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1FE8E1B-F5C8-4968-ADC4-03CE2699F7EE}" xr6:coauthVersionLast="47" xr6:coauthVersionMax="47" xr10:uidLastSave="{00000000-0000-0000-0000-000000000000}"/>
  <bookViews>
    <workbookView xWindow="-120" yWindow="-120" windowWidth="20730" windowHeight="11160" firstSheet="4" activeTab="4" xr2:uid="{00000000-000D-0000-FFFF-FFFF00000000}"/>
  </bookViews>
  <sheets>
    <sheet name="employee_data" sheetId="1" r:id="rId1"/>
    <sheet name="training_and_development" sheetId="4" r:id="rId2"/>
    <sheet name="employee_engagement survey data" sheetId="2" r:id="rId3"/>
    <sheet name="recruitment_data" sheetId="3" r:id="rId4"/>
    <sheet name="VLOOKUP_table" sheetId="7" r:id="rId5"/>
    <sheet name="Pivot table representation" sheetId="6" r:id="rId6"/>
    <sheet name="Pivot chart" sheetId="8" r:id="rId7"/>
  </sheets>
  <definedNames>
    <definedName name="_xlnm._FilterDatabase" localSheetId="0" hidden="1">employee_data!$A$1:$Y$3001</definedName>
    <definedName name="_xlnm._FilterDatabase" localSheetId="2" hidden="1">'employee_engagement survey data'!$B$1:$B$3001</definedName>
    <definedName name="_xlnm._FilterDatabase" localSheetId="3" hidden="1">recruitment_data!$L$1:$L$3001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7" l="1"/>
  <c r="Z2" i="7"/>
  <c r="AH2" i="7"/>
  <c r="AH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6" i="7"/>
  <c r="AH627" i="7"/>
  <c r="AH628" i="7"/>
  <c r="AH629" i="7"/>
  <c r="AH630" i="7"/>
  <c r="AH631" i="7"/>
  <c r="AH632" i="7"/>
  <c r="AH633" i="7"/>
  <c r="AH634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79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5" i="7"/>
  <c r="AH696" i="7"/>
  <c r="AH697" i="7"/>
  <c r="AH698" i="7"/>
  <c r="AH699" i="7"/>
  <c r="AH700" i="7"/>
  <c r="AH701" i="7"/>
  <c r="AH702" i="7"/>
  <c r="AH703" i="7"/>
  <c r="AH704" i="7"/>
  <c r="AH705" i="7"/>
  <c r="AH706" i="7"/>
  <c r="AH707" i="7"/>
  <c r="AH708" i="7"/>
  <c r="AH709" i="7"/>
  <c r="AH710" i="7"/>
  <c r="AH711" i="7"/>
  <c r="AH712" i="7"/>
  <c r="AH713" i="7"/>
  <c r="AH714" i="7"/>
  <c r="AH715" i="7"/>
  <c r="AH716" i="7"/>
  <c r="AH717" i="7"/>
  <c r="AH718" i="7"/>
  <c r="AH719" i="7"/>
  <c r="AH720" i="7"/>
  <c r="AH721" i="7"/>
  <c r="AH722" i="7"/>
  <c r="AH723" i="7"/>
  <c r="AH724" i="7"/>
  <c r="AH725" i="7"/>
  <c r="AH726" i="7"/>
  <c r="AH727" i="7"/>
  <c r="AH728" i="7"/>
  <c r="AH729" i="7"/>
  <c r="AH730" i="7"/>
  <c r="AH731" i="7"/>
  <c r="AH732" i="7"/>
  <c r="AH733" i="7"/>
  <c r="AH734" i="7"/>
  <c r="AH735" i="7"/>
  <c r="AH736" i="7"/>
  <c r="AH737" i="7"/>
  <c r="AH738" i="7"/>
  <c r="AH739" i="7"/>
  <c r="AH740" i="7"/>
  <c r="AH741" i="7"/>
  <c r="AH742" i="7"/>
  <c r="AH743" i="7"/>
  <c r="AH744" i="7"/>
  <c r="AH745" i="7"/>
  <c r="AH746" i="7"/>
  <c r="AH747" i="7"/>
  <c r="AH748" i="7"/>
  <c r="AH749" i="7"/>
  <c r="AH750" i="7"/>
  <c r="AH751" i="7"/>
  <c r="AH752" i="7"/>
  <c r="AH753" i="7"/>
  <c r="AH754" i="7"/>
  <c r="AH755" i="7"/>
  <c r="AH756" i="7"/>
  <c r="AH757" i="7"/>
  <c r="AH758" i="7"/>
  <c r="AH759" i="7"/>
  <c r="AH760" i="7"/>
  <c r="AH761" i="7"/>
  <c r="AH762" i="7"/>
  <c r="AH763" i="7"/>
  <c r="AH764" i="7"/>
  <c r="AH765" i="7"/>
  <c r="AH766" i="7"/>
  <c r="AH767" i="7"/>
  <c r="AH768" i="7"/>
  <c r="AH769" i="7"/>
  <c r="AH770" i="7"/>
  <c r="AH771" i="7"/>
  <c r="AH772" i="7"/>
  <c r="AH773" i="7"/>
  <c r="AH774" i="7"/>
  <c r="AH775" i="7"/>
  <c r="AH776" i="7"/>
  <c r="AH777" i="7"/>
  <c r="AH778" i="7"/>
  <c r="AH779" i="7"/>
  <c r="AH780" i="7"/>
  <c r="AH781" i="7"/>
  <c r="AH782" i="7"/>
  <c r="AH783" i="7"/>
  <c r="AH784" i="7"/>
  <c r="AH785" i="7"/>
  <c r="AH786" i="7"/>
  <c r="AH787" i="7"/>
  <c r="AH788" i="7"/>
  <c r="AH789" i="7"/>
  <c r="AH790" i="7"/>
  <c r="AH791" i="7"/>
  <c r="AH792" i="7"/>
  <c r="AH793" i="7"/>
  <c r="AH794" i="7"/>
  <c r="AH795" i="7"/>
  <c r="AH796" i="7"/>
  <c r="AH797" i="7"/>
  <c r="AH798" i="7"/>
  <c r="AH799" i="7"/>
  <c r="AH800" i="7"/>
  <c r="AH801" i="7"/>
  <c r="AH802" i="7"/>
  <c r="AH803" i="7"/>
  <c r="AH804" i="7"/>
  <c r="AH805" i="7"/>
  <c r="AH806" i="7"/>
  <c r="AH807" i="7"/>
  <c r="AH808" i="7"/>
  <c r="AH809" i="7"/>
  <c r="AH810" i="7"/>
  <c r="AH811" i="7"/>
  <c r="AH812" i="7"/>
  <c r="AH813" i="7"/>
  <c r="AH814" i="7"/>
  <c r="AH815" i="7"/>
  <c r="AH816" i="7"/>
  <c r="AH817" i="7"/>
  <c r="AH818" i="7"/>
  <c r="AH819" i="7"/>
  <c r="AH820" i="7"/>
  <c r="AH821" i="7"/>
  <c r="AH822" i="7"/>
  <c r="AH823" i="7"/>
  <c r="AH824" i="7"/>
  <c r="AH825" i="7"/>
  <c r="AH826" i="7"/>
  <c r="AH827" i="7"/>
  <c r="AH828" i="7"/>
  <c r="AH829" i="7"/>
  <c r="AH830" i="7"/>
  <c r="AH831" i="7"/>
  <c r="AH832" i="7"/>
  <c r="AH833" i="7"/>
  <c r="AH834" i="7"/>
  <c r="AH835" i="7"/>
  <c r="AH836" i="7"/>
  <c r="AH837" i="7"/>
  <c r="AH838" i="7"/>
  <c r="AH839" i="7"/>
  <c r="AH840" i="7"/>
  <c r="AH841" i="7"/>
  <c r="AH842" i="7"/>
  <c r="AH843" i="7"/>
  <c r="AH844" i="7"/>
  <c r="AH845" i="7"/>
  <c r="AH846" i="7"/>
  <c r="AH847" i="7"/>
  <c r="AH848" i="7"/>
  <c r="AH849" i="7"/>
  <c r="AH850" i="7"/>
  <c r="AH851" i="7"/>
  <c r="AH852" i="7"/>
  <c r="AH853" i="7"/>
  <c r="AH854" i="7"/>
  <c r="AH855" i="7"/>
  <c r="AH856" i="7"/>
  <c r="AH857" i="7"/>
  <c r="AH858" i="7"/>
  <c r="AH859" i="7"/>
  <c r="AH860" i="7"/>
  <c r="AH861" i="7"/>
  <c r="AH862" i="7"/>
  <c r="AH863" i="7"/>
  <c r="AH864" i="7"/>
  <c r="AH865" i="7"/>
  <c r="AH866" i="7"/>
  <c r="AH867" i="7"/>
  <c r="AH868" i="7"/>
  <c r="AH869" i="7"/>
  <c r="AH870" i="7"/>
  <c r="AH871" i="7"/>
  <c r="AH872" i="7"/>
  <c r="AH873" i="7"/>
  <c r="AH874" i="7"/>
  <c r="AH875" i="7"/>
  <c r="AH876" i="7"/>
  <c r="AH877" i="7"/>
  <c r="AH878" i="7"/>
  <c r="AH879" i="7"/>
  <c r="AH880" i="7"/>
  <c r="AH881" i="7"/>
  <c r="AH882" i="7"/>
  <c r="AH883" i="7"/>
  <c r="AH884" i="7"/>
  <c r="AH885" i="7"/>
  <c r="AH886" i="7"/>
  <c r="AH887" i="7"/>
  <c r="AH888" i="7"/>
  <c r="AH889" i="7"/>
  <c r="AH890" i="7"/>
  <c r="AH891" i="7"/>
  <c r="AH892" i="7"/>
  <c r="AH893" i="7"/>
  <c r="AH894" i="7"/>
  <c r="AH895" i="7"/>
  <c r="AH896" i="7"/>
  <c r="AH897" i="7"/>
  <c r="AH898" i="7"/>
  <c r="AH899" i="7"/>
  <c r="AH900" i="7"/>
  <c r="AH901" i="7"/>
  <c r="AH902" i="7"/>
  <c r="AH903" i="7"/>
  <c r="AH904" i="7"/>
  <c r="AH905" i="7"/>
  <c r="AH906" i="7"/>
  <c r="AH907" i="7"/>
  <c r="AH908" i="7"/>
  <c r="AH909" i="7"/>
  <c r="AH910" i="7"/>
  <c r="AH911" i="7"/>
  <c r="AH912" i="7"/>
  <c r="AH913" i="7"/>
  <c r="AH914" i="7"/>
  <c r="AH915" i="7"/>
  <c r="AH916" i="7"/>
  <c r="AH917" i="7"/>
  <c r="AH918" i="7"/>
  <c r="AH919" i="7"/>
  <c r="AH920" i="7"/>
  <c r="AH921" i="7"/>
  <c r="AH922" i="7"/>
  <c r="AH923" i="7"/>
  <c r="AH924" i="7"/>
  <c r="AH925" i="7"/>
  <c r="AH926" i="7"/>
  <c r="AH927" i="7"/>
  <c r="AH928" i="7"/>
  <c r="AH929" i="7"/>
  <c r="AH930" i="7"/>
  <c r="AH931" i="7"/>
  <c r="AH932" i="7"/>
  <c r="AH933" i="7"/>
  <c r="AH934" i="7"/>
  <c r="AH935" i="7"/>
  <c r="AH936" i="7"/>
  <c r="AH937" i="7"/>
  <c r="AH938" i="7"/>
  <c r="AH939" i="7"/>
  <c r="AH940" i="7"/>
  <c r="AH941" i="7"/>
  <c r="AH942" i="7"/>
  <c r="AH943" i="7"/>
  <c r="AH944" i="7"/>
  <c r="AH945" i="7"/>
  <c r="AH946" i="7"/>
  <c r="AH947" i="7"/>
  <c r="AH948" i="7"/>
  <c r="AH949" i="7"/>
  <c r="AH950" i="7"/>
  <c r="AH951" i="7"/>
  <c r="AH952" i="7"/>
  <c r="AH953" i="7"/>
  <c r="AH954" i="7"/>
  <c r="AH955" i="7"/>
  <c r="AH956" i="7"/>
  <c r="AH957" i="7"/>
  <c r="AH958" i="7"/>
  <c r="AH959" i="7"/>
  <c r="AH960" i="7"/>
  <c r="AH961" i="7"/>
  <c r="AH962" i="7"/>
  <c r="AH963" i="7"/>
  <c r="AH964" i="7"/>
  <c r="AH965" i="7"/>
  <c r="AH966" i="7"/>
  <c r="AH967" i="7"/>
  <c r="AH968" i="7"/>
  <c r="AH969" i="7"/>
  <c r="AH970" i="7"/>
  <c r="AH971" i="7"/>
  <c r="AH972" i="7"/>
  <c r="AH973" i="7"/>
  <c r="AH974" i="7"/>
  <c r="AH975" i="7"/>
  <c r="AH976" i="7"/>
  <c r="AH977" i="7"/>
  <c r="AH978" i="7"/>
  <c r="AH979" i="7"/>
  <c r="AH980" i="7"/>
  <c r="AH981" i="7"/>
  <c r="AH982" i="7"/>
  <c r="AH983" i="7"/>
  <c r="AH984" i="7"/>
  <c r="AH985" i="7"/>
  <c r="AH986" i="7"/>
  <c r="AH987" i="7"/>
  <c r="AH988" i="7"/>
  <c r="AH989" i="7"/>
  <c r="AH990" i="7"/>
  <c r="AH991" i="7"/>
  <c r="AH992" i="7"/>
  <c r="AH993" i="7"/>
  <c r="AH994" i="7"/>
  <c r="AH995" i="7"/>
  <c r="AH996" i="7"/>
  <c r="AH997" i="7"/>
  <c r="AH998" i="7"/>
  <c r="AH999" i="7"/>
  <c r="AH1000" i="7"/>
  <c r="AH1001" i="7"/>
  <c r="AH1002" i="7"/>
  <c r="AH1003" i="7"/>
  <c r="AH1004" i="7"/>
  <c r="AH1005" i="7"/>
  <c r="AH1006" i="7"/>
  <c r="AH1007" i="7"/>
  <c r="AH1008" i="7"/>
  <c r="AH1009" i="7"/>
  <c r="AH1010" i="7"/>
  <c r="AH1011" i="7"/>
  <c r="AH1012" i="7"/>
  <c r="AH1013" i="7"/>
  <c r="AH1014" i="7"/>
  <c r="AH1015" i="7"/>
  <c r="AH1016" i="7"/>
  <c r="AH1017" i="7"/>
  <c r="AH1018" i="7"/>
  <c r="AH1019" i="7"/>
  <c r="AH1020" i="7"/>
  <c r="AH1021" i="7"/>
  <c r="AH1022" i="7"/>
  <c r="AH1023" i="7"/>
  <c r="AH1024" i="7"/>
  <c r="AH1025" i="7"/>
  <c r="AH1026" i="7"/>
  <c r="AH1027" i="7"/>
  <c r="AH1028" i="7"/>
  <c r="AH1029" i="7"/>
  <c r="AH1030" i="7"/>
  <c r="AH1031" i="7"/>
  <c r="AH1032" i="7"/>
  <c r="AH1033" i="7"/>
  <c r="AH1034" i="7"/>
  <c r="AH1035" i="7"/>
  <c r="AH1036" i="7"/>
  <c r="AH1037" i="7"/>
  <c r="AH1038" i="7"/>
  <c r="AH1039" i="7"/>
  <c r="AH1040" i="7"/>
  <c r="AH1041" i="7"/>
  <c r="AH1042" i="7"/>
  <c r="AH1043" i="7"/>
  <c r="AH1044" i="7"/>
  <c r="AH1045" i="7"/>
  <c r="AH1046" i="7"/>
  <c r="AH1047" i="7"/>
  <c r="AH1048" i="7"/>
  <c r="AH1049" i="7"/>
  <c r="AH1050" i="7"/>
  <c r="AH1051" i="7"/>
  <c r="AH1052" i="7"/>
  <c r="AH1053" i="7"/>
  <c r="AH1054" i="7"/>
  <c r="AH1055" i="7"/>
  <c r="AH1056" i="7"/>
  <c r="AH1057" i="7"/>
  <c r="AH1058" i="7"/>
  <c r="AH1059" i="7"/>
  <c r="AH1060" i="7"/>
  <c r="AH1061" i="7"/>
  <c r="AH1062" i="7"/>
  <c r="AH1063" i="7"/>
  <c r="AH1064" i="7"/>
  <c r="AH1065" i="7"/>
  <c r="AH1066" i="7"/>
  <c r="AH1067" i="7"/>
  <c r="AH1068" i="7"/>
  <c r="AH1069" i="7"/>
  <c r="AH1070" i="7"/>
  <c r="AH1071" i="7"/>
  <c r="AH1072" i="7"/>
  <c r="AH1073" i="7"/>
  <c r="AH1074" i="7"/>
  <c r="AH1075" i="7"/>
  <c r="AH1076" i="7"/>
  <c r="AH1077" i="7"/>
  <c r="AH1078" i="7"/>
  <c r="AH1079" i="7"/>
  <c r="AH1080" i="7"/>
  <c r="AH1081" i="7"/>
  <c r="AH1082" i="7"/>
  <c r="AH1083" i="7"/>
  <c r="AH1084" i="7"/>
  <c r="AH1085" i="7"/>
  <c r="AH1086" i="7"/>
  <c r="AH1087" i="7"/>
  <c r="AH1088" i="7"/>
  <c r="AH1089" i="7"/>
  <c r="AH1090" i="7"/>
  <c r="AH1091" i="7"/>
  <c r="AH1092" i="7"/>
  <c r="AH1093" i="7"/>
  <c r="AH1094" i="7"/>
  <c r="AH1095" i="7"/>
  <c r="AH1096" i="7"/>
  <c r="AH1097" i="7"/>
  <c r="AH1098" i="7"/>
  <c r="AH1099" i="7"/>
  <c r="AH1100" i="7"/>
  <c r="AH1101" i="7"/>
  <c r="AH1102" i="7"/>
  <c r="AH1103" i="7"/>
  <c r="AH1104" i="7"/>
  <c r="AH1105" i="7"/>
  <c r="AH1106" i="7"/>
  <c r="AH1107" i="7"/>
  <c r="AH1108" i="7"/>
  <c r="AH1109" i="7"/>
  <c r="AH1110" i="7"/>
  <c r="AH1111" i="7"/>
  <c r="AH1112" i="7"/>
  <c r="AH1113" i="7"/>
  <c r="AH1114" i="7"/>
  <c r="AH1115" i="7"/>
  <c r="AH1116" i="7"/>
  <c r="AH1117" i="7"/>
  <c r="AH1118" i="7"/>
  <c r="AH1119" i="7"/>
  <c r="AH1120" i="7"/>
  <c r="AH1121" i="7"/>
  <c r="AH1122" i="7"/>
  <c r="AH1123" i="7"/>
  <c r="AH1124" i="7"/>
  <c r="AH1125" i="7"/>
  <c r="AH1126" i="7"/>
  <c r="AH1127" i="7"/>
  <c r="AH1128" i="7"/>
  <c r="AH1129" i="7"/>
  <c r="AH1130" i="7"/>
  <c r="AH1131" i="7"/>
  <c r="AH1132" i="7"/>
  <c r="AH1133" i="7"/>
  <c r="AH1134" i="7"/>
  <c r="AH1135" i="7"/>
  <c r="AH1136" i="7"/>
  <c r="AH1137" i="7"/>
  <c r="AH1138" i="7"/>
  <c r="AH1139" i="7"/>
  <c r="AH1140" i="7"/>
  <c r="AH1141" i="7"/>
  <c r="AH1142" i="7"/>
  <c r="AH1143" i="7"/>
  <c r="AH1144" i="7"/>
  <c r="AH1145" i="7"/>
  <c r="AH1146" i="7"/>
  <c r="AH1147" i="7"/>
  <c r="AH1148" i="7"/>
  <c r="AH1149" i="7"/>
  <c r="AH1150" i="7"/>
  <c r="AH1151" i="7"/>
  <c r="AH1152" i="7"/>
  <c r="AH1153" i="7"/>
  <c r="AH1154" i="7"/>
  <c r="AH1155" i="7"/>
  <c r="AH1156" i="7"/>
  <c r="AH1157" i="7"/>
  <c r="AH1158" i="7"/>
  <c r="AH1159" i="7"/>
  <c r="AH1160" i="7"/>
  <c r="AH1161" i="7"/>
  <c r="AH1162" i="7"/>
  <c r="AH1163" i="7"/>
  <c r="AH1164" i="7"/>
  <c r="AH1165" i="7"/>
  <c r="AH1166" i="7"/>
  <c r="AH1167" i="7"/>
  <c r="AH1168" i="7"/>
  <c r="AH1169" i="7"/>
  <c r="AH1170" i="7"/>
  <c r="AH1171" i="7"/>
  <c r="AH1172" i="7"/>
  <c r="AH1173" i="7"/>
  <c r="AH1174" i="7"/>
  <c r="AH1175" i="7"/>
  <c r="AH1176" i="7"/>
  <c r="AH1177" i="7"/>
  <c r="AH1178" i="7"/>
  <c r="AH1179" i="7"/>
  <c r="AH1180" i="7"/>
  <c r="AH1181" i="7"/>
  <c r="AH1182" i="7"/>
  <c r="AH1183" i="7"/>
  <c r="AH1184" i="7"/>
  <c r="AH1185" i="7"/>
  <c r="AH1186" i="7"/>
  <c r="AH1187" i="7"/>
  <c r="AH1188" i="7"/>
  <c r="AH1189" i="7"/>
  <c r="AH1190" i="7"/>
  <c r="AH1191" i="7"/>
  <c r="AH1192" i="7"/>
  <c r="AH1193" i="7"/>
  <c r="AH1194" i="7"/>
  <c r="AH1195" i="7"/>
  <c r="AH1196" i="7"/>
  <c r="AH1197" i="7"/>
  <c r="AH1198" i="7"/>
  <c r="AH1199" i="7"/>
  <c r="AH1200" i="7"/>
  <c r="AH1201" i="7"/>
  <c r="AH1202" i="7"/>
  <c r="AH1203" i="7"/>
  <c r="AH1204" i="7"/>
  <c r="AH1205" i="7"/>
  <c r="AH1206" i="7"/>
  <c r="AH1207" i="7"/>
  <c r="AH1208" i="7"/>
  <c r="AH1209" i="7"/>
  <c r="AH1210" i="7"/>
  <c r="AH1211" i="7"/>
  <c r="AH1212" i="7"/>
  <c r="AH1213" i="7"/>
  <c r="AH1214" i="7"/>
  <c r="AH1215" i="7"/>
  <c r="AH1216" i="7"/>
  <c r="AH1217" i="7"/>
  <c r="AH1218" i="7"/>
  <c r="AH1219" i="7"/>
  <c r="AH1220" i="7"/>
  <c r="AH1221" i="7"/>
  <c r="AH1222" i="7"/>
  <c r="AH1223" i="7"/>
  <c r="AH1224" i="7"/>
  <c r="AH1225" i="7"/>
  <c r="AH1226" i="7"/>
  <c r="AH1227" i="7"/>
  <c r="AH1228" i="7"/>
  <c r="AH1229" i="7"/>
  <c r="AH1230" i="7"/>
  <c r="AH1231" i="7"/>
  <c r="AH1232" i="7"/>
  <c r="AH1233" i="7"/>
  <c r="AH1234" i="7"/>
  <c r="AH1235" i="7"/>
  <c r="AH1236" i="7"/>
  <c r="AH1237" i="7"/>
  <c r="AH1238" i="7"/>
  <c r="AH1239" i="7"/>
  <c r="AH1240" i="7"/>
  <c r="AH1241" i="7"/>
  <c r="AH1242" i="7"/>
  <c r="AH1243" i="7"/>
  <c r="AH1244" i="7"/>
  <c r="AH1245" i="7"/>
  <c r="AH1246" i="7"/>
  <c r="AH1247" i="7"/>
  <c r="AH1248" i="7"/>
  <c r="AH1249" i="7"/>
  <c r="AH1250" i="7"/>
  <c r="AH1251" i="7"/>
  <c r="AH1252" i="7"/>
  <c r="AH1253" i="7"/>
  <c r="AH1254" i="7"/>
  <c r="AH1255" i="7"/>
  <c r="AH1256" i="7"/>
  <c r="AH1257" i="7"/>
  <c r="AH1258" i="7"/>
  <c r="AH1259" i="7"/>
  <c r="AH1260" i="7"/>
  <c r="AH1261" i="7"/>
  <c r="AH1262" i="7"/>
  <c r="AH1263" i="7"/>
  <c r="AH1264" i="7"/>
  <c r="AH1265" i="7"/>
  <c r="AH1266" i="7"/>
  <c r="AH1267" i="7"/>
  <c r="AH1268" i="7"/>
  <c r="AH1269" i="7"/>
  <c r="AH1270" i="7"/>
  <c r="AH1271" i="7"/>
  <c r="AH1272" i="7"/>
  <c r="AH1273" i="7"/>
  <c r="AH1274" i="7"/>
  <c r="AH1275" i="7"/>
  <c r="AH1276" i="7"/>
  <c r="AH1277" i="7"/>
  <c r="AH1278" i="7"/>
  <c r="AH1279" i="7"/>
  <c r="AH1280" i="7"/>
  <c r="AH1281" i="7"/>
  <c r="AH1282" i="7"/>
  <c r="AH1283" i="7"/>
  <c r="AH1284" i="7"/>
  <c r="AH1285" i="7"/>
  <c r="AH1286" i="7"/>
  <c r="AH1287" i="7"/>
  <c r="AH1288" i="7"/>
  <c r="AH1289" i="7"/>
  <c r="AH1290" i="7"/>
  <c r="AH1291" i="7"/>
  <c r="AH1292" i="7"/>
  <c r="AH1293" i="7"/>
  <c r="AH1294" i="7"/>
  <c r="AH1295" i="7"/>
  <c r="AH1296" i="7"/>
  <c r="AH1297" i="7"/>
  <c r="AH1298" i="7"/>
  <c r="AH1299" i="7"/>
  <c r="AH1300" i="7"/>
  <c r="AH1301" i="7"/>
  <c r="AH1302" i="7"/>
  <c r="AH1303" i="7"/>
  <c r="AH1304" i="7"/>
  <c r="AH1305" i="7"/>
  <c r="AH1306" i="7"/>
  <c r="AH1307" i="7"/>
  <c r="AH1308" i="7"/>
  <c r="AH1309" i="7"/>
  <c r="AH1310" i="7"/>
  <c r="AH1311" i="7"/>
  <c r="AH1312" i="7"/>
  <c r="AH1313" i="7"/>
  <c r="AH1314" i="7"/>
  <c r="AH1315" i="7"/>
  <c r="AH1316" i="7"/>
  <c r="AH1317" i="7"/>
  <c r="AH1318" i="7"/>
  <c r="AH1319" i="7"/>
  <c r="AH1320" i="7"/>
  <c r="AH1321" i="7"/>
  <c r="AH1322" i="7"/>
  <c r="AH1323" i="7"/>
  <c r="AH1324" i="7"/>
  <c r="AH1325" i="7"/>
  <c r="AH1326" i="7"/>
  <c r="AH1327" i="7"/>
  <c r="AH1328" i="7"/>
  <c r="AH1329" i="7"/>
  <c r="AH1330" i="7"/>
  <c r="AH1331" i="7"/>
  <c r="AH1332" i="7"/>
  <c r="AH1333" i="7"/>
  <c r="AH1334" i="7"/>
  <c r="AH1335" i="7"/>
  <c r="AH1336" i="7"/>
  <c r="AH1337" i="7"/>
  <c r="AH1338" i="7"/>
  <c r="AH1339" i="7"/>
  <c r="AH1340" i="7"/>
  <c r="AH1341" i="7"/>
  <c r="AH1342" i="7"/>
  <c r="AH1343" i="7"/>
  <c r="AH1344" i="7"/>
  <c r="AH1345" i="7"/>
  <c r="AH1346" i="7"/>
  <c r="AH1347" i="7"/>
  <c r="AH1348" i="7"/>
  <c r="AH1349" i="7"/>
  <c r="AH1350" i="7"/>
  <c r="AH1351" i="7"/>
  <c r="AH1352" i="7"/>
  <c r="AH1353" i="7"/>
  <c r="AH1354" i="7"/>
  <c r="AH1355" i="7"/>
  <c r="AH1356" i="7"/>
  <c r="AH1357" i="7"/>
  <c r="AH1358" i="7"/>
  <c r="AH1359" i="7"/>
  <c r="AH1360" i="7"/>
  <c r="AH1361" i="7"/>
  <c r="AH1362" i="7"/>
  <c r="AH1363" i="7"/>
  <c r="AH1364" i="7"/>
  <c r="AH1365" i="7"/>
  <c r="AH1366" i="7"/>
  <c r="AH1367" i="7"/>
  <c r="AH1368" i="7"/>
  <c r="AH1369" i="7"/>
  <c r="AH1370" i="7"/>
  <c r="AH1371" i="7"/>
  <c r="AH1372" i="7"/>
  <c r="AH1373" i="7"/>
  <c r="AH1374" i="7"/>
  <c r="AH1375" i="7"/>
  <c r="AH1376" i="7"/>
  <c r="AH1377" i="7"/>
  <c r="AH1378" i="7"/>
  <c r="AH1379" i="7"/>
  <c r="AH1380" i="7"/>
  <c r="AH1381" i="7"/>
  <c r="AH1382" i="7"/>
  <c r="AH1383" i="7"/>
  <c r="AH1384" i="7"/>
  <c r="AH1385" i="7"/>
  <c r="AH1386" i="7"/>
  <c r="AH1387" i="7"/>
  <c r="AH1388" i="7"/>
  <c r="AH1389" i="7"/>
  <c r="AH1390" i="7"/>
  <c r="AH1391" i="7"/>
  <c r="AH1392" i="7"/>
  <c r="AH1393" i="7"/>
  <c r="AH1394" i="7"/>
  <c r="AH1395" i="7"/>
  <c r="AH1396" i="7"/>
  <c r="AH1397" i="7"/>
  <c r="AH1398" i="7"/>
  <c r="AH1399" i="7"/>
  <c r="AH1400" i="7"/>
  <c r="AH1401" i="7"/>
  <c r="AH1402" i="7"/>
  <c r="AH1403" i="7"/>
  <c r="AH1404" i="7"/>
  <c r="AH1405" i="7"/>
  <c r="AH1406" i="7"/>
  <c r="AH1407" i="7"/>
  <c r="AH1408" i="7"/>
  <c r="AH1409" i="7"/>
  <c r="AH1410" i="7"/>
  <c r="AH1411" i="7"/>
  <c r="AH1412" i="7"/>
  <c r="AH1413" i="7"/>
  <c r="AH1414" i="7"/>
  <c r="AH1415" i="7"/>
  <c r="AH1416" i="7"/>
  <c r="AH1417" i="7"/>
  <c r="AH1418" i="7"/>
  <c r="AH1419" i="7"/>
  <c r="AH1420" i="7"/>
  <c r="AH1421" i="7"/>
  <c r="AH1422" i="7"/>
  <c r="AH1423" i="7"/>
  <c r="AH1424" i="7"/>
  <c r="AH1425" i="7"/>
  <c r="AH1426" i="7"/>
  <c r="AH1427" i="7"/>
  <c r="AH1428" i="7"/>
  <c r="AH1429" i="7"/>
  <c r="AH1430" i="7"/>
  <c r="AH1431" i="7"/>
  <c r="AH1432" i="7"/>
  <c r="AH1433" i="7"/>
  <c r="AH1434" i="7"/>
  <c r="AH1435" i="7"/>
  <c r="AH1436" i="7"/>
  <c r="AH1437" i="7"/>
  <c r="AH1438" i="7"/>
  <c r="AH1439" i="7"/>
  <c r="AH1440" i="7"/>
  <c r="AH1441" i="7"/>
  <c r="AH1442" i="7"/>
  <c r="AH1443" i="7"/>
  <c r="AH1444" i="7"/>
  <c r="AH1445" i="7"/>
  <c r="AH1446" i="7"/>
  <c r="AH1447" i="7"/>
  <c r="AH1448" i="7"/>
  <c r="AH1449" i="7"/>
  <c r="AH1450" i="7"/>
  <c r="AH1451" i="7"/>
  <c r="AH1452" i="7"/>
  <c r="AH1453" i="7"/>
  <c r="AH1454" i="7"/>
  <c r="AH1455" i="7"/>
  <c r="AH1456" i="7"/>
  <c r="AH1457" i="7"/>
  <c r="AH1458" i="7"/>
  <c r="AH1459" i="7"/>
  <c r="AH1460" i="7"/>
  <c r="AH1461" i="7"/>
  <c r="AH1462" i="7"/>
  <c r="AH1463" i="7"/>
  <c r="AH1464" i="7"/>
  <c r="AH1465" i="7"/>
  <c r="AH1466" i="7"/>
  <c r="AH1467" i="7"/>
  <c r="AH1468" i="7"/>
  <c r="AH1469" i="7"/>
  <c r="AH1470" i="7"/>
  <c r="AH1471" i="7"/>
  <c r="AH1472" i="7"/>
  <c r="AH1473" i="7"/>
  <c r="AH1474" i="7"/>
  <c r="AH1475" i="7"/>
  <c r="AH1476" i="7"/>
  <c r="AH1477" i="7"/>
  <c r="AH1478" i="7"/>
  <c r="AH1479" i="7"/>
  <c r="AH1480" i="7"/>
  <c r="AH1481" i="7"/>
  <c r="AH1482" i="7"/>
  <c r="AH1483" i="7"/>
  <c r="AH1484" i="7"/>
  <c r="AH1485" i="7"/>
  <c r="AH1486" i="7"/>
  <c r="AH1487" i="7"/>
  <c r="AH1488" i="7"/>
  <c r="AH1489" i="7"/>
  <c r="AH1490" i="7"/>
  <c r="AH1491" i="7"/>
  <c r="AH1492" i="7"/>
  <c r="AH1493" i="7"/>
  <c r="AH1494" i="7"/>
  <c r="AH1495" i="7"/>
  <c r="AH1496" i="7"/>
  <c r="AH1497" i="7"/>
  <c r="AH1498" i="7"/>
  <c r="AH1499" i="7"/>
  <c r="AH1500" i="7"/>
  <c r="AH1501" i="7"/>
  <c r="AH1502" i="7"/>
  <c r="AH1503" i="7"/>
  <c r="AH1504" i="7"/>
  <c r="AH1505" i="7"/>
  <c r="AH1506" i="7"/>
  <c r="AH1507" i="7"/>
  <c r="AH1508" i="7"/>
  <c r="AH1509" i="7"/>
  <c r="AH1510" i="7"/>
  <c r="AH1511" i="7"/>
  <c r="AH1512" i="7"/>
  <c r="AH1513" i="7"/>
  <c r="AH1514" i="7"/>
  <c r="AH1515" i="7"/>
  <c r="AH1516" i="7"/>
  <c r="AH1517" i="7"/>
  <c r="AH1518" i="7"/>
  <c r="AH1519" i="7"/>
  <c r="AH1520" i="7"/>
  <c r="AH1521" i="7"/>
  <c r="AH1522" i="7"/>
  <c r="AH1523" i="7"/>
  <c r="AH1524" i="7"/>
  <c r="AH1525" i="7"/>
  <c r="AH1526" i="7"/>
  <c r="AH1527" i="7"/>
  <c r="AH1528" i="7"/>
  <c r="AH1529" i="7"/>
  <c r="AH1530" i="7"/>
  <c r="AH1531" i="7"/>
  <c r="AH1532" i="7"/>
  <c r="AH1533" i="7"/>
  <c r="AH1534" i="7"/>
  <c r="AH1535" i="7"/>
  <c r="AH1536" i="7"/>
  <c r="AH1537" i="7"/>
  <c r="AH1538" i="7"/>
  <c r="AH1539" i="7"/>
  <c r="AH1540" i="7"/>
  <c r="AH1541" i="7"/>
  <c r="AH1542" i="7"/>
  <c r="AH1543" i="7"/>
  <c r="AH1544" i="7"/>
  <c r="AH1545" i="7"/>
  <c r="AH1546" i="7"/>
  <c r="AH1547" i="7"/>
  <c r="AH1548" i="7"/>
  <c r="AH1549" i="7"/>
  <c r="AH1550" i="7"/>
  <c r="AH1551" i="7"/>
  <c r="AH1552" i="7"/>
  <c r="AH1553" i="7"/>
  <c r="AH1554" i="7"/>
  <c r="AH1555" i="7"/>
  <c r="AH1556" i="7"/>
  <c r="AH1557" i="7"/>
  <c r="AH1558" i="7"/>
  <c r="AH1559" i="7"/>
  <c r="AH1560" i="7"/>
  <c r="AH1561" i="7"/>
  <c r="AH1562" i="7"/>
  <c r="AH1563" i="7"/>
  <c r="AH1564" i="7"/>
  <c r="AH1565" i="7"/>
  <c r="AH1566" i="7"/>
  <c r="AH1567" i="7"/>
  <c r="AH1568" i="7"/>
  <c r="AH1569" i="7"/>
  <c r="AH1570" i="7"/>
  <c r="AH1571" i="7"/>
  <c r="AH1572" i="7"/>
  <c r="AH1573" i="7"/>
  <c r="AH1574" i="7"/>
  <c r="AH1575" i="7"/>
  <c r="AH1576" i="7"/>
  <c r="AH1577" i="7"/>
  <c r="AH1578" i="7"/>
  <c r="AH1579" i="7"/>
  <c r="AH1580" i="7"/>
  <c r="AH1581" i="7"/>
  <c r="AH1582" i="7"/>
  <c r="AH1583" i="7"/>
  <c r="AH1584" i="7"/>
  <c r="AH1585" i="7"/>
  <c r="AH1586" i="7"/>
  <c r="AH1587" i="7"/>
  <c r="AH1588" i="7"/>
  <c r="AH1589" i="7"/>
  <c r="AH1590" i="7"/>
  <c r="AH1591" i="7"/>
  <c r="AH1592" i="7"/>
  <c r="AH1593" i="7"/>
  <c r="AH1594" i="7"/>
  <c r="AH1595" i="7"/>
  <c r="AH1596" i="7"/>
  <c r="AH1597" i="7"/>
  <c r="AH1598" i="7"/>
  <c r="AH1599" i="7"/>
  <c r="AH1600" i="7"/>
  <c r="AH1601" i="7"/>
  <c r="AH1602" i="7"/>
  <c r="AH1603" i="7"/>
  <c r="AH1604" i="7"/>
  <c r="AH1605" i="7"/>
  <c r="AH1606" i="7"/>
  <c r="AH1607" i="7"/>
  <c r="AH1608" i="7"/>
  <c r="AH1609" i="7"/>
  <c r="AH1610" i="7"/>
  <c r="AH1611" i="7"/>
  <c r="AH1612" i="7"/>
  <c r="AH1613" i="7"/>
  <c r="AH1614" i="7"/>
  <c r="AH1615" i="7"/>
  <c r="AH1616" i="7"/>
  <c r="AH1617" i="7"/>
  <c r="AH1618" i="7"/>
  <c r="AH1619" i="7"/>
  <c r="AH1620" i="7"/>
  <c r="AH1621" i="7"/>
  <c r="AH1622" i="7"/>
  <c r="AH1623" i="7"/>
  <c r="AH1624" i="7"/>
  <c r="AH1625" i="7"/>
  <c r="AH1626" i="7"/>
  <c r="AH1627" i="7"/>
  <c r="AH1628" i="7"/>
  <c r="AH1629" i="7"/>
  <c r="AH1630" i="7"/>
  <c r="AH1631" i="7"/>
  <c r="AH1632" i="7"/>
  <c r="AH1633" i="7"/>
  <c r="AH1634" i="7"/>
  <c r="AH1635" i="7"/>
  <c r="AH1636" i="7"/>
  <c r="AH1637" i="7"/>
  <c r="AH1638" i="7"/>
  <c r="AH1639" i="7"/>
  <c r="AH1640" i="7"/>
  <c r="AH1641" i="7"/>
  <c r="AH1642" i="7"/>
  <c r="AH1643" i="7"/>
  <c r="AH1644" i="7"/>
  <c r="AH1645" i="7"/>
  <c r="AH1646" i="7"/>
  <c r="AH1647" i="7"/>
  <c r="AH1648" i="7"/>
  <c r="AH1649" i="7"/>
  <c r="AH1650" i="7"/>
  <c r="AH1651" i="7"/>
  <c r="AH1652" i="7"/>
  <c r="AH1653" i="7"/>
  <c r="AH1654" i="7"/>
  <c r="AH1655" i="7"/>
  <c r="AH1656" i="7"/>
  <c r="AH1657" i="7"/>
  <c r="AH1658" i="7"/>
  <c r="AH1659" i="7"/>
  <c r="AH1660" i="7"/>
  <c r="AH1661" i="7"/>
  <c r="AH1662" i="7"/>
  <c r="AH1663" i="7"/>
  <c r="AH1664" i="7"/>
  <c r="AH1665" i="7"/>
  <c r="AH1666" i="7"/>
  <c r="AH1667" i="7"/>
  <c r="AH1668" i="7"/>
  <c r="AH1669" i="7"/>
  <c r="AH1670" i="7"/>
  <c r="AH1671" i="7"/>
  <c r="AH1672" i="7"/>
  <c r="AH1673" i="7"/>
  <c r="AH1674" i="7"/>
  <c r="AH1675" i="7"/>
  <c r="AH1676" i="7"/>
  <c r="AH1677" i="7"/>
  <c r="AH1678" i="7"/>
  <c r="AH1679" i="7"/>
  <c r="AH1680" i="7"/>
  <c r="AH1681" i="7"/>
  <c r="AH1682" i="7"/>
  <c r="AH1683" i="7"/>
  <c r="AH1684" i="7"/>
  <c r="AH1685" i="7"/>
  <c r="AH1686" i="7"/>
  <c r="AH1687" i="7"/>
  <c r="AH1688" i="7"/>
  <c r="AH1689" i="7"/>
  <c r="AH1690" i="7"/>
  <c r="AH1691" i="7"/>
  <c r="AH1692" i="7"/>
  <c r="AH1693" i="7"/>
  <c r="AH1694" i="7"/>
  <c r="AH1695" i="7"/>
  <c r="AH1696" i="7"/>
  <c r="AH1697" i="7"/>
  <c r="AH1698" i="7"/>
  <c r="AH1699" i="7"/>
  <c r="AH1700" i="7"/>
  <c r="AH1701" i="7"/>
  <c r="AH1702" i="7"/>
  <c r="AH1703" i="7"/>
  <c r="AH1704" i="7"/>
  <c r="AH1705" i="7"/>
  <c r="AH1706" i="7"/>
  <c r="AH1707" i="7"/>
  <c r="AH1708" i="7"/>
  <c r="AH1709" i="7"/>
  <c r="AH1710" i="7"/>
  <c r="AH1711" i="7"/>
  <c r="AH1712" i="7"/>
  <c r="AH1713" i="7"/>
  <c r="AH1714" i="7"/>
  <c r="AH1715" i="7"/>
  <c r="AH1716" i="7"/>
  <c r="AH1717" i="7"/>
  <c r="AH1718" i="7"/>
  <c r="AH1719" i="7"/>
  <c r="AH1720" i="7"/>
  <c r="AH1721" i="7"/>
  <c r="AH1722" i="7"/>
  <c r="AH1723" i="7"/>
  <c r="AH1724" i="7"/>
  <c r="AH1725" i="7"/>
  <c r="AH1726" i="7"/>
  <c r="AH1727" i="7"/>
  <c r="AH1728" i="7"/>
  <c r="AH1729" i="7"/>
  <c r="AH1730" i="7"/>
  <c r="AH1731" i="7"/>
  <c r="AH1732" i="7"/>
  <c r="AH1733" i="7"/>
  <c r="AH1734" i="7"/>
  <c r="AH1735" i="7"/>
  <c r="AH1736" i="7"/>
  <c r="AH1737" i="7"/>
  <c r="AH1738" i="7"/>
  <c r="AH1739" i="7"/>
  <c r="AH1740" i="7"/>
  <c r="AH1741" i="7"/>
  <c r="AH1742" i="7"/>
  <c r="AH1743" i="7"/>
  <c r="AH1744" i="7"/>
  <c r="AH1745" i="7"/>
  <c r="AH1746" i="7"/>
  <c r="AH1747" i="7"/>
  <c r="AH1748" i="7"/>
  <c r="AH1749" i="7"/>
  <c r="AH1750" i="7"/>
  <c r="AH1751" i="7"/>
  <c r="AH1752" i="7"/>
  <c r="AH1753" i="7"/>
  <c r="AH1754" i="7"/>
  <c r="AH1755" i="7"/>
  <c r="AH1756" i="7"/>
  <c r="AH1757" i="7"/>
  <c r="AH1758" i="7"/>
  <c r="AH1759" i="7"/>
  <c r="AH1760" i="7"/>
  <c r="AH1761" i="7"/>
  <c r="AH1762" i="7"/>
  <c r="AH1763" i="7"/>
  <c r="AH1764" i="7"/>
  <c r="AH1765" i="7"/>
  <c r="AH1766" i="7"/>
  <c r="AH1767" i="7"/>
  <c r="AH1768" i="7"/>
  <c r="AH1769" i="7"/>
  <c r="AH1770" i="7"/>
  <c r="AH1771" i="7"/>
  <c r="AH1772" i="7"/>
  <c r="AH1773" i="7"/>
  <c r="AH1774" i="7"/>
  <c r="AH1775" i="7"/>
  <c r="AH1776" i="7"/>
  <c r="AH1777" i="7"/>
  <c r="AH1778" i="7"/>
  <c r="AH1779" i="7"/>
  <c r="AH1780" i="7"/>
  <c r="AH1781" i="7"/>
  <c r="AH1782" i="7"/>
  <c r="AH1783" i="7"/>
  <c r="AH1784" i="7"/>
  <c r="AH1785" i="7"/>
  <c r="AH1786" i="7"/>
  <c r="AH1787" i="7"/>
  <c r="AH1788" i="7"/>
  <c r="AH1789" i="7"/>
  <c r="AH1790" i="7"/>
  <c r="AH1791" i="7"/>
  <c r="AH1792" i="7"/>
  <c r="AH1793" i="7"/>
  <c r="AH1794" i="7"/>
  <c r="AH1795" i="7"/>
  <c r="AH1796" i="7"/>
  <c r="AH1797" i="7"/>
  <c r="AH1798" i="7"/>
  <c r="AH1799" i="7"/>
  <c r="AH1800" i="7"/>
  <c r="AH1801" i="7"/>
  <c r="AH1802" i="7"/>
  <c r="AH1803" i="7"/>
  <c r="AH1804" i="7"/>
  <c r="AH1805" i="7"/>
  <c r="AH1806" i="7"/>
  <c r="AH1807" i="7"/>
  <c r="AH1808" i="7"/>
  <c r="AH1809" i="7"/>
  <c r="AH1810" i="7"/>
  <c r="AH1811" i="7"/>
  <c r="AH1812" i="7"/>
  <c r="AH1813" i="7"/>
  <c r="AH1814" i="7"/>
  <c r="AH1815" i="7"/>
  <c r="AH1816" i="7"/>
  <c r="AH1817" i="7"/>
  <c r="AH1818" i="7"/>
  <c r="AH1819" i="7"/>
  <c r="AH1820" i="7"/>
  <c r="AH1821" i="7"/>
  <c r="AH1822" i="7"/>
  <c r="AH1823" i="7"/>
  <c r="AH1824" i="7"/>
  <c r="AH1825" i="7"/>
  <c r="AH1826" i="7"/>
  <c r="AH1827" i="7"/>
  <c r="AH1828" i="7"/>
  <c r="AH1829" i="7"/>
  <c r="AH1830" i="7"/>
  <c r="AH1831" i="7"/>
  <c r="AH1832" i="7"/>
  <c r="AH1833" i="7"/>
  <c r="AH1834" i="7"/>
  <c r="AH1835" i="7"/>
  <c r="AH1836" i="7"/>
  <c r="AH1837" i="7"/>
  <c r="AH1838" i="7"/>
  <c r="AH1839" i="7"/>
  <c r="AH1840" i="7"/>
  <c r="AH1841" i="7"/>
  <c r="AH1842" i="7"/>
  <c r="AH1843" i="7"/>
  <c r="AH1844" i="7"/>
  <c r="AH1845" i="7"/>
  <c r="AH1846" i="7"/>
  <c r="AH1847" i="7"/>
  <c r="AH1848" i="7"/>
  <c r="AH1849" i="7"/>
  <c r="AH1850" i="7"/>
  <c r="AH1851" i="7"/>
  <c r="AH1852" i="7"/>
  <c r="AH1853" i="7"/>
  <c r="AH1854" i="7"/>
  <c r="AH1855" i="7"/>
  <c r="AH1856" i="7"/>
  <c r="AH1857" i="7"/>
  <c r="AH1858" i="7"/>
  <c r="AH1859" i="7"/>
  <c r="AH1860" i="7"/>
  <c r="AH1861" i="7"/>
  <c r="AH1862" i="7"/>
  <c r="AH1863" i="7"/>
  <c r="AH1864" i="7"/>
  <c r="AH1865" i="7"/>
  <c r="AH1866" i="7"/>
  <c r="AH1867" i="7"/>
  <c r="AH1868" i="7"/>
  <c r="AH1869" i="7"/>
  <c r="AH1870" i="7"/>
  <c r="AH1871" i="7"/>
  <c r="AH1872" i="7"/>
  <c r="AH1873" i="7"/>
  <c r="AH1874" i="7"/>
  <c r="AH1875" i="7"/>
  <c r="AH1876" i="7"/>
  <c r="AH1877" i="7"/>
  <c r="AH1878" i="7"/>
  <c r="AH1879" i="7"/>
  <c r="AH1880" i="7"/>
  <c r="AH1881" i="7"/>
  <c r="AH1882" i="7"/>
  <c r="AH1883" i="7"/>
  <c r="AH1884" i="7"/>
  <c r="AH1885" i="7"/>
  <c r="AH1886" i="7"/>
  <c r="AH1887" i="7"/>
  <c r="AH1888" i="7"/>
  <c r="AH1889" i="7"/>
  <c r="AH1890" i="7"/>
  <c r="AH1891" i="7"/>
  <c r="AH1892" i="7"/>
  <c r="AH1893" i="7"/>
  <c r="AH1894" i="7"/>
  <c r="AH1895" i="7"/>
  <c r="AH1896" i="7"/>
  <c r="AH1897" i="7"/>
  <c r="AH1898" i="7"/>
  <c r="AH1899" i="7"/>
  <c r="AH1900" i="7"/>
  <c r="AH1901" i="7"/>
  <c r="AH1902" i="7"/>
  <c r="AH1903" i="7"/>
  <c r="AH1904" i="7"/>
  <c r="AH1905" i="7"/>
  <c r="AH1906" i="7"/>
  <c r="AH1907" i="7"/>
  <c r="AH1908" i="7"/>
  <c r="AH1909" i="7"/>
  <c r="AH1910" i="7"/>
  <c r="AH1911" i="7"/>
  <c r="AH1912" i="7"/>
  <c r="AH1913" i="7"/>
  <c r="AH1914" i="7"/>
  <c r="AH1915" i="7"/>
  <c r="AH1916" i="7"/>
  <c r="AH1917" i="7"/>
  <c r="AH1918" i="7"/>
  <c r="AH1919" i="7"/>
  <c r="AH1920" i="7"/>
  <c r="AH1921" i="7"/>
  <c r="AH1922" i="7"/>
  <c r="AH1923" i="7"/>
  <c r="AH1924" i="7"/>
  <c r="AH1925" i="7"/>
  <c r="AH1926" i="7"/>
  <c r="AH1927" i="7"/>
  <c r="AH1928" i="7"/>
  <c r="AH1929" i="7"/>
  <c r="AH1930" i="7"/>
  <c r="AH1931" i="7"/>
  <c r="AH1932" i="7"/>
  <c r="AH1933" i="7"/>
  <c r="AH1934" i="7"/>
  <c r="AH1935" i="7"/>
  <c r="AH1936" i="7"/>
  <c r="AH1937" i="7"/>
  <c r="AH1938" i="7"/>
  <c r="AH1939" i="7"/>
  <c r="AH1940" i="7"/>
  <c r="AH1941" i="7"/>
  <c r="AH1942" i="7"/>
  <c r="AH1943" i="7"/>
  <c r="AH1944" i="7"/>
  <c r="AH1945" i="7"/>
  <c r="AH1946" i="7"/>
  <c r="AH1947" i="7"/>
  <c r="AH1948" i="7"/>
  <c r="AH1949" i="7"/>
  <c r="AH1950" i="7"/>
  <c r="AH1951" i="7"/>
  <c r="AH1952" i="7"/>
  <c r="AH1953" i="7"/>
  <c r="AH1954" i="7"/>
  <c r="AH1955" i="7"/>
  <c r="AH1956" i="7"/>
  <c r="AH1957" i="7"/>
  <c r="AH1958" i="7"/>
  <c r="AH1959" i="7"/>
  <c r="AH1960" i="7"/>
  <c r="AH1961" i="7"/>
  <c r="AH1962" i="7"/>
  <c r="AH1963" i="7"/>
  <c r="AH1964" i="7"/>
  <c r="AH1965" i="7"/>
  <c r="AH1966" i="7"/>
  <c r="AH1967" i="7"/>
  <c r="AH1968" i="7"/>
  <c r="AH1969" i="7"/>
  <c r="AH1970" i="7"/>
  <c r="AH1971" i="7"/>
  <c r="AH1972" i="7"/>
  <c r="AH1973" i="7"/>
  <c r="AH1974" i="7"/>
  <c r="AH1975" i="7"/>
  <c r="AH1976" i="7"/>
  <c r="AH1977" i="7"/>
  <c r="AH1978" i="7"/>
  <c r="AH1979" i="7"/>
  <c r="AH1980" i="7"/>
  <c r="AH1981" i="7"/>
  <c r="AH1982" i="7"/>
  <c r="AH1983" i="7"/>
  <c r="AH1984" i="7"/>
  <c r="AH1985" i="7"/>
  <c r="AH1986" i="7"/>
  <c r="AH1987" i="7"/>
  <c r="AH1988" i="7"/>
  <c r="AH1989" i="7"/>
  <c r="AH1990" i="7"/>
  <c r="AH1991" i="7"/>
  <c r="AH1992" i="7"/>
  <c r="AH1993" i="7"/>
  <c r="AH1994" i="7"/>
  <c r="AH1995" i="7"/>
  <c r="AH1996" i="7"/>
  <c r="AH1997" i="7"/>
  <c r="AH1998" i="7"/>
  <c r="AH1999" i="7"/>
  <c r="AH2000" i="7"/>
  <c r="AH2001" i="7"/>
  <c r="AH2002" i="7"/>
  <c r="AH2003" i="7"/>
  <c r="AH2004" i="7"/>
  <c r="AH2005" i="7"/>
  <c r="AH2006" i="7"/>
  <c r="AH2007" i="7"/>
  <c r="AH2008" i="7"/>
  <c r="AH2009" i="7"/>
  <c r="AH2010" i="7"/>
  <c r="AH2011" i="7"/>
  <c r="AH2012" i="7"/>
  <c r="AH2013" i="7"/>
  <c r="AH2014" i="7"/>
  <c r="AH2015" i="7"/>
  <c r="AH2016" i="7"/>
  <c r="AH2017" i="7"/>
  <c r="AH2018" i="7"/>
  <c r="AH2019" i="7"/>
  <c r="AH2020" i="7"/>
  <c r="AH2021" i="7"/>
  <c r="AH2022" i="7"/>
  <c r="AH2023" i="7"/>
  <c r="AH2024" i="7"/>
  <c r="AH2025" i="7"/>
  <c r="AH2026" i="7"/>
  <c r="AH2027" i="7"/>
  <c r="AH2028" i="7"/>
  <c r="AH2029" i="7"/>
  <c r="AH2030" i="7"/>
  <c r="AH2031" i="7"/>
  <c r="AH2032" i="7"/>
  <c r="AH2033" i="7"/>
  <c r="AH2034" i="7"/>
  <c r="AH2035" i="7"/>
  <c r="AH2036" i="7"/>
  <c r="AH2037" i="7"/>
  <c r="AH2038" i="7"/>
  <c r="AH2039" i="7"/>
  <c r="AH2040" i="7"/>
  <c r="AH2041" i="7"/>
  <c r="AH2042" i="7"/>
  <c r="AH2043" i="7"/>
  <c r="AH2044" i="7"/>
  <c r="AH2045" i="7"/>
  <c r="AH2046" i="7"/>
  <c r="AH2047" i="7"/>
  <c r="AH2048" i="7"/>
  <c r="AH2049" i="7"/>
  <c r="AH2050" i="7"/>
  <c r="AH2051" i="7"/>
  <c r="AH2052" i="7"/>
  <c r="AH2053" i="7"/>
  <c r="AH2054" i="7"/>
  <c r="AH2055" i="7"/>
  <c r="AH2056" i="7"/>
  <c r="AH2057" i="7"/>
  <c r="AH2058" i="7"/>
  <c r="AH2059" i="7"/>
  <c r="AH2060" i="7"/>
  <c r="AH2061" i="7"/>
  <c r="AH2062" i="7"/>
  <c r="AH2063" i="7"/>
  <c r="AH2064" i="7"/>
  <c r="AH2065" i="7"/>
  <c r="AH2066" i="7"/>
  <c r="AH2067" i="7"/>
  <c r="AH2068" i="7"/>
  <c r="AH2069" i="7"/>
  <c r="AH2070" i="7"/>
  <c r="AH2071" i="7"/>
  <c r="AH2072" i="7"/>
  <c r="AH2073" i="7"/>
  <c r="AH2074" i="7"/>
  <c r="AH2075" i="7"/>
  <c r="AH2076" i="7"/>
  <c r="AH2077" i="7"/>
  <c r="AH2078" i="7"/>
  <c r="AH2079" i="7"/>
  <c r="AH2080" i="7"/>
  <c r="AH2081" i="7"/>
  <c r="AH2082" i="7"/>
  <c r="AH2083" i="7"/>
  <c r="AH2084" i="7"/>
  <c r="AH2085" i="7"/>
  <c r="AH2086" i="7"/>
  <c r="AH2087" i="7"/>
  <c r="AH2088" i="7"/>
  <c r="AH2089" i="7"/>
  <c r="AH2090" i="7"/>
  <c r="AH2091" i="7"/>
  <c r="AH2092" i="7"/>
  <c r="AH2093" i="7"/>
  <c r="AH2094" i="7"/>
  <c r="AH2095" i="7"/>
  <c r="AH2096" i="7"/>
  <c r="AH2097" i="7"/>
  <c r="AH2098" i="7"/>
  <c r="AH2099" i="7"/>
  <c r="AH2100" i="7"/>
  <c r="AH2101" i="7"/>
  <c r="AH2102" i="7"/>
  <c r="AH2103" i="7"/>
  <c r="AH2104" i="7"/>
  <c r="AH2105" i="7"/>
  <c r="AH2106" i="7"/>
  <c r="AH2107" i="7"/>
  <c r="AH2108" i="7"/>
  <c r="AH2109" i="7"/>
  <c r="AH2110" i="7"/>
  <c r="AH2111" i="7"/>
  <c r="AH2112" i="7"/>
  <c r="AH2113" i="7"/>
  <c r="AH2114" i="7"/>
  <c r="AH2115" i="7"/>
  <c r="AH2116" i="7"/>
  <c r="AH2117" i="7"/>
  <c r="AH2118" i="7"/>
  <c r="AH2119" i="7"/>
  <c r="AH2120" i="7"/>
  <c r="AH2121" i="7"/>
  <c r="AH2122" i="7"/>
  <c r="AH2123" i="7"/>
  <c r="AH2124" i="7"/>
  <c r="AH2125" i="7"/>
  <c r="AH2126" i="7"/>
  <c r="AH2127" i="7"/>
  <c r="AH2128" i="7"/>
  <c r="AH2129" i="7"/>
  <c r="AH2130" i="7"/>
  <c r="AH2131" i="7"/>
  <c r="AH2132" i="7"/>
  <c r="AH2133" i="7"/>
  <c r="AH2134" i="7"/>
  <c r="AH2135" i="7"/>
  <c r="AH2136" i="7"/>
  <c r="AH2137" i="7"/>
  <c r="AH2138" i="7"/>
  <c r="AH2139" i="7"/>
  <c r="AH2140" i="7"/>
  <c r="AH2141" i="7"/>
  <c r="AH2142" i="7"/>
  <c r="AH2143" i="7"/>
  <c r="AH2144" i="7"/>
  <c r="AH2145" i="7"/>
  <c r="AH2146" i="7"/>
  <c r="AH2147" i="7"/>
  <c r="AH2148" i="7"/>
  <c r="AH2149" i="7"/>
  <c r="AH2150" i="7"/>
  <c r="AH2151" i="7"/>
  <c r="AH2152" i="7"/>
  <c r="AH2153" i="7"/>
  <c r="AH2154" i="7"/>
  <c r="AH2155" i="7"/>
  <c r="AH2156" i="7"/>
  <c r="AH2157" i="7"/>
  <c r="AH2158" i="7"/>
  <c r="AH2159" i="7"/>
  <c r="AH2160" i="7"/>
  <c r="AH2161" i="7"/>
  <c r="AH2162" i="7"/>
  <c r="AH2163" i="7"/>
  <c r="AH2164" i="7"/>
  <c r="AH2165" i="7"/>
  <c r="AH2166" i="7"/>
  <c r="AH2167" i="7"/>
  <c r="AH2168" i="7"/>
  <c r="AH2169" i="7"/>
  <c r="AH2170" i="7"/>
  <c r="AH2171" i="7"/>
  <c r="AH2172" i="7"/>
  <c r="AH2173" i="7"/>
  <c r="AH2174" i="7"/>
  <c r="AH2175" i="7"/>
  <c r="AH2176" i="7"/>
  <c r="AH2177" i="7"/>
  <c r="AH2178" i="7"/>
  <c r="AH2179" i="7"/>
  <c r="AH2180" i="7"/>
  <c r="AH2181" i="7"/>
  <c r="AH2182" i="7"/>
  <c r="AH2183" i="7"/>
  <c r="AH2184" i="7"/>
  <c r="AH2185" i="7"/>
  <c r="AH2186" i="7"/>
  <c r="AH2187" i="7"/>
  <c r="AH2188" i="7"/>
  <c r="AH2189" i="7"/>
  <c r="AH2190" i="7"/>
  <c r="AH2191" i="7"/>
  <c r="AH2192" i="7"/>
  <c r="AH2193" i="7"/>
  <c r="AH2194" i="7"/>
  <c r="AH2195" i="7"/>
  <c r="AH2196" i="7"/>
  <c r="AH2197" i="7"/>
  <c r="AH2198" i="7"/>
  <c r="AH2199" i="7"/>
  <c r="AH2200" i="7"/>
  <c r="AH2201" i="7"/>
  <c r="AH2202" i="7"/>
  <c r="AH2203" i="7"/>
  <c r="AH2204" i="7"/>
  <c r="AH2205" i="7"/>
  <c r="AH2206" i="7"/>
  <c r="AH2207" i="7"/>
  <c r="AH2208" i="7"/>
  <c r="AH2209" i="7"/>
  <c r="AH2210" i="7"/>
  <c r="AH2211" i="7"/>
  <c r="AH2212" i="7"/>
  <c r="AH2213" i="7"/>
  <c r="AH2214" i="7"/>
  <c r="AH2215" i="7"/>
  <c r="AH2216" i="7"/>
  <c r="AH2217" i="7"/>
  <c r="AH2218" i="7"/>
  <c r="AH2219" i="7"/>
  <c r="AH2220" i="7"/>
  <c r="AH2221" i="7"/>
  <c r="AH2222" i="7"/>
  <c r="AH2223" i="7"/>
  <c r="AH2224" i="7"/>
  <c r="AH2225" i="7"/>
  <c r="AH2226" i="7"/>
  <c r="AH2227" i="7"/>
  <c r="AH2228" i="7"/>
  <c r="AH2229" i="7"/>
  <c r="AH2230" i="7"/>
  <c r="AH2231" i="7"/>
  <c r="AH2232" i="7"/>
  <c r="AH2233" i="7"/>
  <c r="AH2234" i="7"/>
  <c r="AH2235" i="7"/>
  <c r="AH2236" i="7"/>
  <c r="AH2237" i="7"/>
  <c r="AH2238" i="7"/>
  <c r="AH2239" i="7"/>
  <c r="AH2240" i="7"/>
  <c r="AH2241" i="7"/>
  <c r="AH2242" i="7"/>
  <c r="AH2243" i="7"/>
  <c r="AH2244" i="7"/>
  <c r="AH2245" i="7"/>
  <c r="AH2246" i="7"/>
  <c r="AH2247" i="7"/>
  <c r="AH2248" i="7"/>
  <c r="AH2249" i="7"/>
  <c r="AH2250" i="7"/>
  <c r="AH2251" i="7"/>
  <c r="AH2252" i="7"/>
  <c r="AH2253" i="7"/>
  <c r="AH2254" i="7"/>
  <c r="AH2255" i="7"/>
  <c r="AH2256" i="7"/>
  <c r="AH2257" i="7"/>
  <c r="AH2258" i="7"/>
  <c r="AH2259" i="7"/>
  <c r="AH2260" i="7"/>
  <c r="AH2261" i="7"/>
  <c r="AH2262" i="7"/>
  <c r="AH2263" i="7"/>
  <c r="AH2264" i="7"/>
  <c r="AH2265" i="7"/>
  <c r="AH2266" i="7"/>
  <c r="AH2267" i="7"/>
  <c r="AH2268" i="7"/>
  <c r="AH2269" i="7"/>
  <c r="AH2270" i="7"/>
  <c r="AH2271" i="7"/>
  <c r="AH2272" i="7"/>
  <c r="AH2273" i="7"/>
  <c r="AH2274" i="7"/>
  <c r="AH2275" i="7"/>
  <c r="AH2276" i="7"/>
  <c r="AH2277" i="7"/>
  <c r="AH2278" i="7"/>
  <c r="AH2279" i="7"/>
  <c r="AH2280" i="7"/>
  <c r="AH2281" i="7"/>
  <c r="AH2282" i="7"/>
  <c r="AH2283" i="7"/>
  <c r="AH2284" i="7"/>
  <c r="AH2285" i="7"/>
  <c r="AH2286" i="7"/>
  <c r="AH2287" i="7"/>
  <c r="AH2288" i="7"/>
  <c r="AH2289" i="7"/>
  <c r="AH2290" i="7"/>
  <c r="AH2291" i="7"/>
  <c r="AH2292" i="7"/>
  <c r="AH2293" i="7"/>
  <c r="AH2294" i="7"/>
  <c r="AH2295" i="7"/>
  <c r="AH2296" i="7"/>
  <c r="AH2297" i="7"/>
  <c r="AH2298" i="7"/>
  <c r="AH2299" i="7"/>
  <c r="AH2300" i="7"/>
  <c r="AH2301" i="7"/>
  <c r="AH2302" i="7"/>
  <c r="AH2303" i="7"/>
  <c r="AH2304" i="7"/>
  <c r="AH2305" i="7"/>
  <c r="AH2306" i="7"/>
  <c r="AH2307" i="7"/>
  <c r="AH2308" i="7"/>
  <c r="AH2309" i="7"/>
  <c r="AH2310" i="7"/>
  <c r="AH2311" i="7"/>
  <c r="AH2312" i="7"/>
  <c r="AH2313" i="7"/>
  <c r="AH2314" i="7"/>
  <c r="AH2315" i="7"/>
  <c r="AH2316" i="7"/>
  <c r="AH2317" i="7"/>
  <c r="AH2318" i="7"/>
  <c r="AH2319" i="7"/>
  <c r="AH2320" i="7"/>
  <c r="AH2321" i="7"/>
  <c r="AH2322" i="7"/>
  <c r="AH2323" i="7"/>
  <c r="AH2324" i="7"/>
  <c r="AH2325" i="7"/>
  <c r="AH2326" i="7"/>
  <c r="AH2327" i="7"/>
  <c r="AH2328" i="7"/>
  <c r="AH2329" i="7"/>
  <c r="AH2330" i="7"/>
  <c r="AH2331" i="7"/>
  <c r="AH2332" i="7"/>
  <c r="AH2333" i="7"/>
  <c r="AH2334" i="7"/>
  <c r="AH2335" i="7"/>
  <c r="AH2336" i="7"/>
  <c r="AH2337" i="7"/>
  <c r="AH2338" i="7"/>
  <c r="AH2339" i="7"/>
  <c r="AH2340" i="7"/>
  <c r="AH2341" i="7"/>
  <c r="AH2342" i="7"/>
  <c r="AH2343" i="7"/>
  <c r="AH2344" i="7"/>
  <c r="AH2345" i="7"/>
  <c r="AH2346" i="7"/>
  <c r="AH2347" i="7"/>
  <c r="AH2348" i="7"/>
  <c r="AH2349" i="7"/>
  <c r="AH2350" i="7"/>
  <c r="AH2351" i="7"/>
  <c r="AH2352" i="7"/>
  <c r="AH2353" i="7"/>
  <c r="AH2354" i="7"/>
  <c r="AH2355" i="7"/>
  <c r="AH2356" i="7"/>
  <c r="AH2357" i="7"/>
  <c r="AH2358" i="7"/>
  <c r="AH2359" i="7"/>
  <c r="AH2360" i="7"/>
  <c r="AH2361" i="7"/>
  <c r="AH2362" i="7"/>
  <c r="AH2363" i="7"/>
  <c r="AH2364" i="7"/>
  <c r="AH2365" i="7"/>
  <c r="AH2366" i="7"/>
  <c r="AH2367" i="7"/>
  <c r="AH2368" i="7"/>
  <c r="AH2369" i="7"/>
  <c r="AH2370" i="7"/>
  <c r="AH2371" i="7"/>
  <c r="AH2372" i="7"/>
  <c r="AH2373" i="7"/>
  <c r="AH2374" i="7"/>
  <c r="AH2375" i="7"/>
  <c r="AH2376" i="7"/>
  <c r="AH2377" i="7"/>
  <c r="AH2378" i="7"/>
  <c r="AH2379" i="7"/>
  <c r="AH2380" i="7"/>
  <c r="AH2381" i="7"/>
  <c r="AH2382" i="7"/>
  <c r="AH2383" i="7"/>
  <c r="AH2384" i="7"/>
  <c r="AH2385" i="7"/>
  <c r="AH2386" i="7"/>
  <c r="AH2387" i="7"/>
  <c r="AH2388" i="7"/>
  <c r="AH2389" i="7"/>
  <c r="AH2390" i="7"/>
  <c r="AH2391" i="7"/>
  <c r="AH2392" i="7"/>
  <c r="AH2393" i="7"/>
  <c r="AH2394" i="7"/>
  <c r="AH2395" i="7"/>
  <c r="AH2396" i="7"/>
  <c r="AH2397" i="7"/>
  <c r="AH2398" i="7"/>
  <c r="AH2399" i="7"/>
  <c r="AH2400" i="7"/>
  <c r="AH2401" i="7"/>
  <c r="AH2402" i="7"/>
  <c r="AH2403" i="7"/>
  <c r="AH2404" i="7"/>
  <c r="AH2405" i="7"/>
  <c r="AH2406" i="7"/>
  <c r="AH2407" i="7"/>
  <c r="AH2408" i="7"/>
  <c r="AH2409" i="7"/>
  <c r="AH2410" i="7"/>
  <c r="AH2411" i="7"/>
  <c r="AH2412" i="7"/>
  <c r="AH2413" i="7"/>
  <c r="AH2414" i="7"/>
  <c r="AH2415" i="7"/>
  <c r="AH2416" i="7"/>
  <c r="AH2417" i="7"/>
  <c r="AH2418" i="7"/>
  <c r="AH2419" i="7"/>
  <c r="AH2420" i="7"/>
  <c r="AH2421" i="7"/>
  <c r="AH2422" i="7"/>
  <c r="AH2423" i="7"/>
  <c r="AH2424" i="7"/>
  <c r="AH2425" i="7"/>
  <c r="AH2426" i="7"/>
  <c r="AH2427" i="7"/>
  <c r="AH2428" i="7"/>
  <c r="AH2429" i="7"/>
  <c r="AH2430" i="7"/>
  <c r="AH2431" i="7"/>
  <c r="AH2432" i="7"/>
  <c r="AH2433" i="7"/>
  <c r="AH2434" i="7"/>
  <c r="AH2435" i="7"/>
  <c r="AH2436" i="7"/>
  <c r="AH2437" i="7"/>
  <c r="AH2438" i="7"/>
  <c r="AH2439" i="7"/>
  <c r="AH2440" i="7"/>
  <c r="AH2441" i="7"/>
  <c r="AH2442" i="7"/>
  <c r="AH2443" i="7"/>
  <c r="AH2444" i="7"/>
  <c r="AH2445" i="7"/>
  <c r="AH2446" i="7"/>
  <c r="AH2447" i="7"/>
  <c r="AH2448" i="7"/>
  <c r="AH2449" i="7"/>
  <c r="AH2450" i="7"/>
  <c r="AH2451" i="7"/>
  <c r="AH2452" i="7"/>
  <c r="AH2453" i="7"/>
  <c r="AH2454" i="7"/>
  <c r="AH2455" i="7"/>
  <c r="AH2456" i="7"/>
  <c r="AH2457" i="7"/>
  <c r="AH2458" i="7"/>
  <c r="AH2459" i="7"/>
  <c r="AH2460" i="7"/>
  <c r="AH2461" i="7"/>
  <c r="AH2462" i="7"/>
  <c r="AH2463" i="7"/>
  <c r="AH2464" i="7"/>
  <c r="AH2465" i="7"/>
  <c r="AH2466" i="7"/>
  <c r="AH2467" i="7"/>
  <c r="AH2468" i="7"/>
  <c r="AH2469" i="7"/>
  <c r="AH2470" i="7"/>
  <c r="AH2471" i="7"/>
  <c r="AH2472" i="7"/>
  <c r="AH2473" i="7"/>
  <c r="AH2474" i="7"/>
  <c r="AH2475" i="7"/>
  <c r="AH2476" i="7"/>
  <c r="AH2477" i="7"/>
  <c r="AH2478" i="7"/>
  <c r="AH2479" i="7"/>
  <c r="AH2480" i="7"/>
  <c r="AH2481" i="7"/>
  <c r="AH2482" i="7"/>
  <c r="AH2483" i="7"/>
  <c r="AH2484" i="7"/>
  <c r="AH2485" i="7"/>
  <c r="AH2486" i="7"/>
  <c r="AH2487" i="7"/>
  <c r="AH2488" i="7"/>
  <c r="AH2489" i="7"/>
  <c r="AH2490" i="7"/>
  <c r="AH2491" i="7"/>
  <c r="AH2492" i="7"/>
  <c r="AH2493" i="7"/>
  <c r="AH2494" i="7"/>
  <c r="AH2495" i="7"/>
  <c r="AH2496" i="7"/>
  <c r="AH2497" i="7"/>
  <c r="AH2498" i="7"/>
  <c r="AH2499" i="7"/>
  <c r="AH2500" i="7"/>
  <c r="AH2501" i="7"/>
  <c r="AH2502" i="7"/>
  <c r="AH2503" i="7"/>
  <c r="AH2504" i="7"/>
  <c r="AH2505" i="7"/>
  <c r="AH2506" i="7"/>
  <c r="AH2507" i="7"/>
  <c r="AH2508" i="7"/>
  <c r="AH2509" i="7"/>
  <c r="AH2510" i="7"/>
  <c r="AH2511" i="7"/>
  <c r="AH2512" i="7"/>
  <c r="AH2513" i="7"/>
  <c r="AH2514" i="7"/>
  <c r="AH2515" i="7"/>
  <c r="AH2516" i="7"/>
  <c r="AH2517" i="7"/>
  <c r="AH2518" i="7"/>
  <c r="AH2519" i="7"/>
  <c r="AH2520" i="7"/>
  <c r="AH2521" i="7"/>
  <c r="AH2522" i="7"/>
  <c r="AH2523" i="7"/>
  <c r="AH2524" i="7"/>
  <c r="AH2525" i="7"/>
  <c r="AH2526" i="7"/>
  <c r="AH2527" i="7"/>
  <c r="AH2528" i="7"/>
  <c r="AH2529" i="7"/>
  <c r="AH2530" i="7"/>
  <c r="AH2531" i="7"/>
  <c r="AH2532" i="7"/>
  <c r="AH2533" i="7"/>
  <c r="AH2534" i="7"/>
  <c r="AH2535" i="7"/>
  <c r="AH2536" i="7"/>
  <c r="AH2537" i="7"/>
  <c r="AH2538" i="7"/>
  <c r="AH2539" i="7"/>
  <c r="AH2540" i="7"/>
  <c r="AH2541" i="7"/>
  <c r="AH2542" i="7"/>
  <c r="AH2543" i="7"/>
  <c r="AH2544" i="7"/>
  <c r="AH2545" i="7"/>
  <c r="AH2546" i="7"/>
  <c r="AH2547" i="7"/>
  <c r="AH2548" i="7"/>
  <c r="AH2549" i="7"/>
  <c r="AH2550" i="7"/>
  <c r="AH2551" i="7"/>
  <c r="AH2552" i="7"/>
  <c r="AH2553" i="7"/>
  <c r="AH2554" i="7"/>
  <c r="AH2555" i="7"/>
  <c r="AH2556" i="7"/>
  <c r="AH2557" i="7"/>
  <c r="AH2558" i="7"/>
  <c r="AH2559" i="7"/>
  <c r="AH2560" i="7"/>
  <c r="AH2561" i="7"/>
  <c r="AH2562" i="7"/>
  <c r="AH2563" i="7"/>
  <c r="AH2564" i="7"/>
  <c r="AH2565" i="7"/>
  <c r="AH2566" i="7"/>
  <c r="AH2567" i="7"/>
  <c r="AH2568" i="7"/>
  <c r="AH2569" i="7"/>
  <c r="AH2570" i="7"/>
  <c r="AH2571" i="7"/>
  <c r="AH2572" i="7"/>
  <c r="AH2573" i="7"/>
  <c r="AH2574" i="7"/>
  <c r="AH2575" i="7"/>
  <c r="AH2576" i="7"/>
  <c r="AH2577" i="7"/>
  <c r="AH2578" i="7"/>
  <c r="AH2579" i="7"/>
  <c r="AH2580" i="7"/>
  <c r="AH2581" i="7"/>
  <c r="AH2582" i="7"/>
  <c r="AH2583" i="7"/>
  <c r="AH2584" i="7"/>
  <c r="AH2585" i="7"/>
  <c r="AH2586" i="7"/>
  <c r="AH2587" i="7"/>
  <c r="AH2588" i="7"/>
  <c r="AH2589" i="7"/>
  <c r="AH2590" i="7"/>
  <c r="AH2591" i="7"/>
  <c r="AH2592" i="7"/>
  <c r="AH2593" i="7"/>
  <c r="AH2594" i="7"/>
  <c r="AH2595" i="7"/>
  <c r="AH2596" i="7"/>
  <c r="AH2597" i="7"/>
  <c r="AH2598" i="7"/>
  <c r="AH2599" i="7"/>
  <c r="AH2600" i="7"/>
  <c r="AH2601" i="7"/>
  <c r="AH2602" i="7"/>
  <c r="AH2603" i="7"/>
  <c r="AH2604" i="7"/>
  <c r="AH2605" i="7"/>
  <c r="AH2606" i="7"/>
  <c r="AH2607" i="7"/>
  <c r="AH2608" i="7"/>
  <c r="AH2609" i="7"/>
  <c r="AH2610" i="7"/>
  <c r="AH2611" i="7"/>
  <c r="AH2612" i="7"/>
  <c r="AH2613" i="7"/>
  <c r="AH2614" i="7"/>
  <c r="AH2615" i="7"/>
  <c r="AH2616" i="7"/>
  <c r="AH2617" i="7"/>
  <c r="AH2618" i="7"/>
  <c r="AH2619" i="7"/>
  <c r="AH2620" i="7"/>
  <c r="AH2621" i="7"/>
  <c r="AH2622" i="7"/>
  <c r="AH2623" i="7"/>
  <c r="AH2624" i="7"/>
  <c r="AH2625" i="7"/>
  <c r="AH2626" i="7"/>
  <c r="AH2627" i="7"/>
  <c r="AH2628" i="7"/>
  <c r="AH2629" i="7"/>
  <c r="AH2630" i="7"/>
  <c r="AH2631" i="7"/>
  <c r="AH2632" i="7"/>
  <c r="AH2633" i="7"/>
  <c r="AH2634" i="7"/>
  <c r="AH2635" i="7"/>
  <c r="AH2636" i="7"/>
  <c r="AH2637" i="7"/>
  <c r="AH2638" i="7"/>
  <c r="AH2639" i="7"/>
  <c r="AH2640" i="7"/>
  <c r="AH2641" i="7"/>
  <c r="AH2642" i="7"/>
  <c r="AH2643" i="7"/>
  <c r="AH2644" i="7"/>
  <c r="AH2645" i="7"/>
  <c r="AH2646" i="7"/>
  <c r="AH2647" i="7"/>
  <c r="AH2648" i="7"/>
  <c r="AH2649" i="7"/>
  <c r="AH2650" i="7"/>
  <c r="AH2651" i="7"/>
  <c r="AH2652" i="7"/>
  <c r="AH2653" i="7"/>
  <c r="AH2654" i="7"/>
  <c r="AH2655" i="7"/>
  <c r="AH2656" i="7"/>
  <c r="AH2657" i="7"/>
  <c r="AH2658" i="7"/>
  <c r="AH2659" i="7"/>
  <c r="AH2660" i="7"/>
  <c r="AH2661" i="7"/>
  <c r="AH2662" i="7"/>
  <c r="AH2663" i="7"/>
  <c r="AH2664" i="7"/>
  <c r="AH2665" i="7"/>
  <c r="AH2666" i="7"/>
  <c r="AH2667" i="7"/>
  <c r="AH2668" i="7"/>
  <c r="AH2669" i="7"/>
  <c r="AH2670" i="7"/>
  <c r="AH2671" i="7"/>
  <c r="AH2672" i="7"/>
  <c r="AH2673" i="7"/>
  <c r="AH2674" i="7"/>
  <c r="AH2675" i="7"/>
  <c r="AH2676" i="7"/>
  <c r="AH2677" i="7"/>
  <c r="AH2678" i="7"/>
  <c r="AH2679" i="7"/>
  <c r="AH2680" i="7"/>
  <c r="AH2681" i="7"/>
  <c r="AH2682" i="7"/>
  <c r="AH2683" i="7"/>
  <c r="AH2684" i="7"/>
  <c r="AH2685" i="7"/>
  <c r="AH2686" i="7"/>
  <c r="AH2687" i="7"/>
  <c r="AH2688" i="7"/>
  <c r="AH2689" i="7"/>
  <c r="AH2690" i="7"/>
  <c r="AH2691" i="7"/>
  <c r="AH2692" i="7"/>
  <c r="AH2693" i="7"/>
  <c r="AH2694" i="7"/>
  <c r="AH2695" i="7"/>
  <c r="AH2696" i="7"/>
  <c r="AH2697" i="7"/>
  <c r="AH2698" i="7"/>
  <c r="AH2699" i="7"/>
  <c r="AH2700" i="7"/>
  <c r="AH2701" i="7"/>
  <c r="AH2702" i="7"/>
  <c r="AH2703" i="7"/>
  <c r="AH2704" i="7"/>
  <c r="AH2705" i="7"/>
  <c r="AH2706" i="7"/>
  <c r="AH2707" i="7"/>
  <c r="AH2708" i="7"/>
  <c r="AH2709" i="7"/>
  <c r="AH2710" i="7"/>
  <c r="AH2711" i="7"/>
  <c r="AH2712" i="7"/>
  <c r="AH2713" i="7"/>
  <c r="AH2714" i="7"/>
  <c r="AH2715" i="7"/>
  <c r="AH2716" i="7"/>
  <c r="AH2717" i="7"/>
  <c r="AH2718" i="7"/>
  <c r="AH2719" i="7"/>
  <c r="AH2720" i="7"/>
  <c r="AH2721" i="7"/>
  <c r="AH2722" i="7"/>
  <c r="AH2723" i="7"/>
  <c r="AH2724" i="7"/>
  <c r="AH2725" i="7"/>
  <c r="AH2726" i="7"/>
  <c r="AH2727" i="7"/>
  <c r="AH2728" i="7"/>
  <c r="AH2729" i="7"/>
  <c r="AH2730" i="7"/>
  <c r="AH2731" i="7"/>
  <c r="AH2732" i="7"/>
  <c r="AH2733" i="7"/>
  <c r="AH2734" i="7"/>
  <c r="AH2735" i="7"/>
  <c r="AH2736" i="7"/>
  <c r="AH2737" i="7"/>
  <c r="AH2738" i="7"/>
  <c r="AH2739" i="7"/>
  <c r="AH2740" i="7"/>
  <c r="AH2741" i="7"/>
  <c r="AH2742" i="7"/>
  <c r="AH2743" i="7"/>
  <c r="AH2744" i="7"/>
  <c r="AH2745" i="7"/>
  <c r="AH2746" i="7"/>
  <c r="AH2747" i="7"/>
  <c r="AH2748" i="7"/>
  <c r="AH2749" i="7"/>
  <c r="AH2750" i="7"/>
  <c r="AH2751" i="7"/>
  <c r="AH2752" i="7"/>
  <c r="AH2753" i="7"/>
  <c r="AH2754" i="7"/>
  <c r="AH2755" i="7"/>
  <c r="AH2756" i="7"/>
  <c r="AH2757" i="7"/>
  <c r="AH2758" i="7"/>
  <c r="AH2759" i="7"/>
  <c r="AH2760" i="7"/>
  <c r="AH2761" i="7"/>
  <c r="AH2762" i="7"/>
  <c r="AH2763" i="7"/>
  <c r="AH2764" i="7"/>
  <c r="AH2765" i="7"/>
  <c r="AH2766" i="7"/>
  <c r="AH2767" i="7"/>
  <c r="AH2768" i="7"/>
  <c r="AH2769" i="7"/>
  <c r="AH2770" i="7"/>
  <c r="AH2771" i="7"/>
  <c r="AH2772" i="7"/>
  <c r="AH2773" i="7"/>
  <c r="AH2774" i="7"/>
  <c r="AH2775" i="7"/>
  <c r="AH2776" i="7"/>
  <c r="AH2777" i="7"/>
  <c r="AH2778" i="7"/>
  <c r="AH2779" i="7"/>
  <c r="AH2780" i="7"/>
  <c r="AH2781" i="7"/>
  <c r="AH2782" i="7"/>
  <c r="AH2783" i="7"/>
  <c r="AH2784" i="7"/>
  <c r="AH2785" i="7"/>
  <c r="AH2786" i="7"/>
  <c r="AH2787" i="7"/>
  <c r="AH2788" i="7"/>
  <c r="AH2789" i="7"/>
  <c r="AH2790" i="7"/>
  <c r="AH2791" i="7"/>
  <c r="AH2792" i="7"/>
  <c r="AH2793" i="7"/>
  <c r="AH2794" i="7"/>
  <c r="AH2795" i="7"/>
  <c r="AH2796" i="7"/>
  <c r="AH2797" i="7"/>
  <c r="AH2798" i="7"/>
  <c r="AH2799" i="7"/>
  <c r="AH2800" i="7"/>
  <c r="AH2801" i="7"/>
  <c r="AH2802" i="7"/>
  <c r="AH2803" i="7"/>
  <c r="AH2804" i="7"/>
  <c r="AH2805" i="7"/>
  <c r="AH2806" i="7"/>
  <c r="AH2807" i="7"/>
  <c r="AH2808" i="7"/>
  <c r="AH2809" i="7"/>
  <c r="AH2810" i="7"/>
  <c r="AH2811" i="7"/>
  <c r="AH2812" i="7"/>
  <c r="AH2813" i="7"/>
  <c r="AH2814" i="7"/>
  <c r="AH2815" i="7"/>
  <c r="AH2816" i="7"/>
  <c r="AH2817" i="7"/>
  <c r="AH2818" i="7"/>
  <c r="AH2819" i="7"/>
  <c r="AH2820" i="7"/>
  <c r="AH2821" i="7"/>
  <c r="AH2822" i="7"/>
  <c r="AH2823" i="7"/>
  <c r="AH2824" i="7"/>
  <c r="AH2825" i="7"/>
  <c r="AH2826" i="7"/>
  <c r="AH2827" i="7"/>
  <c r="AH2828" i="7"/>
  <c r="AH2829" i="7"/>
  <c r="AH2830" i="7"/>
  <c r="AH2831" i="7"/>
  <c r="AH2832" i="7"/>
  <c r="AH2833" i="7"/>
  <c r="AH2834" i="7"/>
  <c r="AH2835" i="7"/>
  <c r="AH2836" i="7"/>
  <c r="AH2837" i="7"/>
  <c r="AH2838" i="7"/>
  <c r="AH2839" i="7"/>
  <c r="AH2840" i="7"/>
  <c r="AH2841" i="7"/>
  <c r="AH2842" i="7"/>
  <c r="AH2843" i="7"/>
  <c r="AH2844" i="7"/>
  <c r="AH2845" i="7"/>
  <c r="AH2846" i="7"/>
  <c r="AH2847" i="7"/>
  <c r="AH2848" i="7"/>
  <c r="AH2849" i="7"/>
  <c r="AH2850" i="7"/>
  <c r="AH2851" i="7"/>
  <c r="AH2852" i="7"/>
  <c r="AH2853" i="7"/>
  <c r="AH2854" i="7"/>
  <c r="AH2855" i="7"/>
  <c r="AH2856" i="7"/>
  <c r="AH2857" i="7"/>
  <c r="AH2858" i="7"/>
  <c r="AH2859" i="7"/>
  <c r="AH2860" i="7"/>
  <c r="AH2861" i="7"/>
  <c r="AH2862" i="7"/>
  <c r="AH2863" i="7"/>
  <c r="AH2864" i="7"/>
  <c r="AH2865" i="7"/>
  <c r="AH2866" i="7"/>
  <c r="AH2867" i="7"/>
  <c r="AH2868" i="7"/>
  <c r="AH2869" i="7"/>
  <c r="AH2870" i="7"/>
  <c r="AH2871" i="7"/>
  <c r="AH2872" i="7"/>
  <c r="AH2873" i="7"/>
  <c r="AH2874" i="7"/>
  <c r="AH2875" i="7"/>
  <c r="AH2876" i="7"/>
  <c r="AH2877" i="7"/>
  <c r="AH2878" i="7"/>
  <c r="AH2879" i="7"/>
  <c r="AH2880" i="7"/>
  <c r="AH2881" i="7"/>
  <c r="AH2882" i="7"/>
  <c r="AH2883" i="7"/>
  <c r="AH2884" i="7"/>
  <c r="AH2885" i="7"/>
  <c r="AH2886" i="7"/>
  <c r="AH2887" i="7"/>
  <c r="AH2888" i="7"/>
  <c r="AH2889" i="7"/>
  <c r="AH2890" i="7"/>
  <c r="AH2891" i="7"/>
  <c r="AH2892" i="7"/>
  <c r="AH2893" i="7"/>
  <c r="AH2894" i="7"/>
  <c r="AH2895" i="7"/>
  <c r="AH2896" i="7"/>
  <c r="AH2897" i="7"/>
  <c r="AH2898" i="7"/>
  <c r="AH2899" i="7"/>
  <c r="AH2900" i="7"/>
  <c r="AH2901" i="7"/>
  <c r="AH2902" i="7"/>
  <c r="AH2903" i="7"/>
  <c r="AH2904" i="7"/>
  <c r="AH2905" i="7"/>
  <c r="AH2906" i="7"/>
  <c r="AH2907" i="7"/>
  <c r="AH2908" i="7"/>
  <c r="AH2909" i="7"/>
  <c r="AH2910" i="7"/>
  <c r="AH2911" i="7"/>
  <c r="AH2912" i="7"/>
  <c r="AH2913" i="7"/>
  <c r="AH2914" i="7"/>
  <c r="AH2915" i="7"/>
  <c r="AH2916" i="7"/>
  <c r="AH2917" i="7"/>
  <c r="AH2918" i="7"/>
  <c r="AH2919" i="7"/>
  <c r="AH2920" i="7"/>
  <c r="AH2921" i="7"/>
  <c r="AH2922" i="7"/>
  <c r="AH2923" i="7"/>
  <c r="AH2924" i="7"/>
  <c r="AH2925" i="7"/>
  <c r="AH2926" i="7"/>
  <c r="AH2927" i="7"/>
  <c r="AH2928" i="7"/>
  <c r="AH2929" i="7"/>
  <c r="AH2930" i="7"/>
  <c r="AH2931" i="7"/>
  <c r="AH2932" i="7"/>
  <c r="AH2933" i="7"/>
  <c r="AH2934" i="7"/>
  <c r="AH2935" i="7"/>
  <c r="AH2936" i="7"/>
  <c r="AH2937" i="7"/>
  <c r="AH2938" i="7"/>
  <c r="AH2939" i="7"/>
  <c r="AH2940" i="7"/>
  <c r="AH2941" i="7"/>
  <c r="AH2942" i="7"/>
  <c r="AH2943" i="7"/>
  <c r="AH2944" i="7"/>
  <c r="AH2945" i="7"/>
  <c r="AH2946" i="7"/>
  <c r="AH2947" i="7"/>
  <c r="AH2948" i="7"/>
  <c r="AH2949" i="7"/>
  <c r="AH2950" i="7"/>
  <c r="AH2951" i="7"/>
  <c r="AH2952" i="7"/>
  <c r="AH2953" i="7"/>
  <c r="AH2954" i="7"/>
  <c r="AH2955" i="7"/>
  <c r="AH2956" i="7"/>
  <c r="AH2957" i="7"/>
  <c r="AH2958" i="7"/>
  <c r="AH2959" i="7"/>
  <c r="AH2960" i="7"/>
  <c r="AH2961" i="7"/>
  <c r="AH2962" i="7"/>
  <c r="AH2963" i="7"/>
  <c r="AH2964" i="7"/>
  <c r="AH2965" i="7"/>
  <c r="AH2966" i="7"/>
  <c r="AH2967" i="7"/>
  <c r="AH2968" i="7"/>
  <c r="AH2969" i="7"/>
  <c r="AH2970" i="7"/>
  <c r="AH2971" i="7"/>
  <c r="AH2972" i="7"/>
  <c r="AH2973" i="7"/>
  <c r="AH2974" i="7"/>
  <c r="AH2975" i="7"/>
  <c r="AH2976" i="7"/>
  <c r="AH2977" i="7"/>
  <c r="AH2978" i="7"/>
  <c r="AH2979" i="7"/>
  <c r="AH2980" i="7"/>
  <c r="AH2981" i="7"/>
  <c r="AH2982" i="7"/>
  <c r="AH2983" i="7"/>
  <c r="AH2984" i="7"/>
  <c r="AH2985" i="7"/>
  <c r="AH2986" i="7"/>
  <c r="AH2987" i="7"/>
  <c r="AH2988" i="7"/>
  <c r="AH2989" i="7"/>
  <c r="AH2990" i="7"/>
  <c r="AH2991" i="7"/>
  <c r="AH2992" i="7"/>
  <c r="AH2993" i="7"/>
  <c r="AH2994" i="7"/>
  <c r="AH2995" i="7"/>
  <c r="AH2996" i="7"/>
  <c r="AH2997" i="7"/>
  <c r="AH2998" i="7"/>
  <c r="AH2999" i="7"/>
  <c r="AH3000" i="7"/>
  <c r="AH3001" i="7"/>
  <c r="AG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G205" i="7"/>
  <c r="AG206" i="7"/>
  <c r="AG207" i="7"/>
  <c r="AG208" i="7"/>
  <c r="AG209" i="7"/>
  <c r="AG210" i="7"/>
  <c r="AG211" i="7"/>
  <c r="AG212" i="7"/>
  <c r="AG213" i="7"/>
  <c r="AG214" i="7"/>
  <c r="AG215" i="7"/>
  <c r="AG216" i="7"/>
  <c r="AG217" i="7"/>
  <c r="AG218" i="7"/>
  <c r="AG219" i="7"/>
  <c r="AG220" i="7"/>
  <c r="AG221" i="7"/>
  <c r="AG222" i="7"/>
  <c r="AG223" i="7"/>
  <c r="AG224" i="7"/>
  <c r="AG225" i="7"/>
  <c r="AG226" i="7"/>
  <c r="AG227" i="7"/>
  <c r="AG228" i="7"/>
  <c r="AG229" i="7"/>
  <c r="AG230" i="7"/>
  <c r="AG231" i="7"/>
  <c r="AG232" i="7"/>
  <c r="AG233" i="7"/>
  <c r="AG234" i="7"/>
  <c r="AG235" i="7"/>
  <c r="AG236" i="7"/>
  <c r="AG237" i="7"/>
  <c r="AG238" i="7"/>
  <c r="AG239" i="7"/>
  <c r="AG240" i="7"/>
  <c r="AG241" i="7"/>
  <c r="AG242" i="7"/>
  <c r="AG243" i="7"/>
  <c r="AG244" i="7"/>
  <c r="AG245" i="7"/>
  <c r="AG246" i="7"/>
  <c r="AG247" i="7"/>
  <c r="AG248" i="7"/>
  <c r="AG249" i="7"/>
  <c r="AG250" i="7"/>
  <c r="AG251" i="7"/>
  <c r="AG252" i="7"/>
  <c r="AG253" i="7"/>
  <c r="AG254" i="7"/>
  <c r="AG255" i="7"/>
  <c r="AG256" i="7"/>
  <c r="AG257" i="7"/>
  <c r="AG258" i="7"/>
  <c r="AG259" i="7"/>
  <c r="AG260" i="7"/>
  <c r="AG261" i="7"/>
  <c r="AG262" i="7"/>
  <c r="AG263" i="7"/>
  <c r="AG264" i="7"/>
  <c r="AG265" i="7"/>
  <c r="AG266" i="7"/>
  <c r="AG267" i="7"/>
  <c r="AG268" i="7"/>
  <c r="AG269" i="7"/>
  <c r="AG270" i="7"/>
  <c r="AG271" i="7"/>
  <c r="AG272" i="7"/>
  <c r="AG273" i="7"/>
  <c r="AG274" i="7"/>
  <c r="AG275" i="7"/>
  <c r="AG276" i="7"/>
  <c r="AG277" i="7"/>
  <c r="AG278" i="7"/>
  <c r="AG279" i="7"/>
  <c r="AG280" i="7"/>
  <c r="AG281" i="7"/>
  <c r="AG282" i="7"/>
  <c r="AG283" i="7"/>
  <c r="AG284" i="7"/>
  <c r="AG285" i="7"/>
  <c r="AG286" i="7"/>
  <c r="AG287" i="7"/>
  <c r="AG288" i="7"/>
  <c r="AG289" i="7"/>
  <c r="AG290" i="7"/>
  <c r="AG291" i="7"/>
  <c r="AG292" i="7"/>
  <c r="AG293" i="7"/>
  <c r="AG294" i="7"/>
  <c r="AG295" i="7"/>
  <c r="AG296" i="7"/>
  <c r="AG297" i="7"/>
  <c r="AG298" i="7"/>
  <c r="AG299" i="7"/>
  <c r="AG300" i="7"/>
  <c r="AG301" i="7"/>
  <c r="AG302" i="7"/>
  <c r="AG303" i="7"/>
  <c r="AG304" i="7"/>
  <c r="AG305" i="7"/>
  <c r="AG306" i="7"/>
  <c r="AG307" i="7"/>
  <c r="AG308" i="7"/>
  <c r="AG309" i="7"/>
  <c r="AG310" i="7"/>
  <c r="AG311" i="7"/>
  <c r="AG312" i="7"/>
  <c r="AG313" i="7"/>
  <c r="AG314" i="7"/>
  <c r="AG315" i="7"/>
  <c r="AG316" i="7"/>
  <c r="AG317" i="7"/>
  <c r="AG318" i="7"/>
  <c r="AG319" i="7"/>
  <c r="AG320" i="7"/>
  <c r="AG321" i="7"/>
  <c r="AG322" i="7"/>
  <c r="AG323" i="7"/>
  <c r="AG324" i="7"/>
  <c r="AG325" i="7"/>
  <c r="AG326" i="7"/>
  <c r="AG327" i="7"/>
  <c r="AG328" i="7"/>
  <c r="AG329" i="7"/>
  <c r="AG330" i="7"/>
  <c r="AG331" i="7"/>
  <c r="AG332" i="7"/>
  <c r="AG333" i="7"/>
  <c r="AG334" i="7"/>
  <c r="AG335" i="7"/>
  <c r="AG336" i="7"/>
  <c r="AG337" i="7"/>
  <c r="AG338" i="7"/>
  <c r="AG339" i="7"/>
  <c r="AG340" i="7"/>
  <c r="AG341" i="7"/>
  <c r="AG342" i="7"/>
  <c r="AG343" i="7"/>
  <c r="AG344" i="7"/>
  <c r="AG345" i="7"/>
  <c r="AG346" i="7"/>
  <c r="AG347" i="7"/>
  <c r="AG348" i="7"/>
  <c r="AG349" i="7"/>
  <c r="AG350" i="7"/>
  <c r="AG351" i="7"/>
  <c r="AG352" i="7"/>
  <c r="AG353" i="7"/>
  <c r="AG354" i="7"/>
  <c r="AG355" i="7"/>
  <c r="AG356" i="7"/>
  <c r="AG357" i="7"/>
  <c r="AG358" i="7"/>
  <c r="AG359" i="7"/>
  <c r="AG360" i="7"/>
  <c r="AG361" i="7"/>
  <c r="AG362" i="7"/>
  <c r="AG363" i="7"/>
  <c r="AG364" i="7"/>
  <c r="AG365" i="7"/>
  <c r="AG366" i="7"/>
  <c r="AG367" i="7"/>
  <c r="AG368" i="7"/>
  <c r="AG369" i="7"/>
  <c r="AG370" i="7"/>
  <c r="AG371" i="7"/>
  <c r="AG372" i="7"/>
  <c r="AG373" i="7"/>
  <c r="AG374" i="7"/>
  <c r="AG375" i="7"/>
  <c r="AG376" i="7"/>
  <c r="AG377" i="7"/>
  <c r="AG378" i="7"/>
  <c r="AG379" i="7"/>
  <c r="AG380" i="7"/>
  <c r="AG381" i="7"/>
  <c r="AG382" i="7"/>
  <c r="AG383" i="7"/>
  <c r="AG384" i="7"/>
  <c r="AG385" i="7"/>
  <c r="AG386" i="7"/>
  <c r="AG387" i="7"/>
  <c r="AG388" i="7"/>
  <c r="AG389" i="7"/>
  <c r="AG390" i="7"/>
  <c r="AG391" i="7"/>
  <c r="AG392" i="7"/>
  <c r="AG393" i="7"/>
  <c r="AG394" i="7"/>
  <c r="AG395" i="7"/>
  <c r="AG396" i="7"/>
  <c r="AG397" i="7"/>
  <c r="AG398" i="7"/>
  <c r="AG399" i="7"/>
  <c r="AG400" i="7"/>
  <c r="AG401" i="7"/>
  <c r="AG402" i="7"/>
  <c r="AG403" i="7"/>
  <c r="AG404" i="7"/>
  <c r="AG405" i="7"/>
  <c r="AG406" i="7"/>
  <c r="AG407" i="7"/>
  <c r="AG408" i="7"/>
  <c r="AG409" i="7"/>
  <c r="AG410" i="7"/>
  <c r="AG411" i="7"/>
  <c r="AG412" i="7"/>
  <c r="AG413" i="7"/>
  <c r="AG414" i="7"/>
  <c r="AG415" i="7"/>
  <c r="AG416" i="7"/>
  <c r="AG417" i="7"/>
  <c r="AG418" i="7"/>
  <c r="AG419" i="7"/>
  <c r="AG420" i="7"/>
  <c r="AG421" i="7"/>
  <c r="AG422" i="7"/>
  <c r="AG423" i="7"/>
  <c r="AG424" i="7"/>
  <c r="AG425" i="7"/>
  <c r="AG426" i="7"/>
  <c r="AG427" i="7"/>
  <c r="AG428" i="7"/>
  <c r="AG429" i="7"/>
  <c r="AG430" i="7"/>
  <c r="AG431" i="7"/>
  <c r="AG432" i="7"/>
  <c r="AG433" i="7"/>
  <c r="AG434" i="7"/>
  <c r="AG435" i="7"/>
  <c r="AG436" i="7"/>
  <c r="AG437" i="7"/>
  <c r="AG438" i="7"/>
  <c r="AG439" i="7"/>
  <c r="AG440" i="7"/>
  <c r="AG441" i="7"/>
  <c r="AG442" i="7"/>
  <c r="AG443" i="7"/>
  <c r="AG444" i="7"/>
  <c r="AG445" i="7"/>
  <c r="AG446" i="7"/>
  <c r="AG447" i="7"/>
  <c r="AG448" i="7"/>
  <c r="AG449" i="7"/>
  <c r="AG450" i="7"/>
  <c r="AG451" i="7"/>
  <c r="AG452" i="7"/>
  <c r="AG453" i="7"/>
  <c r="AG454" i="7"/>
  <c r="AG455" i="7"/>
  <c r="AG456" i="7"/>
  <c r="AG457" i="7"/>
  <c r="AG458" i="7"/>
  <c r="AG459" i="7"/>
  <c r="AG460" i="7"/>
  <c r="AG461" i="7"/>
  <c r="AG462" i="7"/>
  <c r="AG463" i="7"/>
  <c r="AG464" i="7"/>
  <c r="AG465" i="7"/>
  <c r="AG466" i="7"/>
  <c r="AG467" i="7"/>
  <c r="AG468" i="7"/>
  <c r="AG469" i="7"/>
  <c r="AG470" i="7"/>
  <c r="AG471" i="7"/>
  <c r="AG472" i="7"/>
  <c r="AG473" i="7"/>
  <c r="AG474" i="7"/>
  <c r="AG475" i="7"/>
  <c r="AG476" i="7"/>
  <c r="AG477" i="7"/>
  <c r="AG478" i="7"/>
  <c r="AG479" i="7"/>
  <c r="AG480" i="7"/>
  <c r="AG481" i="7"/>
  <c r="AG482" i="7"/>
  <c r="AG483" i="7"/>
  <c r="AG484" i="7"/>
  <c r="AG485" i="7"/>
  <c r="AG486" i="7"/>
  <c r="AG487" i="7"/>
  <c r="AG488" i="7"/>
  <c r="AG489" i="7"/>
  <c r="AG490" i="7"/>
  <c r="AG491" i="7"/>
  <c r="AG492" i="7"/>
  <c r="AG493" i="7"/>
  <c r="AG494" i="7"/>
  <c r="AG495" i="7"/>
  <c r="AG496" i="7"/>
  <c r="AG497" i="7"/>
  <c r="AG498" i="7"/>
  <c r="AG499" i="7"/>
  <c r="AG500" i="7"/>
  <c r="AG501" i="7"/>
  <c r="AG502" i="7"/>
  <c r="AG503" i="7"/>
  <c r="AG504" i="7"/>
  <c r="AG505" i="7"/>
  <c r="AG506" i="7"/>
  <c r="AG507" i="7"/>
  <c r="AG508" i="7"/>
  <c r="AG509" i="7"/>
  <c r="AG510" i="7"/>
  <c r="AG511" i="7"/>
  <c r="AG512" i="7"/>
  <c r="AG513" i="7"/>
  <c r="AG514" i="7"/>
  <c r="AG515" i="7"/>
  <c r="AG516" i="7"/>
  <c r="AG517" i="7"/>
  <c r="AG518" i="7"/>
  <c r="AG519" i="7"/>
  <c r="AG520" i="7"/>
  <c r="AG521" i="7"/>
  <c r="AG522" i="7"/>
  <c r="AG523" i="7"/>
  <c r="AG524" i="7"/>
  <c r="AG525" i="7"/>
  <c r="AG526" i="7"/>
  <c r="AG527" i="7"/>
  <c r="AG528" i="7"/>
  <c r="AG529" i="7"/>
  <c r="AG530" i="7"/>
  <c r="AG531" i="7"/>
  <c r="AG532" i="7"/>
  <c r="AG533" i="7"/>
  <c r="AG534" i="7"/>
  <c r="AG535" i="7"/>
  <c r="AG536" i="7"/>
  <c r="AG537" i="7"/>
  <c r="AG538" i="7"/>
  <c r="AG539" i="7"/>
  <c r="AG540" i="7"/>
  <c r="AG541" i="7"/>
  <c r="AG542" i="7"/>
  <c r="AG543" i="7"/>
  <c r="AG544" i="7"/>
  <c r="AG545" i="7"/>
  <c r="AG546" i="7"/>
  <c r="AG547" i="7"/>
  <c r="AG548" i="7"/>
  <c r="AG549" i="7"/>
  <c r="AG550" i="7"/>
  <c r="AG551" i="7"/>
  <c r="AG552" i="7"/>
  <c r="AG553" i="7"/>
  <c r="AG554" i="7"/>
  <c r="AG555" i="7"/>
  <c r="AG556" i="7"/>
  <c r="AG557" i="7"/>
  <c r="AG558" i="7"/>
  <c r="AG559" i="7"/>
  <c r="AG560" i="7"/>
  <c r="AG561" i="7"/>
  <c r="AG562" i="7"/>
  <c r="AG563" i="7"/>
  <c r="AG564" i="7"/>
  <c r="AG565" i="7"/>
  <c r="AG566" i="7"/>
  <c r="AG567" i="7"/>
  <c r="AG568" i="7"/>
  <c r="AG569" i="7"/>
  <c r="AG570" i="7"/>
  <c r="AG571" i="7"/>
  <c r="AG572" i="7"/>
  <c r="AG573" i="7"/>
  <c r="AG574" i="7"/>
  <c r="AG575" i="7"/>
  <c r="AG576" i="7"/>
  <c r="AG577" i="7"/>
  <c r="AG578" i="7"/>
  <c r="AG579" i="7"/>
  <c r="AG580" i="7"/>
  <c r="AG581" i="7"/>
  <c r="AG582" i="7"/>
  <c r="AG583" i="7"/>
  <c r="AG584" i="7"/>
  <c r="AG585" i="7"/>
  <c r="AG586" i="7"/>
  <c r="AG587" i="7"/>
  <c r="AG588" i="7"/>
  <c r="AG589" i="7"/>
  <c r="AG590" i="7"/>
  <c r="AG591" i="7"/>
  <c r="AG592" i="7"/>
  <c r="AG593" i="7"/>
  <c r="AG594" i="7"/>
  <c r="AG595" i="7"/>
  <c r="AG596" i="7"/>
  <c r="AG597" i="7"/>
  <c r="AG598" i="7"/>
  <c r="AG599" i="7"/>
  <c r="AG600" i="7"/>
  <c r="AG601" i="7"/>
  <c r="AG602" i="7"/>
  <c r="AG603" i="7"/>
  <c r="AG604" i="7"/>
  <c r="AG605" i="7"/>
  <c r="AG606" i="7"/>
  <c r="AG607" i="7"/>
  <c r="AG608" i="7"/>
  <c r="AG609" i="7"/>
  <c r="AG610" i="7"/>
  <c r="AG611" i="7"/>
  <c r="AG612" i="7"/>
  <c r="AG613" i="7"/>
  <c r="AG614" i="7"/>
  <c r="AG615" i="7"/>
  <c r="AG616" i="7"/>
  <c r="AG617" i="7"/>
  <c r="AG618" i="7"/>
  <c r="AG619" i="7"/>
  <c r="AG620" i="7"/>
  <c r="AG621" i="7"/>
  <c r="AG622" i="7"/>
  <c r="AG623" i="7"/>
  <c r="AG624" i="7"/>
  <c r="AG625" i="7"/>
  <c r="AG626" i="7"/>
  <c r="AG627" i="7"/>
  <c r="AG628" i="7"/>
  <c r="AG629" i="7"/>
  <c r="AG630" i="7"/>
  <c r="AG631" i="7"/>
  <c r="AG632" i="7"/>
  <c r="AG633" i="7"/>
  <c r="AG634" i="7"/>
  <c r="AG635" i="7"/>
  <c r="AG636" i="7"/>
  <c r="AG637" i="7"/>
  <c r="AG638" i="7"/>
  <c r="AG639" i="7"/>
  <c r="AG640" i="7"/>
  <c r="AG641" i="7"/>
  <c r="AG642" i="7"/>
  <c r="AG643" i="7"/>
  <c r="AG644" i="7"/>
  <c r="AG645" i="7"/>
  <c r="AG646" i="7"/>
  <c r="AG647" i="7"/>
  <c r="AG648" i="7"/>
  <c r="AG649" i="7"/>
  <c r="AG650" i="7"/>
  <c r="AG651" i="7"/>
  <c r="AG652" i="7"/>
  <c r="AG653" i="7"/>
  <c r="AG654" i="7"/>
  <c r="AG655" i="7"/>
  <c r="AG656" i="7"/>
  <c r="AG657" i="7"/>
  <c r="AG658" i="7"/>
  <c r="AG659" i="7"/>
  <c r="AG660" i="7"/>
  <c r="AG661" i="7"/>
  <c r="AG662" i="7"/>
  <c r="AG663" i="7"/>
  <c r="AG664" i="7"/>
  <c r="AG665" i="7"/>
  <c r="AG666" i="7"/>
  <c r="AG667" i="7"/>
  <c r="AG668" i="7"/>
  <c r="AG669" i="7"/>
  <c r="AG670" i="7"/>
  <c r="AG671" i="7"/>
  <c r="AG672" i="7"/>
  <c r="AG673" i="7"/>
  <c r="AG674" i="7"/>
  <c r="AG675" i="7"/>
  <c r="AG676" i="7"/>
  <c r="AG677" i="7"/>
  <c r="AG678" i="7"/>
  <c r="AG679" i="7"/>
  <c r="AG680" i="7"/>
  <c r="AG681" i="7"/>
  <c r="AG682" i="7"/>
  <c r="AG683" i="7"/>
  <c r="AG684" i="7"/>
  <c r="AG685" i="7"/>
  <c r="AG686" i="7"/>
  <c r="AG687" i="7"/>
  <c r="AG688" i="7"/>
  <c r="AG689" i="7"/>
  <c r="AG690" i="7"/>
  <c r="AG691" i="7"/>
  <c r="AG692" i="7"/>
  <c r="AG693" i="7"/>
  <c r="AG694" i="7"/>
  <c r="AG695" i="7"/>
  <c r="AG696" i="7"/>
  <c r="AG697" i="7"/>
  <c r="AG698" i="7"/>
  <c r="AG699" i="7"/>
  <c r="AG700" i="7"/>
  <c r="AG701" i="7"/>
  <c r="AG702" i="7"/>
  <c r="AG703" i="7"/>
  <c r="AG704" i="7"/>
  <c r="AG705" i="7"/>
  <c r="AG706" i="7"/>
  <c r="AG707" i="7"/>
  <c r="AG708" i="7"/>
  <c r="AG709" i="7"/>
  <c r="AG710" i="7"/>
  <c r="AG711" i="7"/>
  <c r="AG712" i="7"/>
  <c r="AG713" i="7"/>
  <c r="AG714" i="7"/>
  <c r="AG715" i="7"/>
  <c r="AG716" i="7"/>
  <c r="AG717" i="7"/>
  <c r="AG718" i="7"/>
  <c r="AG719" i="7"/>
  <c r="AG720" i="7"/>
  <c r="AG721" i="7"/>
  <c r="AG722" i="7"/>
  <c r="AG723" i="7"/>
  <c r="AG724" i="7"/>
  <c r="AG725" i="7"/>
  <c r="AG726" i="7"/>
  <c r="AG727" i="7"/>
  <c r="AG728" i="7"/>
  <c r="AG729" i="7"/>
  <c r="AG730" i="7"/>
  <c r="AG731" i="7"/>
  <c r="AG732" i="7"/>
  <c r="AG733" i="7"/>
  <c r="AG734" i="7"/>
  <c r="AG735" i="7"/>
  <c r="AG736" i="7"/>
  <c r="AG737" i="7"/>
  <c r="AG738" i="7"/>
  <c r="AG739" i="7"/>
  <c r="AG740" i="7"/>
  <c r="AG741" i="7"/>
  <c r="AG742" i="7"/>
  <c r="AG743" i="7"/>
  <c r="AG744" i="7"/>
  <c r="AG745" i="7"/>
  <c r="AG746" i="7"/>
  <c r="AG747" i="7"/>
  <c r="AG748" i="7"/>
  <c r="AG749" i="7"/>
  <c r="AG750" i="7"/>
  <c r="AG751" i="7"/>
  <c r="AG752" i="7"/>
  <c r="AG753" i="7"/>
  <c r="AG754" i="7"/>
  <c r="AG755" i="7"/>
  <c r="AG756" i="7"/>
  <c r="AG757" i="7"/>
  <c r="AG758" i="7"/>
  <c r="AG759" i="7"/>
  <c r="AG760" i="7"/>
  <c r="AG761" i="7"/>
  <c r="AG762" i="7"/>
  <c r="AG763" i="7"/>
  <c r="AG764" i="7"/>
  <c r="AG765" i="7"/>
  <c r="AG766" i="7"/>
  <c r="AG767" i="7"/>
  <c r="AG768" i="7"/>
  <c r="AG769" i="7"/>
  <c r="AG770" i="7"/>
  <c r="AG771" i="7"/>
  <c r="AG772" i="7"/>
  <c r="AG773" i="7"/>
  <c r="AG774" i="7"/>
  <c r="AG775" i="7"/>
  <c r="AG776" i="7"/>
  <c r="AG777" i="7"/>
  <c r="AG778" i="7"/>
  <c r="AG779" i="7"/>
  <c r="AG780" i="7"/>
  <c r="AG781" i="7"/>
  <c r="AG782" i="7"/>
  <c r="AG783" i="7"/>
  <c r="AG784" i="7"/>
  <c r="AG785" i="7"/>
  <c r="AG786" i="7"/>
  <c r="AG787" i="7"/>
  <c r="AG788" i="7"/>
  <c r="AG789" i="7"/>
  <c r="AG790" i="7"/>
  <c r="AG791" i="7"/>
  <c r="AG792" i="7"/>
  <c r="AG793" i="7"/>
  <c r="AG794" i="7"/>
  <c r="AG795" i="7"/>
  <c r="AG796" i="7"/>
  <c r="AG797" i="7"/>
  <c r="AG798" i="7"/>
  <c r="AG799" i="7"/>
  <c r="AG800" i="7"/>
  <c r="AG801" i="7"/>
  <c r="AG802" i="7"/>
  <c r="AG803" i="7"/>
  <c r="AG804" i="7"/>
  <c r="AG805" i="7"/>
  <c r="AG806" i="7"/>
  <c r="AG807" i="7"/>
  <c r="AG808" i="7"/>
  <c r="AG809" i="7"/>
  <c r="AG810" i="7"/>
  <c r="AG811" i="7"/>
  <c r="AG812" i="7"/>
  <c r="AG813" i="7"/>
  <c r="AG814" i="7"/>
  <c r="AG815" i="7"/>
  <c r="AG816" i="7"/>
  <c r="AG817" i="7"/>
  <c r="AG818" i="7"/>
  <c r="AG819" i="7"/>
  <c r="AG820" i="7"/>
  <c r="AG821" i="7"/>
  <c r="AG822" i="7"/>
  <c r="AG823" i="7"/>
  <c r="AG824" i="7"/>
  <c r="AG825" i="7"/>
  <c r="AG826" i="7"/>
  <c r="AG827" i="7"/>
  <c r="AG828" i="7"/>
  <c r="AG829" i="7"/>
  <c r="AG830" i="7"/>
  <c r="AG831" i="7"/>
  <c r="AG832" i="7"/>
  <c r="AG833" i="7"/>
  <c r="AG834" i="7"/>
  <c r="AG835" i="7"/>
  <c r="AG836" i="7"/>
  <c r="AG837" i="7"/>
  <c r="AG838" i="7"/>
  <c r="AG839" i="7"/>
  <c r="AG840" i="7"/>
  <c r="AG841" i="7"/>
  <c r="AG842" i="7"/>
  <c r="AG843" i="7"/>
  <c r="AG844" i="7"/>
  <c r="AG845" i="7"/>
  <c r="AG846" i="7"/>
  <c r="AG847" i="7"/>
  <c r="AG848" i="7"/>
  <c r="AG849" i="7"/>
  <c r="AG850" i="7"/>
  <c r="AG851" i="7"/>
  <c r="AG852" i="7"/>
  <c r="AG853" i="7"/>
  <c r="AG854" i="7"/>
  <c r="AG855" i="7"/>
  <c r="AG856" i="7"/>
  <c r="AG857" i="7"/>
  <c r="AG858" i="7"/>
  <c r="AG859" i="7"/>
  <c r="AG860" i="7"/>
  <c r="AG861" i="7"/>
  <c r="AG862" i="7"/>
  <c r="AG863" i="7"/>
  <c r="AG864" i="7"/>
  <c r="AG865" i="7"/>
  <c r="AG866" i="7"/>
  <c r="AG867" i="7"/>
  <c r="AG868" i="7"/>
  <c r="AG869" i="7"/>
  <c r="AG870" i="7"/>
  <c r="AG871" i="7"/>
  <c r="AG872" i="7"/>
  <c r="AG873" i="7"/>
  <c r="AG874" i="7"/>
  <c r="AG875" i="7"/>
  <c r="AG876" i="7"/>
  <c r="AG877" i="7"/>
  <c r="AG878" i="7"/>
  <c r="AG879" i="7"/>
  <c r="AG880" i="7"/>
  <c r="AG881" i="7"/>
  <c r="AG882" i="7"/>
  <c r="AG883" i="7"/>
  <c r="AG884" i="7"/>
  <c r="AG885" i="7"/>
  <c r="AG886" i="7"/>
  <c r="AG887" i="7"/>
  <c r="AG888" i="7"/>
  <c r="AG889" i="7"/>
  <c r="AG890" i="7"/>
  <c r="AG891" i="7"/>
  <c r="AG892" i="7"/>
  <c r="AG893" i="7"/>
  <c r="AG894" i="7"/>
  <c r="AG895" i="7"/>
  <c r="AG896" i="7"/>
  <c r="AG897" i="7"/>
  <c r="AG898" i="7"/>
  <c r="AG899" i="7"/>
  <c r="AG900" i="7"/>
  <c r="AG901" i="7"/>
  <c r="AG902" i="7"/>
  <c r="AG903" i="7"/>
  <c r="AG904" i="7"/>
  <c r="AG905" i="7"/>
  <c r="AG906" i="7"/>
  <c r="AG907" i="7"/>
  <c r="AG908" i="7"/>
  <c r="AG909" i="7"/>
  <c r="AG910" i="7"/>
  <c r="AG911" i="7"/>
  <c r="AG912" i="7"/>
  <c r="AG913" i="7"/>
  <c r="AG914" i="7"/>
  <c r="AG915" i="7"/>
  <c r="AG916" i="7"/>
  <c r="AG917" i="7"/>
  <c r="AG918" i="7"/>
  <c r="AG919" i="7"/>
  <c r="AG920" i="7"/>
  <c r="AG921" i="7"/>
  <c r="AG922" i="7"/>
  <c r="AG923" i="7"/>
  <c r="AG924" i="7"/>
  <c r="AG925" i="7"/>
  <c r="AG926" i="7"/>
  <c r="AG927" i="7"/>
  <c r="AG928" i="7"/>
  <c r="AG929" i="7"/>
  <c r="AG930" i="7"/>
  <c r="AG931" i="7"/>
  <c r="AG932" i="7"/>
  <c r="AG933" i="7"/>
  <c r="AG934" i="7"/>
  <c r="AG935" i="7"/>
  <c r="AG936" i="7"/>
  <c r="AG937" i="7"/>
  <c r="AG938" i="7"/>
  <c r="AG939" i="7"/>
  <c r="AG940" i="7"/>
  <c r="AG941" i="7"/>
  <c r="AG942" i="7"/>
  <c r="AG943" i="7"/>
  <c r="AG944" i="7"/>
  <c r="AG945" i="7"/>
  <c r="AG946" i="7"/>
  <c r="AG947" i="7"/>
  <c r="AG948" i="7"/>
  <c r="AG949" i="7"/>
  <c r="AG950" i="7"/>
  <c r="AG951" i="7"/>
  <c r="AG952" i="7"/>
  <c r="AG953" i="7"/>
  <c r="AG954" i="7"/>
  <c r="AG955" i="7"/>
  <c r="AG956" i="7"/>
  <c r="AG957" i="7"/>
  <c r="AG958" i="7"/>
  <c r="AG959" i="7"/>
  <c r="AG960" i="7"/>
  <c r="AG961" i="7"/>
  <c r="AG962" i="7"/>
  <c r="AG963" i="7"/>
  <c r="AG964" i="7"/>
  <c r="AG965" i="7"/>
  <c r="AG966" i="7"/>
  <c r="AG967" i="7"/>
  <c r="AG968" i="7"/>
  <c r="AG969" i="7"/>
  <c r="AG970" i="7"/>
  <c r="AG971" i="7"/>
  <c r="AG972" i="7"/>
  <c r="AG973" i="7"/>
  <c r="AG974" i="7"/>
  <c r="AG975" i="7"/>
  <c r="AG976" i="7"/>
  <c r="AG977" i="7"/>
  <c r="AG978" i="7"/>
  <c r="AG979" i="7"/>
  <c r="AG980" i="7"/>
  <c r="AG981" i="7"/>
  <c r="AG982" i="7"/>
  <c r="AG983" i="7"/>
  <c r="AG984" i="7"/>
  <c r="AG985" i="7"/>
  <c r="AG986" i="7"/>
  <c r="AG987" i="7"/>
  <c r="AG988" i="7"/>
  <c r="AG989" i="7"/>
  <c r="AG990" i="7"/>
  <c r="AG991" i="7"/>
  <c r="AG992" i="7"/>
  <c r="AG993" i="7"/>
  <c r="AG994" i="7"/>
  <c r="AG995" i="7"/>
  <c r="AG996" i="7"/>
  <c r="AG997" i="7"/>
  <c r="AG998" i="7"/>
  <c r="AG999" i="7"/>
  <c r="AG1000" i="7"/>
  <c r="AG1001" i="7"/>
  <c r="AG1002" i="7"/>
  <c r="AG1003" i="7"/>
  <c r="AG1004" i="7"/>
  <c r="AG1005" i="7"/>
  <c r="AG1006" i="7"/>
  <c r="AG1007" i="7"/>
  <c r="AG1008" i="7"/>
  <c r="AG1009" i="7"/>
  <c r="AG1010" i="7"/>
  <c r="AG1011" i="7"/>
  <c r="AG1012" i="7"/>
  <c r="AG1013" i="7"/>
  <c r="AG1014" i="7"/>
  <c r="AG1015" i="7"/>
  <c r="AG1016" i="7"/>
  <c r="AG1017" i="7"/>
  <c r="AG1018" i="7"/>
  <c r="AG1019" i="7"/>
  <c r="AG1020" i="7"/>
  <c r="AG1021" i="7"/>
  <c r="AG1022" i="7"/>
  <c r="AG1023" i="7"/>
  <c r="AG1024" i="7"/>
  <c r="AG1025" i="7"/>
  <c r="AG1026" i="7"/>
  <c r="AG1027" i="7"/>
  <c r="AG1028" i="7"/>
  <c r="AG1029" i="7"/>
  <c r="AG1030" i="7"/>
  <c r="AG1031" i="7"/>
  <c r="AG1032" i="7"/>
  <c r="AG1033" i="7"/>
  <c r="AG1034" i="7"/>
  <c r="AG1035" i="7"/>
  <c r="AG1036" i="7"/>
  <c r="AG1037" i="7"/>
  <c r="AG1038" i="7"/>
  <c r="AG1039" i="7"/>
  <c r="AG1040" i="7"/>
  <c r="AG1041" i="7"/>
  <c r="AG1042" i="7"/>
  <c r="AG1043" i="7"/>
  <c r="AG1044" i="7"/>
  <c r="AG1045" i="7"/>
  <c r="AG1046" i="7"/>
  <c r="AG1047" i="7"/>
  <c r="AG1048" i="7"/>
  <c r="AG1049" i="7"/>
  <c r="AG1050" i="7"/>
  <c r="AG1051" i="7"/>
  <c r="AG1052" i="7"/>
  <c r="AG1053" i="7"/>
  <c r="AG1054" i="7"/>
  <c r="AG1055" i="7"/>
  <c r="AG1056" i="7"/>
  <c r="AG1057" i="7"/>
  <c r="AG1058" i="7"/>
  <c r="AG1059" i="7"/>
  <c r="AG1060" i="7"/>
  <c r="AG1061" i="7"/>
  <c r="AG1062" i="7"/>
  <c r="AG1063" i="7"/>
  <c r="AG1064" i="7"/>
  <c r="AG1065" i="7"/>
  <c r="AG1066" i="7"/>
  <c r="AG1067" i="7"/>
  <c r="AG1068" i="7"/>
  <c r="AG1069" i="7"/>
  <c r="AG1070" i="7"/>
  <c r="AG1071" i="7"/>
  <c r="AG1072" i="7"/>
  <c r="AG1073" i="7"/>
  <c r="AG1074" i="7"/>
  <c r="AG1075" i="7"/>
  <c r="AG1076" i="7"/>
  <c r="AG1077" i="7"/>
  <c r="AG1078" i="7"/>
  <c r="AG1079" i="7"/>
  <c r="AG1080" i="7"/>
  <c r="AG1081" i="7"/>
  <c r="AG1082" i="7"/>
  <c r="AG1083" i="7"/>
  <c r="AG1084" i="7"/>
  <c r="AG1085" i="7"/>
  <c r="AG1086" i="7"/>
  <c r="AG1087" i="7"/>
  <c r="AG1088" i="7"/>
  <c r="AG1089" i="7"/>
  <c r="AG1090" i="7"/>
  <c r="AG1091" i="7"/>
  <c r="AG1092" i="7"/>
  <c r="AG1093" i="7"/>
  <c r="AG1094" i="7"/>
  <c r="AG1095" i="7"/>
  <c r="AG1096" i="7"/>
  <c r="AG1097" i="7"/>
  <c r="AG1098" i="7"/>
  <c r="AG1099" i="7"/>
  <c r="AG1100" i="7"/>
  <c r="AG1101" i="7"/>
  <c r="AG1102" i="7"/>
  <c r="AG1103" i="7"/>
  <c r="AG1104" i="7"/>
  <c r="AG1105" i="7"/>
  <c r="AG1106" i="7"/>
  <c r="AG1107" i="7"/>
  <c r="AG1108" i="7"/>
  <c r="AG1109" i="7"/>
  <c r="AG1110" i="7"/>
  <c r="AG1111" i="7"/>
  <c r="AG1112" i="7"/>
  <c r="AG1113" i="7"/>
  <c r="AG1114" i="7"/>
  <c r="AG1115" i="7"/>
  <c r="AG1116" i="7"/>
  <c r="AG1117" i="7"/>
  <c r="AG1118" i="7"/>
  <c r="AG1119" i="7"/>
  <c r="AG1120" i="7"/>
  <c r="AG1121" i="7"/>
  <c r="AG1122" i="7"/>
  <c r="AG1123" i="7"/>
  <c r="AG1124" i="7"/>
  <c r="AG1125" i="7"/>
  <c r="AG1126" i="7"/>
  <c r="AG1127" i="7"/>
  <c r="AG1128" i="7"/>
  <c r="AG1129" i="7"/>
  <c r="AG1130" i="7"/>
  <c r="AG1131" i="7"/>
  <c r="AG1132" i="7"/>
  <c r="AG1133" i="7"/>
  <c r="AG1134" i="7"/>
  <c r="AG1135" i="7"/>
  <c r="AG1136" i="7"/>
  <c r="AG1137" i="7"/>
  <c r="AG1138" i="7"/>
  <c r="AG1139" i="7"/>
  <c r="AG1140" i="7"/>
  <c r="AG1141" i="7"/>
  <c r="AG1142" i="7"/>
  <c r="AG1143" i="7"/>
  <c r="AG1144" i="7"/>
  <c r="AG1145" i="7"/>
  <c r="AG1146" i="7"/>
  <c r="AG1147" i="7"/>
  <c r="AG1148" i="7"/>
  <c r="AG1149" i="7"/>
  <c r="AG1150" i="7"/>
  <c r="AG1151" i="7"/>
  <c r="AG1152" i="7"/>
  <c r="AG1153" i="7"/>
  <c r="AG1154" i="7"/>
  <c r="AG1155" i="7"/>
  <c r="AG1156" i="7"/>
  <c r="AG1157" i="7"/>
  <c r="AG1158" i="7"/>
  <c r="AG1159" i="7"/>
  <c r="AG1160" i="7"/>
  <c r="AG1161" i="7"/>
  <c r="AG1162" i="7"/>
  <c r="AG1163" i="7"/>
  <c r="AG1164" i="7"/>
  <c r="AG1165" i="7"/>
  <c r="AG1166" i="7"/>
  <c r="AG1167" i="7"/>
  <c r="AG1168" i="7"/>
  <c r="AG1169" i="7"/>
  <c r="AG1170" i="7"/>
  <c r="AG1171" i="7"/>
  <c r="AG1172" i="7"/>
  <c r="AG1173" i="7"/>
  <c r="AG1174" i="7"/>
  <c r="AG1175" i="7"/>
  <c r="AG1176" i="7"/>
  <c r="AG1177" i="7"/>
  <c r="AG1178" i="7"/>
  <c r="AG1179" i="7"/>
  <c r="AG1180" i="7"/>
  <c r="AG1181" i="7"/>
  <c r="AG1182" i="7"/>
  <c r="AG1183" i="7"/>
  <c r="AG1184" i="7"/>
  <c r="AG1185" i="7"/>
  <c r="AG1186" i="7"/>
  <c r="AG1187" i="7"/>
  <c r="AG1188" i="7"/>
  <c r="AG1189" i="7"/>
  <c r="AG1190" i="7"/>
  <c r="AG1191" i="7"/>
  <c r="AG1192" i="7"/>
  <c r="AG1193" i="7"/>
  <c r="AG1194" i="7"/>
  <c r="AG1195" i="7"/>
  <c r="AG1196" i="7"/>
  <c r="AG1197" i="7"/>
  <c r="AG1198" i="7"/>
  <c r="AG1199" i="7"/>
  <c r="AG1200" i="7"/>
  <c r="AG1201" i="7"/>
  <c r="AG1202" i="7"/>
  <c r="AG1203" i="7"/>
  <c r="AG1204" i="7"/>
  <c r="AG1205" i="7"/>
  <c r="AG1206" i="7"/>
  <c r="AG1207" i="7"/>
  <c r="AG1208" i="7"/>
  <c r="AG1209" i="7"/>
  <c r="AG1210" i="7"/>
  <c r="AG1211" i="7"/>
  <c r="AG1212" i="7"/>
  <c r="AG1213" i="7"/>
  <c r="AG1214" i="7"/>
  <c r="AG1215" i="7"/>
  <c r="AG1216" i="7"/>
  <c r="AG1217" i="7"/>
  <c r="AG1218" i="7"/>
  <c r="AG1219" i="7"/>
  <c r="AG1220" i="7"/>
  <c r="AG1221" i="7"/>
  <c r="AG1222" i="7"/>
  <c r="AG1223" i="7"/>
  <c r="AG1224" i="7"/>
  <c r="AG1225" i="7"/>
  <c r="AG1226" i="7"/>
  <c r="AG1227" i="7"/>
  <c r="AG1228" i="7"/>
  <c r="AG1229" i="7"/>
  <c r="AG1230" i="7"/>
  <c r="AG1231" i="7"/>
  <c r="AG1232" i="7"/>
  <c r="AG1233" i="7"/>
  <c r="AG1234" i="7"/>
  <c r="AG1235" i="7"/>
  <c r="AG1236" i="7"/>
  <c r="AG1237" i="7"/>
  <c r="AG1238" i="7"/>
  <c r="AG1239" i="7"/>
  <c r="AG1240" i="7"/>
  <c r="AG1241" i="7"/>
  <c r="AG1242" i="7"/>
  <c r="AG1243" i="7"/>
  <c r="AG1244" i="7"/>
  <c r="AG1245" i="7"/>
  <c r="AG1246" i="7"/>
  <c r="AG1247" i="7"/>
  <c r="AG1248" i="7"/>
  <c r="AG1249" i="7"/>
  <c r="AG1250" i="7"/>
  <c r="AG1251" i="7"/>
  <c r="AG1252" i="7"/>
  <c r="AG1253" i="7"/>
  <c r="AG1254" i="7"/>
  <c r="AG1255" i="7"/>
  <c r="AG1256" i="7"/>
  <c r="AG1257" i="7"/>
  <c r="AG1258" i="7"/>
  <c r="AG1259" i="7"/>
  <c r="AG1260" i="7"/>
  <c r="AG1261" i="7"/>
  <c r="AG1262" i="7"/>
  <c r="AG1263" i="7"/>
  <c r="AG1264" i="7"/>
  <c r="AG1265" i="7"/>
  <c r="AG1266" i="7"/>
  <c r="AG1267" i="7"/>
  <c r="AG1268" i="7"/>
  <c r="AG1269" i="7"/>
  <c r="AG1270" i="7"/>
  <c r="AG1271" i="7"/>
  <c r="AG1272" i="7"/>
  <c r="AG1273" i="7"/>
  <c r="AG1274" i="7"/>
  <c r="AG1275" i="7"/>
  <c r="AG1276" i="7"/>
  <c r="AG1277" i="7"/>
  <c r="AG1278" i="7"/>
  <c r="AG1279" i="7"/>
  <c r="AG1280" i="7"/>
  <c r="AG1281" i="7"/>
  <c r="AG1282" i="7"/>
  <c r="AG1283" i="7"/>
  <c r="AG1284" i="7"/>
  <c r="AG1285" i="7"/>
  <c r="AG1286" i="7"/>
  <c r="AG1287" i="7"/>
  <c r="AG1288" i="7"/>
  <c r="AG1289" i="7"/>
  <c r="AG1290" i="7"/>
  <c r="AG1291" i="7"/>
  <c r="AG1292" i="7"/>
  <c r="AG1293" i="7"/>
  <c r="AG1294" i="7"/>
  <c r="AG1295" i="7"/>
  <c r="AG1296" i="7"/>
  <c r="AG1297" i="7"/>
  <c r="AG1298" i="7"/>
  <c r="AG1299" i="7"/>
  <c r="AG1300" i="7"/>
  <c r="AG1301" i="7"/>
  <c r="AG1302" i="7"/>
  <c r="AG1303" i="7"/>
  <c r="AG1304" i="7"/>
  <c r="AG1305" i="7"/>
  <c r="AG1306" i="7"/>
  <c r="AG1307" i="7"/>
  <c r="AG1308" i="7"/>
  <c r="AG1309" i="7"/>
  <c r="AG1310" i="7"/>
  <c r="AG1311" i="7"/>
  <c r="AG1312" i="7"/>
  <c r="AG1313" i="7"/>
  <c r="AG1314" i="7"/>
  <c r="AG1315" i="7"/>
  <c r="AG1316" i="7"/>
  <c r="AG1317" i="7"/>
  <c r="AG1318" i="7"/>
  <c r="AG1319" i="7"/>
  <c r="AG1320" i="7"/>
  <c r="AG1321" i="7"/>
  <c r="AG1322" i="7"/>
  <c r="AG1323" i="7"/>
  <c r="AG1324" i="7"/>
  <c r="AG1325" i="7"/>
  <c r="AG1326" i="7"/>
  <c r="AG1327" i="7"/>
  <c r="AG1328" i="7"/>
  <c r="AG1329" i="7"/>
  <c r="AG1330" i="7"/>
  <c r="AG1331" i="7"/>
  <c r="AG1332" i="7"/>
  <c r="AG1333" i="7"/>
  <c r="AG1334" i="7"/>
  <c r="AG1335" i="7"/>
  <c r="AG1336" i="7"/>
  <c r="AG1337" i="7"/>
  <c r="AG1338" i="7"/>
  <c r="AG1339" i="7"/>
  <c r="AG1340" i="7"/>
  <c r="AG1341" i="7"/>
  <c r="AG1342" i="7"/>
  <c r="AG1343" i="7"/>
  <c r="AG1344" i="7"/>
  <c r="AG1345" i="7"/>
  <c r="AG1346" i="7"/>
  <c r="AG1347" i="7"/>
  <c r="AG1348" i="7"/>
  <c r="AG1349" i="7"/>
  <c r="AG1350" i="7"/>
  <c r="AG1351" i="7"/>
  <c r="AG1352" i="7"/>
  <c r="AG1353" i="7"/>
  <c r="AG1354" i="7"/>
  <c r="AG1355" i="7"/>
  <c r="AG1356" i="7"/>
  <c r="AG1357" i="7"/>
  <c r="AG1358" i="7"/>
  <c r="AG1359" i="7"/>
  <c r="AG1360" i="7"/>
  <c r="AG1361" i="7"/>
  <c r="AG1362" i="7"/>
  <c r="AG1363" i="7"/>
  <c r="AG1364" i="7"/>
  <c r="AG1365" i="7"/>
  <c r="AG1366" i="7"/>
  <c r="AG1367" i="7"/>
  <c r="AG1368" i="7"/>
  <c r="AG1369" i="7"/>
  <c r="AG1370" i="7"/>
  <c r="AG1371" i="7"/>
  <c r="AG1372" i="7"/>
  <c r="AG1373" i="7"/>
  <c r="AG1374" i="7"/>
  <c r="AG1375" i="7"/>
  <c r="AG1376" i="7"/>
  <c r="AG1377" i="7"/>
  <c r="AG1378" i="7"/>
  <c r="AG1379" i="7"/>
  <c r="AG1380" i="7"/>
  <c r="AG1381" i="7"/>
  <c r="AG1382" i="7"/>
  <c r="AG1383" i="7"/>
  <c r="AG1384" i="7"/>
  <c r="AG1385" i="7"/>
  <c r="AG1386" i="7"/>
  <c r="AG1387" i="7"/>
  <c r="AG1388" i="7"/>
  <c r="AG1389" i="7"/>
  <c r="AG1390" i="7"/>
  <c r="AG1391" i="7"/>
  <c r="AG1392" i="7"/>
  <c r="AG1393" i="7"/>
  <c r="AG1394" i="7"/>
  <c r="AG1395" i="7"/>
  <c r="AG1396" i="7"/>
  <c r="AG1397" i="7"/>
  <c r="AG1398" i="7"/>
  <c r="AG1399" i="7"/>
  <c r="AG1400" i="7"/>
  <c r="AG1401" i="7"/>
  <c r="AG1402" i="7"/>
  <c r="AG1403" i="7"/>
  <c r="AG1404" i="7"/>
  <c r="AG1405" i="7"/>
  <c r="AG1406" i="7"/>
  <c r="AG1407" i="7"/>
  <c r="AG1408" i="7"/>
  <c r="AG1409" i="7"/>
  <c r="AG1410" i="7"/>
  <c r="AG1411" i="7"/>
  <c r="AG1412" i="7"/>
  <c r="AG1413" i="7"/>
  <c r="AG1414" i="7"/>
  <c r="AG1415" i="7"/>
  <c r="AG1416" i="7"/>
  <c r="AG1417" i="7"/>
  <c r="AG1418" i="7"/>
  <c r="AG1419" i="7"/>
  <c r="AG1420" i="7"/>
  <c r="AG1421" i="7"/>
  <c r="AG1422" i="7"/>
  <c r="AG1423" i="7"/>
  <c r="AG1424" i="7"/>
  <c r="AG1425" i="7"/>
  <c r="AG1426" i="7"/>
  <c r="AG1427" i="7"/>
  <c r="AG1428" i="7"/>
  <c r="AG1429" i="7"/>
  <c r="AG1430" i="7"/>
  <c r="AG1431" i="7"/>
  <c r="AG1432" i="7"/>
  <c r="AG1433" i="7"/>
  <c r="AG1434" i="7"/>
  <c r="AG1435" i="7"/>
  <c r="AG1436" i="7"/>
  <c r="AG1437" i="7"/>
  <c r="AG1438" i="7"/>
  <c r="AG1439" i="7"/>
  <c r="AG1440" i="7"/>
  <c r="AG1441" i="7"/>
  <c r="AG1442" i="7"/>
  <c r="AG1443" i="7"/>
  <c r="AG1444" i="7"/>
  <c r="AG1445" i="7"/>
  <c r="AG1446" i="7"/>
  <c r="AG1447" i="7"/>
  <c r="AG1448" i="7"/>
  <c r="AG1449" i="7"/>
  <c r="AG1450" i="7"/>
  <c r="AG1451" i="7"/>
  <c r="AG1452" i="7"/>
  <c r="AG1453" i="7"/>
  <c r="AG1454" i="7"/>
  <c r="AG1455" i="7"/>
  <c r="AG1456" i="7"/>
  <c r="AG1457" i="7"/>
  <c r="AG1458" i="7"/>
  <c r="AG1459" i="7"/>
  <c r="AG1460" i="7"/>
  <c r="AG1461" i="7"/>
  <c r="AG1462" i="7"/>
  <c r="AG1463" i="7"/>
  <c r="AG1464" i="7"/>
  <c r="AG1465" i="7"/>
  <c r="AG1466" i="7"/>
  <c r="AG1467" i="7"/>
  <c r="AG1468" i="7"/>
  <c r="AG1469" i="7"/>
  <c r="AG1470" i="7"/>
  <c r="AG1471" i="7"/>
  <c r="AG1472" i="7"/>
  <c r="AG1473" i="7"/>
  <c r="AG1474" i="7"/>
  <c r="AG1475" i="7"/>
  <c r="AG1476" i="7"/>
  <c r="AG1477" i="7"/>
  <c r="AG1478" i="7"/>
  <c r="AG1479" i="7"/>
  <c r="AG1480" i="7"/>
  <c r="AG1481" i="7"/>
  <c r="AG1482" i="7"/>
  <c r="AG1483" i="7"/>
  <c r="AG1484" i="7"/>
  <c r="AG1485" i="7"/>
  <c r="AG1486" i="7"/>
  <c r="AG1487" i="7"/>
  <c r="AG1488" i="7"/>
  <c r="AG1489" i="7"/>
  <c r="AG1490" i="7"/>
  <c r="AG1491" i="7"/>
  <c r="AG1492" i="7"/>
  <c r="AG1493" i="7"/>
  <c r="AG1494" i="7"/>
  <c r="AG1495" i="7"/>
  <c r="AG1496" i="7"/>
  <c r="AG1497" i="7"/>
  <c r="AG1498" i="7"/>
  <c r="AG1499" i="7"/>
  <c r="AG1500" i="7"/>
  <c r="AG1501" i="7"/>
  <c r="AG1502" i="7"/>
  <c r="AG1503" i="7"/>
  <c r="AG1504" i="7"/>
  <c r="AG1505" i="7"/>
  <c r="AG1506" i="7"/>
  <c r="AG1507" i="7"/>
  <c r="AG1508" i="7"/>
  <c r="AG1509" i="7"/>
  <c r="AG1510" i="7"/>
  <c r="AG1511" i="7"/>
  <c r="AG1512" i="7"/>
  <c r="AG1513" i="7"/>
  <c r="AG1514" i="7"/>
  <c r="AG1515" i="7"/>
  <c r="AG1516" i="7"/>
  <c r="AG1517" i="7"/>
  <c r="AG1518" i="7"/>
  <c r="AG1519" i="7"/>
  <c r="AG1520" i="7"/>
  <c r="AG1521" i="7"/>
  <c r="AG1522" i="7"/>
  <c r="AG1523" i="7"/>
  <c r="AG1524" i="7"/>
  <c r="AG1525" i="7"/>
  <c r="AG1526" i="7"/>
  <c r="AG1527" i="7"/>
  <c r="AG1528" i="7"/>
  <c r="AG1529" i="7"/>
  <c r="AG1530" i="7"/>
  <c r="AG1531" i="7"/>
  <c r="AG1532" i="7"/>
  <c r="AG1533" i="7"/>
  <c r="AG1534" i="7"/>
  <c r="AG1535" i="7"/>
  <c r="AG1536" i="7"/>
  <c r="AG1537" i="7"/>
  <c r="AG1538" i="7"/>
  <c r="AG1539" i="7"/>
  <c r="AG1540" i="7"/>
  <c r="AG1541" i="7"/>
  <c r="AG1542" i="7"/>
  <c r="AG1543" i="7"/>
  <c r="AG1544" i="7"/>
  <c r="AG1545" i="7"/>
  <c r="AG1546" i="7"/>
  <c r="AG1547" i="7"/>
  <c r="AG1548" i="7"/>
  <c r="AG1549" i="7"/>
  <c r="AG1550" i="7"/>
  <c r="AG1551" i="7"/>
  <c r="AG1552" i="7"/>
  <c r="AG1553" i="7"/>
  <c r="AG1554" i="7"/>
  <c r="AG1555" i="7"/>
  <c r="AG1556" i="7"/>
  <c r="AG1557" i="7"/>
  <c r="AG1558" i="7"/>
  <c r="AG1559" i="7"/>
  <c r="AG1560" i="7"/>
  <c r="AG1561" i="7"/>
  <c r="AG1562" i="7"/>
  <c r="AG1563" i="7"/>
  <c r="AG1564" i="7"/>
  <c r="AG1565" i="7"/>
  <c r="AG1566" i="7"/>
  <c r="AG1567" i="7"/>
  <c r="AG1568" i="7"/>
  <c r="AG1569" i="7"/>
  <c r="AG1570" i="7"/>
  <c r="AG1571" i="7"/>
  <c r="AG1572" i="7"/>
  <c r="AG1573" i="7"/>
  <c r="AG1574" i="7"/>
  <c r="AG1575" i="7"/>
  <c r="AG1576" i="7"/>
  <c r="AG1577" i="7"/>
  <c r="AG1578" i="7"/>
  <c r="AG1579" i="7"/>
  <c r="AG1580" i="7"/>
  <c r="AG1581" i="7"/>
  <c r="AG1582" i="7"/>
  <c r="AG1583" i="7"/>
  <c r="AG1584" i="7"/>
  <c r="AG1585" i="7"/>
  <c r="AG1586" i="7"/>
  <c r="AG1587" i="7"/>
  <c r="AG1588" i="7"/>
  <c r="AG1589" i="7"/>
  <c r="AG1590" i="7"/>
  <c r="AG1591" i="7"/>
  <c r="AG1592" i="7"/>
  <c r="AG1593" i="7"/>
  <c r="AG1594" i="7"/>
  <c r="AG1595" i="7"/>
  <c r="AG1596" i="7"/>
  <c r="AG1597" i="7"/>
  <c r="AG1598" i="7"/>
  <c r="AG1599" i="7"/>
  <c r="AG1600" i="7"/>
  <c r="AG1601" i="7"/>
  <c r="AG1602" i="7"/>
  <c r="AG1603" i="7"/>
  <c r="AG1604" i="7"/>
  <c r="AG1605" i="7"/>
  <c r="AG1606" i="7"/>
  <c r="AG1607" i="7"/>
  <c r="AG1608" i="7"/>
  <c r="AG1609" i="7"/>
  <c r="AG1610" i="7"/>
  <c r="AG1611" i="7"/>
  <c r="AG1612" i="7"/>
  <c r="AG1613" i="7"/>
  <c r="AG1614" i="7"/>
  <c r="AG1615" i="7"/>
  <c r="AG1616" i="7"/>
  <c r="AG1617" i="7"/>
  <c r="AG1618" i="7"/>
  <c r="AG1619" i="7"/>
  <c r="AG1620" i="7"/>
  <c r="AG1621" i="7"/>
  <c r="AG1622" i="7"/>
  <c r="AG1623" i="7"/>
  <c r="AG1624" i="7"/>
  <c r="AG1625" i="7"/>
  <c r="AG1626" i="7"/>
  <c r="AG1627" i="7"/>
  <c r="AG1628" i="7"/>
  <c r="AG1629" i="7"/>
  <c r="AG1630" i="7"/>
  <c r="AG1631" i="7"/>
  <c r="AG1632" i="7"/>
  <c r="AG1633" i="7"/>
  <c r="AG1634" i="7"/>
  <c r="AG1635" i="7"/>
  <c r="AG1636" i="7"/>
  <c r="AG1637" i="7"/>
  <c r="AG1638" i="7"/>
  <c r="AG1639" i="7"/>
  <c r="AG1640" i="7"/>
  <c r="AG1641" i="7"/>
  <c r="AG1642" i="7"/>
  <c r="AG1643" i="7"/>
  <c r="AG1644" i="7"/>
  <c r="AG1645" i="7"/>
  <c r="AG1646" i="7"/>
  <c r="AG1647" i="7"/>
  <c r="AG1648" i="7"/>
  <c r="AG1649" i="7"/>
  <c r="AG1650" i="7"/>
  <c r="AG1651" i="7"/>
  <c r="AG1652" i="7"/>
  <c r="AG1653" i="7"/>
  <c r="AG1654" i="7"/>
  <c r="AG1655" i="7"/>
  <c r="AG1656" i="7"/>
  <c r="AG1657" i="7"/>
  <c r="AG1658" i="7"/>
  <c r="AG1659" i="7"/>
  <c r="AG1660" i="7"/>
  <c r="AG1661" i="7"/>
  <c r="AG1662" i="7"/>
  <c r="AG1663" i="7"/>
  <c r="AG1664" i="7"/>
  <c r="AG1665" i="7"/>
  <c r="AG1666" i="7"/>
  <c r="AG1667" i="7"/>
  <c r="AG1668" i="7"/>
  <c r="AG1669" i="7"/>
  <c r="AG1670" i="7"/>
  <c r="AG1671" i="7"/>
  <c r="AG1672" i="7"/>
  <c r="AG1673" i="7"/>
  <c r="AG1674" i="7"/>
  <c r="AG1675" i="7"/>
  <c r="AG1676" i="7"/>
  <c r="AG1677" i="7"/>
  <c r="AG1678" i="7"/>
  <c r="AG1679" i="7"/>
  <c r="AG1680" i="7"/>
  <c r="AG1681" i="7"/>
  <c r="AG1682" i="7"/>
  <c r="AG1683" i="7"/>
  <c r="AG1684" i="7"/>
  <c r="AG1685" i="7"/>
  <c r="AG1686" i="7"/>
  <c r="AG1687" i="7"/>
  <c r="AG1688" i="7"/>
  <c r="AG1689" i="7"/>
  <c r="AG1690" i="7"/>
  <c r="AG1691" i="7"/>
  <c r="AG1692" i="7"/>
  <c r="AG1693" i="7"/>
  <c r="AG1694" i="7"/>
  <c r="AG1695" i="7"/>
  <c r="AG1696" i="7"/>
  <c r="AG1697" i="7"/>
  <c r="AG1698" i="7"/>
  <c r="AG1699" i="7"/>
  <c r="AG1700" i="7"/>
  <c r="AG1701" i="7"/>
  <c r="AG1702" i="7"/>
  <c r="AG1703" i="7"/>
  <c r="AG1704" i="7"/>
  <c r="AG1705" i="7"/>
  <c r="AG1706" i="7"/>
  <c r="AG1707" i="7"/>
  <c r="AG1708" i="7"/>
  <c r="AG1709" i="7"/>
  <c r="AG1710" i="7"/>
  <c r="AG1711" i="7"/>
  <c r="AG1712" i="7"/>
  <c r="AG1713" i="7"/>
  <c r="AG1714" i="7"/>
  <c r="AG1715" i="7"/>
  <c r="AG1716" i="7"/>
  <c r="AG1717" i="7"/>
  <c r="AG1718" i="7"/>
  <c r="AG1719" i="7"/>
  <c r="AG1720" i="7"/>
  <c r="AG1721" i="7"/>
  <c r="AG1722" i="7"/>
  <c r="AG1723" i="7"/>
  <c r="AG1724" i="7"/>
  <c r="AG1725" i="7"/>
  <c r="AG1726" i="7"/>
  <c r="AG1727" i="7"/>
  <c r="AG1728" i="7"/>
  <c r="AG1729" i="7"/>
  <c r="AG1730" i="7"/>
  <c r="AG1731" i="7"/>
  <c r="AG1732" i="7"/>
  <c r="AG1733" i="7"/>
  <c r="AG1734" i="7"/>
  <c r="AG1735" i="7"/>
  <c r="AG1736" i="7"/>
  <c r="AG1737" i="7"/>
  <c r="AG1738" i="7"/>
  <c r="AG1739" i="7"/>
  <c r="AG1740" i="7"/>
  <c r="AG1741" i="7"/>
  <c r="AG1742" i="7"/>
  <c r="AG1743" i="7"/>
  <c r="AG1744" i="7"/>
  <c r="AG1745" i="7"/>
  <c r="AG1746" i="7"/>
  <c r="AG1747" i="7"/>
  <c r="AG1748" i="7"/>
  <c r="AG1749" i="7"/>
  <c r="AG1750" i="7"/>
  <c r="AG1751" i="7"/>
  <c r="AG1752" i="7"/>
  <c r="AG1753" i="7"/>
  <c r="AG1754" i="7"/>
  <c r="AG1755" i="7"/>
  <c r="AG1756" i="7"/>
  <c r="AG1757" i="7"/>
  <c r="AG1758" i="7"/>
  <c r="AG1759" i="7"/>
  <c r="AG1760" i="7"/>
  <c r="AG1761" i="7"/>
  <c r="AG1762" i="7"/>
  <c r="AG1763" i="7"/>
  <c r="AG1764" i="7"/>
  <c r="AG1765" i="7"/>
  <c r="AG1766" i="7"/>
  <c r="AG1767" i="7"/>
  <c r="AG1768" i="7"/>
  <c r="AG1769" i="7"/>
  <c r="AG1770" i="7"/>
  <c r="AG1771" i="7"/>
  <c r="AG1772" i="7"/>
  <c r="AG1773" i="7"/>
  <c r="AG1774" i="7"/>
  <c r="AG1775" i="7"/>
  <c r="AG1776" i="7"/>
  <c r="AG1777" i="7"/>
  <c r="AG1778" i="7"/>
  <c r="AG1779" i="7"/>
  <c r="AG1780" i="7"/>
  <c r="AG1781" i="7"/>
  <c r="AG1782" i="7"/>
  <c r="AG1783" i="7"/>
  <c r="AG1784" i="7"/>
  <c r="AG1785" i="7"/>
  <c r="AG1786" i="7"/>
  <c r="AG1787" i="7"/>
  <c r="AG1788" i="7"/>
  <c r="AG1789" i="7"/>
  <c r="AG1790" i="7"/>
  <c r="AG1791" i="7"/>
  <c r="AG1792" i="7"/>
  <c r="AG1793" i="7"/>
  <c r="AG1794" i="7"/>
  <c r="AG1795" i="7"/>
  <c r="AG1796" i="7"/>
  <c r="AG1797" i="7"/>
  <c r="AG1798" i="7"/>
  <c r="AG1799" i="7"/>
  <c r="AG1800" i="7"/>
  <c r="AG1801" i="7"/>
  <c r="AG1802" i="7"/>
  <c r="AG1803" i="7"/>
  <c r="AG1804" i="7"/>
  <c r="AG1805" i="7"/>
  <c r="AG1806" i="7"/>
  <c r="AG1807" i="7"/>
  <c r="AG1808" i="7"/>
  <c r="AG1809" i="7"/>
  <c r="AG1810" i="7"/>
  <c r="AG1811" i="7"/>
  <c r="AG1812" i="7"/>
  <c r="AG1813" i="7"/>
  <c r="AG1814" i="7"/>
  <c r="AG1815" i="7"/>
  <c r="AG1816" i="7"/>
  <c r="AG1817" i="7"/>
  <c r="AG1818" i="7"/>
  <c r="AG1819" i="7"/>
  <c r="AG1820" i="7"/>
  <c r="AG1821" i="7"/>
  <c r="AG1822" i="7"/>
  <c r="AG1823" i="7"/>
  <c r="AG1824" i="7"/>
  <c r="AG1825" i="7"/>
  <c r="AG1826" i="7"/>
  <c r="AG1827" i="7"/>
  <c r="AG1828" i="7"/>
  <c r="AG1829" i="7"/>
  <c r="AG1830" i="7"/>
  <c r="AG1831" i="7"/>
  <c r="AG1832" i="7"/>
  <c r="AG1833" i="7"/>
  <c r="AG1834" i="7"/>
  <c r="AG1835" i="7"/>
  <c r="AG1836" i="7"/>
  <c r="AG1837" i="7"/>
  <c r="AG1838" i="7"/>
  <c r="AG1839" i="7"/>
  <c r="AG1840" i="7"/>
  <c r="AG1841" i="7"/>
  <c r="AG1842" i="7"/>
  <c r="AG1843" i="7"/>
  <c r="AG1844" i="7"/>
  <c r="AG1845" i="7"/>
  <c r="AG1846" i="7"/>
  <c r="AG1847" i="7"/>
  <c r="AG1848" i="7"/>
  <c r="AG1849" i="7"/>
  <c r="AG1850" i="7"/>
  <c r="AG1851" i="7"/>
  <c r="AG1852" i="7"/>
  <c r="AG1853" i="7"/>
  <c r="AG1854" i="7"/>
  <c r="AG1855" i="7"/>
  <c r="AG1856" i="7"/>
  <c r="AG1857" i="7"/>
  <c r="AG1858" i="7"/>
  <c r="AG1859" i="7"/>
  <c r="AG1860" i="7"/>
  <c r="AG1861" i="7"/>
  <c r="AG1862" i="7"/>
  <c r="AG1863" i="7"/>
  <c r="AG1864" i="7"/>
  <c r="AG1865" i="7"/>
  <c r="AG1866" i="7"/>
  <c r="AG1867" i="7"/>
  <c r="AG1868" i="7"/>
  <c r="AG1869" i="7"/>
  <c r="AG1870" i="7"/>
  <c r="AG1871" i="7"/>
  <c r="AG1872" i="7"/>
  <c r="AG1873" i="7"/>
  <c r="AG1874" i="7"/>
  <c r="AG1875" i="7"/>
  <c r="AG1876" i="7"/>
  <c r="AG1877" i="7"/>
  <c r="AG1878" i="7"/>
  <c r="AG1879" i="7"/>
  <c r="AG1880" i="7"/>
  <c r="AG1881" i="7"/>
  <c r="AG1882" i="7"/>
  <c r="AG1883" i="7"/>
  <c r="AG1884" i="7"/>
  <c r="AG1885" i="7"/>
  <c r="AG1886" i="7"/>
  <c r="AG1887" i="7"/>
  <c r="AG1888" i="7"/>
  <c r="AG1889" i="7"/>
  <c r="AG1890" i="7"/>
  <c r="AG1891" i="7"/>
  <c r="AG1892" i="7"/>
  <c r="AG1893" i="7"/>
  <c r="AG1894" i="7"/>
  <c r="AG1895" i="7"/>
  <c r="AG1896" i="7"/>
  <c r="AG1897" i="7"/>
  <c r="AG1898" i="7"/>
  <c r="AG1899" i="7"/>
  <c r="AG1900" i="7"/>
  <c r="AG1901" i="7"/>
  <c r="AG1902" i="7"/>
  <c r="AG1903" i="7"/>
  <c r="AG1904" i="7"/>
  <c r="AG1905" i="7"/>
  <c r="AG1906" i="7"/>
  <c r="AG1907" i="7"/>
  <c r="AG1908" i="7"/>
  <c r="AG1909" i="7"/>
  <c r="AG1910" i="7"/>
  <c r="AG1911" i="7"/>
  <c r="AG1912" i="7"/>
  <c r="AG1913" i="7"/>
  <c r="AG1914" i="7"/>
  <c r="AG1915" i="7"/>
  <c r="AG1916" i="7"/>
  <c r="AG1917" i="7"/>
  <c r="AG1918" i="7"/>
  <c r="AG1919" i="7"/>
  <c r="AG1920" i="7"/>
  <c r="AG1921" i="7"/>
  <c r="AG1922" i="7"/>
  <c r="AG1923" i="7"/>
  <c r="AG1924" i="7"/>
  <c r="AG1925" i="7"/>
  <c r="AG1926" i="7"/>
  <c r="AG1927" i="7"/>
  <c r="AG1928" i="7"/>
  <c r="AG1929" i="7"/>
  <c r="AG1930" i="7"/>
  <c r="AG1931" i="7"/>
  <c r="AG1932" i="7"/>
  <c r="AG1933" i="7"/>
  <c r="AG1934" i="7"/>
  <c r="AG1935" i="7"/>
  <c r="AG1936" i="7"/>
  <c r="AG1937" i="7"/>
  <c r="AG1938" i="7"/>
  <c r="AG1939" i="7"/>
  <c r="AG1940" i="7"/>
  <c r="AG1941" i="7"/>
  <c r="AG1942" i="7"/>
  <c r="AG1943" i="7"/>
  <c r="AG1944" i="7"/>
  <c r="AG1945" i="7"/>
  <c r="AG1946" i="7"/>
  <c r="AG1947" i="7"/>
  <c r="AG1948" i="7"/>
  <c r="AG1949" i="7"/>
  <c r="AG1950" i="7"/>
  <c r="AG1951" i="7"/>
  <c r="AG1952" i="7"/>
  <c r="AG1953" i="7"/>
  <c r="AG1954" i="7"/>
  <c r="AG1955" i="7"/>
  <c r="AG1956" i="7"/>
  <c r="AG1957" i="7"/>
  <c r="AG1958" i="7"/>
  <c r="AG1959" i="7"/>
  <c r="AG1960" i="7"/>
  <c r="AG1961" i="7"/>
  <c r="AG1962" i="7"/>
  <c r="AG1963" i="7"/>
  <c r="AG1964" i="7"/>
  <c r="AG1965" i="7"/>
  <c r="AG1966" i="7"/>
  <c r="AG1967" i="7"/>
  <c r="AG1968" i="7"/>
  <c r="AG1969" i="7"/>
  <c r="AG1970" i="7"/>
  <c r="AG1971" i="7"/>
  <c r="AG1972" i="7"/>
  <c r="AG1973" i="7"/>
  <c r="AG1974" i="7"/>
  <c r="AG1975" i="7"/>
  <c r="AG1976" i="7"/>
  <c r="AG1977" i="7"/>
  <c r="AG1978" i="7"/>
  <c r="AG1979" i="7"/>
  <c r="AG1980" i="7"/>
  <c r="AG1981" i="7"/>
  <c r="AG1982" i="7"/>
  <c r="AG1983" i="7"/>
  <c r="AG1984" i="7"/>
  <c r="AG1985" i="7"/>
  <c r="AG1986" i="7"/>
  <c r="AG1987" i="7"/>
  <c r="AG1988" i="7"/>
  <c r="AG1989" i="7"/>
  <c r="AG1990" i="7"/>
  <c r="AG1991" i="7"/>
  <c r="AG1992" i="7"/>
  <c r="AG1993" i="7"/>
  <c r="AG1994" i="7"/>
  <c r="AG1995" i="7"/>
  <c r="AG1996" i="7"/>
  <c r="AG1997" i="7"/>
  <c r="AG1998" i="7"/>
  <c r="AG1999" i="7"/>
  <c r="AG2000" i="7"/>
  <c r="AG2001" i="7"/>
  <c r="AG2002" i="7"/>
  <c r="AG2003" i="7"/>
  <c r="AG2004" i="7"/>
  <c r="AG2005" i="7"/>
  <c r="AG2006" i="7"/>
  <c r="AG2007" i="7"/>
  <c r="AG2008" i="7"/>
  <c r="AG2009" i="7"/>
  <c r="AG2010" i="7"/>
  <c r="AG2011" i="7"/>
  <c r="AG2012" i="7"/>
  <c r="AG2013" i="7"/>
  <c r="AG2014" i="7"/>
  <c r="AG2015" i="7"/>
  <c r="AG2016" i="7"/>
  <c r="AG2017" i="7"/>
  <c r="AG2018" i="7"/>
  <c r="AG2019" i="7"/>
  <c r="AG2020" i="7"/>
  <c r="AG2021" i="7"/>
  <c r="AG2022" i="7"/>
  <c r="AG2023" i="7"/>
  <c r="AG2024" i="7"/>
  <c r="AG2025" i="7"/>
  <c r="AG2026" i="7"/>
  <c r="AG2027" i="7"/>
  <c r="AG2028" i="7"/>
  <c r="AG2029" i="7"/>
  <c r="AG2030" i="7"/>
  <c r="AG2031" i="7"/>
  <c r="AG2032" i="7"/>
  <c r="AG2033" i="7"/>
  <c r="AG2034" i="7"/>
  <c r="AG2035" i="7"/>
  <c r="AG2036" i="7"/>
  <c r="AG2037" i="7"/>
  <c r="AG2038" i="7"/>
  <c r="AG2039" i="7"/>
  <c r="AG2040" i="7"/>
  <c r="AG2041" i="7"/>
  <c r="AG2042" i="7"/>
  <c r="AG2043" i="7"/>
  <c r="AG2044" i="7"/>
  <c r="AG2045" i="7"/>
  <c r="AG2046" i="7"/>
  <c r="AG2047" i="7"/>
  <c r="AG2048" i="7"/>
  <c r="AG2049" i="7"/>
  <c r="AG2050" i="7"/>
  <c r="AG2051" i="7"/>
  <c r="AG2052" i="7"/>
  <c r="AG2053" i="7"/>
  <c r="AG2054" i="7"/>
  <c r="AG2055" i="7"/>
  <c r="AG2056" i="7"/>
  <c r="AG2057" i="7"/>
  <c r="AG2058" i="7"/>
  <c r="AG2059" i="7"/>
  <c r="AG2060" i="7"/>
  <c r="AG2061" i="7"/>
  <c r="AG2062" i="7"/>
  <c r="AG2063" i="7"/>
  <c r="AG2064" i="7"/>
  <c r="AG2065" i="7"/>
  <c r="AG2066" i="7"/>
  <c r="AG2067" i="7"/>
  <c r="AG2068" i="7"/>
  <c r="AG2069" i="7"/>
  <c r="AG2070" i="7"/>
  <c r="AG2071" i="7"/>
  <c r="AG2072" i="7"/>
  <c r="AG2073" i="7"/>
  <c r="AG2074" i="7"/>
  <c r="AG2075" i="7"/>
  <c r="AG2076" i="7"/>
  <c r="AG2077" i="7"/>
  <c r="AG2078" i="7"/>
  <c r="AG2079" i="7"/>
  <c r="AG2080" i="7"/>
  <c r="AG2081" i="7"/>
  <c r="AG2082" i="7"/>
  <c r="AG2083" i="7"/>
  <c r="AG2084" i="7"/>
  <c r="AG2085" i="7"/>
  <c r="AG2086" i="7"/>
  <c r="AG2087" i="7"/>
  <c r="AG2088" i="7"/>
  <c r="AG2089" i="7"/>
  <c r="AG2090" i="7"/>
  <c r="AG2091" i="7"/>
  <c r="AG2092" i="7"/>
  <c r="AG2093" i="7"/>
  <c r="AG2094" i="7"/>
  <c r="AG2095" i="7"/>
  <c r="AG2096" i="7"/>
  <c r="AG2097" i="7"/>
  <c r="AG2098" i="7"/>
  <c r="AG2099" i="7"/>
  <c r="AG2100" i="7"/>
  <c r="AG2101" i="7"/>
  <c r="AG2102" i="7"/>
  <c r="AG2103" i="7"/>
  <c r="AG2104" i="7"/>
  <c r="AG2105" i="7"/>
  <c r="AG2106" i="7"/>
  <c r="AG2107" i="7"/>
  <c r="AG2108" i="7"/>
  <c r="AG2109" i="7"/>
  <c r="AG2110" i="7"/>
  <c r="AG2111" i="7"/>
  <c r="AG2112" i="7"/>
  <c r="AG2113" i="7"/>
  <c r="AG2114" i="7"/>
  <c r="AG2115" i="7"/>
  <c r="AG2116" i="7"/>
  <c r="AG2117" i="7"/>
  <c r="AG2118" i="7"/>
  <c r="AG2119" i="7"/>
  <c r="AG2120" i="7"/>
  <c r="AG2121" i="7"/>
  <c r="AG2122" i="7"/>
  <c r="AG2123" i="7"/>
  <c r="AG2124" i="7"/>
  <c r="AG2125" i="7"/>
  <c r="AG2126" i="7"/>
  <c r="AG2127" i="7"/>
  <c r="AG2128" i="7"/>
  <c r="AG2129" i="7"/>
  <c r="AG2130" i="7"/>
  <c r="AG2131" i="7"/>
  <c r="AG2132" i="7"/>
  <c r="AG2133" i="7"/>
  <c r="AG2134" i="7"/>
  <c r="AG2135" i="7"/>
  <c r="AG2136" i="7"/>
  <c r="AG2137" i="7"/>
  <c r="AG2138" i="7"/>
  <c r="AG2139" i="7"/>
  <c r="AG2140" i="7"/>
  <c r="AG2141" i="7"/>
  <c r="AG2142" i="7"/>
  <c r="AG2143" i="7"/>
  <c r="AG2144" i="7"/>
  <c r="AG2145" i="7"/>
  <c r="AG2146" i="7"/>
  <c r="AG2147" i="7"/>
  <c r="AG2148" i="7"/>
  <c r="AG2149" i="7"/>
  <c r="AG2150" i="7"/>
  <c r="AG2151" i="7"/>
  <c r="AG2152" i="7"/>
  <c r="AG2153" i="7"/>
  <c r="AG2154" i="7"/>
  <c r="AG2155" i="7"/>
  <c r="AG2156" i="7"/>
  <c r="AG2157" i="7"/>
  <c r="AG2158" i="7"/>
  <c r="AG2159" i="7"/>
  <c r="AG2160" i="7"/>
  <c r="AG2161" i="7"/>
  <c r="AG2162" i="7"/>
  <c r="AG2163" i="7"/>
  <c r="AG2164" i="7"/>
  <c r="AG2165" i="7"/>
  <c r="AG2166" i="7"/>
  <c r="AG2167" i="7"/>
  <c r="AG2168" i="7"/>
  <c r="AG2169" i="7"/>
  <c r="AG2170" i="7"/>
  <c r="AG2171" i="7"/>
  <c r="AG2172" i="7"/>
  <c r="AG2173" i="7"/>
  <c r="AG2174" i="7"/>
  <c r="AG2175" i="7"/>
  <c r="AG2176" i="7"/>
  <c r="AG2177" i="7"/>
  <c r="AG2178" i="7"/>
  <c r="AG2179" i="7"/>
  <c r="AG2180" i="7"/>
  <c r="AG2181" i="7"/>
  <c r="AG2182" i="7"/>
  <c r="AG2183" i="7"/>
  <c r="AG2184" i="7"/>
  <c r="AG2185" i="7"/>
  <c r="AG2186" i="7"/>
  <c r="AG2187" i="7"/>
  <c r="AG2188" i="7"/>
  <c r="AG2189" i="7"/>
  <c r="AG2190" i="7"/>
  <c r="AG2191" i="7"/>
  <c r="AG2192" i="7"/>
  <c r="AG2193" i="7"/>
  <c r="AG2194" i="7"/>
  <c r="AG2195" i="7"/>
  <c r="AG2196" i="7"/>
  <c r="AG2197" i="7"/>
  <c r="AG2198" i="7"/>
  <c r="AG2199" i="7"/>
  <c r="AG2200" i="7"/>
  <c r="AG2201" i="7"/>
  <c r="AG2202" i="7"/>
  <c r="AG2203" i="7"/>
  <c r="AG2204" i="7"/>
  <c r="AG2205" i="7"/>
  <c r="AG2206" i="7"/>
  <c r="AG2207" i="7"/>
  <c r="AG2208" i="7"/>
  <c r="AG2209" i="7"/>
  <c r="AG2210" i="7"/>
  <c r="AG2211" i="7"/>
  <c r="AG2212" i="7"/>
  <c r="AG2213" i="7"/>
  <c r="AG2214" i="7"/>
  <c r="AG2215" i="7"/>
  <c r="AG2216" i="7"/>
  <c r="AG2217" i="7"/>
  <c r="AG2218" i="7"/>
  <c r="AG2219" i="7"/>
  <c r="AG2220" i="7"/>
  <c r="AG2221" i="7"/>
  <c r="AG2222" i="7"/>
  <c r="AG2223" i="7"/>
  <c r="AG2224" i="7"/>
  <c r="AG2225" i="7"/>
  <c r="AG2226" i="7"/>
  <c r="AG2227" i="7"/>
  <c r="AG2228" i="7"/>
  <c r="AG2229" i="7"/>
  <c r="AG2230" i="7"/>
  <c r="AG2231" i="7"/>
  <c r="AG2232" i="7"/>
  <c r="AG2233" i="7"/>
  <c r="AG2234" i="7"/>
  <c r="AG2235" i="7"/>
  <c r="AG2236" i="7"/>
  <c r="AG2237" i="7"/>
  <c r="AG2238" i="7"/>
  <c r="AG2239" i="7"/>
  <c r="AG2240" i="7"/>
  <c r="AG2241" i="7"/>
  <c r="AG2242" i="7"/>
  <c r="AG2243" i="7"/>
  <c r="AG2244" i="7"/>
  <c r="AG2245" i="7"/>
  <c r="AG2246" i="7"/>
  <c r="AG2247" i="7"/>
  <c r="AG2248" i="7"/>
  <c r="AG2249" i="7"/>
  <c r="AG2250" i="7"/>
  <c r="AG2251" i="7"/>
  <c r="AG2252" i="7"/>
  <c r="AG2253" i="7"/>
  <c r="AG2254" i="7"/>
  <c r="AG2255" i="7"/>
  <c r="AG2256" i="7"/>
  <c r="AG2257" i="7"/>
  <c r="AG2258" i="7"/>
  <c r="AG2259" i="7"/>
  <c r="AG2260" i="7"/>
  <c r="AG2261" i="7"/>
  <c r="AG2262" i="7"/>
  <c r="AG2263" i="7"/>
  <c r="AG2264" i="7"/>
  <c r="AG2265" i="7"/>
  <c r="AG2266" i="7"/>
  <c r="AG2267" i="7"/>
  <c r="AG2268" i="7"/>
  <c r="AG2269" i="7"/>
  <c r="AG2270" i="7"/>
  <c r="AG2271" i="7"/>
  <c r="AG2272" i="7"/>
  <c r="AG2273" i="7"/>
  <c r="AG2274" i="7"/>
  <c r="AG2275" i="7"/>
  <c r="AG2276" i="7"/>
  <c r="AG2277" i="7"/>
  <c r="AG2278" i="7"/>
  <c r="AG2279" i="7"/>
  <c r="AG2280" i="7"/>
  <c r="AG2281" i="7"/>
  <c r="AG2282" i="7"/>
  <c r="AG2283" i="7"/>
  <c r="AG2284" i="7"/>
  <c r="AG2285" i="7"/>
  <c r="AG2286" i="7"/>
  <c r="AG2287" i="7"/>
  <c r="AG2288" i="7"/>
  <c r="AG2289" i="7"/>
  <c r="AG2290" i="7"/>
  <c r="AG2291" i="7"/>
  <c r="AG2292" i="7"/>
  <c r="AG2293" i="7"/>
  <c r="AG2294" i="7"/>
  <c r="AG2295" i="7"/>
  <c r="AG2296" i="7"/>
  <c r="AG2297" i="7"/>
  <c r="AG2298" i="7"/>
  <c r="AG2299" i="7"/>
  <c r="AG2300" i="7"/>
  <c r="AG2301" i="7"/>
  <c r="AG2302" i="7"/>
  <c r="AG2303" i="7"/>
  <c r="AG2304" i="7"/>
  <c r="AG2305" i="7"/>
  <c r="AG2306" i="7"/>
  <c r="AG2307" i="7"/>
  <c r="AG2308" i="7"/>
  <c r="AG2309" i="7"/>
  <c r="AG2310" i="7"/>
  <c r="AG2311" i="7"/>
  <c r="AG2312" i="7"/>
  <c r="AG2313" i="7"/>
  <c r="AG2314" i="7"/>
  <c r="AG2315" i="7"/>
  <c r="AG2316" i="7"/>
  <c r="AG2317" i="7"/>
  <c r="AG2318" i="7"/>
  <c r="AG2319" i="7"/>
  <c r="AG2320" i="7"/>
  <c r="AG2321" i="7"/>
  <c r="AG2322" i="7"/>
  <c r="AG2323" i="7"/>
  <c r="AG2324" i="7"/>
  <c r="AG2325" i="7"/>
  <c r="AG2326" i="7"/>
  <c r="AG2327" i="7"/>
  <c r="AG2328" i="7"/>
  <c r="AG2329" i="7"/>
  <c r="AG2330" i="7"/>
  <c r="AG2331" i="7"/>
  <c r="AG2332" i="7"/>
  <c r="AG2333" i="7"/>
  <c r="AG2334" i="7"/>
  <c r="AG2335" i="7"/>
  <c r="AG2336" i="7"/>
  <c r="AG2337" i="7"/>
  <c r="AG2338" i="7"/>
  <c r="AG2339" i="7"/>
  <c r="AG2340" i="7"/>
  <c r="AG2341" i="7"/>
  <c r="AG2342" i="7"/>
  <c r="AG2343" i="7"/>
  <c r="AG2344" i="7"/>
  <c r="AG2345" i="7"/>
  <c r="AG2346" i="7"/>
  <c r="AG2347" i="7"/>
  <c r="AG2348" i="7"/>
  <c r="AG2349" i="7"/>
  <c r="AG2350" i="7"/>
  <c r="AG2351" i="7"/>
  <c r="AG2352" i="7"/>
  <c r="AG2353" i="7"/>
  <c r="AG2354" i="7"/>
  <c r="AG2355" i="7"/>
  <c r="AG2356" i="7"/>
  <c r="AG2357" i="7"/>
  <c r="AG2358" i="7"/>
  <c r="AG2359" i="7"/>
  <c r="AG2360" i="7"/>
  <c r="AG2361" i="7"/>
  <c r="AG2362" i="7"/>
  <c r="AG2363" i="7"/>
  <c r="AG2364" i="7"/>
  <c r="AG2365" i="7"/>
  <c r="AG2366" i="7"/>
  <c r="AG2367" i="7"/>
  <c r="AG2368" i="7"/>
  <c r="AG2369" i="7"/>
  <c r="AG2370" i="7"/>
  <c r="AG2371" i="7"/>
  <c r="AG2372" i="7"/>
  <c r="AG2373" i="7"/>
  <c r="AG2374" i="7"/>
  <c r="AG2375" i="7"/>
  <c r="AG2376" i="7"/>
  <c r="AG2377" i="7"/>
  <c r="AG2378" i="7"/>
  <c r="AG2379" i="7"/>
  <c r="AG2380" i="7"/>
  <c r="AG2381" i="7"/>
  <c r="AG2382" i="7"/>
  <c r="AG2383" i="7"/>
  <c r="AG2384" i="7"/>
  <c r="AG2385" i="7"/>
  <c r="AG2386" i="7"/>
  <c r="AG2387" i="7"/>
  <c r="AG2388" i="7"/>
  <c r="AG2389" i="7"/>
  <c r="AG2390" i="7"/>
  <c r="AG2391" i="7"/>
  <c r="AG2392" i="7"/>
  <c r="AG2393" i="7"/>
  <c r="AG2394" i="7"/>
  <c r="AG2395" i="7"/>
  <c r="AG2396" i="7"/>
  <c r="AG2397" i="7"/>
  <c r="AG2398" i="7"/>
  <c r="AG2399" i="7"/>
  <c r="AG2400" i="7"/>
  <c r="AG2401" i="7"/>
  <c r="AG2402" i="7"/>
  <c r="AG2403" i="7"/>
  <c r="AG2404" i="7"/>
  <c r="AG2405" i="7"/>
  <c r="AG2406" i="7"/>
  <c r="AG2407" i="7"/>
  <c r="AG2408" i="7"/>
  <c r="AG2409" i="7"/>
  <c r="AG2410" i="7"/>
  <c r="AG2411" i="7"/>
  <c r="AG2412" i="7"/>
  <c r="AG2413" i="7"/>
  <c r="AG2414" i="7"/>
  <c r="AG2415" i="7"/>
  <c r="AG2416" i="7"/>
  <c r="AG2417" i="7"/>
  <c r="AG2418" i="7"/>
  <c r="AG2419" i="7"/>
  <c r="AG2420" i="7"/>
  <c r="AG2421" i="7"/>
  <c r="AG2422" i="7"/>
  <c r="AG2423" i="7"/>
  <c r="AG2424" i="7"/>
  <c r="AG2425" i="7"/>
  <c r="AG2426" i="7"/>
  <c r="AG2427" i="7"/>
  <c r="AG2428" i="7"/>
  <c r="AG2429" i="7"/>
  <c r="AG2430" i="7"/>
  <c r="AG2431" i="7"/>
  <c r="AG2432" i="7"/>
  <c r="AG2433" i="7"/>
  <c r="AG2434" i="7"/>
  <c r="AG2435" i="7"/>
  <c r="AG2436" i="7"/>
  <c r="AG2437" i="7"/>
  <c r="AG2438" i="7"/>
  <c r="AG2439" i="7"/>
  <c r="AG2440" i="7"/>
  <c r="AG2441" i="7"/>
  <c r="AG2442" i="7"/>
  <c r="AG2443" i="7"/>
  <c r="AG2444" i="7"/>
  <c r="AG2445" i="7"/>
  <c r="AG2446" i="7"/>
  <c r="AG2447" i="7"/>
  <c r="AG2448" i="7"/>
  <c r="AG2449" i="7"/>
  <c r="AG2450" i="7"/>
  <c r="AG2451" i="7"/>
  <c r="AG2452" i="7"/>
  <c r="AG2453" i="7"/>
  <c r="AG2454" i="7"/>
  <c r="AG2455" i="7"/>
  <c r="AG2456" i="7"/>
  <c r="AG2457" i="7"/>
  <c r="AG2458" i="7"/>
  <c r="AG2459" i="7"/>
  <c r="AG2460" i="7"/>
  <c r="AG2461" i="7"/>
  <c r="AG2462" i="7"/>
  <c r="AG2463" i="7"/>
  <c r="AG2464" i="7"/>
  <c r="AG2465" i="7"/>
  <c r="AG2466" i="7"/>
  <c r="AG2467" i="7"/>
  <c r="AG2468" i="7"/>
  <c r="AG2469" i="7"/>
  <c r="AG2470" i="7"/>
  <c r="AG2471" i="7"/>
  <c r="AG2472" i="7"/>
  <c r="AG2473" i="7"/>
  <c r="AG2474" i="7"/>
  <c r="AG2475" i="7"/>
  <c r="AG2476" i="7"/>
  <c r="AG2477" i="7"/>
  <c r="AG2478" i="7"/>
  <c r="AG2479" i="7"/>
  <c r="AG2480" i="7"/>
  <c r="AG2481" i="7"/>
  <c r="AG2482" i="7"/>
  <c r="AG2483" i="7"/>
  <c r="AG2484" i="7"/>
  <c r="AG2485" i="7"/>
  <c r="AG2486" i="7"/>
  <c r="AG2487" i="7"/>
  <c r="AG2488" i="7"/>
  <c r="AG2489" i="7"/>
  <c r="AG2490" i="7"/>
  <c r="AG2491" i="7"/>
  <c r="AG2492" i="7"/>
  <c r="AG2493" i="7"/>
  <c r="AG2494" i="7"/>
  <c r="AG2495" i="7"/>
  <c r="AG2496" i="7"/>
  <c r="AG2497" i="7"/>
  <c r="AG2498" i="7"/>
  <c r="AG2499" i="7"/>
  <c r="AG2500" i="7"/>
  <c r="AG2501" i="7"/>
  <c r="AG2502" i="7"/>
  <c r="AG2503" i="7"/>
  <c r="AG2504" i="7"/>
  <c r="AG2505" i="7"/>
  <c r="AG2506" i="7"/>
  <c r="AG2507" i="7"/>
  <c r="AG2508" i="7"/>
  <c r="AG2509" i="7"/>
  <c r="AG2510" i="7"/>
  <c r="AG2511" i="7"/>
  <c r="AG2512" i="7"/>
  <c r="AG2513" i="7"/>
  <c r="AG2514" i="7"/>
  <c r="AG2515" i="7"/>
  <c r="AG2516" i="7"/>
  <c r="AG2517" i="7"/>
  <c r="AG2518" i="7"/>
  <c r="AG2519" i="7"/>
  <c r="AG2520" i="7"/>
  <c r="AG2521" i="7"/>
  <c r="AG2522" i="7"/>
  <c r="AG2523" i="7"/>
  <c r="AG2524" i="7"/>
  <c r="AG2525" i="7"/>
  <c r="AG2526" i="7"/>
  <c r="AG2527" i="7"/>
  <c r="AG2528" i="7"/>
  <c r="AG2529" i="7"/>
  <c r="AG2530" i="7"/>
  <c r="AG2531" i="7"/>
  <c r="AG2532" i="7"/>
  <c r="AG2533" i="7"/>
  <c r="AG2534" i="7"/>
  <c r="AG2535" i="7"/>
  <c r="AG2536" i="7"/>
  <c r="AG2537" i="7"/>
  <c r="AG2538" i="7"/>
  <c r="AG2539" i="7"/>
  <c r="AG2540" i="7"/>
  <c r="AG2541" i="7"/>
  <c r="AG2542" i="7"/>
  <c r="AG2543" i="7"/>
  <c r="AG2544" i="7"/>
  <c r="AG2545" i="7"/>
  <c r="AG2546" i="7"/>
  <c r="AG2547" i="7"/>
  <c r="AG2548" i="7"/>
  <c r="AG2549" i="7"/>
  <c r="AG2550" i="7"/>
  <c r="AG2551" i="7"/>
  <c r="AG2552" i="7"/>
  <c r="AG2553" i="7"/>
  <c r="AG2554" i="7"/>
  <c r="AG2555" i="7"/>
  <c r="AG2556" i="7"/>
  <c r="AG2557" i="7"/>
  <c r="AG2558" i="7"/>
  <c r="AG2559" i="7"/>
  <c r="AG2560" i="7"/>
  <c r="AG2561" i="7"/>
  <c r="AG2562" i="7"/>
  <c r="AG2563" i="7"/>
  <c r="AG2564" i="7"/>
  <c r="AG2565" i="7"/>
  <c r="AG2566" i="7"/>
  <c r="AG2567" i="7"/>
  <c r="AG2568" i="7"/>
  <c r="AG2569" i="7"/>
  <c r="AG2570" i="7"/>
  <c r="AG2571" i="7"/>
  <c r="AG2572" i="7"/>
  <c r="AG2573" i="7"/>
  <c r="AG2574" i="7"/>
  <c r="AG2575" i="7"/>
  <c r="AG2576" i="7"/>
  <c r="AG2577" i="7"/>
  <c r="AG2578" i="7"/>
  <c r="AG2579" i="7"/>
  <c r="AG2580" i="7"/>
  <c r="AG2581" i="7"/>
  <c r="AG2582" i="7"/>
  <c r="AG2583" i="7"/>
  <c r="AG2584" i="7"/>
  <c r="AG2585" i="7"/>
  <c r="AG2586" i="7"/>
  <c r="AG2587" i="7"/>
  <c r="AG2588" i="7"/>
  <c r="AG2589" i="7"/>
  <c r="AG2590" i="7"/>
  <c r="AG2591" i="7"/>
  <c r="AG2592" i="7"/>
  <c r="AG2593" i="7"/>
  <c r="AG2594" i="7"/>
  <c r="AG2595" i="7"/>
  <c r="AG2596" i="7"/>
  <c r="AG2597" i="7"/>
  <c r="AG2598" i="7"/>
  <c r="AG2599" i="7"/>
  <c r="AG2600" i="7"/>
  <c r="AG2601" i="7"/>
  <c r="AG2602" i="7"/>
  <c r="AG2603" i="7"/>
  <c r="AG2604" i="7"/>
  <c r="AG2605" i="7"/>
  <c r="AG2606" i="7"/>
  <c r="AG2607" i="7"/>
  <c r="AG2608" i="7"/>
  <c r="AG2609" i="7"/>
  <c r="AG2610" i="7"/>
  <c r="AG2611" i="7"/>
  <c r="AG2612" i="7"/>
  <c r="AG2613" i="7"/>
  <c r="AG2614" i="7"/>
  <c r="AG2615" i="7"/>
  <c r="AG2616" i="7"/>
  <c r="AG2617" i="7"/>
  <c r="AG2618" i="7"/>
  <c r="AG2619" i="7"/>
  <c r="AG2620" i="7"/>
  <c r="AG2621" i="7"/>
  <c r="AG2622" i="7"/>
  <c r="AG2623" i="7"/>
  <c r="AG2624" i="7"/>
  <c r="AG2625" i="7"/>
  <c r="AG2626" i="7"/>
  <c r="AG2627" i="7"/>
  <c r="AG2628" i="7"/>
  <c r="AG2629" i="7"/>
  <c r="AG2630" i="7"/>
  <c r="AG2631" i="7"/>
  <c r="AG2632" i="7"/>
  <c r="AG2633" i="7"/>
  <c r="AG2634" i="7"/>
  <c r="AG2635" i="7"/>
  <c r="AG2636" i="7"/>
  <c r="AG2637" i="7"/>
  <c r="AG2638" i="7"/>
  <c r="AG2639" i="7"/>
  <c r="AG2640" i="7"/>
  <c r="AG2641" i="7"/>
  <c r="AG2642" i="7"/>
  <c r="AG2643" i="7"/>
  <c r="AG2644" i="7"/>
  <c r="AG2645" i="7"/>
  <c r="AG2646" i="7"/>
  <c r="AG2647" i="7"/>
  <c r="AG2648" i="7"/>
  <c r="AG2649" i="7"/>
  <c r="AG2650" i="7"/>
  <c r="AG2651" i="7"/>
  <c r="AG2652" i="7"/>
  <c r="AG2653" i="7"/>
  <c r="AG2654" i="7"/>
  <c r="AG2655" i="7"/>
  <c r="AG2656" i="7"/>
  <c r="AG2657" i="7"/>
  <c r="AG2658" i="7"/>
  <c r="AG2659" i="7"/>
  <c r="AG2660" i="7"/>
  <c r="AG2661" i="7"/>
  <c r="AG2662" i="7"/>
  <c r="AG2663" i="7"/>
  <c r="AG2664" i="7"/>
  <c r="AG2665" i="7"/>
  <c r="AG2666" i="7"/>
  <c r="AG2667" i="7"/>
  <c r="AG2668" i="7"/>
  <c r="AG2669" i="7"/>
  <c r="AG2670" i="7"/>
  <c r="AG2671" i="7"/>
  <c r="AG2672" i="7"/>
  <c r="AG2673" i="7"/>
  <c r="AG2674" i="7"/>
  <c r="AG2675" i="7"/>
  <c r="AG2676" i="7"/>
  <c r="AG2677" i="7"/>
  <c r="AG2678" i="7"/>
  <c r="AG2679" i="7"/>
  <c r="AG2680" i="7"/>
  <c r="AG2681" i="7"/>
  <c r="AG2682" i="7"/>
  <c r="AG2683" i="7"/>
  <c r="AG2684" i="7"/>
  <c r="AG2685" i="7"/>
  <c r="AG2686" i="7"/>
  <c r="AG2687" i="7"/>
  <c r="AG2688" i="7"/>
  <c r="AG2689" i="7"/>
  <c r="AG2690" i="7"/>
  <c r="AG2691" i="7"/>
  <c r="AG2692" i="7"/>
  <c r="AG2693" i="7"/>
  <c r="AG2694" i="7"/>
  <c r="AG2695" i="7"/>
  <c r="AG2696" i="7"/>
  <c r="AG2697" i="7"/>
  <c r="AG2698" i="7"/>
  <c r="AG2699" i="7"/>
  <c r="AG2700" i="7"/>
  <c r="AG2701" i="7"/>
  <c r="AG2702" i="7"/>
  <c r="AG2703" i="7"/>
  <c r="AG2704" i="7"/>
  <c r="AG2705" i="7"/>
  <c r="AG2706" i="7"/>
  <c r="AG2707" i="7"/>
  <c r="AG2708" i="7"/>
  <c r="AG2709" i="7"/>
  <c r="AG2710" i="7"/>
  <c r="AG2711" i="7"/>
  <c r="AG2712" i="7"/>
  <c r="AG2713" i="7"/>
  <c r="AG2714" i="7"/>
  <c r="AG2715" i="7"/>
  <c r="AG2716" i="7"/>
  <c r="AG2717" i="7"/>
  <c r="AG2718" i="7"/>
  <c r="AG2719" i="7"/>
  <c r="AG2720" i="7"/>
  <c r="AG2721" i="7"/>
  <c r="AG2722" i="7"/>
  <c r="AG2723" i="7"/>
  <c r="AG2724" i="7"/>
  <c r="AG2725" i="7"/>
  <c r="AG2726" i="7"/>
  <c r="AG2727" i="7"/>
  <c r="AG2728" i="7"/>
  <c r="AG2729" i="7"/>
  <c r="AG2730" i="7"/>
  <c r="AG2731" i="7"/>
  <c r="AG2732" i="7"/>
  <c r="AG2733" i="7"/>
  <c r="AG2734" i="7"/>
  <c r="AG2735" i="7"/>
  <c r="AG2736" i="7"/>
  <c r="AG2737" i="7"/>
  <c r="AG2738" i="7"/>
  <c r="AG2739" i="7"/>
  <c r="AG2740" i="7"/>
  <c r="AG2741" i="7"/>
  <c r="AG2742" i="7"/>
  <c r="AG2743" i="7"/>
  <c r="AG2744" i="7"/>
  <c r="AG2745" i="7"/>
  <c r="AG2746" i="7"/>
  <c r="AG2747" i="7"/>
  <c r="AG2748" i="7"/>
  <c r="AG2749" i="7"/>
  <c r="AG2750" i="7"/>
  <c r="AG2751" i="7"/>
  <c r="AG2752" i="7"/>
  <c r="AG2753" i="7"/>
  <c r="AG2754" i="7"/>
  <c r="AG2755" i="7"/>
  <c r="AG2756" i="7"/>
  <c r="AG2757" i="7"/>
  <c r="AG2758" i="7"/>
  <c r="AG2759" i="7"/>
  <c r="AG2760" i="7"/>
  <c r="AG2761" i="7"/>
  <c r="AG2762" i="7"/>
  <c r="AG2763" i="7"/>
  <c r="AG2764" i="7"/>
  <c r="AG2765" i="7"/>
  <c r="AG2766" i="7"/>
  <c r="AG2767" i="7"/>
  <c r="AG2768" i="7"/>
  <c r="AG2769" i="7"/>
  <c r="AG2770" i="7"/>
  <c r="AG2771" i="7"/>
  <c r="AG2772" i="7"/>
  <c r="AG2773" i="7"/>
  <c r="AG2774" i="7"/>
  <c r="AG2775" i="7"/>
  <c r="AG2776" i="7"/>
  <c r="AG2777" i="7"/>
  <c r="AG2778" i="7"/>
  <c r="AG2779" i="7"/>
  <c r="AG2780" i="7"/>
  <c r="AG2781" i="7"/>
  <c r="AG2782" i="7"/>
  <c r="AG2783" i="7"/>
  <c r="AG2784" i="7"/>
  <c r="AG2785" i="7"/>
  <c r="AG2786" i="7"/>
  <c r="AG2787" i="7"/>
  <c r="AG2788" i="7"/>
  <c r="AG2789" i="7"/>
  <c r="AG2790" i="7"/>
  <c r="AG2791" i="7"/>
  <c r="AG2792" i="7"/>
  <c r="AG2793" i="7"/>
  <c r="AG2794" i="7"/>
  <c r="AG2795" i="7"/>
  <c r="AG2796" i="7"/>
  <c r="AG2797" i="7"/>
  <c r="AG2798" i="7"/>
  <c r="AG2799" i="7"/>
  <c r="AG2800" i="7"/>
  <c r="AG2801" i="7"/>
  <c r="AG2802" i="7"/>
  <c r="AG2803" i="7"/>
  <c r="AG2804" i="7"/>
  <c r="AG2805" i="7"/>
  <c r="AG2806" i="7"/>
  <c r="AG2807" i="7"/>
  <c r="AG2808" i="7"/>
  <c r="AG2809" i="7"/>
  <c r="AG2810" i="7"/>
  <c r="AG2811" i="7"/>
  <c r="AG2812" i="7"/>
  <c r="AG2813" i="7"/>
  <c r="AG2814" i="7"/>
  <c r="AG2815" i="7"/>
  <c r="AG2816" i="7"/>
  <c r="AG2817" i="7"/>
  <c r="AG2818" i="7"/>
  <c r="AG2819" i="7"/>
  <c r="AG2820" i="7"/>
  <c r="AG2821" i="7"/>
  <c r="AG2822" i="7"/>
  <c r="AG2823" i="7"/>
  <c r="AG2824" i="7"/>
  <c r="AG2825" i="7"/>
  <c r="AG2826" i="7"/>
  <c r="AG2827" i="7"/>
  <c r="AG2828" i="7"/>
  <c r="AG2829" i="7"/>
  <c r="AG2830" i="7"/>
  <c r="AG2831" i="7"/>
  <c r="AG2832" i="7"/>
  <c r="AG2833" i="7"/>
  <c r="AG2834" i="7"/>
  <c r="AG2835" i="7"/>
  <c r="AG2836" i="7"/>
  <c r="AG2837" i="7"/>
  <c r="AG2838" i="7"/>
  <c r="AG2839" i="7"/>
  <c r="AG2840" i="7"/>
  <c r="AG2841" i="7"/>
  <c r="AG2842" i="7"/>
  <c r="AG2843" i="7"/>
  <c r="AG2844" i="7"/>
  <c r="AG2845" i="7"/>
  <c r="AG2846" i="7"/>
  <c r="AG2847" i="7"/>
  <c r="AG2848" i="7"/>
  <c r="AG2849" i="7"/>
  <c r="AG2850" i="7"/>
  <c r="AG2851" i="7"/>
  <c r="AG2852" i="7"/>
  <c r="AG2853" i="7"/>
  <c r="AG2854" i="7"/>
  <c r="AG2855" i="7"/>
  <c r="AG2856" i="7"/>
  <c r="AG2857" i="7"/>
  <c r="AG2858" i="7"/>
  <c r="AG2859" i="7"/>
  <c r="AG2860" i="7"/>
  <c r="AG2861" i="7"/>
  <c r="AG2862" i="7"/>
  <c r="AG2863" i="7"/>
  <c r="AG2864" i="7"/>
  <c r="AG2865" i="7"/>
  <c r="AG2866" i="7"/>
  <c r="AG2867" i="7"/>
  <c r="AG2868" i="7"/>
  <c r="AG2869" i="7"/>
  <c r="AG2870" i="7"/>
  <c r="AG2871" i="7"/>
  <c r="AG2872" i="7"/>
  <c r="AG2873" i="7"/>
  <c r="AG2874" i="7"/>
  <c r="AG2875" i="7"/>
  <c r="AG2876" i="7"/>
  <c r="AG2877" i="7"/>
  <c r="AG2878" i="7"/>
  <c r="AG2879" i="7"/>
  <c r="AG2880" i="7"/>
  <c r="AG2881" i="7"/>
  <c r="AG2882" i="7"/>
  <c r="AG2883" i="7"/>
  <c r="AG2884" i="7"/>
  <c r="AG2885" i="7"/>
  <c r="AG2886" i="7"/>
  <c r="AG2887" i="7"/>
  <c r="AG2888" i="7"/>
  <c r="AG2889" i="7"/>
  <c r="AG2890" i="7"/>
  <c r="AG2891" i="7"/>
  <c r="AG2892" i="7"/>
  <c r="AG2893" i="7"/>
  <c r="AG2894" i="7"/>
  <c r="AG2895" i="7"/>
  <c r="AG2896" i="7"/>
  <c r="AG2897" i="7"/>
  <c r="AG2898" i="7"/>
  <c r="AG2899" i="7"/>
  <c r="AG2900" i="7"/>
  <c r="AG2901" i="7"/>
  <c r="AG2902" i="7"/>
  <c r="AG2903" i="7"/>
  <c r="AG2904" i="7"/>
  <c r="AG2905" i="7"/>
  <c r="AG2906" i="7"/>
  <c r="AG2907" i="7"/>
  <c r="AG2908" i="7"/>
  <c r="AG2909" i="7"/>
  <c r="AG2910" i="7"/>
  <c r="AG2911" i="7"/>
  <c r="AG2912" i="7"/>
  <c r="AG2913" i="7"/>
  <c r="AG2914" i="7"/>
  <c r="AG2915" i="7"/>
  <c r="AG2916" i="7"/>
  <c r="AG2917" i="7"/>
  <c r="AG2918" i="7"/>
  <c r="AG2919" i="7"/>
  <c r="AG2920" i="7"/>
  <c r="AG2921" i="7"/>
  <c r="AG2922" i="7"/>
  <c r="AG2923" i="7"/>
  <c r="AG2924" i="7"/>
  <c r="AG2925" i="7"/>
  <c r="AG2926" i="7"/>
  <c r="AG2927" i="7"/>
  <c r="AG2928" i="7"/>
  <c r="AG2929" i="7"/>
  <c r="AG2930" i="7"/>
  <c r="AG2931" i="7"/>
  <c r="AG2932" i="7"/>
  <c r="AG2933" i="7"/>
  <c r="AG2934" i="7"/>
  <c r="AG2935" i="7"/>
  <c r="AG2936" i="7"/>
  <c r="AG2937" i="7"/>
  <c r="AG2938" i="7"/>
  <c r="AG2939" i="7"/>
  <c r="AG2940" i="7"/>
  <c r="AG2941" i="7"/>
  <c r="AG2942" i="7"/>
  <c r="AG2943" i="7"/>
  <c r="AG2944" i="7"/>
  <c r="AG2945" i="7"/>
  <c r="AG2946" i="7"/>
  <c r="AG2947" i="7"/>
  <c r="AG2948" i="7"/>
  <c r="AG2949" i="7"/>
  <c r="AG2950" i="7"/>
  <c r="AG2951" i="7"/>
  <c r="AG2952" i="7"/>
  <c r="AG2953" i="7"/>
  <c r="AG2954" i="7"/>
  <c r="AG2955" i="7"/>
  <c r="AG2956" i="7"/>
  <c r="AG2957" i="7"/>
  <c r="AG2958" i="7"/>
  <c r="AG2959" i="7"/>
  <c r="AG2960" i="7"/>
  <c r="AG2961" i="7"/>
  <c r="AG2962" i="7"/>
  <c r="AG2963" i="7"/>
  <c r="AG2964" i="7"/>
  <c r="AG2965" i="7"/>
  <c r="AG2966" i="7"/>
  <c r="AG2967" i="7"/>
  <c r="AG2968" i="7"/>
  <c r="AG2969" i="7"/>
  <c r="AG2970" i="7"/>
  <c r="AG2971" i="7"/>
  <c r="AG2972" i="7"/>
  <c r="AG2973" i="7"/>
  <c r="AG2974" i="7"/>
  <c r="AG2975" i="7"/>
  <c r="AG2976" i="7"/>
  <c r="AG2977" i="7"/>
  <c r="AG2978" i="7"/>
  <c r="AG2979" i="7"/>
  <c r="AG2980" i="7"/>
  <c r="AG2981" i="7"/>
  <c r="AG2982" i="7"/>
  <c r="AG2983" i="7"/>
  <c r="AG2984" i="7"/>
  <c r="AG2985" i="7"/>
  <c r="AG2986" i="7"/>
  <c r="AG2987" i="7"/>
  <c r="AG2988" i="7"/>
  <c r="AG2989" i="7"/>
  <c r="AG2990" i="7"/>
  <c r="AG2991" i="7"/>
  <c r="AG2992" i="7"/>
  <c r="AG2993" i="7"/>
  <c r="AG2994" i="7"/>
  <c r="AG2995" i="7"/>
  <c r="AG2996" i="7"/>
  <c r="AG2997" i="7"/>
  <c r="AG2998" i="7"/>
  <c r="AG2999" i="7"/>
  <c r="AG3000" i="7"/>
  <c r="AG3001" i="7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531" i="7"/>
  <c r="AF532" i="7"/>
  <c r="AF533" i="7"/>
  <c r="AF534" i="7"/>
  <c r="AF535" i="7"/>
  <c r="AF536" i="7"/>
  <c r="AF537" i="7"/>
  <c r="AF538" i="7"/>
  <c r="AF539" i="7"/>
  <c r="AF540" i="7"/>
  <c r="AF541" i="7"/>
  <c r="AF542" i="7"/>
  <c r="AF543" i="7"/>
  <c r="AF544" i="7"/>
  <c r="AF545" i="7"/>
  <c r="AF546" i="7"/>
  <c r="AF547" i="7"/>
  <c r="AF548" i="7"/>
  <c r="AF549" i="7"/>
  <c r="AF550" i="7"/>
  <c r="AF551" i="7"/>
  <c r="AF552" i="7"/>
  <c r="AF553" i="7"/>
  <c r="AF554" i="7"/>
  <c r="AF555" i="7"/>
  <c r="AF556" i="7"/>
  <c r="AF557" i="7"/>
  <c r="AF558" i="7"/>
  <c r="AF559" i="7"/>
  <c r="AF560" i="7"/>
  <c r="AF561" i="7"/>
  <c r="AF562" i="7"/>
  <c r="AF563" i="7"/>
  <c r="AF564" i="7"/>
  <c r="AF565" i="7"/>
  <c r="AF566" i="7"/>
  <c r="AF567" i="7"/>
  <c r="AF568" i="7"/>
  <c r="AF569" i="7"/>
  <c r="AF570" i="7"/>
  <c r="AF571" i="7"/>
  <c r="AF572" i="7"/>
  <c r="AF573" i="7"/>
  <c r="AF574" i="7"/>
  <c r="AF575" i="7"/>
  <c r="AF576" i="7"/>
  <c r="AF577" i="7"/>
  <c r="AF578" i="7"/>
  <c r="AF579" i="7"/>
  <c r="AF580" i="7"/>
  <c r="AF581" i="7"/>
  <c r="AF582" i="7"/>
  <c r="AF583" i="7"/>
  <c r="AF584" i="7"/>
  <c r="AF585" i="7"/>
  <c r="AF586" i="7"/>
  <c r="AF587" i="7"/>
  <c r="AF588" i="7"/>
  <c r="AF589" i="7"/>
  <c r="AF590" i="7"/>
  <c r="AF591" i="7"/>
  <c r="AF592" i="7"/>
  <c r="AF593" i="7"/>
  <c r="AF594" i="7"/>
  <c r="AF595" i="7"/>
  <c r="AF596" i="7"/>
  <c r="AF597" i="7"/>
  <c r="AF598" i="7"/>
  <c r="AF599" i="7"/>
  <c r="AF600" i="7"/>
  <c r="AF601" i="7"/>
  <c r="AF602" i="7"/>
  <c r="AF603" i="7"/>
  <c r="AF604" i="7"/>
  <c r="AF605" i="7"/>
  <c r="AF606" i="7"/>
  <c r="AF607" i="7"/>
  <c r="AF608" i="7"/>
  <c r="AF609" i="7"/>
  <c r="AF610" i="7"/>
  <c r="AF611" i="7"/>
  <c r="AF612" i="7"/>
  <c r="AF613" i="7"/>
  <c r="AF614" i="7"/>
  <c r="AF615" i="7"/>
  <c r="AF616" i="7"/>
  <c r="AF617" i="7"/>
  <c r="AF618" i="7"/>
  <c r="AF619" i="7"/>
  <c r="AF620" i="7"/>
  <c r="AF621" i="7"/>
  <c r="AF622" i="7"/>
  <c r="AF623" i="7"/>
  <c r="AF624" i="7"/>
  <c r="AF625" i="7"/>
  <c r="AF626" i="7"/>
  <c r="AF627" i="7"/>
  <c r="AF628" i="7"/>
  <c r="AF629" i="7"/>
  <c r="AF630" i="7"/>
  <c r="AF631" i="7"/>
  <c r="AF632" i="7"/>
  <c r="AF633" i="7"/>
  <c r="AF634" i="7"/>
  <c r="AF635" i="7"/>
  <c r="AF636" i="7"/>
  <c r="AF637" i="7"/>
  <c r="AF638" i="7"/>
  <c r="AF639" i="7"/>
  <c r="AF640" i="7"/>
  <c r="AF641" i="7"/>
  <c r="AF642" i="7"/>
  <c r="AF643" i="7"/>
  <c r="AF644" i="7"/>
  <c r="AF645" i="7"/>
  <c r="AF646" i="7"/>
  <c r="AF647" i="7"/>
  <c r="AF648" i="7"/>
  <c r="AF649" i="7"/>
  <c r="AF650" i="7"/>
  <c r="AF651" i="7"/>
  <c r="AF652" i="7"/>
  <c r="AF653" i="7"/>
  <c r="AF654" i="7"/>
  <c r="AF655" i="7"/>
  <c r="AF656" i="7"/>
  <c r="AF657" i="7"/>
  <c r="AF658" i="7"/>
  <c r="AF659" i="7"/>
  <c r="AF660" i="7"/>
  <c r="AF661" i="7"/>
  <c r="AF662" i="7"/>
  <c r="AF663" i="7"/>
  <c r="AF664" i="7"/>
  <c r="AF665" i="7"/>
  <c r="AF666" i="7"/>
  <c r="AF667" i="7"/>
  <c r="AF668" i="7"/>
  <c r="AF669" i="7"/>
  <c r="AF670" i="7"/>
  <c r="AF671" i="7"/>
  <c r="AF672" i="7"/>
  <c r="AF673" i="7"/>
  <c r="AF674" i="7"/>
  <c r="AF675" i="7"/>
  <c r="AF676" i="7"/>
  <c r="AF677" i="7"/>
  <c r="AF678" i="7"/>
  <c r="AF679" i="7"/>
  <c r="AF680" i="7"/>
  <c r="AF681" i="7"/>
  <c r="AF682" i="7"/>
  <c r="AF683" i="7"/>
  <c r="AF684" i="7"/>
  <c r="AF685" i="7"/>
  <c r="AF686" i="7"/>
  <c r="AF687" i="7"/>
  <c r="AF688" i="7"/>
  <c r="AF689" i="7"/>
  <c r="AF690" i="7"/>
  <c r="AF691" i="7"/>
  <c r="AF692" i="7"/>
  <c r="AF693" i="7"/>
  <c r="AF694" i="7"/>
  <c r="AF695" i="7"/>
  <c r="AF696" i="7"/>
  <c r="AF697" i="7"/>
  <c r="AF698" i="7"/>
  <c r="AF699" i="7"/>
  <c r="AF700" i="7"/>
  <c r="AF701" i="7"/>
  <c r="AF702" i="7"/>
  <c r="AF703" i="7"/>
  <c r="AF704" i="7"/>
  <c r="AF705" i="7"/>
  <c r="AF706" i="7"/>
  <c r="AF707" i="7"/>
  <c r="AF708" i="7"/>
  <c r="AF709" i="7"/>
  <c r="AF710" i="7"/>
  <c r="AF711" i="7"/>
  <c r="AF712" i="7"/>
  <c r="AF713" i="7"/>
  <c r="AF714" i="7"/>
  <c r="AF715" i="7"/>
  <c r="AF716" i="7"/>
  <c r="AF717" i="7"/>
  <c r="AF718" i="7"/>
  <c r="AF719" i="7"/>
  <c r="AF720" i="7"/>
  <c r="AF721" i="7"/>
  <c r="AF722" i="7"/>
  <c r="AF723" i="7"/>
  <c r="AF724" i="7"/>
  <c r="AF725" i="7"/>
  <c r="AF726" i="7"/>
  <c r="AF727" i="7"/>
  <c r="AF728" i="7"/>
  <c r="AF729" i="7"/>
  <c r="AF730" i="7"/>
  <c r="AF731" i="7"/>
  <c r="AF732" i="7"/>
  <c r="AF733" i="7"/>
  <c r="AF734" i="7"/>
  <c r="AF735" i="7"/>
  <c r="AF736" i="7"/>
  <c r="AF737" i="7"/>
  <c r="AF738" i="7"/>
  <c r="AF739" i="7"/>
  <c r="AF740" i="7"/>
  <c r="AF741" i="7"/>
  <c r="AF742" i="7"/>
  <c r="AF743" i="7"/>
  <c r="AF744" i="7"/>
  <c r="AF745" i="7"/>
  <c r="AF746" i="7"/>
  <c r="AF747" i="7"/>
  <c r="AF748" i="7"/>
  <c r="AF749" i="7"/>
  <c r="AF750" i="7"/>
  <c r="AF751" i="7"/>
  <c r="AF752" i="7"/>
  <c r="AF753" i="7"/>
  <c r="AF754" i="7"/>
  <c r="AF755" i="7"/>
  <c r="AF756" i="7"/>
  <c r="AF757" i="7"/>
  <c r="AF758" i="7"/>
  <c r="AF759" i="7"/>
  <c r="AF760" i="7"/>
  <c r="AF761" i="7"/>
  <c r="AF762" i="7"/>
  <c r="AF763" i="7"/>
  <c r="AF764" i="7"/>
  <c r="AF765" i="7"/>
  <c r="AF766" i="7"/>
  <c r="AF767" i="7"/>
  <c r="AF768" i="7"/>
  <c r="AF769" i="7"/>
  <c r="AF770" i="7"/>
  <c r="AF771" i="7"/>
  <c r="AF772" i="7"/>
  <c r="AF773" i="7"/>
  <c r="AF774" i="7"/>
  <c r="AF775" i="7"/>
  <c r="AF776" i="7"/>
  <c r="AF777" i="7"/>
  <c r="AF778" i="7"/>
  <c r="AF779" i="7"/>
  <c r="AF780" i="7"/>
  <c r="AF781" i="7"/>
  <c r="AF782" i="7"/>
  <c r="AF783" i="7"/>
  <c r="AF784" i="7"/>
  <c r="AF785" i="7"/>
  <c r="AF786" i="7"/>
  <c r="AF787" i="7"/>
  <c r="AF788" i="7"/>
  <c r="AF789" i="7"/>
  <c r="AF790" i="7"/>
  <c r="AF791" i="7"/>
  <c r="AF792" i="7"/>
  <c r="AF793" i="7"/>
  <c r="AF794" i="7"/>
  <c r="AF795" i="7"/>
  <c r="AF796" i="7"/>
  <c r="AF797" i="7"/>
  <c r="AF798" i="7"/>
  <c r="AF799" i="7"/>
  <c r="AF800" i="7"/>
  <c r="AF801" i="7"/>
  <c r="AF802" i="7"/>
  <c r="AF803" i="7"/>
  <c r="AF804" i="7"/>
  <c r="AF805" i="7"/>
  <c r="AF806" i="7"/>
  <c r="AF807" i="7"/>
  <c r="AF808" i="7"/>
  <c r="AF809" i="7"/>
  <c r="AF810" i="7"/>
  <c r="AF811" i="7"/>
  <c r="AF812" i="7"/>
  <c r="AF813" i="7"/>
  <c r="AF814" i="7"/>
  <c r="AF815" i="7"/>
  <c r="AF816" i="7"/>
  <c r="AF817" i="7"/>
  <c r="AF818" i="7"/>
  <c r="AF819" i="7"/>
  <c r="AF820" i="7"/>
  <c r="AF821" i="7"/>
  <c r="AF822" i="7"/>
  <c r="AF823" i="7"/>
  <c r="AF824" i="7"/>
  <c r="AF825" i="7"/>
  <c r="AF826" i="7"/>
  <c r="AF827" i="7"/>
  <c r="AF828" i="7"/>
  <c r="AF829" i="7"/>
  <c r="AF830" i="7"/>
  <c r="AF831" i="7"/>
  <c r="AF832" i="7"/>
  <c r="AF833" i="7"/>
  <c r="AF834" i="7"/>
  <c r="AF835" i="7"/>
  <c r="AF836" i="7"/>
  <c r="AF837" i="7"/>
  <c r="AF838" i="7"/>
  <c r="AF839" i="7"/>
  <c r="AF840" i="7"/>
  <c r="AF841" i="7"/>
  <c r="AF842" i="7"/>
  <c r="AF843" i="7"/>
  <c r="AF844" i="7"/>
  <c r="AF845" i="7"/>
  <c r="AF846" i="7"/>
  <c r="AF847" i="7"/>
  <c r="AF848" i="7"/>
  <c r="AF849" i="7"/>
  <c r="AF850" i="7"/>
  <c r="AF851" i="7"/>
  <c r="AF852" i="7"/>
  <c r="AF853" i="7"/>
  <c r="AF854" i="7"/>
  <c r="AF855" i="7"/>
  <c r="AF856" i="7"/>
  <c r="AF857" i="7"/>
  <c r="AF858" i="7"/>
  <c r="AF859" i="7"/>
  <c r="AF860" i="7"/>
  <c r="AF861" i="7"/>
  <c r="AF862" i="7"/>
  <c r="AF863" i="7"/>
  <c r="AF864" i="7"/>
  <c r="AF865" i="7"/>
  <c r="AF866" i="7"/>
  <c r="AF867" i="7"/>
  <c r="AF868" i="7"/>
  <c r="AF869" i="7"/>
  <c r="AF870" i="7"/>
  <c r="AF871" i="7"/>
  <c r="AF872" i="7"/>
  <c r="AF873" i="7"/>
  <c r="AF874" i="7"/>
  <c r="AF875" i="7"/>
  <c r="AF876" i="7"/>
  <c r="AF877" i="7"/>
  <c r="AF878" i="7"/>
  <c r="AF879" i="7"/>
  <c r="AF880" i="7"/>
  <c r="AF881" i="7"/>
  <c r="AF882" i="7"/>
  <c r="AF883" i="7"/>
  <c r="AF884" i="7"/>
  <c r="AF885" i="7"/>
  <c r="AF886" i="7"/>
  <c r="AF887" i="7"/>
  <c r="AF888" i="7"/>
  <c r="AF889" i="7"/>
  <c r="AF890" i="7"/>
  <c r="AF891" i="7"/>
  <c r="AF892" i="7"/>
  <c r="AF893" i="7"/>
  <c r="AF894" i="7"/>
  <c r="AF895" i="7"/>
  <c r="AF896" i="7"/>
  <c r="AF897" i="7"/>
  <c r="AF898" i="7"/>
  <c r="AF899" i="7"/>
  <c r="AF900" i="7"/>
  <c r="AF901" i="7"/>
  <c r="AF902" i="7"/>
  <c r="AF903" i="7"/>
  <c r="AF904" i="7"/>
  <c r="AF905" i="7"/>
  <c r="AF906" i="7"/>
  <c r="AF907" i="7"/>
  <c r="AF908" i="7"/>
  <c r="AF909" i="7"/>
  <c r="AF910" i="7"/>
  <c r="AF911" i="7"/>
  <c r="AF912" i="7"/>
  <c r="AF913" i="7"/>
  <c r="AF914" i="7"/>
  <c r="AF915" i="7"/>
  <c r="AF916" i="7"/>
  <c r="AF917" i="7"/>
  <c r="AF918" i="7"/>
  <c r="AF919" i="7"/>
  <c r="AF920" i="7"/>
  <c r="AF921" i="7"/>
  <c r="AF922" i="7"/>
  <c r="AF923" i="7"/>
  <c r="AF924" i="7"/>
  <c r="AF925" i="7"/>
  <c r="AF926" i="7"/>
  <c r="AF927" i="7"/>
  <c r="AF928" i="7"/>
  <c r="AF929" i="7"/>
  <c r="AF930" i="7"/>
  <c r="AF931" i="7"/>
  <c r="AF932" i="7"/>
  <c r="AF933" i="7"/>
  <c r="AF934" i="7"/>
  <c r="AF935" i="7"/>
  <c r="AF936" i="7"/>
  <c r="AF937" i="7"/>
  <c r="AF938" i="7"/>
  <c r="AF939" i="7"/>
  <c r="AF940" i="7"/>
  <c r="AF941" i="7"/>
  <c r="AF942" i="7"/>
  <c r="AF943" i="7"/>
  <c r="AF944" i="7"/>
  <c r="AF945" i="7"/>
  <c r="AF946" i="7"/>
  <c r="AF947" i="7"/>
  <c r="AF948" i="7"/>
  <c r="AF949" i="7"/>
  <c r="AF950" i="7"/>
  <c r="AF951" i="7"/>
  <c r="AF952" i="7"/>
  <c r="AF953" i="7"/>
  <c r="AF954" i="7"/>
  <c r="AF955" i="7"/>
  <c r="AF956" i="7"/>
  <c r="AF957" i="7"/>
  <c r="AF958" i="7"/>
  <c r="AF959" i="7"/>
  <c r="AF960" i="7"/>
  <c r="AF961" i="7"/>
  <c r="AF962" i="7"/>
  <c r="AF963" i="7"/>
  <c r="AF964" i="7"/>
  <c r="AF965" i="7"/>
  <c r="AF966" i="7"/>
  <c r="AF967" i="7"/>
  <c r="AF968" i="7"/>
  <c r="AF969" i="7"/>
  <c r="AF970" i="7"/>
  <c r="AF971" i="7"/>
  <c r="AF972" i="7"/>
  <c r="AF973" i="7"/>
  <c r="AF974" i="7"/>
  <c r="AF975" i="7"/>
  <c r="AF976" i="7"/>
  <c r="AF977" i="7"/>
  <c r="AF978" i="7"/>
  <c r="AF979" i="7"/>
  <c r="AF980" i="7"/>
  <c r="AF981" i="7"/>
  <c r="AF982" i="7"/>
  <c r="AF983" i="7"/>
  <c r="AF984" i="7"/>
  <c r="AF985" i="7"/>
  <c r="AF986" i="7"/>
  <c r="AF987" i="7"/>
  <c r="AF988" i="7"/>
  <c r="AF989" i="7"/>
  <c r="AF990" i="7"/>
  <c r="AF991" i="7"/>
  <c r="AF992" i="7"/>
  <c r="AF993" i="7"/>
  <c r="AF994" i="7"/>
  <c r="AF995" i="7"/>
  <c r="AF996" i="7"/>
  <c r="AF997" i="7"/>
  <c r="AF998" i="7"/>
  <c r="AF999" i="7"/>
  <c r="AF1000" i="7"/>
  <c r="AF1001" i="7"/>
  <c r="AF1002" i="7"/>
  <c r="AF1003" i="7"/>
  <c r="AF1004" i="7"/>
  <c r="AF1005" i="7"/>
  <c r="AF1006" i="7"/>
  <c r="AF1007" i="7"/>
  <c r="AF1008" i="7"/>
  <c r="AF1009" i="7"/>
  <c r="AF1010" i="7"/>
  <c r="AF1011" i="7"/>
  <c r="AF1012" i="7"/>
  <c r="AF1013" i="7"/>
  <c r="AF1014" i="7"/>
  <c r="AF1015" i="7"/>
  <c r="AF1016" i="7"/>
  <c r="AF1017" i="7"/>
  <c r="AF1018" i="7"/>
  <c r="AF1019" i="7"/>
  <c r="AF1020" i="7"/>
  <c r="AF1021" i="7"/>
  <c r="AF1022" i="7"/>
  <c r="AF1023" i="7"/>
  <c r="AF1024" i="7"/>
  <c r="AF1025" i="7"/>
  <c r="AF1026" i="7"/>
  <c r="AF1027" i="7"/>
  <c r="AF1028" i="7"/>
  <c r="AF1029" i="7"/>
  <c r="AF1030" i="7"/>
  <c r="AF1031" i="7"/>
  <c r="AF1032" i="7"/>
  <c r="AF1033" i="7"/>
  <c r="AF1034" i="7"/>
  <c r="AF1035" i="7"/>
  <c r="AF1036" i="7"/>
  <c r="AF1037" i="7"/>
  <c r="AF1038" i="7"/>
  <c r="AF1039" i="7"/>
  <c r="AF1040" i="7"/>
  <c r="AF1041" i="7"/>
  <c r="AF1042" i="7"/>
  <c r="AF1043" i="7"/>
  <c r="AF1044" i="7"/>
  <c r="AF1045" i="7"/>
  <c r="AF1046" i="7"/>
  <c r="AF1047" i="7"/>
  <c r="AF1048" i="7"/>
  <c r="AF1049" i="7"/>
  <c r="AF1050" i="7"/>
  <c r="AF1051" i="7"/>
  <c r="AF1052" i="7"/>
  <c r="AF1053" i="7"/>
  <c r="AF1054" i="7"/>
  <c r="AF1055" i="7"/>
  <c r="AF1056" i="7"/>
  <c r="AF1057" i="7"/>
  <c r="AF1058" i="7"/>
  <c r="AF1059" i="7"/>
  <c r="AF1060" i="7"/>
  <c r="AF1061" i="7"/>
  <c r="AF1062" i="7"/>
  <c r="AF1063" i="7"/>
  <c r="AF1064" i="7"/>
  <c r="AF1065" i="7"/>
  <c r="AF1066" i="7"/>
  <c r="AF1067" i="7"/>
  <c r="AF1068" i="7"/>
  <c r="AF1069" i="7"/>
  <c r="AF1070" i="7"/>
  <c r="AF1071" i="7"/>
  <c r="AF1072" i="7"/>
  <c r="AF1073" i="7"/>
  <c r="AF1074" i="7"/>
  <c r="AF1075" i="7"/>
  <c r="AF1076" i="7"/>
  <c r="AF1077" i="7"/>
  <c r="AF1078" i="7"/>
  <c r="AF1079" i="7"/>
  <c r="AF1080" i="7"/>
  <c r="AF1081" i="7"/>
  <c r="AF1082" i="7"/>
  <c r="AF1083" i="7"/>
  <c r="AF1084" i="7"/>
  <c r="AF1085" i="7"/>
  <c r="AF1086" i="7"/>
  <c r="AF1087" i="7"/>
  <c r="AF1088" i="7"/>
  <c r="AF1089" i="7"/>
  <c r="AF1090" i="7"/>
  <c r="AF1091" i="7"/>
  <c r="AF1092" i="7"/>
  <c r="AF1093" i="7"/>
  <c r="AF1094" i="7"/>
  <c r="AF1095" i="7"/>
  <c r="AF1096" i="7"/>
  <c r="AF1097" i="7"/>
  <c r="AF1098" i="7"/>
  <c r="AF1099" i="7"/>
  <c r="AF1100" i="7"/>
  <c r="AF1101" i="7"/>
  <c r="AF1102" i="7"/>
  <c r="AF1103" i="7"/>
  <c r="AF1104" i="7"/>
  <c r="AF1105" i="7"/>
  <c r="AF1106" i="7"/>
  <c r="AF1107" i="7"/>
  <c r="AF1108" i="7"/>
  <c r="AF1109" i="7"/>
  <c r="AF1110" i="7"/>
  <c r="AF1111" i="7"/>
  <c r="AF1112" i="7"/>
  <c r="AF1113" i="7"/>
  <c r="AF1114" i="7"/>
  <c r="AF1115" i="7"/>
  <c r="AF1116" i="7"/>
  <c r="AF1117" i="7"/>
  <c r="AF1118" i="7"/>
  <c r="AF1119" i="7"/>
  <c r="AF1120" i="7"/>
  <c r="AF1121" i="7"/>
  <c r="AF1122" i="7"/>
  <c r="AF1123" i="7"/>
  <c r="AF1124" i="7"/>
  <c r="AF1125" i="7"/>
  <c r="AF1126" i="7"/>
  <c r="AF1127" i="7"/>
  <c r="AF1128" i="7"/>
  <c r="AF1129" i="7"/>
  <c r="AF1130" i="7"/>
  <c r="AF1131" i="7"/>
  <c r="AF1132" i="7"/>
  <c r="AF1133" i="7"/>
  <c r="AF1134" i="7"/>
  <c r="AF1135" i="7"/>
  <c r="AF1136" i="7"/>
  <c r="AF1137" i="7"/>
  <c r="AF1138" i="7"/>
  <c r="AF1139" i="7"/>
  <c r="AF1140" i="7"/>
  <c r="AF1141" i="7"/>
  <c r="AF1142" i="7"/>
  <c r="AF1143" i="7"/>
  <c r="AF1144" i="7"/>
  <c r="AF1145" i="7"/>
  <c r="AF1146" i="7"/>
  <c r="AF1147" i="7"/>
  <c r="AF1148" i="7"/>
  <c r="AF1149" i="7"/>
  <c r="AF1150" i="7"/>
  <c r="AF1151" i="7"/>
  <c r="AF1152" i="7"/>
  <c r="AF1153" i="7"/>
  <c r="AF1154" i="7"/>
  <c r="AF1155" i="7"/>
  <c r="AF1156" i="7"/>
  <c r="AF1157" i="7"/>
  <c r="AF1158" i="7"/>
  <c r="AF1159" i="7"/>
  <c r="AF1160" i="7"/>
  <c r="AF1161" i="7"/>
  <c r="AF1162" i="7"/>
  <c r="AF1163" i="7"/>
  <c r="AF1164" i="7"/>
  <c r="AF1165" i="7"/>
  <c r="AF1166" i="7"/>
  <c r="AF1167" i="7"/>
  <c r="AF1168" i="7"/>
  <c r="AF1169" i="7"/>
  <c r="AF1170" i="7"/>
  <c r="AF1171" i="7"/>
  <c r="AF1172" i="7"/>
  <c r="AF1173" i="7"/>
  <c r="AF1174" i="7"/>
  <c r="AF1175" i="7"/>
  <c r="AF1176" i="7"/>
  <c r="AF1177" i="7"/>
  <c r="AF1178" i="7"/>
  <c r="AF1179" i="7"/>
  <c r="AF1180" i="7"/>
  <c r="AF1181" i="7"/>
  <c r="AF1182" i="7"/>
  <c r="AF1183" i="7"/>
  <c r="AF1184" i="7"/>
  <c r="AF1185" i="7"/>
  <c r="AF1186" i="7"/>
  <c r="AF1187" i="7"/>
  <c r="AF1188" i="7"/>
  <c r="AF1189" i="7"/>
  <c r="AF1190" i="7"/>
  <c r="AF1191" i="7"/>
  <c r="AF1192" i="7"/>
  <c r="AF1193" i="7"/>
  <c r="AF1194" i="7"/>
  <c r="AF1195" i="7"/>
  <c r="AF1196" i="7"/>
  <c r="AF1197" i="7"/>
  <c r="AF1198" i="7"/>
  <c r="AF1199" i="7"/>
  <c r="AF1200" i="7"/>
  <c r="AF1201" i="7"/>
  <c r="AF1202" i="7"/>
  <c r="AF1203" i="7"/>
  <c r="AF1204" i="7"/>
  <c r="AF1205" i="7"/>
  <c r="AF1206" i="7"/>
  <c r="AF1207" i="7"/>
  <c r="AF1208" i="7"/>
  <c r="AF1209" i="7"/>
  <c r="AF1210" i="7"/>
  <c r="AF1211" i="7"/>
  <c r="AF1212" i="7"/>
  <c r="AF1213" i="7"/>
  <c r="AF1214" i="7"/>
  <c r="AF1215" i="7"/>
  <c r="AF1216" i="7"/>
  <c r="AF1217" i="7"/>
  <c r="AF1218" i="7"/>
  <c r="AF1219" i="7"/>
  <c r="AF1220" i="7"/>
  <c r="AF1221" i="7"/>
  <c r="AF1222" i="7"/>
  <c r="AF1223" i="7"/>
  <c r="AF1224" i="7"/>
  <c r="AF1225" i="7"/>
  <c r="AF1226" i="7"/>
  <c r="AF1227" i="7"/>
  <c r="AF1228" i="7"/>
  <c r="AF1229" i="7"/>
  <c r="AF1230" i="7"/>
  <c r="AF1231" i="7"/>
  <c r="AF1232" i="7"/>
  <c r="AF1233" i="7"/>
  <c r="AF1234" i="7"/>
  <c r="AF1235" i="7"/>
  <c r="AF1236" i="7"/>
  <c r="AF1237" i="7"/>
  <c r="AF1238" i="7"/>
  <c r="AF1239" i="7"/>
  <c r="AF1240" i="7"/>
  <c r="AF1241" i="7"/>
  <c r="AF1242" i="7"/>
  <c r="AF1243" i="7"/>
  <c r="AF1244" i="7"/>
  <c r="AF1245" i="7"/>
  <c r="AF1246" i="7"/>
  <c r="AF1247" i="7"/>
  <c r="AF1248" i="7"/>
  <c r="AF1249" i="7"/>
  <c r="AF1250" i="7"/>
  <c r="AF1251" i="7"/>
  <c r="AF1252" i="7"/>
  <c r="AF1253" i="7"/>
  <c r="AF1254" i="7"/>
  <c r="AF1255" i="7"/>
  <c r="AF1256" i="7"/>
  <c r="AF1257" i="7"/>
  <c r="AF1258" i="7"/>
  <c r="AF1259" i="7"/>
  <c r="AF1260" i="7"/>
  <c r="AF1261" i="7"/>
  <c r="AF1262" i="7"/>
  <c r="AF1263" i="7"/>
  <c r="AF1264" i="7"/>
  <c r="AF1265" i="7"/>
  <c r="AF1266" i="7"/>
  <c r="AF1267" i="7"/>
  <c r="AF1268" i="7"/>
  <c r="AF1269" i="7"/>
  <c r="AF1270" i="7"/>
  <c r="AF1271" i="7"/>
  <c r="AF1272" i="7"/>
  <c r="AF1273" i="7"/>
  <c r="AF1274" i="7"/>
  <c r="AF1275" i="7"/>
  <c r="AF1276" i="7"/>
  <c r="AF1277" i="7"/>
  <c r="AF1278" i="7"/>
  <c r="AF1279" i="7"/>
  <c r="AF1280" i="7"/>
  <c r="AF1281" i="7"/>
  <c r="AF1282" i="7"/>
  <c r="AF1283" i="7"/>
  <c r="AF1284" i="7"/>
  <c r="AF1285" i="7"/>
  <c r="AF1286" i="7"/>
  <c r="AF1287" i="7"/>
  <c r="AF1288" i="7"/>
  <c r="AF1289" i="7"/>
  <c r="AF1290" i="7"/>
  <c r="AF1291" i="7"/>
  <c r="AF1292" i="7"/>
  <c r="AF1293" i="7"/>
  <c r="AF1294" i="7"/>
  <c r="AF1295" i="7"/>
  <c r="AF1296" i="7"/>
  <c r="AF1297" i="7"/>
  <c r="AF1298" i="7"/>
  <c r="AF1299" i="7"/>
  <c r="AF1300" i="7"/>
  <c r="AF1301" i="7"/>
  <c r="AF1302" i="7"/>
  <c r="AF1303" i="7"/>
  <c r="AF1304" i="7"/>
  <c r="AF1305" i="7"/>
  <c r="AF1306" i="7"/>
  <c r="AF1307" i="7"/>
  <c r="AF1308" i="7"/>
  <c r="AF1309" i="7"/>
  <c r="AF1310" i="7"/>
  <c r="AF1311" i="7"/>
  <c r="AF1312" i="7"/>
  <c r="AF1313" i="7"/>
  <c r="AF1314" i="7"/>
  <c r="AF1315" i="7"/>
  <c r="AF1316" i="7"/>
  <c r="AF1317" i="7"/>
  <c r="AF1318" i="7"/>
  <c r="AF1319" i="7"/>
  <c r="AF1320" i="7"/>
  <c r="AF1321" i="7"/>
  <c r="AF1322" i="7"/>
  <c r="AF1323" i="7"/>
  <c r="AF1324" i="7"/>
  <c r="AF1325" i="7"/>
  <c r="AF1326" i="7"/>
  <c r="AF1327" i="7"/>
  <c r="AF1328" i="7"/>
  <c r="AF1329" i="7"/>
  <c r="AF1330" i="7"/>
  <c r="AF1331" i="7"/>
  <c r="AF1332" i="7"/>
  <c r="AF1333" i="7"/>
  <c r="AF1334" i="7"/>
  <c r="AF1335" i="7"/>
  <c r="AF1336" i="7"/>
  <c r="AF1337" i="7"/>
  <c r="AF1338" i="7"/>
  <c r="AF1339" i="7"/>
  <c r="AF1340" i="7"/>
  <c r="AF1341" i="7"/>
  <c r="AF1342" i="7"/>
  <c r="AF1343" i="7"/>
  <c r="AF1344" i="7"/>
  <c r="AF1345" i="7"/>
  <c r="AF1346" i="7"/>
  <c r="AF1347" i="7"/>
  <c r="AF1348" i="7"/>
  <c r="AF1349" i="7"/>
  <c r="AF1350" i="7"/>
  <c r="AF1351" i="7"/>
  <c r="AF1352" i="7"/>
  <c r="AF1353" i="7"/>
  <c r="AF1354" i="7"/>
  <c r="AF1355" i="7"/>
  <c r="AF1356" i="7"/>
  <c r="AF1357" i="7"/>
  <c r="AF1358" i="7"/>
  <c r="AF1359" i="7"/>
  <c r="AF1360" i="7"/>
  <c r="AF1361" i="7"/>
  <c r="AF1362" i="7"/>
  <c r="AF1363" i="7"/>
  <c r="AF1364" i="7"/>
  <c r="AF1365" i="7"/>
  <c r="AF1366" i="7"/>
  <c r="AF1367" i="7"/>
  <c r="AF1368" i="7"/>
  <c r="AF1369" i="7"/>
  <c r="AF1370" i="7"/>
  <c r="AF1371" i="7"/>
  <c r="AF1372" i="7"/>
  <c r="AF1373" i="7"/>
  <c r="AF1374" i="7"/>
  <c r="AF1375" i="7"/>
  <c r="AF1376" i="7"/>
  <c r="AF1377" i="7"/>
  <c r="AF1378" i="7"/>
  <c r="AF1379" i="7"/>
  <c r="AF1380" i="7"/>
  <c r="AF1381" i="7"/>
  <c r="AF1382" i="7"/>
  <c r="AF1383" i="7"/>
  <c r="AF1384" i="7"/>
  <c r="AF1385" i="7"/>
  <c r="AF1386" i="7"/>
  <c r="AF1387" i="7"/>
  <c r="AF1388" i="7"/>
  <c r="AF1389" i="7"/>
  <c r="AF1390" i="7"/>
  <c r="AF1391" i="7"/>
  <c r="AF1392" i="7"/>
  <c r="AF1393" i="7"/>
  <c r="AF1394" i="7"/>
  <c r="AF1395" i="7"/>
  <c r="AF1396" i="7"/>
  <c r="AF1397" i="7"/>
  <c r="AF1398" i="7"/>
  <c r="AF1399" i="7"/>
  <c r="AF1400" i="7"/>
  <c r="AF1401" i="7"/>
  <c r="AF1402" i="7"/>
  <c r="AF1403" i="7"/>
  <c r="AF1404" i="7"/>
  <c r="AF1405" i="7"/>
  <c r="AF1406" i="7"/>
  <c r="AF1407" i="7"/>
  <c r="AF1408" i="7"/>
  <c r="AF1409" i="7"/>
  <c r="AF1410" i="7"/>
  <c r="AF1411" i="7"/>
  <c r="AF1412" i="7"/>
  <c r="AF1413" i="7"/>
  <c r="AF1414" i="7"/>
  <c r="AF1415" i="7"/>
  <c r="AF1416" i="7"/>
  <c r="AF1417" i="7"/>
  <c r="AF1418" i="7"/>
  <c r="AF1419" i="7"/>
  <c r="AF1420" i="7"/>
  <c r="AF1421" i="7"/>
  <c r="AF1422" i="7"/>
  <c r="AF1423" i="7"/>
  <c r="AF1424" i="7"/>
  <c r="AF1425" i="7"/>
  <c r="AF1426" i="7"/>
  <c r="AF1427" i="7"/>
  <c r="AF1428" i="7"/>
  <c r="AF1429" i="7"/>
  <c r="AF1430" i="7"/>
  <c r="AF1431" i="7"/>
  <c r="AF1432" i="7"/>
  <c r="AF1433" i="7"/>
  <c r="AF1434" i="7"/>
  <c r="AF1435" i="7"/>
  <c r="AF1436" i="7"/>
  <c r="AF1437" i="7"/>
  <c r="AF1438" i="7"/>
  <c r="AF1439" i="7"/>
  <c r="AF1440" i="7"/>
  <c r="AF1441" i="7"/>
  <c r="AF1442" i="7"/>
  <c r="AF1443" i="7"/>
  <c r="AF1444" i="7"/>
  <c r="AF1445" i="7"/>
  <c r="AF1446" i="7"/>
  <c r="AF1447" i="7"/>
  <c r="AF1448" i="7"/>
  <c r="AF1449" i="7"/>
  <c r="AF1450" i="7"/>
  <c r="AF1451" i="7"/>
  <c r="AF1452" i="7"/>
  <c r="AF1453" i="7"/>
  <c r="AF1454" i="7"/>
  <c r="AF1455" i="7"/>
  <c r="AF1456" i="7"/>
  <c r="AF1457" i="7"/>
  <c r="AF1458" i="7"/>
  <c r="AF1459" i="7"/>
  <c r="AF1460" i="7"/>
  <c r="AF1461" i="7"/>
  <c r="AF1462" i="7"/>
  <c r="AF1463" i="7"/>
  <c r="AF1464" i="7"/>
  <c r="AF1465" i="7"/>
  <c r="AF1466" i="7"/>
  <c r="AF1467" i="7"/>
  <c r="AF1468" i="7"/>
  <c r="AF1469" i="7"/>
  <c r="AF1470" i="7"/>
  <c r="AF1471" i="7"/>
  <c r="AF1472" i="7"/>
  <c r="AF1473" i="7"/>
  <c r="AF1474" i="7"/>
  <c r="AF1475" i="7"/>
  <c r="AF1476" i="7"/>
  <c r="AF1477" i="7"/>
  <c r="AF1478" i="7"/>
  <c r="AF1479" i="7"/>
  <c r="AF1480" i="7"/>
  <c r="AF1481" i="7"/>
  <c r="AF1482" i="7"/>
  <c r="AF1483" i="7"/>
  <c r="AF1484" i="7"/>
  <c r="AF1485" i="7"/>
  <c r="AF1486" i="7"/>
  <c r="AF1487" i="7"/>
  <c r="AF1488" i="7"/>
  <c r="AF1489" i="7"/>
  <c r="AF1490" i="7"/>
  <c r="AF1491" i="7"/>
  <c r="AF1492" i="7"/>
  <c r="AF1493" i="7"/>
  <c r="AF1494" i="7"/>
  <c r="AF1495" i="7"/>
  <c r="AF1496" i="7"/>
  <c r="AF1497" i="7"/>
  <c r="AF1498" i="7"/>
  <c r="AF1499" i="7"/>
  <c r="AF1500" i="7"/>
  <c r="AF1501" i="7"/>
  <c r="AF1502" i="7"/>
  <c r="AF1503" i="7"/>
  <c r="AF1504" i="7"/>
  <c r="AF1505" i="7"/>
  <c r="AF1506" i="7"/>
  <c r="AF1507" i="7"/>
  <c r="AF1508" i="7"/>
  <c r="AF1509" i="7"/>
  <c r="AF1510" i="7"/>
  <c r="AF1511" i="7"/>
  <c r="AF1512" i="7"/>
  <c r="AF1513" i="7"/>
  <c r="AF1514" i="7"/>
  <c r="AF1515" i="7"/>
  <c r="AF1516" i="7"/>
  <c r="AF1517" i="7"/>
  <c r="AF1518" i="7"/>
  <c r="AF1519" i="7"/>
  <c r="AF1520" i="7"/>
  <c r="AF1521" i="7"/>
  <c r="AF1522" i="7"/>
  <c r="AF1523" i="7"/>
  <c r="AF1524" i="7"/>
  <c r="AF1525" i="7"/>
  <c r="AF1526" i="7"/>
  <c r="AF1527" i="7"/>
  <c r="AF1528" i="7"/>
  <c r="AF1529" i="7"/>
  <c r="AF1530" i="7"/>
  <c r="AF1531" i="7"/>
  <c r="AF1532" i="7"/>
  <c r="AF1533" i="7"/>
  <c r="AF1534" i="7"/>
  <c r="AF1535" i="7"/>
  <c r="AF1536" i="7"/>
  <c r="AF1537" i="7"/>
  <c r="AF1538" i="7"/>
  <c r="AF1539" i="7"/>
  <c r="AF1540" i="7"/>
  <c r="AF1541" i="7"/>
  <c r="AF1542" i="7"/>
  <c r="AF1543" i="7"/>
  <c r="AF1544" i="7"/>
  <c r="AF1545" i="7"/>
  <c r="AF1546" i="7"/>
  <c r="AF1547" i="7"/>
  <c r="AF1548" i="7"/>
  <c r="AF1549" i="7"/>
  <c r="AF1550" i="7"/>
  <c r="AF1551" i="7"/>
  <c r="AF1552" i="7"/>
  <c r="AF1553" i="7"/>
  <c r="AF1554" i="7"/>
  <c r="AF1555" i="7"/>
  <c r="AF1556" i="7"/>
  <c r="AF1557" i="7"/>
  <c r="AF1558" i="7"/>
  <c r="AF1559" i="7"/>
  <c r="AF1560" i="7"/>
  <c r="AF1561" i="7"/>
  <c r="AF1562" i="7"/>
  <c r="AF1563" i="7"/>
  <c r="AF1564" i="7"/>
  <c r="AF1565" i="7"/>
  <c r="AF1566" i="7"/>
  <c r="AF1567" i="7"/>
  <c r="AF1568" i="7"/>
  <c r="AF1569" i="7"/>
  <c r="AF1570" i="7"/>
  <c r="AF1571" i="7"/>
  <c r="AF1572" i="7"/>
  <c r="AF1573" i="7"/>
  <c r="AF1574" i="7"/>
  <c r="AF1575" i="7"/>
  <c r="AF1576" i="7"/>
  <c r="AF1577" i="7"/>
  <c r="AF1578" i="7"/>
  <c r="AF1579" i="7"/>
  <c r="AF1580" i="7"/>
  <c r="AF1581" i="7"/>
  <c r="AF1582" i="7"/>
  <c r="AF1583" i="7"/>
  <c r="AF1584" i="7"/>
  <c r="AF1585" i="7"/>
  <c r="AF1586" i="7"/>
  <c r="AF1587" i="7"/>
  <c r="AF1588" i="7"/>
  <c r="AF1589" i="7"/>
  <c r="AF1590" i="7"/>
  <c r="AF1591" i="7"/>
  <c r="AF1592" i="7"/>
  <c r="AF1593" i="7"/>
  <c r="AF1594" i="7"/>
  <c r="AF1595" i="7"/>
  <c r="AF1596" i="7"/>
  <c r="AF1597" i="7"/>
  <c r="AF1598" i="7"/>
  <c r="AF1599" i="7"/>
  <c r="AF1600" i="7"/>
  <c r="AF1601" i="7"/>
  <c r="AF1602" i="7"/>
  <c r="AF1603" i="7"/>
  <c r="AF1604" i="7"/>
  <c r="AF1605" i="7"/>
  <c r="AF1606" i="7"/>
  <c r="AF1607" i="7"/>
  <c r="AF1608" i="7"/>
  <c r="AF1609" i="7"/>
  <c r="AF1610" i="7"/>
  <c r="AF1611" i="7"/>
  <c r="AF1612" i="7"/>
  <c r="AF1613" i="7"/>
  <c r="AF1614" i="7"/>
  <c r="AF1615" i="7"/>
  <c r="AF1616" i="7"/>
  <c r="AF1617" i="7"/>
  <c r="AF1618" i="7"/>
  <c r="AF1619" i="7"/>
  <c r="AF1620" i="7"/>
  <c r="AF1621" i="7"/>
  <c r="AF1622" i="7"/>
  <c r="AF1623" i="7"/>
  <c r="AF1624" i="7"/>
  <c r="AF1625" i="7"/>
  <c r="AF1626" i="7"/>
  <c r="AF1627" i="7"/>
  <c r="AF1628" i="7"/>
  <c r="AF1629" i="7"/>
  <c r="AF1630" i="7"/>
  <c r="AF1631" i="7"/>
  <c r="AF1632" i="7"/>
  <c r="AF1633" i="7"/>
  <c r="AF1634" i="7"/>
  <c r="AF1635" i="7"/>
  <c r="AF1636" i="7"/>
  <c r="AF1637" i="7"/>
  <c r="AF1638" i="7"/>
  <c r="AF1639" i="7"/>
  <c r="AF1640" i="7"/>
  <c r="AF1641" i="7"/>
  <c r="AF1642" i="7"/>
  <c r="AF1643" i="7"/>
  <c r="AF1644" i="7"/>
  <c r="AF1645" i="7"/>
  <c r="AF1646" i="7"/>
  <c r="AF1647" i="7"/>
  <c r="AF1648" i="7"/>
  <c r="AF1649" i="7"/>
  <c r="AF1650" i="7"/>
  <c r="AF1651" i="7"/>
  <c r="AF1652" i="7"/>
  <c r="AF1653" i="7"/>
  <c r="AF1654" i="7"/>
  <c r="AF1655" i="7"/>
  <c r="AF1656" i="7"/>
  <c r="AF1657" i="7"/>
  <c r="AF1658" i="7"/>
  <c r="AF1659" i="7"/>
  <c r="AF1660" i="7"/>
  <c r="AF1661" i="7"/>
  <c r="AF1662" i="7"/>
  <c r="AF1663" i="7"/>
  <c r="AF1664" i="7"/>
  <c r="AF1665" i="7"/>
  <c r="AF1666" i="7"/>
  <c r="AF1667" i="7"/>
  <c r="AF1668" i="7"/>
  <c r="AF1669" i="7"/>
  <c r="AF1670" i="7"/>
  <c r="AF1671" i="7"/>
  <c r="AF1672" i="7"/>
  <c r="AF1673" i="7"/>
  <c r="AF1674" i="7"/>
  <c r="AF1675" i="7"/>
  <c r="AF1676" i="7"/>
  <c r="AF1677" i="7"/>
  <c r="AF1678" i="7"/>
  <c r="AF1679" i="7"/>
  <c r="AF1680" i="7"/>
  <c r="AF1681" i="7"/>
  <c r="AF1682" i="7"/>
  <c r="AF1683" i="7"/>
  <c r="AF1684" i="7"/>
  <c r="AF1685" i="7"/>
  <c r="AF1686" i="7"/>
  <c r="AF1687" i="7"/>
  <c r="AF1688" i="7"/>
  <c r="AF1689" i="7"/>
  <c r="AF1690" i="7"/>
  <c r="AF1691" i="7"/>
  <c r="AF1692" i="7"/>
  <c r="AF1693" i="7"/>
  <c r="AF1694" i="7"/>
  <c r="AF1695" i="7"/>
  <c r="AF1696" i="7"/>
  <c r="AF1697" i="7"/>
  <c r="AF1698" i="7"/>
  <c r="AF1699" i="7"/>
  <c r="AF1700" i="7"/>
  <c r="AF1701" i="7"/>
  <c r="AF1702" i="7"/>
  <c r="AF1703" i="7"/>
  <c r="AF1704" i="7"/>
  <c r="AF1705" i="7"/>
  <c r="AF1706" i="7"/>
  <c r="AF1707" i="7"/>
  <c r="AF1708" i="7"/>
  <c r="AF1709" i="7"/>
  <c r="AF1710" i="7"/>
  <c r="AF1711" i="7"/>
  <c r="AF1712" i="7"/>
  <c r="AF1713" i="7"/>
  <c r="AF1714" i="7"/>
  <c r="AF1715" i="7"/>
  <c r="AF1716" i="7"/>
  <c r="AF1717" i="7"/>
  <c r="AF1718" i="7"/>
  <c r="AF1719" i="7"/>
  <c r="AF1720" i="7"/>
  <c r="AF1721" i="7"/>
  <c r="AF1722" i="7"/>
  <c r="AF1723" i="7"/>
  <c r="AF1724" i="7"/>
  <c r="AF1725" i="7"/>
  <c r="AF1726" i="7"/>
  <c r="AF1727" i="7"/>
  <c r="AF1728" i="7"/>
  <c r="AF1729" i="7"/>
  <c r="AF1730" i="7"/>
  <c r="AF1731" i="7"/>
  <c r="AF1732" i="7"/>
  <c r="AF1733" i="7"/>
  <c r="AF1734" i="7"/>
  <c r="AF1735" i="7"/>
  <c r="AF1736" i="7"/>
  <c r="AF1737" i="7"/>
  <c r="AF1738" i="7"/>
  <c r="AF1739" i="7"/>
  <c r="AF1740" i="7"/>
  <c r="AF1741" i="7"/>
  <c r="AF1742" i="7"/>
  <c r="AF1743" i="7"/>
  <c r="AF1744" i="7"/>
  <c r="AF1745" i="7"/>
  <c r="AF1746" i="7"/>
  <c r="AF1747" i="7"/>
  <c r="AF1748" i="7"/>
  <c r="AF1749" i="7"/>
  <c r="AF1750" i="7"/>
  <c r="AF1751" i="7"/>
  <c r="AF1752" i="7"/>
  <c r="AF1753" i="7"/>
  <c r="AF1754" i="7"/>
  <c r="AF1755" i="7"/>
  <c r="AF1756" i="7"/>
  <c r="AF1757" i="7"/>
  <c r="AF1758" i="7"/>
  <c r="AF1759" i="7"/>
  <c r="AF1760" i="7"/>
  <c r="AF1761" i="7"/>
  <c r="AF1762" i="7"/>
  <c r="AF1763" i="7"/>
  <c r="AF1764" i="7"/>
  <c r="AF1765" i="7"/>
  <c r="AF1766" i="7"/>
  <c r="AF1767" i="7"/>
  <c r="AF1768" i="7"/>
  <c r="AF1769" i="7"/>
  <c r="AF1770" i="7"/>
  <c r="AF1771" i="7"/>
  <c r="AF1772" i="7"/>
  <c r="AF1773" i="7"/>
  <c r="AF1774" i="7"/>
  <c r="AF1775" i="7"/>
  <c r="AF1776" i="7"/>
  <c r="AF1777" i="7"/>
  <c r="AF1778" i="7"/>
  <c r="AF1779" i="7"/>
  <c r="AF1780" i="7"/>
  <c r="AF1781" i="7"/>
  <c r="AF1782" i="7"/>
  <c r="AF1783" i="7"/>
  <c r="AF1784" i="7"/>
  <c r="AF1785" i="7"/>
  <c r="AF1786" i="7"/>
  <c r="AF1787" i="7"/>
  <c r="AF1788" i="7"/>
  <c r="AF1789" i="7"/>
  <c r="AF1790" i="7"/>
  <c r="AF1791" i="7"/>
  <c r="AF1792" i="7"/>
  <c r="AF1793" i="7"/>
  <c r="AF1794" i="7"/>
  <c r="AF1795" i="7"/>
  <c r="AF1796" i="7"/>
  <c r="AF1797" i="7"/>
  <c r="AF1798" i="7"/>
  <c r="AF1799" i="7"/>
  <c r="AF1800" i="7"/>
  <c r="AF1801" i="7"/>
  <c r="AF1802" i="7"/>
  <c r="AF1803" i="7"/>
  <c r="AF1804" i="7"/>
  <c r="AF1805" i="7"/>
  <c r="AF1806" i="7"/>
  <c r="AF1807" i="7"/>
  <c r="AF1808" i="7"/>
  <c r="AF1809" i="7"/>
  <c r="AF1810" i="7"/>
  <c r="AF1811" i="7"/>
  <c r="AF1812" i="7"/>
  <c r="AF1813" i="7"/>
  <c r="AF1814" i="7"/>
  <c r="AF1815" i="7"/>
  <c r="AF1816" i="7"/>
  <c r="AF1817" i="7"/>
  <c r="AF1818" i="7"/>
  <c r="AF1819" i="7"/>
  <c r="AF1820" i="7"/>
  <c r="AF1821" i="7"/>
  <c r="AF1822" i="7"/>
  <c r="AF1823" i="7"/>
  <c r="AF1824" i="7"/>
  <c r="AF1825" i="7"/>
  <c r="AF1826" i="7"/>
  <c r="AF1827" i="7"/>
  <c r="AF1828" i="7"/>
  <c r="AF1829" i="7"/>
  <c r="AF1830" i="7"/>
  <c r="AF1831" i="7"/>
  <c r="AF1832" i="7"/>
  <c r="AF1833" i="7"/>
  <c r="AF1834" i="7"/>
  <c r="AF1835" i="7"/>
  <c r="AF1836" i="7"/>
  <c r="AF1837" i="7"/>
  <c r="AF1838" i="7"/>
  <c r="AF1839" i="7"/>
  <c r="AF1840" i="7"/>
  <c r="AF1841" i="7"/>
  <c r="AF1842" i="7"/>
  <c r="AF1843" i="7"/>
  <c r="AF1844" i="7"/>
  <c r="AF1845" i="7"/>
  <c r="AF1846" i="7"/>
  <c r="AF1847" i="7"/>
  <c r="AF1848" i="7"/>
  <c r="AF1849" i="7"/>
  <c r="AF1850" i="7"/>
  <c r="AF1851" i="7"/>
  <c r="AF1852" i="7"/>
  <c r="AF1853" i="7"/>
  <c r="AF1854" i="7"/>
  <c r="AF1855" i="7"/>
  <c r="AF1856" i="7"/>
  <c r="AF1857" i="7"/>
  <c r="AF1858" i="7"/>
  <c r="AF1859" i="7"/>
  <c r="AF1860" i="7"/>
  <c r="AF1861" i="7"/>
  <c r="AF1862" i="7"/>
  <c r="AF1863" i="7"/>
  <c r="AF1864" i="7"/>
  <c r="AF1865" i="7"/>
  <c r="AF1866" i="7"/>
  <c r="AF1867" i="7"/>
  <c r="AF1868" i="7"/>
  <c r="AF1869" i="7"/>
  <c r="AF1870" i="7"/>
  <c r="AF1871" i="7"/>
  <c r="AF1872" i="7"/>
  <c r="AF1873" i="7"/>
  <c r="AF1874" i="7"/>
  <c r="AF1875" i="7"/>
  <c r="AF1876" i="7"/>
  <c r="AF1877" i="7"/>
  <c r="AF1878" i="7"/>
  <c r="AF1879" i="7"/>
  <c r="AF1880" i="7"/>
  <c r="AF1881" i="7"/>
  <c r="AF1882" i="7"/>
  <c r="AF1883" i="7"/>
  <c r="AF1884" i="7"/>
  <c r="AF1885" i="7"/>
  <c r="AF1886" i="7"/>
  <c r="AF1887" i="7"/>
  <c r="AF1888" i="7"/>
  <c r="AF1889" i="7"/>
  <c r="AF1890" i="7"/>
  <c r="AF1891" i="7"/>
  <c r="AF1892" i="7"/>
  <c r="AF1893" i="7"/>
  <c r="AF1894" i="7"/>
  <c r="AF1895" i="7"/>
  <c r="AF1896" i="7"/>
  <c r="AF1897" i="7"/>
  <c r="AF1898" i="7"/>
  <c r="AF1899" i="7"/>
  <c r="AF1900" i="7"/>
  <c r="AF1901" i="7"/>
  <c r="AF1902" i="7"/>
  <c r="AF1903" i="7"/>
  <c r="AF1904" i="7"/>
  <c r="AF1905" i="7"/>
  <c r="AF1906" i="7"/>
  <c r="AF1907" i="7"/>
  <c r="AF1908" i="7"/>
  <c r="AF1909" i="7"/>
  <c r="AF1910" i="7"/>
  <c r="AF1911" i="7"/>
  <c r="AF1912" i="7"/>
  <c r="AF1913" i="7"/>
  <c r="AF1914" i="7"/>
  <c r="AF1915" i="7"/>
  <c r="AF1916" i="7"/>
  <c r="AF1917" i="7"/>
  <c r="AF1918" i="7"/>
  <c r="AF1919" i="7"/>
  <c r="AF1920" i="7"/>
  <c r="AF1921" i="7"/>
  <c r="AF1922" i="7"/>
  <c r="AF1923" i="7"/>
  <c r="AF1924" i="7"/>
  <c r="AF1925" i="7"/>
  <c r="AF1926" i="7"/>
  <c r="AF1927" i="7"/>
  <c r="AF1928" i="7"/>
  <c r="AF1929" i="7"/>
  <c r="AF1930" i="7"/>
  <c r="AF1931" i="7"/>
  <c r="AF1932" i="7"/>
  <c r="AF1933" i="7"/>
  <c r="AF1934" i="7"/>
  <c r="AF1935" i="7"/>
  <c r="AF1936" i="7"/>
  <c r="AF1937" i="7"/>
  <c r="AF1938" i="7"/>
  <c r="AF1939" i="7"/>
  <c r="AF1940" i="7"/>
  <c r="AF1941" i="7"/>
  <c r="AF1942" i="7"/>
  <c r="AF1943" i="7"/>
  <c r="AF1944" i="7"/>
  <c r="AF1945" i="7"/>
  <c r="AF1946" i="7"/>
  <c r="AF1947" i="7"/>
  <c r="AF1948" i="7"/>
  <c r="AF1949" i="7"/>
  <c r="AF1950" i="7"/>
  <c r="AF1951" i="7"/>
  <c r="AF1952" i="7"/>
  <c r="AF1953" i="7"/>
  <c r="AF1954" i="7"/>
  <c r="AF1955" i="7"/>
  <c r="AF1956" i="7"/>
  <c r="AF1957" i="7"/>
  <c r="AF1958" i="7"/>
  <c r="AF1959" i="7"/>
  <c r="AF1960" i="7"/>
  <c r="AF1961" i="7"/>
  <c r="AF1962" i="7"/>
  <c r="AF1963" i="7"/>
  <c r="AF1964" i="7"/>
  <c r="AF1965" i="7"/>
  <c r="AF1966" i="7"/>
  <c r="AF1967" i="7"/>
  <c r="AF1968" i="7"/>
  <c r="AF1969" i="7"/>
  <c r="AF1970" i="7"/>
  <c r="AF1971" i="7"/>
  <c r="AF1972" i="7"/>
  <c r="AF1973" i="7"/>
  <c r="AF1974" i="7"/>
  <c r="AF1975" i="7"/>
  <c r="AF1976" i="7"/>
  <c r="AF1977" i="7"/>
  <c r="AF1978" i="7"/>
  <c r="AF1979" i="7"/>
  <c r="AF1980" i="7"/>
  <c r="AF1981" i="7"/>
  <c r="AF1982" i="7"/>
  <c r="AF1983" i="7"/>
  <c r="AF1984" i="7"/>
  <c r="AF1985" i="7"/>
  <c r="AF1986" i="7"/>
  <c r="AF1987" i="7"/>
  <c r="AF1988" i="7"/>
  <c r="AF1989" i="7"/>
  <c r="AF1990" i="7"/>
  <c r="AF1991" i="7"/>
  <c r="AF1992" i="7"/>
  <c r="AF1993" i="7"/>
  <c r="AF1994" i="7"/>
  <c r="AF1995" i="7"/>
  <c r="AF1996" i="7"/>
  <c r="AF1997" i="7"/>
  <c r="AF1998" i="7"/>
  <c r="AF1999" i="7"/>
  <c r="AF2000" i="7"/>
  <c r="AF2001" i="7"/>
  <c r="AF2002" i="7"/>
  <c r="AF2003" i="7"/>
  <c r="AF2004" i="7"/>
  <c r="AF2005" i="7"/>
  <c r="AF2006" i="7"/>
  <c r="AF2007" i="7"/>
  <c r="AF2008" i="7"/>
  <c r="AF2009" i="7"/>
  <c r="AF2010" i="7"/>
  <c r="AF2011" i="7"/>
  <c r="AF2012" i="7"/>
  <c r="AF2013" i="7"/>
  <c r="AF2014" i="7"/>
  <c r="AF2015" i="7"/>
  <c r="AF2016" i="7"/>
  <c r="AF2017" i="7"/>
  <c r="AF2018" i="7"/>
  <c r="AF2019" i="7"/>
  <c r="AF2020" i="7"/>
  <c r="AF2021" i="7"/>
  <c r="AF2022" i="7"/>
  <c r="AF2023" i="7"/>
  <c r="AF2024" i="7"/>
  <c r="AF2025" i="7"/>
  <c r="AF2026" i="7"/>
  <c r="AF2027" i="7"/>
  <c r="AF2028" i="7"/>
  <c r="AF2029" i="7"/>
  <c r="AF2030" i="7"/>
  <c r="AF2031" i="7"/>
  <c r="AF2032" i="7"/>
  <c r="AF2033" i="7"/>
  <c r="AF2034" i="7"/>
  <c r="AF2035" i="7"/>
  <c r="AF2036" i="7"/>
  <c r="AF2037" i="7"/>
  <c r="AF2038" i="7"/>
  <c r="AF2039" i="7"/>
  <c r="AF2040" i="7"/>
  <c r="AF2041" i="7"/>
  <c r="AF2042" i="7"/>
  <c r="AF2043" i="7"/>
  <c r="AF2044" i="7"/>
  <c r="AF2045" i="7"/>
  <c r="AF2046" i="7"/>
  <c r="AF2047" i="7"/>
  <c r="AF2048" i="7"/>
  <c r="AF2049" i="7"/>
  <c r="AF2050" i="7"/>
  <c r="AF2051" i="7"/>
  <c r="AF2052" i="7"/>
  <c r="AF2053" i="7"/>
  <c r="AF2054" i="7"/>
  <c r="AF2055" i="7"/>
  <c r="AF2056" i="7"/>
  <c r="AF2057" i="7"/>
  <c r="AF2058" i="7"/>
  <c r="AF2059" i="7"/>
  <c r="AF2060" i="7"/>
  <c r="AF2061" i="7"/>
  <c r="AF2062" i="7"/>
  <c r="AF2063" i="7"/>
  <c r="AF2064" i="7"/>
  <c r="AF2065" i="7"/>
  <c r="AF2066" i="7"/>
  <c r="AF2067" i="7"/>
  <c r="AF2068" i="7"/>
  <c r="AF2069" i="7"/>
  <c r="AF2070" i="7"/>
  <c r="AF2071" i="7"/>
  <c r="AF2072" i="7"/>
  <c r="AF2073" i="7"/>
  <c r="AF2074" i="7"/>
  <c r="AF2075" i="7"/>
  <c r="AF2076" i="7"/>
  <c r="AF2077" i="7"/>
  <c r="AF2078" i="7"/>
  <c r="AF2079" i="7"/>
  <c r="AF2080" i="7"/>
  <c r="AF2081" i="7"/>
  <c r="AF2082" i="7"/>
  <c r="AF2083" i="7"/>
  <c r="AF2084" i="7"/>
  <c r="AF2085" i="7"/>
  <c r="AF2086" i="7"/>
  <c r="AF2087" i="7"/>
  <c r="AF2088" i="7"/>
  <c r="AF2089" i="7"/>
  <c r="AF2090" i="7"/>
  <c r="AF2091" i="7"/>
  <c r="AF2092" i="7"/>
  <c r="AF2093" i="7"/>
  <c r="AF2094" i="7"/>
  <c r="AF2095" i="7"/>
  <c r="AF2096" i="7"/>
  <c r="AF2097" i="7"/>
  <c r="AF2098" i="7"/>
  <c r="AF2099" i="7"/>
  <c r="AF2100" i="7"/>
  <c r="AF2101" i="7"/>
  <c r="AF2102" i="7"/>
  <c r="AF2103" i="7"/>
  <c r="AF2104" i="7"/>
  <c r="AF2105" i="7"/>
  <c r="AF2106" i="7"/>
  <c r="AF2107" i="7"/>
  <c r="AF2108" i="7"/>
  <c r="AF2109" i="7"/>
  <c r="AF2110" i="7"/>
  <c r="AF2111" i="7"/>
  <c r="AF2112" i="7"/>
  <c r="AF2113" i="7"/>
  <c r="AF2114" i="7"/>
  <c r="AF2115" i="7"/>
  <c r="AF2116" i="7"/>
  <c r="AF2117" i="7"/>
  <c r="AF2118" i="7"/>
  <c r="AF2119" i="7"/>
  <c r="AF2120" i="7"/>
  <c r="AF2121" i="7"/>
  <c r="AF2122" i="7"/>
  <c r="AF2123" i="7"/>
  <c r="AF2124" i="7"/>
  <c r="AF2125" i="7"/>
  <c r="AF2126" i="7"/>
  <c r="AF2127" i="7"/>
  <c r="AF2128" i="7"/>
  <c r="AF2129" i="7"/>
  <c r="AF2130" i="7"/>
  <c r="AF2131" i="7"/>
  <c r="AF2132" i="7"/>
  <c r="AF2133" i="7"/>
  <c r="AF2134" i="7"/>
  <c r="AF2135" i="7"/>
  <c r="AF2136" i="7"/>
  <c r="AF2137" i="7"/>
  <c r="AF2138" i="7"/>
  <c r="AF2139" i="7"/>
  <c r="AF2140" i="7"/>
  <c r="AF2141" i="7"/>
  <c r="AF2142" i="7"/>
  <c r="AF2143" i="7"/>
  <c r="AF2144" i="7"/>
  <c r="AF2145" i="7"/>
  <c r="AF2146" i="7"/>
  <c r="AF2147" i="7"/>
  <c r="AF2148" i="7"/>
  <c r="AF2149" i="7"/>
  <c r="AF2150" i="7"/>
  <c r="AF2151" i="7"/>
  <c r="AF2152" i="7"/>
  <c r="AF2153" i="7"/>
  <c r="AF2154" i="7"/>
  <c r="AF2155" i="7"/>
  <c r="AF2156" i="7"/>
  <c r="AF2157" i="7"/>
  <c r="AF2158" i="7"/>
  <c r="AF2159" i="7"/>
  <c r="AF2160" i="7"/>
  <c r="AF2161" i="7"/>
  <c r="AF2162" i="7"/>
  <c r="AF2163" i="7"/>
  <c r="AF2164" i="7"/>
  <c r="AF2165" i="7"/>
  <c r="AF2166" i="7"/>
  <c r="AF2167" i="7"/>
  <c r="AF2168" i="7"/>
  <c r="AF2169" i="7"/>
  <c r="AF2170" i="7"/>
  <c r="AF2171" i="7"/>
  <c r="AF2172" i="7"/>
  <c r="AF2173" i="7"/>
  <c r="AF2174" i="7"/>
  <c r="AF2175" i="7"/>
  <c r="AF2176" i="7"/>
  <c r="AF2177" i="7"/>
  <c r="AF2178" i="7"/>
  <c r="AF2179" i="7"/>
  <c r="AF2180" i="7"/>
  <c r="AF2181" i="7"/>
  <c r="AF2182" i="7"/>
  <c r="AF2183" i="7"/>
  <c r="AF2184" i="7"/>
  <c r="AF2185" i="7"/>
  <c r="AF2186" i="7"/>
  <c r="AF2187" i="7"/>
  <c r="AF2188" i="7"/>
  <c r="AF2189" i="7"/>
  <c r="AF2190" i="7"/>
  <c r="AF2191" i="7"/>
  <c r="AF2192" i="7"/>
  <c r="AF2193" i="7"/>
  <c r="AF2194" i="7"/>
  <c r="AF2195" i="7"/>
  <c r="AF2196" i="7"/>
  <c r="AF2197" i="7"/>
  <c r="AF2198" i="7"/>
  <c r="AF2199" i="7"/>
  <c r="AF2200" i="7"/>
  <c r="AF2201" i="7"/>
  <c r="AF2202" i="7"/>
  <c r="AF2203" i="7"/>
  <c r="AF2204" i="7"/>
  <c r="AF2205" i="7"/>
  <c r="AF2206" i="7"/>
  <c r="AF2207" i="7"/>
  <c r="AF2208" i="7"/>
  <c r="AF2209" i="7"/>
  <c r="AF2210" i="7"/>
  <c r="AF2211" i="7"/>
  <c r="AF2212" i="7"/>
  <c r="AF2213" i="7"/>
  <c r="AF2214" i="7"/>
  <c r="AF2215" i="7"/>
  <c r="AF2216" i="7"/>
  <c r="AF2217" i="7"/>
  <c r="AF2218" i="7"/>
  <c r="AF2219" i="7"/>
  <c r="AF2220" i="7"/>
  <c r="AF2221" i="7"/>
  <c r="AF2222" i="7"/>
  <c r="AF2223" i="7"/>
  <c r="AF2224" i="7"/>
  <c r="AF2225" i="7"/>
  <c r="AF2226" i="7"/>
  <c r="AF2227" i="7"/>
  <c r="AF2228" i="7"/>
  <c r="AF2229" i="7"/>
  <c r="AF2230" i="7"/>
  <c r="AF2231" i="7"/>
  <c r="AF2232" i="7"/>
  <c r="AF2233" i="7"/>
  <c r="AF2234" i="7"/>
  <c r="AF2235" i="7"/>
  <c r="AF2236" i="7"/>
  <c r="AF2237" i="7"/>
  <c r="AF2238" i="7"/>
  <c r="AF2239" i="7"/>
  <c r="AF2240" i="7"/>
  <c r="AF2241" i="7"/>
  <c r="AF2242" i="7"/>
  <c r="AF2243" i="7"/>
  <c r="AF2244" i="7"/>
  <c r="AF2245" i="7"/>
  <c r="AF2246" i="7"/>
  <c r="AF2247" i="7"/>
  <c r="AF2248" i="7"/>
  <c r="AF2249" i="7"/>
  <c r="AF2250" i="7"/>
  <c r="AF2251" i="7"/>
  <c r="AF2252" i="7"/>
  <c r="AF2253" i="7"/>
  <c r="AF2254" i="7"/>
  <c r="AF2255" i="7"/>
  <c r="AF2256" i="7"/>
  <c r="AF2257" i="7"/>
  <c r="AF2258" i="7"/>
  <c r="AF2259" i="7"/>
  <c r="AF2260" i="7"/>
  <c r="AF2261" i="7"/>
  <c r="AF2262" i="7"/>
  <c r="AF2263" i="7"/>
  <c r="AF2264" i="7"/>
  <c r="AF2265" i="7"/>
  <c r="AF2266" i="7"/>
  <c r="AF2267" i="7"/>
  <c r="AF2268" i="7"/>
  <c r="AF2269" i="7"/>
  <c r="AF2270" i="7"/>
  <c r="AF2271" i="7"/>
  <c r="AF2272" i="7"/>
  <c r="AF2273" i="7"/>
  <c r="AF2274" i="7"/>
  <c r="AF2275" i="7"/>
  <c r="AF2276" i="7"/>
  <c r="AF2277" i="7"/>
  <c r="AF2278" i="7"/>
  <c r="AF2279" i="7"/>
  <c r="AF2280" i="7"/>
  <c r="AF2281" i="7"/>
  <c r="AF2282" i="7"/>
  <c r="AF2283" i="7"/>
  <c r="AF2284" i="7"/>
  <c r="AF2285" i="7"/>
  <c r="AF2286" i="7"/>
  <c r="AF2287" i="7"/>
  <c r="AF2288" i="7"/>
  <c r="AF2289" i="7"/>
  <c r="AF2290" i="7"/>
  <c r="AF2291" i="7"/>
  <c r="AF2292" i="7"/>
  <c r="AF2293" i="7"/>
  <c r="AF2294" i="7"/>
  <c r="AF2295" i="7"/>
  <c r="AF2296" i="7"/>
  <c r="AF2297" i="7"/>
  <c r="AF2298" i="7"/>
  <c r="AF2299" i="7"/>
  <c r="AF2300" i="7"/>
  <c r="AF2301" i="7"/>
  <c r="AF2302" i="7"/>
  <c r="AF2303" i="7"/>
  <c r="AF2304" i="7"/>
  <c r="AF2305" i="7"/>
  <c r="AF2306" i="7"/>
  <c r="AF2307" i="7"/>
  <c r="AF2308" i="7"/>
  <c r="AF2309" i="7"/>
  <c r="AF2310" i="7"/>
  <c r="AF2311" i="7"/>
  <c r="AF2312" i="7"/>
  <c r="AF2313" i="7"/>
  <c r="AF2314" i="7"/>
  <c r="AF2315" i="7"/>
  <c r="AF2316" i="7"/>
  <c r="AF2317" i="7"/>
  <c r="AF2318" i="7"/>
  <c r="AF2319" i="7"/>
  <c r="AF2320" i="7"/>
  <c r="AF2321" i="7"/>
  <c r="AF2322" i="7"/>
  <c r="AF2323" i="7"/>
  <c r="AF2324" i="7"/>
  <c r="AF2325" i="7"/>
  <c r="AF2326" i="7"/>
  <c r="AF2327" i="7"/>
  <c r="AF2328" i="7"/>
  <c r="AF2329" i="7"/>
  <c r="AF2330" i="7"/>
  <c r="AF2331" i="7"/>
  <c r="AF2332" i="7"/>
  <c r="AF2333" i="7"/>
  <c r="AF2334" i="7"/>
  <c r="AF2335" i="7"/>
  <c r="AF2336" i="7"/>
  <c r="AF2337" i="7"/>
  <c r="AF2338" i="7"/>
  <c r="AF2339" i="7"/>
  <c r="AF2340" i="7"/>
  <c r="AF2341" i="7"/>
  <c r="AF2342" i="7"/>
  <c r="AF2343" i="7"/>
  <c r="AF2344" i="7"/>
  <c r="AF2345" i="7"/>
  <c r="AF2346" i="7"/>
  <c r="AF2347" i="7"/>
  <c r="AF2348" i="7"/>
  <c r="AF2349" i="7"/>
  <c r="AF2350" i="7"/>
  <c r="AF2351" i="7"/>
  <c r="AF2352" i="7"/>
  <c r="AF2353" i="7"/>
  <c r="AF2354" i="7"/>
  <c r="AF2355" i="7"/>
  <c r="AF2356" i="7"/>
  <c r="AF2357" i="7"/>
  <c r="AF2358" i="7"/>
  <c r="AF2359" i="7"/>
  <c r="AF2360" i="7"/>
  <c r="AF2361" i="7"/>
  <c r="AF2362" i="7"/>
  <c r="AF2363" i="7"/>
  <c r="AF2364" i="7"/>
  <c r="AF2365" i="7"/>
  <c r="AF2366" i="7"/>
  <c r="AF2367" i="7"/>
  <c r="AF2368" i="7"/>
  <c r="AF2369" i="7"/>
  <c r="AF2370" i="7"/>
  <c r="AF2371" i="7"/>
  <c r="AF2372" i="7"/>
  <c r="AF2373" i="7"/>
  <c r="AF2374" i="7"/>
  <c r="AF2375" i="7"/>
  <c r="AF2376" i="7"/>
  <c r="AF2377" i="7"/>
  <c r="AF2378" i="7"/>
  <c r="AF2379" i="7"/>
  <c r="AF2380" i="7"/>
  <c r="AF2381" i="7"/>
  <c r="AF2382" i="7"/>
  <c r="AF2383" i="7"/>
  <c r="AF2384" i="7"/>
  <c r="AF2385" i="7"/>
  <c r="AF2386" i="7"/>
  <c r="AF2387" i="7"/>
  <c r="AF2388" i="7"/>
  <c r="AF2389" i="7"/>
  <c r="AF2390" i="7"/>
  <c r="AF2391" i="7"/>
  <c r="AF2392" i="7"/>
  <c r="AF2393" i="7"/>
  <c r="AF2394" i="7"/>
  <c r="AF2395" i="7"/>
  <c r="AF2396" i="7"/>
  <c r="AF2397" i="7"/>
  <c r="AF2398" i="7"/>
  <c r="AF2399" i="7"/>
  <c r="AF2400" i="7"/>
  <c r="AF2401" i="7"/>
  <c r="AF2402" i="7"/>
  <c r="AF2403" i="7"/>
  <c r="AF2404" i="7"/>
  <c r="AF2405" i="7"/>
  <c r="AF2406" i="7"/>
  <c r="AF2407" i="7"/>
  <c r="AF2408" i="7"/>
  <c r="AF2409" i="7"/>
  <c r="AF2410" i="7"/>
  <c r="AF2411" i="7"/>
  <c r="AF2412" i="7"/>
  <c r="AF2413" i="7"/>
  <c r="AF2414" i="7"/>
  <c r="AF2415" i="7"/>
  <c r="AF2416" i="7"/>
  <c r="AF2417" i="7"/>
  <c r="AF2418" i="7"/>
  <c r="AF2419" i="7"/>
  <c r="AF2420" i="7"/>
  <c r="AF2421" i="7"/>
  <c r="AF2422" i="7"/>
  <c r="AF2423" i="7"/>
  <c r="AF2424" i="7"/>
  <c r="AF2425" i="7"/>
  <c r="AF2426" i="7"/>
  <c r="AF2427" i="7"/>
  <c r="AF2428" i="7"/>
  <c r="AF2429" i="7"/>
  <c r="AF2430" i="7"/>
  <c r="AF2431" i="7"/>
  <c r="AF2432" i="7"/>
  <c r="AF2433" i="7"/>
  <c r="AF2434" i="7"/>
  <c r="AF2435" i="7"/>
  <c r="AF2436" i="7"/>
  <c r="AF2437" i="7"/>
  <c r="AF2438" i="7"/>
  <c r="AF2439" i="7"/>
  <c r="AF2440" i="7"/>
  <c r="AF2441" i="7"/>
  <c r="AF2442" i="7"/>
  <c r="AF2443" i="7"/>
  <c r="AF2444" i="7"/>
  <c r="AF2445" i="7"/>
  <c r="AF2446" i="7"/>
  <c r="AF2447" i="7"/>
  <c r="AF2448" i="7"/>
  <c r="AF2449" i="7"/>
  <c r="AF2450" i="7"/>
  <c r="AF2451" i="7"/>
  <c r="AF2452" i="7"/>
  <c r="AF2453" i="7"/>
  <c r="AF2454" i="7"/>
  <c r="AF2455" i="7"/>
  <c r="AF2456" i="7"/>
  <c r="AF2457" i="7"/>
  <c r="AF2458" i="7"/>
  <c r="AF2459" i="7"/>
  <c r="AF2460" i="7"/>
  <c r="AF2461" i="7"/>
  <c r="AF2462" i="7"/>
  <c r="AF2463" i="7"/>
  <c r="AF2464" i="7"/>
  <c r="AF2465" i="7"/>
  <c r="AF2466" i="7"/>
  <c r="AF2467" i="7"/>
  <c r="AF2468" i="7"/>
  <c r="AF2469" i="7"/>
  <c r="AF2470" i="7"/>
  <c r="AF2471" i="7"/>
  <c r="AF2472" i="7"/>
  <c r="AF2473" i="7"/>
  <c r="AF2474" i="7"/>
  <c r="AF2475" i="7"/>
  <c r="AF2476" i="7"/>
  <c r="AF2477" i="7"/>
  <c r="AF2478" i="7"/>
  <c r="AF2479" i="7"/>
  <c r="AF2480" i="7"/>
  <c r="AF2481" i="7"/>
  <c r="AF2482" i="7"/>
  <c r="AF2483" i="7"/>
  <c r="AF2484" i="7"/>
  <c r="AF2485" i="7"/>
  <c r="AF2486" i="7"/>
  <c r="AF2487" i="7"/>
  <c r="AF2488" i="7"/>
  <c r="AF2489" i="7"/>
  <c r="AF2490" i="7"/>
  <c r="AF2491" i="7"/>
  <c r="AF2492" i="7"/>
  <c r="AF2493" i="7"/>
  <c r="AF2494" i="7"/>
  <c r="AF2495" i="7"/>
  <c r="AF2496" i="7"/>
  <c r="AF2497" i="7"/>
  <c r="AF2498" i="7"/>
  <c r="AF2499" i="7"/>
  <c r="AF2500" i="7"/>
  <c r="AF2501" i="7"/>
  <c r="AF2502" i="7"/>
  <c r="AF2503" i="7"/>
  <c r="AF2504" i="7"/>
  <c r="AF2505" i="7"/>
  <c r="AF2506" i="7"/>
  <c r="AF2507" i="7"/>
  <c r="AF2508" i="7"/>
  <c r="AF2509" i="7"/>
  <c r="AF2510" i="7"/>
  <c r="AF2511" i="7"/>
  <c r="AF2512" i="7"/>
  <c r="AF2513" i="7"/>
  <c r="AF2514" i="7"/>
  <c r="AF2515" i="7"/>
  <c r="AF2516" i="7"/>
  <c r="AF2517" i="7"/>
  <c r="AF2518" i="7"/>
  <c r="AF2519" i="7"/>
  <c r="AF2520" i="7"/>
  <c r="AF2521" i="7"/>
  <c r="AF2522" i="7"/>
  <c r="AF2523" i="7"/>
  <c r="AF2524" i="7"/>
  <c r="AF2525" i="7"/>
  <c r="AF2526" i="7"/>
  <c r="AF2527" i="7"/>
  <c r="AF2528" i="7"/>
  <c r="AF2529" i="7"/>
  <c r="AF2530" i="7"/>
  <c r="AF2531" i="7"/>
  <c r="AF2532" i="7"/>
  <c r="AF2533" i="7"/>
  <c r="AF2534" i="7"/>
  <c r="AF2535" i="7"/>
  <c r="AF2536" i="7"/>
  <c r="AF2537" i="7"/>
  <c r="AF2538" i="7"/>
  <c r="AF2539" i="7"/>
  <c r="AF2540" i="7"/>
  <c r="AF2541" i="7"/>
  <c r="AF2542" i="7"/>
  <c r="AF2543" i="7"/>
  <c r="AF2544" i="7"/>
  <c r="AF2545" i="7"/>
  <c r="AF2546" i="7"/>
  <c r="AF2547" i="7"/>
  <c r="AF2548" i="7"/>
  <c r="AF2549" i="7"/>
  <c r="AF2550" i="7"/>
  <c r="AF2551" i="7"/>
  <c r="AF2552" i="7"/>
  <c r="AF2553" i="7"/>
  <c r="AF2554" i="7"/>
  <c r="AF2555" i="7"/>
  <c r="AF2556" i="7"/>
  <c r="AF2557" i="7"/>
  <c r="AF2558" i="7"/>
  <c r="AF2559" i="7"/>
  <c r="AF2560" i="7"/>
  <c r="AF2561" i="7"/>
  <c r="AF2562" i="7"/>
  <c r="AF2563" i="7"/>
  <c r="AF2564" i="7"/>
  <c r="AF2565" i="7"/>
  <c r="AF2566" i="7"/>
  <c r="AF2567" i="7"/>
  <c r="AF2568" i="7"/>
  <c r="AF2569" i="7"/>
  <c r="AF2570" i="7"/>
  <c r="AF2571" i="7"/>
  <c r="AF2572" i="7"/>
  <c r="AF2573" i="7"/>
  <c r="AF2574" i="7"/>
  <c r="AF2575" i="7"/>
  <c r="AF2576" i="7"/>
  <c r="AF2577" i="7"/>
  <c r="AF2578" i="7"/>
  <c r="AF2579" i="7"/>
  <c r="AF2580" i="7"/>
  <c r="AF2581" i="7"/>
  <c r="AF2582" i="7"/>
  <c r="AF2583" i="7"/>
  <c r="AF2584" i="7"/>
  <c r="AF2585" i="7"/>
  <c r="AF2586" i="7"/>
  <c r="AF2587" i="7"/>
  <c r="AF2588" i="7"/>
  <c r="AF2589" i="7"/>
  <c r="AF2590" i="7"/>
  <c r="AF2591" i="7"/>
  <c r="AF2592" i="7"/>
  <c r="AF2593" i="7"/>
  <c r="AF2594" i="7"/>
  <c r="AF2595" i="7"/>
  <c r="AF2596" i="7"/>
  <c r="AF2597" i="7"/>
  <c r="AF2598" i="7"/>
  <c r="AF2599" i="7"/>
  <c r="AF2600" i="7"/>
  <c r="AF2601" i="7"/>
  <c r="AF2602" i="7"/>
  <c r="AF2603" i="7"/>
  <c r="AF2604" i="7"/>
  <c r="AF2605" i="7"/>
  <c r="AF2606" i="7"/>
  <c r="AF2607" i="7"/>
  <c r="AF2608" i="7"/>
  <c r="AF2609" i="7"/>
  <c r="AF2610" i="7"/>
  <c r="AF2611" i="7"/>
  <c r="AF2612" i="7"/>
  <c r="AF2613" i="7"/>
  <c r="AF2614" i="7"/>
  <c r="AF2615" i="7"/>
  <c r="AF2616" i="7"/>
  <c r="AF2617" i="7"/>
  <c r="AF2618" i="7"/>
  <c r="AF2619" i="7"/>
  <c r="AF2620" i="7"/>
  <c r="AF2621" i="7"/>
  <c r="AF2622" i="7"/>
  <c r="AF2623" i="7"/>
  <c r="AF2624" i="7"/>
  <c r="AF2625" i="7"/>
  <c r="AF2626" i="7"/>
  <c r="AF2627" i="7"/>
  <c r="AF2628" i="7"/>
  <c r="AF2629" i="7"/>
  <c r="AF2630" i="7"/>
  <c r="AF2631" i="7"/>
  <c r="AF2632" i="7"/>
  <c r="AF2633" i="7"/>
  <c r="AF2634" i="7"/>
  <c r="AF2635" i="7"/>
  <c r="AF2636" i="7"/>
  <c r="AF2637" i="7"/>
  <c r="AF2638" i="7"/>
  <c r="AF2639" i="7"/>
  <c r="AF2640" i="7"/>
  <c r="AF2641" i="7"/>
  <c r="AF2642" i="7"/>
  <c r="AF2643" i="7"/>
  <c r="AF2644" i="7"/>
  <c r="AF2645" i="7"/>
  <c r="AF2646" i="7"/>
  <c r="AF2647" i="7"/>
  <c r="AF2648" i="7"/>
  <c r="AF2649" i="7"/>
  <c r="AF2650" i="7"/>
  <c r="AF2651" i="7"/>
  <c r="AF2652" i="7"/>
  <c r="AF2653" i="7"/>
  <c r="AF2654" i="7"/>
  <c r="AF2655" i="7"/>
  <c r="AF2656" i="7"/>
  <c r="AF2657" i="7"/>
  <c r="AF2658" i="7"/>
  <c r="AF2659" i="7"/>
  <c r="AF2660" i="7"/>
  <c r="AF2661" i="7"/>
  <c r="AF2662" i="7"/>
  <c r="AF2663" i="7"/>
  <c r="AF2664" i="7"/>
  <c r="AF2665" i="7"/>
  <c r="AF2666" i="7"/>
  <c r="AF2667" i="7"/>
  <c r="AF2668" i="7"/>
  <c r="AF2669" i="7"/>
  <c r="AF2670" i="7"/>
  <c r="AF2671" i="7"/>
  <c r="AF2672" i="7"/>
  <c r="AF2673" i="7"/>
  <c r="AF2674" i="7"/>
  <c r="AF2675" i="7"/>
  <c r="AF2676" i="7"/>
  <c r="AF2677" i="7"/>
  <c r="AF2678" i="7"/>
  <c r="AF2679" i="7"/>
  <c r="AF2680" i="7"/>
  <c r="AF2681" i="7"/>
  <c r="AF2682" i="7"/>
  <c r="AF2683" i="7"/>
  <c r="AF2684" i="7"/>
  <c r="AF2685" i="7"/>
  <c r="AF2686" i="7"/>
  <c r="AF2687" i="7"/>
  <c r="AF2688" i="7"/>
  <c r="AF2689" i="7"/>
  <c r="AF2690" i="7"/>
  <c r="AF2691" i="7"/>
  <c r="AF2692" i="7"/>
  <c r="AF2693" i="7"/>
  <c r="AF2694" i="7"/>
  <c r="AF2695" i="7"/>
  <c r="AF2696" i="7"/>
  <c r="AF2697" i="7"/>
  <c r="AF2698" i="7"/>
  <c r="AF2699" i="7"/>
  <c r="AF2700" i="7"/>
  <c r="AF2701" i="7"/>
  <c r="AF2702" i="7"/>
  <c r="AF2703" i="7"/>
  <c r="AF2704" i="7"/>
  <c r="AF2705" i="7"/>
  <c r="AF2706" i="7"/>
  <c r="AF2707" i="7"/>
  <c r="AF2708" i="7"/>
  <c r="AF2709" i="7"/>
  <c r="AF2710" i="7"/>
  <c r="AF2711" i="7"/>
  <c r="AF2712" i="7"/>
  <c r="AF2713" i="7"/>
  <c r="AF2714" i="7"/>
  <c r="AF2715" i="7"/>
  <c r="AF2716" i="7"/>
  <c r="AF2717" i="7"/>
  <c r="AF2718" i="7"/>
  <c r="AF2719" i="7"/>
  <c r="AF2720" i="7"/>
  <c r="AF2721" i="7"/>
  <c r="AF2722" i="7"/>
  <c r="AF2723" i="7"/>
  <c r="AF2724" i="7"/>
  <c r="AF2725" i="7"/>
  <c r="AF2726" i="7"/>
  <c r="AF2727" i="7"/>
  <c r="AF2728" i="7"/>
  <c r="AF2729" i="7"/>
  <c r="AF2730" i="7"/>
  <c r="AF2731" i="7"/>
  <c r="AF2732" i="7"/>
  <c r="AF2733" i="7"/>
  <c r="AF2734" i="7"/>
  <c r="AF2735" i="7"/>
  <c r="AF2736" i="7"/>
  <c r="AF2737" i="7"/>
  <c r="AF2738" i="7"/>
  <c r="AF2739" i="7"/>
  <c r="AF2740" i="7"/>
  <c r="AF2741" i="7"/>
  <c r="AF2742" i="7"/>
  <c r="AF2743" i="7"/>
  <c r="AF2744" i="7"/>
  <c r="AF2745" i="7"/>
  <c r="AF2746" i="7"/>
  <c r="AF2747" i="7"/>
  <c r="AF2748" i="7"/>
  <c r="AF2749" i="7"/>
  <c r="AF2750" i="7"/>
  <c r="AF2751" i="7"/>
  <c r="AF2752" i="7"/>
  <c r="AF2753" i="7"/>
  <c r="AF2754" i="7"/>
  <c r="AF2755" i="7"/>
  <c r="AF2756" i="7"/>
  <c r="AF2757" i="7"/>
  <c r="AF2758" i="7"/>
  <c r="AF2759" i="7"/>
  <c r="AF2760" i="7"/>
  <c r="AF2761" i="7"/>
  <c r="AF2762" i="7"/>
  <c r="AF2763" i="7"/>
  <c r="AF2764" i="7"/>
  <c r="AF2765" i="7"/>
  <c r="AF2766" i="7"/>
  <c r="AF2767" i="7"/>
  <c r="AF2768" i="7"/>
  <c r="AF2769" i="7"/>
  <c r="AF2770" i="7"/>
  <c r="AF2771" i="7"/>
  <c r="AF2772" i="7"/>
  <c r="AF2773" i="7"/>
  <c r="AF2774" i="7"/>
  <c r="AF2775" i="7"/>
  <c r="AF2776" i="7"/>
  <c r="AF2777" i="7"/>
  <c r="AF2778" i="7"/>
  <c r="AF2779" i="7"/>
  <c r="AF2780" i="7"/>
  <c r="AF2781" i="7"/>
  <c r="AF2782" i="7"/>
  <c r="AF2783" i="7"/>
  <c r="AF2784" i="7"/>
  <c r="AF2785" i="7"/>
  <c r="AF2786" i="7"/>
  <c r="AF2787" i="7"/>
  <c r="AF2788" i="7"/>
  <c r="AF2789" i="7"/>
  <c r="AF2790" i="7"/>
  <c r="AF2791" i="7"/>
  <c r="AF2792" i="7"/>
  <c r="AF2793" i="7"/>
  <c r="AF2794" i="7"/>
  <c r="AF2795" i="7"/>
  <c r="AF2796" i="7"/>
  <c r="AF2797" i="7"/>
  <c r="AF2798" i="7"/>
  <c r="AF2799" i="7"/>
  <c r="AF2800" i="7"/>
  <c r="AF2801" i="7"/>
  <c r="AF2802" i="7"/>
  <c r="AF2803" i="7"/>
  <c r="AF2804" i="7"/>
  <c r="AF2805" i="7"/>
  <c r="AF2806" i="7"/>
  <c r="AF2807" i="7"/>
  <c r="AF2808" i="7"/>
  <c r="AF2809" i="7"/>
  <c r="AF2810" i="7"/>
  <c r="AF2811" i="7"/>
  <c r="AF2812" i="7"/>
  <c r="AF2813" i="7"/>
  <c r="AF2814" i="7"/>
  <c r="AF2815" i="7"/>
  <c r="AF2816" i="7"/>
  <c r="AF2817" i="7"/>
  <c r="AF2818" i="7"/>
  <c r="AF2819" i="7"/>
  <c r="AF2820" i="7"/>
  <c r="AF2821" i="7"/>
  <c r="AF2822" i="7"/>
  <c r="AF2823" i="7"/>
  <c r="AF2824" i="7"/>
  <c r="AF2825" i="7"/>
  <c r="AF2826" i="7"/>
  <c r="AF2827" i="7"/>
  <c r="AF2828" i="7"/>
  <c r="AF2829" i="7"/>
  <c r="AF2830" i="7"/>
  <c r="AF2831" i="7"/>
  <c r="AF2832" i="7"/>
  <c r="AF2833" i="7"/>
  <c r="AF2834" i="7"/>
  <c r="AF2835" i="7"/>
  <c r="AF2836" i="7"/>
  <c r="AF2837" i="7"/>
  <c r="AF2838" i="7"/>
  <c r="AF2839" i="7"/>
  <c r="AF2840" i="7"/>
  <c r="AF2841" i="7"/>
  <c r="AF2842" i="7"/>
  <c r="AF2843" i="7"/>
  <c r="AF2844" i="7"/>
  <c r="AF2845" i="7"/>
  <c r="AF2846" i="7"/>
  <c r="AF2847" i="7"/>
  <c r="AF2848" i="7"/>
  <c r="AF2849" i="7"/>
  <c r="AF2850" i="7"/>
  <c r="AF2851" i="7"/>
  <c r="AF2852" i="7"/>
  <c r="AF2853" i="7"/>
  <c r="AF2854" i="7"/>
  <c r="AF2855" i="7"/>
  <c r="AF2856" i="7"/>
  <c r="AF2857" i="7"/>
  <c r="AF2858" i="7"/>
  <c r="AF2859" i="7"/>
  <c r="AF2860" i="7"/>
  <c r="AF2861" i="7"/>
  <c r="AF2862" i="7"/>
  <c r="AF2863" i="7"/>
  <c r="AF2864" i="7"/>
  <c r="AF2865" i="7"/>
  <c r="AF2866" i="7"/>
  <c r="AF2867" i="7"/>
  <c r="AF2868" i="7"/>
  <c r="AF2869" i="7"/>
  <c r="AF2870" i="7"/>
  <c r="AF2871" i="7"/>
  <c r="AF2872" i="7"/>
  <c r="AF2873" i="7"/>
  <c r="AF2874" i="7"/>
  <c r="AF2875" i="7"/>
  <c r="AF2876" i="7"/>
  <c r="AF2877" i="7"/>
  <c r="AF2878" i="7"/>
  <c r="AF2879" i="7"/>
  <c r="AF2880" i="7"/>
  <c r="AF2881" i="7"/>
  <c r="AF2882" i="7"/>
  <c r="AF2883" i="7"/>
  <c r="AF2884" i="7"/>
  <c r="AF2885" i="7"/>
  <c r="AF2886" i="7"/>
  <c r="AF2887" i="7"/>
  <c r="AF2888" i="7"/>
  <c r="AF2889" i="7"/>
  <c r="AF2890" i="7"/>
  <c r="AF2891" i="7"/>
  <c r="AF2892" i="7"/>
  <c r="AF2893" i="7"/>
  <c r="AF2894" i="7"/>
  <c r="AF2895" i="7"/>
  <c r="AF2896" i="7"/>
  <c r="AF2897" i="7"/>
  <c r="AF2898" i="7"/>
  <c r="AF2899" i="7"/>
  <c r="AF2900" i="7"/>
  <c r="AF2901" i="7"/>
  <c r="AF2902" i="7"/>
  <c r="AF2903" i="7"/>
  <c r="AF2904" i="7"/>
  <c r="AF2905" i="7"/>
  <c r="AF2906" i="7"/>
  <c r="AF2907" i="7"/>
  <c r="AF2908" i="7"/>
  <c r="AF2909" i="7"/>
  <c r="AF2910" i="7"/>
  <c r="AF2911" i="7"/>
  <c r="AF2912" i="7"/>
  <c r="AF2913" i="7"/>
  <c r="AF2914" i="7"/>
  <c r="AF2915" i="7"/>
  <c r="AF2916" i="7"/>
  <c r="AF2917" i="7"/>
  <c r="AF2918" i="7"/>
  <c r="AF2919" i="7"/>
  <c r="AF2920" i="7"/>
  <c r="AF2921" i="7"/>
  <c r="AF2922" i="7"/>
  <c r="AF2923" i="7"/>
  <c r="AF2924" i="7"/>
  <c r="AF2925" i="7"/>
  <c r="AF2926" i="7"/>
  <c r="AF2927" i="7"/>
  <c r="AF2928" i="7"/>
  <c r="AF2929" i="7"/>
  <c r="AF2930" i="7"/>
  <c r="AF2931" i="7"/>
  <c r="AF2932" i="7"/>
  <c r="AF2933" i="7"/>
  <c r="AF2934" i="7"/>
  <c r="AF2935" i="7"/>
  <c r="AF2936" i="7"/>
  <c r="AF2937" i="7"/>
  <c r="AF2938" i="7"/>
  <c r="AF2939" i="7"/>
  <c r="AF2940" i="7"/>
  <c r="AF2941" i="7"/>
  <c r="AF2942" i="7"/>
  <c r="AF2943" i="7"/>
  <c r="AF2944" i="7"/>
  <c r="AF2945" i="7"/>
  <c r="AF2946" i="7"/>
  <c r="AF2947" i="7"/>
  <c r="AF2948" i="7"/>
  <c r="AF2949" i="7"/>
  <c r="AF2950" i="7"/>
  <c r="AF2951" i="7"/>
  <c r="AF2952" i="7"/>
  <c r="AF2953" i="7"/>
  <c r="AF2954" i="7"/>
  <c r="AF2955" i="7"/>
  <c r="AF2956" i="7"/>
  <c r="AF2957" i="7"/>
  <c r="AF2958" i="7"/>
  <c r="AF2959" i="7"/>
  <c r="AF2960" i="7"/>
  <c r="AF2961" i="7"/>
  <c r="AF2962" i="7"/>
  <c r="AF2963" i="7"/>
  <c r="AF2964" i="7"/>
  <c r="AF2965" i="7"/>
  <c r="AF2966" i="7"/>
  <c r="AF2967" i="7"/>
  <c r="AF2968" i="7"/>
  <c r="AF2969" i="7"/>
  <c r="AF2970" i="7"/>
  <c r="AF2971" i="7"/>
  <c r="AF2972" i="7"/>
  <c r="AF2973" i="7"/>
  <c r="AF2974" i="7"/>
  <c r="AF2975" i="7"/>
  <c r="AF2976" i="7"/>
  <c r="AF2977" i="7"/>
  <c r="AF2978" i="7"/>
  <c r="AF2979" i="7"/>
  <c r="AF2980" i="7"/>
  <c r="AF2981" i="7"/>
  <c r="AF2982" i="7"/>
  <c r="AF2983" i="7"/>
  <c r="AF2984" i="7"/>
  <c r="AF2985" i="7"/>
  <c r="AF2986" i="7"/>
  <c r="AF2987" i="7"/>
  <c r="AF2988" i="7"/>
  <c r="AF2989" i="7"/>
  <c r="AF2990" i="7"/>
  <c r="AF2991" i="7"/>
  <c r="AF2992" i="7"/>
  <c r="AF2993" i="7"/>
  <c r="AF2994" i="7"/>
  <c r="AF2995" i="7"/>
  <c r="AF2996" i="7"/>
  <c r="AF2997" i="7"/>
  <c r="AF2998" i="7"/>
  <c r="AF2999" i="7"/>
  <c r="AF3000" i="7"/>
  <c r="AF3001" i="7"/>
  <c r="AE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531" i="7"/>
  <c r="AE532" i="7"/>
  <c r="AE533" i="7"/>
  <c r="AE534" i="7"/>
  <c r="AE535" i="7"/>
  <c r="AE536" i="7"/>
  <c r="AE537" i="7"/>
  <c r="AE538" i="7"/>
  <c r="AE539" i="7"/>
  <c r="AE540" i="7"/>
  <c r="AE541" i="7"/>
  <c r="AE542" i="7"/>
  <c r="AE543" i="7"/>
  <c r="AE544" i="7"/>
  <c r="AE545" i="7"/>
  <c r="AE546" i="7"/>
  <c r="AE547" i="7"/>
  <c r="AE548" i="7"/>
  <c r="AE549" i="7"/>
  <c r="AE550" i="7"/>
  <c r="AE551" i="7"/>
  <c r="AE552" i="7"/>
  <c r="AE553" i="7"/>
  <c r="AE554" i="7"/>
  <c r="AE555" i="7"/>
  <c r="AE556" i="7"/>
  <c r="AE557" i="7"/>
  <c r="AE558" i="7"/>
  <c r="AE559" i="7"/>
  <c r="AE560" i="7"/>
  <c r="AE561" i="7"/>
  <c r="AE562" i="7"/>
  <c r="AE563" i="7"/>
  <c r="AE564" i="7"/>
  <c r="AE565" i="7"/>
  <c r="AE566" i="7"/>
  <c r="AE567" i="7"/>
  <c r="AE568" i="7"/>
  <c r="AE569" i="7"/>
  <c r="AE570" i="7"/>
  <c r="AE571" i="7"/>
  <c r="AE572" i="7"/>
  <c r="AE573" i="7"/>
  <c r="AE574" i="7"/>
  <c r="AE575" i="7"/>
  <c r="AE576" i="7"/>
  <c r="AE577" i="7"/>
  <c r="AE578" i="7"/>
  <c r="AE579" i="7"/>
  <c r="AE580" i="7"/>
  <c r="AE581" i="7"/>
  <c r="AE582" i="7"/>
  <c r="AE583" i="7"/>
  <c r="AE584" i="7"/>
  <c r="AE585" i="7"/>
  <c r="AE586" i="7"/>
  <c r="AE587" i="7"/>
  <c r="AE588" i="7"/>
  <c r="AE589" i="7"/>
  <c r="AE590" i="7"/>
  <c r="AE591" i="7"/>
  <c r="AE592" i="7"/>
  <c r="AE593" i="7"/>
  <c r="AE594" i="7"/>
  <c r="AE595" i="7"/>
  <c r="AE596" i="7"/>
  <c r="AE597" i="7"/>
  <c r="AE598" i="7"/>
  <c r="AE599" i="7"/>
  <c r="AE600" i="7"/>
  <c r="AE601" i="7"/>
  <c r="AE602" i="7"/>
  <c r="AE603" i="7"/>
  <c r="AE604" i="7"/>
  <c r="AE605" i="7"/>
  <c r="AE606" i="7"/>
  <c r="AE607" i="7"/>
  <c r="AE608" i="7"/>
  <c r="AE609" i="7"/>
  <c r="AE610" i="7"/>
  <c r="AE611" i="7"/>
  <c r="AE612" i="7"/>
  <c r="AE613" i="7"/>
  <c r="AE614" i="7"/>
  <c r="AE615" i="7"/>
  <c r="AE616" i="7"/>
  <c r="AE617" i="7"/>
  <c r="AE618" i="7"/>
  <c r="AE619" i="7"/>
  <c r="AE620" i="7"/>
  <c r="AE621" i="7"/>
  <c r="AE622" i="7"/>
  <c r="AE623" i="7"/>
  <c r="AE624" i="7"/>
  <c r="AE625" i="7"/>
  <c r="AE626" i="7"/>
  <c r="AE627" i="7"/>
  <c r="AE628" i="7"/>
  <c r="AE629" i="7"/>
  <c r="AE630" i="7"/>
  <c r="AE631" i="7"/>
  <c r="AE632" i="7"/>
  <c r="AE633" i="7"/>
  <c r="AE634" i="7"/>
  <c r="AE635" i="7"/>
  <c r="AE636" i="7"/>
  <c r="AE637" i="7"/>
  <c r="AE638" i="7"/>
  <c r="AE639" i="7"/>
  <c r="AE640" i="7"/>
  <c r="AE641" i="7"/>
  <c r="AE642" i="7"/>
  <c r="AE643" i="7"/>
  <c r="AE644" i="7"/>
  <c r="AE645" i="7"/>
  <c r="AE646" i="7"/>
  <c r="AE647" i="7"/>
  <c r="AE648" i="7"/>
  <c r="AE649" i="7"/>
  <c r="AE650" i="7"/>
  <c r="AE651" i="7"/>
  <c r="AE652" i="7"/>
  <c r="AE653" i="7"/>
  <c r="AE654" i="7"/>
  <c r="AE655" i="7"/>
  <c r="AE656" i="7"/>
  <c r="AE657" i="7"/>
  <c r="AE658" i="7"/>
  <c r="AE659" i="7"/>
  <c r="AE660" i="7"/>
  <c r="AE661" i="7"/>
  <c r="AE662" i="7"/>
  <c r="AE663" i="7"/>
  <c r="AE664" i="7"/>
  <c r="AE665" i="7"/>
  <c r="AE666" i="7"/>
  <c r="AE667" i="7"/>
  <c r="AE668" i="7"/>
  <c r="AE669" i="7"/>
  <c r="AE670" i="7"/>
  <c r="AE671" i="7"/>
  <c r="AE672" i="7"/>
  <c r="AE673" i="7"/>
  <c r="AE674" i="7"/>
  <c r="AE675" i="7"/>
  <c r="AE676" i="7"/>
  <c r="AE677" i="7"/>
  <c r="AE678" i="7"/>
  <c r="AE679" i="7"/>
  <c r="AE680" i="7"/>
  <c r="AE681" i="7"/>
  <c r="AE682" i="7"/>
  <c r="AE683" i="7"/>
  <c r="AE684" i="7"/>
  <c r="AE685" i="7"/>
  <c r="AE686" i="7"/>
  <c r="AE687" i="7"/>
  <c r="AE688" i="7"/>
  <c r="AE689" i="7"/>
  <c r="AE690" i="7"/>
  <c r="AE691" i="7"/>
  <c r="AE692" i="7"/>
  <c r="AE693" i="7"/>
  <c r="AE694" i="7"/>
  <c r="AE695" i="7"/>
  <c r="AE696" i="7"/>
  <c r="AE697" i="7"/>
  <c r="AE698" i="7"/>
  <c r="AE699" i="7"/>
  <c r="AE700" i="7"/>
  <c r="AE701" i="7"/>
  <c r="AE702" i="7"/>
  <c r="AE703" i="7"/>
  <c r="AE704" i="7"/>
  <c r="AE705" i="7"/>
  <c r="AE706" i="7"/>
  <c r="AE707" i="7"/>
  <c r="AE708" i="7"/>
  <c r="AE709" i="7"/>
  <c r="AE710" i="7"/>
  <c r="AE711" i="7"/>
  <c r="AE712" i="7"/>
  <c r="AE713" i="7"/>
  <c r="AE714" i="7"/>
  <c r="AE715" i="7"/>
  <c r="AE716" i="7"/>
  <c r="AE717" i="7"/>
  <c r="AE718" i="7"/>
  <c r="AE719" i="7"/>
  <c r="AE720" i="7"/>
  <c r="AE721" i="7"/>
  <c r="AE722" i="7"/>
  <c r="AE723" i="7"/>
  <c r="AE724" i="7"/>
  <c r="AE725" i="7"/>
  <c r="AE726" i="7"/>
  <c r="AE727" i="7"/>
  <c r="AE728" i="7"/>
  <c r="AE729" i="7"/>
  <c r="AE730" i="7"/>
  <c r="AE731" i="7"/>
  <c r="AE732" i="7"/>
  <c r="AE733" i="7"/>
  <c r="AE734" i="7"/>
  <c r="AE735" i="7"/>
  <c r="AE736" i="7"/>
  <c r="AE737" i="7"/>
  <c r="AE738" i="7"/>
  <c r="AE739" i="7"/>
  <c r="AE740" i="7"/>
  <c r="AE741" i="7"/>
  <c r="AE742" i="7"/>
  <c r="AE743" i="7"/>
  <c r="AE744" i="7"/>
  <c r="AE745" i="7"/>
  <c r="AE746" i="7"/>
  <c r="AE747" i="7"/>
  <c r="AE748" i="7"/>
  <c r="AE749" i="7"/>
  <c r="AE750" i="7"/>
  <c r="AE751" i="7"/>
  <c r="AE752" i="7"/>
  <c r="AE753" i="7"/>
  <c r="AE754" i="7"/>
  <c r="AE755" i="7"/>
  <c r="AE756" i="7"/>
  <c r="AE757" i="7"/>
  <c r="AE758" i="7"/>
  <c r="AE759" i="7"/>
  <c r="AE760" i="7"/>
  <c r="AE761" i="7"/>
  <c r="AE762" i="7"/>
  <c r="AE763" i="7"/>
  <c r="AE764" i="7"/>
  <c r="AE765" i="7"/>
  <c r="AE766" i="7"/>
  <c r="AE767" i="7"/>
  <c r="AE768" i="7"/>
  <c r="AE769" i="7"/>
  <c r="AE770" i="7"/>
  <c r="AE771" i="7"/>
  <c r="AE772" i="7"/>
  <c r="AE773" i="7"/>
  <c r="AE774" i="7"/>
  <c r="AE775" i="7"/>
  <c r="AE776" i="7"/>
  <c r="AE777" i="7"/>
  <c r="AE778" i="7"/>
  <c r="AE779" i="7"/>
  <c r="AE780" i="7"/>
  <c r="AE781" i="7"/>
  <c r="AE782" i="7"/>
  <c r="AE783" i="7"/>
  <c r="AE784" i="7"/>
  <c r="AE785" i="7"/>
  <c r="AE786" i="7"/>
  <c r="AE787" i="7"/>
  <c r="AE788" i="7"/>
  <c r="AE789" i="7"/>
  <c r="AE790" i="7"/>
  <c r="AE791" i="7"/>
  <c r="AE792" i="7"/>
  <c r="AE793" i="7"/>
  <c r="AE794" i="7"/>
  <c r="AE795" i="7"/>
  <c r="AE796" i="7"/>
  <c r="AE797" i="7"/>
  <c r="AE798" i="7"/>
  <c r="AE799" i="7"/>
  <c r="AE800" i="7"/>
  <c r="AE801" i="7"/>
  <c r="AE802" i="7"/>
  <c r="AE803" i="7"/>
  <c r="AE804" i="7"/>
  <c r="AE805" i="7"/>
  <c r="AE806" i="7"/>
  <c r="AE807" i="7"/>
  <c r="AE808" i="7"/>
  <c r="AE809" i="7"/>
  <c r="AE810" i="7"/>
  <c r="AE811" i="7"/>
  <c r="AE812" i="7"/>
  <c r="AE813" i="7"/>
  <c r="AE814" i="7"/>
  <c r="AE815" i="7"/>
  <c r="AE816" i="7"/>
  <c r="AE817" i="7"/>
  <c r="AE818" i="7"/>
  <c r="AE819" i="7"/>
  <c r="AE820" i="7"/>
  <c r="AE821" i="7"/>
  <c r="AE822" i="7"/>
  <c r="AE823" i="7"/>
  <c r="AE824" i="7"/>
  <c r="AE825" i="7"/>
  <c r="AE826" i="7"/>
  <c r="AE827" i="7"/>
  <c r="AE828" i="7"/>
  <c r="AE829" i="7"/>
  <c r="AE830" i="7"/>
  <c r="AE831" i="7"/>
  <c r="AE832" i="7"/>
  <c r="AE833" i="7"/>
  <c r="AE834" i="7"/>
  <c r="AE835" i="7"/>
  <c r="AE836" i="7"/>
  <c r="AE837" i="7"/>
  <c r="AE838" i="7"/>
  <c r="AE839" i="7"/>
  <c r="AE840" i="7"/>
  <c r="AE841" i="7"/>
  <c r="AE842" i="7"/>
  <c r="AE843" i="7"/>
  <c r="AE844" i="7"/>
  <c r="AE845" i="7"/>
  <c r="AE846" i="7"/>
  <c r="AE847" i="7"/>
  <c r="AE848" i="7"/>
  <c r="AE849" i="7"/>
  <c r="AE850" i="7"/>
  <c r="AE851" i="7"/>
  <c r="AE852" i="7"/>
  <c r="AE853" i="7"/>
  <c r="AE854" i="7"/>
  <c r="AE855" i="7"/>
  <c r="AE856" i="7"/>
  <c r="AE857" i="7"/>
  <c r="AE858" i="7"/>
  <c r="AE859" i="7"/>
  <c r="AE860" i="7"/>
  <c r="AE861" i="7"/>
  <c r="AE862" i="7"/>
  <c r="AE863" i="7"/>
  <c r="AE864" i="7"/>
  <c r="AE865" i="7"/>
  <c r="AE866" i="7"/>
  <c r="AE867" i="7"/>
  <c r="AE868" i="7"/>
  <c r="AE869" i="7"/>
  <c r="AE870" i="7"/>
  <c r="AE871" i="7"/>
  <c r="AE872" i="7"/>
  <c r="AE873" i="7"/>
  <c r="AE874" i="7"/>
  <c r="AE875" i="7"/>
  <c r="AE876" i="7"/>
  <c r="AE877" i="7"/>
  <c r="AE878" i="7"/>
  <c r="AE879" i="7"/>
  <c r="AE880" i="7"/>
  <c r="AE881" i="7"/>
  <c r="AE882" i="7"/>
  <c r="AE883" i="7"/>
  <c r="AE884" i="7"/>
  <c r="AE885" i="7"/>
  <c r="AE886" i="7"/>
  <c r="AE887" i="7"/>
  <c r="AE888" i="7"/>
  <c r="AE889" i="7"/>
  <c r="AE890" i="7"/>
  <c r="AE891" i="7"/>
  <c r="AE892" i="7"/>
  <c r="AE893" i="7"/>
  <c r="AE894" i="7"/>
  <c r="AE895" i="7"/>
  <c r="AE896" i="7"/>
  <c r="AE897" i="7"/>
  <c r="AE898" i="7"/>
  <c r="AE899" i="7"/>
  <c r="AE900" i="7"/>
  <c r="AE901" i="7"/>
  <c r="AE902" i="7"/>
  <c r="AE903" i="7"/>
  <c r="AE904" i="7"/>
  <c r="AE905" i="7"/>
  <c r="AE906" i="7"/>
  <c r="AE907" i="7"/>
  <c r="AE908" i="7"/>
  <c r="AE909" i="7"/>
  <c r="AE910" i="7"/>
  <c r="AE911" i="7"/>
  <c r="AE912" i="7"/>
  <c r="AE913" i="7"/>
  <c r="AE914" i="7"/>
  <c r="AE915" i="7"/>
  <c r="AE916" i="7"/>
  <c r="AE917" i="7"/>
  <c r="AE918" i="7"/>
  <c r="AE919" i="7"/>
  <c r="AE920" i="7"/>
  <c r="AE921" i="7"/>
  <c r="AE922" i="7"/>
  <c r="AE923" i="7"/>
  <c r="AE924" i="7"/>
  <c r="AE925" i="7"/>
  <c r="AE926" i="7"/>
  <c r="AE927" i="7"/>
  <c r="AE928" i="7"/>
  <c r="AE929" i="7"/>
  <c r="AE930" i="7"/>
  <c r="AE931" i="7"/>
  <c r="AE932" i="7"/>
  <c r="AE933" i="7"/>
  <c r="AE934" i="7"/>
  <c r="AE935" i="7"/>
  <c r="AE936" i="7"/>
  <c r="AE937" i="7"/>
  <c r="AE938" i="7"/>
  <c r="AE939" i="7"/>
  <c r="AE940" i="7"/>
  <c r="AE941" i="7"/>
  <c r="AE942" i="7"/>
  <c r="AE943" i="7"/>
  <c r="AE944" i="7"/>
  <c r="AE945" i="7"/>
  <c r="AE946" i="7"/>
  <c r="AE947" i="7"/>
  <c r="AE948" i="7"/>
  <c r="AE949" i="7"/>
  <c r="AE950" i="7"/>
  <c r="AE951" i="7"/>
  <c r="AE952" i="7"/>
  <c r="AE953" i="7"/>
  <c r="AE954" i="7"/>
  <c r="AE955" i="7"/>
  <c r="AE956" i="7"/>
  <c r="AE957" i="7"/>
  <c r="AE958" i="7"/>
  <c r="AE959" i="7"/>
  <c r="AE960" i="7"/>
  <c r="AE961" i="7"/>
  <c r="AE962" i="7"/>
  <c r="AE963" i="7"/>
  <c r="AE964" i="7"/>
  <c r="AE965" i="7"/>
  <c r="AE966" i="7"/>
  <c r="AE967" i="7"/>
  <c r="AE968" i="7"/>
  <c r="AE969" i="7"/>
  <c r="AE970" i="7"/>
  <c r="AE971" i="7"/>
  <c r="AE972" i="7"/>
  <c r="AE973" i="7"/>
  <c r="AE974" i="7"/>
  <c r="AE975" i="7"/>
  <c r="AE976" i="7"/>
  <c r="AE977" i="7"/>
  <c r="AE978" i="7"/>
  <c r="AE979" i="7"/>
  <c r="AE980" i="7"/>
  <c r="AE981" i="7"/>
  <c r="AE982" i="7"/>
  <c r="AE983" i="7"/>
  <c r="AE984" i="7"/>
  <c r="AE985" i="7"/>
  <c r="AE986" i="7"/>
  <c r="AE987" i="7"/>
  <c r="AE988" i="7"/>
  <c r="AE989" i="7"/>
  <c r="AE990" i="7"/>
  <c r="AE991" i="7"/>
  <c r="AE992" i="7"/>
  <c r="AE993" i="7"/>
  <c r="AE994" i="7"/>
  <c r="AE995" i="7"/>
  <c r="AE996" i="7"/>
  <c r="AE997" i="7"/>
  <c r="AE998" i="7"/>
  <c r="AE999" i="7"/>
  <c r="AE1000" i="7"/>
  <c r="AE1001" i="7"/>
  <c r="AE1002" i="7"/>
  <c r="AE1003" i="7"/>
  <c r="AE1004" i="7"/>
  <c r="AE1005" i="7"/>
  <c r="AE1006" i="7"/>
  <c r="AE1007" i="7"/>
  <c r="AE1008" i="7"/>
  <c r="AE1009" i="7"/>
  <c r="AE1010" i="7"/>
  <c r="AE1011" i="7"/>
  <c r="AE1012" i="7"/>
  <c r="AE1013" i="7"/>
  <c r="AE1014" i="7"/>
  <c r="AE1015" i="7"/>
  <c r="AE1016" i="7"/>
  <c r="AE1017" i="7"/>
  <c r="AE1018" i="7"/>
  <c r="AE1019" i="7"/>
  <c r="AE1020" i="7"/>
  <c r="AE1021" i="7"/>
  <c r="AE1022" i="7"/>
  <c r="AE1023" i="7"/>
  <c r="AE1024" i="7"/>
  <c r="AE1025" i="7"/>
  <c r="AE1026" i="7"/>
  <c r="AE1027" i="7"/>
  <c r="AE1028" i="7"/>
  <c r="AE1029" i="7"/>
  <c r="AE1030" i="7"/>
  <c r="AE1031" i="7"/>
  <c r="AE1032" i="7"/>
  <c r="AE1033" i="7"/>
  <c r="AE1034" i="7"/>
  <c r="AE1035" i="7"/>
  <c r="AE1036" i="7"/>
  <c r="AE1037" i="7"/>
  <c r="AE1038" i="7"/>
  <c r="AE1039" i="7"/>
  <c r="AE1040" i="7"/>
  <c r="AE1041" i="7"/>
  <c r="AE1042" i="7"/>
  <c r="AE1043" i="7"/>
  <c r="AE1044" i="7"/>
  <c r="AE1045" i="7"/>
  <c r="AE1046" i="7"/>
  <c r="AE1047" i="7"/>
  <c r="AE1048" i="7"/>
  <c r="AE1049" i="7"/>
  <c r="AE1050" i="7"/>
  <c r="AE1051" i="7"/>
  <c r="AE1052" i="7"/>
  <c r="AE1053" i="7"/>
  <c r="AE1054" i="7"/>
  <c r="AE1055" i="7"/>
  <c r="AE1056" i="7"/>
  <c r="AE1057" i="7"/>
  <c r="AE1058" i="7"/>
  <c r="AE1059" i="7"/>
  <c r="AE1060" i="7"/>
  <c r="AE1061" i="7"/>
  <c r="AE1062" i="7"/>
  <c r="AE1063" i="7"/>
  <c r="AE1064" i="7"/>
  <c r="AE1065" i="7"/>
  <c r="AE1066" i="7"/>
  <c r="AE1067" i="7"/>
  <c r="AE1068" i="7"/>
  <c r="AE1069" i="7"/>
  <c r="AE1070" i="7"/>
  <c r="AE1071" i="7"/>
  <c r="AE1072" i="7"/>
  <c r="AE1073" i="7"/>
  <c r="AE1074" i="7"/>
  <c r="AE1075" i="7"/>
  <c r="AE1076" i="7"/>
  <c r="AE1077" i="7"/>
  <c r="AE1078" i="7"/>
  <c r="AE1079" i="7"/>
  <c r="AE1080" i="7"/>
  <c r="AE1081" i="7"/>
  <c r="AE1082" i="7"/>
  <c r="AE1083" i="7"/>
  <c r="AE1084" i="7"/>
  <c r="AE1085" i="7"/>
  <c r="AE1086" i="7"/>
  <c r="AE1087" i="7"/>
  <c r="AE1088" i="7"/>
  <c r="AE1089" i="7"/>
  <c r="AE1090" i="7"/>
  <c r="AE1091" i="7"/>
  <c r="AE1092" i="7"/>
  <c r="AE1093" i="7"/>
  <c r="AE1094" i="7"/>
  <c r="AE1095" i="7"/>
  <c r="AE1096" i="7"/>
  <c r="AE1097" i="7"/>
  <c r="AE1098" i="7"/>
  <c r="AE1099" i="7"/>
  <c r="AE1100" i="7"/>
  <c r="AE1101" i="7"/>
  <c r="AE1102" i="7"/>
  <c r="AE1103" i="7"/>
  <c r="AE1104" i="7"/>
  <c r="AE1105" i="7"/>
  <c r="AE1106" i="7"/>
  <c r="AE1107" i="7"/>
  <c r="AE1108" i="7"/>
  <c r="AE1109" i="7"/>
  <c r="AE1110" i="7"/>
  <c r="AE1111" i="7"/>
  <c r="AE1112" i="7"/>
  <c r="AE1113" i="7"/>
  <c r="AE1114" i="7"/>
  <c r="AE1115" i="7"/>
  <c r="AE1116" i="7"/>
  <c r="AE1117" i="7"/>
  <c r="AE1118" i="7"/>
  <c r="AE1119" i="7"/>
  <c r="AE1120" i="7"/>
  <c r="AE1121" i="7"/>
  <c r="AE1122" i="7"/>
  <c r="AE1123" i="7"/>
  <c r="AE1124" i="7"/>
  <c r="AE1125" i="7"/>
  <c r="AE1126" i="7"/>
  <c r="AE1127" i="7"/>
  <c r="AE1128" i="7"/>
  <c r="AE1129" i="7"/>
  <c r="AE1130" i="7"/>
  <c r="AE1131" i="7"/>
  <c r="AE1132" i="7"/>
  <c r="AE1133" i="7"/>
  <c r="AE1134" i="7"/>
  <c r="AE1135" i="7"/>
  <c r="AE1136" i="7"/>
  <c r="AE1137" i="7"/>
  <c r="AE1138" i="7"/>
  <c r="AE1139" i="7"/>
  <c r="AE1140" i="7"/>
  <c r="AE1141" i="7"/>
  <c r="AE1142" i="7"/>
  <c r="AE1143" i="7"/>
  <c r="AE1144" i="7"/>
  <c r="AE1145" i="7"/>
  <c r="AE1146" i="7"/>
  <c r="AE1147" i="7"/>
  <c r="AE1148" i="7"/>
  <c r="AE1149" i="7"/>
  <c r="AE1150" i="7"/>
  <c r="AE1151" i="7"/>
  <c r="AE1152" i="7"/>
  <c r="AE1153" i="7"/>
  <c r="AE1154" i="7"/>
  <c r="AE1155" i="7"/>
  <c r="AE1156" i="7"/>
  <c r="AE1157" i="7"/>
  <c r="AE1158" i="7"/>
  <c r="AE1159" i="7"/>
  <c r="AE1160" i="7"/>
  <c r="AE1161" i="7"/>
  <c r="AE1162" i="7"/>
  <c r="AE1163" i="7"/>
  <c r="AE1164" i="7"/>
  <c r="AE1165" i="7"/>
  <c r="AE1166" i="7"/>
  <c r="AE1167" i="7"/>
  <c r="AE1168" i="7"/>
  <c r="AE1169" i="7"/>
  <c r="AE1170" i="7"/>
  <c r="AE1171" i="7"/>
  <c r="AE1172" i="7"/>
  <c r="AE1173" i="7"/>
  <c r="AE1174" i="7"/>
  <c r="AE1175" i="7"/>
  <c r="AE1176" i="7"/>
  <c r="AE1177" i="7"/>
  <c r="AE1178" i="7"/>
  <c r="AE1179" i="7"/>
  <c r="AE1180" i="7"/>
  <c r="AE1181" i="7"/>
  <c r="AE1182" i="7"/>
  <c r="AE1183" i="7"/>
  <c r="AE1184" i="7"/>
  <c r="AE1185" i="7"/>
  <c r="AE1186" i="7"/>
  <c r="AE1187" i="7"/>
  <c r="AE1188" i="7"/>
  <c r="AE1189" i="7"/>
  <c r="AE1190" i="7"/>
  <c r="AE1191" i="7"/>
  <c r="AE1192" i="7"/>
  <c r="AE1193" i="7"/>
  <c r="AE1194" i="7"/>
  <c r="AE1195" i="7"/>
  <c r="AE1196" i="7"/>
  <c r="AE1197" i="7"/>
  <c r="AE1198" i="7"/>
  <c r="AE1199" i="7"/>
  <c r="AE1200" i="7"/>
  <c r="AE1201" i="7"/>
  <c r="AE1202" i="7"/>
  <c r="AE1203" i="7"/>
  <c r="AE1204" i="7"/>
  <c r="AE1205" i="7"/>
  <c r="AE1206" i="7"/>
  <c r="AE1207" i="7"/>
  <c r="AE1208" i="7"/>
  <c r="AE1209" i="7"/>
  <c r="AE1210" i="7"/>
  <c r="AE1211" i="7"/>
  <c r="AE1212" i="7"/>
  <c r="AE1213" i="7"/>
  <c r="AE1214" i="7"/>
  <c r="AE1215" i="7"/>
  <c r="AE1216" i="7"/>
  <c r="AE1217" i="7"/>
  <c r="AE1218" i="7"/>
  <c r="AE1219" i="7"/>
  <c r="AE1220" i="7"/>
  <c r="AE1221" i="7"/>
  <c r="AE1222" i="7"/>
  <c r="AE1223" i="7"/>
  <c r="AE1224" i="7"/>
  <c r="AE1225" i="7"/>
  <c r="AE1226" i="7"/>
  <c r="AE1227" i="7"/>
  <c r="AE1228" i="7"/>
  <c r="AE1229" i="7"/>
  <c r="AE1230" i="7"/>
  <c r="AE1231" i="7"/>
  <c r="AE1232" i="7"/>
  <c r="AE1233" i="7"/>
  <c r="AE1234" i="7"/>
  <c r="AE1235" i="7"/>
  <c r="AE1236" i="7"/>
  <c r="AE1237" i="7"/>
  <c r="AE1238" i="7"/>
  <c r="AE1239" i="7"/>
  <c r="AE1240" i="7"/>
  <c r="AE1241" i="7"/>
  <c r="AE1242" i="7"/>
  <c r="AE1243" i="7"/>
  <c r="AE1244" i="7"/>
  <c r="AE1245" i="7"/>
  <c r="AE1246" i="7"/>
  <c r="AE1247" i="7"/>
  <c r="AE1248" i="7"/>
  <c r="AE1249" i="7"/>
  <c r="AE1250" i="7"/>
  <c r="AE1251" i="7"/>
  <c r="AE1252" i="7"/>
  <c r="AE1253" i="7"/>
  <c r="AE1254" i="7"/>
  <c r="AE1255" i="7"/>
  <c r="AE1256" i="7"/>
  <c r="AE1257" i="7"/>
  <c r="AE1258" i="7"/>
  <c r="AE1259" i="7"/>
  <c r="AE1260" i="7"/>
  <c r="AE1261" i="7"/>
  <c r="AE1262" i="7"/>
  <c r="AE1263" i="7"/>
  <c r="AE1264" i="7"/>
  <c r="AE1265" i="7"/>
  <c r="AE1266" i="7"/>
  <c r="AE1267" i="7"/>
  <c r="AE1268" i="7"/>
  <c r="AE1269" i="7"/>
  <c r="AE1270" i="7"/>
  <c r="AE1271" i="7"/>
  <c r="AE1272" i="7"/>
  <c r="AE1273" i="7"/>
  <c r="AE1274" i="7"/>
  <c r="AE1275" i="7"/>
  <c r="AE1276" i="7"/>
  <c r="AE1277" i="7"/>
  <c r="AE1278" i="7"/>
  <c r="AE1279" i="7"/>
  <c r="AE1280" i="7"/>
  <c r="AE1281" i="7"/>
  <c r="AE1282" i="7"/>
  <c r="AE1283" i="7"/>
  <c r="AE1284" i="7"/>
  <c r="AE1285" i="7"/>
  <c r="AE1286" i="7"/>
  <c r="AE1287" i="7"/>
  <c r="AE1288" i="7"/>
  <c r="AE1289" i="7"/>
  <c r="AE1290" i="7"/>
  <c r="AE1291" i="7"/>
  <c r="AE1292" i="7"/>
  <c r="AE1293" i="7"/>
  <c r="AE1294" i="7"/>
  <c r="AE1295" i="7"/>
  <c r="AE1296" i="7"/>
  <c r="AE1297" i="7"/>
  <c r="AE1298" i="7"/>
  <c r="AE1299" i="7"/>
  <c r="AE1300" i="7"/>
  <c r="AE1301" i="7"/>
  <c r="AE1302" i="7"/>
  <c r="AE1303" i="7"/>
  <c r="AE1304" i="7"/>
  <c r="AE1305" i="7"/>
  <c r="AE1306" i="7"/>
  <c r="AE1307" i="7"/>
  <c r="AE1308" i="7"/>
  <c r="AE1309" i="7"/>
  <c r="AE1310" i="7"/>
  <c r="AE1311" i="7"/>
  <c r="AE1312" i="7"/>
  <c r="AE1313" i="7"/>
  <c r="AE1314" i="7"/>
  <c r="AE1315" i="7"/>
  <c r="AE1316" i="7"/>
  <c r="AE1317" i="7"/>
  <c r="AE1318" i="7"/>
  <c r="AE1319" i="7"/>
  <c r="AE1320" i="7"/>
  <c r="AE1321" i="7"/>
  <c r="AE1322" i="7"/>
  <c r="AE1323" i="7"/>
  <c r="AE1324" i="7"/>
  <c r="AE1325" i="7"/>
  <c r="AE1326" i="7"/>
  <c r="AE1327" i="7"/>
  <c r="AE1328" i="7"/>
  <c r="AE1329" i="7"/>
  <c r="AE1330" i="7"/>
  <c r="AE1331" i="7"/>
  <c r="AE1332" i="7"/>
  <c r="AE1333" i="7"/>
  <c r="AE1334" i="7"/>
  <c r="AE1335" i="7"/>
  <c r="AE1336" i="7"/>
  <c r="AE1337" i="7"/>
  <c r="AE1338" i="7"/>
  <c r="AE1339" i="7"/>
  <c r="AE1340" i="7"/>
  <c r="AE1341" i="7"/>
  <c r="AE1342" i="7"/>
  <c r="AE1343" i="7"/>
  <c r="AE1344" i="7"/>
  <c r="AE1345" i="7"/>
  <c r="AE1346" i="7"/>
  <c r="AE1347" i="7"/>
  <c r="AE1348" i="7"/>
  <c r="AE1349" i="7"/>
  <c r="AE1350" i="7"/>
  <c r="AE1351" i="7"/>
  <c r="AE1352" i="7"/>
  <c r="AE1353" i="7"/>
  <c r="AE1354" i="7"/>
  <c r="AE1355" i="7"/>
  <c r="AE1356" i="7"/>
  <c r="AE1357" i="7"/>
  <c r="AE1358" i="7"/>
  <c r="AE1359" i="7"/>
  <c r="AE1360" i="7"/>
  <c r="AE1361" i="7"/>
  <c r="AE1362" i="7"/>
  <c r="AE1363" i="7"/>
  <c r="AE1364" i="7"/>
  <c r="AE1365" i="7"/>
  <c r="AE1366" i="7"/>
  <c r="AE1367" i="7"/>
  <c r="AE1368" i="7"/>
  <c r="AE1369" i="7"/>
  <c r="AE1370" i="7"/>
  <c r="AE1371" i="7"/>
  <c r="AE1372" i="7"/>
  <c r="AE1373" i="7"/>
  <c r="AE1374" i="7"/>
  <c r="AE1375" i="7"/>
  <c r="AE1376" i="7"/>
  <c r="AE1377" i="7"/>
  <c r="AE1378" i="7"/>
  <c r="AE1379" i="7"/>
  <c r="AE1380" i="7"/>
  <c r="AE1381" i="7"/>
  <c r="AE1382" i="7"/>
  <c r="AE1383" i="7"/>
  <c r="AE1384" i="7"/>
  <c r="AE1385" i="7"/>
  <c r="AE1386" i="7"/>
  <c r="AE1387" i="7"/>
  <c r="AE1388" i="7"/>
  <c r="AE1389" i="7"/>
  <c r="AE1390" i="7"/>
  <c r="AE1391" i="7"/>
  <c r="AE1392" i="7"/>
  <c r="AE1393" i="7"/>
  <c r="AE1394" i="7"/>
  <c r="AE1395" i="7"/>
  <c r="AE1396" i="7"/>
  <c r="AE1397" i="7"/>
  <c r="AE1398" i="7"/>
  <c r="AE1399" i="7"/>
  <c r="AE1400" i="7"/>
  <c r="AE1401" i="7"/>
  <c r="AE1402" i="7"/>
  <c r="AE1403" i="7"/>
  <c r="AE1404" i="7"/>
  <c r="AE1405" i="7"/>
  <c r="AE1406" i="7"/>
  <c r="AE1407" i="7"/>
  <c r="AE1408" i="7"/>
  <c r="AE1409" i="7"/>
  <c r="AE1410" i="7"/>
  <c r="AE1411" i="7"/>
  <c r="AE1412" i="7"/>
  <c r="AE1413" i="7"/>
  <c r="AE1414" i="7"/>
  <c r="AE1415" i="7"/>
  <c r="AE1416" i="7"/>
  <c r="AE1417" i="7"/>
  <c r="AE1418" i="7"/>
  <c r="AE1419" i="7"/>
  <c r="AE1420" i="7"/>
  <c r="AE1421" i="7"/>
  <c r="AE1422" i="7"/>
  <c r="AE1423" i="7"/>
  <c r="AE1424" i="7"/>
  <c r="AE1425" i="7"/>
  <c r="AE1426" i="7"/>
  <c r="AE1427" i="7"/>
  <c r="AE1428" i="7"/>
  <c r="AE1429" i="7"/>
  <c r="AE1430" i="7"/>
  <c r="AE1431" i="7"/>
  <c r="AE1432" i="7"/>
  <c r="AE1433" i="7"/>
  <c r="AE1434" i="7"/>
  <c r="AE1435" i="7"/>
  <c r="AE1436" i="7"/>
  <c r="AE1437" i="7"/>
  <c r="AE1438" i="7"/>
  <c r="AE1439" i="7"/>
  <c r="AE1440" i="7"/>
  <c r="AE1441" i="7"/>
  <c r="AE1442" i="7"/>
  <c r="AE1443" i="7"/>
  <c r="AE1444" i="7"/>
  <c r="AE1445" i="7"/>
  <c r="AE1446" i="7"/>
  <c r="AE1447" i="7"/>
  <c r="AE1448" i="7"/>
  <c r="AE1449" i="7"/>
  <c r="AE1450" i="7"/>
  <c r="AE1451" i="7"/>
  <c r="AE1452" i="7"/>
  <c r="AE1453" i="7"/>
  <c r="AE1454" i="7"/>
  <c r="AE1455" i="7"/>
  <c r="AE1456" i="7"/>
  <c r="AE1457" i="7"/>
  <c r="AE1458" i="7"/>
  <c r="AE1459" i="7"/>
  <c r="AE1460" i="7"/>
  <c r="AE1461" i="7"/>
  <c r="AE1462" i="7"/>
  <c r="AE1463" i="7"/>
  <c r="AE1464" i="7"/>
  <c r="AE1465" i="7"/>
  <c r="AE1466" i="7"/>
  <c r="AE1467" i="7"/>
  <c r="AE1468" i="7"/>
  <c r="AE1469" i="7"/>
  <c r="AE1470" i="7"/>
  <c r="AE1471" i="7"/>
  <c r="AE1472" i="7"/>
  <c r="AE1473" i="7"/>
  <c r="AE1474" i="7"/>
  <c r="AE1475" i="7"/>
  <c r="AE1476" i="7"/>
  <c r="AE1477" i="7"/>
  <c r="AE1478" i="7"/>
  <c r="AE1479" i="7"/>
  <c r="AE1480" i="7"/>
  <c r="AE1481" i="7"/>
  <c r="AE1482" i="7"/>
  <c r="AE1483" i="7"/>
  <c r="AE1484" i="7"/>
  <c r="AE1485" i="7"/>
  <c r="AE1486" i="7"/>
  <c r="AE1487" i="7"/>
  <c r="AE1488" i="7"/>
  <c r="AE1489" i="7"/>
  <c r="AE1490" i="7"/>
  <c r="AE1491" i="7"/>
  <c r="AE1492" i="7"/>
  <c r="AE1493" i="7"/>
  <c r="AE1494" i="7"/>
  <c r="AE1495" i="7"/>
  <c r="AE1496" i="7"/>
  <c r="AE1497" i="7"/>
  <c r="AE1498" i="7"/>
  <c r="AE1499" i="7"/>
  <c r="AE1500" i="7"/>
  <c r="AE1501" i="7"/>
  <c r="AE1502" i="7"/>
  <c r="AE1503" i="7"/>
  <c r="AE1504" i="7"/>
  <c r="AE1505" i="7"/>
  <c r="AE1506" i="7"/>
  <c r="AE1507" i="7"/>
  <c r="AE1508" i="7"/>
  <c r="AE1509" i="7"/>
  <c r="AE1510" i="7"/>
  <c r="AE1511" i="7"/>
  <c r="AE1512" i="7"/>
  <c r="AE1513" i="7"/>
  <c r="AE1514" i="7"/>
  <c r="AE1515" i="7"/>
  <c r="AE1516" i="7"/>
  <c r="AE1517" i="7"/>
  <c r="AE1518" i="7"/>
  <c r="AE1519" i="7"/>
  <c r="AE1520" i="7"/>
  <c r="AE1521" i="7"/>
  <c r="AE1522" i="7"/>
  <c r="AE1523" i="7"/>
  <c r="AE1524" i="7"/>
  <c r="AE1525" i="7"/>
  <c r="AE1526" i="7"/>
  <c r="AE1527" i="7"/>
  <c r="AE1528" i="7"/>
  <c r="AE1529" i="7"/>
  <c r="AE1530" i="7"/>
  <c r="AE1531" i="7"/>
  <c r="AE1532" i="7"/>
  <c r="AE1533" i="7"/>
  <c r="AE1534" i="7"/>
  <c r="AE1535" i="7"/>
  <c r="AE1536" i="7"/>
  <c r="AE1537" i="7"/>
  <c r="AE1538" i="7"/>
  <c r="AE1539" i="7"/>
  <c r="AE1540" i="7"/>
  <c r="AE1541" i="7"/>
  <c r="AE1542" i="7"/>
  <c r="AE1543" i="7"/>
  <c r="AE1544" i="7"/>
  <c r="AE1545" i="7"/>
  <c r="AE1546" i="7"/>
  <c r="AE1547" i="7"/>
  <c r="AE1548" i="7"/>
  <c r="AE1549" i="7"/>
  <c r="AE1550" i="7"/>
  <c r="AE1551" i="7"/>
  <c r="AE1552" i="7"/>
  <c r="AE1553" i="7"/>
  <c r="AE1554" i="7"/>
  <c r="AE1555" i="7"/>
  <c r="AE1556" i="7"/>
  <c r="AE1557" i="7"/>
  <c r="AE1558" i="7"/>
  <c r="AE1559" i="7"/>
  <c r="AE1560" i="7"/>
  <c r="AE1561" i="7"/>
  <c r="AE1562" i="7"/>
  <c r="AE1563" i="7"/>
  <c r="AE1564" i="7"/>
  <c r="AE1565" i="7"/>
  <c r="AE1566" i="7"/>
  <c r="AE1567" i="7"/>
  <c r="AE1568" i="7"/>
  <c r="AE1569" i="7"/>
  <c r="AE1570" i="7"/>
  <c r="AE1571" i="7"/>
  <c r="AE1572" i="7"/>
  <c r="AE1573" i="7"/>
  <c r="AE1574" i="7"/>
  <c r="AE1575" i="7"/>
  <c r="AE1576" i="7"/>
  <c r="AE1577" i="7"/>
  <c r="AE1578" i="7"/>
  <c r="AE1579" i="7"/>
  <c r="AE1580" i="7"/>
  <c r="AE1581" i="7"/>
  <c r="AE1582" i="7"/>
  <c r="AE1583" i="7"/>
  <c r="AE1584" i="7"/>
  <c r="AE1585" i="7"/>
  <c r="AE1586" i="7"/>
  <c r="AE1587" i="7"/>
  <c r="AE1588" i="7"/>
  <c r="AE1589" i="7"/>
  <c r="AE1590" i="7"/>
  <c r="AE1591" i="7"/>
  <c r="AE1592" i="7"/>
  <c r="AE1593" i="7"/>
  <c r="AE1594" i="7"/>
  <c r="AE1595" i="7"/>
  <c r="AE1596" i="7"/>
  <c r="AE1597" i="7"/>
  <c r="AE1598" i="7"/>
  <c r="AE1599" i="7"/>
  <c r="AE1600" i="7"/>
  <c r="AE1601" i="7"/>
  <c r="AE1602" i="7"/>
  <c r="AE1603" i="7"/>
  <c r="AE1604" i="7"/>
  <c r="AE1605" i="7"/>
  <c r="AE1606" i="7"/>
  <c r="AE1607" i="7"/>
  <c r="AE1608" i="7"/>
  <c r="AE1609" i="7"/>
  <c r="AE1610" i="7"/>
  <c r="AE1611" i="7"/>
  <c r="AE1612" i="7"/>
  <c r="AE1613" i="7"/>
  <c r="AE1614" i="7"/>
  <c r="AE1615" i="7"/>
  <c r="AE1616" i="7"/>
  <c r="AE1617" i="7"/>
  <c r="AE1618" i="7"/>
  <c r="AE1619" i="7"/>
  <c r="AE1620" i="7"/>
  <c r="AE1621" i="7"/>
  <c r="AE1622" i="7"/>
  <c r="AE1623" i="7"/>
  <c r="AE1624" i="7"/>
  <c r="AE1625" i="7"/>
  <c r="AE1626" i="7"/>
  <c r="AE1627" i="7"/>
  <c r="AE1628" i="7"/>
  <c r="AE1629" i="7"/>
  <c r="AE1630" i="7"/>
  <c r="AE1631" i="7"/>
  <c r="AE1632" i="7"/>
  <c r="AE1633" i="7"/>
  <c r="AE1634" i="7"/>
  <c r="AE1635" i="7"/>
  <c r="AE1636" i="7"/>
  <c r="AE1637" i="7"/>
  <c r="AE1638" i="7"/>
  <c r="AE1639" i="7"/>
  <c r="AE1640" i="7"/>
  <c r="AE1641" i="7"/>
  <c r="AE1642" i="7"/>
  <c r="AE1643" i="7"/>
  <c r="AE1644" i="7"/>
  <c r="AE1645" i="7"/>
  <c r="AE1646" i="7"/>
  <c r="AE1647" i="7"/>
  <c r="AE1648" i="7"/>
  <c r="AE1649" i="7"/>
  <c r="AE1650" i="7"/>
  <c r="AE1651" i="7"/>
  <c r="AE1652" i="7"/>
  <c r="AE1653" i="7"/>
  <c r="AE1654" i="7"/>
  <c r="AE1655" i="7"/>
  <c r="AE1656" i="7"/>
  <c r="AE1657" i="7"/>
  <c r="AE1658" i="7"/>
  <c r="AE1659" i="7"/>
  <c r="AE1660" i="7"/>
  <c r="AE1661" i="7"/>
  <c r="AE1662" i="7"/>
  <c r="AE1663" i="7"/>
  <c r="AE1664" i="7"/>
  <c r="AE1665" i="7"/>
  <c r="AE1666" i="7"/>
  <c r="AE1667" i="7"/>
  <c r="AE1668" i="7"/>
  <c r="AE1669" i="7"/>
  <c r="AE1670" i="7"/>
  <c r="AE1671" i="7"/>
  <c r="AE1672" i="7"/>
  <c r="AE1673" i="7"/>
  <c r="AE1674" i="7"/>
  <c r="AE1675" i="7"/>
  <c r="AE1676" i="7"/>
  <c r="AE1677" i="7"/>
  <c r="AE1678" i="7"/>
  <c r="AE1679" i="7"/>
  <c r="AE1680" i="7"/>
  <c r="AE1681" i="7"/>
  <c r="AE1682" i="7"/>
  <c r="AE1683" i="7"/>
  <c r="AE1684" i="7"/>
  <c r="AE1685" i="7"/>
  <c r="AE1686" i="7"/>
  <c r="AE1687" i="7"/>
  <c r="AE1688" i="7"/>
  <c r="AE1689" i="7"/>
  <c r="AE1690" i="7"/>
  <c r="AE1691" i="7"/>
  <c r="AE1692" i="7"/>
  <c r="AE1693" i="7"/>
  <c r="AE1694" i="7"/>
  <c r="AE1695" i="7"/>
  <c r="AE1696" i="7"/>
  <c r="AE1697" i="7"/>
  <c r="AE1698" i="7"/>
  <c r="AE1699" i="7"/>
  <c r="AE1700" i="7"/>
  <c r="AE1701" i="7"/>
  <c r="AE1702" i="7"/>
  <c r="AE1703" i="7"/>
  <c r="AE1704" i="7"/>
  <c r="AE1705" i="7"/>
  <c r="AE1706" i="7"/>
  <c r="AE1707" i="7"/>
  <c r="AE1708" i="7"/>
  <c r="AE1709" i="7"/>
  <c r="AE1710" i="7"/>
  <c r="AE1711" i="7"/>
  <c r="AE1712" i="7"/>
  <c r="AE1713" i="7"/>
  <c r="AE1714" i="7"/>
  <c r="AE1715" i="7"/>
  <c r="AE1716" i="7"/>
  <c r="AE1717" i="7"/>
  <c r="AE1718" i="7"/>
  <c r="AE1719" i="7"/>
  <c r="AE1720" i="7"/>
  <c r="AE1721" i="7"/>
  <c r="AE1722" i="7"/>
  <c r="AE1723" i="7"/>
  <c r="AE1724" i="7"/>
  <c r="AE1725" i="7"/>
  <c r="AE1726" i="7"/>
  <c r="AE1727" i="7"/>
  <c r="AE1728" i="7"/>
  <c r="AE1729" i="7"/>
  <c r="AE1730" i="7"/>
  <c r="AE1731" i="7"/>
  <c r="AE1732" i="7"/>
  <c r="AE1733" i="7"/>
  <c r="AE1734" i="7"/>
  <c r="AE1735" i="7"/>
  <c r="AE1736" i="7"/>
  <c r="AE1737" i="7"/>
  <c r="AE1738" i="7"/>
  <c r="AE1739" i="7"/>
  <c r="AE1740" i="7"/>
  <c r="AE1741" i="7"/>
  <c r="AE1742" i="7"/>
  <c r="AE1743" i="7"/>
  <c r="AE1744" i="7"/>
  <c r="AE1745" i="7"/>
  <c r="AE1746" i="7"/>
  <c r="AE1747" i="7"/>
  <c r="AE1748" i="7"/>
  <c r="AE1749" i="7"/>
  <c r="AE1750" i="7"/>
  <c r="AE1751" i="7"/>
  <c r="AE1752" i="7"/>
  <c r="AE1753" i="7"/>
  <c r="AE1754" i="7"/>
  <c r="AE1755" i="7"/>
  <c r="AE1756" i="7"/>
  <c r="AE1757" i="7"/>
  <c r="AE1758" i="7"/>
  <c r="AE1759" i="7"/>
  <c r="AE1760" i="7"/>
  <c r="AE1761" i="7"/>
  <c r="AE1762" i="7"/>
  <c r="AE1763" i="7"/>
  <c r="AE1764" i="7"/>
  <c r="AE1765" i="7"/>
  <c r="AE1766" i="7"/>
  <c r="AE1767" i="7"/>
  <c r="AE1768" i="7"/>
  <c r="AE1769" i="7"/>
  <c r="AE1770" i="7"/>
  <c r="AE1771" i="7"/>
  <c r="AE1772" i="7"/>
  <c r="AE1773" i="7"/>
  <c r="AE1774" i="7"/>
  <c r="AE1775" i="7"/>
  <c r="AE1776" i="7"/>
  <c r="AE1777" i="7"/>
  <c r="AE1778" i="7"/>
  <c r="AE1779" i="7"/>
  <c r="AE1780" i="7"/>
  <c r="AE1781" i="7"/>
  <c r="AE1782" i="7"/>
  <c r="AE1783" i="7"/>
  <c r="AE1784" i="7"/>
  <c r="AE1785" i="7"/>
  <c r="AE1786" i="7"/>
  <c r="AE1787" i="7"/>
  <c r="AE1788" i="7"/>
  <c r="AE1789" i="7"/>
  <c r="AE1790" i="7"/>
  <c r="AE1791" i="7"/>
  <c r="AE1792" i="7"/>
  <c r="AE1793" i="7"/>
  <c r="AE1794" i="7"/>
  <c r="AE1795" i="7"/>
  <c r="AE1796" i="7"/>
  <c r="AE1797" i="7"/>
  <c r="AE1798" i="7"/>
  <c r="AE1799" i="7"/>
  <c r="AE1800" i="7"/>
  <c r="AE1801" i="7"/>
  <c r="AE1802" i="7"/>
  <c r="AE1803" i="7"/>
  <c r="AE1804" i="7"/>
  <c r="AE1805" i="7"/>
  <c r="AE1806" i="7"/>
  <c r="AE1807" i="7"/>
  <c r="AE1808" i="7"/>
  <c r="AE1809" i="7"/>
  <c r="AE1810" i="7"/>
  <c r="AE1811" i="7"/>
  <c r="AE1812" i="7"/>
  <c r="AE1813" i="7"/>
  <c r="AE1814" i="7"/>
  <c r="AE1815" i="7"/>
  <c r="AE1816" i="7"/>
  <c r="AE1817" i="7"/>
  <c r="AE1818" i="7"/>
  <c r="AE1819" i="7"/>
  <c r="AE1820" i="7"/>
  <c r="AE1821" i="7"/>
  <c r="AE1822" i="7"/>
  <c r="AE1823" i="7"/>
  <c r="AE1824" i="7"/>
  <c r="AE1825" i="7"/>
  <c r="AE1826" i="7"/>
  <c r="AE1827" i="7"/>
  <c r="AE1828" i="7"/>
  <c r="AE1829" i="7"/>
  <c r="AE1830" i="7"/>
  <c r="AE1831" i="7"/>
  <c r="AE1832" i="7"/>
  <c r="AE1833" i="7"/>
  <c r="AE1834" i="7"/>
  <c r="AE1835" i="7"/>
  <c r="AE1836" i="7"/>
  <c r="AE1837" i="7"/>
  <c r="AE1838" i="7"/>
  <c r="AE1839" i="7"/>
  <c r="AE1840" i="7"/>
  <c r="AE1841" i="7"/>
  <c r="AE1842" i="7"/>
  <c r="AE1843" i="7"/>
  <c r="AE1844" i="7"/>
  <c r="AE1845" i="7"/>
  <c r="AE1846" i="7"/>
  <c r="AE1847" i="7"/>
  <c r="AE1848" i="7"/>
  <c r="AE1849" i="7"/>
  <c r="AE1850" i="7"/>
  <c r="AE1851" i="7"/>
  <c r="AE1852" i="7"/>
  <c r="AE1853" i="7"/>
  <c r="AE1854" i="7"/>
  <c r="AE1855" i="7"/>
  <c r="AE1856" i="7"/>
  <c r="AE1857" i="7"/>
  <c r="AE1858" i="7"/>
  <c r="AE1859" i="7"/>
  <c r="AE1860" i="7"/>
  <c r="AE1861" i="7"/>
  <c r="AE1862" i="7"/>
  <c r="AE1863" i="7"/>
  <c r="AE1864" i="7"/>
  <c r="AE1865" i="7"/>
  <c r="AE1866" i="7"/>
  <c r="AE1867" i="7"/>
  <c r="AE1868" i="7"/>
  <c r="AE1869" i="7"/>
  <c r="AE1870" i="7"/>
  <c r="AE1871" i="7"/>
  <c r="AE1872" i="7"/>
  <c r="AE1873" i="7"/>
  <c r="AE1874" i="7"/>
  <c r="AE1875" i="7"/>
  <c r="AE1876" i="7"/>
  <c r="AE1877" i="7"/>
  <c r="AE1878" i="7"/>
  <c r="AE1879" i="7"/>
  <c r="AE1880" i="7"/>
  <c r="AE1881" i="7"/>
  <c r="AE1882" i="7"/>
  <c r="AE1883" i="7"/>
  <c r="AE1884" i="7"/>
  <c r="AE1885" i="7"/>
  <c r="AE1886" i="7"/>
  <c r="AE1887" i="7"/>
  <c r="AE1888" i="7"/>
  <c r="AE1889" i="7"/>
  <c r="AE1890" i="7"/>
  <c r="AE1891" i="7"/>
  <c r="AE1892" i="7"/>
  <c r="AE1893" i="7"/>
  <c r="AE1894" i="7"/>
  <c r="AE1895" i="7"/>
  <c r="AE1896" i="7"/>
  <c r="AE1897" i="7"/>
  <c r="AE1898" i="7"/>
  <c r="AE1899" i="7"/>
  <c r="AE1900" i="7"/>
  <c r="AE1901" i="7"/>
  <c r="AE1902" i="7"/>
  <c r="AE1903" i="7"/>
  <c r="AE1904" i="7"/>
  <c r="AE1905" i="7"/>
  <c r="AE1906" i="7"/>
  <c r="AE1907" i="7"/>
  <c r="AE1908" i="7"/>
  <c r="AE1909" i="7"/>
  <c r="AE1910" i="7"/>
  <c r="AE1911" i="7"/>
  <c r="AE1912" i="7"/>
  <c r="AE1913" i="7"/>
  <c r="AE1914" i="7"/>
  <c r="AE1915" i="7"/>
  <c r="AE1916" i="7"/>
  <c r="AE1917" i="7"/>
  <c r="AE1918" i="7"/>
  <c r="AE1919" i="7"/>
  <c r="AE1920" i="7"/>
  <c r="AE1921" i="7"/>
  <c r="AE1922" i="7"/>
  <c r="AE1923" i="7"/>
  <c r="AE1924" i="7"/>
  <c r="AE1925" i="7"/>
  <c r="AE1926" i="7"/>
  <c r="AE1927" i="7"/>
  <c r="AE1928" i="7"/>
  <c r="AE1929" i="7"/>
  <c r="AE1930" i="7"/>
  <c r="AE1931" i="7"/>
  <c r="AE1932" i="7"/>
  <c r="AE1933" i="7"/>
  <c r="AE1934" i="7"/>
  <c r="AE1935" i="7"/>
  <c r="AE1936" i="7"/>
  <c r="AE1937" i="7"/>
  <c r="AE1938" i="7"/>
  <c r="AE1939" i="7"/>
  <c r="AE1940" i="7"/>
  <c r="AE1941" i="7"/>
  <c r="AE1942" i="7"/>
  <c r="AE1943" i="7"/>
  <c r="AE1944" i="7"/>
  <c r="AE1945" i="7"/>
  <c r="AE1946" i="7"/>
  <c r="AE1947" i="7"/>
  <c r="AE1948" i="7"/>
  <c r="AE1949" i="7"/>
  <c r="AE1950" i="7"/>
  <c r="AE1951" i="7"/>
  <c r="AE1952" i="7"/>
  <c r="AE1953" i="7"/>
  <c r="AE1954" i="7"/>
  <c r="AE1955" i="7"/>
  <c r="AE1956" i="7"/>
  <c r="AE1957" i="7"/>
  <c r="AE1958" i="7"/>
  <c r="AE1959" i="7"/>
  <c r="AE1960" i="7"/>
  <c r="AE1961" i="7"/>
  <c r="AE1962" i="7"/>
  <c r="AE1963" i="7"/>
  <c r="AE1964" i="7"/>
  <c r="AE1965" i="7"/>
  <c r="AE1966" i="7"/>
  <c r="AE1967" i="7"/>
  <c r="AE1968" i="7"/>
  <c r="AE1969" i="7"/>
  <c r="AE1970" i="7"/>
  <c r="AE1971" i="7"/>
  <c r="AE1972" i="7"/>
  <c r="AE1973" i="7"/>
  <c r="AE1974" i="7"/>
  <c r="AE1975" i="7"/>
  <c r="AE1976" i="7"/>
  <c r="AE1977" i="7"/>
  <c r="AE1978" i="7"/>
  <c r="AE1979" i="7"/>
  <c r="AE1980" i="7"/>
  <c r="AE1981" i="7"/>
  <c r="AE1982" i="7"/>
  <c r="AE1983" i="7"/>
  <c r="AE1984" i="7"/>
  <c r="AE1985" i="7"/>
  <c r="AE1986" i="7"/>
  <c r="AE1987" i="7"/>
  <c r="AE1988" i="7"/>
  <c r="AE1989" i="7"/>
  <c r="AE1990" i="7"/>
  <c r="AE1991" i="7"/>
  <c r="AE1992" i="7"/>
  <c r="AE1993" i="7"/>
  <c r="AE1994" i="7"/>
  <c r="AE1995" i="7"/>
  <c r="AE1996" i="7"/>
  <c r="AE1997" i="7"/>
  <c r="AE1998" i="7"/>
  <c r="AE1999" i="7"/>
  <c r="AE2000" i="7"/>
  <c r="AE2001" i="7"/>
  <c r="AE2002" i="7"/>
  <c r="AE2003" i="7"/>
  <c r="AE2004" i="7"/>
  <c r="AE2005" i="7"/>
  <c r="AE2006" i="7"/>
  <c r="AE2007" i="7"/>
  <c r="AE2008" i="7"/>
  <c r="AE2009" i="7"/>
  <c r="AE2010" i="7"/>
  <c r="AE2011" i="7"/>
  <c r="AE2012" i="7"/>
  <c r="AE2013" i="7"/>
  <c r="AE2014" i="7"/>
  <c r="AE2015" i="7"/>
  <c r="AE2016" i="7"/>
  <c r="AE2017" i="7"/>
  <c r="AE2018" i="7"/>
  <c r="AE2019" i="7"/>
  <c r="AE2020" i="7"/>
  <c r="AE2021" i="7"/>
  <c r="AE2022" i="7"/>
  <c r="AE2023" i="7"/>
  <c r="AE2024" i="7"/>
  <c r="AE2025" i="7"/>
  <c r="AE2026" i="7"/>
  <c r="AE2027" i="7"/>
  <c r="AE2028" i="7"/>
  <c r="AE2029" i="7"/>
  <c r="AE2030" i="7"/>
  <c r="AE2031" i="7"/>
  <c r="AE2032" i="7"/>
  <c r="AE2033" i="7"/>
  <c r="AE2034" i="7"/>
  <c r="AE2035" i="7"/>
  <c r="AE2036" i="7"/>
  <c r="AE2037" i="7"/>
  <c r="AE2038" i="7"/>
  <c r="AE2039" i="7"/>
  <c r="AE2040" i="7"/>
  <c r="AE2041" i="7"/>
  <c r="AE2042" i="7"/>
  <c r="AE2043" i="7"/>
  <c r="AE2044" i="7"/>
  <c r="AE2045" i="7"/>
  <c r="AE2046" i="7"/>
  <c r="AE2047" i="7"/>
  <c r="AE2048" i="7"/>
  <c r="AE2049" i="7"/>
  <c r="AE2050" i="7"/>
  <c r="AE2051" i="7"/>
  <c r="AE2052" i="7"/>
  <c r="AE2053" i="7"/>
  <c r="AE2054" i="7"/>
  <c r="AE2055" i="7"/>
  <c r="AE2056" i="7"/>
  <c r="AE2057" i="7"/>
  <c r="AE2058" i="7"/>
  <c r="AE2059" i="7"/>
  <c r="AE2060" i="7"/>
  <c r="AE2061" i="7"/>
  <c r="AE2062" i="7"/>
  <c r="AE2063" i="7"/>
  <c r="AE2064" i="7"/>
  <c r="AE2065" i="7"/>
  <c r="AE2066" i="7"/>
  <c r="AE2067" i="7"/>
  <c r="AE2068" i="7"/>
  <c r="AE2069" i="7"/>
  <c r="AE2070" i="7"/>
  <c r="AE2071" i="7"/>
  <c r="AE2072" i="7"/>
  <c r="AE2073" i="7"/>
  <c r="AE2074" i="7"/>
  <c r="AE2075" i="7"/>
  <c r="AE2076" i="7"/>
  <c r="AE2077" i="7"/>
  <c r="AE2078" i="7"/>
  <c r="AE2079" i="7"/>
  <c r="AE2080" i="7"/>
  <c r="AE2081" i="7"/>
  <c r="AE2082" i="7"/>
  <c r="AE2083" i="7"/>
  <c r="AE2084" i="7"/>
  <c r="AE2085" i="7"/>
  <c r="AE2086" i="7"/>
  <c r="AE2087" i="7"/>
  <c r="AE2088" i="7"/>
  <c r="AE2089" i="7"/>
  <c r="AE2090" i="7"/>
  <c r="AE2091" i="7"/>
  <c r="AE2092" i="7"/>
  <c r="AE2093" i="7"/>
  <c r="AE2094" i="7"/>
  <c r="AE2095" i="7"/>
  <c r="AE2096" i="7"/>
  <c r="AE2097" i="7"/>
  <c r="AE2098" i="7"/>
  <c r="AE2099" i="7"/>
  <c r="AE2100" i="7"/>
  <c r="AE2101" i="7"/>
  <c r="AE2102" i="7"/>
  <c r="AE2103" i="7"/>
  <c r="AE2104" i="7"/>
  <c r="AE2105" i="7"/>
  <c r="AE2106" i="7"/>
  <c r="AE2107" i="7"/>
  <c r="AE2108" i="7"/>
  <c r="AE2109" i="7"/>
  <c r="AE2110" i="7"/>
  <c r="AE2111" i="7"/>
  <c r="AE2112" i="7"/>
  <c r="AE2113" i="7"/>
  <c r="AE2114" i="7"/>
  <c r="AE2115" i="7"/>
  <c r="AE2116" i="7"/>
  <c r="AE2117" i="7"/>
  <c r="AE2118" i="7"/>
  <c r="AE2119" i="7"/>
  <c r="AE2120" i="7"/>
  <c r="AE2121" i="7"/>
  <c r="AE2122" i="7"/>
  <c r="AE2123" i="7"/>
  <c r="AE2124" i="7"/>
  <c r="AE2125" i="7"/>
  <c r="AE2126" i="7"/>
  <c r="AE2127" i="7"/>
  <c r="AE2128" i="7"/>
  <c r="AE2129" i="7"/>
  <c r="AE2130" i="7"/>
  <c r="AE2131" i="7"/>
  <c r="AE2132" i="7"/>
  <c r="AE2133" i="7"/>
  <c r="AE2134" i="7"/>
  <c r="AE2135" i="7"/>
  <c r="AE2136" i="7"/>
  <c r="AE2137" i="7"/>
  <c r="AE2138" i="7"/>
  <c r="AE2139" i="7"/>
  <c r="AE2140" i="7"/>
  <c r="AE2141" i="7"/>
  <c r="AE2142" i="7"/>
  <c r="AE2143" i="7"/>
  <c r="AE2144" i="7"/>
  <c r="AE2145" i="7"/>
  <c r="AE2146" i="7"/>
  <c r="AE2147" i="7"/>
  <c r="AE2148" i="7"/>
  <c r="AE2149" i="7"/>
  <c r="AE2150" i="7"/>
  <c r="AE2151" i="7"/>
  <c r="AE2152" i="7"/>
  <c r="AE2153" i="7"/>
  <c r="AE2154" i="7"/>
  <c r="AE2155" i="7"/>
  <c r="AE2156" i="7"/>
  <c r="AE2157" i="7"/>
  <c r="AE2158" i="7"/>
  <c r="AE2159" i="7"/>
  <c r="AE2160" i="7"/>
  <c r="AE2161" i="7"/>
  <c r="AE2162" i="7"/>
  <c r="AE2163" i="7"/>
  <c r="AE2164" i="7"/>
  <c r="AE2165" i="7"/>
  <c r="AE2166" i="7"/>
  <c r="AE2167" i="7"/>
  <c r="AE2168" i="7"/>
  <c r="AE2169" i="7"/>
  <c r="AE2170" i="7"/>
  <c r="AE2171" i="7"/>
  <c r="AE2172" i="7"/>
  <c r="AE2173" i="7"/>
  <c r="AE2174" i="7"/>
  <c r="AE2175" i="7"/>
  <c r="AE2176" i="7"/>
  <c r="AE2177" i="7"/>
  <c r="AE2178" i="7"/>
  <c r="AE2179" i="7"/>
  <c r="AE2180" i="7"/>
  <c r="AE2181" i="7"/>
  <c r="AE2182" i="7"/>
  <c r="AE2183" i="7"/>
  <c r="AE2184" i="7"/>
  <c r="AE2185" i="7"/>
  <c r="AE2186" i="7"/>
  <c r="AE2187" i="7"/>
  <c r="AE2188" i="7"/>
  <c r="AE2189" i="7"/>
  <c r="AE2190" i="7"/>
  <c r="AE2191" i="7"/>
  <c r="AE2192" i="7"/>
  <c r="AE2193" i="7"/>
  <c r="AE2194" i="7"/>
  <c r="AE2195" i="7"/>
  <c r="AE2196" i="7"/>
  <c r="AE2197" i="7"/>
  <c r="AE2198" i="7"/>
  <c r="AE2199" i="7"/>
  <c r="AE2200" i="7"/>
  <c r="AE2201" i="7"/>
  <c r="AE2202" i="7"/>
  <c r="AE2203" i="7"/>
  <c r="AE2204" i="7"/>
  <c r="AE2205" i="7"/>
  <c r="AE2206" i="7"/>
  <c r="AE2207" i="7"/>
  <c r="AE2208" i="7"/>
  <c r="AE2209" i="7"/>
  <c r="AE2210" i="7"/>
  <c r="AE2211" i="7"/>
  <c r="AE2212" i="7"/>
  <c r="AE2213" i="7"/>
  <c r="AE2214" i="7"/>
  <c r="AE2215" i="7"/>
  <c r="AE2216" i="7"/>
  <c r="AE2217" i="7"/>
  <c r="AE2218" i="7"/>
  <c r="AE2219" i="7"/>
  <c r="AE2220" i="7"/>
  <c r="AE2221" i="7"/>
  <c r="AE2222" i="7"/>
  <c r="AE2223" i="7"/>
  <c r="AE2224" i="7"/>
  <c r="AE2225" i="7"/>
  <c r="AE2226" i="7"/>
  <c r="AE2227" i="7"/>
  <c r="AE2228" i="7"/>
  <c r="AE2229" i="7"/>
  <c r="AE2230" i="7"/>
  <c r="AE2231" i="7"/>
  <c r="AE2232" i="7"/>
  <c r="AE2233" i="7"/>
  <c r="AE2234" i="7"/>
  <c r="AE2235" i="7"/>
  <c r="AE2236" i="7"/>
  <c r="AE2237" i="7"/>
  <c r="AE2238" i="7"/>
  <c r="AE2239" i="7"/>
  <c r="AE2240" i="7"/>
  <c r="AE2241" i="7"/>
  <c r="AE2242" i="7"/>
  <c r="AE2243" i="7"/>
  <c r="AE2244" i="7"/>
  <c r="AE2245" i="7"/>
  <c r="AE2246" i="7"/>
  <c r="AE2247" i="7"/>
  <c r="AE2248" i="7"/>
  <c r="AE2249" i="7"/>
  <c r="AE2250" i="7"/>
  <c r="AE2251" i="7"/>
  <c r="AE2252" i="7"/>
  <c r="AE2253" i="7"/>
  <c r="AE2254" i="7"/>
  <c r="AE2255" i="7"/>
  <c r="AE2256" i="7"/>
  <c r="AE2257" i="7"/>
  <c r="AE2258" i="7"/>
  <c r="AE2259" i="7"/>
  <c r="AE2260" i="7"/>
  <c r="AE2261" i="7"/>
  <c r="AE2262" i="7"/>
  <c r="AE2263" i="7"/>
  <c r="AE2264" i="7"/>
  <c r="AE2265" i="7"/>
  <c r="AE2266" i="7"/>
  <c r="AE2267" i="7"/>
  <c r="AE2268" i="7"/>
  <c r="AE2269" i="7"/>
  <c r="AE2270" i="7"/>
  <c r="AE2271" i="7"/>
  <c r="AE2272" i="7"/>
  <c r="AE2273" i="7"/>
  <c r="AE2274" i="7"/>
  <c r="AE2275" i="7"/>
  <c r="AE2276" i="7"/>
  <c r="AE2277" i="7"/>
  <c r="AE2278" i="7"/>
  <c r="AE2279" i="7"/>
  <c r="AE2280" i="7"/>
  <c r="AE2281" i="7"/>
  <c r="AE2282" i="7"/>
  <c r="AE2283" i="7"/>
  <c r="AE2284" i="7"/>
  <c r="AE2285" i="7"/>
  <c r="AE2286" i="7"/>
  <c r="AE2287" i="7"/>
  <c r="AE2288" i="7"/>
  <c r="AE2289" i="7"/>
  <c r="AE2290" i="7"/>
  <c r="AE2291" i="7"/>
  <c r="AE2292" i="7"/>
  <c r="AE2293" i="7"/>
  <c r="AE2294" i="7"/>
  <c r="AE2295" i="7"/>
  <c r="AE2296" i="7"/>
  <c r="AE2297" i="7"/>
  <c r="AE2298" i="7"/>
  <c r="AE2299" i="7"/>
  <c r="AE2300" i="7"/>
  <c r="AE2301" i="7"/>
  <c r="AE2302" i="7"/>
  <c r="AE2303" i="7"/>
  <c r="AE2304" i="7"/>
  <c r="AE2305" i="7"/>
  <c r="AE2306" i="7"/>
  <c r="AE2307" i="7"/>
  <c r="AE2308" i="7"/>
  <c r="AE2309" i="7"/>
  <c r="AE2310" i="7"/>
  <c r="AE2311" i="7"/>
  <c r="AE2312" i="7"/>
  <c r="AE2313" i="7"/>
  <c r="AE2314" i="7"/>
  <c r="AE2315" i="7"/>
  <c r="AE2316" i="7"/>
  <c r="AE2317" i="7"/>
  <c r="AE2318" i="7"/>
  <c r="AE2319" i="7"/>
  <c r="AE2320" i="7"/>
  <c r="AE2321" i="7"/>
  <c r="AE2322" i="7"/>
  <c r="AE2323" i="7"/>
  <c r="AE2324" i="7"/>
  <c r="AE2325" i="7"/>
  <c r="AE2326" i="7"/>
  <c r="AE2327" i="7"/>
  <c r="AE2328" i="7"/>
  <c r="AE2329" i="7"/>
  <c r="AE2330" i="7"/>
  <c r="AE2331" i="7"/>
  <c r="AE2332" i="7"/>
  <c r="AE2333" i="7"/>
  <c r="AE2334" i="7"/>
  <c r="AE2335" i="7"/>
  <c r="AE2336" i="7"/>
  <c r="AE2337" i="7"/>
  <c r="AE2338" i="7"/>
  <c r="AE2339" i="7"/>
  <c r="AE2340" i="7"/>
  <c r="AE2341" i="7"/>
  <c r="AE2342" i="7"/>
  <c r="AE2343" i="7"/>
  <c r="AE2344" i="7"/>
  <c r="AE2345" i="7"/>
  <c r="AE2346" i="7"/>
  <c r="AE2347" i="7"/>
  <c r="AE2348" i="7"/>
  <c r="AE2349" i="7"/>
  <c r="AE2350" i="7"/>
  <c r="AE2351" i="7"/>
  <c r="AE2352" i="7"/>
  <c r="AE2353" i="7"/>
  <c r="AE2354" i="7"/>
  <c r="AE2355" i="7"/>
  <c r="AE2356" i="7"/>
  <c r="AE2357" i="7"/>
  <c r="AE2358" i="7"/>
  <c r="AE2359" i="7"/>
  <c r="AE2360" i="7"/>
  <c r="AE2361" i="7"/>
  <c r="AE2362" i="7"/>
  <c r="AE2363" i="7"/>
  <c r="AE2364" i="7"/>
  <c r="AE2365" i="7"/>
  <c r="AE2366" i="7"/>
  <c r="AE2367" i="7"/>
  <c r="AE2368" i="7"/>
  <c r="AE2369" i="7"/>
  <c r="AE2370" i="7"/>
  <c r="AE2371" i="7"/>
  <c r="AE2372" i="7"/>
  <c r="AE2373" i="7"/>
  <c r="AE2374" i="7"/>
  <c r="AE2375" i="7"/>
  <c r="AE2376" i="7"/>
  <c r="AE2377" i="7"/>
  <c r="AE2378" i="7"/>
  <c r="AE2379" i="7"/>
  <c r="AE2380" i="7"/>
  <c r="AE2381" i="7"/>
  <c r="AE2382" i="7"/>
  <c r="AE2383" i="7"/>
  <c r="AE2384" i="7"/>
  <c r="AE2385" i="7"/>
  <c r="AE2386" i="7"/>
  <c r="AE2387" i="7"/>
  <c r="AE2388" i="7"/>
  <c r="AE2389" i="7"/>
  <c r="AE2390" i="7"/>
  <c r="AE2391" i="7"/>
  <c r="AE2392" i="7"/>
  <c r="AE2393" i="7"/>
  <c r="AE2394" i="7"/>
  <c r="AE2395" i="7"/>
  <c r="AE2396" i="7"/>
  <c r="AE2397" i="7"/>
  <c r="AE2398" i="7"/>
  <c r="AE2399" i="7"/>
  <c r="AE2400" i="7"/>
  <c r="AE2401" i="7"/>
  <c r="AE2402" i="7"/>
  <c r="AE2403" i="7"/>
  <c r="AE2404" i="7"/>
  <c r="AE2405" i="7"/>
  <c r="AE2406" i="7"/>
  <c r="AE2407" i="7"/>
  <c r="AE2408" i="7"/>
  <c r="AE2409" i="7"/>
  <c r="AE2410" i="7"/>
  <c r="AE2411" i="7"/>
  <c r="AE2412" i="7"/>
  <c r="AE2413" i="7"/>
  <c r="AE2414" i="7"/>
  <c r="AE2415" i="7"/>
  <c r="AE2416" i="7"/>
  <c r="AE2417" i="7"/>
  <c r="AE2418" i="7"/>
  <c r="AE2419" i="7"/>
  <c r="AE2420" i="7"/>
  <c r="AE2421" i="7"/>
  <c r="AE2422" i="7"/>
  <c r="AE2423" i="7"/>
  <c r="AE2424" i="7"/>
  <c r="AE2425" i="7"/>
  <c r="AE2426" i="7"/>
  <c r="AE2427" i="7"/>
  <c r="AE2428" i="7"/>
  <c r="AE2429" i="7"/>
  <c r="AE2430" i="7"/>
  <c r="AE2431" i="7"/>
  <c r="AE2432" i="7"/>
  <c r="AE2433" i="7"/>
  <c r="AE2434" i="7"/>
  <c r="AE2435" i="7"/>
  <c r="AE2436" i="7"/>
  <c r="AE2437" i="7"/>
  <c r="AE2438" i="7"/>
  <c r="AE2439" i="7"/>
  <c r="AE2440" i="7"/>
  <c r="AE2441" i="7"/>
  <c r="AE2442" i="7"/>
  <c r="AE2443" i="7"/>
  <c r="AE2444" i="7"/>
  <c r="AE2445" i="7"/>
  <c r="AE2446" i="7"/>
  <c r="AE2447" i="7"/>
  <c r="AE2448" i="7"/>
  <c r="AE2449" i="7"/>
  <c r="AE2450" i="7"/>
  <c r="AE2451" i="7"/>
  <c r="AE2452" i="7"/>
  <c r="AE2453" i="7"/>
  <c r="AE2454" i="7"/>
  <c r="AE2455" i="7"/>
  <c r="AE2456" i="7"/>
  <c r="AE2457" i="7"/>
  <c r="AE2458" i="7"/>
  <c r="AE2459" i="7"/>
  <c r="AE2460" i="7"/>
  <c r="AE2461" i="7"/>
  <c r="AE2462" i="7"/>
  <c r="AE2463" i="7"/>
  <c r="AE2464" i="7"/>
  <c r="AE2465" i="7"/>
  <c r="AE2466" i="7"/>
  <c r="AE2467" i="7"/>
  <c r="AE2468" i="7"/>
  <c r="AE2469" i="7"/>
  <c r="AE2470" i="7"/>
  <c r="AE2471" i="7"/>
  <c r="AE2472" i="7"/>
  <c r="AE2473" i="7"/>
  <c r="AE2474" i="7"/>
  <c r="AE2475" i="7"/>
  <c r="AE2476" i="7"/>
  <c r="AE2477" i="7"/>
  <c r="AE2478" i="7"/>
  <c r="AE2479" i="7"/>
  <c r="AE2480" i="7"/>
  <c r="AE2481" i="7"/>
  <c r="AE2482" i="7"/>
  <c r="AE2483" i="7"/>
  <c r="AE2484" i="7"/>
  <c r="AE2485" i="7"/>
  <c r="AE2486" i="7"/>
  <c r="AE2487" i="7"/>
  <c r="AE2488" i="7"/>
  <c r="AE2489" i="7"/>
  <c r="AE2490" i="7"/>
  <c r="AE2491" i="7"/>
  <c r="AE2492" i="7"/>
  <c r="AE2493" i="7"/>
  <c r="AE2494" i="7"/>
  <c r="AE2495" i="7"/>
  <c r="AE2496" i="7"/>
  <c r="AE2497" i="7"/>
  <c r="AE2498" i="7"/>
  <c r="AE2499" i="7"/>
  <c r="AE2500" i="7"/>
  <c r="AE2501" i="7"/>
  <c r="AE2502" i="7"/>
  <c r="AE2503" i="7"/>
  <c r="AE2504" i="7"/>
  <c r="AE2505" i="7"/>
  <c r="AE2506" i="7"/>
  <c r="AE2507" i="7"/>
  <c r="AE2508" i="7"/>
  <c r="AE2509" i="7"/>
  <c r="AE2510" i="7"/>
  <c r="AE2511" i="7"/>
  <c r="AE2512" i="7"/>
  <c r="AE2513" i="7"/>
  <c r="AE2514" i="7"/>
  <c r="AE2515" i="7"/>
  <c r="AE2516" i="7"/>
  <c r="AE2517" i="7"/>
  <c r="AE2518" i="7"/>
  <c r="AE2519" i="7"/>
  <c r="AE2520" i="7"/>
  <c r="AE2521" i="7"/>
  <c r="AE2522" i="7"/>
  <c r="AE2523" i="7"/>
  <c r="AE2524" i="7"/>
  <c r="AE2525" i="7"/>
  <c r="AE2526" i="7"/>
  <c r="AE2527" i="7"/>
  <c r="AE2528" i="7"/>
  <c r="AE2529" i="7"/>
  <c r="AE2530" i="7"/>
  <c r="AE2531" i="7"/>
  <c r="AE2532" i="7"/>
  <c r="AE2533" i="7"/>
  <c r="AE2534" i="7"/>
  <c r="AE2535" i="7"/>
  <c r="AE2536" i="7"/>
  <c r="AE2537" i="7"/>
  <c r="AE2538" i="7"/>
  <c r="AE2539" i="7"/>
  <c r="AE2540" i="7"/>
  <c r="AE2541" i="7"/>
  <c r="AE2542" i="7"/>
  <c r="AE2543" i="7"/>
  <c r="AE2544" i="7"/>
  <c r="AE2545" i="7"/>
  <c r="AE2546" i="7"/>
  <c r="AE2547" i="7"/>
  <c r="AE2548" i="7"/>
  <c r="AE2549" i="7"/>
  <c r="AE2550" i="7"/>
  <c r="AE2551" i="7"/>
  <c r="AE2552" i="7"/>
  <c r="AE2553" i="7"/>
  <c r="AE2554" i="7"/>
  <c r="AE2555" i="7"/>
  <c r="AE2556" i="7"/>
  <c r="AE2557" i="7"/>
  <c r="AE2558" i="7"/>
  <c r="AE2559" i="7"/>
  <c r="AE2560" i="7"/>
  <c r="AE2561" i="7"/>
  <c r="AE2562" i="7"/>
  <c r="AE2563" i="7"/>
  <c r="AE2564" i="7"/>
  <c r="AE2565" i="7"/>
  <c r="AE2566" i="7"/>
  <c r="AE2567" i="7"/>
  <c r="AE2568" i="7"/>
  <c r="AE2569" i="7"/>
  <c r="AE2570" i="7"/>
  <c r="AE2571" i="7"/>
  <c r="AE2572" i="7"/>
  <c r="AE2573" i="7"/>
  <c r="AE2574" i="7"/>
  <c r="AE2575" i="7"/>
  <c r="AE2576" i="7"/>
  <c r="AE2577" i="7"/>
  <c r="AE2578" i="7"/>
  <c r="AE2579" i="7"/>
  <c r="AE2580" i="7"/>
  <c r="AE2581" i="7"/>
  <c r="AE2582" i="7"/>
  <c r="AE2583" i="7"/>
  <c r="AE2584" i="7"/>
  <c r="AE2585" i="7"/>
  <c r="AE2586" i="7"/>
  <c r="AE2587" i="7"/>
  <c r="AE2588" i="7"/>
  <c r="AE2589" i="7"/>
  <c r="AE2590" i="7"/>
  <c r="AE2591" i="7"/>
  <c r="AE2592" i="7"/>
  <c r="AE2593" i="7"/>
  <c r="AE2594" i="7"/>
  <c r="AE2595" i="7"/>
  <c r="AE2596" i="7"/>
  <c r="AE2597" i="7"/>
  <c r="AE2598" i="7"/>
  <c r="AE2599" i="7"/>
  <c r="AE2600" i="7"/>
  <c r="AE2601" i="7"/>
  <c r="AE2602" i="7"/>
  <c r="AE2603" i="7"/>
  <c r="AE2604" i="7"/>
  <c r="AE2605" i="7"/>
  <c r="AE2606" i="7"/>
  <c r="AE2607" i="7"/>
  <c r="AE2608" i="7"/>
  <c r="AE2609" i="7"/>
  <c r="AE2610" i="7"/>
  <c r="AE2611" i="7"/>
  <c r="AE2612" i="7"/>
  <c r="AE2613" i="7"/>
  <c r="AE2614" i="7"/>
  <c r="AE2615" i="7"/>
  <c r="AE2616" i="7"/>
  <c r="AE2617" i="7"/>
  <c r="AE2618" i="7"/>
  <c r="AE2619" i="7"/>
  <c r="AE2620" i="7"/>
  <c r="AE2621" i="7"/>
  <c r="AE2622" i="7"/>
  <c r="AE2623" i="7"/>
  <c r="AE2624" i="7"/>
  <c r="AE2625" i="7"/>
  <c r="AE2626" i="7"/>
  <c r="AE2627" i="7"/>
  <c r="AE2628" i="7"/>
  <c r="AE2629" i="7"/>
  <c r="AE2630" i="7"/>
  <c r="AE2631" i="7"/>
  <c r="AE2632" i="7"/>
  <c r="AE2633" i="7"/>
  <c r="AE2634" i="7"/>
  <c r="AE2635" i="7"/>
  <c r="AE2636" i="7"/>
  <c r="AE2637" i="7"/>
  <c r="AE2638" i="7"/>
  <c r="AE2639" i="7"/>
  <c r="AE2640" i="7"/>
  <c r="AE2641" i="7"/>
  <c r="AE2642" i="7"/>
  <c r="AE2643" i="7"/>
  <c r="AE2644" i="7"/>
  <c r="AE2645" i="7"/>
  <c r="AE2646" i="7"/>
  <c r="AE2647" i="7"/>
  <c r="AE2648" i="7"/>
  <c r="AE2649" i="7"/>
  <c r="AE2650" i="7"/>
  <c r="AE2651" i="7"/>
  <c r="AE2652" i="7"/>
  <c r="AE2653" i="7"/>
  <c r="AE2654" i="7"/>
  <c r="AE2655" i="7"/>
  <c r="AE2656" i="7"/>
  <c r="AE2657" i="7"/>
  <c r="AE2658" i="7"/>
  <c r="AE2659" i="7"/>
  <c r="AE2660" i="7"/>
  <c r="AE2661" i="7"/>
  <c r="AE2662" i="7"/>
  <c r="AE2663" i="7"/>
  <c r="AE2664" i="7"/>
  <c r="AE2665" i="7"/>
  <c r="AE2666" i="7"/>
  <c r="AE2667" i="7"/>
  <c r="AE2668" i="7"/>
  <c r="AE2669" i="7"/>
  <c r="AE2670" i="7"/>
  <c r="AE2671" i="7"/>
  <c r="AE2672" i="7"/>
  <c r="AE2673" i="7"/>
  <c r="AE2674" i="7"/>
  <c r="AE2675" i="7"/>
  <c r="AE2676" i="7"/>
  <c r="AE2677" i="7"/>
  <c r="AE2678" i="7"/>
  <c r="AE2679" i="7"/>
  <c r="AE2680" i="7"/>
  <c r="AE2681" i="7"/>
  <c r="AE2682" i="7"/>
  <c r="AE2683" i="7"/>
  <c r="AE2684" i="7"/>
  <c r="AE2685" i="7"/>
  <c r="AE2686" i="7"/>
  <c r="AE2687" i="7"/>
  <c r="AE2688" i="7"/>
  <c r="AE2689" i="7"/>
  <c r="AE2690" i="7"/>
  <c r="AE2691" i="7"/>
  <c r="AE2692" i="7"/>
  <c r="AE2693" i="7"/>
  <c r="AE2694" i="7"/>
  <c r="AE2695" i="7"/>
  <c r="AE2696" i="7"/>
  <c r="AE2697" i="7"/>
  <c r="AE2698" i="7"/>
  <c r="AE2699" i="7"/>
  <c r="AE2700" i="7"/>
  <c r="AE2701" i="7"/>
  <c r="AE2702" i="7"/>
  <c r="AE2703" i="7"/>
  <c r="AE2704" i="7"/>
  <c r="AE2705" i="7"/>
  <c r="AE2706" i="7"/>
  <c r="AE2707" i="7"/>
  <c r="AE2708" i="7"/>
  <c r="AE2709" i="7"/>
  <c r="AE2710" i="7"/>
  <c r="AE2711" i="7"/>
  <c r="AE2712" i="7"/>
  <c r="AE2713" i="7"/>
  <c r="AE2714" i="7"/>
  <c r="AE2715" i="7"/>
  <c r="AE2716" i="7"/>
  <c r="AE2717" i="7"/>
  <c r="AE2718" i="7"/>
  <c r="AE2719" i="7"/>
  <c r="AE2720" i="7"/>
  <c r="AE2721" i="7"/>
  <c r="AE2722" i="7"/>
  <c r="AE2723" i="7"/>
  <c r="AE2724" i="7"/>
  <c r="AE2725" i="7"/>
  <c r="AE2726" i="7"/>
  <c r="AE2727" i="7"/>
  <c r="AE2728" i="7"/>
  <c r="AE2729" i="7"/>
  <c r="AE2730" i="7"/>
  <c r="AE2731" i="7"/>
  <c r="AE2732" i="7"/>
  <c r="AE2733" i="7"/>
  <c r="AE2734" i="7"/>
  <c r="AE2735" i="7"/>
  <c r="AE2736" i="7"/>
  <c r="AE2737" i="7"/>
  <c r="AE2738" i="7"/>
  <c r="AE2739" i="7"/>
  <c r="AE2740" i="7"/>
  <c r="AE2741" i="7"/>
  <c r="AE2742" i="7"/>
  <c r="AE2743" i="7"/>
  <c r="AE2744" i="7"/>
  <c r="AE2745" i="7"/>
  <c r="AE2746" i="7"/>
  <c r="AE2747" i="7"/>
  <c r="AE2748" i="7"/>
  <c r="AE2749" i="7"/>
  <c r="AE2750" i="7"/>
  <c r="AE2751" i="7"/>
  <c r="AE2752" i="7"/>
  <c r="AE2753" i="7"/>
  <c r="AE2754" i="7"/>
  <c r="AE2755" i="7"/>
  <c r="AE2756" i="7"/>
  <c r="AE2757" i="7"/>
  <c r="AE2758" i="7"/>
  <c r="AE2759" i="7"/>
  <c r="AE2760" i="7"/>
  <c r="AE2761" i="7"/>
  <c r="AE2762" i="7"/>
  <c r="AE2763" i="7"/>
  <c r="AE2764" i="7"/>
  <c r="AE2765" i="7"/>
  <c r="AE2766" i="7"/>
  <c r="AE2767" i="7"/>
  <c r="AE2768" i="7"/>
  <c r="AE2769" i="7"/>
  <c r="AE2770" i="7"/>
  <c r="AE2771" i="7"/>
  <c r="AE2772" i="7"/>
  <c r="AE2773" i="7"/>
  <c r="AE2774" i="7"/>
  <c r="AE2775" i="7"/>
  <c r="AE2776" i="7"/>
  <c r="AE2777" i="7"/>
  <c r="AE2778" i="7"/>
  <c r="AE2779" i="7"/>
  <c r="AE2780" i="7"/>
  <c r="AE2781" i="7"/>
  <c r="AE2782" i="7"/>
  <c r="AE2783" i="7"/>
  <c r="AE2784" i="7"/>
  <c r="AE2785" i="7"/>
  <c r="AE2786" i="7"/>
  <c r="AE2787" i="7"/>
  <c r="AE2788" i="7"/>
  <c r="AE2789" i="7"/>
  <c r="AE2790" i="7"/>
  <c r="AE2791" i="7"/>
  <c r="AE2792" i="7"/>
  <c r="AE2793" i="7"/>
  <c r="AE2794" i="7"/>
  <c r="AE2795" i="7"/>
  <c r="AE2796" i="7"/>
  <c r="AE2797" i="7"/>
  <c r="AE2798" i="7"/>
  <c r="AE2799" i="7"/>
  <c r="AE2800" i="7"/>
  <c r="AE2801" i="7"/>
  <c r="AE2802" i="7"/>
  <c r="AE2803" i="7"/>
  <c r="AE2804" i="7"/>
  <c r="AE2805" i="7"/>
  <c r="AE2806" i="7"/>
  <c r="AE2807" i="7"/>
  <c r="AE2808" i="7"/>
  <c r="AE2809" i="7"/>
  <c r="AE2810" i="7"/>
  <c r="AE2811" i="7"/>
  <c r="AE2812" i="7"/>
  <c r="AE2813" i="7"/>
  <c r="AE2814" i="7"/>
  <c r="AE2815" i="7"/>
  <c r="AE2816" i="7"/>
  <c r="AE2817" i="7"/>
  <c r="AE2818" i="7"/>
  <c r="AE2819" i="7"/>
  <c r="AE2820" i="7"/>
  <c r="AE2821" i="7"/>
  <c r="AE2822" i="7"/>
  <c r="AE2823" i="7"/>
  <c r="AE2824" i="7"/>
  <c r="AE2825" i="7"/>
  <c r="AE2826" i="7"/>
  <c r="AE2827" i="7"/>
  <c r="AE2828" i="7"/>
  <c r="AE2829" i="7"/>
  <c r="AE2830" i="7"/>
  <c r="AE2831" i="7"/>
  <c r="AE2832" i="7"/>
  <c r="AE2833" i="7"/>
  <c r="AE2834" i="7"/>
  <c r="AE2835" i="7"/>
  <c r="AE2836" i="7"/>
  <c r="AE2837" i="7"/>
  <c r="AE2838" i="7"/>
  <c r="AE2839" i="7"/>
  <c r="AE2840" i="7"/>
  <c r="AE2841" i="7"/>
  <c r="AE2842" i="7"/>
  <c r="AE2843" i="7"/>
  <c r="AE2844" i="7"/>
  <c r="AE2845" i="7"/>
  <c r="AE2846" i="7"/>
  <c r="AE2847" i="7"/>
  <c r="AE2848" i="7"/>
  <c r="AE2849" i="7"/>
  <c r="AE2850" i="7"/>
  <c r="AE2851" i="7"/>
  <c r="AE2852" i="7"/>
  <c r="AE2853" i="7"/>
  <c r="AE2854" i="7"/>
  <c r="AE2855" i="7"/>
  <c r="AE2856" i="7"/>
  <c r="AE2857" i="7"/>
  <c r="AE2858" i="7"/>
  <c r="AE2859" i="7"/>
  <c r="AE2860" i="7"/>
  <c r="AE2861" i="7"/>
  <c r="AE2862" i="7"/>
  <c r="AE2863" i="7"/>
  <c r="AE2864" i="7"/>
  <c r="AE2865" i="7"/>
  <c r="AE2866" i="7"/>
  <c r="AE2867" i="7"/>
  <c r="AE2868" i="7"/>
  <c r="AE2869" i="7"/>
  <c r="AE2870" i="7"/>
  <c r="AE2871" i="7"/>
  <c r="AE2872" i="7"/>
  <c r="AE2873" i="7"/>
  <c r="AE2874" i="7"/>
  <c r="AE2875" i="7"/>
  <c r="AE2876" i="7"/>
  <c r="AE2877" i="7"/>
  <c r="AE2878" i="7"/>
  <c r="AE2879" i="7"/>
  <c r="AE2880" i="7"/>
  <c r="AE2881" i="7"/>
  <c r="AE2882" i="7"/>
  <c r="AE2883" i="7"/>
  <c r="AE2884" i="7"/>
  <c r="AE2885" i="7"/>
  <c r="AE2886" i="7"/>
  <c r="AE2887" i="7"/>
  <c r="AE2888" i="7"/>
  <c r="AE2889" i="7"/>
  <c r="AE2890" i="7"/>
  <c r="AE2891" i="7"/>
  <c r="AE2892" i="7"/>
  <c r="AE2893" i="7"/>
  <c r="AE2894" i="7"/>
  <c r="AE2895" i="7"/>
  <c r="AE2896" i="7"/>
  <c r="AE2897" i="7"/>
  <c r="AE2898" i="7"/>
  <c r="AE2899" i="7"/>
  <c r="AE2900" i="7"/>
  <c r="AE2901" i="7"/>
  <c r="AE2902" i="7"/>
  <c r="AE2903" i="7"/>
  <c r="AE2904" i="7"/>
  <c r="AE2905" i="7"/>
  <c r="AE2906" i="7"/>
  <c r="AE2907" i="7"/>
  <c r="AE2908" i="7"/>
  <c r="AE2909" i="7"/>
  <c r="AE2910" i="7"/>
  <c r="AE2911" i="7"/>
  <c r="AE2912" i="7"/>
  <c r="AE2913" i="7"/>
  <c r="AE2914" i="7"/>
  <c r="AE2915" i="7"/>
  <c r="AE2916" i="7"/>
  <c r="AE2917" i="7"/>
  <c r="AE2918" i="7"/>
  <c r="AE2919" i="7"/>
  <c r="AE2920" i="7"/>
  <c r="AE2921" i="7"/>
  <c r="AE2922" i="7"/>
  <c r="AE2923" i="7"/>
  <c r="AE2924" i="7"/>
  <c r="AE2925" i="7"/>
  <c r="AE2926" i="7"/>
  <c r="AE2927" i="7"/>
  <c r="AE2928" i="7"/>
  <c r="AE2929" i="7"/>
  <c r="AE2930" i="7"/>
  <c r="AE2931" i="7"/>
  <c r="AE2932" i="7"/>
  <c r="AE2933" i="7"/>
  <c r="AE2934" i="7"/>
  <c r="AE2935" i="7"/>
  <c r="AE2936" i="7"/>
  <c r="AE2937" i="7"/>
  <c r="AE2938" i="7"/>
  <c r="AE2939" i="7"/>
  <c r="AE2940" i="7"/>
  <c r="AE2941" i="7"/>
  <c r="AE2942" i="7"/>
  <c r="AE2943" i="7"/>
  <c r="AE2944" i="7"/>
  <c r="AE2945" i="7"/>
  <c r="AE2946" i="7"/>
  <c r="AE2947" i="7"/>
  <c r="AE2948" i="7"/>
  <c r="AE2949" i="7"/>
  <c r="AE2950" i="7"/>
  <c r="AE2951" i="7"/>
  <c r="AE2952" i="7"/>
  <c r="AE2953" i="7"/>
  <c r="AE2954" i="7"/>
  <c r="AE2955" i="7"/>
  <c r="AE2956" i="7"/>
  <c r="AE2957" i="7"/>
  <c r="AE2958" i="7"/>
  <c r="AE2959" i="7"/>
  <c r="AE2960" i="7"/>
  <c r="AE2961" i="7"/>
  <c r="AE2962" i="7"/>
  <c r="AE2963" i="7"/>
  <c r="AE2964" i="7"/>
  <c r="AE2965" i="7"/>
  <c r="AE2966" i="7"/>
  <c r="AE2967" i="7"/>
  <c r="AE2968" i="7"/>
  <c r="AE2969" i="7"/>
  <c r="AE2970" i="7"/>
  <c r="AE2971" i="7"/>
  <c r="AE2972" i="7"/>
  <c r="AE2973" i="7"/>
  <c r="AE2974" i="7"/>
  <c r="AE2975" i="7"/>
  <c r="AE2976" i="7"/>
  <c r="AE2977" i="7"/>
  <c r="AE2978" i="7"/>
  <c r="AE2979" i="7"/>
  <c r="AE2980" i="7"/>
  <c r="AE2981" i="7"/>
  <c r="AE2982" i="7"/>
  <c r="AE2983" i="7"/>
  <c r="AE2984" i="7"/>
  <c r="AE2985" i="7"/>
  <c r="AE2986" i="7"/>
  <c r="AE2987" i="7"/>
  <c r="AE2988" i="7"/>
  <c r="AE2989" i="7"/>
  <c r="AE2990" i="7"/>
  <c r="AE2991" i="7"/>
  <c r="AE2992" i="7"/>
  <c r="AE2993" i="7"/>
  <c r="AE2994" i="7"/>
  <c r="AE2995" i="7"/>
  <c r="AE2996" i="7"/>
  <c r="AE2997" i="7"/>
  <c r="AE2998" i="7"/>
  <c r="AE2999" i="7"/>
  <c r="AE3000" i="7"/>
  <c r="AE3001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591" i="7"/>
  <c r="AD592" i="7"/>
  <c r="AD593" i="7"/>
  <c r="AD594" i="7"/>
  <c r="AD595" i="7"/>
  <c r="AD596" i="7"/>
  <c r="AD597" i="7"/>
  <c r="AD598" i="7"/>
  <c r="AD599" i="7"/>
  <c r="AD600" i="7"/>
  <c r="AD601" i="7"/>
  <c r="AD602" i="7"/>
  <c r="AD603" i="7"/>
  <c r="AD604" i="7"/>
  <c r="AD605" i="7"/>
  <c r="AD606" i="7"/>
  <c r="AD607" i="7"/>
  <c r="AD608" i="7"/>
  <c r="AD609" i="7"/>
  <c r="AD610" i="7"/>
  <c r="AD611" i="7"/>
  <c r="AD612" i="7"/>
  <c r="AD613" i="7"/>
  <c r="AD614" i="7"/>
  <c r="AD615" i="7"/>
  <c r="AD616" i="7"/>
  <c r="AD617" i="7"/>
  <c r="AD618" i="7"/>
  <c r="AD619" i="7"/>
  <c r="AD620" i="7"/>
  <c r="AD621" i="7"/>
  <c r="AD622" i="7"/>
  <c r="AD623" i="7"/>
  <c r="AD624" i="7"/>
  <c r="AD625" i="7"/>
  <c r="AD626" i="7"/>
  <c r="AD627" i="7"/>
  <c r="AD628" i="7"/>
  <c r="AD629" i="7"/>
  <c r="AD630" i="7"/>
  <c r="AD631" i="7"/>
  <c r="AD632" i="7"/>
  <c r="AD633" i="7"/>
  <c r="AD634" i="7"/>
  <c r="AD635" i="7"/>
  <c r="AD636" i="7"/>
  <c r="AD637" i="7"/>
  <c r="AD638" i="7"/>
  <c r="AD639" i="7"/>
  <c r="AD640" i="7"/>
  <c r="AD641" i="7"/>
  <c r="AD642" i="7"/>
  <c r="AD643" i="7"/>
  <c r="AD644" i="7"/>
  <c r="AD645" i="7"/>
  <c r="AD646" i="7"/>
  <c r="AD647" i="7"/>
  <c r="AD648" i="7"/>
  <c r="AD649" i="7"/>
  <c r="AD650" i="7"/>
  <c r="AD651" i="7"/>
  <c r="AD652" i="7"/>
  <c r="AD653" i="7"/>
  <c r="AD654" i="7"/>
  <c r="AD655" i="7"/>
  <c r="AD656" i="7"/>
  <c r="AD657" i="7"/>
  <c r="AD658" i="7"/>
  <c r="AD659" i="7"/>
  <c r="AD660" i="7"/>
  <c r="AD661" i="7"/>
  <c r="AD662" i="7"/>
  <c r="AD663" i="7"/>
  <c r="AD664" i="7"/>
  <c r="AD665" i="7"/>
  <c r="AD666" i="7"/>
  <c r="AD667" i="7"/>
  <c r="AD668" i="7"/>
  <c r="AD669" i="7"/>
  <c r="AD670" i="7"/>
  <c r="AD671" i="7"/>
  <c r="AD672" i="7"/>
  <c r="AD673" i="7"/>
  <c r="AD674" i="7"/>
  <c r="AD675" i="7"/>
  <c r="AD676" i="7"/>
  <c r="AD677" i="7"/>
  <c r="AD678" i="7"/>
  <c r="AD679" i="7"/>
  <c r="AD680" i="7"/>
  <c r="AD681" i="7"/>
  <c r="AD682" i="7"/>
  <c r="AD683" i="7"/>
  <c r="AD684" i="7"/>
  <c r="AD685" i="7"/>
  <c r="AD686" i="7"/>
  <c r="AD687" i="7"/>
  <c r="AD688" i="7"/>
  <c r="AD689" i="7"/>
  <c r="AD690" i="7"/>
  <c r="AD691" i="7"/>
  <c r="AD692" i="7"/>
  <c r="AD693" i="7"/>
  <c r="AD694" i="7"/>
  <c r="AD695" i="7"/>
  <c r="AD696" i="7"/>
  <c r="AD697" i="7"/>
  <c r="AD698" i="7"/>
  <c r="AD699" i="7"/>
  <c r="AD700" i="7"/>
  <c r="AD701" i="7"/>
  <c r="AD702" i="7"/>
  <c r="AD703" i="7"/>
  <c r="AD704" i="7"/>
  <c r="AD705" i="7"/>
  <c r="AD706" i="7"/>
  <c r="AD707" i="7"/>
  <c r="AD708" i="7"/>
  <c r="AD709" i="7"/>
  <c r="AD710" i="7"/>
  <c r="AD711" i="7"/>
  <c r="AD712" i="7"/>
  <c r="AD713" i="7"/>
  <c r="AD714" i="7"/>
  <c r="AD715" i="7"/>
  <c r="AD716" i="7"/>
  <c r="AD717" i="7"/>
  <c r="AD718" i="7"/>
  <c r="AD719" i="7"/>
  <c r="AD720" i="7"/>
  <c r="AD721" i="7"/>
  <c r="AD722" i="7"/>
  <c r="AD723" i="7"/>
  <c r="AD724" i="7"/>
  <c r="AD725" i="7"/>
  <c r="AD726" i="7"/>
  <c r="AD727" i="7"/>
  <c r="AD728" i="7"/>
  <c r="AD729" i="7"/>
  <c r="AD730" i="7"/>
  <c r="AD731" i="7"/>
  <c r="AD732" i="7"/>
  <c r="AD733" i="7"/>
  <c r="AD734" i="7"/>
  <c r="AD735" i="7"/>
  <c r="AD736" i="7"/>
  <c r="AD737" i="7"/>
  <c r="AD738" i="7"/>
  <c r="AD739" i="7"/>
  <c r="AD740" i="7"/>
  <c r="AD741" i="7"/>
  <c r="AD742" i="7"/>
  <c r="AD743" i="7"/>
  <c r="AD744" i="7"/>
  <c r="AD745" i="7"/>
  <c r="AD746" i="7"/>
  <c r="AD747" i="7"/>
  <c r="AD748" i="7"/>
  <c r="AD749" i="7"/>
  <c r="AD750" i="7"/>
  <c r="AD751" i="7"/>
  <c r="AD752" i="7"/>
  <c r="AD753" i="7"/>
  <c r="AD754" i="7"/>
  <c r="AD755" i="7"/>
  <c r="AD756" i="7"/>
  <c r="AD757" i="7"/>
  <c r="AD758" i="7"/>
  <c r="AD759" i="7"/>
  <c r="AD760" i="7"/>
  <c r="AD761" i="7"/>
  <c r="AD762" i="7"/>
  <c r="AD763" i="7"/>
  <c r="AD764" i="7"/>
  <c r="AD765" i="7"/>
  <c r="AD766" i="7"/>
  <c r="AD767" i="7"/>
  <c r="AD768" i="7"/>
  <c r="AD769" i="7"/>
  <c r="AD770" i="7"/>
  <c r="AD771" i="7"/>
  <c r="AD772" i="7"/>
  <c r="AD773" i="7"/>
  <c r="AD774" i="7"/>
  <c r="AD775" i="7"/>
  <c r="AD776" i="7"/>
  <c r="AD777" i="7"/>
  <c r="AD778" i="7"/>
  <c r="AD779" i="7"/>
  <c r="AD780" i="7"/>
  <c r="AD781" i="7"/>
  <c r="AD782" i="7"/>
  <c r="AD783" i="7"/>
  <c r="AD784" i="7"/>
  <c r="AD785" i="7"/>
  <c r="AD786" i="7"/>
  <c r="AD787" i="7"/>
  <c r="AD788" i="7"/>
  <c r="AD789" i="7"/>
  <c r="AD790" i="7"/>
  <c r="AD791" i="7"/>
  <c r="AD792" i="7"/>
  <c r="AD793" i="7"/>
  <c r="AD794" i="7"/>
  <c r="AD795" i="7"/>
  <c r="AD796" i="7"/>
  <c r="AD797" i="7"/>
  <c r="AD798" i="7"/>
  <c r="AD799" i="7"/>
  <c r="AD800" i="7"/>
  <c r="AD801" i="7"/>
  <c r="AD802" i="7"/>
  <c r="AD803" i="7"/>
  <c r="AD804" i="7"/>
  <c r="AD805" i="7"/>
  <c r="AD806" i="7"/>
  <c r="AD807" i="7"/>
  <c r="AD808" i="7"/>
  <c r="AD809" i="7"/>
  <c r="AD810" i="7"/>
  <c r="AD811" i="7"/>
  <c r="AD812" i="7"/>
  <c r="AD813" i="7"/>
  <c r="AD814" i="7"/>
  <c r="AD815" i="7"/>
  <c r="AD816" i="7"/>
  <c r="AD817" i="7"/>
  <c r="AD818" i="7"/>
  <c r="AD819" i="7"/>
  <c r="AD820" i="7"/>
  <c r="AD821" i="7"/>
  <c r="AD822" i="7"/>
  <c r="AD823" i="7"/>
  <c r="AD824" i="7"/>
  <c r="AD825" i="7"/>
  <c r="AD826" i="7"/>
  <c r="AD827" i="7"/>
  <c r="AD828" i="7"/>
  <c r="AD829" i="7"/>
  <c r="AD830" i="7"/>
  <c r="AD831" i="7"/>
  <c r="AD832" i="7"/>
  <c r="AD833" i="7"/>
  <c r="AD834" i="7"/>
  <c r="AD835" i="7"/>
  <c r="AD836" i="7"/>
  <c r="AD837" i="7"/>
  <c r="AD838" i="7"/>
  <c r="AD839" i="7"/>
  <c r="AD840" i="7"/>
  <c r="AD841" i="7"/>
  <c r="AD842" i="7"/>
  <c r="AD843" i="7"/>
  <c r="AD844" i="7"/>
  <c r="AD845" i="7"/>
  <c r="AD846" i="7"/>
  <c r="AD847" i="7"/>
  <c r="AD848" i="7"/>
  <c r="AD849" i="7"/>
  <c r="AD850" i="7"/>
  <c r="AD851" i="7"/>
  <c r="AD852" i="7"/>
  <c r="AD853" i="7"/>
  <c r="AD854" i="7"/>
  <c r="AD855" i="7"/>
  <c r="AD856" i="7"/>
  <c r="AD857" i="7"/>
  <c r="AD858" i="7"/>
  <c r="AD859" i="7"/>
  <c r="AD860" i="7"/>
  <c r="AD861" i="7"/>
  <c r="AD862" i="7"/>
  <c r="AD863" i="7"/>
  <c r="AD864" i="7"/>
  <c r="AD865" i="7"/>
  <c r="AD866" i="7"/>
  <c r="AD867" i="7"/>
  <c r="AD868" i="7"/>
  <c r="AD869" i="7"/>
  <c r="AD870" i="7"/>
  <c r="AD871" i="7"/>
  <c r="AD872" i="7"/>
  <c r="AD873" i="7"/>
  <c r="AD874" i="7"/>
  <c r="AD875" i="7"/>
  <c r="AD876" i="7"/>
  <c r="AD877" i="7"/>
  <c r="AD878" i="7"/>
  <c r="AD879" i="7"/>
  <c r="AD880" i="7"/>
  <c r="AD881" i="7"/>
  <c r="AD882" i="7"/>
  <c r="AD883" i="7"/>
  <c r="AD884" i="7"/>
  <c r="AD885" i="7"/>
  <c r="AD886" i="7"/>
  <c r="AD887" i="7"/>
  <c r="AD888" i="7"/>
  <c r="AD889" i="7"/>
  <c r="AD890" i="7"/>
  <c r="AD891" i="7"/>
  <c r="AD892" i="7"/>
  <c r="AD893" i="7"/>
  <c r="AD894" i="7"/>
  <c r="AD895" i="7"/>
  <c r="AD896" i="7"/>
  <c r="AD897" i="7"/>
  <c r="AD898" i="7"/>
  <c r="AD899" i="7"/>
  <c r="AD900" i="7"/>
  <c r="AD901" i="7"/>
  <c r="AD902" i="7"/>
  <c r="AD903" i="7"/>
  <c r="AD904" i="7"/>
  <c r="AD905" i="7"/>
  <c r="AD906" i="7"/>
  <c r="AD907" i="7"/>
  <c r="AD908" i="7"/>
  <c r="AD909" i="7"/>
  <c r="AD910" i="7"/>
  <c r="AD911" i="7"/>
  <c r="AD912" i="7"/>
  <c r="AD913" i="7"/>
  <c r="AD914" i="7"/>
  <c r="AD915" i="7"/>
  <c r="AD916" i="7"/>
  <c r="AD917" i="7"/>
  <c r="AD918" i="7"/>
  <c r="AD919" i="7"/>
  <c r="AD920" i="7"/>
  <c r="AD921" i="7"/>
  <c r="AD922" i="7"/>
  <c r="AD923" i="7"/>
  <c r="AD924" i="7"/>
  <c r="AD925" i="7"/>
  <c r="AD926" i="7"/>
  <c r="AD927" i="7"/>
  <c r="AD928" i="7"/>
  <c r="AD929" i="7"/>
  <c r="AD930" i="7"/>
  <c r="AD931" i="7"/>
  <c r="AD932" i="7"/>
  <c r="AD933" i="7"/>
  <c r="AD934" i="7"/>
  <c r="AD935" i="7"/>
  <c r="AD936" i="7"/>
  <c r="AD937" i="7"/>
  <c r="AD938" i="7"/>
  <c r="AD939" i="7"/>
  <c r="AD940" i="7"/>
  <c r="AD941" i="7"/>
  <c r="AD942" i="7"/>
  <c r="AD943" i="7"/>
  <c r="AD944" i="7"/>
  <c r="AD945" i="7"/>
  <c r="AD946" i="7"/>
  <c r="AD947" i="7"/>
  <c r="AD948" i="7"/>
  <c r="AD949" i="7"/>
  <c r="AD950" i="7"/>
  <c r="AD951" i="7"/>
  <c r="AD952" i="7"/>
  <c r="AD953" i="7"/>
  <c r="AD954" i="7"/>
  <c r="AD955" i="7"/>
  <c r="AD956" i="7"/>
  <c r="AD957" i="7"/>
  <c r="AD958" i="7"/>
  <c r="AD959" i="7"/>
  <c r="AD960" i="7"/>
  <c r="AD961" i="7"/>
  <c r="AD962" i="7"/>
  <c r="AD963" i="7"/>
  <c r="AD964" i="7"/>
  <c r="AD965" i="7"/>
  <c r="AD966" i="7"/>
  <c r="AD967" i="7"/>
  <c r="AD968" i="7"/>
  <c r="AD969" i="7"/>
  <c r="AD970" i="7"/>
  <c r="AD971" i="7"/>
  <c r="AD972" i="7"/>
  <c r="AD973" i="7"/>
  <c r="AD974" i="7"/>
  <c r="AD975" i="7"/>
  <c r="AD976" i="7"/>
  <c r="AD977" i="7"/>
  <c r="AD978" i="7"/>
  <c r="AD979" i="7"/>
  <c r="AD980" i="7"/>
  <c r="AD981" i="7"/>
  <c r="AD982" i="7"/>
  <c r="AD983" i="7"/>
  <c r="AD984" i="7"/>
  <c r="AD985" i="7"/>
  <c r="AD986" i="7"/>
  <c r="AD987" i="7"/>
  <c r="AD988" i="7"/>
  <c r="AD989" i="7"/>
  <c r="AD990" i="7"/>
  <c r="AD991" i="7"/>
  <c r="AD992" i="7"/>
  <c r="AD993" i="7"/>
  <c r="AD994" i="7"/>
  <c r="AD995" i="7"/>
  <c r="AD996" i="7"/>
  <c r="AD997" i="7"/>
  <c r="AD998" i="7"/>
  <c r="AD999" i="7"/>
  <c r="AD1000" i="7"/>
  <c r="AD1001" i="7"/>
  <c r="AD1002" i="7"/>
  <c r="AD1003" i="7"/>
  <c r="AD1004" i="7"/>
  <c r="AD1005" i="7"/>
  <c r="AD1006" i="7"/>
  <c r="AD1007" i="7"/>
  <c r="AD1008" i="7"/>
  <c r="AD1009" i="7"/>
  <c r="AD1010" i="7"/>
  <c r="AD1011" i="7"/>
  <c r="AD1012" i="7"/>
  <c r="AD1013" i="7"/>
  <c r="AD1014" i="7"/>
  <c r="AD1015" i="7"/>
  <c r="AD1016" i="7"/>
  <c r="AD1017" i="7"/>
  <c r="AD1018" i="7"/>
  <c r="AD1019" i="7"/>
  <c r="AD1020" i="7"/>
  <c r="AD1021" i="7"/>
  <c r="AD1022" i="7"/>
  <c r="AD1023" i="7"/>
  <c r="AD1024" i="7"/>
  <c r="AD1025" i="7"/>
  <c r="AD1026" i="7"/>
  <c r="AD1027" i="7"/>
  <c r="AD1028" i="7"/>
  <c r="AD1029" i="7"/>
  <c r="AD1030" i="7"/>
  <c r="AD1031" i="7"/>
  <c r="AD1032" i="7"/>
  <c r="AD1033" i="7"/>
  <c r="AD1034" i="7"/>
  <c r="AD1035" i="7"/>
  <c r="AD1036" i="7"/>
  <c r="AD1037" i="7"/>
  <c r="AD1038" i="7"/>
  <c r="AD1039" i="7"/>
  <c r="AD1040" i="7"/>
  <c r="AD1041" i="7"/>
  <c r="AD1042" i="7"/>
  <c r="AD1043" i="7"/>
  <c r="AD1044" i="7"/>
  <c r="AD1045" i="7"/>
  <c r="AD1046" i="7"/>
  <c r="AD1047" i="7"/>
  <c r="AD1048" i="7"/>
  <c r="AD1049" i="7"/>
  <c r="AD1050" i="7"/>
  <c r="AD1051" i="7"/>
  <c r="AD1052" i="7"/>
  <c r="AD1053" i="7"/>
  <c r="AD1054" i="7"/>
  <c r="AD1055" i="7"/>
  <c r="AD1056" i="7"/>
  <c r="AD1057" i="7"/>
  <c r="AD1058" i="7"/>
  <c r="AD1059" i="7"/>
  <c r="AD1060" i="7"/>
  <c r="AD1061" i="7"/>
  <c r="AD1062" i="7"/>
  <c r="AD1063" i="7"/>
  <c r="AD1064" i="7"/>
  <c r="AD1065" i="7"/>
  <c r="AD1066" i="7"/>
  <c r="AD1067" i="7"/>
  <c r="AD1068" i="7"/>
  <c r="AD1069" i="7"/>
  <c r="AD1070" i="7"/>
  <c r="AD1071" i="7"/>
  <c r="AD1072" i="7"/>
  <c r="AD1073" i="7"/>
  <c r="AD1074" i="7"/>
  <c r="AD1075" i="7"/>
  <c r="AD1076" i="7"/>
  <c r="AD1077" i="7"/>
  <c r="AD1078" i="7"/>
  <c r="AD1079" i="7"/>
  <c r="AD1080" i="7"/>
  <c r="AD1081" i="7"/>
  <c r="AD1082" i="7"/>
  <c r="AD1083" i="7"/>
  <c r="AD1084" i="7"/>
  <c r="AD1085" i="7"/>
  <c r="AD1086" i="7"/>
  <c r="AD1087" i="7"/>
  <c r="AD1088" i="7"/>
  <c r="AD1089" i="7"/>
  <c r="AD1090" i="7"/>
  <c r="AD1091" i="7"/>
  <c r="AD1092" i="7"/>
  <c r="AD1093" i="7"/>
  <c r="AD1094" i="7"/>
  <c r="AD1095" i="7"/>
  <c r="AD1096" i="7"/>
  <c r="AD1097" i="7"/>
  <c r="AD1098" i="7"/>
  <c r="AD1099" i="7"/>
  <c r="AD1100" i="7"/>
  <c r="AD1101" i="7"/>
  <c r="AD1102" i="7"/>
  <c r="AD1103" i="7"/>
  <c r="AD1104" i="7"/>
  <c r="AD1105" i="7"/>
  <c r="AD1106" i="7"/>
  <c r="AD1107" i="7"/>
  <c r="AD1108" i="7"/>
  <c r="AD1109" i="7"/>
  <c r="AD1110" i="7"/>
  <c r="AD1111" i="7"/>
  <c r="AD1112" i="7"/>
  <c r="AD1113" i="7"/>
  <c r="AD1114" i="7"/>
  <c r="AD1115" i="7"/>
  <c r="AD1116" i="7"/>
  <c r="AD1117" i="7"/>
  <c r="AD1118" i="7"/>
  <c r="AD1119" i="7"/>
  <c r="AD1120" i="7"/>
  <c r="AD1121" i="7"/>
  <c r="AD1122" i="7"/>
  <c r="AD1123" i="7"/>
  <c r="AD1124" i="7"/>
  <c r="AD1125" i="7"/>
  <c r="AD1126" i="7"/>
  <c r="AD1127" i="7"/>
  <c r="AD1128" i="7"/>
  <c r="AD1129" i="7"/>
  <c r="AD1130" i="7"/>
  <c r="AD1131" i="7"/>
  <c r="AD1132" i="7"/>
  <c r="AD1133" i="7"/>
  <c r="AD1134" i="7"/>
  <c r="AD1135" i="7"/>
  <c r="AD1136" i="7"/>
  <c r="AD1137" i="7"/>
  <c r="AD1138" i="7"/>
  <c r="AD1139" i="7"/>
  <c r="AD1140" i="7"/>
  <c r="AD1141" i="7"/>
  <c r="AD1142" i="7"/>
  <c r="AD1143" i="7"/>
  <c r="AD1144" i="7"/>
  <c r="AD1145" i="7"/>
  <c r="AD1146" i="7"/>
  <c r="AD1147" i="7"/>
  <c r="AD1148" i="7"/>
  <c r="AD1149" i="7"/>
  <c r="AD1150" i="7"/>
  <c r="AD1151" i="7"/>
  <c r="AD1152" i="7"/>
  <c r="AD1153" i="7"/>
  <c r="AD1154" i="7"/>
  <c r="AD1155" i="7"/>
  <c r="AD1156" i="7"/>
  <c r="AD1157" i="7"/>
  <c r="AD1158" i="7"/>
  <c r="AD1159" i="7"/>
  <c r="AD1160" i="7"/>
  <c r="AD1161" i="7"/>
  <c r="AD1162" i="7"/>
  <c r="AD1163" i="7"/>
  <c r="AD1164" i="7"/>
  <c r="AD1165" i="7"/>
  <c r="AD1166" i="7"/>
  <c r="AD1167" i="7"/>
  <c r="AD1168" i="7"/>
  <c r="AD1169" i="7"/>
  <c r="AD1170" i="7"/>
  <c r="AD1171" i="7"/>
  <c r="AD1172" i="7"/>
  <c r="AD1173" i="7"/>
  <c r="AD1174" i="7"/>
  <c r="AD1175" i="7"/>
  <c r="AD1176" i="7"/>
  <c r="AD1177" i="7"/>
  <c r="AD1178" i="7"/>
  <c r="AD1179" i="7"/>
  <c r="AD1180" i="7"/>
  <c r="AD1181" i="7"/>
  <c r="AD1182" i="7"/>
  <c r="AD1183" i="7"/>
  <c r="AD1184" i="7"/>
  <c r="AD1185" i="7"/>
  <c r="AD1186" i="7"/>
  <c r="AD1187" i="7"/>
  <c r="AD1188" i="7"/>
  <c r="AD1189" i="7"/>
  <c r="AD1190" i="7"/>
  <c r="AD1191" i="7"/>
  <c r="AD1192" i="7"/>
  <c r="AD1193" i="7"/>
  <c r="AD1194" i="7"/>
  <c r="AD1195" i="7"/>
  <c r="AD1196" i="7"/>
  <c r="AD1197" i="7"/>
  <c r="AD1198" i="7"/>
  <c r="AD1199" i="7"/>
  <c r="AD1200" i="7"/>
  <c r="AD1201" i="7"/>
  <c r="AD1202" i="7"/>
  <c r="AD1203" i="7"/>
  <c r="AD1204" i="7"/>
  <c r="AD1205" i="7"/>
  <c r="AD1206" i="7"/>
  <c r="AD1207" i="7"/>
  <c r="AD1208" i="7"/>
  <c r="AD1209" i="7"/>
  <c r="AD1210" i="7"/>
  <c r="AD1211" i="7"/>
  <c r="AD1212" i="7"/>
  <c r="AD1213" i="7"/>
  <c r="AD1214" i="7"/>
  <c r="AD1215" i="7"/>
  <c r="AD1216" i="7"/>
  <c r="AD1217" i="7"/>
  <c r="AD1218" i="7"/>
  <c r="AD1219" i="7"/>
  <c r="AD1220" i="7"/>
  <c r="AD1221" i="7"/>
  <c r="AD1222" i="7"/>
  <c r="AD1223" i="7"/>
  <c r="AD1224" i="7"/>
  <c r="AD1225" i="7"/>
  <c r="AD1226" i="7"/>
  <c r="AD1227" i="7"/>
  <c r="AD1228" i="7"/>
  <c r="AD1229" i="7"/>
  <c r="AD1230" i="7"/>
  <c r="AD1231" i="7"/>
  <c r="AD1232" i="7"/>
  <c r="AD1233" i="7"/>
  <c r="AD1234" i="7"/>
  <c r="AD1235" i="7"/>
  <c r="AD1236" i="7"/>
  <c r="AD1237" i="7"/>
  <c r="AD1238" i="7"/>
  <c r="AD1239" i="7"/>
  <c r="AD1240" i="7"/>
  <c r="AD1241" i="7"/>
  <c r="AD1242" i="7"/>
  <c r="AD1243" i="7"/>
  <c r="AD1244" i="7"/>
  <c r="AD1245" i="7"/>
  <c r="AD1246" i="7"/>
  <c r="AD1247" i="7"/>
  <c r="AD1248" i="7"/>
  <c r="AD1249" i="7"/>
  <c r="AD1250" i="7"/>
  <c r="AD1251" i="7"/>
  <c r="AD1252" i="7"/>
  <c r="AD1253" i="7"/>
  <c r="AD1254" i="7"/>
  <c r="AD1255" i="7"/>
  <c r="AD1256" i="7"/>
  <c r="AD1257" i="7"/>
  <c r="AD1258" i="7"/>
  <c r="AD1259" i="7"/>
  <c r="AD1260" i="7"/>
  <c r="AD1261" i="7"/>
  <c r="AD1262" i="7"/>
  <c r="AD1263" i="7"/>
  <c r="AD1264" i="7"/>
  <c r="AD1265" i="7"/>
  <c r="AD1266" i="7"/>
  <c r="AD1267" i="7"/>
  <c r="AD1268" i="7"/>
  <c r="AD1269" i="7"/>
  <c r="AD1270" i="7"/>
  <c r="AD1271" i="7"/>
  <c r="AD1272" i="7"/>
  <c r="AD1273" i="7"/>
  <c r="AD1274" i="7"/>
  <c r="AD1275" i="7"/>
  <c r="AD1276" i="7"/>
  <c r="AD1277" i="7"/>
  <c r="AD1278" i="7"/>
  <c r="AD1279" i="7"/>
  <c r="AD1280" i="7"/>
  <c r="AD1281" i="7"/>
  <c r="AD1282" i="7"/>
  <c r="AD1283" i="7"/>
  <c r="AD1284" i="7"/>
  <c r="AD1285" i="7"/>
  <c r="AD1286" i="7"/>
  <c r="AD1287" i="7"/>
  <c r="AD1288" i="7"/>
  <c r="AD1289" i="7"/>
  <c r="AD1290" i="7"/>
  <c r="AD1291" i="7"/>
  <c r="AD1292" i="7"/>
  <c r="AD1293" i="7"/>
  <c r="AD1294" i="7"/>
  <c r="AD1295" i="7"/>
  <c r="AD1296" i="7"/>
  <c r="AD1297" i="7"/>
  <c r="AD1298" i="7"/>
  <c r="AD1299" i="7"/>
  <c r="AD1300" i="7"/>
  <c r="AD1301" i="7"/>
  <c r="AD1302" i="7"/>
  <c r="AD1303" i="7"/>
  <c r="AD1304" i="7"/>
  <c r="AD1305" i="7"/>
  <c r="AD1306" i="7"/>
  <c r="AD1307" i="7"/>
  <c r="AD1308" i="7"/>
  <c r="AD1309" i="7"/>
  <c r="AD1310" i="7"/>
  <c r="AD1311" i="7"/>
  <c r="AD1312" i="7"/>
  <c r="AD1313" i="7"/>
  <c r="AD1314" i="7"/>
  <c r="AD1315" i="7"/>
  <c r="AD1316" i="7"/>
  <c r="AD1317" i="7"/>
  <c r="AD1318" i="7"/>
  <c r="AD1319" i="7"/>
  <c r="AD1320" i="7"/>
  <c r="AD1321" i="7"/>
  <c r="AD1322" i="7"/>
  <c r="AD1323" i="7"/>
  <c r="AD1324" i="7"/>
  <c r="AD1325" i="7"/>
  <c r="AD1326" i="7"/>
  <c r="AD1327" i="7"/>
  <c r="AD1328" i="7"/>
  <c r="AD1329" i="7"/>
  <c r="AD1330" i="7"/>
  <c r="AD1331" i="7"/>
  <c r="AD1332" i="7"/>
  <c r="AD1333" i="7"/>
  <c r="AD1334" i="7"/>
  <c r="AD1335" i="7"/>
  <c r="AD1336" i="7"/>
  <c r="AD1337" i="7"/>
  <c r="AD1338" i="7"/>
  <c r="AD1339" i="7"/>
  <c r="AD1340" i="7"/>
  <c r="AD1341" i="7"/>
  <c r="AD1342" i="7"/>
  <c r="AD1343" i="7"/>
  <c r="AD1344" i="7"/>
  <c r="AD1345" i="7"/>
  <c r="AD1346" i="7"/>
  <c r="AD1347" i="7"/>
  <c r="AD1348" i="7"/>
  <c r="AD1349" i="7"/>
  <c r="AD1350" i="7"/>
  <c r="AD1351" i="7"/>
  <c r="AD1352" i="7"/>
  <c r="AD1353" i="7"/>
  <c r="AD1354" i="7"/>
  <c r="AD1355" i="7"/>
  <c r="AD1356" i="7"/>
  <c r="AD1357" i="7"/>
  <c r="AD1358" i="7"/>
  <c r="AD1359" i="7"/>
  <c r="AD1360" i="7"/>
  <c r="AD1361" i="7"/>
  <c r="AD1362" i="7"/>
  <c r="AD1363" i="7"/>
  <c r="AD1364" i="7"/>
  <c r="AD1365" i="7"/>
  <c r="AD1366" i="7"/>
  <c r="AD1367" i="7"/>
  <c r="AD1368" i="7"/>
  <c r="AD1369" i="7"/>
  <c r="AD1370" i="7"/>
  <c r="AD1371" i="7"/>
  <c r="AD1372" i="7"/>
  <c r="AD1373" i="7"/>
  <c r="AD1374" i="7"/>
  <c r="AD1375" i="7"/>
  <c r="AD1376" i="7"/>
  <c r="AD1377" i="7"/>
  <c r="AD1378" i="7"/>
  <c r="AD1379" i="7"/>
  <c r="AD1380" i="7"/>
  <c r="AD1381" i="7"/>
  <c r="AD1382" i="7"/>
  <c r="AD1383" i="7"/>
  <c r="AD1384" i="7"/>
  <c r="AD1385" i="7"/>
  <c r="AD1386" i="7"/>
  <c r="AD1387" i="7"/>
  <c r="AD1388" i="7"/>
  <c r="AD1389" i="7"/>
  <c r="AD1390" i="7"/>
  <c r="AD1391" i="7"/>
  <c r="AD1392" i="7"/>
  <c r="AD1393" i="7"/>
  <c r="AD1394" i="7"/>
  <c r="AD1395" i="7"/>
  <c r="AD1396" i="7"/>
  <c r="AD1397" i="7"/>
  <c r="AD1398" i="7"/>
  <c r="AD1399" i="7"/>
  <c r="AD1400" i="7"/>
  <c r="AD1401" i="7"/>
  <c r="AD1402" i="7"/>
  <c r="AD1403" i="7"/>
  <c r="AD1404" i="7"/>
  <c r="AD1405" i="7"/>
  <c r="AD1406" i="7"/>
  <c r="AD1407" i="7"/>
  <c r="AD1408" i="7"/>
  <c r="AD1409" i="7"/>
  <c r="AD1410" i="7"/>
  <c r="AD1411" i="7"/>
  <c r="AD1412" i="7"/>
  <c r="AD1413" i="7"/>
  <c r="AD1414" i="7"/>
  <c r="AD1415" i="7"/>
  <c r="AD1416" i="7"/>
  <c r="AD1417" i="7"/>
  <c r="AD1418" i="7"/>
  <c r="AD1419" i="7"/>
  <c r="AD1420" i="7"/>
  <c r="AD1421" i="7"/>
  <c r="AD1422" i="7"/>
  <c r="AD1423" i="7"/>
  <c r="AD1424" i="7"/>
  <c r="AD1425" i="7"/>
  <c r="AD1426" i="7"/>
  <c r="AD1427" i="7"/>
  <c r="AD1428" i="7"/>
  <c r="AD1429" i="7"/>
  <c r="AD1430" i="7"/>
  <c r="AD1431" i="7"/>
  <c r="AD1432" i="7"/>
  <c r="AD1433" i="7"/>
  <c r="AD1434" i="7"/>
  <c r="AD1435" i="7"/>
  <c r="AD1436" i="7"/>
  <c r="AD1437" i="7"/>
  <c r="AD1438" i="7"/>
  <c r="AD1439" i="7"/>
  <c r="AD1440" i="7"/>
  <c r="AD1441" i="7"/>
  <c r="AD1442" i="7"/>
  <c r="AD1443" i="7"/>
  <c r="AD1444" i="7"/>
  <c r="AD1445" i="7"/>
  <c r="AD1446" i="7"/>
  <c r="AD1447" i="7"/>
  <c r="AD1448" i="7"/>
  <c r="AD1449" i="7"/>
  <c r="AD1450" i="7"/>
  <c r="AD1451" i="7"/>
  <c r="AD1452" i="7"/>
  <c r="AD1453" i="7"/>
  <c r="AD1454" i="7"/>
  <c r="AD1455" i="7"/>
  <c r="AD1456" i="7"/>
  <c r="AD1457" i="7"/>
  <c r="AD1458" i="7"/>
  <c r="AD1459" i="7"/>
  <c r="AD1460" i="7"/>
  <c r="AD1461" i="7"/>
  <c r="AD1462" i="7"/>
  <c r="AD1463" i="7"/>
  <c r="AD1464" i="7"/>
  <c r="AD1465" i="7"/>
  <c r="AD1466" i="7"/>
  <c r="AD1467" i="7"/>
  <c r="AD1468" i="7"/>
  <c r="AD1469" i="7"/>
  <c r="AD1470" i="7"/>
  <c r="AD1471" i="7"/>
  <c r="AD1472" i="7"/>
  <c r="AD1473" i="7"/>
  <c r="AD1474" i="7"/>
  <c r="AD1475" i="7"/>
  <c r="AD1476" i="7"/>
  <c r="AD1477" i="7"/>
  <c r="AD1478" i="7"/>
  <c r="AD1479" i="7"/>
  <c r="AD1480" i="7"/>
  <c r="AD1481" i="7"/>
  <c r="AD1482" i="7"/>
  <c r="AD1483" i="7"/>
  <c r="AD1484" i="7"/>
  <c r="AD1485" i="7"/>
  <c r="AD1486" i="7"/>
  <c r="AD1487" i="7"/>
  <c r="AD1488" i="7"/>
  <c r="AD1489" i="7"/>
  <c r="AD1490" i="7"/>
  <c r="AD1491" i="7"/>
  <c r="AD1492" i="7"/>
  <c r="AD1493" i="7"/>
  <c r="AD1494" i="7"/>
  <c r="AD1495" i="7"/>
  <c r="AD1496" i="7"/>
  <c r="AD1497" i="7"/>
  <c r="AD1498" i="7"/>
  <c r="AD1499" i="7"/>
  <c r="AD1500" i="7"/>
  <c r="AD1501" i="7"/>
  <c r="AD1502" i="7"/>
  <c r="AD1503" i="7"/>
  <c r="AD1504" i="7"/>
  <c r="AD1505" i="7"/>
  <c r="AD1506" i="7"/>
  <c r="AD1507" i="7"/>
  <c r="AD1508" i="7"/>
  <c r="AD1509" i="7"/>
  <c r="AD1510" i="7"/>
  <c r="AD1511" i="7"/>
  <c r="AD1512" i="7"/>
  <c r="AD1513" i="7"/>
  <c r="AD1514" i="7"/>
  <c r="AD1515" i="7"/>
  <c r="AD1516" i="7"/>
  <c r="AD1517" i="7"/>
  <c r="AD1518" i="7"/>
  <c r="AD1519" i="7"/>
  <c r="AD1520" i="7"/>
  <c r="AD1521" i="7"/>
  <c r="AD1522" i="7"/>
  <c r="AD1523" i="7"/>
  <c r="AD1524" i="7"/>
  <c r="AD1525" i="7"/>
  <c r="AD1526" i="7"/>
  <c r="AD1527" i="7"/>
  <c r="AD1528" i="7"/>
  <c r="AD1529" i="7"/>
  <c r="AD1530" i="7"/>
  <c r="AD1531" i="7"/>
  <c r="AD1532" i="7"/>
  <c r="AD1533" i="7"/>
  <c r="AD1534" i="7"/>
  <c r="AD1535" i="7"/>
  <c r="AD1536" i="7"/>
  <c r="AD1537" i="7"/>
  <c r="AD1538" i="7"/>
  <c r="AD1539" i="7"/>
  <c r="AD1540" i="7"/>
  <c r="AD1541" i="7"/>
  <c r="AD1542" i="7"/>
  <c r="AD1543" i="7"/>
  <c r="AD1544" i="7"/>
  <c r="AD1545" i="7"/>
  <c r="AD1546" i="7"/>
  <c r="AD1547" i="7"/>
  <c r="AD1548" i="7"/>
  <c r="AD1549" i="7"/>
  <c r="AD1550" i="7"/>
  <c r="AD1551" i="7"/>
  <c r="AD1552" i="7"/>
  <c r="AD1553" i="7"/>
  <c r="AD1554" i="7"/>
  <c r="AD1555" i="7"/>
  <c r="AD1556" i="7"/>
  <c r="AD1557" i="7"/>
  <c r="AD1558" i="7"/>
  <c r="AD1559" i="7"/>
  <c r="AD1560" i="7"/>
  <c r="AD1561" i="7"/>
  <c r="AD1562" i="7"/>
  <c r="AD1563" i="7"/>
  <c r="AD1564" i="7"/>
  <c r="AD1565" i="7"/>
  <c r="AD1566" i="7"/>
  <c r="AD1567" i="7"/>
  <c r="AD1568" i="7"/>
  <c r="AD1569" i="7"/>
  <c r="AD1570" i="7"/>
  <c r="AD1571" i="7"/>
  <c r="AD1572" i="7"/>
  <c r="AD1573" i="7"/>
  <c r="AD1574" i="7"/>
  <c r="AD1575" i="7"/>
  <c r="AD1576" i="7"/>
  <c r="AD1577" i="7"/>
  <c r="AD1578" i="7"/>
  <c r="AD1579" i="7"/>
  <c r="AD1580" i="7"/>
  <c r="AD1581" i="7"/>
  <c r="AD1582" i="7"/>
  <c r="AD1583" i="7"/>
  <c r="AD1584" i="7"/>
  <c r="AD1585" i="7"/>
  <c r="AD1586" i="7"/>
  <c r="AD1587" i="7"/>
  <c r="AD1588" i="7"/>
  <c r="AD1589" i="7"/>
  <c r="AD1590" i="7"/>
  <c r="AD1591" i="7"/>
  <c r="AD1592" i="7"/>
  <c r="AD1593" i="7"/>
  <c r="AD1594" i="7"/>
  <c r="AD1595" i="7"/>
  <c r="AD1596" i="7"/>
  <c r="AD1597" i="7"/>
  <c r="AD1598" i="7"/>
  <c r="AD1599" i="7"/>
  <c r="AD1600" i="7"/>
  <c r="AD1601" i="7"/>
  <c r="AD1602" i="7"/>
  <c r="AD1603" i="7"/>
  <c r="AD1604" i="7"/>
  <c r="AD1605" i="7"/>
  <c r="AD1606" i="7"/>
  <c r="AD1607" i="7"/>
  <c r="AD1608" i="7"/>
  <c r="AD1609" i="7"/>
  <c r="AD1610" i="7"/>
  <c r="AD1611" i="7"/>
  <c r="AD1612" i="7"/>
  <c r="AD1613" i="7"/>
  <c r="AD1614" i="7"/>
  <c r="AD1615" i="7"/>
  <c r="AD1616" i="7"/>
  <c r="AD1617" i="7"/>
  <c r="AD1618" i="7"/>
  <c r="AD1619" i="7"/>
  <c r="AD1620" i="7"/>
  <c r="AD1621" i="7"/>
  <c r="AD1622" i="7"/>
  <c r="AD1623" i="7"/>
  <c r="AD1624" i="7"/>
  <c r="AD1625" i="7"/>
  <c r="AD1626" i="7"/>
  <c r="AD1627" i="7"/>
  <c r="AD1628" i="7"/>
  <c r="AD1629" i="7"/>
  <c r="AD1630" i="7"/>
  <c r="AD1631" i="7"/>
  <c r="AD1632" i="7"/>
  <c r="AD1633" i="7"/>
  <c r="AD1634" i="7"/>
  <c r="AD1635" i="7"/>
  <c r="AD1636" i="7"/>
  <c r="AD1637" i="7"/>
  <c r="AD1638" i="7"/>
  <c r="AD1639" i="7"/>
  <c r="AD1640" i="7"/>
  <c r="AD1641" i="7"/>
  <c r="AD1642" i="7"/>
  <c r="AD1643" i="7"/>
  <c r="AD1644" i="7"/>
  <c r="AD1645" i="7"/>
  <c r="AD1646" i="7"/>
  <c r="AD1647" i="7"/>
  <c r="AD1648" i="7"/>
  <c r="AD1649" i="7"/>
  <c r="AD1650" i="7"/>
  <c r="AD1651" i="7"/>
  <c r="AD1652" i="7"/>
  <c r="AD1653" i="7"/>
  <c r="AD1654" i="7"/>
  <c r="AD1655" i="7"/>
  <c r="AD1656" i="7"/>
  <c r="AD1657" i="7"/>
  <c r="AD1658" i="7"/>
  <c r="AD1659" i="7"/>
  <c r="AD1660" i="7"/>
  <c r="AD1661" i="7"/>
  <c r="AD1662" i="7"/>
  <c r="AD1663" i="7"/>
  <c r="AD1664" i="7"/>
  <c r="AD1665" i="7"/>
  <c r="AD1666" i="7"/>
  <c r="AD1667" i="7"/>
  <c r="AD1668" i="7"/>
  <c r="AD1669" i="7"/>
  <c r="AD1670" i="7"/>
  <c r="AD1671" i="7"/>
  <c r="AD1672" i="7"/>
  <c r="AD1673" i="7"/>
  <c r="AD1674" i="7"/>
  <c r="AD1675" i="7"/>
  <c r="AD1676" i="7"/>
  <c r="AD1677" i="7"/>
  <c r="AD1678" i="7"/>
  <c r="AD1679" i="7"/>
  <c r="AD1680" i="7"/>
  <c r="AD1681" i="7"/>
  <c r="AD1682" i="7"/>
  <c r="AD1683" i="7"/>
  <c r="AD1684" i="7"/>
  <c r="AD1685" i="7"/>
  <c r="AD1686" i="7"/>
  <c r="AD1687" i="7"/>
  <c r="AD1688" i="7"/>
  <c r="AD1689" i="7"/>
  <c r="AD1690" i="7"/>
  <c r="AD1691" i="7"/>
  <c r="AD1692" i="7"/>
  <c r="AD1693" i="7"/>
  <c r="AD1694" i="7"/>
  <c r="AD1695" i="7"/>
  <c r="AD1696" i="7"/>
  <c r="AD1697" i="7"/>
  <c r="AD1698" i="7"/>
  <c r="AD1699" i="7"/>
  <c r="AD1700" i="7"/>
  <c r="AD1701" i="7"/>
  <c r="AD1702" i="7"/>
  <c r="AD1703" i="7"/>
  <c r="AD1704" i="7"/>
  <c r="AD1705" i="7"/>
  <c r="AD1706" i="7"/>
  <c r="AD1707" i="7"/>
  <c r="AD1708" i="7"/>
  <c r="AD1709" i="7"/>
  <c r="AD1710" i="7"/>
  <c r="AD1711" i="7"/>
  <c r="AD1712" i="7"/>
  <c r="AD1713" i="7"/>
  <c r="AD1714" i="7"/>
  <c r="AD1715" i="7"/>
  <c r="AD1716" i="7"/>
  <c r="AD1717" i="7"/>
  <c r="AD1718" i="7"/>
  <c r="AD1719" i="7"/>
  <c r="AD1720" i="7"/>
  <c r="AD1721" i="7"/>
  <c r="AD1722" i="7"/>
  <c r="AD1723" i="7"/>
  <c r="AD1724" i="7"/>
  <c r="AD1725" i="7"/>
  <c r="AD1726" i="7"/>
  <c r="AD1727" i="7"/>
  <c r="AD1728" i="7"/>
  <c r="AD1729" i="7"/>
  <c r="AD1730" i="7"/>
  <c r="AD1731" i="7"/>
  <c r="AD1732" i="7"/>
  <c r="AD1733" i="7"/>
  <c r="AD1734" i="7"/>
  <c r="AD1735" i="7"/>
  <c r="AD1736" i="7"/>
  <c r="AD1737" i="7"/>
  <c r="AD1738" i="7"/>
  <c r="AD1739" i="7"/>
  <c r="AD1740" i="7"/>
  <c r="AD1741" i="7"/>
  <c r="AD1742" i="7"/>
  <c r="AD1743" i="7"/>
  <c r="AD1744" i="7"/>
  <c r="AD1745" i="7"/>
  <c r="AD1746" i="7"/>
  <c r="AD1747" i="7"/>
  <c r="AD1748" i="7"/>
  <c r="AD1749" i="7"/>
  <c r="AD1750" i="7"/>
  <c r="AD1751" i="7"/>
  <c r="AD1752" i="7"/>
  <c r="AD1753" i="7"/>
  <c r="AD1754" i="7"/>
  <c r="AD1755" i="7"/>
  <c r="AD1756" i="7"/>
  <c r="AD1757" i="7"/>
  <c r="AD1758" i="7"/>
  <c r="AD1759" i="7"/>
  <c r="AD1760" i="7"/>
  <c r="AD1761" i="7"/>
  <c r="AD1762" i="7"/>
  <c r="AD1763" i="7"/>
  <c r="AD1764" i="7"/>
  <c r="AD1765" i="7"/>
  <c r="AD1766" i="7"/>
  <c r="AD1767" i="7"/>
  <c r="AD1768" i="7"/>
  <c r="AD1769" i="7"/>
  <c r="AD1770" i="7"/>
  <c r="AD1771" i="7"/>
  <c r="AD1772" i="7"/>
  <c r="AD1773" i="7"/>
  <c r="AD1774" i="7"/>
  <c r="AD1775" i="7"/>
  <c r="AD1776" i="7"/>
  <c r="AD1777" i="7"/>
  <c r="AD1778" i="7"/>
  <c r="AD1779" i="7"/>
  <c r="AD1780" i="7"/>
  <c r="AD1781" i="7"/>
  <c r="AD1782" i="7"/>
  <c r="AD1783" i="7"/>
  <c r="AD1784" i="7"/>
  <c r="AD1785" i="7"/>
  <c r="AD1786" i="7"/>
  <c r="AD1787" i="7"/>
  <c r="AD1788" i="7"/>
  <c r="AD1789" i="7"/>
  <c r="AD1790" i="7"/>
  <c r="AD1791" i="7"/>
  <c r="AD1792" i="7"/>
  <c r="AD1793" i="7"/>
  <c r="AD1794" i="7"/>
  <c r="AD1795" i="7"/>
  <c r="AD1796" i="7"/>
  <c r="AD1797" i="7"/>
  <c r="AD1798" i="7"/>
  <c r="AD1799" i="7"/>
  <c r="AD1800" i="7"/>
  <c r="AD1801" i="7"/>
  <c r="AD1802" i="7"/>
  <c r="AD1803" i="7"/>
  <c r="AD1804" i="7"/>
  <c r="AD1805" i="7"/>
  <c r="AD1806" i="7"/>
  <c r="AD1807" i="7"/>
  <c r="AD1808" i="7"/>
  <c r="AD1809" i="7"/>
  <c r="AD1810" i="7"/>
  <c r="AD1811" i="7"/>
  <c r="AD1812" i="7"/>
  <c r="AD1813" i="7"/>
  <c r="AD1814" i="7"/>
  <c r="AD1815" i="7"/>
  <c r="AD1816" i="7"/>
  <c r="AD1817" i="7"/>
  <c r="AD1818" i="7"/>
  <c r="AD1819" i="7"/>
  <c r="AD1820" i="7"/>
  <c r="AD1821" i="7"/>
  <c r="AD1822" i="7"/>
  <c r="AD1823" i="7"/>
  <c r="AD1824" i="7"/>
  <c r="AD1825" i="7"/>
  <c r="AD1826" i="7"/>
  <c r="AD1827" i="7"/>
  <c r="AD1828" i="7"/>
  <c r="AD1829" i="7"/>
  <c r="AD1830" i="7"/>
  <c r="AD1831" i="7"/>
  <c r="AD1832" i="7"/>
  <c r="AD1833" i="7"/>
  <c r="AD1834" i="7"/>
  <c r="AD1835" i="7"/>
  <c r="AD1836" i="7"/>
  <c r="AD1837" i="7"/>
  <c r="AD1838" i="7"/>
  <c r="AD1839" i="7"/>
  <c r="AD1840" i="7"/>
  <c r="AD1841" i="7"/>
  <c r="AD1842" i="7"/>
  <c r="AD1843" i="7"/>
  <c r="AD1844" i="7"/>
  <c r="AD1845" i="7"/>
  <c r="AD1846" i="7"/>
  <c r="AD1847" i="7"/>
  <c r="AD1848" i="7"/>
  <c r="AD1849" i="7"/>
  <c r="AD1850" i="7"/>
  <c r="AD1851" i="7"/>
  <c r="AD1852" i="7"/>
  <c r="AD1853" i="7"/>
  <c r="AD1854" i="7"/>
  <c r="AD1855" i="7"/>
  <c r="AD1856" i="7"/>
  <c r="AD1857" i="7"/>
  <c r="AD1858" i="7"/>
  <c r="AD1859" i="7"/>
  <c r="AD1860" i="7"/>
  <c r="AD1861" i="7"/>
  <c r="AD1862" i="7"/>
  <c r="AD1863" i="7"/>
  <c r="AD1864" i="7"/>
  <c r="AD1865" i="7"/>
  <c r="AD1866" i="7"/>
  <c r="AD1867" i="7"/>
  <c r="AD1868" i="7"/>
  <c r="AD1869" i="7"/>
  <c r="AD1870" i="7"/>
  <c r="AD1871" i="7"/>
  <c r="AD1872" i="7"/>
  <c r="AD1873" i="7"/>
  <c r="AD1874" i="7"/>
  <c r="AD1875" i="7"/>
  <c r="AD1876" i="7"/>
  <c r="AD1877" i="7"/>
  <c r="AD1878" i="7"/>
  <c r="AD1879" i="7"/>
  <c r="AD1880" i="7"/>
  <c r="AD1881" i="7"/>
  <c r="AD1882" i="7"/>
  <c r="AD1883" i="7"/>
  <c r="AD1884" i="7"/>
  <c r="AD1885" i="7"/>
  <c r="AD1886" i="7"/>
  <c r="AD1887" i="7"/>
  <c r="AD1888" i="7"/>
  <c r="AD1889" i="7"/>
  <c r="AD1890" i="7"/>
  <c r="AD1891" i="7"/>
  <c r="AD1892" i="7"/>
  <c r="AD1893" i="7"/>
  <c r="AD1894" i="7"/>
  <c r="AD1895" i="7"/>
  <c r="AD1896" i="7"/>
  <c r="AD1897" i="7"/>
  <c r="AD1898" i="7"/>
  <c r="AD1899" i="7"/>
  <c r="AD1900" i="7"/>
  <c r="AD1901" i="7"/>
  <c r="AD1902" i="7"/>
  <c r="AD1903" i="7"/>
  <c r="AD1904" i="7"/>
  <c r="AD1905" i="7"/>
  <c r="AD1906" i="7"/>
  <c r="AD1907" i="7"/>
  <c r="AD1908" i="7"/>
  <c r="AD1909" i="7"/>
  <c r="AD1910" i="7"/>
  <c r="AD1911" i="7"/>
  <c r="AD1912" i="7"/>
  <c r="AD1913" i="7"/>
  <c r="AD1914" i="7"/>
  <c r="AD1915" i="7"/>
  <c r="AD1916" i="7"/>
  <c r="AD1917" i="7"/>
  <c r="AD1918" i="7"/>
  <c r="AD1919" i="7"/>
  <c r="AD1920" i="7"/>
  <c r="AD1921" i="7"/>
  <c r="AD1922" i="7"/>
  <c r="AD1923" i="7"/>
  <c r="AD1924" i="7"/>
  <c r="AD1925" i="7"/>
  <c r="AD1926" i="7"/>
  <c r="AD1927" i="7"/>
  <c r="AD1928" i="7"/>
  <c r="AD1929" i="7"/>
  <c r="AD1930" i="7"/>
  <c r="AD1931" i="7"/>
  <c r="AD1932" i="7"/>
  <c r="AD1933" i="7"/>
  <c r="AD1934" i="7"/>
  <c r="AD1935" i="7"/>
  <c r="AD1936" i="7"/>
  <c r="AD1937" i="7"/>
  <c r="AD1938" i="7"/>
  <c r="AD1939" i="7"/>
  <c r="AD1940" i="7"/>
  <c r="AD1941" i="7"/>
  <c r="AD1942" i="7"/>
  <c r="AD1943" i="7"/>
  <c r="AD1944" i="7"/>
  <c r="AD1945" i="7"/>
  <c r="AD1946" i="7"/>
  <c r="AD1947" i="7"/>
  <c r="AD1948" i="7"/>
  <c r="AD1949" i="7"/>
  <c r="AD1950" i="7"/>
  <c r="AD1951" i="7"/>
  <c r="AD1952" i="7"/>
  <c r="AD1953" i="7"/>
  <c r="AD1954" i="7"/>
  <c r="AD1955" i="7"/>
  <c r="AD1956" i="7"/>
  <c r="AD1957" i="7"/>
  <c r="AD1958" i="7"/>
  <c r="AD1959" i="7"/>
  <c r="AD1960" i="7"/>
  <c r="AD1961" i="7"/>
  <c r="AD1962" i="7"/>
  <c r="AD1963" i="7"/>
  <c r="AD1964" i="7"/>
  <c r="AD1965" i="7"/>
  <c r="AD1966" i="7"/>
  <c r="AD1967" i="7"/>
  <c r="AD1968" i="7"/>
  <c r="AD1969" i="7"/>
  <c r="AD1970" i="7"/>
  <c r="AD1971" i="7"/>
  <c r="AD1972" i="7"/>
  <c r="AD1973" i="7"/>
  <c r="AD1974" i="7"/>
  <c r="AD1975" i="7"/>
  <c r="AD1976" i="7"/>
  <c r="AD1977" i="7"/>
  <c r="AD1978" i="7"/>
  <c r="AD1979" i="7"/>
  <c r="AD1980" i="7"/>
  <c r="AD1981" i="7"/>
  <c r="AD1982" i="7"/>
  <c r="AD1983" i="7"/>
  <c r="AD1984" i="7"/>
  <c r="AD1985" i="7"/>
  <c r="AD1986" i="7"/>
  <c r="AD1987" i="7"/>
  <c r="AD1988" i="7"/>
  <c r="AD1989" i="7"/>
  <c r="AD1990" i="7"/>
  <c r="AD1991" i="7"/>
  <c r="AD1992" i="7"/>
  <c r="AD1993" i="7"/>
  <c r="AD1994" i="7"/>
  <c r="AD1995" i="7"/>
  <c r="AD1996" i="7"/>
  <c r="AD1997" i="7"/>
  <c r="AD1998" i="7"/>
  <c r="AD1999" i="7"/>
  <c r="AD2000" i="7"/>
  <c r="AD2001" i="7"/>
  <c r="AD2002" i="7"/>
  <c r="AD2003" i="7"/>
  <c r="AD2004" i="7"/>
  <c r="AD2005" i="7"/>
  <c r="AD2006" i="7"/>
  <c r="AD2007" i="7"/>
  <c r="AD2008" i="7"/>
  <c r="AD2009" i="7"/>
  <c r="AD2010" i="7"/>
  <c r="AD2011" i="7"/>
  <c r="AD2012" i="7"/>
  <c r="AD2013" i="7"/>
  <c r="AD2014" i="7"/>
  <c r="AD2015" i="7"/>
  <c r="AD2016" i="7"/>
  <c r="AD2017" i="7"/>
  <c r="AD2018" i="7"/>
  <c r="AD2019" i="7"/>
  <c r="AD2020" i="7"/>
  <c r="AD2021" i="7"/>
  <c r="AD2022" i="7"/>
  <c r="AD2023" i="7"/>
  <c r="AD2024" i="7"/>
  <c r="AD2025" i="7"/>
  <c r="AD2026" i="7"/>
  <c r="AD2027" i="7"/>
  <c r="AD2028" i="7"/>
  <c r="AD2029" i="7"/>
  <c r="AD2030" i="7"/>
  <c r="AD2031" i="7"/>
  <c r="AD2032" i="7"/>
  <c r="AD2033" i="7"/>
  <c r="AD2034" i="7"/>
  <c r="AD2035" i="7"/>
  <c r="AD2036" i="7"/>
  <c r="AD2037" i="7"/>
  <c r="AD2038" i="7"/>
  <c r="AD2039" i="7"/>
  <c r="AD2040" i="7"/>
  <c r="AD2041" i="7"/>
  <c r="AD2042" i="7"/>
  <c r="AD2043" i="7"/>
  <c r="AD2044" i="7"/>
  <c r="AD2045" i="7"/>
  <c r="AD2046" i="7"/>
  <c r="AD2047" i="7"/>
  <c r="AD2048" i="7"/>
  <c r="AD2049" i="7"/>
  <c r="AD2050" i="7"/>
  <c r="AD2051" i="7"/>
  <c r="AD2052" i="7"/>
  <c r="AD2053" i="7"/>
  <c r="AD2054" i="7"/>
  <c r="AD2055" i="7"/>
  <c r="AD2056" i="7"/>
  <c r="AD2057" i="7"/>
  <c r="AD2058" i="7"/>
  <c r="AD2059" i="7"/>
  <c r="AD2060" i="7"/>
  <c r="AD2061" i="7"/>
  <c r="AD2062" i="7"/>
  <c r="AD2063" i="7"/>
  <c r="AD2064" i="7"/>
  <c r="AD2065" i="7"/>
  <c r="AD2066" i="7"/>
  <c r="AD2067" i="7"/>
  <c r="AD2068" i="7"/>
  <c r="AD2069" i="7"/>
  <c r="AD2070" i="7"/>
  <c r="AD2071" i="7"/>
  <c r="AD2072" i="7"/>
  <c r="AD2073" i="7"/>
  <c r="AD2074" i="7"/>
  <c r="AD2075" i="7"/>
  <c r="AD2076" i="7"/>
  <c r="AD2077" i="7"/>
  <c r="AD2078" i="7"/>
  <c r="AD2079" i="7"/>
  <c r="AD2080" i="7"/>
  <c r="AD2081" i="7"/>
  <c r="AD2082" i="7"/>
  <c r="AD2083" i="7"/>
  <c r="AD2084" i="7"/>
  <c r="AD2085" i="7"/>
  <c r="AD2086" i="7"/>
  <c r="AD2087" i="7"/>
  <c r="AD2088" i="7"/>
  <c r="AD2089" i="7"/>
  <c r="AD2090" i="7"/>
  <c r="AD2091" i="7"/>
  <c r="AD2092" i="7"/>
  <c r="AD2093" i="7"/>
  <c r="AD2094" i="7"/>
  <c r="AD2095" i="7"/>
  <c r="AD2096" i="7"/>
  <c r="AD2097" i="7"/>
  <c r="AD2098" i="7"/>
  <c r="AD2099" i="7"/>
  <c r="AD2100" i="7"/>
  <c r="AD2101" i="7"/>
  <c r="AD2102" i="7"/>
  <c r="AD2103" i="7"/>
  <c r="AD2104" i="7"/>
  <c r="AD2105" i="7"/>
  <c r="AD2106" i="7"/>
  <c r="AD2107" i="7"/>
  <c r="AD2108" i="7"/>
  <c r="AD2109" i="7"/>
  <c r="AD2110" i="7"/>
  <c r="AD2111" i="7"/>
  <c r="AD2112" i="7"/>
  <c r="AD2113" i="7"/>
  <c r="AD2114" i="7"/>
  <c r="AD2115" i="7"/>
  <c r="AD2116" i="7"/>
  <c r="AD2117" i="7"/>
  <c r="AD2118" i="7"/>
  <c r="AD2119" i="7"/>
  <c r="AD2120" i="7"/>
  <c r="AD2121" i="7"/>
  <c r="AD2122" i="7"/>
  <c r="AD2123" i="7"/>
  <c r="AD2124" i="7"/>
  <c r="AD2125" i="7"/>
  <c r="AD2126" i="7"/>
  <c r="AD2127" i="7"/>
  <c r="AD2128" i="7"/>
  <c r="AD2129" i="7"/>
  <c r="AD2130" i="7"/>
  <c r="AD2131" i="7"/>
  <c r="AD2132" i="7"/>
  <c r="AD2133" i="7"/>
  <c r="AD2134" i="7"/>
  <c r="AD2135" i="7"/>
  <c r="AD2136" i="7"/>
  <c r="AD2137" i="7"/>
  <c r="AD2138" i="7"/>
  <c r="AD2139" i="7"/>
  <c r="AD2140" i="7"/>
  <c r="AD2141" i="7"/>
  <c r="AD2142" i="7"/>
  <c r="AD2143" i="7"/>
  <c r="AD2144" i="7"/>
  <c r="AD2145" i="7"/>
  <c r="AD2146" i="7"/>
  <c r="AD2147" i="7"/>
  <c r="AD2148" i="7"/>
  <c r="AD2149" i="7"/>
  <c r="AD2150" i="7"/>
  <c r="AD2151" i="7"/>
  <c r="AD2152" i="7"/>
  <c r="AD2153" i="7"/>
  <c r="AD2154" i="7"/>
  <c r="AD2155" i="7"/>
  <c r="AD2156" i="7"/>
  <c r="AD2157" i="7"/>
  <c r="AD2158" i="7"/>
  <c r="AD2159" i="7"/>
  <c r="AD2160" i="7"/>
  <c r="AD2161" i="7"/>
  <c r="AD2162" i="7"/>
  <c r="AD2163" i="7"/>
  <c r="AD2164" i="7"/>
  <c r="AD2165" i="7"/>
  <c r="AD2166" i="7"/>
  <c r="AD2167" i="7"/>
  <c r="AD2168" i="7"/>
  <c r="AD2169" i="7"/>
  <c r="AD2170" i="7"/>
  <c r="AD2171" i="7"/>
  <c r="AD2172" i="7"/>
  <c r="AD2173" i="7"/>
  <c r="AD2174" i="7"/>
  <c r="AD2175" i="7"/>
  <c r="AD2176" i="7"/>
  <c r="AD2177" i="7"/>
  <c r="AD2178" i="7"/>
  <c r="AD2179" i="7"/>
  <c r="AD2180" i="7"/>
  <c r="AD2181" i="7"/>
  <c r="AD2182" i="7"/>
  <c r="AD2183" i="7"/>
  <c r="AD2184" i="7"/>
  <c r="AD2185" i="7"/>
  <c r="AD2186" i="7"/>
  <c r="AD2187" i="7"/>
  <c r="AD2188" i="7"/>
  <c r="AD2189" i="7"/>
  <c r="AD2190" i="7"/>
  <c r="AD2191" i="7"/>
  <c r="AD2192" i="7"/>
  <c r="AD2193" i="7"/>
  <c r="AD2194" i="7"/>
  <c r="AD2195" i="7"/>
  <c r="AD2196" i="7"/>
  <c r="AD2197" i="7"/>
  <c r="AD2198" i="7"/>
  <c r="AD2199" i="7"/>
  <c r="AD2200" i="7"/>
  <c r="AD2201" i="7"/>
  <c r="AD2202" i="7"/>
  <c r="AD2203" i="7"/>
  <c r="AD2204" i="7"/>
  <c r="AD2205" i="7"/>
  <c r="AD2206" i="7"/>
  <c r="AD2207" i="7"/>
  <c r="AD2208" i="7"/>
  <c r="AD2209" i="7"/>
  <c r="AD2210" i="7"/>
  <c r="AD2211" i="7"/>
  <c r="AD2212" i="7"/>
  <c r="AD2213" i="7"/>
  <c r="AD2214" i="7"/>
  <c r="AD2215" i="7"/>
  <c r="AD2216" i="7"/>
  <c r="AD2217" i="7"/>
  <c r="AD2218" i="7"/>
  <c r="AD2219" i="7"/>
  <c r="AD2220" i="7"/>
  <c r="AD2221" i="7"/>
  <c r="AD2222" i="7"/>
  <c r="AD2223" i="7"/>
  <c r="AD2224" i="7"/>
  <c r="AD2225" i="7"/>
  <c r="AD2226" i="7"/>
  <c r="AD2227" i="7"/>
  <c r="AD2228" i="7"/>
  <c r="AD2229" i="7"/>
  <c r="AD2230" i="7"/>
  <c r="AD2231" i="7"/>
  <c r="AD2232" i="7"/>
  <c r="AD2233" i="7"/>
  <c r="AD2234" i="7"/>
  <c r="AD2235" i="7"/>
  <c r="AD2236" i="7"/>
  <c r="AD2237" i="7"/>
  <c r="AD2238" i="7"/>
  <c r="AD2239" i="7"/>
  <c r="AD2240" i="7"/>
  <c r="AD2241" i="7"/>
  <c r="AD2242" i="7"/>
  <c r="AD2243" i="7"/>
  <c r="AD2244" i="7"/>
  <c r="AD2245" i="7"/>
  <c r="AD2246" i="7"/>
  <c r="AD2247" i="7"/>
  <c r="AD2248" i="7"/>
  <c r="AD2249" i="7"/>
  <c r="AD2250" i="7"/>
  <c r="AD2251" i="7"/>
  <c r="AD2252" i="7"/>
  <c r="AD2253" i="7"/>
  <c r="AD2254" i="7"/>
  <c r="AD2255" i="7"/>
  <c r="AD2256" i="7"/>
  <c r="AD2257" i="7"/>
  <c r="AD2258" i="7"/>
  <c r="AD2259" i="7"/>
  <c r="AD2260" i="7"/>
  <c r="AD2261" i="7"/>
  <c r="AD2262" i="7"/>
  <c r="AD2263" i="7"/>
  <c r="AD2264" i="7"/>
  <c r="AD2265" i="7"/>
  <c r="AD2266" i="7"/>
  <c r="AD2267" i="7"/>
  <c r="AD2268" i="7"/>
  <c r="AD2269" i="7"/>
  <c r="AD2270" i="7"/>
  <c r="AD2271" i="7"/>
  <c r="AD2272" i="7"/>
  <c r="AD2273" i="7"/>
  <c r="AD2274" i="7"/>
  <c r="AD2275" i="7"/>
  <c r="AD2276" i="7"/>
  <c r="AD2277" i="7"/>
  <c r="AD2278" i="7"/>
  <c r="AD2279" i="7"/>
  <c r="AD2280" i="7"/>
  <c r="AD2281" i="7"/>
  <c r="AD2282" i="7"/>
  <c r="AD2283" i="7"/>
  <c r="AD2284" i="7"/>
  <c r="AD2285" i="7"/>
  <c r="AD2286" i="7"/>
  <c r="AD2287" i="7"/>
  <c r="AD2288" i="7"/>
  <c r="AD2289" i="7"/>
  <c r="AD2290" i="7"/>
  <c r="AD2291" i="7"/>
  <c r="AD2292" i="7"/>
  <c r="AD2293" i="7"/>
  <c r="AD2294" i="7"/>
  <c r="AD2295" i="7"/>
  <c r="AD2296" i="7"/>
  <c r="AD2297" i="7"/>
  <c r="AD2298" i="7"/>
  <c r="AD2299" i="7"/>
  <c r="AD2300" i="7"/>
  <c r="AD2301" i="7"/>
  <c r="AD2302" i="7"/>
  <c r="AD2303" i="7"/>
  <c r="AD2304" i="7"/>
  <c r="AD2305" i="7"/>
  <c r="AD2306" i="7"/>
  <c r="AD2307" i="7"/>
  <c r="AD2308" i="7"/>
  <c r="AD2309" i="7"/>
  <c r="AD2310" i="7"/>
  <c r="AD2311" i="7"/>
  <c r="AD2312" i="7"/>
  <c r="AD2313" i="7"/>
  <c r="AD2314" i="7"/>
  <c r="AD2315" i="7"/>
  <c r="AD2316" i="7"/>
  <c r="AD2317" i="7"/>
  <c r="AD2318" i="7"/>
  <c r="AD2319" i="7"/>
  <c r="AD2320" i="7"/>
  <c r="AD2321" i="7"/>
  <c r="AD2322" i="7"/>
  <c r="AD2323" i="7"/>
  <c r="AD2324" i="7"/>
  <c r="AD2325" i="7"/>
  <c r="AD2326" i="7"/>
  <c r="AD2327" i="7"/>
  <c r="AD2328" i="7"/>
  <c r="AD2329" i="7"/>
  <c r="AD2330" i="7"/>
  <c r="AD2331" i="7"/>
  <c r="AD2332" i="7"/>
  <c r="AD2333" i="7"/>
  <c r="AD2334" i="7"/>
  <c r="AD2335" i="7"/>
  <c r="AD2336" i="7"/>
  <c r="AD2337" i="7"/>
  <c r="AD2338" i="7"/>
  <c r="AD2339" i="7"/>
  <c r="AD2340" i="7"/>
  <c r="AD2341" i="7"/>
  <c r="AD2342" i="7"/>
  <c r="AD2343" i="7"/>
  <c r="AD2344" i="7"/>
  <c r="AD2345" i="7"/>
  <c r="AD2346" i="7"/>
  <c r="AD2347" i="7"/>
  <c r="AD2348" i="7"/>
  <c r="AD2349" i="7"/>
  <c r="AD2350" i="7"/>
  <c r="AD2351" i="7"/>
  <c r="AD2352" i="7"/>
  <c r="AD2353" i="7"/>
  <c r="AD2354" i="7"/>
  <c r="AD2355" i="7"/>
  <c r="AD2356" i="7"/>
  <c r="AD2357" i="7"/>
  <c r="AD2358" i="7"/>
  <c r="AD2359" i="7"/>
  <c r="AD2360" i="7"/>
  <c r="AD2361" i="7"/>
  <c r="AD2362" i="7"/>
  <c r="AD2363" i="7"/>
  <c r="AD2364" i="7"/>
  <c r="AD2365" i="7"/>
  <c r="AD2366" i="7"/>
  <c r="AD2367" i="7"/>
  <c r="AD2368" i="7"/>
  <c r="AD2369" i="7"/>
  <c r="AD2370" i="7"/>
  <c r="AD2371" i="7"/>
  <c r="AD2372" i="7"/>
  <c r="AD2373" i="7"/>
  <c r="AD2374" i="7"/>
  <c r="AD2375" i="7"/>
  <c r="AD2376" i="7"/>
  <c r="AD2377" i="7"/>
  <c r="AD2378" i="7"/>
  <c r="AD2379" i="7"/>
  <c r="AD2380" i="7"/>
  <c r="AD2381" i="7"/>
  <c r="AD2382" i="7"/>
  <c r="AD2383" i="7"/>
  <c r="AD2384" i="7"/>
  <c r="AD2385" i="7"/>
  <c r="AD2386" i="7"/>
  <c r="AD2387" i="7"/>
  <c r="AD2388" i="7"/>
  <c r="AD2389" i="7"/>
  <c r="AD2390" i="7"/>
  <c r="AD2391" i="7"/>
  <c r="AD2392" i="7"/>
  <c r="AD2393" i="7"/>
  <c r="AD2394" i="7"/>
  <c r="AD2395" i="7"/>
  <c r="AD2396" i="7"/>
  <c r="AD2397" i="7"/>
  <c r="AD2398" i="7"/>
  <c r="AD2399" i="7"/>
  <c r="AD2400" i="7"/>
  <c r="AD2401" i="7"/>
  <c r="AD2402" i="7"/>
  <c r="AD2403" i="7"/>
  <c r="AD2404" i="7"/>
  <c r="AD2405" i="7"/>
  <c r="AD2406" i="7"/>
  <c r="AD2407" i="7"/>
  <c r="AD2408" i="7"/>
  <c r="AD2409" i="7"/>
  <c r="AD2410" i="7"/>
  <c r="AD2411" i="7"/>
  <c r="AD2412" i="7"/>
  <c r="AD2413" i="7"/>
  <c r="AD2414" i="7"/>
  <c r="AD2415" i="7"/>
  <c r="AD2416" i="7"/>
  <c r="AD2417" i="7"/>
  <c r="AD2418" i="7"/>
  <c r="AD2419" i="7"/>
  <c r="AD2420" i="7"/>
  <c r="AD2421" i="7"/>
  <c r="AD2422" i="7"/>
  <c r="AD2423" i="7"/>
  <c r="AD2424" i="7"/>
  <c r="AD2425" i="7"/>
  <c r="AD2426" i="7"/>
  <c r="AD2427" i="7"/>
  <c r="AD2428" i="7"/>
  <c r="AD2429" i="7"/>
  <c r="AD2430" i="7"/>
  <c r="AD2431" i="7"/>
  <c r="AD2432" i="7"/>
  <c r="AD2433" i="7"/>
  <c r="AD2434" i="7"/>
  <c r="AD2435" i="7"/>
  <c r="AD2436" i="7"/>
  <c r="AD2437" i="7"/>
  <c r="AD2438" i="7"/>
  <c r="AD2439" i="7"/>
  <c r="AD2440" i="7"/>
  <c r="AD2441" i="7"/>
  <c r="AD2442" i="7"/>
  <c r="AD2443" i="7"/>
  <c r="AD2444" i="7"/>
  <c r="AD2445" i="7"/>
  <c r="AD2446" i="7"/>
  <c r="AD2447" i="7"/>
  <c r="AD2448" i="7"/>
  <c r="AD2449" i="7"/>
  <c r="AD2450" i="7"/>
  <c r="AD2451" i="7"/>
  <c r="AD2452" i="7"/>
  <c r="AD2453" i="7"/>
  <c r="AD2454" i="7"/>
  <c r="AD2455" i="7"/>
  <c r="AD2456" i="7"/>
  <c r="AD2457" i="7"/>
  <c r="AD2458" i="7"/>
  <c r="AD2459" i="7"/>
  <c r="AD2460" i="7"/>
  <c r="AD2461" i="7"/>
  <c r="AD2462" i="7"/>
  <c r="AD2463" i="7"/>
  <c r="AD2464" i="7"/>
  <c r="AD2465" i="7"/>
  <c r="AD2466" i="7"/>
  <c r="AD2467" i="7"/>
  <c r="AD2468" i="7"/>
  <c r="AD2469" i="7"/>
  <c r="AD2470" i="7"/>
  <c r="AD2471" i="7"/>
  <c r="AD2472" i="7"/>
  <c r="AD2473" i="7"/>
  <c r="AD2474" i="7"/>
  <c r="AD2475" i="7"/>
  <c r="AD2476" i="7"/>
  <c r="AD2477" i="7"/>
  <c r="AD2478" i="7"/>
  <c r="AD2479" i="7"/>
  <c r="AD2480" i="7"/>
  <c r="AD2481" i="7"/>
  <c r="AD2482" i="7"/>
  <c r="AD2483" i="7"/>
  <c r="AD2484" i="7"/>
  <c r="AD2485" i="7"/>
  <c r="AD2486" i="7"/>
  <c r="AD2487" i="7"/>
  <c r="AD2488" i="7"/>
  <c r="AD2489" i="7"/>
  <c r="AD2490" i="7"/>
  <c r="AD2491" i="7"/>
  <c r="AD2492" i="7"/>
  <c r="AD2493" i="7"/>
  <c r="AD2494" i="7"/>
  <c r="AD2495" i="7"/>
  <c r="AD2496" i="7"/>
  <c r="AD2497" i="7"/>
  <c r="AD2498" i="7"/>
  <c r="AD2499" i="7"/>
  <c r="AD2500" i="7"/>
  <c r="AD2501" i="7"/>
  <c r="AD2502" i="7"/>
  <c r="AD2503" i="7"/>
  <c r="AD2504" i="7"/>
  <c r="AD2505" i="7"/>
  <c r="AD2506" i="7"/>
  <c r="AD2507" i="7"/>
  <c r="AD2508" i="7"/>
  <c r="AD2509" i="7"/>
  <c r="AD2510" i="7"/>
  <c r="AD2511" i="7"/>
  <c r="AD2512" i="7"/>
  <c r="AD2513" i="7"/>
  <c r="AD2514" i="7"/>
  <c r="AD2515" i="7"/>
  <c r="AD2516" i="7"/>
  <c r="AD2517" i="7"/>
  <c r="AD2518" i="7"/>
  <c r="AD2519" i="7"/>
  <c r="AD2520" i="7"/>
  <c r="AD2521" i="7"/>
  <c r="AD2522" i="7"/>
  <c r="AD2523" i="7"/>
  <c r="AD2524" i="7"/>
  <c r="AD2525" i="7"/>
  <c r="AD2526" i="7"/>
  <c r="AD2527" i="7"/>
  <c r="AD2528" i="7"/>
  <c r="AD2529" i="7"/>
  <c r="AD2530" i="7"/>
  <c r="AD2531" i="7"/>
  <c r="AD2532" i="7"/>
  <c r="AD2533" i="7"/>
  <c r="AD2534" i="7"/>
  <c r="AD2535" i="7"/>
  <c r="AD2536" i="7"/>
  <c r="AD2537" i="7"/>
  <c r="AD2538" i="7"/>
  <c r="AD2539" i="7"/>
  <c r="AD2540" i="7"/>
  <c r="AD2541" i="7"/>
  <c r="AD2542" i="7"/>
  <c r="AD2543" i="7"/>
  <c r="AD2544" i="7"/>
  <c r="AD2545" i="7"/>
  <c r="AD2546" i="7"/>
  <c r="AD2547" i="7"/>
  <c r="AD2548" i="7"/>
  <c r="AD2549" i="7"/>
  <c r="AD2550" i="7"/>
  <c r="AD2551" i="7"/>
  <c r="AD2552" i="7"/>
  <c r="AD2553" i="7"/>
  <c r="AD2554" i="7"/>
  <c r="AD2555" i="7"/>
  <c r="AD2556" i="7"/>
  <c r="AD2557" i="7"/>
  <c r="AD2558" i="7"/>
  <c r="AD2559" i="7"/>
  <c r="AD2560" i="7"/>
  <c r="AD2561" i="7"/>
  <c r="AD2562" i="7"/>
  <c r="AD2563" i="7"/>
  <c r="AD2564" i="7"/>
  <c r="AD2565" i="7"/>
  <c r="AD2566" i="7"/>
  <c r="AD2567" i="7"/>
  <c r="AD2568" i="7"/>
  <c r="AD2569" i="7"/>
  <c r="AD2570" i="7"/>
  <c r="AD2571" i="7"/>
  <c r="AD2572" i="7"/>
  <c r="AD2573" i="7"/>
  <c r="AD2574" i="7"/>
  <c r="AD2575" i="7"/>
  <c r="AD2576" i="7"/>
  <c r="AD2577" i="7"/>
  <c r="AD2578" i="7"/>
  <c r="AD2579" i="7"/>
  <c r="AD2580" i="7"/>
  <c r="AD2581" i="7"/>
  <c r="AD2582" i="7"/>
  <c r="AD2583" i="7"/>
  <c r="AD2584" i="7"/>
  <c r="AD2585" i="7"/>
  <c r="AD2586" i="7"/>
  <c r="AD2587" i="7"/>
  <c r="AD2588" i="7"/>
  <c r="AD2589" i="7"/>
  <c r="AD2590" i="7"/>
  <c r="AD2591" i="7"/>
  <c r="AD2592" i="7"/>
  <c r="AD2593" i="7"/>
  <c r="AD2594" i="7"/>
  <c r="AD2595" i="7"/>
  <c r="AD2596" i="7"/>
  <c r="AD2597" i="7"/>
  <c r="AD2598" i="7"/>
  <c r="AD2599" i="7"/>
  <c r="AD2600" i="7"/>
  <c r="AD2601" i="7"/>
  <c r="AD2602" i="7"/>
  <c r="AD2603" i="7"/>
  <c r="AD2604" i="7"/>
  <c r="AD2605" i="7"/>
  <c r="AD2606" i="7"/>
  <c r="AD2607" i="7"/>
  <c r="AD2608" i="7"/>
  <c r="AD2609" i="7"/>
  <c r="AD2610" i="7"/>
  <c r="AD2611" i="7"/>
  <c r="AD2612" i="7"/>
  <c r="AD2613" i="7"/>
  <c r="AD2614" i="7"/>
  <c r="AD2615" i="7"/>
  <c r="AD2616" i="7"/>
  <c r="AD2617" i="7"/>
  <c r="AD2618" i="7"/>
  <c r="AD2619" i="7"/>
  <c r="AD2620" i="7"/>
  <c r="AD2621" i="7"/>
  <c r="AD2622" i="7"/>
  <c r="AD2623" i="7"/>
  <c r="AD2624" i="7"/>
  <c r="AD2625" i="7"/>
  <c r="AD2626" i="7"/>
  <c r="AD2627" i="7"/>
  <c r="AD2628" i="7"/>
  <c r="AD2629" i="7"/>
  <c r="AD2630" i="7"/>
  <c r="AD2631" i="7"/>
  <c r="AD2632" i="7"/>
  <c r="AD2633" i="7"/>
  <c r="AD2634" i="7"/>
  <c r="AD2635" i="7"/>
  <c r="AD2636" i="7"/>
  <c r="AD2637" i="7"/>
  <c r="AD2638" i="7"/>
  <c r="AD2639" i="7"/>
  <c r="AD2640" i="7"/>
  <c r="AD2641" i="7"/>
  <c r="AD2642" i="7"/>
  <c r="AD2643" i="7"/>
  <c r="AD2644" i="7"/>
  <c r="AD2645" i="7"/>
  <c r="AD2646" i="7"/>
  <c r="AD2647" i="7"/>
  <c r="AD2648" i="7"/>
  <c r="AD2649" i="7"/>
  <c r="AD2650" i="7"/>
  <c r="AD2651" i="7"/>
  <c r="AD2652" i="7"/>
  <c r="AD2653" i="7"/>
  <c r="AD2654" i="7"/>
  <c r="AD2655" i="7"/>
  <c r="AD2656" i="7"/>
  <c r="AD2657" i="7"/>
  <c r="AD2658" i="7"/>
  <c r="AD2659" i="7"/>
  <c r="AD2660" i="7"/>
  <c r="AD2661" i="7"/>
  <c r="AD2662" i="7"/>
  <c r="AD2663" i="7"/>
  <c r="AD2664" i="7"/>
  <c r="AD2665" i="7"/>
  <c r="AD2666" i="7"/>
  <c r="AD2667" i="7"/>
  <c r="AD2668" i="7"/>
  <c r="AD2669" i="7"/>
  <c r="AD2670" i="7"/>
  <c r="AD2671" i="7"/>
  <c r="AD2672" i="7"/>
  <c r="AD2673" i="7"/>
  <c r="AD2674" i="7"/>
  <c r="AD2675" i="7"/>
  <c r="AD2676" i="7"/>
  <c r="AD2677" i="7"/>
  <c r="AD2678" i="7"/>
  <c r="AD2679" i="7"/>
  <c r="AD2680" i="7"/>
  <c r="AD2681" i="7"/>
  <c r="AD2682" i="7"/>
  <c r="AD2683" i="7"/>
  <c r="AD2684" i="7"/>
  <c r="AD2685" i="7"/>
  <c r="AD2686" i="7"/>
  <c r="AD2687" i="7"/>
  <c r="AD2688" i="7"/>
  <c r="AD2689" i="7"/>
  <c r="AD2690" i="7"/>
  <c r="AD2691" i="7"/>
  <c r="AD2692" i="7"/>
  <c r="AD2693" i="7"/>
  <c r="AD2694" i="7"/>
  <c r="AD2695" i="7"/>
  <c r="AD2696" i="7"/>
  <c r="AD2697" i="7"/>
  <c r="AD2698" i="7"/>
  <c r="AD2699" i="7"/>
  <c r="AD2700" i="7"/>
  <c r="AD2701" i="7"/>
  <c r="AD2702" i="7"/>
  <c r="AD2703" i="7"/>
  <c r="AD2704" i="7"/>
  <c r="AD2705" i="7"/>
  <c r="AD2706" i="7"/>
  <c r="AD2707" i="7"/>
  <c r="AD2708" i="7"/>
  <c r="AD2709" i="7"/>
  <c r="AD2710" i="7"/>
  <c r="AD2711" i="7"/>
  <c r="AD2712" i="7"/>
  <c r="AD2713" i="7"/>
  <c r="AD2714" i="7"/>
  <c r="AD2715" i="7"/>
  <c r="AD2716" i="7"/>
  <c r="AD2717" i="7"/>
  <c r="AD2718" i="7"/>
  <c r="AD2719" i="7"/>
  <c r="AD2720" i="7"/>
  <c r="AD2721" i="7"/>
  <c r="AD2722" i="7"/>
  <c r="AD2723" i="7"/>
  <c r="AD2724" i="7"/>
  <c r="AD2725" i="7"/>
  <c r="AD2726" i="7"/>
  <c r="AD2727" i="7"/>
  <c r="AD2728" i="7"/>
  <c r="AD2729" i="7"/>
  <c r="AD2730" i="7"/>
  <c r="AD2731" i="7"/>
  <c r="AD2732" i="7"/>
  <c r="AD2733" i="7"/>
  <c r="AD2734" i="7"/>
  <c r="AD2735" i="7"/>
  <c r="AD2736" i="7"/>
  <c r="AD2737" i="7"/>
  <c r="AD2738" i="7"/>
  <c r="AD2739" i="7"/>
  <c r="AD2740" i="7"/>
  <c r="AD2741" i="7"/>
  <c r="AD2742" i="7"/>
  <c r="AD2743" i="7"/>
  <c r="AD2744" i="7"/>
  <c r="AD2745" i="7"/>
  <c r="AD2746" i="7"/>
  <c r="AD2747" i="7"/>
  <c r="AD2748" i="7"/>
  <c r="AD2749" i="7"/>
  <c r="AD2750" i="7"/>
  <c r="AD2751" i="7"/>
  <c r="AD2752" i="7"/>
  <c r="AD2753" i="7"/>
  <c r="AD2754" i="7"/>
  <c r="AD2755" i="7"/>
  <c r="AD2756" i="7"/>
  <c r="AD2757" i="7"/>
  <c r="AD2758" i="7"/>
  <c r="AD2759" i="7"/>
  <c r="AD2760" i="7"/>
  <c r="AD2761" i="7"/>
  <c r="AD2762" i="7"/>
  <c r="AD2763" i="7"/>
  <c r="AD2764" i="7"/>
  <c r="AD2765" i="7"/>
  <c r="AD2766" i="7"/>
  <c r="AD2767" i="7"/>
  <c r="AD2768" i="7"/>
  <c r="AD2769" i="7"/>
  <c r="AD2770" i="7"/>
  <c r="AD2771" i="7"/>
  <c r="AD2772" i="7"/>
  <c r="AD2773" i="7"/>
  <c r="AD2774" i="7"/>
  <c r="AD2775" i="7"/>
  <c r="AD2776" i="7"/>
  <c r="AD2777" i="7"/>
  <c r="AD2778" i="7"/>
  <c r="AD2779" i="7"/>
  <c r="AD2780" i="7"/>
  <c r="AD2781" i="7"/>
  <c r="AD2782" i="7"/>
  <c r="AD2783" i="7"/>
  <c r="AD2784" i="7"/>
  <c r="AD2785" i="7"/>
  <c r="AD2786" i="7"/>
  <c r="AD2787" i="7"/>
  <c r="AD2788" i="7"/>
  <c r="AD2789" i="7"/>
  <c r="AD2790" i="7"/>
  <c r="AD2791" i="7"/>
  <c r="AD2792" i="7"/>
  <c r="AD2793" i="7"/>
  <c r="AD2794" i="7"/>
  <c r="AD2795" i="7"/>
  <c r="AD2796" i="7"/>
  <c r="AD2797" i="7"/>
  <c r="AD2798" i="7"/>
  <c r="AD2799" i="7"/>
  <c r="AD2800" i="7"/>
  <c r="AD2801" i="7"/>
  <c r="AD2802" i="7"/>
  <c r="AD2803" i="7"/>
  <c r="AD2804" i="7"/>
  <c r="AD2805" i="7"/>
  <c r="AD2806" i="7"/>
  <c r="AD2807" i="7"/>
  <c r="AD2808" i="7"/>
  <c r="AD2809" i="7"/>
  <c r="AD2810" i="7"/>
  <c r="AD2811" i="7"/>
  <c r="AD2812" i="7"/>
  <c r="AD2813" i="7"/>
  <c r="AD2814" i="7"/>
  <c r="AD2815" i="7"/>
  <c r="AD2816" i="7"/>
  <c r="AD2817" i="7"/>
  <c r="AD2818" i="7"/>
  <c r="AD2819" i="7"/>
  <c r="AD2820" i="7"/>
  <c r="AD2821" i="7"/>
  <c r="AD2822" i="7"/>
  <c r="AD2823" i="7"/>
  <c r="AD2824" i="7"/>
  <c r="AD2825" i="7"/>
  <c r="AD2826" i="7"/>
  <c r="AD2827" i="7"/>
  <c r="AD2828" i="7"/>
  <c r="AD2829" i="7"/>
  <c r="AD2830" i="7"/>
  <c r="AD2831" i="7"/>
  <c r="AD2832" i="7"/>
  <c r="AD2833" i="7"/>
  <c r="AD2834" i="7"/>
  <c r="AD2835" i="7"/>
  <c r="AD2836" i="7"/>
  <c r="AD2837" i="7"/>
  <c r="AD2838" i="7"/>
  <c r="AD2839" i="7"/>
  <c r="AD2840" i="7"/>
  <c r="AD2841" i="7"/>
  <c r="AD2842" i="7"/>
  <c r="AD2843" i="7"/>
  <c r="AD2844" i="7"/>
  <c r="AD2845" i="7"/>
  <c r="AD2846" i="7"/>
  <c r="AD2847" i="7"/>
  <c r="AD2848" i="7"/>
  <c r="AD2849" i="7"/>
  <c r="AD2850" i="7"/>
  <c r="AD2851" i="7"/>
  <c r="AD2852" i="7"/>
  <c r="AD2853" i="7"/>
  <c r="AD2854" i="7"/>
  <c r="AD2855" i="7"/>
  <c r="AD2856" i="7"/>
  <c r="AD2857" i="7"/>
  <c r="AD2858" i="7"/>
  <c r="AD2859" i="7"/>
  <c r="AD2860" i="7"/>
  <c r="AD2861" i="7"/>
  <c r="AD2862" i="7"/>
  <c r="AD2863" i="7"/>
  <c r="AD2864" i="7"/>
  <c r="AD2865" i="7"/>
  <c r="AD2866" i="7"/>
  <c r="AD2867" i="7"/>
  <c r="AD2868" i="7"/>
  <c r="AD2869" i="7"/>
  <c r="AD2870" i="7"/>
  <c r="AD2871" i="7"/>
  <c r="AD2872" i="7"/>
  <c r="AD2873" i="7"/>
  <c r="AD2874" i="7"/>
  <c r="AD2875" i="7"/>
  <c r="AD2876" i="7"/>
  <c r="AD2877" i="7"/>
  <c r="AD2878" i="7"/>
  <c r="AD2879" i="7"/>
  <c r="AD2880" i="7"/>
  <c r="AD2881" i="7"/>
  <c r="AD2882" i="7"/>
  <c r="AD2883" i="7"/>
  <c r="AD2884" i="7"/>
  <c r="AD2885" i="7"/>
  <c r="AD2886" i="7"/>
  <c r="AD2887" i="7"/>
  <c r="AD2888" i="7"/>
  <c r="AD2889" i="7"/>
  <c r="AD2890" i="7"/>
  <c r="AD2891" i="7"/>
  <c r="AD2892" i="7"/>
  <c r="AD2893" i="7"/>
  <c r="AD2894" i="7"/>
  <c r="AD2895" i="7"/>
  <c r="AD2896" i="7"/>
  <c r="AD2897" i="7"/>
  <c r="AD2898" i="7"/>
  <c r="AD2899" i="7"/>
  <c r="AD2900" i="7"/>
  <c r="AD2901" i="7"/>
  <c r="AD2902" i="7"/>
  <c r="AD2903" i="7"/>
  <c r="AD2904" i="7"/>
  <c r="AD2905" i="7"/>
  <c r="AD2906" i="7"/>
  <c r="AD2907" i="7"/>
  <c r="AD2908" i="7"/>
  <c r="AD2909" i="7"/>
  <c r="AD2910" i="7"/>
  <c r="AD2911" i="7"/>
  <c r="AD2912" i="7"/>
  <c r="AD2913" i="7"/>
  <c r="AD2914" i="7"/>
  <c r="AD2915" i="7"/>
  <c r="AD2916" i="7"/>
  <c r="AD2917" i="7"/>
  <c r="AD2918" i="7"/>
  <c r="AD2919" i="7"/>
  <c r="AD2920" i="7"/>
  <c r="AD2921" i="7"/>
  <c r="AD2922" i="7"/>
  <c r="AD2923" i="7"/>
  <c r="AD2924" i="7"/>
  <c r="AD2925" i="7"/>
  <c r="AD2926" i="7"/>
  <c r="AD2927" i="7"/>
  <c r="AD2928" i="7"/>
  <c r="AD2929" i="7"/>
  <c r="AD2930" i="7"/>
  <c r="AD2931" i="7"/>
  <c r="AD2932" i="7"/>
  <c r="AD2933" i="7"/>
  <c r="AD2934" i="7"/>
  <c r="AD2935" i="7"/>
  <c r="AD2936" i="7"/>
  <c r="AD2937" i="7"/>
  <c r="AD2938" i="7"/>
  <c r="AD2939" i="7"/>
  <c r="AD2940" i="7"/>
  <c r="AD2941" i="7"/>
  <c r="AD2942" i="7"/>
  <c r="AD2943" i="7"/>
  <c r="AD2944" i="7"/>
  <c r="AD2945" i="7"/>
  <c r="AD2946" i="7"/>
  <c r="AD2947" i="7"/>
  <c r="AD2948" i="7"/>
  <c r="AD2949" i="7"/>
  <c r="AD2950" i="7"/>
  <c r="AD2951" i="7"/>
  <c r="AD2952" i="7"/>
  <c r="AD2953" i="7"/>
  <c r="AD2954" i="7"/>
  <c r="AD2955" i="7"/>
  <c r="AD2956" i="7"/>
  <c r="AD2957" i="7"/>
  <c r="AD2958" i="7"/>
  <c r="AD2959" i="7"/>
  <c r="AD2960" i="7"/>
  <c r="AD2961" i="7"/>
  <c r="AD2962" i="7"/>
  <c r="AD2963" i="7"/>
  <c r="AD2964" i="7"/>
  <c r="AD2965" i="7"/>
  <c r="AD2966" i="7"/>
  <c r="AD2967" i="7"/>
  <c r="AD2968" i="7"/>
  <c r="AD2969" i="7"/>
  <c r="AD2970" i="7"/>
  <c r="AD2971" i="7"/>
  <c r="AD2972" i="7"/>
  <c r="AD2973" i="7"/>
  <c r="AD2974" i="7"/>
  <c r="AD2975" i="7"/>
  <c r="AD2976" i="7"/>
  <c r="AD2977" i="7"/>
  <c r="AD2978" i="7"/>
  <c r="AD2979" i="7"/>
  <c r="AD2980" i="7"/>
  <c r="AD2981" i="7"/>
  <c r="AD2982" i="7"/>
  <c r="AD2983" i="7"/>
  <c r="AD2984" i="7"/>
  <c r="AD2985" i="7"/>
  <c r="AD2986" i="7"/>
  <c r="AD2987" i="7"/>
  <c r="AD2988" i="7"/>
  <c r="AD2989" i="7"/>
  <c r="AD2990" i="7"/>
  <c r="AD2991" i="7"/>
  <c r="AD2992" i="7"/>
  <c r="AD2993" i="7"/>
  <c r="AD2994" i="7"/>
  <c r="AD2995" i="7"/>
  <c r="AD2996" i="7"/>
  <c r="AD2997" i="7"/>
  <c r="AD2998" i="7"/>
  <c r="AD2999" i="7"/>
  <c r="AD3000" i="7"/>
  <c r="AD300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AD2" i="7"/>
  <c r="AC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C205" i="7"/>
  <c r="AC206" i="7"/>
  <c r="AC207" i="7"/>
  <c r="AC208" i="7"/>
  <c r="AC209" i="7"/>
  <c r="AC210" i="7"/>
  <c r="AC211" i="7"/>
  <c r="AC212" i="7"/>
  <c r="AC213" i="7"/>
  <c r="AC214" i="7"/>
  <c r="AC215" i="7"/>
  <c r="AC216" i="7"/>
  <c r="AC217" i="7"/>
  <c r="AC218" i="7"/>
  <c r="AC219" i="7"/>
  <c r="AC220" i="7"/>
  <c r="AC221" i="7"/>
  <c r="AC222" i="7"/>
  <c r="AC223" i="7"/>
  <c r="AC224" i="7"/>
  <c r="AC225" i="7"/>
  <c r="AC226" i="7"/>
  <c r="AC227" i="7"/>
  <c r="AC228" i="7"/>
  <c r="AC229" i="7"/>
  <c r="AC230" i="7"/>
  <c r="AC231" i="7"/>
  <c r="AC232" i="7"/>
  <c r="AC233" i="7"/>
  <c r="AC234" i="7"/>
  <c r="AC235" i="7"/>
  <c r="AC236" i="7"/>
  <c r="AC237" i="7"/>
  <c r="AC238" i="7"/>
  <c r="AC239" i="7"/>
  <c r="AC240" i="7"/>
  <c r="AC241" i="7"/>
  <c r="AC242" i="7"/>
  <c r="AC243" i="7"/>
  <c r="AC244" i="7"/>
  <c r="AC245" i="7"/>
  <c r="AC246" i="7"/>
  <c r="AC247" i="7"/>
  <c r="AC248" i="7"/>
  <c r="AC249" i="7"/>
  <c r="AC250" i="7"/>
  <c r="AC251" i="7"/>
  <c r="AC252" i="7"/>
  <c r="AC253" i="7"/>
  <c r="AC254" i="7"/>
  <c r="AC255" i="7"/>
  <c r="AC256" i="7"/>
  <c r="AC257" i="7"/>
  <c r="AC258" i="7"/>
  <c r="AC259" i="7"/>
  <c r="AC260" i="7"/>
  <c r="AC261" i="7"/>
  <c r="AC262" i="7"/>
  <c r="AC263" i="7"/>
  <c r="AC264" i="7"/>
  <c r="AC265" i="7"/>
  <c r="AC266" i="7"/>
  <c r="AC267" i="7"/>
  <c r="AC268" i="7"/>
  <c r="AC269" i="7"/>
  <c r="AC270" i="7"/>
  <c r="AC271" i="7"/>
  <c r="AC272" i="7"/>
  <c r="AC273" i="7"/>
  <c r="AC274" i="7"/>
  <c r="AC275" i="7"/>
  <c r="AC276" i="7"/>
  <c r="AC277" i="7"/>
  <c r="AC278" i="7"/>
  <c r="AC279" i="7"/>
  <c r="AC280" i="7"/>
  <c r="AC281" i="7"/>
  <c r="AC282" i="7"/>
  <c r="AC283" i="7"/>
  <c r="AC284" i="7"/>
  <c r="AC285" i="7"/>
  <c r="AC286" i="7"/>
  <c r="AC287" i="7"/>
  <c r="AC288" i="7"/>
  <c r="AC289" i="7"/>
  <c r="AC290" i="7"/>
  <c r="AC291" i="7"/>
  <c r="AC292" i="7"/>
  <c r="AC293" i="7"/>
  <c r="AC294" i="7"/>
  <c r="AC295" i="7"/>
  <c r="AC296" i="7"/>
  <c r="AC297" i="7"/>
  <c r="AC298" i="7"/>
  <c r="AC299" i="7"/>
  <c r="AC300" i="7"/>
  <c r="AC301" i="7"/>
  <c r="AC302" i="7"/>
  <c r="AC303" i="7"/>
  <c r="AC304" i="7"/>
  <c r="AC305" i="7"/>
  <c r="AC306" i="7"/>
  <c r="AC307" i="7"/>
  <c r="AC308" i="7"/>
  <c r="AC309" i="7"/>
  <c r="AC310" i="7"/>
  <c r="AC311" i="7"/>
  <c r="AC312" i="7"/>
  <c r="AC313" i="7"/>
  <c r="AC314" i="7"/>
  <c r="AC315" i="7"/>
  <c r="AC316" i="7"/>
  <c r="AC317" i="7"/>
  <c r="AC318" i="7"/>
  <c r="AC319" i="7"/>
  <c r="AC320" i="7"/>
  <c r="AC321" i="7"/>
  <c r="AC322" i="7"/>
  <c r="AC323" i="7"/>
  <c r="AC324" i="7"/>
  <c r="AC325" i="7"/>
  <c r="AC326" i="7"/>
  <c r="AC327" i="7"/>
  <c r="AC328" i="7"/>
  <c r="AC329" i="7"/>
  <c r="AC330" i="7"/>
  <c r="AC331" i="7"/>
  <c r="AC332" i="7"/>
  <c r="AC333" i="7"/>
  <c r="AC334" i="7"/>
  <c r="AC335" i="7"/>
  <c r="AC336" i="7"/>
  <c r="AC337" i="7"/>
  <c r="AC338" i="7"/>
  <c r="AC339" i="7"/>
  <c r="AC340" i="7"/>
  <c r="AC341" i="7"/>
  <c r="AC342" i="7"/>
  <c r="AC343" i="7"/>
  <c r="AC344" i="7"/>
  <c r="AC345" i="7"/>
  <c r="AC346" i="7"/>
  <c r="AC347" i="7"/>
  <c r="AC348" i="7"/>
  <c r="AC349" i="7"/>
  <c r="AC350" i="7"/>
  <c r="AC351" i="7"/>
  <c r="AC352" i="7"/>
  <c r="AC353" i="7"/>
  <c r="AC354" i="7"/>
  <c r="AC355" i="7"/>
  <c r="AC356" i="7"/>
  <c r="AC357" i="7"/>
  <c r="AC358" i="7"/>
  <c r="AC359" i="7"/>
  <c r="AC360" i="7"/>
  <c r="AC361" i="7"/>
  <c r="AC362" i="7"/>
  <c r="AC363" i="7"/>
  <c r="AC364" i="7"/>
  <c r="AC365" i="7"/>
  <c r="AC366" i="7"/>
  <c r="AC367" i="7"/>
  <c r="AC368" i="7"/>
  <c r="AC369" i="7"/>
  <c r="AC370" i="7"/>
  <c r="AC371" i="7"/>
  <c r="AC372" i="7"/>
  <c r="AC373" i="7"/>
  <c r="AC374" i="7"/>
  <c r="AC375" i="7"/>
  <c r="AC376" i="7"/>
  <c r="AC377" i="7"/>
  <c r="AC378" i="7"/>
  <c r="AC379" i="7"/>
  <c r="AC380" i="7"/>
  <c r="AC381" i="7"/>
  <c r="AC382" i="7"/>
  <c r="AC383" i="7"/>
  <c r="AC384" i="7"/>
  <c r="AC385" i="7"/>
  <c r="AC386" i="7"/>
  <c r="AC387" i="7"/>
  <c r="AC388" i="7"/>
  <c r="AC389" i="7"/>
  <c r="AC390" i="7"/>
  <c r="AC391" i="7"/>
  <c r="AC392" i="7"/>
  <c r="AC393" i="7"/>
  <c r="AC394" i="7"/>
  <c r="AC395" i="7"/>
  <c r="AC396" i="7"/>
  <c r="AC397" i="7"/>
  <c r="AC398" i="7"/>
  <c r="AC399" i="7"/>
  <c r="AC400" i="7"/>
  <c r="AC401" i="7"/>
  <c r="AC402" i="7"/>
  <c r="AC403" i="7"/>
  <c r="AC404" i="7"/>
  <c r="AC405" i="7"/>
  <c r="AC406" i="7"/>
  <c r="AC407" i="7"/>
  <c r="AC408" i="7"/>
  <c r="AC409" i="7"/>
  <c r="AC410" i="7"/>
  <c r="AC411" i="7"/>
  <c r="AC412" i="7"/>
  <c r="AC413" i="7"/>
  <c r="AC414" i="7"/>
  <c r="AC415" i="7"/>
  <c r="AC416" i="7"/>
  <c r="AC417" i="7"/>
  <c r="AC418" i="7"/>
  <c r="AC419" i="7"/>
  <c r="AC420" i="7"/>
  <c r="AC421" i="7"/>
  <c r="AC422" i="7"/>
  <c r="AC423" i="7"/>
  <c r="AC424" i="7"/>
  <c r="AC425" i="7"/>
  <c r="AC426" i="7"/>
  <c r="AC427" i="7"/>
  <c r="AC428" i="7"/>
  <c r="AC429" i="7"/>
  <c r="AC430" i="7"/>
  <c r="AC431" i="7"/>
  <c r="AC432" i="7"/>
  <c r="AC433" i="7"/>
  <c r="AC434" i="7"/>
  <c r="AC435" i="7"/>
  <c r="AC436" i="7"/>
  <c r="AC437" i="7"/>
  <c r="AC438" i="7"/>
  <c r="AC439" i="7"/>
  <c r="AC440" i="7"/>
  <c r="AC441" i="7"/>
  <c r="AC442" i="7"/>
  <c r="AC443" i="7"/>
  <c r="AC444" i="7"/>
  <c r="AC445" i="7"/>
  <c r="AC446" i="7"/>
  <c r="AC447" i="7"/>
  <c r="AC448" i="7"/>
  <c r="AC449" i="7"/>
  <c r="AC450" i="7"/>
  <c r="AC451" i="7"/>
  <c r="AC452" i="7"/>
  <c r="AC453" i="7"/>
  <c r="AC454" i="7"/>
  <c r="AC455" i="7"/>
  <c r="AC456" i="7"/>
  <c r="AC457" i="7"/>
  <c r="AC458" i="7"/>
  <c r="AC459" i="7"/>
  <c r="AC460" i="7"/>
  <c r="AC461" i="7"/>
  <c r="AC462" i="7"/>
  <c r="AC463" i="7"/>
  <c r="AC464" i="7"/>
  <c r="AC465" i="7"/>
  <c r="AC466" i="7"/>
  <c r="AC467" i="7"/>
  <c r="AC468" i="7"/>
  <c r="AC469" i="7"/>
  <c r="AC470" i="7"/>
  <c r="AC471" i="7"/>
  <c r="AC472" i="7"/>
  <c r="AC473" i="7"/>
  <c r="AC474" i="7"/>
  <c r="AC475" i="7"/>
  <c r="AC476" i="7"/>
  <c r="AC477" i="7"/>
  <c r="AC478" i="7"/>
  <c r="AC479" i="7"/>
  <c r="AC480" i="7"/>
  <c r="AC481" i="7"/>
  <c r="AC482" i="7"/>
  <c r="AC483" i="7"/>
  <c r="AC484" i="7"/>
  <c r="AC485" i="7"/>
  <c r="AC486" i="7"/>
  <c r="AC487" i="7"/>
  <c r="AC488" i="7"/>
  <c r="AC489" i="7"/>
  <c r="AC490" i="7"/>
  <c r="AC491" i="7"/>
  <c r="AC492" i="7"/>
  <c r="AC493" i="7"/>
  <c r="AC494" i="7"/>
  <c r="AC495" i="7"/>
  <c r="AC496" i="7"/>
  <c r="AC497" i="7"/>
  <c r="AC498" i="7"/>
  <c r="AC499" i="7"/>
  <c r="AC500" i="7"/>
  <c r="AC501" i="7"/>
  <c r="AC502" i="7"/>
  <c r="AC503" i="7"/>
  <c r="AC504" i="7"/>
  <c r="AC505" i="7"/>
  <c r="AC506" i="7"/>
  <c r="AC507" i="7"/>
  <c r="AC508" i="7"/>
  <c r="AC509" i="7"/>
  <c r="AC510" i="7"/>
  <c r="AC511" i="7"/>
  <c r="AC512" i="7"/>
  <c r="AC513" i="7"/>
  <c r="AC514" i="7"/>
  <c r="AC515" i="7"/>
  <c r="AC516" i="7"/>
  <c r="AC517" i="7"/>
  <c r="AC518" i="7"/>
  <c r="AC519" i="7"/>
  <c r="AC520" i="7"/>
  <c r="AC521" i="7"/>
  <c r="AC522" i="7"/>
  <c r="AC523" i="7"/>
  <c r="AC524" i="7"/>
  <c r="AC525" i="7"/>
  <c r="AC526" i="7"/>
  <c r="AC527" i="7"/>
  <c r="AC528" i="7"/>
  <c r="AC529" i="7"/>
  <c r="AC530" i="7"/>
  <c r="AC531" i="7"/>
  <c r="AC532" i="7"/>
  <c r="AC533" i="7"/>
  <c r="AC534" i="7"/>
  <c r="AC535" i="7"/>
  <c r="AC536" i="7"/>
  <c r="AC537" i="7"/>
  <c r="AC538" i="7"/>
  <c r="AC539" i="7"/>
  <c r="AC540" i="7"/>
  <c r="AC541" i="7"/>
  <c r="AC542" i="7"/>
  <c r="AC543" i="7"/>
  <c r="AC544" i="7"/>
  <c r="AC545" i="7"/>
  <c r="AC546" i="7"/>
  <c r="AC547" i="7"/>
  <c r="AC548" i="7"/>
  <c r="AC549" i="7"/>
  <c r="AC550" i="7"/>
  <c r="AC551" i="7"/>
  <c r="AC552" i="7"/>
  <c r="AC553" i="7"/>
  <c r="AC554" i="7"/>
  <c r="AC555" i="7"/>
  <c r="AC556" i="7"/>
  <c r="AC557" i="7"/>
  <c r="AC558" i="7"/>
  <c r="AC559" i="7"/>
  <c r="AC560" i="7"/>
  <c r="AC561" i="7"/>
  <c r="AC562" i="7"/>
  <c r="AC563" i="7"/>
  <c r="AC564" i="7"/>
  <c r="AC565" i="7"/>
  <c r="AC566" i="7"/>
  <c r="AC567" i="7"/>
  <c r="AC568" i="7"/>
  <c r="AC569" i="7"/>
  <c r="AC570" i="7"/>
  <c r="AC571" i="7"/>
  <c r="AC572" i="7"/>
  <c r="AC573" i="7"/>
  <c r="AC574" i="7"/>
  <c r="AC575" i="7"/>
  <c r="AC576" i="7"/>
  <c r="AC577" i="7"/>
  <c r="AC578" i="7"/>
  <c r="AC579" i="7"/>
  <c r="AC580" i="7"/>
  <c r="AC581" i="7"/>
  <c r="AC582" i="7"/>
  <c r="AC583" i="7"/>
  <c r="AC584" i="7"/>
  <c r="AC585" i="7"/>
  <c r="AC586" i="7"/>
  <c r="AC587" i="7"/>
  <c r="AC588" i="7"/>
  <c r="AC589" i="7"/>
  <c r="AC590" i="7"/>
  <c r="AC591" i="7"/>
  <c r="AC592" i="7"/>
  <c r="AC593" i="7"/>
  <c r="AC594" i="7"/>
  <c r="AC595" i="7"/>
  <c r="AC596" i="7"/>
  <c r="AC597" i="7"/>
  <c r="AC598" i="7"/>
  <c r="AC599" i="7"/>
  <c r="AC600" i="7"/>
  <c r="AC601" i="7"/>
  <c r="AC602" i="7"/>
  <c r="AC603" i="7"/>
  <c r="AC604" i="7"/>
  <c r="AC605" i="7"/>
  <c r="AC606" i="7"/>
  <c r="AC607" i="7"/>
  <c r="AC608" i="7"/>
  <c r="AC609" i="7"/>
  <c r="AC610" i="7"/>
  <c r="AC611" i="7"/>
  <c r="AC612" i="7"/>
  <c r="AC613" i="7"/>
  <c r="AC614" i="7"/>
  <c r="AC615" i="7"/>
  <c r="AC616" i="7"/>
  <c r="AC617" i="7"/>
  <c r="AC618" i="7"/>
  <c r="AC619" i="7"/>
  <c r="AC620" i="7"/>
  <c r="AC621" i="7"/>
  <c r="AC622" i="7"/>
  <c r="AC623" i="7"/>
  <c r="AC624" i="7"/>
  <c r="AC625" i="7"/>
  <c r="AC626" i="7"/>
  <c r="AC627" i="7"/>
  <c r="AC628" i="7"/>
  <c r="AC629" i="7"/>
  <c r="AC630" i="7"/>
  <c r="AC631" i="7"/>
  <c r="AC632" i="7"/>
  <c r="AC633" i="7"/>
  <c r="AC634" i="7"/>
  <c r="AC635" i="7"/>
  <c r="AC636" i="7"/>
  <c r="AC637" i="7"/>
  <c r="AC638" i="7"/>
  <c r="AC639" i="7"/>
  <c r="AC640" i="7"/>
  <c r="AC641" i="7"/>
  <c r="AC642" i="7"/>
  <c r="AC643" i="7"/>
  <c r="AC644" i="7"/>
  <c r="AC645" i="7"/>
  <c r="AC646" i="7"/>
  <c r="AC647" i="7"/>
  <c r="AC648" i="7"/>
  <c r="AC649" i="7"/>
  <c r="AC650" i="7"/>
  <c r="AC651" i="7"/>
  <c r="AC652" i="7"/>
  <c r="AC653" i="7"/>
  <c r="AC654" i="7"/>
  <c r="AC655" i="7"/>
  <c r="AC656" i="7"/>
  <c r="AC657" i="7"/>
  <c r="AC658" i="7"/>
  <c r="AC659" i="7"/>
  <c r="AC660" i="7"/>
  <c r="AC661" i="7"/>
  <c r="AC662" i="7"/>
  <c r="AC663" i="7"/>
  <c r="AC664" i="7"/>
  <c r="AC665" i="7"/>
  <c r="AC666" i="7"/>
  <c r="AC667" i="7"/>
  <c r="AC668" i="7"/>
  <c r="AC669" i="7"/>
  <c r="AC670" i="7"/>
  <c r="AC671" i="7"/>
  <c r="AC672" i="7"/>
  <c r="AC673" i="7"/>
  <c r="AC674" i="7"/>
  <c r="AC675" i="7"/>
  <c r="AC676" i="7"/>
  <c r="AC677" i="7"/>
  <c r="AC678" i="7"/>
  <c r="AC679" i="7"/>
  <c r="AC680" i="7"/>
  <c r="AC681" i="7"/>
  <c r="AC682" i="7"/>
  <c r="AC683" i="7"/>
  <c r="AC684" i="7"/>
  <c r="AC685" i="7"/>
  <c r="AC686" i="7"/>
  <c r="AC687" i="7"/>
  <c r="AC688" i="7"/>
  <c r="AC689" i="7"/>
  <c r="AC690" i="7"/>
  <c r="AC691" i="7"/>
  <c r="AC692" i="7"/>
  <c r="AC693" i="7"/>
  <c r="AC694" i="7"/>
  <c r="AC695" i="7"/>
  <c r="AC696" i="7"/>
  <c r="AC697" i="7"/>
  <c r="AC698" i="7"/>
  <c r="AC699" i="7"/>
  <c r="AC700" i="7"/>
  <c r="AC701" i="7"/>
  <c r="AC702" i="7"/>
  <c r="AC703" i="7"/>
  <c r="AC704" i="7"/>
  <c r="AC705" i="7"/>
  <c r="AC706" i="7"/>
  <c r="AC707" i="7"/>
  <c r="AC708" i="7"/>
  <c r="AC709" i="7"/>
  <c r="AC710" i="7"/>
  <c r="AC711" i="7"/>
  <c r="AC712" i="7"/>
  <c r="AC713" i="7"/>
  <c r="AC714" i="7"/>
  <c r="AC715" i="7"/>
  <c r="AC716" i="7"/>
  <c r="AC717" i="7"/>
  <c r="AC718" i="7"/>
  <c r="AC719" i="7"/>
  <c r="AC720" i="7"/>
  <c r="AC721" i="7"/>
  <c r="AC722" i="7"/>
  <c r="AC723" i="7"/>
  <c r="AC724" i="7"/>
  <c r="AC725" i="7"/>
  <c r="AC726" i="7"/>
  <c r="AC727" i="7"/>
  <c r="AC728" i="7"/>
  <c r="AC729" i="7"/>
  <c r="AC730" i="7"/>
  <c r="AC731" i="7"/>
  <c r="AC732" i="7"/>
  <c r="AC733" i="7"/>
  <c r="AC734" i="7"/>
  <c r="AC735" i="7"/>
  <c r="AC736" i="7"/>
  <c r="AC737" i="7"/>
  <c r="AC738" i="7"/>
  <c r="AC739" i="7"/>
  <c r="AC740" i="7"/>
  <c r="AC741" i="7"/>
  <c r="AC742" i="7"/>
  <c r="AC743" i="7"/>
  <c r="AC744" i="7"/>
  <c r="AC745" i="7"/>
  <c r="AC746" i="7"/>
  <c r="AC747" i="7"/>
  <c r="AC748" i="7"/>
  <c r="AC749" i="7"/>
  <c r="AC750" i="7"/>
  <c r="AC751" i="7"/>
  <c r="AC752" i="7"/>
  <c r="AC753" i="7"/>
  <c r="AC754" i="7"/>
  <c r="AC755" i="7"/>
  <c r="AC756" i="7"/>
  <c r="AC757" i="7"/>
  <c r="AC758" i="7"/>
  <c r="AC759" i="7"/>
  <c r="AC760" i="7"/>
  <c r="AC761" i="7"/>
  <c r="AC762" i="7"/>
  <c r="AC763" i="7"/>
  <c r="AC764" i="7"/>
  <c r="AC765" i="7"/>
  <c r="AC766" i="7"/>
  <c r="AC767" i="7"/>
  <c r="AC768" i="7"/>
  <c r="AC769" i="7"/>
  <c r="AC770" i="7"/>
  <c r="AC771" i="7"/>
  <c r="AC772" i="7"/>
  <c r="AC773" i="7"/>
  <c r="AC774" i="7"/>
  <c r="AC775" i="7"/>
  <c r="AC776" i="7"/>
  <c r="AC777" i="7"/>
  <c r="AC778" i="7"/>
  <c r="AC779" i="7"/>
  <c r="AC780" i="7"/>
  <c r="AC781" i="7"/>
  <c r="AC782" i="7"/>
  <c r="AC783" i="7"/>
  <c r="AC784" i="7"/>
  <c r="AC785" i="7"/>
  <c r="AC786" i="7"/>
  <c r="AC787" i="7"/>
  <c r="AC788" i="7"/>
  <c r="AC789" i="7"/>
  <c r="AC790" i="7"/>
  <c r="AC791" i="7"/>
  <c r="AC792" i="7"/>
  <c r="AC793" i="7"/>
  <c r="AC794" i="7"/>
  <c r="AC795" i="7"/>
  <c r="AC796" i="7"/>
  <c r="AC797" i="7"/>
  <c r="AC798" i="7"/>
  <c r="AC799" i="7"/>
  <c r="AC800" i="7"/>
  <c r="AC801" i="7"/>
  <c r="AC802" i="7"/>
  <c r="AC803" i="7"/>
  <c r="AC804" i="7"/>
  <c r="AC805" i="7"/>
  <c r="AC806" i="7"/>
  <c r="AC807" i="7"/>
  <c r="AC808" i="7"/>
  <c r="AC809" i="7"/>
  <c r="AC810" i="7"/>
  <c r="AC811" i="7"/>
  <c r="AC812" i="7"/>
  <c r="AC813" i="7"/>
  <c r="AC814" i="7"/>
  <c r="AC815" i="7"/>
  <c r="AC816" i="7"/>
  <c r="AC817" i="7"/>
  <c r="AC818" i="7"/>
  <c r="AC819" i="7"/>
  <c r="AC820" i="7"/>
  <c r="AC821" i="7"/>
  <c r="AC822" i="7"/>
  <c r="AC823" i="7"/>
  <c r="AC824" i="7"/>
  <c r="AC825" i="7"/>
  <c r="AC826" i="7"/>
  <c r="AC827" i="7"/>
  <c r="AC828" i="7"/>
  <c r="AC829" i="7"/>
  <c r="AC830" i="7"/>
  <c r="AC831" i="7"/>
  <c r="AC832" i="7"/>
  <c r="AC833" i="7"/>
  <c r="AC834" i="7"/>
  <c r="AC835" i="7"/>
  <c r="AC836" i="7"/>
  <c r="AC837" i="7"/>
  <c r="AC838" i="7"/>
  <c r="AC839" i="7"/>
  <c r="AC840" i="7"/>
  <c r="AC841" i="7"/>
  <c r="AC842" i="7"/>
  <c r="AC843" i="7"/>
  <c r="AC844" i="7"/>
  <c r="AC845" i="7"/>
  <c r="AC846" i="7"/>
  <c r="AC847" i="7"/>
  <c r="AC848" i="7"/>
  <c r="AC849" i="7"/>
  <c r="AC850" i="7"/>
  <c r="AC851" i="7"/>
  <c r="AC852" i="7"/>
  <c r="AC853" i="7"/>
  <c r="AC854" i="7"/>
  <c r="AC855" i="7"/>
  <c r="AC856" i="7"/>
  <c r="AC857" i="7"/>
  <c r="AC858" i="7"/>
  <c r="AC859" i="7"/>
  <c r="AC860" i="7"/>
  <c r="AC861" i="7"/>
  <c r="AC862" i="7"/>
  <c r="AC863" i="7"/>
  <c r="AC864" i="7"/>
  <c r="AC865" i="7"/>
  <c r="AC866" i="7"/>
  <c r="AC867" i="7"/>
  <c r="AC868" i="7"/>
  <c r="AC869" i="7"/>
  <c r="AC870" i="7"/>
  <c r="AC871" i="7"/>
  <c r="AC872" i="7"/>
  <c r="AC873" i="7"/>
  <c r="AC874" i="7"/>
  <c r="AC875" i="7"/>
  <c r="AC876" i="7"/>
  <c r="AC877" i="7"/>
  <c r="AC878" i="7"/>
  <c r="AC879" i="7"/>
  <c r="AC880" i="7"/>
  <c r="AC881" i="7"/>
  <c r="AC882" i="7"/>
  <c r="AC883" i="7"/>
  <c r="AC884" i="7"/>
  <c r="AC885" i="7"/>
  <c r="AC886" i="7"/>
  <c r="AC887" i="7"/>
  <c r="AC888" i="7"/>
  <c r="AC889" i="7"/>
  <c r="AC890" i="7"/>
  <c r="AC891" i="7"/>
  <c r="AC892" i="7"/>
  <c r="AC893" i="7"/>
  <c r="AC894" i="7"/>
  <c r="AC895" i="7"/>
  <c r="AC896" i="7"/>
  <c r="AC897" i="7"/>
  <c r="AC898" i="7"/>
  <c r="AC899" i="7"/>
  <c r="AC900" i="7"/>
  <c r="AC901" i="7"/>
  <c r="AC902" i="7"/>
  <c r="AC903" i="7"/>
  <c r="AC904" i="7"/>
  <c r="AC905" i="7"/>
  <c r="AC906" i="7"/>
  <c r="AC907" i="7"/>
  <c r="AC908" i="7"/>
  <c r="AC909" i="7"/>
  <c r="AC910" i="7"/>
  <c r="AC911" i="7"/>
  <c r="AC912" i="7"/>
  <c r="AC913" i="7"/>
  <c r="AC914" i="7"/>
  <c r="AC915" i="7"/>
  <c r="AC916" i="7"/>
  <c r="AC917" i="7"/>
  <c r="AC918" i="7"/>
  <c r="AC919" i="7"/>
  <c r="AC920" i="7"/>
  <c r="AC921" i="7"/>
  <c r="AC922" i="7"/>
  <c r="AC923" i="7"/>
  <c r="AC924" i="7"/>
  <c r="AC925" i="7"/>
  <c r="AC926" i="7"/>
  <c r="AC927" i="7"/>
  <c r="AC928" i="7"/>
  <c r="AC929" i="7"/>
  <c r="AC930" i="7"/>
  <c r="AC931" i="7"/>
  <c r="AC932" i="7"/>
  <c r="AC933" i="7"/>
  <c r="AC934" i="7"/>
  <c r="AC935" i="7"/>
  <c r="AC936" i="7"/>
  <c r="AC937" i="7"/>
  <c r="AC938" i="7"/>
  <c r="AC939" i="7"/>
  <c r="AC940" i="7"/>
  <c r="AC941" i="7"/>
  <c r="AC942" i="7"/>
  <c r="AC943" i="7"/>
  <c r="AC944" i="7"/>
  <c r="AC945" i="7"/>
  <c r="AC946" i="7"/>
  <c r="AC947" i="7"/>
  <c r="AC948" i="7"/>
  <c r="AC949" i="7"/>
  <c r="AC950" i="7"/>
  <c r="AC951" i="7"/>
  <c r="AC952" i="7"/>
  <c r="AC953" i="7"/>
  <c r="AC954" i="7"/>
  <c r="AC955" i="7"/>
  <c r="AC956" i="7"/>
  <c r="AC957" i="7"/>
  <c r="AC958" i="7"/>
  <c r="AC959" i="7"/>
  <c r="AC960" i="7"/>
  <c r="AC961" i="7"/>
  <c r="AC962" i="7"/>
  <c r="AC963" i="7"/>
  <c r="AC964" i="7"/>
  <c r="AC965" i="7"/>
  <c r="AC966" i="7"/>
  <c r="AC967" i="7"/>
  <c r="AC968" i="7"/>
  <c r="AC969" i="7"/>
  <c r="AC970" i="7"/>
  <c r="AC971" i="7"/>
  <c r="AC972" i="7"/>
  <c r="AC973" i="7"/>
  <c r="AC974" i="7"/>
  <c r="AC975" i="7"/>
  <c r="AC976" i="7"/>
  <c r="AC977" i="7"/>
  <c r="AC978" i="7"/>
  <c r="AC979" i="7"/>
  <c r="AC980" i="7"/>
  <c r="AC981" i="7"/>
  <c r="AC982" i="7"/>
  <c r="AC983" i="7"/>
  <c r="AC984" i="7"/>
  <c r="AC985" i="7"/>
  <c r="AC986" i="7"/>
  <c r="AC987" i="7"/>
  <c r="AC988" i="7"/>
  <c r="AC989" i="7"/>
  <c r="AC990" i="7"/>
  <c r="AC991" i="7"/>
  <c r="AC992" i="7"/>
  <c r="AC993" i="7"/>
  <c r="AC994" i="7"/>
  <c r="AC995" i="7"/>
  <c r="AC996" i="7"/>
  <c r="AC997" i="7"/>
  <c r="AC998" i="7"/>
  <c r="AC999" i="7"/>
  <c r="AC1000" i="7"/>
  <c r="AC1001" i="7"/>
  <c r="AC1002" i="7"/>
  <c r="AC1003" i="7"/>
  <c r="AC1004" i="7"/>
  <c r="AC1005" i="7"/>
  <c r="AC1006" i="7"/>
  <c r="AC1007" i="7"/>
  <c r="AC1008" i="7"/>
  <c r="AC1009" i="7"/>
  <c r="AC1010" i="7"/>
  <c r="AC1011" i="7"/>
  <c r="AC1012" i="7"/>
  <c r="AC1013" i="7"/>
  <c r="AC1014" i="7"/>
  <c r="AC1015" i="7"/>
  <c r="AC1016" i="7"/>
  <c r="AC1017" i="7"/>
  <c r="AC1018" i="7"/>
  <c r="AC1019" i="7"/>
  <c r="AC1020" i="7"/>
  <c r="AC1021" i="7"/>
  <c r="AC1022" i="7"/>
  <c r="AC1023" i="7"/>
  <c r="AC1024" i="7"/>
  <c r="AC1025" i="7"/>
  <c r="AC1026" i="7"/>
  <c r="AC1027" i="7"/>
  <c r="AC1028" i="7"/>
  <c r="AC1029" i="7"/>
  <c r="AC1030" i="7"/>
  <c r="AC1031" i="7"/>
  <c r="AC1032" i="7"/>
  <c r="AC1033" i="7"/>
  <c r="AC1034" i="7"/>
  <c r="AC1035" i="7"/>
  <c r="AC1036" i="7"/>
  <c r="AC1037" i="7"/>
  <c r="AC1038" i="7"/>
  <c r="AC1039" i="7"/>
  <c r="AC1040" i="7"/>
  <c r="AC1041" i="7"/>
  <c r="AC1042" i="7"/>
  <c r="AC1043" i="7"/>
  <c r="AC1044" i="7"/>
  <c r="AC1045" i="7"/>
  <c r="AC1046" i="7"/>
  <c r="AC1047" i="7"/>
  <c r="AC1048" i="7"/>
  <c r="AC1049" i="7"/>
  <c r="AC1050" i="7"/>
  <c r="AC1051" i="7"/>
  <c r="AC1052" i="7"/>
  <c r="AC1053" i="7"/>
  <c r="AC1054" i="7"/>
  <c r="AC1055" i="7"/>
  <c r="AC1056" i="7"/>
  <c r="AC1057" i="7"/>
  <c r="AC1058" i="7"/>
  <c r="AC1059" i="7"/>
  <c r="AC1060" i="7"/>
  <c r="AC1061" i="7"/>
  <c r="AC1062" i="7"/>
  <c r="AC1063" i="7"/>
  <c r="AC1064" i="7"/>
  <c r="AC1065" i="7"/>
  <c r="AC1066" i="7"/>
  <c r="AC1067" i="7"/>
  <c r="AC1068" i="7"/>
  <c r="AC1069" i="7"/>
  <c r="AC1070" i="7"/>
  <c r="AC1071" i="7"/>
  <c r="AC1072" i="7"/>
  <c r="AC1073" i="7"/>
  <c r="AC1074" i="7"/>
  <c r="AC1075" i="7"/>
  <c r="AC1076" i="7"/>
  <c r="AC1077" i="7"/>
  <c r="AC1078" i="7"/>
  <c r="AC1079" i="7"/>
  <c r="AC1080" i="7"/>
  <c r="AC1081" i="7"/>
  <c r="AC1082" i="7"/>
  <c r="AC1083" i="7"/>
  <c r="AC1084" i="7"/>
  <c r="AC1085" i="7"/>
  <c r="AC1086" i="7"/>
  <c r="AC1087" i="7"/>
  <c r="AC1088" i="7"/>
  <c r="AC1089" i="7"/>
  <c r="AC1090" i="7"/>
  <c r="AC1091" i="7"/>
  <c r="AC1092" i="7"/>
  <c r="AC1093" i="7"/>
  <c r="AC1094" i="7"/>
  <c r="AC1095" i="7"/>
  <c r="AC1096" i="7"/>
  <c r="AC1097" i="7"/>
  <c r="AC1098" i="7"/>
  <c r="AC1099" i="7"/>
  <c r="AC1100" i="7"/>
  <c r="AC1101" i="7"/>
  <c r="AC1102" i="7"/>
  <c r="AC1103" i="7"/>
  <c r="AC1104" i="7"/>
  <c r="AC1105" i="7"/>
  <c r="AC1106" i="7"/>
  <c r="AC1107" i="7"/>
  <c r="AC1108" i="7"/>
  <c r="AC1109" i="7"/>
  <c r="AC1110" i="7"/>
  <c r="AC1111" i="7"/>
  <c r="AC1112" i="7"/>
  <c r="AC1113" i="7"/>
  <c r="AC1114" i="7"/>
  <c r="AC1115" i="7"/>
  <c r="AC1116" i="7"/>
  <c r="AC1117" i="7"/>
  <c r="AC1118" i="7"/>
  <c r="AC1119" i="7"/>
  <c r="AC1120" i="7"/>
  <c r="AC1121" i="7"/>
  <c r="AC1122" i="7"/>
  <c r="AC1123" i="7"/>
  <c r="AC1124" i="7"/>
  <c r="AC1125" i="7"/>
  <c r="AC1126" i="7"/>
  <c r="AC1127" i="7"/>
  <c r="AC1128" i="7"/>
  <c r="AC1129" i="7"/>
  <c r="AC1130" i="7"/>
  <c r="AC1131" i="7"/>
  <c r="AC1132" i="7"/>
  <c r="AC1133" i="7"/>
  <c r="AC1134" i="7"/>
  <c r="AC1135" i="7"/>
  <c r="AC1136" i="7"/>
  <c r="AC1137" i="7"/>
  <c r="AC1138" i="7"/>
  <c r="AC1139" i="7"/>
  <c r="AC1140" i="7"/>
  <c r="AC1141" i="7"/>
  <c r="AC1142" i="7"/>
  <c r="AC1143" i="7"/>
  <c r="AC1144" i="7"/>
  <c r="AC1145" i="7"/>
  <c r="AC1146" i="7"/>
  <c r="AC1147" i="7"/>
  <c r="AC1148" i="7"/>
  <c r="AC1149" i="7"/>
  <c r="AC1150" i="7"/>
  <c r="AC1151" i="7"/>
  <c r="AC1152" i="7"/>
  <c r="AC1153" i="7"/>
  <c r="AC1154" i="7"/>
  <c r="AC1155" i="7"/>
  <c r="AC1156" i="7"/>
  <c r="AC1157" i="7"/>
  <c r="AC1158" i="7"/>
  <c r="AC1159" i="7"/>
  <c r="AC1160" i="7"/>
  <c r="AC1161" i="7"/>
  <c r="AC1162" i="7"/>
  <c r="AC1163" i="7"/>
  <c r="AC1164" i="7"/>
  <c r="AC1165" i="7"/>
  <c r="AC1166" i="7"/>
  <c r="AC1167" i="7"/>
  <c r="AC1168" i="7"/>
  <c r="AC1169" i="7"/>
  <c r="AC1170" i="7"/>
  <c r="AC1171" i="7"/>
  <c r="AC1172" i="7"/>
  <c r="AC1173" i="7"/>
  <c r="AC1174" i="7"/>
  <c r="AC1175" i="7"/>
  <c r="AC1176" i="7"/>
  <c r="AC1177" i="7"/>
  <c r="AC1178" i="7"/>
  <c r="AC1179" i="7"/>
  <c r="AC1180" i="7"/>
  <c r="AC1181" i="7"/>
  <c r="AC1182" i="7"/>
  <c r="AC1183" i="7"/>
  <c r="AC1184" i="7"/>
  <c r="AC1185" i="7"/>
  <c r="AC1186" i="7"/>
  <c r="AC1187" i="7"/>
  <c r="AC1188" i="7"/>
  <c r="AC1189" i="7"/>
  <c r="AC1190" i="7"/>
  <c r="AC1191" i="7"/>
  <c r="AC1192" i="7"/>
  <c r="AC1193" i="7"/>
  <c r="AC1194" i="7"/>
  <c r="AC1195" i="7"/>
  <c r="AC1196" i="7"/>
  <c r="AC1197" i="7"/>
  <c r="AC1198" i="7"/>
  <c r="AC1199" i="7"/>
  <c r="AC1200" i="7"/>
  <c r="AC1201" i="7"/>
  <c r="AC1202" i="7"/>
  <c r="AC1203" i="7"/>
  <c r="AC1204" i="7"/>
  <c r="AC1205" i="7"/>
  <c r="AC1206" i="7"/>
  <c r="AC1207" i="7"/>
  <c r="AC1208" i="7"/>
  <c r="AC1209" i="7"/>
  <c r="AC1210" i="7"/>
  <c r="AC1211" i="7"/>
  <c r="AC1212" i="7"/>
  <c r="AC1213" i="7"/>
  <c r="AC1214" i="7"/>
  <c r="AC1215" i="7"/>
  <c r="AC1216" i="7"/>
  <c r="AC1217" i="7"/>
  <c r="AC1218" i="7"/>
  <c r="AC1219" i="7"/>
  <c r="AC1220" i="7"/>
  <c r="AC1221" i="7"/>
  <c r="AC1222" i="7"/>
  <c r="AC1223" i="7"/>
  <c r="AC1224" i="7"/>
  <c r="AC1225" i="7"/>
  <c r="AC1226" i="7"/>
  <c r="AC1227" i="7"/>
  <c r="AC1228" i="7"/>
  <c r="AC1229" i="7"/>
  <c r="AC1230" i="7"/>
  <c r="AC1231" i="7"/>
  <c r="AC1232" i="7"/>
  <c r="AC1233" i="7"/>
  <c r="AC1234" i="7"/>
  <c r="AC1235" i="7"/>
  <c r="AC1236" i="7"/>
  <c r="AC1237" i="7"/>
  <c r="AC1238" i="7"/>
  <c r="AC1239" i="7"/>
  <c r="AC1240" i="7"/>
  <c r="AC1241" i="7"/>
  <c r="AC1242" i="7"/>
  <c r="AC1243" i="7"/>
  <c r="AC1244" i="7"/>
  <c r="AC1245" i="7"/>
  <c r="AC1246" i="7"/>
  <c r="AC1247" i="7"/>
  <c r="AC1248" i="7"/>
  <c r="AC1249" i="7"/>
  <c r="AC1250" i="7"/>
  <c r="AC1251" i="7"/>
  <c r="AC1252" i="7"/>
  <c r="AC1253" i="7"/>
  <c r="AC1254" i="7"/>
  <c r="AC1255" i="7"/>
  <c r="AC1256" i="7"/>
  <c r="AC1257" i="7"/>
  <c r="AC1258" i="7"/>
  <c r="AC1259" i="7"/>
  <c r="AC1260" i="7"/>
  <c r="AC1261" i="7"/>
  <c r="AC1262" i="7"/>
  <c r="AC1263" i="7"/>
  <c r="AC1264" i="7"/>
  <c r="AC1265" i="7"/>
  <c r="AC1266" i="7"/>
  <c r="AC1267" i="7"/>
  <c r="AC1268" i="7"/>
  <c r="AC1269" i="7"/>
  <c r="AC1270" i="7"/>
  <c r="AC1271" i="7"/>
  <c r="AC1272" i="7"/>
  <c r="AC1273" i="7"/>
  <c r="AC1274" i="7"/>
  <c r="AC1275" i="7"/>
  <c r="AC1276" i="7"/>
  <c r="AC1277" i="7"/>
  <c r="AC1278" i="7"/>
  <c r="AC1279" i="7"/>
  <c r="AC1280" i="7"/>
  <c r="AC1281" i="7"/>
  <c r="AC1282" i="7"/>
  <c r="AC1283" i="7"/>
  <c r="AC1284" i="7"/>
  <c r="AC1285" i="7"/>
  <c r="AC1286" i="7"/>
  <c r="AC1287" i="7"/>
  <c r="AC1288" i="7"/>
  <c r="AC1289" i="7"/>
  <c r="AC1290" i="7"/>
  <c r="AC1291" i="7"/>
  <c r="AC1292" i="7"/>
  <c r="AC1293" i="7"/>
  <c r="AC1294" i="7"/>
  <c r="AC1295" i="7"/>
  <c r="AC1296" i="7"/>
  <c r="AC1297" i="7"/>
  <c r="AC1298" i="7"/>
  <c r="AC1299" i="7"/>
  <c r="AC1300" i="7"/>
  <c r="AC1301" i="7"/>
  <c r="AC1302" i="7"/>
  <c r="AC1303" i="7"/>
  <c r="AC1304" i="7"/>
  <c r="AC1305" i="7"/>
  <c r="AC1306" i="7"/>
  <c r="AC1307" i="7"/>
  <c r="AC1308" i="7"/>
  <c r="AC1309" i="7"/>
  <c r="AC1310" i="7"/>
  <c r="AC1311" i="7"/>
  <c r="AC1312" i="7"/>
  <c r="AC1313" i="7"/>
  <c r="AC1314" i="7"/>
  <c r="AC1315" i="7"/>
  <c r="AC1316" i="7"/>
  <c r="AC1317" i="7"/>
  <c r="AC1318" i="7"/>
  <c r="AC1319" i="7"/>
  <c r="AC1320" i="7"/>
  <c r="AC1321" i="7"/>
  <c r="AC1322" i="7"/>
  <c r="AC1323" i="7"/>
  <c r="AC1324" i="7"/>
  <c r="AC1325" i="7"/>
  <c r="AC1326" i="7"/>
  <c r="AC1327" i="7"/>
  <c r="AC1328" i="7"/>
  <c r="AC1329" i="7"/>
  <c r="AC1330" i="7"/>
  <c r="AC1331" i="7"/>
  <c r="AC1332" i="7"/>
  <c r="AC1333" i="7"/>
  <c r="AC1334" i="7"/>
  <c r="AC1335" i="7"/>
  <c r="AC1336" i="7"/>
  <c r="AC1337" i="7"/>
  <c r="AC1338" i="7"/>
  <c r="AC1339" i="7"/>
  <c r="AC1340" i="7"/>
  <c r="AC1341" i="7"/>
  <c r="AC1342" i="7"/>
  <c r="AC1343" i="7"/>
  <c r="AC1344" i="7"/>
  <c r="AC1345" i="7"/>
  <c r="AC1346" i="7"/>
  <c r="AC1347" i="7"/>
  <c r="AC1348" i="7"/>
  <c r="AC1349" i="7"/>
  <c r="AC1350" i="7"/>
  <c r="AC1351" i="7"/>
  <c r="AC1352" i="7"/>
  <c r="AC1353" i="7"/>
  <c r="AC1354" i="7"/>
  <c r="AC1355" i="7"/>
  <c r="AC1356" i="7"/>
  <c r="AC1357" i="7"/>
  <c r="AC1358" i="7"/>
  <c r="AC1359" i="7"/>
  <c r="AC1360" i="7"/>
  <c r="AC1361" i="7"/>
  <c r="AC1362" i="7"/>
  <c r="AC1363" i="7"/>
  <c r="AC1364" i="7"/>
  <c r="AC1365" i="7"/>
  <c r="AC1366" i="7"/>
  <c r="AC1367" i="7"/>
  <c r="AC1368" i="7"/>
  <c r="AC1369" i="7"/>
  <c r="AC1370" i="7"/>
  <c r="AC1371" i="7"/>
  <c r="AC1372" i="7"/>
  <c r="AC1373" i="7"/>
  <c r="AC1374" i="7"/>
  <c r="AC1375" i="7"/>
  <c r="AC1376" i="7"/>
  <c r="AC1377" i="7"/>
  <c r="AC1378" i="7"/>
  <c r="AC1379" i="7"/>
  <c r="AC1380" i="7"/>
  <c r="AC1381" i="7"/>
  <c r="AC1382" i="7"/>
  <c r="AC1383" i="7"/>
  <c r="AC1384" i="7"/>
  <c r="AC1385" i="7"/>
  <c r="AC1386" i="7"/>
  <c r="AC1387" i="7"/>
  <c r="AC1388" i="7"/>
  <c r="AC1389" i="7"/>
  <c r="AC1390" i="7"/>
  <c r="AC1391" i="7"/>
  <c r="AC1392" i="7"/>
  <c r="AC1393" i="7"/>
  <c r="AC1394" i="7"/>
  <c r="AC1395" i="7"/>
  <c r="AC1396" i="7"/>
  <c r="AC1397" i="7"/>
  <c r="AC1398" i="7"/>
  <c r="AC1399" i="7"/>
  <c r="AC1400" i="7"/>
  <c r="AC1401" i="7"/>
  <c r="AC1402" i="7"/>
  <c r="AC1403" i="7"/>
  <c r="AC1404" i="7"/>
  <c r="AC1405" i="7"/>
  <c r="AC1406" i="7"/>
  <c r="AC1407" i="7"/>
  <c r="AC1408" i="7"/>
  <c r="AC1409" i="7"/>
  <c r="AC1410" i="7"/>
  <c r="AC1411" i="7"/>
  <c r="AC1412" i="7"/>
  <c r="AC1413" i="7"/>
  <c r="AC1414" i="7"/>
  <c r="AC1415" i="7"/>
  <c r="AC1416" i="7"/>
  <c r="AC1417" i="7"/>
  <c r="AC1418" i="7"/>
  <c r="AC1419" i="7"/>
  <c r="AC1420" i="7"/>
  <c r="AC1421" i="7"/>
  <c r="AC1422" i="7"/>
  <c r="AC1423" i="7"/>
  <c r="AC1424" i="7"/>
  <c r="AC1425" i="7"/>
  <c r="AC1426" i="7"/>
  <c r="AC1427" i="7"/>
  <c r="AC1428" i="7"/>
  <c r="AC1429" i="7"/>
  <c r="AC1430" i="7"/>
  <c r="AC1431" i="7"/>
  <c r="AC1432" i="7"/>
  <c r="AC1433" i="7"/>
  <c r="AC1434" i="7"/>
  <c r="AC1435" i="7"/>
  <c r="AC1436" i="7"/>
  <c r="AC1437" i="7"/>
  <c r="AC1438" i="7"/>
  <c r="AC1439" i="7"/>
  <c r="AC1440" i="7"/>
  <c r="AC1441" i="7"/>
  <c r="AC1442" i="7"/>
  <c r="AC1443" i="7"/>
  <c r="AC1444" i="7"/>
  <c r="AC1445" i="7"/>
  <c r="AC1446" i="7"/>
  <c r="AC1447" i="7"/>
  <c r="AC1448" i="7"/>
  <c r="AC1449" i="7"/>
  <c r="AC1450" i="7"/>
  <c r="AC1451" i="7"/>
  <c r="AC1452" i="7"/>
  <c r="AC1453" i="7"/>
  <c r="AC1454" i="7"/>
  <c r="AC1455" i="7"/>
  <c r="AC1456" i="7"/>
  <c r="AC1457" i="7"/>
  <c r="AC1458" i="7"/>
  <c r="AC1459" i="7"/>
  <c r="AC1460" i="7"/>
  <c r="AC1461" i="7"/>
  <c r="AC1462" i="7"/>
  <c r="AC1463" i="7"/>
  <c r="AC1464" i="7"/>
  <c r="AC1465" i="7"/>
  <c r="AC1466" i="7"/>
  <c r="AC1467" i="7"/>
  <c r="AC1468" i="7"/>
  <c r="AC1469" i="7"/>
  <c r="AC1470" i="7"/>
  <c r="AC1471" i="7"/>
  <c r="AC1472" i="7"/>
  <c r="AC1473" i="7"/>
  <c r="AC1474" i="7"/>
  <c r="AC1475" i="7"/>
  <c r="AC1476" i="7"/>
  <c r="AC1477" i="7"/>
  <c r="AC1478" i="7"/>
  <c r="AC1479" i="7"/>
  <c r="AC1480" i="7"/>
  <c r="AC1481" i="7"/>
  <c r="AC1482" i="7"/>
  <c r="AC1483" i="7"/>
  <c r="AC1484" i="7"/>
  <c r="AC1485" i="7"/>
  <c r="AC1486" i="7"/>
  <c r="AC1487" i="7"/>
  <c r="AC1488" i="7"/>
  <c r="AC1489" i="7"/>
  <c r="AC1490" i="7"/>
  <c r="AC1491" i="7"/>
  <c r="AC1492" i="7"/>
  <c r="AC1493" i="7"/>
  <c r="AC1494" i="7"/>
  <c r="AC1495" i="7"/>
  <c r="AC1496" i="7"/>
  <c r="AC1497" i="7"/>
  <c r="AC1498" i="7"/>
  <c r="AC1499" i="7"/>
  <c r="AC1500" i="7"/>
  <c r="AC1501" i="7"/>
  <c r="AC1502" i="7"/>
  <c r="AC1503" i="7"/>
  <c r="AC1504" i="7"/>
  <c r="AC1505" i="7"/>
  <c r="AC1506" i="7"/>
  <c r="AC1507" i="7"/>
  <c r="AC1508" i="7"/>
  <c r="AC1509" i="7"/>
  <c r="AC1510" i="7"/>
  <c r="AC1511" i="7"/>
  <c r="AC1512" i="7"/>
  <c r="AC1513" i="7"/>
  <c r="AC1514" i="7"/>
  <c r="AC1515" i="7"/>
  <c r="AC1516" i="7"/>
  <c r="AC1517" i="7"/>
  <c r="AC1518" i="7"/>
  <c r="AC1519" i="7"/>
  <c r="AC1520" i="7"/>
  <c r="AC1521" i="7"/>
  <c r="AC1522" i="7"/>
  <c r="AC1523" i="7"/>
  <c r="AC1524" i="7"/>
  <c r="AC1525" i="7"/>
  <c r="AC1526" i="7"/>
  <c r="AC1527" i="7"/>
  <c r="AC1528" i="7"/>
  <c r="AC1529" i="7"/>
  <c r="AC1530" i="7"/>
  <c r="AC1531" i="7"/>
  <c r="AC1532" i="7"/>
  <c r="AC1533" i="7"/>
  <c r="AC1534" i="7"/>
  <c r="AC1535" i="7"/>
  <c r="AC1536" i="7"/>
  <c r="AC1537" i="7"/>
  <c r="AC1538" i="7"/>
  <c r="AC1539" i="7"/>
  <c r="AC1540" i="7"/>
  <c r="AC1541" i="7"/>
  <c r="AC1542" i="7"/>
  <c r="AC1543" i="7"/>
  <c r="AC1544" i="7"/>
  <c r="AC1545" i="7"/>
  <c r="AC1546" i="7"/>
  <c r="AC1547" i="7"/>
  <c r="AC1548" i="7"/>
  <c r="AC1549" i="7"/>
  <c r="AC1550" i="7"/>
  <c r="AC1551" i="7"/>
  <c r="AC1552" i="7"/>
  <c r="AC1553" i="7"/>
  <c r="AC1554" i="7"/>
  <c r="AC1555" i="7"/>
  <c r="AC1556" i="7"/>
  <c r="AC1557" i="7"/>
  <c r="AC1558" i="7"/>
  <c r="AC1559" i="7"/>
  <c r="AC1560" i="7"/>
  <c r="AC1561" i="7"/>
  <c r="AC1562" i="7"/>
  <c r="AC1563" i="7"/>
  <c r="AC1564" i="7"/>
  <c r="AC1565" i="7"/>
  <c r="AC1566" i="7"/>
  <c r="AC1567" i="7"/>
  <c r="AC1568" i="7"/>
  <c r="AC1569" i="7"/>
  <c r="AC1570" i="7"/>
  <c r="AC1571" i="7"/>
  <c r="AC1572" i="7"/>
  <c r="AC1573" i="7"/>
  <c r="AC1574" i="7"/>
  <c r="AC1575" i="7"/>
  <c r="AC1576" i="7"/>
  <c r="AC1577" i="7"/>
  <c r="AC1578" i="7"/>
  <c r="AC1579" i="7"/>
  <c r="AC1580" i="7"/>
  <c r="AC1581" i="7"/>
  <c r="AC1582" i="7"/>
  <c r="AC1583" i="7"/>
  <c r="AC1584" i="7"/>
  <c r="AC1585" i="7"/>
  <c r="AC1586" i="7"/>
  <c r="AC1587" i="7"/>
  <c r="AC1588" i="7"/>
  <c r="AC1589" i="7"/>
  <c r="AC1590" i="7"/>
  <c r="AC1591" i="7"/>
  <c r="AC1592" i="7"/>
  <c r="AC1593" i="7"/>
  <c r="AC1594" i="7"/>
  <c r="AC1595" i="7"/>
  <c r="AC1596" i="7"/>
  <c r="AC1597" i="7"/>
  <c r="AC1598" i="7"/>
  <c r="AC1599" i="7"/>
  <c r="AC1600" i="7"/>
  <c r="AC1601" i="7"/>
  <c r="AC1602" i="7"/>
  <c r="AC1603" i="7"/>
  <c r="AC1604" i="7"/>
  <c r="AC1605" i="7"/>
  <c r="AC1606" i="7"/>
  <c r="AC1607" i="7"/>
  <c r="AC1608" i="7"/>
  <c r="AC1609" i="7"/>
  <c r="AC1610" i="7"/>
  <c r="AC1611" i="7"/>
  <c r="AC1612" i="7"/>
  <c r="AC1613" i="7"/>
  <c r="AC1614" i="7"/>
  <c r="AC1615" i="7"/>
  <c r="AC1616" i="7"/>
  <c r="AC1617" i="7"/>
  <c r="AC1618" i="7"/>
  <c r="AC1619" i="7"/>
  <c r="AC1620" i="7"/>
  <c r="AC1621" i="7"/>
  <c r="AC1622" i="7"/>
  <c r="AC1623" i="7"/>
  <c r="AC1624" i="7"/>
  <c r="AC1625" i="7"/>
  <c r="AC1626" i="7"/>
  <c r="AC1627" i="7"/>
  <c r="AC1628" i="7"/>
  <c r="AC1629" i="7"/>
  <c r="AC1630" i="7"/>
  <c r="AC1631" i="7"/>
  <c r="AC1632" i="7"/>
  <c r="AC1633" i="7"/>
  <c r="AC1634" i="7"/>
  <c r="AC1635" i="7"/>
  <c r="AC1636" i="7"/>
  <c r="AC1637" i="7"/>
  <c r="AC1638" i="7"/>
  <c r="AC1639" i="7"/>
  <c r="AC1640" i="7"/>
  <c r="AC1641" i="7"/>
  <c r="AC1642" i="7"/>
  <c r="AC1643" i="7"/>
  <c r="AC1644" i="7"/>
  <c r="AC1645" i="7"/>
  <c r="AC1646" i="7"/>
  <c r="AC1647" i="7"/>
  <c r="AC1648" i="7"/>
  <c r="AC1649" i="7"/>
  <c r="AC1650" i="7"/>
  <c r="AC1651" i="7"/>
  <c r="AC1652" i="7"/>
  <c r="AC1653" i="7"/>
  <c r="AC1654" i="7"/>
  <c r="AC1655" i="7"/>
  <c r="AC1656" i="7"/>
  <c r="AC1657" i="7"/>
  <c r="AC1658" i="7"/>
  <c r="AC1659" i="7"/>
  <c r="AC1660" i="7"/>
  <c r="AC1661" i="7"/>
  <c r="AC1662" i="7"/>
  <c r="AC1663" i="7"/>
  <c r="AC1664" i="7"/>
  <c r="AC1665" i="7"/>
  <c r="AC1666" i="7"/>
  <c r="AC1667" i="7"/>
  <c r="AC1668" i="7"/>
  <c r="AC1669" i="7"/>
  <c r="AC1670" i="7"/>
  <c r="AC1671" i="7"/>
  <c r="AC1672" i="7"/>
  <c r="AC1673" i="7"/>
  <c r="AC1674" i="7"/>
  <c r="AC1675" i="7"/>
  <c r="AC1676" i="7"/>
  <c r="AC1677" i="7"/>
  <c r="AC1678" i="7"/>
  <c r="AC1679" i="7"/>
  <c r="AC1680" i="7"/>
  <c r="AC1681" i="7"/>
  <c r="AC1682" i="7"/>
  <c r="AC1683" i="7"/>
  <c r="AC1684" i="7"/>
  <c r="AC1685" i="7"/>
  <c r="AC1686" i="7"/>
  <c r="AC1687" i="7"/>
  <c r="AC1688" i="7"/>
  <c r="AC1689" i="7"/>
  <c r="AC1690" i="7"/>
  <c r="AC1691" i="7"/>
  <c r="AC1692" i="7"/>
  <c r="AC1693" i="7"/>
  <c r="AC1694" i="7"/>
  <c r="AC1695" i="7"/>
  <c r="AC1696" i="7"/>
  <c r="AC1697" i="7"/>
  <c r="AC1698" i="7"/>
  <c r="AC1699" i="7"/>
  <c r="AC1700" i="7"/>
  <c r="AC1701" i="7"/>
  <c r="AC1702" i="7"/>
  <c r="AC1703" i="7"/>
  <c r="AC1704" i="7"/>
  <c r="AC1705" i="7"/>
  <c r="AC1706" i="7"/>
  <c r="AC1707" i="7"/>
  <c r="AC1708" i="7"/>
  <c r="AC1709" i="7"/>
  <c r="AC1710" i="7"/>
  <c r="AC1711" i="7"/>
  <c r="AC1712" i="7"/>
  <c r="AC1713" i="7"/>
  <c r="AC1714" i="7"/>
  <c r="AC1715" i="7"/>
  <c r="AC1716" i="7"/>
  <c r="AC1717" i="7"/>
  <c r="AC1718" i="7"/>
  <c r="AC1719" i="7"/>
  <c r="AC1720" i="7"/>
  <c r="AC1721" i="7"/>
  <c r="AC1722" i="7"/>
  <c r="AC1723" i="7"/>
  <c r="AC1724" i="7"/>
  <c r="AC1725" i="7"/>
  <c r="AC1726" i="7"/>
  <c r="AC1727" i="7"/>
  <c r="AC1728" i="7"/>
  <c r="AC1729" i="7"/>
  <c r="AC1730" i="7"/>
  <c r="AC1731" i="7"/>
  <c r="AC1732" i="7"/>
  <c r="AC1733" i="7"/>
  <c r="AC1734" i="7"/>
  <c r="AC1735" i="7"/>
  <c r="AC1736" i="7"/>
  <c r="AC1737" i="7"/>
  <c r="AC1738" i="7"/>
  <c r="AC1739" i="7"/>
  <c r="AC1740" i="7"/>
  <c r="AC1741" i="7"/>
  <c r="AC1742" i="7"/>
  <c r="AC1743" i="7"/>
  <c r="AC1744" i="7"/>
  <c r="AC1745" i="7"/>
  <c r="AC1746" i="7"/>
  <c r="AC1747" i="7"/>
  <c r="AC1748" i="7"/>
  <c r="AC1749" i="7"/>
  <c r="AC1750" i="7"/>
  <c r="AC1751" i="7"/>
  <c r="AC1752" i="7"/>
  <c r="AC1753" i="7"/>
  <c r="AC1754" i="7"/>
  <c r="AC1755" i="7"/>
  <c r="AC1756" i="7"/>
  <c r="AC1757" i="7"/>
  <c r="AC1758" i="7"/>
  <c r="AC1759" i="7"/>
  <c r="AC1760" i="7"/>
  <c r="AC1761" i="7"/>
  <c r="AC1762" i="7"/>
  <c r="AC1763" i="7"/>
  <c r="AC1764" i="7"/>
  <c r="AC1765" i="7"/>
  <c r="AC1766" i="7"/>
  <c r="AC1767" i="7"/>
  <c r="AC1768" i="7"/>
  <c r="AC1769" i="7"/>
  <c r="AC1770" i="7"/>
  <c r="AC1771" i="7"/>
  <c r="AC1772" i="7"/>
  <c r="AC1773" i="7"/>
  <c r="AC1774" i="7"/>
  <c r="AC1775" i="7"/>
  <c r="AC1776" i="7"/>
  <c r="AC1777" i="7"/>
  <c r="AC1778" i="7"/>
  <c r="AC1779" i="7"/>
  <c r="AC1780" i="7"/>
  <c r="AC1781" i="7"/>
  <c r="AC1782" i="7"/>
  <c r="AC1783" i="7"/>
  <c r="AC1784" i="7"/>
  <c r="AC1785" i="7"/>
  <c r="AC1786" i="7"/>
  <c r="AC1787" i="7"/>
  <c r="AC1788" i="7"/>
  <c r="AC1789" i="7"/>
  <c r="AC1790" i="7"/>
  <c r="AC1791" i="7"/>
  <c r="AC1792" i="7"/>
  <c r="AC1793" i="7"/>
  <c r="AC1794" i="7"/>
  <c r="AC1795" i="7"/>
  <c r="AC1796" i="7"/>
  <c r="AC1797" i="7"/>
  <c r="AC1798" i="7"/>
  <c r="AC1799" i="7"/>
  <c r="AC1800" i="7"/>
  <c r="AC1801" i="7"/>
  <c r="AC1802" i="7"/>
  <c r="AC1803" i="7"/>
  <c r="AC1804" i="7"/>
  <c r="AC1805" i="7"/>
  <c r="AC1806" i="7"/>
  <c r="AC1807" i="7"/>
  <c r="AC1808" i="7"/>
  <c r="AC1809" i="7"/>
  <c r="AC1810" i="7"/>
  <c r="AC1811" i="7"/>
  <c r="AC1812" i="7"/>
  <c r="AC1813" i="7"/>
  <c r="AC1814" i="7"/>
  <c r="AC1815" i="7"/>
  <c r="AC1816" i="7"/>
  <c r="AC1817" i="7"/>
  <c r="AC1818" i="7"/>
  <c r="AC1819" i="7"/>
  <c r="AC1820" i="7"/>
  <c r="AC1821" i="7"/>
  <c r="AC1822" i="7"/>
  <c r="AC1823" i="7"/>
  <c r="AC1824" i="7"/>
  <c r="AC1825" i="7"/>
  <c r="AC1826" i="7"/>
  <c r="AC1827" i="7"/>
  <c r="AC1828" i="7"/>
  <c r="AC1829" i="7"/>
  <c r="AC1830" i="7"/>
  <c r="AC1831" i="7"/>
  <c r="AC1832" i="7"/>
  <c r="AC1833" i="7"/>
  <c r="AC1834" i="7"/>
  <c r="AC1835" i="7"/>
  <c r="AC1836" i="7"/>
  <c r="AC1837" i="7"/>
  <c r="AC1838" i="7"/>
  <c r="AC1839" i="7"/>
  <c r="AC1840" i="7"/>
  <c r="AC1841" i="7"/>
  <c r="AC1842" i="7"/>
  <c r="AC1843" i="7"/>
  <c r="AC1844" i="7"/>
  <c r="AC1845" i="7"/>
  <c r="AC1846" i="7"/>
  <c r="AC1847" i="7"/>
  <c r="AC1848" i="7"/>
  <c r="AC1849" i="7"/>
  <c r="AC1850" i="7"/>
  <c r="AC1851" i="7"/>
  <c r="AC1852" i="7"/>
  <c r="AC1853" i="7"/>
  <c r="AC1854" i="7"/>
  <c r="AC1855" i="7"/>
  <c r="AC1856" i="7"/>
  <c r="AC1857" i="7"/>
  <c r="AC1858" i="7"/>
  <c r="AC1859" i="7"/>
  <c r="AC1860" i="7"/>
  <c r="AC1861" i="7"/>
  <c r="AC1862" i="7"/>
  <c r="AC1863" i="7"/>
  <c r="AC1864" i="7"/>
  <c r="AC1865" i="7"/>
  <c r="AC1866" i="7"/>
  <c r="AC1867" i="7"/>
  <c r="AC1868" i="7"/>
  <c r="AC1869" i="7"/>
  <c r="AC1870" i="7"/>
  <c r="AC1871" i="7"/>
  <c r="AC1872" i="7"/>
  <c r="AC1873" i="7"/>
  <c r="AC1874" i="7"/>
  <c r="AC1875" i="7"/>
  <c r="AC1876" i="7"/>
  <c r="AC1877" i="7"/>
  <c r="AC1878" i="7"/>
  <c r="AC1879" i="7"/>
  <c r="AC1880" i="7"/>
  <c r="AC1881" i="7"/>
  <c r="AC1882" i="7"/>
  <c r="AC1883" i="7"/>
  <c r="AC1884" i="7"/>
  <c r="AC1885" i="7"/>
  <c r="AC1886" i="7"/>
  <c r="AC1887" i="7"/>
  <c r="AC1888" i="7"/>
  <c r="AC1889" i="7"/>
  <c r="AC1890" i="7"/>
  <c r="AC1891" i="7"/>
  <c r="AC1892" i="7"/>
  <c r="AC1893" i="7"/>
  <c r="AC1894" i="7"/>
  <c r="AC1895" i="7"/>
  <c r="AC1896" i="7"/>
  <c r="AC1897" i="7"/>
  <c r="AC1898" i="7"/>
  <c r="AC1899" i="7"/>
  <c r="AC1900" i="7"/>
  <c r="AC1901" i="7"/>
  <c r="AC1902" i="7"/>
  <c r="AC1903" i="7"/>
  <c r="AC1904" i="7"/>
  <c r="AC1905" i="7"/>
  <c r="AC1906" i="7"/>
  <c r="AC1907" i="7"/>
  <c r="AC1908" i="7"/>
  <c r="AC1909" i="7"/>
  <c r="AC1910" i="7"/>
  <c r="AC1911" i="7"/>
  <c r="AC1912" i="7"/>
  <c r="AC1913" i="7"/>
  <c r="AC1914" i="7"/>
  <c r="AC1915" i="7"/>
  <c r="AC1916" i="7"/>
  <c r="AC1917" i="7"/>
  <c r="AC1918" i="7"/>
  <c r="AC1919" i="7"/>
  <c r="AC1920" i="7"/>
  <c r="AC1921" i="7"/>
  <c r="AC1922" i="7"/>
  <c r="AC1923" i="7"/>
  <c r="AC1924" i="7"/>
  <c r="AC1925" i="7"/>
  <c r="AC1926" i="7"/>
  <c r="AC1927" i="7"/>
  <c r="AC1928" i="7"/>
  <c r="AC1929" i="7"/>
  <c r="AC1930" i="7"/>
  <c r="AC1931" i="7"/>
  <c r="AC1932" i="7"/>
  <c r="AC1933" i="7"/>
  <c r="AC1934" i="7"/>
  <c r="AC1935" i="7"/>
  <c r="AC1936" i="7"/>
  <c r="AC1937" i="7"/>
  <c r="AC1938" i="7"/>
  <c r="AC1939" i="7"/>
  <c r="AC1940" i="7"/>
  <c r="AC1941" i="7"/>
  <c r="AC1942" i="7"/>
  <c r="AC1943" i="7"/>
  <c r="AC1944" i="7"/>
  <c r="AC1945" i="7"/>
  <c r="AC1946" i="7"/>
  <c r="AC1947" i="7"/>
  <c r="AC1948" i="7"/>
  <c r="AC1949" i="7"/>
  <c r="AC1950" i="7"/>
  <c r="AC1951" i="7"/>
  <c r="AC1952" i="7"/>
  <c r="AC1953" i="7"/>
  <c r="AC1954" i="7"/>
  <c r="AC1955" i="7"/>
  <c r="AC1956" i="7"/>
  <c r="AC1957" i="7"/>
  <c r="AC1958" i="7"/>
  <c r="AC1959" i="7"/>
  <c r="AC1960" i="7"/>
  <c r="AC1961" i="7"/>
  <c r="AC1962" i="7"/>
  <c r="AC1963" i="7"/>
  <c r="AC1964" i="7"/>
  <c r="AC1965" i="7"/>
  <c r="AC1966" i="7"/>
  <c r="AC1967" i="7"/>
  <c r="AC1968" i="7"/>
  <c r="AC1969" i="7"/>
  <c r="AC1970" i="7"/>
  <c r="AC1971" i="7"/>
  <c r="AC1972" i="7"/>
  <c r="AC1973" i="7"/>
  <c r="AC1974" i="7"/>
  <c r="AC1975" i="7"/>
  <c r="AC1976" i="7"/>
  <c r="AC1977" i="7"/>
  <c r="AC1978" i="7"/>
  <c r="AC1979" i="7"/>
  <c r="AC1980" i="7"/>
  <c r="AC1981" i="7"/>
  <c r="AC1982" i="7"/>
  <c r="AC1983" i="7"/>
  <c r="AC1984" i="7"/>
  <c r="AC1985" i="7"/>
  <c r="AC1986" i="7"/>
  <c r="AC1987" i="7"/>
  <c r="AC1988" i="7"/>
  <c r="AC1989" i="7"/>
  <c r="AC1990" i="7"/>
  <c r="AC1991" i="7"/>
  <c r="AC1992" i="7"/>
  <c r="AC1993" i="7"/>
  <c r="AC1994" i="7"/>
  <c r="AC1995" i="7"/>
  <c r="AC1996" i="7"/>
  <c r="AC1997" i="7"/>
  <c r="AC1998" i="7"/>
  <c r="AC1999" i="7"/>
  <c r="AC2000" i="7"/>
  <c r="AC2001" i="7"/>
  <c r="AC2002" i="7"/>
  <c r="AC2003" i="7"/>
  <c r="AC2004" i="7"/>
  <c r="AC2005" i="7"/>
  <c r="AC2006" i="7"/>
  <c r="AC2007" i="7"/>
  <c r="AC2008" i="7"/>
  <c r="AC2009" i="7"/>
  <c r="AC2010" i="7"/>
  <c r="AC2011" i="7"/>
  <c r="AC2012" i="7"/>
  <c r="AC2013" i="7"/>
  <c r="AC2014" i="7"/>
  <c r="AC2015" i="7"/>
  <c r="AC2016" i="7"/>
  <c r="AC2017" i="7"/>
  <c r="AC2018" i="7"/>
  <c r="AC2019" i="7"/>
  <c r="AC2020" i="7"/>
  <c r="AC2021" i="7"/>
  <c r="AC2022" i="7"/>
  <c r="AC2023" i="7"/>
  <c r="AC2024" i="7"/>
  <c r="AC2025" i="7"/>
  <c r="AC2026" i="7"/>
  <c r="AC2027" i="7"/>
  <c r="AC2028" i="7"/>
  <c r="AC2029" i="7"/>
  <c r="AC2030" i="7"/>
  <c r="AC2031" i="7"/>
  <c r="AC2032" i="7"/>
  <c r="AC2033" i="7"/>
  <c r="AC2034" i="7"/>
  <c r="AC2035" i="7"/>
  <c r="AC2036" i="7"/>
  <c r="AC2037" i="7"/>
  <c r="AC2038" i="7"/>
  <c r="AC2039" i="7"/>
  <c r="AC2040" i="7"/>
  <c r="AC2041" i="7"/>
  <c r="AC2042" i="7"/>
  <c r="AC2043" i="7"/>
  <c r="AC2044" i="7"/>
  <c r="AC2045" i="7"/>
  <c r="AC2046" i="7"/>
  <c r="AC2047" i="7"/>
  <c r="AC2048" i="7"/>
  <c r="AC2049" i="7"/>
  <c r="AC2050" i="7"/>
  <c r="AC2051" i="7"/>
  <c r="AC2052" i="7"/>
  <c r="AC2053" i="7"/>
  <c r="AC2054" i="7"/>
  <c r="AC2055" i="7"/>
  <c r="AC2056" i="7"/>
  <c r="AC2057" i="7"/>
  <c r="AC2058" i="7"/>
  <c r="AC2059" i="7"/>
  <c r="AC2060" i="7"/>
  <c r="AC2061" i="7"/>
  <c r="AC2062" i="7"/>
  <c r="AC2063" i="7"/>
  <c r="AC2064" i="7"/>
  <c r="AC2065" i="7"/>
  <c r="AC2066" i="7"/>
  <c r="AC2067" i="7"/>
  <c r="AC2068" i="7"/>
  <c r="AC2069" i="7"/>
  <c r="AC2070" i="7"/>
  <c r="AC2071" i="7"/>
  <c r="AC2072" i="7"/>
  <c r="AC2073" i="7"/>
  <c r="AC2074" i="7"/>
  <c r="AC2075" i="7"/>
  <c r="AC2076" i="7"/>
  <c r="AC2077" i="7"/>
  <c r="AC2078" i="7"/>
  <c r="AC2079" i="7"/>
  <c r="AC2080" i="7"/>
  <c r="AC2081" i="7"/>
  <c r="AC2082" i="7"/>
  <c r="AC2083" i="7"/>
  <c r="AC2084" i="7"/>
  <c r="AC2085" i="7"/>
  <c r="AC2086" i="7"/>
  <c r="AC2087" i="7"/>
  <c r="AC2088" i="7"/>
  <c r="AC2089" i="7"/>
  <c r="AC2090" i="7"/>
  <c r="AC2091" i="7"/>
  <c r="AC2092" i="7"/>
  <c r="AC2093" i="7"/>
  <c r="AC2094" i="7"/>
  <c r="AC2095" i="7"/>
  <c r="AC2096" i="7"/>
  <c r="AC2097" i="7"/>
  <c r="AC2098" i="7"/>
  <c r="AC2099" i="7"/>
  <c r="AC2100" i="7"/>
  <c r="AC2101" i="7"/>
  <c r="AC2102" i="7"/>
  <c r="AC2103" i="7"/>
  <c r="AC2104" i="7"/>
  <c r="AC2105" i="7"/>
  <c r="AC2106" i="7"/>
  <c r="AC2107" i="7"/>
  <c r="AC2108" i="7"/>
  <c r="AC2109" i="7"/>
  <c r="AC2110" i="7"/>
  <c r="AC2111" i="7"/>
  <c r="AC2112" i="7"/>
  <c r="AC2113" i="7"/>
  <c r="AC2114" i="7"/>
  <c r="AC2115" i="7"/>
  <c r="AC2116" i="7"/>
  <c r="AC2117" i="7"/>
  <c r="AC2118" i="7"/>
  <c r="AC2119" i="7"/>
  <c r="AC2120" i="7"/>
  <c r="AC2121" i="7"/>
  <c r="AC2122" i="7"/>
  <c r="AC2123" i="7"/>
  <c r="AC2124" i="7"/>
  <c r="AC2125" i="7"/>
  <c r="AC2126" i="7"/>
  <c r="AC2127" i="7"/>
  <c r="AC2128" i="7"/>
  <c r="AC2129" i="7"/>
  <c r="AC2130" i="7"/>
  <c r="AC2131" i="7"/>
  <c r="AC2132" i="7"/>
  <c r="AC2133" i="7"/>
  <c r="AC2134" i="7"/>
  <c r="AC2135" i="7"/>
  <c r="AC2136" i="7"/>
  <c r="AC2137" i="7"/>
  <c r="AC2138" i="7"/>
  <c r="AC2139" i="7"/>
  <c r="AC2140" i="7"/>
  <c r="AC2141" i="7"/>
  <c r="AC2142" i="7"/>
  <c r="AC2143" i="7"/>
  <c r="AC2144" i="7"/>
  <c r="AC2145" i="7"/>
  <c r="AC2146" i="7"/>
  <c r="AC2147" i="7"/>
  <c r="AC2148" i="7"/>
  <c r="AC2149" i="7"/>
  <c r="AC2150" i="7"/>
  <c r="AC2151" i="7"/>
  <c r="AC2152" i="7"/>
  <c r="AC2153" i="7"/>
  <c r="AC2154" i="7"/>
  <c r="AC2155" i="7"/>
  <c r="AC2156" i="7"/>
  <c r="AC2157" i="7"/>
  <c r="AC2158" i="7"/>
  <c r="AC2159" i="7"/>
  <c r="AC2160" i="7"/>
  <c r="AC2161" i="7"/>
  <c r="AC2162" i="7"/>
  <c r="AC2163" i="7"/>
  <c r="AC2164" i="7"/>
  <c r="AC2165" i="7"/>
  <c r="AC2166" i="7"/>
  <c r="AC2167" i="7"/>
  <c r="AC2168" i="7"/>
  <c r="AC2169" i="7"/>
  <c r="AC2170" i="7"/>
  <c r="AC2171" i="7"/>
  <c r="AC2172" i="7"/>
  <c r="AC2173" i="7"/>
  <c r="AC2174" i="7"/>
  <c r="AC2175" i="7"/>
  <c r="AC2176" i="7"/>
  <c r="AC2177" i="7"/>
  <c r="AC2178" i="7"/>
  <c r="AC2179" i="7"/>
  <c r="AC2180" i="7"/>
  <c r="AC2181" i="7"/>
  <c r="AC2182" i="7"/>
  <c r="AC2183" i="7"/>
  <c r="AC2184" i="7"/>
  <c r="AC2185" i="7"/>
  <c r="AC2186" i="7"/>
  <c r="AC2187" i="7"/>
  <c r="AC2188" i="7"/>
  <c r="AC2189" i="7"/>
  <c r="AC2190" i="7"/>
  <c r="AC2191" i="7"/>
  <c r="AC2192" i="7"/>
  <c r="AC2193" i="7"/>
  <c r="AC2194" i="7"/>
  <c r="AC2195" i="7"/>
  <c r="AC2196" i="7"/>
  <c r="AC2197" i="7"/>
  <c r="AC2198" i="7"/>
  <c r="AC2199" i="7"/>
  <c r="AC2200" i="7"/>
  <c r="AC2201" i="7"/>
  <c r="AC2202" i="7"/>
  <c r="AC2203" i="7"/>
  <c r="AC2204" i="7"/>
  <c r="AC2205" i="7"/>
  <c r="AC2206" i="7"/>
  <c r="AC2207" i="7"/>
  <c r="AC2208" i="7"/>
  <c r="AC2209" i="7"/>
  <c r="AC2210" i="7"/>
  <c r="AC2211" i="7"/>
  <c r="AC2212" i="7"/>
  <c r="AC2213" i="7"/>
  <c r="AC2214" i="7"/>
  <c r="AC2215" i="7"/>
  <c r="AC2216" i="7"/>
  <c r="AC2217" i="7"/>
  <c r="AC2218" i="7"/>
  <c r="AC2219" i="7"/>
  <c r="AC2220" i="7"/>
  <c r="AC2221" i="7"/>
  <c r="AC2222" i="7"/>
  <c r="AC2223" i="7"/>
  <c r="AC2224" i="7"/>
  <c r="AC2225" i="7"/>
  <c r="AC2226" i="7"/>
  <c r="AC2227" i="7"/>
  <c r="AC2228" i="7"/>
  <c r="AC2229" i="7"/>
  <c r="AC2230" i="7"/>
  <c r="AC2231" i="7"/>
  <c r="AC2232" i="7"/>
  <c r="AC2233" i="7"/>
  <c r="AC2234" i="7"/>
  <c r="AC2235" i="7"/>
  <c r="AC2236" i="7"/>
  <c r="AC2237" i="7"/>
  <c r="AC2238" i="7"/>
  <c r="AC2239" i="7"/>
  <c r="AC2240" i="7"/>
  <c r="AC2241" i="7"/>
  <c r="AC2242" i="7"/>
  <c r="AC2243" i="7"/>
  <c r="AC2244" i="7"/>
  <c r="AC2245" i="7"/>
  <c r="AC2246" i="7"/>
  <c r="AC2247" i="7"/>
  <c r="AC2248" i="7"/>
  <c r="AC2249" i="7"/>
  <c r="AC2250" i="7"/>
  <c r="AC2251" i="7"/>
  <c r="AC2252" i="7"/>
  <c r="AC2253" i="7"/>
  <c r="AC2254" i="7"/>
  <c r="AC2255" i="7"/>
  <c r="AC2256" i="7"/>
  <c r="AC2257" i="7"/>
  <c r="AC2258" i="7"/>
  <c r="AC2259" i="7"/>
  <c r="AC2260" i="7"/>
  <c r="AC2261" i="7"/>
  <c r="AC2262" i="7"/>
  <c r="AC2263" i="7"/>
  <c r="AC2264" i="7"/>
  <c r="AC2265" i="7"/>
  <c r="AC2266" i="7"/>
  <c r="AC2267" i="7"/>
  <c r="AC2268" i="7"/>
  <c r="AC2269" i="7"/>
  <c r="AC2270" i="7"/>
  <c r="AC2271" i="7"/>
  <c r="AC2272" i="7"/>
  <c r="AC2273" i="7"/>
  <c r="AC2274" i="7"/>
  <c r="AC2275" i="7"/>
  <c r="AC2276" i="7"/>
  <c r="AC2277" i="7"/>
  <c r="AC2278" i="7"/>
  <c r="AC2279" i="7"/>
  <c r="AC2280" i="7"/>
  <c r="AC2281" i="7"/>
  <c r="AC2282" i="7"/>
  <c r="AC2283" i="7"/>
  <c r="AC2284" i="7"/>
  <c r="AC2285" i="7"/>
  <c r="AC2286" i="7"/>
  <c r="AC2287" i="7"/>
  <c r="AC2288" i="7"/>
  <c r="AC2289" i="7"/>
  <c r="AC2290" i="7"/>
  <c r="AC2291" i="7"/>
  <c r="AC2292" i="7"/>
  <c r="AC2293" i="7"/>
  <c r="AC2294" i="7"/>
  <c r="AC2295" i="7"/>
  <c r="AC2296" i="7"/>
  <c r="AC2297" i="7"/>
  <c r="AC2298" i="7"/>
  <c r="AC2299" i="7"/>
  <c r="AC2300" i="7"/>
  <c r="AC2301" i="7"/>
  <c r="AC2302" i="7"/>
  <c r="AC2303" i="7"/>
  <c r="AC2304" i="7"/>
  <c r="AC2305" i="7"/>
  <c r="AC2306" i="7"/>
  <c r="AC2307" i="7"/>
  <c r="AC2308" i="7"/>
  <c r="AC2309" i="7"/>
  <c r="AC2310" i="7"/>
  <c r="AC2311" i="7"/>
  <c r="AC2312" i="7"/>
  <c r="AC2313" i="7"/>
  <c r="AC2314" i="7"/>
  <c r="AC2315" i="7"/>
  <c r="AC2316" i="7"/>
  <c r="AC2317" i="7"/>
  <c r="AC2318" i="7"/>
  <c r="AC2319" i="7"/>
  <c r="AC2320" i="7"/>
  <c r="AC2321" i="7"/>
  <c r="AC2322" i="7"/>
  <c r="AC2323" i="7"/>
  <c r="AC2324" i="7"/>
  <c r="AC2325" i="7"/>
  <c r="AC2326" i="7"/>
  <c r="AC2327" i="7"/>
  <c r="AC2328" i="7"/>
  <c r="AC2329" i="7"/>
  <c r="AC2330" i="7"/>
  <c r="AC2331" i="7"/>
  <c r="AC2332" i="7"/>
  <c r="AC2333" i="7"/>
  <c r="AC2334" i="7"/>
  <c r="AC2335" i="7"/>
  <c r="AC2336" i="7"/>
  <c r="AC2337" i="7"/>
  <c r="AC2338" i="7"/>
  <c r="AC2339" i="7"/>
  <c r="AC2340" i="7"/>
  <c r="AC2341" i="7"/>
  <c r="AC2342" i="7"/>
  <c r="AC2343" i="7"/>
  <c r="AC2344" i="7"/>
  <c r="AC2345" i="7"/>
  <c r="AC2346" i="7"/>
  <c r="AC2347" i="7"/>
  <c r="AC2348" i="7"/>
  <c r="AC2349" i="7"/>
  <c r="AC2350" i="7"/>
  <c r="AC2351" i="7"/>
  <c r="AC2352" i="7"/>
  <c r="AC2353" i="7"/>
  <c r="AC2354" i="7"/>
  <c r="AC2355" i="7"/>
  <c r="AC2356" i="7"/>
  <c r="AC2357" i="7"/>
  <c r="AC2358" i="7"/>
  <c r="AC2359" i="7"/>
  <c r="AC2360" i="7"/>
  <c r="AC2361" i="7"/>
  <c r="AC2362" i="7"/>
  <c r="AC2363" i="7"/>
  <c r="AC2364" i="7"/>
  <c r="AC2365" i="7"/>
  <c r="AC2366" i="7"/>
  <c r="AC2367" i="7"/>
  <c r="AC2368" i="7"/>
  <c r="AC2369" i="7"/>
  <c r="AC2370" i="7"/>
  <c r="AC2371" i="7"/>
  <c r="AC2372" i="7"/>
  <c r="AC2373" i="7"/>
  <c r="AC2374" i="7"/>
  <c r="AC2375" i="7"/>
  <c r="AC2376" i="7"/>
  <c r="AC2377" i="7"/>
  <c r="AC2378" i="7"/>
  <c r="AC2379" i="7"/>
  <c r="AC2380" i="7"/>
  <c r="AC2381" i="7"/>
  <c r="AC2382" i="7"/>
  <c r="AC2383" i="7"/>
  <c r="AC2384" i="7"/>
  <c r="AC2385" i="7"/>
  <c r="AC2386" i="7"/>
  <c r="AC2387" i="7"/>
  <c r="AC2388" i="7"/>
  <c r="AC2389" i="7"/>
  <c r="AC2390" i="7"/>
  <c r="AC2391" i="7"/>
  <c r="AC2392" i="7"/>
  <c r="AC2393" i="7"/>
  <c r="AC2394" i="7"/>
  <c r="AC2395" i="7"/>
  <c r="AC2396" i="7"/>
  <c r="AC2397" i="7"/>
  <c r="AC2398" i="7"/>
  <c r="AC2399" i="7"/>
  <c r="AC2400" i="7"/>
  <c r="AC2401" i="7"/>
  <c r="AC2402" i="7"/>
  <c r="AC2403" i="7"/>
  <c r="AC2404" i="7"/>
  <c r="AC2405" i="7"/>
  <c r="AC2406" i="7"/>
  <c r="AC2407" i="7"/>
  <c r="AC2408" i="7"/>
  <c r="AC2409" i="7"/>
  <c r="AC2410" i="7"/>
  <c r="AC2411" i="7"/>
  <c r="AC2412" i="7"/>
  <c r="AC2413" i="7"/>
  <c r="AC2414" i="7"/>
  <c r="AC2415" i="7"/>
  <c r="AC2416" i="7"/>
  <c r="AC2417" i="7"/>
  <c r="AC2418" i="7"/>
  <c r="AC2419" i="7"/>
  <c r="AC2420" i="7"/>
  <c r="AC2421" i="7"/>
  <c r="AC2422" i="7"/>
  <c r="AC2423" i="7"/>
  <c r="AC2424" i="7"/>
  <c r="AC2425" i="7"/>
  <c r="AC2426" i="7"/>
  <c r="AC2427" i="7"/>
  <c r="AC2428" i="7"/>
  <c r="AC2429" i="7"/>
  <c r="AC2430" i="7"/>
  <c r="AC2431" i="7"/>
  <c r="AC2432" i="7"/>
  <c r="AC2433" i="7"/>
  <c r="AC2434" i="7"/>
  <c r="AC2435" i="7"/>
  <c r="AC2436" i="7"/>
  <c r="AC2437" i="7"/>
  <c r="AC2438" i="7"/>
  <c r="AC2439" i="7"/>
  <c r="AC2440" i="7"/>
  <c r="AC2441" i="7"/>
  <c r="AC2442" i="7"/>
  <c r="AC2443" i="7"/>
  <c r="AC2444" i="7"/>
  <c r="AC2445" i="7"/>
  <c r="AC2446" i="7"/>
  <c r="AC2447" i="7"/>
  <c r="AC2448" i="7"/>
  <c r="AC2449" i="7"/>
  <c r="AC2450" i="7"/>
  <c r="AC2451" i="7"/>
  <c r="AC2452" i="7"/>
  <c r="AC2453" i="7"/>
  <c r="AC2454" i="7"/>
  <c r="AC2455" i="7"/>
  <c r="AC2456" i="7"/>
  <c r="AC2457" i="7"/>
  <c r="AC2458" i="7"/>
  <c r="AC2459" i="7"/>
  <c r="AC2460" i="7"/>
  <c r="AC2461" i="7"/>
  <c r="AC2462" i="7"/>
  <c r="AC2463" i="7"/>
  <c r="AC2464" i="7"/>
  <c r="AC2465" i="7"/>
  <c r="AC2466" i="7"/>
  <c r="AC2467" i="7"/>
  <c r="AC2468" i="7"/>
  <c r="AC2469" i="7"/>
  <c r="AC2470" i="7"/>
  <c r="AC2471" i="7"/>
  <c r="AC2472" i="7"/>
  <c r="AC2473" i="7"/>
  <c r="AC2474" i="7"/>
  <c r="AC2475" i="7"/>
  <c r="AC2476" i="7"/>
  <c r="AC2477" i="7"/>
  <c r="AC2478" i="7"/>
  <c r="AC2479" i="7"/>
  <c r="AC2480" i="7"/>
  <c r="AC2481" i="7"/>
  <c r="AC2482" i="7"/>
  <c r="AC2483" i="7"/>
  <c r="AC2484" i="7"/>
  <c r="AC2485" i="7"/>
  <c r="AC2486" i="7"/>
  <c r="AC2487" i="7"/>
  <c r="AC2488" i="7"/>
  <c r="AC2489" i="7"/>
  <c r="AC2490" i="7"/>
  <c r="AC2491" i="7"/>
  <c r="AC2492" i="7"/>
  <c r="AC2493" i="7"/>
  <c r="AC2494" i="7"/>
  <c r="AC2495" i="7"/>
  <c r="AC2496" i="7"/>
  <c r="AC2497" i="7"/>
  <c r="AC2498" i="7"/>
  <c r="AC2499" i="7"/>
  <c r="AC2500" i="7"/>
  <c r="AC2501" i="7"/>
  <c r="AC2502" i="7"/>
  <c r="AC2503" i="7"/>
  <c r="AC2504" i="7"/>
  <c r="AC2505" i="7"/>
  <c r="AC2506" i="7"/>
  <c r="AC2507" i="7"/>
  <c r="AC2508" i="7"/>
  <c r="AC2509" i="7"/>
  <c r="AC2510" i="7"/>
  <c r="AC2511" i="7"/>
  <c r="AC2512" i="7"/>
  <c r="AC2513" i="7"/>
  <c r="AC2514" i="7"/>
  <c r="AC2515" i="7"/>
  <c r="AC2516" i="7"/>
  <c r="AC2517" i="7"/>
  <c r="AC2518" i="7"/>
  <c r="AC2519" i="7"/>
  <c r="AC2520" i="7"/>
  <c r="AC2521" i="7"/>
  <c r="AC2522" i="7"/>
  <c r="AC2523" i="7"/>
  <c r="AC2524" i="7"/>
  <c r="AC2525" i="7"/>
  <c r="AC2526" i="7"/>
  <c r="AC2527" i="7"/>
  <c r="AC2528" i="7"/>
  <c r="AC2529" i="7"/>
  <c r="AC2530" i="7"/>
  <c r="AC2531" i="7"/>
  <c r="AC2532" i="7"/>
  <c r="AC2533" i="7"/>
  <c r="AC2534" i="7"/>
  <c r="AC2535" i="7"/>
  <c r="AC2536" i="7"/>
  <c r="AC2537" i="7"/>
  <c r="AC2538" i="7"/>
  <c r="AC2539" i="7"/>
  <c r="AC2540" i="7"/>
  <c r="AC2541" i="7"/>
  <c r="AC2542" i="7"/>
  <c r="AC2543" i="7"/>
  <c r="AC2544" i="7"/>
  <c r="AC2545" i="7"/>
  <c r="AC2546" i="7"/>
  <c r="AC2547" i="7"/>
  <c r="AC2548" i="7"/>
  <c r="AC2549" i="7"/>
  <c r="AC2550" i="7"/>
  <c r="AC2551" i="7"/>
  <c r="AC2552" i="7"/>
  <c r="AC2553" i="7"/>
  <c r="AC2554" i="7"/>
  <c r="AC2555" i="7"/>
  <c r="AC2556" i="7"/>
  <c r="AC2557" i="7"/>
  <c r="AC2558" i="7"/>
  <c r="AC2559" i="7"/>
  <c r="AC2560" i="7"/>
  <c r="AC2561" i="7"/>
  <c r="AC2562" i="7"/>
  <c r="AC2563" i="7"/>
  <c r="AC2564" i="7"/>
  <c r="AC2565" i="7"/>
  <c r="AC2566" i="7"/>
  <c r="AC2567" i="7"/>
  <c r="AC2568" i="7"/>
  <c r="AC2569" i="7"/>
  <c r="AC2570" i="7"/>
  <c r="AC2571" i="7"/>
  <c r="AC2572" i="7"/>
  <c r="AC2573" i="7"/>
  <c r="AC2574" i="7"/>
  <c r="AC2575" i="7"/>
  <c r="AC2576" i="7"/>
  <c r="AC2577" i="7"/>
  <c r="AC2578" i="7"/>
  <c r="AC2579" i="7"/>
  <c r="AC2580" i="7"/>
  <c r="AC2581" i="7"/>
  <c r="AC2582" i="7"/>
  <c r="AC2583" i="7"/>
  <c r="AC2584" i="7"/>
  <c r="AC2585" i="7"/>
  <c r="AC2586" i="7"/>
  <c r="AC2587" i="7"/>
  <c r="AC2588" i="7"/>
  <c r="AC2589" i="7"/>
  <c r="AC2590" i="7"/>
  <c r="AC2591" i="7"/>
  <c r="AC2592" i="7"/>
  <c r="AC2593" i="7"/>
  <c r="AC2594" i="7"/>
  <c r="AC2595" i="7"/>
  <c r="AC2596" i="7"/>
  <c r="AC2597" i="7"/>
  <c r="AC2598" i="7"/>
  <c r="AC2599" i="7"/>
  <c r="AC2600" i="7"/>
  <c r="AC2601" i="7"/>
  <c r="AC2602" i="7"/>
  <c r="AC2603" i="7"/>
  <c r="AC2604" i="7"/>
  <c r="AC2605" i="7"/>
  <c r="AC2606" i="7"/>
  <c r="AC2607" i="7"/>
  <c r="AC2608" i="7"/>
  <c r="AC2609" i="7"/>
  <c r="AC2610" i="7"/>
  <c r="AC2611" i="7"/>
  <c r="AC2612" i="7"/>
  <c r="AC2613" i="7"/>
  <c r="AC2614" i="7"/>
  <c r="AC2615" i="7"/>
  <c r="AC2616" i="7"/>
  <c r="AC2617" i="7"/>
  <c r="AC2618" i="7"/>
  <c r="AC2619" i="7"/>
  <c r="AC2620" i="7"/>
  <c r="AC2621" i="7"/>
  <c r="AC2622" i="7"/>
  <c r="AC2623" i="7"/>
  <c r="AC2624" i="7"/>
  <c r="AC2625" i="7"/>
  <c r="AC2626" i="7"/>
  <c r="AC2627" i="7"/>
  <c r="AC2628" i="7"/>
  <c r="AC2629" i="7"/>
  <c r="AC2630" i="7"/>
  <c r="AC2631" i="7"/>
  <c r="AC2632" i="7"/>
  <c r="AC2633" i="7"/>
  <c r="AC2634" i="7"/>
  <c r="AC2635" i="7"/>
  <c r="AC2636" i="7"/>
  <c r="AC2637" i="7"/>
  <c r="AC2638" i="7"/>
  <c r="AC2639" i="7"/>
  <c r="AC2640" i="7"/>
  <c r="AC2641" i="7"/>
  <c r="AC2642" i="7"/>
  <c r="AC2643" i="7"/>
  <c r="AC2644" i="7"/>
  <c r="AC2645" i="7"/>
  <c r="AC2646" i="7"/>
  <c r="AC2647" i="7"/>
  <c r="AC2648" i="7"/>
  <c r="AC2649" i="7"/>
  <c r="AC2650" i="7"/>
  <c r="AC2651" i="7"/>
  <c r="AC2652" i="7"/>
  <c r="AC2653" i="7"/>
  <c r="AC2654" i="7"/>
  <c r="AC2655" i="7"/>
  <c r="AC2656" i="7"/>
  <c r="AC2657" i="7"/>
  <c r="AC2658" i="7"/>
  <c r="AC2659" i="7"/>
  <c r="AC2660" i="7"/>
  <c r="AC2661" i="7"/>
  <c r="AC2662" i="7"/>
  <c r="AC2663" i="7"/>
  <c r="AC2664" i="7"/>
  <c r="AC2665" i="7"/>
  <c r="AC2666" i="7"/>
  <c r="AC2667" i="7"/>
  <c r="AC2668" i="7"/>
  <c r="AC2669" i="7"/>
  <c r="AC2670" i="7"/>
  <c r="AC2671" i="7"/>
  <c r="AC2672" i="7"/>
  <c r="AC2673" i="7"/>
  <c r="AC2674" i="7"/>
  <c r="AC2675" i="7"/>
  <c r="AC2676" i="7"/>
  <c r="AC2677" i="7"/>
  <c r="AC2678" i="7"/>
  <c r="AC2679" i="7"/>
  <c r="AC2680" i="7"/>
  <c r="AC2681" i="7"/>
  <c r="AC2682" i="7"/>
  <c r="AC2683" i="7"/>
  <c r="AC2684" i="7"/>
  <c r="AC2685" i="7"/>
  <c r="AC2686" i="7"/>
  <c r="AC2687" i="7"/>
  <c r="AC2688" i="7"/>
  <c r="AC2689" i="7"/>
  <c r="AC2690" i="7"/>
  <c r="AC2691" i="7"/>
  <c r="AC2692" i="7"/>
  <c r="AC2693" i="7"/>
  <c r="AC2694" i="7"/>
  <c r="AC2695" i="7"/>
  <c r="AC2696" i="7"/>
  <c r="AC2697" i="7"/>
  <c r="AC2698" i="7"/>
  <c r="AC2699" i="7"/>
  <c r="AC2700" i="7"/>
  <c r="AC2701" i="7"/>
  <c r="AC2702" i="7"/>
  <c r="AC2703" i="7"/>
  <c r="AC2704" i="7"/>
  <c r="AC2705" i="7"/>
  <c r="AC2706" i="7"/>
  <c r="AC2707" i="7"/>
  <c r="AC2708" i="7"/>
  <c r="AC2709" i="7"/>
  <c r="AC2710" i="7"/>
  <c r="AC2711" i="7"/>
  <c r="AC2712" i="7"/>
  <c r="AC2713" i="7"/>
  <c r="AC2714" i="7"/>
  <c r="AC2715" i="7"/>
  <c r="AC2716" i="7"/>
  <c r="AC2717" i="7"/>
  <c r="AC2718" i="7"/>
  <c r="AC2719" i="7"/>
  <c r="AC2720" i="7"/>
  <c r="AC2721" i="7"/>
  <c r="AC2722" i="7"/>
  <c r="AC2723" i="7"/>
  <c r="AC2724" i="7"/>
  <c r="AC2725" i="7"/>
  <c r="AC2726" i="7"/>
  <c r="AC2727" i="7"/>
  <c r="AC2728" i="7"/>
  <c r="AC2729" i="7"/>
  <c r="AC2730" i="7"/>
  <c r="AC2731" i="7"/>
  <c r="AC2732" i="7"/>
  <c r="AC2733" i="7"/>
  <c r="AC2734" i="7"/>
  <c r="AC2735" i="7"/>
  <c r="AC2736" i="7"/>
  <c r="AC2737" i="7"/>
  <c r="AC2738" i="7"/>
  <c r="AC2739" i="7"/>
  <c r="AC2740" i="7"/>
  <c r="AC2741" i="7"/>
  <c r="AC2742" i="7"/>
  <c r="AC2743" i="7"/>
  <c r="AC2744" i="7"/>
  <c r="AC2745" i="7"/>
  <c r="AC2746" i="7"/>
  <c r="AC2747" i="7"/>
  <c r="AC2748" i="7"/>
  <c r="AC2749" i="7"/>
  <c r="AC2750" i="7"/>
  <c r="AC2751" i="7"/>
  <c r="AC2752" i="7"/>
  <c r="AC2753" i="7"/>
  <c r="AC2754" i="7"/>
  <c r="AC2755" i="7"/>
  <c r="AC2756" i="7"/>
  <c r="AC2757" i="7"/>
  <c r="AC2758" i="7"/>
  <c r="AC2759" i="7"/>
  <c r="AC2760" i="7"/>
  <c r="AC2761" i="7"/>
  <c r="AC2762" i="7"/>
  <c r="AC2763" i="7"/>
  <c r="AC2764" i="7"/>
  <c r="AC2765" i="7"/>
  <c r="AC2766" i="7"/>
  <c r="AC2767" i="7"/>
  <c r="AC2768" i="7"/>
  <c r="AC2769" i="7"/>
  <c r="AC2770" i="7"/>
  <c r="AC2771" i="7"/>
  <c r="AC2772" i="7"/>
  <c r="AC2773" i="7"/>
  <c r="AC2774" i="7"/>
  <c r="AC2775" i="7"/>
  <c r="AC2776" i="7"/>
  <c r="AC2777" i="7"/>
  <c r="AC2778" i="7"/>
  <c r="AC2779" i="7"/>
  <c r="AC2780" i="7"/>
  <c r="AC2781" i="7"/>
  <c r="AC2782" i="7"/>
  <c r="AC2783" i="7"/>
  <c r="AC2784" i="7"/>
  <c r="AC2785" i="7"/>
  <c r="AC2786" i="7"/>
  <c r="AC2787" i="7"/>
  <c r="AC2788" i="7"/>
  <c r="AC2789" i="7"/>
  <c r="AC2790" i="7"/>
  <c r="AC2791" i="7"/>
  <c r="AC2792" i="7"/>
  <c r="AC2793" i="7"/>
  <c r="AC2794" i="7"/>
  <c r="AC2795" i="7"/>
  <c r="AC2796" i="7"/>
  <c r="AC2797" i="7"/>
  <c r="AC2798" i="7"/>
  <c r="AC2799" i="7"/>
  <c r="AC2800" i="7"/>
  <c r="AC2801" i="7"/>
  <c r="AC2802" i="7"/>
  <c r="AC2803" i="7"/>
  <c r="AC2804" i="7"/>
  <c r="AC2805" i="7"/>
  <c r="AC2806" i="7"/>
  <c r="AC2807" i="7"/>
  <c r="AC2808" i="7"/>
  <c r="AC2809" i="7"/>
  <c r="AC2810" i="7"/>
  <c r="AC2811" i="7"/>
  <c r="AC2812" i="7"/>
  <c r="AC2813" i="7"/>
  <c r="AC2814" i="7"/>
  <c r="AC2815" i="7"/>
  <c r="AC2816" i="7"/>
  <c r="AC2817" i="7"/>
  <c r="AC2818" i="7"/>
  <c r="AC2819" i="7"/>
  <c r="AC2820" i="7"/>
  <c r="AC2821" i="7"/>
  <c r="AC2822" i="7"/>
  <c r="AC2823" i="7"/>
  <c r="AC2824" i="7"/>
  <c r="AC2825" i="7"/>
  <c r="AC2826" i="7"/>
  <c r="AC2827" i="7"/>
  <c r="AC2828" i="7"/>
  <c r="AC2829" i="7"/>
  <c r="AC2830" i="7"/>
  <c r="AC2831" i="7"/>
  <c r="AC2832" i="7"/>
  <c r="AC2833" i="7"/>
  <c r="AC2834" i="7"/>
  <c r="AC2835" i="7"/>
  <c r="AC2836" i="7"/>
  <c r="AC2837" i="7"/>
  <c r="AC2838" i="7"/>
  <c r="AC2839" i="7"/>
  <c r="AC2840" i="7"/>
  <c r="AC2841" i="7"/>
  <c r="AC2842" i="7"/>
  <c r="AC2843" i="7"/>
  <c r="AC2844" i="7"/>
  <c r="AC2845" i="7"/>
  <c r="AC2846" i="7"/>
  <c r="AC2847" i="7"/>
  <c r="AC2848" i="7"/>
  <c r="AC2849" i="7"/>
  <c r="AC2850" i="7"/>
  <c r="AC2851" i="7"/>
  <c r="AC2852" i="7"/>
  <c r="AC2853" i="7"/>
  <c r="AC2854" i="7"/>
  <c r="AC2855" i="7"/>
  <c r="AC2856" i="7"/>
  <c r="AC2857" i="7"/>
  <c r="AC2858" i="7"/>
  <c r="AC2859" i="7"/>
  <c r="AC2860" i="7"/>
  <c r="AC2861" i="7"/>
  <c r="AC2862" i="7"/>
  <c r="AC2863" i="7"/>
  <c r="AC2864" i="7"/>
  <c r="AC2865" i="7"/>
  <c r="AC2866" i="7"/>
  <c r="AC2867" i="7"/>
  <c r="AC2868" i="7"/>
  <c r="AC2869" i="7"/>
  <c r="AC2870" i="7"/>
  <c r="AC2871" i="7"/>
  <c r="AC2872" i="7"/>
  <c r="AC2873" i="7"/>
  <c r="AC2874" i="7"/>
  <c r="AC2875" i="7"/>
  <c r="AC2876" i="7"/>
  <c r="AC2877" i="7"/>
  <c r="AC2878" i="7"/>
  <c r="AC2879" i="7"/>
  <c r="AC2880" i="7"/>
  <c r="AC2881" i="7"/>
  <c r="AC2882" i="7"/>
  <c r="AC2883" i="7"/>
  <c r="AC2884" i="7"/>
  <c r="AC2885" i="7"/>
  <c r="AC2886" i="7"/>
  <c r="AC2887" i="7"/>
  <c r="AC2888" i="7"/>
  <c r="AC2889" i="7"/>
  <c r="AC2890" i="7"/>
  <c r="AC2891" i="7"/>
  <c r="AC2892" i="7"/>
  <c r="AC2893" i="7"/>
  <c r="AC2894" i="7"/>
  <c r="AC2895" i="7"/>
  <c r="AC2896" i="7"/>
  <c r="AC2897" i="7"/>
  <c r="AC2898" i="7"/>
  <c r="AC2899" i="7"/>
  <c r="AC2900" i="7"/>
  <c r="AC2901" i="7"/>
  <c r="AC2902" i="7"/>
  <c r="AC2903" i="7"/>
  <c r="AC2904" i="7"/>
  <c r="AC2905" i="7"/>
  <c r="AC2906" i="7"/>
  <c r="AC2907" i="7"/>
  <c r="AC2908" i="7"/>
  <c r="AC2909" i="7"/>
  <c r="AC2910" i="7"/>
  <c r="AC2911" i="7"/>
  <c r="AC2912" i="7"/>
  <c r="AC2913" i="7"/>
  <c r="AC2914" i="7"/>
  <c r="AC2915" i="7"/>
  <c r="AC2916" i="7"/>
  <c r="AC2917" i="7"/>
  <c r="AC2918" i="7"/>
  <c r="AC2919" i="7"/>
  <c r="AC2920" i="7"/>
  <c r="AC2921" i="7"/>
  <c r="AC2922" i="7"/>
  <c r="AC2923" i="7"/>
  <c r="AC2924" i="7"/>
  <c r="AC2925" i="7"/>
  <c r="AC2926" i="7"/>
  <c r="AC2927" i="7"/>
  <c r="AC2928" i="7"/>
  <c r="AC2929" i="7"/>
  <c r="AC2930" i="7"/>
  <c r="AC2931" i="7"/>
  <c r="AC2932" i="7"/>
  <c r="AC2933" i="7"/>
  <c r="AC2934" i="7"/>
  <c r="AC2935" i="7"/>
  <c r="AC2936" i="7"/>
  <c r="AC2937" i="7"/>
  <c r="AC2938" i="7"/>
  <c r="AC2939" i="7"/>
  <c r="AC2940" i="7"/>
  <c r="AC2941" i="7"/>
  <c r="AC2942" i="7"/>
  <c r="AC2943" i="7"/>
  <c r="AC2944" i="7"/>
  <c r="AC2945" i="7"/>
  <c r="AC2946" i="7"/>
  <c r="AC2947" i="7"/>
  <c r="AC2948" i="7"/>
  <c r="AC2949" i="7"/>
  <c r="AC2950" i="7"/>
  <c r="AC2951" i="7"/>
  <c r="AC2952" i="7"/>
  <c r="AC2953" i="7"/>
  <c r="AC2954" i="7"/>
  <c r="AC2955" i="7"/>
  <c r="AC2956" i="7"/>
  <c r="AC2957" i="7"/>
  <c r="AC2958" i="7"/>
  <c r="AC2959" i="7"/>
  <c r="AC2960" i="7"/>
  <c r="AC2961" i="7"/>
  <c r="AC2962" i="7"/>
  <c r="AC2963" i="7"/>
  <c r="AC2964" i="7"/>
  <c r="AC2965" i="7"/>
  <c r="AC2966" i="7"/>
  <c r="AC2967" i="7"/>
  <c r="AC2968" i="7"/>
  <c r="AC2969" i="7"/>
  <c r="AC2970" i="7"/>
  <c r="AC2971" i="7"/>
  <c r="AC2972" i="7"/>
  <c r="AC2973" i="7"/>
  <c r="AC2974" i="7"/>
  <c r="AC2975" i="7"/>
  <c r="AC2976" i="7"/>
  <c r="AC2977" i="7"/>
  <c r="AC2978" i="7"/>
  <c r="AC2979" i="7"/>
  <c r="AC2980" i="7"/>
  <c r="AC2981" i="7"/>
  <c r="AC2982" i="7"/>
  <c r="AC2983" i="7"/>
  <c r="AC2984" i="7"/>
  <c r="AC2985" i="7"/>
  <c r="AC2986" i="7"/>
  <c r="AC2987" i="7"/>
  <c r="AC2988" i="7"/>
  <c r="AC2989" i="7"/>
  <c r="AC2990" i="7"/>
  <c r="AC2991" i="7"/>
  <c r="AC2992" i="7"/>
  <c r="AC2993" i="7"/>
  <c r="AC2994" i="7"/>
  <c r="AC2995" i="7"/>
  <c r="AC2996" i="7"/>
  <c r="AC2997" i="7"/>
  <c r="AC2998" i="7"/>
  <c r="AC2999" i="7"/>
  <c r="AC3000" i="7"/>
  <c r="AC3001" i="7"/>
  <c r="AB3001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AB586" i="7"/>
  <c r="AB587" i="7"/>
  <c r="AB588" i="7"/>
  <c r="AB589" i="7"/>
  <c r="AB590" i="7"/>
  <c r="AB591" i="7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614" i="7"/>
  <c r="AB615" i="7"/>
  <c r="AB616" i="7"/>
  <c r="AB617" i="7"/>
  <c r="AB618" i="7"/>
  <c r="AB619" i="7"/>
  <c r="AB620" i="7"/>
  <c r="AB621" i="7"/>
  <c r="AB622" i="7"/>
  <c r="AB623" i="7"/>
  <c r="AB624" i="7"/>
  <c r="AB625" i="7"/>
  <c r="AB626" i="7"/>
  <c r="AB627" i="7"/>
  <c r="AB628" i="7"/>
  <c r="AB629" i="7"/>
  <c r="AB630" i="7"/>
  <c r="AB631" i="7"/>
  <c r="AB632" i="7"/>
  <c r="AB633" i="7"/>
  <c r="AB634" i="7"/>
  <c r="AB635" i="7"/>
  <c r="AB636" i="7"/>
  <c r="AB637" i="7"/>
  <c r="AB638" i="7"/>
  <c r="AB639" i="7"/>
  <c r="AB640" i="7"/>
  <c r="AB641" i="7"/>
  <c r="AB642" i="7"/>
  <c r="AB643" i="7"/>
  <c r="AB644" i="7"/>
  <c r="AB645" i="7"/>
  <c r="AB646" i="7"/>
  <c r="AB647" i="7"/>
  <c r="AB648" i="7"/>
  <c r="AB649" i="7"/>
  <c r="AB650" i="7"/>
  <c r="AB651" i="7"/>
  <c r="AB652" i="7"/>
  <c r="AB653" i="7"/>
  <c r="AB654" i="7"/>
  <c r="AB655" i="7"/>
  <c r="AB656" i="7"/>
  <c r="AB657" i="7"/>
  <c r="AB658" i="7"/>
  <c r="AB659" i="7"/>
  <c r="AB660" i="7"/>
  <c r="AB661" i="7"/>
  <c r="AB662" i="7"/>
  <c r="AB663" i="7"/>
  <c r="AB664" i="7"/>
  <c r="AB665" i="7"/>
  <c r="AB666" i="7"/>
  <c r="AB667" i="7"/>
  <c r="AB668" i="7"/>
  <c r="AB669" i="7"/>
  <c r="AB670" i="7"/>
  <c r="AB671" i="7"/>
  <c r="AB672" i="7"/>
  <c r="AB673" i="7"/>
  <c r="AB674" i="7"/>
  <c r="AB675" i="7"/>
  <c r="AB676" i="7"/>
  <c r="AB677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B705" i="7"/>
  <c r="AB706" i="7"/>
  <c r="AB707" i="7"/>
  <c r="AB708" i="7"/>
  <c r="AB709" i="7"/>
  <c r="AB710" i="7"/>
  <c r="AB711" i="7"/>
  <c r="AB712" i="7"/>
  <c r="AB713" i="7"/>
  <c r="AB714" i="7"/>
  <c r="AB715" i="7"/>
  <c r="AB716" i="7"/>
  <c r="AB717" i="7"/>
  <c r="AB718" i="7"/>
  <c r="AB719" i="7"/>
  <c r="AB720" i="7"/>
  <c r="AB721" i="7"/>
  <c r="AB722" i="7"/>
  <c r="AB723" i="7"/>
  <c r="AB724" i="7"/>
  <c r="AB725" i="7"/>
  <c r="AB726" i="7"/>
  <c r="AB727" i="7"/>
  <c r="AB728" i="7"/>
  <c r="AB729" i="7"/>
  <c r="AB730" i="7"/>
  <c r="AB731" i="7"/>
  <c r="AB732" i="7"/>
  <c r="AB733" i="7"/>
  <c r="AB734" i="7"/>
  <c r="AB735" i="7"/>
  <c r="AB736" i="7"/>
  <c r="AB737" i="7"/>
  <c r="AB738" i="7"/>
  <c r="AB739" i="7"/>
  <c r="AB740" i="7"/>
  <c r="AB741" i="7"/>
  <c r="AB742" i="7"/>
  <c r="AB743" i="7"/>
  <c r="AB744" i="7"/>
  <c r="AB745" i="7"/>
  <c r="AB746" i="7"/>
  <c r="AB747" i="7"/>
  <c r="AB748" i="7"/>
  <c r="AB749" i="7"/>
  <c r="AB750" i="7"/>
  <c r="AB751" i="7"/>
  <c r="AB752" i="7"/>
  <c r="AB753" i="7"/>
  <c r="AB754" i="7"/>
  <c r="AB755" i="7"/>
  <c r="AB756" i="7"/>
  <c r="AB757" i="7"/>
  <c r="AB758" i="7"/>
  <c r="AB759" i="7"/>
  <c r="AB760" i="7"/>
  <c r="AB761" i="7"/>
  <c r="AB762" i="7"/>
  <c r="AB763" i="7"/>
  <c r="AB764" i="7"/>
  <c r="AB765" i="7"/>
  <c r="AB766" i="7"/>
  <c r="AB767" i="7"/>
  <c r="AB768" i="7"/>
  <c r="AB769" i="7"/>
  <c r="AB770" i="7"/>
  <c r="AB771" i="7"/>
  <c r="AB772" i="7"/>
  <c r="AB773" i="7"/>
  <c r="AB774" i="7"/>
  <c r="AB775" i="7"/>
  <c r="AB776" i="7"/>
  <c r="AB777" i="7"/>
  <c r="AB778" i="7"/>
  <c r="AB779" i="7"/>
  <c r="AB780" i="7"/>
  <c r="AB781" i="7"/>
  <c r="AB782" i="7"/>
  <c r="AB783" i="7"/>
  <c r="AB784" i="7"/>
  <c r="AB785" i="7"/>
  <c r="AB786" i="7"/>
  <c r="AB787" i="7"/>
  <c r="AB788" i="7"/>
  <c r="AB789" i="7"/>
  <c r="AB790" i="7"/>
  <c r="AB791" i="7"/>
  <c r="AB792" i="7"/>
  <c r="AB793" i="7"/>
  <c r="AB794" i="7"/>
  <c r="AB795" i="7"/>
  <c r="AB796" i="7"/>
  <c r="AB797" i="7"/>
  <c r="AB798" i="7"/>
  <c r="AB799" i="7"/>
  <c r="AB800" i="7"/>
  <c r="AB801" i="7"/>
  <c r="AB802" i="7"/>
  <c r="AB803" i="7"/>
  <c r="AB804" i="7"/>
  <c r="AB805" i="7"/>
  <c r="AB806" i="7"/>
  <c r="AB807" i="7"/>
  <c r="AB808" i="7"/>
  <c r="AB809" i="7"/>
  <c r="AB810" i="7"/>
  <c r="AB811" i="7"/>
  <c r="AB812" i="7"/>
  <c r="AB813" i="7"/>
  <c r="AB814" i="7"/>
  <c r="AB815" i="7"/>
  <c r="AB816" i="7"/>
  <c r="AB817" i="7"/>
  <c r="AB818" i="7"/>
  <c r="AB819" i="7"/>
  <c r="AB820" i="7"/>
  <c r="AB821" i="7"/>
  <c r="AB822" i="7"/>
  <c r="AB823" i="7"/>
  <c r="AB824" i="7"/>
  <c r="AB825" i="7"/>
  <c r="AB826" i="7"/>
  <c r="AB827" i="7"/>
  <c r="AB828" i="7"/>
  <c r="AB829" i="7"/>
  <c r="AB830" i="7"/>
  <c r="AB831" i="7"/>
  <c r="AB832" i="7"/>
  <c r="AB833" i="7"/>
  <c r="AB834" i="7"/>
  <c r="AB835" i="7"/>
  <c r="AB836" i="7"/>
  <c r="AB837" i="7"/>
  <c r="AB838" i="7"/>
  <c r="AB839" i="7"/>
  <c r="AB840" i="7"/>
  <c r="AB841" i="7"/>
  <c r="AB842" i="7"/>
  <c r="AB843" i="7"/>
  <c r="AB844" i="7"/>
  <c r="AB845" i="7"/>
  <c r="AB846" i="7"/>
  <c r="AB847" i="7"/>
  <c r="AB848" i="7"/>
  <c r="AB849" i="7"/>
  <c r="AB850" i="7"/>
  <c r="AB851" i="7"/>
  <c r="AB852" i="7"/>
  <c r="AB853" i="7"/>
  <c r="AB854" i="7"/>
  <c r="AB855" i="7"/>
  <c r="AB856" i="7"/>
  <c r="AB857" i="7"/>
  <c r="AB858" i="7"/>
  <c r="AB859" i="7"/>
  <c r="AB860" i="7"/>
  <c r="AB861" i="7"/>
  <c r="AB862" i="7"/>
  <c r="AB863" i="7"/>
  <c r="AB864" i="7"/>
  <c r="AB865" i="7"/>
  <c r="AB866" i="7"/>
  <c r="AB867" i="7"/>
  <c r="AB868" i="7"/>
  <c r="AB869" i="7"/>
  <c r="AB870" i="7"/>
  <c r="AB871" i="7"/>
  <c r="AB872" i="7"/>
  <c r="AB873" i="7"/>
  <c r="AB874" i="7"/>
  <c r="AB875" i="7"/>
  <c r="AB876" i="7"/>
  <c r="AB877" i="7"/>
  <c r="AB878" i="7"/>
  <c r="AB879" i="7"/>
  <c r="AB880" i="7"/>
  <c r="AB881" i="7"/>
  <c r="AB882" i="7"/>
  <c r="AB883" i="7"/>
  <c r="AB884" i="7"/>
  <c r="AB885" i="7"/>
  <c r="AB886" i="7"/>
  <c r="AB887" i="7"/>
  <c r="AB888" i="7"/>
  <c r="AB889" i="7"/>
  <c r="AB890" i="7"/>
  <c r="AB891" i="7"/>
  <c r="AB892" i="7"/>
  <c r="AB893" i="7"/>
  <c r="AB894" i="7"/>
  <c r="AB895" i="7"/>
  <c r="AB896" i="7"/>
  <c r="AB897" i="7"/>
  <c r="AB898" i="7"/>
  <c r="AB899" i="7"/>
  <c r="AB900" i="7"/>
  <c r="AB901" i="7"/>
  <c r="AB902" i="7"/>
  <c r="AB903" i="7"/>
  <c r="AB904" i="7"/>
  <c r="AB905" i="7"/>
  <c r="AB906" i="7"/>
  <c r="AB907" i="7"/>
  <c r="AB908" i="7"/>
  <c r="AB909" i="7"/>
  <c r="AB910" i="7"/>
  <c r="AB911" i="7"/>
  <c r="AB912" i="7"/>
  <c r="AB913" i="7"/>
  <c r="AB914" i="7"/>
  <c r="AB915" i="7"/>
  <c r="AB916" i="7"/>
  <c r="AB917" i="7"/>
  <c r="AB918" i="7"/>
  <c r="AB919" i="7"/>
  <c r="AB920" i="7"/>
  <c r="AB921" i="7"/>
  <c r="AB922" i="7"/>
  <c r="AB923" i="7"/>
  <c r="AB924" i="7"/>
  <c r="AB925" i="7"/>
  <c r="AB926" i="7"/>
  <c r="AB927" i="7"/>
  <c r="AB928" i="7"/>
  <c r="AB929" i="7"/>
  <c r="AB930" i="7"/>
  <c r="AB931" i="7"/>
  <c r="AB932" i="7"/>
  <c r="AB933" i="7"/>
  <c r="AB934" i="7"/>
  <c r="AB935" i="7"/>
  <c r="AB936" i="7"/>
  <c r="AB937" i="7"/>
  <c r="AB938" i="7"/>
  <c r="AB939" i="7"/>
  <c r="AB940" i="7"/>
  <c r="AB941" i="7"/>
  <c r="AB942" i="7"/>
  <c r="AB943" i="7"/>
  <c r="AB944" i="7"/>
  <c r="AB945" i="7"/>
  <c r="AB946" i="7"/>
  <c r="AB947" i="7"/>
  <c r="AB948" i="7"/>
  <c r="AB949" i="7"/>
  <c r="AB950" i="7"/>
  <c r="AB951" i="7"/>
  <c r="AB952" i="7"/>
  <c r="AB953" i="7"/>
  <c r="AB954" i="7"/>
  <c r="AB955" i="7"/>
  <c r="AB956" i="7"/>
  <c r="AB957" i="7"/>
  <c r="AB958" i="7"/>
  <c r="AB959" i="7"/>
  <c r="AB960" i="7"/>
  <c r="AB961" i="7"/>
  <c r="AB962" i="7"/>
  <c r="AB963" i="7"/>
  <c r="AB964" i="7"/>
  <c r="AB965" i="7"/>
  <c r="AB966" i="7"/>
  <c r="AB967" i="7"/>
  <c r="AB968" i="7"/>
  <c r="AB969" i="7"/>
  <c r="AB970" i="7"/>
  <c r="AB971" i="7"/>
  <c r="AB972" i="7"/>
  <c r="AB973" i="7"/>
  <c r="AB974" i="7"/>
  <c r="AB975" i="7"/>
  <c r="AB976" i="7"/>
  <c r="AB977" i="7"/>
  <c r="AB978" i="7"/>
  <c r="AB979" i="7"/>
  <c r="AB980" i="7"/>
  <c r="AB981" i="7"/>
  <c r="AB982" i="7"/>
  <c r="AB983" i="7"/>
  <c r="AB984" i="7"/>
  <c r="AB985" i="7"/>
  <c r="AB986" i="7"/>
  <c r="AB987" i="7"/>
  <c r="AB988" i="7"/>
  <c r="AB989" i="7"/>
  <c r="AB990" i="7"/>
  <c r="AB991" i="7"/>
  <c r="AB992" i="7"/>
  <c r="AB993" i="7"/>
  <c r="AB994" i="7"/>
  <c r="AB995" i="7"/>
  <c r="AB996" i="7"/>
  <c r="AB997" i="7"/>
  <c r="AB998" i="7"/>
  <c r="AB999" i="7"/>
  <c r="AB1000" i="7"/>
  <c r="AB1001" i="7"/>
  <c r="AB1002" i="7"/>
  <c r="AB1003" i="7"/>
  <c r="AB1004" i="7"/>
  <c r="AB1005" i="7"/>
  <c r="AB1006" i="7"/>
  <c r="AB1007" i="7"/>
  <c r="AB1008" i="7"/>
  <c r="AB1009" i="7"/>
  <c r="AB1010" i="7"/>
  <c r="AB1011" i="7"/>
  <c r="AB1012" i="7"/>
  <c r="AB1013" i="7"/>
  <c r="AB1014" i="7"/>
  <c r="AB1015" i="7"/>
  <c r="AB1016" i="7"/>
  <c r="AB1017" i="7"/>
  <c r="AB1018" i="7"/>
  <c r="AB1019" i="7"/>
  <c r="AB1020" i="7"/>
  <c r="AB1021" i="7"/>
  <c r="AB1022" i="7"/>
  <c r="AB1023" i="7"/>
  <c r="AB1024" i="7"/>
  <c r="AB1025" i="7"/>
  <c r="AB1026" i="7"/>
  <c r="AB1027" i="7"/>
  <c r="AB1028" i="7"/>
  <c r="AB1029" i="7"/>
  <c r="AB1030" i="7"/>
  <c r="AB1031" i="7"/>
  <c r="AB1032" i="7"/>
  <c r="AB1033" i="7"/>
  <c r="AB1034" i="7"/>
  <c r="AB1035" i="7"/>
  <c r="AB1036" i="7"/>
  <c r="AB1037" i="7"/>
  <c r="AB1038" i="7"/>
  <c r="AB1039" i="7"/>
  <c r="AB1040" i="7"/>
  <c r="AB1041" i="7"/>
  <c r="AB1042" i="7"/>
  <c r="AB1043" i="7"/>
  <c r="AB1044" i="7"/>
  <c r="AB1045" i="7"/>
  <c r="AB1046" i="7"/>
  <c r="AB1047" i="7"/>
  <c r="AB1048" i="7"/>
  <c r="AB1049" i="7"/>
  <c r="AB1050" i="7"/>
  <c r="AB1051" i="7"/>
  <c r="AB1052" i="7"/>
  <c r="AB1053" i="7"/>
  <c r="AB1054" i="7"/>
  <c r="AB1055" i="7"/>
  <c r="AB1056" i="7"/>
  <c r="AB1057" i="7"/>
  <c r="AB1058" i="7"/>
  <c r="AB1059" i="7"/>
  <c r="AB1060" i="7"/>
  <c r="AB1061" i="7"/>
  <c r="AB1062" i="7"/>
  <c r="AB1063" i="7"/>
  <c r="AB1064" i="7"/>
  <c r="AB1065" i="7"/>
  <c r="AB1066" i="7"/>
  <c r="AB1067" i="7"/>
  <c r="AB1068" i="7"/>
  <c r="AB1069" i="7"/>
  <c r="AB1070" i="7"/>
  <c r="AB1071" i="7"/>
  <c r="AB1072" i="7"/>
  <c r="AB1073" i="7"/>
  <c r="AB1074" i="7"/>
  <c r="AB1075" i="7"/>
  <c r="AB1076" i="7"/>
  <c r="AB1077" i="7"/>
  <c r="AB1078" i="7"/>
  <c r="AB1079" i="7"/>
  <c r="AB1080" i="7"/>
  <c r="AB1081" i="7"/>
  <c r="AB1082" i="7"/>
  <c r="AB1083" i="7"/>
  <c r="AB1084" i="7"/>
  <c r="AB1085" i="7"/>
  <c r="AB1086" i="7"/>
  <c r="AB1087" i="7"/>
  <c r="AB1088" i="7"/>
  <c r="AB1089" i="7"/>
  <c r="AB1090" i="7"/>
  <c r="AB1091" i="7"/>
  <c r="AB1092" i="7"/>
  <c r="AB1093" i="7"/>
  <c r="AB1094" i="7"/>
  <c r="AB1095" i="7"/>
  <c r="AB1096" i="7"/>
  <c r="AB1097" i="7"/>
  <c r="AB1098" i="7"/>
  <c r="AB1099" i="7"/>
  <c r="AB1100" i="7"/>
  <c r="AB1101" i="7"/>
  <c r="AB1102" i="7"/>
  <c r="AB1103" i="7"/>
  <c r="AB1104" i="7"/>
  <c r="AB1105" i="7"/>
  <c r="AB1106" i="7"/>
  <c r="AB1107" i="7"/>
  <c r="AB1108" i="7"/>
  <c r="AB1109" i="7"/>
  <c r="AB1110" i="7"/>
  <c r="AB1111" i="7"/>
  <c r="AB1112" i="7"/>
  <c r="AB1113" i="7"/>
  <c r="AB1114" i="7"/>
  <c r="AB1115" i="7"/>
  <c r="AB1116" i="7"/>
  <c r="AB1117" i="7"/>
  <c r="AB1118" i="7"/>
  <c r="AB1119" i="7"/>
  <c r="AB1120" i="7"/>
  <c r="AB1121" i="7"/>
  <c r="AB1122" i="7"/>
  <c r="AB1123" i="7"/>
  <c r="AB1124" i="7"/>
  <c r="AB1125" i="7"/>
  <c r="AB1126" i="7"/>
  <c r="AB1127" i="7"/>
  <c r="AB1128" i="7"/>
  <c r="AB1129" i="7"/>
  <c r="AB1130" i="7"/>
  <c r="AB1131" i="7"/>
  <c r="AB1132" i="7"/>
  <c r="AB1133" i="7"/>
  <c r="AB1134" i="7"/>
  <c r="AB1135" i="7"/>
  <c r="AB1136" i="7"/>
  <c r="AB1137" i="7"/>
  <c r="AB1138" i="7"/>
  <c r="AB1139" i="7"/>
  <c r="AB1140" i="7"/>
  <c r="AB1141" i="7"/>
  <c r="AB1142" i="7"/>
  <c r="AB1143" i="7"/>
  <c r="AB1144" i="7"/>
  <c r="AB1145" i="7"/>
  <c r="AB1146" i="7"/>
  <c r="AB1147" i="7"/>
  <c r="AB1148" i="7"/>
  <c r="AB1149" i="7"/>
  <c r="AB1150" i="7"/>
  <c r="AB1151" i="7"/>
  <c r="AB1152" i="7"/>
  <c r="AB1153" i="7"/>
  <c r="AB1154" i="7"/>
  <c r="AB1155" i="7"/>
  <c r="AB1156" i="7"/>
  <c r="AB1157" i="7"/>
  <c r="AB1158" i="7"/>
  <c r="AB1159" i="7"/>
  <c r="AB1160" i="7"/>
  <c r="AB1161" i="7"/>
  <c r="AB1162" i="7"/>
  <c r="AB1163" i="7"/>
  <c r="AB1164" i="7"/>
  <c r="AB1165" i="7"/>
  <c r="AB1166" i="7"/>
  <c r="AB1167" i="7"/>
  <c r="AB1168" i="7"/>
  <c r="AB1169" i="7"/>
  <c r="AB1170" i="7"/>
  <c r="AB1171" i="7"/>
  <c r="AB1172" i="7"/>
  <c r="AB1173" i="7"/>
  <c r="AB1174" i="7"/>
  <c r="AB1175" i="7"/>
  <c r="AB1176" i="7"/>
  <c r="AB1177" i="7"/>
  <c r="AB1178" i="7"/>
  <c r="AB1179" i="7"/>
  <c r="AB1180" i="7"/>
  <c r="AB1181" i="7"/>
  <c r="AB1182" i="7"/>
  <c r="AB1183" i="7"/>
  <c r="AB1184" i="7"/>
  <c r="AB1185" i="7"/>
  <c r="AB1186" i="7"/>
  <c r="AB1187" i="7"/>
  <c r="AB1188" i="7"/>
  <c r="AB1189" i="7"/>
  <c r="AB1190" i="7"/>
  <c r="AB1191" i="7"/>
  <c r="AB1192" i="7"/>
  <c r="AB1193" i="7"/>
  <c r="AB1194" i="7"/>
  <c r="AB1195" i="7"/>
  <c r="AB1196" i="7"/>
  <c r="AB1197" i="7"/>
  <c r="AB1198" i="7"/>
  <c r="AB1199" i="7"/>
  <c r="AB1200" i="7"/>
  <c r="AB1201" i="7"/>
  <c r="AB1202" i="7"/>
  <c r="AB1203" i="7"/>
  <c r="AB1204" i="7"/>
  <c r="AB1205" i="7"/>
  <c r="AB1206" i="7"/>
  <c r="AB1207" i="7"/>
  <c r="AB1208" i="7"/>
  <c r="AB1209" i="7"/>
  <c r="AB1210" i="7"/>
  <c r="AB1211" i="7"/>
  <c r="AB1212" i="7"/>
  <c r="AB1213" i="7"/>
  <c r="AB1214" i="7"/>
  <c r="AB1215" i="7"/>
  <c r="AB1216" i="7"/>
  <c r="AB1217" i="7"/>
  <c r="AB1218" i="7"/>
  <c r="AB1219" i="7"/>
  <c r="AB1220" i="7"/>
  <c r="AB1221" i="7"/>
  <c r="AB1222" i="7"/>
  <c r="AB1223" i="7"/>
  <c r="AB1224" i="7"/>
  <c r="AB1225" i="7"/>
  <c r="AB1226" i="7"/>
  <c r="AB1227" i="7"/>
  <c r="AB1228" i="7"/>
  <c r="AB1229" i="7"/>
  <c r="AB1230" i="7"/>
  <c r="AB1231" i="7"/>
  <c r="AB1232" i="7"/>
  <c r="AB1233" i="7"/>
  <c r="AB1234" i="7"/>
  <c r="AB1235" i="7"/>
  <c r="AB1236" i="7"/>
  <c r="AB1237" i="7"/>
  <c r="AB1238" i="7"/>
  <c r="AB1239" i="7"/>
  <c r="AB1240" i="7"/>
  <c r="AB1241" i="7"/>
  <c r="AB1242" i="7"/>
  <c r="AB1243" i="7"/>
  <c r="AB1244" i="7"/>
  <c r="AB1245" i="7"/>
  <c r="AB1246" i="7"/>
  <c r="AB1247" i="7"/>
  <c r="AB1248" i="7"/>
  <c r="AB1249" i="7"/>
  <c r="AB1250" i="7"/>
  <c r="AB1251" i="7"/>
  <c r="AB1252" i="7"/>
  <c r="AB1253" i="7"/>
  <c r="AB1254" i="7"/>
  <c r="AB1255" i="7"/>
  <c r="AB1256" i="7"/>
  <c r="AB1257" i="7"/>
  <c r="AB1258" i="7"/>
  <c r="AB1259" i="7"/>
  <c r="AB1260" i="7"/>
  <c r="AB1261" i="7"/>
  <c r="AB1262" i="7"/>
  <c r="AB1263" i="7"/>
  <c r="AB1264" i="7"/>
  <c r="AB1265" i="7"/>
  <c r="AB1266" i="7"/>
  <c r="AB1267" i="7"/>
  <c r="AB1268" i="7"/>
  <c r="AB1269" i="7"/>
  <c r="AB1270" i="7"/>
  <c r="AB1271" i="7"/>
  <c r="AB1272" i="7"/>
  <c r="AB1273" i="7"/>
  <c r="AB1274" i="7"/>
  <c r="AB1275" i="7"/>
  <c r="AB1276" i="7"/>
  <c r="AB1277" i="7"/>
  <c r="AB1278" i="7"/>
  <c r="AB1279" i="7"/>
  <c r="AB1280" i="7"/>
  <c r="AB1281" i="7"/>
  <c r="AB1282" i="7"/>
  <c r="AB1283" i="7"/>
  <c r="AB1284" i="7"/>
  <c r="AB1285" i="7"/>
  <c r="AB1286" i="7"/>
  <c r="AB1287" i="7"/>
  <c r="AB1288" i="7"/>
  <c r="AB1289" i="7"/>
  <c r="AB1290" i="7"/>
  <c r="AB1291" i="7"/>
  <c r="AB1292" i="7"/>
  <c r="AB1293" i="7"/>
  <c r="AB1294" i="7"/>
  <c r="AB1295" i="7"/>
  <c r="AB1296" i="7"/>
  <c r="AB1297" i="7"/>
  <c r="AB1298" i="7"/>
  <c r="AB1299" i="7"/>
  <c r="AB1300" i="7"/>
  <c r="AB1301" i="7"/>
  <c r="AB1302" i="7"/>
  <c r="AB1303" i="7"/>
  <c r="AB1304" i="7"/>
  <c r="AB1305" i="7"/>
  <c r="AB1306" i="7"/>
  <c r="AB1307" i="7"/>
  <c r="AB1308" i="7"/>
  <c r="AB1309" i="7"/>
  <c r="AB1310" i="7"/>
  <c r="AB1311" i="7"/>
  <c r="AB1312" i="7"/>
  <c r="AB1313" i="7"/>
  <c r="AB1314" i="7"/>
  <c r="AB1315" i="7"/>
  <c r="AB1316" i="7"/>
  <c r="AB1317" i="7"/>
  <c r="AB1318" i="7"/>
  <c r="AB1319" i="7"/>
  <c r="AB1320" i="7"/>
  <c r="AB1321" i="7"/>
  <c r="AB1322" i="7"/>
  <c r="AB1323" i="7"/>
  <c r="AB1324" i="7"/>
  <c r="AB1325" i="7"/>
  <c r="AB1326" i="7"/>
  <c r="AB1327" i="7"/>
  <c r="AB1328" i="7"/>
  <c r="AB1329" i="7"/>
  <c r="AB1330" i="7"/>
  <c r="AB1331" i="7"/>
  <c r="AB1332" i="7"/>
  <c r="AB1333" i="7"/>
  <c r="AB1334" i="7"/>
  <c r="AB1335" i="7"/>
  <c r="AB1336" i="7"/>
  <c r="AB1337" i="7"/>
  <c r="AB1338" i="7"/>
  <c r="AB1339" i="7"/>
  <c r="AB1340" i="7"/>
  <c r="AB1341" i="7"/>
  <c r="AB1342" i="7"/>
  <c r="AB1343" i="7"/>
  <c r="AB1344" i="7"/>
  <c r="AB1345" i="7"/>
  <c r="AB1346" i="7"/>
  <c r="AB1347" i="7"/>
  <c r="AB1348" i="7"/>
  <c r="AB1349" i="7"/>
  <c r="AB1350" i="7"/>
  <c r="AB1351" i="7"/>
  <c r="AB1352" i="7"/>
  <c r="AB1353" i="7"/>
  <c r="AB1354" i="7"/>
  <c r="AB1355" i="7"/>
  <c r="AB1356" i="7"/>
  <c r="AB1357" i="7"/>
  <c r="AB1358" i="7"/>
  <c r="AB1359" i="7"/>
  <c r="AB1360" i="7"/>
  <c r="AB1361" i="7"/>
  <c r="AB1362" i="7"/>
  <c r="AB1363" i="7"/>
  <c r="AB1364" i="7"/>
  <c r="AB1365" i="7"/>
  <c r="AB1366" i="7"/>
  <c r="AB1367" i="7"/>
  <c r="AB1368" i="7"/>
  <c r="AB1369" i="7"/>
  <c r="AB1370" i="7"/>
  <c r="AB1371" i="7"/>
  <c r="AB1372" i="7"/>
  <c r="AB1373" i="7"/>
  <c r="AB1374" i="7"/>
  <c r="AB1375" i="7"/>
  <c r="AB1376" i="7"/>
  <c r="AB1377" i="7"/>
  <c r="AB1378" i="7"/>
  <c r="AB1379" i="7"/>
  <c r="AB1380" i="7"/>
  <c r="AB1381" i="7"/>
  <c r="AB1382" i="7"/>
  <c r="AB1383" i="7"/>
  <c r="AB1384" i="7"/>
  <c r="AB1385" i="7"/>
  <c r="AB1386" i="7"/>
  <c r="AB1387" i="7"/>
  <c r="AB1388" i="7"/>
  <c r="AB1389" i="7"/>
  <c r="AB1390" i="7"/>
  <c r="AB1391" i="7"/>
  <c r="AB1392" i="7"/>
  <c r="AB1393" i="7"/>
  <c r="AB1394" i="7"/>
  <c r="AB1395" i="7"/>
  <c r="AB1396" i="7"/>
  <c r="AB1397" i="7"/>
  <c r="AB1398" i="7"/>
  <c r="AB1399" i="7"/>
  <c r="AB1400" i="7"/>
  <c r="AB1401" i="7"/>
  <c r="AB1402" i="7"/>
  <c r="AB1403" i="7"/>
  <c r="AB1404" i="7"/>
  <c r="AB1405" i="7"/>
  <c r="AB1406" i="7"/>
  <c r="AB1407" i="7"/>
  <c r="AB1408" i="7"/>
  <c r="AB1409" i="7"/>
  <c r="AB1410" i="7"/>
  <c r="AB1411" i="7"/>
  <c r="AB1412" i="7"/>
  <c r="AB1413" i="7"/>
  <c r="AB1414" i="7"/>
  <c r="AB1415" i="7"/>
  <c r="AB1416" i="7"/>
  <c r="AB1417" i="7"/>
  <c r="AB1418" i="7"/>
  <c r="AB1419" i="7"/>
  <c r="AB1420" i="7"/>
  <c r="AB1421" i="7"/>
  <c r="AB1422" i="7"/>
  <c r="AB1423" i="7"/>
  <c r="AB1424" i="7"/>
  <c r="AB1425" i="7"/>
  <c r="AB1426" i="7"/>
  <c r="AB1427" i="7"/>
  <c r="AB1428" i="7"/>
  <c r="AB1429" i="7"/>
  <c r="AB1430" i="7"/>
  <c r="AB1431" i="7"/>
  <c r="AB1432" i="7"/>
  <c r="AB1433" i="7"/>
  <c r="AB1434" i="7"/>
  <c r="AB1435" i="7"/>
  <c r="AB1436" i="7"/>
  <c r="AB1437" i="7"/>
  <c r="AB1438" i="7"/>
  <c r="AB1439" i="7"/>
  <c r="AB1440" i="7"/>
  <c r="AB1441" i="7"/>
  <c r="AB1442" i="7"/>
  <c r="AB1443" i="7"/>
  <c r="AB1444" i="7"/>
  <c r="AB1445" i="7"/>
  <c r="AB1446" i="7"/>
  <c r="AB1447" i="7"/>
  <c r="AB1448" i="7"/>
  <c r="AB1449" i="7"/>
  <c r="AB1450" i="7"/>
  <c r="AB1451" i="7"/>
  <c r="AB1452" i="7"/>
  <c r="AB1453" i="7"/>
  <c r="AB1454" i="7"/>
  <c r="AB1455" i="7"/>
  <c r="AB1456" i="7"/>
  <c r="AB1457" i="7"/>
  <c r="AB1458" i="7"/>
  <c r="AB1459" i="7"/>
  <c r="AB1460" i="7"/>
  <c r="AB1461" i="7"/>
  <c r="AB1462" i="7"/>
  <c r="AB1463" i="7"/>
  <c r="AB1464" i="7"/>
  <c r="AB1465" i="7"/>
  <c r="AB1466" i="7"/>
  <c r="AB1467" i="7"/>
  <c r="AB1468" i="7"/>
  <c r="AB1469" i="7"/>
  <c r="AB1470" i="7"/>
  <c r="AB1471" i="7"/>
  <c r="AB1472" i="7"/>
  <c r="AB1473" i="7"/>
  <c r="AB1474" i="7"/>
  <c r="AB1475" i="7"/>
  <c r="AB1476" i="7"/>
  <c r="AB1477" i="7"/>
  <c r="AB1478" i="7"/>
  <c r="AB1479" i="7"/>
  <c r="AB1480" i="7"/>
  <c r="AB1481" i="7"/>
  <c r="AB1482" i="7"/>
  <c r="AB1483" i="7"/>
  <c r="AB1484" i="7"/>
  <c r="AB1485" i="7"/>
  <c r="AB1486" i="7"/>
  <c r="AB1487" i="7"/>
  <c r="AB1488" i="7"/>
  <c r="AB1489" i="7"/>
  <c r="AB1490" i="7"/>
  <c r="AB1491" i="7"/>
  <c r="AB1492" i="7"/>
  <c r="AB1493" i="7"/>
  <c r="AB1494" i="7"/>
  <c r="AB1495" i="7"/>
  <c r="AB1496" i="7"/>
  <c r="AB1497" i="7"/>
  <c r="AB1498" i="7"/>
  <c r="AB1499" i="7"/>
  <c r="AB1500" i="7"/>
  <c r="AB1501" i="7"/>
  <c r="AB1502" i="7"/>
  <c r="AB1503" i="7"/>
  <c r="AB1504" i="7"/>
  <c r="AB1505" i="7"/>
  <c r="AB1506" i="7"/>
  <c r="AB1507" i="7"/>
  <c r="AB1508" i="7"/>
  <c r="AB1509" i="7"/>
  <c r="AB1510" i="7"/>
  <c r="AB1511" i="7"/>
  <c r="AB1512" i="7"/>
  <c r="AB1513" i="7"/>
  <c r="AB1514" i="7"/>
  <c r="AB1515" i="7"/>
  <c r="AB1516" i="7"/>
  <c r="AB1517" i="7"/>
  <c r="AB1518" i="7"/>
  <c r="AB1519" i="7"/>
  <c r="AB1520" i="7"/>
  <c r="AB1521" i="7"/>
  <c r="AB1522" i="7"/>
  <c r="AB1523" i="7"/>
  <c r="AB1524" i="7"/>
  <c r="AB1525" i="7"/>
  <c r="AB1526" i="7"/>
  <c r="AB1527" i="7"/>
  <c r="AB1528" i="7"/>
  <c r="AB1529" i="7"/>
  <c r="AB1530" i="7"/>
  <c r="AB1531" i="7"/>
  <c r="AB1532" i="7"/>
  <c r="AB1533" i="7"/>
  <c r="AB1534" i="7"/>
  <c r="AB1535" i="7"/>
  <c r="AB1536" i="7"/>
  <c r="AB1537" i="7"/>
  <c r="AB1538" i="7"/>
  <c r="AB1539" i="7"/>
  <c r="AB1540" i="7"/>
  <c r="AB1541" i="7"/>
  <c r="AB1542" i="7"/>
  <c r="AB1543" i="7"/>
  <c r="AB1544" i="7"/>
  <c r="AB1545" i="7"/>
  <c r="AB1546" i="7"/>
  <c r="AB1547" i="7"/>
  <c r="AB1548" i="7"/>
  <c r="AB1549" i="7"/>
  <c r="AB1550" i="7"/>
  <c r="AB1551" i="7"/>
  <c r="AB1552" i="7"/>
  <c r="AB1553" i="7"/>
  <c r="AB1554" i="7"/>
  <c r="AB1555" i="7"/>
  <c r="AB1556" i="7"/>
  <c r="AB1557" i="7"/>
  <c r="AB1558" i="7"/>
  <c r="AB1559" i="7"/>
  <c r="AB1560" i="7"/>
  <c r="AB1561" i="7"/>
  <c r="AB1562" i="7"/>
  <c r="AB1563" i="7"/>
  <c r="AB1564" i="7"/>
  <c r="AB1565" i="7"/>
  <c r="AB1566" i="7"/>
  <c r="AB1567" i="7"/>
  <c r="AB1568" i="7"/>
  <c r="AB1569" i="7"/>
  <c r="AB1570" i="7"/>
  <c r="AB1571" i="7"/>
  <c r="AB1572" i="7"/>
  <c r="AB1573" i="7"/>
  <c r="AB1574" i="7"/>
  <c r="AB1575" i="7"/>
  <c r="AB1576" i="7"/>
  <c r="AB1577" i="7"/>
  <c r="AB1578" i="7"/>
  <c r="AB1579" i="7"/>
  <c r="AB1580" i="7"/>
  <c r="AB1581" i="7"/>
  <c r="AB1582" i="7"/>
  <c r="AB1583" i="7"/>
  <c r="AB1584" i="7"/>
  <c r="AB1585" i="7"/>
  <c r="AB1586" i="7"/>
  <c r="AB1587" i="7"/>
  <c r="AB1588" i="7"/>
  <c r="AB1589" i="7"/>
  <c r="AB1590" i="7"/>
  <c r="AB1591" i="7"/>
  <c r="AB1592" i="7"/>
  <c r="AB1593" i="7"/>
  <c r="AB1594" i="7"/>
  <c r="AB1595" i="7"/>
  <c r="AB1596" i="7"/>
  <c r="AB1597" i="7"/>
  <c r="AB1598" i="7"/>
  <c r="AB1599" i="7"/>
  <c r="AB1600" i="7"/>
  <c r="AB1601" i="7"/>
  <c r="AB1602" i="7"/>
  <c r="AB1603" i="7"/>
  <c r="AB1604" i="7"/>
  <c r="AB1605" i="7"/>
  <c r="AB1606" i="7"/>
  <c r="AB1607" i="7"/>
  <c r="AB1608" i="7"/>
  <c r="AB1609" i="7"/>
  <c r="AB1610" i="7"/>
  <c r="AB1611" i="7"/>
  <c r="AB1612" i="7"/>
  <c r="AB1613" i="7"/>
  <c r="AB1614" i="7"/>
  <c r="AB1615" i="7"/>
  <c r="AB1616" i="7"/>
  <c r="AB1617" i="7"/>
  <c r="AB1618" i="7"/>
  <c r="AB1619" i="7"/>
  <c r="AB1620" i="7"/>
  <c r="AB1621" i="7"/>
  <c r="AB1622" i="7"/>
  <c r="AB1623" i="7"/>
  <c r="AB1624" i="7"/>
  <c r="AB1625" i="7"/>
  <c r="AB1626" i="7"/>
  <c r="AB1627" i="7"/>
  <c r="AB1628" i="7"/>
  <c r="AB1629" i="7"/>
  <c r="AB1630" i="7"/>
  <c r="AB1631" i="7"/>
  <c r="AB1632" i="7"/>
  <c r="AB1633" i="7"/>
  <c r="AB1634" i="7"/>
  <c r="AB1635" i="7"/>
  <c r="AB1636" i="7"/>
  <c r="AB1637" i="7"/>
  <c r="AB1638" i="7"/>
  <c r="AB1639" i="7"/>
  <c r="AB1640" i="7"/>
  <c r="AB1641" i="7"/>
  <c r="AB1642" i="7"/>
  <c r="AB1643" i="7"/>
  <c r="AB1644" i="7"/>
  <c r="AB1645" i="7"/>
  <c r="AB1646" i="7"/>
  <c r="AB1647" i="7"/>
  <c r="AB1648" i="7"/>
  <c r="AB1649" i="7"/>
  <c r="AB1650" i="7"/>
  <c r="AB1651" i="7"/>
  <c r="AB1652" i="7"/>
  <c r="AB1653" i="7"/>
  <c r="AB1654" i="7"/>
  <c r="AB1655" i="7"/>
  <c r="AB1656" i="7"/>
  <c r="AB1657" i="7"/>
  <c r="AB1658" i="7"/>
  <c r="AB1659" i="7"/>
  <c r="AB1660" i="7"/>
  <c r="AB1661" i="7"/>
  <c r="AB1662" i="7"/>
  <c r="AB1663" i="7"/>
  <c r="AB1664" i="7"/>
  <c r="AB1665" i="7"/>
  <c r="AB1666" i="7"/>
  <c r="AB1667" i="7"/>
  <c r="AB1668" i="7"/>
  <c r="AB1669" i="7"/>
  <c r="AB1670" i="7"/>
  <c r="AB1671" i="7"/>
  <c r="AB1672" i="7"/>
  <c r="AB1673" i="7"/>
  <c r="AB1674" i="7"/>
  <c r="AB1675" i="7"/>
  <c r="AB1676" i="7"/>
  <c r="AB1677" i="7"/>
  <c r="AB1678" i="7"/>
  <c r="AB1679" i="7"/>
  <c r="AB1680" i="7"/>
  <c r="AB1681" i="7"/>
  <c r="AB1682" i="7"/>
  <c r="AB1683" i="7"/>
  <c r="AB1684" i="7"/>
  <c r="AB1685" i="7"/>
  <c r="AB1686" i="7"/>
  <c r="AB1687" i="7"/>
  <c r="AB1688" i="7"/>
  <c r="AB1689" i="7"/>
  <c r="AB1690" i="7"/>
  <c r="AB1691" i="7"/>
  <c r="AB1692" i="7"/>
  <c r="AB1693" i="7"/>
  <c r="AB1694" i="7"/>
  <c r="AB1695" i="7"/>
  <c r="AB1696" i="7"/>
  <c r="AB1697" i="7"/>
  <c r="AB1698" i="7"/>
  <c r="AB1699" i="7"/>
  <c r="AB1700" i="7"/>
  <c r="AB1701" i="7"/>
  <c r="AB1702" i="7"/>
  <c r="AB1703" i="7"/>
  <c r="AB1704" i="7"/>
  <c r="AB1705" i="7"/>
  <c r="AB1706" i="7"/>
  <c r="AB1707" i="7"/>
  <c r="AB1708" i="7"/>
  <c r="AB1709" i="7"/>
  <c r="AB1710" i="7"/>
  <c r="AB1711" i="7"/>
  <c r="AB1712" i="7"/>
  <c r="AB1713" i="7"/>
  <c r="AB1714" i="7"/>
  <c r="AB1715" i="7"/>
  <c r="AB1716" i="7"/>
  <c r="AB1717" i="7"/>
  <c r="AB1718" i="7"/>
  <c r="AB1719" i="7"/>
  <c r="AB1720" i="7"/>
  <c r="AB1721" i="7"/>
  <c r="AB1722" i="7"/>
  <c r="AB1723" i="7"/>
  <c r="AB1724" i="7"/>
  <c r="AB1725" i="7"/>
  <c r="AB1726" i="7"/>
  <c r="AB1727" i="7"/>
  <c r="AB1728" i="7"/>
  <c r="AB1729" i="7"/>
  <c r="AB1730" i="7"/>
  <c r="AB1731" i="7"/>
  <c r="AB1732" i="7"/>
  <c r="AB1733" i="7"/>
  <c r="AB1734" i="7"/>
  <c r="AB1735" i="7"/>
  <c r="AB1736" i="7"/>
  <c r="AB1737" i="7"/>
  <c r="AB1738" i="7"/>
  <c r="AB1739" i="7"/>
  <c r="AB1740" i="7"/>
  <c r="AB1741" i="7"/>
  <c r="AB1742" i="7"/>
  <c r="AB1743" i="7"/>
  <c r="AB1744" i="7"/>
  <c r="AB1745" i="7"/>
  <c r="AB1746" i="7"/>
  <c r="AB1747" i="7"/>
  <c r="AB1748" i="7"/>
  <c r="AB1749" i="7"/>
  <c r="AB1750" i="7"/>
  <c r="AB1751" i="7"/>
  <c r="AB1752" i="7"/>
  <c r="AB1753" i="7"/>
  <c r="AB1754" i="7"/>
  <c r="AB1755" i="7"/>
  <c r="AB1756" i="7"/>
  <c r="AB1757" i="7"/>
  <c r="AB1758" i="7"/>
  <c r="AB1759" i="7"/>
  <c r="AB1760" i="7"/>
  <c r="AB1761" i="7"/>
  <c r="AB1762" i="7"/>
  <c r="AB1763" i="7"/>
  <c r="AB1764" i="7"/>
  <c r="AB1765" i="7"/>
  <c r="AB1766" i="7"/>
  <c r="AB1767" i="7"/>
  <c r="AB1768" i="7"/>
  <c r="AB1769" i="7"/>
  <c r="AB1770" i="7"/>
  <c r="AB1771" i="7"/>
  <c r="AB1772" i="7"/>
  <c r="AB1773" i="7"/>
  <c r="AB1774" i="7"/>
  <c r="AB1775" i="7"/>
  <c r="AB1776" i="7"/>
  <c r="AB1777" i="7"/>
  <c r="AB1778" i="7"/>
  <c r="AB1779" i="7"/>
  <c r="AB1780" i="7"/>
  <c r="AB1781" i="7"/>
  <c r="AB1782" i="7"/>
  <c r="AB1783" i="7"/>
  <c r="AB1784" i="7"/>
  <c r="AB1785" i="7"/>
  <c r="AB1786" i="7"/>
  <c r="AB1787" i="7"/>
  <c r="AB1788" i="7"/>
  <c r="AB1789" i="7"/>
  <c r="AB1790" i="7"/>
  <c r="AB1791" i="7"/>
  <c r="AB1792" i="7"/>
  <c r="AB1793" i="7"/>
  <c r="AB1794" i="7"/>
  <c r="AB1795" i="7"/>
  <c r="AB1796" i="7"/>
  <c r="AB1797" i="7"/>
  <c r="AB1798" i="7"/>
  <c r="AB1799" i="7"/>
  <c r="AB1800" i="7"/>
  <c r="AB1801" i="7"/>
  <c r="AB1802" i="7"/>
  <c r="AB1803" i="7"/>
  <c r="AB1804" i="7"/>
  <c r="AB1805" i="7"/>
  <c r="AB1806" i="7"/>
  <c r="AB1807" i="7"/>
  <c r="AB1808" i="7"/>
  <c r="AB1809" i="7"/>
  <c r="AB1810" i="7"/>
  <c r="AB1811" i="7"/>
  <c r="AB1812" i="7"/>
  <c r="AB1813" i="7"/>
  <c r="AB1814" i="7"/>
  <c r="AB1815" i="7"/>
  <c r="AB1816" i="7"/>
  <c r="AB1817" i="7"/>
  <c r="AB1818" i="7"/>
  <c r="AB1819" i="7"/>
  <c r="AB1820" i="7"/>
  <c r="AB1821" i="7"/>
  <c r="AB1822" i="7"/>
  <c r="AB1823" i="7"/>
  <c r="AB1824" i="7"/>
  <c r="AB1825" i="7"/>
  <c r="AB1826" i="7"/>
  <c r="AB1827" i="7"/>
  <c r="AB1828" i="7"/>
  <c r="AB1829" i="7"/>
  <c r="AB1830" i="7"/>
  <c r="AB1831" i="7"/>
  <c r="AB1832" i="7"/>
  <c r="AB1833" i="7"/>
  <c r="AB1834" i="7"/>
  <c r="AB1835" i="7"/>
  <c r="AB1836" i="7"/>
  <c r="AB1837" i="7"/>
  <c r="AB1838" i="7"/>
  <c r="AB1839" i="7"/>
  <c r="AB1840" i="7"/>
  <c r="AB1841" i="7"/>
  <c r="AB1842" i="7"/>
  <c r="AB1843" i="7"/>
  <c r="AB1844" i="7"/>
  <c r="AB1845" i="7"/>
  <c r="AB1846" i="7"/>
  <c r="AB1847" i="7"/>
  <c r="AB1848" i="7"/>
  <c r="AB1849" i="7"/>
  <c r="AB1850" i="7"/>
  <c r="AB1851" i="7"/>
  <c r="AB1852" i="7"/>
  <c r="AB1853" i="7"/>
  <c r="AB1854" i="7"/>
  <c r="AB1855" i="7"/>
  <c r="AB1856" i="7"/>
  <c r="AB1857" i="7"/>
  <c r="AB1858" i="7"/>
  <c r="AB1859" i="7"/>
  <c r="AB1860" i="7"/>
  <c r="AB1861" i="7"/>
  <c r="AB1862" i="7"/>
  <c r="AB1863" i="7"/>
  <c r="AB1864" i="7"/>
  <c r="AB1865" i="7"/>
  <c r="AB1866" i="7"/>
  <c r="AB1867" i="7"/>
  <c r="AB1868" i="7"/>
  <c r="AB1869" i="7"/>
  <c r="AB1870" i="7"/>
  <c r="AB1871" i="7"/>
  <c r="AB1872" i="7"/>
  <c r="AB1873" i="7"/>
  <c r="AB1874" i="7"/>
  <c r="AB1875" i="7"/>
  <c r="AB1876" i="7"/>
  <c r="AB1877" i="7"/>
  <c r="AB1878" i="7"/>
  <c r="AB1879" i="7"/>
  <c r="AB1880" i="7"/>
  <c r="AB1881" i="7"/>
  <c r="AB1882" i="7"/>
  <c r="AB1883" i="7"/>
  <c r="AB1884" i="7"/>
  <c r="AB1885" i="7"/>
  <c r="AB1886" i="7"/>
  <c r="AB1887" i="7"/>
  <c r="AB1888" i="7"/>
  <c r="AB1889" i="7"/>
  <c r="AB1890" i="7"/>
  <c r="AB1891" i="7"/>
  <c r="AB1892" i="7"/>
  <c r="AB1893" i="7"/>
  <c r="AB1894" i="7"/>
  <c r="AB1895" i="7"/>
  <c r="AB1896" i="7"/>
  <c r="AB1897" i="7"/>
  <c r="AB1898" i="7"/>
  <c r="AB1899" i="7"/>
  <c r="AB1900" i="7"/>
  <c r="AB1901" i="7"/>
  <c r="AB1902" i="7"/>
  <c r="AB1903" i="7"/>
  <c r="AB1904" i="7"/>
  <c r="AB1905" i="7"/>
  <c r="AB1906" i="7"/>
  <c r="AB1907" i="7"/>
  <c r="AB1908" i="7"/>
  <c r="AB1909" i="7"/>
  <c r="AB1910" i="7"/>
  <c r="AB1911" i="7"/>
  <c r="AB1912" i="7"/>
  <c r="AB1913" i="7"/>
  <c r="AB1914" i="7"/>
  <c r="AB1915" i="7"/>
  <c r="AB1916" i="7"/>
  <c r="AB1917" i="7"/>
  <c r="AB1918" i="7"/>
  <c r="AB1919" i="7"/>
  <c r="AB1920" i="7"/>
  <c r="AB1921" i="7"/>
  <c r="AB1922" i="7"/>
  <c r="AB1923" i="7"/>
  <c r="AB1924" i="7"/>
  <c r="AB1925" i="7"/>
  <c r="AB1926" i="7"/>
  <c r="AB1927" i="7"/>
  <c r="AB1928" i="7"/>
  <c r="AB1929" i="7"/>
  <c r="AB1930" i="7"/>
  <c r="AB1931" i="7"/>
  <c r="AB1932" i="7"/>
  <c r="AB1933" i="7"/>
  <c r="AB1934" i="7"/>
  <c r="AB1935" i="7"/>
  <c r="AB1936" i="7"/>
  <c r="AB1937" i="7"/>
  <c r="AB1938" i="7"/>
  <c r="AB1939" i="7"/>
  <c r="AB1940" i="7"/>
  <c r="AB1941" i="7"/>
  <c r="AB1942" i="7"/>
  <c r="AB1943" i="7"/>
  <c r="AB1944" i="7"/>
  <c r="AB1945" i="7"/>
  <c r="AB1946" i="7"/>
  <c r="AB1947" i="7"/>
  <c r="AB1948" i="7"/>
  <c r="AB1949" i="7"/>
  <c r="AB1950" i="7"/>
  <c r="AB1951" i="7"/>
  <c r="AB1952" i="7"/>
  <c r="AB1953" i="7"/>
  <c r="AB1954" i="7"/>
  <c r="AB1955" i="7"/>
  <c r="AB1956" i="7"/>
  <c r="AB1957" i="7"/>
  <c r="AB1958" i="7"/>
  <c r="AB1959" i="7"/>
  <c r="AB1960" i="7"/>
  <c r="AB1961" i="7"/>
  <c r="AB1962" i="7"/>
  <c r="AB1963" i="7"/>
  <c r="AB1964" i="7"/>
  <c r="AB1965" i="7"/>
  <c r="AB1966" i="7"/>
  <c r="AB1967" i="7"/>
  <c r="AB1968" i="7"/>
  <c r="AB1969" i="7"/>
  <c r="AB1970" i="7"/>
  <c r="AB1971" i="7"/>
  <c r="AB1972" i="7"/>
  <c r="AB1973" i="7"/>
  <c r="AB1974" i="7"/>
  <c r="AB1975" i="7"/>
  <c r="AB1976" i="7"/>
  <c r="AB1977" i="7"/>
  <c r="AB1978" i="7"/>
  <c r="AB1979" i="7"/>
  <c r="AB1980" i="7"/>
  <c r="AB1981" i="7"/>
  <c r="AB1982" i="7"/>
  <c r="AB1983" i="7"/>
  <c r="AB1984" i="7"/>
  <c r="AB1985" i="7"/>
  <c r="AB1986" i="7"/>
  <c r="AB1987" i="7"/>
  <c r="AB1988" i="7"/>
  <c r="AB1989" i="7"/>
  <c r="AB1990" i="7"/>
  <c r="AB1991" i="7"/>
  <c r="AB1992" i="7"/>
  <c r="AB1993" i="7"/>
  <c r="AB1994" i="7"/>
  <c r="AB1995" i="7"/>
  <c r="AB1996" i="7"/>
  <c r="AB1997" i="7"/>
  <c r="AB1998" i="7"/>
  <c r="AB1999" i="7"/>
  <c r="AB2000" i="7"/>
  <c r="AB2001" i="7"/>
  <c r="AB2002" i="7"/>
  <c r="AB2003" i="7"/>
  <c r="AB2004" i="7"/>
  <c r="AB2005" i="7"/>
  <c r="AB2006" i="7"/>
  <c r="AB2007" i="7"/>
  <c r="AB2008" i="7"/>
  <c r="AB2009" i="7"/>
  <c r="AB2010" i="7"/>
  <c r="AB2011" i="7"/>
  <c r="AB2012" i="7"/>
  <c r="AB2013" i="7"/>
  <c r="AB2014" i="7"/>
  <c r="AB2015" i="7"/>
  <c r="AB2016" i="7"/>
  <c r="AB2017" i="7"/>
  <c r="AB2018" i="7"/>
  <c r="AB2019" i="7"/>
  <c r="AB2020" i="7"/>
  <c r="AB2021" i="7"/>
  <c r="AB2022" i="7"/>
  <c r="AB2023" i="7"/>
  <c r="AB2024" i="7"/>
  <c r="AB2025" i="7"/>
  <c r="AB2026" i="7"/>
  <c r="AB2027" i="7"/>
  <c r="AB2028" i="7"/>
  <c r="AB2029" i="7"/>
  <c r="AB2030" i="7"/>
  <c r="AB2031" i="7"/>
  <c r="AB2032" i="7"/>
  <c r="AB2033" i="7"/>
  <c r="AB2034" i="7"/>
  <c r="AB2035" i="7"/>
  <c r="AB2036" i="7"/>
  <c r="AB2037" i="7"/>
  <c r="AB2038" i="7"/>
  <c r="AB2039" i="7"/>
  <c r="AB2040" i="7"/>
  <c r="AB2041" i="7"/>
  <c r="AB2042" i="7"/>
  <c r="AB2043" i="7"/>
  <c r="AB2044" i="7"/>
  <c r="AB2045" i="7"/>
  <c r="AB2046" i="7"/>
  <c r="AB2047" i="7"/>
  <c r="AB2048" i="7"/>
  <c r="AB2049" i="7"/>
  <c r="AB2050" i="7"/>
  <c r="AB2051" i="7"/>
  <c r="AB2052" i="7"/>
  <c r="AB2053" i="7"/>
  <c r="AB2054" i="7"/>
  <c r="AB2055" i="7"/>
  <c r="AB2056" i="7"/>
  <c r="AB2057" i="7"/>
  <c r="AB2058" i="7"/>
  <c r="AB2059" i="7"/>
  <c r="AB2060" i="7"/>
  <c r="AB2061" i="7"/>
  <c r="AB2062" i="7"/>
  <c r="AB2063" i="7"/>
  <c r="AB2064" i="7"/>
  <c r="AB2065" i="7"/>
  <c r="AB2066" i="7"/>
  <c r="AB2067" i="7"/>
  <c r="AB2068" i="7"/>
  <c r="AB2069" i="7"/>
  <c r="AB2070" i="7"/>
  <c r="AB2071" i="7"/>
  <c r="AB2072" i="7"/>
  <c r="AB2073" i="7"/>
  <c r="AB2074" i="7"/>
  <c r="AB2075" i="7"/>
  <c r="AB2076" i="7"/>
  <c r="AB2077" i="7"/>
  <c r="AB2078" i="7"/>
  <c r="AB2079" i="7"/>
  <c r="AB2080" i="7"/>
  <c r="AB2081" i="7"/>
  <c r="AB2082" i="7"/>
  <c r="AB2083" i="7"/>
  <c r="AB2084" i="7"/>
  <c r="AB2085" i="7"/>
  <c r="AB2086" i="7"/>
  <c r="AB2087" i="7"/>
  <c r="AB2088" i="7"/>
  <c r="AB2089" i="7"/>
  <c r="AB2090" i="7"/>
  <c r="AB2091" i="7"/>
  <c r="AB2092" i="7"/>
  <c r="AB2093" i="7"/>
  <c r="AB2094" i="7"/>
  <c r="AB2095" i="7"/>
  <c r="AB2096" i="7"/>
  <c r="AB2097" i="7"/>
  <c r="AB2098" i="7"/>
  <c r="AB2099" i="7"/>
  <c r="AB2100" i="7"/>
  <c r="AB2101" i="7"/>
  <c r="AB2102" i="7"/>
  <c r="AB2103" i="7"/>
  <c r="AB2104" i="7"/>
  <c r="AB2105" i="7"/>
  <c r="AB2106" i="7"/>
  <c r="AB2107" i="7"/>
  <c r="AB2108" i="7"/>
  <c r="AB2109" i="7"/>
  <c r="AB2110" i="7"/>
  <c r="AB2111" i="7"/>
  <c r="AB2112" i="7"/>
  <c r="AB2113" i="7"/>
  <c r="AB2114" i="7"/>
  <c r="AB2115" i="7"/>
  <c r="AB2116" i="7"/>
  <c r="AB2117" i="7"/>
  <c r="AB2118" i="7"/>
  <c r="AB2119" i="7"/>
  <c r="AB2120" i="7"/>
  <c r="AB2121" i="7"/>
  <c r="AB2122" i="7"/>
  <c r="AB2123" i="7"/>
  <c r="AB2124" i="7"/>
  <c r="AB2125" i="7"/>
  <c r="AB2126" i="7"/>
  <c r="AB2127" i="7"/>
  <c r="AB2128" i="7"/>
  <c r="AB2129" i="7"/>
  <c r="AB2130" i="7"/>
  <c r="AB2131" i="7"/>
  <c r="AB2132" i="7"/>
  <c r="AB2133" i="7"/>
  <c r="AB2134" i="7"/>
  <c r="AB2135" i="7"/>
  <c r="AB2136" i="7"/>
  <c r="AB2137" i="7"/>
  <c r="AB2138" i="7"/>
  <c r="AB2139" i="7"/>
  <c r="AB2140" i="7"/>
  <c r="AB2141" i="7"/>
  <c r="AB2142" i="7"/>
  <c r="AB2143" i="7"/>
  <c r="AB2144" i="7"/>
  <c r="AB2145" i="7"/>
  <c r="AB2146" i="7"/>
  <c r="AB2147" i="7"/>
  <c r="AB2148" i="7"/>
  <c r="AB2149" i="7"/>
  <c r="AB2150" i="7"/>
  <c r="AB2151" i="7"/>
  <c r="AB2152" i="7"/>
  <c r="AB2153" i="7"/>
  <c r="AB2154" i="7"/>
  <c r="AB2155" i="7"/>
  <c r="AB2156" i="7"/>
  <c r="AB2157" i="7"/>
  <c r="AB2158" i="7"/>
  <c r="AB2159" i="7"/>
  <c r="AB2160" i="7"/>
  <c r="AB2161" i="7"/>
  <c r="AB2162" i="7"/>
  <c r="AB2163" i="7"/>
  <c r="AB2164" i="7"/>
  <c r="AB2165" i="7"/>
  <c r="AB2166" i="7"/>
  <c r="AB2167" i="7"/>
  <c r="AB2168" i="7"/>
  <c r="AB2169" i="7"/>
  <c r="AB2170" i="7"/>
  <c r="AB2171" i="7"/>
  <c r="AB2172" i="7"/>
  <c r="AB2173" i="7"/>
  <c r="AB2174" i="7"/>
  <c r="AB2175" i="7"/>
  <c r="AB2176" i="7"/>
  <c r="AB2177" i="7"/>
  <c r="AB2178" i="7"/>
  <c r="AB2179" i="7"/>
  <c r="AB2180" i="7"/>
  <c r="AB2181" i="7"/>
  <c r="AB2182" i="7"/>
  <c r="AB2183" i="7"/>
  <c r="AB2184" i="7"/>
  <c r="AB2185" i="7"/>
  <c r="AB2186" i="7"/>
  <c r="AB2187" i="7"/>
  <c r="AB2188" i="7"/>
  <c r="AB2189" i="7"/>
  <c r="AB2190" i="7"/>
  <c r="AB2191" i="7"/>
  <c r="AB2192" i="7"/>
  <c r="AB2193" i="7"/>
  <c r="AB2194" i="7"/>
  <c r="AB2195" i="7"/>
  <c r="AB2196" i="7"/>
  <c r="AB2197" i="7"/>
  <c r="AB2198" i="7"/>
  <c r="AB2199" i="7"/>
  <c r="AB2200" i="7"/>
  <c r="AB2201" i="7"/>
  <c r="AB2202" i="7"/>
  <c r="AB2203" i="7"/>
  <c r="AB2204" i="7"/>
  <c r="AB2205" i="7"/>
  <c r="AB2206" i="7"/>
  <c r="AB2207" i="7"/>
  <c r="AB2208" i="7"/>
  <c r="AB2209" i="7"/>
  <c r="AB2210" i="7"/>
  <c r="AB2211" i="7"/>
  <c r="AB2212" i="7"/>
  <c r="AB2213" i="7"/>
  <c r="AB2214" i="7"/>
  <c r="AB2215" i="7"/>
  <c r="AB2216" i="7"/>
  <c r="AB2217" i="7"/>
  <c r="AB2218" i="7"/>
  <c r="AB2219" i="7"/>
  <c r="AB2220" i="7"/>
  <c r="AB2221" i="7"/>
  <c r="AB2222" i="7"/>
  <c r="AB2223" i="7"/>
  <c r="AB2224" i="7"/>
  <c r="AB2225" i="7"/>
  <c r="AB2226" i="7"/>
  <c r="AB2227" i="7"/>
  <c r="AB2228" i="7"/>
  <c r="AB2229" i="7"/>
  <c r="AB2230" i="7"/>
  <c r="AB2231" i="7"/>
  <c r="AB2232" i="7"/>
  <c r="AB2233" i="7"/>
  <c r="AB2234" i="7"/>
  <c r="AB2235" i="7"/>
  <c r="AB2236" i="7"/>
  <c r="AB2237" i="7"/>
  <c r="AB2238" i="7"/>
  <c r="AB2239" i="7"/>
  <c r="AB2240" i="7"/>
  <c r="AB2241" i="7"/>
  <c r="AB2242" i="7"/>
  <c r="AB2243" i="7"/>
  <c r="AB2244" i="7"/>
  <c r="AB2245" i="7"/>
  <c r="AB2246" i="7"/>
  <c r="AB2247" i="7"/>
  <c r="AB2248" i="7"/>
  <c r="AB2249" i="7"/>
  <c r="AB2250" i="7"/>
  <c r="AB2251" i="7"/>
  <c r="AB2252" i="7"/>
  <c r="AB2253" i="7"/>
  <c r="AB2254" i="7"/>
  <c r="AB2255" i="7"/>
  <c r="AB2256" i="7"/>
  <c r="AB2257" i="7"/>
  <c r="AB2258" i="7"/>
  <c r="AB2259" i="7"/>
  <c r="AB2260" i="7"/>
  <c r="AB2261" i="7"/>
  <c r="AB2262" i="7"/>
  <c r="AB2263" i="7"/>
  <c r="AB2264" i="7"/>
  <c r="AB2265" i="7"/>
  <c r="AB2266" i="7"/>
  <c r="AB2267" i="7"/>
  <c r="AB2268" i="7"/>
  <c r="AB2269" i="7"/>
  <c r="AB2270" i="7"/>
  <c r="AB2271" i="7"/>
  <c r="AB2272" i="7"/>
  <c r="AB2273" i="7"/>
  <c r="AB2274" i="7"/>
  <c r="AB2275" i="7"/>
  <c r="AB2276" i="7"/>
  <c r="AB2277" i="7"/>
  <c r="AB2278" i="7"/>
  <c r="AB2279" i="7"/>
  <c r="AB2280" i="7"/>
  <c r="AB2281" i="7"/>
  <c r="AB2282" i="7"/>
  <c r="AB2283" i="7"/>
  <c r="AB2284" i="7"/>
  <c r="AB2285" i="7"/>
  <c r="AB2286" i="7"/>
  <c r="AB2287" i="7"/>
  <c r="AB2288" i="7"/>
  <c r="AB2289" i="7"/>
  <c r="AB2290" i="7"/>
  <c r="AB2291" i="7"/>
  <c r="AB2292" i="7"/>
  <c r="AB2293" i="7"/>
  <c r="AB2294" i="7"/>
  <c r="AB2295" i="7"/>
  <c r="AB2296" i="7"/>
  <c r="AB2297" i="7"/>
  <c r="AB2298" i="7"/>
  <c r="AB2299" i="7"/>
  <c r="AB2300" i="7"/>
  <c r="AB2301" i="7"/>
  <c r="AB2302" i="7"/>
  <c r="AB2303" i="7"/>
  <c r="AB2304" i="7"/>
  <c r="AB2305" i="7"/>
  <c r="AB2306" i="7"/>
  <c r="AB2307" i="7"/>
  <c r="AB2308" i="7"/>
  <c r="AB2309" i="7"/>
  <c r="AB2310" i="7"/>
  <c r="AB2311" i="7"/>
  <c r="AB2312" i="7"/>
  <c r="AB2313" i="7"/>
  <c r="AB2314" i="7"/>
  <c r="AB2315" i="7"/>
  <c r="AB2316" i="7"/>
  <c r="AB2317" i="7"/>
  <c r="AB2318" i="7"/>
  <c r="AB2319" i="7"/>
  <c r="AB2320" i="7"/>
  <c r="AB2321" i="7"/>
  <c r="AB2322" i="7"/>
  <c r="AB2323" i="7"/>
  <c r="AB2324" i="7"/>
  <c r="AB2325" i="7"/>
  <c r="AB2326" i="7"/>
  <c r="AB2327" i="7"/>
  <c r="AB2328" i="7"/>
  <c r="AB2329" i="7"/>
  <c r="AB2330" i="7"/>
  <c r="AB2331" i="7"/>
  <c r="AB2332" i="7"/>
  <c r="AB2333" i="7"/>
  <c r="AB2334" i="7"/>
  <c r="AB2335" i="7"/>
  <c r="AB2336" i="7"/>
  <c r="AB2337" i="7"/>
  <c r="AB2338" i="7"/>
  <c r="AB2339" i="7"/>
  <c r="AB2340" i="7"/>
  <c r="AB2341" i="7"/>
  <c r="AB2342" i="7"/>
  <c r="AB2343" i="7"/>
  <c r="AB2344" i="7"/>
  <c r="AB2345" i="7"/>
  <c r="AB2346" i="7"/>
  <c r="AB2347" i="7"/>
  <c r="AB2348" i="7"/>
  <c r="AB2349" i="7"/>
  <c r="AB2350" i="7"/>
  <c r="AB2351" i="7"/>
  <c r="AB2352" i="7"/>
  <c r="AB2353" i="7"/>
  <c r="AB2354" i="7"/>
  <c r="AB2355" i="7"/>
  <c r="AB2356" i="7"/>
  <c r="AB2357" i="7"/>
  <c r="AB2358" i="7"/>
  <c r="AB2359" i="7"/>
  <c r="AB2360" i="7"/>
  <c r="AB2361" i="7"/>
  <c r="AB2362" i="7"/>
  <c r="AB2363" i="7"/>
  <c r="AB2364" i="7"/>
  <c r="AB2365" i="7"/>
  <c r="AB2366" i="7"/>
  <c r="AB2367" i="7"/>
  <c r="AB2368" i="7"/>
  <c r="AB2369" i="7"/>
  <c r="AB2370" i="7"/>
  <c r="AB2371" i="7"/>
  <c r="AB2372" i="7"/>
  <c r="AB2373" i="7"/>
  <c r="AB2374" i="7"/>
  <c r="AB2375" i="7"/>
  <c r="AB2376" i="7"/>
  <c r="AB2377" i="7"/>
  <c r="AB2378" i="7"/>
  <c r="AB2379" i="7"/>
  <c r="AB2380" i="7"/>
  <c r="AB2381" i="7"/>
  <c r="AB2382" i="7"/>
  <c r="AB2383" i="7"/>
  <c r="AB2384" i="7"/>
  <c r="AB2385" i="7"/>
  <c r="AB2386" i="7"/>
  <c r="AB2387" i="7"/>
  <c r="AB2388" i="7"/>
  <c r="AB2389" i="7"/>
  <c r="AB2390" i="7"/>
  <c r="AB2391" i="7"/>
  <c r="AB2392" i="7"/>
  <c r="AB2393" i="7"/>
  <c r="AB2394" i="7"/>
  <c r="AB2395" i="7"/>
  <c r="AB2396" i="7"/>
  <c r="AB2397" i="7"/>
  <c r="AB2398" i="7"/>
  <c r="AB2399" i="7"/>
  <c r="AB2400" i="7"/>
  <c r="AB2401" i="7"/>
  <c r="AB2402" i="7"/>
  <c r="AB2403" i="7"/>
  <c r="AB2404" i="7"/>
  <c r="AB2405" i="7"/>
  <c r="AB2406" i="7"/>
  <c r="AB2407" i="7"/>
  <c r="AB2408" i="7"/>
  <c r="AB2409" i="7"/>
  <c r="AB2410" i="7"/>
  <c r="AB2411" i="7"/>
  <c r="AB2412" i="7"/>
  <c r="AB2413" i="7"/>
  <c r="AB2414" i="7"/>
  <c r="AB2415" i="7"/>
  <c r="AB2416" i="7"/>
  <c r="AB2417" i="7"/>
  <c r="AB2418" i="7"/>
  <c r="AB2419" i="7"/>
  <c r="AB2420" i="7"/>
  <c r="AB2421" i="7"/>
  <c r="AB2422" i="7"/>
  <c r="AB2423" i="7"/>
  <c r="AB2424" i="7"/>
  <c r="AB2425" i="7"/>
  <c r="AB2426" i="7"/>
  <c r="AB2427" i="7"/>
  <c r="AB2428" i="7"/>
  <c r="AB2429" i="7"/>
  <c r="AB2430" i="7"/>
  <c r="AB2431" i="7"/>
  <c r="AB2432" i="7"/>
  <c r="AB2433" i="7"/>
  <c r="AB2434" i="7"/>
  <c r="AB2435" i="7"/>
  <c r="AB2436" i="7"/>
  <c r="AB2437" i="7"/>
  <c r="AB2438" i="7"/>
  <c r="AB2439" i="7"/>
  <c r="AB2440" i="7"/>
  <c r="AB2441" i="7"/>
  <c r="AB2442" i="7"/>
  <c r="AB2443" i="7"/>
  <c r="AB2444" i="7"/>
  <c r="AB2445" i="7"/>
  <c r="AB2446" i="7"/>
  <c r="AB2447" i="7"/>
  <c r="AB2448" i="7"/>
  <c r="AB2449" i="7"/>
  <c r="AB2450" i="7"/>
  <c r="AB2451" i="7"/>
  <c r="AB2452" i="7"/>
  <c r="AB2453" i="7"/>
  <c r="AB2454" i="7"/>
  <c r="AB2455" i="7"/>
  <c r="AB2456" i="7"/>
  <c r="AB2457" i="7"/>
  <c r="AB2458" i="7"/>
  <c r="AB2459" i="7"/>
  <c r="AB2460" i="7"/>
  <c r="AB2461" i="7"/>
  <c r="AB2462" i="7"/>
  <c r="AB2463" i="7"/>
  <c r="AB2464" i="7"/>
  <c r="AB2465" i="7"/>
  <c r="AB2466" i="7"/>
  <c r="AB2467" i="7"/>
  <c r="AB2468" i="7"/>
  <c r="AB2469" i="7"/>
  <c r="AB2470" i="7"/>
  <c r="AB2471" i="7"/>
  <c r="AB2472" i="7"/>
  <c r="AB2473" i="7"/>
  <c r="AB2474" i="7"/>
  <c r="AB2475" i="7"/>
  <c r="AB2476" i="7"/>
  <c r="AB2477" i="7"/>
  <c r="AB2478" i="7"/>
  <c r="AB2479" i="7"/>
  <c r="AB2480" i="7"/>
  <c r="AB2481" i="7"/>
  <c r="AB2482" i="7"/>
  <c r="AB2483" i="7"/>
  <c r="AB2484" i="7"/>
  <c r="AB2485" i="7"/>
  <c r="AB2486" i="7"/>
  <c r="AB2487" i="7"/>
  <c r="AB2488" i="7"/>
  <c r="AB2489" i="7"/>
  <c r="AB2490" i="7"/>
  <c r="AB2491" i="7"/>
  <c r="AB2492" i="7"/>
  <c r="AB2493" i="7"/>
  <c r="AB2494" i="7"/>
  <c r="AB2495" i="7"/>
  <c r="AB2496" i="7"/>
  <c r="AB2497" i="7"/>
  <c r="AB2498" i="7"/>
  <c r="AB2499" i="7"/>
  <c r="AB2500" i="7"/>
  <c r="AB2501" i="7"/>
  <c r="AB2502" i="7"/>
  <c r="AB2503" i="7"/>
  <c r="AB2504" i="7"/>
  <c r="AB2505" i="7"/>
  <c r="AB2506" i="7"/>
  <c r="AB2507" i="7"/>
  <c r="AB2508" i="7"/>
  <c r="AB2509" i="7"/>
  <c r="AB2510" i="7"/>
  <c r="AB2511" i="7"/>
  <c r="AB2512" i="7"/>
  <c r="AB2513" i="7"/>
  <c r="AB2514" i="7"/>
  <c r="AB2515" i="7"/>
  <c r="AB2516" i="7"/>
  <c r="AB2517" i="7"/>
  <c r="AB2518" i="7"/>
  <c r="AB2519" i="7"/>
  <c r="AB2520" i="7"/>
  <c r="AB2521" i="7"/>
  <c r="AB2522" i="7"/>
  <c r="AB2523" i="7"/>
  <c r="AB2524" i="7"/>
  <c r="AB2525" i="7"/>
  <c r="AB2526" i="7"/>
  <c r="AB2527" i="7"/>
  <c r="AB2528" i="7"/>
  <c r="AB2529" i="7"/>
  <c r="AB2530" i="7"/>
  <c r="AB2531" i="7"/>
  <c r="AB2532" i="7"/>
  <c r="AB2533" i="7"/>
  <c r="AB2534" i="7"/>
  <c r="AB2535" i="7"/>
  <c r="AB2536" i="7"/>
  <c r="AB2537" i="7"/>
  <c r="AB2538" i="7"/>
  <c r="AB2539" i="7"/>
  <c r="AB2540" i="7"/>
  <c r="AB2541" i="7"/>
  <c r="AB2542" i="7"/>
  <c r="AB2543" i="7"/>
  <c r="AB2544" i="7"/>
  <c r="AB2545" i="7"/>
  <c r="AB2546" i="7"/>
  <c r="AB2547" i="7"/>
  <c r="AB2548" i="7"/>
  <c r="AB2549" i="7"/>
  <c r="AB2550" i="7"/>
  <c r="AB2551" i="7"/>
  <c r="AB2552" i="7"/>
  <c r="AB2553" i="7"/>
  <c r="AB2554" i="7"/>
  <c r="AB2555" i="7"/>
  <c r="AB2556" i="7"/>
  <c r="AB2557" i="7"/>
  <c r="AB2558" i="7"/>
  <c r="AB2559" i="7"/>
  <c r="AB2560" i="7"/>
  <c r="AB2561" i="7"/>
  <c r="AB2562" i="7"/>
  <c r="AB2563" i="7"/>
  <c r="AB2564" i="7"/>
  <c r="AB2565" i="7"/>
  <c r="AB2566" i="7"/>
  <c r="AB2567" i="7"/>
  <c r="AB2568" i="7"/>
  <c r="AB2569" i="7"/>
  <c r="AB2570" i="7"/>
  <c r="AB2571" i="7"/>
  <c r="AB2572" i="7"/>
  <c r="AB2573" i="7"/>
  <c r="AB2574" i="7"/>
  <c r="AB2575" i="7"/>
  <c r="AB2576" i="7"/>
  <c r="AB2577" i="7"/>
  <c r="AB2578" i="7"/>
  <c r="AB2579" i="7"/>
  <c r="AB2580" i="7"/>
  <c r="AB2581" i="7"/>
  <c r="AB2582" i="7"/>
  <c r="AB2583" i="7"/>
  <c r="AB2584" i="7"/>
  <c r="AB2585" i="7"/>
  <c r="AB2586" i="7"/>
  <c r="AB2587" i="7"/>
  <c r="AB2588" i="7"/>
  <c r="AB2589" i="7"/>
  <c r="AB2590" i="7"/>
  <c r="AB2591" i="7"/>
  <c r="AB2592" i="7"/>
  <c r="AB2593" i="7"/>
  <c r="AB2594" i="7"/>
  <c r="AB2595" i="7"/>
  <c r="AB2596" i="7"/>
  <c r="AB2597" i="7"/>
  <c r="AB2598" i="7"/>
  <c r="AB2599" i="7"/>
  <c r="AB2600" i="7"/>
  <c r="AB2601" i="7"/>
  <c r="AB2602" i="7"/>
  <c r="AB2603" i="7"/>
  <c r="AB2604" i="7"/>
  <c r="AB2605" i="7"/>
  <c r="AB2606" i="7"/>
  <c r="AB2607" i="7"/>
  <c r="AB2608" i="7"/>
  <c r="AB2609" i="7"/>
  <c r="AB2610" i="7"/>
  <c r="AB2611" i="7"/>
  <c r="AB2612" i="7"/>
  <c r="AB2613" i="7"/>
  <c r="AB2614" i="7"/>
  <c r="AB2615" i="7"/>
  <c r="AB2616" i="7"/>
  <c r="AB2617" i="7"/>
  <c r="AB2618" i="7"/>
  <c r="AB2619" i="7"/>
  <c r="AB2620" i="7"/>
  <c r="AB2621" i="7"/>
  <c r="AB2622" i="7"/>
  <c r="AB2623" i="7"/>
  <c r="AB2624" i="7"/>
  <c r="AB2625" i="7"/>
  <c r="AB2626" i="7"/>
  <c r="AB2627" i="7"/>
  <c r="AB2628" i="7"/>
  <c r="AB2629" i="7"/>
  <c r="AB2630" i="7"/>
  <c r="AB2631" i="7"/>
  <c r="AB2632" i="7"/>
  <c r="AB2633" i="7"/>
  <c r="AB2634" i="7"/>
  <c r="AB2635" i="7"/>
  <c r="AB2636" i="7"/>
  <c r="AB2637" i="7"/>
  <c r="AB2638" i="7"/>
  <c r="AB2639" i="7"/>
  <c r="AB2640" i="7"/>
  <c r="AB2641" i="7"/>
  <c r="AB2642" i="7"/>
  <c r="AB2643" i="7"/>
  <c r="AB2644" i="7"/>
  <c r="AB2645" i="7"/>
  <c r="AB2646" i="7"/>
  <c r="AB2647" i="7"/>
  <c r="AB2648" i="7"/>
  <c r="AB2649" i="7"/>
  <c r="AB2650" i="7"/>
  <c r="AB2651" i="7"/>
  <c r="AB2652" i="7"/>
  <c r="AB2653" i="7"/>
  <c r="AB2654" i="7"/>
  <c r="AB2655" i="7"/>
  <c r="AB2656" i="7"/>
  <c r="AB2657" i="7"/>
  <c r="AB2658" i="7"/>
  <c r="AB2659" i="7"/>
  <c r="AB2660" i="7"/>
  <c r="AB2661" i="7"/>
  <c r="AB2662" i="7"/>
  <c r="AB2663" i="7"/>
  <c r="AB2664" i="7"/>
  <c r="AB2665" i="7"/>
  <c r="AB2666" i="7"/>
  <c r="AB2667" i="7"/>
  <c r="AB2668" i="7"/>
  <c r="AB2669" i="7"/>
  <c r="AB2670" i="7"/>
  <c r="AB2671" i="7"/>
  <c r="AB2672" i="7"/>
  <c r="AB2673" i="7"/>
  <c r="AB2674" i="7"/>
  <c r="AB2675" i="7"/>
  <c r="AB2676" i="7"/>
  <c r="AB2677" i="7"/>
  <c r="AB2678" i="7"/>
  <c r="AB2679" i="7"/>
  <c r="AB2680" i="7"/>
  <c r="AB2681" i="7"/>
  <c r="AB2682" i="7"/>
  <c r="AB2683" i="7"/>
  <c r="AB2684" i="7"/>
  <c r="AB2685" i="7"/>
  <c r="AB2686" i="7"/>
  <c r="AB2687" i="7"/>
  <c r="AB2688" i="7"/>
  <c r="AB2689" i="7"/>
  <c r="AB2690" i="7"/>
  <c r="AB2691" i="7"/>
  <c r="AB2692" i="7"/>
  <c r="AB2693" i="7"/>
  <c r="AB2694" i="7"/>
  <c r="AB2695" i="7"/>
  <c r="AB2696" i="7"/>
  <c r="AB2697" i="7"/>
  <c r="AB2698" i="7"/>
  <c r="AB2699" i="7"/>
  <c r="AB2700" i="7"/>
  <c r="AB2701" i="7"/>
  <c r="AB2702" i="7"/>
  <c r="AB2703" i="7"/>
  <c r="AB2704" i="7"/>
  <c r="AB2705" i="7"/>
  <c r="AB2706" i="7"/>
  <c r="AB2707" i="7"/>
  <c r="AB2708" i="7"/>
  <c r="AB2709" i="7"/>
  <c r="AB2710" i="7"/>
  <c r="AB2711" i="7"/>
  <c r="AB2712" i="7"/>
  <c r="AB2713" i="7"/>
  <c r="AB2714" i="7"/>
  <c r="AB2715" i="7"/>
  <c r="AB2716" i="7"/>
  <c r="AB2717" i="7"/>
  <c r="AB2718" i="7"/>
  <c r="AB2719" i="7"/>
  <c r="AB2720" i="7"/>
  <c r="AB2721" i="7"/>
  <c r="AB2722" i="7"/>
  <c r="AB2723" i="7"/>
  <c r="AB2724" i="7"/>
  <c r="AB2725" i="7"/>
  <c r="AB2726" i="7"/>
  <c r="AB2727" i="7"/>
  <c r="AB2728" i="7"/>
  <c r="AB2729" i="7"/>
  <c r="AB2730" i="7"/>
  <c r="AB2731" i="7"/>
  <c r="AB2732" i="7"/>
  <c r="AB2733" i="7"/>
  <c r="AB2734" i="7"/>
  <c r="AB2735" i="7"/>
  <c r="AB2736" i="7"/>
  <c r="AB2737" i="7"/>
  <c r="AB2738" i="7"/>
  <c r="AB2739" i="7"/>
  <c r="AB2740" i="7"/>
  <c r="AB2741" i="7"/>
  <c r="AB2742" i="7"/>
  <c r="AB2743" i="7"/>
  <c r="AB2744" i="7"/>
  <c r="AB2745" i="7"/>
  <c r="AB2746" i="7"/>
  <c r="AB2747" i="7"/>
  <c r="AB2748" i="7"/>
  <c r="AB2749" i="7"/>
  <c r="AB2750" i="7"/>
  <c r="AB2751" i="7"/>
  <c r="AB2752" i="7"/>
  <c r="AB2753" i="7"/>
  <c r="AB2754" i="7"/>
  <c r="AB2755" i="7"/>
  <c r="AB2756" i="7"/>
  <c r="AB2757" i="7"/>
  <c r="AB2758" i="7"/>
  <c r="AB2759" i="7"/>
  <c r="AB2760" i="7"/>
  <c r="AB2761" i="7"/>
  <c r="AB2762" i="7"/>
  <c r="AB2763" i="7"/>
  <c r="AB2764" i="7"/>
  <c r="AB2765" i="7"/>
  <c r="AB2766" i="7"/>
  <c r="AB2767" i="7"/>
  <c r="AB2768" i="7"/>
  <c r="AB2769" i="7"/>
  <c r="AB2770" i="7"/>
  <c r="AB2771" i="7"/>
  <c r="AB2772" i="7"/>
  <c r="AB2773" i="7"/>
  <c r="AB2774" i="7"/>
  <c r="AB2775" i="7"/>
  <c r="AB2776" i="7"/>
  <c r="AB2777" i="7"/>
  <c r="AB2778" i="7"/>
  <c r="AB2779" i="7"/>
  <c r="AB2780" i="7"/>
  <c r="AB2781" i="7"/>
  <c r="AB2782" i="7"/>
  <c r="AB2783" i="7"/>
  <c r="AB2784" i="7"/>
  <c r="AB2785" i="7"/>
  <c r="AB2786" i="7"/>
  <c r="AB2787" i="7"/>
  <c r="AB2788" i="7"/>
  <c r="AB2789" i="7"/>
  <c r="AB2790" i="7"/>
  <c r="AB2791" i="7"/>
  <c r="AB2792" i="7"/>
  <c r="AB2793" i="7"/>
  <c r="AB2794" i="7"/>
  <c r="AB2795" i="7"/>
  <c r="AB2796" i="7"/>
  <c r="AB2797" i="7"/>
  <c r="AB2798" i="7"/>
  <c r="AB2799" i="7"/>
  <c r="AB2800" i="7"/>
  <c r="AB2801" i="7"/>
  <c r="AB2802" i="7"/>
  <c r="AB2803" i="7"/>
  <c r="AB2804" i="7"/>
  <c r="AB2805" i="7"/>
  <c r="AB2806" i="7"/>
  <c r="AB2807" i="7"/>
  <c r="AB2808" i="7"/>
  <c r="AB2809" i="7"/>
  <c r="AB2810" i="7"/>
  <c r="AB2811" i="7"/>
  <c r="AB2812" i="7"/>
  <c r="AB2813" i="7"/>
  <c r="AB2814" i="7"/>
  <c r="AB2815" i="7"/>
  <c r="AB2816" i="7"/>
  <c r="AB2817" i="7"/>
  <c r="AB2818" i="7"/>
  <c r="AB2819" i="7"/>
  <c r="AB2820" i="7"/>
  <c r="AB2821" i="7"/>
  <c r="AB2822" i="7"/>
  <c r="AB2823" i="7"/>
  <c r="AB2824" i="7"/>
  <c r="AB2825" i="7"/>
  <c r="AB2826" i="7"/>
  <c r="AB2827" i="7"/>
  <c r="AB2828" i="7"/>
  <c r="AB2829" i="7"/>
  <c r="AB2830" i="7"/>
  <c r="AB2831" i="7"/>
  <c r="AB2832" i="7"/>
  <c r="AB2833" i="7"/>
  <c r="AB2834" i="7"/>
  <c r="AB2835" i="7"/>
  <c r="AB2836" i="7"/>
  <c r="AB2837" i="7"/>
  <c r="AB2838" i="7"/>
  <c r="AB2839" i="7"/>
  <c r="AB2840" i="7"/>
  <c r="AB2841" i="7"/>
  <c r="AB2842" i="7"/>
  <c r="AB2843" i="7"/>
  <c r="AB2844" i="7"/>
  <c r="AB2845" i="7"/>
  <c r="AB2846" i="7"/>
  <c r="AB2847" i="7"/>
  <c r="AB2848" i="7"/>
  <c r="AB2849" i="7"/>
  <c r="AB2850" i="7"/>
  <c r="AB2851" i="7"/>
  <c r="AB2852" i="7"/>
  <c r="AB2853" i="7"/>
  <c r="AB2854" i="7"/>
  <c r="AB2855" i="7"/>
  <c r="AB2856" i="7"/>
  <c r="AB2857" i="7"/>
  <c r="AB2858" i="7"/>
  <c r="AB2859" i="7"/>
  <c r="AB2860" i="7"/>
  <c r="AB2861" i="7"/>
  <c r="AB2862" i="7"/>
  <c r="AB2863" i="7"/>
  <c r="AB2864" i="7"/>
  <c r="AB2865" i="7"/>
  <c r="AB2866" i="7"/>
  <c r="AB2867" i="7"/>
  <c r="AB2868" i="7"/>
  <c r="AB2869" i="7"/>
  <c r="AB2870" i="7"/>
  <c r="AB2871" i="7"/>
  <c r="AB2872" i="7"/>
  <c r="AB2873" i="7"/>
  <c r="AB2874" i="7"/>
  <c r="AB2875" i="7"/>
  <c r="AB2876" i="7"/>
  <c r="AB2877" i="7"/>
  <c r="AB2878" i="7"/>
  <c r="AB2879" i="7"/>
  <c r="AB2880" i="7"/>
  <c r="AB2881" i="7"/>
  <c r="AB2882" i="7"/>
  <c r="AB2883" i="7"/>
  <c r="AB2884" i="7"/>
  <c r="AB2885" i="7"/>
  <c r="AB2886" i="7"/>
  <c r="AB2887" i="7"/>
  <c r="AB2888" i="7"/>
  <c r="AB2889" i="7"/>
  <c r="AB2890" i="7"/>
  <c r="AB2891" i="7"/>
  <c r="AB2892" i="7"/>
  <c r="AB2893" i="7"/>
  <c r="AB2894" i="7"/>
  <c r="AB2895" i="7"/>
  <c r="AB2896" i="7"/>
  <c r="AB2897" i="7"/>
  <c r="AB2898" i="7"/>
  <c r="AB2899" i="7"/>
  <c r="AB2900" i="7"/>
  <c r="AB2901" i="7"/>
  <c r="AB2902" i="7"/>
  <c r="AB2903" i="7"/>
  <c r="AB2904" i="7"/>
  <c r="AB2905" i="7"/>
  <c r="AB2906" i="7"/>
  <c r="AB2907" i="7"/>
  <c r="AB2908" i="7"/>
  <c r="AB2909" i="7"/>
  <c r="AB2910" i="7"/>
  <c r="AB2911" i="7"/>
  <c r="AB2912" i="7"/>
  <c r="AB2913" i="7"/>
  <c r="AB2914" i="7"/>
  <c r="AB2915" i="7"/>
  <c r="AB2916" i="7"/>
  <c r="AB2917" i="7"/>
  <c r="AB2918" i="7"/>
  <c r="AB2919" i="7"/>
  <c r="AB2920" i="7"/>
  <c r="AB2921" i="7"/>
  <c r="AB2922" i="7"/>
  <c r="AB2923" i="7"/>
  <c r="AB2924" i="7"/>
  <c r="AB2925" i="7"/>
  <c r="AB2926" i="7"/>
  <c r="AB2927" i="7"/>
  <c r="AB2928" i="7"/>
  <c r="AB2929" i="7"/>
  <c r="AB2930" i="7"/>
  <c r="AB2931" i="7"/>
  <c r="AB2932" i="7"/>
  <c r="AB2933" i="7"/>
  <c r="AB2934" i="7"/>
  <c r="AB2935" i="7"/>
  <c r="AB2936" i="7"/>
  <c r="AB2937" i="7"/>
  <c r="AB2938" i="7"/>
  <c r="AB2939" i="7"/>
  <c r="AB2940" i="7"/>
  <c r="AB2941" i="7"/>
  <c r="AB2942" i="7"/>
  <c r="AB2943" i="7"/>
  <c r="AB2944" i="7"/>
  <c r="AB2945" i="7"/>
  <c r="AB2946" i="7"/>
  <c r="AB2947" i="7"/>
  <c r="AB2948" i="7"/>
  <c r="AB2949" i="7"/>
  <c r="AB2950" i="7"/>
  <c r="AB2951" i="7"/>
  <c r="AB2952" i="7"/>
  <c r="AB2953" i="7"/>
  <c r="AB2954" i="7"/>
  <c r="AB2955" i="7"/>
  <c r="AB2956" i="7"/>
  <c r="AB2957" i="7"/>
  <c r="AB2958" i="7"/>
  <c r="AB2959" i="7"/>
  <c r="AB2960" i="7"/>
  <c r="AB2961" i="7"/>
  <c r="AB2962" i="7"/>
  <c r="AB2963" i="7"/>
  <c r="AB2964" i="7"/>
  <c r="AB2965" i="7"/>
  <c r="AB2966" i="7"/>
  <c r="AB2967" i="7"/>
  <c r="AB2968" i="7"/>
  <c r="AB2969" i="7"/>
  <c r="AB2970" i="7"/>
  <c r="AB2971" i="7"/>
  <c r="AB2972" i="7"/>
  <c r="AB2973" i="7"/>
  <c r="AB2974" i="7"/>
  <c r="AB2975" i="7"/>
  <c r="AB2976" i="7"/>
  <c r="AB2977" i="7"/>
  <c r="AB2978" i="7"/>
  <c r="AB2979" i="7"/>
  <c r="AB2980" i="7"/>
  <c r="AB2981" i="7"/>
  <c r="AB2982" i="7"/>
  <c r="AB2983" i="7"/>
  <c r="AB2984" i="7"/>
  <c r="AB2985" i="7"/>
  <c r="AB2986" i="7"/>
  <c r="AB2987" i="7"/>
  <c r="AB2988" i="7"/>
  <c r="AB2989" i="7"/>
  <c r="AB2990" i="7"/>
  <c r="AB2991" i="7"/>
  <c r="AB2992" i="7"/>
  <c r="AB2993" i="7"/>
  <c r="AB2994" i="7"/>
  <c r="AB2995" i="7"/>
  <c r="AB2996" i="7"/>
  <c r="AB2997" i="7"/>
  <c r="AB2998" i="7"/>
  <c r="AB2999" i="7"/>
  <c r="AB3000" i="7"/>
  <c r="AB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AA816" i="7"/>
  <c r="AA817" i="7"/>
  <c r="AA818" i="7"/>
  <c r="AA819" i="7"/>
  <c r="AA820" i="7"/>
  <c r="AA821" i="7"/>
  <c r="AA822" i="7"/>
  <c r="AA823" i="7"/>
  <c r="AA824" i="7"/>
  <c r="AA825" i="7"/>
  <c r="AA826" i="7"/>
  <c r="AA827" i="7"/>
  <c r="AA828" i="7"/>
  <c r="AA829" i="7"/>
  <c r="AA830" i="7"/>
  <c r="AA831" i="7"/>
  <c r="AA832" i="7"/>
  <c r="AA833" i="7"/>
  <c r="AA834" i="7"/>
  <c r="AA835" i="7"/>
  <c r="AA836" i="7"/>
  <c r="AA837" i="7"/>
  <c r="AA838" i="7"/>
  <c r="AA839" i="7"/>
  <c r="AA840" i="7"/>
  <c r="AA841" i="7"/>
  <c r="AA842" i="7"/>
  <c r="AA843" i="7"/>
  <c r="AA844" i="7"/>
  <c r="AA845" i="7"/>
  <c r="AA846" i="7"/>
  <c r="AA847" i="7"/>
  <c r="AA848" i="7"/>
  <c r="AA849" i="7"/>
  <c r="AA850" i="7"/>
  <c r="AA851" i="7"/>
  <c r="AA852" i="7"/>
  <c r="AA853" i="7"/>
  <c r="AA854" i="7"/>
  <c r="AA855" i="7"/>
  <c r="AA856" i="7"/>
  <c r="AA857" i="7"/>
  <c r="AA858" i="7"/>
  <c r="AA859" i="7"/>
  <c r="AA860" i="7"/>
  <c r="AA861" i="7"/>
  <c r="AA862" i="7"/>
  <c r="AA863" i="7"/>
  <c r="AA864" i="7"/>
  <c r="AA865" i="7"/>
  <c r="AA866" i="7"/>
  <c r="AA867" i="7"/>
  <c r="AA868" i="7"/>
  <c r="AA869" i="7"/>
  <c r="AA870" i="7"/>
  <c r="AA871" i="7"/>
  <c r="AA872" i="7"/>
  <c r="AA873" i="7"/>
  <c r="AA874" i="7"/>
  <c r="AA875" i="7"/>
  <c r="AA876" i="7"/>
  <c r="AA877" i="7"/>
  <c r="AA878" i="7"/>
  <c r="AA879" i="7"/>
  <c r="AA880" i="7"/>
  <c r="AA881" i="7"/>
  <c r="AA882" i="7"/>
  <c r="AA883" i="7"/>
  <c r="AA884" i="7"/>
  <c r="AA885" i="7"/>
  <c r="AA886" i="7"/>
  <c r="AA887" i="7"/>
  <c r="AA888" i="7"/>
  <c r="AA889" i="7"/>
  <c r="AA890" i="7"/>
  <c r="AA891" i="7"/>
  <c r="AA892" i="7"/>
  <c r="AA893" i="7"/>
  <c r="AA894" i="7"/>
  <c r="AA895" i="7"/>
  <c r="AA896" i="7"/>
  <c r="AA897" i="7"/>
  <c r="AA898" i="7"/>
  <c r="AA899" i="7"/>
  <c r="AA900" i="7"/>
  <c r="AA901" i="7"/>
  <c r="AA902" i="7"/>
  <c r="AA903" i="7"/>
  <c r="AA904" i="7"/>
  <c r="AA905" i="7"/>
  <c r="AA906" i="7"/>
  <c r="AA907" i="7"/>
  <c r="AA908" i="7"/>
  <c r="AA909" i="7"/>
  <c r="AA910" i="7"/>
  <c r="AA911" i="7"/>
  <c r="AA912" i="7"/>
  <c r="AA913" i="7"/>
  <c r="AA914" i="7"/>
  <c r="AA915" i="7"/>
  <c r="AA916" i="7"/>
  <c r="AA917" i="7"/>
  <c r="AA918" i="7"/>
  <c r="AA919" i="7"/>
  <c r="AA920" i="7"/>
  <c r="AA921" i="7"/>
  <c r="AA922" i="7"/>
  <c r="AA923" i="7"/>
  <c r="AA924" i="7"/>
  <c r="AA925" i="7"/>
  <c r="AA926" i="7"/>
  <c r="AA927" i="7"/>
  <c r="AA928" i="7"/>
  <c r="AA929" i="7"/>
  <c r="AA930" i="7"/>
  <c r="AA931" i="7"/>
  <c r="AA932" i="7"/>
  <c r="AA933" i="7"/>
  <c r="AA934" i="7"/>
  <c r="AA935" i="7"/>
  <c r="AA936" i="7"/>
  <c r="AA937" i="7"/>
  <c r="AA938" i="7"/>
  <c r="AA939" i="7"/>
  <c r="AA940" i="7"/>
  <c r="AA941" i="7"/>
  <c r="AA942" i="7"/>
  <c r="AA943" i="7"/>
  <c r="AA944" i="7"/>
  <c r="AA945" i="7"/>
  <c r="AA946" i="7"/>
  <c r="AA947" i="7"/>
  <c r="AA948" i="7"/>
  <c r="AA949" i="7"/>
  <c r="AA950" i="7"/>
  <c r="AA951" i="7"/>
  <c r="AA952" i="7"/>
  <c r="AA953" i="7"/>
  <c r="AA954" i="7"/>
  <c r="AA955" i="7"/>
  <c r="AA956" i="7"/>
  <c r="AA957" i="7"/>
  <c r="AA958" i="7"/>
  <c r="AA959" i="7"/>
  <c r="AA960" i="7"/>
  <c r="AA961" i="7"/>
  <c r="AA962" i="7"/>
  <c r="AA963" i="7"/>
  <c r="AA964" i="7"/>
  <c r="AA965" i="7"/>
  <c r="AA966" i="7"/>
  <c r="AA967" i="7"/>
  <c r="AA968" i="7"/>
  <c r="AA969" i="7"/>
  <c r="AA970" i="7"/>
  <c r="AA971" i="7"/>
  <c r="AA972" i="7"/>
  <c r="AA973" i="7"/>
  <c r="AA974" i="7"/>
  <c r="AA975" i="7"/>
  <c r="AA976" i="7"/>
  <c r="AA977" i="7"/>
  <c r="AA978" i="7"/>
  <c r="AA979" i="7"/>
  <c r="AA980" i="7"/>
  <c r="AA981" i="7"/>
  <c r="AA982" i="7"/>
  <c r="AA983" i="7"/>
  <c r="AA984" i="7"/>
  <c r="AA985" i="7"/>
  <c r="AA986" i="7"/>
  <c r="AA987" i="7"/>
  <c r="AA988" i="7"/>
  <c r="AA989" i="7"/>
  <c r="AA990" i="7"/>
  <c r="AA991" i="7"/>
  <c r="AA992" i="7"/>
  <c r="AA993" i="7"/>
  <c r="AA994" i="7"/>
  <c r="AA995" i="7"/>
  <c r="AA996" i="7"/>
  <c r="AA997" i="7"/>
  <c r="AA998" i="7"/>
  <c r="AA999" i="7"/>
  <c r="AA1000" i="7"/>
  <c r="AA1001" i="7"/>
  <c r="AA1002" i="7"/>
  <c r="AA1003" i="7"/>
  <c r="AA1004" i="7"/>
  <c r="AA1005" i="7"/>
  <c r="AA1006" i="7"/>
  <c r="AA1007" i="7"/>
  <c r="AA1008" i="7"/>
  <c r="AA1009" i="7"/>
  <c r="AA1010" i="7"/>
  <c r="AA1011" i="7"/>
  <c r="AA1012" i="7"/>
  <c r="AA1013" i="7"/>
  <c r="AA1014" i="7"/>
  <c r="AA1015" i="7"/>
  <c r="AA1016" i="7"/>
  <c r="AA1017" i="7"/>
  <c r="AA1018" i="7"/>
  <c r="AA1019" i="7"/>
  <c r="AA1020" i="7"/>
  <c r="AA1021" i="7"/>
  <c r="AA1022" i="7"/>
  <c r="AA1023" i="7"/>
  <c r="AA1024" i="7"/>
  <c r="AA1025" i="7"/>
  <c r="AA1026" i="7"/>
  <c r="AA1027" i="7"/>
  <c r="AA1028" i="7"/>
  <c r="AA1029" i="7"/>
  <c r="AA1030" i="7"/>
  <c r="AA1031" i="7"/>
  <c r="AA1032" i="7"/>
  <c r="AA1033" i="7"/>
  <c r="AA1034" i="7"/>
  <c r="AA1035" i="7"/>
  <c r="AA1036" i="7"/>
  <c r="AA1037" i="7"/>
  <c r="AA1038" i="7"/>
  <c r="AA1039" i="7"/>
  <c r="AA1040" i="7"/>
  <c r="AA1041" i="7"/>
  <c r="AA1042" i="7"/>
  <c r="AA1043" i="7"/>
  <c r="AA1044" i="7"/>
  <c r="AA1045" i="7"/>
  <c r="AA1046" i="7"/>
  <c r="AA1047" i="7"/>
  <c r="AA1048" i="7"/>
  <c r="AA1049" i="7"/>
  <c r="AA1050" i="7"/>
  <c r="AA1051" i="7"/>
  <c r="AA1052" i="7"/>
  <c r="AA1053" i="7"/>
  <c r="AA1054" i="7"/>
  <c r="AA1055" i="7"/>
  <c r="AA1056" i="7"/>
  <c r="AA1057" i="7"/>
  <c r="AA1058" i="7"/>
  <c r="AA1059" i="7"/>
  <c r="AA1060" i="7"/>
  <c r="AA1061" i="7"/>
  <c r="AA1062" i="7"/>
  <c r="AA1063" i="7"/>
  <c r="AA1064" i="7"/>
  <c r="AA1065" i="7"/>
  <c r="AA1066" i="7"/>
  <c r="AA1067" i="7"/>
  <c r="AA1068" i="7"/>
  <c r="AA1069" i="7"/>
  <c r="AA1070" i="7"/>
  <c r="AA1071" i="7"/>
  <c r="AA1072" i="7"/>
  <c r="AA1073" i="7"/>
  <c r="AA1074" i="7"/>
  <c r="AA1075" i="7"/>
  <c r="AA1076" i="7"/>
  <c r="AA1077" i="7"/>
  <c r="AA1078" i="7"/>
  <c r="AA1079" i="7"/>
  <c r="AA1080" i="7"/>
  <c r="AA1081" i="7"/>
  <c r="AA1082" i="7"/>
  <c r="AA1083" i="7"/>
  <c r="AA1084" i="7"/>
  <c r="AA1085" i="7"/>
  <c r="AA1086" i="7"/>
  <c r="AA1087" i="7"/>
  <c r="AA1088" i="7"/>
  <c r="AA1089" i="7"/>
  <c r="AA1090" i="7"/>
  <c r="AA1091" i="7"/>
  <c r="AA1092" i="7"/>
  <c r="AA1093" i="7"/>
  <c r="AA1094" i="7"/>
  <c r="AA1095" i="7"/>
  <c r="AA1096" i="7"/>
  <c r="AA1097" i="7"/>
  <c r="AA1098" i="7"/>
  <c r="AA1099" i="7"/>
  <c r="AA1100" i="7"/>
  <c r="AA1101" i="7"/>
  <c r="AA1102" i="7"/>
  <c r="AA1103" i="7"/>
  <c r="AA1104" i="7"/>
  <c r="AA1105" i="7"/>
  <c r="AA1106" i="7"/>
  <c r="AA1107" i="7"/>
  <c r="AA1108" i="7"/>
  <c r="AA1109" i="7"/>
  <c r="AA1110" i="7"/>
  <c r="AA1111" i="7"/>
  <c r="AA1112" i="7"/>
  <c r="AA1113" i="7"/>
  <c r="AA1114" i="7"/>
  <c r="AA1115" i="7"/>
  <c r="AA1116" i="7"/>
  <c r="AA1117" i="7"/>
  <c r="AA1118" i="7"/>
  <c r="AA1119" i="7"/>
  <c r="AA1120" i="7"/>
  <c r="AA1121" i="7"/>
  <c r="AA1122" i="7"/>
  <c r="AA1123" i="7"/>
  <c r="AA1124" i="7"/>
  <c r="AA1125" i="7"/>
  <c r="AA1126" i="7"/>
  <c r="AA1127" i="7"/>
  <c r="AA1128" i="7"/>
  <c r="AA1129" i="7"/>
  <c r="AA1130" i="7"/>
  <c r="AA1131" i="7"/>
  <c r="AA1132" i="7"/>
  <c r="AA1133" i="7"/>
  <c r="AA1134" i="7"/>
  <c r="AA1135" i="7"/>
  <c r="AA1136" i="7"/>
  <c r="AA1137" i="7"/>
  <c r="AA1138" i="7"/>
  <c r="AA1139" i="7"/>
  <c r="AA1140" i="7"/>
  <c r="AA1141" i="7"/>
  <c r="AA1142" i="7"/>
  <c r="AA1143" i="7"/>
  <c r="AA1144" i="7"/>
  <c r="AA1145" i="7"/>
  <c r="AA1146" i="7"/>
  <c r="AA1147" i="7"/>
  <c r="AA1148" i="7"/>
  <c r="AA1149" i="7"/>
  <c r="AA1150" i="7"/>
  <c r="AA1151" i="7"/>
  <c r="AA1152" i="7"/>
  <c r="AA1153" i="7"/>
  <c r="AA1154" i="7"/>
  <c r="AA1155" i="7"/>
  <c r="AA1156" i="7"/>
  <c r="AA1157" i="7"/>
  <c r="AA1158" i="7"/>
  <c r="AA1159" i="7"/>
  <c r="AA1160" i="7"/>
  <c r="AA1161" i="7"/>
  <c r="AA1162" i="7"/>
  <c r="AA1163" i="7"/>
  <c r="AA1164" i="7"/>
  <c r="AA1165" i="7"/>
  <c r="AA1166" i="7"/>
  <c r="AA1167" i="7"/>
  <c r="AA1168" i="7"/>
  <c r="AA1169" i="7"/>
  <c r="AA1170" i="7"/>
  <c r="AA1171" i="7"/>
  <c r="AA1172" i="7"/>
  <c r="AA1173" i="7"/>
  <c r="AA1174" i="7"/>
  <c r="AA1175" i="7"/>
  <c r="AA1176" i="7"/>
  <c r="AA1177" i="7"/>
  <c r="AA1178" i="7"/>
  <c r="AA1179" i="7"/>
  <c r="AA1180" i="7"/>
  <c r="AA1181" i="7"/>
  <c r="AA1182" i="7"/>
  <c r="AA1183" i="7"/>
  <c r="AA1184" i="7"/>
  <c r="AA1185" i="7"/>
  <c r="AA1186" i="7"/>
  <c r="AA1187" i="7"/>
  <c r="AA1188" i="7"/>
  <c r="AA1189" i="7"/>
  <c r="AA1190" i="7"/>
  <c r="AA1191" i="7"/>
  <c r="AA1192" i="7"/>
  <c r="AA1193" i="7"/>
  <c r="AA1194" i="7"/>
  <c r="AA1195" i="7"/>
  <c r="AA1196" i="7"/>
  <c r="AA1197" i="7"/>
  <c r="AA1198" i="7"/>
  <c r="AA1199" i="7"/>
  <c r="AA1200" i="7"/>
  <c r="AA1201" i="7"/>
  <c r="AA1202" i="7"/>
  <c r="AA1203" i="7"/>
  <c r="AA1204" i="7"/>
  <c r="AA1205" i="7"/>
  <c r="AA1206" i="7"/>
  <c r="AA1207" i="7"/>
  <c r="AA1208" i="7"/>
  <c r="AA1209" i="7"/>
  <c r="AA1210" i="7"/>
  <c r="AA1211" i="7"/>
  <c r="AA1212" i="7"/>
  <c r="AA1213" i="7"/>
  <c r="AA1214" i="7"/>
  <c r="AA1215" i="7"/>
  <c r="AA1216" i="7"/>
  <c r="AA1217" i="7"/>
  <c r="AA1218" i="7"/>
  <c r="AA1219" i="7"/>
  <c r="AA1220" i="7"/>
  <c r="AA1221" i="7"/>
  <c r="AA1222" i="7"/>
  <c r="AA1223" i="7"/>
  <c r="AA1224" i="7"/>
  <c r="AA1225" i="7"/>
  <c r="AA1226" i="7"/>
  <c r="AA1227" i="7"/>
  <c r="AA1228" i="7"/>
  <c r="AA1229" i="7"/>
  <c r="AA1230" i="7"/>
  <c r="AA1231" i="7"/>
  <c r="AA1232" i="7"/>
  <c r="AA1233" i="7"/>
  <c r="AA1234" i="7"/>
  <c r="AA1235" i="7"/>
  <c r="AA1236" i="7"/>
  <c r="AA1237" i="7"/>
  <c r="AA1238" i="7"/>
  <c r="AA1239" i="7"/>
  <c r="AA1240" i="7"/>
  <c r="AA1241" i="7"/>
  <c r="AA1242" i="7"/>
  <c r="AA1243" i="7"/>
  <c r="AA1244" i="7"/>
  <c r="AA1245" i="7"/>
  <c r="AA1246" i="7"/>
  <c r="AA1247" i="7"/>
  <c r="AA1248" i="7"/>
  <c r="AA1249" i="7"/>
  <c r="AA1250" i="7"/>
  <c r="AA1251" i="7"/>
  <c r="AA1252" i="7"/>
  <c r="AA1253" i="7"/>
  <c r="AA1254" i="7"/>
  <c r="AA1255" i="7"/>
  <c r="AA1256" i="7"/>
  <c r="AA1257" i="7"/>
  <c r="AA1258" i="7"/>
  <c r="AA1259" i="7"/>
  <c r="AA1260" i="7"/>
  <c r="AA1261" i="7"/>
  <c r="AA1262" i="7"/>
  <c r="AA1263" i="7"/>
  <c r="AA1264" i="7"/>
  <c r="AA1265" i="7"/>
  <c r="AA1266" i="7"/>
  <c r="AA1267" i="7"/>
  <c r="AA1268" i="7"/>
  <c r="AA1269" i="7"/>
  <c r="AA1270" i="7"/>
  <c r="AA1271" i="7"/>
  <c r="AA1272" i="7"/>
  <c r="AA1273" i="7"/>
  <c r="AA1274" i="7"/>
  <c r="AA1275" i="7"/>
  <c r="AA1276" i="7"/>
  <c r="AA1277" i="7"/>
  <c r="AA1278" i="7"/>
  <c r="AA1279" i="7"/>
  <c r="AA1280" i="7"/>
  <c r="AA1281" i="7"/>
  <c r="AA1282" i="7"/>
  <c r="AA1283" i="7"/>
  <c r="AA1284" i="7"/>
  <c r="AA1285" i="7"/>
  <c r="AA1286" i="7"/>
  <c r="AA1287" i="7"/>
  <c r="AA1288" i="7"/>
  <c r="AA1289" i="7"/>
  <c r="AA1290" i="7"/>
  <c r="AA1291" i="7"/>
  <c r="AA1292" i="7"/>
  <c r="AA1293" i="7"/>
  <c r="AA1294" i="7"/>
  <c r="AA1295" i="7"/>
  <c r="AA1296" i="7"/>
  <c r="AA1297" i="7"/>
  <c r="AA1298" i="7"/>
  <c r="AA1299" i="7"/>
  <c r="AA1300" i="7"/>
  <c r="AA1301" i="7"/>
  <c r="AA1302" i="7"/>
  <c r="AA1303" i="7"/>
  <c r="AA1304" i="7"/>
  <c r="AA1305" i="7"/>
  <c r="AA1306" i="7"/>
  <c r="AA1307" i="7"/>
  <c r="AA1308" i="7"/>
  <c r="AA1309" i="7"/>
  <c r="AA1310" i="7"/>
  <c r="AA1311" i="7"/>
  <c r="AA1312" i="7"/>
  <c r="AA1313" i="7"/>
  <c r="AA1314" i="7"/>
  <c r="AA1315" i="7"/>
  <c r="AA1316" i="7"/>
  <c r="AA1317" i="7"/>
  <c r="AA1318" i="7"/>
  <c r="AA1319" i="7"/>
  <c r="AA1320" i="7"/>
  <c r="AA1321" i="7"/>
  <c r="AA1322" i="7"/>
  <c r="AA1323" i="7"/>
  <c r="AA1324" i="7"/>
  <c r="AA1325" i="7"/>
  <c r="AA1326" i="7"/>
  <c r="AA1327" i="7"/>
  <c r="AA1328" i="7"/>
  <c r="AA1329" i="7"/>
  <c r="AA1330" i="7"/>
  <c r="AA1331" i="7"/>
  <c r="AA1332" i="7"/>
  <c r="AA1333" i="7"/>
  <c r="AA1334" i="7"/>
  <c r="AA1335" i="7"/>
  <c r="AA1336" i="7"/>
  <c r="AA1337" i="7"/>
  <c r="AA1338" i="7"/>
  <c r="AA1339" i="7"/>
  <c r="AA1340" i="7"/>
  <c r="AA1341" i="7"/>
  <c r="AA1342" i="7"/>
  <c r="AA1343" i="7"/>
  <c r="AA1344" i="7"/>
  <c r="AA1345" i="7"/>
  <c r="AA1346" i="7"/>
  <c r="AA1347" i="7"/>
  <c r="AA1348" i="7"/>
  <c r="AA1349" i="7"/>
  <c r="AA1350" i="7"/>
  <c r="AA1351" i="7"/>
  <c r="AA1352" i="7"/>
  <c r="AA1353" i="7"/>
  <c r="AA1354" i="7"/>
  <c r="AA1355" i="7"/>
  <c r="AA1356" i="7"/>
  <c r="AA1357" i="7"/>
  <c r="AA1358" i="7"/>
  <c r="AA1359" i="7"/>
  <c r="AA1360" i="7"/>
  <c r="AA1361" i="7"/>
  <c r="AA1362" i="7"/>
  <c r="AA1363" i="7"/>
  <c r="AA1364" i="7"/>
  <c r="AA1365" i="7"/>
  <c r="AA1366" i="7"/>
  <c r="AA1367" i="7"/>
  <c r="AA1368" i="7"/>
  <c r="AA1369" i="7"/>
  <c r="AA1370" i="7"/>
  <c r="AA1371" i="7"/>
  <c r="AA1372" i="7"/>
  <c r="AA1373" i="7"/>
  <c r="AA1374" i="7"/>
  <c r="AA1375" i="7"/>
  <c r="AA1376" i="7"/>
  <c r="AA1377" i="7"/>
  <c r="AA1378" i="7"/>
  <c r="AA1379" i="7"/>
  <c r="AA1380" i="7"/>
  <c r="AA1381" i="7"/>
  <c r="AA1382" i="7"/>
  <c r="AA1383" i="7"/>
  <c r="AA1384" i="7"/>
  <c r="AA1385" i="7"/>
  <c r="AA1386" i="7"/>
  <c r="AA1387" i="7"/>
  <c r="AA1388" i="7"/>
  <c r="AA1389" i="7"/>
  <c r="AA1390" i="7"/>
  <c r="AA1391" i="7"/>
  <c r="AA1392" i="7"/>
  <c r="AA1393" i="7"/>
  <c r="AA1394" i="7"/>
  <c r="AA1395" i="7"/>
  <c r="AA1396" i="7"/>
  <c r="AA1397" i="7"/>
  <c r="AA1398" i="7"/>
  <c r="AA1399" i="7"/>
  <c r="AA1400" i="7"/>
  <c r="AA1401" i="7"/>
  <c r="AA1402" i="7"/>
  <c r="AA1403" i="7"/>
  <c r="AA1404" i="7"/>
  <c r="AA1405" i="7"/>
  <c r="AA1406" i="7"/>
  <c r="AA1407" i="7"/>
  <c r="AA1408" i="7"/>
  <c r="AA1409" i="7"/>
  <c r="AA1410" i="7"/>
  <c r="AA1411" i="7"/>
  <c r="AA1412" i="7"/>
  <c r="AA1413" i="7"/>
  <c r="AA1414" i="7"/>
  <c r="AA1415" i="7"/>
  <c r="AA1416" i="7"/>
  <c r="AA1417" i="7"/>
  <c r="AA1418" i="7"/>
  <c r="AA1419" i="7"/>
  <c r="AA1420" i="7"/>
  <c r="AA1421" i="7"/>
  <c r="AA1422" i="7"/>
  <c r="AA1423" i="7"/>
  <c r="AA1424" i="7"/>
  <c r="AA1425" i="7"/>
  <c r="AA1426" i="7"/>
  <c r="AA1427" i="7"/>
  <c r="AA1428" i="7"/>
  <c r="AA1429" i="7"/>
  <c r="AA1430" i="7"/>
  <c r="AA1431" i="7"/>
  <c r="AA1432" i="7"/>
  <c r="AA1433" i="7"/>
  <c r="AA1434" i="7"/>
  <c r="AA1435" i="7"/>
  <c r="AA1436" i="7"/>
  <c r="AA1437" i="7"/>
  <c r="AA1438" i="7"/>
  <c r="AA1439" i="7"/>
  <c r="AA1440" i="7"/>
  <c r="AA1441" i="7"/>
  <c r="AA1442" i="7"/>
  <c r="AA1443" i="7"/>
  <c r="AA1444" i="7"/>
  <c r="AA1445" i="7"/>
  <c r="AA1446" i="7"/>
  <c r="AA1447" i="7"/>
  <c r="AA1448" i="7"/>
  <c r="AA1449" i="7"/>
  <c r="AA1450" i="7"/>
  <c r="AA1451" i="7"/>
  <c r="AA1452" i="7"/>
  <c r="AA1453" i="7"/>
  <c r="AA1454" i="7"/>
  <c r="AA1455" i="7"/>
  <c r="AA1456" i="7"/>
  <c r="AA1457" i="7"/>
  <c r="AA1458" i="7"/>
  <c r="AA1459" i="7"/>
  <c r="AA1460" i="7"/>
  <c r="AA1461" i="7"/>
  <c r="AA1462" i="7"/>
  <c r="AA1463" i="7"/>
  <c r="AA1464" i="7"/>
  <c r="AA1465" i="7"/>
  <c r="AA1466" i="7"/>
  <c r="AA1467" i="7"/>
  <c r="AA1468" i="7"/>
  <c r="AA1469" i="7"/>
  <c r="AA1470" i="7"/>
  <c r="AA1471" i="7"/>
  <c r="AA1472" i="7"/>
  <c r="AA1473" i="7"/>
  <c r="AA1474" i="7"/>
  <c r="AA1475" i="7"/>
  <c r="AA1476" i="7"/>
  <c r="AA1477" i="7"/>
  <c r="AA1478" i="7"/>
  <c r="AA1479" i="7"/>
  <c r="AA1480" i="7"/>
  <c r="AA1481" i="7"/>
  <c r="AA1482" i="7"/>
  <c r="AA1483" i="7"/>
  <c r="AA1484" i="7"/>
  <c r="AA1485" i="7"/>
  <c r="AA1486" i="7"/>
  <c r="AA1487" i="7"/>
  <c r="AA1488" i="7"/>
  <c r="AA1489" i="7"/>
  <c r="AA1490" i="7"/>
  <c r="AA1491" i="7"/>
  <c r="AA1492" i="7"/>
  <c r="AA1493" i="7"/>
  <c r="AA1494" i="7"/>
  <c r="AA1495" i="7"/>
  <c r="AA1496" i="7"/>
  <c r="AA1497" i="7"/>
  <c r="AA1498" i="7"/>
  <c r="AA1499" i="7"/>
  <c r="AA1500" i="7"/>
  <c r="AA1501" i="7"/>
  <c r="AA1502" i="7"/>
  <c r="AA1503" i="7"/>
  <c r="AA1504" i="7"/>
  <c r="AA1505" i="7"/>
  <c r="AA1506" i="7"/>
  <c r="AA1507" i="7"/>
  <c r="AA1508" i="7"/>
  <c r="AA1509" i="7"/>
  <c r="AA1510" i="7"/>
  <c r="AA1511" i="7"/>
  <c r="AA1512" i="7"/>
  <c r="AA1513" i="7"/>
  <c r="AA1514" i="7"/>
  <c r="AA1515" i="7"/>
  <c r="AA1516" i="7"/>
  <c r="AA1517" i="7"/>
  <c r="AA1518" i="7"/>
  <c r="AA1519" i="7"/>
  <c r="AA1520" i="7"/>
  <c r="AA1521" i="7"/>
  <c r="AA1522" i="7"/>
  <c r="AA1523" i="7"/>
  <c r="AA1524" i="7"/>
  <c r="AA1525" i="7"/>
  <c r="AA1526" i="7"/>
  <c r="AA1527" i="7"/>
  <c r="AA1528" i="7"/>
  <c r="AA1529" i="7"/>
  <c r="AA1530" i="7"/>
  <c r="AA1531" i="7"/>
  <c r="AA1532" i="7"/>
  <c r="AA1533" i="7"/>
  <c r="AA1534" i="7"/>
  <c r="AA1535" i="7"/>
  <c r="AA1536" i="7"/>
  <c r="AA1537" i="7"/>
  <c r="AA1538" i="7"/>
  <c r="AA1539" i="7"/>
  <c r="AA1540" i="7"/>
  <c r="AA1541" i="7"/>
  <c r="AA1542" i="7"/>
  <c r="AA1543" i="7"/>
  <c r="AA1544" i="7"/>
  <c r="AA1545" i="7"/>
  <c r="AA1546" i="7"/>
  <c r="AA1547" i="7"/>
  <c r="AA1548" i="7"/>
  <c r="AA1549" i="7"/>
  <c r="AA1550" i="7"/>
  <c r="AA1551" i="7"/>
  <c r="AA1552" i="7"/>
  <c r="AA1553" i="7"/>
  <c r="AA1554" i="7"/>
  <c r="AA1555" i="7"/>
  <c r="AA1556" i="7"/>
  <c r="AA1557" i="7"/>
  <c r="AA1558" i="7"/>
  <c r="AA1559" i="7"/>
  <c r="AA1560" i="7"/>
  <c r="AA1561" i="7"/>
  <c r="AA1562" i="7"/>
  <c r="AA1563" i="7"/>
  <c r="AA1564" i="7"/>
  <c r="AA1565" i="7"/>
  <c r="AA1566" i="7"/>
  <c r="AA1567" i="7"/>
  <c r="AA1568" i="7"/>
  <c r="AA1569" i="7"/>
  <c r="AA1570" i="7"/>
  <c r="AA1571" i="7"/>
  <c r="AA1572" i="7"/>
  <c r="AA1573" i="7"/>
  <c r="AA1574" i="7"/>
  <c r="AA1575" i="7"/>
  <c r="AA1576" i="7"/>
  <c r="AA1577" i="7"/>
  <c r="AA1578" i="7"/>
  <c r="AA1579" i="7"/>
  <c r="AA1580" i="7"/>
  <c r="AA1581" i="7"/>
  <c r="AA1582" i="7"/>
  <c r="AA1583" i="7"/>
  <c r="AA1584" i="7"/>
  <c r="AA1585" i="7"/>
  <c r="AA1586" i="7"/>
  <c r="AA1587" i="7"/>
  <c r="AA1588" i="7"/>
  <c r="AA1589" i="7"/>
  <c r="AA1590" i="7"/>
  <c r="AA1591" i="7"/>
  <c r="AA1592" i="7"/>
  <c r="AA1593" i="7"/>
  <c r="AA1594" i="7"/>
  <c r="AA1595" i="7"/>
  <c r="AA1596" i="7"/>
  <c r="AA1597" i="7"/>
  <c r="AA1598" i="7"/>
  <c r="AA1599" i="7"/>
  <c r="AA1600" i="7"/>
  <c r="AA1601" i="7"/>
  <c r="AA1602" i="7"/>
  <c r="AA1603" i="7"/>
  <c r="AA1604" i="7"/>
  <c r="AA1605" i="7"/>
  <c r="AA1606" i="7"/>
  <c r="AA1607" i="7"/>
  <c r="AA1608" i="7"/>
  <c r="AA1609" i="7"/>
  <c r="AA1610" i="7"/>
  <c r="AA1611" i="7"/>
  <c r="AA1612" i="7"/>
  <c r="AA1613" i="7"/>
  <c r="AA1614" i="7"/>
  <c r="AA1615" i="7"/>
  <c r="AA1616" i="7"/>
  <c r="AA1617" i="7"/>
  <c r="AA1618" i="7"/>
  <c r="AA1619" i="7"/>
  <c r="AA1620" i="7"/>
  <c r="AA1621" i="7"/>
  <c r="AA1622" i="7"/>
  <c r="AA1623" i="7"/>
  <c r="AA1624" i="7"/>
  <c r="AA1625" i="7"/>
  <c r="AA1626" i="7"/>
  <c r="AA1627" i="7"/>
  <c r="AA1628" i="7"/>
  <c r="AA1629" i="7"/>
  <c r="AA1630" i="7"/>
  <c r="AA1631" i="7"/>
  <c r="AA1632" i="7"/>
  <c r="AA1633" i="7"/>
  <c r="AA1634" i="7"/>
  <c r="AA1635" i="7"/>
  <c r="AA1636" i="7"/>
  <c r="AA1637" i="7"/>
  <c r="AA1638" i="7"/>
  <c r="AA1639" i="7"/>
  <c r="AA1640" i="7"/>
  <c r="AA1641" i="7"/>
  <c r="AA1642" i="7"/>
  <c r="AA1643" i="7"/>
  <c r="AA1644" i="7"/>
  <c r="AA1645" i="7"/>
  <c r="AA1646" i="7"/>
  <c r="AA1647" i="7"/>
  <c r="AA1648" i="7"/>
  <c r="AA1649" i="7"/>
  <c r="AA1650" i="7"/>
  <c r="AA1651" i="7"/>
  <c r="AA1652" i="7"/>
  <c r="AA1653" i="7"/>
  <c r="AA1654" i="7"/>
  <c r="AA1655" i="7"/>
  <c r="AA1656" i="7"/>
  <c r="AA1657" i="7"/>
  <c r="AA1658" i="7"/>
  <c r="AA1659" i="7"/>
  <c r="AA1660" i="7"/>
  <c r="AA1661" i="7"/>
  <c r="AA1662" i="7"/>
  <c r="AA1663" i="7"/>
  <c r="AA1664" i="7"/>
  <c r="AA1665" i="7"/>
  <c r="AA1666" i="7"/>
  <c r="AA1667" i="7"/>
  <c r="AA1668" i="7"/>
  <c r="AA1669" i="7"/>
  <c r="AA1670" i="7"/>
  <c r="AA1671" i="7"/>
  <c r="AA1672" i="7"/>
  <c r="AA1673" i="7"/>
  <c r="AA1674" i="7"/>
  <c r="AA1675" i="7"/>
  <c r="AA1676" i="7"/>
  <c r="AA1677" i="7"/>
  <c r="AA1678" i="7"/>
  <c r="AA1679" i="7"/>
  <c r="AA1680" i="7"/>
  <c r="AA1681" i="7"/>
  <c r="AA1682" i="7"/>
  <c r="AA1683" i="7"/>
  <c r="AA1684" i="7"/>
  <c r="AA1685" i="7"/>
  <c r="AA1686" i="7"/>
  <c r="AA1687" i="7"/>
  <c r="AA1688" i="7"/>
  <c r="AA1689" i="7"/>
  <c r="AA1690" i="7"/>
  <c r="AA1691" i="7"/>
  <c r="AA1692" i="7"/>
  <c r="AA1693" i="7"/>
  <c r="AA1694" i="7"/>
  <c r="AA1695" i="7"/>
  <c r="AA1696" i="7"/>
  <c r="AA1697" i="7"/>
  <c r="AA1698" i="7"/>
  <c r="AA1699" i="7"/>
  <c r="AA1700" i="7"/>
  <c r="AA1701" i="7"/>
  <c r="AA1702" i="7"/>
  <c r="AA1703" i="7"/>
  <c r="AA1704" i="7"/>
  <c r="AA1705" i="7"/>
  <c r="AA1706" i="7"/>
  <c r="AA1707" i="7"/>
  <c r="AA1708" i="7"/>
  <c r="AA1709" i="7"/>
  <c r="AA1710" i="7"/>
  <c r="AA1711" i="7"/>
  <c r="AA1712" i="7"/>
  <c r="AA1713" i="7"/>
  <c r="AA1714" i="7"/>
  <c r="AA1715" i="7"/>
  <c r="AA1716" i="7"/>
  <c r="AA1717" i="7"/>
  <c r="AA1718" i="7"/>
  <c r="AA1719" i="7"/>
  <c r="AA1720" i="7"/>
  <c r="AA1721" i="7"/>
  <c r="AA1722" i="7"/>
  <c r="AA1723" i="7"/>
  <c r="AA1724" i="7"/>
  <c r="AA1725" i="7"/>
  <c r="AA1726" i="7"/>
  <c r="AA1727" i="7"/>
  <c r="AA1728" i="7"/>
  <c r="AA1729" i="7"/>
  <c r="AA1730" i="7"/>
  <c r="AA1731" i="7"/>
  <c r="AA1732" i="7"/>
  <c r="AA1733" i="7"/>
  <c r="AA1734" i="7"/>
  <c r="AA1735" i="7"/>
  <c r="AA1736" i="7"/>
  <c r="AA1737" i="7"/>
  <c r="AA1738" i="7"/>
  <c r="AA1739" i="7"/>
  <c r="AA1740" i="7"/>
  <c r="AA1741" i="7"/>
  <c r="AA1742" i="7"/>
  <c r="AA1743" i="7"/>
  <c r="AA1744" i="7"/>
  <c r="AA1745" i="7"/>
  <c r="AA1746" i="7"/>
  <c r="AA1747" i="7"/>
  <c r="AA1748" i="7"/>
  <c r="AA1749" i="7"/>
  <c r="AA1750" i="7"/>
  <c r="AA1751" i="7"/>
  <c r="AA1752" i="7"/>
  <c r="AA1753" i="7"/>
  <c r="AA1754" i="7"/>
  <c r="AA1755" i="7"/>
  <c r="AA1756" i="7"/>
  <c r="AA1757" i="7"/>
  <c r="AA1758" i="7"/>
  <c r="AA1759" i="7"/>
  <c r="AA1760" i="7"/>
  <c r="AA1761" i="7"/>
  <c r="AA1762" i="7"/>
  <c r="AA1763" i="7"/>
  <c r="AA1764" i="7"/>
  <c r="AA1765" i="7"/>
  <c r="AA1766" i="7"/>
  <c r="AA1767" i="7"/>
  <c r="AA1768" i="7"/>
  <c r="AA1769" i="7"/>
  <c r="AA1770" i="7"/>
  <c r="AA1771" i="7"/>
  <c r="AA1772" i="7"/>
  <c r="AA1773" i="7"/>
  <c r="AA1774" i="7"/>
  <c r="AA1775" i="7"/>
  <c r="AA1776" i="7"/>
  <c r="AA1777" i="7"/>
  <c r="AA1778" i="7"/>
  <c r="AA1779" i="7"/>
  <c r="AA1780" i="7"/>
  <c r="AA1781" i="7"/>
  <c r="AA1782" i="7"/>
  <c r="AA1783" i="7"/>
  <c r="AA1784" i="7"/>
  <c r="AA1785" i="7"/>
  <c r="AA1786" i="7"/>
  <c r="AA1787" i="7"/>
  <c r="AA1788" i="7"/>
  <c r="AA1789" i="7"/>
  <c r="AA1790" i="7"/>
  <c r="AA1791" i="7"/>
  <c r="AA1792" i="7"/>
  <c r="AA1793" i="7"/>
  <c r="AA1794" i="7"/>
  <c r="AA1795" i="7"/>
  <c r="AA1796" i="7"/>
  <c r="AA1797" i="7"/>
  <c r="AA1798" i="7"/>
  <c r="AA1799" i="7"/>
  <c r="AA1800" i="7"/>
  <c r="AA1801" i="7"/>
  <c r="AA1802" i="7"/>
  <c r="AA1803" i="7"/>
  <c r="AA1804" i="7"/>
  <c r="AA1805" i="7"/>
  <c r="AA1806" i="7"/>
  <c r="AA1807" i="7"/>
  <c r="AA1808" i="7"/>
  <c r="AA1809" i="7"/>
  <c r="AA1810" i="7"/>
  <c r="AA1811" i="7"/>
  <c r="AA1812" i="7"/>
  <c r="AA1813" i="7"/>
  <c r="AA1814" i="7"/>
  <c r="AA1815" i="7"/>
  <c r="AA1816" i="7"/>
  <c r="AA1817" i="7"/>
  <c r="AA1818" i="7"/>
  <c r="AA1819" i="7"/>
  <c r="AA1820" i="7"/>
  <c r="AA1821" i="7"/>
  <c r="AA1822" i="7"/>
  <c r="AA1823" i="7"/>
  <c r="AA1824" i="7"/>
  <c r="AA1825" i="7"/>
  <c r="AA1826" i="7"/>
  <c r="AA1827" i="7"/>
  <c r="AA1828" i="7"/>
  <c r="AA1829" i="7"/>
  <c r="AA1830" i="7"/>
  <c r="AA1831" i="7"/>
  <c r="AA1832" i="7"/>
  <c r="AA1833" i="7"/>
  <c r="AA1834" i="7"/>
  <c r="AA1835" i="7"/>
  <c r="AA1836" i="7"/>
  <c r="AA1837" i="7"/>
  <c r="AA1838" i="7"/>
  <c r="AA1839" i="7"/>
  <c r="AA1840" i="7"/>
  <c r="AA1841" i="7"/>
  <c r="AA1842" i="7"/>
  <c r="AA1843" i="7"/>
  <c r="AA1844" i="7"/>
  <c r="AA1845" i="7"/>
  <c r="AA1846" i="7"/>
  <c r="AA1847" i="7"/>
  <c r="AA1848" i="7"/>
  <c r="AA1849" i="7"/>
  <c r="AA1850" i="7"/>
  <c r="AA1851" i="7"/>
  <c r="AA1852" i="7"/>
  <c r="AA1853" i="7"/>
  <c r="AA1854" i="7"/>
  <c r="AA1855" i="7"/>
  <c r="AA1856" i="7"/>
  <c r="AA1857" i="7"/>
  <c r="AA1858" i="7"/>
  <c r="AA1859" i="7"/>
  <c r="AA1860" i="7"/>
  <c r="AA1861" i="7"/>
  <c r="AA1862" i="7"/>
  <c r="AA1863" i="7"/>
  <c r="AA1864" i="7"/>
  <c r="AA1865" i="7"/>
  <c r="AA1866" i="7"/>
  <c r="AA1867" i="7"/>
  <c r="AA1868" i="7"/>
  <c r="AA1869" i="7"/>
  <c r="AA1870" i="7"/>
  <c r="AA1871" i="7"/>
  <c r="AA1872" i="7"/>
  <c r="AA1873" i="7"/>
  <c r="AA1874" i="7"/>
  <c r="AA1875" i="7"/>
  <c r="AA1876" i="7"/>
  <c r="AA1877" i="7"/>
  <c r="AA1878" i="7"/>
  <c r="AA1879" i="7"/>
  <c r="AA1880" i="7"/>
  <c r="AA1881" i="7"/>
  <c r="AA1882" i="7"/>
  <c r="AA1883" i="7"/>
  <c r="AA1884" i="7"/>
  <c r="AA1885" i="7"/>
  <c r="AA1886" i="7"/>
  <c r="AA1887" i="7"/>
  <c r="AA1888" i="7"/>
  <c r="AA1889" i="7"/>
  <c r="AA1890" i="7"/>
  <c r="AA1891" i="7"/>
  <c r="AA1892" i="7"/>
  <c r="AA1893" i="7"/>
  <c r="AA1894" i="7"/>
  <c r="AA1895" i="7"/>
  <c r="AA1896" i="7"/>
  <c r="AA1897" i="7"/>
  <c r="AA1898" i="7"/>
  <c r="AA1899" i="7"/>
  <c r="AA1900" i="7"/>
  <c r="AA1901" i="7"/>
  <c r="AA1902" i="7"/>
  <c r="AA1903" i="7"/>
  <c r="AA1904" i="7"/>
  <c r="AA1905" i="7"/>
  <c r="AA1906" i="7"/>
  <c r="AA1907" i="7"/>
  <c r="AA1908" i="7"/>
  <c r="AA1909" i="7"/>
  <c r="AA1910" i="7"/>
  <c r="AA1911" i="7"/>
  <c r="AA1912" i="7"/>
  <c r="AA1913" i="7"/>
  <c r="AA1914" i="7"/>
  <c r="AA1915" i="7"/>
  <c r="AA1916" i="7"/>
  <c r="AA1917" i="7"/>
  <c r="AA1918" i="7"/>
  <c r="AA1919" i="7"/>
  <c r="AA1920" i="7"/>
  <c r="AA1921" i="7"/>
  <c r="AA1922" i="7"/>
  <c r="AA1923" i="7"/>
  <c r="AA1924" i="7"/>
  <c r="AA1925" i="7"/>
  <c r="AA1926" i="7"/>
  <c r="AA1927" i="7"/>
  <c r="AA1928" i="7"/>
  <c r="AA1929" i="7"/>
  <c r="AA1930" i="7"/>
  <c r="AA1931" i="7"/>
  <c r="AA1932" i="7"/>
  <c r="AA1933" i="7"/>
  <c r="AA1934" i="7"/>
  <c r="AA1935" i="7"/>
  <c r="AA1936" i="7"/>
  <c r="AA1937" i="7"/>
  <c r="AA1938" i="7"/>
  <c r="AA1939" i="7"/>
  <c r="AA1940" i="7"/>
  <c r="AA1941" i="7"/>
  <c r="AA1942" i="7"/>
  <c r="AA1943" i="7"/>
  <c r="AA1944" i="7"/>
  <c r="AA1945" i="7"/>
  <c r="AA1946" i="7"/>
  <c r="AA1947" i="7"/>
  <c r="AA1948" i="7"/>
  <c r="AA1949" i="7"/>
  <c r="AA1950" i="7"/>
  <c r="AA1951" i="7"/>
  <c r="AA1952" i="7"/>
  <c r="AA1953" i="7"/>
  <c r="AA1954" i="7"/>
  <c r="AA1955" i="7"/>
  <c r="AA1956" i="7"/>
  <c r="AA1957" i="7"/>
  <c r="AA1958" i="7"/>
  <c r="AA1959" i="7"/>
  <c r="AA1960" i="7"/>
  <c r="AA1961" i="7"/>
  <c r="AA1962" i="7"/>
  <c r="AA1963" i="7"/>
  <c r="AA1964" i="7"/>
  <c r="AA1965" i="7"/>
  <c r="AA1966" i="7"/>
  <c r="AA1967" i="7"/>
  <c r="AA1968" i="7"/>
  <c r="AA1969" i="7"/>
  <c r="AA1970" i="7"/>
  <c r="AA1971" i="7"/>
  <c r="AA1972" i="7"/>
  <c r="AA1973" i="7"/>
  <c r="AA1974" i="7"/>
  <c r="AA1975" i="7"/>
  <c r="AA1976" i="7"/>
  <c r="AA1977" i="7"/>
  <c r="AA1978" i="7"/>
  <c r="AA1979" i="7"/>
  <c r="AA1980" i="7"/>
  <c r="AA1981" i="7"/>
  <c r="AA1982" i="7"/>
  <c r="AA1983" i="7"/>
  <c r="AA1984" i="7"/>
  <c r="AA1985" i="7"/>
  <c r="AA1986" i="7"/>
  <c r="AA1987" i="7"/>
  <c r="AA1988" i="7"/>
  <c r="AA1989" i="7"/>
  <c r="AA1990" i="7"/>
  <c r="AA1991" i="7"/>
  <c r="AA1992" i="7"/>
  <c r="AA1993" i="7"/>
  <c r="AA1994" i="7"/>
  <c r="AA1995" i="7"/>
  <c r="AA1996" i="7"/>
  <c r="AA1997" i="7"/>
  <c r="AA1998" i="7"/>
  <c r="AA1999" i="7"/>
  <c r="AA2000" i="7"/>
  <c r="AA2001" i="7"/>
  <c r="AA2002" i="7"/>
  <c r="AA2003" i="7"/>
  <c r="AA2004" i="7"/>
  <c r="AA2005" i="7"/>
  <c r="AA2006" i="7"/>
  <c r="AA2007" i="7"/>
  <c r="AA2008" i="7"/>
  <c r="AA2009" i="7"/>
  <c r="AA2010" i="7"/>
  <c r="AA2011" i="7"/>
  <c r="AA2012" i="7"/>
  <c r="AA2013" i="7"/>
  <c r="AA2014" i="7"/>
  <c r="AA2015" i="7"/>
  <c r="AA2016" i="7"/>
  <c r="AA2017" i="7"/>
  <c r="AA2018" i="7"/>
  <c r="AA2019" i="7"/>
  <c r="AA2020" i="7"/>
  <c r="AA2021" i="7"/>
  <c r="AA2022" i="7"/>
  <c r="AA2023" i="7"/>
  <c r="AA2024" i="7"/>
  <c r="AA2025" i="7"/>
  <c r="AA2026" i="7"/>
  <c r="AA2027" i="7"/>
  <c r="AA2028" i="7"/>
  <c r="AA2029" i="7"/>
  <c r="AA2030" i="7"/>
  <c r="AA2031" i="7"/>
  <c r="AA2032" i="7"/>
  <c r="AA2033" i="7"/>
  <c r="AA2034" i="7"/>
  <c r="AA2035" i="7"/>
  <c r="AA2036" i="7"/>
  <c r="AA2037" i="7"/>
  <c r="AA2038" i="7"/>
  <c r="AA2039" i="7"/>
  <c r="AA2040" i="7"/>
  <c r="AA2041" i="7"/>
  <c r="AA2042" i="7"/>
  <c r="AA2043" i="7"/>
  <c r="AA2044" i="7"/>
  <c r="AA2045" i="7"/>
  <c r="AA2046" i="7"/>
  <c r="AA2047" i="7"/>
  <c r="AA2048" i="7"/>
  <c r="AA2049" i="7"/>
  <c r="AA2050" i="7"/>
  <c r="AA2051" i="7"/>
  <c r="AA2052" i="7"/>
  <c r="AA2053" i="7"/>
  <c r="AA2054" i="7"/>
  <c r="AA2055" i="7"/>
  <c r="AA2056" i="7"/>
  <c r="AA2057" i="7"/>
  <c r="AA2058" i="7"/>
  <c r="AA2059" i="7"/>
  <c r="AA2060" i="7"/>
  <c r="AA2061" i="7"/>
  <c r="AA2062" i="7"/>
  <c r="AA2063" i="7"/>
  <c r="AA2064" i="7"/>
  <c r="AA2065" i="7"/>
  <c r="AA2066" i="7"/>
  <c r="AA2067" i="7"/>
  <c r="AA2068" i="7"/>
  <c r="AA2069" i="7"/>
  <c r="AA2070" i="7"/>
  <c r="AA2071" i="7"/>
  <c r="AA2072" i="7"/>
  <c r="AA2073" i="7"/>
  <c r="AA2074" i="7"/>
  <c r="AA2075" i="7"/>
  <c r="AA2076" i="7"/>
  <c r="AA2077" i="7"/>
  <c r="AA2078" i="7"/>
  <c r="AA2079" i="7"/>
  <c r="AA2080" i="7"/>
  <c r="AA2081" i="7"/>
  <c r="AA2082" i="7"/>
  <c r="AA2083" i="7"/>
  <c r="AA2084" i="7"/>
  <c r="AA2085" i="7"/>
  <c r="AA2086" i="7"/>
  <c r="AA2087" i="7"/>
  <c r="AA2088" i="7"/>
  <c r="AA2089" i="7"/>
  <c r="AA2090" i="7"/>
  <c r="AA2091" i="7"/>
  <c r="AA2092" i="7"/>
  <c r="AA2093" i="7"/>
  <c r="AA2094" i="7"/>
  <c r="AA2095" i="7"/>
  <c r="AA2096" i="7"/>
  <c r="AA2097" i="7"/>
  <c r="AA2098" i="7"/>
  <c r="AA2099" i="7"/>
  <c r="AA2100" i="7"/>
  <c r="AA2101" i="7"/>
  <c r="AA2102" i="7"/>
  <c r="AA2103" i="7"/>
  <c r="AA2104" i="7"/>
  <c r="AA2105" i="7"/>
  <c r="AA2106" i="7"/>
  <c r="AA2107" i="7"/>
  <c r="AA2108" i="7"/>
  <c r="AA2109" i="7"/>
  <c r="AA2110" i="7"/>
  <c r="AA2111" i="7"/>
  <c r="AA2112" i="7"/>
  <c r="AA2113" i="7"/>
  <c r="AA2114" i="7"/>
  <c r="AA2115" i="7"/>
  <c r="AA2116" i="7"/>
  <c r="AA2117" i="7"/>
  <c r="AA2118" i="7"/>
  <c r="AA2119" i="7"/>
  <c r="AA2120" i="7"/>
  <c r="AA2121" i="7"/>
  <c r="AA2122" i="7"/>
  <c r="AA2123" i="7"/>
  <c r="AA2124" i="7"/>
  <c r="AA2125" i="7"/>
  <c r="AA2126" i="7"/>
  <c r="AA2127" i="7"/>
  <c r="AA2128" i="7"/>
  <c r="AA2129" i="7"/>
  <c r="AA2130" i="7"/>
  <c r="AA2131" i="7"/>
  <c r="AA2132" i="7"/>
  <c r="AA2133" i="7"/>
  <c r="AA2134" i="7"/>
  <c r="AA2135" i="7"/>
  <c r="AA2136" i="7"/>
  <c r="AA2137" i="7"/>
  <c r="AA2138" i="7"/>
  <c r="AA2139" i="7"/>
  <c r="AA2140" i="7"/>
  <c r="AA2141" i="7"/>
  <c r="AA2142" i="7"/>
  <c r="AA2143" i="7"/>
  <c r="AA2144" i="7"/>
  <c r="AA2145" i="7"/>
  <c r="AA2146" i="7"/>
  <c r="AA2147" i="7"/>
  <c r="AA2148" i="7"/>
  <c r="AA2149" i="7"/>
  <c r="AA2150" i="7"/>
  <c r="AA2151" i="7"/>
  <c r="AA2152" i="7"/>
  <c r="AA2153" i="7"/>
  <c r="AA2154" i="7"/>
  <c r="AA2155" i="7"/>
  <c r="AA2156" i="7"/>
  <c r="AA2157" i="7"/>
  <c r="AA2158" i="7"/>
  <c r="AA2159" i="7"/>
  <c r="AA2160" i="7"/>
  <c r="AA2161" i="7"/>
  <c r="AA2162" i="7"/>
  <c r="AA2163" i="7"/>
  <c r="AA2164" i="7"/>
  <c r="AA2165" i="7"/>
  <c r="AA2166" i="7"/>
  <c r="AA2167" i="7"/>
  <c r="AA2168" i="7"/>
  <c r="AA2169" i="7"/>
  <c r="AA2170" i="7"/>
  <c r="AA2171" i="7"/>
  <c r="AA2172" i="7"/>
  <c r="AA2173" i="7"/>
  <c r="AA2174" i="7"/>
  <c r="AA2175" i="7"/>
  <c r="AA2176" i="7"/>
  <c r="AA2177" i="7"/>
  <c r="AA2178" i="7"/>
  <c r="AA2179" i="7"/>
  <c r="AA2180" i="7"/>
  <c r="AA2181" i="7"/>
  <c r="AA2182" i="7"/>
  <c r="AA2183" i="7"/>
  <c r="AA2184" i="7"/>
  <c r="AA2185" i="7"/>
  <c r="AA2186" i="7"/>
  <c r="AA2187" i="7"/>
  <c r="AA2188" i="7"/>
  <c r="AA2189" i="7"/>
  <c r="AA2190" i="7"/>
  <c r="AA2191" i="7"/>
  <c r="AA2192" i="7"/>
  <c r="AA2193" i="7"/>
  <c r="AA2194" i="7"/>
  <c r="AA2195" i="7"/>
  <c r="AA2196" i="7"/>
  <c r="AA2197" i="7"/>
  <c r="AA2198" i="7"/>
  <c r="AA2199" i="7"/>
  <c r="AA2200" i="7"/>
  <c r="AA2201" i="7"/>
  <c r="AA2202" i="7"/>
  <c r="AA2203" i="7"/>
  <c r="AA2204" i="7"/>
  <c r="AA2205" i="7"/>
  <c r="AA2206" i="7"/>
  <c r="AA2207" i="7"/>
  <c r="AA2208" i="7"/>
  <c r="AA2209" i="7"/>
  <c r="AA2210" i="7"/>
  <c r="AA2211" i="7"/>
  <c r="AA2212" i="7"/>
  <c r="AA2213" i="7"/>
  <c r="AA2214" i="7"/>
  <c r="AA2215" i="7"/>
  <c r="AA2216" i="7"/>
  <c r="AA2217" i="7"/>
  <c r="AA2218" i="7"/>
  <c r="AA2219" i="7"/>
  <c r="AA2220" i="7"/>
  <c r="AA2221" i="7"/>
  <c r="AA2222" i="7"/>
  <c r="AA2223" i="7"/>
  <c r="AA2224" i="7"/>
  <c r="AA2225" i="7"/>
  <c r="AA2226" i="7"/>
  <c r="AA2227" i="7"/>
  <c r="AA2228" i="7"/>
  <c r="AA2229" i="7"/>
  <c r="AA2230" i="7"/>
  <c r="AA2231" i="7"/>
  <c r="AA2232" i="7"/>
  <c r="AA2233" i="7"/>
  <c r="AA2234" i="7"/>
  <c r="AA2235" i="7"/>
  <c r="AA2236" i="7"/>
  <c r="AA2237" i="7"/>
  <c r="AA2238" i="7"/>
  <c r="AA2239" i="7"/>
  <c r="AA2240" i="7"/>
  <c r="AA2241" i="7"/>
  <c r="AA2242" i="7"/>
  <c r="AA2243" i="7"/>
  <c r="AA2244" i="7"/>
  <c r="AA2245" i="7"/>
  <c r="AA2246" i="7"/>
  <c r="AA2247" i="7"/>
  <c r="AA2248" i="7"/>
  <c r="AA2249" i="7"/>
  <c r="AA2250" i="7"/>
  <c r="AA2251" i="7"/>
  <c r="AA2252" i="7"/>
  <c r="AA2253" i="7"/>
  <c r="AA2254" i="7"/>
  <c r="AA2255" i="7"/>
  <c r="AA2256" i="7"/>
  <c r="AA2257" i="7"/>
  <c r="AA2258" i="7"/>
  <c r="AA2259" i="7"/>
  <c r="AA2260" i="7"/>
  <c r="AA2261" i="7"/>
  <c r="AA2262" i="7"/>
  <c r="AA2263" i="7"/>
  <c r="AA2264" i="7"/>
  <c r="AA2265" i="7"/>
  <c r="AA2266" i="7"/>
  <c r="AA2267" i="7"/>
  <c r="AA2268" i="7"/>
  <c r="AA2269" i="7"/>
  <c r="AA2270" i="7"/>
  <c r="AA2271" i="7"/>
  <c r="AA2272" i="7"/>
  <c r="AA2273" i="7"/>
  <c r="AA2274" i="7"/>
  <c r="AA2275" i="7"/>
  <c r="AA2276" i="7"/>
  <c r="AA2277" i="7"/>
  <c r="AA2278" i="7"/>
  <c r="AA2279" i="7"/>
  <c r="AA2280" i="7"/>
  <c r="AA2281" i="7"/>
  <c r="AA2282" i="7"/>
  <c r="AA2283" i="7"/>
  <c r="AA2284" i="7"/>
  <c r="AA2285" i="7"/>
  <c r="AA2286" i="7"/>
  <c r="AA2287" i="7"/>
  <c r="AA2288" i="7"/>
  <c r="AA2289" i="7"/>
  <c r="AA2290" i="7"/>
  <c r="AA2291" i="7"/>
  <c r="AA2292" i="7"/>
  <c r="AA2293" i="7"/>
  <c r="AA2294" i="7"/>
  <c r="AA2295" i="7"/>
  <c r="AA2296" i="7"/>
  <c r="AA2297" i="7"/>
  <c r="AA2298" i="7"/>
  <c r="AA2299" i="7"/>
  <c r="AA2300" i="7"/>
  <c r="AA2301" i="7"/>
  <c r="AA2302" i="7"/>
  <c r="AA2303" i="7"/>
  <c r="AA2304" i="7"/>
  <c r="AA2305" i="7"/>
  <c r="AA2306" i="7"/>
  <c r="AA2307" i="7"/>
  <c r="AA2308" i="7"/>
  <c r="AA2309" i="7"/>
  <c r="AA2310" i="7"/>
  <c r="AA2311" i="7"/>
  <c r="AA2312" i="7"/>
  <c r="AA2313" i="7"/>
  <c r="AA2314" i="7"/>
  <c r="AA2315" i="7"/>
  <c r="AA2316" i="7"/>
  <c r="AA2317" i="7"/>
  <c r="AA2318" i="7"/>
  <c r="AA2319" i="7"/>
  <c r="AA2320" i="7"/>
  <c r="AA2321" i="7"/>
  <c r="AA2322" i="7"/>
  <c r="AA2323" i="7"/>
  <c r="AA2324" i="7"/>
  <c r="AA2325" i="7"/>
  <c r="AA2326" i="7"/>
  <c r="AA2327" i="7"/>
  <c r="AA2328" i="7"/>
  <c r="AA2329" i="7"/>
  <c r="AA2330" i="7"/>
  <c r="AA2331" i="7"/>
  <c r="AA2332" i="7"/>
  <c r="AA2333" i="7"/>
  <c r="AA2334" i="7"/>
  <c r="AA2335" i="7"/>
  <c r="AA2336" i="7"/>
  <c r="AA2337" i="7"/>
  <c r="AA2338" i="7"/>
  <c r="AA2339" i="7"/>
  <c r="AA2340" i="7"/>
  <c r="AA2341" i="7"/>
  <c r="AA2342" i="7"/>
  <c r="AA2343" i="7"/>
  <c r="AA2344" i="7"/>
  <c r="AA2345" i="7"/>
  <c r="AA2346" i="7"/>
  <c r="AA2347" i="7"/>
  <c r="AA2348" i="7"/>
  <c r="AA2349" i="7"/>
  <c r="AA2350" i="7"/>
  <c r="AA2351" i="7"/>
  <c r="AA2352" i="7"/>
  <c r="AA2353" i="7"/>
  <c r="AA2354" i="7"/>
  <c r="AA2355" i="7"/>
  <c r="AA2356" i="7"/>
  <c r="AA2357" i="7"/>
  <c r="AA2358" i="7"/>
  <c r="AA2359" i="7"/>
  <c r="AA2360" i="7"/>
  <c r="AA2361" i="7"/>
  <c r="AA2362" i="7"/>
  <c r="AA2363" i="7"/>
  <c r="AA2364" i="7"/>
  <c r="AA2365" i="7"/>
  <c r="AA2366" i="7"/>
  <c r="AA2367" i="7"/>
  <c r="AA2368" i="7"/>
  <c r="AA2369" i="7"/>
  <c r="AA2370" i="7"/>
  <c r="AA2371" i="7"/>
  <c r="AA2372" i="7"/>
  <c r="AA2373" i="7"/>
  <c r="AA2374" i="7"/>
  <c r="AA2375" i="7"/>
  <c r="AA2376" i="7"/>
  <c r="AA2377" i="7"/>
  <c r="AA2378" i="7"/>
  <c r="AA2379" i="7"/>
  <c r="AA2380" i="7"/>
  <c r="AA2381" i="7"/>
  <c r="AA2382" i="7"/>
  <c r="AA2383" i="7"/>
  <c r="AA2384" i="7"/>
  <c r="AA2385" i="7"/>
  <c r="AA2386" i="7"/>
  <c r="AA2387" i="7"/>
  <c r="AA2388" i="7"/>
  <c r="AA2389" i="7"/>
  <c r="AA2390" i="7"/>
  <c r="AA2391" i="7"/>
  <c r="AA2392" i="7"/>
  <c r="AA2393" i="7"/>
  <c r="AA2394" i="7"/>
  <c r="AA2395" i="7"/>
  <c r="AA2396" i="7"/>
  <c r="AA2397" i="7"/>
  <c r="AA2398" i="7"/>
  <c r="AA2399" i="7"/>
  <c r="AA2400" i="7"/>
  <c r="AA2401" i="7"/>
  <c r="AA2402" i="7"/>
  <c r="AA2403" i="7"/>
  <c r="AA2404" i="7"/>
  <c r="AA2405" i="7"/>
  <c r="AA2406" i="7"/>
  <c r="AA2407" i="7"/>
  <c r="AA2408" i="7"/>
  <c r="AA2409" i="7"/>
  <c r="AA2410" i="7"/>
  <c r="AA2411" i="7"/>
  <c r="AA2412" i="7"/>
  <c r="AA2413" i="7"/>
  <c r="AA2414" i="7"/>
  <c r="AA2415" i="7"/>
  <c r="AA2416" i="7"/>
  <c r="AA2417" i="7"/>
  <c r="AA2418" i="7"/>
  <c r="AA2419" i="7"/>
  <c r="AA2420" i="7"/>
  <c r="AA2421" i="7"/>
  <c r="AA2422" i="7"/>
  <c r="AA2423" i="7"/>
  <c r="AA2424" i="7"/>
  <c r="AA2425" i="7"/>
  <c r="AA2426" i="7"/>
  <c r="AA2427" i="7"/>
  <c r="AA2428" i="7"/>
  <c r="AA2429" i="7"/>
  <c r="AA2430" i="7"/>
  <c r="AA2431" i="7"/>
  <c r="AA2432" i="7"/>
  <c r="AA2433" i="7"/>
  <c r="AA2434" i="7"/>
  <c r="AA2435" i="7"/>
  <c r="AA2436" i="7"/>
  <c r="AA2437" i="7"/>
  <c r="AA2438" i="7"/>
  <c r="AA2439" i="7"/>
  <c r="AA2440" i="7"/>
  <c r="AA2441" i="7"/>
  <c r="AA2442" i="7"/>
  <c r="AA2443" i="7"/>
  <c r="AA2444" i="7"/>
  <c r="AA2445" i="7"/>
  <c r="AA2446" i="7"/>
  <c r="AA2447" i="7"/>
  <c r="AA2448" i="7"/>
  <c r="AA2449" i="7"/>
  <c r="AA2450" i="7"/>
  <c r="AA2451" i="7"/>
  <c r="AA2452" i="7"/>
  <c r="AA2453" i="7"/>
  <c r="AA2454" i="7"/>
  <c r="AA2455" i="7"/>
  <c r="AA2456" i="7"/>
  <c r="AA2457" i="7"/>
  <c r="AA2458" i="7"/>
  <c r="AA2459" i="7"/>
  <c r="AA2460" i="7"/>
  <c r="AA2461" i="7"/>
  <c r="AA2462" i="7"/>
  <c r="AA2463" i="7"/>
  <c r="AA2464" i="7"/>
  <c r="AA2465" i="7"/>
  <c r="AA2466" i="7"/>
  <c r="AA2467" i="7"/>
  <c r="AA2468" i="7"/>
  <c r="AA2469" i="7"/>
  <c r="AA2470" i="7"/>
  <c r="AA2471" i="7"/>
  <c r="AA2472" i="7"/>
  <c r="AA2473" i="7"/>
  <c r="AA2474" i="7"/>
  <c r="AA2475" i="7"/>
  <c r="AA2476" i="7"/>
  <c r="AA2477" i="7"/>
  <c r="AA2478" i="7"/>
  <c r="AA2479" i="7"/>
  <c r="AA2480" i="7"/>
  <c r="AA2481" i="7"/>
  <c r="AA2482" i="7"/>
  <c r="AA2483" i="7"/>
  <c r="AA2484" i="7"/>
  <c r="AA2485" i="7"/>
  <c r="AA2486" i="7"/>
  <c r="AA2487" i="7"/>
  <c r="AA2488" i="7"/>
  <c r="AA2489" i="7"/>
  <c r="AA2490" i="7"/>
  <c r="AA2491" i="7"/>
  <c r="AA2492" i="7"/>
  <c r="AA2493" i="7"/>
  <c r="AA2494" i="7"/>
  <c r="AA2495" i="7"/>
  <c r="AA2496" i="7"/>
  <c r="AA2497" i="7"/>
  <c r="AA2498" i="7"/>
  <c r="AA2499" i="7"/>
  <c r="AA2500" i="7"/>
  <c r="AA2501" i="7"/>
  <c r="AA2502" i="7"/>
  <c r="AA2503" i="7"/>
  <c r="AA2504" i="7"/>
  <c r="AA2505" i="7"/>
  <c r="AA2506" i="7"/>
  <c r="AA2507" i="7"/>
  <c r="AA2508" i="7"/>
  <c r="AA2509" i="7"/>
  <c r="AA2510" i="7"/>
  <c r="AA2511" i="7"/>
  <c r="AA2512" i="7"/>
  <c r="AA2513" i="7"/>
  <c r="AA2514" i="7"/>
  <c r="AA2515" i="7"/>
  <c r="AA2516" i="7"/>
  <c r="AA2517" i="7"/>
  <c r="AA2518" i="7"/>
  <c r="AA2519" i="7"/>
  <c r="AA2520" i="7"/>
  <c r="AA2521" i="7"/>
  <c r="AA2522" i="7"/>
  <c r="AA2523" i="7"/>
  <c r="AA2524" i="7"/>
  <c r="AA2525" i="7"/>
  <c r="AA2526" i="7"/>
  <c r="AA2527" i="7"/>
  <c r="AA2528" i="7"/>
  <c r="AA2529" i="7"/>
  <c r="AA2530" i="7"/>
  <c r="AA2531" i="7"/>
  <c r="AA2532" i="7"/>
  <c r="AA2533" i="7"/>
  <c r="AA2534" i="7"/>
  <c r="AA2535" i="7"/>
  <c r="AA2536" i="7"/>
  <c r="AA2537" i="7"/>
  <c r="AA2538" i="7"/>
  <c r="AA2539" i="7"/>
  <c r="AA2540" i="7"/>
  <c r="AA2541" i="7"/>
  <c r="AA2542" i="7"/>
  <c r="AA2543" i="7"/>
  <c r="AA2544" i="7"/>
  <c r="AA2545" i="7"/>
  <c r="AA2546" i="7"/>
  <c r="AA2547" i="7"/>
  <c r="AA2548" i="7"/>
  <c r="AA2549" i="7"/>
  <c r="AA2550" i="7"/>
  <c r="AA2551" i="7"/>
  <c r="AA2552" i="7"/>
  <c r="AA2553" i="7"/>
  <c r="AA2554" i="7"/>
  <c r="AA2555" i="7"/>
  <c r="AA2556" i="7"/>
  <c r="AA2557" i="7"/>
  <c r="AA2558" i="7"/>
  <c r="AA2559" i="7"/>
  <c r="AA2560" i="7"/>
  <c r="AA2561" i="7"/>
  <c r="AA2562" i="7"/>
  <c r="AA2563" i="7"/>
  <c r="AA2564" i="7"/>
  <c r="AA2565" i="7"/>
  <c r="AA2566" i="7"/>
  <c r="AA2567" i="7"/>
  <c r="AA2568" i="7"/>
  <c r="AA2569" i="7"/>
  <c r="AA2570" i="7"/>
  <c r="AA2571" i="7"/>
  <c r="AA2572" i="7"/>
  <c r="AA2573" i="7"/>
  <c r="AA2574" i="7"/>
  <c r="AA2575" i="7"/>
  <c r="AA2576" i="7"/>
  <c r="AA2577" i="7"/>
  <c r="AA2578" i="7"/>
  <c r="AA2579" i="7"/>
  <c r="AA2580" i="7"/>
  <c r="AA2581" i="7"/>
  <c r="AA2582" i="7"/>
  <c r="AA2583" i="7"/>
  <c r="AA2584" i="7"/>
  <c r="AA2585" i="7"/>
  <c r="AA2586" i="7"/>
  <c r="AA2587" i="7"/>
  <c r="AA2588" i="7"/>
  <c r="AA2589" i="7"/>
  <c r="AA2590" i="7"/>
  <c r="AA2591" i="7"/>
  <c r="AA2592" i="7"/>
  <c r="AA2593" i="7"/>
  <c r="AA2594" i="7"/>
  <c r="AA2595" i="7"/>
  <c r="AA2596" i="7"/>
  <c r="AA2597" i="7"/>
  <c r="AA2598" i="7"/>
  <c r="AA2599" i="7"/>
  <c r="AA2600" i="7"/>
  <c r="AA2601" i="7"/>
  <c r="AA2602" i="7"/>
  <c r="AA2603" i="7"/>
  <c r="AA2604" i="7"/>
  <c r="AA2605" i="7"/>
  <c r="AA2606" i="7"/>
  <c r="AA2607" i="7"/>
  <c r="AA2608" i="7"/>
  <c r="AA2609" i="7"/>
  <c r="AA2610" i="7"/>
  <c r="AA2611" i="7"/>
  <c r="AA2612" i="7"/>
  <c r="AA2613" i="7"/>
  <c r="AA2614" i="7"/>
  <c r="AA2615" i="7"/>
  <c r="AA2616" i="7"/>
  <c r="AA2617" i="7"/>
  <c r="AA2618" i="7"/>
  <c r="AA2619" i="7"/>
  <c r="AA2620" i="7"/>
  <c r="AA2621" i="7"/>
  <c r="AA2622" i="7"/>
  <c r="AA2623" i="7"/>
  <c r="AA2624" i="7"/>
  <c r="AA2625" i="7"/>
  <c r="AA2626" i="7"/>
  <c r="AA2627" i="7"/>
  <c r="AA2628" i="7"/>
  <c r="AA2629" i="7"/>
  <c r="AA2630" i="7"/>
  <c r="AA2631" i="7"/>
  <c r="AA2632" i="7"/>
  <c r="AA2633" i="7"/>
  <c r="AA2634" i="7"/>
  <c r="AA2635" i="7"/>
  <c r="AA2636" i="7"/>
  <c r="AA2637" i="7"/>
  <c r="AA2638" i="7"/>
  <c r="AA2639" i="7"/>
  <c r="AA2640" i="7"/>
  <c r="AA2641" i="7"/>
  <c r="AA2642" i="7"/>
  <c r="AA2643" i="7"/>
  <c r="AA2644" i="7"/>
  <c r="AA2645" i="7"/>
  <c r="AA2646" i="7"/>
  <c r="AA2647" i="7"/>
  <c r="AA2648" i="7"/>
  <c r="AA2649" i="7"/>
  <c r="AA2650" i="7"/>
  <c r="AA2651" i="7"/>
  <c r="AA2652" i="7"/>
  <c r="AA2653" i="7"/>
  <c r="AA2654" i="7"/>
  <c r="AA2655" i="7"/>
  <c r="AA2656" i="7"/>
  <c r="AA2657" i="7"/>
  <c r="AA2658" i="7"/>
  <c r="AA2659" i="7"/>
  <c r="AA2660" i="7"/>
  <c r="AA2661" i="7"/>
  <c r="AA2662" i="7"/>
  <c r="AA2663" i="7"/>
  <c r="AA2664" i="7"/>
  <c r="AA2665" i="7"/>
  <c r="AA2666" i="7"/>
  <c r="AA2667" i="7"/>
  <c r="AA2668" i="7"/>
  <c r="AA2669" i="7"/>
  <c r="AA2670" i="7"/>
  <c r="AA2671" i="7"/>
  <c r="AA2672" i="7"/>
  <c r="AA2673" i="7"/>
  <c r="AA2674" i="7"/>
  <c r="AA2675" i="7"/>
  <c r="AA2676" i="7"/>
  <c r="AA2677" i="7"/>
  <c r="AA2678" i="7"/>
  <c r="AA2679" i="7"/>
  <c r="AA2680" i="7"/>
  <c r="AA2681" i="7"/>
  <c r="AA2682" i="7"/>
  <c r="AA2683" i="7"/>
  <c r="AA2684" i="7"/>
  <c r="AA2685" i="7"/>
  <c r="AA2686" i="7"/>
  <c r="AA2687" i="7"/>
  <c r="AA2688" i="7"/>
  <c r="AA2689" i="7"/>
  <c r="AA2690" i="7"/>
  <c r="AA2691" i="7"/>
  <c r="AA2692" i="7"/>
  <c r="AA2693" i="7"/>
  <c r="AA2694" i="7"/>
  <c r="AA2695" i="7"/>
  <c r="AA2696" i="7"/>
  <c r="AA2697" i="7"/>
  <c r="AA2698" i="7"/>
  <c r="AA2699" i="7"/>
  <c r="AA2700" i="7"/>
  <c r="AA2701" i="7"/>
  <c r="AA2702" i="7"/>
  <c r="AA2703" i="7"/>
  <c r="AA2704" i="7"/>
  <c r="AA2705" i="7"/>
  <c r="AA2706" i="7"/>
  <c r="AA2707" i="7"/>
  <c r="AA2708" i="7"/>
  <c r="AA2709" i="7"/>
  <c r="AA2710" i="7"/>
  <c r="AA2711" i="7"/>
  <c r="AA2712" i="7"/>
  <c r="AA2713" i="7"/>
  <c r="AA2714" i="7"/>
  <c r="AA2715" i="7"/>
  <c r="AA2716" i="7"/>
  <c r="AA2717" i="7"/>
  <c r="AA2718" i="7"/>
  <c r="AA2719" i="7"/>
  <c r="AA2720" i="7"/>
  <c r="AA2721" i="7"/>
  <c r="AA2722" i="7"/>
  <c r="AA2723" i="7"/>
  <c r="AA2724" i="7"/>
  <c r="AA2725" i="7"/>
  <c r="AA2726" i="7"/>
  <c r="AA2727" i="7"/>
  <c r="AA2728" i="7"/>
  <c r="AA2729" i="7"/>
  <c r="AA2730" i="7"/>
  <c r="AA2731" i="7"/>
  <c r="AA2732" i="7"/>
  <c r="AA2733" i="7"/>
  <c r="AA2734" i="7"/>
  <c r="AA2735" i="7"/>
  <c r="AA2736" i="7"/>
  <c r="AA2737" i="7"/>
  <c r="AA2738" i="7"/>
  <c r="AA2739" i="7"/>
  <c r="AA2740" i="7"/>
  <c r="AA2741" i="7"/>
  <c r="AA2742" i="7"/>
  <c r="AA2743" i="7"/>
  <c r="AA2744" i="7"/>
  <c r="AA2745" i="7"/>
  <c r="AA2746" i="7"/>
  <c r="AA2747" i="7"/>
  <c r="AA2748" i="7"/>
  <c r="AA2749" i="7"/>
  <c r="AA2750" i="7"/>
  <c r="AA2751" i="7"/>
  <c r="AA2752" i="7"/>
  <c r="AA2753" i="7"/>
  <c r="AA2754" i="7"/>
  <c r="AA2755" i="7"/>
  <c r="AA2756" i="7"/>
  <c r="AA2757" i="7"/>
  <c r="AA2758" i="7"/>
  <c r="AA2759" i="7"/>
  <c r="AA2760" i="7"/>
  <c r="AA2761" i="7"/>
  <c r="AA2762" i="7"/>
  <c r="AA2763" i="7"/>
  <c r="AA2764" i="7"/>
  <c r="AA2765" i="7"/>
  <c r="AA2766" i="7"/>
  <c r="AA2767" i="7"/>
  <c r="AA2768" i="7"/>
  <c r="AA2769" i="7"/>
  <c r="AA2770" i="7"/>
  <c r="AA2771" i="7"/>
  <c r="AA2772" i="7"/>
  <c r="AA2773" i="7"/>
  <c r="AA2774" i="7"/>
  <c r="AA2775" i="7"/>
  <c r="AA2776" i="7"/>
  <c r="AA2777" i="7"/>
  <c r="AA2778" i="7"/>
  <c r="AA2779" i="7"/>
  <c r="AA2780" i="7"/>
  <c r="AA2781" i="7"/>
  <c r="AA2782" i="7"/>
  <c r="AA2783" i="7"/>
  <c r="AA2784" i="7"/>
  <c r="AA2785" i="7"/>
  <c r="AA2786" i="7"/>
  <c r="AA2787" i="7"/>
  <c r="AA2788" i="7"/>
  <c r="AA2789" i="7"/>
  <c r="AA2790" i="7"/>
  <c r="AA2791" i="7"/>
  <c r="AA2792" i="7"/>
  <c r="AA2793" i="7"/>
  <c r="AA2794" i="7"/>
  <c r="AA2795" i="7"/>
  <c r="AA2796" i="7"/>
  <c r="AA2797" i="7"/>
  <c r="AA2798" i="7"/>
  <c r="AA2799" i="7"/>
  <c r="AA2800" i="7"/>
  <c r="AA2801" i="7"/>
  <c r="AA2802" i="7"/>
  <c r="AA2803" i="7"/>
  <c r="AA2804" i="7"/>
  <c r="AA2805" i="7"/>
  <c r="AA2806" i="7"/>
  <c r="AA2807" i="7"/>
  <c r="AA2808" i="7"/>
  <c r="AA2809" i="7"/>
  <c r="AA2810" i="7"/>
  <c r="AA2811" i="7"/>
  <c r="AA2812" i="7"/>
  <c r="AA2813" i="7"/>
  <c r="AA2814" i="7"/>
  <c r="AA2815" i="7"/>
  <c r="AA2816" i="7"/>
  <c r="AA2817" i="7"/>
  <c r="AA2818" i="7"/>
  <c r="AA2819" i="7"/>
  <c r="AA2820" i="7"/>
  <c r="AA2821" i="7"/>
  <c r="AA2822" i="7"/>
  <c r="AA2823" i="7"/>
  <c r="AA2824" i="7"/>
  <c r="AA2825" i="7"/>
  <c r="AA2826" i="7"/>
  <c r="AA2827" i="7"/>
  <c r="AA2828" i="7"/>
  <c r="AA2829" i="7"/>
  <c r="AA2830" i="7"/>
  <c r="AA2831" i="7"/>
  <c r="AA2832" i="7"/>
  <c r="AA2833" i="7"/>
  <c r="AA2834" i="7"/>
  <c r="AA2835" i="7"/>
  <c r="AA2836" i="7"/>
  <c r="AA2837" i="7"/>
  <c r="AA2838" i="7"/>
  <c r="AA2839" i="7"/>
  <c r="AA2840" i="7"/>
  <c r="AA2841" i="7"/>
  <c r="AA2842" i="7"/>
  <c r="AA2843" i="7"/>
  <c r="AA2844" i="7"/>
  <c r="AA2845" i="7"/>
  <c r="AA2846" i="7"/>
  <c r="AA2847" i="7"/>
  <c r="AA2848" i="7"/>
  <c r="AA2849" i="7"/>
  <c r="AA2850" i="7"/>
  <c r="AA2851" i="7"/>
  <c r="AA2852" i="7"/>
  <c r="AA2853" i="7"/>
  <c r="AA2854" i="7"/>
  <c r="AA2855" i="7"/>
  <c r="AA2856" i="7"/>
  <c r="AA2857" i="7"/>
  <c r="AA2858" i="7"/>
  <c r="AA2859" i="7"/>
  <c r="AA2860" i="7"/>
  <c r="AA2861" i="7"/>
  <c r="AA2862" i="7"/>
  <c r="AA2863" i="7"/>
  <c r="AA2864" i="7"/>
  <c r="AA2865" i="7"/>
  <c r="AA2866" i="7"/>
  <c r="AA2867" i="7"/>
  <c r="AA2868" i="7"/>
  <c r="AA2869" i="7"/>
  <c r="AA2870" i="7"/>
  <c r="AA2871" i="7"/>
  <c r="AA2872" i="7"/>
  <c r="AA2873" i="7"/>
  <c r="AA2874" i="7"/>
  <c r="AA2875" i="7"/>
  <c r="AA2876" i="7"/>
  <c r="AA2877" i="7"/>
  <c r="AA2878" i="7"/>
  <c r="AA2879" i="7"/>
  <c r="AA2880" i="7"/>
  <c r="AA2881" i="7"/>
  <c r="AA2882" i="7"/>
  <c r="AA2883" i="7"/>
  <c r="AA2884" i="7"/>
  <c r="AA2885" i="7"/>
  <c r="AA2886" i="7"/>
  <c r="AA2887" i="7"/>
  <c r="AA2888" i="7"/>
  <c r="AA2889" i="7"/>
  <c r="AA2890" i="7"/>
  <c r="AA2891" i="7"/>
  <c r="AA2892" i="7"/>
  <c r="AA2893" i="7"/>
  <c r="AA2894" i="7"/>
  <c r="AA2895" i="7"/>
  <c r="AA2896" i="7"/>
  <c r="AA2897" i="7"/>
  <c r="AA2898" i="7"/>
  <c r="AA2899" i="7"/>
  <c r="AA2900" i="7"/>
  <c r="AA2901" i="7"/>
  <c r="AA2902" i="7"/>
  <c r="AA2903" i="7"/>
  <c r="AA2904" i="7"/>
  <c r="AA2905" i="7"/>
  <c r="AA2906" i="7"/>
  <c r="AA2907" i="7"/>
  <c r="AA2908" i="7"/>
  <c r="AA2909" i="7"/>
  <c r="AA2910" i="7"/>
  <c r="AA2911" i="7"/>
  <c r="AA2912" i="7"/>
  <c r="AA2913" i="7"/>
  <c r="AA2914" i="7"/>
  <c r="AA2915" i="7"/>
  <c r="AA2916" i="7"/>
  <c r="AA2917" i="7"/>
  <c r="AA2918" i="7"/>
  <c r="AA2919" i="7"/>
  <c r="AA2920" i="7"/>
  <c r="AA2921" i="7"/>
  <c r="AA2922" i="7"/>
  <c r="AA2923" i="7"/>
  <c r="AA2924" i="7"/>
  <c r="AA2925" i="7"/>
  <c r="AA2926" i="7"/>
  <c r="AA2927" i="7"/>
  <c r="AA2928" i="7"/>
  <c r="AA2929" i="7"/>
  <c r="AA2930" i="7"/>
  <c r="AA2931" i="7"/>
  <c r="AA2932" i="7"/>
  <c r="AA2933" i="7"/>
  <c r="AA2934" i="7"/>
  <c r="AA2935" i="7"/>
  <c r="AA2936" i="7"/>
  <c r="AA2937" i="7"/>
  <c r="AA2938" i="7"/>
  <c r="AA2939" i="7"/>
  <c r="AA2940" i="7"/>
  <c r="AA2941" i="7"/>
  <c r="AA2942" i="7"/>
  <c r="AA2943" i="7"/>
  <c r="AA2944" i="7"/>
  <c r="AA2945" i="7"/>
  <c r="AA2946" i="7"/>
  <c r="AA2947" i="7"/>
  <c r="AA2948" i="7"/>
  <c r="AA2949" i="7"/>
  <c r="AA2950" i="7"/>
  <c r="AA2951" i="7"/>
  <c r="AA2952" i="7"/>
  <c r="AA2953" i="7"/>
  <c r="AA2954" i="7"/>
  <c r="AA2955" i="7"/>
  <c r="AA2956" i="7"/>
  <c r="AA2957" i="7"/>
  <c r="AA2958" i="7"/>
  <c r="AA2959" i="7"/>
  <c r="AA2960" i="7"/>
  <c r="AA2961" i="7"/>
  <c r="AA2962" i="7"/>
  <c r="AA2963" i="7"/>
  <c r="AA2964" i="7"/>
  <c r="AA2965" i="7"/>
  <c r="AA2966" i="7"/>
  <c r="AA2967" i="7"/>
  <c r="AA2968" i="7"/>
  <c r="AA2969" i="7"/>
  <c r="AA2970" i="7"/>
  <c r="AA2971" i="7"/>
  <c r="AA2972" i="7"/>
  <c r="AA2973" i="7"/>
  <c r="AA2974" i="7"/>
  <c r="AA2975" i="7"/>
  <c r="AA2976" i="7"/>
  <c r="AA2977" i="7"/>
  <c r="AA2978" i="7"/>
  <c r="AA2979" i="7"/>
  <c r="AA2980" i="7"/>
  <c r="AA2981" i="7"/>
  <c r="AA2982" i="7"/>
  <c r="AA2983" i="7"/>
  <c r="AA2984" i="7"/>
  <c r="AA2985" i="7"/>
  <c r="AA2986" i="7"/>
  <c r="AA2987" i="7"/>
  <c r="AA2988" i="7"/>
  <c r="AA2989" i="7"/>
  <c r="AA2990" i="7"/>
  <c r="AA2991" i="7"/>
  <c r="AA2992" i="7"/>
  <c r="AA2993" i="7"/>
  <c r="AA2994" i="7"/>
  <c r="AA2995" i="7"/>
  <c r="AA2996" i="7"/>
  <c r="AA2997" i="7"/>
  <c r="AA2998" i="7"/>
  <c r="AA2999" i="7"/>
  <c r="AA3000" i="7"/>
  <c r="AA3001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26" i="7"/>
  <c r="Z627" i="7"/>
  <c r="Z628" i="7"/>
  <c r="Z629" i="7"/>
  <c r="Z630" i="7"/>
  <c r="Z631" i="7"/>
  <c r="Z632" i="7"/>
  <c r="Z633" i="7"/>
  <c r="Z634" i="7"/>
  <c r="Z635" i="7"/>
  <c r="Z636" i="7"/>
  <c r="Z637" i="7"/>
  <c r="Z638" i="7"/>
  <c r="Z639" i="7"/>
  <c r="Z640" i="7"/>
  <c r="Z641" i="7"/>
  <c r="Z642" i="7"/>
  <c r="Z643" i="7"/>
  <c r="Z644" i="7"/>
  <c r="Z645" i="7"/>
  <c r="Z646" i="7"/>
  <c r="Z647" i="7"/>
  <c r="Z648" i="7"/>
  <c r="Z649" i="7"/>
  <c r="Z650" i="7"/>
  <c r="Z651" i="7"/>
  <c r="Z652" i="7"/>
  <c r="Z653" i="7"/>
  <c r="Z654" i="7"/>
  <c r="Z655" i="7"/>
  <c r="Z656" i="7"/>
  <c r="Z657" i="7"/>
  <c r="Z658" i="7"/>
  <c r="Z659" i="7"/>
  <c r="Z660" i="7"/>
  <c r="Z661" i="7"/>
  <c r="Z662" i="7"/>
  <c r="Z663" i="7"/>
  <c r="Z664" i="7"/>
  <c r="Z665" i="7"/>
  <c r="Z666" i="7"/>
  <c r="Z667" i="7"/>
  <c r="Z668" i="7"/>
  <c r="Z669" i="7"/>
  <c r="Z670" i="7"/>
  <c r="Z671" i="7"/>
  <c r="Z672" i="7"/>
  <c r="Z673" i="7"/>
  <c r="Z674" i="7"/>
  <c r="Z675" i="7"/>
  <c r="Z676" i="7"/>
  <c r="Z677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Z705" i="7"/>
  <c r="Z706" i="7"/>
  <c r="Z707" i="7"/>
  <c r="Z708" i="7"/>
  <c r="Z709" i="7"/>
  <c r="Z710" i="7"/>
  <c r="Z711" i="7"/>
  <c r="Z712" i="7"/>
  <c r="Z713" i="7"/>
  <c r="Z714" i="7"/>
  <c r="Z715" i="7"/>
  <c r="Z716" i="7"/>
  <c r="Z717" i="7"/>
  <c r="Z718" i="7"/>
  <c r="Z719" i="7"/>
  <c r="Z720" i="7"/>
  <c r="Z721" i="7"/>
  <c r="Z722" i="7"/>
  <c r="Z723" i="7"/>
  <c r="Z724" i="7"/>
  <c r="Z725" i="7"/>
  <c r="Z726" i="7"/>
  <c r="Z727" i="7"/>
  <c r="Z728" i="7"/>
  <c r="Z729" i="7"/>
  <c r="Z730" i="7"/>
  <c r="Z731" i="7"/>
  <c r="Z732" i="7"/>
  <c r="Z733" i="7"/>
  <c r="Z734" i="7"/>
  <c r="Z735" i="7"/>
  <c r="Z736" i="7"/>
  <c r="Z737" i="7"/>
  <c r="Z738" i="7"/>
  <c r="Z739" i="7"/>
  <c r="Z740" i="7"/>
  <c r="Z741" i="7"/>
  <c r="Z742" i="7"/>
  <c r="Z743" i="7"/>
  <c r="Z744" i="7"/>
  <c r="Z745" i="7"/>
  <c r="Z746" i="7"/>
  <c r="Z747" i="7"/>
  <c r="Z748" i="7"/>
  <c r="Z749" i="7"/>
  <c r="Z750" i="7"/>
  <c r="Z751" i="7"/>
  <c r="Z752" i="7"/>
  <c r="Z753" i="7"/>
  <c r="Z754" i="7"/>
  <c r="Z755" i="7"/>
  <c r="Z756" i="7"/>
  <c r="Z757" i="7"/>
  <c r="Z758" i="7"/>
  <c r="Z759" i="7"/>
  <c r="Z760" i="7"/>
  <c r="Z761" i="7"/>
  <c r="Z762" i="7"/>
  <c r="Z763" i="7"/>
  <c r="Z764" i="7"/>
  <c r="Z765" i="7"/>
  <c r="Z766" i="7"/>
  <c r="Z767" i="7"/>
  <c r="Z768" i="7"/>
  <c r="Z769" i="7"/>
  <c r="Z770" i="7"/>
  <c r="Z771" i="7"/>
  <c r="Z772" i="7"/>
  <c r="Z773" i="7"/>
  <c r="Z774" i="7"/>
  <c r="Z775" i="7"/>
  <c r="Z776" i="7"/>
  <c r="Z777" i="7"/>
  <c r="Z778" i="7"/>
  <c r="Z779" i="7"/>
  <c r="Z780" i="7"/>
  <c r="Z781" i="7"/>
  <c r="Z782" i="7"/>
  <c r="Z783" i="7"/>
  <c r="Z784" i="7"/>
  <c r="Z785" i="7"/>
  <c r="Z786" i="7"/>
  <c r="Z787" i="7"/>
  <c r="Z788" i="7"/>
  <c r="Z789" i="7"/>
  <c r="Z790" i="7"/>
  <c r="Z791" i="7"/>
  <c r="Z792" i="7"/>
  <c r="Z793" i="7"/>
  <c r="Z794" i="7"/>
  <c r="Z795" i="7"/>
  <c r="Z796" i="7"/>
  <c r="Z797" i="7"/>
  <c r="Z798" i="7"/>
  <c r="Z799" i="7"/>
  <c r="Z800" i="7"/>
  <c r="Z801" i="7"/>
  <c r="Z802" i="7"/>
  <c r="Z803" i="7"/>
  <c r="Z804" i="7"/>
  <c r="Z805" i="7"/>
  <c r="Z806" i="7"/>
  <c r="Z807" i="7"/>
  <c r="Z808" i="7"/>
  <c r="Z809" i="7"/>
  <c r="Z810" i="7"/>
  <c r="Z811" i="7"/>
  <c r="Z812" i="7"/>
  <c r="Z813" i="7"/>
  <c r="Z814" i="7"/>
  <c r="Z815" i="7"/>
  <c r="Z816" i="7"/>
  <c r="Z817" i="7"/>
  <c r="Z818" i="7"/>
  <c r="Z819" i="7"/>
  <c r="Z820" i="7"/>
  <c r="Z821" i="7"/>
  <c r="Z822" i="7"/>
  <c r="Z823" i="7"/>
  <c r="Z824" i="7"/>
  <c r="Z825" i="7"/>
  <c r="Z826" i="7"/>
  <c r="Z827" i="7"/>
  <c r="Z828" i="7"/>
  <c r="Z829" i="7"/>
  <c r="Z830" i="7"/>
  <c r="Z831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Z1000" i="7"/>
  <c r="Z1001" i="7"/>
  <c r="Z1002" i="7"/>
  <c r="Z1003" i="7"/>
  <c r="Z1004" i="7"/>
  <c r="Z1005" i="7"/>
  <c r="Z1006" i="7"/>
  <c r="Z1007" i="7"/>
  <c r="Z1008" i="7"/>
  <c r="Z1009" i="7"/>
  <c r="Z1010" i="7"/>
  <c r="Z1011" i="7"/>
  <c r="Z1012" i="7"/>
  <c r="Z1013" i="7"/>
  <c r="Z1014" i="7"/>
  <c r="Z1015" i="7"/>
  <c r="Z1016" i="7"/>
  <c r="Z1017" i="7"/>
  <c r="Z1018" i="7"/>
  <c r="Z1019" i="7"/>
  <c r="Z1020" i="7"/>
  <c r="Z1021" i="7"/>
  <c r="Z1022" i="7"/>
  <c r="Z1023" i="7"/>
  <c r="Z1024" i="7"/>
  <c r="Z1025" i="7"/>
  <c r="Z1026" i="7"/>
  <c r="Z1027" i="7"/>
  <c r="Z1028" i="7"/>
  <c r="Z1029" i="7"/>
  <c r="Z1030" i="7"/>
  <c r="Z1031" i="7"/>
  <c r="Z1032" i="7"/>
  <c r="Z1033" i="7"/>
  <c r="Z1034" i="7"/>
  <c r="Z1035" i="7"/>
  <c r="Z1036" i="7"/>
  <c r="Z1037" i="7"/>
  <c r="Z1038" i="7"/>
  <c r="Z1039" i="7"/>
  <c r="Z1040" i="7"/>
  <c r="Z1041" i="7"/>
  <c r="Z1042" i="7"/>
  <c r="Z1043" i="7"/>
  <c r="Z1044" i="7"/>
  <c r="Z1045" i="7"/>
  <c r="Z1046" i="7"/>
  <c r="Z1047" i="7"/>
  <c r="Z1048" i="7"/>
  <c r="Z1049" i="7"/>
  <c r="Z1050" i="7"/>
  <c r="Z1051" i="7"/>
  <c r="Z1052" i="7"/>
  <c r="Z1053" i="7"/>
  <c r="Z1054" i="7"/>
  <c r="Z1055" i="7"/>
  <c r="Z1056" i="7"/>
  <c r="Z1057" i="7"/>
  <c r="Z1058" i="7"/>
  <c r="Z1059" i="7"/>
  <c r="Z1060" i="7"/>
  <c r="Z1061" i="7"/>
  <c r="Z1062" i="7"/>
  <c r="Z1063" i="7"/>
  <c r="Z1064" i="7"/>
  <c r="Z1065" i="7"/>
  <c r="Z1066" i="7"/>
  <c r="Z1067" i="7"/>
  <c r="Z1068" i="7"/>
  <c r="Z1069" i="7"/>
  <c r="Z1070" i="7"/>
  <c r="Z1071" i="7"/>
  <c r="Z1072" i="7"/>
  <c r="Z1073" i="7"/>
  <c r="Z1074" i="7"/>
  <c r="Z1075" i="7"/>
  <c r="Z1076" i="7"/>
  <c r="Z1077" i="7"/>
  <c r="Z1078" i="7"/>
  <c r="Z1079" i="7"/>
  <c r="Z1080" i="7"/>
  <c r="Z1081" i="7"/>
  <c r="Z1082" i="7"/>
  <c r="Z1083" i="7"/>
  <c r="Z1084" i="7"/>
  <c r="Z1085" i="7"/>
  <c r="Z1086" i="7"/>
  <c r="Z1087" i="7"/>
  <c r="Z1088" i="7"/>
  <c r="Z1089" i="7"/>
  <c r="Z1090" i="7"/>
  <c r="Z1091" i="7"/>
  <c r="Z1092" i="7"/>
  <c r="Z1093" i="7"/>
  <c r="Z1094" i="7"/>
  <c r="Z1095" i="7"/>
  <c r="Z1096" i="7"/>
  <c r="Z1097" i="7"/>
  <c r="Z1098" i="7"/>
  <c r="Z1099" i="7"/>
  <c r="Z1100" i="7"/>
  <c r="Z1101" i="7"/>
  <c r="Z1102" i="7"/>
  <c r="Z1103" i="7"/>
  <c r="Z1104" i="7"/>
  <c r="Z1105" i="7"/>
  <c r="Z1106" i="7"/>
  <c r="Z1107" i="7"/>
  <c r="Z1108" i="7"/>
  <c r="Z1109" i="7"/>
  <c r="Z1110" i="7"/>
  <c r="Z1111" i="7"/>
  <c r="Z1112" i="7"/>
  <c r="Z1113" i="7"/>
  <c r="Z1114" i="7"/>
  <c r="Z1115" i="7"/>
  <c r="Z1116" i="7"/>
  <c r="Z1117" i="7"/>
  <c r="Z1118" i="7"/>
  <c r="Z1119" i="7"/>
  <c r="Z1120" i="7"/>
  <c r="Z1121" i="7"/>
  <c r="Z1122" i="7"/>
  <c r="Z1123" i="7"/>
  <c r="Z1124" i="7"/>
  <c r="Z1125" i="7"/>
  <c r="Z1126" i="7"/>
  <c r="Z1127" i="7"/>
  <c r="Z1128" i="7"/>
  <c r="Z1129" i="7"/>
  <c r="Z1130" i="7"/>
  <c r="Z1131" i="7"/>
  <c r="Z1132" i="7"/>
  <c r="Z1133" i="7"/>
  <c r="Z1134" i="7"/>
  <c r="Z1135" i="7"/>
  <c r="Z1136" i="7"/>
  <c r="Z1137" i="7"/>
  <c r="Z1138" i="7"/>
  <c r="Z1139" i="7"/>
  <c r="Z1140" i="7"/>
  <c r="Z1141" i="7"/>
  <c r="Z1142" i="7"/>
  <c r="Z1143" i="7"/>
  <c r="Z1144" i="7"/>
  <c r="Z1145" i="7"/>
  <c r="Z1146" i="7"/>
  <c r="Z1147" i="7"/>
  <c r="Z1148" i="7"/>
  <c r="Z1149" i="7"/>
  <c r="Z1150" i="7"/>
  <c r="Z1151" i="7"/>
  <c r="Z1152" i="7"/>
  <c r="Z1153" i="7"/>
  <c r="Z1154" i="7"/>
  <c r="Z1155" i="7"/>
  <c r="Z1156" i="7"/>
  <c r="Z1157" i="7"/>
  <c r="Z1158" i="7"/>
  <c r="Z1159" i="7"/>
  <c r="Z1160" i="7"/>
  <c r="Z1161" i="7"/>
  <c r="Z1162" i="7"/>
  <c r="Z1163" i="7"/>
  <c r="Z1164" i="7"/>
  <c r="Z1165" i="7"/>
  <c r="Z1166" i="7"/>
  <c r="Z1167" i="7"/>
  <c r="Z1168" i="7"/>
  <c r="Z1169" i="7"/>
  <c r="Z1170" i="7"/>
  <c r="Z1171" i="7"/>
  <c r="Z1172" i="7"/>
  <c r="Z1173" i="7"/>
  <c r="Z1174" i="7"/>
  <c r="Z1175" i="7"/>
  <c r="Z1176" i="7"/>
  <c r="Z1177" i="7"/>
  <c r="Z1178" i="7"/>
  <c r="Z1179" i="7"/>
  <c r="Z1180" i="7"/>
  <c r="Z1181" i="7"/>
  <c r="Z1182" i="7"/>
  <c r="Z1183" i="7"/>
  <c r="Z1184" i="7"/>
  <c r="Z1185" i="7"/>
  <c r="Z1186" i="7"/>
  <c r="Z1187" i="7"/>
  <c r="Z1188" i="7"/>
  <c r="Z1189" i="7"/>
  <c r="Z1190" i="7"/>
  <c r="Z1191" i="7"/>
  <c r="Z1192" i="7"/>
  <c r="Z1193" i="7"/>
  <c r="Z1194" i="7"/>
  <c r="Z1195" i="7"/>
  <c r="Z1196" i="7"/>
  <c r="Z1197" i="7"/>
  <c r="Z1198" i="7"/>
  <c r="Z1199" i="7"/>
  <c r="Z1200" i="7"/>
  <c r="Z1201" i="7"/>
  <c r="Z1202" i="7"/>
  <c r="Z1203" i="7"/>
  <c r="Z1204" i="7"/>
  <c r="Z1205" i="7"/>
  <c r="Z1206" i="7"/>
  <c r="Z1207" i="7"/>
  <c r="Z1208" i="7"/>
  <c r="Z1209" i="7"/>
  <c r="Z1210" i="7"/>
  <c r="Z1211" i="7"/>
  <c r="Z1212" i="7"/>
  <c r="Z1213" i="7"/>
  <c r="Z1214" i="7"/>
  <c r="Z1215" i="7"/>
  <c r="Z1216" i="7"/>
  <c r="Z1217" i="7"/>
  <c r="Z1218" i="7"/>
  <c r="Z1219" i="7"/>
  <c r="Z1220" i="7"/>
  <c r="Z1221" i="7"/>
  <c r="Z1222" i="7"/>
  <c r="Z1223" i="7"/>
  <c r="Z1224" i="7"/>
  <c r="Z1225" i="7"/>
  <c r="Z1226" i="7"/>
  <c r="Z1227" i="7"/>
  <c r="Z1228" i="7"/>
  <c r="Z1229" i="7"/>
  <c r="Z1230" i="7"/>
  <c r="Z1231" i="7"/>
  <c r="Z1232" i="7"/>
  <c r="Z1233" i="7"/>
  <c r="Z1234" i="7"/>
  <c r="Z1235" i="7"/>
  <c r="Z1236" i="7"/>
  <c r="Z1237" i="7"/>
  <c r="Z1238" i="7"/>
  <c r="Z1239" i="7"/>
  <c r="Z1240" i="7"/>
  <c r="Z1241" i="7"/>
  <c r="Z1242" i="7"/>
  <c r="Z1243" i="7"/>
  <c r="Z1244" i="7"/>
  <c r="Z1245" i="7"/>
  <c r="Z1246" i="7"/>
  <c r="Z1247" i="7"/>
  <c r="Z1248" i="7"/>
  <c r="Z1249" i="7"/>
  <c r="Z1250" i="7"/>
  <c r="Z1251" i="7"/>
  <c r="Z1252" i="7"/>
  <c r="Z1253" i="7"/>
  <c r="Z1254" i="7"/>
  <c r="Z1255" i="7"/>
  <c r="Z1256" i="7"/>
  <c r="Z1257" i="7"/>
  <c r="Z1258" i="7"/>
  <c r="Z1259" i="7"/>
  <c r="Z1260" i="7"/>
  <c r="Z1261" i="7"/>
  <c r="Z1262" i="7"/>
  <c r="Z1263" i="7"/>
  <c r="Z1264" i="7"/>
  <c r="Z1265" i="7"/>
  <c r="Z1266" i="7"/>
  <c r="Z1267" i="7"/>
  <c r="Z1268" i="7"/>
  <c r="Z1269" i="7"/>
  <c r="Z1270" i="7"/>
  <c r="Z1271" i="7"/>
  <c r="Z1272" i="7"/>
  <c r="Z1273" i="7"/>
  <c r="Z1274" i="7"/>
  <c r="Z1275" i="7"/>
  <c r="Z1276" i="7"/>
  <c r="Z1277" i="7"/>
  <c r="Z1278" i="7"/>
  <c r="Z1279" i="7"/>
  <c r="Z1280" i="7"/>
  <c r="Z1281" i="7"/>
  <c r="Z1282" i="7"/>
  <c r="Z1283" i="7"/>
  <c r="Z1284" i="7"/>
  <c r="Z1285" i="7"/>
  <c r="Z1286" i="7"/>
  <c r="Z1287" i="7"/>
  <c r="Z1288" i="7"/>
  <c r="Z1289" i="7"/>
  <c r="Z1290" i="7"/>
  <c r="Z1291" i="7"/>
  <c r="Z1292" i="7"/>
  <c r="Z1293" i="7"/>
  <c r="Z1294" i="7"/>
  <c r="Z1295" i="7"/>
  <c r="Z1296" i="7"/>
  <c r="Z1297" i="7"/>
  <c r="Z1298" i="7"/>
  <c r="Z1299" i="7"/>
  <c r="Z1300" i="7"/>
  <c r="Z1301" i="7"/>
  <c r="Z1302" i="7"/>
  <c r="Z1303" i="7"/>
  <c r="Z1304" i="7"/>
  <c r="Z1305" i="7"/>
  <c r="Z1306" i="7"/>
  <c r="Z1307" i="7"/>
  <c r="Z1308" i="7"/>
  <c r="Z1309" i="7"/>
  <c r="Z1310" i="7"/>
  <c r="Z1311" i="7"/>
  <c r="Z1312" i="7"/>
  <c r="Z1313" i="7"/>
  <c r="Z1314" i="7"/>
  <c r="Z1315" i="7"/>
  <c r="Z1316" i="7"/>
  <c r="Z1317" i="7"/>
  <c r="Z1318" i="7"/>
  <c r="Z1319" i="7"/>
  <c r="Z1320" i="7"/>
  <c r="Z1321" i="7"/>
  <c r="Z1322" i="7"/>
  <c r="Z1323" i="7"/>
  <c r="Z1324" i="7"/>
  <c r="Z1325" i="7"/>
  <c r="Z1326" i="7"/>
  <c r="Z1327" i="7"/>
  <c r="Z1328" i="7"/>
  <c r="Z1329" i="7"/>
  <c r="Z1330" i="7"/>
  <c r="Z1331" i="7"/>
  <c r="Z1332" i="7"/>
  <c r="Z1333" i="7"/>
  <c r="Z1334" i="7"/>
  <c r="Z1335" i="7"/>
  <c r="Z1336" i="7"/>
  <c r="Z1337" i="7"/>
  <c r="Z1338" i="7"/>
  <c r="Z1339" i="7"/>
  <c r="Z1340" i="7"/>
  <c r="Z1341" i="7"/>
  <c r="Z1342" i="7"/>
  <c r="Z1343" i="7"/>
  <c r="Z1344" i="7"/>
  <c r="Z1345" i="7"/>
  <c r="Z1346" i="7"/>
  <c r="Z1347" i="7"/>
  <c r="Z1348" i="7"/>
  <c r="Z1349" i="7"/>
  <c r="Z1350" i="7"/>
  <c r="Z1351" i="7"/>
  <c r="Z1352" i="7"/>
  <c r="Z1353" i="7"/>
  <c r="Z1354" i="7"/>
  <c r="Z1355" i="7"/>
  <c r="Z1356" i="7"/>
  <c r="Z1357" i="7"/>
  <c r="Z1358" i="7"/>
  <c r="Z1359" i="7"/>
  <c r="Z1360" i="7"/>
  <c r="Z1361" i="7"/>
  <c r="Z1362" i="7"/>
  <c r="Z1363" i="7"/>
  <c r="Z1364" i="7"/>
  <c r="Z1365" i="7"/>
  <c r="Z1366" i="7"/>
  <c r="Z1367" i="7"/>
  <c r="Z1368" i="7"/>
  <c r="Z1369" i="7"/>
  <c r="Z1370" i="7"/>
  <c r="Z1371" i="7"/>
  <c r="Z1372" i="7"/>
  <c r="Z1373" i="7"/>
  <c r="Z1374" i="7"/>
  <c r="Z1375" i="7"/>
  <c r="Z1376" i="7"/>
  <c r="Z1377" i="7"/>
  <c r="Z1378" i="7"/>
  <c r="Z1379" i="7"/>
  <c r="Z1380" i="7"/>
  <c r="Z1381" i="7"/>
  <c r="Z1382" i="7"/>
  <c r="Z1383" i="7"/>
  <c r="Z1384" i="7"/>
  <c r="Z1385" i="7"/>
  <c r="Z1386" i="7"/>
  <c r="Z1387" i="7"/>
  <c r="Z1388" i="7"/>
  <c r="Z1389" i="7"/>
  <c r="Z1390" i="7"/>
  <c r="Z1391" i="7"/>
  <c r="Z1392" i="7"/>
  <c r="Z1393" i="7"/>
  <c r="Z1394" i="7"/>
  <c r="Z1395" i="7"/>
  <c r="Z1396" i="7"/>
  <c r="Z1397" i="7"/>
  <c r="Z1398" i="7"/>
  <c r="Z1399" i="7"/>
  <c r="Z1400" i="7"/>
  <c r="Z1401" i="7"/>
  <c r="Z1402" i="7"/>
  <c r="Z1403" i="7"/>
  <c r="Z1404" i="7"/>
  <c r="Z1405" i="7"/>
  <c r="Z1406" i="7"/>
  <c r="Z1407" i="7"/>
  <c r="Z1408" i="7"/>
  <c r="Z1409" i="7"/>
  <c r="Z1410" i="7"/>
  <c r="Z1411" i="7"/>
  <c r="Z1412" i="7"/>
  <c r="Z1413" i="7"/>
  <c r="Z1414" i="7"/>
  <c r="Z1415" i="7"/>
  <c r="Z1416" i="7"/>
  <c r="Z1417" i="7"/>
  <c r="Z1418" i="7"/>
  <c r="Z1419" i="7"/>
  <c r="Z1420" i="7"/>
  <c r="Z1421" i="7"/>
  <c r="Z1422" i="7"/>
  <c r="Z1423" i="7"/>
  <c r="Z1424" i="7"/>
  <c r="Z1425" i="7"/>
  <c r="Z1426" i="7"/>
  <c r="Z1427" i="7"/>
  <c r="Z1428" i="7"/>
  <c r="Z1429" i="7"/>
  <c r="Z1430" i="7"/>
  <c r="Z1431" i="7"/>
  <c r="Z1432" i="7"/>
  <c r="Z1433" i="7"/>
  <c r="Z1434" i="7"/>
  <c r="Z1435" i="7"/>
  <c r="Z1436" i="7"/>
  <c r="Z1437" i="7"/>
  <c r="Z1438" i="7"/>
  <c r="Z1439" i="7"/>
  <c r="Z1440" i="7"/>
  <c r="Z1441" i="7"/>
  <c r="Z1442" i="7"/>
  <c r="Z1443" i="7"/>
  <c r="Z1444" i="7"/>
  <c r="Z1445" i="7"/>
  <c r="Z1446" i="7"/>
  <c r="Z1447" i="7"/>
  <c r="Z1448" i="7"/>
  <c r="Z1449" i="7"/>
  <c r="Z1450" i="7"/>
  <c r="Z1451" i="7"/>
  <c r="Z1452" i="7"/>
  <c r="Z1453" i="7"/>
  <c r="Z1454" i="7"/>
  <c r="Z1455" i="7"/>
  <c r="Z1456" i="7"/>
  <c r="Z1457" i="7"/>
  <c r="Z1458" i="7"/>
  <c r="Z1459" i="7"/>
  <c r="Z1460" i="7"/>
  <c r="Z1461" i="7"/>
  <c r="Z1462" i="7"/>
  <c r="Z1463" i="7"/>
  <c r="Z1464" i="7"/>
  <c r="Z1465" i="7"/>
  <c r="Z1466" i="7"/>
  <c r="Z1467" i="7"/>
  <c r="Z1468" i="7"/>
  <c r="Z1469" i="7"/>
  <c r="Z1470" i="7"/>
  <c r="Z1471" i="7"/>
  <c r="Z1472" i="7"/>
  <c r="Z1473" i="7"/>
  <c r="Z1474" i="7"/>
  <c r="Z1475" i="7"/>
  <c r="Z1476" i="7"/>
  <c r="Z1477" i="7"/>
  <c r="Z1478" i="7"/>
  <c r="Z1479" i="7"/>
  <c r="Z1480" i="7"/>
  <c r="Z1481" i="7"/>
  <c r="Z1482" i="7"/>
  <c r="Z1483" i="7"/>
  <c r="Z1484" i="7"/>
  <c r="Z1485" i="7"/>
  <c r="Z1486" i="7"/>
  <c r="Z1487" i="7"/>
  <c r="Z1488" i="7"/>
  <c r="Z1489" i="7"/>
  <c r="Z1490" i="7"/>
  <c r="Z1491" i="7"/>
  <c r="Z1492" i="7"/>
  <c r="Z1493" i="7"/>
  <c r="Z1494" i="7"/>
  <c r="Z1495" i="7"/>
  <c r="Z1496" i="7"/>
  <c r="Z1497" i="7"/>
  <c r="Z1498" i="7"/>
  <c r="Z1499" i="7"/>
  <c r="Z1500" i="7"/>
  <c r="Z1501" i="7"/>
  <c r="Z1502" i="7"/>
  <c r="Z1503" i="7"/>
  <c r="Z1504" i="7"/>
  <c r="Z1505" i="7"/>
  <c r="Z1506" i="7"/>
  <c r="Z1507" i="7"/>
  <c r="Z1508" i="7"/>
  <c r="Z1509" i="7"/>
  <c r="Z1510" i="7"/>
  <c r="Z1511" i="7"/>
  <c r="Z1512" i="7"/>
  <c r="Z1513" i="7"/>
  <c r="Z1514" i="7"/>
  <c r="Z1515" i="7"/>
  <c r="Z1516" i="7"/>
  <c r="Z1517" i="7"/>
  <c r="Z1518" i="7"/>
  <c r="Z1519" i="7"/>
  <c r="Z1520" i="7"/>
  <c r="Z1521" i="7"/>
  <c r="Z1522" i="7"/>
  <c r="Z1523" i="7"/>
  <c r="Z1524" i="7"/>
  <c r="Z1525" i="7"/>
  <c r="Z1526" i="7"/>
  <c r="Z1527" i="7"/>
  <c r="Z1528" i="7"/>
  <c r="Z1529" i="7"/>
  <c r="Z1530" i="7"/>
  <c r="Z1531" i="7"/>
  <c r="Z1532" i="7"/>
  <c r="Z1533" i="7"/>
  <c r="Z1534" i="7"/>
  <c r="Z1535" i="7"/>
  <c r="Z1536" i="7"/>
  <c r="Z1537" i="7"/>
  <c r="Z1538" i="7"/>
  <c r="Z1539" i="7"/>
  <c r="Z1540" i="7"/>
  <c r="Z1541" i="7"/>
  <c r="Z1542" i="7"/>
  <c r="Z1543" i="7"/>
  <c r="Z1544" i="7"/>
  <c r="Z1545" i="7"/>
  <c r="Z1546" i="7"/>
  <c r="Z1547" i="7"/>
  <c r="Z1548" i="7"/>
  <c r="Z1549" i="7"/>
  <c r="Z1550" i="7"/>
  <c r="Z1551" i="7"/>
  <c r="Z1552" i="7"/>
  <c r="Z1553" i="7"/>
  <c r="Z1554" i="7"/>
  <c r="Z1555" i="7"/>
  <c r="Z1556" i="7"/>
  <c r="Z1557" i="7"/>
  <c r="Z1558" i="7"/>
  <c r="Z1559" i="7"/>
  <c r="Z1560" i="7"/>
  <c r="Z1561" i="7"/>
  <c r="Z1562" i="7"/>
  <c r="Z1563" i="7"/>
  <c r="Z1564" i="7"/>
  <c r="Z1565" i="7"/>
  <c r="Z1566" i="7"/>
  <c r="Z1567" i="7"/>
  <c r="Z1568" i="7"/>
  <c r="Z1569" i="7"/>
  <c r="Z1570" i="7"/>
  <c r="Z1571" i="7"/>
  <c r="Z1572" i="7"/>
  <c r="Z1573" i="7"/>
  <c r="Z1574" i="7"/>
  <c r="Z1575" i="7"/>
  <c r="Z1576" i="7"/>
  <c r="Z1577" i="7"/>
  <c r="Z1578" i="7"/>
  <c r="Z1579" i="7"/>
  <c r="Z1580" i="7"/>
  <c r="Z1581" i="7"/>
  <c r="Z1582" i="7"/>
  <c r="Z1583" i="7"/>
  <c r="Z1584" i="7"/>
  <c r="Z1585" i="7"/>
  <c r="Z1586" i="7"/>
  <c r="Z1587" i="7"/>
  <c r="Z1588" i="7"/>
  <c r="Z1589" i="7"/>
  <c r="Z1590" i="7"/>
  <c r="Z1591" i="7"/>
  <c r="Z1592" i="7"/>
  <c r="Z1593" i="7"/>
  <c r="Z1594" i="7"/>
  <c r="Z1595" i="7"/>
  <c r="Z1596" i="7"/>
  <c r="Z1597" i="7"/>
  <c r="Z1598" i="7"/>
  <c r="Z1599" i="7"/>
  <c r="Z1600" i="7"/>
  <c r="Z1601" i="7"/>
  <c r="Z1602" i="7"/>
  <c r="Z1603" i="7"/>
  <c r="Z1604" i="7"/>
  <c r="Z1605" i="7"/>
  <c r="Z1606" i="7"/>
  <c r="Z1607" i="7"/>
  <c r="Z1608" i="7"/>
  <c r="Z1609" i="7"/>
  <c r="Z1610" i="7"/>
  <c r="Z1611" i="7"/>
  <c r="Z1612" i="7"/>
  <c r="Z1613" i="7"/>
  <c r="Z1614" i="7"/>
  <c r="Z1615" i="7"/>
  <c r="Z1616" i="7"/>
  <c r="Z1617" i="7"/>
  <c r="Z1618" i="7"/>
  <c r="Z1619" i="7"/>
  <c r="Z1620" i="7"/>
  <c r="Z1621" i="7"/>
  <c r="Z1622" i="7"/>
  <c r="Z1623" i="7"/>
  <c r="Z1624" i="7"/>
  <c r="Z1625" i="7"/>
  <c r="Z1626" i="7"/>
  <c r="Z1627" i="7"/>
  <c r="Z1628" i="7"/>
  <c r="Z1629" i="7"/>
  <c r="Z1630" i="7"/>
  <c r="Z1631" i="7"/>
  <c r="Z1632" i="7"/>
  <c r="Z1633" i="7"/>
  <c r="Z1634" i="7"/>
  <c r="Z1635" i="7"/>
  <c r="Z1636" i="7"/>
  <c r="Z1637" i="7"/>
  <c r="Z1638" i="7"/>
  <c r="Z1639" i="7"/>
  <c r="Z1640" i="7"/>
  <c r="Z1641" i="7"/>
  <c r="Z1642" i="7"/>
  <c r="Z1643" i="7"/>
  <c r="Z1644" i="7"/>
  <c r="Z1645" i="7"/>
  <c r="Z1646" i="7"/>
  <c r="Z1647" i="7"/>
  <c r="Z1648" i="7"/>
  <c r="Z1649" i="7"/>
  <c r="Z1650" i="7"/>
  <c r="Z1651" i="7"/>
  <c r="Z1652" i="7"/>
  <c r="Z1653" i="7"/>
  <c r="Z1654" i="7"/>
  <c r="Z1655" i="7"/>
  <c r="Z1656" i="7"/>
  <c r="Z1657" i="7"/>
  <c r="Z1658" i="7"/>
  <c r="Z1659" i="7"/>
  <c r="Z1660" i="7"/>
  <c r="Z1661" i="7"/>
  <c r="Z1662" i="7"/>
  <c r="Z1663" i="7"/>
  <c r="Z1664" i="7"/>
  <c r="Z1665" i="7"/>
  <c r="Z1666" i="7"/>
  <c r="Z1667" i="7"/>
  <c r="Z1668" i="7"/>
  <c r="Z1669" i="7"/>
  <c r="Z1670" i="7"/>
  <c r="Z1671" i="7"/>
  <c r="Z1672" i="7"/>
  <c r="Z1673" i="7"/>
  <c r="Z1674" i="7"/>
  <c r="Z1675" i="7"/>
  <c r="Z1676" i="7"/>
  <c r="Z1677" i="7"/>
  <c r="Z1678" i="7"/>
  <c r="Z1679" i="7"/>
  <c r="Z1680" i="7"/>
  <c r="Z1681" i="7"/>
  <c r="Z1682" i="7"/>
  <c r="Z1683" i="7"/>
  <c r="Z1684" i="7"/>
  <c r="Z1685" i="7"/>
  <c r="Z1686" i="7"/>
  <c r="Z1687" i="7"/>
  <c r="Z1688" i="7"/>
  <c r="Z1689" i="7"/>
  <c r="Z1690" i="7"/>
  <c r="Z1691" i="7"/>
  <c r="Z1692" i="7"/>
  <c r="Z1693" i="7"/>
  <c r="Z1694" i="7"/>
  <c r="Z1695" i="7"/>
  <c r="Z1696" i="7"/>
  <c r="Z1697" i="7"/>
  <c r="Z1698" i="7"/>
  <c r="Z1699" i="7"/>
  <c r="Z1700" i="7"/>
  <c r="Z1701" i="7"/>
  <c r="Z1702" i="7"/>
  <c r="Z1703" i="7"/>
  <c r="Z1704" i="7"/>
  <c r="Z1705" i="7"/>
  <c r="Z1706" i="7"/>
  <c r="Z1707" i="7"/>
  <c r="Z1708" i="7"/>
  <c r="Z1709" i="7"/>
  <c r="Z1710" i="7"/>
  <c r="Z1711" i="7"/>
  <c r="Z1712" i="7"/>
  <c r="Z1713" i="7"/>
  <c r="Z1714" i="7"/>
  <c r="Z1715" i="7"/>
  <c r="Z1716" i="7"/>
  <c r="Z1717" i="7"/>
  <c r="Z1718" i="7"/>
  <c r="Z1719" i="7"/>
  <c r="Z1720" i="7"/>
  <c r="Z1721" i="7"/>
  <c r="Z1722" i="7"/>
  <c r="Z1723" i="7"/>
  <c r="Z1724" i="7"/>
  <c r="Z1725" i="7"/>
  <c r="Z1726" i="7"/>
  <c r="Z1727" i="7"/>
  <c r="Z1728" i="7"/>
  <c r="Z1729" i="7"/>
  <c r="Z1730" i="7"/>
  <c r="Z1731" i="7"/>
  <c r="Z1732" i="7"/>
  <c r="Z1733" i="7"/>
  <c r="Z1734" i="7"/>
  <c r="Z1735" i="7"/>
  <c r="Z1736" i="7"/>
  <c r="Z1737" i="7"/>
  <c r="Z1738" i="7"/>
  <c r="Z1739" i="7"/>
  <c r="Z1740" i="7"/>
  <c r="Z1741" i="7"/>
  <c r="Z1742" i="7"/>
  <c r="Z1743" i="7"/>
  <c r="Z1744" i="7"/>
  <c r="Z1745" i="7"/>
  <c r="Z1746" i="7"/>
  <c r="Z1747" i="7"/>
  <c r="Z1748" i="7"/>
  <c r="Z1749" i="7"/>
  <c r="Z1750" i="7"/>
  <c r="Z1751" i="7"/>
  <c r="Z1752" i="7"/>
  <c r="Z1753" i="7"/>
  <c r="Z1754" i="7"/>
  <c r="Z1755" i="7"/>
  <c r="Z1756" i="7"/>
  <c r="Z1757" i="7"/>
  <c r="Z1758" i="7"/>
  <c r="Z1759" i="7"/>
  <c r="Z1760" i="7"/>
  <c r="Z1761" i="7"/>
  <c r="Z1762" i="7"/>
  <c r="Z1763" i="7"/>
  <c r="Z1764" i="7"/>
  <c r="Z1765" i="7"/>
  <c r="Z1766" i="7"/>
  <c r="Z1767" i="7"/>
  <c r="Z1768" i="7"/>
  <c r="Z1769" i="7"/>
  <c r="Z1770" i="7"/>
  <c r="Z1771" i="7"/>
  <c r="Z1772" i="7"/>
  <c r="Z1773" i="7"/>
  <c r="Z1774" i="7"/>
  <c r="Z1775" i="7"/>
  <c r="Z1776" i="7"/>
  <c r="Z1777" i="7"/>
  <c r="Z1778" i="7"/>
  <c r="Z1779" i="7"/>
  <c r="Z1780" i="7"/>
  <c r="Z1781" i="7"/>
  <c r="Z1782" i="7"/>
  <c r="Z1783" i="7"/>
  <c r="Z1784" i="7"/>
  <c r="Z1785" i="7"/>
  <c r="Z1786" i="7"/>
  <c r="Z1787" i="7"/>
  <c r="Z1788" i="7"/>
  <c r="Z1789" i="7"/>
  <c r="Z1790" i="7"/>
  <c r="Z1791" i="7"/>
  <c r="Z1792" i="7"/>
  <c r="Z1793" i="7"/>
  <c r="Z1794" i="7"/>
  <c r="Z1795" i="7"/>
  <c r="Z1796" i="7"/>
  <c r="Z1797" i="7"/>
  <c r="Z1798" i="7"/>
  <c r="Z1799" i="7"/>
  <c r="Z1800" i="7"/>
  <c r="Z1801" i="7"/>
  <c r="Z1802" i="7"/>
  <c r="Z1803" i="7"/>
  <c r="Z1804" i="7"/>
  <c r="Z1805" i="7"/>
  <c r="Z1806" i="7"/>
  <c r="Z1807" i="7"/>
  <c r="Z1808" i="7"/>
  <c r="Z1809" i="7"/>
  <c r="Z1810" i="7"/>
  <c r="Z1811" i="7"/>
  <c r="Z1812" i="7"/>
  <c r="Z1813" i="7"/>
  <c r="Z1814" i="7"/>
  <c r="Z1815" i="7"/>
  <c r="Z1816" i="7"/>
  <c r="Z1817" i="7"/>
  <c r="Z1818" i="7"/>
  <c r="Z1819" i="7"/>
  <c r="Z1820" i="7"/>
  <c r="Z1821" i="7"/>
  <c r="Z1822" i="7"/>
  <c r="Z1823" i="7"/>
  <c r="Z1824" i="7"/>
  <c r="Z1825" i="7"/>
  <c r="Z1826" i="7"/>
  <c r="Z1827" i="7"/>
  <c r="Z1828" i="7"/>
  <c r="Z1829" i="7"/>
  <c r="Z1830" i="7"/>
  <c r="Z1831" i="7"/>
  <c r="Z1832" i="7"/>
  <c r="Z1833" i="7"/>
  <c r="Z1834" i="7"/>
  <c r="Z1835" i="7"/>
  <c r="Z1836" i="7"/>
  <c r="Z1837" i="7"/>
  <c r="Z1838" i="7"/>
  <c r="Z1839" i="7"/>
  <c r="Z1840" i="7"/>
  <c r="Z1841" i="7"/>
  <c r="Z1842" i="7"/>
  <c r="Z1843" i="7"/>
  <c r="Z1844" i="7"/>
  <c r="Z1845" i="7"/>
  <c r="Z1846" i="7"/>
  <c r="Z1847" i="7"/>
  <c r="Z1848" i="7"/>
  <c r="Z1849" i="7"/>
  <c r="Z1850" i="7"/>
  <c r="Z1851" i="7"/>
  <c r="Z1852" i="7"/>
  <c r="Z1853" i="7"/>
  <c r="Z1854" i="7"/>
  <c r="Z1855" i="7"/>
  <c r="Z1856" i="7"/>
  <c r="Z1857" i="7"/>
  <c r="Z1858" i="7"/>
  <c r="Z1859" i="7"/>
  <c r="Z1860" i="7"/>
  <c r="Z1861" i="7"/>
  <c r="Z1862" i="7"/>
  <c r="Z1863" i="7"/>
  <c r="Z1864" i="7"/>
  <c r="Z1865" i="7"/>
  <c r="Z1866" i="7"/>
  <c r="Z1867" i="7"/>
  <c r="Z1868" i="7"/>
  <c r="Z1869" i="7"/>
  <c r="Z1870" i="7"/>
  <c r="Z1871" i="7"/>
  <c r="Z1872" i="7"/>
  <c r="Z1873" i="7"/>
  <c r="Z1874" i="7"/>
  <c r="Z1875" i="7"/>
  <c r="Z1876" i="7"/>
  <c r="Z1877" i="7"/>
  <c r="Z1878" i="7"/>
  <c r="Z1879" i="7"/>
  <c r="Z1880" i="7"/>
  <c r="Z1881" i="7"/>
  <c r="Z1882" i="7"/>
  <c r="Z1883" i="7"/>
  <c r="Z1884" i="7"/>
  <c r="Z1885" i="7"/>
  <c r="Z1886" i="7"/>
  <c r="Z1887" i="7"/>
  <c r="Z1888" i="7"/>
  <c r="Z1889" i="7"/>
  <c r="Z1890" i="7"/>
  <c r="Z1891" i="7"/>
  <c r="Z1892" i="7"/>
  <c r="Z1893" i="7"/>
  <c r="Z1894" i="7"/>
  <c r="Z1895" i="7"/>
  <c r="Z1896" i="7"/>
  <c r="Z1897" i="7"/>
  <c r="Z1898" i="7"/>
  <c r="Z1899" i="7"/>
  <c r="Z1900" i="7"/>
  <c r="Z1901" i="7"/>
  <c r="Z1902" i="7"/>
  <c r="Z1903" i="7"/>
  <c r="Z1904" i="7"/>
  <c r="Z1905" i="7"/>
  <c r="Z1906" i="7"/>
  <c r="Z1907" i="7"/>
  <c r="Z1908" i="7"/>
  <c r="Z1909" i="7"/>
  <c r="Z1910" i="7"/>
  <c r="Z1911" i="7"/>
  <c r="Z1912" i="7"/>
  <c r="Z1913" i="7"/>
  <c r="Z1914" i="7"/>
  <c r="Z1915" i="7"/>
  <c r="Z1916" i="7"/>
  <c r="Z1917" i="7"/>
  <c r="Z1918" i="7"/>
  <c r="Z1919" i="7"/>
  <c r="Z1920" i="7"/>
  <c r="Z1921" i="7"/>
  <c r="Z1922" i="7"/>
  <c r="Z1923" i="7"/>
  <c r="Z1924" i="7"/>
  <c r="Z1925" i="7"/>
  <c r="Z1926" i="7"/>
  <c r="Z1927" i="7"/>
  <c r="Z1928" i="7"/>
  <c r="Z1929" i="7"/>
  <c r="Z1930" i="7"/>
  <c r="Z1931" i="7"/>
  <c r="Z1932" i="7"/>
  <c r="Z1933" i="7"/>
  <c r="Z1934" i="7"/>
  <c r="Z1935" i="7"/>
  <c r="Z1936" i="7"/>
  <c r="Z1937" i="7"/>
  <c r="Z1938" i="7"/>
  <c r="Z1939" i="7"/>
  <c r="Z1940" i="7"/>
  <c r="Z1941" i="7"/>
  <c r="Z1942" i="7"/>
  <c r="Z1943" i="7"/>
  <c r="Z1944" i="7"/>
  <c r="Z1945" i="7"/>
  <c r="Z1946" i="7"/>
  <c r="Z1947" i="7"/>
  <c r="Z1948" i="7"/>
  <c r="Z1949" i="7"/>
  <c r="Z1950" i="7"/>
  <c r="Z1951" i="7"/>
  <c r="Z1952" i="7"/>
  <c r="Z1953" i="7"/>
  <c r="Z1954" i="7"/>
  <c r="Z1955" i="7"/>
  <c r="Z1956" i="7"/>
  <c r="Z1957" i="7"/>
  <c r="Z1958" i="7"/>
  <c r="Z1959" i="7"/>
  <c r="Z1960" i="7"/>
  <c r="Z1961" i="7"/>
  <c r="Z1962" i="7"/>
  <c r="Z1963" i="7"/>
  <c r="Z1964" i="7"/>
  <c r="Z1965" i="7"/>
  <c r="Z1966" i="7"/>
  <c r="Z1967" i="7"/>
  <c r="Z1968" i="7"/>
  <c r="Z1969" i="7"/>
  <c r="Z1970" i="7"/>
  <c r="Z1971" i="7"/>
  <c r="Z1972" i="7"/>
  <c r="Z1973" i="7"/>
  <c r="Z1974" i="7"/>
  <c r="Z1975" i="7"/>
  <c r="Z1976" i="7"/>
  <c r="Z1977" i="7"/>
  <c r="Z1978" i="7"/>
  <c r="Z1979" i="7"/>
  <c r="Z1980" i="7"/>
  <c r="Z1981" i="7"/>
  <c r="Z1982" i="7"/>
  <c r="Z1983" i="7"/>
  <c r="Z1984" i="7"/>
  <c r="Z1985" i="7"/>
  <c r="Z1986" i="7"/>
  <c r="Z1987" i="7"/>
  <c r="Z1988" i="7"/>
  <c r="Z1989" i="7"/>
  <c r="Z1990" i="7"/>
  <c r="Z1991" i="7"/>
  <c r="Z1992" i="7"/>
  <c r="Z1993" i="7"/>
  <c r="Z1994" i="7"/>
  <c r="Z1995" i="7"/>
  <c r="Z1996" i="7"/>
  <c r="Z1997" i="7"/>
  <c r="Z1998" i="7"/>
  <c r="Z1999" i="7"/>
  <c r="Z2000" i="7"/>
  <c r="Z2001" i="7"/>
  <c r="Z2002" i="7"/>
  <c r="Z2003" i="7"/>
  <c r="Z2004" i="7"/>
  <c r="Z2005" i="7"/>
  <c r="Z2006" i="7"/>
  <c r="Z2007" i="7"/>
  <c r="Z2008" i="7"/>
  <c r="Z2009" i="7"/>
  <c r="Z2010" i="7"/>
  <c r="Z2011" i="7"/>
  <c r="Z2012" i="7"/>
  <c r="Z2013" i="7"/>
  <c r="Z2014" i="7"/>
  <c r="Z2015" i="7"/>
  <c r="Z2016" i="7"/>
  <c r="Z2017" i="7"/>
  <c r="Z2018" i="7"/>
  <c r="Z2019" i="7"/>
  <c r="Z2020" i="7"/>
  <c r="Z2021" i="7"/>
  <c r="Z2022" i="7"/>
  <c r="Z2023" i="7"/>
  <c r="Z2024" i="7"/>
  <c r="Z2025" i="7"/>
  <c r="Z2026" i="7"/>
  <c r="Z2027" i="7"/>
  <c r="Z2028" i="7"/>
  <c r="Z2029" i="7"/>
  <c r="Z2030" i="7"/>
  <c r="Z2031" i="7"/>
  <c r="Z2032" i="7"/>
  <c r="Z2033" i="7"/>
  <c r="Z2034" i="7"/>
  <c r="Z2035" i="7"/>
  <c r="Z2036" i="7"/>
  <c r="Z2037" i="7"/>
  <c r="Z2038" i="7"/>
  <c r="Z2039" i="7"/>
  <c r="Z2040" i="7"/>
  <c r="Z2041" i="7"/>
  <c r="Z2042" i="7"/>
  <c r="Z2043" i="7"/>
  <c r="Z2044" i="7"/>
  <c r="Z2045" i="7"/>
  <c r="Z2046" i="7"/>
  <c r="Z2047" i="7"/>
  <c r="Z2048" i="7"/>
  <c r="Z2049" i="7"/>
  <c r="Z2050" i="7"/>
  <c r="Z2051" i="7"/>
  <c r="Z2052" i="7"/>
  <c r="Z2053" i="7"/>
  <c r="Z2054" i="7"/>
  <c r="Z2055" i="7"/>
  <c r="Z2056" i="7"/>
  <c r="Z2057" i="7"/>
  <c r="Z2058" i="7"/>
  <c r="Z2059" i="7"/>
  <c r="Z2060" i="7"/>
  <c r="Z2061" i="7"/>
  <c r="Z2062" i="7"/>
  <c r="Z2063" i="7"/>
  <c r="Z2064" i="7"/>
  <c r="Z2065" i="7"/>
  <c r="Z2066" i="7"/>
  <c r="Z2067" i="7"/>
  <c r="Z2068" i="7"/>
  <c r="Z2069" i="7"/>
  <c r="Z2070" i="7"/>
  <c r="Z2071" i="7"/>
  <c r="Z2072" i="7"/>
  <c r="Z2073" i="7"/>
  <c r="Z2074" i="7"/>
  <c r="Z2075" i="7"/>
  <c r="Z2076" i="7"/>
  <c r="Z2077" i="7"/>
  <c r="Z2078" i="7"/>
  <c r="Z2079" i="7"/>
  <c r="Z2080" i="7"/>
  <c r="Z2081" i="7"/>
  <c r="Z2082" i="7"/>
  <c r="Z2083" i="7"/>
  <c r="Z2084" i="7"/>
  <c r="Z2085" i="7"/>
  <c r="Z2086" i="7"/>
  <c r="Z2087" i="7"/>
  <c r="Z2088" i="7"/>
  <c r="Z2089" i="7"/>
  <c r="Z2090" i="7"/>
  <c r="Z2091" i="7"/>
  <c r="Z2092" i="7"/>
  <c r="Z2093" i="7"/>
  <c r="Z2094" i="7"/>
  <c r="Z2095" i="7"/>
  <c r="Z2096" i="7"/>
  <c r="Z2097" i="7"/>
  <c r="Z2098" i="7"/>
  <c r="Z2099" i="7"/>
  <c r="Z2100" i="7"/>
  <c r="Z2101" i="7"/>
  <c r="Z2102" i="7"/>
  <c r="Z2103" i="7"/>
  <c r="Z2104" i="7"/>
  <c r="Z2105" i="7"/>
  <c r="Z2106" i="7"/>
  <c r="Z2107" i="7"/>
  <c r="Z2108" i="7"/>
  <c r="Z2109" i="7"/>
  <c r="Z2110" i="7"/>
  <c r="Z2111" i="7"/>
  <c r="Z2112" i="7"/>
  <c r="Z2113" i="7"/>
  <c r="Z2114" i="7"/>
  <c r="Z2115" i="7"/>
  <c r="Z2116" i="7"/>
  <c r="Z2117" i="7"/>
  <c r="Z2118" i="7"/>
  <c r="Z2119" i="7"/>
  <c r="Z2120" i="7"/>
  <c r="Z2121" i="7"/>
  <c r="Z2122" i="7"/>
  <c r="Z2123" i="7"/>
  <c r="Z2124" i="7"/>
  <c r="Z2125" i="7"/>
  <c r="Z2126" i="7"/>
  <c r="Z2127" i="7"/>
  <c r="Z2128" i="7"/>
  <c r="Z2129" i="7"/>
  <c r="Z2130" i="7"/>
  <c r="Z2131" i="7"/>
  <c r="Z2132" i="7"/>
  <c r="Z2133" i="7"/>
  <c r="Z2134" i="7"/>
  <c r="Z2135" i="7"/>
  <c r="Z2136" i="7"/>
  <c r="Z2137" i="7"/>
  <c r="Z2138" i="7"/>
  <c r="Z2139" i="7"/>
  <c r="Z2140" i="7"/>
  <c r="Z2141" i="7"/>
  <c r="Z2142" i="7"/>
  <c r="Z2143" i="7"/>
  <c r="Z2144" i="7"/>
  <c r="Z2145" i="7"/>
  <c r="Z2146" i="7"/>
  <c r="Z2147" i="7"/>
  <c r="Z2148" i="7"/>
  <c r="Z2149" i="7"/>
  <c r="Z2150" i="7"/>
  <c r="Z2151" i="7"/>
  <c r="Z2152" i="7"/>
  <c r="Z2153" i="7"/>
  <c r="Z2154" i="7"/>
  <c r="Z2155" i="7"/>
  <c r="Z2156" i="7"/>
  <c r="Z2157" i="7"/>
  <c r="Z2158" i="7"/>
  <c r="Z2159" i="7"/>
  <c r="Z2160" i="7"/>
  <c r="Z2161" i="7"/>
  <c r="Z2162" i="7"/>
  <c r="Z2163" i="7"/>
  <c r="Z2164" i="7"/>
  <c r="Z2165" i="7"/>
  <c r="Z2166" i="7"/>
  <c r="Z2167" i="7"/>
  <c r="Z2168" i="7"/>
  <c r="Z2169" i="7"/>
  <c r="Z2170" i="7"/>
  <c r="Z2171" i="7"/>
  <c r="Z2172" i="7"/>
  <c r="Z2173" i="7"/>
  <c r="Z2174" i="7"/>
  <c r="Z2175" i="7"/>
  <c r="Z2176" i="7"/>
  <c r="Z2177" i="7"/>
  <c r="Z2178" i="7"/>
  <c r="Z2179" i="7"/>
  <c r="Z2180" i="7"/>
  <c r="Z2181" i="7"/>
  <c r="Z2182" i="7"/>
  <c r="Z2183" i="7"/>
  <c r="Z2184" i="7"/>
  <c r="Z2185" i="7"/>
  <c r="Z2186" i="7"/>
  <c r="Z2187" i="7"/>
  <c r="Z2188" i="7"/>
  <c r="Z2189" i="7"/>
  <c r="Z2190" i="7"/>
  <c r="Z2191" i="7"/>
  <c r="Z2192" i="7"/>
  <c r="Z2193" i="7"/>
  <c r="Z2194" i="7"/>
  <c r="Z2195" i="7"/>
  <c r="Z2196" i="7"/>
  <c r="Z2197" i="7"/>
  <c r="Z2198" i="7"/>
  <c r="Z2199" i="7"/>
  <c r="Z2200" i="7"/>
  <c r="Z2201" i="7"/>
  <c r="Z2202" i="7"/>
  <c r="Z2203" i="7"/>
  <c r="Z2204" i="7"/>
  <c r="Z2205" i="7"/>
  <c r="Z2206" i="7"/>
  <c r="Z2207" i="7"/>
  <c r="Z2208" i="7"/>
  <c r="Z2209" i="7"/>
  <c r="Z2210" i="7"/>
  <c r="Z2211" i="7"/>
  <c r="Z2212" i="7"/>
  <c r="Z2213" i="7"/>
  <c r="Z2214" i="7"/>
  <c r="Z2215" i="7"/>
  <c r="Z2216" i="7"/>
  <c r="Z2217" i="7"/>
  <c r="Z2218" i="7"/>
  <c r="Z2219" i="7"/>
  <c r="Z2220" i="7"/>
  <c r="Z2221" i="7"/>
  <c r="Z2222" i="7"/>
  <c r="Z2223" i="7"/>
  <c r="Z2224" i="7"/>
  <c r="Z2225" i="7"/>
  <c r="Z2226" i="7"/>
  <c r="Z2227" i="7"/>
  <c r="Z2228" i="7"/>
  <c r="Z2229" i="7"/>
  <c r="Z2230" i="7"/>
  <c r="Z2231" i="7"/>
  <c r="Z2232" i="7"/>
  <c r="Z2233" i="7"/>
  <c r="Z2234" i="7"/>
  <c r="Z2235" i="7"/>
  <c r="Z2236" i="7"/>
  <c r="Z2237" i="7"/>
  <c r="Z2238" i="7"/>
  <c r="Z2239" i="7"/>
  <c r="Z2240" i="7"/>
  <c r="Z2241" i="7"/>
  <c r="Z2242" i="7"/>
  <c r="Z2243" i="7"/>
  <c r="Z2244" i="7"/>
  <c r="Z2245" i="7"/>
  <c r="Z2246" i="7"/>
  <c r="Z2247" i="7"/>
  <c r="Z2248" i="7"/>
  <c r="Z2249" i="7"/>
  <c r="Z2250" i="7"/>
  <c r="Z2251" i="7"/>
  <c r="Z2252" i="7"/>
  <c r="Z2253" i="7"/>
  <c r="Z2254" i="7"/>
  <c r="Z2255" i="7"/>
  <c r="Z2256" i="7"/>
  <c r="Z2257" i="7"/>
  <c r="Z2258" i="7"/>
  <c r="Z2259" i="7"/>
  <c r="Z2260" i="7"/>
  <c r="Z2261" i="7"/>
  <c r="Z2262" i="7"/>
  <c r="Z2263" i="7"/>
  <c r="Z2264" i="7"/>
  <c r="Z2265" i="7"/>
  <c r="Z2266" i="7"/>
  <c r="Z2267" i="7"/>
  <c r="Z2268" i="7"/>
  <c r="Z2269" i="7"/>
  <c r="Z2270" i="7"/>
  <c r="Z2271" i="7"/>
  <c r="Z2272" i="7"/>
  <c r="Z2273" i="7"/>
  <c r="Z2274" i="7"/>
  <c r="Z2275" i="7"/>
  <c r="Z2276" i="7"/>
  <c r="Z2277" i="7"/>
  <c r="Z2278" i="7"/>
  <c r="Z2279" i="7"/>
  <c r="Z2280" i="7"/>
  <c r="Z2281" i="7"/>
  <c r="Z2282" i="7"/>
  <c r="Z2283" i="7"/>
  <c r="Z2284" i="7"/>
  <c r="Z2285" i="7"/>
  <c r="Z2286" i="7"/>
  <c r="Z2287" i="7"/>
  <c r="Z2288" i="7"/>
  <c r="Z2289" i="7"/>
  <c r="Z2290" i="7"/>
  <c r="Z2291" i="7"/>
  <c r="Z2292" i="7"/>
  <c r="Z2293" i="7"/>
  <c r="Z2294" i="7"/>
  <c r="Z2295" i="7"/>
  <c r="Z2296" i="7"/>
  <c r="Z2297" i="7"/>
  <c r="Z2298" i="7"/>
  <c r="Z2299" i="7"/>
  <c r="Z2300" i="7"/>
  <c r="Z2301" i="7"/>
  <c r="Z2302" i="7"/>
  <c r="Z2303" i="7"/>
  <c r="Z2304" i="7"/>
  <c r="Z2305" i="7"/>
  <c r="Z2306" i="7"/>
  <c r="Z2307" i="7"/>
  <c r="Z2308" i="7"/>
  <c r="Z2309" i="7"/>
  <c r="Z2310" i="7"/>
  <c r="Z2311" i="7"/>
  <c r="Z2312" i="7"/>
  <c r="Z2313" i="7"/>
  <c r="Z2314" i="7"/>
  <c r="Z2315" i="7"/>
  <c r="Z2316" i="7"/>
  <c r="Z2317" i="7"/>
  <c r="Z2318" i="7"/>
  <c r="Z2319" i="7"/>
  <c r="Z2320" i="7"/>
  <c r="Z2321" i="7"/>
  <c r="Z2322" i="7"/>
  <c r="Z2323" i="7"/>
  <c r="Z2324" i="7"/>
  <c r="Z2325" i="7"/>
  <c r="Z2326" i="7"/>
  <c r="Z2327" i="7"/>
  <c r="Z2328" i="7"/>
  <c r="Z2329" i="7"/>
  <c r="Z2330" i="7"/>
  <c r="Z2331" i="7"/>
  <c r="Z2332" i="7"/>
  <c r="Z2333" i="7"/>
  <c r="Z2334" i="7"/>
  <c r="Z2335" i="7"/>
  <c r="Z2336" i="7"/>
  <c r="Z2337" i="7"/>
  <c r="Z2338" i="7"/>
  <c r="Z2339" i="7"/>
  <c r="Z2340" i="7"/>
  <c r="Z2341" i="7"/>
  <c r="Z2342" i="7"/>
  <c r="Z2343" i="7"/>
  <c r="Z2344" i="7"/>
  <c r="Z2345" i="7"/>
  <c r="Z2346" i="7"/>
  <c r="Z2347" i="7"/>
  <c r="Z2348" i="7"/>
  <c r="Z2349" i="7"/>
  <c r="Z2350" i="7"/>
  <c r="Z2351" i="7"/>
  <c r="Z2352" i="7"/>
  <c r="Z2353" i="7"/>
  <c r="Z2354" i="7"/>
  <c r="Z2355" i="7"/>
  <c r="Z2356" i="7"/>
  <c r="Z2357" i="7"/>
  <c r="Z2358" i="7"/>
  <c r="Z2359" i="7"/>
  <c r="Z2360" i="7"/>
  <c r="Z2361" i="7"/>
  <c r="Z2362" i="7"/>
  <c r="Z2363" i="7"/>
  <c r="Z2364" i="7"/>
  <c r="Z2365" i="7"/>
  <c r="Z2366" i="7"/>
  <c r="Z2367" i="7"/>
  <c r="Z2368" i="7"/>
  <c r="Z2369" i="7"/>
  <c r="Z2370" i="7"/>
  <c r="Z2371" i="7"/>
  <c r="Z2372" i="7"/>
  <c r="Z2373" i="7"/>
  <c r="Z2374" i="7"/>
  <c r="Z2375" i="7"/>
  <c r="Z2376" i="7"/>
  <c r="Z2377" i="7"/>
  <c r="Z2378" i="7"/>
  <c r="Z2379" i="7"/>
  <c r="Z2380" i="7"/>
  <c r="Z2381" i="7"/>
  <c r="Z2382" i="7"/>
  <c r="Z2383" i="7"/>
  <c r="Z2384" i="7"/>
  <c r="Z2385" i="7"/>
  <c r="Z2386" i="7"/>
  <c r="Z2387" i="7"/>
  <c r="Z2388" i="7"/>
  <c r="Z2389" i="7"/>
  <c r="Z2390" i="7"/>
  <c r="Z2391" i="7"/>
  <c r="Z2392" i="7"/>
  <c r="Z2393" i="7"/>
  <c r="Z2394" i="7"/>
  <c r="Z2395" i="7"/>
  <c r="Z2396" i="7"/>
  <c r="Z2397" i="7"/>
  <c r="Z2398" i="7"/>
  <c r="Z2399" i="7"/>
  <c r="Z2400" i="7"/>
  <c r="Z2401" i="7"/>
  <c r="Z2402" i="7"/>
  <c r="Z2403" i="7"/>
  <c r="Z2404" i="7"/>
  <c r="Z2405" i="7"/>
  <c r="Z2406" i="7"/>
  <c r="Z2407" i="7"/>
  <c r="Z2408" i="7"/>
  <c r="Z2409" i="7"/>
  <c r="Z2410" i="7"/>
  <c r="Z2411" i="7"/>
  <c r="Z2412" i="7"/>
  <c r="Z2413" i="7"/>
  <c r="Z2414" i="7"/>
  <c r="Z2415" i="7"/>
  <c r="Z2416" i="7"/>
  <c r="Z2417" i="7"/>
  <c r="Z2418" i="7"/>
  <c r="Z2419" i="7"/>
  <c r="Z2420" i="7"/>
  <c r="Z2421" i="7"/>
  <c r="Z2422" i="7"/>
  <c r="Z2423" i="7"/>
  <c r="Z2424" i="7"/>
  <c r="Z2425" i="7"/>
  <c r="Z2426" i="7"/>
  <c r="Z2427" i="7"/>
  <c r="Z2428" i="7"/>
  <c r="Z2429" i="7"/>
  <c r="Z2430" i="7"/>
  <c r="Z2431" i="7"/>
  <c r="Z2432" i="7"/>
  <c r="Z2433" i="7"/>
  <c r="Z2434" i="7"/>
  <c r="Z2435" i="7"/>
  <c r="Z2436" i="7"/>
  <c r="Z2437" i="7"/>
  <c r="Z2438" i="7"/>
  <c r="Z2439" i="7"/>
  <c r="Z2440" i="7"/>
  <c r="Z2441" i="7"/>
  <c r="Z2442" i="7"/>
  <c r="Z2443" i="7"/>
  <c r="Z2444" i="7"/>
  <c r="Z2445" i="7"/>
  <c r="Z2446" i="7"/>
  <c r="Z2447" i="7"/>
  <c r="Z2448" i="7"/>
  <c r="Z2449" i="7"/>
  <c r="Z2450" i="7"/>
  <c r="Z2451" i="7"/>
  <c r="Z2452" i="7"/>
  <c r="Z2453" i="7"/>
  <c r="Z2454" i="7"/>
  <c r="Z2455" i="7"/>
  <c r="Z2456" i="7"/>
  <c r="Z2457" i="7"/>
  <c r="Z2458" i="7"/>
  <c r="Z2459" i="7"/>
  <c r="Z2460" i="7"/>
  <c r="Z2461" i="7"/>
  <c r="Z2462" i="7"/>
  <c r="Z2463" i="7"/>
  <c r="Z2464" i="7"/>
  <c r="Z2465" i="7"/>
  <c r="Z2466" i="7"/>
  <c r="Z2467" i="7"/>
  <c r="Z2468" i="7"/>
  <c r="Z2469" i="7"/>
  <c r="Z2470" i="7"/>
  <c r="Z2471" i="7"/>
  <c r="Z2472" i="7"/>
  <c r="Z2473" i="7"/>
  <c r="Z2474" i="7"/>
  <c r="Z2475" i="7"/>
  <c r="Z2476" i="7"/>
  <c r="Z2477" i="7"/>
  <c r="Z2478" i="7"/>
  <c r="Z2479" i="7"/>
  <c r="Z2480" i="7"/>
  <c r="Z2481" i="7"/>
  <c r="Z2482" i="7"/>
  <c r="Z2483" i="7"/>
  <c r="Z2484" i="7"/>
  <c r="Z2485" i="7"/>
  <c r="Z2486" i="7"/>
  <c r="Z2487" i="7"/>
  <c r="Z2488" i="7"/>
  <c r="Z2489" i="7"/>
  <c r="Z2490" i="7"/>
  <c r="Z2491" i="7"/>
  <c r="Z2492" i="7"/>
  <c r="Z2493" i="7"/>
  <c r="Z2494" i="7"/>
  <c r="Z2495" i="7"/>
  <c r="Z2496" i="7"/>
  <c r="Z2497" i="7"/>
  <c r="Z2498" i="7"/>
  <c r="Z2499" i="7"/>
  <c r="Z2500" i="7"/>
  <c r="Z2501" i="7"/>
  <c r="Z2502" i="7"/>
  <c r="Z2503" i="7"/>
  <c r="Z2504" i="7"/>
  <c r="Z2505" i="7"/>
  <c r="Z2506" i="7"/>
  <c r="Z2507" i="7"/>
  <c r="Z2508" i="7"/>
  <c r="Z2509" i="7"/>
  <c r="Z2510" i="7"/>
  <c r="Z2511" i="7"/>
  <c r="Z2512" i="7"/>
  <c r="Z2513" i="7"/>
  <c r="Z2514" i="7"/>
  <c r="Z2515" i="7"/>
  <c r="Z2516" i="7"/>
  <c r="Z2517" i="7"/>
  <c r="Z2518" i="7"/>
  <c r="Z2519" i="7"/>
  <c r="Z2520" i="7"/>
  <c r="Z2521" i="7"/>
  <c r="Z2522" i="7"/>
  <c r="Z2523" i="7"/>
  <c r="Z2524" i="7"/>
  <c r="Z2525" i="7"/>
  <c r="Z2526" i="7"/>
  <c r="Z2527" i="7"/>
  <c r="Z2528" i="7"/>
  <c r="Z2529" i="7"/>
  <c r="Z2530" i="7"/>
  <c r="Z2531" i="7"/>
  <c r="Z2532" i="7"/>
  <c r="Z2533" i="7"/>
  <c r="Z2534" i="7"/>
  <c r="Z2535" i="7"/>
  <c r="Z2536" i="7"/>
  <c r="Z2537" i="7"/>
  <c r="Z2538" i="7"/>
  <c r="Z2539" i="7"/>
  <c r="Z2540" i="7"/>
  <c r="Z2541" i="7"/>
  <c r="Z2542" i="7"/>
  <c r="Z2543" i="7"/>
  <c r="Z2544" i="7"/>
  <c r="Z2545" i="7"/>
  <c r="Z2546" i="7"/>
  <c r="Z2547" i="7"/>
  <c r="Z2548" i="7"/>
  <c r="Z2549" i="7"/>
  <c r="Z2550" i="7"/>
  <c r="Z2551" i="7"/>
  <c r="Z2552" i="7"/>
  <c r="Z2553" i="7"/>
  <c r="Z2554" i="7"/>
  <c r="Z2555" i="7"/>
  <c r="Z2556" i="7"/>
  <c r="Z2557" i="7"/>
  <c r="Z2558" i="7"/>
  <c r="Z2559" i="7"/>
  <c r="Z2560" i="7"/>
  <c r="Z2561" i="7"/>
  <c r="Z2562" i="7"/>
  <c r="Z2563" i="7"/>
  <c r="Z2564" i="7"/>
  <c r="Z2565" i="7"/>
  <c r="Z2566" i="7"/>
  <c r="Z2567" i="7"/>
  <c r="Z2568" i="7"/>
  <c r="Z2569" i="7"/>
  <c r="Z2570" i="7"/>
  <c r="Z2571" i="7"/>
  <c r="Z2572" i="7"/>
  <c r="Z2573" i="7"/>
  <c r="Z2574" i="7"/>
  <c r="Z2575" i="7"/>
  <c r="Z2576" i="7"/>
  <c r="Z2577" i="7"/>
  <c r="Z2578" i="7"/>
  <c r="Z2579" i="7"/>
  <c r="Z2580" i="7"/>
  <c r="Z2581" i="7"/>
  <c r="Z2582" i="7"/>
  <c r="Z2583" i="7"/>
  <c r="Z2584" i="7"/>
  <c r="Z2585" i="7"/>
  <c r="Z2586" i="7"/>
  <c r="Z2587" i="7"/>
  <c r="Z2588" i="7"/>
  <c r="Z2589" i="7"/>
  <c r="Z2590" i="7"/>
  <c r="Z2591" i="7"/>
  <c r="Z2592" i="7"/>
  <c r="Z2593" i="7"/>
  <c r="Z2594" i="7"/>
  <c r="Z2595" i="7"/>
  <c r="Z2596" i="7"/>
  <c r="Z2597" i="7"/>
  <c r="Z2598" i="7"/>
  <c r="Z2599" i="7"/>
  <c r="Z2600" i="7"/>
  <c r="Z2601" i="7"/>
  <c r="Z2602" i="7"/>
  <c r="Z2603" i="7"/>
  <c r="Z2604" i="7"/>
  <c r="Z2605" i="7"/>
  <c r="Z2606" i="7"/>
  <c r="Z2607" i="7"/>
  <c r="Z2608" i="7"/>
  <c r="Z2609" i="7"/>
  <c r="Z2610" i="7"/>
  <c r="Z2611" i="7"/>
  <c r="Z2612" i="7"/>
  <c r="Z2613" i="7"/>
  <c r="Z2614" i="7"/>
  <c r="Z2615" i="7"/>
  <c r="Z2616" i="7"/>
  <c r="Z2617" i="7"/>
  <c r="Z2618" i="7"/>
  <c r="Z2619" i="7"/>
  <c r="Z2620" i="7"/>
  <c r="Z2621" i="7"/>
  <c r="Z2622" i="7"/>
  <c r="Z2623" i="7"/>
  <c r="Z2624" i="7"/>
  <c r="Z2625" i="7"/>
  <c r="Z2626" i="7"/>
  <c r="Z2627" i="7"/>
  <c r="Z2628" i="7"/>
  <c r="Z2629" i="7"/>
  <c r="Z2630" i="7"/>
  <c r="Z2631" i="7"/>
  <c r="Z2632" i="7"/>
  <c r="Z2633" i="7"/>
  <c r="Z2634" i="7"/>
  <c r="Z2635" i="7"/>
  <c r="Z2636" i="7"/>
  <c r="Z2637" i="7"/>
  <c r="Z2638" i="7"/>
  <c r="Z2639" i="7"/>
  <c r="Z2640" i="7"/>
  <c r="Z2641" i="7"/>
  <c r="Z2642" i="7"/>
  <c r="Z2643" i="7"/>
  <c r="Z2644" i="7"/>
  <c r="Z2645" i="7"/>
  <c r="Z2646" i="7"/>
  <c r="Z2647" i="7"/>
  <c r="Z2648" i="7"/>
  <c r="Z2649" i="7"/>
  <c r="Z2650" i="7"/>
  <c r="Z2651" i="7"/>
  <c r="Z2652" i="7"/>
  <c r="Z2653" i="7"/>
  <c r="Z2654" i="7"/>
  <c r="Z2655" i="7"/>
  <c r="Z2656" i="7"/>
  <c r="Z2657" i="7"/>
  <c r="Z2658" i="7"/>
  <c r="Z2659" i="7"/>
  <c r="Z2660" i="7"/>
  <c r="Z2661" i="7"/>
  <c r="Z2662" i="7"/>
  <c r="Z2663" i="7"/>
  <c r="Z2664" i="7"/>
  <c r="Z2665" i="7"/>
  <c r="Z2666" i="7"/>
  <c r="Z2667" i="7"/>
  <c r="Z2668" i="7"/>
  <c r="Z2669" i="7"/>
  <c r="Z2670" i="7"/>
  <c r="Z2671" i="7"/>
  <c r="Z2672" i="7"/>
  <c r="Z2673" i="7"/>
  <c r="Z2674" i="7"/>
  <c r="Z2675" i="7"/>
  <c r="Z2676" i="7"/>
  <c r="Z2677" i="7"/>
  <c r="Z2678" i="7"/>
  <c r="Z2679" i="7"/>
  <c r="Z2680" i="7"/>
  <c r="Z2681" i="7"/>
  <c r="Z2682" i="7"/>
  <c r="Z2683" i="7"/>
  <c r="Z2684" i="7"/>
  <c r="Z2685" i="7"/>
  <c r="Z2686" i="7"/>
  <c r="Z2687" i="7"/>
  <c r="Z2688" i="7"/>
  <c r="Z2689" i="7"/>
  <c r="Z2690" i="7"/>
  <c r="Z2691" i="7"/>
  <c r="Z2692" i="7"/>
  <c r="Z2693" i="7"/>
  <c r="Z2694" i="7"/>
  <c r="Z2695" i="7"/>
  <c r="Z2696" i="7"/>
  <c r="Z2697" i="7"/>
  <c r="Z2698" i="7"/>
  <c r="Z2699" i="7"/>
  <c r="Z2700" i="7"/>
  <c r="Z2701" i="7"/>
  <c r="Z2702" i="7"/>
  <c r="Z2703" i="7"/>
  <c r="Z2704" i="7"/>
  <c r="Z2705" i="7"/>
  <c r="Z2706" i="7"/>
  <c r="Z2707" i="7"/>
  <c r="Z2708" i="7"/>
  <c r="Z2709" i="7"/>
  <c r="Z2710" i="7"/>
  <c r="Z2711" i="7"/>
  <c r="Z2712" i="7"/>
  <c r="Z2713" i="7"/>
  <c r="Z2714" i="7"/>
  <c r="Z2715" i="7"/>
  <c r="Z2716" i="7"/>
  <c r="Z2717" i="7"/>
  <c r="Z2718" i="7"/>
  <c r="Z2719" i="7"/>
  <c r="Z2720" i="7"/>
  <c r="Z2721" i="7"/>
  <c r="Z2722" i="7"/>
  <c r="Z2723" i="7"/>
  <c r="Z2724" i="7"/>
  <c r="Z2725" i="7"/>
  <c r="Z2726" i="7"/>
  <c r="Z2727" i="7"/>
  <c r="Z2728" i="7"/>
  <c r="Z2729" i="7"/>
  <c r="Z2730" i="7"/>
  <c r="Z2731" i="7"/>
  <c r="Z2732" i="7"/>
  <c r="Z2733" i="7"/>
  <c r="Z2734" i="7"/>
  <c r="Z2735" i="7"/>
  <c r="Z2736" i="7"/>
  <c r="Z2737" i="7"/>
  <c r="Z2738" i="7"/>
  <c r="Z2739" i="7"/>
  <c r="Z2740" i="7"/>
  <c r="Z2741" i="7"/>
  <c r="Z2742" i="7"/>
  <c r="Z2743" i="7"/>
  <c r="Z2744" i="7"/>
  <c r="Z2745" i="7"/>
  <c r="Z2746" i="7"/>
  <c r="Z2747" i="7"/>
  <c r="Z2748" i="7"/>
  <c r="Z2749" i="7"/>
  <c r="Z2750" i="7"/>
  <c r="Z2751" i="7"/>
  <c r="Z2752" i="7"/>
  <c r="Z2753" i="7"/>
  <c r="Z2754" i="7"/>
  <c r="Z2755" i="7"/>
  <c r="Z2756" i="7"/>
  <c r="Z2757" i="7"/>
  <c r="Z2758" i="7"/>
  <c r="Z2759" i="7"/>
  <c r="Z2760" i="7"/>
  <c r="Z2761" i="7"/>
  <c r="Z2762" i="7"/>
  <c r="Z2763" i="7"/>
  <c r="Z2764" i="7"/>
  <c r="Z2765" i="7"/>
  <c r="Z2766" i="7"/>
  <c r="Z2767" i="7"/>
  <c r="Z2768" i="7"/>
  <c r="Z2769" i="7"/>
  <c r="Z2770" i="7"/>
  <c r="Z2771" i="7"/>
  <c r="Z2772" i="7"/>
  <c r="Z2773" i="7"/>
  <c r="Z2774" i="7"/>
  <c r="Z2775" i="7"/>
  <c r="Z2776" i="7"/>
  <c r="Z2777" i="7"/>
  <c r="Z2778" i="7"/>
  <c r="Z2779" i="7"/>
  <c r="Z2780" i="7"/>
  <c r="Z2781" i="7"/>
  <c r="Z2782" i="7"/>
  <c r="Z2783" i="7"/>
  <c r="Z2784" i="7"/>
  <c r="Z2785" i="7"/>
  <c r="Z2786" i="7"/>
  <c r="Z2787" i="7"/>
  <c r="Z2788" i="7"/>
  <c r="Z2789" i="7"/>
  <c r="Z2790" i="7"/>
  <c r="Z2791" i="7"/>
  <c r="Z2792" i="7"/>
  <c r="Z2793" i="7"/>
  <c r="Z2794" i="7"/>
  <c r="Z2795" i="7"/>
  <c r="Z2796" i="7"/>
  <c r="Z2797" i="7"/>
  <c r="Z2798" i="7"/>
  <c r="Z2799" i="7"/>
  <c r="Z2800" i="7"/>
  <c r="Z2801" i="7"/>
  <c r="Z2802" i="7"/>
  <c r="Z2803" i="7"/>
  <c r="Z2804" i="7"/>
  <c r="Z2805" i="7"/>
  <c r="Z2806" i="7"/>
  <c r="Z2807" i="7"/>
  <c r="Z2808" i="7"/>
  <c r="Z2809" i="7"/>
  <c r="Z2810" i="7"/>
  <c r="Z2811" i="7"/>
  <c r="Z2812" i="7"/>
  <c r="Z2813" i="7"/>
  <c r="Z2814" i="7"/>
  <c r="Z2815" i="7"/>
  <c r="Z2816" i="7"/>
  <c r="Z2817" i="7"/>
  <c r="Z2818" i="7"/>
  <c r="Z2819" i="7"/>
  <c r="Z2820" i="7"/>
  <c r="Z2821" i="7"/>
  <c r="Z2822" i="7"/>
  <c r="Z2823" i="7"/>
  <c r="Z2824" i="7"/>
  <c r="Z2825" i="7"/>
  <c r="Z2826" i="7"/>
  <c r="Z2827" i="7"/>
  <c r="Z2828" i="7"/>
  <c r="Z2829" i="7"/>
  <c r="Z2830" i="7"/>
  <c r="Z2831" i="7"/>
  <c r="Z2832" i="7"/>
  <c r="Z2833" i="7"/>
  <c r="Z2834" i="7"/>
  <c r="Z2835" i="7"/>
  <c r="Z2836" i="7"/>
  <c r="Z2837" i="7"/>
  <c r="Z2838" i="7"/>
  <c r="Z2839" i="7"/>
  <c r="Z2840" i="7"/>
  <c r="Z2841" i="7"/>
  <c r="Z2842" i="7"/>
  <c r="Z2843" i="7"/>
  <c r="Z2844" i="7"/>
  <c r="Z2845" i="7"/>
  <c r="Z2846" i="7"/>
  <c r="Z2847" i="7"/>
  <c r="Z2848" i="7"/>
  <c r="Z2849" i="7"/>
  <c r="Z2850" i="7"/>
  <c r="Z2851" i="7"/>
  <c r="Z2852" i="7"/>
  <c r="Z2853" i="7"/>
  <c r="Z2854" i="7"/>
  <c r="Z2855" i="7"/>
  <c r="Z2856" i="7"/>
  <c r="Z2857" i="7"/>
  <c r="Z2858" i="7"/>
  <c r="Z2859" i="7"/>
  <c r="Z2860" i="7"/>
  <c r="Z2861" i="7"/>
  <c r="Z2862" i="7"/>
  <c r="Z2863" i="7"/>
  <c r="Z2864" i="7"/>
  <c r="Z2865" i="7"/>
  <c r="Z2866" i="7"/>
  <c r="Z2867" i="7"/>
  <c r="Z2868" i="7"/>
  <c r="Z2869" i="7"/>
  <c r="Z2870" i="7"/>
  <c r="Z2871" i="7"/>
  <c r="Z2872" i="7"/>
  <c r="Z2873" i="7"/>
  <c r="Z2874" i="7"/>
  <c r="Z2875" i="7"/>
  <c r="Z2876" i="7"/>
  <c r="Z2877" i="7"/>
  <c r="Z2878" i="7"/>
  <c r="Z2879" i="7"/>
  <c r="Z2880" i="7"/>
  <c r="Z2881" i="7"/>
  <c r="Z2882" i="7"/>
  <c r="Z2883" i="7"/>
  <c r="Z2884" i="7"/>
  <c r="Z2885" i="7"/>
  <c r="Z2886" i="7"/>
  <c r="Z2887" i="7"/>
  <c r="Z2888" i="7"/>
  <c r="Z2889" i="7"/>
  <c r="Z2890" i="7"/>
  <c r="Z2891" i="7"/>
  <c r="Z2892" i="7"/>
  <c r="Z2893" i="7"/>
  <c r="Z2894" i="7"/>
  <c r="Z2895" i="7"/>
  <c r="Z2896" i="7"/>
  <c r="Z2897" i="7"/>
  <c r="Z2898" i="7"/>
  <c r="Z2899" i="7"/>
  <c r="Z2900" i="7"/>
  <c r="Z2901" i="7"/>
  <c r="Z2902" i="7"/>
  <c r="Z2903" i="7"/>
  <c r="Z2904" i="7"/>
  <c r="Z2905" i="7"/>
  <c r="Z2906" i="7"/>
  <c r="Z2907" i="7"/>
  <c r="Z2908" i="7"/>
  <c r="Z2909" i="7"/>
  <c r="Z2910" i="7"/>
  <c r="Z2911" i="7"/>
  <c r="Z2912" i="7"/>
  <c r="Z2913" i="7"/>
  <c r="Z2914" i="7"/>
  <c r="Z2915" i="7"/>
  <c r="Z2916" i="7"/>
  <c r="Z2917" i="7"/>
  <c r="Z2918" i="7"/>
  <c r="Z2919" i="7"/>
  <c r="Z2920" i="7"/>
  <c r="Z2921" i="7"/>
  <c r="Z2922" i="7"/>
  <c r="Z2923" i="7"/>
  <c r="Z2924" i="7"/>
  <c r="Z2925" i="7"/>
  <c r="Z2926" i="7"/>
  <c r="Z2927" i="7"/>
  <c r="Z2928" i="7"/>
  <c r="Z2929" i="7"/>
  <c r="Z2930" i="7"/>
  <c r="Z2931" i="7"/>
  <c r="Z2932" i="7"/>
  <c r="Z2933" i="7"/>
  <c r="Z2934" i="7"/>
  <c r="Z2935" i="7"/>
  <c r="Z2936" i="7"/>
  <c r="Z2937" i="7"/>
  <c r="Z2938" i="7"/>
  <c r="Z2939" i="7"/>
  <c r="Z2940" i="7"/>
  <c r="Z2941" i="7"/>
  <c r="Z2942" i="7"/>
  <c r="Z2943" i="7"/>
  <c r="Z2944" i="7"/>
  <c r="Z2945" i="7"/>
  <c r="Z2946" i="7"/>
  <c r="Z2947" i="7"/>
  <c r="Z2948" i="7"/>
  <c r="Z2949" i="7"/>
  <c r="Z2950" i="7"/>
  <c r="Z2951" i="7"/>
  <c r="Z2952" i="7"/>
  <c r="Z2953" i="7"/>
  <c r="Z2954" i="7"/>
  <c r="Z2955" i="7"/>
  <c r="Z2956" i="7"/>
  <c r="Z2957" i="7"/>
  <c r="Z2958" i="7"/>
  <c r="Z2959" i="7"/>
  <c r="Z2960" i="7"/>
  <c r="Z2961" i="7"/>
  <c r="Z2962" i="7"/>
  <c r="Z2963" i="7"/>
  <c r="Z2964" i="7"/>
  <c r="Z2965" i="7"/>
  <c r="Z2966" i="7"/>
  <c r="Z2967" i="7"/>
  <c r="Z2968" i="7"/>
  <c r="Z2969" i="7"/>
  <c r="Z2970" i="7"/>
  <c r="Z2971" i="7"/>
  <c r="Z2972" i="7"/>
  <c r="Z2973" i="7"/>
  <c r="Z2974" i="7"/>
  <c r="Z2975" i="7"/>
  <c r="Z2976" i="7"/>
  <c r="Z2977" i="7"/>
  <c r="Z2978" i="7"/>
  <c r="Z2979" i="7"/>
  <c r="Z2980" i="7"/>
  <c r="Z2981" i="7"/>
  <c r="Z2982" i="7"/>
  <c r="Z2983" i="7"/>
  <c r="Z2984" i="7"/>
  <c r="Z2985" i="7"/>
  <c r="Z2986" i="7"/>
  <c r="Z2987" i="7"/>
  <c r="Z2988" i="7"/>
  <c r="Z2989" i="7"/>
  <c r="Z2990" i="7"/>
  <c r="Z2991" i="7"/>
  <c r="Z2992" i="7"/>
  <c r="Z2993" i="7"/>
  <c r="Z2994" i="7"/>
  <c r="Z2995" i="7"/>
  <c r="Z2996" i="7"/>
  <c r="Z2997" i="7"/>
  <c r="Z2998" i="7"/>
  <c r="Z2999" i="7"/>
  <c r="Z3000" i="7"/>
  <c r="Z3001" i="7"/>
  <c r="J8" i="2"/>
  <c r="J7" i="2"/>
  <c r="J6" i="2"/>
  <c r="J5" i="2"/>
  <c r="J4" i="2"/>
  <c r="J3" i="2"/>
  <c r="AC4" i="1"/>
  <c r="AC8" i="1"/>
  <c r="AC7" i="1"/>
  <c r="AC6" i="1"/>
  <c r="AC5" i="1"/>
  <c r="AC3" i="1"/>
  <c r="AD5" i="1" l="1"/>
  <c r="AD6" i="1"/>
  <c r="AD7" i="1"/>
  <c r="AD8" i="1"/>
  <c r="AD4" i="1"/>
</calcChain>
</file>

<file path=xl/sharedStrings.xml><?xml version="1.0" encoding="utf-8"?>
<sst xmlns="http://schemas.openxmlformats.org/spreadsheetml/2006/main" count="165154" uniqueCount="28340">
  <si>
    <t>EmpID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</si>
  <si>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</si>
  <si>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</si>
  <si>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</si>
  <si>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</si>
  <si>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</si>
  <si>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</si>
  <si>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</si>
  <si>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</si>
  <si>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</si>
  <si>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</si>
  <si>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</si>
  <si>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</si>
  <si>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</si>
  <si>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</si>
  <si>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</si>
  <si>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</si>
  <si>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</si>
  <si>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</si>
  <si>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</si>
  <si>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</si>
  <si>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</si>
  <si>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</si>
  <si>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</si>
  <si>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Production Technician I</t>
  </si>
  <si>
    <t>Peter Oneill</t>
  </si>
  <si>
    <t>CCDR</t>
  </si>
  <si>
    <t>Active</t>
  </si>
  <si>
    <t>Contract</t>
  </si>
  <si>
    <t>Zone C</t>
  </si>
  <si>
    <t>Temporary</t>
  </si>
  <si>
    <t>Unk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</si>
  <si>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</si>
  <si>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</si>
  <si>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</si>
  <si>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</si>
  <si>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</si>
  <si>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</si>
  <si>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</si>
  <si>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Renee Mccormick</t>
  </si>
  <si>
    <t>EW</t>
  </si>
  <si>
    <t>Zone A</t>
  </si>
  <si>
    <t>Part-Time</t>
  </si>
  <si>
    <t>Aerial</t>
  </si>
  <si>
    <t>Labor</t>
  </si>
  <si>
    <t>Male</t>
  </si>
  <si>
    <t>Hispanic</t>
  </si>
  <si>
    <t>Area Sales Manager</t>
  </si>
  <si>
    <t>Crystal Walker</t>
  </si>
  <si>
    <t>PL</t>
  </si>
  <si>
    <t>Full-Time</t>
  </si>
  <si>
    <t>Zone B</t>
  </si>
  <si>
    <t>Sales</t>
  </si>
  <si>
    <t>General - Sga</t>
  </si>
  <si>
    <t>Assistant</t>
  </si>
  <si>
    <t>Rebekah Wright</t>
  </si>
  <si>
    <t>ND</t>
  </si>
  <si>
    <t>Clerk</t>
  </si>
  <si>
    <t>Other</t>
  </si>
  <si>
    <t>Single</t>
  </si>
  <si>
    <t>Jason Kim</t>
  </si>
  <si>
    <t>TNS</t>
  </si>
  <si>
    <t>General - Con</t>
  </si>
  <si>
    <t>FL</t>
  </si>
  <si>
    <t>Laborer</t>
  </si>
  <si>
    <t>Married</t>
  </si>
  <si>
    <t>Sheri Campos</t>
  </si>
  <si>
    <t>BPC</t>
  </si>
  <si>
    <t>Field Operations</t>
  </si>
  <si>
    <t>CT</t>
  </si>
  <si>
    <t>Driver</t>
  </si>
  <si>
    <t>Black</t>
  </si>
  <si>
    <t>Jacob Braun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</si>
  <si>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</si>
  <si>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</si>
  <si>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</si>
  <si>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</si>
  <si>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</si>
  <si>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</si>
  <si>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</si>
  <si>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</si>
  <si>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Tracy Marquez</t>
  </si>
  <si>
    <t>Blue community type skill story.</t>
  </si>
  <si>
    <t>Engineers</t>
  </si>
  <si>
    <t>OR</t>
  </si>
  <si>
    <t>Engineer</t>
  </si>
  <si>
    <t>Sharon Becker</t>
  </si>
  <si>
    <t>NEL</t>
  </si>
  <si>
    <t>Executive</t>
  </si>
  <si>
    <t>TX</t>
  </si>
  <si>
    <t>Executive Assistant</t>
  </si>
  <si>
    <t>George Jenkins</t>
  </si>
  <si>
    <t>Resignation</t>
  </si>
  <si>
    <t>Summer personal bag.</t>
  </si>
  <si>
    <t>Asian</t>
  </si>
  <si>
    <t>Troy White</t>
  </si>
  <si>
    <t>SVG</t>
  </si>
  <si>
    <t>IN</t>
  </si>
  <si>
    <t>Brian Miller</t>
  </si>
  <si>
    <t>MSC</t>
  </si>
  <si>
    <t>Retirement</t>
  </si>
  <si>
    <t>Alone once than. More condition pay far.</t>
  </si>
  <si>
    <t>GA</t>
  </si>
  <si>
    <t>Charles Parks</t>
  </si>
  <si>
    <t>Foot in theory minute recognize test.</t>
  </si>
  <si>
    <t>Splicing</t>
  </si>
  <si>
    <t>CO</t>
  </si>
  <si>
    <t>Splicer</t>
  </si>
  <si>
    <t>Gregory Walker</t>
  </si>
  <si>
    <t>Degree wish science when thing week old.</t>
  </si>
  <si>
    <t>KY</t>
  </si>
  <si>
    <t>Controller</t>
  </si>
  <si>
    <t>Tyler Lewis</t>
  </si>
  <si>
    <t>NV</t>
  </si>
  <si>
    <t>Lineman</t>
  </si>
  <si>
    <t>Ashley Scott</t>
  </si>
  <si>
    <t>PYZ</t>
  </si>
  <si>
    <t>Fear particular method stage.</t>
  </si>
  <si>
    <t>IT/IS</t>
  </si>
  <si>
    <t>Lauren Jones</t>
  </si>
  <si>
    <t>Voluntary</t>
  </si>
  <si>
    <t>Wall body wonder successful.</t>
  </si>
  <si>
    <t>Project Management - Con</t>
  </si>
  <si>
    <t>Coordinator</t>
  </si>
  <si>
    <t>Matthew Jackson</t>
  </si>
  <si>
    <t>Visit foot nearly radio treatment.</t>
  </si>
  <si>
    <t>Director</t>
  </si>
  <si>
    <t>Michelle Mitchell</t>
  </si>
  <si>
    <t>Sydney French</t>
  </si>
  <si>
    <t>Driller</t>
  </si>
  <si>
    <t>Michelle Evans MD</t>
  </si>
  <si>
    <t>Future Start</t>
  </si>
  <si>
    <t>Unit pass office southern break one.</t>
  </si>
  <si>
    <t>Patricia Cook</t>
  </si>
  <si>
    <t>List class mind.</t>
  </si>
  <si>
    <t>Specialist</t>
  </si>
  <si>
    <t>Ashley Reeves</t>
  </si>
  <si>
    <t>Price third parent evening.</t>
  </si>
  <si>
    <t>Stanley Harvey</t>
  </si>
  <si>
    <t>Cause military a sense. Doctor property may.</t>
  </si>
  <si>
    <t>Operator</t>
  </si>
  <si>
    <t>Michael Bradshaw</t>
  </si>
  <si>
    <t>Station another son positive.</t>
  </si>
  <si>
    <t>Debbie Crosby</t>
  </si>
  <si>
    <t>Foreman</t>
  </si>
  <si>
    <t>Elizabeth Taylor</t>
  </si>
  <si>
    <t>Fielders</t>
  </si>
  <si>
    <t>Brian Dunlap</t>
  </si>
  <si>
    <t>Needs Improvement</t>
  </si>
  <si>
    <t>Daniel Rodriguez</t>
  </si>
  <si>
    <t>Pm local take example fund. Small heavy listen.</t>
  </si>
  <si>
    <t>Project Management - Eng</t>
  </si>
  <si>
    <t>Manager</t>
  </si>
  <si>
    <t>Martin Hammond</t>
  </si>
  <si>
    <t>Sara Bell</t>
  </si>
  <si>
    <t>Elizabeth Anderson</t>
  </si>
  <si>
    <t>Several young whether that expert.</t>
  </si>
  <si>
    <t>Erin Bailey</t>
  </si>
  <si>
    <t>Science end approach democratic treatment.</t>
  </si>
  <si>
    <t>Dennis Henderson</t>
  </si>
  <si>
    <t>Tammy Conner</t>
  </si>
  <si>
    <t>Base scene central unit per argue. Might last of.</t>
  </si>
  <si>
    <t>Brianna Mathews</t>
  </si>
  <si>
    <t>Yourself book budget product.</t>
  </si>
  <si>
    <t>Jessica Peters</t>
  </si>
  <si>
    <t>Paper can score else investment.</t>
  </si>
  <si>
    <t>Tower Hand</t>
  </si>
  <si>
    <t>Mark Harris</t>
  </si>
  <si>
    <t>Stuff different color how.</t>
  </si>
  <si>
    <t>Shop (Fleet)</t>
  </si>
  <si>
    <t>Mechanic</t>
  </si>
  <si>
    <t>Elizabeth Tapia</t>
  </si>
  <si>
    <t>Flagger</t>
  </si>
  <si>
    <t>Jon Holden</t>
  </si>
  <si>
    <t>Sign figure employee card education.</t>
  </si>
  <si>
    <t>Michael Odonnell</t>
  </si>
  <si>
    <t>Andres Parker</t>
  </si>
  <si>
    <t>Wireline Construction</t>
  </si>
  <si>
    <t>James Berry</t>
  </si>
  <si>
    <t>Right cut matter arrive difference.</t>
  </si>
  <si>
    <t>Gail Ali</t>
  </si>
  <si>
    <t>Speak professor statement result.</t>
  </si>
  <si>
    <t>John Marshall</t>
  </si>
  <si>
    <t>Jessica Chang</t>
  </si>
  <si>
    <t>Desiree Vang</t>
  </si>
  <si>
    <t>Andrew Goodman</t>
  </si>
  <si>
    <t>Catv</t>
  </si>
  <si>
    <t>Rebecca Simpson</t>
  </si>
  <si>
    <t>Expert challenge education air none money wide.</t>
  </si>
  <si>
    <t>Samantha Cardenas</t>
  </si>
  <si>
    <t>Buy become improve guess business know.</t>
  </si>
  <si>
    <t>Nancy Johnson</t>
  </si>
  <si>
    <t>Richard Hodges</t>
  </si>
  <si>
    <t>Read family dark scene scene guess.</t>
  </si>
  <si>
    <t>Groundman</t>
  </si>
  <si>
    <t>Madison Wilson</t>
  </si>
  <si>
    <t>Somebody great could yet.</t>
  </si>
  <si>
    <t>Eric King</t>
  </si>
  <si>
    <t>View vote contain within fight cup party war.</t>
  </si>
  <si>
    <t>Brandon Harris</t>
  </si>
  <si>
    <t>Buy house certain wrong research chair.</t>
  </si>
  <si>
    <t>Matthew Flores</t>
  </si>
  <si>
    <t>Miss onto none our discussion year.</t>
  </si>
  <si>
    <t>Krystal Hamilton</t>
  </si>
  <si>
    <t>Amber Hernandez</t>
  </si>
  <si>
    <t>Model Assistant</t>
  </si>
  <si>
    <t>Patricia Smith</t>
  </si>
  <si>
    <t>Victoria Krause</t>
  </si>
  <si>
    <t>Nature finish modern push former American.</t>
  </si>
  <si>
    <t>Jesse Hunt</t>
  </si>
  <si>
    <t>Administrator</t>
  </si>
  <si>
    <t>Shane Jones</t>
  </si>
  <si>
    <t>Jessica Murphy</t>
  </si>
  <si>
    <t>Crystal Wallace</t>
  </si>
  <si>
    <t>Tina Nelson</t>
  </si>
  <si>
    <t>Ashley Smith</t>
  </si>
  <si>
    <t>Eric Taylor</t>
  </si>
  <si>
    <t>Project Manager</t>
  </si>
  <si>
    <t>Jacob Snyder</t>
  </si>
  <si>
    <t>Daniel Cabrera</t>
  </si>
  <si>
    <t>Night company image able suggest.</t>
  </si>
  <si>
    <t>Barbara Garcia</t>
  </si>
  <si>
    <t>Kendra Murray</t>
  </si>
  <si>
    <t>Peter Harvey</t>
  </si>
  <si>
    <t>About allow article. For gas player magazine.</t>
  </si>
  <si>
    <t>Patrick Daniel</t>
  </si>
  <si>
    <t>Seem hand dog. Us six beyond place fund well.</t>
  </si>
  <si>
    <t>Bryan Douglas</t>
  </si>
  <si>
    <t>Game hour boy not write somebody owner.</t>
  </si>
  <si>
    <t>Destiny Hopkins</t>
  </si>
  <si>
    <t>Worker medical commercial participant tough leg.</t>
  </si>
  <si>
    <t>Angela Morris</t>
  </si>
  <si>
    <t>Electrician</t>
  </si>
  <si>
    <t>Erica Franklin</t>
  </si>
  <si>
    <t>Gabriela Orr</t>
  </si>
  <si>
    <t>Michael Wilkins</t>
  </si>
  <si>
    <t>Jordan Vega</t>
  </si>
  <si>
    <t>Fund nor half early miss follow.</t>
  </si>
  <si>
    <t>John Miller</t>
  </si>
  <si>
    <t>Line later deal stand sometimes too mind.</t>
  </si>
  <si>
    <t>Trevor Adkins</t>
  </si>
  <si>
    <t>Marcus Hunt</t>
  </si>
  <si>
    <t>Project Controls</t>
  </si>
  <si>
    <t>Jennifer King</t>
  </si>
  <si>
    <t>Shawn Dudley</t>
  </si>
  <si>
    <t>Tell paper every.</t>
  </si>
  <si>
    <t>Lindsay Chang</t>
  </si>
  <si>
    <t>Why sport must page bad.</t>
  </si>
  <si>
    <t>Yard (Material Handling)</t>
  </si>
  <si>
    <t>Sharon Ruiz</t>
  </si>
  <si>
    <t>Something sense information final building.</t>
  </si>
  <si>
    <t>April Randolph</t>
  </si>
  <si>
    <t>Mary Reilly</t>
  </si>
  <si>
    <t>School see rest firm I.</t>
  </si>
  <si>
    <t>Eric Goodman</t>
  </si>
  <si>
    <t>Source doctor rock group this.</t>
  </si>
  <si>
    <t>Caleb Schneider</t>
  </si>
  <si>
    <t>Cheryl Henry</t>
  </si>
  <si>
    <t>Little imagine career he produce program.</t>
  </si>
  <si>
    <t>Dan Hernandez</t>
  </si>
  <si>
    <t>Your very trip successful memory to while out.</t>
  </si>
  <si>
    <t>Teresa Daniel</t>
  </si>
  <si>
    <t>Red some option.</t>
  </si>
  <si>
    <t>Melissa Decker</t>
  </si>
  <si>
    <t>Michael Nguyen</t>
  </si>
  <si>
    <t>Tony Mcconnell</t>
  </si>
  <si>
    <t>Theory grow future week house.</t>
  </si>
  <si>
    <t>Adam Gibson</t>
  </si>
  <si>
    <t>Inside week also so.</t>
  </si>
  <si>
    <t>Stephanie Duke</t>
  </si>
  <si>
    <t>Surface vote old picture.</t>
  </si>
  <si>
    <t>Paige Flores MD</t>
  </si>
  <si>
    <t>Hannah Snyder</t>
  </si>
  <si>
    <t>Especially thing recognize year fine shoulder.</t>
  </si>
  <si>
    <t>William Ayala</t>
  </si>
  <si>
    <t>Samuel Moore</t>
  </si>
  <si>
    <t>Camera spring color about energy provide claim.</t>
  </si>
  <si>
    <t>Top Hand</t>
  </si>
  <si>
    <t>Jenna Weaver</t>
  </si>
  <si>
    <t>Dylan Blake</t>
  </si>
  <si>
    <t>Monique Anderson</t>
  </si>
  <si>
    <t>Wireless</t>
  </si>
  <si>
    <t>Kelsey Gibson</t>
  </si>
  <si>
    <t>Pass language out side age evidence.</t>
  </si>
  <si>
    <t>Sonia Diaz</t>
  </si>
  <si>
    <t>Brian Morton</t>
  </si>
  <si>
    <t>Popular west moment natural step activity.</t>
  </si>
  <si>
    <t>Thomas Holmes</t>
  </si>
  <si>
    <t>Administrative</t>
  </si>
  <si>
    <t>Dawn Perez</t>
  </si>
  <si>
    <t>Manager lead both sing.</t>
  </si>
  <si>
    <t>Diane Parker</t>
  </si>
  <si>
    <t>And after why station much cell low.</t>
  </si>
  <si>
    <t>John Johnson</t>
  </si>
  <si>
    <t>Dakota Robinson</t>
  </si>
  <si>
    <t>American rule surface very figure.</t>
  </si>
  <si>
    <t>Melanie Garcia</t>
  </si>
  <si>
    <t>Read stand western white article campaign dog.</t>
  </si>
  <si>
    <t>Amanda Knight</t>
  </si>
  <si>
    <t>Kimberly Cardenas</t>
  </si>
  <si>
    <t>Laura Salinas</t>
  </si>
  <si>
    <t>Political likely land country.</t>
  </si>
  <si>
    <t>Andres Jones</t>
  </si>
  <si>
    <t>Locator</t>
  </si>
  <si>
    <t>Jeffrey Huffman</t>
  </si>
  <si>
    <t>Baby million million soldier.</t>
  </si>
  <si>
    <t>Sara Edwards</t>
  </si>
  <si>
    <t>Stephen Garcia</t>
  </si>
  <si>
    <t>Bit reveal forget the.</t>
  </si>
  <si>
    <t>Tracy Castro MD</t>
  </si>
  <si>
    <t>Fact southern recognize themselves type mean.</t>
  </si>
  <si>
    <t>Jennifer Hicks</t>
  </si>
  <si>
    <t>Will person decade Republican.</t>
  </si>
  <si>
    <t>Billing</t>
  </si>
  <si>
    <t>Victoria Bailey</t>
  </si>
  <si>
    <t>Maria Chan</t>
  </si>
  <si>
    <t>Stand possible truth bank on meet daughter.</t>
  </si>
  <si>
    <t>Regina Martinez</t>
  </si>
  <si>
    <t>Tonya Martin</t>
  </si>
  <si>
    <t>People Services</t>
  </si>
  <si>
    <t>Cpo</t>
  </si>
  <si>
    <t>Daniel Wolf</t>
  </si>
  <si>
    <t>Choose list of all nor stock.</t>
  </si>
  <si>
    <t>Drafter</t>
  </si>
  <si>
    <t>Sarah Petersen</t>
  </si>
  <si>
    <t>Community material much behind.</t>
  </si>
  <si>
    <t>Vp</t>
  </si>
  <si>
    <t>Victoria Christian DDS</t>
  </si>
  <si>
    <t>Erin Moore</t>
  </si>
  <si>
    <t>Andrea Gutierrez</t>
  </si>
  <si>
    <t>Age approach seek person across yes care.</t>
  </si>
  <si>
    <t>Wanda Ross DDS</t>
  </si>
  <si>
    <t>Production Technician II</t>
  </si>
  <si>
    <t>Steven King</t>
  </si>
  <si>
    <t>Stephen Rodriguez</t>
  </si>
  <si>
    <t>Whom summer common produce despite follow.</t>
  </si>
  <si>
    <t>Patricia Carter</t>
  </si>
  <si>
    <t>PIP</t>
  </si>
  <si>
    <t>Diana Johnson</t>
  </si>
  <si>
    <t>Voluntarily Terminated</t>
  </si>
  <si>
    <t>Week degree party available measure.</t>
  </si>
  <si>
    <t>Diana Good</t>
  </si>
  <si>
    <t>Desiree Stephens</t>
  </si>
  <si>
    <t>Debra Garcia</t>
  </si>
  <si>
    <t>Susan Brown</t>
  </si>
  <si>
    <t>Couple really very hear.</t>
  </si>
  <si>
    <t>Margaret Hampton</t>
  </si>
  <si>
    <t>Trial little must kitchen recently.</t>
  </si>
  <si>
    <t>Brandon Miller</t>
  </si>
  <si>
    <t>Change instead determine share far leg ground.</t>
  </si>
  <si>
    <t>Dr. Matthew Schmitt</t>
  </si>
  <si>
    <t>Heavy throughout program.</t>
  </si>
  <si>
    <t>Shawn Berry</t>
  </si>
  <si>
    <t>Where first Mr remember crime.</t>
  </si>
  <si>
    <t>Brittany Martin</t>
  </si>
  <si>
    <t>Cup purpose hundred region similar.</t>
  </si>
  <si>
    <t>Timothy Weaver</t>
  </si>
  <si>
    <t>News quite number answer program.</t>
  </si>
  <si>
    <t>Underground</t>
  </si>
  <si>
    <t>Amanda Smith</t>
  </si>
  <si>
    <t>Big large training region.</t>
  </si>
  <si>
    <t>Marc Cummings</t>
  </si>
  <si>
    <t>Reflect off growth mouth have.</t>
  </si>
  <si>
    <t>James Rodriguez</t>
  </si>
  <si>
    <t>Elizabeth Sullivan MD</t>
  </si>
  <si>
    <t>Sean Marsh</t>
  </si>
  <si>
    <t>Kathryn Wilkinson</t>
  </si>
  <si>
    <t>Paul Walker</t>
  </si>
  <si>
    <t>Memory high then mind concern carry level life.</t>
  </si>
  <si>
    <t>Elizabeth Robertson</t>
  </si>
  <si>
    <t>Other might rise today.</t>
  </si>
  <si>
    <t>Tasha Mayer</t>
  </si>
  <si>
    <t>Others those data before major how.</t>
  </si>
  <si>
    <t>Construction Manager</t>
  </si>
  <si>
    <t>Chris Walker</t>
  </si>
  <si>
    <t>Traci Floyd</t>
  </si>
  <si>
    <t>Veronica Wiley</t>
  </si>
  <si>
    <t>Identify next game leader.</t>
  </si>
  <si>
    <t>Katherine Gay</t>
  </si>
  <si>
    <t>Society red to able.</t>
  </si>
  <si>
    <t>Paul Lopez</t>
  </si>
  <si>
    <t>Everybody no four arrive major ten culture.</t>
  </si>
  <si>
    <t>Jay Bush</t>
  </si>
  <si>
    <t>Jessica Allen</t>
  </si>
  <si>
    <t>Country as dream project office.</t>
  </si>
  <si>
    <t>Dr. William Thompson</t>
  </si>
  <si>
    <t>Quality decade director.</t>
  </si>
  <si>
    <t>Mrs. Audrey Gonzalez DDS</t>
  </si>
  <si>
    <t>Particular network available hospital.</t>
  </si>
  <si>
    <t>Ashley Bradshaw</t>
  </si>
  <si>
    <t>Ashley Meyer</t>
  </si>
  <si>
    <t>Nicole Delgado</t>
  </si>
  <si>
    <t>Dark meeting play room head join truth involve.</t>
  </si>
  <si>
    <t>John Henry</t>
  </si>
  <si>
    <t>Autumn Decker</t>
  </si>
  <si>
    <t>Democrat themselves deal future early.</t>
  </si>
  <si>
    <t>Alex Moore</t>
  </si>
  <si>
    <t>Majority executive plan imagine.</t>
  </si>
  <si>
    <t>Dana Smith</t>
  </si>
  <si>
    <t>Bobby Serrano</t>
  </si>
  <si>
    <t>Robert Riley</t>
  </si>
  <si>
    <t>Crystal Mcneil</t>
  </si>
  <si>
    <t>Quality audience deal assume.</t>
  </si>
  <si>
    <t>Christine Costa</t>
  </si>
  <si>
    <t>To trial deep.</t>
  </si>
  <si>
    <t>Mark Hale</t>
  </si>
  <si>
    <t>Sometimes surface page stand area.</t>
  </si>
  <si>
    <t>Destiny Johnson</t>
  </si>
  <si>
    <t>Eric Gonzales</t>
  </si>
  <si>
    <t>Poor list reduce reality.</t>
  </si>
  <si>
    <t>Billable Consultants</t>
  </si>
  <si>
    <t>Christopher Murray</t>
  </si>
  <si>
    <t>Finally build do analysis beyond heavy.</t>
  </si>
  <si>
    <t>Ashley Williamson</t>
  </si>
  <si>
    <t>Frederick Harrison</t>
  </si>
  <si>
    <t>Welder</t>
  </si>
  <si>
    <t>Brian Arnold</t>
  </si>
  <si>
    <t>Lori Reed</t>
  </si>
  <si>
    <t>Trevor Rodriguez</t>
  </si>
  <si>
    <t>Jason Owens</t>
  </si>
  <si>
    <t>Clifford Martinez</t>
  </si>
  <si>
    <t>Store common between real.</t>
  </si>
  <si>
    <t>Field Project Manager</t>
  </si>
  <si>
    <t>Lee Hudson</t>
  </si>
  <si>
    <t>View ever record ahead.</t>
  </si>
  <si>
    <t>Allison Tran</t>
  </si>
  <si>
    <t>Pamela Johnson</t>
  </si>
  <si>
    <t>Erin Harris</t>
  </si>
  <si>
    <t>Robert Wright</t>
  </si>
  <si>
    <t>Some others lot miss land similar.</t>
  </si>
  <si>
    <t>Mr. Nicholas Austin</t>
  </si>
  <si>
    <t>Outside sing song relationship action teach.</t>
  </si>
  <si>
    <t>Natalie Cannon</t>
  </si>
  <si>
    <t>Christopher Ayers</t>
  </si>
  <si>
    <t>Song remember visit finish edge difficult down.</t>
  </si>
  <si>
    <t>Elizabeth Burton</t>
  </si>
  <si>
    <t>Timothy Curtis</t>
  </si>
  <si>
    <t>Technology / It</t>
  </si>
  <si>
    <t>Tammy Navarro</t>
  </si>
  <si>
    <t>Interesting final piece follow.</t>
  </si>
  <si>
    <t>Natalie Baker</t>
  </si>
  <si>
    <t>Jesse Wilson</t>
  </si>
  <si>
    <t>Sport enter think order determine.</t>
  </si>
  <si>
    <t>Megan Small</t>
  </si>
  <si>
    <t>Dr. David Austin Jr.</t>
  </si>
  <si>
    <t>Expect grow back list letter.</t>
  </si>
  <si>
    <t>Scott Davis</t>
  </si>
  <si>
    <t>Kristin Salinas</t>
  </si>
  <si>
    <t>Experience room top and including compare.</t>
  </si>
  <si>
    <t>Apprentice</t>
  </si>
  <si>
    <t>Bridget Jones</t>
  </si>
  <si>
    <t>Realize work series fact weight contain.</t>
  </si>
  <si>
    <t>Melissa Wilkinson</t>
  </si>
  <si>
    <t>Eric Cunningham</t>
  </si>
  <si>
    <t>Despite budget compare international little.</t>
  </si>
  <si>
    <t>Stephen Barron</t>
  </si>
  <si>
    <t>Runner</t>
  </si>
  <si>
    <t>Jennifer Soto</t>
  </si>
  <si>
    <t>John Jones</t>
  </si>
  <si>
    <t>Ernest Evans</t>
  </si>
  <si>
    <t>Inspector</t>
  </si>
  <si>
    <t>Mark Knight</t>
  </si>
  <si>
    <t>Official growth onto speech after truth.</t>
  </si>
  <si>
    <t>Gina Leon</t>
  </si>
  <si>
    <t>Eric Michael</t>
  </si>
  <si>
    <t>Air act watch affect save positive among.</t>
  </si>
  <si>
    <t>Alexandra Martin</t>
  </si>
  <si>
    <t>Cold dinner seat property a hear.</t>
  </si>
  <si>
    <t>Eric Calderon</t>
  </si>
  <si>
    <t>Thomas Jones</t>
  </si>
  <si>
    <t>Bridget Mills</t>
  </si>
  <si>
    <t>Sara Bullock</t>
  </si>
  <si>
    <t>Craig Leblanc</t>
  </si>
  <si>
    <t>Best room cell task majority budget.</t>
  </si>
  <si>
    <t>Peter Smith</t>
  </si>
  <si>
    <t>Stephen Green</t>
  </si>
  <si>
    <t>Jason Jenkins</t>
  </si>
  <si>
    <t>Late least forward bill realize camera.</t>
  </si>
  <si>
    <t>Chad Jones</t>
  </si>
  <si>
    <t>Victoria Maldonado</t>
  </si>
  <si>
    <t>Window stuff western interesting.</t>
  </si>
  <si>
    <t>William Watson</t>
  </si>
  <si>
    <t>Particular same detail note.</t>
  </si>
  <si>
    <t>Jody Cox</t>
  </si>
  <si>
    <t>Shelia Good</t>
  </si>
  <si>
    <t>Darlene Green</t>
  </si>
  <si>
    <t>Christine Mccarthy</t>
  </si>
  <si>
    <t>Thomas Jackson</t>
  </si>
  <si>
    <t>Once simple the decade.</t>
  </si>
  <si>
    <t>Eric Powell</t>
  </si>
  <si>
    <t>Second focus stay scientist.</t>
  </si>
  <si>
    <t>Joel Browning</t>
  </si>
  <si>
    <t>Denise Roman</t>
  </si>
  <si>
    <t>Decide group difference decide.</t>
  </si>
  <si>
    <t>Linda Cummings</t>
  </si>
  <si>
    <t>Sean Kennedy</t>
  </si>
  <si>
    <t>Bar serious exist pretty.</t>
  </si>
  <si>
    <t>Robert Reid</t>
  </si>
  <si>
    <t>Let political issue.</t>
  </si>
  <si>
    <t>Lucas Morse</t>
  </si>
  <si>
    <t>Field Technician</t>
  </si>
  <si>
    <t>Melissa Shaw</t>
  </si>
  <si>
    <t>Rule film know if eat hear.</t>
  </si>
  <si>
    <t>Brooke Meyer</t>
  </si>
  <si>
    <t>Term southern major ever care.</t>
  </si>
  <si>
    <t>Christopher Clark</t>
  </si>
  <si>
    <t>Rest such husband through his customer no look.</t>
  </si>
  <si>
    <t>Joshua Francis</t>
  </si>
  <si>
    <t>Let former service.</t>
  </si>
  <si>
    <t>Walter Shaw</t>
  </si>
  <si>
    <t>Far happy light already.</t>
  </si>
  <si>
    <t>Alexander Roberts</t>
  </si>
  <si>
    <t>Edge cold language. Once bring quality hot.</t>
  </si>
  <si>
    <t>Aaron Holland</t>
  </si>
  <si>
    <t>Casey Morris</t>
  </si>
  <si>
    <t>My teach piece need school fight rock.</t>
  </si>
  <si>
    <t>Sarah Williamson</t>
  </si>
  <si>
    <t>Five carry couple goal western.</t>
  </si>
  <si>
    <t>Melissa Torres</t>
  </si>
  <si>
    <t>Herself others song center word almost without.</t>
  </si>
  <si>
    <t>Craig Hawkins</t>
  </si>
  <si>
    <t>Associate</t>
  </si>
  <si>
    <t>Matthew Hughes</t>
  </si>
  <si>
    <t>Chad Ramirez</t>
  </si>
  <si>
    <t>Erica Moore</t>
  </si>
  <si>
    <t>Felicia Ashley</t>
  </si>
  <si>
    <t>James Williams</t>
  </si>
  <si>
    <t>Michael Diaz MD</t>
  </si>
  <si>
    <t>Mackenzie Porter</t>
  </si>
  <si>
    <t>Central baby moment benefit do.</t>
  </si>
  <si>
    <t>Administration</t>
  </si>
  <si>
    <t>Robert Simmons</t>
  </si>
  <si>
    <t>Scientist believe edge imagine push bit fast.</t>
  </si>
  <si>
    <t>Jordan Harrison</t>
  </si>
  <si>
    <t>Factor doctor edge police.</t>
  </si>
  <si>
    <t>Jesse Farmer</t>
  </si>
  <si>
    <t>Concern expect add skill.</t>
  </si>
  <si>
    <t>Brianna Blake</t>
  </si>
  <si>
    <t>Kathleen Clark</t>
  </si>
  <si>
    <t>Matter man skill produce poor.</t>
  </si>
  <si>
    <t>Jonathan Gutierrez</t>
  </si>
  <si>
    <t>Adam Barber</t>
  </si>
  <si>
    <t>Size manager receive decide attention play plant.</t>
  </si>
  <si>
    <t>David Valenzuela</t>
  </si>
  <si>
    <t>Lisa Jordan</t>
  </si>
  <si>
    <t>Alexa Smith</t>
  </si>
  <si>
    <t>Name social full approach. Position want win.</t>
  </si>
  <si>
    <t>Sue Harper</t>
  </si>
  <si>
    <t>Training civil attention exist matter water.</t>
  </si>
  <si>
    <t>Savannah Schneider</t>
  </si>
  <si>
    <t>Public ask American affect market order.</t>
  </si>
  <si>
    <t>Chase Ramirez</t>
  </si>
  <si>
    <t>Arrive its during organization about.</t>
  </si>
  <si>
    <t>Connor Galloway</t>
  </si>
  <si>
    <t>Savannah Weber</t>
  </si>
  <si>
    <t>Usually section evening with cup left.</t>
  </si>
  <si>
    <t>Justin Harris</t>
  </si>
  <si>
    <t>Business draw with hear dream eat.</t>
  </si>
  <si>
    <t>Wendy Rogers</t>
  </si>
  <si>
    <t>Bryan Greer</t>
  </si>
  <si>
    <t>David Brown</t>
  </si>
  <si>
    <t>Cory Lee</t>
  </si>
  <si>
    <t>Tax herself interview maybe control.</t>
  </si>
  <si>
    <t>April Stevens</t>
  </si>
  <si>
    <t>Message firm social daughter third ready.</t>
  </si>
  <si>
    <t>Bridget Little</t>
  </si>
  <si>
    <t>Any after despite suddenly decade.</t>
  </si>
  <si>
    <t>Lisa Hamilton</t>
  </si>
  <si>
    <t>Kenneth Keller</t>
  </si>
  <si>
    <t>Morgan Smith</t>
  </si>
  <si>
    <t>Finally feeling often some.</t>
  </si>
  <si>
    <t>Donald Powell</t>
  </si>
  <si>
    <t>Provide late phone school score sound growth.</t>
  </si>
  <si>
    <t>Rebecca Henderson</t>
  </si>
  <si>
    <t>David Bowman</t>
  </si>
  <si>
    <t>Christopher Robertson</t>
  </si>
  <si>
    <t>Year color woman become year scene very.</t>
  </si>
  <si>
    <t>Michelle Miller</t>
  </si>
  <si>
    <t>Kyle Turner</t>
  </si>
  <si>
    <t>Dawn Mendoza</t>
  </si>
  <si>
    <t>David Goodman</t>
  </si>
  <si>
    <t>Walk call activity onto seven about.</t>
  </si>
  <si>
    <t>Samuel Turner</t>
  </si>
  <si>
    <t>Claudia White</t>
  </si>
  <si>
    <t>Save east phone arrive floor maybe.</t>
  </si>
  <si>
    <t>David Ward</t>
  </si>
  <si>
    <t>Andrew Schneider</t>
  </si>
  <si>
    <t>Young risk quality natural foreign claim.</t>
  </si>
  <si>
    <t>Loretta Gonzalez</t>
  </si>
  <si>
    <t>Recent agent choose dark hard eye.</t>
  </si>
  <si>
    <t>Alice Key</t>
  </si>
  <si>
    <t>Fast glass machine compare after check.</t>
  </si>
  <si>
    <t>Ryan Downs</t>
  </si>
  <si>
    <t>Everyone chair white situation result.</t>
  </si>
  <si>
    <t>Alyssa Johnson</t>
  </si>
  <si>
    <t>Board star job song. Hundred believe heavy.</t>
  </si>
  <si>
    <t>Stephanie Patterson</t>
  </si>
  <si>
    <t>Child write help growth home.</t>
  </si>
  <si>
    <t>Sandra Richardson</t>
  </si>
  <si>
    <t>Great like sea behind stock drop debate such.</t>
  </si>
  <si>
    <t>Courtney Garcia</t>
  </si>
  <si>
    <t>Tamara Grant</t>
  </si>
  <si>
    <t>Natasha Spears</t>
  </si>
  <si>
    <t>Until reason late off training situation.</t>
  </si>
  <si>
    <t>Sharon Vincent</t>
  </si>
  <si>
    <t>Kimberly Phelps</t>
  </si>
  <si>
    <t>Along black change charge particular conference.</t>
  </si>
  <si>
    <t>Charles Hoover</t>
  </si>
  <si>
    <t>Deborah Stevens</t>
  </si>
  <si>
    <t>Half glass sport. Oil arm middle play lose such.</t>
  </si>
  <si>
    <t>Melissa Alvarez</t>
  </si>
  <si>
    <t>Joel Nichols</t>
  </si>
  <si>
    <t>Kimberly Soto</t>
  </si>
  <si>
    <t>Democrat home space past sense serious.</t>
  </si>
  <si>
    <t>John Hill</t>
  </si>
  <si>
    <t>Steven Carter</t>
  </si>
  <si>
    <t>Partner perhaps they rock.</t>
  </si>
  <si>
    <t>Rachel Pham</t>
  </si>
  <si>
    <t>Themselves specific seem want seek hospital.</t>
  </si>
  <si>
    <t>Christopher Cunningham</t>
  </si>
  <si>
    <t>Final like human late job.</t>
  </si>
  <si>
    <t>Intern</t>
  </si>
  <si>
    <t>Brittany Marshall</t>
  </si>
  <si>
    <t>Board industry once tough investment age.</t>
  </si>
  <si>
    <t>Ryan Anderson</t>
  </si>
  <si>
    <t>Wait small thing staff.</t>
  </si>
  <si>
    <t>Stephanie Valdez</t>
  </si>
  <si>
    <t>Christopher Garcia</t>
  </si>
  <si>
    <t>Jordan</t>
  </si>
  <si>
    <t>Sarah Cross</t>
  </si>
  <si>
    <t>So give cause soldier.</t>
  </si>
  <si>
    <t>Judy Lambert</t>
  </si>
  <si>
    <t>Chelsea Bright</t>
  </si>
  <si>
    <t>Soon glass reveal Republican could.</t>
  </si>
  <si>
    <t>Shawn Mckay</t>
  </si>
  <si>
    <t>Samantha Pugh</t>
  </si>
  <si>
    <t>Planner</t>
  </si>
  <si>
    <t>Sheryl Curtis</t>
  </si>
  <si>
    <t>Eric Knight</t>
  </si>
  <si>
    <t>Morgan Ross</t>
  </si>
  <si>
    <t>Laura Mcpherson</t>
  </si>
  <si>
    <t>Truth resource more week hope generation.</t>
  </si>
  <si>
    <t>Sarah Morgan</t>
  </si>
  <si>
    <t>Stage necessary although they.</t>
  </si>
  <si>
    <t>Emily Church</t>
  </si>
  <si>
    <t>Scientist heart others employee church century.</t>
  </si>
  <si>
    <t>Melissa Hernandez</t>
  </si>
  <si>
    <t>Debra Yang</t>
  </si>
  <si>
    <t>Marriage sound myself others well morning wrong.</t>
  </si>
  <si>
    <t>Alejandro Palmer</t>
  </si>
  <si>
    <t>Lawyer miss meet across agent.</t>
  </si>
  <si>
    <t>Emily Pugh</t>
  </si>
  <si>
    <t>Authority different including gun production.</t>
  </si>
  <si>
    <t>Sherry Morris</t>
  </si>
  <si>
    <t>Melissa Conrad</t>
  </si>
  <si>
    <t>Item born upon blue.</t>
  </si>
  <si>
    <t>Lauren Villarreal</t>
  </si>
  <si>
    <t>Randall Williams</t>
  </si>
  <si>
    <t>They four last represent spend bit.</t>
  </si>
  <si>
    <t>Tiffany Stone</t>
  </si>
  <si>
    <t>Eric Smith</t>
  </si>
  <si>
    <t>Taylor Morris</t>
  </si>
  <si>
    <t>Common no sure wonder up although.</t>
  </si>
  <si>
    <t>Zachary Nelson</t>
  </si>
  <si>
    <t>Actually on Democrat down live base should.</t>
  </si>
  <si>
    <t>David Garcia</t>
  </si>
  <si>
    <t>Laura Chavez</t>
  </si>
  <si>
    <t>Rachel Jones</t>
  </si>
  <si>
    <t>Land physical tax.</t>
  </si>
  <si>
    <t>Kathryn Jones</t>
  </si>
  <si>
    <t>Catch issue water night recognize mention.</t>
  </si>
  <si>
    <t>Mrs. Rachel Henry</t>
  </si>
  <si>
    <t>Side most force better region operation language.</t>
  </si>
  <si>
    <t>Laura Hernandez</t>
  </si>
  <si>
    <t>Building possible too process do.</t>
  </si>
  <si>
    <t>Justin Stanley</t>
  </si>
  <si>
    <t>Success realize political move adult new.</t>
  </si>
  <si>
    <t>Amy Ross</t>
  </si>
  <si>
    <t>Agency picture enjoy pattern since and piece.</t>
  </si>
  <si>
    <t>Benjamin Yates</t>
  </si>
  <si>
    <t>Goal someone serious myself way probably.</t>
  </si>
  <si>
    <t>Penny Estrada</t>
  </si>
  <si>
    <t>Frank Freeman</t>
  </si>
  <si>
    <t>Similar computer less four.</t>
  </si>
  <si>
    <t>Regina Bryant MD</t>
  </si>
  <si>
    <t>About allow court us.</t>
  </si>
  <si>
    <t>Samantha Roberts</t>
  </si>
  <si>
    <t>Everything look could economy PM fast.</t>
  </si>
  <si>
    <t>Daniel Peterson</t>
  </si>
  <si>
    <t>Hot stay response fly himself accept.</t>
  </si>
  <si>
    <t>Dr. Matthew Harrell</t>
  </si>
  <si>
    <t>Blood people direction all item.</t>
  </si>
  <si>
    <t>Jared Whitehead</t>
  </si>
  <si>
    <t>William Price</t>
  </si>
  <si>
    <t>Sheri Jackson</t>
  </si>
  <si>
    <t>Paul Richards</t>
  </si>
  <si>
    <t>Cost high must body defense population.</t>
  </si>
  <si>
    <t>Alexis Gutierrez</t>
  </si>
  <si>
    <t>Peace anything sign third.</t>
  </si>
  <si>
    <t>Michael Mcclure</t>
  </si>
  <si>
    <t>In read day your stay she.</t>
  </si>
  <si>
    <t>Randall Frey</t>
  </si>
  <si>
    <t>Matthew Le</t>
  </si>
  <si>
    <t>Simply Mrs moment seven feel time.</t>
  </si>
  <si>
    <t>Ashley Petty</t>
  </si>
  <si>
    <t>Angela Shaffer</t>
  </si>
  <si>
    <t>Analysis listen here fight.</t>
  </si>
  <si>
    <t>Steven Walton</t>
  </si>
  <si>
    <t>Abigail Robinson</t>
  </si>
  <si>
    <t>Brandi Howell</t>
  </si>
  <si>
    <t>Connie Blackburn</t>
  </si>
  <si>
    <t>Better above culture throughout life me.</t>
  </si>
  <si>
    <t>Connie Martinez</t>
  </si>
  <si>
    <t>Cheryl Martinez</t>
  </si>
  <si>
    <t>Town impact science learn break talk.</t>
  </si>
  <si>
    <t>Ryan Carlson</t>
  </si>
  <si>
    <t>Jamie Henderson</t>
  </si>
  <si>
    <t>Jamie Stark</t>
  </si>
  <si>
    <t>Michael Andrade</t>
  </si>
  <si>
    <t>Jason Haley</t>
  </si>
  <si>
    <t>Cup arm drug place level table staff.</t>
  </si>
  <si>
    <t>Virginia Short</t>
  </si>
  <si>
    <t>Heather Bell</t>
  </si>
  <si>
    <t>Maria Obrien</t>
  </si>
  <si>
    <t>Everybody list to. Green best stock yes happen.</t>
  </si>
  <si>
    <t>George Doyle</t>
  </si>
  <si>
    <t>Family identify bar modern. Yeah article rest.</t>
  </si>
  <si>
    <t>IT Support</t>
  </si>
  <si>
    <t>Jason Miller</t>
  </si>
  <si>
    <t>Address control day. Election safe free capital.</t>
  </si>
  <si>
    <t>Network Engineer</t>
  </si>
  <si>
    <t>Raymond Bird</t>
  </si>
  <si>
    <t>Somebody arm memory pull word.</t>
  </si>
  <si>
    <t>Sr. Network Engineer</t>
  </si>
  <si>
    <t>Thomas Wilson</t>
  </si>
  <si>
    <t>Robin Wilson</t>
  </si>
  <si>
    <t>Back prove second tax air.</t>
  </si>
  <si>
    <t>Julie Lewis</t>
  </si>
  <si>
    <t>Center west table security.</t>
  </si>
  <si>
    <t>Joseph Mathews</t>
  </si>
  <si>
    <t>Karen Crawford</t>
  </si>
  <si>
    <t>Leave of Absence</t>
  </si>
  <si>
    <t>Short quality fall name get science throughout.</t>
  </si>
  <si>
    <t>Mary Mcmillan</t>
  </si>
  <si>
    <t>Kyle Adams</t>
  </si>
  <si>
    <t>Jamie Baker</t>
  </si>
  <si>
    <t>Firm national vote result.</t>
  </si>
  <si>
    <t>Daniel White</t>
  </si>
  <si>
    <t>Car book street pull try brother.</t>
  </si>
  <si>
    <t>William Johnson</t>
  </si>
  <si>
    <t>George Tran</t>
  </si>
  <si>
    <t>Pattern son memory power citizen personal unit.</t>
  </si>
  <si>
    <t>Jonathan Knight</t>
  </si>
  <si>
    <t>Calvin Williamson</t>
  </si>
  <si>
    <t>Nice sit hotel doctor.</t>
  </si>
  <si>
    <t>Executive Office</t>
  </si>
  <si>
    <t>David Rodriguez</t>
  </si>
  <si>
    <t>Word once speech mind.</t>
  </si>
  <si>
    <t>Carolyn Richards</t>
  </si>
  <si>
    <t>Karen York</t>
  </si>
  <si>
    <t>Jessica Hernandez</t>
  </si>
  <si>
    <t>Part officer father last trouble field.</t>
  </si>
  <si>
    <t>Dana Ballard</t>
  </si>
  <si>
    <t>Charles Duncan</t>
  </si>
  <si>
    <t>Jesse Newman</t>
  </si>
  <si>
    <t>Suffer rock nothing happen strong major spend.</t>
  </si>
  <si>
    <t>Principal Data Architect</t>
  </si>
  <si>
    <t>David Zavala</t>
  </si>
  <si>
    <t>Enterprise Architect</t>
  </si>
  <si>
    <t>John Holt</t>
  </si>
  <si>
    <t>Sr. DBA</t>
  </si>
  <si>
    <t>Melinda Mcintyre</t>
  </si>
  <si>
    <t>Lead throw others.</t>
  </si>
  <si>
    <t>Melissa Baker</t>
  </si>
  <si>
    <t>Partner discover size agency alone.</t>
  </si>
  <si>
    <t>Gregory Coleman</t>
  </si>
  <si>
    <t>Participant candidate wonder growth agree.</t>
  </si>
  <si>
    <t>Paul Smith</t>
  </si>
  <si>
    <t>Try crime reach magazine their grow feeling.</t>
  </si>
  <si>
    <t>Heather Farmer</t>
  </si>
  <si>
    <t>Thomas Weaver</t>
  </si>
  <si>
    <t>Often my different just.</t>
  </si>
  <si>
    <t>Duane Le</t>
  </si>
  <si>
    <t>Race state time lose.</t>
  </si>
  <si>
    <t>Jason Morris DVM</t>
  </si>
  <si>
    <t>Alex Lewis</t>
  </si>
  <si>
    <t>Item type author pick set read style.</t>
  </si>
  <si>
    <t>Kevin Gross</t>
  </si>
  <si>
    <t>Clayton Robertson</t>
  </si>
  <si>
    <t>Visit lawyer interesting.</t>
  </si>
  <si>
    <t>Melissa Pineda</t>
  </si>
  <si>
    <t>Place field everyone yourself.</t>
  </si>
  <si>
    <t>Church happen network dog kid thought.</t>
  </si>
  <si>
    <t>Jordan Caldwell</t>
  </si>
  <si>
    <t>Anthony Neal</t>
  </si>
  <si>
    <t>Fall often enjoy once house card something.</t>
  </si>
  <si>
    <t>Gregory Rodriguez</t>
  </si>
  <si>
    <t>Indeed compare I since possible something.</t>
  </si>
  <si>
    <t>John Gordon</t>
  </si>
  <si>
    <t>Darryl Vargas</t>
  </si>
  <si>
    <t>Cheryl Cook</t>
  </si>
  <si>
    <t>Gas likely father read individual fly serve.</t>
  </si>
  <si>
    <t>Thomas Hanson</t>
  </si>
  <si>
    <t>Law particularly paper friend.</t>
  </si>
  <si>
    <t>Dr. Eric Henderson</t>
  </si>
  <si>
    <t>Modern fight pattern.</t>
  </si>
  <si>
    <t>James Horn</t>
  </si>
  <si>
    <t>Rule yes maintain treatment.</t>
  </si>
  <si>
    <t>Matthew Miranda</t>
  </si>
  <si>
    <t>Area card test push day effect.</t>
  </si>
  <si>
    <t>Jason Patel</t>
  </si>
  <si>
    <t>Case try necessary test. Full today TV bit year.</t>
  </si>
  <si>
    <t>Accountant</t>
  </si>
  <si>
    <t>Michael Young</t>
  </si>
  <si>
    <t>Stand cut knowledge staff course than class.</t>
  </si>
  <si>
    <t>Lindsey Osborne</t>
  </si>
  <si>
    <t>Forget budget now window.</t>
  </si>
  <si>
    <t>Gerald Yu</t>
  </si>
  <si>
    <t>Randall Keller</t>
  </si>
  <si>
    <t>Conference feeling notice military.</t>
  </si>
  <si>
    <t>Ricky Banks</t>
  </si>
  <si>
    <t>A matter seven second professor.</t>
  </si>
  <si>
    <t>Jessica Figueroa</t>
  </si>
  <si>
    <t>Lindsey Gibson</t>
  </si>
  <si>
    <t>Contain result down realize employee image in.</t>
  </si>
  <si>
    <t>Jeremy Hanson</t>
  </si>
  <si>
    <t>David Chung</t>
  </si>
  <si>
    <t>Sort blue time total.</t>
  </si>
  <si>
    <t>Jacob Russo</t>
  </si>
  <si>
    <t>Me husband about special within.</t>
  </si>
  <si>
    <t>Sales &amp; Marketing</t>
  </si>
  <si>
    <t>Harold Lee</t>
  </si>
  <si>
    <t>First bed red in.</t>
  </si>
  <si>
    <t>Heather Hill</t>
  </si>
  <si>
    <t>Jasmine Smith</t>
  </si>
  <si>
    <t>Shawn Martin</t>
  </si>
  <si>
    <t>Investment radio bring who. Big move rise return.</t>
  </si>
  <si>
    <t>Mr. Todd Lawson</t>
  </si>
  <si>
    <t>Capital economy while notice this nice.</t>
  </si>
  <si>
    <t>Laura Sanchez</t>
  </si>
  <si>
    <t>Jeffrey Ramos</t>
  </si>
  <si>
    <t>Four yourself strong give focus meeting.</t>
  </si>
  <si>
    <t>Patricia Johnson</t>
  </si>
  <si>
    <t>Up reason question past attention.</t>
  </si>
  <si>
    <t>General Manager</t>
  </si>
  <si>
    <t>Brandy Greer</t>
  </si>
  <si>
    <t>Charles Velez</t>
  </si>
  <si>
    <t>Deborah Bell</t>
  </si>
  <si>
    <t>Christian Ortega</t>
  </si>
  <si>
    <t>Increase town serious care support key heavy.</t>
  </si>
  <si>
    <t>Michael Morton</t>
  </si>
  <si>
    <t>Hot star town often onto although cultural.</t>
  </si>
  <si>
    <t>Brian Aguirre</t>
  </si>
  <si>
    <t>Say rate glass natural study pattern.</t>
  </si>
  <si>
    <t>Richard Gonzalez</t>
  </si>
  <si>
    <t>Offer kitchen foreign role.</t>
  </si>
  <si>
    <t>Clerical</t>
  </si>
  <si>
    <t>Karen Elliott</t>
  </si>
  <si>
    <t>Kelly Bean</t>
  </si>
  <si>
    <t>Jacob Hamilton</t>
  </si>
  <si>
    <t>Here employee minute officer southern.</t>
  </si>
  <si>
    <t>Barbara Skinner</t>
  </si>
  <si>
    <t>Aaron Oconnor</t>
  </si>
  <si>
    <t>Christine Mcgee</t>
  </si>
  <si>
    <t>Jose Moran</t>
  </si>
  <si>
    <t>Fact item service few contain less available.</t>
  </si>
  <si>
    <t>Jimmy Beck</t>
  </si>
  <si>
    <t>Too within that room.</t>
  </si>
  <si>
    <t>Lisa Chase</t>
  </si>
  <si>
    <t>With affect give water contain lose subject wide.</t>
  </si>
  <si>
    <t>Susan Livingston</t>
  </si>
  <si>
    <t>Card around respond current seem along.</t>
  </si>
  <si>
    <t>April Castillo</t>
  </si>
  <si>
    <t>Diane James</t>
  </si>
  <si>
    <t>Principal</t>
  </si>
  <si>
    <t>Allison Shannon</t>
  </si>
  <si>
    <t>Series remember American lawyer probably be.</t>
  </si>
  <si>
    <t>David Long</t>
  </si>
  <si>
    <t>Kelly Hall</t>
  </si>
  <si>
    <t>Right hold rule similar yeah later floor.</t>
  </si>
  <si>
    <t>Tester</t>
  </si>
  <si>
    <t>Rachel Sanchez</t>
  </si>
  <si>
    <t>Meeting wind concern action. Scene western serve.</t>
  </si>
  <si>
    <t>Hector Singleton</t>
  </si>
  <si>
    <t>All machine best age ask court.</t>
  </si>
  <si>
    <t>Denise Oconnor</t>
  </si>
  <si>
    <t>Cut during return could hit view born present.</t>
  </si>
  <si>
    <t>Ruben Cook</t>
  </si>
  <si>
    <t>Issue teacher page true relate. Fight out learn.</t>
  </si>
  <si>
    <t>Amy Duncan</t>
  </si>
  <si>
    <t>Anthony Cruz MD</t>
  </si>
  <si>
    <t>Michelle Perry</t>
  </si>
  <si>
    <t>Deep certainly boy record.</t>
  </si>
  <si>
    <t>Victoria Shaw</t>
  </si>
  <si>
    <t>Brad Lee</t>
  </si>
  <si>
    <t>Todd Baker</t>
  </si>
  <si>
    <t>Brother reduce since no during.</t>
  </si>
  <si>
    <t>Samuel Padilla</t>
  </si>
  <si>
    <t>Michael Wright</t>
  </si>
  <si>
    <t>Bryan Foley</t>
  </si>
  <si>
    <t>Reduce center top without.</t>
  </si>
  <si>
    <t>April Anderson MD</t>
  </si>
  <si>
    <t>Expect maintain knowledge thus.</t>
  </si>
  <si>
    <t>Matthew Calderon DDS</t>
  </si>
  <si>
    <t>Concern morning while.</t>
  </si>
  <si>
    <t>Bryan Ramos</t>
  </si>
  <si>
    <t>Alan Harris</t>
  </si>
  <si>
    <t>Reach music five away. Too fish sure be.</t>
  </si>
  <si>
    <t>Rodney Hart</t>
  </si>
  <si>
    <t>Management so author training floor stage could.</t>
  </si>
  <si>
    <t>Purchasing</t>
  </si>
  <si>
    <t>Jorge Mayo</t>
  </si>
  <si>
    <t>Whole shake score look.</t>
  </si>
  <si>
    <t>Kimberly Good</t>
  </si>
  <si>
    <t>Stephanie Harris</t>
  </si>
  <si>
    <t>Ethan Allison</t>
  </si>
  <si>
    <t>Might control article admit may water.</t>
  </si>
  <si>
    <t>Christian Mullen</t>
  </si>
  <si>
    <t>Road he court. Officer blood couple.</t>
  </si>
  <si>
    <t>Debra Oneal</t>
  </si>
  <si>
    <t>Cynthia Willis</t>
  </si>
  <si>
    <t>Sit parent popular even travel level who.</t>
  </si>
  <si>
    <t>Lauren Douglas</t>
  </si>
  <si>
    <t>Form law draw east through particularly.</t>
  </si>
  <si>
    <t>Katherine Wright</t>
  </si>
  <si>
    <t>Jennifer Lester</t>
  </si>
  <si>
    <t>Mouth activity price take take rather.</t>
  </si>
  <si>
    <t>Erin Tran</t>
  </si>
  <si>
    <t>Bill Barnes</t>
  </si>
  <si>
    <t>Environment Democrat personal design now.</t>
  </si>
  <si>
    <t>Nicole Morales</t>
  </si>
  <si>
    <t>Gary Davidson</t>
  </si>
  <si>
    <t>Four American something smile.</t>
  </si>
  <si>
    <t>Walter Powell</t>
  </si>
  <si>
    <t>Red say check wish car food between member.</t>
  </si>
  <si>
    <t>Kimberly Wolf</t>
  </si>
  <si>
    <t>Whom part moment eye. Off wear be hold listen.</t>
  </si>
  <si>
    <t>Patricia Andrews</t>
  </si>
  <si>
    <t>Helper</t>
  </si>
  <si>
    <t>Michelle King</t>
  </si>
  <si>
    <t>Kenneth Rodriguez</t>
  </si>
  <si>
    <t>Kevin Hudson</t>
  </si>
  <si>
    <t>Dustin Sanchez</t>
  </si>
  <si>
    <t>Development operation wrong law room.</t>
  </si>
  <si>
    <t>Jennifer Flores</t>
  </si>
  <si>
    <t>Stephen Rasmussen</t>
  </si>
  <si>
    <t>Terminated for Cause</t>
  </si>
  <si>
    <t>Manage brother himself deal.</t>
  </si>
  <si>
    <t>Database Administrator</t>
  </si>
  <si>
    <t>Christina Williams</t>
  </si>
  <si>
    <t>Data Analyst</t>
  </si>
  <si>
    <t>Brittany Evans</t>
  </si>
  <si>
    <t>Nicole Hill</t>
  </si>
  <si>
    <t>Kaitlyn Young</t>
  </si>
  <si>
    <t>Alejandra Spencer</t>
  </si>
  <si>
    <t>Brian Gamble MD</t>
  </si>
  <si>
    <t>Begin mind time similar night travel.</t>
  </si>
  <si>
    <t xml:space="preserve">Data Analyst </t>
  </si>
  <si>
    <t>Lauren Moore</t>
  </si>
  <si>
    <t>Choose system picture one party decision.</t>
  </si>
  <si>
    <t>Joseph Owen</t>
  </si>
  <si>
    <t>Carla Wilson</t>
  </si>
  <si>
    <t>Valerie Moody</t>
  </si>
  <si>
    <t>Heather Phillips</t>
  </si>
  <si>
    <t>Door hear include off.</t>
  </si>
  <si>
    <t>Peggy Mccoy</t>
  </si>
  <si>
    <t>Discuss budget Mrs line whom television.</t>
  </si>
  <si>
    <t>Natasha Walton</t>
  </si>
  <si>
    <t>City week discussion success month push.</t>
  </si>
  <si>
    <t>George Willis</t>
  </si>
  <si>
    <t>Joseph Jensen</t>
  </si>
  <si>
    <t>Model candidate worker writer.</t>
  </si>
  <si>
    <t>Donna Young</t>
  </si>
  <si>
    <t>Nicole Elliott</t>
  </si>
  <si>
    <t>Gerald Carey</t>
  </si>
  <si>
    <t>Aaron Richards</t>
  </si>
  <si>
    <t>Detail positive wall bag project travel.</t>
  </si>
  <si>
    <t>Joseph Shelton</t>
  </si>
  <si>
    <t>Billion same enter green imagine mouth country.</t>
  </si>
  <si>
    <t>Rose Conner</t>
  </si>
  <si>
    <t>Jacqueline Huerta</t>
  </si>
  <si>
    <t>Data Architect</t>
  </si>
  <si>
    <t>Douglas Chapman</t>
  </si>
  <si>
    <t>Threat high fine everyone out.</t>
  </si>
  <si>
    <t>CIO</t>
  </si>
  <si>
    <t>Guy Hansen</t>
  </si>
  <si>
    <t>BI Director</t>
  </si>
  <si>
    <t>Angela Gibson</t>
  </si>
  <si>
    <t>Joseph Patton</t>
  </si>
  <si>
    <t>Sr. Accountant</t>
  </si>
  <si>
    <t>Debra Mckenzie</t>
  </si>
  <si>
    <t>Wendy Jackson</t>
  </si>
  <si>
    <t>Soon agency begin song.</t>
  </si>
  <si>
    <t>Software Engineering Manager</t>
  </si>
  <si>
    <t>Shaun Bell</t>
  </si>
  <si>
    <t>Software Engineer</t>
  </si>
  <si>
    <t>Ruth Myers</t>
  </si>
  <si>
    <t>Tree six high notice after news.</t>
  </si>
  <si>
    <t>Software Engineering</t>
  </si>
  <si>
    <t>Harold Jones</t>
  </si>
  <si>
    <t>Today policy same expert close drive drug.</t>
  </si>
  <si>
    <t>Susan Smith</t>
  </si>
  <si>
    <t>Derrick Johnson</t>
  </si>
  <si>
    <t>Cynthia Gardner</t>
  </si>
  <si>
    <t>Push reflect pay similar movement others morning.</t>
  </si>
  <si>
    <t>Joel Hodge II</t>
  </si>
  <si>
    <t>Raymond Wilson</t>
  </si>
  <si>
    <t>Jason Sims</t>
  </si>
  <si>
    <t>Professor now audience lay box.</t>
  </si>
  <si>
    <t>Ronnie Garcia</t>
  </si>
  <si>
    <t>Way appear summer strong.</t>
  </si>
  <si>
    <t>Curtis Hill</t>
  </si>
  <si>
    <t>Doctor good process certainly successful ask.</t>
  </si>
  <si>
    <t>Curtis Mathis</t>
  </si>
  <si>
    <t>Bryan Sanchez</t>
  </si>
  <si>
    <t>Mark Hines DDS</t>
  </si>
  <si>
    <t>Emma Allen</t>
  </si>
  <si>
    <t>Front car keep.</t>
  </si>
  <si>
    <t>John Hart</t>
  </si>
  <si>
    <t>Richard Bailey</t>
  </si>
  <si>
    <t>In throw short war process series ground.</t>
  </si>
  <si>
    <t>Beverly Parker</t>
  </si>
  <si>
    <t>Daniel Hart</t>
  </si>
  <si>
    <t>Thomas Ramirez</t>
  </si>
  <si>
    <t>If require particularly civil.</t>
  </si>
  <si>
    <t>Melissa Turner</t>
  </si>
  <si>
    <t>Network dinner again position three.</t>
  </si>
  <si>
    <t>Lynn Jackson</t>
  </si>
  <si>
    <t>Lindsay Nelson</t>
  </si>
  <si>
    <t>Appear happen list.</t>
  </si>
  <si>
    <t>Anthony Williams</t>
  </si>
  <si>
    <t>Successful center consider.</t>
  </si>
  <si>
    <t>Mr. Jason Brock</t>
  </si>
  <si>
    <t>Caitlin Murphy</t>
  </si>
  <si>
    <t>Follow hit perform arm.</t>
  </si>
  <si>
    <t>Safety</t>
  </si>
  <si>
    <t>Ashley Cervantes</t>
  </si>
  <si>
    <t>Roy Villegas</t>
  </si>
  <si>
    <t>Teach left short key over.</t>
  </si>
  <si>
    <t>Gregory Ramirez</t>
  </si>
  <si>
    <t>Latoya Lam</t>
  </si>
  <si>
    <t>Stuart White</t>
  </si>
  <si>
    <t>Or break sea say owner. Often guy local.</t>
  </si>
  <si>
    <t>Summer Carter</t>
  </si>
  <si>
    <t>Jordan George</t>
  </si>
  <si>
    <t>Brittany Rubio</t>
  </si>
  <si>
    <t>Performance reflect military enter color.</t>
  </si>
  <si>
    <t>John Henderson</t>
  </si>
  <si>
    <t>Ball when check interview score manager.</t>
  </si>
  <si>
    <t>Eugene Morgan</t>
  </si>
  <si>
    <t>Stop air whole generation adult song.</t>
  </si>
  <si>
    <t>Angela Carlson</t>
  </si>
  <si>
    <t>susan.exantus@bilearner.com</t>
  </si>
  <si>
    <t>Angela Hayes</t>
  </si>
  <si>
    <t>sandra.martin@bilearner.com</t>
  </si>
  <si>
    <t>Behind buy our of very claim.</t>
  </si>
  <si>
    <t>Christina Copeland</t>
  </si>
  <si>
    <t>Some make teach quite range seem conference.</t>
  </si>
  <si>
    <t>Jennifer Cohen</t>
  </si>
  <si>
    <t>andrew.szabo@bilearner.com</t>
  </si>
  <si>
    <t>Enter beautiful social store.</t>
  </si>
  <si>
    <t>Mr. Jesus Richards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</si>
  <si>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</si>
  <si>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</si>
  <si>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</si>
  <si>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</si>
  <si>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</si>
  <si>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</si>
  <si>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Jessica Rhodes</t>
  </si>
  <si>
    <t>judith.carabbio@bilearner.com</t>
  </si>
  <si>
    <t>Instead story skill financial who.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</si>
  <si>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</si>
  <si>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</si>
  <si>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</si>
  <si>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</si>
  <si>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</si>
  <si>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</si>
  <si>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</si>
  <si>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</si>
  <si>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</si>
  <si>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</si>
  <si>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</si>
  <si>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</si>
  <si>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Christy Craig</t>
  </si>
  <si>
    <t>Shared Services Manager</t>
  </si>
  <si>
    <t>Jermaine Weaver</t>
  </si>
  <si>
    <t>kole.quinn@bilearner.com</t>
  </si>
  <si>
    <t>I back place no three offer economic.</t>
  </si>
  <si>
    <t>James Barajas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</si>
  <si>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</si>
  <si>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</si>
  <si>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</si>
  <si>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</si>
  <si>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</si>
  <si>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</si>
  <si>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</si>
  <si>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</si>
  <si>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Justin Sherman</t>
  </si>
  <si>
    <t>alan.haynes@bilearner.com</t>
  </si>
  <si>
    <t>When price group admit fall fly around.</t>
  </si>
  <si>
    <t>Sara Holland</t>
  </si>
  <si>
    <t>kamryn.herrera@bilearner.com</t>
  </si>
  <si>
    <t>Article tough away forward home. Night author so.</t>
  </si>
  <si>
    <t>Shelia Graham</t>
  </si>
  <si>
    <t>kelvin.foster@bilearner.com</t>
  </si>
  <si>
    <t>Man issue never strategy will maintain resource.</t>
  </si>
  <si>
    <t>Amanda Hayden</t>
  </si>
  <si>
    <t>joe.fletcher@bilearner.com</t>
  </si>
  <si>
    <t>Section hospital clearly season history.</t>
  </si>
  <si>
    <t>Nicole Haynes</t>
  </si>
  <si>
    <t>Debra Morales</t>
  </si>
  <si>
    <t>nickolas.davila@bilearner.com</t>
  </si>
  <si>
    <t>Each wish foot person morning per significant.</t>
  </si>
  <si>
    <t>Chad Andrews</t>
  </si>
  <si>
    <t>kasey.boyer@bilearner.com</t>
  </si>
  <si>
    <t>Free may every real agency as blue maintain.</t>
  </si>
  <si>
    <t>John Wallace</t>
  </si>
  <si>
    <t>giovanni.jenkins@bilearner.com</t>
  </si>
  <si>
    <t>Quite none ten order.</t>
  </si>
  <si>
    <t>Benjamin Frederick</t>
  </si>
  <si>
    <t>alexis.moss@bilearner.com</t>
  </si>
  <si>
    <t>Where forward evening huge cost share eat.</t>
  </si>
  <si>
    <t>Michael Ramos</t>
  </si>
  <si>
    <t>joanna.murphy@bilearner.com</t>
  </si>
  <si>
    <t>Open test message part risk.</t>
  </si>
  <si>
    <t>Donna Boone</t>
  </si>
  <si>
    <t>joseph.schmidt@bilearner.com</t>
  </si>
  <si>
    <t>Federal less every character section think white.</t>
  </si>
  <si>
    <t>Jeffrey Johnston</t>
  </si>
  <si>
    <t>Sarah King</t>
  </si>
  <si>
    <t>Cynthia Delgado</t>
  </si>
  <si>
    <t>Dominique Bailey</t>
  </si>
  <si>
    <t>kiley.haynes@bilearner.com</t>
  </si>
  <si>
    <t>Off part culture choose strong public.</t>
  </si>
  <si>
    <t>Teresa Meyer</t>
  </si>
  <si>
    <t>Sarah Carey</t>
  </si>
  <si>
    <t>Taylor Wright</t>
  </si>
  <si>
    <t>Daniel Moore</t>
  </si>
  <si>
    <t>kody.jimenez@bilearner.com</t>
  </si>
  <si>
    <t>Teacher door money tend song.</t>
  </si>
  <si>
    <t>Stacey Vargas</t>
  </si>
  <si>
    <t>zoe.colon@bilearner.com</t>
  </si>
  <si>
    <t>Accept knowledge drop bar understand.</t>
  </si>
  <si>
    <t>Beth Anderson</t>
  </si>
  <si>
    <t>Crew Leader</t>
  </si>
  <si>
    <t>Joshua Daniels</t>
  </si>
  <si>
    <t>nolan.perez@bilearner.com</t>
  </si>
  <si>
    <t>Under follow guess lot minute able history face.</t>
  </si>
  <si>
    <t>Mark Mays</t>
  </si>
  <si>
    <t>katrina.farrell@bilearner.com</t>
  </si>
  <si>
    <t>Main customer television phone staff family.</t>
  </si>
  <si>
    <t>Brandon Ortiz</t>
  </si>
  <si>
    <t>camden.kelly@bilearner.com</t>
  </si>
  <si>
    <t>Suffer consider store find up.</t>
  </si>
  <si>
    <t>Cheryl Swanson</t>
  </si>
  <si>
    <t>Matthew Patel</t>
  </si>
  <si>
    <t>kale.lang@bilearner.com</t>
  </si>
  <si>
    <t>Agreement particular scene also war who.</t>
  </si>
  <si>
    <t>Jennifer Adams</t>
  </si>
  <si>
    <t>Kelly Williams</t>
  </si>
  <si>
    <t>elliott.ashley@bilearner.com</t>
  </si>
  <si>
    <t>Artist technology ever body provide today doctor.</t>
  </si>
  <si>
    <t>Jose Daniel</t>
  </si>
  <si>
    <t>genesis.todd@bilearner.com</t>
  </si>
  <si>
    <t>Former treat check special economy.</t>
  </si>
  <si>
    <t>Vanessa Ramirez</t>
  </si>
  <si>
    <t>Joshua Pittman</t>
  </si>
  <si>
    <t>Patricia Brewer</t>
  </si>
  <si>
    <t>demarion.morrow@bilearner.com</t>
  </si>
  <si>
    <t>Plan capital firm foreign.</t>
  </si>
  <si>
    <t>Jerry Suarez</t>
  </si>
  <si>
    <t>Allison York</t>
  </si>
  <si>
    <t>devon.hinton@bilearner.com</t>
  </si>
  <si>
    <t>Her office place.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</si>
  <si>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</si>
  <si>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</si>
  <si>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</si>
  <si>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</si>
  <si>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</si>
  <si>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</si>
  <si>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Alec Hernandez</t>
  </si>
  <si>
    <t>Kari Bishop</t>
  </si>
  <si>
    <t>Justin Grant</t>
  </si>
  <si>
    <t>Sarah Sims</t>
  </si>
  <si>
    <t>Emily Brennan</t>
  </si>
  <si>
    <t>Sandra Black</t>
  </si>
  <si>
    <t>frida.livingston@bilearner.com</t>
  </si>
  <si>
    <t>Improve center sure Mr respond for recent.</t>
  </si>
  <si>
    <t>Laura Norman</t>
  </si>
  <si>
    <t>Amanda Hale</t>
  </si>
  <si>
    <t>travis.vasquez@bilearner.com</t>
  </si>
  <si>
    <t>Rise activity learn step power simple sure.</t>
  </si>
  <si>
    <t>Program Manager</t>
  </si>
  <si>
    <t>James Baker</t>
  </si>
  <si>
    <t>Terry Durham</t>
  </si>
  <si>
    <t>wyatt.donovan@bilearner.com</t>
  </si>
  <si>
    <t>North help rock stage someone book.</t>
  </si>
  <si>
    <t>Erik Simon</t>
  </si>
  <si>
    <t>Summer Moreno</t>
  </si>
  <si>
    <t>gage.weeks@bilearner.com</t>
  </si>
  <si>
    <t>Face garden central since several food.</t>
  </si>
  <si>
    <t>Carla Cox</t>
  </si>
  <si>
    <t>Mary Mendoza</t>
  </si>
  <si>
    <t>Cassandra Smith</t>
  </si>
  <si>
    <t>wyatt.edwards@bilearner.com</t>
  </si>
  <si>
    <t>Really full stand face explain would keep energy.</t>
  </si>
  <si>
    <t>Warren Baker</t>
  </si>
  <si>
    <t>karla.reed@bilearner.com</t>
  </si>
  <si>
    <t>Or add data indicate account father early these.</t>
  </si>
  <si>
    <t>Amy Bell</t>
  </si>
  <si>
    <t>yadira.mcmillan@bilearner.com</t>
  </si>
  <si>
    <t>Guy ten dream. Thing he care series.</t>
  </si>
  <si>
    <t>Teresa Lopez</t>
  </si>
  <si>
    <t>Kimberly Holland</t>
  </si>
  <si>
    <t>Robert Garcia</t>
  </si>
  <si>
    <t>lilianna.mccall@bilearner.com</t>
  </si>
  <si>
    <t>Professional usually hospital worker among.</t>
  </si>
  <si>
    <t>Nicholas Martinez</t>
  </si>
  <si>
    <t>salvador.thomas@bilearner.com</t>
  </si>
  <si>
    <t>Health American identify meeting.</t>
  </si>
  <si>
    <t>Carlos Barnes</t>
  </si>
  <si>
    <t>jair.silva@bilearner.com</t>
  </si>
  <si>
    <t>Gun bill spend anyone.</t>
  </si>
  <si>
    <t>Allison Jacobs</t>
  </si>
  <si>
    <t>Angela Ramsey</t>
  </si>
  <si>
    <t>litzy.conner@bilearner.com</t>
  </si>
  <si>
    <t>Crime west best industry right alone begin.</t>
  </si>
  <si>
    <t>Malik Smith</t>
  </si>
  <si>
    <t>joanna.burnett@bilearner.com</t>
  </si>
  <si>
    <t>Story knowledge policy. Board tax treatment.</t>
  </si>
  <si>
    <t>Jessica Lewis</t>
  </si>
  <si>
    <t>Kayla Ibarra</t>
  </si>
  <si>
    <t>armani.porter@bilearner.com</t>
  </si>
  <si>
    <t>Imagine plant southern sound reduce.</t>
  </si>
  <si>
    <t>Ryan Mathews</t>
  </si>
  <si>
    <t>taylor.sanders@bilearner.com</t>
  </si>
  <si>
    <t>Resource top fear shake green view great which.</t>
  </si>
  <si>
    <t>Melissa Scott</t>
  </si>
  <si>
    <t>Robert Schmitt</t>
  </si>
  <si>
    <t>Patricia Wallace</t>
  </si>
  <si>
    <t>Justin Young</t>
  </si>
  <si>
    <t>ava.pace@bilearner.com</t>
  </si>
  <si>
    <t>Thousand both simple network let.</t>
  </si>
  <si>
    <t>Robert Salinas</t>
  </si>
  <si>
    <t>delaney.bruce@bilearner.com</t>
  </si>
  <si>
    <t>Party explain perhaps.</t>
  </si>
  <si>
    <t>Mary Anderson</t>
  </si>
  <si>
    <t>jair.bullock@bilearner.com</t>
  </si>
  <si>
    <t>Specific fire rate fly clearly.</t>
  </si>
  <si>
    <t>Jennifer Stevens</t>
  </si>
  <si>
    <t>kayla.farrell@bilearner.com</t>
  </si>
  <si>
    <t>Your plant win seem hair him career style.</t>
  </si>
  <si>
    <t>Jennifer Murphy</t>
  </si>
  <si>
    <t>Daniel Booth</t>
  </si>
  <si>
    <t>carl.desimone@bilearner.com</t>
  </si>
  <si>
    <t>Fine use card current agent.</t>
  </si>
  <si>
    <t>Martin Jackson</t>
  </si>
  <si>
    <t>Elizabeth Richards</t>
  </si>
  <si>
    <t>Jose Bray</t>
  </si>
  <si>
    <t>Jamie Frye</t>
  </si>
  <si>
    <t>Adam Hunt</t>
  </si>
  <si>
    <t>linda.anderson@bilearner.com</t>
  </si>
  <si>
    <t>Issue loss day provide everyone white.</t>
  </si>
  <si>
    <t>Jeffrey Saunders</t>
  </si>
  <si>
    <t>nilson.fernandes@bilearner.com</t>
  </si>
  <si>
    <t>Blue star hospital work.</t>
  </si>
  <si>
    <t>Stephanie Griffin</t>
  </si>
  <si>
    <t>alain.robinson@bilearner.com</t>
  </si>
  <si>
    <t>Meet fight night. Image room nation.</t>
  </si>
  <si>
    <t>Robert Sullivan</t>
  </si>
  <si>
    <t>seffi.shields@bilearner.com</t>
  </si>
  <si>
    <t>Person say might throw war scientist.</t>
  </si>
  <si>
    <t>Charles Delacruz</t>
  </si>
  <si>
    <t>John Alvarez</t>
  </si>
  <si>
    <t>Margaret Lee</t>
  </si>
  <si>
    <t>Chad Moreno</t>
  </si>
  <si>
    <t>samuel.maclennan@bilearner.com</t>
  </si>
  <si>
    <t>Garden sit drive assume large seat.</t>
  </si>
  <si>
    <t>Matthew West</t>
  </si>
  <si>
    <t>Mark Jacobs</t>
  </si>
  <si>
    <t>shakira.perry@bilearner.com</t>
  </si>
  <si>
    <t>Others suggest generation budget large west real.</t>
  </si>
  <si>
    <t>Isaac Long</t>
  </si>
  <si>
    <t>Amanda Marshall</t>
  </si>
  <si>
    <t>Danielle Jones</t>
  </si>
  <si>
    <t>Timothy Moore</t>
  </si>
  <si>
    <t>enola.chivukula@bilearner.com</t>
  </si>
  <si>
    <t>Large although outside technology office.</t>
  </si>
  <si>
    <t>Joshua Vasquez</t>
  </si>
  <si>
    <t>Mark Hernandez</t>
  </si>
  <si>
    <t>alexandra.kirill@bilearner.com</t>
  </si>
  <si>
    <t>Gun fly subject those. Must member financial.</t>
  </si>
  <si>
    <t>Kristi Andrews</t>
  </si>
  <si>
    <t>Kenneth Carter</t>
  </si>
  <si>
    <t>John Smith</t>
  </si>
  <si>
    <t>Bradley Butler</t>
  </si>
  <si>
    <t>Ryan Jenkins</t>
  </si>
  <si>
    <t>ryker.logan@bilearner.com</t>
  </si>
  <si>
    <t>Maintain program process present knowledge PM.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</si>
  <si>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</si>
  <si>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</si>
  <si>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</si>
  <si>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</si>
  <si>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</si>
  <si>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</si>
  <si>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</si>
  <si>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</si>
  <si>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</si>
  <si>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Ms. Diane Bradshaw DVM</t>
  </si>
  <si>
    <t>Production Manager</t>
  </si>
  <si>
    <t>Alyssa Gill</t>
  </si>
  <si>
    <t>Miss Haley Duke DVM</t>
  </si>
  <si>
    <t>sierra.macias@bilearner.com</t>
  </si>
  <si>
    <t>Food ball huge out simply according.</t>
  </si>
  <si>
    <t>Barbara Gardner</t>
  </si>
  <si>
    <t>Monique Hudson DDS</t>
  </si>
  <si>
    <t>pierce.robbins@bilearner.com</t>
  </si>
  <si>
    <t>Strategy fear tough wife here now.</t>
  </si>
  <si>
    <t>Angela Peterson</t>
  </si>
  <si>
    <t>Tony Pratt</t>
  </si>
  <si>
    <t>gretchen.richard@bilearner.com</t>
  </si>
  <si>
    <t>Feeling usually west peace money political the.</t>
  </si>
  <si>
    <t>Keith Lyons</t>
  </si>
  <si>
    <t>Kevin Calderon</t>
  </si>
  <si>
    <t>Laura Reid</t>
  </si>
  <si>
    <t>maximilian.craig@bilearner.com</t>
  </si>
  <si>
    <t>Mission media writer cell.</t>
  </si>
  <si>
    <t>Stacey Fowler</t>
  </si>
  <si>
    <t>Stephen Hebert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</si>
  <si>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</si>
  <si>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</si>
  <si>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</si>
  <si>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</si>
  <si>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</si>
  <si>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</si>
  <si>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</si>
  <si>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</si>
  <si>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</si>
  <si>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Anita Dudley</t>
  </si>
  <si>
    <t>Marilyn Cook</t>
  </si>
  <si>
    <t>Brian Hamilton</t>
  </si>
  <si>
    <t>David Park</t>
  </si>
  <si>
    <t>calvin.braun@bilearner.com</t>
  </si>
  <si>
    <t>It stay center free vote.</t>
  </si>
  <si>
    <t>Victoria Campbell</t>
  </si>
  <si>
    <t>cale.bender@bilearner.com</t>
  </si>
  <si>
    <t>Most could result else think this window.</t>
  </si>
  <si>
    <t>Anthony Steele</t>
  </si>
  <si>
    <t>Terry Henson</t>
  </si>
  <si>
    <t>Katie Lucas</t>
  </si>
  <si>
    <t>Margaret Gamble</t>
  </si>
  <si>
    <t>elianna.schmitt@bilearner.com</t>
  </si>
  <si>
    <t>Year total care thousand what each.</t>
  </si>
  <si>
    <t>Heidi Wang</t>
  </si>
  <si>
    <t>David Moore</t>
  </si>
  <si>
    <t>Shop</t>
  </si>
  <si>
    <t>Richard Harvey</t>
  </si>
  <si>
    <t>Lisa Shaw</t>
  </si>
  <si>
    <t>ernest.willis@bilearner.com</t>
  </si>
  <si>
    <t>By small force myself team industry.</t>
  </si>
  <si>
    <t>Christopher Adams</t>
  </si>
  <si>
    <t>Brittany Brown</t>
  </si>
  <si>
    <t>Riley Schultz</t>
  </si>
  <si>
    <t>Bradley Mitchell</t>
  </si>
  <si>
    <t>Misty Mcknight</t>
  </si>
  <si>
    <t>Brian Hudson</t>
  </si>
  <si>
    <t>davis.roberts@bilearner.com</t>
  </si>
  <si>
    <t>Ok though floor sense want future.</t>
  </si>
  <si>
    <t>Andrew Perez</t>
  </si>
  <si>
    <t>meadow.avery@bilearner.com</t>
  </si>
  <si>
    <t>Leader above room hand collection imagine.</t>
  </si>
  <si>
    <t>Kimberly Marshall</t>
  </si>
  <si>
    <t>allyson.owen@bilearner.com</t>
  </si>
  <si>
    <t>Provide machine statement now.</t>
  </si>
  <si>
    <t>Ashley Washington</t>
  </si>
  <si>
    <t>francisco.simon@bilearner.com</t>
  </si>
  <si>
    <t>Science available hard.</t>
  </si>
  <si>
    <t>Kristen Chan</t>
  </si>
  <si>
    <t>Sean Ellis</t>
  </si>
  <si>
    <t>chaya.boyd@bilearner.com</t>
  </si>
  <si>
    <t>Himself final success these or card strategy.</t>
  </si>
  <si>
    <t>Jennifer Cox</t>
  </si>
  <si>
    <t>Kevin Coleman</t>
  </si>
  <si>
    <t>wyatt.spence@bilearner.com</t>
  </si>
  <si>
    <t>Help economic analysis campaign young leg.</t>
  </si>
  <si>
    <t>Brian Henderson</t>
  </si>
  <si>
    <t>Alyssa Myers DVM</t>
  </si>
  <si>
    <t>jayleen.oconnell@bilearner.com</t>
  </si>
  <si>
    <t>For law simple design entire while.</t>
  </si>
  <si>
    <t>Julie Griffin</t>
  </si>
  <si>
    <t>Curtis Fitzpatrick</t>
  </si>
  <si>
    <t>Project Coordinator</t>
  </si>
  <si>
    <t>Elizabeth Garcia</t>
  </si>
  <si>
    <t>Michelle Castillo</t>
  </si>
  <si>
    <t>Caroline Grant</t>
  </si>
  <si>
    <t>Mark Ellis</t>
  </si>
  <si>
    <t>Mrs. Danielle Dickerson DDS</t>
  </si>
  <si>
    <t>Stacy Ellis</t>
  </si>
  <si>
    <t>Hannah Bailey</t>
  </si>
  <si>
    <t>Charles Rogers</t>
  </si>
  <si>
    <t>carlie.wilkerson@bilearner.com</t>
  </si>
  <si>
    <t>Truth game down which.</t>
  </si>
  <si>
    <t>Christine Foster</t>
  </si>
  <si>
    <t>kaylyn.patrick@bilearner.com</t>
  </si>
  <si>
    <t>Sure trip sound action.</t>
  </si>
  <si>
    <t>Isp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</si>
  <si>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</si>
  <si>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</si>
  <si>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</si>
  <si>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</si>
  <si>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</si>
  <si>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</si>
  <si>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Jennifer Phillips</t>
  </si>
  <si>
    <t>Shannon Cruz</t>
  </si>
  <si>
    <t>Jamie Lowe</t>
  </si>
  <si>
    <t>dorian.fox@bilearner.com</t>
  </si>
  <si>
    <t>Occur air as along approach.</t>
  </si>
  <si>
    <t>Paige Calderon</t>
  </si>
  <si>
    <t>Jacob Taylor</t>
  </si>
  <si>
    <t>Sandra Pollard</t>
  </si>
  <si>
    <t>Alex Cox</t>
  </si>
  <si>
    <t>gunnar.webster@bilearner.com</t>
  </si>
  <si>
    <t>Here best worry rich might about yourself.</t>
  </si>
  <si>
    <t>Jon Adams</t>
  </si>
  <si>
    <t>Cassandra Cox</t>
  </si>
  <si>
    <t>patrick.mckinney@bilearner.com</t>
  </si>
  <si>
    <t>New out peace director fish.</t>
  </si>
  <si>
    <t>Lucas Duffy</t>
  </si>
  <si>
    <t>Ashley Ellis</t>
  </si>
  <si>
    <t>Allison Figueroa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</si>
  <si>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</si>
  <si>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</si>
  <si>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</si>
  <si>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</si>
  <si>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</si>
  <si>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</si>
  <si>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</si>
  <si>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Bryan Simpson</t>
  </si>
  <si>
    <t>rafael.buchanan@bilearner.com</t>
  </si>
  <si>
    <t>Table day sit wish attention marriage cause.</t>
  </si>
  <si>
    <t>Tamara Carter</t>
  </si>
  <si>
    <t>Bryan Harris</t>
  </si>
  <si>
    <t>Anna Meyers</t>
  </si>
  <si>
    <t>jamarion.mitchell@bilearner.com</t>
  </si>
  <si>
    <t>Onto focus address treat before ability.</t>
  </si>
  <si>
    <t>Christopher Levy</t>
  </si>
  <si>
    <t>gabrielle.hardy@bilearner.com</t>
  </si>
  <si>
    <t>Tonight answer benefit second commercial law.</t>
  </si>
  <si>
    <t>David Maddox</t>
  </si>
  <si>
    <t>savion.stokes@bilearner.com</t>
  </si>
  <si>
    <t>Window management move.</t>
  </si>
  <si>
    <t>John Lambert</t>
  </si>
  <si>
    <t>Anthony Cross</t>
  </si>
  <si>
    <t>Daniel Blackburn</t>
  </si>
  <si>
    <t>Richard Graves</t>
  </si>
  <si>
    <t>Sheryl Scott</t>
  </si>
  <si>
    <t>Robert Hill</t>
  </si>
  <si>
    <t>sarahi.dodson@bilearner.com</t>
  </si>
  <si>
    <t>Information race relate rich poor already make.</t>
  </si>
  <si>
    <t>Emily Rogers</t>
  </si>
  <si>
    <t>faith.carey@bilearner.com</t>
  </si>
  <si>
    <t>Tough that inside relate hundred leave.</t>
  </si>
  <si>
    <t>Jasmine Johnson</t>
  </si>
  <si>
    <t>Melissa Tucker</t>
  </si>
  <si>
    <t>pablo.parker@bilearner.com</t>
  </si>
  <si>
    <t>Attention summer we. Suffer impact imagine we.</t>
  </si>
  <si>
    <t>Timothy Higgins</t>
  </si>
  <si>
    <t>Richard Scott</t>
  </si>
  <si>
    <t>bethany.terry@bilearner.com</t>
  </si>
  <si>
    <t>Various step without couple within at gun.</t>
  </si>
  <si>
    <t>Hunter Hill</t>
  </si>
  <si>
    <t>Melissa Greene</t>
  </si>
  <si>
    <t>jazlene.mcdaniel@bilearner.com</t>
  </si>
  <si>
    <t>Decision example see low someone. Ball week that.</t>
  </si>
  <si>
    <t>Edwin Guerrero</t>
  </si>
  <si>
    <t>Ann Collins</t>
  </si>
  <si>
    <t>camila.dunn@bilearner.com</t>
  </si>
  <si>
    <t>Carry parent fight style series challenge.</t>
  </si>
  <si>
    <t>John Miles</t>
  </si>
  <si>
    <t>aurora.frederick@bilearner.com</t>
  </si>
  <si>
    <t>Community probably bad day food place which loss.</t>
  </si>
  <si>
    <t>Kevin Mendez</t>
  </si>
  <si>
    <t>caylee.nunez@bilearner.com</t>
  </si>
  <si>
    <t>Start debate hot fact keep return.</t>
  </si>
  <si>
    <t>Joe Miller</t>
  </si>
  <si>
    <t>Joshua Barnes</t>
  </si>
  <si>
    <t>Daniel Benson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</si>
  <si>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</si>
  <si>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</si>
  <si>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</si>
  <si>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</si>
  <si>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</si>
  <si>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</si>
  <si>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Robert Watts</t>
  </si>
  <si>
    <t>Kelly Tate</t>
  </si>
  <si>
    <t>alana.choi@bilearner.com</t>
  </si>
  <si>
    <t>Develop think capital player campaign prepare.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</si>
  <si>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</si>
  <si>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</si>
  <si>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</si>
  <si>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</si>
  <si>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</si>
  <si>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</si>
  <si>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Sarah Williams</t>
  </si>
  <si>
    <t>paola.weeks@bilearner.com</t>
  </si>
  <si>
    <t>Improve sea attention baby local ahead.</t>
  </si>
  <si>
    <t>Recruiting</t>
  </si>
  <si>
    <t>Luke Miller</t>
  </si>
  <si>
    <t>Jeremiah Smith</t>
  </si>
  <si>
    <t>darrell.zamora@bilearner.com</t>
  </si>
  <si>
    <t>Recently business give.</t>
  </si>
  <si>
    <t>Krista Smith</t>
  </si>
  <si>
    <t>Eric Greer</t>
  </si>
  <si>
    <t>Hannah Davis</t>
  </si>
  <si>
    <t>hailey.mckay@bilearner.com</t>
  </si>
  <si>
    <t>Relate size according two board.</t>
  </si>
  <si>
    <t>Anthony Murray</t>
  </si>
  <si>
    <t>Michael Torres</t>
  </si>
  <si>
    <t>Claire Baker</t>
  </si>
  <si>
    <t>Michael Garcia</t>
  </si>
  <si>
    <t>Mrs. Leslie Simmons</t>
  </si>
  <si>
    <t>Support</t>
  </si>
  <si>
    <t>Hannah Cruz</t>
  </si>
  <si>
    <t>Claudia Atkinson</t>
  </si>
  <si>
    <t>ronin.mclaughlin@bilearner.com</t>
  </si>
  <si>
    <t>Learn whatever million.</t>
  </si>
  <si>
    <t>Virginia Castro</t>
  </si>
  <si>
    <t>Tina Morgan</t>
  </si>
  <si>
    <t>ramon.goodwin@bilearner.com</t>
  </si>
  <si>
    <t>Source join scientist personal when each.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</si>
  <si>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</si>
  <si>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</si>
  <si>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</si>
  <si>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</si>
  <si>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</si>
  <si>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</si>
  <si>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Angela Brooks</t>
  </si>
  <si>
    <t>maeve.holmes@bilearner.com</t>
  </si>
  <si>
    <t>Guy know tend get best film hold.</t>
  </si>
  <si>
    <t>Katie Barry</t>
  </si>
  <si>
    <t>Craig Arias</t>
  </si>
  <si>
    <t>reuben.potter@bilearner.com</t>
  </si>
  <si>
    <t>Fear night field child yard structure.</t>
  </si>
  <si>
    <t>Luke Carter</t>
  </si>
  <si>
    <t>Richard Oliver</t>
  </si>
  <si>
    <t>Raymond Hernandez</t>
  </si>
  <si>
    <t>James Clay</t>
  </si>
  <si>
    <t>Casey Dennis</t>
  </si>
  <si>
    <t>kira.soto@bilearner.com</t>
  </si>
  <si>
    <t>Control store point.</t>
  </si>
  <si>
    <t>Ceo</t>
  </si>
  <si>
    <t>Lisa Gonzalez</t>
  </si>
  <si>
    <t>Theresa Miller</t>
  </si>
  <si>
    <t>sarahi.burke@bilearner.com</t>
  </si>
  <si>
    <t>Suddenly free computer last spend.</t>
  </si>
  <si>
    <t>Christopher Stewart</t>
  </si>
  <si>
    <t>aimee.terry@bilearner.com</t>
  </si>
  <si>
    <t>Seek TV finally impact really build.</t>
  </si>
  <si>
    <t>Sheri Pearson</t>
  </si>
  <si>
    <t>Dennis Davis</t>
  </si>
  <si>
    <t>Timothy Hester</t>
  </si>
  <si>
    <t>fabian.young@bilearner.com</t>
  </si>
  <si>
    <t>Dinner skill guess key building.</t>
  </si>
  <si>
    <t>Thomas Baker</t>
  </si>
  <si>
    <t>juliette.morton@bilearner.com</t>
  </si>
  <si>
    <t>Necessary account office.</t>
  </si>
  <si>
    <t>Tracy Ramos</t>
  </si>
  <si>
    <t>Alicia Lindsey</t>
  </si>
  <si>
    <t>tyler.gay@bilearner.com</t>
  </si>
  <si>
    <t>Shoulder then shake.</t>
  </si>
  <si>
    <t>Adam Harmon</t>
  </si>
  <si>
    <t>Brandon Lane</t>
  </si>
  <si>
    <t>Jeremy Thomas</t>
  </si>
  <si>
    <t>Justin Phelps</t>
  </si>
  <si>
    <t>vaughn.leonard@bilearner.com</t>
  </si>
  <si>
    <t>Section effort four increase.</t>
  </si>
  <si>
    <t>Tabitha Martin</t>
  </si>
  <si>
    <t>Katherine Huber</t>
  </si>
  <si>
    <t>James Benson</t>
  </si>
  <si>
    <t>kyle.sanders@bilearner.com</t>
  </si>
  <si>
    <t>Her relationship national win raise American.</t>
  </si>
  <si>
    <t>Thomas Rogers</t>
  </si>
  <si>
    <t>Veronica Alexander MD</t>
  </si>
  <si>
    <t>Angela Jackson</t>
  </si>
  <si>
    <t>kolton.dawson@bilearner.com</t>
  </si>
  <si>
    <t>Page year stock own popular health.</t>
  </si>
  <si>
    <t>Lisa Campbell</t>
  </si>
  <si>
    <t>ciara.cole@bilearner.com</t>
  </si>
  <si>
    <t>Form song garden right newspaper.</t>
  </si>
  <si>
    <t>Sophia Bowman</t>
  </si>
  <si>
    <t>virginia.wallace@bilearner.com</t>
  </si>
  <si>
    <t>Better five blue particularly a media firm.</t>
  </si>
  <si>
    <t>Chelsey Crawford</t>
  </si>
  <si>
    <t>Brianna Blanchard</t>
  </si>
  <si>
    <t>Adam Miller</t>
  </si>
  <si>
    <t>yahir.hill@bilearner.com</t>
  </si>
  <si>
    <t>When approach anyone hold along.</t>
  </si>
  <si>
    <t>Brenda Johnson</t>
  </si>
  <si>
    <t>Natalie Shaffer</t>
  </si>
  <si>
    <t>dawson.pratt@bilearner.com</t>
  </si>
  <si>
    <t>National detail star recently.</t>
  </si>
  <si>
    <t>Rachel Wilkins</t>
  </si>
  <si>
    <t>michaela.smith@bilearner.com</t>
  </si>
  <si>
    <t>Treat role defense or common service network.</t>
  </si>
  <si>
    <t>Nicole Pierce</t>
  </si>
  <si>
    <t>Nicole Gamble</t>
  </si>
  <si>
    <t>Lauren Gonzales</t>
  </si>
  <si>
    <t>Margaret Murphy</t>
  </si>
  <si>
    <t>Christine Oneill</t>
  </si>
  <si>
    <t>Regina Rogers</t>
  </si>
  <si>
    <t>malachi.singleton@bilearner.com</t>
  </si>
  <si>
    <t>Mrs technology behavior fear.</t>
  </si>
  <si>
    <t>Timothy Blackwell</t>
  </si>
  <si>
    <t>Jeffrey Bowen</t>
  </si>
  <si>
    <t>jordyn.sheppard@bilearner.com</t>
  </si>
  <si>
    <t>Tree cause agency reduce fine air.</t>
  </si>
  <si>
    <t>Eileen Rodriguez</t>
  </si>
  <si>
    <t>rohan.matthews@bilearner.com</t>
  </si>
  <si>
    <t>All guy thus card fill walk.</t>
  </si>
  <si>
    <t>Deborah Arnold</t>
  </si>
  <si>
    <t>Chase Hardy</t>
  </si>
  <si>
    <t>John Gonzalez</t>
  </si>
  <si>
    <t>Jennifer Randall</t>
  </si>
  <si>
    <t>hugo.tate@bilearner.com</t>
  </si>
  <si>
    <t>Never few away level attack buy.</t>
  </si>
  <si>
    <t>Evelyn Diaz</t>
  </si>
  <si>
    <t>daniel.griffin@bilearner.com</t>
  </si>
  <si>
    <t>American quickly treatment.</t>
  </si>
  <si>
    <t>Justin Johnson</t>
  </si>
  <si>
    <t>dakota.salinas@bilearner.com</t>
  </si>
  <si>
    <t>Skill shoulder bag suffer.</t>
  </si>
  <si>
    <t>Kevin Pearson</t>
  </si>
  <si>
    <t>Bryan Salas</t>
  </si>
  <si>
    <t>Jeffery Williams</t>
  </si>
  <si>
    <t>celeste.lin@bilearner.com</t>
  </si>
  <si>
    <t>Finally provide various but.</t>
  </si>
  <si>
    <t>Amy Hess</t>
  </si>
  <si>
    <t>Ashley Craig</t>
  </si>
  <si>
    <t>lawrence.cross@bilearner.com</t>
  </si>
  <si>
    <t>Line with read most.</t>
  </si>
  <si>
    <t>Lisa Ward</t>
  </si>
  <si>
    <t>kara.barnes@bilearner.com</t>
  </si>
  <si>
    <t>Choose thousand know often size company.</t>
  </si>
  <si>
    <t>Richard Santos</t>
  </si>
  <si>
    <t>Nathan Hill</t>
  </si>
  <si>
    <t>adalyn.vaughan@bilearner.com</t>
  </si>
  <si>
    <t>Employee product meeting who kind.</t>
  </si>
  <si>
    <t>Cindy Smith</t>
  </si>
  <si>
    <t>chase.lloyd@bilearner.com</t>
  </si>
  <si>
    <t>Suffer phone son property money.</t>
  </si>
  <si>
    <t>Gerald Dunlap</t>
  </si>
  <si>
    <t>Joseph Dixon</t>
  </si>
  <si>
    <t>Angela Garcia</t>
  </si>
  <si>
    <t>Todd Nelson</t>
  </si>
  <si>
    <t>lilian.norton@bilearner.com</t>
  </si>
  <si>
    <t>Space long most area product drug tree.</t>
  </si>
  <si>
    <t>Aaron Mendoza</t>
  </si>
  <si>
    <t>aliana.pennington@bilearner.com</t>
  </si>
  <si>
    <t>Study way front fly member.</t>
  </si>
  <si>
    <t>Crystal Taylor</t>
  </si>
  <si>
    <t>Amanda Barnes</t>
  </si>
  <si>
    <t>John Bradford</t>
  </si>
  <si>
    <t>oscar.munoz@bilearner.com</t>
  </si>
  <si>
    <t>Fact soldier film yet president example car.</t>
  </si>
  <si>
    <t>Christopher Norris</t>
  </si>
  <si>
    <t>Mr. Danny Snow</t>
  </si>
  <si>
    <t>dexter.cline@bilearner.com</t>
  </si>
  <si>
    <t>Thus whether read kitchen itself.</t>
  </si>
  <si>
    <t>Isaac Foley</t>
  </si>
  <si>
    <t>atticus.frost@bilearner.com</t>
  </si>
  <si>
    <t>Bar offer throughout different body quite.</t>
  </si>
  <si>
    <t>Holly Pearson</t>
  </si>
  <si>
    <t>Adam Vang</t>
  </si>
  <si>
    <t>emmalee.reynolds@bilearner.com</t>
  </si>
  <si>
    <t>Again kind talk lead.</t>
  </si>
  <si>
    <t>Anna Townsend</t>
  </si>
  <si>
    <t>moshe.taylor@bilearner.com</t>
  </si>
  <si>
    <t>Hold parent PM claim star seek.</t>
  </si>
  <si>
    <t>Edgar Moore</t>
  </si>
  <si>
    <t>Gary Nelson</t>
  </si>
  <si>
    <t>Andrea Fowler</t>
  </si>
  <si>
    <t>marcel.gomez@bilearner.com</t>
  </si>
  <si>
    <t>Nation local peace nation blue official six.</t>
  </si>
  <si>
    <t>Gina Williams</t>
  </si>
  <si>
    <t>President &amp; CEO</t>
  </si>
  <si>
    <t>Michael West</t>
  </si>
  <si>
    <t>janet.king@bilearner.com</t>
  </si>
  <si>
    <t>Upon writer black.</t>
  </si>
  <si>
    <t>Leslie Allen</t>
  </si>
  <si>
    <t>bonalyn.boutwell@bilearner.com</t>
  </si>
  <si>
    <t>Everything discover represent full.</t>
  </si>
  <si>
    <t>Administrative Assistant</t>
  </si>
  <si>
    <t>Donald Decker</t>
  </si>
  <si>
    <t>nan.singh@bilearner.com</t>
  </si>
  <si>
    <t>Effort off over always. Form house mean treat.</t>
  </si>
  <si>
    <t>Accountant I</t>
  </si>
  <si>
    <t>Donald Richardson</t>
  </si>
  <si>
    <t>tyrone.steans@bilearner.com</t>
  </si>
  <si>
    <t>Value class especially.</t>
  </si>
  <si>
    <t>James Bell</t>
  </si>
  <si>
    <t>Adrienne Roth</t>
  </si>
  <si>
    <t>william.larotonda@bilearner.com</t>
  </si>
  <si>
    <t>Actually scene law break four summer ability.</t>
  </si>
  <si>
    <t>Jessica Blackwell</t>
  </si>
  <si>
    <t>mia.brown@bilearner.com</t>
  </si>
  <si>
    <t>Public evidence bag trouble interesting.</t>
  </si>
  <si>
    <t>Mary Walker</t>
  </si>
  <si>
    <t>Derrick Garcia</t>
  </si>
  <si>
    <t>Jesus Golden</t>
  </si>
  <si>
    <t>Mark Greene</t>
  </si>
  <si>
    <t>jaida.sweeney@bilearner.com</t>
  </si>
  <si>
    <t>Alone need gun surface. Bar involve wait often.</t>
  </si>
  <si>
    <t>Lisa Mills</t>
  </si>
  <si>
    <t>Robert Sawyer</t>
  </si>
  <si>
    <t>skyler.robles@bilearner.com</t>
  </si>
  <si>
    <t>Draw interest over. Vote late marriage kind.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</si>
  <si>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</si>
  <si>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</si>
  <si>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</si>
  <si>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</si>
  <si>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</si>
  <si>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</si>
  <si>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Mary Taylor</t>
  </si>
  <si>
    <t>Barry Fitzgerald</t>
  </si>
  <si>
    <t>Tracey Clark</t>
  </si>
  <si>
    <t>Christina Knight</t>
  </si>
  <si>
    <t>susan.gordon@bilearner.com</t>
  </si>
  <si>
    <t>Authority our technology administration section.</t>
  </si>
  <si>
    <t>Debra Garza</t>
  </si>
  <si>
    <t>Ashley Petersen</t>
  </si>
  <si>
    <t>kellen.smith@bilearner.com</t>
  </si>
  <si>
    <t>Author often return hold compare natural.</t>
  </si>
  <si>
    <t>Jamie Collins</t>
  </si>
  <si>
    <t>sherlyn.carroll@bilearner.com</t>
  </si>
  <si>
    <t>Wonder specific own others card. See else drop.</t>
  </si>
  <si>
    <t>Safety Manager</t>
  </si>
  <si>
    <t>Stephen Ray</t>
  </si>
  <si>
    <t>Michael Norton</t>
  </si>
  <si>
    <t>kadence.gentry@bilearner.com</t>
  </si>
  <si>
    <t>Though upon remember later.</t>
  </si>
  <si>
    <t>Diane Ramirez</t>
  </si>
  <si>
    <t>willow.golden@bilearner.com</t>
  </si>
  <si>
    <t>My himself avoid traditional simply wait.</t>
  </si>
  <si>
    <t>Ralph Sloan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</si>
  <si>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</si>
  <si>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</si>
  <si>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</si>
  <si>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</si>
  <si>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</si>
  <si>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</si>
  <si>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John Clark MD</t>
  </si>
  <si>
    <t>Amy Jones</t>
  </si>
  <si>
    <t>Maurice Krause</t>
  </si>
  <si>
    <t>aron.grant@bilearner.com</t>
  </si>
  <si>
    <t>Today situation minute figure friend opportunity.</t>
  </si>
  <si>
    <t>Amy Griffin</t>
  </si>
  <si>
    <t>haleigh.carter@bilearner.com</t>
  </si>
  <si>
    <t>Guess fight various decade second pattern.</t>
  </si>
  <si>
    <t>Debra Gomez</t>
  </si>
  <si>
    <t>tatiana.ayala@bilearner.com</t>
  </si>
  <si>
    <t>They behind war evening. Particular film war yes.</t>
  </si>
  <si>
    <t>Jeremy Pope</t>
  </si>
  <si>
    <t>kaylynn.mcguire@bilearner.com</t>
  </si>
  <si>
    <t>Behind bar item management.</t>
  </si>
  <si>
    <t>Jeffrey Williams</t>
  </si>
  <si>
    <t>Daniel Cooper</t>
  </si>
  <si>
    <t>Chase Ho</t>
  </si>
  <si>
    <t>lily.tyler@bilearner.com</t>
  </si>
  <si>
    <t>Series significant out.</t>
  </si>
  <si>
    <t>Felicia Bailey</t>
  </si>
  <si>
    <t>noe.mann@bilearner.com</t>
  </si>
  <si>
    <t>Will message south game.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</si>
  <si>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</si>
  <si>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</si>
  <si>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</si>
  <si>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</si>
  <si>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</si>
  <si>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</si>
  <si>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Ronald Jones</t>
  </si>
  <si>
    <t>dante.strong@bilearner.com</t>
  </si>
  <si>
    <t>List remember benefit memory also deal people.</t>
  </si>
  <si>
    <t>Mrs. Tracy Cisneros DDS</t>
  </si>
  <si>
    <t>angeline.perez@bilearner.com</t>
  </si>
  <si>
    <t>Fast whether mouth physical.</t>
  </si>
  <si>
    <t>Isabella Hawkins</t>
  </si>
  <si>
    <t>jairo.blanchard@bilearner.com</t>
  </si>
  <si>
    <t>Involve study commercial billion and.</t>
  </si>
  <si>
    <t>Kendra Garcia</t>
  </si>
  <si>
    <t>Dawn Williams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</si>
  <si>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</si>
  <si>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</si>
  <si>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</si>
  <si>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</si>
  <si>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</si>
  <si>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</si>
  <si>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Deborah Johnson</t>
  </si>
  <si>
    <t>Danny Williams</t>
  </si>
  <si>
    <t>mollie.jenkins@bilearner.com</t>
  </si>
  <si>
    <t>Create although card she best and music.</t>
  </si>
  <si>
    <t>Misty Collier</t>
  </si>
  <si>
    <t>Peter Ortiz</t>
  </si>
  <si>
    <t>malik.crane@bilearner.com</t>
  </si>
  <si>
    <t>Just information assume act possible work later.</t>
  </si>
  <si>
    <t>Jeremy Frye</t>
  </si>
  <si>
    <t>Leah Boyd</t>
  </si>
  <si>
    <t>Darren Zimmerman</t>
  </si>
  <si>
    <t>Tommy Obrien</t>
  </si>
  <si>
    <t>Mrs. Nicole Garrison MD</t>
  </si>
  <si>
    <t>arianna.carlson@bilearner.com</t>
  </si>
  <si>
    <t>Tax thousand few tonight seek.</t>
  </si>
  <si>
    <t>Gary Clark</t>
  </si>
  <si>
    <t>Tina Shaw</t>
  </si>
  <si>
    <t>morgan.hammond@bilearner.com</t>
  </si>
  <si>
    <t>Account Republican reduce right.</t>
  </si>
  <si>
    <t>Stephen Myers</t>
  </si>
  <si>
    <t>Jeremy Anderson</t>
  </si>
  <si>
    <t>Linda Brown</t>
  </si>
  <si>
    <t>mallory.figueroa@bilearner.com</t>
  </si>
  <si>
    <t>Example field consider before old yes on since.</t>
  </si>
  <si>
    <t>Harry Ellis</t>
  </si>
  <si>
    <t>larissa.douglas@bilearner.com</t>
  </si>
  <si>
    <t>Current budget certain interview increase.</t>
  </si>
  <si>
    <t>Michael Mathis</t>
  </si>
  <si>
    <t>Vincent Snyder</t>
  </si>
  <si>
    <t>Mr. Richard Hicks MD</t>
  </si>
  <si>
    <t>Chad Crawford</t>
  </si>
  <si>
    <t>Ana Henry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</si>
  <si>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</si>
  <si>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</si>
  <si>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</si>
  <si>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</si>
  <si>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</si>
  <si>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</si>
  <si>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</si>
  <si>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Joseph Edwards</t>
  </si>
  <si>
    <t>jacey.braun@bilearner.com</t>
  </si>
  <si>
    <t>Realize view write beautiful.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</si>
  <si>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</si>
  <si>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</si>
  <si>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</si>
  <si>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</si>
  <si>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</si>
  <si>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</si>
  <si>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James Hines</t>
  </si>
  <si>
    <t>Matthew Allen</t>
  </si>
  <si>
    <t>Janet Jones</t>
  </si>
  <si>
    <t>David Stephens</t>
  </si>
  <si>
    <t>jeanette.tippett@bilearner.com</t>
  </si>
  <si>
    <t>Because wind like.</t>
  </si>
  <si>
    <t>Abigail Johnson</t>
  </si>
  <si>
    <t>rose.ivey@bilearner.com</t>
  </si>
  <si>
    <t>On beyond process before event.</t>
  </si>
  <si>
    <t>Wesley Stephens</t>
  </si>
  <si>
    <t>Mr. Kevin Reid</t>
  </si>
  <si>
    <t>jordan.winthrop@bilearner.com</t>
  </si>
  <si>
    <t>Father change close.</t>
  </si>
  <si>
    <t>Jorge Taylor</t>
  </si>
  <si>
    <t>shari.ngodup@bilearner.com</t>
  </si>
  <si>
    <t>Vote look produce consider Mr war.</t>
  </si>
  <si>
    <t>Robert Gonzalez</t>
  </si>
  <si>
    <t>john.kretschmer@bilearner.com</t>
  </si>
  <si>
    <t>Science fall always move thank seat huge.</t>
  </si>
  <si>
    <t>Kristin Baird</t>
  </si>
  <si>
    <t>debbie.mangal@bilearner.com</t>
  </si>
  <si>
    <t>Mr chair subject then technology.</t>
  </si>
  <si>
    <t>Mrs. Sabrina Reed</t>
  </si>
  <si>
    <t>Larry Frost</t>
  </si>
  <si>
    <t>yen.johnston@bilearner.com</t>
  </si>
  <si>
    <t>Ability bed police onto exactly south.</t>
  </si>
  <si>
    <t>Michael Holland</t>
  </si>
  <si>
    <t>Kirk Brooks</t>
  </si>
  <si>
    <t>Austin Dixon</t>
  </si>
  <si>
    <t>James Guzman</t>
  </si>
  <si>
    <t>ned.miller@bilearner.com</t>
  </si>
  <si>
    <t>Third cost above management anything.</t>
  </si>
  <si>
    <t>Lisa Peters</t>
  </si>
  <si>
    <t>shana.petingill@bilearner.com</t>
  </si>
  <si>
    <t>President TV note reach bad.</t>
  </si>
  <si>
    <t>Gloria Yang</t>
  </si>
  <si>
    <t>Stephanie Kelly</t>
  </si>
  <si>
    <t>Dr. Michael Melendez</t>
  </si>
  <si>
    <t>Amanda Perez</t>
  </si>
  <si>
    <t>catherine.ybarra@bilearner.com</t>
  </si>
  <si>
    <t>On sport growth now general.</t>
  </si>
  <si>
    <t>Tina Griffin</t>
  </si>
  <si>
    <t>ashanti.price@bilearner.com</t>
  </si>
  <si>
    <t>Else behind none grow up significant behavior.</t>
  </si>
  <si>
    <t>Joshua Gregory</t>
  </si>
  <si>
    <t>Kathleen Patterson</t>
  </si>
  <si>
    <t>Warehouse Technician</t>
  </si>
  <si>
    <t>Maria Payne</t>
  </si>
  <si>
    <t>ann.montgomery@bilearner.com</t>
  </si>
  <si>
    <t>Daughter case most. Even most man even.</t>
  </si>
  <si>
    <t>Samantha Salas</t>
  </si>
  <si>
    <t>erin.holder@bilearner.com</t>
  </si>
  <si>
    <t>Else skin force security brother experience.</t>
  </si>
  <si>
    <t>James Wilson</t>
  </si>
  <si>
    <t>Brandon Oconnell</t>
  </si>
  <si>
    <t>Bobby Martinez</t>
  </si>
  <si>
    <t>Timothy Hill</t>
  </si>
  <si>
    <t>Michael Ingram</t>
  </si>
  <si>
    <t>Jamie Ray</t>
  </si>
  <si>
    <t>Michael Reese</t>
  </si>
  <si>
    <t>bennett.bowen@bilearner.com</t>
  </si>
  <si>
    <t>Message eat guy pattern score suffer.</t>
  </si>
  <si>
    <t>Justin Kent</t>
  </si>
  <si>
    <t>gianna.lopez@bilearner.com</t>
  </si>
  <si>
    <t>Buy ability certain question begin mind.</t>
  </si>
  <si>
    <t>Thomas Leon</t>
  </si>
  <si>
    <t>Crystal Barnes</t>
  </si>
  <si>
    <t>aydin.bautista@bilearner.com</t>
  </si>
  <si>
    <t>Sound there everybody anything.</t>
  </si>
  <si>
    <t>Nicholas Oconnor</t>
  </si>
  <si>
    <t>Sarah Stevenson</t>
  </si>
  <si>
    <t>milagros.cobb@bilearner.com</t>
  </si>
  <si>
    <t>Hold season meeting voice.</t>
  </si>
  <si>
    <t>Barry Payne</t>
  </si>
  <si>
    <t>Paula Ross</t>
  </si>
  <si>
    <t>Lisa Spencer</t>
  </si>
  <si>
    <t>deven.vincent@bilearner.com</t>
  </si>
  <si>
    <t>History avoid music new teach south only require.</t>
  </si>
  <si>
    <t>Joseph Smith</t>
  </si>
  <si>
    <t>evangeline.downs@bilearner.com</t>
  </si>
  <si>
    <t>Hour range a country focus.</t>
  </si>
  <si>
    <t>Samantha Ross</t>
  </si>
  <si>
    <t>Timothy Johnston</t>
  </si>
  <si>
    <t>Brandi Ruiz</t>
  </si>
  <si>
    <t>alijah.singh@bilearner.com</t>
  </si>
  <si>
    <t>Tree network those success nature control.</t>
  </si>
  <si>
    <t>Desiree Martinez</t>
  </si>
  <si>
    <t>ayla.roberts@bilearner.com</t>
  </si>
  <si>
    <t>Brother work amount rock newspaper.</t>
  </si>
  <si>
    <t>Allison Sanders</t>
  </si>
  <si>
    <t>Kimberly Meyer</t>
  </si>
  <si>
    <t>James Kennedy</t>
  </si>
  <si>
    <t>Brianna Coleman</t>
  </si>
  <si>
    <t>lucian.mora@bilearner.com</t>
  </si>
  <si>
    <t>Order risk think. North born would might.</t>
  </si>
  <si>
    <t>Daniel Mason</t>
  </si>
  <si>
    <t>dangelo.gould@bilearner.com</t>
  </si>
  <si>
    <t>Establish go so someone might none stop citizen.</t>
  </si>
  <si>
    <t>Tommy Green</t>
  </si>
  <si>
    <t>Holly Lee</t>
  </si>
  <si>
    <t>miranda.chavez@bilearner.com</t>
  </si>
  <si>
    <t>Show home than data her. Act speak also best.</t>
  </si>
  <si>
    <t>Jerome Warren</t>
  </si>
  <si>
    <t>Robert Carter</t>
  </si>
  <si>
    <t>John Mccarty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</si>
  <si>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</si>
  <si>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</si>
  <si>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</si>
  <si>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</si>
  <si>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</si>
  <si>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</si>
  <si>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Alexis Bell</t>
  </si>
  <si>
    <t>lucian.montoya@bilearner.com</t>
  </si>
  <si>
    <t>Far special physical including shoulder among.</t>
  </si>
  <si>
    <t>Jesus Mejia</t>
  </si>
  <si>
    <t>Ashley Gamble</t>
  </si>
  <si>
    <t>Michael Rodriguez</t>
  </si>
  <si>
    <t>raina.vaughan@bilearner.com</t>
  </si>
  <si>
    <t>Dog hot civil democratic tree public.</t>
  </si>
  <si>
    <t>Miguel Whitehead</t>
  </si>
  <si>
    <t>Lindsey Carter PhD</t>
  </si>
  <si>
    <t>Sherry Jones</t>
  </si>
  <si>
    <t>Ryan Cooke</t>
  </si>
  <si>
    <t>javon.moses@bilearner.com</t>
  </si>
  <si>
    <t>How civil act war dinner even campaign language.</t>
  </si>
  <si>
    <t>Sara Farrell</t>
  </si>
  <si>
    <t>Brittany Payne</t>
  </si>
  <si>
    <t>kamila.rosales@bilearner.com</t>
  </si>
  <si>
    <t>Amount much food.</t>
  </si>
  <si>
    <t>Linda Boyer</t>
  </si>
  <si>
    <t>John Carter</t>
  </si>
  <si>
    <t>Joshua Watkins</t>
  </si>
  <si>
    <t>Adam Graves</t>
  </si>
  <si>
    <t>vaughn.kim@bilearner.com</t>
  </si>
  <si>
    <t>Deal strong chance cold.</t>
  </si>
  <si>
    <t>Shane Carr</t>
  </si>
  <si>
    <t>anabel.evans@bilearner.com</t>
  </si>
  <si>
    <t>Drive feel its former end allow.</t>
  </si>
  <si>
    <t>Kelly Patel</t>
  </si>
  <si>
    <t>Maria Young</t>
  </si>
  <si>
    <t>Karen Cooke</t>
  </si>
  <si>
    <t>Tammy Gardner</t>
  </si>
  <si>
    <t>dean.winters@bilearner.com</t>
  </si>
  <si>
    <t>Big evening develop our peace how reality place.</t>
  </si>
  <si>
    <t>Analyst</t>
  </si>
  <si>
    <t>Jennifer Dillon</t>
  </si>
  <si>
    <t>Andrew Brown</t>
  </si>
  <si>
    <t>Generalist</t>
  </si>
  <si>
    <t>Michael Flowers</t>
  </si>
  <si>
    <t>Juan Gordon</t>
  </si>
  <si>
    <t>Kimberly Green</t>
  </si>
  <si>
    <t>Connie Elliott</t>
  </si>
  <si>
    <t>kinley.dean@bilearner.com</t>
  </si>
  <si>
    <t>Explain happen heavy wall hot year ability.</t>
  </si>
  <si>
    <t>Chase Ali</t>
  </si>
  <si>
    <t>Teresa Wood</t>
  </si>
  <si>
    <t>Timothy Powell</t>
  </si>
  <si>
    <t>alexia.hughes@bilearner.com</t>
  </si>
  <si>
    <t>Then sing son.</t>
  </si>
  <si>
    <t>Michelle Webb</t>
  </si>
  <si>
    <t>miles.gill@bilearner.com</t>
  </si>
  <si>
    <t>Teacher style heart so. Answer Mr that.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</si>
  <si>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</si>
  <si>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</si>
  <si>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</si>
  <si>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</si>
  <si>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</si>
  <si>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</si>
  <si>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Susan Burns</t>
  </si>
  <si>
    <t>kamron.doyle@bilearner.com</t>
  </si>
  <si>
    <t>Expert skill prove book wear half though.</t>
  </si>
  <si>
    <t>Sandra Blackwell</t>
  </si>
  <si>
    <t>Eric Oliver</t>
  </si>
  <si>
    <t>Robyn Robbins</t>
  </si>
  <si>
    <t>Robert Hall</t>
  </si>
  <si>
    <t>Jacob Smith</t>
  </si>
  <si>
    <t>ignacio.wiley@bilearner.com</t>
  </si>
  <si>
    <t>A discussion quite mission.</t>
  </si>
  <si>
    <t>Sarah Harper</t>
  </si>
  <si>
    <t>Dennis Yates</t>
  </si>
  <si>
    <t>krystal.atkinson@bilearner.com</t>
  </si>
  <si>
    <t>Top ability sit onto so.</t>
  </si>
  <si>
    <t>Christopher Smith</t>
  </si>
  <si>
    <t>Tracy Phillips</t>
  </si>
  <si>
    <t>frida.salazar@bilearner.com</t>
  </si>
  <si>
    <t>Once type here really.</t>
  </si>
  <si>
    <t>Barry Martinez</t>
  </si>
  <si>
    <t>annie.peters@bilearner.com</t>
  </si>
  <si>
    <t>Speak others again behavior network quite none.</t>
  </si>
  <si>
    <t>David Young</t>
  </si>
  <si>
    <t>Edwin Serrano</t>
  </si>
  <si>
    <t>Kevin Jones</t>
  </si>
  <si>
    <t>Ian Price</t>
  </si>
  <si>
    <t>Kimberly Rivera</t>
  </si>
  <si>
    <t>Miranda Brown</t>
  </si>
  <si>
    <t>juliana.schroeder@bilearner.com</t>
  </si>
  <si>
    <t>Thing join brother throughout.</t>
  </si>
  <si>
    <t>Jorge Cunningham</t>
  </si>
  <si>
    <t>Sarah Fisher</t>
  </si>
  <si>
    <t>izabella.barron@bilearner.com</t>
  </si>
  <si>
    <t>Positive far win six might.</t>
  </si>
  <si>
    <t>Melissa Moreno</t>
  </si>
  <si>
    <t>Crystal Smith</t>
  </si>
  <si>
    <t>cody.beard@bilearner.com</t>
  </si>
  <si>
    <t>Will raise compare realize evidence most product.</t>
  </si>
  <si>
    <t>Lori Lopez DVM</t>
  </si>
  <si>
    <t>abigayle.mccann@bilearner.com</t>
  </si>
  <si>
    <t>Win late significant throughout add.</t>
  </si>
  <si>
    <t>Kevin Rodriguez</t>
  </si>
  <si>
    <t>Mary Higgins</t>
  </si>
  <si>
    <t>jaqueline.gallagher@bilearner.com</t>
  </si>
  <si>
    <t>Surface mother in into pick middle too.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</si>
  <si>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</si>
  <si>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</si>
  <si>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</si>
  <si>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</si>
  <si>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</si>
  <si>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</si>
  <si>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</si>
  <si>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Cindy Lopez</t>
  </si>
  <si>
    <t>guillermo.rose@bilearner.com</t>
  </si>
  <si>
    <t>Health section option interview.</t>
  </si>
  <si>
    <t>Nicole Harrington</t>
  </si>
  <si>
    <t>hayden.richmond@bilearner.com</t>
  </si>
  <si>
    <t>Likely former outside free short occur.</t>
  </si>
  <si>
    <t>Jamie Wallace</t>
  </si>
  <si>
    <t>Noah Woods</t>
  </si>
  <si>
    <t>Taylor Fleming</t>
  </si>
  <si>
    <t>Stacy Blackwell</t>
  </si>
  <si>
    <t>Melissa Morse</t>
  </si>
  <si>
    <t>jonathon.thompson@bilearner.com</t>
  </si>
  <si>
    <t>Spring sell become contain wear against design.</t>
  </si>
  <si>
    <t>Maria Huber</t>
  </si>
  <si>
    <t>kendal.abbott@bilearner.com</t>
  </si>
  <si>
    <t>Politics discover throw commercial economic.</t>
  </si>
  <si>
    <t>Carol Knapp</t>
  </si>
  <si>
    <t>Alan Anderson</t>
  </si>
  <si>
    <t>Catherine Durham</t>
  </si>
  <si>
    <t>Travis Smith</t>
  </si>
  <si>
    <t>Deborah Clark</t>
  </si>
  <si>
    <t>leyla.davila@bilearner.com</t>
  </si>
  <si>
    <t>From through each buy.</t>
  </si>
  <si>
    <t>Tonya Lewis</t>
  </si>
  <si>
    <t>kolten.calhoun@bilearner.com</t>
  </si>
  <si>
    <t>Message senior woman care huge.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</si>
  <si>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</si>
  <si>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</si>
  <si>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</si>
  <si>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</si>
  <si>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</si>
  <si>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</si>
  <si>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</si>
  <si>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</si>
  <si>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</si>
  <si>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Dr. Daisy James</t>
  </si>
  <si>
    <t>Amber Gutierrez</t>
  </si>
  <si>
    <t>joel.eaton@bilearner.com</t>
  </si>
  <si>
    <t>Key because while father.</t>
  </si>
  <si>
    <t>Johnny Simpson</t>
  </si>
  <si>
    <t>Ashley Padilla</t>
  </si>
  <si>
    <t>nehemiah.leach@bilearner.com</t>
  </si>
  <si>
    <t>System less wrong.</t>
  </si>
  <si>
    <t>Seth Parks</t>
  </si>
  <si>
    <t>Timothy Robbins</t>
  </si>
  <si>
    <t>tristen.reed@bilearner.com</t>
  </si>
  <si>
    <t>Career unit oil always without bag its.</t>
  </si>
  <si>
    <t>Troy Moore</t>
  </si>
  <si>
    <t>Dale Morgan</t>
  </si>
  <si>
    <t>Melissa Carlson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</si>
  <si>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</si>
  <si>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</si>
  <si>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</si>
  <si>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</si>
  <si>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</si>
  <si>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</si>
  <si>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Larry Miller</t>
  </si>
  <si>
    <t>angelo.fox@bilearner.com</t>
  </si>
  <si>
    <t>Civil scientist green table.</t>
  </si>
  <si>
    <t>Timothy Jennings</t>
  </si>
  <si>
    <t>Mary Stokes</t>
  </si>
  <si>
    <t>Samuel Donovan</t>
  </si>
  <si>
    <t>Eddie Herrera</t>
  </si>
  <si>
    <t>Michael Reed</t>
  </si>
  <si>
    <t>Luke Bright</t>
  </si>
  <si>
    <t>aimee.santana@bilearner.com</t>
  </si>
  <si>
    <t>Treatment become trade enough improve.</t>
  </si>
  <si>
    <t>Bonnie Myers</t>
  </si>
  <si>
    <t>Cio</t>
  </si>
  <si>
    <t>Pamela Guzman</t>
  </si>
  <si>
    <t>Brittany Sanchez</t>
  </si>
  <si>
    <t>Crystal Nelson</t>
  </si>
  <si>
    <t>valery.holder@bilearner.com</t>
  </si>
  <si>
    <t>Daughter know consider.</t>
  </si>
  <si>
    <t>Jenna Martin</t>
  </si>
  <si>
    <t>skye.cochran@bilearner.com</t>
  </si>
  <si>
    <t>Night office challenge several many.</t>
  </si>
  <si>
    <t>Lacey Andrews</t>
  </si>
  <si>
    <t>madden.lam@bilearner.com</t>
  </si>
  <si>
    <t>Week force explain of determine consumer.</t>
  </si>
  <si>
    <t>Charles Massey</t>
  </si>
  <si>
    <t>nicole.stone@bilearner.com</t>
  </si>
  <si>
    <t>Have event interest simply million onto.</t>
  </si>
  <si>
    <t>Karen Marquez MD</t>
  </si>
  <si>
    <t>Valerie Gregory</t>
  </si>
  <si>
    <t>David Bullock</t>
  </si>
  <si>
    <t>kyle.peck@bilearner.com</t>
  </si>
  <si>
    <t>Name maybe wear yet.</t>
  </si>
  <si>
    <t>Matthew Mcdaniel</t>
  </si>
  <si>
    <t>zaniyah.roman@bilearner.com</t>
  </si>
  <si>
    <t>Product high partner area piece.</t>
  </si>
  <si>
    <t>Cory Edwards</t>
  </si>
  <si>
    <t>katie.gutierrez@bilearner.com</t>
  </si>
  <si>
    <t>Loss beyond low begin end husband.</t>
  </si>
  <si>
    <t>Kelly Reyes</t>
  </si>
  <si>
    <t>Dustin Alvarado</t>
  </si>
  <si>
    <t>zackery.sutton@bilearner.com</t>
  </si>
  <si>
    <t>However many movie effort.</t>
  </si>
  <si>
    <t>Kenneth Reeves</t>
  </si>
  <si>
    <t>Juan Spencer</t>
  </si>
  <si>
    <t>Melissa Rodriguez</t>
  </si>
  <si>
    <t>titus.day@bilearner.com</t>
  </si>
  <si>
    <t>Else student few send bag threat.</t>
  </si>
  <si>
    <t>Andrew Johnson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</si>
  <si>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</si>
  <si>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</si>
  <si>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</si>
  <si>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</si>
  <si>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</si>
  <si>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</si>
  <si>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</si>
  <si>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Thomas Garner</t>
  </si>
  <si>
    <t>kailee.harmon@bilearner.com</t>
  </si>
  <si>
    <t>Firm music future may most.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</si>
  <si>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</si>
  <si>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</si>
  <si>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</si>
  <si>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</si>
  <si>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</si>
  <si>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</si>
  <si>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Kathryn Drake</t>
  </si>
  <si>
    <t>guillermo.lynn@bilearner.com</t>
  </si>
  <si>
    <t>Research if officer land.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</si>
  <si>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</si>
  <si>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</si>
  <si>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</si>
  <si>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</si>
  <si>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</si>
  <si>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</si>
  <si>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Amber Moody</t>
  </si>
  <si>
    <t>Larry Ramirez</t>
  </si>
  <si>
    <t>Debra Freeman</t>
  </si>
  <si>
    <t>mariana.copeland@bilearner.com</t>
  </si>
  <si>
    <t>Perhaps market reduce. Type find close.</t>
  </si>
  <si>
    <t>Lisa Walton</t>
  </si>
  <si>
    <t>Julie Porter</t>
  </si>
  <si>
    <t>chance.warner@bilearner.com</t>
  </si>
  <si>
    <t>Simple over long.</t>
  </si>
  <si>
    <t>Kim Mcintyre</t>
  </si>
  <si>
    <t>Stacy Hall</t>
  </si>
  <si>
    <t>diego.hays@bilearner.com</t>
  </si>
  <si>
    <t>Think consider reach enjoy deep son good.</t>
  </si>
  <si>
    <t>Amanda Patterson</t>
  </si>
  <si>
    <t>gabriel.adams@bilearner.com</t>
  </si>
  <si>
    <t>Wonder worry life stand.</t>
  </si>
  <si>
    <t>Bill Horn</t>
  </si>
  <si>
    <t>rohan.mcdowell@bilearner.com</t>
  </si>
  <si>
    <t>Card subject carry gas picture.</t>
  </si>
  <si>
    <t>Kevin Hall</t>
  </si>
  <si>
    <t>Cfo</t>
  </si>
  <si>
    <t>Robin Valdez</t>
  </si>
  <si>
    <t>lilliana.randolph@bilearner.com</t>
  </si>
  <si>
    <t>Guy act during two. Film suggest either.</t>
  </si>
  <si>
    <t>Zachary Santana</t>
  </si>
  <si>
    <t>Jennifer Campos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</si>
  <si>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</si>
  <si>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</si>
  <si>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</si>
  <si>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</si>
  <si>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</si>
  <si>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</si>
  <si>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Katherine Morris</t>
  </si>
  <si>
    <t>muhammad.mcpherson@bilearner.com</t>
  </si>
  <si>
    <t>Wall despite trial assume.</t>
  </si>
  <si>
    <t>Alexis Reed</t>
  </si>
  <si>
    <t>Dr. Ray Austin</t>
  </si>
  <si>
    <t>alessandro.harris@bilearner.com</t>
  </si>
  <si>
    <t>Let trade loss cell political.</t>
  </si>
  <si>
    <t>Samuel Horton</t>
  </si>
  <si>
    <t>Brenda Butler</t>
  </si>
  <si>
    <t>April Sanchez</t>
  </si>
  <si>
    <t>Monica Hubbard</t>
  </si>
  <si>
    <t>travis.morgan@bilearner.com</t>
  </si>
  <si>
    <t>Small together man show.</t>
  </si>
  <si>
    <t>Antonio Wilson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</si>
  <si>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</si>
  <si>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</si>
  <si>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</si>
  <si>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</si>
  <si>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</si>
  <si>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</si>
  <si>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Donna Collins</t>
  </si>
  <si>
    <t>Laura Meadows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</si>
  <si>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</si>
  <si>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</si>
  <si>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</si>
  <si>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</si>
  <si>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</si>
  <si>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</si>
  <si>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</si>
  <si>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</si>
  <si>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</si>
  <si>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Marie Cruz</t>
  </si>
  <si>
    <t>demarcus.ware@bilearner.com</t>
  </si>
  <si>
    <t>Late hand figure just price blood.</t>
  </si>
  <si>
    <t>April Carpenter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</si>
  <si>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</si>
  <si>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</si>
  <si>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</si>
  <si>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</si>
  <si>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</si>
  <si>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</si>
  <si>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</si>
  <si>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Ryan Dominguez</t>
  </si>
  <si>
    <t>Mark Marks</t>
  </si>
  <si>
    <t>izaiah.quinn@bilearner.com</t>
  </si>
  <si>
    <t>West hold these man affect heavy from myself.</t>
  </si>
  <si>
    <t>Justin Hartman</t>
  </si>
  <si>
    <t>David Boyd</t>
  </si>
  <si>
    <t>Emily Flores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</si>
  <si>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</si>
  <si>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</si>
  <si>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</si>
  <si>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</si>
  <si>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</si>
  <si>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</si>
  <si>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Glenda Wilson</t>
  </si>
  <si>
    <t>jacoby.singleton@bilearner.com</t>
  </si>
  <si>
    <t>Over almost sport stay.</t>
  </si>
  <si>
    <t>Bailey Richards</t>
  </si>
  <si>
    <t>kara.yates@bilearner.com</t>
  </si>
  <si>
    <t>Foreign truth concern break ground.</t>
  </si>
  <si>
    <t>Taylor Cruz</t>
  </si>
  <si>
    <t>beau.barron@bilearner.com</t>
  </si>
  <si>
    <t>Real public realize evening building middle.</t>
  </si>
  <si>
    <t>Joseph Harris</t>
  </si>
  <si>
    <t>Courtney Mann</t>
  </si>
  <si>
    <t>Anthony Page</t>
  </si>
  <si>
    <t>Christina Powell</t>
  </si>
  <si>
    <t>Shane Smith</t>
  </si>
  <si>
    <t>Tammie Brown</t>
  </si>
  <si>
    <t>micheal.drake@bilearner.com</t>
  </si>
  <si>
    <t>Letter happen cut.</t>
  </si>
  <si>
    <t>David Browning</t>
  </si>
  <si>
    <t>BI Developer</t>
  </si>
  <si>
    <t>Alicia Mendoza</t>
  </si>
  <si>
    <t>robert.hubert@bilearner.com</t>
  </si>
  <si>
    <t>That commercial east message peace.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</si>
  <si>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</si>
  <si>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</si>
  <si>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</si>
  <si>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</si>
  <si>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</si>
  <si>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</si>
  <si>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Maria Rivera</t>
  </si>
  <si>
    <t>charlie.wang@bilearner.com</t>
  </si>
  <si>
    <t>Call certain industry out believe show.</t>
  </si>
  <si>
    <t>Victor Maynard</t>
  </si>
  <si>
    <t>William Green</t>
  </si>
  <si>
    <t>katie.roper@bilearner.com</t>
  </si>
  <si>
    <t>To national third with give law live.</t>
  </si>
  <si>
    <t>Alicia Howard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</si>
  <si>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</si>
  <si>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</si>
  <si>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</si>
  <si>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</si>
  <si>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</si>
  <si>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</si>
  <si>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</si>
  <si>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</si>
  <si>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</si>
  <si>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</si>
  <si>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</si>
  <si>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Mary Lewis</t>
  </si>
  <si>
    <t>Sandra Gardner</t>
  </si>
  <si>
    <t>miley.french@bilearner.com</t>
  </si>
  <si>
    <t>Establish hotel up value property.</t>
  </si>
  <si>
    <t>Bethany Jackson</t>
  </si>
  <si>
    <t>kole.levine@bilearner.com</t>
  </si>
  <si>
    <t>Partner decide help quite whether market.</t>
  </si>
  <si>
    <t>Alexandra Harvey</t>
  </si>
  <si>
    <t>azul.watkins@bilearner.com</t>
  </si>
  <si>
    <t>Upon south nice five reduce lose.</t>
  </si>
  <si>
    <t>Sales Manager</t>
  </si>
  <si>
    <t>Donna Gomez</t>
  </si>
  <si>
    <t>landen.blanchard@bilearner.com</t>
  </si>
  <si>
    <t>Four look heavy by much.</t>
  </si>
  <si>
    <t>Mr. Keith Smith DVM</t>
  </si>
  <si>
    <t>leroy.norman@bilearner.com</t>
  </si>
  <si>
    <t>Rather which writer family.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</si>
  <si>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</si>
  <si>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</si>
  <si>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</si>
  <si>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</si>
  <si>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</si>
  <si>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</si>
  <si>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</si>
  <si>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</si>
  <si>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</si>
  <si>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</si>
  <si>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</si>
  <si>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</si>
  <si>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</si>
  <si>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</si>
  <si>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</si>
  <si>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</si>
  <si>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</si>
  <si>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</si>
  <si>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Jasmine Mclaughlin</t>
  </si>
  <si>
    <t>octavio.hicks@bilearner.com</t>
  </si>
  <si>
    <t>Away painting appear six live radio.</t>
  </si>
  <si>
    <t>Jennifer Briggs</t>
  </si>
  <si>
    <t>jaidyn.malone@bilearner.com</t>
  </si>
  <si>
    <t>Be choice ever concern.</t>
  </si>
  <si>
    <t>Carol Morales</t>
  </si>
  <si>
    <t>cora.perez@bilearner.com</t>
  </si>
  <si>
    <t>Fight beautiful describe personal.</t>
  </si>
  <si>
    <t>Johnny Parker</t>
  </si>
  <si>
    <t>isis.ayala@bilearner.com</t>
  </si>
  <si>
    <t>Book fill person size institution number attack.</t>
  </si>
  <si>
    <t>Karen Cordova</t>
  </si>
  <si>
    <t>Diana Schmitt</t>
  </si>
  <si>
    <t>Courtney Chang</t>
  </si>
  <si>
    <t>julie.harrington@bilearner.com</t>
  </si>
  <si>
    <t>Past stand forget offer serious never.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</si>
  <si>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</si>
  <si>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</si>
  <si>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</si>
  <si>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</si>
  <si>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</si>
  <si>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</si>
  <si>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</si>
  <si>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</si>
  <si>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</si>
  <si>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</si>
  <si>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</si>
  <si>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</si>
  <si>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Lisa Thompson</t>
  </si>
  <si>
    <t>Jessica Morgan</t>
  </si>
  <si>
    <t>Tristan Hutchinson</t>
  </si>
  <si>
    <t>Aaron Willis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</si>
  <si>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</si>
  <si>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</si>
  <si>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</si>
  <si>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</si>
  <si>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</si>
  <si>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</si>
  <si>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Christina Randall</t>
  </si>
  <si>
    <t>William Lloyd</t>
  </si>
  <si>
    <t>Mrs. Jennifer Hughes</t>
  </si>
  <si>
    <t>fatima.pennington@bilearner.com</t>
  </si>
  <si>
    <t>Economic its member focus growth.</t>
  </si>
  <si>
    <t>Jordan Bennett</t>
  </si>
  <si>
    <t>Jonathan Taylor</t>
  </si>
  <si>
    <t>Alexis Johns</t>
  </si>
  <si>
    <t>Gloria Franklin</t>
  </si>
  <si>
    <t>Eric Mcclain</t>
  </si>
  <si>
    <t>Olivia Barton</t>
  </si>
  <si>
    <t>Bethany Norris</t>
  </si>
  <si>
    <t>Anita Brown</t>
  </si>
  <si>
    <t>rose.jordan@bilearner.com</t>
  </si>
  <si>
    <t>Position face whose and cut consider wide.</t>
  </si>
  <si>
    <t>Emily Chen</t>
  </si>
  <si>
    <t>April Gallagher</t>
  </si>
  <si>
    <t>Deborah White</t>
  </si>
  <si>
    <t>savanah.prince@bilearner.com</t>
  </si>
  <si>
    <t>Tax reduce by firm.</t>
  </si>
  <si>
    <t>Crystal Garcia</t>
  </si>
  <si>
    <t>dawson.pollard@bilearner.com</t>
  </si>
  <si>
    <t>Simply class career vote.</t>
  </si>
  <si>
    <t>Jeremy Ewing</t>
  </si>
  <si>
    <t>Dillon Guerrero</t>
  </si>
  <si>
    <t>Barbara Boyd</t>
  </si>
  <si>
    <t>soren.coleman@bilearner.com</t>
  </si>
  <si>
    <t>Republican threat song to rock.</t>
  </si>
  <si>
    <t>Susan Barrett</t>
  </si>
  <si>
    <t>sage.morris@bilearner.com</t>
  </si>
  <si>
    <t>Hope notice white husband turn manage.</t>
  </si>
  <si>
    <t>Anthony Foster</t>
  </si>
  <si>
    <t>lillian.steele@bilearner.com</t>
  </si>
  <si>
    <t>Soon prove offer couple word science.</t>
  </si>
  <si>
    <t>Jennifer Cook</t>
  </si>
  <si>
    <t>deanna.meza@bilearner.com</t>
  </si>
  <si>
    <t>I western water easy practice dinner none.</t>
  </si>
  <si>
    <t>Elizabeth Romero</t>
  </si>
  <si>
    <t>Rebecca Davis</t>
  </si>
  <si>
    <t>beckett.shea@bilearner.com</t>
  </si>
  <si>
    <t>Heart lose care sort deal.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</si>
  <si>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</si>
  <si>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</si>
  <si>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</si>
  <si>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</si>
  <si>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</si>
  <si>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</si>
  <si>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</si>
  <si>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</si>
  <si>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Charles Williamson</t>
  </si>
  <si>
    <t>James Black</t>
  </si>
  <si>
    <t>elsa.mckenzie@bilearner.com</t>
  </si>
  <si>
    <t>Together among marriage center evidence sure.</t>
  </si>
  <si>
    <t>Wendy Palmer</t>
  </si>
  <si>
    <t>kolby.reed@bilearner.com</t>
  </si>
  <si>
    <t>Benefit available decade.</t>
  </si>
  <si>
    <t>Tracy Price</t>
  </si>
  <si>
    <t>kyler.morales@bilearner.com</t>
  </si>
  <si>
    <t>Alone education career how difficult worry.</t>
  </si>
  <si>
    <t>Ruth Cruz</t>
  </si>
  <si>
    <t>William Hutchinson</t>
  </si>
  <si>
    <t>urijah.brandt@bilearner.com</t>
  </si>
  <si>
    <t>Hundred nor last.</t>
  </si>
  <si>
    <t>Sharon Kim</t>
  </si>
  <si>
    <t>Dennis Gardner</t>
  </si>
  <si>
    <t>malia.reynolds@bilearner.com</t>
  </si>
  <si>
    <t>Make company education fish.</t>
  </si>
  <si>
    <t>Jennifer Hernandez</t>
  </si>
  <si>
    <t>claire.gordon@bilearner.com</t>
  </si>
  <si>
    <t>Product key its something. Yourself pay anyone.</t>
  </si>
  <si>
    <t>Margaret Martinez</t>
  </si>
  <si>
    <t>Melanie Campbell</t>
  </si>
  <si>
    <t>mattie.peters@bilearner.com</t>
  </si>
  <si>
    <t>Soon color sit call certainly.</t>
  </si>
  <si>
    <t>Deborah Beltran</t>
  </si>
  <si>
    <t>makai.nolan@bilearner.com</t>
  </si>
  <si>
    <t>This cost difficult. Time meet should.</t>
  </si>
  <si>
    <t>Justin Jordan</t>
  </si>
  <si>
    <t>trevon.briggs@bilearner.com</t>
  </si>
  <si>
    <t>Picture recently military describe.</t>
  </si>
  <si>
    <t>Katherine Mccarthy</t>
  </si>
  <si>
    <t>Jacob Brown</t>
  </si>
  <si>
    <t>corey.hurst@bilearner.com</t>
  </si>
  <si>
    <t>Former huge figure enjoy all detail.</t>
  </si>
  <si>
    <t>Bradley Sandoval</t>
  </si>
  <si>
    <t>Contracts</t>
  </si>
  <si>
    <t>Mary Waters</t>
  </si>
  <si>
    <t>Rachel Thomas</t>
  </si>
  <si>
    <t>David Kirk</t>
  </si>
  <si>
    <t>Christopher Fisher</t>
  </si>
  <si>
    <t>lailah.hughes@bilearner.com</t>
  </si>
  <si>
    <t>Happen ability as term fish.</t>
  </si>
  <si>
    <t>Charles Mcdonald</t>
  </si>
  <si>
    <t>quentin.calderon@bilearner.com</t>
  </si>
  <si>
    <t>Fly see experience age Republican.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</si>
  <si>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</si>
  <si>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</si>
  <si>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</si>
  <si>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</si>
  <si>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</si>
  <si>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</si>
  <si>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Paige Eaton DDS</t>
  </si>
  <si>
    <t>jaden.houston@bilearner.com</t>
  </si>
  <si>
    <t>Threat day deep final personal alone picture.</t>
  </si>
  <si>
    <t>Johnny Stevens</t>
  </si>
  <si>
    <t>lance.bailey@bilearner.com</t>
  </si>
  <si>
    <t>Wrong how fund front foreign.</t>
  </si>
  <si>
    <t>Joanna Lewis</t>
  </si>
  <si>
    <t>Isabella Cox</t>
  </si>
  <si>
    <t>Nicholas Gomez</t>
  </si>
  <si>
    <t>Monique Barnes</t>
  </si>
  <si>
    <t>reece.callahan@bilearner.com</t>
  </si>
  <si>
    <t>Learn will marriage interesting note the success.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</si>
  <si>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</si>
  <si>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</si>
  <si>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</si>
  <si>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</si>
  <si>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</si>
  <si>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</si>
  <si>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</si>
  <si>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</si>
  <si>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</si>
  <si>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James Johnson</t>
  </si>
  <si>
    <t>Juan Jackson</t>
  </si>
  <si>
    <t>Wendy Daniels</t>
  </si>
  <si>
    <t>elliott.odonnell@bilearner.com</t>
  </si>
  <si>
    <t>Story get campaign affect at rule start.</t>
  </si>
  <si>
    <t>Nicole Taylor</t>
  </si>
  <si>
    <t>gideon.saunders@bilearner.com</t>
  </si>
  <si>
    <t>Say operation national race.</t>
  </si>
  <si>
    <t>Amanda Shaw MD</t>
  </si>
  <si>
    <t>valerie.davis@bilearner.com</t>
  </si>
  <si>
    <t>Their because nice party.</t>
  </si>
  <si>
    <t>Nancy Cruz</t>
  </si>
  <si>
    <t>Elizabeth Walker</t>
  </si>
  <si>
    <t>Leslie Tran</t>
  </si>
  <si>
    <t>haylie.arnold@bilearner.com</t>
  </si>
  <si>
    <t>Candidate fact event level several onto store.</t>
  </si>
  <si>
    <t>Yesenia Woodard</t>
  </si>
  <si>
    <t>Michelle Henson</t>
  </si>
  <si>
    <t>donna.brill@bilearner.com</t>
  </si>
  <si>
    <t>Question kitchen gun find four wall heavy.</t>
  </si>
  <si>
    <t>Natasha Sullivan</t>
  </si>
  <si>
    <t>Mark Smith</t>
  </si>
  <si>
    <t>erasumus.monkfish@bilearner.com</t>
  </si>
  <si>
    <t>Artist organization great heart.</t>
  </si>
  <si>
    <t>Samantha Hancock</t>
  </si>
  <si>
    <t>may.roberson@bilearner.com</t>
  </si>
  <si>
    <t>North position film eight. Movement dark turn.</t>
  </si>
  <si>
    <t>Joshua Ward</t>
  </si>
  <si>
    <t>shana.maurice@bilearner.com</t>
  </si>
  <si>
    <t>Head where have ground scene.</t>
  </si>
  <si>
    <t>Anthony Martinez</t>
  </si>
  <si>
    <t>Cody Scott</t>
  </si>
  <si>
    <t>rachael.baczenski@bilearner.com</t>
  </si>
  <si>
    <t>Along senior personal nature help crime.</t>
  </si>
  <si>
    <t>Langton</t>
  </si>
  <si>
    <t>Jeffrey Thompson</t>
  </si>
  <si>
    <t>enrico.langton@bilearner.com</t>
  </si>
  <si>
    <t>Law difference five away.</t>
  </si>
  <si>
    <t>Jacqueline Jones</t>
  </si>
  <si>
    <t>Tami Fuentes</t>
  </si>
  <si>
    <t>phil.close@bilearner.com</t>
  </si>
  <si>
    <t>Rich together bad his agent blue.</t>
  </si>
  <si>
    <t>Michael Farmer</t>
  </si>
  <si>
    <t>Large relate work treatment Mrs.</t>
  </si>
  <si>
    <t>Madeline Baker</t>
  </si>
  <si>
    <t>lei-ming.nguyen@bilearner.com</t>
  </si>
  <si>
    <t>This win treat they kid simple.</t>
  </si>
  <si>
    <t>Katherine Costa</t>
  </si>
  <si>
    <t>Rebecca Bird</t>
  </si>
  <si>
    <t>Sarah Mcdonald</t>
  </si>
  <si>
    <t>Teresa Murray</t>
  </si>
  <si>
    <t>Erin Castro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</si>
  <si>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</si>
  <si>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</si>
  <si>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</si>
  <si>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</si>
  <si>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</si>
  <si>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</si>
  <si>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</si>
  <si>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</si>
  <si>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Kimberly Wilcox</t>
  </si>
  <si>
    <t>Chase Swanson</t>
  </si>
  <si>
    <t>Evan Durham</t>
  </si>
  <si>
    <t>Mario Johnson MD</t>
  </si>
  <si>
    <t>boston.avila@bilearner.com</t>
  </si>
  <si>
    <t>Person identify music conference.</t>
  </si>
  <si>
    <t>Kimberly Williams</t>
  </si>
  <si>
    <t>rodolfo.michael@bilearner.com</t>
  </si>
  <si>
    <t>Available no skill newspaper herself.</t>
  </si>
  <si>
    <t>Alejandro Davies</t>
  </si>
  <si>
    <t>Duane Anderson</t>
  </si>
  <si>
    <t>David Cooper</t>
  </si>
  <si>
    <t>Rebecca Conway</t>
  </si>
  <si>
    <t>Melissa Chavez</t>
  </si>
  <si>
    <t>Patricia Newman</t>
  </si>
  <si>
    <t>jose.houston@bilearner.com</t>
  </si>
  <si>
    <t>Benefit turn that with well may former if.</t>
  </si>
  <si>
    <t>Sally Meadows</t>
  </si>
  <si>
    <t>janessa.mcconnell@bilearner.com</t>
  </si>
  <si>
    <t>Simply game everyone despite line.</t>
  </si>
  <si>
    <t>Sara Golden</t>
  </si>
  <si>
    <t>samson.ellis@bilearner.com</t>
  </si>
  <si>
    <t>Ahead onto current situation speech while.</t>
  </si>
  <si>
    <t>Roger Reed</t>
  </si>
  <si>
    <t>lauren.kent@bilearner.com</t>
  </si>
  <si>
    <t>Myself produce sit outside after.</t>
  </si>
  <si>
    <t>Debra Boyer</t>
  </si>
  <si>
    <t>Robert Rios</t>
  </si>
  <si>
    <t>Kyle Bell</t>
  </si>
  <si>
    <t>Michelle Herrera</t>
  </si>
  <si>
    <t>kasey.alexander@bilearner.com</t>
  </si>
  <si>
    <t>Reflect important account keep eye accept.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</si>
  <si>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</si>
  <si>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</si>
  <si>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</si>
  <si>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</si>
  <si>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</si>
  <si>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</si>
  <si>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</si>
  <si>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</si>
  <si>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</si>
  <si>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John Ramirez</t>
  </si>
  <si>
    <t>David Reid</t>
  </si>
  <si>
    <t>Jamie Holloway</t>
  </si>
  <si>
    <t>hallie.thornton@bilearner.com</t>
  </si>
  <si>
    <t>Each bring star week kitchen without nature.</t>
  </si>
  <si>
    <t>Mitchell Woods</t>
  </si>
  <si>
    <t>tiana.bishop@bilearner.com</t>
  </si>
  <si>
    <t>Though resource simple health bring.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</si>
  <si>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</si>
  <si>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</si>
  <si>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</si>
  <si>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</si>
  <si>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</si>
  <si>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</si>
  <si>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</si>
  <si>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</si>
  <si>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</si>
  <si>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Brian Rogers</t>
  </si>
  <si>
    <t>amare.hartman@bilearner.com</t>
  </si>
  <si>
    <t>Professor late television spend foreign.</t>
  </si>
  <si>
    <t>Brandon Mcdonald</t>
  </si>
  <si>
    <t>Christina Cohen</t>
  </si>
  <si>
    <t>Jason Taylor</t>
  </si>
  <si>
    <t>colton.booker@bilearner.com</t>
  </si>
  <si>
    <t>Half nice continue serious move lay itself.</t>
  </si>
  <si>
    <t>Angela Maxwell</t>
  </si>
  <si>
    <t>Kenneth Dean</t>
  </si>
  <si>
    <t>braxton.house@bilearner.com</t>
  </si>
  <si>
    <t>Material as already course. See our realize.</t>
  </si>
  <si>
    <t>Julie Smith</t>
  </si>
  <si>
    <t>Mr. John Thomas</t>
  </si>
  <si>
    <t>trystan.ramos@bilearner.com</t>
  </si>
  <si>
    <t>Need challenge education bank upon reach fall.</t>
  </si>
  <si>
    <t>Michael Mcgee PhD</t>
  </si>
  <si>
    <t>Daniel Banks</t>
  </si>
  <si>
    <t>tara.hoover@bilearner.com</t>
  </si>
  <si>
    <t>Treatment itself various campaign.</t>
  </si>
  <si>
    <t>Edward Peterson</t>
  </si>
  <si>
    <t>layla.gutierrez@bilearner.com</t>
  </si>
  <si>
    <t>Perform question beyond article.</t>
  </si>
  <si>
    <t>Reginald Hernandez</t>
  </si>
  <si>
    <t>Danielle Smith</t>
  </si>
  <si>
    <t>Sara Smith</t>
  </si>
  <si>
    <t>nick.daniels@bilearner.com</t>
  </si>
  <si>
    <t>Marriage almost cold sort public major cut.</t>
  </si>
  <si>
    <t>Becky Cardenas</t>
  </si>
  <si>
    <t>marvin.abbott@bilearner.com</t>
  </si>
  <si>
    <t>Year prove but moment house defense.</t>
  </si>
  <si>
    <t>Brittany Olson</t>
  </si>
  <si>
    <t>Victor Blair</t>
  </si>
  <si>
    <t>linda.barajas@bilearner.com</t>
  </si>
  <si>
    <t>Fight cup mean money easy stock stock strategy.</t>
  </si>
  <si>
    <t>James Ashley</t>
  </si>
  <si>
    <t>Shawn Howard</t>
  </si>
  <si>
    <t>antonio.mccoy@bilearner.com</t>
  </si>
  <si>
    <t>Soon voice play will Mr card physical.</t>
  </si>
  <si>
    <t>Pamela Cruz</t>
  </si>
  <si>
    <t>emmett.mercado@bilearner.com</t>
  </si>
  <si>
    <t>Eight age article law stop quickly.</t>
  </si>
  <si>
    <t>Jennifer Harrington</t>
  </si>
  <si>
    <t>clara.wheeler@bilearner.com</t>
  </si>
  <si>
    <t>Us do by over. Source today then between.</t>
  </si>
  <si>
    <t>Kathryn Avila</t>
  </si>
  <si>
    <t>Alexandra Clark</t>
  </si>
  <si>
    <t>aliyah.schmitt@bilearner.com</t>
  </si>
  <si>
    <t>Better one ball computer.</t>
  </si>
  <si>
    <t>Bethany Wilkerson</t>
  </si>
  <si>
    <t>kyan.morrison@bilearner.com</t>
  </si>
  <si>
    <t>Own while top huge.</t>
  </si>
  <si>
    <t>Brian Archer</t>
  </si>
  <si>
    <t>rayan.stephenson@bilearner.com</t>
  </si>
  <si>
    <t>Figure third where boy.</t>
  </si>
  <si>
    <t>Kathleen Moon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</si>
  <si>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</si>
  <si>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</si>
  <si>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</si>
  <si>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</si>
  <si>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</si>
  <si>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</si>
  <si>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Patricia Perry</t>
  </si>
  <si>
    <t>phoenix.pitts@bilearner.com</t>
  </si>
  <si>
    <t>Air for charge until want drug seek.</t>
  </si>
  <si>
    <t>Angela Reese</t>
  </si>
  <si>
    <t>Christina Hayden</t>
  </si>
  <si>
    <t>Victoria Jacobs</t>
  </si>
  <si>
    <t>John Jordan</t>
  </si>
  <si>
    <t>nathalia.good@bilearner.com</t>
  </si>
  <si>
    <t>Simply national production language.</t>
  </si>
  <si>
    <t>Stephen Richardson</t>
  </si>
  <si>
    <t>Catherine Baker</t>
  </si>
  <si>
    <t>William Hall III</t>
  </si>
  <si>
    <t>julia.farmer@bilearner.com</t>
  </si>
  <si>
    <t>Build very significant imagine cell doctor.</t>
  </si>
  <si>
    <t>James Meyer</t>
  </si>
  <si>
    <t>Daniel Thomas</t>
  </si>
  <si>
    <t>Christopher Davis</t>
  </si>
  <si>
    <t>Ronald Castro</t>
  </si>
  <si>
    <t>William Newman</t>
  </si>
  <si>
    <t>zoey.page@bilearner.com</t>
  </si>
  <si>
    <t>Condition ability least usually.</t>
  </si>
  <si>
    <t>Kenneth Miller</t>
  </si>
  <si>
    <t>Deborah Blackwell</t>
  </si>
  <si>
    <t>Kenneth Elliott</t>
  </si>
  <si>
    <t>Tricia Davies</t>
  </si>
  <si>
    <t>Lisa Hernandez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</si>
  <si>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</si>
  <si>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</si>
  <si>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</si>
  <si>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</si>
  <si>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</si>
  <si>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</si>
  <si>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Stephen Neal</t>
  </si>
  <si>
    <t>giana.moore@bilearner.com</t>
  </si>
  <si>
    <t>Plan view month maybe always state.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</si>
  <si>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</si>
  <si>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</si>
  <si>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</si>
  <si>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</si>
  <si>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</si>
  <si>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</si>
  <si>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</si>
  <si>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</si>
  <si>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</si>
  <si>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</si>
  <si>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Patrick Carpenter</t>
  </si>
  <si>
    <t>Daniel Mathis</t>
  </si>
  <si>
    <t>emerson.gallagher@bilearner.com</t>
  </si>
  <si>
    <t>End lay return last compare.</t>
  </si>
  <si>
    <t>Bradley Randall</t>
  </si>
  <si>
    <t>Anita Chapman</t>
  </si>
  <si>
    <t>Joseph Diaz</t>
  </si>
  <si>
    <t>dereon.huffman@bilearner.com</t>
  </si>
  <si>
    <t>Child lose recently.</t>
  </si>
  <si>
    <t>Danielle Reyes</t>
  </si>
  <si>
    <t>colin.cherry@bilearner.com</t>
  </si>
  <si>
    <t>Strategy word southern.</t>
  </si>
  <si>
    <t>Daniel Hardy</t>
  </si>
  <si>
    <t>Michael Graves</t>
  </si>
  <si>
    <t>Elizabeth Kaufman</t>
  </si>
  <si>
    <t>Joshua Glenn</t>
  </si>
  <si>
    <t>aydin.perry@bilearner.com</t>
  </si>
  <si>
    <t>First sing others lot film anyone.</t>
  </si>
  <si>
    <t>Misty Brown</t>
  </si>
  <si>
    <t>Brian Paul</t>
  </si>
  <si>
    <t>Ricardo Harris</t>
  </si>
  <si>
    <t>Samantha French</t>
  </si>
  <si>
    <t>Nicole Vasquez</t>
  </si>
  <si>
    <t>Matthew Ramirez</t>
  </si>
  <si>
    <t>amanda.lambert@bilearner.com</t>
  </si>
  <si>
    <t>Force leader remain machine place.</t>
  </si>
  <si>
    <t>Sarah Delacruz</t>
  </si>
  <si>
    <t>Lee Lucas</t>
  </si>
  <si>
    <t>maverick.lang@bilearner.com</t>
  </si>
  <si>
    <t>Beat scene dream because by who ok.</t>
  </si>
  <si>
    <t>Lisa Reed</t>
  </si>
  <si>
    <t>Mary Conley</t>
  </si>
  <si>
    <t>Ashley Orozco</t>
  </si>
  <si>
    <t>breanna.cardenas@bilearner.com</t>
  </si>
  <si>
    <t>Food few generation seek outside.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</si>
  <si>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</si>
  <si>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</si>
  <si>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</si>
  <si>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</si>
  <si>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</si>
  <si>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</si>
  <si>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Tara Fields</t>
  </si>
  <si>
    <t>Joshua Evans</t>
  </si>
  <si>
    <t>leslie.potts@bilearner.com</t>
  </si>
  <si>
    <t>Fight ahead group.</t>
  </si>
  <si>
    <t>keith.haas@bilearner.com</t>
  </si>
  <si>
    <t>Pretty line two she accept be.</t>
  </si>
  <si>
    <t>Nancy Valdez</t>
  </si>
  <si>
    <t>erik.graham@bilearner.com</t>
  </si>
  <si>
    <t>Have appear along within western city drug tough.</t>
  </si>
  <si>
    <t>Ryan Baker</t>
  </si>
  <si>
    <t>lailah.haney@bilearner.com</t>
  </si>
  <si>
    <t>Reality line toward follow well able.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</si>
  <si>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</si>
  <si>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</si>
  <si>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</si>
  <si>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</si>
  <si>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</si>
  <si>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</si>
  <si>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</si>
  <si>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Thomas Davis</t>
  </si>
  <si>
    <t>Jennifer Boone</t>
  </si>
  <si>
    <t>amari.bowen@bilearner.com</t>
  </si>
  <si>
    <t>Nor director yard within car into final.</t>
  </si>
  <si>
    <t>Karen Smith</t>
  </si>
  <si>
    <t>prince.dickerson@bilearner.com</t>
  </si>
  <si>
    <t>Take health either southern religious today.</t>
  </si>
  <si>
    <t>Jamie Anderson</t>
  </si>
  <si>
    <t>Kathleen Boyle</t>
  </si>
  <si>
    <t>Natalie Roman</t>
  </si>
  <si>
    <t>mauricio.buchanan@bilearner.com</t>
  </si>
  <si>
    <t>Apply must visit street.</t>
  </si>
  <si>
    <t>Anthony Diaz</t>
  </si>
  <si>
    <t>briana.wang@bilearner.com</t>
  </si>
  <si>
    <t>Always agree room animal drug.</t>
  </si>
  <si>
    <t>Robert Adams</t>
  </si>
  <si>
    <t>Steven Reid</t>
  </si>
  <si>
    <t>Andrew Calderon</t>
  </si>
  <si>
    <t>Andrew Ball</t>
  </si>
  <si>
    <t>reyna.good@bilearner.com</t>
  </si>
  <si>
    <t>General nature open.</t>
  </si>
  <si>
    <t>Christine Larson</t>
  </si>
  <si>
    <t>nathalie.rivera@bilearner.com</t>
  </si>
  <si>
    <t>Art professional rather move explain.</t>
  </si>
  <si>
    <t>Brenda Thompson</t>
  </si>
  <si>
    <t>Patricia Robbins</t>
  </si>
  <si>
    <t>taylor.mann@bilearner.com</t>
  </si>
  <si>
    <t>Young finally can fact.</t>
  </si>
  <si>
    <t>Terry Stevens</t>
  </si>
  <si>
    <t>rylee.stevenson@bilearner.com</t>
  </si>
  <si>
    <t>Sound modern feel special me fish produce.</t>
  </si>
  <si>
    <t>Rachel Paul</t>
  </si>
  <si>
    <t>Elizabeth Miller</t>
  </si>
  <si>
    <t>kobe.crosby@bilearner.com</t>
  </si>
  <si>
    <t>Toward situation politics.</t>
  </si>
  <si>
    <t>David Vasquez</t>
  </si>
  <si>
    <t>carmen.davidson@bilearner.com</t>
  </si>
  <si>
    <t>Key real fill never sing feeling.</t>
  </si>
  <si>
    <t>Alexandra Rice</t>
  </si>
  <si>
    <t>sidney.moran@bilearner.com</t>
  </si>
  <si>
    <t>Within direction court hope security stuff early.</t>
  </si>
  <si>
    <t>Thomas Lee</t>
  </si>
  <si>
    <t>Christina Burgess</t>
  </si>
  <si>
    <t>baron.luna@bilearner.com</t>
  </si>
  <si>
    <t>List try partner four tax.</t>
  </si>
  <si>
    <t>Regina Goodwin</t>
  </si>
  <si>
    <t>giselle.butler@bilearner.com</t>
  </si>
  <si>
    <t>Unit computer what age career.</t>
  </si>
  <si>
    <t>Alicia Gonzalez</t>
  </si>
  <si>
    <t>Peter Giles</t>
  </si>
  <si>
    <t>Daniel Guerra</t>
  </si>
  <si>
    <t>ahmed.montgomery@bilearner.com</t>
  </si>
  <si>
    <t>Amount establish away part.</t>
  </si>
  <si>
    <t>Ashley Clark</t>
  </si>
  <si>
    <t>Veronica Murphy</t>
  </si>
  <si>
    <t>darian.wall@bilearner.com</t>
  </si>
  <si>
    <t>History follow budget forget instead mind.</t>
  </si>
  <si>
    <t>Kelsey Thompson</t>
  </si>
  <si>
    <t>Cole Johns</t>
  </si>
  <si>
    <t>Wendy Elliott</t>
  </si>
  <si>
    <t>Nicholas Anderson</t>
  </si>
  <si>
    <t>Darryl Scott</t>
  </si>
  <si>
    <t>Clayton Wilson</t>
  </si>
  <si>
    <t>Phillip Fernandez</t>
  </si>
  <si>
    <t>Joshua Tapia</t>
  </si>
  <si>
    <t>Lauren Wilson</t>
  </si>
  <si>
    <t>Benjamin Lang</t>
  </si>
  <si>
    <t>shaun.velazquez@bilearner.com</t>
  </si>
  <si>
    <t>Benefit avoid fill begin any individual thousand.</t>
  </si>
  <si>
    <t>Ashley Cannon</t>
  </si>
  <si>
    <t>kolton.duarte@bilearner.com</t>
  </si>
  <si>
    <t>Occur tough thousand on recent.</t>
  </si>
  <si>
    <t>Lauren Thompson</t>
  </si>
  <si>
    <t>Diana Cox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</si>
  <si>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</si>
  <si>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</si>
  <si>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</si>
  <si>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</si>
  <si>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</si>
  <si>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</si>
  <si>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Brenda Rodriguez</t>
  </si>
  <si>
    <t>Sean Moon</t>
  </si>
  <si>
    <t>Holly Hudson</t>
  </si>
  <si>
    <t>Charles Allen</t>
  </si>
  <si>
    <t>Bonnie Hardin</t>
  </si>
  <si>
    <t>Heather Michael</t>
  </si>
  <si>
    <t>Jose Gomez</t>
  </si>
  <si>
    <t>Angela Bailey</t>
  </si>
  <si>
    <t>kael.fisher@bilearner.com</t>
  </si>
  <si>
    <t>Human box wish natural student staff.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</si>
  <si>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</si>
  <si>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</si>
  <si>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</si>
  <si>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</si>
  <si>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</si>
  <si>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</si>
  <si>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</si>
  <si>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</si>
  <si>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</si>
  <si>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Mary Todd</t>
  </si>
  <si>
    <t>carley.waters@bilearner.com</t>
  </si>
  <si>
    <t>Rate pick despite too happy.</t>
  </si>
  <si>
    <t>Kevin Perkins</t>
  </si>
  <si>
    <t>kadyn.harrison@bilearner.com</t>
  </si>
  <si>
    <t>Shake hold standard team seat word.</t>
  </si>
  <si>
    <t>Joseph Bryant</t>
  </si>
  <si>
    <t>Kayla Shelton</t>
  </si>
  <si>
    <t>callum.blair@bilearner.com</t>
  </si>
  <si>
    <t>Talk beyond year seven.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</si>
  <si>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</si>
  <si>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</si>
  <si>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</si>
  <si>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</si>
  <si>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</si>
  <si>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</si>
  <si>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</si>
  <si>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</si>
  <si>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</si>
  <si>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</si>
  <si>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</si>
  <si>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John Adams</t>
  </si>
  <si>
    <t>Officer thus service.</t>
  </si>
  <si>
    <t>Derek Thompson</t>
  </si>
  <si>
    <t>More sure call best.</t>
  </si>
  <si>
    <t>Jason Kelly</t>
  </si>
  <si>
    <t>Gun better when. Ok suddenly certain seat.</t>
  </si>
  <si>
    <t>Cheryl Anderson</t>
  </si>
  <si>
    <t>Jeffrey Peters</t>
  </si>
  <si>
    <t>Explain put must.</t>
  </si>
  <si>
    <t>Cindy Phillips</t>
  </si>
  <si>
    <t>James Lee</t>
  </si>
  <si>
    <t>Kelly Vaughn</t>
  </si>
  <si>
    <t>Donna Jones</t>
  </si>
  <si>
    <t>Emily Gaines</t>
  </si>
  <si>
    <t>Ok glass media learn grow.</t>
  </si>
  <si>
    <t>Laura Smith</t>
  </si>
  <si>
    <t>VT</t>
  </si>
  <si>
    <t>Steve Grant</t>
  </si>
  <si>
    <t>Baby still now positive traditional head while.</t>
  </si>
  <si>
    <t>PA</t>
  </si>
  <si>
    <t>Brent Hickman</t>
  </si>
  <si>
    <t>Mary Weber</t>
  </si>
  <si>
    <t>Kayla Peterson</t>
  </si>
  <si>
    <t>Decide prevent town important front.</t>
  </si>
  <si>
    <t>Donna Gonzalez</t>
  </si>
  <si>
    <t>Michele Riddle</t>
  </si>
  <si>
    <t>Stephanie Kerr</t>
  </si>
  <si>
    <t>Mackenzie Johnston</t>
  </si>
  <si>
    <t>William Thompson</t>
  </si>
  <si>
    <t>Sense station management factor.</t>
  </si>
  <si>
    <t>Timothy Wheeler</t>
  </si>
  <si>
    <t>Table try place week.</t>
  </si>
  <si>
    <t>Steve Macdonald</t>
  </si>
  <si>
    <t>Christopher Murray DDS</t>
  </si>
  <si>
    <t>Team brother social realize town.</t>
  </si>
  <si>
    <t>James Mitchell</t>
  </si>
  <si>
    <t>John Chavez</t>
  </si>
  <si>
    <t>Teresa Williamson</t>
  </si>
  <si>
    <t>Step loss place continue inside.</t>
  </si>
  <si>
    <t>Kimberly Washington</t>
  </si>
  <si>
    <t>Stephanie Anderson</t>
  </si>
  <si>
    <t>Long before return human peace century team.</t>
  </si>
  <si>
    <t>Jeffery Snyder</t>
  </si>
  <si>
    <t>Final send three.</t>
  </si>
  <si>
    <t>Abigail Marks</t>
  </si>
  <si>
    <t>Jeffrey Murphy</t>
  </si>
  <si>
    <t>Any adult enter these less.</t>
  </si>
  <si>
    <t>Heather Riley</t>
  </si>
  <si>
    <t>Learn yes material management Mr vote.</t>
  </si>
  <si>
    <t>Jonathan Huber</t>
  </si>
  <si>
    <t>Patrick Liu</t>
  </si>
  <si>
    <t>Jimmy Cox</t>
  </si>
  <si>
    <t>Prove do voice ten likely do.</t>
  </si>
  <si>
    <t>Neil Aguilar</t>
  </si>
  <si>
    <t>Kirsten Patel</t>
  </si>
  <si>
    <t>Nation fight role according team candidate.</t>
  </si>
  <si>
    <t>Sean Scott</t>
  </si>
  <si>
    <t>Matthew Hawkins</t>
  </si>
  <si>
    <t>Trip letter possible institution nothing.</t>
  </si>
  <si>
    <t>Susan Gilbert</t>
  </si>
  <si>
    <t>It likely program stay product.</t>
  </si>
  <si>
    <t>Tiffany Baker</t>
  </si>
  <si>
    <t>Expert wrong space Mrs popular kitchen small.</t>
  </si>
  <si>
    <t>Ashley Wagner</t>
  </si>
  <si>
    <t>War good your trial second black sit.</t>
  </si>
  <si>
    <t>Pamela Smith</t>
  </si>
  <si>
    <t>Jessica Klein</t>
  </si>
  <si>
    <t>Molly Freeman</t>
  </si>
  <si>
    <t>Cynthia Watkins</t>
  </si>
  <si>
    <t>Derek Vargas</t>
  </si>
  <si>
    <t>Indicate mother account loss really past.</t>
  </si>
  <si>
    <t>Mark Bradley</t>
  </si>
  <si>
    <t>Push must right.</t>
  </si>
  <si>
    <t>Christopher Rodriguez</t>
  </si>
  <si>
    <t>Glass minute shake food determine deep.</t>
  </si>
  <si>
    <t>Caroline Little</t>
  </si>
  <si>
    <t>Its card benefit dream bring.</t>
  </si>
  <si>
    <t>Angela Watson</t>
  </si>
  <si>
    <t>Robert Joseph</t>
  </si>
  <si>
    <t>Logan Ball</t>
  </si>
  <si>
    <t>Steven Ramos</t>
  </si>
  <si>
    <t>Ashley Williams</t>
  </si>
  <si>
    <t>Before room than city she.</t>
  </si>
  <si>
    <t>James Foster</t>
  </si>
  <si>
    <t>Economy choice authority responsibility.</t>
  </si>
  <si>
    <t>Christopher Sanford</t>
  </si>
  <si>
    <t>Let create wind fast gun heavy cold.</t>
  </si>
  <si>
    <t>Heather Ramirez</t>
  </si>
  <si>
    <t>Amanda Mills</t>
  </si>
  <si>
    <t>Prevent involve hundred price.</t>
  </si>
  <si>
    <t>Jordan Cox</t>
  </si>
  <si>
    <t>Daniel Huff</t>
  </si>
  <si>
    <t>Hold left direction. Ahead investment she.</t>
  </si>
  <si>
    <t>Samantha Bryant</t>
  </si>
  <si>
    <t>Hunter Cervantes</t>
  </si>
  <si>
    <t>Race least white while real huge.</t>
  </si>
  <si>
    <t>Samantha Wyatt</t>
  </si>
  <si>
    <t>Richard Davis II</t>
  </si>
  <si>
    <t>Lisa Jones</t>
  </si>
  <si>
    <t>Seven president one. Wind education reveal old.</t>
  </si>
  <si>
    <t>Jessica Garcia</t>
  </si>
  <si>
    <t>Jacqueline Jackson</t>
  </si>
  <si>
    <t>To prevent method stand decision.</t>
  </si>
  <si>
    <t>Kimberly Fox</t>
  </si>
  <si>
    <t>Best candidate this seem soldier summer.</t>
  </si>
  <si>
    <t>Melissa Welch</t>
  </si>
  <si>
    <t>Create who sound worry ground.</t>
  </si>
  <si>
    <t>James Ferguson</t>
  </si>
  <si>
    <t>Stuff oil customer fact billion there.</t>
  </si>
  <si>
    <t>Michael Pope</t>
  </si>
  <si>
    <t>Party course morning also blue.</t>
  </si>
  <si>
    <t>Brandon Jones</t>
  </si>
  <si>
    <t>Carrie Davidson</t>
  </si>
  <si>
    <t>Win join best machine feel.</t>
  </si>
  <si>
    <t>Ricky Stephens</t>
  </si>
  <si>
    <t>Tv she everybody picture budget.</t>
  </si>
  <si>
    <t>Kathleen Gonzalez</t>
  </si>
  <si>
    <t>Leslie Hernandez</t>
  </si>
  <si>
    <t>Agreement cell total play relate.</t>
  </si>
  <si>
    <t>Judith Ryan</t>
  </si>
  <si>
    <t>Staff summer fire my game kitchen.</t>
  </si>
  <si>
    <t>Use eight hot bar board realize without.</t>
  </si>
  <si>
    <t>Amanda Garcia</t>
  </si>
  <si>
    <t>Onto work name back goal claim reduce.</t>
  </si>
  <si>
    <t>Kathleen Hayes</t>
  </si>
  <si>
    <t>Number environmental next shoulder kid move away.</t>
  </si>
  <si>
    <t>Michael Austin</t>
  </si>
  <si>
    <t>Glenn Rollins</t>
  </si>
  <si>
    <t>Point himself deep audience upon door too.</t>
  </si>
  <si>
    <t>Renee Valentine</t>
  </si>
  <si>
    <t>Chief Operating Officer</t>
  </si>
  <si>
    <t>Elizabeth Stewart</t>
  </si>
  <si>
    <t>Michelle Taylor</t>
  </si>
  <si>
    <t>Follow yourself child to foot.</t>
  </si>
  <si>
    <t>Alexander Parker</t>
  </si>
  <si>
    <t>Eric Vincent</t>
  </si>
  <si>
    <t>Food shake indicate cost happen up president.</t>
  </si>
  <si>
    <t>Nichole Jordan</t>
  </si>
  <si>
    <t>Institution window ability miss recently around.</t>
  </si>
  <si>
    <t>Jason Kennedy</t>
  </si>
  <si>
    <t>Billion turn account cut spring.</t>
  </si>
  <si>
    <t>Crystal Johnson</t>
  </si>
  <si>
    <t>Maintain score scene attack face try wish.</t>
  </si>
  <si>
    <t>Corey Roberts</t>
  </si>
  <si>
    <t>Nicholas Torres</t>
  </si>
  <si>
    <t>Amy Durham</t>
  </si>
  <si>
    <t>Miguel Brown</t>
  </si>
  <si>
    <t>Kimberly Roth</t>
  </si>
  <si>
    <t>Various various decide per clear miss.</t>
  </si>
  <si>
    <t>Danielle Little</t>
  </si>
  <si>
    <t>Allison Fox</t>
  </si>
  <si>
    <t>Law safe yard market likely wife case action.</t>
  </si>
  <si>
    <t>Christine Salas</t>
  </si>
  <si>
    <t>Stephanie Bridges</t>
  </si>
  <si>
    <t>Sara Chapman</t>
  </si>
  <si>
    <t>Leave probably series even avoid.</t>
  </si>
  <si>
    <t>Troy Price</t>
  </si>
  <si>
    <t>Range create to drive.</t>
  </si>
  <si>
    <t>Jason Johnson</t>
  </si>
  <si>
    <t>Form prepare beat focus direction marriage.</t>
  </si>
  <si>
    <t>James White</t>
  </si>
  <si>
    <t>Deep new manage big picture.</t>
  </si>
  <si>
    <t>Michael Ortiz</t>
  </si>
  <si>
    <t>Paul Wilcox</t>
  </si>
  <si>
    <t>Half audience option safe.</t>
  </si>
  <si>
    <t>Alyssa Garrett</t>
  </si>
  <si>
    <t>Nicole Rodriguez</t>
  </si>
  <si>
    <t>Station opportunity already agency blood answer.</t>
  </si>
  <si>
    <t>Mary Clark</t>
  </si>
  <si>
    <t>Smile friend too now move end institution.</t>
  </si>
  <si>
    <t>Daniel Stafford</t>
  </si>
  <si>
    <t>Participant under home.</t>
  </si>
  <si>
    <t>Christopher White</t>
  </si>
  <si>
    <t>Randall Hill</t>
  </si>
  <si>
    <t>Manage expert such rate stand.</t>
  </si>
  <si>
    <t>Alicia Horton</t>
  </si>
  <si>
    <t>Race a way theory analysis.</t>
  </si>
  <si>
    <t>Melinda Brown</t>
  </si>
  <si>
    <t>Keith Morrison</t>
  </si>
  <si>
    <t>Present trip year.</t>
  </si>
  <si>
    <t>Pamela Calderon</t>
  </si>
  <si>
    <t>Andrea Riley</t>
  </si>
  <si>
    <t>Eric Walton</t>
  </si>
  <si>
    <t>Impact central buy top section.</t>
  </si>
  <si>
    <t>Tina Jenkins</t>
  </si>
  <si>
    <t>Logan Middleton</t>
  </si>
  <si>
    <t>Michelle Coleman</t>
  </si>
  <si>
    <t>Christina Baldwin</t>
  </si>
  <si>
    <t>Ricky Reyes</t>
  </si>
  <si>
    <t>Rachel Nicholson</t>
  </si>
  <si>
    <t>Adam Bates</t>
  </si>
  <si>
    <t>Thomas Richard</t>
  </si>
  <si>
    <t>Lisa Smith</t>
  </si>
  <si>
    <t>Top whether good.</t>
  </si>
  <si>
    <t>Desiree Jennings</t>
  </si>
  <si>
    <t>Dr. Donald Henry</t>
  </si>
  <si>
    <t>Mean car law read friend growth.</t>
  </si>
  <si>
    <t>Curtis Gonzales</t>
  </si>
  <si>
    <t>Shawn Acosta</t>
  </si>
  <si>
    <t>Anyone include world claim up.</t>
  </si>
  <si>
    <t>Jamie Hernandez</t>
  </si>
  <si>
    <t>Abigail Cooper</t>
  </si>
  <si>
    <t>Stock about front themselves list value.</t>
  </si>
  <si>
    <t>Amanda Jones</t>
  </si>
  <si>
    <t>Stephanie Morales</t>
  </si>
  <si>
    <t>Provide pick upon green event himself.</t>
  </si>
  <si>
    <t>Sally Owens</t>
  </si>
  <si>
    <t>Issue administration collection.</t>
  </si>
  <si>
    <t>David Perkins</t>
  </si>
  <si>
    <t>Natasha Dennis</t>
  </si>
  <si>
    <t>Regina Roberts</t>
  </si>
  <si>
    <t>Raymond Johnson</t>
  </si>
  <si>
    <t>Nicholas Freeman</t>
  </si>
  <si>
    <t>Maintain catch look. Wide local natural.</t>
  </si>
  <si>
    <t>Yesenia Sandoval</t>
  </si>
  <si>
    <t>Lisa Bryant</t>
  </si>
  <si>
    <t>Yeah deal great thousand church least fact.</t>
  </si>
  <si>
    <t>Ariana Campbell MD</t>
  </si>
  <si>
    <t>William Mccall DDS</t>
  </si>
  <si>
    <t>William Wagner</t>
  </si>
  <si>
    <t>David Collins</t>
  </si>
  <si>
    <t>Jessica Matthews</t>
  </si>
  <si>
    <t>William Walters</t>
  </si>
  <si>
    <t>Daniel Lee</t>
  </si>
  <si>
    <t>Drug remain total marriage ago raise.</t>
  </si>
  <si>
    <t>Michelle Williams</t>
  </si>
  <si>
    <t>Vicki Ortega</t>
  </si>
  <si>
    <t>David Simpson</t>
  </si>
  <si>
    <t>Yeah quickly speech hold. Hard image wall large.</t>
  </si>
  <si>
    <t>Christina Serrano</t>
  </si>
  <si>
    <t>Decide material save personal media.</t>
  </si>
  <si>
    <t>Yolanda Sanders</t>
  </si>
  <si>
    <t>Until factor claim chance.</t>
  </si>
  <si>
    <t>Michael Potts</t>
  </si>
  <si>
    <t>Alexander Martin</t>
  </si>
  <si>
    <t>Serve bill write instead pressure life anyone.</t>
  </si>
  <si>
    <t>Kaylee Gross</t>
  </si>
  <si>
    <t>Antonio Hayes</t>
  </si>
  <si>
    <t>Barbara Mendez</t>
  </si>
  <si>
    <t>Steven Phelps</t>
  </si>
  <si>
    <t>Dana Parker</t>
  </si>
  <si>
    <t>Customer make camera truth.</t>
  </si>
  <si>
    <t>Steven Short</t>
  </si>
  <si>
    <t>Capital course trade.</t>
  </si>
  <si>
    <t>Drew Hawkins</t>
  </si>
  <si>
    <t>Per record feeling bed tax education.</t>
  </si>
  <si>
    <t>Wendy Adams</t>
  </si>
  <si>
    <t>Zachary Hanson</t>
  </si>
  <si>
    <t>Upon situation late.</t>
  </si>
  <si>
    <t>Michelle Dickerson</t>
  </si>
  <si>
    <t>Christopher Wallace</t>
  </si>
  <si>
    <t>Sean Jones</t>
  </si>
  <si>
    <t>Harold Mccullough</t>
  </si>
  <si>
    <t>Opportunity place deal.</t>
  </si>
  <si>
    <t>Andrew Norton</t>
  </si>
  <si>
    <t>Same manage return husband try general.</t>
  </si>
  <si>
    <t>Allen Mckinney</t>
  </si>
  <si>
    <t>Night official cut director seven.</t>
  </si>
  <si>
    <t>Stephen Knight</t>
  </si>
  <si>
    <t>Kenneth Mathews</t>
  </si>
  <si>
    <t>Laugh effort pressure fund.</t>
  </si>
  <si>
    <t>Robert Mercado</t>
  </si>
  <si>
    <t>Victor Graves DVM</t>
  </si>
  <si>
    <t>Tracey Jackson</t>
  </si>
  <si>
    <t>Sarah Carter</t>
  </si>
  <si>
    <t>Even third look high.</t>
  </si>
  <si>
    <t>Jose Harris</t>
  </si>
  <si>
    <t>Stephen Lester</t>
  </si>
  <si>
    <t>Ana Trujillo</t>
  </si>
  <si>
    <t>Jennifer Campbell</t>
  </si>
  <si>
    <t>Timothy Walters</t>
  </si>
  <si>
    <t>No even actually meet though three.</t>
  </si>
  <si>
    <t>Jesse Gilmore</t>
  </si>
  <si>
    <t>Cell push simply. Career situation record entire.</t>
  </si>
  <si>
    <t>Austin Brown</t>
  </si>
  <si>
    <t>Herself Mr office bed.</t>
  </si>
  <si>
    <t>Jeremiah Harper</t>
  </si>
  <si>
    <t>Jessica Shaffer</t>
  </si>
  <si>
    <t>Sharon Salas</t>
  </si>
  <si>
    <t>Arrive allow reveal move.</t>
  </si>
  <si>
    <t>Cristina Davis</t>
  </si>
  <si>
    <t>Guy present clear.</t>
  </si>
  <si>
    <t>Lisa Manning</t>
  </si>
  <si>
    <t>Out phone market. Time parent economy each.</t>
  </si>
  <si>
    <t>Caitlin Stokes</t>
  </si>
  <si>
    <t>Kristin White</t>
  </si>
  <si>
    <t>Although center movement stock. While you local.</t>
  </si>
  <si>
    <t>David Cook</t>
  </si>
  <si>
    <t>Blake Proctor</t>
  </si>
  <si>
    <t>Sherry Le</t>
  </si>
  <si>
    <t>William Waters</t>
  </si>
  <si>
    <t>Angel Rhodes</t>
  </si>
  <si>
    <t>William Thomas</t>
  </si>
  <si>
    <t>Company event positive along avoid.</t>
  </si>
  <si>
    <t>Jackie Tran</t>
  </si>
  <si>
    <t>Kristin Lee</t>
  </si>
  <si>
    <t>New serve test what conference management.</t>
  </si>
  <si>
    <t>Sean Ayers</t>
  </si>
  <si>
    <t>Steven Logan</t>
  </si>
  <si>
    <t>Will cut garden exist ability its human.</t>
  </si>
  <si>
    <t>Helpdesk</t>
  </si>
  <si>
    <t>Pamela Davis</t>
  </si>
  <si>
    <t>Catherine Lane</t>
  </si>
  <si>
    <t>Samantha Alexander</t>
  </si>
  <si>
    <t>Jade Quinn</t>
  </si>
  <si>
    <t>John Harvey</t>
  </si>
  <si>
    <t>Dream enough treatment knowledge area.</t>
  </si>
  <si>
    <t>Christine Campbell</t>
  </si>
  <si>
    <t>Adriana Wood</t>
  </si>
  <si>
    <t>Vanessa Garcia</t>
  </si>
  <si>
    <t>Out always about must with ago here.</t>
  </si>
  <si>
    <t>Shaun Barr</t>
  </si>
  <si>
    <t>Board from heart ago allow list.</t>
  </si>
  <si>
    <t>Elizabeth Ray</t>
  </si>
  <si>
    <t>Despite expect democratic then affect toward.</t>
  </si>
  <si>
    <t>Joseph Guerra</t>
  </si>
  <si>
    <t>Fight perhaps along western.</t>
  </si>
  <si>
    <t>Charles Castillo</t>
  </si>
  <si>
    <t>Direction garden particularly trial.</t>
  </si>
  <si>
    <t>Evp</t>
  </si>
  <si>
    <t>Laura Fernandez</t>
  </si>
  <si>
    <t>Christine Bryant</t>
  </si>
  <si>
    <t>Andrea Simmons</t>
  </si>
  <si>
    <t>Many with summer.</t>
  </si>
  <si>
    <t>Jill Hubbard</t>
  </si>
  <si>
    <t>Often his world its threat last.</t>
  </si>
  <si>
    <t>Jessica Morales</t>
  </si>
  <si>
    <t>Gas group whose within step clear choose.</t>
  </si>
  <si>
    <t>Matthew Valdez</t>
  </si>
  <si>
    <t>Alex Price</t>
  </si>
  <si>
    <t>Jerry Peters</t>
  </si>
  <si>
    <t>Line close that rich.</t>
  </si>
  <si>
    <t>Jessica Myers</t>
  </si>
  <si>
    <t>Gas also suffer air support size make.</t>
  </si>
  <si>
    <t>Andrea Morales</t>
  </si>
  <si>
    <t>Charles Williams</t>
  </si>
  <si>
    <t>Development produce health drop should.</t>
  </si>
  <si>
    <t>Eric Rivera</t>
  </si>
  <si>
    <t>Onto brother heavy this job.</t>
  </si>
  <si>
    <t>Jimmy Watkins</t>
  </si>
  <si>
    <t>Cut mind yard third.</t>
  </si>
  <si>
    <t>Keith Odonnell</t>
  </si>
  <si>
    <t>Isaiah Giles</t>
  </si>
  <si>
    <t>Steven Mccarthy</t>
  </si>
  <si>
    <t>Jesse Montoya</t>
  </si>
  <si>
    <t>See take music any idea same military.</t>
  </si>
  <si>
    <t>Melissa Glass</t>
  </si>
  <si>
    <t>Over still care thought to.</t>
  </si>
  <si>
    <t>Heather Swanson</t>
  </si>
  <si>
    <t>West run alone address week wear.</t>
  </si>
  <si>
    <t>Scott Baker</t>
  </si>
  <si>
    <t>James Medina</t>
  </si>
  <si>
    <t>Major actually hot cell.</t>
  </si>
  <si>
    <t>Tyler Sexton</t>
  </si>
  <si>
    <t>Glass agree upon picture that production.</t>
  </si>
  <si>
    <t>Karen Frank</t>
  </si>
  <si>
    <t>Emily Mills</t>
  </si>
  <si>
    <t>Anna Garcia</t>
  </si>
  <si>
    <t>Jennifer Moore</t>
  </si>
  <si>
    <t>Tracey Cox</t>
  </si>
  <si>
    <t>Line know television.</t>
  </si>
  <si>
    <t>Michelle Kennedy</t>
  </si>
  <si>
    <t>Theresa Olson</t>
  </si>
  <si>
    <t>Maintain race expert cost continue store.</t>
  </si>
  <si>
    <t>Denise Roach</t>
  </si>
  <si>
    <t>Sarah Harrison</t>
  </si>
  <si>
    <t>Method suggest leave process deep tough seek.</t>
  </si>
  <si>
    <t>Shawn Prince</t>
  </si>
  <si>
    <t>Nicholas Ho</t>
  </si>
  <si>
    <t>Change lose be mention blue rise society.</t>
  </si>
  <si>
    <t>Jennifer Collins</t>
  </si>
  <si>
    <t>Cost he international center head.</t>
  </si>
  <si>
    <t>Ryan Armstrong</t>
  </si>
  <si>
    <t>Others pull establish maintain dark at.</t>
  </si>
  <si>
    <t>Mark Moore</t>
  </si>
  <si>
    <t>Julia Mitchell</t>
  </si>
  <si>
    <t>Somebody include mention staff determine.</t>
  </si>
  <si>
    <t>Theresa Welch</t>
  </si>
  <si>
    <t>Nicholas Robertson</t>
  </si>
  <si>
    <t>Amy Hinton</t>
  </si>
  <si>
    <t>Christopher Gardner</t>
  </si>
  <si>
    <t>Tree read security individual.</t>
  </si>
  <si>
    <t>Elizabeth Koch</t>
  </si>
  <si>
    <t>Cultural later per thank.</t>
  </si>
  <si>
    <t>Nathaniel Harvey</t>
  </si>
  <si>
    <t>Every maybe feel court.</t>
  </si>
  <si>
    <t>Sharon Thompson</t>
  </si>
  <si>
    <t>Vickie Garrett</t>
  </si>
  <si>
    <t>Jeremy Ritter</t>
  </si>
  <si>
    <t>Line operation form notice.</t>
  </si>
  <si>
    <t>Todd Henson</t>
  </si>
  <si>
    <t>Lawyer her author poor. Person determine before.</t>
  </si>
  <si>
    <t>Nathan Bush</t>
  </si>
  <si>
    <t>Speech street suggest call edge.</t>
  </si>
  <si>
    <t>Erica Wilson</t>
  </si>
  <si>
    <t>Patrick Garner</t>
  </si>
  <si>
    <t>Minute accept the must.</t>
  </si>
  <si>
    <t>Daniel Mullins</t>
  </si>
  <si>
    <t>Steven Kennedy</t>
  </si>
  <si>
    <t>Ago determine fact itself. Act employee but.</t>
  </si>
  <si>
    <t>Joshua Nguyen</t>
  </si>
  <si>
    <t>Kid oil news part.</t>
  </si>
  <si>
    <t>Robert Wallace</t>
  </si>
  <si>
    <t>Economy instead sense.</t>
  </si>
  <si>
    <t>Carol Ingram</t>
  </si>
  <si>
    <t>Design and respond dog true knowledge.</t>
  </si>
  <si>
    <t>Deanna Diaz</t>
  </si>
  <si>
    <t>Traci Dillon</t>
  </si>
  <si>
    <t>Popular but sort training region everybody.</t>
  </si>
  <si>
    <t>Steven Valdez</t>
  </si>
  <si>
    <t>Part not culture news. Here enter must.</t>
  </si>
  <si>
    <t>Tamara Humphrey</t>
  </si>
  <si>
    <t>Two job continue often public often.</t>
  </si>
  <si>
    <t>Joseph Bell</t>
  </si>
  <si>
    <t>Friend country free.</t>
  </si>
  <si>
    <t>Catherine Spencer</t>
  </si>
  <si>
    <t>Raven Jackson</t>
  </si>
  <si>
    <t>Linda Mills</t>
  </si>
  <si>
    <t>Sandra Hawkins</t>
  </si>
  <si>
    <t>Richard Jones</t>
  </si>
  <si>
    <t>Together three executive compare.</t>
  </si>
  <si>
    <t>Lee Crawford</t>
  </si>
  <si>
    <t>Natural event religious during article total.</t>
  </si>
  <si>
    <t>Jason Boyd</t>
  </si>
  <si>
    <t>Article machine reflect land lose simply medical.</t>
  </si>
  <si>
    <t>Tracey Scott</t>
  </si>
  <si>
    <t>Juan Owens</t>
  </si>
  <si>
    <t>Keith Fisher</t>
  </si>
  <si>
    <t>Aaron Ramos</t>
  </si>
  <si>
    <t>Kimberly Frazier</t>
  </si>
  <si>
    <t>Quite able race more friend voice choice.</t>
  </si>
  <si>
    <t>Matthew Wood</t>
  </si>
  <si>
    <t>Amber Hoffman</t>
  </si>
  <si>
    <t>Possible shake fall type discover expert.</t>
  </si>
  <si>
    <t>David Kennedy</t>
  </si>
  <si>
    <t>You suggest area.</t>
  </si>
  <si>
    <t>Amber Johnson</t>
  </si>
  <si>
    <t>Religious far child break thought watch.</t>
  </si>
  <si>
    <t>Susan Kelly</t>
  </si>
  <si>
    <t>Ten when myself hit off.</t>
  </si>
  <si>
    <t>IT Manager - Support</t>
  </si>
  <si>
    <t>Lynn Fry</t>
  </si>
  <si>
    <t>IT Manager - Infra</t>
  </si>
  <si>
    <t>Donna Brown</t>
  </si>
  <si>
    <t>Knowledge thank speak clearly.</t>
  </si>
  <si>
    <t>IT Manager - DB</t>
  </si>
  <si>
    <t>Jacob Christian</t>
  </si>
  <si>
    <t>Quality heavy security nature amount take room.</t>
  </si>
  <si>
    <t>Lance Torres</t>
  </si>
  <si>
    <t>Past really million address again forget.</t>
  </si>
  <si>
    <t>Charles Johnson</t>
  </si>
  <si>
    <t>Megan Walker</t>
  </si>
  <si>
    <t>Scott Thomas</t>
  </si>
  <si>
    <t>End trouble tonight amount page reach debate.</t>
  </si>
  <si>
    <t>Jason Smith</t>
  </si>
  <si>
    <t>Eric Clay</t>
  </si>
  <si>
    <t>Kimberly Rosales</t>
  </si>
  <si>
    <t>Daniel Blake</t>
  </si>
  <si>
    <t>Clearly rule suddenly.</t>
  </si>
  <si>
    <t>Timothy Young</t>
  </si>
  <si>
    <t>Michael Webb</t>
  </si>
  <si>
    <t>Partner performance newspaper sense all where.</t>
  </si>
  <si>
    <t>Mitchell Wilson</t>
  </si>
  <si>
    <t>Jose Rivera</t>
  </si>
  <si>
    <t>Joshua Maxwell</t>
  </si>
  <si>
    <t>Whitney Small</t>
  </si>
  <si>
    <t>Wendy Khan</t>
  </si>
  <si>
    <t>William Phillips</t>
  </si>
  <si>
    <t>Particularly put occur. Approach often be.</t>
  </si>
  <si>
    <t>Elizabeth Peterson</t>
  </si>
  <si>
    <t>Amber Rocha</t>
  </si>
  <si>
    <t>Choice learn town themselves cup experience.</t>
  </si>
  <si>
    <t>John Thomas</t>
  </si>
  <si>
    <t>Run vote behind factor father.</t>
  </si>
  <si>
    <t>April Burns</t>
  </si>
  <si>
    <t>Office little different tax down top.</t>
  </si>
  <si>
    <t>Sean Hill</t>
  </si>
  <si>
    <t>Future where and.</t>
  </si>
  <si>
    <t>Erika Green</t>
  </si>
  <si>
    <t>David Velasquez</t>
  </si>
  <si>
    <t>Alicia Farrell</t>
  </si>
  <si>
    <t>Performance paper teacher tree student.</t>
  </si>
  <si>
    <t>This bank out.</t>
  </si>
  <si>
    <t>Jesse Archer</t>
  </si>
  <si>
    <t>Mrs. Lori Petty MD</t>
  </si>
  <si>
    <t>Later star one than within live.</t>
  </si>
  <si>
    <t>Paul Robertson</t>
  </si>
  <si>
    <t>Expect kitchen even anyone. Without agent she.</t>
  </si>
  <si>
    <t>William Murray</t>
  </si>
  <si>
    <t>Three sell often star.</t>
  </si>
  <si>
    <t>Corey Fletcher</t>
  </si>
  <si>
    <t>Adult wind join time memory customer.</t>
  </si>
  <si>
    <t>James Rhodes</t>
  </si>
  <si>
    <t>Only movie ability wait according.</t>
  </si>
  <si>
    <t>Peter Williams</t>
  </si>
  <si>
    <t>Money read truth determine remain Mrs.</t>
  </si>
  <si>
    <t>Bradley Gray</t>
  </si>
  <si>
    <t>Sarah Robinson</t>
  </si>
  <si>
    <t>Mark Parker</t>
  </si>
  <si>
    <t>Mrs. Jessica Whitehead</t>
  </si>
  <si>
    <t>Jose Jordan</t>
  </si>
  <si>
    <t>This focus strategy behind among this.</t>
  </si>
  <si>
    <t>Dawn Smith DDS</t>
  </si>
  <si>
    <t>Meredith Martin</t>
  </si>
  <si>
    <t>Teach yard style bed relate seat.</t>
  </si>
  <si>
    <t>Jodi Wheeler</t>
  </si>
  <si>
    <t>Robert Morrow</t>
  </si>
  <si>
    <t>Victor Armstrong</t>
  </si>
  <si>
    <t>Stay moment go try. Trouble morning skin join.</t>
  </si>
  <si>
    <t>Gregory Brown</t>
  </si>
  <si>
    <t>Andrea Clark</t>
  </si>
  <si>
    <t>Casey Galvan</t>
  </si>
  <si>
    <t>Joseph Underwood</t>
  </si>
  <si>
    <t>Cultural responsibility whose wear.</t>
  </si>
  <si>
    <t>Chelsea Smith</t>
  </si>
  <si>
    <t>Timothy Owens</t>
  </si>
  <si>
    <t>Chair out man man.</t>
  </si>
  <si>
    <t>Jennifer Watts</t>
  </si>
  <si>
    <t>Kelly Waters</t>
  </si>
  <si>
    <t>Real build something family save.</t>
  </si>
  <si>
    <t>Beverly Ramirez</t>
  </si>
  <si>
    <t>Type three hear court street sport key.</t>
  </si>
  <si>
    <t>David Rose PhD</t>
  </si>
  <si>
    <t>Significant issue rich air race.</t>
  </si>
  <si>
    <t>Jared Conley</t>
  </si>
  <si>
    <t>Daniel Simpson</t>
  </si>
  <si>
    <t>Turn left degree audience fly present.</t>
  </si>
  <si>
    <t>Kenneth Chavez</t>
  </si>
  <si>
    <t>Field have cup because military.</t>
  </si>
  <si>
    <t>Carlos Clarke</t>
  </si>
  <si>
    <t>Daniel Garcia</t>
  </si>
  <si>
    <t>Danielle Graham</t>
  </si>
  <si>
    <t>Thomas Boyle</t>
  </si>
  <si>
    <t>Mark Moody DVM</t>
  </si>
  <si>
    <t>Lance Green</t>
  </si>
  <si>
    <t>Brittany Thompson</t>
  </si>
  <si>
    <t>Maybe establish real still.</t>
  </si>
  <si>
    <t>Shannon Klein</t>
  </si>
  <si>
    <t>Richard Jackson</t>
  </si>
  <si>
    <t>Michael Stevenson</t>
  </si>
  <si>
    <t>Available area dog Republican big town left.</t>
  </si>
  <si>
    <t>Jim Lee</t>
  </si>
  <si>
    <t>Thomas Green</t>
  </si>
  <si>
    <t>Jonathan Nguyen</t>
  </si>
  <si>
    <t>Place doctor be water message activity.</t>
  </si>
  <si>
    <t>James Hunt</t>
  </si>
  <si>
    <t>Rise she since boy.</t>
  </si>
  <si>
    <t>Laura Mccarty</t>
  </si>
  <si>
    <t>Foreign thank people.</t>
  </si>
  <si>
    <t>James Reynolds</t>
  </si>
  <si>
    <t>Director of Sales</t>
  </si>
  <si>
    <t>Joseph Chavez</t>
  </si>
  <si>
    <t>Such physical more himself movie.</t>
  </si>
  <si>
    <t>RI</t>
  </si>
  <si>
    <t>Director of Operations</t>
  </si>
  <si>
    <t>Mr. Nicholas Greene</t>
  </si>
  <si>
    <t>Ann Watson</t>
  </si>
  <si>
    <t>Richard Collins</t>
  </si>
  <si>
    <t>Health more majority think sister.</t>
  </si>
  <si>
    <t>Amanda Harris</t>
  </si>
  <si>
    <t>Michael Davis</t>
  </si>
  <si>
    <t>Two describe leg executive that ok.</t>
  </si>
  <si>
    <t>Caroline Reynolds</t>
  </si>
  <si>
    <t>Christine Adams</t>
  </si>
  <si>
    <t>Gas place rich dog process movement along.</t>
  </si>
  <si>
    <t>Kelsey Morales</t>
  </si>
  <si>
    <t>Ashley Cummings</t>
  </si>
  <si>
    <t>Learn staff above address.</t>
  </si>
  <si>
    <t>Donna Pope</t>
  </si>
  <si>
    <t>Join executive spend speak many sometimes.</t>
  </si>
  <si>
    <t>Katie Carroll</t>
  </si>
  <si>
    <t>Per spend challenge key ever say.</t>
  </si>
  <si>
    <t>Christopher Owen</t>
  </si>
  <si>
    <t>Plant white design action.</t>
  </si>
  <si>
    <t>Michael Richardson</t>
  </si>
  <si>
    <t>Tracy Logan</t>
  </si>
  <si>
    <t>Want agency relationship house nice mother.</t>
  </si>
  <si>
    <t>Thomas Whitaker</t>
  </si>
  <si>
    <t>Think network make manager.</t>
  </si>
  <si>
    <t>James Hernandez</t>
  </si>
  <si>
    <t>Matthew Tucker</t>
  </si>
  <si>
    <t>Where vote relate expect executive game seem.</t>
  </si>
  <si>
    <t>Kelly Mathis</t>
  </si>
  <si>
    <t>Kimberly Garcia</t>
  </si>
  <si>
    <t>Craig White</t>
  </si>
  <si>
    <t>Ago usually quickly Mrs television guess.</t>
  </si>
  <si>
    <t>Samantha Barnett</t>
  </si>
  <si>
    <t>Sara Clayton</t>
  </si>
  <si>
    <t>Vanessa Bell</t>
  </si>
  <si>
    <t>Kyle Strong</t>
  </si>
  <si>
    <t>Probably must design.</t>
  </si>
  <si>
    <t>Michelle Walker</t>
  </si>
  <si>
    <t>Debbie Smith</t>
  </si>
  <si>
    <t>Samuel Brown</t>
  </si>
  <si>
    <t>Steven Miller</t>
  </si>
  <si>
    <t>Continue move everything.</t>
  </si>
  <si>
    <t>David Powers</t>
  </si>
  <si>
    <t>Else enjoy include expect.</t>
  </si>
  <si>
    <t>Kimberly Owen</t>
  </si>
  <si>
    <t>Camera four star growth design then.</t>
  </si>
  <si>
    <t>Angela Sims</t>
  </si>
  <si>
    <t>Sheila Roberts MD</t>
  </si>
  <si>
    <t>Fill outside then discuss table.</t>
  </si>
  <si>
    <t>Justin Perez</t>
  </si>
  <si>
    <t>International time want art own sit.</t>
  </si>
  <si>
    <t>Megan Rich</t>
  </si>
  <si>
    <t>James Dorsey</t>
  </si>
  <si>
    <t>Erik Gray MD</t>
  </si>
  <si>
    <t>Steven Ayala</t>
  </si>
  <si>
    <t>Larry Gonzales</t>
  </si>
  <si>
    <t>War way happy safe consumer probably.</t>
  </si>
  <si>
    <t>Crystal Mahoney</t>
  </si>
  <si>
    <t>Energy general place investment notice.</t>
  </si>
  <si>
    <t>Lisa Barrera</t>
  </si>
  <si>
    <t>Choice while growth future.</t>
  </si>
  <si>
    <t>Melissa Hodges</t>
  </si>
  <si>
    <t>Alexandria Hahn</t>
  </si>
  <si>
    <t>According term along ago leave.</t>
  </si>
  <si>
    <t>Charles Willis</t>
  </si>
  <si>
    <t>Tim Wilcox</t>
  </si>
  <si>
    <t>Amber White</t>
  </si>
  <si>
    <t>Body move possible play. Relate husband Mrs.</t>
  </si>
  <si>
    <t>India</t>
  </si>
  <si>
    <t>Brett Aguilar</t>
  </si>
  <si>
    <t>Pretty he matter south treat benefit.</t>
  </si>
  <si>
    <t>Derrick Cannon</t>
  </si>
  <si>
    <t>Professor phone billion none very evidence.</t>
  </si>
  <si>
    <t>Brandon Walsh</t>
  </si>
  <si>
    <t>Richard Higgins</t>
  </si>
  <si>
    <t>Robert Warren</t>
  </si>
  <si>
    <t>Regina Smith</t>
  </si>
  <si>
    <t>Money start prove.</t>
  </si>
  <si>
    <t>Cindy Schneider</t>
  </si>
  <si>
    <t>Upon around example dream style technology term.</t>
  </si>
  <si>
    <t>Elizabeth Dillon</t>
  </si>
  <si>
    <t>Jesus Smith</t>
  </si>
  <si>
    <t>Timothy Waters</t>
  </si>
  <si>
    <t>Joshua Johnson</t>
  </si>
  <si>
    <t>Address machine break person force interview.</t>
  </si>
  <si>
    <t>Joanna Foster</t>
  </si>
  <si>
    <t>Rita Abbott</t>
  </si>
  <si>
    <t>Market as per stop kid score detail.</t>
  </si>
  <si>
    <t>Renee Ritter</t>
  </si>
  <si>
    <t>Practice miss lead message measure.</t>
  </si>
  <si>
    <t>Michelle Nguyen</t>
  </si>
  <si>
    <t>Elizabeth Houston</t>
  </si>
  <si>
    <t>Especially usually citizen do.</t>
  </si>
  <si>
    <t>Elizabeth Gray</t>
  </si>
  <si>
    <t>Teacher often knowledge free best.</t>
  </si>
  <si>
    <t>Civil Hand</t>
  </si>
  <si>
    <t>Courtney Webb</t>
  </si>
  <si>
    <t>Audience deal cost figure student might let.</t>
  </si>
  <si>
    <t>Erin Richard</t>
  </si>
  <si>
    <t>Where author federal Democrat in institution.</t>
  </si>
  <si>
    <t>Christy Wagner</t>
  </si>
  <si>
    <t>A especially friend.</t>
  </si>
  <si>
    <t>Andrew Wright</t>
  </si>
  <si>
    <t>Suddenly part eye bag.</t>
  </si>
  <si>
    <t>Deborah Wood</t>
  </si>
  <si>
    <t>Decide rich traditional house task road.</t>
  </si>
  <si>
    <t>Christine Randall</t>
  </si>
  <si>
    <t>Report provide home follow price.</t>
  </si>
  <si>
    <t>Debra Green</t>
  </si>
  <si>
    <t>Building source bill true education form include.</t>
  </si>
  <si>
    <t>Frances Olsen</t>
  </si>
  <si>
    <t>Least if civil partner court number song.</t>
  </si>
  <si>
    <t>Benjamin Johnson</t>
  </si>
  <si>
    <t>Tyler Galvan</t>
  </si>
  <si>
    <t>Station today affect many know.</t>
  </si>
  <si>
    <t>Terri Morris</t>
  </si>
  <si>
    <t>Factor strategy defense citizen.</t>
  </si>
  <si>
    <t>John Hurst</t>
  </si>
  <si>
    <t>Soon walk early star.</t>
  </si>
  <si>
    <t>Kristi Lee</t>
  </si>
  <si>
    <t>Like save Mr instead doctor traditional one.</t>
  </si>
  <si>
    <t>Nicole Sosa</t>
  </si>
  <si>
    <t>Window paper dark power knowledge must current.</t>
  </si>
  <si>
    <t>Cynthia Nguyen</t>
  </si>
  <si>
    <t>Most sport property respond.</t>
  </si>
  <si>
    <t>Brian Ortiz MD</t>
  </si>
  <si>
    <t>Lisa Davis</t>
  </si>
  <si>
    <t>Skin none party discover fact low buy ok.</t>
  </si>
  <si>
    <t>Erica Allen</t>
  </si>
  <si>
    <t>Thought official else loss admit threat treat.</t>
  </si>
  <si>
    <t>Michael Lucas</t>
  </si>
  <si>
    <t>Industry majority population final. Bit go deal.</t>
  </si>
  <si>
    <t>Eric Campbell</t>
  </si>
  <si>
    <t>Jamie Simon</t>
  </si>
  <si>
    <t>Move story heavy list image arrive today.</t>
  </si>
  <si>
    <t>Jeremy Lee</t>
  </si>
  <si>
    <t>Zachary Parker</t>
  </si>
  <si>
    <t>Jennifer Krause</t>
  </si>
  <si>
    <t>Only subject throw conference official.</t>
  </si>
  <si>
    <t>Heidi Martin</t>
  </si>
  <si>
    <t>Attack result fly Republican.</t>
  </si>
  <si>
    <t>Eric Strickland</t>
  </si>
  <si>
    <t>Mark Wood</t>
  </si>
  <si>
    <t>Light free he rest thought.</t>
  </si>
  <si>
    <t>Robert Wolfe</t>
  </si>
  <si>
    <t>Kimberly Moore</t>
  </si>
  <si>
    <t>East crime wind subject because.</t>
  </si>
  <si>
    <t>Eric Richardson</t>
  </si>
  <si>
    <t>Tyler Christian</t>
  </si>
  <si>
    <t>Brandi Lambert</t>
  </si>
  <si>
    <t>Somebody air turn. Dark civil any serious.</t>
  </si>
  <si>
    <t>Taylor Shaw</t>
  </si>
  <si>
    <t>Michelle Scott</t>
  </si>
  <si>
    <t>Be there wide. Treatment blue learn choice.</t>
  </si>
  <si>
    <t>Lawrence Walsh</t>
  </si>
  <si>
    <t>Hair force rate state own lose administration.</t>
  </si>
  <si>
    <t>Cassandra Snyder</t>
  </si>
  <si>
    <t>Tough respond possible example.</t>
  </si>
  <si>
    <t>Timothy Mason</t>
  </si>
  <si>
    <t>Services</t>
  </si>
  <si>
    <t>Michael Morse</t>
  </si>
  <si>
    <t>Line believe write might anything yet.</t>
  </si>
  <si>
    <t>Patty Boyd</t>
  </si>
  <si>
    <t>Else condition director woman unit.</t>
  </si>
  <si>
    <t>Linda Simmons</t>
  </si>
  <si>
    <t>Gerald Carpenter</t>
  </si>
  <si>
    <t>Above difference event coach.</t>
  </si>
  <si>
    <t>Barry Powell</t>
  </si>
  <si>
    <t>Husband should TV sport message friend history.</t>
  </si>
  <si>
    <t>Laugh step east degree. Visit get late along.</t>
  </si>
  <si>
    <t>Brian Peters</t>
  </si>
  <si>
    <t>Else big job administration.</t>
  </si>
  <si>
    <t>Michael Anderson</t>
  </si>
  <si>
    <t>Christopher Reid</t>
  </si>
  <si>
    <t>Sit energy consider voice director.</t>
  </si>
  <si>
    <t>Dawn Smith</t>
  </si>
  <si>
    <t>Rather event ground scientist change.</t>
  </si>
  <si>
    <t>Michael Hayes</t>
  </si>
  <si>
    <t>Each himself anything you.</t>
  </si>
  <si>
    <t>Brandy Coleman</t>
  </si>
  <si>
    <t>Into go between. Before number education fast.</t>
  </si>
  <si>
    <t>Jackie Walsh</t>
  </si>
  <si>
    <t>Your never oil finally public major shake they.</t>
  </si>
  <si>
    <t>Taylor Cohen</t>
  </si>
  <si>
    <t>Gary Gray</t>
  </si>
  <si>
    <t>Throughout thank respond direction.</t>
  </si>
  <si>
    <t>Jeffrey Barnes</t>
  </si>
  <si>
    <t>Robert Wilson</t>
  </si>
  <si>
    <t>Thomas Ryan</t>
  </si>
  <si>
    <t>Paul Johnson</t>
  </si>
  <si>
    <t>James Spears</t>
  </si>
  <si>
    <t>Current voice question house.</t>
  </si>
  <si>
    <t>Clayton Phillips</t>
  </si>
  <si>
    <t>Tree choose manager ask prove three.</t>
  </si>
  <si>
    <t>Carmen Fuentes</t>
  </si>
  <si>
    <t>Steven Drake</t>
  </si>
  <si>
    <t>Strategy kind particular unit need.</t>
  </si>
  <si>
    <t>Tiffany Taylor</t>
  </si>
  <si>
    <t>Anna Love</t>
  </si>
  <si>
    <t>Me local somebody method away choose hit truth.</t>
  </si>
  <si>
    <t>Sean Garcia</t>
  </si>
  <si>
    <t>Speak high idea reach both. Many policy rock six.</t>
  </si>
  <si>
    <t>Joshua Benton</t>
  </si>
  <si>
    <t>Emily Fritz</t>
  </si>
  <si>
    <t>Kayla Allen</t>
  </si>
  <si>
    <t>Joseph Parker</t>
  </si>
  <si>
    <t>Last conference eat store citizen.</t>
  </si>
  <si>
    <t>Tina Lopez</t>
  </si>
  <si>
    <t>Joseph Krause</t>
  </si>
  <si>
    <t>Author sure care fish.</t>
  </si>
  <si>
    <t>David Patel</t>
  </si>
  <si>
    <t>And even room after establish. Me single stage.</t>
  </si>
  <si>
    <t>Johnny Hall</t>
  </si>
  <si>
    <t>Scientist open would defense receive old.</t>
  </si>
  <si>
    <t>Mary Contreras</t>
  </si>
  <si>
    <t>Next explain account stay.</t>
  </si>
  <si>
    <t>Pamela Shelton</t>
  </si>
  <si>
    <t>Price apply father morning population.</t>
  </si>
  <si>
    <t>Kristy Taylor</t>
  </si>
  <si>
    <t>Condition control raise.</t>
  </si>
  <si>
    <t>Gregory Myers</t>
  </si>
  <si>
    <t>Production major type value live movie.</t>
  </si>
  <si>
    <t>Gregg Thomas</t>
  </si>
  <si>
    <t>At ago debate special can economy.</t>
  </si>
  <si>
    <t>William Castillo</t>
  </si>
  <si>
    <t>Leader specific wife appear art they.</t>
  </si>
  <si>
    <t>Edwin Freeman</t>
  </si>
  <si>
    <t>Game play arm argue blood try here.</t>
  </si>
  <si>
    <t>Melissa Rice</t>
  </si>
  <si>
    <t>Dog dark piece where ask low away.</t>
  </si>
  <si>
    <t>Gina Dillon</t>
  </si>
  <si>
    <t>Unit begin commercial wish financial care.</t>
  </si>
  <si>
    <t>Result so show improve. Leg message cup else.</t>
  </si>
  <si>
    <t>Christopher Mccann</t>
  </si>
  <si>
    <t>Nation you bad daughter only huge them.</t>
  </si>
  <si>
    <t>Melanie Mullins</t>
  </si>
  <si>
    <t>Paula Henderson</t>
  </si>
  <si>
    <t>Beverly Dennis</t>
  </si>
  <si>
    <t>Barry Mcfarland</t>
  </si>
  <si>
    <t>Recruiter</t>
  </si>
  <si>
    <t>Sandra Manning</t>
  </si>
  <si>
    <t>Would assume boy show newspaper.</t>
  </si>
  <si>
    <t>Jennifer Lamb</t>
  </si>
  <si>
    <t>Jacob Berry</t>
  </si>
  <si>
    <t>Traffic</t>
  </si>
  <si>
    <t>Kelly Mercer</t>
  </si>
  <si>
    <t>Wendy James</t>
  </si>
  <si>
    <t>Every year particular mouth.</t>
  </si>
  <si>
    <t>Eric Miller</t>
  </si>
  <si>
    <t>Interest again main describe end charge.</t>
  </si>
  <si>
    <t>Doris Boyd</t>
  </si>
  <si>
    <t>Hard thousand fund follow take want full.</t>
  </si>
  <si>
    <t>Desiree Blair</t>
  </si>
  <si>
    <t>Authority be bank.</t>
  </si>
  <si>
    <t>Angela Chapman</t>
  </si>
  <si>
    <t>Prove group type several wife those question.</t>
  </si>
  <si>
    <t>Carol Allen</t>
  </si>
  <si>
    <t>Michael Cortez</t>
  </si>
  <si>
    <t>Erin Abbott</t>
  </si>
  <si>
    <t>David Russell</t>
  </si>
  <si>
    <t>Raymond Robinson</t>
  </si>
  <si>
    <t>Anthony Luna</t>
  </si>
  <si>
    <t>David Fox</t>
  </si>
  <si>
    <t>Robert Conway</t>
  </si>
  <si>
    <t>Fund season forward just.</t>
  </si>
  <si>
    <t>Sarah Kennedy</t>
  </si>
  <si>
    <t>Type by way so firm high building.</t>
  </si>
  <si>
    <t>Kathryn Chen</t>
  </si>
  <si>
    <t>Recently five outside class term.</t>
  </si>
  <si>
    <t>Billy Waters</t>
  </si>
  <si>
    <t>Miranda Webb</t>
  </si>
  <si>
    <t>Claim serve PM camera else.</t>
  </si>
  <si>
    <t>Elizabeth Cook</t>
  </si>
  <si>
    <t>Lindsay Nguyen</t>
  </si>
  <si>
    <t>Heidi Mann</t>
  </si>
  <si>
    <t>Site least knowledge right every.</t>
  </si>
  <si>
    <t>Matthew Hull</t>
  </si>
  <si>
    <t>Sense activity son. One radio Mr method shoulder.</t>
  </si>
  <si>
    <t>Ryan Wise</t>
  </si>
  <si>
    <t>Change hundred despite get sit agent discuss.</t>
  </si>
  <si>
    <t>Justin Cook</t>
  </si>
  <si>
    <t>Heather Liu</t>
  </si>
  <si>
    <t>Clearly really poor story health air particular.</t>
  </si>
  <si>
    <t>Dustin Carroll</t>
  </si>
  <si>
    <t>Cindy Riley</t>
  </si>
  <si>
    <t>Gary Davis</t>
  </si>
  <si>
    <t>Alexa Powell</t>
  </si>
  <si>
    <t>Ability project political animal.</t>
  </si>
  <si>
    <t>Corp Operations</t>
  </si>
  <si>
    <t>Amber Ross</t>
  </si>
  <si>
    <t>Technology eight stage hold chance after police.</t>
  </si>
  <si>
    <t>Gabriel Fitzgerald</t>
  </si>
  <si>
    <t>Finish sense money public debate field professor.</t>
  </si>
  <si>
    <t>Ryan Thompson</t>
  </si>
  <si>
    <t>Yard charge week wait address.</t>
  </si>
  <si>
    <t>Timothy Spencer</t>
  </si>
  <si>
    <t>Andrew Fleming</t>
  </si>
  <si>
    <t>Edward Ross</t>
  </si>
  <si>
    <t>Material role once lawyer phone turn company.</t>
  </si>
  <si>
    <t>IT Director</t>
  </si>
  <si>
    <t>Renee Johnson</t>
  </si>
  <si>
    <t>Thomas Kim</t>
  </si>
  <si>
    <t>Erin Jones</t>
  </si>
  <si>
    <t>Particularly box maybe.</t>
  </si>
  <si>
    <t>Amy Palmer</t>
  </si>
  <si>
    <t>Natalie Liu</t>
  </si>
  <si>
    <t>Regina Becker</t>
  </si>
  <si>
    <t>Price card crime. Beautiful travel world treat.</t>
  </si>
  <si>
    <t>Timothy Jackson</t>
  </si>
  <si>
    <t>Laura Avila</t>
  </si>
  <si>
    <t>Angela Mcdonald</t>
  </si>
  <si>
    <t>Follow fact investment.</t>
  </si>
  <si>
    <t>Michael Johnson</t>
  </si>
  <si>
    <t>Carmen Patterson</t>
  </si>
  <si>
    <t>Thomas Smith</t>
  </si>
  <si>
    <t>Catherine Peterson</t>
  </si>
  <si>
    <t>Small phone project life realize.</t>
  </si>
  <si>
    <t>Dawn Foley</t>
  </si>
  <si>
    <t>Away manage guess gun old.</t>
  </si>
  <si>
    <t>Method hundred lawyer feel interesting.</t>
  </si>
  <si>
    <t>Brian Thompson</t>
  </si>
  <si>
    <t>Reduce evidence policy clear nothing at.</t>
  </si>
  <si>
    <t>Angel Howard</t>
  </si>
  <si>
    <t>Kind produce join effect.</t>
  </si>
  <si>
    <t>Joseph Bowen</t>
  </si>
  <si>
    <t>Brother election movie born enough.</t>
  </si>
  <si>
    <t>Micheal Moreno</t>
  </si>
  <si>
    <t>Girl foreign would simple believe.</t>
  </si>
  <si>
    <t>John Vaughn</t>
  </si>
  <si>
    <t>Jennifer Graves</t>
  </si>
  <si>
    <t>Sandra Rodriguez</t>
  </si>
  <si>
    <t>Sean Wong</t>
  </si>
  <si>
    <t>Determine yes action college.</t>
  </si>
  <si>
    <t>Nathan Espinoza</t>
  </si>
  <si>
    <t>Kyle Day</t>
  </si>
  <si>
    <t>Jacob Robinson</t>
  </si>
  <si>
    <t>Space west energy week our federal operation.</t>
  </si>
  <si>
    <t>Kelsey Cochran</t>
  </si>
  <si>
    <t>Abigail Reynolds</t>
  </si>
  <si>
    <t>Resource concern production level good happy.</t>
  </si>
  <si>
    <t>Mitchell Oliver</t>
  </si>
  <si>
    <t>Radio fight consumer senior traditional himself.</t>
  </si>
  <si>
    <t>Edwin Sparks</t>
  </si>
  <si>
    <t>Show step student add. Name deal take last.</t>
  </si>
  <si>
    <t>Pamela Robbins</t>
  </si>
  <si>
    <t>May dream may apply involve natural.</t>
  </si>
  <si>
    <t>Laura Goodman</t>
  </si>
  <si>
    <t>Fine father forget two pay sort before dinner.</t>
  </si>
  <si>
    <t>Jeffrey Frazier</t>
  </si>
  <si>
    <t>Michael Perez</t>
  </si>
  <si>
    <t>Robert Cannon</t>
  </si>
  <si>
    <t>Mario Ellis</t>
  </si>
  <si>
    <t>Carry threat by whose ok grow information.</t>
  </si>
  <si>
    <t>Christina Barnes</t>
  </si>
  <si>
    <t>Behind person those information road.</t>
  </si>
  <si>
    <t>Julia Johnson</t>
  </si>
  <si>
    <t>Kristin Andrews</t>
  </si>
  <si>
    <t>Kim Murphy</t>
  </si>
  <si>
    <t>Jeffrey Santana</t>
  </si>
  <si>
    <t>Difference wide news north we.</t>
  </si>
  <si>
    <t>Elizabeth Pope</t>
  </si>
  <si>
    <t>Sheila Estrada</t>
  </si>
  <si>
    <t>Zachary Higgins</t>
  </si>
  <si>
    <t>Executive might picture speech light.</t>
  </si>
  <si>
    <t>Anthony Harris</t>
  </si>
  <si>
    <t>Brenda Salas</t>
  </si>
  <si>
    <t>Melvin Mitchell</t>
  </si>
  <si>
    <t>Southern alone father state.</t>
  </si>
  <si>
    <t>Angela Boyle</t>
  </si>
  <si>
    <t>Mr. John Long</t>
  </si>
  <si>
    <t>Scientist strong team civil quality.</t>
  </si>
  <si>
    <t>Attendant</t>
  </si>
  <si>
    <t>Mary Thomas</t>
  </si>
  <si>
    <t>Open several spring mouth.</t>
  </si>
  <si>
    <t>Lisa Holloway DDS</t>
  </si>
  <si>
    <t>Lauren Baker</t>
  </si>
  <si>
    <t>Scott Moore</t>
  </si>
  <si>
    <t>Manager since future contain play.</t>
  </si>
  <si>
    <t>David Roberts</t>
  </si>
  <si>
    <t>Well energy step may.</t>
  </si>
  <si>
    <t>Randy Thomas</t>
  </si>
  <si>
    <t>James Bradley</t>
  </si>
  <si>
    <t>Positive might religious mouth else.</t>
  </si>
  <si>
    <t>Ebony Shepard</t>
  </si>
  <si>
    <t>Caroline Brooks</t>
  </si>
  <si>
    <t>Actually not sell one.</t>
  </si>
  <si>
    <t>Svp</t>
  </si>
  <si>
    <t>Pamela Stone</t>
  </si>
  <si>
    <t>Amanda Nguyen</t>
  </si>
  <si>
    <t>Kenneth Berry</t>
  </si>
  <si>
    <t>First peace oil more last us. Front product many.</t>
  </si>
  <si>
    <t>Julie Howard</t>
  </si>
  <si>
    <t>Black civil room chance. This mind find adult.</t>
  </si>
  <si>
    <t>Michael Whitehead</t>
  </si>
  <si>
    <t>Martin Obrien</t>
  </si>
  <si>
    <t>Katherine Morgan</t>
  </si>
  <si>
    <t>Brittany Johnson</t>
  </si>
  <si>
    <t>Win onto effect security instead.</t>
  </si>
  <si>
    <t>Robert Wilkerson</t>
  </si>
  <si>
    <t>Mark Cole</t>
  </si>
  <si>
    <t>Market remember too less bring simple sort.</t>
  </si>
  <si>
    <t>Edwin Chen</t>
  </si>
  <si>
    <t>Will low work decade site.</t>
  </si>
  <si>
    <t>Nathan Vazquez</t>
  </si>
  <si>
    <t>William Brown</t>
  </si>
  <si>
    <t>Wife send office ball yourself it lot.</t>
  </si>
  <si>
    <t>Dylan Brown</t>
  </si>
  <si>
    <t>Do month risk college detail.</t>
  </si>
  <si>
    <t>Victoria Munoz</t>
  </si>
  <si>
    <t>Mr opportunity dinner chance common.</t>
  </si>
  <si>
    <t>Develop together popular be.</t>
  </si>
  <si>
    <t>Jo Ruiz</t>
  </si>
  <si>
    <t>Ernest Jones</t>
  </si>
  <si>
    <t>Kid actually Congress computer season behind.</t>
  </si>
  <si>
    <t>James Gibson</t>
  </si>
  <si>
    <t>Sarah Campbell</t>
  </si>
  <si>
    <t>According maintain president start upon evening.</t>
  </si>
  <si>
    <t>Melody Walker</t>
  </si>
  <si>
    <t>Benjamin Mcdonald</t>
  </si>
  <si>
    <t>Suffer arm security about control with.</t>
  </si>
  <si>
    <t>Sean Gonzalez</t>
  </si>
  <si>
    <t>Brian Mueller</t>
  </si>
  <si>
    <t>Finish law price under.</t>
  </si>
  <si>
    <t>Jeffrey Duran</t>
  </si>
  <si>
    <t>Erica Lawrence</t>
  </si>
  <si>
    <t>Christy Cunningham</t>
  </si>
  <si>
    <t>Dream quickly relationship involve enough name.</t>
  </si>
  <si>
    <t>Mr. David Booth</t>
  </si>
  <si>
    <t>Mrs. Debra Flynn</t>
  </si>
  <si>
    <t>Anything human medical offer dinner hard by.</t>
  </si>
  <si>
    <t>Tamara Adkins</t>
  </si>
  <si>
    <t>War model build important determine.</t>
  </si>
  <si>
    <t>Megan Hart</t>
  </si>
  <si>
    <t>Maintain which memory born.</t>
  </si>
  <si>
    <t>Stacy Lopez</t>
  </si>
  <si>
    <t>Lawyer suggest cultural blue yes camera daughter.</t>
  </si>
  <si>
    <t>Keith Adams</t>
  </si>
  <si>
    <t>Decide cut camera conference last size will.</t>
  </si>
  <si>
    <t>VA</t>
  </si>
  <si>
    <t>Travis Davenport</t>
  </si>
  <si>
    <t>House seven human available.</t>
  </si>
  <si>
    <t>UT</t>
  </si>
  <si>
    <t>Patricia Norris</t>
  </si>
  <si>
    <t>Establish fear recently owner.</t>
  </si>
  <si>
    <t>ID</t>
  </si>
  <si>
    <t>Patrick Patterson</t>
  </si>
  <si>
    <t>Doctor statement she rule order wind.</t>
  </si>
  <si>
    <t>MT</t>
  </si>
  <si>
    <t>Mrs. Stephanie Forbes</t>
  </si>
  <si>
    <t>Less air right in southern it material.</t>
  </si>
  <si>
    <t>WA</t>
  </si>
  <si>
    <t>Jon Estes</t>
  </si>
  <si>
    <t>Julia Moss</t>
  </si>
  <si>
    <t>AZ</t>
  </si>
  <si>
    <t>Nathan Kelly</t>
  </si>
  <si>
    <t>Key whose anyone religious mother movie.</t>
  </si>
  <si>
    <t>NH</t>
  </si>
  <si>
    <t>Nina Scott</t>
  </si>
  <si>
    <t>AL</t>
  </si>
  <si>
    <t>John Hunter</t>
  </si>
  <si>
    <t>OH</t>
  </si>
  <si>
    <t>Raymond Fields</t>
  </si>
  <si>
    <t>NY</t>
  </si>
  <si>
    <t>Samuel Reyes</t>
  </si>
  <si>
    <t>ME</t>
  </si>
  <si>
    <t>Martha Stone</t>
  </si>
  <si>
    <t>TN</t>
  </si>
  <si>
    <t>Joshua Campbell</t>
  </si>
  <si>
    <t>NC</t>
  </si>
  <si>
    <t>Ashley Phillips</t>
  </si>
  <si>
    <t>Rest society tell into ahead.</t>
  </si>
  <si>
    <t>Joshua Mccoy</t>
  </si>
  <si>
    <t>Timothy Brown</t>
  </si>
  <si>
    <t>Nancy Mccarthy</t>
  </si>
  <si>
    <t>Media move management if my.</t>
  </si>
  <si>
    <t>Patricia Martinez</t>
  </si>
  <si>
    <t>Martin Shelton</t>
  </si>
  <si>
    <t>Kimberly Lee</t>
  </si>
  <si>
    <t>Weight join evidence oil father.</t>
  </si>
  <si>
    <t>Nathan Silva</t>
  </si>
  <si>
    <t>Julie Young</t>
  </si>
  <si>
    <t>Katelyn Kramer</t>
  </si>
  <si>
    <t>Also protect scientist. Fear result major the.</t>
  </si>
  <si>
    <t>Mrs. Deanna Cooper</t>
  </si>
  <si>
    <t>Brian Scott</t>
  </si>
  <si>
    <t>Michaela Jones</t>
  </si>
  <si>
    <t>Very research level send picture pressure our.</t>
  </si>
  <si>
    <t>Kelsey Dunn</t>
  </si>
  <si>
    <t>Lonnie Sanders</t>
  </si>
  <si>
    <t>Glass effort however relate partner lay what.</t>
  </si>
  <si>
    <t>Ariana Brady</t>
  </si>
  <si>
    <t>Rather middle organization officer.</t>
  </si>
  <si>
    <t>Jessica Rose</t>
  </si>
  <si>
    <t>Front tend couple a budget strategy.</t>
  </si>
  <si>
    <t>Barbara Neal</t>
  </si>
  <si>
    <t>Compare factor only together.</t>
  </si>
  <si>
    <t>Julie Mcclain</t>
  </si>
  <si>
    <t>Situation affect medical friend audience fight.</t>
  </si>
  <si>
    <t>Mary Mitchell</t>
  </si>
  <si>
    <t>Jason Reeves</t>
  </si>
  <si>
    <t>Cynthia Hurley</t>
  </si>
  <si>
    <t>Robert Thompson</t>
  </si>
  <si>
    <t>Upon budget class college now this trade.</t>
  </si>
  <si>
    <t>Kelly James</t>
  </si>
  <si>
    <t>Join difference order size occur entire sell.</t>
  </si>
  <si>
    <t>Juan Henson</t>
  </si>
  <si>
    <t>Ground bad official number stuff stop leader.</t>
  </si>
  <si>
    <t>Jacob Nelson</t>
  </si>
  <si>
    <t>Site cut debate own born six.</t>
  </si>
  <si>
    <t>Lisa Green</t>
  </si>
  <si>
    <t>Something service already fish create firm job.</t>
  </si>
  <si>
    <t>Jose Copeland</t>
  </si>
  <si>
    <t>Richard Price</t>
  </si>
  <si>
    <t>Gary Ortiz</t>
  </si>
  <si>
    <t>Still box ten network apply.</t>
  </si>
  <si>
    <t>Tanya Wilson</t>
  </si>
  <si>
    <t>Piece manage well onto.</t>
  </si>
  <si>
    <t>Linda Lewis</t>
  </si>
  <si>
    <t>Alexandria Brown</t>
  </si>
  <si>
    <t>Use stay among place dinner.</t>
  </si>
  <si>
    <t>Sarah Bates</t>
  </si>
  <si>
    <t>Mr. Benjamin Lucas</t>
  </si>
  <si>
    <t>Sheila Taylor</t>
  </si>
  <si>
    <t>Benjamin Cooper</t>
  </si>
  <si>
    <t>Game success stock hold sometimes will approach.</t>
  </si>
  <si>
    <t>Janet Andrews</t>
  </si>
  <si>
    <t>Simple them do consider grow.</t>
  </si>
  <si>
    <t>William Ellis</t>
  </si>
  <si>
    <t>Situation anything economy time relationship.</t>
  </si>
  <si>
    <t>Kenneth Perry</t>
  </si>
  <si>
    <t>Never whatever loss economic off without cause.</t>
  </si>
  <si>
    <t>Michael Taylor</t>
  </si>
  <si>
    <t>Key as eye past. Three would affect about.</t>
  </si>
  <si>
    <t>Thomas Roberts</t>
  </si>
  <si>
    <t>Hot key speak song thus her member.</t>
  </si>
  <si>
    <t>Andrea Dean</t>
  </si>
  <si>
    <t>Force way bank trade.</t>
  </si>
  <si>
    <t>Maria Hale</t>
  </si>
  <si>
    <t>Joshua Carpenter</t>
  </si>
  <si>
    <t>Steven Hall</t>
  </si>
  <si>
    <t>David Clark</t>
  </si>
  <si>
    <t>Lauren Shepard</t>
  </si>
  <si>
    <t>Audience board south. Per state model beat.</t>
  </si>
  <si>
    <t>Jason Hayes</t>
  </si>
  <si>
    <t>Almost across fly recent go.</t>
  </si>
  <si>
    <t>Troy Bennett</t>
  </si>
  <si>
    <t>Michelle Guzman</t>
  </si>
  <si>
    <t>Matter fight attention this strategy.</t>
  </si>
  <si>
    <t>Sandra Young</t>
  </si>
  <si>
    <t>Jacob Perez</t>
  </si>
  <si>
    <t>Company set policy drop become single.</t>
  </si>
  <si>
    <t>Lisa Dyer</t>
  </si>
  <si>
    <t>Politics suggest company trade treat region.</t>
  </si>
  <si>
    <t>Rebecca Taylor DVM</t>
  </si>
  <si>
    <t>Significant color always require evening.</t>
  </si>
  <si>
    <t>Deborah Stephens</t>
  </si>
  <si>
    <t>Likely debate ever college strategy way can.</t>
  </si>
  <si>
    <t>Patrick Lopez</t>
  </si>
  <si>
    <t>Within rise suggest war check happy whom.</t>
  </si>
  <si>
    <t>Cathy Whitehead</t>
  </si>
  <si>
    <t>Lisa Johnson</t>
  </si>
  <si>
    <t>William Fernandez</t>
  </si>
  <si>
    <t>Leslie Scott</t>
  </si>
  <si>
    <t>Appear reality artist there understand.</t>
  </si>
  <si>
    <t>Vanessa Donaldson DVM</t>
  </si>
  <si>
    <t>Steven Saunders</t>
  </si>
  <si>
    <t>Virginia Smith</t>
  </si>
  <si>
    <t>Continue personal federal another.</t>
  </si>
  <si>
    <t>Brett Vargas</t>
  </si>
  <si>
    <t>Garden player quickly body science.</t>
  </si>
  <si>
    <t>Stay herself cultural pass large.</t>
  </si>
  <si>
    <t>John Wright</t>
  </si>
  <si>
    <t>Mother fine late simply close material yeah.</t>
  </si>
  <si>
    <t>Tony Moore</t>
  </si>
  <si>
    <t>Detail see down common great on especially.</t>
  </si>
  <si>
    <t>Jeffrey Hodge</t>
  </si>
  <si>
    <t>Decision decade approach.</t>
  </si>
  <si>
    <t>Emily Simmons</t>
  </si>
  <si>
    <t>Heart certainly computer beat where pull.</t>
  </si>
  <si>
    <t>Jessica Gomez</t>
  </si>
  <si>
    <t>Cheryl Moody</t>
  </si>
  <si>
    <t>Patrick Coleman</t>
  </si>
  <si>
    <t>Brittney Young</t>
  </si>
  <si>
    <t>Ryan Ward</t>
  </si>
  <si>
    <t>Party employee page half young budget.</t>
  </si>
  <si>
    <t>Rose Cunningham</t>
  </si>
  <si>
    <t>Jessica Harrison</t>
  </si>
  <si>
    <t>Taylor Lopez</t>
  </si>
  <si>
    <t>Audience run degree that your beyond cell.</t>
  </si>
  <si>
    <t>Joshua Brown</t>
  </si>
  <si>
    <t>Environment state tax sound stop group doctor.</t>
  </si>
  <si>
    <t>Roger Campbell</t>
  </si>
  <si>
    <t>Lot as card response consumer.</t>
  </si>
  <si>
    <t>Jordan Alexander</t>
  </si>
  <si>
    <t>Alexander Holmes</t>
  </si>
  <si>
    <t>Andrea Whitaker</t>
  </si>
  <si>
    <t>Carrie Wells</t>
  </si>
  <si>
    <t>Medical message face development moment because.</t>
  </si>
  <si>
    <t>David Figueroa</t>
  </si>
  <si>
    <t>Kevin Parrish</t>
  </si>
  <si>
    <t>Monica Miller</t>
  </si>
  <si>
    <t>Board up meet away firm yet human find.</t>
  </si>
  <si>
    <t>Brandi Collins</t>
  </si>
  <si>
    <t>Memory theory thank past could.</t>
  </si>
  <si>
    <t>Jimmy Jones</t>
  </si>
  <si>
    <t>Who few sport business various.</t>
  </si>
  <si>
    <t>Bruce Roy</t>
  </si>
  <si>
    <t>Heather Wright</t>
  </si>
  <si>
    <t>Joseph Rivas</t>
  </si>
  <si>
    <t>Smile most around.</t>
  </si>
  <si>
    <t>Hannah Rose</t>
  </si>
  <si>
    <t>Region hit sense national about.</t>
  </si>
  <si>
    <t>Zachary Ortiz</t>
  </si>
  <si>
    <t>Nicholas Huang</t>
  </si>
  <si>
    <t>Activity pay wall start cause.</t>
  </si>
  <si>
    <t>Joshua Rosales</t>
  </si>
  <si>
    <t>Statement would join music great dark.</t>
  </si>
  <si>
    <t>Nicholas Graham</t>
  </si>
  <si>
    <t>Christopher Black</t>
  </si>
  <si>
    <t>Edward Lane</t>
  </si>
  <si>
    <t>David Craig</t>
  </si>
  <si>
    <t>Elizabeth Garrison</t>
  </si>
  <si>
    <t>Author hotel car care special organization.</t>
  </si>
  <si>
    <t>Taylor Huerta</t>
  </si>
  <si>
    <t>Denise Adams</t>
  </si>
  <si>
    <t>Hard way effort wear physical. Want between grow.</t>
  </si>
  <si>
    <t>Ryan Flores</t>
  </si>
  <si>
    <t>Mackenzie Cole</t>
  </si>
  <si>
    <t>Movie before ability. Seem watch deal center.</t>
  </si>
  <si>
    <t>Emily Jones</t>
  </si>
  <si>
    <t>Offer performance arrive travel.</t>
  </si>
  <si>
    <t>Chelsea Garcia</t>
  </si>
  <si>
    <t>Top seem police tree against.</t>
  </si>
  <si>
    <t>Jacob Simmons</t>
  </si>
  <si>
    <t>Samuel Phillips</t>
  </si>
  <si>
    <t>Stephen Burns</t>
  </si>
  <si>
    <t>Nicholas White</t>
  </si>
  <si>
    <t>Visit you let sort amount visit.</t>
  </si>
  <si>
    <t>Gregory Hill</t>
  </si>
  <si>
    <t>Anna Henry</t>
  </si>
  <si>
    <t>Jennifer Alvarez</t>
  </si>
  <si>
    <t>Ashley Larson</t>
  </si>
  <si>
    <t>Mention adult treatment old play.</t>
  </si>
  <si>
    <t>Donna Hurst</t>
  </si>
  <si>
    <t>Eric Byrd</t>
  </si>
  <si>
    <t>Can last meet shake imagine he.</t>
  </si>
  <si>
    <t>Brianna Johnson</t>
  </si>
  <si>
    <t>Savannah Oconnell</t>
  </si>
  <si>
    <t>After draw carry north federal region recently.</t>
  </si>
  <si>
    <t>Madison Kemp</t>
  </si>
  <si>
    <t>Julian Bowen</t>
  </si>
  <si>
    <t>Brittany Dickerson</t>
  </si>
  <si>
    <t>Richard Henry</t>
  </si>
  <si>
    <t>Whitney Ross</t>
  </si>
  <si>
    <t>Keith Martinez</t>
  </si>
  <si>
    <t>Break price parent seat natural whatever.</t>
  </si>
  <si>
    <t>Robert Avery</t>
  </si>
  <si>
    <t>Jesse Torres</t>
  </si>
  <si>
    <t>William Garner</t>
  </si>
  <si>
    <t>Matthew Willis</t>
  </si>
  <si>
    <t>Monica Sims</t>
  </si>
  <si>
    <t>Dinner teach cover later.</t>
  </si>
  <si>
    <t>Kathleen Hickman</t>
  </si>
  <si>
    <t>Debate want series success above.</t>
  </si>
  <si>
    <t>Brendan Melendez</t>
  </si>
  <si>
    <t>Wendy Sullivan</t>
  </si>
  <si>
    <t>Ariel Davis</t>
  </si>
  <si>
    <t>Another instead but house six make citizen.</t>
  </si>
  <si>
    <t>Nicholas Robinson</t>
  </si>
  <si>
    <t>Game reach not save individual.</t>
  </si>
  <si>
    <t>Elaine Johnson</t>
  </si>
  <si>
    <t>Rachel White</t>
  </si>
  <si>
    <t>Vote yard sign address lead knowledge front.</t>
  </si>
  <si>
    <t>Sheri Valenzuela</t>
  </si>
  <si>
    <t>Risk hundred social.</t>
  </si>
  <si>
    <t>Brandon Perez</t>
  </si>
  <si>
    <t>World area thus attention start.</t>
  </si>
  <si>
    <t>Kathryn Kidd DVM</t>
  </si>
  <si>
    <t>Mario Moran</t>
  </si>
  <si>
    <t>Brian Allen</t>
  </si>
  <si>
    <t>Stephanie Jackson</t>
  </si>
  <si>
    <t>Exactly fear as speech.</t>
  </si>
  <si>
    <t>Rodney Robinson</t>
  </si>
  <si>
    <t>Alicia Mitchell</t>
  </si>
  <si>
    <t>Melissa Ray</t>
  </si>
  <si>
    <t>Michael Garza</t>
  </si>
  <si>
    <t>Victoria Padilla</t>
  </si>
  <si>
    <t>Music society money product next.</t>
  </si>
  <si>
    <t>Spencer Larson</t>
  </si>
  <si>
    <t>Member success us future a song every.</t>
  </si>
  <si>
    <t>Cynthia Martin</t>
  </si>
  <si>
    <t>Idea why card study body commercial.</t>
  </si>
  <si>
    <t>Cody Hughes</t>
  </si>
  <si>
    <t>Ronald Mata</t>
  </si>
  <si>
    <t>Amount address then peace deep community own six.</t>
  </si>
  <si>
    <t>Chad Boone</t>
  </si>
  <si>
    <t>Thing stock near question mouth.</t>
  </si>
  <si>
    <t>Carmen Wilson</t>
  </si>
  <si>
    <t>Decade structure outside I world agent treat.</t>
  </si>
  <si>
    <t>Paul Hernandez</t>
  </si>
  <si>
    <t>John Ferguson</t>
  </si>
  <si>
    <t>Bailey Case</t>
  </si>
  <si>
    <t>Art decade agreement bank.</t>
  </si>
  <si>
    <t>Todd Gonzales</t>
  </si>
  <si>
    <t>Few attorney all campaign town reflect behavior.</t>
  </si>
  <si>
    <t>Deanna Kerr</t>
  </si>
  <si>
    <t>Matthew Wilcox</t>
  </si>
  <si>
    <t>He PM simply interesting.</t>
  </si>
  <si>
    <t>Timothy Roman</t>
  </si>
  <si>
    <t>Steven White</t>
  </si>
  <si>
    <t>Seek reason commercial method among back war.</t>
  </si>
  <si>
    <t>Laura Rodriguez</t>
  </si>
  <si>
    <t>Finish something start activity full professor.</t>
  </si>
  <si>
    <t>Joshua Smith</t>
  </si>
  <si>
    <t>Traditional stay important save box.</t>
  </si>
  <si>
    <t>Gabriella Copeland</t>
  </si>
  <si>
    <t>Connor Macdonald</t>
  </si>
  <si>
    <t>David Miller</t>
  </si>
  <si>
    <t>Joanna Poole</t>
  </si>
  <si>
    <t>Class table south receive democratic.</t>
  </si>
  <si>
    <t>James Austin</t>
  </si>
  <si>
    <t>Difference require discuss.</t>
  </si>
  <si>
    <t>Mrs. Megan Booker</t>
  </si>
  <si>
    <t>Alexis Shaw</t>
  </si>
  <si>
    <t>Keep position nature most anything eat blue.</t>
  </si>
  <si>
    <t>Austin Klein</t>
  </si>
  <si>
    <t>Sport information for admit language mention.</t>
  </si>
  <si>
    <t>Cheryl Cole</t>
  </si>
  <si>
    <t>Stock avoid company tend tell success.</t>
  </si>
  <si>
    <t>Katelyn Coleman</t>
  </si>
  <si>
    <t>Ronald Sims</t>
  </si>
  <si>
    <t>President clearly teach recently care.</t>
  </si>
  <si>
    <t>Richard Long</t>
  </si>
  <si>
    <t>Kaitlyn Hale</t>
  </si>
  <si>
    <t>Look area spend. Deal animal main interesting.</t>
  </si>
  <si>
    <t>Joseph Carr</t>
  </si>
  <si>
    <t>Deborah Schultz</t>
  </si>
  <si>
    <t>Robert Brooks</t>
  </si>
  <si>
    <t>Richard Davis</t>
  </si>
  <si>
    <t>Tonya Moreno</t>
  </si>
  <si>
    <t>Talk into between trip final.</t>
  </si>
  <si>
    <t>Francis York</t>
  </si>
  <si>
    <t>Misty Cole</t>
  </si>
  <si>
    <t>Andrew Wilkinson</t>
  </si>
  <si>
    <t>Debbie Pearson</t>
  </si>
  <si>
    <t>Frank Wilkinson</t>
  </si>
  <si>
    <t>Vote growth sound wide art.</t>
  </si>
  <si>
    <t>Raymond Burton</t>
  </si>
  <si>
    <t>Adam Murphy</t>
  </si>
  <si>
    <t>Exist how dog information accept around PM.</t>
  </si>
  <si>
    <t>Kimberly Stout</t>
  </si>
  <si>
    <t>Chance ever laugh sign indicate.</t>
  </si>
  <si>
    <t>Jonathan Hale</t>
  </si>
  <si>
    <t>Indicate less quality put listen nation.</t>
  </si>
  <si>
    <t>Robert Schmitt DDS</t>
  </si>
  <si>
    <t>Jamie Parker</t>
  </si>
  <si>
    <t>Like open news car seem garden people.</t>
  </si>
  <si>
    <t>Lauren Thomas</t>
  </si>
  <si>
    <t>Base item do role debate perform.</t>
  </si>
  <si>
    <t>Pamela Taylor</t>
  </si>
  <si>
    <t>Phyllis Cox</t>
  </si>
  <si>
    <t>Jonathan Williams</t>
  </si>
  <si>
    <t>Edward Navarro</t>
  </si>
  <si>
    <t>Program deal run.</t>
  </si>
  <si>
    <t>Matthew Craig</t>
  </si>
  <si>
    <t>Great parent relate growth summer.</t>
  </si>
  <si>
    <t>Warren Pollard</t>
  </si>
  <si>
    <t>Above fight animal support beautiful.</t>
  </si>
  <si>
    <t>Felicia Smith</t>
  </si>
  <si>
    <t>Better design cause yet history decide.</t>
  </si>
  <si>
    <t>Robert Nguyen</t>
  </si>
  <si>
    <t>Jesse Hall</t>
  </si>
  <si>
    <t>George Palmer Jr.</t>
  </si>
  <si>
    <t>Casey Garner</t>
  </si>
  <si>
    <t>Defense pressure according more mind bed number.</t>
  </si>
  <si>
    <t>Megan Harrison</t>
  </si>
  <si>
    <t>Risk management money field.</t>
  </si>
  <si>
    <t>Sierra Thompson</t>
  </si>
  <si>
    <t>Donna Sullivan</t>
  </si>
  <si>
    <t>Timothy Pratt</t>
  </si>
  <si>
    <t>Opportunity upon apply and world.</t>
  </si>
  <si>
    <t>Kathryn Wolf</t>
  </si>
  <si>
    <t>Kiara Herman</t>
  </si>
  <si>
    <t>Meghan Morrison DDS</t>
  </si>
  <si>
    <t>Brittany Fisher</t>
  </si>
  <si>
    <t>Scott Brady</t>
  </si>
  <si>
    <t>Charlotte Clark</t>
  </si>
  <si>
    <t>Rebecca Stanley</t>
  </si>
  <si>
    <t>Scott Brown</t>
  </si>
  <si>
    <t>Standard stuff girl site.</t>
  </si>
  <si>
    <t>Sharon Fox</t>
  </si>
  <si>
    <t>Robert Powers</t>
  </si>
  <si>
    <t>Debra Phillips</t>
  </si>
  <si>
    <t>Less boy reflect quickly health respond million.</t>
  </si>
  <si>
    <t>David Holt</t>
  </si>
  <si>
    <t>Material owner together travel so conference.</t>
  </si>
  <si>
    <t>Lisa Ingram</t>
  </si>
  <si>
    <t>Now should knowledge the turn toward natural.</t>
  </si>
  <si>
    <t>Mr. Ryan Griffin</t>
  </si>
  <si>
    <t>Michelle Woodard</t>
  </si>
  <si>
    <t>David Smith</t>
  </si>
  <si>
    <t>Theresa Davis</t>
  </si>
  <si>
    <t>Dr. Wendy Lopez</t>
  </si>
  <si>
    <t>Traditional force look heart talk plan.</t>
  </si>
  <si>
    <t>Heidi Williams</t>
  </si>
  <si>
    <t>Eric Soto</t>
  </si>
  <si>
    <t>Alfred Sanders</t>
  </si>
  <si>
    <t>Medical painting rich whole here.</t>
  </si>
  <si>
    <t>Jerome Adams</t>
  </si>
  <si>
    <t>Ariel Graham</t>
  </si>
  <si>
    <t>Melinda Shaw</t>
  </si>
  <si>
    <t>Elizabeth Brown</t>
  </si>
  <si>
    <t>Jennifer Farmer</t>
  </si>
  <si>
    <t>Prepare simply play edge.</t>
  </si>
  <si>
    <t>Bruce Barber</t>
  </si>
  <si>
    <t>Decision fill total.</t>
  </si>
  <si>
    <t>Dennis Foster</t>
  </si>
  <si>
    <t>Camera parent choose add edge product keep.</t>
  </si>
  <si>
    <t>Ryan Kelly</t>
  </si>
  <si>
    <t>Nathan Johnson</t>
  </si>
  <si>
    <t>Big author those five today.</t>
  </si>
  <si>
    <t>Philip Morris</t>
  </si>
  <si>
    <t>Felicia Gomez</t>
  </si>
  <si>
    <t>Sandy Wilson</t>
  </si>
  <si>
    <t>Bonnie Bell</t>
  </si>
  <si>
    <t>Be minute last meet former. Rich her account top.</t>
  </si>
  <si>
    <t>Jonathan Stephens</t>
  </si>
  <si>
    <t>Need either go.</t>
  </si>
  <si>
    <t>Michael Horton</t>
  </si>
  <si>
    <t>Eric Young</t>
  </si>
  <si>
    <t>Administration field require.</t>
  </si>
  <si>
    <t>Michele Young</t>
  </si>
  <si>
    <t>Bag physical goal will way against either.</t>
  </si>
  <si>
    <t>Karen Espinoza</t>
  </si>
  <si>
    <t>Information step name three choose.</t>
  </si>
  <si>
    <t>Yvonne Reilly</t>
  </si>
  <si>
    <t>From continue left eye.</t>
  </si>
  <si>
    <t>David Ball</t>
  </si>
  <si>
    <t>Dr. Terry Young</t>
  </si>
  <si>
    <t>Region easy at much couple week on.</t>
  </si>
  <si>
    <t>Anthony Saunders</t>
  </si>
  <si>
    <t>Process firm life from final medical.</t>
  </si>
  <si>
    <t>Nancy Newman</t>
  </si>
  <si>
    <t>Robin Jones</t>
  </si>
  <si>
    <t>Million the fire begin truth language.</t>
  </si>
  <si>
    <t>Jessica Saunders</t>
  </si>
  <si>
    <t>Oil at Mr hotel. Same recently leg officer.</t>
  </si>
  <si>
    <t>Willie Compton</t>
  </si>
  <si>
    <t>Perhaps system its answer small.</t>
  </si>
  <si>
    <t>Andrew Thomas</t>
  </si>
  <si>
    <t>Victoria Williams</t>
  </si>
  <si>
    <t>Stand until high true effort kid.</t>
  </si>
  <si>
    <t>Stephanie Gonzalez</t>
  </si>
  <si>
    <t>Brianna Butler</t>
  </si>
  <si>
    <t>Donald Hamilton</t>
  </si>
  <si>
    <t>Population let responsibility.</t>
  </si>
  <si>
    <t>Amber Adams</t>
  </si>
  <si>
    <t>Serious ball together lot body tonight artist.</t>
  </si>
  <si>
    <t>Michael Armstrong</t>
  </si>
  <si>
    <t>Thomas Lewis</t>
  </si>
  <si>
    <t>Christina Young</t>
  </si>
  <si>
    <t>Create research source close.</t>
  </si>
  <si>
    <t>Kayla Chavez</t>
  </si>
  <si>
    <t>According foot decade argue poor hair.</t>
  </si>
  <si>
    <t>Tracey Turner</t>
  </si>
  <si>
    <t>Michelle Murphy</t>
  </si>
  <si>
    <t>Look dark travel herself election college what.</t>
  </si>
  <si>
    <t>Sharon Jones</t>
  </si>
  <si>
    <t>Tony Spears</t>
  </si>
  <si>
    <t>Explain threat effort exist send sort dog.</t>
  </si>
  <si>
    <t>April Sutton</t>
  </si>
  <si>
    <t>Jeffrey Robinson</t>
  </si>
  <si>
    <t>Jeremy Frey</t>
  </si>
  <si>
    <t>This fly moment arm realize weight partner.</t>
  </si>
  <si>
    <t>Danielle Rangel</t>
  </si>
  <si>
    <t>Matthew Payne</t>
  </si>
  <si>
    <t>Emily Williamson</t>
  </si>
  <si>
    <t>David Mccormick</t>
  </si>
  <si>
    <t>Professor anyone example never.</t>
  </si>
  <si>
    <t>Christina Smith</t>
  </si>
  <si>
    <t>Nothing it prepare imagine big.</t>
  </si>
  <si>
    <t>Steven Myers</t>
  </si>
  <si>
    <t>Certain nation hot sense enjoy.</t>
  </si>
  <si>
    <t>Tracy Scott</t>
  </si>
  <si>
    <t>Wanda Murray</t>
  </si>
  <si>
    <t>Keep many else little argue full the.</t>
  </si>
  <si>
    <t>Kim Berry</t>
  </si>
  <si>
    <t>Emily Jennings</t>
  </si>
  <si>
    <t>Food fire property exist southern audience.</t>
  </si>
  <si>
    <t>Michael Hopkins</t>
  </si>
  <si>
    <t>Back worker why young worry human.</t>
  </si>
  <si>
    <t>Cory Freeman</t>
  </si>
  <si>
    <t>Rodney Grant</t>
  </si>
  <si>
    <t>Produce seek result he political alone form.</t>
  </si>
  <si>
    <t>Marcus Lloyd</t>
  </si>
  <si>
    <t>Peter Norton</t>
  </si>
  <si>
    <t>Since step style stage sound it.</t>
  </si>
  <si>
    <t>Ashley Pearson</t>
  </si>
  <si>
    <t>Larry Lewis</t>
  </si>
  <si>
    <t>Kelli Blair</t>
  </si>
  <si>
    <t>Partner fact hand bag management woman.</t>
  </si>
  <si>
    <t>Terry Bautista</t>
  </si>
  <si>
    <t>Dylan Allen</t>
  </si>
  <si>
    <t>Kind thank nothing say cold stop bill science.</t>
  </si>
  <si>
    <t>Thomas Reed</t>
  </si>
  <si>
    <t>Stock usually public summer expert.</t>
  </si>
  <si>
    <t>Brian Castillo</t>
  </si>
  <si>
    <t>Such minute might federal college.</t>
  </si>
  <si>
    <t>Christopher Ball</t>
  </si>
  <si>
    <t>Andrew Bass</t>
  </si>
  <si>
    <t>House gun series live environmental.</t>
  </si>
  <si>
    <t>Gregory Lee</t>
  </si>
  <si>
    <t>Sure truth clear father experience can.</t>
  </si>
  <si>
    <t>Tasha Porter</t>
  </si>
  <si>
    <t>Michael Jenkins</t>
  </si>
  <si>
    <t>Darlene Chambers</t>
  </si>
  <si>
    <t>Baby growth reality western director.</t>
  </si>
  <si>
    <t>Stephanie Hill</t>
  </si>
  <si>
    <t>Melissa Young</t>
  </si>
  <si>
    <t>Theory war statement international anyone.</t>
  </si>
  <si>
    <t>Kenneth Vaughn</t>
  </si>
  <si>
    <t>Mercedes Cervantes</t>
  </si>
  <si>
    <t>May evidence race million response need I.</t>
  </si>
  <si>
    <t>Christine Owens</t>
  </si>
  <si>
    <t>Bar poor finish culture movie despite.</t>
  </si>
  <si>
    <t>Yesenia Hawkins</t>
  </si>
  <si>
    <t>Although allow describe school meet argue office.</t>
  </si>
  <si>
    <t>Rebekah Jordan</t>
  </si>
  <si>
    <t>Christine Johnson</t>
  </si>
  <si>
    <t>Record your institution south stop play.</t>
  </si>
  <si>
    <t>William Livingston</t>
  </si>
  <si>
    <t>Feel individual dog in sort product.</t>
  </si>
  <si>
    <t>Stacy Schmidt</t>
  </si>
  <si>
    <t>Warehouse</t>
  </si>
  <si>
    <t>Anthony Mcguire</t>
  </si>
  <si>
    <t>Timothy Clark</t>
  </si>
  <si>
    <t>Katherine Banks</t>
  </si>
  <si>
    <t>Michael Kim</t>
  </si>
  <si>
    <t>Elizabeth Jones</t>
  </si>
  <si>
    <t>Kenneth Moore</t>
  </si>
  <si>
    <t>William Nichols</t>
  </si>
  <si>
    <t>Jessica Brown</t>
  </si>
  <si>
    <t>Thomas Frederick</t>
  </si>
  <si>
    <t>Become cell want page fight.</t>
  </si>
  <si>
    <t>James Smith</t>
  </si>
  <si>
    <t>Or tax believe thank cell.</t>
  </si>
  <si>
    <t>Crystal Jones</t>
  </si>
  <si>
    <t>Ask audience become still building.</t>
  </si>
  <si>
    <t>Amy Pearson</t>
  </si>
  <si>
    <t>Emma Wilson</t>
  </si>
  <si>
    <t>Organization walk against question.</t>
  </si>
  <si>
    <t>Mark Adkins</t>
  </si>
  <si>
    <t>Gregory Palmer</t>
  </si>
  <si>
    <t>Stephanie Perez</t>
  </si>
  <si>
    <t>Unit develop chance scene court.</t>
  </si>
  <si>
    <t>Carolyn Campbell</t>
  </si>
  <si>
    <t>Rest hard air. Left me ready nature test mission.</t>
  </si>
  <si>
    <t>Norma Parker</t>
  </si>
  <si>
    <t>Test you set carry human kind.</t>
  </si>
  <si>
    <t>Anna Ashley</t>
  </si>
  <si>
    <t>Wrong practice hold serve image.</t>
  </si>
  <si>
    <t>Monica Jackson</t>
  </si>
  <si>
    <t>New arm manage.</t>
  </si>
  <si>
    <t>Sandy Jones</t>
  </si>
  <si>
    <t>Official minute everyone level thing economic.</t>
  </si>
  <si>
    <t>Thomas Williams</t>
  </si>
  <si>
    <t>Create news use.</t>
  </si>
  <si>
    <t>Jeffrey Garcia</t>
  </si>
  <si>
    <t>Richard Reynolds</t>
  </si>
  <si>
    <t>According if detail quality difficult.</t>
  </si>
  <si>
    <t>Victoria Andersen</t>
  </si>
  <si>
    <t>Sarah Cortez</t>
  </si>
  <si>
    <t>Sell first fill vote against.</t>
  </si>
  <si>
    <t>Lynn Beasley DVM</t>
  </si>
  <si>
    <t>Democrat stage daughter any own whom.</t>
  </si>
  <si>
    <t>Brandon Walter</t>
  </si>
  <si>
    <t>Diana Stewart</t>
  </si>
  <si>
    <t>Ball total direction school.</t>
  </si>
  <si>
    <t>Christopher Martin</t>
  </si>
  <si>
    <t>History record itself my customer mention tree.</t>
  </si>
  <si>
    <t>James Cole</t>
  </si>
  <si>
    <t>Amy Dominguez</t>
  </si>
  <si>
    <t>Kenneth Powell</t>
  </si>
  <si>
    <t>Enter fear pass wish.</t>
  </si>
  <si>
    <t>Timothy Kidd</t>
  </si>
  <si>
    <t>Themselves huge Republican well feel land.</t>
  </si>
  <si>
    <t>Dawn Stark</t>
  </si>
  <si>
    <t>Maintain all base produce.</t>
  </si>
  <si>
    <t>Lisa Griffin</t>
  </si>
  <si>
    <t>Least future seem head identify crime stock.</t>
  </si>
  <si>
    <t>Susan Herrera</t>
  </si>
  <si>
    <t>Answer today entire deep.</t>
  </si>
  <si>
    <t>Julie Larson</t>
  </si>
  <si>
    <t>Ryan Johnson</t>
  </si>
  <si>
    <t>Emily King</t>
  </si>
  <si>
    <t>Hand ready detail same seek know toward.</t>
  </si>
  <si>
    <t>Gloria Taylor</t>
  </si>
  <si>
    <t>Mr. David Dudley</t>
  </si>
  <si>
    <t>Aaron Erickson</t>
  </si>
  <si>
    <t>Dog together state.</t>
  </si>
  <si>
    <t>Roy Mora</t>
  </si>
  <si>
    <t>Single media enjoy test ask effect air.</t>
  </si>
  <si>
    <t>James Chapman</t>
  </si>
  <si>
    <t>Past value city attorney could onto bed.</t>
  </si>
  <si>
    <t>Louis Griffith</t>
  </si>
  <si>
    <t>Michael Powell</t>
  </si>
  <si>
    <t>Nicole Henderson</t>
  </si>
  <si>
    <t>Ryan Larson</t>
  </si>
  <si>
    <t>While still tend.</t>
  </si>
  <si>
    <t>Carly Rogers</t>
  </si>
  <si>
    <t>Loss factor protect pressure fight thank prevent.</t>
  </si>
  <si>
    <t>David Ali</t>
  </si>
  <si>
    <t>Katherine Blanchard</t>
  </si>
  <si>
    <t>Dennis Simpson</t>
  </si>
  <si>
    <t>Mr. Justin Moore</t>
  </si>
  <si>
    <t>Account between environmental section group.</t>
  </si>
  <si>
    <t>Brett Davies</t>
  </si>
  <si>
    <t>Vote respond prove return left strategy do blue.</t>
  </si>
  <si>
    <t>Susan Hahn</t>
  </si>
  <si>
    <t>Production several care various seek.</t>
  </si>
  <si>
    <t>Olivia Cooper</t>
  </si>
  <si>
    <t>Dr. Victoria Perry</t>
  </si>
  <si>
    <t>Elizabeth Fields</t>
  </si>
  <si>
    <t>Gabriella Wilson</t>
  </si>
  <si>
    <t>Why development even.</t>
  </si>
  <si>
    <t>Eric Houston</t>
  </si>
  <si>
    <t>Practice school PM her help open tough.</t>
  </si>
  <si>
    <t>Paul Gonzalez</t>
  </si>
  <si>
    <t>Defense Democrat threat professional month.</t>
  </si>
  <si>
    <t>Taylor Grant</t>
  </si>
  <si>
    <t>Alexandra Riley</t>
  </si>
  <si>
    <t>Because country common Republican perhaps garden.</t>
  </si>
  <si>
    <t>Jennifer Munoz</t>
  </si>
  <si>
    <t>Control head ground agreement check ever.</t>
  </si>
  <si>
    <t>Ian Jenkins</t>
  </si>
  <si>
    <t>Sea marriage improve.</t>
  </si>
  <si>
    <t>Summer Figueroa</t>
  </si>
  <si>
    <t>Julia Poole</t>
  </si>
  <si>
    <t>Dawn Soto</t>
  </si>
  <si>
    <t>Kayla Reyes</t>
  </si>
  <si>
    <t>Work around personal cover reflect including.</t>
  </si>
  <si>
    <t>Jesse Bell</t>
  </si>
  <si>
    <t>Can end hear discuss.</t>
  </si>
  <si>
    <t>Phillip Hoffman</t>
  </si>
  <si>
    <t>Jeremy Taylor</t>
  </si>
  <si>
    <t>Jeremy Lucas</t>
  </si>
  <si>
    <t>Donna Mills</t>
  </si>
  <si>
    <t>Travis Andrade</t>
  </si>
  <si>
    <t>Truth young just behind social.</t>
  </si>
  <si>
    <t>Kathy Hart</t>
  </si>
  <si>
    <t>Jeremy Alexander</t>
  </si>
  <si>
    <t>Patricia Lowe</t>
  </si>
  <si>
    <t>Skill door others out marriage cut.</t>
  </si>
  <si>
    <t>Catherine Rodriguez</t>
  </si>
  <si>
    <t>During administration billion.</t>
  </si>
  <si>
    <t>Melinda Davidson</t>
  </si>
  <si>
    <t>Nicholas Smith</t>
  </si>
  <si>
    <t>Monica Cochran</t>
  </si>
  <si>
    <t>Amount particular answer show.</t>
  </si>
  <si>
    <t>Brenda Duncan</t>
  </si>
  <si>
    <t>Wesley Pearson</t>
  </si>
  <si>
    <t>Daniel Rowe</t>
  </si>
  <si>
    <t>Brittney Stone</t>
  </si>
  <si>
    <t>Example see table the.</t>
  </si>
  <si>
    <t>Pamela Suarez</t>
  </si>
  <si>
    <t>Risk test morning lawyer.</t>
  </si>
  <si>
    <t>Tiffany Smith</t>
  </si>
  <si>
    <t>Jason Huber</t>
  </si>
  <si>
    <t>Training party upon.</t>
  </si>
  <si>
    <t>Zachary Hill</t>
  </si>
  <si>
    <t>Tv fact life everybody picture case.</t>
  </si>
  <si>
    <t>Danny Young</t>
  </si>
  <si>
    <t>Kenneth Huff</t>
  </si>
  <si>
    <t>Charles Brock</t>
  </si>
  <si>
    <t>Dream return commercial. Gas will interview.</t>
  </si>
  <si>
    <t>Lori Morton</t>
  </si>
  <si>
    <t>Thomas Nguyen</t>
  </si>
  <si>
    <t>Pick memory station mother process election.</t>
  </si>
  <si>
    <t>Miss Angel Elliott</t>
  </si>
  <si>
    <t>Dwayne Johnson</t>
  </si>
  <si>
    <t>Lisa Walters</t>
  </si>
  <si>
    <t>Most since article thousand.</t>
  </si>
  <si>
    <t>Brandon Coleman</t>
  </si>
  <si>
    <t>Michael Smith</t>
  </si>
  <si>
    <t>Gabriela Boyd</t>
  </si>
  <si>
    <t>Stock professor pattern turn attention news.</t>
  </si>
  <si>
    <t>Kevin Robertson</t>
  </si>
  <si>
    <t>Stuff campaign any huge you kid cup.</t>
  </si>
  <si>
    <t>Tony Moyer</t>
  </si>
  <si>
    <t>Avoid so despite. Risk bill cause school off.</t>
  </si>
  <si>
    <t>Heidi Ruiz</t>
  </si>
  <si>
    <t>Billion provide season another.</t>
  </si>
  <si>
    <t>Valerie Gallagher</t>
  </si>
  <si>
    <t>Affect organization we organization well sense.</t>
  </si>
  <si>
    <t>Walter Sanchez</t>
  </si>
  <si>
    <t>Room force them drop catch. Consumer why rock.</t>
  </si>
  <si>
    <t>Misty Preston</t>
  </si>
  <si>
    <t>Danielle Long</t>
  </si>
  <si>
    <t>Bring guy religious week second technology.</t>
  </si>
  <si>
    <t>Michael Hendricks</t>
  </si>
  <si>
    <t>Ashley Hill</t>
  </si>
  <si>
    <t>Douglas Washington</t>
  </si>
  <si>
    <t>Money few season own goal social.</t>
  </si>
  <si>
    <t>Thank person level north none analysis its.</t>
  </si>
  <si>
    <t>Thomas Humphrey</t>
  </si>
  <si>
    <t>Create budget ground foot action note may.</t>
  </si>
  <si>
    <t>Paula Perez</t>
  </si>
  <si>
    <t>Scott Torres</t>
  </si>
  <si>
    <t>Miguel Rodgers</t>
  </si>
  <si>
    <t>In business challenge rock environment.</t>
  </si>
  <si>
    <t>Grant Brooks</t>
  </si>
  <si>
    <t>Personal themselves institution record.</t>
  </si>
  <si>
    <t>Kristina Jackson</t>
  </si>
  <si>
    <t>Melissa Stuart</t>
  </si>
  <si>
    <t>Deborah Lopez</t>
  </si>
  <si>
    <t>Erin George</t>
  </si>
  <si>
    <t>Me who grow similar realize.</t>
  </si>
  <si>
    <t>Brian Green</t>
  </si>
  <si>
    <t>Whether give voice pull make.</t>
  </si>
  <si>
    <t>Tommy Lee</t>
  </si>
  <si>
    <t>Fire necessary sing first traditional.</t>
  </si>
  <si>
    <t>Kevin Davis</t>
  </si>
  <si>
    <t>Left she before though finally.</t>
  </si>
  <si>
    <t>Enough final gun case.</t>
  </si>
  <si>
    <t>Maria Hall</t>
  </si>
  <si>
    <t>Market effect Mrs owner.</t>
  </si>
  <si>
    <t>Bryan Clark</t>
  </si>
  <si>
    <t>Stay word behavior financial.</t>
  </si>
  <si>
    <t>Brandy Rivera</t>
  </si>
  <si>
    <t>Kenneth Parker</t>
  </si>
  <si>
    <t>Barbara Perkins</t>
  </si>
  <si>
    <t>Lindsey Martin</t>
  </si>
  <si>
    <t>David Stark</t>
  </si>
  <si>
    <t>Enough note majority positive catch trip.</t>
  </si>
  <si>
    <t>Evan Hernandez</t>
  </si>
  <si>
    <t>Caleb Floyd Jr.</t>
  </si>
  <si>
    <t>Brandon Atkinson</t>
  </si>
  <si>
    <t>Alisha Ramirez</t>
  </si>
  <si>
    <t>Man fall nature back church.</t>
  </si>
  <si>
    <t>Caroline Duffy</t>
  </si>
  <si>
    <t>Charles Dean</t>
  </si>
  <si>
    <t>Structure play my piece partner them.</t>
  </si>
  <si>
    <t>Nicholas Duncan</t>
  </si>
  <si>
    <t>Anna Davidson</t>
  </si>
  <si>
    <t>Organization north interview simply return.</t>
  </si>
  <si>
    <t>Micheal Merritt</t>
  </si>
  <si>
    <t>Jeffrey Espinoza</t>
  </si>
  <si>
    <t>Joshua Diaz</t>
  </si>
  <si>
    <t>Congress foot television team.</t>
  </si>
  <si>
    <t>Joshua Hunt</t>
  </si>
  <si>
    <t>Alex Holt</t>
  </si>
  <si>
    <t>Onto site natural situation wear.</t>
  </si>
  <si>
    <t>Ralph Delgado</t>
  </si>
  <si>
    <t>Than me read environment hour goal memory.</t>
  </si>
  <si>
    <t>Rodney Burch</t>
  </si>
  <si>
    <t>Chance summer fear usually.</t>
  </si>
  <si>
    <t>Joseph Norris</t>
  </si>
  <si>
    <t>Anthony Guerrero</t>
  </si>
  <si>
    <t>Politics plant at far trade sense.</t>
  </si>
  <si>
    <t>Richard Contreras</t>
  </si>
  <si>
    <t>Social operation specific personal matter beyond.</t>
  </si>
  <si>
    <t>Shelia Goodwin</t>
  </si>
  <si>
    <t>Loss sense above charge part describe.</t>
  </si>
  <si>
    <t>James Walker</t>
  </si>
  <si>
    <t>Patrick Martinez</t>
  </si>
  <si>
    <t>Brandon Hernandez</t>
  </si>
  <si>
    <t>Sister thought loss hotel eight realize.</t>
  </si>
  <si>
    <t>Courtney Poole</t>
  </si>
  <si>
    <t>Deborah Diaz</t>
  </si>
  <si>
    <t>Much try remember natural.</t>
  </si>
  <si>
    <t>Meagan Gaines</t>
  </si>
  <si>
    <t>Scientist up policy save I.</t>
  </si>
  <si>
    <t>Jamie Pope</t>
  </si>
  <si>
    <t>Purpose feel summer nature small choose can.</t>
  </si>
  <si>
    <t>Joseph Lane</t>
  </si>
  <si>
    <t>Rose Johnson</t>
  </si>
  <si>
    <t>Seat type month.</t>
  </si>
  <si>
    <t>David Hicks</t>
  </si>
  <si>
    <t>Determine building society soldier.</t>
  </si>
  <si>
    <t>Geoffrey Curtis</t>
  </si>
  <si>
    <t>Television new fire board need list admit.</t>
  </si>
  <si>
    <t>Holly Miller</t>
  </si>
  <si>
    <t>Former think again effort.</t>
  </si>
  <si>
    <t>Ronald Shepherd DDS</t>
  </si>
  <si>
    <t>Future piece pull art.</t>
  </si>
  <si>
    <t>Jeremy Ray</t>
  </si>
  <si>
    <t>Guy beat specific act as ability speak.</t>
  </si>
  <si>
    <t>Barbara Clark</t>
  </si>
  <si>
    <t>Free town various cup. Animal may team hit.</t>
  </si>
  <si>
    <t>Joshua Peters</t>
  </si>
  <si>
    <t>Daniel Smith</t>
  </si>
  <si>
    <t>Audrey Hamilton</t>
  </si>
  <si>
    <t>Describe hospital executive top sing.</t>
  </si>
  <si>
    <t>Aaron Andrews</t>
  </si>
  <si>
    <t>Particularly trouble sister.</t>
  </si>
  <si>
    <t>Nice hundred government.</t>
  </si>
  <si>
    <t>Brittany Ray</t>
  </si>
  <si>
    <t>Design laugh top music policy.</t>
  </si>
  <si>
    <t>Jonathan Jones</t>
  </si>
  <si>
    <t>Brian Jennings</t>
  </si>
  <si>
    <t>Sandra Reed</t>
  </si>
  <si>
    <t>Erica Davis</t>
  </si>
  <si>
    <t>Stage mission never one happen somebody single.</t>
  </si>
  <si>
    <t>Sara Mckay</t>
  </si>
  <si>
    <t>Julie Donovan</t>
  </si>
  <si>
    <t>Huge degree pull hit.</t>
  </si>
  <si>
    <t>Duane Kelly</t>
  </si>
  <si>
    <t>Amy Boyd</t>
  </si>
  <si>
    <t>Laura Mayo</t>
  </si>
  <si>
    <t>Suffer very particular rather.</t>
  </si>
  <si>
    <t>Brittany Rios</t>
  </si>
  <si>
    <t>Charles Cruz</t>
  </si>
  <si>
    <t>Describe current question quite coach.</t>
  </si>
  <si>
    <t>Carolyn Stewart</t>
  </si>
  <si>
    <t>Recently agreement subject individual increase.</t>
  </si>
  <si>
    <t>Daniel Hinton</t>
  </si>
  <si>
    <t>Majority wide enjoy how.</t>
  </si>
  <si>
    <t>Joshua Foster</t>
  </si>
  <si>
    <t>Improve himself side.</t>
  </si>
  <si>
    <t>Summer Dickerson</t>
  </si>
  <si>
    <t>Mr. Joseph Ashley</t>
  </si>
  <si>
    <t>Industry notice cup early.</t>
  </si>
  <si>
    <t>Bethany Gaines</t>
  </si>
  <si>
    <t>More best if page.</t>
  </si>
  <si>
    <t>Melvin Dean</t>
  </si>
  <si>
    <t>Zachary Smith</t>
  </si>
  <si>
    <t>Production senior put.</t>
  </si>
  <si>
    <t>Erica Harper</t>
  </si>
  <si>
    <t>Stephanie Frost</t>
  </si>
  <si>
    <t>Size shake far example.</t>
  </si>
  <si>
    <t>Bryan Ortega DVM</t>
  </si>
  <si>
    <t>Rather make power.</t>
  </si>
  <si>
    <t>Matthew Smith</t>
  </si>
  <si>
    <t>Scott Stone</t>
  </si>
  <si>
    <t>Figure kind agent send even west.</t>
  </si>
  <si>
    <t>Frances Martinez</t>
  </si>
  <si>
    <t>Warehouse Manager</t>
  </si>
  <si>
    <t>Heather Adams</t>
  </si>
  <si>
    <t>Figure enjoy sell work discuss former.</t>
  </si>
  <si>
    <t>Julie Hernandez</t>
  </si>
  <si>
    <t>Perform leader research again term.</t>
  </si>
  <si>
    <t>Timothy Myers</t>
  </si>
  <si>
    <t>Anna Walters</t>
  </si>
  <si>
    <t>Ebony Adkins</t>
  </si>
  <si>
    <t>Molly Guerrero</t>
  </si>
  <si>
    <t>Past agreement focus back.</t>
  </si>
  <si>
    <t>Donna Duffy</t>
  </si>
  <si>
    <t>Stock indeed about brother campaign.</t>
  </si>
  <si>
    <t>Corey Barry</t>
  </si>
  <si>
    <t>Paul Brewer</t>
  </si>
  <si>
    <t>Decide statement future ball.</t>
  </si>
  <si>
    <t>Steven Brown</t>
  </si>
  <si>
    <t>Kyle Anderson</t>
  </si>
  <si>
    <t>Dr. Anna Hayes DVM</t>
  </si>
  <si>
    <t>Pay avoid seem unit might month run.</t>
  </si>
  <si>
    <t>Thomas Bautista</t>
  </si>
  <si>
    <t>Andrew Davis</t>
  </si>
  <si>
    <t>Event TV few much continue success.</t>
  </si>
  <si>
    <t>Rachel Chaney</t>
  </si>
  <si>
    <t>Resource collection house seek sound wind.</t>
  </si>
  <si>
    <t>Rachel Barr MD</t>
  </si>
  <si>
    <t>Professional military easy so.</t>
  </si>
  <si>
    <t>Michael Hays</t>
  </si>
  <si>
    <t>Kristi Cox</t>
  </si>
  <si>
    <t>Star idea alone.</t>
  </si>
  <si>
    <t>Tracey Wu</t>
  </si>
  <si>
    <t>Magazine matter a teach.</t>
  </si>
  <si>
    <t>Samuel Frye</t>
  </si>
  <si>
    <t>Stacey Robles</t>
  </si>
  <si>
    <t>Enjoy relationship page billion.</t>
  </si>
  <si>
    <t>James Flynn</t>
  </si>
  <si>
    <t>Douglas Jacobson</t>
  </si>
  <si>
    <t>Scott Dawson</t>
  </si>
  <si>
    <t>Read nice continue itself attack happen.</t>
  </si>
  <si>
    <t>Patricia Potter</t>
  </si>
  <si>
    <t>Tell its wind child more though.</t>
  </si>
  <si>
    <t>Brian Gregory</t>
  </si>
  <si>
    <t>Program personal mean life source reach.</t>
  </si>
  <si>
    <t>Jackie Davis</t>
  </si>
  <si>
    <t>Example trip behavior himself young.</t>
  </si>
  <si>
    <t>Keith George</t>
  </si>
  <si>
    <t>Avoid that school central member.</t>
  </si>
  <si>
    <t>Jennifer Smith</t>
  </si>
  <si>
    <t>Food information day art PM leader.</t>
  </si>
  <si>
    <t>Justin Wells</t>
  </si>
  <si>
    <t>Easy film last fact discuss. Enough worker wall.</t>
  </si>
  <si>
    <t>Rachel Crawford</t>
  </si>
  <si>
    <t>Week campaign later realize magazine.</t>
  </si>
  <si>
    <t>Jasmine Williamson</t>
  </si>
  <si>
    <t>Andrew Smith</t>
  </si>
  <si>
    <t>Jennifer Reeves</t>
  </si>
  <si>
    <t>Theresa Foster</t>
  </si>
  <si>
    <t>Emily Carter</t>
  </si>
  <si>
    <t>Debra Perez</t>
  </si>
  <si>
    <t>James Ware</t>
  </si>
  <si>
    <t>Reveal real paper peace usually fly know century.</t>
  </si>
  <si>
    <t>Gregory Hall</t>
  </si>
  <si>
    <t>Donna Yang</t>
  </si>
  <si>
    <t>Member cost town create against decision.</t>
  </si>
  <si>
    <t>Adrienne Barnett</t>
  </si>
  <si>
    <t>Draw health deal.</t>
  </si>
  <si>
    <t>Yvonne Bush</t>
  </si>
  <si>
    <t>Policy upon tend join individual direction yard.</t>
  </si>
  <si>
    <t>Mark Silva</t>
  </si>
  <si>
    <t>Melissa Wheeler DDS</t>
  </si>
  <si>
    <t>Mr. Tony Collier</t>
  </si>
  <si>
    <t>Through would building generation pay investment.</t>
  </si>
  <si>
    <t>Kathleen Johnson</t>
  </si>
  <si>
    <t>Seven trip current difference baby.</t>
  </si>
  <si>
    <t>Julia Davis</t>
  </si>
  <si>
    <t>Amanda Carter</t>
  </si>
  <si>
    <t>Interest sit production sit director think.</t>
  </si>
  <si>
    <t>Jenny Ray</t>
  </si>
  <si>
    <t>Else feel no individual.</t>
  </si>
  <si>
    <t>Kimberly Collier</t>
  </si>
  <si>
    <t>Capital series something again ever.</t>
  </si>
  <si>
    <t>More next spring around television million media.</t>
  </si>
  <si>
    <t>Lindsay White</t>
  </si>
  <si>
    <t>Allow decide education consider early such.</t>
  </si>
  <si>
    <t>Madeline Henderson</t>
  </si>
  <si>
    <t>Erin Maxwell</t>
  </si>
  <si>
    <t>Material thousand usually.</t>
  </si>
  <si>
    <t>Kaitlin Thomas MD</t>
  </si>
  <si>
    <t>Not later mission use industry family at.</t>
  </si>
  <si>
    <t>Taylor Martin</t>
  </si>
  <si>
    <t>Natalie Hogan</t>
  </si>
  <si>
    <t>Beat hand ready reason development else doctor.</t>
  </si>
  <si>
    <t>Kenneth Wilkinson</t>
  </si>
  <si>
    <t>Truth hope she after.</t>
  </si>
  <si>
    <t>Michelle Beasley</t>
  </si>
  <si>
    <t>Whatever up again yeah wear red.</t>
  </si>
  <si>
    <t>Karina Hampton</t>
  </si>
  <si>
    <t>Timothy Price</t>
  </si>
  <si>
    <t>Hot stage record listen cost against.</t>
  </si>
  <si>
    <t>Jade Howell</t>
  </si>
  <si>
    <t>Find by campaign. Bit oil show cultural up smile.</t>
  </si>
  <si>
    <t>David Harrison</t>
  </si>
  <si>
    <t>Good talk past.</t>
  </si>
  <si>
    <t>Courtney Neal</t>
  </si>
  <si>
    <t>Suddenly myself debate official training three.</t>
  </si>
  <si>
    <t>Gloria Vaughn</t>
  </si>
  <si>
    <t>Place hear beat.</t>
  </si>
  <si>
    <t>Tracy Warner</t>
  </si>
  <si>
    <t>Only something seven relate leg however.</t>
  </si>
  <si>
    <t>Richard Cox</t>
  </si>
  <si>
    <t>Foreign friend policy green.</t>
  </si>
  <si>
    <t>Minute between another local country.</t>
  </si>
  <si>
    <t>Lori Martin</t>
  </si>
  <si>
    <t>Six agreement take. Newspaper back land health.</t>
  </si>
  <si>
    <t>Eric Lopez</t>
  </si>
  <si>
    <t>Follow arrive inside source.</t>
  </si>
  <si>
    <t>Victoria Thomas</t>
  </si>
  <si>
    <t>Assume none mother note poor indeed.</t>
  </si>
  <si>
    <t>Jennifer Dean</t>
  </si>
  <si>
    <t>Begin person since way. Thus region happy no.</t>
  </si>
  <si>
    <t>Cameron Harris</t>
  </si>
  <si>
    <t>Safe cost bar use per both tend.</t>
  </si>
  <si>
    <t>Benjamin Cantrell</t>
  </si>
  <si>
    <t>Victor Warren</t>
  </si>
  <si>
    <t>Then foot not.</t>
  </si>
  <si>
    <t>Brian Roberts</t>
  </si>
  <si>
    <t>Tina Wright</t>
  </si>
  <si>
    <t>Development second material common.</t>
  </si>
  <si>
    <t>Believe kitchen whose true.</t>
  </si>
  <si>
    <t>Eric Riley Jr.</t>
  </si>
  <si>
    <t>Wide smile scene such society contain.</t>
  </si>
  <si>
    <t>Kathy Wong</t>
  </si>
  <si>
    <t>Ernest Bates</t>
  </si>
  <si>
    <t>Brittany Allen</t>
  </si>
  <si>
    <t>Krystal Newton</t>
  </si>
  <si>
    <t>Read PM learn third clearly film news.</t>
  </si>
  <si>
    <t>Alexandra Goodman</t>
  </si>
  <si>
    <t>Ball they group who.</t>
  </si>
  <si>
    <t>Kevin Baker</t>
  </si>
  <si>
    <t>Holly Mooney</t>
  </si>
  <si>
    <t>Latasha Garrison</t>
  </si>
  <si>
    <t>Tonight address serve yard race.</t>
  </si>
  <si>
    <t>James Hawkins</t>
  </si>
  <si>
    <t>Summer might develop TV magazine down.</t>
  </si>
  <si>
    <t>Kevin Mason</t>
  </si>
  <si>
    <t>Olivia Alexander</t>
  </si>
  <si>
    <t>Austin Burke</t>
  </si>
  <si>
    <t>Casey Landry</t>
  </si>
  <si>
    <t>Bobby Boyd</t>
  </si>
  <si>
    <t>Andrea Walls</t>
  </si>
  <si>
    <t>Oil prepare serious affect.</t>
  </si>
  <si>
    <t>John Lutz</t>
  </si>
  <si>
    <t>Subject network inside.</t>
  </si>
  <si>
    <t>Dominique Espinoza</t>
  </si>
  <si>
    <t>Roy Bradshaw</t>
  </si>
  <si>
    <t>Notice strong involve music fact door move.</t>
  </si>
  <si>
    <t>Bonnie Clayton</t>
  </si>
  <si>
    <t>Maria Nelson</t>
  </si>
  <si>
    <t>Jeffrey Gray</t>
  </si>
  <si>
    <t>Own road black catch help agreement.</t>
  </si>
  <si>
    <t>Jennifer Baker</t>
  </si>
  <si>
    <t>Jessica Scott</t>
  </si>
  <si>
    <t>Pamela Wilson</t>
  </si>
  <si>
    <t>Matthew Brown</t>
  </si>
  <si>
    <t>Style now then seven.</t>
  </si>
  <si>
    <t>Brandy Ferguson</t>
  </si>
  <si>
    <t>Mr everyone identify how pressure way.</t>
  </si>
  <si>
    <t>Danielle Green</t>
  </si>
  <si>
    <t>Jeffery Patterson</t>
  </si>
  <si>
    <t>Margaret Murphy MD</t>
  </si>
  <si>
    <t>Karen Munoz</t>
  </si>
  <si>
    <t>Summer begin quickly.</t>
  </si>
  <si>
    <t>Michael Kelly</t>
  </si>
  <si>
    <t>Kelly Hudson</t>
  </si>
  <si>
    <t>Brittney Collins</t>
  </si>
  <si>
    <t>Felicia Williams</t>
  </si>
  <si>
    <t>Andrea Welch</t>
  </si>
  <si>
    <t>Jennifer Lopez</t>
  </si>
  <si>
    <t>Dawn Schultz</t>
  </si>
  <si>
    <t>Emily Rodriguez</t>
  </si>
  <si>
    <t>Environmental region affect have it.</t>
  </si>
  <si>
    <t>James Hamilton</t>
  </si>
  <si>
    <t>Michelle Kramer</t>
  </si>
  <si>
    <t>Hope any environment reflect realize.</t>
  </si>
  <si>
    <t>Melissa Bennett</t>
  </si>
  <si>
    <t>Eat unit push read. Weight decide prove defense.</t>
  </si>
  <si>
    <t>Bruce West</t>
  </si>
  <si>
    <t>Patricia Lee</t>
  </si>
  <si>
    <t>Condition whole however senior water.</t>
  </si>
  <si>
    <t>Carlos Miller</t>
  </si>
  <si>
    <t>Write arrive produce since.</t>
  </si>
  <si>
    <t>Jim Mccormick</t>
  </si>
  <si>
    <t>Fact order police ability another pretty add.</t>
  </si>
  <si>
    <t>Catherine Harris</t>
  </si>
  <si>
    <t>Jeffrey Webb</t>
  </si>
  <si>
    <t>Without option agent show term.</t>
  </si>
  <si>
    <t>James Williamson</t>
  </si>
  <si>
    <t>Stuff painting partner my.</t>
  </si>
  <si>
    <t>Samantha David</t>
  </si>
  <si>
    <t>Anne Gomez</t>
  </si>
  <si>
    <t>Organization above size discuss office.</t>
  </si>
  <si>
    <t>Brenda Chandler</t>
  </si>
  <si>
    <t>Taylor Kim</t>
  </si>
  <si>
    <t>Kid decision small fire year eat.</t>
  </si>
  <si>
    <t>Jessica Lawson</t>
  </si>
  <si>
    <t>Krista Hernandez</t>
  </si>
  <si>
    <t>If data from box movement bad service.</t>
  </si>
  <si>
    <t>Danielle Collins</t>
  </si>
  <si>
    <t>Mary Hines</t>
  </si>
  <si>
    <t>Mrs. Vickie Barber</t>
  </si>
  <si>
    <t>Fly draw gun true deal sure.</t>
  </si>
  <si>
    <t>Barry Hernandez</t>
  </si>
  <si>
    <t>With picture sport this after.</t>
  </si>
  <si>
    <t>Glenn Kelly</t>
  </si>
  <si>
    <t>Much already above care than.</t>
  </si>
  <si>
    <t>Amy Reeves</t>
  </si>
  <si>
    <t>Approach together husband better.</t>
  </si>
  <si>
    <t>Mark Rodriguez</t>
  </si>
  <si>
    <t>Shawn Wallace</t>
  </si>
  <si>
    <t>Natalie Cox</t>
  </si>
  <si>
    <t>Any record environment.</t>
  </si>
  <si>
    <t>Sarah Cannon</t>
  </si>
  <si>
    <t>Terrance Pitts</t>
  </si>
  <si>
    <t>Star candidate seven television teacher all many.</t>
  </si>
  <si>
    <t>Samantha Gilbert</t>
  </si>
  <si>
    <t>Save interest factor training.</t>
  </si>
  <si>
    <t>Natalie Lang</t>
  </si>
  <si>
    <t>Kelsey Calhoun DDS</t>
  </si>
  <si>
    <t>Jeffrey Terry</t>
  </si>
  <si>
    <t>David Vargas</t>
  </si>
  <si>
    <t>Matthew York</t>
  </si>
  <si>
    <t>Trouble hot lead article guess travel.</t>
  </si>
  <si>
    <t>Michael Mathews</t>
  </si>
  <si>
    <t>Philip Jackson</t>
  </si>
  <si>
    <t>Cause data speech tough garden body good.</t>
  </si>
  <si>
    <t>Samantha Williams</t>
  </si>
  <si>
    <t>Renee Jones DVM</t>
  </si>
  <si>
    <t>Measure question others smile oil.</t>
  </si>
  <si>
    <t>Jim Melton</t>
  </si>
  <si>
    <t>Attorney control write American.</t>
  </si>
  <si>
    <t>Anna Hogan</t>
  </si>
  <si>
    <t>Andrew Garcia</t>
  </si>
  <si>
    <t>Lindsey Aguilar</t>
  </si>
  <si>
    <t>Smile wife newspaper attorney dog discuss write.</t>
  </si>
  <si>
    <t>Terry Andrade</t>
  </si>
  <si>
    <t>Amanda Ball</t>
  </si>
  <si>
    <t>Christina Nguyen</t>
  </si>
  <si>
    <t>Kenneth Bender</t>
  </si>
  <si>
    <t>Talk it thousand score least try sound.</t>
  </si>
  <si>
    <t>Natasha Mathews</t>
  </si>
  <si>
    <t>Tonya Jones</t>
  </si>
  <si>
    <t>Anthony Bass</t>
  </si>
  <si>
    <t>History force myself.</t>
  </si>
  <si>
    <t>Erin Lloyd</t>
  </si>
  <si>
    <t>Joshua Lee</t>
  </si>
  <si>
    <t>Darlene Garcia</t>
  </si>
  <si>
    <t>Personal fear indeed rest also.</t>
  </si>
  <si>
    <t>Angela Griffin MD</t>
  </si>
  <si>
    <t>Take nice into true side job.</t>
  </si>
  <si>
    <t>Katrina Davis</t>
  </si>
  <si>
    <t>Market public task none past spend.</t>
  </si>
  <si>
    <t>Tamara Bailey</t>
  </si>
  <si>
    <t>Fast light home sign build not.</t>
  </si>
  <si>
    <t>Stephanie Lewis</t>
  </si>
  <si>
    <t>Vanessa Garrison</t>
  </si>
  <si>
    <t>Jonathan Franco</t>
  </si>
  <si>
    <t>Order protect raise exist by behind dream memory.</t>
  </si>
  <si>
    <t>Mark Mills</t>
  </si>
  <si>
    <t>Know blue difficult let black choice require.</t>
  </si>
  <si>
    <t>Kristina Hawkins</t>
  </si>
  <si>
    <t>Bobby Parker</t>
  </si>
  <si>
    <t>Mark Bolton</t>
  </si>
  <si>
    <t>Mr. Aaron Mcclain</t>
  </si>
  <si>
    <t>Jeffery Baker</t>
  </si>
  <si>
    <t>Dustin Hoffman</t>
  </si>
  <si>
    <t>Connor Wallace</t>
  </si>
  <si>
    <t>Four read some later whether lose system.</t>
  </si>
  <si>
    <t>Cindy Ruiz</t>
  </si>
  <si>
    <t>Toward make herself high red writer week.</t>
  </si>
  <si>
    <t>Regina Dickerson</t>
  </si>
  <si>
    <t>New begin remember understand.</t>
  </si>
  <si>
    <t>Joshua Wilson</t>
  </si>
  <si>
    <t>Michael Palmer</t>
  </si>
  <si>
    <t>Maybe despite performance rather evidence.</t>
  </si>
  <si>
    <t>Bryan Beasley</t>
  </si>
  <si>
    <t>Stock true summer together social.</t>
  </si>
  <si>
    <t>Sarah Escobar</t>
  </si>
  <si>
    <t>Great unit evidence run.</t>
  </si>
  <si>
    <t>Tabitha Cunningham</t>
  </si>
  <si>
    <t>Mr. Gregory Mullins MD</t>
  </si>
  <si>
    <t>Artist message call such.</t>
  </si>
  <si>
    <t>Michael Clark</t>
  </si>
  <si>
    <t>On crime student tough note.</t>
  </si>
  <si>
    <t>Shawn Johnson</t>
  </si>
  <si>
    <t>Year ever end drive.</t>
  </si>
  <si>
    <t>Kathy York</t>
  </si>
  <si>
    <t>Cynthia Morgan</t>
  </si>
  <si>
    <t>Alex Lopez</t>
  </si>
  <si>
    <t>Billion approach middle behind national describe.</t>
  </si>
  <si>
    <t>Angela Terry</t>
  </si>
  <si>
    <t>Reason common from ready.</t>
  </si>
  <si>
    <t>Henry Armstrong Jr.</t>
  </si>
  <si>
    <t>Mary Kent</t>
  </si>
  <si>
    <t>Kelly Brown</t>
  </si>
  <si>
    <t>Sheryl Austin</t>
  </si>
  <si>
    <t>Course appear wait police car.</t>
  </si>
  <si>
    <t>Christina Kennedy</t>
  </si>
  <si>
    <t>Ready image offer. According and reveal land.</t>
  </si>
  <si>
    <t>Sara Grimes</t>
  </si>
  <si>
    <t>Teresa George</t>
  </si>
  <si>
    <t>Shelly Turner</t>
  </si>
  <si>
    <t>Crystal Richmond</t>
  </si>
  <si>
    <t>Director include student.</t>
  </si>
  <si>
    <t>Theresa Holmes</t>
  </si>
  <si>
    <t>Movement beat thing attorney benefit mention I.</t>
  </si>
  <si>
    <t>Amanda Weiss</t>
  </si>
  <si>
    <t>Thomas Figueroa</t>
  </si>
  <si>
    <t>Make oil new effort begin. Smile work dinner.</t>
  </si>
  <si>
    <t>Bradley Snyder</t>
  </si>
  <si>
    <t>Dennis Richards</t>
  </si>
  <si>
    <t>Eric Aguilar</t>
  </si>
  <si>
    <t>Kathleen Bowen</t>
  </si>
  <si>
    <t>Different down happen near impact.</t>
  </si>
  <si>
    <t>Chloe Berg</t>
  </si>
  <si>
    <t>Expect serious occur forward again.</t>
  </si>
  <si>
    <t>Anna Martinez</t>
  </si>
  <si>
    <t>Teach human market real upon.</t>
  </si>
  <si>
    <t>Christopher Blankenship</t>
  </si>
  <si>
    <t>Few space energy down natural.</t>
  </si>
  <si>
    <t>Jackson Baird</t>
  </si>
  <si>
    <t>Randy Wright</t>
  </si>
  <si>
    <t>Pamela Carter</t>
  </si>
  <si>
    <t>Room that ahead sound work short right.</t>
  </si>
  <si>
    <t>Robert Rogers</t>
  </si>
  <si>
    <t>Michele Black</t>
  </si>
  <si>
    <t>Stephanie Pierce</t>
  </si>
  <si>
    <t>Hair language song. Account father send talk.</t>
  </si>
  <si>
    <t>Rebecca Moreno</t>
  </si>
  <si>
    <t>Jason Brady</t>
  </si>
  <si>
    <t>Jonathan Miller</t>
  </si>
  <si>
    <t>Mary Rivera</t>
  </si>
  <si>
    <t>Certainly those above eye ball.</t>
  </si>
  <si>
    <t>Eric Huber</t>
  </si>
  <si>
    <t>Take most future.</t>
  </si>
  <si>
    <t>Michael Avery</t>
  </si>
  <si>
    <t>David Spears</t>
  </si>
  <si>
    <t>Matthew Lyons</t>
  </si>
  <si>
    <t>Jamie Murray</t>
  </si>
  <si>
    <t>Paul Watson</t>
  </si>
  <si>
    <t>A parent bit rich. Reflect north sometimes card.</t>
  </si>
  <si>
    <t>Mrs. Danielle Sanchez</t>
  </si>
  <si>
    <t>Kari Walker</t>
  </si>
  <si>
    <t>Do onto consumer sign. War instead effect role.</t>
  </si>
  <si>
    <t>Samantha Green</t>
  </si>
  <si>
    <t>Michael Spencer</t>
  </si>
  <si>
    <t>We give end nation but. Other measure across.</t>
  </si>
  <si>
    <t>Juan Cooper</t>
  </si>
  <si>
    <t>Shoulder build catch commercial.</t>
  </si>
  <si>
    <t>John Taylor</t>
  </si>
  <si>
    <t>Family defense six believe drug action although.</t>
  </si>
  <si>
    <t>Sara Figueroa</t>
  </si>
  <si>
    <t>Samantha Butler</t>
  </si>
  <si>
    <t>Amanda White</t>
  </si>
  <si>
    <t>Black truth campaign player child control firm.</t>
  </si>
  <si>
    <t>Sarah Walker</t>
  </si>
  <si>
    <t>Brent Davis</t>
  </si>
  <si>
    <t>Michael Brown</t>
  </si>
  <si>
    <t>Hundred still nearly stand risk treat.</t>
  </si>
  <si>
    <t>Elizabeth Scott</t>
  </si>
  <si>
    <t>Near fine four help likely. Because wrong nor.</t>
  </si>
  <si>
    <t>Marco Stephenson</t>
  </si>
  <si>
    <t>Kevin Fitzgerald</t>
  </si>
  <si>
    <t>Jerry Williams</t>
  </si>
  <si>
    <t>Style up reality per.</t>
  </si>
  <si>
    <t>James Ward</t>
  </si>
  <si>
    <t>Patrick Wood</t>
  </si>
  <si>
    <t>Patrick Hart</t>
  </si>
  <si>
    <t>Situation election visit author five.</t>
  </si>
  <si>
    <t>Linda Gonzales</t>
  </si>
  <si>
    <t>Jack Branch</t>
  </si>
  <si>
    <t>Courtney Chambers</t>
  </si>
  <si>
    <t>Court catch management cold total among.</t>
  </si>
  <si>
    <t>Andre Pacheco</t>
  </si>
  <si>
    <t>Angela Fowler</t>
  </si>
  <si>
    <t>Modern a study speak. Front choose central which.</t>
  </si>
  <si>
    <t>Patricia Doyle</t>
  </si>
  <si>
    <t>Tell heavy degree no early.</t>
  </si>
  <si>
    <t>Benjamin Cook</t>
  </si>
  <si>
    <t>These these by when here attorney special.</t>
  </si>
  <si>
    <t>Jeff Cabrera</t>
  </si>
  <si>
    <t>Teacher contain heart continue pay form short.</t>
  </si>
  <si>
    <t>Chris Burke</t>
  </si>
  <si>
    <t>Keith Rasmussen</t>
  </si>
  <si>
    <t>Feel pattern require stand.</t>
  </si>
  <si>
    <t>Tammy Small</t>
  </si>
  <si>
    <t>Try statement audience too material film.</t>
  </si>
  <si>
    <t>Phillip Little</t>
  </si>
  <si>
    <t>Thomas Rios</t>
  </si>
  <si>
    <t>Data imagine bill possible want.</t>
  </si>
  <si>
    <t>Kathy Kelley</t>
  </si>
  <si>
    <t>Theory majority born with.</t>
  </si>
  <si>
    <t>Christopher Sexton</t>
  </si>
  <si>
    <t>Evan Schultz</t>
  </si>
  <si>
    <t>Tough very bad spend feeling college require.</t>
  </si>
  <si>
    <t>Joshua Burton</t>
  </si>
  <si>
    <t>Walter Henry</t>
  </si>
  <si>
    <t>American community truth.</t>
  </si>
  <si>
    <t>Jonathan Richards</t>
  </si>
  <si>
    <t>Kevin Escobar</t>
  </si>
  <si>
    <t>Thomas Elliott</t>
  </si>
  <si>
    <t>Jose Brown</t>
  </si>
  <si>
    <t>Foot apply stay treatment local good issue.</t>
  </si>
  <si>
    <t>Rachel Rice</t>
  </si>
  <si>
    <t>Cory Lopez</t>
  </si>
  <si>
    <t>Alec Phillips</t>
  </si>
  <si>
    <t>He four soldier employee central term.</t>
  </si>
  <si>
    <t>David Hernandez</t>
  </si>
  <si>
    <t>Heidi Terry</t>
  </si>
  <si>
    <t>Travis Griffith</t>
  </si>
  <si>
    <t>Joanna Nguyen</t>
  </si>
  <si>
    <t>North next animal laugh threat no.</t>
  </si>
  <si>
    <t>Amanda Young</t>
  </si>
  <si>
    <t>Sean Walsh</t>
  </si>
  <si>
    <t>Keep particular pass understand set.</t>
  </si>
  <si>
    <t>Jerry Gilbert</t>
  </si>
  <si>
    <t>Meghan Green</t>
  </si>
  <si>
    <t>Penny Campbell DDS</t>
  </si>
  <si>
    <t>Without production religious.</t>
  </si>
  <si>
    <t>Stephanie Petty</t>
  </si>
  <si>
    <t>That truth loss energy respond whole case stop.</t>
  </si>
  <si>
    <t>Alyssa Moore</t>
  </si>
  <si>
    <t>Danielle Hanson</t>
  </si>
  <si>
    <t>Foot station left people foot.</t>
  </si>
  <si>
    <t>Paige Savage</t>
  </si>
  <si>
    <t>Central weight analysis great.</t>
  </si>
  <si>
    <t>Samantha Thomas</t>
  </si>
  <si>
    <t>Scott Powell</t>
  </si>
  <si>
    <t>Think large why many.</t>
  </si>
  <si>
    <t>Laura Wong</t>
  </si>
  <si>
    <t>Impact voice participant school baby.</t>
  </si>
  <si>
    <t>Erin Allen</t>
  </si>
  <si>
    <t>According crime none method effort.</t>
  </si>
  <si>
    <t>Ivan Bryant</t>
  </si>
  <si>
    <t>Few success street.</t>
  </si>
  <si>
    <t>Karen Lin</t>
  </si>
  <si>
    <t>Often about size today.</t>
  </si>
  <si>
    <t>Tina Munoz</t>
  </si>
  <si>
    <t>Politics in foreign up start.</t>
  </si>
  <si>
    <t>Aaron Stewart</t>
  </si>
  <si>
    <t>Maintain behavior project parent particular game.</t>
  </si>
  <si>
    <t>Nicole Holland</t>
  </si>
  <si>
    <t>Ball while speak. Issue free represent city.</t>
  </si>
  <si>
    <t>Jonathan Brown</t>
  </si>
  <si>
    <t>Century risk machine pay car region.</t>
  </si>
  <si>
    <t>Kyle Hicks</t>
  </si>
  <si>
    <t>Howard Ryan</t>
  </si>
  <si>
    <t>David Abbott</t>
  </si>
  <si>
    <t>Jackson Ward</t>
  </si>
  <si>
    <t>Brandi Clark</t>
  </si>
  <si>
    <t>Jerry Johnson</t>
  </si>
  <si>
    <t>Lay focus soldier federal short.</t>
  </si>
  <si>
    <t>Amanda Fisher</t>
  </si>
  <si>
    <t>Clayton Davis</t>
  </si>
  <si>
    <t>Nicholas Price</t>
  </si>
  <si>
    <t>Miss Sandra Mckinney</t>
  </si>
  <si>
    <t>Lynn Smith</t>
  </si>
  <si>
    <t>Reason stock professional clear allow two town.</t>
  </si>
  <si>
    <t>Donna Lawson</t>
  </si>
  <si>
    <t>Man the newspaper performance.</t>
  </si>
  <si>
    <t>Bethany Carter</t>
  </si>
  <si>
    <t>In forget fast.</t>
  </si>
  <si>
    <t>Caroline Harris</t>
  </si>
  <si>
    <t>Mr. James Castillo</t>
  </si>
  <si>
    <t>Smile high bar white spend forget choice near.</t>
  </si>
  <si>
    <t>Michael Woods</t>
  </si>
  <si>
    <t>Fine expect election either turn.</t>
  </si>
  <si>
    <t>Javier Mccall</t>
  </si>
  <si>
    <t>Employee ID</t>
  </si>
  <si>
    <t>Survey Date</t>
  </si>
  <si>
    <t>Engagement Score</t>
  </si>
  <si>
    <t>Satisfaction Score</t>
  </si>
  <si>
    <t>Applicant ID</t>
  </si>
  <si>
    <t>Application Date</t>
  </si>
  <si>
    <t>Gender</t>
  </si>
  <si>
    <t>Date of Birth</t>
  </si>
  <si>
    <t>Email</t>
  </si>
  <si>
    <t>Address</t>
  </si>
  <si>
    <t>City</t>
  </si>
  <si>
    <t>Zip Code</t>
  </si>
  <si>
    <t>Country</t>
  </si>
  <si>
    <t>Education Level</t>
  </si>
  <si>
    <t>Years of Experience</t>
  </si>
  <si>
    <t>Desired Salary</t>
  </si>
  <si>
    <t>Job Title</t>
  </si>
  <si>
    <t>Status</t>
  </si>
  <si>
    <t>perezjanet@example.org</t>
  </si>
  <si>
    <t>Hollandfort</t>
  </si>
  <si>
    <t>Micronesia</t>
  </si>
  <si>
    <t>High School</t>
  </si>
  <si>
    <t>Chief Technology Officer</t>
  </si>
  <si>
    <t>Interviewing</t>
  </si>
  <si>
    <t>grossmark@example.com</t>
  </si>
  <si>
    <t>Port Margaretfurt</t>
  </si>
  <si>
    <t>Greenland</t>
  </si>
  <si>
    <t>Bachelor's Degree</t>
  </si>
  <si>
    <t>Designer, furniture</t>
  </si>
  <si>
    <t>Rejected</t>
  </si>
  <si>
    <t>katiemaldonado@example.com</t>
  </si>
  <si>
    <t>Dianaland</t>
  </si>
  <si>
    <t>China</t>
  </si>
  <si>
    <t>PhD</t>
  </si>
  <si>
    <t>Sound technician, broadcasting/film/video</t>
  </si>
  <si>
    <t>sheila73@example.com</t>
  </si>
  <si>
    <t>Youngfurt</t>
  </si>
  <si>
    <t>Ghana</t>
  </si>
  <si>
    <t>Air cabin crew</t>
  </si>
  <si>
    <t>emilypatterson@example.org</t>
  </si>
  <si>
    <t>East Ashleyborough</t>
  </si>
  <si>
    <t>Solomon Islands</t>
  </si>
  <si>
    <t>Master's Degree</t>
  </si>
  <si>
    <t>Art therapist</t>
  </si>
  <si>
    <t>pvelasquez@example.net</t>
  </si>
  <si>
    <t>Boonefort</t>
  </si>
  <si>
    <t>Liberia</t>
  </si>
  <si>
    <t>Engineer, electronics</t>
  </si>
  <si>
    <t>In Review</t>
  </si>
  <si>
    <t>aclayton@example.net</t>
  </si>
  <si>
    <t>Port Barry</t>
  </si>
  <si>
    <t>Congo</t>
  </si>
  <si>
    <t>Scientist, research (maths)</t>
  </si>
  <si>
    <t>Offered</t>
  </si>
  <si>
    <t>jeffreyellis@example.com</t>
  </si>
  <si>
    <t>New Luisfort</t>
  </si>
  <si>
    <t>Pitcairn Islands</t>
  </si>
  <si>
    <t>Teacher, primary school</t>
  </si>
  <si>
    <t>hamptontimothy@example.net</t>
  </si>
  <si>
    <t>Amandashire</t>
  </si>
  <si>
    <t>PW</t>
  </si>
  <si>
    <t>Spain</t>
  </si>
  <si>
    <t>Phytotherapist</t>
  </si>
  <si>
    <t>cshaw@example.net</t>
  </si>
  <si>
    <t>Garrisonmouth</t>
  </si>
  <si>
    <t>Gabon</t>
  </si>
  <si>
    <t>Pilot, airline</t>
  </si>
  <si>
    <t>sloankrista@example.org</t>
  </si>
  <si>
    <t>Haileyville</t>
  </si>
  <si>
    <t>MS</t>
  </si>
  <si>
    <t>Switzerland</t>
  </si>
  <si>
    <t>Theatre director</t>
  </si>
  <si>
    <t>shelia63@example.net</t>
  </si>
  <si>
    <t>East Melinda</t>
  </si>
  <si>
    <t>Corporate treasurer</t>
  </si>
  <si>
    <t>Applied</t>
  </si>
  <si>
    <t>fraziermichelle@example.net</t>
  </si>
  <si>
    <t>Hahnberg</t>
  </si>
  <si>
    <t>Guam</t>
  </si>
  <si>
    <t>Accounting technician</t>
  </si>
  <si>
    <t>brentswanson@example.org</t>
  </si>
  <si>
    <t>Christopherberg</t>
  </si>
  <si>
    <t>Central African Republic</t>
  </si>
  <si>
    <t>Learning disability nurse</t>
  </si>
  <si>
    <t>clarkdawn@example.net</t>
  </si>
  <si>
    <t>Leehaven</t>
  </si>
  <si>
    <t>WV</t>
  </si>
  <si>
    <t>Web designer</t>
  </si>
  <si>
    <t>rachel98@example.com</t>
  </si>
  <si>
    <t>North Ariel</t>
  </si>
  <si>
    <t>Belize</t>
  </si>
  <si>
    <t>Scientist, research (physical sciences)</t>
  </si>
  <si>
    <t>charles11@example.net</t>
  </si>
  <si>
    <t>Tonyville</t>
  </si>
  <si>
    <t>DE</t>
  </si>
  <si>
    <t>Morocco</t>
  </si>
  <si>
    <t>Higher education lecturer</t>
  </si>
  <si>
    <t>smithashley@example.org</t>
  </si>
  <si>
    <t>South Andrewport</t>
  </si>
  <si>
    <t>HI</t>
  </si>
  <si>
    <t>Poland</t>
  </si>
  <si>
    <t>Merchandiser, retail</t>
  </si>
  <si>
    <t>joe34@example.net</t>
  </si>
  <si>
    <t>Lake Christianshire</t>
  </si>
  <si>
    <t>Ukraine</t>
  </si>
  <si>
    <t>Buyer, retail</t>
  </si>
  <si>
    <t>corey49@example.net</t>
  </si>
  <si>
    <t>Gibbsburgh</t>
  </si>
  <si>
    <t>MH</t>
  </si>
  <si>
    <t>Costa Rica</t>
  </si>
  <si>
    <t>Water quality scientist</t>
  </si>
  <si>
    <t>jennifer31@example.com</t>
  </si>
  <si>
    <t>Kathleenfurt</t>
  </si>
  <si>
    <t>IA</t>
  </si>
  <si>
    <t>Optician, dispensing</t>
  </si>
  <si>
    <t>gibbsjacob@example.net</t>
  </si>
  <si>
    <t>Port Andrewmouth</t>
  </si>
  <si>
    <t>NJ</t>
  </si>
  <si>
    <t>United Arab Emirates</t>
  </si>
  <si>
    <t>Scientist, marine</t>
  </si>
  <si>
    <t>kristinross@example.net</t>
  </si>
  <si>
    <t>East Natalie</t>
  </si>
  <si>
    <t>Kyrgyz Republic</t>
  </si>
  <si>
    <t>Armed forces technical officer</t>
  </si>
  <si>
    <t>melvinzimmerman@example.org</t>
  </si>
  <si>
    <t>Farrellland</t>
  </si>
  <si>
    <t>Belgium</t>
  </si>
  <si>
    <t>jameslucas@example.com</t>
  </si>
  <si>
    <t>Port Daniel</t>
  </si>
  <si>
    <t>Herpetologist</t>
  </si>
  <si>
    <t>prodriguez@example.com</t>
  </si>
  <si>
    <t>North Benjaminfurt</t>
  </si>
  <si>
    <t>Saint Kitts and Nevis</t>
  </si>
  <si>
    <t>Production assistant, radio</t>
  </si>
  <si>
    <t>sandraferrell@example.net</t>
  </si>
  <si>
    <t>Harveyport</t>
  </si>
  <si>
    <t>Norway</t>
  </si>
  <si>
    <t>Publishing rights manager</t>
  </si>
  <si>
    <t>lisalee@example.com</t>
  </si>
  <si>
    <t>Port Christineborough</t>
  </si>
  <si>
    <t>Iceland</t>
  </si>
  <si>
    <t>Designer, television/film set</t>
  </si>
  <si>
    <t>juliecarter@example.net</t>
  </si>
  <si>
    <t>Camachostad</t>
  </si>
  <si>
    <t>Macao</t>
  </si>
  <si>
    <t>Designer, jewellery</t>
  </si>
  <si>
    <t>jgarrett@example.com</t>
  </si>
  <si>
    <t>North Benjamin</t>
  </si>
  <si>
    <t>Cape Verde</t>
  </si>
  <si>
    <t>Media buyer</t>
  </si>
  <si>
    <t>mhenderson@example.com</t>
  </si>
  <si>
    <t>South Johnburgh</t>
  </si>
  <si>
    <t>Comoros</t>
  </si>
  <si>
    <t>Designer, textile</t>
  </si>
  <si>
    <t>debra21@example.net</t>
  </si>
  <si>
    <t>Mayoside</t>
  </si>
  <si>
    <t>Tunisia</t>
  </si>
  <si>
    <t>Commercial horticulturist</t>
  </si>
  <si>
    <t>debra17@example.net</t>
  </si>
  <si>
    <t>Chandlerton</t>
  </si>
  <si>
    <t>AR</t>
  </si>
  <si>
    <t>Burkina Faso</t>
  </si>
  <si>
    <t>Food technologist</t>
  </si>
  <si>
    <t>pbarron@example.org</t>
  </si>
  <si>
    <t>Zavalabury</t>
  </si>
  <si>
    <t>MN</t>
  </si>
  <si>
    <t>Bahrain</t>
  </si>
  <si>
    <t>Chartered accountant</t>
  </si>
  <si>
    <t>wallacemark@example.net</t>
  </si>
  <si>
    <t>North Tammy</t>
  </si>
  <si>
    <t>GU</t>
  </si>
  <si>
    <t>Anguilla</t>
  </si>
  <si>
    <t>matthewadams@example.net</t>
  </si>
  <si>
    <t>North Michael</t>
  </si>
  <si>
    <t>DC</t>
  </si>
  <si>
    <t>Canada</t>
  </si>
  <si>
    <t>Surveyor, rural practice</t>
  </si>
  <si>
    <t>kellysellers@example.net</t>
  </si>
  <si>
    <t>Oliverhaven</t>
  </si>
  <si>
    <t>NM</t>
  </si>
  <si>
    <t>Nauru</t>
  </si>
  <si>
    <t>Dance movement psychotherapist</t>
  </si>
  <si>
    <t>thomas12@example.org</t>
  </si>
  <si>
    <t>Jamesville</t>
  </si>
  <si>
    <t>United States Virgin Islands</t>
  </si>
  <si>
    <t>Event organiser</t>
  </si>
  <si>
    <t>jenniferreyes@example.org</t>
  </si>
  <si>
    <t>Lake Juan</t>
  </si>
  <si>
    <t>Psychologist, clinical</t>
  </si>
  <si>
    <t>joseph36@example.com</t>
  </si>
  <si>
    <t>West Marissafort</t>
  </si>
  <si>
    <t>LA</t>
  </si>
  <si>
    <t>Dispensing optician</t>
  </si>
  <si>
    <t>jessicaaguirre@example.org</t>
  </si>
  <si>
    <t>Port Rickyfort</t>
  </si>
  <si>
    <t>WI</t>
  </si>
  <si>
    <t>Health service manager</t>
  </si>
  <si>
    <t>gloriacruz@example.com</t>
  </si>
  <si>
    <t>Whitebury</t>
  </si>
  <si>
    <t>OK</t>
  </si>
  <si>
    <t>Niger</t>
  </si>
  <si>
    <t>Clinical cytogeneticist</t>
  </si>
  <si>
    <t>robertthompson@example.com</t>
  </si>
  <si>
    <t>Gomeztown</t>
  </si>
  <si>
    <t>Antarctica (the territory South of 60 deg S)</t>
  </si>
  <si>
    <t>Sports administrator</t>
  </si>
  <si>
    <t>wjackson@example.com</t>
  </si>
  <si>
    <t>Donshire</t>
  </si>
  <si>
    <t>Hong Kong</t>
  </si>
  <si>
    <t>Therapist, nutritional</t>
  </si>
  <si>
    <t>telliott@example.org</t>
  </si>
  <si>
    <t>Gonzaleschester</t>
  </si>
  <si>
    <t>PR</t>
  </si>
  <si>
    <t>Luxembourg</t>
  </si>
  <si>
    <t>Barrister's clerk</t>
  </si>
  <si>
    <t>lsmith@example.org</t>
  </si>
  <si>
    <t>New Kenneth</t>
  </si>
  <si>
    <t>Afghanistan</t>
  </si>
  <si>
    <t>taylormason@example.com</t>
  </si>
  <si>
    <t>Kathleenview</t>
  </si>
  <si>
    <t>AK</t>
  </si>
  <si>
    <t>Holy See (Vatican City State)</t>
  </si>
  <si>
    <t>Therapeutic radiographer</t>
  </si>
  <si>
    <t>ppowell@example.org</t>
  </si>
  <si>
    <t>Freemanbury</t>
  </si>
  <si>
    <t>Monaco</t>
  </si>
  <si>
    <t>upeters@example.com</t>
  </si>
  <si>
    <t>Campbelltown</t>
  </si>
  <si>
    <t>Marshall Islands</t>
  </si>
  <si>
    <t>Scientist, research (medical)</t>
  </si>
  <si>
    <t>elizabethtaylor@example.net</t>
  </si>
  <si>
    <t>Lake Maryland</t>
  </si>
  <si>
    <t>Faroe Islands</t>
  </si>
  <si>
    <t>Surveyor, land/geomatics</t>
  </si>
  <si>
    <t>natasha30@example.net</t>
  </si>
  <si>
    <t>Mcbridestad</t>
  </si>
  <si>
    <t>Bouvet Island (Bouvetoya)</t>
  </si>
  <si>
    <t>Surveyor, hydrographic</t>
  </si>
  <si>
    <t>bhill@example.com</t>
  </si>
  <si>
    <t>Phillipstown</t>
  </si>
  <si>
    <t>Niue</t>
  </si>
  <si>
    <t>Land/geomatics surveyor</t>
  </si>
  <si>
    <t>pricecarolyn@example.org</t>
  </si>
  <si>
    <t>Jessicaview</t>
  </si>
  <si>
    <t>San Marino</t>
  </si>
  <si>
    <t>Data processing manager</t>
  </si>
  <si>
    <t>michaelcooper@example.net</t>
  </si>
  <si>
    <t>Lake Robertberg</t>
  </si>
  <si>
    <t>Cuba</t>
  </si>
  <si>
    <t>Paediatric nurse</t>
  </si>
  <si>
    <t>william40@example.net</t>
  </si>
  <si>
    <t>South Justin</t>
  </si>
  <si>
    <t>Colombia</t>
  </si>
  <si>
    <t>Chief of Staff</t>
  </si>
  <si>
    <t>susanhickman@example.org</t>
  </si>
  <si>
    <t>Nicolestad</t>
  </si>
  <si>
    <t>MO</t>
  </si>
  <si>
    <t>Sweden</t>
  </si>
  <si>
    <t>Site engineer</t>
  </si>
  <si>
    <t>barrerakathleen@example.com</t>
  </si>
  <si>
    <t>North Johnland</t>
  </si>
  <si>
    <t>FM</t>
  </si>
  <si>
    <t>Western Sahara</t>
  </si>
  <si>
    <t>Armed forces operational officer</t>
  </si>
  <si>
    <t>williamschneider@example.org</t>
  </si>
  <si>
    <t>North Stephen</t>
  </si>
  <si>
    <t>Pakistan</t>
  </si>
  <si>
    <t>Learning mentor</t>
  </si>
  <si>
    <t>vkelly@example.org</t>
  </si>
  <si>
    <t>Kennethchester</t>
  </si>
  <si>
    <t>NE</t>
  </si>
  <si>
    <t>Malaysia</t>
  </si>
  <si>
    <t>Press photographer</t>
  </si>
  <si>
    <t>zmoore@example.com</t>
  </si>
  <si>
    <t>Staceyton</t>
  </si>
  <si>
    <t>Palau</t>
  </si>
  <si>
    <t>Journalist, magazine</t>
  </si>
  <si>
    <t>justinflores@example.net</t>
  </si>
  <si>
    <t>Johnsonmouth</t>
  </si>
  <si>
    <t>Geneticist, molecular</t>
  </si>
  <si>
    <t>scottgriffin@example.net</t>
  </si>
  <si>
    <t>New Julieville</t>
  </si>
  <si>
    <t>Greece</t>
  </si>
  <si>
    <t>Accountant, chartered management</t>
  </si>
  <si>
    <t>scottkerr@example.org</t>
  </si>
  <si>
    <t>Jasmineside</t>
  </si>
  <si>
    <t>French Guiana</t>
  </si>
  <si>
    <t>Insurance broker</t>
  </si>
  <si>
    <t>ehernandez@example.com</t>
  </si>
  <si>
    <t>Lake Bobbytown</t>
  </si>
  <si>
    <t>Egypt</t>
  </si>
  <si>
    <t>Sports therapist</t>
  </si>
  <si>
    <t>rmiller@example.com</t>
  </si>
  <si>
    <t>Millertown</t>
  </si>
  <si>
    <t>Research officer, government</t>
  </si>
  <si>
    <t>bryankey@example.com</t>
  </si>
  <si>
    <t>Francisburgh</t>
  </si>
  <si>
    <t>Uzbekistan</t>
  </si>
  <si>
    <t>Engineer, control and instrumentation</t>
  </si>
  <si>
    <t>iwoods@example.net</t>
  </si>
  <si>
    <t>Crystaltown</t>
  </si>
  <si>
    <t>Tree surgeon</t>
  </si>
  <si>
    <t>rachelgibson@example.com</t>
  </si>
  <si>
    <t>West Steven</t>
  </si>
  <si>
    <t>Argentina</t>
  </si>
  <si>
    <t>Heritage manager</t>
  </si>
  <si>
    <t>garzachristopher@example.org</t>
  </si>
  <si>
    <t>Maryville</t>
  </si>
  <si>
    <t>Swaziland</t>
  </si>
  <si>
    <t>Engineer, building services</t>
  </si>
  <si>
    <t>mccarthymichelle@example.net</t>
  </si>
  <si>
    <t>West Audreyburgh</t>
  </si>
  <si>
    <t>Paraguay</t>
  </si>
  <si>
    <t>Exhibition designer</t>
  </si>
  <si>
    <t>ajohnson@example.com</t>
  </si>
  <si>
    <t>Jesseview</t>
  </si>
  <si>
    <t>Waste management officer</t>
  </si>
  <si>
    <t>kristinalee@example.org</t>
  </si>
  <si>
    <t>South Ashlee</t>
  </si>
  <si>
    <t>reginald33@example.net</t>
  </si>
  <si>
    <t>Johnmouth</t>
  </si>
  <si>
    <t>Mauritania</t>
  </si>
  <si>
    <t>Oncologist</t>
  </si>
  <si>
    <t>garrett11@example.org</t>
  </si>
  <si>
    <t>Lake Scott</t>
  </si>
  <si>
    <t>Structural engineer</t>
  </si>
  <si>
    <t>enewton@example.net</t>
  </si>
  <si>
    <t>Rodriguezmouth</t>
  </si>
  <si>
    <t>Cyprus</t>
  </si>
  <si>
    <t>Production assistant, television</t>
  </si>
  <si>
    <t>fbrown@example.com</t>
  </si>
  <si>
    <t>Port Daltonfurt</t>
  </si>
  <si>
    <t>VI</t>
  </si>
  <si>
    <t>Cambodia</t>
  </si>
  <si>
    <t>Surveyor, planning and development</t>
  </si>
  <si>
    <t>billy13@example.net</t>
  </si>
  <si>
    <t>Victorialand</t>
  </si>
  <si>
    <t>MP</t>
  </si>
  <si>
    <t>Petroleum engineer</t>
  </si>
  <si>
    <t>vincentdunn@example.net</t>
  </si>
  <si>
    <t>South Matthew</t>
  </si>
  <si>
    <t>Hungary</t>
  </si>
  <si>
    <t>Academic librarian</t>
  </si>
  <si>
    <t>alecrandall@example.org</t>
  </si>
  <si>
    <t>West Phillipborough</t>
  </si>
  <si>
    <t>Botswana</t>
  </si>
  <si>
    <t>Arts development officer</t>
  </si>
  <si>
    <t>jessica90@example.com</t>
  </si>
  <si>
    <t>Port Sabrinamouth</t>
  </si>
  <si>
    <t>Development worker, community</t>
  </si>
  <si>
    <t>diazrandall@example.net</t>
  </si>
  <si>
    <t>Port Mike</t>
  </si>
  <si>
    <t>KS</t>
  </si>
  <si>
    <t>Kiribati</t>
  </si>
  <si>
    <t>Commercial art gallery manager</t>
  </si>
  <si>
    <t>shannonhughes@example.net</t>
  </si>
  <si>
    <t>North Williamland</t>
  </si>
  <si>
    <t>Secondary school teacher</t>
  </si>
  <si>
    <t>jasmine35@example.net</t>
  </si>
  <si>
    <t>Sanchezbury</t>
  </si>
  <si>
    <t>SC</t>
  </si>
  <si>
    <t>Financial controller</t>
  </si>
  <si>
    <t>burnsrobert@example.org</t>
  </si>
  <si>
    <t>Scottville</t>
  </si>
  <si>
    <t>Brewing technologist</t>
  </si>
  <si>
    <t>ghenderson@example.com</t>
  </si>
  <si>
    <t>Port Abigail</t>
  </si>
  <si>
    <t>Estonia</t>
  </si>
  <si>
    <t>Chartered legal executive (England and Wales)</t>
  </si>
  <si>
    <t>lgomez@example.org</t>
  </si>
  <si>
    <t>Scottview</t>
  </si>
  <si>
    <t>SD</t>
  </si>
  <si>
    <t>Ethiopia</t>
  </si>
  <si>
    <t>Optometrist</t>
  </si>
  <si>
    <t>donald58@example.com</t>
  </si>
  <si>
    <t>East Victoria</t>
  </si>
  <si>
    <t>Yemen</t>
  </si>
  <si>
    <t>Engineer, site</t>
  </si>
  <si>
    <t>rcook@example.com</t>
  </si>
  <si>
    <t>North Jenniferfurt</t>
  </si>
  <si>
    <t>Barista</t>
  </si>
  <si>
    <t>smiller@example.com</t>
  </si>
  <si>
    <t>Hernandezhaven</t>
  </si>
  <si>
    <t>Bolivia</t>
  </si>
  <si>
    <t>Patent attorney</t>
  </si>
  <si>
    <t>smithpamela@example.org</t>
  </si>
  <si>
    <t>Brookeshire</t>
  </si>
  <si>
    <t>robert60@example.com</t>
  </si>
  <si>
    <t>MD</t>
  </si>
  <si>
    <t>Mayotte</t>
  </si>
  <si>
    <t>Engineer, civil (contracting)</t>
  </si>
  <si>
    <t>yortega@example.net</t>
  </si>
  <si>
    <t>Andersonmouth</t>
  </si>
  <si>
    <t>AS</t>
  </si>
  <si>
    <t>Turkmenistan</t>
  </si>
  <si>
    <t>Nurse, mental health</t>
  </si>
  <si>
    <t>wmcdonald@example.com</t>
  </si>
  <si>
    <t>North Samuel</t>
  </si>
  <si>
    <t>Georgia</t>
  </si>
  <si>
    <t>Doctor, general practice</t>
  </si>
  <si>
    <t>uhardy@example.com</t>
  </si>
  <si>
    <t>North Tara</t>
  </si>
  <si>
    <t>France</t>
  </si>
  <si>
    <t>Furniture designer</t>
  </si>
  <si>
    <t>ucarter@example.net</t>
  </si>
  <si>
    <t>Medinachester</t>
  </si>
  <si>
    <t>IL</t>
  </si>
  <si>
    <t>Zimbabwe</t>
  </si>
  <si>
    <t>Radio broadcast assistant</t>
  </si>
  <si>
    <t>lmcmahon@example.org</t>
  </si>
  <si>
    <t>Kennethberg</t>
  </si>
  <si>
    <t>Wallis and Futuna</t>
  </si>
  <si>
    <t>Technical sales engineer</t>
  </si>
  <si>
    <t>chughes@example.com</t>
  </si>
  <si>
    <t>West Hannah</t>
  </si>
  <si>
    <t>Cote d'Ivoire</t>
  </si>
  <si>
    <t>Glass blower/designer</t>
  </si>
  <si>
    <t>gina02@example.net</t>
  </si>
  <si>
    <t>Seanville</t>
  </si>
  <si>
    <t>Marine scientist</t>
  </si>
  <si>
    <t>colecynthia@example.net</t>
  </si>
  <si>
    <t>Brandonbury</t>
  </si>
  <si>
    <t>Mexico</t>
  </si>
  <si>
    <t>Hospital pharmacist</t>
  </si>
  <si>
    <t>Williamshaven</t>
  </si>
  <si>
    <t>Haiti</t>
  </si>
  <si>
    <t>Race relations officer</t>
  </si>
  <si>
    <t>matthew54@example.net</t>
  </si>
  <si>
    <t>North Stevenburgh</t>
  </si>
  <si>
    <t>Counselling psychologist</t>
  </si>
  <si>
    <t>rmartinez@example.org</t>
  </si>
  <si>
    <t>Wardport</t>
  </si>
  <si>
    <t>Best boy</t>
  </si>
  <si>
    <t>erika63@example.org</t>
  </si>
  <si>
    <t>Riversmouth</t>
  </si>
  <si>
    <t>Town planner</t>
  </si>
  <si>
    <t>yhoward@example.com</t>
  </si>
  <si>
    <t>South Jeffrey</t>
  </si>
  <si>
    <t>irogers@example.com</t>
  </si>
  <si>
    <t>Leblancmouth</t>
  </si>
  <si>
    <t>Slovenia</t>
  </si>
  <si>
    <t>nicole88@example.org</t>
  </si>
  <si>
    <t>New Steventown</t>
  </si>
  <si>
    <t>Cameroon</t>
  </si>
  <si>
    <t>Tourism officer</t>
  </si>
  <si>
    <t>andrewsalazar@example.com</t>
  </si>
  <si>
    <t>Lake Laurieborough</t>
  </si>
  <si>
    <t>Peru</t>
  </si>
  <si>
    <t>Podiatrist</t>
  </si>
  <si>
    <t>schmidtrodney@example.org</t>
  </si>
  <si>
    <t>New Christopher</t>
  </si>
  <si>
    <t>Croatia</t>
  </si>
  <si>
    <t>Actuary</t>
  </si>
  <si>
    <t>davidmiller@example.net</t>
  </si>
  <si>
    <t>Meyerview</t>
  </si>
  <si>
    <t>Patent examiner</t>
  </si>
  <si>
    <t>moorenicholas@example.net</t>
  </si>
  <si>
    <t>North Jacob</t>
  </si>
  <si>
    <t>Saint Vincent and the Grenadines</t>
  </si>
  <si>
    <t>Land</t>
  </si>
  <si>
    <t>fuenteswilliam@example.org</t>
  </si>
  <si>
    <t>Port Tracyfort</t>
  </si>
  <si>
    <t>Timor-Leste</t>
  </si>
  <si>
    <t>Commissioning editor</t>
  </si>
  <si>
    <t>cheryl51@example.com</t>
  </si>
  <si>
    <t>Nathantown</t>
  </si>
  <si>
    <t>Norfolk Island</t>
  </si>
  <si>
    <t>heiditaylor@example.com</t>
  </si>
  <si>
    <t>Lake Andrea</t>
  </si>
  <si>
    <t>Singapore</t>
  </si>
  <si>
    <t>Neurosurgeon</t>
  </si>
  <si>
    <t>patricia32@example.org</t>
  </si>
  <si>
    <t>North Meghan</t>
  </si>
  <si>
    <t>Press sub</t>
  </si>
  <si>
    <t>james88@example.org</t>
  </si>
  <si>
    <t>Port Tiffany</t>
  </si>
  <si>
    <t>Charity fundraiser</t>
  </si>
  <si>
    <t>bmurphy@example.net</t>
  </si>
  <si>
    <t>Lake Christopher</t>
  </si>
  <si>
    <t>Eritrea</t>
  </si>
  <si>
    <t>Recycling officer</t>
  </si>
  <si>
    <t>oford@example.net</t>
  </si>
  <si>
    <t>Timothymouth</t>
  </si>
  <si>
    <t>MI</t>
  </si>
  <si>
    <t>Benin</t>
  </si>
  <si>
    <t>ngeorge@example.net</t>
  </si>
  <si>
    <t>Larsonhaven</t>
  </si>
  <si>
    <t>Art gallery manager</t>
  </si>
  <si>
    <t>ericameyer@example.net</t>
  </si>
  <si>
    <t>Sandovalfurt</t>
  </si>
  <si>
    <t>Restaurant manager</t>
  </si>
  <si>
    <t>fwong@example.com</t>
  </si>
  <si>
    <t>New Joshuaport</t>
  </si>
  <si>
    <t>Martinique</t>
  </si>
  <si>
    <t>Naval architect</t>
  </si>
  <si>
    <t>sandra39@example.org</t>
  </si>
  <si>
    <t>New Henry</t>
  </si>
  <si>
    <t>Gambia</t>
  </si>
  <si>
    <t>Scientist, forensic</t>
  </si>
  <si>
    <t>njohnson@example.com</t>
  </si>
  <si>
    <t>Josephborough</t>
  </si>
  <si>
    <t>Sudan</t>
  </si>
  <si>
    <t>IT trainer</t>
  </si>
  <si>
    <t>williamraymond@example.net</t>
  </si>
  <si>
    <t>North Wendy</t>
  </si>
  <si>
    <t>gbanks@example.net</t>
  </si>
  <si>
    <t>Bruceville</t>
  </si>
  <si>
    <t>Austria</t>
  </si>
  <si>
    <t>Psychotherapist</t>
  </si>
  <si>
    <t>mckeeluis@example.org</t>
  </si>
  <si>
    <t>Janetchester</t>
  </si>
  <si>
    <t>rothbryan@example.com</t>
  </si>
  <si>
    <t>Amandaville</t>
  </si>
  <si>
    <t>Aruba</t>
  </si>
  <si>
    <t>jrogers@example.com</t>
  </si>
  <si>
    <t>New Joshua</t>
  </si>
  <si>
    <t>Dominica</t>
  </si>
  <si>
    <t>Radiation protection practitioner</t>
  </si>
  <si>
    <t>smithamanda@example.net</t>
  </si>
  <si>
    <t>Nicoleborough</t>
  </si>
  <si>
    <t>Designer, fashion/clothing</t>
  </si>
  <si>
    <t>julie70@example.com</t>
  </si>
  <si>
    <t>Wilkinsville</t>
  </si>
  <si>
    <t>Therapist, occupational</t>
  </si>
  <si>
    <t>stevengomez@example.com</t>
  </si>
  <si>
    <t>Gregoryside</t>
  </si>
  <si>
    <t>Catering manager</t>
  </si>
  <si>
    <t>selenagordon@example.net</t>
  </si>
  <si>
    <t>Flynnmouth</t>
  </si>
  <si>
    <t>Iraq</t>
  </si>
  <si>
    <t>Chief Strategy Officer</t>
  </si>
  <si>
    <t>emilycase@example.org</t>
  </si>
  <si>
    <t>Veronicaland</t>
  </si>
  <si>
    <t>Regulatory affairs officer</t>
  </si>
  <si>
    <t>gregorybrown@example.net</t>
  </si>
  <si>
    <t>South Kaylaberg</t>
  </si>
  <si>
    <t>Paramedic</t>
  </si>
  <si>
    <t>jonestyler@example.net</t>
  </si>
  <si>
    <t>North Jenniferport</t>
  </si>
  <si>
    <t>Saint Barthelemy</t>
  </si>
  <si>
    <t>English as a foreign language teacher</t>
  </si>
  <si>
    <t>ruben96@example.net</t>
  </si>
  <si>
    <t>Davidview</t>
  </si>
  <si>
    <t>British Virgin Islands</t>
  </si>
  <si>
    <t>jamesmanning@example.com</t>
  </si>
  <si>
    <t>Anthonytown</t>
  </si>
  <si>
    <t>Bahamas</t>
  </si>
  <si>
    <t>Purchasing manager</t>
  </si>
  <si>
    <t>ewilson@example.com</t>
  </si>
  <si>
    <t>New Kendra</t>
  </si>
  <si>
    <t>Ireland</t>
  </si>
  <si>
    <t>imay@example.org</t>
  </si>
  <si>
    <t>Lake Janice</t>
  </si>
  <si>
    <t>Myanmar</t>
  </si>
  <si>
    <t>ibarracaitlin@example.org</t>
  </si>
  <si>
    <t>Mooretown</t>
  </si>
  <si>
    <t>Indonesia</t>
  </si>
  <si>
    <t>Diagnostic radiographer</t>
  </si>
  <si>
    <t>maureen77@example.com</t>
  </si>
  <si>
    <t>North Douglasberg</t>
  </si>
  <si>
    <t>Cartographer</t>
  </si>
  <si>
    <t>ybrandt@example.org</t>
  </si>
  <si>
    <t>New Barbara</t>
  </si>
  <si>
    <t>Guadeloupe</t>
  </si>
  <si>
    <t>Accountant, chartered certified</t>
  </si>
  <si>
    <t>sierra32@example.net</t>
  </si>
  <si>
    <t>East Martinfurt</t>
  </si>
  <si>
    <t>Lao People's Democratic Republic</t>
  </si>
  <si>
    <t>Trade mark attorney</t>
  </si>
  <si>
    <t>john38@example.org</t>
  </si>
  <si>
    <t>Lake Nicoleside</t>
  </si>
  <si>
    <t>Albania</t>
  </si>
  <si>
    <t>Police officer</t>
  </si>
  <si>
    <t>danielbonilla@example.com</t>
  </si>
  <si>
    <t>Lake Maurice</t>
  </si>
  <si>
    <t>Transport planner</t>
  </si>
  <si>
    <t>david59@example.net</t>
  </si>
  <si>
    <t>Edwardsmouth</t>
  </si>
  <si>
    <t>WY</t>
  </si>
  <si>
    <t>Senegal</t>
  </si>
  <si>
    <t>Scientific laboratory technician</t>
  </si>
  <si>
    <t>mbates@example.net</t>
  </si>
  <si>
    <t>East Scott</t>
  </si>
  <si>
    <t>Israel</t>
  </si>
  <si>
    <t>Trade union research officer</t>
  </si>
  <si>
    <t>harriserin@example.org</t>
  </si>
  <si>
    <t>Vasquezmouth</t>
  </si>
  <si>
    <t>Jersey</t>
  </si>
  <si>
    <t>Freight forwarder</t>
  </si>
  <si>
    <t>barrymelissa@example.org</t>
  </si>
  <si>
    <t>New Charlesview</t>
  </si>
  <si>
    <t>Malta</t>
  </si>
  <si>
    <t>Warden/ranger</t>
  </si>
  <si>
    <t>princejessica@example.net</t>
  </si>
  <si>
    <t>New Angie</t>
  </si>
  <si>
    <t>Andorra</t>
  </si>
  <si>
    <t>Programme researcher, broadcasting/film/video</t>
  </si>
  <si>
    <t>ztorres@example.net</t>
  </si>
  <si>
    <t>West Michael</t>
  </si>
  <si>
    <t>Maldives</t>
  </si>
  <si>
    <t>Engineer, manufacturing systems</t>
  </si>
  <si>
    <t>pcantrell@example.org</t>
  </si>
  <si>
    <t>New Sergiofurt</t>
  </si>
  <si>
    <t>harrellcasey@example.net</t>
  </si>
  <si>
    <t>New Nathanland</t>
  </si>
  <si>
    <t>Civil Service fast streamer</t>
  </si>
  <si>
    <t>swallace@example.org</t>
  </si>
  <si>
    <t>Ronaldville</t>
  </si>
  <si>
    <t>Reunion</t>
  </si>
  <si>
    <t>Tour manager</t>
  </si>
  <si>
    <t>valenzuelateresa@example.net</t>
  </si>
  <si>
    <t>North David</t>
  </si>
  <si>
    <t>Nicaragua</t>
  </si>
  <si>
    <t>Human resources officer</t>
  </si>
  <si>
    <t>frobinson@example.com</t>
  </si>
  <si>
    <t>Byrdborough</t>
  </si>
  <si>
    <t>Burundi</t>
  </si>
  <si>
    <t>leah22@example.net</t>
  </si>
  <si>
    <t>North Barbaraborough</t>
  </si>
  <si>
    <t>Quantity surveyor</t>
  </si>
  <si>
    <t>mary35@example.net</t>
  </si>
  <si>
    <t>Thompsonton</t>
  </si>
  <si>
    <t>Romania</t>
  </si>
  <si>
    <t>kelliewright@example.net</t>
  </si>
  <si>
    <t>North Kelliefort</t>
  </si>
  <si>
    <t>United States of America</t>
  </si>
  <si>
    <t>Aid worker</t>
  </si>
  <si>
    <t>david89@example.org</t>
  </si>
  <si>
    <t>Collinsburgh</t>
  </si>
  <si>
    <t>Dentist</t>
  </si>
  <si>
    <t>whansen@example.com</t>
  </si>
  <si>
    <t>New Patrickchester</t>
  </si>
  <si>
    <t>Trinidad and Tobago</t>
  </si>
  <si>
    <t>Public librarian</t>
  </si>
  <si>
    <t>vsanders@example.org</t>
  </si>
  <si>
    <t>East Robertburgh</t>
  </si>
  <si>
    <t>Product manager</t>
  </si>
  <si>
    <t>monica92@example.net</t>
  </si>
  <si>
    <t>East Laura</t>
  </si>
  <si>
    <t>Seismic interpreter</t>
  </si>
  <si>
    <t>paul73@example.org</t>
  </si>
  <si>
    <t>North Sharontown</t>
  </si>
  <si>
    <t>El Salvador</t>
  </si>
  <si>
    <t>Multimedia specialist</t>
  </si>
  <si>
    <t>emarks@example.org</t>
  </si>
  <si>
    <t>West Melinda</t>
  </si>
  <si>
    <t>Emergency planning/management officer</t>
  </si>
  <si>
    <t>josmith@example.com</t>
  </si>
  <si>
    <t>Jaclynborough</t>
  </si>
  <si>
    <t>Isle of Man</t>
  </si>
  <si>
    <t>thomascourtney@example.org</t>
  </si>
  <si>
    <t>Sandraburgh</t>
  </si>
  <si>
    <t>Records manager</t>
  </si>
  <si>
    <t>bradfordroberto@example.net</t>
  </si>
  <si>
    <t>Shannonfurt</t>
  </si>
  <si>
    <t>Broadcast engineer</t>
  </si>
  <si>
    <t>riveraleslie@example.org</t>
  </si>
  <si>
    <t>New Ryanstad</t>
  </si>
  <si>
    <t>Ambulance person</t>
  </si>
  <si>
    <t>jasongraves@example.com</t>
  </si>
  <si>
    <t>Port Anthony</t>
  </si>
  <si>
    <t>Finland</t>
  </si>
  <si>
    <t>Manufacturing systems engineer</t>
  </si>
  <si>
    <t>boydcharles@example.com</t>
  </si>
  <si>
    <t>Lake Jamesfort</t>
  </si>
  <si>
    <t>Licensed conveyancer</t>
  </si>
  <si>
    <t>jose91@example.org</t>
  </si>
  <si>
    <t>Millerport</t>
  </si>
  <si>
    <t>Angola</t>
  </si>
  <si>
    <t>cantrellnicholas@example.com</t>
  </si>
  <si>
    <t>Yatesside</t>
  </si>
  <si>
    <t>Guyana</t>
  </si>
  <si>
    <t>Pension scheme manager</t>
  </si>
  <si>
    <t>vgreen@example.org</t>
  </si>
  <si>
    <t>Lake Kimberly</t>
  </si>
  <si>
    <t>kyle08@example.org</t>
  </si>
  <si>
    <t>Shawnton</t>
  </si>
  <si>
    <t>Engineer, agricultural</t>
  </si>
  <si>
    <t>craig76@example.com</t>
  </si>
  <si>
    <t>Jordanfurt</t>
  </si>
  <si>
    <t>Nurse, learning disability</t>
  </si>
  <si>
    <t>adriantaylor@example.net</t>
  </si>
  <si>
    <t>Bowenburgh</t>
  </si>
  <si>
    <t>Oman</t>
  </si>
  <si>
    <t>Retail banker</t>
  </si>
  <si>
    <t>earl90@example.org</t>
  </si>
  <si>
    <t>Port Kristie</t>
  </si>
  <si>
    <t>Engineer, maintenance</t>
  </si>
  <si>
    <t>john85@example.net</t>
  </si>
  <si>
    <t>Port Amy</t>
  </si>
  <si>
    <t>Buyer, industrial</t>
  </si>
  <si>
    <t>uhenry@example.com</t>
  </si>
  <si>
    <t>Alyssaland</t>
  </si>
  <si>
    <t>Film/video editor</t>
  </si>
  <si>
    <t>melissamcdonald@example.net</t>
  </si>
  <si>
    <t>Hartmanmouth</t>
  </si>
  <si>
    <t>shannonbaker@example.org</t>
  </si>
  <si>
    <t>Port Katie</t>
  </si>
  <si>
    <t>Zambia</t>
  </si>
  <si>
    <t>Sports development officer</t>
  </si>
  <si>
    <t>vmurray@example.com</t>
  </si>
  <si>
    <t>South Michael</t>
  </si>
  <si>
    <t>Sao Tome and Principe</t>
  </si>
  <si>
    <t>Airline pilot</t>
  </si>
  <si>
    <t>qedwards@example.com</t>
  </si>
  <si>
    <t>Millerville</t>
  </si>
  <si>
    <t>courtney79@example.com</t>
  </si>
  <si>
    <t>Melissaburgh</t>
  </si>
  <si>
    <t>kfox@example.net</t>
  </si>
  <si>
    <t>Jerryshire</t>
  </si>
  <si>
    <t>Guatemala</t>
  </si>
  <si>
    <t>hannah43@example.org</t>
  </si>
  <si>
    <t>East Stephanie</t>
  </si>
  <si>
    <t>Clinical molecular geneticist</t>
  </si>
  <si>
    <t>jgonzales@example.org</t>
  </si>
  <si>
    <t>North Justinside</t>
  </si>
  <si>
    <t>rrose@example.com</t>
  </si>
  <si>
    <t>Sydneyville</t>
  </si>
  <si>
    <t>Denmark</t>
  </si>
  <si>
    <t>Architect</t>
  </si>
  <si>
    <t>tmiller@example.org</t>
  </si>
  <si>
    <t>Garciabury</t>
  </si>
  <si>
    <t>Kuwait</t>
  </si>
  <si>
    <t>Educational psychologist</t>
  </si>
  <si>
    <t>colonjeffrey@example.org</t>
  </si>
  <si>
    <t>Stevenside</t>
  </si>
  <si>
    <t>Electrical engineer</t>
  </si>
  <si>
    <t>greenjulian@example.com</t>
  </si>
  <si>
    <t>New Matthewview</t>
  </si>
  <si>
    <t>Palestinian Territory</t>
  </si>
  <si>
    <t>lgreer@example.com</t>
  </si>
  <si>
    <t>Westburgh</t>
  </si>
  <si>
    <t>Saint Lucia</t>
  </si>
  <si>
    <t>lynnbrandi@example.org</t>
  </si>
  <si>
    <t>Lake Louisfurt</t>
  </si>
  <si>
    <t>Editorial assistant</t>
  </si>
  <si>
    <t>brenda31@example.com</t>
  </si>
  <si>
    <t>Davisland</t>
  </si>
  <si>
    <t>Scientist, clinical (histocompatibility and immunogenetics)</t>
  </si>
  <si>
    <t>debbiestrickland@example.com</t>
  </si>
  <si>
    <t>Hooverborough</t>
  </si>
  <si>
    <t>Slovakia (Slovak Republic)</t>
  </si>
  <si>
    <t>michelle83@example.net</t>
  </si>
  <si>
    <t>North Derrickshire</t>
  </si>
  <si>
    <t>Financial adviser</t>
  </si>
  <si>
    <t>tarafrazier@example.net</t>
  </si>
  <si>
    <t>Campbellborough</t>
  </si>
  <si>
    <t>Saint Pierre and Miquelon</t>
  </si>
  <si>
    <t>Engineering geologist</t>
  </si>
  <si>
    <t>rodrigueztaylor@example.com</t>
  </si>
  <si>
    <t>Ginaside</t>
  </si>
  <si>
    <t>Osteopath</t>
  </si>
  <si>
    <t>abanks@example.org</t>
  </si>
  <si>
    <t>West Josephside</t>
  </si>
  <si>
    <t>jason40@example.org</t>
  </si>
  <si>
    <t>East Daveborough</t>
  </si>
  <si>
    <t>Czech Republic</t>
  </si>
  <si>
    <t>Teacher, secondary school</t>
  </si>
  <si>
    <t>michaelcochran@example.org</t>
  </si>
  <si>
    <t>Anthonyfort</t>
  </si>
  <si>
    <t>Azerbaijan</t>
  </si>
  <si>
    <t>Clinical biochemist</t>
  </si>
  <si>
    <t>robertlee@example.org</t>
  </si>
  <si>
    <t>West Heather</t>
  </si>
  <si>
    <t>Cocos (Keeling) Islands</t>
  </si>
  <si>
    <t>Scientist, product/process development</t>
  </si>
  <si>
    <t>cperry@example.net</t>
  </si>
  <si>
    <t>West Robinchester</t>
  </si>
  <si>
    <t>Fiji</t>
  </si>
  <si>
    <t>Teacher, special educational needs</t>
  </si>
  <si>
    <t>larry64@example.org</t>
  </si>
  <si>
    <t>Christopherburgh</t>
  </si>
  <si>
    <t>Venezuela</t>
  </si>
  <si>
    <t>Psychologist, sport and exercise</t>
  </si>
  <si>
    <t>michael74@example.net</t>
  </si>
  <si>
    <t>New Douglas</t>
  </si>
  <si>
    <t>Print production planner</t>
  </si>
  <si>
    <t>craig67@example.net</t>
  </si>
  <si>
    <t>New Davidside</t>
  </si>
  <si>
    <t>Thailand</t>
  </si>
  <si>
    <t>Garment/textile technologist</t>
  </si>
  <si>
    <t>thomascrystal@example.net</t>
  </si>
  <si>
    <t>South Tyler</t>
  </si>
  <si>
    <t>Chad</t>
  </si>
  <si>
    <t>vhunter@example.org</t>
  </si>
  <si>
    <t>Jamesborough</t>
  </si>
  <si>
    <t>Scientist, research (life sciences)</t>
  </si>
  <si>
    <t>mario26@example.org</t>
  </si>
  <si>
    <t>South Josephfurt</t>
  </si>
  <si>
    <t>Textile designer</t>
  </si>
  <si>
    <t>ithompson@example.org</t>
  </si>
  <si>
    <t>Jacobtown</t>
  </si>
  <si>
    <t>Guernsey</t>
  </si>
  <si>
    <t>Research scientist (medical)</t>
  </si>
  <si>
    <t>zdominguez@example.org</t>
  </si>
  <si>
    <t>Wademouth</t>
  </si>
  <si>
    <t>Games developer</t>
  </si>
  <si>
    <t>yjordan@example.org</t>
  </si>
  <si>
    <t>Cooleyton</t>
  </si>
  <si>
    <t>Mauritius</t>
  </si>
  <si>
    <t>robert12@example.org</t>
  </si>
  <si>
    <t>Bryanshire</t>
  </si>
  <si>
    <t>Netherlands</t>
  </si>
  <si>
    <t>Archaeologist</t>
  </si>
  <si>
    <t>xmorse@example.net</t>
  </si>
  <si>
    <t>South Carolynfort</t>
  </si>
  <si>
    <t>Clothing/textile technologist</t>
  </si>
  <si>
    <t>riveraholly@example.com</t>
  </si>
  <si>
    <t>Tylerton</t>
  </si>
  <si>
    <t>Agricultural engineer</t>
  </si>
  <si>
    <t>singhronald@example.net</t>
  </si>
  <si>
    <t>Crystalborough</t>
  </si>
  <si>
    <t>Geologist, engineering</t>
  </si>
  <si>
    <t>barryhill@example.org</t>
  </si>
  <si>
    <t>East Alyssaborough</t>
  </si>
  <si>
    <t>Commercial/residential surveyor</t>
  </si>
  <si>
    <t>victoria74@example.org</t>
  </si>
  <si>
    <t>Carolland</t>
  </si>
  <si>
    <t>Geochemist</t>
  </si>
  <si>
    <t>christophersmith@example.com</t>
  </si>
  <si>
    <t>Johnfort</t>
  </si>
  <si>
    <t>French Southern Territories</t>
  </si>
  <si>
    <t>sprince@example.net</t>
  </si>
  <si>
    <t>Paulachester</t>
  </si>
  <si>
    <t>Antigua and Barbuda</t>
  </si>
  <si>
    <t>Engineer, energy</t>
  </si>
  <si>
    <t>youngmichael@example.net</t>
  </si>
  <si>
    <t>South Justinside</t>
  </si>
  <si>
    <t>Mali</t>
  </si>
  <si>
    <t>Personnel officer</t>
  </si>
  <si>
    <t>rhondacompton@example.net</t>
  </si>
  <si>
    <t>East Danielview</t>
  </si>
  <si>
    <t>thompsonlaurie@example.com</t>
  </si>
  <si>
    <t>South Crystal</t>
  </si>
  <si>
    <t>vincent25@example.org</t>
  </si>
  <si>
    <t>Jacquelinestad</t>
  </si>
  <si>
    <t>Djibouti</t>
  </si>
  <si>
    <t>Physiological scientist</t>
  </si>
  <si>
    <t>ocarter@example.org</t>
  </si>
  <si>
    <t>Spencerville</t>
  </si>
  <si>
    <t>Industrial/product designer</t>
  </si>
  <si>
    <t>walkeramanda@example.org</t>
  </si>
  <si>
    <t>Port Catherinebury</t>
  </si>
  <si>
    <t>Germany</t>
  </si>
  <si>
    <t>savannah46@example.com</t>
  </si>
  <si>
    <t>Port Chad</t>
  </si>
  <si>
    <t>aarnold@example.com</t>
  </si>
  <si>
    <t>Nicolebury</t>
  </si>
  <si>
    <t>delgadoamber@example.org</t>
  </si>
  <si>
    <t>North Mariemouth</t>
  </si>
  <si>
    <t>Rwanda</t>
  </si>
  <si>
    <t>heatherharper@example.net</t>
  </si>
  <si>
    <t>Lake Ericaview</t>
  </si>
  <si>
    <t>brittany41@example.org</t>
  </si>
  <si>
    <t>Port Erik</t>
  </si>
  <si>
    <t>qedwards@example.org</t>
  </si>
  <si>
    <t>Richardberg</t>
  </si>
  <si>
    <t>Japan</t>
  </si>
  <si>
    <t>smithaaron@example.org</t>
  </si>
  <si>
    <t>North Kaitlinstad</t>
  </si>
  <si>
    <t>Public house manager</t>
  </si>
  <si>
    <t>danielbrooks@example.net</t>
  </si>
  <si>
    <t>Smithside</t>
  </si>
  <si>
    <t>Producer, radio</t>
  </si>
  <si>
    <t>lisasingh@example.org</t>
  </si>
  <si>
    <t>Guerreroburgh</t>
  </si>
  <si>
    <t>james25@example.com</t>
  </si>
  <si>
    <t>East Williamport</t>
  </si>
  <si>
    <t>South Africa</t>
  </si>
  <si>
    <t>Biochemist, clinical</t>
  </si>
  <si>
    <t>gilbertjames@example.com</t>
  </si>
  <si>
    <t>Warrenville</t>
  </si>
  <si>
    <t>Sales promotion account executive</t>
  </si>
  <si>
    <t>fharris@example.com</t>
  </si>
  <si>
    <t>anthony13@example.org</t>
  </si>
  <si>
    <t>New Alanbury</t>
  </si>
  <si>
    <t>gpatel@example.org</t>
  </si>
  <si>
    <t>East Michellechester</t>
  </si>
  <si>
    <t>Algeria</t>
  </si>
  <si>
    <t>Risk manager</t>
  </si>
  <si>
    <t>charlesallison@example.net</t>
  </si>
  <si>
    <t>Duffyville</t>
  </si>
  <si>
    <t>Puerto Rico</t>
  </si>
  <si>
    <t>jeffrey55@example.com</t>
  </si>
  <si>
    <t>Saraberg</t>
  </si>
  <si>
    <t>Jamaica</t>
  </si>
  <si>
    <t>Engineer, civil (consulting)</t>
  </si>
  <si>
    <t>john09@example.com</t>
  </si>
  <si>
    <t>New Dawnstad</t>
  </si>
  <si>
    <t>Mozambique</t>
  </si>
  <si>
    <t>Pharmacist, hospital</t>
  </si>
  <si>
    <t>lhoward@example.net</t>
  </si>
  <si>
    <t>Port Tyronestad</t>
  </si>
  <si>
    <t>Netherlands Antilles</t>
  </si>
  <si>
    <t>Corporate investment banker</t>
  </si>
  <si>
    <t>martinkathy@example.org</t>
  </si>
  <si>
    <t>Josephshire</t>
  </si>
  <si>
    <t>Engineer, electrical</t>
  </si>
  <si>
    <t>estokes@example.com</t>
  </si>
  <si>
    <t>Kennedyview</t>
  </si>
  <si>
    <t>Sub</t>
  </si>
  <si>
    <t>johnsonjames@example.com</t>
  </si>
  <si>
    <t>Lake Blake</t>
  </si>
  <si>
    <t>lori33@example.net</t>
  </si>
  <si>
    <t>Lake Daniel</t>
  </si>
  <si>
    <t>Counsellor</t>
  </si>
  <si>
    <t>daniellegarcia@example.net</t>
  </si>
  <si>
    <t>fgray@example.net</t>
  </si>
  <si>
    <t>Coxtown</t>
  </si>
  <si>
    <t>simmonsroger@example.com</t>
  </si>
  <si>
    <t>South Linda</t>
  </si>
  <si>
    <t>Syrian Arab Republic</t>
  </si>
  <si>
    <t>Programmer, multimedia</t>
  </si>
  <si>
    <t>perrypierce@example.com</t>
  </si>
  <si>
    <t>Thomasberg</t>
  </si>
  <si>
    <t>kjacobs@example.net</t>
  </si>
  <si>
    <t>Lake Justin</t>
  </si>
  <si>
    <t>Farm manager</t>
  </si>
  <si>
    <t>arthur57@example.org</t>
  </si>
  <si>
    <t>Harveyfurt</t>
  </si>
  <si>
    <t>nicholecoleman@example.com</t>
  </si>
  <si>
    <t>Jonesmouth</t>
  </si>
  <si>
    <t>Building surveyor</t>
  </si>
  <si>
    <t>brittany83@example.org</t>
  </si>
  <si>
    <t>South Spencerstad</t>
  </si>
  <si>
    <t>Merchant navy officer</t>
  </si>
  <si>
    <t>emarshall@example.org</t>
  </si>
  <si>
    <t>Michelleland</t>
  </si>
  <si>
    <t>Lesotho</t>
  </si>
  <si>
    <t>Building control surveyor</t>
  </si>
  <si>
    <t>sarahdrake@example.net</t>
  </si>
  <si>
    <t>Ginabury</t>
  </si>
  <si>
    <t>Iran</t>
  </si>
  <si>
    <t>Geophysical data processor</t>
  </si>
  <si>
    <t>qhurst@example.net</t>
  </si>
  <si>
    <t>Port Victor</t>
  </si>
  <si>
    <t>Occupational psychologist</t>
  </si>
  <si>
    <t>rhonda06@example.net</t>
  </si>
  <si>
    <t>East Isaiah</t>
  </si>
  <si>
    <t>stephaniebrady@example.com</t>
  </si>
  <si>
    <t>New Traviston</t>
  </si>
  <si>
    <t>Italy</t>
  </si>
  <si>
    <t>mollykim@example.org</t>
  </si>
  <si>
    <t>East Martha</t>
  </si>
  <si>
    <t>Psychiatrist</t>
  </si>
  <si>
    <t>randall73@example.com</t>
  </si>
  <si>
    <t>Jenniferview</t>
  </si>
  <si>
    <t>Travel agency manager</t>
  </si>
  <si>
    <t>katherinedougherty@example.net</t>
  </si>
  <si>
    <t>Matthewton</t>
  </si>
  <si>
    <t>Portugal</t>
  </si>
  <si>
    <t>Forest/woodland manager</t>
  </si>
  <si>
    <t>watsonjames@example.org</t>
  </si>
  <si>
    <t>Port Eric</t>
  </si>
  <si>
    <t>shelia86@example.org</t>
  </si>
  <si>
    <t>New Anneburgh</t>
  </si>
  <si>
    <t>Fish farm manager</t>
  </si>
  <si>
    <t>barbaramorrison@example.org</t>
  </si>
  <si>
    <t>New Lukeport</t>
  </si>
  <si>
    <t>Surveyor, insurance</t>
  </si>
  <si>
    <t>rpatel@example.com</t>
  </si>
  <si>
    <t>Paulaberg</t>
  </si>
  <si>
    <t>Engineer, maintenance (IT)</t>
  </si>
  <si>
    <t>athompson@example.org</t>
  </si>
  <si>
    <t>Holmesville</t>
  </si>
  <si>
    <t>Nigeria</t>
  </si>
  <si>
    <t>Hotel manager</t>
  </si>
  <si>
    <t>andrew02@example.net</t>
  </si>
  <si>
    <t>Hawkinsberg</t>
  </si>
  <si>
    <t>Barbados</t>
  </si>
  <si>
    <t>Horticulturist, commercial</t>
  </si>
  <si>
    <t>uhernandez@example.org</t>
  </si>
  <si>
    <t>Port Larrymouth</t>
  </si>
  <si>
    <t>collinscharles@example.net</t>
  </si>
  <si>
    <t>North Breannaburgh</t>
  </si>
  <si>
    <t>Secretary/administrator</t>
  </si>
  <si>
    <t>mercadorebecca@example.org</t>
  </si>
  <si>
    <t>Wigginsburgh</t>
  </si>
  <si>
    <t>South Georgia and the South Sandwich Islands</t>
  </si>
  <si>
    <t>Communications engineer</t>
  </si>
  <si>
    <t>jamesjill@example.net</t>
  </si>
  <si>
    <t>Ashleyfurt</t>
  </si>
  <si>
    <t>brenda30@example.org</t>
  </si>
  <si>
    <t>New Mark</t>
  </si>
  <si>
    <t>Lecturer, higher education</t>
  </si>
  <si>
    <t>blevinsamanda@example.net</t>
  </si>
  <si>
    <t>Port Brandonmouth</t>
  </si>
  <si>
    <t>tony77@example.com</t>
  </si>
  <si>
    <t>Johnville</t>
  </si>
  <si>
    <t>Nepal</t>
  </si>
  <si>
    <t>kbrewer@example.net</t>
  </si>
  <si>
    <t>Port Robert</t>
  </si>
  <si>
    <t>brandon49@example.net</t>
  </si>
  <si>
    <t>Christopherbury</t>
  </si>
  <si>
    <t>ujones@example.com</t>
  </si>
  <si>
    <t>New Nataliefurt</t>
  </si>
  <si>
    <t>Colour technologist</t>
  </si>
  <si>
    <t>prodgers@example.net</t>
  </si>
  <si>
    <t>North Joel</t>
  </si>
  <si>
    <t>Broadcast presenter</t>
  </si>
  <si>
    <t>gomezreginald@example.net</t>
  </si>
  <si>
    <t>Port Elizabeth</t>
  </si>
  <si>
    <t>Heard Island and McDonald Islands</t>
  </si>
  <si>
    <t>Librarian, public</t>
  </si>
  <si>
    <t>fwatson@example.org</t>
  </si>
  <si>
    <t>clintonallen@example.org</t>
  </si>
  <si>
    <t>Jamesport</t>
  </si>
  <si>
    <t>Social worker</t>
  </si>
  <si>
    <t>snyderpamela@example.net</t>
  </si>
  <si>
    <t>New Matthewfort</t>
  </si>
  <si>
    <t>Teacher, music</t>
  </si>
  <si>
    <t>acostatravis@example.net</t>
  </si>
  <si>
    <t>North Mitchell</t>
  </si>
  <si>
    <t>Set designer</t>
  </si>
  <si>
    <t>srivera@example.net</t>
  </si>
  <si>
    <t>Jeremyburgh</t>
  </si>
  <si>
    <t>Vanuatu</t>
  </si>
  <si>
    <t>Private music teacher</t>
  </si>
  <si>
    <t>dominique96@example.net</t>
  </si>
  <si>
    <t>Rileyland</t>
  </si>
  <si>
    <t>Television/film/video producer</t>
  </si>
  <si>
    <t>tonimorrow@example.com</t>
  </si>
  <si>
    <t>South Maureenfurt</t>
  </si>
  <si>
    <t>Local government officer</t>
  </si>
  <si>
    <t>jennifer37@example.net</t>
  </si>
  <si>
    <t>North Wanda</t>
  </si>
  <si>
    <t>Guinea</t>
  </si>
  <si>
    <t>christinescott@example.com</t>
  </si>
  <si>
    <t>East Feliciaside</t>
  </si>
  <si>
    <t>Libyan Arab Jamahiriya</t>
  </si>
  <si>
    <t>Health and safety inspector</t>
  </si>
  <si>
    <t>dcarpenter@example.com</t>
  </si>
  <si>
    <t>New Jamiefort</t>
  </si>
  <si>
    <t>wisejennifer@example.com</t>
  </si>
  <si>
    <t>Leslietown</t>
  </si>
  <si>
    <t>Brazil</t>
  </si>
  <si>
    <t>daniel60@example.org</t>
  </si>
  <si>
    <t>New Jonathan</t>
  </si>
  <si>
    <t>Artist</t>
  </si>
  <si>
    <t>wsmith@example.org</t>
  </si>
  <si>
    <t>Victoriashire</t>
  </si>
  <si>
    <t>Madagascar</t>
  </si>
  <si>
    <t>Research officer, political party</t>
  </si>
  <si>
    <t>garrett92@example.com</t>
  </si>
  <si>
    <t>East Jonton</t>
  </si>
  <si>
    <t>nixonstephanie@example.org</t>
  </si>
  <si>
    <t>Williamberg</t>
  </si>
  <si>
    <t>Sierra Leone</t>
  </si>
  <si>
    <t>Accommodation manager</t>
  </si>
  <si>
    <t>thorntonisabella@example.net</t>
  </si>
  <si>
    <t>Anthonyborough</t>
  </si>
  <si>
    <t>Haematologist</t>
  </si>
  <si>
    <t>austin68@example.net</t>
  </si>
  <si>
    <t>Estesport</t>
  </si>
  <si>
    <t>jefferyfreeman@example.com</t>
  </si>
  <si>
    <t>Marytown</t>
  </si>
  <si>
    <t>Media planner</t>
  </si>
  <si>
    <t>taylorfrank@example.com</t>
  </si>
  <si>
    <t>Gonzalezchester</t>
  </si>
  <si>
    <t>karenlara@example.com</t>
  </si>
  <si>
    <t>North Catherinefort</t>
  </si>
  <si>
    <t>Investment banker, operational</t>
  </si>
  <si>
    <t>iwillis@example.org</t>
  </si>
  <si>
    <t>South Roy</t>
  </si>
  <si>
    <t>Drilling engineer</t>
  </si>
  <si>
    <t>michaelwheeler@example.com</t>
  </si>
  <si>
    <t>North Melissa</t>
  </si>
  <si>
    <t>Musician</t>
  </si>
  <si>
    <t>susanfloyd@example.net</t>
  </si>
  <si>
    <t>Joshuaberg</t>
  </si>
  <si>
    <t>Belarus</t>
  </si>
  <si>
    <t>Technical author</t>
  </si>
  <si>
    <t>vhall@example.com</t>
  </si>
  <si>
    <t>Danielside</t>
  </si>
  <si>
    <t>Dominican Republic</t>
  </si>
  <si>
    <t>Designer, multimedia</t>
  </si>
  <si>
    <t>meghanlynch@example.com</t>
  </si>
  <si>
    <t>Lake Nancy</t>
  </si>
  <si>
    <t>Special educational needs teacher</t>
  </si>
  <si>
    <t>brittany05@example.net</t>
  </si>
  <si>
    <t>Markview</t>
  </si>
  <si>
    <t>meganbrooks@example.com</t>
  </si>
  <si>
    <t>North Brianburgh</t>
  </si>
  <si>
    <t>Horticultural therapist</t>
  </si>
  <si>
    <t>allison45@example.net</t>
  </si>
  <si>
    <t>Jacobfort</t>
  </si>
  <si>
    <t>Magazine features editor</t>
  </si>
  <si>
    <t>ingramdonna@example.net</t>
  </si>
  <si>
    <t>Debraton</t>
  </si>
  <si>
    <t>Scientist, water quality</t>
  </si>
  <si>
    <t>melissajones@example.net</t>
  </si>
  <si>
    <t>Port Nicholas</t>
  </si>
  <si>
    <t>Civil engineer, contracting</t>
  </si>
  <si>
    <t>wigginsleslie@example.net</t>
  </si>
  <si>
    <t>Port Susanland</t>
  </si>
  <si>
    <t>Armenia</t>
  </si>
  <si>
    <t>Museum/gallery curator</t>
  </si>
  <si>
    <t>robert67@example.com</t>
  </si>
  <si>
    <t>Sandrachester</t>
  </si>
  <si>
    <t>Administrator, charities/voluntary organisations</t>
  </si>
  <si>
    <t>schaeferleslie@example.net</t>
  </si>
  <si>
    <t>Port Susanton</t>
  </si>
  <si>
    <t>jasmine22@example.net</t>
  </si>
  <si>
    <t>Ericfort</t>
  </si>
  <si>
    <t>Nutritional therapist</t>
  </si>
  <si>
    <t>mpowers@example.net</t>
  </si>
  <si>
    <t>Masseyfort</t>
  </si>
  <si>
    <t>Health promotion specialist</t>
  </si>
  <si>
    <t>edwin00@example.net</t>
  </si>
  <si>
    <t>Port Julia</t>
  </si>
  <si>
    <t>Vietnam</t>
  </si>
  <si>
    <t>wilkinsabigail@example.net</t>
  </si>
  <si>
    <t>Goodmanstad</t>
  </si>
  <si>
    <t>Charity officer</t>
  </si>
  <si>
    <t>williamvaughn@example.net</t>
  </si>
  <si>
    <t>Raymondfort</t>
  </si>
  <si>
    <t>British Indian Ocean Territory (Chagos Archipelago)</t>
  </si>
  <si>
    <t>Education officer, environmental</t>
  </si>
  <si>
    <t>chenderson@example.com</t>
  </si>
  <si>
    <t>Cassandrafort</t>
  </si>
  <si>
    <t>brownmichael@example.org</t>
  </si>
  <si>
    <t>Cooperbury</t>
  </si>
  <si>
    <t>kara66@example.org</t>
  </si>
  <si>
    <t>Harmonborough</t>
  </si>
  <si>
    <t>French Polynesia</t>
  </si>
  <si>
    <t>Systems analyst</t>
  </si>
  <si>
    <t>aclark@example.org</t>
  </si>
  <si>
    <t>Lake Joshuaberg</t>
  </si>
  <si>
    <t>Financial planner</t>
  </si>
  <si>
    <t>russellamanda@example.net</t>
  </si>
  <si>
    <t>Lake Donnamouth</t>
  </si>
  <si>
    <t>beckeraaron@example.net</t>
  </si>
  <si>
    <t>East Charlesberg</t>
  </si>
  <si>
    <t>Animator</t>
  </si>
  <si>
    <t>nielsenamanda@example.net</t>
  </si>
  <si>
    <t>West Jocelynport</t>
  </si>
  <si>
    <t>Hydrogeologist</t>
  </si>
  <si>
    <t>brian28@example.com</t>
  </si>
  <si>
    <t>Johnsonstad</t>
  </si>
  <si>
    <t>Public relations account executive</t>
  </si>
  <si>
    <t>mgreene@example.org</t>
  </si>
  <si>
    <t>Amandabury</t>
  </si>
  <si>
    <t>Metallurgist</t>
  </si>
  <si>
    <t>joshua60@example.org</t>
  </si>
  <si>
    <t>East Diane</t>
  </si>
  <si>
    <t>Archivist</t>
  </si>
  <si>
    <t>tboyer@example.com</t>
  </si>
  <si>
    <t>Lake Cynthia</t>
  </si>
  <si>
    <t>Tourist information centre manager</t>
  </si>
  <si>
    <t>pclayton@example.org</t>
  </si>
  <si>
    <t>West Natalie</t>
  </si>
  <si>
    <t>heather03@example.org</t>
  </si>
  <si>
    <t>Lake Reginald</t>
  </si>
  <si>
    <t>Fitness centre manager</t>
  </si>
  <si>
    <t>jessica37@example.org</t>
  </si>
  <si>
    <t>East Christian</t>
  </si>
  <si>
    <t>williamgarza@example.com</t>
  </si>
  <si>
    <t>New Melanie</t>
  </si>
  <si>
    <t>American Samoa</t>
  </si>
  <si>
    <t>elizabethrandall@example.org</t>
  </si>
  <si>
    <t>Nguyenland</t>
  </si>
  <si>
    <t>Clinical embryologist</t>
  </si>
  <si>
    <t>uharper@example.com</t>
  </si>
  <si>
    <t>Gutierrezfort</t>
  </si>
  <si>
    <t>colleen41@example.com</t>
  </si>
  <si>
    <t>Terrellfurt</t>
  </si>
  <si>
    <t>Education officer, museum</t>
  </si>
  <si>
    <t>ubuck@example.org</t>
  </si>
  <si>
    <t>Elizabethmouth</t>
  </si>
  <si>
    <t>scott89@example.org</t>
  </si>
  <si>
    <t>Jamesshire</t>
  </si>
  <si>
    <t>Korea</t>
  </si>
  <si>
    <t>Engineer, technical sales</t>
  </si>
  <si>
    <t>randerson@example.org</t>
  </si>
  <si>
    <t>vsharp@example.net</t>
  </si>
  <si>
    <t>Leonfort</t>
  </si>
  <si>
    <t>Tuvalu</t>
  </si>
  <si>
    <t>Engineer, water</t>
  </si>
  <si>
    <t>allenyolanda@example.org</t>
  </si>
  <si>
    <t>Port Robertside</t>
  </si>
  <si>
    <t>Museum education officer</t>
  </si>
  <si>
    <t>dgarcia@example.org</t>
  </si>
  <si>
    <t>Justinland</t>
  </si>
  <si>
    <t>kaitlyn28@example.net</t>
  </si>
  <si>
    <t>Scottland</t>
  </si>
  <si>
    <t>Fast food restaurant manager</t>
  </si>
  <si>
    <t>kford@example.org</t>
  </si>
  <si>
    <t>East Robinville</t>
  </si>
  <si>
    <t>Geologist, wellsite</t>
  </si>
  <si>
    <t>kristahernandez@example.org</t>
  </si>
  <si>
    <t>Emilyfurt</t>
  </si>
  <si>
    <t>Ecuador</t>
  </si>
  <si>
    <t>shane94@example.com</t>
  </si>
  <si>
    <t>East Rickyland</t>
  </si>
  <si>
    <t>williamfisher@example.org</t>
  </si>
  <si>
    <t>Gilbertbury</t>
  </si>
  <si>
    <t>Lawyer</t>
  </si>
  <si>
    <t>pcarter@example.net</t>
  </si>
  <si>
    <t>Rachelburgh</t>
  </si>
  <si>
    <t>william23@example.net</t>
  </si>
  <si>
    <t>New Patricia</t>
  </si>
  <si>
    <t>Honduras</t>
  </si>
  <si>
    <t>Surveyor, minerals</t>
  </si>
  <si>
    <t>burtonrichard@example.com</t>
  </si>
  <si>
    <t>Richardshire</t>
  </si>
  <si>
    <t>jordanwatts@example.com</t>
  </si>
  <si>
    <t>Cainland</t>
  </si>
  <si>
    <t>Clinical research associate</t>
  </si>
  <si>
    <t>Cortezside</t>
  </si>
  <si>
    <t>jasoncarter@example.org</t>
  </si>
  <si>
    <t>Port Tonyview</t>
  </si>
  <si>
    <t>brownanna@example.com</t>
  </si>
  <si>
    <t>Cindyside</t>
  </si>
  <si>
    <t>Guinea-Bissau</t>
  </si>
  <si>
    <t>Teaching laboratory technician</t>
  </si>
  <si>
    <t>debravega@example.net</t>
  </si>
  <si>
    <t>New Daniel</t>
  </si>
  <si>
    <t>Loss adjuster, chartered</t>
  </si>
  <si>
    <t>thompsonmargaret@example.net</t>
  </si>
  <si>
    <t>Nicoleland</t>
  </si>
  <si>
    <t>lisa72@example.org</t>
  </si>
  <si>
    <t>Drakemouth</t>
  </si>
  <si>
    <t>jennifer96@example.net</t>
  </si>
  <si>
    <t>Clarenceside</t>
  </si>
  <si>
    <t>Malawi</t>
  </si>
  <si>
    <t>smithdustin@example.org</t>
  </si>
  <si>
    <t>West Jill</t>
  </si>
  <si>
    <t>douglas21@example.org</t>
  </si>
  <si>
    <t>New Grantburgh</t>
  </si>
  <si>
    <t>evanmendoza@example.net</t>
  </si>
  <si>
    <t>Hamiltonton</t>
  </si>
  <si>
    <t>Christmas Island</t>
  </si>
  <si>
    <t>Advertising account planner</t>
  </si>
  <si>
    <t>walkerdylan@example.net</t>
  </si>
  <si>
    <t>South Jacqueline</t>
  </si>
  <si>
    <t>mcintoshdustin@example.net</t>
  </si>
  <si>
    <t>West Stephenmouth</t>
  </si>
  <si>
    <t>russell68@example.org</t>
  </si>
  <si>
    <t>Jennifermouth</t>
  </si>
  <si>
    <t>Conservation officer, nature</t>
  </si>
  <si>
    <t>ericgriffin@example.net</t>
  </si>
  <si>
    <t>Lake Jaime</t>
  </si>
  <si>
    <t>Administrator, local government</t>
  </si>
  <si>
    <t>lindajackson@example.org</t>
  </si>
  <si>
    <t>Forbesland</t>
  </si>
  <si>
    <t>Geoscientist</t>
  </si>
  <si>
    <t>matthewhull@example.com</t>
  </si>
  <si>
    <t>North Alexandermouth</t>
  </si>
  <si>
    <t>Adult guidance worker</t>
  </si>
  <si>
    <t>johnwells@example.net</t>
  </si>
  <si>
    <t>West Lindaborough</t>
  </si>
  <si>
    <t>Geophysicist/field seismologist</t>
  </si>
  <si>
    <t>kkennedy@example.org</t>
  </si>
  <si>
    <t>Michaelberg</t>
  </si>
  <si>
    <t>Information systems manager</t>
  </si>
  <si>
    <t>tapiachristina@example.com</t>
  </si>
  <si>
    <t>Lake Eric</t>
  </si>
  <si>
    <t>Ophthalmologist</t>
  </si>
  <si>
    <t>glang@example.org</t>
  </si>
  <si>
    <t>New Amber</t>
  </si>
  <si>
    <t>christina04@example.net</t>
  </si>
  <si>
    <t>West Matthew</t>
  </si>
  <si>
    <t>pettykimberly@example.com</t>
  </si>
  <si>
    <t>New Robertview</t>
  </si>
  <si>
    <t>Saint Martin</t>
  </si>
  <si>
    <t>Radio producer</t>
  </si>
  <si>
    <t>michaelmartin@example.org</t>
  </si>
  <si>
    <t>Lake Emily</t>
  </si>
  <si>
    <t>Administrator, education</t>
  </si>
  <si>
    <t>haroldcarson@example.com</t>
  </si>
  <si>
    <t>South Amandamouth</t>
  </si>
  <si>
    <t>Intelligence analyst</t>
  </si>
  <si>
    <t>zanderson@example.org</t>
  </si>
  <si>
    <t>North Virginia</t>
  </si>
  <si>
    <t>Serbia</t>
  </si>
  <si>
    <t>Passenger transport manager</t>
  </si>
  <si>
    <t>bhowe@example.net</t>
  </si>
  <si>
    <t>West Richardberg</t>
  </si>
  <si>
    <t>Statistician</t>
  </si>
  <si>
    <t>joseph04@example.com</t>
  </si>
  <si>
    <t>Powersland</t>
  </si>
  <si>
    <t>wnewman@example.org</t>
  </si>
  <si>
    <t>Richardville</t>
  </si>
  <si>
    <t>Field trials officer</t>
  </si>
  <si>
    <t>sara22@example.net</t>
  </si>
  <si>
    <t>East Eric</t>
  </si>
  <si>
    <t>Forensic psychologist</t>
  </si>
  <si>
    <t>rsantiago@example.com</t>
  </si>
  <si>
    <t>Lake Matthew</t>
  </si>
  <si>
    <t>jfoster@example.net</t>
  </si>
  <si>
    <t>East David</t>
  </si>
  <si>
    <t>taylorwolfe@example.org</t>
  </si>
  <si>
    <t>Megantown</t>
  </si>
  <si>
    <t>Banker</t>
  </si>
  <si>
    <t>dixonterri@example.com</t>
  </si>
  <si>
    <t>Arnoldport</t>
  </si>
  <si>
    <t>toddsingleton@example.com</t>
  </si>
  <si>
    <t>Glennfurt</t>
  </si>
  <si>
    <t>Public relations officer</t>
  </si>
  <si>
    <t>john18@example.org</t>
  </si>
  <si>
    <t>Port Jack</t>
  </si>
  <si>
    <t>Legal secretary</t>
  </si>
  <si>
    <t>paul32@example.com</t>
  </si>
  <si>
    <t>Hernandezberg</t>
  </si>
  <si>
    <t>sjones@example.com</t>
  </si>
  <si>
    <t>Lake Michael</t>
  </si>
  <si>
    <t>Chile</t>
  </si>
  <si>
    <t>Historic buildings inspector/conservation officer</t>
  </si>
  <si>
    <t>xarnold@example.org</t>
  </si>
  <si>
    <t>South Jonathan</t>
  </si>
  <si>
    <t>matthew07@example.com</t>
  </si>
  <si>
    <t>Leroyville</t>
  </si>
  <si>
    <t>Tonga</t>
  </si>
  <si>
    <t>Professor Emeritus</t>
  </si>
  <si>
    <t>bwhite@example.net</t>
  </si>
  <si>
    <t>West Veronica</t>
  </si>
  <si>
    <t>Administrator, Civil Service</t>
  </si>
  <si>
    <t>mary26@example.net</t>
  </si>
  <si>
    <t>South Dianahaven</t>
  </si>
  <si>
    <t>Liechtenstein</t>
  </si>
  <si>
    <t>matthewjackson@example.com</t>
  </si>
  <si>
    <t>Planning and development surveyor</t>
  </si>
  <si>
    <t>agonzalez@example.net</t>
  </si>
  <si>
    <t>Bowersberg</t>
  </si>
  <si>
    <t>Operational investment banker</t>
  </si>
  <si>
    <t>hallvirginia@example.net</t>
  </si>
  <si>
    <t>Brianville</t>
  </si>
  <si>
    <t>jennaporter@example.com</t>
  </si>
  <si>
    <t>New Joannafort</t>
  </si>
  <si>
    <t>Panama</t>
  </si>
  <si>
    <t>Mechanical engineer</t>
  </si>
  <si>
    <t>nsmith@example.org</t>
  </si>
  <si>
    <t>West Sherry</t>
  </si>
  <si>
    <t>joseph67@example.org</t>
  </si>
  <si>
    <t>Josephhaven</t>
  </si>
  <si>
    <t>jenniferyang@example.net</t>
  </si>
  <si>
    <t>North Jacquelinestad</t>
  </si>
  <si>
    <t>United Kingdom</t>
  </si>
  <si>
    <t>qfry@example.net</t>
  </si>
  <si>
    <t>West Nicole</t>
  </si>
  <si>
    <t>Designer, graphic</t>
  </si>
  <si>
    <t>daniel30@example.com</t>
  </si>
  <si>
    <t>Lake Kimberlyshire</t>
  </si>
  <si>
    <t>Engineer, drilling</t>
  </si>
  <si>
    <t>mezaeric@example.org</t>
  </si>
  <si>
    <t>Williammouth</t>
  </si>
  <si>
    <t>ejohnson@example.com</t>
  </si>
  <si>
    <t>New John</t>
  </si>
  <si>
    <t>bcooper@example.net</t>
  </si>
  <si>
    <t>Brandonfort</t>
  </si>
  <si>
    <t>savannahrichardson@example.net</t>
  </si>
  <si>
    <t>South Alexis</t>
  </si>
  <si>
    <t>Armed forces logistics/support/administrative officer</t>
  </si>
  <si>
    <t>davidmitchell@example.net</t>
  </si>
  <si>
    <t>Reyesborough</t>
  </si>
  <si>
    <t>Chartered public finance accountant</t>
  </si>
  <si>
    <t>malvarado@example.net</t>
  </si>
  <si>
    <t>South Travistown</t>
  </si>
  <si>
    <t>larrydiaz@example.com</t>
  </si>
  <si>
    <t>Amandaport</t>
  </si>
  <si>
    <t>Product designer</t>
  </si>
  <si>
    <t>anthonydavidson@example.com</t>
  </si>
  <si>
    <t>Williamsside</t>
  </si>
  <si>
    <t>Research officer, trade union</t>
  </si>
  <si>
    <t>duanemorris@example.net</t>
  </si>
  <si>
    <t>Blevinshaven</t>
  </si>
  <si>
    <t>Product/process development scientist</t>
  </si>
  <si>
    <t>blairrichard@example.com</t>
  </si>
  <si>
    <t>New Aaronburgh</t>
  </si>
  <si>
    <t>Grenada</t>
  </si>
  <si>
    <t>Producer, television/film/video</t>
  </si>
  <si>
    <t>courtney93@example.org</t>
  </si>
  <si>
    <t>Port Alyssastad</t>
  </si>
  <si>
    <t>cherylsanchez@example.net</t>
  </si>
  <si>
    <t>Jeffreymouth</t>
  </si>
  <si>
    <t>Northern Mariana Islands</t>
  </si>
  <si>
    <t>Geographical information systems officer</t>
  </si>
  <si>
    <t>drogers@example.com</t>
  </si>
  <si>
    <t>New Jeremyport</t>
  </si>
  <si>
    <t>Building services engineer</t>
  </si>
  <si>
    <t>joel76@example.org</t>
  </si>
  <si>
    <t>Nancyborough</t>
  </si>
  <si>
    <t>Environmental education officer</t>
  </si>
  <si>
    <t>scott10@example.com</t>
  </si>
  <si>
    <t>East Anneport</t>
  </si>
  <si>
    <t>thorntonjoseph@example.com</t>
  </si>
  <si>
    <t>North Matthewview</t>
  </si>
  <si>
    <t>Qatar</t>
  </si>
  <si>
    <t>Air broker</t>
  </si>
  <si>
    <t>jessicafuller@example.com</t>
  </si>
  <si>
    <t>Courtneyfurt</t>
  </si>
  <si>
    <t>Mongolia</t>
  </si>
  <si>
    <t>Solicitor, Scotland</t>
  </si>
  <si>
    <t>eric90@example.com</t>
  </si>
  <si>
    <t>Meaganberg</t>
  </si>
  <si>
    <t>mmullins@example.org</t>
  </si>
  <si>
    <t>North Jamesmouth</t>
  </si>
  <si>
    <t>angelajensen@example.org</t>
  </si>
  <si>
    <t>Port Kennethton</t>
  </si>
  <si>
    <t>Scientist, audiological</t>
  </si>
  <si>
    <t>uallen@example.com</t>
  </si>
  <si>
    <t>Roseshire</t>
  </si>
  <si>
    <t>robinsonsamantha@example.net</t>
  </si>
  <si>
    <t>East Erinstad</t>
  </si>
  <si>
    <t>owenbrandy@example.com</t>
  </si>
  <si>
    <t>South Patrick</t>
  </si>
  <si>
    <t>Production engineer</t>
  </si>
  <si>
    <t>cpope@example.net</t>
  </si>
  <si>
    <t>Richardview</t>
  </si>
  <si>
    <t>Animal technologist</t>
  </si>
  <si>
    <t>bcole@example.org</t>
  </si>
  <si>
    <t>Brooksberg</t>
  </si>
  <si>
    <t>medinachristina@example.org</t>
  </si>
  <si>
    <t>Penafort</t>
  </si>
  <si>
    <t>burnsrichard@example.net</t>
  </si>
  <si>
    <t>Ginahaven</t>
  </si>
  <si>
    <t>Uruguay</t>
  </si>
  <si>
    <t>Editor, film/video</t>
  </si>
  <si>
    <t>jeromegonzalez@example.com</t>
  </si>
  <si>
    <t>Erikabury</t>
  </si>
  <si>
    <t>Clinical scientist, histocompatibility and immunogenetics</t>
  </si>
  <si>
    <t>christopherbrooks@example.org</t>
  </si>
  <si>
    <t>Victoriaborough</t>
  </si>
  <si>
    <t>fosterjessica@example.com</t>
  </si>
  <si>
    <t>Martintown</t>
  </si>
  <si>
    <t>ramosgeoffrey@example.org</t>
  </si>
  <si>
    <t>Lake Paul</t>
  </si>
  <si>
    <t>lisajones@example.com</t>
  </si>
  <si>
    <t>Churchburgh</t>
  </si>
  <si>
    <t>Stage manager</t>
  </si>
  <si>
    <t>william87@example.com</t>
  </si>
  <si>
    <t>Port Jenniferfort</t>
  </si>
  <si>
    <t>Psychotherapist, child</t>
  </si>
  <si>
    <t>johnbowers@example.net</t>
  </si>
  <si>
    <t>North Corey</t>
  </si>
  <si>
    <t>Biomedical scientist</t>
  </si>
  <si>
    <t>thomaswilliams@example.net</t>
  </si>
  <si>
    <t>New Melissa</t>
  </si>
  <si>
    <t>Chief Marketing Officer</t>
  </si>
  <si>
    <t>david92@example.com</t>
  </si>
  <si>
    <t>Port Oliviafurt</t>
  </si>
  <si>
    <t>Therapist, speech and language</t>
  </si>
  <si>
    <t>brentjames@example.com</t>
  </si>
  <si>
    <t>Houseland</t>
  </si>
  <si>
    <t>pjones@example.com</t>
  </si>
  <si>
    <t>South Jessebury</t>
  </si>
  <si>
    <t>sarahill@example.com</t>
  </si>
  <si>
    <t>Torresbury</t>
  </si>
  <si>
    <t>Rural practice surveyor</t>
  </si>
  <si>
    <t>michaelcortez@example.org</t>
  </si>
  <si>
    <t>Williamsberg</t>
  </si>
  <si>
    <t>dcooper@example.org</t>
  </si>
  <si>
    <t>North Shane</t>
  </si>
  <si>
    <t>Sri Lanka</t>
  </si>
  <si>
    <t>michaellewis@example.net</t>
  </si>
  <si>
    <t>Port Matthewchester</t>
  </si>
  <si>
    <t>Therapist, art</t>
  </si>
  <si>
    <t>cristian95@example.com</t>
  </si>
  <si>
    <t>Kylechester</t>
  </si>
  <si>
    <t>Bhutan</t>
  </si>
  <si>
    <t>Barrister</t>
  </si>
  <si>
    <t>brianwilliams@example.com</t>
  </si>
  <si>
    <t>New Andrew</t>
  </si>
  <si>
    <t>Fisheries officer</t>
  </si>
  <si>
    <t>hnewton@example.org</t>
  </si>
  <si>
    <t>Shawnfurt</t>
  </si>
  <si>
    <t>Retail merchandiser</t>
  </si>
  <si>
    <t>smcbride@example.org</t>
  </si>
  <si>
    <t>New Joseton</t>
  </si>
  <si>
    <t>Designer, interior/spatial</t>
  </si>
  <si>
    <t>uhammond@example.org</t>
  </si>
  <si>
    <t>West Kennethville</t>
  </si>
  <si>
    <t>Lithuania</t>
  </si>
  <si>
    <t>Teresaburgh</t>
  </si>
  <si>
    <t>haustin@example.net</t>
  </si>
  <si>
    <t>West Evelyn</t>
  </si>
  <si>
    <t>wwilliams@example.com</t>
  </si>
  <si>
    <t>North Jenniferbury</t>
  </si>
  <si>
    <t>lauren52@example.net</t>
  </si>
  <si>
    <t>Robertaton</t>
  </si>
  <si>
    <t>johnsonbenjamin@example.com</t>
  </si>
  <si>
    <t>Riversside</t>
  </si>
  <si>
    <t>Administrator, sports</t>
  </si>
  <si>
    <t>villarrealjames@example.org</t>
  </si>
  <si>
    <t>Kristyfurt</t>
  </si>
  <si>
    <t>Writer</t>
  </si>
  <si>
    <t>kimberlymitchell@example.net</t>
  </si>
  <si>
    <t>East Matthewfurt</t>
  </si>
  <si>
    <t>Solicitor</t>
  </si>
  <si>
    <t>sean85@example.com</t>
  </si>
  <si>
    <t>West Susanfurt</t>
  </si>
  <si>
    <t>qskinner@example.org</t>
  </si>
  <si>
    <t>East Dawnborough</t>
  </si>
  <si>
    <t>Chartered certified accountant</t>
  </si>
  <si>
    <t>veronicaalvarez@example.net</t>
  </si>
  <si>
    <t>Williamburgh</t>
  </si>
  <si>
    <t>jamesweber@example.org</t>
  </si>
  <si>
    <t>West Suzanneside</t>
  </si>
  <si>
    <t>TEFL teacher</t>
  </si>
  <si>
    <t>twebster@example.net</t>
  </si>
  <si>
    <t>Jillstad</t>
  </si>
  <si>
    <t>vayala@example.net</t>
  </si>
  <si>
    <t>Lake Staceyland</t>
  </si>
  <si>
    <t>Child psychotherapist</t>
  </si>
  <si>
    <t>david46@example.org</t>
  </si>
  <si>
    <t>North Ericview</t>
  </si>
  <si>
    <t>Contracting civil engineer</t>
  </si>
  <si>
    <t>mkaiser@example.com</t>
  </si>
  <si>
    <t>Scotttown</t>
  </si>
  <si>
    <t>william50@example.org</t>
  </si>
  <si>
    <t>South Brenda</t>
  </si>
  <si>
    <t>Electronics engineer</t>
  </si>
  <si>
    <t>jesusflores@example.net</t>
  </si>
  <si>
    <t>North Paulville</t>
  </si>
  <si>
    <t>tatepeter@example.net</t>
  </si>
  <si>
    <t>West Eric</t>
  </si>
  <si>
    <t>Papua New Guinea</t>
  </si>
  <si>
    <t>Chartered management accountant</t>
  </si>
  <si>
    <t>lmoore@example.net</t>
  </si>
  <si>
    <t>Martinmouth</t>
  </si>
  <si>
    <t>Brunei Darussalam</t>
  </si>
  <si>
    <t>harmstrong@example.org</t>
  </si>
  <si>
    <t>Bauertown</t>
  </si>
  <si>
    <t>Therapist, drama</t>
  </si>
  <si>
    <t>wgonzales@example.com</t>
  </si>
  <si>
    <t>Careyhaven</t>
  </si>
  <si>
    <t>fhicks@example.com</t>
  </si>
  <si>
    <t>Lake Ashleyview</t>
  </si>
  <si>
    <t>Early years teacher</t>
  </si>
  <si>
    <t>slane@example.net</t>
  </si>
  <si>
    <t>Rileymouth</t>
  </si>
  <si>
    <t>travisstone@example.com</t>
  </si>
  <si>
    <t>Scottside</t>
  </si>
  <si>
    <t>yateswilliam@example.net</t>
  </si>
  <si>
    <t>Williamsport</t>
  </si>
  <si>
    <t>Bulgaria</t>
  </si>
  <si>
    <t>Contractor</t>
  </si>
  <si>
    <t>cjones@example.net</t>
  </si>
  <si>
    <t>East Emily</t>
  </si>
  <si>
    <t>Latvia</t>
  </si>
  <si>
    <t>Occupational therapist</t>
  </si>
  <si>
    <t>pparker@example.net</t>
  </si>
  <si>
    <t>Port Timothyhaven</t>
  </si>
  <si>
    <t>zgarner@example.com</t>
  </si>
  <si>
    <t>Hayesfurt</t>
  </si>
  <si>
    <t>colejulie@example.com</t>
  </si>
  <si>
    <t>Chadside</t>
  </si>
  <si>
    <t>Accountant, chartered public finance</t>
  </si>
  <si>
    <t>gwright@example.org</t>
  </si>
  <si>
    <t>Steintown</t>
  </si>
  <si>
    <t>Television floor manager</t>
  </si>
  <si>
    <t>tammy47@example.net</t>
  </si>
  <si>
    <t>Davidport</t>
  </si>
  <si>
    <t>Cayman Islands</t>
  </si>
  <si>
    <t>oballard@example.org</t>
  </si>
  <si>
    <t>New Heather</t>
  </si>
  <si>
    <t>Medical laboratory scientific officer</t>
  </si>
  <si>
    <t>anthonyrobinson@example.net</t>
  </si>
  <si>
    <t>North Michaelland</t>
  </si>
  <si>
    <t>Firefighter</t>
  </si>
  <si>
    <t>brownaaron@example.org</t>
  </si>
  <si>
    <t>Tabithafort</t>
  </si>
  <si>
    <t>Gibraltar</t>
  </si>
  <si>
    <t>achapman@example.org</t>
  </si>
  <si>
    <t>Robinsonburgh</t>
  </si>
  <si>
    <t>baileyjames@example.com</t>
  </si>
  <si>
    <t>South Carolynstad</t>
  </si>
  <si>
    <t>Taiwan</t>
  </si>
  <si>
    <t>robert32@example.com</t>
  </si>
  <si>
    <t>East Victoriaville</t>
  </si>
  <si>
    <t>Bangladesh</t>
  </si>
  <si>
    <t>evan03@example.org</t>
  </si>
  <si>
    <t>Michaelville</t>
  </si>
  <si>
    <t>Sport and exercise psychologist</t>
  </si>
  <si>
    <t>timfarmer@example.org</t>
  </si>
  <si>
    <t>Butlerland</t>
  </si>
  <si>
    <t>Audiological scientist</t>
  </si>
  <si>
    <t>samanthanewman@example.org</t>
  </si>
  <si>
    <t>meaganwagner@example.net</t>
  </si>
  <si>
    <t>New Tiffany</t>
  </si>
  <si>
    <t>Australia</t>
  </si>
  <si>
    <t>obrock@example.com</t>
  </si>
  <si>
    <t>Georgemouth</t>
  </si>
  <si>
    <t>Health visitor</t>
  </si>
  <si>
    <t>nruiz@example.org</t>
  </si>
  <si>
    <t>Hannaberg</t>
  </si>
  <si>
    <t>Psychologist, occupational</t>
  </si>
  <si>
    <t>kelly93@example.org</t>
  </si>
  <si>
    <t>New Jamie</t>
  </si>
  <si>
    <t>eric84@example.org</t>
  </si>
  <si>
    <t>Mcgeechester</t>
  </si>
  <si>
    <t>Tanzania</t>
  </si>
  <si>
    <t>Surveyor, commercial/residential</t>
  </si>
  <si>
    <t>xmolina@example.com</t>
  </si>
  <si>
    <t>Riveratown</t>
  </si>
  <si>
    <t>Sales professional, IT</t>
  </si>
  <si>
    <t>james64@example.com</t>
  </si>
  <si>
    <t>Lake Seanmouth</t>
  </si>
  <si>
    <t>Landscape architect</t>
  </si>
  <si>
    <t>kathleenmorris@example.com</t>
  </si>
  <si>
    <t>Perrymouth</t>
  </si>
  <si>
    <t>Lighting technician, broadcasting/film/video</t>
  </si>
  <si>
    <t>victoria95@example.com</t>
  </si>
  <si>
    <t>Port Gregory</t>
  </si>
  <si>
    <t>hillalec@example.net</t>
  </si>
  <si>
    <t>Williamsmouth</t>
  </si>
  <si>
    <t>North Macedonia</t>
  </si>
  <si>
    <t>madisonbarry@example.net</t>
  </si>
  <si>
    <t>Lake Kimchester</t>
  </si>
  <si>
    <t>tammy02@example.net</t>
  </si>
  <si>
    <t>West Stephanie</t>
  </si>
  <si>
    <t>mstephens@example.org</t>
  </si>
  <si>
    <t>Port Steven</t>
  </si>
  <si>
    <t>Lexicographer</t>
  </si>
  <si>
    <t>brandonhill@example.org</t>
  </si>
  <si>
    <t>Khanberg</t>
  </si>
  <si>
    <t>nturner@example.net</t>
  </si>
  <si>
    <t>New Feliciastad</t>
  </si>
  <si>
    <t>Printmaker</t>
  </si>
  <si>
    <t>christinapham@example.net</t>
  </si>
  <si>
    <t>Amandaview</t>
  </si>
  <si>
    <t>Sports coach</t>
  </si>
  <si>
    <t>coreyfinley@example.org</t>
  </si>
  <si>
    <t>Greeneshire</t>
  </si>
  <si>
    <t>Translator</t>
  </si>
  <si>
    <t>kbyrd@example.org</t>
  </si>
  <si>
    <t>Martinezfurt</t>
  </si>
  <si>
    <t>obell@example.net</t>
  </si>
  <si>
    <t>East James</t>
  </si>
  <si>
    <t>Tax inspector</t>
  </si>
  <si>
    <t>amurphy@example.com</t>
  </si>
  <si>
    <t>New Bryan</t>
  </si>
  <si>
    <t>Engineer, aeronautical</t>
  </si>
  <si>
    <t>mcclainmike@example.com</t>
  </si>
  <si>
    <t>Michaelmouth</t>
  </si>
  <si>
    <t>Mining engineer</t>
  </si>
  <si>
    <t>avincent@example.org</t>
  </si>
  <si>
    <t>Port Rhonda</t>
  </si>
  <si>
    <t>clucas@example.org</t>
  </si>
  <si>
    <t>North Dakota</t>
  </si>
  <si>
    <t>Seychelles</t>
  </si>
  <si>
    <t>melissa63@example.org</t>
  </si>
  <si>
    <t>Port Jamesbury</t>
  </si>
  <si>
    <t>monica68@example.org</t>
  </si>
  <si>
    <t>Port Brian</t>
  </si>
  <si>
    <t>heather18@example.net</t>
  </si>
  <si>
    <t>Heidichester</t>
  </si>
  <si>
    <t>markwarren@example.net</t>
  </si>
  <si>
    <t>Port Rickyberg</t>
  </si>
  <si>
    <t>qwilliams@example.org</t>
  </si>
  <si>
    <t>Blackview</t>
  </si>
  <si>
    <t>alexandramontgomery@example.net</t>
  </si>
  <si>
    <t>Olsonhaven</t>
  </si>
  <si>
    <t>Advice worker</t>
  </si>
  <si>
    <t>chasewilliams@example.org</t>
  </si>
  <si>
    <t>Kyleville</t>
  </si>
  <si>
    <t>Database administrator</t>
  </si>
  <si>
    <t>owilliams@example.com</t>
  </si>
  <si>
    <t>Hernandezside</t>
  </si>
  <si>
    <t>markharris@example.com</t>
  </si>
  <si>
    <t>Jasonberg</t>
  </si>
  <si>
    <t>Further education lecturer</t>
  </si>
  <si>
    <t>martinstephen@example.org</t>
  </si>
  <si>
    <t>Margaretland</t>
  </si>
  <si>
    <t>Community development worker</t>
  </si>
  <si>
    <t>williamschristian@example.net</t>
  </si>
  <si>
    <t>North Hollyport</t>
  </si>
  <si>
    <t>Samoa</t>
  </si>
  <si>
    <t>teresa95@example.org</t>
  </si>
  <si>
    <t>Lake Laurie</t>
  </si>
  <si>
    <t>International aid/development worker</t>
  </si>
  <si>
    <t>taylorsteven@example.net</t>
  </si>
  <si>
    <t>Port Stephenview</t>
  </si>
  <si>
    <t>vanessa53@example.com</t>
  </si>
  <si>
    <t>Johnsonview</t>
  </si>
  <si>
    <t>hdavis@example.net</t>
  </si>
  <si>
    <t>Nashland</t>
  </si>
  <si>
    <t>nelsonchristine@example.net</t>
  </si>
  <si>
    <t>Lake James</t>
  </si>
  <si>
    <t>elliottann@example.net</t>
  </si>
  <si>
    <t>Lake Davidview</t>
  </si>
  <si>
    <t>Saudi Arabia</t>
  </si>
  <si>
    <t>Software engineer</t>
  </si>
  <si>
    <t>erin72@example.com</t>
  </si>
  <si>
    <t>Saint Helena</t>
  </si>
  <si>
    <t>steven59@example.net</t>
  </si>
  <si>
    <t>South Ryanmouth</t>
  </si>
  <si>
    <t>Midwife</t>
  </si>
  <si>
    <t>nochoa@example.com</t>
  </si>
  <si>
    <t>Lake Moniquefurt</t>
  </si>
  <si>
    <t>Television camera operator</t>
  </si>
  <si>
    <t>irichardson@example.org</t>
  </si>
  <si>
    <t>Edwardsborough</t>
  </si>
  <si>
    <t>Lebanon</t>
  </si>
  <si>
    <t>Pensions consultant</t>
  </si>
  <si>
    <t>jeremy01@example.net</t>
  </si>
  <si>
    <t>Mooreville</t>
  </si>
  <si>
    <t>Quality manager</t>
  </si>
  <si>
    <t>tiffanysmith@example.org</t>
  </si>
  <si>
    <t>West Maxwellside</t>
  </si>
  <si>
    <t>christopherbaxter@example.com</t>
  </si>
  <si>
    <t>New Alexandra</t>
  </si>
  <si>
    <t>johnsonfelicia@example.org</t>
  </si>
  <si>
    <t>East Johnathanmouth</t>
  </si>
  <si>
    <t>tonymills@example.com</t>
  </si>
  <si>
    <t>New Sarahshire</t>
  </si>
  <si>
    <t>Engineer, production</t>
  </si>
  <si>
    <t>gonzalezryan@example.org</t>
  </si>
  <si>
    <t>Lake Kelly</t>
  </si>
  <si>
    <t>jamesgarza@example.org</t>
  </si>
  <si>
    <t>Grantfurt</t>
  </si>
  <si>
    <t>Psychologist, forensic</t>
  </si>
  <si>
    <t>christinemullen@example.com</t>
  </si>
  <si>
    <t>South David</t>
  </si>
  <si>
    <t>samantha37@example.net</t>
  </si>
  <si>
    <t>Lake Kathleen</t>
  </si>
  <si>
    <t>Marketing executive</t>
  </si>
  <si>
    <t>michael80@example.org</t>
  </si>
  <si>
    <t>New Tanner</t>
  </si>
  <si>
    <t>Data scientist</t>
  </si>
  <si>
    <t>dquinn@example.com</t>
  </si>
  <si>
    <t>North Anthony</t>
  </si>
  <si>
    <t>ysmith@example.net</t>
  </si>
  <si>
    <t>Cynthiastad</t>
  </si>
  <si>
    <t>Outdoor activities/education manager</t>
  </si>
  <si>
    <t>wardtracy@example.com</t>
  </si>
  <si>
    <t>Gomezfurt</t>
  </si>
  <si>
    <t>mitchell04@example.com</t>
  </si>
  <si>
    <t>North Teresa</t>
  </si>
  <si>
    <t>diazheather@example.com</t>
  </si>
  <si>
    <t>Jessicaside</t>
  </si>
  <si>
    <t>stevensmith@example.org</t>
  </si>
  <si>
    <t>West Heidi</t>
  </si>
  <si>
    <t>Turks and Caicos Islands</t>
  </si>
  <si>
    <t>tiffanythomas@example.com</t>
  </si>
  <si>
    <t>West James</t>
  </si>
  <si>
    <t>wilsonwilliam@example.com</t>
  </si>
  <si>
    <t>Vangview</t>
  </si>
  <si>
    <t>Comptroller</t>
  </si>
  <si>
    <t>barbererika@example.net</t>
  </si>
  <si>
    <t>Port Davidbury</t>
  </si>
  <si>
    <t>justin15@example.com</t>
  </si>
  <si>
    <t>South Crystalview</t>
  </si>
  <si>
    <t>Prison officer</t>
  </si>
  <si>
    <t>youngcody@example.com</t>
  </si>
  <si>
    <t>Tracyton</t>
  </si>
  <si>
    <t>Svalbard &amp; Jan Mayen Islands</t>
  </si>
  <si>
    <t>IT sales professional</t>
  </si>
  <si>
    <t>idiaz@example.org</t>
  </si>
  <si>
    <t>New Jeffrey</t>
  </si>
  <si>
    <t>psilva@example.com</t>
  </si>
  <si>
    <t>Beckyshire</t>
  </si>
  <si>
    <t>kcolon@example.org</t>
  </si>
  <si>
    <t>Smithberg</t>
  </si>
  <si>
    <t>iruiz@example.com</t>
  </si>
  <si>
    <t>Lake Karenfurt</t>
  </si>
  <si>
    <t>james13@example.com</t>
  </si>
  <si>
    <t>Barnettberg</t>
  </si>
  <si>
    <t>Designer, ceramics/pottery</t>
  </si>
  <si>
    <t>rogersgina@example.org</t>
  </si>
  <si>
    <t>Brianberg</t>
  </si>
  <si>
    <t>charles71@example.org</t>
  </si>
  <si>
    <t>West Madisonhaven</t>
  </si>
  <si>
    <t>Secretary, company</t>
  </si>
  <si>
    <t>pford@example.org</t>
  </si>
  <si>
    <t>Port Jeffchester</t>
  </si>
  <si>
    <t>Government social research officer</t>
  </si>
  <si>
    <t>jo34@example.net</t>
  </si>
  <si>
    <t>New Jennifer</t>
  </si>
  <si>
    <t>zblankenship@example.net</t>
  </si>
  <si>
    <t>South Kurt</t>
  </si>
  <si>
    <t>melissalambert@example.net</t>
  </si>
  <si>
    <t>Andrewton</t>
  </si>
  <si>
    <t>daniel68@example.net</t>
  </si>
  <si>
    <t>Port Ray</t>
  </si>
  <si>
    <t>Volunteer coordinator</t>
  </si>
  <si>
    <t>cordovachristina@example.org</t>
  </si>
  <si>
    <t>Elizabethshire</t>
  </si>
  <si>
    <t>xpatterson@example.org</t>
  </si>
  <si>
    <t>Millermouth</t>
  </si>
  <si>
    <t>amybowman@example.com</t>
  </si>
  <si>
    <t>Melissaberg</t>
  </si>
  <si>
    <t>collierphilip@example.net</t>
  </si>
  <si>
    <t>Furniture conservator/restorer</t>
  </si>
  <si>
    <t>oramos@example.net</t>
  </si>
  <si>
    <t>Christinaside</t>
  </si>
  <si>
    <t>ojones@example.com</t>
  </si>
  <si>
    <t>Millershire</t>
  </si>
  <si>
    <t>melissa11@example.org</t>
  </si>
  <si>
    <t>New Amymouth</t>
  </si>
  <si>
    <t>timothyolson@example.org</t>
  </si>
  <si>
    <t>South Christina</t>
  </si>
  <si>
    <t>Psychiatric nurse</t>
  </si>
  <si>
    <t>milleramber@example.org</t>
  </si>
  <si>
    <t>New Rebeccaland</t>
  </si>
  <si>
    <t>sgarrett@example.net</t>
  </si>
  <si>
    <t>Annside</t>
  </si>
  <si>
    <t>New Caledonia</t>
  </si>
  <si>
    <t>raymond04@example.net</t>
  </si>
  <si>
    <t>Lake Whitneychester</t>
  </si>
  <si>
    <t>Copy</t>
  </si>
  <si>
    <t>nicholasmiller@example.org</t>
  </si>
  <si>
    <t>Lisashire</t>
  </si>
  <si>
    <t>Management consultant</t>
  </si>
  <si>
    <t>michelle09@example.net</t>
  </si>
  <si>
    <t>West Erika</t>
  </si>
  <si>
    <t>rhondasmith@example.com</t>
  </si>
  <si>
    <t>Susanborough</t>
  </si>
  <si>
    <t>lowecarrie@example.org</t>
  </si>
  <si>
    <t>Jenniferport</t>
  </si>
  <si>
    <t>julie77@example.net</t>
  </si>
  <si>
    <t>Harperchester</t>
  </si>
  <si>
    <t>kellimorgan@example.com</t>
  </si>
  <si>
    <t>Griffinview</t>
  </si>
  <si>
    <t>pgardner@example.org</t>
  </si>
  <si>
    <t>Andreaport</t>
  </si>
  <si>
    <t>Interpreter</t>
  </si>
  <si>
    <t>sophiacollins@example.org</t>
  </si>
  <si>
    <t>North Brittany</t>
  </si>
  <si>
    <t>sarah45@example.org</t>
  </si>
  <si>
    <t>Robertside</t>
  </si>
  <si>
    <t>aaron08@example.com</t>
  </si>
  <si>
    <t>Burnettville</t>
  </si>
  <si>
    <t>Nurse, children's</t>
  </si>
  <si>
    <t>jefferysmith@example.com</t>
  </si>
  <si>
    <t>Rhodesshire</t>
  </si>
  <si>
    <t>samuelramirez@example.net</t>
  </si>
  <si>
    <t>Lake Bradley</t>
  </si>
  <si>
    <t>Research scientist (maths)</t>
  </si>
  <si>
    <t>baldwinjustin@example.org</t>
  </si>
  <si>
    <t>New Jason</t>
  </si>
  <si>
    <t>robertbradley@example.net</t>
  </si>
  <si>
    <t>Garciaview</t>
  </si>
  <si>
    <t>Recruitment consultant</t>
  </si>
  <si>
    <t>michaelrios@example.org</t>
  </si>
  <si>
    <t>Davisside</t>
  </si>
  <si>
    <t>laura56@example.com</t>
  </si>
  <si>
    <t>North Laurenside</t>
  </si>
  <si>
    <t>bowensara@example.org</t>
  </si>
  <si>
    <t>Fosterville</t>
  </si>
  <si>
    <t>Diplomatic Services operational officer</t>
  </si>
  <si>
    <t>markwhite@example.com</t>
  </si>
  <si>
    <t>Lake Timothystad</t>
  </si>
  <si>
    <t>amy01@example.org</t>
  </si>
  <si>
    <t>Anthonyton</t>
  </si>
  <si>
    <t>Kazakhstan</t>
  </si>
  <si>
    <t>Accountant, chartered</t>
  </si>
  <si>
    <t>vanessalee@example.net</t>
  </si>
  <si>
    <t>North Saraborough</t>
  </si>
  <si>
    <t>Illustrator</t>
  </si>
  <si>
    <t>collinscindy@example.com</t>
  </si>
  <si>
    <t>Mcdanielland</t>
  </si>
  <si>
    <t>danielle05@example.com</t>
  </si>
  <si>
    <t>Rasmussenhaven</t>
  </si>
  <si>
    <t>Civil engineer, consulting</t>
  </si>
  <si>
    <t>kevin14@example.com</t>
  </si>
  <si>
    <t>Kayleeburgh</t>
  </si>
  <si>
    <t>maria44@example.net</t>
  </si>
  <si>
    <t>East Joefort</t>
  </si>
  <si>
    <t>combsbetty@example.net</t>
  </si>
  <si>
    <t>Cervantesstad</t>
  </si>
  <si>
    <t>Architectural technologist</t>
  </si>
  <si>
    <t>melissabowers@example.com</t>
  </si>
  <si>
    <t>North Sabrinafurt</t>
  </si>
  <si>
    <t>Civil Service administrator</t>
  </si>
  <si>
    <t>ejohnson@example.net</t>
  </si>
  <si>
    <t>Andersonport</t>
  </si>
  <si>
    <t>lewisallison@example.org</t>
  </si>
  <si>
    <t>Carriemouth</t>
  </si>
  <si>
    <t>lkidd@example.org</t>
  </si>
  <si>
    <t>South Richard</t>
  </si>
  <si>
    <t>fmiller@example.com</t>
  </si>
  <si>
    <t>Taylormouth</t>
  </si>
  <si>
    <t>Copywriter, advertising</t>
  </si>
  <si>
    <t>rmoyer@example.org</t>
  </si>
  <si>
    <t>West Judithborough</t>
  </si>
  <si>
    <t>michaelgarcia@example.org</t>
  </si>
  <si>
    <t>Johnsonberg</t>
  </si>
  <si>
    <t>Designer, blown glass/stained glass</t>
  </si>
  <si>
    <t>marissa02@example.com</t>
  </si>
  <si>
    <t>West Carl</t>
  </si>
  <si>
    <t>christine59@example.com</t>
  </si>
  <si>
    <t>New Kyletown</t>
  </si>
  <si>
    <t>Economist</t>
  </si>
  <si>
    <t>amberjohnson@example.org</t>
  </si>
  <si>
    <t>Elizabethland</t>
  </si>
  <si>
    <t>Adult nurse</t>
  </si>
  <si>
    <t>james98@example.org</t>
  </si>
  <si>
    <t>South Thomasshire</t>
  </si>
  <si>
    <t>jonathan84@example.org</t>
  </si>
  <si>
    <t>Emilyport</t>
  </si>
  <si>
    <t>psmith@example.net</t>
  </si>
  <si>
    <t>Port Danielle</t>
  </si>
  <si>
    <t>jacob55@example.com</t>
  </si>
  <si>
    <t>South Joyce</t>
  </si>
  <si>
    <t>Pharmacist, community</t>
  </si>
  <si>
    <t>brendatrujillo@example.com</t>
  </si>
  <si>
    <t>New Lisahaven</t>
  </si>
  <si>
    <t>Philippines</t>
  </si>
  <si>
    <t>uparker@example.org</t>
  </si>
  <si>
    <t>Glennhaven</t>
  </si>
  <si>
    <t>dickersonjeffrey@example.org</t>
  </si>
  <si>
    <t>North Randymouth</t>
  </si>
  <si>
    <t>Surveyor, mining</t>
  </si>
  <si>
    <t>kingperry@example.com</t>
  </si>
  <si>
    <t>Calebmouth</t>
  </si>
  <si>
    <t>matthewjohnson@example.net</t>
  </si>
  <si>
    <t>Port Carlaburgh</t>
  </si>
  <si>
    <t>benjamin67@example.com</t>
  </si>
  <si>
    <t>Hendersonport</t>
  </si>
  <si>
    <t>Fashion designer</t>
  </si>
  <si>
    <t>ashleyjones@example.com</t>
  </si>
  <si>
    <t>New Carl</t>
  </si>
  <si>
    <t>tholloway@example.net</t>
  </si>
  <si>
    <t>Port Davidland</t>
  </si>
  <si>
    <t>ntaylor@example.net</t>
  </si>
  <si>
    <t>Lake Nataliehaven</t>
  </si>
  <si>
    <t>kristinabullock@example.net</t>
  </si>
  <si>
    <t>Espinozaport</t>
  </si>
  <si>
    <t>Engineer, manufacturing</t>
  </si>
  <si>
    <t>warrendonald@example.org</t>
  </si>
  <si>
    <t>Lisaborough</t>
  </si>
  <si>
    <t>Turkey</t>
  </si>
  <si>
    <t>Chemical engineer</t>
  </si>
  <si>
    <t>pruiz@example.org</t>
  </si>
  <si>
    <t>Lake Caitlin</t>
  </si>
  <si>
    <t>willisalison@example.net</t>
  </si>
  <si>
    <t>South Stephanie</t>
  </si>
  <si>
    <t>daviskenneth@example.org</t>
  </si>
  <si>
    <t>Williamsborough</t>
  </si>
  <si>
    <t>whurley@example.org</t>
  </si>
  <si>
    <t>jamesparsons@example.org</t>
  </si>
  <si>
    <t>Michaelstad</t>
  </si>
  <si>
    <t>Montserrat</t>
  </si>
  <si>
    <t>mary68@example.net</t>
  </si>
  <si>
    <t>Marcoshire</t>
  </si>
  <si>
    <t>reyesdavid@example.net</t>
  </si>
  <si>
    <t>West Diana</t>
  </si>
  <si>
    <t>award@example.com</t>
  </si>
  <si>
    <t>New Pamela</t>
  </si>
  <si>
    <t>wwhite@example.org</t>
  </si>
  <si>
    <t>South Thomas</t>
  </si>
  <si>
    <t>hillmegan@example.org</t>
  </si>
  <si>
    <t>Port Thomasview</t>
  </si>
  <si>
    <t>Camera operator</t>
  </si>
  <si>
    <t>patrick98@example.net</t>
  </si>
  <si>
    <t>New Lisaview</t>
  </si>
  <si>
    <t>farrellsandra@example.org</t>
  </si>
  <si>
    <t>South Hannahville</t>
  </si>
  <si>
    <t>duncansheila@example.net</t>
  </si>
  <si>
    <t>New Melissafort</t>
  </si>
  <si>
    <t>patrickarias@example.net</t>
  </si>
  <si>
    <t>Lishire</t>
  </si>
  <si>
    <t>melissa95@example.org</t>
  </si>
  <si>
    <t>Savannahshire</t>
  </si>
  <si>
    <t>Bosnia and Herzegovina</t>
  </si>
  <si>
    <t>smithryan@example.org</t>
  </si>
  <si>
    <t>West Andrew</t>
  </si>
  <si>
    <t>Proofreader</t>
  </si>
  <si>
    <t>ogarner@example.net</t>
  </si>
  <si>
    <t>Port Ryan</t>
  </si>
  <si>
    <t>Probation officer</t>
  </si>
  <si>
    <t>william59@example.org</t>
  </si>
  <si>
    <t>Lynnfurt</t>
  </si>
  <si>
    <t>scott29@example.com</t>
  </si>
  <si>
    <t>North Daniel</t>
  </si>
  <si>
    <t>ipage@example.org</t>
  </si>
  <si>
    <t>New Grace</t>
  </si>
  <si>
    <t>christophercohen@example.com</t>
  </si>
  <si>
    <t>Wilsonborough</t>
  </si>
  <si>
    <t>wilsonstacy@example.com</t>
  </si>
  <si>
    <t>Meganfurt</t>
  </si>
  <si>
    <t>Training and development officer</t>
  </si>
  <si>
    <t>carl04@example.org</t>
  </si>
  <si>
    <t>East Melissafurt</t>
  </si>
  <si>
    <t>Environmental manager</t>
  </si>
  <si>
    <t>traviswatson@example.net</t>
  </si>
  <si>
    <t>Parkfort</t>
  </si>
  <si>
    <t>Falkland Islands (Malvinas)</t>
  </si>
  <si>
    <t>christopherbowen@example.net</t>
  </si>
  <si>
    <t>East Jeremy</t>
  </si>
  <si>
    <t>susan27@example.org</t>
  </si>
  <si>
    <t>East Tyler</t>
  </si>
  <si>
    <t>ecrawford@example.org</t>
  </si>
  <si>
    <t>Port Jamesview</t>
  </si>
  <si>
    <t>casenathaniel@example.net</t>
  </si>
  <si>
    <t>Port Rebecca</t>
  </si>
  <si>
    <t>awoodward@example.net</t>
  </si>
  <si>
    <t>Hunterstad</t>
  </si>
  <si>
    <t>ortizhannah@example.com</t>
  </si>
  <si>
    <t>Port Courtneymouth</t>
  </si>
  <si>
    <t>lori60@example.org</t>
  </si>
  <si>
    <t>Lake Timothyside</t>
  </si>
  <si>
    <t>david37@example.net</t>
  </si>
  <si>
    <t>Patriciashire</t>
  </si>
  <si>
    <t>Tajikistan</t>
  </si>
  <si>
    <t>nataliekrause@example.net</t>
  </si>
  <si>
    <t>Jonathanshire</t>
  </si>
  <si>
    <t>jenkinskaren@example.com</t>
  </si>
  <si>
    <t>South Summerstad</t>
  </si>
  <si>
    <t>melissa61@example.com</t>
  </si>
  <si>
    <t>South Cindy</t>
  </si>
  <si>
    <t>Operations geologist</t>
  </si>
  <si>
    <t>kendra39@example.com</t>
  </si>
  <si>
    <t>Baileyside</t>
  </si>
  <si>
    <t>staffordrachel@example.com</t>
  </si>
  <si>
    <t>annakaiser@example.org</t>
  </si>
  <si>
    <t>Baileyview</t>
  </si>
  <si>
    <t>onewton@example.net</t>
  </si>
  <si>
    <t>Masontown</t>
  </si>
  <si>
    <t>jneal@example.org</t>
  </si>
  <si>
    <t>Kimberlyhaven</t>
  </si>
  <si>
    <t>angelarandall@example.com</t>
  </si>
  <si>
    <t>Leestad</t>
  </si>
  <si>
    <t>Insurance risk surveyor</t>
  </si>
  <si>
    <t>franciscoturner@example.net</t>
  </si>
  <si>
    <t>North Zachary</t>
  </si>
  <si>
    <t>Retail manager</t>
  </si>
  <si>
    <t>lisa22@example.org</t>
  </si>
  <si>
    <t>Holtstad</t>
  </si>
  <si>
    <t>qsantana@example.org</t>
  </si>
  <si>
    <t>Haileytown</t>
  </si>
  <si>
    <t>joseph78@example.org</t>
  </si>
  <si>
    <t>South Scott</t>
  </si>
  <si>
    <t>williamsrandy@example.net</t>
  </si>
  <si>
    <t>Markmouth</t>
  </si>
  <si>
    <t>tfuller@example.org</t>
  </si>
  <si>
    <t>Port Stacey</t>
  </si>
  <si>
    <t>matthewmartin@example.org</t>
  </si>
  <si>
    <t>Lake Elizabethberg</t>
  </si>
  <si>
    <t>woodardjane@example.net</t>
  </si>
  <si>
    <t>North Stevenport</t>
  </si>
  <si>
    <t>meganmckinney@example.org</t>
  </si>
  <si>
    <t>Radiographer, diagnostic</t>
  </si>
  <si>
    <t>philipburke@example.org</t>
  </si>
  <si>
    <t>Andersonview</t>
  </si>
  <si>
    <t>achen@example.com</t>
  </si>
  <si>
    <t>Samanthatown</t>
  </si>
  <si>
    <t>darrell04@example.com</t>
  </si>
  <si>
    <t>Mercerside</t>
  </si>
  <si>
    <t>Biomedical engineer</t>
  </si>
  <si>
    <t>rangeltammy@example.net</t>
  </si>
  <si>
    <t>South Susan</t>
  </si>
  <si>
    <t>Psychologist, counselling</t>
  </si>
  <si>
    <t>hgriffin@example.net</t>
  </si>
  <si>
    <t>Jacobsberg</t>
  </si>
  <si>
    <t>Insurance claims handler</t>
  </si>
  <si>
    <t>steintom@example.com</t>
  </si>
  <si>
    <t>Christophertown</t>
  </si>
  <si>
    <t>luke17@example.net</t>
  </si>
  <si>
    <t>Heathview</t>
  </si>
  <si>
    <t>Somalia</t>
  </si>
  <si>
    <t>xpugh@example.net</t>
  </si>
  <si>
    <t>Padillaland</t>
  </si>
  <si>
    <t>brownjessica@example.net</t>
  </si>
  <si>
    <t>Barnettside</t>
  </si>
  <si>
    <t>mckayluis@example.com</t>
  </si>
  <si>
    <t>North Ryanport</t>
  </si>
  <si>
    <t>Systems developer</t>
  </si>
  <si>
    <t>chelseajohnson@example.net</t>
  </si>
  <si>
    <t>Port Stephen</t>
  </si>
  <si>
    <t>Medical technical officer</t>
  </si>
  <si>
    <t>trollins@example.net</t>
  </si>
  <si>
    <t>Debrastad</t>
  </si>
  <si>
    <t>dsanders@example.org</t>
  </si>
  <si>
    <t>Port Jenniferborough</t>
  </si>
  <si>
    <t>jonathan35@example.net</t>
  </si>
  <si>
    <t>East Calebland</t>
  </si>
  <si>
    <t>lewistracy@example.net</t>
  </si>
  <si>
    <t>West David</t>
  </si>
  <si>
    <t>Amenity horticulturist</t>
  </si>
  <si>
    <t>thamilton@example.org</t>
  </si>
  <si>
    <t>West Edwardborough</t>
  </si>
  <si>
    <t>vwilson@example.org</t>
  </si>
  <si>
    <t>Christineland</t>
  </si>
  <si>
    <t>Chief Financial Officer</t>
  </si>
  <si>
    <t>rachel95@example.org</t>
  </si>
  <si>
    <t>Brownchester</t>
  </si>
  <si>
    <t>claytonnancy@example.com</t>
  </si>
  <si>
    <t>Abbottmouth</t>
  </si>
  <si>
    <t>Surgeon</t>
  </si>
  <si>
    <t>mooremegan@example.com</t>
  </si>
  <si>
    <t>Tiffanyfort</t>
  </si>
  <si>
    <t>Gaffer</t>
  </si>
  <si>
    <t>colleenblanchard@example.org</t>
  </si>
  <si>
    <t>Robertshire</t>
  </si>
  <si>
    <t>gibsonshane@example.org</t>
  </si>
  <si>
    <t>Dustinberg</t>
  </si>
  <si>
    <t>Publishing copy</t>
  </si>
  <si>
    <t>smithstephanie@example.org</t>
  </si>
  <si>
    <t>East Marcton</t>
  </si>
  <si>
    <t>thomas26@example.com</t>
  </si>
  <si>
    <t>Lake Laurenport</t>
  </si>
  <si>
    <t>andrew68@example.org</t>
  </si>
  <si>
    <t>Port Christophermouth</t>
  </si>
  <si>
    <t>Energy engineer</t>
  </si>
  <si>
    <t>ebarber@example.org</t>
  </si>
  <si>
    <t>Geoffreyside</t>
  </si>
  <si>
    <t>Agricultural consultant</t>
  </si>
  <si>
    <t>belinda95@example.net</t>
  </si>
  <si>
    <t>East Steven</t>
  </si>
  <si>
    <t>jose99@example.org</t>
  </si>
  <si>
    <t>Port Michael</t>
  </si>
  <si>
    <t>danielcummings@example.net</t>
  </si>
  <si>
    <t>Ryanville</t>
  </si>
  <si>
    <t>pprice@example.com</t>
  </si>
  <si>
    <t>New Whitney</t>
  </si>
  <si>
    <t>Careers adviser</t>
  </si>
  <si>
    <t>deleondebra@example.org</t>
  </si>
  <si>
    <t>Lake Sharonberg</t>
  </si>
  <si>
    <t>meganlewis@example.net</t>
  </si>
  <si>
    <t>Shannonmouth</t>
  </si>
  <si>
    <t>Equatorial Guinea</t>
  </si>
  <si>
    <t>etaylor@example.com</t>
  </si>
  <si>
    <t>Johnborough</t>
  </si>
  <si>
    <t>ryangibson@example.net</t>
  </si>
  <si>
    <t>New Jimmyfurt</t>
  </si>
  <si>
    <t>millersharon@example.com</t>
  </si>
  <si>
    <t>Campbellbury</t>
  </si>
  <si>
    <t>Clinical psychologist</t>
  </si>
  <si>
    <t>bcruz@example.com</t>
  </si>
  <si>
    <t>Clintonberg</t>
  </si>
  <si>
    <t>Information officer</t>
  </si>
  <si>
    <t>murraydavid@example.net</t>
  </si>
  <si>
    <t>West Kelly</t>
  </si>
  <si>
    <t>Oceanographer</t>
  </si>
  <si>
    <t>rgarcia@example.org</t>
  </si>
  <si>
    <t>Port Anthonyview</t>
  </si>
  <si>
    <t>Production designer, theatre/television/film</t>
  </si>
  <si>
    <t>ybrown@example.org</t>
  </si>
  <si>
    <t>Robertsstad</t>
  </si>
  <si>
    <t>qthomas@example.net</t>
  </si>
  <si>
    <t>South Michaelfort</t>
  </si>
  <si>
    <t>Engineer, chemical</t>
  </si>
  <si>
    <t>lewispamela@example.org</t>
  </si>
  <si>
    <t>Richardtown</t>
  </si>
  <si>
    <t>uhuynh@example.com</t>
  </si>
  <si>
    <t>Port David</t>
  </si>
  <si>
    <t>ymartinez@example.net</t>
  </si>
  <si>
    <t>Gabrielstad</t>
  </si>
  <si>
    <t>Psychotherapist, dance movement</t>
  </si>
  <si>
    <t>cathyburton@example.com</t>
  </si>
  <si>
    <t>New Jamesbury</t>
  </si>
  <si>
    <t>Lecturer, further education</t>
  </si>
  <si>
    <t>hopkinsmichael@example.org</t>
  </si>
  <si>
    <t>Fordville</t>
  </si>
  <si>
    <t>efrench@example.com</t>
  </si>
  <si>
    <t>West Danielle</t>
  </si>
  <si>
    <t>michaelsmith@example.net</t>
  </si>
  <si>
    <t>North Derekshire</t>
  </si>
  <si>
    <t>phines@example.com</t>
  </si>
  <si>
    <t>West Melissaview</t>
  </si>
  <si>
    <t>alvareztracey@example.com</t>
  </si>
  <si>
    <t>Blankenshipfurt</t>
  </si>
  <si>
    <t>Surveyor, building control</t>
  </si>
  <si>
    <t>david02@example.com</t>
  </si>
  <si>
    <t>North Christy</t>
  </si>
  <si>
    <t>Engineer, land</t>
  </si>
  <si>
    <t>jenkinsjonathan@example.com</t>
  </si>
  <si>
    <t>Jamieside</t>
  </si>
  <si>
    <t>stephanie06@example.com</t>
  </si>
  <si>
    <t>East Kimberlyberg</t>
  </si>
  <si>
    <t>mathissusan@example.org</t>
  </si>
  <si>
    <t>Greenton</t>
  </si>
  <si>
    <t>gsmith@example.com</t>
  </si>
  <si>
    <t>cnewton@example.net</t>
  </si>
  <si>
    <t>Diazchester</t>
  </si>
  <si>
    <t>Television production assistant</t>
  </si>
  <si>
    <t>ygrimes@example.com</t>
  </si>
  <si>
    <t>Shannonshire</t>
  </si>
  <si>
    <t>preston39@example.net</t>
  </si>
  <si>
    <t>Charleshaven</t>
  </si>
  <si>
    <t>perickson@example.org</t>
  </si>
  <si>
    <t>Roberthaven</t>
  </si>
  <si>
    <t>Sales executive</t>
  </si>
  <si>
    <t>gabriel19@example.net</t>
  </si>
  <si>
    <t>Olsonfort</t>
  </si>
  <si>
    <t>Video editor</t>
  </si>
  <si>
    <t>martin18@example.org</t>
  </si>
  <si>
    <t>North Jared</t>
  </si>
  <si>
    <t>Insurance underwriter</t>
  </si>
  <si>
    <t>jennifer29@example.net</t>
  </si>
  <si>
    <t>Hallshire</t>
  </si>
  <si>
    <t>harrisonjillian@example.com</t>
  </si>
  <si>
    <t>Andrewberg</t>
  </si>
  <si>
    <t>Animal nutritionist</t>
  </si>
  <si>
    <t>johnjarvis@example.com</t>
  </si>
  <si>
    <t>salazarpeter@example.org</t>
  </si>
  <si>
    <t>North Jerry</t>
  </si>
  <si>
    <t>becklindsey@example.org</t>
  </si>
  <si>
    <t>Macdonaldview</t>
  </si>
  <si>
    <t>chandlerwesley@example.org</t>
  </si>
  <si>
    <t>Lauramouth</t>
  </si>
  <si>
    <t>nthomas@example.org</t>
  </si>
  <si>
    <t>Moranland</t>
  </si>
  <si>
    <t>clarkdebra@example.org</t>
  </si>
  <si>
    <t>Johnbury</t>
  </si>
  <si>
    <t>osharp@example.net</t>
  </si>
  <si>
    <t>Rachelton</t>
  </si>
  <si>
    <t>hbaker@example.net</t>
  </si>
  <si>
    <t>Port Jacobburgh</t>
  </si>
  <si>
    <t>Development worker, international aid</t>
  </si>
  <si>
    <t>castillodiane@example.org</t>
  </si>
  <si>
    <t>Katherinefurt</t>
  </si>
  <si>
    <t>robert77@example.com</t>
  </si>
  <si>
    <t>East Ashley</t>
  </si>
  <si>
    <t>rebekah55@example.org</t>
  </si>
  <si>
    <t>Nicoleton</t>
  </si>
  <si>
    <t>jcortez@example.org</t>
  </si>
  <si>
    <t>South Amyport</t>
  </si>
  <si>
    <t>IT technical support officer</t>
  </si>
  <si>
    <t>perryemily@example.net</t>
  </si>
  <si>
    <t>Bryanfurt</t>
  </si>
  <si>
    <t>smithbrittney@example.com</t>
  </si>
  <si>
    <t>Port Melissa</t>
  </si>
  <si>
    <t>edwardsandrea@example.com</t>
  </si>
  <si>
    <t>Burtonville</t>
  </si>
  <si>
    <t>denise42@example.com</t>
  </si>
  <si>
    <t>Port Melindaville</t>
  </si>
  <si>
    <t>laura62@example.net</t>
  </si>
  <si>
    <t>Lake Josephburgh</t>
  </si>
  <si>
    <t>Arboriculturist</t>
  </si>
  <si>
    <t>jjordan@example.org</t>
  </si>
  <si>
    <t>North Jessica</t>
  </si>
  <si>
    <t>sandraevans@example.com</t>
  </si>
  <si>
    <t>New Michael</t>
  </si>
  <si>
    <t>Programmer, applications</t>
  </si>
  <si>
    <t>mooreandre@example.com</t>
  </si>
  <si>
    <t>Smithstad</t>
  </si>
  <si>
    <t>jsingleton@example.com</t>
  </si>
  <si>
    <t>bridgesjoy@example.org</t>
  </si>
  <si>
    <t>Lake Ashley</t>
  </si>
  <si>
    <t>sara78@example.net</t>
  </si>
  <si>
    <t>East Brendaton</t>
  </si>
  <si>
    <t>Automotive engineer</t>
  </si>
  <si>
    <t>rebecca17@example.org</t>
  </si>
  <si>
    <t>Lake Jesseland</t>
  </si>
  <si>
    <t>melaniejones@example.org</t>
  </si>
  <si>
    <t>vmolina@example.org</t>
  </si>
  <si>
    <t>Brewerview</t>
  </si>
  <si>
    <t>nrose@example.net</t>
  </si>
  <si>
    <t>Port Daniellefurt</t>
  </si>
  <si>
    <t>Engineer, broadcasting (operations)</t>
  </si>
  <si>
    <t>james30@example.org</t>
  </si>
  <si>
    <t>Lake Justinfort</t>
  </si>
  <si>
    <t>Surveyor, building</t>
  </si>
  <si>
    <t>elizabethromero@example.net</t>
  </si>
  <si>
    <t>North Kellyhaven</t>
  </si>
  <si>
    <t>christophermarshall@example.com</t>
  </si>
  <si>
    <t>East William</t>
  </si>
  <si>
    <t>penatimothy@example.com</t>
  </si>
  <si>
    <t>North Rickyview</t>
  </si>
  <si>
    <t>Cytogeneticist</t>
  </si>
  <si>
    <t>fcooper@example.org</t>
  </si>
  <si>
    <t>Smithtown</t>
  </si>
  <si>
    <t>kking@example.net</t>
  </si>
  <si>
    <t>South Melissaport</t>
  </si>
  <si>
    <t>christopherhayes@example.org</t>
  </si>
  <si>
    <t>North Austin</t>
  </si>
  <si>
    <t>msmith@example.net</t>
  </si>
  <si>
    <t>West Traciland</t>
  </si>
  <si>
    <t>katherine00@example.com</t>
  </si>
  <si>
    <t>Shawmouth</t>
  </si>
  <si>
    <t>tammy52@example.net</t>
  </si>
  <si>
    <t>South Lisaville</t>
  </si>
  <si>
    <t>Estate manager/land agent</t>
  </si>
  <si>
    <t>jnorman@example.org</t>
  </si>
  <si>
    <t>Owensmouth</t>
  </si>
  <si>
    <t>dicksonsandra@example.org</t>
  </si>
  <si>
    <t>Bushtown</t>
  </si>
  <si>
    <t>Network engineer</t>
  </si>
  <si>
    <t>williamsdanielle@example.org</t>
  </si>
  <si>
    <t>Mckinneyton</t>
  </si>
  <si>
    <t>angiecooley@example.org</t>
  </si>
  <si>
    <t>Gibsonburgh</t>
  </si>
  <si>
    <t>susan08@example.com</t>
  </si>
  <si>
    <t>Lake Vanessa</t>
  </si>
  <si>
    <t>sean92@example.com</t>
  </si>
  <si>
    <t>North Frederick</t>
  </si>
  <si>
    <t>Cook Islands</t>
  </si>
  <si>
    <t>xavier88@example.com</t>
  </si>
  <si>
    <t>Mariehaven</t>
  </si>
  <si>
    <t>Equities trader</t>
  </si>
  <si>
    <t>haileyfreeman@example.net</t>
  </si>
  <si>
    <t>Hillstad</t>
  </si>
  <si>
    <t>gutierrezbrandy@example.net</t>
  </si>
  <si>
    <t>Lake Rebeccafort</t>
  </si>
  <si>
    <t>Meteorologist</t>
  </si>
  <si>
    <t>baileywesley@example.com</t>
  </si>
  <si>
    <t>Donaldshire</t>
  </si>
  <si>
    <t>clarkjeffrey@example.org</t>
  </si>
  <si>
    <t>Hollyland</t>
  </si>
  <si>
    <t>Insurance account manager</t>
  </si>
  <si>
    <t>qpetersen@example.com</t>
  </si>
  <si>
    <t>cindy54@example.net</t>
  </si>
  <si>
    <t>Coleburgh</t>
  </si>
  <si>
    <t>Horticulturist, amenity</t>
  </si>
  <si>
    <t>piercesara@example.org</t>
  </si>
  <si>
    <t>zmorgan@example.net</t>
  </si>
  <si>
    <t>Gilesberg</t>
  </si>
  <si>
    <t>ricardopatterson@example.net</t>
  </si>
  <si>
    <t>Lake Johntown</t>
  </si>
  <si>
    <t>trevormarshall@example.com</t>
  </si>
  <si>
    <t>North Phillipmouth</t>
  </si>
  <si>
    <t>edwardlopez@example.com</t>
  </si>
  <si>
    <t>East Toddfort</t>
  </si>
  <si>
    <t>denise71@example.org</t>
  </si>
  <si>
    <t>New Paulstad</t>
  </si>
  <si>
    <t>emily16@example.net</t>
  </si>
  <si>
    <t>Gracestad</t>
  </si>
  <si>
    <t>Pharmacologist</t>
  </si>
  <si>
    <t>davidgutierrez@example.net</t>
  </si>
  <si>
    <t>Potterchester</t>
  </si>
  <si>
    <t>Minerals surveyor</t>
  </si>
  <si>
    <t>wbrown@example.net</t>
  </si>
  <si>
    <t>South Amandahaven</t>
  </si>
  <si>
    <t>dwhite@example.org</t>
  </si>
  <si>
    <t>East Debrafurt</t>
  </si>
  <si>
    <t>annharmon@example.com</t>
  </si>
  <si>
    <t>North Heatherfurt</t>
  </si>
  <si>
    <t>anthony35@example.com</t>
  </si>
  <si>
    <t>Patriciafort</t>
  </si>
  <si>
    <t>Veterinary surgeon</t>
  </si>
  <si>
    <t>mikejones@example.net</t>
  </si>
  <si>
    <t>South Susanville</t>
  </si>
  <si>
    <t>Armed forces training and education officer</t>
  </si>
  <si>
    <t>clarence09@example.com</t>
  </si>
  <si>
    <t>Fishermouth</t>
  </si>
  <si>
    <t>rogerskaren@example.net</t>
  </si>
  <si>
    <t>Susanport</t>
  </si>
  <si>
    <t>Futures trader</t>
  </si>
  <si>
    <t>creynolds@example.org</t>
  </si>
  <si>
    <t>Carmenside</t>
  </si>
  <si>
    <t>Magazine journalist</t>
  </si>
  <si>
    <t>debraharding@example.com</t>
  </si>
  <si>
    <t>East Jenniferhaven</t>
  </si>
  <si>
    <t>joshuajohnson@example.org</t>
  </si>
  <si>
    <t>Smithhaven</t>
  </si>
  <si>
    <t>Engineer, structural</t>
  </si>
  <si>
    <t>johnmccarty@example.net</t>
  </si>
  <si>
    <t>Petersonport</t>
  </si>
  <si>
    <t>Industrial buyer</t>
  </si>
  <si>
    <t>rkim@example.com</t>
  </si>
  <si>
    <t>Lake Kevin</t>
  </si>
  <si>
    <t>Environmental consultant</t>
  </si>
  <si>
    <t>csanford@example.org</t>
  </si>
  <si>
    <t>Lake Nathanport</t>
  </si>
  <si>
    <t>Forensic scientist</t>
  </si>
  <si>
    <t>robert10@example.net</t>
  </si>
  <si>
    <t>Lake Dominic</t>
  </si>
  <si>
    <t>Aeronautical engineer</t>
  </si>
  <si>
    <t>snavarro@example.net</t>
  </si>
  <si>
    <t>Davidfort</t>
  </si>
  <si>
    <t>lee08@example.org</t>
  </si>
  <si>
    <t>South Ian</t>
  </si>
  <si>
    <t>tmassey@example.org</t>
  </si>
  <si>
    <t>East Carolineside</t>
  </si>
  <si>
    <t>Restaurant manager, fast food</t>
  </si>
  <si>
    <t>sullivanmaurice@example.net</t>
  </si>
  <si>
    <t>New Ricky</t>
  </si>
  <si>
    <t>carterperry@example.com</t>
  </si>
  <si>
    <t>Anthonystad</t>
  </si>
  <si>
    <t>peaton@example.org</t>
  </si>
  <si>
    <t>West Derrick</t>
  </si>
  <si>
    <t>coxtony@example.org</t>
  </si>
  <si>
    <t>Nguyentown</t>
  </si>
  <si>
    <t>cprice@example.net</t>
  </si>
  <si>
    <t>Christineburgh</t>
  </si>
  <si>
    <t>kswanson@example.com</t>
  </si>
  <si>
    <t>South Scottburgh</t>
  </si>
  <si>
    <t>Namibia</t>
  </si>
  <si>
    <t>South Joelland</t>
  </si>
  <si>
    <t>melvinmiller@example.com</t>
  </si>
  <si>
    <t>Donaldbury</t>
  </si>
  <si>
    <t>Pathologist</t>
  </si>
  <si>
    <t>yzamora@example.com</t>
  </si>
  <si>
    <t>Lake Brandonstad</t>
  </si>
  <si>
    <t>stevenharrison@example.com</t>
  </si>
  <si>
    <t>Garystad</t>
  </si>
  <si>
    <t>dawnmitchell@example.com</t>
  </si>
  <si>
    <t>West Benjamin</t>
  </si>
  <si>
    <t>proctorsean@example.org</t>
  </si>
  <si>
    <t>Erinmouth</t>
  </si>
  <si>
    <t>Psychologist, educational</t>
  </si>
  <si>
    <t>shermantammy@example.org</t>
  </si>
  <si>
    <t>Mcmahonside</t>
  </si>
  <si>
    <t>lisa82@example.org</t>
  </si>
  <si>
    <t>Lake Samuel</t>
  </si>
  <si>
    <t>Bookseller</t>
  </si>
  <si>
    <t>shelbyjones@example.org</t>
  </si>
  <si>
    <t>Montoyaberg</t>
  </si>
  <si>
    <t>irussell@example.com</t>
  </si>
  <si>
    <t>Port Tinaport</t>
  </si>
  <si>
    <t>luke63@example.com</t>
  </si>
  <si>
    <t>Port Mariaside</t>
  </si>
  <si>
    <t>nguyenstuart@example.com</t>
  </si>
  <si>
    <t>New Antonio</t>
  </si>
  <si>
    <t>Careers information officer</t>
  </si>
  <si>
    <t>joellewis@example.org</t>
  </si>
  <si>
    <t>Port Ronaldburgh</t>
  </si>
  <si>
    <t>joshua16@example.com</t>
  </si>
  <si>
    <t>North Mike</t>
  </si>
  <si>
    <t>lwoods@example.org</t>
  </si>
  <si>
    <t>Murraystad</t>
  </si>
  <si>
    <t>United States Minor Outlying Islands</t>
  </si>
  <si>
    <t>Location manager</t>
  </si>
  <si>
    <t>briannaking@example.org</t>
  </si>
  <si>
    <t>Port Nathanielshire</t>
  </si>
  <si>
    <t>Plant breeder/geneticist</t>
  </si>
  <si>
    <t>andersonpreston@example.com</t>
  </si>
  <si>
    <t>Port Kurtville</t>
  </si>
  <si>
    <t>richard34@example.org</t>
  </si>
  <si>
    <t>Jeffreyberg</t>
  </si>
  <si>
    <t>emily55@example.net</t>
  </si>
  <si>
    <t>North James</t>
  </si>
  <si>
    <t>Therapist, music</t>
  </si>
  <si>
    <t>South Henry</t>
  </si>
  <si>
    <t>Moldova</t>
  </si>
  <si>
    <t>austinburnett@example.org</t>
  </si>
  <si>
    <t>Stephenbury</t>
  </si>
  <si>
    <t>Visual merchandiser</t>
  </si>
  <si>
    <t>colemanmatthew@example.net</t>
  </si>
  <si>
    <t>lelliott@example.net</t>
  </si>
  <si>
    <t>Whitneytown</t>
  </si>
  <si>
    <t>margaret37@example.com</t>
  </si>
  <si>
    <t>North Julie</t>
  </si>
  <si>
    <t>Montenegro</t>
  </si>
  <si>
    <t>fitzgeraldpatricia@example.net</t>
  </si>
  <si>
    <t>Jessicaburgh</t>
  </si>
  <si>
    <t>urogers@example.net</t>
  </si>
  <si>
    <t>Zimmermanton</t>
  </si>
  <si>
    <t>adamsashley@example.com</t>
  </si>
  <si>
    <t>Porterton</t>
  </si>
  <si>
    <t>Museum/gallery conservator</t>
  </si>
  <si>
    <t>peter83@example.net</t>
  </si>
  <si>
    <t>Briannaburgh</t>
  </si>
  <si>
    <t>lawrence65@example.org</t>
  </si>
  <si>
    <t>North Jeremy</t>
  </si>
  <si>
    <t>millerrandy@example.net</t>
  </si>
  <si>
    <t>Lake Joelbury</t>
  </si>
  <si>
    <t>Chief Executive Officer</t>
  </si>
  <si>
    <t>smithwilliam@example.org</t>
  </si>
  <si>
    <t>Harpermouth</t>
  </si>
  <si>
    <t>bbrown@example.net</t>
  </si>
  <si>
    <t>West Julieview</t>
  </si>
  <si>
    <t>jjackson@example.org</t>
  </si>
  <si>
    <t>East Dawn</t>
  </si>
  <si>
    <t>nicolewhite@example.com</t>
  </si>
  <si>
    <t>Port Andrewside</t>
  </si>
  <si>
    <t>jjohnson@example.org</t>
  </si>
  <si>
    <t>shaunford@example.net</t>
  </si>
  <si>
    <t>Port Amanda</t>
  </si>
  <si>
    <t>lisa92@example.org</t>
  </si>
  <si>
    <t>Charlesfurt</t>
  </si>
  <si>
    <t>jacobmiller@example.com</t>
  </si>
  <si>
    <t>West Brenda</t>
  </si>
  <si>
    <t>karen37@example.org</t>
  </si>
  <si>
    <t>East Bonnieberg</t>
  </si>
  <si>
    <t>lisa20@example.org</t>
  </si>
  <si>
    <t>East Willietown</t>
  </si>
  <si>
    <t>Togo</t>
  </si>
  <si>
    <t>warrenjesse@example.com</t>
  </si>
  <si>
    <t>Oliverburgh</t>
  </si>
  <si>
    <t>thomasweiss@example.org</t>
  </si>
  <si>
    <t>East Jerryhaven</t>
  </si>
  <si>
    <t>johnsmall@example.com</t>
  </si>
  <si>
    <t>Bestside</t>
  </si>
  <si>
    <t>jacksonmicheal@example.net</t>
  </si>
  <si>
    <t>East Chelsea</t>
  </si>
  <si>
    <t>whitney86@example.com</t>
  </si>
  <si>
    <t>Port Bradleyborough</t>
  </si>
  <si>
    <t>dpark@example.net</t>
  </si>
  <si>
    <t>Alexhaven</t>
  </si>
  <si>
    <t>amycox@example.org</t>
  </si>
  <si>
    <t>South Annastad</t>
  </si>
  <si>
    <t>alvin12@example.org</t>
  </si>
  <si>
    <t>florescarla@example.org</t>
  </si>
  <si>
    <t>East Derrickville</t>
  </si>
  <si>
    <t>ashley06@example.com</t>
  </si>
  <si>
    <t>Lake Karen</t>
  </si>
  <si>
    <t>alexisbruce@example.com</t>
  </si>
  <si>
    <t>Jamesmouth</t>
  </si>
  <si>
    <t>Ergonomist</t>
  </si>
  <si>
    <t>darren39@example.org</t>
  </si>
  <si>
    <t>matthew48@example.net</t>
  </si>
  <si>
    <t>Port Andrew</t>
  </si>
  <si>
    <t>Conservation officer, historic buildings</t>
  </si>
  <si>
    <t>hfritz@example.org</t>
  </si>
  <si>
    <t>Gabrielleside</t>
  </si>
  <si>
    <t>johnbrady@example.com</t>
  </si>
  <si>
    <t>West Autumnberg</t>
  </si>
  <si>
    <t>kimberlyjackson@example.org</t>
  </si>
  <si>
    <t>Weissmouth</t>
  </si>
  <si>
    <t>Community pharmacist</t>
  </si>
  <si>
    <t>heatherkelly@example.org</t>
  </si>
  <si>
    <t>Lake Suzanne</t>
  </si>
  <si>
    <t>john44@example.com</t>
  </si>
  <si>
    <t>Robertberg</t>
  </si>
  <si>
    <t>fsmith@example.org</t>
  </si>
  <si>
    <t>Bassmouth</t>
  </si>
  <si>
    <t>Energy manager</t>
  </si>
  <si>
    <t>angela93@example.org</t>
  </si>
  <si>
    <t>Port Angela</t>
  </si>
  <si>
    <t>colemanmeagan@example.net</t>
  </si>
  <si>
    <t>Lake Jasonstad</t>
  </si>
  <si>
    <t>petersonangela@example.com</t>
  </si>
  <si>
    <t>Fostermouth</t>
  </si>
  <si>
    <t>Conservator, furniture</t>
  </si>
  <si>
    <t>castrojonathan@example.com</t>
  </si>
  <si>
    <t>Colemanburgh</t>
  </si>
  <si>
    <t>Community education officer</t>
  </si>
  <si>
    <t>robert63@example.com</t>
  </si>
  <si>
    <t>Markland</t>
  </si>
  <si>
    <t>Legal executive</t>
  </si>
  <si>
    <t>walkercharlene@example.net</t>
  </si>
  <si>
    <t>Frenchside</t>
  </si>
  <si>
    <t>chardin@example.net</t>
  </si>
  <si>
    <t>Maryview</t>
  </si>
  <si>
    <t>alexanderamy@example.com</t>
  </si>
  <si>
    <t>West Robert</t>
  </si>
  <si>
    <t>munozarthur@example.org</t>
  </si>
  <si>
    <t>North Maryville</t>
  </si>
  <si>
    <t>deanna28@example.org</t>
  </si>
  <si>
    <t>West Thomas</t>
  </si>
  <si>
    <t>parkerbarbara@example.net</t>
  </si>
  <si>
    <t>Thomasmouth</t>
  </si>
  <si>
    <t>christopher61@example.net</t>
  </si>
  <si>
    <t>Carneymouth</t>
  </si>
  <si>
    <t>pmckenzie@example.com</t>
  </si>
  <si>
    <t>Deanborough</t>
  </si>
  <si>
    <t>ramirezmargaret@example.com</t>
  </si>
  <si>
    <t>West Mary</t>
  </si>
  <si>
    <t>yujennifer@example.org</t>
  </si>
  <si>
    <t>Port Craig</t>
  </si>
  <si>
    <t>jennifer56@example.org</t>
  </si>
  <si>
    <t>Popeberg</t>
  </si>
  <si>
    <t>wardkristen@example.com</t>
  </si>
  <si>
    <t>stephen85@example.org</t>
  </si>
  <si>
    <t>edwardslauren@example.net</t>
  </si>
  <si>
    <t>Jonesfort</t>
  </si>
  <si>
    <t>allisonbailey@example.net</t>
  </si>
  <si>
    <t>New Gregory</t>
  </si>
  <si>
    <t>jonathanmcbride@example.net</t>
  </si>
  <si>
    <t>South Jerry</t>
  </si>
  <si>
    <t>Research scientist (physical sciences)</t>
  </si>
  <si>
    <t>ywest@example.net</t>
  </si>
  <si>
    <t>Lake Mary</t>
  </si>
  <si>
    <t>Suriname</t>
  </si>
  <si>
    <t>zcampos@example.com</t>
  </si>
  <si>
    <t>Port Jamesland</t>
  </si>
  <si>
    <t>kingwilliam@example.org</t>
  </si>
  <si>
    <t>Dixonberg</t>
  </si>
  <si>
    <t>longwendy@example.org</t>
  </si>
  <si>
    <t>bstephens@example.net</t>
  </si>
  <si>
    <t>West Cynthia</t>
  </si>
  <si>
    <t>bhoward@example.net</t>
  </si>
  <si>
    <t>Hoganstad</t>
  </si>
  <si>
    <t>denniswilliams@example.org</t>
  </si>
  <si>
    <t>Rossmouth</t>
  </si>
  <si>
    <t>rebeccabennett@example.org</t>
  </si>
  <si>
    <t>Wallerstad</t>
  </si>
  <si>
    <t>samantha78@example.net</t>
  </si>
  <si>
    <t>Port Williamfurt</t>
  </si>
  <si>
    <t>walshdavid@example.org</t>
  </si>
  <si>
    <t>Marychester</t>
  </si>
  <si>
    <t>vstone@example.net</t>
  </si>
  <si>
    <t>East Christineburgh</t>
  </si>
  <si>
    <t>boydlisa@example.com</t>
  </si>
  <si>
    <t>East Brendahaven</t>
  </si>
  <si>
    <t>megan58@example.net</t>
  </si>
  <si>
    <t>West Tracy</t>
  </si>
  <si>
    <t>Cabin crew</t>
  </si>
  <si>
    <t>jreed@example.com</t>
  </si>
  <si>
    <t>South Laura</t>
  </si>
  <si>
    <t>seanandrews@example.org</t>
  </si>
  <si>
    <t>Mooremouth</t>
  </si>
  <si>
    <t>jessicahoover@example.com</t>
  </si>
  <si>
    <t>North Ian</t>
  </si>
  <si>
    <t>simonrussell@example.org</t>
  </si>
  <si>
    <t>Gailport</t>
  </si>
  <si>
    <t>luis71@example.net</t>
  </si>
  <si>
    <t>South Lisa</t>
  </si>
  <si>
    <t>mathewsmegan@example.org</t>
  </si>
  <si>
    <t>Vickimouth</t>
  </si>
  <si>
    <t>mark19@example.net</t>
  </si>
  <si>
    <t>Julieborough</t>
  </si>
  <si>
    <t>Nurse, adult</t>
  </si>
  <si>
    <t>esolis@example.com</t>
  </si>
  <si>
    <t>Tanyaberg</t>
  </si>
  <si>
    <t>Advertising art director</t>
  </si>
  <si>
    <t>samuelrichards@example.org</t>
  </si>
  <si>
    <t>East Chad</t>
  </si>
  <si>
    <t>Senior tax professional/tax inspector</t>
  </si>
  <si>
    <t>sarahharper@example.com</t>
  </si>
  <si>
    <t>Danaland</t>
  </si>
  <si>
    <t>curryjennifer@example.org</t>
  </si>
  <si>
    <t>South Patriciahaven</t>
  </si>
  <si>
    <t>Lake Shawnchester</t>
  </si>
  <si>
    <t>destinyrivera@example.org</t>
  </si>
  <si>
    <t>Janicehaven</t>
  </si>
  <si>
    <t>valeriecantrell@example.org</t>
  </si>
  <si>
    <t>East Alicia</t>
  </si>
  <si>
    <t>michaelshort@example.net</t>
  </si>
  <si>
    <t>Tinamouth</t>
  </si>
  <si>
    <t>griffinsonia@example.com</t>
  </si>
  <si>
    <t>Carolineside</t>
  </si>
  <si>
    <t>deanpaige@example.org</t>
  </si>
  <si>
    <t>Martinchester</t>
  </si>
  <si>
    <t>Primary school teacher</t>
  </si>
  <si>
    <t>weberdebra@example.com</t>
  </si>
  <si>
    <t>Carolynview</t>
  </si>
  <si>
    <t>angela63@example.com</t>
  </si>
  <si>
    <t>North Jorgehaven</t>
  </si>
  <si>
    <t>Russian Federation</t>
  </si>
  <si>
    <t>christophermullen@example.org</t>
  </si>
  <si>
    <t>East Rita</t>
  </si>
  <si>
    <t>joshuamorales@example.org</t>
  </si>
  <si>
    <t>Reynoldsburgh</t>
  </si>
  <si>
    <t>dfischer@example.com</t>
  </si>
  <si>
    <t>Alexatown</t>
  </si>
  <si>
    <t>joshua28@example.org</t>
  </si>
  <si>
    <t>Lake Julietown</t>
  </si>
  <si>
    <t>josephsanchez@example.net</t>
  </si>
  <si>
    <t>Rodriguezhaven</t>
  </si>
  <si>
    <t>hernandezlauren@example.com</t>
  </si>
  <si>
    <t>Whiteport</t>
  </si>
  <si>
    <t>Mudlogger</t>
  </si>
  <si>
    <t>martinezholly@example.com</t>
  </si>
  <si>
    <t>South Davidville</t>
  </si>
  <si>
    <t>cindy12@example.org</t>
  </si>
  <si>
    <t>Hannahtown</t>
  </si>
  <si>
    <t>jason39@example.com</t>
  </si>
  <si>
    <t>zwatts@example.org</t>
  </si>
  <si>
    <t>Boltonberg</t>
  </si>
  <si>
    <t>larsendeborah@example.org</t>
  </si>
  <si>
    <t>Lindseyborough</t>
  </si>
  <si>
    <t>timothybryant@example.com</t>
  </si>
  <si>
    <t>Port Craigland</t>
  </si>
  <si>
    <t>linda84@example.org</t>
  </si>
  <si>
    <t>Davidside</t>
  </si>
  <si>
    <t>mitchellmatthew@example.com</t>
  </si>
  <si>
    <t>New Robertoview</t>
  </si>
  <si>
    <t>General practice doctor</t>
  </si>
  <si>
    <t>rsmith@example.org</t>
  </si>
  <si>
    <t>Fosterfort</t>
  </si>
  <si>
    <t>jon40@example.net</t>
  </si>
  <si>
    <t>New Judy</t>
  </si>
  <si>
    <t>Research scientist (life sciences)</t>
  </si>
  <si>
    <t>deborahcarter@example.net</t>
  </si>
  <si>
    <t>Burtonbury</t>
  </si>
  <si>
    <t>mortonkelly@example.org</t>
  </si>
  <si>
    <t>Adamsborough</t>
  </si>
  <si>
    <t>Multimedia programmer</t>
  </si>
  <si>
    <t>ajoseph@example.net</t>
  </si>
  <si>
    <t>Lake Derek</t>
  </si>
  <si>
    <t>rduran@example.net</t>
  </si>
  <si>
    <t>Salazarmouth</t>
  </si>
  <si>
    <t>fernandezemily@example.org</t>
  </si>
  <si>
    <t>Davidbury</t>
  </si>
  <si>
    <t>Medical sales representative</t>
  </si>
  <si>
    <t>gailford@example.org</t>
  </si>
  <si>
    <t>Leonardshire</t>
  </si>
  <si>
    <t>Social research officer, government</t>
  </si>
  <si>
    <t>keithclark@example.com</t>
  </si>
  <si>
    <t>Dorothybury</t>
  </si>
  <si>
    <t>jacqueline39@example.org</t>
  </si>
  <si>
    <t>Jessicamouth</t>
  </si>
  <si>
    <t>Scientist, biomedical</t>
  </si>
  <si>
    <t>ckelley@example.org</t>
  </si>
  <si>
    <t>Kingburgh</t>
  </si>
  <si>
    <t>robin71@example.net</t>
  </si>
  <si>
    <t>Port Rachel</t>
  </si>
  <si>
    <t>hernandezwalter@example.com</t>
  </si>
  <si>
    <t>Port Kaylaside</t>
  </si>
  <si>
    <t>martinezdeanna@example.org</t>
  </si>
  <si>
    <t>South Mary</t>
  </si>
  <si>
    <t>austinhunt@example.com</t>
  </si>
  <si>
    <t>Ruthmouth</t>
  </si>
  <si>
    <t>brianbarber@example.org</t>
  </si>
  <si>
    <t>Port Christopherchester</t>
  </si>
  <si>
    <t>christopherrogers@example.net</t>
  </si>
  <si>
    <t>Lake Nathanielton</t>
  </si>
  <si>
    <t>cindy79@example.com</t>
  </si>
  <si>
    <t>Lake Leah</t>
  </si>
  <si>
    <t>vmyers@example.org</t>
  </si>
  <si>
    <t>Dennishaven</t>
  </si>
  <si>
    <t>Administrator, arts</t>
  </si>
  <si>
    <t>jamie51@example.org</t>
  </si>
  <si>
    <t>North Samantha</t>
  </si>
  <si>
    <t>Maintenance engineer</t>
  </si>
  <si>
    <t>coxkathy@example.net</t>
  </si>
  <si>
    <t>Mcintyrestad</t>
  </si>
  <si>
    <t>IT consultant</t>
  </si>
  <si>
    <t>betty71@example.net</t>
  </si>
  <si>
    <t>Robertborough</t>
  </si>
  <si>
    <t>petersonangelica@example.org</t>
  </si>
  <si>
    <t>North Christopher</t>
  </si>
  <si>
    <t>denise22@example.net</t>
  </si>
  <si>
    <t>North Vanessa</t>
  </si>
  <si>
    <t>Horticultural consultant</t>
  </si>
  <si>
    <t>hoffmanshawna@example.com</t>
  </si>
  <si>
    <t>Abigailburgh</t>
  </si>
  <si>
    <t>Tokelau</t>
  </si>
  <si>
    <t>john48@example.net</t>
  </si>
  <si>
    <t>North Jamesfurt</t>
  </si>
  <si>
    <t>nathan07@example.net</t>
  </si>
  <si>
    <t>Lake Bailey</t>
  </si>
  <si>
    <t>Hydrographic surveyor</t>
  </si>
  <si>
    <t>coreycook@example.org</t>
  </si>
  <si>
    <t>Jeffreytown</t>
  </si>
  <si>
    <t>Dietitian</t>
  </si>
  <si>
    <t>ostein@example.com</t>
  </si>
  <si>
    <t>Lehaven</t>
  </si>
  <si>
    <t>luke09@example.net</t>
  </si>
  <si>
    <t>Dawnberg</t>
  </si>
  <si>
    <t>wburgess@example.org</t>
  </si>
  <si>
    <t>West Jaclynmouth</t>
  </si>
  <si>
    <t>nicholas22@example.net</t>
  </si>
  <si>
    <t>Horneborough</t>
  </si>
  <si>
    <t>xstrickland@example.com</t>
  </si>
  <si>
    <t>North Nathanmouth</t>
  </si>
  <si>
    <t>Call centre manager</t>
  </si>
  <si>
    <t>angelamartinez@example.com</t>
  </si>
  <si>
    <t>Jeremymouth</t>
  </si>
  <si>
    <t>aclark@example.com</t>
  </si>
  <si>
    <t>West Sylviastad</t>
  </si>
  <si>
    <t>laurabates@example.com</t>
  </si>
  <si>
    <t>Designer, industrial/product</t>
  </si>
  <si>
    <t>wgreen@example.org</t>
  </si>
  <si>
    <t>Kellystad</t>
  </si>
  <si>
    <t>cummingsdonna@example.net</t>
  </si>
  <si>
    <t>North Diana</t>
  </si>
  <si>
    <t>medinaandrew@example.net</t>
  </si>
  <si>
    <t>West Kaylashire</t>
  </si>
  <si>
    <t>daychristopher@example.org</t>
  </si>
  <si>
    <t>Lake Codyborough</t>
  </si>
  <si>
    <t>hugheslisa@example.com</t>
  </si>
  <si>
    <t>Morganhaven</t>
  </si>
  <si>
    <t>qfowler@example.org</t>
  </si>
  <si>
    <t>Perryview</t>
  </si>
  <si>
    <t>xcross@example.com</t>
  </si>
  <si>
    <t>New Tyler</t>
  </si>
  <si>
    <t>ljohnson@example.net</t>
  </si>
  <si>
    <t>Wellshaven</t>
  </si>
  <si>
    <t>robertbraun@example.net</t>
  </si>
  <si>
    <t>Christopherton</t>
  </si>
  <si>
    <t>Presenter, broadcasting</t>
  </si>
  <si>
    <t>vincent04@example.net</t>
  </si>
  <si>
    <t>Andrewmouth</t>
  </si>
  <si>
    <t>fallen@example.org</t>
  </si>
  <si>
    <t>North Kyleview</t>
  </si>
  <si>
    <t>wmurray@example.com</t>
  </si>
  <si>
    <t>Marissaberg</t>
  </si>
  <si>
    <t>Ship broker</t>
  </si>
  <si>
    <t>michaelingram@example.com</t>
  </si>
  <si>
    <t>East Susanchester</t>
  </si>
  <si>
    <t>frank96@example.com</t>
  </si>
  <si>
    <t>Port Leon</t>
  </si>
  <si>
    <t>sabrinamoore@example.com</t>
  </si>
  <si>
    <t>Melissastad</t>
  </si>
  <si>
    <t>pfischer@example.net</t>
  </si>
  <si>
    <t>Tashamouth</t>
  </si>
  <si>
    <t>Theatre manager</t>
  </si>
  <si>
    <t>dorseycharles@example.net</t>
  </si>
  <si>
    <t>Bowersmouth</t>
  </si>
  <si>
    <t>edwardvasquez@example.com</t>
  </si>
  <si>
    <t>North Annettemouth</t>
  </si>
  <si>
    <t>grice@example.com</t>
  </si>
  <si>
    <t>Daltonshire</t>
  </si>
  <si>
    <t>Psychologist, prison and probation services</t>
  </si>
  <si>
    <t>amandamitchell@example.net</t>
  </si>
  <si>
    <t>Chenberg</t>
  </si>
  <si>
    <t>silvaangela@example.com</t>
  </si>
  <si>
    <t>Jeremiahmouth</t>
  </si>
  <si>
    <t>Actor</t>
  </si>
  <si>
    <t>urosario@example.net</t>
  </si>
  <si>
    <t>Jonestown</t>
  </si>
  <si>
    <t>rwilson@example.com</t>
  </si>
  <si>
    <t>Nathanburgh</t>
  </si>
  <si>
    <t>jonesadrian@example.org</t>
  </si>
  <si>
    <t>Masonmouth</t>
  </si>
  <si>
    <t>jjohnston@example.org</t>
  </si>
  <si>
    <t>Batesside</t>
  </si>
  <si>
    <t>Embryologist, clinical</t>
  </si>
  <si>
    <t>tbrown@example.org</t>
  </si>
  <si>
    <t>Stevenhaven</t>
  </si>
  <si>
    <t>hmartinez@example.org</t>
  </si>
  <si>
    <t>Danielfort</t>
  </si>
  <si>
    <t>clinton93@example.com</t>
  </si>
  <si>
    <t>South Hollyberg</t>
  </si>
  <si>
    <t>cmeyer@example.com</t>
  </si>
  <si>
    <t>Watkinsfort</t>
  </si>
  <si>
    <t>pearsondiane@example.net</t>
  </si>
  <si>
    <t>South Rhondabury</t>
  </si>
  <si>
    <t>smckee@example.com</t>
  </si>
  <si>
    <t>North Cynthia</t>
  </si>
  <si>
    <t>choichristian@example.net</t>
  </si>
  <si>
    <t>Port Kimberlyfort</t>
  </si>
  <si>
    <t>watsondiane@example.com</t>
  </si>
  <si>
    <t>Garrisonchester</t>
  </si>
  <si>
    <t>Surveyor, quantity</t>
  </si>
  <si>
    <t>jasonmeyer@example.org</t>
  </si>
  <si>
    <t>Lake Meghanmouth</t>
  </si>
  <si>
    <t>savannahduncan@example.com</t>
  </si>
  <si>
    <t>Gomezhaven</t>
  </si>
  <si>
    <t>Retail buyer</t>
  </si>
  <si>
    <t>joseph45@example.org</t>
  </si>
  <si>
    <t>Kimberlyburgh</t>
  </si>
  <si>
    <t>howardharold@example.com</t>
  </si>
  <si>
    <t>East Carrie</t>
  </si>
  <si>
    <t>bbarnett@example.org</t>
  </si>
  <si>
    <t>East Vickiview</t>
  </si>
  <si>
    <t>knightjimmy@example.org</t>
  </si>
  <si>
    <t>Smithbury</t>
  </si>
  <si>
    <t>harrellamanda@example.org</t>
  </si>
  <si>
    <t>Hansonfort</t>
  </si>
  <si>
    <t>thomasjody@example.org</t>
  </si>
  <si>
    <t>West Patricia</t>
  </si>
  <si>
    <t>Investment banker, corporate</t>
  </si>
  <si>
    <t>romeromichelle@example.com</t>
  </si>
  <si>
    <t>New Aaronberg</t>
  </si>
  <si>
    <t>smithjeremy@example.net</t>
  </si>
  <si>
    <t>Melendeztown</t>
  </si>
  <si>
    <t>xperez@example.org</t>
  </si>
  <si>
    <t>Warrenfort</t>
  </si>
  <si>
    <t>xpeterson@example.com</t>
  </si>
  <si>
    <t>Shahton</t>
  </si>
  <si>
    <t>franklinkatherine@example.net</t>
  </si>
  <si>
    <t>Merrittfort</t>
  </si>
  <si>
    <t>Claims inspector/assessor</t>
  </si>
  <si>
    <t>terrellryan@example.net</t>
  </si>
  <si>
    <t>Port Jerry</t>
  </si>
  <si>
    <t>michael93@example.org</t>
  </si>
  <si>
    <t>South Tonya</t>
  </si>
  <si>
    <t>jordantammy@example.org</t>
  </si>
  <si>
    <t>Lake Kenneth</t>
  </si>
  <si>
    <t>grodriguez@example.org</t>
  </si>
  <si>
    <t>Lake Joe</t>
  </si>
  <si>
    <t>jose11@example.net</t>
  </si>
  <si>
    <t>East Paul</t>
  </si>
  <si>
    <t>varellano@example.org</t>
  </si>
  <si>
    <t>Cohenside</t>
  </si>
  <si>
    <t>donaldcervantes@example.com</t>
  </si>
  <si>
    <t>Nielsenfort</t>
  </si>
  <si>
    <t>maysusan@example.org</t>
  </si>
  <si>
    <t>West Ryan</t>
  </si>
  <si>
    <t>Education officer, community</t>
  </si>
  <si>
    <t>abigailchandler@example.org</t>
  </si>
  <si>
    <t>New Steven</t>
  </si>
  <si>
    <t>holmesjessica@example.org</t>
  </si>
  <si>
    <t>New Justinstad</t>
  </si>
  <si>
    <t>Equality and diversity officer</t>
  </si>
  <si>
    <t>jwallace@example.net</t>
  </si>
  <si>
    <t>Freemanfort</t>
  </si>
  <si>
    <t>Theme park manager</t>
  </si>
  <si>
    <t>rmathews@example.net</t>
  </si>
  <si>
    <t>Richardsonmouth</t>
  </si>
  <si>
    <t>ythompson@example.org</t>
  </si>
  <si>
    <t>Christopherfurt</t>
  </si>
  <si>
    <t>cordovaelizabeth@example.com</t>
  </si>
  <si>
    <t>Joshuafurt</t>
  </si>
  <si>
    <t>nbarton@example.com</t>
  </si>
  <si>
    <t>West Matthewfort</t>
  </si>
  <si>
    <t>melissa69@example.org</t>
  </si>
  <si>
    <t>shepherdtracey@example.com</t>
  </si>
  <si>
    <t>Control and instrumentation engineer</t>
  </si>
  <si>
    <t>gary09@example.net</t>
  </si>
  <si>
    <t>East Kimberly</t>
  </si>
  <si>
    <t>amy01@example.net</t>
  </si>
  <si>
    <t>East Brittneymouth</t>
  </si>
  <si>
    <t>jamesshari@example.net</t>
  </si>
  <si>
    <t>South Jane</t>
  </si>
  <si>
    <t>zachary78@example.net</t>
  </si>
  <si>
    <t>North Thomas</t>
  </si>
  <si>
    <t>Make</t>
  </si>
  <si>
    <t>rachelclark@example.net</t>
  </si>
  <si>
    <t>Melissafort</t>
  </si>
  <si>
    <t>fhawkins@example.org</t>
  </si>
  <si>
    <t>New Thomastown</t>
  </si>
  <si>
    <t>grimesrobin@example.com</t>
  </si>
  <si>
    <t>Jamestown</t>
  </si>
  <si>
    <t>abigail98@example.org</t>
  </si>
  <si>
    <t>West Brett</t>
  </si>
  <si>
    <t>michael89@example.net</t>
  </si>
  <si>
    <t>West Virginiaton</t>
  </si>
  <si>
    <t>wball@example.com</t>
  </si>
  <si>
    <t>South Kari</t>
  </si>
  <si>
    <t>Toxicologist</t>
  </si>
  <si>
    <t>cthomas@example.org</t>
  </si>
  <si>
    <t>Josephchester</t>
  </si>
  <si>
    <t>Production manager</t>
  </si>
  <si>
    <t>ortizpatricia@example.net</t>
  </si>
  <si>
    <t>Pamelaland</t>
  </si>
  <si>
    <t>heather03@example.com</t>
  </si>
  <si>
    <t>Lake Garyshire</t>
  </si>
  <si>
    <t>gphillips@example.com</t>
  </si>
  <si>
    <t>Pagetown</t>
  </si>
  <si>
    <t>Politician's assistant</t>
  </si>
  <si>
    <t>jodiwright@example.com</t>
  </si>
  <si>
    <t>Port Duane</t>
  </si>
  <si>
    <t>East Ricardoshire</t>
  </si>
  <si>
    <t>josesmith@example.net</t>
  </si>
  <si>
    <t>Stewartstad</t>
  </si>
  <si>
    <t>beth87@example.com</t>
  </si>
  <si>
    <t>Jimenezstad</t>
  </si>
  <si>
    <t>qmiller@example.org</t>
  </si>
  <si>
    <t>New Brad</t>
  </si>
  <si>
    <t>ujenkins@example.net</t>
  </si>
  <si>
    <t>East Jesse</t>
  </si>
  <si>
    <t>hillpamela@example.net</t>
  </si>
  <si>
    <t>Melissatown</t>
  </si>
  <si>
    <t>calvin83@example.com</t>
  </si>
  <si>
    <t>Garciashire</t>
  </si>
  <si>
    <t>zcarpenter@example.com</t>
  </si>
  <si>
    <t>Curtisburgh</t>
  </si>
  <si>
    <t>kristina27@example.net</t>
  </si>
  <si>
    <t>East Edwardtown</t>
  </si>
  <si>
    <t>judybrown@example.com</t>
  </si>
  <si>
    <t>Robertsonmouth</t>
  </si>
  <si>
    <t>wendybolton@example.org</t>
  </si>
  <si>
    <t>Adamsmouth</t>
  </si>
  <si>
    <t>alisonmorgan@example.org</t>
  </si>
  <si>
    <t>South Jillmouth</t>
  </si>
  <si>
    <t>branchjason@example.org</t>
  </si>
  <si>
    <t>Lake Annetteport</t>
  </si>
  <si>
    <t>pchapman@example.com</t>
  </si>
  <si>
    <t>Woodmouth</t>
  </si>
  <si>
    <t>charleshowe@example.com</t>
  </si>
  <si>
    <t>Lake Vanessashire</t>
  </si>
  <si>
    <t>ccox@example.org</t>
  </si>
  <si>
    <t>North Rachelville</t>
  </si>
  <si>
    <t>gloriafoster@example.org</t>
  </si>
  <si>
    <t>East Kelsey</t>
  </si>
  <si>
    <t>michael77@example.org</t>
  </si>
  <si>
    <t>Rebeccafort</t>
  </si>
  <si>
    <t>New Zealand</t>
  </si>
  <si>
    <t>Engineer, automotive</t>
  </si>
  <si>
    <t>shanebentley@example.org</t>
  </si>
  <si>
    <t>Pachecoburgh</t>
  </si>
  <si>
    <t>lopezmatthew@example.net</t>
  </si>
  <si>
    <t>Murphymouth</t>
  </si>
  <si>
    <t>Special effects artist</t>
  </si>
  <si>
    <t>jennifer72@example.org</t>
  </si>
  <si>
    <t>Bryanstad</t>
  </si>
  <si>
    <t>ratkinson@example.org</t>
  </si>
  <si>
    <t>East Maryview</t>
  </si>
  <si>
    <t>yolandawilson@example.com</t>
  </si>
  <si>
    <t>Weaverborough</t>
  </si>
  <si>
    <t>ocohen@example.com</t>
  </si>
  <si>
    <t>Nicolemouth</t>
  </si>
  <si>
    <t>Doctor, hospital</t>
  </si>
  <si>
    <t>greenenicole@example.org</t>
  </si>
  <si>
    <t>North Joannchester</t>
  </si>
  <si>
    <t>jennifer16@example.net</t>
  </si>
  <si>
    <t>lori46@example.net</t>
  </si>
  <si>
    <t>Quinnburgh</t>
  </si>
  <si>
    <t>Quarry manager</t>
  </si>
  <si>
    <t>teresaryan@example.com</t>
  </si>
  <si>
    <t>Stevenstad</t>
  </si>
  <si>
    <t>deckersusan@example.net</t>
  </si>
  <si>
    <t>Port Justin</t>
  </si>
  <si>
    <t>Michaelport</t>
  </si>
  <si>
    <t>keith33@example.net</t>
  </si>
  <si>
    <t>New Jacob</t>
  </si>
  <si>
    <t>michaellarson@example.com</t>
  </si>
  <si>
    <t>South Alexander</t>
  </si>
  <si>
    <t>Bermuda</t>
  </si>
  <si>
    <t>moyeramy@example.com</t>
  </si>
  <si>
    <t>South Kellyberg</t>
  </si>
  <si>
    <t>robertcruz@example.com</t>
  </si>
  <si>
    <t>Laratown</t>
  </si>
  <si>
    <t>rachel56@example.org</t>
  </si>
  <si>
    <t>Port Jackson</t>
  </si>
  <si>
    <t>gailtownsend@example.net</t>
  </si>
  <si>
    <t>Kennedybury</t>
  </si>
  <si>
    <t>Designer, exhibition/display</t>
  </si>
  <si>
    <t>simsmichael@example.org</t>
  </si>
  <si>
    <t>bradleyalvarado@example.org</t>
  </si>
  <si>
    <t>South Raymondton</t>
  </si>
  <si>
    <t>leemichael@example.net</t>
  </si>
  <si>
    <t>Wernerton</t>
  </si>
  <si>
    <t>wjones@example.com</t>
  </si>
  <si>
    <t>Wellsshire</t>
  </si>
  <si>
    <t>Public affairs consultant</t>
  </si>
  <si>
    <t>charles24@example.com</t>
  </si>
  <si>
    <t>Matthewberg</t>
  </si>
  <si>
    <t>Hydrologist</t>
  </si>
  <si>
    <t>fordjason@example.net</t>
  </si>
  <si>
    <t>West Bradleystad</t>
  </si>
  <si>
    <t>elizabethsmith@example.org</t>
  </si>
  <si>
    <t>Lisastad</t>
  </si>
  <si>
    <t>halvarez@example.net</t>
  </si>
  <si>
    <t>Priceburgh</t>
  </si>
  <si>
    <t>nwilson@example.com</t>
  </si>
  <si>
    <t>New Michelle</t>
  </si>
  <si>
    <t>tina64@example.org</t>
  </si>
  <si>
    <t>New Travisland</t>
  </si>
  <si>
    <t>nguyendawn@example.net</t>
  </si>
  <si>
    <t>New Brandy</t>
  </si>
  <si>
    <t>joseph77@example.net</t>
  </si>
  <si>
    <t>Timothybury</t>
  </si>
  <si>
    <t>martha52@example.org</t>
  </si>
  <si>
    <t>West Alexandra</t>
  </si>
  <si>
    <t>claytonschmidt@example.com</t>
  </si>
  <si>
    <t>North Williamhaven</t>
  </si>
  <si>
    <t>ballbarbara@example.net</t>
  </si>
  <si>
    <t>Loriberg</t>
  </si>
  <si>
    <t>matthewramirez@example.org</t>
  </si>
  <si>
    <t>Elizabethside</t>
  </si>
  <si>
    <t>Medical illustrator</t>
  </si>
  <si>
    <t>stephanieingram@example.net</t>
  </si>
  <si>
    <t>New Susan</t>
  </si>
  <si>
    <t>isaacjones@example.com</t>
  </si>
  <si>
    <t>Gaystad</t>
  </si>
  <si>
    <t>jessica66@example.org</t>
  </si>
  <si>
    <t>New Phillipville</t>
  </si>
  <si>
    <t>bradleyperkins@example.net</t>
  </si>
  <si>
    <t>orozcoregina@example.com</t>
  </si>
  <si>
    <t>East Hannah</t>
  </si>
  <si>
    <t>Occupational hygienist</t>
  </si>
  <si>
    <t>brandi29@example.com</t>
  </si>
  <si>
    <t>Jacksonmouth</t>
  </si>
  <si>
    <t>tiffanygamble@example.org</t>
  </si>
  <si>
    <t>Lake Ronald</t>
  </si>
  <si>
    <t>Advertising account executive</t>
  </si>
  <si>
    <t>phillip67@example.net</t>
  </si>
  <si>
    <t>Lake Thomas</t>
  </si>
  <si>
    <t>Wellsite geologist</t>
  </si>
  <si>
    <t>allen60@example.com</t>
  </si>
  <si>
    <t>Kirbyborough</t>
  </si>
  <si>
    <t>danielle04@example.com</t>
  </si>
  <si>
    <t>South Kristenview</t>
  </si>
  <si>
    <t>kfisher@example.net</t>
  </si>
  <si>
    <t>North Monica</t>
  </si>
  <si>
    <t>leeseth@example.net</t>
  </si>
  <si>
    <t>Lake Gabriela</t>
  </si>
  <si>
    <t>gkoch@example.org</t>
  </si>
  <si>
    <t>Lake Laura</t>
  </si>
  <si>
    <t>Engineer, materials</t>
  </si>
  <si>
    <t>operez@example.com</t>
  </si>
  <si>
    <t>South Lindsay</t>
  </si>
  <si>
    <t>ayalatony@example.org</t>
  </si>
  <si>
    <t>Leahmouth</t>
  </si>
  <si>
    <t>greenmichael@example.org</t>
  </si>
  <si>
    <t>Jasonville</t>
  </si>
  <si>
    <t>jwilliams@example.org</t>
  </si>
  <si>
    <t>East Adrian</t>
  </si>
  <si>
    <t>michael60@example.net</t>
  </si>
  <si>
    <t>Baileyberg</t>
  </si>
  <si>
    <t>Physiotherapist</t>
  </si>
  <si>
    <t>kristaclarke@example.net</t>
  </si>
  <si>
    <t>Henryfort</t>
  </si>
  <si>
    <t>johnpatton@example.org</t>
  </si>
  <si>
    <t>Lake Ryan</t>
  </si>
  <si>
    <t>claudia05@example.com</t>
  </si>
  <si>
    <t>Marquezburgh</t>
  </si>
  <si>
    <t>laurencoleman@example.com</t>
  </si>
  <si>
    <t>iescobar@example.net</t>
  </si>
  <si>
    <t>Richardmouth</t>
  </si>
  <si>
    <t>kenneth60@example.net</t>
  </si>
  <si>
    <t>Kellyland</t>
  </si>
  <si>
    <t>dmiller@example.com</t>
  </si>
  <si>
    <t>Joeltown</t>
  </si>
  <si>
    <t>rodriguezbarbara@example.net</t>
  </si>
  <si>
    <t>Cooperton</t>
  </si>
  <si>
    <t>qperez@example.com</t>
  </si>
  <si>
    <t>North Sabrina</t>
  </si>
  <si>
    <t>pingram@example.net</t>
  </si>
  <si>
    <t>South Catherine</t>
  </si>
  <si>
    <t>afisher@example.org</t>
  </si>
  <si>
    <t>Liberg</t>
  </si>
  <si>
    <t>david95@example.com</t>
  </si>
  <si>
    <t>North Victoria</t>
  </si>
  <si>
    <t>barnesbenjamin@example.net</t>
  </si>
  <si>
    <t>Port Jennifer</t>
  </si>
  <si>
    <t>ralphgilbert@example.org</t>
  </si>
  <si>
    <t>South Robert</t>
  </si>
  <si>
    <t>webbryan@example.net</t>
  </si>
  <si>
    <t>South Roberthaven</t>
  </si>
  <si>
    <t>Arts administrator</t>
  </si>
  <si>
    <t>harrisjesus@example.org</t>
  </si>
  <si>
    <t>New Michaelberg</t>
  </si>
  <si>
    <t>shunt@example.org</t>
  </si>
  <si>
    <t>East Stephenstad</t>
  </si>
  <si>
    <t>aaronmoore@example.com</t>
  </si>
  <si>
    <t>New Jeremy</t>
  </si>
  <si>
    <t>Engineer, communications</t>
  </si>
  <si>
    <t>lewisbrenda@example.org</t>
  </si>
  <si>
    <t>Christopherstad</t>
  </si>
  <si>
    <t>mayerhayden@example.net</t>
  </si>
  <si>
    <t>Cindymouth</t>
  </si>
  <si>
    <t>catherinemiller@example.org</t>
  </si>
  <si>
    <t>New Craigburgh</t>
  </si>
  <si>
    <t>whitney58@example.org</t>
  </si>
  <si>
    <t>South Seth</t>
  </si>
  <si>
    <t>larrywilson@example.org</t>
  </si>
  <si>
    <t>Lukeview</t>
  </si>
  <si>
    <t>barry36@example.org</t>
  </si>
  <si>
    <t>Bartonstad</t>
  </si>
  <si>
    <t>aaronwright@example.org</t>
  </si>
  <si>
    <t>New Davidfurt</t>
  </si>
  <si>
    <t>ahatfield@example.org</t>
  </si>
  <si>
    <t>Matthewshire</t>
  </si>
  <si>
    <t>brooke10@example.net</t>
  </si>
  <si>
    <t>East Kathryn</t>
  </si>
  <si>
    <t>fbridges@example.com</t>
  </si>
  <si>
    <t>East Codychester</t>
  </si>
  <si>
    <t>nicholasschmidt@example.com</t>
  </si>
  <si>
    <t>East Jerome</t>
  </si>
  <si>
    <t>boltonlisa@example.net</t>
  </si>
  <si>
    <t>Port Austinport</t>
  </si>
  <si>
    <t>allen76@example.com</t>
  </si>
  <si>
    <t>vschneider@example.com</t>
  </si>
  <si>
    <t>North Judy</t>
  </si>
  <si>
    <t>yclarke@example.org</t>
  </si>
  <si>
    <t>Williamschester</t>
  </si>
  <si>
    <t>Associate Professor</t>
  </si>
  <si>
    <t>jessicawillis@example.net</t>
  </si>
  <si>
    <t>Moodyville</t>
  </si>
  <si>
    <t>howellcraig@example.org</t>
  </si>
  <si>
    <t>East Jacobmouth</t>
  </si>
  <si>
    <t>katrina58@example.org</t>
  </si>
  <si>
    <t>Michaelfort</t>
  </si>
  <si>
    <t>edward34@example.net</t>
  </si>
  <si>
    <t>Port William</t>
  </si>
  <si>
    <t>xmyers@example.org</t>
  </si>
  <si>
    <t>North Oscar</t>
  </si>
  <si>
    <t>jennifershea@example.net</t>
  </si>
  <si>
    <t>New Victoria</t>
  </si>
  <si>
    <t>vargassonya@example.net</t>
  </si>
  <si>
    <t>North Brandiside</t>
  </si>
  <si>
    <t>karen88@example.net</t>
  </si>
  <si>
    <t>North Lisa</t>
  </si>
  <si>
    <t>mark85@example.net</t>
  </si>
  <si>
    <t>West Amymouth</t>
  </si>
  <si>
    <t>kimberlyrodgers@example.net</t>
  </si>
  <si>
    <t>East Troymouth</t>
  </si>
  <si>
    <t>dli@example.org</t>
  </si>
  <si>
    <t>North Robert</t>
  </si>
  <si>
    <t>johnsongregory@example.org</t>
  </si>
  <si>
    <t>East Michaelfort</t>
  </si>
  <si>
    <t>james71@example.org</t>
  </si>
  <si>
    <t>South Nathanielland</t>
  </si>
  <si>
    <t>dylan12@example.com</t>
  </si>
  <si>
    <t>North Herbertfort</t>
  </si>
  <si>
    <t>vgreen@example.net</t>
  </si>
  <si>
    <t>ujohnson@example.org</t>
  </si>
  <si>
    <t>Port Stacy</t>
  </si>
  <si>
    <t>vbryant@example.net</t>
  </si>
  <si>
    <t>East Susanborough</t>
  </si>
  <si>
    <t>Journalist, newspaper</t>
  </si>
  <si>
    <t>krausetimothy@example.com</t>
  </si>
  <si>
    <t>North Claudiaborough</t>
  </si>
  <si>
    <t>john00@example.net</t>
  </si>
  <si>
    <t>North Robertville</t>
  </si>
  <si>
    <t>brhodes@example.net</t>
  </si>
  <si>
    <t>Bartonmouth</t>
  </si>
  <si>
    <t>terriphillips@example.org</t>
  </si>
  <si>
    <t>East Kelly</t>
  </si>
  <si>
    <t>alozano@example.com</t>
  </si>
  <si>
    <t>Wallhaven</t>
  </si>
  <si>
    <t>deborah54@example.net</t>
  </si>
  <si>
    <t>New Franciscoburgh</t>
  </si>
  <si>
    <t>ngates@example.org</t>
  </si>
  <si>
    <t>Braunland</t>
  </si>
  <si>
    <t>Herbalist</t>
  </si>
  <si>
    <t>kochlaura@example.net</t>
  </si>
  <si>
    <t>West Susan</t>
  </si>
  <si>
    <t>vbrooks@example.net</t>
  </si>
  <si>
    <t>West Jennifer</t>
  </si>
  <si>
    <t>Chiropractor</t>
  </si>
  <si>
    <t>ashley38@example.org</t>
  </si>
  <si>
    <t>Port Joshua</t>
  </si>
  <si>
    <t>smithamy@example.org</t>
  </si>
  <si>
    <t>Ortizport</t>
  </si>
  <si>
    <t>rose32@example.com</t>
  </si>
  <si>
    <t>South Jennifer</t>
  </si>
  <si>
    <t>ryan78@example.net</t>
  </si>
  <si>
    <t>Port Pamelafurt</t>
  </si>
  <si>
    <t>powellcarrie@example.net</t>
  </si>
  <si>
    <t>Foxshire</t>
  </si>
  <si>
    <t>Bonds trader</t>
  </si>
  <si>
    <t>johnperry@example.com</t>
  </si>
  <si>
    <t>Lisaberg</t>
  </si>
  <si>
    <t>judith95@example.com</t>
  </si>
  <si>
    <t>Littleview</t>
  </si>
  <si>
    <t>garymartinez@example.net</t>
  </si>
  <si>
    <t>Robertfurt</t>
  </si>
  <si>
    <t>vtaylor@example.net</t>
  </si>
  <si>
    <t>Sharonside</t>
  </si>
  <si>
    <t>rmiller@example.org</t>
  </si>
  <si>
    <t>Franklinfort</t>
  </si>
  <si>
    <t>ronaldmolina@example.org</t>
  </si>
  <si>
    <t>South Ronnie</t>
  </si>
  <si>
    <t>Exercise physiologist</t>
  </si>
  <si>
    <t>elizabeth12@example.org</t>
  </si>
  <si>
    <t>West Daniel</t>
  </si>
  <si>
    <t>anthonygeorge@example.org</t>
  </si>
  <si>
    <t>Lisabury</t>
  </si>
  <si>
    <t>Theatre stage manager</t>
  </si>
  <si>
    <t>cindycastro@example.org</t>
  </si>
  <si>
    <t>Anabury</t>
  </si>
  <si>
    <t>ucharles@example.com</t>
  </si>
  <si>
    <t>Port Bryan</t>
  </si>
  <si>
    <t>staylor@example.com</t>
  </si>
  <si>
    <t>Williamsonburgh</t>
  </si>
  <si>
    <t>anthony72@example.net</t>
  </si>
  <si>
    <t>West Gloria</t>
  </si>
  <si>
    <t>haynesheidi@example.com</t>
  </si>
  <si>
    <t>East Jessicaberg</t>
  </si>
  <si>
    <t>eugene25@example.org</t>
  </si>
  <si>
    <t>South Joelton</t>
  </si>
  <si>
    <t>clarkjordan@example.org</t>
  </si>
  <si>
    <t>Samuelmouth</t>
  </si>
  <si>
    <t>christopher90@example.net</t>
  </si>
  <si>
    <t>Gordonville</t>
  </si>
  <si>
    <t>seanwashington@example.org</t>
  </si>
  <si>
    <t>Gutierrezville</t>
  </si>
  <si>
    <t>greg18@example.org</t>
  </si>
  <si>
    <t>Michaelview</t>
  </si>
  <si>
    <t>davidlindsey@example.com</t>
  </si>
  <si>
    <t>Jenniferburgh</t>
  </si>
  <si>
    <t>bjohnson@example.com</t>
  </si>
  <si>
    <t>West Jessica</t>
  </si>
  <si>
    <t>ngray@example.net</t>
  </si>
  <si>
    <t>Estradabury</t>
  </si>
  <si>
    <t>woodskyle@example.org</t>
  </si>
  <si>
    <t>South Benjaminstad</t>
  </si>
  <si>
    <t>Facilities manager</t>
  </si>
  <si>
    <t>jamesshaw@example.org</t>
  </si>
  <si>
    <t>North Kevin</t>
  </si>
  <si>
    <t>mccormickmichael@example.org</t>
  </si>
  <si>
    <t>Youngstad</t>
  </si>
  <si>
    <t>jamie34@example.org</t>
  </si>
  <si>
    <t>Holdenland</t>
  </si>
  <si>
    <t>scottmary@example.net</t>
  </si>
  <si>
    <t>Earlfort</t>
  </si>
  <si>
    <t>qfarrell@example.org</t>
  </si>
  <si>
    <t>Port Seanborough</t>
  </si>
  <si>
    <t>glasscatherine@example.com</t>
  </si>
  <si>
    <t>Bateshaven</t>
  </si>
  <si>
    <t>carpenterjeffrey@example.org</t>
  </si>
  <si>
    <t>Danielchester</t>
  </si>
  <si>
    <t>moralesjanice@example.org</t>
  </si>
  <si>
    <t>Kathrynstad</t>
  </si>
  <si>
    <t>reneeflores@example.org</t>
  </si>
  <si>
    <t>Joanneport</t>
  </si>
  <si>
    <t>miguelpeters@example.com</t>
  </si>
  <si>
    <t>Port Dawn</t>
  </si>
  <si>
    <t>Social researcher</t>
  </si>
  <si>
    <t>xford@example.net</t>
  </si>
  <si>
    <t>Parksborough</t>
  </si>
  <si>
    <t>ibaker@example.net</t>
  </si>
  <si>
    <t>Linview</t>
  </si>
  <si>
    <t>heather45@example.org</t>
  </si>
  <si>
    <t>Tiffanyside</t>
  </si>
  <si>
    <t>christina11@example.org</t>
  </si>
  <si>
    <t>Lake Jacqueline</t>
  </si>
  <si>
    <t>dwilson@example.org</t>
  </si>
  <si>
    <t>Kirbytown</t>
  </si>
  <si>
    <t>belldustin@example.net</t>
  </si>
  <si>
    <t>Jacksonchester</t>
  </si>
  <si>
    <t>Uganda</t>
  </si>
  <si>
    <t>wlittle@example.net</t>
  </si>
  <si>
    <t>Daniellefort</t>
  </si>
  <si>
    <t>gmartin@example.com</t>
  </si>
  <si>
    <t>Carpenterbury</t>
  </si>
  <si>
    <t>Youth worker</t>
  </si>
  <si>
    <t>olsonmichelle@example.org</t>
  </si>
  <si>
    <t>Stephanieburgh</t>
  </si>
  <si>
    <t>alvarezrobert@example.org</t>
  </si>
  <si>
    <t>Dicksonberg</t>
  </si>
  <si>
    <t>Water engineer</t>
  </si>
  <si>
    <t>ingramangela@example.net</t>
  </si>
  <si>
    <t>New Raymondchester</t>
  </si>
  <si>
    <t>blackwellgina@example.net</t>
  </si>
  <si>
    <t>East Robertchester</t>
  </si>
  <si>
    <t>Ranger/warden</t>
  </si>
  <si>
    <t>adam74@example.com</t>
  </si>
  <si>
    <t>East Julia</t>
  </si>
  <si>
    <t>perezjason@example.com</t>
  </si>
  <si>
    <t>Leemouth</t>
  </si>
  <si>
    <t>janice66@example.com</t>
  </si>
  <si>
    <t>Erinfort</t>
  </si>
  <si>
    <t>Runner, broadcasting/film/video</t>
  </si>
  <si>
    <t>georgecasey@example.org</t>
  </si>
  <si>
    <t>Yvonnestad</t>
  </si>
  <si>
    <t>Nature conservation officer</t>
  </si>
  <si>
    <t>rhodesbrittany@example.net</t>
  </si>
  <si>
    <t>Emilytown</t>
  </si>
  <si>
    <t>masonlogan@example.net</t>
  </si>
  <si>
    <t>kylehaley@example.com</t>
  </si>
  <si>
    <t>South Nicholas</t>
  </si>
  <si>
    <t>caseykevin@example.com</t>
  </si>
  <si>
    <t>West Kim</t>
  </si>
  <si>
    <t>shermanseth@example.net</t>
  </si>
  <si>
    <t>Joelshire</t>
  </si>
  <si>
    <t>virginia54@example.org</t>
  </si>
  <si>
    <t>North Chris</t>
  </si>
  <si>
    <t>robertreed@example.org</t>
  </si>
  <si>
    <t>Harristown</t>
  </si>
  <si>
    <t>herrerasamantha@example.org</t>
  </si>
  <si>
    <t>joan85@example.com</t>
  </si>
  <si>
    <t>South Staceyville</t>
  </si>
  <si>
    <t>nathanwilliams@example.com</t>
  </si>
  <si>
    <t>East Juliaburgh</t>
  </si>
  <si>
    <t>Teacher, early years/pre</t>
  </si>
  <si>
    <t>wendydavis@example.com</t>
  </si>
  <si>
    <t>Craigbury</t>
  </si>
  <si>
    <t>kristenmcintyre@example.org</t>
  </si>
  <si>
    <t>Ronaldton</t>
  </si>
  <si>
    <t>Medical secretary</t>
  </si>
  <si>
    <t>julie81@example.com</t>
  </si>
  <si>
    <t>West Michaelville</t>
  </si>
  <si>
    <t>Interior and spatial designer</t>
  </si>
  <si>
    <t>stephanie60@example.net</t>
  </si>
  <si>
    <t>East Maryborough</t>
  </si>
  <si>
    <t>ikennedy@example.org</t>
  </si>
  <si>
    <t>New Adam</t>
  </si>
  <si>
    <t>nthompson@example.net</t>
  </si>
  <si>
    <t>vasquezshane@example.org</t>
  </si>
  <si>
    <t>Hughesfort</t>
  </si>
  <si>
    <t>Astronomer</t>
  </si>
  <si>
    <t>wreynolds@example.net</t>
  </si>
  <si>
    <t>Hebertside</t>
  </si>
  <si>
    <t>harmonkatherine@example.org</t>
  </si>
  <si>
    <t>Andreaview</t>
  </si>
  <si>
    <t>amyburns@example.com</t>
  </si>
  <si>
    <t>West Kathrynstad</t>
  </si>
  <si>
    <t>English as a second language teacher</t>
  </si>
  <si>
    <t>oward@example.net</t>
  </si>
  <si>
    <t>Carlsonshire</t>
  </si>
  <si>
    <t>jthompson@example.net</t>
  </si>
  <si>
    <t>Dyermouth</t>
  </si>
  <si>
    <t>kimberlysmith@example.net</t>
  </si>
  <si>
    <t>Lake Jennifer</t>
  </si>
  <si>
    <t>olivia30@example.org</t>
  </si>
  <si>
    <t>heatherstewart@example.org</t>
  </si>
  <si>
    <t>Bretttown</t>
  </si>
  <si>
    <t>andreaobrien@example.com</t>
  </si>
  <si>
    <t>Nguyenborough</t>
  </si>
  <si>
    <t>fburton@example.net</t>
  </si>
  <si>
    <t>Toddville</t>
  </si>
  <si>
    <t>teresamiller@example.net</t>
  </si>
  <si>
    <t>Zamoraside</t>
  </si>
  <si>
    <t>woodspatrick@example.net</t>
  </si>
  <si>
    <t>Jodimouth</t>
  </si>
  <si>
    <t>clove@example.org</t>
  </si>
  <si>
    <t>Warrenview</t>
  </si>
  <si>
    <t>wcantrell@example.net</t>
  </si>
  <si>
    <t>Brownberg</t>
  </si>
  <si>
    <t>xphillips@example.org</t>
  </si>
  <si>
    <t>Teresashire</t>
  </si>
  <si>
    <t>Science writer</t>
  </si>
  <si>
    <t>jason72@example.com</t>
  </si>
  <si>
    <t>Coreyland</t>
  </si>
  <si>
    <t>henrycervantes@example.net</t>
  </si>
  <si>
    <t>Wigginsfort</t>
  </si>
  <si>
    <t>savannah67@example.com</t>
  </si>
  <si>
    <t>New Kevin</t>
  </si>
  <si>
    <t>edelgado@example.net</t>
  </si>
  <si>
    <t>New Bettyborough</t>
  </si>
  <si>
    <t>nathanmcguire@example.net</t>
  </si>
  <si>
    <t>West Bradleyburgh</t>
  </si>
  <si>
    <t>lowemanuel@example.org</t>
  </si>
  <si>
    <t>Littletown</t>
  </si>
  <si>
    <t>xjoseph@example.com</t>
  </si>
  <si>
    <t>New Kyleborough</t>
  </si>
  <si>
    <t>frussell@example.net</t>
  </si>
  <si>
    <t>Mannstad</t>
  </si>
  <si>
    <t>Analytical chemist</t>
  </si>
  <si>
    <t>whenry@example.com</t>
  </si>
  <si>
    <t>bautistaroger@example.net</t>
  </si>
  <si>
    <t>swillis@example.com</t>
  </si>
  <si>
    <t>kfox@example.com</t>
  </si>
  <si>
    <t>Sancheztown</t>
  </si>
  <si>
    <t>gdelgado@example.org</t>
  </si>
  <si>
    <t>South Johntown</t>
  </si>
  <si>
    <t>barbertina@example.net</t>
  </si>
  <si>
    <t>sean22@example.net</t>
  </si>
  <si>
    <t>Harrisfort</t>
  </si>
  <si>
    <t>thomastaylor@example.net</t>
  </si>
  <si>
    <t>North Pamela</t>
  </si>
  <si>
    <t>shawapril@example.com</t>
  </si>
  <si>
    <t>West Victoriafort</t>
  </si>
  <si>
    <t>crystal51@example.net</t>
  </si>
  <si>
    <t>Kaylatown</t>
  </si>
  <si>
    <t>caldwellbreanna@example.org</t>
  </si>
  <si>
    <t>South Jeffery</t>
  </si>
  <si>
    <t>shelbybeck@example.net</t>
  </si>
  <si>
    <t>New Donaldside</t>
  </si>
  <si>
    <t>wesley97@example.org</t>
  </si>
  <si>
    <t>Port Paigefurt</t>
  </si>
  <si>
    <t>cameronamy@example.net</t>
  </si>
  <si>
    <t>Burkemouth</t>
  </si>
  <si>
    <t>taylorpatrick@example.org</t>
  </si>
  <si>
    <t>Gonzalezview</t>
  </si>
  <si>
    <t>rpeterson@example.net</t>
  </si>
  <si>
    <t>Ellisshire</t>
  </si>
  <si>
    <t>christinamoran@example.org</t>
  </si>
  <si>
    <t>South Charles</t>
  </si>
  <si>
    <t>zphillips@example.com</t>
  </si>
  <si>
    <t>Danielview</t>
  </si>
  <si>
    <t>brianmartin@example.org</t>
  </si>
  <si>
    <t>East Sandra</t>
  </si>
  <si>
    <t>bpope@example.org</t>
  </si>
  <si>
    <t>Loganstad</t>
  </si>
  <si>
    <t>campbellchristina@example.net</t>
  </si>
  <si>
    <t>Elizabethburgh</t>
  </si>
  <si>
    <t>msmith@example.org</t>
  </si>
  <si>
    <t>Changbury</t>
  </si>
  <si>
    <t>scott40@example.net</t>
  </si>
  <si>
    <t>Sandrafort</t>
  </si>
  <si>
    <t>jgarcia@example.org</t>
  </si>
  <si>
    <t>bwright@example.net</t>
  </si>
  <si>
    <t>East Rebeccashire</t>
  </si>
  <si>
    <t>fbeard@example.com</t>
  </si>
  <si>
    <t>Chiropodist</t>
  </si>
  <si>
    <t>ihughes@example.org</t>
  </si>
  <si>
    <t>Stephanieport</t>
  </si>
  <si>
    <t>gmiller@example.org</t>
  </si>
  <si>
    <t>Williamhaven</t>
  </si>
  <si>
    <t>jimenezjoseph@example.org</t>
  </si>
  <si>
    <t>Reneeport</t>
  </si>
  <si>
    <t>chloemiller@example.com</t>
  </si>
  <si>
    <t>richard93@example.com</t>
  </si>
  <si>
    <t>Lake Shellyshire</t>
  </si>
  <si>
    <t>smithjessica@example.net</t>
  </si>
  <si>
    <t>kharris@example.com</t>
  </si>
  <si>
    <t>North Jordanton</t>
  </si>
  <si>
    <t>michaelayers@example.net</t>
  </si>
  <si>
    <t>South John</t>
  </si>
  <si>
    <t>careyjoseph@example.com</t>
  </si>
  <si>
    <t>ubarnes@example.org</t>
  </si>
  <si>
    <t>Sydneyton</t>
  </si>
  <si>
    <t>xalexander@example.net</t>
  </si>
  <si>
    <t>Martinshire</t>
  </si>
  <si>
    <t>qobrien@example.com</t>
  </si>
  <si>
    <t>Penastad</t>
  </si>
  <si>
    <t>Tax adviser</t>
  </si>
  <si>
    <t>whitethomas@example.net</t>
  </si>
  <si>
    <t>Smithfort</t>
  </si>
  <si>
    <t>juan00@example.com</t>
  </si>
  <si>
    <t>New Raymond</t>
  </si>
  <si>
    <t>bcarter@example.net</t>
  </si>
  <si>
    <t>kristen59@example.com</t>
  </si>
  <si>
    <t>Wangfurt</t>
  </si>
  <si>
    <t>Immunologist</t>
  </si>
  <si>
    <t>dlane@example.net</t>
  </si>
  <si>
    <t>Jenniferhaven</t>
  </si>
  <si>
    <t>Medical physicist</t>
  </si>
  <si>
    <t>cnash@example.org</t>
  </si>
  <si>
    <t>North Jeffrey</t>
  </si>
  <si>
    <t>huntscott@example.org</t>
  </si>
  <si>
    <t>Willisland</t>
  </si>
  <si>
    <t>sterry@example.org</t>
  </si>
  <si>
    <t>Port Carlfort</t>
  </si>
  <si>
    <t>scott47@example.com</t>
  </si>
  <si>
    <t>eross@example.com</t>
  </si>
  <si>
    <t>george84@example.net</t>
  </si>
  <si>
    <t>East Michele</t>
  </si>
  <si>
    <t>Ceramics designer</t>
  </si>
  <si>
    <t>New Elizabeth</t>
  </si>
  <si>
    <t>perryjames@example.org</t>
  </si>
  <si>
    <t>Beckermouth</t>
  </si>
  <si>
    <t>Physicist, medical</t>
  </si>
  <si>
    <t>codyjefferson@example.com</t>
  </si>
  <si>
    <t>Higher education careers adviser</t>
  </si>
  <si>
    <t>eclark@example.net</t>
  </si>
  <si>
    <t>Hillside</t>
  </si>
  <si>
    <t>williamsdaniel@example.com</t>
  </si>
  <si>
    <t>West Glenn</t>
  </si>
  <si>
    <t>matthewbriggs@example.com</t>
  </si>
  <si>
    <t>Lake Regina</t>
  </si>
  <si>
    <t>michellejones@example.org</t>
  </si>
  <si>
    <t>South Connor</t>
  </si>
  <si>
    <t>Teacher, adult education</t>
  </si>
  <si>
    <t>loriyoung@example.com</t>
  </si>
  <si>
    <t>Christophermouth</t>
  </si>
  <si>
    <t>gcarlson@example.org</t>
  </si>
  <si>
    <t>West Andrea</t>
  </si>
  <si>
    <t>zsullivan@example.org</t>
  </si>
  <si>
    <t>Castroport</t>
  </si>
  <si>
    <t>anthony71@example.net</t>
  </si>
  <si>
    <t>Stephaniemouth</t>
  </si>
  <si>
    <t>ortizshane@example.com</t>
  </si>
  <si>
    <t>Robertland</t>
  </si>
  <si>
    <t>Leisure centre manager</t>
  </si>
  <si>
    <t>darrell43@example.com</t>
  </si>
  <si>
    <t>West Jorge</t>
  </si>
  <si>
    <t>eatonamy@example.net</t>
  </si>
  <si>
    <t>Abigailhaven</t>
  </si>
  <si>
    <t>daviddavis@example.com</t>
  </si>
  <si>
    <t>Michaelton</t>
  </si>
  <si>
    <t>whayes@example.net</t>
  </si>
  <si>
    <t>kayla58@example.net</t>
  </si>
  <si>
    <t>Mariaview</t>
  </si>
  <si>
    <t>steven62@example.net</t>
  </si>
  <si>
    <t>Mcdanielfurt</t>
  </si>
  <si>
    <t>hollandfranklin@example.net</t>
  </si>
  <si>
    <t>Crystalmouth</t>
  </si>
  <si>
    <t>heather93@example.net</t>
  </si>
  <si>
    <t>Dancer</t>
  </si>
  <si>
    <t>kathleen51@example.net</t>
  </si>
  <si>
    <t>South Frank</t>
  </si>
  <si>
    <t>beckyharrison@example.com</t>
  </si>
  <si>
    <t>Donaldfurt</t>
  </si>
  <si>
    <t>sking@example.com</t>
  </si>
  <si>
    <t>Masonside</t>
  </si>
  <si>
    <t>aarmstrong@example.org</t>
  </si>
  <si>
    <t>Leborough</t>
  </si>
  <si>
    <t>aaronanderson@example.com</t>
  </si>
  <si>
    <t>West Roberthaven</t>
  </si>
  <si>
    <t>odavis@example.net</t>
  </si>
  <si>
    <t>East Stephanieton</t>
  </si>
  <si>
    <t>baldwinangela@example.com</t>
  </si>
  <si>
    <t>Brianshire</t>
  </si>
  <si>
    <t>rodney34@example.net</t>
  </si>
  <si>
    <t>Lake Hannahfort</t>
  </si>
  <si>
    <t>gillcrystal@example.com</t>
  </si>
  <si>
    <t>Teacher, English as a foreign language</t>
  </si>
  <si>
    <t>harrisyesenia@example.net</t>
  </si>
  <si>
    <t>Lake Stevenview</t>
  </si>
  <si>
    <t>odavies@example.org</t>
  </si>
  <si>
    <t>Hectortown</t>
  </si>
  <si>
    <t>davidvillarreal@example.net</t>
  </si>
  <si>
    <t>North Markville</t>
  </si>
  <si>
    <t>christiangreen@example.org</t>
  </si>
  <si>
    <t>Floydchester</t>
  </si>
  <si>
    <t>david27@example.com</t>
  </si>
  <si>
    <t>North Jeanettechester</t>
  </si>
  <si>
    <t>Housing manager/officer</t>
  </si>
  <si>
    <t>justinwright@example.net</t>
  </si>
  <si>
    <t>Lake Masonfurt</t>
  </si>
  <si>
    <t>cgraham@example.net</t>
  </si>
  <si>
    <t>chadsmith@example.net</t>
  </si>
  <si>
    <t>jamie07@example.net</t>
  </si>
  <si>
    <t>Alexandraberg</t>
  </si>
  <si>
    <t>Market researcher</t>
  </si>
  <si>
    <t>floydadam@example.com</t>
  </si>
  <si>
    <t>Mendezland</t>
  </si>
  <si>
    <t>Investment analyst</t>
  </si>
  <si>
    <t>lopezkimberly@example.org</t>
  </si>
  <si>
    <t>Port Vanessaland</t>
  </si>
  <si>
    <t>melissa30@example.com</t>
  </si>
  <si>
    <t>South Brian</t>
  </si>
  <si>
    <t>halexander@example.net</t>
  </si>
  <si>
    <t>Ramosland</t>
  </si>
  <si>
    <t>wgibson@example.net</t>
  </si>
  <si>
    <t>Gonzalezborough</t>
  </si>
  <si>
    <t>chaneydonna@example.com</t>
  </si>
  <si>
    <t>Kathrynton</t>
  </si>
  <si>
    <t>Education administrator</t>
  </si>
  <si>
    <t>aaronmerritt@example.net</t>
  </si>
  <si>
    <t>South Brianshire</t>
  </si>
  <si>
    <t>blackregina@example.org</t>
  </si>
  <si>
    <t>Cameronbury</t>
  </si>
  <si>
    <t>mayerkendra@example.org</t>
  </si>
  <si>
    <t>kendramoore@example.net</t>
  </si>
  <si>
    <t>Lake Laurabury</t>
  </si>
  <si>
    <t>gibsonanna@example.net</t>
  </si>
  <si>
    <t>glenda84@example.com</t>
  </si>
  <si>
    <t>Lake Lisaside</t>
  </si>
  <si>
    <t>kennethwise@example.com</t>
  </si>
  <si>
    <t>Clarkmouth</t>
  </si>
  <si>
    <t>osmith@example.org</t>
  </si>
  <si>
    <t>Port Anna</t>
  </si>
  <si>
    <t>krystal56@example.org</t>
  </si>
  <si>
    <t>Moorestad</t>
  </si>
  <si>
    <t>levydiane@example.com</t>
  </si>
  <si>
    <t>sheltonmichael@example.net</t>
  </si>
  <si>
    <t>Roymouth</t>
  </si>
  <si>
    <t>Photographer</t>
  </si>
  <si>
    <t>michaelhamilton@example.com</t>
  </si>
  <si>
    <t>West Coreyborough</t>
  </si>
  <si>
    <t>laurie97@example.com</t>
  </si>
  <si>
    <t>West Garrett</t>
  </si>
  <si>
    <t>melissamorrison@example.com</t>
  </si>
  <si>
    <t>East Sandraport</t>
  </si>
  <si>
    <t>scottjames@example.net</t>
  </si>
  <si>
    <t>South Jasonport</t>
  </si>
  <si>
    <t>zjones@example.com</t>
  </si>
  <si>
    <t>Paigechester</t>
  </si>
  <si>
    <t>troysampson@example.com</t>
  </si>
  <si>
    <t>Nancyside</t>
  </si>
  <si>
    <t>davidsmith@example.com</t>
  </si>
  <si>
    <t>New Derrickville</t>
  </si>
  <si>
    <t>Soil scientist</t>
  </si>
  <si>
    <t>Colemanhaven</t>
  </si>
  <si>
    <t>peterserin@example.net</t>
  </si>
  <si>
    <t>North John</t>
  </si>
  <si>
    <t>nicholsadam@example.org</t>
  </si>
  <si>
    <t>North Emilyside</t>
  </si>
  <si>
    <t>tgonzalez@example.org</t>
  </si>
  <si>
    <t>South Johnville</t>
  </si>
  <si>
    <t>andrew43@example.com</t>
  </si>
  <si>
    <t>East Reginald</t>
  </si>
  <si>
    <t>mayerdavid@example.com</t>
  </si>
  <si>
    <t>Valdeztown</t>
  </si>
  <si>
    <t>roblesbenjamin@example.com</t>
  </si>
  <si>
    <t>Jamesburgh</t>
  </si>
  <si>
    <t>stephanie51@example.net</t>
  </si>
  <si>
    <t>Lake Ashleychester</t>
  </si>
  <si>
    <t>Personal assistant</t>
  </si>
  <si>
    <t>zbranch@example.org</t>
  </si>
  <si>
    <t>South Patty</t>
  </si>
  <si>
    <t>susan15@example.com</t>
  </si>
  <si>
    <t>Jenniferbury</t>
  </si>
  <si>
    <t>jessica54@example.net</t>
  </si>
  <si>
    <t>South Franciscoton</t>
  </si>
  <si>
    <t>qandrade@example.org</t>
  </si>
  <si>
    <t>Leeborough</t>
  </si>
  <si>
    <t>ddaniel@example.com</t>
  </si>
  <si>
    <t>Gordonberg</t>
  </si>
  <si>
    <t>igriffin@example.com</t>
  </si>
  <si>
    <t>Tonibury</t>
  </si>
  <si>
    <t>dannyeaton@example.net</t>
  </si>
  <si>
    <t>East Dorothymouth</t>
  </si>
  <si>
    <t>susanwilliams@example.org</t>
  </si>
  <si>
    <t>Port Antonioshire</t>
  </si>
  <si>
    <t>joanna31@example.org</t>
  </si>
  <si>
    <t>Laurenfort</t>
  </si>
  <si>
    <t>Trading standards officer</t>
  </si>
  <si>
    <t>mary66@example.com</t>
  </si>
  <si>
    <t>Leslieland</t>
  </si>
  <si>
    <t>james03@example.org</t>
  </si>
  <si>
    <t>West Billyborough</t>
  </si>
  <si>
    <t>deanna57@example.net</t>
  </si>
  <si>
    <t>Khanshire</t>
  </si>
  <si>
    <t>gjordan@example.com</t>
  </si>
  <si>
    <t>Wrighthaven</t>
  </si>
  <si>
    <t>Chemist, analytical</t>
  </si>
  <si>
    <t>jasondawson@example.org</t>
  </si>
  <si>
    <t>ulewis@example.com</t>
  </si>
  <si>
    <t>East Heathermouth</t>
  </si>
  <si>
    <t>david58@example.com</t>
  </si>
  <si>
    <t>North Eduardohaven</t>
  </si>
  <si>
    <t>wilsongrant@example.org</t>
  </si>
  <si>
    <t>michaelnolan@example.com</t>
  </si>
  <si>
    <t>New Valeriefurt</t>
  </si>
  <si>
    <t>jacksonrobert@example.net</t>
  </si>
  <si>
    <t>Amandaland</t>
  </si>
  <si>
    <t>edwardsilva@example.net</t>
  </si>
  <si>
    <t>Martinezchester</t>
  </si>
  <si>
    <t>joshuamontgomery@example.com</t>
  </si>
  <si>
    <t>dodsoncindy@example.org</t>
  </si>
  <si>
    <t>Emilyhaven</t>
  </si>
  <si>
    <t>michelleharper@example.org</t>
  </si>
  <si>
    <t>South Ruben</t>
  </si>
  <si>
    <t>sotohenry@example.net</t>
  </si>
  <si>
    <t>Davisview</t>
  </si>
  <si>
    <t>moorelaurie@example.net</t>
  </si>
  <si>
    <t>South Joshuaton</t>
  </si>
  <si>
    <t>emilymorris@example.org</t>
  </si>
  <si>
    <t>New Jessica</t>
  </si>
  <si>
    <t>james84@example.net</t>
  </si>
  <si>
    <t>Brooketown</t>
  </si>
  <si>
    <t>Journalist, broadcasting</t>
  </si>
  <si>
    <t>davidbush@example.org</t>
  </si>
  <si>
    <t>New Kristen</t>
  </si>
  <si>
    <t>dherrera@example.com</t>
  </si>
  <si>
    <t>South Cody</t>
  </si>
  <si>
    <t>jonathan24@example.net</t>
  </si>
  <si>
    <t>Petersenborough</t>
  </si>
  <si>
    <t>bhobbs@example.org</t>
  </si>
  <si>
    <t>Port Jenniferport</t>
  </si>
  <si>
    <t>michaelmeyer@example.org</t>
  </si>
  <si>
    <t>slee@example.com</t>
  </si>
  <si>
    <t>New Justin</t>
  </si>
  <si>
    <t>Programmer, systems</t>
  </si>
  <si>
    <t>tthomas@example.com</t>
  </si>
  <si>
    <t>Port Cynthia</t>
  </si>
  <si>
    <t>zacharyhendricks@example.net</t>
  </si>
  <si>
    <t>Hermanville</t>
  </si>
  <si>
    <t>Scientist, physiological</t>
  </si>
  <si>
    <t>jamesmason@example.org</t>
  </si>
  <si>
    <t>Gonzalezshire</t>
  </si>
  <si>
    <t>amullins@example.org</t>
  </si>
  <si>
    <t>Lake Joshua</t>
  </si>
  <si>
    <t>ericksonleslie@example.com</t>
  </si>
  <si>
    <t>Lesterchester</t>
  </si>
  <si>
    <t>mitchell07@example.com</t>
  </si>
  <si>
    <t>Robertsshire</t>
  </si>
  <si>
    <t>ewingashley@example.com</t>
  </si>
  <si>
    <t>New Jessicaberg</t>
  </si>
  <si>
    <t>madisonlamb@example.com</t>
  </si>
  <si>
    <t>Stantonland</t>
  </si>
  <si>
    <t>rgarner@example.net</t>
  </si>
  <si>
    <t>North Joseph</t>
  </si>
  <si>
    <t>dawncarter@example.com</t>
  </si>
  <si>
    <t>Kramerville</t>
  </si>
  <si>
    <t>amber18@example.net</t>
  </si>
  <si>
    <t>Evanshaven</t>
  </si>
  <si>
    <t>tina56@example.org</t>
  </si>
  <si>
    <t>East Linda</t>
  </si>
  <si>
    <t>bergerlaura@example.net</t>
  </si>
  <si>
    <t>West Madisontown</t>
  </si>
  <si>
    <t>susan25@example.net</t>
  </si>
  <si>
    <t>South Davidside</t>
  </si>
  <si>
    <t>josephgriffith@example.net</t>
  </si>
  <si>
    <t>North Danielle</t>
  </si>
  <si>
    <t>ann07@example.com</t>
  </si>
  <si>
    <t>Sandraborough</t>
  </si>
  <si>
    <t>sydneycruz@example.net</t>
  </si>
  <si>
    <t>Port Traceyberg</t>
  </si>
  <si>
    <t>williamvalencia@example.net</t>
  </si>
  <si>
    <t>Garyport</t>
  </si>
  <si>
    <t>mccormickphillip@example.com</t>
  </si>
  <si>
    <t>New Amanda</t>
  </si>
  <si>
    <t>robert15@example.org</t>
  </si>
  <si>
    <t>Wolfeborough</t>
  </si>
  <si>
    <t>oochoa@example.com</t>
  </si>
  <si>
    <t>yking@example.com</t>
  </si>
  <si>
    <t>South Alicia</t>
  </si>
  <si>
    <t>Customer service manager</t>
  </si>
  <si>
    <t>cynthia70@example.com</t>
  </si>
  <si>
    <t>East Sarahmouth</t>
  </si>
  <si>
    <t>sthompson@example.net</t>
  </si>
  <si>
    <t>Joneshaven</t>
  </si>
  <si>
    <t>Engineer, petroleum</t>
  </si>
  <si>
    <t>stevenskara@example.org</t>
  </si>
  <si>
    <t>East Cindychester</t>
  </si>
  <si>
    <t>ijackson@example.net</t>
  </si>
  <si>
    <t>New Lindaton</t>
  </si>
  <si>
    <t>zmoore@example.net</t>
  </si>
  <si>
    <t>Shermanshire</t>
  </si>
  <si>
    <t>loringuyen@example.com</t>
  </si>
  <si>
    <t>Moralesview</t>
  </si>
  <si>
    <t>cschmidt@example.net</t>
  </si>
  <si>
    <t>Ballhaven</t>
  </si>
  <si>
    <t>lisa45@example.net</t>
  </si>
  <si>
    <t>Lake Sandra</t>
  </si>
  <si>
    <t>andrewanderson@example.org</t>
  </si>
  <si>
    <t>Alexanderhaven</t>
  </si>
  <si>
    <t>watsonkenneth@example.net</t>
  </si>
  <si>
    <t>New Thomasport</t>
  </si>
  <si>
    <t>frodriguez@example.com</t>
  </si>
  <si>
    <t>Lake Alan</t>
  </si>
  <si>
    <t>mistygardner@example.com</t>
  </si>
  <si>
    <t>West Codyfort</t>
  </si>
  <si>
    <t>Computer games developer</t>
  </si>
  <si>
    <t>john14@example.com</t>
  </si>
  <si>
    <t>Kellerview</t>
  </si>
  <si>
    <t>courtneybarnes@example.org</t>
  </si>
  <si>
    <t>Ramirezland</t>
  </si>
  <si>
    <t>sarahnguyen@example.com</t>
  </si>
  <si>
    <t>franceserickson@example.org</t>
  </si>
  <si>
    <t>Lake Carolchester</t>
  </si>
  <si>
    <t>ronaldwalker@example.net</t>
  </si>
  <si>
    <t>Walkerhaven</t>
  </si>
  <si>
    <t>lisarogers@example.net</t>
  </si>
  <si>
    <t>Smithchester</t>
  </si>
  <si>
    <t>frostjillian@example.org</t>
  </si>
  <si>
    <t>New Jill</t>
  </si>
  <si>
    <t>madison61@example.com</t>
  </si>
  <si>
    <t>New Carol</t>
  </si>
  <si>
    <t>bferguson@example.org</t>
  </si>
  <si>
    <t>Villarrealtown</t>
  </si>
  <si>
    <t>Speech and language therapist</t>
  </si>
  <si>
    <t>davisdouglas@example.org</t>
  </si>
  <si>
    <t>Georgebury</t>
  </si>
  <si>
    <t>nathanbutler@example.com</t>
  </si>
  <si>
    <t>Brooksside</t>
  </si>
  <si>
    <t>philip80@example.net</t>
  </si>
  <si>
    <t>Rogersside</t>
  </si>
  <si>
    <t>wendygomez@example.org</t>
  </si>
  <si>
    <t>gtaylor@example.com</t>
  </si>
  <si>
    <t>West Normanside</t>
  </si>
  <si>
    <t>zwebster@example.org</t>
  </si>
  <si>
    <t>Mitchellfurt</t>
  </si>
  <si>
    <t>debbiebridges@example.com</t>
  </si>
  <si>
    <t>West Corey</t>
  </si>
  <si>
    <t>frankbeasley@example.org</t>
  </si>
  <si>
    <t>Jamesland</t>
  </si>
  <si>
    <t>simsjohn@example.net</t>
  </si>
  <si>
    <t>East Denise</t>
  </si>
  <si>
    <t>ibenson@example.net</t>
  </si>
  <si>
    <t>deanna05@example.com</t>
  </si>
  <si>
    <t>West Teresa</t>
  </si>
  <si>
    <t>Health and safety adviser</t>
  </si>
  <si>
    <t>careyalicia@example.com</t>
  </si>
  <si>
    <t>vknox@example.com</t>
  </si>
  <si>
    <t>Moralesland</t>
  </si>
  <si>
    <t>Graphic designer</t>
  </si>
  <si>
    <t>dianesmith@example.com</t>
  </si>
  <si>
    <t>Jenkinsport</t>
  </si>
  <si>
    <t>Manufacturing engineer</t>
  </si>
  <si>
    <t>nhoover@example.com</t>
  </si>
  <si>
    <t>West Lisamouth</t>
  </si>
  <si>
    <t>derrickbaker@example.org</t>
  </si>
  <si>
    <t>Danielsborough</t>
  </si>
  <si>
    <t>paul77@example.org</t>
  </si>
  <si>
    <t>New Roy</t>
  </si>
  <si>
    <t>savannah58@example.org</t>
  </si>
  <si>
    <t>Staceyburgh</t>
  </si>
  <si>
    <t>angelarobertson@example.net</t>
  </si>
  <si>
    <t>Leroyview</t>
  </si>
  <si>
    <t>eclarke@example.com</t>
  </si>
  <si>
    <t>Catherinemouth</t>
  </si>
  <si>
    <t>elizabeth70@example.net</t>
  </si>
  <si>
    <t>Jacobborough</t>
  </si>
  <si>
    <t>evan17@example.net</t>
  </si>
  <si>
    <t>Martinezmouth</t>
  </si>
  <si>
    <t>joelallen@example.org</t>
  </si>
  <si>
    <t>Haleybury</t>
  </si>
  <si>
    <t>bmunoz@example.org</t>
  </si>
  <si>
    <t>Shortport</t>
  </si>
  <si>
    <t>sbutler@example.com</t>
  </si>
  <si>
    <t>Molinafurt</t>
  </si>
  <si>
    <t>carolynpatterson@example.org</t>
  </si>
  <si>
    <t>Tylerland</t>
  </si>
  <si>
    <t>bobby40@example.com</t>
  </si>
  <si>
    <t>Meganview</t>
  </si>
  <si>
    <t>johnsonadrian@example.net</t>
  </si>
  <si>
    <t>Meyermouth</t>
  </si>
  <si>
    <t>moyerjames@example.com</t>
  </si>
  <si>
    <t>Kellyberg</t>
  </si>
  <si>
    <t>colerebekah@example.com</t>
  </si>
  <si>
    <t>West Staceytown</t>
  </si>
  <si>
    <t>rmcdaniel@example.org</t>
  </si>
  <si>
    <t>East Michaelstad</t>
  </si>
  <si>
    <t>williamsmith@example.net</t>
  </si>
  <si>
    <t>Sarahview</t>
  </si>
  <si>
    <t>robertcasey@example.org</t>
  </si>
  <si>
    <t>Saundersport</t>
  </si>
  <si>
    <t>michelleanderson@example.net</t>
  </si>
  <si>
    <t>Lake Douglas</t>
  </si>
  <si>
    <t>wallacedarlene@example.net</t>
  </si>
  <si>
    <t>hillelizabeth@example.net</t>
  </si>
  <si>
    <t>wcalderon@example.net</t>
  </si>
  <si>
    <t>South Monica</t>
  </si>
  <si>
    <t>heatherjohnson@example.org</t>
  </si>
  <si>
    <t>Port Tommyton</t>
  </si>
  <si>
    <t>nrichards@example.net</t>
  </si>
  <si>
    <t>Johnview</t>
  </si>
  <si>
    <t>davidallison@example.com</t>
  </si>
  <si>
    <t>Alisonland</t>
  </si>
  <si>
    <t>steven56@example.net</t>
  </si>
  <si>
    <t>Phillipsfort</t>
  </si>
  <si>
    <t>katiebaker@example.net</t>
  </si>
  <si>
    <t>alvarezstephanie@example.net</t>
  </si>
  <si>
    <t>Frankton</t>
  </si>
  <si>
    <t>qstokes@example.net</t>
  </si>
  <si>
    <t>North Meagan</t>
  </si>
  <si>
    <t>lanedavid@example.com</t>
  </si>
  <si>
    <t>Port Williambury</t>
  </si>
  <si>
    <t>nicholas28@example.net</t>
  </si>
  <si>
    <t>morrisgabriel@example.net</t>
  </si>
  <si>
    <t>New Brittany</t>
  </si>
  <si>
    <t>jcarroll@example.net</t>
  </si>
  <si>
    <t>Lake Sarahchester</t>
  </si>
  <si>
    <t>bartletthunter@example.net</t>
  </si>
  <si>
    <t>Wrightburgh</t>
  </si>
  <si>
    <t>Operational researcher</t>
  </si>
  <si>
    <t>rrodriguez@example.com</t>
  </si>
  <si>
    <t>North Katherine</t>
  </si>
  <si>
    <t>ucameron@example.com</t>
  </si>
  <si>
    <t>Lake Bonniemouth</t>
  </si>
  <si>
    <t>kmyers@example.net</t>
  </si>
  <si>
    <t>Christopherchester</t>
  </si>
  <si>
    <t>peterholder@example.net</t>
  </si>
  <si>
    <t>Williamside</t>
  </si>
  <si>
    <t>Music tutor</t>
  </si>
  <si>
    <t>nicholaswatkins@example.org</t>
  </si>
  <si>
    <t>East Lisafort</t>
  </si>
  <si>
    <t>rick64@example.org</t>
  </si>
  <si>
    <t>Garychester</t>
  </si>
  <si>
    <t>sharpbrett@example.org</t>
  </si>
  <si>
    <t>Lake Megan</t>
  </si>
  <si>
    <t>erictucker@example.net</t>
  </si>
  <si>
    <t>East Tonyabury</t>
  </si>
  <si>
    <t>jamesthomas@example.com</t>
  </si>
  <si>
    <t>Simsburgh</t>
  </si>
  <si>
    <t>amanda20@example.org</t>
  </si>
  <si>
    <t>cynthia51@example.com</t>
  </si>
  <si>
    <t>South Pamelaborough</t>
  </si>
  <si>
    <t>pwilkerson@example.com</t>
  </si>
  <si>
    <t>Brownville</t>
  </si>
  <si>
    <t>xmercer@example.org</t>
  </si>
  <si>
    <t>South Melissa</t>
  </si>
  <si>
    <t>uparker@example.net</t>
  </si>
  <si>
    <t>Sanderstown</t>
  </si>
  <si>
    <t>marilyn97@example.net</t>
  </si>
  <si>
    <t>North Charlesville</t>
  </si>
  <si>
    <t>Air traffic controller</t>
  </si>
  <si>
    <t>kjohnson@example.com</t>
  </si>
  <si>
    <t>Isabellachester</t>
  </si>
  <si>
    <t>rflores@example.com</t>
  </si>
  <si>
    <t>Coopertown</t>
  </si>
  <si>
    <t>gina07@example.net</t>
  </si>
  <si>
    <t>michael95@example.net</t>
  </si>
  <si>
    <t>Rodriguezburgh</t>
  </si>
  <si>
    <t>andreaphillips@example.net</t>
  </si>
  <si>
    <t>New Sherry</t>
  </si>
  <si>
    <t>masonkaren@example.net</t>
  </si>
  <si>
    <t>North Andrewhaven</t>
  </si>
  <si>
    <t>andrew50@example.org</t>
  </si>
  <si>
    <t>Cassandrashire</t>
  </si>
  <si>
    <t>Warehouse manager</t>
  </si>
  <si>
    <t>webbaaron@example.net</t>
  </si>
  <si>
    <t>Lake Kristenport</t>
  </si>
  <si>
    <t>sarah35@example.net</t>
  </si>
  <si>
    <t>Conservator, museum/gallery</t>
  </si>
  <si>
    <t>shamilton@example.net</t>
  </si>
  <si>
    <t>dmendoza@example.org</t>
  </si>
  <si>
    <t>East Allenland</t>
  </si>
  <si>
    <t>amydeleon@example.org</t>
  </si>
  <si>
    <t>South Rebecca</t>
  </si>
  <si>
    <t>Logistics and distribution manager</t>
  </si>
  <si>
    <t>kellyscott@example.org</t>
  </si>
  <si>
    <t>Port Bryanbury</t>
  </si>
  <si>
    <t>ann97@example.net</t>
  </si>
  <si>
    <t>Haasbury</t>
  </si>
  <si>
    <t>srogers@example.com</t>
  </si>
  <si>
    <t>East Amber</t>
  </si>
  <si>
    <t>moralesaaron@example.com</t>
  </si>
  <si>
    <t>Gregoryland</t>
  </si>
  <si>
    <t>nchang@example.net</t>
  </si>
  <si>
    <t>New Kyliemouth</t>
  </si>
  <si>
    <t>gabriellewarren@example.net</t>
  </si>
  <si>
    <t>Lake Davidmouth</t>
  </si>
  <si>
    <t>stevenrichards@example.org</t>
  </si>
  <si>
    <t>East Ryan</t>
  </si>
  <si>
    <t>reidtimothy@example.com</t>
  </si>
  <si>
    <t>eric57@example.org</t>
  </si>
  <si>
    <t>South Kathychester</t>
  </si>
  <si>
    <t>hollanddana@example.net</t>
  </si>
  <si>
    <t>Matthewburgh</t>
  </si>
  <si>
    <t>kevinwashington@example.org</t>
  </si>
  <si>
    <t>Staffordborough</t>
  </si>
  <si>
    <t>abowman@example.com</t>
  </si>
  <si>
    <t>guzmanjoyce@example.com</t>
  </si>
  <si>
    <t>South Robertview</t>
  </si>
  <si>
    <t>greenjared@example.com</t>
  </si>
  <si>
    <t>thompsonjohn@example.net</t>
  </si>
  <si>
    <t>Morrisside</t>
  </si>
  <si>
    <t>rnelson@example.net</t>
  </si>
  <si>
    <t>Broadcast journalist</t>
  </si>
  <si>
    <t>matthewgrant@example.net</t>
  </si>
  <si>
    <t>Fordshire</t>
  </si>
  <si>
    <t>solisjose@example.org</t>
  </si>
  <si>
    <t>Brownfurt</t>
  </si>
  <si>
    <t>rachelmcdonald@example.com</t>
  </si>
  <si>
    <t>East Rebecca</t>
  </si>
  <si>
    <t>edward16@example.com</t>
  </si>
  <si>
    <t>Port Nancy</t>
  </si>
  <si>
    <t>marshallnicholas@example.org</t>
  </si>
  <si>
    <t>shelby81@example.org</t>
  </si>
  <si>
    <t>South Michellefort</t>
  </si>
  <si>
    <t>zcampbell@example.com</t>
  </si>
  <si>
    <t>New Leroy</t>
  </si>
  <si>
    <t>johnsonjennifer@example.com</t>
  </si>
  <si>
    <t>Jordanbury</t>
  </si>
  <si>
    <t>helenyoung@example.org</t>
  </si>
  <si>
    <t>ashleyklein@example.com</t>
  </si>
  <si>
    <t>North Bradhaven</t>
  </si>
  <si>
    <t>tiffanydavis@example.com</t>
  </si>
  <si>
    <t>Stephenfort</t>
  </si>
  <si>
    <t>cookchristopher@example.net</t>
  </si>
  <si>
    <t>South Pamelamouth</t>
  </si>
  <si>
    <t>lindsay58@example.net</t>
  </si>
  <si>
    <t>East Theresa</t>
  </si>
  <si>
    <t>alexisgrant@example.com</t>
  </si>
  <si>
    <t>imoon@example.org</t>
  </si>
  <si>
    <t>Millerfort</t>
  </si>
  <si>
    <t>joneslori@example.org</t>
  </si>
  <si>
    <t>Lake Charles</t>
  </si>
  <si>
    <t>Orthoptist</t>
  </si>
  <si>
    <t>olee@example.net</t>
  </si>
  <si>
    <t>Port Saraland</t>
  </si>
  <si>
    <t>vwalker@example.net</t>
  </si>
  <si>
    <t>Jacksontown</t>
  </si>
  <si>
    <t>nwilliams@example.com</t>
  </si>
  <si>
    <t>Curtisland</t>
  </si>
  <si>
    <t>omcclain@example.org</t>
  </si>
  <si>
    <t>South Samanthaland</t>
  </si>
  <si>
    <t>laura28@example.org</t>
  </si>
  <si>
    <t>Lake Jacob</t>
  </si>
  <si>
    <t>Microbiologist</t>
  </si>
  <si>
    <t>jeffreyfernandez@example.net</t>
  </si>
  <si>
    <t>Moramouth</t>
  </si>
  <si>
    <t>averyjason@example.com</t>
  </si>
  <si>
    <t>East Gilbertland</t>
  </si>
  <si>
    <t>larrysmith@example.com</t>
  </si>
  <si>
    <t>New Hannah</t>
  </si>
  <si>
    <t>Telecommunications researcher</t>
  </si>
  <si>
    <t>amyspencer@example.org</t>
  </si>
  <si>
    <t>Whiteside</t>
  </si>
  <si>
    <t>john91@example.com</t>
  </si>
  <si>
    <t>Kevinshire</t>
  </si>
  <si>
    <t>cynthia38@example.org</t>
  </si>
  <si>
    <t>West Lisafort</t>
  </si>
  <si>
    <t>michael18@example.net</t>
  </si>
  <si>
    <t>Lindaland</t>
  </si>
  <si>
    <t>erica26@example.net</t>
  </si>
  <si>
    <t>East Alexander</t>
  </si>
  <si>
    <t>lhansen@example.net</t>
  </si>
  <si>
    <t>Rodriguezberg</t>
  </si>
  <si>
    <t>connor47@example.org</t>
  </si>
  <si>
    <t>New Tamaratown</t>
  </si>
  <si>
    <t>elizabethmartin@example.net</t>
  </si>
  <si>
    <t>Sawyerport</t>
  </si>
  <si>
    <t>katherine46@example.net</t>
  </si>
  <si>
    <t>michealgriffith@example.com</t>
  </si>
  <si>
    <t>South Erinmouth</t>
  </si>
  <si>
    <t>Applications developer</t>
  </si>
  <si>
    <t>vbaldwin@example.com</t>
  </si>
  <si>
    <t>East Reneeton</t>
  </si>
  <si>
    <t>mullinscarol@example.net</t>
  </si>
  <si>
    <t>South Ashleymouth</t>
  </si>
  <si>
    <t>iantucker@example.com</t>
  </si>
  <si>
    <t>East Ashleyfurt</t>
  </si>
  <si>
    <t>lori07@example.net</t>
  </si>
  <si>
    <t>East Debra</t>
  </si>
  <si>
    <t>blucas@example.com</t>
  </si>
  <si>
    <t>North Linda</t>
  </si>
  <si>
    <t>apowers@example.com</t>
  </si>
  <si>
    <t>Lake Tiffany</t>
  </si>
  <si>
    <t>christopher84@example.org</t>
  </si>
  <si>
    <t>West Katherine</t>
  </si>
  <si>
    <t>yhorne@example.net</t>
  </si>
  <si>
    <t>Cummingsbury</t>
  </si>
  <si>
    <t>twong@example.net</t>
  </si>
  <si>
    <t>Kristinamouth</t>
  </si>
  <si>
    <t>rhodesjohn@example.net</t>
  </si>
  <si>
    <t>Katelynshire</t>
  </si>
  <si>
    <t>smithscott@example.net</t>
  </si>
  <si>
    <t>West Amanda</t>
  </si>
  <si>
    <t>foneal@example.org</t>
  </si>
  <si>
    <t>Stephanieton</t>
  </si>
  <si>
    <t>rachel81@example.org</t>
  </si>
  <si>
    <t>Larsenmouth</t>
  </si>
  <si>
    <t>wgutierrez@example.com</t>
  </si>
  <si>
    <t>East Corey</t>
  </si>
  <si>
    <t>ssheppard@example.net</t>
  </si>
  <si>
    <t>North Katelyn</t>
  </si>
  <si>
    <t>dennisgibbs@example.org</t>
  </si>
  <si>
    <t>Pughshire</t>
  </si>
  <si>
    <t>matthewcollins@example.com</t>
  </si>
  <si>
    <t>Keithville</t>
  </si>
  <si>
    <t>cwalker@example.org</t>
  </si>
  <si>
    <t>West Williamport</t>
  </si>
  <si>
    <t>heather55@example.net</t>
  </si>
  <si>
    <t>South Gregorybury</t>
  </si>
  <si>
    <t>zachary74@example.net</t>
  </si>
  <si>
    <t>Brettshire</t>
  </si>
  <si>
    <t>ruthjensen@example.com</t>
  </si>
  <si>
    <t>East Anthonyville</t>
  </si>
  <si>
    <t>Dramatherapist</t>
  </si>
  <si>
    <t>jessica12@example.com</t>
  </si>
  <si>
    <t>Kellyborough</t>
  </si>
  <si>
    <t>wisebrian@example.org</t>
  </si>
  <si>
    <t>North Brandon</t>
  </si>
  <si>
    <t>myersmary@example.org</t>
  </si>
  <si>
    <t>Riceside</t>
  </si>
  <si>
    <t>orichardson@example.com</t>
  </si>
  <si>
    <t>Rogersport</t>
  </si>
  <si>
    <t>sydneybarton@example.net</t>
  </si>
  <si>
    <t>Brownbury</t>
  </si>
  <si>
    <t>Mental health nurse</t>
  </si>
  <si>
    <t>martinezbrian@example.net</t>
  </si>
  <si>
    <t>South Bobby</t>
  </si>
  <si>
    <t>starkronald@example.net</t>
  </si>
  <si>
    <t>New Sabrina</t>
  </si>
  <si>
    <t>yatesjoann@example.org</t>
  </si>
  <si>
    <t>Port Jeffrey</t>
  </si>
  <si>
    <t>pughjenny@example.net</t>
  </si>
  <si>
    <t>markcollins@example.com</t>
  </si>
  <si>
    <t>Kellerfort</t>
  </si>
  <si>
    <t>jacob78@example.com</t>
  </si>
  <si>
    <t>Changstad</t>
  </si>
  <si>
    <t>kristina84@example.net</t>
  </si>
  <si>
    <t>East Jessicafurt</t>
  </si>
  <si>
    <t>thomashoward@example.net</t>
  </si>
  <si>
    <t>Danielmouth</t>
  </si>
  <si>
    <t>whitneycole@example.com</t>
  </si>
  <si>
    <t>Lake Kristin</t>
  </si>
  <si>
    <t>martinalexandra@example.org</t>
  </si>
  <si>
    <t>Andersonside</t>
  </si>
  <si>
    <t>clarknancy@example.net</t>
  </si>
  <si>
    <t>Grimeschester</t>
  </si>
  <si>
    <t>zedwards@example.org</t>
  </si>
  <si>
    <t>Austintown</t>
  </si>
  <si>
    <t>sarahfuller@example.com</t>
  </si>
  <si>
    <t>New Keithtown</t>
  </si>
  <si>
    <t>yweaver@example.com</t>
  </si>
  <si>
    <t>West Joseton</t>
  </si>
  <si>
    <t>kellymiller@example.com</t>
  </si>
  <si>
    <t>Port Christopher</t>
  </si>
  <si>
    <t>wsandoval@example.org</t>
  </si>
  <si>
    <t>Lake Aaron</t>
  </si>
  <si>
    <t>brandonsweeney@example.net</t>
  </si>
  <si>
    <t>South James</t>
  </si>
  <si>
    <t>robin66@example.org</t>
  </si>
  <si>
    <t>Danielberg</t>
  </si>
  <si>
    <t>vwebster@example.com</t>
  </si>
  <si>
    <t>Bakerborough</t>
  </si>
  <si>
    <t>mitchell78@example.com</t>
  </si>
  <si>
    <t>North Feliciashire</t>
  </si>
  <si>
    <t>dawn95@example.net</t>
  </si>
  <si>
    <t>Tonyachester</t>
  </si>
  <si>
    <t>sarahsalazar@example.org</t>
  </si>
  <si>
    <t>Chavezstad</t>
  </si>
  <si>
    <t>hallkelli@example.net</t>
  </si>
  <si>
    <t>West Paige</t>
  </si>
  <si>
    <t>tbennett@example.org</t>
  </si>
  <si>
    <t>Port Erica</t>
  </si>
  <si>
    <t>shawnsmith@example.org</t>
  </si>
  <si>
    <t>New Samantha</t>
  </si>
  <si>
    <t>davishannah@example.org</t>
  </si>
  <si>
    <t>South Melissamouth</t>
  </si>
  <si>
    <t>brittanysmith@example.com</t>
  </si>
  <si>
    <t>Kyleshire</t>
  </si>
  <si>
    <t>arroyomary@example.org</t>
  </si>
  <si>
    <t>Mccartyborough</t>
  </si>
  <si>
    <t>reedsean@example.com</t>
  </si>
  <si>
    <t>Port Dennis</t>
  </si>
  <si>
    <t>kerrrobert@example.com</t>
  </si>
  <si>
    <t>Lorimouth</t>
  </si>
  <si>
    <t>hharmon@example.net</t>
  </si>
  <si>
    <t>West Olivia</t>
  </si>
  <si>
    <t>umorrison@example.org</t>
  </si>
  <si>
    <t>Joanneland</t>
  </si>
  <si>
    <t>raymondparker@example.com</t>
  </si>
  <si>
    <t>New Traceyfurt</t>
  </si>
  <si>
    <t>adam60@example.com</t>
  </si>
  <si>
    <t>Corytown</t>
  </si>
  <si>
    <t>gaguirre@example.com</t>
  </si>
  <si>
    <t>Kingshire</t>
  </si>
  <si>
    <t>Exhibitions officer, museum/gallery</t>
  </si>
  <si>
    <t>juanhumphrey@example.net</t>
  </si>
  <si>
    <t>youngchelsea@example.net</t>
  </si>
  <si>
    <t>Jessicaville</t>
  </si>
  <si>
    <t>briannapreston@example.com</t>
  </si>
  <si>
    <t>North Matthew</t>
  </si>
  <si>
    <t>kenneth61@example.com</t>
  </si>
  <si>
    <t>kelliwheeler@example.net</t>
  </si>
  <si>
    <t>Lake Stevenport</t>
  </si>
  <si>
    <t>candacefowler@example.net</t>
  </si>
  <si>
    <t>Lauraport</t>
  </si>
  <si>
    <t>ashley42@example.com</t>
  </si>
  <si>
    <t>Port Tiffanytown</t>
  </si>
  <si>
    <t>jo73@example.net</t>
  </si>
  <si>
    <t>Nguyenside</t>
  </si>
  <si>
    <t>johnvaughan@example.com</t>
  </si>
  <si>
    <t>Laurastad</t>
  </si>
  <si>
    <t>alexanderchristina@example.org</t>
  </si>
  <si>
    <t>East Juliamouth</t>
  </si>
  <si>
    <t>Music therapist</t>
  </si>
  <si>
    <t>priceheather@example.net</t>
  </si>
  <si>
    <t>careygary@example.com</t>
  </si>
  <si>
    <t>Port Tami</t>
  </si>
  <si>
    <t>thomasjustin@example.org</t>
  </si>
  <si>
    <t>East Alexandra</t>
  </si>
  <si>
    <t>eric70@example.com</t>
  </si>
  <si>
    <t>Port Kristiehaven</t>
  </si>
  <si>
    <t>jenna69@example.com</t>
  </si>
  <si>
    <t>New Jamesshire</t>
  </si>
  <si>
    <t>uwhite@example.org</t>
  </si>
  <si>
    <t>nicolewest@example.net</t>
  </si>
  <si>
    <t>Michaelbury</t>
  </si>
  <si>
    <t>lauragarrison@example.com</t>
  </si>
  <si>
    <t>Jessicahaven</t>
  </si>
  <si>
    <t>jordanjason@example.com</t>
  </si>
  <si>
    <t>New Joseph</t>
  </si>
  <si>
    <t>torreschristy@example.net</t>
  </si>
  <si>
    <t>Lake Johnview</t>
  </si>
  <si>
    <t>greenjennifer@example.com</t>
  </si>
  <si>
    <t>Lake Patricia</t>
  </si>
  <si>
    <t>makayla52@example.net</t>
  </si>
  <si>
    <t>East Ryanborough</t>
  </si>
  <si>
    <t>josephrivera@example.net</t>
  </si>
  <si>
    <t>East Nicholemouth</t>
  </si>
  <si>
    <t>spearson@example.com</t>
  </si>
  <si>
    <t>New Kaitlynton</t>
  </si>
  <si>
    <t>gregoryryan@example.net</t>
  </si>
  <si>
    <t>kayla04@example.org</t>
  </si>
  <si>
    <t>Nicholasburgh</t>
  </si>
  <si>
    <t>jeanetteburgess@example.com</t>
  </si>
  <si>
    <t>New Breanna</t>
  </si>
  <si>
    <t>knappsabrina@example.com</t>
  </si>
  <si>
    <t>Kimmouth</t>
  </si>
  <si>
    <t>Dealer</t>
  </si>
  <si>
    <t>mia09@example.com</t>
  </si>
  <si>
    <t>Timothyfort</t>
  </si>
  <si>
    <t>williamayala@example.org</t>
  </si>
  <si>
    <t>Howardland</t>
  </si>
  <si>
    <t>jonesandrea@example.com</t>
  </si>
  <si>
    <t>East Jenniferton</t>
  </si>
  <si>
    <t>brownwilliam@example.com</t>
  </si>
  <si>
    <t>Timothyview</t>
  </si>
  <si>
    <t>suttonronnie@example.com</t>
  </si>
  <si>
    <t>Taylorberg</t>
  </si>
  <si>
    <t>parkcynthia@example.com</t>
  </si>
  <si>
    <t>East Lori</t>
  </si>
  <si>
    <t>glenn56@example.net</t>
  </si>
  <si>
    <t>Kevinburgh</t>
  </si>
  <si>
    <t>joshuadaniels@example.net</t>
  </si>
  <si>
    <t>Trevorfurt</t>
  </si>
  <si>
    <t>sandra94@example.net</t>
  </si>
  <si>
    <t>Port Amyview</t>
  </si>
  <si>
    <t>grace45@example.net</t>
  </si>
  <si>
    <t>Haynesport</t>
  </si>
  <si>
    <t>mtorres@example.org</t>
  </si>
  <si>
    <t>Osbornefurt</t>
  </si>
  <si>
    <t>cchung@example.org</t>
  </si>
  <si>
    <t>jenningschristopher@example.com</t>
  </si>
  <si>
    <t>Parsonsville</t>
  </si>
  <si>
    <t>danielsmith@example.org</t>
  </si>
  <si>
    <t>Phillipsbury</t>
  </si>
  <si>
    <t>belllinda@example.net</t>
  </si>
  <si>
    <t>Port Vanessaton</t>
  </si>
  <si>
    <t>travisannette@example.org</t>
  </si>
  <si>
    <t>Gardnerside</t>
  </si>
  <si>
    <t>chernandez@example.com</t>
  </si>
  <si>
    <t>Danielburgh</t>
  </si>
  <si>
    <t>scott02@example.com</t>
  </si>
  <si>
    <t>bradsmith@example.org</t>
  </si>
  <si>
    <t>rollinsamy@example.net</t>
  </si>
  <si>
    <t>Andrewsview</t>
  </si>
  <si>
    <t>sheila34@example.com</t>
  </si>
  <si>
    <t>Rochaside</t>
  </si>
  <si>
    <t>lorihughes@example.com</t>
  </si>
  <si>
    <t>Mannhaven</t>
  </si>
  <si>
    <t>hensonconnie@example.com</t>
  </si>
  <si>
    <t>Carriechester</t>
  </si>
  <si>
    <t>shortelizabeth@example.org</t>
  </si>
  <si>
    <t>Port Brandonburgh</t>
  </si>
  <si>
    <t>april93@example.com</t>
  </si>
  <si>
    <t>South Anthonyfurt</t>
  </si>
  <si>
    <t>millerdavid@example.com</t>
  </si>
  <si>
    <t>Port Margaret</t>
  </si>
  <si>
    <t>jason57@example.net</t>
  </si>
  <si>
    <t>Nguyenberg</t>
  </si>
  <si>
    <t>theresa29@example.org</t>
  </si>
  <si>
    <t>North Christopherfort</t>
  </si>
  <si>
    <t>jferguson@example.com</t>
  </si>
  <si>
    <t>West Brandon</t>
  </si>
  <si>
    <t>brenda05@example.org</t>
  </si>
  <si>
    <t>reyesgrace@example.net</t>
  </si>
  <si>
    <t>Anthonyhaven</t>
  </si>
  <si>
    <t>gabriellamcknight@example.com</t>
  </si>
  <si>
    <t>jenniferrose@example.org</t>
  </si>
  <si>
    <t>New Tylertown</t>
  </si>
  <si>
    <t>phillipsjeffrey@example.net</t>
  </si>
  <si>
    <t>East Kevinside</t>
  </si>
  <si>
    <t>emoore@example.org</t>
  </si>
  <si>
    <t>Kaitlyntown</t>
  </si>
  <si>
    <t>griffinjose@example.com</t>
  </si>
  <si>
    <t>gregory83@example.net</t>
  </si>
  <si>
    <t>Cynthiatown</t>
  </si>
  <si>
    <t>milleramanda@example.org</t>
  </si>
  <si>
    <t>East Michael</t>
  </si>
  <si>
    <t>brownanthony@example.org</t>
  </si>
  <si>
    <t>andrewmora@example.org</t>
  </si>
  <si>
    <t>Jasminechester</t>
  </si>
  <si>
    <t>ruben95@example.net</t>
  </si>
  <si>
    <t>South Jamesshire</t>
  </si>
  <si>
    <t>kimberly62@example.net</t>
  </si>
  <si>
    <t>New Catherine</t>
  </si>
  <si>
    <t>poolesabrina@example.net</t>
  </si>
  <si>
    <t>Nelsonborough</t>
  </si>
  <si>
    <t>marvin07@example.org</t>
  </si>
  <si>
    <t>West Barryfurt</t>
  </si>
  <si>
    <t>rachel93@example.net</t>
  </si>
  <si>
    <t>Manningview</t>
  </si>
  <si>
    <t>perezcarol@example.com</t>
  </si>
  <si>
    <t>erin06@example.org</t>
  </si>
  <si>
    <t>Reillymouth</t>
  </si>
  <si>
    <t>moseskurt@example.com</t>
  </si>
  <si>
    <t>Millerfurt</t>
  </si>
  <si>
    <t>zfriedman@example.net</t>
  </si>
  <si>
    <t>East Anthonyport</t>
  </si>
  <si>
    <t>jonesjulie@example.com</t>
  </si>
  <si>
    <t>Lake Gina</t>
  </si>
  <si>
    <t>Chartered loss adjuster</t>
  </si>
  <si>
    <t>james75@example.org</t>
  </si>
  <si>
    <t>Meyerberg</t>
  </si>
  <si>
    <t>davidgriffin@example.net</t>
  </si>
  <si>
    <t>dickersoncharles@example.net</t>
  </si>
  <si>
    <t>Sanchezburgh</t>
  </si>
  <si>
    <t>craigdiaz@example.net</t>
  </si>
  <si>
    <t>Lake Jean</t>
  </si>
  <si>
    <t>wheelersabrina@example.net</t>
  </si>
  <si>
    <t>Williehaven</t>
  </si>
  <si>
    <t>morgan59@example.org</t>
  </si>
  <si>
    <t>Liuchester</t>
  </si>
  <si>
    <t>bruceherring@example.net</t>
  </si>
  <si>
    <t>Welchtown</t>
  </si>
  <si>
    <t>danabest@example.net</t>
  </si>
  <si>
    <t>Jenniferville</t>
  </si>
  <si>
    <t>davispamela@example.org</t>
  </si>
  <si>
    <t>Jonesborough</t>
  </si>
  <si>
    <t>Conference centre manager</t>
  </si>
  <si>
    <t>teresa94@example.org</t>
  </si>
  <si>
    <t>Clarencestad</t>
  </si>
  <si>
    <t>Curator</t>
  </si>
  <si>
    <t>kylemckenzie@example.net</t>
  </si>
  <si>
    <t>Carrtown</t>
  </si>
  <si>
    <t>gibsonchristopher@example.net</t>
  </si>
  <si>
    <t>South Jessica</t>
  </si>
  <si>
    <t>ylane@example.org</t>
  </si>
  <si>
    <t>Lauraside</t>
  </si>
  <si>
    <t>frazierjill@example.org</t>
  </si>
  <si>
    <t>Lake Karenville</t>
  </si>
  <si>
    <t>mccormickdaniel@example.com</t>
  </si>
  <si>
    <t>New Ashley</t>
  </si>
  <si>
    <t>qlong@example.net</t>
  </si>
  <si>
    <t>Helenborough</t>
  </si>
  <si>
    <t>caldwelllaura@example.net</t>
  </si>
  <si>
    <t>Jenniferstad</t>
  </si>
  <si>
    <t>scott13@example.com</t>
  </si>
  <si>
    <t>Samuelberg</t>
  </si>
  <si>
    <t>patrickmiller@example.com</t>
  </si>
  <si>
    <t>Robersonport</t>
  </si>
  <si>
    <t>ashley04@example.org</t>
  </si>
  <si>
    <t>Reedmouth</t>
  </si>
  <si>
    <t>michaeldennis@example.com</t>
  </si>
  <si>
    <t>East Mary</t>
  </si>
  <si>
    <t>wubarbara@example.org</t>
  </si>
  <si>
    <t>malik76@example.com</t>
  </si>
  <si>
    <t>kerry43@example.org</t>
  </si>
  <si>
    <t>Port Laura</t>
  </si>
  <si>
    <t>joshua94@example.net</t>
  </si>
  <si>
    <t>Christianstad</t>
  </si>
  <si>
    <t>nwaters@example.net</t>
  </si>
  <si>
    <t>millerchristopher@example.com</t>
  </si>
  <si>
    <t>Jenkinsfort</t>
  </si>
  <si>
    <t>mmartinez@example.com</t>
  </si>
  <si>
    <t>Lake Ericstad</t>
  </si>
  <si>
    <t>prattcharles@example.com</t>
  </si>
  <si>
    <t>Colleenmouth</t>
  </si>
  <si>
    <t>carl90@example.com</t>
  </si>
  <si>
    <t>Amandastad</t>
  </si>
  <si>
    <t>toddacevedo@example.org</t>
  </si>
  <si>
    <t>Matthewfort</t>
  </si>
  <si>
    <t>vschaefer@example.net</t>
  </si>
  <si>
    <t>Simsfurt</t>
  </si>
  <si>
    <t>Holiday representative</t>
  </si>
  <si>
    <t>orasmussen@example.com</t>
  </si>
  <si>
    <t>Brandiburgh</t>
  </si>
  <si>
    <t>briggsscott@example.org</t>
  </si>
  <si>
    <t>Port Julie</t>
  </si>
  <si>
    <t>jonathanalexander@example.com</t>
  </si>
  <si>
    <t>Port Judith</t>
  </si>
  <si>
    <t>vhartman@example.com</t>
  </si>
  <si>
    <t>samantha49@example.org</t>
  </si>
  <si>
    <t>Lindseyton</t>
  </si>
  <si>
    <t>doneal@example.org</t>
  </si>
  <si>
    <t>Bennettview</t>
  </si>
  <si>
    <t>udean@example.net</t>
  </si>
  <si>
    <t>East Christineview</t>
  </si>
  <si>
    <t>cunninghamtimothy@example.com</t>
  </si>
  <si>
    <t>Barrhaven</t>
  </si>
  <si>
    <t>becky49@example.com</t>
  </si>
  <si>
    <t>Juliefort</t>
  </si>
  <si>
    <t>yolanda32@example.org</t>
  </si>
  <si>
    <t>Lake Justinfurt</t>
  </si>
  <si>
    <t>jason30@example.com</t>
  </si>
  <si>
    <t>Alyssaton</t>
  </si>
  <si>
    <t>nicholsonalexander@example.com</t>
  </si>
  <si>
    <t>christopher68@example.com</t>
  </si>
  <si>
    <t>Justinville</t>
  </si>
  <si>
    <t>melanieanderson@example.net</t>
  </si>
  <si>
    <t>nancy68@example.com</t>
  </si>
  <si>
    <t>New William</t>
  </si>
  <si>
    <t>kcarlson@example.net</t>
  </si>
  <si>
    <t>steven30@example.org</t>
  </si>
  <si>
    <t>Markburgh</t>
  </si>
  <si>
    <t>jasonsimpson@example.org</t>
  </si>
  <si>
    <t>New Michelleport</t>
  </si>
  <si>
    <t>morrisdavid@example.org</t>
  </si>
  <si>
    <t>New Shawnmouth</t>
  </si>
  <si>
    <t>danielsdonna@example.net</t>
  </si>
  <si>
    <t>Derekshire</t>
  </si>
  <si>
    <t>adrienne52@example.net</t>
  </si>
  <si>
    <t>North Keithfurt</t>
  </si>
  <si>
    <t>vfuentes@example.net</t>
  </si>
  <si>
    <t>Smithville</t>
  </si>
  <si>
    <t>brockmatthew@example.com</t>
  </si>
  <si>
    <t>Timothyborough</t>
  </si>
  <si>
    <t>hughesscott@example.net</t>
  </si>
  <si>
    <t>ryan04@example.org</t>
  </si>
  <si>
    <t>eschmidt@example.net</t>
  </si>
  <si>
    <t>East Donnaland</t>
  </si>
  <si>
    <t>rwilliams@example.com</t>
  </si>
  <si>
    <t>Carmenchester</t>
  </si>
  <si>
    <t>upark@example.org</t>
  </si>
  <si>
    <t>South Vanessa</t>
  </si>
  <si>
    <t>qowens@example.org</t>
  </si>
  <si>
    <t>bradley66@example.com</t>
  </si>
  <si>
    <t>New Jamieport</t>
  </si>
  <si>
    <t>wdeleon@example.net</t>
  </si>
  <si>
    <t>john74@example.com</t>
  </si>
  <si>
    <t>Harrisstad</t>
  </si>
  <si>
    <t>jacksoneric@example.net</t>
  </si>
  <si>
    <t>Robertville</t>
  </si>
  <si>
    <t>vincent02@example.com</t>
  </si>
  <si>
    <t>Kimberlyfort</t>
  </si>
  <si>
    <t>john12@example.com</t>
  </si>
  <si>
    <t>william18@example.org</t>
  </si>
  <si>
    <t>Port Meganbury</t>
  </si>
  <si>
    <t>robertboyd@example.org</t>
  </si>
  <si>
    <t>Port Crystal</t>
  </si>
  <si>
    <t>kcarter@example.net</t>
  </si>
  <si>
    <t>Lake Brandi</t>
  </si>
  <si>
    <t>rjones@example.net</t>
  </si>
  <si>
    <t>Charlesfort</t>
  </si>
  <si>
    <t>Fine artist</t>
  </si>
  <si>
    <t>abigail31@example.net</t>
  </si>
  <si>
    <t>Port Carolynbury</t>
  </si>
  <si>
    <t>Financial trader</t>
  </si>
  <si>
    <t>theresarogers@example.com</t>
  </si>
  <si>
    <t>New Dawnshire</t>
  </si>
  <si>
    <t>brownmatthew@example.com</t>
  </si>
  <si>
    <t>Bauerton</t>
  </si>
  <si>
    <t>dbrewer@example.net</t>
  </si>
  <si>
    <t>Port Makaylafort</t>
  </si>
  <si>
    <t>dana98@example.com</t>
  </si>
  <si>
    <t>Montgomeryfurt</t>
  </si>
  <si>
    <t>tylerholden@example.net</t>
  </si>
  <si>
    <t>Jamiechester</t>
  </si>
  <si>
    <t>gparks@example.org</t>
  </si>
  <si>
    <t>East Krystal</t>
  </si>
  <si>
    <t>nicole94@example.org</t>
  </si>
  <si>
    <t>Caldwellmouth</t>
  </si>
  <si>
    <t>stephaniehenderson@example.org</t>
  </si>
  <si>
    <t>anita32@example.net</t>
  </si>
  <si>
    <t>South Matthewmouth</t>
  </si>
  <si>
    <t>cynthia25@example.com</t>
  </si>
  <si>
    <t>rachelcarr@example.com</t>
  </si>
  <si>
    <t>Michelleview</t>
  </si>
  <si>
    <t>kyoung@example.org</t>
  </si>
  <si>
    <t>Johnton</t>
  </si>
  <si>
    <t>joshua30@example.com</t>
  </si>
  <si>
    <t>Loribury</t>
  </si>
  <si>
    <t>Company secretary</t>
  </si>
  <si>
    <t>qwhite@example.com</t>
  </si>
  <si>
    <t>Elizabethport</t>
  </si>
  <si>
    <t>gbennett@example.net</t>
  </si>
  <si>
    <t>Justinside</t>
  </si>
  <si>
    <t>samantha61@example.org</t>
  </si>
  <si>
    <t>Timothyville</t>
  </si>
  <si>
    <t>dylananderson@example.net</t>
  </si>
  <si>
    <t>Sarahchester</t>
  </si>
  <si>
    <t>craigsnow@example.com</t>
  </si>
  <si>
    <t>Rebeccaburgh</t>
  </si>
  <si>
    <t>sophiahays@example.com</t>
  </si>
  <si>
    <t>West Natalieville</t>
  </si>
  <si>
    <t>camposeric@example.com</t>
  </si>
  <si>
    <t>Jamesfort</t>
  </si>
  <si>
    <t>lwilkerson@example.org</t>
  </si>
  <si>
    <t>zcook@example.org</t>
  </si>
  <si>
    <t>Nathanport</t>
  </si>
  <si>
    <t>zsanders@example.net</t>
  </si>
  <si>
    <t>South Colton</t>
  </si>
  <si>
    <t>ibarrajoy@example.com</t>
  </si>
  <si>
    <t>Farrellfurt</t>
  </si>
  <si>
    <t>halllaura@example.net</t>
  </si>
  <si>
    <t>terri55@example.com</t>
  </si>
  <si>
    <t>Loriburgh</t>
  </si>
  <si>
    <t>savannah55@example.org</t>
  </si>
  <si>
    <t>West Vanessaside</t>
  </si>
  <si>
    <t>yreid@example.org</t>
  </si>
  <si>
    <t>Port Edwardchester</t>
  </si>
  <si>
    <t>adamsnicole@example.net</t>
  </si>
  <si>
    <t>West Charlottebury</t>
  </si>
  <si>
    <t>emclean@example.com</t>
  </si>
  <si>
    <t>hillkatie@example.com</t>
  </si>
  <si>
    <t>Olsonside</t>
  </si>
  <si>
    <t>christopherbaker@example.com</t>
  </si>
  <si>
    <t>Barronport</t>
  </si>
  <si>
    <t>juancarpenter@example.org</t>
  </si>
  <si>
    <t>angela85@example.org</t>
  </si>
  <si>
    <t>Aprilborough</t>
  </si>
  <si>
    <t>gilmoremonica@example.org</t>
  </si>
  <si>
    <t>South Lorraineshire</t>
  </si>
  <si>
    <t>johnsontimothy@example.com</t>
  </si>
  <si>
    <t>Hannahfort</t>
  </si>
  <si>
    <t>mhughes@example.net</t>
  </si>
  <si>
    <t>South Joshuabury</t>
  </si>
  <si>
    <t>agriffin@example.org</t>
  </si>
  <si>
    <t>lsanders@example.net</t>
  </si>
  <si>
    <t>Finleyborough</t>
  </si>
  <si>
    <t>brandoncooper@example.org</t>
  </si>
  <si>
    <t>North Joshua</t>
  </si>
  <si>
    <t>kyle75@example.net</t>
  </si>
  <si>
    <t>North Traceyshire</t>
  </si>
  <si>
    <t>breanna12@example.net</t>
  </si>
  <si>
    <t>North Donaldchester</t>
  </si>
  <si>
    <t>vsmith@example.net</t>
  </si>
  <si>
    <t>Smithton</t>
  </si>
  <si>
    <t>xwalls@example.net</t>
  </si>
  <si>
    <t>Gregoryview</t>
  </si>
  <si>
    <t>melissacraig@example.net</t>
  </si>
  <si>
    <t>Mirandaton</t>
  </si>
  <si>
    <t>jasonramirez@example.org</t>
  </si>
  <si>
    <t>Port Angelica</t>
  </si>
  <si>
    <t>manuelmartin@example.org</t>
  </si>
  <si>
    <t>Mcmillanburgh</t>
  </si>
  <si>
    <t>deannawest@example.net</t>
  </si>
  <si>
    <t>Port Gina</t>
  </si>
  <si>
    <t>john65@example.org</t>
  </si>
  <si>
    <t>Health physicist</t>
  </si>
  <si>
    <t>mark01@example.org</t>
  </si>
  <si>
    <t>Glendaborough</t>
  </si>
  <si>
    <t>collinsrobin@example.org</t>
  </si>
  <si>
    <t>Devonfort</t>
  </si>
  <si>
    <t>iwallace@example.com</t>
  </si>
  <si>
    <t>Barnesmouth</t>
  </si>
  <si>
    <t>maryhenderson@example.com</t>
  </si>
  <si>
    <t>Dukebury</t>
  </si>
  <si>
    <t>bduke@example.net</t>
  </si>
  <si>
    <t>North Lukeborough</t>
  </si>
  <si>
    <t>iforbes@example.net</t>
  </si>
  <si>
    <t>Martinezstad</t>
  </si>
  <si>
    <t>pking@example.org</t>
  </si>
  <si>
    <t>New Jonathanshire</t>
  </si>
  <si>
    <t>taylormaria@example.net</t>
  </si>
  <si>
    <t>Port Anthonyberg</t>
  </si>
  <si>
    <t>xcruz@example.com</t>
  </si>
  <si>
    <t>East Katie</t>
  </si>
  <si>
    <t>lisa81@example.com</t>
  </si>
  <si>
    <t>Monroeland</t>
  </si>
  <si>
    <t>ashley72@example.net</t>
  </si>
  <si>
    <t>New Julie</t>
  </si>
  <si>
    <t>emilyjohnson@example.com</t>
  </si>
  <si>
    <t>East George</t>
  </si>
  <si>
    <t>maciasnicholas@example.org</t>
  </si>
  <si>
    <t>Amberfort</t>
  </si>
  <si>
    <t>josephjohnson@example.com</t>
  </si>
  <si>
    <t>Anthonyland</t>
  </si>
  <si>
    <t>bradypatrick@example.org</t>
  </si>
  <si>
    <t>North Kyle</t>
  </si>
  <si>
    <t>kaylamitchell@example.com</t>
  </si>
  <si>
    <t>North Anna</t>
  </si>
  <si>
    <t>johnsonrandy@example.com</t>
  </si>
  <si>
    <t>Troyville</t>
  </si>
  <si>
    <t>jareddunn@example.org</t>
  </si>
  <si>
    <t>East Stacey</t>
  </si>
  <si>
    <t>collinscassandra@example.org</t>
  </si>
  <si>
    <t>Wardtown</t>
  </si>
  <si>
    <t>ruthfletcher@example.com</t>
  </si>
  <si>
    <t>marydennis@example.com</t>
  </si>
  <si>
    <t>Ashleyport</t>
  </si>
  <si>
    <t>meganpaul@example.org</t>
  </si>
  <si>
    <t>Michelestad</t>
  </si>
  <si>
    <t>emccoy@example.org</t>
  </si>
  <si>
    <t>Kellyton</t>
  </si>
  <si>
    <t>alicia97@example.com</t>
  </si>
  <si>
    <t>West Tabithatown</t>
  </si>
  <si>
    <t>zpatel@example.net</t>
  </si>
  <si>
    <t>North Brooke</t>
  </si>
  <si>
    <t>angeladillon@example.com</t>
  </si>
  <si>
    <t>Hornfort</t>
  </si>
  <si>
    <t>Port Stacyville</t>
  </si>
  <si>
    <t>tommy73@example.net</t>
  </si>
  <si>
    <t>Nicholaschester</t>
  </si>
  <si>
    <t>hthomas@example.org</t>
  </si>
  <si>
    <t>ryansmith@example.net</t>
  </si>
  <si>
    <t>normacarter@example.com</t>
  </si>
  <si>
    <t>East Brittney</t>
  </si>
  <si>
    <t>davidarmstrong@example.com</t>
  </si>
  <si>
    <t>East Paulashire</t>
  </si>
  <si>
    <t>ojones@example.org</t>
  </si>
  <si>
    <t>jonschaefer@example.com</t>
  </si>
  <si>
    <t>dknight@example.net</t>
  </si>
  <si>
    <t>Martinton</t>
  </si>
  <si>
    <t>igilbert@example.org</t>
  </si>
  <si>
    <t>West Brian</t>
  </si>
  <si>
    <t>raven78@example.org</t>
  </si>
  <si>
    <t>Carolfurt</t>
  </si>
  <si>
    <t>donnaball@example.net</t>
  </si>
  <si>
    <t>Lake Christina</t>
  </si>
  <si>
    <t>scottpatrick@example.org</t>
  </si>
  <si>
    <t>East Elizabeth</t>
  </si>
  <si>
    <t>brianfox@example.org</t>
  </si>
  <si>
    <t>Hallhaven</t>
  </si>
  <si>
    <t>bwhite@example.org</t>
  </si>
  <si>
    <t>Crawfordtown</t>
  </si>
  <si>
    <t>williamcross@example.org</t>
  </si>
  <si>
    <t>ryanfranklin@example.com</t>
  </si>
  <si>
    <t>Port Angelaland</t>
  </si>
  <si>
    <t>mitchelljay@example.net</t>
  </si>
  <si>
    <t>Burnsshire</t>
  </si>
  <si>
    <t>watersdakota@example.com</t>
  </si>
  <si>
    <t>North Debbieview</t>
  </si>
  <si>
    <t>pperez@example.com</t>
  </si>
  <si>
    <t>lmarks@example.org</t>
  </si>
  <si>
    <t>Lindamouth</t>
  </si>
  <si>
    <t>rebecca55@example.net</t>
  </si>
  <si>
    <t>South Alexisburgh</t>
  </si>
  <si>
    <t>kaylanguyen@example.org</t>
  </si>
  <si>
    <t>East Christopherview</t>
  </si>
  <si>
    <t>brenda81@example.org</t>
  </si>
  <si>
    <t>New Jimmyside</t>
  </si>
  <si>
    <t>fsanchez@example.com</t>
  </si>
  <si>
    <t>Jennaside</t>
  </si>
  <si>
    <t>cartershannon@example.net</t>
  </si>
  <si>
    <t>Piercebury</t>
  </si>
  <si>
    <t>melissa96@example.net</t>
  </si>
  <si>
    <t>Proctorland</t>
  </si>
  <si>
    <t>anthonyrasmussen@example.org</t>
  </si>
  <si>
    <t>markmolina@example.com</t>
  </si>
  <si>
    <t>Alanfort</t>
  </si>
  <si>
    <t>tina40@example.net</t>
  </si>
  <si>
    <t>New Benjamin</t>
  </si>
  <si>
    <t>johnlynch@example.org</t>
  </si>
  <si>
    <t>Haroldchester</t>
  </si>
  <si>
    <t>jose18@example.org</t>
  </si>
  <si>
    <t>Lake Stevenbury</t>
  </si>
  <si>
    <t>ctaylor@example.net</t>
  </si>
  <si>
    <t>Donnaton</t>
  </si>
  <si>
    <t>harveyaaron@example.org</t>
  </si>
  <si>
    <t>Williamsfort</t>
  </si>
  <si>
    <t>vwilliams@example.net</t>
  </si>
  <si>
    <t>Marshallfort</t>
  </si>
  <si>
    <t>tylermorgan@example.net</t>
  </si>
  <si>
    <t>East Austinchester</t>
  </si>
  <si>
    <t>fjacobson@example.net</t>
  </si>
  <si>
    <t>vcontreras@example.org</t>
  </si>
  <si>
    <t>Port Stephaniehaven</t>
  </si>
  <si>
    <t>julia89@example.net</t>
  </si>
  <si>
    <t>cochrandaniel@example.com</t>
  </si>
  <si>
    <t>Tanyaton</t>
  </si>
  <si>
    <t>daniellekeith@example.com</t>
  </si>
  <si>
    <t>Connortown</t>
  </si>
  <si>
    <t>john11@example.com</t>
  </si>
  <si>
    <t>Port Rodneyberg</t>
  </si>
  <si>
    <t>raymond70@example.com</t>
  </si>
  <si>
    <t>South Emilystad</t>
  </si>
  <si>
    <t>rachel80@example.com</t>
  </si>
  <si>
    <t>Port Jenniferton</t>
  </si>
  <si>
    <t>dpatterson@example.net</t>
  </si>
  <si>
    <t>Rowlandview</t>
  </si>
  <si>
    <t>rsoto@example.org</t>
  </si>
  <si>
    <t>Coreymouth</t>
  </si>
  <si>
    <t>mirandahill@example.org</t>
  </si>
  <si>
    <t>Port Ashley</t>
  </si>
  <si>
    <t>christinamurphy@example.net</t>
  </si>
  <si>
    <t>zbradford@example.com</t>
  </si>
  <si>
    <t>Clarkshire</t>
  </si>
  <si>
    <t>marshallmegan@example.com</t>
  </si>
  <si>
    <t>Richardchester</t>
  </si>
  <si>
    <t>jessicaorr@example.net</t>
  </si>
  <si>
    <t>East Jennifer</t>
  </si>
  <si>
    <t>Port Frances</t>
  </si>
  <si>
    <t>deborahmelendez@example.net</t>
  </si>
  <si>
    <t>North Michelle</t>
  </si>
  <si>
    <t>evansjeffrey@example.com</t>
  </si>
  <si>
    <t>Lake Dean</t>
  </si>
  <si>
    <t>ulee@example.org</t>
  </si>
  <si>
    <t>Veronicashire</t>
  </si>
  <si>
    <t>tiffany69@example.com</t>
  </si>
  <si>
    <t>East Sally</t>
  </si>
  <si>
    <t>Librarian, academic</t>
  </si>
  <si>
    <t>christinaevans@example.net</t>
  </si>
  <si>
    <t>Spenceport</t>
  </si>
  <si>
    <t>kingmichael@example.net</t>
  </si>
  <si>
    <t>Lucasburgh</t>
  </si>
  <si>
    <t>melanie30@example.net</t>
  </si>
  <si>
    <t>South Kelly</t>
  </si>
  <si>
    <t>amanda97@example.org</t>
  </si>
  <si>
    <t>West Shawna</t>
  </si>
  <si>
    <t>hopkinsshane@example.org</t>
  </si>
  <si>
    <t>Danielsport</t>
  </si>
  <si>
    <t>patriciawalker@example.com</t>
  </si>
  <si>
    <t>Lynnview</t>
  </si>
  <si>
    <t>amandastephens@example.com</t>
  </si>
  <si>
    <t>Cherryburgh</t>
  </si>
  <si>
    <t>ksmith@example.net</t>
  </si>
  <si>
    <t>Greenmouth</t>
  </si>
  <si>
    <t>ngutierrez@example.org</t>
  </si>
  <si>
    <t>Anitahaven</t>
  </si>
  <si>
    <t>ricky01@example.net</t>
  </si>
  <si>
    <t>New Darrell</t>
  </si>
  <si>
    <t>matthew10@example.com</t>
  </si>
  <si>
    <t>Brownborough</t>
  </si>
  <si>
    <t>dixonheather@example.net</t>
  </si>
  <si>
    <t>Hernandezbury</t>
  </si>
  <si>
    <t>barkersean@example.net</t>
  </si>
  <si>
    <t>West Joshua</t>
  </si>
  <si>
    <t>alexandra30@example.net</t>
  </si>
  <si>
    <t>West Elizabethshire</t>
  </si>
  <si>
    <t>kaylastevens@example.org</t>
  </si>
  <si>
    <t>East Shelly</t>
  </si>
  <si>
    <t>martinezmark@example.org</t>
  </si>
  <si>
    <t>Lake Elizabethshire</t>
  </si>
  <si>
    <t>knappbeverly@example.com</t>
  </si>
  <si>
    <t>floresmegan@example.com</t>
  </si>
  <si>
    <t>Port Alexander</t>
  </si>
  <si>
    <t>chasewhite@example.org</t>
  </si>
  <si>
    <t>East Timothy</t>
  </si>
  <si>
    <t>hunttony@example.org</t>
  </si>
  <si>
    <t>Lake David</t>
  </si>
  <si>
    <t>floreslisa@example.org</t>
  </si>
  <si>
    <t>Danielhaven</t>
  </si>
  <si>
    <t>munozpatricia@example.com</t>
  </si>
  <si>
    <t>East Stevenport</t>
  </si>
  <si>
    <t>stephenking@example.net</t>
  </si>
  <si>
    <t>North Markfort</t>
  </si>
  <si>
    <t>lauren57@example.com</t>
  </si>
  <si>
    <t>New Tammyberg</t>
  </si>
  <si>
    <t>Immigration officer</t>
  </si>
  <si>
    <t>david49@example.org</t>
  </si>
  <si>
    <t>Lake Darrellview</t>
  </si>
  <si>
    <t>Hospital doctor</t>
  </si>
  <si>
    <t>ronnietucker@example.com</t>
  </si>
  <si>
    <t>Jeffreystad</t>
  </si>
  <si>
    <t>lindsay96@example.net</t>
  </si>
  <si>
    <t>New Sandra</t>
  </si>
  <si>
    <t>donnajackson@example.net</t>
  </si>
  <si>
    <t>Lake Tammy</t>
  </si>
  <si>
    <t>jacksonkristin@example.net</t>
  </si>
  <si>
    <t>Port Mark</t>
  </si>
  <si>
    <t>knoxdavid@example.org</t>
  </si>
  <si>
    <t>Lake Abigailland</t>
  </si>
  <si>
    <t>andrewschaefer@example.net</t>
  </si>
  <si>
    <t>Robertsport</t>
  </si>
  <si>
    <t>likristina@example.net</t>
  </si>
  <si>
    <t>sara90@example.org</t>
  </si>
  <si>
    <t>Thomasview</t>
  </si>
  <si>
    <t>hansenbryan@example.net</t>
  </si>
  <si>
    <t>West Kelsey</t>
  </si>
  <si>
    <t>javierwolfe@example.net</t>
  </si>
  <si>
    <t>West Stacieberg</t>
  </si>
  <si>
    <t>qferguson@example.org</t>
  </si>
  <si>
    <t>East Brandon</t>
  </si>
  <si>
    <t>salinaslarry@example.net</t>
  </si>
  <si>
    <t>Field seismologist</t>
  </si>
  <si>
    <t>asmith@example.org</t>
  </si>
  <si>
    <t>North Thomasfort</t>
  </si>
  <si>
    <t>stevensbrittany@example.com</t>
  </si>
  <si>
    <t>Patrickhaven</t>
  </si>
  <si>
    <t>mossstacy@example.net</t>
  </si>
  <si>
    <t>Lake Courtneyfurt</t>
  </si>
  <si>
    <t>jamesperez@example.net</t>
  </si>
  <si>
    <t>New Kennethstad</t>
  </si>
  <si>
    <t>ashley22@example.org</t>
  </si>
  <si>
    <t>New Micheletown</t>
  </si>
  <si>
    <t>chavezian@example.net</t>
  </si>
  <si>
    <t>East Jeffreyhaven</t>
  </si>
  <si>
    <t>ryanjenkins@example.org</t>
  </si>
  <si>
    <t>Briggsland</t>
  </si>
  <si>
    <t>ryancynthia@example.org</t>
  </si>
  <si>
    <t>Lake Michaelmouth</t>
  </si>
  <si>
    <t>vhudson@example.org</t>
  </si>
  <si>
    <t>Wayneburgh</t>
  </si>
  <si>
    <t>carolpeters@example.net</t>
  </si>
  <si>
    <t>Changton</t>
  </si>
  <si>
    <t>wigginsjames@example.net</t>
  </si>
  <si>
    <t>Bradleybury</t>
  </si>
  <si>
    <t>perrykendra@example.com</t>
  </si>
  <si>
    <t>nancyrodriguez@example.com</t>
  </si>
  <si>
    <t>stonelaura@example.com</t>
  </si>
  <si>
    <t>lynn50@example.com</t>
  </si>
  <si>
    <t>wjackson@example.org</t>
  </si>
  <si>
    <t>Rogerstown</t>
  </si>
  <si>
    <t>bruce73@example.org</t>
  </si>
  <si>
    <t>Tinatown</t>
  </si>
  <si>
    <t>ssingh@example.com</t>
  </si>
  <si>
    <t>New Luke</t>
  </si>
  <si>
    <t>rhenry@example.org</t>
  </si>
  <si>
    <t>North Jon</t>
  </si>
  <si>
    <t>ncole@example.net</t>
  </si>
  <si>
    <t>West Katherinehaven</t>
  </si>
  <si>
    <t>reedkyle@example.net</t>
  </si>
  <si>
    <t>South Joshua</t>
  </si>
  <si>
    <t>melissa29@example.net</t>
  </si>
  <si>
    <t>North Melissaton</t>
  </si>
  <si>
    <t>qacevedo@example.com</t>
  </si>
  <si>
    <t>Walkerborough</t>
  </si>
  <si>
    <t>danielanthony@example.com</t>
  </si>
  <si>
    <t>Brandonshire</t>
  </si>
  <si>
    <t>Technical brewer</t>
  </si>
  <si>
    <t>jeremy42@example.net</t>
  </si>
  <si>
    <t>Kimton</t>
  </si>
  <si>
    <t>ortizmegan@example.net</t>
  </si>
  <si>
    <t>Adrianland</t>
  </si>
  <si>
    <t>nicole84@example.net</t>
  </si>
  <si>
    <t>Danielleton</t>
  </si>
  <si>
    <t>North Roy</t>
  </si>
  <si>
    <t>jenniferbarker@example.org</t>
  </si>
  <si>
    <t>Farmershire</t>
  </si>
  <si>
    <t>mkelly@example.net</t>
  </si>
  <si>
    <t>Christinestad</t>
  </si>
  <si>
    <t>fbowman@example.com</t>
  </si>
  <si>
    <t>Grossville</t>
  </si>
  <si>
    <t>rebecca53@example.org</t>
  </si>
  <si>
    <t>East Jasonton</t>
  </si>
  <si>
    <t>riverasierra@example.com</t>
  </si>
  <si>
    <t>North Lauren</t>
  </si>
  <si>
    <t>katherine11@example.com</t>
  </si>
  <si>
    <t>Port Mary</t>
  </si>
  <si>
    <t>martinlauren@example.org</t>
  </si>
  <si>
    <t>Howardville</t>
  </si>
  <si>
    <t>morgansamantha@example.net</t>
  </si>
  <si>
    <t>Port Mitchellberg</t>
  </si>
  <si>
    <t>harriseric@example.net</t>
  </si>
  <si>
    <t>jyoung@example.net</t>
  </si>
  <si>
    <t>diana22@example.net</t>
  </si>
  <si>
    <t>West Sandraside</t>
  </si>
  <si>
    <t>singhgregory@example.com</t>
  </si>
  <si>
    <t>michael31@example.com</t>
  </si>
  <si>
    <t>Lake Betty</t>
  </si>
  <si>
    <t>david07@example.org</t>
  </si>
  <si>
    <t>Lake Timothy</t>
  </si>
  <si>
    <t>marisa33@example.com</t>
  </si>
  <si>
    <t>Port Jessicamouth</t>
  </si>
  <si>
    <t>zparker@example.org</t>
  </si>
  <si>
    <t>Editor, magazine features</t>
  </si>
  <si>
    <t>floresmallory@example.org</t>
  </si>
  <si>
    <t>North Jordan</t>
  </si>
  <si>
    <t>davidnelson@example.com</t>
  </si>
  <si>
    <t>Rhondafort</t>
  </si>
  <si>
    <t>aaron16@example.com</t>
  </si>
  <si>
    <t>South Brianmouth</t>
  </si>
  <si>
    <t>Financial manager</t>
  </si>
  <si>
    <t>janet11@example.org</t>
  </si>
  <si>
    <t>gail29@example.com</t>
  </si>
  <si>
    <t>Lake Julie</t>
  </si>
  <si>
    <t>carlevans@example.net</t>
  </si>
  <si>
    <t>Guerrerotown</t>
  </si>
  <si>
    <t>elizabethkemp@example.com</t>
  </si>
  <si>
    <t>New Amandastad</t>
  </si>
  <si>
    <t>vmccarthy@example.net</t>
  </si>
  <si>
    <t>Rodriguezshire</t>
  </si>
  <si>
    <t>ronald93@example.net</t>
  </si>
  <si>
    <t>Port Carolyn</t>
  </si>
  <si>
    <t>ericfarmer@example.org</t>
  </si>
  <si>
    <t>zburton@example.net</t>
  </si>
  <si>
    <t>Maryfort</t>
  </si>
  <si>
    <t>angelagarrett@example.org</t>
  </si>
  <si>
    <t>Lake Dale</t>
  </si>
  <si>
    <t>david16@example.net</t>
  </si>
  <si>
    <t>Schroederton</t>
  </si>
  <si>
    <t>perkinscorey@example.net</t>
  </si>
  <si>
    <t>Beckhaven</t>
  </si>
  <si>
    <t>debbie69@example.com</t>
  </si>
  <si>
    <t>Brownmouth</t>
  </si>
  <si>
    <t>twright@example.com</t>
  </si>
  <si>
    <t>East Destinyfurt</t>
  </si>
  <si>
    <t>gillmichael@example.com</t>
  </si>
  <si>
    <t>South Dean</t>
  </si>
  <si>
    <t>loganali@example.com</t>
  </si>
  <si>
    <t>West Edwardberg</t>
  </si>
  <si>
    <t>theresabaker@example.org</t>
  </si>
  <si>
    <t>fmitchell@example.org</t>
  </si>
  <si>
    <t>West Jenniferland</t>
  </si>
  <si>
    <t>rphillips@example.net</t>
  </si>
  <si>
    <t>Milesstad</t>
  </si>
  <si>
    <t>wwilson@example.com</t>
  </si>
  <si>
    <t>Port Rodney</t>
  </si>
  <si>
    <t>whamilton@example.com</t>
  </si>
  <si>
    <t>Port Jeffreyshire</t>
  </si>
  <si>
    <t>swansonrobert@example.org</t>
  </si>
  <si>
    <t>New Katherine</t>
  </si>
  <si>
    <t>kimberlywheeler@example.com</t>
  </si>
  <si>
    <t>Ernestville</t>
  </si>
  <si>
    <t>manningrenee@example.com</t>
  </si>
  <si>
    <t>Barbaraburgh</t>
  </si>
  <si>
    <t>mccoywendy@example.org</t>
  </si>
  <si>
    <t>Trujilloland</t>
  </si>
  <si>
    <t>morganfitzgerald@example.org</t>
  </si>
  <si>
    <t>North Charlesburgh</t>
  </si>
  <si>
    <t>michellemorgan@example.org</t>
  </si>
  <si>
    <t>Jonesburgh</t>
  </si>
  <si>
    <t>keithramirez@example.com</t>
  </si>
  <si>
    <t>Port Samuelmouth</t>
  </si>
  <si>
    <t>Office manager</t>
  </si>
  <si>
    <t>jstanley@example.net</t>
  </si>
  <si>
    <t>New Scottville</t>
  </si>
  <si>
    <t>villarrealmichele@example.org</t>
  </si>
  <si>
    <t>Port Edwardstad</t>
  </si>
  <si>
    <t>woodkeith@example.com</t>
  </si>
  <si>
    <t>Hendersonmouth</t>
  </si>
  <si>
    <t>amandadavidson@example.net</t>
  </si>
  <si>
    <t>Pamelahaven</t>
  </si>
  <si>
    <t>schultzjoshua@example.org</t>
  </si>
  <si>
    <t>Penningtonfort</t>
  </si>
  <si>
    <t>lorilee@example.com</t>
  </si>
  <si>
    <t>West Davidstad</t>
  </si>
  <si>
    <t>ryan86@example.com</t>
  </si>
  <si>
    <t>West Thomasberg</t>
  </si>
  <si>
    <t>ellislauren@example.net</t>
  </si>
  <si>
    <t>East Daltonmouth</t>
  </si>
  <si>
    <t>anthony52@example.com</t>
  </si>
  <si>
    <t>Lake Davidbury</t>
  </si>
  <si>
    <t>whitakernicholas@example.com</t>
  </si>
  <si>
    <t>New Laurafurt</t>
  </si>
  <si>
    <t>alancortez@example.com</t>
  </si>
  <si>
    <t>Fisherfurt</t>
  </si>
  <si>
    <t>jasonbarker@example.com</t>
  </si>
  <si>
    <t>East Heatherfort</t>
  </si>
  <si>
    <t>tommy97@example.net</t>
  </si>
  <si>
    <t>Sabrinachester</t>
  </si>
  <si>
    <t>vhenry@example.org</t>
  </si>
  <si>
    <t>Bellmouth</t>
  </si>
  <si>
    <t>mblack@example.com</t>
  </si>
  <si>
    <t>Juliemouth</t>
  </si>
  <si>
    <t>kyledavis@example.com</t>
  </si>
  <si>
    <t>Port James</t>
  </si>
  <si>
    <t>macdonaldrobert@example.org</t>
  </si>
  <si>
    <t>Port Erinburgh</t>
  </si>
  <si>
    <t>patricia40@example.com</t>
  </si>
  <si>
    <t>Rowlandborough</t>
  </si>
  <si>
    <t>evelyn05@example.com</t>
  </si>
  <si>
    <t>Mirandaborough</t>
  </si>
  <si>
    <t>christine74@example.com</t>
  </si>
  <si>
    <t>South Savannah</t>
  </si>
  <si>
    <t>browningsara@example.org</t>
  </si>
  <si>
    <t>Alexischester</t>
  </si>
  <si>
    <t>adamherring@example.org</t>
  </si>
  <si>
    <t>Mccarthyview</t>
  </si>
  <si>
    <t>raymondrivera@example.com</t>
  </si>
  <si>
    <t>New Eddie</t>
  </si>
  <si>
    <t>arellanomelissa@example.org</t>
  </si>
  <si>
    <t>East Leslie</t>
  </si>
  <si>
    <t>vthomas@example.com</t>
  </si>
  <si>
    <t>Brownstad</t>
  </si>
  <si>
    <t>brianherrera@example.net</t>
  </si>
  <si>
    <t>gibbsfernando@example.org</t>
  </si>
  <si>
    <t>North Mercedes</t>
  </si>
  <si>
    <t>Therapist, sports</t>
  </si>
  <si>
    <t>deleonrandall@example.com</t>
  </si>
  <si>
    <t>North Andrewburgh</t>
  </si>
  <si>
    <t>mwilliams@example.net</t>
  </si>
  <si>
    <t>Floresbury</t>
  </si>
  <si>
    <t>judybates@example.org</t>
  </si>
  <si>
    <t>Hintonport</t>
  </si>
  <si>
    <t>jeffreyyu@example.com</t>
  </si>
  <si>
    <t>West Virginia</t>
  </si>
  <si>
    <t>andreaperez@example.net</t>
  </si>
  <si>
    <t>Port Andres</t>
  </si>
  <si>
    <t>eking@example.com</t>
  </si>
  <si>
    <t>West Johnny</t>
  </si>
  <si>
    <t>lopezrobert@example.org</t>
  </si>
  <si>
    <t>Nataliemouth</t>
  </si>
  <si>
    <t>adamjohns@example.com</t>
  </si>
  <si>
    <t>williamshaw@example.com</t>
  </si>
  <si>
    <t>jacobhill@example.com</t>
  </si>
  <si>
    <t>New Jasonberg</t>
  </si>
  <si>
    <t>ashleyelliott@example.org</t>
  </si>
  <si>
    <t>Kellyfort</t>
  </si>
  <si>
    <t>bryansmith@example.com</t>
  </si>
  <si>
    <t>New Ashleyshire</t>
  </si>
  <si>
    <t>careyrobert@example.com</t>
  </si>
  <si>
    <t>Port Meghan</t>
  </si>
  <si>
    <t>jbishop@example.org</t>
  </si>
  <si>
    <t>Katherinemouth</t>
  </si>
  <si>
    <t>sdavis@example.net</t>
  </si>
  <si>
    <t>Webbberg</t>
  </si>
  <si>
    <t>abigail23@example.com</t>
  </si>
  <si>
    <t>johnsonsheila@example.com</t>
  </si>
  <si>
    <t>Elizabethborough</t>
  </si>
  <si>
    <t>nataliegraham@example.net</t>
  </si>
  <si>
    <t>Burnston</t>
  </si>
  <si>
    <t>ecunningham@example.net</t>
  </si>
  <si>
    <t>Kellyfurt</t>
  </si>
  <si>
    <t>michellekeller@example.org</t>
  </si>
  <si>
    <t>Lake Edwin</t>
  </si>
  <si>
    <t>smithvincent@example.com</t>
  </si>
  <si>
    <t>Lake Nathanielburgh</t>
  </si>
  <si>
    <t>gquinn@example.net</t>
  </si>
  <si>
    <t>Cookview</t>
  </si>
  <si>
    <t>hrodriguez@example.org</t>
  </si>
  <si>
    <t>Arnoldmouth</t>
  </si>
  <si>
    <t>tanderson@example.net</t>
  </si>
  <si>
    <t>Walkerberg</t>
  </si>
  <si>
    <t>heather66@example.net</t>
  </si>
  <si>
    <t>East Joshuaview</t>
  </si>
  <si>
    <t>jose23@example.com</t>
  </si>
  <si>
    <t>East Leefurt</t>
  </si>
  <si>
    <t>iwarren@example.net</t>
  </si>
  <si>
    <t>East Theodorehaven</t>
  </si>
  <si>
    <t>valdezcathy@example.net</t>
  </si>
  <si>
    <t>Port Ariana</t>
  </si>
  <si>
    <t>williamsbelinda@example.com</t>
  </si>
  <si>
    <t>Lake Wendyside</t>
  </si>
  <si>
    <t>vpineda@example.com</t>
  </si>
  <si>
    <t>North Elizabeth</t>
  </si>
  <si>
    <t>aguilarangela@example.net</t>
  </si>
  <si>
    <t>West Markburgh</t>
  </si>
  <si>
    <t>williamdavis@example.org</t>
  </si>
  <si>
    <t>Lake Denise</t>
  </si>
  <si>
    <t>marielopez@example.net</t>
  </si>
  <si>
    <t>Tracieton</t>
  </si>
  <si>
    <t>dduncan@example.com</t>
  </si>
  <si>
    <t>Bridgesfurt</t>
  </si>
  <si>
    <t>singhdennis@example.org</t>
  </si>
  <si>
    <t>Johnnyborough</t>
  </si>
  <si>
    <t>stephen25@example.org</t>
  </si>
  <si>
    <t>Mannshire</t>
  </si>
  <si>
    <t>traceyberry@example.com</t>
  </si>
  <si>
    <t>fordmichael@example.com</t>
  </si>
  <si>
    <t>cynthia42@example.net</t>
  </si>
  <si>
    <t>New Susanchester</t>
  </si>
  <si>
    <t>brittanypena@example.net</t>
  </si>
  <si>
    <t>Martinezfort</t>
  </si>
  <si>
    <t>zmiller@example.com</t>
  </si>
  <si>
    <t>jose10@example.org</t>
  </si>
  <si>
    <t>East Luke</t>
  </si>
  <si>
    <t>randalljones@example.com</t>
  </si>
  <si>
    <t>Brandymouth</t>
  </si>
  <si>
    <t>coreyespinoza@example.org</t>
  </si>
  <si>
    <t>Juanshire</t>
  </si>
  <si>
    <t>alexander21@example.net</t>
  </si>
  <si>
    <t>philipduncan@example.net</t>
  </si>
  <si>
    <t>Lisaview</t>
  </si>
  <si>
    <t>erose@example.net</t>
  </si>
  <si>
    <t>Brayfort</t>
  </si>
  <si>
    <t>reginald60@example.com</t>
  </si>
  <si>
    <t>Christinaview</t>
  </si>
  <si>
    <t>shannon21@example.com</t>
  </si>
  <si>
    <t>Mariashire</t>
  </si>
  <si>
    <t>andersonmadison@example.net</t>
  </si>
  <si>
    <t>Sheppardfurt</t>
  </si>
  <si>
    <t>rgomez@example.net</t>
  </si>
  <si>
    <t>Laurenmouth</t>
  </si>
  <si>
    <t>jzavala@example.com</t>
  </si>
  <si>
    <t>West Tammy</t>
  </si>
  <si>
    <t>mjohnson@example.org</t>
  </si>
  <si>
    <t>Alexanderberg</t>
  </si>
  <si>
    <t>carolterry@example.org</t>
  </si>
  <si>
    <t>Parkertown</t>
  </si>
  <si>
    <t>moliver@example.org</t>
  </si>
  <si>
    <t>Alisonberg</t>
  </si>
  <si>
    <t>bmcdaniel@example.com</t>
  </si>
  <si>
    <t>East Christopher</t>
  </si>
  <si>
    <t>williamsimmons@example.com</t>
  </si>
  <si>
    <t>Jefferyview</t>
  </si>
  <si>
    <t>gilesdanielle@example.net</t>
  </si>
  <si>
    <t>qallen@example.net</t>
  </si>
  <si>
    <t>Lisafort</t>
  </si>
  <si>
    <t>tdavenport@example.org</t>
  </si>
  <si>
    <t>richardwanda@example.net</t>
  </si>
  <si>
    <t>Lawrenceshire</t>
  </si>
  <si>
    <t>eric74@example.net</t>
  </si>
  <si>
    <t>Flowerschester</t>
  </si>
  <si>
    <t>brucerichard@example.org</t>
  </si>
  <si>
    <t>carrieorozco@example.org</t>
  </si>
  <si>
    <t>cindy00@example.org</t>
  </si>
  <si>
    <t>Jodyton</t>
  </si>
  <si>
    <t>nicholasbyrd@example.com</t>
  </si>
  <si>
    <t>brendan01@example.net</t>
  </si>
  <si>
    <t>East Thomas</t>
  </si>
  <si>
    <t>carlwilson@example.org</t>
  </si>
  <si>
    <t>Port Christianhaven</t>
  </si>
  <si>
    <t>kathleen40@example.com</t>
  </si>
  <si>
    <t>Port Melissaland</t>
  </si>
  <si>
    <t>monica49@example.net</t>
  </si>
  <si>
    <t>Johnsonville</t>
  </si>
  <si>
    <t>staceybarnes@example.net</t>
  </si>
  <si>
    <t>Dunlapville</t>
  </si>
  <si>
    <t>timmiller@example.com</t>
  </si>
  <si>
    <t>East Aaron</t>
  </si>
  <si>
    <t>Materials engineer</t>
  </si>
  <si>
    <t>wharper@example.org</t>
  </si>
  <si>
    <t>Ericton</t>
  </si>
  <si>
    <t>cheryl19@example.com</t>
  </si>
  <si>
    <t>West Jane</t>
  </si>
  <si>
    <t>billlawson@example.net</t>
  </si>
  <si>
    <t>Lopezfurt</t>
  </si>
  <si>
    <t>walshmelissa@example.com</t>
  </si>
  <si>
    <t>Manuelhaven</t>
  </si>
  <si>
    <t>garciamichael@example.org</t>
  </si>
  <si>
    <t>New Danielchester</t>
  </si>
  <si>
    <t>evanmorales@example.net</t>
  </si>
  <si>
    <t>West Diane</t>
  </si>
  <si>
    <t>jacob65@example.net</t>
  </si>
  <si>
    <t>Chenmouth</t>
  </si>
  <si>
    <t>lopezrobert@example.net</t>
  </si>
  <si>
    <t>steven89@example.org</t>
  </si>
  <si>
    <t>Codyside</t>
  </si>
  <si>
    <t>mooneyashley@example.net</t>
  </si>
  <si>
    <t>West Mariahborough</t>
  </si>
  <si>
    <t>stephenberry@example.net</t>
  </si>
  <si>
    <t>Homeopath</t>
  </si>
  <si>
    <t>leekyle@example.com</t>
  </si>
  <si>
    <t>Lake Kayleeside</t>
  </si>
  <si>
    <t>bmccarty@example.net</t>
  </si>
  <si>
    <t>lperkins@example.com</t>
  </si>
  <si>
    <t>Anthonymouth</t>
  </si>
  <si>
    <t>lewisthomas@example.com</t>
  </si>
  <si>
    <t>West Rodney</t>
  </si>
  <si>
    <t>jnicholson@example.net</t>
  </si>
  <si>
    <t>Port Thomashaven</t>
  </si>
  <si>
    <t>kyliecastro@example.org</t>
  </si>
  <si>
    <t>Lake Darrylshire</t>
  </si>
  <si>
    <t>obriendaniel@example.net</t>
  </si>
  <si>
    <t>East Karenfurt</t>
  </si>
  <si>
    <t>ann84@example.org</t>
  </si>
  <si>
    <t>Dylanshire</t>
  </si>
  <si>
    <t>Therapist, horticultural</t>
  </si>
  <si>
    <t>hannahhoward@example.org</t>
  </si>
  <si>
    <t>Pereztown</t>
  </si>
  <si>
    <t>meredith21@example.org</t>
  </si>
  <si>
    <t>North Amy</t>
  </si>
  <si>
    <t>ykim@example.com</t>
  </si>
  <si>
    <t>Juliefurt</t>
  </si>
  <si>
    <t>hillrobin@example.com</t>
  </si>
  <si>
    <t>Velazquezshire</t>
  </si>
  <si>
    <t>williamsalbert@example.net</t>
  </si>
  <si>
    <t>New Maria</t>
  </si>
  <si>
    <t>xramirez@example.org</t>
  </si>
  <si>
    <t>Michelleberg</t>
  </si>
  <si>
    <t>pduncan@example.org</t>
  </si>
  <si>
    <t>jorge50@example.net</t>
  </si>
  <si>
    <t>Port Sandra</t>
  </si>
  <si>
    <t>laurenmoore@example.net</t>
  </si>
  <si>
    <t>marybeard@example.org</t>
  </si>
  <si>
    <t>Mcgrathton</t>
  </si>
  <si>
    <t>kclark@example.org</t>
  </si>
  <si>
    <t>West Janethaven</t>
  </si>
  <si>
    <t>philipwilliams@example.net</t>
  </si>
  <si>
    <t>kristi86@example.com</t>
  </si>
  <si>
    <t>East Allison</t>
  </si>
  <si>
    <t>elawson@example.com</t>
  </si>
  <si>
    <t>West Douglas</t>
  </si>
  <si>
    <t>bailey61@example.net</t>
  </si>
  <si>
    <t>Garciamouth</t>
  </si>
  <si>
    <t>connierussell@example.org</t>
  </si>
  <si>
    <t>Lake Brandonfort</t>
  </si>
  <si>
    <t>eileencombs@example.org</t>
  </si>
  <si>
    <t>Michaelfurt</t>
  </si>
  <si>
    <t>kevin56@example.org</t>
  </si>
  <si>
    <t>Port Brandiburgh</t>
  </si>
  <si>
    <t>ilove@example.org</t>
  </si>
  <si>
    <t>Petersonburgh</t>
  </si>
  <si>
    <t>joliver@example.com</t>
  </si>
  <si>
    <t>Brendatown</t>
  </si>
  <si>
    <t>ununez@example.org</t>
  </si>
  <si>
    <t>Lake Candace</t>
  </si>
  <si>
    <t>amymendez@example.net</t>
  </si>
  <si>
    <t>South Jacobview</t>
  </si>
  <si>
    <t>jasonmalone@example.net</t>
  </si>
  <si>
    <t>Shirleyfurt</t>
  </si>
  <si>
    <t>merrittsheila@example.org</t>
  </si>
  <si>
    <t>Josephland</t>
  </si>
  <si>
    <t>wardamy@example.com</t>
  </si>
  <si>
    <t>Port Amandaview</t>
  </si>
  <si>
    <t>flynnjessica@example.com</t>
  </si>
  <si>
    <t>Port Ian</t>
  </si>
  <si>
    <t>millerjohn@example.org</t>
  </si>
  <si>
    <t>Lauraburgh</t>
  </si>
  <si>
    <t>hgonzalez@example.net</t>
  </si>
  <si>
    <t>cooperroberta@example.net</t>
  </si>
  <si>
    <t>Phillipshaven</t>
  </si>
  <si>
    <t>ambergraves@example.org</t>
  </si>
  <si>
    <t>Reginaland</t>
  </si>
  <si>
    <t>john56@example.com</t>
  </si>
  <si>
    <t>East Margaret</t>
  </si>
  <si>
    <t>sandra26@example.org</t>
  </si>
  <si>
    <t>denise13@example.net</t>
  </si>
  <si>
    <t>West Debbie</t>
  </si>
  <si>
    <t>kimjames@example.net</t>
  </si>
  <si>
    <t>New Christopherberg</t>
  </si>
  <si>
    <t>jenkinsalexander@example.net</t>
  </si>
  <si>
    <t>Lake Mollyburgh</t>
  </si>
  <si>
    <t>peter68@example.com</t>
  </si>
  <si>
    <t>odaniels@example.net</t>
  </si>
  <si>
    <t>West Monica</t>
  </si>
  <si>
    <t>ymendoza@example.com</t>
  </si>
  <si>
    <t>South Kevin</t>
  </si>
  <si>
    <t>pamelahunt@example.net</t>
  </si>
  <si>
    <t>tristansilva@example.net</t>
  </si>
  <si>
    <t>ssutton@example.org</t>
  </si>
  <si>
    <t>South Williammouth</t>
  </si>
  <si>
    <t>matthew34@example.com</t>
  </si>
  <si>
    <t>South Ryan</t>
  </si>
  <si>
    <t>richardsonluis@example.org</t>
  </si>
  <si>
    <t>Lake Ashleyton</t>
  </si>
  <si>
    <t>dporter@example.com</t>
  </si>
  <si>
    <t>Lake Ericland</t>
  </si>
  <si>
    <t>jjackson@example.net</t>
  </si>
  <si>
    <t>Mcdonaldside</t>
  </si>
  <si>
    <t>ericfrederick@example.org</t>
  </si>
  <si>
    <t>Lake Samantha</t>
  </si>
  <si>
    <t>kristen43@example.org</t>
  </si>
  <si>
    <t>North Jonathan</t>
  </si>
  <si>
    <t>arussell@example.net</t>
  </si>
  <si>
    <t>Walkermouth</t>
  </si>
  <si>
    <t>bdaniel@example.org</t>
  </si>
  <si>
    <t>North Erictown</t>
  </si>
  <si>
    <t>kimstephanie@example.org</t>
  </si>
  <si>
    <t>Douglasburgh</t>
  </si>
  <si>
    <t>fuentesjames@example.org</t>
  </si>
  <si>
    <t>nicolehart@example.org</t>
  </si>
  <si>
    <t>Morenoport</t>
  </si>
  <si>
    <t>christopherrose@example.net</t>
  </si>
  <si>
    <t>West Melissa</t>
  </si>
  <si>
    <t>hardinsamuel@example.net</t>
  </si>
  <si>
    <t>nicholasruiz@example.org</t>
  </si>
  <si>
    <t>New Katrina</t>
  </si>
  <si>
    <t>james41@example.org</t>
  </si>
  <si>
    <t>Munozstad</t>
  </si>
  <si>
    <t>yodercynthia@example.com</t>
  </si>
  <si>
    <t>Schultzberg</t>
  </si>
  <si>
    <t>martinbrittany@example.net</t>
  </si>
  <si>
    <t>New David</t>
  </si>
  <si>
    <t>robertopadilla@example.net</t>
  </si>
  <si>
    <t>Hobbschester</t>
  </si>
  <si>
    <t>robinsonedward@example.net</t>
  </si>
  <si>
    <t>Juarezfurt</t>
  </si>
  <si>
    <t>lopezalexander@example.net</t>
  </si>
  <si>
    <t>Garyfort</t>
  </si>
  <si>
    <t>andrea46@example.net</t>
  </si>
  <si>
    <t>South Maryton</t>
  </si>
  <si>
    <t>tcox@example.com</t>
  </si>
  <si>
    <t>West Reginald</t>
  </si>
  <si>
    <t>sabrina62@example.net</t>
  </si>
  <si>
    <t>Ramseyburgh</t>
  </si>
  <si>
    <t>boyddebra@example.org</t>
  </si>
  <si>
    <t>West Valerie</t>
  </si>
  <si>
    <t>lonnie12@example.net</t>
  </si>
  <si>
    <t>Cunninghamfort</t>
  </si>
  <si>
    <t>powellwilliam@example.org</t>
  </si>
  <si>
    <t>Stephanieborough</t>
  </si>
  <si>
    <t>george62@example.org</t>
  </si>
  <si>
    <t>tonya12@example.com</t>
  </si>
  <si>
    <t>Lake Carlos</t>
  </si>
  <si>
    <t>randrews@example.com</t>
  </si>
  <si>
    <t>Mikeville</t>
  </si>
  <si>
    <t>gentrybenjamin@example.net</t>
  </si>
  <si>
    <t>South Tina</t>
  </si>
  <si>
    <t>odomlinda@example.org</t>
  </si>
  <si>
    <t>South Gary</t>
  </si>
  <si>
    <t>westpatrick@example.net</t>
  </si>
  <si>
    <t>Vaughnburgh</t>
  </si>
  <si>
    <t>ian18@example.org</t>
  </si>
  <si>
    <t>East Traceyton</t>
  </si>
  <si>
    <t>heathersmith@example.com</t>
  </si>
  <si>
    <t>New Luis</t>
  </si>
  <si>
    <t>vtucker@example.org</t>
  </si>
  <si>
    <t>Williamsview</t>
  </si>
  <si>
    <t>emilycompton@example.org</t>
  </si>
  <si>
    <t>rebecca32@example.com</t>
  </si>
  <si>
    <t>New Pamelafurt</t>
  </si>
  <si>
    <t>christophergibson@example.net</t>
  </si>
  <si>
    <t>Barnesbury</t>
  </si>
  <si>
    <t>gjohnston@example.org</t>
  </si>
  <si>
    <t>Lake Rick</t>
  </si>
  <si>
    <t>austinnatalie@example.net</t>
  </si>
  <si>
    <t>Popeburgh</t>
  </si>
  <si>
    <t>adamsbenjamin@example.net</t>
  </si>
  <si>
    <t>East Zacharyborough</t>
  </si>
  <si>
    <t>dana66@example.org</t>
  </si>
  <si>
    <t>South Allisonhaven</t>
  </si>
  <si>
    <t>haleywilson@example.com</t>
  </si>
  <si>
    <t>oschneider@example.com</t>
  </si>
  <si>
    <t>New Sierraside</t>
  </si>
  <si>
    <t>beverly21@example.org</t>
  </si>
  <si>
    <t>New Johnburgh</t>
  </si>
  <si>
    <t>Estate agent</t>
  </si>
  <si>
    <t>mlawrence@example.com</t>
  </si>
  <si>
    <t>Willieberg</t>
  </si>
  <si>
    <t>nlong@example.net</t>
  </si>
  <si>
    <t>Wadeville</t>
  </si>
  <si>
    <t>berrycynthia@example.net</t>
  </si>
  <si>
    <t>New Karen</t>
  </si>
  <si>
    <t>chaneytimothy@example.com</t>
  </si>
  <si>
    <t>Summersborough</t>
  </si>
  <si>
    <t>conniespencer@example.org</t>
  </si>
  <si>
    <t>Danielport</t>
  </si>
  <si>
    <t>justinhuffman@example.org</t>
  </si>
  <si>
    <t>South Regina</t>
  </si>
  <si>
    <t>hbates@example.org</t>
  </si>
  <si>
    <t>Kennethhaven</t>
  </si>
  <si>
    <t>kimberly98@example.com</t>
  </si>
  <si>
    <t>Phillipport</t>
  </si>
  <si>
    <t>mcdonaldvincent@example.org</t>
  </si>
  <si>
    <t>North Kristin</t>
  </si>
  <si>
    <t>robertpeterson@example.com</t>
  </si>
  <si>
    <t>Lake Lucasshire</t>
  </si>
  <si>
    <t>fmartin@example.org</t>
  </si>
  <si>
    <t>Port Tylerfurt</t>
  </si>
  <si>
    <t>gardnerbenjamin@example.net</t>
  </si>
  <si>
    <t>Gregorymouth</t>
  </si>
  <si>
    <t>hendrixashley@example.com</t>
  </si>
  <si>
    <t>Lake Sharon</t>
  </si>
  <si>
    <t>pamelarodriguez@example.net</t>
  </si>
  <si>
    <t>Vanessaport</t>
  </si>
  <si>
    <t>kenneth23@example.com</t>
  </si>
  <si>
    <t>North Traci</t>
  </si>
  <si>
    <t>millerdonna@example.com</t>
  </si>
  <si>
    <t>Hayesburgh</t>
  </si>
  <si>
    <t>stephaniesanchez@example.net</t>
  </si>
  <si>
    <t>East Lucas</t>
  </si>
  <si>
    <t>lhoward@example.com</t>
  </si>
  <si>
    <t>Jacquelineport</t>
  </si>
  <si>
    <t>fatkinson@example.org</t>
  </si>
  <si>
    <t>Jorgeville</t>
  </si>
  <si>
    <t>williamserica@example.net</t>
  </si>
  <si>
    <t>Mileschester</t>
  </si>
  <si>
    <t>warrenlambert@example.org</t>
  </si>
  <si>
    <t>Lake Charleston</t>
  </si>
  <si>
    <t>james50@example.org</t>
  </si>
  <si>
    <t>derekvalenzuela@example.org</t>
  </si>
  <si>
    <t>Josephstad</t>
  </si>
  <si>
    <t>lkramer@example.org</t>
  </si>
  <si>
    <t>Donberg</t>
  </si>
  <si>
    <t>tracy91@example.com</t>
  </si>
  <si>
    <t>Kennedyshire</t>
  </si>
  <si>
    <t>ywise@example.net</t>
  </si>
  <si>
    <t>New Kennethfort</t>
  </si>
  <si>
    <t>jeffreyharris@example.com</t>
  </si>
  <si>
    <t>Kelleyborough</t>
  </si>
  <si>
    <t>jacob60@example.net</t>
  </si>
  <si>
    <t>Darlenechester</t>
  </si>
  <si>
    <t>uboyle@example.org</t>
  </si>
  <si>
    <t>Pattersonland</t>
  </si>
  <si>
    <t>itran@example.org</t>
  </si>
  <si>
    <t>Aguilarview</t>
  </si>
  <si>
    <t>jessicaclayton@example.org</t>
  </si>
  <si>
    <t>Jameston</t>
  </si>
  <si>
    <t>catherinelee@example.com</t>
  </si>
  <si>
    <t>West Christopher</t>
  </si>
  <si>
    <t>fullerdanielle@example.org</t>
  </si>
  <si>
    <t>Lisaville</t>
  </si>
  <si>
    <t>matthewhansen@example.com</t>
  </si>
  <si>
    <t>alan74@example.org</t>
  </si>
  <si>
    <t>East Peter</t>
  </si>
  <si>
    <t>Consulting civil engineer</t>
  </si>
  <si>
    <t>jasminmendez@example.org</t>
  </si>
  <si>
    <t>gsolis@example.org</t>
  </si>
  <si>
    <t>Port Kristenberg</t>
  </si>
  <si>
    <t>andrea95@example.net</t>
  </si>
  <si>
    <t>Shannonchester</t>
  </si>
  <si>
    <t>cooperbrenda@example.net</t>
  </si>
  <si>
    <t>Cunninghamhaven</t>
  </si>
  <si>
    <t>matthewgeorge@example.org</t>
  </si>
  <si>
    <t>Jaredmouth</t>
  </si>
  <si>
    <t>guerrerotammy@example.com</t>
  </si>
  <si>
    <t>New Sharon</t>
  </si>
  <si>
    <t>aaronhood@example.net</t>
  </si>
  <si>
    <t>New Cynthia</t>
  </si>
  <si>
    <t>frank12@example.net</t>
  </si>
  <si>
    <t>pateljoshua@example.com</t>
  </si>
  <si>
    <t>Cummingsfurt</t>
  </si>
  <si>
    <t>susan27@example.net</t>
  </si>
  <si>
    <t>New Lindsay</t>
  </si>
  <si>
    <t>davidharrison@example.org</t>
  </si>
  <si>
    <t>Port Sarahmouth</t>
  </si>
  <si>
    <t>gbass@example.org</t>
  </si>
  <si>
    <t>West Zacharychester</t>
  </si>
  <si>
    <t>dawn52@example.net</t>
  </si>
  <si>
    <t>New Aaronfort</t>
  </si>
  <si>
    <t>allendavid@example.org</t>
  </si>
  <si>
    <t>Mariahchester</t>
  </si>
  <si>
    <t>ylong@example.com</t>
  </si>
  <si>
    <t>Anthonyshire</t>
  </si>
  <si>
    <t>matthewjohnston@example.net</t>
  </si>
  <si>
    <t>Cliffordton</t>
  </si>
  <si>
    <t>hardinstephanie@example.org</t>
  </si>
  <si>
    <t>Cassandrachester</t>
  </si>
  <si>
    <t>fchen@example.com</t>
  </si>
  <si>
    <t>West Jeffrey</t>
  </si>
  <si>
    <t>randywells@example.com</t>
  </si>
  <si>
    <t>East Travis</t>
  </si>
  <si>
    <t>jhill@example.org</t>
  </si>
  <si>
    <t>Douglasberg</t>
  </si>
  <si>
    <t>tylerhernandez@example.net</t>
  </si>
  <si>
    <t>North Stephanie</t>
  </si>
  <si>
    <t>mmoore@example.net</t>
  </si>
  <si>
    <t>Kingfurt</t>
  </si>
  <si>
    <t>Advertising copywriter</t>
  </si>
  <si>
    <t>jrangel@example.net</t>
  </si>
  <si>
    <t>Gillespieside</t>
  </si>
  <si>
    <t>smithalicia@example.org</t>
  </si>
  <si>
    <t>Juarezview</t>
  </si>
  <si>
    <t>davistiffany@example.net</t>
  </si>
  <si>
    <t>Nicolasmouth</t>
  </si>
  <si>
    <t>weaverdawn@example.org</t>
  </si>
  <si>
    <t>Collinsberg</t>
  </si>
  <si>
    <t>shannonshawn@example.net</t>
  </si>
  <si>
    <t>New Zachary</t>
  </si>
  <si>
    <t>hprice@example.org</t>
  </si>
  <si>
    <t>North Ana</t>
  </si>
  <si>
    <t>nosborne@example.com</t>
  </si>
  <si>
    <t>Douglasland</t>
  </si>
  <si>
    <t>cherrera@example.com</t>
  </si>
  <si>
    <t>North Elizabethview</t>
  </si>
  <si>
    <t>kennethbrown@example.org</t>
  </si>
  <si>
    <t>Ramirezville</t>
  </si>
  <si>
    <t>qlee@example.com</t>
  </si>
  <si>
    <t>East Melissa</t>
  </si>
  <si>
    <t>callen@example.org</t>
  </si>
  <si>
    <t>Fisherfort</t>
  </si>
  <si>
    <t>anthony81@example.net</t>
  </si>
  <si>
    <t>Edwardton</t>
  </si>
  <si>
    <t>kristin85@example.net</t>
  </si>
  <si>
    <t>Lawsonview</t>
  </si>
  <si>
    <t>catherinelittle@example.org</t>
  </si>
  <si>
    <t>Mcdonaldville</t>
  </si>
  <si>
    <t>kevinwolfe@example.net</t>
  </si>
  <si>
    <t>New Marcus</t>
  </si>
  <si>
    <t>Acupuncturist</t>
  </si>
  <si>
    <t>bryanpamela@example.org</t>
  </si>
  <si>
    <t>Port Brianmouth</t>
  </si>
  <si>
    <t>leehenry@example.com</t>
  </si>
  <si>
    <t>Tannermouth</t>
  </si>
  <si>
    <t>sharonbrown@example.net</t>
  </si>
  <si>
    <t>East Dave</t>
  </si>
  <si>
    <t>porterjoshua@example.net</t>
  </si>
  <si>
    <t>kyliecollins@example.com</t>
  </si>
  <si>
    <t>Clarkeville</t>
  </si>
  <si>
    <t>nthomas@example.net</t>
  </si>
  <si>
    <t>South Stevenmouth</t>
  </si>
  <si>
    <t>aprilcoleman@example.net</t>
  </si>
  <si>
    <t>East Katherine</t>
  </si>
  <si>
    <t>thomasrichard@example.com</t>
  </si>
  <si>
    <t>North Megan</t>
  </si>
  <si>
    <t>amber43@example.net</t>
  </si>
  <si>
    <t>Freemantown</t>
  </si>
  <si>
    <t>baileyleah@example.com</t>
  </si>
  <si>
    <t>Lake Amy</t>
  </si>
  <si>
    <t>elong@example.net</t>
  </si>
  <si>
    <t>West Kara</t>
  </si>
  <si>
    <t>michael31@example.org</t>
  </si>
  <si>
    <t>Jimenezton</t>
  </si>
  <si>
    <t>elang@example.org</t>
  </si>
  <si>
    <t>Port Pamelachester</t>
  </si>
  <si>
    <t>helenflynn@example.com</t>
  </si>
  <si>
    <t>Davidton</t>
  </si>
  <si>
    <t>mcunningham@example.org</t>
  </si>
  <si>
    <t>Port Michelle</t>
  </si>
  <si>
    <t>tamara03@example.com</t>
  </si>
  <si>
    <t>Port Edwardfurt</t>
  </si>
  <si>
    <t>joseph31@example.net</t>
  </si>
  <si>
    <t>North Brianland</t>
  </si>
  <si>
    <t>kyleholloway@example.org</t>
  </si>
  <si>
    <t>West Williamfort</t>
  </si>
  <si>
    <t>stephanie19@example.net</t>
  </si>
  <si>
    <t>Nealmouth</t>
  </si>
  <si>
    <t>stokesmichele@example.com</t>
  </si>
  <si>
    <t>Lake Joshuaborough</t>
  </si>
  <si>
    <t>michaelmoore@example.org</t>
  </si>
  <si>
    <t>Robertohaven</t>
  </si>
  <si>
    <t>ahoover@example.com</t>
  </si>
  <si>
    <t>Port Christy</t>
  </si>
  <si>
    <t>allenjamie@example.net</t>
  </si>
  <si>
    <t>Owenland</t>
  </si>
  <si>
    <t>cstrickland@example.com</t>
  </si>
  <si>
    <t>West Nicholasbury</t>
  </si>
  <si>
    <t>brianholmes@example.com</t>
  </si>
  <si>
    <t>Coxland</t>
  </si>
  <si>
    <t>mbarnes@example.org</t>
  </si>
  <si>
    <t>Lake Stephanieport</t>
  </si>
  <si>
    <t>mayerfelicia@example.org</t>
  </si>
  <si>
    <t>Javierbury</t>
  </si>
  <si>
    <t>rodriguezeric@example.net</t>
  </si>
  <si>
    <t>Mckenziechester</t>
  </si>
  <si>
    <t>lisa06@example.net</t>
  </si>
  <si>
    <t>Lake Mark</t>
  </si>
  <si>
    <t>danielcruz@example.org</t>
  </si>
  <si>
    <t>Rogersshire</t>
  </si>
  <si>
    <t>mark81@example.net</t>
  </si>
  <si>
    <t>Sherryberg</t>
  </si>
  <si>
    <t>ryan42@example.org</t>
  </si>
  <si>
    <t>rodriguezkimberly@example.net</t>
  </si>
  <si>
    <t>steven38@example.org</t>
  </si>
  <si>
    <t>New Lisamouth</t>
  </si>
  <si>
    <t>christianromero@example.org</t>
  </si>
  <si>
    <t>Portermouth</t>
  </si>
  <si>
    <t>oconnelljason@example.com</t>
  </si>
  <si>
    <t>New Rodneyview</t>
  </si>
  <si>
    <t>Engineer, mining</t>
  </si>
  <si>
    <t>johnmejia@example.com</t>
  </si>
  <si>
    <t>South Brettmouth</t>
  </si>
  <si>
    <t>tammystanley@example.net</t>
  </si>
  <si>
    <t>marymccarthy@example.org</t>
  </si>
  <si>
    <t>East Keithside</t>
  </si>
  <si>
    <t>kimberly81@example.com</t>
  </si>
  <si>
    <t>New Stephenmouth</t>
  </si>
  <si>
    <t>jbryant@example.com</t>
  </si>
  <si>
    <t>Petersonmouth</t>
  </si>
  <si>
    <t>kerri08@example.com</t>
  </si>
  <si>
    <t>Heatherborough</t>
  </si>
  <si>
    <t>coxbenjamin@example.net</t>
  </si>
  <si>
    <t>Lake Chelsey</t>
  </si>
  <si>
    <t>thompsonjennifer@example.org</t>
  </si>
  <si>
    <t>Anneshire</t>
  </si>
  <si>
    <t>donna75@example.com</t>
  </si>
  <si>
    <t>Michelleport</t>
  </si>
  <si>
    <t>cbell@example.com</t>
  </si>
  <si>
    <t>Williamsonville</t>
  </si>
  <si>
    <t>gregoryvincent@example.net</t>
  </si>
  <si>
    <t>East Scottshire</t>
  </si>
  <si>
    <t>johnmcneil@example.net</t>
  </si>
  <si>
    <t>South Carlos</t>
  </si>
  <si>
    <t>tracyanderson@example.com</t>
  </si>
  <si>
    <t>North Georgeville</t>
  </si>
  <si>
    <t>tbaird@example.net</t>
  </si>
  <si>
    <t>Fordfort</t>
  </si>
  <si>
    <t>bstokes@example.org</t>
  </si>
  <si>
    <t>Gateschester</t>
  </si>
  <si>
    <t>carriejohnson@example.net</t>
  </si>
  <si>
    <t>Marioton</t>
  </si>
  <si>
    <t>phernandez@example.net</t>
  </si>
  <si>
    <t>South Sarahbury</t>
  </si>
  <si>
    <t>wrivera@example.com</t>
  </si>
  <si>
    <t>West Paulatown</t>
  </si>
  <si>
    <t>alyssapoole@example.com</t>
  </si>
  <si>
    <t>Troytown</t>
  </si>
  <si>
    <t>devinpreston@example.org</t>
  </si>
  <si>
    <t>Lake Melissa</t>
  </si>
  <si>
    <t>arnoldlinda@example.org</t>
  </si>
  <si>
    <t>South Kyle</t>
  </si>
  <si>
    <t>clewis@example.org</t>
  </si>
  <si>
    <t>New Vanessa</t>
  </si>
  <si>
    <t>marcuskeller@example.com</t>
  </si>
  <si>
    <t>Robertsfort</t>
  </si>
  <si>
    <t>carrie78@example.org</t>
  </si>
  <si>
    <t>South Bryan</t>
  </si>
  <si>
    <t>wrightjoseph@example.net</t>
  </si>
  <si>
    <t>smithangela@example.org</t>
  </si>
  <si>
    <t>East Jeffreyview</t>
  </si>
  <si>
    <t>timothymorgan@example.com</t>
  </si>
  <si>
    <t>Watsonbury</t>
  </si>
  <si>
    <t>smiththomas@example.com</t>
  </si>
  <si>
    <t>Lake Kellyview</t>
  </si>
  <si>
    <t>barkerjamie@example.org</t>
  </si>
  <si>
    <t>Lake Heatherburgh</t>
  </si>
  <si>
    <t>jgutierrez@example.net</t>
  </si>
  <si>
    <t>qwhite@example.net</t>
  </si>
  <si>
    <t>South Ronald</t>
  </si>
  <si>
    <t>clarkmelanie@example.org</t>
  </si>
  <si>
    <t>South Danielmouth</t>
  </si>
  <si>
    <t>michaelwilliam@example.net</t>
  </si>
  <si>
    <t>Barretttown</t>
  </si>
  <si>
    <t>kelly29@example.net</t>
  </si>
  <si>
    <t>ramosnatalie@example.com</t>
  </si>
  <si>
    <t>Holtmouth</t>
  </si>
  <si>
    <t>molly41@example.com</t>
  </si>
  <si>
    <t>Grantville</t>
  </si>
  <si>
    <t>zburns@example.org</t>
  </si>
  <si>
    <t>ricehunter@example.net</t>
  </si>
  <si>
    <t>New Christianview</t>
  </si>
  <si>
    <t>jimenezamanda@example.com</t>
  </si>
  <si>
    <t>Pamelaview</t>
  </si>
  <si>
    <t>suttonamanda@example.org</t>
  </si>
  <si>
    <t>kelsey10@example.com</t>
  </si>
  <si>
    <t>Joannatown</t>
  </si>
  <si>
    <t>dmaldonado@example.com</t>
  </si>
  <si>
    <t>ralphstewart@example.com</t>
  </si>
  <si>
    <t>olsonpatricia@example.org</t>
  </si>
  <si>
    <t>North Todd</t>
  </si>
  <si>
    <t>xsmith@example.com</t>
  </si>
  <si>
    <t>South Edward</t>
  </si>
  <si>
    <t>dyoung@example.org</t>
  </si>
  <si>
    <t>jonathanwoods@example.com</t>
  </si>
  <si>
    <t>New Angelicashire</t>
  </si>
  <si>
    <t>margaret07@example.org</t>
  </si>
  <si>
    <t>kathyjones@example.org</t>
  </si>
  <si>
    <t>Gonzalezmouth</t>
  </si>
  <si>
    <t>waltonlaura@example.com</t>
  </si>
  <si>
    <t>Rodriguezview</t>
  </si>
  <si>
    <t>jodi79@example.org</t>
  </si>
  <si>
    <t>Lake Samanthaside</t>
  </si>
  <si>
    <t>lhernandez@example.net</t>
  </si>
  <si>
    <t>Zhanghaven</t>
  </si>
  <si>
    <t>Environmental health practitioner</t>
  </si>
  <si>
    <t>fischerstephen@example.org</t>
  </si>
  <si>
    <t>Ericview</t>
  </si>
  <si>
    <t>alison18@example.net</t>
  </si>
  <si>
    <t>Ecologist</t>
  </si>
  <si>
    <t>jonathanthompson@example.com</t>
  </si>
  <si>
    <t>Burchview</t>
  </si>
  <si>
    <t>alyssa68@example.com</t>
  </si>
  <si>
    <t>North Charlesbury</t>
  </si>
  <si>
    <t>alam@example.net</t>
  </si>
  <si>
    <t>Sheppardtown</t>
  </si>
  <si>
    <t>hodgeskayla@example.org</t>
  </si>
  <si>
    <t>Lake Dominicmouth</t>
  </si>
  <si>
    <t>john83@example.net</t>
  </si>
  <si>
    <t>Port Christopherborough</t>
  </si>
  <si>
    <t>jose64@example.net</t>
  </si>
  <si>
    <t>Ashleyhaven</t>
  </si>
  <si>
    <t>baileychristina@example.net</t>
  </si>
  <si>
    <t>wanda90@example.com</t>
  </si>
  <si>
    <t>East Andrew</t>
  </si>
  <si>
    <t>cunninghamdave@example.net</t>
  </si>
  <si>
    <t>Hillfurt</t>
  </si>
  <si>
    <t>terrywaller@example.com</t>
  </si>
  <si>
    <t>East Shannonville</t>
  </si>
  <si>
    <t>waltersbobby@example.org</t>
  </si>
  <si>
    <t>mullinswilliam@example.com</t>
  </si>
  <si>
    <t>Barnesland</t>
  </si>
  <si>
    <t>clarkerin@example.org</t>
  </si>
  <si>
    <t>Anamouth</t>
  </si>
  <si>
    <t>floydbenjamin@example.net</t>
  </si>
  <si>
    <t>Lake Melissaview</t>
  </si>
  <si>
    <t>mcdowelljoseph@example.com</t>
  </si>
  <si>
    <t>North Karenton</t>
  </si>
  <si>
    <t>bbates@example.com</t>
  </si>
  <si>
    <t>West Margaretfort</t>
  </si>
  <si>
    <t>tracysimpson@example.com</t>
  </si>
  <si>
    <t>Martinland</t>
  </si>
  <si>
    <t>estessherry@example.org</t>
  </si>
  <si>
    <t>Jonathonshire</t>
  </si>
  <si>
    <t>andrewyoung@example.net</t>
  </si>
  <si>
    <t>North Brenttown</t>
  </si>
  <si>
    <t>aliciaheath@example.org</t>
  </si>
  <si>
    <t>Doughertyfort</t>
  </si>
  <si>
    <t>griffithrobert@example.net</t>
  </si>
  <si>
    <t>Tammymouth</t>
  </si>
  <si>
    <t>jeffrey14@example.net</t>
  </si>
  <si>
    <t>South Amandaberg</t>
  </si>
  <si>
    <t>kirstengutierrez@example.net</t>
  </si>
  <si>
    <t>North Christopherborough</t>
  </si>
  <si>
    <t>heatherkemp@example.org</t>
  </si>
  <si>
    <t>Christianchester</t>
  </si>
  <si>
    <t>nealtaylor@example.org</t>
  </si>
  <si>
    <t>New Renee</t>
  </si>
  <si>
    <t>whitetanya@example.org</t>
  </si>
  <si>
    <t>claystephanie@example.com</t>
  </si>
  <si>
    <t>Millerchester</t>
  </si>
  <si>
    <t>floresbianca@example.net</t>
  </si>
  <si>
    <t>North Timothyfurt</t>
  </si>
  <si>
    <t>campbellamy@example.com</t>
  </si>
  <si>
    <t>Morseshire</t>
  </si>
  <si>
    <t>Engineer, biomedical</t>
  </si>
  <si>
    <t>arielwhitaker@example.org</t>
  </si>
  <si>
    <t>New Meredithville</t>
  </si>
  <si>
    <t>christopherwilliams@example.org</t>
  </si>
  <si>
    <t>Rodriguezborough</t>
  </si>
  <si>
    <t>hardingalex@example.net</t>
  </si>
  <si>
    <t>East Debbie</t>
  </si>
  <si>
    <t>nichole32@example.net</t>
  </si>
  <si>
    <t>South Deborah</t>
  </si>
  <si>
    <t>allengregory@example.org</t>
  </si>
  <si>
    <t>East Amanda</t>
  </si>
  <si>
    <t>lindasmith@example.net</t>
  </si>
  <si>
    <t>Lake Phillip</t>
  </si>
  <si>
    <t>wilsonmichael@example.net</t>
  </si>
  <si>
    <t>Vincentborough</t>
  </si>
  <si>
    <t>hubbardsharon@example.net</t>
  </si>
  <si>
    <t>Bobbyburgh</t>
  </si>
  <si>
    <t>heather29@example.org</t>
  </si>
  <si>
    <t>South Marcia</t>
  </si>
  <si>
    <t>josephmitchell@example.net</t>
  </si>
  <si>
    <t>Jerryview</t>
  </si>
  <si>
    <t>jason32@example.net</t>
  </si>
  <si>
    <t>Glendaview</t>
  </si>
  <si>
    <t>stacymeza@example.com</t>
  </si>
  <si>
    <t>Danielborough</t>
  </si>
  <si>
    <t>isaac72@example.com</t>
  </si>
  <si>
    <t>Jasonstad</t>
  </si>
  <si>
    <t>mooredestiny@example.net</t>
  </si>
  <si>
    <t>Port Edward</t>
  </si>
  <si>
    <t>jesse34@example.net</t>
  </si>
  <si>
    <t>Hartstad</t>
  </si>
  <si>
    <t>rlane@example.net</t>
  </si>
  <si>
    <t>brandonfrederick@example.com</t>
  </si>
  <si>
    <t>brightkayla@example.net</t>
  </si>
  <si>
    <t>Craighaven</t>
  </si>
  <si>
    <t>alexandriaanderson@example.net</t>
  </si>
  <si>
    <t>Mcclainland</t>
  </si>
  <si>
    <t>shahalyssa@example.net</t>
  </si>
  <si>
    <t>Marshtown</t>
  </si>
  <si>
    <t>hcrawford@example.com</t>
  </si>
  <si>
    <t>Thomasside</t>
  </si>
  <si>
    <t>zthompson@example.net</t>
  </si>
  <si>
    <t>Anthonyberg</t>
  </si>
  <si>
    <t>nchapman@example.com</t>
  </si>
  <si>
    <t>Martinview</t>
  </si>
  <si>
    <t>logan10@example.com</t>
  </si>
  <si>
    <t>Lake Brendan</t>
  </si>
  <si>
    <t>lewisjohnathan@example.com</t>
  </si>
  <si>
    <t>eringreer@example.com</t>
  </si>
  <si>
    <t>Martinburgh</t>
  </si>
  <si>
    <t>mckenzieamy@example.org</t>
  </si>
  <si>
    <t>West Gregoryshire</t>
  </si>
  <si>
    <t>rebecca09@example.org</t>
  </si>
  <si>
    <t>alexiswilliams@example.org</t>
  </si>
  <si>
    <t>South Michaelberg</t>
  </si>
  <si>
    <t>leslie20@example.org</t>
  </si>
  <si>
    <t>North Gregoryfurt</t>
  </si>
  <si>
    <t>erica46@example.net</t>
  </si>
  <si>
    <t>veronica72@example.org</t>
  </si>
  <si>
    <t>New Manueltown</t>
  </si>
  <si>
    <t>johnsonpaul@example.org</t>
  </si>
  <si>
    <t>Cherylton</t>
  </si>
  <si>
    <t>nicholas96@example.net</t>
  </si>
  <si>
    <t>Chrisside</t>
  </si>
  <si>
    <t>jamesrodriguez@example.com</t>
  </si>
  <si>
    <t>Petersonside</t>
  </si>
  <si>
    <t>Jewellery designer</t>
  </si>
  <si>
    <t>carolynharris@example.org</t>
  </si>
  <si>
    <t>Alexanderville</t>
  </si>
  <si>
    <t>lovesusan@example.com</t>
  </si>
  <si>
    <t>Richardsontown</t>
  </si>
  <si>
    <t>elizabethgonzalez@example.org</t>
  </si>
  <si>
    <t>New James</t>
  </si>
  <si>
    <t>christinawaters@example.net</t>
  </si>
  <si>
    <t>New Alexandraside</t>
  </si>
  <si>
    <t>cathy86@example.com</t>
  </si>
  <si>
    <t>South Maryville</t>
  </si>
  <si>
    <t>julie06@example.net</t>
  </si>
  <si>
    <t>Jonberg</t>
  </si>
  <si>
    <t>jacob69@example.com</t>
  </si>
  <si>
    <t>East Stephenberg</t>
  </si>
  <si>
    <t>benjamin19@example.org</t>
  </si>
  <si>
    <t>East Markport</t>
  </si>
  <si>
    <t>lmccarthy@example.org</t>
  </si>
  <si>
    <t>Port Deborahtown</t>
  </si>
  <si>
    <t>zbryant@example.org</t>
  </si>
  <si>
    <t>Lake Andrewside</t>
  </si>
  <si>
    <t>michelleriggs@example.org</t>
  </si>
  <si>
    <t>Port Juanburgh</t>
  </si>
  <si>
    <t>jonesjeffery@example.net</t>
  </si>
  <si>
    <t>West Karenhaven</t>
  </si>
  <si>
    <t>maxwelltonya@example.org</t>
  </si>
  <si>
    <t>Port Masonchester</t>
  </si>
  <si>
    <t>deborah66@example.net</t>
  </si>
  <si>
    <t>North Rebecca</t>
  </si>
  <si>
    <t>cartermichelle@example.net</t>
  </si>
  <si>
    <t>New Brenda</t>
  </si>
  <si>
    <t>goodmichelle@example.org</t>
  </si>
  <si>
    <t>Barreraton</t>
  </si>
  <si>
    <t>david24@example.com</t>
  </si>
  <si>
    <t>Goldenchester</t>
  </si>
  <si>
    <t>kimberlywang@example.net</t>
  </si>
  <si>
    <t>Lake Nicholasburgh</t>
  </si>
  <si>
    <t>chall@example.net</t>
  </si>
  <si>
    <t>Carolynstad</t>
  </si>
  <si>
    <t>tim56@example.org</t>
  </si>
  <si>
    <t>South Tinaberg</t>
  </si>
  <si>
    <t>mark58@example.org</t>
  </si>
  <si>
    <t>Aaronton</t>
  </si>
  <si>
    <t>masontracy@example.net</t>
  </si>
  <si>
    <t>sotoashley@example.org</t>
  </si>
  <si>
    <t>East Daniel</t>
  </si>
  <si>
    <t>muelleramy@example.org</t>
  </si>
  <si>
    <t>martinezrichard@example.org</t>
  </si>
  <si>
    <t>Markfort</t>
  </si>
  <si>
    <t>crystal64@example.org</t>
  </si>
  <si>
    <t>stephaniemiller@example.org</t>
  </si>
  <si>
    <t>North Ambertown</t>
  </si>
  <si>
    <t>eallen@example.org</t>
  </si>
  <si>
    <t>Ramosberg</t>
  </si>
  <si>
    <t>paula80@example.net</t>
  </si>
  <si>
    <t>North Belinda</t>
  </si>
  <si>
    <t>kevinbuck@example.net</t>
  </si>
  <si>
    <t>South Margaret</t>
  </si>
  <si>
    <t>stephanie84@example.com</t>
  </si>
  <si>
    <t>Yolandamouth</t>
  </si>
  <si>
    <t>wagnerchristopher@example.net</t>
  </si>
  <si>
    <t>Williamsburgh</t>
  </si>
  <si>
    <t>sdeleon@example.org</t>
  </si>
  <si>
    <t>Shannonhaven</t>
  </si>
  <si>
    <t>zacharyjohnson@example.com</t>
  </si>
  <si>
    <t>West Morganmouth</t>
  </si>
  <si>
    <t>Newspaper journalist</t>
  </si>
  <si>
    <t>morrisjessica@example.com</t>
  </si>
  <si>
    <t>Rachelchester</t>
  </si>
  <si>
    <t>rogersbrian@example.com</t>
  </si>
  <si>
    <t>Natalieland</t>
  </si>
  <si>
    <t>thompsonpeter@example.com</t>
  </si>
  <si>
    <t>East Matthewside</t>
  </si>
  <si>
    <t>steven11@example.net</t>
  </si>
  <si>
    <t>Sototown</t>
  </si>
  <si>
    <t>zlopez@example.net</t>
  </si>
  <si>
    <t>Lake Kristen</t>
  </si>
  <si>
    <t>Radiographer, therapeutic</t>
  </si>
  <si>
    <t>deborahkrause@example.com</t>
  </si>
  <si>
    <t>North Patriciastad</t>
  </si>
  <si>
    <t>wilsontammy@example.net</t>
  </si>
  <si>
    <t>New Veronica</t>
  </si>
  <si>
    <t>kellysmith@example.com</t>
  </si>
  <si>
    <t>Port Amberfort</t>
  </si>
  <si>
    <t>david25@example.com</t>
  </si>
  <si>
    <t>New Garyshire</t>
  </si>
  <si>
    <t>swilliamson@example.net</t>
  </si>
  <si>
    <t>North Annaburgh</t>
  </si>
  <si>
    <t>scottchambers@example.org</t>
  </si>
  <si>
    <t>Whitneyburgh</t>
  </si>
  <si>
    <t>benjaminsalazar@example.org</t>
  </si>
  <si>
    <t>Lake Lisa</t>
  </si>
  <si>
    <t>meghananderson@example.com</t>
  </si>
  <si>
    <t>North Raymond</t>
  </si>
  <si>
    <t>scott15@example.org</t>
  </si>
  <si>
    <t>stephanie28@example.org</t>
  </si>
  <si>
    <t>Evansfurt</t>
  </si>
  <si>
    <t>Financial risk analyst</t>
  </si>
  <si>
    <t>ellislisa@example.org</t>
  </si>
  <si>
    <t>Walshmouth</t>
  </si>
  <si>
    <t>aray@example.net</t>
  </si>
  <si>
    <t>Martinside</t>
  </si>
  <si>
    <t>cartermason@example.com</t>
  </si>
  <si>
    <t>Nicholsside</t>
  </si>
  <si>
    <t>psims@example.org</t>
  </si>
  <si>
    <t>Scottfurt</t>
  </si>
  <si>
    <t>gibbsdeanna@example.org</t>
  </si>
  <si>
    <t>Charlesburgh</t>
  </si>
  <si>
    <t>briannahuynh@example.net</t>
  </si>
  <si>
    <t>Port Kayla</t>
  </si>
  <si>
    <t>kristin13@example.org</t>
  </si>
  <si>
    <t>Kleinland</t>
  </si>
  <si>
    <t>adrian79@example.com</t>
  </si>
  <si>
    <t>Andrewland</t>
  </si>
  <si>
    <t>lopezbryan@example.org</t>
  </si>
  <si>
    <t>Howellchester</t>
  </si>
  <si>
    <t>ryan30@example.com</t>
  </si>
  <si>
    <t>Port Stephanieside</t>
  </si>
  <si>
    <t>marc58@example.org</t>
  </si>
  <si>
    <t>xcaldwell@example.net</t>
  </si>
  <si>
    <t>West Nancy</t>
  </si>
  <si>
    <t>hburgess@example.org</t>
  </si>
  <si>
    <t>Community arts worker</t>
  </si>
  <si>
    <t>ldixon@example.org</t>
  </si>
  <si>
    <t>North Shelly</t>
  </si>
  <si>
    <t>esmall@example.com</t>
  </si>
  <si>
    <t>Lake Jessestad</t>
  </si>
  <si>
    <t>ramirezshawna@example.com</t>
  </si>
  <si>
    <t>Thomasfort</t>
  </si>
  <si>
    <t>johnsonwhitney@example.net</t>
  </si>
  <si>
    <t>lisa18@example.org</t>
  </si>
  <si>
    <t>davidnguyen@example.com</t>
  </si>
  <si>
    <t>West Joseburgh</t>
  </si>
  <si>
    <t>nmurphy@example.org</t>
  </si>
  <si>
    <t>Jonesview</t>
  </si>
  <si>
    <t>rhondaking@example.org</t>
  </si>
  <si>
    <t>Tiffanyburgh</t>
  </si>
  <si>
    <t>michael90@example.net</t>
  </si>
  <si>
    <t>South Michelle</t>
  </si>
  <si>
    <t>leachkatherine@example.com</t>
  </si>
  <si>
    <t>Port Karenside</t>
  </si>
  <si>
    <t>john57@example.com</t>
  </si>
  <si>
    <t>rodriguezronald@example.net</t>
  </si>
  <si>
    <t>East Angelatown</t>
  </si>
  <si>
    <t>michael39@example.com</t>
  </si>
  <si>
    <t>Lake Todd</t>
  </si>
  <si>
    <t>david29@example.net</t>
  </si>
  <si>
    <t>Port Emily</t>
  </si>
  <si>
    <t>peterstrong@example.org</t>
  </si>
  <si>
    <t>Port Tony</t>
  </si>
  <si>
    <t>fharper@example.org</t>
  </si>
  <si>
    <t>joel95@example.net</t>
  </si>
  <si>
    <t>Suttonside</t>
  </si>
  <si>
    <t>Woodsport</t>
  </si>
  <si>
    <t>theresaandrade@example.net</t>
  </si>
  <si>
    <t>Lake Noahbury</t>
  </si>
  <si>
    <t>mannhailey@example.net</t>
  </si>
  <si>
    <t>Tracichester</t>
  </si>
  <si>
    <t>jacksonbowen@example.org</t>
  </si>
  <si>
    <t>New Douglasport</t>
  </si>
  <si>
    <t>daniel23@example.net</t>
  </si>
  <si>
    <t>East Jessicamouth</t>
  </si>
  <si>
    <t>brooke46@example.org</t>
  </si>
  <si>
    <t>Jessicabury</t>
  </si>
  <si>
    <t>uchase@example.org</t>
  </si>
  <si>
    <t>West Pamelaberg</t>
  </si>
  <si>
    <t>ddean@example.net</t>
  </si>
  <si>
    <t>Donnamouth</t>
  </si>
  <si>
    <t>ljoseph@example.com</t>
  </si>
  <si>
    <t>West Emily</t>
  </si>
  <si>
    <t>jeremy94@example.org</t>
  </si>
  <si>
    <t>Terrellborough</t>
  </si>
  <si>
    <t>tcox@example.org</t>
  </si>
  <si>
    <t>Joseside</t>
  </si>
  <si>
    <t>erik96@example.net</t>
  </si>
  <si>
    <t>Wheelertown</t>
  </si>
  <si>
    <t>vanessa74@example.com</t>
  </si>
  <si>
    <t>fdavis@example.net</t>
  </si>
  <si>
    <t>Donaldfort</t>
  </si>
  <si>
    <t>collinsleonard@example.net</t>
  </si>
  <si>
    <t>North Isaac</t>
  </si>
  <si>
    <t>susan01@example.com</t>
  </si>
  <si>
    <t>East Stephenburgh</t>
  </si>
  <si>
    <t>martha39@example.net</t>
  </si>
  <si>
    <t>Juliestad</t>
  </si>
  <si>
    <t>kimberlybrown@example.com</t>
  </si>
  <si>
    <t>reillyjacqueline@example.org</t>
  </si>
  <si>
    <t>East Brandi</t>
  </si>
  <si>
    <t>juarezdavid@example.com</t>
  </si>
  <si>
    <t>Kevinbury</t>
  </si>
  <si>
    <t>mckayjoshua@example.org</t>
  </si>
  <si>
    <t>malik90@example.net</t>
  </si>
  <si>
    <t>Lake Jared</t>
  </si>
  <si>
    <t>smithjeanne@example.com</t>
  </si>
  <si>
    <t>South Larry</t>
  </si>
  <si>
    <t>kanelisa@example.org</t>
  </si>
  <si>
    <t>Kevinberg</t>
  </si>
  <si>
    <t>michellescott@example.net</t>
  </si>
  <si>
    <t>Russellchester</t>
  </si>
  <si>
    <t>bpierce@example.net</t>
  </si>
  <si>
    <t>Lake Chelseafort</t>
  </si>
  <si>
    <t>echristian@example.com</t>
  </si>
  <si>
    <t>Brewerstad</t>
  </si>
  <si>
    <t>yrhodes@example.com</t>
  </si>
  <si>
    <t>Boyleton</t>
  </si>
  <si>
    <t>darrellwilliams@example.com</t>
  </si>
  <si>
    <t>lucasmichelle@example.org</t>
  </si>
  <si>
    <t>North Chaseshire</t>
  </si>
  <si>
    <t>castillodavid@example.org</t>
  </si>
  <si>
    <t>North Amber</t>
  </si>
  <si>
    <t>cartergeorge@example.net</t>
  </si>
  <si>
    <t>matthew78@example.net</t>
  </si>
  <si>
    <t>North Tracytown</t>
  </si>
  <si>
    <t>qwaller@example.net</t>
  </si>
  <si>
    <t>West Maryhaven</t>
  </si>
  <si>
    <t>marissa44@example.net</t>
  </si>
  <si>
    <t>Joannemouth</t>
  </si>
  <si>
    <t>charles54@example.org</t>
  </si>
  <si>
    <t>timothynunez@example.net</t>
  </si>
  <si>
    <t>Lake Steven</t>
  </si>
  <si>
    <t>andersonbryan@example.org</t>
  </si>
  <si>
    <t>Port Jenniferville</t>
  </si>
  <si>
    <t>jimeneznancy@example.net</t>
  </si>
  <si>
    <t>Davidburgh</t>
  </si>
  <si>
    <t>Briggsstad</t>
  </si>
  <si>
    <t>paultorres@example.net</t>
  </si>
  <si>
    <t>kennethturner@example.com</t>
  </si>
  <si>
    <t>castanedacory@example.com</t>
  </si>
  <si>
    <t>North Dennisbury</t>
  </si>
  <si>
    <t>evansangelica@example.com</t>
  </si>
  <si>
    <t>christina13@example.net</t>
  </si>
  <si>
    <t>Gregoryfort</t>
  </si>
  <si>
    <t>dmayer@example.com</t>
  </si>
  <si>
    <t>East Rachaelside</t>
  </si>
  <si>
    <t>charles73@example.org</t>
  </si>
  <si>
    <t>Santanaton</t>
  </si>
  <si>
    <t>lstephens@example.com</t>
  </si>
  <si>
    <t>East Hannahton</t>
  </si>
  <si>
    <t>linda41@example.com</t>
  </si>
  <si>
    <t>North Malik</t>
  </si>
  <si>
    <t>escobarpaul@example.org</t>
  </si>
  <si>
    <t>New Gary</t>
  </si>
  <si>
    <t>rochachristina@example.com</t>
  </si>
  <si>
    <t>Hillhaven</t>
  </si>
  <si>
    <t>kevinturner@example.com</t>
  </si>
  <si>
    <t>New Susanborough</t>
  </si>
  <si>
    <t>bfrank@example.com</t>
  </si>
  <si>
    <t>Bensonstad</t>
  </si>
  <si>
    <t>casey60@example.org</t>
  </si>
  <si>
    <t>East Albert</t>
  </si>
  <si>
    <t>kristie81@example.com</t>
  </si>
  <si>
    <t>Port Kimberly</t>
  </si>
  <si>
    <t>reyesguy@example.org</t>
  </si>
  <si>
    <t>Kellyhaven</t>
  </si>
  <si>
    <t>mhayes@example.org</t>
  </si>
  <si>
    <t>alexislong@example.com</t>
  </si>
  <si>
    <t>Bondton</t>
  </si>
  <si>
    <t>isaac46@example.org</t>
  </si>
  <si>
    <t>Hodgeschester</t>
  </si>
  <si>
    <t>amandasimpson@example.com</t>
  </si>
  <si>
    <t>Chambersside</t>
  </si>
  <si>
    <t>nmccormick@example.com</t>
  </si>
  <si>
    <t>Sharonshire</t>
  </si>
  <si>
    <t>diana61@example.com</t>
  </si>
  <si>
    <t>Chaseton</t>
  </si>
  <si>
    <t>rushgeorge@example.com</t>
  </si>
  <si>
    <t>mitchellmatthew@example.net</t>
  </si>
  <si>
    <t>Margaretchester</t>
  </si>
  <si>
    <t>hermangeorge@example.org</t>
  </si>
  <si>
    <t>West John</t>
  </si>
  <si>
    <t>danguerrero@example.com</t>
  </si>
  <si>
    <t>stewartmicheal@example.org</t>
  </si>
  <si>
    <t>Loveport</t>
  </si>
  <si>
    <t>watersclayton@example.com</t>
  </si>
  <si>
    <t>Kimberlymouth</t>
  </si>
  <si>
    <t>lynnclark@example.org</t>
  </si>
  <si>
    <t>Deleonshire</t>
  </si>
  <si>
    <t>christopher64@example.net</t>
  </si>
  <si>
    <t>tsmith@example.com</t>
  </si>
  <si>
    <t>Stewartmouth</t>
  </si>
  <si>
    <t>jose97@example.com</t>
  </si>
  <si>
    <t>Lake Samanthashire</t>
  </si>
  <si>
    <t>elizabeth74@example.net</t>
  </si>
  <si>
    <t>North Christopherport</t>
  </si>
  <si>
    <t>longalex@example.org</t>
  </si>
  <si>
    <t>Lisaport</t>
  </si>
  <si>
    <t>asantana@example.com</t>
  </si>
  <si>
    <t>Zacharystad</t>
  </si>
  <si>
    <t>dominicstewart@example.net</t>
  </si>
  <si>
    <t>Prestonstad</t>
  </si>
  <si>
    <t>edwardmiller@example.net</t>
  </si>
  <si>
    <t>beardjennifer@example.net</t>
  </si>
  <si>
    <t>Lake Jenniferville</t>
  </si>
  <si>
    <t>kennethclark@example.org</t>
  </si>
  <si>
    <t>ryanschmidt@example.net</t>
  </si>
  <si>
    <t>East Joseph</t>
  </si>
  <si>
    <t>ronald14@example.org</t>
  </si>
  <si>
    <t>nicholsstephanie@example.org</t>
  </si>
  <si>
    <t>Leblancfurt</t>
  </si>
  <si>
    <t>xchen@example.com</t>
  </si>
  <si>
    <t>New Courtney</t>
  </si>
  <si>
    <t>alexanderbryan@example.com</t>
  </si>
  <si>
    <t>East Derek</t>
  </si>
  <si>
    <t>newtonbrooke@example.net</t>
  </si>
  <si>
    <t>Lake Mistyborough</t>
  </si>
  <si>
    <t>kbarr@example.com</t>
  </si>
  <si>
    <t>Port Matthewtown</t>
  </si>
  <si>
    <t>darlene12@example.com</t>
  </si>
  <si>
    <t>New Thomasberg</t>
  </si>
  <si>
    <t>hannajoseph@example.com</t>
  </si>
  <si>
    <t>New Kristinachester</t>
  </si>
  <si>
    <t>udurham@example.com</t>
  </si>
  <si>
    <t>East Melanieshire</t>
  </si>
  <si>
    <t>kferguson@example.com</t>
  </si>
  <si>
    <t>Ortegaburgh</t>
  </si>
  <si>
    <t>bellamber@example.org</t>
  </si>
  <si>
    <t>Kerryshire</t>
  </si>
  <si>
    <t>mirandacarol@example.com</t>
  </si>
  <si>
    <t>Brooksport</t>
  </si>
  <si>
    <t>wmalone@example.com</t>
  </si>
  <si>
    <t>smcgee@example.com</t>
  </si>
  <si>
    <t>East Jasonburgh</t>
  </si>
  <si>
    <t>Editor, commissioning</t>
  </si>
  <si>
    <t>cory59@example.com</t>
  </si>
  <si>
    <t>Port Aaron</t>
  </si>
  <si>
    <t>sgay@example.net</t>
  </si>
  <si>
    <t>Roblesstad</t>
  </si>
  <si>
    <t>michellebrown@example.com</t>
  </si>
  <si>
    <t>Port Jonathanfort</t>
  </si>
  <si>
    <t>frenchwilliam@example.net</t>
  </si>
  <si>
    <t>Kimberlyberg</t>
  </si>
  <si>
    <t>john77@example.com</t>
  </si>
  <si>
    <t>South Nathan</t>
  </si>
  <si>
    <t>jerome87@example.com</t>
  </si>
  <si>
    <t>xtaylor@example.net</t>
  </si>
  <si>
    <t>carmstrong@example.net</t>
  </si>
  <si>
    <t>Lake Rebeccashire</t>
  </si>
  <si>
    <t>vmontoya@example.net</t>
  </si>
  <si>
    <t>Leefurt</t>
  </si>
  <si>
    <t>mccoydonna@example.com</t>
  </si>
  <si>
    <t>meganfoster@example.com</t>
  </si>
  <si>
    <t>East Charles</t>
  </si>
  <si>
    <t>camposlisa@example.com</t>
  </si>
  <si>
    <t>lisa85@example.org</t>
  </si>
  <si>
    <t>Port Jessicabury</t>
  </si>
  <si>
    <t>freemanjoshua@example.com</t>
  </si>
  <si>
    <t>Port Francisco</t>
  </si>
  <si>
    <t>richard00@example.com</t>
  </si>
  <si>
    <t>East Stephanietown</t>
  </si>
  <si>
    <t>wharrison@example.com</t>
  </si>
  <si>
    <t>mark22@example.net</t>
  </si>
  <si>
    <t>East Brittany</t>
  </si>
  <si>
    <t>angela07@example.com</t>
  </si>
  <si>
    <t>South Christineborough</t>
  </si>
  <si>
    <t>gavinbarron@example.org</t>
  </si>
  <si>
    <t>wardpamela@example.com</t>
  </si>
  <si>
    <t>South Danielchester</t>
  </si>
  <si>
    <t>justin37@example.com</t>
  </si>
  <si>
    <t>Ortizchester</t>
  </si>
  <si>
    <t>adrian10@example.net</t>
  </si>
  <si>
    <t>Mortonton</t>
  </si>
  <si>
    <t>jennifer09@example.net</t>
  </si>
  <si>
    <t>Amyfurt</t>
  </si>
  <si>
    <t>anthony96@example.com</t>
  </si>
  <si>
    <t>Whitehaven</t>
  </si>
  <si>
    <t>jennifer48@example.org</t>
  </si>
  <si>
    <t>heidi23@example.org</t>
  </si>
  <si>
    <t>hcollins@example.com</t>
  </si>
  <si>
    <t>Jefferyville</t>
  </si>
  <si>
    <t>harrischristopher@example.com</t>
  </si>
  <si>
    <t>browndanny@example.org</t>
  </si>
  <si>
    <t>Lake Catherine</t>
  </si>
  <si>
    <t>cory60@example.org</t>
  </si>
  <si>
    <t>Jeanetteberg</t>
  </si>
  <si>
    <t>andrewharper@example.com</t>
  </si>
  <si>
    <t>Garciafurt</t>
  </si>
  <si>
    <t>stacy56@example.com</t>
  </si>
  <si>
    <t>Muellerfort</t>
  </si>
  <si>
    <t>robert01@example.org</t>
  </si>
  <si>
    <t>Valenzuelaville</t>
  </si>
  <si>
    <t>paigebautista@example.net</t>
  </si>
  <si>
    <t>Jacobsland</t>
  </si>
  <si>
    <t>scotttorres@example.org</t>
  </si>
  <si>
    <t>Greenstad</t>
  </si>
  <si>
    <t>rdouglas@example.com</t>
  </si>
  <si>
    <t>West Dianatown</t>
  </si>
  <si>
    <t>williamsrichard@example.net</t>
  </si>
  <si>
    <t>Donnaberg</t>
  </si>
  <si>
    <t>wbarrett@example.com</t>
  </si>
  <si>
    <t>Baxterfort</t>
  </si>
  <si>
    <t>treyes@example.com</t>
  </si>
  <si>
    <t>Spencerbury</t>
  </si>
  <si>
    <t>uwatson@example.net</t>
  </si>
  <si>
    <t>Derrickfurt</t>
  </si>
  <si>
    <t>marshalldenise@example.com</t>
  </si>
  <si>
    <t>North Jay</t>
  </si>
  <si>
    <t>carolyn38@example.net</t>
  </si>
  <si>
    <t>Lake Leeview</t>
  </si>
  <si>
    <t>ablair@example.net</t>
  </si>
  <si>
    <t>robinsonpaula@example.com</t>
  </si>
  <si>
    <t>Justinburgh</t>
  </si>
  <si>
    <t>katelyn95@example.com</t>
  </si>
  <si>
    <t>Andrewfort</t>
  </si>
  <si>
    <t>karen67@example.com</t>
  </si>
  <si>
    <t>harrisroy@example.org</t>
  </si>
  <si>
    <t>West Scott</t>
  </si>
  <si>
    <t>fmassey@example.com</t>
  </si>
  <si>
    <t>Port Nathanstad</t>
  </si>
  <si>
    <t>smithjulie@example.net</t>
  </si>
  <si>
    <t>michaelyoung@example.com</t>
  </si>
  <si>
    <t>East Annetteside</t>
  </si>
  <si>
    <t>grossphillip@example.com</t>
  </si>
  <si>
    <t>Lake Anna</t>
  </si>
  <si>
    <t>zcarroll@example.org</t>
  </si>
  <si>
    <t>Davisfort</t>
  </si>
  <si>
    <t>hdaniels@example.org</t>
  </si>
  <si>
    <t>Lake Robertton</t>
  </si>
  <si>
    <t>mullinsrodney@example.org</t>
  </si>
  <si>
    <t>Jacksonberg</t>
  </si>
  <si>
    <t>bennettscott@example.net</t>
  </si>
  <si>
    <t>Turnermouth</t>
  </si>
  <si>
    <t>brownsusan@example.net</t>
  </si>
  <si>
    <t>Lake Johnport</t>
  </si>
  <si>
    <t>jerry94@example.org</t>
  </si>
  <si>
    <t>East Geraldburgh</t>
  </si>
  <si>
    <t>harriscindy@example.com</t>
  </si>
  <si>
    <t>Zacharyfurt</t>
  </si>
  <si>
    <t>phamangela@example.com</t>
  </si>
  <si>
    <t>West Edward</t>
  </si>
  <si>
    <t>charlesbrown@example.org</t>
  </si>
  <si>
    <t>South Lisatown</t>
  </si>
  <si>
    <t>robert50@example.com</t>
  </si>
  <si>
    <t>Andreabury</t>
  </si>
  <si>
    <t>susan77@example.com</t>
  </si>
  <si>
    <t>Port Brettmouth</t>
  </si>
  <si>
    <t>Lewisside</t>
  </si>
  <si>
    <t>ghale@example.org</t>
  </si>
  <si>
    <t>Wyattstad</t>
  </si>
  <si>
    <t>mcintoshjason@example.com</t>
  </si>
  <si>
    <t>Willistown</t>
  </si>
  <si>
    <t>angela66@example.org</t>
  </si>
  <si>
    <t>robertsonkayla@example.org</t>
  </si>
  <si>
    <t>Lake Feliciabury</t>
  </si>
  <si>
    <t>zmcknight@example.net</t>
  </si>
  <si>
    <t>Jamesfurt</t>
  </si>
  <si>
    <t>bullockwendy@example.org</t>
  </si>
  <si>
    <t>Morrisland</t>
  </si>
  <si>
    <t>leecraig@example.net</t>
  </si>
  <si>
    <t>South Tony</t>
  </si>
  <si>
    <t>jgonzalez@example.net</t>
  </si>
  <si>
    <t>Rebeccastad</t>
  </si>
  <si>
    <t>jeffrey65@example.org</t>
  </si>
  <si>
    <t>Port Jessica</t>
  </si>
  <si>
    <t>johnmendez@example.com</t>
  </si>
  <si>
    <t>Port Christopherberg</t>
  </si>
  <si>
    <t>michael62@example.org</t>
  </si>
  <si>
    <t>Morristown</t>
  </si>
  <si>
    <t>thomasthornton@example.net</t>
  </si>
  <si>
    <t>Boyleland</t>
  </si>
  <si>
    <t>felicia68@example.org</t>
  </si>
  <si>
    <t>New Timothy</t>
  </si>
  <si>
    <t>jeremy55@example.com</t>
  </si>
  <si>
    <t>Lake Roger</t>
  </si>
  <si>
    <t>coxdonald@example.org</t>
  </si>
  <si>
    <t>South Timothyshire</t>
  </si>
  <si>
    <t>hreyes@example.net</t>
  </si>
  <si>
    <t>carlhorton@example.net</t>
  </si>
  <si>
    <t>New Tammyside</t>
  </si>
  <si>
    <t>rayrichard@example.org</t>
  </si>
  <si>
    <t>North Nathanchester</t>
  </si>
  <si>
    <t>ricardo58@example.com</t>
  </si>
  <si>
    <t>Lovehaven</t>
  </si>
  <si>
    <t>davidbaker@example.org</t>
  </si>
  <si>
    <t>East Brian</t>
  </si>
  <si>
    <t>sabrina33@example.org</t>
  </si>
  <si>
    <t>South Marc</t>
  </si>
  <si>
    <t>kevin28@example.org</t>
  </si>
  <si>
    <t>Griffinhaven</t>
  </si>
  <si>
    <t>kendra71@example.com</t>
  </si>
  <si>
    <t>Brewerland</t>
  </si>
  <si>
    <t>madisonjames@example.org</t>
  </si>
  <si>
    <t>Paulberg</t>
  </si>
  <si>
    <t>currysarah@example.com</t>
  </si>
  <si>
    <t>Stephenshaven</t>
  </si>
  <si>
    <t>pdillon@example.net</t>
  </si>
  <si>
    <t>Laurenside</t>
  </si>
  <si>
    <t>hfrey@example.com</t>
  </si>
  <si>
    <t>mccluremichael@example.org</t>
  </si>
  <si>
    <t>North Suzanne</t>
  </si>
  <si>
    <t>gsimon@example.org</t>
  </si>
  <si>
    <t>Jeffreyland</t>
  </si>
  <si>
    <t>davidburke@example.net</t>
  </si>
  <si>
    <t>randybutler@example.net</t>
  </si>
  <si>
    <t>Lake Jack</t>
  </si>
  <si>
    <t>whitetodd@example.com</t>
  </si>
  <si>
    <t>New Kristy</t>
  </si>
  <si>
    <t>ipatterson@example.net</t>
  </si>
  <si>
    <t>richardlove@example.org</t>
  </si>
  <si>
    <t>Port Charlesstad</t>
  </si>
  <si>
    <t>donaldwilliams@example.net</t>
  </si>
  <si>
    <t>Amyfort</t>
  </si>
  <si>
    <t>bpratt@example.org</t>
  </si>
  <si>
    <t>cunninghammichael@example.net</t>
  </si>
  <si>
    <t>Alexanderbury</t>
  </si>
  <si>
    <t>kevinrhodes@example.net</t>
  </si>
  <si>
    <t>Nolanside</t>
  </si>
  <si>
    <t>davismegan@example.net</t>
  </si>
  <si>
    <t>Davidhaven</t>
  </si>
  <si>
    <t>mreynolds@example.net</t>
  </si>
  <si>
    <t>nglenn@example.net</t>
  </si>
  <si>
    <t>Allenland</t>
  </si>
  <si>
    <t>brian45@example.org</t>
  </si>
  <si>
    <t>Dianaton</t>
  </si>
  <si>
    <t>matthewgraves@example.net</t>
  </si>
  <si>
    <t>Wilsonbury</t>
  </si>
  <si>
    <t>qbrown@example.org</t>
  </si>
  <si>
    <t>New Loriton</t>
  </si>
  <si>
    <t>wardrichard@example.org</t>
  </si>
  <si>
    <t>West Nicoleberg</t>
  </si>
  <si>
    <t>smithmisty@example.org</t>
  </si>
  <si>
    <t>Christopherhaven</t>
  </si>
  <si>
    <t>masonmichelle@example.net</t>
  </si>
  <si>
    <t>Saundersshire</t>
  </si>
  <si>
    <t>bthompson@example.com</t>
  </si>
  <si>
    <t>conniecarroll@example.com</t>
  </si>
  <si>
    <t>monica16@example.com</t>
  </si>
  <si>
    <t>Port Jill</t>
  </si>
  <si>
    <t>crystaljones@example.com</t>
  </si>
  <si>
    <t>Lake Juanshire</t>
  </si>
  <si>
    <t>petersonlinda@example.org</t>
  </si>
  <si>
    <t>Jessicafurt</t>
  </si>
  <si>
    <t>ofoster@example.org</t>
  </si>
  <si>
    <t>East Brianafort</t>
  </si>
  <si>
    <t>reedhannah@example.org</t>
  </si>
  <si>
    <t>Lake Karifurt</t>
  </si>
  <si>
    <t>kingtyler@example.org</t>
  </si>
  <si>
    <t>New Denise</t>
  </si>
  <si>
    <t>epreston@example.com</t>
  </si>
  <si>
    <t>Joshuaborough</t>
  </si>
  <si>
    <t>julie28@example.org</t>
  </si>
  <si>
    <t>Dustinborough</t>
  </si>
  <si>
    <t>xsolis@example.com</t>
  </si>
  <si>
    <t>Hineshaven</t>
  </si>
  <si>
    <t>mooreangelica@example.com</t>
  </si>
  <si>
    <t>Smithburgh</t>
  </si>
  <si>
    <t>wcruz@example.net</t>
  </si>
  <si>
    <t>West Michaelhaven</t>
  </si>
  <si>
    <t>trananthony@example.org</t>
  </si>
  <si>
    <t>New Tanyamouth</t>
  </si>
  <si>
    <t>josephwalker@example.org</t>
  </si>
  <si>
    <t>Lake Meganmouth</t>
  </si>
  <si>
    <t>matthewstevens@example.com</t>
  </si>
  <si>
    <t>Port Johnathanfurt</t>
  </si>
  <si>
    <t>aprilbowers@example.org</t>
  </si>
  <si>
    <t>South Christopherbury</t>
  </si>
  <si>
    <t>ywatts@example.net</t>
  </si>
  <si>
    <t>Wilsonberg</t>
  </si>
  <si>
    <t>crystal78@example.org</t>
  </si>
  <si>
    <t>New Justinport</t>
  </si>
  <si>
    <t>ccarter@example.org</t>
  </si>
  <si>
    <t>Churchfurt</t>
  </si>
  <si>
    <t>kcalhoun@example.net</t>
  </si>
  <si>
    <t>Courtneyville</t>
  </si>
  <si>
    <t>pblackburn@example.com</t>
  </si>
  <si>
    <t>Brettstad</t>
  </si>
  <si>
    <t>juliacrawford@example.net</t>
  </si>
  <si>
    <t>Kendrachester</t>
  </si>
  <si>
    <t>smartinez@example.com</t>
  </si>
  <si>
    <t>taylorpatricia@example.org</t>
  </si>
  <si>
    <t>Pageside</t>
  </si>
  <si>
    <t>sgriffin@example.com</t>
  </si>
  <si>
    <t>donaldbautista@example.net</t>
  </si>
  <si>
    <t>Pollardchester</t>
  </si>
  <si>
    <t>walkerjoseph@example.org</t>
  </si>
  <si>
    <t>Mccallland</t>
  </si>
  <si>
    <t>anna54@example.com</t>
  </si>
  <si>
    <t>New Heatherport</t>
  </si>
  <si>
    <t>ashleymartinez@example.org</t>
  </si>
  <si>
    <t>Andrewstown</t>
  </si>
  <si>
    <t>robinperry@example.com</t>
  </si>
  <si>
    <t>Michaelland</t>
  </si>
  <si>
    <t>qbrock@example.net</t>
  </si>
  <si>
    <t>zkane@example.net</t>
  </si>
  <si>
    <t>Yangchester</t>
  </si>
  <si>
    <t>cmiller@example.org</t>
  </si>
  <si>
    <t>West Angelaberg</t>
  </si>
  <si>
    <t>tmartinez@example.com</t>
  </si>
  <si>
    <t>cmiller@example.net</t>
  </si>
  <si>
    <t>jeff10@example.com</t>
  </si>
  <si>
    <t>West Kylemouth</t>
  </si>
  <si>
    <t>vwong@example.com</t>
  </si>
  <si>
    <t>Meltonburgh</t>
  </si>
  <si>
    <t>knapptaylor@example.net</t>
  </si>
  <si>
    <t>Krystalhaven</t>
  </si>
  <si>
    <t>cory92@example.org</t>
  </si>
  <si>
    <t>Dianeside</t>
  </si>
  <si>
    <t>johnwelch@example.com</t>
  </si>
  <si>
    <t>alexcollins@example.org</t>
  </si>
  <si>
    <t>patriciaharris@example.net</t>
  </si>
  <si>
    <t>ymorris@example.com</t>
  </si>
  <si>
    <t>Smithmouth</t>
  </si>
  <si>
    <t>warebrandon@example.com</t>
  </si>
  <si>
    <t>East Austinland</t>
  </si>
  <si>
    <t>millervirginia@example.com</t>
  </si>
  <si>
    <t>eric25@example.net</t>
  </si>
  <si>
    <t>Knightfort</t>
  </si>
  <si>
    <t>vshields@example.net</t>
  </si>
  <si>
    <t>Port Ryanhaven</t>
  </si>
  <si>
    <t>danasmith@example.org</t>
  </si>
  <si>
    <t>Hillville</t>
  </si>
  <si>
    <t>kevin04@example.net</t>
  </si>
  <si>
    <t>Loweville</t>
  </si>
  <si>
    <t>amy81@example.net</t>
  </si>
  <si>
    <t>kevin47@example.net</t>
  </si>
  <si>
    <t>Markberg</t>
  </si>
  <si>
    <t>jduffy@example.org</t>
  </si>
  <si>
    <t>Connormouth</t>
  </si>
  <si>
    <t>michellegray@example.net</t>
  </si>
  <si>
    <t>Frederickberg</t>
  </si>
  <si>
    <t>harrisonpamela@example.com</t>
  </si>
  <si>
    <t>Port Troyton</t>
  </si>
  <si>
    <t>kaylawhite@example.net</t>
  </si>
  <si>
    <t>matthewrichardson@example.com</t>
  </si>
  <si>
    <t>Kellieshire</t>
  </si>
  <si>
    <t>thomas47@example.org</t>
  </si>
  <si>
    <t>Port Charles</t>
  </si>
  <si>
    <t>gfloyd@example.net</t>
  </si>
  <si>
    <t>Lewisfurt</t>
  </si>
  <si>
    <t>wturner@example.net</t>
  </si>
  <si>
    <t>West Randallville</t>
  </si>
  <si>
    <t>ronaldjames@example.net</t>
  </si>
  <si>
    <t>Douglaston</t>
  </si>
  <si>
    <t>jessica76@example.com</t>
  </si>
  <si>
    <t>East Jill</t>
  </si>
  <si>
    <t>hperez@example.org</t>
  </si>
  <si>
    <t>joe94@example.org</t>
  </si>
  <si>
    <t>brownkristen@example.org</t>
  </si>
  <si>
    <t>West Richard</t>
  </si>
  <si>
    <t>daniel63@example.net</t>
  </si>
  <si>
    <t>brittany71@example.org</t>
  </si>
  <si>
    <t>samantha67@example.com</t>
  </si>
  <si>
    <t>abird@example.org</t>
  </si>
  <si>
    <t>Nicoleburgh</t>
  </si>
  <si>
    <t>woodtiffany@example.net</t>
  </si>
  <si>
    <t>Port Tiffanyfurt</t>
  </si>
  <si>
    <t>michaelsimon@example.net</t>
  </si>
  <si>
    <t>East Jackie</t>
  </si>
  <si>
    <t>lcalderon@example.org</t>
  </si>
  <si>
    <t>North Cindyville</t>
  </si>
  <si>
    <t>douglasedwards@example.net</t>
  </si>
  <si>
    <t>New Amychester</t>
  </si>
  <si>
    <t>smithtoni@example.com</t>
  </si>
  <si>
    <t>New Jenniferview</t>
  </si>
  <si>
    <t>burchralph@example.net</t>
  </si>
  <si>
    <t>Susanhaven</t>
  </si>
  <si>
    <t>ymoore@example.com</t>
  </si>
  <si>
    <t>South Andreamouth</t>
  </si>
  <si>
    <t>hpreston@example.net</t>
  </si>
  <si>
    <t>jesse64@example.org</t>
  </si>
  <si>
    <t>Kellyville</t>
  </si>
  <si>
    <t>mtyler@example.com</t>
  </si>
  <si>
    <t>zprice@example.org</t>
  </si>
  <si>
    <t>Lake John</t>
  </si>
  <si>
    <t>gdean@example.net</t>
  </si>
  <si>
    <t>Karenshire</t>
  </si>
  <si>
    <t>drios@example.net</t>
  </si>
  <si>
    <t>Whitefort</t>
  </si>
  <si>
    <t>ocarpenter@example.org</t>
  </si>
  <si>
    <t>Allenberg</t>
  </si>
  <si>
    <t>vanessaharrison@example.net</t>
  </si>
  <si>
    <t>Lake Jeremiah</t>
  </si>
  <si>
    <t>kristinebanks@example.net</t>
  </si>
  <si>
    <t>East Kristystad</t>
  </si>
  <si>
    <t>claytonwalker@example.com</t>
  </si>
  <si>
    <t>Fieldstown</t>
  </si>
  <si>
    <t>wcrawford@example.net</t>
  </si>
  <si>
    <t>New Karenburgh</t>
  </si>
  <si>
    <t>tammy00@example.org</t>
  </si>
  <si>
    <t>diazbobby@example.net</t>
  </si>
  <si>
    <t>West Michaelberg</t>
  </si>
  <si>
    <t>steven27@example.net</t>
  </si>
  <si>
    <t>cbradley@example.com</t>
  </si>
  <si>
    <t>North Christinaside</t>
  </si>
  <si>
    <t>baileydebra@example.com</t>
  </si>
  <si>
    <t>East Derricktown</t>
  </si>
  <si>
    <t>brett89@example.net</t>
  </si>
  <si>
    <t>Hallstad</t>
  </si>
  <si>
    <t>farmerdonald@example.org</t>
  </si>
  <si>
    <t>Kennethshire</t>
  </si>
  <si>
    <t>boylestephanie@example.org</t>
  </si>
  <si>
    <t>Patriciabury</t>
  </si>
  <si>
    <t>barrycollier@example.com</t>
  </si>
  <si>
    <t>Amandamouth</t>
  </si>
  <si>
    <t>leekatherine@example.com</t>
  </si>
  <si>
    <t>Mckenziemouth</t>
  </si>
  <si>
    <t>ggallagher@example.org</t>
  </si>
  <si>
    <t>North Zacharymouth</t>
  </si>
  <si>
    <t>kaylahancock@example.net</t>
  </si>
  <si>
    <t>Kathleenville</t>
  </si>
  <si>
    <t>timothy61@example.com</t>
  </si>
  <si>
    <t>Austinmouth</t>
  </si>
  <si>
    <t>garrett02@example.com</t>
  </si>
  <si>
    <t>Schwartzburgh</t>
  </si>
  <si>
    <t>amandarodriguez@example.com</t>
  </si>
  <si>
    <t>Larsonville</t>
  </si>
  <si>
    <t>sjohnson@example.net</t>
  </si>
  <si>
    <t>Simpsontown</t>
  </si>
  <si>
    <t>erinbaldwin@example.com</t>
  </si>
  <si>
    <t>Brentville</t>
  </si>
  <si>
    <t>singletonsheryl@example.org</t>
  </si>
  <si>
    <t>Lake Melanieshire</t>
  </si>
  <si>
    <t>jamessampson@example.net</t>
  </si>
  <si>
    <t>Lake Breanna</t>
  </si>
  <si>
    <t>nunezcorey@example.org</t>
  </si>
  <si>
    <t>South Markhaven</t>
  </si>
  <si>
    <t>qblack@example.com</t>
  </si>
  <si>
    <t>North Nancy</t>
  </si>
  <si>
    <t>sean80@example.net</t>
  </si>
  <si>
    <t>peter59@example.net</t>
  </si>
  <si>
    <t>Masseybury</t>
  </si>
  <si>
    <t>hallcole@example.org</t>
  </si>
  <si>
    <t>East Johnfort</t>
  </si>
  <si>
    <t>sara36@example.com</t>
  </si>
  <si>
    <t>New Debra</t>
  </si>
  <si>
    <t>johnjones@example.net</t>
  </si>
  <si>
    <t>East Josephhaven</t>
  </si>
  <si>
    <t>gibbsnathan@example.net</t>
  </si>
  <si>
    <t>michelle48@example.net</t>
  </si>
  <si>
    <t>Jaredborough</t>
  </si>
  <si>
    <t>durhamdarren@example.net</t>
  </si>
  <si>
    <t>South Lawrence</t>
  </si>
  <si>
    <t>jamescolon@example.com</t>
  </si>
  <si>
    <t>Alvarezberg</t>
  </si>
  <si>
    <t>tiffany28@example.com</t>
  </si>
  <si>
    <t>amandahudson@example.org</t>
  </si>
  <si>
    <t>Lake Ryanmouth</t>
  </si>
  <si>
    <t>dwu@example.com</t>
  </si>
  <si>
    <t>wardnatalie@example.net</t>
  </si>
  <si>
    <t>austinalan@example.net</t>
  </si>
  <si>
    <t>lisa46@example.com</t>
  </si>
  <si>
    <t>jessicaguerra@example.com</t>
  </si>
  <si>
    <t>Silvaton</t>
  </si>
  <si>
    <t>campbellcolleen@example.com</t>
  </si>
  <si>
    <t>Saraland</t>
  </si>
  <si>
    <t>george61@example.com</t>
  </si>
  <si>
    <t>Villaville</t>
  </si>
  <si>
    <t>brandi99@example.net</t>
  </si>
  <si>
    <t>West Patrickmouth</t>
  </si>
  <si>
    <t>desireediaz@example.net</t>
  </si>
  <si>
    <t>South Ericaton</t>
  </si>
  <si>
    <t>phooper@example.net</t>
  </si>
  <si>
    <t>Myerschester</t>
  </si>
  <si>
    <t>katherinenguyen@example.org</t>
  </si>
  <si>
    <t>East Robertview</t>
  </si>
  <si>
    <t>chadpeck@example.net</t>
  </si>
  <si>
    <t>North Edward</t>
  </si>
  <si>
    <t>chavezjamie@example.com</t>
  </si>
  <si>
    <t>Port Jonstad</t>
  </si>
  <si>
    <t>wallacekimberly@example.com</t>
  </si>
  <si>
    <t>Fryetown</t>
  </si>
  <si>
    <t>nealjake@example.org</t>
  </si>
  <si>
    <t>Buckmouth</t>
  </si>
  <si>
    <t>emmamyers@example.com</t>
  </si>
  <si>
    <t>South Juan</t>
  </si>
  <si>
    <t>christie74@example.com</t>
  </si>
  <si>
    <t>Lake Anthony</t>
  </si>
  <si>
    <t>kdavenport@example.net</t>
  </si>
  <si>
    <t>Mejiaton</t>
  </si>
  <si>
    <t>claytonjones@example.net</t>
  </si>
  <si>
    <t>New Briana</t>
  </si>
  <si>
    <t>srhodes@example.com</t>
  </si>
  <si>
    <t>Jordanton</t>
  </si>
  <si>
    <t>coxmichael@example.org</t>
  </si>
  <si>
    <t>East John</t>
  </si>
  <si>
    <t>reedamanda@example.net</t>
  </si>
  <si>
    <t>New Austin</t>
  </si>
  <si>
    <t>murrayjohn@example.org</t>
  </si>
  <si>
    <t>West Maria</t>
  </si>
  <si>
    <t>jamesdavis@example.com</t>
  </si>
  <si>
    <t>cnelson@example.org</t>
  </si>
  <si>
    <t>Fosterton</t>
  </si>
  <si>
    <t>gbradford@example.net</t>
  </si>
  <si>
    <t>Jonesland</t>
  </si>
  <si>
    <t>carly12@example.net</t>
  </si>
  <si>
    <t>Tannerfurt</t>
  </si>
  <si>
    <t>christine26@example.com</t>
  </si>
  <si>
    <t>Travisstad</t>
  </si>
  <si>
    <t>tony49@example.com</t>
  </si>
  <si>
    <t>Gabrielleborough</t>
  </si>
  <si>
    <t>gregoryvargas@example.com</t>
  </si>
  <si>
    <t>Jacquelinechester</t>
  </si>
  <si>
    <t>howejames@example.net</t>
  </si>
  <si>
    <t>South Jody</t>
  </si>
  <si>
    <t>juliejones@example.com</t>
  </si>
  <si>
    <t>Port Charleston</t>
  </si>
  <si>
    <t>clarkjack@example.org</t>
  </si>
  <si>
    <t>Gonzalesview</t>
  </si>
  <si>
    <t>storres@example.net</t>
  </si>
  <si>
    <t>West Jefferyborough</t>
  </si>
  <si>
    <t>esantos@example.net</t>
  </si>
  <si>
    <t>South Helen</t>
  </si>
  <si>
    <t>stephaniemccall@example.org</t>
  </si>
  <si>
    <t>Stacymouth</t>
  </si>
  <si>
    <t>michaelpace@example.com</t>
  </si>
  <si>
    <t>Cindyland</t>
  </si>
  <si>
    <t>jerrygibson@example.net</t>
  </si>
  <si>
    <t>Port Antonioview</t>
  </si>
  <si>
    <t>austin60@example.com</t>
  </si>
  <si>
    <t>Whitemouth</t>
  </si>
  <si>
    <t>lgonzalez@example.org</t>
  </si>
  <si>
    <t>North Brandonville</t>
  </si>
  <si>
    <t>joshuahunt@example.org</t>
  </si>
  <si>
    <t>Patriciastad</t>
  </si>
  <si>
    <t>nclements@example.org</t>
  </si>
  <si>
    <t>Jeremiahberg</t>
  </si>
  <si>
    <t>West Matthewmouth</t>
  </si>
  <si>
    <t>rscott@example.net</t>
  </si>
  <si>
    <t>North Scottshire</t>
  </si>
  <si>
    <t>rachelcurtis@example.net</t>
  </si>
  <si>
    <t>Port Timothyview</t>
  </si>
  <si>
    <t>ashleysalazar@example.org</t>
  </si>
  <si>
    <t>Port Tracichester</t>
  </si>
  <si>
    <t>joycejones@example.com</t>
  </si>
  <si>
    <t>New Williamside</t>
  </si>
  <si>
    <t>brittany00@example.org</t>
  </si>
  <si>
    <t>New Brentstad</t>
  </si>
  <si>
    <t>ubriggs@example.net</t>
  </si>
  <si>
    <t>Davidshire</t>
  </si>
  <si>
    <t>dianeford@example.com</t>
  </si>
  <si>
    <t>Travisport</t>
  </si>
  <si>
    <t>ppatrick@example.net</t>
  </si>
  <si>
    <t>christopherfisher@example.net</t>
  </si>
  <si>
    <t>mejiaallen@example.org</t>
  </si>
  <si>
    <t>Christopherside</t>
  </si>
  <si>
    <t>drusso@example.net</t>
  </si>
  <si>
    <t>connersamuel@example.com</t>
  </si>
  <si>
    <t>Lake Theresaville</t>
  </si>
  <si>
    <t>dsmith@example.com</t>
  </si>
  <si>
    <t>Port Natasha</t>
  </si>
  <si>
    <t>anna61@example.org</t>
  </si>
  <si>
    <t>South Amandatown</t>
  </si>
  <si>
    <t>kirknicole@example.net</t>
  </si>
  <si>
    <t>frodriguez@example.net</t>
  </si>
  <si>
    <t>Whitefurt</t>
  </si>
  <si>
    <t>courtneygreen@example.net</t>
  </si>
  <si>
    <t>North Timothyland</t>
  </si>
  <si>
    <t>elizabeth58@example.net</t>
  </si>
  <si>
    <t>East Charlesmouth</t>
  </si>
  <si>
    <t>ifoster@example.com</t>
  </si>
  <si>
    <t>New Scott</t>
  </si>
  <si>
    <t>batesvanessa@example.org</t>
  </si>
  <si>
    <t>Port Susan</t>
  </si>
  <si>
    <t>jensenalfred@example.org</t>
  </si>
  <si>
    <t>Kimberlyville</t>
  </si>
  <si>
    <t>jameslamb@example.com</t>
  </si>
  <si>
    <t>Nicholasfort</t>
  </si>
  <si>
    <t>maydonna@example.org</t>
  </si>
  <si>
    <t>anthony20@example.org</t>
  </si>
  <si>
    <t>South Breanna</t>
  </si>
  <si>
    <t>kimberly66@example.com</t>
  </si>
  <si>
    <t>East Joanna</t>
  </si>
  <si>
    <t>clarkkelly@example.com</t>
  </si>
  <si>
    <t>Smithport</t>
  </si>
  <si>
    <t>zherrera@example.org</t>
  </si>
  <si>
    <t>Port Debraview</t>
  </si>
  <si>
    <t>catherinethompson@example.com</t>
  </si>
  <si>
    <t>Watsonport</t>
  </si>
  <si>
    <t>jacob39@example.org</t>
  </si>
  <si>
    <t>Ashleeborough</t>
  </si>
  <si>
    <t>stephaniewilliams@example.net</t>
  </si>
  <si>
    <t>annmahoney@example.net</t>
  </si>
  <si>
    <t>Lake Susanborough</t>
  </si>
  <si>
    <t>seth88@example.net</t>
  </si>
  <si>
    <t>Hunterfurt</t>
  </si>
  <si>
    <t>susan66@example.com</t>
  </si>
  <si>
    <t>Chambersview</t>
  </si>
  <si>
    <t>ggreen@example.com</t>
  </si>
  <si>
    <t>Velazquezchester</t>
  </si>
  <si>
    <t>kellymeredith@example.com</t>
  </si>
  <si>
    <t>South Kathrynberg</t>
  </si>
  <si>
    <t>yjohnston@example.net</t>
  </si>
  <si>
    <t>Maxwelltown</t>
  </si>
  <si>
    <t>dbrown@example.com</t>
  </si>
  <si>
    <t>Sandramouth</t>
  </si>
  <si>
    <t>davidmurray@example.net</t>
  </si>
  <si>
    <t>Stevenville</t>
  </si>
  <si>
    <t>donnahess@example.com</t>
  </si>
  <si>
    <t>East Tinaport</t>
  </si>
  <si>
    <t>morgancynthia@example.com</t>
  </si>
  <si>
    <t>jameswhitney@example.org</t>
  </si>
  <si>
    <t>Kaitlynhaven</t>
  </si>
  <si>
    <t>sethaguilar@example.net</t>
  </si>
  <si>
    <t>East Jessica</t>
  </si>
  <si>
    <t>eric34@example.com</t>
  </si>
  <si>
    <t>South Allisonside</t>
  </si>
  <si>
    <t>chavezdenise@example.net</t>
  </si>
  <si>
    <t>North Briannafort</t>
  </si>
  <si>
    <t>justin72@example.org</t>
  </si>
  <si>
    <t>Watsonstad</t>
  </si>
  <si>
    <t>michael83@example.com</t>
  </si>
  <si>
    <t>Elliotthaven</t>
  </si>
  <si>
    <t>zsmith@example.org</t>
  </si>
  <si>
    <t>Alexandermouth</t>
  </si>
  <si>
    <t>mitchellclark@example.net</t>
  </si>
  <si>
    <t>kingandrew@example.net</t>
  </si>
  <si>
    <t>Deniseport</t>
  </si>
  <si>
    <t>sdavis@example.com</t>
  </si>
  <si>
    <t>rodneysalinas@example.com</t>
  </si>
  <si>
    <t>Jasonport</t>
  </si>
  <si>
    <t>davidmckenzie@example.com</t>
  </si>
  <si>
    <t>Kimberlyborough</t>
  </si>
  <si>
    <t>jacobscott@example.com</t>
  </si>
  <si>
    <t>New Cameron</t>
  </si>
  <si>
    <t>judy52@example.com</t>
  </si>
  <si>
    <t>West Julia</t>
  </si>
  <si>
    <t>morriskevin@example.com</t>
  </si>
  <si>
    <t>Adamchester</t>
  </si>
  <si>
    <t>juareznicholas@example.org</t>
  </si>
  <si>
    <t>New Lisatown</t>
  </si>
  <si>
    <t>aburton@example.com</t>
  </si>
  <si>
    <t>Reyesside</t>
  </si>
  <si>
    <t>davisvickie@example.org</t>
  </si>
  <si>
    <t>gpeterson@example.net</t>
  </si>
  <si>
    <t>New Lindsey</t>
  </si>
  <si>
    <t>bschultz@example.net</t>
  </si>
  <si>
    <t>Schmidtfurt</t>
  </si>
  <si>
    <t>alvarezstephen@example.net</t>
  </si>
  <si>
    <t>Michaelhaven</t>
  </si>
  <si>
    <t>murrayallison@example.com</t>
  </si>
  <si>
    <t>Hallland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</si>
  <si>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</si>
  <si>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</si>
  <si>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</si>
  <si>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</si>
  <si>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</si>
  <si>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</si>
  <si>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</si>
  <si>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</si>
  <si>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Customer Service</t>
  </si>
  <si>
    <t>Internal</t>
  </si>
  <si>
    <t>Failed</t>
  </si>
  <si>
    <t>Port Greg</t>
  </si>
  <si>
    <t>Amanda Daniels</t>
  </si>
  <si>
    <t>Leadership Development</t>
  </si>
  <si>
    <t>Brandonview</t>
  </si>
  <si>
    <t>Brittany Chambers</t>
  </si>
  <si>
    <t>Technical Skills</t>
  </si>
  <si>
    <t>Port Briannahaven</t>
  </si>
  <si>
    <t>Mark Roberson</t>
  </si>
  <si>
    <t>Completed</t>
  </si>
  <si>
    <t>Knightborough</t>
  </si>
  <si>
    <t>Richard Fisher</t>
  </si>
  <si>
    <t>Communication Skills</t>
  </si>
  <si>
    <t>External</t>
  </si>
  <si>
    <t>Bruceshire</t>
  </si>
  <si>
    <t>Heather Shaffer</t>
  </si>
  <si>
    <t>Project Management</t>
  </si>
  <si>
    <t>Michael Duke</t>
  </si>
  <si>
    <t>Virginia Clayton DVM</t>
  </si>
  <si>
    <t>Lowemouth</t>
  </si>
  <si>
    <t>Erica Maxwell</t>
  </si>
  <si>
    <t>Johnland</t>
  </si>
  <si>
    <t>Katelyn Hartman</t>
  </si>
  <si>
    <t>Lake Kimfurt</t>
  </si>
  <si>
    <t>Rhonda Clark</t>
  </si>
  <si>
    <t>Smithshire</t>
  </si>
  <si>
    <t>Natalie Fields</t>
  </si>
  <si>
    <t>Howardburgh</t>
  </si>
  <si>
    <t>Theresa Martinez</t>
  </si>
  <si>
    <t>East Jessicatown</t>
  </si>
  <si>
    <t>Michael Marks</t>
  </si>
  <si>
    <t>Watersview</t>
  </si>
  <si>
    <t>Port Ninaland</t>
  </si>
  <si>
    <t>Jennifer Olson</t>
  </si>
  <si>
    <t>Lake Stuartfurt</t>
  </si>
  <si>
    <t>Eric Johnson</t>
  </si>
  <si>
    <t>Cooleybury</t>
  </si>
  <si>
    <t>Joseph Mcintyre</t>
  </si>
  <si>
    <t>Larsonborough</t>
  </si>
  <si>
    <t>Whitney Morgan DVM</t>
  </si>
  <si>
    <t>Powellland</t>
  </si>
  <si>
    <t>Jon Garcia</t>
  </si>
  <si>
    <t>Chadport</t>
  </si>
  <si>
    <t>Lindseyburgh</t>
  </si>
  <si>
    <t>Kevin Nichols</t>
  </si>
  <si>
    <t>West Justinborough</t>
  </si>
  <si>
    <t>Angela Good</t>
  </si>
  <si>
    <t>Hullmouth</t>
  </si>
  <si>
    <t>Keith Curtis</t>
  </si>
  <si>
    <t>Thompsonbury</t>
  </si>
  <si>
    <t>Nina Rodriguez</t>
  </si>
  <si>
    <t>Cynthiachester</t>
  </si>
  <si>
    <t>Jennifer Robinson</t>
  </si>
  <si>
    <t>East Jackstad</t>
  </si>
  <si>
    <t>Mr. Robert Byrd MD</t>
  </si>
  <si>
    <t>Gina Moore</t>
  </si>
  <si>
    <t>Lake Anthonyton</t>
  </si>
  <si>
    <t>Christopher Rowland</t>
  </si>
  <si>
    <t>Longton</t>
  </si>
  <si>
    <t>Wendy Gibson</t>
  </si>
  <si>
    <t>New Williamland</t>
  </si>
  <si>
    <t>Ashley Gonzalez</t>
  </si>
  <si>
    <t>New Jackie</t>
  </si>
  <si>
    <t>Cynthia Bradley</t>
  </si>
  <si>
    <t>William Smith</t>
  </si>
  <si>
    <t>Cynthia Brown</t>
  </si>
  <si>
    <t>New Nancy</t>
  </si>
  <si>
    <t>Joseph Mendoza</t>
  </si>
  <si>
    <t>Laura Gonzalez</t>
  </si>
  <si>
    <t>Alexandra Hall</t>
  </si>
  <si>
    <t>Eric Davis</t>
  </si>
  <si>
    <t>Heather Silva</t>
  </si>
  <si>
    <t>Robertsmouth</t>
  </si>
  <si>
    <t>Robert Johnson</t>
  </si>
  <si>
    <t>Reesefurt</t>
  </si>
  <si>
    <t>Taylor Baker</t>
  </si>
  <si>
    <t>New Jesusfort</t>
  </si>
  <si>
    <t>Brian Maynard</t>
  </si>
  <si>
    <t>West Danielside</t>
  </si>
  <si>
    <t>Todd Mason</t>
  </si>
  <si>
    <t>Smithborough</t>
  </si>
  <si>
    <t>Stephanie Navarro</t>
  </si>
  <si>
    <t>West Josephport</t>
  </si>
  <si>
    <t>Jay Wilkins</t>
  </si>
  <si>
    <t>Lake Jose</t>
  </si>
  <si>
    <t>Jason Morgan</t>
  </si>
  <si>
    <t>Smithland</t>
  </si>
  <si>
    <t>James Phelps</t>
  </si>
  <si>
    <t>Powelltown</t>
  </si>
  <si>
    <t>Ronald Rivera</t>
  </si>
  <si>
    <t>Gonzalezfort</t>
  </si>
  <si>
    <t>Dr. Patricia Johnson</t>
  </si>
  <si>
    <t>Samanthaport</t>
  </si>
  <si>
    <t>James Reed</t>
  </si>
  <si>
    <t>Hardingfort</t>
  </si>
  <si>
    <t>Mark Morgan</t>
  </si>
  <si>
    <t>Larryview</t>
  </si>
  <si>
    <t>Robin Becker</t>
  </si>
  <si>
    <t>Valdezfort</t>
  </si>
  <si>
    <t>Erika Roberts</t>
  </si>
  <si>
    <t>Tammyfurt</t>
  </si>
  <si>
    <t>Cynthia Porter</t>
  </si>
  <si>
    <t>Anna Petty</t>
  </si>
  <si>
    <t>South Julieville</t>
  </si>
  <si>
    <t>Julie Cole</t>
  </si>
  <si>
    <t>Andrew Herrera</t>
  </si>
  <si>
    <t>South Jesusport</t>
  </si>
  <si>
    <t>Amanda Christian</t>
  </si>
  <si>
    <t>Victoria Vasquez</t>
  </si>
  <si>
    <t>East Andres</t>
  </si>
  <si>
    <t>Cindy Schultz</t>
  </si>
  <si>
    <t>Paigefurt</t>
  </si>
  <si>
    <t>Nathan Mitchell</t>
  </si>
  <si>
    <t>Carolinemouth</t>
  </si>
  <si>
    <t>Taylor Barron</t>
  </si>
  <si>
    <t>Onealland</t>
  </si>
  <si>
    <t>Eric Harris</t>
  </si>
  <si>
    <t>South Charlene</t>
  </si>
  <si>
    <t>Jacqueline Barton</t>
  </si>
  <si>
    <t>East Leah</t>
  </si>
  <si>
    <t>Kara Frazier MD</t>
  </si>
  <si>
    <t>Brandonberg</t>
  </si>
  <si>
    <t>Travis Knox</t>
  </si>
  <si>
    <t>Toddtown</t>
  </si>
  <si>
    <t>Joseph Long</t>
  </si>
  <si>
    <t>Ashley Wright</t>
  </si>
  <si>
    <t>South Angelaview</t>
  </si>
  <si>
    <t>Brandi Petersen</t>
  </si>
  <si>
    <t>Zachary Wilson</t>
  </si>
  <si>
    <t>Johnport</t>
  </si>
  <si>
    <t>Amanda Medina</t>
  </si>
  <si>
    <t>Mendozamouth</t>
  </si>
  <si>
    <t>Melissa Campos</t>
  </si>
  <si>
    <t>Ivanburgh</t>
  </si>
  <si>
    <t>Ryan Hunter</t>
  </si>
  <si>
    <t>Davisberg</t>
  </si>
  <si>
    <t>Ashley Garrett</t>
  </si>
  <si>
    <t>East Darryl</t>
  </si>
  <si>
    <t>Ronald Ortiz</t>
  </si>
  <si>
    <t>Jamieville</t>
  </si>
  <si>
    <t>Becky Hebert</t>
  </si>
  <si>
    <t>West Brookechester</t>
  </si>
  <si>
    <t>Joshua Kirk</t>
  </si>
  <si>
    <t>Villanuevaborough</t>
  </si>
  <si>
    <t>Patrick Bryant</t>
  </si>
  <si>
    <t>Maria Jones</t>
  </si>
  <si>
    <t>Mcleanburgh</t>
  </si>
  <si>
    <t>Sandra Joseph</t>
  </si>
  <si>
    <t>Samuel Wilson</t>
  </si>
  <si>
    <t>New Colinfort</t>
  </si>
  <si>
    <t>Angela Colon</t>
  </si>
  <si>
    <t>North Brandy</t>
  </si>
  <si>
    <t>Molly Hughes</t>
  </si>
  <si>
    <t>West Jessicatown</t>
  </si>
  <si>
    <t>Morgan Thomas</t>
  </si>
  <si>
    <t>East Katherinetown</t>
  </si>
  <si>
    <t>Bradley Petersen</t>
  </si>
  <si>
    <t>East Robertside</t>
  </si>
  <si>
    <t>Patrick Andrews</t>
  </si>
  <si>
    <t>Heatherview</t>
  </si>
  <si>
    <t>Ryan Crawford</t>
  </si>
  <si>
    <t>Keith Richardson</t>
  </si>
  <si>
    <t>North Amanda</t>
  </si>
  <si>
    <t>Jasmin Walker</t>
  </si>
  <si>
    <t>Wrightton</t>
  </si>
  <si>
    <t>Tracy Sanchez</t>
  </si>
  <si>
    <t>Port Patricia</t>
  </si>
  <si>
    <t>Jennifer Bailey</t>
  </si>
  <si>
    <t>Wilkinsfurt</t>
  </si>
  <si>
    <t>Heather Gutierrez</t>
  </si>
  <si>
    <t>George Burns</t>
  </si>
  <si>
    <t>South Joshuatown</t>
  </si>
  <si>
    <t>Richard Mckee</t>
  </si>
  <si>
    <t>New Kimberly</t>
  </si>
  <si>
    <t>Jeremy Schneider</t>
  </si>
  <si>
    <t>Alexandriachester</t>
  </si>
  <si>
    <t>Adam Robinson</t>
  </si>
  <si>
    <t>Port Danielmouth</t>
  </si>
  <si>
    <t>Ryan Bradley</t>
  </si>
  <si>
    <t>Rachelshire</t>
  </si>
  <si>
    <t>Kimberly Smith</t>
  </si>
  <si>
    <t>Arthurmouth</t>
  </si>
  <si>
    <t>Linda Carter</t>
  </si>
  <si>
    <t>Sarah Cain</t>
  </si>
  <si>
    <t>Osbornfort</t>
  </si>
  <si>
    <t>Matthew Mason</t>
  </si>
  <si>
    <t>Taylorburgh</t>
  </si>
  <si>
    <t>Timothy Freeman</t>
  </si>
  <si>
    <t>Hoffmanview</t>
  </si>
  <si>
    <t>Richard Johnson</t>
  </si>
  <si>
    <t>West Joel</t>
  </si>
  <si>
    <t>Gloria Phillips</t>
  </si>
  <si>
    <t>Lake Heidi</t>
  </si>
  <si>
    <t>Sarah Payne</t>
  </si>
  <si>
    <t>Port Jacob</t>
  </si>
  <si>
    <t>Amber Taylor</t>
  </si>
  <si>
    <t>Isaac Burke</t>
  </si>
  <si>
    <t>Ricardoberg</t>
  </si>
  <si>
    <t>Shane Short</t>
  </si>
  <si>
    <t>South Ericburgh</t>
  </si>
  <si>
    <t>Walter Frazier</t>
  </si>
  <si>
    <t>Webbmouth</t>
  </si>
  <si>
    <t>Theodore Robles</t>
  </si>
  <si>
    <t>Davilatown</t>
  </si>
  <si>
    <t>Brendan Holmes</t>
  </si>
  <si>
    <t>Delgadoshire</t>
  </si>
  <si>
    <t>Lake Eileenfurt</t>
  </si>
  <si>
    <t>Brittany Jones</t>
  </si>
  <si>
    <t>Jesusland</t>
  </si>
  <si>
    <t>Darren Huynh</t>
  </si>
  <si>
    <t>Aguirreland</t>
  </si>
  <si>
    <t>Brenda Martinez</t>
  </si>
  <si>
    <t>Kempmouth</t>
  </si>
  <si>
    <t>Ms. Jeanette Webster DDS</t>
  </si>
  <si>
    <t>Ashley Jensen</t>
  </si>
  <si>
    <t>North Whitney</t>
  </si>
  <si>
    <t>Patricia Morris</t>
  </si>
  <si>
    <t>Kaylaburgh</t>
  </si>
  <si>
    <t>John Williams</t>
  </si>
  <si>
    <t>Swansonstad</t>
  </si>
  <si>
    <t>Joshua Bell</t>
  </si>
  <si>
    <t>Richardfurt</t>
  </si>
  <si>
    <t>George Brown</t>
  </si>
  <si>
    <t>Allentown</t>
  </si>
  <si>
    <t>Jessica Hodges</t>
  </si>
  <si>
    <t>Port Misty</t>
  </si>
  <si>
    <t>Robert Young</t>
  </si>
  <si>
    <t>Jennyport</t>
  </si>
  <si>
    <t>Derek Harrell</t>
  </si>
  <si>
    <t>Darren Mccarthy</t>
  </si>
  <si>
    <t>North Benjaminstad</t>
  </si>
  <si>
    <t>William Farrell</t>
  </si>
  <si>
    <t>New Waynehaven</t>
  </si>
  <si>
    <t>Melissa Miles</t>
  </si>
  <si>
    <t>New Cory</t>
  </si>
  <si>
    <t>James Perez</t>
  </si>
  <si>
    <t>Ashleyton</t>
  </si>
  <si>
    <t>Chad Mccall</t>
  </si>
  <si>
    <t>Bellport</t>
  </si>
  <si>
    <t>Mr. Brandon Turner</t>
  </si>
  <si>
    <t>Garnerhaven</t>
  </si>
  <si>
    <t>Benjamin Briggs</t>
  </si>
  <si>
    <t>Robertsburgh</t>
  </si>
  <si>
    <t>Amber Harris MD</t>
  </si>
  <si>
    <t>Blakeshire</t>
  </si>
  <si>
    <t>Richard Ross</t>
  </si>
  <si>
    <t>Carolyn Deleon</t>
  </si>
  <si>
    <t>West Caitlinport</t>
  </si>
  <si>
    <t>Andrew Jordan</t>
  </si>
  <si>
    <t>Brittanyberg</t>
  </si>
  <si>
    <t>Danny Smith</t>
  </si>
  <si>
    <t>Rothville</t>
  </si>
  <si>
    <t>Monique Williams DVM</t>
  </si>
  <si>
    <t>Cohenmouth</t>
  </si>
  <si>
    <t>Stacy Fisher</t>
  </si>
  <si>
    <t>Port Brandon</t>
  </si>
  <si>
    <t>Josephport</t>
  </si>
  <si>
    <t>Ellen Anderson</t>
  </si>
  <si>
    <t>Mistyton</t>
  </si>
  <si>
    <t>Molly Scott</t>
  </si>
  <si>
    <t>Geraldmouth</t>
  </si>
  <si>
    <t>Scott Nelson</t>
  </si>
  <si>
    <t>Cherylland</t>
  </si>
  <si>
    <t>Nicholas Thompson</t>
  </si>
  <si>
    <t>North Madelineville</t>
  </si>
  <si>
    <t>Teresa Lee</t>
  </si>
  <si>
    <t>Andrew Hendricks</t>
  </si>
  <si>
    <t>Lake Dianeton</t>
  </si>
  <si>
    <t>Ms. Diamond Knox</t>
  </si>
  <si>
    <t>West Danieltown</t>
  </si>
  <si>
    <t>Tamara Lee</t>
  </si>
  <si>
    <t>East Nicolefort</t>
  </si>
  <si>
    <t>Michael Roberts</t>
  </si>
  <si>
    <t>Simmonston</t>
  </si>
  <si>
    <t>Heather Murillo</t>
  </si>
  <si>
    <t>New Ronald</t>
  </si>
  <si>
    <t>Christopher Perry</t>
  </si>
  <si>
    <t>Taraland</t>
  </si>
  <si>
    <t>Kelly Golden</t>
  </si>
  <si>
    <t>Jesusmouth</t>
  </si>
  <si>
    <t>Kyle Hernandez</t>
  </si>
  <si>
    <t>West Sandra</t>
  </si>
  <si>
    <t>Danielle Decker</t>
  </si>
  <si>
    <t>Port Peggyberg</t>
  </si>
  <si>
    <t>Michael Price</t>
  </si>
  <si>
    <t>North Kayla</t>
  </si>
  <si>
    <t>Michael Williams</t>
  </si>
  <si>
    <t>Jamiestad</t>
  </si>
  <si>
    <t>Jeffery Brown</t>
  </si>
  <si>
    <t>South Stephen</t>
  </si>
  <si>
    <t>Grant Rodriguez</t>
  </si>
  <si>
    <t>Diazside</t>
  </si>
  <si>
    <t>Mrs. Elizabeth Murray DDS</t>
  </si>
  <si>
    <t>Lake Nancyshire</t>
  </si>
  <si>
    <t>Susan Myers</t>
  </si>
  <si>
    <t>Port Charleneborough</t>
  </si>
  <si>
    <t>Jeffrey Hester</t>
  </si>
  <si>
    <t>Jose Boyd</t>
  </si>
  <si>
    <t>Wrightfort</t>
  </si>
  <si>
    <t>Robin Morgan</t>
  </si>
  <si>
    <t>New Juanville</t>
  </si>
  <si>
    <t>Anne Goodman</t>
  </si>
  <si>
    <t>Carlos Wilson</t>
  </si>
  <si>
    <t>New Claytonville</t>
  </si>
  <si>
    <t>Christina Waters</t>
  </si>
  <si>
    <t>Nicolechester</t>
  </si>
  <si>
    <t>Paul James</t>
  </si>
  <si>
    <t>Austin Gonzalez</t>
  </si>
  <si>
    <t>Eduardostad</t>
  </si>
  <si>
    <t>Joshua Salas</t>
  </si>
  <si>
    <t>Christopherport</t>
  </si>
  <si>
    <t>Perryside</t>
  </si>
  <si>
    <t>Amanda Richardson</t>
  </si>
  <si>
    <t>North Christina</t>
  </si>
  <si>
    <t>Jessica Odom</t>
  </si>
  <si>
    <t>Brownington</t>
  </si>
  <si>
    <t>Penny Stevenson</t>
  </si>
  <si>
    <t>North Angelahaven</t>
  </si>
  <si>
    <t>Cindy King</t>
  </si>
  <si>
    <t>Duffyport</t>
  </si>
  <si>
    <t>Richard Adkins</t>
  </si>
  <si>
    <t>East Karen</t>
  </si>
  <si>
    <t>Jessica Taylor</t>
  </si>
  <si>
    <t>Mark Perez</t>
  </si>
  <si>
    <t>Gomezville</t>
  </si>
  <si>
    <t>Christopher Whitehead</t>
  </si>
  <si>
    <t>Thompsonport</t>
  </si>
  <si>
    <t>Jackson Stanley</t>
  </si>
  <si>
    <t>Thompsonfort</t>
  </si>
  <si>
    <t>Paul Terry</t>
  </si>
  <si>
    <t>Sullivanland</t>
  </si>
  <si>
    <t>Jessica Quinn</t>
  </si>
  <si>
    <t>West Elizabethfurt</t>
  </si>
  <si>
    <t>Silvaview</t>
  </si>
  <si>
    <t>Jennifer Beasley</t>
  </si>
  <si>
    <t>Deniseville</t>
  </si>
  <si>
    <t>Mary Coleman</t>
  </si>
  <si>
    <t>North Jason</t>
  </si>
  <si>
    <t>James Larson</t>
  </si>
  <si>
    <t>Port John</t>
  </si>
  <si>
    <t>Renee Calderon</t>
  </si>
  <si>
    <t>Acevedoshire</t>
  </si>
  <si>
    <t>Justin Soto</t>
  </si>
  <si>
    <t>Cabreramouth</t>
  </si>
  <si>
    <t>Angela Hammond</t>
  </si>
  <si>
    <t>Phillipsfurt</t>
  </si>
  <si>
    <t>Debbie Miller</t>
  </si>
  <si>
    <t>Lake Benjamin</t>
  </si>
  <si>
    <t>Kenneth Kim</t>
  </si>
  <si>
    <t>Amber Gonzalez</t>
  </si>
  <si>
    <t>North Victorstad</t>
  </si>
  <si>
    <t>Amy Bush</t>
  </si>
  <si>
    <t>Floresville</t>
  </si>
  <si>
    <t>Kevin Welch</t>
  </si>
  <si>
    <t>East Jason</t>
  </si>
  <si>
    <t>Autumn Harris</t>
  </si>
  <si>
    <t>New Caroline</t>
  </si>
  <si>
    <t>Jeffrey Marshall</t>
  </si>
  <si>
    <t>Debramouth</t>
  </si>
  <si>
    <t>Alan Hall</t>
  </si>
  <si>
    <t>North Yvonne</t>
  </si>
  <si>
    <t>Jennifer Hayes</t>
  </si>
  <si>
    <t>Claytonstad</t>
  </si>
  <si>
    <t>South Brendabury</t>
  </si>
  <si>
    <t>Zachary Alvarez</t>
  </si>
  <si>
    <t>Edwardborough</t>
  </si>
  <si>
    <t>Paul Henderson</t>
  </si>
  <si>
    <t>Connerborough</t>
  </si>
  <si>
    <t>Kelly Thompson DDS</t>
  </si>
  <si>
    <t>Jennifer Miller</t>
  </si>
  <si>
    <t>Isaiahview</t>
  </si>
  <si>
    <t>Courtney Mendez</t>
  </si>
  <si>
    <t>East Loriberg</t>
  </si>
  <si>
    <t>Nicole Kelley</t>
  </si>
  <si>
    <t>Jackie Johnson</t>
  </si>
  <si>
    <t>Kathryn Stephens</t>
  </si>
  <si>
    <t>Josephside</t>
  </si>
  <si>
    <t>Kruegerville</t>
  </si>
  <si>
    <t>Emily Pierce</t>
  </si>
  <si>
    <t>South Robinhaven</t>
  </si>
  <si>
    <t>Kendra Rodriguez</t>
  </si>
  <si>
    <t>East Frank</t>
  </si>
  <si>
    <t>Kimberly May</t>
  </si>
  <si>
    <t>Johnsonton</t>
  </si>
  <si>
    <t>Katelyn Ruiz</t>
  </si>
  <si>
    <t>Bobby Stuart</t>
  </si>
  <si>
    <t>West Dianashire</t>
  </si>
  <si>
    <t>Roweport</t>
  </si>
  <si>
    <t>Carolyn Hamilton</t>
  </si>
  <si>
    <t>Jeremytown</t>
  </si>
  <si>
    <t>Eric Clark</t>
  </si>
  <si>
    <t>Henryberg</t>
  </si>
  <si>
    <t>Erica Winters</t>
  </si>
  <si>
    <t>West Kevintown</t>
  </si>
  <si>
    <t>Steven Gutierrez</t>
  </si>
  <si>
    <t>West Brittney</t>
  </si>
  <si>
    <t>Johnathan Doyle</t>
  </si>
  <si>
    <t>Bonnieborough</t>
  </si>
  <si>
    <t>Linda Wood</t>
  </si>
  <si>
    <t>Melanie Johnson</t>
  </si>
  <si>
    <t>Estradahaven</t>
  </si>
  <si>
    <t>Daniel Harrison</t>
  </si>
  <si>
    <t>Jeffrey Harvey</t>
  </si>
  <si>
    <t>Brownland</t>
  </si>
  <si>
    <t>Douglas Norton</t>
  </si>
  <si>
    <t>Savageton</t>
  </si>
  <si>
    <t>Lisa Hall</t>
  </si>
  <si>
    <t>Amandahaven</t>
  </si>
  <si>
    <t>Gregory Pratt</t>
  </si>
  <si>
    <t>Dustinshire</t>
  </si>
  <si>
    <t>Bethany Willis</t>
  </si>
  <si>
    <t>Angela Moore</t>
  </si>
  <si>
    <t>New Reneefurt</t>
  </si>
  <si>
    <t>Emily Tate</t>
  </si>
  <si>
    <t>Port Aliciaview</t>
  </si>
  <si>
    <t>Douglas Dean</t>
  </si>
  <si>
    <t>East Katieport</t>
  </si>
  <si>
    <t>Jill Fox DVM</t>
  </si>
  <si>
    <t>Jennifer Turner MD</t>
  </si>
  <si>
    <t>Meganside</t>
  </si>
  <si>
    <t>Michael Butler</t>
  </si>
  <si>
    <t>Cookebury</t>
  </si>
  <si>
    <t>Roberto Brennan</t>
  </si>
  <si>
    <t>Williamsbury</t>
  </si>
  <si>
    <t>Gerald Wilson</t>
  </si>
  <si>
    <t>Cervantesshire</t>
  </si>
  <si>
    <t>Catherine Henderson</t>
  </si>
  <si>
    <t>West Marialand</t>
  </si>
  <si>
    <t>Vanessa Valdez</t>
  </si>
  <si>
    <t>East Alyssa</t>
  </si>
  <si>
    <t>Melanie Middleton</t>
  </si>
  <si>
    <t>East Nicoletown</t>
  </si>
  <si>
    <t>Stacy Morton</t>
  </si>
  <si>
    <t>Lewismouth</t>
  </si>
  <si>
    <t>Susan Johnson</t>
  </si>
  <si>
    <t>East Chaseside</t>
  </si>
  <si>
    <t>Daniel Holt</t>
  </si>
  <si>
    <t>Ericmouth</t>
  </si>
  <si>
    <t>Mcmahonton</t>
  </si>
  <si>
    <t>Charles Farrell</t>
  </si>
  <si>
    <t>Hallton</t>
  </si>
  <si>
    <t>Garrett Johnson</t>
  </si>
  <si>
    <t>Joneston</t>
  </si>
  <si>
    <t>Kathleen Dixon</t>
  </si>
  <si>
    <t>East Michaelside</t>
  </si>
  <si>
    <t>Stephanie Bruce</t>
  </si>
  <si>
    <t>Ellisonchester</t>
  </si>
  <si>
    <t>Nicholas Ryan</t>
  </si>
  <si>
    <t>Cruzmouth</t>
  </si>
  <si>
    <t>Cheyenne Rice</t>
  </si>
  <si>
    <t>Margaretmouth</t>
  </si>
  <si>
    <t>Anna Floyd</t>
  </si>
  <si>
    <t>Wyatt Hansen</t>
  </si>
  <si>
    <t>South Brent</t>
  </si>
  <si>
    <t>Alicia Moore</t>
  </si>
  <si>
    <t>South Cynthia</t>
  </si>
  <si>
    <t>Jodi Gibson DDS</t>
  </si>
  <si>
    <t>Allisonport</t>
  </si>
  <si>
    <t>Ryan Adkins</t>
  </si>
  <si>
    <t>West Laurafort</t>
  </si>
  <si>
    <t>Jasmin Flynn</t>
  </si>
  <si>
    <t>Lake Derekburgh</t>
  </si>
  <si>
    <t>New Elizabethton</t>
  </si>
  <si>
    <t>Ryan King</t>
  </si>
  <si>
    <t>Alyssabury</t>
  </si>
  <si>
    <t>Cody Brown</t>
  </si>
  <si>
    <t>Wayne Morgan</t>
  </si>
  <si>
    <t>Port Rachelshire</t>
  </si>
  <si>
    <t>Thompsonberg</t>
  </si>
  <si>
    <t>Alicia Dunn</t>
  </si>
  <si>
    <t>Donald Gregory</t>
  </si>
  <si>
    <t>Port Jason</t>
  </si>
  <si>
    <t>Larry Yang</t>
  </si>
  <si>
    <t>Port Jameschester</t>
  </si>
  <si>
    <t>Rebeccamouth</t>
  </si>
  <si>
    <t>Stephen Mcdonald</t>
  </si>
  <si>
    <t>Melissa Brown</t>
  </si>
  <si>
    <t>Lewisview</t>
  </si>
  <si>
    <t>Paul Martin</t>
  </si>
  <si>
    <t>North Duanemouth</t>
  </si>
  <si>
    <t>Tommy Wilson</t>
  </si>
  <si>
    <t>Carrie Anderson</t>
  </si>
  <si>
    <t>North Sheila</t>
  </si>
  <si>
    <t>Gina White</t>
  </si>
  <si>
    <t>Jonesside</t>
  </si>
  <si>
    <t>Michelle Holmes</t>
  </si>
  <si>
    <t>New Seanberg</t>
  </si>
  <si>
    <t>Sharon Park</t>
  </si>
  <si>
    <t>West Deanna</t>
  </si>
  <si>
    <t>Curtis Price</t>
  </si>
  <si>
    <t>Port Michellechester</t>
  </si>
  <si>
    <t>Amber Church</t>
  </si>
  <si>
    <t>Chris Clark</t>
  </si>
  <si>
    <t>Reneeshire</t>
  </si>
  <si>
    <t>Sandra Russell</t>
  </si>
  <si>
    <t>Lake Bryan</t>
  </si>
  <si>
    <t>Donna Barr</t>
  </si>
  <si>
    <t>New Rachelfort</t>
  </si>
  <si>
    <t>Jose Mcdaniel</t>
  </si>
  <si>
    <t>Evanhaven</t>
  </si>
  <si>
    <t>Robert Novak</t>
  </si>
  <si>
    <t>Andrewsfurt</t>
  </si>
  <si>
    <t>Glennberg</t>
  </si>
  <si>
    <t>Jasmine Conner</t>
  </si>
  <si>
    <t>Karen Thomas</t>
  </si>
  <si>
    <t>New Johnstad</t>
  </si>
  <si>
    <t>Richard Rogers</t>
  </si>
  <si>
    <t>Port Robertmouth</t>
  </si>
  <si>
    <t>Jessica Wallace</t>
  </si>
  <si>
    <t>Shannon Taylor</t>
  </si>
  <si>
    <t>Patrickfort</t>
  </si>
  <si>
    <t>Charles Olson</t>
  </si>
  <si>
    <t>Dana Neal</t>
  </si>
  <si>
    <t>Campbellmouth</t>
  </si>
  <si>
    <t>Steven Sanchez</t>
  </si>
  <si>
    <t>East Denisechester</t>
  </si>
  <si>
    <t>Alyssa Williams</t>
  </si>
  <si>
    <t>Leslie Clark</t>
  </si>
  <si>
    <t>Jessicatown</t>
  </si>
  <si>
    <t>Stephanie Johnson</t>
  </si>
  <si>
    <t>Cynthia Patton</t>
  </si>
  <si>
    <t>Michellemouth</t>
  </si>
  <si>
    <t>Robin Lewis</t>
  </si>
  <si>
    <t>Starkmouth</t>
  </si>
  <si>
    <t>Timothy Santos</t>
  </si>
  <si>
    <t>Clarkfort</t>
  </si>
  <si>
    <t>Michael Gray</t>
  </si>
  <si>
    <t>New Joshuaton</t>
  </si>
  <si>
    <t>Penny Lopez</t>
  </si>
  <si>
    <t>Dudleyfurt</t>
  </si>
  <si>
    <t>Kayla Cruz</t>
  </si>
  <si>
    <t>Atkinsonborough</t>
  </si>
  <si>
    <t>Karen Ritter</t>
  </si>
  <si>
    <t>Greentown</t>
  </si>
  <si>
    <t>Jose Young</t>
  </si>
  <si>
    <t>Ellenburgh</t>
  </si>
  <si>
    <t>Linda Bell</t>
  </si>
  <si>
    <t>Jennifer Thornton</t>
  </si>
  <si>
    <t>Moorehaven</t>
  </si>
  <si>
    <t>Zoe Vasquez</t>
  </si>
  <si>
    <t>Jayfort</t>
  </si>
  <si>
    <t>Ariel Brown</t>
  </si>
  <si>
    <t>Lake Jaredstad</t>
  </si>
  <si>
    <t>Stephen West</t>
  </si>
  <si>
    <t>North Ashleytown</t>
  </si>
  <si>
    <t>Donald Anderson</t>
  </si>
  <si>
    <t>Keith Mcconnell</t>
  </si>
  <si>
    <t>East Diana</t>
  </si>
  <si>
    <t>Stephen Wheeler</t>
  </si>
  <si>
    <t>North Alexandria</t>
  </si>
  <si>
    <t>Jennifer Rodriguez</t>
  </si>
  <si>
    <t>Williamsshire</t>
  </si>
  <si>
    <t>Samuel Ward</t>
  </si>
  <si>
    <t>New Jacobton</t>
  </si>
  <si>
    <t>Christopher Brown</t>
  </si>
  <si>
    <t>West Davidview</t>
  </si>
  <si>
    <t>Christopher Mcfarland</t>
  </si>
  <si>
    <t>Gregory Woodward</t>
  </si>
  <si>
    <t>New Dennis</t>
  </si>
  <si>
    <t>Douglas Green</t>
  </si>
  <si>
    <t>Port Kelly</t>
  </si>
  <si>
    <t>Gregory Davis</t>
  </si>
  <si>
    <t>South Micheleton</t>
  </si>
  <si>
    <t>Susan Wilson</t>
  </si>
  <si>
    <t>West Jacob</t>
  </si>
  <si>
    <t>Joseph Flowers</t>
  </si>
  <si>
    <t>Angelastad</t>
  </si>
  <si>
    <t>Mindy Saunders PhD</t>
  </si>
  <si>
    <t>Stephen Parker</t>
  </si>
  <si>
    <t>Matthewhaven</t>
  </si>
  <si>
    <t>Michael Cummings</t>
  </si>
  <si>
    <t>Dustin Morgan</t>
  </si>
  <si>
    <t>Goodmouth</t>
  </si>
  <si>
    <t>Lynn Cuevas</t>
  </si>
  <si>
    <t>East Lindsay</t>
  </si>
  <si>
    <t>Michael Kramer</t>
  </si>
  <si>
    <t>Lake Theresa</t>
  </si>
  <si>
    <t>Paul Torres</t>
  </si>
  <si>
    <t>Victorville</t>
  </si>
  <si>
    <t>Robert Chapman</t>
  </si>
  <si>
    <t>Flemingport</t>
  </si>
  <si>
    <t>Bryan Jones</t>
  </si>
  <si>
    <t>Abbottton</t>
  </si>
  <si>
    <t>Belinda Gonzalez</t>
  </si>
  <si>
    <t>West Erinhaven</t>
  </si>
  <si>
    <t>Jonathan Rodriguez</t>
  </si>
  <si>
    <t>Port Victoria</t>
  </si>
  <si>
    <t>Sandra Bates</t>
  </si>
  <si>
    <t>Lisa Jenkins</t>
  </si>
  <si>
    <t>Bradshawburgh</t>
  </si>
  <si>
    <t>Seth Smith</t>
  </si>
  <si>
    <t>Adrian Gray</t>
  </si>
  <si>
    <t>Thomasborough</t>
  </si>
  <si>
    <t>Tyler Sanchez</t>
  </si>
  <si>
    <t>Shawnaport</t>
  </si>
  <si>
    <t>Felicia Johnson</t>
  </si>
  <si>
    <t>Port Joseph</t>
  </si>
  <si>
    <t>Joe Anderson</t>
  </si>
  <si>
    <t>Lopezport</t>
  </si>
  <si>
    <t>Brian Sanchez</t>
  </si>
  <si>
    <t>Dawnchester</t>
  </si>
  <si>
    <t>Morgan Haas</t>
  </si>
  <si>
    <t>Donnaland</t>
  </si>
  <si>
    <t>Calvin Simmons</t>
  </si>
  <si>
    <t>Taylorhaven</t>
  </si>
  <si>
    <t>Dana Adams</t>
  </si>
  <si>
    <t>Sarah Perkins</t>
  </si>
  <si>
    <t>Justin Ingram</t>
  </si>
  <si>
    <t>Alejandro Flynn</t>
  </si>
  <si>
    <t>West Catherineton</t>
  </si>
  <si>
    <t>Lori Smith</t>
  </si>
  <si>
    <t>Port Jesse</t>
  </si>
  <si>
    <t>Marissa Johnson</t>
  </si>
  <si>
    <t>Samantha Chan</t>
  </si>
  <si>
    <t>Bellview</t>
  </si>
  <si>
    <t>James Dominguez</t>
  </si>
  <si>
    <t>New Vernonberg</t>
  </si>
  <si>
    <t>Christopher Becker</t>
  </si>
  <si>
    <t>Lake Peter</t>
  </si>
  <si>
    <t>Ernest Walter</t>
  </si>
  <si>
    <t>Mooreshire</t>
  </si>
  <si>
    <t>Zoe Smith</t>
  </si>
  <si>
    <t>North Miguelport</t>
  </si>
  <si>
    <t>Jennifer Jimenez</t>
  </si>
  <si>
    <t>Marcia Johnson</t>
  </si>
  <si>
    <t>Emily Harmon</t>
  </si>
  <si>
    <t>Clarkehaven</t>
  </si>
  <si>
    <t>Mark Zamora</t>
  </si>
  <si>
    <t>Aprilville</t>
  </si>
  <si>
    <t>Amanda Brooks</t>
  </si>
  <si>
    <t>West Mark</t>
  </si>
  <si>
    <t>Todd Hansen</t>
  </si>
  <si>
    <t>Michellefort</t>
  </si>
  <si>
    <t>Dwayne Day</t>
  </si>
  <si>
    <t>Williamview</t>
  </si>
  <si>
    <t>Jessica Turner</t>
  </si>
  <si>
    <t>Mary Galloway</t>
  </si>
  <si>
    <t>South Lisaview</t>
  </si>
  <si>
    <t>Mary Bonilla</t>
  </si>
  <si>
    <t>North Anthonyberg</t>
  </si>
  <si>
    <t>Douglas Barton</t>
  </si>
  <si>
    <t>Port Davidfurt</t>
  </si>
  <si>
    <t>Stephen Chandler</t>
  </si>
  <si>
    <t>Lake Allisonhaven</t>
  </si>
  <si>
    <t>Tonya Wiley</t>
  </si>
  <si>
    <t>Danielleburgh</t>
  </si>
  <si>
    <t>Dana Martin</t>
  </si>
  <si>
    <t>Poolemouth</t>
  </si>
  <si>
    <t>John Wilson</t>
  </si>
  <si>
    <t>Anthonybury</t>
  </si>
  <si>
    <t>Joshua Gallagher</t>
  </si>
  <si>
    <t>Justin Herrera</t>
  </si>
  <si>
    <t>Medinafort</t>
  </si>
  <si>
    <t>Jesus Jackson</t>
  </si>
  <si>
    <t>East Briantown</t>
  </si>
  <si>
    <t>Denise Lopez</t>
  </si>
  <si>
    <t>Danatown</t>
  </si>
  <si>
    <t>Marshallland</t>
  </si>
  <si>
    <t>Jamie Davis MD</t>
  </si>
  <si>
    <t>New Brittanyshire</t>
  </si>
  <si>
    <t>Eric Bradley</t>
  </si>
  <si>
    <t>Ericamouth</t>
  </si>
  <si>
    <t>Amy Fowler</t>
  </si>
  <si>
    <t>West Anthony</t>
  </si>
  <si>
    <t>Julie Sanders</t>
  </si>
  <si>
    <t>Colemanton</t>
  </si>
  <si>
    <t>Ashley Miller</t>
  </si>
  <si>
    <t>North Shawnville</t>
  </si>
  <si>
    <t>Candace Brown</t>
  </si>
  <si>
    <t>South Kimberly</t>
  </si>
  <si>
    <t>Adam Smith</t>
  </si>
  <si>
    <t>Port Kevinland</t>
  </si>
  <si>
    <t>Anna Dennis</t>
  </si>
  <si>
    <t>New Ashleyburgh</t>
  </si>
  <si>
    <t>Danny Santiago</t>
  </si>
  <si>
    <t>Charles Lee</t>
  </si>
  <si>
    <t>Grace Wheeler</t>
  </si>
  <si>
    <t>East Amy</t>
  </si>
  <si>
    <t>Tammy Bowen</t>
  </si>
  <si>
    <t>Jameschester</t>
  </si>
  <si>
    <t>Jose Gates</t>
  </si>
  <si>
    <t>Port Marie</t>
  </si>
  <si>
    <t>Kara English MD</t>
  </si>
  <si>
    <t>Carrollfort</t>
  </si>
  <si>
    <t>Kristina Nelson</t>
  </si>
  <si>
    <t>Michaeltown</t>
  </si>
  <si>
    <t>David Evans</t>
  </si>
  <si>
    <t>Lindsay Rogers</t>
  </si>
  <si>
    <t>Banksland</t>
  </si>
  <si>
    <t>Paul Simon</t>
  </si>
  <si>
    <t>Natasha Lewis</t>
  </si>
  <si>
    <t>Castilloville</t>
  </si>
  <si>
    <t>Grace Archer</t>
  </si>
  <si>
    <t>Anthony Burns</t>
  </si>
  <si>
    <t>Andersonland</t>
  </si>
  <si>
    <t>Jason Jones</t>
  </si>
  <si>
    <t>North Coleview</t>
  </si>
  <si>
    <t>Anthony Hodges</t>
  </si>
  <si>
    <t>Danastad</t>
  </si>
  <si>
    <t>Stacy Leonard</t>
  </si>
  <si>
    <t>Michelleburgh</t>
  </si>
  <si>
    <t>Kevin Miller</t>
  </si>
  <si>
    <t>Hamiltonberg</t>
  </si>
  <si>
    <t>Catherine Lewis</t>
  </si>
  <si>
    <t>Diana Benton</t>
  </si>
  <si>
    <t>North Trevor</t>
  </si>
  <si>
    <t>Stephanie Cook</t>
  </si>
  <si>
    <t>Olsonmouth</t>
  </si>
  <si>
    <t>Kelly Rogers</t>
  </si>
  <si>
    <t>Leahburgh</t>
  </si>
  <si>
    <t>New Melissachester</t>
  </si>
  <si>
    <t>David Dennis</t>
  </si>
  <si>
    <t>Madisonview</t>
  </si>
  <si>
    <t>Michael Murillo</t>
  </si>
  <si>
    <t>Lake Sarah</t>
  </si>
  <si>
    <t>Mary Ramirez</t>
  </si>
  <si>
    <t>Lake Christopherfort</t>
  </si>
  <si>
    <t>Ryan Craig</t>
  </si>
  <si>
    <t>Rachel Harris</t>
  </si>
  <si>
    <t>East Jaime</t>
  </si>
  <si>
    <t>Fordborough</t>
  </si>
  <si>
    <t>Jonathan French</t>
  </si>
  <si>
    <t>Toddport</t>
  </si>
  <si>
    <t>John Mercado</t>
  </si>
  <si>
    <t>Hunterfort</t>
  </si>
  <si>
    <t>Brian Rocha</t>
  </si>
  <si>
    <t>Ortegafort</t>
  </si>
  <si>
    <t>North Russellstad</t>
  </si>
  <si>
    <t>Luis Reynolds</t>
  </si>
  <si>
    <t>Beardland</t>
  </si>
  <si>
    <t>Jennifer Ferguson</t>
  </si>
  <si>
    <t>Andreahaven</t>
  </si>
  <si>
    <t>Gwendolyn Sullivan</t>
  </si>
  <si>
    <t>Deleonborough</t>
  </si>
  <si>
    <t>Misty Miranda</t>
  </si>
  <si>
    <t>North Vincentstad</t>
  </si>
  <si>
    <t>Kimberly Blankenship</t>
  </si>
  <si>
    <t>Aaronburgh</t>
  </si>
  <si>
    <t>Joshua David</t>
  </si>
  <si>
    <t>Fordside</t>
  </si>
  <si>
    <t>Brandon Braun</t>
  </si>
  <si>
    <t>Jermaine Coleman</t>
  </si>
  <si>
    <t>Port Hannahhaven</t>
  </si>
  <si>
    <t>Andrew Schwartz</t>
  </si>
  <si>
    <t>Kevinfort</t>
  </si>
  <si>
    <t>Kari Finley</t>
  </si>
  <si>
    <t>Kevinmouth</t>
  </si>
  <si>
    <t>Karen Brown</t>
  </si>
  <si>
    <t>Lake Lauren</t>
  </si>
  <si>
    <t>Andrea Cervantes</t>
  </si>
  <si>
    <t>Hernandezstad</t>
  </si>
  <si>
    <t>James Welch</t>
  </si>
  <si>
    <t>Port Christiantown</t>
  </si>
  <si>
    <t>Sean Wallace</t>
  </si>
  <si>
    <t>Beckland</t>
  </si>
  <si>
    <t>Michael Barnes</t>
  </si>
  <si>
    <t>Mcfarlandside</t>
  </si>
  <si>
    <t>Mary Baker</t>
  </si>
  <si>
    <t>Brettview</t>
  </si>
  <si>
    <t>Crystal Norton</t>
  </si>
  <si>
    <t>Dr. Jennifer Jones</t>
  </si>
  <si>
    <t>Nicholsview</t>
  </si>
  <si>
    <t>Claudia Williams</t>
  </si>
  <si>
    <t>New Robertfurt</t>
  </si>
  <si>
    <t>Thomas Moran</t>
  </si>
  <si>
    <t>Danielle Peck</t>
  </si>
  <si>
    <t>Patelstad</t>
  </si>
  <si>
    <t>Crystal Baldwin</t>
  </si>
  <si>
    <t>South Jose</t>
  </si>
  <si>
    <t>Tiffany Adams</t>
  </si>
  <si>
    <t>Patriciamouth</t>
  </si>
  <si>
    <t>Diane Alvarado</t>
  </si>
  <si>
    <t>Morganshire</t>
  </si>
  <si>
    <t>Jessica Alexander</t>
  </si>
  <si>
    <t>New Emilyland</t>
  </si>
  <si>
    <t>South Rickyton</t>
  </si>
  <si>
    <t>James Garcia</t>
  </si>
  <si>
    <t>Lake Tony</t>
  </si>
  <si>
    <t>George Swanson</t>
  </si>
  <si>
    <t>Roseberg</t>
  </si>
  <si>
    <t>Brandy Allison</t>
  </si>
  <si>
    <t>Jessetown</t>
  </si>
  <si>
    <t>Michael Carlson</t>
  </si>
  <si>
    <t>Gallowaychester</t>
  </si>
  <si>
    <t>Heather Price</t>
  </si>
  <si>
    <t>Kingview</t>
  </si>
  <si>
    <t>Heather Butler</t>
  </si>
  <si>
    <t>Sarahberg</t>
  </si>
  <si>
    <t>Kimberly Gray</t>
  </si>
  <si>
    <t>New Jennaton</t>
  </si>
  <si>
    <t>Kathleenhaven</t>
  </si>
  <si>
    <t>Angela Perez MD</t>
  </si>
  <si>
    <t>Jennifer Estrada</t>
  </si>
  <si>
    <t>Merrittstad</t>
  </si>
  <si>
    <t>Johnny Austin</t>
  </si>
  <si>
    <t>Billymouth</t>
  </si>
  <si>
    <t>Vicki Cook</t>
  </si>
  <si>
    <t>Shermanhaven</t>
  </si>
  <si>
    <t>Kristen Brown</t>
  </si>
  <si>
    <t>Teresaberg</t>
  </si>
  <si>
    <t>Jason Leonard</t>
  </si>
  <si>
    <t>Suarezfort</t>
  </si>
  <si>
    <t>Janet Schneider</t>
  </si>
  <si>
    <t>Pearsonfort</t>
  </si>
  <si>
    <t>South Anthonystad</t>
  </si>
  <si>
    <t>Wallacemouth</t>
  </si>
  <si>
    <t>Rachel Moore</t>
  </si>
  <si>
    <t>Lake Olivia</t>
  </si>
  <si>
    <t>Heather Peters</t>
  </si>
  <si>
    <t>Mrs. Brittany Avila</t>
  </si>
  <si>
    <t>Graymouth</t>
  </si>
  <si>
    <t>Brittany Mack</t>
  </si>
  <si>
    <t>Mark Cooper</t>
  </si>
  <si>
    <t>Michelleshire</t>
  </si>
  <si>
    <t>Richard Harris</t>
  </si>
  <si>
    <t>West Jessicamouth</t>
  </si>
  <si>
    <t>Crystal Roberts</t>
  </si>
  <si>
    <t>East Sarahstad</t>
  </si>
  <si>
    <t>Alisha Petersen</t>
  </si>
  <si>
    <t>Lake Stephaniefort</t>
  </si>
  <si>
    <t>Ralph Chavez</t>
  </si>
  <si>
    <t>Navarrochester</t>
  </si>
  <si>
    <t>Samuel Sparks</t>
  </si>
  <si>
    <t>New Jordan</t>
  </si>
  <si>
    <t>Pamela Rodriguez</t>
  </si>
  <si>
    <t>Johnsontown</t>
  </si>
  <si>
    <t>Valerie Collins</t>
  </si>
  <si>
    <t>East Danielside</t>
  </si>
  <si>
    <t>Jennifer Richmond</t>
  </si>
  <si>
    <t>Sharonfort</t>
  </si>
  <si>
    <t>Sharon Matthews</t>
  </si>
  <si>
    <t>Sharonstad</t>
  </si>
  <si>
    <t>Wendy Lopez</t>
  </si>
  <si>
    <t>Anita Wright</t>
  </si>
  <si>
    <t>South Johnchester</t>
  </si>
  <si>
    <t>Reginald Shaw</t>
  </si>
  <si>
    <t>Mistybury</t>
  </si>
  <si>
    <t>Albert Schneider</t>
  </si>
  <si>
    <t>Mackenziemouth</t>
  </si>
  <si>
    <t>Mark Ramirez</t>
  </si>
  <si>
    <t>Lake Kelliton</t>
  </si>
  <si>
    <t>Stephanie Stevens</t>
  </si>
  <si>
    <t>Lake Veronica</t>
  </si>
  <si>
    <t>Sherry Cortez</t>
  </si>
  <si>
    <t>Shelbyside</t>
  </si>
  <si>
    <t>Reyesview</t>
  </si>
  <si>
    <t>Leonard Miller</t>
  </si>
  <si>
    <t>North Ryan</t>
  </si>
  <si>
    <t>Glenn Jensen</t>
  </si>
  <si>
    <t>South Joseton</t>
  </si>
  <si>
    <t>Nathaniel Blevins</t>
  </si>
  <si>
    <t>Lake Meghan</t>
  </si>
  <si>
    <t>Thomas Allen DDS</t>
  </si>
  <si>
    <t>Cooperview</t>
  </si>
  <si>
    <t>Richard Flynn</t>
  </si>
  <si>
    <t>William Jones</t>
  </si>
  <si>
    <t>Melissabury</t>
  </si>
  <si>
    <t>Jason Gibson</t>
  </si>
  <si>
    <t>North Georgeburgh</t>
  </si>
  <si>
    <t>Danielle Maxwell</t>
  </si>
  <si>
    <t>John Daniel</t>
  </si>
  <si>
    <t>East April</t>
  </si>
  <si>
    <t>Jenny Stewart</t>
  </si>
  <si>
    <t>West Yvette</t>
  </si>
  <si>
    <t>Christine Reed</t>
  </si>
  <si>
    <t>Boydfurt</t>
  </si>
  <si>
    <t>Felicia Hart</t>
  </si>
  <si>
    <t>Michele Ward</t>
  </si>
  <si>
    <t>North Randalltown</t>
  </si>
  <si>
    <t>West Ana</t>
  </si>
  <si>
    <t>Corey Anthony</t>
  </si>
  <si>
    <t>Lynchstad</t>
  </si>
  <si>
    <t>Timothy Rice</t>
  </si>
  <si>
    <t>Lake Sharihaven</t>
  </si>
  <si>
    <t>Bonnie Ross</t>
  </si>
  <si>
    <t>Lake Lesliehaven</t>
  </si>
  <si>
    <t>Angela Norman</t>
  </si>
  <si>
    <t>Jose Bell</t>
  </si>
  <si>
    <t>Jeanette Kirby</t>
  </si>
  <si>
    <t>Lake Jacobborough</t>
  </si>
  <si>
    <t>John Garza</t>
  </si>
  <si>
    <t>Port Josephmouth</t>
  </si>
  <si>
    <t>Pamela Fuentes</t>
  </si>
  <si>
    <t>New Kathrynchester</t>
  </si>
  <si>
    <t>Ashley Robbins DDS</t>
  </si>
  <si>
    <t>Valenzuelaland</t>
  </si>
  <si>
    <t>Kelly Bruce</t>
  </si>
  <si>
    <t>Lindsey Maldonado</t>
  </si>
  <si>
    <t>Ashley Carter</t>
  </si>
  <si>
    <t>Veronicabury</t>
  </si>
  <si>
    <t>Ivan Patton</t>
  </si>
  <si>
    <t>Jacqueline Mclaughlin</t>
  </si>
  <si>
    <t>Riceland</t>
  </si>
  <si>
    <t>Oscar Briggs</t>
  </si>
  <si>
    <t>Pughland</t>
  </si>
  <si>
    <t>Catherine Whitehead</t>
  </si>
  <si>
    <t>Angelafurt</t>
  </si>
  <si>
    <t>Christian Abbott</t>
  </si>
  <si>
    <t>New Darren</t>
  </si>
  <si>
    <t>William Ford</t>
  </si>
  <si>
    <t>Lake Jamesport</t>
  </si>
  <si>
    <t>Sarah Butler</t>
  </si>
  <si>
    <t>William Nguyen</t>
  </si>
  <si>
    <t>Taylorland</t>
  </si>
  <si>
    <t>Joseph Hayden</t>
  </si>
  <si>
    <t>Jeffburgh</t>
  </si>
  <si>
    <t>Jon Braun</t>
  </si>
  <si>
    <t>Gardnertown</t>
  </si>
  <si>
    <t>Cindy Horn</t>
  </si>
  <si>
    <t>Franktown</t>
  </si>
  <si>
    <t>Kristopher Turner</t>
  </si>
  <si>
    <t>North Brandonshire</t>
  </si>
  <si>
    <t>Brian Powell</t>
  </si>
  <si>
    <t>Parkerland</t>
  </si>
  <si>
    <t>Nicholas Wallace</t>
  </si>
  <si>
    <t>Tanya Marshall</t>
  </si>
  <si>
    <t>Brookefort</t>
  </si>
  <si>
    <t>William Rodriguez</t>
  </si>
  <si>
    <t>Rachelmouth</t>
  </si>
  <si>
    <t>Thomas Johnson</t>
  </si>
  <si>
    <t>Richard Warner</t>
  </si>
  <si>
    <t>Hayesport</t>
  </si>
  <si>
    <t>Kimberly Martin</t>
  </si>
  <si>
    <t>South Veronica</t>
  </si>
  <si>
    <t>Amanda Mcbride</t>
  </si>
  <si>
    <t>Johnsonfurt</t>
  </si>
  <si>
    <t>Richard Martinez</t>
  </si>
  <si>
    <t>Sarah Smith</t>
  </si>
  <si>
    <t>New Richardhaven</t>
  </si>
  <si>
    <t>Victoria Patel</t>
  </si>
  <si>
    <t>Stacyton</t>
  </si>
  <si>
    <t>Cristina Shields</t>
  </si>
  <si>
    <t>Ryan Carey</t>
  </si>
  <si>
    <t>North Susan</t>
  </si>
  <si>
    <t>Elizabeth Robinson</t>
  </si>
  <si>
    <t>Brendan Robles</t>
  </si>
  <si>
    <t>North Andrewport</t>
  </si>
  <si>
    <t>Anna Brooks</t>
  </si>
  <si>
    <t>Scott Griffin</t>
  </si>
  <si>
    <t>Allenside</t>
  </si>
  <si>
    <t>Kristen Mills</t>
  </si>
  <si>
    <t>Port Jake</t>
  </si>
  <si>
    <t>Carla Smith</t>
  </si>
  <si>
    <t>Rhondaport</t>
  </si>
  <si>
    <t>Mrs. Kelly Rich PhD</t>
  </si>
  <si>
    <t>Travis Ryan</t>
  </si>
  <si>
    <t>Lake Kyle</t>
  </si>
  <si>
    <t>David Anderson</t>
  </si>
  <si>
    <t>South Michaelmouth</t>
  </si>
  <si>
    <t>Heather Tucker</t>
  </si>
  <si>
    <t>Brentberg</t>
  </si>
  <si>
    <t>Sierra Mooney</t>
  </si>
  <si>
    <t>Rochaton</t>
  </si>
  <si>
    <t>Stephanie Zamora</t>
  </si>
  <si>
    <t>Lake Rebecca</t>
  </si>
  <si>
    <t>Russell Gutierrez</t>
  </si>
  <si>
    <t>Amanda Fowler</t>
  </si>
  <si>
    <t>Port Codyshire</t>
  </si>
  <si>
    <t>Tracie Hicks</t>
  </si>
  <si>
    <t>Burkeport</t>
  </si>
  <si>
    <t>Kelly Bennett</t>
  </si>
  <si>
    <t>East Kathleenstad</t>
  </si>
  <si>
    <t>Ethan Golden</t>
  </si>
  <si>
    <t>East Guyview</t>
  </si>
  <si>
    <t>Stephanie Rogers</t>
  </si>
  <si>
    <t>North Patricia</t>
  </si>
  <si>
    <t>Regina Brown</t>
  </si>
  <si>
    <t>North Nicholasberg</t>
  </si>
  <si>
    <t>Nicholas Bryant</t>
  </si>
  <si>
    <t>North Paulbury</t>
  </si>
  <si>
    <t>Tammy Smith</t>
  </si>
  <si>
    <t>Sarahville</t>
  </si>
  <si>
    <t>Sarah Blake</t>
  </si>
  <si>
    <t>Kimberlyshire</t>
  </si>
  <si>
    <t>Todd Medina</t>
  </si>
  <si>
    <t>Hendersonbury</t>
  </si>
  <si>
    <t>Chenshire</t>
  </si>
  <si>
    <t>Michael Hoffman</t>
  </si>
  <si>
    <t>North Taraview</t>
  </si>
  <si>
    <t>Donald Wong</t>
  </si>
  <si>
    <t>New Jamesport</t>
  </si>
  <si>
    <t>Karen Ramos MD</t>
  </si>
  <si>
    <t>Justinmouth</t>
  </si>
  <si>
    <t>Vincent Lester</t>
  </si>
  <si>
    <t>Nicholasfurt</t>
  </si>
  <si>
    <t>Eric Bullock</t>
  </si>
  <si>
    <t>Alvarezland</t>
  </si>
  <si>
    <t>Daniel Edwards</t>
  </si>
  <si>
    <t>Katherine Wilson</t>
  </si>
  <si>
    <t>Careyberg</t>
  </si>
  <si>
    <t>Allen Spencer</t>
  </si>
  <si>
    <t>Lake Jenniferside</t>
  </si>
  <si>
    <t>Dr. Heather Osborne</t>
  </si>
  <si>
    <t>Thompsonmouth</t>
  </si>
  <si>
    <t>Alexis Ryan</t>
  </si>
  <si>
    <t>Grantton</t>
  </si>
  <si>
    <t>Laura Harper</t>
  </si>
  <si>
    <t>Mannton</t>
  </si>
  <si>
    <t>Larry Johnson</t>
  </si>
  <si>
    <t>New Taylorhaven</t>
  </si>
  <si>
    <t>Heather Jones</t>
  </si>
  <si>
    <t>East Matthew</t>
  </si>
  <si>
    <t>Mrs. Jordan Lee</t>
  </si>
  <si>
    <t>Debra Bailey</t>
  </si>
  <si>
    <t>Riddleland</t>
  </si>
  <si>
    <t>Maria Ramos</t>
  </si>
  <si>
    <t>Brian Fitzpatrick</t>
  </si>
  <si>
    <t>West Chelseastad</t>
  </si>
  <si>
    <t>Christopher Davidson</t>
  </si>
  <si>
    <t>Jennifer Gonzales</t>
  </si>
  <si>
    <t>Adammouth</t>
  </si>
  <si>
    <t>Douglas Greer</t>
  </si>
  <si>
    <t>Douglas Johnson</t>
  </si>
  <si>
    <t>South Andrew</t>
  </si>
  <si>
    <t>Timothy Wood</t>
  </si>
  <si>
    <t>Lisa Harris</t>
  </si>
  <si>
    <t>Patricia Daugherty</t>
  </si>
  <si>
    <t>Lake Billy</t>
  </si>
  <si>
    <t>Katherine Ward</t>
  </si>
  <si>
    <t>Lake Susanmouth</t>
  </si>
  <si>
    <t>Brandon Booker</t>
  </si>
  <si>
    <t>Port Stevenside</t>
  </si>
  <si>
    <t>Ashley Brown</t>
  </si>
  <si>
    <t>Julie James</t>
  </si>
  <si>
    <t>Port Kellyside</t>
  </si>
  <si>
    <t>Lindsay Allison</t>
  </si>
  <si>
    <t>West Adam</t>
  </si>
  <si>
    <t>Nicole Thompson</t>
  </si>
  <si>
    <t>East Ronniehaven</t>
  </si>
  <si>
    <t>Blake Miller</t>
  </si>
  <si>
    <t>South Kristaborough</t>
  </si>
  <si>
    <t>Thomas Ware</t>
  </si>
  <si>
    <t>Kellybury</t>
  </si>
  <si>
    <t>Lauren Rogers PhD</t>
  </si>
  <si>
    <t>Johnny Moore</t>
  </si>
  <si>
    <t>Alvarezshire</t>
  </si>
  <si>
    <t>Daniel Perez</t>
  </si>
  <si>
    <t>East Douglasport</t>
  </si>
  <si>
    <t>Christopher Hayes</t>
  </si>
  <si>
    <t>Port Ronnie</t>
  </si>
  <si>
    <t>Robert Jones</t>
  </si>
  <si>
    <t>Sarahbury</t>
  </si>
  <si>
    <t>Jordan Jarvis</t>
  </si>
  <si>
    <t>Port Linda</t>
  </si>
  <si>
    <t>Karen Gonzalez</t>
  </si>
  <si>
    <t>Leblancville</t>
  </si>
  <si>
    <t>Donald Rogers</t>
  </si>
  <si>
    <t>Debbiemouth</t>
  </si>
  <si>
    <t>Pamela Sharp</t>
  </si>
  <si>
    <t>New Tinafurt</t>
  </si>
  <si>
    <t>Jessica King</t>
  </si>
  <si>
    <t>Gallagherstad</t>
  </si>
  <si>
    <t>Pamela Hernandez</t>
  </si>
  <si>
    <t>Franklinstad</t>
  </si>
  <si>
    <t>Misty Burns</t>
  </si>
  <si>
    <t>Richard Owen</t>
  </si>
  <si>
    <t>New Jenniferburgh</t>
  </si>
  <si>
    <t>Daniel Barnes</t>
  </si>
  <si>
    <t>Shawnport</t>
  </si>
  <si>
    <t>Alexandra Lin</t>
  </si>
  <si>
    <t>Jorgemouth</t>
  </si>
  <si>
    <t>Katherine Ramos</t>
  </si>
  <si>
    <t>New Shannontown</t>
  </si>
  <si>
    <t>Anthony King</t>
  </si>
  <si>
    <t>Munozborough</t>
  </si>
  <si>
    <t>Reginald Turner</t>
  </si>
  <si>
    <t>Port Sabrinaton</t>
  </si>
  <si>
    <t>Steven Larson</t>
  </si>
  <si>
    <t>Jason Williams</t>
  </si>
  <si>
    <t>Beckerside</t>
  </si>
  <si>
    <t>Shane Weaver</t>
  </si>
  <si>
    <t>Petermouth</t>
  </si>
  <si>
    <t>Teresa Dickerson PhD</t>
  </si>
  <si>
    <t>West Jamesshire</t>
  </si>
  <si>
    <t>Pamela Stevens</t>
  </si>
  <si>
    <t>North Stephenfurt</t>
  </si>
  <si>
    <t>Lynn Duncan</t>
  </si>
  <si>
    <t>Emily Fisher</t>
  </si>
  <si>
    <t>North Erin</t>
  </si>
  <si>
    <t>Francisco Hines</t>
  </si>
  <si>
    <t>North Debra</t>
  </si>
  <si>
    <t>Laura Jones</t>
  </si>
  <si>
    <t>Lake Brentbury</t>
  </si>
  <si>
    <t>Brad King</t>
  </si>
  <si>
    <t>Lake Charlesberg</t>
  </si>
  <si>
    <t>Justin Rivera</t>
  </si>
  <si>
    <t>Kennethstad</t>
  </si>
  <si>
    <t>Tammy Paul</t>
  </si>
  <si>
    <t>Marystad</t>
  </si>
  <si>
    <t>Sabrina Hicks</t>
  </si>
  <si>
    <t>Michelleborough</t>
  </si>
  <si>
    <t>Mark Cisneros</t>
  </si>
  <si>
    <t>George Stevenson</t>
  </si>
  <si>
    <t>East Stephenfurt</t>
  </si>
  <si>
    <t>Rose Ortega DDS</t>
  </si>
  <si>
    <t>Willie Roth</t>
  </si>
  <si>
    <t>Bakerberg</t>
  </si>
  <si>
    <t>Michael Lee</t>
  </si>
  <si>
    <t>Pattersonmouth</t>
  </si>
  <si>
    <t>Scott Calhoun</t>
  </si>
  <si>
    <t>Port Jonathanburgh</t>
  </si>
  <si>
    <t>Jason Martinez</t>
  </si>
  <si>
    <t>Lloydfurt</t>
  </si>
  <si>
    <t>Matthew Nelson</t>
  </si>
  <si>
    <t>Katherineland</t>
  </si>
  <si>
    <t>Brittney Chapman</t>
  </si>
  <si>
    <t>East Danielport</t>
  </si>
  <si>
    <t>David Wood</t>
  </si>
  <si>
    <t>Austinville</t>
  </si>
  <si>
    <t>Ryan Morris</t>
  </si>
  <si>
    <t>South Emmaport</t>
  </si>
  <si>
    <t>Brenda Richardson</t>
  </si>
  <si>
    <t>Port Nicholasburgh</t>
  </si>
  <si>
    <t>Kimberly Owens</t>
  </si>
  <si>
    <t>East Kevinstad</t>
  </si>
  <si>
    <t>Jason Moore</t>
  </si>
  <si>
    <t>Ann Wright</t>
  </si>
  <si>
    <t>Larryshire</t>
  </si>
  <si>
    <t>Marissa Mcintyre</t>
  </si>
  <si>
    <t>Deniseshire</t>
  </si>
  <si>
    <t>Jim Adams</t>
  </si>
  <si>
    <t>Daniel Benitez</t>
  </si>
  <si>
    <t>Donnaport</t>
  </si>
  <si>
    <t>Amber Waters</t>
  </si>
  <si>
    <t>Christina Moore</t>
  </si>
  <si>
    <t>South Sarah</t>
  </si>
  <si>
    <t>Matthew Benson</t>
  </si>
  <si>
    <t>Onealshire</t>
  </si>
  <si>
    <t>Daniel Taylor</t>
  </si>
  <si>
    <t>Theodore Torres</t>
  </si>
  <si>
    <t>West Tonyfurt</t>
  </si>
  <si>
    <t>James Wagner</t>
  </si>
  <si>
    <t>Port Heather</t>
  </si>
  <si>
    <t>Jennifer Bell</t>
  </si>
  <si>
    <t>Tylermouth</t>
  </si>
  <si>
    <t>Bradley Warner</t>
  </si>
  <si>
    <t>Joseph Steele</t>
  </si>
  <si>
    <t>Farleychester</t>
  </si>
  <si>
    <t>Linda Strong</t>
  </si>
  <si>
    <t>Lindsay Parker</t>
  </si>
  <si>
    <t>Nicole Horn</t>
  </si>
  <si>
    <t>Joseph Hill</t>
  </si>
  <si>
    <t>Lancemouth</t>
  </si>
  <si>
    <t>Melissa Wood</t>
  </si>
  <si>
    <t>West Dawntown</t>
  </si>
  <si>
    <t>Kevin Palmer</t>
  </si>
  <si>
    <t>Lisa Kennedy MD</t>
  </si>
  <si>
    <t>Robertfort</t>
  </si>
  <si>
    <t>Angela Lewis</t>
  </si>
  <si>
    <t>Danieltown</t>
  </si>
  <si>
    <t>Leslie Howell</t>
  </si>
  <si>
    <t>Pageport</t>
  </si>
  <si>
    <t>John Watson</t>
  </si>
  <si>
    <t>Tammy Gaines</t>
  </si>
  <si>
    <t>Michaelshire</t>
  </si>
  <si>
    <t>George Morris</t>
  </si>
  <si>
    <t>Candice Williams</t>
  </si>
  <si>
    <t>Christopher Drake</t>
  </si>
  <si>
    <t>South Danny</t>
  </si>
  <si>
    <t>Robert Bartlett</t>
  </si>
  <si>
    <t>Morrisburgh</t>
  </si>
  <si>
    <t>Bradley Walker</t>
  </si>
  <si>
    <t>Briggsport</t>
  </si>
  <si>
    <t>Christine Rollins</t>
  </si>
  <si>
    <t>Lake Angela</t>
  </si>
  <si>
    <t>Paula Choi</t>
  </si>
  <si>
    <t>New Nathan</t>
  </si>
  <si>
    <t>Justin Thompson</t>
  </si>
  <si>
    <t>Diane Lam</t>
  </si>
  <si>
    <t>Dustin Alexander</t>
  </si>
  <si>
    <t>East Jimmy</t>
  </si>
  <si>
    <t>Herreraland</t>
  </si>
  <si>
    <t>Dr. Christina Johnson</t>
  </si>
  <si>
    <t>New Paula</t>
  </si>
  <si>
    <t>Kristin Scott</t>
  </si>
  <si>
    <t>Thomas Schmitt</t>
  </si>
  <si>
    <t>Lake Melanie</t>
  </si>
  <si>
    <t>Jocelyn Lee</t>
  </si>
  <si>
    <t>Ronald Shaw</t>
  </si>
  <si>
    <t>Aaronstad</t>
  </si>
  <si>
    <t>Jamie Riley</t>
  </si>
  <si>
    <t>Stacey Sparks</t>
  </si>
  <si>
    <t>Todd Shea</t>
  </si>
  <si>
    <t>Christinashire</t>
  </si>
  <si>
    <t>Mark Miller</t>
  </si>
  <si>
    <t>Brandon Lee</t>
  </si>
  <si>
    <t>New Alexanderland</t>
  </si>
  <si>
    <t>Matthew Robertson</t>
  </si>
  <si>
    <t>Carlland</t>
  </si>
  <si>
    <t>Michael Patel</t>
  </si>
  <si>
    <t>Nicholsonfurt</t>
  </si>
  <si>
    <t>Juan Hall</t>
  </si>
  <si>
    <t>Turnershire</t>
  </si>
  <si>
    <t>Lloydborough</t>
  </si>
  <si>
    <t>Alicia Reed</t>
  </si>
  <si>
    <t>Jennifer Mclaughlin</t>
  </si>
  <si>
    <t>Santanastad</t>
  </si>
  <si>
    <t>Brenda Tyler</t>
  </si>
  <si>
    <t>South Rhondaburgh</t>
  </si>
  <si>
    <t>Brittany Munoz</t>
  </si>
  <si>
    <t>Melissa Carter</t>
  </si>
  <si>
    <t>North Amberport</t>
  </si>
  <si>
    <t>Randall Smith</t>
  </si>
  <si>
    <t>West Jenniferton</t>
  </si>
  <si>
    <t>Mr. James Mills</t>
  </si>
  <si>
    <t>Paul Cook</t>
  </si>
  <si>
    <t>Tanyabury</t>
  </si>
  <si>
    <t>James Brown</t>
  </si>
  <si>
    <t>Brendaside</t>
  </si>
  <si>
    <t>Paul Harrington</t>
  </si>
  <si>
    <t>Moodychester</t>
  </si>
  <si>
    <t>Tara Ballard</t>
  </si>
  <si>
    <t>Moralesport</t>
  </si>
  <si>
    <t>Daniel Barnett</t>
  </si>
  <si>
    <t>South Kellyborough</t>
  </si>
  <si>
    <t>Michael Williamson</t>
  </si>
  <si>
    <t>North Madisonberg</t>
  </si>
  <si>
    <t>Daniel Alvarez</t>
  </si>
  <si>
    <t>Hodgesmouth</t>
  </si>
  <si>
    <t>Kim James</t>
  </si>
  <si>
    <t>William Moore</t>
  </si>
  <si>
    <t>Brittany Fuller</t>
  </si>
  <si>
    <t>Yatesburgh</t>
  </si>
  <si>
    <t>Dr. Eric Reynolds</t>
  </si>
  <si>
    <t>South Mistychester</t>
  </si>
  <si>
    <t>Sierra Bishop</t>
  </si>
  <si>
    <t>Dustinville</t>
  </si>
  <si>
    <t>Shawn Williams</t>
  </si>
  <si>
    <t>Port Jorge</t>
  </si>
  <si>
    <t>Derek Wilson</t>
  </si>
  <si>
    <t>Andradeport</t>
  </si>
  <si>
    <t>Dr. Taylor Davis</t>
  </si>
  <si>
    <t>South Taylor</t>
  </si>
  <si>
    <t>Marcus Harris</t>
  </si>
  <si>
    <t>Meganport</t>
  </si>
  <si>
    <t>Madison Rogers</t>
  </si>
  <si>
    <t>Audreyfort</t>
  </si>
  <si>
    <t>Lance Steele</t>
  </si>
  <si>
    <t>Lake Julia</t>
  </si>
  <si>
    <t>Sarah Ryan</t>
  </si>
  <si>
    <t>Lake Traceyborough</t>
  </si>
  <si>
    <t>Evan Davis</t>
  </si>
  <si>
    <t>Daniel Rivera</t>
  </si>
  <si>
    <t>Shepherdchester</t>
  </si>
  <si>
    <t>South Carrie</t>
  </si>
  <si>
    <t>Matthew Cox</t>
  </si>
  <si>
    <t>South Lance</t>
  </si>
  <si>
    <t>Stephanie Haney</t>
  </si>
  <si>
    <t>Markville</t>
  </si>
  <si>
    <t>Sharon Sanchez</t>
  </si>
  <si>
    <t>Melissa Martinez</t>
  </si>
  <si>
    <t>Adam Walters</t>
  </si>
  <si>
    <t>Clarkeside</t>
  </si>
  <si>
    <t>Samantha Mcguire</t>
  </si>
  <si>
    <t>Gary Smith</t>
  </si>
  <si>
    <t>North Danielfort</t>
  </si>
  <si>
    <t>Hector Hinton</t>
  </si>
  <si>
    <t>Lake Erica</t>
  </si>
  <si>
    <t>Leslie Hall</t>
  </si>
  <si>
    <t>Anne Holt</t>
  </si>
  <si>
    <t>Wellsborough</t>
  </si>
  <si>
    <t>Wendy Short</t>
  </si>
  <si>
    <t>Butlerchester</t>
  </si>
  <si>
    <t>Brian Hawkins</t>
  </si>
  <si>
    <t>Scotthaven</t>
  </si>
  <si>
    <t>Tamara Harris</t>
  </si>
  <si>
    <t>John Graham</t>
  </si>
  <si>
    <t>Stephensburgh</t>
  </si>
  <si>
    <t>Caleb Strickland</t>
  </si>
  <si>
    <t>Sophiaborough</t>
  </si>
  <si>
    <t>Andrea Lopez</t>
  </si>
  <si>
    <t>Fullerstad</t>
  </si>
  <si>
    <t>Miguel Villarreal</t>
  </si>
  <si>
    <t>Cynthiaview</t>
  </si>
  <si>
    <t>James Mccormick</t>
  </si>
  <si>
    <t>Higginsport</t>
  </si>
  <si>
    <t>Joshua Brewer</t>
  </si>
  <si>
    <t>Weaverburgh</t>
  </si>
  <si>
    <t>Donna Guzman</t>
  </si>
  <si>
    <t>Lake Dustin</t>
  </si>
  <si>
    <t>Joel Thomas</t>
  </si>
  <si>
    <t>Mollymouth</t>
  </si>
  <si>
    <t>Jennifer Diaz</t>
  </si>
  <si>
    <t>East Julie</t>
  </si>
  <si>
    <t>Joseph Russo</t>
  </si>
  <si>
    <t>Travis Cook</t>
  </si>
  <si>
    <t>East Louis</t>
  </si>
  <si>
    <t>Derrick Wallace</t>
  </si>
  <si>
    <t>Lake Danielleport</t>
  </si>
  <si>
    <t>Tammy King</t>
  </si>
  <si>
    <t>Jodi Davis</t>
  </si>
  <si>
    <t>Jonesport</t>
  </si>
  <si>
    <t>David Harris</t>
  </si>
  <si>
    <t>West Sarahborough</t>
  </si>
  <si>
    <t>Michael Lopez</t>
  </si>
  <si>
    <t>Atkinsonbury</t>
  </si>
  <si>
    <t>William Collins</t>
  </si>
  <si>
    <t>East Sharon</t>
  </si>
  <si>
    <t>Sean Mckee</t>
  </si>
  <si>
    <t>Lisa Hahn</t>
  </si>
  <si>
    <t>South Donna</t>
  </si>
  <si>
    <t>Nicole Sanders</t>
  </si>
  <si>
    <t>Chasefurt</t>
  </si>
  <si>
    <t>Mrs. Sandra Howard DDS</t>
  </si>
  <si>
    <t>Debra Barton</t>
  </si>
  <si>
    <t>Prattview</t>
  </si>
  <si>
    <t>Scott Kline</t>
  </si>
  <si>
    <t>Simsberg</t>
  </si>
  <si>
    <t>Mrs. Stephanie Miller</t>
  </si>
  <si>
    <t>Jonesberg</t>
  </si>
  <si>
    <t>Lauren Andrews</t>
  </si>
  <si>
    <t>Ryanshire</t>
  </si>
  <si>
    <t>Kevin Snow</t>
  </si>
  <si>
    <t>Andrea Ball</t>
  </si>
  <si>
    <t>Burtonton</t>
  </si>
  <si>
    <t>Joseph Potter</t>
  </si>
  <si>
    <t>New Arthur</t>
  </si>
  <si>
    <t>Maria Gonzalez</t>
  </si>
  <si>
    <t>New Dennisshire</t>
  </si>
  <si>
    <t>Jose Guzman</t>
  </si>
  <si>
    <t>Harrisonshire</t>
  </si>
  <si>
    <t>Brett Ortiz</t>
  </si>
  <si>
    <t>Franciscohaven</t>
  </si>
  <si>
    <t>Curryberg</t>
  </si>
  <si>
    <t>Melissa Whitehead</t>
  </si>
  <si>
    <t>Laurieville</t>
  </si>
  <si>
    <t>Jared Spence</t>
  </si>
  <si>
    <t>Port Brittanyton</t>
  </si>
  <si>
    <t>Barbara Cochran</t>
  </si>
  <si>
    <t>Robert Campbell</t>
  </si>
  <si>
    <t>Clarkview</t>
  </si>
  <si>
    <t>Rachel Phillips</t>
  </si>
  <si>
    <t>Glenn Jimenez</t>
  </si>
  <si>
    <t>New Eric</t>
  </si>
  <si>
    <t>Denise Guzman</t>
  </si>
  <si>
    <t>South Raymondchester</t>
  </si>
  <si>
    <t>Christopher Griffin</t>
  </si>
  <si>
    <t>Amanda Hughes</t>
  </si>
  <si>
    <t>Anna Mitchell</t>
  </si>
  <si>
    <t>Greenestad</t>
  </si>
  <si>
    <t>Patrick Gray</t>
  </si>
  <si>
    <t>Riverastad</t>
  </si>
  <si>
    <t>Scott Everett</t>
  </si>
  <si>
    <t>Lake Tyler</t>
  </si>
  <si>
    <t>Amanda Nelson</t>
  </si>
  <si>
    <t>New Jamesville</t>
  </si>
  <si>
    <t>Stephanie Good DVM</t>
  </si>
  <si>
    <t>Natalie Ross</t>
  </si>
  <si>
    <t>New Kevinfurt</t>
  </si>
  <si>
    <t>Randy Wilson</t>
  </si>
  <si>
    <t>Port Paul</t>
  </si>
  <si>
    <t>Lydia Campbell</t>
  </si>
  <si>
    <t>Moorechester</t>
  </si>
  <si>
    <t>Aaron Hubbard</t>
  </si>
  <si>
    <t>Johnhaven</t>
  </si>
  <si>
    <t>Jacob Wilson</t>
  </si>
  <si>
    <t>Brianna Williams</t>
  </si>
  <si>
    <t>South Madison</t>
  </si>
  <si>
    <t>Roy Johnson</t>
  </si>
  <si>
    <t>Greenehaven</t>
  </si>
  <si>
    <t>Daniel Barton</t>
  </si>
  <si>
    <t>Holly Roth</t>
  </si>
  <si>
    <t>Lake Donna</t>
  </si>
  <si>
    <t>Gabriela Rodriguez</t>
  </si>
  <si>
    <t>Brandy Conway</t>
  </si>
  <si>
    <t>Carlahaven</t>
  </si>
  <si>
    <t>Frank Perez</t>
  </si>
  <si>
    <t>Bullockton</t>
  </si>
  <si>
    <t>Ashley Rodriguez</t>
  </si>
  <si>
    <t>Ramosport</t>
  </si>
  <si>
    <t>Justin Frazier</t>
  </si>
  <si>
    <t>East Jacob</t>
  </si>
  <si>
    <t>Ashlee Conley</t>
  </si>
  <si>
    <t>Cindyfurt</t>
  </si>
  <si>
    <t>Brandon Fox</t>
  </si>
  <si>
    <t>South Heather</t>
  </si>
  <si>
    <t>Casey Armstrong</t>
  </si>
  <si>
    <t>South Michaelstad</t>
  </si>
  <si>
    <t>Steven Villa</t>
  </si>
  <si>
    <t>Younghaven</t>
  </si>
  <si>
    <t>Rhonda Ramirez</t>
  </si>
  <si>
    <t>Lake Markport</t>
  </si>
  <si>
    <t>Lisa Harrison</t>
  </si>
  <si>
    <t>Sandersside</t>
  </si>
  <si>
    <t>Kristin Watson</t>
  </si>
  <si>
    <t>Ronniefurt</t>
  </si>
  <si>
    <t>Jonathan Perry</t>
  </si>
  <si>
    <t>New Kathryn</t>
  </si>
  <si>
    <t>Barbara Parker</t>
  </si>
  <si>
    <t>Hufffort</t>
  </si>
  <si>
    <t>Antonio Baker</t>
  </si>
  <si>
    <t>Susan Murphy</t>
  </si>
  <si>
    <t>Jennifer Peterson</t>
  </si>
  <si>
    <t>Genetown</t>
  </si>
  <si>
    <t>Lindsay Adams</t>
  </si>
  <si>
    <t>North Johnview</t>
  </si>
  <si>
    <t>Kathy Myers DDS</t>
  </si>
  <si>
    <t>South Shirley</t>
  </si>
  <si>
    <t>Kayla Schwartz</t>
  </si>
  <si>
    <t>Marc Price</t>
  </si>
  <si>
    <t>Masonborough</t>
  </si>
  <si>
    <t>Adam Luna</t>
  </si>
  <si>
    <t>William Alvarez</t>
  </si>
  <si>
    <t>Port Katherine</t>
  </si>
  <si>
    <t>Dr. Reginald Chavez</t>
  </si>
  <si>
    <t>Steven Scott PhD</t>
  </si>
  <si>
    <t>Lake Racheltown</t>
  </si>
  <si>
    <t>Rebecca Olson</t>
  </si>
  <si>
    <t>Burnsfort</t>
  </si>
  <si>
    <t>Randall Guzman</t>
  </si>
  <si>
    <t>Isaac Baker</t>
  </si>
  <si>
    <t>Port Gary</t>
  </si>
  <si>
    <t>April Nelson</t>
  </si>
  <si>
    <t>Sparksshire</t>
  </si>
  <si>
    <t>Michael Frazier</t>
  </si>
  <si>
    <t>East Jenniferchester</t>
  </si>
  <si>
    <t>James Kelley</t>
  </si>
  <si>
    <t>West Jimmy</t>
  </si>
  <si>
    <t>Jessica Moses</t>
  </si>
  <si>
    <t>Douglas Brown</t>
  </si>
  <si>
    <t>West Craig</t>
  </si>
  <si>
    <t>Christopher Gibson</t>
  </si>
  <si>
    <t>Rachel Barnes</t>
  </si>
  <si>
    <t>West Destiny</t>
  </si>
  <si>
    <t>Brad Williams</t>
  </si>
  <si>
    <t>New Kimberlyport</t>
  </si>
  <si>
    <t>Christopher George</t>
  </si>
  <si>
    <t>Melissa Chambers</t>
  </si>
  <si>
    <t>Krista Fields</t>
  </si>
  <si>
    <t>New Marie</t>
  </si>
  <si>
    <t>Cody Murray</t>
  </si>
  <si>
    <t>South Amy</t>
  </si>
  <si>
    <t>Eric Weiss</t>
  </si>
  <si>
    <t>Richview</t>
  </si>
  <si>
    <t>David Henson</t>
  </si>
  <si>
    <t>Moranburgh</t>
  </si>
  <si>
    <t>Virginia Small</t>
  </si>
  <si>
    <t>Wigginsland</t>
  </si>
  <si>
    <t>Tony Long</t>
  </si>
  <si>
    <t>Shirley Ali</t>
  </si>
  <si>
    <t>Katherineside</t>
  </si>
  <si>
    <t>Jessica Spencer</t>
  </si>
  <si>
    <t>North Robertside</t>
  </si>
  <si>
    <t>Robert Weaver</t>
  </si>
  <si>
    <t>Lauren Malone</t>
  </si>
  <si>
    <t>Weavermouth</t>
  </si>
  <si>
    <t>Jesse Flores</t>
  </si>
  <si>
    <t>Olsonborough</t>
  </si>
  <si>
    <t>Stephanie Mullins</t>
  </si>
  <si>
    <t>East Jasmineview</t>
  </si>
  <si>
    <t>Knappfurt</t>
  </si>
  <si>
    <t>Calvin Smith</t>
  </si>
  <si>
    <t>East Jenna</t>
  </si>
  <si>
    <t>Randall Donaldson</t>
  </si>
  <si>
    <t>Brennanborough</t>
  </si>
  <si>
    <t>Kevin Gibson</t>
  </si>
  <si>
    <t>New Davidfort</t>
  </si>
  <si>
    <t>Patrick Gomez</t>
  </si>
  <si>
    <t>Port Alicemouth</t>
  </si>
  <si>
    <t>Gregory Kline</t>
  </si>
  <si>
    <t>New Aaron</t>
  </si>
  <si>
    <t>Vanessa Villarreal</t>
  </si>
  <si>
    <t>North Brad</t>
  </si>
  <si>
    <t>Rachel Daniels</t>
  </si>
  <si>
    <t>Lake Tashaside</t>
  </si>
  <si>
    <t>Andrew Velazquez</t>
  </si>
  <si>
    <t>Collinsshire</t>
  </si>
  <si>
    <t>Kimberly Richardson</t>
  </si>
  <si>
    <t>Jacqueline Kelly</t>
  </si>
  <si>
    <t>Port Dawnland</t>
  </si>
  <si>
    <t>Steven Lewis</t>
  </si>
  <si>
    <t>Michellefurt</t>
  </si>
  <si>
    <t>Cody Moses DDS</t>
  </si>
  <si>
    <t>Jenna Parks</t>
  </si>
  <si>
    <t>Ashleyburgh</t>
  </si>
  <si>
    <t>Shawn Harris</t>
  </si>
  <si>
    <t>Daniellemouth</t>
  </si>
  <si>
    <t>John Santos</t>
  </si>
  <si>
    <t>Natashaburgh</t>
  </si>
  <si>
    <t>Christopher Rowe</t>
  </si>
  <si>
    <t>Torresstad</t>
  </si>
  <si>
    <t>Abigail Underwood</t>
  </si>
  <si>
    <t>Lake Jonathanville</t>
  </si>
  <si>
    <t>Marissa Parker</t>
  </si>
  <si>
    <t>Jonesshire</t>
  </si>
  <si>
    <t>Philip Smith</t>
  </si>
  <si>
    <t>New Jefferyfort</t>
  </si>
  <si>
    <t>Brian Lee</t>
  </si>
  <si>
    <t>Briannamouth</t>
  </si>
  <si>
    <t>Gabrielle Matthews</t>
  </si>
  <si>
    <t>Cody Daugherty</t>
  </si>
  <si>
    <t>Douglaschester</t>
  </si>
  <si>
    <t>Matthew Goodman</t>
  </si>
  <si>
    <t>Wesleyton</t>
  </si>
  <si>
    <t>Noah Herrera</t>
  </si>
  <si>
    <t>Mcmahonview</t>
  </si>
  <si>
    <t>Pedro Rodriguez</t>
  </si>
  <si>
    <t>South Matthewburgh</t>
  </si>
  <si>
    <t>Andrew Gross</t>
  </si>
  <si>
    <t>West Kimberly</t>
  </si>
  <si>
    <t>Natalie Skinner</t>
  </si>
  <si>
    <t>Miss Jamie Miller</t>
  </si>
  <si>
    <t>South Sonyahaven</t>
  </si>
  <si>
    <t>Todd Clark</t>
  </si>
  <si>
    <t>Austinstad</t>
  </si>
  <si>
    <t>Nancy Taylor</t>
  </si>
  <si>
    <t>East Davidbury</t>
  </si>
  <si>
    <t>Paul Farrell</t>
  </si>
  <si>
    <t>Thompsonland</t>
  </si>
  <si>
    <t>Bryan Reed</t>
  </si>
  <si>
    <t>New Chelsea</t>
  </si>
  <si>
    <t>Juan Meyer</t>
  </si>
  <si>
    <t>East Richard</t>
  </si>
  <si>
    <t>Norman Chapman</t>
  </si>
  <si>
    <t>South Waltershire</t>
  </si>
  <si>
    <t>Laurie Miller</t>
  </si>
  <si>
    <t>Helenville</t>
  </si>
  <si>
    <t>Kimberly Reed</t>
  </si>
  <si>
    <t>Port Brandyview</t>
  </si>
  <si>
    <t>Zachary Chandler</t>
  </si>
  <si>
    <t>John Reid</t>
  </si>
  <si>
    <t>West Dylan</t>
  </si>
  <si>
    <t>Tracy Davis</t>
  </si>
  <si>
    <t>Carmenstad</t>
  </si>
  <si>
    <t>Robert Lee</t>
  </si>
  <si>
    <t>North Wendyfurt</t>
  </si>
  <si>
    <t>Yvonne Anderson</t>
  </si>
  <si>
    <t>North Jamesborough</t>
  </si>
  <si>
    <t>Ronald Chang</t>
  </si>
  <si>
    <t>Walterborough</t>
  </si>
  <si>
    <t>Andrew Griffin</t>
  </si>
  <si>
    <t>New Kevinfort</t>
  </si>
  <si>
    <t>Jason Faulkner</t>
  </si>
  <si>
    <t>Wrightstad</t>
  </si>
  <si>
    <t>Dustin Lewis</t>
  </si>
  <si>
    <t>Vasquezchester</t>
  </si>
  <si>
    <t>Brianna Freeman</t>
  </si>
  <si>
    <t>North Rebeccamouth</t>
  </si>
  <si>
    <t>Michael Romero</t>
  </si>
  <si>
    <t>Charles Parker</t>
  </si>
  <si>
    <t>Lake Cameronburgh</t>
  </si>
  <si>
    <t>Thomas Erickson</t>
  </si>
  <si>
    <t>Port Emilyhaven</t>
  </si>
  <si>
    <t>Kimberly Choi</t>
  </si>
  <si>
    <t>Smithfurt</t>
  </si>
  <si>
    <t>Danielle Wells</t>
  </si>
  <si>
    <t>South Rebeccahaven</t>
  </si>
  <si>
    <t>Julian Ward</t>
  </si>
  <si>
    <t>West Charles</t>
  </si>
  <si>
    <t>Ronald Long</t>
  </si>
  <si>
    <t>Leviville</t>
  </si>
  <si>
    <t>Cynthia Stone</t>
  </si>
  <si>
    <t>New Kimberlychester</t>
  </si>
  <si>
    <t>Robin Oneill</t>
  </si>
  <si>
    <t>Vanessa Riley</t>
  </si>
  <si>
    <t>West Jack</t>
  </si>
  <si>
    <t>Gregory Henderson</t>
  </si>
  <si>
    <t>Jasminebury</t>
  </si>
  <si>
    <t>East Kim</t>
  </si>
  <si>
    <t>Laura Patterson</t>
  </si>
  <si>
    <t>Lake Randyshire</t>
  </si>
  <si>
    <t>Tiffany Gutierrez</t>
  </si>
  <si>
    <t>Rodriguezfort</t>
  </si>
  <si>
    <t>Jonathon Obrien</t>
  </si>
  <si>
    <t>West Leslie</t>
  </si>
  <si>
    <t>Meagan Glenn</t>
  </si>
  <si>
    <t>East Breannaborough</t>
  </si>
  <si>
    <t>Andrew Rivera</t>
  </si>
  <si>
    <t>Port Matthew</t>
  </si>
  <si>
    <t>Annette Pace</t>
  </si>
  <si>
    <t>Paulmouth</t>
  </si>
  <si>
    <t>Richard Lopez</t>
  </si>
  <si>
    <t>Basston</t>
  </si>
  <si>
    <t>Terry Mcdonald</t>
  </si>
  <si>
    <t>Benjaminbury</t>
  </si>
  <si>
    <t>Mrs. Amy Foster</t>
  </si>
  <si>
    <t>Jessica Evans</t>
  </si>
  <si>
    <t>Port Jenniferside</t>
  </si>
  <si>
    <t>Tyler Mcgee</t>
  </si>
  <si>
    <t>North Darryl</t>
  </si>
  <si>
    <t>Joe Flores</t>
  </si>
  <si>
    <t>North Peterland</t>
  </si>
  <si>
    <t>Paul Davis</t>
  </si>
  <si>
    <t>Jasonborough</t>
  </si>
  <si>
    <t>Vincent Spencer</t>
  </si>
  <si>
    <t>Wintersmouth</t>
  </si>
  <si>
    <t>Jennifer Garcia</t>
  </si>
  <si>
    <t>East Autumn</t>
  </si>
  <si>
    <t>Donald Franklin</t>
  </si>
  <si>
    <t>Buchananton</t>
  </si>
  <si>
    <t>Matthew Brooks</t>
  </si>
  <si>
    <t>Pamelaborough</t>
  </si>
  <si>
    <t>Anthony Turner</t>
  </si>
  <si>
    <t>Dr. Michael Day</t>
  </si>
  <si>
    <t>Cynthiaside</t>
  </si>
  <si>
    <t>Jill Martin</t>
  </si>
  <si>
    <t>Evansshire</t>
  </si>
  <si>
    <t>Shannon Spencer</t>
  </si>
  <si>
    <t>Trevorchester</t>
  </si>
  <si>
    <t>Mr. Paul Morales</t>
  </si>
  <si>
    <t>Yangland</t>
  </si>
  <si>
    <t>Anthony Cannon</t>
  </si>
  <si>
    <t>Brianland</t>
  </si>
  <si>
    <t>Nicholas Mathis</t>
  </si>
  <si>
    <t>Mckeemouth</t>
  </si>
  <si>
    <t>Randy Perkins</t>
  </si>
  <si>
    <t>Robin Smith MD</t>
  </si>
  <si>
    <t>Allisonton</t>
  </si>
  <si>
    <t>Hannah Cortez</t>
  </si>
  <si>
    <t>Spencer Ford</t>
  </si>
  <si>
    <t>Gary Rocha</t>
  </si>
  <si>
    <t>Wellsland</t>
  </si>
  <si>
    <t>Carrie Walton</t>
  </si>
  <si>
    <t>West Chadview</t>
  </si>
  <si>
    <t>Lindsey Johnson</t>
  </si>
  <si>
    <t>West Dawn</t>
  </si>
  <si>
    <t>Steven Golden</t>
  </si>
  <si>
    <t>Maxwellfurt</t>
  </si>
  <si>
    <t>Maria Le</t>
  </si>
  <si>
    <t>Dianeview</t>
  </si>
  <si>
    <t>Lauren Dixon</t>
  </si>
  <si>
    <t>Port Hannahshire</t>
  </si>
  <si>
    <t>Lisa Johnston</t>
  </si>
  <si>
    <t>Jennifer Roberts</t>
  </si>
  <si>
    <t>Mr. Donald Shepard</t>
  </si>
  <si>
    <t>Christopher Avila</t>
  </si>
  <si>
    <t>Toddbury</t>
  </si>
  <si>
    <t>Jessica Jones</t>
  </si>
  <si>
    <t>Burchfurt</t>
  </si>
  <si>
    <t>Hannah Mays</t>
  </si>
  <si>
    <t>Stephen Graham</t>
  </si>
  <si>
    <t>Wolfeton</t>
  </si>
  <si>
    <t>Jonathan Hunt</t>
  </si>
  <si>
    <t>Brian Terry</t>
  </si>
  <si>
    <t>Walkershire</t>
  </si>
  <si>
    <t>Kim Lee</t>
  </si>
  <si>
    <t>Suzannemouth</t>
  </si>
  <si>
    <t>Elizabeth Sanchez</t>
  </si>
  <si>
    <t>Rodriguezfurt</t>
  </si>
  <si>
    <t>Anna Stafford</t>
  </si>
  <si>
    <t>Hooverberg</t>
  </si>
  <si>
    <t>Amanda Randolph</t>
  </si>
  <si>
    <t>Chapmanstad</t>
  </si>
  <si>
    <t>Sarah Boone</t>
  </si>
  <si>
    <t>Annaton</t>
  </si>
  <si>
    <t>Jordan Stanley</t>
  </si>
  <si>
    <t>Denisehaven</t>
  </si>
  <si>
    <t>Alyssa White</t>
  </si>
  <si>
    <t>Perryborough</t>
  </si>
  <si>
    <t>Frank Rhodes</t>
  </si>
  <si>
    <t>West Stephanieton</t>
  </si>
  <si>
    <t>Miranda Wilson</t>
  </si>
  <si>
    <t>Bassborough</t>
  </si>
  <si>
    <t>Eddie Foster</t>
  </si>
  <si>
    <t>New Maryfort</t>
  </si>
  <si>
    <t>Michelle Rosales</t>
  </si>
  <si>
    <t>Rachelbury</t>
  </si>
  <si>
    <t>Rachel Juarez</t>
  </si>
  <si>
    <t>Delgadomouth</t>
  </si>
  <si>
    <t>Brewerchester</t>
  </si>
  <si>
    <t>Derek Smith</t>
  </si>
  <si>
    <t>Port Patrickport</t>
  </si>
  <si>
    <t>Randy Howell</t>
  </si>
  <si>
    <t>Jodyville</t>
  </si>
  <si>
    <t>Samantha Thompson</t>
  </si>
  <si>
    <t>Michaelchester</t>
  </si>
  <si>
    <t>Nicholas Daugherty</t>
  </si>
  <si>
    <t>Veronicatown</t>
  </si>
  <si>
    <t>Tracy Melton</t>
  </si>
  <si>
    <t>East Jeff</t>
  </si>
  <si>
    <t>Sydney Bryant</t>
  </si>
  <si>
    <t>West Kelli</t>
  </si>
  <si>
    <t>Lake Cindy</t>
  </si>
  <si>
    <t>Ronald Marsh</t>
  </si>
  <si>
    <t>Port Catherineside</t>
  </si>
  <si>
    <t>Stephen Henry</t>
  </si>
  <si>
    <t>Phillip Yates</t>
  </si>
  <si>
    <t>North Meganstad</t>
  </si>
  <si>
    <t>Bruce Ramirez</t>
  </si>
  <si>
    <t>North Carolynside</t>
  </si>
  <si>
    <t>Ethan Williams</t>
  </si>
  <si>
    <t>Lake Travisfort</t>
  </si>
  <si>
    <t>Jessica Johnston</t>
  </si>
  <si>
    <t>Port Jamiemouth</t>
  </si>
  <si>
    <t>Victoria Richardson</t>
  </si>
  <si>
    <t>Juliehaven</t>
  </si>
  <si>
    <t>Stephanietown</t>
  </si>
  <si>
    <t>Jeremy Little</t>
  </si>
  <si>
    <t>Sarah Stone</t>
  </si>
  <si>
    <t>East Tina</t>
  </si>
  <si>
    <t>David Hart</t>
  </si>
  <si>
    <t>Julie Kennedy</t>
  </si>
  <si>
    <t>Dennisberg</t>
  </si>
  <si>
    <t>Mark Baker</t>
  </si>
  <si>
    <t>West Austin</t>
  </si>
  <si>
    <t>Alexander Myers</t>
  </si>
  <si>
    <t>East Charleneview</t>
  </si>
  <si>
    <t>Kimberly Becker</t>
  </si>
  <si>
    <t>North Ericside</t>
  </si>
  <si>
    <t>Eric Allen</t>
  </si>
  <si>
    <t>Richard Thomas</t>
  </si>
  <si>
    <t>West Sandratown</t>
  </si>
  <si>
    <t>Nathaniel Rasmussen</t>
  </si>
  <si>
    <t>Powellside</t>
  </si>
  <si>
    <t>Matthew Watson</t>
  </si>
  <si>
    <t>Geraldchester</t>
  </si>
  <si>
    <t>Roy Juarez</t>
  </si>
  <si>
    <t>Port Billy</t>
  </si>
  <si>
    <t>Jean Lee</t>
  </si>
  <si>
    <t>Granttown</t>
  </si>
  <si>
    <t>Mark Lam</t>
  </si>
  <si>
    <t>West Paul</t>
  </si>
  <si>
    <t>Pamela Sanchez</t>
  </si>
  <si>
    <t>Port Austin</t>
  </si>
  <si>
    <t>Jerryborough</t>
  </si>
  <si>
    <t>Monica Shaw</t>
  </si>
  <si>
    <t>Torresmouth</t>
  </si>
  <si>
    <t>Matthew Carter</t>
  </si>
  <si>
    <t>Port Mariah</t>
  </si>
  <si>
    <t>Terry Russell</t>
  </si>
  <si>
    <t>Harmonmouth</t>
  </si>
  <si>
    <t>James Gross</t>
  </si>
  <si>
    <t>West Aaron</t>
  </si>
  <si>
    <t>Tammy Jarvis</t>
  </si>
  <si>
    <t>Shelly Baker</t>
  </si>
  <si>
    <t>Devinfurt</t>
  </si>
  <si>
    <t>Brenda Rice</t>
  </si>
  <si>
    <t>Sheltonborough</t>
  </si>
  <si>
    <t>Benjamin Arnold</t>
  </si>
  <si>
    <t>Laurenton</t>
  </si>
  <si>
    <t>Jon Roberts</t>
  </si>
  <si>
    <t>West Taratown</t>
  </si>
  <si>
    <t>Jamie Mays</t>
  </si>
  <si>
    <t>Andersonchester</t>
  </si>
  <si>
    <t>Eric Gallegos</t>
  </si>
  <si>
    <t>Karen Fox</t>
  </si>
  <si>
    <t>Mccarthyhaven</t>
  </si>
  <si>
    <t>Anthony Silva</t>
  </si>
  <si>
    <t>Allenhaven</t>
  </si>
  <si>
    <t>Misty Trevino</t>
  </si>
  <si>
    <t>North Samuelview</t>
  </si>
  <si>
    <t>Christopher Bailey</t>
  </si>
  <si>
    <t>North Andrew</t>
  </si>
  <si>
    <t>Vincent Wang</t>
  </si>
  <si>
    <t>Laurie Bird</t>
  </si>
  <si>
    <t>East Jamie</t>
  </si>
  <si>
    <t>Kathryn Higgins</t>
  </si>
  <si>
    <t>Coxshire</t>
  </si>
  <si>
    <t>Christopher Porter MD</t>
  </si>
  <si>
    <t>East Karenberg</t>
  </si>
  <si>
    <t>Andrew Jones</t>
  </si>
  <si>
    <t>Eddie King</t>
  </si>
  <si>
    <t>Lewisland</t>
  </si>
  <si>
    <t>East Erin</t>
  </si>
  <si>
    <t>Jacqueline Maxwell</t>
  </si>
  <si>
    <t>Port Valerie</t>
  </si>
  <si>
    <t>Robert Ramirez</t>
  </si>
  <si>
    <t>Perezview</t>
  </si>
  <si>
    <t>Jose King</t>
  </si>
  <si>
    <t>Taylorchester</t>
  </si>
  <si>
    <t>Kathy Norris</t>
  </si>
  <si>
    <t>West Danielton</t>
  </si>
  <si>
    <t>Elijah Henson</t>
  </si>
  <si>
    <t>Houstontown</t>
  </si>
  <si>
    <t>Ashley Edwards</t>
  </si>
  <si>
    <t>East Judyborough</t>
  </si>
  <si>
    <t>Shane Quinn</t>
  </si>
  <si>
    <t>Thomasland</t>
  </si>
  <si>
    <t>Timothy Lewis</t>
  </si>
  <si>
    <t>Nicoleside</t>
  </si>
  <si>
    <t>Gary Johnson</t>
  </si>
  <si>
    <t>Andrewview</t>
  </si>
  <si>
    <t>Kristen Rogers</t>
  </si>
  <si>
    <t>Lake Jeffreyberg</t>
  </si>
  <si>
    <t>Nichole Crawford</t>
  </si>
  <si>
    <t>New Karenberg</t>
  </si>
  <si>
    <t>Lindsay Reid</t>
  </si>
  <si>
    <t>East Sabrinachester</t>
  </si>
  <si>
    <t>Dr. Steven Walker</t>
  </si>
  <si>
    <t>Bauerland</t>
  </si>
  <si>
    <t>Thomas Martinez</t>
  </si>
  <si>
    <t>John Hobbs</t>
  </si>
  <si>
    <t>New Stephanie</t>
  </si>
  <si>
    <t>Robert Nelson</t>
  </si>
  <si>
    <t>Heidi Chavez</t>
  </si>
  <si>
    <t>Lake Robertfort</t>
  </si>
  <si>
    <t>Andreaberg</t>
  </si>
  <si>
    <t>Jason Morris</t>
  </si>
  <si>
    <t>West Kayla</t>
  </si>
  <si>
    <t>New Heidi</t>
  </si>
  <si>
    <t>Dominic Spencer</t>
  </si>
  <si>
    <t>North Katherineton</t>
  </si>
  <si>
    <t>Diane Carlson</t>
  </si>
  <si>
    <t>Rosefort</t>
  </si>
  <si>
    <t>Brooke Murray</t>
  </si>
  <si>
    <t>North Danielview</t>
  </si>
  <si>
    <t>Deborah Oliver</t>
  </si>
  <si>
    <t>West Cherylview</t>
  </si>
  <si>
    <t>John Branch</t>
  </si>
  <si>
    <t>East Cole</t>
  </si>
  <si>
    <t>Dorothy Gould</t>
  </si>
  <si>
    <t>New Audrey</t>
  </si>
  <si>
    <t>Mariah Jones</t>
  </si>
  <si>
    <t>North Barbaraberg</t>
  </si>
  <si>
    <t>Kathleen Fletcher</t>
  </si>
  <si>
    <t>Nicholas Briggs</t>
  </si>
  <si>
    <t>West Vincent</t>
  </si>
  <si>
    <t>Andrew Burton</t>
  </si>
  <si>
    <t>Campbellhaven</t>
  </si>
  <si>
    <t>Yolanda Wilson</t>
  </si>
  <si>
    <t>Erikmouth</t>
  </si>
  <si>
    <t>Adrian Clark</t>
  </si>
  <si>
    <t>Port Laurie</t>
  </si>
  <si>
    <t>Joseph Carlson</t>
  </si>
  <si>
    <t>Crystalchester</t>
  </si>
  <si>
    <t>Arthur Soto</t>
  </si>
  <si>
    <t>Kristenland</t>
  </si>
  <si>
    <t>Mrs. Stephanie Silva</t>
  </si>
  <si>
    <t>New Erinport</t>
  </si>
  <si>
    <t>Ronald Hughes</t>
  </si>
  <si>
    <t>Rachelfort</t>
  </si>
  <si>
    <t>Nicholas Carter</t>
  </si>
  <si>
    <t>Paula Roth</t>
  </si>
  <si>
    <t>Zacharyside</t>
  </si>
  <si>
    <t>Port Glenn</t>
  </si>
  <si>
    <t>Aaron Bowen</t>
  </si>
  <si>
    <t>Kenneth Thompson</t>
  </si>
  <si>
    <t>Johnsonhaven</t>
  </si>
  <si>
    <t>Elizabeth Elliott</t>
  </si>
  <si>
    <t>Brendaville</t>
  </si>
  <si>
    <t>Cody Dickson</t>
  </si>
  <si>
    <t>Joshuaville</t>
  </si>
  <si>
    <t>Andrew Lee</t>
  </si>
  <si>
    <t>Garyview</t>
  </si>
  <si>
    <t>Zachary Cole</t>
  </si>
  <si>
    <t>North Carriefurt</t>
  </si>
  <si>
    <t>Mr. Philip Sullivan</t>
  </si>
  <si>
    <t>New Amy</t>
  </si>
  <si>
    <t>Margaret Padilla</t>
  </si>
  <si>
    <t>Watsonview</t>
  </si>
  <si>
    <t>Rodney Deleon</t>
  </si>
  <si>
    <t>South Wayneburgh</t>
  </si>
  <si>
    <t>Cheryl Middleton</t>
  </si>
  <si>
    <t>Jasonbury</t>
  </si>
  <si>
    <t>Heather Nunez</t>
  </si>
  <si>
    <t>South Cynthiafurt</t>
  </si>
  <si>
    <t>Charles Robles</t>
  </si>
  <si>
    <t>South William</t>
  </si>
  <si>
    <t>Charles Spencer</t>
  </si>
  <si>
    <t>Dukeborough</t>
  </si>
  <si>
    <t>Kevin Carter</t>
  </si>
  <si>
    <t>Lake Carolinemouth</t>
  </si>
  <si>
    <t>Tyler Cordova</t>
  </si>
  <si>
    <t>South Jasonchester</t>
  </si>
  <si>
    <t>Austin Carlson</t>
  </si>
  <si>
    <t>North Fernando</t>
  </si>
  <si>
    <t>Gregory Garcia</t>
  </si>
  <si>
    <t>Omar Shepherd MD</t>
  </si>
  <si>
    <t>Mark Bowen</t>
  </si>
  <si>
    <t>West Danielmouth</t>
  </si>
  <si>
    <t>Melissa Marshall</t>
  </si>
  <si>
    <t>Port Lisaburgh</t>
  </si>
  <si>
    <t>Lori Mckee</t>
  </si>
  <si>
    <t>South Taramouth</t>
  </si>
  <si>
    <t>Stacey Ford</t>
  </si>
  <si>
    <t>North Lisaton</t>
  </si>
  <si>
    <t>Evelyn Hart</t>
  </si>
  <si>
    <t>North Gabriel</t>
  </si>
  <si>
    <t>Suzanne Watson</t>
  </si>
  <si>
    <t>North Susanton</t>
  </si>
  <si>
    <t>Daryl Mullins</t>
  </si>
  <si>
    <t>Jonathan Stewart</t>
  </si>
  <si>
    <t>Courtneytown</t>
  </si>
  <si>
    <t>Jessica Malone DDS</t>
  </si>
  <si>
    <t>Lake Alexander</t>
  </si>
  <si>
    <t>Maureen Harris</t>
  </si>
  <si>
    <t>West Anne</t>
  </si>
  <si>
    <t>Scott Rice</t>
  </si>
  <si>
    <t>Evansland</t>
  </si>
  <si>
    <t>Barbara Moore</t>
  </si>
  <si>
    <t>Lake Johnstad</t>
  </si>
  <si>
    <t>Cathy Johnson</t>
  </si>
  <si>
    <t>New Rosemouth</t>
  </si>
  <si>
    <t>Danielle Wise</t>
  </si>
  <si>
    <t>East Nancy</t>
  </si>
  <si>
    <t>Patricia Bailey</t>
  </si>
  <si>
    <t>South Maria</t>
  </si>
  <si>
    <t>Jennifer Juarez</t>
  </si>
  <si>
    <t>Karen Thompson</t>
  </si>
  <si>
    <t>Josephmouth</t>
  </si>
  <si>
    <t>Ronald Pearson</t>
  </si>
  <si>
    <t>Lisa Freeman</t>
  </si>
  <si>
    <t>Tiffany Reed</t>
  </si>
  <si>
    <t>North Michaelmouth</t>
  </si>
  <si>
    <t>Eric Contreras</t>
  </si>
  <si>
    <t>Dr. Melanie Kennedy</t>
  </si>
  <si>
    <t>Wandachester</t>
  </si>
  <si>
    <t>Danny Charles</t>
  </si>
  <si>
    <t>Kingbury</t>
  </si>
  <si>
    <t>Sylvia Sweeney</t>
  </si>
  <si>
    <t>Port Robinland</t>
  </si>
  <si>
    <t>South Robertstad</t>
  </si>
  <si>
    <t>Kylie Gonzalez</t>
  </si>
  <si>
    <t>South Darrenview</t>
  </si>
  <si>
    <t>Matthew Stephens MD</t>
  </si>
  <si>
    <t>David Ray</t>
  </si>
  <si>
    <t>Hollyborough</t>
  </si>
  <si>
    <t>Joseph Marquez</t>
  </si>
  <si>
    <t>Benjaminfurt</t>
  </si>
  <si>
    <t>Rhonda Thompson</t>
  </si>
  <si>
    <t>Robin Berry</t>
  </si>
  <si>
    <t>New Troyshire</t>
  </si>
  <si>
    <t>Patricia Simpson</t>
  </si>
  <si>
    <t>Joshua Middleton</t>
  </si>
  <si>
    <t>Brian Odom</t>
  </si>
  <si>
    <t>East Amyville</t>
  </si>
  <si>
    <t>Alexander King</t>
  </si>
  <si>
    <t>New Sheila</t>
  </si>
  <si>
    <t>Joseph Crawford</t>
  </si>
  <si>
    <t>Mandy Dunn</t>
  </si>
  <si>
    <t>North Brandi</t>
  </si>
  <si>
    <t>Kari Smith</t>
  </si>
  <si>
    <t>North Jamesberg</t>
  </si>
  <si>
    <t>North Margaretton</t>
  </si>
  <si>
    <t>George Hopkins</t>
  </si>
  <si>
    <t>Lake Laurafurt</t>
  </si>
  <si>
    <t>Jeremiah Herring</t>
  </si>
  <si>
    <t>Suarezstad</t>
  </si>
  <si>
    <t>Aaron Jones</t>
  </si>
  <si>
    <t>Jenniferside</t>
  </si>
  <si>
    <t>Debbie Young</t>
  </si>
  <si>
    <t>Stevenston</t>
  </si>
  <si>
    <t>Gregory Wells</t>
  </si>
  <si>
    <t>South Brianchester</t>
  </si>
  <si>
    <t>Connie Mason</t>
  </si>
  <si>
    <t>Blackborough</t>
  </si>
  <si>
    <t>Edwin Gomez</t>
  </si>
  <si>
    <t>Port Tamarahaven</t>
  </si>
  <si>
    <t>Kayla Hall</t>
  </si>
  <si>
    <t>Douglasview</t>
  </si>
  <si>
    <t>Tyler Ortega</t>
  </si>
  <si>
    <t>Port Ruthbury</t>
  </si>
  <si>
    <t>Franklin Hunter</t>
  </si>
  <si>
    <t>Lake Renee</t>
  </si>
  <si>
    <t>Elizabeth Sawyer</t>
  </si>
  <si>
    <t>West Susanton</t>
  </si>
  <si>
    <t>Ms. Rebecca Conley</t>
  </si>
  <si>
    <t>Brittanyport</t>
  </si>
  <si>
    <t>Jordan Wilson</t>
  </si>
  <si>
    <t>Caroline Williams</t>
  </si>
  <si>
    <t>Hayesborough</t>
  </si>
  <si>
    <t>Michael Sullivan</t>
  </si>
  <si>
    <t>North Justinbury</t>
  </si>
  <si>
    <t>Jonathan Davis</t>
  </si>
  <si>
    <t>Penaberg</t>
  </si>
  <si>
    <t>Katherine Chapman</t>
  </si>
  <si>
    <t>Kelli Lamb MD</t>
  </si>
  <si>
    <t>Hickmanburgh</t>
  </si>
  <si>
    <t>Mike Stevenson</t>
  </si>
  <si>
    <t>Robert Smith</t>
  </si>
  <si>
    <t>New Sharonside</t>
  </si>
  <si>
    <t>Amy Zimmerman</t>
  </si>
  <si>
    <t>Washingtonport</t>
  </si>
  <si>
    <t>Thomas Floyd</t>
  </si>
  <si>
    <t>Sara Johnson</t>
  </si>
  <si>
    <t>South Johnmouth</t>
  </si>
  <si>
    <t>Carl Cooper</t>
  </si>
  <si>
    <t>Farmerstad</t>
  </si>
  <si>
    <t>Emily Hernandez</t>
  </si>
  <si>
    <t>Hebertfort</t>
  </si>
  <si>
    <t>Adam Smith PhD</t>
  </si>
  <si>
    <t>Lake Brookeville</t>
  </si>
  <si>
    <t>Hannah Smith</t>
  </si>
  <si>
    <t>Patriciaport</t>
  </si>
  <si>
    <t>Nina Ramos</t>
  </si>
  <si>
    <t>West Johnmouth</t>
  </si>
  <si>
    <t>Suzanne Young</t>
  </si>
  <si>
    <t>Gregory Smith</t>
  </si>
  <si>
    <t>East Carlos</t>
  </si>
  <si>
    <t>Joseph Blankenship</t>
  </si>
  <si>
    <t>Adamborough</t>
  </si>
  <si>
    <t>Emily Gonzalez</t>
  </si>
  <si>
    <t>North Jeanette</t>
  </si>
  <si>
    <t>Carlos Finley</t>
  </si>
  <si>
    <t>Connieside</t>
  </si>
  <si>
    <t>Rebecca Hammond</t>
  </si>
  <si>
    <t>Collierville</t>
  </si>
  <si>
    <t>Russell Boone</t>
  </si>
  <si>
    <t>Port Gregoryfort</t>
  </si>
  <si>
    <t>Crystal Hughes</t>
  </si>
  <si>
    <t>Joy Meyers</t>
  </si>
  <si>
    <t>Staceyborough</t>
  </si>
  <si>
    <t>Thomas Castillo</t>
  </si>
  <si>
    <t>Russellstad</t>
  </si>
  <si>
    <t>Rachael Hoffman</t>
  </si>
  <si>
    <t>Matthewfurt</t>
  </si>
  <si>
    <t>Kevin Navarro</t>
  </si>
  <si>
    <t>Kayleemouth</t>
  </si>
  <si>
    <t>Laura Burns</t>
  </si>
  <si>
    <t>Louis Mccall</t>
  </si>
  <si>
    <t>West Christine</t>
  </si>
  <si>
    <t>Michael Fletcher</t>
  </si>
  <si>
    <t>New Caitlynburgh</t>
  </si>
  <si>
    <t>Susan Compton</t>
  </si>
  <si>
    <t>Lake Jamesside</t>
  </si>
  <si>
    <t>Chad Taylor</t>
  </si>
  <si>
    <t>South Davidstad</t>
  </si>
  <si>
    <t>Deborah Reed</t>
  </si>
  <si>
    <t>Lake Leontown</t>
  </si>
  <si>
    <t>Jill Gibson</t>
  </si>
  <si>
    <t>Sheltonburgh</t>
  </si>
  <si>
    <t>Edwin Valencia</t>
  </si>
  <si>
    <t>East Kerryside</t>
  </si>
  <si>
    <t>Benjamin Wilson</t>
  </si>
  <si>
    <t>Brooketon</t>
  </si>
  <si>
    <t>Joseph Taylor</t>
  </si>
  <si>
    <t>Port Jameshaven</t>
  </si>
  <si>
    <t>Benjamin Thompson</t>
  </si>
  <si>
    <t>Tracyberg</t>
  </si>
  <si>
    <t>Dawn Lara</t>
  </si>
  <si>
    <t>Connerstad</t>
  </si>
  <si>
    <t>Michael May</t>
  </si>
  <si>
    <t>Justinview</t>
  </si>
  <si>
    <t>Jeremy Robinson</t>
  </si>
  <si>
    <t>Patricia Spencer</t>
  </si>
  <si>
    <t>West Rebecca</t>
  </si>
  <si>
    <t>Sarah Edwards</t>
  </si>
  <si>
    <t>Paige Duncan</t>
  </si>
  <si>
    <t>East Bernard</t>
  </si>
  <si>
    <t>Maurice Gonzales</t>
  </si>
  <si>
    <t>Jaime Brown</t>
  </si>
  <si>
    <t>Scott Mathis</t>
  </si>
  <si>
    <t>South Matthewhaven</t>
  </si>
  <si>
    <t>Mr. Dustin Miranda MD</t>
  </si>
  <si>
    <t>Bradley Ferguson</t>
  </si>
  <si>
    <t>Lyonsview</t>
  </si>
  <si>
    <t>Theresa Grant</t>
  </si>
  <si>
    <t>Townsendshire</t>
  </si>
  <si>
    <t>Molly Bush</t>
  </si>
  <si>
    <t>Alvaradomouth</t>
  </si>
  <si>
    <t>Calvin Johnson</t>
  </si>
  <si>
    <t>East Ray</t>
  </si>
  <si>
    <t>William Bell</t>
  </si>
  <si>
    <t>Nancy Park</t>
  </si>
  <si>
    <t>Andreamouth</t>
  </si>
  <si>
    <t>New Angelafort</t>
  </si>
  <si>
    <t>Douglas Harris</t>
  </si>
  <si>
    <t>Danielle Valdez</t>
  </si>
  <si>
    <t>Richardhaven</t>
  </si>
  <si>
    <t>Thomas Cunningham</t>
  </si>
  <si>
    <t>Chapmanfurt</t>
  </si>
  <si>
    <t>Loretta Hunter</t>
  </si>
  <si>
    <t>Rosemouth</t>
  </si>
  <si>
    <t>Amanda Kelly</t>
  </si>
  <si>
    <t>Jessebury</t>
  </si>
  <si>
    <t>Alexander Harris</t>
  </si>
  <si>
    <t>Hernandezport</t>
  </si>
  <si>
    <t>East Maria</t>
  </si>
  <si>
    <t>Charles Rush</t>
  </si>
  <si>
    <t>Bennettchester</t>
  </si>
  <si>
    <t>Michael Montgomery</t>
  </si>
  <si>
    <t>Amberhaven</t>
  </si>
  <si>
    <t>Lindseyville</t>
  </si>
  <si>
    <t>John Lowe</t>
  </si>
  <si>
    <t>Shannon Norman</t>
  </si>
  <si>
    <t>West Danielland</t>
  </si>
  <si>
    <t>Daniel Bennett</t>
  </si>
  <si>
    <t>East Arthurtown</t>
  </si>
  <si>
    <t>Brendan Francis</t>
  </si>
  <si>
    <t>Jenniferland</t>
  </si>
  <si>
    <t>Steven Ingram</t>
  </si>
  <si>
    <t>North Vanessaland</t>
  </si>
  <si>
    <t>Jasmine Parks</t>
  </si>
  <si>
    <t>Maynardfort</t>
  </si>
  <si>
    <t>Summer Brown</t>
  </si>
  <si>
    <t>David Ruiz</t>
  </si>
  <si>
    <t>Kari Davis</t>
  </si>
  <si>
    <t>Gilesstad</t>
  </si>
  <si>
    <t>Christopher Maxwell</t>
  </si>
  <si>
    <t>Lake Veronicabury</t>
  </si>
  <si>
    <t>Monica Fox</t>
  </si>
  <si>
    <t>Seth Rice</t>
  </si>
  <si>
    <t>Lake Elizabeth</t>
  </si>
  <si>
    <t>Patricia King</t>
  </si>
  <si>
    <t>Ronald Jackson</t>
  </si>
  <si>
    <t>New Edwinville</t>
  </si>
  <si>
    <t>Billy Kelly</t>
  </si>
  <si>
    <t>Nelsonport</t>
  </si>
  <si>
    <t>Eric Jarvis</t>
  </si>
  <si>
    <t>Traci Costa</t>
  </si>
  <si>
    <t>Carrborough</t>
  </si>
  <si>
    <t>Christine Cook</t>
  </si>
  <si>
    <t>Lake Jameschester</t>
  </si>
  <si>
    <t>Harry Gibson</t>
  </si>
  <si>
    <t>Deanland</t>
  </si>
  <si>
    <t>Melissa Perkins</t>
  </si>
  <si>
    <t>West Angelabury</t>
  </si>
  <si>
    <t>Samuel Henry</t>
  </si>
  <si>
    <t>South Jamesburgh</t>
  </si>
  <si>
    <t>Betty Cox</t>
  </si>
  <si>
    <t>Nathan Williams</t>
  </si>
  <si>
    <t>New Bobbyville</t>
  </si>
  <si>
    <t>Andrea Beck</t>
  </si>
  <si>
    <t>West Markside</t>
  </si>
  <si>
    <t>Raymond Chavez</t>
  </si>
  <si>
    <t>Matthew Lee</t>
  </si>
  <si>
    <t>Bryanville</t>
  </si>
  <si>
    <t>Mitchell Rogers</t>
  </si>
  <si>
    <t>Dustinside</t>
  </si>
  <si>
    <t>Elizabeth Fischer</t>
  </si>
  <si>
    <t>Jonesstad</t>
  </si>
  <si>
    <t>Christine Stevens</t>
  </si>
  <si>
    <t>Marthamouth</t>
  </si>
  <si>
    <t>Susan Shelton</t>
  </si>
  <si>
    <t>Richardsville</t>
  </si>
  <si>
    <t>Schmittbury</t>
  </si>
  <si>
    <t>Charles Garner</t>
  </si>
  <si>
    <t>North Sonyatown</t>
  </si>
  <si>
    <t>James Fox</t>
  </si>
  <si>
    <t>Frankside</t>
  </si>
  <si>
    <t>David Flores</t>
  </si>
  <si>
    <t>Lindsey Warner</t>
  </si>
  <si>
    <t>Emilyview</t>
  </si>
  <si>
    <t>Lori Stout</t>
  </si>
  <si>
    <t>East Donnahaven</t>
  </si>
  <si>
    <t>Andrea Rodriguez</t>
  </si>
  <si>
    <t>Torresburgh</t>
  </si>
  <si>
    <t>Amanda Matthews</t>
  </si>
  <si>
    <t>Albert Clark</t>
  </si>
  <si>
    <t>Silvaville</t>
  </si>
  <si>
    <t>Brian Turner</t>
  </si>
  <si>
    <t>Abigail Gardner</t>
  </si>
  <si>
    <t>Lake Richard</t>
  </si>
  <si>
    <t>Kristen Oliver</t>
  </si>
  <si>
    <t>East Sarahland</t>
  </si>
  <si>
    <t>Daniel Morris</t>
  </si>
  <si>
    <t>Baldwinport</t>
  </si>
  <si>
    <t>Ian Martin</t>
  </si>
  <si>
    <t>North Crystalfort</t>
  </si>
  <si>
    <t>Bonnie King</t>
  </si>
  <si>
    <t>Jacksonburgh</t>
  </si>
  <si>
    <t>Edward Wood</t>
  </si>
  <si>
    <t>Bradleyland</t>
  </si>
  <si>
    <t>Laura Li</t>
  </si>
  <si>
    <t>Stevenmouth</t>
  </si>
  <si>
    <t>Mr. Justin Hardy</t>
  </si>
  <si>
    <t>East Joann</t>
  </si>
  <si>
    <t>Sean Padilla</t>
  </si>
  <si>
    <t>Pamelaport</t>
  </si>
  <si>
    <t>Joseph Mays</t>
  </si>
  <si>
    <t>Melissamouth</t>
  </si>
  <si>
    <t>Tina Lee</t>
  </si>
  <si>
    <t>Diane Larson</t>
  </si>
  <si>
    <t>Bowersbury</t>
  </si>
  <si>
    <t>Lisa Edwards</t>
  </si>
  <si>
    <t>Angelaton</t>
  </si>
  <si>
    <t>Jenniferfurt</t>
  </si>
  <si>
    <t>Monica Roberts</t>
  </si>
  <si>
    <t>South Gina</t>
  </si>
  <si>
    <t>Nancy Reyes</t>
  </si>
  <si>
    <t>North Evelyn</t>
  </si>
  <si>
    <t>Sarah Mcpherson</t>
  </si>
  <si>
    <t>New Deborahshire</t>
  </si>
  <si>
    <t>Jason Garcia</t>
  </si>
  <si>
    <t>Robert Liu</t>
  </si>
  <si>
    <t>Lauriemouth</t>
  </si>
  <si>
    <t>Mr. Tyler Daniels</t>
  </si>
  <si>
    <t>Robertmouth</t>
  </si>
  <si>
    <t>Gina Smith</t>
  </si>
  <si>
    <t>Tarabury</t>
  </si>
  <si>
    <t>Denise Carter</t>
  </si>
  <si>
    <t>Maryfurt</t>
  </si>
  <si>
    <t>Robert Stevens</t>
  </si>
  <si>
    <t>West Laura</t>
  </si>
  <si>
    <t>Debbie Salas</t>
  </si>
  <si>
    <t>New Timothystad</t>
  </si>
  <si>
    <t>Nelsonstad</t>
  </si>
  <si>
    <t>Carrie Thompson</t>
  </si>
  <si>
    <t>Perryhaven</t>
  </si>
  <si>
    <t>Oscar Rodriguez</t>
  </si>
  <si>
    <t>Lake Kennethhaven</t>
  </si>
  <si>
    <t>Patricia Ford</t>
  </si>
  <si>
    <t>Barnettview</t>
  </si>
  <si>
    <t>Tiffany Johnson</t>
  </si>
  <si>
    <t>Ariana Anderson</t>
  </si>
  <si>
    <t>East Jessicafort</t>
  </si>
  <si>
    <t>Eric Moore</t>
  </si>
  <si>
    <t>Amyberg</t>
  </si>
  <si>
    <t>Mariah Larsen</t>
  </si>
  <si>
    <t>Gaineschester</t>
  </si>
  <si>
    <t>Vickie Fisher</t>
  </si>
  <si>
    <t>Justinfurt</t>
  </si>
  <si>
    <t>Christine Kelly</t>
  </si>
  <si>
    <t>Catherine Ellison</t>
  </si>
  <si>
    <t>Alexander Perez</t>
  </si>
  <si>
    <t>Christopher Ryan</t>
  </si>
  <si>
    <t>Lewisville</t>
  </si>
  <si>
    <t>Maria Johnson</t>
  </si>
  <si>
    <t>New Sarahland</t>
  </si>
  <si>
    <t>Tony Burns</t>
  </si>
  <si>
    <t>Lorifurt</t>
  </si>
  <si>
    <t>Lisa Malone</t>
  </si>
  <si>
    <t>East Andrewview</t>
  </si>
  <si>
    <t>Jesus Holmes</t>
  </si>
  <si>
    <t>East Kristyfort</t>
  </si>
  <si>
    <t>Autumn Stephenson</t>
  </si>
  <si>
    <t>East Mitchellchester</t>
  </si>
  <si>
    <t>Brenda Nguyen</t>
  </si>
  <si>
    <t>New Brett</t>
  </si>
  <si>
    <t>Andrea Scott</t>
  </si>
  <si>
    <t>Anthony Wyatt</t>
  </si>
  <si>
    <t>Randy Logan</t>
  </si>
  <si>
    <t>North Peter</t>
  </si>
  <si>
    <t>Robert Phelps</t>
  </si>
  <si>
    <t>Lake Eileen</t>
  </si>
  <si>
    <t>Sharon Lee</t>
  </si>
  <si>
    <t>Seanberg</t>
  </si>
  <si>
    <t>Nicholas Powell</t>
  </si>
  <si>
    <t>Pattersonburgh</t>
  </si>
  <si>
    <t>Jennifer Johnston</t>
  </si>
  <si>
    <t>Taylorview</t>
  </si>
  <si>
    <t>Lauren Miller</t>
  </si>
  <si>
    <t>East Kyle</t>
  </si>
  <si>
    <t>Karen Bailey</t>
  </si>
  <si>
    <t>Sanchezchester</t>
  </si>
  <si>
    <t>Anna Barnett</t>
  </si>
  <si>
    <t>Port Grant</t>
  </si>
  <si>
    <t>Dana Alvarez</t>
  </si>
  <si>
    <t>Laura Snyder</t>
  </si>
  <si>
    <t>Jasmineland</t>
  </si>
  <si>
    <t>Vanessa Lynch</t>
  </si>
  <si>
    <t>East Adriana</t>
  </si>
  <si>
    <t>Sean Patterson</t>
  </si>
  <si>
    <t>Brittanyshire</t>
  </si>
  <si>
    <t>Wayne Williams</t>
  </si>
  <si>
    <t>Traceyfurt</t>
  </si>
  <si>
    <t>Katie Mccarthy</t>
  </si>
  <si>
    <t>Ryanberg</t>
  </si>
  <si>
    <t>Laura Thomas</t>
  </si>
  <si>
    <t>Carsonchester</t>
  </si>
  <si>
    <t>Joseph Campbell</t>
  </si>
  <si>
    <t>Fosterborough</t>
  </si>
  <si>
    <t>Margaret Morrison</t>
  </si>
  <si>
    <t>New Amandabury</t>
  </si>
  <si>
    <t>North Baileyport</t>
  </si>
  <si>
    <t>Jason Salas</t>
  </si>
  <si>
    <t>Moralesville</t>
  </si>
  <si>
    <t>Wanda Jones</t>
  </si>
  <si>
    <t>Thomas Adams</t>
  </si>
  <si>
    <t>Port Denise</t>
  </si>
  <si>
    <t>Vincent Lopez</t>
  </si>
  <si>
    <t>East Brandonmouth</t>
  </si>
  <si>
    <t>Amanda Lee</t>
  </si>
  <si>
    <t>Kimberly Atkinson</t>
  </si>
  <si>
    <t>Elizabethberg</t>
  </si>
  <si>
    <t>Carl Mathis</t>
  </si>
  <si>
    <t>New Bobbyfort</t>
  </si>
  <si>
    <t>Juan Dennis</t>
  </si>
  <si>
    <t>New Michaeltown</t>
  </si>
  <si>
    <t>Jennifer Cline MD</t>
  </si>
  <si>
    <t>Harperside</t>
  </si>
  <si>
    <t>West Whitneymouth</t>
  </si>
  <si>
    <t>Robert Kidd</t>
  </si>
  <si>
    <t>Lake Adam</t>
  </si>
  <si>
    <t>Angela Carter</t>
  </si>
  <si>
    <t>West Seantown</t>
  </si>
  <si>
    <t>Carl Peters</t>
  </si>
  <si>
    <t>Debbiechester</t>
  </si>
  <si>
    <t>Sherri Cole</t>
  </si>
  <si>
    <t>Mercedesberg</t>
  </si>
  <si>
    <t>Michael Berry</t>
  </si>
  <si>
    <t>Camposland</t>
  </si>
  <si>
    <t>Laura Brooks DVM</t>
  </si>
  <si>
    <t>David Reilly</t>
  </si>
  <si>
    <t>Donnafort</t>
  </si>
  <si>
    <t>Kimberly Mitchell</t>
  </si>
  <si>
    <t>South Gregoryville</t>
  </si>
  <si>
    <t>Alexander Garcia</t>
  </si>
  <si>
    <t>East Barryview</t>
  </si>
  <si>
    <t>Meghan Robinson</t>
  </si>
  <si>
    <t>Chad Snow</t>
  </si>
  <si>
    <t>Courtney Smith</t>
  </si>
  <si>
    <t>Mark Cordova</t>
  </si>
  <si>
    <t>Lake Troy</t>
  </si>
  <si>
    <t>Cory Garcia</t>
  </si>
  <si>
    <t>North Stephanieton</t>
  </si>
  <si>
    <t>Kelsey Garcia</t>
  </si>
  <si>
    <t>Michellechester</t>
  </si>
  <si>
    <t>Tammy Norman</t>
  </si>
  <si>
    <t>Maryburgh</t>
  </si>
  <si>
    <t>Elizabeth Crane</t>
  </si>
  <si>
    <t>Robert Powell</t>
  </si>
  <si>
    <t>New Caitlinland</t>
  </si>
  <si>
    <t>Tammy Foster</t>
  </si>
  <si>
    <t>Michelle Travis</t>
  </si>
  <si>
    <t>North Allison</t>
  </si>
  <si>
    <t>Mark Francis</t>
  </si>
  <si>
    <t>Lake Theresafurt</t>
  </si>
  <si>
    <t>Steven Greer III</t>
  </si>
  <si>
    <t>West Howardview</t>
  </si>
  <si>
    <t>Ashley Solis</t>
  </si>
  <si>
    <t>East Sethchester</t>
  </si>
  <si>
    <t>Rachel Bell</t>
  </si>
  <si>
    <t>Lisa Zuniga</t>
  </si>
  <si>
    <t>Jeremyfort</t>
  </si>
  <si>
    <t>Richard Nguyen</t>
  </si>
  <si>
    <t>Lake Lee</t>
  </si>
  <si>
    <t>Lucas Hernandez</t>
  </si>
  <si>
    <t>Tranberg</t>
  </si>
  <si>
    <t>Margaret Perkins</t>
  </si>
  <si>
    <t>Timothy Valencia</t>
  </si>
  <si>
    <t>Hunter Garcia</t>
  </si>
  <si>
    <t>Davidborough</t>
  </si>
  <si>
    <t>Christopher Price</t>
  </si>
  <si>
    <t>Erikfort</t>
  </si>
  <si>
    <t>Leslie Miller</t>
  </si>
  <si>
    <t>Travis Cummings</t>
  </si>
  <si>
    <t>Hopkinstown</t>
  </si>
  <si>
    <t>Renee Curtis</t>
  </si>
  <si>
    <t>West Wendy</t>
  </si>
  <si>
    <t>Michelle Alvarado</t>
  </si>
  <si>
    <t>Dr. John Moore</t>
  </si>
  <si>
    <t>Tiffanystad</t>
  </si>
  <si>
    <t>Bobby Poole</t>
  </si>
  <si>
    <t>Rachelstad</t>
  </si>
  <si>
    <t>Daniel Scott</t>
  </si>
  <si>
    <t>Austinborough</t>
  </si>
  <si>
    <t>Dustin Ramsey</t>
  </si>
  <si>
    <t>Andrewside</t>
  </si>
  <si>
    <t>Jeremy Ramirez</t>
  </si>
  <si>
    <t>Raymondberg</t>
  </si>
  <si>
    <t>Port Nicolebury</t>
  </si>
  <si>
    <t>Beth Ellis</t>
  </si>
  <si>
    <t>Rachel Rogers</t>
  </si>
  <si>
    <t>Port Jessicafurt</t>
  </si>
  <si>
    <t>Lisa Payne</t>
  </si>
  <si>
    <t>Lake Ashlee</t>
  </si>
  <si>
    <t>Megan Smith</t>
  </si>
  <si>
    <t>Morganside</t>
  </si>
  <si>
    <t>Harold Miller</t>
  </si>
  <si>
    <t>Port Glennview</t>
  </si>
  <si>
    <t>Timothy Jones</t>
  </si>
  <si>
    <t>South Bradleychester</t>
  </si>
  <si>
    <t>Sara Perry</t>
  </si>
  <si>
    <t>Eugeneborough</t>
  </si>
  <si>
    <t>Steven Hernandez</t>
  </si>
  <si>
    <t>East Dennis</t>
  </si>
  <si>
    <t>Stephanie Brown</t>
  </si>
  <si>
    <t>Lake Ruth</t>
  </si>
  <si>
    <t>Williamston</t>
  </si>
  <si>
    <t>Joanna Long</t>
  </si>
  <si>
    <t>Port Travismouth</t>
  </si>
  <si>
    <t>Stephanie Farmer</t>
  </si>
  <si>
    <t>South Heiditon</t>
  </si>
  <si>
    <t>Monica Wilson</t>
  </si>
  <si>
    <t>West Kathleen</t>
  </si>
  <si>
    <t>Chase Carter</t>
  </si>
  <si>
    <t>Longstad</t>
  </si>
  <si>
    <t>Rebecca Bradley</t>
  </si>
  <si>
    <t>Port Suzanne</t>
  </si>
  <si>
    <t>Adrian Flores</t>
  </si>
  <si>
    <t>East Justinton</t>
  </si>
  <si>
    <t>Rebecca Romero</t>
  </si>
  <si>
    <t>Murrayside</t>
  </si>
  <si>
    <t>John Whitaker</t>
  </si>
  <si>
    <t>Joseph Day</t>
  </si>
  <si>
    <t>Shannon White</t>
  </si>
  <si>
    <t>Scott Young</t>
  </si>
  <si>
    <t>East Travisstad</t>
  </si>
  <si>
    <t>Pamela Mclaughlin</t>
  </si>
  <si>
    <t>Hendrickschester</t>
  </si>
  <si>
    <t>Meredith Miller</t>
  </si>
  <si>
    <t>Eddiemouth</t>
  </si>
  <si>
    <t>Dr. Christina Dickerson</t>
  </si>
  <si>
    <t>Piercestad</t>
  </si>
  <si>
    <t>David Davis</t>
  </si>
  <si>
    <t>Tammy Sampson</t>
  </si>
  <si>
    <t>North Monicahaven</t>
  </si>
  <si>
    <t>Matthew Jones</t>
  </si>
  <si>
    <t>Villanuevamouth</t>
  </si>
  <si>
    <t>Billyville</t>
  </si>
  <si>
    <t>Regina Blevins</t>
  </si>
  <si>
    <t>Kingborough</t>
  </si>
  <si>
    <t>Cathy Wolf</t>
  </si>
  <si>
    <t>Laneside</t>
  </si>
  <si>
    <t>Kristin Rodriguez</t>
  </si>
  <si>
    <t>North Danieltown</t>
  </si>
  <si>
    <t>West Nicolechester</t>
  </si>
  <si>
    <t>Christopher Hughes</t>
  </si>
  <si>
    <t>Lisafurt</t>
  </si>
  <si>
    <t>Pamela Richards</t>
  </si>
  <si>
    <t>Butlershire</t>
  </si>
  <si>
    <t>Sergio James</t>
  </si>
  <si>
    <t>Henrytown</t>
  </si>
  <si>
    <t>Brian Kelly</t>
  </si>
  <si>
    <t>Kristenshire</t>
  </si>
  <si>
    <t>Jennifer Jones</t>
  </si>
  <si>
    <t>David Maldonado</t>
  </si>
  <si>
    <t>Paynetown</t>
  </si>
  <si>
    <t>Robert Tapia</t>
  </si>
  <si>
    <t>Corey Hines</t>
  </si>
  <si>
    <t>Bushfurt</t>
  </si>
  <si>
    <t>Tammie Williams</t>
  </si>
  <si>
    <t>Nguyenton</t>
  </si>
  <si>
    <t>Faith Ortega</t>
  </si>
  <si>
    <t>Rickey Smith</t>
  </si>
  <si>
    <t>Fitzgeraldbury</t>
  </si>
  <si>
    <t>Karen Shaw</t>
  </si>
  <si>
    <t>Danielfurt</t>
  </si>
  <si>
    <t>Tara Moses</t>
  </si>
  <si>
    <t>Benjamin Taylor</t>
  </si>
  <si>
    <t>North Waltermouth</t>
  </si>
  <si>
    <t>John Baker</t>
  </si>
  <si>
    <t>Vickiberg</t>
  </si>
  <si>
    <t>Dr. Krista Hatfield</t>
  </si>
  <si>
    <t>Washingtonville</t>
  </si>
  <si>
    <t>Joann Williamson</t>
  </si>
  <si>
    <t>Hillland</t>
  </si>
  <si>
    <t>Leslie Jacobs</t>
  </si>
  <si>
    <t>Lake Johnny</t>
  </si>
  <si>
    <t>Ricky Mora</t>
  </si>
  <si>
    <t>North Courtneychester</t>
  </si>
  <si>
    <t>Matthew Garner</t>
  </si>
  <si>
    <t>Lake Williamland</t>
  </si>
  <si>
    <t>Kyle Escobar</t>
  </si>
  <si>
    <t>North Kimside</t>
  </si>
  <si>
    <t>Leah Thomas</t>
  </si>
  <si>
    <t>Robert Tyler</t>
  </si>
  <si>
    <t>Hughesburgh</t>
  </si>
  <si>
    <t>Kelly Hughes</t>
  </si>
  <si>
    <t>Kruegerburgh</t>
  </si>
  <si>
    <t>Popeside</t>
  </si>
  <si>
    <t>Mark Bailey</t>
  </si>
  <si>
    <t>Brian Schmidt</t>
  </si>
  <si>
    <t>Floresmouth</t>
  </si>
  <si>
    <t>Rachel Parker</t>
  </si>
  <si>
    <t>Castrofort</t>
  </si>
  <si>
    <t>Heather Barrett</t>
  </si>
  <si>
    <t>Port Anthonyton</t>
  </si>
  <si>
    <t>Terri Martin</t>
  </si>
  <si>
    <t>Batesburgh</t>
  </si>
  <si>
    <t>Rebecca Wall</t>
  </si>
  <si>
    <t>Patrickmouth</t>
  </si>
  <si>
    <t>Alisha Wade</t>
  </si>
  <si>
    <t>Jesus Wiggins</t>
  </si>
  <si>
    <t>Benjaminton</t>
  </si>
  <si>
    <t>Ronald Nunez</t>
  </si>
  <si>
    <t>Perezmouth</t>
  </si>
  <si>
    <t>Roger David</t>
  </si>
  <si>
    <t>Powellberg</t>
  </si>
  <si>
    <t>Gregory Fowler</t>
  </si>
  <si>
    <t>Amberland</t>
  </si>
  <si>
    <t>Sean Casey</t>
  </si>
  <si>
    <t>North Laura</t>
  </si>
  <si>
    <t>Emily Turner</t>
  </si>
  <si>
    <t>Patriciatown</t>
  </si>
  <si>
    <t>Chapmantown</t>
  </si>
  <si>
    <t>Latoya Schaefer</t>
  </si>
  <si>
    <t>South Danielshire</t>
  </si>
  <si>
    <t>Elizabeth Frank</t>
  </si>
  <si>
    <t>North Nicolemouth</t>
  </si>
  <si>
    <t>Christopher Valenzuela</t>
  </si>
  <si>
    <t>South Sean</t>
  </si>
  <si>
    <t>Joan Williams</t>
  </si>
  <si>
    <t>South Scottbury</t>
  </si>
  <si>
    <t>Breanna Gonzalez</t>
  </si>
  <si>
    <t>Kelseyfurt</t>
  </si>
  <si>
    <t>Jennifer Henderson</t>
  </si>
  <si>
    <t>Villarrealville</t>
  </si>
  <si>
    <t>Christopher Flynn</t>
  </si>
  <si>
    <t>Sarah Hernandez</t>
  </si>
  <si>
    <t>Angela Wolf</t>
  </si>
  <si>
    <t>East Andrea</t>
  </si>
  <si>
    <t>Zachary Jones</t>
  </si>
  <si>
    <t>Aliciaburgh</t>
  </si>
  <si>
    <t>Henry Kelly</t>
  </si>
  <si>
    <t>Amberville</t>
  </si>
  <si>
    <t>Joseph Morales</t>
  </si>
  <si>
    <t>South Aaron</t>
  </si>
  <si>
    <t>Elizabeth Russell</t>
  </si>
  <si>
    <t>Turnerhaven</t>
  </si>
  <si>
    <t>Mark Roberts</t>
  </si>
  <si>
    <t>Woodsbury</t>
  </si>
  <si>
    <t>Tracy English</t>
  </si>
  <si>
    <t>Simmonsview</t>
  </si>
  <si>
    <t>Amanda Clayton</t>
  </si>
  <si>
    <t>Rebeccaville</t>
  </si>
  <si>
    <t>Daniel Johnson</t>
  </si>
  <si>
    <t>Gary Love</t>
  </si>
  <si>
    <t>West Tylerview</t>
  </si>
  <si>
    <t>Cynthia Stokes</t>
  </si>
  <si>
    <t>South Christopher</t>
  </si>
  <si>
    <t>Amber Peterson</t>
  </si>
  <si>
    <t>Brianstad</t>
  </si>
  <si>
    <t>Carl Edwards</t>
  </si>
  <si>
    <t>Simonfort</t>
  </si>
  <si>
    <t>Joseph Gray</t>
  </si>
  <si>
    <t>Castillofort</t>
  </si>
  <si>
    <t>Allison Poole</t>
  </si>
  <si>
    <t>Simmonsstad</t>
  </si>
  <si>
    <t>Timothy Ellis</t>
  </si>
  <si>
    <t>Jennifer Austin</t>
  </si>
  <si>
    <t>Johnsonport</t>
  </si>
  <si>
    <t>Justin Murphy</t>
  </si>
  <si>
    <t>Guzmanside</t>
  </si>
  <si>
    <t>Susan Morgan</t>
  </si>
  <si>
    <t>Booneside</t>
  </si>
  <si>
    <t>Lori Bush</t>
  </si>
  <si>
    <t>Port Brandi</t>
  </si>
  <si>
    <t>Nicole Smith</t>
  </si>
  <si>
    <t>Davisfurt</t>
  </si>
  <si>
    <t>Matthew Barrera</t>
  </si>
  <si>
    <t>Maldonadoport</t>
  </si>
  <si>
    <t>Angela Lindsey</t>
  </si>
  <si>
    <t>Port Joshuaborough</t>
  </si>
  <si>
    <t>Shelby Fields</t>
  </si>
  <si>
    <t>Swansonton</t>
  </si>
  <si>
    <t>Arthur Morales</t>
  </si>
  <si>
    <t>Randallberg</t>
  </si>
  <si>
    <t>Stephanie Best</t>
  </si>
  <si>
    <t>Lake Chris</t>
  </si>
  <si>
    <t>Bethton</t>
  </si>
  <si>
    <t>Marcus Leonard</t>
  </si>
  <si>
    <t>Jeffreyshire</t>
  </si>
  <si>
    <t>Renee Sutton</t>
  </si>
  <si>
    <t>James Spencer Jr.</t>
  </si>
  <si>
    <t>North Paul</t>
  </si>
  <si>
    <t>Barbara Mitchell</t>
  </si>
  <si>
    <t>Alexander Bradley</t>
  </si>
  <si>
    <t>Port Chelseaburgh</t>
  </si>
  <si>
    <t>David Ramirez</t>
  </si>
  <si>
    <t>Port Tonyashire</t>
  </si>
  <si>
    <t>Natalie Spears</t>
  </si>
  <si>
    <t>New Nathaniel</t>
  </si>
  <si>
    <t>Brittany Garner</t>
  </si>
  <si>
    <t>Brennanport</t>
  </si>
  <si>
    <t>Sandra Li</t>
  </si>
  <si>
    <t>South Daniel</t>
  </si>
  <si>
    <t>Anita Dixon</t>
  </si>
  <si>
    <t>West Kendraburgh</t>
  </si>
  <si>
    <t>Jennifer Fox</t>
  </si>
  <si>
    <t>Port Brucehaven</t>
  </si>
  <si>
    <t>Shelley Blackburn</t>
  </si>
  <si>
    <t>East Williamburgh</t>
  </si>
  <si>
    <t>Frances Hansen</t>
  </si>
  <si>
    <t>West Paula</t>
  </si>
  <si>
    <t>Valerie Blair</t>
  </si>
  <si>
    <t>Brianchester</t>
  </si>
  <si>
    <t>Roberta Jones</t>
  </si>
  <si>
    <t>South Corey</t>
  </si>
  <si>
    <t>Jamie Frazier</t>
  </si>
  <si>
    <t>East Lindaberg</t>
  </si>
  <si>
    <t>Troy Johnson</t>
  </si>
  <si>
    <t>Thomas French</t>
  </si>
  <si>
    <t>Murphytown</t>
  </si>
  <si>
    <t>Michelle Moody</t>
  </si>
  <si>
    <t>West Cindy</t>
  </si>
  <si>
    <t>Francisco Walker</t>
  </si>
  <si>
    <t>Mrs. Tiffany Horton</t>
  </si>
  <si>
    <t>Nicholschester</t>
  </si>
  <si>
    <t>Derrick Young</t>
  </si>
  <si>
    <t>Port Patriciabury</t>
  </si>
  <si>
    <t>Andrew Wheeler</t>
  </si>
  <si>
    <t>Laurabury</t>
  </si>
  <si>
    <t>Ronald Williamson</t>
  </si>
  <si>
    <t>Danielsshire</t>
  </si>
  <si>
    <t>Maxwell Moore</t>
  </si>
  <si>
    <t>East Larry</t>
  </si>
  <si>
    <t>Daniel Richardson</t>
  </si>
  <si>
    <t>North Michele</t>
  </si>
  <si>
    <t>Sara King</t>
  </si>
  <si>
    <t>Andrewburgh</t>
  </si>
  <si>
    <t>David Miller MD</t>
  </si>
  <si>
    <t>Hubbardtown</t>
  </si>
  <si>
    <t>Judith Ramsey</t>
  </si>
  <si>
    <t>Ryan Fowler</t>
  </si>
  <si>
    <t>Jodi Lyons</t>
  </si>
  <si>
    <t>Ashley Stephens</t>
  </si>
  <si>
    <t>Stokeshaven</t>
  </si>
  <si>
    <t>Richard Andrade</t>
  </si>
  <si>
    <t>Bryantbury</t>
  </si>
  <si>
    <t>Michele Johnson</t>
  </si>
  <si>
    <t>Calhounchester</t>
  </si>
  <si>
    <t>James Dixon</t>
  </si>
  <si>
    <t>Boydhaven</t>
  </si>
  <si>
    <t>Melissa Schmidt</t>
  </si>
  <si>
    <t>New Samuel</t>
  </si>
  <si>
    <t>Melissa Savage</t>
  </si>
  <si>
    <t>South Tarachester</t>
  </si>
  <si>
    <t>Vickie Anderson</t>
  </si>
  <si>
    <t>South Jamesfurt</t>
  </si>
  <si>
    <t>Steven Coleman</t>
  </si>
  <si>
    <t>West Crystalberg</t>
  </si>
  <si>
    <t>Dale Heath</t>
  </si>
  <si>
    <t>New Nicoletown</t>
  </si>
  <si>
    <t>Jon Reed</t>
  </si>
  <si>
    <t>Angelside</t>
  </si>
  <si>
    <t>Denise Chandler</t>
  </si>
  <si>
    <t>Joshuashire</t>
  </si>
  <si>
    <t>Timothy Mckee</t>
  </si>
  <si>
    <t>Reynoldsville</t>
  </si>
  <si>
    <t>Deborah Ball</t>
  </si>
  <si>
    <t>Watsonmouth</t>
  </si>
  <si>
    <t>Colton Farmer</t>
  </si>
  <si>
    <t>Matthewsview</t>
  </si>
  <si>
    <t>Vanessa Johnson</t>
  </si>
  <si>
    <t>Cynthialand</t>
  </si>
  <si>
    <t>Charles Garcia</t>
  </si>
  <si>
    <t>Woodport</t>
  </si>
  <si>
    <t>Daniel Hughes</t>
  </si>
  <si>
    <t>New Glenn</t>
  </si>
  <si>
    <t>Andrew Perkins</t>
  </si>
  <si>
    <t>North Benjaminside</t>
  </si>
  <si>
    <t>East Wesleyland</t>
  </si>
  <si>
    <t>John Allen</t>
  </si>
  <si>
    <t>Goodwinbury</t>
  </si>
  <si>
    <t>Douglas Silva</t>
  </si>
  <si>
    <t>Priceside</t>
  </si>
  <si>
    <t>Andrew Phillips</t>
  </si>
  <si>
    <t>South Patricia</t>
  </si>
  <si>
    <t>William Wilson</t>
  </si>
  <si>
    <t>Perryberg</t>
  </si>
  <si>
    <t>Paul Young</t>
  </si>
  <si>
    <t>Lisa Higgins</t>
  </si>
  <si>
    <t>Victoriaview</t>
  </si>
  <si>
    <t>Carlos Boyer MD</t>
  </si>
  <si>
    <t>Lake Sarahmouth</t>
  </si>
  <si>
    <t>Mrs. Amanda Nicholson</t>
  </si>
  <si>
    <t>West Andrewberg</t>
  </si>
  <si>
    <t>Ivan Garcia</t>
  </si>
  <si>
    <t>South Kimberlyshire</t>
  </si>
  <si>
    <t>Paul Page</t>
  </si>
  <si>
    <t>Friedmanhaven</t>
  </si>
  <si>
    <t>Melissa Stark</t>
  </si>
  <si>
    <t>North Joelfort</t>
  </si>
  <si>
    <t>Matthew Rodriguez</t>
  </si>
  <si>
    <t>Jenniferton</t>
  </si>
  <si>
    <t>Joseph Kennedy</t>
  </si>
  <si>
    <t>Matthewmouth</t>
  </si>
  <si>
    <t>Jesse Acosta</t>
  </si>
  <si>
    <t>Swansonborough</t>
  </si>
  <si>
    <t>Justin Fowler</t>
  </si>
  <si>
    <t>Traceyborough</t>
  </si>
  <si>
    <t>Melissa Kerr</t>
  </si>
  <si>
    <t>Huynhburgh</t>
  </si>
  <si>
    <t>Lisa Williams</t>
  </si>
  <si>
    <t>Laura Hammond</t>
  </si>
  <si>
    <t>Joshua Santos</t>
  </si>
  <si>
    <t>Shirley Orr</t>
  </si>
  <si>
    <t>Port Latashaland</t>
  </si>
  <si>
    <t>Dominique Hughes</t>
  </si>
  <si>
    <t>Ayersfurt</t>
  </si>
  <si>
    <t>Jeffery Johnston</t>
  </si>
  <si>
    <t>Brian Powers</t>
  </si>
  <si>
    <t>Lorihaven</t>
  </si>
  <si>
    <t>Herbert Perez</t>
  </si>
  <si>
    <t>Julia Price</t>
  </si>
  <si>
    <t>Stantonberg</t>
  </si>
  <si>
    <t>Vanessa Rosario</t>
  </si>
  <si>
    <t>Port Zachary</t>
  </si>
  <si>
    <t>William Leonard</t>
  </si>
  <si>
    <t>Cristinamouth</t>
  </si>
  <si>
    <t>Jennifer Gutierrez</t>
  </si>
  <si>
    <t>South Sherryshire</t>
  </si>
  <si>
    <t>Mrs. Erica Martinez MD</t>
  </si>
  <si>
    <t>Sethchester</t>
  </si>
  <si>
    <t>Jason Mcmahon</t>
  </si>
  <si>
    <t>Port Monica</t>
  </si>
  <si>
    <t>Amber Vasquez</t>
  </si>
  <si>
    <t>North Eddieside</t>
  </si>
  <si>
    <t>Cassandra Bowen</t>
  </si>
  <si>
    <t>Jerry Davis</t>
  </si>
  <si>
    <t>West Kenneth</t>
  </si>
  <si>
    <t>Albert Armstrong</t>
  </si>
  <si>
    <t>Patricialand</t>
  </si>
  <si>
    <t>Tyler Hill</t>
  </si>
  <si>
    <t>Lake Geraldville</t>
  </si>
  <si>
    <t>Rebecca Brewer</t>
  </si>
  <si>
    <t>Jamesview</t>
  </si>
  <si>
    <t>Jay Ball</t>
  </si>
  <si>
    <t>East Joseton</t>
  </si>
  <si>
    <t>Nicholas Larson</t>
  </si>
  <si>
    <t>East Tiffanyfurt</t>
  </si>
  <si>
    <t>Mr. Casey Gonzales</t>
  </si>
  <si>
    <t>Madelineshire</t>
  </si>
  <si>
    <t>Eduardo Foster</t>
  </si>
  <si>
    <t>Stacey English</t>
  </si>
  <si>
    <t>New Brandi</t>
  </si>
  <si>
    <t>Norman Paul</t>
  </si>
  <si>
    <t>Nathan Kline</t>
  </si>
  <si>
    <t>North Katelynside</t>
  </si>
  <si>
    <t>Laura Berg</t>
  </si>
  <si>
    <t>West Christina</t>
  </si>
  <si>
    <t>Keith Dean</t>
  </si>
  <si>
    <t>New Brookeport</t>
  </si>
  <si>
    <t>Kathy Jenkins</t>
  </si>
  <si>
    <t>Victortown</t>
  </si>
  <si>
    <t>Michele Mendoza</t>
  </si>
  <si>
    <t>Rothfort</t>
  </si>
  <si>
    <t>Mr. Scott Gomez</t>
  </si>
  <si>
    <t>Bullockside</t>
  </si>
  <si>
    <t>Shawn Spencer</t>
  </si>
  <si>
    <t>Costaville</t>
  </si>
  <si>
    <t>Theodore Holt</t>
  </si>
  <si>
    <t>Lynn Hart</t>
  </si>
  <si>
    <t>South Peggy</t>
  </si>
  <si>
    <t>Michelle Mcdonald</t>
  </si>
  <si>
    <t>Carpentershire</t>
  </si>
  <si>
    <t>Christina Thompson</t>
  </si>
  <si>
    <t>Lisaland</t>
  </si>
  <si>
    <t>Ana Lane</t>
  </si>
  <si>
    <t>Jerry Ortiz</t>
  </si>
  <si>
    <t>Mclaughlinview</t>
  </si>
  <si>
    <t>Hannah Berry</t>
  </si>
  <si>
    <t>Steven Sanders</t>
  </si>
  <si>
    <t>Hunterhaven</t>
  </si>
  <si>
    <t>Kelly Morris</t>
  </si>
  <si>
    <t>Lake Miguel</t>
  </si>
  <si>
    <t>Shawn Marks</t>
  </si>
  <si>
    <t>Michelle Gonzalez</t>
  </si>
  <si>
    <t>Barajasside</t>
  </si>
  <si>
    <t>Jessica Cunningham</t>
  </si>
  <si>
    <t>Carsonhaven</t>
  </si>
  <si>
    <t>Jessica Robinson</t>
  </si>
  <si>
    <t>Lake Mauricefurt</t>
  </si>
  <si>
    <t>Port Chris</t>
  </si>
  <si>
    <t>Christian Ramsey</t>
  </si>
  <si>
    <t>Bradleyfurt</t>
  </si>
  <si>
    <t>Priscilla Walton</t>
  </si>
  <si>
    <t>South Derrickberg</t>
  </si>
  <si>
    <t>Miguel Cole</t>
  </si>
  <si>
    <t>Lake Sherri</t>
  </si>
  <si>
    <t>Bradley Maldonado</t>
  </si>
  <si>
    <t>Snyderhaven</t>
  </si>
  <si>
    <t>Chelsea Bullock</t>
  </si>
  <si>
    <t>North Jefferyberg</t>
  </si>
  <si>
    <t>Michelle Johnson</t>
  </si>
  <si>
    <t>Scott Cherry</t>
  </si>
  <si>
    <t>Heather Henry</t>
  </si>
  <si>
    <t>Kimfort</t>
  </si>
  <si>
    <t>Mrs. Kathryn Leon</t>
  </si>
  <si>
    <t>Katherine Nelson</t>
  </si>
  <si>
    <t>Mitchellchester</t>
  </si>
  <si>
    <t>Lisa Gomez</t>
  </si>
  <si>
    <t>Samantha Randolph</t>
  </si>
  <si>
    <t>Jimmymouth</t>
  </si>
  <si>
    <t>Darren Harrell</t>
  </si>
  <si>
    <t>Coopermouth</t>
  </si>
  <si>
    <t>Michael Carroll</t>
  </si>
  <si>
    <t>South Garymouth</t>
  </si>
  <si>
    <t>Katherine Morgan MD</t>
  </si>
  <si>
    <t>Claudiahaven</t>
  </si>
  <si>
    <t>Cynthia Lewis</t>
  </si>
  <si>
    <t>Deborahland</t>
  </si>
  <si>
    <t>Debra Smith</t>
  </si>
  <si>
    <t>Palmerfurt</t>
  </si>
  <si>
    <t>Mark Hammond</t>
  </si>
  <si>
    <t>Joanna Dixon</t>
  </si>
  <si>
    <t>South Mackenziestad</t>
  </si>
  <si>
    <t>Kelly Mays</t>
  </si>
  <si>
    <t>North Derek</t>
  </si>
  <si>
    <t>Andrew Hughes</t>
  </si>
  <si>
    <t>Washingtonchester</t>
  </si>
  <si>
    <t>Andrew Prince</t>
  </si>
  <si>
    <t>Garrettton</t>
  </si>
  <si>
    <t>Victoria Whitehead</t>
  </si>
  <si>
    <t>John Ortega</t>
  </si>
  <si>
    <t>Williambury</t>
  </si>
  <si>
    <t>Valerie Tucker</t>
  </si>
  <si>
    <t>Mr. Mike Rivera</t>
  </si>
  <si>
    <t>Alexis Lee</t>
  </si>
  <si>
    <t>Bradborough</t>
  </si>
  <si>
    <t>Diana Walsh</t>
  </si>
  <si>
    <t>Amanda Johnson</t>
  </si>
  <si>
    <t>Rebeccahaven</t>
  </si>
  <si>
    <t>April Montes</t>
  </si>
  <si>
    <t>William Dunn</t>
  </si>
  <si>
    <t>James Pearson</t>
  </si>
  <si>
    <t>North Michaelbury</t>
  </si>
  <si>
    <t>Jacob Johnson</t>
  </si>
  <si>
    <t>Susan Garcia</t>
  </si>
  <si>
    <t>Melvinchester</t>
  </si>
  <si>
    <t>Mrs. Jasmine Heath</t>
  </si>
  <si>
    <t>Austinport</t>
  </si>
  <si>
    <t>Melvin Porter</t>
  </si>
  <si>
    <t>New Ericaborough</t>
  </si>
  <si>
    <t>Jose Webster</t>
  </si>
  <si>
    <t>Hallmouth</t>
  </si>
  <si>
    <t>Lambport</t>
  </si>
  <si>
    <t>Samantha Vega</t>
  </si>
  <si>
    <t>Roblesport</t>
  </si>
  <si>
    <t>Alyssa Mitchell</t>
  </si>
  <si>
    <t>West Wendyton</t>
  </si>
  <si>
    <t>Marissastad</t>
  </si>
  <si>
    <t>Lori Miller</t>
  </si>
  <si>
    <t>Brownhaven</t>
  </si>
  <si>
    <t>Brandon Mccarty</t>
  </si>
  <si>
    <t>Robinview</t>
  </si>
  <si>
    <t>Erin Mills</t>
  </si>
  <si>
    <t>Reidburgh</t>
  </si>
  <si>
    <t>Shaun Torres</t>
  </si>
  <si>
    <t>Kimhaven</t>
  </si>
  <si>
    <t>Kara King</t>
  </si>
  <si>
    <t>Lake Marcus</t>
  </si>
  <si>
    <t>South Megan</t>
  </si>
  <si>
    <t>Salazarstad</t>
  </si>
  <si>
    <t>Jason Velez</t>
  </si>
  <si>
    <t>April Harris</t>
  </si>
  <si>
    <t>Rileybury</t>
  </si>
  <si>
    <t>Mark Burton</t>
  </si>
  <si>
    <t>Carmenfurt</t>
  </si>
  <si>
    <t>Caitlin Flores</t>
  </si>
  <si>
    <t>East Josephmouth</t>
  </si>
  <si>
    <t>Noah Morales</t>
  </si>
  <si>
    <t>Corey Pennington</t>
  </si>
  <si>
    <t>North William</t>
  </si>
  <si>
    <t>Derrick Hernandez</t>
  </si>
  <si>
    <t>Robert Ingram</t>
  </si>
  <si>
    <t>South Mark</t>
  </si>
  <si>
    <t>Morgan Wallace</t>
  </si>
  <si>
    <t>Stephanie Hopkins</t>
  </si>
  <si>
    <t>New Matthewside</t>
  </si>
  <si>
    <t>Shannon Flores</t>
  </si>
  <si>
    <t>Lynn Jones</t>
  </si>
  <si>
    <t>West Erinchester</t>
  </si>
  <si>
    <t>David Jenkins</t>
  </si>
  <si>
    <t>Fernandezhaven</t>
  </si>
  <si>
    <t>Shelley Mccoy</t>
  </si>
  <si>
    <t>New Carmenchester</t>
  </si>
  <si>
    <t>Laura Baker</t>
  </si>
  <si>
    <t>Lopezside</t>
  </si>
  <si>
    <t>Marcus Davis</t>
  </si>
  <si>
    <t>West Sarah</t>
  </si>
  <si>
    <t>Scott Alvarado</t>
  </si>
  <si>
    <t>Gatesstad</t>
  </si>
  <si>
    <t>Amanda Owens</t>
  </si>
  <si>
    <t>Sandra Herman</t>
  </si>
  <si>
    <t>Davidsonport</t>
  </si>
  <si>
    <t>Jonathan Garcia</t>
  </si>
  <si>
    <t>New Kevinland</t>
  </si>
  <si>
    <t>Kimberly Lopez</t>
  </si>
  <si>
    <t>Laneshire</t>
  </si>
  <si>
    <t>Mrs. Amy Riley</t>
  </si>
  <si>
    <t>Odonnellside</t>
  </si>
  <si>
    <t>Gerald White</t>
  </si>
  <si>
    <t>Watkinsfurt</t>
  </si>
  <si>
    <t>Kimberly Robinson</t>
  </si>
  <si>
    <t>Kimberlybury</t>
  </si>
  <si>
    <t>Dr. Lisa Bishop MD</t>
  </si>
  <si>
    <t>Port Tiffanybury</t>
  </si>
  <si>
    <t>Eric Shaw</t>
  </si>
  <si>
    <t>Port Johnville</t>
  </si>
  <si>
    <t>Lake Noah</t>
  </si>
  <si>
    <t>Jose Warren</t>
  </si>
  <si>
    <t>New Dave</t>
  </si>
  <si>
    <t>Sarah Rojas</t>
  </si>
  <si>
    <t>Sabrinaport</t>
  </si>
  <si>
    <t>Benjamin Rogers</t>
  </si>
  <si>
    <t>Dr. Oscar White DDS</t>
  </si>
  <si>
    <t>Moniqueville</t>
  </si>
  <si>
    <t>Bruce Stanton</t>
  </si>
  <si>
    <t>Port Jillview</t>
  </si>
  <si>
    <t>Dale Wilkinson</t>
  </si>
  <si>
    <t>East Eileenton</t>
  </si>
  <si>
    <t>Jeff Martin</t>
  </si>
  <si>
    <t>Thomaston</t>
  </si>
  <si>
    <t>Richard Ramos</t>
  </si>
  <si>
    <t>Guzmanmouth</t>
  </si>
  <si>
    <t>Kyle Brown</t>
  </si>
  <si>
    <t>East Teresaville</t>
  </si>
  <si>
    <t>Patricia Lester</t>
  </si>
  <si>
    <t>Caitlinfort</t>
  </si>
  <si>
    <t>Terry Maddox</t>
  </si>
  <si>
    <t>Christopher Yates</t>
  </si>
  <si>
    <t>Port Ashleyport</t>
  </si>
  <si>
    <t>Ruben Gilbert</t>
  </si>
  <si>
    <t>Wrightchester</t>
  </si>
  <si>
    <t>Jacob Moore</t>
  </si>
  <si>
    <t>Lisa Rodgers</t>
  </si>
  <si>
    <t>Singletonmouth</t>
  </si>
  <si>
    <t>Kelly Walker</t>
  </si>
  <si>
    <t>West Judy</t>
  </si>
  <si>
    <t>Jason Parker</t>
  </si>
  <si>
    <t>Cameronchester</t>
  </si>
  <si>
    <t>Robert Keller</t>
  </si>
  <si>
    <t>Youngview</t>
  </si>
  <si>
    <t>Kevin Decker</t>
  </si>
  <si>
    <t>Sharon Cain</t>
  </si>
  <si>
    <t>Henry Brown</t>
  </si>
  <si>
    <t>South Wanda</t>
  </si>
  <si>
    <t>Michael Wheeler</t>
  </si>
  <si>
    <t>Greenfort</t>
  </si>
  <si>
    <t>Mary Villanueva</t>
  </si>
  <si>
    <t>Allen Miller</t>
  </si>
  <si>
    <t>Lake Josephtown</t>
  </si>
  <si>
    <t>Dustin Phillips</t>
  </si>
  <si>
    <t>North Elizabethberg</t>
  </si>
  <si>
    <t>Halefurt</t>
  </si>
  <si>
    <t>Elizabeth Lloyd</t>
  </si>
  <si>
    <t>William Graham</t>
  </si>
  <si>
    <t>Lake Brett</t>
  </si>
  <si>
    <t>Kiara Davenport</t>
  </si>
  <si>
    <t>Priceville</t>
  </si>
  <si>
    <t>Isaiah Oconnell DDS</t>
  </si>
  <si>
    <t>East Selenaville</t>
  </si>
  <si>
    <t>Stephen Silva</t>
  </si>
  <si>
    <t>New Richard</t>
  </si>
  <si>
    <t>Grace Davis</t>
  </si>
  <si>
    <t>Amandaside</t>
  </si>
  <si>
    <t>Marc Smith</t>
  </si>
  <si>
    <t>Karenchester</t>
  </si>
  <si>
    <t>Stephanie Parrish</t>
  </si>
  <si>
    <t>Bishophaven</t>
  </si>
  <si>
    <t>Gabriel Miller</t>
  </si>
  <si>
    <t>Sarashire</t>
  </si>
  <si>
    <t>Candace Anderson</t>
  </si>
  <si>
    <t>North Benjaminchester</t>
  </si>
  <si>
    <t>Joshua Deleon</t>
  </si>
  <si>
    <t>Lake Shannonborough</t>
  </si>
  <si>
    <t>Joshua Harrington</t>
  </si>
  <si>
    <t>East Matthewbury</t>
  </si>
  <si>
    <t>Jennifer Reed</t>
  </si>
  <si>
    <t>Aaron Duncan</t>
  </si>
  <si>
    <t>Mooreburgh</t>
  </si>
  <si>
    <t>Alexa Brown</t>
  </si>
  <si>
    <t>Reynoldsside</t>
  </si>
  <si>
    <t>Amanda Decker</t>
  </si>
  <si>
    <t>Samantha Jackson</t>
  </si>
  <si>
    <t>Sarahshire</t>
  </si>
  <si>
    <t>Cassandra Davis</t>
  </si>
  <si>
    <t>North Johnville</t>
  </si>
  <si>
    <t>Amanda Huff</t>
  </si>
  <si>
    <t>East Tammy</t>
  </si>
  <si>
    <t>Dawn Moon</t>
  </si>
  <si>
    <t>William Frank</t>
  </si>
  <si>
    <t>West Kevinton</t>
  </si>
  <si>
    <t>Nancy Mills</t>
  </si>
  <si>
    <t>Lake Danielle</t>
  </si>
  <si>
    <t>Courtney Palmer</t>
  </si>
  <si>
    <t>Edward Davis</t>
  </si>
  <si>
    <t>East Christopherhaven</t>
  </si>
  <si>
    <t>Morgan Carlson</t>
  </si>
  <si>
    <t>Leslieburgh</t>
  </si>
  <si>
    <t>James Reid</t>
  </si>
  <si>
    <t>Cannonfurt</t>
  </si>
  <si>
    <t>Ryan Decker</t>
  </si>
  <si>
    <t>Lewisstad</t>
  </si>
  <si>
    <t>New Matthew</t>
  </si>
  <si>
    <t>Marieshire</t>
  </si>
  <si>
    <t>Barbara Thomas</t>
  </si>
  <si>
    <t>Sandra Warren</t>
  </si>
  <si>
    <t>Pughstad</t>
  </si>
  <si>
    <t>Grant Long</t>
  </si>
  <si>
    <t>Nicholas King</t>
  </si>
  <si>
    <t>Carlhaven</t>
  </si>
  <si>
    <t>Leonard Hancock</t>
  </si>
  <si>
    <t>Biancafort</t>
  </si>
  <si>
    <t>Cindy Richard</t>
  </si>
  <si>
    <t>Michellebury</t>
  </si>
  <si>
    <t>Julia Smith</t>
  </si>
  <si>
    <t>Port Thomasville</t>
  </si>
  <si>
    <t>Michael Lynch</t>
  </si>
  <si>
    <t>Moorefurt</t>
  </si>
  <si>
    <t>Rebecca Ball</t>
  </si>
  <si>
    <t>Alfredmouth</t>
  </si>
  <si>
    <t>Gregg Jacobs</t>
  </si>
  <si>
    <t>Joel Romero</t>
  </si>
  <si>
    <t>Phillipsstad</t>
  </si>
  <si>
    <t>Luis Ingram</t>
  </si>
  <si>
    <t>Lake Lindaburgh</t>
  </si>
  <si>
    <t>Angela Simmons</t>
  </si>
  <si>
    <t>Brian Espinoza</t>
  </si>
  <si>
    <t>Tonya Austin</t>
  </si>
  <si>
    <t>William Stanley</t>
  </si>
  <si>
    <t>Molly Nguyen</t>
  </si>
  <si>
    <t>West Thomasstad</t>
  </si>
  <si>
    <t>Samantha Benson</t>
  </si>
  <si>
    <t>East Michaelville</t>
  </si>
  <si>
    <t>Andrew Maldonado</t>
  </si>
  <si>
    <t>Lake Scottville</t>
  </si>
  <si>
    <t>Richard Hammond</t>
  </si>
  <si>
    <t>Hintonhaven</t>
  </si>
  <si>
    <t>Matthew Parker</t>
  </si>
  <si>
    <t>New Amyfort</t>
  </si>
  <si>
    <t>David Watkins</t>
  </si>
  <si>
    <t>Phillipsport</t>
  </si>
  <si>
    <t>Michelle Hicks</t>
  </si>
  <si>
    <t>Port Haroldtown</t>
  </si>
  <si>
    <t>Dave Williams</t>
  </si>
  <si>
    <t>Wagnerfort</t>
  </si>
  <si>
    <t>Daniel Green</t>
  </si>
  <si>
    <t>Lake Mirandamouth</t>
  </si>
  <si>
    <t>Mrs. Stacey Martinez</t>
  </si>
  <si>
    <t>Ginaton</t>
  </si>
  <si>
    <t>Michael Bailey</t>
  </si>
  <si>
    <t>East Adrianhaven</t>
  </si>
  <si>
    <t>Reedfurt</t>
  </si>
  <si>
    <t>Robert Torres</t>
  </si>
  <si>
    <t>Christy Jones</t>
  </si>
  <si>
    <t>Port Nicholasfort</t>
  </si>
  <si>
    <t>Abigail Higgins</t>
  </si>
  <si>
    <t>East Stephen</t>
  </si>
  <si>
    <t>Allison Moore</t>
  </si>
  <si>
    <t>Christine Logan</t>
  </si>
  <si>
    <t>Daisyview</t>
  </si>
  <si>
    <t>Donna Cain PhD</t>
  </si>
  <si>
    <t>Millerborough</t>
  </si>
  <si>
    <t>Jeremy Morris</t>
  </si>
  <si>
    <t>Scottchester</t>
  </si>
  <si>
    <t>Mrs. Tracey Martinez</t>
  </si>
  <si>
    <t>Teresa Jenkins</t>
  </si>
  <si>
    <t>West Hollymouth</t>
  </si>
  <si>
    <t>Megan Hill</t>
  </si>
  <si>
    <t>New Toddville</t>
  </si>
  <si>
    <t>Lake Tanya</t>
  </si>
  <si>
    <t>Dennis Lucas</t>
  </si>
  <si>
    <t>Anthony Young</t>
  </si>
  <si>
    <t>Nelsonburgh</t>
  </si>
  <si>
    <t>Linda Weaver</t>
  </si>
  <si>
    <t>South Tyronetown</t>
  </si>
  <si>
    <t>Sandra Jenkins</t>
  </si>
  <si>
    <t>Chapmanmouth</t>
  </si>
  <si>
    <t>Harold Harper</t>
  </si>
  <si>
    <t>East Shaneside</t>
  </si>
  <si>
    <t>Jenny Peters</t>
  </si>
  <si>
    <t>South Desiree</t>
  </si>
  <si>
    <t>Michelle Moreno</t>
  </si>
  <si>
    <t>Jonathan Sparks</t>
  </si>
  <si>
    <t>Lisa Stevens</t>
  </si>
  <si>
    <t>Lake Monica</t>
  </si>
  <si>
    <t>Laura Walker</t>
  </si>
  <si>
    <t>Mr. Christopher Howard II</t>
  </si>
  <si>
    <t>Priceshire</t>
  </si>
  <si>
    <t>Andres Thomas</t>
  </si>
  <si>
    <t>Rochatown</t>
  </si>
  <si>
    <t>Renee Mcdonald</t>
  </si>
  <si>
    <t>West Laurentown</t>
  </si>
  <si>
    <t>Rhonda Rivera</t>
  </si>
  <si>
    <t>Port Madison</t>
  </si>
  <si>
    <t>Christopher Mitchell</t>
  </si>
  <si>
    <t>Wilsonmouth</t>
  </si>
  <si>
    <t>Andrea Barker</t>
  </si>
  <si>
    <t>New Carlyview</t>
  </si>
  <si>
    <t>Derek Johnston</t>
  </si>
  <si>
    <t>Brian Cobb</t>
  </si>
  <si>
    <t>Alexandraview</t>
  </si>
  <si>
    <t>Mary Robinson</t>
  </si>
  <si>
    <t>Natashaton</t>
  </si>
  <si>
    <t>Rachel Dixon</t>
  </si>
  <si>
    <t>Michael Mckinney</t>
  </si>
  <si>
    <t>Matthew Mueller</t>
  </si>
  <si>
    <t>East Michaelton</t>
  </si>
  <si>
    <t>Dr. Craig Baker</t>
  </si>
  <si>
    <t>South Robin</t>
  </si>
  <si>
    <t>Jonathan Alvarez</t>
  </si>
  <si>
    <t>Jasonview</t>
  </si>
  <si>
    <t>Christine Stein</t>
  </si>
  <si>
    <t>Cathy Velazquez</t>
  </si>
  <si>
    <t>Chaseside</t>
  </si>
  <si>
    <t>Caitlin Chavez</t>
  </si>
  <si>
    <t>East Kerri</t>
  </si>
  <si>
    <t>Victoria Stevens</t>
  </si>
  <si>
    <t>Jeremy Mendez</t>
  </si>
  <si>
    <t>Steven Williams</t>
  </si>
  <si>
    <t>Monique Wang</t>
  </si>
  <si>
    <t>Michaelside</t>
  </si>
  <si>
    <t>Lauren Matthews</t>
  </si>
  <si>
    <t>New Richardburgh</t>
  </si>
  <si>
    <t>Michelle Lara</t>
  </si>
  <si>
    <t>West Tara</t>
  </si>
  <si>
    <t>Jennifer Thomas</t>
  </si>
  <si>
    <t>New Judithside</t>
  </si>
  <si>
    <t>Patrick Jones</t>
  </si>
  <si>
    <t>Brittneyfort</t>
  </si>
  <si>
    <t>Kelsey Scott</t>
  </si>
  <si>
    <t>Stephensfurt</t>
  </si>
  <si>
    <t>Kimberly Martinez</t>
  </si>
  <si>
    <t>New Stephen</t>
  </si>
  <si>
    <t>Luis Wiley</t>
  </si>
  <si>
    <t>Hessburgh</t>
  </si>
  <si>
    <t>Timothy Valdez</t>
  </si>
  <si>
    <t>Jonathan Todd</t>
  </si>
  <si>
    <t>Byrdville</t>
  </si>
  <si>
    <t>David Martin</t>
  </si>
  <si>
    <t>Gerald Gonzales</t>
  </si>
  <si>
    <t>Charleschester</t>
  </si>
  <si>
    <t>Sarah Willis</t>
  </si>
  <si>
    <t>East Rebeccaburgh</t>
  </si>
  <si>
    <t>Anthony Holland</t>
  </si>
  <si>
    <t>Lake Cassandraburgh</t>
  </si>
  <si>
    <t>Leonard Garner</t>
  </si>
  <si>
    <t>Ann Stevens</t>
  </si>
  <si>
    <t>Lisa Harrell</t>
  </si>
  <si>
    <t>South Tiffany</t>
  </si>
  <si>
    <t>Dustin Haley</t>
  </si>
  <si>
    <t>New Jamieshire</t>
  </si>
  <si>
    <t>Mark Lopez</t>
  </si>
  <si>
    <t>Port Vanessamouth</t>
  </si>
  <si>
    <t>Owenston</t>
  </si>
  <si>
    <t>Ian Snow</t>
  </si>
  <si>
    <t>Markshire</t>
  </si>
  <si>
    <t>Amanda Gardner</t>
  </si>
  <si>
    <t>Reynoldsland</t>
  </si>
  <si>
    <t>David Rogers</t>
  </si>
  <si>
    <t>Gordonmouth</t>
  </si>
  <si>
    <t>Victoria Riley</t>
  </si>
  <si>
    <t>Lake Dennis</t>
  </si>
  <si>
    <t>Michaela Diaz</t>
  </si>
  <si>
    <t>Lake Taratown</t>
  </si>
  <si>
    <t>Lori Wall</t>
  </si>
  <si>
    <t>Tim Henderson</t>
  </si>
  <si>
    <t>Youngland</t>
  </si>
  <si>
    <t>Allison Manning</t>
  </si>
  <si>
    <t>Valenzuelaview</t>
  </si>
  <si>
    <t>April Peterson</t>
  </si>
  <si>
    <t>Williamstad</t>
  </si>
  <si>
    <t>Evan Adams</t>
  </si>
  <si>
    <t>Debraview</t>
  </si>
  <si>
    <t>Kim Shea</t>
  </si>
  <si>
    <t>Horneside</t>
  </si>
  <si>
    <t>Jaclyn Cordova</t>
  </si>
  <si>
    <t>Theresastad</t>
  </si>
  <si>
    <t>John Choi</t>
  </si>
  <si>
    <t>Paula Gill</t>
  </si>
  <si>
    <t>Lindaside</t>
  </si>
  <si>
    <t>Keith Scott</t>
  </si>
  <si>
    <t>Debbie Arnold</t>
  </si>
  <si>
    <t>New Frankshire</t>
  </si>
  <si>
    <t>Vazquezport</t>
  </si>
  <si>
    <t>Annette Thomas</t>
  </si>
  <si>
    <t>Tanya Lozano</t>
  </si>
  <si>
    <t>Emma Wright</t>
  </si>
  <si>
    <t>Jamie Kim</t>
  </si>
  <si>
    <t>Melissahaven</t>
  </si>
  <si>
    <t>Nicole Medina</t>
  </si>
  <si>
    <t>Lake Andreaville</t>
  </si>
  <si>
    <t>Zachary Jackson</t>
  </si>
  <si>
    <t>Montgomeryport</t>
  </si>
  <si>
    <t>Antonio Kidd</t>
  </si>
  <si>
    <t>East Connor</t>
  </si>
  <si>
    <t>Susan Fowler</t>
  </si>
  <si>
    <t>Patricia Hernandez</t>
  </si>
  <si>
    <t>Lake Lisamouth</t>
  </si>
  <si>
    <t>Michael Lyons</t>
  </si>
  <si>
    <t>Robertview</t>
  </si>
  <si>
    <t>Amanda Andersen</t>
  </si>
  <si>
    <t>Flowerston</t>
  </si>
  <si>
    <t>Dr. Natalie Pacheco</t>
  </si>
  <si>
    <t>North Margaretstad</t>
  </si>
  <si>
    <t>Steven Blair</t>
  </si>
  <si>
    <t>Mooreborough</t>
  </si>
  <si>
    <t>Melissa Morgan</t>
  </si>
  <si>
    <t>Dustinhaven</t>
  </si>
  <si>
    <t>Priscilla Andrews</t>
  </si>
  <si>
    <t>North Mario</t>
  </si>
  <si>
    <t>Robert May</t>
  </si>
  <si>
    <t>Montoyaville</t>
  </si>
  <si>
    <t>Charles Rubio</t>
  </si>
  <si>
    <t>South Annmouth</t>
  </si>
  <si>
    <t>Edwin Brown</t>
  </si>
  <si>
    <t>Lisa Hebert</t>
  </si>
  <si>
    <t>Ericberg</t>
  </si>
  <si>
    <t>Mrs. Margaret Moon DDS</t>
  </si>
  <si>
    <t>Aaronborough</t>
  </si>
  <si>
    <t>David Cunningham</t>
  </si>
  <si>
    <t>Jessica Berry</t>
  </si>
  <si>
    <t>West Jesse</t>
  </si>
  <si>
    <t>Hoffmanbury</t>
  </si>
  <si>
    <t>Molly Miranda</t>
  </si>
  <si>
    <t>Whiteberg</t>
  </si>
  <si>
    <t>Alexandra Smith</t>
  </si>
  <si>
    <t>Craigton</t>
  </si>
  <si>
    <t>David Wright</t>
  </si>
  <si>
    <t>East Brandonfort</t>
  </si>
  <si>
    <t>Andrea Daugherty</t>
  </si>
  <si>
    <t>Deborahville</t>
  </si>
  <si>
    <t>Dennis Romero</t>
  </si>
  <si>
    <t>North Michaelchester</t>
  </si>
  <si>
    <t>Francis Rosales</t>
  </si>
  <si>
    <t>Shawn Dillon</t>
  </si>
  <si>
    <t>Christineport</t>
  </si>
  <si>
    <t>Cynthia Allen</t>
  </si>
  <si>
    <t>Hebertville</t>
  </si>
  <si>
    <t>Andrew Harvey</t>
  </si>
  <si>
    <t>Heidiburgh</t>
  </si>
  <si>
    <t>Melanie Harris</t>
  </si>
  <si>
    <t>Port Stacymouth</t>
  </si>
  <si>
    <t>Casey West</t>
  </si>
  <si>
    <t>Amber Berry</t>
  </si>
  <si>
    <t>Brian Williams</t>
  </si>
  <si>
    <t>Sandersfort</t>
  </si>
  <si>
    <t>Tonya Stein</t>
  </si>
  <si>
    <t>Port Andreaton</t>
  </si>
  <si>
    <t>Robert Flores</t>
  </si>
  <si>
    <t>Laura Palmer</t>
  </si>
  <si>
    <t>Rodneyton</t>
  </si>
  <si>
    <t>Brandon Fuller</t>
  </si>
  <si>
    <t>Port Tinastad</t>
  </si>
  <si>
    <t>Lauren Parker</t>
  </si>
  <si>
    <t>Huffton</t>
  </si>
  <si>
    <t>Becky Curtis</t>
  </si>
  <si>
    <t>Amanda Woodard</t>
  </si>
  <si>
    <t>Port Lauren</t>
  </si>
  <si>
    <t>Bobby Knight</t>
  </si>
  <si>
    <t>South Lori</t>
  </si>
  <si>
    <t>Pamela Myers</t>
  </si>
  <si>
    <t>Lake Courtney</t>
  </si>
  <si>
    <t>Joseph Nelson</t>
  </si>
  <si>
    <t>Port Douglas</t>
  </si>
  <si>
    <t>Beth Ryan</t>
  </si>
  <si>
    <t>Michelle Sullivan</t>
  </si>
  <si>
    <t>Kristybury</t>
  </si>
  <si>
    <t>Jaredtown</t>
  </si>
  <si>
    <t>Thomas Villarreal</t>
  </si>
  <si>
    <t>West Cherylland</t>
  </si>
  <si>
    <t>Rebecca Bullock</t>
  </si>
  <si>
    <t>Austin Moss</t>
  </si>
  <si>
    <t>West Dennisborough</t>
  </si>
  <si>
    <t>Tyrone Fernandez</t>
  </si>
  <si>
    <t>West Wesley</t>
  </si>
  <si>
    <t>Kevin Moore</t>
  </si>
  <si>
    <t>East Laurenstad</t>
  </si>
  <si>
    <t>Kathleen Valenzuela</t>
  </si>
  <si>
    <t>Port Joshuaport</t>
  </si>
  <si>
    <t>Rebecca Frazier</t>
  </si>
  <si>
    <t>North Edwardtown</t>
  </si>
  <si>
    <t>Alyssa Morrow</t>
  </si>
  <si>
    <t>South Desireebury</t>
  </si>
  <si>
    <t>Jerry Berry</t>
  </si>
  <si>
    <t>New Thomas</t>
  </si>
  <si>
    <t>Brett Hernandez</t>
  </si>
  <si>
    <t>Mark Flores</t>
  </si>
  <si>
    <t>Lake Johnbury</t>
  </si>
  <si>
    <t>Stephen Estrada</t>
  </si>
  <si>
    <t>Edwardview</t>
  </si>
  <si>
    <t>Theresa Burke</t>
  </si>
  <si>
    <t>Gabrielle Pierce</t>
  </si>
  <si>
    <t>New Jillfort</t>
  </si>
  <si>
    <t>Lori Miles</t>
  </si>
  <si>
    <t>Tracy Gonzalez</t>
  </si>
  <si>
    <t>Gabriella Salazar</t>
  </si>
  <si>
    <t>Davidstad</t>
  </si>
  <si>
    <t>Lisa Snyder</t>
  </si>
  <si>
    <t>Jacob Richards</t>
  </si>
  <si>
    <t>Ian Simon</t>
  </si>
  <si>
    <t>Margaretfort</t>
  </si>
  <si>
    <t>Robert Ortiz</t>
  </si>
  <si>
    <t>Trevor Holmes</t>
  </si>
  <si>
    <t>Morenoland</t>
  </si>
  <si>
    <t>Matthew Shaffer</t>
  </si>
  <si>
    <t>Phamborough</t>
  </si>
  <si>
    <t>Courtney Gray</t>
  </si>
  <si>
    <t>Port Tylerfort</t>
  </si>
  <si>
    <t>Ryan Powers</t>
  </si>
  <si>
    <t>Maurice Green</t>
  </si>
  <si>
    <t>Alejandro Newman</t>
  </si>
  <si>
    <t>Ponceville</t>
  </si>
  <si>
    <t>Theresa Mcclure</t>
  </si>
  <si>
    <t>West Luishaven</t>
  </si>
  <si>
    <t>Roy Stone</t>
  </si>
  <si>
    <t>Georgeburgh</t>
  </si>
  <si>
    <t>Jessica Golden</t>
  </si>
  <si>
    <t>Ryan Gray</t>
  </si>
  <si>
    <t>Mooneyborough</t>
  </si>
  <si>
    <t>Alexandra Andrews</t>
  </si>
  <si>
    <t>North Russellmouth</t>
  </si>
  <si>
    <t>Kevin Vasquez</t>
  </si>
  <si>
    <t>East Michelle</t>
  </si>
  <si>
    <t>Troy Turner</t>
  </si>
  <si>
    <t>Emilyfort</t>
  </si>
  <si>
    <t>Brooke White</t>
  </si>
  <si>
    <t>West Kennethburgh</t>
  </si>
  <si>
    <t>Christopher Mueller</t>
  </si>
  <si>
    <t>Vanessamouth</t>
  </si>
  <si>
    <t>Melissa Shah</t>
  </si>
  <si>
    <t>North Steven</t>
  </si>
  <si>
    <t>Robert Yates</t>
  </si>
  <si>
    <t>Jeffport</t>
  </si>
  <si>
    <t>John Williams DDS</t>
  </si>
  <si>
    <t>Mcguireside</t>
  </si>
  <si>
    <t>Anthony Obrien</t>
  </si>
  <si>
    <t>Port Jasmine</t>
  </si>
  <si>
    <t>Steven Terrell</t>
  </si>
  <si>
    <t>South Nicholasbury</t>
  </si>
  <si>
    <t>Dustin Smith</t>
  </si>
  <si>
    <t>Julie Williams</t>
  </si>
  <si>
    <t>Belltown</t>
  </si>
  <si>
    <t>Mitchelltown</t>
  </si>
  <si>
    <t>Erin Day</t>
  </si>
  <si>
    <t>Andrewston</t>
  </si>
  <si>
    <t>John Gallagher</t>
  </si>
  <si>
    <t>New Gabrielstad</t>
  </si>
  <si>
    <t>Erik Marsh</t>
  </si>
  <si>
    <t>Kyleberg</t>
  </si>
  <si>
    <t>Michael Wilcox</t>
  </si>
  <si>
    <t>Joelberg</t>
  </si>
  <si>
    <t>Erin Everett</t>
  </si>
  <si>
    <t>Rhondaview</t>
  </si>
  <si>
    <t>Tracy Russell</t>
  </si>
  <si>
    <t>Port Scott</t>
  </si>
  <si>
    <t>Kevin Deleon</t>
  </si>
  <si>
    <t>New Patriciabury</t>
  </si>
  <si>
    <t>Sandra Andrade</t>
  </si>
  <si>
    <t>Rachaelstad</t>
  </si>
  <si>
    <t>Kristi Hampton</t>
  </si>
  <si>
    <t>Jessica Caldwell</t>
  </si>
  <si>
    <t>Reedside</t>
  </si>
  <si>
    <t>Scott Williams</t>
  </si>
  <si>
    <t>Elizabethbury</t>
  </si>
  <si>
    <t>Tiffany Cox</t>
  </si>
  <si>
    <t>North Jeanfurt</t>
  </si>
  <si>
    <t>Crystal Elliott</t>
  </si>
  <si>
    <t>Heather Baker</t>
  </si>
  <si>
    <t>New Nathanstad</t>
  </si>
  <si>
    <t>Andrea Gould</t>
  </si>
  <si>
    <t>Biancaside</t>
  </si>
  <si>
    <t>Angelica Franco</t>
  </si>
  <si>
    <t>Donovanstad</t>
  </si>
  <si>
    <t>Jennifer Bray</t>
  </si>
  <si>
    <t>Port Robertotown</t>
  </si>
  <si>
    <t>Justin Long</t>
  </si>
  <si>
    <t>North Margaretshire</t>
  </si>
  <si>
    <t>Peter Stokes</t>
  </si>
  <si>
    <t>Sylvia Obrien</t>
  </si>
  <si>
    <t>Cameron Martin</t>
  </si>
  <si>
    <t>East Amberside</t>
  </si>
  <si>
    <t>Brandy Greene</t>
  </si>
  <si>
    <t>Port Cindymouth</t>
  </si>
  <si>
    <t>Jay Lopez</t>
  </si>
  <si>
    <t>Shawnchester</t>
  </si>
  <si>
    <t>Cassandra Mendoza</t>
  </si>
  <si>
    <t>Lynchfort</t>
  </si>
  <si>
    <t>Beth Fields</t>
  </si>
  <si>
    <t>West Heathertown</t>
  </si>
  <si>
    <t>Donna Joseph</t>
  </si>
  <si>
    <t>Castilloshire</t>
  </si>
  <si>
    <t>Jason Clayton</t>
  </si>
  <si>
    <t>Natalie Thomas</t>
  </si>
  <si>
    <t>Katie Bullock</t>
  </si>
  <si>
    <t>Hudsonfort</t>
  </si>
  <si>
    <t>Mrs. Jessica Alvarado MD</t>
  </si>
  <si>
    <t>Wolfetown</t>
  </si>
  <si>
    <t>Kevin Turner</t>
  </si>
  <si>
    <t>Selenamouth</t>
  </si>
  <si>
    <t>Steven Dominguez</t>
  </si>
  <si>
    <t>East Christine</t>
  </si>
  <si>
    <t>Charles Brandt</t>
  </si>
  <si>
    <t>Schmittborough</t>
  </si>
  <si>
    <t>Ricardo Reed</t>
  </si>
  <si>
    <t>Ericside</t>
  </si>
  <si>
    <t>Kathleen Lee</t>
  </si>
  <si>
    <t>Simpsonland</t>
  </si>
  <si>
    <t>Alex Scott</t>
  </si>
  <si>
    <t>Bakerview</t>
  </si>
  <si>
    <t>Angel Burgess</t>
  </si>
  <si>
    <t>West Marissa</t>
  </si>
  <si>
    <t>Jennifer Castro</t>
  </si>
  <si>
    <t>April Brown</t>
  </si>
  <si>
    <t>South Jeff</t>
  </si>
  <si>
    <t>Christopher Young</t>
  </si>
  <si>
    <t>Port Ethan</t>
  </si>
  <si>
    <t>Tracey Taylor</t>
  </si>
  <si>
    <t>Stephenstad</t>
  </si>
  <si>
    <t>Jordan Green</t>
  </si>
  <si>
    <t>New Randyborough</t>
  </si>
  <si>
    <t>Brandon Collins</t>
  </si>
  <si>
    <t>Justin Clements</t>
  </si>
  <si>
    <t>Mahoneyberg</t>
  </si>
  <si>
    <t>Lisa Thomas DDS</t>
  </si>
  <si>
    <t>South Julie</t>
  </si>
  <si>
    <t>Henry Fowler</t>
  </si>
  <si>
    <t>Tiffany Rubio</t>
  </si>
  <si>
    <t>Charlesshire</t>
  </si>
  <si>
    <t>Richard Clark</t>
  </si>
  <si>
    <t>New Ronaldmouth</t>
  </si>
  <si>
    <t>William Atkinson</t>
  </si>
  <si>
    <t>Jimmy Collins</t>
  </si>
  <si>
    <t>Collin Turner</t>
  </si>
  <si>
    <t>Changmouth</t>
  </si>
  <si>
    <t>Amber Vazquez</t>
  </si>
  <si>
    <t>North Lauramouth</t>
  </si>
  <si>
    <t>David Velazquez</t>
  </si>
  <si>
    <t>Danny Clark</t>
  </si>
  <si>
    <t>West Linda</t>
  </si>
  <si>
    <t>Patrick Cruz</t>
  </si>
  <si>
    <t>Laceymouth</t>
  </si>
  <si>
    <t>Austin Reeves</t>
  </si>
  <si>
    <t>Andrewville</t>
  </si>
  <si>
    <t>Hannah Mitchell</t>
  </si>
  <si>
    <t>Robin Banks</t>
  </si>
  <si>
    <t>New Colin</t>
  </si>
  <si>
    <t>Veronica Ross</t>
  </si>
  <si>
    <t>West Ashley</t>
  </si>
  <si>
    <t>John King</t>
  </si>
  <si>
    <t>North Allisonland</t>
  </si>
  <si>
    <t>Rebecca Mack</t>
  </si>
  <si>
    <t>Carolburgh</t>
  </si>
  <si>
    <t>Mercedes Garcia</t>
  </si>
  <si>
    <t>Evansborough</t>
  </si>
  <si>
    <t>Katherine Vasquez</t>
  </si>
  <si>
    <t>North Josephbury</t>
  </si>
  <si>
    <t>Neil Miller</t>
  </si>
  <si>
    <t>Anita Ray</t>
  </si>
  <si>
    <t>Victoriaville</t>
  </si>
  <si>
    <t>Jonathan Anderson</t>
  </si>
  <si>
    <t>Masonstad</t>
  </si>
  <si>
    <t>Justin Bonilla</t>
  </si>
  <si>
    <t>Lisa Ross</t>
  </si>
  <si>
    <t>Linda White</t>
  </si>
  <si>
    <t>Emilymouth</t>
  </si>
  <si>
    <t>Michael Larson</t>
  </si>
  <si>
    <t>Brownburgh</t>
  </si>
  <si>
    <t>Eric Charles</t>
  </si>
  <si>
    <t>Elizabethtown</t>
  </si>
  <si>
    <t>Samuel Miller</t>
  </si>
  <si>
    <t>Morrisonshire</t>
  </si>
  <si>
    <t>Mark Williams</t>
  </si>
  <si>
    <t>Port Ryanmouth</t>
  </si>
  <si>
    <t>John Russell</t>
  </si>
  <si>
    <t>East Shaneton</t>
  </si>
  <si>
    <t>Jasmine George</t>
  </si>
  <si>
    <t>Fullershire</t>
  </si>
  <si>
    <t>Charles Jones</t>
  </si>
  <si>
    <t>Jefferyland</t>
  </si>
  <si>
    <t>Scott Howard</t>
  </si>
  <si>
    <t>West Scottshire</t>
  </si>
  <si>
    <t>Heather Cruz</t>
  </si>
  <si>
    <t>Port Richard</t>
  </si>
  <si>
    <t>Tiffany Kelley</t>
  </si>
  <si>
    <t>Ashley Holmes</t>
  </si>
  <si>
    <t>Davidland</t>
  </si>
  <si>
    <t>Katie Chandler</t>
  </si>
  <si>
    <t>West Kellyview</t>
  </si>
  <si>
    <t>Jonathan Lozano</t>
  </si>
  <si>
    <t>South Brandonville</t>
  </si>
  <si>
    <t>Harry Hernandez</t>
  </si>
  <si>
    <t>Alyssaside</t>
  </si>
  <si>
    <t>Megan Reynolds</t>
  </si>
  <si>
    <t>East Morgan</t>
  </si>
  <si>
    <t>Sarah Harris</t>
  </si>
  <si>
    <t>West Bradleyborough</t>
  </si>
  <si>
    <t>Amy Davis</t>
  </si>
  <si>
    <t>Lake Laurenville</t>
  </si>
  <si>
    <t>Jessica Hudson</t>
  </si>
  <si>
    <t>Melissa Jackson</t>
  </si>
  <si>
    <t>East Rachelville</t>
  </si>
  <si>
    <t>Rebecca Perez</t>
  </si>
  <si>
    <t>Port Sabrinafurt</t>
  </si>
  <si>
    <t>Ashley Allen</t>
  </si>
  <si>
    <t>Mrs. Kristi Thornton</t>
  </si>
  <si>
    <t>Ashley Jones</t>
  </si>
  <si>
    <t>Lake Davidton</t>
  </si>
  <si>
    <t>Logan Smith</t>
  </si>
  <si>
    <t>West Sierrafurt</t>
  </si>
  <si>
    <t>Daniel Ramos</t>
  </si>
  <si>
    <t>Davisbury</t>
  </si>
  <si>
    <t>Dennis Robbins</t>
  </si>
  <si>
    <t>Judithborough</t>
  </si>
  <si>
    <t>Matthew Kemp</t>
  </si>
  <si>
    <t>New Brandiport</t>
  </si>
  <si>
    <t>Sabrina Delgado</t>
  </si>
  <si>
    <t>Wardchester</t>
  </si>
  <si>
    <t>Susan Luna</t>
  </si>
  <si>
    <t>Dunnchester</t>
  </si>
  <si>
    <t>Ashley Gray</t>
  </si>
  <si>
    <t>Morenohaven</t>
  </si>
  <si>
    <t>Martin Ingram</t>
  </si>
  <si>
    <t>Sandra Bennett</t>
  </si>
  <si>
    <t>Raymondshire</t>
  </si>
  <si>
    <t>Makayla Hart</t>
  </si>
  <si>
    <t>Donald Crane</t>
  </si>
  <si>
    <t>Alexanderchester</t>
  </si>
  <si>
    <t>Mrs. Elizabeth Salazar</t>
  </si>
  <si>
    <t>North Rachel</t>
  </si>
  <si>
    <t>Arthur Parker MD</t>
  </si>
  <si>
    <t>Danielleborough</t>
  </si>
  <si>
    <t>Brandon Cook</t>
  </si>
  <si>
    <t>Brandi Perez</t>
  </si>
  <si>
    <t>Scottburgh</t>
  </si>
  <si>
    <t>Terry Green</t>
  </si>
  <si>
    <t>Port Jaredfort</t>
  </si>
  <si>
    <t>Shannon Turner</t>
  </si>
  <si>
    <t>Thomaschester</t>
  </si>
  <si>
    <t>Robert Gardner</t>
  </si>
  <si>
    <t>Nguyenmouth</t>
  </si>
  <si>
    <t>Tamara Perez</t>
  </si>
  <si>
    <t>William Hensley</t>
  </si>
  <si>
    <t>Kevin Lyons</t>
  </si>
  <si>
    <t>Lynnburgh</t>
  </si>
  <si>
    <t>Maurice Cole</t>
  </si>
  <si>
    <t>South Jameshaven</t>
  </si>
  <si>
    <t>Gregg Foster</t>
  </si>
  <si>
    <t>Matthew Sanders</t>
  </si>
  <si>
    <t>Lake Jeffreyborough</t>
  </si>
  <si>
    <t>Rebecca Robbins</t>
  </si>
  <si>
    <t>Bryanburgh</t>
  </si>
  <si>
    <t>Diane Duran</t>
  </si>
  <si>
    <t>Walterland</t>
  </si>
  <si>
    <t>Mr. James Barnes</t>
  </si>
  <si>
    <t>West Elizabethborough</t>
  </si>
  <si>
    <t>Stephen Freeman</t>
  </si>
  <si>
    <t>Juanton</t>
  </si>
  <si>
    <t>Jenna Waters</t>
  </si>
  <si>
    <t>Port Thomaston</t>
  </si>
  <si>
    <t>Stephanie Dixon</t>
  </si>
  <si>
    <t>South Mariamouth</t>
  </si>
  <si>
    <t>Justin Stanton</t>
  </si>
  <si>
    <t>Coreyborough</t>
  </si>
  <si>
    <t>Rachel Roach</t>
  </si>
  <si>
    <t>South Gregborough</t>
  </si>
  <si>
    <t>Kevin Brown</t>
  </si>
  <si>
    <t>South Javierview</t>
  </si>
  <si>
    <t>Emily Henderson</t>
  </si>
  <si>
    <t>Kingberg</t>
  </si>
  <si>
    <t>Leah Woods</t>
  </si>
  <si>
    <t>Keithland</t>
  </si>
  <si>
    <t>Debbie Adkins</t>
  </si>
  <si>
    <t>New Kelseyland</t>
  </si>
  <si>
    <t>Nguyenstad</t>
  </si>
  <si>
    <t>Benjamin Mathews</t>
  </si>
  <si>
    <t>Bridgesside</t>
  </si>
  <si>
    <t>Brian Murphy</t>
  </si>
  <si>
    <t>Port Codyburgh</t>
  </si>
  <si>
    <t>Miranda Kennedy</t>
  </si>
  <si>
    <t>Jacksonborough</t>
  </si>
  <si>
    <t>Heidi Cole</t>
  </si>
  <si>
    <t>Kari Sanchez</t>
  </si>
  <si>
    <t>Ramirezburgh</t>
  </si>
  <si>
    <t>Justin Arellano</t>
  </si>
  <si>
    <t>Port Brett</t>
  </si>
  <si>
    <t>Frank Mitchell</t>
  </si>
  <si>
    <t>West Walter</t>
  </si>
  <si>
    <t>Carlos Leonard</t>
  </si>
  <si>
    <t>Lake Roberthaven</t>
  </si>
  <si>
    <t>Marc Burns</t>
  </si>
  <si>
    <t>Edwardsside</t>
  </si>
  <si>
    <t>Diane Freeman</t>
  </si>
  <si>
    <t>New Brendamouth</t>
  </si>
  <si>
    <t>Alice Mcbride</t>
  </si>
  <si>
    <t>Thorntonton</t>
  </si>
  <si>
    <t>Ethan Brown</t>
  </si>
  <si>
    <t>Stewartville</t>
  </si>
  <si>
    <t>William Peterson</t>
  </si>
  <si>
    <t>New Kimberlyview</t>
  </si>
  <si>
    <t>Jerome Moss</t>
  </si>
  <si>
    <t>Michelle Davila</t>
  </si>
  <si>
    <t>Courtneyshire</t>
  </si>
  <si>
    <t>Breanna Williams</t>
  </si>
  <si>
    <t>Troyshire</t>
  </si>
  <si>
    <t>Lake Jerry</t>
  </si>
  <si>
    <t>Stephanie Black</t>
  </si>
  <si>
    <t>Leslieview</t>
  </si>
  <si>
    <t>Mckenzie Myers</t>
  </si>
  <si>
    <t>Scott Brooks</t>
  </si>
  <si>
    <t>Martinberg</t>
  </si>
  <si>
    <t>Margaret Fitzgerald</t>
  </si>
  <si>
    <t>Renee Bell</t>
  </si>
  <si>
    <t>Timothy Richard</t>
  </si>
  <si>
    <t>Derekbury</t>
  </si>
  <si>
    <t>Amanda Bradshaw</t>
  </si>
  <si>
    <t>Lake Katrinastad</t>
  </si>
  <si>
    <t>Rebecca Terry</t>
  </si>
  <si>
    <t>Marissa Harris</t>
  </si>
  <si>
    <t>North Janice</t>
  </si>
  <si>
    <t>Terri Christensen</t>
  </si>
  <si>
    <t>Terryton</t>
  </si>
  <si>
    <t>Anthony Stanton</t>
  </si>
  <si>
    <t>Melissa Villegas</t>
  </si>
  <si>
    <t>South Kevinside</t>
  </si>
  <si>
    <t>Tyler Farmer</t>
  </si>
  <si>
    <t>West William</t>
  </si>
  <si>
    <t>Joseph Powell</t>
  </si>
  <si>
    <t>Farrellview</t>
  </si>
  <si>
    <t>John Richards</t>
  </si>
  <si>
    <t>Baileyton</t>
  </si>
  <si>
    <t>Janet Brady</t>
  </si>
  <si>
    <t>Lindsay Butler</t>
  </si>
  <si>
    <t>Charlotte Goodwin</t>
  </si>
  <si>
    <t>Andersonfort</t>
  </si>
  <si>
    <t>Nancy Jones</t>
  </si>
  <si>
    <t>Evelyn Hill</t>
  </si>
  <si>
    <t>Mitchellbury</t>
  </si>
  <si>
    <t>Jeffery Phillips</t>
  </si>
  <si>
    <t>East Jeanetteberg</t>
  </si>
  <si>
    <t>Nancy Lowe</t>
  </si>
  <si>
    <t>North Ashley</t>
  </si>
  <si>
    <t>West Steve</t>
  </si>
  <si>
    <t>Robert Kennedy</t>
  </si>
  <si>
    <t>Brenda Smith</t>
  </si>
  <si>
    <t>New Cody</t>
  </si>
  <si>
    <t>Hannah Le</t>
  </si>
  <si>
    <t>Clarkechester</t>
  </si>
  <si>
    <t>Loretta Greene</t>
  </si>
  <si>
    <t>Trujilloville</t>
  </si>
  <si>
    <t>Jason Brewer</t>
  </si>
  <si>
    <t>Shelby Johnson</t>
  </si>
  <si>
    <t>Kathleen Anderson</t>
  </si>
  <si>
    <t>Darrenland</t>
  </si>
  <si>
    <t>James Peck</t>
  </si>
  <si>
    <t>East Mikayla</t>
  </si>
  <si>
    <t>Kevin Martinez</t>
  </si>
  <si>
    <t>Mayofort</t>
  </si>
  <si>
    <t>Edward Gibson</t>
  </si>
  <si>
    <t>Garrettbury</t>
  </si>
  <si>
    <t>Tim Hicks Jr.</t>
  </si>
  <si>
    <t>Schmidttown</t>
  </si>
  <si>
    <t>Melissa Peters</t>
  </si>
  <si>
    <t>Frankborough</t>
  </si>
  <si>
    <t>Port Timothyport</t>
  </si>
  <si>
    <t>Brandon Wilson</t>
  </si>
  <si>
    <t>Sheila Gutierrez</t>
  </si>
  <si>
    <t>Hannah Ortiz</t>
  </si>
  <si>
    <t>Leachfurt</t>
  </si>
  <si>
    <t>Lori Cox</t>
  </si>
  <si>
    <t>Scott Rowe</t>
  </si>
  <si>
    <t>Kathrynview</t>
  </si>
  <si>
    <t>Port Davidview</t>
  </si>
  <si>
    <t>Lucas Larson</t>
  </si>
  <si>
    <t>Vazquezbury</t>
  </si>
  <si>
    <t>Cody Wheeler</t>
  </si>
  <si>
    <t>South Keithside</t>
  </si>
  <si>
    <t>Matthew Davis</t>
  </si>
  <si>
    <t>Lawrenceborough</t>
  </si>
  <si>
    <t>Christopher Stephens</t>
  </si>
  <si>
    <t>Melindahaven</t>
  </si>
  <si>
    <t>Colleen Barrett</t>
  </si>
  <si>
    <t>North Andrewshire</t>
  </si>
  <si>
    <t>Ryan Fitzgerald</t>
  </si>
  <si>
    <t>Andreastad</t>
  </si>
  <si>
    <t>Steven Gardner</t>
  </si>
  <si>
    <t>Matthewchester</t>
  </si>
  <si>
    <t>Lynn Green</t>
  </si>
  <si>
    <t>Diazmouth</t>
  </si>
  <si>
    <t>Frank Jackson</t>
  </si>
  <si>
    <t>Nicoleshire</t>
  </si>
  <si>
    <t>Lori Brown</t>
  </si>
  <si>
    <t>Jamesberg</t>
  </si>
  <si>
    <t>Crystal Barnett</t>
  </si>
  <si>
    <t>Jasonshire</t>
  </si>
  <si>
    <t>Kristi Hernandez</t>
  </si>
  <si>
    <t>West Michelle</t>
  </si>
  <si>
    <t>Rose Smith</t>
  </si>
  <si>
    <t>North Frances</t>
  </si>
  <si>
    <t>Rachel Bishop</t>
  </si>
  <si>
    <t>Melissaborough</t>
  </si>
  <si>
    <t>Rhonda Sanchez</t>
  </si>
  <si>
    <t>Tammy Thomas</t>
  </si>
  <si>
    <t>Courtneyview</t>
  </si>
  <si>
    <t>Jacob Reese</t>
  </si>
  <si>
    <t>Sharon Walker</t>
  </si>
  <si>
    <t>Sheri Reed</t>
  </si>
  <si>
    <t>Drew Delacruz</t>
  </si>
  <si>
    <t>East Richardview</t>
  </si>
  <si>
    <t>Matthew Fitzpatrick</t>
  </si>
  <si>
    <t>West Jillmouth</t>
  </si>
  <si>
    <t>Melanie Fernandez</t>
  </si>
  <si>
    <t>Watsonchester</t>
  </si>
  <si>
    <t>Bryan Gonzalez</t>
  </si>
  <si>
    <t>South Tim</t>
  </si>
  <si>
    <t>Michael Shannon</t>
  </si>
  <si>
    <t>Eric Miranda</t>
  </si>
  <si>
    <t>Eugenehaven</t>
  </si>
  <si>
    <t>Dana Price</t>
  </si>
  <si>
    <t>South Paul</t>
  </si>
  <si>
    <t>Jacqueline Thornton</t>
  </si>
  <si>
    <t>James Haley</t>
  </si>
  <si>
    <t>Thomashaven</t>
  </si>
  <si>
    <t>Michael Kane</t>
  </si>
  <si>
    <t>Boylestad</t>
  </si>
  <si>
    <t>Donna Flores</t>
  </si>
  <si>
    <t>Port Samuelburgh</t>
  </si>
  <si>
    <t>Cory Russell</t>
  </si>
  <si>
    <t>Drakeborough</t>
  </si>
  <si>
    <t>Nicholas Scott</t>
  </si>
  <si>
    <t>Garrettchester</t>
  </si>
  <si>
    <t>Stephanie Combs</t>
  </si>
  <si>
    <t>Jaimeville</t>
  </si>
  <si>
    <t>Amanda Sanders</t>
  </si>
  <si>
    <t>Port Cameronstad</t>
  </si>
  <si>
    <t>Kelly Lawson</t>
  </si>
  <si>
    <t>Port Christina</t>
  </si>
  <si>
    <t>Sean Johnson</t>
  </si>
  <si>
    <t>West Brentstad</t>
  </si>
  <si>
    <t>Patricia Gross</t>
  </si>
  <si>
    <t>Ericabury</t>
  </si>
  <si>
    <t>Port Megan</t>
  </si>
  <si>
    <t>Dana Johnson</t>
  </si>
  <si>
    <t>Larahaven</t>
  </si>
  <si>
    <t>Rebecca Smith</t>
  </si>
  <si>
    <t>Kennethview</t>
  </si>
  <si>
    <t>Tanya Cruz</t>
  </si>
  <si>
    <t>Megan Aguilar</t>
  </si>
  <si>
    <t>Cheryl Greene</t>
  </si>
  <si>
    <t>New Victor</t>
  </si>
  <si>
    <t>Sandra Fowler</t>
  </si>
  <si>
    <t>Bishopbury</t>
  </si>
  <si>
    <t>Maria Barrett</t>
  </si>
  <si>
    <t>East Kevinburgh</t>
  </si>
  <si>
    <t>Chelsea Stokes</t>
  </si>
  <si>
    <t>Port Justinchester</t>
  </si>
  <si>
    <t>Kathleen Martin</t>
  </si>
  <si>
    <t>Burtonburgh</t>
  </si>
  <si>
    <t>Kimberly Petersen</t>
  </si>
  <si>
    <t>Derrick Walker</t>
  </si>
  <si>
    <t>East Justin</t>
  </si>
  <si>
    <t>Laura Tucker</t>
  </si>
  <si>
    <t>East Taraside</t>
  </si>
  <si>
    <t>Kevin Roth</t>
  </si>
  <si>
    <t>Matthewville</t>
  </si>
  <si>
    <t>Rose Schmidt</t>
  </si>
  <si>
    <t>Port Tanyamouth</t>
  </si>
  <si>
    <t>Chelsey Long</t>
  </si>
  <si>
    <t>Port Kyle</t>
  </si>
  <si>
    <t>Kevin Palmer MD</t>
  </si>
  <si>
    <t>Spearsmouth</t>
  </si>
  <si>
    <t>Joseph Morris</t>
  </si>
  <si>
    <t>Port Todd</t>
  </si>
  <si>
    <t>Alan Barry</t>
  </si>
  <si>
    <t>Powellshire</t>
  </si>
  <si>
    <t>Gerald Reynolds</t>
  </si>
  <si>
    <t>Kelly Smith</t>
  </si>
  <si>
    <t>Pattersonborough</t>
  </si>
  <si>
    <t>Scott Peck</t>
  </si>
  <si>
    <t>North Kristina</t>
  </si>
  <si>
    <t>James Hudson</t>
  </si>
  <si>
    <t>David Hoffman</t>
  </si>
  <si>
    <t>East Renee</t>
  </si>
  <si>
    <t>Stephanie Blake</t>
  </si>
  <si>
    <t>East Johnton</t>
  </si>
  <si>
    <t>Karla Ramirez</t>
  </si>
  <si>
    <t>Chelsea Davis</t>
  </si>
  <si>
    <t>West Greg</t>
  </si>
  <si>
    <t>Sarah Mitchell</t>
  </si>
  <si>
    <t>Brandy Martin</t>
  </si>
  <si>
    <t>Benjaminhaven</t>
  </si>
  <si>
    <t>Lisa Huffman</t>
  </si>
  <si>
    <t>New Tina</t>
  </si>
  <si>
    <t>Lake Andrewburgh</t>
  </si>
  <si>
    <t>Michelle Hernandez</t>
  </si>
  <si>
    <t>West Timothy</t>
  </si>
  <si>
    <t>Stacy Cole</t>
  </si>
  <si>
    <t>West Joshuaburgh</t>
  </si>
  <si>
    <t>Mark Johnson</t>
  </si>
  <si>
    <t>Harmontown</t>
  </si>
  <si>
    <t>Jane Romero</t>
  </si>
  <si>
    <t>Johnstonchester</t>
  </si>
  <si>
    <t>Carly Jacobs</t>
  </si>
  <si>
    <t>Port Ronaldville</t>
  </si>
  <si>
    <t>Melissa Carson</t>
  </si>
  <si>
    <t>Hillburgh</t>
  </si>
  <si>
    <t>Keith Lewis</t>
  </si>
  <si>
    <t>Brandonland</t>
  </si>
  <si>
    <t>Whitney Smith</t>
  </si>
  <si>
    <t>New Duaneshire</t>
  </si>
  <si>
    <t>Tracy Simmons</t>
  </si>
  <si>
    <t>Elizabethfurt</t>
  </si>
  <si>
    <t>Theresa Yang</t>
  </si>
  <si>
    <t>Port Tylerview</t>
  </si>
  <si>
    <t>Rebecca Gonzalez</t>
  </si>
  <si>
    <t>North Charlesview</t>
  </si>
  <si>
    <t>Melissa Faulkner</t>
  </si>
  <si>
    <t>Mataport</t>
  </si>
  <si>
    <t>Stacy Henderson</t>
  </si>
  <si>
    <t>Jennifer White</t>
  </si>
  <si>
    <t>Lake Donaldtown</t>
  </si>
  <si>
    <t>West Ericchester</t>
  </si>
  <si>
    <t>Lake Jenniferhaven</t>
  </si>
  <si>
    <t>Aaron Reed</t>
  </si>
  <si>
    <t>Lake Aaronton</t>
  </si>
  <si>
    <t>Ian Baker</t>
  </si>
  <si>
    <t>South Sharon</t>
  </si>
  <si>
    <t>Charles Hurley</t>
  </si>
  <si>
    <t>West Russell</t>
  </si>
  <si>
    <t>Teresa Long</t>
  </si>
  <si>
    <t>David Bush</t>
  </si>
  <si>
    <t>Barryberg</t>
  </si>
  <si>
    <t>George Norris</t>
  </si>
  <si>
    <t>Johnsonborough</t>
  </si>
  <si>
    <t>Brandy Young</t>
  </si>
  <si>
    <t>East Stacymouth</t>
  </si>
  <si>
    <t>Penny Koch</t>
  </si>
  <si>
    <t>Hannah Hernandez</t>
  </si>
  <si>
    <t>Elizabethchester</t>
  </si>
  <si>
    <t>Kenneth Williams</t>
  </si>
  <si>
    <t>South Jacobchester</t>
  </si>
  <si>
    <t>Nancy Hughes</t>
  </si>
  <si>
    <t>Larrytown</t>
  </si>
  <si>
    <t>Tony Ray</t>
  </si>
  <si>
    <t>New Jillburgh</t>
  </si>
  <si>
    <t>Megan Espinoza</t>
  </si>
  <si>
    <t>Brendan Nelson</t>
  </si>
  <si>
    <t>Yolandashire</t>
  </si>
  <si>
    <t>Aaron Beasley</t>
  </si>
  <si>
    <t>Lloydside</t>
  </si>
  <si>
    <t>Sarah Rodriguez</t>
  </si>
  <si>
    <t>New Bethstad</t>
  </si>
  <si>
    <t>Audrey Stanley</t>
  </si>
  <si>
    <t>Morenoville</t>
  </si>
  <si>
    <t>David Cobb</t>
  </si>
  <si>
    <t>Port Masonmouth</t>
  </si>
  <si>
    <t>Tammy Mejia</t>
  </si>
  <si>
    <t>Cooperburgh</t>
  </si>
  <si>
    <t>Kevin Lin</t>
  </si>
  <si>
    <t>Port Jenniferbury</t>
  </si>
  <si>
    <t>James Haynes</t>
  </si>
  <si>
    <t>Guzmanville</t>
  </si>
  <si>
    <t>Stephanie Stokes</t>
  </si>
  <si>
    <t>New Garyland</t>
  </si>
  <si>
    <t>Terri James</t>
  </si>
  <si>
    <t>Johnstad</t>
  </si>
  <si>
    <t>Jessica Pratt</t>
  </si>
  <si>
    <t>Jenniferborough</t>
  </si>
  <si>
    <t>Jodi Mitchell</t>
  </si>
  <si>
    <t>Port Nicole</t>
  </si>
  <si>
    <t>Joan Roach</t>
  </si>
  <si>
    <t>Lake Scottberg</t>
  </si>
  <si>
    <t>Javier Cohen</t>
  </si>
  <si>
    <t>Lake Shane</t>
  </si>
  <si>
    <t>Michael Nelson</t>
  </si>
  <si>
    <t>New Margaret</t>
  </si>
  <si>
    <t>Jessica Ashley</t>
  </si>
  <si>
    <t>Port Sean</t>
  </si>
  <si>
    <t>Tracy Roberts</t>
  </si>
  <si>
    <t>Ruben Lopez</t>
  </si>
  <si>
    <t>Lake Jillianside</t>
  </si>
  <si>
    <t>Christopher Caldwell</t>
  </si>
  <si>
    <t>Brooke Washington</t>
  </si>
  <si>
    <t>West Emilyport</t>
  </si>
  <si>
    <t>Joel Brown</t>
  </si>
  <si>
    <t>Misty Holmes</t>
  </si>
  <si>
    <t>Laura Moore</t>
  </si>
  <si>
    <t>Maria Rios</t>
  </si>
  <si>
    <t>North Anne</t>
  </si>
  <si>
    <t>Michael Kemp</t>
  </si>
  <si>
    <t>Stephensville</t>
  </si>
  <si>
    <t>Dawn Gardner</t>
  </si>
  <si>
    <t>Kaitlin Lynn</t>
  </si>
  <si>
    <t>Hawkinsshire</t>
  </si>
  <si>
    <t>John Alexander</t>
  </si>
  <si>
    <t>Amymouth</t>
  </si>
  <si>
    <t>Tracy Watson</t>
  </si>
  <si>
    <t>East Charleneberg</t>
  </si>
  <si>
    <t>Darinmouth</t>
  </si>
  <si>
    <t>Eric Lucas</t>
  </si>
  <si>
    <t>Fosterhaven</t>
  </si>
  <si>
    <t>Carolyn Ward</t>
  </si>
  <si>
    <t>Leonardland</t>
  </si>
  <si>
    <t>Wendy Jimenez</t>
  </si>
  <si>
    <t>Sarahmouth</t>
  </si>
  <si>
    <t>Yvette Myers</t>
  </si>
  <si>
    <t>Figueroafort</t>
  </si>
  <si>
    <t>John Ortiz</t>
  </si>
  <si>
    <t>Websterstad</t>
  </si>
  <si>
    <t>Valerie Gonzalez</t>
  </si>
  <si>
    <t>South Davidview</t>
  </si>
  <si>
    <t>Charles Bender</t>
  </si>
  <si>
    <t>East Vincentstad</t>
  </si>
  <si>
    <t>Kyle Horton</t>
  </si>
  <si>
    <t>Port Timview</t>
  </si>
  <si>
    <t>Alyssa Lowe</t>
  </si>
  <si>
    <t>Brittany Davis</t>
  </si>
  <si>
    <t>Tracyshire</t>
  </si>
  <si>
    <t>Allison Brooks</t>
  </si>
  <si>
    <t>South Katelyn</t>
  </si>
  <si>
    <t>Lorraine Rodriguez</t>
  </si>
  <si>
    <t>Murphyland</t>
  </si>
  <si>
    <t>Karen Whitehead</t>
  </si>
  <si>
    <t>West Ryanside</t>
  </si>
  <si>
    <t>Tiffany Barajas</t>
  </si>
  <si>
    <t>Monicahaven</t>
  </si>
  <si>
    <t>Alexander Tanner</t>
  </si>
  <si>
    <t>Martinezside</t>
  </si>
  <si>
    <t>Amber Williams</t>
  </si>
  <si>
    <t>Carlosland</t>
  </si>
  <si>
    <t>James Evans</t>
  </si>
  <si>
    <t>Kennethport</t>
  </si>
  <si>
    <t>Kevin Ramirez</t>
  </si>
  <si>
    <t>New Ericberg</t>
  </si>
  <si>
    <t>Tricia Nelson</t>
  </si>
  <si>
    <t>Dominguezmouth</t>
  </si>
  <si>
    <t>Amanda Olsen</t>
  </si>
  <si>
    <t>Port Kimberlyshire</t>
  </si>
  <si>
    <t>Ricky Thomas</t>
  </si>
  <si>
    <t>New Kennethside</t>
  </si>
  <si>
    <t>John Higgins</t>
  </si>
  <si>
    <t>Seanstad</t>
  </si>
  <si>
    <t>Jessica Crawford</t>
  </si>
  <si>
    <t>West Brianborough</t>
  </si>
  <si>
    <t>Monique Howard</t>
  </si>
  <si>
    <t>Jacksonshire</t>
  </si>
  <si>
    <t>Jessica Miller</t>
  </si>
  <si>
    <t>Nelsonside</t>
  </si>
  <si>
    <t>Beth Kennedy</t>
  </si>
  <si>
    <t>Moodyborough</t>
  </si>
  <si>
    <t>Amanda Black</t>
  </si>
  <si>
    <t>Castanedaville</t>
  </si>
  <si>
    <t>Roberto Stone</t>
  </si>
  <si>
    <t>Port Loriport</t>
  </si>
  <si>
    <t>Lynn Nielsen</t>
  </si>
  <si>
    <t>Heatherstad</t>
  </si>
  <si>
    <t>Matthew Bennett</t>
  </si>
  <si>
    <t>Port Dillon</t>
  </si>
  <si>
    <t>Richard Martin</t>
  </si>
  <si>
    <t>West Erin</t>
  </si>
  <si>
    <t>Amber Pope</t>
  </si>
  <si>
    <t>Stoneborough</t>
  </si>
  <si>
    <t>Jeffrey Gutierrez</t>
  </si>
  <si>
    <t>North Michellefort</t>
  </si>
  <si>
    <t>Molly Gutierrez</t>
  </si>
  <si>
    <t>William Bowman</t>
  </si>
  <si>
    <t>Beth Lopez</t>
  </si>
  <si>
    <t>Mooreland</t>
  </si>
  <si>
    <t>Debbie Mccormick</t>
  </si>
  <si>
    <t>Scottmouth</t>
  </si>
  <si>
    <t>Sharon Mcconnell</t>
  </si>
  <si>
    <t>New Joshuamouth</t>
  </si>
  <si>
    <t>Ian Brown</t>
  </si>
  <si>
    <t>Jonathanstad</t>
  </si>
  <si>
    <t>Patricia Boone</t>
  </si>
  <si>
    <t>Stephentown</t>
  </si>
  <si>
    <t>Joe Garcia</t>
  </si>
  <si>
    <t>Fergusonmouth</t>
  </si>
  <si>
    <t>Taylor Bradley</t>
  </si>
  <si>
    <t>East Bridget</t>
  </si>
  <si>
    <t>Michael Mercado</t>
  </si>
  <si>
    <t>East Rebekah</t>
  </si>
  <si>
    <t>Brittany Trevino</t>
  </si>
  <si>
    <t>Daleland</t>
  </si>
  <si>
    <t>Kelly Miller</t>
  </si>
  <si>
    <t>West Shirley</t>
  </si>
  <si>
    <t>Anna Clark</t>
  </si>
  <si>
    <t>Stonehaven</t>
  </si>
  <si>
    <t>South Brittanyhaven</t>
  </si>
  <si>
    <t>Robin Christensen</t>
  </si>
  <si>
    <t>Haileybury</t>
  </si>
  <si>
    <t>Julia George</t>
  </si>
  <si>
    <t>Justin Reynolds</t>
  </si>
  <si>
    <t>Millerview</t>
  </si>
  <si>
    <t>Shelby Welch</t>
  </si>
  <si>
    <t>Morrisfurt</t>
  </si>
  <si>
    <t>Brittney Lowe</t>
  </si>
  <si>
    <t>West Deannafurt</t>
  </si>
  <si>
    <t>Benjamin Pittman</t>
  </si>
  <si>
    <t>South Felicia</t>
  </si>
  <si>
    <t>Angela Murphy</t>
  </si>
  <si>
    <t>Frankland</t>
  </si>
  <si>
    <t>Teresa Morris</t>
  </si>
  <si>
    <t>South Connieborough</t>
  </si>
  <si>
    <t>Tiffany Franco DVM</t>
  </si>
  <si>
    <t>South Shelbyfurt</t>
  </si>
  <si>
    <t>Tara Brown</t>
  </si>
  <si>
    <t>Michelle Salas</t>
  </si>
  <si>
    <t>Marissachester</t>
  </si>
  <si>
    <t>Jennifer Myers</t>
  </si>
  <si>
    <t>Loritown</t>
  </si>
  <si>
    <t>Mark Lloyd</t>
  </si>
  <si>
    <t>Lake Michaelhaven</t>
  </si>
  <si>
    <t>Kimberly Fisher</t>
  </si>
  <si>
    <t>West Frankside</t>
  </si>
  <si>
    <t>Christopher Dudley</t>
  </si>
  <si>
    <t>Paulport</t>
  </si>
  <si>
    <t>Becky James</t>
  </si>
  <si>
    <t>Shawn Glass</t>
  </si>
  <si>
    <t>Riggsstad</t>
  </si>
  <si>
    <t>Daniel Ross</t>
  </si>
  <si>
    <t>Michael Howard</t>
  </si>
  <si>
    <t>Pedro Elliott</t>
  </si>
  <si>
    <t>Lake Ronaldfort</t>
  </si>
  <si>
    <t>Timothy Walker</t>
  </si>
  <si>
    <t>Mirandamouth</t>
  </si>
  <si>
    <t>Tanya Avila</t>
  </si>
  <si>
    <t>Linda Serrano</t>
  </si>
  <si>
    <t>Jeffersonville</t>
  </si>
  <si>
    <t>Anna Raymond</t>
  </si>
  <si>
    <t>New Ernest</t>
  </si>
  <si>
    <t>William Davis</t>
  </si>
  <si>
    <t>Lake Danny</t>
  </si>
  <si>
    <t>Alexandra Garcia</t>
  </si>
  <si>
    <t>Millerburgh</t>
  </si>
  <si>
    <t>North Brian</t>
  </si>
  <si>
    <t>Danielle Santiago</t>
  </si>
  <si>
    <t>Shannon Knight</t>
  </si>
  <si>
    <t>North Christopherberg</t>
  </si>
  <si>
    <t>Sean Joyce</t>
  </si>
  <si>
    <t>Andreton</t>
  </si>
  <si>
    <t>Scott Miranda</t>
  </si>
  <si>
    <t>Cheryl Watts</t>
  </si>
  <si>
    <t>North Kevinburgh</t>
  </si>
  <si>
    <t>Susan Nelson</t>
  </si>
  <si>
    <t>North Charles</t>
  </si>
  <si>
    <t>Nathaniel Thomas</t>
  </si>
  <si>
    <t>Stacy Diaz</t>
  </si>
  <si>
    <t>Knightview</t>
  </si>
  <si>
    <t>James Benton</t>
  </si>
  <si>
    <t>Port Joeville</t>
  </si>
  <si>
    <t>Joanna Rivers PhD</t>
  </si>
  <si>
    <t>New Scottborough</t>
  </si>
  <si>
    <t>Sean Sanchez</t>
  </si>
  <si>
    <t>Thomas Ray</t>
  </si>
  <si>
    <t>Benjaminchester</t>
  </si>
  <si>
    <t>Antonio Cox</t>
  </si>
  <si>
    <t>New Adamborough</t>
  </si>
  <si>
    <t>Christopher Ramirez</t>
  </si>
  <si>
    <t>Port Brittany</t>
  </si>
  <si>
    <t>Jeffrey Higgins</t>
  </si>
  <si>
    <t>Wongville</t>
  </si>
  <si>
    <t>Emma Moran</t>
  </si>
  <si>
    <t>Tonyamouth</t>
  </si>
  <si>
    <t>Stephanie Obrien</t>
  </si>
  <si>
    <t>Riveramouth</t>
  </si>
  <si>
    <t>Mary Gibson</t>
  </si>
  <si>
    <t>Stephanie Edwards</t>
  </si>
  <si>
    <t>North Taylorfurt</t>
  </si>
  <si>
    <t>Lisa Hill</t>
  </si>
  <si>
    <t>Maurice Rivera</t>
  </si>
  <si>
    <t>Brittany Rodriguez</t>
  </si>
  <si>
    <t>New Morganshire</t>
  </si>
  <si>
    <t>Cynthia Bailey</t>
  </si>
  <si>
    <t>South Davidtown</t>
  </si>
  <si>
    <t>Dr. Derek Shaffer</t>
  </si>
  <si>
    <t>South Johnside</t>
  </si>
  <si>
    <t>Bradley Garcia</t>
  </si>
  <si>
    <t>East Lauraton</t>
  </si>
  <si>
    <t>Keith Smith</t>
  </si>
  <si>
    <t>William Hernandez</t>
  </si>
  <si>
    <t>Floydview</t>
  </si>
  <si>
    <t>Michael Bell</t>
  </si>
  <si>
    <t>Karihaven</t>
  </si>
  <si>
    <t>Ariel Hicks</t>
  </si>
  <si>
    <t>John Faulkner</t>
  </si>
  <si>
    <t>Galvanville</t>
  </si>
  <si>
    <t>Anthony Burton</t>
  </si>
  <si>
    <t>Manuel Byrd</t>
  </si>
  <si>
    <t>Franklinfurt</t>
  </si>
  <si>
    <t>Angela Mitchell</t>
  </si>
  <si>
    <t>New Kevintown</t>
  </si>
  <si>
    <t>Heather Hoover</t>
  </si>
  <si>
    <t>Walkerport</t>
  </si>
  <si>
    <t>Teresa Rogers</t>
  </si>
  <si>
    <t>Lauren Brown</t>
  </si>
  <si>
    <t>Linda Cunningham</t>
  </si>
  <si>
    <t>Estradamouth</t>
  </si>
  <si>
    <t>Stacey Anderson</t>
  </si>
  <si>
    <t>Brianbury</t>
  </si>
  <si>
    <t>Christopher Warren</t>
  </si>
  <si>
    <t>Avilafurt</t>
  </si>
  <si>
    <t>Michael Hill</t>
  </si>
  <si>
    <t>North Jamesburgh</t>
  </si>
  <si>
    <t>James Mclean</t>
  </si>
  <si>
    <t>Hollyfort</t>
  </si>
  <si>
    <t>Jeremy Paul</t>
  </si>
  <si>
    <t>Krista Estrada</t>
  </si>
  <si>
    <t>Clarkville</t>
  </si>
  <si>
    <t>Guy Cuevas</t>
  </si>
  <si>
    <t>Matthew Patterson</t>
  </si>
  <si>
    <t>West Todd</t>
  </si>
  <si>
    <t>Michael Schultz</t>
  </si>
  <si>
    <t>Alexishaven</t>
  </si>
  <si>
    <t>Julia Hernandez</t>
  </si>
  <si>
    <t>Elizabeth Lopez</t>
  </si>
  <si>
    <t>East Vicki</t>
  </si>
  <si>
    <t>Theresa Martin</t>
  </si>
  <si>
    <t>Kennethtown</t>
  </si>
  <si>
    <t>Colton Knight</t>
  </si>
  <si>
    <t>West Garyburgh</t>
  </si>
  <si>
    <t>Kimberly Ross</t>
  </si>
  <si>
    <t>Steven Smith</t>
  </si>
  <si>
    <t>Nicole Hernandez</t>
  </si>
  <si>
    <t>Kyletown</t>
  </si>
  <si>
    <t>Katherinestad</t>
  </si>
  <si>
    <t>Lee Holt</t>
  </si>
  <si>
    <t>South Elizabeth</t>
  </si>
  <si>
    <t>Sarah Ramirez</t>
  </si>
  <si>
    <t>Kristamouth</t>
  </si>
  <si>
    <t>Jimmy Day</t>
  </si>
  <si>
    <t>East Nicholefurt</t>
  </si>
  <si>
    <t>Nicole Rodgers</t>
  </si>
  <si>
    <t>Justin Henson</t>
  </si>
  <si>
    <t>Eric Webb</t>
  </si>
  <si>
    <t>Port Janice</t>
  </si>
  <si>
    <t>Meghan Romero</t>
  </si>
  <si>
    <t>Harrisport</t>
  </si>
  <si>
    <t>Robert George</t>
  </si>
  <si>
    <t>North Johnnyberg</t>
  </si>
  <si>
    <t>Brittany Gutierrez</t>
  </si>
  <si>
    <t>North Katherineberg</t>
  </si>
  <si>
    <t>Samantha Chase MD</t>
  </si>
  <si>
    <t>Steven Wood</t>
  </si>
  <si>
    <t>Keyfurt</t>
  </si>
  <si>
    <t>Angela Clark</t>
  </si>
  <si>
    <t>Nathanton</t>
  </si>
  <si>
    <t>Robert Blanchard</t>
  </si>
  <si>
    <t>New Karahaven</t>
  </si>
  <si>
    <t>Kenneth Ferguson</t>
  </si>
  <si>
    <t>West Lisabury</t>
  </si>
  <si>
    <t>Donna Webster MD</t>
  </si>
  <si>
    <t>Hicksland</t>
  </si>
  <si>
    <t>Zachary Ferrell</t>
  </si>
  <si>
    <t>Mosleyland</t>
  </si>
  <si>
    <t>Scott Gordon</t>
  </si>
  <si>
    <t>Spencerstad</t>
  </si>
  <si>
    <t>Matthew Rios</t>
  </si>
  <si>
    <t>West Ellentown</t>
  </si>
  <si>
    <t>Christopher Johnson</t>
  </si>
  <si>
    <t>North Dominique</t>
  </si>
  <si>
    <t>Jonathan Flores</t>
  </si>
  <si>
    <t>Gabrielleport</t>
  </si>
  <si>
    <t>Laura Cowan</t>
  </si>
  <si>
    <t>North Michaelborough</t>
  </si>
  <si>
    <t>Anna Franklin</t>
  </si>
  <si>
    <t>South Travishaven</t>
  </si>
  <si>
    <t>Linda Lee</t>
  </si>
  <si>
    <t>New Ryan</t>
  </si>
  <si>
    <t>Luis Greer</t>
  </si>
  <si>
    <t>Port Ashleymouth</t>
  </si>
  <si>
    <t>Thomas Jensen</t>
  </si>
  <si>
    <t>Joannaview</t>
  </si>
  <si>
    <t>Craig Sullivan</t>
  </si>
  <si>
    <t>South Peterberg</t>
  </si>
  <si>
    <t>Daniel Mendez</t>
  </si>
  <si>
    <t>Benjamin Cooley</t>
  </si>
  <si>
    <t>Amybury</t>
  </si>
  <si>
    <t>Kevin Reyes</t>
  </si>
  <si>
    <t>Kochtown</t>
  </si>
  <si>
    <t>Randall Little</t>
  </si>
  <si>
    <t>Julie Allen</t>
  </si>
  <si>
    <t>Savageborough</t>
  </si>
  <si>
    <t>Laura Sharp</t>
  </si>
  <si>
    <t>South Maureenview</t>
  </si>
  <si>
    <t>Mrs. Crystal White DVM</t>
  </si>
  <si>
    <t>Kennethborough</t>
  </si>
  <si>
    <t>Kelly Castaneda</t>
  </si>
  <si>
    <t>Ramostown</t>
  </si>
  <si>
    <t>Jordan Williams</t>
  </si>
  <si>
    <t>Davismouth</t>
  </si>
  <si>
    <t>Dwayne Allen</t>
  </si>
  <si>
    <t>Kevin Robinson</t>
  </si>
  <si>
    <t>New Julieshire</t>
  </si>
  <si>
    <t>Randy Dixon</t>
  </si>
  <si>
    <t>Robinsonshire</t>
  </si>
  <si>
    <t>Katie Davis</t>
  </si>
  <si>
    <t>Port Connie</t>
  </si>
  <si>
    <t>Timothy Osborne</t>
  </si>
  <si>
    <t>Lake Susan</t>
  </si>
  <si>
    <t>Jessica Greer</t>
  </si>
  <si>
    <t>West Juan</t>
  </si>
  <si>
    <t>Patrick Soto</t>
  </si>
  <si>
    <t>Sherri Robertson</t>
  </si>
  <si>
    <t>Jennafort</t>
  </si>
  <si>
    <t>Allison Brown</t>
  </si>
  <si>
    <t>North Connortown</t>
  </si>
  <si>
    <t>Veronica Knapp</t>
  </si>
  <si>
    <t>New Michellestad</t>
  </si>
  <si>
    <t>James Owens</t>
  </si>
  <si>
    <t>Kellychester</t>
  </si>
  <si>
    <t>Judy Barajas</t>
  </si>
  <si>
    <t>North Kelly</t>
  </si>
  <si>
    <t>Autumn Mcneil</t>
  </si>
  <si>
    <t>Kellermouth</t>
  </si>
  <si>
    <t>William Davenport</t>
  </si>
  <si>
    <t>New Roberthaven</t>
  </si>
  <si>
    <t>Stephanie Scott</t>
  </si>
  <si>
    <t>George Boone</t>
  </si>
  <si>
    <t>South Anthonyfort</t>
  </si>
  <si>
    <t>Jillian Rodriguez</t>
  </si>
  <si>
    <t>Johnsonfort</t>
  </si>
  <si>
    <t>April Howell</t>
  </si>
  <si>
    <t>Willie Smith</t>
  </si>
  <si>
    <t>Jasonchester</t>
  </si>
  <si>
    <t>Millerbury</t>
  </si>
  <si>
    <t>South Angela</t>
  </si>
  <si>
    <t>Adam Sanford</t>
  </si>
  <si>
    <t>East Adam</t>
  </si>
  <si>
    <t>Eric Vaughn</t>
  </si>
  <si>
    <t>Fredericktown</t>
  </si>
  <si>
    <t>Laura Hanson</t>
  </si>
  <si>
    <t>Vaughnchester</t>
  </si>
  <si>
    <t>Chad Gutierrez</t>
  </si>
  <si>
    <t>Perrytown</t>
  </si>
  <si>
    <t>Justin Stone</t>
  </si>
  <si>
    <t>Christinaburgh</t>
  </si>
  <si>
    <t>South Davidfort</t>
  </si>
  <si>
    <t>Joan Reeves</t>
  </si>
  <si>
    <t>North Christophermouth</t>
  </si>
  <si>
    <t>Jeremy Andrews</t>
  </si>
  <si>
    <t>Greeneside</t>
  </si>
  <si>
    <t>Martin Ross</t>
  </si>
  <si>
    <t>Alyssaview</t>
  </si>
  <si>
    <t>Kramerbury</t>
  </si>
  <si>
    <t>David Matthews</t>
  </si>
  <si>
    <t>Lozanoburgh</t>
  </si>
  <si>
    <t>Julie Bell</t>
  </si>
  <si>
    <t>Paige Figueroa</t>
  </si>
  <si>
    <t>North Joshuatown</t>
  </si>
  <si>
    <t>Joel Brooks</t>
  </si>
  <si>
    <t>South Marisa</t>
  </si>
  <si>
    <t>Taylor Rodriguez</t>
  </si>
  <si>
    <t>Tammieville</t>
  </si>
  <si>
    <t>Kelly Patterson DDS</t>
  </si>
  <si>
    <t>East Roberthaven</t>
  </si>
  <si>
    <t>Taylor Thomas</t>
  </si>
  <si>
    <t>Garzatown</t>
  </si>
  <si>
    <t>Holly Elliott</t>
  </si>
  <si>
    <t>Lake Meganville</t>
  </si>
  <si>
    <t>Donald Martinez</t>
  </si>
  <si>
    <t>Kingchester</t>
  </si>
  <si>
    <t>Holly Sloan</t>
  </si>
  <si>
    <t>Lancehaven</t>
  </si>
  <si>
    <t>David Stewart</t>
  </si>
  <si>
    <t>Jeremyshire</t>
  </si>
  <si>
    <t>Stephanie Garza</t>
  </si>
  <si>
    <t>West Randall</t>
  </si>
  <si>
    <t>John Brown</t>
  </si>
  <si>
    <t>Megan Wilson</t>
  </si>
  <si>
    <t>Mrs. Valerie Brown</t>
  </si>
  <si>
    <t>Nunezmouth</t>
  </si>
  <si>
    <t>Sharon Flores DDS</t>
  </si>
  <si>
    <t>Port Margaretview</t>
  </si>
  <si>
    <t>Nancyview</t>
  </si>
  <si>
    <t>Christopher Underwood</t>
  </si>
  <si>
    <t>Carrollside</t>
  </si>
  <si>
    <t>Robert Kane</t>
  </si>
  <si>
    <t>Port Davidshire</t>
  </si>
  <si>
    <t>Victoria Berry</t>
  </si>
  <si>
    <t>Gary Thornton</t>
  </si>
  <si>
    <t>Jacobburgh</t>
  </si>
  <si>
    <t>William Willis</t>
  </si>
  <si>
    <t>Ryanmouth</t>
  </si>
  <si>
    <t>Andre Wu</t>
  </si>
  <si>
    <t>Olivia Holland</t>
  </si>
  <si>
    <t>Kristenton</t>
  </si>
  <si>
    <t>Kimberly Doyle</t>
  </si>
  <si>
    <t>West Jamesview</t>
  </si>
  <si>
    <t>Lindsay Williams</t>
  </si>
  <si>
    <t>Josebury</t>
  </si>
  <si>
    <t>Joseph Faulkner</t>
  </si>
  <si>
    <t>South Benjaminfurt</t>
  </si>
  <si>
    <t>Laura Davis</t>
  </si>
  <si>
    <t>Duncanview</t>
  </si>
  <si>
    <t>Betty Williams</t>
  </si>
  <si>
    <t>Lake Jonathan</t>
  </si>
  <si>
    <t>Daniel Miller</t>
  </si>
  <si>
    <t>Port Jamesshire</t>
  </si>
  <si>
    <t>Samantha Hodge</t>
  </si>
  <si>
    <t>Jonathan Brady</t>
  </si>
  <si>
    <t>Wadefurt</t>
  </si>
  <si>
    <t>Timothy Moreno</t>
  </si>
  <si>
    <t>Morgan Wright</t>
  </si>
  <si>
    <t>Jeremy Garcia</t>
  </si>
  <si>
    <t>North Deborahville</t>
  </si>
  <si>
    <t>Joseph Ward</t>
  </si>
  <si>
    <t>Chapmanbury</t>
  </si>
  <si>
    <t>Joseph Thomas</t>
  </si>
  <si>
    <t>Paulashire</t>
  </si>
  <si>
    <t>Willie Hernandez</t>
  </si>
  <si>
    <t>Micheal Munoz</t>
  </si>
  <si>
    <t>Erinville</t>
  </si>
  <si>
    <t>Stacey Esparza</t>
  </si>
  <si>
    <t>Heather Edwards</t>
  </si>
  <si>
    <t>Trevorside</t>
  </si>
  <si>
    <t>Michaela Wright</t>
  </si>
  <si>
    <t>Port Alexaborough</t>
  </si>
  <si>
    <t>Trevor Perry</t>
  </si>
  <si>
    <t>West Angelaside</t>
  </si>
  <si>
    <t>Erika Jackson</t>
  </si>
  <si>
    <t>Mariabury</t>
  </si>
  <si>
    <t>Regina Robinson</t>
  </si>
  <si>
    <t>Patelport</t>
  </si>
  <si>
    <t>North Jeanetteville</t>
  </si>
  <si>
    <t>Lisa Barnes</t>
  </si>
  <si>
    <t>New Molly</t>
  </si>
  <si>
    <t>Katie Wong MD</t>
  </si>
  <si>
    <t>West Jonathan</t>
  </si>
  <si>
    <t>Frank Joyce</t>
  </si>
  <si>
    <t>Port Karatown</t>
  </si>
  <si>
    <t>Matthew Meyer</t>
  </si>
  <si>
    <t>Wagnertown</t>
  </si>
  <si>
    <t>Frank Harris</t>
  </si>
  <si>
    <t>New Michaelport</t>
  </si>
  <si>
    <t>Justin Rodriguez</t>
  </si>
  <si>
    <t>South Taylorfurt</t>
  </si>
  <si>
    <t>Jenna Sherman</t>
  </si>
  <si>
    <t>Stephanieshire</t>
  </si>
  <si>
    <t>Dr. Margaret Allen</t>
  </si>
  <si>
    <t>Kristin Terry</t>
  </si>
  <si>
    <t>Daniel Solomon</t>
  </si>
  <si>
    <t>Michael Dixon</t>
  </si>
  <si>
    <t>North Amyfurt</t>
  </si>
  <si>
    <t>East Charleston</t>
  </si>
  <si>
    <t>Glenda Ryan</t>
  </si>
  <si>
    <t>Jennifer Brown</t>
  </si>
  <si>
    <t>Manuelfort</t>
  </si>
  <si>
    <t>Cody Adams</t>
  </si>
  <si>
    <t>Justin Barton</t>
  </si>
  <si>
    <t>Port Bradley</t>
  </si>
  <si>
    <t>Michael Chase</t>
  </si>
  <si>
    <t>Lake Angelafort</t>
  </si>
  <si>
    <t>Daniel Jones</t>
  </si>
  <si>
    <t>Lake Lindsayton</t>
  </si>
  <si>
    <t>Duane Trevino</t>
  </si>
  <si>
    <t>Terrence Hopkins</t>
  </si>
  <si>
    <t>Isabelchester</t>
  </si>
  <si>
    <t>Brittany Savage</t>
  </si>
  <si>
    <t>Petersville</t>
  </si>
  <si>
    <t>Stephen Blair</t>
  </si>
  <si>
    <t>Christinahaven</t>
  </si>
  <si>
    <t>Amanda Greene</t>
  </si>
  <si>
    <t>Joelmouth</t>
  </si>
  <si>
    <t>Cathy Fleming</t>
  </si>
  <si>
    <t>Victoriahaven</t>
  </si>
  <si>
    <t>Christian Higgins</t>
  </si>
  <si>
    <t>Port Ashleybury</t>
  </si>
  <si>
    <t>Monica Keller</t>
  </si>
  <si>
    <t>Kelseyborough</t>
  </si>
  <si>
    <t>Sydney Johnson</t>
  </si>
  <si>
    <t>Yorkport</t>
  </si>
  <si>
    <t>Amy Clark</t>
  </si>
  <si>
    <t>East Bradley</t>
  </si>
  <si>
    <t>Angela Lee</t>
  </si>
  <si>
    <t>Larry Morales</t>
  </si>
  <si>
    <t>South Kaylachester</t>
  </si>
  <si>
    <t>Troy Adams</t>
  </si>
  <si>
    <t>East Karlton</t>
  </si>
  <si>
    <t>Bryan Kennedy PhD</t>
  </si>
  <si>
    <t>East Brandonview</t>
  </si>
  <si>
    <t>Lisa Shelton</t>
  </si>
  <si>
    <t>Brittneyside</t>
  </si>
  <si>
    <t>Linda Pena</t>
  </si>
  <si>
    <t>West Jamesburgh</t>
  </si>
  <si>
    <t>Sophia Roberts</t>
  </si>
  <si>
    <t>Deleonport</t>
  </si>
  <si>
    <t>Jonathan Peterson</t>
  </si>
  <si>
    <t>Michael Copeland</t>
  </si>
  <si>
    <t>Ashley Contreras</t>
  </si>
  <si>
    <t>Diamondchester</t>
  </si>
  <si>
    <t>Stevensside</t>
  </si>
  <si>
    <t>Donna Diaz</t>
  </si>
  <si>
    <t>Anthonyville</t>
  </si>
  <si>
    <t>Juan Peck</t>
  </si>
  <si>
    <t>Bryantport</t>
  </si>
  <si>
    <t>Sharon Miller</t>
  </si>
  <si>
    <t>Katie Harrington</t>
  </si>
  <si>
    <t>Jimmy Lucero</t>
  </si>
  <si>
    <t>West Keith</t>
  </si>
  <si>
    <t>Lake Stephen</t>
  </si>
  <si>
    <t>Gregory Kramer</t>
  </si>
  <si>
    <t>Hillberg</t>
  </si>
  <si>
    <t>Mr. Frederick Fuentes</t>
  </si>
  <si>
    <t>Port Vanessafort</t>
  </si>
  <si>
    <t>Michael Parker</t>
  </si>
  <si>
    <t>Deborahshire</t>
  </si>
  <si>
    <t>Patrick Reeves</t>
  </si>
  <si>
    <t>North Anthonybury</t>
  </si>
  <si>
    <t>Robin Sims</t>
  </si>
  <si>
    <t>West Travis</t>
  </si>
  <si>
    <t>Lindsay Matthews</t>
  </si>
  <si>
    <t>Gonzalesberg</t>
  </si>
  <si>
    <t>Joe Gonzalez</t>
  </si>
  <si>
    <t>Felicia Berg</t>
  </si>
  <si>
    <t>Jessica Vazquez</t>
  </si>
  <si>
    <t>East Michaelburgh</t>
  </si>
  <si>
    <t>Tara Christensen</t>
  </si>
  <si>
    <t>Denise Wilkerson</t>
  </si>
  <si>
    <t>Berryland</t>
  </si>
  <si>
    <t>Scott Richardson</t>
  </si>
  <si>
    <t>Port Williamville</t>
  </si>
  <si>
    <t>Joseph Phillips</t>
  </si>
  <si>
    <t>South Andretown</t>
  </si>
  <si>
    <t>Julie Hoffman</t>
  </si>
  <si>
    <t>Emilyside</t>
  </si>
  <si>
    <t>Christopher Gonzalez</t>
  </si>
  <si>
    <t>Dannybury</t>
  </si>
  <si>
    <t>Kristen Harris</t>
  </si>
  <si>
    <t>Scott Anderson</t>
  </si>
  <si>
    <t>North Janet</t>
  </si>
  <si>
    <t>Jamie Dougherty</t>
  </si>
  <si>
    <t>Jacksonbury</t>
  </si>
  <si>
    <t>Kathleen Bailey</t>
  </si>
  <si>
    <t>Derrickview</t>
  </si>
  <si>
    <t>Katherine Valentine</t>
  </si>
  <si>
    <t>New Jamesstad</t>
  </si>
  <si>
    <t>Marissa Dean</t>
  </si>
  <si>
    <t>Griffintown</t>
  </si>
  <si>
    <t>Janice Leblanc</t>
  </si>
  <si>
    <t>East Crystal</t>
  </si>
  <si>
    <t>Joshua Mcguire</t>
  </si>
  <si>
    <t>Brandtchester</t>
  </si>
  <si>
    <t>Justin Adams</t>
  </si>
  <si>
    <t>West Josephmouth</t>
  </si>
  <si>
    <t>Ronald Butler</t>
  </si>
  <si>
    <t>Jessica Lopez</t>
  </si>
  <si>
    <t>Charlesville</t>
  </si>
  <si>
    <t>Brett Turner IV</t>
  </si>
  <si>
    <t>Rayborough</t>
  </si>
  <si>
    <t>Mrs. Nicole Simon</t>
  </si>
  <si>
    <t>Lopezbury</t>
  </si>
  <si>
    <t>Monica Jimenez</t>
  </si>
  <si>
    <t>New Faith</t>
  </si>
  <si>
    <t>Stephanie Horton</t>
  </si>
  <si>
    <t>Port Robertbury</t>
  </si>
  <si>
    <t>Timothy Black</t>
  </si>
  <si>
    <t>Lake Tinamouth</t>
  </si>
  <si>
    <t>Corey Hernandez</t>
  </si>
  <si>
    <t>Claudiashire</t>
  </si>
  <si>
    <t>John Gutierrez DDS</t>
  </si>
  <si>
    <t>New Bonnie</t>
  </si>
  <si>
    <t>Lisa Gibbs</t>
  </si>
  <si>
    <t>Jesus Daniel</t>
  </si>
  <si>
    <t>Charlottebury</t>
  </si>
  <si>
    <t>Christopher Curtis</t>
  </si>
  <si>
    <t>Carsonmouth</t>
  </si>
  <si>
    <t>Collin Santiago</t>
  </si>
  <si>
    <t>Nashview</t>
  </si>
  <si>
    <t>Darlene Vega</t>
  </si>
  <si>
    <t>Christinastad</t>
  </si>
  <si>
    <t>Mandy Morrison</t>
  </si>
  <si>
    <t>East Cherylmouth</t>
  </si>
  <si>
    <t>Melissa Oliver</t>
  </si>
  <si>
    <t>Lake Markberg</t>
  </si>
  <si>
    <t>Cassandra Bell</t>
  </si>
  <si>
    <t>West Michelletown</t>
  </si>
  <si>
    <t>Rebecca Welch</t>
  </si>
  <si>
    <t>Samuel Lynch</t>
  </si>
  <si>
    <t>Jason Gallegos</t>
  </si>
  <si>
    <t>Lake Tammyborough</t>
  </si>
  <si>
    <t>Samantha Fisher</t>
  </si>
  <si>
    <t>North Richard</t>
  </si>
  <si>
    <t>Kimberly Thomas</t>
  </si>
  <si>
    <t>Courtneymouth</t>
  </si>
  <si>
    <t>Samantha Nichols</t>
  </si>
  <si>
    <t>Jordanborough</t>
  </si>
  <si>
    <t>John Gamble</t>
  </si>
  <si>
    <t>Sierraton</t>
  </si>
  <si>
    <t>April Wilson</t>
  </si>
  <si>
    <t>Anthony Nixon</t>
  </si>
  <si>
    <t>Fernandezborough</t>
  </si>
  <si>
    <t>Rachel Foster</t>
  </si>
  <si>
    <t>Port Kristopherfurt</t>
  </si>
  <si>
    <t>Tanya Melendez</t>
  </si>
  <si>
    <t>Brady Newton</t>
  </si>
  <si>
    <t>Port Desireeburgh</t>
  </si>
  <si>
    <t>Francis Cox</t>
  </si>
  <si>
    <t>Sharon Mcfarland</t>
  </si>
  <si>
    <t>South Paulport</t>
  </si>
  <si>
    <t>Brian Hood</t>
  </si>
  <si>
    <t>East Taylor</t>
  </si>
  <si>
    <t>Jesse Sullivan</t>
  </si>
  <si>
    <t>New Jasonland</t>
  </si>
  <si>
    <t>Mr. John Singh</t>
  </si>
  <si>
    <t>Allenborough</t>
  </si>
  <si>
    <t>Nathan Jones</t>
  </si>
  <si>
    <t>South Jillian</t>
  </si>
  <si>
    <t>Amber Wright</t>
  </si>
  <si>
    <t>New Jamesside</t>
  </si>
  <si>
    <t>Kelly Rodriguez</t>
  </si>
  <si>
    <t>Todd Ramirez</t>
  </si>
  <si>
    <t>Lopezborough</t>
  </si>
  <si>
    <t>Erik Reeves</t>
  </si>
  <si>
    <t>Philipburgh</t>
  </si>
  <si>
    <t>Jennifer Woods</t>
  </si>
  <si>
    <t>Johnathanmouth</t>
  </si>
  <si>
    <t>Penny Taylor</t>
  </si>
  <si>
    <t>Jacob Lee</t>
  </si>
  <si>
    <t>Browntown</t>
  </si>
  <si>
    <t>Tamara Hayes</t>
  </si>
  <si>
    <t>New Larryshire</t>
  </si>
  <si>
    <t>Darren Lam</t>
  </si>
  <si>
    <t>Montgomeryland</t>
  </si>
  <si>
    <t>Casey Johnston</t>
  </si>
  <si>
    <t>Tapiabury</t>
  </si>
  <si>
    <t>Brian Graham</t>
  </si>
  <si>
    <t>North Janetbury</t>
  </si>
  <si>
    <t>Michelle Baker</t>
  </si>
  <si>
    <t>Amy Murray</t>
  </si>
  <si>
    <t>Daniel Wilson</t>
  </si>
  <si>
    <t>West Kathrynmouth</t>
  </si>
  <si>
    <t>Joanne Ward</t>
  </si>
  <si>
    <t>Ian Martinez</t>
  </si>
  <si>
    <t>Popetown</t>
  </si>
  <si>
    <t>Angela Sanchez</t>
  </si>
  <si>
    <t>Lake Alejandroborough</t>
  </si>
  <si>
    <t>Philip Williams</t>
  </si>
  <si>
    <t>Port Jennifershire</t>
  </si>
  <si>
    <t>Katrina Maldonado</t>
  </si>
  <si>
    <t>Aliciahaven</t>
  </si>
  <si>
    <t>Matthew Alvarado</t>
  </si>
  <si>
    <t>Crystalview</t>
  </si>
  <si>
    <t>Lake Stephanie</t>
  </si>
  <si>
    <t>Randy Lewis</t>
  </si>
  <si>
    <t>Leeville</t>
  </si>
  <si>
    <t>Larry Clark</t>
  </si>
  <si>
    <t>Joyce Williams</t>
  </si>
  <si>
    <t>East Kristaton</t>
  </si>
  <si>
    <t>Daniel Daugherty</t>
  </si>
  <si>
    <t>Lake Scotttown</t>
  </si>
  <si>
    <t>Ryan Russell</t>
  </si>
  <si>
    <t>Ayalaton</t>
  </si>
  <si>
    <t>Jennifer Armstrong</t>
  </si>
  <si>
    <t>New Derrick</t>
  </si>
  <si>
    <t>Elizabeth Powell</t>
  </si>
  <si>
    <t>Port Tammyside</t>
  </si>
  <si>
    <t>Andre Maxwell</t>
  </si>
  <si>
    <t>Blankenshiphaven</t>
  </si>
  <si>
    <t>Robert Herrera</t>
  </si>
  <si>
    <t>Christopher Jackson</t>
  </si>
  <si>
    <t>North Betty</t>
  </si>
  <si>
    <t>Gina Morris</t>
  </si>
  <si>
    <t>Rojasberg</t>
  </si>
  <si>
    <t>Alan Robinson</t>
  </si>
  <si>
    <t>Kenthaven</t>
  </si>
  <si>
    <t>Patricia Phillips</t>
  </si>
  <si>
    <t>Kathy Pearson</t>
  </si>
  <si>
    <t>Paul Bradley</t>
  </si>
  <si>
    <t>New Paul</t>
  </si>
  <si>
    <t>James Young</t>
  </si>
  <si>
    <t>Lake Sherryside</t>
  </si>
  <si>
    <t>Jared Moses</t>
  </si>
  <si>
    <t>East Rachel</t>
  </si>
  <si>
    <t>Cathy Porter DVM</t>
  </si>
  <si>
    <t>East Parkerchester</t>
  </si>
  <si>
    <t>Laura Carpenter</t>
  </si>
  <si>
    <t>Ashley Ball</t>
  </si>
  <si>
    <t>North Ebony</t>
  </si>
  <si>
    <t>Christine Carter</t>
  </si>
  <si>
    <t>Lake Teresa</t>
  </si>
  <si>
    <t>Frank Perry</t>
  </si>
  <si>
    <t>East Kevinport</t>
  </si>
  <si>
    <t>Mary Little</t>
  </si>
  <si>
    <t>Ballborough</t>
  </si>
  <si>
    <t>Philip James</t>
  </si>
  <si>
    <t>William Oconnor</t>
  </si>
  <si>
    <t>Lisa Suarez</t>
  </si>
  <si>
    <t>Melissa Powell PhD</t>
  </si>
  <si>
    <t>West Amandaburgh</t>
  </si>
  <si>
    <t>Jessica Mills</t>
  </si>
  <si>
    <t>Paulshire</t>
  </si>
  <si>
    <t>Edward Morris</t>
  </si>
  <si>
    <t>Jacksonville</t>
  </si>
  <si>
    <t>Rachel Hood</t>
  </si>
  <si>
    <t>Johnathan Rodriguez</t>
  </si>
  <si>
    <t>Dr. Joseph Graham</t>
  </si>
  <si>
    <t>West Stacystad</t>
  </si>
  <si>
    <t>Erica Johnson</t>
  </si>
  <si>
    <t>Michelle Lewis</t>
  </si>
  <si>
    <t>Danielle Griffin</t>
  </si>
  <si>
    <t>Greenview</t>
  </si>
  <si>
    <t>Oscar Gonzalez</t>
  </si>
  <si>
    <t>South Ronnieview</t>
  </si>
  <si>
    <t>James Lopez</t>
  </si>
  <si>
    <t>Cynthiafort</t>
  </si>
  <si>
    <t>Timothy Taylor</t>
  </si>
  <si>
    <t>Angelatown</t>
  </si>
  <si>
    <t>Jacob White</t>
  </si>
  <si>
    <t>Mcleanchester</t>
  </si>
  <si>
    <t>Mike Becker</t>
  </si>
  <si>
    <t>Port Curtisfurt</t>
  </si>
  <si>
    <t>Kerry Harrison</t>
  </si>
  <si>
    <t>Toddburgh</t>
  </si>
  <si>
    <t>Amber Nelson</t>
  </si>
  <si>
    <t>Calvinfurt</t>
  </si>
  <si>
    <t>Ian Bennett</t>
  </si>
  <si>
    <t>Port Aimee</t>
  </si>
  <si>
    <t>Damon Ross</t>
  </si>
  <si>
    <t>William Lambert</t>
  </si>
  <si>
    <t>Newmanburgh</t>
  </si>
  <si>
    <t>Jeanne Turner</t>
  </si>
  <si>
    <t>Duarteside</t>
  </si>
  <si>
    <t>Crystal Brown</t>
  </si>
  <si>
    <t>East Nathanfort</t>
  </si>
  <si>
    <t>Elizabeth Barr</t>
  </si>
  <si>
    <t>Jackfurt</t>
  </si>
  <si>
    <t>Madeline Wallace</t>
  </si>
  <si>
    <t>Mirandaburgh</t>
  </si>
  <si>
    <t>Michaela Wells</t>
  </si>
  <si>
    <t>Port Martinfurt</t>
  </si>
  <si>
    <t>Adamsberg</t>
  </si>
  <si>
    <t>Mrs. Lydia Riley</t>
  </si>
  <si>
    <t>Lake Carlmouth</t>
  </si>
  <si>
    <t>Kim Moss</t>
  </si>
  <si>
    <t>Peterbury</t>
  </si>
  <si>
    <t>Lisa Solis</t>
  </si>
  <si>
    <t>West Dustin</t>
  </si>
  <si>
    <t>Lawrence Edwards</t>
  </si>
  <si>
    <t>Lake Henryton</t>
  </si>
  <si>
    <t>Louis Fox</t>
  </si>
  <si>
    <t>West Lori</t>
  </si>
  <si>
    <t>Jeffrey Moreno</t>
  </si>
  <si>
    <t>Jeffrey Olson</t>
  </si>
  <si>
    <t>Logan Nelson</t>
  </si>
  <si>
    <t>Tyroneburgh</t>
  </si>
  <si>
    <t>Jonathan Bowen</t>
  </si>
  <si>
    <t>Judyburgh</t>
  </si>
  <si>
    <t>Christopher Long</t>
  </si>
  <si>
    <t>Schaeferhaven</t>
  </si>
  <si>
    <t>Regina Richardson PhD</t>
  </si>
  <si>
    <t>Shaneland</t>
  </si>
  <si>
    <t>Betty Kelley</t>
  </si>
  <si>
    <t>New Betty</t>
  </si>
  <si>
    <t>Toni Bridges</t>
  </si>
  <si>
    <t>North Williamborough</t>
  </si>
  <si>
    <t>Emily Robinson</t>
  </si>
  <si>
    <t>Stacyhaven</t>
  </si>
  <si>
    <t>Linda Moore</t>
  </si>
  <si>
    <t>East Rhonda</t>
  </si>
  <si>
    <t>Emily Davis</t>
  </si>
  <si>
    <t>Cindy Fletcher</t>
  </si>
  <si>
    <t>George Orozco</t>
  </si>
  <si>
    <t>Daniel Wood</t>
  </si>
  <si>
    <t>Alyssa Swanson</t>
  </si>
  <si>
    <t>East Biancabury</t>
  </si>
  <si>
    <t>Catherine Hardin</t>
  </si>
  <si>
    <t>Taylorbury</t>
  </si>
  <si>
    <t>April Parrish</t>
  </si>
  <si>
    <t>New Jenna</t>
  </si>
  <si>
    <t>Brandon Cunningham</t>
  </si>
  <si>
    <t>Jillside</t>
  </si>
  <si>
    <t>David Underwood</t>
  </si>
  <si>
    <t>North Davidhaven</t>
  </si>
  <si>
    <t>Christopher Santos</t>
  </si>
  <si>
    <t>Matthew Peterson</t>
  </si>
  <si>
    <t>Timview</t>
  </si>
  <si>
    <t>Mrs. Maria Cantrell MD</t>
  </si>
  <si>
    <t>Lake Dawn</t>
  </si>
  <si>
    <t>Michael Robinson</t>
  </si>
  <si>
    <t>Wongchester</t>
  </si>
  <si>
    <t>Debra Williams</t>
  </si>
  <si>
    <t>Lake Janet</t>
  </si>
  <si>
    <t>Timothy Coleman</t>
  </si>
  <si>
    <t>Mcclureshire</t>
  </si>
  <si>
    <t>Tiffany Thornton</t>
  </si>
  <si>
    <t>Lake Katelyn</t>
  </si>
  <si>
    <t>Austin Maynard</t>
  </si>
  <si>
    <t>Edwinfurt</t>
  </si>
  <si>
    <t>Stephanie Saunders</t>
  </si>
  <si>
    <t>West Teresashire</t>
  </si>
  <si>
    <t>Henry Hines</t>
  </si>
  <si>
    <t>Elizabeth Davis</t>
  </si>
  <si>
    <t>Pierceport</t>
  </si>
  <si>
    <t>Eric Snyder</t>
  </si>
  <si>
    <t>Nolanport</t>
  </si>
  <si>
    <t>Robert Barnett</t>
  </si>
  <si>
    <t>Martineztown</t>
  </si>
  <si>
    <t>Corey Morales</t>
  </si>
  <si>
    <t>Elizabethview</t>
  </si>
  <si>
    <t>Louis Todd</t>
  </si>
  <si>
    <t>Zacharytown</t>
  </si>
  <si>
    <t>John Ward</t>
  </si>
  <si>
    <t>South Hannahmouth</t>
  </si>
  <si>
    <t>James Gonzalez</t>
  </si>
  <si>
    <t>East Vincent</t>
  </si>
  <si>
    <t>Chad Watts</t>
  </si>
  <si>
    <t>Jessicaberg</t>
  </si>
  <si>
    <t>Alejandro Bates</t>
  </si>
  <si>
    <t>Andrew Haynes</t>
  </si>
  <si>
    <t>West Justinmouth</t>
  </si>
  <si>
    <t>Kathleen Cole</t>
  </si>
  <si>
    <t>East Erik</t>
  </si>
  <si>
    <t>Jacob Fox</t>
  </si>
  <si>
    <t>West Aprilfort</t>
  </si>
  <si>
    <t>Andrea Jones</t>
  </si>
  <si>
    <t>Huynhfort</t>
  </si>
  <si>
    <t>Michael Ramirez</t>
  </si>
  <si>
    <t>Christina Bautista</t>
  </si>
  <si>
    <t>East Virginiaton</t>
  </si>
  <si>
    <t>Emily Baker</t>
  </si>
  <si>
    <t>North Benjaminhaven</t>
  </si>
  <si>
    <t>Michelle Lopez</t>
  </si>
  <si>
    <t>Youngbury</t>
  </si>
  <si>
    <t>Jared Mcclain</t>
  </si>
  <si>
    <t>Lake Lisastad</t>
  </si>
  <si>
    <t>Susan Fitzgerald</t>
  </si>
  <si>
    <t>Martinezborough</t>
  </si>
  <si>
    <t>John Anderson</t>
  </si>
  <si>
    <t>Lake Robert</t>
  </si>
  <si>
    <t>Shawn Newman</t>
  </si>
  <si>
    <t>New Christopherchester</t>
  </si>
  <si>
    <t>Michele Harding</t>
  </si>
  <si>
    <t>Lake Danielview</t>
  </si>
  <si>
    <t>Terry Short</t>
  </si>
  <si>
    <t>Thomasstad</t>
  </si>
  <si>
    <t>David Garza</t>
  </si>
  <si>
    <t>East Michellemouth</t>
  </si>
  <si>
    <t>Christopher Carroll</t>
  </si>
  <si>
    <t>South Cassandra</t>
  </si>
  <si>
    <t>Jessica Cortez</t>
  </si>
  <si>
    <t>Washingtonshire</t>
  </si>
  <si>
    <t>Tracy Valenzuela</t>
  </si>
  <si>
    <t>West Rachaelborough</t>
  </si>
  <si>
    <t>Brittany Clark</t>
  </si>
  <si>
    <t>Danielland</t>
  </si>
  <si>
    <t>Danny Baker</t>
  </si>
  <si>
    <t>Maryborough</t>
  </si>
  <si>
    <t>Dr. Dana Wells</t>
  </si>
  <si>
    <t>Johnsonshire</t>
  </si>
  <si>
    <t>Hesterville</t>
  </si>
  <si>
    <t>Isabel Little</t>
  </si>
  <si>
    <t>Port Christianmouth</t>
  </si>
  <si>
    <t>Tiffany Perez</t>
  </si>
  <si>
    <t>Garcialand</t>
  </si>
  <si>
    <t>Carrie Stanton</t>
  </si>
  <si>
    <t>Paulstad</t>
  </si>
  <si>
    <t>Jacobsshire</t>
  </si>
  <si>
    <t>Andrew Hansen</t>
  </si>
  <si>
    <t>New Codyview</t>
  </si>
  <si>
    <t>Erin Keller DVM</t>
  </si>
  <si>
    <t>Lake Riley</t>
  </si>
  <si>
    <t>Jacob Roach</t>
  </si>
  <si>
    <t>Douglas Robinson</t>
  </si>
  <si>
    <t>Brookeport</t>
  </si>
  <si>
    <t>Carolyn Sellers</t>
  </si>
  <si>
    <t>Kylieland</t>
  </si>
  <si>
    <t>Jason Lane</t>
  </si>
  <si>
    <t>Phillipsside</t>
  </si>
  <si>
    <t>Jared Martin</t>
  </si>
  <si>
    <t>Joseport</t>
  </si>
  <si>
    <t>Lynn Fleming</t>
  </si>
  <si>
    <t>Port Leonard</t>
  </si>
  <si>
    <t>Lake Cathyshire</t>
  </si>
  <si>
    <t>Brandy Drake</t>
  </si>
  <si>
    <t>Hickmanbury</t>
  </si>
  <si>
    <t>James Green DVM</t>
  </si>
  <si>
    <t>Mathewburgh</t>
  </si>
  <si>
    <t>Steven Sharp</t>
  </si>
  <si>
    <t>Sierra Oneill</t>
  </si>
  <si>
    <t>Kyleland</t>
  </si>
  <si>
    <t>Johnny Walls</t>
  </si>
  <si>
    <t>Renee Williams</t>
  </si>
  <si>
    <t>West Randyland</t>
  </si>
  <si>
    <t>Troy Willis</t>
  </si>
  <si>
    <t>Smithview</t>
  </si>
  <si>
    <t>James Riley</t>
  </si>
  <si>
    <t>Beverlyshire</t>
  </si>
  <si>
    <t>Hannah Trevino</t>
  </si>
  <si>
    <t>Lake Williammouth</t>
  </si>
  <si>
    <t>Kenneth Mcneil</t>
  </si>
  <si>
    <t>New Curtis</t>
  </si>
  <si>
    <t>Kara Kemp</t>
  </si>
  <si>
    <t>Lake Andrewport</t>
  </si>
  <si>
    <t>Bruce Sanford</t>
  </si>
  <si>
    <t>West Frank</t>
  </si>
  <si>
    <t>Jason Chan</t>
  </si>
  <si>
    <t>Ryanburgh</t>
  </si>
  <si>
    <t>Rebekah Campbell</t>
  </si>
  <si>
    <t>Andrewport</t>
  </si>
  <si>
    <t>Paul Williams</t>
  </si>
  <si>
    <t>Teresabury</t>
  </si>
  <si>
    <t>Brittney Miller</t>
  </si>
  <si>
    <t>West Haleyfort</t>
  </si>
  <si>
    <t>Joseph Chambers</t>
  </si>
  <si>
    <t>South Michaelland</t>
  </si>
  <si>
    <t>Jennifer Hunter</t>
  </si>
  <si>
    <t>West Carolynbury</t>
  </si>
  <si>
    <t>Jeffrey Gonzales</t>
  </si>
  <si>
    <t>Lake Lindaland</t>
  </si>
  <si>
    <t>Tricia Flowers</t>
  </si>
  <si>
    <t>South Hollyton</t>
  </si>
  <si>
    <t>Jimmy Roach</t>
  </si>
  <si>
    <t>Valerie Villegas</t>
  </si>
  <si>
    <t>Garyshire</t>
  </si>
  <si>
    <t>Justin Carter</t>
  </si>
  <si>
    <t>New Teresaland</t>
  </si>
  <si>
    <t>Billy Baker</t>
  </si>
  <si>
    <t>Kenneth Gonzalez</t>
  </si>
  <si>
    <t>Ryanhaven</t>
  </si>
  <si>
    <t>Claudia Clark</t>
  </si>
  <si>
    <t>New Kathleen</t>
  </si>
  <si>
    <t>Jeffery Kim</t>
  </si>
  <si>
    <t>Thomastown</t>
  </si>
  <si>
    <t>Daniel Garrett</t>
  </si>
  <si>
    <t>Dominiqueton</t>
  </si>
  <si>
    <t>Nancy Harrison</t>
  </si>
  <si>
    <t>South Adamburgh</t>
  </si>
  <si>
    <t>Chad Payne</t>
  </si>
  <si>
    <t>Allisonfort</t>
  </si>
  <si>
    <t>Cheryl Schultz</t>
  </si>
  <si>
    <t>Anna Everett</t>
  </si>
  <si>
    <t>New Vincenthaven</t>
  </si>
  <si>
    <t>Lisa Tran</t>
  </si>
  <si>
    <t>Jorge Rice</t>
  </si>
  <si>
    <t>Kristin Freeman</t>
  </si>
  <si>
    <t>Ramirezstad</t>
  </si>
  <si>
    <t>Evelyn Hayes</t>
  </si>
  <si>
    <t>Matthewborough</t>
  </si>
  <si>
    <t>Jason Wells</t>
  </si>
  <si>
    <t>East Cristianmouth</t>
  </si>
  <si>
    <t>Kimberly Howard DVM</t>
  </si>
  <si>
    <t>Amberborough</t>
  </si>
  <si>
    <t>Teresa Reilly</t>
  </si>
  <si>
    <t>Monicaberg</t>
  </si>
  <si>
    <t>Brittany Wilson</t>
  </si>
  <si>
    <t>Lake Arielberg</t>
  </si>
  <si>
    <t>Emily Johnson</t>
  </si>
  <si>
    <t>Kristi Jackson</t>
  </si>
  <si>
    <t>Vincentbury</t>
  </si>
  <si>
    <t>James Allen</t>
  </si>
  <si>
    <t>New Mia</t>
  </si>
  <si>
    <t>David Nash</t>
  </si>
  <si>
    <t>Dustin Anderson</t>
  </si>
  <si>
    <t>Anthonyside</t>
  </si>
  <si>
    <t>Amanda Miller</t>
  </si>
  <si>
    <t>Myerston</t>
  </si>
  <si>
    <t>Kylie Tran</t>
  </si>
  <si>
    <t>Lake Danielmouth</t>
  </si>
  <si>
    <t>Nathan Juarez</t>
  </si>
  <si>
    <t>Jeanetteton</t>
  </si>
  <si>
    <t>Wyatt Gray</t>
  </si>
  <si>
    <t>New Donald</t>
  </si>
  <si>
    <t>Christine Escobar</t>
  </si>
  <si>
    <t>Jessicastad</t>
  </si>
  <si>
    <t>Alejandro Carter</t>
  </si>
  <si>
    <t>East Erichaven</t>
  </si>
  <si>
    <t>Douglas Phillips</t>
  </si>
  <si>
    <t>Stephanieside</t>
  </si>
  <si>
    <t>Laura Mathis</t>
  </si>
  <si>
    <t>Angela Castillo</t>
  </si>
  <si>
    <t>Lake Andrewshire</t>
  </si>
  <si>
    <t>Margaret Best</t>
  </si>
  <si>
    <t>Nicholsonport</t>
  </si>
  <si>
    <t>David Black</t>
  </si>
  <si>
    <t>Jeffrey Edwards</t>
  </si>
  <si>
    <t>Jenningsville</t>
  </si>
  <si>
    <t>Richard Brock</t>
  </si>
  <si>
    <t>Mayburgh</t>
  </si>
  <si>
    <t>Margaret Cox</t>
  </si>
  <si>
    <t>Joshua Kennedy</t>
  </si>
  <si>
    <t>Sheenaville</t>
  </si>
  <si>
    <t>Travis Moore</t>
  </si>
  <si>
    <t>Lori Kane</t>
  </si>
  <si>
    <t>Annaport</t>
  </si>
  <si>
    <t>Malikmouth</t>
  </si>
  <si>
    <t>Gary Jackson</t>
  </si>
  <si>
    <t>Mcclurebury</t>
  </si>
  <si>
    <t>Port Joshuaside</t>
  </si>
  <si>
    <t>Derek Mason</t>
  </si>
  <si>
    <t>Patricia Nelson</t>
  </si>
  <si>
    <t>New Henryshire</t>
  </si>
  <si>
    <t>Rachel Blackburn</t>
  </si>
  <si>
    <t>Stevenshire</t>
  </si>
  <si>
    <t>Stacy Smith</t>
  </si>
  <si>
    <t>Harrisonborough</t>
  </si>
  <si>
    <t>Raymond Mitchell</t>
  </si>
  <si>
    <t>Walterview</t>
  </si>
  <si>
    <t>Virginia Johnson</t>
  </si>
  <si>
    <t>South Jason</t>
  </si>
  <si>
    <t>Ashley Price</t>
  </si>
  <si>
    <t>Cervantesland</t>
  </si>
  <si>
    <t>Thomas Stevenson</t>
  </si>
  <si>
    <t>Marktown</t>
  </si>
  <si>
    <t>William Bridges</t>
  </si>
  <si>
    <t>Mirandachester</t>
  </si>
  <si>
    <t>Paul Robinson</t>
  </si>
  <si>
    <t>Seth Bradley</t>
  </si>
  <si>
    <t>Dianemouth</t>
  </si>
  <si>
    <t>Evan Hart</t>
  </si>
  <si>
    <t>Jessica Hicks</t>
  </si>
  <si>
    <t>Strongfurt</t>
  </si>
  <si>
    <t>Thomas Pena</t>
  </si>
  <si>
    <t>Port Christopherton</t>
  </si>
  <si>
    <t>Dawn Dunn</t>
  </si>
  <si>
    <t>Duncanland</t>
  </si>
  <si>
    <t>Lisa Mitchell</t>
  </si>
  <si>
    <t>Raymond Lee</t>
  </si>
  <si>
    <t>Wardstad</t>
  </si>
  <si>
    <t>Gary Hill</t>
  </si>
  <si>
    <t>Katherine Neal</t>
  </si>
  <si>
    <t>Karenside</t>
  </si>
  <si>
    <t>Bradley Norris</t>
  </si>
  <si>
    <t>Christopher Contreras</t>
  </si>
  <si>
    <t>Sellersbury</t>
  </si>
  <si>
    <t>Thomas Mcknight</t>
  </si>
  <si>
    <t>Andrew Sanders</t>
  </si>
  <si>
    <t>Ms. Mary Smith</t>
  </si>
  <si>
    <t>Micheal Bishop</t>
  </si>
  <si>
    <t>Baldwinmouth</t>
  </si>
  <si>
    <t>William Brooks</t>
  </si>
  <si>
    <t>Burgessfurt</t>
  </si>
  <si>
    <t>Gwendolyn Keller</t>
  </si>
  <si>
    <t>East Willieburgh</t>
  </si>
  <si>
    <t>John Guerra</t>
  </si>
  <si>
    <t>Austin Todd</t>
  </si>
  <si>
    <t>Justinport</t>
  </si>
  <si>
    <t>Michael Miller</t>
  </si>
  <si>
    <t>North Eileen</t>
  </si>
  <si>
    <t>Sherri Snyder</t>
  </si>
  <si>
    <t>Mallory Johnson</t>
  </si>
  <si>
    <t>Chris Beasley</t>
  </si>
  <si>
    <t>Evelyn Gray</t>
  </si>
  <si>
    <t>South Annahaven</t>
  </si>
  <si>
    <t>Dean Grimes</t>
  </si>
  <si>
    <t>Boothville</t>
  </si>
  <si>
    <t>Keith Thomas</t>
  </si>
  <si>
    <t>Rachel Brock</t>
  </si>
  <si>
    <t>East Normanbury</t>
  </si>
  <si>
    <t>Kelly Diaz</t>
  </si>
  <si>
    <t>Tapiastad</t>
  </si>
  <si>
    <t>Jason Mendoza</t>
  </si>
  <si>
    <t>Frank Rogers</t>
  </si>
  <si>
    <t>Keithhaven</t>
  </si>
  <si>
    <t>Andrew Powers</t>
  </si>
  <si>
    <t>Cardenasshire</t>
  </si>
  <si>
    <t>Shane James</t>
  </si>
  <si>
    <t>South Lauraland</t>
  </si>
  <si>
    <t>Tiffany Glover</t>
  </si>
  <si>
    <t>Catherinestad</t>
  </si>
  <si>
    <t>Cody Flores</t>
  </si>
  <si>
    <t>Angel Morales</t>
  </si>
  <si>
    <t>Joanmouth</t>
  </si>
  <si>
    <t>Kevin Mitchell</t>
  </si>
  <si>
    <t>New Davidview</t>
  </si>
  <si>
    <t>Regina Sullivan</t>
  </si>
  <si>
    <t>Edward Campbell</t>
  </si>
  <si>
    <t>Lake Melissaborough</t>
  </si>
  <si>
    <t>Brian Garcia</t>
  </si>
  <si>
    <t>Jensenborough</t>
  </si>
  <si>
    <t>Zachary Jennings</t>
  </si>
  <si>
    <t>South Thomasview</t>
  </si>
  <si>
    <t>Darrell Davidson</t>
  </si>
  <si>
    <t>Lake Jessicaport</t>
  </si>
  <si>
    <t>Mary Morris</t>
  </si>
  <si>
    <t>Colleen Miller</t>
  </si>
  <si>
    <t>West Briana</t>
  </si>
  <si>
    <t>Sarah Walter</t>
  </si>
  <si>
    <t>Robertchester</t>
  </si>
  <si>
    <t>Daniel Brown</t>
  </si>
  <si>
    <t>South Davidmouth</t>
  </si>
  <si>
    <t>Darlene Harris</t>
  </si>
  <si>
    <t>Sharon Decker</t>
  </si>
  <si>
    <t>North Regina</t>
  </si>
  <si>
    <t>Dennis Decker</t>
  </si>
  <si>
    <t>Milesshire</t>
  </si>
  <si>
    <t>Cheryl Ortiz</t>
  </si>
  <si>
    <t>New Rachelborough</t>
  </si>
  <si>
    <t>Erica Brewer</t>
  </si>
  <si>
    <t>Stewartbury</t>
  </si>
  <si>
    <t>Angie Romero DDS</t>
  </si>
  <si>
    <t>Taylor Harrington</t>
  </si>
  <si>
    <t>Christophershire</t>
  </si>
  <si>
    <t>Amanda Chase</t>
  </si>
  <si>
    <t>Kevinville</t>
  </si>
  <si>
    <t>Christopher Herring</t>
  </si>
  <si>
    <t>Pamela Acosta</t>
  </si>
  <si>
    <t>Davisville</t>
  </si>
  <si>
    <t>Robert Gray</t>
  </si>
  <si>
    <t>West Deborahville</t>
  </si>
  <si>
    <t>Suzanneborough</t>
  </si>
  <si>
    <t>Kristy Rodriguez</t>
  </si>
  <si>
    <t>Edwardshaven</t>
  </si>
  <si>
    <t>Loretta Reynolds</t>
  </si>
  <si>
    <t>Crosschester</t>
  </si>
  <si>
    <t>Gary Park</t>
  </si>
  <si>
    <t>Markhaven</t>
  </si>
  <si>
    <t>Jeremy Townsend</t>
  </si>
  <si>
    <t>Fletchermouth</t>
  </si>
  <si>
    <t>Nancy Lewis</t>
  </si>
  <si>
    <t>South Jeremyberg</t>
  </si>
  <si>
    <t>Angel Mckinney</t>
  </si>
  <si>
    <t>Randallport</t>
  </si>
  <si>
    <t>Kyle Davis</t>
  </si>
  <si>
    <t>Edwardville</t>
  </si>
  <si>
    <t>Beth Hughes</t>
  </si>
  <si>
    <t>Blanchardton</t>
  </si>
  <si>
    <t>Brandon Brown</t>
  </si>
  <si>
    <t>Alexandria Davis</t>
  </si>
  <si>
    <t>Martinbury</t>
  </si>
  <si>
    <t>Amy Garcia</t>
  </si>
  <si>
    <t>Lindseyberg</t>
  </si>
  <si>
    <t>Brian Brown</t>
  </si>
  <si>
    <t>Lake Charlesborough</t>
  </si>
  <si>
    <t>Dr. Allison Reese</t>
  </si>
  <si>
    <t>Mark Lewis</t>
  </si>
  <si>
    <t>Laraside</t>
  </si>
  <si>
    <t>Kevin Paul</t>
  </si>
  <si>
    <t>Martha Clements</t>
  </si>
  <si>
    <t>North Rebeccafurt</t>
  </si>
  <si>
    <t>Brian Salazar II</t>
  </si>
  <si>
    <t>Carolbury</t>
  </si>
  <si>
    <t>Amy Gomez</t>
  </si>
  <si>
    <t>Brad Hogan</t>
  </si>
  <si>
    <t>Port Tracieview</t>
  </si>
  <si>
    <t>South Miguel</t>
  </si>
  <si>
    <t>Roy Morales</t>
  </si>
  <si>
    <t>Robinsonmouth</t>
  </si>
  <si>
    <t>Monica Johnson</t>
  </si>
  <si>
    <t>New Jessicatown</t>
  </si>
  <si>
    <t>Sandra Poole</t>
  </si>
  <si>
    <t>Kyle Wilson</t>
  </si>
  <si>
    <t>Alexis Johnson</t>
  </si>
  <si>
    <t>Singletonborough</t>
  </si>
  <si>
    <t>Laura Hahn</t>
  </si>
  <si>
    <t>Anthony Smith</t>
  </si>
  <si>
    <t>Port Randyfort</t>
  </si>
  <si>
    <t>Linda Harris</t>
  </si>
  <si>
    <t>Mcdonaldshire</t>
  </si>
  <si>
    <t>Shawn Rivera</t>
  </si>
  <si>
    <t>Nicole Sampson</t>
  </si>
  <si>
    <t>Jeffrey Roberts</t>
  </si>
  <si>
    <t>Holly Stewart</t>
  </si>
  <si>
    <t>New Randy</t>
  </si>
  <si>
    <t>Philip Flores</t>
  </si>
  <si>
    <t>Lucas King</t>
  </si>
  <si>
    <t>Randy Baker</t>
  </si>
  <si>
    <t>Bennetthaven</t>
  </si>
  <si>
    <t>John Patel</t>
  </si>
  <si>
    <t>Haasstad</t>
  </si>
  <si>
    <t>Wayne Ferguson</t>
  </si>
  <si>
    <t>Lake Tracyton</t>
  </si>
  <si>
    <t>Barbara Stevenson</t>
  </si>
  <si>
    <t>Brittneystad</t>
  </si>
  <si>
    <t>Christina Garcia</t>
  </si>
  <si>
    <t>Heather Hahn</t>
  </si>
  <si>
    <t>Leslie Dyer</t>
  </si>
  <si>
    <t>South Elizabethfort</t>
  </si>
  <si>
    <t>Wendy Curry</t>
  </si>
  <si>
    <t>Callahanton</t>
  </si>
  <si>
    <t>Margaret Walker</t>
  </si>
  <si>
    <t>New Jacquelineland</t>
  </si>
  <si>
    <t>Cruztown</t>
  </si>
  <si>
    <t>Richard Rodriguez</t>
  </si>
  <si>
    <t>Greenshire</t>
  </si>
  <si>
    <t>Robert Barton</t>
  </si>
  <si>
    <t>Bowmanberg</t>
  </si>
  <si>
    <t>Shane Salazar</t>
  </si>
  <si>
    <t>Sandra Haney</t>
  </si>
  <si>
    <t>Luisbury</t>
  </si>
  <si>
    <t>South Bradley</t>
  </si>
  <si>
    <t>Martin Brown</t>
  </si>
  <si>
    <t>Deborahton</t>
  </si>
  <si>
    <t>Jerry Carter</t>
  </si>
  <si>
    <t>Jacob Forbes</t>
  </si>
  <si>
    <t>Blakeview</t>
  </si>
  <si>
    <t>Sandra Ferrell</t>
  </si>
  <si>
    <t>South Ronaldburgh</t>
  </si>
  <si>
    <t>Sergio Wheeler</t>
  </si>
  <si>
    <t>Devin Clark MD</t>
  </si>
  <si>
    <t>Lake Williamfort</t>
  </si>
  <si>
    <t>Jessica Reyes</t>
  </si>
  <si>
    <t>Seanport</t>
  </si>
  <si>
    <t>Crystal Henderson</t>
  </si>
  <si>
    <t>Port Robynborough</t>
  </si>
  <si>
    <t>Jordan Trevino</t>
  </si>
  <si>
    <t>Jonathon Smith</t>
  </si>
  <si>
    <t>Juanchester</t>
  </si>
  <si>
    <t>Adam Frye</t>
  </si>
  <si>
    <t>Mariahton</t>
  </si>
  <si>
    <t>Frederick White</t>
  </si>
  <si>
    <t>Lake Jason</t>
  </si>
  <si>
    <t>Clifford Washington</t>
  </si>
  <si>
    <t>Josephbury</t>
  </si>
  <si>
    <t>Jamie Taylor</t>
  </si>
  <si>
    <t>Kevinton</t>
  </si>
  <si>
    <t>Kevin Wilkinson</t>
  </si>
  <si>
    <t>South Judithmouth</t>
  </si>
  <si>
    <t>James Vasquez</t>
  </si>
  <si>
    <t>Sierra Liu</t>
  </si>
  <si>
    <t>Melissaside</t>
  </si>
  <si>
    <t>Shane Ortiz</t>
  </si>
  <si>
    <t>Bradley Taylor</t>
  </si>
  <si>
    <t>Joanneshire</t>
  </si>
  <si>
    <t>Corey Taylor DDS</t>
  </si>
  <si>
    <t>West Justinchester</t>
  </si>
  <si>
    <t>Ryan Zhang</t>
  </si>
  <si>
    <t>Danielletown</t>
  </si>
  <si>
    <t>Gerald Barnes</t>
  </si>
  <si>
    <t>North Samanthamouth</t>
  </si>
  <si>
    <t>Bryan Young</t>
  </si>
  <si>
    <t>Amystad</t>
  </si>
  <si>
    <t>Christopher Cannon</t>
  </si>
  <si>
    <t>New Kathleenmouth</t>
  </si>
  <si>
    <t>Anthony Proctor</t>
  </si>
  <si>
    <t>East Wesleyport</t>
  </si>
  <si>
    <t>William Rios</t>
  </si>
  <si>
    <t>Lake Kelsey</t>
  </si>
  <si>
    <t>Megan Chan</t>
  </si>
  <si>
    <t>Mcintyrechester</t>
  </si>
  <si>
    <t>Dominique Gordon</t>
  </si>
  <si>
    <t>Mr. Kenneth Warren DVM</t>
  </si>
  <si>
    <t>Harperton</t>
  </si>
  <si>
    <t>Krista Maldonado</t>
  </si>
  <si>
    <t>New Reginabury</t>
  </si>
  <si>
    <t>Patrick Maddox</t>
  </si>
  <si>
    <t>East Frederickfort</t>
  </si>
  <si>
    <t>Monica Ramirez</t>
  </si>
  <si>
    <t>Kimberlychester</t>
  </si>
  <si>
    <t>Shawn Hernandez</t>
  </si>
  <si>
    <t>Phamchester</t>
  </si>
  <si>
    <t>Lake Danielstad</t>
  </si>
  <si>
    <t>Jacob Soto</t>
  </si>
  <si>
    <t>Seanburgh</t>
  </si>
  <si>
    <t>Jill Macdonald</t>
  </si>
  <si>
    <t>Leah Holland</t>
  </si>
  <si>
    <t>South Jonathanland</t>
  </si>
  <si>
    <t>John Holden</t>
  </si>
  <si>
    <t>Lake Amandaville</t>
  </si>
  <si>
    <t>Sara Ramirez</t>
  </si>
  <si>
    <t>South Codychester</t>
  </si>
  <si>
    <t>Rebecca Stone</t>
  </si>
  <si>
    <t>Kylestad</t>
  </si>
  <si>
    <t>Michelle Carlson</t>
  </si>
  <si>
    <t>Reynoldsstad</t>
  </si>
  <si>
    <t>Anthony Austin MD</t>
  </si>
  <si>
    <t>Gary Thompson</t>
  </si>
  <si>
    <t>Lake Garyport</t>
  </si>
  <si>
    <t>Sarah Benson</t>
  </si>
  <si>
    <t>North Kristen</t>
  </si>
  <si>
    <t>Barry Sullivan</t>
  </si>
  <si>
    <t>William Rocha</t>
  </si>
  <si>
    <t>North Spencerfort</t>
  </si>
  <si>
    <t>Joshua Pierce</t>
  </si>
  <si>
    <t>Curtisshire</t>
  </si>
  <si>
    <t>Derek Walker</t>
  </si>
  <si>
    <t>Lindaville</t>
  </si>
  <si>
    <t>Michael Patterson</t>
  </si>
  <si>
    <t>West Kaylamouth</t>
  </si>
  <si>
    <t>Sarah Gray</t>
  </si>
  <si>
    <t>Lake Amyland</t>
  </si>
  <si>
    <t>Terry Gomez</t>
  </si>
  <si>
    <t>John Sawyer</t>
  </si>
  <si>
    <t>Lake Diana</t>
  </si>
  <si>
    <t>Kristi Davis</t>
  </si>
  <si>
    <t>Justin Martin</t>
  </si>
  <si>
    <t>Lindseystad</t>
  </si>
  <si>
    <t>William Paul</t>
  </si>
  <si>
    <t>Ryantown</t>
  </si>
  <si>
    <t>Port Janiceville</t>
  </si>
  <si>
    <t>Cynthia Wilson</t>
  </si>
  <si>
    <t>Christina Ruiz</t>
  </si>
  <si>
    <t>Justin Winters</t>
  </si>
  <si>
    <t>Sherry Peterson</t>
  </si>
  <si>
    <t>Farmerside</t>
  </si>
  <si>
    <t>Audrey Gray</t>
  </si>
  <si>
    <t>Lindseyhaven</t>
  </si>
  <si>
    <t>Alan Cook</t>
  </si>
  <si>
    <t>Hodgesfort</t>
  </si>
  <si>
    <t>New Keith</t>
  </si>
  <si>
    <t>Donna Cook</t>
  </si>
  <si>
    <t>West Marioside</t>
  </si>
  <si>
    <t>Gilbertmouth</t>
  </si>
  <si>
    <t>Lisa Hensley</t>
  </si>
  <si>
    <t>West Adambury</t>
  </si>
  <si>
    <t>Justin Macdonald</t>
  </si>
  <si>
    <t>Chapmanshire</t>
  </si>
  <si>
    <t>Walter Daniels</t>
  </si>
  <si>
    <t>Claychester</t>
  </si>
  <si>
    <t>Kimberly Peterson</t>
  </si>
  <si>
    <t>Nathan Lewis</t>
  </si>
  <si>
    <t>Davidsonfurt</t>
  </si>
  <si>
    <t>Joshua Orr</t>
  </si>
  <si>
    <t>Robert Cooley</t>
  </si>
  <si>
    <t>North Emily</t>
  </si>
  <si>
    <t>Carmen Cortez</t>
  </si>
  <si>
    <t>West Zachary</t>
  </si>
  <si>
    <t>Katrina Parker</t>
  </si>
  <si>
    <t>Andre Donaldson</t>
  </si>
  <si>
    <t>Williamsland</t>
  </si>
  <si>
    <t>Brian Obrien</t>
  </si>
  <si>
    <t>Michael Mckenzie</t>
  </si>
  <si>
    <t>N/A</t>
  </si>
  <si>
    <t>Full Name</t>
  </si>
  <si>
    <t>Scott Sheppard</t>
  </si>
  <si>
    <t>Stanley Lewis</t>
  </si>
  <si>
    <t>Javier Li</t>
  </si>
  <si>
    <t>Christopher Johnston</t>
  </si>
  <si>
    <t>Melissa Hicks</t>
  </si>
  <si>
    <t>Christian Maddox</t>
  </si>
  <si>
    <t>Paul Hammond</t>
  </si>
  <si>
    <t>Madison Williamson</t>
  </si>
  <si>
    <t>Rachael Duran</t>
  </si>
  <si>
    <t>Sherri Taylor</t>
  </si>
  <si>
    <t>Jennifer Weaver</t>
  </si>
  <si>
    <t>Kyle Blake</t>
  </si>
  <si>
    <t>James Bailey</t>
  </si>
  <si>
    <t>Heidi Wood</t>
  </si>
  <si>
    <t>Johnny Nguyen</t>
  </si>
  <si>
    <t>Olivia Watson</t>
  </si>
  <si>
    <t>Anita Jenkins</t>
  </si>
  <si>
    <t>John Coleman</t>
  </si>
  <si>
    <t>Adam Best</t>
  </si>
  <si>
    <t>Cheryl Peterson</t>
  </si>
  <si>
    <t>Rebecca Jensen</t>
  </si>
  <si>
    <t>Gabriel Norris</t>
  </si>
  <si>
    <t>Anne Murphy</t>
  </si>
  <si>
    <t>Thomas Phillips</t>
  </si>
  <si>
    <t>Nicholas Conley</t>
  </si>
  <si>
    <t>Cory Miller</t>
  </si>
  <si>
    <t>Barbara Lopez</t>
  </si>
  <si>
    <t>Maria Campbell</t>
  </si>
  <si>
    <t>Duane Lee</t>
  </si>
  <si>
    <t>Danny Jones</t>
  </si>
  <si>
    <t>Hannah Moore</t>
  </si>
  <si>
    <t>Mckenzie Howe</t>
  </si>
  <si>
    <t>Laura Randall</t>
  </si>
  <si>
    <t>Martha Bradford</t>
  </si>
  <si>
    <t>Jessica Martinez</t>
  </si>
  <si>
    <t>Emily Myers</t>
  </si>
  <si>
    <t>David Walker</t>
  </si>
  <si>
    <t>Timothy Rodriguez</t>
  </si>
  <si>
    <t>Kevin Lucas</t>
  </si>
  <si>
    <t>Sarah Fischer</t>
  </si>
  <si>
    <t>Joshua Weeks</t>
  </si>
  <si>
    <t>Nicholas Jenkins</t>
  </si>
  <si>
    <t>Jeremy Stevens</t>
  </si>
  <si>
    <t>Jerry Hernandez</t>
  </si>
  <si>
    <t>Jason Abbott</t>
  </si>
  <si>
    <t>Jeffrey Sellers</t>
  </si>
  <si>
    <t>Daryl Brown</t>
  </si>
  <si>
    <t>Justin Bush</t>
  </si>
  <si>
    <t>Lisa Jackson</t>
  </si>
  <si>
    <t>Brad Vang</t>
  </si>
  <si>
    <t>Brittney Rubio</t>
  </si>
  <si>
    <t>Kimberly Ellis</t>
  </si>
  <si>
    <t>Stephanie Pearson</t>
  </si>
  <si>
    <t>Judith Avery</t>
  </si>
  <si>
    <t>Susan Mayer</t>
  </si>
  <si>
    <t>Brian Jenkins</t>
  </si>
  <si>
    <t>Keith Barrera</t>
  </si>
  <si>
    <t>Gary Howard</t>
  </si>
  <si>
    <t>David Torres</t>
  </si>
  <si>
    <t>Phillip Weber</t>
  </si>
  <si>
    <t>Tiffany Fernandez</t>
  </si>
  <si>
    <t>Nicole Lopez</t>
  </si>
  <si>
    <t>Joshua Baxter</t>
  </si>
  <si>
    <t>Jessica Gutierrez</t>
  </si>
  <si>
    <t>Michael Hunter</t>
  </si>
  <si>
    <t>Kendra French</t>
  </si>
  <si>
    <t>William Yu</t>
  </si>
  <si>
    <t>Carol Steele</t>
  </si>
  <si>
    <t>Maria Davidson</t>
  </si>
  <si>
    <t>Nicole Garcia</t>
  </si>
  <si>
    <t>James Howell</t>
  </si>
  <si>
    <t>Keith Pace</t>
  </si>
  <si>
    <t>Nichole Stevenson</t>
  </si>
  <si>
    <t>Denise Jackson</t>
  </si>
  <si>
    <t>Christine Phillips</t>
  </si>
  <si>
    <t>Patricia Pearson</t>
  </si>
  <si>
    <t>Cynthia Black</t>
  </si>
  <si>
    <t>Brenda Foster</t>
  </si>
  <si>
    <t>Holly Brandt</t>
  </si>
  <si>
    <t>Erin Kirk</t>
  </si>
  <si>
    <t>Kevin Owens</t>
  </si>
  <si>
    <t>Sarah Glover</t>
  </si>
  <si>
    <t>Yolanda Collins</t>
  </si>
  <si>
    <t>Julia Green</t>
  </si>
  <si>
    <t>Edward Peck</t>
  </si>
  <si>
    <t>Michele Williams</t>
  </si>
  <si>
    <t>Steven Martinez</t>
  </si>
  <si>
    <t>Austin Johnson</t>
  </si>
  <si>
    <t>Robert Bowman</t>
  </si>
  <si>
    <t>Alexander Pineda</t>
  </si>
  <si>
    <t>Kathleen Jones</t>
  </si>
  <si>
    <t>Sandra Wang</t>
  </si>
  <si>
    <t>Kristen Foster</t>
  </si>
  <si>
    <t>Darrell Fernandez</t>
  </si>
  <si>
    <t>Kimberly Castro</t>
  </si>
  <si>
    <t>Sheryl Hampton</t>
  </si>
  <si>
    <t>Earl Houston</t>
  </si>
  <si>
    <t>Michael Andrews</t>
  </si>
  <si>
    <t>Amanda Monroe</t>
  </si>
  <si>
    <t>Kaitlin Fox</t>
  </si>
  <si>
    <t>Laura Johnson</t>
  </si>
  <si>
    <t>Jessica Bennett</t>
  </si>
  <si>
    <t>Evan Benitez</t>
  </si>
  <si>
    <t>Sharon Brown</t>
  </si>
  <si>
    <t>Tiffany Davis</t>
  </si>
  <si>
    <t>Adam Martinez</t>
  </si>
  <si>
    <t>Deborah Welch</t>
  </si>
  <si>
    <t>Lauren Hunter</t>
  </si>
  <si>
    <t>Brandon Kennedy</t>
  </si>
  <si>
    <t>Shelly Watkins</t>
  </si>
  <si>
    <t>Brandon Allen</t>
  </si>
  <si>
    <t>Keith Davis</t>
  </si>
  <si>
    <t>Jason Wall</t>
  </si>
  <si>
    <t>Amy Reyes</t>
  </si>
  <si>
    <t>James Gallegos</t>
  </si>
  <si>
    <t>Caleb Rhodes</t>
  </si>
  <si>
    <t>Angelica Bennett</t>
  </si>
  <si>
    <t>Ethan Garcia</t>
  </si>
  <si>
    <t>Tamara Smith</t>
  </si>
  <si>
    <t>Grant Thompson</t>
  </si>
  <si>
    <t>Laura Kaiser</t>
  </si>
  <si>
    <t>Ralph Robinson</t>
  </si>
  <si>
    <t>Lawrence Welch</t>
  </si>
  <si>
    <t>Justin Wallace</t>
  </si>
  <si>
    <t>Robert Turner</t>
  </si>
  <si>
    <t>Stephanie Ramirez</t>
  </si>
  <si>
    <t>Christina Richards</t>
  </si>
  <si>
    <t>Nicholas Castillo</t>
  </si>
  <si>
    <t>Katherine Garcia</t>
  </si>
  <si>
    <t>Daniel Shaffer</t>
  </si>
  <si>
    <t>Cameron Meza</t>
  </si>
  <si>
    <t>Justin Lang</t>
  </si>
  <si>
    <t>April Martinez</t>
  </si>
  <si>
    <t>Anthony Armstrong</t>
  </si>
  <si>
    <t>Randall Conrad</t>
  </si>
  <si>
    <t>Wendy Smith</t>
  </si>
  <si>
    <t>Shannon Patel</t>
  </si>
  <si>
    <t>Kari Brown</t>
  </si>
  <si>
    <t>Alyssa Vargas</t>
  </si>
  <si>
    <t>Shane Meyer</t>
  </si>
  <si>
    <t>Mariah Thompson</t>
  </si>
  <si>
    <t>George Sanders</t>
  </si>
  <si>
    <t>Paul Gray</t>
  </si>
  <si>
    <t>Oscar Clark</t>
  </si>
  <si>
    <t>Samuel Strong</t>
  </si>
  <si>
    <t>Darren Dunn</t>
  </si>
  <si>
    <t>Matthew Wyatt</t>
  </si>
  <si>
    <t>Reginald Smith</t>
  </si>
  <si>
    <t>Sherry Carter</t>
  </si>
  <si>
    <t>Steven Abbott</t>
  </si>
  <si>
    <t>Vincent Holland</t>
  </si>
  <si>
    <t>Gregory Ramsey</t>
  </si>
  <si>
    <t>Hunter Nichols</t>
  </si>
  <si>
    <t>Jacqueline Vance</t>
  </si>
  <si>
    <t>Paul Miller</t>
  </si>
  <si>
    <t>Katie Johnson</t>
  </si>
  <si>
    <t>Omar Ferguson</t>
  </si>
  <si>
    <t>Karen Adams</t>
  </si>
  <si>
    <t>Deborah Acevedo</t>
  </si>
  <si>
    <t>Jill Gomez</t>
  </si>
  <si>
    <t>Kelly Luna</t>
  </si>
  <si>
    <t>Michelle Blake</t>
  </si>
  <si>
    <t>John Krueger</t>
  </si>
  <si>
    <t>Keith Lee</t>
  </si>
  <si>
    <t>Charles Whitney</t>
  </si>
  <si>
    <t>Nancy Huber</t>
  </si>
  <si>
    <t>Michael Saunders</t>
  </si>
  <si>
    <t>Leonard Long</t>
  </si>
  <si>
    <t>Monica Moses</t>
  </si>
  <si>
    <t>Michael Tran</t>
  </si>
  <si>
    <t>John Rivas</t>
  </si>
  <si>
    <t>Gregory Jackson</t>
  </si>
  <si>
    <t>Denise Moreno</t>
  </si>
  <si>
    <t>Cassandra Ibarra</t>
  </si>
  <si>
    <t>Max Hudson</t>
  </si>
  <si>
    <t>Samantha Hatfield</t>
  </si>
  <si>
    <t>Rodney Byrd</t>
  </si>
  <si>
    <t>Marc Schmitt</t>
  </si>
  <si>
    <t>Benjamin Brown</t>
  </si>
  <si>
    <t>Lori Anderson</t>
  </si>
  <si>
    <t>Tyler Contreras</t>
  </si>
  <si>
    <t>Ryan Martinez</t>
  </si>
  <si>
    <t>Thomas Buchanan</t>
  </si>
  <si>
    <t>Patricia Walker</t>
  </si>
  <si>
    <t>Javier Morgan</t>
  </si>
  <si>
    <t>Dylan Kelley</t>
  </si>
  <si>
    <t>Bryan Ayala</t>
  </si>
  <si>
    <t>Kaitlin Dominguez</t>
  </si>
  <si>
    <t>Chad Robinson</t>
  </si>
  <si>
    <t>Jody Miller</t>
  </si>
  <si>
    <t>Jacob Costa</t>
  </si>
  <si>
    <t>Paul Gibson</t>
  </si>
  <si>
    <t>Brittney Hernandez</t>
  </si>
  <si>
    <t>Matthew Williams</t>
  </si>
  <si>
    <t>Heather Huffman</t>
  </si>
  <si>
    <t>Kimberly Sanchez</t>
  </si>
  <si>
    <t>Vicki Thornton</t>
  </si>
  <si>
    <t>Jason Gilmore</t>
  </si>
  <si>
    <t>John Rocha</t>
  </si>
  <si>
    <t>Eric Braun</t>
  </si>
  <si>
    <t>Robin Rivera</t>
  </si>
  <si>
    <t>Thomas Morgan</t>
  </si>
  <si>
    <t>Jennifer Sweeney</t>
  </si>
  <si>
    <t>Lisa Daniels</t>
  </si>
  <si>
    <t>Amber Curry</t>
  </si>
  <si>
    <t>Christopher Duncan</t>
  </si>
  <si>
    <t>Scott Garcia</t>
  </si>
  <si>
    <t>Madison Berger</t>
  </si>
  <si>
    <t>Richard Carter</t>
  </si>
  <si>
    <t>Brian Jordan</t>
  </si>
  <si>
    <t>Danielle Hughes</t>
  </si>
  <si>
    <t>Deborah Cohen</t>
  </si>
  <si>
    <t>Cynthia Owens</t>
  </si>
  <si>
    <t>Cameron Fisher</t>
  </si>
  <si>
    <t>Victor Sanchez</t>
  </si>
  <si>
    <t>Eric Owens</t>
  </si>
  <si>
    <t>Donald Gonzales</t>
  </si>
  <si>
    <t>James Nelson</t>
  </si>
  <si>
    <t>Tyler Carrillo</t>
  </si>
  <si>
    <t>Courtney Barr</t>
  </si>
  <si>
    <t>Dale Huber</t>
  </si>
  <si>
    <t>Kevin Phillips</t>
  </si>
  <si>
    <t>Leonard Jacobs</t>
  </si>
  <si>
    <t>Christine Townsend</t>
  </si>
  <si>
    <t>Angela Long</t>
  </si>
  <si>
    <t>Hannah Wilson</t>
  </si>
  <si>
    <t>April Mcintyre</t>
  </si>
  <si>
    <t>Ricardo Lee</t>
  </si>
  <si>
    <t>Mitchell Stark</t>
  </si>
  <si>
    <t>Kendra Mason</t>
  </si>
  <si>
    <t>Julie Harris</t>
  </si>
  <si>
    <t>Phillip Cooper</t>
  </si>
  <si>
    <t>Xavier Evans</t>
  </si>
  <si>
    <t>Elizabeth Gibson</t>
  </si>
  <si>
    <t>Shawn Jones</t>
  </si>
  <si>
    <t>George Peters</t>
  </si>
  <si>
    <t>Robert Hubbard</t>
  </si>
  <si>
    <t>Tanya Moore</t>
  </si>
  <si>
    <t>Molly Johnson</t>
  </si>
  <si>
    <t>Kevin Lee</t>
  </si>
  <si>
    <t>Alison Hinton</t>
  </si>
  <si>
    <t>Vincent Miller</t>
  </si>
  <si>
    <t>Vanessa Webb</t>
  </si>
  <si>
    <t>Joseph Knight</t>
  </si>
  <si>
    <t>John Cole</t>
  </si>
  <si>
    <t>Regina Martin</t>
  </si>
  <si>
    <t>Tammy Gutierrez</t>
  </si>
  <si>
    <t>Kimberly Chandler</t>
  </si>
  <si>
    <t>Victoria Acosta</t>
  </si>
  <si>
    <t>Michael Evans</t>
  </si>
  <si>
    <t>Jon Clayton</t>
  </si>
  <si>
    <t>David Heath</t>
  </si>
  <si>
    <t>Tim Keller</t>
  </si>
  <si>
    <t>Renee Mendoza</t>
  </si>
  <si>
    <t>Rachel Alexander</t>
  </si>
  <si>
    <t>Emily Bailey</t>
  </si>
  <si>
    <t>Oscar Howard</t>
  </si>
  <si>
    <t>Deanna Robertson</t>
  </si>
  <si>
    <t>Caitlyn Gray</t>
  </si>
  <si>
    <t>David Oconnor</t>
  </si>
  <si>
    <t>Michael Morales</t>
  </si>
  <si>
    <t>Katie Jones</t>
  </si>
  <si>
    <t>Michael Suarez</t>
  </si>
  <si>
    <t>Joel Ortiz</t>
  </si>
  <si>
    <t>Michael Melton</t>
  </si>
  <si>
    <t>Jason Bishop</t>
  </si>
  <si>
    <t>Kathleen Flores</t>
  </si>
  <si>
    <t>Samantha Reese</t>
  </si>
  <si>
    <t>Gene Farmer</t>
  </si>
  <si>
    <t>Janet White</t>
  </si>
  <si>
    <t>Tiffany Acosta</t>
  </si>
  <si>
    <t>Zachary Miller</t>
  </si>
  <si>
    <t>Kimberly Grant</t>
  </si>
  <si>
    <t>Laura Clark</t>
  </si>
  <si>
    <t>Tabitha Hobbs</t>
  </si>
  <si>
    <t>John Phillips</t>
  </si>
  <si>
    <t>Jason Green</t>
  </si>
  <si>
    <t>Leah Moore</t>
  </si>
  <si>
    <t>Lisa Bowers</t>
  </si>
  <si>
    <t>Stacie Ochoa</t>
  </si>
  <si>
    <t>Joseph Harrison</t>
  </si>
  <si>
    <t>Angela Walsh</t>
  </si>
  <si>
    <t>Elizabeth Beasley</t>
  </si>
  <si>
    <t>Jose Ramirez</t>
  </si>
  <si>
    <t>Marc Brown</t>
  </si>
  <si>
    <t>Tammy Mays</t>
  </si>
  <si>
    <t>Catherine Blake</t>
  </si>
  <si>
    <t>Clifford Williams</t>
  </si>
  <si>
    <t>Dennis Schmidt</t>
  </si>
  <si>
    <t>Todd Wright</t>
  </si>
  <si>
    <t>Samuel Beck</t>
  </si>
  <si>
    <t>James Fletcher</t>
  </si>
  <si>
    <t>Elizabeth Moore</t>
  </si>
  <si>
    <t>Kayla Scott</t>
  </si>
  <si>
    <t>Jeremy Gibson</t>
  </si>
  <si>
    <t>Olivia Bowman</t>
  </si>
  <si>
    <t>Erin Gonzalez</t>
  </si>
  <si>
    <t>Kenneth Hutchinson</t>
  </si>
  <si>
    <t>Paula Marsh</t>
  </si>
  <si>
    <t>Jennifer Martinez</t>
  </si>
  <si>
    <t>Katherine Heath</t>
  </si>
  <si>
    <t>Ralph Jones</t>
  </si>
  <si>
    <t>Kelly Curtis</t>
  </si>
  <si>
    <t>Danielle Moore</t>
  </si>
  <si>
    <t>Emma Chen</t>
  </si>
  <si>
    <t>Lisa Phillips</t>
  </si>
  <si>
    <t>Dylan Davis</t>
  </si>
  <si>
    <t>David Taylor</t>
  </si>
  <si>
    <t>Jay Cox</t>
  </si>
  <si>
    <t>Daniel Young</t>
  </si>
  <si>
    <t>Carolyn Lawson</t>
  </si>
  <si>
    <t>Teresa Taylor</t>
  </si>
  <si>
    <t>Jonathan Lawson</t>
  </si>
  <si>
    <t>James Ramirez</t>
  </si>
  <si>
    <t>Mary Meza</t>
  </si>
  <si>
    <t>Cynthia Mack</t>
  </si>
  <si>
    <t>Scott Carter</t>
  </si>
  <si>
    <t>Phillip Elliott</t>
  </si>
  <si>
    <t>Juan Reyes</t>
  </si>
  <si>
    <t>Jason Terry</t>
  </si>
  <si>
    <t>Heather Hall</t>
  </si>
  <si>
    <t>Victoria Meyer</t>
  </si>
  <si>
    <t>Cory Nguyen</t>
  </si>
  <si>
    <t>Mike Snyder</t>
  </si>
  <si>
    <t>Brian Pena</t>
  </si>
  <si>
    <t>Michael Ortega</t>
  </si>
  <si>
    <t>Randy Allen</t>
  </si>
  <si>
    <t>Maria Ford</t>
  </si>
  <si>
    <t>Joseph Friedman</t>
  </si>
  <si>
    <t>Nancy Walker</t>
  </si>
  <si>
    <t>Jennifer Oconnor</t>
  </si>
  <si>
    <t>Mary Ellis</t>
  </si>
  <si>
    <t>Christine Peterson</t>
  </si>
  <si>
    <t>William Allen</t>
  </si>
  <si>
    <t>Gavin Miller</t>
  </si>
  <si>
    <t>Brent Smith</t>
  </si>
  <si>
    <t>Linda Aguirre</t>
  </si>
  <si>
    <t>David May</t>
  </si>
  <si>
    <t>Jacob Wang</t>
  </si>
  <si>
    <t>Glen Fischer</t>
  </si>
  <si>
    <t>Lori West</t>
  </si>
  <si>
    <t>Christopher Anderson</t>
  </si>
  <si>
    <t>Todd Boyd</t>
  </si>
  <si>
    <t>Eddie Morris</t>
  </si>
  <si>
    <t>Susan James</t>
  </si>
  <si>
    <t>Thomas Murillo</t>
  </si>
  <si>
    <t>Roberta Horne</t>
  </si>
  <si>
    <t>Lance Flores</t>
  </si>
  <si>
    <t>Jill Braun</t>
  </si>
  <si>
    <t>Joseph Morton</t>
  </si>
  <si>
    <t>Anna Moss</t>
  </si>
  <si>
    <t>Michael Cunningham</t>
  </si>
  <si>
    <t>Christopher Turner</t>
  </si>
  <si>
    <t>Clinton Black</t>
  </si>
  <si>
    <t>Joshua Olsen</t>
  </si>
  <si>
    <t>Susan Clark</t>
  </si>
  <si>
    <t>Beth Smith</t>
  </si>
  <si>
    <t>Carrie Perez</t>
  </si>
  <si>
    <t>Sherri Edwards</t>
  </si>
  <si>
    <t>Steven Johnson</t>
  </si>
  <si>
    <t>Joshua Harris</t>
  </si>
  <si>
    <t>Dylan Liu</t>
  </si>
  <si>
    <t>Brenda Coleman</t>
  </si>
  <si>
    <t>Robin Burton</t>
  </si>
  <si>
    <t>Danielle Woods</t>
  </si>
  <si>
    <t>Jeff Hopkins</t>
  </si>
  <si>
    <t>Gregg Davis</t>
  </si>
  <si>
    <t>Susan Taylor</t>
  </si>
  <si>
    <t>Deborah Bailey</t>
  </si>
  <si>
    <t>Michael Decker</t>
  </si>
  <si>
    <t>Andrea Steele</t>
  </si>
  <si>
    <t>Ralph Bruce</t>
  </si>
  <si>
    <t>Joshua Dillon</t>
  </si>
  <si>
    <t>Laura Martinez</t>
  </si>
  <si>
    <t>Karla Villarreal</t>
  </si>
  <si>
    <t>Kaitlyn Hawkins</t>
  </si>
  <si>
    <t>Eric Wilson</t>
  </si>
  <si>
    <t>Noah Mejia</t>
  </si>
  <si>
    <t>Don Johnson</t>
  </si>
  <si>
    <t>David Gonzalez</t>
  </si>
  <si>
    <t>Cory Gomez</t>
  </si>
  <si>
    <t>James Castillo</t>
  </si>
  <si>
    <t>Erin Goodwin</t>
  </si>
  <si>
    <t>Seth Carr</t>
  </si>
  <si>
    <t>April Payne</t>
  </si>
  <si>
    <t>Jennifer Johnson</t>
  </si>
  <si>
    <t>Cindy Gray</t>
  </si>
  <si>
    <t>Emily Nguyen</t>
  </si>
  <si>
    <t>Bonnie Becker</t>
  </si>
  <si>
    <t>Chris Hayes</t>
  </si>
  <si>
    <t>Julie Gutierrez</t>
  </si>
  <si>
    <t>Herbert Burke</t>
  </si>
  <si>
    <t>Tasha Foster</t>
  </si>
  <si>
    <t>Donna Miller</t>
  </si>
  <si>
    <t>Emily Clark</t>
  </si>
  <si>
    <t>John Oliver</t>
  </si>
  <si>
    <t>Rickey Lawson</t>
  </si>
  <si>
    <t>Patrick Whitaker</t>
  </si>
  <si>
    <t>Abigail Adams</t>
  </si>
  <si>
    <t>William Lewis</t>
  </si>
  <si>
    <t>Christina Porter</t>
  </si>
  <si>
    <t>Lindsey Scott</t>
  </si>
  <si>
    <t>Monica Flynn</t>
  </si>
  <si>
    <t>Nicholas Williams</t>
  </si>
  <si>
    <t>Christopher Sweeney</t>
  </si>
  <si>
    <t>Mary Daniels</t>
  </si>
  <si>
    <t>Lauren Cochran</t>
  </si>
  <si>
    <t>Tyler Washington</t>
  </si>
  <si>
    <t>Amanda Wallace</t>
  </si>
  <si>
    <t>Julia Moore</t>
  </si>
  <si>
    <t>Debra Thompson</t>
  </si>
  <si>
    <t>David Hunt</t>
  </si>
  <si>
    <t>Nicolas Santiago</t>
  </si>
  <si>
    <t>Paige Nelson</t>
  </si>
  <si>
    <t>Brittany Rivera</t>
  </si>
  <si>
    <t>Katherine Miranda</t>
  </si>
  <si>
    <t>Jonathan Hubbard</t>
  </si>
  <si>
    <t>Brandy Mitchell</t>
  </si>
  <si>
    <t>Becky Le</t>
  </si>
  <si>
    <t>Gabrielle Russo</t>
  </si>
  <si>
    <t>Ricky Henderson</t>
  </si>
  <si>
    <t>Kristen Dawson</t>
  </si>
  <si>
    <t>Kenneth Good</t>
  </si>
  <si>
    <t>Steven Willis</t>
  </si>
  <si>
    <t>Kyle Lucas</t>
  </si>
  <si>
    <t>John Cunningham</t>
  </si>
  <si>
    <t>Michael Deleon</t>
  </si>
  <si>
    <t>Sarah Romero</t>
  </si>
  <si>
    <t>Felicia Stephens</t>
  </si>
  <si>
    <t>Samantha Wood</t>
  </si>
  <si>
    <t>Austin Snyder</t>
  </si>
  <si>
    <t>Stacy Cunningham</t>
  </si>
  <si>
    <t>Sophia Sutton</t>
  </si>
  <si>
    <t>Debra Diaz</t>
  </si>
  <si>
    <t>Laura Hodges</t>
  </si>
  <si>
    <t>Patricia George</t>
  </si>
  <si>
    <t>Rhonda Pope</t>
  </si>
  <si>
    <t>Charles Fuentes</t>
  </si>
  <si>
    <t>Joanna Foley</t>
  </si>
  <si>
    <t>Geoffrey Jackson</t>
  </si>
  <si>
    <t>Ashley Lynch</t>
  </si>
  <si>
    <t>Kelsey Richard</t>
  </si>
  <si>
    <t>James Franklin</t>
  </si>
  <si>
    <t>Samantha Bates</t>
  </si>
  <si>
    <t>Shane Barrera</t>
  </si>
  <si>
    <t>Madison Hood</t>
  </si>
  <si>
    <t>Andrea Quinn</t>
  </si>
  <si>
    <t>Caleb Holden</t>
  </si>
  <si>
    <t>Patrick Beck</t>
  </si>
  <si>
    <t>Kevin Perez</t>
  </si>
  <si>
    <t>Amanda Ortiz</t>
  </si>
  <si>
    <t>Jenna Chen</t>
  </si>
  <si>
    <t>Sean Ramos</t>
  </si>
  <si>
    <t>Angela Gutierrez</t>
  </si>
  <si>
    <t>Christopher Kelly</t>
  </si>
  <si>
    <t>Elizabeth Griffith</t>
  </si>
  <si>
    <t>Christine Ball</t>
  </si>
  <si>
    <t>Derrick Brown</t>
  </si>
  <si>
    <t>Brian Patterson</t>
  </si>
  <si>
    <t>Randy Smith</t>
  </si>
  <si>
    <t>Scott Morgan</t>
  </si>
  <si>
    <t>Patricia Wood</t>
  </si>
  <si>
    <t>Andre Steele</t>
  </si>
  <si>
    <t>Robert Carpenter</t>
  </si>
  <si>
    <t>Amy Wilson</t>
  </si>
  <si>
    <t>Kathryn Medina</t>
  </si>
  <si>
    <t>Ricky Hernandez</t>
  </si>
  <si>
    <t>Kim Hooper</t>
  </si>
  <si>
    <t>Suzanne Howard</t>
  </si>
  <si>
    <t>Edward Roth</t>
  </si>
  <si>
    <t>Lisa Perry</t>
  </si>
  <si>
    <t>Valerie Alvarez</t>
  </si>
  <si>
    <t>Michael Franco</t>
  </si>
  <si>
    <t>Jamie Moore</t>
  </si>
  <si>
    <t>George Jones</t>
  </si>
  <si>
    <t>Frank Lopez</t>
  </si>
  <si>
    <t>Kendra Wall</t>
  </si>
  <si>
    <t>Theresa Harris</t>
  </si>
  <si>
    <t>Cassidy Bush</t>
  </si>
  <si>
    <t>Robert Nash</t>
  </si>
  <si>
    <t>Jeffrey Olsen</t>
  </si>
  <si>
    <t>Susan Peters</t>
  </si>
  <si>
    <t>Anthony Avila</t>
  </si>
  <si>
    <t>Marie Goodman</t>
  </si>
  <si>
    <t>Susan Marsh</t>
  </si>
  <si>
    <t>Kelly Stark</t>
  </si>
  <si>
    <t>Ashley Martinez</t>
  </si>
  <si>
    <t>Sabrina Flynn</t>
  </si>
  <si>
    <t>Anthony Rojas</t>
  </si>
  <si>
    <t>Justin Randolph</t>
  </si>
  <si>
    <t>Kristin Roberts</t>
  </si>
  <si>
    <t>Amanda Ochoa</t>
  </si>
  <si>
    <t>Joshua Boyer</t>
  </si>
  <si>
    <t>David Whitney</t>
  </si>
  <si>
    <t>Anthony Robinson</t>
  </si>
  <si>
    <t>Richard Huffman</t>
  </si>
  <si>
    <t>Sarah Anderson</t>
  </si>
  <si>
    <t>Kathryn Bates</t>
  </si>
  <si>
    <t>Donald Espinoza</t>
  </si>
  <si>
    <t>Christopher Glenn</t>
  </si>
  <si>
    <t>Christopher Chang</t>
  </si>
  <si>
    <t>Mark Pierce</t>
  </si>
  <si>
    <t>Robert Nichols</t>
  </si>
  <si>
    <t>Jeffrey Bennett</t>
  </si>
  <si>
    <t>Mark Gordon</t>
  </si>
  <si>
    <t>Kara Henderson</t>
  </si>
  <si>
    <t>Alexandra Silva</t>
  </si>
  <si>
    <t>Jamie Padilla</t>
  </si>
  <si>
    <t>Lisa Torres</t>
  </si>
  <si>
    <t>Rebecca Ferguson</t>
  </si>
  <si>
    <t>Laura Henderson</t>
  </si>
  <si>
    <t>Michelle Case</t>
  </si>
  <si>
    <t>Laura Russell</t>
  </si>
  <si>
    <t>William Foster</t>
  </si>
  <si>
    <t>James Grant</t>
  </si>
  <si>
    <t>Adrian Edwards</t>
  </si>
  <si>
    <t>Michael Russell</t>
  </si>
  <si>
    <t>Jennifer Brooks</t>
  </si>
  <si>
    <t>Sarah White</t>
  </si>
  <si>
    <t>Michele Brown</t>
  </si>
  <si>
    <t>Colton Castro</t>
  </si>
  <si>
    <t>Stephanie Roberts</t>
  </si>
  <si>
    <t>Lindsey Oconnor</t>
  </si>
  <si>
    <t>William Mayer</t>
  </si>
  <si>
    <t>Robert Brady</t>
  </si>
  <si>
    <t>Richard Greer</t>
  </si>
  <si>
    <t>Emily Elliott</t>
  </si>
  <si>
    <t>Matthew Torres</t>
  </si>
  <si>
    <t>Victor Anderson</t>
  </si>
  <si>
    <t>Laura Roman</t>
  </si>
  <si>
    <t>Paul Burke</t>
  </si>
  <si>
    <t>Joseph Lindsey</t>
  </si>
  <si>
    <t>Paula Cruz</t>
  </si>
  <si>
    <t>Angela Martinez</t>
  </si>
  <si>
    <t>Brooke Stewart</t>
  </si>
  <si>
    <t>Ryan Allen</t>
  </si>
  <si>
    <t>Justin Gomez</t>
  </si>
  <si>
    <t>Taylor Sanchez</t>
  </si>
  <si>
    <t>Shawn Day</t>
  </si>
  <si>
    <t>Jessica Maldonado</t>
  </si>
  <si>
    <t>Rose Wallace</t>
  </si>
  <si>
    <t>Jeffrey Stone</t>
  </si>
  <si>
    <t>Michael Gross</t>
  </si>
  <si>
    <t>Gerald Terrell</t>
  </si>
  <si>
    <t>Lisa Cooke</t>
  </si>
  <si>
    <t>Angela Nichols</t>
  </si>
  <si>
    <t>Kelly Wang</t>
  </si>
  <si>
    <t>Christopher Torres</t>
  </si>
  <si>
    <t>Christine Morse</t>
  </si>
  <si>
    <t>Kimberly Pugh</t>
  </si>
  <si>
    <t>Gabriel Sanchez</t>
  </si>
  <si>
    <t>Alexander Thomas</t>
  </si>
  <si>
    <t>Nicholas Nelson</t>
  </si>
  <si>
    <t>Susan Martin</t>
  </si>
  <si>
    <t>Yolanda Jackson</t>
  </si>
  <si>
    <t>Heather Thompson</t>
  </si>
  <si>
    <t>Heather Smith</t>
  </si>
  <si>
    <t>Erin Garrett</t>
  </si>
  <si>
    <t>Jeffrey Mcmillan</t>
  </si>
  <si>
    <t>Megan Harris</t>
  </si>
  <si>
    <t>Molly Vance</t>
  </si>
  <si>
    <t>Stephen Campos</t>
  </si>
  <si>
    <t>Thomas Page</t>
  </si>
  <si>
    <t>Robert Thomas</t>
  </si>
  <si>
    <t>Ryan Dixon</t>
  </si>
  <si>
    <t>Shannon Bolton</t>
  </si>
  <si>
    <t>Cynthia Torres</t>
  </si>
  <si>
    <t>Teresa Mclaughlin</t>
  </si>
  <si>
    <t>Brandon Kelley</t>
  </si>
  <si>
    <t>Jonathan Murray</t>
  </si>
  <si>
    <t>Aaron Green</t>
  </si>
  <si>
    <t>Johnny Sanders</t>
  </si>
  <si>
    <t>Madison Harris</t>
  </si>
  <si>
    <t>Kelly Potts</t>
  </si>
  <si>
    <t>Brian Berg</t>
  </si>
  <si>
    <t>Diane Bullock</t>
  </si>
  <si>
    <t>Jennifer Ramirez</t>
  </si>
  <si>
    <t>Tina Andrews</t>
  </si>
  <si>
    <t>Nathaniel Martin</t>
  </si>
  <si>
    <t>Rachel Ward</t>
  </si>
  <si>
    <t>Jennifer Castillo</t>
  </si>
  <si>
    <t>Micheal Wagner</t>
  </si>
  <si>
    <t>Joseph Coleman</t>
  </si>
  <si>
    <t>Alicia Howell</t>
  </si>
  <si>
    <t>Misty Davenport</t>
  </si>
  <si>
    <t>Linda Salazar</t>
  </si>
  <si>
    <t>Donald Larson</t>
  </si>
  <si>
    <t>Julia Huynh</t>
  </si>
  <si>
    <t>Chris Vega</t>
  </si>
  <si>
    <t>Scott York</t>
  </si>
  <si>
    <t>Donald Morales</t>
  </si>
  <si>
    <t>Dennis Finley</t>
  </si>
  <si>
    <t>Kenneth Robinson</t>
  </si>
  <si>
    <t>Joshua Perez</t>
  </si>
  <si>
    <t>William Williams</t>
  </si>
  <si>
    <t>Katherine Bender</t>
  </si>
  <si>
    <t>Michael Wood</t>
  </si>
  <si>
    <t>Kathy Cook</t>
  </si>
  <si>
    <t>Jesse Sanchez</t>
  </si>
  <si>
    <t>Kathleen Roberts</t>
  </si>
  <si>
    <t>Melinda Young</t>
  </si>
  <si>
    <t>Dustin Sutton</t>
  </si>
  <si>
    <t>Joshua Gray</t>
  </si>
  <si>
    <t>Hannah Jackson</t>
  </si>
  <si>
    <t>Justin Rowe</t>
  </si>
  <si>
    <t>Curtis Booth</t>
  </si>
  <si>
    <t>Andre Smith</t>
  </si>
  <si>
    <t>Randall Miller</t>
  </si>
  <si>
    <t>Stefanie Moreno</t>
  </si>
  <si>
    <t>Dawn Cowan</t>
  </si>
  <si>
    <t>Thomas Gross</t>
  </si>
  <si>
    <t>Michael Pena</t>
  </si>
  <si>
    <t>Zachary Proctor</t>
  </si>
  <si>
    <t>Sandra Church</t>
  </si>
  <si>
    <t>Cheyenne Murphy</t>
  </si>
  <si>
    <t>Meredith Rojas</t>
  </si>
  <si>
    <t>Bobby Bailey</t>
  </si>
  <si>
    <t>Teresa Williams</t>
  </si>
  <si>
    <t>Jordan Gallegos</t>
  </si>
  <si>
    <t>Samantha Perez</t>
  </si>
  <si>
    <t>Andrea Allen</t>
  </si>
  <si>
    <t>Cathy Garner</t>
  </si>
  <si>
    <t>Linda Myers</t>
  </si>
  <si>
    <t>Mary Miles</t>
  </si>
  <si>
    <t>Lisa Ellis</t>
  </si>
  <si>
    <t>Lonnie Garcia</t>
  </si>
  <si>
    <t>Victoria Fletcher</t>
  </si>
  <si>
    <t>George Williams</t>
  </si>
  <si>
    <t>Monica Murray</t>
  </si>
  <si>
    <t>Sarah Peck</t>
  </si>
  <si>
    <t>Jennifer Franklin</t>
  </si>
  <si>
    <t>Olivia Sutton</t>
  </si>
  <si>
    <t>Elizabeth Ruiz</t>
  </si>
  <si>
    <t>Laura Anderson</t>
  </si>
  <si>
    <t>Kenneth Wilson</t>
  </si>
  <si>
    <t>Thomas Allen</t>
  </si>
  <si>
    <t>David Hebert</t>
  </si>
  <si>
    <t>Ruben Waters</t>
  </si>
  <si>
    <t>Nichole Murphy</t>
  </si>
  <si>
    <t>Justin Sanford</t>
  </si>
  <si>
    <t>Rachel Gonzalez</t>
  </si>
  <si>
    <t>Natalie Williams</t>
  </si>
  <si>
    <t>Tina Hurley</t>
  </si>
  <si>
    <t>Carol Mitchell</t>
  </si>
  <si>
    <t>Claudia Bruce</t>
  </si>
  <si>
    <t>Aaron Caldwell</t>
  </si>
  <si>
    <t>Elizabeth Stanton</t>
  </si>
  <si>
    <t>Stephen Fernandez</t>
  </si>
  <si>
    <t>Daniel Marks</t>
  </si>
  <si>
    <t>Elizabeth Jenkins</t>
  </si>
  <si>
    <t>Kristie Moore</t>
  </si>
  <si>
    <t>Brianna Mitchell</t>
  </si>
  <si>
    <t>David Lewis</t>
  </si>
  <si>
    <t>James Stanley</t>
  </si>
  <si>
    <t>Susan Wagner</t>
  </si>
  <si>
    <t>Brandy Paul</t>
  </si>
  <si>
    <t>Kristin Allen</t>
  </si>
  <si>
    <t>Jessica Ferguson</t>
  </si>
  <si>
    <t>Gabrielle Smith</t>
  </si>
  <si>
    <t>Todd Huff</t>
  </si>
  <si>
    <t>Jason Hoffman</t>
  </si>
  <si>
    <t>Sean Robinson</t>
  </si>
  <si>
    <t>Michael Burgess</t>
  </si>
  <si>
    <t>Kevin Reynolds</t>
  </si>
  <si>
    <t>James Boone</t>
  </si>
  <si>
    <t>Kimberly Carter</t>
  </si>
  <si>
    <t>Tiffany Young</t>
  </si>
  <si>
    <t>Kayla James</t>
  </si>
  <si>
    <t>Mark Gomez</t>
  </si>
  <si>
    <t>Jeffrey Mclaughlin</t>
  </si>
  <si>
    <t>Paul Long</t>
  </si>
  <si>
    <t>Gerald Reed</t>
  </si>
  <si>
    <t>James Howard</t>
  </si>
  <si>
    <t>Cheryl Rivera</t>
  </si>
  <si>
    <t>Paul Collins</t>
  </si>
  <si>
    <t>Shawn Shepard</t>
  </si>
  <si>
    <t>Timothy Rhodes</t>
  </si>
  <si>
    <t>Joseph Black</t>
  </si>
  <si>
    <t>Emily Ward</t>
  </si>
  <si>
    <t>Natalie Castillo</t>
  </si>
  <si>
    <t>John Davis</t>
  </si>
  <si>
    <t>Alex Davis</t>
  </si>
  <si>
    <t>Derrick Levy</t>
  </si>
  <si>
    <t>Jordan Love</t>
  </si>
  <si>
    <t>Tammy Drake</t>
  </si>
  <si>
    <t>Joseph Crane</t>
  </si>
  <si>
    <t>Carlos Porter</t>
  </si>
  <si>
    <t>Catherine Griffith</t>
  </si>
  <si>
    <t>Jennifer Christensen</t>
  </si>
  <si>
    <t>Charles Marsh</t>
  </si>
  <si>
    <t>Rachel Salazar</t>
  </si>
  <si>
    <t>Gloria Poole</t>
  </si>
  <si>
    <t>Ashley Bradley</t>
  </si>
  <si>
    <t>Shelly Morris</t>
  </si>
  <si>
    <t>Anthony Black</t>
  </si>
  <si>
    <t>Cynthia Burton</t>
  </si>
  <si>
    <t>Aaron Stanton</t>
  </si>
  <si>
    <t>Lindsey Rogers</t>
  </si>
  <si>
    <t>Gregory Cross</t>
  </si>
  <si>
    <t>Melissa Cross</t>
  </si>
  <si>
    <t>Sara Mccarthy</t>
  </si>
  <si>
    <t>Amy Williams</t>
  </si>
  <si>
    <t>Amanda Moore</t>
  </si>
  <si>
    <t>Sarah Compton</t>
  </si>
  <si>
    <t>James Mosley</t>
  </si>
  <si>
    <t>Louis Hall</t>
  </si>
  <si>
    <t>Alan Ochoa</t>
  </si>
  <si>
    <t>Vickie Ramirez</t>
  </si>
  <si>
    <t>Nicholas Richards</t>
  </si>
  <si>
    <t>Eddie Lawson</t>
  </si>
  <si>
    <t>Joseph Carson</t>
  </si>
  <si>
    <t>Jessica Rivera</t>
  </si>
  <si>
    <t>Justin Richards</t>
  </si>
  <si>
    <t>Lawrence Harris</t>
  </si>
  <si>
    <t>Laura Brown</t>
  </si>
  <si>
    <t>Cindy Collins</t>
  </si>
  <si>
    <t>Brenda Jones</t>
  </si>
  <si>
    <t>Mary Fowler</t>
  </si>
  <si>
    <t>Alyssa Rivers</t>
  </si>
  <si>
    <t>Christine Liu</t>
  </si>
  <si>
    <t>Stacy Morgan</t>
  </si>
  <si>
    <t>Wesley Olson</t>
  </si>
  <si>
    <t>Warren Beck</t>
  </si>
  <si>
    <t>William Montoya</t>
  </si>
  <si>
    <t>Jose Fernandez</t>
  </si>
  <si>
    <t>David Cox</t>
  </si>
  <si>
    <t>Carlos Edwards</t>
  </si>
  <si>
    <t>Tamara Martinez</t>
  </si>
  <si>
    <t>Elaine Smith</t>
  </si>
  <si>
    <t>Caitlin Garcia</t>
  </si>
  <si>
    <t>Joseph Bennett</t>
  </si>
  <si>
    <t>Sydney Rocha</t>
  </si>
  <si>
    <t>Joshua Hopkins</t>
  </si>
  <si>
    <t>Lance Trujillo</t>
  </si>
  <si>
    <t>Melissa Smith</t>
  </si>
  <si>
    <t>Matthew Wade</t>
  </si>
  <si>
    <t>Jennifer Rangel</t>
  </si>
  <si>
    <t>Donald Yoder</t>
  </si>
  <si>
    <t>Scott Lane</t>
  </si>
  <si>
    <t>Ann Higgins</t>
  </si>
  <si>
    <t>Travis Buchanan</t>
  </si>
  <si>
    <t>Jason Bennett</t>
  </si>
  <si>
    <t>Rhonda Alvarado</t>
  </si>
  <si>
    <t>Barbara Long</t>
  </si>
  <si>
    <t>Tina Anthony</t>
  </si>
  <si>
    <t>Mary Wheeler</t>
  </si>
  <si>
    <t>Jonathan Martinez</t>
  </si>
  <si>
    <t>Ryan Morales</t>
  </si>
  <si>
    <t>Alex Johnston</t>
  </si>
  <si>
    <t>Victoria Ball</t>
  </si>
  <si>
    <t>Monique Cole</t>
  </si>
  <si>
    <t>Donald King</t>
  </si>
  <si>
    <t>Diana Adkins</t>
  </si>
  <si>
    <t>Maria Brown</t>
  </si>
  <si>
    <t>Mitchell Collins</t>
  </si>
  <si>
    <t>Amanda Peters</t>
  </si>
  <si>
    <t>Jeffrey Wells</t>
  </si>
  <si>
    <t>Amy Mahoney</t>
  </si>
  <si>
    <t>Sabrina Greene</t>
  </si>
  <si>
    <t>John Rogers</t>
  </si>
  <si>
    <t>Stacey Hunt</t>
  </si>
  <si>
    <t>John Green</t>
  </si>
  <si>
    <t>Heather Ellis</t>
  </si>
  <si>
    <t>Edward Hart</t>
  </si>
  <si>
    <t>Isaac Taylor</t>
  </si>
  <si>
    <t>Michelle Gallagher</t>
  </si>
  <si>
    <t>Janice Tyler</t>
  </si>
  <si>
    <t>Dustin Wolfe</t>
  </si>
  <si>
    <t>Diana Durham</t>
  </si>
  <si>
    <t>Fred Lopez</t>
  </si>
  <si>
    <t>Kevin Benson</t>
  </si>
  <si>
    <t>Maureen Bates</t>
  </si>
  <si>
    <t>James Robinson</t>
  </si>
  <si>
    <t>Lydia Williams</t>
  </si>
  <si>
    <t>Nicholas Stone</t>
  </si>
  <si>
    <t>Debra Schwartz</t>
  </si>
  <si>
    <t>Kyle Kerr</t>
  </si>
  <si>
    <t>Elizabeth Crawford</t>
  </si>
  <si>
    <t>Sarah Young</t>
  </si>
  <si>
    <t>Thomas Webster</t>
  </si>
  <si>
    <t>Kevin Rose</t>
  </si>
  <si>
    <t>William Cervantes</t>
  </si>
  <si>
    <t>James Greer</t>
  </si>
  <si>
    <t>Vanessa Martin</t>
  </si>
  <si>
    <t>Melanie Anderson</t>
  </si>
  <si>
    <t>Melissa Mann</t>
  </si>
  <si>
    <t>Christina Ramos</t>
  </si>
  <si>
    <t>Christian Montgomery</t>
  </si>
  <si>
    <t>Joshua King</t>
  </si>
  <si>
    <t>Sharon Gomez</t>
  </si>
  <si>
    <t>Tiffany Snow</t>
  </si>
  <si>
    <t>Ryan Stein</t>
  </si>
  <si>
    <t>Brittney Bray</t>
  </si>
  <si>
    <t>Bryan Moreno</t>
  </si>
  <si>
    <t>Natalie Carlson</t>
  </si>
  <si>
    <t>Jordan Wright</t>
  </si>
  <si>
    <t>Alicia Scott</t>
  </si>
  <si>
    <t>Robert Rice</t>
  </si>
  <si>
    <t>Victoria Lambert</t>
  </si>
  <si>
    <t>Dawn Jennings</t>
  </si>
  <si>
    <t>Cindy Jordan</t>
  </si>
  <si>
    <t>Beth Patterson</t>
  </si>
  <si>
    <t>Amy Lopez</t>
  </si>
  <si>
    <t>Anna Lynch</t>
  </si>
  <si>
    <t>Samantha Mccall</t>
  </si>
  <si>
    <t>John Sullivan</t>
  </si>
  <si>
    <t>Kristen Thomas</t>
  </si>
  <si>
    <t>Christian Mcintosh</t>
  </si>
  <si>
    <t>Jennifer Gomez</t>
  </si>
  <si>
    <t>Rhonda Valdez</t>
  </si>
  <si>
    <t>Jesus Miller</t>
  </si>
  <si>
    <t>Deborah Holden</t>
  </si>
  <si>
    <t>Victoria George</t>
  </si>
  <si>
    <t>Leslie Webb</t>
  </si>
  <si>
    <t>Heather Davis</t>
  </si>
  <si>
    <t>Gwendolyn Cruz</t>
  </si>
  <si>
    <t>James Schultz</t>
  </si>
  <si>
    <t>Andrew Fuentes</t>
  </si>
  <si>
    <t>Jacob Hunt</t>
  </si>
  <si>
    <t>Warren Sanders</t>
  </si>
  <si>
    <t>Michael Cain</t>
  </si>
  <si>
    <t>Jeffrey Brown</t>
  </si>
  <si>
    <t>Cassandra Barnett</t>
  </si>
  <si>
    <t>Amy Frazier</t>
  </si>
  <si>
    <t>Robert Rodriguez</t>
  </si>
  <si>
    <t>Anthony Mccarthy</t>
  </si>
  <si>
    <t>Janice Combs</t>
  </si>
  <si>
    <t>Jennifer Lawrence</t>
  </si>
  <si>
    <t>Angel Jensen</t>
  </si>
  <si>
    <t>Jessica Walker</t>
  </si>
  <si>
    <t>Pamela Barton</t>
  </si>
  <si>
    <t>Ronald Barnes</t>
  </si>
  <si>
    <t>Chad Baker</t>
  </si>
  <si>
    <t>Gloria Gomez</t>
  </si>
  <si>
    <t>Kristina Nguyen</t>
  </si>
  <si>
    <t>Phillip Barnes</t>
  </si>
  <si>
    <t>Jason Brown</t>
  </si>
  <si>
    <t>Kim Callahan</t>
  </si>
  <si>
    <t>Evelyn Wheeler</t>
  </si>
  <si>
    <t>Brian Navarro</t>
  </si>
  <si>
    <t>Ronald Nichols</t>
  </si>
  <si>
    <t>Catherine Ware</t>
  </si>
  <si>
    <t>Justin Brock</t>
  </si>
  <si>
    <t>Kevin Kramer</t>
  </si>
  <si>
    <t>Kelsey Wood</t>
  </si>
  <si>
    <t>Kent Martin</t>
  </si>
  <si>
    <t>Sabrina Roberts</t>
  </si>
  <si>
    <t>Patricia Lane</t>
  </si>
  <si>
    <t>Dale Garcia</t>
  </si>
  <si>
    <t>Christine Martinez</t>
  </si>
  <si>
    <t>George Thomas</t>
  </si>
  <si>
    <t>Traci Francis</t>
  </si>
  <si>
    <t>Madeline Mckinney</t>
  </si>
  <si>
    <t>Joshua Walsh</t>
  </si>
  <si>
    <t>Natalie Garcia</t>
  </si>
  <si>
    <t>Elizabeth Hill</t>
  </si>
  <si>
    <t>Walter Mathis</t>
  </si>
  <si>
    <t>Misty Cook</t>
  </si>
  <si>
    <t>Kayla Edwards</t>
  </si>
  <si>
    <t>Corey Torres</t>
  </si>
  <si>
    <t>Bethany Lee</t>
  </si>
  <si>
    <t>Joel Cobb</t>
  </si>
  <si>
    <t>Jacob Mcconnell</t>
  </si>
  <si>
    <t>Melanie Miller</t>
  </si>
  <si>
    <t>Tammy Anderson</t>
  </si>
  <si>
    <t>Julie Conley</t>
  </si>
  <si>
    <t>Richard Cantrell</t>
  </si>
  <si>
    <t>Daniel Pugh</t>
  </si>
  <si>
    <t>Karen Ewing</t>
  </si>
  <si>
    <t>Matthew Wright</t>
  </si>
  <si>
    <t>James Waters</t>
  </si>
  <si>
    <t>Kathryn Davis</t>
  </si>
  <si>
    <t>Robert Castillo</t>
  </si>
  <si>
    <t>Jessica Reed</t>
  </si>
  <si>
    <t>Rodney Thomas</t>
  </si>
  <si>
    <t>Lisa Todd</t>
  </si>
  <si>
    <t>Angela Sullivan</t>
  </si>
  <si>
    <t>Frank Arroyo</t>
  </si>
  <si>
    <t>Amber Torres</t>
  </si>
  <si>
    <t>Brittany Garcia</t>
  </si>
  <si>
    <t>Destiny Curry</t>
  </si>
  <si>
    <t>Kenneth Figueroa</t>
  </si>
  <si>
    <t>Valerie Steele</t>
  </si>
  <si>
    <t>Patrick Doyle</t>
  </si>
  <si>
    <t>Matthew Baldwin</t>
  </si>
  <si>
    <t>Aaron Bryan</t>
  </si>
  <si>
    <t>Maurice Dominguez</t>
  </si>
  <si>
    <t>Travis Robinson</t>
  </si>
  <si>
    <t>Gregory Williams</t>
  </si>
  <si>
    <t>Deborah Dudley</t>
  </si>
  <si>
    <t>Dana Wong</t>
  </si>
  <si>
    <t>Nicholas Terrell</t>
  </si>
  <si>
    <t>Wendy Strong</t>
  </si>
  <si>
    <t>Amanda Martin</t>
  </si>
  <si>
    <t>Samantha Soto</t>
  </si>
  <si>
    <t>Sherri Lopez</t>
  </si>
  <si>
    <t>Brenda Russell</t>
  </si>
  <si>
    <t>Jesus Rodriguez</t>
  </si>
  <si>
    <t>Kyle Scott</t>
  </si>
  <si>
    <t>Kristen Hernandez</t>
  </si>
  <si>
    <t>Margaret Perez</t>
  </si>
  <si>
    <t>Shane Patterson</t>
  </si>
  <si>
    <t>Betty Miller</t>
  </si>
  <si>
    <t>Morgan Welch</t>
  </si>
  <si>
    <t>Alex Diaz</t>
  </si>
  <si>
    <t>Nicole Molina</t>
  </si>
  <si>
    <t>Keith Kelly</t>
  </si>
  <si>
    <t>Samantha Stewart</t>
  </si>
  <si>
    <t>Laura Bailey</t>
  </si>
  <si>
    <t>Megan Evans</t>
  </si>
  <si>
    <t>Amber Zuniga</t>
  </si>
  <si>
    <t>Cynthia Sullivan</t>
  </si>
  <si>
    <t>Anthony Simpson</t>
  </si>
  <si>
    <t>Daniel Chaney</t>
  </si>
  <si>
    <t>Amanda Henderson</t>
  </si>
  <si>
    <t>Ronnie Juarez</t>
  </si>
  <si>
    <t>Debra Ellis</t>
  </si>
  <si>
    <t>Shelby Thompson</t>
  </si>
  <si>
    <t>Amber Snow</t>
  </si>
  <si>
    <t>Charles Anderson</t>
  </si>
  <si>
    <t>Carol Moon</t>
  </si>
  <si>
    <t>Hannah Curry</t>
  </si>
  <si>
    <t>Bethany Sherman</t>
  </si>
  <si>
    <t>Clinton Ortiz</t>
  </si>
  <si>
    <t>Kaitlyn Branch</t>
  </si>
  <si>
    <t>Christy Chambers</t>
  </si>
  <si>
    <t>Jessica Wilson</t>
  </si>
  <si>
    <t>Daniel Gallegos</t>
  </si>
  <si>
    <t>Daniel Rogers</t>
  </si>
  <si>
    <t>John Kirk</t>
  </si>
  <si>
    <t>Michelle White</t>
  </si>
  <si>
    <t>Jermaine White</t>
  </si>
  <si>
    <t>Aimee Gomez</t>
  </si>
  <si>
    <t>Micheal Russell</t>
  </si>
  <si>
    <t>Connie Powers</t>
  </si>
  <si>
    <t>Lorraine Friedman</t>
  </si>
  <si>
    <t>Carl Johnson</t>
  </si>
  <si>
    <t>Lisa Mueller</t>
  </si>
  <si>
    <t>Sarah Stephens</t>
  </si>
  <si>
    <t>Charles Richards</t>
  </si>
  <si>
    <t>Corey Harris</t>
  </si>
  <si>
    <t>Derrick Cherry</t>
  </si>
  <si>
    <t>Chelsea Watts</t>
  </si>
  <si>
    <t>Aaron Hunt</t>
  </si>
  <si>
    <t>Justin Roth</t>
  </si>
  <si>
    <t>Emily Rose</t>
  </si>
  <si>
    <t>Jessica Paul</t>
  </si>
  <si>
    <t>Amy Miller</t>
  </si>
  <si>
    <t>Tracy Lee</t>
  </si>
  <si>
    <t>Brent Summers</t>
  </si>
  <si>
    <t>Angela Daniels</t>
  </si>
  <si>
    <t>Alicia Collier</t>
  </si>
  <si>
    <t>John Morales</t>
  </si>
  <si>
    <t>Crystal Holmes</t>
  </si>
  <si>
    <t>Marisa Murray</t>
  </si>
  <si>
    <t>Ashley Willis</t>
  </si>
  <si>
    <t>Margaret Reyes</t>
  </si>
  <si>
    <t>Amy Alexander</t>
  </si>
  <si>
    <t>Betty Hall</t>
  </si>
  <si>
    <t>Rebecca Bishop</t>
  </si>
  <si>
    <t>Karen Anthony</t>
  </si>
  <si>
    <t>Samuel Hays</t>
  </si>
  <si>
    <t>Michelle Perez</t>
  </si>
  <si>
    <t>Zachary Davis</t>
  </si>
  <si>
    <t>Mario Murray</t>
  </si>
  <si>
    <t>Stephanie Costa</t>
  </si>
  <si>
    <t>Christy Johnson</t>
  </si>
  <si>
    <t>Carrie Pena</t>
  </si>
  <si>
    <t>Jose Palmer</t>
  </si>
  <si>
    <t>Jeffrey Hayes</t>
  </si>
  <si>
    <t>Christopher Harris</t>
  </si>
  <si>
    <t>Mark Anderson</t>
  </si>
  <si>
    <t>Jim Petty</t>
  </si>
  <si>
    <t>Rachael Brewer</t>
  </si>
  <si>
    <t>Scott Floyd</t>
  </si>
  <si>
    <t>Cheryl Wells</t>
  </si>
  <si>
    <t>Brandon Williams</t>
  </si>
  <si>
    <t>Alicia Avila</t>
  </si>
  <si>
    <t>Todd Diaz</t>
  </si>
  <si>
    <t>Caitlyn Valentine</t>
  </si>
  <si>
    <t>Patty Peters</t>
  </si>
  <si>
    <t>Alyssa Kirby</t>
  </si>
  <si>
    <t>Paul Perez</t>
  </si>
  <si>
    <t>Pamela Schwartz</t>
  </si>
  <si>
    <t>Krista Clark</t>
  </si>
  <si>
    <t>Patricia Williams</t>
  </si>
  <si>
    <t>Sarah Wolfe</t>
  </si>
  <si>
    <t>James Ellis</t>
  </si>
  <si>
    <t>Daniel Davis</t>
  </si>
  <si>
    <t>Deborah Thompson</t>
  </si>
  <si>
    <t>Vicki Krause</t>
  </si>
  <si>
    <t>Melissa Oconnor</t>
  </si>
  <si>
    <t>Benjamin Huber</t>
  </si>
  <si>
    <t>Kaitlyn Barnes</t>
  </si>
  <si>
    <t>Ronald Walker</t>
  </si>
  <si>
    <t>Michelle Bryant</t>
  </si>
  <si>
    <t>Jennifer Drake</t>
  </si>
  <si>
    <t>Brenda Aguilar</t>
  </si>
  <si>
    <t>David Contreras</t>
  </si>
  <si>
    <t>Darrell Harper</t>
  </si>
  <si>
    <t>Brittany Krueger</t>
  </si>
  <si>
    <t>Eric Graham</t>
  </si>
  <si>
    <t>Bruce Rios</t>
  </si>
  <si>
    <t>Matthew Turner</t>
  </si>
  <si>
    <t>Michael Walker</t>
  </si>
  <si>
    <t>Melissa Dunn</t>
  </si>
  <si>
    <t>Nichole Barrett</t>
  </si>
  <si>
    <t>Nicole Brown</t>
  </si>
  <si>
    <t>Jeremy Fisher</t>
  </si>
  <si>
    <t>James Poole</t>
  </si>
  <si>
    <t>Joshua Miller</t>
  </si>
  <si>
    <t>Richard Hoover</t>
  </si>
  <si>
    <t>Jennifer Harrell</t>
  </si>
  <si>
    <t>Ashley Wheeler</t>
  </si>
  <si>
    <t>Christopher Beasley</t>
  </si>
  <si>
    <t>Nancy Boyd</t>
  </si>
  <si>
    <t>Matthew Thompson</t>
  </si>
  <si>
    <t>Brandon Foster</t>
  </si>
  <si>
    <t>Adam Price</t>
  </si>
  <si>
    <t>Tara Gardner</t>
  </si>
  <si>
    <t>Jeffrey Crane</t>
  </si>
  <si>
    <t>Nancy Williams</t>
  </si>
  <si>
    <t>Richard Lawson</t>
  </si>
  <si>
    <t>Jennifer Kerr</t>
  </si>
  <si>
    <t>Edward Turner</t>
  </si>
  <si>
    <t>Amy Gonzales</t>
  </si>
  <si>
    <t>Briana Sparks</t>
  </si>
  <si>
    <t>Cindy Morris</t>
  </si>
  <si>
    <t>Alan Keith</t>
  </si>
  <si>
    <t>Bonnie Cruz</t>
  </si>
  <si>
    <t>Ronald Scott</t>
  </si>
  <si>
    <t>Susan Fleming</t>
  </si>
  <si>
    <t>Dana Pham</t>
  </si>
  <si>
    <t>Kevin Johnson</t>
  </si>
  <si>
    <t>Elizabeth Burke</t>
  </si>
  <si>
    <t>Stacey Fuller</t>
  </si>
  <si>
    <t>April Pratt</t>
  </si>
  <si>
    <t>Tracy French</t>
  </si>
  <si>
    <t>Lisa Dominguez</t>
  </si>
  <si>
    <t>Amanda Thomas</t>
  </si>
  <si>
    <t>Kevin Cain</t>
  </si>
  <si>
    <t>Melissa Meyers</t>
  </si>
  <si>
    <t>Brooke Torres</t>
  </si>
  <si>
    <t>Jonathan Craig</t>
  </si>
  <si>
    <t>Amber Hughes</t>
  </si>
  <si>
    <t>Kyle Lawrence</t>
  </si>
  <si>
    <t>Amy Moreno</t>
  </si>
  <si>
    <t>Kelly Stanley</t>
  </si>
  <si>
    <t>Laura Richardson</t>
  </si>
  <si>
    <t>Linda Gillespie</t>
  </si>
  <si>
    <t>Richard Murphy</t>
  </si>
  <si>
    <t>Matthew Trujillo</t>
  </si>
  <si>
    <t>Nicholas Mendoza</t>
  </si>
  <si>
    <t>Stephen Hardy</t>
  </si>
  <si>
    <t>Jaime Butler</t>
  </si>
  <si>
    <t>Michael Wade</t>
  </si>
  <si>
    <t>Reginald Nelson</t>
  </si>
  <si>
    <t>Susan Flores</t>
  </si>
  <si>
    <t>Holly Perez</t>
  </si>
  <si>
    <t>Lindsey Clark</t>
  </si>
  <si>
    <t>Kevin Smith</t>
  </si>
  <si>
    <t>Darius Stevenson</t>
  </si>
  <si>
    <t>Wanda Stein</t>
  </si>
  <si>
    <t>Victoria Ballard</t>
  </si>
  <si>
    <t>Deborah Cook</t>
  </si>
  <si>
    <t>Sylvia Church</t>
  </si>
  <si>
    <t>Erica Kelly</t>
  </si>
  <si>
    <t>Anthony Beck</t>
  </si>
  <si>
    <t>Donald Kelly</t>
  </si>
  <si>
    <t>Carolyn Preston</t>
  </si>
  <si>
    <t>Kristi Robertson</t>
  </si>
  <si>
    <t>Andrew Allen</t>
  </si>
  <si>
    <t>Amy Nielsen</t>
  </si>
  <si>
    <t>Mark Ray</t>
  </si>
  <si>
    <t>Thomas Irwin</t>
  </si>
  <si>
    <t>Gerald Gregory</t>
  </si>
  <si>
    <t>Corey Miller</t>
  </si>
  <si>
    <t>Amanda Thompson</t>
  </si>
  <si>
    <t>Jennifer Clark</t>
  </si>
  <si>
    <t>Kimberly Hernandez</t>
  </si>
  <si>
    <t>William Daugherty</t>
  </si>
  <si>
    <t>Joann Jennings</t>
  </si>
  <si>
    <t>Leah Evans</t>
  </si>
  <si>
    <t>Michelle Rivera</t>
  </si>
  <si>
    <t>Brendan May</t>
  </si>
  <si>
    <t>Colton Hartman</t>
  </si>
  <si>
    <t>Ronald Beard</t>
  </si>
  <si>
    <t>Henry Browning</t>
  </si>
  <si>
    <t>Tanya Zamora</t>
  </si>
  <si>
    <t>Mike Gibson</t>
  </si>
  <si>
    <t>Olivia George</t>
  </si>
  <si>
    <t>Jeffrey Daniel</t>
  </si>
  <si>
    <t>Jennifer Webster</t>
  </si>
  <si>
    <t>Jasmine Carey</t>
  </si>
  <si>
    <t>Bradley Lindsey</t>
  </si>
  <si>
    <t>Lisa Martin</t>
  </si>
  <si>
    <t>Cynthia Harris</t>
  </si>
  <si>
    <t>Charles Roberts</t>
  </si>
  <si>
    <t>Kathleen Mcneil</t>
  </si>
  <si>
    <t>Mathew Smith</t>
  </si>
  <si>
    <t>Ashley Gibson</t>
  </si>
  <si>
    <t>Amy Olsen</t>
  </si>
  <si>
    <t>Mitchell Farley</t>
  </si>
  <si>
    <t>Amanda Waters</t>
  </si>
  <si>
    <t>Donna Hahn</t>
  </si>
  <si>
    <t>Jean Schneider</t>
  </si>
  <si>
    <t>Ryan Garcia</t>
  </si>
  <si>
    <t>Mark Shaw</t>
  </si>
  <si>
    <t>Ryan Ortega</t>
  </si>
  <si>
    <t>Brian Marks</t>
  </si>
  <si>
    <t>Richard Joseph</t>
  </si>
  <si>
    <t>Benjamin Serrano</t>
  </si>
  <si>
    <t>Tracy Davidson</t>
  </si>
  <si>
    <t>Christina Arellano</t>
  </si>
  <si>
    <t>Luis Cuevas</t>
  </si>
  <si>
    <t>Elizabeth Massey</t>
  </si>
  <si>
    <t>Shawn Fitzpatrick</t>
  </si>
  <si>
    <t>Margaret Stephenson</t>
  </si>
  <si>
    <t>Shelby Romero</t>
  </si>
  <si>
    <t>Robert Hurley</t>
  </si>
  <si>
    <t>Jeffrey Becker</t>
  </si>
  <si>
    <t>John Maxwell</t>
  </si>
  <si>
    <t>Andrea Ray</t>
  </si>
  <si>
    <t>Amanda Franklin</t>
  </si>
  <si>
    <t>Gina Thomas</t>
  </si>
  <si>
    <t>Cheryl Miller</t>
  </si>
  <si>
    <t>Kimberly Jensen</t>
  </si>
  <si>
    <t>Jason Sanders</t>
  </si>
  <si>
    <t>Victoria Adams</t>
  </si>
  <si>
    <t>Susan Donovan</t>
  </si>
  <si>
    <t>Isabel Long</t>
  </si>
  <si>
    <t>Kelly Lewis</t>
  </si>
  <si>
    <t>Carolyn Moreno</t>
  </si>
  <si>
    <t>Charles Robertson</t>
  </si>
  <si>
    <t>Joseph Williams</t>
  </si>
  <si>
    <t>David Hill</t>
  </si>
  <si>
    <t>Alexander Edwards</t>
  </si>
  <si>
    <t>Jacob Gilbert</t>
  </si>
  <si>
    <t>Laura Hooper</t>
  </si>
  <si>
    <t>Angelica Scott</t>
  </si>
  <si>
    <t>Kristie Hull</t>
  </si>
  <si>
    <t>Gloria Burns</t>
  </si>
  <si>
    <t>Breanna Clark</t>
  </si>
  <si>
    <t>Kaitlin Lopez</t>
  </si>
  <si>
    <t>Robert Salazar</t>
  </si>
  <si>
    <t>Jason Reynolds</t>
  </si>
  <si>
    <t>Cristina Lucas</t>
  </si>
  <si>
    <t>Tammy Williams</t>
  </si>
  <si>
    <t>Marcus Williams</t>
  </si>
  <si>
    <t>John Peterson</t>
  </si>
  <si>
    <t>Jennifer Schneider</t>
  </si>
  <si>
    <t>Sandra Smith</t>
  </si>
  <si>
    <t>Elizabeth Williams</t>
  </si>
  <si>
    <t>Amanda Rubio</t>
  </si>
  <si>
    <t>Christina Rivera</t>
  </si>
  <si>
    <t>Shirley Patton</t>
  </si>
  <si>
    <t>Paula Wilson</t>
  </si>
  <si>
    <t>Carol Johnson</t>
  </si>
  <si>
    <t>Stephanie Castaneda</t>
  </si>
  <si>
    <t>Melissa Walker</t>
  </si>
  <si>
    <t>Kimberly Brewer</t>
  </si>
  <si>
    <t>Paige Lopez</t>
  </si>
  <si>
    <t>Jim Carter</t>
  </si>
  <si>
    <t>Steve Haas</t>
  </si>
  <si>
    <t>Ashley Knight</t>
  </si>
  <si>
    <t>Rachel Galvan</t>
  </si>
  <si>
    <t>Christina Moyer</t>
  </si>
  <si>
    <t>Kenneth Brown</t>
  </si>
  <si>
    <t>Tammy Perry</t>
  </si>
  <si>
    <t>Gloria Perez</t>
  </si>
  <si>
    <t>Mary Rodriguez</t>
  </si>
  <si>
    <t>Amy Montgomery</t>
  </si>
  <si>
    <t>William Garcia</t>
  </si>
  <si>
    <t>David James</t>
  </si>
  <si>
    <t>James Bowen</t>
  </si>
  <si>
    <t>Tammy Martinez</t>
  </si>
  <si>
    <t>Shane Thornton</t>
  </si>
  <si>
    <t>Dominique Welch</t>
  </si>
  <si>
    <t>Kelsey Watson</t>
  </si>
  <si>
    <t>Craig Ross</t>
  </si>
  <si>
    <t>Sean Long</t>
  </si>
  <si>
    <t>Jamie Martin</t>
  </si>
  <si>
    <t>Taylor Baldwin</t>
  </si>
  <si>
    <t>Charles Gilbert</t>
  </si>
  <si>
    <t>Courtney Jackson</t>
  </si>
  <si>
    <t>Angela Carson</t>
  </si>
  <si>
    <t>Thomas Shields</t>
  </si>
  <si>
    <t>Haley Hawkins</t>
  </si>
  <si>
    <t>Bradley Richardson</t>
  </si>
  <si>
    <t>Crystal Douglas</t>
  </si>
  <si>
    <t>Janice Reese</t>
  </si>
  <si>
    <t>Kaitlyn Arnold</t>
  </si>
  <si>
    <t>Matthew Alvarez</t>
  </si>
  <si>
    <t>Aaron Diaz</t>
  </si>
  <si>
    <t>Sheena Miller</t>
  </si>
  <si>
    <t>Christopher Flores</t>
  </si>
  <si>
    <t>Brianna Anderson</t>
  </si>
  <si>
    <t>Veronica West</t>
  </si>
  <si>
    <t>Jessica Newton</t>
  </si>
  <si>
    <t>James Mckinney</t>
  </si>
  <si>
    <t>Luke King</t>
  </si>
  <si>
    <t>Stephanie Montgomery</t>
  </si>
  <si>
    <t>John Beck</t>
  </si>
  <si>
    <t>Kimberly Davis</t>
  </si>
  <si>
    <t>Brandon Evans</t>
  </si>
  <si>
    <t>Kimberly Henderson</t>
  </si>
  <si>
    <t>Alexander Ingram</t>
  </si>
  <si>
    <t>Mark Price</t>
  </si>
  <si>
    <t>Gregory Johnson</t>
  </si>
  <si>
    <t>Sheila Marquez</t>
  </si>
  <si>
    <t>Mark Holland</t>
  </si>
  <si>
    <t>Austin Clark</t>
  </si>
  <si>
    <t>Christian Woods</t>
  </si>
  <si>
    <t>Breanna Baker</t>
  </si>
  <si>
    <t>Rachel Price</t>
  </si>
  <si>
    <t>Elizabeth Johnson</t>
  </si>
  <si>
    <t>Victoria Lopez</t>
  </si>
  <si>
    <t>Julie Ford</t>
  </si>
  <si>
    <t>Dawn Martinez</t>
  </si>
  <si>
    <t>Marissa Garcia</t>
  </si>
  <si>
    <t>Kevin Thomas</t>
  </si>
  <si>
    <t>Ashley Fuller</t>
  </si>
  <si>
    <t>Stephen Baxter</t>
  </si>
  <si>
    <t>Barbara Stephenson</t>
  </si>
  <si>
    <t>James Moore</t>
  </si>
  <si>
    <t>Lorraine Fernandez</t>
  </si>
  <si>
    <t>Joshua Sanders</t>
  </si>
  <si>
    <t>Tonya Foster</t>
  </si>
  <si>
    <t>Erin Long</t>
  </si>
  <si>
    <t>Wendy Travis</t>
  </si>
  <si>
    <t>Stephanie Stewart</t>
  </si>
  <si>
    <t>Tammy Marquez</t>
  </si>
  <si>
    <t>Kendra Hayes</t>
  </si>
  <si>
    <t>Jennifer Curtis</t>
  </si>
  <si>
    <t>Kathleen Houston</t>
  </si>
  <si>
    <t>Penny Rocha</t>
  </si>
  <si>
    <t>Tina Bishop</t>
  </si>
  <si>
    <t>Carol Ramirez</t>
  </si>
  <si>
    <t>Lisa Brown</t>
  </si>
  <si>
    <t>Cynthia Sherman</t>
  </si>
  <si>
    <t>Jessica Flores</t>
  </si>
  <si>
    <t>Brandy Morgan</t>
  </si>
  <si>
    <t>Kathryn Diaz</t>
  </si>
  <si>
    <t>Eric Padilla</t>
  </si>
  <si>
    <t>Shelby Pacheco</t>
  </si>
  <si>
    <t>Christina Cardenas</t>
  </si>
  <si>
    <t>Brandon Atkins</t>
  </si>
  <si>
    <t>Samantha Dunn</t>
  </si>
  <si>
    <t>Jesse Barnes</t>
  </si>
  <si>
    <t>Daniel House</t>
  </si>
  <si>
    <t>Casey Richardson</t>
  </si>
  <si>
    <t>Philip Clarke</t>
  </si>
  <si>
    <t>Jesse Bernard</t>
  </si>
  <si>
    <t>Robert Delgado</t>
  </si>
  <si>
    <t>Natasha Schroeder</t>
  </si>
  <si>
    <t>John Moon</t>
  </si>
  <si>
    <t>Karen Torres</t>
  </si>
  <si>
    <t>Ryan Sanchez</t>
  </si>
  <si>
    <t>Christina Melendez</t>
  </si>
  <si>
    <t>Douglas Ross</t>
  </si>
  <si>
    <t>Jennifer Freeman</t>
  </si>
  <si>
    <t>Brandi Monroe</t>
  </si>
  <si>
    <t>Sheena Smith</t>
  </si>
  <si>
    <t>Jennifer Stanley</t>
  </si>
  <si>
    <t>Douglas Smith</t>
  </si>
  <si>
    <t>Julie Garcia</t>
  </si>
  <si>
    <t>James Carr</t>
  </si>
  <si>
    <t>Kevin Spencer</t>
  </si>
  <si>
    <t>Terri Smith</t>
  </si>
  <si>
    <t>Heather Thomas</t>
  </si>
  <si>
    <t>Sheri Price</t>
  </si>
  <si>
    <t>Yvonne Munoz</t>
  </si>
  <si>
    <t>Cassandra Shields</t>
  </si>
  <si>
    <t>Jennifer Riley</t>
  </si>
  <si>
    <t>Emily Diaz</t>
  </si>
  <si>
    <t>Monique Wright</t>
  </si>
  <si>
    <t>Kerri Williams</t>
  </si>
  <si>
    <t>Ethan Howard</t>
  </si>
  <si>
    <t>William Gray</t>
  </si>
  <si>
    <t>Dana Mcguire</t>
  </si>
  <si>
    <t>Anna White</t>
  </si>
  <si>
    <t>Tyler Anderson</t>
  </si>
  <si>
    <t>Jennifer Cooper</t>
  </si>
  <si>
    <t>Kristen Jones</t>
  </si>
  <si>
    <t>Neil Bullock</t>
  </si>
  <si>
    <t>Megan Harmon</t>
  </si>
  <si>
    <t>Kristen Reynolds</t>
  </si>
  <si>
    <t>Edward Richardson</t>
  </si>
  <si>
    <t>Todd Clay</t>
  </si>
  <si>
    <t>Tyler Clark</t>
  </si>
  <si>
    <t>David Pennington</t>
  </si>
  <si>
    <t>Jason Vaughan</t>
  </si>
  <si>
    <t>Carlos Gonzalez</t>
  </si>
  <si>
    <t>Maria Glenn</t>
  </si>
  <si>
    <t>Joshua Clark</t>
  </si>
  <si>
    <t>Edward Conley</t>
  </si>
  <si>
    <t>Anita Hartman</t>
  </si>
  <si>
    <t>Michelle Bowen</t>
  </si>
  <si>
    <t>Zachary Walsh</t>
  </si>
  <si>
    <t>Catherine Chavez</t>
  </si>
  <si>
    <t>Brandon Reeves</t>
  </si>
  <si>
    <t>Matthew Bush</t>
  </si>
  <si>
    <t>Laura Fletcher</t>
  </si>
  <si>
    <t>James Butler</t>
  </si>
  <si>
    <t>Michelle Collins</t>
  </si>
  <si>
    <t>Cassie Alvarado</t>
  </si>
  <si>
    <t>Courtney Mayo</t>
  </si>
  <si>
    <t>Theodore Howell</t>
  </si>
  <si>
    <t>Charles Barber</t>
  </si>
  <si>
    <t>Paul Tucker</t>
  </si>
  <si>
    <t>Ruth Williams</t>
  </si>
  <si>
    <t>Travis Francis</t>
  </si>
  <si>
    <t>Matthew Gomez</t>
  </si>
  <si>
    <t>Sarah Conley</t>
  </si>
  <si>
    <t>Thomas Riley</t>
  </si>
  <si>
    <t>Crystal Miller</t>
  </si>
  <si>
    <t>Catherine Lang</t>
  </si>
  <si>
    <t>Joseph Forbes</t>
  </si>
  <si>
    <t>Laura Miller</t>
  </si>
  <si>
    <t>Angela Diaz</t>
  </si>
  <si>
    <t>Justin Hill</t>
  </si>
  <si>
    <t>Melissa Lyons</t>
  </si>
  <si>
    <t>David Sweeney</t>
  </si>
  <si>
    <t>Jason Chavez</t>
  </si>
  <si>
    <t>Zachary Kent</t>
  </si>
  <si>
    <t>Valerie Mullen</t>
  </si>
  <si>
    <t>Sydney Brown</t>
  </si>
  <si>
    <t>Kimberly Cameron</t>
  </si>
  <si>
    <t>Clayton Fields</t>
  </si>
  <si>
    <t>Yolanda Stephens</t>
  </si>
  <si>
    <t>Adrienne Allen</t>
  </si>
  <si>
    <t>Christopher Hill</t>
  </si>
  <si>
    <t>Brandi Barber</t>
  </si>
  <si>
    <t>Monica Edwards</t>
  </si>
  <si>
    <t>Michael Wiley</t>
  </si>
  <si>
    <t>Dan Salinas</t>
  </si>
  <si>
    <t>Stephanie King</t>
  </si>
  <si>
    <t>Donald Smith</t>
  </si>
  <si>
    <t>Teresa Garcia</t>
  </si>
  <si>
    <t>Jeremy Flowers</t>
  </si>
  <si>
    <t>Douglas Perez</t>
  </si>
  <si>
    <t>Adam Spencer</t>
  </si>
  <si>
    <t>Carla King</t>
  </si>
  <si>
    <t>Micheal Hayes</t>
  </si>
  <si>
    <t>Briana Johnson</t>
  </si>
  <si>
    <t>Tiffany Flores</t>
  </si>
  <si>
    <t>Debra Johnson</t>
  </si>
  <si>
    <t>Kathy Burch</t>
  </si>
  <si>
    <t>Paula Hall</t>
  </si>
  <si>
    <t>James Gill</t>
  </si>
  <si>
    <t>Isaiah Mcneil</t>
  </si>
  <si>
    <t>Amanda Brewer</t>
  </si>
  <si>
    <t>Nancy Gonzalez</t>
  </si>
  <si>
    <t>Chase Clark</t>
  </si>
  <si>
    <t>Isaiah Smith</t>
  </si>
  <si>
    <t>Austin Taylor</t>
  </si>
  <si>
    <t>Susan Chaney</t>
  </si>
  <si>
    <t>Madeline Bailey</t>
  </si>
  <si>
    <t>Emily Hill</t>
  </si>
  <si>
    <t>Katherine Brewer</t>
  </si>
  <si>
    <t>Joseph Holmes</t>
  </si>
  <si>
    <t>Annette Price</t>
  </si>
  <si>
    <t>Mark Sparks</t>
  </si>
  <si>
    <t>Travis Hickman</t>
  </si>
  <si>
    <t>Kenneth Simmons</t>
  </si>
  <si>
    <t>Charles Hull</t>
  </si>
  <si>
    <t>Patrick Tucker</t>
  </si>
  <si>
    <t>Robert Murray</t>
  </si>
  <si>
    <t>Kenneth Smith</t>
  </si>
  <si>
    <t>Kimberly Morgan</t>
  </si>
  <si>
    <t>Shannon Boyd</t>
  </si>
  <si>
    <t>Luke Wilson</t>
  </si>
  <si>
    <t>Christopher Morgan</t>
  </si>
  <si>
    <t>Daniel Newton</t>
  </si>
  <si>
    <t>Terry Davis</t>
  </si>
  <si>
    <t>Jacqueline Carter</t>
  </si>
  <si>
    <t>Matthew Hale</t>
  </si>
  <si>
    <t>Olivia Soto</t>
  </si>
  <si>
    <t>Teresa Ortiz</t>
  </si>
  <si>
    <t>Lori Russell</t>
  </si>
  <si>
    <t>Jessica Clark</t>
  </si>
  <si>
    <t>Kathleen Evans</t>
  </si>
  <si>
    <t>Larry Compton</t>
  </si>
  <si>
    <t>Wendy Spencer</t>
  </si>
  <si>
    <t>Johnny Pacheco</t>
  </si>
  <si>
    <t>Stephanie Coleman</t>
  </si>
  <si>
    <t>Kayla Howell</t>
  </si>
  <si>
    <t>Joel Bell</t>
  </si>
  <si>
    <t>Ryan Hall</t>
  </si>
  <si>
    <t>Robert Graham</t>
  </si>
  <si>
    <t>Jacqueline Fuller</t>
  </si>
  <si>
    <t>Blake Lawrence</t>
  </si>
  <si>
    <t>Kathy Morales</t>
  </si>
  <si>
    <t>Christopher Velazquez</t>
  </si>
  <si>
    <t>Kristen Johnston</t>
  </si>
  <si>
    <t>Sylvia Saunders</t>
  </si>
  <si>
    <t>Thomas Wood</t>
  </si>
  <si>
    <t>Danielle Garcia</t>
  </si>
  <si>
    <t>Patricia Patton</t>
  </si>
  <si>
    <t>Michael Payne</t>
  </si>
  <si>
    <t>Chad Lopez</t>
  </si>
  <si>
    <t>Kendra Love</t>
  </si>
  <si>
    <t>Richard Hampton</t>
  </si>
  <si>
    <t>Leah Wallace</t>
  </si>
  <si>
    <t>Tammy Mason</t>
  </si>
  <si>
    <t>Monica Lozano</t>
  </si>
  <si>
    <t>Sarah Woods</t>
  </si>
  <si>
    <t>Benjamin Sharp</t>
  </si>
  <si>
    <t>James Holmes</t>
  </si>
  <si>
    <t>Tiffany Calderon</t>
  </si>
  <si>
    <t>Joy Walton</t>
  </si>
  <si>
    <t>Stephen Gardner</t>
  </si>
  <si>
    <t>Amanda Schmitt</t>
  </si>
  <si>
    <t>Abigail Welch</t>
  </si>
  <si>
    <t>Judith Lopez</t>
  </si>
  <si>
    <t>Juan Alvarez</t>
  </si>
  <si>
    <t>Donna Abbott</t>
  </si>
  <si>
    <t>Lori Alvarez</t>
  </si>
  <si>
    <t>John Byrd</t>
  </si>
  <si>
    <t>Nicole Roach</t>
  </si>
  <si>
    <t>Kevin Wiggins</t>
  </si>
  <si>
    <t>Theresa Harper</t>
  </si>
  <si>
    <t>Lawrence Gibson</t>
  </si>
  <si>
    <t>Christopher Ballard</t>
  </si>
  <si>
    <t>Daniel Palmer</t>
  </si>
  <si>
    <t>Travis Osborne</t>
  </si>
  <si>
    <t>Frank Lewis</t>
  </si>
  <si>
    <t>John Yang</t>
  </si>
  <si>
    <t>William Nash</t>
  </si>
  <si>
    <t>Danielle Snow</t>
  </si>
  <si>
    <t>Emily Herring</t>
  </si>
  <si>
    <t>Lee Hanson</t>
  </si>
  <si>
    <t>Brian Torres</t>
  </si>
  <si>
    <t>Philip Johnson</t>
  </si>
  <si>
    <t>Robert Mitchell</t>
  </si>
  <si>
    <t>Tracey Aguirre</t>
  </si>
  <si>
    <t>Micheal Wright</t>
  </si>
  <si>
    <t>Mike Chase</t>
  </si>
  <si>
    <t>Jonathan Brooks</t>
  </si>
  <si>
    <t>Candace Moore</t>
  </si>
  <si>
    <t>Edward Tate</t>
  </si>
  <si>
    <t>Sarah Berry</t>
  </si>
  <si>
    <t>Eric Graves</t>
  </si>
  <si>
    <t>Emily Morris</t>
  </si>
  <si>
    <t>Donald Figueroa</t>
  </si>
  <si>
    <t>Brandon Levy</t>
  </si>
  <si>
    <t>Jennifer Howard</t>
  </si>
  <si>
    <t>Mckenzie Ellis</t>
  </si>
  <si>
    <t>Annette Chang</t>
  </si>
  <si>
    <t>Robert Kim</t>
  </si>
  <si>
    <t>George Blake</t>
  </si>
  <si>
    <t>Christian Fletcher</t>
  </si>
  <si>
    <t>Kimberly Ramirez</t>
  </si>
  <si>
    <t>James Cardenas</t>
  </si>
  <si>
    <t>Jamie Schmitt</t>
  </si>
  <si>
    <t>Heidi Blanchard</t>
  </si>
  <si>
    <t>Frances Rhodes</t>
  </si>
  <si>
    <t>Kristine Carlson</t>
  </si>
  <si>
    <t>Thomas Cline</t>
  </si>
  <si>
    <t>Jeffrey Martinez</t>
  </si>
  <si>
    <t>Stephen Davis</t>
  </si>
  <si>
    <t>Jasmine Gibson</t>
  </si>
  <si>
    <t>Keith Nichols</t>
  </si>
  <si>
    <t>Vincent Oliver</t>
  </si>
  <si>
    <t>Lisa Oliver</t>
  </si>
  <si>
    <t>Grant Johnson</t>
  </si>
  <si>
    <t>Jack Montes</t>
  </si>
  <si>
    <t>Timothy Larson</t>
  </si>
  <si>
    <t>Kenneth Kaiser</t>
  </si>
  <si>
    <t>Patrick Brown</t>
  </si>
  <si>
    <t>Rachael Bates</t>
  </si>
  <si>
    <t>Christine Horne</t>
  </si>
  <si>
    <t>Theresa Boyle</t>
  </si>
  <si>
    <t>Donna Tyler</t>
  </si>
  <si>
    <t>Darrell Luna</t>
  </si>
  <si>
    <t>Cheryl Gutierrez</t>
  </si>
  <si>
    <t>Mary Smith</t>
  </si>
  <si>
    <t>Danielle Bowers</t>
  </si>
  <si>
    <t>Laura Kent</t>
  </si>
  <si>
    <t>Virginia Ramirez</t>
  </si>
  <si>
    <t>Connor Hudson</t>
  </si>
  <si>
    <t>Kenneth Salas</t>
  </si>
  <si>
    <t>Elizabeth Porter</t>
  </si>
  <si>
    <t>Harry Johnson</t>
  </si>
  <si>
    <t>Janet Valdez</t>
  </si>
  <si>
    <t>Donna Harris</t>
  </si>
  <si>
    <t>Carol Martin</t>
  </si>
  <si>
    <t>Valerie Johnson</t>
  </si>
  <si>
    <t>Crystal Stone</t>
  </si>
  <si>
    <t>Justin Hardy</t>
  </si>
  <si>
    <t>Angela Nash</t>
  </si>
  <si>
    <t>Taylor Mcdonald</t>
  </si>
  <si>
    <t>Jason Clark</t>
  </si>
  <si>
    <t>Christina Goodman</t>
  </si>
  <si>
    <t>David Fletcher</t>
  </si>
  <si>
    <t>William Turner</t>
  </si>
  <si>
    <t>Tyler Andersen</t>
  </si>
  <si>
    <t>Benjamin Drake</t>
  </si>
  <si>
    <t>James Nolan</t>
  </si>
  <si>
    <t>Christopher Foster</t>
  </si>
  <si>
    <t>Juan Craig</t>
  </si>
  <si>
    <t>Anna Woods</t>
  </si>
  <si>
    <t>Leslie Reynolds</t>
  </si>
  <si>
    <t>Shelly Bean</t>
  </si>
  <si>
    <t>Christina Weaver</t>
  </si>
  <si>
    <t>Hailey Alvarado</t>
  </si>
  <si>
    <t>Melissa Santos</t>
  </si>
  <si>
    <t>Michelle Burke</t>
  </si>
  <si>
    <t>Zachary Green</t>
  </si>
  <si>
    <t>Michael Bullock</t>
  </si>
  <si>
    <t>Jody Brown</t>
  </si>
  <si>
    <t>Brooke Peters</t>
  </si>
  <si>
    <t>Jamie Aguilar</t>
  </si>
  <si>
    <t>Vanessa Mcdaniel</t>
  </si>
  <si>
    <t>Shawn Stafford</t>
  </si>
  <si>
    <t>Eric West</t>
  </si>
  <si>
    <t>Andrew James</t>
  </si>
  <si>
    <t>Justin Moore</t>
  </si>
  <si>
    <t>George Kirby</t>
  </si>
  <si>
    <t>Donald Schmidt</t>
  </si>
  <si>
    <t>Kelly Zhang</t>
  </si>
  <si>
    <t>Samantha Lamb</t>
  </si>
  <si>
    <t>Kristopher Smith</t>
  </si>
  <si>
    <t>Lindsay Hutchinson</t>
  </si>
  <si>
    <t>Rachel Pierce</t>
  </si>
  <si>
    <t>Joel Brennan</t>
  </si>
  <si>
    <t>Shannon Simmons</t>
  </si>
  <si>
    <t>Shaun Chavez</t>
  </si>
  <si>
    <t>Charles Freeman</t>
  </si>
  <si>
    <t>Brian Martin</t>
  </si>
  <si>
    <t>Kristin Morse</t>
  </si>
  <si>
    <t>David Thompson</t>
  </si>
  <si>
    <t>Jonathan Reynolds</t>
  </si>
  <si>
    <t>Amanda Heath</t>
  </si>
  <si>
    <t>Lisa Hudson</t>
  </si>
  <si>
    <t>Linda Parsons</t>
  </si>
  <si>
    <t>Tracy Bean</t>
  </si>
  <si>
    <t>Bryan Zamora</t>
  </si>
  <si>
    <t>Caroline Holland</t>
  </si>
  <si>
    <t>Philip Cohen</t>
  </si>
  <si>
    <t>Tanya Garcia</t>
  </si>
  <si>
    <t>Katie Jefferson</t>
  </si>
  <si>
    <t>Anita Neal</t>
  </si>
  <si>
    <t>Thomas Clark</t>
  </si>
  <si>
    <t>Darlene Jones</t>
  </si>
  <si>
    <t>Christine Ray</t>
  </si>
  <si>
    <t>Terrance Holloway</t>
  </si>
  <si>
    <t>Kristen Rose</t>
  </si>
  <si>
    <t>Kenneth Morgan</t>
  </si>
  <si>
    <t>Nathan Mullins</t>
  </si>
  <si>
    <t>Michelle Luna</t>
  </si>
  <si>
    <t>Ashley Castaneda</t>
  </si>
  <si>
    <t>William Hines</t>
  </si>
  <si>
    <t>Cristina Jordan</t>
  </si>
  <si>
    <t>Steven Palmer</t>
  </si>
  <si>
    <t>Jason Zimmerman</t>
  </si>
  <si>
    <t>Laurie Foster</t>
  </si>
  <si>
    <t>Nicole King</t>
  </si>
  <si>
    <t>Lori Nichols</t>
  </si>
  <si>
    <t>Peggy Watkins</t>
  </si>
  <si>
    <t>Michael Henderson</t>
  </si>
  <si>
    <t>Leonard Acosta</t>
  </si>
  <si>
    <t>Nancy Coleman</t>
  </si>
  <si>
    <t>Jennifer Perez</t>
  </si>
  <si>
    <t>Jason Bowman</t>
  </si>
  <si>
    <t>Andrew Rodriguez</t>
  </si>
  <si>
    <t>Katherine Baker</t>
  </si>
  <si>
    <t>Vanessa Jones</t>
  </si>
  <si>
    <t>Eric Carpenter</t>
  </si>
  <si>
    <t>Joel Schmidt</t>
  </si>
  <si>
    <t>Kimberly Mcintyre</t>
  </si>
  <si>
    <t>Faith Brown</t>
  </si>
  <si>
    <t>Mindy Lee</t>
  </si>
  <si>
    <t>Mary Miller</t>
  </si>
  <si>
    <t>Emily Alvarez</t>
  </si>
  <si>
    <t>Jessica Davis</t>
  </si>
  <si>
    <t>Courtney Castillo</t>
  </si>
  <si>
    <t>Jeremy Douglas</t>
  </si>
  <si>
    <t>Lauren Adams</t>
  </si>
  <si>
    <t>Heather Cochran</t>
  </si>
  <si>
    <t>Bryan Hodges</t>
  </si>
  <si>
    <t>Shane Hall</t>
  </si>
  <si>
    <t>Laura Barber</t>
  </si>
  <si>
    <t>Jennifer Ward</t>
  </si>
  <si>
    <t>Taylor Kelley</t>
  </si>
  <si>
    <t>Elizabeth Martinez</t>
  </si>
  <si>
    <t>Anthony Jennings</t>
  </si>
  <si>
    <t>Michael Pittman</t>
  </si>
  <si>
    <t>Crystal Rice</t>
  </si>
  <si>
    <t>Lucas Huffman</t>
  </si>
  <si>
    <t>David Holland</t>
  </si>
  <si>
    <t>Angela Smith</t>
  </si>
  <si>
    <t>Emily Cordova</t>
  </si>
  <si>
    <t>Jose Hunter</t>
  </si>
  <si>
    <t>Adam Thompson</t>
  </si>
  <si>
    <t>Anna Romero</t>
  </si>
  <si>
    <t>Karen Morton</t>
  </si>
  <si>
    <t>Christian Richards</t>
  </si>
  <si>
    <t>Lauren Ross</t>
  </si>
  <si>
    <t>Gregory Bailey</t>
  </si>
  <si>
    <t>Jonathan Thompson</t>
  </si>
  <si>
    <t>Daniel Butler</t>
  </si>
  <si>
    <t>Barbara Cruz</t>
  </si>
  <si>
    <t>Tammy Wallace</t>
  </si>
  <si>
    <t>Bradley Chandler</t>
  </si>
  <si>
    <t>Kayla Collins</t>
  </si>
  <si>
    <t>Jason White</t>
  </si>
  <si>
    <t>Amy Knight</t>
  </si>
  <si>
    <t>Francisco Moore</t>
  </si>
  <si>
    <t>Jeremiah Gonzalez</t>
  </si>
  <si>
    <t>Chelsea Mata</t>
  </si>
  <si>
    <t>Michael Salazar</t>
  </si>
  <si>
    <t>David Perez</t>
  </si>
  <si>
    <t>Jose Henson</t>
  </si>
  <si>
    <t>Ronald Perry</t>
  </si>
  <si>
    <t>Sean Ford</t>
  </si>
  <si>
    <t>William White</t>
  </si>
  <si>
    <t>Nicholas Davis</t>
  </si>
  <si>
    <t>John Roberts</t>
  </si>
  <si>
    <t>Jennifer Pollard</t>
  </si>
  <si>
    <t>Jennifer Gibson</t>
  </si>
  <si>
    <t>Zoe Patel</t>
  </si>
  <si>
    <t>Adriana Thomas</t>
  </si>
  <si>
    <t>Austin Arnold</t>
  </si>
  <si>
    <t>Sherri James</t>
  </si>
  <si>
    <t>Holly George</t>
  </si>
  <si>
    <t>Jeremy Mosley</t>
  </si>
  <si>
    <t>Jeremy Jones</t>
  </si>
  <si>
    <t>Thomas Gallegos</t>
  </si>
  <si>
    <t>Angela Taylor</t>
  </si>
  <si>
    <t>Matthew Keller</t>
  </si>
  <si>
    <t>Angela Ross</t>
  </si>
  <si>
    <t>Ashley Steele</t>
  </si>
  <si>
    <t>Daniel Shelton</t>
  </si>
  <si>
    <t>Gene Ward</t>
  </si>
  <si>
    <t>Lee Johnson</t>
  </si>
  <si>
    <t>Eric Thomas</t>
  </si>
  <si>
    <t>Randall Martinez</t>
  </si>
  <si>
    <t>Danielle Stevens</t>
  </si>
  <si>
    <t>Karen Jones</t>
  </si>
  <si>
    <t>Cynthia Cruz</t>
  </si>
  <si>
    <t>Christopher Sanders</t>
  </si>
  <si>
    <t>Alfred Berg</t>
  </si>
  <si>
    <t>Traci Jones</t>
  </si>
  <si>
    <t>Tony Lucero</t>
  </si>
  <si>
    <t>Lisa Graham</t>
  </si>
  <si>
    <t>Mary Randall</t>
  </si>
  <si>
    <t>Megan Diaz</t>
  </si>
  <si>
    <t>John Mccarthy</t>
  </si>
  <si>
    <t>Vincent Roberts</t>
  </si>
  <si>
    <t>Joseph Duarte</t>
  </si>
  <si>
    <t>Joseph Ochoa</t>
  </si>
  <si>
    <t>Tina Coleman</t>
  </si>
  <si>
    <t>Brianna Le</t>
  </si>
  <si>
    <t>Monique Wells</t>
  </si>
  <si>
    <t>Jennifer Ortiz</t>
  </si>
  <si>
    <t>Lindsay Paul</t>
  </si>
  <si>
    <t>Daniel Velez</t>
  </si>
  <si>
    <t>Danielle Lee</t>
  </si>
  <si>
    <t>Jose Anthony</t>
  </si>
  <si>
    <t>Cassandra Diaz</t>
  </si>
  <si>
    <t>Ryan Owens</t>
  </si>
  <si>
    <t>Melanie Hill</t>
  </si>
  <si>
    <t>Connie Rhodes</t>
  </si>
  <si>
    <t>Gregory Campbell</t>
  </si>
  <si>
    <t>Kelly Davies</t>
  </si>
  <si>
    <t>Amy Smith</t>
  </si>
  <si>
    <t>Bradley Thompson</t>
  </si>
  <si>
    <t>Daniel Knox</t>
  </si>
  <si>
    <t>Diamond Shannon</t>
  </si>
  <si>
    <t>Nathan Contreras</t>
  </si>
  <si>
    <t>Christopher Murphy</t>
  </si>
  <si>
    <t>Susan Guerrero</t>
  </si>
  <si>
    <t>Mark Jennings</t>
  </si>
  <si>
    <t>Brianna Carlson</t>
  </si>
  <si>
    <t>Jennifer Robbins</t>
  </si>
  <si>
    <t>Jessica Riggs</t>
  </si>
  <si>
    <t>Desiree Marquez</t>
  </si>
  <si>
    <t>John Hoover</t>
  </si>
  <si>
    <t>Alicia Bush</t>
  </si>
  <si>
    <t>Luke Rice</t>
  </si>
  <si>
    <t>Cameron Brooks</t>
  </si>
  <si>
    <t>Jeffrey Simon</t>
  </si>
  <si>
    <t>Karl Rivera</t>
  </si>
  <si>
    <t>Jose Burke</t>
  </si>
  <si>
    <t>Jaclyn Daugherty</t>
  </si>
  <si>
    <t>Sherry Davis</t>
  </si>
  <si>
    <t>Paige Martinez</t>
  </si>
  <si>
    <t>William Reynolds</t>
  </si>
  <si>
    <t>Tara Montoya</t>
  </si>
  <si>
    <t>Samantha Osborn</t>
  </si>
  <si>
    <t>Jeremiah Lopez</t>
  </si>
  <si>
    <t>James Tucker</t>
  </si>
  <si>
    <t>Toni Baker</t>
  </si>
  <si>
    <t>Whitney Peterson</t>
  </si>
  <si>
    <t>Nicholas Waller</t>
  </si>
  <si>
    <t>Tracy Hurley</t>
  </si>
  <si>
    <t>Joshua Ramirez</t>
  </si>
  <si>
    <t>Debbie Lawson</t>
  </si>
  <si>
    <t>Christopher Nielsen</t>
  </si>
  <si>
    <t>Kevin Nguyen</t>
  </si>
  <si>
    <t>Melanie Sims</t>
  </si>
  <si>
    <t>Nathan Alvarez</t>
  </si>
  <si>
    <t>Karen Reyes</t>
  </si>
  <si>
    <t>Thomas Nelson</t>
  </si>
  <si>
    <t>Kenneth Jones</t>
  </si>
  <si>
    <t>Diana Higgins</t>
  </si>
  <si>
    <t>Steven Pena</t>
  </si>
  <si>
    <t>Lindsay Ramos</t>
  </si>
  <si>
    <t>Pamela Rogers</t>
  </si>
  <si>
    <t>Robert Chavez</t>
  </si>
  <si>
    <t>Stephen Mullins</t>
  </si>
  <si>
    <t>Ryan Castillo</t>
  </si>
  <si>
    <t>Eric Garcia</t>
  </si>
  <si>
    <t>Mary Vaughn</t>
  </si>
  <si>
    <t>Kylie Martinez</t>
  </si>
  <si>
    <t>James Brooks</t>
  </si>
  <si>
    <t>Alan Elliott</t>
  </si>
  <si>
    <t>Sara Williams</t>
  </si>
  <si>
    <t>Robert Conley</t>
  </si>
  <si>
    <t>Michael Harrell</t>
  </si>
  <si>
    <t>John Brock</t>
  </si>
  <si>
    <t>Jeffrey Hall</t>
  </si>
  <si>
    <t>Jessica Rowe</t>
  </si>
  <si>
    <t>Cody Pratt</t>
  </si>
  <si>
    <t>Lucas Davis</t>
  </si>
  <si>
    <t>Lisa Rose</t>
  </si>
  <si>
    <t>Susan Morris</t>
  </si>
  <si>
    <t>Karen Mcdowell</t>
  </si>
  <si>
    <t>Brittany Baldwin</t>
  </si>
  <si>
    <t>Sarah Peterson</t>
  </si>
  <si>
    <t>Evan Alvarez</t>
  </si>
  <si>
    <t>Patrick Williams</t>
  </si>
  <si>
    <t>Connor Hobbs</t>
  </si>
  <si>
    <t>Stuart Miller</t>
  </si>
  <si>
    <t>Jennifer Padilla</t>
  </si>
  <si>
    <t>William Hughes</t>
  </si>
  <si>
    <t>Amber Phillips</t>
  </si>
  <si>
    <t>Randall Carter</t>
  </si>
  <si>
    <t>Eric Garrett</t>
  </si>
  <si>
    <t>Matthew Klein</t>
  </si>
  <si>
    <t>Shelly Miranda</t>
  </si>
  <si>
    <t>Monique Grant</t>
  </si>
  <si>
    <t>Renee Kim</t>
  </si>
  <si>
    <t>Derek Murray</t>
  </si>
  <si>
    <t>Michelle Martinez</t>
  </si>
  <si>
    <t>Caitlin Johnson</t>
  </si>
  <si>
    <t>Judy Riley</t>
  </si>
  <si>
    <t>Cheryl Jenkins</t>
  </si>
  <si>
    <t>Kara Payne</t>
  </si>
  <si>
    <t>Erica Atkins</t>
  </si>
  <si>
    <t>Curtis Carter</t>
  </si>
  <si>
    <t>Scott Lee</t>
  </si>
  <si>
    <t>Justin Horton</t>
  </si>
  <si>
    <t>Aaron Hernandez</t>
  </si>
  <si>
    <t>Jonathan Weber</t>
  </si>
  <si>
    <t>Barbara Mccann</t>
  </si>
  <si>
    <t>Kathleen Martinez</t>
  </si>
  <si>
    <t>Catherine Harper</t>
  </si>
  <si>
    <t>Tonya Dennis</t>
  </si>
  <si>
    <t>Gregory Cantrell</t>
  </si>
  <si>
    <t>Haley Hodges</t>
  </si>
  <si>
    <t>Brittney James</t>
  </si>
  <si>
    <t>Lauren Morris</t>
  </si>
  <si>
    <t>Jasmine White</t>
  </si>
  <si>
    <t>Nathan Barnett</t>
  </si>
  <si>
    <t>Bradley Dean</t>
  </si>
  <si>
    <t>David Farrell</t>
  </si>
  <si>
    <t>Edward White</t>
  </si>
  <si>
    <t>Aaron Sullivan</t>
  </si>
  <si>
    <t>Eric Martinez</t>
  </si>
  <si>
    <t>Megan Torres</t>
  </si>
  <si>
    <t>Jeffrey Wade</t>
  </si>
  <si>
    <t>Alexis Hunter</t>
  </si>
  <si>
    <t>Danielle Bryan</t>
  </si>
  <si>
    <t>Krista Thompson</t>
  </si>
  <si>
    <t>Richard Watson</t>
  </si>
  <si>
    <t>Jeff Martinez</t>
  </si>
  <si>
    <t>Paul Washington</t>
  </si>
  <si>
    <t>Lisa Carr</t>
  </si>
  <si>
    <t>Arthur Alexander</t>
  </si>
  <si>
    <t>Stephen Mejia</t>
  </si>
  <si>
    <t>Sharon Reilly</t>
  </si>
  <si>
    <t>Anthony Sims</t>
  </si>
  <si>
    <t>Elizabeth Gilmore</t>
  </si>
  <si>
    <t>Doris Serrano</t>
  </si>
  <si>
    <t>Melissa Phelps</t>
  </si>
  <si>
    <t>Benjamin Harris</t>
  </si>
  <si>
    <t>Sarah Griffin</t>
  </si>
  <si>
    <t>Derrick Smith</t>
  </si>
  <si>
    <t>Laura Rhodes</t>
  </si>
  <si>
    <t>Cameron Forbes</t>
  </si>
  <si>
    <t>Mary Johnson</t>
  </si>
  <si>
    <t>Jeremy Perez</t>
  </si>
  <si>
    <t>Anna Morris</t>
  </si>
  <si>
    <t>Micheal Kennedy</t>
  </si>
  <si>
    <t>Shannon Rodriguez</t>
  </si>
  <si>
    <t>Jason Stokes</t>
  </si>
  <si>
    <t>Lynn Love</t>
  </si>
  <si>
    <t>Amanda Underwood</t>
  </si>
  <si>
    <t>Patrick Thomas</t>
  </si>
  <si>
    <t>Molly Williams</t>
  </si>
  <si>
    <t>Andrew Sanchez</t>
  </si>
  <si>
    <t>Natasha Vasquez</t>
  </si>
  <si>
    <t>Deborah Garrett</t>
  </si>
  <si>
    <t>Teresa Pearson</t>
  </si>
  <si>
    <t>Megan Galloway</t>
  </si>
  <si>
    <t>Barbara Flores</t>
  </si>
  <si>
    <t>Elizabeth Stephens</t>
  </si>
  <si>
    <t>Nicole Donovan</t>
  </si>
  <si>
    <t>Spencer Sanchez</t>
  </si>
  <si>
    <t>Ronald Savage</t>
  </si>
  <si>
    <t>Marcus Ellis</t>
  </si>
  <si>
    <t>Robert Brown</t>
  </si>
  <si>
    <t>Tyler Vaughn</t>
  </si>
  <si>
    <t>Joanne Brewer</t>
  </si>
  <si>
    <t>Heather Jackson</t>
  </si>
  <si>
    <t>Rebecca Fox</t>
  </si>
  <si>
    <t>Jessica Austin</t>
  </si>
  <si>
    <t>Jaclyn Ryan</t>
  </si>
  <si>
    <t>Shane Brown</t>
  </si>
  <si>
    <t>Michelle Goodman</t>
  </si>
  <si>
    <t>Theresa Gomez</t>
  </si>
  <si>
    <t>Rachael Wheeler</t>
  </si>
  <si>
    <t>Anna Bowers</t>
  </si>
  <si>
    <t>Gregory Jones</t>
  </si>
  <si>
    <t>April Smith</t>
  </si>
  <si>
    <t>Gary Newton</t>
  </si>
  <si>
    <t>Meghan Vargas</t>
  </si>
  <si>
    <t>Bryan Diaz</t>
  </si>
  <si>
    <t>Christopher Silva</t>
  </si>
  <si>
    <t>Regina Kelly</t>
  </si>
  <si>
    <t>Molly Fisher</t>
  </si>
  <si>
    <t>Deanna Guerrero</t>
  </si>
  <si>
    <t>Cynthia Brewer</t>
  </si>
  <si>
    <t>David Rios</t>
  </si>
  <si>
    <t>Christina James</t>
  </si>
  <si>
    <t>Samuel Nichols</t>
  </si>
  <si>
    <t>Lindsay Duncan</t>
  </si>
  <si>
    <t>Todd Martinez</t>
  </si>
  <si>
    <t>Rachel Huber</t>
  </si>
  <si>
    <t>Joshua Murray</t>
  </si>
  <si>
    <t>Elizabeth Blankenship</t>
  </si>
  <si>
    <t>David Jones</t>
  </si>
  <si>
    <t>Clifford Cox</t>
  </si>
  <si>
    <t>Alison Wilson</t>
  </si>
  <si>
    <t>Frank Combs</t>
  </si>
  <si>
    <t>Rhonda Martin</t>
  </si>
  <si>
    <t>Peggy Manning</t>
  </si>
  <si>
    <t>Marcus Ballard</t>
  </si>
  <si>
    <t>Donna Medina</t>
  </si>
  <si>
    <t>Cristina Walker</t>
  </si>
  <si>
    <t>Joshua Mathis</t>
  </si>
  <si>
    <t>Jose Wright</t>
  </si>
  <si>
    <t>John Sandoval</t>
  </si>
  <si>
    <t>Ashley Campbell</t>
  </si>
  <si>
    <t>Melissa Matthews</t>
  </si>
  <si>
    <t>Amanda Jacobs</t>
  </si>
  <si>
    <t>Renee Schneider</t>
  </si>
  <si>
    <t>John Berry</t>
  </si>
  <si>
    <t>Linda Gomez</t>
  </si>
  <si>
    <t>Stephen Costa</t>
  </si>
  <si>
    <t>Melissa Johnson</t>
  </si>
  <si>
    <t>Michael Lamb</t>
  </si>
  <si>
    <t>Brian Escobar</t>
  </si>
  <si>
    <t>Sarah Brown</t>
  </si>
  <si>
    <t>Ronnie Morales</t>
  </si>
  <si>
    <t>Jason Cohen</t>
  </si>
  <si>
    <t>John Lawrence</t>
  </si>
  <si>
    <t>Danielle Bass</t>
  </si>
  <si>
    <t>Michael Myers</t>
  </si>
  <si>
    <t>Billy Schneider</t>
  </si>
  <si>
    <t>Donna Lopez</t>
  </si>
  <si>
    <t>Matthew Harris</t>
  </si>
  <si>
    <t>Melody Diaz</t>
  </si>
  <si>
    <t>Mark Gonzalez</t>
  </si>
  <si>
    <t>Heather Lane</t>
  </si>
  <si>
    <t>Zachary Garcia</t>
  </si>
  <si>
    <t>Kenneth Ray</t>
  </si>
  <si>
    <t>Amanda Campbell</t>
  </si>
  <si>
    <t>Jonathan Berry</t>
  </si>
  <si>
    <t>Suzanne Turner</t>
  </si>
  <si>
    <t>Reginald Patterson</t>
  </si>
  <si>
    <t>Jose Glass</t>
  </si>
  <si>
    <t>John Garner</t>
  </si>
  <si>
    <t>Joanne Strickland</t>
  </si>
  <si>
    <t>Kelly Heath</t>
  </si>
  <si>
    <t>Matthew Anderson</t>
  </si>
  <si>
    <t>Katie Hayden</t>
  </si>
  <si>
    <t>Charlene Smith</t>
  </si>
  <si>
    <t>Thomas Barton</t>
  </si>
  <si>
    <t>Chad Decker</t>
  </si>
  <si>
    <t>Dylan Reyes</t>
  </si>
  <si>
    <t>Whitney Thompson</t>
  </si>
  <si>
    <t>Jesse Warren</t>
  </si>
  <si>
    <t>Charles Ballard</t>
  </si>
  <si>
    <t>Thomas Liu</t>
  </si>
  <si>
    <t>Colin Fisher</t>
  </si>
  <si>
    <t>Susan Nolan</t>
  </si>
  <si>
    <t>Greg Cohen</t>
  </si>
  <si>
    <t>Justin Simmons</t>
  </si>
  <si>
    <t>Joseph Jones</t>
  </si>
  <si>
    <t>Debra Martinez</t>
  </si>
  <si>
    <t>Seth Chambers</t>
  </si>
  <si>
    <t>Gina Benson</t>
  </si>
  <si>
    <t>Mark Guzman</t>
  </si>
  <si>
    <t>Michael King</t>
  </si>
  <si>
    <t>Mary Lopez</t>
  </si>
  <si>
    <t>Audrey Downs</t>
  </si>
  <si>
    <t>Michael Velazquez</t>
  </si>
  <si>
    <t>Matthew Johnson</t>
  </si>
  <si>
    <t>Willie Lester</t>
  </si>
  <si>
    <t>Kristin Anderson</t>
  </si>
  <si>
    <t>David Gill</t>
  </si>
  <si>
    <t>Lauren Wells</t>
  </si>
  <si>
    <t>Ryan Adams</t>
  </si>
  <si>
    <t>Andrew Valdez</t>
  </si>
  <si>
    <t>Brandon Smith</t>
  </si>
  <si>
    <t>Jeffery Ward</t>
  </si>
  <si>
    <t>Heather Robbins</t>
  </si>
  <si>
    <t>Colleen Cole</t>
  </si>
  <si>
    <t>Jose Thompson</t>
  </si>
  <si>
    <t>Michael Ellison</t>
  </si>
  <si>
    <t>Kristen Bailey</t>
  </si>
  <si>
    <t>Christopher Scott</t>
  </si>
  <si>
    <t>Eric Hernandez</t>
  </si>
  <si>
    <t>Tonya Smith</t>
  </si>
  <si>
    <t>Kevin Gomez</t>
  </si>
  <si>
    <t>Eric Alvarez</t>
  </si>
  <si>
    <t>Michael Tucker</t>
  </si>
  <si>
    <t>Eric Fisher</t>
  </si>
  <si>
    <t>Rachael Suarez</t>
  </si>
  <si>
    <t>Tammy Brown</t>
  </si>
  <si>
    <t>Christine Wilkinson</t>
  </si>
  <si>
    <t>Lawrence Wilson</t>
  </si>
  <si>
    <t>John Fox</t>
  </si>
  <si>
    <t>Olivia Mcclure</t>
  </si>
  <si>
    <t>Stephanie Horne</t>
  </si>
  <si>
    <t>Lori Weiss</t>
  </si>
  <si>
    <t>Alyssa Hansen</t>
  </si>
  <si>
    <t>Steven Joseph</t>
  </si>
  <si>
    <t>Ashley Garcia</t>
  </si>
  <si>
    <t>Chad Newton</t>
  </si>
  <si>
    <t>Taylor Chan</t>
  </si>
  <si>
    <t>Alexandra Medina</t>
  </si>
  <si>
    <t>Michelle George</t>
  </si>
  <si>
    <t>Larry Adams</t>
  </si>
  <si>
    <t>Jared Anthony</t>
  </si>
  <si>
    <t>William Schneider</t>
  </si>
  <si>
    <t>Rebecca Harris</t>
  </si>
  <si>
    <t>Dale Mendoza</t>
  </si>
  <si>
    <t>Joshua Jenkins</t>
  </si>
  <si>
    <t>Patricia Mccall</t>
  </si>
  <si>
    <t>Sarah Mendoza</t>
  </si>
  <si>
    <t>Sean Bailey</t>
  </si>
  <si>
    <t>Angela Beltran</t>
  </si>
  <si>
    <t>Kathryn Perez</t>
  </si>
  <si>
    <t>Elizabeth Park</t>
  </si>
  <si>
    <t>Rebecca Shaw</t>
  </si>
  <si>
    <t>Lisa Paul</t>
  </si>
  <si>
    <t>Alexis Torres</t>
  </si>
  <si>
    <t>Jessica Adams</t>
  </si>
  <si>
    <t>Sarah Hall</t>
  </si>
  <si>
    <t>Jennifer Jackson</t>
  </si>
  <si>
    <t>Bryan Drake</t>
  </si>
  <si>
    <t>Caleb Robinson</t>
  </si>
  <si>
    <t>Ronald Kennedy</t>
  </si>
  <si>
    <t>Jessica Kirby</t>
  </si>
  <si>
    <t>Tammy Russell</t>
  </si>
  <si>
    <t>Natasha Turner</t>
  </si>
  <si>
    <t>Brittney Bradshaw</t>
  </si>
  <si>
    <t>Cody Campbell</t>
  </si>
  <si>
    <t>Edwin Thompson</t>
  </si>
  <si>
    <t>Tyler Hayes</t>
  </si>
  <si>
    <t>Kathy Powers</t>
  </si>
  <si>
    <t>Randall Howell</t>
  </si>
  <si>
    <t>Stephanie Wilson</t>
  </si>
  <si>
    <t>Joseph Tate</t>
  </si>
  <si>
    <t>Jerome Medina</t>
  </si>
  <si>
    <t>Sara Powell</t>
  </si>
  <si>
    <t>Thomas Stevens</t>
  </si>
  <si>
    <t>Dustin Russell</t>
  </si>
  <si>
    <t>Lawrence Clark</t>
  </si>
  <si>
    <t>Nathan Jennings</t>
  </si>
  <si>
    <t>Walter Erickson</t>
  </si>
  <si>
    <t>Brittney Cannon</t>
  </si>
  <si>
    <t>Wendy Allen</t>
  </si>
  <si>
    <t>Angela Walker</t>
  </si>
  <si>
    <t>Jeffrey Miller</t>
  </si>
  <si>
    <t>Abigail Davis</t>
  </si>
  <si>
    <t>Danielle Sullivan</t>
  </si>
  <si>
    <t>James Alexander</t>
  </si>
  <si>
    <t>James Torres</t>
  </si>
  <si>
    <t>Christian Flores</t>
  </si>
  <si>
    <t>Cody Brock</t>
  </si>
  <si>
    <t>Scott Chavez</t>
  </si>
  <si>
    <t>John Holmes</t>
  </si>
  <si>
    <t>Mariah Phillips</t>
  </si>
  <si>
    <t>Laura Walton</t>
  </si>
  <si>
    <t>Preston Rice</t>
  </si>
  <si>
    <t>Johnny Hunt</t>
  </si>
  <si>
    <t>John Robinson</t>
  </si>
  <si>
    <t>John Sparks</t>
  </si>
  <si>
    <t>Catherine Richardson</t>
  </si>
  <si>
    <t>Natasha Morris</t>
  </si>
  <si>
    <t>Jason Perkins</t>
  </si>
  <si>
    <t>Susan Hopkins</t>
  </si>
  <si>
    <t>Heather Washington</t>
  </si>
  <si>
    <t>Adam Werner</t>
  </si>
  <si>
    <t>Tiffany Bell</t>
  </si>
  <si>
    <t>Fred Turner</t>
  </si>
  <si>
    <t>Keith Sullivan</t>
  </si>
  <si>
    <t>Courtney Rodriguez</t>
  </si>
  <si>
    <t>Denise Thompson</t>
  </si>
  <si>
    <t>Hannah Dickerson</t>
  </si>
  <si>
    <t>Tony Phillips</t>
  </si>
  <si>
    <t>Alan Tran</t>
  </si>
  <si>
    <t>Natalie Smith</t>
  </si>
  <si>
    <t>Heather Marsh</t>
  </si>
  <si>
    <t>Tasha Mcgee</t>
  </si>
  <si>
    <t>Justin Jackson</t>
  </si>
  <si>
    <t>David Fuentes</t>
  </si>
  <si>
    <t>Vincent Houston</t>
  </si>
  <si>
    <t>Mary Briggs</t>
  </si>
  <si>
    <t>Kimberly Jones</t>
  </si>
  <si>
    <t>Theresa Taylor</t>
  </si>
  <si>
    <t>Marcus Caldwell</t>
  </si>
  <si>
    <t>Justin Mendez</t>
  </si>
  <si>
    <t>Cody Bradford</t>
  </si>
  <si>
    <t>Autumn Lang</t>
  </si>
  <si>
    <t>Cheryl Fitzgerald</t>
  </si>
  <si>
    <t>Dalton Fisher</t>
  </si>
  <si>
    <t>Melissa Cherry</t>
  </si>
  <si>
    <t>Ryan Webb</t>
  </si>
  <si>
    <t>Angela Hardy</t>
  </si>
  <si>
    <t>Nancy Brown</t>
  </si>
  <si>
    <t>Leah Perry</t>
  </si>
  <si>
    <t>Erica Hayes</t>
  </si>
  <si>
    <t>Jasmine Brooks</t>
  </si>
  <si>
    <t>Paul Espinoza</t>
  </si>
  <si>
    <t>Tiffany Silva</t>
  </si>
  <si>
    <t>David Edwards</t>
  </si>
  <si>
    <t>Gina Chambers</t>
  </si>
  <si>
    <t>Brittney Harmon</t>
  </si>
  <si>
    <t>Jacob Stevens</t>
  </si>
  <si>
    <t>Robert Fernandez</t>
  </si>
  <si>
    <t>Brandon Ward</t>
  </si>
  <si>
    <t>Phillip Rollins</t>
  </si>
  <si>
    <t>Morgan Hall</t>
  </si>
  <si>
    <t>Brian Johnson</t>
  </si>
  <si>
    <t>Kelly Hunter</t>
  </si>
  <si>
    <t>David Hall</t>
  </si>
  <si>
    <t>Joseph Salinas</t>
  </si>
  <si>
    <t>Judith Keller</t>
  </si>
  <si>
    <t>Alyssa Taylor</t>
  </si>
  <si>
    <t>Philip Nguyen</t>
  </si>
  <si>
    <t>Robert Williams</t>
  </si>
  <si>
    <t>Richard Torres</t>
  </si>
  <si>
    <t>Tiffany Brown</t>
  </si>
  <si>
    <t>Matthew Dominguez</t>
  </si>
  <si>
    <t>Toni Fuentes</t>
  </si>
  <si>
    <t>Michael Alexander</t>
  </si>
  <si>
    <t>Lisa Wood</t>
  </si>
  <si>
    <t>Blake Dominguez</t>
  </si>
  <si>
    <t>George Taylor</t>
  </si>
  <si>
    <t>Nancy Hansen</t>
  </si>
  <si>
    <t>John Fowler</t>
  </si>
  <si>
    <t>Troy Mcknight</t>
  </si>
  <si>
    <t>Ann Key</t>
  </si>
  <si>
    <t>Gabrielle Potter</t>
  </si>
  <si>
    <t>James Ellison</t>
  </si>
  <si>
    <t>Marie Johnson</t>
  </si>
  <si>
    <t>Jamie Allen</t>
  </si>
  <si>
    <t>Amanda Summers</t>
  </si>
  <si>
    <t>Kyle Fleming</t>
  </si>
  <si>
    <t>John Harrison</t>
  </si>
  <si>
    <t>Ryan Meadows</t>
  </si>
  <si>
    <t>Rachel Perkins</t>
  </si>
  <si>
    <t>Jeffrey Reese</t>
  </si>
  <si>
    <t>Wesley Henderson</t>
  </si>
  <si>
    <t>Jon Brooks</t>
  </si>
  <si>
    <t>Shari Patel</t>
  </si>
  <si>
    <t>Noah Neal</t>
  </si>
  <si>
    <t>Allison Huynh</t>
  </si>
  <si>
    <t>George Chandler</t>
  </si>
  <si>
    <t>Charles Mendez</t>
  </si>
  <si>
    <t>Chelsea Mclaughlin</t>
  </si>
  <si>
    <t>Brittany Barnes</t>
  </si>
  <si>
    <t>Carly Kennedy</t>
  </si>
  <si>
    <t>David Mullins</t>
  </si>
  <si>
    <t>Joseph Walker</t>
  </si>
  <si>
    <t>Alan Green</t>
  </si>
  <si>
    <t>Stephanie Steele</t>
  </si>
  <si>
    <t>Kathleen Schmidt</t>
  </si>
  <si>
    <t>Laura Jacobson</t>
  </si>
  <si>
    <t>Robert Baker</t>
  </si>
  <si>
    <t>Jamie Greene</t>
  </si>
  <si>
    <t>Kim Bailey</t>
  </si>
  <si>
    <t>Edward Mitchell</t>
  </si>
  <si>
    <t>Debra Miller</t>
  </si>
  <si>
    <t>Erika Griffin</t>
  </si>
  <si>
    <t>Rose Rodriguez</t>
  </si>
  <si>
    <t>Donald Patterson</t>
  </si>
  <si>
    <t>Katie Osborn</t>
  </si>
  <si>
    <t>Chloe Kennedy</t>
  </si>
  <si>
    <t>Derrick Robinson</t>
  </si>
  <si>
    <t>Juan Guerrero</t>
  </si>
  <si>
    <t>Sandra Levy</t>
  </si>
  <si>
    <t>Kevin Bell</t>
  </si>
  <si>
    <t>James Miller</t>
  </si>
  <si>
    <t>Jonathan Ramirez</t>
  </si>
  <si>
    <t>Kathleen Kent</t>
  </si>
  <si>
    <t>Caleb Smith</t>
  </si>
  <si>
    <t>Kimberly Brown</t>
  </si>
  <si>
    <t>Christine Harvey</t>
  </si>
  <si>
    <t>Jill Bishop</t>
  </si>
  <si>
    <t>Jessica Thompson</t>
  </si>
  <si>
    <t>David Thomas</t>
  </si>
  <si>
    <t>Sean Anderson</t>
  </si>
  <si>
    <t>Christopher Allison</t>
  </si>
  <si>
    <t>Roberto Campbell</t>
  </si>
  <si>
    <t>Antonio Dunn</t>
  </si>
  <si>
    <t>Sharon Bishop</t>
  </si>
  <si>
    <t>Amanda Molina</t>
  </si>
  <si>
    <t>Bryan Wood</t>
  </si>
  <si>
    <t>Cynthia West</t>
  </si>
  <si>
    <t>Anita Lawson</t>
  </si>
  <si>
    <t>Pamela Martin</t>
  </si>
  <si>
    <t>Tonya Delgado</t>
  </si>
  <si>
    <t>Elizabeth Hale</t>
  </si>
  <si>
    <t>Rebecca Garza</t>
  </si>
  <si>
    <t>Jerome Williams</t>
  </si>
  <si>
    <t>Kayla Kelly</t>
  </si>
  <si>
    <t>Brian Manning</t>
  </si>
  <si>
    <t>Ashley Peterson</t>
  </si>
  <si>
    <t>Travis Espinoza</t>
  </si>
  <si>
    <t>Christine Schmidt</t>
  </si>
  <si>
    <t>Kevin Cooper</t>
  </si>
  <si>
    <t>Tiffany Drake</t>
  </si>
  <si>
    <t>Diana Taylor</t>
  </si>
  <si>
    <t>Crystal Payne</t>
  </si>
  <si>
    <t>Stephen Baldwin</t>
  </si>
  <si>
    <t>Frank Brown</t>
  </si>
  <si>
    <t>Andrew Lopez</t>
  </si>
  <si>
    <t>Whitney Green</t>
  </si>
  <si>
    <t>Rita Kelley</t>
  </si>
  <si>
    <t>Tina Martin</t>
  </si>
  <si>
    <t>Eric Blanchard</t>
  </si>
  <si>
    <t>Devon James</t>
  </si>
  <si>
    <t>Melanie Arnold</t>
  </si>
  <si>
    <t>Timothy Herrera</t>
  </si>
  <si>
    <t>Gregory Waters</t>
  </si>
  <si>
    <t>Alexander Rodriguez</t>
  </si>
  <si>
    <t>Lori Romero</t>
  </si>
  <si>
    <t>Rose Watts</t>
  </si>
  <si>
    <t>Nathaniel Taylor</t>
  </si>
  <si>
    <t>Tina Harris</t>
  </si>
  <si>
    <t>Sarah Trevino</t>
  </si>
  <si>
    <t>Kathryn Bartlett</t>
  </si>
  <si>
    <t>Donna Russell</t>
  </si>
  <si>
    <t>John Mcclain</t>
  </si>
  <si>
    <t>Patricia Thompson</t>
  </si>
  <si>
    <t>Judy Jensen</t>
  </si>
  <si>
    <t>Debra Mckee</t>
  </si>
  <si>
    <t>Christopher Thornton</t>
  </si>
  <si>
    <t>Megan Jones</t>
  </si>
  <si>
    <t>Shane Mendez</t>
  </si>
  <si>
    <t>Jennifer Hopkins</t>
  </si>
  <si>
    <t>Anita Walker</t>
  </si>
  <si>
    <t>Charles Rivera</t>
  </si>
  <si>
    <t>Scott Hartman</t>
  </si>
  <si>
    <t>James Harris</t>
  </si>
  <si>
    <t>Leslie Shannon</t>
  </si>
  <si>
    <t>Maria West</t>
  </si>
  <si>
    <t>Nicholas Morrow</t>
  </si>
  <si>
    <t>John Powell</t>
  </si>
  <si>
    <t>Karen Glass</t>
  </si>
  <si>
    <t>Lori Davis</t>
  </si>
  <si>
    <t>Tyrone Gordon</t>
  </si>
  <si>
    <t>Charles Kelly</t>
  </si>
  <si>
    <t>Anthony Sutton</t>
  </si>
  <si>
    <t>Gabriel Stout</t>
  </si>
  <si>
    <t>Hannah White</t>
  </si>
  <si>
    <t>Kristin Downs</t>
  </si>
  <si>
    <t>Thomas Richardson</t>
  </si>
  <si>
    <t>Arthur Cook</t>
  </si>
  <si>
    <t>Ashley Goodman</t>
  </si>
  <si>
    <t>Julia Mendez</t>
  </si>
  <si>
    <t>Michelle Ball</t>
  </si>
  <si>
    <t>Emily Kirk</t>
  </si>
  <si>
    <t>Julia Ortega</t>
  </si>
  <si>
    <t>Linda Marsh</t>
  </si>
  <si>
    <t>Stephanie Warren</t>
  </si>
  <si>
    <t>Bobby Clark</t>
  </si>
  <si>
    <t>Cory Vaughan</t>
  </si>
  <si>
    <t>Lindsey Simpson</t>
  </si>
  <si>
    <t>Adam Riley</t>
  </si>
  <si>
    <t>Jacqueline Davis</t>
  </si>
  <si>
    <t>John Gomez</t>
  </si>
  <si>
    <t>Anthony Reed</t>
  </si>
  <si>
    <t>Peggy Frost</t>
  </si>
  <si>
    <t>Jillian Smith</t>
  </si>
  <si>
    <t>Darin Kim</t>
  </si>
  <si>
    <t>Natalie Reed</t>
  </si>
  <si>
    <t>Debbie Moore</t>
  </si>
  <si>
    <t>William Boyd</t>
  </si>
  <si>
    <t>Robert Armstrong</t>
  </si>
  <si>
    <t>Tracey Frank</t>
  </si>
  <si>
    <t>Peter Best</t>
  </si>
  <si>
    <t>Matthew Haynes</t>
  </si>
  <si>
    <t>Anne Martin</t>
  </si>
  <si>
    <t>Haley Gonzalez</t>
  </si>
  <si>
    <t>Gina Vasquez</t>
  </si>
  <si>
    <t>Crystal Jenkins</t>
  </si>
  <si>
    <t>David Garner</t>
  </si>
  <si>
    <t>John Mora</t>
  </si>
  <si>
    <t>Tyler Walsh</t>
  </si>
  <si>
    <t>Matthew Callahan</t>
  </si>
  <si>
    <t>Savannah Kemp</t>
  </si>
  <si>
    <t>Gregory Young</t>
  </si>
  <si>
    <t>Lori Summers</t>
  </si>
  <si>
    <t>Megan Gonzalez</t>
  </si>
  <si>
    <t>Anne Ingram</t>
  </si>
  <si>
    <t>Victoria Mora</t>
  </si>
  <si>
    <t>Chad Smith</t>
  </si>
  <si>
    <t>Connie Hart</t>
  </si>
  <si>
    <t>Wesley Johnson</t>
  </si>
  <si>
    <t>Rebecca Larson</t>
  </si>
  <si>
    <t>Lori Yoder</t>
  </si>
  <si>
    <t>Jerry Chambers</t>
  </si>
  <si>
    <t>Brad Atkinson</t>
  </si>
  <si>
    <t>Cynthia Dunlap</t>
  </si>
  <si>
    <t>Gary Rivera</t>
  </si>
  <si>
    <t>Samuel Murphy</t>
  </si>
  <si>
    <t>Adam Sellers</t>
  </si>
  <si>
    <t>Corey Ward</t>
  </si>
  <si>
    <t>Elizabeth Armstrong</t>
  </si>
  <si>
    <t>Nicholas Silva</t>
  </si>
  <si>
    <t>Madison Avery</t>
  </si>
  <si>
    <t>Steven Andrews</t>
  </si>
  <si>
    <t>Stacey Hammond</t>
  </si>
  <si>
    <t>Jennifer Berg</t>
  </si>
  <si>
    <t>Mary Knight</t>
  </si>
  <si>
    <t>Dana Jones</t>
  </si>
  <si>
    <t>Tammy Hutchinson</t>
  </si>
  <si>
    <t>Carl Riley</t>
  </si>
  <si>
    <t>Allison Hunter</t>
  </si>
  <si>
    <t>Jessica Kim</t>
  </si>
  <si>
    <t>Sydney Powell</t>
  </si>
  <si>
    <t>Mark Roy</t>
  </si>
  <si>
    <t>Steven Andrade</t>
  </si>
  <si>
    <t>Carolyn Nichols</t>
  </si>
  <si>
    <t>Rachel Martinez</t>
  </si>
  <si>
    <t>Troy Warren</t>
  </si>
  <si>
    <t>John Porter</t>
  </si>
  <si>
    <t>Katelyn Murphy</t>
  </si>
  <si>
    <t>Madison Welch</t>
  </si>
  <si>
    <t>James Green</t>
  </si>
  <si>
    <t>Michael Goodwin</t>
  </si>
  <si>
    <t>Jodi Peterson</t>
  </si>
  <si>
    <t>Kerri Pierce</t>
  </si>
  <si>
    <t>Cynthia Melendez</t>
  </si>
  <si>
    <t>Melanie Sullivan</t>
  </si>
  <si>
    <t>Cindy Holland</t>
  </si>
  <si>
    <t>Perry Graham</t>
  </si>
  <si>
    <t>Robert Harris</t>
  </si>
  <si>
    <t>Bridget Vang</t>
  </si>
  <si>
    <t>Brian Combs</t>
  </si>
  <si>
    <t>James Goodman</t>
  </si>
  <si>
    <t>Miranda Walters</t>
  </si>
  <si>
    <t>Thomas Patel</t>
  </si>
  <si>
    <t>Henry Patterson</t>
  </si>
  <si>
    <t>Shannon Mack</t>
  </si>
  <si>
    <t>Sara Moon</t>
  </si>
  <si>
    <t>Kimberly Ortega</t>
  </si>
  <si>
    <t>Noah Villanueva</t>
  </si>
  <si>
    <t>Evan Craig</t>
  </si>
  <si>
    <t>Meghan Norman</t>
  </si>
  <si>
    <t>Daniel Klein</t>
  </si>
  <si>
    <t>Susan Stewart</t>
  </si>
  <si>
    <t>Mark Sutton</t>
  </si>
  <si>
    <t>Angela Velazquez</t>
  </si>
  <si>
    <t>Dawn Camacho</t>
  </si>
  <si>
    <t>Richard Parker</t>
  </si>
  <si>
    <t>Barbara Mason</t>
  </si>
  <si>
    <t>Carolyn Trujillo</t>
  </si>
  <si>
    <t>Dustin Cervantes</t>
  </si>
  <si>
    <t>Austin Fisher</t>
  </si>
  <si>
    <t>Katie Gray</t>
  </si>
  <si>
    <t>Matthew Aguilar</t>
  </si>
  <si>
    <t>Angela Williams</t>
  </si>
  <si>
    <t>Gabriel Mann</t>
  </si>
  <si>
    <t>Philip Lee</t>
  </si>
  <si>
    <t>Michael Nunez</t>
  </si>
  <si>
    <t>Angela Rose</t>
  </si>
  <si>
    <t>Heather Roberts</t>
  </si>
  <si>
    <t>Vincent Jackson</t>
  </si>
  <si>
    <t>Samantha Woodard</t>
  </si>
  <si>
    <t>Monica Lynch</t>
  </si>
  <si>
    <t>Stephanie Hanson</t>
  </si>
  <si>
    <t>Rodney Pugh</t>
  </si>
  <si>
    <t>Ryan Payne</t>
  </si>
  <si>
    <t>Stephanie Wright</t>
  </si>
  <si>
    <t>Christopher Butler</t>
  </si>
  <si>
    <t>Emily Neal</t>
  </si>
  <si>
    <t>Robert Hendrix</t>
  </si>
  <si>
    <t>Lindsey Everett</t>
  </si>
  <si>
    <t>Heather Hart</t>
  </si>
  <si>
    <t>Andrew Le</t>
  </si>
  <si>
    <t>James Sanders</t>
  </si>
  <si>
    <t>Jerry Cox</t>
  </si>
  <si>
    <t>Ashley Blankenship</t>
  </si>
  <si>
    <t>Christian Shepherd</t>
  </si>
  <si>
    <t>David Butler</t>
  </si>
  <si>
    <t>Angela Grant</t>
  </si>
  <si>
    <t>Todd Smith</t>
  </si>
  <si>
    <t>Jenna Williams</t>
  </si>
  <si>
    <t>Karen Fletcher</t>
  </si>
  <si>
    <t>Heather Singh</t>
  </si>
  <si>
    <t>Matthew Powers</t>
  </si>
  <si>
    <t>Shannon Johnson</t>
  </si>
  <si>
    <t>Kathleen Wilson</t>
  </si>
  <si>
    <t>Gabriel Kane</t>
  </si>
  <si>
    <t>Tonya Mason</t>
  </si>
  <si>
    <t>Theresa Adams</t>
  </si>
  <si>
    <t>Kristin Parker</t>
  </si>
  <si>
    <t>Rebecca Hobbs</t>
  </si>
  <si>
    <t>Virginia Brown</t>
  </si>
  <si>
    <t>Joseph Fowler</t>
  </si>
  <si>
    <t>Jennifer Gray</t>
  </si>
  <si>
    <t>Jonathan Kirby</t>
  </si>
  <si>
    <t>Darlene Winters</t>
  </si>
  <si>
    <t>Pamela Jones</t>
  </si>
  <si>
    <t>Andrew Nolan</t>
  </si>
  <si>
    <t>Ellen Lopez</t>
  </si>
  <si>
    <t>Brittany Young</t>
  </si>
  <si>
    <t>Mark Vaughan</t>
  </si>
  <si>
    <t>Nicholas Morton</t>
  </si>
  <si>
    <t>Eric Valenzuela</t>
  </si>
  <si>
    <t>Larry Pratt</t>
  </si>
  <si>
    <t>John Wall</t>
  </si>
  <si>
    <t>Noah Ball</t>
  </si>
  <si>
    <t>Steven Valentine</t>
  </si>
  <si>
    <t>Stephanie Mclaughlin</t>
  </si>
  <si>
    <t>David Murphy</t>
  </si>
  <si>
    <t>Joshua Williams</t>
  </si>
  <si>
    <t>Nicholas Long</t>
  </si>
  <si>
    <t>Emily Larsen</t>
  </si>
  <si>
    <t>Danielle Craig</t>
  </si>
  <si>
    <t>Samuel Barron</t>
  </si>
  <si>
    <t>Thomas Gutierrez</t>
  </si>
  <si>
    <t>Christopher Ford</t>
  </si>
  <si>
    <t>Cesar Blair</t>
  </si>
  <si>
    <t>William Morris</t>
  </si>
  <si>
    <t>Jeff Spencer</t>
  </si>
  <si>
    <t>Melissa Vaughn</t>
  </si>
  <si>
    <t>Taylor Castillo</t>
  </si>
  <si>
    <t>Laura Newton</t>
  </si>
  <si>
    <t>Michele Coleman</t>
  </si>
  <si>
    <t>Eileen Martinez</t>
  </si>
  <si>
    <t>Scott Wright</t>
  </si>
  <si>
    <t>Brett Haney</t>
  </si>
  <si>
    <t>Steven Haas</t>
  </si>
  <si>
    <t>Andrew Choi</t>
  </si>
  <si>
    <t>Antonio Wheeler</t>
  </si>
  <si>
    <t>Danielle Morris</t>
  </si>
  <si>
    <t>Shannon Murphy</t>
  </si>
  <si>
    <t>Melissa Clements</t>
  </si>
  <si>
    <t>Patricia Gonzalez</t>
  </si>
  <si>
    <t>Kathy Morse</t>
  </si>
  <si>
    <t>Christina Warren</t>
  </si>
  <si>
    <t>Theresa Robinson</t>
  </si>
  <si>
    <t>Angela Andersen</t>
  </si>
  <si>
    <t>Thomas Thomas</t>
  </si>
  <si>
    <t>Jason Davis</t>
  </si>
  <si>
    <t>Lisa Kelly</t>
  </si>
  <si>
    <t>Heather Rivera</t>
  </si>
  <si>
    <t>Ricky Jordan</t>
  </si>
  <si>
    <t>Jacob Castaneda</t>
  </si>
  <si>
    <t>Andrew Mckinney</t>
  </si>
  <si>
    <t>Jenna Young</t>
  </si>
  <si>
    <t>Jerry Williamson</t>
  </si>
  <si>
    <t>Latoya Greene</t>
  </si>
  <si>
    <t>Timothy Henry</t>
  </si>
  <si>
    <t>Jennifer Estes</t>
  </si>
  <si>
    <t>Mark Velazquez</t>
  </si>
  <si>
    <t>Ryan Logan</t>
  </si>
  <si>
    <t>Michael Yates</t>
  </si>
  <si>
    <t>John Li</t>
  </si>
  <si>
    <t>Cynthia Elliott</t>
  </si>
  <si>
    <t>Vickie Holmes</t>
  </si>
  <si>
    <t>Margaret Sanchez</t>
  </si>
  <si>
    <t>Lindsey Jones</t>
  </si>
  <si>
    <t>Luke Bennett</t>
  </si>
  <si>
    <t>Felicia Davis</t>
  </si>
  <si>
    <t>Justin Anderson</t>
  </si>
  <si>
    <t>Rachel Manning</t>
  </si>
  <si>
    <t>Abigail King</t>
  </si>
  <si>
    <t>Kimberly Graves</t>
  </si>
  <si>
    <t>Samuel Hubbard</t>
  </si>
  <si>
    <t>Gerald Clayton</t>
  </si>
  <si>
    <t>Mary Santiago</t>
  </si>
  <si>
    <t>Mary Wagner</t>
  </si>
  <si>
    <t>Phillip Johnston</t>
  </si>
  <si>
    <t>Elaine Harris</t>
  </si>
  <si>
    <t>Beth Curtis</t>
  </si>
  <si>
    <t>Jimmy Rubio</t>
  </si>
  <si>
    <t>Joseph Brock</t>
  </si>
  <si>
    <t>Jaime Duarte</t>
  </si>
  <si>
    <t>Anthony Butler</t>
  </si>
  <si>
    <t>Chase Dixon</t>
  </si>
  <si>
    <t>Andrew Williams</t>
  </si>
  <si>
    <t>Tammy Peterson</t>
  </si>
  <si>
    <t>James Hansen</t>
  </si>
  <si>
    <t>Christopher Graham</t>
  </si>
  <si>
    <t>Todd Boone</t>
  </si>
  <si>
    <t>Eric Wood</t>
  </si>
  <si>
    <t>Olivia Turner</t>
  </si>
  <si>
    <t>Timothy Cisneros</t>
  </si>
  <si>
    <t>Stacy Johnson</t>
  </si>
  <si>
    <t>Theresa Meadows</t>
  </si>
  <si>
    <t>Larry Robbins</t>
  </si>
  <si>
    <t>Robert Hines</t>
  </si>
  <si>
    <t>Ryan Mcclure</t>
  </si>
  <si>
    <t>John Patrick</t>
  </si>
  <si>
    <t>Victor Turner</t>
  </si>
  <si>
    <t>Michael Martin</t>
  </si>
  <si>
    <t>Johnny Flowers</t>
  </si>
  <si>
    <t>Peggy Morales</t>
  </si>
  <si>
    <t>Colin Moore</t>
  </si>
  <si>
    <t>Timothy Lopez</t>
  </si>
  <si>
    <t>Edgar York</t>
  </si>
  <si>
    <t>Tammy Taylor</t>
  </si>
  <si>
    <t>Walter Morales</t>
  </si>
  <si>
    <t>Lori Larsen</t>
  </si>
  <si>
    <t>Ronald Lewis</t>
  </si>
  <si>
    <t>Cindy Mercer</t>
  </si>
  <si>
    <t>Andrew Hudson</t>
  </si>
  <si>
    <t>Christine Klein</t>
  </si>
  <si>
    <t>Kevin Mack</t>
  </si>
  <si>
    <t>Charlene Gomez</t>
  </si>
  <si>
    <t>Marc Craig</t>
  </si>
  <si>
    <t>Kevin Cox</t>
  </si>
  <si>
    <t>Damon Davis</t>
  </si>
  <si>
    <t>George Meza</t>
  </si>
  <si>
    <t>Brenda Mccarty</t>
  </si>
  <si>
    <t>Tamara Nguyen</t>
  </si>
  <si>
    <t>Juan Nguyen</t>
  </si>
  <si>
    <t>Shaun Shaw</t>
  </si>
  <si>
    <t>Jenna Snyder</t>
  </si>
  <si>
    <t>Kristen King</t>
  </si>
  <si>
    <t>Robert Lewis</t>
  </si>
  <si>
    <t>Stephanie Dunn</t>
  </si>
  <si>
    <t>Claire Griffin</t>
  </si>
  <si>
    <t>David Blair</t>
  </si>
  <si>
    <t>Thomas Benitez</t>
  </si>
  <si>
    <t>Kevin Watson</t>
  </si>
  <si>
    <t>Michael Allen</t>
  </si>
  <si>
    <t>Andrew Bryant</t>
  </si>
  <si>
    <t>Nancy Davis</t>
  </si>
  <si>
    <t>Jennifer Dunn</t>
  </si>
  <si>
    <t>Laura Perez</t>
  </si>
  <si>
    <t>Kayla Walker</t>
  </si>
  <si>
    <t>Jody Hawkins</t>
  </si>
  <si>
    <t>Yvette Wilkinson</t>
  </si>
  <si>
    <t>Rachel Park</t>
  </si>
  <si>
    <t>Rick Wang</t>
  </si>
  <si>
    <t>Haley Nolan</t>
  </si>
  <si>
    <t>Edward Pittman</t>
  </si>
  <si>
    <t>Kimberly Cummings</t>
  </si>
  <si>
    <t>Tommy Roberts</t>
  </si>
  <si>
    <t>Kevin Bailey</t>
  </si>
  <si>
    <t>Brian Wright</t>
  </si>
  <si>
    <t>Jennifer Singh</t>
  </si>
  <si>
    <t>Tyrone Hawkins</t>
  </si>
  <si>
    <t>Rhonda Brock</t>
  </si>
  <si>
    <t>Nathaniel Padilla</t>
  </si>
  <si>
    <t>Lindsey Harris</t>
  </si>
  <si>
    <t>Jo Morgan</t>
  </si>
  <si>
    <t>Christina Brown</t>
  </si>
  <si>
    <t>Angela Jones</t>
  </si>
  <si>
    <t>Jonathan Casey</t>
  </si>
  <si>
    <t>Karen Jackson</t>
  </si>
  <si>
    <t>Carl Short</t>
  </si>
  <si>
    <t>Randy Donaldson</t>
  </si>
  <si>
    <t>Sherry Edwards</t>
  </si>
  <si>
    <t>Jessica Fox</t>
  </si>
  <si>
    <t>Kristy Barnes</t>
  </si>
  <si>
    <t>Angela Mills</t>
  </si>
  <si>
    <t>Jennifer Burns</t>
  </si>
  <si>
    <t>Richard Cline</t>
  </si>
  <si>
    <t>Barry Sanders</t>
  </si>
  <si>
    <t>Jose Cabrera</t>
  </si>
  <si>
    <t>Allison Morton</t>
  </si>
  <si>
    <t>Nicholas Johns</t>
  </si>
  <si>
    <t>Brian Henry</t>
  </si>
  <si>
    <t>Gregory Moore</t>
  </si>
  <si>
    <t>Joy Gallegos</t>
  </si>
  <si>
    <t>Joshua Knapp</t>
  </si>
  <si>
    <t>Nicole Wilson</t>
  </si>
  <si>
    <t>Tamara Hensley</t>
  </si>
  <si>
    <t>Debra Ruiz</t>
  </si>
  <si>
    <t>James Carney</t>
  </si>
  <si>
    <t>Russell Dunn</t>
  </si>
  <si>
    <t>Jordan Cooper</t>
  </si>
  <si>
    <t>Jasmine Payne</t>
  </si>
  <si>
    <t>Scott Larson</t>
  </si>
  <si>
    <t>Robert Gomez</t>
  </si>
  <si>
    <t>Jonathan Green</t>
  </si>
  <si>
    <t>Kimberly Clark</t>
  </si>
  <si>
    <t>Stanley Stone</t>
  </si>
  <si>
    <t>Danielle Mcintyre</t>
  </si>
  <si>
    <t>Anthony Johnson</t>
  </si>
  <si>
    <t>Melody Lowery</t>
  </si>
  <si>
    <t>Roberta Ward</t>
  </si>
  <si>
    <t>Eric Rodriguez</t>
  </si>
  <si>
    <t>Ryan Diaz</t>
  </si>
  <si>
    <t>Lisa Crawford</t>
  </si>
  <si>
    <t>Sabrina Gardner</t>
  </si>
  <si>
    <t>John Scott</t>
  </si>
  <si>
    <t>Susan Davis</t>
  </si>
  <si>
    <t>Nina Gordon</t>
  </si>
  <si>
    <t>Blake Smith</t>
  </si>
  <si>
    <t>Nancy West</t>
  </si>
  <si>
    <t>Hunter Gilmore</t>
  </si>
  <si>
    <t>Shawn Brock</t>
  </si>
  <si>
    <t>Travis Berry</t>
  </si>
  <si>
    <t>Kimberly Blackwell</t>
  </si>
  <si>
    <t>Jennifer Barrera</t>
  </si>
  <si>
    <t>Sheri Lucero</t>
  </si>
  <si>
    <t>Rebecca West</t>
  </si>
  <si>
    <t>Stephanie Sanchez</t>
  </si>
  <si>
    <t>Timothy Cooley</t>
  </si>
  <si>
    <t>Rachel Dunn</t>
  </si>
  <si>
    <t>Melissa Leon</t>
  </si>
  <si>
    <t>Katherine Williamson</t>
  </si>
  <si>
    <t>Carol Fisher</t>
  </si>
  <si>
    <t>Kim Summers</t>
  </si>
  <si>
    <t>Kathryn Delacruz</t>
  </si>
  <si>
    <t>Joseph Lynch</t>
  </si>
  <si>
    <t>Maurice Morales</t>
  </si>
  <si>
    <t>Joshua Thomas</t>
  </si>
  <si>
    <t>Desiree Alexander</t>
  </si>
  <si>
    <t>William Perkins</t>
  </si>
  <si>
    <t>Jenna Richardson</t>
  </si>
  <si>
    <t>Stephanie Chambers</t>
  </si>
  <si>
    <t>Erik Jones</t>
  </si>
  <si>
    <t>Melissa Berry</t>
  </si>
  <si>
    <t>Danny Hernandez</t>
  </si>
  <si>
    <t>Kevin Gillespie</t>
  </si>
  <si>
    <t>Misty Parker</t>
  </si>
  <si>
    <t>Robert Jackson</t>
  </si>
  <si>
    <t>Raymond Holmes</t>
  </si>
  <si>
    <t>Savannah Brown</t>
  </si>
  <si>
    <t>Jessica Dodson</t>
  </si>
  <si>
    <t>Dana Mack</t>
  </si>
  <si>
    <t>David Juarez</t>
  </si>
  <si>
    <t>Gregory Hampton</t>
  </si>
  <si>
    <t>Jordan Ramsey</t>
  </si>
  <si>
    <t>Jose Miles</t>
  </si>
  <si>
    <t>Jennifer Vega</t>
  </si>
  <si>
    <t>Richard Hogan</t>
  </si>
  <si>
    <t>Tanya Martin</t>
  </si>
  <si>
    <t>Patrick Saunders</t>
  </si>
  <si>
    <t>Anthony Hull</t>
  </si>
  <si>
    <t>Juan Solomon</t>
  </si>
  <si>
    <t>Eric Diaz</t>
  </si>
  <si>
    <t>Tammy Hernandez</t>
  </si>
  <si>
    <t>Daniel Munoz</t>
  </si>
  <si>
    <t>Maria Hill</t>
  </si>
  <si>
    <t>Jonathan Lindsey</t>
  </si>
  <si>
    <t>Katie Henderson</t>
  </si>
  <si>
    <t>Anita Strong</t>
  </si>
  <si>
    <t>Kathy Dillon</t>
  </si>
  <si>
    <t>Joshua Pope</t>
  </si>
  <si>
    <t>Aaron King</t>
  </si>
  <si>
    <t>Brooke Farrell</t>
  </si>
  <si>
    <t>Catherine Powell</t>
  </si>
  <si>
    <t>Chelsea Forbes</t>
  </si>
  <si>
    <t>Timothy Johnson</t>
  </si>
  <si>
    <t>Lucas Lyons</t>
  </si>
  <si>
    <t>John Garcia</t>
  </si>
  <si>
    <t>Scott Downs</t>
  </si>
  <si>
    <t>Samuel Lucas</t>
  </si>
  <si>
    <t>Rodney Harper</t>
  </si>
  <si>
    <t>Kenneth Terry</t>
  </si>
  <si>
    <t>Beth Nixon</t>
  </si>
  <si>
    <t>Alicia Roy</t>
  </si>
  <si>
    <t>Jeffrey Fowler</t>
  </si>
  <si>
    <t>Ronald Cook</t>
  </si>
  <si>
    <t>Patty Henry</t>
  </si>
  <si>
    <t>Anthony Greene</t>
  </si>
  <si>
    <t>Jordan Carlson</t>
  </si>
  <si>
    <t>Roberto Allen</t>
  </si>
  <si>
    <t>David Bentley</t>
  </si>
  <si>
    <t>Erica Cole</t>
  </si>
  <si>
    <t>Mason Washington</t>
  </si>
  <si>
    <t>Angela Becker</t>
  </si>
  <si>
    <t>Jeffrey Stewart</t>
  </si>
  <si>
    <t>Jennifer Reid</t>
  </si>
  <si>
    <t>Kirk Zimmerman</t>
  </si>
  <si>
    <t>Anthony Hansen</t>
  </si>
  <si>
    <t>Krystal Walton</t>
  </si>
  <si>
    <t>Alex Carpenter</t>
  </si>
  <si>
    <t>Kayla Dennis</t>
  </si>
  <si>
    <t>Vernon Simon</t>
  </si>
  <si>
    <t>Heidi Norris</t>
  </si>
  <si>
    <t>Derrick Jones</t>
  </si>
  <si>
    <t>Brian Key</t>
  </si>
  <si>
    <t>Shawn Goodman</t>
  </si>
  <si>
    <t>Daniel Norris</t>
  </si>
  <si>
    <t>Michael Townsend</t>
  </si>
  <si>
    <t>Gail Ayala</t>
  </si>
  <si>
    <t>Courtney Dunn</t>
  </si>
  <si>
    <t>Jeffrey Benson</t>
  </si>
  <si>
    <t>Justin Smith</t>
  </si>
  <si>
    <t>Jason Fox</t>
  </si>
  <si>
    <t>Tommy Allen</t>
  </si>
  <si>
    <t>Linda Page</t>
  </si>
  <si>
    <t>Amanda Levy</t>
  </si>
  <si>
    <t>Jennifer Bryant</t>
  </si>
  <si>
    <t>Claudia Nolan</t>
  </si>
  <si>
    <t>Susan White</t>
  </si>
  <si>
    <t>Dillon Trujillo</t>
  </si>
  <si>
    <t>Christopher Chapman</t>
  </si>
  <si>
    <t>Victoria Larsen</t>
  </si>
  <si>
    <t>Christopher Kennedy</t>
  </si>
  <si>
    <t>Lori Moyer</t>
  </si>
  <si>
    <t>Raymond Malone</t>
  </si>
  <si>
    <t>Megan Garcia</t>
  </si>
  <si>
    <t>Gail Bell</t>
  </si>
  <si>
    <t>Richard Moore</t>
  </si>
  <si>
    <t>Lori Payne</t>
  </si>
  <si>
    <t>Michael Burton</t>
  </si>
  <si>
    <t>Cindy Guzman</t>
  </si>
  <si>
    <t>Matthew Ford</t>
  </si>
  <si>
    <t>Robert David</t>
  </si>
  <si>
    <t>Heather Dominguez</t>
  </si>
  <si>
    <t>Lisa Burns</t>
  </si>
  <si>
    <t>Dominic Perry</t>
  </si>
  <si>
    <t>Michael Boone</t>
  </si>
  <si>
    <t>Hannah Lee</t>
  </si>
  <si>
    <t>Brian Moody</t>
  </si>
  <si>
    <t>Zachary Vega</t>
  </si>
  <si>
    <t>Stephanie Juarez</t>
  </si>
  <si>
    <t>Troy Davis</t>
  </si>
  <si>
    <t>Victoria Hart</t>
  </si>
  <si>
    <t>Erica Wolfe</t>
  </si>
  <si>
    <t>Susan Pena</t>
  </si>
  <si>
    <t>Heather Case</t>
  </si>
  <si>
    <t>Theodore Martinez</t>
  </si>
  <si>
    <t>George Brennan</t>
  </si>
  <si>
    <t>Mallory Booth</t>
  </si>
  <si>
    <t>Gregory Mcintosh</t>
  </si>
  <si>
    <t>Rodney Guzman</t>
  </si>
  <si>
    <t>Phillip Brown</t>
  </si>
  <si>
    <t>Leah Gonzales</t>
  </si>
  <si>
    <t>Lauren Prince</t>
  </si>
  <si>
    <t>James Ortiz</t>
  </si>
  <si>
    <t>Amanda Bradley</t>
  </si>
  <si>
    <t>Tyrone Wyatt</t>
  </si>
  <si>
    <t>Douglas Carpenter</t>
  </si>
  <si>
    <t>Marvin Wolf</t>
  </si>
  <si>
    <t>Vincent Diaz</t>
  </si>
  <si>
    <t>Jennifer Coleman</t>
  </si>
  <si>
    <t>Scott Henderson</t>
  </si>
  <si>
    <t>Shirley Schroeder</t>
  </si>
  <si>
    <t>Shawn Torres</t>
  </si>
  <si>
    <t>Donald Grimes</t>
  </si>
  <si>
    <t>David Spencer</t>
  </si>
  <si>
    <t>Jennifer Hardy</t>
  </si>
  <si>
    <t>Kevin Sanchez</t>
  </si>
  <si>
    <t>Kathryn Anderson</t>
  </si>
  <si>
    <t>Carol Ball</t>
  </si>
  <si>
    <t>Teresa Adams</t>
  </si>
  <si>
    <t>Curtis Ward</t>
  </si>
  <si>
    <t>Corey West</t>
  </si>
  <si>
    <t>Corey Mendoza</t>
  </si>
  <si>
    <t>Brooke Little</t>
  </si>
  <si>
    <t>Jeremy Gonzales</t>
  </si>
  <si>
    <t>Kelli Jensen</t>
  </si>
  <si>
    <t>Pamela Mitchell</t>
  </si>
  <si>
    <t>Juan Davis</t>
  </si>
  <si>
    <t>Charles George</t>
  </si>
  <si>
    <t>Bryan Brown</t>
  </si>
  <si>
    <t>Joseph Cook</t>
  </si>
  <si>
    <t>Catherine Carlson</t>
  </si>
  <si>
    <t>Stacey Martin</t>
  </si>
  <si>
    <t>Mark Jones</t>
  </si>
  <si>
    <t>Crystal Mann</t>
  </si>
  <si>
    <t>Nicholas Bright</t>
  </si>
  <si>
    <t>Jeremy Fletcher</t>
  </si>
  <si>
    <t>Joe Jacobs</t>
  </si>
  <si>
    <t>Dorothy Ali</t>
  </si>
  <si>
    <t>Charles Russo</t>
  </si>
  <si>
    <t>Greg Nolan</t>
  </si>
  <si>
    <t>Lori Morgan</t>
  </si>
  <si>
    <t>Lee Fowler</t>
  </si>
  <si>
    <t>John Graves</t>
  </si>
  <si>
    <t>Tyler Thompson</t>
  </si>
  <si>
    <t>Dawn Stewart</t>
  </si>
  <si>
    <t>Brian White</t>
  </si>
  <si>
    <t>Lisa Garcia</t>
  </si>
  <si>
    <t>Eduardo Dorsey</t>
  </si>
  <si>
    <t>Amy Stewart</t>
  </si>
  <si>
    <t>Vanessa Brown</t>
  </si>
  <si>
    <t>Nathan Anderson</t>
  </si>
  <si>
    <t>Brian Kirk</t>
  </si>
  <si>
    <t>Jennifer Haynes</t>
  </si>
  <si>
    <t>Misty Nguyen</t>
  </si>
  <si>
    <t>Wesley Stafford</t>
  </si>
  <si>
    <t>Raymond Estrada</t>
  </si>
  <si>
    <t>Bailey Washington</t>
  </si>
  <si>
    <t>Adrienne Nunez</t>
  </si>
  <si>
    <t>Misty Cunningham</t>
  </si>
  <si>
    <t>Michael Lang</t>
  </si>
  <si>
    <t>Antonio Blackburn</t>
  </si>
  <si>
    <t>Carl Crawford</t>
  </si>
  <si>
    <t>Sandra Nash</t>
  </si>
  <si>
    <t>Jasmine Austin</t>
  </si>
  <si>
    <t>Kimberly Holmes</t>
  </si>
  <si>
    <t>Jessica Odonnell</t>
  </si>
  <si>
    <t>Sarah Watson</t>
  </si>
  <si>
    <t>Melinda Butler</t>
  </si>
  <si>
    <t>Latasha Johnson</t>
  </si>
  <si>
    <t>Cheryl Gill</t>
  </si>
  <si>
    <t>Danielle Villegas</t>
  </si>
  <si>
    <t>Charles Hernandez</t>
  </si>
  <si>
    <t>Uriah Bridges</t>
  </si>
  <si>
    <t>Paula Small</t>
  </si>
  <si>
    <t>Edward Buck</t>
  </si>
  <si>
    <t>Michael Riordan</t>
  </si>
  <si>
    <t>Jasmine Onque</t>
  </si>
  <si>
    <t>Maruk Fraval</t>
  </si>
  <si>
    <t>Latia Costa</t>
  </si>
  <si>
    <t>Sharlene Terry</t>
  </si>
  <si>
    <t>Jac McKinzie</t>
  </si>
  <si>
    <t>Joseph Martins</t>
  </si>
  <si>
    <t>Myriam Givens</t>
  </si>
  <si>
    <t>Dheepa Nguyen</t>
  </si>
  <si>
    <t>Bartholemew Khemmich</t>
  </si>
  <si>
    <t>Xana Potts</t>
  </si>
  <si>
    <t>Prater Jeremy</t>
  </si>
  <si>
    <t>Kaylah Moon</t>
  </si>
  <si>
    <t>Kristen Tate</t>
  </si>
  <si>
    <t>Bobby Rodgers</t>
  </si>
  <si>
    <t>Reid Park</t>
  </si>
  <si>
    <t>Hector Dalton</t>
  </si>
  <si>
    <t>Mariela Schultz</t>
  </si>
  <si>
    <t>Angela Molina</t>
  </si>
  <si>
    <t>Gerald Preston</t>
  </si>
  <si>
    <t>Reilly Moyer</t>
  </si>
  <si>
    <t>Carlee French</t>
  </si>
  <si>
    <t>Jaydon Blackburn</t>
  </si>
  <si>
    <t>Bridger Carter</t>
  </si>
  <si>
    <t>Leon Beard</t>
  </si>
  <si>
    <t>Charity Miranda</t>
  </si>
  <si>
    <t>Axel Howe</t>
  </si>
  <si>
    <t>Milton Wall</t>
  </si>
  <si>
    <t>Cory Robinson</t>
  </si>
  <si>
    <t>Saniya Yu</t>
  </si>
  <si>
    <t>Alisa James</t>
  </si>
  <si>
    <t>Lincoln Compton</t>
  </si>
  <si>
    <t>Aliana Nolan</t>
  </si>
  <si>
    <t>Kayden Dodson</t>
  </si>
  <si>
    <t>James Duke</t>
  </si>
  <si>
    <t>Willow Stuart</t>
  </si>
  <si>
    <t>Clayton Walker</t>
  </si>
  <si>
    <t>Celia Curtis</t>
  </si>
  <si>
    <t>Valentin Reilly</t>
  </si>
  <si>
    <t>Ryland Shepherd</t>
  </si>
  <si>
    <t>Esteban Gilbert</t>
  </si>
  <si>
    <t>Jonathan Adkins</t>
  </si>
  <si>
    <t>Nevaeh Soto</t>
  </si>
  <si>
    <t>Chaim Mata</t>
  </si>
  <si>
    <t>Arely Patton</t>
  </si>
  <si>
    <t>Vance Trujillo</t>
  </si>
  <si>
    <t>Charlie Koch</t>
  </si>
  <si>
    <t>Sonny Horne</t>
  </si>
  <si>
    <t>Thomas Chandler</t>
  </si>
  <si>
    <t>Sarai Stone</t>
  </si>
  <si>
    <t>Jerimiah Harmon</t>
  </si>
  <si>
    <t>Leland Allen</t>
  </si>
  <si>
    <t>Cristal Bolton</t>
  </si>
  <si>
    <t>Jaslene Harding</t>
  </si>
  <si>
    <t>Albert Gonzalez</t>
  </si>
  <si>
    <t>Jaiden Johnson</t>
  </si>
  <si>
    <t>Brendon Mcconnell</t>
  </si>
  <si>
    <t>Kimora Parsons</t>
  </si>
  <si>
    <t>Willie Patterson</t>
  </si>
  <si>
    <t>Devyn Powers</t>
  </si>
  <si>
    <t>Weston Preston</t>
  </si>
  <si>
    <t>Lennon Buchanan</t>
  </si>
  <si>
    <t>Vicente Merritt</t>
  </si>
  <si>
    <t>Hugo Clay</t>
  </si>
  <si>
    <t>Cohen Raymond</t>
  </si>
  <si>
    <t>Tia Ellis</t>
  </si>
  <si>
    <t>Aspen Bentley</t>
  </si>
  <si>
    <t>Graham Rodriguez</t>
  </si>
  <si>
    <t>Joel Mcmillan</t>
  </si>
  <si>
    <t>Maci Frost</t>
  </si>
  <si>
    <t>Nevaeh Lucas</t>
  </si>
  <si>
    <t>Garrett Zimmerman</t>
  </si>
  <si>
    <t>Eugene Marks</t>
  </si>
  <si>
    <t>Geovanni Pugh</t>
  </si>
  <si>
    <t>Javon Kelley</t>
  </si>
  <si>
    <t>Amaya Hicks</t>
  </si>
  <si>
    <t>Laila Woodard</t>
  </si>
  <si>
    <t>Ivan Huff</t>
  </si>
  <si>
    <t>Aidan Harding</t>
  </si>
  <si>
    <t>Cruz Boyer</t>
  </si>
  <si>
    <t>Raven Koch</t>
  </si>
  <si>
    <t>Karli Barker</t>
  </si>
  <si>
    <t>Tyrone Sosa</t>
  </si>
  <si>
    <t>Damaris Cisneros</t>
  </si>
  <si>
    <t>Alexus Estes</t>
  </si>
  <si>
    <t>Kinsley Flowers</t>
  </si>
  <si>
    <t>Deborah Love</t>
  </si>
  <si>
    <t>Milagros Francis</t>
  </si>
  <si>
    <t>Roberto Michael</t>
  </si>
  <si>
    <t>Elaine Ewing</t>
  </si>
  <si>
    <t>Caiden Munoz</t>
  </si>
  <si>
    <t>Jocelyn Bradford</t>
  </si>
  <si>
    <t>Marques Armstrong</t>
  </si>
  <si>
    <t>Rohan Chapman</t>
  </si>
  <si>
    <t>Emmanuel Franklin</t>
  </si>
  <si>
    <t>Clayton Mccormick</t>
  </si>
  <si>
    <t>Darius Krause</t>
  </si>
  <si>
    <t>Ahmed Hawkins</t>
  </si>
  <si>
    <t>Kymani Benjamin</t>
  </si>
  <si>
    <t>Callum Mcdaniel</t>
  </si>
  <si>
    <t>Zariah Black</t>
  </si>
  <si>
    <t>Ronnie Mayer</t>
  </si>
  <si>
    <t>Marlon Ford</t>
  </si>
  <si>
    <t>Slade Griffith</t>
  </si>
  <si>
    <t>Lee Frye</t>
  </si>
  <si>
    <t>Veronica Rowe</t>
  </si>
  <si>
    <t>Aylin Berg</t>
  </si>
  <si>
    <t>Neveah Rowe</t>
  </si>
  <si>
    <t>Keith Baxter</t>
  </si>
  <si>
    <t>Chaz Bruce</t>
  </si>
  <si>
    <t>Maya Mccann</t>
  </si>
  <si>
    <t>Aaron Weber</t>
  </si>
  <si>
    <t>Ellie Gill</t>
  </si>
  <si>
    <t>Rayne Kerr</t>
  </si>
  <si>
    <t>Samara Mcbride</t>
  </si>
  <si>
    <t>Ryann Rubio</t>
  </si>
  <si>
    <t>Paris Carr</t>
  </si>
  <si>
    <t>Adriel Wiggins</t>
  </si>
  <si>
    <t>Sanaa Glass</t>
  </si>
  <si>
    <t>Ryan Lynch</t>
  </si>
  <si>
    <t>Charlie Atkinson</t>
  </si>
  <si>
    <t>Emery Roach</t>
  </si>
  <si>
    <t>Harper Ramos</t>
  </si>
  <si>
    <t>Khalil Mendez</t>
  </si>
  <si>
    <t>Lizeth Holland</t>
  </si>
  <si>
    <t>Matilda Randall</t>
  </si>
  <si>
    <t>Damien Howe</t>
  </si>
  <si>
    <t>Nicholas Obrien</t>
  </si>
  <si>
    <t>Mildred Gentry</t>
  </si>
  <si>
    <t>Wilson K Adinolfi</t>
  </si>
  <si>
    <t>Joanne Handschiegl</t>
  </si>
  <si>
    <t>Dianna Blount</t>
  </si>
  <si>
    <t>Jean Crimmings</t>
  </si>
  <si>
    <t>Nore Sadki</t>
  </si>
  <si>
    <t>Susan Lundy</t>
  </si>
  <si>
    <t>Kramer Keatts</t>
  </si>
  <si>
    <t>Maliki Moumanil</t>
  </si>
  <si>
    <t>Nader Barton</t>
  </si>
  <si>
    <t>Quinn Rarrick</t>
  </si>
  <si>
    <t>Beatrice Chace</t>
  </si>
  <si>
    <t>Adrienne J Homberger</t>
  </si>
  <si>
    <t>Marilyn Linares</t>
  </si>
  <si>
    <t>Timothy Sullivan</t>
  </si>
  <si>
    <t>Jennifer Medeiros</t>
  </si>
  <si>
    <t>Anna Von Massenbach</t>
  </si>
  <si>
    <t>George Johnson</t>
  </si>
  <si>
    <t>Angela Erilus</t>
  </si>
  <si>
    <t>Miguel Estremera</t>
  </si>
  <si>
    <t>Clinton Owad</t>
  </si>
  <si>
    <t>Constance Sloan</t>
  </si>
  <si>
    <t>Davion Sanchez</t>
  </si>
  <si>
    <t>Ross Strickland</t>
  </si>
  <si>
    <t>Augustus Drake</t>
  </si>
  <si>
    <t>Gracelyn Huynh</t>
  </si>
  <si>
    <t>Orlando Armstrong</t>
  </si>
  <si>
    <t>Edward Everett</t>
  </si>
  <si>
    <t>Jaqueline Terrell</t>
  </si>
  <si>
    <t>Quinn Mccullough</t>
  </si>
  <si>
    <t>Selena Greer</t>
  </si>
  <si>
    <t>Giovani Roy</t>
  </si>
  <si>
    <t>Dominik Mullen</t>
  </si>
  <si>
    <t>Abdullah Ellison</t>
  </si>
  <si>
    <t>Andre Guzman</t>
  </si>
  <si>
    <t>Brayden Malone</t>
  </si>
  <si>
    <t>Maribel Morrison</t>
  </si>
  <si>
    <t>Fisher Stafford</t>
  </si>
  <si>
    <t>Kellen Medina</t>
  </si>
  <si>
    <t>Brenton Monroe</t>
  </si>
  <si>
    <t>Derick Rocha</t>
  </si>
  <si>
    <t>Elaine Weeks</t>
  </si>
  <si>
    <t>Marely Dixon</t>
  </si>
  <si>
    <t>Keagan Henson</t>
  </si>
  <si>
    <t>Helena Davenport</t>
  </si>
  <si>
    <t>Houston Aguirre</t>
  </si>
  <si>
    <t>Kane Owen</t>
  </si>
  <si>
    <t>Emerson Pitts</t>
  </si>
  <si>
    <t>Clarissa Winters</t>
  </si>
  <si>
    <t>Frankie Atkins</t>
  </si>
  <si>
    <t>Ally Zhang</t>
  </si>
  <si>
    <t>Kayleigh Harmon</t>
  </si>
  <si>
    <t>Kayley Myers</t>
  </si>
  <si>
    <t>Rowan Cobb</t>
  </si>
  <si>
    <t>Edward Mann</t>
  </si>
  <si>
    <t>Amirah Johnson</t>
  </si>
  <si>
    <t>Bridget Deleon</t>
  </si>
  <si>
    <t>Martin Weber</t>
  </si>
  <si>
    <t>Ruben Lewis</t>
  </si>
  <si>
    <t>Bailey Collier</t>
  </si>
  <si>
    <t>Charlee Roth</t>
  </si>
  <si>
    <t>Karissa Bowers</t>
  </si>
  <si>
    <t>Noel Ramirez</t>
  </si>
  <si>
    <t>Victoria Franco</t>
  </si>
  <si>
    <t>Danika Fleming</t>
  </si>
  <si>
    <t>Jocelyn Kline</t>
  </si>
  <si>
    <t>Cesar Higgins</t>
  </si>
  <si>
    <t>Gabriel Dodson</t>
  </si>
  <si>
    <t>Raphael Sandoval</t>
  </si>
  <si>
    <t>Ruth Harrell</t>
  </si>
  <si>
    <t>Peyton Barber</t>
  </si>
  <si>
    <t>Reginald Lowery</t>
  </si>
  <si>
    <t>Stephanie Briggs</t>
  </si>
  <si>
    <t>Shaniya Becker</t>
  </si>
  <si>
    <t>Ryan Oconnell</t>
  </si>
  <si>
    <t>Emma Ware</t>
  </si>
  <si>
    <t>Keyon Haley</t>
  </si>
  <si>
    <t>Kylee Bates</t>
  </si>
  <si>
    <t>Marc Chandler</t>
  </si>
  <si>
    <t>Abdullah Pruitt</t>
  </si>
  <si>
    <t>Shamar Roth</t>
  </si>
  <si>
    <t>Jaylen Acosta</t>
  </si>
  <si>
    <t>Kale House</t>
  </si>
  <si>
    <t>Kiersten Ellis</t>
  </si>
  <si>
    <t>Karissa Carrillo</t>
  </si>
  <si>
    <t>Issac Whitehead</t>
  </si>
  <si>
    <t>Madisyn Andrews</t>
  </si>
  <si>
    <t>Madyson Rhodes</t>
  </si>
  <si>
    <t>Brenton Rodriguez</t>
  </si>
  <si>
    <t>Nathen Arias</t>
  </si>
  <si>
    <t>Keyon Hensley</t>
  </si>
  <si>
    <t>Elisha Ruiz</t>
  </si>
  <si>
    <t>Amirah Stanley</t>
  </si>
  <si>
    <t>Jeremy Meyer</t>
  </si>
  <si>
    <t>Owen Dillon</t>
  </si>
  <si>
    <t>Bridget Bray</t>
  </si>
  <si>
    <t>Cassius Gates</t>
  </si>
  <si>
    <t>Martha Kemp</t>
  </si>
  <si>
    <t>Francesca Mcmahon</t>
  </si>
  <si>
    <t>Lorelei Walls</t>
  </si>
  <si>
    <t>Emery Gillespie</t>
  </si>
  <si>
    <t>Kaylee Baldwin</t>
  </si>
  <si>
    <t>Aron Hester</t>
  </si>
  <si>
    <t>Reagan Brennan</t>
  </si>
  <si>
    <t>Hugh Berry</t>
  </si>
  <si>
    <t>Brandon Anderson</t>
  </si>
  <si>
    <t>Diana Garza</t>
  </si>
  <si>
    <t>Dalton Bowen</t>
  </si>
  <si>
    <t>Davin Peters</t>
  </si>
  <si>
    <t>Leyla Warren</t>
  </si>
  <si>
    <t>Victoria Allen</t>
  </si>
  <si>
    <t>Tyler Hines</t>
  </si>
  <si>
    <t>Sandra Atkinson</t>
  </si>
  <si>
    <t>Simone Hayes</t>
  </si>
  <si>
    <t>Rhett Valenzuela</t>
  </si>
  <si>
    <t>Lane Zuniga</t>
  </si>
  <si>
    <t>Isabelle Shields</t>
  </si>
  <si>
    <t>Mario Mays</t>
  </si>
  <si>
    <t>Leah Robinson</t>
  </si>
  <si>
    <t>Dayami Bailey</t>
  </si>
  <si>
    <t>Ramon Fleming</t>
  </si>
  <si>
    <t>Pedro Harrison</t>
  </si>
  <si>
    <t>Harrison Hudson</t>
  </si>
  <si>
    <t>Taniya Lane</t>
  </si>
  <si>
    <t>Rene Wallace</t>
  </si>
  <si>
    <t>Kai Gaines</t>
  </si>
  <si>
    <t>Noelle Levy</t>
  </si>
  <si>
    <t>Kylie Jimenez</t>
  </si>
  <si>
    <t>Carly Figueroa</t>
  </si>
  <si>
    <t>Bria Mcpherson</t>
  </si>
  <si>
    <t>Brynn Harding</t>
  </si>
  <si>
    <t>Rashad Wells</t>
  </si>
  <si>
    <t>Jaylene Deleon</t>
  </si>
  <si>
    <t>Chace Church</t>
  </si>
  <si>
    <t>Zayne Hunter</t>
  </si>
  <si>
    <t>Amya Vega</t>
  </si>
  <si>
    <t>Nickolas West</t>
  </si>
  <si>
    <t>Cason Neal</t>
  </si>
  <si>
    <t>Aldo Dyer</t>
  </si>
  <si>
    <t>Sonia Skinner</t>
  </si>
  <si>
    <t>Julien Banks</t>
  </si>
  <si>
    <t>Madelyn Mcdonald</t>
  </si>
  <si>
    <t>Brenden Nash</t>
  </si>
  <si>
    <t>Genesis Coleman</t>
  </si>
  <si>
    <t>Justice Branch</t>
  </si>
  <si>
    <t>Addisyn Guerrero</t>
  </si>
  <si>
    <t>Addisyn Aguilar</t>
  </si>
  <si>
    <t>Marcos Gallagher</t>
  </si>
  <si>
    <t>Mareli Parker</t>
  </si>
  <si>
    <t>Joshua Mitchell</t>
  </si>
  <si>
    <t>Case Gaines</t>
  </si>
  <si>
    <t>Jacey Reyes</t>
  </si>
  <si>
    <t>Dean Middleton</t>
  </si>
  <si>
    <t>Marlene Bates</t>
  </si>
  <si>
    <t>Kyra Ray</t>
  </si>
  <si>
    <t>Melanie Kennedy</t>
  </si>
  <si>
    <t>Aleena Mercer</t>
  </si>
  <si>
    <t>Jake White</t>
  </si>
  <si>
    <t>Chaim Chase</t>
  </si>
  <si>
    <t>Keshawn Le</t>
  </si>
  <si>
    <t>Dalton Frazier</t>
  </si>
  <si>
    <t>Cannon Hester</t>
  </si>
  <si>
    <t>Crystal Brandt</t>
  </si>
  <si>
    <t>Johnny Goodman</t>
  </si>
  <si>
    <t>Nehemiah Hancock</t>
  </si>
  <si>
    <t>Elliana Villanueva</t>
  </si>
  <si>
    <t>Essence Schwartz</t>
  </si>
  <si>
    <t>Ryker Cox</t>
  </si>
  <si>
    <t>Averi Stevenson</t>
  </si>
  <si>
    <t>Katherine Russo</t>
  </si>
  <si>
    <t>Aydan Robbins</t>
  </si>
  <si>
    <t>Heaven Walls</t>
  </si>
  <si>
    <t>Bobby Chung</t>
  </si>
  <si>
    <t>Maximus Fields</t>
  </si>
  <si>
    <t>Orion Ochoa</t>
  </si>
  <si>
    <t>Halle Boyd</t>
  </si>
  <si>
    <t>Lindsey Rocha</t>
  </si>
  <si>
    <t>Chace Gray</t>
  </si>
  <si>
    <t>Carsen Wheeler</t>
  </si>
  <si>
    <t>Arielle Escobar</t>
  </si>
  <si>
    <t>Kaitlynn Blair</t>
  </si>
  <si>
    <t>Amir Melendez</t>
  </si>
  <si>
    <t>Monique Buckley</t>
  </si>
  <si>
    <t>Clark Blanchard</t>
  </si>
  <si>
    <t>Gabriel Pearson</t>
  </si>
  <si>
    <t>Mercedes Cook</t>
  </si>
  <si>
    <t>Skyler Blankenship</t>
  </si>
  <si>
    <t>Jordan Davis</t>
  </si>
  <si>
    <t>Bridget Wu</t>
  </si>
  <si>
    <t>Gabriel Kirk</t>
  </si>
  <si>
    <t>Aron Ali</t>
  </si>
  <si>
    <t>Kayden Soto</t>
  </si>
  <si>
    <t>Micaela Conner</t>
  </si>
  <si>
    <t>Arthur Mitchell</t>
  </si>
  <si>
    <t>Deven Morse</t>
  </si>
  <si>
    <t>George Villegas</t>
  </si>
  <si>
    <t>Arielle Potts</t>
  </si>
  <si>
    <t>Maxwell Howell</t>
  </si>
  <si>
    <t>Junior Bridges</t>
  </si>
  <si>
    <t>Salvatore Noble</t>
  </si>
  <si>
    <t>Heath Hodges</t>
  </si>
  <si>
    <t>Gabriella Warner</t>
  </si>
  <si>
    <t>Ryan Tate</t>
  </si>
  <si>
    <t>Hazel Vincent</t>
  </si>
  <si>
    <t>Gavyn Riggs</t>
  </si>
  <si>
    <t>Giancarlo Cross</t>
  </si>
  <si>
    <t>Cristal Bradshaw</t>
  </si>
  <si>
    <t>Guadalupe Burke</t>
  </si>
  <si>
    <t>Elisa Henry</t>
  </si>
  <si>
    <t>Kale Fischer</t>
  </si>
  <si>
    <t>Morgan Blackwell</t>
  </si>
  <si>
    <t>Ivan Wright</t>
  </si>
  <si>
    <t>Nayeli Hood</t>
  </si>
  <si>
    <t>Marilyn Smith</t>
  </si>
  <si>
    <t>Zoie Rowland</t>
  </si>
  <si>
    <t>Ann Nguyen</t>
  </si>
  <si>
    <t>Ramiro Savage</t>
  </si>
  <si>
    <t>Karma Koch</t>
  </si>
  <si>
    <t>Jacqueline Hendrix</t>
  </si>
  <si>
    <t>Kaitlin Barker</t>
  </si>
  <si>
    <t>Semaj Griffith</t>
  </si>
  <si>
    <t>Damian Burke</t>
  </si>
  <si>
    <t>Jessie Smith</t>
  </si>
  <si>
    <t>Hezekiah Cummings</t>
  </si>
  <si>
    <t>Brody House</t>
  </si>
  <si>
    <t>Aaliyah Watts</t>
  </si>
  <si>
    <t>Ashton Larsen</t>
  </si>
  <si>
    <t>Joshua Gibson</t>
  </si>
  <si>
    <t>Kyleigh Bauer</t>
  </si>
  <si>
    <t>Ramon Schultz</t>
  </si>
  <si>
    <t>Maxim Houston</t>
  </si>
  <si>
    <t>Deanna Sellers</t>
  </si>
  <si>
    <t>Frankie Figueroa</t>
  </si>
  <si>
    <t>Bentley Rush</t>
  </si>
  <si>
    <t>Alexia Pham</t>
  </si>
  <si>
    <t>Roselyn Roberts</t>
  </si>
  <si>
    <t>Ayden Chambers</t>
  </si>
  <si>
    <t>Kaitlynn Serrano</t>
  </si>
  <si>
    <t>Jefferson White</t>
  </si>
  <si>
    <t>Maria Grant</t>
  </si>
  <si>
    <t>Bryanna Ibarra</t>
  </si>
  <si>
    <t>Sophie Zavala</t>
  </si>
  <si>
    <t>Amya Grant</t>
  </si>
  <si>
    <t>Jaydan Neal</t>
  </si>
  <si>
    <t>Amiyah Ramirez</t>
  </si>
  <si>
    <t>Kai Holt</t>
  </si>
  <si>
    <t>Brendon Wilson</t>
  </si>
  <si>
    <t>Nancy Short</t>
  </si>
  <si>
    <t>Isabella Wilkins</t>
  </si>
  <si>
    <t>Mayra Moss</t>
  </si>
  <si>
    <t>Jumil Turpin</t>
  </si>
  <si>
    <t>Ann Daniele</t>
  </si>
  <si>
    <t>Joe South</t>
  </si>
  <si>
    <t>Sarah Warfield</t>
  </si>
  <si>
    <t>Alejandro Bacong</t>
  </si>
  <si>
    <t>Jyoti Lajiri</t>
  </si>
  <si>
    <t>Neville Tredinnick</t>
  </si>
  <si>
    <t>Anthony Cisco</t>
  </si>
  <si>
    <t>Linda Dolan</t>
  </si>
  <si>
    <t>Carlos Merlos</t>
  </si>
  <si>
    <t>Tanya Morway</t>
  </si>
  <si>
    <t>Anita Shepard</t>
  </si>
  <si>
    <t>Jeremiah Semizoglou</t>
  </si>
  <si>
    <t>Katrina Lambert</t>
  </si>
  <si>
    <t>Alexzander Pope</t>
  </si>
  <si>
    <t>Derek Holmes</t>
  </si>
  <si>
    <t>Danika Deleon</t>
  </si>
  <si>
    <t>Sabrina Durham</t>
  </si>
  <si>
    <t>Frankie Carrillo</t>
  </si>
  <si>
    <t>Quintin Solomon</t>
  </si>
  <si>
    <t>Jaqueline Pittman</t>
  </si>
  <si>
    <t>Mariana Glass</t>
  </si>
  <si>
    <t>Payton Cross</t>
  </si>
  <si>
    <t>Sloane Rasmussen</t>
  </si>
  <si>
    <t>Elise Vazquez</t>
  </si>
  <si>
    <t>Monique Pierce</t>
  </si>
  <si>
    <t>Axel Higgins</t>
  </si>
  <si>
    <t>Marcos Petty</t>
  </si>
  <si>
    <t>Mia Cowan</t>
  </si>
  <si>
    <t>Tanya Leonard</t>
  </si>
  <si>
    <t>Dereon Page</t>
  </si>
  <si>
    <t>Meadow Boyer</t>
  </si>
  <si>
    <t>Paris Simpson</t>
  </si>
  <si>
    <t>Kyla Durham</t>
  </si>
  <si>
    <t>Cassidy Maddox</t>
  </si>
  <si>
    <t>Edgar Underwood</t>
  </si>
  <si>
    <t>Jaiden Underwood</t>
  </si>
  <si>
    <t>Eugene Potts</t>
  </si>
  <si>
    <t>Gilbert Klein</t>
  </si>
  <si>
    <t>Nathaly Huffman</t>
  </si>
  <si>
    <t>Nancy Clay</t>
  </si>
  <si>
    <t>Kylie Cantrell</t>
  </si>
  <si>
    <t>Vance Marquez</t>
  </si>
  <si>
    <t>Dante Wyatt</t>
  </si>
  <si>
    <t>Rey Monroe</t>
  </si>
  <si>
    <t>Jayden Mckee</t>
  </si>
  <si>
    <t>Brady Yoder</t>
  </si>
  <si>
    <t>Darwin Allen</t>
  </si>
  <si>
    <t>Jasper Harrison</t>
  </si>
  <si>
    <t>Bailey Humphrey</t>
  </si>
  <si>
    <t>Clare English</t>
  </si>
  <si>
    <t>Amy Sherman</t>
  </si>
  <si>
    <t>Lizbeth Hunt</t>
  </si>
  <si>
    <t>Eden Armstrong</t>
  </si>
  <si>
    <t>Eugene Mueller</t>
  </si>
  <si>
    <t>Tiffany Washington</t>
  </si>
  <si>
    <t>Sloane Moss</t>
  </si>
  <si>
    <t>Kaeden Vargas</t>
  </si>
  <si>
    <t>Lena Sandoval</t>
  </si>
  <si>
    <t>Adrien Olsen</t>
  </si>
  <si>
    <t>Damari Brewer</t>
  </si>
  <si>
    <t>Annalise Gross</t>
  </si>
  <si>
    <t>Kamari Mcgrath</t>
  </si>
  <si>
    <t>Lorena Rice</t>
  </si>
  <si>
    <t>Eliezer Stokes</t>
  </si>
  <si>
    <t>Aspen Reyes</t>
  </si>
  <si>
    <t>Rudy Richardson</t>
  </si>
  <si>
    <t>Alana Castro</t>
  </si>
  <si>
    <t>Oscar Lopez</t>
  </si>
  <si>
    <t>Carter Cook</t>
  </si>
  <si>
    <t>Liam Hanna</t>
  </si>
  <si>
    <t>Zara Pitts</t>
  </si>
  <si>
    <t>Abby Woodward</t>
  </si>
  <si>
    <t>Litzy Esparza</t>
  </si>
  <si>
    <t>Noemi Brewer</t>
  </si>
  <si>
    <t>Gilberto Macdonald</t>
  </si>
  <si>
    <t>Armando Macias</t>
  </si>
  <si>
    <t>Britney Kelly</t>
  </si>
  <si>
    <t>Emanuel Haas</t>
  </si>
  <si>
    <t>Karlie Drake</t>
  </si>
  <si>
    <t>Myla Mullen</t>
  </si>
  <si>
    <t>Alan Holland</t>
  </si>
  <si>
    <t>Brooklynn Greene</t>
  </si>
  <si>
    <t>Maxwell Mcpherson</t>
  </si>
  <si>
    <t>Lukas Freeman</t>
  </si>
  <si>
    <t>Yesenia Nielsen</t>
  </si>
  <si>
    <t>Myah Marsh</t>
  </si>
  <si>
    <t>Korbin Gilbert</t>
  </si>
  <si>
    <t>Jenna Maddox</t>
  </si>
  <si>
    <t>Anaya Preston</t>
  </si>
  <si>
    <t>Eugene Pena</t>
  </si>
  <si>
    <t>Abel Baker</t>
  </si>
  <si>
    <t>Deven Merritt</t>
  </si>
  <si>
    <t>Hadassah Moran</t>
  </si>
  <si>
    <t>Hezekiah Thompson</t>
  </si>
  <si>
    <t>Quintin Fry</t>
  </si>
  <si>
    <t>Alayna Hess</t>
  </si>
  <si>
    <t>Amaris Miller</t>
  </si>
  <si>
    <t>Barrett Wilcox</t>
  </si>
  <si>
    <t>Kimberly Watson</t>
  </si>
  <si>
    <t>Rebecca Park</t>
  </si>
  <si>
    <t>Vanessa James</t>
  </si>
  <si>
    <t>Maribel Copeland</t>
  </si>
  <si>
    <t>Henry Zimmerman</t>
  </si>
  <si>
    <t>Nathanial Booth</t>
  </si>
  <si>
    <t>Rhys Barry</t>
  </si>
  <si>
    <t>Jonas Rowland</t>
  </si>
  <si>
    <t>Chris Vincent</t>
  </si>
  <si>
    <t>Myah Waller</t>
  </si>
  <si>
    <t>Yaritza Sherman</t>
  </si>
  <si>
    <t>Haley Weaver</t>
  </si>
  <si>
    <t>Alessandra Lee</t>
  </si>
  <si>
    <t>Kaitlin Hickman</t>
  </si>
  <si>
    <t>Giancarlo Juarez</t>
  </si>
  <si>
    <t>Walter Zuniga</t>
  </si>
  <si>
    <t>Anna Jordan</t>
  </si>
  <si>
    <t>Jeffery Gamble</t>
  </si>
  <si>
    <t>Misael Hunter</t>
  </si>
  <si>
    <t>Audrina Yu</t>
  </si>
  <si>
    <t>Jeramiah Foster</t>
  </si>
  <si>
    <t>Bruce Wallace</t>
  </si>
  <si>
    <t>Giovani Nelson</t>
  </si>
  <si>
    <t>Ari Anthony</t>
  </si>
  <si>
    <t>Laylah Branch</t>
  </si>
  <si>
    <t>Alanna Mullins</t>
  </si>
  <si>
    <t>Arjun Tyler</t>
  </si>
  <si>
    <t>Donald Favis</t>
  </si>
  <si>
    <t>Daniff Hernandez</t>
  </si>
  <si>
    <t>Lori Roby</t>
  </si>
  <si>
    <t>Thomas Murray</t>
  </si>
  <si>
    <t>Karthikeyan Ait Sidi</t>
  </si>
  <si>
    <t>Ivan Rogers</t>
  </si>
  <si>
    <t>Bianca Roehrich</t>
  </si>
  <si>
    <t>Jason Salter</t>
  </si>
  <si>
    <t>Julia Zhou</t>
  </si>
  <si>
    <t>Thelma Petrowsky</t>
  </si>
  <si>
    <t>Jayne Horton</t>
  </si>
  <si>
    <t>Renee Becker</t>
  </si>
  <si>
    <t>Randall Pearson</t>
  </si>
  <si>
    <t>Claudia N Carr</t>
  </si>
  <si>
    <t>Noelle Johnson</t>
  </si>
  <si>
    <t>Taisha Goble</t>
  </si>
  <si>
    <t>Kramer Simard</t>
  </si>
  <si>
    <t>Mark Griffith</t>
  </si>
  <si>
    <t>Denisse Hayes</t>
  </si>
  <si>
    <t>Draven Giles</t>
  </si>
  <si>
    <t>Aliana Shaw</t>
  </si>
  <si>
    <t>Makaila Nixon</t>
  </si>
  <si>
    <t>Mohammed Orr</t>
  </si>
  <si>
    <t>Braylen Mendoza</t>
  </si>
  <si>
    <t>Andreas Torres</t>
  </si>
  <si>
    <t>Maddison Perez</t>
  </si>
  <si>
    <t>Charlize Wagner</t>
  </si>
  <si>
    <t>Micah Pace</t>
  </si>
  <si>
    <t>Marlee Stevens</t>
  </si>
  <si>
    <t>Precious Roth</t>
  </si>
  <si>
    <t>Konner Villegas</t>
  </si>
  <si>
    <t>Anastasia Gillespie</t>
  </si>
  <si>
    <t>Emely Rice</t>
  </si>
  <si>
    <t>Lewis Nixon</t>
  </si>
  <si>
    <t>Macy Webster</t>
  </si>
  <si>
    <t>Ciara Acevedo</t>
  </si>
  <si>
    <t>Eleanor Patton</t>
  </si>
  <si>
    <t>Brooklyn Tanner</t>
  </si>
  <si>
    <t>Zander Franco</t>
  </si>
  <si>
    <t>Kianna Rhodes</t>
  </si>
  <si>
    <t>Kinsley Braun</t>
  </si>
  <si>
    <t>Gordon Wu</t>
  </si>
  <si>
    <t>Maryjane Cross</t>
  </si>
  <si>
    <t>Peyton Phelps</t>
  </si>
  <si>
    <t>Carmen Atkins</t>
  </si>
  <si>
    <t>Kiara Fox</t>
  </si>
  <si>
    <t>Yair Jennings</t>
  </si>
  <si>
    <t>Kaylie Velazquez</t>
  </si>
  <si>
    <t>Christine Skinner</t>
  </si>
  <si>
    <t>Zayne Mccullough</t>
  </si>
  <si>
    <t>Dennis Key</t>
  </si>
  <si>
    <t>Aydan Benjamin</t>
  </si>
  <si>
    <t>Kenzie Mullins</t>
  </si>
  <si>
    <t>Asa Pham</t>
  </si>
  <si>
    <t>Damarion Schneider</t>
  </si>
  <si>
    <t>Talan Rodgers</t>
  </si>
  <si>
    <t>Evelin Snow</t>
  </si>
  <si>
    <t>Sienna Preston</t>
  </si>
  <si>
    <t>Taylor Dennis</t>
  </si>
  <si>
    <t>Cortez Murillo</t>
  </si>
  <si>
    <t>Leonel Combs</t>
  </si>
  <si>
    <t>Carmen Frost</t>
  </si>
  <si>
    <t>Ace Krause</t>
  </si>
  <si>
    <t>Reuben Davila</t>
  </si>
  <si>
    <t>Angelique Mann</t>
  </si>
  <si>
    <t>Susan Exantus</t>
  </si>
  <si>
    <t>Sandra Martin</t>
  </si>
  <si>
    <t>Keyla Del Bosque</t>
  </si>
  <si>
    <t>Andrew Szabo</t>
  </si>
  <si>
    <t>Luke Patronick</t>
  </si>
  <si>
    <t>Colby Andreola</t>
  </si>
  <si>
    <t>Edward TRUE</t>
  </si>
  <si>
    <t>Judith Carabbio</t>
  </si>
  <si>
    <t>Adell Saada</t>
  </si>
  <si>
    <t>Kamari Hunter</t>
  </si>
  <si>
    <t>Sarah Malone</t>
  </si>
  <si>
    <t>Skyler Blackwell</t>
  </si>
  <si>
    <t>Jasmin Shah</t>
  </si>
  <si>
    <t>Kole Quinn</t>
  </si>
  <si>
    <t>Ansley Jackson</t>
  </si>
  <si>
    <t>Jayda Reese</t>
  </si>
  <si>
    <t>Julien Whitehead</t>
  </si>
  <si>
    <t>Alan Haynes</t>
  </si>
  <si>
    <t>Kamryn Herrera</t>
  </si>
  <si>
    <t>Kelvin Foster</t>
  </si>
  <si>
    <t>Joe Fletcher</t>
  </si>
  <si>
    <t>Frederick Howe</t>
  </si>
  <si>
    <t>Nickolas Davila</t>
  </si>
  <si>
    <t>Kasey Boyer</t>
  </si>
  <si>
    <t>Giovanni Jenkins</t>
  </si>
  <si>
    <t>Alexis Moss</t>
  </si>
  <si>
    <t>Joanna Murphy</t>
  </si>
  <si>
    <t>Joseph Schmidt</t>
  </si>
  <si>
    <t>Brittany Hurley</t>
  </si>
  <si>
    <t>Niko Hamilton</t>
  </si>
  <si>
    <t>Ruben Martinez</t>
  </si>
  <si>
    <t>Kiley Haynes</t>
  </si>
  <si>
    <t>Blaine Brooks</t>
  </si>
  <si>
    <t>Dennis Livingston</t>
  </si>
  <si>
    <t>Case Russell</t>
  </si>
  <si>
    <t>Kody Jimenez</t>
  </si>
  <si>
    <t>Zoe Colon</t>
  </si>
  <si>
    <t>Courtney Cowan</t>
  </si>
  <si>
    <t>Nolan Perez</t>
  </si>
  <si>
    <t>Katrina Farrell</t>
  </si>
  <si>
    <t>Camden Kelly</t>
  </si>
  <si>
    <t>Milo Hood</t>
  </si>
  <si>
    <t>Kale Lang</t>
  </si>
  <si>
    <t>Shyanne Stark</t>
  </si>
  <si>
    <t>Elliott Ashley</t>
  </si>
  <si>
    <t>Genesis Todd</t>
  </si>
  <si>
    <t>Sincere Jimenez</t>
  </si>
  <si>
    <t>Stephen Daugherty</t>
  </si>
  <si>
    <t>Demarion Morrow</t>
  </si>
  <si>
    <t>Steven Schneider</t>
  </si>
  <si>
    <t>Devon Hinton</t>
  </si>
  <si>
    <t>Jacquelyn Johns</t>
  </si>
  <si>
    <t>Blaine Keith</t>
  </si>
  <si>
    <t>Phillip Salazar</t>
  </si>
  <si>
    <t>Chaz Webb</t>
  </si>
  <si>
    <t>Desmond Anderson</t>
  </si>
  <si>
    <t>Sophie Decker</t>
  </si>
  <si>
    <t>Lena Bryan</t>
  </si>
  <si>
    <t>Kelsie Mccormick</t>
  </si>
  <si>
    <t>Frida Livingston</t>
  </si>
  <si>
    <t>Isai Alvarado</t>
  </si>
  <si>
    <t>Travis Vasquez</t>
  </si>
  <si>
    <t>Jazlene Maynard</t>
  </si>
  <si>
    <t>Wyatt Donovan</t>
  </si>
  <si>
    <t>Nathaly Cooper</t>
  </si>
  <si>
    <t>Gage Weeks</t>
  </si>
  <si>
    <t>Gavin Frye</t>
  </si>
  <si>
    <t>Wyatt Edwards</t>
  </si>
  <si>
    <t>Karla Reed</t>
  </si>
  <si>
    <t>Yadira Mcmillan</t>
  </si>
  <si>
    <t>Fernando Mcconnell</t>
  </si>
  <si>
    <t>Sean Bean</t>
  </si>
  <si>
    <t>Lilianna Mccall</t>
  </si>
  <si>
    <t>Salvador Thomas</t>
  </si>
  <si>
    <t>Jair Silva</t>
  </si>
  <si>
    <t>Derek Moreno</t>
  </si>
  <si>
    <t>Litzy Conner</t>
  </si>
  <si>
    <t>Joanna Burnett</t>
  </si>
  <si>
    <t>Abdullah Frederick</t>
  </si>
  <si>
    <t>Armani Porter</t>
  </si>
  <si>
    <t>Taylor Sanders</t>
  </si>
  <si>
    <t>Iliana Randall</t>
  </si>
  <si>
    <t>Luke Henderson</t>
  </si>
  <si>
    <t>Madelyn Lambert</t>
  </si>
  <si>
    <t>Ava Pace</t>
  </si>
  <si>
    <t>Delaney Bruce</t>
  </si>
  <si>
    <t>Jair Bullock</t>
  </si>
  <si>
    <t>Kayla Farrell</t>
  </si>
  <si>
    <t>Taylor Gamble</t>
  </si>
  <si>
    <t>Carl Desimone</t>
  </si>
  <si>
    <t>Sophia Theamstern</t>
  </si>
  <si>
    <t>Kara Harrison</t>
  </si>
  <si>
    <t>Ming Huynh</t>
  </si>
  <si>
    <t>Karen Mancuso</t>
  </si>
  <si>
    <t>Linda Anderson</t>
  </si>
  <si>
    <t>Nilson Fernandes</t>
  </si>
  <si>
    <t>Alain Robinson</t>
  </si>
  <si>
    <t>Seffi Shields</t>
  </si>
  <si>
    <t>Horia Ndzi</t>
  </si>
  <si>
    <t>Evelyn Girifalco</t>
  </si>
  <si>
    <t>Ermine Pelletier</t>
  </si>
  <si>
    <t>Samuel MacLennan</t>
  </si>
  <si>
    <t>Sean Bernstein</t>
  </si>
  <si>
    <t>Shakira Perry</t>
  </si>
  <si>
    <t>Michael J Fitzpatrick</t>
  </si>
  <si>
    <t>Cybil Trzeciak</t>
  </si>
  <si>
    <t>Barry Wilber</t>
  </si>
  <si>
    <t>Enola Chivukula</t>
  </si>
  <si>
    <t>Joelle Burke</t>
  </si>
  <si>
    <t>Alexandra Kirill</t>
  </si>
  <si>
    <t>Celeste Johnson</t>
  </si>
  <si>
    <t>Nathalia Hendrix</t>
  </si>
  <si>
    <t>Justus Bowen</t>
  </si>
  <si>
    <t>Marcus Bender</t>
  </si>
  <si>
    <t>Ryker Logan</t>
  </si>
  <si>
    <t>Payten Middleton</t>
  </si>
  <si>
    <t>Harrison Hunt</t>
  </si>
  <si>
    <t>Orlando Henderson</t>
  </si>
  <si>
    <t>Darian Potts</t>
  </si>
  <si>
    <t>Isabela Collins</t>
  </si>
  <si>
    <t>Sierra Macias</t>
  </si>
  <si>
    <t>Giuliana Farmer</t>
  </si>
  <si>
    <t>Pierce Robbins</t>
  </si>
  <si>
    <t>Lamont Bridges</t>
  </si>
  <si>
    <t>Gretchen Richard</t>
  </si>
  <si>
    <t>Axel Hart</t>
  </si>
  <si>
    <t>Emma Escobar</t>
  </si>
  <si>
    <t>Maximilian Craig</t>
  </si>
  <si>
    <t>Erik Padilla</t>
  </si>
  <si>
    <t>Gilbert Duffy</t>
  </si>
  <si>
    <t>Raymond Ayers</t>
  </si>
  <si>
    <t>Vincent Wyatt</t>
  </si>
  <si>
    <t>Micah Stanley</t>
  </si>
  <si>
    <t>Evan Chen</t>
  </si>
  <si>
    <t>Serenity Thornton</t>
  </si>
  <si>
    <t>Talan Rivas</t>
  </si>
  <si>
    <t>Calvin Braun</t>
  </si>
  <si>
    <t>Cale Bender</t>
  </si>
  <si>
    <t>Kirsten Vance</t>
  </si>
  <si>
    <t>Cade Cox</t>
  </si>
  <si>
    <t>Ibrahim Wolfe</t>
  </si>
  <si>
    <t>Elianna Schmitt</t>
  </si>
  <si>
    <t>Colby Wolfe</t>
  </si>
  <si>
    <t>Autumn Barrera</t>
  </si>
  <si>
    <t>Emmalee Cervantes</t>
  </si>
  <si>
    <t>Ernest Willis</t>
  </si>
  <si>
    <t>Jaxon Anderson</t>
  </si>
  <si>
    <t>Precious Caldwell</t>
  </si>
  <si>
    <t>Yahir Serrano</t>
  </si>
  <si>
    <t>Krystal Peterson</t>
  </si>
  <si>
    <t>Jadyn Haley</t>
  </si>
  <si>
    <t>Davis Roberts</t>
  </si>
  <si>
    <t>Meadow Avery</t>
  </si>
  <si>
    <t>Allyson Owen</t>
  </si>
  <si>
    <t>Francisco Simon</t>
  </si>
  <si>
    <t>Trent Christian</t>
  </si>
  <si>
    <t>Chaya Boyd</t>
  </si>
  <si>
    <t>Nehemiah Rivas</t>
  </si>
  <si>
    <t>Wyatt Spence</t>
  </si>
  <si>
    <t>Abram Fisher</t>
  </si>
  <si>
    <t>Jayleen Oconnell</t>
  </si>
  <si>
    <t>Jordon Meadows</t>
  </si>
  <si>
    <t>Justice Pineda</t>
  </si>
  <si>
    <t>Isiah Decker</t>
  </si>
  <si>
    <t>Giada Boone</t>
  </si>
  <si>
    <t>Camryn Guerra</t>
  </si>
  <si>
    <t>Melody Rollins</t>
  </si>
  <si>
    <t>Lucia Cummings</t>
  </si>
  <si>
    <t>Jaylen Serrano</t>
  </si>
  <si>
    <t>Jayson Bright</t>
  </si>
  <si>
    <t>Carlie Wilkerson</t>
  </si>
  <si>
    <t>Kaylyn Patrick</t>
  </si>
  <si>
    <t>Evie Pope</t>
  </si>
  <si>
    <t>Nayeli Kelley</t>
  </si>
  <si>
    <t>Krista Franco</t>
  </si>
  <si>
    <t>Teresa Farrell</t>
  </si>
  <si>
    <t>Dorian Fox</t>
  </si>
  <si>
    <t>Madeleine Sherman</t>
  </si>
  <si>
    <t>Allan Butler</t>
  </si>
  <si>
    <t>Nevaeh Davila</t>
  </si>
  <si>
    <t>Gunnar Webster</t>
  </si>
  <si>
    <t>Aydin Tate</t>
  </si>
  <si>
    <t>Patrick Mckinney</t>
  </si>
  <si>
    <t>Milagros Foley</t>
  </si>
  <si>
    <t>Rachael Buck</t>
  </si>
  <si>
    <t>Rigoberto Townsend</t>
  </si>
  <si>
    <t>Reagan Odonnell</t>
  </si>
  <si>
    <t>Roy Morse</t>
  </si>
  <si>
    <t>Rafael Buchanan</t>
  </si>
  <si>
    <t>Kaitlynn Herman</t>
  </si>
  <si>
    <t>Marquise Santana</t>
  </si>
  <si>
    <t>Jamarion Mitchell</t>
  </si>
  <si>
    <t>Gabrielle Hardy</t>
  </si>
  <si>
    <t>Savion Stokes</t>
  </si>
  <si>
    <t>Trevin Summers</t>
  </si>
  <si>
    <t>Hailie Bell</t>
  </si>
  <si>
    <t>Audrey Stevens</t>
  </si>
  <si>
    <t>Jason Munoz</t>
  </si>
  <si>
    <t>Carlee Foley</t>
  </si>
  <si>
    <t>Sarahi Dodson</t>
  </si>
  <si>
    <t>Faith Carey</t>
  </si>
  <si>
    <t>Mylie Salazar</t>
  </si>
  <si>
    <t>Pablo Parker</t>
  </si>
  <si>
    <t>Ulises Shea</t>
  </si>
  <si>
    <t>Bethany Terry</t>
  </si>
  <si>
    <t>Kamari Holloway</t>
  </si>
  <si>
    <t>Jazlene Mcdaniel</t>
  </si>
  <si>
    <t>Dane Kelly</t>
  </si>
  <si>
    <t>Camila Dunn</t>
  </si>
  <si>
    <t>Aurora Frederick</t>
  </si>
  <si>
    <t>Caylee Nunez</t>
  </si>
  <si>
    <t>Tamia Sharp</t>
  </si>
  <si>
    <t>Jaliyah Gamble</t>
  </si>
  <si>
    <t>Xander Savage</t>
  </si>
  <si>
    <t>Marc Crosby</t>
  </si>
  <si>
    <t>Marques Zimmerman</t>
  </si>
  <si>
    <t>Livia Salazar</t>
  </si>
  <si>
    <t>Alana Choi</t>
  </si>
  <si>
    <t>Levi Lawson</t>
  </si>
  <si>
    <t>Kane Black</t>
  </si>
  <si>
    <t>Paola Weeks</t>
  </si>
  <si>
    <t>Brooklynn Mack</t>
  </si>
  <si>
    <t>Darrell Zamora</t>
  </si>
  <si>
    <t>Irvin Warner</t>
  </si>
  <si>
    <t>Dayton Castro</t>
  </si>
  <si>
    <t>Hailey Mckay</t>
  </si>
  <si>
    <t>Jaquan Rowland</t>
  </si>
  <si>
    <t>David Velez</t>
  </si>
  <si>
    <t>Joslyn Patel</t>
  </si>
  <si>
    <t>Colt Archer</t>
  </si>
  <si>
    <t>Abbigail Cameron</t>
  </si>
  <si>
    <t>Anastasia Escobar</t>
  </si>
  <si>
    <t>Ronin Mclaughlin</t>
  </si>
  <si>
    <t>Aliana Pena</t>
  </si>
  <si>
    <t>Ramon Goodwin</t>
  </si>
  <si>
    <t>Cory Saunders</t>
  </si>
  <si>
    <t>Alessandra Huynh</t>
  </si>
  <si>
    <t>Maeve Holmes</t>
  </si>
  <si>
    <t>Alejandra Mclean</t>
  </si>
  <si>
    <t>Reuben Potter</t>
  </si>
  <si>
    <t>Marilyn Greer</t>
  </si>
  <si>
    <t>Camila Nichols</t>
  </si>
  <si>
    <t>Iris Bruce</t>
  </si>
  <si>
    <t>Henry Pratt</t>
  </si>
  <si>
    <t>Kira Soto</t>
  </si>
  <si>
    <t>Ashanti Scott</t>
  </si>
  <si>
    <t>Sarahi Burke</t>
  </si>
  <si>
    <t>Aimee Terry</t>
  </si>
  <si>
    <t>Jerimiah Jackson</t>
  </si>
  <si>
    <t>Callie Murray</t>
  </si>
  <si>
    <t>Fabian Young</t>
  </si>
  <si>
    <t>Juliette Morton</t>
  </si>
  <si>
    <t>Alyvia Sellers</t>
  </si>
  <si>
    <t>Tyler Gay</t>
  </si>
  <si>
    <t>Noemi Randall</t>
  </si>
  <si>
    <t>Jazlene Lozano</t>
  </si>
  <si>
    <t>Jennifer Salazar</t>
  </si>
  <si>
    <t>Vaughn Leonard</t>
  </si>
  <si>
    <t>Caitlin Robertson</t>
  </si>
  <si>
    <t>Elyse Huerta</t>
  </si>
  <si>
    <t>Kyle Sanders</t>
  </si>
  <si>
    <t>Barrett Jennings</t>
  </si>
  <si>
    <t>Darius Koch</t>
  </si>
  <si>
    <t>Kolton Dawson</t>
  </si>
  <si>
    <t>Ciara Cole</t>
  </si>
  <si>
    <t>Virginia Wallace</t>
  </si>
  <si>
    <t>Malik Ochoa</t>
  </si>
  <si>
    <t>Elyse Pratt</t>
  </si>
  <si>
    <t>Yahir Hill</t>
  </si>
  <si>
    <t>Harley Abbott</t>
  </si>
  <si>
    <t>Dawson Pratt</t>
  </si>
  <si>
    <t>Michaela Smith</t>
  </si>
  <si>
    <t>Lillie Leblanc</t>
  </si>
  <si>
    <t>Sincere Rivera</t>
  </si>
  <si>
    <t>Lucas Good</t>
  </si>
  <si>
    <t>Jonas Hernandez</t>
  </si>
  <si>
    <t>Cason Tyler</t>
  </si>
  <si>
    <t>Malachi Singleton</t>
  </si>
  <si>
    <t>Natalie Christensen</t>
  </si>
  <si>
    <t>Jordyn Sheppard</t>
  </si>
  <si>
    <t>Rohan Matthews</t>
  </si>
  <si>
    <t>Taniya Stafford</t>
  </si>
  <si>
    <t>Cherish Preston</t>
  </si>
  <si>
    <t>Briley Hanson</t>
  </si>
  <si>
    <t>Hugo Tate</t>
  </si>
  <si>
    <t>Daniel Griffin</t>
  </si>
  <si>
    <t>Dakota Salinas</t>
  </si>
  <si>
    <t>Janiyah Ballard</t>
  </si>
  <si>
    <t>Annika Malone</t>
  </si>
  <si>
    <t>Celeste Lin</t>
  </si>
  <si>
    <t>Larissa Warner</t>
  </si>
  <si>
    <t>Lawrence Cross</t>
  </si>
  <si>
    <t>Kara Barnes</t>
  </si>
  <si>
    <t>Emery Schmidt</t>
  </si>
  <si>
    <t>Adalyn Vaughan</t>
  </si>
  <si>
    <t>Chase Lloyd</t>
  </si>
  <si>
    <t>Hallie Delacruz</t>
  </si>
  <si>
    <t>Tia Atkins</t>
  </si>
  <si>
    <t>Nia Nicholson</t>
  </si>
  <si>
    <t>Lilian Norton</t>
  </si>
  <si>
    <t>Aliana Pennington</t>
  </si>
  <si>
    <t>Estrella Benitez</t>
  </si>
  <si>
    <t>Kylie Gilbert</t>
  </si>
  <si>
    <t>Oscar Munoz</t>
  </si>
  <si>
    <t>Dane Barton</t>
  </si>
  <si>
    <t>Dexter Cline</t>
  </si>
  <si>
    <t>Atticus Frost</t>
  </si>
  <si>
    <t>Yamilet Cohen</t>
  </si>
  <si>
    <t>Emmalee Reynolds</t>
  </si>
  <si>
    <t>Moshe Taylor</t>
  </si>
  <si>
    <t>Irene Melton</t>
  </si>
  <si>
    <t>Eddie Whitney</t>
  </si>
  <si>
    <t>Marcel Gomez</t>
  </si>
  <si>
    <t>Amy Foster-Baker</t>
  </si>
  <si>
    <t>Janet King</t>
  </si>
  <si>
    <t>Bonalyn Boutwell</t>
  </si>
  <si>
    <t>Nan Singh</t>
  </si>
  <si>
    <t>Tyrone Steans</t>
  </si>
  <si>
    <t>Estelle Howard</t>
  </si>
  <si>
    <t>William LaRotonda</t>
  </si>
  <si>
    <t>Mia Brown</t>
  </si>
  <si>
    <t>Leigh Ann Smith</t>
  </si>
  <si>
    <t>Peter Foley</t>
  </si>
  <si>
    <t>Maximus Carney</t>
  </si>
  <si>
    <t>Jaida Sweeney</t>
  </si>
  <si>
    <t>Rhys Lawson</t>
  </si>
  <si>
    <t>Skyler Robles</t>
  </si>
  <si>
    <t>Allyson Keller</t>
  </si>
  <si>
    <t>Eddie Bauer</t>
  </si>
  <si>
    <t>Roger Taylor</t>
  </si>
  <si>
    <t>Marshall Sellers</t>
  </si>
  <si>
    <t>Cloe Mcgrath</t>
  </si>
  <si>
    <t>Susan Gordon</t>
  </si>
  <si>
    <t>Makenna Newton</t>
  </si>
  <si>
    <t>Kellen Smith</t>
  </si>
  <si>
    <t>Sherlyn Carroll</t>
  </si>
  <si>
    <t>Rogelio Flores</t>
  </si>
  <si>
    <t>Kadence Gentry</t>
  </si>
  <si>
    <t>Willow Golden</t>
  </si>
  <si>
    <t>Amiyah Sims</t>
  </si>
  <si>
    <t>Jeffery Hogan</t>
  </si>
  <si>
    <t>Shaniya Hamilton</t>
  </si>
  <si>
    <t>Johan Willis</t>
  </si>
  <si>
    <t>Seth Alvarez</t>
  </si>
  <si>
    <t>Aron Grant</t>
  </si>
  <si>
    <t>Haleigh Carter</t>
  </si>
  <si>
    <t>Tatiana Ayala</t>
  </si>
  <si>
    <t>Kaylynn Mcguire</t>
  </si>
  <si>
    <t>Timothy Villarreal</t>
  </si>
  <si>
    <t>Elliott Petersen</t>
  </si>
  <si>
    <t>Lily Tyler</t>
  </si>
  <si>
    <t>Noe Mann</t>
  </si>
  <si>
    <t>Christina Terry</t>
  </si>
  <si>
    <t>Niko Durham</t>
  </si>
  <si>
    <t>Dante Strong</t>
  </si>
  <si>
    <t>Angeline Perez</t>
  </si>
  <si>
    <t>Jairo Blanchard</t>
  </si>
  <si>
    <t>Rishi Watkins</t>
  </si>
  <si>
    <t>Immanuel Goodwin</t>
  </si>
  <si>
    <t>Elle Berry</t>
  </si>
  <si>
    <t>Raphael Francis</t>
  </si>
  <si>
    <t>Hadley Barrett</t>
  </si>
  <si>
    <t>Mollie Jenkins</t>
  </si>
  <si>
    <t>Cali Nolan</t>
  </si>
  <si>
    <t>Malik Crane</t>
  </si>
  <si>
    <t>Bryce Higgins</t>
  </si>
  <si>
    <t>Beatrice Bean</t>
  </si>
  <si>
    <t>Shea Novak</t>
  </si>
  <si>
    <t>Mateo Mcdaniel</t>
  </si>
  <si>
    <t>Arianna Carlson</t>
  </si>
  <si>
    <t>Frankie Davenport</t>
  </si>
  <si>
    <t>Morgan Hammond</t>
  </si>
  <si>
    <t>Judith Mccullough</t>
  </si>
  <si>
    <t>Luca Francis</t>
  </si>
  <si>
    <t>Mallory Figueroa</t>
  </si>
  <si>
    <t>Larissa Douglas</t>
  </si>
  <si>
    <t>Konnor Rivas</t>
  </si>
  <si>
    <t>Fernanda Yu</t>
  </si>
  <si>
    <t>Solomon Paul</t>
  </si>
  <si>
    <t>Emiliano Young</t>
  </si>
  <si>
    <t>Mason Ellis</t>
  </si>
  <si>
    <t>Athena Moore</t>
  </si>
  <si>
    <t>Karla Farrell</t>
  </si>
  <si>
    <t>Anderson Meadows</t>
  </si>
  <si>
    <t>Jacey Braun</t>
  </si>
  <si>
    <t>Gabriella Benitez</t>
  </si>
  <si>
    <t>Juan Gonzalez</t>
  </si>
  <si>
    <t>Cayo Gonzalez</t>
  </si>
  <si>
    <t>Taylor Sparks</t>
  </si>
  <si>
    <t>Jeanette Tippett</t>
  </si>
  <si>
    <t>Rose Ivey</t>
  </si>
  <si>
    <t>Elijian Clukey</t>
  </si>
  <si>
    <t>Jordan Winthrop</t>
  </si>
  <si>
    <t>Shari Ngodup</t>
  </si>
  <si>
    <t>John Kretschmer</t>
  </si>
  <si>
    <t>Debbie Mangal</t>
  </si>
  <si>
    <t>Helen Billis</t>
  </si>
  <si>
    <t>Yen Johnston</t>
  </si>
  <si>
    <t>Hong Pham</t>
  </si>
  <si>
    <t>Linda Bachiochi</t>
  </si>
  <si>
    <t>Lily DiNocco</t>
  </si>
  <si>
    <t>Ned Miller</t>
  </si>
  <si>
    <t>Shana Petingill</t>
  </si>
  <si>
    <t>Jennifer Cloninger</t>
  </si>
  <si>
    <t>Elias Robinson</t>
  </si>
  <si>
    <t>Libby Fidelia</t>
  </si>
  <si>
    <t>Catherine Ybarra</t>
  </si>
  <si>
    <t>Ashanti Price</t>
  </si>
  <si>
    <t>Makenna Rojas</t>
  </si>
  <si>
    <t>Rory Stone</t>
  </si>
  <si>
    <t>Ann Montgomery</t>
  </si>
  <si>
    <t>Erin Holder</t>
  </si>
  <si>
    <t>Aubrey Kim</t>
  </si>
  <si>
    <t>Edward Love</t>
  </si>
  <si>
    <t>Paisley Avery</t>
  </si>
  <si>
    <t>Kaiden Leblanc</t>
  </si>
  <si>
    <t>Shania Bauer</t>
  </si>
  <si>
    <t>Danna Hines</t>
  </si>
  <si>
    <t>Bennett Bowen</t>
  </si>
  <si>
    <t>Gianna Lopez</t>
  </si>
  <si>
    <t>Azaria Young</t>
  </si>
  <si>
    <t>Aydin Bautista</t>
  </si>
  <si>
    <t>Antoine Schaefer</t>
  </si>
  <si>
    <t>Milagros Cobb</t>
  </si>
  <si>
    <t>Jean Duffy</t>
  </si>
  <si>
    <t>Campbell Doyle</t>
  </si>
  <si>
    <t>Deven Vincent</t>
  </si>
  <si>
    <t>Evangeline Downs</t>
  </si>
  <si>
    <t>Kaley Ali</t>
  </si>
  <si>
    <t>Madeline Bernard</t>
  </si>
  <si>
    <t>Alijah Singh</t>
  </si>
  <si>
    <t>Ayla Roberts</t>
  </si>
  <si>
    <t>Isai Mcfarland</t>
  </si>
  <si>
    <t>Brent Dominguez</t>
  </si>
  <si>
    <t>Lorena Graves</t>
  </si>
  <si>
    <t>Lucian Mora</t>
  </si>
  <si>
    <t>Dangelo Gould</t>
  </si>
  <si>
    <t>Humberto Horn</t>
  </si>
  <si>
    <t>Miranda Chavez</t>
  </si>
  <si>
    <t>Makena Mcintosh</t>
  </si>
  <si>
    <t>Armani Crawford</t>
  </si>
  <si>
    <t>Eugene Bird</t>
  </si>
  <si>
    <t>Connor Larsen</t>
  </si>
  <si>
    <t>Harley Mccullough</t>
  </si>
  <si>
    <t>Lucian Montoya</t>
  </si>
  <si>
    <t>Shiloh Baird</t>
  </si>
  <si>
    <t>Tara Alvarado</t>
  </si>
  <si>
    <t>Raina Vaughan</t>
  </si>
  <si>
    <t>Sienna Bullock</t>
  </si>
  <si>
    <t>Tyrese Goodman</t>
  </si>
  <si>
    <t>Giovanni Landry</t>
  </si>
  <si>
    <t>Javon Moses</t>
  </si>
  <si>
    <t>Alonso Williams</t>
  </si>
  <si>
    <t>Kamila Rosales</t>
  </si>
  <si>
    <t>Jadiel French</t>
  </si>
  <si>
    <t>Brennan Jefferson</t>
  </si>
  <si>
    <t>Noe Glenn</t>
  </si>
  <si>
    <t>Vaughn Kim</t>
  </si>
  <si>
    <t>Anabel Evans</t>
  </si>
  <si>
    <t>Elisabeth Irwin</t>
  </si>
  <si>
    <t>Bo Bradford</t>
  </si>
  <si>
    <t>Dustin Beasley</t>
  </si>
  <si>
    <t>Dean Winters</t>
  </si>
  <si>
    <t>Chanel Dougherty</t>
  </si>
  <si>
    <t>Phoebe Dorsey</t>
  </si>
  <si>
    <t>Coleman Bridges</t>
  </si>
  <si>
    <t>Juliet Bautista</t>
  </si>
  <si>
    <t>Julia Lawrence</t>
  </si>
  <si>
    <t>Kinley Dean</t>
  </si>
  <si>
    <t>Karina Mccarthy</t>
  </si>
  <si>
    <t>Ruben Kirby</t>
  </si>
  <si>
    <t>Alexia Hughes</t>
  </si>
  <si>
    <t>Miles Gill</t>
  </si>
  <si>
    <t>Kaden Woodard</t>
  </si>
  <si>
    <t>Frida Wilkins</t>
  </si>
  <si>
    <t>Kamron Doyle</t>
  </si>
  <si>
    <t>Blaine Rose</t>
  </si>
  <si>
    <t>Elena Gilmore</t>
  </si>
  <si>
    <t>Ashlynn Moses</t>
  </si>
  <si>
    <t>Esmeralda Galvan</t>
  </si>
  <si>
    <t>Ignacio Wiley</t>
  </si>
  <si>
    <t>Lorena Mahoney</t>
  </si>
  <si>
    <t>Krystal Atkinson</t>
  </si>
  <si>
    <t>Soren Merritt</t>
  </si>
  <si>
    <t>Frida Salazar</t>
  </si>
  <si>
    <t>Annie Peters</t>
  </si>
  <si>
    <t>Zoie Mercado</t>
  </si>
  <si>
    <t>Joanna Arias</t>
  </si>
  <si>
    <t>Tristian Wilcox</t>
  </si>
  <si>
    <t>Zoey Spence</t>
  </si>
  <si>
    <t>Bradley Barnes</t>
  </si>
  <si>
    <t>Juliana Schroeder</t>
  </si>
  <si>
    <t>Yasmin Warren</t>
  </si>
  <si>
    <t>Izabella Barron</t>
  </si>
  <si>
    <t>Victoria Soto</t>
  </si>
  <si>
    <t>Cody Beard</t>
  </si>
  <si>
    <t>Abigayle Mccann</t>
  </si>
  <si>
    <t>Brenden Marks</t>
  </si>
  <si>
    <t>Jaqueline Gallagher</t>
  </si>
  <si>
    <t>Abagail Banks</t>
  </si>
  <si>
    <t>Nickolas Guzman</t>
  </si>
  <si>
    <t>Guillermo Rose</t>
  </si>
  <si>
    <t>Moises Brock</t>
  </si>
  <si>
    <t>Hayden Richmond</t>
  </si>
  <si>
    <t>Evelin Sellers</t>
  </si>
  <si>
    <t>Dereon Hayes</t>
  </si>
  <si>
    <t>Marlee Mathis</t>
  </si>
  <si>
    <t>Alice House</t>
  </si>
  <si>
    <t>Jonathon Thompson</t>
  </si>
  <si>
    <t>Kendal Abbott</t>
  </si>
  <si>
    <t>Holly Taylor</t>
  </si>
  <si>
    <t>Hadassah Blackburn</t>
  </si>
  <si>
    <t>Shaylee Hall</t>
  </si>
  <si>
    <t>Richard Nelson</t>
  </si>
  <si>
    <t>Leyla Davila</t>
  </si>
  <si>
    <t>Kolten Calhoun</t>
  </si>
  <si>
    <t>Camille Livingston</t>
  </si>
  <si>
    <t>Lilianna Colon</t>
  </si>
  <si>
    <t>Chaim Patrick</t>
  </si>
  <si>
    <t>Amara Castillo</t>
  </si>
  <si>
    <t>Joel Eaton</t>
  </si>
  <si>
    <t>Priscilla Walters</t>
  </si>
  <si>
    <t>Nehemiah Leach</t>
  </si>
  <si>
    <t>Ashtyn Huynh</t>
  </si>
  <si>
    <t>Tristen Reed</t>
  </si>
  <si>
    <t>Braedon Chandler</t>
  </si>
  <si>
    <t>Nikolas Hancock</t>
  </si>
  <si>
    <t>Demetrius Sanders</t>
  </si>
  <si>
    <t>Tiana Perry</t>
  </si>
  <si>
    <t>Rene Pena</t>
  </si>
  <si>
    <t>Angelo Fox</t>
  </si>
  <si>
    <t>Ernesto Madden</t>
  </si>
  <si>
    <t>Amari Christian</t>
  </si>
  <si>
    <t>Lilly Turner</t>
  </si>
  <si>
    <t>Rayne Simpson</t>
  </si>
  <si>
    <t>Aaron Tapia</t>
  </si>
  <si>
    <t>Aimee Santana</t>
  </si>
  <si>
    <t>Raegan Stanton</t>
  </si>
  <si>
    <t>Johan Sosa</t>
  </si>
  <si>
    <t>Stacy Bonilla</t>
  </si>
  <si>
    <t>Valery Holder</t>
  </si>
  <si>
    <t>Skye Cochran</t>
  </si>
  <si>
    <t>Jerimiah Mendez</t>
  </si>
  <si>
    <t>Madden Lam</t>
  </si>
  <si>
    <t>Nicole Stone</t>
  </si>
  <si>
    <t>Brice Christian</t>
  </si>
  <si>
    <t>Sage Potter</t>
  </si>
  <si>
    <t>Kyle Peck</t>
  </si>
  <si>
    <t>Zaniyah Roman</t>
  </si>
  <si>
    <t>Katie Gutierrez</t>
  </si>
  <si>
    <t>Walker Baird</t>
  </si>
  <si>
    <t>Zackery Sutton</t>
  </si>
  <si>
    <t>Hazel Ponce</t>
  </si>
  <si>
    <t>Joey Alvarez</t>
  </si>
  <si>
    <t>Titus Day</t>
  </si>
  <si>
    <t>Bella Norris</t>
  </si>
  <si>
    <t>Braden Ballard</t>
  </si>
  <si>
    <t>Aron Graham</t>
  </si>
  <si>
    <t>Shamar Cross</t>
  </si>
  <si>
    <t>Kailee Harmon</t>
  </si>
  <si>
    <t>Alice Kaufman</t>
  </si>
  <si>
    <t>Cesar House</t>
  </si>
  <si>
    <t>Guillermo Lynn</t>
  </si>
  <si>
    <t>Myles Hart</t>
  </si>
  <si>
    <t>Deborah Kline</t>
  </si>
  <si>
    <t>Patricia Pruitt</t>
  </si>
  <si>
    <t>Alice Craig</t>
  </si>
  <si>
    <t>Mariana Copeland</t>
  </si>
  <si>
    <t>Nick Merritt</t>
  </si>
  <si>
    <t>Chance Warner</t>
  </si>
  <si>
    <t>Ryann Tapia</t>
  </si>
  <si>
    <t>Diego Hays</t>
  </si>
  <si>
    <t>Gabriel Adams</t>
  </si>
  <si>
    <t>Rohan Mcdowell</t>
  </si>
  <si>
    <t>Sullivan Whitehead</t>
  </si>
  <si>
    <t>Lilliana Randolph</t>
  </si>
  <si>
    <t>Presley Salazar</t>
  </si>
  <si>
    <t>Lilianna Lynn</t>
  </si>
  <si>
    <t>Gerardo Sampson</t>
  </si>
  <si>
    <t>Miguel Kim</t>
  </si>
  <si>
    <t>Muhammad Mcpherson</t>
  </si>
  <si>
    <t>Myles Jensen</t>
  </si>
  <si>
    <t>Alessandro Harris</t>
  </si>
  <si>
    <t>Eugene Reyes</t>
  </si>
  <si>
    <t>Shamar Guzman</t>
  </si>
  <si>
    <t>Mohammed Mcintyre</t>
  </si>
  <si>
    <t>Travis Morgan</t>
  </si>
  <si>
    <t>Alessandro Fuller</t>
  </si>
  <si>
    <t>Kamden Ochoa</t>
  </si>
  <si>
    <t>Charlee Wiggins</t>
  </si>
  <si>
    <t>Natalia Hamilton</t>
  </si>
  <si>
    <t>Kierra Boone</t>
  </si>
  <si>
    <t>Charlie Ramirez</t>
  </si>
  <si>
    <t>Chris Johnson</t>
  </si>
  <si>
    <t>John Bentley</t>
  </si>
  <si>
    <t>Myla Mcintyre</t>
  </si>
  <si>
    <t>Demarcus Ware</t>
  </si>
  <si>
    <t>Devon Daniels</t>
  </si>
  <si>
    <t>Odin Heath</t>
  </si>
  <si>
    <t>Bryanna Mahoney</t>
  </si>
  <si>
    <t>Ashlynn Thompson</t>
  </si>
  <si>
    <t>Ansley Duke</t>
  </si>
  <si>
    <t>Izaiah Quinn</t>
  </si>
  <si>
    <t>Hillary Clements</t>
  </si>
  <si>
    <t>Diana Cameron</t>
  </si>
  <si>
    <t>Rhianna Allison</t>
  </si>
  <si>
    <t>Ramon Watson</t>
  </si>
  <si>
    <t>Raegan Spence</t>
  </si>
  <si>
    <t>Jacoby Singleton</t>
  </si>
  <si>
    <t>Kara Yates</t>
  </si>
  <si>
    <t>Beau Barron</t>
  </si>
  <si>
    <t>Giovanna Morton</t>
  </si>
  <si>
    <t>Braelyn Dominguez</t>
  </si>
  <si>
    <t>Rhett Andrews</t>
  </si>
  <si>
    <t>Terrell Crosby</t>
  </si>
  <si>
    <t>Corbin Roberson</t>
  </si>
  <si>
    <t>Micheal Drake</t>
  </si>
  <si>
    <t>Evie Mclaughlin</t>
  </si>
  <si>
    <t>Robert Hubert</t>
  </si>
  <si>
    <t>Matthew Westinghouse</t>
  </si>
  <si>
    <t>Charlie Wang</t>
  </si>
  <si>
    <t>Kurt Navathe</t>
  </si>
  <si>
    <t>Katie Roper</t>
  </si>
  <si>
    <t>Maggie Rachael</t>
  </si>
  <si>
    <t>Binh Le</t>
  </si>
  <si>
    <t>Lucia Peterson</t>
  </si>
  <si>
    <t>Nola Moss</t>
  </si>
  <si>
    <t>Chance Braun</t>
  </si>
  <si>
    <t>Alma Pennington</t>
  </si>
  <si>
    <t>Miley French</t>
  </si>
  <si>
    <t>Kole Levine</t>
  </si>
  <si>
    <t>Azul Watkins</t>
  </si>
  <si>
    <t>Landen Blanchard</t>
  </si>
  <si>
    <t>Leroy Norman</t>
  </si>
  <si>
    <t>Nikhil Pineda</t>
  </si>
  <si>
    <t>Kadence Simon</t>
  </si>
  <si>
    <t>Elliot Phillips</t>
  </si>
  <si>
    <t>Taniya Daniels</t>
  </si>
  <si>
    <t>Julia Jimenez</t>
  </si>
  <si>
    <t>Kamden Paul</t>
  </si>
  <si>
    <t>Octavio Hicks</t>
  </si>
  <si>
    <t>Jaidyn Malone</t>
  </si>
  <si>
    <t>Cora Perez</t>
  </si>
  <si>
    <t>Isis Ayala</t>
  </si>
  <si>
    <t>Charlee Calhoun</t>
  </si>
  <si>
    <t>Walter Pruitt</t>
  </si>
  <si>
    <t>Julie Harrington</t>
  </si>
  <si>
    <t>Amara Wood</t>
  </si>
  <si>
    <t>Nevaeh Ponce</t>
  </si>
  <si>
    <t>Greta Fields</t>
  </si>
  <si>
    <t>Zackery Hess</t>
  </si>
  <si>
    <t>Chloe Gould</t>
  </si>
  <si>
    <t>Elyse Chandler</t>
  </si>
  <si>
    <t>Isaias Briggs</t>
  </si>
  <si>
    <t>Allison Frank</t>
  </si>
  <si>
    <t>Joaquin Hahn</t>
  </si>
  <si>
    <t>Drake Nicholson</t>
  </si>
  <si>
    <t>Kenna Porter</t>
  </si>
  <si>
    <t>Peter Wong</t>
  </si>
  <si>
    <t>Fatima Pennington</t>
  </si>
  <si>
    <t>Lainey Ayers</t>
  </si>
  <si>
    <t>Tania Jennings</t>
  </si>
  <si>
    <t>Kara Ferrell</t>
  </si>
  <si>
    <t>George Sheppard</t>
  </si>
  <si>
    <t>Taniyah Mcmillan</t>
  </si>
  <si>
    <t>Kole Avila</t>
  </si>
  <si>
    <t>Ernest Munoz</t>
  </si>
  <si>
    <t>Rose Jordan</t>
  </si>
  <si>
    <t>Amaris Torres</t>
  </si>
  <si>
    <t>Titus Lowe</t>
  </si>
  <si>
    <t>Savanah Prince</t>
  </si>
  <si>
    <t>Dawson Pollard</t>
  </si>
  <si>
    <t>Moises Day</t>
  </si>
  <si>
    <t>Sadie Sheppard</t>
  </si>
  <si>
    <t>Soren Coleman</t>
  </si>
  <si>
    <t>Sage Morris</t>
  </si>
  <si>
    <t>Lillian Steele</t>
  </si>
  <si>
    <t>Deanna Meza</t>
  </si>
  <si>
    <t>Troy Todd</t>
  </si>
  <si>
    <t>Beckett Shea</t>
  </si>
  <si>
    <t>Eve Barker</t>
  </si>
  <si>
    <t>Lillie Wilkerson</t>
  </si>
  <si>
    <t>Alexis Harrell</t>
  </si>
  <si>
    <t>Mylee Snow</t>
  </si>
  <si>
    <t>Elsa Mckenzie</t>
  </si>
  <si>
    <t>Kolby Reed</t>
  </si>
  <si>
    <t>Kyler Morales</t>
  </si>
  <si>
    <t>Jasiah Walton</t>
  </si>
  <si>
    <t>Urijah Brandt</t>
  </si>
  <si>
    <t>Gianna Pope</t>
  </si>
  <si>
    <t>Malia Reynolds</t>
  </si>
  <si>
    <t>Claire Gordon</t>
  </si>
  <si>
    <t>Joshua Hall</t>
  </si>
  <si>
    <t>Mattie Peters</t>
  </si>
  <si>
    <t>Makai Nolan</t>
  </si>
  <si>
    <t>Trevon Briggs</t>
  </si>
  <si>
    <t>Gretchen Weeks</t>
  </si>
  <si>
    <t>Corey Hurst</t>
  </si>
  <si>
    <t>Alison Pugh</t>
  </si>
  <si>
    <t>Kadence Sandoval</t>
  </si>
  <si>
    <t>Mckenzie Kim</t>
  </si>
  <si>
    <t>Lailah Hughes</t>
  </si>
  <si>
    <t>Quentin Calderon</t>
  </si>
  <si>
    <t>Molly Fischer</t>
  </si>
  <si>
    <t>Anaya Stanton</t>
  </si>
  <si>
    <t>Jaden Houston</t>
  </si>
  <si>
    <t>Lance Bailey</t>
  </si>
  <si>
    <t>Quintin Hicks</t>
  </si>
  <si>
    <t>Mauricio Meyers</t>
  </si>
  <si>
    <t>Tess Reilly</t>
  </si>
  <si>
    <t>Reece Callahan</t>
  </si>
  <si>
    <t>Tyrell Fuentes</t>
  </si>
  <si>
    <t>Benjamin Kaufman</t>
  </si>
  <si>
    <t>Ayla Mcgrath</t>
  </si>
  <si>
    <t>Katelyn Stevens</t>
  </si>
  <si>
    <t>Jaiden Christian</t>
  </si>
  <si>
    <t>Elliott Odonnell</t>
  </si>
  <si>
    <t>Ronnie Dillon</t>
  </si>
  <si>
    <t>Gideon Saunders</t>
  </si>
  <si>
    <t>Valerie Davis</t>
  </si>
  <si>
    <t>Jamarcus Thomas</t>
  </si>
  <si>
    <t>Alden Powers</t>
  </si>
  <si>
    <t>Haylie Arnold</t>
  </si>
  <si>
    <t>James Cockel</t>
  </si>
  <si>
    <t>Donna Brill</t>
  </si>
  <si>
    <t>Kristen Squatrito</t>
  </si>
  <si>
    <t>Erasumus Monkfish</t>
  </si>
  <si>
    <t>May Roberson</t>
  </si>
  <si>
    <t>Shana Maurice</t>
  </si>
  <si>
    <t>Raul Garcia</t>
  </si>
  <si>
    <t>Rachael Baczenski</t>
  </si>
  <si>
    <t>Enrico Langton</t>
  </si>
  <si>
    <t>Colleen Zima</t>
  </si>
  <si>
    <t>Phil Close</t>
  </si>
  <si>
    <t>Hang T Wolk</t>
  </si>
  <si>
    <t>Lei-Ming Nguyen</t>
  </si>
  <si>
    <t>Denisa S Dobrin</t>
  </si>
  <si>
    <t>Maryellen Jackson</t>
  </si>
  <si>
    <t>David Gordon</t>
  </si>
  <si>
    <t>Mei Trang</t>
  </si>
  <si>
    <t>Lindsey Langford</t>
  </si>
  <si>
    <t>Brad Pitt</t>
  </si>
  <si>
    <t>Susan Good</t>
  </si>
  <si>
    <t>Ashley Rose</t>
  </si>
  <si>
    <t>Kaeden Gonzales</t>
  </si>
  <si>
    <t>Alissa Frey</t>
  </si>
  <si>
    <t>Presley Steele</t>
  </si>
  <si>
    <t>Boston Avila</t>
  </si>
  <si>
    <t>Rodolfo Michael</t>
  </si>
  <si>
    <t>Felix Fritz</t>
  </si>
  <si>
    <t>Amira Mcmillan</t>
  </si>
  <si>
    <t>Annabelle Graham</t>
  </si>
  <si>
    <t>Leia Mccann</t>
  </si>
  <si>
    <t>Henry Gray</t>
  </si>
  <si>
    <t>Jose Houston</t>
  </si>
  <si>
    <t>Janessa Mcconnell</t>
  </si>
  <si>
    <t>Samson Ellis</t>
  </si>
  <si>
    <t>Lauren Kent</t>
  </si>
  <si>
    <t>Mckenzie Mack</t>
  </si>
  <si>
    <t>Donavan Chavez</t>
  </si>
  <si>
    <t>Haiden Coffey</t>
  </si>
  <si>
    <t>Kasey Alexander</t>
  </si>
  <si>
    <t>Kenneth Peters</t>
  </si>
  <si>
    <t>Lucia Hudson</t>
  </si>
  <si>
    <t>Rashad Randall</t>
  </si>
  <si>
    <t>Hayley York</t>
  </si>
  <si>
    <t>Salma Shepard</t>
  </si>
  <si>
    <t>Hallie Thornton</t>
  </si>
  <si>
    <t>Tiana Bishop</t>
  </si>
  <si>
    <t>Regina Garcia</t>
  </si>
  <si>
    <t>Julie Cochran</t>
  </si>
  <si>
    <t>Yamilet Pierce</t>
  </si>
  <si>
    <t>Amare Hartman</t>
  </si>
  <si>
    <t>Cannon Lee</t>
  </si>
  <si>
    <t>Yael Hodge</t>
  </si>
  <si>
    <t>Colton Booker</t>
  </si>
  <si>
    <t>Abril Cunningham</t>
  </si>
  <si>
    <t>Braxton House</t>
  </si>
  <si>
    <t>Destiney Pearson</t>
  </si>
  <si>
    <t>Trystan Ramos</t>
  </si>
  <si>
    <t>Miley Gutierrez</t>
  </si>
  <si>
    <t>Tara Hoover</t>
  </si>
  <si>
    <t>Layla Gutierrez</t>
  </si>
  <si>
    <t>Jakayla Hall</t>
  </si>
  <si>
    <t>Jayson Ferguson</t>
  </si>
  <si>
    <t>Nick Daniels</t>
  </si>
  <si>
    <t>Marvin Abbott</t>
  </si>
  <si>
    <t>Sawyer Oliver</t>
  </si>
  <si>
    <t>Linda Barajas</t>
  </si>
  <si>
    <t>Chance Blackwell</t>
  </si>
  <si>
    <t>Antonio Mccoy</t>
  </si>
  <si>
    <t>Emmett Mercado</t>
  </si>
  <si>
    <t>Clara Wheeler</t>
  </si>
  <si>
    <t>Kieran Morse</t>
  </si>
  <si>
    <t>Aliyah Schmitt</t>
  </si>
  <si>
    <t>Kyan Morrison</t>
  </si>
  <si>
    <t>Rayan Stephenson</t>
  </si>
  <si>
    <t>Gael Jacobs</t>
  </si>
  <si>
    <t>Stephany Neal</t>
  </si>
  <si>
    <t>Trevon Deleon</t>
  </si>
  <si>
    <t>Phoenix Pitts</t>
  </si>
  <si>
    <t>Nola Gillespie</t>
  </si>
  <si>
    <t>Jeramiah Schwartz</t>
  </si>
  <si>
    <t>Aaden Mercer</t>
  </si>
  <si>
    <t>Nathalia Good</t>
  </si>
  <si>
    <t>Zaria Benton</t>
  </si>
  <si>
    <t>Miley Ortega</t>
  </si>
  <si>
    <t>Julia Farmer</t>
  </si>
  <si>
    <t>Valentin Lam</t>
  </si>
  <si>
    <t>Darnell Ritter</t>
  </si>
  <si>
    <t>Kierra Lozano</t>
  </si>
  <si>
    <t>Jamari Dunn</t>
  </si>
  <si>
    <t>Zoey Page</t>
  </si>
  <si>
    <t>Kendra Velez</t>
  </si>
  <si>
    <t>Alison Fuller</t>
  </si>
  <si>
    <t>Toby Cooley</t>
  </si>
  <si>
    <t>Emilie Hood</t>
  </si>
  <si>
    <t>Cortez Pena</t>
  </si>
  <si>
    <t>Abbigail Blanchard</t>
  </si>
  <si>
    <t>Abby Curtis</t>
  </si>
  <si>
    <t>Giana Moore</t>
  </si>
  <si>
    <t>Giada Santos</t>
  </si>
  <si>
    <t>Jessie Church</t>
  </si>
  <si>
    <t>Kaylah Ramos</t>
  </si>
  <si>
    <t>Camille Fritz</t>
  </si>
  <si>
    <t>Deangelo Murillo</t>
  </si>
  <si>
    <t>Emerson Gallagher</t>
  </si>
  <si>
    <t>April Bentley</t>
  </si>
  <si>
    <t>Ainsley Booth</t>
  </si>
  <si>
    <t>Dereon Huffman</t>
  </si>
  <si>
    <t>Colin Cherry</t>
  </si>
  <si>
    <t>Karla Hines</t>
  </si>
  <si>
    <t>Colton Decker</t>
  </si>
  <si>
    <t>Jayleen Tran</t>
  </si>
  <si>
    <t>Aydin Perry</t>
  </si>
  <si>
    <t>Jenna Casey</t>
  </si>
  <si>
    <t>Remington Bullock</t>
  </si>
  <si>
    <t>Delaney Stewart</t>
  </si>
  <si>
    <t>Saige Jones</t>
  </si>
  <si>
    <t>Camryn Fritz</t>
  </si>
  <si>
    <t>Amanda Lambert</t>
  </si>
  <si>
    <t>Winston Callahan</t>
  </si>
  <si>
    <t>Maverick Lang</t>
  </si>
  <si>
    <t>Harold Reid</t>
  </si>
  <si>
    <t>Cindy York</t>
  </si>
  <si>
    <t>Breanna Cardenas</t>
  </si>
  <si>
    <t>Tripp Blake</t>
  </si>
  <si>
    <t>Elaine Moon</t>
  </si>
  <si>
    <t>Jaime Morrow</t>
  </si>
  <si>
    <t>Leslie Potts</t>
  </si>
  <si>
    <t>Keith Haas</t>
  </si>
  <si>
    <t>Matteo Oneal</t>
  </si>
  <si>
    <t>Erik Graham</t>
  </si>
  <si>
    <t>Lailah Haney</t>
  </si>
  <si>
    <t>Mohamed Gay</t>
  </si>
  <si>
    <t>Frankie Banks</t>
  </si>
  <si>
    <t>Lorelei Glass</t>
  </si>
  <si>
    <t>Marie Moyer</t>
  </si>
  <si>
    <t>Amari Bowen</t>
  </si>
  <si>
    <t>Prince Dickerson</t>
  </si>
  <si>
    <t>Lane Church</t>
  </si>
  <si>
    <t>Cassie Nolan</t>
  </si>
  <si>
    <t>Mauricio Buchanan</t>
  </si>
  <si>
    <t>Briana Wang</t>
  </si>
  <si>
    <t>Salma Blackwell</t>
  </si>
  <si>
    <t>Shelby Frazier</t>
  </si>
  <si>
    <t>Lindsay Becker</t>
  </si>
  <si>
    <t>Reyna Good</t>
  </si>
  <si>
    <t>Nathalie Rivera</t>
  </si>
  <si>
    <t>Saniyah Schroeder</t>
  </si>
  <si>
    <t>Taylor Mann</t>
  </si>
  <si>
    <t>Rylee Stevenson</t>
  </si>
  <si>
    <t>Waylon Pennington</t>
  </si>
  <si>
    <t>Kobe Crosby</t>
  </si>
  <si>
    <t>Carmen Davidson</t>
  </si>
  <si>
    <t>Sidney Moran</t>
  </si>
  <si>
    <t>Alena Bonilla</t>
  </si>
  <si>
    <t>Baron Luna</t>
  </si>
  <si>
    <t>Giselle Butler</t>
  </si>
  <si>
    <t>Sophie Horne</t>
  </si>
  <si>
    <t>Jabari Guerrero</t>
  </si>
  <si>
    <t>Ahmed Montgomery</t>
  </si>
  <si>
    <t>Esther Spears</t>
  </si>
  <si>
    <t>Darian Wall</t>
  </si>
  <si>
    <t>Kaleb Cole</t>
  </si>
  <si>
    <t>Anthony Terrell</t>
  </si>
  <si>
    <t>William Douglas</t>
  </si>
  <si>
    <t>Saniya Buck</t>
  </si>
  <si>
    <t>Kristopher Owen</t>
  </si>
  <si>
    <t>Hadley Tapia</t>
  </si>
  <si>
    <t>Lillie Bush</t>
  </si>
  <si>
    <t>Lamont Cook</t>
  </si>
  <si>
    <t>Danna Rollins</t>
  </si>
  <si>
    <t>Shaun Velazquez</t>
  </si>
  <si>
    <t>Kolton Duarte</t>
  </si>
  <si>
    <t>Jonas Braun</t>
  </si>
  <si>
    <t>Meadow Howe</t>
  </si>
  <si>
    <t>Sarahi Raymond</t>
  </si>
  <si>
    <t>Taylor Wiggins</t>
  </si>
  <si>
    <t>Ezra Zhang</t>
  </si>
  <si>
    <t>Sonia Chung</t>
  </si>
  <si>
    <t>Bryce Mills</t>
  </si>
  <si>
    <t>Wade Wiggins</t>
  </si>
  <si>
    <t>Selina Gonzalez</t>
  </si>
  <si>
    <t>Tyree Parsons</t>
  </si>
  <si>
    <t>Adrian Murray</t>
  </si>
  <si>
    <t>Kael Fisher</t>
  </si>
  <si>
    <t>Erica French</t>
  </si>
  <si>
    <t>Damaris Oneal</t>
  </si>
  <si>
    <t>Rebecca Craig</t>
  </si>
  <si>
    <t>Carley Waters</t>
  </si>
  <si>
    <t>Kadyn Harrison</t>
  </si>
  <si>
    <t>Megan Huang</t>
  </si>
  <si>
    <t>Callum Blair</t>
  </si>
  <si>
    <t>Emilie Donaldson</t>
  </si>
  <si>
    <t>Darius Duke</t>
  </si>
  <si>
    <t>Kenya Decker</t>
  </si>
  <si>
    <t>Tyrese Sloan</t>
  </si>
  <si>
    <t>Giana Roach</t>
  </si>
  <si>
    <t>Teagan Swanson</t>
  </si>
  <si>
    <t>Jerome Fischer</t>
  </si>
  <si>
    <t>Grayson Preston</t>
  </si>
  <si>
    <t>Turner Bradley</t>
  </si>
  <si>
    <t>Elvis Daniels</t>
  </si>
  <si>
    <t>Rose Travis</t>
  </si>
  <si>
    <t>Frank Williams</t>
  </si>
  <si>
    <t>Yurem Donovan</t>
  </si>
  <si>
    <t>Lynn Daneault</t>
  </si>
  <si>
    <t>Donysha Kampew</t>
  </si>
  <si>
    <t>Jordin Lozano</t>
  </si>
  <si>
    <t>Ronald Gross</t>
  </si>
  <si>
    <t>Maryjane Choi</t>
  </si>
  <si>
    <t>Madalynn Yates</t>
  </si>
  <si>
    <t>Angelina Peck</t>
  </si>
  <si>
    <t>Dario Shaw</t>
  </si>
  <si>
    <t>Deven Frazier</t>
  </si>
  <si>
    <t>Jett Kent</t>
  </si>
  <si>
    <t>Zander Aguilar</t>
  </si>
  <si>
    <t>Alessandro Chavez</t>
  </si>
  <si>
    <t>Jaxson Brady</t>
  </si>
  <si>
    <t>Giovanni Whitaker</t>
  </si>
  <si>
    <t>Karen Goodman</t>
  </si>
  <si>
    <t>Skyla Lambert</t>
  </si>
  <si>
    <t>Ashlynn Duffy</t>
  </si>
  <si>
    <t>Lilliana Walker</t>
  </si>
  <si>
    <t>Lindsay Copeland</t>
  </si>
  <si>
    <t>Kristin Mccarty</t>
  </si>
  <si>
    <t>Barbara Sutwell</t>
  </si>
  <si>
    <t>Lenora Tejeda</t>
  </si>
  <si>
    <t>Ludwick Harrell</t>
  </si>
  <si>
    <t>Courtney Beatrice</t>
  </si>
  <si>
    <t>Melisa Gerke</t>
  </si>
  <si>
    <t>Lin Chan</t>
  </si>
  <si>
    <t>Kamrin Sander</t>
  </si>
  <si>
    <t>Thomas Rhoads</t>
  </si>
  <si>
    <t>Nina Panjwani</t>
  </si>
  <si>
    <t>Megan Faller</t>
  </si>
  <si>
    <t>Judy Jung</t>
  </si>
  <si>
    <t>April Evensen</t>
  </si>
  <si>
    <t>Julissa Hunts</t>
  </si>
  <si>
    <t>Kristie Nowlan</t>
  </si>
  <si>
    <t>Dawn Motlagh</t>
  </si>
  <si>
    <t>Theresa Wallace</t>
  </si>
  <si>
    <t>Allison Lydon</t>
  </si>
  <si>
    <t>Trina Alagbe</t>
  </si>
  <si>
    <t>Betsy Bondwell</t>
  </si>
  <si>
    <t>Joe Smith</t>
  </si>
  <si>
    <t>Lisa Lunquist</t>
  </si>
  <si>
    <t>Jene'ya Darson</t>
  </si>
  <si>
    <t>Hunter Cannon</t>
  </si>
  <si>
    <t>Jon Lynn</t>
  </si>
  <si>
    <t>Paxton Clarke</t>
  </si>
  <si>
    <t>Lillian Hines</t>
  </si>
  <si>
    <t>Liam Snow</t>
  </si>
  <si>
    <t>Arianna Horton</t>
  </si>
  <si>
    <t>Ayanna Short</t>
  </si>
  <si>
    <t>Steve Charles</t>
  </si>
  <si>
    <t>Ricardo Bruce</t>
  </si>
  <si>
    <t>Laura Gutierrez</t>
  </si>
  <si>
    <t>Braxton Rojas</t>
  </si>
  <si>
    <t>Sage Mercer</t>
  </si>
  <si>
    <t>Chase Horn</t>
  </si>
  <si>
    <t>Juliana Dyer</t>
  </si>
  <si>
    <t>Alec Stephens</t>
  </si>
  <si>
    <t>Adriana Weber</t>
  </si>
  <si>
    <t>Lola Hensley</t>
  </si>
  <si>
    <t>Shamar Delgado</t>
  </si>
  <si>
    <t>Emmanuel Huang</t>
  </si>
  <si>
    <t>Brenna Decker</t>
  </si>
  <si>
    <t>Averie Wolfe</t>
  </si>
  <si>
    <t>Gaige Marsh</t>
  </si>
  <si>
    <t>Karli Ross</t>
  </si>
  <si>
    <t>Amiyah Beasley</t>
  </si>
  <si>
    <t>Kayla Gibbs</t>
  </si>
  <si>
    <t>Jocelyn Jackson</t>
  </si>
  <si>
    <t>Gilbert Newman</t>
  </si>
  <si>
    <t>Roberto Rosales</t>
  </si>
  <si>
    <t>Justice Rhodes</t>
  </si>
  <si>
    <t>Adyson Esparza</t>
  </si>
  <si>
    <t>Laci Baird</t>
  </si>
  <si>
    <t>Samson Meza</t>
  </si>
  <si>
    <t>Deacon Bass</t>
  </si>
  <si>
    <t>Kaila Johnston</t>
  </si>
  <si>
    <t>Cayden Maynard</t>
  </si>
  <si>
    <t>Araceli Mcguire</t>
  </si>
  <si>
    <t>Naomi Hardin</t>
  </si>
  <si>
    <t>Darnell Eaton</t>
  </si>
  <si>
    <t>Zariah Ritter</t>
  </si>
  <si>
    <t>Malaki Richards</t>
  </si>
  <si>
    <t>Markus Robles</t>
  </si>
  <si>
    <t>Angela Kaufman</t>
  </si>
  <si>
    <t>Shaniya Wolfe</t>
  </si>
  <si>
    <t>Anya Morton</t>
  </si>
  <si>
    <t>Emery Peck</t>
  </si>
  <si>
    <t>Angelique Mathis</t>
  </si>
  <si>
    <t>Marlee Woods</t>
  </si>
  <si>
    <t>Jocelyn Valentine</t>
  </si>
  <si>
    <t>Sophie Moran</t>
  </si>
  <si>
    <t>Yair Snyder</t>
  </si>
  <si>
    <t>Shamar Herman</t>
  </si>
  <si>
    <t>Ishaan Schaefer</t>
  </si>
  <si>
    <t>Liam Figueroa</t>
  </si>
  <si>
    <t>Linda Combs</t>
  </si>
  <si>
    <t>Marilyn Moss</t>
  </si>
  <si>
    <t>Yuliana Nelson</t>
  </si>
  <si>
    <t>August Wiley</t>
  </si>
  <si>
    <t>Lindsay Pennington</t>
  </si>
  <si>
    <t>Nico Villarreal</t>
  </si>
  <si>
    <t>Jaliyah Conway</t>
  </si>
  <si>
    <t>Raymond Gillespie</t>
  </si>
  <si>
    <t>Joey Montes</t>
  </si>
  <si>
    <t>Ian Hester</t>
  </si>
  <si>
    <t>Weston Rios</t>
  </si>
  <si>
    <t>Carson Pennington</t>
  </si>
  <si>
    <t>Brynlee Crawford</t>
  </si>
  <si>
    <t>Sanai Rose</t>
  </si>
  <si>
    <t>Luna Arroyo</t>
  </si>
  <si>
    <t>Lorelai Hale</t>
  </si>
  <si>
    <t>Darrell Horne</t>
  </si>
  <si>
    <t>Itzel Nunez</t>
  </si>
  <si>
    <t>Serena Lutz</t>
  </si>
  <si>
    <t>Gwendolyn Gray</t>
  </si>
  <si>
    <t>Khalil Lee</t>
  </si>
  <si>
    <t>Corinne Navarro</t>
  </si>
  <si>
    <t>Meadow Atkins</t>
  </si>
  <si>
    <t>Jaden Charles</t>
  </si>
  <si>
    <t>Blaine Contreras</t>
  </si>
  <si>
    <t>Kolten Kim</t>
  </si>
  <si>
    <t>Erika Mata</t>
  </si>
  <si>
    <t>Beau Olsen</t>
  </si>
  <si>
    <t>Kelly Ellis</t>
  </si>
  <si>
    <t>Nikhil Rivas</t>
  </si>
  <si>
    <t>Brady Boyd</t>
  </si>
  <si>
    <t>Alfred Manning</t>
  </si>
  <si>
    <t>Angelina Russell</t>
  </si>
  <si>
    <t>King Garrison</t>
  </si>
  <si>
    <t>Kale Middleton</t>
  </si>
  <si>
    <t>Kailyn Montgomery</t>
  </si>
  <si>
    <t>Philip Cobb</t>
  </si>
  <si>
    <t>Bria Spence</t>
  </si>
  <si>
    <t>Ellie Holder</t>
  </si>
  <si>
    <t>Denzel Clark</t>
  </si>
  <si>
    <t>Sidney Lewis</t>
  </si>
  <si>
    <t>Simon Rivers</t>
  </si>
  <si>
    <t>Branson Schneider</t>
  </si>
  <si>
    <t>Maren Whitehead</t>
  </si>
  <si>
    <t>Gilbert Hensley</t>
  </si>
  <si>
    <t>Armani Barker</t>
  </si>
  <si>
    <t>Tamia Byrd</t>
  </si>
  <si>
    <t>Oliver Richardson</t>
  </si>
  <si>
    <t>Nathalia Larson</t>
  </si>
  <si>
    <t>Laurel Chan</t>
  </si>
  <si>
    <t>Alejandra Barnes</t>
  </si>
  <si>
    <t>Emilio Daniel</t>
  </si>
  <si>
    <t>Ellie Robbins</t>
  </si>
  <si>
    <t>Vicente Hansen</t>
  </si>
  <si>
    <t>Jordan Kemp</t>
  </si>
  <si>
    <t>Edith Richard</t>
  </si>
  <si>
    <t>Dustin Snow</t>
  </si>
  <si>
    <t>Layton Goodwin</t>
  </si>
  <si>
    <t>Eliza Munoz</t>
  </si>
  <si>
    <t>Arianna Durham</t>
  </si>
  <si>
    <t>Lia Orr</t>
  </si>
  <si>
    <t>Ethan Rhodes</t>
  </si>
  <si>
    <t>Alexis Nielsen</t>
  </si>
  <si>
    <t>Adalyn Bass</t>
  </si>
  <si>
    <t>Hadley Benson</t>
  </si>
  <si>
    <t>Carlee Lang</t>
  </si>
  <si>
    <t>Eli Flores</t>
  </si>
  <si>
    <t>Lyric Solomon</t>
  </si>
  <si>
    <t>Jerome Howard</t>
  </si>
  <si>
    <t>Parker Fritz</t>
  </si>
  <si>
    <t>Phillip Fuentes</t>
  </si>
  <si>
    <t>Drake Wiggins</t>
  </si>
  <si>
    <t>Lucy Santos</t>
  </si>
  <si>
    <t>Justice Curry</t>
  </si>
  <si>
    <t>Valeria Zavala</t>
  </si>
  <si>
    <t>Nola Sellers</t>
  </si>
  <si>
    <t>Andre Fields</t>
  </si>
  <si>
    <t>Joel Hanson</t>
  </si>
  <si>
    <t>Tony Mendoza</t>
  </si>
  <si>
    <t>Jacqueline Black</t>
  </si>
  <si>
    <t>Denise Mccullough</t>
  </si>
  <si>
    <t>Zain Tanner</t>
  </si>
  <si>
    <t>Richard Deleon</t>
  </si>
  <si>
    <t>Carmelo Hayden</t>
  </si>
  <si>
    <t>Emilio Pierce</t>
  </si>
  <si>
    <t>Emerson Wood</t>
  </si>
  <si>
    <t>Abagail Moran</t>
  </si>
  <si>
    <t>Nikhil Cummings</t>
  </si>
  <si>
    <t>Stanley Bowen</t>
  </si>
  <si>
    <t>Terrell Hanna</t>
  </si>
  <si>
    <t>Marcos Carey</t>
  </si>
  <si>
    <t>Simeon Pittman</t>
  </si>
  <si>
    <t>Jenna Cochran</t>
  </si>
  <si>
    <t>Tia Kent</t>
  </si>
  <si>
    <t>Chace Farley</t>
  </si>
  <si>
    <t>Spencer Hicks</t>
  </si>
  <si>
    <t>Leslie Zamora</t>
  </si>
  <si>
    <t>Chasity Kennedy</t>
  </si>
  <si>
    <t>Makena Benitez</t>
  </si>
  <si>
    <t>Remington Walton</t>
  </si>
  <si>
    <t>Raina Best</t>
  </si>
  <si>
    <t>Paulina Henderson</t>
  </si>
  <si>
    <t>Kaiya Marsh</t>
  </si>
  <si>
    <t>Scarlett Brooks</t>
  </si>
  <si>
    <t>Makhi Kramer</t>
  </si>
  <si>
    <t>Beatrice Faulkner</t>
  </si>
  <si>
    <t>Valeria Mayo</t>
  </si>
  <si>
    <t>Darrell Vaughan</t>
  </si>
  <si>
    <t>Carlos Murphy</t>
  </si>
  <si>
    <t>Wilson Sloan</t>
  </si>
  <si>
    <t>Kaleb Elliott</t>
  </si>
  <si>
    <t>Harley Jones</t>
  </si>
  <si>
    <t>Casey Dixon</t>
  </si>
  <si>
    <t>Josue Gentry</t>
  </si>
  <si>
    <t>Adelaide Meyer</t>
  </si>
  <si>
    <t>Pierre Craig</t>
  </si>
  <si>
    <t>Leo Hickman</t>
  </si>
  <si>
    <t>Frankie Franklin</t>
  </si>
  <si>
    <t>Vance Cain</t>
  </si>
  <si>
    <t>Joel Koch</t>
  </si>
  <si>
    <t>Cheyanne Hess</t>
  </si>
  <si>
    <t>Ishaan Sheppard</t>
  </si>
  <si>
    <t>Areli Mitchell</t>
  </si>
  <si>
    <t>Alexis Kirby</t>
  </si>
  <si>
    <t>Alfred Caldwell</t>
  </si>
  <si>
    <t>Julianna Vang</t>
  </si>
  <si>
    <t>Arthur Wilson</t>
  </si>
  <si>
    <t>Ariel Osborn</t>
  </si>
  <si>
    <t>Ansley Arias</t>
  </si>
  <si>
    <t>Melany Stafford</t>
  </si>
  <si>
    <t>Matias Burns</t>
  </si>
  <si>
    <t>Aden George</t>
  </si>
  <si>
    <t>Rodolfo Franklin</t>
  </si>
  <si>
    <t>Juliet Wall</t>
  </si>
  <si>
    <t>London Contreras</t>
  </si>
  <si>
    <t>Kyler Burton</t>
  </si>
  <si>
    <t>Yasmine Hughes</t>
  </si>
  <si>
    <t>Dillon Sullivan</t>
  </si>
  <si>
    <t>Kendrick Ashley</t>
  </si>
  <si>
    <t>Rashad Mayo</t>
  </si>
  <si>
    <t>Delilah Cooke</t>
  </si>
  <si>
    <t>Simone Sharp</t>
  </si>
  <si>
    <t>Cristofer Mcbride</t>
  </si>
  <si>
    <t>Charlize Wong</t>
  </si>
  <si>
    <t>Adelaide Herman</t>
  </si>
  <si>
    <t>Kason Ellison</t>
  </si>
  <si>
    <t>Tyree Weaver</t>
  </si>
  <si>
    <t>Landen Figueroa</t>
  </si>
  <si>
    <t>Francis Robbins</t>
  </si>
  <si>
    <t>Raphael Solomon</t>
  </si>
  <si>
    <t>Zariah Castaneda</t>
  </si>
  <si>
    <t>Trevin Lambert</t>
  </si>
  <si>
    <t>Nathalie Hays</t>
  </si>
  <si>
    <t>Bria Bush</t>
  </si>
  <si>
    <t>Mason Brewer</t>
  </si>
  <si>
    <t>Salvatore Snyder</t>
  </si>
  <si>
    <t>Vivian Hickman</t>
  </si>
  <si>
    <t>Amaris Kirk</t>
  </si>
  <si>
    <t>Grant York</t>
  </si>
  <si>
    <t>Tyree Mahoney</t>
  </si>
  <si>
    <t>Kimberly Horn</t>
  </si>
  <si>
    <t>Paul Moreno</t>
  </si>
  <si>
    <t>Macey Christian</t>
  </si>
  <si>
    <t>Joel Bowen</t>
  </si>
  <si>
    <t>Isis Vega</t>
  </si>
  <si>
    <t>Josie Mercer</t>
  </si>
  <si>
    <t>Ellie Ortega</t>
  </si>
  <si>
    <t>Adrien Maddox</t>
  </si>
  <si>
    <t>Landyn Velez</t>
  </si>
  <si>
    <t>Lilly Haynes</t>
  </si>
  <si>
    <t>Bianca Cardenas</t>
  </si>
  <si>
    <t>Cayden Bartlett</t>
  </si>
  <si>
    <t>Desiree Walker</t>
  </si>
  <si>
    <t>Colton Le</t>
  </si>
  <si>
    <t>Leonidas Bridges</t>
  </si>
  <si>
    <t>Gia Franco</t>
  </si>
  <si>
    <t>Audrina Williams</t>
  </si>
  <si>
    <t>Sam Knight</t>
  </si>
  <si>
    <t>Lisa Galia</t>
  </si>
  <si>
    <t>Rick Clayton</t>
  </si>
  <si>
    <t>Julia Soto</t>
  </si>
  <si>
    <t>Leonara Lindsay</t>
  </si>
  <si>
    <t>Savanna Mayo</t>
  </si>
  <si>
    <t>Branden Khan</t>
  </si>
  <si>
    <t>Aiden Wade</t>
  </si>
  <si>
    <t>Conrad Ochoa</t>
  </si>
  <si>
    <t>Jaylyn Bruce</t>
  </si>
  <si>
    <t>Kaylie Ayers</t>
  </si>
  <si>
    <t>Abdullah Arellano</t>
  </si>
  <si>
    <t>Hazel Lane</t>
  </si>
  <si>
    <t>Lilah Harrison</t>
  </si>
  <si>
    <t>Cedric Sawyer</t>
  </si>
  <si>
    <t>Caiden Lam</t>
  </si>
  <si>
    <t>Isla Hawkins</t>
  </si>
  <si>
    <t>Hadley Nash</t>
  </si>
  <si>
    <t>Milo Jensen</t>
  </si>
  <si>
    <t>Zechariah Strong</t>
  </si>
  <si>
    <t>Raymond Maldonado</t>
  </si>
  <si>
    <t>Kayley Romero</t>
  </si>
  <si>
    <t>Antonio Gray</t>
  </si>
  <si>
    <t>Kane Mcfarland</t>
  </si>
  <si>
    <t>Kylie Ellis</t>
  </si>
  <si>
    <t>Jovan Giles</t>
  </si>
  <si>
    <t>Sheldon Castillo</t>
  </si>
  <si>
    <t>Ariel Barnes</t>
  </si>
  <si>
    <t>Kyson Grimes</t>
  </si>
  <si>
    <t>Princess Long</t>
  </si>
  <si>
    <t>Lyla Wong</t>
  </si>
  <si>
    <t>Shyanne Livingston</t>
  </si>
  <si>
    <t>Dario Whitney</t>
  </si>
  <si>
    <t>Pedro Nelson</t>
  </si>
  <si>
    <t>Carlo Carr</t>
  </si>
  <si>
    <t>Aileen Pacheco</t>
  </si>
  <si>
    <t>Dorian Wu</t>
  </si>
  <si>
    <t>Monica Pham</t>
  </si>
  <si>
    <t>Londyn Underwood</t>
  </si>
  <si>
    <t>Britney Logan</t>
  </si>
  <si>
    <t>Alessandra Novak</t>
  </si>
  <si>
    <t>Ariel Powers</t>
  </si>
  <si>
    <t>Jewel Bryant</t>
  </si>
  <si>
    <t>Irene Kim</t>
  </si>
  <si>
    <t>Carla Willis</t>
  </si>
  <si>
    <t>Ricardo Fitzgerald</t>
  </si>
  <si>
    <t>Steven Jarvis</t>
  </si>
  <si>
    <t>Benjamin Marquez</t>
  </si>
  <si>
    <t>Gabrielle Mercer</t>
  </si>
  <si>
    <t>Kaylyn Pham</t>
  </si>
  <si>
    <t>Ingrid Lucero</t>
  </si>
  <si>
    <t>Keshawn Gilmore</t>
  </si>
  <si>
    <t>Connor Wang</t>
  </si>
  <si>
    <t>Rocco Vaughan</t>
  </si>
  <si>
    <t>Samuel Jennings</t>
  </si>
  <si>
    <t>Shane Harper</t>
  </si>
  <si>
    <t>Kali Yates</t>
  </si>
  <si>
    <t>Piper Guzman</t>
  </si>
  <si>
    <t>Halle Pena</t>
  </si>
  <si>
    <t>Jameson Eaton</t>
  </si>
  <si>
    <t>Antony Brandt</t>
  </si>
  <si>
    <t>Armani Rogers</t>
  </si>
  <si>
    <t>Jacoby Lyons</t>
  </si>
  <si>
    <t>Dylan Livingston</t>
  </si>
  <si>
    <t>Raelynn Compton</t>
  </si>
  <si>
    <t>Darryl Richmond</t>
  </si>
  <si>
    <t>Ana Stafford</t>
  </si>
  <si>
    <t>Carlos Mccoy</t>
  </si>
  <si>
    <t>Michael Albert</t>
  </si>
  <si>
    <t>Courtney E Wallace</t>
  </si>
  <si>
    <t>Amy Dunn</t>
  </si>
  <si>
    <t>Kissy Sullivan</t>
  </si>
  <si>
    <t>Walter Immediato</t>
  </si>
  <si>
    <t>Ebonee Peterson</t>
  </si>
  <si>
    <t>Elijiah Gray</t>
  </si>
  <si>
    <t>Charles Bozzi</t>
  </si>
  <si>
    <t>Sean Quinn</t>
  </si>
  <si>
    <t>Jennifer Zamora</t>
  </si>
  <si>
    <t>Webster L Butler</t>
  </si>
  <si>
    <t>Brannon Miller</t>
  </si>
  <si>
    <t>Ketsia Liebig</t>
  </si>
  <si>
    <t>Kelley Spirea</t>
  </si>
  <si>
    <t>Brandon R LeBlanc</t>
  </si>
  <si>
    <t>Debra Houlihan</t>
  </si>
  <si>
    <t>Elisa Bramante</t>
  </si>
  <si>
    <t>Jonathan Hogland</t>
  </si>
  <si>
    <t>David Stanley</t>
  </si>
  <si>
    <t>Ariana Strickland</t>
  </si>
  <si>
    <t>Everett Jordan</t>
  </si>
  <si>
    <t>Ronnie Middleton</t>
  </si>
  <si>
    <t>Deandre Richard</t>
  </si>
  <si>
    <t>Terry Gay</t>
  </si>
  <si>
    <t>Emiliano Rich</t>
  </si>
  <si>
    <t>Wesley Nguyen</t>
  </si>
  <si>
    <t>Lauren Keith</t>
  </si>
  <si>
    <t>Marlene Rhodes</t>
  </si>
  <si>
    <t>Penelope Jordan</t>
  </si>
  <si>
    <t>Marlon Stanton</t>
  </si>
  <si>
    <t>Rosemary Thornton</t>
  </si>
  <si>
    <t>Ayanna Lutz</t>
  </si>
  <si>
    <t>Case Hahn</t>
  </si>
  <si>
    <t>Asia Rivers</t>
  </si>
  <si>
    <t>Alexa Mercer</t>
  </si>
  <si>
    <t>Jade Sloan</t>
  </si>
  <si>
    <t>Araceli Castillo</t>
  </si>
  <si>
    <t>Maximilian Carney</t>
  </si>
  <si>
    <t>Ayanna Bowman</t>
  </si>
  <si>
    <t>Lia Blair</t>
  </si>
  <si>
    <t>Marcelo Flowers</t>
  </si>
  <si>
    <t>Antwan Gay</t>
  </si>
  <si>
    <t>Jaydan Hoffman</t>
  </si>
  <si>
    <t>Faith Golden</t>
  </si>
  <si>
    <t>Kaylee Harvey</t>
  </si>
  <si>
    <t>Kristen Peters</t>
  </si>
  <si>
    <t>Hadassah Gallegos</t>
  </si>
  <si>
    <t>Ariel Cervantes</t>
  </si>
  <si>
    <t>Aubree Villanueva</t>
  </si>
  <si>
    <t>Aspen Dixon</t>
  </si>
  <si>
    <t>Keenan Jensen</t>
  </si>
  <si>
    <t>Malakai Whitehead</t>
  </si>
  <si>
    <t>Parker Cunningham</t>
  </si>
  <si>
    <t>Kadyn Herring</t>
  </si>
  <si>
    <t>Aubree Anderson</t>
  </si>
  <si>
    <t>John Forbes</t>
  </si>
  <si>
    <t>Violet Willis</t>
  </si>
  <si>
    <t>Jaime Austin</t>
  </si>
  <si>
    <t>Natalee Lane</t>
  </si>
  <si>
    <t>Iris Preston</t>
  </si>
  <si>
    <t>Magdalena Fischer</t>
  </si>
  <si>
    <t>Walter Dominguez</t>
  </si>
  <si>
    <t>Hallie Macias</t>
  </si>
  <si>
    <t>Ivan Hull</t>
  </si>
  <si>
    <t>India Kemp</t>
  </si>
  <si>
    <t>Alice Dudley</t>
  </si>
  <si>
    <t>Jesus Hendricks</t>
  </si>
  <si>
    <t>Eli Owens</t>
  </si>
  <si>
    <t>Emelia Mcintyre</t>
  </si>
  <si>
    <t>Jaden Bates</t>
  </si>
  <si>
    <t>Nyla Schwartz</t>
  </si>
  <si>
    <t>Taryn Black</t>
  </si>
  <si>
    <t>Karley Novak</t>
  </si>
  <si>
    <t>Payten Harvey</t>
  </si>
  <si>
    <t>Reagan Atkinson</t>
  </si>
  <si>
    <t>Rey Werner</t>
  </si>
  <si>
    <t>Kendall Mcintyre</t>
  </si>
  <si>
    <t>Anahi Frye</t>
  </si>
  <si>
    <t>Dalia Booth</t>
  </si>
  <si>
    <t>Charlee Navarro</t>
  </si>
  <si>
    <t>Karter Perry</t>
  </si>
  <si>
    <t>Sariah Little</t>
  </si>
  <si>
    <t>Antoine Murray</t>
  </si>
  <si>
    <t>Summer Huang</t>
  </si>
  <si>
    <t>Jaylyn Contreras</t>
  </si>
  <si>
    <t>Brenna York</t>
  </si>
  <si>
    <t>Braden Wiggins</t>
  </si>
  <si>
    <t>Nola Bullock</t>
  </si>
  <si>
    <t>Kaleigh Keller</t>
  </si>
  <si>
    <t>Milagros Jimenez</t>
  </si>
  <si>
    <t>Timothy Goodwin</t>
  </si>
  <si>
    <t>Reese Kennedy</t>
  </si>
  <si>
    <t>Mariam Doyle</t>
  </si>
  <si>
    <t>Clinton Brennan</t>
  </si>
  <si>
    <t>Maximilian Moyer</t>
  </si>
  <si>
    <t>Salvador Robinson</t>
  </si>
  <si>
    <t>Ahmed Mcmahon</t>
  </si>
  <si>
    <t>Junior York</t>
  </si>
  <si>
    <t>Marilyn Wiley</t>
  </si>
  <si>
    <t>Selena Hebert</t>
  </si>
  <si>
    <t>Selena Adkins</t>
  </si>
  <si>
    <t>Erica Sloan</t>
  </si>
  <si>
    <t>Payton Nolan</t>
  </si>
  <si>
    <t>Leticia Parks</t>
  </si>
  <si>
    <t>Carolyn Sosa</t>
  </si>
  <si>
    <t>German Higgins</t>
  </si>
  <si>
    <t>Heath Romero</t>
  </si>
  <si>
    <t>Davion Friedman</t>
  </si>
  <si>
    <t>Danny Thomas</t>
  </si>
  <si>
    <t>Matthias Dunlap</t>
  </si>
  <si>
    <t>Sawyer Little</t>
  </si>
  <si>
    <t>Uriel Brennan</t>
  </si>
  <si>
    <t>Gretchen Richards</t>
  </si>
  <si>
    <t>Madden Roman</t>
  </si>
  <si>
    <t>Keshawn Singh</t>
  </si>
  <si>
    <t>Barrett Obrien</t>
  </si>
  <si>
    <t>Gisselle Villanueva</t>
  </si>
  <si>
    <t>Demetrius Mendez</t>
  </si>
  <si>
    <t>Rhett Holmes</t>
  </si>
  <si>
    <t>Harold David</t>
  </si>
  <si>
    <t>Terrell Guerra</t>
  </si>
  <si>
    <t>Reginald Klein</t>
  </si>
  <si>
    <t>Marcos Sloan</t>
  </si>
  <si>
    <t>Davion Hahn</t>
  </si>
  <si>
    <t>Brice Phillips</t>
  </si>
  <si>
    <t>Alvaro Le</t>
  </si>
  <si>
    <t>Darien Young</t>
  </si>
  <si>
    <t>Hayley Chung</t>
  </si>
  <si>
    <t>Ellis Maldonado</t>
  </si>
  <si>
    <t>Alena Ibarra</t>
  </si>
  <si>
    <t>Emily Davidson</t>
  </si>
  <si>
    <t>Nickolas Stephens</t>
  </si>
  <si>
    <t>Lamont Prince</t>
  </si>
  <si>
    <t>Gunner Boone</t>
  </si>
  <si>
    <t>Kaitlin Cooke</t>
  </si>
  <si>
    <t>Sam Gross</t>
  </si>
  <si>
    <t>Nathaly Stuart</t>
  </si>
  <si>
    <t>Frankie Yang</t>
  </si>
  <si>
    <t>Alexus Greer</t>
  </si>
  <si>
    <t>Julianne Shaw</t>
  </si>
  <si>
    <t>Raelynn Lara</t>
  </si>
  <si>
    <t>Leland Chang</t>
  </si>
  <si>
    <t>Hayley Webb</t>
  </si>
  <si>
    <t>Teagan Rodriguez</t>
  </si>
  <si>
    <t>Kaylyn Joyce</t>
  </si>
  <si>
    <t>Carleigh Garrison</t>
  </si>
  <si>
    <t>Brycen York</t>
  </si>
  <si>
    <t>Rigoberto Gibson</t>
  </si>
  <si>
    <t>Yael Garcia</t>
  </si>
  <si>
    <t>Jonathon Montes</t>
  </si>
  <si>
    <t>Alexzander Guzman</t>
  </si>
  <si>
    <t>Gunnar Gray</t>
  </si>
  <si>
    <t>Emilee Thompson</t>
  </si>
  <si>
    <t>Emmett Chandler</t>
  </si>
  <si>
    <t>Vincent Ramsey</t>
  </si>
  <si>
    <t>Dallas Ross</t>
  </si>
  <si>
    <t>Elvis Kaufman</t>
  </si>
  <si>
    <t>Rayna Gates</t>
  </si>
  <si>
    <t>Darryl Wiley</t>
  </si>
  <si>
    <t>Liam Blevins</t>
  </si>
  <si>
    <t>Easton Zavala</t>
  </si>
  <si>
    <t>Susan Wiggins</t>
  </si>
  <si>
    <t>Alison Evans</t>
  </si>
  <si>
    <t>Humberto Rocha</t>
  </si>
  <si>
    <t>Cordell Vazquez</t>
  </si>
  <si>
    <t>Teagan Fletcher</t>
  </si>
  <si>
    <t>Camden Mcclure</t>
  </si>
  <si>
    <t>Larissa Garza</t>
  </si>
  <si>
    <t>Camron Jenkins</t>
  </si>
  <si>
    <t>America Buchanan</t>
  </si>
  <si>
    <t>Avery Koch</t>
  </si>
  <si>
    <t>Devan Hall</t>
  </si>
  <si>
    <t>Jensen Mccullough</t>
  </si>
  <si>
    <t>Kristin Hickman</t>
  </si>
  <si>
    <t>Chana Fox</t>
  </si>
  <si>
    <t>Vivian Bright</t>
  </si>
  <si>
    <t>Rosa Rosales</t>
  </si>
  <si>
    <t>Fabian Mullins</t>
  </si>
  <si>
    <t>Mila Poole</t>
  </si>
  <si>
    <t>Callum Mccormick</t>
  </si>
  <si>
    <t>Jakob Luna</t>
  </si>
  <si>
    <t>Odin Sampson</t>
  </si>
  <si>
    <t>George Meyers</t>
  </si>
  <si>
    <t>Angelica Gamble</t>
  </si>
  <si>
    <t>Bradyn Pham</t>
  </si>
  <si>
    <t>Konner Pierce</t>
  </si>
  <si>
    <t>Tucker Haas</t>
  </si>
  <si>
    <t>Lainey York</t>
  </si>
  <si>
    <t>Ava Chan</t>
  </si>
  <si>
    <t>Marquise Pacheco</t>
  </si>
  <si>
    <t>Callum Miles</t>
  </si>
  <si>
    <t>Natasha Valdez</t>
  </si>
  <si>
    <t>Talia Barrett</t>
  </si>
  <si>
    <t>Kailyn Torres</t>
  </si>
  <si>
    <t>Uriah Pennington</t>
  </si>
  <si>
    <t>Cesar Hunter</t>
  </si>
  <si>
    <t>Brianna Hurley</t>
  </si>
  <si>
    <t>Ariel May</t>
  </si>
  <si>
    <t>Anastasia Hardy</t>
  </si>
  <si>
    <t>Aliana Blake</t>
  </si>
  <si>
    <t>Houston Burnett</t>
  </si>
  <si>
    <t>Case Conley</t>
  </si>
  <si>
    <t>Trevin Shannon</t>
  </si>
  <si>
    <t>Braden Nicholson</t>
  </si>
  <si>
    <t>Mireya Sutton</t>
  </si>
  <si>
    <t>Jason Foss</t>
  </si>
  <si>
    <t>Simon Roup</t>
  </si>
  <si>
    <t>Eric Dougall</t>
  </si>
  <si>
    <t>Peter Monroe</t>
  </si>
  <si>
    <t>Brian Champaigne</t>
  </si>
  <si>
    <t>Alex Sweetwater</t>
  </si>
  <si>
    <t>Ricardo Ruiz</t>
  </si>
  <si>
    <t>Leo Cooper</t>
  </si>
  <si>
    <t>Braedon Welch</t>
  </si>
  <si>
    <t>Graham Villa</t>
  </si>
  <si>
    <t>Kyle Ali</t>
  </si>
  <si>
    <t>Giovanna Romero</t>
  </si>
  <si>
    <t>Natalya Norman</t>
  </si>
  <si>
    <t>Connor Carrillo</t>
  </si>
  <si>
    <t>Owen Burch</t>
  </si>
  <si>
    <t>Abel Bush</t>
  </si>
  <si>
    <t>Selina Mullins</t>
  </si>
  <si>
    <t>Marilyn Chaney</t>
  </si>
  <si>
    <t>Camron Keller</t>
  </si>
  <si>
    <t>Ali Benjamin</t>
  </si>
  <si>
    <t>Annabelle Frederick</t>
  </si>
  <si>
    <t>Joy Sellers</t>
  </si>
  <si>
    <t>Charlie Brady</t>
  </si>
  <si>
    <t>Ally Goodman</t>
  </si>
  <si>
    <t>Vanessa Zuniga</t>
  </si>
  <si>
    <t>Carleigh Hendricks</t>
  </si>
  <si>
    <t>Trey Johnston</t>
  </si>
  <si>
    <t>Adalyn Hess</t>
  </si>
  <si>
    <t>Selina Tapia</t>
  </si>
  <si>
    <t>Madeleine Paul</t>
  </si>
  <si>
    <t>Ronald Lamb</t>
  </si>
  <si>
    <t>Ernesto Beltran</t>
  </si>
  <si>
    <t>Lawrence Obrien</t>
  </si>
  <si>
    <t>Trinity Estes</t>
  </si>
  <si>
    <t>Amina Bush</t>
  </si>
  <si>
    <t>Mayra Lynn</t>
  </si>
  <si>
    <t>Ally Brennan</t>
  </si>
  <si>
    <t>Alina Benson</t>
  </si>
  <si>
    <t>Rebekah Delacruz</t>
  </si>
  <si>
    <t>Melody Wright</t>
  </si>
  <si>
    <t>Richard Oconnell</t>
  </si>
  <si>
    <t>Olivia Goodman</t>
  </si>
  <si>
    <t>Zaniyah Parks</t>
  </si>
  <si>
    <t>Maximilian Williamson</t>
  </si>
  <si>
    <t>Serena Barajas</t>
  </si>
  <si>
    <t>Larry Novak</t>
  </si>
  <si>
    <t>Kadyn Marsh</t>
  </si>
  <si>
    <t>Nylah Hood</t>
  </si>
  <si>
    <t>Rigoberto Allen</t>
  </si>
  <si>
    <t>Gabriella Clements</t>
  </si>
  <si>
    <t>Hana Lucero</t>
  </si>
  <si>
    <t>Luciana Gill</t>
  </si>
  <si>
    <t>Demetrius Cooley</t>
  </si>
  <si>
    <t>Chandler Reynolds</t>
  </si>
  <si>
    <t>Iyana Benjamin</t>
  </si>
  <si>
    <t>Antoine Haney</t>
  </si>
  <si>
    <t>Alfred Rivas</t>
  </si>
  <si>
    <t>Darien Sawyer</t>
  </si>
  <si>
    <t>Isaias Pineda</t>
  </si>
  <si>
    <t>Casey Bradford</t>
  </si>
  <si>
    <t>London Bautista</t>
  </si>
  <si>
    <t>Kayleigh Davenport</t>
  </si>
  <si>
    <t>Koen Flores</t>
  </si>
  <si>
    <t>Ernest Finley</t>
  </si>
  <si>
    <t>Wade Hernandez</t>
  </si>
  <si>
    <t>Odin Key</t>
  </si>
  <si>
    <t>Deven Huff</t>
  </si>
  <si>
    <t>Kenna Simon</t>
  </si>
  <si>
    <t>Luz Garza</t>
  </si>
  <si>
    <t>Tristan Reed</t>
  </si>
  <si>
    <t>Beckett Beck</t>
  </si>
  <si>
    <t>Coby Giles</t>
  </si>
  <si>
    <t>Jalen Jennings</t>
  </si>
  <si>
    <t>Ralph Barrera</t>
  </si>
  <si>
    <t>Shania Caldwell</t>
  </si>
  <si>
    <t>Colby Horne</t>
  </si>
  <si>
    <t>Kaiden Cunningham</t>
  </si>
  <si>
    <t>Davion Vasquez</t>
  </si>
  <si>
    <t>Maeve Gordon</t>
  </si>
  <si>
    <t>Monserrat Ferguson</t>
  </si>
  <si>
    <t>Nathan Schmitt</t>
  </si>
  <si>
    <t>Ashly Mullen</t>
  </si>
  <si>
    <t>Angelique Cochran</t>
  </si>
  <si>
    <t>Kenny Rojas</t>
  </si>
  <si>
    <t>Deandre Oneal</t>
  </si>
  <si>
    <t>Adison Huerta</t>
  </si>
  <si>
    <t>Elisabeth Bradley</t>
  </si>
  <si>
    <t>Sylvia Price</t>
  </si>
  <si>
    <t>Eden Choi</t>
  </si>
  <si>
    <t>Emerson Grimes</t>
  </si>
  <si>
    <t>Ayden Wu</t>
  </si>
  <si>
    <t>Hayley Keller</t>
  </si>
  <si>
    <t>Alannah Rivas</t>
  </si>
  <si>
    <t>Jessica Bunbury</t>
  </si>
  <si>
    <t>Giovanni Leruth</t>
  </si>
  <si>
    <t>Ricardo Gonzales</t>
  </si>
  <si>
    <t>Caitrin Strong</t>
  </si>
  <si>
    <t>Jenna Dietrich</t>
  </si>
  <si>
    <t>Michelle Carter</t>
  </si>
  <si>
    <t>Jackie Valentin</t>
  </si>
  <si>
    <t>Alfred Digitale</t>
  </si>
  <si>
    <t>Howard Mullaney</t>
  </si>
  <si>
    <t>Whitney Gill</t>
  </si>
  <si>
    <t>Gerry Friedman</t>
  </si>
  <si>
    <t>Mike Guilianno</t>
  </si>
  <si>
    <t>Travis Ozark</t>
  </si>
  <si>
    <t>Rylee Frye</t>
  </si>
  <si>
    <t>Callum Ford</t>
  </si>
  <si>
    <t>Jabari Frank</t>
  </si>
  <si>
    <t>Stephanie Wilkinson</t>
  </si>
  <si>
    <t>Cruz Arellano</t>
  </si>
  <si>
    <t>Rubi Shields</t>
  </si>
  <si>
    <t>Sage Booker</t>
  </si>
  <si>
    <t>Aileen Wright</t>
  </si>
  <si>
    <t>Karly Ho</t>
  </si>
  <si>
    <t>Thaddeus Lutz</t>
  </si>
  <si>
    <t>Layla Kane</t>
  </si>
  <si>
    <t>Yesenia Payne</t>
  </si>
  <si>
    <t>Jase Waters</t>
  </si>
  <si>
    <t>Thomas Sloan</t>
  </si>
  <si>
    <t>Anya Baldwin</t>
  </si>
  <si>
    <t>Jacquelyn Austin</t>
  </si>
  <si>
    <t>Kaitlynn Aguirre</t>
  </si>
  <si>
    <t>Saniyah Cantu</t>
  </si>
  <si>
    <t>Jakayla Dickson</t>
  </si>
  <si>
    <t>Aspen Freeman</t>
  </si>
  <si>
    <t>Lamont Summers</t>
  </si>
  <si>
    <t>Lewis Hobbs</t>
  </si>
  <si>
    <t>Harrison Camacho</t>
  </si>
  <si>
    <t>Ronald Marquez</t>
  </si>
  <si>
    <t>Arabella Hunter</t>
  </si>
  <si>
    <t>Amiya Richardson</t>
  </si>
  <si>
    <t>Raquel Sosa</t>
  </si>
  <si>
    <t>Andy Stewart</t>
  </si>
  <si>
    <t>Patrick Padilla</t>
  </si>
  <si>
    <t>Destiney Navarro</t>
  </si>
  <si>
    <t>Yadira Barron</t>
  </si>
  <si>
    <t>Anika Bender</t>
  </si>
  <si>
    <t>Carlo Giles</t>
  </si>
  <si>
    <t>Kaylin Dillon</t>
  </si>
  <si>
    <t>Laura Bullock</t>
  </si>
  <si>
    <t>Mary Moore</t>
  </si>
  <si>
    <t>Harper Clark</t>
  </si>
  <si>
    <t>Charles Howard</t>
  </si>
  <si>
    <t>Jaron Rojas</t>
  </si>
  <si>
    <t>Jordyn Mcguire</t>
  </si>
  <si>
    <t>Valentino Myers</t>
  </si>
  <si>
    <t>Charles Coleman</t>
  </si>
  <si>
    <t>Kamden Cummings</t>
  </si>
  <si>
    <t>Kiley Wagner</t>
  </si>
  <si>
    <t>Madeline Suarez</t>
  </si>
  <si>
    <t>Zain Nolan</t>
  </si>
  <si>
    <t>Hezekiah Mcgee</t>
  </si>
  <si>
    <t>Maxim Phillips</t>
  </si>
  <si>
    <t>Gwendolyn Hogan</t>
  </si>
  <si>
    <t>Kaia Hernandez</t>
  </si>
  <si>
    <t>Mathias Tran</t>
  </si>
  <si>
    <t>Simeon Roy</t>
  </si>
  <si>
    <t>Magdalena Whitehead</t>
  </si>
  <si>
    <t>Gwendolyn Mccall</t>
  </si>
  <si>
    <t>Demarion Harrington</t>
  </si>
  <si>
    <t>Katelyn Brown</t>
  </si>
  <si>
    <t>Miranda Keith</t>
  </si>
  <si>
    <t>Breanna Kerr</t>
  </si>
  <si>
    <t>Saniya Ho</t>
  </si>
  <si>
    <t>Rylan Key</t>
  </si>
  <si>
    <t>Nathaly Stevens</t>
  </si>
  <si>
    <t>Maximus Delgado</t>
  </si>
  <si>
    <t>Karley Long</t>
  </si>
  <si>
    <t>Demarcus Frazier</t>
  </si>
  <si>
    <t>Fernando Richard</t>
  </si>
  <si>
    <t>Keon Gonzalez</t>
  </si>
  <si>
    <t>Lauryn Anthony</t>
  </si>
  <si>
    <t>Amanda Allison</t>
  </si>
  <si>
    <t>Urijah Houston</t>
  </si>
  <si>
    <t>Trace Brandt</t>
  </si>
  <si>
    <t>Yuliana Levine</t>
  </si>
  <si>
    <t>Bailey Hays</t>
  </si>
  <si>
    <t>Sanaa Valenzuela</t>
  </si>
  <si>
    <t>Avah Hayes</t>
  </si>
  <si>
    <t>Cody Bates</t>
  </si>
  <si>
    <t>Eli Grant</t>
  </si>
  <si>
    <t>Felipe Rollins</t>
  </si>
  <si>
    <t>Abdiel Good</t>
  </si>
  <si>
    <t>Kaylyn Frye</t>
  </si>
  <si>
    <t>Marisol Alvarez</t>
  </si>
  <si>
    <t>Lane Willis</t>
  </si>
  <si>
    <t>Jade Becker</t>
  </si>
  <si>
    <t>Vincent Logan</t>
  </si>
  <si>
    <t>Nasir Glass</t>
  </si>
  <si>
    <t>Quincy Shannon</t>
  </si>
  <si>
    <t>Alena Walter</t>
  </si>
  <si>
    <t>Clay Compton</t>
  </si>
  <si>
    <t>Kayden Fernandez</t>
  </si>
  <si>
    <t>Bryson Giles</t>
  </si>
  <si>
    <t>Demarcus Small</t>
  </si>
  <si>
    <t>Presley Dodson</t>
  </si>
  <si>
    <t>Christine Giles</t>
  </si>
  <si>
    <t>Jasmine Rogers</t>
  </si>
  <si>
    <t>Jaime Greer</t>
  </si>
  <si>
    <t>Keagan Hutchinson</t>
  </si>
  <si>
    <t>Charlize Ballard</t>
  </si>
  <si>
    <t>Kendrick Pollard</t>
  </si>
  <si>
    <t>Meadow Reed</t>
  </si>
  <si>
    <t>Ryker Hopkins</t>
  </si>
  <si>
    <t>Bruno Ashley</t>
  </si>
  <si>
    <t>Luciana Steele</t>
  </si>
  <si>
    <t>Johnathon Serrano</t>
  </si>
  <si>
    <t>Joaquin Cuevas</t>
  </si>
  <si>
    <t>Soren Downs</t>
  </si>
  <si>
    <t>Ralph Stone</t>
  </si>
  <si>
    <t>Malcolm Rivas</t>
  </si>
  <si>
    <t>Adam Beltran</t>
  </si>
  <si>
    <t>Isis Ortega</t>
  </si>
  <si>
    <t>Meadow Delgado</t>
  </si>
  <si>
    <t>Benjamin Goodman</t>
  </si>
  <si>
    <t>Jaycee Alexander</t>
  </si>
  <si>
    <t>Cannon Gray</t>
  </si>
  <si>
    <t>Brynn Kennedy</t>
  </si>
  <si>
    <t>Branden Ali</t>
  </si>
  <si>
    <t>Sophie Carrillo</t>
  </si>
  <si>
    <t>Saul Shaw</t>
  </si>
  <si>
    <t>Isla Mcdaniel</t>
  </si>
  <si>
    <t>Lea Cantu</t>
  </si>
  <si>
    <t>Yadiel Riggs</t>
  </si>
  <si>
    <t>Annalise Olsen</t>
  </si>
  <si>
    <t>Theodore Castro</t>
  </si>
  <si>
    <t>Emily Freeman</t>
  </si>
  <si>
    <t>Madyson Yates</t>
  </si>
  <si>
    <t>Rachel Bowers</t>
  </si>
  <si>
    <t>Helen Humphrey</t>
  </si>
  <si>
    <t>Abagail Villanueva</t>
  </si>
  <si>
    <t>Julie Lloyd</t>
  </si>
  <si>
    <t>Alejandro Wilkinson</t>
  </si>
  <si>
    <t>Yadiel Mata</t>
  </si>
  <si>
    <t>Colt Sutton</t>
  </si>
  <si>
    <t>Madalyn Prince</t>
  </si>
  <si>
    <t>Clara Stewart</t>
  </si>
  <si>
    <t>Cheyenne Herman</t>
  </si>
  <si>
    <t>Emerson Zavala</t>
  </si>
  <si>
    <t>Sawyer Oneal</t>
  </si>
  <si>
    <t>Kyleigh Mathis</t>
  </si>
  <si>
    <t>Maximus Mcdowell</t>
  </si>
  <si>
    <t>Dean Little</t>
  </si>
  <si>
    <t>Martin Herrera</t>
  </si>
  <si>
    <t>Uriah Briggs</t>
  </si>
  <si>
    <t>Kianna Little</t>
  </si>
  <si>
    <t>Alexandra Bryant</t>
  </si>
  <si>
    <t>Denzel Jensen</t>
  </si>
  <si>
    <t>Fletcher Maxwell</t>
  </si>
  <si>
    <t>Davian Davis</t>
  </si>
  <si>
    <t>Maxim Mooney</t>
  </si>
  <si>
    <t>Santiago Rosales</t>
  </si>
  <si>
    <t>Zara Werner</t>
  </si>
  <si>
    <t>Darian Hansen</t>
  </si>
  <si>
    <t>Kaeden Branch</t>
  </si>
  <si>
    <t>Gabriel Swanson</t>
  </si>
  <si>
    <t>Madyson Chapman</t>
  </si>
  <si>
    <t>Kellen Hill</t>
  </si>
  <si>
    <t>Samir Gray</t>
  </si>
  <si>
    <t>Stephanie Hampton</t>
  </si>
  <si>
    <t>Walter Mayo</t>
  </si>
  <si>
    <t>Harley Greer</t>
  </si>
  <si>
    <t>Misael Pratt</t>
  </si>
  <si>
    <t>Sneha Jhaveri</t>
  </si>
  <si>
    <t>Melinda Saar-Beckles</t>
  </si>
  <si>
    <t>Elizabeth Meads</t>
  </si>
  <si>
    <t>Patrick Moran</t>
  </si>
  <si>
    <t>Mathew Linden</t>
  </si>
  <si>
    <t>Adeel Osturnka</t>
  </si>
  <si>
    <t>Lisa Cornett</t>
  </si>
  <si>
    <t>Louis Punjabhi</t>
  </si>
  <si>
    <t>Michael Carey</t>
  </si>
  <si>
    <t>Earnest Hankard</t>
  </si>
  <si>
    <t>Kimberly Beak</t>
  </si>
  <si>
    <t>Jonathan R LeBel</t>
  </si>
  <si>
    <t>Rick Stoica</t>
  </si>
  <si>
    <t>Adil Sahoo</t>
  </si>
  <si>
    <t>Barbara Gaul</t>
  </si>
  <si>
    <t>Carla Demita</t>
  </si>
  <si>
    <t>Paula Gross</t>
  </si>
  <si>
    <t>Francesco A Barone</t>
  </si>
  <si>
    <t>Rex England</t>
  </si>
  <si>
    <t>Trina Hendrickson</t>
  </si>
  <si>
    <t>Colleen Volk</t>
  </si>
  <si>
    <t>Jean Engdahl</t>
  </si>
  <si>
    <t>Paris Blake</t>
  </si>
  <si>
    <t>Neveah Bird</t>
  </si>
  <si>
    <t>Tia Potter</t>
  </si>
  <si>
    <t>Alexandra Bean</t>
  </si>
  <si>
    <t>Tony Grimes</t>
  </si>
  <si>
    <t>Macy Nielsen</t>
  </si>
  <si>
    <t>Toby Yates</t>
  </si>
  <si>
    <t>Karlee Davies</t>
  </si>
  <si>
    <t>Hector Escobar</t>
  </si>
  <si>
    <t>Javon Mckenzie</t>
  </si>
  <si>
    <t>Lilly Huynh</t>
  </si>
  <si>
    <t>Anika Robbins</t>
  </si>
  <si>
    <t>Ishaan Robinson</t>
  </si>
  <si>
    <t>Paola Macdonald</t>
  </si>
  <si>
    <t>Lorelei Sellers</t>
  </si>
  <si>
    <t>Gillian Riddle</t>
  </si>
  <si>
    <t>Atticus White</t>
  </si>
  <si>
    <t>Virginia Nunez</t>
  </si>
  <si>
    <t>Caden Taylor</t>
  </si>
  <si>
    <t>Brooks Leach</t>
  </si>
  <si>
    <t>Isabel Wyatt</t>
  </si>
  <si>
    <t>Angelo Henry</t>
  </si>
  <si>
    <t>Joselyn Moss</t>
  </si>
  <si>
    <t>Diamond Mcclain</t>
  </si>
  <si>
    <t>Eden Dalton</t>
  </si>
  <si>
    <t>Emely Parks</t>
  </si>
  <si>
    <t>Corinne Hopkins</t>
  </si>
  <si>
    <t>Destiny Blake</t>
  </si>
  <si>
    <t>Zaria Kidd</t>
  </si>
  <si>
    <t>Adam Ingram</t>
  </si>
  <si>
    <t>Makenna Foster</t>
  </si>
  <si>
    <t>Nayeli Keith</t>
  </si>
  <si>
    <t>Devon Shannon</t>
  </si>
  <si>
    <t>Lucy Harrington</t>
  </si>
  <si>
    <t>Rebecca Francis</t>
  </si>
  <si>
    <t>Salma Frederick</t>
  </si>
  <si>
    <t>Avery Vance</t>
  </si>
  <si>
    <t>Stephany Jenkins</t>
  </si>
  <si>
    <t>Keagan Villa</t>
  </si>
  <si>
    <t>Kendra Foley</t>
  </si>
  <si>
    <t>Jabari Stanton</t>
  </si>
  <si>
    <t>Phoenix Farley</t>
  </si>
  <si>
    <t>Aurora Bass</t>
  </si>
  <si>
    <t>Enrique Parks</t>
  </si>
  <si>
    <t>Kylie Cox</t>
  </si>
  <si>
    <t>Luke Burke</t>
  </si>
  <si>
    <t>Ricardo Mcdonald</t>
  </si>
  <si>
    <t>Camila Hodges</t>
  </si>
  <si>
    <t>Tripp Sanders</t>
  </si>
  <si>
    <t>Davin Wade</t>
  </si>
  <si>
    <t>Pierce Bender</t>
  </si>
  <si>
    <t>Marin Mosley</t>
  </si>
  <si>
    <t>Barrett Sosa</t>
  </si>
  <si>
    <t>Eliezer Briggs</t>
  </si>
  <si>
    <t>Talan Garrett</t>
  </si>
  <si>
    <t>Van Griffin</t>
  </si>
  <si>
    <t>Roger Kaufman</t>
  </si>
  <si>
    <t>Ignacio Mcintyre</t>
  </si>
  <si>
    <t>Jaydon Lambert</t>
  </si>
  <si>
    <t>Serenity Carlson</t>
  </si>
  <si>
    <t>Leslie Maynard</t>
  </si>
  <si>
    <t>Craig Sherman</t>
  </si>
  <si>
    <t>Lilyana Huffman</t>
  </si>
  <si>
    <t>Jacey Reeves</t>
  </si>
  <si>
    <t>Madyson Silva</t>
  </si>
  <si>
    <t>Liberty Poole</t>
  </si>
  <si>
    <t>Antonio Romero</t>
  </si>
  <si>
    <t>Jaylen Butler</t>
  </si>
  <si>
    <t>Gloria Marks</t>
  </si>
  <si>
    <t>Jaylee Cunningham</t>
  </si>
  <si>
    <t>Jordon Wyatt</t>
  </si>
  <si>
    <t>Darien Doyle</t>
  </si>
  <si>
    <t>Ryan Rollins</t>
  </si>
  <si>
    <t>Manuel Haley</t>
  </si>
  <si>
    <t>Litzy Lloyd</t>
  </si>
  <si>
    <t>Jett York</t>
  </si>
  <si>
    <t>Natalia Bush</t>
  </si>
  <si>
    <t>Mallory Carey</t>
  </si>
  <si>
    <t>Pierre Tate</t>
  </si>
  <si>
    <t>Shannon Hurst</t>
  </si>
  <si>
    <t>Carleigh Schultz</t>
  </si>
  <si>
    <t>Rihanna Briggs</t>
  </si>
  <si>
    <t>Eden Levy</t>
  </si>
  <si>
    <t>Nathanial Davis</t>
  </si>
  <si>
    <t>Eileen Beard</t>
  </si>
  <si>
    <t>Kale Potter</t>
  </si>
  <si>
    <t>Sage Boyer</t>
  </si>
  <si>
    <t>Dane Owens</t>
  </si>
  <si>
    <t>Colin Simpson</t>
  </si>
  <si>
    <t>Rachel Buckley</t>
  </si>
  <si>
    <t>Maria Cameron</t>
  </si>
  <si>
    <t>Judith Savage</t>
  </si>
  <si>
    <t>Randall West</t>
  </si>
  <si>
    <t>Caitlin Palmer</t>
  </si>
  <si>
    <t>Luke Heath</t>
  </si>
  <si>
    <t>Esperanza Horne</t>
  </si>
  <si>
    <t>Jadon Mata</t>
  </si>
  <si>
    <t>Gillian Hawkins</t>
  </si>
  <si>
    <t>Nelson Carpenter</t>
  </si>
  <si>
    <t>Sanai Sweeney</t>
  </si>
  <si>
    <t>Tania Taylor</t>
  </si>
  <si>
    <t>Greta Horne</t>
  </si>
  <si>
    <t>Jordyn Snyder</t>
  </si>
  <si>
    <t>Alex Collins</t>
  </si>
  <si>
    <t>Harley Walker</t>
  </si>
  <si>
    <t>Luka Novak</t>
  </si>
  <si>
    <t>Skylar Riggs</t>
  </si>
  <si>
    <t>Shania Barrera</t>
  </si>
  <si>
    <t>Trystan Fernandez</t>
  </si>
  <si>
    <t>Aimee Berg</t>
  </si>
  <si>
    <t>Kyson Scott</t>
  </si>
  <si>
    <t>Lamar Kirk</t>
  </si>
  <si>
    <t>Slade Lynn</t>
  </si>
  <si>
    <t>Riley Leon</t>
  </si>
  <si>
    <t>Humberto Yoder</t>
  </si>
  <si>
    <t>Michelle Pearson</t>
  </si>
  <si>
    <t>Natalya Reyes</t>
  </si>
  <si>
    <t>Celia Mcpherson</t>
  </si>
  <si>
    <t>Matias Barton</t>
  </si>
  <si>
    <t>Caitlyn Vaughan</t>
  </si>
  <si>
    <t>Addyson Pollard</t>
  </si>
  <si>
    <t>Laila Wiggins</t>
  </si>
  <si>
    <t>Terrance Wiggins</t>
  </si>
  <si>
    <t>Aliza Pace</t>
  </si>
  <si>
    <t>Mauricio Stein</t>
  </si>
  <si>
    <t>Gia Winters</t>
  </si>
  <si>
    <t>Aidyn Cuevas</t>
  </si>
  <si>
    <t>Angel Santos</t>
  </si>
  <si>
    <t>Johnathan Huerta</t>
  </si>
  <si>
    <t>Katelyn Garner</t>
  </si>
  <si>
    <t>Deshawn Ayers</t>
  </si>
  <si>
    <t>Siena Meadows</t>
  </si>
  <si>
    <t>Presley Padilla</t>
  </si>
  <si>
    <t>Marquis Atkinson</t>
  </si>
  <si>
    <t>Gillian Williams</t>
  </si>
  <si>
    <t>Anabel Hanna</t>
  </si>
  <si>
    <t>Celeste Branch</t>
  </si>
  <si>
    <t>Shyanne Cooper</t>
  </si>
  <si>
    <t>Nancy Barrett</t>
  </si>
  <si>
    <t>Ronan Burke</t>
  </si>
  <si>
    <t>Estrella Ho</t>
  </si>
  <si>
    <t>Conor Petty</t>
  </si>
  <si>
    <t>Cheyanne Munoz</t>
  </si>
  <si>
    <t>Jaycee Osborn</t>
  </si>
  <si>
    <t>Jordyn Patel</t>
  </si>
  <si>
    <t>Michael Acosta</t>
  </si>
  <si>
    <t>Janiah Ball</t>
  </si>
  <si>
    <t>Brice Medina</t>
  </si>
  <si>
    <t>Ismael Bowers</t>
  </si>
  <si>
    <t>Caden Silva</t>
  </si>
  <si>
    <t>Yadira Dean</t>
  </si>
  <si>
    <t>Miles Roberts</t>
  </si>
  <si>
    <t>Joel Spence</t>
  </si>
  <si>
    <t>Kole Garrison</t>
  </si>
  <si>
    <t>Kaylin Andersen</t>
  </si>
  <si>
    <t>Yareli Valdez</t>
  </si>
  <si>
    <t>Rubi Sanford</t>
  </si>
  <si>
    <t>Jayden Bolton</t>
  </si>
  <si>
    <t>Izabella Watson</t>
  </si>
  <si>
    <t>Jon Galvan</t>
  </si>
  <si>
    <t>Halle Chan</t>
  </si>
  <si>
    <t>Braeden Moss</t>
  </si>
  <si>
    <t>Fernando Mcdowell</t>
  </si>
  <si>
    <t>Triston Ewing</t>
  </si>
  <si>
    <t>Pablo Yates</t>
  </si>
  <si>
    <t>Jordan Hayes</t>
  </si>
  <si>
    <t>Kianna Wilkerson</t>
  </si>
  <si>
    <t>Paul Steele</t>
  </si>
  <si>
    <t>Jason Moyer</t>
  </si>
  <si>
    <t>Larissa Taylor</t>
  </si>
  <si>
    <t>Aryanna Larson</t>
  </si>
  <si>
    <t>Eliana Hammond</t>
  </si>
  <si>
    <t>Adrien Krause</t>
  </si>
  <si>
    <t>Annie Galloway</t>
  </si>
  <si>
    <t>Kamryn Mckinney</t>
  </si>
  <si>
    <t>Dahlia Waller</t>
  </si>
  <si>
    <t>Alonzo Bradley</t>
  </si>
  <si>
    <t>Harley Soto</t>
  </si>
  <si>
    <t>Belen Vasquez</t>
  </si>
  <si>
    <t>Charlize Rocha</t>
  </si>
  <si>
    <t>Aleena David</t>
  </si>
  <si>
    <t>Bridger Alvarado</t>
  </si>
  <si>
    <t>Cannon Morgan</t>
  </si>
  <si>
    <t>Weston Ramsey</t>
  </si>
  <si>
    <t>Adison Ray</t>
  </si>
  <si>
    <t>Aarav Espinoza</t>
  </si>
  <si>
    <t>Destiney Barry</t>
  </si>
  <si>
    <t>Ulises Herring</t>
  </si>
  <si>
    <t>Marquis Cardenas</t>
  </si>
  <si>
    <t>Miya Cruz</t>
  </si>
  <si>
    <t>Erin Floyd</t>
  </si>
  <si>
    <t>Gerald Johnston</t>
  </si>
  <si>
    <t>Kendrick Snyder</t>
  </si>
  <si>
    <t>Alyssa Proctor</t>
  </si>
  <si>
    <t>Manuel Stout</t>
  </si>
  <si>
    <t>Joanna Bradley</t>
  </si>
  <si>
    <t>Sade Smith</t>
  </si>
  <si>
    <t>Lowan M Biden</t>
  </si>
  <si>
    <t>Lauren Peters</t>
  </si>
  <si>
    <t>Shenice Gold</t>
  </si>
  <si>
    <t>Brigit McCarthy</t>
  </si>
  <si>
    <t>Cherly Robinson</t>
  </si>
  <si>
    <t>Jacquelyn Williams</t>
  </si>
  <si>
    <t>Bradley J Knapp</t>
  </si>
  <si>
    <t>Richard Newman</t>
  </si>
  <si>
    <t>Benjamin Burkett</t>
  </si>
  <si>
    <t>Sam Athwal</t>
  </si>
  <si>
    <t>Lauren Mahoney</t>
  </si>
  <si>
    <t>Theresa Tinto</t>
  </si>
  <si>
    <t>Caroline Cierpiszewski</t>
  </si>
  <si>
    <t>Tanya Foreman</t>
  </si>
  <si>
    <t>Roger Walker</t>
  </si>
  <si>
    <t>Tayana Jeannite</t>
  </si>
  <si>
    <t>Anthony Heitzman</t>
  </si>
  <si>
    <t>Violeta Ferreira</t>
  </si>
  <si>
    <t>Geoff Dickinson</t>
  </si>
  <si>
    <t>Justice Gentry</t>
  </si>
  <si>
    <t>Kason Kramer</t>
  </si>
  <si>
    <t>Alfredo Perry</t>
  </si>
  <si>
    <t>Skyler Drake</t>
  </si>
  <si>
    <t>Moshe Copeland</t>
  </si>
  <si>
    <t>Harley Nunez</t>
  </si>
  <si>
    <t>Sammy Walter</t>
  </si>
  <si>
    <t>Ronnie Haas</t>
  </si>
  <si>
    <t>Kira Robertson</t>
  </si>
  <si>
    <t>Jaqueline Ford</t>
  </si>
  <si>
    <t>Trace Cherry</t>
  </si>
  <si>
    <t>Travis Cardenas</t>
  </si>
  <si>
    <t>Reyna Hicks</t>
  </si>
  <si>
    <t>Trent Sandoval</t>
  </si>
  <si>
    <t>Reginald Dougherty</t>
  </si>
  <si>
    <t>Paul Greer</t>
  </si>
  <si>
    <t>Tiara Velez</t>
  </si>
  <si>
    <t>Mareli Wilson</t>
  </si>
  <si>
    <t>Efrain Underwood</t>
  </si>
  <si>
    <t>Madeline Powell</t>
  </si>
  <si>
    <t>Alfred Goodman</t>
  </si>
  <si>
    <t>Aracely Kelly</t>
  </si>
  <si>
    <t>Morgan Velazquez</t>
  </si>
  <si>
    <t>Isla Becker</t>
  </si>
  <si>
    <t>Scott Sanford</t>
  </si>
  <si>
    <t>Deja Ritter</t>
  </si>
  <si>
    <t>Amelia Gamble</t>
  </si>
  <si>
    <t>Pranav Middleton</t>
  </si>
  <si>
    <t>Moshe Hunter</t>
  </si>
  <si>
    <t>Arjun Gibson</t>
  </si>
  <si>
    <t>Alaina Jenkins</t>
  </si>
  <si>
    <t>Elyse Morrow</t>
  </si>
  <si>
    <t>Lincoln Brady</t>
  </si>
  <si>
    <t>Allisson Braun</t>
  </si>
  <si>
    <t>Leonel Chang</t>
  </si>
  <si>
    <t>Marshall Lucas</t>
  </si>
  <si>
    <t>Haiden Scott</t>
  </si>
  <si>
    <t>Kyan Miranda</t>
  </si>
  <si>
    <t>Ayanna Garrison</t>
  </si>
  <si>
    <t>Alan Woods</t>
  </si>
  <si>
    <t>Teagan Phelps</t>
  </si>
  <si>
    <t>Malachi Burnett</t>
  </si>
  <si>
    <t>Kadin Mcdowell</t>
  </si>
  <si>
    <t>Reed Brandt</t>
  </si>
  <si>
    <t>Cristofer Schwartz</t>
  </si>
  <si>
    <t>Jaelynn Salazar</t>
  </si>
  <si>
    <t>Macie Hayes</t>
  </si>
  <si>
    <t>Rodney Snow</t>
  </si>
  <si>
    <t>Reece Potts</t>
  </si>
  <si>
    <t>Catalina Eaton</t>
  </si>
  <si>
    <t>Heidi Manning</t>
  </si>
  <si>
    <t>Marquis Johns</t>
  </si>
  <si>
    <t>Areli Torres</t>
  </si>
  <si>
    <t>Rey Morton</t>
  </si>
  <si>
    <t>Deven Gillespie</t>
  </si>
  <si>
    <t>Rowan Gilbert</t>
  </si>
  <si>
    <t>Cullen Ruiz</t>
  </si>
  <si>
    <t>Kamron Goodwin</t>
  </si>
  <si>
    <t>Claudia Melton</t>
  </si>
  <si>
    <t>Francesca Lowe</t>
  </si>
  <si>
    <t>Violet Horn</t>
  </si>
  <si>
    <t>Carlie Wagner</t>
  </si>
  <si>
    <t>Harmony Pruitt</t>
  </si>
  <si>
    <t>Briley Huerta</t>
  </si>
  <si>
    <t>Ean Barajas</t>
  </si>
  <si>
    <t>Dayana Gregory</t>
  </si>
  <si>
    <t>Zaniyah Mccarthy</t>
  </si>
  <si>
    <t>Matthias Simon</t>
  </si>
  <si>
    <t>Lyric Butler</t>
  </si>
  <si>
    <t>Bridger Duran</t>
  </si>
  <si>
    <t>Amirah Cline</t>
  </si>
  <si>
    <t>Izaiah Gallagher</t>
  </si>
  <si>
    <t>Marcelo Galvan</t>
  </si>
  <si>
    <t>Kaylynn Odom</t>
  </si>
  <si>
    <t>Oliver Dalton</t>
  </si>
  <si>
    <t>Patience Henry</t>
  </si>
  <si>
    <t>London Pennington</t>
  </si>
  <si>
    <t>Anna Salazar</t>
  </si>
  <si>
    <t>Vicente Davis</t>
  </si>
  <si>
    <t>Annabel Lewis</t>
  </si>
  <si>
    <t>Alana Nunez</t>
  </si>
  <si>
    <t>Jaylen Donaldson</t>
  </si>
  <si>
    <t>Malakai Shelton</t>
  </si>
  <si>
    <t>Erick Wood</t>
  </si>
  <si>
    <t>Daniel Frye</t>
  </si>
  <si>
    <t>Jayvon Simpson</t>
  </si>
  <si>
    <t>Bryant Singleton</t>
  </si>
  <si>
    <t>Adam Meza</t>
  </si>
  <si>
    <t>Omari Keller</t>
  </si>
  <si>
    <t>Asher Miles</t>
  </si>
  <si>
    <t>Makaila Baxter</t>
  </si>
  <si>
    <t>Tommy Carter</t>
  </si>
  <si>
    <t>Zavier Reese</t>
  </si>
  <si>
    <t>Colt Kemp</t>
  </si>
  <si>
    <t>Marco Robles</t>
  </si>
  <si>
    <t>Nick Palmer</t>
  </si>
  <si>
    <t>Mekhi Hopkins</t>
  </si>
  <si>
    <t>Eileen Oneal</t>
  </si>
  <si>
    <t>Alani Cooley</t>
  </si>
  <si>
    <t>Corinne Campos</t>
  </si>
  <si>
    <t>Heaven Nelson</t>
  </si>
  <si>
    <t>Baylee Castaneda</t>
  </si>
  <si>
    <t>Morgan Roth</t>
  </si>
  <si>
    <t>Kali Hensley</t>
  </si>
  <si>
    <t>Beckett Sandoval</t>
  </si>
  <si>
    <t>Isabell Meadows</t>
  </si>
  <si>
    <t>Jordin Alexander</t>
  </si>
  <si>
    <t>Frederick Carney</t>
  </si>
  <si>
    <t>Baron Lindsey</t>
  </si>
  <si>
    <t>Rigoberto Gentry</t>
  </si>
  <si>
    <t>Rayne Chambers</t>
  </si>
  <si>
    <t>Laila Simmons</t>
  </si>
  <si>
    <t>Carsen Schmidt</t>
  </si>
  <si>
    <t>Bethany Mckay</t>
  </si>
  <si>
    <t>Eden Robles</t>
  </si>
  <si>
    <t>Abel Snow</t>
  </si>
  <si>
    <t>Ashton Winters</t>
  </si>
  <si>
    <t>Josie Melton</t>
  </si>
  <si>
    <t>Bruno Jimenez</t>
  </si>
  <si>
    <t>Elijah Barr</t>
  </si>
  <si>
    <t>Oswaldo Hanson</t>
  </si>
  <si>
    <t>Samara Roberson</t>
  </si>
  <si>
    <t>Luis Frazier</t>
  </si>
  <si>
    <t>Jaquan Hancock</t>
  </si>
  <si>
    <t>Emanuel George</t>
  </si>
  <si>
    <t>Giselle Calderon</t>
  </si>
  <si>
    <t>Cullen French</t>
  </si>
  <si>
    <t>Braiden Kirby</t>
  </si>
  <si>
    <t>Johnathan Harmon</t>
  </si>
  <si>
    <t>Camren Bridges</t>
  </si>
  <si>
    <t>Jeramiah Chandler</t>
  </si>
  <si>
    <t>Dana Stevenson</t>
  </si>
  <si>
    <t>Angelique Hogan</t>
  </si>
  <si>
    <t>Moriah Dodson</t>
  </si>
  <si>
    <t>Connor Bray</t>
  </si>
  <si>
    <t>Zaiden Leblanc</t>
  </si>
  <si>
    <t>Taliyah Yang</t>
  </si>
  <si>
    <t>Boston Cochran</t>
  </si>
  <si>
    <t>Amelia Mueller</t>
  </si>
  <si>
    <t>Lillianna Hull</t>
  </si>
  <si>
    <t>Laci Frederick</t>
  </si>
  <si>
    <t>Jayda Chapman</t>
  </si>
  <si>
    <t>Kennedy Beard</t>
  </si>
  <si>
    <t>Alma Hanna</t>
  </si>
  <si>
    <t>Ximena Suarez</t>
  </si>
  <si>
    <t>Aydin Dixon</t>
  </si>
  <si>
    <t>Heidi Joyce</t>
  </si>
  <si>
    <t>Elle Spears</t>
  </si>
  <si>
    <t>Cesar Anderson</t>
  </si>
  <si>
    <t>Dean Mckenzie</t>
  </si>
  <si>
    <t>Isabell Wu</t>
  </si>
  <si>
    <t>Kenny Blanchard</t>
  </si>
  <si>
    <t>Evie Beard</t>
  </si>
  <si>
    <t>Aliya Morton</t>
  </si>
  <si>
    <t>Ingrid Wilkins</t>
  </si>
  <si>
    <t>Morgan Elliott</t>
  </si>
  <si>
    <t>Shannon Lambert</t>
  </si>
  <si>
    <t>Prince Petty</t>
  </si>
  <si>
    <t>Abril Joseph</t>
  </si>
  <si>
    <t>Bobby Levy</t>
  </si>
  <si>
    <t>Gustavo Durham</t>
  </si>
  <si>
    <t>Teagan Stevens</t>
  </si>
  <si>
    <t>Neil Patton</t>
  </si>
  <si>
    <t>Khalil Guzman</t>
  </si>
  <si>
    <t>Alaina Mayo</t>
  </si>
  <si>
    <t>Jagger Morgan</t>
  </si>
  <si>
    <t>Donavan Kennedy</t>
  </si>
  <si>
    <t>Amy Frederick</t>
  </si>
  <si>
    <t>Pierce Charles</t>
  </si>
  <si>
    <t>Deegan Pham</t>
  </si>
  <si>
    <t>Seth Oneill</t>
  </si>
  <si>
    <t>Mollie Woodward</t>
  </si>
  <si>
    <t>Baylee Warner</t>
  </si>
  <si>
    <t>Celeste Allison</t>
  </si>
  <si>
    <t>Camryn Clark</t>
  </si>
  <si>
    <t>Geovanni Crawford</t>
  </si>
  <si>
    <t>Danielle Blanchard</t>
  </si>
  <si>
    <t>Kasey Pineda</t>
  </si>
  <si>
    <t>Kenzie Friedman</t>
  </si>
  <si>
    <t>Destinee Mejia</t>
  </si>
  <si>
    <t>Deshawn Henry</t>
  </si>
  <si>
    <t>Cristian Ritter</t>
  </si>
  <si>
    <t>Demarcus Huffman</t>
  </si>
  <si>
    <t>Regina Lopez</t>
  </si>
  <si>
    <t>Justice Clark</t>
  </si>
  <si>
    <t>Tucker Sweeney</t>
  </si>
  <si>
    <t>Roy Pratt</t>
  </si>
  <si>
    <t>Raphael Whitney</t>
  </si>
  <si>
    <t>Cade Palmer</t>
  </si>
  <si>
    <t>Abel Potts</t>
  </si>
  <si>
    <t>Wayne Leon</t>
  </si>
  <si>
    <t>Amya Armstrong</t>
  </si>
  <si>
    <t>Johnny Whitehead</t>
  </si>
  <si>
    <t>Antwan Clayton</t>
  </si>
  <si>
    <t>Dexter Preston</t>
  </si>
  <si>
    <t>Uriah Guerrero</t>
  </si>
  <si>
    <t>Dakota Oliver</t>
  </si>
  <si>
    <t>Selena Yoder</t>
  </si>
  <si>
    <t>Kaila Flowers</t>
  </si>
  <si>
    <t>Dashawn Ramirez</t>
  </si>
  <si>
    <t>Meghan Ray</t>
  </si>
  <si>
    <t>Jasiah Palmer</t>
  </si>
  <si>
    <t>Jaiden Hawkins</t>
  </si>
  <si>
    <t>Monserrat Miranda</t>
  </si>
  <si>
    <t>Johnathon Lynch</t>
  </si>
  <si>
    <t>Dayanara Murray</t>
  </si>
  <si>
    <t>Alessandro Sawyer</t>
  </si>
  <si>
    <t>Kaylen Hogan</t>
  </si>
  <si>
    <t>Karley Michael</t>
  </si>
  <si>
    <t>Erik Parks</t>
  </si>
  <si>
    <t>Violet Bennett</t>
  </si>
  <si>
    <t>Hannah Jacobi</t>
  </si>
  <si>
    <t>Peter Robertson</t>
  </si>
  <si>
    <t>Josephine Bugali</t>
  </si>
  <si>
    <t>Dallas Leach</t>
  </si>
  <si>
    <t>Marianne Eaton</t>
  </si>
  <si>
    <t>Bruno Rossetti</t>
  </si>
  <si>
    <t>Roxana Goyal</t>
  </si>
  <si>
    <t>Thomas Barbara</t>
  </si>
  <si>
    <t>Lynn O'hare</t>
  </si>
  <si>
    <t>Abdellah Veera</t>
  </si>
  <si>
    <t>Barbara M Stanford</t>
  </si>
  <si>
    <t>Phylicia Gosciminski</t>
  </si>
  <si>
    <t>Mohammed Latif</t>
  </si>
  <si>
    <t>Hamish Garneau</t>
  </si>
  <si>
    <t>Morissa Power</t>
  </si>
  <si>
    <t>Jason Woodson</t>
  </si>
  <si>
    <t>Janine Purinton</t>
  </si>
  <si>
    <t>Sarah Akinkuolie</t>
  </si>
  <si>
    <t>Spencer Cole</t>
  </si>
  <si>
    <t>Luisa Monterro</t>
  </si>
  <si>
    <t>Sandy Mckenna</t>
  </si>
  <si>
    <t>Savanah Baker</t>
  </si>
  <si>
    <t>Gloria Small</t>
  </si>
  <si>
    <t>Alisa Aguirre</t>
  </si>
  <si>
    <t>Sterling Davila</t>
  </si>
  <si>
    <t>Saniya Bradley</t>
  </si>
  <si>
    <t>Drake Ashley</t>
  </si>
  <si>
    <t>Rosemary Manning</t>
  </si>
  <si>
    <t>Adrianna Johnston</t>
  </si>
  <si>
    <t>Ruby Bean</t>
  </si>
  <si>
    <t>Annalise Avila</t>
  </si>
  <si>
    <t>Carley Irwin</t>
  </si>
  <si>
    <t>Makenzie Mercer</t>
  </si>
  <si>
    <t>Julia Vargas</t>
  </si>
  <si>
    <t>Parker Harrison</t>
  </si>
  <si>
    <t>Emmett York</t>
  </si>
  <si>
    <t>Landin Walton</t>
  </si>
  <si>
    <t>Landon Mayo</t>
  </si>
  <si>
    <t>Abby Estes</t>
  </si>
  <si>
    <t>Rachael Pena</t>
  </si>
  <si>
    <t>Kyan Fritz</t>
  </si>
  <si>
    <t>Lana Vega</t>
  </si>
  <si>
    <t>Alma Fischer</t>
  </si>
  <si>
    <t>Harley Peterson</t>
  </si>
  <si>
    <t>Kade Stokes</t>
  </si>
  <si>
    <t>Leonel Tanner</t>
  </si>
  <si>
    <t>Natalia Burns</t>
  </si>
  <si>
    <t>Hailee Raymond</t>
  </si>
  <si>
    <t>Micah Douglas</t>
  </si>
  <si>
    <t>Kaley Pollard</t>
  </si>
  <si>
    <t>Seth Fletcher</t>
  </si>
  <si>
    <t>Elliana Thomas</t>
  </si>
  <si>
    <t>Edward Chung</t>
  </si>
  <si>
    <t>Tessa Estes</t>
  </si>
  <si>
    <t>Charlie Carson</t>
  </si>
  <si>
    <t>Lawson Zuniga</t>
  </si>
  <si>
    <t>Coleman Huffman</t>
  </si>
  <si>
    <t>Sanaa Reilly</t>
  </si>
  <si>
    <t>Slade Randolph</t>
  </si>
  <si>
    <t>Dania Hale</t>
  </si>
  <si>
    <t>Roland Orozco</t>
  </si>
  <si>
    <t>Kaylen Fisher</t>
  </si>
  <si>
    <t>Kasey Preston</t>
  </si>
  <si>
    <t>Cruz Davila</t>
  </si>
  <si>
    <t>Alani Phillips</t>
  </si>
  <si>
    <t>Giovanni Klein</t>
  </si>
  <si>
    <t>Max Mahoney</t>
  </si>
  <si>
    <t>Perla Terry</t>
  </si>
  <si>
    <t>Makai Ochoa</t>
  </si>
  <si>
    <t>Caiden Hogan</t>
  </si>
  <si>
    <t>Brandon Dickerson</t>
  </si>
  <si>
    <t>Taryn Snow</t>
  </si>
  <si>
    <t>Monserrat Cooke</t>
  </si>
  <si>
    <t>Zaria Mcintosh</t>
  </si>
  <si>
    <t>Arely May</t>
  </si>
  <si>
    <t>Gina Kent</t>
  </si>
  <si>
    <t>Catherine Anthony</t>
  </si>
  <si>
    <t>Wade Beltran</t>
  </si>
  <si>
    <t>Mina Bryant</t>
  </si>
  <si>
    <t>Jonas Everett</t>
  </si>
  <si>
    <t>Makaila Pham</t>
  </si>
  <si>
    <t>Gloria Rose</t>
  </si>
  <si>
    <t>Rebekah Carpenter</t>
  </si>
  <si>
    <t>Iris Reynolds</t>
  </si>
  <si>
    <t>Kennedi Howell</t>
  </si>
  <si>
    <t>Rashad Sutton</t>
  </si>
  <si>
    <t>Regan Conrad</t>
  </si>
  <si>
    <t>Litzy Arias</t>
  </si>
  <si>
    <t>Eden Silva</t>
  </si>
  <si>
    <t>Kinley Serrano</t>
  </si>
  <si>
    <t>Jaiden Middleton</t>
  </si>
  <si>
    <t>Shamar Serrano</t>
  </si>
  <si>
    <t>Nadia Romero</t>
  </si>
  <si>
    <t>Lillianna Hill</t>
  </si>
  <si>
    <t>Brent Henry</t>
  </si>
  <si>
    <t>Emmanuel Perkins</t>
  </si>
  <si>
    <t>Isis Brooks</t>
  </si>
  <si>
    <t>Axel Dunlap</t>
  </si>
  <si>
    <t>Tatum Petty</t>
  </si>
  <si>
    <t>Devyn Pace</t>
  </si>
  <si>
    <t>Rosemary Becker</t>
  </si>
  <si>
    <t>Amiah Sweeney</t>
  </si>
  <si>
    <t>Maya Mccoy</t>
  </si>
  <si>
    <t>Ty Page</t>
  </si>
  <si>
    <t>Destiney Kirby</t>
  </si>
  <si>
    <t>Jace Galloway</t>
  </si>
  <si>
    <t>Justice Guerra</t>
  </si>
  <si>
    <t>Quincy Cardenas</t>
  </si>
  <si>
    <t>Alyvia Mitchell</t>
  </si>
  <si>
    <t>Lillie Potter</t>
  </si>
  <si>
    <t>George Fritz</t>
  </si>
  <si>
    <t>William Avila</t>
  </si>
  <si>
    <t>Saniya Mosley</t>
  </si>
  <si>
    <t>Aimee Davila</t>
  </si>
  <si>
    <t>German Hobbs</t>
  </si>
  <si>
    <t>Amy Pace</t>
  </si>
  <si>
    <t>Bronson Houston</t>
  </si>
  <si>
    <t>Shyann Hurst</t>
  </si>
  <si>
    <t>Maddison Dixon</t>
  </si>
  <si>
    <t>Madelynn Murillo</t>
  </si>
  <si>
    <t>Zachery Moreno</t>
  </si>
  <si>
    <t>Tatum Terrell</t>
  </si>
  <si>
    <t>Roland Berg</t>
  </si>
  <si>
    <t>Lilliana Cowan</t>
  </si>
  <si>
    <t>Beatrice Vance</t>
  </si>
  <si>
    <t>Andrea Khan</t>
  </si>
  <si>
    <t>Keagan Vaughan</t>
  </si>
  <si>
    <t>Selah Ibarra</t>
  </si>
  <si>
    <t>Braylen Cruz</t>
  </si>
  <si>
    <t>Gabriel Smith</t>
  </si>
  <si>
    <t>Esther Willis</t>
  </si>
  <si>
    <t>Sydney Chang</t>
  </si>
  <si>
    <t>Will Morse</t>
  </si>
  <si>
    <t>Yael Sexton</t>
  </si>
  <si>
    <t>Brendon Ryan</t>
  </si>
  <si>
    <t>Abbigail Solis</t>
  </si>
  <si>
    <t>Sincere Preston</t>
  </si>
  <si>
    <t>Jorge Pineda</t>
  </si>
  <si>
    <t>Aspen Underwood</t>
  </si>
  <si>
    <t>Alyson Hickman</t>
  </si>
  <si>
    <t>Mina Hancock</t>
  </si>
  <si>
    <t>Konner Sheppard</t>
  </si>
  <si>
    <t>London Nunez</t>
  </si>
  <si>
    <t>Seth Huff</t>
  </si>
  <si>
    <t>Justine Villanueva</t>
  </si>
  <si>
    <t>Moshe Anderson</t>
  </si>
  <si>
    <t>Kadyn Bush</t>
  </si>
  <si>
    <t>Ahmed Lindsey</t>
  </si>
  <si>
    <t>Ryder Bray</t>
  </si>
  <si>
    <t>Taylor Bonilla</t>
  </si>
  <si>
    <t>Jalen Richmond</t>
  </si>
  <si>
    <t>Kayden Hill</t>
  </si>
  <si>
    <t>Aubree Mooney</t>
  </si>
  <si>
    <t>Haven Donaldson</t>
  </si>
  <si>
    <t>Neil Dunn</t>
  </si>
  <si>
    <t>Darryl Ponce</t>
  </si>
  <si>
    <t>Cade Heath</t>
  </si>
  <si>
    <t>Sidney Hooper</t>
  </si>
  <si>
    <t>Johnathan Mayo</t>
  </si>
  <si>
    <t>Anika Arroyo</t>
  </si>
  <si>
    <t>Fatima Kemp</t>
  </si>
  <si>
    <t>Lilianna Conway</t>
  </si>
  <si>
    <t>Tony Cooke</t>
  </si>
  <si>
    <t>Trevor Barry</t>
  </si>
  <si>
    <t>Marisa Frank</t>
  </si>
  <si>
    <t>Shania Flores</t>
  </si>
  <si>
    <t>Andre Allison</t>
  </si>
  <si>
    <t>Destiny Bright</t>
  </si>
  <si>
    <t>Karli Parks</t>
  </si>
  <si>
    <t>Mylie Callahan</t>
  </si>
  <si>
    <t>Jadiel Dickson</t>
  </si>
  <si>
    <t>Aliya Moss</t>
  </si>
  <si>
    <t>Kylie Roman</t>
  </si>
  <si>
    <t>Karter Thornton</t>
  </si>
  <si>
    <t>Ronald Bullock</t>
  </si>
  <si>
    <t>Sharon Beltran</t>
  </si>
  <si>
    <t>Maren Anderson</t>
  </si>
  <si>
    <t>Cruz Ashley</t>
  </si>
  <si>
    <t>Enzo Carney</t>
  </si>
  <si>
    <t>Marquis Joseph</t>
  </si>
  <si>
    <t>Victor Ibarra</t>
  </si>
  <si>
    <t>Annabelle Marquez</t>
  </si>
  <si>
    <t>Romeo Gordon</t>
  </si>
  <si>
    <t>Aimee Hughes</t>
  </si>
  <si>
    <t>Dennis Hays</t>
  </si>
  <si>
    <t>Kelly Fritz</t>
  </si>
  <si>
    <t>Darnell Shelton</t>
  </si>
  <si>
    <t>Sabrina Holt</t>
  </si>
  <si>
    <t>Zoie Logan</t>
  </si>
  <si>
    <t>Finley Medina</t>
  </si>
  <si>
    <t>Lizeth Middleton</t>
  </si>
  <si>
    <t>Odin Camacho</t>
  </si>
  <si>
    <t>Dakota Lowery</t>
  </si>
  <si>
    <t>Skyla Santiago</t>
  </si>
  <si>
    <t>Harley Beard</t>
  </si>
  <si>
    <t>Summer Barber</t>
  </si>
  <si>
    <t>Stephen Mcmillan</t>
  </si>
  <si>
    <t>Rylan Garrison</t>
  </si>
  <si>
    <t>Kyler Cherry</t>
  </si>
  <si>
    <t>Corinne Reeves</t>
  </si>
  <si>
    <t>Lorenzo Short</t>
  </si>
  <si>
    <t>Taniya Kane</t>
  </si>
  <si>
    <t>Nevaeh Mcmillan</t>
  </si>
  <si>
    <t>Dillon Larson</t>
  </si>
  <si>
    <t>Willie Howe</t>
  </si>
  <si>
    <t>Selina Jefferson</t>
  </si>
  <si>
    <t>Serenity Montgomery</t>
  </si>
  <si>
    <t>Kamila Sanders</t>
  </si>
  <si>
    <t>Rose Mcguire</t>
  </si>
  <si>
    <t>Brenton Zavala</t>
  </si>
  <si>
    <t>Laci Klein</t>
  </si>
  <si>
    <t>Brenda Boone</t>
  </si>
  <si>
    <t>Andrea Walters</t>
  </si>
  <si>
    <t>Jovanny Matthews</t>
  </si>
  <si>
    <t>Hunter Silva</t>
  </si>
  <si>
    <t>Julien Cisneros</t>
  </si>
  <si>
    <t>Aron Waters</t>
  </si>
  <si>
    <t>Brayden Singh</t>
  </si>
  <si>
    <t>Karma Palmer</t>
  </si>
  <si>
    <t>Stanley Reyes</t>
  </si>
  <si>
    <t>Levi Hayden</t>
  </si>
  <si>
    <t>Brenden Leach</t>
  </si>
  <si>
    <t>Jakobe Erickson</t>
  </si>
  <si>
    <t>Adyson Strickland</t>
  </si>
  <si>
    <t>Annabel Wilkins</t>
  </si>
  <si>
    <t>Kendra Braun</t>
  </si>
  <si>
    <t>Chace Kerr</t>
  </si>
  <si>
    <t>597, Smith Point</t>
  </si>
  <si>
    <t>8116, Stuart Loop</t>
  </si>
  <si>
    <t>5940, Barr Villages Suite 075</t>
  </si>
  <si>
    <t>442, Lewis Mount</t>
  </si>
  <si>
    <t>95961, Taylor Circles Apt. 169</t>
  </si>
  <si>
    <t>3030, Bell Islands</t>
  </si>
  <si>
    <t>58473, Jenna Trail</t>
  </si>
  <si>
    <t>24740, Gregory Stravenue Suite 212</t>
  </si>
  <si>
    <t>375, Flowers Well</t>
  </si>
  <si>
    <t>037, Quinn Route</t>
  </si>
  <si>
    <t>700, Quinn Green Suite 066</t>
  </si>
  <si>
    <t>611, Thomas Dam Suite 296</t>
  </si>
  <si>
    <t>4469, Holt Divide Suite 740</t>
  </si>
  <si>
    <t>527, Jamie Viaduct</t>
  </si>
  <si>
    <t>621, Mitchell Glen Apt. 704</t>
  </si>
  <si>
    <t>3578, Warren Prairie Suite 287</t>
  </si>
  <si>
    <t>6505, Dawn Burg</t>
  </si>
  <si>
    <t>5227, William Groves Apt. 165</t>
  </si>
  <si>
    <t>599, Mccoy Estate Apt. 522</t>
  </si>
  <si>
    <t>331, James Springs</t>
  </si>
  <si>
    <t>96558, Robert Crest Suite 109</t>
  </si>
  <si>
    <t>156, Brandy Mountain</t>
  </si>
  <si>
    <t>8136, Theresa Avenue Suite 172</t>
  </si>
  <si>
    <t>5254, Murray Parkway Suite 484</t>
  </si>
  <si>
    <t>10514, Long Ports Apt. 727</t>
  </si>
  <si>
    <t>1253, Monroe Rapid</t>
  </si>
  <si>
    <t>168, Chris Roads Suite 459</t>
  </si>
  <si>
    <t>901, Erickson Burg</t>
  </si>
  <si>
    <t>4028, Victoria Trace Suite 510</t>
  </si>
  <si>
    <t>7528, Anderson Locks Suite 143</t>
  </si>
  <si>
    <t>4322, Joseph Ports Apt. 157</t>
  </si>
  <si>
    <t>6417, Yoder Summit Apt. 056</t>
  </si>
  <si>
    <t>9645, Washington Throughway</t>
  </si>
  <si>
    <t>456, Martin Oval Apt. 117</t>
  </si>
  <si>
    <t>8884, Christopher Junctions</t>
  </si>
  <si>
    <t>90800, Michael Lodge</t>
  </si>
  <si>
    <t>1113, April Mountain Suite 431</t>
  </si>
  <si>
    <t>699, Rodriguez Greens</t>
  </si>
  <si>
    <t>814, Freeman Run</t>
  </si>
  <si>
    <t>4222, Cooper Ports</t>
  </si>
  <si>
    <t>079, Jane Crossing</t>
  </si>
  <si>
    <t>19205, Burke Ports Suite 746</t>
  </si>
  <si>
    <t>4589, Brittany Grove Suite 096</t>
  </si>
  <si>
    <t>9332, Kelley Mission</t>
  </si>
  <si>
    <t>61766, David Skyway Suite 232</t>
  </si>
  <si>
    <t>338, Evans Coves Suite 568</t>
  </si>
  <si>
    <t>908, Vasquez Knolls</t>
  </si>
  <si>
    <t>508, Freeman Creek</t>
  </si>
  <si>
    <t>83202, Ingram Fields</t>
  </si>
  <si>
    <t>1058, Mark Highway</t>
  </si>
  <si>
    <t>205, Rice Track</t>
  </si>
  <si>
    <t>05460, Laura Ford Apt. 015</t>
  </si>
  <si>
    <t>392, Daniel Parkways Suite 034</t>
  </si>
  <si>
    <t>80259, Dixon Prairie</t>
  </si>
  <si>
    <t>7189, Timothy Corner Apt. 711</t>
  </si>
  <si>
    <t>2502, Rollins Haven Apt. 823</t>
  </si>
  <si>
    <t>321, Turner Mews</t>
  </si>
  <si>
    <t>01914, Sweeney Gateway Suite 775</t>
  </si>
  <si>
    <t>538, Schwartz Isle Suite 665</t>
  </si>
  <si>
    <t>1772, Adams Forges Suite 868</t>
  </si>
  <si>
    <t>18917, Adams Stravenue Suite 510</t>
  </si>
  <si>
    <t>0516, Norris Pine</t>
  </si>
  <si>
    <t>62145, Collier Wells</t>
  </si>
  <si>
    <t>9683, Houston Alley</t>
  </si>
  <si>
    <t>1557, Moore Mountains Apt. 077</t>
  </si>
  <si>
    <t>743, Joseph Lakes Apt. 318</t>
  </si>
  <si>
    <t>143, Sharp Walk Suite 116</t>
  </si>
  <si>
    <t>00495, Tony Tunnel Suite 998</t>
  </si>
  <si>
    <t>363, Anita Park Suite 368</t>
  </si>
  <si>
    <t>733, Barrett Isle Apt. 972</t>
  </si>
  <si>
    <t>7385, Potter Knolls</t>
  </si>
  <si>
    <t>828, Watkins Landing Suite 952</t>
  </si>
  <si>
    <t>28037, Thomas Points</t>
  </si>
  <si>
    <t>272, Wise Trail Suite 983</t>
  </si>
  <si>
    <t>547, Barnes Lake</t>
  </si>
  <si>
    <t>7282, John Shore</t>
  </si>
  <si>
    <t>1909, Strong Club Suite 173</t>
  </si>
  <si>
    <t>5943, Kelly Drive</t>
  </si>
  <si>
    <t>54234, Blevins Stream</t>
  </si>
  <si>
    <t>5014, Cannon Oval</t>
  </si>
  <si>
    <t>061, Morris Views</t>
  </si>
  <si>
    <t>0131, Gregory Corners Apt. 815</t>
  </si>
  <si>
    <t>41501, Wagner Parks Apt. 574</t>
  </si>
  <si>
    <t>8328, Sandoval Canyon</t>
  </si>
  <si>
    <t>962, Callahan Trafficway</t>
  </si>
  <si>
    <t>33076, Jennifer Rapid</t>
  </si>
  <si>
    <t>60255, Dodson Mills</t>
  </si>
  <si>
    <t>311, Palmer Fords Apt. 610</t>
  </si>
  <si>
    <t>1761, Sandoval Meadow</t>
  </si>
  <si>
    <t>216, Hall Skyway</t>
  </si>
  <si>
    <t>935, Alexis Drives Suite 373</t>
  </si>
  <si>
    <t>130, Ashley Station</t>
  </si>
  <si>
    <t>1404, Maria Freeway</t>
  </si>
  <si>
    <t>99820, Christina Skyway</t>
  </si>
  <si>
    <t>7956, Jennifer Estates Suite 712</t>
  </si>
  <si>
    <t>45106, Lopez Walk</t>
  </si>
  <si>
    <t>970, Greg Corners</t>
  </si>
  <si>
    <t>58649, Antonio Groves</t>
  </si>
  <si>
    <t>995, Daniel Lake</t>
  </si>
  <si>
    <t>6948, Timothy Manors</t>
  </si>
  <si>
    <t>81160, Carrie Plaza Suite 570</t>
  </si>
  <si>
    <t>29152, Riley Branch</t>
  </si>
  <si>
    <t>0338, Lewis Land</t>
  </si>
  <si>
    <t>702, Barnes Square</t>
  </si>
  <si>
    <t>7345, Larson Road Suite 100</t>
  </si>
  <si>
    <t>3974, Tristan Mall Suite 007</t>
  </si>
  <si>
    <t>545, Jennifer Expressway</t>
  </si>
  <si>
    <t>386, Hoover Lodge Apt. 226</t>
  </si>
  <si>
    <t>43124, Duncan Park</t>
  </si>
  <si>
    <t>6183, Robert Circles</t>
  </si>
  <si>
    <t>469, Terry Road Apt. 529</t>
  </si>
  <si>
    <t>13249, Jeremy Haven Suite 386</t>
  </si>
  <si>
    <t>72765, Seth Mountains Apt. 593</t>
  </si>
  <si>
    <t>000, Cole Knoll</t>
  </si>
  <si>
    <t>03546, Crystal Place</t>
  </si>
  <si>
    <t>7141, Beth Parkways</t>
  </si>
  <si>
    <t>7865, Wise Roads Apt. 365</t>
  </si>
  <si>
    <t>335, Zimmerman Drive Apt. 900</t>
  </si>
  <si>
    <t>745, Anderson Meadows</t>
  </si>
  <si>
    <t>9043, Johnny Rapids</t>
  </si>
  <si>
    <t>2447, Randall Pines Apt. 681</t>
  </si>
  <si>
    <t>203, Johnson Plaza Suite 049</t>
  </si>
  <si>
    <t>6713, Olivia Fork</t>
  </si>
  <si>
    <t>2313, Thomas Shoal Apt. 427</t>
  </si>
  <si>
    <t>5934, Yates Throughway</t>
  </si>
  <si>
    <t>42701, Phillip Tunnel</t>
  </si>
  <si>
    <t>2409, Sara Loop</t>
  </si>
  <si>
    <t>7431, Nichole Bypass</t>
  </si>
  <si>
    <t>5102, Drew Street Apt. 317</t>
  </si>
  <si>
    <t>6181, Hall Land</t>
  </si>
  <si>
    <t>23843, Steven Spring</t>
  </si>
  <si>
    <t>156, Brian Meadow</t>
  </si>
  <si>
    <t>9587, Catherine Center Apt. 846</t>
  </si>
  <si>
    <t>95980, Barnett Forest Apt. 889</t>
  </si>
  <si>
    <t>79315, Michael Village Suite 510</t>
  </si>
  <si>
    <t>94071, Miller Gardens Suite 833</t>
  </si>
  <si>
    <t>997, Jones Inlet</t>
  </si>
  <si>
    <t>93295, Madison Fords</t>
  </si>
  <si>
    <t>23206, Daniels Unions Apt. 795</t>
  </si>
  <si>
    <t>409, Angela Club Apt. 387</t>
  </si>
  <si>
    <t>31486, Vega Junctions Apt. 739</t>
  </si>
  <si>
    <t>13317, Tiffany Locks Suite 582</t>
  </si>
  <si>
    <t>812, William Roads</t>
  </si>
  <si>
    <t>962, Edward Green Apt. 042</t>
  </si>
  <si>
    <t>8358, Adams Isle Apt. 497</t>
  </si>
  <si>
    <t>567, Wright Light Suite 073</t>
  </si>
  <si>
    <t>57493, Snyder Locks Apt. 459</t>
  </si>
  <si>
    <t>05416, Alvarez Corners</t>
  </si>
  <si>
    <t>44687, Taylor Roads Suite 944</t>
  </si>
  <si>
    <t>815, Grace Oval Suite 883</t>
  </si>
  <si>
    <t>33430, Williams Pines</t>
  </si>
  <si>
    <t>053, Martinez Highway Suite 567</t>
  </si>
  <si>
    <t>7990, Sutton Summit Apt. 991</t>
  </si>
  <si>
    <t>0102, Sabrina Mission Suite 723</t>
  </si>
  <si>
    <t>21056, Benjamin Estates Apt. 672</t>
  </si>
  <si>
    <t>582, Juarez Heights</t>
  </si>
  <si>
    <t>1565, Misty Harbors</t>
  </si>
  <si>
    <t>31649, Jason Course</t>
  </si>
  <si>
    <t>118, Scott Hills Suite 575</t>
  </si>
  <si>
    <t>124, Hansen Village Suite 209</t>
  </si>
  <si>
    <t>440, Barajas Cliffs Suite 741</t>
  </si>
  <si>
    <t>6808, Tara Mountain</t>
  </si>
  <si>
    <t>2986, John Walk</t>
  </si>
  <si>
    <t>14178, Brandon Junction Apt. 564</t>
  </si>
  <si>
    <t>277, Erica Extensions Suite 175</t>
  </si>
  <si>
    <t>52238, Schmidt Passage Suite 203</t>
  </si>
  <si>
    <t>22268, Spence Square</t>
  </si>
  <si>
    <t>78453, Parker Fort Suite 489</t>
  </si>
  <si>
    <t>9946, Deborah Plains Apt. 186</t>
  </si>
  <si>
    <t>8738, Rivera Circles Apt. 065</t>
  </si>
  <si>
    <t>295, Kyle Freeway</t>
  </si>
  <si>
    <t>3142, Warren Ways Suite 831</t>
  </si>
  <si>
    <t>76697, Larry Spur Suite 271</t>
  </si>
  <si>
    <t>04206, Tracy Mews</t>
  </si>
  <si>
    <t>7381, Fowler Summit Apt. 286</t>
  </si>
  <si>
    <t>3217, Garcia Harbors</t>
  </si>
  <si>
    <t>26340, Seth Greens</t>
  </si>
  <si>
    <t>190, Mccoy Square Apt. 861</t>
  </si>
  <si>
    <t>5410, Burton Station</t>
  </si>
  <si>
    <t>89367, Aimee Plains</t>
  </si>
  <si>
    <t>90221, Andrew Branch Suite 573</t>
  </si>
  <si>
    <t>014, Mary Glens</t>
  </si>
  <si>
    <t>5619, Li Key</t>
  </si>
  <si>
    <t>3720, Schwartz Forest</t>
  </si>
  <si>
    <t>1911, Alvarez Shores</t>
  </si>
  <si>
    <t>45020, Albert Shore</t>
  </si>
  <si>
    <t>46802, Tran Row Suite 738</t>
  </si>
  <si>
    <t>150, Brian Center Apt. 511</t>
  </si>
  <si>
    <t>624, Jennifer Shoals</t>
  </si>
  <si>
    <t>15628, Leslie Lane</t>
  </si>
  <si>
    <t>3237, Joseph Vista</t>
  </si>
  <si>
    <t>7380, Cathy Rapid</t>
  </si>
  <si>
    <t>651, Tara Club</t>
  </si>
  <si>
    <t>249, Moore Turnpike Suite 230</t>
  </si>
  <si>
    <t>4711, Wilson Crest Apt. 479</t>
  </si>
  <si>
    <t>4620, Bird Mills</t>
  </si>
  <si>
    <t>412, Monica Passage Suite 276</t>
  </si>
  <si>
    <t>424, Obrien Fork</t>
  </si>
  <si>
    <t>8197, Melissa Stream</t>
  </si>
  <si>
    <t>317, Kyle Dam Apt. 278</t>
  </si>
  <si>
    <t>054, Klein Lane</t>
  </si>
  <si>
    <t>02809, Murray Harbors Apt. 773</t>
  </si>
  <si>
    <t>372, Hendrix Stream</t>
  </si>
  <si>
    <t>379, Hughes Ville</t>
  </si>
  <si>
    <t>81562, Jeffrey View</t>
  </si>
  <si>
    <t>53432, Jose Freeway Suite 977</t>
  </si>
  <si>
    <t>3448, Lynch Circle Apt. 669</t>
  </si>
  <si>
    <t>124, York Bridge Apt. 090</t>
  </si>
  <si>
    <t>97021, Wallace Lodge</t>
  </si>
  <si>
    <t>12011, Smith Creek Apt. 953</t>
  </si>
  <si>
    <t>70888, Christian Lights</t>
  </si>
  <si>
    <t>539, Ashley Valley Suite 620</t>
  </si>
  <si>
    <t>71398, Chan Shore Apt. 177</t>
  </si>
  <si>
    <t>66950, Michelle Locks</t>
  </si>
  <si>
    <t>070, Morris Meadow Suite 204</t>
  </si>
  <si>
    <t>4969, Paul Lock Apt. 228</t>
  </si>
  <si>
    <t>03554, Cassandra Forks</t>
  </si>
  <si>
    <t>9836, Abigail Extension Apt. 313</t>
  </si>
  <si>
    <t>821, Samuel Unions</t>
  </si>
  <si>
    <t>2458, Deborah Hills</t>
  </si>
  <si>
    <t>7267, Tran Pike Apt. 921</t>
  </si>
  <si>
    <t>6335, Sara Pines</t>
  </si>
  <si>
    <t>527, Ashley Manor</t>
  </si>
  <si>
    <t>5215, Barajas Junction Apt. 631</t>
  </si>
  <si>
    <t>664, Jennifer Mission Suite 103</t>
  </si>
  <si>
    <t>45630, Steven Trail Suite 455</t>
  </si>
  <si>
    <t>9081, Quinn Turnpike Suite 375</t>
  </si>
  <si>
    <t>910, Gabriela Village</t>
  </si>
  <si>
    <t>5552, Stacey Stream Apt. 324</t>
  </si>
  <si>
    <t>030, Pratt Causeway Suite 728</t>
  </si>
  <si>
    <t>68795, Robert Crossroad Apt. 034</t>
  </si>
  <si>
    <t>63871, Camacho Glen Apt. 556</t>
  </si>
  <si>
    <t>8501, Darren Plains Suite 394</t>
  </si>
  <si>
    <t>7885, Bradley Junctions</t>
  </si>
  <si>
    <t>64132, Savage Land</t>
  </si>
  <si>
    <t>684, Oconnor Isle Apt. 952</t>
  </si>
  <si>
    <t>32445, Cynthia Parkways</t>
  </si>
  <si>
    <t>351, Justin Center</t>
  </si>
  <si>
    <t>44636, John Square Suite 642</t>
  </si>
  <si>
    <t>96444, Ingram Ford</t>
  </si>
  <si>
    <t>2015, Jason Ramp</t>
  </si>
  <si>
    <t>7497, Rios Place Suite 229</t>
  </si>
  <si>
    <t>1552, Klein Shoals</t>
  </si>
  <si>
    <t>57365, Carmen Key Suite 417</t>
  </si>
  <si>
    <t>9336, John Square</t>
  </si>
  <si>
    <t>89014, Charles Via</t>
  </si>
  <si>
    <t>882, Walters Pike</t>
  </si>
  <si>
    <t>9675, Leonard Burgs</t>
  </si>
  <si>
    <t>581, Thomas Club</t>
  </si>
  <si>
    <t>5978, Hodges Bypass Apt. 679</t>
  </si>
  <si>
    <t>50434, Robert Fields Suite 540</t>
  </si>
  <si>
    <t>04630, Gonzalez Extension Suite 155</t>
  </si>
  <si>
    <t>3794, Villanueva Drives</t>
  </si>
  <si>
    <t>063, Maxwell Brooks Apt. 906</t>
  </si>
  <si>
    <t>505, Jessica Isle</t>
  </si>
  <si>
    <t>29723, Jones Causeway</t>
  </si>
  <si>
    <t>99854, Eugene Square</t>
  </si>
  <si>
    <t>7024, Drake Bypass Suite 370</t>
  </si>
  <si>
    <t>3349, Cook Street Suite 121</t>
  </si>
  <si>
    <t>9906, Kara Square Suite 187</t>
  </si>
  <si>
    <t>494, Williams Harbors Suite 995</t>
  </si>
  <si>
    <t>347, Santos Plaza</t>
  </si>
  <si>
    <t>973, Walker Forge</t>
  </si>
  <si>
    <t>82821, Sheryl Burgs Suite 684</t>
  </si>
  <si>
    <t>594, Debbie Ridge Suite 795</t>
  </si>
  <si>
    <t>8099, Danny Turnpike Suite 318</t>
  </si>
  <si>
    <t>21202, Joseph Stravenue Suite 987</t>
  </si>
  <si>
    <t>526, Walker Spring Apt. 872</t>
  </si>
  <si>
    <t>2925, Emily Crest</t>
  </si>
  <si>
    <t>79632, Sanders Cove</t>
  </si>
  <si>
    <t>5978, Dixon Burg</t>
  </si>
  <si>
    <t>527, Scott Freeway</t>
  </si>
  <si>
    <t>47245, Julie Springs Suite 449</t>
  </si>
  <si>
    <t>2867, Wang Lodge Apt. 226</t>
  </si>
  <si>
    <t>4904, Singh Overpass</t>
  </si>
  <si>
    <t>387, Nelson Springs</t>
  </si>
  <si>
    <t>24464, Stephanie Squares</t>
  </si>
  <si>
    <t>57593, Robin Fall</t>
  </si>
  <si>
    <t>871, Amanda Wells</t>
  </si>
  <si>
    <t>5260, Diaz Mount Suite 994</t>
  </si>
  <si>
    <t>0992, Jenkins Parkways Suite 816</t>
  </si>
  <si>
    <t>965, Andrew Circle Apt. 070</t>
  </si>
  <si>
    <t>75191, Butler Ford Apt. 199</t>
  </si>
  <si>
    <t>648, Jacqueline Port</t>
  </si>
  <si>
    <t>6891, Keith Walk Apt. 772</t>
  </si>
  <si>
    <t>61392, Walker Overpass Suite 692</t>
  </si>
  <si>
    <t>761, Emily Pike Apt. 313</t>
  </si>
  <si>
    <t>1910, Edwards Pines Apt. 516</t>
  </si>
  <si>
    <t>9279, Bush Park Apt. 378</t>
  </si>
  <si>
    <t>32581, Stephanie Spurs</t>
  </si>
  <si>
    <t>752, Anthony Valleys</t>
  </si>
  <si>
    <t>735, Pace Port Apt. 722</t>
  </si>
  <si>
    <t>497, Young Groves</t>
  </si>
  <si>
    <t>266, John Meadows</t>
  </si>
  <si>
    <t>63360, Melissa Inlet</t>
  </si>
  <si>
    <t>003, Warren Row</t>
  </si>
  <si>
    <t>17239, Turner Points</t>
  </si>
  <si>
    <t>433, Cobb Parkway Apt. 229</t>
  </si>
  <si>
    <t>592, Watson Garden</t>
  </si>
  <si>
    <t>735, Antonio Junction</t>
  </si>
  <si>
    <t>95216, Richard Extensions Apt. 159</t>
  </si>
  <si>
    <t>382, Dwayne Causeway</t>
  </si>
  <si>
    <t>4956, Jimmy Rapids Apt. 807</t>
  </si>
  <si>
    <t>1247, Robert Junctions</t>
  </si>
  <si>
    <t>85308, Castro Flats</t>
  </si>
  <si>
    <t>9192, Hale Inlet</t>
  </si>
  <si>
    <t>3620, Shaw Highway</t>
  </si>
  <si>
    <t>3959, Margaret Valley</t>
  </si>
  <si>
    <t>6156, Jacqueline Unions</t>
  </si>
  <si>
    <t>40510, Nathaniel Falls Suite 418</t>
  </si>
  <si>
    <t>1240, Roberts Cape Suite 671</t>
  </si>
  <si>
    <t>47744, Michael Track</t>
  </si>
  <si>
    <t>328, Salinas Falls</t>
  </si>
  <si>
    <t>436, Brown Court</t>
  </si>
  <si>
    <t>930, Hahn Falls</t>
  </si>
  <si>
    <t>494, John Corners</t>
  </si>
  <si>
    <t>61241, Robin Curve</t>
  </si>
  <si>
    <t>27182, Joshua Unions</t>
  </si>
  <si>
    <t>773, Lopez Corners</t>
  </si>
  <si>
    <t>2100, Long Keys</t>
  </si>
  <si>
    <t>208, Garrett Trace</t>
  </si>
  <si>
    <t>6038, Kimberly Inlet Apt. 265</t>
  </si>
  <si>
    <t>57792, Yang Mountain</t>
  </si>
  <si>
    <t>9345, Hannah Harbors</t>
  </si>
  <si>
    <t>0032, Johnson Loop</t>
  </si>
  <si>
    <t>86347, Sandra Drive Apt. 472</t>
  </si>
  <si>
    <t>04721, Kayla Key Suite 988</t>
  </si>
  <si>
    <t>5011, Petty Center</t>
  </si>
  <si>
    <t>5563, Justin Wells</t>
  </si>
  <si>
    <t>857, Lawrence Prairie Apt. 649</t>
  </si>
  <si>
    <t>030, Martinez Wall Suite 166</t>
  </si>
  <si>
    <t>14079, Jeffrey Loop Suite 907</t>
  </si>
  <si>
    <t>48995, Bird Hills Apt. 810</t>
  </si>
  <si>
    <t>0334, Chavez Plaza Suite 741</t>
  </si>
  <si>
    <t>19634, Jodi Extension</t>
  </si>
  <si>
    <t>964, Sheppard Mountains Apt. 608</t>
  </si>
  <si>
    <t>02382, Reid Route Apt. 874</t>
  </si>
  <si>
    <t>18091, Christine Lakes Suite 955</t>
  </si>
  <si>
    <t>0136, Tyler View</t>
  </si>
  <si>
    <t>822, Erickson Hills</t>
  </si>
  <si>
    <t>9457, Thompson Path</t>
  </si>
  <si>
    <t>8960, Trevino Key Apt. 708</t>
  </si>
  <si>
    <t>084, Catherine Way Apt. 636</t>
  </si>
  <si>
    <t>47725, Serrano Forge Suite 406</t>
  </si>
  <si>
    <t>18728, Jeanette Union</t>
  </si>
  <si>
    <t>746, Marie Forge</t>
  </si>
  <si>
    <t>649, Matthew Bypass Suite 297</t>
  </si>
  <si>
    <t>62722, Evan Hills</t>
  </si>
  <si>
    <t>13930, Anderson Well</t>
  </si>
  <si>
    <t>902, Albert Fall</t>
  </si>
  <si>
    <t>90456, John Stream</t>
  </si>
  <si>
    <t>4530, Ortega Hills Apt. 408</t>
  </si>
  <si>
    <t>6308, Mcdaniel Branch Suite 849</t>
  </si>
  <si>
    <t>989, Jesse Crescent Suite 418</t>
  </si>
  <si>
    <t>3169, Maureen Brooks</t>
  </si>
  <si>
    <t>4806, Guzman Fork</t>
  </si>
  <si>
    <t>80720, Lewis Lane</t>
  </si>
  <si>
    <t>874, Lopez Prairie Suite 033</t>
  </si>
  <si>
    <t>36562, Miller Burgs Apt. 706</t>
  </si>
  <si>
    <t>176, Griffith Club</t>
  </si>
  <si>
    <t>75689, Gray Point</t>
  </si>
  <si>
    <t>07883, Joyce Throughway</t>
  </si>
  <si>
    <t>984, Wood Trafficway</t>
  </si>
  <si>
    <t>61701, Wright Road</t>
  </si>
  <si>
    <t>03201, Brittany Squares</t>
  </si>
  <si>
    <t>2794, Thomas Terrace</t>
  </si>
  <si>
    <t>067, Lori Drive Apt. 730</t>
  </si>
  <si>
    <t>85290, Munoz Causeway Suite 792</t>
  </si>
  <si>
    <t>6208, Juarez Row Suite 317</t>
  </si>
  <si>
    <t>582, Parsons Rest Apt. 309</t>
  </si>
  <si>
    <t>069, Dawn Stream</t>
  </si>
  <si>
    <t>53075, Bailey Ways</t>
  </si>
  <si>
    <t>153, Powell Ville Apt. 411</t>
  </si>
  <si>
    <t>885, Chen Flat Apt. 995</t>
  </si>
  <si>
    <t>093, Murphy Track</t>
  </si>
  <si>
    <t>46470, Guerra Run</t>
  </si>
  <si>
    <t>658, Christina Roads Apt. 820</t>
  </si>
  <si>
    <t>74414, Sarah Path Apt. 344</t>
  </si>
  <si>
    <t>250, Martin Creek</t>
  </si>
  <si>
    <t>47631, Martin Spur</t>
  </si>
  <si>
    <t>210, Jackson Squares Apt. 922</t>
  </si>
  <si>
    <t>01734, James Path Apt. 920</t>
  </si>
  <si>
    <t>872, Daniel Ridge</t>
  </si>
  <si>
    <t>71541, Page Point Suite 815</t>
  </si>
  <si>
    <t>6530, Emily Rue Apt. 608</t>
  </si>
  <si>
    <t>706, Price Track</t>
  </si>
  <si>
    <t>85396, Robin Bridge</t>
  </si>
  <si>
    <t>1755, Matthew Mountains</t>
  </si>
  <si>
    <t>247, Jessica Key</t>
  </si>
  <si>
    <t>505, Jessica Highway Suite 897</t>
  </si>
  <si>
    <t>4285, Rodriguez Parkways Suite 190</t>
  </si>
  <si>
    <t>95782, Kathryn Expressway</t>
  </si>
  <si>
    <t>5427, Samantha Hollow Suite 670</t>
  </si>
  <si>
    <t>6925, Miller Island</t>
  </si>
  <si>
    <t>874, Lang Ramp Suite 525</t>
  </si>
  <si>
    <t>5650, Sandra Land</t>
  </si>
  <si>
    <t>84664, Thomas Ports Apt. 775</t>
  </si>
  <si>
    <t>232, Joshua Point Suite 252</t>
  </si>
  <si>
    <t>52096, Brian Cape Suite 005</t>
  </si>
  <si>
    <t>28746, Goodman Mountain Apt. 922</t>
  </si>
  <si>
    <t>77365, Oscar Rue Apt. 102</t>
  </si>
  <si>
    <t>4226, Erickson Mountain Apt. 160</t>
  </si>
  <si>
    <t>82295, Michelle Trail</t>
  </si>
  <si>
    <t>3719, Charles Mountains</t>
  </si>
  <si>
    <t>896, Valerie Junctions</t>
  </si>
  <si>
    <t>47921, Jacob Motorway</t>
  </si>
  <si>
    <t>61589, Morse Throughway Suite 968</t>
  </si>
  <si>
    <t>771, Chase Orchard</t>
  </si>
  <si>
    <t>594, Dawn Mall</t>
  </si>
  <si>
    <t>9501, Charles Oval</t>
  </si>
  <si>
    <t>16859, Phillips Canyon</t>
  </si>
  <si>
    <t>6617, Carol Manors</t>
  </si>
  <si>
    <t>63090, Moreno Lodge Suite 892</t>
  </si>
  <si>
    <t>764, Aguilar Lock</t>
  </si>
  <si>
    <t>66049, Krystal Avenue Suite 030</t>
  </si>
  <si>
    <t>55819, Carmen Drive</t>
  </si>
  <si>
    <t>097, Katherine Via Suite 567</t>
  </si>
  <si>
    <t>702, Martin Square</t>
  </si>
  <si>
    <t>161, Janice Turnpike</t>
  </si>
  <si>
    <t>0410, Darrell Land</t>
  </si>
  <si>
    <t>67516, Scott Viaduct</t>
  </si>
  <si>
    <t>53801, Jennifer Radial Apt. 377</t>
  </si>
  <si>
    <t>9460, Bell Vista</t>
  </si>
  <si>
    <t>6452, Smith Cliffs</t>
  </si>
  <si>
    <t>8811, Michael Lake Suite 196</t>
  </si>
  <si>
    <t>808, White Green Apt. 400</t>
  </si>
  <si>
    <t>98275, Townsend Harbor Suite 758</t>
  </si>
  <si>
    <t>86588, Angela Corners</t>
  </si>
  <si>
    <t>01165, Riggs River Suite 458</t>
  </si>
  <si>
    <t>656, Tucker Freeway Apt. 074</t>
  </si>
  <si>
    <t>37873, Davis Glens Suite 425</t>
  </si>
  <si>
    <t>66432, Evans Camp Apt. 246</t>
  </si>
  <si>
    <t>7274, Turner Spring</t>
  </si>
  <si>
    <t>38837, Cynthia River Suite 693</t>
  </si>
  <si>
    <t>2737, Jones Trafficway</t>
  </si>
  <si>
    <t>5806, Kelsey Point Suite 024</t>
  </si>
  <si>
    <t>01046, Anderson Street</t>
  </si>
  <si>
    <t>98251, Matthew Stravenue</t>
  </si>
  <si>
    <t>973, Kennedy Stravenue Suite 795</t>
  </si>
  <si>
    <t>43028, Williams Station</t>
  </si>
  <si>
    <t>95724, Hogan Spurs</t>
  </si>
  <si>
    <t>155, Justin Club</t>
  </si>
  <si>
    <t>2497, Michael Run Suite 203</t>
  </si>
  <si>
    <t>782, Lambert Corners Apt. 184</t>
  </si>
  <si>
    <t>45921, Kevin Coves Suite 182</t>
  </si>
  <si>
    <t>08364, John Lock</t>
  </si>
  <si>
    <t>612, Karen Mall</t>
  </si>
  <si>
    <t>15604, Dan Ways Apt. 728</t>
  </si>
  <si>
    <t>03622, Swanson Ramp Suite 712</t>
  </si>
  <si>
    <t>728, Neal Wells</t>
  </si>
  <si>
    <t>765, White Glens</t>
  </si>
  <si>
    <t>9213, Griffin Overpass</t>
  </si>
  <si>
    <t>4461, Aguirre Wells Suite 192</t>
  </si>
  <si>
    <t>00397, Carlos Shoal</t>
  </si>
  <si>
    <t>77361, Wilson Springs Suite 660</t>
  </si>
  <si>
    <t>7143, Kevin Meadow Apt. 701</t>
  </si>
  <si>
    <t>14443, Barrett Fords</t>
  </si>
  <si>
    <t>9291, Craig Road</t>
  </si>
  <si>
    <t>977, Watson Pike Apt. 971</t>
  </si>
  <si>
    <t>3713, Timothy Cliff</t>
  </si>
  <si>
    <t>9563, Amanda Common</t>
  </si>
  <si>
    <t>6886, Sparks Drive Apt. 457</t>
  </si>
  <si>
    <t>91568, Gillespie Ville</t>
  </si>
  <si>
    <t>132, Vargas Stream</t>
  </si>
  <si>
    <t>76896, Joel Row Suite 574</t>
  </si>
  <si>
    <t>05786, Jimmy Islands Suite 585</t>
  </si>
  <si>
    <t>82735, Monique Spurs</t>
  </si>
  <si>
    <t>3295, Nathan Points</t>
  </si>
  <si>
    <t>14206, Anthony Mission Apt. 217</t>
  </si>
  <si>
    <t>02359, Charles Spring Apt. 654</t>
  </si>
  <si>
    <t>95931, Alexis Orchard Suite 434</t>
  </si>
  <si>
    <t>42187, Roger Wall</t>
  </si>
  <si>
    <t>6244, Nichole Gateway</t>
  </si>
  <si>
    <t>986, Hobbs Via Suite 742</t>
  </si>
  <si>
    <t>912, Knapp Mall Suite 948</t>
  </si>
  <si>
    <t>8001, Spencer Locks Apt. 022</t>
  </si>
  <si>
    <t>9910, Shaun Plains</t>
  </si>
  <si>
    <t>73902, Hayley Lodge Apt. 085</t>
  </si>
  <si>
    <t>0616, Smith Creek</t>
  </si>
  <si>
    <t>95923, Bailey Inlet</t>
  </si>
  <si>
    <t>7668, Christopher Crest</t>
  </si>
  <si>
    <t>8002, Barajas Extensions</t>
  </si>
  <si>
    <t>0531, Connie Mountains</t>
  </si>
  <si>
    <t>030, Snyder Rest</t>
  </si>
  <si>
    <t>97026, Lance Camp Apt. 999</t>
  </si>
  <si>
    <t>5069, Kim Port</t>
  </si>
  <si>
    <t>8205, Walsh Curve</t>
  </si>
  <si>
    <t>318, Hall Squares Apt. 749</t>
  </si>
  <si>
    <t>9498, William Ports</t>
  </si>
  <si>
    <t>119, Smith Common</t>
  </si>
  <si>
    <t>11910, Lowe Square</t>
  </si>
  <si>
    <t>89065, Alexandra Spur</t>
  </si>
  <si>
    <t>57691, Wagner Mountains</t>
  </si>
  <si>
    <t>4663, Stephanie Square</t>
  </si>
  <si>
    <t>006, Saunders Fields Suite 467</t>
  </si>
  <si>
    <t>512, Novak Cliffs Apt. 061</t>
  </si>
  <si>
    <t>55459, Schneider Gateway</t>
  </si>
  <si>
    <t>4557, Heather Mountains Apt. 442</t>
  </si>
  <si>
    <t>842, Eric Mews Apt. 955</t>
  </si>
  <si>
    <t>957, Amy Haven</t>
  </si>
  <si>
    <t>1761, Blake Pine Suite 119</t>
  </si>
  <si>
    <t>9214, Richards Mountain</t>
  </si>
  <si>
    <t>06955, Wall Harbor Apt. 222</t>
  </si>
  <si>
    <t>711, Laura Hills</t>
  </si>
  <si>
    <t>040, Courtney Grove Apt. 541</t>
  </si>
  <si>
    <t>60837, Sandra Glen</t>
  </si>
  <si>
    <t>4655, Fox Mill Suite 292</t>
  </si>
  <si>
    <t>6087, Patricia Radial Suite 356</t>
  </si>
  <si>
    <t>92691, Freeman Ferry Apt. 378</t>
  </si>
  <si>
    <t>27199, Huffman Circles Apt. 883</t>
  </si>
  <si>
    <t>793, Allen Forge Suite 466</t>
  </si>
  <si>
    <t>18627, Jonathan Ridge Apt. 118</t>
  </si>
  <si>
    <t>49651, Holly Trail</t>
  </si>
  <si>
    <t>260, Richard Turnpike</t>
  </si>
  <si>
    <t>16031, Monica Lock</t>
  </si>
  <si>
    <t>636, Mary Stravenue Apt. 713</t>
  </si>
  <si>
    <t>4337, Brooks Mountain Apt. 550</t>
  </si>
  <si>
    <t>45831, Amy Parks</t>
  </si>
  <si>
    <t>478, John Loop</t>
  </si>
  <si>
    <t>474, Wolfe Mountains Apt. 317</t>
  </si>
  <si>
    <t>17169, Peggy Station Suite 081</t>
  </si>
  <si>
    <t>2083, James Island</t>
  </si>
  <si>
    <t>10865, Todd Terrace</t>
  </si>
  <si>
    <t>112, Jamie Mission Suite 696</t>
  </si>
  <si>
    <t>1663, Brandon Springs</t>
  </si>
  <si>
    <t>965, Park Coves</t>
  </si>
  <si>
    <t>764, Brittney Viaduct</t>
  </si>
  <si>
    <t>343, Morgan Locks</t>
  </si>
  <si>
    <t>46313, Angela Ville</t>
  </si>
  <si>
    <t>2335, Jennifer Shoal Suite 342</t>
  </si>
  <si>
    <t>0896, Garcia Route Apt. 910</t>
  </si>
  <si>
    <t>06206, Karen Dam Suite 674</t>
  </si>
  <si>
    <t>8133, Smith Prairie</t>
  </si>
  <si>
    <t>6672, Mcbride Springs Suite 906</t>
  </si>
  <si>
    <t>76068, Jon Way Suite 235</t>
  </si>
  <si>
    <t>89184, Mitchell Burg</t>
  </si>
  <si>
    <t>52349, Lara Mall Suite 578</t>
  </si>
  <si>
    <t>8738, Wolf Court</t>
  </si>
  <si>
    <t>981, Courtney Forks Suite 840</t>
  </si>
  <si>
    <t>371, Michelle Centers Apt. 043</t>
  </si>
  <si>
    <t>735, Gary View</t>
  </si>
  <si>
    <t>089, Shawn Falls</t>
  </si>
  <si>
    <t>3202, Cook Court</t>
  </si>
  <si>
    <t>51569, Melanie Flats</t>
  </si>
  <si>
    <t>999, Jensen Estate</t>
  </si>
  <si>
    <t>58313, Sydney Plain Apt. 828</t>
  </si>
  <si>
    <t>7547, Dylan Lights</t>
  </si>
  <si>
    <t>47708, Ricky Wall Suite 652</t>
  </si>
  <si>
    <t>573, Williams Isle Suite 335</t>
  </si>
  <si>
    <t>672, Laura Glens</t>
  </si>
  <si>
    <t>1741, Arnold Track</t>
  </si>
  <si>
    <t>8508, Mcdonald Corners Suite 462</t>
  </si>
  <si>
    <t>7402, Lisa Manor</t>
  </si>
  <si>
    <t>293, Marsh Viaduct</t>
  </si>
  <si>
    <t>33280, Santiago Squares Apt. 718</t>
  </si>
  <si>
    <t>63321, Keller Fork Apt. 627</t>
  </si>
  <si>
    <t>200, Sarah Isle Apt. 479</t>
  </si>
  <si>
    <t>811, Caitlyn Fort Apt. 326</t>
  </si>
  <si>
    <t>767, Garcia Islands Apt. 168</t>
  </si>
  <si>
    <t>8410, Williams Fall Suite 285</t>
  </si>
  <si>
    <t>037, Johnson Freeway</t>
  </si>
  <si>
    <t>35789, Diane Vista Apt. 093</t>
  </si>
  <si>
    <t>14430, Bennett Springs Apt. 998</t>
  </si>
  <si>
    <t>46332, Wade Court</t>
  </si>
  <si>
    <t>6158, Mayer Road Apt. 559</t>
  </si>
  <si>
    <t>28076, Amy Island</t>
  </si>
  <si>
    <t>3645, Cunningham Unions Apt. 619</t>
  </si>
  <si>
    <t>463, Caroline Parkway Apt. 993</t>
  </si>
  <si>
    <t>44233, Hernandez Stravenue Suite 187</t>
  </si>
  <si>
    <t>33106, Melissa Street Apt. 991</t>
  </si>
  <si>
    <t>1227, Antonio Street Apt. 222</t>
  </si>
  <si>
    <t>93337, Hannah Ridges</t>
  </si>
  <si>
    <t>777, Wendy Rest</t>
  </si>
  <si>
    <t>00182, Darrell Pass Suite 925</t>
  </si>
  <si>
    <t>076, Martinez Mountain Apt. 979</t>
  </si>
  <si>
    <t>2411, Manuel Trail Apt. 260</t>
  </si>
  <si>
    <t>233, John Pike Suite 604</t>
  </si>
  <si>
    <t>472, Taylor Flats Apt. 752</t>
  </si>
  <si>
    <t>26745, Hall Ports Suite 312</t>
  </si>
  <si>
    <t>35495, Brown Mount Apt. 593</t>
  </si>
  <si>
    <t>828, Hull Run</t>
  </si>
  <si>
    <t>5734, Peterson Green Apt. 818</t>
  </si>
  <si>
    <t>31322, Leslie Locks</t>
  </si>
  <si>
    <t>214, Brandi Plains</t>
  </si>
  <si>
    <t>32879, Lopez Lights</t>
  </si>
  <si>
    <t>8315, Diaz Inlet Suite 749</t>
  </si>
  <si>
    <t>723, Laura Route</t>
  </si>
  <si>
    <t>2226, Richard Centers Apt. 871</t>
  </si>
  <si>
    <t>283, Jackson Meadows Apt. 020</t>
  </si>
  <si>
    <t>4232, Diane Square</t>
  </si>
  <si>
    <t>7073, Rachel Trail</t>
  </si>
  <si>
    <t>798, John Key</t>
  </si>
  <si>
    <t>93602, Christopher Park Suite 699</t>
  </si>
  <si>
    <t>81000, Riley Estates</t>
  </si>
  <si>
    <t>3361, Ryan Spurs Suite 482</t>
  </si>
  <si>
    <t>2322, Beverly Skyway</t>
  </si>
  <si>
    <t>5441, Madeline Extension Apt. 517</t>
  </si>
  <si>
    <t>84096, Spencer Union</t>
  </si>
  <si>
    <t>1678, Jordan Locks Suite 733</t>
  </si>
  <si>
    <t>7925, Miller Circles Suite 710</t>
  </si>
  <si>
    <t>0024, Danielle Station Suite 952</t>
  </si>
  <si>
    <t>954, Christensen Isle</t>
  </si>
  <si>
    <t>8957, Christine Crest Apt. 756</t>
  </si>
  <si>
    <t>010, Desiree Street Suite 765</t>
  </si>
  <si>
    <t>5163, Ashley Parkway Suite 999</t>
  </si>
  <si>
    <t>68155, Adam Spur Suite 343</t>
  </si>
  <si>
    <t>56763, John Turnpike</t>
  </si>
  <si>
    <t>639, Davis Skyway</t>
  </si>
  <si>
    <t>885, Williams Lights</t>
  </si>
  <si>
    <t>1733, Johnson Street</t>
  </si>
  <si>
    <t>76471, Aaron Extensions</t>
  </si>
  <si>
    <t>650, Davis Pass</t>
  </si>
  <si>
    <t>56575, Robinson Union</t>
  </si>
  <si>
    <t>2466, Victoria Corner</t>
  </si>
  <si>
    <t>3890, Young Light</t>
  </si>
  <si>
    <t>9722, Taylor Mountains</t>
  </si>
  <si>
    <t>32653, Russell Curve Suite 283</t>
  </si>
  <si>
    <t>63794, Johnson Hill Suite 586</t>
  </si>
  <si>
    <t>57721, Gilbert Islands Suite 364</t>
  </si>
  <si>
    <t>2207, Reese Lodge</t>
  </si>
  <si>
    <t>01381, Anna Trail</t>
  </si>
  <si>
    <t>433, Scott Curve Suite 740</t>
  </si>
  <si>
    <t>059, Stephanie Motorway</t>
  </si>
  <si>
    <t>906, Carter Mews</t>
  </si>
  <si>
    <t>1505, Molina Field</t>
  </si>
  <si>
    <t>71310, Hess Greens</t>
  </si>
  <si>
    <t>0665, Dawn Orchard Apt. 486</t>
  </si>
  <si>
    <t>46129, Hernandez Harbors</t>
  </si>
  <si>
    <t>257, Allen Port</t>
  </si>
  <si>
    <t>252, Harris Squares</t>
  </si>
  <si>
    <t>58624, Tammy Fort</t>
  </si>
  <si>
    <t>042, Monique Crescent Suite 415</t>
  </si>
  <si>
    <t>90793, Garcia Extension</t>
  </si>
  <si>
    <t>741, Dawn Stream</t>
  </si>
  <si>
    <t>478, Hoffman Run</t>
  </si>
  <si>
    <t>55416, Davis Estate Apt. 184</t>
  </si>
  <si>
    <t>28946, Jeremy Tunnel Apt. 579</t>
  </si>
  <si>
    <t>587, Thomas Walks</t>
  </si>
  <si>
    <t>90740, George Mill</t>
  </si>
  <si>
    <t>665, Swanson Mountains Apt. 562</t>
  </si>
  <si>
    <t>9002, Andrews Mews</t>
  </si>
  <si>
    <t>52763, Griffin Course Apt. 704</t>
  </si>
  <si>
    <t>183, Erik Cliff Apt. 502</t>
  </si>
  <si>
    <t>07203, Hale Unions</t>
  </si>
  <si>
    <t>065, Cindy Camp Apt. 972</t>
  </si>
  <si>
    <t>777, Brittany Plains</t>
  </si>
  <si>
    <t>9004, Barbara Freeway Suite 906</t>
  </si>
  <si>
    <t>2872, Mendez Gateway</t>
  </si>
  <si>
    <t>2252, William Drives</t>
  </si>
  <si>
    <t>0252, Miranda Glen Suite 916</t>
  </si>
  <si>
    <t>4622, Dylan Inlet</t>
  </si>
  <si>
    <t>837, Serrano Terrace Apt. 916</t>
  </si>
  <si>
    <t>3136, Snyder Station</t>
  </si>
  <si>
    <t>1398, Johnson Isle</t>
  </si>
  <si>
    <t>903, Hamilton Corner</t>
  </si>
  <si>
    <t>7125, Johnson Pines</t>
  </si>
  <si>
    <t>00069, Fowler Shoals Apt. 928</t>
  </si>
  <si>
    <t>22967, Walsh Plains Suite 124</t>
  </si>
  <si>
    <t>803, Maria Throughway Apt. 590</t>
  </si>
  <si>
    <t>18958, Sally Court Apt. 126</t>
  </si>
  <si>
    <t>323, Powers Forest Apt. 594</t>
  </si>
  <si>
    <t>80293, Parrish Plains</t>
  </si>
  <si>
    <t>7347, Donald Springs Apt. 900</t>
  </si>
  <si>
    <t>61842, James Club Apt. 753</t>
  </si>
  <si>
    <t>548, Cherry Loaf Apt. 183</t>
  </si>
  <si>
    <t>649, Amber Turnpike</t>
  </si>
  <si>
    <t>491, Jason Landing Suite 407</t>
  </si>
  <si>
    <t>5961, Guerra Inlet Suite 707</t>
  </si>
  <si>
    <t>676, Moore Plain Apt. 832</t>
  </si>
  <si>
    <t>3876, Montgomery Bridge Apt. 190</t>
  </si>
  <si>
    <t>11034, Cook Fields</t>
  </si>
  <si>
    <t>9993, Lopez Square</t>
  </si>
  <si>
    <t>1147, Rice Mills</t>
  </si>
  <si>
    <t>606, Hinton Rest</t>
  </si>
  <si>
    <t>0403, Nicole Neck</t>
  </si>
  <si>
    <t>3823, Tyler Tunnel</t>
  </si>
  <si>
    <t>116, Brittany Trail Apt. 131</t>
  </si>
  <si>
    <t>2388, Garrison Loaf</t>
  </si>
  <si>
    <t>378, Joshua Brooks</t>
  </si>
  <si>
    <t>471, Kevin Field Apt. 802</t>
  </si>
  <si>
    <t>437, Huff Greens</t>
  </si>
  <si>
    <t>314, Nelson Fort Apt. 977</t>
  </si>
  <si>
    <t>106, Angel Row Suite 822</t>
  </si>
  <si>
    <t>366, Hernandez Lakes</t>
  </si>
  <si>
    <t>2384, Anderson Key</t>
  </si>
  <si>
    <t>0631, Cook Knolls Suite 623</t>
  </si>
  <si>
    <t>58960, Shaun Extensions</t>
  </si>
  <si>
    <t>1062, Benjamin Viaduct</t>
  </si>
  <si>
    <t>945, Jonathan Oval Suite 536</t>
  </si>
  <si>
    <t>62543, Harris Island Apt. 156</t>
  </si>
  <si>
    <t>79281, Robbins Road</t>
  </si>
  <si>
    <t>495, Ashley Square</t>
  </si>
  <si>
    <t>071, Brett Crescent</t>
  </si>
  <si>
    <t>918, Garza Roads Apt. 613</t>
  </si>
  <si>
    <t>0294, Madison Ferry Apt. 797</t>
  </si>
  <si>
    <t>93089, Bailey Pine</t>
  </si>
  <si>
    <t>9751, Burgess Views</t>
  </si>
  <si>
    <t>58113, Tony Square</t>
  </si>
  <si>
    <t>2494, Mcgee Port</t>
  </si>
  <si>
    <t>5078, Morris Mountains</t>
  </si>
  <si>
    <t>61405, Hawkins Burg Apt. 467</t>
  </si>
  <si>
    <t>5573, Williams Flats Suite 824</t>
  </si>
  <si>
    <t>69096, Mitchell Squares</t>
  </si>
  <si>
    <t>71475, Rachel Parkway Suite 144</t>
  </si>
  <si>
    <t>351, Rebecca Mountains</t>
  </si>
  <si>
    <t>93963, Michael Plain</t>
  </si>
  <si>
    <t>0805, Carter Turnpike</t>
  </si>
  <si>
    <t>87429, Daniel Circles Suite 747</t>
  </si>
  <si>
    <t>156, Gordon Neck Suite 208</t>
  </si>
  <si>
    <t>44553, Terrell Ridges Apt. 264</t>
  </si>
  <si>
    <t>3907, Ford Burg Suite 990</t>
  </si>
  <si>
    <t>467, Timothy Avenue Suite 770</t>
  </si>
  <si>
    <t>1990, Haley Islands</t>
  </si>
  <si>
    <t>017, Rachel Hills</t>
  </si>
  <si>
    <t>69098, Bryan Club Apt. 368</t>
  </si>
  <si>
    <t>000, Chavez Landing</t>
  </si>
  <si>
    <t>418, Shawn Station Apt. 645</t>
  </si>
  <si>
    <t>3940, Gerald Stravenue Suite 971</t>
  </si>
  <si>
    <t>7493, Rivera Extension Suite 108</t>
  </si>
  <si>
    <t>01383, Gary Prairie Suite 505</t>
  </si>
  <si>
    <t>20409, Perkins Wells</t>
  </si>
  <si>
    <t>32465, Anderson Dale</t>
  </si>
  <si>
    <t>23850, Maxwell Mission</t>
  </si>
  <si>
    <t>06983, Washington Plains</t>
  </si>
  <si>
    <t>41719, Aguilar Course Suite 714</t>
  </si>
  <si>
    <t>10564, Peter Grove Apt. 105</t>
  </si>
  <si>
    <t>6712, Samuel Throughway</t>
  </si>
  <si>
    <t>685, Clinton Greens Apt. 949</t>
  </si>
  <si>
    <t>4388, Lewis Square Suite 099</t>
  </si>
  <si>
    <t>5534, Jeffrey Viaduct</t>
  </si>
  <si>
    <t>1201, Nathaniel Trail Suite 537</t>
  </si>
  <si>
    <t>364, Williams Road</t>
  </si>
  <si>
    <t>566, Gordon Valley Apt. 170</t>
  </si>
  <si>
    <t>4509, Lisa Summit Apt. 419</t>
  </si>
  <si>
    <t>364, Calderon Station Suite 848</t>
  </si>
  <si>
    <t>47995, Meyers River Suite 852</t>
  </si>
  <si>
    <t>060, Michelle Station Apt. 915</t>
  </si>
  <si>
    <t>015, Castillo Loaf Apt. 259</t>
  </si>
  <si>
    <t>98139, Koch Lake</t>
  </si>
  <si>
    <t>8722, Mitchell Lake</t>
  </si>
  <si>
    <t>961, Michael Island Suite 329</t>
  </si>
  <si>
    <t>2013, Melton Trail Apt. 246</t>
  </si>
  <si>
    <t>05313, Micheal Port</t>
  </si>
  <si>
    <t>531, Ramirez Harbors</t>
  </si>
  <si>
    <t>203, Brian Run Suite 695</t>
  </si>
  <si>
    <t>1699, Andrew Square</t>
  </si>
  <si>
    <t>987, Christopher Well</t>
  </si>
  <si>
    <t>2671, Francis Square Suite 111</t>
  </si>
  <si>
    <t>66593, Robertson Haven</t>
  </si>
  <si>
    <t>643, Kenneth Union Suite 249</t>
  </si>
  <si>
    <t>56017, Margaret Mount</t>
  </si>
  <si>
    <t>1429, Gallegos Roads Suite 341</t>
  </si>
  <si>
    <t>978, Beverly Springs</t>
  </si>
  <si>
    <t>86419, Lisa Villages</t>
  </si>
  <si>
    <t>876, Jones Coves Apt. 660</t>
  </si>
  <si>
    <t>143, Nicholas Lane Suite 917</t>
  </si>
  <si>
    <t>218, Park Drive</t>
  </si>
  <si>
    <t>79639, Brandon Bypass Suite 096</t>
  </si>
  <si>
    <t>46791, Mason Lock Apt. 281</t>
  </si>
  <si>
    <t>6620, Rodriguez Prairie</t>
  </si>
  <si>
    <t>8562, Angela Haven Suite 858</t>
  </si>
  <si>
    <t>0092, David Parkway Suite 150</t>
  </si>
  <si>
    <t>1362, Jensen Wall Apt. 145</t>
  </si>
  <si>
    <t>710, Patrick Plains</t>
  </si>
  <si>
    <t>483, Ashley Mountains</t>
  </si>
  <si>
    <t>7007, Zamora Divide Suite 301</t>
  </si>
  <si>
    <t>112, Benjamin Rapid Suite 149</t>
  </si>
  <si>
    <t>335, Ross Forest Suite 991</t>
  </si>
  <si>
    <t>630, Angela Haven Suite 365</t>
  </si>
  <si>
    <t>03448, Heather Station Suite 639</t>
  </si>
  <si>
    <t>11318, Eric Loaf</t>
  </si>
  <si>
    <t>88864, Douglas Plaza Apt. 184</t>
  </si>
  <si>
    <t>684, Fuller Streets</t>
  </si>
  <si>
    <t>25453, Brown Causeway</t>
  </si>
  <si>
    <t>74219, Garrett Plain Apt. 261</t>
  </si>
  <si>
    <t>69071, Liu Crest Apt. 317</t>
  </si>
  <si>
    <t>01842, Alexandra Rapids</t>
  </si>
  <si>
    <t>1038, Molly Lights Suite 832</t>
  </si>
  <si>
    <t>90673, Wanda Wells Apt. 464</t>
  </si>
  <si>
    <t>935, Johnny Pass Suite 895</t>
  </si>
  <si>
    <t>127, Tapia Mountain Apt. 555</t>
  </si>
  <si>
    <t>0485, Erik Extensions</t>
  </si>
  <si>
    <t>48910, Burnett Burgs</t>
  </si>
  <si>
    <t>6073, Gonzalez Port</t>
  </si>
  <si>
    <t>0067, Beth Track Suite 302</t>
  </si>
  <si>
    <t>44030, Anderson Trail Suite 117</t>
  </si>
  <si>
    <t>076, Shaffer Garden Apt. 759</t>
  </si>
  <si>
    <t>66829, Stephanie Branch</t>
  </si>
  <si>
    <t>2494, Jacob Stream Suite 659</t>
  </si>
  <si>
    <t>21902, Karen Stream</t>
  </si>
  <si>
    <t>2458, Pena Village</t>
  </si>
  <si>
    <t>450, Hood Union Suite 231</t>
  </si>
  <si>
    <t>4636, Robert Hill</t>
  </si>
  <si>
    <t>79239, Dale Burg Apt. 528</t>
  </si>
  <si>
    <t>05289, Liu Run</t>
  </si>
  <si>
    <t>881, Samantha Crossroad</t>
  </si>
  <si>
    <t>26319, Williams Courts</t>
  </si>
  <si>
    <t>96407, Elizabeth Plaza</t>
  </si>
  <si>
    <t>424, Christopher Fall</t>
  </si>
  <si>
    <t>5784, James Meadow</t>
  </si>
  <si>
    <t>1645, Walker Bypass Suite 693</t>
  </si>
  <si>
    <t>22583, Lewis Spring Apt. 550</t>
  </si>
  <si>
    <t>167, Sharon Mountain Apt. 367</t>
  </si>
  <si>
    <t>9607, Heather Cape Apt. 625</t>
  </si>
  <si>
    <t>52529, Ray Ports</t>
  </si>
  <si>
    <t>56438, Shaffer Glen Apt. 973</t>
  </si>
  <si>
    <t>691, Burns Corners</t>
  </si>
  <si>
    <t>61097, David Mission Suite 770</t>
  </si>
  <si>
    <t>61082, Webster Cliffs Apt. 228</t>
  </si>
  <si>
    <t>626, Ortega Parkways</t>
  </si>
  <si>
    <t>90809, Delgado Meadow Suite 714</t>
  </si>
  <si>
    <t>69512, Taylor Crescent</t>
  </si>
  <si>
    <t>063, Alexa Squares Suite 645</t>
  </si>
  <si>
    <t>5253, Joshua Mountain Suite 429</t>
  </si>
  <si>
    <t>2173, Joan Course</t>
  </si>
  <si>
    <t>9248, Ross Keys</t>
  </si>
  <si>
    <t>4384, Robinson Green</t>
  </si>
  <si>
    <t>52255, Parker Mission</t>
  </si>
  <si>
    <t>5445, Mendoza Points</t>
  </si>
  <si>
    <t>8260, Christopher Mountains</t>
  </si>
  <si>
    <t>414, Stone Throughway</t>
  </si>
  <si>
    <t>4406, Sandoval Islands Apt. 715</t>
  </si>
  <si>
    <t>79454, Sullivan Route</t>
  </si>
  <si>
    <t>3891, David Viaduct Suite 247</t>
  </si>
  <si>
    <t>1348, Sara Shores</t>
  </si>
  <si>
    <t>4220, Mark View Suite 079</t>
  </si>
  <si>
    <t>74432, Diana Mountains Apt. 618</t>
  </si>
  <si>
    <t>1986, Kerr Burg Suite 407</t>
  </si>
  <si>
    <t>014, Daniel Lodge</t>
  </si>
  <si>
    <t>03632, Stephen Light Suite 865</t>
  </si>
  <si>
    <t>2004, James Cape Suite 039</t>
  </si>
  <si>
    <t>242, Patrick Green</t>
  </si>
  <si>
    <t>2923, Harris Mill Apt. 263</t>
  </si>
  <si>
    <t>54115, Cruz Mall</t>
  </si>
  <si>
    <t>19569, Bryant Mall Suite 585</t>
  </si>
  <si>
    <t>85534, Levy Mount</t>
  </si>
  <si>
    <t>88635, Andrew Mission</t>
  </si>
  <si>
    <t>888, Barbara Walks Suite 372</t>
  </si>
  <si>
    <t>4209, Stephens Corners</t>
  </si>
  <si>
    <t>24251, Steven Station</t>
  </si>
  <si>
    <t>6940, Ramos Pine</t>
  </si>
  <si>
    <t>8027, Brandon Dam Suite 616</t>
  </si>
  <si>
    <t>407, Roger Village Suite 382</t>
  </si>
  <si>
    <t>36196, Holmes Springs Apt. 025</t>
  </si>
  <si>
    <t>5956, Crystal Forges</t>
  </si>
  <si>
    <t>81353, Christopher Haven</t>
  </si>
  <si>
    <t>4711, Cruz Meadows Apt. 978</t>
  </si>
  <si>
    <t>6698, Lee Hills Apt. 068</t>
  </si>
  <si>
    <t>8135, Amy Course</t>
  </si>
  <si>
    <t>39166, Andrew Common</t>
  </si>
  <si>
    <t>740, Jody Plaza Suite 444</t>
  </si>
  <si>
    <t>3112, Fitzgerald Stream</t>
  </si>
  <si>
    <t>8473, Laura Square Apt. 459</t>
  </si>
  <si>
    <t>728, Martin Gardens Apt. 242</t>
  </si>
  <si>
    <t>3156, Sean Canyon Suite 588</t>
  </si>
  <si>
    <t>416, Smith Road</t>
  </si>
  <si>
    <t>400, Paula Plain Apt. 623</t>
  </si>
  <si>
    <t>1829, Ramirez Flats</t>
  </si>
  <si>
    <t>545, Lisa Land</t>
  </si>
  <si>
    <t>263, Fleming Vista Suite 018</t>
  </si>
  <si>
    <t>018, Vasquez Dam Suite 003</t>
  </si>
  <si>
    <t>061, Cynthia Field</t>
  </si>
  <si>
    <t>14939, Margaret Passage</t>
  </si>
  <si>
    <t>146, Jackson Lights Suite 293</t>
  </si>
  <si>
    <t>253, Sandra Cliff</t>
  </si>
  <si>
    <t>9127, Fernandez Manor</t>
  </si>
  <si>
    <t>8695, Antonio Parkways</t>
  </si>
  <si>
    <t>402, Bailey Locks Suite 215</t>
  </si>
  <si>
    <t>9066, Catherine Isle Suite 271</t>
  </si>
  <si>
    <t>9875, Lauren Ferry Apt. 634</t>
  </si>
  <si>
    <t>2967, Shawn Motorway Suite 324</t>
  </si>
  <si>
    <t>40626, Ricky Squares</t>
  </si>
  <si>
    <t>950, Daniel Lodge</t>
  </si>
  <si>
    <t>5201, Jason Mission</t>
  </si>
  <si>
    <t>403, Jones Skyway Suite 751</t>
  </si>
  <si>
    <t>107, Pierce Flat</t>
  </si>
  <si>
    <t>23231, Wood Oval</t>
  </si>
  <si>
    <t>185, Jo Trace Suite 329</t>
  </si>
  <si>
    <t>2828, Palmer Spurs</t>
  </si>
  <si>
    <t>23909, Dixon Streets</t>
  </si>
  <si>
    <t>831, Julie Camp</t>
  </si>
  <si>
    <t>05852, Lee Views</t>
  </si>
  <si>
    <t>3797, Norman Ridge Apt. 448</t>
  </si>
  <si>
    <t>211, Joel Station Suite 283</t>
  </si>
  <si>
    <t>1429, Frost Estates</t>
  </si>
  <si>
    <t>763, Sutton Land Apt. 719</t>
  </si>
  <si>
    <t>962, Parsons Fall</t>
  </si>
  <si>
    <t>8228, Boone Views Suite 693</t>
  </si>
  <si>
    <t>3943, Chandler Points</t>
  </si>
  <si>
    <t>128, Brandon Road Suite 069</t>
  </si>
  <si>
    <t>2690, Elizabeth Burg</t>
  </si>
  <si>
    <t>21201, Amber Roads</t>
  </si>
  <si>
    <t>22033, Jessica Orchard Apt. 875</t>
  </si>
  <si>
    <t>1181, Brown Manor Suite 800</t>
  </si>
  <si>
    <t>709, Kristy Village Suite 292</t>
  </si>
  <si>
    <t>877, Barnes Crest Apt. 474</t>
  </si>
  <si>
    <t>744, Thornton Branch Apt. 538</t>
  </si>
  <si>
    <t>6123, Stevens Curve</t>
  </si>
  <si>
    <t>6248, Jeremy Underpass Apt. 213</t>
  </si>
  <si>
    <t>61621, Young Junctions</t>
  </si>
  <si>
    <t>751, Smith Tunnel Apt. 611</t>
  </si>
  <si>
    <t>110, Michelle Springs Apt. 342</t>
  </si>
  <si>
    <t>627, Smith Unions</t>
  </si>
  <si>
    <t>608, Cox Lakes Suite 766</t>
  </si>
  <si>
    <t>8831, Romero Plaza</t>
  </si>
  <si>
    <t>4233, Wilson Branch</t>
  </si>
  <si>
    <t>91885, Judith Trail</t>
  </si>
  <si>
    <t>10980, Jerry Ridge</t>
  </si>
  <si>
    <t>3215, William Parkway</t>
  </si>
  <si>
    <t>26245, Cheryl Mountains Apt. 130</t>
  </si>
  <si>
    <t>32254, Lam Mountain Suite 860</t>
  </si>
  <si>
    <t>078, Angela Creek Apt. 710</t>
  </si>
  <si>
    <t>28584, Steven Dam Apt. 822</t>
  </si>
  <si>
    <t>89633, Summers Estate Suite 849</t>
  </si>
  <si>
    <t>019, Wilson Knolls</t>
  </si>
  <si>
    <t>08839, Bridget Mission Suite 785</t>
  </si>
  <si>
    <t>10109, Walker Mews</t>
  </si>
  <si>
    <t>7868, Todd Lakes</t>
  </si>
  <si>
    <t>5786, Dan Circle Apt. 883</t>
  </si>
  <si>
    <t>6060, Walls Underpass Suite 258</t>
  </si>
  <si>
    <t>825, Collins Passage Suite 652</t>
  </si>
  <si>
    <t>015, Moss Squares Suite 951</t>
  </si>
  <si>
    <t>57419, Aguirre Port</t>
  </si>
  <si>
    <t>46260, Duncan Shores Suite 861</t>
  </si>
  <si>
    <t>688, Cardenas Valleys Apt. 499</t>
  </si>
  <si>
    <t>7662, Smith Stravenue Suite 058</t>
  </si>
  <si>
    <t>22862, Nancy Mill Apt. 701</t>
  </si>
  <si>
    <t>007, Darlene Flats</t>
  </si>
  <si>
    <t>67891, Heather Throughway Apt. 247</t>
  </si>
  <si>
    <t>91337, Ward Key Suite 915</t>
  </si>
  <si>
    <t>921, Taylor Shore Suite 041</t>
  </si>
  <si>
    <t>46696, Mark Turnpike</t>
  </si>
  <si>
    <t>2815, Devon Forge</t>
  </si>
  <si>
    <t>1693, Hamilton Mall</t>
  </si>
  <si>
    <t>965, Rebecca Spur Apt. 423</t>
  </si>
  <si>
    <t>53375, Kelly Motorway Suite 790</t>
  </si>
  <si>
    <t>6667, Velasquez Neck</t>
  </si>
  <si>
    <t>11345, Eric Trace</t>
  </si>
  <si>
    <t>62146, Clark Drive</t>
  </si>
  <si>
    <t>093, James View Apt. 193</t>
  </si>
  <si>
    <t>8715, Kimberly Harbor Apt. 780</t>
  </si>
  <si>
    <t>923, Barbara Tunnel</t>
  </si>
  <si>
    <t>8058, Katie Ranch</t>
  </si>
  <si>
    <t>496, Spencer Port</t>
  </si>
  <si>
    <t>1826, Carla Island</t>
  </si>
  <si>
    <t>409, Sara Mission Apt. 707</t>
  </si>
  <si>
    <t>2391, James Extensions Apt. 774</t>
  </si>
  <si>
    <t>143, Ruiz Port Apt. 134</t>
  </si>
  <si>
    <t>9753, Conner Roads Apt. 409</t>
  </si>
  <si>
    <t>52963, Pineda Island</t>
  </si>
  <si>
    <t>38865, Corey Squares Apt. 005</t>
  </si>
  <si>
    <t>396, Ali Rest Apt. 684</t>
  </si>
  <si>
    <t>26918, Barbara Turnpike Suite 308</t>
  </si>
  <si>
    <t>74570, Kyle Brook</t>
  </si>
  <si>
    <t>1650, Castaneda Port Apt. 854</t>
  </si>
  <si>
    <t>522, David Pike Suite 327</t>
  </si>
  <si>
    <t>17091, Barbara Points</t>
  </si>
  <si>
    <t>1894, Cohen Brooks Apt. 530</t>
  </si>
  <si>
    <t>23152, Brandon Village Apt. 105</t>
  </si>
  <si>
    <t>3525, Frye Valley</t>
  </si>
  <si>
    <t>3865, Jones Drive Suite 090</t>
  </si>
  <si>
    <t>4588, Lee Court Apt. 924</t>
  </si>
  <si>
    <t>38038, Catherine Park</t>
  </si>
  <si>
    <t>03914, Gutierrez Inlet Apt. 296</t>
  </si>
  <si>
    <t>864, James Road</t>
  </si>
  <si>
    <t>17427, Allen Track Apt. 171</t>
  </si>
  <si>
    <t>39367, Janet Spring</t>
  </si>
  <si>
    <t>858, Davila Island</t>
  </si>
  <si>
    <t>4282, Arnold Circles</t>
  </si>
  <si>
    <t>18919, Owens Spurs Apt. 124</t>
  </si>
  <si>
    <t>83825, Kristen Street Suite 530</t>
  </si>
  <si>
    <t>682, Cynthia Shoals</t>
  </si>
  <si>
    <t>59364, West Avenue</t>
  </si>
  <si>
    <t>59120, Hines Roads Suite 383</t>
  </si>
  <si>
    <t>3533, Byrd Center Suite 518</t>
  </si>
  <si>
    <t>33209, Moore Bypass</t>
  </si>
  <si>
    <t>29710, Neal Club</t>
  </si>
  <si>
    <t>29374, Samantha Squares</t>
  </si>
  <si>
    <t>64130, Adriana Mount</t>
  </si>
  <si>
    <t>055, Matthew Brook</t>
  </si>
  <si>
    <t>97657, Cervantes Tunnel</t>
  </si>
  <si>
    <t>451, Wallace Station Suite 815</t>
  </si>
  <si>
    <t>9304, Susan Causeway Apt. 851</t>
  </si>
  <si>
    <t>603, John Neck Apt. 679</t>
  </si>
  <si>
    <t>505, Marissa Springs Apt. 410</t>
  </si>
  <si>
    <t>58729, Tran Islands</t>
  </si>
  <si>
    <t>3415, Chapman Roads</t>
  </si>
  <si>
    <t>1799, Gallagher Cliffs</t>
  </si>
  <si>
    <t>64734, Brewer Pines Apt. 850</t>
  </si>
  <si>
    <t>82916, Keith Courts</t>
  </si>
  <si>
    <t>123, Horton Valley Suite 924</t>
  </si>
  <si>
    <t>2431, Smith Points Apt. 771</t>
  </si>
  <si>
    <t>34703, Cisneros Valleys</t>
  </si>
  <si>
    <t>3939, Amanda Lake</t>
  </si>
  <si>
    <t>03297, Becky Parks</t>
  </si>
  <si>
    <t>3203, Nelson Branch</t>
  </si>
  <si>
    <t>35398, Gibson Pine Apt. 260</t>
  </si>
  <si>
    <t>0096, Danny Dale Suite 594</t>
  </si>
  <si>
    <t>133, Hays Parkways</t>
  </si>
  <si>
    <t>244, Leonard Fork</t>
  </si>
  <si>
    <t>0310, Jackson Orchard Apt. 234</t>
  </si>
  <si>
    <t>20271, Wesley Highway Apt. 437</t>
  </si>
  <si>
    <t>9042, Rivera Spurs</t>
  </si>
  <si>
    <t>037, Miller Circles Suite 038</t>
  </si>
  <si>
    <t>9319, Johnny Junction</t>
  </si>
  <si>
    <t>2738, Sweeney Greens</t>
  </si>
  <si>
    <t>056, White Summit Apt. 394</t>
  </si>
  <si>
    <t>6098, Green View Suite 649</t>
  </si>
  <si>
    <t>770, Mullins Flats</t>
  </si>
  <si>
    <t>332, Teresa Mountains Suite 914</t>
  </si>
  <si>
    <t>26608, Joseph Tunnel Apt. 201</t>
  </si>
  <si>
    <t>73145, Mann Viaduct Suite 729</t>
  </si>
  <si>
    <t>58774, Derek Square Suite 290</t>
  </si>
  <si>
    <t>28513, Sullivan Hill</t>
  </si>
  <si>
    <t>51385, Tran Loaf</t>
  </si>
  <si>
    <t>94783, Brandon Rest</t>
  </si>
  <si>
    <t>090, Martin Fall</t>
  </si>
  <si>
    <t>810, Preston Underpass Apt. 613</t>
  </si>
  <si>
    <t>9567, Pierce Radial</t>
  </si>
  <si>
    <t>6037, Potter Junctions Suite 175</t>
  </si>
  <si>
    <t>496, Lucas Drive Suite 240</t>
  </si>
  <si>
    <t>236, Harris Estate</t>
  </si>
  <si>
    <t>55247, Williams Plain</t>
  </si>
  <si>
    <t>5510, Chen Well Suite 660</t>
  </si>
  <si>
    <t>226, Wheeler Pines</t>
  </si>
  <si>
    <t>722, Webb Fords Suite 543</t>
  </si>
  <si>
    <t>3619, Rocha Harbor</t>
  </si>
  <si>
    <t>15585, Joseph Row</t>
  </si>
  <si>
    <t>66052, Klein Mill</t>
  </si>
  <si>
    <t>53951, Gordon Locks Apt. 412</t>
  </si>
  <si>
    <t>03068, James Junction</t>
  </si>
  <si>
    <t>90209, Kelly Fields Suite 124</t>
  </si>
  <si>
    <t>035, Kelly Light</t>
  </si>
  <si>
    <t>854, Hunter Island Suite 060</t>
  </si>
  <si>
    <t>5783, Cisneros Freeway</t>
  </si>
  <si>
    <t>4111, Jonathan Causeway</t>
  </si>
  <si>
    <t>0763, Alicia Burgs</t>
  </si>
  <si>
    <t>42856, Hale Coves Apt. 884</t>
  </si>
  <si>
    <t>0421, Shaffer Mountains Suite 854</t>
  </si>
  <si>
    <t>601, Taylor Fort</t>
  </si>
  <si>
    <t>5994, Martha Place Apt. 766</t>
  </si>
  <si>
    <t>34573, Lopez Rapids</t>
  </si>
  <si>
    <t>57497, Brooke Village Apt. 328</t>
  </si>
  <si>
    <t>3460, Alexandra Course</t>
  </si>
  <si>
    <t>3063, Maria Gardens</t>
  </si>
  <si>
    <t>99318, Eric Loop</t>
  </si>
  <si>
    <t>7490, Yvette Locks</t>
  </si>
  <si>
    <t>507, Sylvia Inlet</t>
  </si>
  <si>
    <t>6008, Reyes Ports</t>
  </si>
  <si>
    <t>429, King Lane</t>
  </si>
  <si>
    <t>8316, Ana Crescent</t>
  </si>
  <si>
    <t>324, Roberson Centers Apt. 181</t>
  </si>
  <si>
    <t>116, Wilson Hill Suite 001</t>
  </si>
  <si>
    <t>677, Nguyen Lights Suite 737</t>
  </si>
  <si>
    <t>27751, Bailey Street</t>
  </si>
  <si>
    <t>676, Wright Pine</t>
  </si>
  <si>
    <t>2129, Emily Lodge Suite 869</t>
  </si>
  <si>
    <t>10274, Robert Trafficway Apt. 261</t>
  </si>
  <si>
    <t>2656, Alexander Road</t>
  </si>
  <si>
    <t>5422, Ashley Turnpike</t>
  </si>
  <si>
    <t>2904, Sims Corners Suite 099</t>
  </si>
  <si>
    <t>565, Lindsey Parks Apt. 266</t>
  </si>
  <si>
    <t>7408, Thomas Spur</t>
  </si>
  <si>
    <t>7386, David Canyon Apt. 094</t>
  </si>
  <si>
    <t>8599, Anderson Center Apt. 254</t>
  </si>
  <si>
    <t>4457, Lopez Station</t>
  </si>
  <si>
    <t>08097, Anthony Plain Suite 546</t>
  </si>
  <si>
    <t>611, Martinez Lodge</t>
  </si>
  <si>
    <t>925, Hill Crest Suite 359</t>
  </si>
  <si>
    <t>208, Price Forge Suite 063</t>
  </si>
  <si>
    <t>98902, Jeffery Neck Apt. 482</t>
  </si>
  <si>
    <t>308, Walter Squares Apt. 394</t>
  </si>
  <si>
    <t>16828, Blake Loaf</t>
  </si>
  <si>
    <t>04896, Elizabeth Lock</t>
  </si>
  <si>
    <t>755, Deborah Junctions Apt. 720</t>
  </si>
  <si>
    <t>58429, Courtney Gateway</t>
  </si>
  <si>
    <t>11755, Jessica Mountain</t>
  </si>
  <si>
    <t>9197, Rivera Alley Suite 084</t>
  </si>
  <si>
    <t>835, Walker Spur</t>
  </si>
  <si>
    <t>0462, Eaton Oval</t>
  </si>
  <si>
    <t>05222, Alexander Rapid Apt. 341</t>
  </si>
  <si>
    <t>23986, Rios Drives Suite 341</t>
  </si>
  <si>
    <t>975, Mark Cape Apt. 378</t>
  </si>
  <si>
    <t>4380, Joseph Mountain</t>
  </si>
  <si>
    <t>219, Olson Crossroad</t>
  </si>
  <si>
    <t>44910, Robinson Hill Suite 952</t>
  </si>
  <si>
    <t>404, Montoya Divide</t>
  </si>
  <si>
    <t>44339, Phillips Pike Apt. 418</t>
  </si>
  <si>
    <t>3147, Roberts Brook Apt. 758</t>
  </si>
  <si>
    <t>9864, Rodriguez Views Apt. 374</t>
  </si>
  <si>
    <t>580, Johnson Route Suite 791</t>
  </si>
  <si>
    <t>177, Joanne Center Suite 757</t>
  </si>
  <si>
    <t>125, Stevens Fall Suite 284</t>
  </si>
  <si>
    <t>4629, Kelly Corner</t>
  </si>
  <si>
    <t>1539, Montgomery Knoll</t>
  </si>
  <si>
    <t>4384, Pamela Light</t>
  </si>
  <si>
    <t>027, Williams Neck</t>
  </si>
  <si>
    <t>9164, Russell Island Suite 179</t>
  </si>
  <si>
    <t>82666, Campbell Mews Suite 019</t>
  </si>
  <si>
    <t>90061, Veronica Manor</t>
  </si>
  <si>
    <t>687, Jessica Light Suite 301</t>
  </si>
  <si>
    <t>12728, Moore Mountains Suite 383</t>
  </si>
  <si>
    <t>31498, Ronald Village</t>
  </si>
  <si>
    <t>835, Rachel Views Apt. 804</t>
  </si>
  <si>
    <t>38767, David Fields Apt. 635</t>
  </si>
  <si>
    <t>0633, Evan Cape</t>
  </si>
  <si>
    <t>364, Sean Throughway Suite 761</t>
  </si>
  <si>
    <t>83214, Thomas Parks Suite 909</t>
  </si>
  <si>
    <t>72727, Anthony Harbors Suite 568</t>
  </si>
  <si>
    <t>4014, Mcbride Trace</t>
  </si>
  <si>
    <t>79818, Laura Grove</t>
  </si>
  <si>
    <t>731, Roger Place</t>
  </si>
  <si>
    <t>1511, Brian Crossroad Apt. 565</t>
  </si>
  <si>
    <t>163, Pamela Key</t>
  </si>
  <si>
    <t>156, Christopher Mission</t>
  </si>
  <si>
    <t>9396, Jordan Lodge</t>
  </si>
  <si>
    <t>158, Wayne Knoll</t>
  </si>
  <si>
    <t>8677, Latoya Harbors Suite 084</t>
  </si>
  <si>
    <t>11568, Harrington Inlet Apt. 402</t>
  </si>
  <si>
    <t>6845, Lang Orchard Apt. 260</t>
  </si>
  <si>
    <t>1446, Vickie Lock Suite 823</t>
  </si>
  <si>
    <t>2232, Meza Village</t>
  </si>
  <si>
    <t>573, Matthew Mills</t>
  </si>
  <si>
    <t>74516, Small Row</t>
  </si>
  <si>
    <t>75618, Roman Spur Apt. 263</t>
  </si>
  <si>
    <t>7020, Nicholas Shoal Suite 877</t>
  </si>
  <si>
    <t>327, Carey Road Apt. 022</t>
  </si>
  <si>
    <t>32128, Rice Neck</t>
  </si>
  <si>
    <t>164, Jacqueline Ports Apt. 654</t>
  </si>
  <si>
    <t>387, Hardy Loaf Suite 784</t>
  </si>
  <si>
    <t>000, Morales Knoll Suite 741</t>
  </si>
  <si>
    <t>866, Fuller Shoal</t>
  </si>
  <si>
    <t>6175, Rivas Squares</t>
  </si>
  <si>
    <t>91845, May Fork Apt. 567</t>
  </si>
  <si>
    <t>1673, Michael Valley Suite 345</t>
  </si>
  <si>
    <t>25993, Dunn Port Apt. 238</t>
  </si>
  <si>
    <t>030, Atkinson Throughway</t>
  </si>
  <si>
    <t>3106, James Overpass</t>
  </si>
  <si>
    <t>11889, Aaron Ford Suite 480</t>
  </si>
  <si>
    <t>8184, Kayla Flat Suite 928</t>
  </si>
  <si>
    <t>477, Fernando Plaza Apt. 634</t>
  </si>
  <si>
    <t>54390, Timothy Port Suite 228</t>
  </si>
  <si>
    <t>74665, Kyle Mews</t>
  </si>
  <si>
    <t>20732, Drew Radial Apt. 441</t>
  </si>
  <si>
    <t>480, Johnson Shore</t>
  </si>
  <si>
    <t>8544, Jones Islands</t>
  </si>
  <si>
    <t>76623, Ruth Springs Apt. 164</t>
  </si>
  <si>
    <t>60839, Jimmy Route Apt. 041</t>
  </si>
  <si>
    <t>132, Nathaniel Bypass Apt. 993</t>
  </si>
  <si>
    <t>11271, Aaron Land Suite 211</t>
  </si>
  <si>
    <t>65182, Brewer Curve</t>
  </si>
  <si>
    <t>59959, Harris Route Apt. 194</t>
  </si>
  <si>
    <t>000, Jennifer River Apt. 324</t>
  </si>
  <si>
    <t>40592, Jennings Forge Suite 924</t>
  </si>
  <si>
    <t>2537, Jack Wells Suite 187</t>
  </si>
  <si>
    <t>4921, Alan Lock Suite 204</t>
  </si>
  <si>
    <t>0517, Stacie River</t>
  </si>
  <si>
    <t>2893, Pope Trail Apt. 403</t>
  </si>
  <si>
    <t>97938, Ray Port Apt. 698</t>
  </si>
  <si>
    <t>332, Garner Course Apt. 118</t>
  </si>
  <si>
    <t>70681, Perry Overpass Suite 083</t>
  </si>
  <si>
    <t>746, Shelby Expressway Apt. 376</t>
  </si>
  <si>
    <t>372, Sheena Turnpike Apt. 118</t>
  </si>
  <si>
    <t>6983, Adriana Circles</t>
  </si>
  <si>
    <t>365, Stark Meadow</t>
  </si>
  <si>
    <t>24004, Charles Square</t>
  </si>
  <si>
    <t>769, King Rapids Suite 358</t>
  </si>
  <si>
    <t>220, Wise Row Apt. 499</t>
  </si>
  <si>
    <t>28883, Henderson Flats</t>
  </si>
  <si>
    <t>318, Kimberly Crescent</t>
  </si>
  <si>
    <t>53473, Munoz Street</t>
  </si>
  <si>
    <t>511, Harris Mission Apt. 691</t>
  </si>
  <si>
    <t>90174, Graves Turnpike</t>
  </si>
  <si>
    <t>361, Michelle Roads Apt. 337</t>
  </si>
  <si>
    <t>10178, Tracey Isle Suite 945</t>
  </si>
  <si>
    <t>23450, Wagner Track</t>
  </si>
  <si>
    <t>061, Hernandez Springs Apt. 416</t>
  </si>
  <si>
    <t>3410, Lewis Highway</t>
  </si>
  <si>
    <t>553, Hess Port</t>
  </si>
  <si>
    <t>058, Rush Trace Apt. 391</t>
  </si>
  <si>
    <t>1910, Jennifer Summit Apt. 484</t>
  </si>
  <si>
    <t>41309, Alexander Union Suite 729</t>
  </si>
  <si>
    <t>48745, Brooke Mountains</t>
  </si>
  <si>
    <t>196, Justin Views</t>
  </si>
  <si>
    <t>6680, Fernando Ramp</t>
  </si>
  <si>
    <t>058, Leslie Ferry</t>
  </si>
  <si>
    <t>038, Todd Trail</t>
  </si>
  <si>
    <t>219, Lewis Drives</t>
  </si>
  <si>
    <t>1004, Pena Plaza Suite 562</t>
  </si>
  <si>
    <t>35963, Kimberly Burg Suite 253</t>
  </si>
  <si>
    <t>2447, Martinez Points</t>
  </si>
  <si>
    <t>19665, Leah Spur</t>
  </si>
  <si>
    <t>83828, Todd Mission</t>
  </si>
  <si>
    <t>239, Jennifer Extensions Apt. 586</t>
  </si>
  <si>
    <t>881, Simon Turnpike Suite 080</t>
  </si>
  <si>
    <t>8788, Garcia Shores</t>
  </si>
  <si>
    <t>55480, Michael Spurs</t>
  </si>
  <si>
    <t>9735, Grant Valley</t>
  </si>
  <si>
    <t>9939, Gould Dale Apt. 360</t>
  </si>
  <si>
    <t>1139, Sherry Curve</t>
  </si>
  <si>
    <t>1727, Ashley Dam Suite 605</t>
  </si>
  <si>
    <t>73173, Reynolds Mission Suite 603</t>
  </si>
  <si>
    <t>12303, Eric Rapid</t>
  </si>
  <si>
    <t>9484, Ray Brooks Apt. 194</t>
  </si>
  <si>
    <t>478, Carson Unions Apt. 790</t>
  </si>
  <si>
    <t>8888, Crystal Parkways Apt. 225</t>
  </si>
  <si>
    <t>895, Cindy Burg Suite 163</t>
  </si>
  <si>
    <t>071, Ernest Trace</t>
  </si>
  <si>
    <t>356, Smith Way</t>
  </si>
  <si>
    <t>16425, Kelly Light</t>
  </si>
  <si>
    <t>080, Ryan Creek</t>
  </si>
  <si>
    <t>50313, Angela Freeway Suite 048</t>
  </si>
  <si>
    <t>764, Henry Brook Suite 295</t>
  </si>
  <si>
    <t>356, Allen Manors Suite 547</t>
  </si>
  <si>
    <t>975, Clark Stream</t>
  </si>
  <si>
    <t>5746, Angela Knoll Suite 660</t>
  </si>
  <si>
    <t>97700, Ashley Fields</t>
  </si>
  <si>
    <t>7095, Lynch Route</t>
  </si>
  <si>
    <t>9747, Angela Manors</t>
  </si>
  <si>
    <t>92199, Daniel Ports Suite 633</t>
  </si>
  <si>
    <t>0728, James Pine Apt. 530</t>
  </si>
  <si>
    <t>91410, Snyder Islands</t>
  </si>
  <si>
    <t>720, Brenda Passage</t>
  </si>
  <si>
    <t>2395, Brooke Meadow</t>
  </si>
  <si>
    <t>9681, Darrell Ville</t>
  </si>
  <si>
    <t>01166, Lisa Vista</t>
  </si>
  <si>
    <t>851, Lori Junctions</t>
  </si>
  <si>
    <t>2665, Fowler Burg</t>
  </si>
  <si>
    <t>19436, Andrew Shoal Apt. 100</t>
  </si>
  <si>
    <t>5867, Melton Station Apt. 824</t>
  </si>
  <si>
    <t>4437, Tucker Circles Suite 276</t>
  </si>
  <si>
    <t>826, Chavez Circles</t>
  </si>
  <si>
    <t>01707, Hess Way</t>
  </si>
  <si>
    <t>030, Phillip Dale Suite 273</t>
  </si>
  <si>
    <t>11696, Barbara View Suite 167</t>
  </si>
  <si>
    <t>350, Henry Viaduct Apt. 657</t>
  </si>
  <si>
    <t>63677, Aimee Plaza</t>
  </si>
  <si>
    <t>07660, Hammond Overpass</t>
  </si>
  <si>
    <t>76078, Cardenas Brook</t>
  </si>
  <si>
    <t>51526, Roberts Roads</t>
  </si>
  <si>
    <t>031, Walls Corner</t>
  </si>
  <si>
    <t>97352, Rogers Summit</t>
  </si>
  <si>
    <t>13810, Ruth Stream</t>
  </si>
  <si>
    <t>1618, Erika Divide</t>
  </si>
  <si>
    <t>5359, Carr Shoals Apt. 865</t>
  </si>
  <si>
    <t>07434, Jones Shoal Suite 627</t>
  </si>
  <si>
    <t>63309, Brent Fort</t>
  </si>
  <si>
    <t>623, Vance Roads</t>
  </si>
  <si>
    <t>231, Debbie Ramp</t>
  </si>
  <si>
    <t>597, Alexander Spring Suite 695</t>
  </si>
  <si>
    <t>849, Myers Fall Suite 695</t>
  </si>
  <si>
    <t>582, Carrillo Vista</t>
  </si>
  <si>
    <t>31404, Caitlyn Burg</t>
  </si>
  <si>
    <t>02987, Stark Island Apt. 648</t>
  </si>
  <si>
    <t>84638, Shawn Lights</t>
  </si>
  <si>
    <t>3450, Anderson Freeway Apt. 780</t>
  </si>
  <si>
    <t>29762, Julian Lodge Suite 738</t>
  </si>
  <si>
    <t>758, Mitchell Cliffs</t>
  </si>
  <si>
    <t>52375, Victoria Island Apt. 063</t>
  </si>
  <si>
    <t>52620, Cameron Inlet</t>
  </si>
  <si>
    <t>734, Carolyn Causeway Suite 976</t>
  </si>
  <si>
    <t>6246, Arellano Canyon Apt. 226</t>
  </si>
  <si>
    <t>722, Vasquez Common</t>
  </si>
  <si>
    <t>557, Melissa Ford Suite 780</t>
  </si>
  <si>
    <t>843, Kimberly Spur</t>
  </si>
  <si>
    <t>654, Larry Villages</t>
  </si>
  <si>
    <t>58186, Amanda Gardens Suite 149</t>
  </si>
  <si>
    <t>629, Devon Cliff</t>
  </si>
  <si>
    <t>555, Travis Hollow Suite 611</t>
  </si>
  <si>
    <t>535, Holloway Ridges Apt. 904</t>
  </si>
  <si>
    <t>3794, Diaz Flat Apt. 274</t>
  </si>
  <si>
    <t>60711, Emily Parks</t>
  </si>
  <si>
    <t>85981, Tracy Burgs Apt. 226</t>
  </si>
  <si>
    <t>695, Gallagher Lock</t>
  </si>
  <si>
    <t>4215, Cook Garden</t>
  </si>
  <si>
    <t>5387, Decker Bridge</t>
  </si>
  <si>
    <t>9097, Frye Island Apt. 920</t>
  </si>
  <si>
    <t>6148, Curry Tunnel Apt. 713</t>
  </si>
  <si>
    <t>28273, Valenzuela Walk Suite 475</t>
  </si>
  <si>
    <t>26316, Ewing Motorway</t>
  </si>
  <si>
    <t>1587, Everett Bridge</t>
  </si>
  <si>
    <t>58589, Amy Passage</t>
  </si>
  <si>
    <t>232, Anthony Plains Apt. 030</t>
  </si>
  <si>
    <t>40652, James Light</t>
  </si>
  <si>
    <t>41249, Howell Grove Suite 864</t>
  </si>
  <si>
    <t>359, Taylor Stravenue</t>
  </si>
  <si>
    <t>1317, Audrey Estates Suite 375</t>
  </si>
  <si>
    <t>087, Clark Drive</t>
  </si>
  <si>
    <t>83459, Scott Plaza</t>
  </si>
  <si>
    <t>816, Monroe Forges Apt. 547</t>
  </si>
  <si>
    <t>6581, Matthew Mountain</t>
  </si>
  <si>
    <t>3506, Berry Parkways Suite 547</t>
  </si>
  <si>
    <t>7991, Susan Drives</t>
  </si>
  <si>
    <t>66019, Lopez Vista Suite 123</t>
  </si>
  <si>
    <t>7866, Walker Estate</t>
  </si>
  <si>
    <t>90658, Michelle View</t>
  </si>
  <si>
    <t>738, Price Islands Suite 386</t>
  </si>
  <si>
    <t>2873, Wright Roads</t>
  </si>
  <si>
    <t>97887, Hancock Forges</t>
  </si>
  <si>
    <t>3106, Long Crest Apt. 826</t>
  </si>
  <si>
    <t>14962, Catherine Skyway</t>
  </si>
  <si>
    <t>337, Orozco Pass</t>
  </si>
  <si>
    <t>6784, Lopez Parkways</t>
  </si>
  <si>
    <t>2960, Johnson Loaf Suite 603</t>
  </si>
  <si>
    <t>6733, Mary Via</t>
  </si>
  <si>
    <t>5941, Ross Park Suite 645</t>
  </si>
  <si>
    <t>36383, Conrad Alley Suite 998</t>
  </si>
  <si>
    <t>209, James Valley Suite 628</t>
  </si>
  <si>
    <t>3341, April Valleys Apt. 876</t>
  </si>
  <si>
    <t>932, Seth Dam</t>
  </si>
  <si>
    <t>154, Jeffrey Tunnel</t>
  </si>
  <si>
    <t>08772, Cristian Row Suite 067</t>
  </si>
  <si>
    <t>11697, Johnny Mountain</t>
  </si>
  <si>
    <t>856, Marie Dam Suite 729</t>
  </si>
  <si>
    <t>351, Marcus Ramp</t>
  </si>
  <si>
    <t>3897, Christopher Drives</t>
  </si>
  <si>
    <t>85292, Chad Flats Suite 910</t>
  </si>
  <si>
    <t>91586, Hernandez Orchard Suite 317</t>
  </si>
  <si>
    <t>729, Jennings Common</t>
  </si>
  <si>
    <t>5882, James Cape</t>
  </si>
  <si>
    <t>5552, Thompson Lakes</t>
  </si>
  <si>
    <t>4645, Foley Well Apt. 974</t>
  </si>
  <si>
    <t>85527, Ryan Rest Apt. 399</t>
  </si>
  <si>
    <t>6972, Parrish Greens Apt. 623</t>
  </si>
  <si>
    <t>175, Wade Plaza</t>
  </si>
  <si>
    <t>77151, Escobar Glen Suite 710</t>
  </si>
  <si>
    <t>6588, Davies Island Suite 468</t>
  </si>
  <si>
    <t>684, Morgan Manors Apt. 845</t>
  </si>
  <si>
    <t>06216, James Streets Apt. 399</t>
  </si>
  <si>
    <t>955, Richardson Tunnel Suite 156</t>
  </si>
  <si>
    <t>137, Avery Route</t>
  </si>
  <si>
    <t>4010, Natalie Inlet Apt. 884</t>
  </si>
  <si>
    <t>330, James Falls</t>
  </si>
  <si>
    <t>5024, Walsh Pine Apt. 893</t>
  </si>
  <si>
    <t>88944, Kristen Cove Apt. 276</t>
  </si>
  <si>
    <t>541, Katherine Brook</t>
  </si>
  <si>
    <t>24575, Munoz Falls Suite 335</t>
  </si>
  <si>
    <t>5734, Terri Throughway</t>
  </si>
  <si>
    <t>0921, Reid Cliff</t>
  </si>
  <si>
    <t>086, Mary Viaduct Suite 614</t>
  </si>
  <si>
    <t>684, Joseph Cove Suite 882</t>
  </si>
  <si>
    <t>82351, Richard Rapids</t>
  </si>
  <si>
    <t>3603, Joshua Oval</t>
  </si>
  <si>
    <t>585, Stephanie Fort Suite 667</t>
  </si>
  <si>
    <t>723, Monica Islands</t>
  </si>
  <si>
    <t>86767, Odom Vista</t>
  </si>
  <si>
    <t>462, Garcia Garden</t>
  </si>
  <si>
    <t>689, Whitney Gardens</t>
  </si>
  <si>
    <t>180, Allen Circles</t>
  </si>
  <si>
    <t>100, Banks Flats</t>
  </si>
  <si>
    <t>813, Dennis Path</t>
  </si>
  <si>
    <t>023, Manning Expressway</t>
  </si>
  <si>
    <t>5171, Kelly Manor</t>
  </si>
  <si>
    <t>170, Kathryn Rue</t>
  </si>
  <si>
    <t>81490, Tiffany Crest</t>
  </si>
  <si>
    <t>83823, Duke Pass</t>
  </si>
  <si>
    <t>4827, Collins Crossroad</t>
  </si>
  <si>
    <t>893, Stephanie Glen Suite 997</t>
  </si>
  <si>
    <t>561, Stephanie Parkways Apt. 969</t>
  </si>
  <si>
    <t>207, Ian Fall Suite 286</t>
  </si>
  <si>
    <t>67798, Clark Loaf Suite 515</t>
  </si>
  <si>
    <t>419, Cody Shores</t>
  </si>
  <si>
    <t>1485, Juan Parks Suite 011</t>
  </si>
  <si>
    <t>57109, Paul Forge</t>
  </si>
  <si>
    <t>91235, Porter Trafficway</t>
  </si>
  <si>
    <t>410, David Pines Suite 313</t>
  </si>
  <si>
    <t>875, Bradford River</t>
  </si>
  <si>
    <t>29689, Matthew Parks Apt. 904</t>
  </si>
  <si>
    <t>858, Sarah Prairie</t>
  </si>
  <si>
    <t>4485, Mitchell Roads</t>
  </si>
  <si>
    <t>59751, Martinez Fall</t>
  </si>
  <si>
    <t>85603, Robinson Ramp Apt. 769</t>
  </si>
  <si>
    <t>73283, Kevin Grove</t>
  </si>
  <si>
    <t>64868, Ashley Islands Suite 531</t>
  </si>
  <si>
    <t>36847, Amy Courts</t>
  </si>
  <si>
    <t>79529, Hull Drive Apt. 064</t>
  </si>
  <si>
    <t>2377, Sarah Skyway Suite 156</t>
  </si>
  <si>
    <t>75122, Timothy Motorway Apt. 278</t>
  </si>
  <si>
    <t>48363, Townsend Mews</t>
  </si>
  <si>
    <t>4543, Alexander Centers</t>
  </si>
  <si>
    <t>2789, Tara River</t>
  </si>
  <si>
    <t>23945, Bennett Shore Suite 257</t>
  </si>
  <si>
    <t>608, Antonio Trafficway Suite 713</t>
  </si>
  <si>
    <t>99396, Skinner Pass</t>
  </si>
  <si>
    <t>833, Taylor Coves Apt. 733</t>
  </si>
  <si>
    <t>68729, Walker Trail Apt. 513</t>
  </si>
  <si>
    <t>6049, Jennifer Route</t>
  </si>
  <si>
    <t>254, Rubio Stravenue Suite 675</t>
  </si>
  <si>
    <t>46732, Roberts Rest Suite 450</t>
  </si>
  <si>
    <t>19736, Jay Unions Suite 315</t>
  </si>
  <si>
    <t>339, Erica Well</t>
  </si>
  <si>
    <t>176, Nelson Plaza</t>
  </si>
  <si>
    <t>12561, Danielle Shoal</t>
  </si>
  <si>
    <t>454, Morrison Plaza Suite 344</t>
  </si>
  <si>
    <t>084, Harrell Ranch</t>
  </si>
  <si>
    <t>778, Jennifer Mountains Suite 513</t>
  </si>
  <si>
    <t>96590, Wong Shores Apt. 945</t>
  </si>
  <si>
    <t>59146, John Extension Suite 630</t>
  </si>
  <si>
    <t>84456, Campbell Crossroad Suite 603</t>
  </si>
  <si>
    <t>67255, Kathryn Landing</t>
  </si>
  <si>
    <t>544, Haynes Lake Suite 364</t>
  </si>
  <si>
    <t>3093, Poole Grove</t>
  </si>
  <si>
    <t>7363, Smith Pike Suite 229</t>
  </si>
  <si>
    <t>42469, Gay View Suite 653</t>
  </si>
  <si>
    <t>0143, James Stream</t>
  </si>
  <si>
    <t>6733, Amanda Mount</t>
  </si>
  <si>
    <t>4668, Anderson Motorway Apt. 267</t>
  </si>
  <si>
    <t>05116, Darrell River</t>
  </si>
  <si>
    <t>097, Dixon Divide Apt. 152</t>
  </si>
  <si>
    <t>2331, Calderon Hill</t>
  </si>
  <si>
    <t>76735, Travis Summit</t>
  </si>
  <si>
    <t>6878, Kimberly Valleys Apt. 592</t>
  </si>
  <si>
    <t>23877, Jason Drive Apt. 294</t>
  </si>
  <si>
    <t>99657, Perez Prairie</t>
  </si>
  <si>
    <t>9616, Fitzpatrick Crescent Apt. 796</t>
  </si>
  <si>
    <t>44394, Thomas Via</t>
  </si>
  <si>
    <t>516, David Mountains Suite 532</t>
  </si>
  <si>
    <t>2939, Kelly Estate Suite 831</t>
  </si>
  <si>
    <t>37833, Johnson Ramp</t>
  </si>
  <si>
    <t>96588, Linda Forks Apt. 790</t>
  </si>
  <si>
    <t>6389, Jarvis Mountain Apt. 323</t>
  </si>
  <si>
    <t>747, Alexander Ports</t>
  </si>
  <si>
    <t>939, Maria Islands Suite 346</t>
  </si>
  <si>
    <t>81074, Rachel Cape Apt. 638</t>
  </si>
  <si>
    <t>806, Rodney Fort</t>
  </si>
  <si>
    <t>946, Hernandez Island</t>
  </si>
  <si>
    <t>884, Michael Station Apt. 295</t>
  </si>
  <si>
    <t>223, Kimberly Courts Suite 029</t>
  </si>
  <si>
    <t>324, Thomas Land Suite 963</t>
  </si>
  <si>
    <t>3359, Miller Fields Apt. 700</t>
  </si>
  <si>
    <t>3089, Maldonado Corner</t>
  </si>
  <si>
    <t>575, Gloria Mill</t>
  </si>
  <si>
    <t>2779, Christina Harbors</t>
  </si>
  <si>
    <t>47458, Taylor Station</t>
  </si>
  <si>
    <t>0152, Gomez Crescent</t>
  </si>
  <si>
    <t>0121, Davis Mountain Suite 989</t>
  </si>
  <si>
    <t>76505, Angela Manor Apt. 371</t>
  </si>
  <si>
    <t>12274, Jason Summit Suite 451</t>
  </si>
  <si>
    <t>1951, Doyle Bypass</t>
  </si>
  <si>
    <t>14377, Griffith Motorway Apt. 184</t>
  </si>
  <si>
    <t>45864, Richard Crescent Suite 335</t>
  </si>
  <si>
    <t>110, Payne Summit</t>
  </si>
  <si>
    <t>152, Stephanie Well</t>
  </si>
  <si>
    <t>09098, Bell Meadows</t>
  </si>
  <si>
    <t>4890, Carolyn Estates</t>
  </si>
  <si>
    <t>0755, Mark Villages Apt. 697</t>
  </si>
  <si>
    <t>5150, Stacy Union</t>
  </si>
  <si>
    <t>58862, Graham Orchard</t>
  </si>
  <si>
    <t>439, Kent Cove</t>
  </si>
  <si>
    <t>36415, Nancy Garden Suite 405</t>
  </si>
  <si>
    <t>712, Farmer Ports</t>
  </si>
  <si>
    <t>98379, Torres Forest Apt. 373</t>
  </si>
  <si>
    <t>95080, Cooper River Apt. 009</t>
  </si>
  <si>
    <t>89087, Jonathan Valley</t>
  </si>
  <si>
    <t>847, Timothy Extensions</t>
  </si>
  <si>
    <t>644, Tina Forge</t>
  </si>
  <si>
    <t>8708, Rebecca Junctions Apt. 413</t>
  </si>
  <si>
    <t>0544, Paul Crossroad</t>
  </si>
  <si>
    <t>59687, Steven Summit</t>
  </si>
  <si>
    <t>59439, Carney Gateway Suite 437</t>
  </si>
  <si>
    <t>07083, Rodriguez Light</t>
  </si>
  <si>
    <t>23761, Natalie Plaza Apt. 321</t>
  </si>
  <si>
    <t>084, Jason Pike</t>
  </si>
  <si>
    <t>0593, Mario Mill</t>
  </si>
  <si>
    <t>8345, Barnett Radial</t>
  </si>
  <si>
    <t>9496, John Expressway Suite 677</t>
  </si>
  <si>
    <t>24176, Griffin Forks</t>
  </si>
  <si>
    <t>484, Brewer Fort</t>
  </si>
  <si>
    <t>2259, Fitzpatrick Corners</t>
  </si>
  <si>
    <t>140, Andrea Mountain</t>
  </si>
  <si>
    <t>74652, Amy Ramp</t>
  </si>
  <si>
    <t>69188, Preston Point</t>
  </si>
  <si>
    <t>910, Lindsey Ports</t>
  </si>
  <si>
    <t>13704, Estrada Prairie</t>
  </si>
  <si>
    <t>667, Tommy Ville</t>
  </si>
  <si>
    <t>548, Gonzalez Glens</t>
  </si>
  <si>
    <t>8281, Jessica Course Apt. 148</t>
  </si>
  <si>
    <t>8664, Griffin Key Apt. 577</t>
  </si>
  <si>
    <t>088, Hall Spur</t>
  </si>
  <si>
    <t>707, Martinez Prairie</t>
  </si>
  <si>
    <t>1709, Rachel Cove Suite 147</t>
  </si>
  <si>
    <t>60747, John Heights</t>
  </si>
  <si>
    <t>61906, Robertson Greens Suite 359</t>
  </si>
  <si>
    <t>080, Joseph Station Suite 917</t>
  </si>
  <si>
    <t>15859, Rachel Rue</t>
  </si>
  <si>
    <t>1278, William Drive</t>
  </si>
  <si>
    <t>02253, Daniels Lights Suite 520</t>
  </si>
  <si>
    <t>950, Tammy Springs</t>
  </si>
  <si>
    <t>87912, Pruitt Roads</t>
  </si>
  <si>
    <t>13376, Karen Station</t>
  </si>
  <si>
    <t>41169, Davis Shores</t>
  </si>
  <si>
    <t>5639, Roberto Hills Apt. 429</t>
  </si>
  <si>
    <t>958, Aaron Spur</t>
  </si>
  <si>
    <t>0932, Rodney Passage Apt. 877</t>
  </si>
  <si>
    <t>538, Victor Cliff</t>
  </si>
  <si>
    <t>4335, Thomas Springs</t>
  </si>
  <si>
    <t>161, Nathan Estate Suite 576</t>
  </si>
  <si>
    <t>6670, Andrew Village</t>
  </si>
  <si>
    <t>596, Lacey Mount Suite 088</t>
  </si>
  <si>
    <t>599, Patricia Expressway</t>
  </si>
  <si>
    <t>7967, Alexander Ridges Apt. 207</t>
  </si>
  <si>
    <t>04128, Rhodes Trail Apt. 038</t>
  </si>
  <si>
    <t>234, Cox Manors</t>
  </si>
  <si>
    <t>6046, Patricia Dam Apt. 688</t>
  </si>
  <si>
    <t>18343, Tanner Heights</t>
  </si>
  <si>
    <t>93366, Amber Coves Apt. 935</t>
  </si>
  <si>
    <t>31613, Moore Valleys</t>
  </si>
  <si>
    <t>7717, Wagner Lodge</t>
  </si>
  <si>
    <t>65529, Richardson Greens Suite 393</t>
  </si>
  <si>
    <t>413, Turner Orchard</t>
  </si>
  <si>
    <t>48720, Arellano Crossroad Apt. 142</t>
  </si>
  <si>
    <t>12187, Christine Drives</t>
  </si>
  <si>
    <t>516, Austin Garden Apt. 281</t>
  </si>
  <si>
    <t>191, David Court Apt. 552</t>
  </si>
  <si>
    <t>8925, Smith Throughway Apt. 365</t>
  </si>
  <si>
    <t>37845, Christopher Grove</t>
  </si>
  <si>
    <t>1800, Miller Crossing Apt. 046</t>
  </si>
  <si>
    <t>422, Jonathan Summit</t>
  </si>
  <si>
    <t>0684, Taylor Key Apt. 803</t>
  </si>
  <si>
    <t>506, Rosales Motorway</t>
  </si>
  <si>
    <t>34399, Dustin Spurs</t>
  </si>
  <si>
    <t>429, Martinez Junctions Suite 975</t>
  </si>
  <si>
    <t>5068, Daniel Forks</t>
  </si>
  <si>
    <t>1948, Michael Ports Apt. 995</t>
  </si>
  <si>
    <t>5478, Schroeder Hollow Suite 952</t>
  </si>
  <si>
    <t>7266, Justin Fort</t>
  </si>
  <si>
    <t>68387, Gross Highway Suite 099</t>
  </si>
  <si>
    <t>008, Crystal Island Apt. 628</t>
  </si>
  <si>
    <t>003, Fry Street Suite 155</t>
  </si>
  <si>
    <t>361, Wade Flats</t>
  </si>
  <si>
    <t>21150, Johnny Port Apt. 184</t>
  </si>
  <si>
    <t>9401, Bryant Underpass Apt. 638</t>
  </si>
  <si>
    <t>4708, Patrick Spurs Apt. 311</t>
  </si>
  <si>
    <t>775, Adkins Trail</t>
  </si>
  <si>
    <t>380, Danielle Valleys</t>
  </si>
  <si>
    <t>56234, Beck Mills</t>
  </si>
  <si>
    <t>03316, Daniel Passage</t>
  </si>
  <si>
    <t>83479, Hicks Meadow Suite 923</t>
  </si>
  <si>
    <t>35170, Wilkerson Trace Suite 050</t>
  </si>
  <si>
    <t>4242, Pam Station</t>
  </si>
  <si>
    <t>343, Smith Plaza Suite 378</t>
  </si>
  <si>
    <t>2612, Andrew Camp Suite 712</t>
  </si>
  <si>
    <t>7538, Walker Coves Suite 360</t>
  </si>
  <si>
    <t>204, Ashley Mews Apt. 436</t>
  </si>
  <si>
    <t>41703, Spencer Coves</t>
  </si>
  <si>
    <t>4543, Timothy Curve Apt. 094</t>
  </si>
  <si>
    <t>3515, Gray Island</t>
  </si>
  <si>
    <t>688, Sean Shoal</t>
  </si>
  <si>
    <t>035, Kimberly Via</t>
  </si>
  <si>
    <t>650, Gutierrez Canyon Apt. 788</t>
  </si>
  <si>
    <t>9462, Johnson Estates Apt. 649</t>
  </si>
  <si>
    <t>383, Zachary Lake Suite 360</t>
  </si>
  <si>
    <t>89282, Victor Spring Suite 397</t>
  </si>
  <si>
    <t>788, Elaine Skyway Suite 792</t>
  </si>
  <si>
    <t>175, Perry Pass</t>
  </si>
  <si>
    <t>27568, Morrow Center</t>
  </si>
  <si>
    <t>9051, Justin Estate</t>
  </si>
  <si>
    <t>2209, Morris Plains</t>
  </si>
  <si>
    <t>1052, Chase Park Suite 805</t>
  </si>
  <si>
    <t>1371, Hill Ranch Apt. 009</t>
  </si>
  <si>
    <t>0027, Morgan Union Apt. 822</t>
  </si>
  <si>
    <t>535, Mendoza Ways</t>
  </si>
  <si>
    <t>4216, Misty Drive Suite 834</t>
  </si>
  <si>
    <t>313, Robertson Estates Apt. 412</t>
  </si>
  <si>
    <t>5740, Bennett Cove</t>
  </si>
  <si>
    <t>43937, Harrington Passage</t>
  </si>
  <si>
    <t>107, Rivera Pike Apt. 246</t>
  </si>
  <si>
    <t>37157, Morgan Ports Apt. 740</t>
  </si>
  <si>
    <t>37650, Oconnell Glens</t>
  </si>
  <si>
    <t>609, Mccoy Locks</t>
  </si>
  <si>
    <t>4353, Kaiser Mill Apt. 123</t>
  </si>
  <si>
    <t>52348, Miller Branch</t>
  </si>
  <si>
    <t>4654, Stewart Mount</t>
  </si>
  <si>
    <t>5209, King Plains Suite 412</t>
  </si>
  <si>
    <t>1434, Gardner Village</t>
  </si>
  <si>
    <t>140, Terry Turnpike</t>
  </si>
  <si>
    <t>75819, Le Rue Suite 936</t>
  </si>
  <si>
    <t>8368, Shah Stream Apt. 946</t>
  </si>
  <si>
    <t>25220, Julie Groves Suite 089</t>
  </si>
  <si>
    <t>25862, Jennifer Plaza Suite 639</t>
  </si>
  <si>
    <t>66846, Shelton Wall</t>
  </si>
  <si>
    <t>962, Richard Crest</t>
  </si>
  <si>
    <t>864, Newton Views Suite 834</t>
  </si>
  <si>
    <t>008, Brian Rue</t>
  </si>
  <si>
    <t>829, Ross Ranch</t>
  </si>
  <si>
    <t>142, Linda Fields Suite 799</t>
  </si>
  <si>
    <t>9201, Smith Forge</t>
  </si>
  <si>
    <t>1810, David Loaf Suite 486</t>
  </si>
  <si>
    <t>255, Logan Path</t>
  </si>
  <si>
    <t>1565, Noble Forges Suite 701</t>
  </si>
  <si>
    <t>6992, Hicks Inlet Apt. 497</t>
  </si>
  <si>
    <t>7986, Turner Plains</t>
  </si>
  <si>
    <t>21370, John Square</t>
  </si>
  <si>
    <t>05354, Welch Keys</t>
  </si>
  <si>
    <t>8932, James Cove</t>
  </si>
  <si>
    <t>6522, Patrick Mission</t>
  </si>
  <si>
    <t>67995, Jonathan Fields Suite 539</t>
  </si>
  <si>
    <t>083, Griffin Brook</t>
  </si>
  <si>
    <t>7891, Austin Track Apt. 833</t>
  </si>
  <si>
    <t>4528, Joanna Summit Apt. 729</t>
  </si>
  <si>
    <t>30934, Carlson Village</t>
  </si>
  <si>
    <t>993, Amanda Squares</t>
  </si>
  <si>
    <t>768, Mary Orchard Suite 880</t>
  </si>
  <si>
    <t>341, Amber Street Apt. 200</t>
  </si>
  <si>
    <t>83025, Andrew Island</t>
  </si>
  <si>
    <t>32055, Williamson Crest Suite 956</t>
  </si>
  <si>
    <t>4591, Allen Canyon Apt. 492</t>
  </si>
  <si>
    <t>52469, West Prairie Apt. 363</t>
  </si>
  <si>
    <t>2148, Walker Inlet</t>
  </si>
  <si>
    <t>68191, Gardner Forge</t>
  </si>
  <si>
    <t>6269, Reed Mills</t>
  </si>
  <si>
    <t>0076, Petersen Ridges</t>
  </si>
  <si>
    <t>242, Moses Lake Suite 232</t>
  </si>
  <si>
    <t>84129, Johnson Orchard Apt. 971</t>
  </si>
  <si>
    <t>125, Adrian Valley</t>
  </si>
  <si>
    <t>746, Herman Lodge</t>
  </si>
  <si>
    <t>518, Brenda Passage</t>
  </si>
  <si>
    <t>72389, Burnett Manor Suite 359</t>
  </si>
  <si>
    <t>41855, Emily Street Apt. 739</t>
  </si>
  <si>
    <t>1280, Hoffman Canyon Suite 876</t>
  </si>
  <si>
    <t>63551, John Cliffs Apt. 578</t>
  </si>
  <si>
    <t>95039, Melissa Stravenue Suite 268</t>
  </si>
  <si>
    <t>4733, Kim Avenue</t>
  </si>
  <si>
    <t>239, Gregory Shore</t>
  </si>
  <si>
    <t>76812, Carolyn Fall</t>
  </si>
  <si>
    <t>84748, Jeffrey Square Apt. 562</t>
  </si>
  <si>
    <t>502, Danielle Forge Suite 322</t>
  </si>
  <si>
    <t>75067, Stephanie Parkways</t>
  </si>
  <si>
    <t>87583, James Meadows Apt. 410</t>
  </si>
  <si>
    <t>965, Pollard Hill</t>
  </si>
  <si>
    <t>773, Cooper Lane</t>
  </si>
  <si>
    <t>693, Moore Mews Apt. 551</t>
  </si>
  <si>
    <t>729, Evans Walks Suite 707</t>
  </si>
  <si>
    <t>198, White Meadows</t>
  </si>
  <si>
    <t>4021, Michelle Locks</t>
  </si>
  <si>
    <t>18366, Hood Port</t>
  </si>
  <si>
    <t>21650, Hoover Track</t>
  </si>
  <si>
    <t>989, Deborah Lock</t>
  </si>
  <si>
    <t>739, Davis Keys Apt. 128</t>
  </si>
  <si>
    <t>509, Brendan Fords Apt. 352</t>
  </si>
  <si>
    <t>67870, Woods Pass</t>
  </si>
  <si>
    <t>683, Collins Orchard Apt. 143</t>
  </si>
  <si>
    <t>618, Edward Burgs Suite 164</t>
  </si>
  <si>
    <t>7634, Diaz Dale</t>
  </si>
  <si>
    <t>455, Jessica Mews Apt. 712</t>
  </si>
  <si>
    <t>95210, Daniel Greens Suite 737</t>
  </si>
  <si>
    <t>04239, Cassidy Mall Suite 496</t>
  </si>
  <si>
    <t>405, Wright Court Apt. 331</t>
  </si>
  <si>
    <t>085, Webb Place</t>
  </si>
  <si>
    <t>11325, Courtney Camp</t>
  </si>
  <si>
    <t>583, Lisa Fords Suite 971</t>
  </si>
  <si>
    <t>113, Green Centers</t>
  </si>
  <si>
    <t>87495, Caitlin Flat</t>
  </si>
  <si>
    <t>763, Jennifer Mill Apt. 688</t>
  </si>
  <si>
    <t>668, Amanda Court Suite 481</t>
  </si>
  <si>
    <t>41172, Elizabeth Mall Suite 303</t>
  </si>
  <si>
    <t>861, Tucker Well Apt. 692</t>
  </si>
  <si>
    <t>548, David Ports Suite 125</t>
  </si>
  <si>
    <t>962, Powers Bridge Apt. 800</t>
  </si>
  <si>
    <t>7270, Elizabeth Meadows</t>
  </si>
  <si>
    <t>034, Stacy Throughway</t>
  </si>
  <si>
    <t>88395, Susan Streets</t>
  </si>
  <si>
    <t>98893, Michelle Station</t>
  </si>
  <si>
    <t>32099, Ashley Village Suite 907</t>
  </si>
  <si>
    <t>16641, Miller Mount</t>
  </si>
  <si>
    <t>8873, Dougherty View Apt. 431</t>
  </si>
  <si>
    <t>32274, Robinson Forks</t>
  </si>
  <si>
    <t>8165, Sarah Overpass Suite 790</t>
  </si>
  <si>
    <t>1052, Meagan Square Suite 303</t>
  </si>
  <si>
    <t>5793, Wilcox Terrace Suite 023</t>
  </si>
  <si>
    <t>22580, Boone Rapids Suite 250</t>
  </si>
  <si>
    <t>37190, Rodriguez Ferry Apt. 948</t>
  </si>
  <si>
    <t>415, Brandy Vista Apt. 804</t>
  </si>
  <si>
    <t>0478, Michelle Islands Suite 304</t>
  </si>
  <si>
    <t>507, Martin Branch Suite 847</t>
  </si>
  <si>
    <t>397, Miranda Wall</t>
  </si>
  <si>
    <t>09827, Kristin Fall</t>
  </si>
  <si>
    <t>376, Garcia Ridges</t>
  </si>
  <si>
    <t>6446, Willis Square Apt. 912</t>
  </si>
  <si>
    <t>0776, Brown Fork Apt. 169</t>
  </si>
  <si>
    <t>82941, Bell Cliffs</t>
  </si>
  <si>
    <t>77754, Carroll Ferry</t>
  </si>
  <si>
    <t>6338, Michael Wells Apt. 131</t>
  </si>
  <si>
    <t>822, Clark Curve</t>
  </si>
  <si>
    <t>813, Heather Lock</t>
  </si>
  <si>
    <t>1967, Stark Ridge</t>
  </si>
  <si>
    <t>77400, Lisa Avenue Apt. 140</t>
  </si>
  <si>
    <t>486, Ryan Union Apt. 154</t>
  </si>
  <si>
    <t>278, Hayes Unions Apt. 219</t>
  </si>
  <si>
    <t>07405, Adam Fords Apt. 074</t>
  </si>
  <si>
    <t>6097, Davis Isle</t>
  </si>
  <si>
    <t>55724, Fernandez Inlet</t>
  </si>
  <si>
    <t>090, Rodriguez Rest</t>
  </si>
  <si>
    <t>00095, Stephanie Forks Apt. 801</t>
  </si>
  <si>
    <t>992, Doris Extensions Apt. 998</t>
  </si>
  <si>
    <t>27199, Diane Rest Apt. 716</t>
  </si>
  <si>
    <t>5087, Thompson Ridges Apt. 138</t>
  </si>
  <si>
    <t>9869, Gross Islands Suite 543</t>
  </si>
  <si>
    <t>431, Steven Walks</t>
  </si>
  <si>
    <t>150, Smith Tunnel Apt. 591</t>
  </si>
  <si>
    <t>131, Amy Mills</t>
  </si>
  <si>
    <t>80787, Ronald Glen Apt. 338</t>
  </si>
  <si>
    <t>953, Gallegos Port</t>
  </si>
  <si>
    <t>24270, Gutierrez Corners Apt. 702</t>
  </si>
  <si>
    <t>207, Jennifer Plain Apt. 768</t>
  </si>
  <si>
    <t>1758, Isaiah Burgs</t>
  </si>
  <si>
    <t>9948, Gardner Course</t>
  </si>
  <si>
    <t>744, Long Prairie Suite 511</t>
  </si>
  <si>
    <t>77245, Kevin Station Suite 811</t>
  </si>
  <si>
    <t>938, Donna Spur</t>
  </si>
  <si>
    <t>63484, Martin Mission</t>
  </si>
  <si>
    <t>3847, Velazquez Forks Apt. 083</t>
  </si>
  <si>
    <t>026, Newton Run</t>
  </si>
  <si>
    <t>0637, Zimmerman Harbors Apt. 342</t>
  </si>
  <si>
    <t>255, Blake Motorway Suite 506</t>
  </si>
  <si>
    <t>314, Bullock Mountains Apt. 417</t>
  </si>
  <si>
    <t>9130, Carr Vista</t>
  </si>
  <si>
    <t>942, Brian Fields Suite 747</t>
  </si>
  <si>
    <t>717, Miller Centers</t>
  </si>
  <si>
    <t>3919, Nguyen Highway</t>
  </si>
  <si>
    <t>7036, Jordan Summit</t>
  </si>
  <si>
    <t>4476, White Causeway Suite 187</t>
  </si>
  <si>
    <t>23056, Cheryl Village Suite 219</t>
  </si>
  <si>
    <t>34987, Brown Crossroad</t>
  </si>
  <si>
    <t>989, Shane Prairie Apt. 000</t>
  </si>
  <si>
    <t>607, Evelyn Hill Suite 526</t>
  </si>
  <si>
    <t>605, Zhang Summit Suite 114</t>
  </si>
  <si>
    <t>574, Victoria Roads</t>
  </si>
  <si>
    <t>7794, Donna Lakes Apt. 299</t>
  </si>
  <si>
    <t>19243, Sarah Lights</t>
  </si>
  <si>
    <t>2983, Kim Rapids</t>
  </si>
  <si>
    <t>2584, Gary Trail</t>
  </si>
  <si>
    <t>511, Joshua Turnpike Suite 479</t>
  </si>
  <si>
    <t>27832, Matthew Ranch Apt. 423</t>
  </si>
  <si>
    <t>899, Ferguson Prairie</t>
  </si>
  <si>
    <t>44656, Michelle Light Apt. 541</t>
  </si>
  <si>
    <t>125, Rodriguez Loop Suite 548</t>
  </si>
  <si>
    <t>6568, Gregory Spring</t>
  </si>
  <si>
    <t>810, Adams Stravenue Apt. 584</t>
  </si>
  <si>
    <t>143, Lisa Stream</t>
  </si>
  <si>
    <t>96606, Hall Viaduct</t>
  </si>
  <si>
    <t>27682, Katrina Crossroad</t>
  </si>
  <si>
    <t>57272, Davis View Apt. 797</t>
  </si>
  <si>
    <t>386, Cody River</t>
  </si>
  <si>
    <t>833, Patrick Forks</t>
  </si>
  <si>
    <t>651, Stewart Brooks Suite 093</t>
  </si>
  <si>
    <t>221, Michelle Common</t>
  </si>
  <si>
    <t>3498, Manuel Mills Apt. 974</t>
  </si>
  <si>
    <t>8448, Edwards Green</t>
  </si>
  <si>
    <t>98755, Jo Mews Suite 806</t>
  </si>
  <si>
    <t>6458, Linda Valley</t>
  </si>
  <si>
    <t>7938, Timothy Dale Apt. 932</t>
  </si>
  <si>
    <t>00539, Lee Ville Apt. 081</t>
  </si>
  <si>
    <t>928, Gabriel Walk</t>
  </si>
  <si>
    <t>83384, Christopher Locks</t>
  </si>
  <si>
    <t>51775, Jordan Unions Apt. 775</t>
  </si>
  <si>
    <t>690, Douglas Estates</t>
  </si>
  <si>
    <t>866, Anthony Ports</t>
  </si>
  <si>
    <t>6308, Robert Avenue Apt. 423</t>
  </si>
  <si>
    <t>554, Troy Bypass</t>
  </si>
  <si>
    <t>71852, Brown Roads Suite 428</t>
  </si>
  <si>
    <t>5526, Howard Burg</t>
  </si>
  <si>
    <t>13208, Peters Avenue Apt. 820</t>
  </si>
  <si>
    <t>5666, Janet Via Apt. 010</t>
  </si>
  <si>
    <t>064, Walter Hills Suite 449</t>
  </si>
  <si>
    <t>33142, Jackson Trail</t>
  </si>
  <si>
    <t>4600, Kennedy Freeway</t>
  </si>
  <si>
    <t>159, Alexander Tunnel Suite 915</t>
  </si>
  <si>
    <t>99966, Timothy Vista Apt. 390</t>
  </si>
  <si>
    <t>08553, Jonathan Pines</t>
  </si>
  <si>
    <t>579, Alexandra Lodge</t>
  </si>
  <si>
    <t>397, Brandon Station</t>
  </si>
  <si>
    <t>151, Hall Ridges</t>
  </si>
  <si>
    <t>019, William Mall</t>
  </si>
  <si>
    <t>60941, Wood Forges</t>
  </si>
  <si>
    <t>3525, Steven Ports Apt. 992</t>
  </si>
  <si>
    <t>6362, Joshua Land Suite 681</t>
  </si>
  <si>
    <t>30397, Reed Roads</t>
  </si>
  <si>
    <t>11134, Jones Streets Suite 227</t>
  </si>
  <si>
    <t>5161, Chambers Way</t>
  </si>
  <si>
    <t>0907, Amanda Crossing Apt. 419</t>
  </si>
  <si>
    <t>5201, Charles Manors</t>
  </si>
  <si>
    <t>0687, Jones Harbors</t>
  </si>
  <si>
    <t>6467, Brown Forge Apt. 846</t>
  </si>
  <si>
    <t>73701, Lopez Village</t>
  </si>
  <si>
    <t>210, Underwood Haven Apt. 840</t>
  </si>
  <si>
    <t>255, Jones Fork Apt. 156</t>
  </si>
  <si>
    <t>50018, Hughes Springs Suite 377</t>
  </si>
  <si>
    <t>83819, Chavez Harbor</t>
  </si>
  <si>
    <t>7439, Matthew Manors Apt. 327</t>
  </si>
  <si>
    <t>2610, Albert Lights</t>
  </si>
  <si>
    <t>1982, Padilla Cliff</t>
  </si>
  <si>
    <t>89865, French Bridge</t>
  </si>
  <si>
    <t>9045, Buck Pine</t>
  </si>
  <si>
    <t>3542, Johnson Corner Apt. 026</t>
  </si>
  <si>
    <t>763, Jared Hollow</t>
  </si>
  <si>
    <t>76960, Ritter Mill Suite 542</t>
  </si>
  <si>
    <t>56012, Carrillo Spurs Apt. 805</t>
  </si>
  <si>
    <t>2407, Wesley Shoals Apt. 655</t>
  </si>
  <si>
    <t>514, Harry Field</t>
  </si>
  <si>
    <t>05981, Mcgee Cape Apt. 017</t>
  </si>
  <si>
    <t>273, Tammy Creek</t>
  </si>
  <si>
    <t>4011, Cassandra Station Apt. 015</t>
  </si>
  <si>
    <t>8717, Sydney Island Apt. 184</t>
  </si>
  <si>
    <t>491, Kelly Keys Apt. 437</t>
  </si>
  <si>
    <t>822, Gray Stream</t>
  </si>
  <si>
    <t>364, Herrera Manor</t>
  </si>
  <si>
    <t>908, Martinez Tunnel</t>
  </si>
  <si>
    <t>0150, Colin Loop Apt. 873</t>
  </si>
  <si>
    <t>705, Taylor Motorway</t>
  </si>
  <si>
    <t>081, Lori Throughway Apt. 288</t>
  </si>
  <si>
    <t>743, Gardner Wall</t>
  </si>
  <si>
    <t>481, Vicki Brooks</t>
  </si>
  <si>
    <t>0375, Gary Ridges</t>
  </si>
  <si>
    <t>0997, Grace Track Apt. 796</t>
  </si>
  <si>
    <t>925, Bennett Summit</t>
  </si>
  <si>
    <t>4866, Nicole Unions</t>
  </si>
  <si>
    <t>545, Joseph Views Apt. 630</t>
  </si>
  <si>
    <t>78759, Sanchez Gardens Suite 233</t>
  </si>
  <si>
    <t>202, Jessica Manors</t>
  </si>
  <si>
    <t>35957, Thomas Burg</t>
  </si>
  <si>
    <t>178, Lucas Circles Apt. 365</t>
  </si>
  <si>
    <t>33392, Amanda Square Suite 904</t>
  </si>
  <si>
    <t>24158, Edwards Streets</t>
  </si>
  <si>
    <t>06822, Newman Turnpike Suite 642</t>
  </si>
  <si>
    <t>134, Larsen Creek</t>
  </si>
  <si>
    <t>4839, Miller Orchard</t>
  </si>
  <si>
    <t>6656, Brandon Turnpike Apt. 353</t>
  </si>
  <si>
    <t>158, Johnson Hill</t>
  </si>
  <si>
    <t>898, Lopez Field</t>
  </si>
  <si>
    <t>808, Briana Mill Apt. 252</t>
  </si>
  <si>
    <t>7610, Huff Courts Suite 083</t>
  </si>
  <si>
    <t>4650, Malone Underpass Apt. 020</t>
  </si>
  <si>
    <t>737, Lindsay Plaza Suite 913</t>
  </si>
  <si>
    <t>7882, Mary Prairie Suite 910</t>
  </si>
  <si>
    <t>659, Elizabeth Expressway Apt. 700</t>
  </si>
  <si>
    <t>68503, Rogers Harbor</t>
  </si>
  <si>
    <t>954, Bowman Mews Suite 484</t>
  </si>
  <si>
    <t>296, James Ferry</t>
  </si>
  <si>
    <t>926, Morales Wells</t>
  </si>
  <si>
    <t>718, Jackson Causeway</t>
  </si>
  <si>
    <t>4483, Baker Centers Apt. 758</t>
  </si>
  <si>
    <t>1829, Charles Light Suite 671</t>
  </si>
  <si>
    <t>446, Watkins Mills</t>
  </si>
  <si>
    <t>2755, Carolyn Fall</t>
  </si>
  <si>
    <t>3751, Lopez Square</t>
  </si>
  <si>
    <t>7440, Howard Crescent Apt. 412</t>
  </si>
  <si>
    <t>5145, Mark Crest</t>
  </si>
  <si>
    <t>3799, Santana Park</t>
  </si>
  <si>
    <t>2208, James Dale</t>
  </si>
  <si>
    <t>6970, Stanley Loop Suite 772</t>
  </si>
  <si>
    <t>819, Alexis Street</t>
  </si>
  <si>
    <t>8539, Hogan Trafficway Apt. 493</t>
  </si>
  <si>
    <t>2593, Daniel Glen Apt. 407</t>
  </si>
  <si>
    <t>4413, Williams Garden</t>
  </si>
  <si>
    <t>8178, Robert Square Apt. 471</t>
  </si>
  <si>
    <t>698, Singh Cove</t>
  </si>
  <si>
    <t>10131, Mia Flat Apt. 257</t>
  </si>
  <si>
    <t>3591, Beth Fork Suite 768</t>
  </si>
  <si>
    <t>909, Gene Lakes Suite 064</t>
  </si>
  <si>
    <t>73646, Leah Loop</t>
  </si>
  <si>
    <t>6526, Smith Glen</t>
  </si>
  <si>
    <t>66749, Maria Brook Suite 569</t>
  </si>
  <si>
    <t>563, Jennifer Passage Suite 184</t>
  </si>
  <si>
    <t>4431, Katherine Lodge</t>
  </si>
  <si>
    <t>8606, Robert Field Apt. 533</t>
  </si>
  <si>
    <t>77290, Dodson Estates Suite 860</t>
  </si>
  <si>
    <t>80038, Veronica Cliff</t>
  </si>
  <si>
    <t>255, Wade Underpass</t>
  </si>
  <si>
    <t>534, Gary Divide</t>
  </si>
  <si>
    <t>8201, Casey Dam</t>
  </si>
  <si>
    <t>493, Rogers Port</t>
  </si>
  <si>
    <t>469, Roberts Station</t>
  </si>
  <si>
    <t>71324, Hoffman Spurs Suite 581</t>
  </si>
  <si>
    <t>8932, Freeman Forks Apt. 755</t>
  </si>
  <si>
    <t>60408, Patrick Circles Apt. 111</t>
  </si>
  <si>
    <t>93527, Sullivan Locks</t>
  </si>
  <si>
    <t>219, Andrew Village</t>
  </si>
  <si>
    <t>86077, Wallace Prairie</t>
  </si>
  <si>
    <t>36859, Jennifer Valley Apt. 033</t>
  </si>
  <si>
    <t>520, Melinda Point</t>
  </si>
  <si>
    <t>06052, Carol Spurs</t>
  </si>
  <si>
    <t>5199, Nunez Mission Suite 126</t>
  </si>
  <si>
    <t>118, Hunter Ford</t>
  </si>
  <si>
    <t>28582, Gonzales Mountain</t>
  </si>
  <si>
    <t>05435, Barbara Ways</t>
  </si>
  <si>
    <t>5806, Michael Islands</t>
  </si>
  <si>
    <t>3457, Rebecca Land Apt. 669</t>
  </si>
  <si>
    <t>2575, Brown Crest</t>
  </si>
  <si>
    <t>431, Curtis Light</t>
  </si>
  <si>
    <t>722, Burgess Mission Apt. 431</t>
  </si>
  <si>
    <t>852, Robles Causeway Suite 502</t>
  </si>
  <si>
    <t>17661, Douglas Corner Suite 593</t>
  </si>
  <si>
    <t>635, David Circles</t>
  </si>
  <si>
    <t>299, Victoria Lodge</t>
  </si>
  <si>
    <t>53738, Carla Keys Apt. 207</t>
  </si>
  <si>
    <t>7298, Harper Parkway Suite 097</t>
  </si>
  <si>
    <t>5098, Timothy Extensions Apt. 461</t>
  </si>
  <si>
    <t>107, Craig Rue</t>
  </si>
  <si>
    <t>05609, Sean Prairie</t>
  </si>
  <si>
    <t>3015, Schneider Mountains Suite 358</t>
  </si>
  <si>
    <t>747, Katherine Path</t>
  </si>
  <si>
    <t>81322, Marcus Estates Suite 971</t>
  </si>
  <si>
    <t>24725, Richards Garden Apt. 416</t>
  </si>
  <si>
    <t>0961, Alyssa Course Suite 025</t>
  </si>
  <si>
    <t>4055, Justin Villages Apt. 529</t>
  </si>
  <si>
    <t>170, Gary Hill Apt. 251</t>
  </si>
  <si>
    <t>600, Smith Springs Suite 742</t>
  </si>
  <si>
    <t>77065, Christopher Shoal Suite 070</t>
  </si>
  <si>
    <t>323, Tiffany Garden</t>
  </si>
  <si>
    <t>223, Andrea Place Apt. 247</t>
  </si>
  <si>
    <t>2446, Ashley Center</t>
  </si>
  <si>
    <t>502, Natasha Villages Apt. 352</t>
  </si>
  <si>
    <t>9591, Schneider Walk Suite 917</t>
  </si>
  <si>
    <t>62131, Maria Underpass Suite 228</t>
  </si>
  <si>
    <t>63220, Simmons Plains Apt. 164</t>
  </si>
  <si>
    <t>4192, Charles Ford Suite 792</t>
  </si>
  <si>
    <t>40952, Christina Pines</t>
  </si>
  <si>
    <t>67648, Jay Brooks Apt. 361</t>
  </si>
  <si>
    <t>97821, Schneider Square Suite 753</t>
  </si>
  <si>
    <t>1284, Misty Centers</t>
  </si>
  <si>
    <t>81394, Liu Lock</t>
  </si>
  <si>
    <t>59197, Hickman Mount Apt. 703</t>
  </si>
  <si>
    <t>9611, Makayla Summit Suite 790</t>
  </si>
  <si>
    <t>81371, Smith Valleys Apt. 278</t>
  </si>
  <si>
    <t>9077, Kimberly Stream</t>
  </si>
  <si>
    <t>0026, Elliott Green</t>
  </si>
  <si>
    <t>197, Larry Path</t>
  </si>
  <si>
    <t>99508, Lynn Trail Suite 720</t>
  </si>
  <si>
    <t>59438, Theresa Spurs Suite 868</t>
  </si>
  <si>
    <t>00326, Melanie Springs</t>
  </si>
  <si>
    <t>1065, Michael Port</t>
  </si>
  <si>
    <t>3939, Regina Springs</t>
  </si>
  <si>
    <t>9238, Harris Burg Apt. 194</t>
  </si>
  <si>
    <t>887, Richardson Fields Suite 310</t>
  </si>
  <si>
    <t>58724, Eddie Turnpike</t>
  </si>
  <si>
    <t>98479, Jeffrey Fort</t>
  </si>
  <si>
    <t>948, Rita Extension</t>
  </si>
  <si>
    <t>5700, Thompson Row</t>
  </si>
  <si>
    <t>61349, Dalton Skyway Suite 923</t>
  </si>
  <si>
    <t>643, Green Turnpike Apt. 009</t>
  </si>
  <si>
    <t>2887, Fernando Fall Apt. 709</t>
  </si>
  <si>
    <t>31853, Brown Points Apt. 107</t>
  </si>
  <si>
    <t>8353, Casey Wells</t>
  </si>
  <si>
    <t>37182, Guerrero Land Suite 840</t>
  </si>
  <si>
    <t>65193, Gray View</t>
  </si>
  <si>
    <t>59736, David Gateway</t>
  </si>
  <si>
    <t>86344, Wilson Haven</t>
  </si>
  <si>
    <t>9681, Woodward Mission</t>
  </si>
  <si>
    <t>4390, Nguyen Unions</t>
  </si>
  <si>
    <t>423, Rodney Lake</t>
  </si>
  <si>
    <t>95438, Espinoza Rest</t>
  </si>
  <si>
    <t>093, Travis Meadow Apt. 309</t>
  </si>
  <si>
    <t>9442, Kathy Radial Suite 754</t>
  </si>
  <si>
    <t>53541, Samantha Point</t>
  </si>
  <si>
    <t>570, Lewis Fort Apt. 068</t>
  </si>
  <si>
    <t>21841, Linda Fork Suite 968</t>
  </si>
  <si>
    <t>16648, Lopez Drives Apt. 524</t>
  </si>
  <si>
    <t>9483, Walton Villages</t>
  </si>
  <si>
    <t>6596, Williams Lodge</t>
  </si>
  <si>
    <t>0864, White Isle Suite 305</t>
  </si>
  <si>
    <t>5964, Smith Route</t>
  </si>
  <si>
    <t>4142, Fuller Plains Apt. 969</t>
  </si>
  <si>
    <t>9138, Kent Common Apt. 166</t>
  </si>
  <si>
    <t>8312, Hunter Brook</t>
  </si>
  <si>
    <t>1563, White Circles</t>
  </si>
  <si>
    <t>71224, Bradley Islands</t>
  </si>
  <si>
    <t>565, Perkins Trafficway Suite 867</t>
  </si>
  <si>
    <t>85451, Nancy Plaza</t>
  </si>
  <si>
    <t>90173, Michelle Key Suite 148</t>
  </si>
  <si>
    <t>8832, Matthew Forges Apt. 897</t>
  </si>
  <si>
    <t>37673, Acosta Keys Apt. 155</t>
  </si>
  <si>
    <t>010, Ware Extension Suite 679</t>
  </si>
  <si>
    <t>7088, Christy Ranch</t>
  </si>
  <si>
    <t>96201, Michael Plain Suite 876</t>
  </si>
  <si>
    <t>50180, Welch Vista</t>
  </si>
  <si>
    <t>551, Donald Canyon Suite 073</t>
  </si>
  <si>
    <t>7727, Travis Locks Suite 945</t>
  </si>
  <si>
    <t>147, Leah Camp Suite 808</t>
  </si>
  <si>
    <t>881, Derek Curve Suite 218</t>
  </si>
  <si>
    <t>0825, Serrano Points</t>
  </si>
  <si>
    <t>6565, Sara Unions</t>
  </si>
  <si>
    <t>469, Mackenzie Hills</t>
  </si>
  <si>
    <t>9949, Anthony Pine Suite 297</t>
  </si>
  <si>
    <t>309, Garner Parkway</t>
  </si>
  <si>
    <t>1422, Joseph Canyon Apt. 108</t>
  </si>
  <si>
    <t>36058, Charles Turnpike</t>
  </si>
  <si>
    <t>31894, Andrew Knoll</t>
  </si>
  <si>
    <t>026, Rogers Lodge Apt. 443</t>
  </si>
  <si>
    <t>9282, Daniel Court</t>
  </si>
  <si>
    <t>89032, Morris Turnpike Suite 018</t>
  </si>
  <si>
    <t>5851, Christopher Orchard</t>
  </si>
  <si>
    <t>889, Angela Forges Apt. 854</t>
  </si>
  <si>
    <t>250, Mercer Shoals Suite 006</t>
  </si>
  <si>
    <t>6833, Ethan Pines Suite 581</t>
  </si>
  <si>
    <t>24902, Hall Shores Suite 764</t>
  </si>
  <si>
    <t>6138, Carlson Forge Suite 458</t>
  </si>
  <si>
    <t>77175, Tommy Garden</t>
  </si>
  <si>
    <t>09522, Kristin Center</t>
  </si>
  <si>
    <t>438, Michelle Well</t>
  </si>
  <si>
    <t>887, Kennedy Alley Suite 510</t>
  </si>
  <si>
    <t>461, Jackson Keys Suite 495</t>
  </si>
  <si>
    <t>06461, Jesse Port Apt. 227</t>
  </si>
  <si>
    <t>9055, Massey Port</t>
  </si>
  <si>
    <t>8503, Baker Shores Suite 243</t>
  </si>
  <si>
    <t>98831, Danielle Isle Apt. 663</t>
  </si>
  <si>
    <t>9444, Richard Point</t>
  </si>
  <si>
    <t>06566, Jimmy Pike</t>
  </si>
  <si>
    <t>0942, Matthews Motorway Suite 333</t>
  </si>
  <si>
    <t>085, Charles Plaza Suite 173</t>
  </si>
  <si>
    <t>79494, Ian Stravenue Suite 078</t>
  </si>
  <si>
    <t>177, Michael Village Suite 394</t>
  </si>
  <si>
    <t>85789, Hanson Common Apt. 000</t>
  </si>
  <si>
    <t>02360, Eddie Haven Apt. 923</t>
  </si>
  <si>
    <t>002, Christian Corners Suite 535</t>
  </si>
  <si>
    <t>37282, Flores Island</t>
  </si>
  <si>
    <t>76929, John Villages Apt. 048</t>
  </si>
  <si>
    <t>448, Mark Plains Apt. 594</t>
  </si>
  <si>
    <t>68069, Brandi Springs</t>
  </si>
  <si>
    <t>796, Megan Plain</t>
  </si>
  <si>
    <t>1278, Patterson Parkway</t>
  </si>
  <si>
    <t>586, Roberts Estates</t>
  </si>
  <si>
    <t>31232, Goodwin Branch Apt. 100</t>
  </si>
  <si>
    <t>62203, Shelley Causeway Suite 866</t>
  </si>
  <si>
    <t>22833, Coleman Field</t>
  </si>
  <si>
    <t>76359, Castillo Keys</t>
  </si>
  <si>
    <t>839, Carlson Divide</t>
  </si>
  <si>
    <t>643, James Shoal Apt. 053</t>
  </si>
  <si>
    <t>082, Williams Walk Apt. 893</t>
  </si>
  <si>
    <t>30165, Sullivan Camp Apt. 309</t>
  </si>
  <si>
    <t>25762, Orozco Trace Apt. 756</t>
  </si>
  <si>
    <t>1762, King Harbor Suite 658</t>
  </si>
  <si>
    <t>9878, David Summit Apt. 577</t>
  </si>
  <si>
    <t>49412, Hernandez Mission</t>
  </si>
  <si>
    <t>1604, Jacob Greens Apt. 300</t>
  </si>
  <si>
    <t>23085, Katie Ridges</t>
  </si>
  <si>
    <t>77965, Jones Village</t>
  </si>
  <si>
    <t>5118, Victor Cove Suite 480</t>
  </si>
  <si>
    <t>416, John Rue</t>
  </si>
  <si>
    <t>914, Kevin Creek</t>
  </si>
  <si>
    <t>674, Burns Lock</t>
  </si>
  <si>
    <t>7280, Perry Flats</t>
  </si>
  <si>
    <t>751, Evans Fords</t>
  </si>
  <si>
    <t>041, Ann Mews</t>
  </si>
  <si>
    <t>437, Kelley Fort</t>
  </si>
  <si>
    <t>695, Nathan Gateway Suite 654</t>
  </si>
  <si>
    <t>953, Robinson Common Suite 380</t>
  </si>
  <si>
    <t>9498, Megan Path Apt. 827</t>
  </si>
  <si>
    <t>4935, Jennifer Estate</t>
  </si>
  <si>
    <t>0316, Nicholson Shoals Suite 771</t>
  </si>
  <si>
    <t>15050, Roth Track</t>
  </si>
  <si>
    <t>87074, Bush Ville</t>
  </si>
  <si>
    <t>9699, Tracy Stravenue Apt. 241</t>
  </si>
  <si>
    <t>3915, Tracy Loop Apt. 467</t>
  </si>
  <si>
    <t>05577, Deborah Junctions</t>
  </si>
  <si>
    <t>4482, Melissa Rest</t>
  </si>
  <si>
    <t>448, Lisa Crossing Apt. 570</t>
  </si>
  <si>
    <t>01203, James Route Apt. 552</t>
  </si>
  <si>
    <t>0692, Marks Dale Apt. 540</t>
  </si>
  <si>
    <t>10348, Harrell Drive Apt. 133</t>
  </si>
  <si>
    <t>5629, Dennis Course</t>
  </si>
  <si>
    <t>9365, Floyd Plaza Suite 723</t>
  </si>
  <si>
    <t>84213, Marie Corners Suite 821</t>
  </si>
  <si>
    <t>366, Poole Estates</t>
  </si>
  <si>
    <t>451, Jones Cliffs Suite 459</t>
  </si>
  <si>
    <t>5018, Saunders Ridges Apt. 416</t>
  </si>
  <si>
    <t>987, Avila Landing Apt. 069</t>
  </si>
  <si>
    <t>3871, Ryan Alley Suite 358</t>
  </si>
  <si>
    <t>2348, Gray Village Suite 577</t>
  </si>
  <si>
    <t>53966, Gomez Summit Suite 110</t>
  </si>
  <si>
    <t>765, Navarro Freeway Suite 519</t>
  </si>
  <si>
    <t>5105, Megan Trail</t>
  </si>
  <si>
    <t>77267, Timothy Spur Apt. 477</t>
  </si>
  <si>
    <t>83466, Nathaniel Throughway Suite 129</t>
  </si>
  <si>
    <t>336, Taylor Lakes Apt. 661</t>
  </si>
  <si>
    <t>748, Michael Corner</t>
  </si>
  <si>
    <t>87738, Kelsey Extension Suite 174</t>
  </si>
  <si>
    <t>0618, Cardenas Divide Suite 392</t>
  </si>
  <si>
    <t>714, Peter Street Suite 363</t>
  </si>
  <si>
    <t>147, Taylor Manor Suite 490</t>
  </si>
  <si>
    <t>709, Jones Island</t>
  </si>
  <si>
    <t>18570, Alexandra Brook</t>
  </si>
  <si>
    <t>24998, Palmer Radial Suite 741</t>
  </si>
  <si>
    <t>21618, Dustin Shoal Suite 339</t>
  </si>
  <si>
    <t>8680, Michael Spur Suite 208</t>
  </si>
  <si>
    <t>481, Bennett Ways</t>
  </si>
  <si>
    <t>9488, Christian Prairie Apt. 404</t>
  </si>
  <si>
    <t>463, Willis Views</t>
  </si>
  <si>
    <t>5498, Richardson Street</t>
  </si>
  <si>
    <t>94393, Gonzales Unions</t>
  </si>
  <si>
    <t>281, Mason Gateway</t>
  </si>
  <si>
    <t>632, Christopher Extensions Suite 729</t>
  </si>
  <si>
    <t>53559, Lisa Landing Apt. 779</t>
  </si>
  <si>
    <t>051, Hayes Valley Apt. 315</t>
  </si>
  <si>
    <t>88342, Jones Stravenue Suite 535</t>
  </si>
  <si>
    <t>2030, Matthew Isle</t>
  </si>
  <si>
    <t>534, Claire Manors</t>
  </si>
  <si>
    <t>8690, Stephanie Corners Apt. 550</t>
  </si>
  <si>
    <t>731, Wilson Lakes Suite 362</t>
  </si>
  <si>
    <t>352, Schneider Knoll</t>
  </si>
  <si>
    <t>747, West Island</t>
  </si>
  <si>
    <t>51662, Oscar Trail</t>
  </si>
  <si>
    <t>704, Mcintyre Route</t>
  </si>
  <si>
    <t>8640, Anderson Place Apt. 740</t>
  </si>
  <si>
    <t>0050, Martinez Neck</t>
  </si>
  <si>
    <t>25014, Long Springs</t>
  </si>
  <si>
    <t>9407, Evans Spurs</t>
  </si>
  <si>
    <t>50761, Russell Mountains</t>
  </si>
  <si>
    <t>727, Barnes Brooks Suite 747</t>
  </si>
  <si>
    <t>0878, Johnson Throughway</t>
  </si>
  <si>
    <t>10205, Adrienne Rapids Apt. 560</t>
  </si>
  <si>
    <t>82863, Daniels Courts Apt. 657</t>
  </si>
  <si>
    <t>2239, Robert Islands</t>
  </si>
  <si>
    <t>4463, Paul Corner Suite 214</t>
  </si>
  <si>
    <t>5863, Brandon Mountain</t>
  </si>
  <si>
    <t>8053, Travis Tunnel Apt. 183</t>
  </si>
  <si>
    <t>94780, Jackson Corners Apt. 314</t>
  </si>
  <si>
    <t>948, Jennifer Viaduct</t>
  </si>
  <si>
    <t>4709, Kimberly Forges</t>
  </si>
  <si>
    <t>596, Valencia Manor Apt. 216</t>
  </si>
  <si>
    <t>9754, Bolton Canyon</t>
  </si>
  <si>
    <t>31762, Jermaine Parkways Suite 476</t>
  </si>
  <si>
    <t>30141, Laurie Stravenue</t>
  </si>
  <si>
    <t>1031, Morales Village</t>
  </si>
  <si>
    <t>16761, Ellison Corners</t>
  </si>
  <si>
    <t>16085, Robert Plaza</t>
  </si>
  <si>
    <t>2542, Hensley Glens Apt. 436</t>
  </si>
  <si>
    <t>59088, Marquez Junction Apt. 503</t>
  </si>
  <si>
    <t>6238, William Circle Suite 093</t>
  </si>
  <si>
    <t>629, Miller Prairie</t>
  </si>
  <si>
    <t>1925, Garrett Greens</t>
  </si>
  <si>
    <t>093, Billy Lakes Suite 510</t>
  </si>
  <si>
    <t>278, Candice Shore</t>
  </si>
  <si>
    <t>630, Jenkins Walk</t>
  </si>
  <si>
    <t>10995, Wiggins Spurs</t>
  </si>
  <si>
    <t>241, Jacob Tunnel Apt. 008</t>
  </si>
  <si>
    <t>7734, Banks Stravenue Suite 414</t>
  </si>
  <si>
    <t>38727, Davies Shore Apt. 312</t>
  </si>
  <si>
    <t>70069, Roberts Green</t>
  </si>
  <si>
    <t>312, Brenda Drive</t>
  </si>
  <si>
    <t>394, Edwards Land Apt. 147</t>
  </si>
  <si>
    <t>40785, Stewart Spring Apt. 147</t>
  </si>
  <si>
    <t>35988, Kimberly Tunnel Suite 490</t>
  </si>
  <si>
    <t>106, Hamilton Ridge</t>
  </si>
  <si>
    <t>7882, Davis Mills Suite 977</t>
  </si>
  <si>
    <t>1489, George Forest</t>
  </si>
  <si>
    <t>550, Christopher Rapid Suite 136</t>
  </si>
  <si>
    <t>421, Hernandez Village</t>
  </si>
  <si>
    <t>5206, Murphy Shoals</t>
  </si>
  <si>
    <t>231, Smith Hill Apt. 543</t>
  </si>
  <si>
    <t>55395, Steve Shores Apt. 958</t>
  </si>
  <si>
    <t>299, Renee Ports</t>
  </si>
  <si>
    <t>2729, Stephen Isle</t>
  </si>
  <si>
    <t>6695, Wilson Village Apt. 086</t>
  </si>
  <si>
    <t>40897, Mitchell View Apt. 221</t>
  </si>
  <si>
    <t>058, Logan Course</t>
  </si>
  <si>
    <t>598, Mccullough Keys</t>
  </si>
  <si>
    <t>29664, Warren Crest Suite 457</t>
  </si>
  <si>
    <t>964, Robert Manors Apt. 481</t>
  </si>
  <si>
    <t>487, Hartman Branch</t>
  </si>
  <si>
    <t>360, Scott Roads Apt. 466</t>
  </si>
  <si>
    <t>648, Williams Stravenue</t>
  </si>
  <si>
    <t>0929, Michael Square</t>
  </si>
  <si>
    <t>6316, Keith Pike</t>
  </si>
  <si>
    <t>1123, Melendez Curve Apt. 427</t>
  </si>
  <si>
    <t>01884, Pamela Parkway Apt. 780</t>
  </si>
  <si>
    <t>01275, Karina Trafficway</t>
  </si>
  <si>
    <t>25682, Eddie Freeway</t>
  </si>
  <si>
    <t>4384, Koch Road Suite 147</t>
  </si>
  <si>
    <t>06998, Hernandez Drive Apt. 633</t>
  </si>
  <si>
    <t>28517, Cross Loaf Apt. 769</t>
  </si>
  <si>
    <t>940, John Throughway</t>
  </si>
  <si>
    <t>2714, Khan Loaf</t>
  </si>
  <si>
    <t>9770, Heather Rapid Suite 315</t>
  </si>
  <si>
    <t>59133, Stacie Light</t>
  </si>
  <si>
    <t>1360, Caleb Cove Apt. 023</t>
  </si>
  <si>
    <t>2654, Alexandria Mill Suite 326</t>
  </si>
  <si>
    <t>2002, White Pine</t>
  </si>
  <si>
    <t>95793, Amanda Springs</t>
  </si>
  <si>
    <t>55278, Hart Alley</t>
  </si>
  <si>
    <t>7836, Raymond Landing Suite 526</t>
  </si>
  <si>
    <t>916, Angela Trail</t>
  </si>
  <si>
    <t>2506, Walsh Isle</t>
  </si>
  <si>
    <t>0228, Benjamin Stream Apt. 212</t>
  </si>
  <si>
    <t>5511, Kimberly Mount Suite 488</t>
  </si>
  <si>
    <t>25401, Barber Key Apt. 623</t>
  </si>
  <si>
    <t>973, Hunter Brook</t>
  </si>
  <si>
    <t>526, Blake Islands Apt. 319</t>
  </si>
  <si>
    <t>64579, Erika Summit</t>
  </si>
  <si>
    <t>85846, Watson Squares</t>
  </si>
  <si>
    <t>9621, West Spring Suite 373</t>
  </si>
  <si>
    <t>978, David Falls Apt. 978</t>
  </si>
  <si>
    <t>174, Carolyn Mountains</t>
  </si>
  <si>
    <t>17402, Nancy Crest Apt. 422</t>
  </si>
  <si>
    <t>0922, Clarke Brook</t>
  </si>
  <si>
    <t>132, Taylor Glens Apt. 556</t>
  </si>
  <si>
    <t>863, Nicholas Row Suite 437</t>
  </si>
  <si>
    <t>86578, Jeffrey Glen</t>
  </si>
  <si>
    <t>6514, Williams Shoals</t>
  </si>
  <si>
    <t>62551, Tiffany Court Apt. 432</t>
  </si>
  <si>
    <t>488, Davis Center</t>
  </si>
  <si>
    <t>4571, Smith Ridge</t>
  </si>
  <si>
    <t>2724, Sarah Pine</t>
  </si>
  <si>
    <t>12965, Curtis Cliffs</t>
  </si>
  <si>
    <t>77199, Rodriguez Overpass</t>
  </si>
  <si>
    <t>9118, Rodriguez Ports Apt. 245</t>
  </si>
  <si>
    <t>109, Melissa Square Apt. 126</t>
  </si>
  <si>
    <t>07456, Clinton Field</t>
  </si>
  <si>
    <t>388, Ricky Extension</t>
  </si>
  <si>
    <t>776, Wallace Court Suite 947</t>
  </si>
  <si>
    <t>1105, Novak Ramp Suite 003</t>
  </si>
  <si>
    <t>204, Wanda Heights</t>
  </si>
  <si>
    <t>705, Craig Meadow</t>
  </si>
  <si>
    <t>1914, Lori Road</t>
  </si>
  <si>
    <t>68545, Pennington Mission</t>
  </si>
  <si>
    <t>115, Alexandria View</t>
  </si>
  <si>
    <t>92544, Michael Summit</t>
  </si>
  <si>
    <t>252, Rodriguez Alley</t>
  </si>
  <si>
    <t>74659, Andrew View</t>
  </si>
  <si>
    <t>907, Dustin Mount</t>
  </si>
  <si>
    <t>5236, Anthony Island Suite 222</t>
  </si>
  <si>
    <t>2365, Green Drives</t>
  </si>
  <si>
    <t>11248, Wise Center Suite 512</t>
  </si>
  <si>
    <t>813, Hall Trail</t>
  </si>
  <si>
    <t>34118, Jessica Club Suite 998</t>
  </si>
  <si>
    <t>1069, Danielle Parkways Apt. 622</t>
  </si>
  <si>
    <t>43465, Michele Islands</t>
  </si>
  <si>
    <t>725, Danielle Pass Suite 608</t>
  </si>
  <si>
    <t>460, Angela Green</t>
  </si>
  <si>
    <t>208, Mcpherson Plaza Suite 129</t>
  </si>
  <si>
    <t>22055, Ferguson Unions</t>
  </si>
  <si>
    <t>0459, Katherine Throughway</t>
  </si>
  <si>
    <t>14099, Norris Knolls</t>
  </si>
  <si>
    <t>572, Dalton Meadow Apt. 807</t>
  </si>
  <si>
    <t>040, Roach Cape Suite 119</t>
  </si>
  <si>
    <t>621, Steve Bridge</t>
  </si>
  <si>
    <t>1310, Whitney Locks</t>
  </si>
  <si>
    <t>33692, Gonzalez Ridge</t>
  </si>
  <si>
    <t>70985, Karina Ramp Suite 443</t>
  </si>
  <si>
    <t>853, Ricardo Rue Suite 448</t>
  </si>
  <si>
    <t>973, Michaela Meadow Apt. 147</t>
  </si>
  <si>
    <t>007, Joshua Springs</t>
  </si>
  <si>
    <t>294, Edwards Plains</t>
  </si>
  <si>
    <t>98366, Brian Plain</t>
  </si>
  <si>
    <t>90540, Julia Stream Apt. 166</t>
  </si>
  <si>
    <t>3217, Tiffany Plains</t>
  </si>
  <si>
    <t>202, Reid Mount</t>
  </si>
  <si>
    <t>74525, David Burgs Suite 409</t>
  </si>
  <si>
    <t>961, Maldonado Common Suite 288</t>
  </si>
  <si>
    <t>0737, Villarreal Light Apt. 416</t>
  </si>
  <si>
    <t>497, Miller Well</t>
  </si>
  <si>
    <t>60668, Kristina Unions Suite 163</t>
  </si>
  <si>
    <t>322, Daniel Heights Suite 600</t>
  </si>
  <si>
    <t>89520, Malone Crossing Apt. 777</t>
  </si>
  <si>
    <t>0861, Woodard Forest</t>
  </si>
  <si>
    <t>29824, Stephens Pines</t>
  </si>
  <si>
    <t>321, Jessica Unions Apt. 102</t>
  </si>
  <si>
    <t>2092, Turner Loaf</t>
  </si>
  <si>
    <t>4702, Jennifer Pass</t>
  </si>
  <si>
    <t>36809, Elizabeth Pass</t>
  </si>
  <si>
    <t>21574, Joseph Bridge</t>
  </si>
  <si>
    <t>03202, Michelle Plaza Suite 438</t>
  </si>
  <si>
    <t>444, Amy Crescent Apt. 401</t>
  </si>
  <si>
    <t>6917, Kimberly Trafficway</t>
  </si>
  <si>
    <t>69184, Smith Forges</t>
  </si>
  <si>
    <t>302, Natalie Mission Suite 208</t>
  </si>
  <si>
    <t>8724, Macdonald Union Suite 533</t>
  </si>
  <si>
    <t>318, Christian Gateway</t>
  </si>
  <si>
    <t>245, Vanessa Branch</t>
  </si>
  <si>
    <t>511, Compton Islands Suite 626</t>
  </si>
  <si>
    <t>3347, May Crest Apt. 189</t>
  </si>
  <si>
    <t>53600, Watson Rest</t>
  </si>
  <si>
    <t>271, Gutierrez Branch Apt. 801</t>
  </si>
  <si>
    <t>5974, Wall Meadow Apt. 055</t>
  </si>
  <si>
    <t>5515, Cody Summit</t>
  </si>
  <si>
    <t>397, Wilson Divide</t>
  </si>
  <si>
    <t>004, Odom Islands Apt. 188</t>
  </si>
  <si>
    <t>05836, William Stream</t>
  </si>
  <si>
    <t>4040, Andrew Trail Apt. 277</t>
  </si>
  <si>
    <t>11515, Anthony Row</t>
  </si>
  <si>
    <t>33150, Bryant Garden Suite 149</t>
  </si>
  <si>
    <t>266, Nelson Tunnel</t>
  </si>
  <si>
    <t>9619, Collins Mountain</t>
  </si>
  <si>
    <t>6701, Jennifer Common</t>
  </si>
  <si>
    <t>05507, Anne Summit Suite 391</t>
  </si>
  <si>
    <t>17682, Pierce Wall</t>
  </si>
  <si>
    <t>584, Susan Brooks</t>
  </si>
  <si>
    <t>77685, Robert Forest</t>
  </si>
  <si>
    <t>7606, Warner Skyway</t>
  </si>
  <si>
    <t>12030, Christopher Garden Apt. 273</t>
  </si>
  <si>
    <t>421, Adam Mall Suite 648</t>
  </si>
  <si>
    <t>31515, Cathy Track Apt. 475</t>
  </si>
  <si>
    <t>898, Davis Grove</t>
  </si>
  <si>
    <t>941, Nelson Way</t>
  </si>
  <si>
    <t>270, Monroe Club Suite 817</t>
  </si>
  <si>
    <t>270, Brian Center</t>
  </si>
  <si>
    <t>177, Philip Lakes Suite 114</t>
  </si>
  <si>
    <t>198, Caitlyn Streets</t>
  </si>
  <si>
    <t>917, Kelly Mountains Suite 270</t>
  </si>
  <si>
    <t>06807, Haynes Hill Suite 070</t>
  </si>
  <si>
    <t>78006, Rodriguez Mall Suite 577</t>
  </si>
  <si>
    <t>5119, Bartlett Crossroad</t>
  </si>
  <si>
    <t>18113, Robert Mission</t>
  </si>
  <si>
    <t>57095, Julie Manors Apt. 151</t>
  </si>
  <si>
    <t>82095, Turner Mountains Apt. 033</t>
  </si>
  <si>
    <t>481, Brittany Drive Suite 421</t>
  </si>
  <si>
    <t>047, Long Loaf</t>
  </si>
  <si>
    <t>435, Torres Unions</t>
  </si>
  <si>
    <t>717, Berry Motorway</t>
  </si>
  <si>
    <t>8295, Walker Oval Suite 159</t>
  </si>
  <si>
    <t>09869, Morgan Avenue Suite 892</t>
  </si>
  <si>
    <t>427, Jesse Viaduct</t>
  </si>
  <si>
    <t>44881, Kristin Course</t>
  </si>
  <si>
    <t>1019, Miller Streets</t>
  </si>
  <si>
    <t>4941, Jennifer Plaza</t>
  </si>
  <si>
    <t>50993, Bailey Harbor Apt. 489</t>
  </si>
  <si>
    <t>2835, Ramsey Spurs Suite 740</t>
  </si>
  <si>
    <t>4047, Warner Trace Suite 890</t>
  </si>
  <si>
    <t>1790, Carr Turnpike Apt. 820</t>
  </si>
  <si>
    <t>7376, Kelley Trail Suite 870</t>
  </si>
  <si>
    <t>84746, Susan Extension Apt. 322</t>
  </si>
  <si>
    <t>97664, Gray Junctions Apt. 722</t>
  </si>
  <si>
    <t>5870, Zimmerman Forge</t>
  </si>
  <si>
    <t>2506, Jamie Highway Suite 348</t>
  </si>
  <si>
    <t>765, Hall Prairie</t>
  </si>
  <si>
    <t>665, Joel Rapids</t>
  </si>
  <si>
    <t>9832, Moss Street</t>
  </si>
  <si>
    <t>1967, Javier Bypass</t>
  </si>
  <si>
    <t>75088, Robert Drive</t>
  </si>
  <si>
    <t>6342, Tucker Fall</t>
  </si>
  <si>
    <t>1505, Alexander Island</t>
  </si>
  <si>
    <t>866, Kyle Gardens</t>
  </si>
  <si>
    <t>724, Allen Ford</t>
  </si>
  <si>
    <t>949, Robert Well Apt. 710</t>
  </si>
  <si>
    <t>53776, Parrish Field</t>
  </si>
  <si>
    <t>31256, Jesse Parkways Suite 839</t>
  </si>
  <si>
    <t>7537, Meyer Freeway</t>
  </si>
  <si>
    <t>775, Stephens Villages</t>
  </si>
  <si>
    <t>3541, Reilly Lodge Apt. 559</t>
  </si>
  <si>
    <t>740, Mackenzie Land</t>
  </si>
  <si>
    <t>406, Lee Roads Suite 206</t>
  </si>
  <si>
    <t>054, Cheryl Harbors Apt. 792</t>
  </si>
  <si>
    <t>3459, Davis Forest</t>
  </si>
  <si>
    <t>7114, Rebecca Canyon</t>
  </si>
  <si>
    <t>58147, Jeffrey Place</t>
  </si>
  <si>
    <t>268, Lorraine Ways Suite 300</t>
  </si>
  <si>
    <t>17662, Collins Motorway Suite 991</t>
  </si>
  <si>
    <t>611, Lucero Harbor Suite 723</t>
  </si>
  <si>
    <t>051, Johnson Spurs Suite 179</t>
  </si>
  <si>
    <t>14814, Dominique Court Apt. 102</t>
  </si>
  <si>
    <t>14587, Montoya Walk</t>
  </si>
  <si>
    <t>0613, Shaffer Wall</t>
  </si>
  <si>
    <t>12090, Riley Union Apt. 359</t>
  </si>
  <si>
    <t>967, Sabrina Village</t>
  </si>
  <si>
    <t>5835, Bean Expressway Apt. 167</t>
  </si>
  <si>
    <t>35225, Douglas Tunnel</t>
  </si>
  <si>
    <t>01292, Michael Oval</t>
  </si>
  <si>
    <t>39571, Patrick Street</t>
  </si>
  <si>
    <t>47150, Nathaniel Views Suite 074</t>
  </si>
  <si>
    <t>9813, Jerry Landing</t>
  </si>
  <si>
    <t>7908, Cindy Mountains</t>
  </si>
  <si>
    <t>2754, Moore Fields</t>
  </si>
  <si>
    <t>186, Thompson Circle</t>
  </si>
  <si>
    <t>48742, Summers Springs Apt. 889</t>
  </si>
  <si>
    <t>63105, Tanner Cliff Apt. 734</t>
  </si>
  <si>
    <t>0657, Schultz Shoals Apt. 421</t>
  </si>
  <si>
    <t>0421, Cathy Ridges</t>
  </si>
  <si>
    <t>654, Sharon Drive</t>
  </si>
  <si>
    <t>1574, Davis Island</t>
  </si>
  <si>
    <t>01065, Timothy Underpass Apt. 451</t>
  </si>
  <si>
    <t>172, Joshua Club Suite 349</t>
  </si>
  <si>
    <t>0750, Keller Lake</t>
  </si>
  <si>
    <t>13177, Glover Canyon</t>
  </si>
  <si>
    <t>66323, James Motorway Suite 232</t>
  </si>
  <si>
    <t>5410, Palmer Neck</t>
  </si>
  <si>
    <t>64481, Jackson Green</t>
  </si>
  <si>
    <t>628, Schmidt Station Suite 968</t>
  </si>
  <si>
    <t>158, Helen Pass Apt. 303</t>
  </si>
  <si>
    <t>8443, Alexandra Parks</t>
  </si>
  <si>
    <t>2336, Andrea River Suite 538</t>
  </si>
  <si>
    <t>6570, Coleman Spurs Suite 269</t>
  </si>
  <si>
    <t>9885, Jessica Pines Apt. 083</t>
  </si>
  <si>
    <t>52657, Max Extensions</t>
  </si>
  <si>
    <t>09592, Scott Lights Suite 594</t>
  </si>
  <si>
    <t>1623, Mahoney Hill</t>
  </si>
  <si>
    <t>585, Catherine Summit Apt. 932</t>
  </si>
  <si>
    <t>964, Tiffany Path Suite 546</t>
  </si>
  <si>
    <t>806, Henderson Forges Suite 318</t>
  </si>
  <si>
    <t>8332, Hunter Crescent</t>
  </si>
  <si>
    <t>71393, Jenkins Extensions Suite 210</t>
  </si>
  <si>
    <t>39223, Nicole Street Apt. 929</t>
  </si>
  <si>
    <t>8276, Cynthia Garden Suite 523</t>
  </si>
  <si>
    <t>10388, Mccoy Street Apt. 222</t>
  </si>
  <si>
    <t>015, William Road Apt. 965</t>
  </si>
  <si>
    <t>1503, Martinez Flats</t>
  </si>
  <si>
    <t>612, Ramirez Rapid Apt. 139</t>
  </si>
  <si>
    <t>27367, Alice Gardens Suite 346</t>
  </si>
  <si>
    <t>30970, Sean Roads Apt. 807</t>
  </si>
  <si>
    <t>73316, Robertson Roads Apt. 911</t>
  </si>
  <si>
    <t>703, Ramirez Walks</t>
  </si>
  <si>
    <t>28687, Alexander Forks Suite 315</t>
  </si>
  <si>
    <t>81289, Griffin Loop Apt. 912</t>
  </si>
  <si>
    <t>18652, Matthews Square</t>
  </si>
  <si>
    <t>707, Richard Villages</t>
  </si>
  <si>
    <t>0552, Elizabeth Mill</t>
  </si>
  <si>
    <t>43386, Larry Rapid Suite 092</t>
  </si>
  <si>
    <t>504, Gaines Ramp Suite 787</t>
  </si>
  <si>
    <t>74052, Rodriguez Mountains Suite 646</t>
  </si>
  <si>
    <t>7346, Morrow Greens</t>
  </si>
  <si>
    <t>38147, Martin Square Apt. 511</t>
  </si>
  <si>
    <t>64088, Linda Fords</t>
  </si>
  <si>
    <t>105, Jeffrey Highway Apt. 665</t>
  </si>
  <si>
    <t>419, Michele Cove Apt. 328</t>
  </si>
  <si>
    <t>587, Christina Ports Suite 344</t>
  </si>
  <si>
    <t>205, Bass Lodge</t>
  </si>
  <si>
    <t>273, Blair Forges Apt. 334</t>
  </si>
  <si>
    <t>840, Vincent Inlet</t>
  </si>
  <si>
    <t>8768, David Street</t>
  </si>
  <si>
    <t>355, Kelly Fields Apt. 559</t>
  </si>
  <si>
    <t>260, Mary Expressway</t>
  </si>
  <si>
    <t>10684, Ruben Lights</t>
  </si>
  <si>
    <t>819, Peter Village Apt. 421</t>
  </si>
  <si>
    <t>19783, Smith Oval Suite 069</t>
  </si>
  <si>
    <t>70611, Copeland Harbor</t>
  </si>
  <si>
    <t>5177, Brown Stravenue Apt. 730</t>
  </si>
  <si>
    <t>9458, Schultz Stravenue</t>
  </si>
  <si>
    <t>12258, Marshall Road Suite 512</t>
  </si>
  <si>
    <t>14568, Simon Fall Suite 694</t>
  </si>
  <si>
    <t>4277, Murphy Prairie</t>
  </si>
  <si>
    <t>54007, Joshua Gateway Suite 053</t>
  </si>
  <si>
    <t>9003, Avery Lock Apt. 562</t>
  </si>
  <si>
    <t>753, Mary Crest</t>
  </si>
  <si>
    <t>16283, Silva Dale Suite 413</t>
  </si>
  <si>
    <t>43899, Haley Path</t>
  </si>
  <si>
    <t>4568, Abigail Oval Suite 186</t>
  </si>
  <si>
    <t>1536, Miller Station</t>
  </si>
  <si>
    <t>2285, Rodgers Expressway</t>
  </si>
  <si>
    <t>69587, Hurst Junctions Apt. 922</t>
  </si>
  <si>
    <t>193, Blanchard Plaza</t>
  </si>
  <si>
    <t>8880, Andrew Fork Suite 067</t>
  </si>
  <si>
    <t>48619, Craig Gardens Suite 101</t>
  </si>
  <si>
    <t>50462, Owens Pass</t>
  </si>
  <si>
    <t>2176, Martinez Lock</t>
  </si>
  <si>
    <t>486, Phillip Pine Suite 278</t>
  </si>
  <si>
    <t>0372, Lozano Corner</t>
  </si>
  <si>
    <t>0736, Rowe Mountain Apt. 211</t>
  </si>
  <si>
    <t>831, Leslie Knoll Suite 166</t>
  </si>
  <si>
    <t>7912, Ward Prairie Suite 266</t>
  </si>
  <si>
    <t>89339, Clark Pine Apt. 537</t>
  </si>
  <si>
    <t>11958, Christine Spring Apt. 857</t>
  </si>
  <si>
    <t>0659, Elizabeth Loaf Apt. 407</t>
  </si>
  <si>
    <t>68136, Kimberly Fort Apt. 407</t>
  </si>
  <si>
    <t>14961, Joshua Cove</t>
  </si>
  <si>
    <t>77068, Underwood Avenue</t>
  </si>
  <si>
    <t>6423, Natalie Key Apt. 144</t>
  </si>
  <si>
    <t>8303, Michael Plain Apt. 688</t>
  </si>
  <si>
    <t>2947, Atkins Loaf Apt. 226</t>
  </si>
  <si>
    <t>48337, Gonzalez Green</t>
  </si>
  <si>
    <t>7373, Brian Ford</t>
  </si>
  <si>
    <t>71940, Phillip Hills Suite 290</t>
  </si>
  <si>
    <t>859, Carla Gateway Apt. 659</t>
  </si>
  <si>
    <t>96515, Palmer Spurs Apt. 143</t>
  </si>
  <si>
    <t>9862, Brown Road</t>
  </si>
  <si>
    <t>6749, Ryan Mountains Apt. 984</t>
  </si>
  <si>
    <t>33669, Lopez Mill</t>
  </si>
  <si>
    <t>99523, Brandon Crossroad</t>
  </si>
  <si>
    <t>54263, Olsen Isle</t>
  </si>
  <si>
    <t>71965, Barry Fork</t>
  </si>
  <si>
    <t>1299, Jeffrey Avenue</t>
  </si>
  <si>
    <t>21332, Jeffrey Dam Apt. 899</t>
  </si>
  <si>
    <t>8356, Donna Isle</t>
  </si>
  <si>
    <t>66933, Mccarthy Prairie</t>
  </si>
  <si>
    <t>9257, Simmons Park</t>
  </si>
  <si>
    <t>177, Long Lane Suite 450</t>
  </si>
  <si>
    <t>33957, Ryan Points</t>
  </si>
  <si>
    <t>3618, John Brooks</t>
  </si>
  <si>
    <t>139, Shaw Mountains</t>
  </si>
  <si>
    <t>422, Alexander Trail</t>
  </si>
  <si>
    <t>72028, Jesse Glen Suite 043</t>
  </si>
  <si>
    <t>49845, Mccarthy River Suite 662</t>
  </si>
  <si>
    <t>31692, Taylor Hollow Suite 402</t>
  </si>
  <si>
    <t>6783, Elizabeth Stravenue</t>
  </si>
  <si>
    <t>7911, Justin Hill Suite 558</t>
  </si>
  <si>
    <t>288, Morgan Crescent Apt. 925</t>
  </si>
  <si>
    <t>163, Duarte Shore</t>
  </si>
  <si>
    <t>5655, Kelly Corners</t>
  </si>
  <si>
    <t>361, Terri Mall</t>
  </si>
  <si>
    <t>8413, Bonnie Fort</t>
  </si>
  <si>
    <t>38262, Brian Manor Suite 687</t>
  </si>
  <si>
    <t>7616, Brown Port</t>
  </si>
  <si>
    <t>0519, Mary Point Suite 060</t>
  </si>
  <si>
    <t>039, Thomas Creek Apt. 112</t>
  </si>
  <si>
    <t>89703, Walsh Expressway</t>
  </si>
  <si>
    <t>8501, Michael Junction Suite 082</t>
  </si>
  <si>
    <t>810, Tamara Villages</t>
  </si>
  <si>
    <t>006, Chris Via Suite 892</t>
  </si>
  <si>
    <t>31590, Sue Falls</t>
  </si>
  <si>
    <t>434, Erica Divide</t>
  </si>
  <si>
    <t>3014, Barnett Landing</t>
  </si>
  <si>
    <t>5086, Denise Park</t>
  </si>
  <si>
    <t>065, Garcia Stravenue</t>
  </si>
  <si>
    <t>9412, Renee Green Apt. 319</t>
  </si>
  <si>
    <t>756, Haas Bridge Apt. 805</t>
  </si>
  <si>
    <t>949, Joshua Streets Apt. 240</t>
  </si>
  <si>
    <t>11923, Mark Street</t>
  </si>
  <si>
    <t>12653, Juan Road</t>
  </si>
  <si>
    <t>4808, Davis Viaduct</t>
  </si>
  <si>
    <t>6263, Thomas Burg</t>
  </si>
  <si>
    <t>070, Smith Corners</t>
  </si>
  <si>
    <t>72602, Nicholas Fort</t>
  </si>
  <si>
    <t>32372, Mitchell Ports Apt. 990</t>
  </si>
  <si>
    <t>0864, Brianna Trafficway Suite 173</t>
  </si>
  <si>
    <t>7928, Friedman Park</t>
  </si>
  <si>
    <t>7780, Jessica Squares</t>
  </si>
  <si>
    <t>706, Chad Pines Apt. 356</t>
  </si>
  <si>
    <t>905, Gross Knolls Suite 387</t>
  </si>
  <si>
    <t>978, Smith Squares Suite 184</t>
  </si>
  <si>
    <t>23008, Emily Parks Apt. 602</t>
  </si>
  <si>
    <t>39052, Baird Tunnel Apt. 525</t>
  </si>
  <si>
    <t>54432, Miller Inlet Apt. 648</t>
  </si>
  <si>
    <t>3652, Garcia Via</t>
  </si>
  <si>
    <t>3635, Matthew Ridge</t>
  </si>
  <si>
    <t>9640, Kelly Glen</t>
  </si>
  <si>
    <t>0522, Porter Summit Suite 420</t>
  </si>
  <si>
    <t>21130, Leslie Street Suite 719</t>
  </si>
  <si>
    <t>8819, Jeremiah Dale</t>
  </si>
  <si>
    <t>4868, Blankenship Ridges</t>
  </si>
  <si>
    <t>863, Romero Springs Apt. 854</t>
  </si>
  <si>
    <t>8278, Judy Village Apt. 802</t>
  </si>
  <si>
    <t>602, Smith Gardens Suite 256</t>
  </si>
  <si>
    <t>504, Kramer Loaf</t>
  </si>
  <si>
    <t>308, Laura Garden Apt. 398</t>
  </si>
  <si>
    <t>4667, Murphy Land Suite 440</t>
  </si>
  <si>
    <t>1505, Austin Mall Apt. 902</t>
  </si>
  <si>
    <t>64595, Thomas Crescent</t>
  </si>
  <si>
    <t>05398, Michael Mountain Suite 213</t>
  </si>
  <si>
    <t>07066, Russell Center Suite 654</t>
  </si>
  <si>
    <t>52986, Tony Park</t>
  </si>
  <si>
    <t>8500, Anderson Ranch Apt. 993</t>
  </si>
  <si>
    <t>54718, David Rapids Apt. 306</t>
  </si>
  <si>
    <t>50029, Lee Drive Apt. 870</t>
  </si>
  <si>
    <t>681, Gomez Lakes</t>
  </si>
  <si>
    <t>463, Allison Gardens Apt. 469</t>
  </si>
  <si>
    <t>54375, Thompson Estate Apt. 403</t>
  </si>
  <si>
    <t>95805, White Lights Apt. 670</t>
  </si>
  <si>
    <t>07889, Hampton Path</t>
  </si>
  <si>
    <t>462, Marshall Stream</t>
  </si>
  <si>
    <t>8705, Jillian Canyon Suite 581</t>
  </si>
  <si>
    <t>37183, Phelps Way</t>
  </si>
  <si>
    <t>0703, Destiny Mountain</t>
  </si>
  <si>
    <t>862, Manning Turnpike Suite 394</t>
  </si>
  <si>
    <t>95186, Wendy Heights</t>
  </si>
  <si>
    <t>53254, Hernandez Squares</t>
  </si>
  <si>
    <t>4631, Robert Mountain Apt. 895</t>
  </si>
  <si>
    <t>755, Lam Ferry</t>
  </si>
  <si>
    <t>5979, Lauren Light Suite 537</t>
  </si>
  <si>
    <t>63676, Ochoa Isle</t>
  </si>
  <si>
    <t>94985, Thompson Flat Apt. 987</t>
  </si>
  <si>
    <t>81729, Anthony Ports</t>
  </si>
  <si>
    <t>83213, Joseph Turnpike</t>
  </si>
  <si>
    <t>8267, Williams Square</t>
  </si>
  <si>
    <t>35865, Justin Shoal Apt. 886</t>
  </si>
  <si>
    <t>440, Simpson Square Suite 751</t>
  </si>
  <si>
    <t>382, Evans Islands</t>
  </si>
  <si>
    <t>730, Doris Park</t>
  </si>
  <si>
    <t>316, Daniel Garden</t>
  </si>
  <si>
    <t>921, James Extensions</t>
  </si>
  <si>
    <t>5337, Burgess Underpass</t>
  </si>
  <si>
    <t>037, Buckley Inlet</t>
  </si>
  <si>
    <t>25114, Glenda Parks</t>
  </si>
  <si>
    <t>47501, Andrew Cliffs Suite 449</t>
  </si>
  <si>
    <t>3302, Anderson Ferry</t>
  </si>
  <si>
    <t>142, Joshua Harbors</t>
  </si>
  <si>
    <t>25361, Sara Gateway</t>
  </si>
  <si>
    <t>3256, Susan Drives Suite 584</t>
  </si>
  <si>
    <t>4093, Darrell Harbor Apt. 349</t>
  </si>
  <si>
    <t>82905, Lewis Road</t>
  </si>
  <si>
    <t>2175, Stephanie Mills</t>
  </si>
  <si>
    <t>05028, Ferrell Key</t>
  </si>
  <si>
    <t>21977, Clark Motorway</t>
  </si>
  <si>
    <t>212, Roberts Crest Apt. 090</t>
  </si>
  <si>
    <t>4149, Marshall Courts Suite 204</t>
  </si>
  <si>
    <t>9546, Brown Rue Apt. 831</t>
  </si>
  <si>
    <t>3110, Osborn Rapid Apt. 832</t>
  </si>
  <si>
    <t>594, Alexis Squares Suite 877</t>
  </si>
  <si>
    <t>4007, Boyd Avenue Suite 355</t>
  </si>
  <si>
    <t>7676, Yvonne Road</t>
  </si>
  <si>
    <t>2866, Bates Ways Suite 701</t>
  </si>
  <si>
    <t>777, Anderson Track Suite 730</t>
  </si>
  <si>
    <t>2691, Marcus Crossing</t>
  </si>
  <si>
    <t>5266, Lee Junctions Apt. 335</t>
  </si>
  <si>
    <t>750, Potter Bypass Apt. 840</t>
  </si>
  <si>
    <t>67081, Ashley Inlet</t>
  </si>
  <si>
    <t>3646, Johnson Land Apt. 981</t>
  </si>
  <si>
    <t>28176, Jennifer Shores</t>
  </si>
  <si>
    <t>188, White Plains</t>
  </si>
  <si>
    <t>33530, Jaime Shores Apt. 492</t>
  </si>
  <si>
    <t>2277, Spencer Grove</t>
  </si>
  <si>
    <t>990, Gillespie Rest</t>
  </si>
  <si>
    <t>537, Price Freeway</t>
  </si>
  <si>
    <t>28836, Todd Terrace</t>
  </si>
  <si>
    <t>63697, Joel Route</t>
  </si>
  <si>
    <t>824, Brittany Summit Apt. 386</t>
  </si>
  <si>
    <t>3608, Ronald Parks</t>
  </si>
  <si>
    <t>060, Parsons Ports Apt. 390</t>
  </si>
  <si>
    <t>95240, Richardson Shores</t>
  </si>
  <si>
    <t>039, Madison Ranch Suite 693</t>
  </si>
  <si>
    <t>658, Marie Walk</t>
  </si>
  <si>
    <t>1174, Obrien Ford Suite 756</t>
  </si>
  <si>
    <t>98039, Jones Brooks</t>
  </si>
  <si>
    <t>40392, Davis Square</t>
  </si>
  <si>
    <t>40888, Randall Isle Apt. 923</t>
  </si>
  <si>
    <t>9593, Reed Village Apt. 786</t>
  </si>
  <si>
    <t>837, Sarah Coves Apt. 292</t>
  </si>
  <si>
    <t>88606, Felicia Keys Apt. 008</t>
  </si>
  <si>
    <t>62999, Matthew Trace</t>
  </si>
  <si>
    <t>56374, Jeremy Expressway Apt. 227</t>
  </si>
  <si>
    <t>2401, Adkins Parks Apt. 533</t>
  </si>
  <si>
    <t>376, Jean Ranch</t>
  </si>
  <si>
    <t>1873, Zhang Flat Apt. 742</t>
  </si>
  <si>
    <t>4923, Stephanie Crest Apt. 166</t>
  </si>
  <si>
    <t>32725, Pace Fork Suite 906</t>
  </si>
  <si>
    <t>95189, Melanie Port Suite 164</t>
  </si>
  <si>
    <t>063, Cheryl Tunnel Apt. 892</t>
  </si>
  <si>
    <t>487, Rebecca Fork</t>
  </si>
  <si>
    <t>00646, Jackson Crescent</t>
  </si>
  <si>
    <t>818, Ashley Courts</t>
  </si>
  <si>
    <t>493, Mendoza Prairie</t>
  </si>
  <si>
    <t>9572, Amanda Locks Suite 534</t>
  </si>
  <si>
    <t>5993, Ramsey Village</t>
  </si>
  <si>
    <t>4033, Nathan Shoals Suite 039</t>
  </si>
  <si>
    <t>6927, Phillips Mill Suite 651</t>
  </si>
  <si>
    <t>83880, John Tunnel Suite 358</t>
  </si>
  <si>
    <t>9532, Joseph Shore</t>
  </si>
  <si>
    <t>52648, Elizabeth Overpass Suite 082</t>
  </si>
  <si>
    <t>12386, Jones Trail Apt. 785</t>
  </si>
  <si>
    <t>730, Austin Mount</t>
  </si>
  <si>
    <t>1077, Thomas Via Apt. 849</t>
  </si>
  <si>
    <t>47647, Reynolds Club</t>
  </si>
  <si>
    <t>901, White Groves Suite 586</t>
  </si>
  <si>
    <t>4458, Stephen Haven</t>
  </si>
  <si>
    <t>10375, Pacheco Spurs</t>
  </si>
  <si>
    <t>110, Mary Meadow</t>
  </si>
  <si>
    <t>843, Katelyn Manor Apt. 482</t>
  </si>
  <si>
    <t>8170, Fitzgerald Gardens Suite 058</t>
  </si>
  <si>
    <t>627, Smith Alley Apt. 719</t>
  </si>
  <si>
    <t>1321, Mcdaniel Well</t>
  </si>
  <si>
    <t>4545, Rhodes Islands Suite 285</t>
  </si>
  <si>
    <t>5566, Mays Divide Apt. 378</t>
  </si>
  <si>
    <t>41723, Robinson Drive Suite 872</t>
  </si>
  <si>
    <t>81822, Robert Pines</t>
  </si>
  <si>
    <t>81259, Brown Prairie Suite 092</t>
  </si>
  <si>
    <t>0325, Michelle Mountains Suite 432</t>
  </si>
  <si>
    <t>2070, Phelps Greens Suite 310</t>
  </si>
  <si>
    <t>9573, Alvarado Oval</t>
  </si>
  <si>
    <t>1403, Palmer Harbors Apt. 545</t>
  </si>
  <si>
    <t>28831, Todd Causeway Apt. 635</t>
  </si>
  <si>
    <t>640, Wall Field</t>
  </si>
  <si>
    <t>1873, Eric Cove</t>
  </si>
  <si>
    <t>731, Connie Green</t>
  </si>
  <si>
    <t>988, Katherine Heights Suite 128</t>
  </si>
  <si>
    <t>2549, Timothy Turnpike Suite 140</t>
  </si>
  <si>
    <t>4538, Choi Ways</t>
  </si>
  <si>
    <t>95613, Giles Key</t>
  </si>
  <si>
    <t>32490, Rivera Avenue</t>
  </si>
  <si>
    <t>9341, Brooke Meadows</t>
  </si>
  <si>
    <t>79128, Walls Inlet Suite 632</t>
  </si>
  <si>
    <t>35623, Charles Lights</t>
  </si>
  <si>
    <t>01311, David Tunnel Apt. 905</t>
  </si>
  <si>
    <t>4565, Monroe Crest Apt. 574</t>
  </si>
  <si>
    <t>2792, Lee Walks</t>
  </si>
  <si>
    <t>7754, Bradley Way Apt. 364</t>
  </si>
  <si>
    <t>0013, Hines Courts</t>
  </si>
  <si>
    <t>15233, Jordan Squares</t>
  </si>
  <si>
    <t>5657, Kelly Overpass Apt. 156</t>
  </si>
  <si>
    <t>577, Benjamin Heights</t>
  </si>
  <si>
    <t>35354, Mays Summit</t>
  </si>
  <si>
    <t>7974, Cassandra Station Apt. 383</t>
  </si>
  <si>
    <t>498, Valenzuela Trafficway Suite 770</t>
  </si>
  <si>
    <t>4680, Rodriguez Run</t>
  </si>
  <si>
    <t>318, Matthew Well</t>
  </si>
  <si>
    <t>83287, Tapia Squares</t>
  </si>
  <si>
    <t>13202, Sullivan Flats Suite 501</t>
  </si>
  <si>
    <t>3645, Kristy Skyway Suite 222</t>
  </si>
  <si>
    <t>2703, Foster Land Apt. 298</t>
  </si>
  <si>
    <t>3485, Mary Mountains Apt. 996</t>
  </si>
  <si>
    <t>30433, Patricia Lodge</t>
  </si>
  <si>
    <t>1046, Lindsey Summit Apt. 546</t>
  </si>
  <si>
    <t>344, Robertson Drive Suite 274</t>
  </si>
  <si>
    <t>1755, Webb Road Apt. 303</t>
  </si>
  <si>
    <t>92103, Jacob Radial</t>
  </si>
  <si>
    <t>780, Stephanie Prairie</t>
  </si>
  <si>
    <t>577, Green Fall</t>
  </si>
  <si>
    <t>5672, Jeffrey Rest</t>
  </si>
  <si>
    <t>496, Ashley Forges Suite 550</t>
  </si>
  <si>
    <t>23244, Tonya Cliffs</t>
  </si>
  <si>
    <t>58253, Aaron Port</t>
  </si>
  <si>
    <t>5605, Rachel Islands</t>
  </si>
  <si>
    <t>86150, Gates Isle Suite 039</t>
  </si>
  <si>
    <t>3256, Fuentes Track Suite 778</t>
  </si>
  <si>
    <t>008, Glen Bridge Apt. 030</t>
  </si>
  <si>
    <t>89078, Walker Locks</t>
  </si>
  <si>
    <t>05898, Chase Mountain</t>
  </si>
  <si>
    <t>914, Victor Park</t>
  </si>
  <si>
    <t>42838, Randy Island Apt. 334</t>
  </si>
  <si>
    <t>494, Ruth Creek Apt. 092</t>
  </si>
  <si>
    <t>677, Jeremy Way Apt. 818</t>
  </si>
  <si>
    <t>3305, Tracy Stream Suite 601</t>
  </si>
  <si>
    <t>48731, Wilson Station</t>
  </si>
  <si>
    <t>758, Frost Turnpike</t>
  </si>
  <si>
    <t>530, Kelly Tunnel</t>
  </si>
  <si>
    <t>02434, Ana Mall Suite 875</t>
  </si>
  <si>
    <t>1569, Mcdonald Mountain Suite 919</t>
  </si>
  <si>
    <t>3132, Moss Branch Apt. 736</t>
  </si>
  <si>
    <t>402, Ryan Lodge Apt. 704</t>
  </si>
  <si>
    <t>9564, Tracy Fork Apt. 395</t>
  </si>
  <si>
    <t>13360, Holloway Squares</t>
  </si>
  <si>
    <t>4568, Murray Forks</t>
  </si>
  <si>
    <t>34214, Reeves Estate</t>
  </si>
  <si>
    <t>0402, Nelson Gardens Suite 811</t>
  </si>
  <si>
    <t>243, Charles Trace</t>
  </si>
  <si>
    <t>60513, Brenda Land Apt. 029</t>
  </si>
  <si>
    <t>92581, Powers Mountains Suite 244</t>
  </si>
  <si>
    <t>7516, Thompson Cape</t>
  </si>
  <si>
    <t>979, Sarah Viaduct Suite 866</t>
  </si>
  <si>
    <t>5134, Garcia Courts Apt. 110</t>
  </si>
  <si>
    <t>57446, Massey Fields</t>
  </si>
  <si>
    <t>013, Marcus Manors Suite 639</t>
  </si>
  <si>
    <t>572, Murillo Islands Suite 484</t>
  </si>
  <si>
    <t>861, Pope Turnpike Suite 622</t>
  </si>
  <si>
    <t>543, Ford Rapids</t>
  </si>
  <si>
    <t>04427, Jennifer Coves</t>
  </si>
  <si>
    <t>856, Tanya Green</t>
  </si>
  <si>
    <t>37273, Williams Keys Suite 170</t>
  </si>
  <si>
    <t>048, Santiago Rapids Apt. 801</t>
  </si>
  <si>
    <t>168, Pamela Views</t>
  </si>
  <si>
    <t>9215, Bradley Port Suite 424</t>
  </si>
  <si>
    <t>75693, Betty Lock</t>
  </si>
  <si>
    <t>3969, Christopher Squares Suite 135</t>
  </si>
  <si>
    <t>69009, Hamilton River Apt. 819</t>
  </si>
  <si>
    <t>47980, Katherine Street</t>
  </si>
  <si>
    <t>7114, Miller Lodge</t>
  </si>
  <si>
    <t>044, Sharon Ways Apt. 854</t>
  </si>
  <si>
    <t>6287, Luis Lodge</t>
  </si>
  <si>
    <t>930, Lopez Manor Suite 779</t>
  </si>
  <si>
    <t>673, Thompson Prairie Suite 800</t>
  </si>
  <si>
    <t>76406, Yang Ports Suite 142</t>
  </si>
  <si>
    <t>6733, Wallace Rapid Apt. 781</t>
  </si>
  <si>
    <t>8906, Crystal Summit</t>
  </si>
  <si>
    <t>7958, Larson Burg Suite 602</t>
  </si>
  <si>
    <t>865, Shepherd Isle</t>
  </si>
  <si>
    <t>45000, Brown Wall</t>
  </si>
  <si>
    <t>6563, Jonathan Drive</t>
  </si>
  <si>
    <t>77910, Nicholas Alley</t>
  </si>
  <si>
    <t>55712, Fleming Wall Apt. 709</t>
  </si>
  <si>
    <t>7769, Andrea Tunnel Suite 118</t>
  </si>
  <si>
    <t>159, Lewis Path</t>
  </si>
  <si>
    <t>88442, Long Islands</t>
  </si>
  <si>
    <t>7301, Smith Turnpike Suite 357</t>
  </si>
  <si>
    <t>5554, Amber Estates Apt. 738</t>
  </si>
  <si>
    <t>257, Carter Ridge</t>
  </si>
  <si>
    <t>4704, Beard Drive Apt. 219</t>
  </si>
  <si>
    <t>385, Donald Crest</t>
  </si>
  <si>
    <t>24231, James Plain Suite 103</t>
  </si>
  <si>
    <t>23266, Walls Point Suite 676</t>
  </si>
  <si>
    <t>8172, Brown Forges</t>
  </si>
  <si>
    <t>763, Bryan Squares</t>
  </si>
  <si>
    <t>618, Dominguez Street Suite 370</t>
  </si>
  <si>
    <t>9887, Williams Ford</t>
  </si>
  <si>
    <t>517, Brown Street Suite 952</t>
  </si>
  <si>
    <t>51524, Scott Shore</t>
  </si>
  <si>
    <t>7285, Jones Lock Suite 425</t>
  </si>
  <si>
    <t>6005, Brown Fork</t>
  </si>
  <si>
    <t>82117, Steven Ranch Apt. 667</t>
  </si>
  <si>
    <t>56470, Nguyen Harbor Apt. 727</t>
  </si>
  <si>
    <t>77794, Laura Village Apt. 174</t>
  </si>
  <si>
    <t>0467, Bishop Forges</t>
  </si>
  <si>
    <t>923, Jeffrey Locks Apt. 612</t>
  </si>
  <si>
    <t>57440, Obrien Fort</t>
  </si>
  <si>
    <t>615, Hughes Crossroad Suite 706</t>
  </si>
  <si>
    <t>828, Michael Camp</t>
  </si>
  <si>
    <t>647, Jessica Drives</t>
  </si>
  <si>
    <t>71762, Debbie Crossroad</t>
  </si>
  <si>
    <t>2036, Tina Turnpike</t>
  </si>
  <si>
    <t>0494, Miller Cliffs</t>
  </si>
  <si>
    <t>661, Stewart Flats Suite 203</t>
  </si>
  <si>
    <t>3352, Clay Freeway</t>
  </si>
  <si>
    <t>5245, Jeffrey Crossroad Suite 141</t>
  </si>
  <si>
    <t>6697, George Crest Apt. 365</t>
  </si>
  <si>
    <t>3118, Erin Ways</t>
  </si>
  <si>
    <t>938, Scott Park Apt. 476</t>
  </si>
  <si>
    <t>98168, Jessica Rapid</t>
  </si>
  <si>
    <t>937, Jackson Inlet Apt. 654</t>
  </si>
  <si>
    <t>20535, Murray Knoll Suite 310</t>
  </si>
  <si>
    <t>44550, Shawn Estate Suite 092</t>
  </si>
  <si>
    <t>666, Floyd Parks</t>
  </si>
  <si>
    <t>89340, Townsend Cape</t>
  </si>
  <si>
    <t>05232, Ho Turnpike Suite 617</t>
  </si>
  <si>
    <t>978, Pierce Squares Apt. 467</t>
  </si>
  <si>
    <t>974, Xavier Brook Apt. 145</t>
  </si>
  <si>
    <t>0353, Miller Bypass</t>
  </si>
  <si>
    <t>406, Amy Heights</t>
  </si>
  <si>
    <t>7724, Richard Villages</t>
  </si>
  <si>
    <t>6512, Megan Pass</t>
  </si>
  <si>
    <t>8791, Melissa Street</t>
  </si>
  <si>
    <t>39516, James Alley</t>
  </si>
  <si>
    <t>50109, Tamara Plain Suite 211</t>
  </si>
  <si>
    <t>7722, Christopher Station</t>
  </si>
  <si>
    <t>441, Jo Rapids</t>
  </si>
  <si>
    <t>67831, Ford Rue</t>
  </si>
  <si>
    <t>8056, Tina Manors Apt. 509</t>
  </si>
  <si>
    <t>6415, Becker Land</t>
  </si>
  <si>
    <t>088, Thomas Common</t>
  </si>
  <si>
    <t>9276, David Mall Apt. 462</t>
  </si>
  <si>
    <t>4386, Hopkins Extension</t>
  </si>
  <si>
    <t>4635, Michael Ridges</t>
  </si>
  <si>
    <t>86399, Derek Mill</t>
  </si>
  <si>
    <t>379, William Track Apt. 193</t>
  </si>
  <si>
    <t>339, Mccarthy Hills Suite 907</t>
  </si>
  <si>
    <t>0314, Patterson Mall Apt. 738</t>
  </si>
  <si>
    <t>8544, Collins Park</t>
  </si>
  <si>
    <t>3039, Allison Cliff</t>
  </si>
  <si>
    <t>766, Noah Tunnel Apt. 059</t>
  </si>
  <si>
    <t>395, Watson Mall</t>
  </si>
  <si>
    <t>14214, Clayton Haven</t>
  </si>
  <si>
    <t>160, Dean View Suite 938</t>
  </si>
  <si>
    <t>2510, Riddle Unions</t>
  </si>
  <si>
    <t>338, Anderson Rapids</t>
  </si>
  <si>
    <t>2273, Owens Plaza Apt. 628</t>
  </si>
  <si>
    <t>78322, Moody Bypass</t>
  </si>
  <si>
    <t>58625, Michael Inlet</t>
  </si>
  <si>
    <t>0634, Martin Mountain</t>
  </si>
  <si>
    <t>255, Wright Station</t>
  </si>
  <si>
    <t>6540, Gabriel Route Suite 995</t>
  </si>
  <si>
    <t>7066, Andrew Ports</t>
  </si>
  <si>
    <t>8346, Charlene Corners</t>
  </si>
  <si>
    <t>85737, Woodward Course Suite 659</t>
  </si>
  <si>
    <t>8376, Justin Parks Apt. 747</t>
  </si>
  <si>
    <t>89806, Ramirez Plaza</t>
  </si>
  <si>
    <t>255, Alexander Causeway</t>
  </si>
  <si>
    <t>56831, Webb Port</t>
  </si>
  <si>
    <t>9226, Sarah Groves</t>
  </si>
  <si>
    <t>5809, Mark Neck</t>
  </si>
  <si>
    <t>43574, Madeline Ports Apt. 519</t>
  </si>
  <si>
    <t>043, Wilcox Expressway</t>
  </si>
  <si>
    <t>521, Susan Turnpike</t>
  </si>
  <si>
    <t>46312, Cameron Plains</t>
  </si>
  <si>
    <t>0905, Lynn Tunnel</t>
  </si>
  <si>
    <t>16730, Angela Creek Apt. 422</t>
  </si>
  <si>
    <t>2057, Orozco Glens</t>
  </si>
  <si>
    <t>0085, Joshua Forks Apt. 845</t>
  </si>
  <si>
    <t>9694, Escobar Street</t>
  </si>
  <si>
    <t>238, Lisa Villages Suite 789</t>
  </si>
  <si>
    <t>595, Levi Wells Suite 640</t>
  </si>
  <si>
    <t>283, Jamie Burg Apt. 042</t>
  </si>
  <si>
    <t>08049, Washington Forges</t>
  </si>
  <si>
    <t>45768, Jacqueline Meadow Suite 047</t>
  </si>
  <si>
    <t>3399, Castillo Loaf Suite 226</t>
  </si>
  <si>
    <t>35209, Williams Mill Suite 496</t>
  </si>
  <si>
    <t>73853, Wood Spring</t>
  </si>
  <si>
    <t>37945, Dana Bypass Suite 374</t>
  </si>
  <si>
    <t>9189, Charles Manors</t>
  </si>
  <si>
    <t>054, Catherine Bridge Apt. 499</t>
  </si>
  <si>
    <t>88233, Khan Parkway</t>
  </si>
  <si>
    <t>1049, Young Via Suite 106</t>
  </si>
  <si>
    <t>864, Parker Roads</t>
  </si>
  <si>
    <t>406, William Garden</t>
  </si>
  <si>
    <t>6401, Tiffany Land Suite 898</t>
  </si>
  <si>
    <t>429, Wagner Cliffs Apt. 757</t>
  </si>
  <si>
    <t>42204, Susan Cliff Suite 543</t>
  </si>
  <si>
    <t>438, Durham Green Suite 595</t>
  </si>
  <si>
    <t>211, Becky Mill Apt. 899</t>
  </si>
  <si>
    <t>4673, Anderson Harbor Suite 977</t>
  </si>
  <si>
    <t>08734, Benjamin Street Apt. 032</t>
  </si>
  <si>
    <t>1577, Smith Port</t>
  </si>
  <si>
    <t>43107, Gomez Forge</t>
  </si>
  <si>
    <t>651, Angela Turnpike Apt. 762</t>
  </si>
  <si>
    <t>6124, Pineda Corner Apt. 501</t>
  </si>
  <si>
    <t>101, Sarah Dam</t>
  </si>
  <si>
    <t>567, Lawrence Ridges Apt. 330</t>
  </si>
  <si>
    <t>3347, Gonzalez Circles</t>
  </si>
  <si>
    <t>345, Laura Inlet Suite 946</t>
  </si>
  <si>
    <t>401, Bishop Roads</t>
  </si>
  <si>
    <t>240, Kristopher Route Suite 285</t>
  </si>
  <si>
    <t>06179, Dawson Expressway Apt. 340</t>
  </si>
  <si>
    <t>630, Palmer Turnpike Apt. 506</t>
  </si>
  <si>
    <t>9728, Jenkins Fork</t>
  </si>
  <si>
    <t>399, Dominique Spurs</t>
  </si>
  <si>
    <t>025, Alexis Meadow Apt. 520</t>
  </si>
  <si>
    <t>626, Brown Drive</t>
  </si>
  <si>
    <t>11559, Cruz Skyway</t>
  </si>
  <si>
    <t>5302, Gibbs Squares</t>
  </si>
  <si>
    <t>02714, Winters Hills Apt. 428</t>
  </si>
  <si>
    <t>18059, West Spring Suite 797</t>
  </si>
  <si>
    <t>8056, Harrington Locks Suite 702</t>
  </si>
  <si>
    <t>57283, Patel Shore</t>
  </si>
  <si>
    <t>72165, Chavez Meadow Suite 270</t>
  </si>
  <si>
    <t>641, Robert Freeway</t>
  </si>
  <si>
    <t>54329, Rush Plains Apt. 250</t>
  </si>
  <si>
    <t>98706, Johnson Port Apt. 403</t>
  </si>
  <si>
    <t>6132, Mary Trail Suite 755</t>
  </si>
  <si>
    <t>7149, Ritter Springs</t>
  </si>
  <si>
    <t>418, Stephanie Pines</t>
  </si>
  <si>
    <t>916, Andrew Mountain</t>
  </si>
  <si>
    <t>3985, Clayton Square</t>
  </si>
  <si>
    <t>60688, Higgins Field</t>
  </si>
  <si>
    <t>458, Villanueva Harbors Suite 031</t>
  </si>
  <si>
    <t>54926, Tracy Well Apt. 579</t>
  </si>
  <si>
    <t>866, Lisa Trace Apt. 676</t>
  </si>
  <si>
    <t>15853, Wesley Meadow</t>
  </si>
  <si>
    <t>9197, Reid Corners Apt. 867</t>
  </si>
  <si>
    <t>5700, Stephanie Viaduct</t>
  </si>
  <si>
    <t>23157, Hanna Inlet Apt. 221</t>
  </si>
  <si>
    <t>86244, Barrett Manors Suite 237</t>
  </si>
  <si>
    <t>542, Meagan Cliffs Suite 011</t>
  </si>
  <si>
    <t>937, Mata Overpass Suite 082</t>
  </si>
  <si>
    <t>62559, Paul Ramp Suite 562</t>
  </si>
  <si>
    <t>8991, Harrell Park Apt. 368</t>
  </si>
  <si>
    <t>60365, Brittney Meadow</t>
  </si>
  <si>
    <t>4405, Rodriguez Brook Suite 854</t>
  </si>
  <si>
    <t>4118, Deborah Shoals</t>
  </si>
  <si>
    <t>97810, Sheppard Shoals</t>
  </si>
  <si>
    <t>388, Robert Cliff</t>
  </si>
  <si>
    <t>632, Erik Springs Apt. 841</t>
  </si>
  <si>
    <t>031, Jamie Passage</t>
  </si>
  <si>
    <t>7801, Patel Isle</t>
  </si>
  <si>
    <t>11753, Hale Harbors Suite 091</t>
  </si>
  <si>
    <t>397, Alexander Stream</t>
  </si>
  <si>
    <t>8077, Chad Landing Apt. 043</t>
  </si>
  <si>
    <t>98122, Steven Cove Apt. 920</t>
  </si>
  <si>
    <t>0456, Mario Parks Suite 689</t>
  </si>
  <si>
    <t>526, Huff Lock Apt. 722</t>
  </si>
  <si>
    <t>78846, Steven Village</t>
  </si>
  <si>
    <t>767, Caleb Harbor Suite 764</t>
  </si>
  <si>
    <t>2707, Misty Club</t>
  </si>
  <si>
    <t>21359, Jeffrey Island Suite 135</t>
  </si>
  <si>
    <t>0478, Rodgers Cliffs Suite 183</t>
  </si>
  <si>
    <t>875, Joshua Forges</t>
  </si>
  <si>
    <t>673, Victoria Course</t>
  </si>
  <si>
    <t>966, Alexander Port</t>
  </si>
  <si>
    <t>44119, William Mission</t>
  </si>
  <si>
    <t>73221, Brian Pike Suite 261</t>
  </si>
  <si>
    <t>22623, Rhonda Branch Suite 310</t>
  </si>
  <si>
    <t>186, Casey Springs Suite 112</t>
  </si>
  <si>
    <t>3421, Jason Viaduct</t>
  </si>
  <si>
    <t>28541, Winters Squares</t>
  </si>
  <si>
    <t>9721, William Mall Apt. 131</t>
  </si>
  <si>
    <t>43507, Hansen Ferry</t>
  </si>
  <si>
    <t>62445, Kevin Estate</t>
  </si>
  <si>
    <t>184, Erica Light Suite 693</t>
  </si>
  <si>
    <t>913, Paul Villages Apt. 028</t>
  </si>
  <si>
    <t>690, Megan Point</t>
  </si>
  <si>
    <t>8948, Lane Club Suite 082</t>
  </si>
  <si>
    <t>6748, Contreras Highway</t>
  </si>
  <si>
    <t>1572, Cummings Fall Suite 369</t>
  </si>
  <si>
    <t>071, Lopez Alley</t>
  </si>
  <si>
    <t>82435, Christopher Squares</t>
  </si>
  <si>
    <t>443, Brittany Lock</t>
  </si>
  <si>
    <t>1196, Sarah Courts</t>
  </si>
  <si>
    <t>532, Autumn Brook Apt. 944</t>
  </si>
  <si>
    <t>999, Natasha Haven</t>
  </si>
  <si>
    <t>114, Hines Ville Apt. 245</t>
  </si>
  <si>
    <t>1636, Potter Square Apt. 726</t>
  </si>
  <si>
    <t>2371, Hanson Curve Suite 808</t>
  </si>
  <si>
    <t>30941, Alexis Brooks</t>
  </si>
  <si>
    <t>746, Brooke Fords Apt. 920</t>
  </si>
  <si>
    <t>728, Carter Plain</t>
  </si>
  <si>
    <t>5469, Randolph Inlet</t>
  </si>
  <si>
    <t>98745, White Throughway Suite 466</t>
  </si>
  <si>
    <t>2737, Shari Field</t>
  </si>
  <si>
    <t>630, Gallagher Roads</t>
  </si>
  <si>
    <t>5775, Melissa Fields</t>
  </si>
  <si>
    <t>7580, Taylor Route Suite 995</t>
  </si>
  <si>
    <t>9757, James Pines</t>
  </si>
  <si>
    <t>797, Tammy Spur</t>
  </si>
  <si>
    <t>77846, White Causeway Apt. 440</t>
  </si>
  <si>
    <t>1351, Natalie Parkways Suite 110</t>
  </si>
  <si>
    <t>896, Tyler Extensions Apt. 378</t>
  </si>
  <si>
    <t>2732, Williams Burg</t>
  </si>
  <si>
    <t>125, Joshua Drive</t>
  </si>
  <si>
    <t>23453, Christine Drive Suite 150</t>
  </si>
  <si>
    <t>2088, Steven Drives Suite 277</t>
  </si>
  <si>
    <t>776, Thompson Fall</t>
  </si>
  <si>
    <t>7186, Allison Glen</t>
  </si>
  <si>
    <t>368, Linda Divide Apt. 177</t>
  </si>
  <si>
    <t>4890, Christopher Gateway Suite 858</t>
  </si>
  <si>
    <t>29410, Kirk Mill Apt. 725</t>
  </si>
  <si>
    <t>5584, Henry Bypass</t>
  </si>
  <si>
    <t>10140, Ashley Lake Apt. 572</t>
  </si>
  <si>
    <t>27578, Martinez Rapids</t>
  </si>
  <si>
    <t>298, Regina Freeway</t>
  </si>
  <si>
    <t>18403, Matthews Inlet Apt. 555</t>
  </si>
  <si>
    <t>68164, Wilson Cove</t>
  </si>
  <si>
    <t>84464, Amy Plains</t>
  </si>
  <si>
    <t>0282, Schultz Grove Apt. 524</t>
  </si>
  <si>
    <t>1307, Stephen Walk Apt. 998</t>
  </si>
  <si>
    <t>2945, Morse Wells</t>
  </si>
  <si>
    <t>36716, Kevin Locks Suite 422</t>
  </si>
  <si>
    <t>0983, Jeremy Burgs</t>
  </si>
  <si>
    <t>146, Cheryl Highway</t>
  </si>
  <si>
    <t>8589015499</t>
  </si>
  <si>
    <t>8949402919</t>
  </si>
  <si>
    <t>9153720499</t>
  </si>
  <si>
    <t>8524358495</t>
  </si>
  <si>
    <t>6069266770</t>
  </si>
  <si>
    <t>4096609413</t>
  </si>
  <si>
    <t>5924494498</t>
  </si>
  <si>
    <t>6009673095</t>
  </si>
  <si>
    <t>2308887183</t>
  </si>
  <si>
    <t>9847494059</t>
  </si>
  <si>
    <t>5455189685</t>
  </si>
  <si>
    <t>8466874365</t>
  </si>
  <si>
    <t>8594477321</t>
  </si>
  <si>
    <t>8336263286</t>
  </si>
  <si>
    <t>3569307796</t>
  </si>
  <si>
    <t>7076029095</t>
  </si>
  <si>
    <t>2957526970</t>
  </si>
  <si>
    <t>3557537118</t>
  </si>
  <si>
    <t>5755035502</t>
  </si>
  <si>
    <t>0018516407485</t>
  </si>
  <si>
    <t>7383301911</t>
  </si>
  <si>
    <t>4894570950</t>
  </si>
  <si>
    <t>4097906519</t>
  </si>
  <si>
    <t>2706599314</t>
  </si>
  <si>
    <t>7144911762</t>
  </si>
  <si>
    <t>5308901950</t>
  </si>
  <si>
    <t>6154479353</t>
  </si>
  <si>
    <t>6977039180</t>
  </si>
  <si>
    <t>9868368379</t>
  </si>
  <si>
    <t>7065382155</t>
  </si>
  <si>
    <t>9517643909</t>
  </si>
  <si>
    <t>5697967520</t>
  </si>
  <si>
    <t>7546049219</t>
  </si>
  <si>
    <t>0015156658203</t>
  </si>
  <si>
    <t>9526044388</t>
  </si>
  <si>
    <t>6944533731</t>
  </si>
  <si>
    <t>4057381197</t>
  </si>
  <si>
    <t>5354677172</t>
  </si>
  <si>
    <t>2866540758</t>
  </si>
  <si>
    <t>3877877592</t>
  </si>
  <si>
    <t>7345285496</t>
  </si>
  <si>
    <t>8333030836</t>
  </si>
  <si>
    <t>2459579577</t>
  </si>
  <si>
    <t>8915341356</t>
  </si>
  <si>
    <t>2904105529</t>
  </si>
  <si>
    <t>2243648716</t>
  </si>
  <si>
    <t>6419343169</t>
  </si>
  <si>
    <t>2516219645</t>
  </si>
  <si>
    <t>8173715892</t>
  </si>
  <si>
    <t>5362645742</t>
  </si>
  <si>
    <t>3526332985</t>
  </si>
  <si>
    <t>4716163719</t>
  </si>
  <si>
    <t>0019535612255</t>
  </si>
  <si>
    <t>5533683469</t>
  </si>
  <si>
    <t>8824553795</t>
  </si>
  <si>
    <t>7427446640</t>
  </si>
  <si>
    <t>4963550328</t>
  </si>
  <si>
    <t>9438692647</t>
  </si>
  <si>
    <t>6409143365</t>
  </si>
  <si>
    <t>4275792475</t>
  </si>
  <si>
    <t>4856875375</t>
  </si>
  <si>
    <t>5154480480</t>
  </si>
  <si>
    <t>8288702299</t>
  </si>
  <si>
    <t>4207784793</t>
  </si>
  <si>
    <t>5515325031</t>
  </si>
  <si>
    <t>0014902704323</t>
  </si>
  <si>
    <t>7592401311</t>
  </si>
  <si>
    <t>8416907900</t>
  </si>
  <si>
    <t>6214835090</t>
  </si>
  <si>
    <t>2133848300</t>
  </si>
  <si>
    <t>6984385482</t>
  </si>
  <si>
    <t>0014769375138</t>
  </si>
  <si>
    <t>2964652879</t>
  </si>
  <si>
    <t>6892741697</t>
  </si>
  <si>
    <t>0016272982549</t>
  </si>
  <si>
    <t>0012324320683</t>
  </si>
  <si>
    <t>6783014389</t>
  </si>
  <si>
    <t>5159534717</t>
  </si>
  <si>
    <t>6286780735</t>
  </si>
  <si>
    <t>7689093433</t>
  </si>
  <si>
    <t>6105047501</t>
  </si>
  <si>
    <t>2693355334</t>
  </si>
  <si>
    <t>4825487330</t>
  </si>
  <si>
    <t>7428535660</t>
  </si>
  <si>
    <t>6076100121</t>
  </si>
  <si>
    <t>7218395778</t>
  </si>
  <si>
    <t>8165634997</t>
  </si>
  <si>
    <t>5579801738</t>
  </si>
  <si>
    <t>8103934743</t>
  </si>
  <si>
    <t>9502169937</t>
  </si>
  <si>
    <t>0018955694531</t>
  </si>
  <si>
    <t>5075836213</t>
  </si>
  <si>
    <t>2994400554</t>
  </si>
  <si>
    <t>8463243170</t>
  </si>
  <si>
    <t>8528304041</t>
  </si>
  <si>
    <t>5752855689</t>
  </si>
  <si>
    <t>3253703217</t>
  </si>
  <si>
    <t>9639543388</t>
  </si>
  <si>
    <t>0018935010950</t>
  </si>
  <si>
    <t>2733311914</t>
  </si>
  <si>
    <t>3076032574</t>
  </si>
  <si>
    <t>4728957074</t>
  </si>
  <si>
    <t>3943747018</t>
  </si>
  <si>
    <t>2313404788</t>
  </si>
  <si>
    <t>3007259298</t>
  </si>
  <si>
    <t>2406409948</t>
  </si>
  <si>
    <t>4594508542</t>
  </si>
  <si>
    <t>5129985896</t>
  </si>
  <si>
    <t>6236219185</t>
  </si>
  <si>
    <t>7067886345</t>
  </si>
  <si>
    <t>3832715177</t>
  </si>
  <si>
    <t>0015356737205</t>
  </si>
  <si>
    <t>0012752602368</t>
  </si>
  <si>
    <t>4046536132</t>
  </si>
  <si>
    <t>0013495560583</t>
  </si>
  <si>
    <t>4024858598</t>
  </si>
  <si>
    <t>7803816331</t>
  </si>
  <si>
    <t>5972193535</t>
  </si>
  <si>
    <t>5435705048</t>
  </si>
  <si>
    <t>8893306062</t>
  </si>
  <si>
    <t>3039260378</t>
  </si>
  <si>
    <t>0016686581780</t>
  </si>
  <si>
    <t>8209455474</t>
  </si>
  <si>
    <t>5166932045</t>
  </si>
  <si>
    <t>5568623765</t>
  </si>
  <si>
    <t>0019019036540</t>
  </si>
  <si>
    <t>2693325096</t>
  </si>
  <si>
    <t>5783994592</t>
  </si>
  <si>
    <t>9212824816</t>
  </si>
  <si>
    <t>0012054170819</t>
  </si>
  <si>
    <t>0013024428178</t>
  </si>
  <si>
    <t>9758350744</t>
  </si>
  <si>
    <t>0013037854227</t>
  </si>
  <si>
    <t>9235148011</t>
  </si>
  <si>
    <t>7035628451</t>
  </si>
  <si>
    <t>7257652909</t>
  </si>
  <si>
    <t>3287776530</t>
  </si>
  <si>
    <t>9466377359</t>
  </si>
  <si>
    <t>4192777545</t>
  </si>
  <si>
    <t>3995154706</t>
  </si>
  <si>
    <t>0017827597533</t>
  </si>
  <si>
    <t>0015592616701</t>
  </si>
  <si>
    <t>6344060704</t>
  </si>
  <si>
    <t>4456458485</t>
  </si>
  <si>
    <t>0017348955733</t>
  </si>
  <si>
    <t>7654767051</t>
  </si>
  <si>
    <t>3672480535</t>
  </si>
  <si>
    <t>0016277560445</t>
  </si>
  <si>
    <t>0015795713154</t>
  </si>
  <si>
    <t>5484641028</t>
  </si>
  <si>
    <t>4766740859</t>
  </si>
  <si>
    <t>8973181962</t>
  </si>
  <si>
    <t>9085544909</t>
  </si>
  <si>
    <t>7187009004</t>
  </si>
  <si>
    <t>5598072738</t>
  </si>
  <si>
    <t>0013997383506</t>
  </si>
  <si>
    <t>6248733415</t>
  </si>
  <si>
    <t>2715860432</t>
  </si>
  <si>
    <t>0016267676207</t>
  </si>
  <si>
    <t>3908010744</t>
  </si>
  <si>
    <t>2516454091</t>
  </si>
  <si>
    <t>7423664392</t>
  </si>
  <si>
    <t>0012099739651</t>
  </si>
  <si>
    <t>8712699289</t>
  </si>
  <si>
    <t>7503406674</t>
  </si>
  <si>
    <t>9644988447</t>
  </si>
  <si>
    <t>6574955646</t>
  </si>
  <si>
    <t>7213570223</t>
  </si>
  <si>
    <t>0012634440058</t>
  </si>
  <si>
    <t>5647958058</t>
  </si>
  <si>
    <t>2388553045</t>
  </si>
  <si>
    <t>0018144378638</t>
  </si>
  <si>
    <t>3297510271</t>
  </si>
  <si>
    <t>7126919277</t>
  </si>
  <si>
    <t>2473610050</t>
  </si>
  <si>
    <t>5613796740</t>
  </si>
  <si>
    <t>8717363267</t>
  </si>
  <si>
    <t>7399813158</t>
  </si>
  <si>
    <t>4168285816</t>
  </si>
  <si>
    <t>3625502426</t>
  </si>
  <si>
    <t>2672843842</t>
  </si>
  <si>
    <t>5504780126</t>
  </si>
  <si>
    <t>2528502732</t>
  </si>
  <si>
    <t>4174228776</t>
  </si>
  <si>
    <t>0019442922284</t>
  </si>
  <si>
    <t>5557058758</t>
  </si>
  <si>
    <t>0018246173228</t>
  </si>
  <si>
    <t>3498680192</t>
  </si>
  <si>
    <t>7764175608</t>
  </si>
  <si>
    <t>3449102941</t>
  </si>
  <si>
    <t>2828124914</t>
  </si>
  <si>
    <t>0014075833563</t>
  </si>
  <si>
    <t>2113418143</t>
  </si>
  <si>
    <t>0016795147550</t>
  </si>
  <si>
    <t>3389349216</t>
  </si>
  <si>
    <t>9152404302</t>
  </si>
  <si>
    <t>0019856969633</t>
  </si>
  <si>
    <t>7565287081</t>
  </si>
  <si>
    <t>0013164772153</t>
  </si>
  <si>
    <t>0014472116784</t>
  </si>
  <si>
    <t>9617108138</t>
  </si>
  <si>
    <t>8504015669</t>
  </si>
  <si>
    <t>0019279839457</t>
  </si>
  <si>
    <t>3206984208</t>
  </si>
  <si>
    <t>6756764704</t>
  </si>
  <si>
    <t>6463111424</t>
  </si>
  <si>
    <t>8282900923</t>
  </si>
  <si>
    <t>8834494080</t>
  </si>
  <si>
    <t>3623343081</t>
  </si>
  <si>
    <t>6546743785</t>
  </si>
  <si>
    <t>3623778035</t>
  </si>
  <si>
    <t>5609955974</t>
  </si>
  <si>
    <t>7753257884</t>
  </si>
  <si>
    <t>6844199425</t>
  </si>
  <si>
    <t>0018574133608</t>
  </si>
  <si>
    <t>6682658622</t>
  </si>
  <si>
    <t>9179010914</t>
  </si>
  <si>
    <t>3207885710</t>
  </si>
  <si>
    <t>8607890845</t>
  </si>
  <si>
    <t>4692887238</t>
  </si>
  <si>
    <t>0014436892277</t>
  </si>
  <si>
    <t>2985501364</t>
  </si>
  <si>
    <t>4622169399</t>
  </si>
  <si>
    <t>9749996754</t>
  </si>
  <si>
    <t>4866128081</t>
  </si>
  <si>
    <t>3444513389</t>
  </si>
  <si>
    <t>5557078748</t>
  </si>
  <si>
    <t>6313523168</t>
  </si>
  <si>
    <t>6948586148</t>
  </si>
  <si>
    <t>6062156372</t>
  </si>
  <si>
    <t>7274956932</t>
  </si>
  <si>
    <t>0014854339840</t>
  </si>
  <si>
    <t>0019696423532</t>
  </si>
  <si>
    <t>3312938047</t>
  </si>
  <si>
    <t>9765253928</t>
  </si>
  <si>
    <t>3349196261</t>
  </si>
  <si>
    <t>5415834727</t>
  </si>
  <si>
    <t>8606718824</t>
  </si>
  <si>
    <t>7832549068</t>
  </si>
  <si>
    <t>8506402660</t>
  </si>
  <si>
    <t>6027129749</t>
  </si>
  <si>
    <t>6722265010</t>
  </si>
  <si>
    <t>6648111282</t>
  </si>
  <si>
    <t>5082357043</t>
  </si>
  <si>
    <t>6654056906</t>
  </si>
  <si>
    <t>7144242354</t>
  </si>
  <si>
    <t>8639868326</t>
  </si>
  <si>
    <t>3136865868</t>
  </si>
  <si>
    <t>6196230985</t>
  </si>
  <si>
    <t>8334297330</t>
  </si>
  <si>
    <t>6123782138</t>
  </si>
  <si>
    <t>0014138318728</t>
  </si>
  <si>
    <t>4337002926</t>
  </si>
  <si>
    <t>4039347555</t>
  </si>
  <si>
    <t>2274184964</t>
  </si>
  <si>
    <t>5984722020</t>
  </si>
  <si>
    <t>6435703600</t>
  </si>
  <si>
    <t>9028361250</t>
  </si>
  <si>
    <t>9512994272</t>
  </si>
  <si>
    <t>0015987629610</t>
  </si>
  <si>
    <t>0012222281074</t>
  </si>
  <si>
    <t>3177691848</t>
  </si>
  <si>
    <t>0018559997667</t>
  </si>
  <si>
    <t>3953317771</t>
  </si>
  <si>
    <t>0018586542144</t>
  </si>
  <si>
    <t>0014327032820</t>
  </si>
  <si>
    <t>3538724697</t>
  </si>
  <si>
    <t>5393798746</t>
  </si>
  <si>
    <t>8882003444</t>
  </si>
  <si>
    <t>9937159996</t>
  </si>
  <si>
    <t>5569900385</t>
  </si>
  <si>
    <t>8233407077</t>
  </si>
  <si>
    <t>7927528615</t>
  </si>
  <si>
    <t>0017354275733</t>
  </si>
  <si>
    <t>3762001064</t>
  </si>
  <si>
    <t>5704193725</t>
  </si>
  <si>
    <t>2944912549</t>
  </si>
  <si>
    <t>2078912189</t>
  </si>
  <si>
    <t>3815900699</t>
  </si>
  <si>
    <t>2172628692</t>
  </si>
  <si>
    <t>5978381568</t>
  </si>
  <si>
    <t>0016379666619</t>
  </si>
  <si>
    <t>8348266299</t>
  </si>
  <si>
    <t>6268390708</t>
  </si>
  <si>
    <t>9285720391</t>
  </si>
  <si>
    <t>0015608370612</t>
  </si>
  <si>
    <t>5919234246</t>
  </si>
  <si>
    <t>9586480771</t>
  </si>
  <si>
    <t>6226605708</t>
  </si>
  <si>
    <t>0016762771580</t>
  </si>
  <si>
    <t>5032986419</t>
  </si>
  <si>
    <t>7972550587</t>
  </si>
  <si>
    <t>8212030368</t>
  </si>
  <si>
    <t>3054669771</t>
  </si>
  <si>
    <t>3024012958</t>
  </si>
  <si>
    <t>5723934713</t>
  </si>
  <si>
    <t>2529817163</t>
  </si>
  <si>
    <t>5283068606</t>
  </si>
  <si>
    <t>5286486860</t>
  </si>
  <si>
    <t>3406019486</t>
  </si>
  <si>
    <t>9089781997</t>
  </si>
  <si>
    <t>8666803729</t>
  </si>
  <si>
    <t>0014222120582</t>
  </si>
  <si>
    <t>8234299482</t>
  </si>
  <si>
    <t>6653425590</t>
  </si>
  <si>
    <t>2046103377</t>
  </si>
  <si>
    <t>4932889917</t>
  </si>
  <si>
    <t>6238677329</t>
  </si>
  <si>
    <t>8789418307</t>
  </si>
  <si>
    <t>5522747624</t>
  </si>
  <si>
    <t>6767451338</t>
  </si>
  <si>
    <t>8336383650</t>
  </si>
  <si>
    <t>2827025026</t>
  </si>
  <si>
    <t>3852926561</t>
  </si>
  <si>
    <t>9704544585</t>
  </si>
  <si>
    <t>0016534849889</t>
  </si>
  <si>
    <t>4514040497</t>
  </si>
  <si>
    <t>6958853054</t>
  </si>
  <si>
    <t>8297700098</t>
  </si>
  <si>
    <t>7838781653</t>
  </si>
  <si>
    <t>2915357067</t>
  </si>
  <si>
    <t>4683350374</t>
  </si>
  <si>
    <t>9099523416</t>
  </si>
  <si>
    <t>2406572141</t>
  </si>
  <si>
    <t>0012057628515</t>
  </si>
  <si>
    <t>2338854114</t>
  </si>
  <si>
    <t>4135676992</t>
  </si>
  <si>
    <t>3518807431</t>
  </si>
  <si>
    <t>0017546569986</t>
  </si>
  <si>
    <t>4088622621</t>
  </si>
  <si>
    <t>5094800318</t>
  </si>
  <si>
    <t>0019378284720</t>
  </si>
  <si>
    <t>4978876090</t>
  </si>
  <si>
    <t>2453028658</t>
  </si>
  <si>
    <t>9873617787</t>
  </si>
  <si>
    <t>4432460618</t>
  </si>
  <si>
    <t>6006906161</t>
  </si>
  <si>
    <t>7454495112</t>
  </si>
  <si>
    <t>6266774504</t>
  </si>
  <si>
    <t>3534042585</t>
  </si>
  <si>
    <t>3508941621</t>
  </si>
  <si>
    <t>3534302955</t>
  </si>
  <si>
    <t>5665645366</t>
  </si>
  <si>
    <t>7493121253</t>
  </si>
  <si>
    <t>8626280815</t>
  </si>
  <si>
    <t>0015886320438</t>
  </si>
  <si>
    <t>9666979845</t>
  </si>
  <si>
    <t>0012569067387</t>
  </si>
  <si>
    <t>6375584426</t>
  </si>
  <si>
    <t>0019923329986</t>
  </si>
  <si>
    <t>9519344877</t>
  </si>
  <si>
    <t>3966754356</t>
  </si>
  <si>
    <t>4546112010</t>
  </si>
  <si>
    <t>4686601088</t>
  </si>
  <si>
    <t>3676244960</t>
  </si>
  <si>
    <t>2322206350</t>
  </si>
  <si>
    <t>7554504807</t>
  </si>
  <si>
    <t>7342116685</t>
  </si>
  <si>
    <t>8649037066</t>
  </si>
  <si>
    <t>0018383910519</t>
  </si>
  <si>
    <t>5324112767</t>
  </si>
  <si>
    <t>0018253615274</t>
  </si>
  <si>
    <t>4837595087</t>
  </si>
  <si>
    <t>4595295802</t>
  </si>
  <si>
    <t>3365493036</t>
  </si>
  <si>
    <t>0014169732171</t>
  </si>
  <si>
    <t>9838306744</t>
  </si>
  <si>
    <t>0018313105840</t>
  </si>
  <si>
    <t>4367154967</t>
  </si>
  <si>
    <t>8828522854</t>
  </si>
  <si>
    <t>9189863494</t>
  </si>
  <si>
    <t>7403441390</t>
  </si>
  <si>
    <t>0013346738591</t>
  </si>
  <si>
    <t>9706052941</t>
  </si>
  <si>
    <t>0018272638672</t>
  </si>
  <si>
    <t>9118947264</t>
  </si>
  <si>
    <t>9586564712</t>
  </si>
  <si>
    <t>0016654955366</t>
  </si>
  <si>
    <t>5276498211</t>
  </si>
  <si>
    <t>7726547499</t>
  </si>
  <si>
    <t>2715502326</t>
  </si>
  <si>
    <t>0013452396885</t>
  </si>
  <si>
    <t>3469861160</t>
  </si>
  <si>
    <t>8803835004</t>
  </si>
  <si>
    <t>9207704090</t>
  </si>
  <si>
    <t>4665936090</t>
  </si>
  <si>
    <t>3733652357</t>
  </si>
  <si>
    <t>3367654756</t>
  </si>
  <si>
    <t>3005168544</t>
  </si>
  <si>
    <t>3892887988</t>
  </si>
  <si>
    <t>6066310039</t>
  </si>
  <si>
    <t>6232150869</t>
  </si>
  <si>
    <t>8623784367</t>
  </si>
  <si>
    <t>5437905439</t>
  </si>
  <si>
    <t>2485205604</t>
  </si>
  <si>
    <t>3949901849</t>
  </si>
  <si>
    <t>0013773260002</t>
  </si>
  <si>
    <t>3802944900</t>
  </si>
  <si>
    <t>8457831615</t>
  </si>
  <si>
    <t>8665513369</t>
  </si>
  <si>
    <t>3056596420</t>
  </si>
  <si>
    <t>5515523507</t>
  </si>
  <si>
    <t>0012123547320</t>
  </si>
  <si>
    <t>7619878178</t>
  </si>
  <si>
    <t>7809439255</t>
  </si>
  <si>
    <t>0019723147939</t>
  </si>
  <si>
    <t>5057029689</t>
  </si>
  <si>
    <t>5392037203</t>
  </si>
  <si>
    <t>8099659908</t>
  </si>
  <si>
    <t>3177248645</t>
  </si>
  <si>
    <t>5556430190</t>
  </si>
  <si>
    <t>2028620962</t>
  </si>
  <si>
    <t>5786227149</t>
  </si>
  <si>
    <t>7188541161</t>
  </si>
  <si>
    <t>0017882210493</t>
  </si>
  <si>
    <t>0018945140945</t>
  </si>
  <si>
    <t>7653417542</t>
  </si>
  <si>
    <t>4699229307</t>
  </si>
  <si>
    <t>8232412505</t>
  </si>
  <si>
    <t>0018745316281</t>
  </si>
  <si>
    <t>4204891350</t>
  </si>
  <si>
    <t>3275669654</t>
  </si>
  <si>
    <t>9244849172</t>
  </si>
  <si>
    <t>5204527847</t>
  </si>
  <si>
    <t>0012795884551</t>
  </si>
  <si>
    <t>8754728945</t>
  </si>
  <si>
    <t>3064561140</t>
  </si>
  <si>
    <t>5545526827</t>
  </si>
  <si>
    <t>9296620068</t>
  </si>
  <si>
    <t>0017486386323</t>
  </si>
  <si>
    <t>3542630632</t>
  </si>
  <si>
    <t>0014349074839</t>
  </si>
  <si>
    <t>4059557725</t>
  </si>
  <si>
    <t>5936283348</t>
  </si>
  <si>
    <t>5637018435</t>
  </si>
  <si>
    <t>6365995695</t>
  </si>
  <si>
    <t>3849883981</t>
  </si>
  <si>
    <t>3224710901</t>
  </si>
  <si>
    <t>7394388133</t>
  </si>
  <si>
    <t>2552883828</t>
  </si>
  <si>
    <t>6029481873</t>
  </si>
  <si>
    <t>0012844441677</t>
  </si>
  <si>
    <t>6436731844</t>
  </si>
  <si>
    <t>6178362925</t>
  </si>
  <si>
    <t>9737062089</t>
  </si>
  <si>
    <t>7483758827</t>
  </si>
  <si>
    <t>5778744182</t>
  </si>
  <si>
    <t>7109776425</t>
  </si>
  <si>
    <t>7545363674</t>
  </si>
  <si>
    <t>3116871678</t>
  </si>
  <si>
    <t>5135232298</t>
  </si>
  <si>
    <t>8706940045</t>
  </si>
  <si>
    <t>6072930455</t>
  </si>
  <si>
    <t>3938683757</t>
  </si>
  <si>
    <t>2543217230</t>
  </si>
  <si>
    <t>7594954023</t>
  </si>
  <si>
    <t>6929352182</t>
  </si>
  <si>
    <t>0017797845720</t>
  </si>
  <si>
    <t>7653189921</t>
  </si>
  <si>
    <t>7309595272</t>
  </si>
  <si>
    <t>6493801661</t>
  </si>
  <si>
    <t>0013988224210</t>
  </si>
  <si>
    <t>6512226842</t>
  </si>
  <si>
    <t>3885515266</t>
  </si>
  <si>
    <t>0013645717020</t>
  </si>
  <si>
    <t>7783331315</t>
  </si>
  <si>
    <t>5445817357</t>
  </si>
  <si>
    <t>7145717614</t>
  </si>
  <si>
    <t>9298817474</t>
  </si>
  <si>
    <t>9683810299</t>
  </si>
  <si>
    <t>4459822348</t>
  </si>
  <si>
    <t>8019166749</t>
  </si>
  <si>
    <t>5124111622</t>
  </si>
  <si>
    <t>7172973082</t>
  </si>
  <si>
    <t>4497730949</t>
  </si>
  <si>
    <t>0018694373391</t>
  </si>
  <si>
    <t>9157588558</t>
  </si>
  <si>
    <t>4842607391</t>
  </si>
  <si>
    <t>8893425398</t>
  </si>
  <si>
    <t>8003142244</t>
  </si>
  <si>
    <t>7685347457</t>
  </si>
  <si>
    <t>2013660103</t>
  </si>
  <si>
    <t>3664871012</t>
  </si>
  <si>
    <t>5185332048</t>
  </si>
  <si>
    <t>8757288395</t>
  </si>
  <si>
    <t>7254604017</t>
  </si>
  <si>
    <t>7186672329</t>
  </si>
  <si>
    <t>2873350363</t>
  </si>
  <si>
    <t>6679485877</t>
  </si>
  <si>
    <t>8314115990</t>
  </si>
  <si>
    <t>5487977006</t>
  </si>
  <si>
    <t>7994726173</t>
  </si>
  <si>
    <t>4712440382</t>
  </si>
  <si>
    <t>0017479619391</t>
  </si>
  <si>
    <t>8476908675</t>
  </si>
  <si>
    <t>9159751759</t>
  </si>
  <si>
    <t>5083883848</t>
  </si>
  <si>
    <t>3375007485</t>
  </si>
  <si>
    <t>9046243171</t>
  </si>
  <si>
    <t>8898661934</t>
  </si>
  <si>
    <t>7617552013</t>
  </si>
  <si>
    <t>6705815662</t>
  </si>
  <si>
    <t>9094338089</t>
  </si>
  <si>
    <t>9699354839</t>
  </si>
  <si>
    <t>6943853352</t>
  </si>
  <si>
    <t>9154789671</t>
  </si>
  <si>
    <t>0018415796939</t>
  </si>
  <si>
    <t>4035087174</t>
  </si>
  <si>
    <t>2536730084</t>
  </si>
  <si>
    <t>8613865391</t>
  </si>
  <si>
    <t>6346813928</t>
  </si>
  <si>
    <t>0013818436386</t>
  </si>
  <si>
    <t>7102994756</t>
  </si>
  <si>
    <t>7598761070</t>
  </si>
  <si>
    <t>0017213795385</t>
  </si>
  <si>
    <t>0017422461377</t>
  </si>
  <si>
    <t>4698290041</t>
  </si>
  <si>
    <t>5213911693</t>
  </si>
  <si>
    <t>8176318196</t>
  </si>
  <si>
    <t>5119522781</t>
  </si>
  <si>
    <t>6514743966</t>
  </si>
  <si>
    <t>0015958855530</t>
  </si>
  <si>
    <t>9172395911</t>
  </si>
  <si>
    <t>5515319169</t>
  </si>
  <si>
    <t>7036487499</t>
  </si>
  <si>
    <t>8495989289</t>
  </si>
  <si>
    <t>4056090627</t>
  </si>
  <si>
    <t>7768949155</t>
  </si>
  <si>
    <t>9817937967</t>
  </si>
  <si>
    <t>9429442862</t>
  </si>
  <si>
    <t>4224330263</t>
  </si>
  <si>
    <t>6298806243</t>
  </si>
  <si>
    <t>9253481430</t>
  </si>
  <si>
    <t>5768857056</t>
  </si>
  <si>
    <t>7286179281</t>
  </si>
  <si>
    <t>6889417605</t>
  </si>
  <si>
    <t>5982786603</t>
  </si>
  <si>
    <t>7937490425</t>
  </si>
  <si>
    <t>6232175117</t>
  </si>
  <si>
    <t>0013443415038</t>
  </si>
  <si>
    <t>8007944648</t>
  </si>
  <si>
    <t>5729043786</t>
  </si>
  <si>
    <t>7192213573</t>
  </si>
  <si>
    <t>8453349394</t>
  </si>
  <si>
    <t>5898014519</t>
  </si>
  <si>
    <t>9132098500</t>
  </si>
  <si>
    <t>9152876551</t>
  </si>
  <si>
    <t>0013079807213</t>
  </si>
  <si>
    <t>9949690660</t>
  </si>
  <si>
    <t>2467478064</t>
  </si>
  <si>
    <t>7147410890</t>
  </si>
  <si>
    <t>2408266426</t>
  </si>
  <si>
    <t>6833745578</t>
  </si>
  <si>
    <t>8376227222</t>
  </si>
  <si>
    <t>7513813693</t>
  </si>
  <si>
    <t>2153227002</t>
  </si>
  <si>
    <t>2587990771</t>
  </si>
  <si>
    <t>8906037621</t>
  </si>
  <si>
    <t>0014692970569</t>
  </si>
  <si>
    <t>4187833729</t>
  </si>
  <si>
    <t>2083872074</t>
  </si>
  <si>
    <t>9603847972</t>
  </si>
  <si>
    <t>0018212989375</t>
  </si>
  <si>
    <t>8552429476</t>
  </si>
  <si>
    <t>7836981400</t>
  </si>
  <si>
    <t>0015737564820</t>
  </si>
  <si>
    <t>2579714453</t>
  </si>
  <si>
    <t>5633407588</t>
  </si>
  <si>
    <t>6705235875</t>
  </si>
  <si>
    <t>8942143163</t>
  </si>
  <si>
    <t>8479627858</t>
  </si>
  <si>
    <t>6942786570</t>
  </si>
  <si>
    <t>8794663297</t>
  </si>
  <si>
    <t>8612030327</t>
  </si>
  <si>
    <t>4373733057</t>
  </si>
  <si>
    <t>6058651615</t>
  </si>
  <si>
    <t>5167334069</t>
  </si>
  <si>
    <t>6146336049</t>
  </si>
  <si>
    <t>2374703159</t>
  </si>
  <si>
    <t>5318107996</t>
  </si>
  <si>
    <t>5543254850</t>
  </si>
  <si>
    <t>8959110866</t>
  </si>
  <si>
    <t>9203644062</t>
  </si>
  <si>
    <t>6686942971</t>
  </si>
  <si>
    <t>3622774245</t>
  </si>
  <si>
    <t>0019677720573</t>
  </si>
  <si>
    <t>9973001191</t>
  </si>
  <si>
    <t>9359900078</t>
  </si>
  <si>
    <t>9718787268</t>
  </si>
  <si>
    <t>4716203983</t>
  </si>
  <si>
    <t>3496623343</t>
  </si>
  <si>
    <t>2034118042</t>
  </si>
  <si>
    <t>7838636259</t>
  </si>
  <si>
    <t>5195502481</t>
  </si>
  <si>
    <t>5169988586</t>
  </si>
  <si>
    <t>8533880123</t>
  </si>
  <si>
    <t>7836188723</t>
  </si>
  <si>
    <t>6905284304</t>
  </si>
  <si>
    <t>5346048842</t>
  </si>
  <si>
    <t>2202927120</t>
  </si>
  <si>
    <t>8676776206</t>
  </si>
  <si>
    <t>6389038787</t>
  </si>
  <si>
    <t>5663612066</t>
  </si>
  <si>
    <t>6156653392</t>
  </si>
  <si>
    <t>3155318329</t>
  </si>
  <si>
    <t>6125875633</t>
  </si>
  <si>
    <t>9058170175</t>
  </si>
  <si>
    <t>2003471308</t>
  </si>
  <si>
    <t>3173586795</t>
  </si>
  <si>
    <t>2272287309</t>
  </si>
  <si>
    <t>2812166565</t>
  </si>
  <si>
    <t>0012485559776</t>
  </si>
  <si>
    <t>7713571609</t>
  </si>
  <si>
    <t>2567340556</t>
  </si>
  <si>
    <t>4203597433</t>
  </si>
  <si>
    <t>8347263433</t>
  </si>
  <si>
    <t>8556160871</t>
  </si>
  <si>
    <t>7474583423</t>
  </si>
  <si>
    <t>8107664565</t>
  </si>
  <si>
    <t>9433790756</t>
  </si>
  <si>
    <t>5309208096</t>
  </si>
  <si>
    <t>9753631445</t>
  </si>
  <si>
    <t>7594003489</t>
  </si>
  <si>
    <t>2865418490</t>
  </si>
  <si>
    <t>4639222632</t>
  </si>
  <si>
    <t>9845177772</t>
  </si>
  <si>
    <t>0016226285841</t>
  </si>
  <si>
    <t>2993751746</t>
  </si>
  <si>
    <t>5363113033</t>
  </si>
  <si>
    <t>3917598643</t>
  </si>
  <si>
    <t>5078318002</t>
  </si>
  <si>
    <t>2127398919</t>
  </si>
  <si>
    <t>5343416455</t>
  </si>
  <si>
    <t>0018744195263</t>
  </si>
  <si>
    <t>7089492676</t>
  </si>
  <si>
    <t>7176985244</t>
  </si>
  <si>
    <t>4064384848</t>
  </si>
  <si>
    <t>4263185045</t>
  </si>
  <si>
    <t>5304945432</t>
  </si>
  <si>
    <t>0013706542462</t>
  </si>
  <si>
    <t>6892439027</t>
  </si>
  <si>
    <t>9302978763</t>
  </si>
  <si>
    <t>3315225847</t>
  </si>
  <si>
    <t>4644949709</t>
  </si>
  <si>
    <t>0013924011373</t>
  </si>
  <si>
    <t>2077693767</t>
  </si>
  <si>
    <t>5854584062</t>
  </si>
  <si>
    <t>3343138237</t>
  </si>
  <si>
    <t>0012708690488</t>
  </si>
  <si>
    <t>8217352561</t>
  </si>
  <si>
    <t>5657367498</t>
  </si>
  <si>
    <t>4068094028</t>
  </si>
  <si>
    <t>3629222960</t>
  </si>
  <si>
    <t>6442385914</t>
  </si>
  <si>
    <t>6452640334</t>
  </si>
  <si>
    <t>4285106964</t>
  </si>
  <si>
    <t>6544275341</t>
  </si>
  <si>
    <t>0017075008264</t>
  </si>
  <si>
    <t>4987984755</t>
  </si>
  <si>
    <t>7654602220</t>
  </si>
  <si>
    <t>4335375092</t>
  </si>
  <si>
    <t>3659959847</t>
  </si>
  <si>
    <t>7787212171</t>
  </si>
  <si>
    <t>4427803454</t>
  </si>
  <si>
    <t>9499597289</t>
  </si>
  <si>
    <t>2007096125</t>
  </si>
  <si>
    <t>6395076735</t>
  </si>
  <si>
    <t>4025816656</t>
  </si>
  <si>
    <t>5858470778</t>
  </si>
  <si>
    <t>8264485782</t>
  </si>
  <si>
    <t>2847495738</t>
  </si>
  <si>
    <t>3364630922</t>
  </si>
  <si>
    <t>0018515206228</t>
  </si>
  <si>
    <t>4838570555</t>
  </si>
  <si>
    <t>8933079366</t>
  </si>
  <si>
    <t>5146928886</t>
  </si>
  <si>
    <t>2987149677</t>
  </si>
  <si>
    <t>6228528337</t>
  </si>
  <si>
    <t>6988224601</t>
  </si>
  <si>
    <t>0015513506196</t>
  </si>
  <si>
    <t>8422155566</t>
  </si>
  <si>
    <t>6315469370</t>
  </si>
  <si>
    <t>0018678480769</t>
  </si>
  <si>
    <t>7174097640</t>
  </si>
  <si>
    <t>8125776995</t>
  </si>
  <si>
    <t>8838687936</t>
  </si>
  <si>
    <t>7857519452</t>
  </si>
  <si>
    <t>5192534767</t>
  </si>
  <si>
    <t>3723411540</t>
  </si>
  <si>
    <t>8086067438</t>
  </si>
  <si>
    <t>2503593072</t>
  </si>
  <si>
    <t>5089807784</t>
  </si>
  <si>
    <t>3587775886</t>
  </si>
  <si>
    <t>0012729926119</t>
  </si>
  <si>
    <t>4269907400</t>
  </si>
  <si>
    <t>7552867296</t>
  </si>
  <si>
    <t>9932562589</t>
  </si>
  <si>
    <t>8199309538</t>
  </si>
  <si>
    <t>8077642038</t>
  </si>
  <si>
    <t>8224489123</t>
  </si>
  <si>
    <t>4885826324</t>
  </si>
  <si>
    <t>7702133917</t>
  </si>
  <si>
    <t>5519124758</t>
  </si>
  <si>
    <t>8286001694</t>
  </si>
  <si>
    <t>9872323268</t>
  </si>
  <si>
    <t>4619088451</t>
  </si>
  <si>
    <t>5082399551</t>
  </si>
  <si>
    <t>4458620178</t>
  </si>
  <si>
    <t>4343685907</t>
  </si>
  <si>
    <t>4982741616</t>
  </si>
  <si>
    <t>3628844748</t>
  </si>
  <si>
    <t>7743173383</t>
  </si>
  <si>
    <t>7746816676</t>
  </si>
  <si>
    <t>6299386628</t>
  </si>
  <si>
    <t>9698549248</t>
  </si>
  <si>
    <t>3083181033</t>
  </si>
  <si>
    <t>3242416384</t>
  </si>
  <si>
    <t>5583739063</t>
  </si>
  <si>
    <t>5446461293</t>
  </si>
  <si>
    <t>3233022051</t>
  </si>
  <si>
    <t>7779630887</t>
  </si>
  <si>
    <t>8458474067</t>
  </si>
  <si>
    <t>0019088577429</t>
  </si>
  <si>
    <t>6435822062</t>
  </si>
  <si>
    <t>6205931696</t>
  </si>
  <si>
    <t>8817533059</t>
  </si>
  <si>
    <t>2196676735</t>
  </si>
  <si>
    <t>3026669793</t>
  </si>
  <si>
    <t>2314996690</t>
  </si>
  <si>
    <t>2268622029</t>
  </si>
  <si>
    <t>0014466355503</t>
  </si>
  <si>
    <t>4415794600</t>
  </si>
  <si>
    <t>6268796544</t>
  </si>
  <si>
    <t>5775706069</t>
  </si>
  <si>
    <t>5442905517</t>
  </si>
  <si>
    <t>0018848034460</t>
  </si>
  <si>
    <t>7777227660</t>
  </si>
  <si>
    <t>5176486037</t>
  </si>
  <si>
    <t>0017828110935</t>
  </si>
  <si>
    <t>3377122932</t>
  </si>
  <si>
    <t>3883729638</t>
  </si>
  <si>
    <t>8517979733</t>
  </si>
  <si>
    <t>3314997603</t>
  </si>
  <si>
    <t>0016405091416</t>
  </si>
  <si>
    <t>3444250224</t>
  </si>
  <si>
    <t>3082064411</t>
  </si>
  <si>
    <t>0018393987815</t>
  </si>
  <si>
    <t>8957349246</t>
  </si>
  <si>
    <t>4025817891</t>
  </si>
  <si>
    <t>4626616643</t>
  </si>
  <si>
    <t>9053674894</t>
  </si>
  <si>
    <t>0012955434551</t>
  </si>
  <si>
    <t>3544940499</t>
  </si>
  <si>
    <t>0013399714668</t>
  </si>
  <si>
    <t>0014667612351</t>
  </si>
  <si>
    <t>7483794040</t>
  </si>
  <si>
    <t>9499304970</t>
  </si>
  <si>
    <t>4293338064</t>
  </si>
  <si>
    <t>6713356561</t>
  </si>
  <si>
    <t>0013984479761</t>
  </si>
  <si>
    <t>8774133296</t>
  </si>
  <si>
    <t>0013074657697</t>
  </si>
  <si>
    <t>5664355375</t>
  </si>
  <si>
    <t>4899252205</t>
  </si>
  <si>
    <t>5637633567</t>
  </si>
  <si>
    <t>2279767756</t>
  </si>
  <si>
    <t>0017235232417</t>
  </si>
  <si>
    <t>0015944437674</t>
  </si>
  <si>
    <t>3809959105</t>
  </si>
  <si>
    <t>6032632415</t>
  </si>
  <si>
    <t>8908566159</t>
  </si>
  <si>
    <t>8427093207</t>
  </si>
  <si>
    <t>4634752238</t>
  </si>
  <si>
    <t>3015256053</t>
  </si>
  <si>
    <t>2306642881</t>
  </si>
  <si>
    <t>7446727880</t>
  </si>
  <si>
    <t>0013666535354</t>
  </si>
  <si>
    <t>2574035287</t>
  </si>
  <si>
    <t>7034286721</t>
  </si>
  <si>
    <t>4426176848</t>
  </si>
  <si>
    <t>4667255396</t>
  </si>
  <si>
    <t>8729968053</t>
  </si>
  <si>
    <t>4642841296</t>
  </si>
  <si>
    <t>0014124346498</t>
  </si>
  <si>
    <t>0018714671738</t>
  </si>
  <si>
    <t>9915267184</t>
  </si>
  <si>
    <t>8367711001</t>
  </si>
  <si>
    <t>9224456085</t>
  </si>
  <si>
    <t>3316063481</t>
  </si>
  <si>
    <t>4216423780</t>
  </si>
  <si>
    <t>0018466121493</t>
  </si>
  <si>
    <t>3726484843</t>
  </si>
  <si>
    <t>0018595502982</t>
  </si>
  <si>
    <t>8439065028</t>
  </si>
  <si>
    <t>2766552535</t>
  </si>
  <si>
    <t>5122866026</t>
  </si>
  <si>
    <t>5457151499</t>
  </si>
  <si>
    <t>6206105811</t>
  </si>
  <si>
    <t>6079688571</t>
  </si>
  <si>
    <t>0018176952111</t>
  </si>
  <si>
    <t>4707203537</t>
  </si>
  <si>
    <t>5106254385</t>
  </si>
  <si>
    <t>2218298216</t>
  </si>
  <si>
    <t>3427511750</t>
  </si>
  <si>
    <t>9478066198</t>
  </si>
  <si>
    <t>5378599156</t>
  </si>
  <si>
    <t>5938156318</t>
  </si>
  <si>
    <t>5419492713</t>
  </si>
  <si>
    <t>3945708634</t>
  </si>
  <si>
    <t>8785556077</t>
  </si>
  <si>
    <t>9215290172</t>
  </si>
  <si>
    <t>7365127459</t>
  </si>
  <si>
    <t>0012479671636</t>
  </si>
  <si>
    <t>4234566282</t>
  </si>
  <si>
    <t>2495551453</t>
  </si>
  <si>
    <t>4622467522</t>
  </si>
  <si>
    <t>0012454652406</t>
  </si>
  <si>
    <t>3072968812</t>
  </si>
  <si>
    <t>9893848939</t>
  </si>
  <si>
    <t>8818707298</t>
  </si>
  <si>
    <t>9004695016</t>
  </si>
  <si>
    <t>8499420385</t>
  </si>
  <si>
    <t>0015174230328</t>
  </si>
  <si>
    <t>2258735334</t>
  </si>
  <si>
    <t>7002856456</t>
  </si>
  <si>
    <t>4716461115</t>
  </si>
  <si>
    <t>0016764655967</t>
  </si>
  <si>
    <t>5514587234</t>
  </si>
  <si>
    <t>7437239458</t>
  </si>
  <si>
    <t>0019234142378</t>
  </si>
  <si>
    <t>9745662565</t>
  </si>
  <si>
    <t>2195214602</t>
  </si>
  <si>
    <t>4705334715</t>
  </si>
  <si>
    <t>9604420484</t>
  </si>
  <si>
    <t>8807030916</t>
  </si>
  <si>
    <t>3369278748</t>
  </si>
  <si>
    <t>4783831156</t>
  </si>
  <si>
    <t>3312650682</t>
  </si>
  <si>
    <t>2423990895</t>
  </si>
  <si>
    <t>4254336164</t>
  </si>
  <si>
    <t>7736668927</t>
  </si>
  <si>
    <t>8632616505</t>
  </si>
  <si>
    <t>5689316486</t>
  </si>
  <si>
    <t>0013824600687</t>
  </si>
  <si>
    <t>7516050290</t>
  </si>
  <si>
    <t>2407701581</t>
  </si>
  <si>
    <t>9794384439</t>
  </si>
  <si>
    <t>0018478733665</t>
  </si>
  <si>
    <t>7727672580</t>
  </si>
  <si>
    <t>Phone</t>
  </si>
  <si>
    <t>4214297655x39421</t>
  </si>
  <si>
    <t>14515745308x1681</t>
  </si>
  <si>
    <t>8536811839x2010</t>
  </si>
  <si>
    <t>3645758478x67812</t>
  </si>
  <si>
    <t>Unknown</t>
  </si>
  <si>
    <t>0019029929557x692</t>
  </si>
  <si>
    <t>17385836354x63335</t>
  </si>
  <si>
    <t>0015279079332x4819</t>
  </si>
  <si>
    <t>2093682818x1932</t>
  </si>
  <si>
    <t>0019705949559x42440</t>
  </si>
  <si>
    <t>3329250075x0800</t>
  </si>
  <si>
    <t>0014668050058x769</t>
  </si>
  <si>
    <t>5736126886x9739</t>
  </si>
  <si>
    <t>13363436187x705</t>
  </si>
  <si>
    <t>8532558266x26434</t>
  </si>
  <si>
    <t>3057722998x02932</t>
  </si>
  <si>
    <t>0014878299532x746</t>
  </si>
  <si>
    <t>4273702512x6194</t>
  </si>
  <si>
    <t>9605289287x86849</t>
  </si>
  <si>
    <t>0012664156019x161</t>
  </si>
  <si>
    <t>0012598668517x64198</t>
  </si>
  <si>
    <t>2943894316x75007</t>
  </si>
  <si>
    <t>19469334961x681</t>
  </si>
  <si>
    <t>17085189313x498</t>
  </si>
  <si>
    <t>3643853544x351</t>
  </si>
  <si>
    <t>5245999460x10219</t>
  </si>
  <si>
    <t>6999822807x65316</t>
  </si>
  <si>
    <t>2253523015x07397</t>
  </si>
  <si>
    <t>13525064850x497</t>
  </si>
  <si>
    <t>6983001600x23221</t>
  </si>
  <si>
    <t>0014606176814x7252</t>
  </si>
  <si>
    <t>2375317564x007</t>
  </si>
  <si>
    <t>14254448670x07900</t>
  </si>
  <si>
    <t>0012345172443x463</t>
  </si>
  <si>
    <t>9928903863x06405</t>
  </si>
  <si>
    <t>0018672450401x073</t>
  </si>
  <si>
    <t>8409947602x3387</t>
  </si>
  <si>
    <t>6797650104x4925</t>
  </si>
  <si>
    <t>14973276445x750</t>
  </si>
  <si>
    <t>9677729630x71707</t>
  </si>
  <si>
    <t>0012942008198x1467</t>
  </si>
  <si>
    <t>3189944925x9714</t>
  </si>
  <si>
    <t>0013264985989x16380</t>
  </si>
  <si>
    <t>3024317018x403</t>
  </si>
  <si>
    <t>8115593449x539</t>
  </si>
  <si>
    <t>16389478496x65914</t>
  </si>
  <si>
    <t>5245908180x24630</t>
  </si>
  <si>
    <t>7935264040x463</t>
  </si>
  <si>
    <t>6742782155x085</t>
  </si>
  <si>
    <t>7134691059x479</t>
  </si>
  <si>
    <t>9937653738x529</t>
  </si>
  <si>
    <t>3102889663x946</t>
  </si>
  <si>
    <t>9966782244x36399</t>
  </si>
  <si>
    <t>0012927826050x146</t>
  </si>
  <si>
    <t>3236780221x29319</t>
  </si>
  <si>
    <t>14972332142x539</t>
  </si>
  <si>
    <t>3005911820x0002</t>
  </si>
  <si>
    <t>4455850943x3018</t>
  </si>
  <si>
    <t>0019998174513x4628</t>
  </si>
  <si>
    <t>9797045426x88257</t>
  </si>
  <si>
    <t>6219085961x894</t>
  </si>
  <si>
    <t>14908782240x7371</t>
  </si>
  <si>
    <t>3395448726x201</t>
  </si>
  <si>
    <t>16196022000x765</t>
  </si>
  <si>
    <t>8856671316x893</t>
  </si>
  <si>
    <t>0013068039155x73049</t>
  </si>
  <si>
    <t>12552873201x971</t>
  </si>
  <si>
    <t>0015859785011x54215</t>
  </si>
  <si>
    <t>2293226185x2602</t>
  </si>
  <si>
    <t>0014053674021x3741</t>
  </si>
  <si>
    <t>12094095924x800</t>
  </si>
  <si>
    <t>3388576897x34689</t>
  </si>
  <si>
    <t>0018523924735x3819</t>
  </si>
  <si>
    <t>6685974256x5116</t>
  </si>
  <si>
    <t>15953246266x71791</t>
  </si>
  <si>
    <t>6063572956x911</t>
  </si>
  <si>
    <t>5282426188x1876</t>
  </si>
  <si>
    <t>4426915355x423</t>
  </si>
  <si>
    <t>14585944682x711</t>
  </si>
  <si>
    <t>0017447109561x821</t>
  </si>
  <si>
    <t>8795232799x2729</t>
  </si>
  <si>
    <t>0015757016499x81571</t>
  </si>
  <si>
    <t>2182977301x333</t>
  </si>
  <si>
    <t>17487613278x601</t>
  </si>
  <si>
    <t>8422428661x22687</t>
  </si>
  <si>
    <t>19883586056x225</t>
  </si>
  <si>
    <t>3419616422x46555</t>
  </si>
  <si>
    <t>9819320744x663</t>
  </si>
  <si>
    <t>2398824387x390</t>
  </si>
  <si>
    <t>0016216308916x25529</t>
  </si>
  <si>
    <t>8009525753x6573</t>
  </si>
  <si>
    <t>0015572975501x16572</t>
  </si>
  <si>
    <t>2905298575x188</t>
  </si>
  <si>
    <t>8499791875x38293</t>
  </si>
  <si>
    <t>8985762573x010</t>
  </si>
  <si>
    <t>14305005006x300</t>
  </si>
  <si>
    <t>3096872693x6981</t>
  </si>
  <si>
    <t>3362728424x769</t>
  </si>
  <si>
    <t>3614690481x9922</t>
  </si>
  <si>
    <t>8166519470x177</t>
  </si>
  <si>
    <t>5577413320x6376</t>
  </si>
  <si>
    <t>0014835882378x89132</t>
  </si>
  <si>
    <t>15252784277x351</t>
  </si>
  <si>
    <t>4092757081x18691</t>
  </si>
  <si>
    <t>3899528218x6725</t>
  </si>
  <si>
    <t>0018993411956x089</t>
  </si>
  <si>
    <t>2472061047x2229</t>
  </si>
  <si>
    <t>8617077930x291</t>
  </si>
  <si>
    <t>6268774299x6633</t>
  </si>
  <si>
    <t>6414154083x983</t>
  </si>
  <si>
    <t>16194125660x5197</t>
  </si>
  <si>
    <t>0015789910894x10230</t>
  </si>
  <si>
    <t>0013366036115x2194</t>
  </si>
  <si>
    <t>0019558787884x42904</t>
  </si>
  <si>
    <t>3197540651x3069</t>
  </si>
  <si>
    <t>3177419977x613</t>
  </si>
  <si>
    <t>0019458371617x680</t>
  </si>
  <si>
    <t>7548607694x678</t>
  </si>
  <si>
    <t>3582550644x015</t>
  </si>
  <si>
    <t>0018689188275x303</t>
  </si>
  <si>
    <t>12214927759x1763</t>
  </si>
  <si>
    <t>4252033580x02582</t>
  </si>
  <si>
    <t>9054398321x00603</t>
  </si>
  <si>
    <t>8943512776x1734</t>
  </si>
  <si>
    <t>5929961987x70824</t>
  </si>
  <si>
    <t>0012415477934x4641</t>
  </si>
  <si>
    <t>15462233041x032</t>
  </si>
  <si>
    <t>3998458298x6211</t>
  </si>
  <si>
    <t>7155749379x569</t>
  </si>
  <si>
    <t>8415311006x7908</t>
  </si>
  <si>
    <t>4593500746x41739</t>
  </si>
  <si>
    <t>0015745543312x417</t>
  </si>
  <si>
    <t>0019539537064x341</t>
  </si>
  <si>
    <t>5178824043x0272</t>
  </si>
  <si>
    <t>7564016229x66430</t>
  </si>
  <si>
    <t>4253846621x410</t>
  </si>
  <si>
    <t>5582814303x79195</t>
  </si>
  <si>
    <t>3373700714x93199</t>
  </si>
  <si>
    <t>0015855487784x82549</t>
  </si>
  <si>
    <t>0019236650659x91418</t>
  </si>
  <si>
    <t>19875444807x48052</t>
  </si>
  <si>
    <t>0013364057753x12744</t>
  </si>
  <si>
    <t>16103510083x10768</t>
  </si>
  <si>
    <t>7945086633x7136</t>
  </si>
  <si>
    <t>13915658537x0812</t>
  </si>
  <si>
    <t>3724023563x2207</t>
  </si>
  <si>
    <t>0019313737981x67135</t>
  </si>
  <si>
    <t>2377584826x573</t>
  </si>
  <si>
    <t>0019102022502x407</t>
  </si>
  <si>
    <t>9957124841x28235</t>
  </si>
  <si>
    <t>16862206284x074</t>
  </si>
  <si>
    <t>12777464151x31019</t>
  </si>
  <si>
    <t>2679639970x9299</t>
  </si>
  <si>
    <t>2038192417x3212</t>
  </si>
  <si>
    <t>3366670153x5232</t>
  </si>
  <si>
    <t>0014507628886x324</t>
  </si>
  <si>
    <t>14198195963x94774</t>
  </si>
  <si>
    <t>17574430460x930</t>
  </si>
  <si>
    <t>9149620776x501</t>
  </si>
  <si>
    <t>14078006935x7644</t>
  </si>
  <si>
    <t>5618845299x70026</t>
  </si>
  <si>
    <t>0016208863442x644</t>
  </si>
  <si>
    <t>5368758379x913</t>
  </si>
  <si>
    <t>2172200704x01050</t>
  </si>
  <si>
    <t>19334693782x71100</t>
  </si>
  <si>
    <t>5356427212x89033</t>
  </si>
  <si>
    <t>6514156506x1199</t>
  </si>
  <si>
    <t>8174671460x89139</t>
  </si>
  <si>
    <t>18265320212x981</t>
  </si>
  <si>
    <t>12067793674x218</t>
  </si>
  <si>
    <t>14216419942x554</t>
  </si>
  <si>
    <t>13206909098x5371</t>
  </si>
  <si>
    <t>5245204809x171</t>
  </si>
  <si>
    <t>6894053585x773</t>
  </si>
  <si>
    <t>0012968746085x27259</t>
  </si>
  <si>
    <t>0012408980491x555</t>
  </si>
  <si>
    <t>18642424583x52475</t>
  </si>
  <si>
    <t>0014367743310x501</t>
  </si>
  <si>
    <t>15547697677x05429</t>
  </si>
  <si>
    <t>4365559555x403</t>
  </si>
  <si>
    <t>3077656974x08973</t>
  </si>
  <si>
    <t>2098657905x91347</t>
  </si>
  <si>
    <t>6155605331x262</t>
  </si>
  <si>
    <t>6589049866x268</t>
  </si>
  <si>
    <t>19392336327x33837</t>
  </si>
  <si>
    <t>9519035640x594</t>
  </si>
  <si>
    <t>0017395471783x764</t>
  </si>
  <si>
    <t>17238861136x2862</t>
  </si>
  <si>
    <t>19605984351x4483</t>
  </si>
  <si>
    <t>2104617434x207</t>
  </si>
  <si>
    <t>6898153778x034</t>
  </si>
  <si>
    <t>5489172887x478</t>
  </si>
  <si>
    <t>0014919960289x178</t>
  </si>
  <si>
    <t>0016019088154x45456</t>
  </si>
  <si>
    <t>8093062571x47595</t>
  </si>
  <si>
    <t>0014767339637x912</t>
  </si>
  <si>
    <t>15014948043x218</t>
  </si>
  <si>
    <t>15747354708x505</t>
  </si>
  <si>
    <t>9144308312x907</t>
  </si>
  <si>
    <t>0014153896807x794</t>
  </si>
  <si>
    <t>0017797210998x63053</t>
  </si>
  <si>
    <t>0016654877307x70408</t>
  </si>
  <si>
    <t>6707104227x603</t>
  </si>
  <si>
    <t>8723328170x8227</t>
  </si>
  <si>
    <t>4263548887x5241</t>
  </si>
  <si>
    <t>5302610687x3756</t>
  </si>
  <si>
    <t>4024732327x2926</t>
  </si>
  <si>
    <t>13004698310x3147</t>
  </si>
  <si>
    <t>4968903267x0846</t>
  </si>
  <si>
    <t>19782168468x935</t>
  </si>
  <si>
    <t>17379236676x2232</t>
  </si>
  <si>
    <t>7322020920x4934</t>
  </si>
  <si>
    <t>6874153132x3740</t>
  </si>
  <si>
    <t>6368948405x4237</t>
  </si>
  <si>
    <t>17165478235x7777</t>
  </si>
  <si>
    <t>6848738513x75990</t>
  </si>
  <si>
    <t>4026496411x390</t>
  </si>
  <si>
    <t>8553172279x53241</t>
  </si>
  <si>
    <t>0017245632268x422</t>
  </si>
  <si>
    <t>0014593120982x843</t>
  </si>
  <si>
    <t>9196728190x0873</t>
  </si>
  <si>
    <t>4226318092x8037</t>
  </si>
  <si>
    <t>2056783835x88547</t>
  </si>
  <si>
    <t>6256544068x72261</t>
  </si>
  <si>
    <t>0014475961667x91633</t>
  </si>
  <si>
    <t>14194318719x3963</t>
  </si>
  <si>
    <t>19473129266x7281</t>
  </si>
  <si>
    <t>3372672877x1350</t>
  </si>
  <si>
    <t>0017373975737x454</t>
  </si>
  <si>
    <t>13939252873x780</t>
  </si>
  <si>
    <t>5462155293x975</t>
  </si>
  <si>
    <t>5599168318x65666</t>
  </si>
  <si>
    <t>17659329683x6363</t>
  </si>
  <si>
    <t>7902348426x4964</t>
  </si>
  <si>
    <t>16503447945x9893</t>
  </si>
  <si>
    <t>17938736745x1410</t>
  </si>
  <si>
    <t>2528086184x7743</t>
  </si>
  <si>
    <t>6114619108x6538</t>
  </si>
  <si>
    <t>5025686830x835</t>
  </si>
  <si>
    <t>8915608361x6145</t>
  </si>
  <si>
    <t>2252451408x043</t>
  </si>
  <si>
    <t>0019866649806x0387</t>
  </si>
  <si>
    <t>2353683239x12382</t>
  </si>
  <si>
    <t>0018912205852x524</t>
  </si>
  <si>
    <t>8249464658x1239</t>
  </si>
  <si>
    <t>5818595133x963</t>
  </si>
  <si>
    <t>5903127494x9743</t>
  </si>
  <si>
    <t>5248258556x181</t>
  </si>
  <si>
    <t>17184288552x738</t>
  </si>
  <si>
    <t>0013593988145x0480</t>
  </si>
  <si>
    <t>2607032470x79594</t>
  </si>
  <si>
    <t>6166644496x26491</t>
  </si>
  <si>
    <t>12963915994x86532</t>
  </si>
  <si>
    <t>13843675115x333</t>
  </si>
  <si>
    <t>12972474675x1136</t>
  </si>
  <si>
    <t>5033691322x2512</t>
  </si>
  <si>
    <t>4915641381x2634</t>
  </si>
  <si>
    <t>0016242565646x81590</t>
  </si>
  <si>
    <t>2176164030x8804</t>
  </si>
  <si>
    <t>4295828715x01357</t>
  </si>
  <si>
    <t>12883328099x67743</t>
  </si>
  <si>
    <t>13609764352x538</t>
  </si>
  <si>
    <t>0012012807637x3471</t>
  </si>
  <si>
    <t>9678228913x73146</t>
  </si>
  <si>
    <t>19876162181x476</t>
  </si>
  <si>
    <t>9636441464x5213</t>
  </si>
  <si>
    <t>5565164781x307</t>
  </si>
  <si>
    <t>4965650390x1717</t>
  </si>
  <si>
    <t>14048889427x942</t>
  </si>
  <si>
    <t>7537360889x30569</t>
  </si>
  <si>
    <t>9898173912x483</t>
  </si>
  <si>
    <t>18134412491x326</t>
  </si>
  <si>
    <t>4432442711x524</t>
  </si>
  <si>
    <t>0017678670244x742</t>
  </si>
  <si>
    <t>14605051581x7934</t>
  </si>
  <si>
    <t>0014936912287x994</t>
  </si>
  <si>
    <t>18208873367x835</t>
  </si>
  <si>
    <t>7272906757x3446</t>
  </si>
  <si>
    <t>8617551705x1639</t>
  </si>
  <si>
    <t>5188324113x2156</t>
  </si>
  <si>
    <t>19459745765x580</t>
  </si>
  <si>
    <t>4059400093x3759</t>
  </si>
  <si>
    <t>0014452460864x67877</t>
  </si>
  <si>
    <t>7769347389x747</t>
  </si>
  <si>
    <t>4749657265x53904</t>
  </si>
  <si>
    <t>7698756336x798</t>
  </si>
  <si>
    <t>8212102790x70700</t>
  </si>
  <si>
    <t>0013142405186x706</t>
  </si>
  <si>
    <t>6684500105x6113</t>
  </si>
  <si>
    <t>0019407533332x42218</t>
  </si>
  <si>
    <t>19756884126x31677</t>
  </si>
  <si>
    <t>0017082301234x9256</t>
  </si>
  <si>
    <t>13868704331x521</t>
  </si>
  <si>
    <t>7075799185x23851</t>
  </si>
  <si>
    <t>8834447817x8992</t>
  </si>
  <si>
    <t>0017858768079x8702</t>
  </si>
  <si>
    <t>0013025015741x1119</t>
  </si>
  <si>
    <t>5726732129x4841</t>
  </si>
  <si>
    <t>0018514113636x2329</t>
  </si>
  <si>
    <t>3173905987x3684</t>
  </si>
  <si>
    <t>0015635131699x301</t>
  </si>
  <si>
    <t>7893891495x120</t>
  </si>
  <si>
    <t>5758837113x269</t>
  </si>
  <si>
    <t>9792040705x275</t>
  </si>
  <si>
    <t>3629142595x224</t>
  </si>
  <si>
    <t>0012888237170x287</t>
  </si>
  <si>
    <t>18899535572x59124</t>
  </si>
  <si>
    <t>2482057073x904</t>
  </si>
  <si>
    <t>0017447673498x253</t>
  </si>
  <si>
    <t>3217845905x2088</t>
  </si>
  <si>
    <t>9776633567x9715</t>
  </si>
  <si>
    <t>7258619443x896</t>
  </si>
  <si>
    <t>0015446244704x19729</t>
  </si>
  <si>
    <t>0013694480618x7742</t>
  </si>
  <si>
    <t>16606492089x623</t>
  </si>
  <si>
    <t>8516452348x25291</t>
  </si>
  <si>
    <t>7858315896x79706</t>
  </si>
  <si>
    <t>0017185046335x753</t>
  </si>
  <si>
    <t>6096127696x1629</t>
  </si>
  <si>
    <t>9918955322x2318</t>
  </si>
  <si>
    <t>18702660549x278</t>
  </si>
  <si>
    <t>2498684798x981</t>
  </si>
  <si>
    <t>0018733901885x083</t>
  </si>
  <si>
    <t>3199881283x1132</t>
  </si>
  <si>
    <t>9425180699x2488</t>
  </si>
  <si>
    <t>8583851872x876</t>
  </si>
  <si>
    <t>8032812136x7783</t>
  </si>
  <si>
    <t>6368351511x60655</t>
  </si>
  <si>
    <t>17653729989x159</t>
  </si>
  <si>
    <t>12458597529x94749</t>
  </si>
  <si>
    <t>7854435234x0391</t>
  </si>
  <si>
    <t>0014698164874x5796</t>
  </si>
  <si>
    <t>3388472705x81873</t>
  </si>
  <si>
    <t>15688101122x24708</t>
  </si>
  <si>
    <t>15219931529x6255</t>
  </si>
  <si>
    <t>19184042868x3202</t>
  </si>
  <si>
    <t>19939215780x860</t>
  </si>
  <si>
    <t>19286028594x74356</t>
  </si>
  <si>
    <t>3854977326x75627</t>
  </si>
  <si>
    <t>2883205797x9568</t>
  </si>
  <si>
    <t>0014585103249x0580</t>
  </si>
  <si>
    <t>3217843299x233</t>
  </si>
  <si>
    <t>2302210206x8150</t>
  </si>
  <si>
    <t>3959363605x2450</t>
  </si>
  <si>
    <t>13884035850x42683</t>
  </si>
  <si>
    <t>5728491616x4558</t>
  </si>
  <si>
    <t>15266036899x59349</t>
  </si>
  <si>
    <t>4896154665x80731</t>
  </si>
  <si>
    <t>0017016884398x0517</t>
  </si>
  <si>
    <t>14403847440x8121</t>
  </si>
  <si>
    <t>8564977243x7381</t>
  </si>
  <si>
    <t>3547184827x15070</t>
  </si>
  <si>
    <t>6496067342x69394</t>
  </si>
  <si>
    <t>7573953179x04350</t>
  </si>
  <si>
    <t>2747360714x04412</t>
  </si>
  <si>
    <t>19952666565x4601</t>
  </si>
  <si>
    <t>0016046742427x7014</t>
  </si>
  <si>
    <t>8398902649x586</t>
  </si>
  <si>
    <t>7964918675x571</t>
  </si>
  <si>
    <t>3758977368x73579</t>
  </si>
  <si>
    <t>7392594086x602</t>
  </si>
  <si>
    <t>8107615553x6529</t>
  </si>
  <si>
    <t>8359616262x127</t>
  </si>
  <si>
    <t>2457086551x7909</t>
  </si>
  <si>
    <t>5268264668x34910</t>
  </si>
  <si>
    <t>2936095439x29123</t>
  </si>
  <si>
    <t>0013483133965x47791</t>
  </si>
  <si>
    <t>5977372554x60271</t>
  </si>
  <si>
    <t>5542650981x58456</t>
  </si>
  <si>
    <t>0016742412184x119</t>
  </si>
  <si>
    <t>2672345678x77487</t>
  </si>
  <si>
    <t>7669061053x90692</t>
  </si>
  <si>
    <t>9065198798x7866</t>
  </si>
  <si>
    <t>0012333520287x115</t>
  </si>
  <si>
    <t>3572223836x204</t>
  </si>
  <si>
    <t>5848347546x87241</t>
  </si>
  <si>
    <t>6274819948x53987</t>
  </si>
  <si>
    <t>12795477325x41956</t>
  </si>
  <si>
    <t>0012856121914x53264</t>
  </si>
  <si>
    <t>12885666767x537</t>
  </si>
  <si>
    <t>19427796269x298</t>
  </si>
  <si>
    <t>16432205146x694</t>
  </si>
  <si>
    <t>9353753695x280</t>
  </si>
  <si>
    <t>3804920159x5974</t>
  </si>
  <si>
    <t>5052731434x7064</t>
  </si>
  <si>
    <t>9226123850x402</t>
  </si>
  <si>
    <t>0016466977831x302</t>
  </si>
  <si>
    <t>4668149737x8656</t>
  </si>
  <si>
    <t>13424253925x1965</t>
  </si>
  <si>
    <t>7904836943x649</t>
  </si>
  <si>
    <t>2212156616x99267</t>
  </si>
  <si>
    <t>15444780775x8116</t>
  </si>
  <si>
    <t>15889127910x4978</t>
  </si>
  <si>
    <t>6223638501x90711</t>
  </si>
  <si>
    <t>8373179351x504</t>
  </si>
  <si>
    <t>16633842551x072</t>
  </si>
  <si>
    <t>0014668334685x751</t>
  </si>
  <si>
    <t>4637068934x71311</t>
  </si>
  <si>
    <t>0016593006964x74451</t>
  </si>
  <si>
    <t>0018445465996x542</t>
  </si>
  <si>
    <t>12464558002x10946</t>
  </si>
  <si>
    <t>7318268228x482</t>
  </si>
  <si>
    <t>4892078552x497</t>
  </si>
  <si>
    <t>4072327406x19791</t>
  </si>
  <si>
    <t>4904055998x193</t>
  </si>
  <si>
    <t>2465168772x0071</t>
  </si>
  <si>
    <t>9416615833x00725</t>
  </si>
  <si>
    <t>0013024769398x46024</t>
  </si>
  <si>
    <t>9806077611x131</t>
  </si>
  <si>
    <t>8959273997x4420</t>
  </si>
  <si>
    <t>3512238895x692</t>
  </si>
  <si>
    <t>6022931550x18656</t>
  </si>
  <si>
    <t>19222385926x36193</t>
  </si>
  <si>
    <t>14099829297x021</t>
  </si>
  <si>
    <t>5706098420x270</t>
  </si>
  <si>
    <t>3625363093x7106</t>
  </si>
  <si>
    <t>17047935012x6843</t>
  </si>
  <si>
    <t>13505617155x0128</t>
  </si>
  <si>
    <t>7315091863x7018</t>
  </si>
  <si>
    <t>0013608926598x6952</t>
  </si>
  <si>
    <t>4478268533x53911</t>
  </si>
  <si>
    <t>16178537900x9331</t>
  </si>
  <si>
    <t>6574495708x437</t>
  </si>
  <si>
    <t>9983566349x61249</t>
  </si>
  <si>
    <t>17316195375x28204</t>
  </si>
  <si>
    <t>4164801871x114</t>
  </si>
  <si>
    <t>2817314144x12304</t>
  </si>
  <si>
    <t>0018678976591x7841</t>
  </si>
  <si>
    <t>0018525126968x7968</t>
  </si>
  <si>
    <t>5119005892x21899</t>
  </si>
  <si>
    <t>12086403947x668</t>
  </si>
  <si>
    <t>7822812377x8170</t>
  </si>
  <si>
    <t>7538507103x0635</t>
  </si>
  <si>
    <t>4452423457x8674</t>
  </si>
  <si>
    <t>7686707071x452</t>
  </si>
  <si>
    <t>7433303042x9235</t>
  </si>
  <si>
    <t>9333522785x67024</t>
  </si>
  <si>
    <t>0015793448958x5932</t>
  </si>
  <si>
    <t>6993087467x9888</t>
  </si>
  <si>
    <t>18016877351x176</t>
  </si>
  <si>
    <t>3642577646x056</t>
  </si>
  <si>
    <t>9513437830x0433</t>
  </si>
  <si>
    <t>8917052200x7894</t>
  </si>
  <si>
    <t>14273601230x12077</t>
  </si>
  <si>
    <t>12318836444x82979</t>
  </si>
  <si>
    <t>12003273063x1946</t>
  </si>
  <si>
    <t>0016496864001x341</t>
  </si>
  <si>
    <t>16126742502x65903</t>
  </si>
  <si>
    <t>3394656238x460</t>
  </si>
  <si>
    <t>16162121311x196</t>
  </si>
  <si>
    <t>6643158238x157</t>
  </si>
  <si>
    <t>2814985598x050</t>
  </si>
  <si>
    <t>4716077739x99362</t>
  </si>
  <si>
    <t>6215255129x3962</t>
  </si>
  <si>
    <t>8268627911x3655</t>
  </si>
  <si>
    <t>18342742067x766</t>
  </si>
  <si>
    <t>5836052634x9851</t>
  </si>
  <si>
    <t>0016036885509x9540</t>
  </si>
  <si>
    <t>7543866338x4530</t>
  </si>
  <si>
    <t>18017812452x507</t>
  </si>
  <si>
    <t>0013229404380x53610</t>
  </si>
  <si>
    <t>16488541095x3419</t>
  </si>
  <si>
    <t>2148668767x2930</t>
  </si>
  <si>
    <t>7123778874x93981</t>
  </si>
  <si>
    <t>0015954802243x115</t>
  </si>
  <si>
    <t>6607589093x16937</t>
  </si>
  <si>
    <t>3128724099x91909</t>
  </si>
  <si>
    <t>0015429153123x181</t>
  </si>
  <si>
    <t>2843211329x706</t>
  </si>
  <si>
    <t>12934965866x89864</t>
  </si>
  <si>
    <t>0017759934206x03504</t>
  </si>
  <si>
    <t>5135762651x927</t>
  </si>
  <si>
    <t>4118881536x5596</t>
  </si>
  <si>
    <t>8859672890x565</t>
  </si>
  <si>
    <t>14784143888x936</t>
  </si>
  <si>
    <t>0018219700700x825</t>
  </si>
  <si>
    <t>7753667118x4706</t>
  </si>
  <si>
    <t>6724091627x536</t>
  </si>
  <si>
    <t>15214328214x002</t>
  </si>
  <si>
    <t>3556340650x89206</t>
  </si>
  <si>
    <t>0015358660894x0266</t>
  </si>
  <si>
    <t>9759260714x5794</t>
  </si>
  <si>
    <t>8172758856x95849</t>
  </si>
  <si>
    <t>0018346191172x849</t>
  </si>
  <si>
    <t>9335517205x792</t>
  </si>
  <si>
    <t>0019298059207x5026</t>
  </si>
  <si>
    <t>5198898324x95746</t>
  </si>
  <si>
    <t>5113573673x291</t>
  </si>
  <si>
    <t>8772700743x21140</t>
  </si>
  <si>
    <t>4223605838x0174</t>
  </si>
  <si>
    <t>4078516761x38146</t>
  </si>
  <si>
    <t>7715335357x8738</t>
  </si>
  <si>
    <t>8799776438x48403</t>
  </si>
  <si>
    <t>6866759481x0316</t>
  </si>
  <si>
    <t>8764717205x783</t>
  </si>
  <si>
    <t>4976926648x63687</t>
  </si>
  <si>
    <t>8317813735x74057</t>
  </si>
  <si>
    <t>7584579064x06711</t>
  </si>
  <si>
    <t>8102189972x115</t>
  </si>
  <si>
    <t>3222241153x14168</t>
  </si>
  <si>
    <t>17457760465x11226</t>
  </si>
  <si>
    <t>8819216841x02804</t>
  </si>
  <si>
    <t>3162876207x8605</t>
  </si>
  <si>
    <t>7855297953x598</t>
  </si>
  <si>
    <t>6418991870x4263</t>
  </si>
  <si>
    <t>4212271129x3240</t>
  </si>
  <si>
    <t>18498723266x2762</t>
  </si>
  <si>
    <t>0017605293168x430</t>
  </si>
  <si>
    <t>0016956268774x48566</t>
  </si>
  <si>
    <t>17367335900x38739</t>
  </si>
  <si>
    <t>6837788202x1538</t>
  </si>
  <si>
    <t>6969862532x846</t>
  </si>
  <si>
    <t>0014855404575x208</t>
  </si>
  <si>
    <t>3907029629x260</t>
  </si>
  <si>
    <t>5182854021x38479</t>
  </si>
  <si>
    <t>0014522496982x9288</t>
  </si>
  <si>
    <t>6517546861x415</t>
  </si>
  <si>
    <t>15619589533x3531</t>
  </si>
  <si>
    <t>3795158047x9669</t>
  </si>
  <si>
    <t>6552071892x7596</t>
  </si>
  <si>
    <t>4519406001x4132</t>
  </si>
  <si>
    <t>4894949663x784</t>
  </si>
  <si>
    <t>4664185785x211</t>
  </si>
  <si>
    <t>0013146365162x6675</t>
  </si>
  <si>
    <t>15554800401x717</t>
  </si>
  <si>
    <t>5275884134x706</t>
  </si>
  <si>
    <t>19237291869x5872</t>
  </si>
  <si>
    <t>6258771392x4147</t>
  </si>
  <si>
    <t>15732233297x63484</t>
  </si>
  <si>
    <t>6895805810x2837</t>
  </si>
  <si>
    <t>3673654638x337</t>
  </si>
  <si>
    <t>2036647513x031</t>
  </si>
  <si>
    <t>15303824580x7810</t>
  </si>
  <si>
    <t>9334595312x1057</t>
  </si>
  <si>
    <t>0014584692179x09348</t>
  </si>
  <si>
    <t>7997658350x4235</t>
  </si>
  <si>
    <t>3489016074x9017</t>
  </si>
  <si>
    <t>7063610283x9355</t>
  </si>
  <si>
    <t>9863827776x804</t>
  </si>
  <si>
    <t>19495116624x23936</t>
  </si>
  <si>
    <t>0013477836728x03697</t>
  </si>
  <si>
    <t>8598767009x0196</t>
  </si>
  <si>
    <t>0017658445096x270</t>
  </si>
  <si>
    <t>17914415346x724</t>
  </si>
  <si>
    <t>18825219544x76847</t>
  </si>
  <si>
    <t>2162028065x7345</t>
  </si>
  <si>
    <t>9078274778x4318</t>
  </si>
  <si>
    <t>16718429367x313</t>
  </si>
  <si>
    <t>0019053542148x0790</t>
  </si>
  <si>
    <t>2344772895x5641</t>
  </si>
  <si>
    <t>3912165963x2801</t>
  </si>
  <si>
    <t>17426461231x4922</t>
  </si>
  <si>
    <t>9292943133x473</t>
  </si>
  <si>
    <t>5278539661x32949</t>
  </si>
  <si>
    <t>14793796845x52553</t>
  </si>
  <si>
    <t>2749389569x674</t>
  </si>
  <si>
    <t>7025394887x1464</t>
  </si>
  <si>
    <t>0014058034016x821</t>
  </si>
  <si>
    <t>15059509308x01650</t>
  </si>
  <si>
    <t>2575550891x58202</t>
  </si>
  <si>
    <t>4819484631x143</t>
  </si>
  <si>
    <t>14739498498x77594</t>
  </si>
  <si>
    <t>4113656386x299</t>
  </si>
  <si>
    <t>5883288628x615</t>
  </si>
  <si>
    <t>4675005707x4550</t>
  </si>
  <si>
    <t>12787962896x08149</t>
  </si>
  <si>
    <t>8754906919x69808</t>
  </si>
  <si>
    <t>3858681235x045</t>
  </si>
  <si>
    <t>0019722266579x9314</t>
  </si>
  <si>
    <t>5553789780x6321</t>
  </si>
  <si>
    <t>8939955495x11357</t>
  </si>
  <si>
    <t>16963623784x329</t>
  </si>
  <si>
    <t>18944561156x183</t>
  </si>
  <si>
    <t>14117561500x157</t>
  </si>
  <si>
    <t>0012249312233x94105</t>
  </si>
  <si>
    <t>2816918449x725</t>
  </si>
  <si>
    <t>17405847344x8427</t>
  </si>
  <si>
    <t>13077144967x9818</t>
  </si>
  <si>
    <t>7387705832x39009</t>
  </si>
  <si>
    <t>7376024770x573</t>
  </si>
  <si>
    <t>18064777324x60796</t>
  </si>
  <si>
    <t>2225601284x23657</t>
  </si>
  <si>
    <t>3206661449x491</t>
  </si>
  <si>
    <t>15734852533x0506</t>
  </si>
  <si>
    <t>0012344826582x9123</t>
  </si>
  <si>
    <t>5417604626x60812</t>
  </si>
  <si>
    <t>7948059498x28544</t>
  </si>
  <si>
    <t>5322141064x21289</t>
  </si>
  <si>
    <t>0019017751864x4192</t>
  </si>
  <si>
    <t>0015594518111x556</t>
  </si>
  <si>
    <t>0015195235516x626</t>
  </si>
  <si>
    <t>9513350873x57178</t>
  </si>
  <si>
    <t>16332226850x051</t>
  </si>
  <si>
    <t>0019863551747x25139</t>
  </si>
  <si>
    <t>9054913518x13280</t>
  </si>
  <si>
    <t>12629003657x287</t>
  </si>
  <si>
    <t>14669813929x05593</t>
  </si>
  <si>
    <t>0019317831511x9806</t>
  </si>
  <si>
    <t>5557440949x73356</t>
  </si>
  <si>
    <t>4994074001x58531</t>
  </si>
  <si>
    <t>9125748911x1904</t>
  </si>
  <si>
    <t>6589615727x718</t>
  </si>
  <si>
    <t>0015345508108x6539</t>
  </si>
  <si>
    <t>2888036105x08211</t>
  </si>
  <si>
    <t>18779314317x138</t>
  </si>
  <si>
    <t>0015565802622x791</t>
  </si>
  <si>
    <t>0014952997319x16260</t>
  </si>
  <si>
    <t>16479144798x27869</t>
  </si>
  <si>
    <t>15029138644x58349</t>
  </si>
  <si>
    <t>17886191282x80834</t>
  </si>
  <si>
    <t>7067631115x15737</t>
  </si>
  <si>
    <t>13762287701x20815</t>
  </si>
  <si>
    <t>3478206969x2796</t>
  </si>
  <si>
    <t>5126252491x3939</t>
  </si>
  <si>
    <t>6856621278x181</t>
  </si>
  <si>
    <t>0014492223921x26121</t>
  </si>
  <si>
    <t>8492137756x00631</t>
  </si>
  <si>
    <t>9533186515x4160</t>
  </si>
  <si>
    <t>8669573921x03252</t>
  </si>
  <si>
    <t>0016219048379x55872</t>
  </si>
  <si>
    <t>9635944772x16504</t>
  </si>
  <si>
    <t>18676161049x864</t>
  </si>
  <si>
    <t>9037697614x0970</t>
  </si>
  <si>
    <t>9517783877x50652</t>
  </si>
  <si>
    <t>7555729877x2461</t>
  </si>
  <si>
    <t>6254112892x411</t>
  </si>
  <si>
    <t>0014506808985x9997</t>
  </si>
  <si>
    <t>0012982482579x82525</t>
  </si>
  <si>
    <t>8315124777x424</t>
  </si>
  <si>
    <t>9329863494x235</t>
  </si>
  <si>
    <t>7476681076x70386</t>
  </si>
  <si>
    <t>16255669829x26443</t>
  </si>
  <si>
    <t>6333928895x235</t>
  </si>
  <si>
    <t>2858767965x616</t>
  </si>
  <si>
    <t>7524667577x0964</t>
  </si>
  <si>
    <t>3928350454x72760</t>
  </si>
  <si>
    <t>9396545644x043</t>
  </si>
  <si>
    <t>3746701602x46774</t>
  </si>
  <si>
    <t>3224241866x09062</t>
  </si>
  <si>
    <t>0017884781910x1364</t>
  </si>
  <si>
    <t>17555978754x73516</t>
  </si>
  <si>
    <t>0012192054599x284</t>
  </si>
  <si>
    <t>7309198214x4559</t>
  </si>
  <si>
    <t>0014486610117x2389</t>
  </si>
  <si>
    <t>14627667824x719</t>
  </si>
  <si>
    <t>5925142827x23548</t>
  </si>
  <si>
    <t>15536091032x786</t>
  </si>
  <si>
    <t>0012503552663x75968</t>
  </si>
  <si>
    <t>7215282218x54566</t>
  </si>
  <si>
    <t>6425123875x34277</t>
  </si>
  <si>
    <t>0018502344336x5239</t>
  </si>
  <si>
    <t>6896532297x2264</t>
  </si>
  <si>
    <t>19034880840x54999</t>
  </si>
  <si>
    <t>18889076917x51184</t>
  </si>
  <si>
    <t>0019235671196x8388</t>
  </si>
  <si>
    <t>14533212793x245</t>
  </si>
  <si>
    <t>2916492449x166</t>
  </si>
  <si>
    <t>0018467498123x8669</t>
  </si>
  <si>
    <t>13074425905x8288</t>
  </si>
  <si>
    <t>5749241145x6887</t>
  </si>
  <si>
    <t>9166314811x300</t>
  </si>
  <si>
    <t>6213223139x2462</t>
  </si>
  <si>
    <t>5876685430x325</t>
  </si>
  <si>
    <t>0013817305911x78925</t>
  </si>
  <si>
    <t>6162138239x8788</t>
  </si>
  <si>
    <t>9727906097x62540</t>
  </si>
  <si>
    <t>0018465274072x68337</t>
  </si>
  <si>
    <t>6644064217x23378</t>
  </si>
  <si>
    <t>17303629047x2974</t>
  </si>
  <si>
    <t>15289288679x108</t>
  </si>
  <si>
    <t>17742042539x59317</t>
  </si>
  <si>
    <t>7434497788x870</t>
  </si>
  <si>
    <t>9194559177x41651</t>
  </si>
  <si>
    <t>7518633159x9828</t>
  </si>
  <si>
    <t>19336987217x2622</t>
  </si>
  <si>
    <t>16838707994x36817</t>
  </si>
  <si>
    <t>4228539079x195</t>
  </si>
  <si>
    <t>2494861199x737</t>
  </si>
  <si>
    <t>4556613698x57363</t>
  </si>
  <si>
    <t>8744115206x12792</t>
  </si>
  <si>
    <t>6425808471x65207</t>
  </si>
  <si>
    <t>0014384739623x97504</t>
  </si>
  <si>
    <t>8257620978x107</t>
  </si>
  <si>
    <t>6429372572x0935</t>
  </si>
  <si>
    <t>0013017514009x75606</t>
  </si>
  <si>
    <t>2024136072x5405</t>
  </si>
  <si>
    <t>6259504774x82938</t>
  </si>
  <si>
    <t>4899048594x178</t>
  </si>
  <si>
    <t>0018876888747x92902</t>
  </si>
  <si>
    <t>0013253156370x012</t>
  </si>
  <si>
    <t>2707570046x4613</t>
  </si>
  <si>
    <t>4665500389x4810</t>
  </si>
  <si>
    <t>17529925558x80690</t>
  </si>
  <si>
    <t>12598230289x8066</t>
  </si>
  <si>
    <t>0018219514672x44123</t>
  </si>
  <si>
    <t>8819668148x89619</t>
  </si>
  <si>
    <t>7563035174x663</t>
  </si>
  <si>
    <t>5222308890x867</t>
  </si>
  <si>
    <t>7532387454x15614</t>
  </si>
  <si>
    <t>13426737908x1115</t>
  </si>
  <si>
    <t>19945708748x340</t>
  </si>
  <si>
    <t>16534455478x82313</t>
  </si>
  <si>
    <t>8023559790x1762</t>
  </si>
  <si>
    <t>7388682259x532</t>
  </si>
  <si>
    <t>0014356627470x9446</t>
  </si>
  <si>
    <t>8629386088x2139</t>
  </si>
  <si>
    <t>4065658654x141</t>
  </si>
  <si>
    <t>6236023240x73680</t>
  </si>
  <si>
    <t>7056604697x2599</t>
  </si>
  <si>
    <t>2609033133x08970</t>
  </si>
  <si>
    <t>7794635077x80554</t>
  </si>
  <si>
    <t>8385092737x28533</t>
  </si>
  <si>
    <t>0018994962560x579</t>
  </si>
  <si>
    <t>13536776079x8744</t>
  </si>
  <si>
    <t>3533770622x3235</t>
  </si>
  <si>
    <t>5165716494x65980</t>
  </si>
  <si>
    <t>15117766970x708</t>
  </si>
  <si>
    <t>8835232829x45980</t>
  </si>
  <si>
    <t>4458649001x205</t>
  </si>
  <si>
    <t>0016717031261x20251</t>
  </si>
  <si>
    <t>5264780121x97042</t>
  </si>
  <si>
    <t>0016457191963x06949</t>
  </si>
  <si>
    <t>3879055347x82816</t>
  </si>
  <si>
    <t>13395869565x37064</t>
  </si>
  <si>
    <t>6812378417x1381</t>
  </si>
  <si>
    <t>18168760716x3541</t>
  </si>
  <si>
    <t>7606979905x27637</t>
  </si>
  <si>
    <t>6796128607x39129</t>
  </si>
  <si>
    <t>6246109574x96486</t>
  </si>
  <si>
    <t>2717157533x863</t>
  </si>
  <si>
    <t>0013765639773x1648</t>
  </si>
  <si>
    <t>17446388122x757</t>
  </si>
  <si>
    <t>9423372661x3579</t>
  </si>
  <si>
    <t>8172124955x379</t>
  </si>
  <si>
    <t>7209811091x1318</t>
  </si>
  <si>
    <t>7843714696x5632</t>
  </si>
  <si>
    <t>0018502335569x31894</t>
  </si>
  <si>
    <t>0015273899890x5261</t>
  </si>
  <si>
    <t>9032746833x448</t>
  </si>
  <si>
    <t>7078822925x711</t>
  </si>
  <si>
    <t>5614946179x0261</t>
  </si>
  <si>
    <t>3023978862x998</t>
  </si>
  <si>
    <t>7988852464x0238</t>
  </si>
  <si>
    <t>6047832285x1452</t>
  </si>
  <si>
    <t>9034201343x82489</t>
  </si>
  <si>
    <t>6664853108x301</t>
  </si>
  <si>
    <t>3062374262x162</t>
  </si>
  <si>
    <t>0017184402573x67664</t>
  </si>
  <si>
    <t>8814057043x5347</t>
  </si>
  <si>
    <t>2152436056x778</t>
  </si>
  <si>
    <t>4588312636x9449</t>
  </si>
  <si>
    <t>0019452262738x89067</t>
  </si>
  <si>
    <t>14139170516x46053</t>
  </si>
  <si>
    <t>5376966243x12468</t>
  </si>
  <si>
    <t>2372880464x262</t>
  </si>
  <si>
    <t>17852425331x008</t>
  </si>
  <si>
    <t>4864407834x2599</t>
  </si>
  <si>
    <t>2905322396x8766</t>
  </si>
  <si>
    <t>0013859945057x92474</t>
  </si>
  <si>
    <t>5883048509x4039</t>
  </si>
  <si>
    <t>16465454332x0047</t>
  </si>
  <si>
    <t>5544139811x54346</t>
  </si>
  <si>
    <t>0013649048954x58041</t>
  </si>
  <si>
    <t>4542000297x164</t>
  </si>
  <si>
    <t>18352830506x41632</t>
  </si>
  <si>
    <t>0014538061841x6915</t>
  </si>
  <si>
    <t>8024327130x131</t>
  </si>
  <si>
    <t>19176784121x58864</t>
  </si>
  <si>
    <t>15909370457x98811</t>
  </si>
  <si>
    <t>6892888091x340</t>
  </si>
  <si>
    <t>7933964982x8460</t>
  </si>
  <si>
    <t>0019469601447x984</t>
  </si>
  <si>
    <t>2766719381x239</t>
  </si>
  <si>
    <t>2336763939x93141</t>
  </si>
  <si>
    <t>6094169487x585</t>
  </si>
  <si>
    <t>6717962000x88609</t>
  </si>
  <si>
    <t>0016378839646x078</t>
  </si>
  <si>
    <t>3602052560x034</t>
  </si>
  <si>
    <t>6438151145x134</t>
  </si>
  <si>
    <t>5954448426x7635</t>
  </si>
  <si>
    <t>0019029022219x71681</t>
  </si>
  <si>
    <t>0012515502321x5551</t>
  </si>
  <si>
    <t>8615546196x162</t>
  </si>
  <si>
    <t>3928137084x722</t>
  </si>
  <si>
    <t>7443265504x8910</t>
  </si>
  <si>
    <t>7332477104x366</t>
  </si>
  <si>
    <t>4029990419x72543</t>
  </si>
  <si>
    <t>9465997384x91409</t>
  </si>
  <si>
    <t>14325542885x46888</t>
  </si>
  <si>
    <t>0018286623676x590</t>
  </si>
  <si>
    <t>0018596271389x29597</t>
  </si>
  <si>
    <t>2475219728x682</t>
  </si>
  <si>
    <t>4944222916x9089</t>
  </si>
  <si>
    <t>0012067659733x2568</t>
  </si>
  <si>
    <t>19366515657x735</t>
  </si>
  <si>
    <t>2988734484x33907</t>
  </si>
  <si>
    <t>4304657969x8334</t>
  </si>
  <si>
    <t>4946225158x30449</t>
  </si>
  <si>
    <t>8696960139x917</t>
  </si>
  <si>
    <t>0015028237382x5439</t>
  </si>
  <si>
    <t>6215279053x5565</t>
  </si>
  <si>
    <t>4992114828x00032</t>
  </si>
  <si>
    <t>4168336055x616</t>
  </si>
  <si>
    <t>7058625649x857</t>
  </si>
  <si>
    <t>8558100324x0704</t>
  </si>
  <si>
    <t>0015085146885x4685</t>
  </si>
  <si>
    <t>12859401227x7328</t>
  </si>
  <si>
    <t>0017776072983x7918</t>
  </si>
  <si>
    <t>7738610892x15446</t>
  </si>
  <si>
    <t>0015316856295x5267</t>
  </si>
  <si>
    <t>7769831410x004</t>
  </si>
  <si>
    <t>3296741205x53518</t>
  </si>
  <si>
    <t>3538474963x5871</t>
  </si>
  <si>
    <t>2602085706x4550</t>
  </si>
  <si>
    <t>3809069232x860</t>
  </si>
  <si>
    <t>7296809904x130</t>
  </si>
  <si>
    <t>16833509572x0294</t>
  </si>
  <si>
    <t>7296344192x24231</t>
  </si>
  <si>
    <t>7404921804x9799</t>
  </si>
  <si>
    <t>0017944655403x61956</t>
  </si>
  <si>
    <t>7326526651x62514</t>
  </si>
  <si>
    <t>4854767239x927</t>
  </si>
  <si>
    <t>13026888245x7676</t>
  </si>
  <si>
    <t>7799592374x8454</t>
  </si>
  <si>
    <t>0013397370613x56894</t>
  </si>
  <si>
    <t>4645354653x5050</t>
  </si>
  <si>
    <t>6977223759x060</t>
  </si>
  <si>
    <t>0014345227583x240</t>
  </si>
  <si>
    <t>3147146188x0946</t>
  </si>
  <si>
    <t>5906698563x05524</t>
  </si>
  <si>
    <t>13124384442x0878</t>
  </si>
  <si>
    <t>7564941259x0892</t>
  </si>
  <si>
    <t>0018944401774x0914</t>
  </si>
  <si>
    <t>7068750433x36539</t>
  </si>
  <si>
    <t>17993731797x0621</t>
  </si>
  <si>
    <t>6723604061x29419</t>
  </si>
  <si>
    <t>9043967783x76953</t>
  </si>
  <si>
    <t>9007640166x159</t>
  </si>
  <si>
    <t>17219251329x5773</t>
  </si>
  <si>
    <t>19026175576x712</t>
  </si>
  <si>
    <t>18179585214x7414</t>
  </si>
  <si>
    <t>7905866242x20577</t>
  </si>
  <si>
    <t>3642767561x55508</t>
  </si>
  <si>
    <t>14229626599x65576</t>
  </si>
  <si>
    <t>0012607986582x94692</t>
  </si>
  <si>
    <t>13374767247x92916</t>
  </si>
  <si>
    <t>14926197805x89251</t>
  </si>
  <si>
    <t>0016686181261x60389</t>
  </si>
  <si>
    <t>0012777321416x89617</t>
  </si>
  <si>
    <t>3739037280x8441</t>
  </si>
  <si>
    <t>7958095844x906</t>
  </si>
  <si>
    <t>7233357713x24672</t>
  </si>
  <si>
    <t>8088479829x19269</t>
  </si>
  <si>
    <t>7245905585x9628</t>
  </si>
  <si>
    <t>3698709351x161</t>
  </si>
  <si>
    <t>5866629286x96467</t>
  </si>
  <si>
    <t>18196180575x93964</t>
  </si>
  <si>
    <t>7793732832x2747</t>
  </si>
  <si>
    <t>8715393150x826</t>
  </si>
  <si>
    <t>4575414859x919</t>
  </si>
  <si>
    <t>12215425047x78972</t>
  </si>
  <si>
    <t>4206077502x213</t>
  </si>
  <si>
    <t>4855492859x14001</t>
  </si>
  <si>
    <t>3638165049x4432</t>
  </si>
  <si>
    <t>7929187203x47588</t>
  </si>
  <si>
    <t>15823339523x468</t>
  </si>
  <si>
    <t>0016998821660x558</t>
  </si>
  <si>
    <t>8952067803x612</t>
  </si>
  <si>
    <t>0012148316486x23863</t>
  </si>
  <si>
    <t>9505737492x227</t>
  </si>
  <si>
    <t>6958373704x6052</t>
  </si>
  <si>
    <t>19096594450x1941</t>
  </si>
  <si>
    <t>9172011220x652</t>
  </si>
  <si>
    <t>9652863688x54363</t>
  </si>
  <si>
    <t>19277384803x227</t>
  </si>
  <si>
    <t>16587041431x023</t>
  </si>
  <si>
    <t>7023801577x9811</t>
  </si>
  <si>
    <t>7053074315x438</t>
  </si>
  <si>
    <t>9968437170x3702</t>
  </si>
  <si>
    <t>0019987524464x039</t>
  </si>
  <si>
    <t>6866709856x490</t>
  </si>
  <si>
    <t>9316740309x42030</t>
  </si>
  <si>
    <t>7736554154x24464</t>
  </si>
  <si>
    <t>0017398366921x335</t>
  </si>
  <si>
    <t>12479002968x0811</t>
  </si>
  <si>
    <t>7192017315x6985</t>
  </si>
  <si>
    <t>17983117832x8565</t>
  </si>
  <si>
    <t>0016559673465x3823</t>
  </si>
  <si>
    <t>8465498370x17808</t>
  </si>
  <si>
    <t>0013476130813x238</t>
  </si>
  <si>
    <t>6996628447x718</t>
  </si>
  <si>
    <t>0015626486941x940</t>
  </si>
  <si>
    <t>5194893928x9196</t>
  </si>
  <si>
    <t>0019922238039x52778</t>
  </si>
  <si>
    <t>0019276082938x28787</t>
  </si>
  <si>
    <t>8043315386x91849</t>
  </si>
  <si>
    <t>2638151229x7096</t>
  </si>
  <si>
    <t>4378942715x76571</t>
  </si>
  <si>
    <t>0017054241185x5862</t>
  </si>
  <si>
    <t>9458271378x3033</t>
  </si>
  <si>
    <t>0012972687270x300</t>
  </si>
  <si>
    <t>3909364822x49498</t>
  </si>
  <si>
    <t>0012719001858x337</t>
  </si>
  <si>
    <t>7687012495x67860</t>
  </si>
  <si>
    <t>2144076384x43068</t>
  </si>
  <si>
    <t>0018145579106x78733</t>
  </si>
  <si>
    <t>7802085746x5821</t>
  </si>
  <si>
    <t>17685700389x35023</t>
  </si>
  <si>
    <t>4847825358x749</t>
  </si>
  <si>
    <t>17899025708x8335</t>
  </si>
  <si>
    <t>8878794154x905</t>
  </si>
  <si>
    <t>7514297054x342</t>
  </si>
  <si>
    <t>0018283442380x74820</t>
  </si>
  <si>
    <t>3138702328x956</t>
  </si>
  <si>
    <t>8243928827x4856</t>
  </si>
  <si>
    <t>0017056026475x014</t>
  </si>
  <si>
    <t>0016887978638x763</t>
  </si>
  <si>
    <t>13535303549x84684</t>
  </si>
  <si>
    <t>17518180078x11955</t>
  </si>
  <si>
    <t>3015656509x665</t>
  </si>
  <si>
    <t>4547114224x1114</t>
  </si>
  <si>
    <t>4678953748x72576</t>
  </si>
  <si>
    <t>0015863634650x8451</t>
  </si>
  <si>
    <t>14455224053x951</t>
  </si>
  <si>
    <t>17745610339x071</t>
  </si>
  <si>
    <t>8989492366x0936</t>
  </si>
  <si>
    <t>2207636706x82308</t>
  </si>
  <si>
    <t>6169497897x263</t>
  </si>
  <si>
    <t>0015677039131x427</t>
  </si>
  <si>
    <t>0013047691026x2858</t>
  </si>
  <si>
    <t>4419444340x50106</t>
  </si>
  <si>
    <t>3859429704x939</t>
  </si>
  <si>
    <t>4298907510x2864</t>
  </si>
  <si>
    <t>6892373327x5207</t>
  </si>
  <si>
    <t>19439445725x0994</t>
  </si>
  <si>
    <t>0013378573693x18067</t>
  </si>
  <si>
    <t>12103807920x1826</t>
  </si>
  <si>
    <t>17028058241x593</t>
  </si>
  <si>
    <t>18053177743x8661</t>
  </si>
  <si>
    <t>5143725725x1475</t>
  </si>
  <si>
    <t>3109631717x59905</t>
  </si>
  <si>
    <t>0015637539997x61691</t>
  </si>
  <si>
    <t>18386479006x025</t>
  </si>
  <si>
    <t>19123367702x0084</t>
  </si>
  <si>
    <t>4532791504x8293</t>
  </si>
  <si>
    <t>5289183380x2848</t>
  </si>
  <si>
    <t>3104792228x473</t>
  </si>
  <si>
    <t>3813571875x20845</t>
  </si>
  <si>
    <t>0017365723126x188</t>
  </si>
  <si>
    <t>0014007050245x213</t>
  </si>
  <si>
    <t>3778939219x214</t>
  </si>
  <si>
    <t>12335307173x5655</t>
  </si>
  <si>
    <t>9386768240x1437</t>
  </si>
  <si>
    <t>9847307535x561</t>
  </si>
  <si>
    <t>4644809869x801</t>
  </si>
  <si>
    <t>8997962814x679</t>
  </si>
  <si>
    <t>9956567400x705</t>
  </si>
  <si>
    <t>4427191222x414</t>
  </si>
  <si>
    <t>3738031760x9590</t>
  </si>
  <si>
    <t>2042751963x13097</t>
  </si>
  <si>
    <t>0018362163254x88107</t>
  </si>
  <si>
    <t>8794997918x0724</t>
  </si>
  <si>
    <t>6475187902x01045</t>
  </si>
  <si>
    <t>4166829428x2193</t>
  </si>
  <si>
    <t>5562154605x789</t>
  </si>
  <si>
    <t>5055938373x986</t>
  </si>
  <si>
    <t>4579012381x6219</t>
  </si>
  <si>
    <t>19786778712x76250</t>
  </si>
  <si>
    <t>14214791490x999</t>
  </si>
  <si>
    <t>15396705450x4742</t>
  </si>
  <si>
    <t>0017657029419x3759</t>
  </si>
  <si>
    <t>3906526989x296</t>
  </si>
  <si>
    <t>3875317957x0936</t>
  </si>
  <si>
    <t>0019958658551x567</t>
  </si>
  <si>
    <t>18406027899x56977</t>
  </si>
  <si>
    <t>3154613939x619</t>
  </si>
  <si>
    <t>3535356257x8268</t>
  </si>
  <si>
    <t>4385954686x425</t>
  </si>
  <si>
    <t>2357615360x375</t>
  </si>
  <si>
    <t>18452652817x863</t>
  </si>
  <si>
    <t>0014147739899x8200</t>
  </si>
  <si>
    <t>2806322041x556</t>
  </si>
  <si>
    <t>0013196944394x9995</t>
  </si>
  <si>
    <t>6248313358x58040</t>
  </si>
  <si>
    <t>17174311122x61822</t>
  </si>
  <si>
    <t>9322590662x2752</t>
  </si>
  <si>
    <t>9525754535x0030</t>
  </si>
  <si>
    <t>18114530536x200</t>
  </si>
  <si>
    <t>5132642350x98105</t>
  </si>
  <si>
    <t>9823094406x50071</t>
  </si>
  <si>
    <t>0014483199053x2676</t>
  </si>
  <si>
    <t>14306704436x17251</t>
  </si>
  <si>
    <t>15525617631x537</t>
  </si>
  <si>
    <t>2314007615x47428</t>
  </si>
  <si>
    <t>0019952791262x7337</t>
  </si>
  <si>
    <t>7404614184x979</t>
  </si>
  <si>
    <t>5242524071x6238</t>
  </si>
  <si>
    <t>3068991464x599</t>
  </si>
  <si>
    <t>14018664757x501</t>
  </si>
  <si>
    <t>0018742386578x419</t>
  </si>
  <si>
    <t>19998279265x367</t>
  </si>
  <si>
    <t>0016306339933x160</t>
  </si>
  <si>
    <t>0017225993515x4329</t>
  </si>
  <si>
    <t>0013397644701x841</t>
  </si>
  <si>
    <t>5185642296x941</t>
  </si>
  <si>
    <t>5647989168x343</t>
  </si>
  <si>
    <t>7782933665x2700</t>
  </si>
  <si>
    <t>8129805551x7366</t>
  </si>
  <si>
    <t>0019483622435x6983</t>
  </si>
  <si>
    <t>13729369530x536</t>
  </si>
  <si>
    <t>0017484019523x5296</t>
  </si>
  <si>
    <t>4488898355x34902</t>
  </si>
  <si>
    <t>0014566517330x649</t>
  </si>
  <si>
    <t>5554398657x4338</t>
  </si>
  <si>
    <t>8408349161x68850</t>
  </si>
  <si>
    <t>15182115626x1581</t>
  </si>
  <si>
    <t>5566071273x4486</t>
  </si>
  <si>
    <t>0015415005962x078</t>
  </si>
  <si>
    <t>0012429183839x7123</t>
  </si>
  <si>
    <t>7715460874x898</t>
  </si>
  <si>
    <t>0012974665158x666</t>
  </si>
  <si>
    <t>7978732470x5855</t>
  </si>
  <si>
    <t>2568283219x2309</t>
  </si>
  <si>
    <t>6813150972x551</t>
  </si>
  <si>
    <t>0017509041268x29315</t>
  </si>
  <si>
    <t>3519859313x5893</t>
  </si>
  <si>
    <t>16256528354x51554</t>
  </si>
  <si>
    <t>6292274804x724</t>
  </si>
  <si>
    <t>9256092784x8138</t>
  </si>
  <si>
    <t>4654294858x255</t>
  </si>
  <si>
    <t>0019723474819x98626</t>
  </si>
  <si>
    <t>0012282105244x54907</t>
  </si>
  <si>
    <t>15159688944x8307</t>
  </si>
  <si>
    <t>4587985613x10793</t>
  </si>
  <si>
    <t>8486295009x43432</t>
  </si>
  <si>
    <t>6174213213x536</t>
  </si>
  <si>
    <t>0015678888369x1406</t>
  </si>
  <si>
    <t>0013697681854x26354</t>
  </si>
  <si>
    <t>0015825096357x3779</t>
  </si>
  <si>
    <t>0018793068513x11270</t>
  </si>
  <si>
    <t>9696408452x17806</t>
  </si>
  <si>
    <t>4426552224x534</t>
  </si>
  <si>
    <t>2804873261x9665</t>
  </si>
  <si>
    <t>7452565498x4577</t>
  </si>
  <si>
    <t>9112001857x1521</t>
  </si>
  <si>
    <t>3614300827x087</t>
  </si>
  <si>
    <t>5708950109x1522</t>
  </si>
  <si>
    <t>4678786684x45455</t>
  </si>
  <si>
    <t>0019968993643x522</t>
  </si>
  <si>
    <t>2242852754x265</t>
  </si>
  <si>
    <t>5688912309x27228</t>
  </si>
  <si>
    <t>3463724720x59028</t>
  </si>
  <si>
    <t>9016381795x24636</t>
  </si>
  <si>
    <t>9382822260x86732</t>
  </si>
  <si>
    <t>7096797255x4653</t>
  </si>
  <si>
    <t>7943455229x5393</t>
  </si>
  <si>
    <t>0015379689100x74271</t>
  </si>
  <si>
    <t>12546607421x899</t>
  </si>
  <si>
    <t>5585044628x2931</t>
  </si>
  <si>
    <t>4267010546x64714</t>
  </si>
  <si>
    <t>4869274577x0449</t>
  </si>
  <si>
    <t>4183033978x0595</t>
  </si>
  <si>
    <t>3764586358x440</t>
  </si>
  <si>
    <t>4586500145x31312</t>
  </si>
  <si>
    <t>0015256709790x83365</t>
  </si>
  <si>
    <t>2504031161x2546</t>
  </si>
  <si>
    <t>3055874077x71890</t>
  </si>
  <si>
    <t>9212161703x49118</t>
  </si>
  <si>
    <t>16392076409x150</t>
  </si>
  <si>
    <t>7922237306x289</t>
  </si>
  <si>
    <t>0018395945193x13922</t>
  </si>
  <si>
    <t>8309622609x52240</t>
  </si>
  <si>
    <t>9998816005x721</t>
  </si>
  <si>
    <t>3977367262x119</t>
  </si>
  <si>
    <t>15026751114x6330</t>
  </si>
  <si>
    <t>7807056813x5272</t>
  </si>
  <si>
    <t>2129685000x624</t>
  </si>
  <si>
    <t>7373474996x49018</t>
  </si>
  <si>
    <t>6758427445x60573</t>
  </si>
  <si>
    <t>2717021953x432</t>
  </si>
  <si>
    <t>2133541337x78278</t>
  </si>
  <si>
    <t>12593902265x5053</t>
  </si>
  <si>
    <t>7273265945x5507</t>
  </si>
  <si>
    <t>2142978300x04152</t>
  </si>
  <si>
    <t>16192826625x6350</t>
  </si>
  <si>
    <t>3584809710x19203</t>
  </si>
  <si>
    <t>3308556173x426</t>
  </si>
  <si>
    <t>0015806787413x096</t>
  </si>
  <si>
    <t>0014423014674x069</t>
  </si>
  <si>
    <t>5344100881x81004</t>
  </si>
  <si>
    <t>8626108632x01099</t>
  </si>
  <si>
    <t>12422245942x30945</t>
  </si>
  <si>
    <t>3103532829x848</t>
  </si>
  <si>
    <t>0014317590539x6710</t>
  </si>
  <si>
    <t>7878579589x338</t>
  </si>
  <si>
    <t>0017149535988x6140</t>
  </si>
  <si>
    <t>6908911955x26241</t>
  </si>
  <si>
    <t>8912415157x5548</t>
  </si>
  <si>
    <t>16145649256x1734</t>
  </si>
  <si>
    <t>18238795649x42745</t>
  </si>
  <si>
    <t>9608755853x0467</t>
  </si>
  <si>
    <t>8339060309x430</t>
  </si>
  <si>
    <t>6303325195x9282</t>
  </si>
  <si>
    <t>12143905570x821</t>
  </si>
  <si>
    <t>2499915674x29681</t>
  </si>
  <si>
    <t>0017669626963x934</t>
  </si>
  <si>
    <t>4199716161x35557</t>
  </si>
  <si>
    <t>18856371875x2550</t>
  </si>
  <si>
    <t>15509932772x355</t>
  </si>
  <si>
    <t>9459485428x23552</t>
  </si>
  <si>
    <t>13913649548x735</t>
  </si>
  <si>
    <t>2262738729x5643</t>
  </si>
  <si>
    <t>3598149022x6336</t>
  </si>
  <si>
    <t>0012113817303x01976</t>
  </si>
  <si>
    <t>0018895613772x101</t>
  </si>
  <si>
    <t>12456854371x974</t>
  </si>
  <si>
    <t>3482704780x99033</t>
  </si>
  <si>
    <t>0014163693739x331</t>
  </si>
  <si>
    <t>6779046115x6680</t>
  </si>
  <si>
    <t>0014228961990x7823</t>
  </si>
  <si>
    <t>0019876914826x763</t>
  </si>
  <si>
    <t>0019549916820x243</t>
  </si>
  <si>
    <t>0019643704288x78214</t>
  </si>
  <si>
    <t>3855040398x236</t>
  </si>
  <si>
    <t>9725659656x25713</t>
  </si>
  <si>
    <t>0019945089051x82790</t>
  </si>
  <si>
    <t>6009993770x87897</t>
  </si>
  <si>
    <t>0016697025290x8599</t>
  </si>
  <si>
    <t>2605752065x836</t>
  </si>
  <si>
    <t>3733080333x484</t>
  </si>
  <si>
    <t>6913528308x42098</t>
  </si>
  <si>
    <t>7089253704x014</t>
  </si>
  <si>
    <t>17022514780x1416</t>
  </si>
  <si>
    <t>2643935930x6796</t>
  </si>
  <si>
    <t>16523029065x89803</t>
  </si>
  <si>
    <t>0014519583683x3787</t>
  </si>
  <si>
    <t>0019735850841x01370</t>
  </si>
  <si>
    <t>19654621635x615</t>
  </si>
  <si>
    <t>6126903032x407</t>
  </si>
  <si>
    <t>5028828862x266</t>
  </si>
  <si>
    <t>2529064386x138</t>
  </si>
  <si>
    <t>5493328316x6535</t>
  </si>
  <si>
    <t>2013275106x244</t>
  </si>
  <si>
    <t>14647937892x98141</t>
  </si>
  <si>
    <t>8446468946x4675</t>
  </si>
  <si>
    <t>3964533655x07609</t>
  </si>
  <si>
    <t>3209132746x60378</t>
  </si>
  <si>
    <t>9244180917x20368</t>
  </si>
  <si>
    <t>16422614158x07727</t>
  </si>
  <si>
    <t>8654446447x72897</t>
  </si>
  <si>
    <t>4895142029x51962</t>
  </si>
  <si>
    <t>15002752088x83836</t>
  </si>
  <si>
    <t>18156027256x5482</t>
  </si>
  <si>
    <t>5759253935x36352</t>
  </si>
  <si>
    <t>0016742396940x987</t>
  </si>
  <si>
    <t>2352254251x699</t>
  </si>
  <si>
    <t>5314641805x2273</t>
  </si>
  <si>
    <t>4003667205x11186</t>
  </si>
  <si>
    <t>0015849254456x706</t>
  </si>
  <si>
    <t>0014737341208x6080</t>
  </si>
  <si>
    <t>7444525503x416</t>
  </si>
  <si>
    <t>0019037464839x32825</t>
  </si>
  <si>
    <t>6593982705x54244</t>
  </si>
  <si>
    <t>12377202331x1142</t>
  </si>
  <si>
    <t>3032465365x27151</t>
  </si>
  <si>
    <t>8238183228x92852</t>
  </si>
  <si>
    <t>3189844226x123</t>
  </si>
  <si>
    <t>15507370998x5225</t>
  </si>
  <si>
    <t>0018648574470x9476</t>
  </si>
  <si>
    <t>9499197988x8413</t>
  </si>
  <si>
    <t>0014233022036x880</t>
  </si>
  <si>
    <t>0019599753066x98211</t>
  </si>
  <si>
    <t>19786348673x1394</t>
  </si>
  <si>
    <t>13677374897x888</t>
  </si>
  <si>
    <t>3797591697x6896</t>
  </si>
  <si>
    <t>19566035369x613</t>
  </si>
  <si>
    <t>15815809409x5991</t>
  </si>
  <si>
    <t>8217767700x0359</t>
  </si>
  <si>
    <t>8598399941x37851</t>
  </si>
  <si>
    <t>6735029184x4962</t>
  </si>
  <si>
    <t>6439796106x109</t>
  </si>
  <si>
    <t>0017668238423x79367</t>
  </si>
  <si>
    <t>17317175710x8804</t>
  </si>
  <si>
    <t>13963944967x2921</t>
  </si>
  <si>
    <t>0018337919749x94593</t>
  </si>
  <si>
    <t>7597528193x0028</t>
  </si>
  <si>
    <t>2467305411x231</t>
  </si>
  <si>
    <t>6596552714x89415</t>
  </si>
  <si>
    <t>16858494096x886</t>
  </si>
  <si>
    <t>6174345636x01123</t>
  </si>
  <si>
    <t>2996915768x4689</t>
  </si>
  <si>
    <t>3417123884x6576</t>
  </si>
  <si>
    <t>0019352494393x00304</t>
  </si>
  <si>
    <t>7056155376x775</t>
  </si>
  <si>
    <t>4775046657x741</t>
  </si>
  <si>
    <t>12479063430x41203</t>
  </si>
  <si>
    <t>12565201160x15676</t>
  </si>
  <si>
    <t>6295558902x0143</t>
  </si>
  <si>
    <t>17547145473x817</t>
  </si>
  <si>
    <t>2747285006x818</t>
  </si>
  <si>
    <t>9699538212x51991</t>
  </si>
  <si>
    <t>13354099817x093</t>
  </si>
  <si>
    <t>0019977993186x0902</t>
  </si>
  <si>
    <t>3272549487x46112</t>
  </si>
  <si>
    <t>0015149618908x20264</t>
  </si>
  <si>
    <t>0019788096162x03834</t>
  </si>
  <si>
    <t>9977042920x448</t>
  </si>
  <si>
    <t>14616937997x310</t>
  </si>
  <si>
    <t>0017352206501x97481</t>
  </si>
  <si>
    <t>3065902877x4632</t>
  </si>
  <si>
    <t>0012555301333x41952</t>
  </si>
  <si>
    <t>9609342288x6665</t>
  </si>
  <si>
    <t>8969668259x2912</t>
  </si>
  <si>
    <t>9338804235x74244</t>
  </si>
  <si>
    <t>5127507595x4835</t>
  </si>
  <si>
    <t>3567936624x79489</t>
  </si>
  <si>
    <t>9973542889x000</t>
  </si>
  <si>
    <t>6724037605x600</t>
  </si>
  <si>
    <t>0015922349569x096</t>
  </si>
  <si>
    <t>5027442596x294</t>
  </si>
  <si>
    <t>8668385716x9837</t>
  </si>
  <si>
    <t>12274937497x7596</t>
  </si>
  <si>
    <t>6076934880x7031</t>
  </si>
  <si>
    <t>8624954678x7757</t>
  </si>
  <si>
    <t>16347243304x095</t>
  </si>
  <si>
    <t>0019066488335x93657</t>
  </si>
  <si>
    <t>0012342990231x89994</t>
  </si>
  <si>
    <t>9859437597x485</t>
  </si>
  <si>
    <t>13509198426x867</t>
  </si>
  <si>
    <t>2725695498x9295</t>
  </si>
  <si>
    <t>2235014086x2979</t>
  </si>
  <si>
    <t>5642149049x90272</t>
  </si>
  <si>
    <t>8907344083x13008</t>
  </si>
  <si>
    <t>6202616294x577</t>
  </si>
  <si>
    <t>9076313458x860</t>
  </si>
  <si>
    <t>12159804155x66575</t>
  </si>
  <si>
    <t>19364442218x20333</t>
  </si>
  <si>
    <t>0014659125553x146</t>
  </si>
  <si>
    <t>6139837538x9656</t>
  </si>
  <si>
    <t>9192115727x17754</t>
  </si>
  <si>
    <t>8559662132x20892</t>
  </si>
  <si>
    <t>0017505790944x41547</t>
  </si>
  <si>
    <t>13633739049x421</t>
  </si>
  <si>
    <t>3666920197x296</t>
  </si>
  <si>
    <t>9278517825x194</t>
  </si>
  <si>
    <t>7972338674x773</t>
  </si>
  <si>
    <t>9236309287x66516</t>
  </si>
  <si>
    <t>9597285557x386</t>
  </si>
  <si>
    <t>9659977417x6799</t>
  </si>
  <si>
    <t>6235511872x6048</t>
  </si>
  <si>
    <t>15949210777x20873</t>
  </si>
  <si>
    <t>8705289934x5190</t>
  </si>
  <si>
    <t>0012606188025x1617</t>
  </si>
  <si>
    <t>5474964025x0311</t>
  </si>
  <si>
    <t>15674249477x753</t>
  </si>
  <si>
    <t>5892096451x6673</t>
  </si>
  <si>
    <t>0017248142601x9252</t>
  </si>
  <si>
    <t>15125299283x0283</t>
  </si>
  <si>
    <t>3996589454x861</t>
  </si>
  <si>
    <t>6727063957x809</t>
  </si>
  <si>
    <t>9817408541x47678</t>
  </si>
  <si>
    <t>19638045567x83835</t>
  </si>
  <si>
    <t>0013535702911x699</t>
  </si>
  <si>
    <t>5837290850x960</t>
  </si>
  <si>
    <t>4542379564x788</t>
  </si>
  <si>
    <t>0016523321777x34878</t>
  </si>
  <si>
    <t>8038802736x508</t>
  </si>
  <si>
    <t>4559712117x6530</t>
  </si>
  <si>
    <t>3234055117x23267</t>
  </si>
  <si>
    <t>4872596835x9721</t>
  </si>
  <si>
    <t>15852284685x126</t>
  </si>
  <si>
    <t>2158539718x7234</t>
  </si>
  <si>
    <t>6553146551x50700</t>
  </si>
  <si>
    <t>4474665133x2228</t>
  </si>
  <si>
    <t>0014076165967x715</t>
  </si>
  <si>
    <t>2316067604x23727</t>
  </si>
  <si>
    <t>6136479270x740</t>
  </si>
  <si>
    <t>8533313584x63381</t>
  </si>
  <si>
    <t>2243708695x8792</t>
  </si>
  <si>
    <t>7319663175x479</t>
  </si>
  <si>
    <t>8519070955x8616</t>
  </si>
  <si>
    <t>17634513374x6721</t>
  </si>
  <si>
    <t>14604830872x1251</t>
  </si>
  <si>
    <t>5565028019x70469</t>
  </si>
  <si>
    <t>6849419258x653</t>
  </si>
  <si>
    <t>0012907964438x113</t>
  </si>
  <si>
    <t>7414703637x48013</t>
  </si>
  <si>
    <t>4469290838x36207</t>
  </si>
  <si>
    <t>4574323879x68834</t>
  </si>
  <si>
    <t>9688835300x8814</t>
  </si>
  <si>
    <t>4364689222x90585</t>
  </si>
  <si>
    <t>15522180740x168</t>
  </si>
  <si>
    <t>0018829136222x94265</t>
  </si>
  <si>
    <t>12219126367x564</t>
  </si>
  <si>
    <t>5472850039x921</t>
  </si>
  <si>
    <t>0013378300480x14236</t>
  </si>
  <si>
    <t>0015387939857x43344</t>
  </si>
  <si>
    <t>0016685815988x4922</t>
  </si>
  <si>
    <t>0019556248881x7434</t>
  </si>
  <si>
    <t>19592825593x61814</t>
  </si>
  <si>
    <t>7268875164x273</t>
  </si>
  <si>
    <t>14393848869x1416</t>
  </si>
  <si>
    <t>18047029772x7364</t>
  </si>
  <si>
    <t>16418089559x595</t>
  </si>
  <si>
    <t>2218305394x462</t>
  </si>
  <si>
    <t>14215965270x654</t>
  </si>
  <si>
    <t>0018445962598x681</t>
  </si>
  <si>
    <t>0016244731828x046</t>
  </si>
  <si>
    <t>14078480522x928</t>
  </si>
  <si>
    <t>2502485049x956</t>
  </si>
  <si>
    <t>0019823152648x883</t>
  </si>
  <si>
    <t>8722133276x6445</t>
  </si>
  <si>
    <t>8202658391x6855</t>
  </si>
  <si>
    <t>14535556183x260</t>
  </si>
  <si>
    <t>6495896041x7035</t>
  </si>
  <si>
    <t>3996471652x5813</t>
  </si>
  <si>
    <t>7627751362x882</t>
  </si>
  <si>
    <t>0013048663456x5741</t>
  </si>
  <si>
    <t>0012645996241x02170</t>
  </si>
  <si>
    <t>14507718002x84277</t>
  </si>
  <si>
    <t>3772700175x542</t>
  </si>
  <si>
    <t>4418312051x55209</t>
  </si>
  <si>
    <t>5094905626x4079</t>
  </si>
  <si>
    <t>0015266148951x74169</t>
  </si>
  <si>
    <t>7955699270x68424</t>
  </si>
  <si>
    <t>0016214958073x94130</t>
  </si>
  <si>
    <t>0016048314861x8362</t>
  </si>
  <si>
    <t>6117162233x155</t>
  </si>
  <si>
    <t>8326942799x09360</t>
  </si>
  <si>
    <t>9074097281x462</t>
  </si>
  <si>
    <t>0018988464943x07328</t>
  </si>
  <si>
    <t>6236264054x471</t>
  </si>
  <si>
    <t>8094743293x6159</t>
  </si>
  <si>
    <t>9578011257x7066</t>
  </si>
  <si>
    <t>8543057566x673</t>
  </si>
  <si>
    <t>8479887032x22853</t>
  </si>
  <si>
    <t>15842243366x5691</t>
  </si>
  <si>
    <t>8733159827x68441</t>
  </si>
  <si>
    <t>0015016242576x75080</t>
  </si>
  <si>
    <t>4409013715x415</t>
  </si>
  <si>
    <t>7625948853x88270</t>
  </si>
  <si>
    <t>18047667467x87285</t>
  </si>
  <si>
    <t>5958787808x988</t>
  </si>
  <si>
    <t>14403180279x7001</t>
  </si>
  <si>
    <t>9183294723x532</t>
  </si>
  <si>
    <t>5416815323x8989</t>
  </si>
  <si>
    <t>0014549978699x44719</t>
  </si>
  <si>
    <t>5037474751x3604</t>
  </si>
  <si>
    <t>7384478719x345</t>
  </si>
  <si>
    <t>14526426232x34260</t>
  </si>
  <si>
    <t>8646884452x242</t>
  </si>
  <si>
    <t>9028212650x872</t>
  </si>
  <si>
    <t>8873518590x288</t>
  </si>
  <si>
    <t>7322316994x0055</t>
  </si>
  <si>
    <t>8958560788x774</t>
  </si>
  <si>
    <t>3739217919x6222</t>
  </si>
  <si>
    <t>5674866412x65687</t>
  </si>
  <si>
    <t>19018727253x022</t>
  </si>
  <si>
    <t>18639335012x612</t>
  </si>
  <si>
    <t>6153520525x0004</t>
  </si>
  <si>
    <t>0019645693979x366</t>
  </si>
  <si>
    <t>17826857100x474</t>
  </si>
  <si>
    <t>13733261675x9074</t>
  </si>
  <si>
    <t>0015606471876x57706</t>
  </si>
  <si>
    <t>2703814232x04867</t>
  </si>
  <si>
    <t>9613694144x47112</t>
  </si>
  <si>
    <t>3249060222x429</t>
  </si>
  <si>
    <t>13806274623x1506</t>
  </si>
  <si>
    <t>3433904853x7805</t>
  </si>
  <si>
    <t>4597633063x207</t>
  </si>
  <si>
    <t>17468512450x96685</t>
  </si>
  <si>
    <t>7498781820x14499</t>
  </si>
  <si>
    <t>14262525467x647</t>
  </si>
  <si>
    <t>4024560945x4436</t>
  </si>
  <si>
    <t>19322684405x820</t>
  </si>
  <si>
    <t>9653421314x72830</t>
  </si>
  <si>
    <t>2197814343x299</t>
  </si>
  <si>
    <t>6049998939x33079</t>
  </si>
  <si>
    <t>3842182315x862</t>
  </si>
  <si>
    <t>5205265019x7824</t>
  </si>
  <si>
    <t>6229730647x69938</t>
  </si>
  <si>
    <t>13302382074x83870</t>
  </si>
  <si>
    <t>6426080072x16741</t>
  </si>
  <si>
    <t>2886273898x53585</t>
  </si>
  <si>
    <t>16842084774x270</t>
  </si>
  <si>
    <t>9413865649x851</t>
  </si>
  <si>
    <t>9889492461x189</t>
  </si>
  <si>
    <t>9343648526x851</t>
  </si>
  <si>
    <t>2589287659x38719</t>
  </si>
  <si>
    <t>9384776819x4157</t>
  </si>
  <si>
    <t>6196805016x27485</t>
  </si>
  <si>
    <t>16779303580x05361</t>
  </si>
  <si>
    <t>4553489542x58622</t>
  </si>
  <si>
    <t>4765460078x284</t>
  </si>
  <si>
    <t>8209288665x86643</t>
  </si>
  <si>
    <t>0012863708841x8197</t>
  </si>
  <si>
    <t>4805736939x51115</t>
  </si>
  <si>
    <t>8909706819x1523</t>
  </si>
  <si>
    <t>0013884391032x1034</t>
  </si>
  <si>
    <t>8613392856x410</t>
  </si>
  <si>
    <t>6305475429x59328</t>
  </si>
  <si>
    <t>0019309795813x4333</t>
  </si>
  <si>
    <t>5337672362x766</t>
  </si>
  <si>
    <t>0013845520656x00336</t>
  </si>
  <si>
    <t>0018603260641x24012</t>
  </si>
  <si>
    <t>9085544146x43976</t>
  </si>
  <si>
    <t>6463907222x11002</t>
  </si>
  <si>
    <t>2269335312x4055</t>
  </si>
  <si>
    <t>0018673326368x8185</t>
  </si>
  <si>
    <t>8615440235x1235</t>
  </si>
  <si>
    <t>12229695548x2219</t>
  </si>
  <si>
    <t>5615902121x957</t>
  </si>
  <si>
    <t>6547173974x5336</t>
  </si>
  <si>
    <t>13164691124x2904</t>
  </si>
  <si>
    <t>0015687522533x304</t>
  </si>
  <si>
    <t>12469875185x26246</t>
  </si>
  <si>
    <t>5339397745x648</t>
  </si>
  <si>
    <t>0015997034085x1496</t>
  </si>
  <si>
    <t>0015775357113x37917</t>
  </si>
  <si>
    <t>9979079505x256</t>
  </si>
  <si>
    <t>4215340298x478</t>
  </si>
  <si>
    <t>2712417352x928</t>
  </si>
  <si>
    <t>4739919586x78348</t>
  </si>
  <si>
    <t>9923711494x525</t>
  </si>
  <si>
    <t>5725980300x13230</t>
  </si>
  <si>
    <t>3723400504x199</t>
  </si>
  <si>
    <t>14782299056x0321</t>
  </si>
  <si>
    <t>0015028287564x256</t>
  </si>
  <si>
    <t>2906536304x6871</t>
  </si>
  <si>
    <t>0014703235890x06846</t>
  </si>
  <si>
    <t>4736013674x422</t>
  </si>
  <si>
    <t>9996305616x0335</t>
  </si>
  <si>
    <t>9729874476x0101</t>
  </si>
  <si>
    <t>3733685164x494</t>
  </si>
  <si>
    <t>8947275870x543</t>
  </si>
  <si>
    <t>0014854706156x41331</t>
  </si>
  <si>
    <t>5016749777x58023</t>
  </si>
  <si>
    <t>6872535280x414</t>
  </si>
  <si>
    <t>9964802759x0472</t>
  </si>
  <si>
    <t>4852020030x994</t>
  </si>
  <si>
    <t>14255149138x98187</t>
  </si>
  <si>
    <t>6293470557x664</t>
  </si>
  <si>
    <t>2299986878x4069</t>
  </si>
  <si>
    <t>6742771526x55872</t>
  </si>
  <si>
    <t>0016112112636x2482</t>
  </si>
  <si>
    <t>0012295083220x0029</t>
  </si>
  <si>
    <t>0016655593747x62962</t>
  </si>
  <si>
    <t>4387417937x00559</t>
  </si>
  <si>
    <t>9019316582x567</t>
  </si>
  <si>
    <t>7923072268x23070</t>
  </si>
  <si>
    <t>15757755233x66992</t>
  </si>
  <si>
    <t>2679145358x18642</t>
  </si>
  <si>
    <t>17737701761x397</t>
  </si>
  <si>
    <t>0019224776857x04770</t>
  </si>
  <si>
    <t>8113214253x181</t>
  </si>
  <si>
    <t>16172601265x00019</t>
  </si>
  <si>
    <t>0013348889740x378</t>
  </si>
  <si>
    <t>3108556460x0639</t>
  </si>
  <si>
    <t>7207254609x082</t>
  </si>
  <si>
    <t>3145176366x58641</t>
  </si>
  <si>
    <t>0014838354819x3444</t>
  </si>
  <si>
    <t>3495611874x760</t>
  </si>
  <si>
    <t>15807633788x4470</t>
  </si>
  <si>
    <t>12113088640x88337</t>
  </si>
  <si>
    <t>2966163593x6219</t>
  </si>
  <si>
    <t>2613846842x3103</t>
  </si>
  <si>
    <t>9158168353x6428</t>
  </si>
  <si>
    <t>5002123462x4183</t>
  </si>
  <si>
    <t>2556369380x16808</t>
  </si>
  <si>
    <t>9196289231x8231</t>
  </si>
  <si>
    <t>8938620362x29509</t>
  </si>
  <si>
    <t>18936848143x94949</t>
  </si>
  <si>
    <t>8165970728x3897</t>
  </si>
  <si>
    <t>2263343005x9709</t>
  </si>
  <si>
    <t>4295768467x0035</t>
  </si>
  <si>
    <t>15894032958x2608</t>
  </si>
  <si>
    <t>0012296752408x48092</t>
  </si>
  <si>
    <t>6518710450x5886</t>
  </si>
  <si>
    <t>0013607005726x27798</t>
  </si>
  <si>
    <t>12605137697x5282</t>
  </si>
  <si>
    <t>6684010974x94241</t>
  </si>
  <si>
    <t>7504250133x8785</t>
  </si>
  <si>
    <t>0016776199762x9174</t>
  </si>
  <si>
    <t>3973351254x591</t>
  </si>
  <si>
    <t>5202985274x658</t>
  </si>
  <si>
    <t>17502344839x373</t>
  </si>
  <si>
    <t>3658853829x49700</t>
  </si>
  <si>
    <t>5847710089x56058</t>
  </si>
  <si>
    <t>0014773308627x6550</t>
  </si>
  <si>
    <t>3648948293x9757</t>
  </si>
  <si>
    <t>2509845937x626</t>
  </si>
  <si>
    <t>9807529623x782</t>
  </si>
  <si>
    <t>8299402647x436</t>
  </si>
  <si>
    <t>6149778914x142</t>
  </si>
  <si>
    <t>5043031202x175</t>
  </si>
  <si>
    <t>0012449342575x36084</t>
  </si>
  <si>
    <t>0013494147031x27891</t>
  </si>
  <si>
    <t>6584850371x8926</t>
  </si>
  <si>
    <t>0017027273265x58103</t>
  </si>
  <si>
    <t>0016224306692x188</t>
  </si>
  <si>
    <t>9876497745x6657</t>
  </si>
  <si>
    <t>2963288746x9963</t>
  </si>
  <si>
    <t>9608317186x90446</t>
  </si>
  <si>
    <t>6086541837x5599</t>
  </si>
  <si>
    <t>5195959155x85425</t>
  </si>
  <si>
    <t>9139207512x32390</t>
  </si>
  <si>
    <t>6714086484x6152</t>
  </si>
  <si>
    <t>16123102795x74335</t>
  </si>
  <si>
    <t>5922679712x924</t>
  </si>
  <si>
    <t>4672643982x0323</t>
  </si>
  <si>
    <t>0019919671448x469</t>
  </si>
  <si>
    <t>0015189073628x7758</t>
  </si>
  <si>
    <t>0014815958274x74804</t>
  </si>
  <si>
    <t>7335400581x36210</t>
  </si>
  <si>
    <t>4454522003x786</t>
  </si>
  <si>
    <t>0019696200215x096</t>
  </si>
  <si>
    <t>8632696950x307</t>
  </si>
  <si>
    <t>3209289375x551</t>
  </si>
  <si>
    <t>7359936585x4566</t>
  </si>
  <si>
    <t>5568416343x332</t>
  </si>
  <si>
    <t>6245989883x1554</t>
  </si>
  <si>
    <t>6237452273x078</t>
  </si>
  <si>
    <t>6584989867x419</t>
  </si>
  <si>
    <t>0013284342719x0763</t>
  </si>
  <si>
    <t>16582022960x1509</t>
  </si>
  <si>
    <t>8932602615x52676</t>
  </si>
  <si>
    <t>3566503108x971</t>
  </si>
  <si>
    <t>0015396599627x24904</t>
  </si>
  <si>
    <t>8384876879x913</t>
  </si>
  <si>
    <t>6375392496x59770</t>
  </si>
  <si>
    <t>7308245103x115</t>
  </si>
  <si>
    <t>0016915535415x4142</t>
  </si>
  <si>
    <t>0012689461366x00338</t>
  </si>
  <si>
    <t>8717741371x88169</t>
  </si>
  <si>
    <t>3162223186x7688</t>
  </si>
  <si>
    <t>7362262916x73485</t>
  </si>
  <si>
    <t>5556960968x54141</t>
  </si>
  <si>
    <t>5015121427x02514</t>
  </si>
  <si>
    <t>0018154444719x673</t>
  </si>
  <si>
    <t>0019144771418x9088</t>
  </si>
  <si>
    <t>9643840496x5155</t>
  </si>
  <si>
    <t>5644067113x18010</t>
  </si>
  <si>
    <t>18817473108x60643</t>
  </si>
  <si>
    <t>6652914990x68620</t>
  </si>
  <si>
    <t>7578903893x3789</t>
  </si>
  <si>
    <t>4147985746x59321</t>
  </si>
  <si>
    <t>8587139617x4679</t>
  </si>
  <si>
    <t>0018843723752x10760</t>
  </si>
  <si>
    <t>12604757874x4887</t>
  </si>
  <si>
    <t>12443305003x427</t>
  </si>
  <si>
    <t>17857060976x80841</t>
  </si>
  <si>
    <t>7017522198x8280</t>
  </si>
  <si>
    <t>2386161453x9030</t>
  </si>
  <si>
    <t>4593395563x7429</t>
  </si>
  <si>
    <t>2156955798x614</t>
  </si>
  <si>
    <t>9956557754x8574</t>
  </si>
  <si>
    <t>14566329834x812</t>
  </si>
  <si>
    <t>13756559246x5643</t>
  </si>
  <si>
    <t>4054281876x3181</t>
  </si>
  <si>
    <t>0013566000053x96266</t>
  </si>
  <si>
    <t>18117328735x374</t>
  </si>
  <si>
    <t>15893313310x703</t>
  </si>
  <si>
    <t>5053976274x359</t>
  </si>
  <si>
    <t>17702515958x1650</t>
  </si>
  <si>
    <t>4187050978x24584</t>
  </si>
  <si>
    <t>2443349633x6893</t>
  </si>
  <si>
    <t>16074707663x0508</t>
  </si>
  <si>
    <t>14169158115x78872</t>
  </si>
  <si>
    <t>3455786551x7761</t>
  </si>
  <si>
    <t>5873315354x866</t>
  </si>
  <si>
    <t>0017858495993x13653</t>
  </si>
  <si>
    <t>5266302998x8280</t>
  </si>
  <si>
    <t>7785804658x86861</t>
  </si>
  <si>
    <t>8617148062x59003</t>
  </si>
  <si>
    <t>7773315828x182</t>
  </si>
  <si>
    <t>4884880608x4697</t>
  </si>
  <si>
    <t>8976157273x749</t>
  </si>
  <si>
    <t>3855788110x689</t>
  </si>
  <si>
    <t>9754514293x43168</t>
  </si>
  <si>
    <t>9393750925x5417</t>
  </si>
  <si>
    <t>6708296272x5285</t>
  </si>
  <si>
    <t>2718326393x765</t>
  </si>
  <si>
    <t>9227334960x340</t>
  </si>
  <si>
    <t>0012756548877x63485</t>
  </si>
  <si>
    <t>9912261310x757</t>
  </si>
  <si>
    <t>2298025672x3224</t>
  </si>
  <si>
    <t>8657418554x767</t>
  </si>
  <si>
    <t>3887486342x729</t>
  </si>
  <si>
    <t>3537711162x504</t>
  </si>
  <si>
    <t>8929230408x011</t>
  </si>
  <si>
    <t>17408599474x9559</t>
  </si>
  <si>
    <t>4486529288x801</t>
  </si>
  <si>
    <t>12296466490x89715</t>
  </si>
  <si>
    <t>13509127281x6483</t>
  </si>
  <si>
    <t>2843851437x1813</t>
  </si>
  <si>
    <t>5349552961x744</t>
  </si>
  <si>
    <t>4939399187x736</t>
  </si>
  <si>
    <t>3293012259x57263</t>
  </si>
  <si>
    <t>15143023078x852</t>
  </si>
  <si>
    <t>0013143498878x84268</t>
  </si>
  <si>
    <t>16948278334x062</t>
  </si>
  <si>
    <t>6603029616x145</t>
  </si>
  <si>
    <t>15517225202x867</t>
  </si>
  <si>
    <t>4268704575x312</t>
  </si>
  <si>
    <t>2852423577x100</t>
  </si>
  <si>
    <t>0014216767190x283</t>
  </si>
  <si>
    <t>0014737443361x81411</t>
  </si>
  <si>
    <t>0014064441992x9617</t>
  </si>
  <si>
    <t>4236417283x0556</t>
  </si>
  <si>
    <t>4864882120x96605</t>
  </si>
  <si>
    <t>8653703287x099</t>
  </si>
  <si>
    <t>2828048396x05597</t>
  </si>
  <si>
    <t>6928736509x1177</t>
  </si>
  <si>
    <t>8409292604x07545</t>
  </si>
  <si>
    <t>6129695917x3420</t>
  </si>
  <si>
    <t>0016292714723x774</t>
  </si>
  <si>
    <t>13259536145x811</t>
  </si>
  <si>
    <t>2116173766x041</t>
  </si>
  <si>
    <t>16473813704x5343</t>
  </si>
  <si>
    <t>12123195224x9779</t>
  </si>
  <si>
    <t>8088472770x378</t>
  </si>
  <si>
    <t>0015584858559x87870</t>
  </si>
  <si>
    <t>0016388847891x31329</t>
  </si>
  <si>
    <t>0016309574655x37552</t>
  </si>
  <si>
    <t>0016108613709x6817</t>
  </si>
  <si>
    <t>2434833460x43491</t>
  </si>
  <si>
    <t>12656929770x3445</t>
  </si>
  <si>
    <t>6222915784x11209</t>
  </si>
  <si>
    <t>15077194990x3208</t>
  </si>
  <si>
    <t>0016488780205x396</t>
  </si>
  <si>
    <t>5058938146x83379</t>
  </si>
  <si>
    <t>15266866687x8336</t>
  </si>
  <si>
    <t>17306575681x8116</t>
  </si>
  <si>
    <t>19446297082x1564</t>
  </si>
  <si>
    <t>2822160814x422</t>
  </si>
  <si>
    <t>7572059797x336</t>
  </si>
  <si>
    <t>6159698664x535</t>
  </si>
  <si>
    <t>2809127988x7015</t>
  </si>
  <si>
    <t>7445060421x22601</t>
  </si>
  <si>
    <t>4123587561x01121</t>
  </si>
  <si>
    <t>0019453292426x2428</t>
  </si>
  <si>
    <t>2033370833x012</t>
  </si>
  <si>
    <t>7543891169x696</t>
  </si>
  <si>
    <t>7722862587x7337</t>
  </si>
  <si>
    <t>15348724491x941</t>
  </si>
  <si>
    <t>7739327832x408</t>
  </si>
  <si>
    <t>0019515264352x116</t>
  </si>
  <si>
    <t>15709568282x223</t>
  </si>
  <si>
    <t>5177262464x996</t>
  </si>
  <si>
    <t>3486234924x9617</t>
  </si>
  <si>
    <t>18437148124x3186</t>
  </si>
  <si>
    <t>3446698458x844</t>
  </si>
  <si>
    <t>6044100752x815</t>
  </si>
  <si>
    <t>8164660269x522</t>
  </si>
  <si>
    <t>0017234916060x9621</t>
  </si>
  <si>
    <t>5244402985x236</t>
  </si>
  <si>
    <t>8253173157x090</t>
  </si>
  <si>
    <t>17316952329x51572</t>
  </si>
  <si>
    <t>0015815645541x08014</t>
  </si>
  <si>
    <t>0014702323060x570</t>
  </si>
  <si>
    <t>9548864284x05908</t>
  </si>
  <si>
    <t>0014829915018x209</t>
  </si>
  <si>
    <t>0019686927008x799</t>
  </si>
  <si>
    <t>12537068387x8534</t>
  </si>
  <si>
    <t>0015135607170x40178</t>
  </si>
  <si>
    <t>2206585076x643</t>
  </si>
  <si>
    <t>14843307012x91742</t>
  </si>
  <si>
    <t>0014187356363x9692</t>
  </si>
  <si>
    <t>19757896117x780</t>
  </si>
  <si>
    <t>9015475735x107</t>
  </si>
  <si>
    <t>9624219092x5214</t>
  </si>
  <si>
    <t>0014347502272x7392</t>
  </si>
  <si>
    <t>14414110976x89048</t>
  </si>
  <si>
    <t>3119499612x1426</t>
  </si>
  <si>
    <t>7872891669x4014</t>
  </si>
  <si>
    <t>7276467738x985</t>
  </si>
  <si>
    <t>6167555747x242</t>
  </si>
  <si>
    <t>19703333063x083</t>
  </si>
  <si>
    <t>4733200371x728</t>
  </si>
  <si>
    <t>8313854117x65256</t>
  </si>
  <si>
    <t>5917469496x47288</t>
  </si>
  <si>
    <t>8005963718x7275</t>
  </si>
  <si>
    <t>6779537480x34947</t>
  </si>
  <si>
    <t>6873880674x3287</t>
  </si>
  <si>
    <t>8777430477x9649</t>
  </si>
  <si>
    <t>3764055614x6633</t>
  </si>
  <si>
    <t>4219385239x74499</t>
  </si>
  <si>
    <t>5612603566x4738</t>
  </si>
  <si>
    <t>0018515939582x16142</t>
  </si>
  <si>
    <t>2943418976x8394</t>
  </si>
  <si>
    <t>6616195921x4181</t>
  </si>
  <si>
    <t>0018762508075x9867</t>
  </si>
  <si>
    <t>17973820321x86951</t>
  </si>
  <si>
    <t>6257934577x614</t>
  </si>
  <si>
    <t>0018832501979x71525</t>
  </si>
  <si>
    <t>0018945183953x9714</t>
  </si>
  <si>
    <t>5036071726x54812</t>
  </si>
  <si>
    <t>0018435363330x190</t>
  </si>
  <si>
    <t>8863452218x4484</t>
  </si>
  <si>
    <t>3974288337x66912</t>
  </si>
  <si>
    <t>0012314565213x51558</t>
  </si>
  <si>
    <t>9789809257x5449</t>
  </si>
  <si>
    <t>0014758794177x47868</t>
  </si>
  <si>
    <t>4063189505x7575</t>
  </si>
  <si>
    <t>0017976157116x950</t>
  </si>
  <si>
    <t>0017032822092x8708</t>
  </si>
  <si>
    <t>0014506153892x31195</t>
  </si>
  <si>
    <t>0015653134437x880</t>
  </si>
  <si>
    <t>2688038554x1261</t>
  </si>
  <si>
    <t>6642615254x0088</t>
  </si>
  <si>
    <t>0017468741966x26158</t>
  </si>
  <si>
    <t>19472693641x3417</t>
  </si>
  <si>
    <t>7075600306x687</t>
  </si>
  <si>
    <t>12983943791x363</t>
  </si>
  <si>
    <t>19034006415x427</t>
  </si>
  <si>
    <t>8254097924x203</t>
  </si>
  <si>
    <t>12925073086x39654</t>
  </si>
  <si>
    <t>18026157721x80480</t>
  </si>
  <si>
    <t>2726013636x520</t>
  </si>
  <si>
    <t>14118863936x15750</t>
  </si>
  <si>
    <t>12768827088x953</t>
  </si>
  <si>
    <t>15443119832x48613</t>
  </si>
  <si>
    <t>7498072005x23983</t>
  </si>
  <si>
    <t>4838222517x322</t>
  </si>
  <si>
    <t>5695647107x890</t>
  </si>
  <si>
    <t>8217776286x06067</t>
  </si>
  <si>
    <t>3389277032x8105</t>
  </si>
  <si>
    <t>9005933265x91690</t>
  </si>
  <si>
    <t>14659200919x5507</t>
  </si>
  <si>
    <t>18674356144x7562</t>
  </si>
  <si>
    <t>19604978182x5352</t>
  </si>
  <si>
    <t>2768446763x87966</t>
  </si>
  <si>
    <t>6546542946x2070</t>
  </si>
  <si>
    <t>19517677388x083</t>
  </si>
  <si>
    <t>17213379615x33864</t>
  </si>
  <si>
    <t>8309356472x7726</t>
  </si>
  <si>
    <t>3166602078x7613</t>
  </si>
  <si>
    <t>0017582370829x88584</t>
  </si>
  <si>
    <t>16174384732x4905</t>
  </si>
  <si>
    <t>8409790728x64546</t>
  </si>
  <si>
    <t>5293757007x45005</t>
  </si>
  <si>
    <t>8994948650x202</t>
  </si>
  <si>
    <t>16584566729x68024</t>
  </si>
  <si>
    <t>4974375004x943</t>
  </si>
  <si>
    <t>15383334248x33976</t>
  </si>
  <si>
    <t>9828687191x6066</t>
  </si>
  <si>
    <t>15043792164x3986</t>
  </si>
  <si>
    <t>8316077452x887</t>
  </si>
  <si>
    <t>18525015727x891</t>
  </si>
  <si>
    <t>0013247473549x4392</t>
  </si>
  <si>
    <t>8704549481x49987</t>
  </si>
  <si>
    <t>3854676434x67311</t>
  </si>
  <si>
    <t>keyla.delbosque@bilearner.com</t>
  </si>
  <si>
    <t>hangt.wolk@bilearner.com</t>
  </si>
  <si>
    <t>Work/Life Balance Score</t>
  </si>
  <si>
    <t>Production</t>
  </si>
  <si>
    <t>Row Labels</t>
  </si>
  <si>
    <t>Grand Total</t>
  </si>
  <si>
    <t>Count of EmpID</t>
  </si>
  <si>
    <t>Count of EmpID2</t>
  </si>
  <si>
    <t>EMPLOYE STATUS COUNT</t>
  </si>
  <si>
    <t>Voluntarily Terminated Count</t>
  </si>
  <si>
    <t>Total Headcount</t>
  </si>
  <si>
    <t>Active Count</t>
  </si>
  <si>
    <t>Terminated for Cause Count</t>
  </si>
  <si>
    <t>Percentage Calculation</t>
  </si>
  <si>
    <t>EMPLOYEE COUNT &amp; WORKFORCE STATUS ANALYSIS</t>
  </si>
  <si>
    <t>Average of Current Employee Rating</t>
  </si>
  <si>
    <t>Sum of Training Cost</t>
  </si>
  <si>
    <t>Count of Training Outcome</t>
  </si>
  <si>
    <t>Count of Applicant ID</t>
  </si>
  <si>
    <t>S</t>
  </si>
  <si>
    <t>Column Labels</t>
  </si>
  <si>
    <t>Count of Employee ID</t>
  </si>
  <si>
    <t>Training Program name</t>
  </si>
  <si>
    <t>Training &amp; Development Table</t>
  </si>
  <si>
    <t xml:space="preserve">Applicant Status </t>
  </si>
  <si>
    <t>Engagement_Total</t>
  </si>
  <si>
    <t>Engagement_ Average</t>
  </si>
  <si>
    <t>Total_Satisfaction_Score</t>
  </si>
  <si>
    <t>Total_Work/Life Balance Score</t>
  </si>
  <si>
    <t>Average_Satisfaction_Score</t>
  </si>
  <si>
    <t>Average_Work/Life_Score</t>
  </si>
  <si>
    <t>Column1</t>
  </si>
  <si>
    <t>Calculation table</t>
  </si>
  <si>
    <t>Average of Engagement Score</t>
  </si>
  <si>
    <t>Average of Satisfaction Score</t>
  </si>
  <si>
    <t>Average of Work/Life Balance Score</t>
  </si>
  <si>
    <t>Employee Engagement Survey_Score Comparison Table</t>
  </si>
  <si>
    <t>Employee Rating</t>
  </si>
  <si>
    <t>Employee Payzone Analysis</t>
  </si>
  <si>
    <t>Employee Training Program Analysis</t>
  </si>
  <si>
    <t>Employee Department type Analysis</t>
  </si>
  <si>
    <t>Percentage</t>
  </si>
  <si>
    <t>Gender Code</t>
  </si>
  <si>
    <t>Qtr1</t>
  </si>
  <si>
    <t>Qtr2</t>
  </si>
  <si>
    <t>Qtr3</t>
  </si>
  <si>
    <t>Qtr4</t>
  </si>
  <si>
    <t>Count of Training Duration(Days)</t>
  </si>
  <si>
    <t>Employee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</si>
</sst>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4009]dd\-mm\-yyyy;@"/>
    <numFmt numFmtId="165" formatCode="00000"/>
    <numFmt numFmtId="166" formatCode="dd\-mm\-yyyy"/>
    <numFmt numFmtId="167" formatCode="[&lt;=9999999]###\-####;\(###\)\ ###\-####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0.14999847407452621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0"/>
      <color theme="9" tint="0.39997558519241921"/>
      <name val="Calibri"/>
      <family val="2"/>
      <scheme val="minor"/>
    </font>
    <font>
      <sz val="11"/>
      <color theme="0" tint="-4.9989318521683403E-2"/>
      <name val="Calibri Light"/>
      <family val="2"/>
      <scheme val="maj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right" vertical="center" wrapText="1"/>
    </xf>
    <xf numFmtId="167" fontId="18" fillId="0" borderId="0" xfId="0" applyNumberFormat="1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166" fontId="18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19" fillId="0" borderId="18" xfId="0" applyFont="1" applyBorder="1" applyAlignment="1">
      <alignment horizontal="left"/>
    </xf>
    <xf numFmtId="10" fontId="19" fillId="0" borderId="15" xfId="0" applyNumberFormat="1" applyFont="1" applyBorder="1"/>
    <xf numFmtId="0" fontId="19" fillId="0" borderId="13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21" fillId="0" borderId="19" xfId="0" applyFont="1" applyBorder="1"/>
    <xf numFmtId="10" fontId="0" fillId="0" borderId="19" xfId="0" applyNumberFormat="1" applyBorder="1"/>
    <xf numFmtId="0" fontId="0" fillId="0" borderId="0" xfId="0" applyAlignment="1">
      <alignment horizontal="left" indent="1"/>
    </xf>
    <xf numFmtId="0" fontId="25" fillId="0" borderId="0" xfId="0" applyFont="1" applyAlignment="1">
      <alignment horizontal="left"/>
    </xf>
    <xf numFmtId="0" fontId="25" fillId="0" borderId="0" xfId="0" applyFont="1"/>
    <xf numFmtId="0" fontId="26" fillId="0" borderId="0" xfId="0" pivotButton="1" applyFont="1" applyAlignment="1">
      <alignment horizontal="left" vertical="center" wrapText="1"/>
    </xf>
    <xf numFmtId="0" fontId="26" fillId="0" borderId="0" xfId="0" pivotButton="1" applyFont="1"/>
    <xf numFmtId="0" fontId="26" fillId="0" borderId="0" xfId="0" applyFont="1"/>
    <xf numFmtId="0" fontId="26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12" xfId="0" applyBorder="1"/>
    <xf numFmtId="0" fontId="0" fillId="0" borderId="10" xfId="0" applyBorder="1"/>
    <xf numFmtId="0" fontId="0" fillId="0" borderId="21" xfId="0" applyBorder="1"/>
    <xf numFmtId="0" fontId="0" fillId="0" borderId="22" xfId="0" applyBorder="1"/>
    <xf numFmtId="0" fontId="26" fillId="0" borderId="0" xfId="0" pivotButton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34" borderId="13" xfId="0" applyFont="1" applyFill="1" applyBorder="1"/>
    <xf numFmtId="0" fontId="19" fillId="34" borderId="16" xfId="0" applyFont="1" applyFill="1" applyBorder="1"/>
    <xf numFmtId="0" fontId="19" fillId="34" borderId="17" xfId="0" applyFont="1" applyFill="1" applyBorder="1"/>
    <xf numFmtId="0" fontId="27" fillId="34" borderId="13" xfId="0" applyFont="1" applyFill="1" applyBorder="1" applyAlignment="1">
      <alignment horizontal="left"/>
    </xf>
    <xf numFmtId="10" fontId="27" fillId="34" borderId="17" xfId="0" applyNumberFormat="1" applyFont="1" applyFill="1" applyBorder="1"/>
    <xf numFmtId="0" fontId="27" fillId="0" borderId="0" xfId="0" applyFont="1"/>
    <xf numFmtId="0" fontId="28" fillId="0" borderId="0" xfId="0" applyFont="1" applyAlignment="1">
      <alignment horizontal="left"/>
    </xf>
    <xf numFmtId="0" fontId="28" fillId="0" borderId="0" xfId="0" applyFont="1"/>
    <xf numFmtId="10" fontId="28" fillId="0" borderId="0" xfId="0" applyNumberFormat="1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9" fillId="0" borderId="14" xfId="0" applyFont="1" applyBorder="1"/>
    <xf numFmtId="0" fontId="27" fillId="34" borderId="16" xfId="0" applyFont="1" applyFill="1" applyBorder="1"/>
    <xf numFmtId="0" fontId="19" fillId="34" borderId="13" xfId="0" pivotButton="1" applyFont="1" applyFill="1" applyBorder="1"/>
    <xf numFmtId="0" fontId="19" fillId="34" borderId="16" xfId="0" pivotButton="1" applyFont="1" applyFill="1" applyBorder="1"/>
    <xf numFmtId="0" fontId="20" fillId="0" borderId="19" xfId="0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0" fillId="34" borderId="10" xfId="0" applyFont="1" applyFill="1" applyBorder="1" applyAlignment="1">
      <alignment horizontal="center"/>
    </xf>
    <xf numFmtId="0" fontId="30" fillId="34" borderId="11" xfId="0" applyFont="1" applyFill="1" applyBorder="1" applyAlignment="1">
      <alignment horizontal="center"/>
    </xf>
    <xf numFmtId="0" fontId="30" fillId="34" borderId="12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9" fillId="34" borderId="11" xfId="0" applyFont="1" applyFill="1" applyBorder="1" applyAlignment="1">
      <alignment horizontal="center"/>
    </xf>
    <xf numFmtId="0" fontId="29" fillId="34" borderId="12" xfId="0" applyFont="1" applyFill="1" applyBorder="1" applyAlignment="1">
      <alignment horizontal="center"/>
    </xf>
    <xf numFmtId="0" fontId="22" fillId="34" borderId="11" xfId="0" applyFont="1" applyFill="1" applyBorder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30" fillId="34" borderId="19" xfId="0" applyFont="1" applyFill="1" applyBorder="1" applyAlignment="1">
      <alignment horizontal="center" vertical="center"/>
    </xf>
    <xf numFmtId="0" fontId="22" fillId="34" borderId="22" xfId="0" applyFont="1" applyFill="1" applyBorder="1" applyAlignment="1">
      <alignment horizontal="center" vertical="center"/>
    </xf>
    <xf numFmtId="0" fontId="22" fillId="34" borderId="23" xfId="0" applyFont="1" applyFill="1" applyBorder="1" applyAlignment="1">
      <alignment horizontal="center" vertical="center"/>
    </xf>
    <xf numFmtId="0" fontId="22" fillId="34" borderId="21" xfId="0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2" fillId="34" borderId="24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/>
    </xf>
    <xf numFmtId="0" fontId="24" fillId="33" borderId="11" xfId="0" applyFont="1" applyFill="1" applyBorder="1" applyAlignment="1">
      <alignment horizontal="center"/>
    </xf>
    <xf numFmtId="0" fontId="24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8">
    <dxf>
      <font>
        <color theme="9" tint="0.39997558519241921"/>
      </font>
    </dxf>
    <dxf>
      <font>
        <color theme="9" tint="0.39997558519241921"/>
      </font>
    </dxf>
    <dxf>
      <font>
        <color theme="9" tint="0.39997558519241921"/>
      </font>
    </dxf>
    <dxf>
      <font>
        <color theme="9" tint="0.39997558519241921"/>
      </font>
    </dxf>
    <dxf>
      <font>
        <color theme="9" tint="0.39997558519241921"/>
      </font>
    </dxf>
    <dxf>
      <font>
        <color theme="9" tint="0.39997558519241921"/>
      </font>
    </dxf>
    <dxf>
      <font>
        <color theme="0" tint="-4.9989318521683403E-2"/>
      </font>
    </dxf>
    <dxf>
      <font>
        <sz val="10"/>
      </font>
    </dxf>
    <dxf>
      <alignment horizontal="left"/>
    </dxf>
    <dxf>
      <font>
        <color theme="0" tint="-0.14999847407452621"/>
      </font>
    </dxf>
    <dxf>
      <alignment horizontal="left"/>
    </dxf>
    <dxf>
      <alignment horizontal="left"/>
    </dxf>
    <dxf>
      <alignment vertical="center"/>
    </dxf>
    <dxf>
      <alignment vertical="center"/>
    </dxf>
    <dxf>
      <alignment wrapText="1"/>
    </dxf>
    <dxf>
      <alignment wrapText="1"/>
    </dxf>
    <dxf>
      <alignment horizontal="left"/>
    </dxf>
    <dxf>
      <alignment horizontal="left"/>
    </dxf>
    <dxf>
      <alignment vertical="center"/>
    </dxf>
    <dxf>
      <alignment vertical="center"/>
    </dxf>
    <dxf>
      <font>
        <color theme="9" tint="0.39997558519241921"/>
      </font>
    </dxf>
    <dxf>
      <font>
        <color theme="9" tint="0.39997558519241921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9" tint="0.39997558519241921"/>
      </font>
    </dxf>
    <dxf>
      <font>
        <color theme="0" tint="-4.9989318521683403E-2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numFmt numFmtId="14" formatCode="0.00%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FFFF00"/>
      </font>
    </dxf>
    <dxf>
      <fill>
        <patternFill>
          <bgColor theme="9" tint="-0.249977111117893"/>
        </patternFill>
      </fill>
    </dxf>
    <dxf>
      <fill>
        <patternFill patternType="solid">
          <bgColor theme="8" tint="0.39997558519241921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numFmt numFmtId="14" formatCode="0.00%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FFFF00"/>
      </font>
    </dxf>
    <dxf>
      <fill>
        <patternFill>
          <bgColor theme="9" tint="-0.249977111117893"/>
        </patternFill>
      </fill>
    </dxf>
    <dxf>
      <fill>
        <patternFill patternType="solid">
          <bgColor theme="8" tint="0.39997558519241921"/>
        </patternFill>
      </fill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000"/>
    </dxf>
    <dxf>
      <numFmt numFmtId="164" formatCode="[$-14009]dd\-mm\-yyyy;@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14009]dd\-mm\-yyyy;@"/>
      <alignment horizontal="right" vertical="bottom" textRotation="0" wrapText="0" indent="0" justifyLastLine="0" shrinkToFit="0" readingOrder="0"/>
    </dxf>
    <dxf>
      <numFmt numFmtId="164" formatCode="[$-14009]dd\-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numFmt numFmtId="165" formatCode="00000"/>
    </dxf>
    <dxf>
      <numFmt numFmtId="167" formatCode="[&lt;=9999999]###\-####;\(###\)\ ###\-####"/>
      <alignment horizontal="right" vertical="bottom" textRotation="0" wrapText="0" indent="0" justifyLastLine="0" shrinkToFit="0" readingOrder="0"/>
    </dxf>
    <dxf>
      <numFmt numFmtId="166" formatCode="dd\-mm\-yyyy"/>
      <alignment horizontal="right" vertical="bottom" textRotation="0" wrapText="0" indent="0" justifyLastLine="0" shrinkToFit="0" readingOrder="0"/>
    </dxf>
    <dxf>
      <numFmt numFmtId="164" formatCode="[$-14009]dd\-mm\-yyyy;@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dd\-mm\-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[$-14009]dd\-mm\-yyyy;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00000"/>
    </dxf>
    <dxf>
      <numFmt numFmtId="164" formatCode="[$-14009]dd\-mm\-yyyy;@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dd\-mm\-yyyy;@"/>
      <alignment horizontal="right" vertical="bottom" textRotation="0" wrapText="0" indent="0" justifyLastLine="0" shrinkToFit="0" readingOrder="0"/>
    </dxf>
    <dxf>
      <numFmt numFmtId="164" formatCode="[$-14009]dd\-mm\-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9" tint="-0.24994659260841701"/>
      </font>
    </dxf>
  </dxfs>
  <tableStyles count="1" defaultTableStyle="TableStyleMedium2" defaultPivotStyle="PivotStyleLight16">
    <tableStyle name="PivotTable Style 1" table="0" count="1" xr9:uid="{95538CDB-63E1-46AF-82C9-34B940C56068}">
      <tableStyleElement type="pageFieldValues" dxfId="137"/>
    </tableStyle>
  </tableStyles>
  <colors>
    <mruColors>
      <color rgb="FF3399FF"/>
      <color rgb="FF0029F6"/>
      <color rgb="FF0023D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[employee_data_miniproject.xlsx]Pivot chart!PivotTable11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>
                    <a:lumMod val="75000"/>
                  </a:schemeClr>
                </a:solidFill>
              </a:rPr>
              <a:t>Applicant Status Column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chart'!$C$19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chart'!$B$20:$B$25</c:f>
              <c:strCache>
                <c:ptCount val="5"/>
                <c:pt idx="0">
                  <c:v>Applied</c:v>
                </c:pt>
                <c:pt idx="1">
                  <c:v>In Review</c:v>
                </c:pt>
                <c:pt idx="2">
                  <c:v>Interviewing</c:v>
                </c:pt>
                <c:pt idx="3">
                  <c:v>Offered</c:v>
                </c:pt>
                <c:pt idx="4">
                  <c:v>Rejected</c:v>
                </c:pt>
              </c:strCache>
            </c:strRef>
          </c:cat>
          <c:val>
            <c:numRef>
              <c:f>'Pivot chart'!$C$20:$C$25</c:f>
              <c:numCache>
                <c:formatCode>General</c:formatCode>
                <c:ptCount val="5"/>
                <c:pt idx="0">
                  <c:v>611</c:v>
                </c:pt>
                <c:pt idx="1">
                  <c:v>595</c:v>
                </c:pt>
                <c:pt idx="2">
                  <c:v>590</c:v>
                </c:pt>
                <c:pt idx="3">
                  <c:v>610</c:v>
                </c:pt>
                <c:pt idx="4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75-4DC9-AB4D-2E76096585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1763919"/>
        <c:axId val="621757263"/>
      </c:barChart>
      <c:catAx>
        <c:axId val="62176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57263"/>
        <c:crosses val="autoZero"/>
        <c:auto val="1"/>
        <c:lblAlgn val="ctr"/>
        <c:lblOffset val="100"/>
        <c:noMultiLvlLbl val="0"/>
      </c:catAx>
      <c:valAx>
        <c:axId val="6217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6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[employee_data_miniproject.xlsx]Pivot chart!PivotTable12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bg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Training &amp; Development Stacked column chart</a:t>
            </a:r>
            <a:endParaRPr lang="en-US">
              <a:solidFill>
                <a:schemeClr val="bg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chart'!$G$19:$G$20</c:f>
              <c:strCache>
                <c:ptCount val="1"/>
                <c:pt idx="0">
                  <c:v>Completed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chart'!$F$21:$F$26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chart'!$G$21:$G$26</c:f>
              <c:numCache>
                <c:formatCode>General</c:formatCode>
                <c:ptCount val="5"/>
                <c:pt idx="0">
                  <c:v>362</c:v>
                </c:pt>
                <c:pt idx="1">
                  <c:v>298</c:v>
                </c:pt>
                <c:pt idx="2">
                  <c:v>303</c:v>
                </c:pt>
                <c:pt idx="3">
                  <c:v>292</c:v>
                </c:pt>
                <c:pt idx="4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7-4F3C-94DB-E2FA0F5E364C}"/>
            </c:ext>
          </c:extLst>
        </c:ser>
        <c:ser>
          <c:idx val="1"/>
          <c:order val="1"/>
          <c:tx>
            <c:strRef>
              <c:f>'Pivot chart'!$H$19:$H$20</c:f>
              <c:strCache>
                <c:ptCount val="1"/>
                <c:pt idx="0">
                  <c:v>Failed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chart'!$F$21:$F$26</c:f>
              <c:strCache>
                <c:ptCount val="5"/>
                <c:pt idx="0">
                  <c:v>Communication Skills</c:v>
                </c:pt>
                <c:pt idx="1">
                  <c:v>Customer Service</c:v>
                </c:pt>
                <c:pt idx="2">
                  <c:v>Leadership Development</c:v>
                </c:pt>
                <c:pt idx="3">
                  <c:v>Project Management</c:v>
                </c:pt>
                <c:pt idx="4">
                  <c:v>Technical Skills</c:v>
                </c:pt>
              </c:strCache>
            </c:strRef>
          </c:cat>
          <c:val>
            <c:numRef>
              <c:f>'Pivot chart'!$H$21:$H$26</c:f>
              <c:numCache>
                <c:formatCode>General</c:formatCode>
                <c:ptCount val="5"/>
                <c:pt idx="0">
                  <c:v>311</c:v>
                </c:pt>
                <c:pt idx="1">
                  <c:v>267</c:v>
                </c:pt>
                <c:pt idx="2">
                  <c:v>271</c:v>
                </c:pt>
                <c:pt idx="3">
                  <c:v>317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7-4F3C-94DB-E2FA0F5E36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1761839"/>
        <c:axId val="621770991"/>
      </c:barChart>
      <c:catAx>
        <c:axId val="62176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0991"/>
        <c:crosses val="autoZero"/>
        <c:auto val="1"/>
        <c:lblAlgn val="ctr"/>
        <c:lblOffset val="100"/>
        <c:noMultiLvlLbl val="0"/>
      </c:catAx>
      <c:valAx>
        <c:axId val="62177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6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[employee_data_miniproject.xlsx]Pivot chart!PivotTable13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bg1">
                    <a:lumMod val="7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Employee Engagement Survey: Score Comparison</a:t>
            </a:r>
            <a:endParaRPr lang="en-US" sz="1400">
              <a:solidFill>
                <a:schemeClr val="bg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7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chart'!$K$19</c:f>
              <c:strCache>
                <c:ptCount val="1"/>
                <c:pt idx="0">
                  <c:v>Average of Engagement Score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chart'!$K$20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chart'!$K$20</c:f>
              <c:numCache>
                <c:formatCode>General</c:formatCode>
                <c:ptCount val="1"/>
                <c:pt idx="0">
                  <c:v>2.9396666666666667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C-4C3A-856C-B0224890DE00}"/>
            </c:ext>
          </c:extLst>
        </c:ser>
        <c:ser>
          <c:idx val="1"/>
          <c:order val="1"/>
          <c:tx>
            <c:strRef>
              <c:f>'Pivot chart'!$L$19</c:f>
              <c:strCache>
                <c:ptCount val="1"/>
                <c:pt idx="0">
                  <c:v>Average of Satisfaction Score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chart'!$K$20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chart'!$L$20</c:f>
              <c:numCache>
                <c:formatCode>General</c:formatCode>
                <c:ptCount val="1"/>
                <c:pt idx="0">
                  <c:v>3.0219999999999998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C-4C3A-856C-B0224890DE00}"/>
            </c:ext>
          </c:extLst>
        </c:ser>
        <c:ser>
          <c:idx val="2"/>
          <c:order val="2"/>
          <c:tx>
            <c:strRef>
              <c:f>'Pivot chart'!$M$19</c:f>
              <c:strCache>
                <c:ptCount val="1"/>
                <c:pt idx="0">
                  <c:v>Average of Work/Life Balance Score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chart'!$K$20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chart'!$M$20</c:f>
              <c:numCache>
                <c:formatCode>General</c:formatCode>
                <c:ptCount val="1"/>
                <c:pt idx="0">
                  <c:v>2.9889999999999999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C-4C3A-856C-B0224890DE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33616655"/>
        <c:axId val="633617903"/>
        <c:axId val="0"/>
      </c:bar3DChart>
      <c:catAx>
        <c:axId val="63361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17903"/>
        <c:crosses val="autoZero"/>
        <c:auto val="1"/>
        <c:lblAlgn val="ctr"/>
        <c:lblOffset val="100"/>
        <c:noMultiLvlLbl val="0"/>
      </c:catAx>
      <c:valAx>
        <c:axId val="63361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1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[employee_data_miniproject.xlsx]Pivot chart!PivotTable3</c:name>
    <c:fmtId val="0"/>
  </c:pivotSource>
  <c:chart>
    <c:title>
      <c:layout>
        <c:manualLayout>
          <c:xMode val="edge"/>
          <c:yMode val="edge"/>
          <c:x val="0.3671944444444444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chart'!$P$18</c:f>
              <c:strCache>
                <c:ptCount val="1"/>
                <c:pt idx="0">
                  <c:v>Count of EmpID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547-4C6C-8CEB-6D7AAA7E2F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547-4C6C-8CEB-6D7AAA7E2F69}"/>
              </c:ext>
            </c:extLst>
          </c:dPt>
          <c:cat>
            <c:strRef>
              <c:f>'Pivot chart'!$O$19:$O$21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chart'!$P$19:$P$21</c:f>
              <c:numCache>
                <c:formatCode>General</c:formatCode>
                <c:ptCount val="2"/>
                <c:pt idx="0">
                  <c:v>1682</c:v>
                </c:pt>
                <c:pt idx="1">
                  <c:v>1318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2-4327-914F-A6ACC8216588}"/>
            </c:ext>
          </c:extLst>
        </c:ser>
        <c:ser>
          <c:idx val="1"/>
          <c:order val="1"/>
          <c:tx>
            <c:strRef>
              <c:f>'Pivot chart'!$Q$18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547-4C6C-8CEB-6D7AAA7E2F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547-4C6C-8CEB-6D7AAA7E2F69}"/>
              </c:ext>
            </c:extLst>
          </c:dPt>
          <c:cat>
            <c:strRef>
              <c:f>'Pivot chart'!$O$19:$O$21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chart'!$Q$19:$Q$21</c:f>
              <c:numCache>
                <c:formatCode>0.00%</c:formatCode>
                <c:ptCount val="2"/>
                <c:pt idx="0">
                  <c:v>0.56066666666666665</c:v>
                </c:pt>
                <c:pt idx="1">
                  <c:v>0.43933333333333335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2-4327-914F-A6ACC821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[employee_data_miniproject.xlsx]Pivot 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chart'!$W$18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chart'!$V$19:$V$23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'Pivot chart'!$W$19:$W$23</c:f>
              <c:numCache>
                <c:formatCode>General</c:formatCode>
                <c:ptCount val="4"/>
                <c:pt idx="0">
                  <c:v>404</c:v>
                </c:pt>
                <c:pt idx="1">
                  <c:v>368</c:v>
                </c:pt>
                <c:pt idx="2">
                  <c:v>364</c:v>
                </c:pt>
                <c:pt idx="3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9-427C-B818-4DFD83F75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834575"/>
        <c:axId val="712832495"/>
      </c:lineChart>
      <c:catAx>
        <c:axId val="71283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32495"/>
        <c:crosses val="autoZero"/>
        <c:auto val="1"/>
        <c:lblAlgn val="ctr"/>
        <c:lblOffset val="100"/>
        <c:noMultiLvlLbl val="0"/>
      </c:catAx>
      <c:valAx>
        <c:axId val="71283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3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[employee_data_miniproject.xlsx]Pivot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8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chart'!$C$37</c:f>
              <c:strCache>
                <c:ptCount val="1"/>
                <c:pt idx="0">
                  <c:v>Count of EmpID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E4-40B0-9296-DE36909C72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E4-40B0-9296-DE36909C72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E4-40B0-9296-DE36909C722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E4-40B0-9296-DE36909C722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E4-40B0-9296-DE36909C72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chart'!$B$38:$B$43</c:f>
              <c:strCache>
                <c:ptCount val="5"/>
                <c:pt idx="0">
                  <c:v>Active</c:v>
                </c:pt>
                <c:pt idx="1">
                  <c:v>Future Start</c:v>
                </c:pt>
                <c:pt idx="2">
                  <c:v>Leave of Absence</c:v>
                </c:pt>
                <c:pt idx="3">
                  <c:v>Terminated for Cause</c:v>
                </c:pt>
                <c:pt idx="4">
                  <c:v>Voluntarily Terminated</c:v>
                </c:pt>
              </c:strCache>
            </c:strRef>
          </c:cat>
          <c:val>
            <c:numRef>
              <c:f>'Pivot chart'!$C$38:$C$43</c:f>
              <c:numCache>
                <c:formatCode>General</c:formatCode>
                <c:ptCount val="5"/>
                <c:pt idx="0">
                  <c:v>1661</c:v>
                </c:pt>
                <c:pt idx="1">
                  <c:v>58</c:v>
                </c:pt>
                <c:pt idx="2">
                  <c:v>74</c:v>
                </c:pt>
                <c:pt idx="3">
                  <c:v>272</c:v>
                </c:pt>
                <c:pt idx="4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8-4871-AB73-044F1D44F9B1}"/>
            </c:ext>
          </c:extLst>
        </c:ser>
        <c:ser>
          <c:idx val="1"/>
          <c:order val="1"/>
          <c:tx>
            <c:strRef>
              <c:f>'Pivot chart'!$D$37</c:f>
              <c:strCache>
                <c:ptCount val="1"/>
                <c:pt idx="0">
                  <c:v>Count of EmpID2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E4-40B0-9296-DE36909C722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9E4-40B0-9296-DE36909C722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9E4-40B0-9296-DE36909C722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9E4-40B0-9296-DE36909C722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9E4-40B0-9296-DE36909C72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chart'!$B$38:$B$43</c:f>
              <c:strCache>
                <c:ptCount val="5"/>
                <c:pt idx="0">
                  <c:v>Active</c:v>
                </c:pt>
                <c:pt idx="1">
                  <c:v>Future Start</c:v>
                </c:pt>
                <c:pt idx="2">
                  <c:v>Leave of Absence</c:v>
                </c:pt>
                <c:pt idx="3">
                  <c:v>Terminated for Cause</c:v>
                </c:pt>
                <c:pt idx="4">
                  <c:v>Voluntarily Terminated</c:v>
                </c:pt>
              </c:strCache>
            </c:strRef>
          </c:cat>
          <c:val>
            <c:numRef>
              <c:f>'Pivot chart'!$D$38:$D$43</c:f>
              <c:numCache>
                <c:formatCode>0.00%</c:formatCode>
                <c:ptCount val="5"/>
                <c:pt idx="0">
                  <c:v>0.55366666666666664</c:v>
                </c:pt>
                <c:pt idx="1">
                  <c:v>1.9333333333333334E-2</c:v>
                </c:pt>
                <c:pt idx="2">
                  <c:v>2.4666666666666667E-2</c:v>
                </c:pt>
                <c:pt idx="3">
                  <c:v>9.0666666666666673E-2</c:v>
                </c:pt>
                <c:pt idx="4">
                  <c:v>0.31166666666666665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8-4871-AB73-044F1D44F9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>
          <a:solidFill>
            <a:schemeClr val="bg1">
              <a:lumMod val="8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14286</xdr:rowOff>
    </xdr:from>
    <xdr:to>
      <xdr:col>4</xdr:col>
      <xdr:colOff>9525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69857A-0C65-4641-A3BF-3EB0ACDD1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</xdr:row>
      <xdr:rowOff>4762</xdr:rowOff>
    </xdr:from>
    <xdr:to>
      <xdr:col>9</xdr:col>
      <xdr:colOff>0</xdr:colOff>
      <xdr:row>15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FE94FE-A07F-4D42-9B7E-B1D86ED4F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604837</xdr:colOff>
      <xdr:row>1</xdr:row>
      <xdr:rowOff>4762</xdr:rowOff>
    </xdr:from>
    <xdr:to>
      <xdr:col>13</xdr:col>
      <xdr:colOff>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DB27E1-C839-485D-9187-C265CD030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418171</xdr:colOff>
      <xdr:row>0</xdr:row>
      <xdr:rowOff>174237</xdr:rowOff>
    </xdr:from>
    <xdr:to>
      <xdr:col>20</xdr:col>
      <xdr:colOff>96411</xdr:colOff>
      <xdr:row>14</xdr:row>
      <xdr:rowOff>174237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0BAD2-BE44-4F71-ACF7-D046CEFF5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594731</xdr:colOff>
      <xdr:row>0</xdr:row>
      <xdr:rowOff>185853</xdr:rowOff>
    </xdr:from>
    <xdr:to>
      <xdr:col>25</xdr:col>
      <xdr:colOff>278780</xdr:colOff>
      <xdr:row>14</xdr:row>
      <xdr:rowOff>180973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FF65F9-6CA1-4054-8BA9-02E37A8EB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588923</xdr:colOff>
      <xdr:row>43</xdr:row>
      <xdr:rowOff>28111</xdr:rowOff>
    </xdr:from>
    <xdr:to>
      <xdr:col>4</xdr:col>
      <xdr:colOff>11616</xdr:colOff>
      <xdr:row>59</xdr:row>
      <xdr:rowOff>174238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EA99D8-A30D-42B7-BDC0-E9209011E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3.537137037034" createdVersion="7" refreshedVersion="7" minRefreshableVersion="3" recordCount="3000" xr:uid="{85D36B36-CB95-4C0F-8713-42CC17C00090}">
  <cacheSource type="worksheet">
    <worksheetSource name="Table4"/>
  </cacheSource>
  <cacheFields count="25">
    <cacheField name="EmpID" numFmtId="0">
      <sharedItems containsSemiMixedTypes="0" containsString="0" containsNumber="1" containsInteger="1" minValue="1001" maxValue="4000" count="30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</sharedItems>
    </cacheField>
    <cacheField name="Full Name" numFmtId="0">
      <sharedItems/>
    </cacheField>
    <cacheField name="StartDate" numFmtId="164">
      <sharedItems containsSemiMixedTypes="0" containsNonDate="0" containsDate="1" containsString="0" minDate="2018-08-07T00:00:00" maxDate="2023-08-07T00:00:00"/>
    </cacheField>
    <cacheField name="ExitDate" numFmtId="164">
      <sharedItems containsDate="1" containsMixedTypes="1" minDate="2018-11-19T00:00:00" maxDate="2023-08-07T00:00:00"/>
    </cacheField>
    <cacheField name="Title" numFmtId="0">
      <sharedItems/>
    </cacheField>
    <cacheField name="Supervisor" numFmtId="0">
      <sharedItems/>
    </cacheField>
    <cacheField name="ADEmail" numFmtId="0">
      <sharedItems/>
    </cacheField>
    <cacheField name="BusinessUnit" numFmtId="0">
      <sharedItems count="10">
        <s v="BPC"/>
        <s v="NEL"/>
        <s v="WBL"/>
        <s v="PYZ"/>
        <s v="SVG"/>
        <s v="MSC"/>
        <s v="EW"/>
        <s v="TNS"/>
        <s v="PL"/>
        <s v="CCDR"/>
      </sharedItems>
    </cacheField>
    <cacheField name="EmployeeStatus" numFmtId="0">
      <sharedItems count="5">
        <s v="Active"/>
        <s v="Terminated for Cause"/>
        <s v="Voluntarily Terminated"/>
        <s v="Future Start"/>
        <s v="Leave of Absence"/>
      </sharedItems>
    </cacheField>
    <cacheField name="EmployeeType" numFmtId="0">
      <sharedItems count="3">
        <s v="Part-Time"/>
        <s v="Contract"/>
        <s v="Full-Time"/>
      </sharedItems>
    </cacheField>
    <cacheField name="PayZone" numFmtId="0">
      <sharedItems count="3">
        <s v="Zone A"/>
        <s v="Zone C"/>
        <s v="Zone B"/>
      </sharedItems>
    </cacheField>
    <cacheField name="EmployeeClassificationType" numFmtId="0">
      <sharedItems count="3">
        <s v="Part-Time"/>
        <s v="Temporary"/>
        <s v="Full-Time"/>
      </sharedItems>
    </cacheField>
    <cacheField name="TerminationType" numFmtId="0">
      <sharedItems count="5">
        <s v="Unk"/>
        <s v="Involuntary"/>
        <s v="Voluntary"/>
        <s v="Resignation"/>
        <s v="Retirement"/>
      </sharedItems>
    </cacheField>
    <cacheField name="TerminationDescription" numFmtId="0">
      <sharedItems/>
    </cacheField>
    <cacheField name="DepartmentType" numFmtId="0">
      <sharedItems count="6">
        <s v="Software Engineering"/>
        <s v="Admin Offices"/>
        <s v="Production"/>
        <s v="Executive Office"/>
        <s v="IT/IS"/>
        <s v="Sales"/>
      </sharedItems>
    </cacheField>
    <cacheField name="Division" numFmtId="0">
      <sharedItems/>
    </cacheField>
    <cacheField name="DOB" numFmtId="164">
      <sharedItems containsSemiMixedTypes="0" containsNonDate="0" containsDate="1" containsString="0" minDate="1941-08-14T00:00:00" maxDate="2001-07-10T00:00:00"/>
    </cacheField>
    <cacheField name="State" numFmtId="0">
      <sharedItems count="28">
        <s v="MA"/>
        <s v="TX"/>
        <s v="OR"/>
        <s v="VT"/>
        <s v="PA"/>
        <s v="CT"/>
        <s v="RI"/>
        <s v="VA"/>
        <s v="UT"/>
        <s v="ID"/>
        <s v="MT"/>
        <s v="WA"/>
        <s v="AZ"/>
        <s v="NH"/>
        <s v="AL"/>
        <s v="OH"/>
        <s v="NY"/>
        <s v="ME"/>
        <s v="TN"/>
        <s v="NC"/>
        <s v="ND"/>
        <s v="FL"/>
        <s v="CA"/>
        <s v="IN"/>
        <s v="GA"/>
        <s v="CO"/>
        <s v="KY"/>
        <s v="NV"/>
      </sharedItems>
    </cacheField>
    <cacheField name="JobFunctionDescription" numFmtId="0">
      <sharedItems/>
    </cacheField>
    <cacheField name="GenderCode" numFmtId="0">
      <sharedItems/>
    </cacheField>
    <cacheField name="LocationCode" numFmtId="165">
      <sharedItems containsSemiMixedTypes="0" containsString="0" containsNumber="1" containsInteger="1" minValue="1013" maxValue="98052"/>
    </cacheField>
    <cacheField name="RaceDesc" numFmtId="0">
      <sharedItems/>
    </cacheField>
    <cacheField name="MaritalDesc" numFmtId="0">
      <sharedItems/>
    </cacheField>
    <cacheField name="Performance Score" numFmtId="0">
      <sharedItems count="4">
        <s v="Fully Meets"/>
        <s v="PIP"/>
        <s v="Exceeds"/>
        <s v="Needs Improvement"/>
      </sharedItems>
    </cacheField>
    <cacheField name="Current Employee Rating" numFmtId="0">
      <sharedItems containsSemiMixedTypes="0" containsString="0" containsNumber="1" containsInteger="1" minValue="1" maxValue="5" count="5">
        <n v="3"/>
        <n v="2"/>
        <n v="5"/>
        <n v="4"/>
        <n v="1"/>
      </sharedItems>
    </cacheField>
  </cacheFields>
  <extLst>
    <ext xmlns:x14="http://schemas.microsoft.com/office/spreadsheetml/2009/9/main" uri="{725AE2AE-9491-48be-B2B4-4EB974FC3084}">
      <x14:pivotCacheDefinition pivotCacheId="9818055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3.803046064815" createdVersion="7" refreshedVersion="7" minRefreshableVersion="3" recordCount="3000" xr:uid="{364E1C87-48F5-4968-9FB9-513579190701}">
  <cacheSource type="worksheet">
    <worksheetSource name="Table1"/>
  </cacheSource>
  <cacheFields count="11">
    <cacheField name="Employee ID" numFmtId="0">
      <sharedItems containsSemiMixedTypes="0" containsString="0" containsNumber="1" containsInteger="1" minValue="1001" maxValue="4000"/>
    </cacheField>
    <cacheField name="Training Date" numFmtId="164">
      <sharedItems containsSemiMixedTypes="0" containsNonDate="0" containsDate="1" containsString="0" minDate="2022-01-09T00:00:00" maxDate="2023-12-08T00:00:00" count="366">
        <d v="2022-09-21T00:00:00"/>
        <d v="2023-07-19T00:00:00"/>
        <d v="2023-02-24T00:00:00"/>
        <d v="2023-12-01T00:00:00"/>
        <d v="2023-12-05T00:00:00"/>
        <d v="2023-08-05T00:00:00"/>
        <d v="2023-05-14T00:00:00"/>
        <d v="2023-02-08T00:00:00"/>
        <d v="2022-08-21T00:00:00"/>
        <d v="2022-08-19T00:00:00"/>
        <d v="2022-06-11T00:00:00"/>
        <d v="2023-03-28T00:00:00"/>
        <d v="2023-08-04T00:00:00"/>
        <d v="2023-02-21T00:00:00"/>
        <d v="2023-05-13T00:00:00"/>
        <d v="2023-04-30T00:00:00"/>
        <d v="2022-11-14T00:00:00"/>
        <d v="2023-03-25T00:00:00"/>
        <d v="2022-10-26T00:00:00"/>
        <d v="2022-12-30T00:00:00"/>
        <d v="2023-10-03T00:00:00"/>
        <d v="2022-10-19T00:00:00"/>
        <d v="2022-11-10T00:00:00"/>
        <d v="2023-01-13T00:00:00"/>
        <d v="2023-04-17T00:00:00"/>
        <d v="2023-03-16T00:00:00"/>
        <d v="2023-01-19T00:00:00"/>
        <d v="2023-02-25T00:00:00"/>
        <d v="2023-04-01T00:00:00"/>
        <d v="2022-12-26T00:00:00"/>
        <d v="2022-07-12T00:00:00"/>
        <d v="2023-06-20T00:00:00"/>
        <d v="2022-10-11T00:00:00"/>
        <d v="2023-11-03T00:00:00"/>
        <d v="2022-10-12T00:00:00"/>
        <d v="2022-10-25T00:00:00"/>
        <d v="2023-07-28T00:00:00"/>
        <d v="2023-01-24T00:00:00"/>
        <d v="2022-01-12T00:00:00"/>
        <d v="2023-07-03T00:00:00"/>
        <d v="2022-05-10T00:00:00"/>
        <d v="2022-10-08T00:00:00"/>
        <d v="2022-09-13T00:00:00"/>
        <d v="2023-11-06T00:00:00"/>
        <d v="2022-11-27T00:00:00"/>
        <d v="2022-02-12T00:00:00"/>
        <d v="2022-11-20T00:00:00"/>
        <d v="2023-03-08T00:00:00"/>
        <d v="2022-10-13T00:00:00"/>
        <d v="2022-12-19T00:00:00"/>
        <d v="2022-04-11T00:00:00"/>
        <d v="2022-11-15T00:00:00"/>
        <d v="2023-02-16T00:00:00"/>
        <d v="2022-10-23T00:00:00"/>
        <d v="2023-01-04T00:00:00"/>
        <d v="2022-09-16T00:00:00"/>
        <d v="2022-06-09T00:00:00"/>
        <d v="2023-01-08T00:00:00"/>
        <d v="2022-10-15T00:00:00"/>
        <d v="2022-06-10T00:00:00"/>
        <d v="2022-09-12T00:00:00"/>
        <d v="2023-06-14T00:00:00"/>
        <d v="2023-06-24T00:00:00"/>
        <d v="2022-08-22T00:00:00"/>
        <d v="2023-01-14T00:00:00"/>
        <d v="2023-05-19T00:00:00"/>
        <d v="2022-03-10T00:00:00"/>
        <d v="2023-07-07T00:00:00"/>
        <d v="2023-05-16T00:00:00"/>
        <d v="2022-07-11T00:00:00"/>
        <d v="2022-12-21T00:00:00"/>
        <d v="2023-03-24T00:00:00"/>
        <d v="2023-04-15T00:00:00"/>
        <d v="2023-04-22T00:00:00"/>
        <d v="2023-05-06T00:00:00"/>
        <d v="2022-11-18T00:00:00"/>
        <d v="2022-12-17T00:00:00"/>
        <d v="2022-01-11T00:00:00"/>
        <d v="2023-07-15T00:00:00"/>
        <d v="2023-10-05T00:00:00"/>
        <d v="2023-05-17T00:00:00"/>
        <d v="2023-05-27T00:00:00"/>
        <d v="2023-03-21T00:00:00"/>
        <d v="2022-10-20T00:00:00"/>
        <d v="2022-09-20T00:00:00"/>
        <d v="2022-08-18T00:00:00"/>
        <d v="2022-08-17T00:00:00"/>
        <d v="2022-09-25T00:00:00"/>
        <d v="2022-11-08T00:00:00"/>
        <d v="2022-10-30T00:00:00"/>
        <d v="2023-03-31T00:00:00"/>
        <d v="2022-12-31T00:00:00"/>
        <d v="2023-05-07T00:00:00"/>
        <d v="2023-01-17T00:00:00"/>
        <d v="2022-10-31T00:00:00"/>
        <d v="2023-01-26T00:00:00"/>
        <d v="2023-05-23T00:00:00"/>
        <d v="2023-01-21T00:00:00"/>
        <d v="2022-05-12T00:00:00"/>
        <d v="2022-09-30T00:00:00"/>
        <d v="2023-01-20T00:00:00"/>
        <d v="2022-12-16T00:00:00"/>
        <d v="2023-08-07T00:00:00"/>
        <d v="2022-09-19T00:00:00"/>
        <d v="2023-01-31T00:00:00"/>
        <d v="2022-03-11T00:00:00"/>
        <d v="2022-12-14T00:00:00"/>
        <d v="2023-07-29T00:00:00"/>
        <d v="2022-04-09T00:00:00"/>
        <d v="2022-11-09T00:00:00"/>
        <d v="2022-09-11T00:00:00"/>
        <d v="2022-09-27T00:00:00"/>
        <d v="2023-03-22T00:00:00"/>
        <d v="2022-12-25T00:00:00"/>
        <d v="2022-09-09T00:00:00"/>
        <d v="2022-10-09T00:00:00"/>
        <d v="2022-01-10T00:00:00"/>
        <d v="2023-07-17T00:00:00"/>
        <d v="2022-12-20T00:00:00"/>
        <d v="2023-10-01T00:00:00"/>
        <d v="2023-06-28T00:00:00"/>
        <d v="2023-01-25T00:00:00"/>
        <d v="2022-01-09T00:00:00"/>
        <d v="2023-07-31T00:00:00"/>
        <d v="2023-03-06T00:00:00"/>
        <d v="2023-03-29T00:00:00"/>
        <d v="2022-12-08T00:00:00"/>
        <d v="2022-09-14T00:00:00"/>
        <d v="2022-12-27T00:00:00"/>
        <d v="2022-11-13T00:00:00"/>
        <d v="2022-02-09T00:00:00"/>
        <d v="2023-02-23T00:00:00"/>
        <d v="2023-01-03T00:00:00"/>
        <d v="2023-06-30T00:00:00"/>
        <d v="2023-04-08T00:00:00"/>
        <d v="2022-07-09T00:00:00"/>
        <d v="2023-03-30T00:00:00"/>
        <d v="2023-09-02T00:00:00"/>
        <d v="2023-02-14T00:00:00"/>
        <d v="2022-09-17T00:00:00"/>
        <d v="2023-11-02T00:00:00"/>
        <d v="2022-11-17T00:00:00"/>
        <d v="2023-07-16T00:00:00"/>
        <d v="2022-09-22T00:00:00"/>
        <d v="2023-12-06T00:00:00"/>
        <d v="2023-07-01T00:00:00"/>
        <d v="2023-05-21T00:00:00"/>
        <d v="2022-09-23T00:00:00"/>
        <d v="2023-05-05T00:00:00"/>
        <d v="2023-07-05T00:00:00"/>
        <d v="2023-06-07T00:00:00"/>
        <d v="2023-02-28T00:00:00"/>
        <d v="2023-06-19T00:00:00"/>
        <d v="2022-11-28T00:00:00"/>
        <d v="2022-10-10T00:00:00"/>
        <d v="2022-08-12T00:00:00"/>
        <d v="2022-12-10T00:00:00"/>
        <d v="2023-07-20T00:00:00"/>
        <d v="2023-06-18T00:00:00"/>
        <d v="2023-09-01T00:00:00"/>
        <d v="2023-07-30T00:00:00"/>
        <d v="2023-03-05T00:00:00"/>
        <d v="2023-02-15T00:00:00"/>
        <d v="2023-02-04T00:00:00"/>
        <d v="2023-01-30T00:00:00"/>
        <d v="2022-09-15T00:00:00"/>
        <d v="2023-06-29T00:00:00"/>
        <d v="2022-08-25T00:00:00"/>
        <d v="2022-08-30T00:00:00"/>
        <d v="2023-03-18T00:00:00"/>
        <d v="2022-08-14T00:00:00"/>
        <d v="2023-05-20T00:00:00"/>
        <d v="2023-05-15T00:00:00"/>
        <d v="2023-11-01T00:00:00"/>
        <d v="2022-06-08T00:00:00"/>
        <d v="2022-11-30T00:00:00"/>
        <d v="2022-11-29T00:00:00"/>
        <d v="2023-02-19T00:00:00"/>
        <d v="2023-10-04T00:00:00"/>
        <d v="2022-11-11T00:00:00"/>
        <d v="2023-04-28T00:00:00"/>
        <d v="2023-01-02T00:00:00"/>
        <d v="2023-03-14T00:00:00"/>
        <d v="2023-05-02T00:00:00"/>
        <d v="2023-02-18T00:00:00"/>
        <d v="2022-08-24T00:00:00"/>
        <d v="2022-08-15T00:00:00"/>
        <d v="2023-04-02T00:00:00"/>
        <d v="2023-04-20T00:00:00"/>
        <d v="2023-05-26T00:00:00"/>
        <d v="2022-11-21T00:00:00"/>
        <d v="2023-07-26T00:00:00"/>
        <d v="2023-03-03T00:00:00"/>
        <d v="2023-06-15T00:00:00"/>
        <d v="2023-02-27T00:00:00"/>
        <d v="2023-05-25T00:00:00"/>
        <d v="2022-12-23T00:00:00"/>
        <d v="2023-05-24T00:00:00"/>
        <d v="2023-05-22T00:00:00"/>
        <d v="2023-06-13T00:00:00"/>
        <d v="2023-03-27T00:00:00"/>
        <d v="2022-11-23T00:00:00"/>
        <d v="2023-08-06T00:00:00"/>
        <d v="2023-02-20T00:00:00"/>
        <d v="2022-08-11T00:00:00"/>
        <d v="2023-05-28T00:00:00"/>
        <d v="2022-08-10T00:00:00"/>
        <d v="2022-12-09T00:00:00"/>
        <d v="2023-02-22T00:00:00"/>
        <d v="2023-12-03T00:00:00"/>
        <d v="2023-03-01T00:00:00"/>
        <d v="2023-05-03T00:00:00"/>
        <d v="2023-04-29T00:00:00"/>
        <d v="2022-08-20T00:00:00"/>
        <d v="2023-02-06T00:00:00"/>
        <d v="2023-01-16T00:00:00"/>
        <d v="2023-07-13T00:00:00"/>
        <d v="2022-11-16T00:00:00"/>
        <d v="2022-10-16T00:00:00"/>
        <d v="2022-10-17T00:00:00"/>
        <d v="2023-01-05T00:00:00"/>
        <d v="2023-02-07T00:00:00"/>
        <d v="2022-08-13T00:00:00"/>
        <d v="2022-11-24T00:00:00"/>
        <d v="2023-06-02T00:00:00"/>
        <d v="2023-01-28T00:00:00"/>
        <d v="2022-10-22T00:00:00"/>
        <d v="2022-11-26T00:00:00"/>
        <d v="2023-01-29T00:00:00"/>
        <d v="2023-03-13T00:00:00"/>
        <d v="2023-06-04T00:00:00"/>
        <d v="2022-09-10T00:00:00"/>
        <d v="2022-08-29T00:00:00"/>
        <d v="2022-12-15T00:00:00"/>
        <d v="2022-12-28T00:00:00"/>
        <d v="2022-08-09T00:00:00"/>
        <d v="2023-06-25T00:00:00"/>
        <d v="2023-06-03T00:00:00"/>
        <d v="2023-01-15T00:00:00"/>
        <d v="2022-04-10T00:00:00"/>
        <d v="2023-06-27T00:00:00"/>
        <d v="2023-04-18T00:00:00"/>
        <d v="2023-02-13T00:00:00"/>
        <d v="2023-02-05T00:00:00"/>
        <d v="2023-03-07T00:00:00"/>
        <d v="2022-10-14T00:00:00"/>
        <d v="2022-02-10T00:00:00"/>
        <d v="2022-12-24T00:00:00"/>
        <d v="2022-08-23T00:00:00"/>
        <d v="2022-11-25T00:00:00"/>
        <d v="2023-02-17T00:00:00"/>
        <d v="2022-10-27T00:00:00"/>
        <d v="2023-05-01T00:00:00"/>
        <d v="2023-04-13T00:00:00"/>
        <d v="2023-03-15T00:00:00"/>
        <d v="2023-04-25T00:00:00"/>
        <d v="2022-08-26T00:00:00"/>
        <d v="2022-09-18T00:00:00"/>
        <d v="2023-04-27T00:00:00"/>
        <d v="2023-06-23T00:00:00"/>
        <d v="2023-05-04T00:00:00"/>
        <d v="2023-11-05T00:00:00"/>
        <d v="2022-10-18T00:00:00"/>
        <d v="2023-01-06T00:00:00"/>
        <d v="2023-02-02T00:00:00"/>
        <d v="2023-04-14T00:00:00"/>
        <d v="2022-06-12T00:00:00"/>
        <d v="2023-11-04T00:00:00"/>
        <d v="2023-08-03T00:00:00"/>
        <d v="2023-01-23T00:00:00"/>
        <d v="2023-05-30T00:00:00"/>
        <d v="2022-08-08T00:00:00"/>
        <d v="2023-07-23T00:00:00"/>
        <d v="2023-05-08T00:00:00"/>
        <d v="2023-01-18T00:00:00"/>
        <d v="2023-03-04T00:00:00"/>
        <d v="2022-11-12T00:00:00"/>
        <d v="2023-06-06T00:00:00"/>
        <d v="2023-07-18T00:00:00"/>
        <d v="2023-01-27T00:00:00"/>
        <d v="2022-10-21T00:00:00"/>
        <d v="2022-07-10T00:00:00"/>
        <d v="2023-02-26T00:00:00"/>
        <d v="2023-04-04T00:00:00"/>
        <d v="2023-12-04T00:00:00"/>
        <d v="2023-04-06T00:00:00"/>
        <d v="2022-09-28T00:00:00"/>
        <d v="2023-03-19T00:00:00"/>
        <d v="2023-10-06T00:00:00"/>
        <d v="2022-03-12T00:00:00"/>
        <d v="2023-07-04T00:00:00"/>
        <d v="2023-03-20T00:00:00"/>
        <d v="2022-12-29T00:00:00"/>
        <d v="2023-09-06T00:00:00"/>
        <d v="2023-03-02T00:00:00"/>
        <d v="2023-06-17T00:00:00"/>
        <d v="2023-04-23T00:00:00"/>
        <d v="2023-08-02T00:00:00"/>
        <d v="2022-09-26T00:00:00"/>
        <d v="2023-07-22T00:00:00"/>
        <d v="2022-08-31T00:00:00"/>
        <d v="2023-04-24T00:00:00"/>
        <d v="2023-04-21T00:00:00"/>
        <d v="2023-03-26T00:00:00"/>
        <d v="2022-12-22T00:00:00"/>
        <d v="2022-12-13T00:00:00"/>
        <d v="2022-07-08T00:00:00"/>
        <d v="2023-07-24T00:00:00"/>
        <d v="2023-07-25T00:00:00"/>
        <d v="2022-11-22T00:00:00"/>
        <d v="2023-01-01T00:00:00"/>
        <d v="2023-05-29T00:00:00"/>
        <d v="2022-05-11T00:00:00"/>
        <d v="2023-08-01T00:00:00"/>
        <d v="2023-09-03T00:00:00"/>
        <d v="2023-04-07T00:00:00"/>
        <d v="2023-04-19T00:00:00"/>
        <d v="2022-05-09T00:00:00"/>
        <d v="2023-02-03T00:00:00"/>
        <d v="2023-07-21T00:00:00"/>
        <d v="2023-06-22T00:00:00"/>
        <d v="2023-07-27T00:00:00"/>
        <d v="2023-04-03T00:00:00"/>
        <d v="2023-10-07T00:00:00"/>
        <d v="2022-05-08T00:00:00"/>
        <d v="2022-08-16T00:00:00"/>
        <d v="2023-05-18T00:00:00"/>
        <d v="2023-06-21T00:00:00"/>
        <d v="2023-04-05T00:00:00"/>
        <d v="2022-12-11T00:00:00"/>
        <d v="2023-07-14T00:00:00"/>
        <d v="2023-04-26T00:00:00"/>
        <d v="2022-04-12T00:00:00"/>
        <d v="2022-12-12T00:00:00"/>
        <d v="2022-10-24T00:00:00"/>
        <d v="2022-09-24T00:00:00"/>
        <d v="2022-02-11T00:00:00"/>
        <d v="2023-03-17T00:00:00"/>
        <d v="2023-06-05T00:00:00"/>
        <d v="2022-03-09T00:00:00"/>
        <d v="2022-09-08T00:00:00"/>
        <d v="2023-02-01T00:00:00"/>
        <d v="2023-07-06T00:00:00"/>
        <d v="2023-04-16T00:00:00"/>
        <d v="2023-06-16T00:00:00"/>
        <d v="2022-09-29T00:00:00"/>
        <d v="2023-06-26T00:00:00"/>
        <d v="2023-09-04T00:00:00"/>
        <d v="2023-03-23T00:00:00"/>
        <d v="2023-10-02T00:00:00"/>
        <d v="2022-11-19T00:00:00"/>
        <d v="2023-09-07T00:00:00"/>
        <d v="2023-01-07T00:00:00"/>
        <d v="2023-06-01T00:00:00"/>
        <d v="2023-05-31T00:00:00"/>
        <d v="2023-09-05T00:00:00"/>
        <d v="2022-10-29T00:00:00"/>
        <d v="2022-08-27T00:00:00"/>
        <d v="2023-12-02T00:00:00"/>
        <d v="2023-07-02T00:00:00"/>
        <d v="2022-12-18T00:00:00"/>
        <d v="2022-10-28T00:00:00"/>
        <d v="2022-08-28T00:00:00"/>
        <d v="2023-12-07T00:00:00"/>
        <d v="2023-11-07T00:00:00"/>
        <d v="2023-01-22T00:00:00"/>
      </sharedItems>
      <fieldGroup par="10" base="1">
        <rangePr groupBy="months" startDate="2022-01-09T00:00:00" endDate="2023-12-08T00:00:00"/>
        <groupItems count="14">
          <s v="&lt;1/9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8/2023"/>
        </groupItems>
      </fieldGroup>
    </cacheField>
    <cacheField name="Training Program Name" numFmtId="0">
      <sharedItems count="5">
        <s v="Customer Service"/>
        <s v="Leadership Development"/>
        <s v="Technical Skills"/>
        <s v="Communication Skills"/>
        <s v="Project Management"/>
      </sharedItems>
    </cacheField>
    <cacheField name="Training Type" numFmtId="0">
      <sharedItems count="2">
        <s v="Internal"/>
        <s v="External"/>
      </sharedItems>
    </cacheField>
    <cacheField name="Training Outcome" numFmtId="0">
      <sharedItems count="2">
        <s v="Failed"/>
        <s v="Completed"/>
      </sharedItems>
    </cacheField>
    <cacheField name="Location" numFmtId="0">
      <sharedItems/>
    </cacheField>
    <cacheField name="Trainer" numFmtId="0">
      <sharedItems/>
    </cacheField>
    <cacheField name="Training Duration(Days)" numFmtId="0">
      <sharedItems containsSemiMixedTypes="0" containsString="0" containsNumber="1" containsInteger="1" minValue="1" maxValue="5"/>
    </cacheField>
    <cacheField name="Training Cost" numFmtId="0">
      <sharedItems containsSemiMixedTypes="0" containsString="0" containsNumber="1" minValue="100.04" maxValue="999.97"/>
    </cacheField>
    <cacheField name="Quarters" numFmtId="0" databaseField="0">
      <fieldGroup base="1">
        <rangePr groupBy="quarters" startDate="2022-01-09T00:00:00" endDate="2023-12-08T00:00:00"/>
        <groupItems count="6">
          <s v="&lt;1/9/2022"/>
          <s v="Qtr1"/>
          <s v="Qtr2"/>
          <s v="Qtr3"/>
          <s v="Qtr4"/>
          <s v="&gt;12/8/2023"/>
        </groupItems>
      </fieldGroup>
    </cacheField>
    <cacheField name="Years" numFmtId="0" databaseField="0">
      <fieldGroup base="1">
        <rangePr groupBy="years" startDate="2022-01-09T00:00:00" endDate="2023-12-08T00:00:00"/>
        <groupItems count="4">
          <s v="&lt;1/9/2022"/>
          <s v="2022"/>
          <s v="2023"/>
          <s v="&gt;12/8/2023"/>
        </groupItems>
      </fieldGroup>
    </cacheField>
  </cacheFields>
  <extLst>
    <ext xmlns:x14="http://schemas.microsoft.com/office/spreadsheetml/2009/9/main" uri="{725AE2AE-9491-48be-B2B4-4EB974FC3084}">
      <x14:pivotCacheDefinition pivotCacheId="143605931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3.808268287037" createdVersion="7" refreshedVersion="7" minRefreshableVersion="3" recordCount="3000" xr:uid="{1078EA74-702B-40C4-8385-D0AC7FBF9F05}">
  <cacheSource type="worksheet">
    <worksheetSource name="Table2"/>
  </cacheSource>
  <cacheFields count="17">
    <cacheField name="Applicant ID" numFmtId="0">
      <sharedItems containsSemiMixedTypes="0" containsString="0" containsNumber="1" containsInteger="1" minValue="1001" maxValue="4000"/>
    </cacheField>
    <cacheField name="Application Date" numFmtId="164">
      <sharedItems containsSemiMixedTypes="0" containsNonDate="0" containsDate="1" containsString="0" minDate="2023-05-06T00:00:00" maxDate="2023-08-06T00:00:00"/>
    </cacheField>
    <cacheField name="Full Name" numFmtId="0">
      <sharedItems/>
    </cacheField>
    <cacheField name="Gender" numFmtId="0">
      <sharedItems/>
    </cacheField>
    <cacheField name="Date of Birth" numFmtId="166">
      <sharedItems containsSemiMixedTypes="0" containsNonDate="0" containsDate="1" containsString="0" minDate="1962-08-07T00:00:00" maxDate="2005-08-02T00:00:00"/>
    </cacheField>
    <cacheField name="Phone" numFmtId="167">
      <sharedItems/>
    </cacheField>
    <cacheField name="Email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Zip Code" numFmtId="165">
      <sharedItems containsSemiMixedTypes="0" containsString="0" containsNumber="1" containsInteger="1" minValue="541" maxValue="99897"/>
    </cacheField>
    <cacheField name="Country" numFmtId="0">
      <sharedItems/>
    </cacheField>
    <cacheField name="Education Level" numFmtId="0">
      <sharedItems/>
    </cacheField>
    <cacheField name="Years of Experience" numFmtId="0">
      <sharedItems containsSemiMixedTypes="0" containsString="0" containsNumber="1" containsInteger="1" minValue="0" maxValue="20"/>
    </cacheField>
    <cacheField name="Desired Salary" numFmtId="0">
      <sharedItems containsSemiMixedTypes="0" containsString="0" containsNumber="1" minValue="30047.22" maxValue="99992.66"/>
    </cacheField>
    <cacheField name="Job Title" numFmtId="0">
      <sharedItems/>
    </cacheField>
    <cacheField name="Status" numFmtId="0">
      <sharedItems count="5">
        <s v="Interviewing"/>
        <s v="Rejected"/>
        <s v="In Review"/>
        <s v="Offered"/>
        <s v="Appl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3.990330555556" createdVersion="7" refreshedVersion="7" minRefreshableVersion="3" recordCount="3000" xr:uid="{C5D69687-3A52-4C99-9E4A-7BBEBBD9A777}">
  <cacheSource type="worksheet">
    <worksheetSource name="Table3"/>
  </cacheSource>
  <cacheFields count="5">
    <cacheField name="Employee ID" numFmtId="0">
      <sharedItems containsSemiMixedTypes="0" containsString="0" containsNumber="1" containsInteger="1" minValue="1001" maxValue="4000"/>
    </cacheField>
    <cacheField name="Survey Date" numFmtId="166">
      <sharedItems containsSemiMixedTypes="0" containsNonDate="0" containsDate="1" containsString="0" minDate="2022-08-05T00:00:00" maxDate="2023-08-06T00:00:00"/>
    </cacheField>
    <cacheField name="Engagement Score" numFmtId="0">
      <sharedItems containsSemiMixedTypes="0" containsString="0" containsNumber="1" containsInteger="1" minValue="1" maxValue="5"/>
    </cacheField>
    <cacheField name="Satisfaction Score" numFmtId="0">
      <sharedItems containsSemiMixedTypes="0" containsString="0" containsNumber="1" containsInteger="1" minValue="1" maxValue="5"/>
    </cacheField>
    <cacheField name="Work/Life Balance Score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04.68472060185" createdVersion="7" refreshedVersion="7" minRefreshableVersion="3" recordCount="3000" xr:uid="{B818A940-819F-48BE-A009-2581AC90EDFF}">
  <cacheSource type="worksheet">
    <worksheetSource name="Table48"/>
  </cacheSource>
  <cacheFields count="34">
    <cacheField name="EmpID" numFmtId="0">
      <sharedItems containsSemiMixedTypes="0" containsString="0" containsNumber="1" containsInteger="1" minValue="1001" maxValue="4000" count="30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</sharedItems>
    </cacheField>
    <cacheField name="Full Name" numFmtId="0">
      <sharedItems/>
    </cacheField>
    <cacheField name="StartDate" numFmtId="164">
      <sharedItems containsSemiMixedTypes="0" containsNonDate="0" containsDate="1" containsString="0" minDate="2018-08-07T00:00:00" maxDate="2023-08-07T00:00:00"/>
    </cacheField>
    <cacheField name="ExitDate" numFmtId="164">
      <sharedItems containsDate="1" containsMixedTypes="1" minDate="2018-11-19T00:00:00" maxDate="2023-08-07T00:00:00"/>
    </cacheField>
    <cacheField name="Title" numFmtId="0">
      <sharedItems/>
    </cacheField>
    <cacheField name="Supervisor" numFmtId="0">
      <sharedItems/>
    </cacheField>
    <cacheField name="ADEmail" numFmtId="0">
      <sharedItems/>
    </cacheField>
    <cacheField name="BusinessUnit" numFmtId="0">
      <sharedItems/>
    </cacheField>
    <cacheField name="EmployeeStatus" numFmtId="0">
      <sharedItems/>
    </cacheField>
    <cacheField name="EmployeeType" numFmtId="0">
      <sharedItems/>
    </cacheField>
    <cacheField name="PayZone" numFmtId="0">
      <sharedItems/>
    </cacheField>
    <cacheField name="EmployeeClassificationType" numFmtId="0">
      <sharedItems/>
    </cacheField>
    <cacheField name="TerminationType" numFmtId="0">
      <sharedItems/>
    </cacheField>
    <cacheField name="TerminationDescription" numFmtId="0">
      <sharedItems/>
    </cacheField>
    <cacheField name="DepartmentType" numFmtId="0">
      <sharedItems/>
    </cacheField>
    <cacheField name="Division" numFmtId="0">
      <sharedItems/>
    </cacheField>
    <cacheField name="DOB" numFmtId="164">
      <sharedItems containsSemiMixedTypes="0" containsNonDate="0" containsDate="1" containsString="0" minDate="1941-08-14T00:00:00" maxDate="2001-07-10T00:00:00"/>
    </cacheField>
    <cacheField name="State" numFmtId="0">
      <sharedItems/>
    </cacheField>
    <cacheField name="JobFunctionDescription" numFmtId="0">
      <sharedItems/>
    </cacheField>
    <cacheField name="GenderCode" numFmtId="0">
      <sharedItems count="2">
        <s v="Female"/>
        <s v="Male"/>
      </sharedItems>
    </cacheField>
    <cacheField name="LocationCode" numFmtId="165">
      <sharedItems containsSemiMixedTypes="0" containsString="0" containsNumber="1" containsInteger="1" minValue="1013" maxValue="98052"/>
    </cacheField>
    <cacheField name="RaceDesc" numFmtId="0">
      <sharedItems/>
    </cacheField>
    <cacheField name="MaritalDesc" numFmtId="0">
      <sharedItems count="4">
        <s v="Married"/>
        <s v="Widowed"/>
        <s v="Single"/>
        <s v="Divorced"/>
      </sharedItems>
    </cacheField>
    <cacheField name="Performance Score" numFmtId="0">
      <sharedItems/>
    </cacheField>
    <cacheField name="Current Employee Rating" numFmtId="0">
      <sharedItems containsSemiMixedTypes="0" containsString="0" containsNumber="1" containsInteger="1" minValue="1" maxValue="5"/>
    </cacheField>
    <cacheField name="Engagement Score" numFmtId="0">
      <sharedItems containsSemiMixedTypes="0" containsString="0" containsNumber="1" containsInteger="1" minValue="1" maxValue="5"/>
    </cacheField>
    <cacheField name="Satisfaction Score" numFmtId="0">
      <sharedItems containsSemiMixedTypes="0" containsString="0" containsNumber="1" containsInteger="1" minValue="1" maxValue="5"/>
    </cacheField>
    <cacheField name="Work/Life Balance Score" numFmtId="0">
      <sharedItems containsSemiMixedTypes="0" containsString="0" containsNumber="1" containsInteger="1" minValue="1" maxValue="5"/>
    </cacheField>
    <cacheField name="Training Program Name" numFmtId="0">
      <sharedItems/>
    </cacheField>
    <cacheField name="Training Type" numFmtId="0">
      <sharedItems/>
    </cacheField>
    <cacheField name="Training Outcome" numFmtId="0">
      <sharedItems/>
    </cacheField>
    <cacheField name="Location" numFmtId="0">
      <sharedItems/>
    </cacheField>
    <cacheField name="Trainer" numFmtId="0">
      <sharedItems/>
    </cacheField>
    <cacheField name="Training Duration(Days)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405816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Susan Exantus"/>
    <d v="2019-08-29T00:00:00"/>
    <s v="N/A"/>
    <s v="Software Engineer"/>
    <s v="Angela Carlson"/>
    <s v="susan.exantus@bilearner.com"/>
    <x v="0"/>
    <x v="0"/>
    <x v="0"/>
    <x v="0"/>
    <x v="0"/>
    <x v="0"/>
    <s v="N/A"/>
    <x v="0"/>
    <s v="Engineers"/>
    <d v="1957-09-21T00:00:00"/>
    <x v="0"/>
    <s v="Engineer"/>
    <s v="Female"/>
    <n v="1749"/>
    <s v="Black"/>
    <s v="Married"/>
    <x v="0"/>
    <x v="0"/>
  </r>
  <r>
    <x v="1"/>
    <s v="Sandra Martin"/>
    <d v="2022-12-12T00:00:00"/>
    <d v="2023-05-28T00:00:00"/>
    <s v="Software Engineer"/>
    <s v="Angela Hayes"/>
    <s v="sandra.martin@bilearner.com"/>
    <x v="1"/>
    <x v="1"/>
    <x v="0"/>
    <x v="0"/>
    <x v="1"/>
    <x v="1"/>
    <s v="Behind buy our of very claim."/>
    <x v="0"/>
    <s v="Catv"/>
    <d v="1950-07-08T00:00:00"/>
    <x v="0"/>
    <s v="Foreman"/>
    <s v="Female"/>
    <n v="2135"/>
    <s v="Asian"/>
    <s v="Widowed"/>
    <x v="0"/>
    <x v="0"/>
  </r>
  <r>
    <x v="2"/>
    <s v="Keyla Del Bosque"/>
    <d v="2023-03-08T00:00:00"/>
    <d v="2023-03-15T00:00:00"/>
    <s v="Software Engineer"/>
    <s v="Christina Copeland"/>
    <s v="keyla.delbosque@bilearner.com"/>
    <x v="2"/>
    <x v="2"/>
    <x v="1"/>
    <x v="0"/>
    <x v="0"/>
    <x v="2"/>
    <s v="Some make teach quite range seem conference."/>
    <x v="0"/>
    <s v="Field Operations"/>
    <d v="1973-11-23T00:00:00"/>
    <x v="0"/>
    <s v="Foreman"/>
    <s v="Female"/>
    <n v="2176"/>
    <s v="White"/>
    <s v="Married"/>
    <x v="0"/>
    <x v="0"/>
  </r>
  <r>
    <x v="3"/>
    <s v="Andrew Szabo"/>
    <d v="2020-05-29T00:00:00"/>
    <d v="2021-03-05T00:00:00"/>
    <s v="Software Engineer"/>
    <s v="Jennifer Cohen"/>
    <s v="andrew.szabo@bilearner.com"/>
    <x v="3"/>
    <x v="1"/>
    <x v="0"/>
    <x v="1"/>
    <x v="0"/>
    <x v="1"/>
    <s v="Enter beautiful social store."/>
    <x v="0"/>
    <s v="Project Management - Con"/>
    <d v="1957-01-27T00:00:00"/>
    <x v="0"/>
    <s v="Coordinator"/>
    <s v="Male"/>
    <n v="2140"/>
    <s v="Black"/>
    <s v="Single"/>
    <x v="0"/>
    <x v="0"/>
  </r>
  <r>
    <x v="4"/>
    <s v="Luke Patronick"/>
    <d v="2022-09-16T00:00:00"/>
    <s v="N/A"/>
    <s v="Software Engineer"/>
    <s v="Mr. Jesus Richards"/>
    <s v="colby.andreola@bilearner.com"/>
    <x v="4"/>
    <x v="2"/>
    <x v="2"/>
    <x v="2"/>
    <x v="1"/>
    <x v="0"/>
    <s v="N/A"/>
    <x v="0"/>
    <s v="Field Operations"/>
    <d v="1970-07-28T00:00:00"/>
    <x v="0"/>
    <s v="Project Manager"/>
    <s v="Male"/>
    <n v="1844"/>
    <s v="Black"/>
    <s v="Divorced"/>
    <x v="0"/>
    <x v="0"/>
  </r>
  <r>
    <x v="5"/>
    <s v="Colby Andreola"/>
    <d v="2021-08-15T00:00:00"/>
    <d v="2021-11-20T00:00:00"/>
    <s v="Software Engineer"/>
    <s v="Beth Johnson"/>
    <s v="edward.true@bilearner.com"/>
    <x v="5"/>
    <x v="2"/>
    <x v="2"/>
    <x v="1"/>
    <x v="0"/>
    <x v="3"/>
    <s v="Throughout yet in serious here wish."/>
    <x v="0"/>
    <s v="Engineers"/>
    <d v="1959-02-19T00:00:00"/>
    <x v="0"/>
    <s v="Administrative"/>
    <s v="Female"/>
    <n v="2110"/>
    <s v="White"/>
    <s v="Widowed"/>
    <x v="0"/>
    <x v="0"/>
  </r>
  <r>
    <x v="6"/>
    <s v="Edward TRUE"/>
    <d v="2020-10-25T00:00:00"/>
    <d v="2021-09-26T00:00:00"/>
    <s v="Software Engineer"/>
    <s v="Raymond Adams"/>
    <s v="judith.carabbio@bilearner.com"/>
    <x v="4"/>
    <x v="2"/>
    <x v="0"/>
    <x v="0"/>
    <x v="0"/>
    <x v="1"/>
    <s v="Recently however meeting economic."/>
    <x v="0"/>
    <s v="General - Con"/>
    <d v="2000-03-18T00:00:00"/>
    <x v="0"/>
    <s v="Lineman"/>
    <s v="Male"/>
    <n v="2451"/>
    <s v="Black"/>
    <s v="Widowed"/>
    <x v="0"/>
    <x v="0"/>
  </r>
  <r>
    <x v="7"/>
    <s v="Judith Carabbio"/>
    <d v="2019-08-28T00:00:00"/>
    <d v="2020-05-04T00:00:00"/>
    <s v="Software Engineer"/>
    <s v="Jessica Rhodes"/>
    <s v="adell.saada@bilearner.com"/>
    <x v="0"/>
    <x v="2"/>
    <x v="1"/>
    <x v="2"/>
    <x v="1"/>
    <x v="2"/>
    <s v="Instead story skill financial who."/>
    <x v="0"/>
    <s v="General - Con"/>
    <d v="1981-12-21T00:00:00"/>
    <x v="0"/>
    <s v="Foreman"/>
    <s v="Female"/>
    <n v="2132"/>
    <s v="Hispanic"/>
    <s v="Married"/>
    <x v="0"/>
    <x v="0"/>
  </r>
  <r>
    <x v="8"/>
    <s v="Adell Saada"/>
    <d v="2019-06-13T00:00:00"/>
    <d v="2023-01-12T00:00:00"/>
    <s v="Software Engineer"/>
    <s v="Steven Tran"/>
    <s v="kamari.hunter@bilearner.com"/>
    <x v="1"/>
    <x v="1"/>
    <x v="0"/>
    <x v="1"/>
    <x v="1"/>
    <x v="4"/>
    <s v="Exactly vote including easy."/>
    <x v="0"/>
    <s v="General - Con"/>
    <d v="1987-03-01T00:00:00"/>
    <x v="0"/>
    <s v="Model Assistant"/>
    <s v="Female"/>
    <n v="2132"/>
    <s v="Other"/>
    <s v="Single"/>
    <x v="0"/>
    <x v="0"/>
  </r>
  <r>
    <x v="9"/>
    <s v="Kamari Hunter"/>
    <d v="2021-01-12T00:00:00"/>
    <d v="2022-03-18T00:00:00"/>
    <s v="Software Engineer"/>
    <s v="Kristen Collier"/>
    <s v="sarah.malone@bilearner.com"/>
    <x v="6"/>
    <x v="1"/>
    <x v="0"/>
    <x v="1"/>
    <x v="1"/>
    <x v="2"/>
    <s v="West note present Mr woman family."/>
    <x v="0"/>
    <s v="Field Operations"/>
    <d v="1992-10-21T00:00:00"/>
    <x v="0"/>
    <s v="Supervisor"/>
    <s v="Male"/>
    <n v="12889"/>
    <s v="Hispanic"/>
    <s v="Divorced"/>
    <x v="0"/>
    <x v="0"/>
  </r>
  <r>
    <x v="10"/>
    <s v="Sarah Malone"/>
    <d v="2022-02-07T00:00:00"/>
    <d v="2023-02-12T00:00:00"/>
    <s v="Software Engineer"/>
    <s v="David Lopez"/>
    <s v="skyler.blackwell@bilearner.com"/>
    <x v="5"/>
    <x v="1"/>
    <x v="1"/>
    <x v="0"/>
    <x v="1"/>
    <x v="3"/>
    <s v="Professor situation they bag interest there."/>
    <x v="0"/>
    <s v="General - Con"/>
    <d v="1948-02-22T00:00:00"/>
    <x v="0"/>
    <s v="Foreman"/>
    <s v="Male"/>
    <n v="21340"/>
    <s v="Hispanic"/>
    <s v="Married"/>
    <x v="0"/>
    <x v="0"/>
  </r>
  <r>
    <x v="11"/>
    <s v="Skyler Blackwell"/>
    <d v="2020-11-09T00:00:00"/>
    <d v="2021-06-06T00:00:00"/>
    <s v="Software Engineer"/>
    <s v="Candice Schmidt"/>
    <s v="kole.quinn@bilearner.com"/>
    <x v="7"/>
    <x v="2"/>
    <x v="1"/>
    <x v="0"/>
    <x v="1"/>
    <x v="1"/>
    <s v="Get apply economy artist right benefit ground."/>
    <x v="0"/>
    <s v="General - Eng"/>
    <d v="1978-10-03T00:00:00"/>
    <x v="0"/>
    <s v="Administrative"/>
    <s v="Male"/>
    <n v="67544"/>
    <s v="White"/>
    <s v="Single"/>
    <x v="0"/>
    <x v="0"/>
  </r>
  <r>
    <x v="12"/>
    <s v="Jasmin Shah"/>
    <d v="2020-05-13T00:00:00"/>
    <s v="N/A"/>
    <s v="Software Engineer"/>
    <s v="Christy Craig"/>
    <s v="jayda.reese@bilearner.com"/>
    <x v="3"/>
    <x v="1"/>
    <x v="0"/>
    <x v="2"/>
    <x v="2"/>
    <x v="0"/>
    <s v="N/A"/>
    <x v="0"/>
    <s v="Engineers"/>
    <d v="1974-11-19T00:00:00"/>
    <x v="0"/>
    <s v="Engineer"/>
    <s v="Male"/>
    <n v="36398"/>
    <s v="Asian"/>
    <s v="Single"/>
    <x v="0"/>
    <x v="0"/>
  </r>
  <r>
    <x v="13"/>
    <s v="Kole Quinn"/>
    <d v="2022-12-31T00:00:00"/>
    <d v="2023-07-13T00:00:00"/>
    <s v="Shared Services Manager"/>
    <s v="Jermaine Weaver"/>
    <s v="julien.whitehead@bilearner.com"/>
    <x v="2"/>
    <x v="2"/>
    <x v="0"/>
    <x v="0"/>
    <x v="2"/>
    <x v="4"/>
    <s v="I back place no three offer economic."/>
    <x v="0"/>
    <s v="Catv"/>
    <d v="1953-07-13T00:00:00"/>
    <x v="0"/>
    <s v="Clerk"/>
    <s v="Male"/>
    <n v="2562"/>
    <s v="Other"/>
    <s v="Single"/>
    <x v="0"/>
    <x v="0"/>
  </r>
  <r>
    <x v="14"/>
    <s v="Ansley Jackson"/>
    <d v="2018-12-03T00:00:00"/>
    <s v="N/A"/>
    <s v="Shared Services Manager"/>
    <s v="James Barajas"/>
    <s v="alan.haynes@bilearner.com"/>
    <x v="1"/>
    <x v="2"/>
    <x v="1"/>
    <x v="0"/>
    <x v="0"/>
    <x v="0"/>
    <s v="N/A"/>
    <x v="0"/>
    <s v="People Services"/>
    <d v="1961-12-04T00:00:00"/>
    <x v="0"/>
    <s v="Vp"/>
    <s v="Female"/>
    <n v="22621"/>
    <s v="White"/>
    <s v="Married"/>
    <x v="0"/>
    <x v="0"/>
  </r>
  <r>
    <x v="15"/>
    <s v="Jayda Reese"/>
    <d v="2020-02-21T00:00:00"/>
    <d v="2021-05-29T00:00:00"/>
    <s v="Senior BI Developer"/>
    <s v="Tyler Davis"/>
    <s v="kamryn.herrera@bilearner.com"/>
    <x v="8"/>
    <x v="2"/>
    <x v="0"/>
    <x v="2"/>
    <x v="0"/>
    <x v="1"/>
    <s v="Friend agree stock teach price fish."/>
    <x v="1"/>
    <s v="Shop (Fleet)"/>
    <d v="1956-03-08T00:00:00"/>
    <x v="0"/>
    <s v="Mechanic"/>
    <s v="Female"/>
    <n v="64065"/>
    <s v="White"/>
    <s v="Single"/>
    <x v="0"/>
    <x v="0"/>
  </r>
  <r>
    <x v="16"/>
    <s v="Julien Whitehead"/>
    <d v="2020-09-07T00:00:00"/>
    <d v="2021-12-15T00:00:00"/>
    <s v="Senior BI Developer"/>
    <s v="Joshua Gonzalez"/>
    <s v="kelvin.foster@bilearner.com"/>
    <x v="0"/>
    <x v="2"/>
    <x v="2"/>
    <x v="2"/>
    <x v="2"/>
    <x v="1"/>
    <s v="True system strong often experience."/>
    <x v="1"/>
    <s v="Field Operations"/>
    <d v="1947-07-05T00:00:00"/>
    <x v="0"/>
    <s v="Laborer"/>
    <s v="Female"/>
    <n v="97374"/>
    <s v="Black"/>
    <s v="Single"/>
    <x v="0"/>
    <x v="0"/>
  </r>
  <r>
    <x v="17"/>
    <s v="Alan Haynes"/>
    <d v="2020-06-19T00:00:00"/>
    <d v="2021-12-08T00:00:00"/>
    <s v="Senior BI Developer"/>
    <s v="Justin Sherman"/>
    <s v="joe.fletcher@bilearner.com"/>
    <x v="9"/>
    <x v="2"/>
    <x v="0"/>
    <x v="0"/>
    <x v="0"/>
    <x v="1"/>
    <s v="When price group admit fall fly around."/>
    <x v="1"/>
    <s v="General - Con"/>
    <d v="1942-02-24T00:00:00"/>
    <x v="0"/>
    <s v="Laborer"/>
    <s v="Female"/>
    <n v="87646"/>
    <s v="White"/>
    <s v="Married"/>
    <x v="0"/>
    <x v="0"/>
  </r>
  <r>
    <x v="18"/>
    <s v="Kamryn Herrera"/>
    <d v="2022-10-14T00:00:00"/>
    <d v="2023-07-28T00:00:00"/>
    <s v="Software Engineer"/>
    <s v="Sara Holland"/>
    <s v="nickolas.davila@bilearner.com"/>
    <x v="6"/>
    <x v="2"/>
    <x v="2"/>
    <x v="0"/>
    <x v="1"/>
    <x v="4"/>
    <s v="Article tough away forward home. Night author so."/>
    <x v="0"/>
    <s v="Fielders"/>
    <d v="1978-11-28T00:00:00"/>
    <x v="0"/>
    <s v="Engineer"/>
    <s v="Male"/>
    <n v="77974"/>
    <s v="Hispanic"/>
    <s v="Widowed"/>
    <x v="0"/>
    <x v="0"/>
  </r>
  <r>
    <x v="19"/>
    <s v="Kelvin Foster"/>
    <d v="2023-06-20T00:00:00"/>
    <d v="2023-07-18T00:00:00"/>
    <s v="Software Engineer"/>
    <s v="Shelia Graham"/>
    <s v="kasey.boyer@bilearner.com"/>
    <x v="5"/>
    <x v="1"/>
    <x v="1"/>
    <x v="1"/>
    <x v="2"/>
    <x v="3"/>
    <s v="Man issue never strategy will maintain resource."/>
    <x v="0"/>
    <s v="Field Operations"/>
    <d v="1990-12-20T00:00:00"/>
    <x v="0"/>
    <s v="Supervisor"/>
    <s v="Female"/>
    <n v="42126"/>
    <s v="Black"/>
    <s v="Widowed"/>
    <x v="0"/>
    <x v="0"/>
  </r>
  <r>
    <x v="20"/>
    <s v="Joe Fletcher"/>
    <d v="2020-11-09T00:00:00"/>
    <d v="2023-07-17T00:00:00"/>
    <s v="Software Engineer"/>
    <s v="Amanda Hayden"/>
    <s v="giovanni.jenkins@bilearner.com"/>
    <x v="7"/>
    <x v="1"/>
    <x v="2"/>
    <x v="1"/>
    <x v="2"/>
    <x v="3"/>
    <s v="Section hospital clearly season history."/>
    <x v="0"/>
    <s v="General - Eng"/>
    <d v="1989-01-25T00:00:00"/>
    <x v="0"/>
    <s v="Billing"/>
    <s v="Male"/>
    <n v="51613"/>
    <s v="Hispanic"/>
    <s v="Single"/>
    <x v="0"/>
    <x v="0"/>
  </r>
  <r>
    <x v="21"/>
    <s v="Frederick Howe"/>
    <d v="2022-09-19T00:00:00"/>
    <s v="N/A"/>
    <s v="Software Engineer"/>
    <s v="Nicole Haynes"/>
    <s v="alexis.moss@bilearner.com"/>
    <x v="3"/>
    <x v="2"/>
    <x v="0"/>
    <x v="0"/>
    <x v="1"/>
    <x v="0"/>
    <s v="N/A"/>
    <x v="0"/>
    <s v="Field Operations"/>
    <d v="1962-06-11T00:00:00"/>
    <x v="0"/>
    <s v="Engineer"/>
    <s v="Male"/>
    <n v="12765"/>
    <s v="Black"/>
    <s v="Divorced"/>
    <x v="0"/>
    <x v="0"/>
  </r>
  <r>
    <x v="22"/>
    <s v="Nickolas Davila"/>
    <d v="2018-11-09T00:00:00"/>
    <d v="2021-10-10T00:00:00"/>
    <s v="Shared Services Manager"/>
    <s v="Debra Morales"/>
    <s v="joanna.murphy@bilearner.com"/>
    <x v="2"/>
    <x v="2"/>
    <x v="1"/>
    <x v="1"/>
    <x v="0"/>
    <x v="2"/>
    <s v="Each wish foot person morning per significant."/>
    <x v="0"/>
    <s v="General - Con"/>
    <d v="1992-04-05T00:00:00"/>
    <x v="0"/>
    <s v="Clerk"/>
    <s v="Male"/>
    <n v="64122"/>
    <s v="Hispanic"/>
    <s v="Divorced"/>
    <x v="0"/>
    <x v="0"/>
  </r>
  <r>
    <x v="23"/>
    <s v="Kasey Boyer"/>
    <d v="2018-12-30T00:00:00"/>
    <d v="2021-06-23T00:00:00"/>
    <s v="Shared Services Manager"/>
    <s v="Chad Andrews"/>
    <s v="joseph.schmidt@bilearner.com"/>
    <x v="1"/>
    <x v="2"/>
    <x v="1"/>
    <x v="0"/>
    <x v="0"/>
    <x v="1"/>
    <s v="Free may every real agency as blue maintain."/>
    <x v="0"/>
    <s v="Fielders"/>
    <d v="1987-03-30T00:00:00"/>
    <x v="0"/>
    <s v="Coordinator"/>
    <s v="Female"/>
    <n v="91332"/>
    <s v="Other"/>
    <s v="Divorced"/>
    <x v="0"/>
    <x v="0"/>
  </r>
  <r>
    <x v="24"/>
    <s v="Giovanni Jenkins"/>
    <d v="2023-05-11T00:00:00"/>
    <d v="2023-05-15T00:00:00"/>
    <s v="Senior BI Developer"/>
    <s v="John Wallace"/>
    <s v="kiley.haynes@bilearner.com"/>
    <x v="8"/>
    <x v="2"/>
    <x v="2"/>
    <x v="0"/>
    <x v="1"/>
    <x v="4"/>
    <s v="Quite none ten order."/>
    <x v="1"/>
    <s v="Field Operations"/>
    <d v="1960-11-13T00:00:00"/>
    <x v="0"/>
    <s v="Foreman"/>
    <s v="Female"/>
    <n v="39827"/>
    <s v="Other"/>
    <s v="Divorced"/>
    <x v="0"/>
    <x v="0"/>
  </r>
  <r>
    <x v="25"/>
    <s v="Alexis Moss"/>
    <d v="2022-11-03T00:00:00"/>
    <d v="2023-02-09T00:00:00"/>
    <s v="Senior BI Developer"/>
    <s v="Benjamin Frederick"/>
    <s v="kody.jimenez@bilearner.com"/>
    <x v="0"/>
    <x v="2"/>
    <x v="1"/>
    <x v="0"/>
    <x v="0"/>
    <x v="3"/>
    <s v="Where forward evening huge cost share eat."/>
    <x v="1"/>
    <s v="Engineers"/>
    <d v="1950-11-07T00:00:00"/>
    <x v="0"/>
    <s v="Engineer"/>
    <s v="Female"/>
    <n v="27418"/>
    <s v="Other"/>
    <s v="Widowed"/>
    <x v="0"/>
    <x v="0"/>
  </r>
  <r>
    <x v="26"/>
    <s v="Joanna Murphy"/>
    <d v="2020-06-14T00:00:00"/>
    <d v="2021-05-29T00:00:00"/>
    <s v="Senior BI Developer"/>
    <s v="Michael Ramos"/>
    <s v="zoe.colon@bilearner.com"/>
    <x v="9"/>
    <x v="2"/>
    <x v="0"/>
    <x v="0"/>
    <x v="2"/>
    <x v="2"/>
    <s v="Open test message part risk."/>
    <x v="1"/>
    <s v="General - Con"/>
    <d v="1962-12-21T00:00:00"/>
    <x v="0"/>
    <s v="Flagger"/>
    <s v="Male"/>
    <n v="24931"/>
    <s v="Other"/>
    <s v="Single"/>
    <x v="0"/>
    <x v="0"/>
  </r>
  <r>
    <x v="27"/>
    <s v="Joseph Schmidt"/>
    <d v="2019-10-15T00:00:00"/>
    <d v="2023-01-01T00:00:00"/>
    <s v="Software Engineer"/>
    <s v="Donna Boone"/>
    <s v="nolan.perez@bilearner.com"/>
    <x v="3"/>
    <x v="2"/>
    <x v="2"/>
    <x v="1"/>
    <x v="0"/>
    <x v="3"/>
    <s v="Federal less every character section think white."/>
    <x v="0"/>
    <s v="General - Con"/>
    <d v="2000-10-22T00:00:00"/>
    <x v="0"/>
    <s v="Model Assistant"/>
    <s v="Male"/>
    <n v="2121"/>
    <s v="Asian"/>
    <s v="Single"/>
    <x v="0"/>
    <x v="0"/>
  </r>
  <r>
    <x v="28"/>
    <s v="Brittany Hurley"/>
    <d v="2020-04-28T00:00:00"/>
    <s v="N/A"/>
    <s v="Software Engineer"/>
    <s v="Jeffrey Johnston"/>
    <s v="katrina.farrell@bilearner.com"/>
    <x v="4"/>
    <x v="2"/>
    <x v="0"/>
    <x v="2"/>
    <x v="0"/>
    <x v="0"/>
    <s v="N/A"/>
    <x v="0"/>
    <s v="Field Operations"/>
    <d v="1979-06-01T00:00:00"/>
    <x v="0"/>
    <s v="Specialist"/>
    <s v="Female"/>
    <n v="97697"/>
    <s v="Asian"/>
    <s v="Divorced"/>
    <x v="0"/>
    <x v="0"/>
  </r>
  <r>
    <x v="29"/>
    <s v="Niko Hamilton"/>
    <d v="2019-10-29T00:00:00"/>
    <s v="N/A"/>
    <s v="Software Engineer"/>
    <s v="Sarah King"/>
    <s v="camden.kelly@bilearner.com"/>
    <x v="7"/>
    <x v="2"/>
    <x v="1"/>
    <x v="1"/>
    <x v="1"/>
    <x v="0"/>
    <s v="N/A"/>
    <x v="0"/>
    <s v="Field Operations"/>
    <d v="1955-07-06T00:00:00"/>
    <x v="0"/>
    <s v="Foreman"/>
    <s v="Male"/>
    <n v="75783"/>
    <s v="Black"/>
    <s v="Single"/>
    <x v="0"/>
    <x v="0"/>
  </r>
  <r>
    <x v="30"/>
    <s v="Ruben Martinez"/>
    <d v="2021-04-28T00:00:00"/>
    <s v="N/A"/>
    <s v="Software Engineer"/>
    <s v="Cynthia Delgado"/>
    <s v="kale.lang@bilearner.com"/>
    <x v="2"/>
    <x v="2"/>
    <x v="0"/>
    <x v="2"/>
    <x v="1"/>
    <x v="0"/>
    <s v="N/A"/>
    <x v="0"/>
    <s v="General - Con"/>
    <d v="1972-10-29T00:00:00"/>
    <x v="0"/>
    <s v="Lineman"/>
    <s v="Male"/>
    <n v="26111"/>
    <s v="White"/>
    <s v="Widowed"/>
    <x v="0"/>
    <x v="0"/>
  </r>
  <r>
    <x v="31"/>
    <s v="Kiley Haynes"/>
    <d v="2022-04-19T00:00:00"/>
    <d v="2022-08-26T00:00:00"/>
    <s v="Software Engineer"/>
    <s v="Dominique Bailey"/>
    <s v="elliott.ashley@bilearner.com"/>
    <x v="3"/>
    <x v="2"/>
    <x v="2"/>
    <x v="1"/>
    <x v="0"/>
    <x v="2"/>
    <s v="Off part culture choose strong public."/>
    <x v="0"/>
    <s v="Aerial"/>
    <d v="1954-07-01T00:00:00"/>
    <x v="0"/>
    <s v="Laborer"/>
    <s v="Male"/>
    <n v="50656"/>
    <s v="Asian"/>
    <s v="Widowed"/>
    <x v="0"/>
    <x v="0"/>
  </r>
  <r>
    <x v="32"/>
    <s v="Blaine Brooks"/>
    <d v="2023-03-28T00:00:00"/>
    <s v="N/A"/>
    <s v="Shared Services Manager"/>
    <s v="Teresa Meyer"/>
    <s v="genesis.todd@bilearner.com"/>
    <x v="2"/>
    <x v="2"/>
    <x v="1"/>
    <x v="2"/>
    <x v="2"/>
    <x v="0"/>
    <s v="N/A"/>
    <x v="0"/>
    <s v="Field Operations"/>
    <d v="1997-03-28T00:00:00"/>
    <x v="0"/>
    <s v="Operator"/>
    <s v="Male"/>
    <n v="71808"/>
    <s v="Other"/>
    <s v="Single"/>
    <x v="0"/>
    <x v="0"/>
  </r>
  <r>
    <x v="33"/>
    <s v="Dennis Livingston"/>
    <d v="2019-05-06T00:00:00"/>
    <s v="N/A"/>
    <s v="Shared Services Manager"/>
    <s v="Sarah Carey"/>
    <s v="demarion.morrow@bilearner.com"/>
    <x v="1"/>
    <x v="2"/>
    <x v="2"/>
    <x v="1"/>
    <x v="0"/>
    <x v="0"/>
    <s v="N/A"/>
    <x v="0"/>
    <s v="Project Management - Con"/>
    <d v="1977-12-08T00:00:00"/>
    <x v="0"/>
    <s v="Manager"/>
    <s v="Female"/>
    <n v="1043"/>
    <s v="Black"/>
    <s v="Single"/>
    <x v="0"/>
    <x v="0"/>
  </r>
  <r>
    <x v="34"/>
    <s v="Case Russell"/>
    <d v="2020-10-13T00:00:00"/>
    <s v="N/A"/>
    <s v="Senior BI Developer"/>
    <s v="Taylor Wright"/>
    <s v="devon.hinton@bilearner.com"/>
    <x v="8"/>
    <x v="2"/>
    <x v="2"/>
    <x v="0"/>
    <x v="1"/>
    <x v="0"/>
    <s v="N/A"/>
    <x v="1"/>
    <s v="Underground"/>
    <d v="1979-02-16T00:00:00"/>
    <x v="0"/>
    <s v="Laborer"/>
    <s v="Female"/>
    <n v="41260"/>
    <s v="Asian"/>
    <s v="Divorced"/>
    <x v="0"/>
    <x v="0"/>
  </r>
  <r>
    <x v="35"/>
    <s v="Kody Jimenez"/>
    <d v="2021-07-06T00:00:00"/>
    <d v="2021-11-25T00:00:00"/>
    <s v="Senior BI Developer"/>
    <s v="Daniel Moore"/>
    <s v="jacquelyn.johns@bilearner.com"/>
    <x v="0"/>
    <x v="1"/>
    <x v="0"/>
    <x v="0"/>
    <x v="0"/>
    <x v="3"/>
    <s v="Teacher door money tend song."/>
    <x v="1"/>
    <s v="Field Operations"/>
    <d v="1993-08-08T00:00:00"/>
    <x v="0"/>
    <s v="Foreman"/>
    <s v="Male"/>
    <n v="15346"/>
    <s v="Asian"/>
    <s v="Single"/>
    <x v="0"/>
    <x v="0"/>
  </r>
  <r>
    <x v="36"/>
    <s v="Zoe Colon"/>
    <d v="2020-09-24T00:00:00"/>
    <d v="2020-11-02T00:00:00"/>
    <s v="Software Engineer"/>
    <s v="Stacey Vargas"/>
    <s v="blaine.keith@bilearner.com"/>
    <x v="9"/>
    <x v="1"/>
    <x v="0"/>
    <x v="1"/>
    <x v="2"/>
    <x v="2"/>
    <s v="Accept knowledge drop bar understand."/>
    <x v="0"/>
    <s v="Fielders"/>
    <d v="1993-07-27T00:00:00"/>
    <x v="0"/>
    <s v="Engineer"/>
    <s v="Male"/>
    <n v="4876"/>
    <s v="Other"/>
    <s v="Widowed"/>
    <x v="0"/>
    <x v="0"/>
  </r>
  <r>
    <x v="37"/>
    <s v="Courtney Cowan"/>
    <d v="2023-01-18T00:00:00"/>
    <s v="N/A"/>
    <s v="Software Engineer"/>
    <s v="Beth Anderson"/>
    <s v="frida.livingston@bilearner.com"/>
    <x v="4"/>
    <x v="2"/>
    <x v="1"/>
    <x v="2"/>
    <x v="0"/>
    <x v="0"/>
    <s v="N/A"/>
    <x v="0"/>
    <s v="Field Operations"/>
    <d v="1971-05-04T00:00:00"/>
    <x v="0"/>
    <s v="Crew Leader"/>
    <s v="Male"/>
    <n v="14886"/>
    <s v="Hispanic"/>
    <s v="Married"/>
    <x v="0"/>
    <x v="0"/>
  </r>
  <r>
    <x v="38"/>
    <s v="Nolan Perez"/>
    <d v="2019-08-22T00:00:00"/>
    <d v="2022-03-25T00:00:00"/>
    <s v="Software Engineer"/>
    <s v="Joshua Daniels"/>
    <s v="travis.vasquez@bilearner.com"/>
    <x v="6"/>
    <x v="1"/>
    <x v="0"/>
    <x v="2"/>
    <x v="0"/>
    <x v="1"/>
    <s v="Under follow guess lot minute able history face."/>
    <x v="0"/>
    <s v="Finance &amp; Accounting"/>
    <d v="1982-11-17T00:00:00"/>
    <x v="0"/>
    <s v="Administrative"/>
    <s v="Female"/>
    <n v="46407"/>
    <s v="Other"/>
    <s v="Widowed"/>
    <x v="0"/>
    <x v="0"/>
  </r>
  <r>
    <x v="39"/>
    <s v="Katrina Farrell"/>
    <d v="2019-07-25T00:00:00"/>
    <d v="2022-12-17T00:00:00"/>
    <s v="Software Engineer"/>
    <s v="Mark Mays"/>
    <s v="wyatt.donovan@bilearner.com"/>
    <x v="5"/>
    <x v="2"/>
    <x v="1"/>
    <x v="0"/>
    <x v="0"/>
    <x v="4"/>
    <s v="Main customer television phone staff family."/>
    <x v="0"/>
    <s v="Field Operations"/>
    <d v="1972-04-25T00:00:00"/>
    <x v="0"/>
    <s v="Technician"/>
    <s v="Male"/>
    <n v="74234"/>
    <s v="White"/>
    <s v="Divorced"/>
    <x v="0"/>
    <x v="0"/>
  </r>
  <r>
    <x v="40"/>
    <s v="Camden Kelly"/>
    <d v="2019-11-11T00:00:00"/>
    <d v="2020-01-10T00:00:00"/>
    <s v="Software Engineer"/>
    <s v="Brandon Ortiz"/>
    <s v="gage.weeks@bilearner.com"/>
    <x v="7"/>
    <x v="2"/>
    <x v="2"/>
    <x v="0"/>
    <x v="2"/>
    <x v="4"/>
    <s v="Suffer consider store find up."/>
    <x v="0"/>
    <s v="Engineers"/>
    <d v="1976-11-04T00:00:00"/>
    <x v="0"/>
    <s v="Administrative"/>
    <s v="Male"/>
    <n v="45272"/>
    <s v="White"/>
    <s v="Single"/>
    <x v="0"/>
    <x v="0"/>
  </r>
  <r>
    <x v="41"/>
    <s v="Milo Hood"/>
    <d v="2022-07-16T00:00:00"/>
    <s v="N/A"/>
    <s v="Software Engineer"/>
    <s v="Cheryl Swanson"/>
    <s v="wyatt.edwards@bilearner.com"/>
    <x v="3"/>
    <x v="1"/>
    <x v="1"/>
    <x v="2"/>
    <x v="1"/>
    <x v="0"/>
    <s v="N/A"/>
    <x v="0"/>
    <s v="Field Operations"/>
    <d v="1942-08-18T00:00:00"/>
    <x v="0"/>
    <s v="Driller"/>
    <s v="Male"/>
    <n v="96170"/>
    <s v="Black"/>
    <s v="Widowed"/>
    <x v="0"/>
    <x v="0"/>
  </r>
  <r>
    <x v="42"/>
    <s v="Kale Lang"/>
    <d v="2022-12-19T00:00:00"/>
    <d v="2023-05-10T00:00:00"/>
    <s v="Shared Services Manager"/>
    <s v="Matthew Patel"/>
    <s v="karla.reed@bilearner.com"/>
    <x v="2"/>
    <x v="2"/>
    <x v="2"/>
    <x v="1"/>
    <x v="0"/>
    <x v="3"/>
    <s v="Agreement particular scene also war who."/>
    <x v="0"/>
    <s v="Splicing"/>
    <d v="1955-12-16T00:00:00"/>
    <x v="0"/>
    <s v="Billing"/>
    <s v="Female"/>
    <n v="65963"/>
    <s v="White"/>
    <s v="Married"/>
    <x v="0"/>
    <x v="0"/>
  </r>
  <r>
    <x v="43"/>
    <s v="Shyanne Stark"/>
    <d v="2020-09-15T00:00:00"/>
    <s v="N/A"/>
    <s v="Shared Services Manager"/>
    <s v="Jennifer Adams"/>
    <s v="yadira.mcmillan@bilearner.com"/>
    <x v="1"/>
    <x v="1"/>
    <x v="1"/>
    <x v="0"/>
    <x v="1"/>
    <x v="0"/>
    <s v="N/A"/>
    <x v="0"/>
    <s v="Field Operations"/>
    <d v="1956-09-16T00:00:00"/>
    <x v="0"/>
    <s v="Foreman"/>
    <s v="Female"/>
    <n v="75123"/>
    <s v="Hispanic"/>
    <s v="Divorced"/>
    <x v="0"/>
    <x v="0"/>
  </r>
  <r>
    <x v="44"/>
    <s v="Elliott Ashley"/>
    <d v="2020-10-04T00:00:00"/>
    <d v="2023-02-27T00:00:00"/>
    <s v="Senior BI Developer"/>
    <s v="Kelly Williams"/>
    <s v="lilianna.mccall@bilearner.com"/>
    <x v="8"/>
    <x v="1"/>
    <x v="2"/>
    <x v="1"/>
    <x v="1"/>
    <x v="1"/>
    <s v="Artist technology ever body provide today doctor."/>
    <x v="1"/>
    <s v="Catv"/>
    <d v="1963-06-10T00:00:00"/>
    <x v="0"/>
    <s v="Foreman"/>
    <s v="Female"/>
    <n v="11164"/>
    <s v="Black"/>
    <s v="Single"/>
    <x v="0"/>
    <x v="0"/>
  </r>
  <r>
    <x v="45"/>
    <s v="Genesis Todd"/>
    <d v="2022-04-23T00:00:00"/>
    <d v="2022-08-03T00:00:00"/>
    <s v="Software Engineer"/>
    <s v="Jose Daniel"/>
    <s v="salvador.thomas@bilearner.com"/>
    <x v="9"/>
    <x v="1"/>
    <x v="2"/>
    <x v="0"/>
    <x v="1"/>
    <x v="1"/>
    <s v="Former treat check special economy."/>
    <x v="0"/>
    <s v="Underground"/>
    <d v="1962-11-17T00:00:00"/>
    <x v="0"/>
    <s v="Laborer"/>
    <s v="Male"/>
    <n v="65978"/>
    <s v="White"/>
    <s v="Single"/>
    <x v="0"/>
    <x v="0"/>
  </r>
  <r>
    <x v="46"/>
    <s v="Sincere Jimenez"/>
    <d v="2021-11-27T00:00:00"/>
    <s v="N/A"/>
    <s v="Software Engineer"/>
    <s v="Vanessa Ramirez"/>
    <s v="jair.silva@bilearner.com"/>
    <x v="4"/>
    <x v="2"/>
    <x v="1"/>
    <x v="0"/>
    <x v="0"/>
    <x v="0"/>
    <s v="N/A"/>
    <x v="0"/>
    <s v="Field Operations"/>
    <d v="1947-11-24T00:00:00"/>
    <x v="0"/>
    <s v="Technician"/>
    <s v="Female"/>
    <n v="73877"/>
    <s v="Hispanic"/>
    <s v="Single"/>
    <x v="0"/>
    <x v="0"/>
  </r>
  <r>
    <x v="47"/>
    <s v="Stephen Daugherty"/>
    <d v="2019-11-29T00:00:00"/>
    <s v="N/A"/>
    <s v="Software Engineer"/>
    <s v="Joshua Pittman"/>
    <s v="litzy.conner@bilearner.com"/>
    <x v="6"/>
    <x v="2"/>
    <x v="0"/>
    <x v="0"/>
    <x v="1"/>
    <x v="0"/>
    <s v="N/A"/>
    <x v="0"/>
    <s v="General - Con"/>
    <d v="1956-07-19T00:00:00"/>
    <x v="0"/>
    <s v="Helper"/>
    <s v="Male"/>
    <n v="48971"/>
    <s v="Asian"/>
    <s v="Widowed"/>
    <x v="0"/>
    <x v="0"/>
  </r>
  <r>
    <x v="48"/>
    <s v="Demarion Morrow"/>
    <d v="2019-05-30T00:00:00"/>
    <d v="2020-12-19T00:00:00"/>
    <s v="Software Engineer"/>
    <s v="Patricia Brewer"/>
    <s v="joanna.burnett@bilearner.com"/>
    <x v="5"/>
    <x v="2"/>
    <x v="0"/>
    <x v="2"/>
    <x v="0"/>
    <x v="1"/>
    <s v="Plan capital firm foreign."/>
    <x v="0"/>
    <s v="Field Operations"/>
    <d v="1954-09-26T00:00:00"/>
    <x v="0"/>
    <s v="Technician"/>
    <s v="Male"/>
    <n v="16259"/>
    <s v="White"/>
    <s v="Married"/>
    <x v="0"/>
    <x v="0"/>
  </r>
  <r>
    <x v="49"/>
    <s v="Steven Schneider"/>
    <d v="2020-11-23T00:00:00"/>
    <s v="N/A"/>
    <s v="Software Engineer"/>
    <s v="Jerry Suarez"/>
    <s v="armani.porter@bilearner.com"/>
    <x v="7"/>
    <x v="2"/>
    <x v="1"/>
    <x v="2"/>
    <x v="1"/>
    <x v="0"/>
    <s v="N/A"/>
    <x v="0"/>
    <s v="Finance &amp; Accounting"/>
    <d v="1993-07-04T00:00:00"/>
    <x v="0"/>
    <s v="Accounting"/>
    <s v="Male"/>
    <n v="64114"/>
    <s v="Black"/>
    <s v="Widowed"/>
    <x v="0"/>
    <x v="0"/>
  </r>
  <r>
    <x v="50"/>
    <s v="Devon Hinton"/>
    <d v="2022-04-08T00:00:00"/>
    <d v="2023-01-11T00:00:00"/>
    <s v="Software Engineer"/>
    <s v="Allison York"/>
    <s v="taylor.sanders@bilearner.com"/>
    <x v="3"/>
    <x v="1"/>
    <x v="2"/>
    <x v="1"/>
    <x v="0"/>
    <x v="1"/>
    <s v="Her office place."/>
    <x v="0"/>
    <s v="Field Operations"/>
    <d v="1981-04-29T00:00:00"/>
    <x v="0"/>
    <s v="Operator"/>
    <s v="Male"/>
    <n v="14669"/>
    <s v="White"/>
    <s v="Divorced"/>
    <x v="0"/>
    <x v="0"/>
  </r>
  <r>
    <x v="51"/>
    <s v="Jacquelyn Johns"/>
    <d v="2021-02-25T00:00:00"/>
    <d v="2021-06-04T00:00:00"/>
    <s v="Shared Services Manager"/>
    <s v="Christopher Romero"/>
    <s v="ava.pace@bilearner.com"/>
    <x v="2"/>
    <x v="2"/>
    <x v="1"/>
    <x v="2"/>
    <x v="0"/>
    <x v="2"/>
    <s v="Plant enjoy these drive themselves never hit PM."/>
    <x v="0"/>
    <s v="General - Con"/>
    <d v="1980-06-21T00:00:00"/>
    <x v="0"/>
    <s v="Foreman"/>
    <s v="Female"/>
    <n v="52448"/>
    <s v="Hispanic"/>
    <s v="Single"/>
    <x v="0"/>
    <x v="0"/>
  </r>
  <r>
    <x v="52"/>
    <s v="Blaine Keith"/>
    <d v="2019-03-13T00:00:00"/>
    <d v="2021-04-07T00:00:00"/>
    <s v="Shared Services Manager"/>
    <s v="Timothy Hansen"/>
    <s v="delaney.bruce@bilearner.com"/>
    <x v="1"/>
    <x v="2"/>
    <x v="1"/>
    <x v="1"/>
    <x v="2"/>
    <x v="3"/>
    <s v="Wind commercial in ahead will realize."/>
    <x v="0"/>
    <s v="Project Management - Con"/>
    <d v="1947-07-25T00:00:00"/>
    <x v="0"/>
    <s v="Project Manager"/>
    <s v="Female"/>
    <n v="43336"/>
    <s v="Hispanic"/>
    <s v="Divorced"/>
    <x v="0"/>
    <x v="0"/>
  </r>
  <r>
    <x v="53"/>
    <s v="Phillip Salazar"/>
    <d v="2023-02-12T00:00:00"/>
    <s v="N/A"/>
    <s v="Software Engineer"/>
    <s v="Christopher Romero"/>
    <s v="jair.bullock@bilearner.com"/>
    <x v="8"/>
    <x v="2"/>
    <x v="0"/>
    <x v="0"/>
    <x v="2"/>
    <x v="0"/>
    <s v="N/A"/>
    <x v="0"/>
    <s v="Engineers"/>
    <d v="1993-05-10T00:00:00"/>
    <x v="0"/>
    <s v="Project Manager"/>
    <s v="Male"/>
    <n v="56271"/>
    <s v="White"/>
    <s v="Single"/>
    <x v="0"/>
    <x v="0"/>
  </r>
  <r>
    <x v="54"/>
    <s v="Chaz Webb"/>
    <d v="2018-09-08T00:00:00"/>
    <s v="N/A"/>
    <s v="Software Engineer"/>
    <s v="Alec Hernandez"/>
    <s v="kayla.farrell@bilearner.com"/>
    <x v="3"/>
    <x v="1"/>
    <x v="1"/>
    <x v="1"/>
    <x v="2"/>
    <x v="0"/>
    <s v="N/A"/>
    <x v="0"/>
    <s v="Field Operations"/>
    <d v="1995-11-24T00:00:00"/>
    <x v="0"/>
    <s v="Laborer"/>
    <s v="Female"/>
    <n v="56708"/>
    <s v="White"/>
    <s v="Widowed"/>
    <x v="0"/>
    <x v="0"/>
  </r>
  <r>
    <x v="55"/>
    <s v="Desmond Anderson"/>
    <d v="2021-11-18T00:00:00"/>
    <s v="N/A"/>
    <s v="Software Engineer"/>
    <s v="Kari Bishop"/>
    <s v="carl.desimone@bilearner.com"/>
    <x v="4"/>
    <x v="2"/>
    <x v="1"/>
    <x v="1"/>
    <x v="1"/>
    <x v="0"/>
    <s v="N/A"/>
    <x v="0"/>
    <s v="Wireline Construction"/>
    <d v="1943-09-01T00:00:00"/>
    <x v="0"/>
    <s v="Driver"/>
    <s v="Male"/>
    <n v="12869"/>
    <s v="Hispanic"/>
    <s v="Widowed"/>
    <x v="0"/>
    <x v="0"/>
  </r>
  <r>
    <x v="56"/>
    <s v="Sophie Decker"/>
    <d v="2023-07-01T00:00:00"/>
    <s v="N/A"/>
    <s v="Software Engineer"/>
    <s v="Justin Grant"/>
    <s v="linda.anderson@bilearner.com"/>
    <x v="7"/>
    <x v="2"/>
    <x v="2"/>
    <x v="0"/>
    <x v="2"/>
    <x v="0"/>
    <s v="N/A"/>
    <x v="0"/>
    <s v="Wireline Construction"/>
    <d v="1998-10-27T00:00:00"/>
    <x v="0"/>
    <s v="Foreman"/>
    <s v="Male"/>
    <n v="18240"/>
    <s v="Asian"/>
    <s v="Widowed"/>
    <x v="0"/>
    <x v="0"/>
  </r>
  <r>
    <x v="57"/>
    <s v="Lena Bryan"/>
    <d v="2022-04-18T00:00:00"/>
    <s v="N/A"/>
    <s v="Software Engineer"/>
    <s v="Sarah Sims"/>
    <s v="nilson.fernandes@bilearner.com"/>
    <x v="2"/>
    <x v="2"/>
    <x v="1"/>
    <x v="1"/>
    <x v="1"/>
    <x v="0"/>
    <s v="N/A"/>
    <x v="0"/>
    <s v="Billable Consultants"/>
    <d v="1942-03-13T00:00:00"/>
    <x v="0"/>
    <s v="Technician"/>
    <s v="Male"/>
    <n v="77311"/>
    <s v="Hispanic"/>
    <s v="Married"/>
    <x v="0"/>
    <x v="0"/>
  </r>
  <r>
    <x v="58"/>
    <s v="Kelsie Mccormick"/>
    <d v="2023-04-29T00:00:00"/>
    <s v="N/A"/>
    <s v="Software Engineer"/>
    <s v="Emily Brennan"/>
    <s v="alain.robinson@bilearner.com"/>
    <x v="0"/>
    <x v="2"/>
    <x v="0"/>
    <x v="1"/>
    <x v="2"/>
    <x v="0"/>
    <s v="N/A"/>
    <x v="0"/>
    <s v="Engineers"/>
    <d v="1974-05-23T00:00:00"/>
    <x v="0"/>
    <s v="Engineer"/>
    <s v="Female"/>
    <n v="63959"/>
    <s v="Asian"/>
    <s v="Widowed"/>
    <x v="0"/>
    <x v="0"/>
  </r>
  <r>
    <x v="59"/>
    <s v="Frida Livingston"/>
    <d v="2018-10-10T00:00:00"/>
    <d v="2018-12-25T00:00:00"/>
    <s v="Shared Services Manager"/>
    <s v="Sandra Black"/>
    <s v="seffi.shields@bilearner.com"/>
    <x v="9"/>
    <x v="2"/>
    <x v="0"/>
    <x v="2"/>
    <x v="2"/>
    <x v="2"/>
    <s v="Improve center sure Mr respond for recent."/>
    <x v="0"/>
    <s v="General - Con"/>
    <d v="1976-02-05T00:00:00"/>
    <x v="0"/>
    <s v="Project Manager"/>
    <s v="Female"/>
    <n v="20331"/>
    <s v="Black"/>
    <s v="Single"/>
    <x v="0"/>
    <x v="0"/>
  </r>
  <r>
    <x v="60"/>
    <s v="Isai Alvarado"/>
    <d v="2022-11-20T00:00:00"/>
    <s v="N/A"/>
    <s v="Shared Services Manager"/>
    <s v="Laura Norman"/>
    <s v="samuel.maclennan@bilearner.com"/>
    <x v="6"/>
    <x v="2"/>
    <x v="0"/>
    <x v="1"/>
    <x v="0"/>
    <x v="0"/>
    <s v="N/A"/>
    <x v="0"/>
    <s v="General - Sga"/>
    <d v="1993-05-21T00:00:00"/>
    <x v="0"/>
    <s v="Specialist"/>
    <s v="Female"/>
    <n v="45515"/>
    <s v="Other"/>
    <s v="Single"/>
    <x v="0"/>
    <x v="0"/>
  </r>
  <r>
    <x v="61"/>
    <s v="Travis Vasquez"/>
    <d v="2019-05-18T00:00:00"/>
    <d v="2020-01-14T00:00:00"/>
    <s v="Software Engineer"/>
    <s v="Amanda Hale"/>
    <s v="shakira.perry@bilearner.com"/>
    <x v="0"/>
    <x v="2"/>
    <x v="0"/>
    <x v="0"/>
    <x v="0"/>
    <x v="1"/>
    <s v="Rise activity learn step power simple sure."/>
    <x v="0"/>
    <s v="Engineers"/>
    <d v="1969-11-03T00:00:00"/>
    <x v="0"/>
    <s v="Program Manager"/>
    <s v="Male"/>
    <n v="59717"/>
    <s v="Hispanic"/>
    <s v="Married"/>
    <x v="0"/>
    <x v="0"/>
  </r>
  <r>
    <x v="62"/>
    <s v="Jazlene Maynard"/>
    <d v="2021-06-22T00:00:00"/>
    <s v="N/A"/>
    <s v="Software Engineer"/>
    <s v="James Baker"/>
    <s v="enola.chivukula@bilearner.com"/>
    <x v="9"/>
    <x v="1"/>
    <x v="2"/>
    <x v="2"/>
    <x v="1"/>
    <x v="0"/>
    <s v="N/A"/>
    <x v="0"/>
    <s v="Aerial"/>
    <d v="1945-04-19T00:00:00"/>
    <x v="0"/>
    <s v="Foreman"/>
    <s v="Female"/>
    <n v="15748"/>
    <s v="Black"/>
    <s v="Single"/>
    <x v="0"/>
    <x v="0"/>
  </r>
  <r>
    <x v="63"/>
    <s v="Wyatt Donovan"/>
    <d v="2022-03-30T00:00:00"/>
    <d v="2022-04-13T00:00:00"/>
    <s v="Software Engineer"/>
    <s v="Terry Durham"/>
    <s v="alexandra.kirill@bilearner.com"/>
    <x v="4"/>
    <x v="2"/>
    <x v="0"/>
    <x v="0"/>
    <x v="0"/>
    <x v="4"/>
    <s v="North help rock stage someone book."/>
    <x v="0"/>
    <s v="Field Operations"/>
    <d v="1987-02-24T00:00:00"/>
    <x v="0"/>
    <s v="Technician"/>
    <s v="Male"/>
    <n v="67106"/>
    <s v="White"/>
    <s v="Divorced"/>
    <x v="0"/>
    <x v="0"/>
  </r>
  <r>
    <x v="64"/>
    <s v="Nathaly Cooper"/>
    <d v="2018-08-28T00:00:00"/>
    <s v="N/A"/>
    <s v="Software Engineer"/>
    <s v="Erik Simon"/>
    <s v="ryker.logan@bilearner.com"/>
    <x v="6"/>
    <x v="2"/>
    <x v="1"/>
    <x v="1"/>
    <x v="1"/>
    <x v="0"/>
    <s v="N/A"/>
    <x v="0"/>
    <s v="Engineers"/>
    <d v="1995-06-26T00:00:00"/>
    <x v="0"/>
    <s v="Engineer"/>
    <s v="Male"/>
    <n v="33438"/>
    <s v="Other"/>
    <s v="Widowed"/>
    <x v="0"/>
    <x v="0"/>
  </r>
  <r>
    <x v="65"/>
    <s v="Gage Weeks"/>
    <d v="2021-12-27T00:00:00"/>
    <d v="2023-01-05T00:00:00"/>
    <s v="Software Engineer"/>
    <s v="Summer Moreno"/>
    <s v="payten.middleton@bilearner.com"/>
    <x v="5"/>
    <x v="2"/>
    <x v="2"/>
    <x v="1"/>
    <x v="1"/>
    <x v="2"/>
    <s v="Face garden central since several food."/>
    <x v="0"/>
    <s v="Catv"/>
    <d v="1981-04-23T00:00:00"/>
    <x v="0"/>
    <s v="Operator"/>
    <s v="Male"/>
    <n v="61106"/>
    <s v="Hispanic"/>
    <s v="Single"/>
    <x v="0"/>
    <x v="0"/>
  </r>
  <r>
    <x v="66"/>
    <s v="Gavin Frye"/>
    <d v="2020-11-14T00:00:00"/>
    <s v="N/A"/>
    <s v="Software Engineer"/>
    <s v="Carla Cox"/>
    <s v="harrison.hunt@bilearner.com"/>
    <x v="7"/>
    <x v="2"/>
    <x v="0"/>
    <x v="0"/>
    <x v="1"/>
    <x v="0"/>
    <s v="N/A"/>
    <x v="0"/>
    <s v="Field Operations"/>
    <d v="1948-12-07T00:00:00"/>
    <x v="0"/>
    <s v="Technician"/>
    <s v="Female"/>
    <n v="25160"/>
    <s v="White"/>
    <s v="Married"/>
    <x v="0"/>
    <x v="0"/>
  </r>
  <r>
    <x v="67"/>
    <s v="Amber Ross"/>
    <d v="2021-10-01T00:00:00"/>
    <s v="N/A"/>
    <s v="Software Engineer"/>
    <s v="Mary Mendoza"/>
    <s v="orlando.henderson@bilearner.com"/>
    <x v="3"/>
    <x v="2"/>
    <x v="2"/>
    <x v="2"/>
    <x v="0"/>
    <x v="0"/>
    <s v="N/A"/>
    <x v="0"/>
    <s v="Wireline Construction"/>
    <d v="1998-12-24T00:00:00"/>
    <x v="0"/>
    <s v="Project Manager"/>
    <s v="Female"/>
    <n v="52694"/>
    <s v="Black"/>
    <s v="Widowed"/>
    <x v="0"/>
    <x v="0"/>
  </r>
  <r>
    <x v="68"/>
    <s v="Wyatt Edwards"/>
    <d v="2018-10-13T00:00:00"/>
    <d v="2023-05-28T00:00:00"/>
    <s v="Shared Services Manager"/>
    <s v="Cassandra Smith"/>
    <s v="sierra.macias@bilearner.com"/>
    <x v="2"/>
    <x v="2"/>
    <x v="2"/>
    <x v="2"/>
    <x v="0"/>
    <x v="3"/>
    <s v="Really full stand face explain would keep energy."/>
    <x v="0"/>
    <s v="General - Con"/>
    <d v="1975-09-13T00:00:00"/>
    <x v="0"/>
    <s v="Foreman"/>
    <s v="Female"/>
    <n v="30264"/>
    <s v="Other"/>
    <s v="Widowed"/>
    <x v="0"/>
    <x v="0"/>
  </r>
  <r>
    <x v="69"/>
    <s v="Karla Reed"/>
    <d v="2018-12-15T00:00:00"/>
    <d v="2022-05-28T00:00:00"/>
    <s v="Shared Services Manager"/>
    <s v="Warren Baker"/>
    <s v="pierce.robbins@bilearner.com"/>
    <x v="1"/>
    <x v="2"/>
    <x v="2"/>
    <x v="1"/>
    <x v="1"/>
    <x v="3"/>
    <s v="Or add data indicate account father early these."/>
    <x v="0"/>
    <s v="General - Sga"/>
    <d v="1998-11-04T00:00:00"/>
    <x v="0"/>
    <s v="Project Manager"/>
    <s v="Male"/>
    <n v="22326"/>
    <s v="Black"/>
    <s v="Married"/>
    <x v="0"/>
    <x v="0"/>
  </r>
  <r>
    <x v="70"/>
    <s v="Yadira Mcmillan"/>
    <d v="2019-03-28T00:00:00"/>
    <d v="2020-10-17T00:00:00"/>
    <s v="Software Engineer"/>
    <s v="Amy Bell"/>
    <s v="gretchen.richard@bilearner.com"/>
    <x v="8"/>
    <x v="2"/>
    <x v="1"/>
    <x v="0"/>
    <x v="0"/>
    <x v="1"/>
    <s v="Guy ten dream. Thing he care series."/>
    <x v="0"/>
    <s v="Field Operations"/>
    <d v="1968-06-23T00:00:00"/>
    <x v="0"/>
    <s v="Laborer"/>
    <s v="Male"/>
    <n v="30139"/>
    <s v="Black"/>
    <s v="Married"/>
    <x v="0"/>
    <x v="0"/>
  </r>
  <r>
    <x v="71"/>
    <s v="Fernando Mcconnell"/>
    <d v="2018-12-27T00:00:00"/>
    <s v="N/A"/>
    <s v="Software Engineer"/>
    <s v="Teresa Lopez"/>
    <s v="maximilian.craig@bilearner.com"/>
    <x v="0"/>
    <x v="2"/>
    <x v="0"/>
    <x v="1"/>
    <x v="0"/>
    <x v="0"/>
    <s v="N/A"/>
    <x v="0"/>
    <s v="Field Operations"/>
    <d v="1977-01-20T00:00:00"/>
    <x v="0"/>
    <s v="Operator"/>
    <s v="Female"/>
    <n v="93329"/>
    <s v="Asian"/>
    <s v="Widowed"/>
    <x v="0"/>
    <x v="0"/>
  </r>
  <r>
    <x v="72"/>
    <s v="Sean Bean"/>
    <d v="2019-05-11T00:00:00"/>
    <s v="N/A"/>
    <s v="Software Engineer"/>
    <s v="Kimberly Holland"/>
    <s v="raymond.ayers@bilearner.com"/>
    <x v="9"/>
    <x v="1"/>
    <x v="2"/>
    <x v="0"/>
    <x v="2"/>
    <x v="0"/>
    <s v="N/A"/>
    <x v="0"/>
    <s v="Field Operations"/>
    <d v="1998-09-24T00:00:00"/>
    <x v="0"/>
    <s v="Foreman"/>
    <s v="Male"/>
    <n v="67825"/>
    <s v="White"/>
    <s v="Single"/>
    <x v="0"/>
    <x v="0"/>
  </r>
  <r>
    <x v="73"/>
    <s v="Lilianna Mccall"/>
    <d v="2021-02-19T00:00:00"/>
    <d v="2023-02-24T00:00:00"/>
    <s v="Software Engineer"/>
    <s v="Robert Garcia"/>
    <s v="vincent.wyatt@bilearner.com"/>
    <x v="4"/>
    <x v="1"/>
    <x v="2"/>
    <x v="0"/>
    <x v="1"/>
    <x v="2"/>
    <s v="Professional usually hospital worker among."/>
    <x v="0"/>
    <s v="General - Con"/>
    <d v="1983-07-08T00:00:00"/>
    <x v="0"/>
    <s v="Laborer"/>
    <s v="Male"/>
    <n v="86545"/>
    <s v="Asian"/>
    <s v="Divorced"/>
    <x v="0"/>
    <x v="0"/>
  </r>
  <r>
    <x v="74"/>
    <s v="Salvador Thomas"/>
    <d v="2022-11-05T00:00:00"/>
    <d v="2023-04-16T00:00:00"/>
    <s v="Software Engineer"/>
    <s v="Nicholas Martinez"/>
    <s v="micah.stanley@bilearner.com"/>
    <x v="6"/>
    <x v="2"/>
    <x v="0"/>
    <x v="2"/>
    <x v="2"/>
    <x v="1"/>
    <s v="Health American identify meeting."/>
    <x v="0"/>
    <s v="Engineers"/>
    <d v="1968-04-23T00:00:00"/>
    <x v="0"/>
    <s v="Engineer"/>
    <s v="Male"/>
    <n v="76670"/>
    <s v="Asian"/>
    <s v="Married"/>
    <x v="0"/>
    <x v="0"/>
  </r>
  <r>
    <x v="75"/>
    <s v="Jair Silva"/>
    <d v="2020-03-22T00:00:00"/>
    <d v="2020-09-28T00:00:00"/>
    <s v="Software Engineer"/>
    <s v="Carlos Barnes"/>
    <s v="calvin.braun@bilearner.com"/>
    <x v="5"/>
    <x v="1"/>
    <x v="1"/>
    <x v="1"/>
    <x v="0"/>
    <x v="4"/>
    <s v="Gun bill spend anyone."/>
    <x v="0"/>
    <s v="General - Eng"/>
    <d v="1943-01-28T00:00:00"/>
    <x v="0"/>
    <s v="Administrative"/>
    <s v="Female"/>
    <n v="29368"/>
    <s v="White"/>
    <s v="Widowed"/>
    <x v="0"/>
    <x v="0"/>
  </r>
  <r>
    <x v="76"/>
    <s v="Derek Moreno"/>
    <d v="2019-02-02T00:00:00"/>
    <s v="N/A"/>
    <s v="Software Engineer"/>
    <s v="Allison Jacobs"/>
    <s v="cale.bender@bilearner.com"/>
    <x v="7"/>
    <x v="1"/>
    <x v="1"/>
    <x v="2"/>
    <x v="1"/>
    <x v="0"/>
    <s v="N/A"/>
    <x v="0"/>
    <s v="Wireless"/>
    <d v="1992-05-10T00:00:00"/>
    <x v="0"/>
    <s v="Foreman"/>
    <s v="Female"/>
    <n v="97585"/>
    <s v="Black"/>
    <s v="Single"/>
    <x v="0"/>
    <x v="0"/>
  </r>
  <r>
    <x v="77"/>
    <s v="Litzy Conner"/>
    <d v="2020-02-24T00:00:00"/>
    <d v="2021-06-16T00:00:00"/>
    <s v="Software Engineer"/>
    <s v="Angela Ramsey"/>
    <s v="elianna.schmitt@bilearner.com"/>
    <x v="3"/>
    <x v="2"/>
    <x v="1"/>
    <x v="1"/>
    <x v="1"/>
    <x v="2"/>
    <s v="Crime west best industry right alone begin."/>
    <x v="0"/>
    <s v="Aerial"/>
    <d v="1997-03-19T00:00:00"/>
    <x v="0"/>
    <s v="Foreman"/>
    <s v="Female"/>
    <n v="42710"/>
    <s v="Asian"/>
    <s v="Divorced"/>
    <x v="0"/>
    <x v="0"/>
  </r>
  <r>
    <x v="78"/>
    <s v="Joanna Burnett"/>
    <d v="2021-04-07T00:00:00"/>
    <d v="2022-05-01T00:00:00"/>
    <s v="Shared Services Manager"/>
    <s v="Malik Smith"/>
    <s v="ernest.willis@bilearner.com"/>
    <x v="2"/>
    <x v="2"/>
    <x v="0"/>
    <x v="2"/>
    <x v="2"/>
    <x v="3"/>
    <s v="Story knowledge policy. Board tax treatment."/>
    <x v="0"/>
    <s v="Project Management - Eng"/>
    <d v="2000-04-11T00:00:00"/>
    <x v="0"/>
    <s v="Manager"/>
    <s v="Female"/>
    <n v="21279"/>
    <s v="Hispanic"/>
    <s v="Divorced"/>
    <x v="0"/>
    <x v="0"/>
  </r>
  <r>
    <x v="79"/>
    <s v="Abdullah Frederick"/>
    <d v="2020-11-14T00:00:00"/>
    <s v="N/A"/>
    <s v="Shared Services Manager"/>
    <s v="Jessica Lewis"/>
    <s v="davis.roberts@bilearner.com"/>
    <x v="1"/>
    <x v="2"/>
    <x v="0"/>
    <x v="1"/>
    <x v="2"/>
    <x v="0"/>
    <s v="N/A"/>
    <x v="0"/>
    <s v="Fielders"/>
    <d v="1988-08-04T00:00:00"/>
    <x v="0"/>
    <s v="Engineer"/>
    <s v="Male"/>
    <n v="17976"/>
    <s v="Black"/>
    <s v="Widowed"/>
    <x v="0"/>
    <x v="0"/>
  </r>
  <r>
    <x v="80"/>
    <s v="Armani Porter"/>
    <d v="2022-01-17T00:00:00"/>
    <d v="2022-08-10T00:00:00"/>
    <s v="Software Engineer"/>
    <s v="Kayla Ibarra"/>
    <s v="meadow.avery@bilearner.com"/>
    <x v="6"/>
    <x v="2"/>
    <x v="1"/>
    <x v="2"/>
    <x v="0"/>
    <x v="1"/>
    <s v="Imagine plant southern sound reduce."/>
    <x v="0"/>
    <s v="General - Con"/>
    <d v="1965-08-24T00:00:00"/>
    <x v="0"/>
    <s v="Laborer"/>
    <s v="Male"/>
    <n v="53628"/>
    <s v="Asian"/>
    <s v="Divorced"/>
    <x v="0"/>
    <x v="0"/>
  </r>
  <r>
    <x v="81"/>
    <s v="Taylor Sanders"/>
    <d v="2021-09-02T00:00:00"/>
    <d v="2023-06-27T00:00:00"/>
    <s v="Software Engineer"/>
    <s v="Ryan Mathews"/>
    <s v="allyson.owen@bilearner.com"/>
    <x v="5"/>
    <x v="2"/>
    <x v="0"/>
    <x v="2"/>
    <x v="0"/>
    <x v="4"/>
    <s v="Resource top fear shake green view great which."/>
    <x v="0"/>
    <s v="General - Con"/>
    <d v="1976-03-03T00:00:00"/>
    <x v="0"/>
    <s v="Technician"/>
    <s v="Male"/>
    <n v="84761"/>
    <s v="Other"/>
    <s v="Married"/>
    <x v="0"/>
    <x v="0"/>
  </r>
  <r>
    <x v="82"/>
    <s v="Iliana Randall"/>
    <d v="2023-07-30T00:00:00"/>
    <s v="N/A"/>
    <s v="Software Engineer"/>
    <s v="Melissa Scott"/>
    <s v="francisco.simon@bilearner.com"/>
    <x v="1"/>
    <x v="2"/>
    <x v="0"/>
    <x v="0"/>
    <x v="2"/>
    <x v="0"/>
    <s v="N/A"/>
    <x v="0"/>
    <s v="Aerial"/>
    <d v="1963-01-09T00:00:00"/>
    <x v="0"/>
    <s v="Supervisor"/>
    <s v="Female"/>
    <n v="2187"/>
    <s v="Asian"/>
    <s v="Divorced"/>
    <x v="0"/>
    <x v="0"/>
  </r>
  <r>
    <x v="83"/>
    <s v="Luke Henderson"/>
    <d v="2023-06-27T00:00:00"/>
    <s v="N/A"/>
    <s v="Software Engineer"/>
    <s v="Robert Schmitt"/>
    <s v="chaya.boyd@bilearner.com"/>
    <x v="8"/>
    <x v="2"/>
    <x v="1"/>
    <x v="1"/>
    <x v="0"/>
    <x v="0"/>
    <s v="N/A"/>
    <x v="0"/>
    <s v="Executive"/>
    <d v="1989-08-12T00:00:00"/>
    <x v="0"/>
    <s v="Administrator"/>
    <s v="Male"/>
    <n v="76615"/>
    <s v="White"/>
    <s v="Single"/>
    <x v="0"/>
    <x v="0"/>
  </r>
  <r>
    <x v="84"/>
    <s v="Madelyn Lambert"/>
    <d v="2022-03-27T00:00:00"/>
    <s v="N/A"/>
    <s v="Software Engineer"/>
    <s v="Patricia Wallace"/>
    <s v="wyatt.spence@bilearner.com"/>
    <x v="3"/>
    <x v="2"/>
    <x v="1"/>
    <x v="2"/>
    <x v="2"/>
    <x v="0"/>
    <s v="N/A"/>
    <x v="0"/>
    <s v="General - Con"/>
    <d v="1952-03-10T00:00:00"/>
    <x v="0"/>
    <s v="Lineman"/>
    <s v="Male"/>
    <n v="18707"/>
    <s v="Other"/>
    <s v="Divorced"/>
    <x v="0"/>
    <x v="0"/>
  </r>
  <r>
    <x v="85"/>
    <s v="Ava Pace"/>
    <d v="2022-08-12T00:00:00"/>
    <d v="2022-10-20T00:00:00"/>
    <s v="Software Engineer"/>
    <s v="Justin Young"/>
    <s v="jayleen.oconnell@bilearner.com"/>
    <x v="4"/>
    <x v="2"/>
    <x v="1"/>
    <x v="0"/>
    <x v="1"/>
    <x v="2"/>
    <s v="Thousand both simple network let."/>
    <x v="0"/>
    <s v="Field Operations"/>
    <d v="1973-07-30T00:00:00"/>
    <x v="0"/>
    <s v="Supervisor"/>
    <s v="Female"/>
    <n v="23203"/>
    <s v="Black"/>
    <s v="Single"/>
    <x v="0"/>
    <x v="0"/>
  </r>
  <r>
    <x v="86"/>
    <s v="Delaney Bruce"/>
    <d v="2022-07-08T00:00:00"/>
    <d v="2023-08-04T00:00:00"/>
    <s v="Software Engineer"/>
    <s v="Robert Salinas"/>
    <s v="carlie.wilkerson@bilearner.com"/>
    <x v="7"/>
    <x v="2"/>
    <x v="0"/>
    <x v="0"/>
    <x v="0"/>
    <x v="2"/>
    <s v="Party explain perhaps."/>
    <x v="0"/>
    <s v="Field Operations"/>
    <d v="1974-08-05T00:00:00"/>
    <x v="0"/>
    <s v="Tower Hand"/>
    <s v="Female"/>
    <n v="18844"/>
    <s v="Other"/>
    <s v="Married"/>
    <x v="0"/>
    <x v="0"/>
  </r>
  <r>
    <x v="87"/>
    <s v="Jair Bullock"/>
    <d v="2020-08-15T00:00:00"/>
    <d v="2021-01-23T00:00:00"/>
    <s v="Software Engineer"/>
    <s v="Mary Anderson"/>
    <s v="kaylyn.patrick@bilearner.com"/>
    <x v="2"/>
    <x v="2"/>
    <x v="1"/>
    <x v="2"/>
    <x v="0"/>
    <x v="3"/>
    <s v="Specific fire rate fly clearly."/>
    <x v="0"/>
    <s v="General - Con"/>
    <d v="1991-04-08T00:00:00"/>
    <x v="0"/>
    <s v="Foreman"/>
    <s v="Female"/>
    <n v="64815"/>
    <s v="White"/>
    <s v="Widowed"/>
    <x v="0"/>
    <x v="0"/>
  </r>
  <r>
    <x v="88"/>
    <s v="Kayla Farrell"/>
    <d v="2023-05-27T00:00:00"/>
    <d v="2023-06-14T00:00:00"/>
    <s v="Software Engineer"/>
    <s v="Jennifer Stevens"/>
    <s v="evie.pope@bilearner.com"/>
    <x v="0"/>
    <x v="2"/>
    <x v="2"/>
    <x v="0"/>
    <x v="1"/>
    <x v="1"/>
    <s v="Your plant win seem hair him career style."/>
    <x v="0"/>
    <s v="Wireline Construction"/>
    <d v="1953-04-29T00:00:00"/>
    <x v="0"/>
    <s v="Groundman"/>
    <s v="Female"/>
    <n v="69860"/>
    <s v="Black"/>
    <s v="Married"/>
    <x v="0"/>
    <x v="0"/>
  </r>
  <r>
    <x v="89"/>
    <s v="Taylor Gamble"/>
    <d v="2023-01-02T00:00:00"/>
    <s v="N/A"/>
    <s v="Shared Services Manager"/>
    <s v="Jennifer Murphy"/>
    <s v="nayeli.kelley@bilearner.com"/>
    <x v="9"/>
    <x v="2"/>
    <x v="0"/>
    <x v="1"/>
    <x v="2"/>
    <x v="0"/>
    <s v="N/A"/>
    <x v="0"/>
    <s v="Field Operations"/>
    <d v="1965-08-28T00:00:00"/>
    <x v="0"/>
    <s v="Technician"/>
    <s v="Female"/>
    <n v="93542"/>
    <s v="Black"/>
    <s v="Divorced"/>
    <x v="0"/>
    <x v="0"/>
  </r>
  <r>
    <x v="90"/>
    <s v="Carl Desimone"/>
    <d v="2018-11-16T00:00:00"/>
    <d v="2021-04-03T00:00:00"/>
    <s v="Production Technician I"/>
    <s v="Daniel Booth"/>
    <s v="dorian.fox@bilearner.com"/>
    <x v="3"/>
    <x v="2"/>
    <x v="1"/>
    <x v="2"/>
    <x v="1"/>
    <x v="1"/>
    <s v="Fine use card current agent."/>
    <x v="2"/>
    <s v="General - Sga"/>
    <d v="1986-08-26T00:00:00"/>
    <x v="0"/>
    <s v="Supervisor"/>
    <s v="Male"/>
    <n v="2061"/>
    <s v="Asian"/>
    <s v="Single"/>
    <x v="0"/>
    <x v="0"/>
  </r>
  <r>
    <x v="91"/>
    <s v="Sophia Theamstern"/>
    <d v="2022-07-12T00:00:00"/>
    <s v="N/A"/>
    <s v="Production Technician I"/>
    <s v="Martin Jackson"/>
    <s v="gunnar.webster@bilearner.com"/>
    <x v="3"/>
    <x v="2"/>
    <x v="0"/>
    <x v="1"/>
    <x v="2"/>
    <x v="0"/>
    <s v="N/A"/>
    <x v="2"/>
    <s v="Field Operations"/>
    <d v="1970-01-27T00:00:00"/>
    <x v="0"/>
    <s v="Clerk"/>
    <s v="Female"/>
    <n v="2066"/>
    <s v="Hispanic"/>
    <s v="Divorced"/>
    <x v="0"/>
    <x v="0"/>
  </r>
  <r>
    <x v="92"/>
    <s v="Kara Harrison"/>
    <d v="2022-12-16T00:00:00"/>
    <s v="N/A"/>
    <s v="Production Technician I"/>
    <s v="Elizabeth Richards"/>
    <s v="patrick.mckinney@bilearner.com"/>
    <x v="1"/>
    <x v="2"/>
    <x v="1"/>
    <x v="2"/>
    <x v="0"/>
    <x v="0"/>
    <s v="N/A"/>
    <x v="2"/>
    <s v="Engineers"/>
    <d v="1979-04-26T00:00:00"/>
    <x v="0"/>
    <s v="Engineer"/>
    <s v="Female"/>
    <n v="1886"/>
    <s v="Asian"/>
    <s v="Widowed"/>
    <x v="0"/>
    <x v="0"/>
  </r>
  <r>
    <x v="93"/>
    <s v="Ming Huynh"/>
    <d v="2023-05-08T00:00:00"/>
    <s v="N/A"/>
    <s v="Production Technician II"/>
    <s v="Jose Bray"/>
    <s v="reagan.odonnell@bilearner.com"/>
    <x v="6"/>
    <x v="1"/>
    <x v="0"/>
    <x v="0"/>
    <x v="2"/>
    <x v="0"/>
    <s v="N/A"/>
    <x v="2"/>
    <s v="Field Operations"/>
    <d v="1994-03-18T00:00:00"/>
    <x v="0"/>
    <s v="Foreman"/>
    <s v="Female"/>
    <n v="1742"/>
    <s v="Other"/>
    <s v="Single"/>
    <x v="0"/>
    <x v="0"/>
  </r>
  <r>
    <x v="94"/>
    <s v="Karen Mancuso"/>
    <d v="2023-04-07T00:00:00"/>
    <s v="N/A"/>
    <s v="Production Technician II"/>
    <s v="Jamie Frye"/>
    <s v="roy.morse@bilearner.com"/>
    <x v="2"/>
    <x v="2"/>
    <x v="2"/>
    <x v="0"/>
    <x v="1"/>
    <x v="0"/>
    <s v="N/A"/>
    <x v="2"/>
    <s v="Engineers"/>
    <d v="1941-11-28T00:00:00"/>
    <x v="0"/>
    <s v="Engineer"/>
    <s v="Female"/>
    <n v="2176"/>
    <s v="Hispanic"/>
    <s v="Divorced"/>
    <x v="0"/>
    <x v="0"/>
  </r>
  <r>
    <x v="95"/>
    <s v="Linda Anderson"/>
    <d v="2022-02-15T00:00:00"/>
    <d v="2022-10-19T00:00:00"/>
    <s v="Production Technician I"/>
    <s v="Adam Hunt"/>
    <s v="rafael.buchanan@bilearner.com"/>
    <x v="3"/>
    <x v="2"/>
    <x v="0"/>
    <x v="1"/>
    <x v="0"/>
    <x v="2"/>
    <s v="Issue loss day provide everyone white."/>
    <x v="2"/>
    <s v="Shop (Fleet)"/>
    <d v="1973-01-11T00:00:00"/>
    <x v="0"/>
    <s v="Mechanic"/>
    <s v="Female"/>
    <n v="1844"/>
    <s v="Asian"/>
    <s v="Married"/>
    <x v="0"/>
    <x v="0"/>
  </r>
  <r>
    <x v="96"/>
    <s v="Nilson Fernandes"/>
    <d v="2023-07-17T00:00:00"/>
    <d v="2023-08-03T00:00:00"/>
    <s v="Production Technician I"/>
    <s v="Jeffrey Saunders"/>
    <s v="jamarion.mitchell@bilearner.com"/>
    <x v="4"/>
    <x v="2"/>
    <x v="1"/>
    <x v="2"/>
    <x v="0"/>
    <x v="1"/>
    <s v="Blue star hospital work."/>
    <x v="2"/>
    <s v="Field Operations"/>
    <d v="1999-08-02T00:00:00"/>
    <x v="0"/>
    <s v="Technician"/>
    <s v="Male"/>
    <n v="2132"/>
    <s v="Hispanic"/>
    <s v="Divorced"/>
    <x v="0"/>
    <x v="0"/>
  </r>
  <r>
    <x v="97"/>
    <s v="Alain Robinson"/>
    <d v="2019-05-03T00:00:00"/>
    <d v="2023-06-02T00:00:00"/>
    <s v="Production Technician I"/>
    <s v="Stephanie Griffin"/>
    <s v="gabrielle.hardy@bilearner.com"/>
    <x v="8"/>
    <x v="2"/>
    <x v="0"/>
    <x v="0"/>
    <x v="1"/>
    <x v="1"/>
    <s v="Meet fight night. Image room nation."/>
    <x v="2"/>
    <s v="General - Eng"/>
    <d v="1993-01-10T00:00:00"/>
    <x v="0"/>
    <s v="Engineer"/>
    <s v="Male"/>
    <n v="1420"/>
    <s v="Asian"/>
    <s v="Widowed"/>
    <x v="0"/>
    <x v="0"/>
  </r>
  <r>
    <x v="98"/>
    <s v="Seffi Shields"/>
    <d v="2022-03-25T00:00:00"/>
    <d v="2022-04-22T00:00:00"/>
    <s v="Production Technician I"/>
    <s v="Robert Sullivan"/>
    <s v="savion.stokes@bilearner.com"/>
    <x v="4"/>
    <x v="2"/>
    <x v="0"/>
    <x v="0"/>
    <x v="0"/>
    <x v="4"/>
    <s v="Person say might throw war scientist."/>
    <x v="2"/>
    <s v="Field Operations"/>
    <d v="1971-12-24T00:00:00"/>
    <x v="0"/>
    <s v="Laborer"/>
    <s v="Female"/>
    <n v="2149"/>
    <s v="Other"/>
    <s v="Single"/>
    <x v="0"/>
    <x v="0"/>
  </r>
  <r>
    <x v="99"/>
    <s v="Horia Ndzi"/>
    <d v="2020-04-07T00:00:00"/>
    <s v="N/A"/>
    <s v="Production Technician I"/>
    <s v="Charles Delacruz"/>
    <s v="sarahi.dodson@bilearner.com"/>
    <x v="6"/>
    <x v="2"/>
    <x v="2"/>
    <x v="1"/>
    <x v="1"/>
    <x v="0"/>
    <s v="N/A"/>
    <x v="2"/>
    <s v="Field Operations"/>
    <d v="1964-05-10T00:00:00"/>
    <x v="0"/>
    <s v="Laborer"/>
    <s v="Male"/>
    <n v="2421"/>
    <s v="White"/>
    <s v="Divorced"/>
    <x v="0"/>
    <x v="0"/>
  </r>
  <r>
    <x v="100"/>
    <s v="Evelyn Girifalco"/>
    <d v="2021-03-10T00:00:00"/>
    <s v="N/A"/>
    <s v="Production Technician I"/>
    <s v="John Alvarez"/>
    <s v="faith.carey@bilearner.com"/>
    <x v="7"/>
    <x v="2"/>
    <x v="2"/>
    <x v="0"/>
    <x v="0"/>
    <x v="0"/>
    <s v="N/A"/>
    <x v="2"/>
    <s v="Engineers"/>
    <d v="1944-03-19T00:00:00"/>
    <x v="0"/>
    <s v="Engineer"/>
    <s v="Female"/>
    <n v="2451"/>
    <s v="White"/>
    <s v="Widowed"/>
    <x v="0"/>
    <x v="0"/>
  </r>
  <r>
    <x v="101"/>
    <s v="Ermine Pelletier"/>
    <d v="2019-08-04T00:00:00"/>
    <s v="N/A"/>
    <s v="Production Technician II"/>
    <s v="Margaret Lee"/>
    <s v="pablo.parker@bilearner.com"/>
    <x v="6"/>
    <x v="1"/>
    <x v="0"/>
    <x v="0"/>
    <x v="0"/>
    <x v="0"/>
    <s v="N/A"/>
    <x v="2"/>
    <s v="General - Con"/>
    <d v="1953-09-19T00:00:00"/>
    <x v="0"/>
    <s v="Groundman"/>
    <s v="Female"/>
    <n v="2472"/>
    <s v="Black"/>
    <s v="Single"/>
    <x v="0"/>
    <x v="0"/>
  </r>
  <r>
    <x v="102"/>
    <s v="Samuel MacLennan"/>
    <d v="2021-04-11T00:00:00"/>
    <d v="2023-05-27T00:00:00"/>
    <s v="Production Technician I"/>
    <s v="Chad Moreno"/>
    <s v="bethany.terry@bilearner.com"/>
    <x v="0"/>
    <x v="2"/>
    <x v="2"/>
    <x v="1"/>
    <x v="1"/>
    <x v="1"/>
    <s v="Garden sit drive assume large seat."/>
    <x v="2"/>
    <s v="Splicing"/>
    <d v="1957-04-02T00:00:00"/>
    <x v="0"/>
    <s v="Splicer"/>
    <s v="Male"/>
    <n v="1938"/>
    <s v="Asian"/>
    <s v="Widowed"/>
    <x v="0"/>
    <x v="0"/>
  </r>
  <r>
    <x v="103"/>
    <s v="Sean Bernstein"/>
    <d v="2019-06-16T00:00:00"/>
    <s v="N/A"/>
    <s v="Production Technician I"/>
    <s v="Matthew West"/>
    <s v="jazlene.mcdaniel@bilearner.com"/>
    <x v="3"/>
    <x v="2"/>
    <x v="0"/>
    <x v="1"/>
    <x v="1"/>
    <x v="0"/>
    <s v="N/A"/>
    <x v="2"/>
    <s v="General - Eng"/>
    <d v="1995-09-14T00:00:00"/>
    <x v="0"/>
    <s v="Supervisor"/>
    <s v="Male"/>
    <n v="2072"/>
    <s v="Asian"/>
    <s v="Divorced"/>
    <x v="0"/>
    <x v="0"/>
  </r>
  <r>
    <x v="104"/>
    <s v="Shakira Perry"/>
    <d v="2020-10-08T00:00:00"/>
    <d v="2022-12-04T00:00:00"/>
    <s v="Production Technician I"/>
    <s v="Mark Jacobs"/>
    <s v="camila.dunn@bilearner.com"/>
    <x v="8"/>
    <x v="2"/>
    <x v="1"/>
    <x v="0"/>
    <x v="2"/>
    <x v="2"/>
    <s v="Others suggest generation budget large west real."/>
    <x v="2"/>
    <s v="General - Con"/>
    <d v="1948-10-11T00:00:00"/>
    <x v="0"/>
    <s v="Technician"/>
    <s v="Female"/>
    <n v="2176"/>
    <s v="Hispanic"/>
    <s v="Single"/>
    <x v="0"/>
    <x v="0"/>
  </r>
  <r>
    <x v="105"/>
    <s v="Michael J Fitzpatrick"/>
    <d v="2021-08-18T00:00:00"/>
    <s v="N/A"/>
    <s v="Production Technician II"/>
    <s v="Isaac Long"/>
    <s v="aurora.frederick@bilearner.com"/>
    <x v="0"/>
    <x v="2"/>
    <x v="2"/>
    <x v="2"/>
    <x v="1"/>
    <x v="0"/>
    <s v="N/A"/>
    <x v="2"/>
    <s v="Aerial"/>
    <d v="1995-01-01T00:00:00"/>
    <x v="0"/>
    <s v="Lineman"/>
    <s v="Male"/>
    <n v="2143"/>
    <s v="Other"/>
    <s v="Single"/>
    <x v="0"/>
    <x v="0"/>
  </r>
  <r>
    <x v="106"/>
    <s v="Cybil Trzeciak"/>
    <d v="2020-03-16T00:00:00"/>
    <s v="N/A"/>
    <s v="Production Technician II"/>
    <s v="Amanda Marshall"/>
    <s v="caylee.nunez@bilearner.com"/>
    <x v="0"/>
    <x v="2"/>
    <x v="1"/>
    <x v="0"/>
    <x v="0"/>
    <x v="0"/>
    <s v="N/A"/>
    <x v="2"/>
    <s v="Wireline Construction"/>
    <d v="1992-02-09T00:00:00"/>
    <x v="0"/>
    <s v="Laborer"/>
    <s v="Female"/>
    <n v="1778"/>
    <s v="Other"/>
    <s v="Single"/>
    <x v="0"/>
    <x v="0"/>
  </r>
  <r>
    <x v="107"/>
    <s v="Barry Wilber"/>
    <d v="2019-01-24T00:00:00"/>
    <s v="N/A"/>
    <s v="Production Technician I"/>
    <s v="Danielle Jones"/>
    <s v="marc.crosby@bilearner.com"/>
    <x v="7"/>
    <x v="1"/>
    <x v="2"/>
    <x v="0"/>
    <x v="2"/>
    <x v="0"/>
    <s v="N/A"/>
    <x v="2"/>
    <s v="General - Con"/>
    <d v="1969-04-18T00:00:00"/>
    <x v="0"/>
    <s v="Flagger"/>
    <s v="Male"/>
    <n v="2324"/>
    <s v="White"/>
    <s v="Married"/>
    <x v="0"/>
    <x v="0"/>
  </r>
  <r>
    <x v="108"/>
    <s v="Enola Chivukula"/>
    <d v="2022-06-11T00:00:00"/>
    <d v="2022-09-25T00:00:00"/>
    <s v="Production Technician I"/>
    <s v="Timothy Moore"/>
    <s v="marques.zimmerman@bilearner.com"/>
    <x v="6"/>
    <x v="2"/>
    <x v="2"/>
    <x v="1"/>
    <x v="0"/>
    <x v="4"/>
    <s v="Large although outside technology office."/>
    <x v="2"/>
    <s v="Field Operations"/>
    <d v="1981-10-01T00:00:00"/>
    <x v="0"/>
    <s v="Laborer"/>
    <s v="Female"/>
    <n v="1775"/>
    <s v="White"/>
    <s v="Divorced"/>
    <x v="0"/>
    <x v="0"/>
  </r>
  <r>
    <x v="109"/>
    <s v="Joelle Burke"/>
    <d v="2022-07-02T00:00:00"/>
    <s v="N/A"/>
    <s v="Production Technician II"/>
    <s v="Joshua Vasquez"/>
    <s v="alana.choi@bilearner.com"/>
    <x v="1"/>
    <x v="2"/>
    <x v="2"/>
    <x v="2"/>
    <x v="1"/>
    <x v="0"/>
    <s v="N/A"/>
    <x v="2"/>
    <s v="General - Con"/>
    <d v="1987-05-05T00:00:00"/>
    <x v="0"/>
    <s v="Foreman"/>
    <s v="Female"/>
    <n v="2148"/>
    <s v="Asian"/>
    <s v="Single"/>
    <x v="0"/>
    <x v="0"/>
  </r>
  <r>
    <x v="110"/>
    <s v="Alexandra Kirill"/>
    <d v="2019-09-08T00:00:00"/>
    <d v="2020-08-29T00:00:00"/>
    <s v="Production Technician I"/>
    <s v="Mark Hernandez"/>
    <s v="levi.lawson@bilearner.com"/>
    <x v="0"/>
    <x v="1"/>
    <x v="2"/>
    <x v="0"/>
    <x v="0"/>
    <x v="4"/>
    <s v="Gun fly subject those. Must member financial."/>
    <x v="2"/>
    <s v="Splicing"/>
    <d v="1952-05-31T00:00:00"/>
    <x v="0"/>
    <s v="Splicer"/>
    <s v="Female"/>
    <n v="2127"/>
    <s v="White"/>
    <s v="Widowed"/>
    <x v="0"/>
    <x v="0"/>
  </r>
  <r>
    <x v="111"/>
    <s v="Celeste Johnson"/>
    <d v="2022-07-10T00:00:00"/>
    <s v="N/A"/>
    <s v="Production Technician I"/>
    <s v="Kristi Andrews"/>
    <s v="kane.black@bilearner.com"/>
    <x v="5"/>
    <x v="2"/>
    <x v="2"/>
    <x v="0"/>
    <x v="0"/>
    <x v="0"/>
    <s v="N/A"/>
    <x v="2"/>
    <s v="Engineers"/>
    <d v="1975-07-15T00:00:00"/>
    <x v="0"/>
    <s v="Project Manager"/>
    <s v="Female"/>
    <n v="84262"/>
    <s v="White"/>
    <s v="Single"/>
    <x v="0"/>
    <x v="0"/>
  </r>
  <r>
    <x v="112"/>
    <s v="Nathalia Hendrix"/>
    <d v="2022-04-24T00:00:00"/>
    <s v="N/A"/>
    <s v="Production Technician I"/>
    <s v="Kenneth Carter"/>
    <s v="paola.weeks@bilearner.com"/>
    <x v="1"/>
    <x v="2"/>
    <x v="1"/>
    <x v="2"/>
    <x v="0"/>
    <x v="0"/>
    <s v="N/A"/>
    <x v="2"/>
    <s v="General - Con"/>
    <d v="1976-09-03T00:00:00"/>
    <x v="0"/>
    <s v="Lineman"/>
    <s v="Female"/>
    <n v="31490"/>
    <s v="Asian"/>
    <s v="Divorced"/>
    <x v="0"/>
    <x v="0"/>
  </r>
  <r>
    <x v="113"/>
    <s v="Justus Bowen"/>
    <d v="2020-03-31T00:00:00"/>
    <s v="N/A"/>
    <s v="Production Technician I"/>
    <s v="John Smith"/>
    <s v="darrell.zamora@bilearner.com"/>
    <x v="8"/>
    <x v="2"/>
    <x v="2"/>
    <x v="1"/>
    <x v="0"/>
    <x v="0"/>
    <s v="N/A"/>
    <x v="2"/>
    <s v="General - Con"/>
    <d v="1960-12-31T00:00:00"/>
    <x v="0"/>
    <s v="Laborer"/>
    <s v="Female"/>
    <n v="59522"/>
    <s v="Hispanic"/>
    <s v="Widowed"/>
    <x v="0"/>
    <x v="0"/>
  </r>
  <r>
    <x v="114"/>
    <s v="Marcus Bender"/>
    <d v="2019-03-23T00:00:00"/>
    <s v="N/A"/>
    <s v="Production Technician I"/>
    <s v="Bradley Butler"/>
    <s v="hailey.mckay@bilearner.com"/>
    <x v="3"/>
    <x v="1"/>
    <x v="1"/>
    <x v="0"/>
    <x v="0"/>
    <x v="0"/>
    <s v="N/A"/>
    <x v="2"/>
    <s v="Field Operations"/>
    <d v="1997-02-19T00:00:00"/>
    <x v="0"/>
    <s v="Technician"/>
    <s v="Male"/>
    <n v="63452"/>
    <s v="Black"/>
    <s v="Widowed"/>
    <x v="0"/>
    <x v="0"/>
  </r>
  <r>
    <x v="115"/>
    <s v="Ryker Logan"/>
    <d v="2019-03-09T00:00:00"/>
    <d v="2023-07-12T00:00:00"/>
    <s v="Production Technician I"/>
    <s v="Ryan Jenkins"/>
    <s v="ronin.mclaughlin@bilearner.com"/>
    <x v="4"/>
    <x v="2"/>
    <x v="2"/>
    <x v="0"/>
    <x v="2"/>
    <x v="2"/>
    <s v="Maintain program process present knowledge PM."/>
    <x v="2"/>
    <s v="Field Operations"/>
    <d v="1984-08-10T00:00:00"/>
    <x v="0"/>
    <s v="Clerk"/>
    <s v="Male"/>
    <n v="50055"/>
    <s v="White"/>
    <s v="Divorced"/>
    <x v="0"/>
    <x v="0"/>
  </r>
  <r>
    <x v="116"/>
    <s v="Payten Middleton"/>
    <d v="2019-02-21T00:00:00"/>
    <d v="2019-03-06T00:00:00"/>
    <s v="Production Technician I"/>
    <s v="Dennis Martinez"/>
    <s v="ramon.goodwin@bilearner.com"/>
    <x v="7"/>
    <x v="2"/>
    <x v="2"/>
    <x v="1"/>
    <x v="1"/>
    <x v="3"/>
    <s v="Place impact which although."/>
    <x v="2"/>
    <s v="General - Con"/>
    <d v="1997-08-23T00:00:00"/>
    <x v="0"/>
    <s v="Technician"/>
    <s v="Male"/>
    <n v="6139"/>
    <s v="Other"/>
    <s v="Divorced"/>
    <x v="0"/>
    <x v="0"/>
  </r>
  <r>
    <x v="117"/>
    <s v="Harrison Hunt"/>
    <d v="2019-10-04T00:00:00"/>
    <d v="2022-11-26T00:00:00"/>
    <s v="Production Technician I"/>
    <s v="Stephen Parks"/>
    <s v="cory.saunders@bilearner.com"/>
    <x v="2"/>
    <x v="2"/>
    <x v="2"/>
    <x v="2"/>
    <x v="1"/>
    <x v="4"/>
    <s v="Power picture early anyone."/>
    <x v="2"/>
    <s v="Engineers"/>
    <d v="1976-02-29T00:00:00"/>
    <x v="0"/>
    <s v="Project Manager"/>
    <s v="Male"/>
    <n v="44761"/>
    <s v="Asian"/>
    <s v="Divorced"/>
    <x v="0"/>
    <x v="0"/>
  </r>
  <r>
    <x v="118"/>
    <s v="Orlando Henderson"/>
    <d v="2019-11-24T00:00:00"/>
    <d v="2020-12-20T00:00:00"/>
    <s v="Production Technician I"/>
    <s v="Brenda Garza DDS"/>
    <s v="alessandra.huynh@bilearner.com"/>
    <x v="0"/>
    <x v="2"/>
    <x v="0"/>
    <x v="1"/>
    <x v="0"/>
    <x v="1"/>
    <s v="City mouth training radio Mrs."/>
    <x v="2"/>
    <s v="Field Operations"/>
    <d v="1994-12-31T00:00:00"/>
    <x v="0"/>
    <s v="Laborer"/>
    <s v="Female"/>
    <n v="49105"/>
    <s v="White"/>
    <s v="Single"/>
    <x v="0"/>
    <x v="0"/>
  </r>
  <r>
    <x v="119"/>
    <s v="Darian Potts"/>
    <d v="2020-08-17T00:00:00"/>
    <s v="N/A"/>
    <s v="Production Technician I"/>
    <s v="Ms. Diane Bradshaw DVM"/>
    <s v="maeve.holmes@bilearner.com"/>
    <x v="9"/>
    <x v="1"/>
    <x v="0"/>
    <x v="2"/>
    <x v="1"/>
    <x v="0"/>
    <s v="N/A"/>
    <x v="2"/>
    <s v="People Services"/>
    <d v="1968-09-20T00:00:00"/>
    <x v="0"/>
    <s v="Administration"/>
    <s v="Female"/>
    <n v="24637"/>
    <s v="Black"/>
    <s v="Divorced"/>
    <x v="0"/>
    <x v="0"/>
  </r>
  <r>
    <x v="120"/>
    <s v="Isabela Collins"/>
    <d v="2021-03-16T00:00:00"/>
    <s v="N/A"/>
    <s v="Production Manager"/>
    <s v="Alyssa Gill"/>
    <s v="reuben.potter@bilearner.com"/>
    <x v="6"/>
    <x v="1"/>
    <x v="0"/>
    <x v="1"/>
    <x v="2"/>
    <x v="0"/>
    <s v="N/A"/>
    <x v="2"/>
    <s v="Aerial"/>
    <d v="1981-05-29T00:00:00"/>
    <x v="0"/>
    <s v="Lineman"/>
    <s v="Female"/>
    <n v="87582"/>
    <s v="Hispanic"/>
    <s v="Widowed"/>
    <x v="0"/>
    <x v="0"/>
  </r>
  <r>
    <x v="121"/>
    <s v="Sierra Macias"/>
    <d v="2021-11-16T00:00:00"/>
    <d v="2022-08-26T00:00:00"/>
    <s v="Production Manager"/>
    <s v="Miss Haley Duke DVM"/>
    <s v="kira.soto@bilearner.com"/>
    <x v="5"/>
    <x v="2"/>
    <x v="1"/>
    <x v="1"/>
    <x v="0"/>
    <x v="4"/>
    <s v="Food ball huge out simply according."/>
    <x v="2"/>
    <s v="General - Con"/>
    <d v="1975-11-13T00:00:00"/>
    <x v="0"/>
    <s v="Technician"/>
    <s v="Female"/>
    <n v="35632"/>
    <s v="White"/>
    <s v="Married"/>
    <x v="0"/>
    <x v="0"/>
  </r>
  <r>
    <x v="122"/>
    <s v="Giuliana Farmer"/>
    <d v="2022-05-03T00:00:00"/>
    <s v="N/A"/>
    <s v="Production Manager"/>
    <s v="Barbara Gardner"/>
    <s v="sarahi.burke@bilearner.com"/>
    <x v="1"/>
    <x v="2"/>
    <x v="2"/>
    <x v="2"/>
    <x v="2"/>
    <x v="0"/>
    <s v="N/A"/>
    <x v="2"/>
    <s v="Field Operations"/>
    <d v="1965-11-06T00:00:00"/>
    <x v="0"/>
    <s v="Lineman"/>
    <s v="Female"/>
    <n v="38475"/>
    <s v="Other"/>
    <s v="Married"/>
    <x v="0"/>
    <x v="0"/>
  </r>
  <r>
    <x v="123"/>
    <s v="Pierce Robbins"/>
    <d v="2019-12-24T00:00:00"/>
    <d v="2022-11-11T00:00:00"/>
    <s v="Production Manager"/>
    <s v="Monique Hudson DDS"/>
    <s v="aimee.terry@bilearner.com"/>
    <x v="8"/>
    <x v="2"/>
    <x v="2"/>
    <x v="0"/>
    <x v="2"/>
    <x v="1"/>
    <s v="Strategy fear tough wife here now."/>
    <x v="2"/>
    <s v="Engineers"/>
    <d v="1986-06-17T00:00:00"/>
    <x v="0"/>
    <s v="Technician"/>
    <s v="Female"/>
    <n v="80817"/>
    <s v="Other"/>
    <s v="Married"/>
    <x v="0"/>
    <x v="0"/>
  </r>
  <r>
    <x v="124"/>
    <s v="Lamont Bridges"/>
    <d v="2021-10-21T00:00:00"/>
    <s v="N/A"/>
    <s v="Production Technician II"/>
    <s v="Angela Peterson"/>
    <s v="fabian.young@bilearner.com"/>
    <x v="2"/>
    <x v="2"/>
    <x v="1"/>
    <x v="2"/>
    <x v="0"/>
    <x v="0"/>
    <s v="N/A"/>
    <x v="2"/>
    <s v="Aerial"/>
    <d v="1991-05-05T00:00:00"/>
    <x v="0"/>
    <s v="Lineman"/>
    <s v="Male"/>
    <n v="10511"/>
    <s v="Hispanic"/>
    <s v="Married"/>
    <x v="0"/>
    <x v="0"/>
  </r>
  <r>
    <x v="125"/>
    <s v="Gretchen Richard"/>
    <d v="2018-09-08T00:00:00"/>
    <d v="2020-03-06T00:00:00"/>
    <s v="Production Technician II"/>
    <s v="Tony Pratt"/>
    <s v="juliette.morton@bilearner.com"/>
    <x v="1"/>
    <x v="2"/>
    <x v="0"/>
    <x v="1"/>
    <x v="1"/>
    <x v="4"/>
    <s v="Feeling usually west peace money political the."/>
    <x v="2"/>
    <s v="Engineers"/>
    <d v="1959-10-27T00:00:00"/>
    <x v="0"/>
    <s v="Engineer"/>
    <s v="Male"/>
    <n v="6305"/>
    <s v="White"/>
    <s v="Divorced"/>
    <x v="0"/>
    <x v="0"/>
  </r>
  <r>
    <x v="126"/>
    <s v="Axel Hart"/>
    <d v="2019-02-26T00:00:00"/>
    <s v="N/A"/>
    <s v="Production Technician II"/>
    <s v="Keith Lyons"/>
    <s v="tyler.gay@bilearner.com"/>
    <x v="8"/>
    <x v="2"/>
    <x v="2"/>
    <x v="0"/>
    <x v="2"/>
    <x v="0"/>
    <s v="N/A"/>
    <x v="2"/>
    <s v="General - Con"/>
    <d v="2001-03-28T00:00:00"/>
    <x v="0"/>
    <s v="Technician"/>
    <s v="Male"/>
    <n v="33576"/>
    <s v="White"/>
    <s v="Married"/>
    <x v="0"/>
    <x v="0"/>
  </r>
  <r>
    <x v="127"/>
    <s v="Emma Escobar"/>
    <d v="2023-04-21T00:00:00"/>
    <s v="N/A"/>
    <s v="Production Technician II"/>
    <s v="Kevin Calderon"/>
    <s v="vaughn.leonard@bilearner.com"/>
    <x v="0"/>
    <x v="2"/>
    <x v="0"/>
    <x v="2"/>
    <x v="0"/>
    <x v="0"/>
    <s v="N/A"/>
    <x v="2"/>
    <s v="General - Con"/>
    <d v="1957-06-20T00:00:00"/>
    <x v="0"/>
    <s v="Technician"/>
    <s v="Female"/>
    <n v="12707"/>
    <s v="Hispanic"/>
    <s v="Married"/>
    <x v="0"/>
    <x v="0"/>
  </r>
  <r>
    <x v="128"/>
    <s v="Maximilian Craig"/>
    <d v="2019-09-19T00:00:00"/>
    <d v="2021-10-23T00:00:00"/>
    <s v="Production Technician II"/>
    <s v="Laura Reid"/>
    <s v="kyle.sanders@bilearner.com"/>
    <x v="9"/>
    <x v="2"/>
    <x v="2"/>
    <x v="2"/>
    <x v="0"/>
    <x v="3"/>
    <s v="Mission media writer cell."/>
    <x v="2"/>
    <s v="Field Operations"/>
    <d v="1956-05-17T00:00:00"/>
    <x v="0"/>
    <s v="Tower Hand"/>
    <s v="Female"/>
    <n v="73131"/>
    <s v="Other"/>
    <s v="Married"/>
    <x v="0"/>
    <x v="0"/>
  </r>
  <r>
    <x v="129"/>
    <s v="Erik Padilla"/>
    <d v="2020-12-23T00:00:00"/>
    <s v="N/A"/>
    <s v="Production Technician I"/>
    <s v="Stacey Fowler"/>
    <s v="kolton.dawson@bilearner.com"/>
    <x v="4"/>
    <x v="2"/>
    <x v="1"/>
    <x v="0"/>
    <x v="0"/>
    <x v="0"/>
    <s v="N/A"/>
    <x v="2"/>
    <s v="Technology / It"/>
    <d v="1997-02-17T00:00:00"/>
    <x v="0"/>
    <s v="Intern"/>
    <s v="Female"/>
    <n v="37659"/>
    <s v="Hispanic"/>
    <s v="Divorced"/>
    <x v="0"/>
    <x v="0"/>
  </r>
  <r>
    <x v="130"/>
    <s v="Gilbert Duffy"/>
    <d v="2019-03-29T00:00:00"/>
    <s v="N/A"/>
    <s v="Production Technician I"/>
    <s v="Stephen Hebert"/>
    <s v="ciara.cole@bilearner.com"/>
    <x v="6"/>
    <x v="2"/>
    <x v="0"/>
    <x v="2"/>
    <x v="0"/>
    <x v="0"/>
    <s v="N/A"/>
    <x v="2"/>
    <s v="Splicing"/>
    <d v="1995-03-22T00:00:00"/>
    <x v="0"/>
    <s v="Operator"/>
    <s v="Female"/>
    <n v="48502"/>
    <s v="Black"/>
    <s v="Single"/>
    <x v="0"/>
    <x v="0"/>
  </r>
  <r>
    <x v="131"/>
    <s v="Raymond Ayers"/>
    <d v="2021-05-15T00:00:00"/>
    <d v="2023-05-03T00:00:00"/>
    <s v="Production Technician I"/>
    <s v="James Burgess"/>
    <s v="virginia.wallace@bilearner.com"/>
    <x v="1"/>
    <x v="2"/>
    <x v="1"/>
    <x v="2"/>
    <x v="2"/>
    <x v="1"/>
    <s v="Note claim hundred central bad."/>
    <x v="2"/>
    <s v="Aerial"/>
    <d v="1963-11-04T00:00:00"/>
    <x v="0"/>
    <s v="Laborer"/>
    <s v="Female"/>
    <n v="88428"/>
    <s v="Hispanic"/>
    <s v="Widowed"/>
    <x v="0"/>
    <x v="0"/>
  </r>
  <r>
    <x v="132"/>
    <s v="Vincent Wyatt"/>
    <d v="2022-03-14T00:00:00"/>
    <d v="2022-10-02T00:00:00"/>
    <s v="Production Technician I"/>
    <s v="Jordan Robinson"/>
    <s v="yahir.hill@bilearner.com"/>
    <x v="8"/>
    <x v="2"/>
    <x v="2"/>
    <x v="2"/>
    <x v="0"/>
    <x v="2"/>
    <s v="Field year certainly data sense table yes."/>
    <x v="2"/>
    <s v="Aerial"/>
    <d v="1949-11-20T00:00:00"/>
    <x v="0"/>
    <s v="Engineer"/>
    <s v="Female"/>
    <n v="95347"/>
    <s v="Hispanic"/>
    <s v="Married"/>
    <x v="0"/>
    <x v="0"/>
  </r>
  <r>
    <x v="133"/>
    <s v="Micah Stanley"/>
    <d v="2021-12-06T00:00:00"/>
    <d v="2022-01-08T00:00:00"/>
    <s v="Production Technician I"/>
    <s v="Matthew Baker"/>
    <s v="dawson.pratt@bilearner.com"/>
    <x v="0"/>
    <x v="2"/>
    <x v="0"/>
    <x v="1"/>
    <x v="1"/>
    <x v="4"/>
    <s v="For majority down."/>
    <x v="2"/>
    <s v="General - Con"/>
    <d v="1996-09-07T00:00:00"/>
    <x v="0"/>
    <s v="Technician"/>
    <s v="Female"/>
    <n v="80920"/>
    <s v="Asian"/>
    <s v="Single"/>
    <x v="0"/>
    <x v="0"/>
  </r>
  <r>
    <x v="134"/>
    <s v="Evan Chen"/>
    <d v="2021-10-27T00:00:00"/>
    <s v="N/A"/>
    <s v="Production Technician I"/>
    <s v="Anita Dudley"/>
    <s v="michaela.smith@bilearner.com"/>
    <x v="9"/>
    <x v="1"/>
    <x v="2"/>
    <x v="0"/>
    <x v="1"/>
    <x v="0"/>
    <s v="N/A"/>
    <x v="2"/>
    <s v="Engineers"/>
    <d v="1964-08-30T00:00:00"/>
    <x v="0"/>
    <s v="Principal"/>
    <s v="Male"/>
    <n v="7440"/>
    <s v="Other"/>
    <s v="Widowed"/>
    <x v="0"/>
    <x v="0"/>
  </r>
  <r>
    <x v="135"/>
    <s v="Serenity Thornton"/>
    <d v="2023-04-01T00:00:00"/>
    <s v="N/A"/>
    <s v="Production Technician I"/>
    <s v="Marilyn Cook"/>
    <s v="malachi.singleton@bilearner.com"/>
    <x v="4"/>
    <x v="1"/>
    <x v="2"/>
    <x v="0"/>
    <x v="1"/>
    <x v="0"/>
    <s v="N/A"/>
    <x v="2"/>
    <s v="Field Operations"/>
    <d v="1946-03-27T00:00:00"/>
    <x v="0"/>
    <s v="Driver"/>
    <s v="Male"/>
    <n v="84202"/>
    <s v="Other"/>
    <s v="Divorced"/>
    <x v="0"/>
    <x v="0"/>
  </r>
  <r>
    <x v="136"/>
    <s v="Talan Rivas"/>
    <d v="2019-05-29T00:00:00"/>
    <s v="N/A"/>
    <s v="Production Technician I"/>
    <s v="Brian Hamilton"/>
    <s v="jordyn.sheppard@bilearner.com"/>
    <x v="6"/>
    <x v="2"/>
    <x v="2"/>
    <x v="1"/>
    <x v="0"/>
    <x v="0"/>
    <s v="N/A"/>
    <x v="2"/>
    <s v="Field Operations"/>
    <d v="1954-02-28T00:00:00"/>
    <x v="0"/>
    <s v="Laborer"/>
    <s v="Male"/>
    <n v="3187"/>
    <s v="Black"/>
    <s v="Single"/>
    <x v="0"/>
    <x v="0"/>
  </r>
  <r>
    <x v="137"/>
    <s v="Calvin Braun"/>
    <d v="2019-07-12T00:00:00"/>
    <d v="2022-07-12T00:00:00"/>
    <s v="Production Technician I"/>
    <s v="David Park"/>
    <s v="rohan.matthews@bilearner.com"/>
    <x v="5"/>
    <x v="2"/>
    <x v="2"/>
    <x v="2"/>
    <x v="1"/>
    <x v="1"/>
    <s v="It stay center free vote."/>
    <x v="2"/>
    <s v="General - Eng"/>
    <d v="1983-08-02T00:00:00"/>
    <x v="0"/>
    <s v="Coordinator"/>
    <s v="Male"/>
    <n v="2766"/>
    <s v="Black"/>
    <s v="Divorced"/>
    <x v="0"/>
    <x v="0"/>
  </r>
  <r>
    <x v="138"/>
    <s v="Cale Bender"/>
    <d v="2018-08-10T00:00:00"/>
    <d v="2022-02-21T00:00:00"/>
    <s v="Production Technician I"/>
    <s v="Victoria Campbell"/>
    <s v="hugo.tate@bilearner.com"/>
    <x v="7"/>
    <x v="2"/>
    <x v="1"/>
    <x v="0"/>
    <x v="1"/>
    <x v="1"/>
    <s v="Most could result else think this window."/>
    <x v="2"/>
    <s v="Splicing"/>
    <d v="1953-04-11T00:00:00"/>
    <x v="0"/>
    <s v="Technician"/>
    <s v="Male"/>
    <n v="75014"/>
    <s v="Hispanic"/>
    <s v="Married"/>
    <x v="0"/>
    <x v="0"/>
  </r>
  <r>
    <x v="139"/>
    <s v="Kirsten Vance"/>
    <d v="2021-09-29T00:00:00"/>
    <s v="N/A"/>
    <s v="Production Technician I"/>
    <s v="Anthony Steele"/>
    <s v="daniel.griffin@bilearner.com"/>
    <x v="3"/>
    <x v="2"/>
    <x v="0"/>
    <x v="1"/>
    <x v="2"/>
    <x v="0"/>
    <s v="N/A"/>
    <x v="2"/>
    <s v="Engineers"/>
    <d v="1988-08-11T00:00:00"/>
    <x v="0"/>
    <s v="Engineer"/>
    <s v="Female"/>
    <n v="53486"/>
    <s v="Black"/>
    <s v="Single"/>
    <x v="0"/>
    <x v="0"/>
  </r>
  <r>
    <x v="140"/>
    <s v="Cade Cox"/>
    <d v="2021-08-05T00:00:00"/>
    <s v="N/A"/>
    <s v="Production Technician I"/>
    <s v="Terry Henson"/>
    <s v="dakota.salinas@bilearner.com"/>
    <x v="2"/>
    <x v="2"/>
    <x v="1"/>
    <x v="0"/>
    <x v="2"/>
    <x v="0"/>
    <s v="N/A"/>
    <x v="2"/>
    <s v="Field Operations"/>
    <d v="1941-08-14T00:00:00"/>
    <x v="0"/>
    <s v="Locator"/>
    <s v="Female"/>
    <n v="73898"/>
    <s v="Black"/>
    <s v="Divorced"/>
    <x v="0"/>
    <x v="0"/>
  </r>
  <r>
    <x v="141"/>
    <s v="Ibrahim Wolfe"/>
    <d v="2023-08-02T00:00:00"/>
    <s v="N/A"/>
    <s v="Production Manager"/>
    <s v="Katie Lucas"/>
    <s v="celeste.lin@bilearner.com"/>
    <x v="1"/>
    <x v="2"/>
    <x v="2"/>
    <x v="2"/>
    <x v="1"/>
    <x v="0"/>
    <s v="N/A"/>
    <x v="2"/>
    <s v="Project Management - Con"/>
    <d v="1992-11-10T00:00:00"/>
    <x v="0"/>
    <s v="Coordinator"/>
    <s v="Female"/>
    <n v="89723"/>
    <s v="Asian"/>
    <s v="Married"/>
    <x v="0"/>
    <x v="0"/>
  </r>
  <r>
    <x v="142"/>
    <s v="Elianna Schmitt"/>
    <d v="2018-09-02T00:00:00"/>
    <d v="2021-07-28T00:00:00"/>
    <s v="Production Manager"/>
    <s v="Margaret Gamble"/>
    <s v="lawrence.cross@bilearner.com"/>
    <x v="8"/>
    <x v="2"/>
    <x v="1"/>
    <x v="0"/>
    <x v="2"/>
    <x v="3"/>
    <s v="Year total care thousand what each."/>
    <x v="2"/>
    <s v="Field Operations"/>
    <d v="1942-06-20T00:00:00"/>
    <x v="0"/>
    <s v="Lineman"/>
    <s v="Female"/>
    <n v="46695"/>
    <s v="Hispanic"/>
    <s v="Widowed"/>
    <x v="0"/>
    <x v="0"/>
  </r>
  <r>
    <x v="143"/>
    <s v="Colby Wolfe"/>
    <d v="2019-10-13T00:00:00"/>
    <s v="N/A"/>
    <s v="Production Manager"/>
    <s v="Heidi Wang"/>
    <s v="kara.barnes@bilearner.com"/>
    <x v="0"/>
    <x v="2"/>
    <x v="0"/>
    <x v="2"/>
    <x v="0"/>
    <x v="0"/>
    <s v="N/A"/>
    <x v="2"/>
    <s v="Wireline Construction"/>
    <d v="1963-04-16T00:00:00"/>
    <x v="0"/>
    <s v="Project Manager"/>
    <s v="Female"/>
    <n v="12711"/>
    <s v="Asian"/>
    <s v="Single"/>
    <x v="0"/>
    <x v="0"/>
  </r>
  <r>
    <x v="144"/>
    <s v="Autumn Barrera"/>
    <d v="2020-09-24T00:00:00"/>
    <s v="N/A"/>
    <s v="Production Technician II"/>
    <s v="David Moore"/>
    <s v="adalyn.vaughan@bilearner.com"/>
    <x v="7"/>
    <x v="1"/>
    <x v="1"/>
    <x v="2"/>
    <x v="2"/>
    <x v="0"/>
    <s v="N/A"/>
    <x v="2"/>
    <s v="Shop (Fleet)"/>
    <d v="1948-03-04T00:00:00"/>
    <x v="0"/>
    <s v="Shop"/>
    <s v="Male"/>
    <n v="66792"/>
    <s v="Hispanic"/>
    <s v="Married"/>
    <x v="0"/>
    <x v="0"/>
  </r>
  <r>
    <x v="145"/>
    <s v="Emmalee Cervantes"/>
    <d v="2023-08-06T00:00:00"/>
    <s v="N/A"/>
    <s v="Production Technician II"/>
    <s v="Richard Harvey"/>
    <s v="chase.lloyd@bilearner.com"/>
    <x v="4"/>
    <x v="2"/>
    <x v="1"/>
    <x v="1"/>
    <x v="0"/>
    <x v="0"/>
    <s v="N/A"/>
    <x v="2"/>
    <s v="Field Operations"/>
    <d v="1963-11-10T00:00:00"/>
    <x v="0"/>
    <s v="Groundman"/>
    <s v="Male"/>
    <n v="81317"/>
    <s v="Hispanic"/>
    <s v="Divorced"/>
    <x v="0"/>
    <x v="0"/>
  </r>
  <r>
    <x v="146"/>
    <s v="Ernest Willis"/>
    <d v="2019-06-11T00:00:00"/>
    <d v="2022-02-27T00:00:00"/>
    <s v="Production Technician II"/>
    <s v="Lisa Shaw"/>
    <s v="lilian.norton@bilearner.com"/>
    <x v="3"/>
    <x v="1"/>
    <x v="2"/>
    <x v="2"/>
    <x v="2"/>
    <x v="1"/>
    <s v="By small force myself team industry."/>
    <x v="2"/>
    <s v="General - Con"/>
    <d v="1943-09-30T00:00:00"/>
    <x v="0"/>
    <s v="Lineman"/>
    <s v="Female"/>
    <n v="50894"/>
    <s v="Black"/>
    <s v="Single"/>
    <x v="0"/>
    <x v="0"/>
  </r>
  <r>
    <x v="147"/>
    <s v="Jaxon Anderson"/>
    <d v="2019-02-14T00:00:00"/>
    <s v="N/A"/>
    <s v="Production Technician II"/>
    <s v="Christopher Adams"/>
    <s v="aliana.pennington@bilearner.com"/>
    <x v="8"/>
    <x v="2"/>
    <x v="0"/>
    <x v="0"/>
    <x v="1"/>
    <x v="0"/>
    <s v="N/A"/>
    <x v="2"/>
    <s v="Wireline Construction"/>
    <d v="1943-06-22T00:00:00"/>
    <x v="0"/>
    <s v="Project Manager"/>
    <s v="Female"/>
    <n v="22415"/>
    <s v="Black"/>
    <s v="Married"/>
    <x v="0"/>
    <x v="0"/>
  </r>
  <r>
    <x v="148"/>
    <s v="Precious Caldwell"/>
    <d v="2022-03-17T00:00:00"/>
    <s v="N/A"/>
    <s v="Production Technician II"/>
    <s v="Brittany Brown"/>
    <s v="oscar.munoz@bilearner.com"/>
    <x v="1"/>
    <x v="1"/>
    <x v="0"/>
    <x v="1"/>
    <x v="1"/>
    <x v="0"/>
    <s v="N/A"/>
    <x v="2"/>
    <s v="Field Operations"/>
    <d v="1941-09-17T00:00:00"/>
    <x v="0"/>
    <s v="Locator"/>
    <s v="Female"/>
    <n v="5855"/>
    <s v="Asian"/>
    <s v="Married"/>
    <x v="0"/>
    <x v="0"/>
  </r>
  <r>
    <x v="149"/>
    <s v="Yahir Serrano"/>
    <d v="2020-08-05T00:00:00"/>
    <s v="N/A"/>
    <s v="Production Technician I"/>
    <s v="Riley Schultz"/>
    <s v="dexter.cline@bilearner.com"/>
    <x v="5"/>
    <x v="1"/>
    <x v="0"/>
    <x v="0"/>
    <x v="2"/>
    <x v="0"/>
    <s v="N/A"/>
    <x v="2"/>
    <s v="Aerial"/>
    <d v="1981-04-03T00:00:00"/>
    <x v="0"/>
    <s v="Lineman"/>
    <s v="Female"/>
    <n v="64124"/>
    <s v="White"/>
    <s v="Single"/>
    <x v="0"/>
    <x v="0"/>
  </r>
  <r>
    <x v="150"/>
    <s v="Krystal Peterson"/>
    <d v="2022-08-23T00:00:00"/>
    <s v="N/A"/>
    <s v="Production Technician I"/>
    <s v="Bradley Mitchell"/>
    <s v="atticus.frost@bilearner.com"/>
    <x v="6"/>
    <x v="2"/>
    <x v="0"/>
    <x v="0"/>
    <x v="0"/>
    <x v="0"/>
    <s v="N/A"/>
    <x v="2"/>
    <s v="Field Operations"/>
    <d v="1978-06-29T00:00:00"/>
    <x v="0"/>
    <s v="Laborer"/>
    <s v="Male"/>
    <n v="2497"/>
    <s v="Asian"/>
    <s v="Widowed"/>
    <x v="0"/>
    <x v="0"/>
  </r>
  <r>
    <x v="151"/>
    <s v="Jadyn Haley"/>
    <d v="2023-01-12T00:00:00"/>
    <s v="N/A"/>
    <s v="Production Technician I"/>
    <s v="Misty Mcknight"/>
    <s v="emmalee.reynolds@bilearner.com"/>
    <x v="9"/>
    <x v="1"/>
    <x v="2"/>
    <x v="0"/>
    <x v="2"/>
    <x v="0"/>
    <s v="N/A"/>
    <x v="2"/>
    <s v="Engineers"/>
    <d v="1963-10-02T00:00:00"/>
    <x v="0"/>
    <s v="Engineer"/>
    <s v="Female"/>
    <n v="36242"/>
    <s v="Other"/>
    <s v="Divorced"/>
    <x v="0"/>
    <x v="0"/>
  </r>
  <r>
    <x v="152"/>
    <s v="Davis Roberts"/>
    <d v="2020-04-14T00:00:00"/>
    <d v="2021-09-10T00:00:00"/>
    <s v="Production Technician I"/>
    <s v="Brian Hudson"/>
    <s v="moshe.taylor@bilearner.com"/>
    <x v="6"/>
    <x v="2"/>
    <x v="0"/>
    <x v="0"/>
    <x v="1"/>
    <x v="3"/>
    <s v="Ok though floor sense want future."/>
    <x v="2"/>
    <s v="Field Operations"/>
    <d v="1941-10-20T00:00:00"/>
    <x v="0"/>
    <s v="Laborer"/>
    <s v="Female"/>
    <n v="87428"/>
    <s v="Asian"/>
    <s v="Divorced"/>
    <x v="0"/>
    <x v="0"/>
  </r>
  <r>
    <x v="153"/>
    <s v="Meadow Avery"/>
    <d v="2021-09-27T00:00:00"/>
    <d v="2023-02-05T00:00:00"/>
    <s v="Production Technician I"/>
    <s v="Andrew Perez"/>
    <s v="marcel.gomez@bilearner.com"/>
    <x v="5"/>
    <x v="2"/>
    <x v="2"/>
    <x v="1"/>
    <x v="0"/>
    <x v="4"/>
    <s v="Leader above room hand collection imagine."/>
    <x v="2"/>
    <s v="Field Operations"/>
    <d v="1987-11-01T00:00:00"/>
    <x v="0"/>
    <s v="Laborer"/>
    <s v="Female"/>
    <n v="76772"/>
    <s v="White"/>
    <s v="Married"/>
    <x v="0"/>
    <x v="0"/>
  </r>
  <r>
    <x v="154"/>
    <s v="Allyson Owen"/>
    <d v="2018-11-17T00:00:00"/>
    <d v="2020-03-12T00:00:00"/>
    <s v="Production Technician I"/>
    <s v="Kimberly Marshall"/>
    <s v="janet.king@bilearner.com"/>
    <x v="1"/>
    <x v="2"/>
    <x v="1"/>
    <x v="0"/>
    <x v="1"/>
    <x v="3"/>
    <s v="Provide machine statement now."/>
    <x v="2"/>
    <s v="Finance &amp; Accounting"/>
    <d v="1951-11-06T00:00:00"/>
    <x v="0"/>
    <s v="Clerk"/>
    <s v="Female"/>
    <n v="21218"/>
    <s v="Other"/>
    <s v="Married"/>
    <x v="0"/>
    <x v="0"/>
  </r>
  <r>
    <x v="155"/>
    <s v="Francisco Simon"/>
    <d v="2019-07-22T00:00:00"/>
    <d v="2023-02-28T00:00:00"/>
    <s v="Production Technician I"/>
    <s v="Ashley Washington"/>
    <s v="bonalyn.boutwell@bilearner.com"/>
    <x v="8"/>
    <x v="2"/>
    <x v="1"/>
    <x v="0"/>
    <x v="2"/>
    <x v="2"/>
    <s v="Science available hard."/>
    <x v="2"/>
    <s v="Billable Consultants"/>
    <d v="1980-04-20T00:00:00"/>
    <x v="0"/>
    <s v="Project Manager"/>
    <s v="Male"/>
    <n v="94316"/>
    <s v="Hispanic"/>
    <s v="Married"/>
    <x v="0"/>
    <x v="0"/>
  </r>
  <r>
    <x v="156"/>
    <s v="Trent Christian"/>
    <d v="2019-02-10T00:00:00"/>
    <s v="N/A"/>
    <s v="Production Technician I"/>
    <s v="Kristen Chan"/>
    <s v="nan.singh@bilearner.com"/>
    <x v="3"/>
    <x v="1"/>
    <x v="0"/>
    <x v="0"/>
    <x v="1"/>
    <x v="0"/>
    <s v="N/A"/>
    <x v="2"/>
    <s v="Wireline Construction"/>
    <d v="1996-03-18T00:00:00"/>
    <x v="0"/>
    <s v="Manager"/>
    <s v="Male"/>
    <n v="39746"/>
    <s v="Hispanic"/>
    <s v="Married"/>
    <x v="0"/>
    <x v="0"/>
  </r>
  <r>
    <x v="157"/>
    <s v="Chaya Boyd"/>
    <d v="2018-11-22T00:00:00"/>
    <d v="2020-07-19T00:00:00"/>
    <s v="Production Technician I"/>
    <s v="Sean Ellis"/>
    <s v="tyrone.steans@bilearner.com"/>
    <x v="4"/>
    <x v="2"/>
    <x v="2"/>
    <x v="0"/>
    <x v="2"/>
    <x v="3"/>
    <s v="Himself final success these or card strategy."/>
    <x v="2"/>
    <s v="Field Operations"/>
    <d v="1958-07-04T00:00:00"/>
    <x v="0"/>
    <s v="Technician"/>
    <s v="Male"/>
    <n v="96001"/>
    <s v="Asian"/>
    <s v="Widowed"/>
    <x v="0"/>
    <x v="0"/>
  </r>
  <r>
    <x v="158"/>
    <s v="Nehemiah Rivas"/>
    <d v="2023-04-23T00:00:00"/>
    <s v="N/A"/>
    <s v="Production Technician I"/>
    <s v="Jennifer Cox"/>
    <s v="william.larotonda@bilearner.com"/>
    <x v="7"/>
    <x v="2"/>
    <x v="0"/>
    <x v="0"/>
    <x v="1"/>
    <x v="0"/>
    <s v="N/A"/>
    <x v="2"/>
    <s v="Splicing"/>
    <d v="1979-06-03T00:00:00"/>
    <x v="0"/>
    <s v="Splicer"/>
    <s v="Male"/>
    <n v="62733"/>
    <s v="Other"/>
    <s v="Divorced"/>
    <x v="0"/>
    <x v="0"/>
  </r>
  <r>
    <x v="159"/>
    <s v="Wyatt Spence"/>
    <d v="2022-12-26T00:00:00"/>
    <d v="2023-05-23T00:00:00"/>
    <s v="Production Technician I"/>
    <s v="Kevin Coleman"/>
    <s v="mia.brown@bilearner.com"/>
    <x v="2"/>
    <x v="2"/>
    <x v="0"/>
    <x v="2"/>
    <x v="2"/>
    <x v="4"/>
    <s v="Help economic analysis campaign young leg."/>
    <x v="2"/>
    <s v="General - Con"/>
    <d v="1976-09-10T00:00:00"/>
    <x v="0"/>
    <s v="Flagger"/>
    <s v="Female"/>
    <n v="66418"/>
    <s v="Asian"/>
    <s v="Single"/>
    <x v="0"/>
    <x v="0"/>
  </r>
  <r>
    <x v="160"/>
    <s v="Abram Fisher"/>
    <d v="2020-06-14T00:00:00"/>
    <s v="N/A"/>
    <s v="Production Technician I"/>
    <s v="Brian Henderson"/>
    <s v="jaida.sweeney@bilearner.com"/>
    <x v="3"/>
    <x v="2"/>
    <x v="1"/>
    <x v="2"/>
    <x v="0"/>
    <x v="0"/>
    <s v="N/A"/>
    <x v="2"/>
    <s v="Yard (Material Handling)"/>
    <d v="1954-08-30T00:00:00"/>
    <x v="0"/>
    <s v="Runner"/>
    <s v="Female"/>
    <n v="78453"/>
    <s v="Other"/>
    <s v="Widowed"/>
    <x v="0"/>
    <x v="0"/>
  </r>
  <r>
    <x v="161"/>
    <s v="Jayleen Oconnell"/>
    <d v="2022-03-29T00:00:00"/>
    <d v="2023-05-20T00:00:00"/>
    <s v="Production Technician I"/>
    <s v="Alyssa Myers DVM"/>
    <s v="skyler.robles@bilearner.com"/>
    <x v="2"/>
    <x v="1"/>
    <x v="2"/>
    <x v="1"/>
    <x v="1"/>
    <x v="3"/>
    <s v="For law simple design entire while."/>
    <x v="2"/>
    <s v="General - Con"/>
    <d v="1983-08-17T00:00:00"/>
    <x v="0"/>
    <s v="Laborer"/>
    <s v="Female"/>
    <n v="85444"/>
    <s v="Asian"/>
    <s v="Widowed"/>
    <x v="0"/>
    <x v="0"/>
  </r>
  <r>
    <x v="162"/>
    <s v="Jordon Meadows"/>
    <d v="2022-12-18T00:00:00"/>
    <s v="N/A"/>
    <s v="Production Manager"/>
    <s v="Julie Griffin"/>
    <s v="allyson.keller@bilearner.com"/>
    <x v="1"/>
    <x v="2"/>
    <x v="1"/>
    <x v="0"/>
    <x v="0"/>
    <x v="0"/>
    <s v="N/A"/>
    <x v="2"/>
    <s v="Project Management - Con"/>
    <d v="1996-02-07T00:00:00"/>
    <x v="0"/>
    <s v="Manager"/>
    <s v="Female"/>
    <n v="93166"/>
    <s v="White"/>
    <s v="Divorced"/>
    <x v="0"/>
    <x v="0"/>
  </r>
  <r>
    <x v="163"/>
    <s v="Justice Pineda"/>
    <d v="2019-03-21T00:00:00"/>
    <s v="N/A"/>
    <s v="Production Manager"/>
    <s v="Curtis Fitzpatrick"/>
    <s v="eddie.bauer@bilearner.com"/>
    <x v="8"/>
    <x v="2"/>
    <x v="0"/>
    <x v="0"/>
    <x v="0"/>
    <x v="0"/>
    <s v="N/A"/>
    <x v="2"/>
    <s v="General - Sga"/>
    <d v="1950-10-25T00:00:00"/>
    <x v="0"/>
    <s v="Project Coordinator"/>
    <s v="Female"/>
    <n v="12732"/>
    <s v="Other"/>
    <s v="Married"/>
    <x v="0"/>
    <x v="0"/>
  </r>
  <r>
    <x v="164"/>
    <s v="Isiah Decker"/>
    <d v="2021-02-08T00:00:00"/>
    <s v="N/A"/>
    <s v="Production Manager"/>
    <s v="Elizabeth Garcia"/>
    <s v="susan.gordon@bilearner.com"/>
    <x v="0"/>
    <x v="2"/>
    <x v="2"/>
    <x v="1"/>
    <x v="2"/>
    <x v="0"/>
    <s v="N/A"/>
    <x v="2"/>
    <s v="Field Operations"/>
    <d v="1998-09-09T00:00:00"/>
    <x v="0"/>
    <s v="Laborer"/>
    <s v="Female"/>
    <n v="48895"/>
    <s v="Other"/>
    <s v="Widowed"/>
    <x v="0"/>
    <x v="0"/>
  </r>
  <r>
    <x v="165"/>
    <s v="Giada Boone"/>
    <d v="2022-06-06T00:00:00"/>
    <s v="N/A"/>
    <s v="Production Technician II"/>
    <s v="Michelle Castillo"/>
    <s v="kellen.smith@bilearner.com"/>
    <x v="2"/>
    <x v="1"/>
    <x v="2"/>
    <x v="0"/>
    <x v="1"/>
    <x v="0"/>
    <s v="N/A"/>
    <x v="2"/>
    <s v="Field Operations"/>
    <d v="1965-01-13T00:00:00"/>
    <x v="0"/>
    <s v="Foreman"/>
    <s v="Male"/>
    <n v="73043"/>
    <s v="Other"/>
    <s v="Married"/>
    <x v="0"/>
    <x v="0"/>
  </r>
  <r>
    <x v="166"/>
    <s v="Camryn Guerra"/>
    <d v="2021-11-01T00:00:00"/>
    <s v="N/A"/>
    <s v="Production Technician II"/>
    <s v="Caroline Grant"/>
    <s v="sherlyn.carroll@bilearner.com"/>
    <x v="1"/>
    <x v="2"/>
    <x v="1"/>
    <x v="2"/>
    <x v="2"/>
    <x v="0"/>
    <s v="N/A"/>
    <x v="2"/>
    <s v="Field Operations"/>
    <d v="1955-09-01T00:00:00"/>
    <x v="0"/>
    <s v="Laborer"/>
    <s v="Female"/>
    <n v="69064"/>
    <s v="Other"/>
    <s v="Single"/>
    <x v="0"/>
    <x v="0"/>
  </r>
  <r>
    <x v="167"/>
    <s v="Melody Rollins"/>
    <d v="2023-01-19T00:00:00"/>
    <s v="N/A"/>
    <s v="Production Technician II"/>
    <s v="Mark Ellis"/>
    <s v="kadence.gentry@bilearner.com"/>
    <x v="8"/>
    <x v="2"/>
    <x v="1"/>
    <x v="0"/>
    <x v="2"/>
    <x v="0"/>
    <s v="N/A"/>
    <x v="2"/>
    <s v="Field Operations"/>
    <d v="1951-01-10T00:00:00"/>
    <x v="0"/>
    <s v="Assistant"/>
    <s v="Female"/>
    <n v="85041"/>
    <s v="White"/>
    <s v="Married"/>
    <x v="0"/>
    <x v="0"/>
  </r>
  <r>
    <x v="168"/>
    <s v="Lucia Cummings"/>
    <d v="2020-07-30T00:00:00"/>
    <s v="N/A"/>
    <s v="Production Technician II"/>
    <s v="Mrs. Danielle Dickerson DDS"/>
    <s v="willow.golden@bilearner.com"/>
    <x v="0"/>
    <x v="2"/>
    <x v="1"/>
    <x v="2"/>
    <x v="0"/>
    <x v="0"/>
    <s v="N/A"/>
    <x v="2"/>
    <s v="Field Operations"/>
    <d v="1960-09-15T00:00:00"/>
    <x v="0"/>
    <s v="Operator"/>
    <s v="Female"/>
    <n v="66037"/>
    <s v="Asian"/>
    <s v="Single"/>
    <x v="0"/>
    <x v="0"/>
  </r>
  <r>
    <x v="169"/>
    <s v="Jaylen Serrano"/>
    <d v="2023-07-16T00:00:00"/>
    <s v="N/A"/>
    <s v="Production Technician II"/>
    <s v="Stacy Ellis"/>
    <s v="jeffery.hogan@bilearner.com"/>
    <x v="9"/>
    <x v="2"/>
    <x v="0"/>
    <x v="1"/>
    <x v="2"/>
    <x v="0"/>
    <s v="N/A"/>
    <x v="2"/>
    <s v="Underground"/>
    <d v="1951-07-18T00:00:00"/>
    <x v="0"/>
    <s v="Laborer"/>
    <s v="Female"/>
    <n v="53112"/>
    <s v="Black"/>
    <s v="Single"/>
    <x v="0"/>
    <x v="0"/>
  </r>
  <r>
    <x v="170"/>
    <s v="Jayson Bright"/>
    <d v="2022-06-16T00:00:00"/>
    <s v="N/A"/>
    <s v="Production Technician I"/>
    <s v="Hannah Bailey"/>
    <s v="shaniya.hamilton@bilearner.com"/>
    <x v="4"/>
    <x v="2"/>
    <x v="0"/>
    <x v="0"/>
    <x v="0"/>
    <x v="0"/>
    <s v="N/A"/>
    <x v="2"/>
    <s v="Field Operations"/>
    <d v="1953-07-24T00:00:00"/>
    <x v="0"/>
    <s v="Laborer"/>
    <s v="Female"/>
    <n v="93320"/>
    <s v="Hispanic"/>
    <s v="Single"/>
    <x v="0"/>
    <x v="0"/>
  </r>
  <r>
    <x v="171"/>
    <s v="Carlie Wilkerson"/>
    <d v="2021-06-13T00:00:00"/>
    <d v="2022-05-27T00:00:00"/>
    <s v="Production Technician I"/>
    <s v="Charles Rogers"/>
    <s v="aron.grant@bilearner.com"/>
    <x v="6"/>
    <x v="1"/>
    <x v="2"/>
    <x v="1"/>
    <x v="2"/>
    <x v="2"/>
    <s v="Truth game down which."/>
    <x v="2"/>
    <s v="Engineers"/>
    <d v="1952-05-20T00:00:00"/>
    <x v="0"/>
    <s v="Engineer"/>
    <s v="Male"/>
    <n v="39849"/>
    <s v="Asian"/>
    <s v="Married"/>
    <x v="0"/>
    <x v="0"/>
  </r>
  <r>
    <x v="172"/>
    <s v="Kaylyn Patrick"/>
    <d v="2020-11-14T00:00:00"/>
    <d v="2021-11-01T00:00:00"/>
    <s v="Production Technician I"/>
    <s v="Christine Foster"/>
    <s v="haleigh.carter@bilearner.com"/>
    <x v="0"/>
    <x v="2"/>
    <x v="2"/>
    <x v="1"/>
    <x v="2"/>
    <x v="3"/>
    <s v="Sure trip sound action."/>
    <x v="2"/>
    <s v="Isp"/>
    <d v="1968-01-30T00:00:00"/>
    <x v="0"/>
    <s v="Manager"/>
    <s v="Female"/>
    <n v="38596"/>
    <s v="White"/>
    <s v="Widowed"/>
    <x v="0"/>
    <x v="0"/>
  </r>
  <r>
    <x v="173"/>
    <s v="Evie Pope"/>
    <d v="2020-06-16T00:00:00"/>
    <d v="2023-03-13T00:00:00"/>
    <s v="Production Technician I"/>
    <s v="Tyler Brown"/>
    <s v="tatiana.ayala@bilearner.com"/>
    <x v="9"/>
    <x v="2"/>
    <x v="2"/>
    <x v="1"/>
    <x v="1"/>
    <x v="3"/>
    <s v="Treatment power card almost pretty sister."/>
    <x v="2"/>
    <s v="Field Operations"/>
    <d v="1973-12-10T00:00:00"/>
    <x v="0"/>
    <s v="Construction Manager"/>
    <s v="Female"/>
    <n v="31731"/>
    <s v="Other"/>
    <s v="Widowed"/>
    <x v="0"/>
    <x v="0"/>
  </r>
  <r>
    <x v="174"/>
    <s v="Nayeli Kelley"/>
    <d v="2018-12-20T00:00:00"/>
    <d v="2020-12-24T00:00:00"/>
    <s v="Production Technician I"/>
    <s v="Holly Nichols"/>
    <s v="kaylynn.mcguire@bilearner.com"/>
    <x v="6"/>
    <x v="2"/>
    <x v="2"/>
    <x v="0"/>
    <x v="0"/>
    <x v="2"/>
    <s v="Reduce subject positive war score interesting."/>
    <x v="2"/>
    <s v="Catv"/>
    <d v="1996-08-04T00:00:00"/>
    <x v="0"/>
    <s v="Laborer"/>
    <s v="Female"/>
    <n v="38710"/>
    <s v="Asian"/>
    <s v="Divorced"/>
    <x v="0"/>
    <x v="0"/>
  </r>
  <r>
    <x v="175"/>
    <s v="Krista Franco"/>
    <d v="2022-10-29T00:00:00"/>
    <s v="N/A"/>
    <s v="Production Technician I"/>
    <s v="Jennifer Phillips"/>
    <s v="lily.tyler@bilearner.com"/>
    <x v="5"/>
    <x v="1"/>
    <x v="1"/>
    <x v="0"/>
    <x v="0"/>
    <x v="0"/>
    <s v="N/A"/>
    <x v="2"/>
    <s v="Engineers"/>
    <d v="1960-12-27T00:00:00"/>
    <x v="0"/>
    <s v="Project Manager"/>
    <s v="Female"/>
    <n v="7184"/>
    <s v="White"/>
    <s v="Married"/>
    <x v="0"/>
    <x v="0"/>
  </r>
  <r>
    <x v="176"/>
    <s v="Teresa Farrell"/>
    <d v="2020-07-20T00:00:00"/>
    <s v="N/A"/>
    <s v="Production Technician I"/>
    <s v="Shannon Cruz"/>
    <s v="noe.mann@bilearner.com"/>
    <x v="1"/>
    <x v="2"/>
    <x v="1"/>
    <x v="0"/>
    <x v="1"/>
    <x v="0"/>
    <s v="N/A"/>
    <x v="2"/>
    <s v="Aerial"/>
    <d v="1968-07-06T00:00:00"/>
    <x v="0"/>
    <s v="Lineman"/>
    <s v="Female"/>
    <n v="13425"/>
    <s v="Other"/>
    <s v="Married"/>
    <x v="0"/>
    <x v="0"/>
  </r>
  <r>
    <x v="177"/>
    <s v="Dorian Fox"/>
    <d v="2021-10-03T00:00:00"/>
    <d v="2021-12-19T00:00:00"/>
    <s v="Production Technician I"/>
    <s v="Jamie Lowe"/>
    <s v="christina.terry@bilearner.com"/>
    <x v="8"/>
    <x v="2"/>
    <x v="1"/>
    <x v="1"/>
    <x v="0"/>
    <x v="1"/>
    <s v="Occur air as along approach."/>
    <x v="2"/>
    <s v="Field Operations"/>
    <d v="1959-05-07T00:00:00"/>
    <x v="0"/>
    <s v="Laborer"/>
    <s v="Male"/>
    <n v="93796"/>
    <s v="Other"/>
    <s v="Single"/>
    <x v="0"/>
    <x v="0"/>
  </r>
  <r>
    <x v="178"/>
    <s v="Madeleine Sherman"/>
    <d v="2022-07-16T00:00:00"/>
    <s v="N/A"/>
    <s v="Production Technician I"/>
    <s v="Paige Calderon"/>
    <s v="niko.durham@bilearner.com"/>
    <x v="3"/>
    <x v="2"/>
    <x v="0"/>
    <x v="0"/>
    <x v="2"/>
    <x v="0"/>
    <s v="N/A"/>
    <x v="2"/>
    <s v="Aerial"/>
    <d v="1990-09-08T00:00:00"/>
    <x v="0"/>
    <s v="Supervisor"/>
    <s v="Male"/>
    <n v="92453"/>
    <s v="Black"/>
    <s v="Divorced"/>
    <x v="0"/>
    <x v="0"/>
  </r>
  <r>
    <x v="179"/>
    <s v="Allan Butler"/>
    <d v="2020-06-30T00:00:00"/>
    <s v="N/A"/>
    <s v="Production Technician I"/>
    <s v="Jacob Taylor"/>
    <s v="dante.strong@bilearner.com"/>
    <x v="4"/>
    <x v="2"/>
    <x v="2"/>
    <x v="2"/>
    <x v="2"/>
    <x v="0"/>
    <s v="N/A"/>
    <x v="2"/>
    <s v="Underground"/>
    <d v="1944-11-30T00:00:00"/>
    <x v="0"/>
    <s v="Laborer"/>
    <s v="Male"/>
    <n v="10449"/>
    <s v="Hispanic"/>
    <s v="Single"/>
    <x v="0"/>
    <x v="0"/>
  </r>
  <r>
    <x v="180"/>
    <s v="Nevaeh Davila"/>
    <d v="2021-06-13T00:00:00"/>
    <s v="N/A"/>
    <s v="Production Technician I"/>
    <s v="Sandra Pollard"/>
    <s v="angeline.perez@bilearner.com"/>
    <x v="7"/>
    <x v="2"/>
    <x v="2"/>
    <x v="1"/>
    <x v="0"/>
    <x v="0"/>
    <s v="N/A"/>
    <x v="2"/>
    <s v="Wireline Construction"/>
    <d v="1993-06-16T00:00:00"/>
    <x v="0"/>
    <s v="Laborer"/>
    <s v="Male"/>
    <n v="14795"/>
    <s v="Other"/>
    <s v="Married"/>
    <x v="0"/>
    <x v="0"/>
  </r>
  <r>
    <x v="181"/>
    <s v="Gunnar Webster"/>
    <d v="2020-12-29T00:00:00"/>
    <d v="2022-10-24T00:00:00"/>
    <s v="Production Technician I"/>
    <s v="Alex Cox"/>
    <s v="jairo.blanchard@bilearner.com"/>
    <x v="2"/>
    <x v="1"/>
    <x v="2"/>
    <x v="1"/>
    <x v="1"/>
    <x v="2"/>
    <s v="Here best worry rich might about yourself."/>
    <x v="2"/>
    <s v="Splicing"/>
    <d v="1973-12-09T00:00:00"/>
    <x v="0"/>
    <s v="Splicer"/>
    <s v="Female"/>
    <n v="60901"/>
    <s v="Black"/>
    <s v="Divorced"/>
    <x v="0"/>
    <x v="0"/>
  </r>
  <r>
    <x v="182"/>
    <s v="Aydin Tate"/>
    <d v="2022-02-03T00:00:00"/>
    <s v="N/A"/>
    <s v="Production Technician I"/>
    <s v="Jon Adams"/>
    <s v="elle.berry@bilearner.com"/>
    <x v="0"/>
    <x v="2"/>
    <x v="0"/>
    <x v="0"/>
    <x v="2"/>
    <x v="0"/>
    <s v="N/A"/>
    <x v="2"/>
    <s v="Catv"/>
    <d v="1946-12-18T00:00:00"/>
    <x v="0"/>
    <s v="Technician"/>
    <s v="Female"/>
    <n v="64083"/>
    <s v="Black"/>
    <s v="Married"/>
    <x v="0"/>
    <x v="0"/>
  </r>
  <r>
    <x v="183"/>
    <s v="Patrick Mckinney"/>
    <d v="2022-01-10T00:00:00"/>
    <d v="2023-05-11T00:00:00"/>
    <s v="Production Technician I"/>
    <s v="Cassandra Cox"/>
    <s v="raphael.francis@bilearner.com"/>
    <x v="9"/>
    <x v="2"/>
    <x v="2"/>
    <x v="2"/>
    <x v="1"/>
    <x v="1"/>
    <s v="New out peace director fish."/>
    <x v="2"/>
    <s v="Wireline Construction"/>
    <d v="1951-10-01T00:00:00"/>
    <x v="0"/>
    <s v="Foreman"/>
    <s v="Female"/>
    <n v="50781"/>
    <s v="Hispanic"/>
    <s v="Divorced"/>
    <x v="0"/>
    <x v="0"/>
  </r>
  <r>
    <x v="184"/>
    <s v="Milagros Foley"/>
    <d v="2018-12-13T00:00:00"/>
    <s v="N/A"/>
    <s v="Production Manager"/>
    <s v="Lucas Duffy"/>
    <s v="mollie.jenkins@bilearner.com"/>
    <x v="6"/>
    <x v="1"/>
    <x v="0"/>
    <x v="0"/>
    <x v="2"/>
    <x v="0"/>
    <s v="N/A"/>
    <x v="2"/>
    <s v="Fielders"/>
    <d v="1973-02-22T00:00:00"/>
    <x v="0"/>
    <s v="Engineer"/>
    <s v="Female"/>
    <n v="67399"/>
    <s v="Other"/>
    <s v="Widowed"/>
    <x v="0"/>
    <x v="0"/>
  </r>
  <r>
    <x v="185"/>
    <s v="Rachael Buck"/>
    <d v="2021-03-03T00:00:00"/>
    <s v="N/A"/>
    <s v="Production Manager"/>
    <s v="Ashley Ellis"/>
    <s v="malik.crane@bilearner.com"/>
    <x v="5"/>
    <x v="2"/>
    <x v="2"/>
    <x v="0"/>
    <x v="1"/>
    <x v="0"/>
    <s v="N/A"/>
    <x v="2"/>
    <s v="Splicing"/>
    <d v="1983-08-25T00:00:00"/>
    <x v="0"/>
    <s v="Tester"/>
    <s v="Female"/>
    <n v="82086"/>
    <s v="Hispanic"/>
    <s v="Single"/>
    <x v="0"/>
    <x v="0"/>
  </r>
  <r>
    <x v="186"/>
    <s v="Rigoberto Townsend"/>
    <d v="2021-07-04T00:00:00"/>
    <s v="N/A"/>
    <s v="Production Manager"/>
    <s v="Allison Figueroa"/>
    <s v="arianna.carlson@bilearner.com"/>
    <x v="1"/>
    <x v="1"/>
    <x v="0"/>
    <x v="0"/>
    <x v="2"/>
    <x v="0"/>
    <s v="N/A"/>
    <x v="2"/>
    <s v="Aerial"/>
    <d v="1997-09-15T00:00:00"/>
    <x v="0"/>
    <s v="Supervisor"/>
    <s v="Female"/>
    <n v="97001"/>
    <s v="Black"/>
    <s v="Single"/>
    <x v="0"/>
    <x v="0"/>
  </r>
  <r>
    <x v="187"/>
    <s v="Reagan Odonnell"/>
    <d v="2020-02-06T00:00:00"/>
    <d v="2021-07-21T00:00:00"/>
    <s v="Production Technician II"/>
    <s v="Alex Bernard"/>
    <s v="morgan.hammond@bilearner.com"/>
    <x v="2"/>
    <x v="1"/>
    <x v="1"/>
    <x v="2"/>
    <x v="0"/>
    <x v="4"/>
    <s v="Direction west appear son school anything."/>
    <x v="2"/>
    <s v="General - Sga"/>
    <d v="1979-05-28T00:00:00"/>
    <x v="0"/>
    <s v="Estimator"/>
    <s v="Male"/>
    <n v="13562"/>
    <s v="Black"/>
    <s v="Divorced"/>
    <x v="0"/>
    <x v="0"/>
  </r>
  <r>
    <x v="188"/>
    <s v="Roy Morse"/>
    <d v="2020-06-28T00:00:00"/>
    <d v="2022-07-11T00:00:00"/>
    <s v="Production Technician II"/>
    <s v="Micheal Bryant"/>
    <s v="mallory.figueroa@bilearner.com"/>
    <x v="1"/>
    <x v="2"/>
    <x v="1"/>
    <x v="1"/>
    <x v="2"/>
    <x v="1"/>
    <s v="Somebody pass again say cultural."/>
    <x v="2"/>
    <s v="General - Eng"/>
    <d v="1988-03-07T00:00:00"/>
    <x v="0"/>
    <s v="Engineer"/>
    <s v="Female"/>
    <n v="55949"/>
    <s v="Other"/>
    <s v="Married"/>
    <x v="0"/>
    <x v="0"/>
  </r>
  <r>
    <x v="189"/>
    <s v="Rafael Buchanan"/>
    <d v="2020-12-22T00:00:00"/>
    <d v="2021-11-20T00:00:00"/>
    <s v="Production Technician II"/>
    <s v="Bryan Simpson"/>
    <s v="larissa.douglas@bilearner.com"/>
    <x v="8"/>
    <x v="2"/>
    <x v="1"/>
    <x v="2"/>
    <x v="2"/>
    <x v="3"/>
    <s v="Table day sit wish attention marriage cause."/>
    <x v="2"/>
    <s v="Project Management - Eng"/>
    <d v="1998-04-20T00:00:00"/>
    <x v="0"/>
    <s v="Project Manager"/>
    <s v="Female"/>
    <n v="88496"/>
    <s v="Hispanic"/>
    <s v="Married"/>
    <x v="0"/>
    <x v="0"/>
  </r>
  <r>
    <x v="190"/>
    <s v="Kaitlynn Herman"/>
    <d v="2019-11-24T00:00:00"/>
    <s v="N/A"/>
    <s v="Production Technician II"/>
    <s v="Tamara Carter"/>
    <s v="athena.moore@bilearner.com"/>
    <x v="0"/>
    <x v="2"/>
    <x v="2"/>
    <x v="2"/>
    <x v="2"/>
    <x v="0"/>
    <s v="N/A"/>
    <x v="2"/>
    <s v="Wireline Construction"/>
    <d v="1978-04-25T00:00:00"/>
    <x v="0"/>
    <s v="Billing"/>
    <s v="Female"/>
    <n v="55947"/>
    <s v="Black"/>
    <s v="Divorced"/>
    <x v="0"/>
    <x v="0"/>
  </r>
  <r>
    <x v="191"/>
    <s v="Marquise Santana"/>
    <d v="2022-09-23T00:00:00"/>
    <s v="N/A"/>
    <s v="Production Technician II"/>
    <s v="Bryan Harris"/>
    <s v="karla.farrell@bilearner.com"/>
    <x v="9"/>
    <x v="1"/>
    <x v="2"/>
    <x v="1"/>
    <x v="2"/>
    <x v="0"/>
    <s v="N/A"/>
    <x v="2"/>
    <s v="General - Con"/>
    <d v="1988-12-07T00:00:00"/>
    <x v="0"/>
    <s v="Technician"/>
    <s v="Female"/>
    <n v="75540"/>
    <s v="White"/>
    <s v="Single"/>
    <x v="0"/>
    <x v="0"/>
  </r>
  <r>
    <x v="192"/>
    <s v="Jamarion Mitchell"/>
    <d v="2020-02-06T00:00:00"/>
    <d v="2022-01-23T00:00:00"/>
    <s v="Production Technician I"/>
    <s v="Anna Meyers"/>
    <s v="jacey.braun@bilearner.com"/>
    <x v="4"/>
    <x v="1"/>
    <x v="2"/>
    <x v="2"/>
    <x v="1"/>
    <x v="1"/>
    <s v="Onto focus address treat before ability."/>
    <x v="2"/>
    <s v="Aerial"/>
    <d v="1950-09-18T00:00:00"/>
    <x v="0"/>
    <s v="Foreman"/>
    <s v="Female"/>
    <n v="68342"/>
    <s v="Black"/>
    <s v="Married"/>
    <x v="0"/>
    <x v="0"/>
  </r>
  <r>
    <x v="193"/>
    <s v="Gabrielle Hardy"/>
    <d v="2019-01-14T00:00:00"/>
    <d v="2021-08-06T00:00:00"/>
    <s v="Production Technician I"/>
    <s v="Christopher Levy"/>
    <s v="nathan.kline@bilearner.com"/>
    <x v="6"/>
    <x v="2"/>
    <x v="2"/>
    <x v="1"/>
    <x v="1"/>
    <x v="3"/>
    <s v="Tonight answer benefit second commercial law."/>
    <x v="2"/>
    <s v="Field Operations"/>
    <d v="1953-03-08T00:00:00"/>
    <x v="0"/>
    <s v="Foreman"/>
    <s v="Male"/>
    <n v="5779"/>
    <s v="Asian"/>
    <s v="Widowed"/>
    <x v="0"/>
    <x v="0"/>
  </r>
  <r>
    <x v="194"/>
    <s v="Savion Stokes"/>
    <d v="2019-06-25T00:00:00"/>
    <d v="2022-05-15T00:00:00"/>
    <s v="Production Technician I"/>
    <s v="David Maddox"/>
    <s v="gabriella.benitez@bilearner.com"/>
    <x v="7"/>
    <x v="1"/>
    <x v="0"/>
    <x v="1"/>
    <x v="0"/>
    <x v="4"/>
    <s v="Window management move."/>
    <x v="2"/>
    <s v="Wireline Construction"/>
    <d v="1967-03-27T00:00:00"/>
    <x v="0"/>
    <s v="Foreman"/>
    <s v="Female"/>
    <n v="91065"/>
    <s v="Hispanic"/>
    <s v="Widowed"/>
    <x v="0"/>
    <x v="0"/>
  </r>
  <r>
    <x v="195"/>
    <s v="Trevin Summers"/>
    <d v="2019-03-09T00:00:00"/>
    <s v="N/A"/>
    <s v="Production Technician I"/>
    <s v="John Lambert"/>
    <s v="jeanette.tippett@bilearner.com"/>
    <x v="3"/>
    <x v="1"/>
    <x v="0"/>
    <x v="1"/>
    <x v="1"/>
    <x v="0"/>
    <s v="N/A"/>
    <x v="2"/>
    <s v="General - Eng"/>
    <d v="1978-11-07T00:00:00"/>
    <x v="0"/>
    <s v="Administrator"/>
    <s v="Female"/>
    <n v="47386"/>
    <s v="Other"/>
    <s v="Married"/>
    <x v="0"/>
    <x v="0"/>
  </r>
  <r>
    <x v="196"/>
    <s v="Hailie Bell"/>
    <d v="2020-06-13T00:00:00"/>
    <s v="N/A"/>
    <s v="Production Technician I"/>
    <s v="Anthony Cross"/>
    <s v="rose.ivey@bilearner.com"/>
    <x v="2"/>
    <x v="2"/>
    <x v="2"/>
    <x v="2"/>
    <x v="0"/>
    <x v="0"/>
    <s v="N/A"/>
    <x v="2"/>
    <s v="Safety"/>
    <d v="1958-06-12T00:00:00"/>
    <x v="0"/>
    <s v="Administrative"/>
    <s v="Female"/>
    <n v="38009"/>
    <s v="Hispanic"/>
    <s v="Divorced"/>
    <x v="0"/>
    <x v="0"/>
  </r>
  <r>
    <x v="197"/>
    <s v="Audrey Stevens"/>
    <d v="2019-01-22T00:00:00"/>
    <s v="N/A"/>
    <s v="Production Technician I"/>
    <s v="Daniel Blackburn"/>
    <s v="jordan.winthrop@bilearner.com"/>
    <x v="1"/>
    <x v="2"/>
    <x v="1"/>
    <x v="2"/>
    <x v="0"/>
    <x v="0"/>
    <s v="N/A"/>
    <x v="2"/>
    <s v="Field Operations"/>
    <d v="1952-09-28T00:00:00"/>
    <x v="0"/>
    <s v="Laborer"/>
    <s v="Female"/>
    <n v="61843"/>
    <s v="Asian"/>
    <s v="Married"/>
    <x v="0"/>
    <x v="0"/>
  </r>
  <r>
    <x v="198"/>
    <s v="Jason Munoz"/>
    <d v="2020-12-12T00:00:00"/>
    <s v="N/A"/>
    <s v="Production Technician I"/>
    <s v="Richard Graves"/>
    <s v="shari.ngodup@bilearner.com"/>
    <x v="8"/>
    <x v="2"/>
    <x v="2"/>
    <x v="2"/>
    <x v="0"/>
    <x v="0"/>
    <s v="N/A"/>
    <x v="2"/>
    <s v="Field Operations"/>
    <d v="1950-04-14T00:00:00"/>
    <x v="0"/>
    <s v="Laborer"/>
    <s v="Female"/>
    <n v="75258"/>
    <s v="White"/>
    <s v="Widowed"/>
    <x v="0"/>
    <x v="0"/>
  </r>
  <r>
    <x v="199"/>
    <s v="Carlee Foley"/>
    <d v="2022-04-27T00:00:00"/>
    <s v="N/A"/>
    <s v="Production Technician I"/>
    <s v="Sheryl Scott"/>
    <s v="john.kretschmer@bilearner.com"/>
    <x v="0"/>
    <x v="1"/>
    <x v="0"/>
    <x v="0"/>
    <x v="2"/>
    <x v="0"/>
    <s v="N/A"/>
    <x v="2"/>
    <s v="General - Con"/>
    <d v="1977-10-08T00:00:00"/>
    <x v="0"/>
    <s v="Laborer"/>
    <s v="Female"/>
    <n v="62616"/>
    <s v="Other"/>
    <s v="Married"/>
    <x v="0"/>
    <x v="0"/>
  </r>
  <r>
    <x v="200"/>
    <s v="Sarahi Dodson"/>
    <d v="2022-04-11T00:00:00"/>
    <d v="2022-09-26T00:00:00"/>
    <s v="Production Technician I"/>
    <s v="Robert Hill"/>
    <s v="debbie.mangal@bilearner.com"/>
    <x v="9"/>
    <x v="2"/>
    <x v="1"/>
    <x v="0"/>
    <x v="0"/>
    <x v="2"/>
    <s v="Information race relate rich poor already make."/>
    <x v="2"/>
    <s v="General - Con"/>
    <d v="1954-01-27T00:00:00"/>
    <x v="0"/>
    <s v="Flagger"/>
    <s v="Male"/>
    <n v="53450"/>
    <s v="Other"/>
    <s v="Divorced"/>
    <x v="0"/>
    <x v="0"/>
  </r>
  <r>
    <x v="201"/>
    <s v="Faith Carey"/>
    <d v="2022-09-01T00:00:00"/>
    <d v="2022-12-02T00:00:00"/>
    <s v="Production Technician I"/>
    <s v="Emily Rogers"/>
    <s v="yen.johnston@bilearner.com"/>
    <x v="4"/>
    <x v="2"/>
    <x v="1"/>
    <x v="2"/>
    <x v="1"/>
    <x v="2"/>
    <s v="Tough that inside relate hundred leave."/>
    <x v="2"/>
    <s v="Wireline Construction"/>
    <d v="1983-06-20T00:00:00"/>
    <x v="0"/>
    <s v="Model Assistant"/>
    <s v="Male"/>
    <n v="9799"/>
    <s v="White"/>
    <s v="Widowed"/>
    <x v="0"/>
    <x v="0"/>
  </r>
  <r>
    <x v="202"/>
    <s v="Mylie Salazar"/>
    <d v="2018-09-08T00:00:00"/>
    <s v="N/A"/>
    <s v="Production Technician I"/>
    <s v="Jasmine Johnson"/>
    <s v="ned.miller@bilearner.com"/>
    <x v="6"/>
    <x v="2"/>
    <x v="1"/>
    <x v="0"/>
    <x v="0"/>
    <x v="0"/>
    <s v="N/A"/>
    <x v="2"/>
    <s v="Engineers"/>
    <d v="1987-01-16T00:00:00"/>
    <x v="0"/>
    <s v="Engineer"/>
    <s v="Male"/>
    <n v="14153"/>
    <s v="White"/>
    <s v="Divorced"/>
    <x v="0"/>
    <x v="0"/>
  </r>
  <r>
    <x v="203"/>
    <s v="Pablo Parker"/>
    <d v="2022-11-24T00:00:00"/>
    <d v="2023-08-05T00:00:00"/>
    <s v="Production Technician I"/>
    <s v="Melissa Tucker"/>
    <s v="shana.petingill@bilearner.com"/>
    <x v="5"/>
    <x v="2"/>
    <x v="2"/>
    <x v="2"/>
    <x v="1"/>
    <x v="2"/>
    <s v="Attention summer we. Suffer impact imagine we."/>
    <x v="2"/>
    <s v="General - Sga"/>
    <d v="1948-08-26T00:00:00"/>
    <x v="0"/>
    <s v="Vp"/>
    <s v="Male"/>
    <n v="76112"/>
    <s v="White"/>
    <s v="Married"/>
    <x v="0"/>
    <x v="0"/>
  </r>
  <r>
    <x v="204"/>
    <s v="Ulises Shea"/>
    <d v="2020-07-23T00:00:00"/>
    <s v="N/A"/>
    <s v="Production Technician I"/>
    <s v="Timothy Higgins"/>
    <s v="catherine.ybarra@bilearner.com"/>
    <x v="7"/>
    <x v="2"/>
    <x v="2"/>
    <x v="1"/>
    <x v="0"/>
    <x v="0"/>
    <s v="N/A"/>
    <x v="2"/>
    <s v="Yard (Material Handling)"/>
    <d v="1956-05-04T00:00:00"/>
    <x v="0"/>
    <s v="Shop"/>
    <s v="Female"/>
    <n v="73101"/>
    <s v="Hispanic"/>
    <s v="Single"/>
    <x v="0"/>
    <x v="0"/>
  </r>
  <r>
    <x v="205"/>
    <s v="Bethany Terry"/>
    <d v="2018-12-28T00:00:00"/>
    <d v="2023-05-15T00:00:00"/>
    <s v="Production Technician I"/>
    <s v="Richard Scott"/>
    <s v="ashanti.price@bilearner.com"/>
    <x v="3"/>
    <x v="2"/>
    <x v="0"/>
    <x v="1"/>
    <x v="0"/>
    <x v="2"/>
    <s v="Various step without couple within at gun."/>
    <x v="2"/>
    <s v="Engineers"/>
    <d v="1956-02-15T00:00:00"/>
    <x v="0"/>
    <s v="Drafter"/>
    <s v="Female"/>
    <n v="82378"/>
    <s v="White"/>
    <s v="Divorced"/>
    <x v="0"/>
    <x v="0"/>
  </r>
  <r>
    <x v="206"/>
    <s v="Kamari Holloway"/>
    <d v="2019-10-01T00:00:00"/>
    <s v="N/A"/>
    <s v="Production Technician I"/>
    <s v="Hunter Hill"/>
    <s v="ann.montgomery@bilearner.com"/>
    <x v="2"/>
    <x v="2"/>
    <x v="1"/>
    <x v="2"/>
    <x v="2"/>
    <x v="0"/>
    <s v="N/A"/>
    <x v="2"/>
    <s v="Wireline Construction"/>
    <d v="1956-07-08T00:00:00"/>
    <x v="0"/>
    <s v="Laborer"/>
    <s v="Female"/>
    <n v="63878"/>
    <s v="White"/>
    <s v="Divorced"/>
    <x v="0"/>
    <x v="0"/>
  </r>
  <r>
    <x v="207"/>
    <s v="Jazlene Mcdaniel"/>
    <d v="2019-08-17T00:00:00"/>
    <d v="2019-10-25T00:00:00"/>
    <s v="Production Manager"/>
    <s v="Melissa Greene"/>
    <s v="erin.holder@bilearner.com"/>
    <x v="1"/>
    <x v="2"/>
    <x v="1"/>
    <x v="0"/>
    <x v="0"/>
    <x v="4"/>
    <s v="Decision example see low someone. Ball week that."/>
    <x v="2"/>
    <s v="Wireline Construction"/>
    <d v="1979-12-30T00:00:00"/>
    <x v="0"/>
    <s v="Laborer"/>
    <s v="Female"/>
    <n v="59862"/>
    <s v="Black"/>
    <s v="Single"/>
    <x v="0"/>
    <x v="0"/>
  </r>
  <r>
    <x v="208"/>
    <s v="Dane Kelly"/>
    <d v="2023-05-31T00:00:00"/>
    <s v="N/A"/>
    <s v="Production Manager"/>
    <s v="Edwin Guerrero"/>
    <s v="bennett.bowen@bilearner.com"/>
    <x v="8"/>
    <x v="2"/>
    <x v="0"/>
    <x v="0"/>
    <x v="0"/>
    <x v="0"/>
    <s v="N/A"/>
    <x v="2"/>
    <s v="Wireline Construction"/>
    <d v="1999-06-04T00:00:00"/>
    <x v="0"/>
    <s v="Foreman"/>
    <s v="Female"/>
    <n v="23252"/>
    <s v="Other"/>
    <s v="Married"/>
    <x v="0"/>
    <x v="0"/>
  </r>
  <r>
    <x v="209"/>
    <s v="Camila Dunn"/>
    <d v="2020-12-08T00:00:00"/>
    <d v="2023-06-10T00:00:00"/>
    <s v="Production Manager"/>
    <s v="Ann Collins"/>
    <s v="gianna.lopez@bilearner.com"/>
    <x v="0"/>
    <x v="1"/>
    <x v="2"/>
    <x v="2"/>
    <x v="0"/>
    <x v="1"/>
    <s v="Carry parent fight style series challenge."/>
    <x v="2"/>
    <s v="Field Operations"/>
    <d v="1948-12-24T00:00:00"/>
    <x v="0"/>
    <s v="Top Hand"/>
    <s v="Female"/>
    <n v="91039"/>
    <s v="Asian"/>
    <s v="Divorced"/>
    <x v="0"/>
    <x v="0"/>
  </r>
  <r>
    <x v="210"/>
    <s v="Aurora Frederick"/>
    <d v="2018-11-05T00:00:00"/>
    <d v="2023-03-23T00:00:00"/>
    <s v="Production Technician II"/>
    <s v="John Miles"/>
    <s v="aydin.bautista@bilearner.com"/>
    <x v="9"/>
    <x v="1"/>
    <x v="0"/>
    <x v="2"/>
    <x v="0"/>
    <x v="2"/>
    <s v="Community probably bad day food place which loss."/>
    <x v="2"/>
    <s v="Field Operations"/>
    <d v="1981-12-11T00:00:00"/>
    <x v="0"/>
    <s v="Splicer"/>
    <s v="Male"/>
    <n v="37834"/>
    <s v="Other"/>
    <s v="Widowed"/>
    <x v="0"/>
    <x v="0"/>
  </r>
  <r>
    <x v="211"/>
    <s v="Caylee Nunez"/>
    <d v="2020-08-26T00:00:00"/>
    <d v="2023-04-05T00:00:00"/>
    <s v="Production Technician II"/>
    <s v="Kevin Mendez"/>
    <s v="milagros.cobb@bilearner.com"/>
    <x v="6"/>
    <x v="2"/>
    <x v="1"/>
    <x v="1"/>
    <x v="2"/>
    <x v="2"/>
    <s v="Start debate hot fact keep return."/>
    <x v="2"/>
    <s v="Engineers"/>
    <d v="1983-08-27T00:00:00"/>
    <x v="0"/>
    <s v="Project Manager"/>
    <s v="Female"/>
    <n v="46678"/>
    <s v="Hispanic"/>
    <s v="Single"/>
    <x v="0"/>
    <x v="0"/>
  </r>
  <r>
    <x v="212"/>
    <s v="Tamia Sharp"/>
    <d v="2020-02-23T00:00:00"/>
    <s v="N/A"/>
    <s v="Production Technician II"/>
    <s v="Joe Miller"/>
    <s v="deven.vincent@bilearner.com"/>
    <x v="5"/>
    <x v="1"/>
    <x v="0"/>
    <x v="0"/>
    <x v="0"/>
    <x v="0"/>
    <s v="N/A"/>
    <x v="2"/>
    <s v="Project Management - Con"/>
    <d v="1987-03-22T00:00:00"/>
    <x v="0"/>
    <s v="Coordinator"/>
    <s v="Female"/>
    <n v="41849"/>
    <s v="White"/>
    <s v="Married"/>
    <x v="0"/>
    <x v="0"/>
  </r>
  <r>
    <x v="213"/>
    <s v="Jaliyah Gamble"/>
    <d v="2022-02-12T00:00:00"/>
    <s v="N/A"/>
    <s v="Production Technician II"/>
    <s v="Joshua Barnes"/>
    <s v="evangeline.downs@bilearner.com"/>
    <x v="1"/>
    <x v="1"/>
    <x v="2"/>
    <x v="2"/>
    <x v="2"/>
    <x v="0"/>
    <s v="N/A"/>
    <x v="2"/>
    <s v="Splicing"/>
    <d v="1967-09-19T00:00:00"/>
    <x v="0"/>
    <s v="Splicer"/>
    <s v="Female"/>
    <n v="16422"/>
    <s v="Asian"/>
    <s v="Divorced"/>
    <x v="0"/>
    <x v="0"/>
  </r>
  <r>
    <x v="214"/>
    <s v="Xander Savage"/>
    <d v="2020-02-13T00:00:00"/>
    <s v="N/A"/>
    <s v="Production Technician II"/>
    <s v="Daniel Benson"/>
    <s v="alijah.singh@bilearner.com"/>
    <x v="8"/>
    <x v="2"/>
    <x v="1"/>
    <x v="1"/>
    <x v="1"/>
    <x v="0"/>
    <s v="N/A"/>
    <x v="2"/>
    <s v="Aerial"/>
    <d v="1983-07-18T00:00:00"/>
    <x v="0"/>
    <s v="Laborer"/>
    <s v="Female"/>
    <n v="79625"/>
    <s v="Asian"/>
    <s v="Widowed"/>
    <x v="0"/>
    <x v="0"/>
  </r>
  <r>
    <x v="215"/>
    <s v="Marc Crosby"/>
    <d v="2023-02-15T00:00:00"/>
    <d v="2023-03-09T00:00:00"/>
    <s v="Production Technician I"/>
    <s v="Andrea Smith"/>
    <s v="ayla.roberts@bilearner.com"/>
    <x v="3"/>
    <x v="2"/>
    <x v="0"/>
    <x v="2"/>
    <x v="0"/>
    <x v="2"/>
    <s v="Rock stage better east bad view."/>
    <x v="2"/>
    <s v="General - Con"/>
    <d v="1986-06-19T00:00:00"/>
    <x v="0"/>
    <s v="Technician"/>
    <s v="Female"/>
    <n v="11159"/>
    <s v="Black"/>
    <s v="Single"/>
    <x v="0"/>
    <x v="0"/>
  </r>
  <r>
    <x v="216"/>
    <s v="Marques Zimmerman"/>
    <d v="2019-12-03T00:00:00"/>
    <d v="2021-08-31T00:00:00"/>
    <s v="Production Technician I"/>
    <s v="Joshua Johns"/>
    <s v="lucian.mora@bilearner.com"/>
    <x v="4"/>
    <x v="1"/>
    <x v="2"/>
    <x v="2"/>
    <x v="0"/>
    <x v="2"/>
    <s v="First choose again themselves thing however."/>
    <x v="2"/>
    <s v="Wireline Construction"/>
    <d v="1960-07-17T00:00:00"/>
    <x v="0"/>
    <s v="Vp"/>
    <s v="Male"/>
    <n v="52300"/>
    <s v="Asian"/>
    <s v="Single"/>
    <x v="0"/>
    <x v="0"/>
  </r>
  <r>
    <x v="217"/>
    <s v="Livia Salazar"/>
    <d v="2018-12-31T00:00:00"/>
    <s v="N/A"/>
    <s v="Production Technician I"/>
    <s v="Robert Watts"/>
    <s v="dangelo.gould@bilearner.com"/>
    <x v="2"/>
    <x v="1"/>
    <x v="2"/>
    <x v="2"/>
    <x v="1"/>
    <x v="0"/>
    <s v="N/A"/>
    <x v="2"/>
    <s v="General - Con"/>
    <d v="1974-10-15T00:00:00"/>
    <x v="0"/>
    <s v="Locator"/>
    <s v="Female"/>
    <n v="32620"/>
    <s v="Black"/>
    <s v="Married"/>
    <x v="0"/>
    <x v="0"/>
  </r>
  <r>
    <x v="218"/>
    <s v="Alana Choi"/>
    <d v="2020-01-16T00:00:00"/>
    <d v="2021-02-09T00:00:00"/>
    <s v="Production Technician I"/>
    <s v="Kelly Tate"/>
    <s v="miranda.chavez@bilearner.com"/>
    <x v="0"/>
    <x v="2"/>
    <x v="0"/>
    <x v="2"/>
    <x v="0"/>
    <x v="2"/>
    <s v="Develop think capital player campaign prepare."/>
    <x v="2"/>
    <s v="Engineers"/>
    <d v="1974-02-09T00:00:00"/>
    <x v="0"/>
    <s v="Engineer"/>
    <s v="Female"/>
    <n v="83986"/>
    <s v="Hispanic"/>
    <s v="Married"/>
    <x v="0"/>
    <x v="0"/>
  </r>
  <r>
    <x v="219"/>
    <s v="Levi Lawson"/>
    <d v="2018-11-20T00:00:00"/>
    <d v="2020-02-09T00:00:00"/>
    <s v="Production Technician I"/>
    <s v="Terry Flores"/>
    <s v="connor.larsen@bilearner.com"/>
    <x v="9"/>
    <x v="1"/>
    <x v="2"/>
    <x v="1"/>
    <x v="1"/>
    <x v="2"/>
    <s v="Center positive their garden industry."/>
    <x v="2"/>
    <s v="Executive"/>
    <d v="1949-12-31T00:00:00"/>
    <x v="0"/>
    <s v="Vp"/>
    <s v="Female"/>
    <n v="89298"/>
    <s v="Asian"/>
    <s v="Single"/>
    <x v="0"/>
    <x v="0"/>
  </r>
  <r>
    <x v="220"/>
    <s v="Kane Black"/>
    <d v="2022-11-11T00:00:00"/>
    <d v="2023-07-03T00:00:00"/>
    <s v="Production Technician I"/>
    <s v="Leslie Davis"/>
    <s v="harley.mccullough@bilearner.com"/>
    <x v="6"/>
    <x v="2"/>
    <x v="0"/>
    <x v="0"/>
    <x v="0"/>
    <x v="1"/>
    <s v="Deep sea improve miss they nearly measure."/>
    <x v="2"/>
    <s v="Yard (Material Handling)"/>
    <d v="1967-04-09T00:00:00"/>
    <x v="0"/>
    <s v="Coordinator"/>
    <s v="Female"/>
    <n v="91837"/>
    <s v="Asian"/>
    <s v="Single"/>
    <x v="0"/>
    <x v="0"/>
  </r>
  <r>
    <x v="221"/>
    <s v="Paola Weeks"/>
    <d v="2020-12-18T00:00:00"/>
    <d v="2021-07-23T00:00:00"/>
    <s v="Production Technician I"/>
    <s v="Sarah Williams"/>
    <s v="lucian.montoya@bilearner.com"/>
    <x v="5"/>
    <x v="2"/>
    <x v="1"/>
    <x v="0"/>
    <x v="0"/>
    <x v="1"/>
    <s v="Improve sea attention baby local ahead."/>
    <x v="2"/>
    <s v="People Services"/>
    <d v="1949-12-26T00:00:00"/>
    <x v="0"/>
    <s v="Recruiting"/>
    <s v="Female"/>
    <n v="31362"/>
    <s v="Asian"/>
    <s v="Widowed"/>
    <x v="0"/>
    <x v="0"/>
  </r>
  <r>
    <x v="222"/>
    <s v="Brooklynn Mack"/>
    <d v="2021-01-26T00:00:00"/>
    <s v="N/A"/>
    <s v="Production Technician I"/>
    <s v="Luke Miller"/>
    <s v="raina.vaughan@bilearner.com"/>
    <x v="1"/>
    <x v="2"/>
    <x v="2"/>
    <x v="1"/>
    <x v="1"/>
    <x v="0"/>
    <s v="N/A"/>
    <x v="2"/>
    <s v="Engineers"/>
    <d v="1996-01-15T00:00:00"/>
    <x v="0"/>
    <s v="Engineer"/>
    <s v="Female"/>
    <n v="3274"/>
    <s v="Asian"/>
    <s v="Widowed"/>
    <x v="0"/>
    <x v="0"/>
  </r>
  <r>
    <x v="223"/>
    <s v="Darrell Zamora"/>
    <d v="2021-11-26T00:00:00"/>
    <d v="2022-05-24T00:00:00"/>
    <s v="Production Technician I"/>
    <s v="Jeremiah Smith"/>
    <s v="javon.moses@bilearner.com"/>
    <x v="8"/>
    <x v="1"/>
    <x v="0"/>
    <x v="2"/>
    <x v="0"/>
    <x v="4"/>
    <s v="Recently business give."/>
    <x v="2"/>
    <s v="Wireline Construction"/>
    <d v="1964-09-27T00:00:00"/>
    <x v="0"/>
    <s v="Administrative"/>
    <s v="Male"/>
    <n v="71373"/>
    <s v="Hispanic"/>
    <s v="Married"/>
    <x v="0"/>
    <x v="0"/>
  </r>
  <r>
    <x v="224"/>
    <s v="Irvin Warner"/>
    <d v="2023-05-15T00:00:00"/>
    <s v="N/A"/>
    <s v="Production Technician I"/>
    <s v="Krista Smith"/>
    <s v="kamila.rosales@bilearner.com"/>
    <x v="3"/>
    <x v="2"/>
    <x v="1"/>
    <x v="1"/>
    <x v="0"/>
    <x v="0"/>
    <s v="N/A"/>
    <x v="2"/>
    <s v="Finance &amp; Accounting"/>
    <d v="1957-01-14T00:00:00"/>
    <x v="0"/>
    <s v="Accounting"/>
    <s v="Male"/>
    <n v="66660"/>
    <s v="Asian"/>
    <s v="Married"/>
    <x v="0"/>
    <x v="0"/>
  </r>
  <r>
    <x v="225"/>
    <s v="Dayton Castro"/>
    <d v="2023-06-20T00:00:00"/>
    <s v="N/A"/>
    <s v="Production Technician I"/>
    <s v="Eric Greer"/>
    <s v="vaughn.kim@bilearner.com"/>
    <x v="4"/>
    <x v="2"/>
    <x v="2"/>
    <x v="0"/>
    <x v="2"/>
    <x v="0"/>
    <s v="N/A"/>
    <x v="2"/>
    <s v="Field Operations"/>
    <d v="1967-04-16T00:00:00"/>
    <x v="0"/>
    <s v="Driller"/>
    <s v="Male"/>
    <n v="26821"/>
    <s v="Other"/>
    <s v="Divorced"/>
    <x v="0"/>
    <x v="0"/>
  </r>
  <r>
    <x v="226"/>
    <s v="Hailey Mckay"/>
    <d v="2019-08-22T00:00:00"/>
    <d v="2022-06-06T00:00:00"/>
    <s v="Production Technician I"/>
    <s v="Hannah Davis"/>
    <s v="anabel.evans@bilearner.com"/>
    <x v="7"/>
    <x v="2"/>
    <x v="0"/>
    <x v="1"/>
    <x v="0"/>
    <x v="2"/>
    <s v="Relate size according two board."/>
    <x v="2"/>
    <s v="Billable Consultants"/>
    <d v="1987-03-21T00:00:00"/>
    <x v="0"/>
    <s v="Engineer"/>
    <s v="Female"/>
    <n v="89365"/>
    <s v="Other"/>
    <s v="Divorced"/>
    <x v="0"/>
    <x v="0"/>
  </r>
  <r>
    <x v="227"/>
    <s v="Jaquan Rowland"/>
    <d v="2021-08-30T00:00:00"/>
    <s v="N/A"/>
    <s v="Production Technician I"/>
    <s v="Anthony Murray"/>
    <s v="dean.winters@bilearner.com"/>
    <x v="2"/>
    <x v="2"/>
    <x v="1"/>
    <x v="2"/>
    <x v="2"/>
    <x v="0"/>
    <s v="N/A"/>
    <x v="2"/>
    <s v="Fielders"/>
    <d v="1994-12-02T00:00:00"/>
    <x v="0"/>
    <s v="Engineer"/>
    <s v="Female"/>
    <n v="88976"/>
    <s v="Other"/>
    <s v="Widowed"/>
    <x v="0"/>
    <x v="0"/>
  </r>
  <r>
    <x v="228"/>
    <s v="David Velez"/>
    <d v="2020-01-27T00:00:00"/>
    <s v="N/A"/>
    <s v="Production Technician I"/>
    <s v="Michael Torres"/>
    <s v="kinley.dean@bilearner.com"/>
    <x v="0"/>
    <x v="2"/>
    <x v="0"/>
    <x v="2"/>
    <x v="0"/>
    <x v="0"/>
    <s v="N/A"/>
    <x v="2"/>
    <s v="Field Operations"/>
    <d v="1952-12-31T00:00:00"/>
    <x v="0"/>
    <s v="Technician"/>
    <s v="Female"/>
    <n v="43853"/>
    <s v="Black"/>
    <s v="Single"/>
    <x v="0"/>
    <x v="0"/>
  </r>
  <r>
    <x v="229"/>
    <s v="Joslyn Patel"/>
    <d v="2022-03-04T00:00:00"/>
    <s v="N/A"/>
    <s v="Production Technician I"/>
    <s v="Claire Baker"/>
    <s v="alexia.hughes@bilearner.com"/>
    <x v="9"/>
    <x v="2"/>
    <x v="1"/>
    <x v="1"/>
    <x v="1"/>
    <x v="0"/>
    <s v="N/A"/>
    <x v="2"/>
    <s v="Wireline Construction"/>
    <d v="1974-09-18T00:00:00"/>
    <x v="0"/>
    <s v="Groundman"/>
    <s v="Female"/>
    <n v="19697"/>
    <s v="Hispanic"/>
    <s v="Widowed"/>
    <x v="0"/>
    <x v="0"/>
  </r>
  <r>
    <x v="230"/>
    <s v="Colt Archer"/>
    <d v="2020-03-07T00:00:00"/>
    <s v="N/A"/>
    <s v="Production Manager"/>
    <s v="Michael Garcia"/>
    <s v="miles.gill@bilearner.com"/>
    <x v="6"/>
    <x v="2"/>
    <x v="1"/>
    <x v="2"/>
    <x v="1"/>
    <x v="0"/>
    <s v="N/A"/>
    <x v="2"/>
    <s v="Wireless"/>
    <d v="1994-10-03T00:00:00"/>
    <x v="0"/>
    <s v="Laborer"/>
    <s v="Female"/>
    <n v="50000"/>
    <s v="Black"/>
    <s v="Married"/>
    <x v="0"/>
    <x v="0"/>
  </r>
  <r>
    <x v="231"/>
    <s v="Abbigail Cameron"/>
    <d v="2020-03-19T00:00:00"/>
    <s v="N/A"/>
    <s v="Production Manager"/>
    <s v="Mrs. Leslie Simmons"/>
    <s v="kaden.woodard@bilearner.com"/>
    <x v="5"/>
    <x v="2"/>
    <x v="2"/>
    <x v="2"/>
    <x v="2"/>
    <x v="0"/>
    <s v="N/A"/>
    <x v="2"/>
    <s v="People Services"/>
    <d v="1947-03-17T00:00:00"/>
    <x v="0"/>
    <s v="Support"/>
    <s v="Female"/>
    <n v="35033"/>
    <s v="Other"/>
    <s v="Single"/>
    <x v="0"/>
    <x v="0"/>
  </r>
  <r>
    <x v="232"/>
    <s v="Anastasia Escobar"/>
    <d v="2022-07-23T00:00:00"/>
    <s v="N/A"/>
    <s v="Production Technician II"/>
    <s v="Hannah Cruz"/>
    <s v="frida.wilkins@bilearner.com"/>
    <x v="2"/>
    <x v="2"/>
    <x v="2"/>
    <x v="0"/>
    <x v="0"/>
    <x v="0"/>
    <s v="N/A"/>
    <x v="2"/>
    <s v="Wireline Construction"/>
    <d v="1992-05-07T00:00:00"/>
    <x v="0"/>
    <s v="Project Manager"/>
    <s v="Male"/>
    <n v="50676"/>
    <s v="Other"/>
    <s v="Divorced"/>
    <x v="0"/>
    <x v="0"/>
  </r>
  <r>
    <x v="233"/>
    <s v="Ronin Mclaughlin"/>
    <d v="2019-10-18T00:00:00"/>
    <d v="2021-10-03T00:00:00"/>
    <s v="Production Technician II"/>
    <s v="Claudia Atkinson"/>
    <s v="kamron.doyle@bilearner.com"/>
    <x v="1"/>
    <x v="2"/>
    <x v="2"/>
    <x v="0"/>
    <x v="1"/>
    <x v="1"/>
    <s v="Learn whatever million."/>
    <x v="2"/>
    <s v="Sales &amp; Marketing"/>
    <d v="1947-06-19T00:00:00"/>
    <x v="0"/>
    <s v="Director"/>
    <s v="Female"/>
    <n v="25148"/>
    <s v="Black"/>
    <s v="Divorced"/>
    <x v="0"/>
    <x v="0"/>
  </r>
  <r>
    <x v="234"/>
    <s v="Aliana Pena"/>
    <d v="2020-04-14T00:00:00"/>
    <s v="N/A"/>
    <s v="Production Technician II"/>
    <s v="Virginia Castro"/>
    <s v="ignacio.wiley@bilearner.com"/>
    <x v="8"/>
    <x v="2"/>
    <x v="2"/>
    <x v="2"/>
    <x v="2"/>
    <x v="0"/>
    <s v="N/A"/>
    <x v="2"/>
    <s v="General - Con"/>
    <d v="1998-05-17T00:00:00"/>
    <x v="0"/>
    <s v="Administrative"/>
    <s v="Female"/>
    <n v="96915"/>
    <s v="Other"/>
    <s v="Widowed"/>
    <x v="0"/>
    <x v="0"/>
  </r>
  <r>
    <x v="235"/>
    <s v="Ramon Goodwin"/>
    <d v="2018-11-25T00:00:00"/>
    <d v="2019-07-25T00:00:00"/>
    <s v="Production Technician II"/>
    <s v="Tina Morgan"/>
    <s v="krystal.atkinson@bilearner.com"/>
    <x v="0"/>
    <x v="2"/>
    <x v="0"/>
    <x v="2"/>
    <x v="2"/>
    <x v="4"/>
    <s v="Source join scientist personal when each."/>
    <x v="2"/>
    <s v="Field Operations"/>
    <d v="1946-12-11T00:00:00"/>
    <x v="0"/>
    <s v="Laborer"/>
    <s v="Female"/>
    <n v="95167"/>
    <s v="White"/>
    <s v="Married"/>
    <x v="0"/>
    <x v="0"/>
  </r>
  <r>
    <x v="236"/>
    <s v="Cory Saunders"/>
    <d v="2021-03-23T00:00:00"/>
    <d v="2022-08-26T00:00:00"/>
    <s v="Production Technician II"/>
    <s v="Nancy Gutierrez"/>
    <s v="frida.salazar@bilearner.com"/>
    <x v="9"/>
    <x v="2"/>
    <x v="0"/>
    <x v="0"/>
    <x v="0"/>
    <x v="3"/>
    <s v="Practice cover bar reason expect."/>
    <x v="2"/>
    <s v="Yard (Material Handling)"/>
    <d v="1975-12-17T00:00:00"/>
    <x v="0"/>
    <s v="Engineer"/>
    <s v="Female"/>
    <n v="1223"/>
    <s v="Black"/>
    <s v="Divorced"/>
    <x v="0"/>
    <x v="0"/>
  </r>
  <r>
    <x v="237"/>
    <s v="Alessandra Huynh"/>
    <d v="2020-10-27T00:00:00"/>
    <d v="2021-11-08T00:00:00"/>
    <s v="Production Technician I"/>
    <s v="Brandon Bates"/>
    <s v="annie.peters@bilearner.com"/>
    <x v="4"/>
    <x v="2"/>
    <x v="0"/>
    <x v="2"/>
    <x v="0"/>
    <x v="2"/>
    <s v="My live interesting street purpose early."/>
    <x v="2"/>
    <s v="Engineers"/>
    <d v="1968-09-12T00:00:00"/>
    <x v="0"/>
    <s v="Engineer"/>
    <s v="Female"/>
    <n v="31462"/>
    <s v="Other"/>
    <s v="Single"/>
    <x v="0"/>
    <x v="0"/>
  </r>
  <r>
    <x v="238"/>
    <s v="Maeve Holmes"/>
    <d v="2022-06-11T00:00:00"/>
    <d v="2023-06-29T00:00:00"/>
    <s v="Production Technician I"/>
    <s v="Angela Brooks"/>
    <s v="juliana.schroeder@bilearner.com"/>
    <x v="7"/>
    <x v="2"/>
    <x v="0"/>
    <x v="1"/>
    <x v="1"/>
    <x v="2"/>
    <s v="Guy know tend get best film hold."/>
    <x v="2"/>
    <s v="Splicing"/>
    <d v="2001-07-09T00:00:00"/>
    <x v="0"/>
    <s v="Technician"/>
    <s v="Female"/>
    <n v="6735"/>
    <s v="Hispanic"/>
    <s v="Single"/>
    <x v="0"/>
    <x v="0"/>
  </r>
  <r>
    <x v="239"/>
    <s v="Alejandra Mclean"/>
    <d v="2020-03-19T00:00:00"/>
    <s v="N/A"/>
    <s v="Production Technician I"/>
    <s v="Katie Barry"/>
    <s v="izabella.barron@bilearner.com"/>
    <x v="3"/>
    <x v="2"/>
    <x v="1"/>
    <x v="2"/>
    <x v="1"/>
    <x v="0"/>
    <s v="N/A"/>
    <x v="2"/>
    <s v="Isp"/>
    <d v="1985-04-11T00:00:00"/>
    <x v="0"/>
    <s v="Project Manager"/>
    <s v="Female"/>
    <n v="60585"/>
    <s v="Asian"/>
    <s v="Single"/>
    <x v="0"/>
    <x v="0"/>
  </r>
  <r>
    <x v="240"/>
    <s v="Reuben Potter"/>
    <d v="2019-11-07T00:00:00"/>
    <d v="2022-12-07T00:00:00"/>
    <s v="Production Technician I"/>
    <s v="Craig Arias"/>
    <s v="cody.beard@bilearner.com"/>
    <x v="2"/>
    <x v="2"/>
    <x v="1"/>
    <x v="2"/>
    <x v="2"/>
    <x v="4"/>
    <s v="Fear night field child yard structure."/>
    <x v="2"/>
    <s v="Field Operations"/>
    <d v="1992-03-13T00:00:00"/>
    <x v="0"/>
    <s v="Laborer"/>
    <s v="Female"/>
    <n v="46736"/>
    <s v="Black"/>
    <s v="Married"/>
    <x v="0"/>
    <x v="0"/>
  </r>
  <r>
    <x v="241"/>
    <s v="Marilyn Greer"/>
    <d v="2023-04-24T00:00:00"/>
    <s v="N/A"/>
    <s v="Production Technician I"/>
    <s v="Luke Carter"/>
    <s v="abigayle.mccann@bilearner.com"/>
    <x v="1"/>
    <x v="1"/>
    <x v="2"/>
    <x v="1"/>
    <x v="0"/>
    <x v="0"/>
    <s v="N/A"/>
    <x v="2"/>
    <s v="Wireline Construction"/>
    <d v="1959-03-18T00:00:00"/>
    <x v="0"/>
    <s v="Foreman"/>
    <s v="Female"/>
    <n v="35941"/>
    <s v="White"/>
    <s v="Married"/>
    <x v="0"/>
    <x v="0"/>
  </r>
  <r>
    <x v="242"/>
    <s v="Camila Nichols"/>
    <d v="2020-06-04T00:00:00"/>
    <s v="N/A"/>
    <s v="Production Technician I"/>
    <s v="Richard Oliver"/>
    <s v="jaqueline.gallagher@bilearner.com"/>
    <x v="8"/>
    <x v="1"/>
    <x v="1"/>
    <x v="0"/>
    <x v="1"/>
    <x v="0"/>
    <s v="N/A"/>
    <x v="2"/>
    <s v="General - Con"/>
    <d v="1979-03-07T00:00:00"/>
    <x v="0"/>
    <s v="Manager"/>
    <s v="Female"/>
    <n v="11657"/>
    <s v="White"/>
    <s v="Widowed"/>
    <x v="0"/>
    <x v="0"/>
  </r>
  <r>
    <x v="243"/>
    <s v="Iris Bruce"/>
    <d v="2022-05-23T00:00:00"/>
    <s v="N/A"/>
    <s v="Production Technician I"/>
    <s v="Raymond Hernandez"/>
    <s v="abagail.banks@bilearner.com"/>
    <x v="0"/>
    <x v="2"/>
    <x v="0"/>
    <x v="0"/>
    <x v="2"/>
    <x v="0"/>
    <s v="N/A"/>
    <x v="2"/>
    <s v="Isp"/>
    <d v="1954-02-11T00:00:00"/>
    <x v="0"/>
    <s v="Technician"/>
    <s v="Male"/>
    <n v="72528"/>
    <s v="Asian"/>
    <s v="Married"/>
    <x v="0"/>
    <x v="0"/>
  </r>
  <r>
    <x v="244"/>
    <s v="Henry Pratt"/>
    <d v="2019-05-17T00:00:00"/>
    <s v="N/A"/>
    <s v="Production Technician I"/>
    <s v="James Clay"/>
    <s v="nickolas.guzman@bilearner.com"/>
    <x v="9"/>
    <x v="1"/>
    <x v="2"/>
    <x v="2"/>
    <x v="1"/>
    <x v="0"/>
    <s v="N/A"/>
    <x v="2"/>
    <s v="Engineers"/>
    <d v="1961-02-03T00:00:00"/>
    <x v="0"/>
    <s v="Technician"/>
    <s v="Male"/>
    <n v="14705"/>
    <s v="White"/>
    <s v="Widowed"/>
    <x v="0"/>
    <x v="0"/>
  </r>
  <r>
    <x v="245"/>
    <s v="Kira Soto"/>
    <d v="2018-09-28T00:00:00"/>
    <d v="2021-04-25T00:00:00"/>
    <s v="Production Technician I"/>
    <s v="Casey Dennis"/>
    <s v="guillermo.rose@bilearner.com"/>
    <x v="4"/>
    <x v="2"/>
    <x v="0"/>
    <x v="2"/>
    <x v="1"/>
    <x v="3"/>
    <s v="Control store point."/>
    <x v="2"/>
    <s v="Field Operations"/>
    <d v="1943-11-14T00:00:00"/>
    <x v="0"/>
    <s v="Ceo"/>
    <s v="Male"/>
    <n v="5254"/>
    <s v="Black"/>
    <s v="Widowed"/>
    <x v="0"/>
    <x v="0"/>
  </r>
  <r>
    <x v="246"/>
    <s v="Ashanti Scott"/>
    <d v="2019-03-04T00:00:00"/>
    <s v="N/A"/>
    <s v="Production Technician I"/>
    <s v="Lisa Gonzalez"/>
    <s v="hayden.richmond@bilearner.com"/>
    <x v="6"/>
    <x v="2"/>
    <x v="0"/>
    <x v="1"/>
    <x v="0"/>
    <x v="0"/>
    <s v="N/A"/>
    <x v="2"/>
    <s v="Wireless"/>
    <d v="1972-03-26T00:00:00"/>
    <x v="0"/>
    <s v="Foreman"/>
    <s v="Female"/>
    <n v="94026"/>
    <s v="Other"/>
    <s v="Single"/>
    <x v="0"/>
    <x v="0"/>
  </r>
  <r>
    <x v="247"/>
    <s v="Sarahi Burke"/>
    <d v="2021-03-29T00:00:00"/>
    <d v="2021-12-01T00:00:00"/>
    <s v="Production Technician I"/>
    <s v="Theresa Miller"/>
    <s v="jonathon.thompson@bilearner.com"/>
    <x v="5"/>
    <x v="2"/>
    <x v="0"/>
    <x v="2"/>
    <x v="2"/>
    <x v="3"/>
    <s v="Suddenly free computer last spend."/>
    <x v="2"/>
    <s v="Underground"/>
    <d v="1988-09-09T00:00:00"/>
    <x v="0"/>
    <s v="Operator"/>
    <s v="Female"/>
    <n v="90967"/>
    <s v="White"/>
    <s v="Divorced"/>
    <x v="0"/>
    <x v="0"/>
  </r>
  <r>
    <x v="248"/>
    <s v="Aimee Terry"/>
    <d v="2019-07-07T00:00:00"/>
    <d v="2020-02-14T00:00:00"/>
    <s v="Production Technician I"/>
    <s v="Christopher Stewart"/>
    <s v="kendal.abbott@bilearner.com"/>
    <x v="7"/>
    <x v="2"/>
    <x v="2"/>
    <x v="0"/>
    <x v="0"/>
    <x v="4"/>
    <s v="Seek TV finally impact really build."/>
    <x v="2"/>
    <s v="Field Operations"/>
    <d v="1996-11-30T00:00:00"/>
    <x v="0"/>
    <s v="Driver"/>
    <s v="Female"/>
    <n v="46879"/>
    <s v="Asian"/>
    <s v="Divorced"/>
    <x v="0"/>
    <x v="0"/>
  </r>
  <r>
    <x v="249"/>
    <s v="Jerimiah Jackson"/>
    <d v="2018-09-06T00:00:00"/>
    <s v="N/A"/>
    <s v="Production Technician I"/>
    <s v="Sheri Pearson"/>
    <s v="leyla.davila@bilearner.com"/>
    <x v="0"/>
    <x v="2"/>
    <x v="1"/>
    <x v="2"/>
    <x v="2"/>
    <x v="0"/>
    <s v="N/A"/>
    <x v="2"/>
    <s v="General - Sga"/>
    <d v="1990-12-08T00:00:00"/>
    <x v="0"/>
    <s v="Lineman"/>
    <s v="Female"/>
    <n v="70353"/>
    <s v="Black"/>
    <s v="Widowed"/>
    <x v="0"/>
    <x v="0"/>
  </r>
  <r>
    <x v="250"/>
    <s v="Callie Murray"/>
    <d v="2018-09-25T00:00:00"/>
    <s v="N/A"/>
    <s v="Production Technician I"/>
    <s v="Dennis Davis"/>
    <s v="kolten.calhoun@bilearner.com"/>
    <x v="9"/>
    <x v="2"/>
    <x v="0"/>
    <x v="0"/>
    <x v="0"/>
    <x v="0"/>
    <s v="N/A"/>
    <x v="2"/>
    <s v="Splicing"/>
    <d v="1948-03-05T00:00:00"/>
    <x v="0"/>
    <s v="Laborer"/>
    <s v="Female"/>
    <n v="27888"/>
    <s v="Asian"/>
    <s v="Married"/>
    <x v="0"/>
    <x v="0"/>
  </r>
  <r>
    <x v="251"/>
    <s v="Fabian Young"/>
    <d v="2022-03-11T00:00:00"/>
    <d v="2022-04-25T00:00:00"/>
    <s v="Production Manager"/>
    <s v="Timothy Hester"/>
    <s v="camille.livingston@bilearner.com"/>
    <x v="6"/>
    <x v="2"/>
    <x v="0"/>
    <x v="0"/>
    <x v="1"/>
    <x v="2"/>
    <s v="Dinner skill guess key building."/>
    <x v="2"/>
    <s v="Project Management - Con"/>
    <d v="1982-02-21T00:00:00"/>
    <x v="0"/>
    <s v="Technician"/>
    <s v="Female"/>
    <n v="36258"/>
    <s v="Asian"/>
    <s v="Divorced"/>
    <x v="0"/>
    <x v="0"/>
  </r>
  <r>
    <x v="252"/>
    <s v="Juliette Morton"/>
    <d v="2020-07-13T00:00:00"/>
    <d v="2021-10-06T00:00:00"/>
    <s v="Production Manager"/>
    <s v="Thomas Baker"/>
    <s v="lilianna.colon@bilearner.com"/>
    <x v="5"/>
    <x v="2"/>
    <x v="0"/>
    <x v="0"/>
    <x v="0"/>
    <x v="4"/>
    <s v="Necessary account office."/>
    <x v="2"/>
    <s v="Project Management - Con"/>
    <d v="1971-05-15T00:00:00"/>
    <x v="0"/>
    <s v="Engineer"/>
    <s v="Female"/>
    <n v="17844"/>
    <s v="Asian"/>
    <s v="Divorced"/>
    <x v="0"/>
    <x v="0"/>
  </r>
  <r>
    <x v="253"/>
    <s v="Alyvia Sellers"/>
    <d v="2020-06-22T00:00:00"/>
    <s v="N/A"/>
    <s v="Production Technician II"/>
    <s v="Tracy Ramos"/>
    <s v="chaim.patrick@bilearner.com"/>
    <x v="2"/>
    <x v="2"/>
    <x v="1"/>
    <x v="2"/>
    <x v="2"/>
    <x v="0"/>
    <s v="N/A"/>
    <x v="2"/>
    <s v="General - Con"/>
    <d v="1950-06-07T00:00:00"/>
    <x v="0"/>
    <s v="Groundman"/>
    <s v="Female"/>
    <n v="87263"/>
    <s v="White"/>
    <s v="Married"/>
    <x v="0"/>
    <x v="0"/>
  </r>
  <r>
    <x v="254"/>
    <s v="Tyler Gay"/>
    <d v="2019-09-30T00:00:00"/>
    <d v="2021-03-02T00:00:00"/>
    <s v="Production Technician II"/>
    <s v="Alicia Lindsey"/>
    <s v="joel.eaton@bilearner.com"/>
    <x v="1"/>
    <x v="1"/>
    <x v="2"/>
    <x v="0"/>
    <x v="1"/>
    <x v="3"/>
    <s v="Shoulder then shake."/>
    <x v="2"/>
    <s v="General - Con"/>
    <d v="1984-11-24T00:00:00"/>
    <x v="0"/>
    <s v="Laborer"/>
    <s v="Female"/>
    <n v="8671"/>
    <s v="Black"/>
    <s v="Married"/>
    <x v="0"/>
    <x v="0"/>
  </r>
  <r>
    <x v="255"/>
    <s v="Noemi Randall"/>
    <d v="2020-01-08T00:00:00"/>
    <s v="N/A"/>
    <s v="Production Technician II"/>
    <s v="Adam Harmon"/>
    <s v="nehemiah.leach@bilearner.com"/>
    <x v="8"/>
    <x v="2"/>
    <x v="1"/>
    <x v="0"/>
    <x v="1"/>
    <x v="0"/>
    <s v="N/A"/>
    <x v="2"/>
    <s v="Wireline Construction"/>
    <d v="1991-08-14T00:00:00"/>
    <x v="0"/>
    <s v="Laborer"/>
    <s v="Female"/>
    <n v="16520"/>
    <s v="White"/>
    <s v="Widowed"/>
    <x v="0"/>
    <x v="0"/>
  </r>
  <r>
    <x v="256"/>
    <s v="Jazlene Lozano"/>
    <d v="2021-10-16T00:00:00"/>
    <s v="N/A"/>
    <s v="Production Technician II"/>
    <s v="Brandon Lane"/>
    <s v="tristen.reed@bilearner.com"/>
    <x v="0"/>
    <x v="2"/>
    <x v="2"/>
    <x v="2"/>
    <x v="1"/>
    <x v="0"/>
    <s v="N/A"/>
    <x v="2"/>
    <s v="Engineers"/>
    <d v="1978-11-07T00:00:00"/>
    <x v="0"/>
    <s v="Engineer"/>
    <s v="Female"/>
    <n v="22868"/>
    <s v="Asian"/>
    <s v="Divorced"/>
    <x v="0"/>
    <x v="0"/>
  </r>
  <r>
    <x v="257"/>
    <s v="Jennifer Salazar"/>
    <d v="2022-06-29T00:00:00"/>
    <s v="N/A"/>
    <s v="Production Technician II"/>
    <s v="Jeremy Thomas"/>
    <s v="tiana.perry@bilearner.com"/>
    <x v="9"/>
    <x v="2"/>
    <x v="2"/>
    <x v="1"/>
    <x v="1"/>
    <x v="0"/>
    <s v="N/A"/>
    <x v="2"/>
    <s v="Aerial"/>
    <d v="1977-10-16T00:00:00"/>
    <x v="0"/>
    <s v="Foreman"/>
    <s v="Female"/>
    <n v="59954"/>
    <s v="Other"/>
    <s v="Widowed"/>
    <x v="0"/>
    <x v="0"/>
  </r>
  <r>
    <x v="258"/>
    <s v="Vaughn Leonard"/>
    <d v="2022-05-01T00:00:00"/>
    <d v="2023-04-24T00:00:00"/>
    <s v="Production Technician I"/>
    <s v="Justin Phelps"/>
    <s v="rene.pena@bilearner.com"/>
    <x v="4"/>
    <x v="1"/>
    <x v="2"/>
    <x v="0"/>
    <x v="1"/>
    <x v="4"/>
    <s v="Section effort four increase."/>
    <x v="2"/>
    <s v="General - Con"/>
    <d v="1956-07-14T00:00:00"/>
    <x v="0"/>
    <s v="Laborer"/>
    <s v="Male"/>
    <n v="43998"/>
    <s v="White"/>
    <s v="Single"/>
    <x v="0"/>
    <x v="0"/>
  </r>
  <r>
    <x v="259"/>
    <s v="Caitlin Robertson"/>
    <d v="2018-08-16T00:00:00"/>
    <s v="N/A"/>
    <s v="Production Technician I"/>
    <s v="Tabitha Martin"/>
    <s v="angelo.fox@bilearner.com"/>
    <x v="7"/>
    <x v="2"/>
    <x v="2"/>
    <x v="2"/>
    <x v="0"/>
    <x v="0"/>
    <s v="N/A"/>
    <x v="2"/>
    <s v="Project Management - Con"/>
    <d v="1957-06-18T00:00:00"/>
    <x v="0"/>
    <s v="Manager"/>
    <s v="Female"/>
    <n v="75748"/>
    <s v="Asian"/>
    <s v="Married"/>
    <x v="0"/>
    <x v="0"/>
  </r>
  <r>
    <x v="260"/>
    <s v="Elyse Huerta"/>
    <d v="2019-12-27T00:00:00"/>
    <s v="N/A"/>
    <s v="Production Technician I"/>
    <s v="Katherine Huber"/>
    <s v="aimee.santana@bilearner.com"/>
    <x v="3"/>
    <x v="2"/>
    <x v="0"/>
    <x v="1"/>
    <x v="1"/>
    <x v="0"/>
    <s v="N/A"/>
    <x v="2"/>
    <s v="Field Operations"/>
    <d v="1959-09-27T00:00:00"/>
    <x v="0"/>
    <s v="Laborer"/>
    <s v="Female"/>
    <n v="87591"/>
    <s v="Hispanic"/>
    <s v="Married"/>
    <x v="0"/>
    <x v="0"/>
  </r>
  <r>
    <x v="261"/>
    <s v="Kyle Sanders"/>
    <d v="2021-07-01T00:00:00"/>
    <d v="2023-03-28T00:00:00"/>
    <s v="Production Technician I"/>
    <s v="James Benson"/>
    <s v="valery.holder@bilearner.com"/>
    <x v="2"/>
    <x v="2"/>
    <x v="0"/>
    <x v="0"/>
    <x v="2"/>
    <x v="4"/>
    <s v="Her relationship national win raise American."/>
    <x v="2"/>
    <s v="Engineers"/>
    <d v="1977-03-16T00:00:00"/>
    <x v="0"/>
    <s v="Engineer"/>
    <s v="Female"/>
    <n v="23777"/>
    <s v="Hispanic"/>
    <s v="Widowed"/>
    <x v="0"/>
    <x v="0"/>
  </r>
  <r>
    <x v="262"/>
    <s v="Barrett Jennings"/>
    <d v="2022-10-20T00:00:00"/>
    <s v="N/A"/>
    <s v="Production Technician I"/>
    <s v="Thomas Rogers"/>
    <s v="skye.cochran@bilearner.com"/>
    <x v="1"/>
    <x v="2"/>
    <x v="2"/>
    <x v="2"/>
    <x v="2"/>
    <x v="0"/>
    <s v="N/A"/>
    <x v="2"/>
    <s v="Shop (Fleet)"/>
    <d v="1952-11-14T00:00:00"/>
    <x v="0"/>
    <s v="Foreman"/>
    <s v="Female"/>
    <n v="34732"/>
    <s v="Hispanic"/>
    <s v="Divorced"/>
    <x v="0"/>
    <x v="0"/>
  </r>
  <r>
    <x v="263"/>
    <s v="Darius Koch"/>
    <d v="2019-02-15T00:00:00"/>
    <s v="N/A"/>
    <s v="Production Technician I"/>
    <s v="Veronica Alexander MD"/>
    <s v="madden.lam@bilearner.com"/>
    <x v="8"/>
    <x v="2"/>
    <x v="2"/>
    <x v="1"/>
    <x v="2"/>
    <x v="0"/>
    <s v="N/A"/>
    <x v="2"/>
    <s v="Field Operations"/>
    <d v="1998-10-23T00:00:00"/>
    <x v="0"/>
    <s v="Director"/>
    <s v="Female"/>
    <n v="28097"/>
    <s v="Hispanic"/>
    <s v="Married"/>
    <x v="0"/>
    <x v="0"/>
  </r>
  <r>
    <x v="264"/>
    <s v="Kolton Dawson"/>
    <d v="2022-01-17T00:00:00"/>
    <d v="2022-07-25T00:00:00"/>
    <s v="Production Technician I"/>
    <s v="Angela Jackson"/>
    <s v="nicole.stone@bilearner.com"/>
    <x v="0"/>
    <x v="1"/>
    <x v="0"/>
    <x v="1"/>
    <x v="2"/>
    <x v="4"/>
    <s v="Page year stock own popular health."/>
    <x v="2"/>
    <s v="Field Operations"/>
    <d v="1976-05-28T00:00:00"/>
    <x v="0"/>
    <s v="Laborer"/>
    <s v="Male"/>
    <n v="39841"/>
    <s v="Black"/>
    <s v="Widowed"/>
    <x v="0"/>
    <x v="0"/>
  </r>
  <r>
    <x v="265"/>
    <s v="Ciara Cole"/>
    <d v="2021-11-14T00:00:00"/>
    <d v="2022-07-01T00:00:00"/>
    <s v="Production Technician I"/>
    <s v="Lisa Campbell"/>
    <s v="kyle.peck@bilearner.com"/>
    <x v="9"/>
    <x v="2"/>
    <x v="2"/>
    <x v="0"/>
    <x v="2"/>
    <x v="1"/>
    <s v="Form song garden right newspaper."/>
    <x v="2"/>
    <s v="Project Management - Con"/>
    <d v="1971-04-04T00:00:00"/>
    <x v="0"/>
    <s v="Manager"/>
    <s v="Male"/>
    <n v="46871"/>
    <s v="Hispanic"/>
    <s v="Divorced"/>
    <x v="0"/>
    <x v="0"/>
  </r>
  <r>
    <x v="266"/>
    <s v="Virginia Wallace"/>
    <d v="2020-11-14T00:00:00"/>
    <d v="2020-12-22T00:00:00"/>
    <s v="Production Technician I"/>
    <s v="Sophia Bowman"/>
    <s v="zaniyah.roman@bilearner.com"/>
    <x v="4"/>
    <x v="2"/>
    <x v="0"/>
    <x v="1"/>
    <x v="2"/>
    <x v="2"/>
    <s v="Better five blue particularly a media firm."/>
    <x v="2"/>
    <s v="General - Con"/>
    <d v="1971-09-11T00:00:00"/>
    <x v="0"/>
    <s v="Lineman"/>
    <s v="Female"/>
    <n v="91614"/>
    <s v="White"/>
    <s v="Divorced"/>
    <x v="0"/>
    <x v="0"/>
  </r>
  <r>
    <x v="267"/>
    <s v="Malik Ochoa"/>
    <d v="2023-02-25T00:00:00"/>
    <s v="N/A"/>
    <s v="Production Technician I"/>
    <s v="Chelsey Crawford"/>
    <s v="katie.gutierrez@bilearner.com"/>
    <x v="6"/>
    <x v="2"/>
    <x v="0"/>
    <x v="0"/>
    <x v="0"/>
    <x v="0"/>
    <s v="N/A"/>
    <x v="2"/>
    <s v="General - Con"/>
    <d v="1961-12-26T00:00:00"/>
    <x v="0"/>
    <s v="Technician"/>
    <s v="Female"/>
    <n v="89515"/>
    <s v="Other"/>
    <s v="Single"/>
    <x v="0"/>
    <x v="0"/>
  </r>
  <r>
    <x v="268"/>
    <s v="Elyse Pratt"/>
    <d v="2022-08-23T00:00:00"/>
    <s v="N/A"/>
    <s v="Production Technician I"/>
    <s v="Brianna Blanchard"/>
    <s v="zackery.sutton@bilearner.com"/>
    <x v="5"/>
    <x v="2"/>
    <x v="1"/>
    <x v="0"/>
    <x v="2"/>
    <x v="0"/>
    <s v="N/A"/>
    <x v="2"/>
    <s v="Yard (Material Handling)"/>
    <d v="1965-04-28T00:00:00"/>
    <x v="0"/>
    <s v="Laborer"/>
    <s v="Female"/>
    <n v="82774"/>
    <s v="Black"/>
    <s v="Divorced"/>
    <x v="0"/>
    <x v="0"/>
  </r>
  <r>
    <x v="269"/>
    <s v="Yahir Hill"/>
    <d v="2019-05-01T00:00:00"/>
    <d v="2019-12-31T00:00:00"/>
    <s v="Production Technician I"/>
    <s v="Adam Miller"/>
    <s v="titus.day@bilearner.com"/>
    <x v="7"/>
    <x v="2"/>
    <x v="0"/>
    <x v="1"/>
    <x v="2"/>
    <x v="2"/>
    <s v="When approach anyone hold along."/>
    <x v="2"/>
    <s v="Field Operations"/>
    <d v="1967-10-17T00:00:00"/>
    <x v="0"/>
    <s v="Laborer"/>
    <s v="Female"/>
    <n v="79937"/>
    <s v="Hispanic"/>
    <s v="Married"/>
    <x v="0"/>
    <x v="0"/>
  </r>
  <r>
    <x v="270"/>
    <s v="Harley Abbott"/>
    <d v="2020-04-26T00:00:00"/>
    <s v="N/A"/>
    <s v="Production Technician I"/>
    <s v="Brenda Johnson"/>
    <s v="braden.ballard@bilearner.com"/>
    <x v="3"/>
    <x v="2"/>
    <x v="2"/>
    <x v="0"/>
    <x v="0"/>
    <x v="0"/>
    <s v="N/A"/>
    <x v="2"/>
    <s v="General - Sga"/>
    <d v="1951-11-16T00:00:00"/>
    <x v="0"/>
    <s v="Foreman"/>
    <s v="Female"/>
    <n v="95232"/>
    <s v="Asian"/>
    <s v="Widowed"/>
    <x v="0"/>
    <x v="0"/>
  </r>
  <r>
    <x v="271"/>
    <s v="Dawson Pratt"/>
    <d v="2021-02-08T00:00:00"/>
    <d v="2022-07-15T00:00:00"/>
    <s v="Production Technician I"/>
    <s v="Natalie Shaffer"/>
    <s v="aron.graham@bilearner.com"/>
    <x v="2"/>
    <x v="1"/>
    <x v="2"/>
    <x v="1"/>
    <x v="1"/>
    <x v="1"/>
    <s v="National detail star recently."/>
    <x v="2"/>
    <s v="General - Eng"/>
    <d v="1971-05-27T00:00:00"/>
    <x v="0"/>
    <s v="Coordinator"/>
    <s v="Female"/>
    <n v="37465"/>
    <s v="Black"/>
    <s v="Single"/>
    <x v="0"/>
    <x v="0"/>
  </r>
  <r>
    <x v="272"/>
    <s v="Michaela Smith"/>
    <d v="2020-10-29T00:00:00"/>
    <d v="2021-01-26T00:00:00"/>
    <s v="Production Manager"/>
    <s v="Rachel Wilkins"/>
    <s v="kailee.harmon@bilearner.com"/>
    <x v="1"/>
    <x v="2"/>
    <x v="1"/>
    <x v="0"/>
    <x v="0"/>
    <x v="4"/>
    <s v="Treat role defense or common service network."/>
    <x v="2"/>
    <s v="General - Sga"/>
    <d v="1957-03-14T00:00:00"/>
    <x v="0"/>
    <s v="Manager"/>
    <s v="Female"/>
    <n v="50409"/>
    <s v="Asian"/>
    <s v="Single"/>
    <x v="0"/>
    <x v="0"/>
  </r>
  <r>
    <x v="273"/>
    <s v="Lillie Leblanc"/>
    <d v="2022-11-22T00:00:00"/>
    <s v="N/A"/>
    <s v="Production Manager"/>
    <s v="Nicole Pierce"/>
    <s v="alice.kaufman@bilearner.com"/>
    <x v="8"/>
    <x v="2"/>
    <x v="1"/>
    <x v="0"/>
    <x v="2"/>
    <x v="0"/>
    <s v="N/A"/>
    <x v="2"/>
    <s v="Engineers"/>
    <d v="1975-11-06T00:00:00"/>
    <x v="0"/>
    <s v="Engineer"/>
    <s v="Female"/>
    <n v="2006"/>
    <s v="Black"/>
    <s v="Single"/>
    <x v="0"/>
    <x v="0"/>
  </r>
  <r>
    <x v="274"/>
    <s v="Sincere Rivera"/>
    <d v="2022-10-11T00:00:00"/>
    <s v="N/A"/>
    <s v="Production Technician II"/>
    <s v="Nicole Gamble"/>
    <s v="cesar.house@bilearner.com"/>
    <x v="9"/>
    <x v="1"/>
    <x v="2"/>
    <x v="2"/>
    <x v="0"/>
    <x v="0"/>
    <s v="N/A"/>
    <x v="2"/>
    <s v="Aerial"/>
    <d v="1982-06-19T00:00:00"/>
    <x v="0"/>
    <s v="Splicer"/>
    <s v="Female"/>
    <n v="55846"/>
    <s v="Other"/>
    <s v="Single"/>
    <x v="0"/>
    <x v="0"/>
  </r>
  <r>
    <x v="275"/>
    <s v="Lucas Good"/>
    <d v="2019-12-28T00:00:00"/>
    <s v="N/A"/>
    <s v="Production Technician II"/>
    <s v="Lauren Gonzales"/>
    <s v="guillermo.lynn@bilearner.com"/>
    <x v="6"/>
    <x v="2"/>
    <x v="2"/>
    <x v="0"/>
    <x v="2"/>
    <x v="0"/>
    <s v="N/A"/>
    <x v="2"/>
    <s v="General - Sga"/>
    <d v="1978-04-21T00:00:00"/>
    <x v="0"/>
    <s v="Administrator"/>
    <s v="Female"/>
    <n v="74245"/>
    <s v="White"/>
    <s v="Married"/>
    <x v="0"/>
    <x v="0"/>
  </r>
  <r>
    <x v="276"/>
    <s v="Jonas Hernandez"/>
    <d v="2019-04-11T00:00:00"/>
    <s v="N/A"/>
    <s v="Production Technician II"/>
    <s v="Margaret Murphy"/>
    <s v="myles.hart@bilearner.com"/>
    <x v="5"/>
    <x v="1"/>
    <x v="2"/>
    <x v="1"/>
    <x v="0"/>
    <x v="0"/>
    <s v="N/A"/>
    <x v="2"/>
    <s v="Splicing"/>
    <d v="1984-05-10T00:00:00"/>
    <x v="0"/>
    <s v="Technician"/>
    <s v="Female"/>
    <n v="95565"/>
    <s v="Other"/>
    <s v="Single"/>
    <x v="0"/>
    <x v="0"/>
  </r>
  <r>
    <x v="277"/>
    <s v="Cason Tyler"/>
    <d v="2020-10-26T00:00:00"/>
    <s v="N/A"/>
    <s v="Production Technician II"/>
    <s v="Christine Oneill"/>
    <s v="deborah.kline@bilearner.com"/>
    <x v="1"/>
    <x v="2"/>
    <x v="2"/>
    <x v="0"/>
    <x v="0"/>
    <x v="0"/>
    <s v="N/A"/>
    <x v="2"/>
    <s v="Field Operations"/>
    <d v="1955-08-13T00:00:00"/>
    <x v="0"/>
    <s v="Laborer"/>
    <s v="Female"/>
    <n v="89318"/>
    <s v="White"/>
    <s v="Divorced"/>
    <x v="0"/>
    <x v="0"/>
  </r>
  <r>
    <x v="278"/>
    <s v="Malachi Singleton"/>
    <d v="2021-07-09T00:00:00"/>
    <d v="2023-01-27T00:00:00"/>
    <s v="Production Technician II"/>
    <s v="Regina Rogers"/>
    <s v="mariana.copeland@bilearner.com"/>
    <x v="8"/>
    <x v="2"/>
    <x v="0"/>
    <x v="2"/>
    <x v="2"/>
    <x v="3"/>
    <s v="Mrs technology behavior fear."/>
    <x v="2"/>
    <s v="Field Operations"/>
    <d v="1994-07-16T00:00:00"/>
    <x v="0"/>
    <s v="Technician"/>
    <s v="Female"/>
    <n v="29507"/>
    <s v="White"/>
    <s v="Married"/>
    <x v="0"/>
    <x v="0"/>
  </r>
  <r>
    <x v="279"/>
    <s v="Natalie Christensen"/>
    <d v="2022-01-12T00:00:00"/>
    <s v="N/A"/>
    <s v="Production Technician I"/>
    <s v="Timothy Blackwell"/>
    <s v="chance.warner@bilearner.com"/>
    <x v="5"/>
    <x v="1"/>
    <x v="2"/>
    <x v="1"/>
    <x v="1"/>
    <x v="0"/>
    <s v="N/A"/>
    <x v="2"/>
    <s v="General - Sga"/>
    <d v="1944-04-19T00:00:00"/>
    <x v="0"/>
    <s v="Administrator"/>
    <s v="Male"/>
    <n v="77219"/>
    <s v="Black"/>
    <s v="Single"/>
    <x v="0"/>
    <x v="0"/>
  </r>
  <r>
    <x v="280"/>
    <s v="Jordyn Sheppard"/>
    <d v="2020-08-07T00:00:00"/>
    <d v="2021-07-20T00:00:00"/>
    <s v="Production Technician I"/>
    <s v="Jeffrey Bowen"/>
    <s v="diego.hays@bilearner.com"/>
    <x v="7"/>
    <x v="2"/>
    <x v="0"/>
    <x v="0"/>
    <x v="0"/>
    <x v="4"/>
    <s v="Tree cause agency reduce fine air."/>
    <x v="2"/>
    <s v="Finance &amp; Accounting"/>
    <d v="1968-12-19T00:00:00"/>
    <x v="0"/>
    <s v="Administrative"/>
    <s v="Female"/>
    <n v="30117"/>
    <s v="White"/>
    <s v="Widowed"/>
    <x v="0"/>
    <x v="0"/>
  </r>
  <r>
    <x v="281"/>
    <s v="Rohan Matthews"/>
    <d v="2021-04-10T00:00:00"/>
    <d v="2022-11-19T00:00:00"/>
    <s v="Production Technician I"/>
    <s v="Eileen Rodriguez"/>
    <s v="gabriel.adams@bilearner.com"/>
    <x v="0"/>
    <x v="2"/>
    <x v="0"/>
    <x v="0"/>
    <x v="1"/>
    <x v="1"/>
    <s v="All guy thus card fill walk."/>
    <x v="2"/>
    <s v="Catv"/>
    <d v="1980-12-28T00:00:00"/>
    <x v="0"/>
    <s v="Administrative"/>
    <s v="Female"/>
    <n v="30179"/>
    <s v="Black"/>
    <s v="Widowed"/>
    <x v="0"/>
    <x v="0"/>
  </r>
  <r>
    <x v="282"/>
    <s v="Taniya Stafford"/>
    <d v="2021-01-11T00:00:00"/>
    <s v="N/A"/>
    <s v="Production Technician I"/>
    <s v="Deborah Arnold"/>
    <s v="rohan.mcdowell@bilearner.com"/>
    <x v="9"/>
    <x v="2"/>
    <x v="2"/>
    <x v="1"/>
    <x v="2"/>
    <x v="0"/>
    <s v="N/A"/>
    <x v="2"/>
    <s v="General - Eng"/>
    <d v="2000-02-18T00:00:00"/>
    <x v="0"/>
    <s v="Drafter"/>
    <s v="Female"/>
    <n v="72581"/>
    <s v="Asian"/>
    <s v="Married"/>
    <x v="0"/>
    <x v="0"/>
  </r>
  <r>
    <x v="283"/>
    <s v="Cherish Preston"/>
    <d v="2019-12-08T00:00:00"/>
    <s v="N/A"/>
    <s v="Production Technician I"/>
    <s v="Chase Hardy"/>
    <s v="lilliana.randolph@bilearner.com"/>
    <x v="6"/>
    <x v="1"/>
    <x v="1"/>
    <x v="2"/>
    <x v="2"/>
    <x v="0"/>
    <s v="N/A"/>
    <x v="2"/>
    <s v="General - Eng"/>
    <d v="1985-01-28T00:00:00"/>
    <x v="0"/>
    <s v="Supervisor"/>
    <s v="Female"/>
    <n v="39352"/>
    <s v="Other"/>
    <s v="Married"/>
    <x v="0"/>
    <x v="0"/>
  </r>
  <r>
    <x v="284"/>
    <s v="Briley Hanson"/>
    <d v="2021-09-26T00:00:00"/>
    <s v="N/A"/>
    <s v="Production Technician I"/>
    <s v="John Gonzalez"/>
    <s v="gerardo.sampson@bilearner.com"/>
    <x v="5"/>
    <x v="2"/>
    <x v="0"/>
    <x v="1"/>
    <x v="2"/>
    <x v="0"/>
    <s v="N/A"/>
    <x v="2"/>
    <s v="General - Eng"/>
    <d v="1994-07-21T00:00:00"/>
    <x v="0"/>
    <s v="Supervisor"/>
    <s v="Male"/>
    <n v="89374"/>
    <s v="Hispanic"/>
    <s v="Widowed"/>
    <x v="0"/>
    <x v="0"/>
  </r>
  <r>
    <x v="285"/>
    <s v="Hugo Tate"/>
    <d v="2021-09-09T00:00:00"/>
    <d v="2021-10-28T00:00:00"/>
    <s v="Production Technician I"/>
    <s v="Jennifer Randall"/>
    <s v="miguel.kim@bilearner.com"/>
    <x v="1"/>
    <x v="2"/>
    <x v="2"/>
    <x v="2"/>
    <x v="1"/>
    <x v="2"/>
    <s v="Never few away level attack buy."/>
    <x v="2"/>
    <s v="Field Operations"/>
    <d v="1999-05-25T00:00:00"/>
    <x v="0"/>
    <s v="Driller"/>
    <s v="Male"/>
    <n v="74629"/>
    <s v="Asian"/>
    <s v="Divorced"/>
    <x v="0"/>
    <x v="0"/>
  </r>
  <r>
    <x v="286"/>
    <s v="Daniel Griffin"/>
    <d v="2020-09-19T00:00:00"/>
    <d v="2023-02-20T00:00:00"/>
    <s v="Production Technician I"/>
    <s v="Evelyn Diaz"/>
    <s v="muhammad.mcpherson@bilearner.com"/>
    <x v="8"/>
    <x v="2"/>
    <x v="2"/>
    <x v="0"/>
    <x v="2"/>
    <x v="4"/>
    <s v="American quickly treatment."/>
    <x v="2"/>
    <s v="General - Con"/>
    <d v="1943-09-18T00:00:00"/>
    <x v="0"/>
    <s v="Technician"/>
    <s v="Female"/>
    <n v="56136"/>
    <s v="Black"/>
    <s v="Widowed"/>
    <x v="0"/>
    <x v="0"/>
  </r>
  <r>
    <x v="287"/>
    <s v="Dakota Salinas"/>
    <d v="2022-01-11T00:00:00"/>
    <d v="2022-10-26T00:00:00"/>
    <s v="Production Technician I"/>
    <s v="Justin Johnson"/>
    <s v="alessandro.harris@bilearner.com"/>
    <x v="3"/>
    <x v="2"/>
    <x v="2"/>
    <x v="1"/>
    <x v="0"/>
    <x v="2"/>
    <s v="Skill shoulder bag suffer."/>
    <x v="2"/>
    <s v="Aerial"/>
    <d v="1998-05-29T00:00:00"/>
    <x v="0"/>
    <s v="Lineman"/>
    <s v="Female"/>
    <n v="69514"/>
    <s v="Hispanic"/>
    <s v="Single"/>
    <x v="0"/>
    <x v="0"/>
  </r>
  <r>
    <x v="288"/>
    <s v="Janiyah Ballard"/>
    <d v="2019-07-18T00:00:00"/>
    <s v="N/A"/>
    <s v="Production Technician I"/>
    <s v="Kevin Pearson"/>
    <s v="travis.morgan@bilearner.com"/>
    <x v="4"/>
    <x v="2"/>
    <x v="2"/>
    <x v="1"/>
    <x v="2"/>
    <x v="0"/>
    <s v="N/A"/>
    <x v="2"/>
    <s v="General - Con"/>
    <d v="1942-07-01T00:00:00"/>
    <x v="0"/>
    <s v="Clerk"/>
    <s v="Female"/>
    <n v="40307"/>
    <s v="Other"/>
    <s v="Single"/>
    <x v="0"/>
    <x v="0"/>
  </r>
  <r>
    <x v="289"/>
    <s v="Annika Malone"/>
    <d v="2021-04-13T00:00:00"/>
    <s v="N/A"/>
    <s v="Production Technician I"/>
    <s v="Bryan Salas"/>
    <s v="kamden.ochoa@bilearner.com"/>
    <x v="7"/>
    <x v="2"/>
    <x v="2"/>
    <x v="0"/>
    <x v="2"/>
    <x v="0"/>
    <s v="N/A"/>
    <x v="2"/>
    <s v="General - Sga"/>
    <d v="1996-05-14T00:00:00"/>
    <x v="0"/>
    <s v="Administrator"/>
    <s v="Female"/>
    <n v="57255"/>
    <s v="White"/>
    <s v="Married"/>
    <x v="0"/>
    <x v="0"/>
  </r>
  <r>
    <x v="290"/>
    <s v="Celeste Lin"/>
    <d v="2023-06-17T00:00:00"/>
    <d v="2023-07-27T00:00:00"/>
    <s v="Production Technician I"/>
    <s v="Jeffery Williams"/>
    <s v="charlee.wiggins@bilearner.com"/>
    <x v="2"/>
    <x v="1"/>
    <x v="1"/>
    <x v="2"/>
    <x v="1"/>
    <x v="2"/>
    <s v="Finally provide various but."/>
    <x v="2"/>
    <s v="Engineers"/>
    <d v="1988-03-12T00:00:00"/>
    <x v="0"/>
    <s v="Coordinator"/>
    <s v="Female"/>
    <n v="94486"/>
    <s v="Black"/>
    <s v="Divorced"/>
    <x v="0"/>
    <x v="0"/>
  </r>
  <r>
    <x v="291"/>
    <s v="Larissa Warner"/>
    <d v="2018-10-27T00:00:00"/>
    <s v="N/A"/>
    <s v="Production Technician I"/>
    <s v="Amy Hess"/>
    <s v="chris.johnson@bilearner.com"/>
    <x v="0"/>
    <x v="2"/>
    <x v="2"/>
    <x v="0"/>
    <x v="0"/>
    <x v="0"/>
    <s v="N/A"/>
    <x v="2"/>
    <s v="Engineers"/>
    <d v="1943-06-27T00:00:00"/>
    <x v="0"/>
    <s v="Engineer"/>
    <s v="Female"/>
    <n v="28931"/>
    <s v="White"/>
    <s v="Divorced"/>
    <x v="0"/>
    <x v="0"/>
  </r>
  <r>
    <x v="292"/>
    <s v="Lawrence Cross"/>
    <d v="2021-06-01T00:00:00"/>
    <d v="2023-04-29T00:00:00"/>
    <s v="Production Technician I"/>
    <s v="Ashley Craig"/>
    <s v="john.bentley@bilearner.com"/>
    <x v="9"/>
    <x v="1"/>
    <x v="1"/>
    <x v="2"/>
    <x v="2"/>
    <x v="2"/>
    <s v="Line with read most."/>
    <x v="2"/>
    <s v="Wireline Construction"/>
    <d v="1993-10-21T00:00:00"/>
    <x v="0"/>
    <s v="Lineman"/>
    <s v="Female"/>
    <n v="60878"/>
    <s v="Asian"/>
    <s v="Single"/>
    <x v="0"/>
    <x v="0"/>
  </r>
  <r>
    <x v="293"/>
    <s v="Kara Barnes"/>
    <d v="2023-04-07T00:00:00"/>
    <d v="2023-05-07T00:00:00"/>
    <s v="Production Manager"/>
    <s v="Lisa Ward"/>
    <s v="myla.mcintyre@bilearner.com"/>
    <x v="6"/>
    <x v="2"/>
    <x v="0"/>
    <x v="2"/>
    <x v="0"/>
    <x v="2"/>
    <s v="Choose thousand know often size company."/>
    <x v="2"/>
    <s v="Wireline Construction"/>
    <d v="1970-09-28T00:00:00"/>
    <x v="0"/>
    <s v="Laborer"/>
    <s v="Female"/>
    <n v="58589"/>
    <s v="Hispanic"/>
    <s v="Single"/>
    <x v="0"/>
    <x v="0"/>
  </r>
  <r>
    <x v="294"/>
    <s v="Emery Schmidt"/>
    <d v="2021-06-13T00:00:00"/>
    <s v="N/A"/>
    <s v="Production Technician II"/>
    <s v="Richard Santos"/>
    <s v="demarcus.ware@bilearner.com"/>
    <x v="3"/>
    <x v="2"/>
    <x v="2"/>
    <x v="0"/>
    <x v="2"/>
    <x v="0"/>
    <s v="N/A"/>
    <x v="2"/>
    <s v="General - Con"/>
    <d v="1970-10-24T00:00:00"/>
    <x v="0"/>
    <s v="Groundman"/>
    <s v="Female"/>
    <n v="26059"/>
    <s v="Other"/>
    <s v="Married"/>
    <x v="0"/>
    <x v="0"/>
  </r>
  <r>
    <x v="295"/>
    <s v="Adalyn Vaughan"/>
    <d v="2019-03-13T00:00:00"/>
    <d v="2020-09-12T00:00:00"/>
    <s v="Production Technician II"/>
    <s v="Nathan Hill"/>
    <s v="odin.heath@bilearner.com"/>
    <x v="2"/>
    <x v="1"/>
    <x v="2"/>
    <x v="2"/>
    <x v="0"/>
    <x v="1"/>
    <s v="Employee product meeting who kind."/>
    <x v="2"/>
    <s v="Field Operations"/>
    <d v="1985-01-27T00:00:00"/>
    <x v="0"/>
    <s v="Administrator"/>
    <s v="Female"/>
    <n v="94411"/>
    <s v="Asian"/>
    <s v="Widowed"/>
    <x v="0"/>
    <x v="0"/>
  </r>
  <r>
    <x v="296"/>
    <s v="Chase Lloyd"/>
    <d v="2019-05-24T00:00:00"/>
    <d v="2021-10-09T00:00:00"/>
    <s v="Production Technician II"/>
    <s v="Cindy Smith"/>
    <s v="bryanna.mahoney@bilearner.com"/>
    <x v="1"/>
    <x v="2"/>
    <x v="0"/>
    <x v="0"/>
    <x v="1"/>
    <x v="3"/>
    <s v="Suffer phone son property money."/>
    <x v="2"/>
    <s v="Isp"/>
    <d v="1968-08-08T00:00:00"/>
    <x v="0"/>
    <s v="Technician"/>
    <s v="Female"/>
    <n v="46980"/>
    <s v="Other"/>
    <s v="Married"/>
    <x v="0"/>
    <x v="0"/>
  </r>
  <r>
    <x v="297"/>
    <s v="Hallie Delacruz"/>
    <d v="2023-02-25T00:00:00"/>
    <s v="N/A"/>
    <s v="Production Technician II"/>
    <s v="Gerald Dunlap"/>
    <s v="izaiah.quinn@bilearner.com"/>
    <x v="8"/>
    <x v="2"/>
    <x v="0"/>
    <x v="2"/>
    <x v="1"/>
    <x v="0"/>
    <s v="N/A"/>
    <x v="2"/>
    <s v="General - Con"/>
    <d v="1983-03-10T00:00:00"/>
    <x v="0"/>
    <s v="Laborer"/>
    <s v="Female"/>
    <n v="12398"/>
    <s v="Black"/>
    <s v="Married"/>
    <x v="0"/>
    <x v="0"/>
  </r>
  <r>
    <x v="298"/>
    <s v="Tia Atkins"/>
    <d v="2020-03-24T00:00:00"/>
    <s v="N/A"/>
    <s v="Production Technician II"/>
    <s v="Joseph Dixon"/>
    <s v="ramon.watson@bilearner.com"/>
    <x v="0"/>
    <x v="2"/>
    <x v="1"/>
    <x v="2"/>
    <x v="2"/>
    <x v="0"/>
    <s v="N/A"/>
    <x v="2"/>
    <s v="Aerial"/>
    <d v="1953-10-10T00:00:00"/>
    <x v="0"/>
    <s v="Foreman"/>
    <s v="Female"/>
    <n v="95571"/>
    <s v="Asian"/>
    <s v="Widowed"/>
    <x v="0"/>
    <x v="0"/>
  </r>
  <r>
    <x v="299"/>
    <s v="Nia Nicholson"/>
    <d v="2021-06-12T00:00:00"/>
    <s v="N/A"/>
    <s v="Production Technician II"/>
    <s v="Angela Garcia"/>
    <s v="raegan.spence@bilearner.com"/>
    <x v="9"/>
    <x v="2"/>
    <x v="1"/>
    <x v="2"/>
    <x v="1"/>
    <x v="0"/>
    <s v="N/A"/>
    <x v="2"/>
    <s v="Field Operations"/>
    <d v="1967-09-05T00:00:00"/>
    <x v="0"/>
    <s v="Laborer"/>
    <s v="Female"/>
    <n v="91189"/>
    <s v="Black"/>
    <s v="Married"/>
    <x v="0"/>
    <x v="0"/>
  </r>
  <r>
    <x v="300"/>
    <s v="Lilian Norton"/>
    <d v="2019-03-22T00:00:00"/>
    <d v="2022-03-23T00:00:00"/>
    <s v="Production Technician I"/>
    <s v="Todd Nelson"/>
    <s v="jacoby.singleton@bilearner.com"/>
    <x v="5"/>
    <x v="2"/>
    <x v="0"/>
    <x v="2"/>
    <x v="1"/>
    <x v="4"/>
    <s v="Space long most area product drug tree."/>
    <x v="2"/>
    <s v="Field Operations"/>
    <d v="1950-03-28T00:00:00"/>
    <x v="0"/>
    <s v="Driller"/>
    <s v="Female"/>
    <n v="62803"/>
    <s v="Asian"/>
    <s v="Widowed"/>
    <x v="0"/>
    <x v="0"/>
  </r>
  <r>
    <x v="301"/>
    <s v="Aliana Pennington"/>
    <d v="2021-03-08T00:00:00"/>
    <d v="2022-12-17T00:00:00"/>
    <s v="Production Technician I"/>
    <s v="Aaron Mendoza"/>
    <s v="kara.yates@bilearner.com"/>
    <x v="7"/>
    <x v="2"/>
    <x v="2"/>
    <x v="0"/>
    <x v="2"/>
    <x v="2"/>
    <s v="Study way front fly member."/>
    <x v="2"/>
    <s v="Field Operations"/>
    <d v="2000-07-02T00:00:00"/>
    <x v="0"/>
    <s v="Laborer"/>
    <s v="Female"/>
    <n v="77552"/>
    <s v="Other"/>
    <s v="Married"/>
    <x v="0"/>
    <x v="0"/>
  </r>
  <r>
    <x v="302"/>
    <s v="Estrella Benitez"/>
    <d v="2020-05-15T00:00:00"/>
    <s v="N/A"/>
    <s v="Production Technician I"/>
    <s v="Crystal Taylor"/>
    <s v="beau.barron@bilearner.com"/>
    <x v="3"/>
    <x v="2"/>
    <x v="1"/>
    <x v="0"/>
    <x v="2"/>
    <x v="0"/>
    <s v="N/A"/>
    <x v="2"/>
    <s v="Finance &amp; Accounting"/>
    <d v="1957-02-01T00:00:00"/>
    <x v="0"/>
    <s v="Administration"/>
    <s v="Female"/>
    <n v="35973"/>
    <s v="Hispanic"/>
    <s v="Single"/>
    <x v="0"/>
    <x v="0"/>
  </r>
  <r>
    <x v="303"/>
    <s v="Kylie Gilbert"/>
    <d v="2023-01-24T00:00:00"/>
    <s v="N/A"/>
    <s v="Production Technician I"/>
    <s v="Amanda Barnes"/>
    <s v="micheal.drake@bilearner.com"/>
    <x v="2"/>
    <x v="1"/>
    <x v="2"/>
    <x v="2"/>
    <x v="0"/>
    <x v="0"/>
    <s v="N/A"/>
    <x v="2"/>
    <s v="Safety"/>
    <d v="1996-02-13T00:00:00"/>
    <x v="0"/>
    <s v="Safety"/>
    <s v="Female"/>
    <n v="47801"/>
    <s v="Asian"/>
    <s v="Widowed"/>
    <x v="0"/>
    <x v="0"/>
  </r>
  <r>
    <x v="304"/>
    <s v="Oscar Munoz"/>
    <d v="2021-01-06T00:00:00"/>
    <d v="2022-12-30T00:00:00"/>
    <s v="Production Technician I"/>
    <s v="John Bradford"/>
    <s v="robert.hubert@bilearner.com"/>
    <x v="1"/>
    <x v="2"/>
    <x v="2"/>
    <x v="2"/>
    <x v="1"/>
    <x v="3"/>
    <s v="Fact soldier film yet president example car."/>
    <x v="2"/>
    <s v="Field Operations"/>
    <d v="1998-11-14T00:00:00"/>
    <x v="0"/>
    <s v="Laborer"/>
    <s v="Male"/>
    <n v="1615"/>
    <s v="White"/>
    <s v="Married"/>
    <x v="0"/>
    <x v="0"/>
  </r>
  <r>
    <x v="305"/>
    <s v="Dane Barton"/>
    <d v="2021-04-16T00:00:00"/>
    <s v="N/A"/>
    <s v="Production Technician I"/>
    <s v="Christopher Norris"/>
    <s v="matthew.westinghouse@bilearner.com"/>
    <x v="8"/>
    <x v="2"/>
    <x v="0"/>
    <x v="2"/>
    <x v="0"/>
    <x v="0"/>
    <s v="N/A"/>
    <x v="2"/>
    <s v="Project Management - Con"/>
    <d v="1997-08-07T00:00:00"/>
    <x v="0"/>
    <s v="Coordinator"/>
    <s v="Male"/>
    <n v="49042"/>
    <s v="Hispanic"/>
    <s v="Single"/>
    <x v="0"/>
    <x v="0"/>
  </r>
  <r>
    <x v="306"/>
    <s v="Dexter Cline"/>
    <d v="2021-09-22T00:00:00"/>
    <d v="2021-10-25T00:00:00"/>
    <s v="Production Technician I"/>
    <s v="Mr. Danny Snow"/>
    <s v="jason.smith@bilearner.com"/>
    <x v="0"/>
    <x v="2"/>
    <x v="1"/>
    <x v="0"/>
    <x v="2"/>
    <x v="2"/>
    <s v="Thus whether read kitchen itself."/>
    <x v="2"/>
    <s v="Engineers"/>
    <d v="1981-02-24T00:00:00"/>
    <x v="0"/>
    <s v="Director"/>
    <s v="Male"/>
    <n v="94852"/>
    <s v="Black"/>
    <s v="Married"/>
    <x v="0"/>
    <x v="0"/>
  </r>
  <r>
    <x v="307"/>
    <s v="Atticus Frost"/>
    <d v="2022-06-28T00:00:00"/>
    <d v="2023-03-07T00:00:00"/>
    <s v="Production Technician I"/>
    <s v="Isaac Foley"/>
    <s v="charlie.wang@bilearner.com"/>
    <x v="9"/>
    <x v="2"/>
    <x v="2"/>
    <x v="1"/>
    <x v="2"/>
    <x v="4"/>
    <s v="Bar offer throughout different body quite."/>
    <x v="2"/>
    <s v="Project Management - Con"/>
    <d v="1980-10-03T00:00:00"/>
    <x v="0"/>
    <s v="Supervisor"/>
    <s v="Female"/>
    <n v="60350"/>
    <s v="Asian"/>
    <s v="Divorced"/>
    <x v="0"/>
    <x v="0"/>
  </r>
  <r>
    <x v="308"/>
    <s v="Yamilet Cohen"/>
    <d v="2020-08-17T00:00:00"/>
    <s v="N/A"/>
    <s v="Production Technician I"/>
    <s v="Holly Pearson"/>
    <s v="katie.roper@bilearner.com"/>
    <x v="4"/>
    <x v="1"/>
    <x v="0"/>
    <x v="1"/>
    <x v="0"/>
    <x v="0"/>
    <s v="N/A"/>
    <x v="2"/>
    <s v="Field Operations"/>
    <d v="1980-05-15T00:00:00"/>
    <x v="0"/>
    <s v="Driller"/>
    <s v="Female"/>
    <n v="41055"/>
    <s v="Other"/>
    <s v="Widowed"/>
    <x v="0"/>
    <x v="0"/>
  </r>
  <r>
    <x v="309"/>
    <s v="Emmalee Reynolds"/>
    <d v="2023-04-03T00:00:00"/>
    <d v="2023-07-21T00:00:00"/>
    <s v="Production Technician I"/>
    <s v="Adam Vang"/>
    <s v="binh.le@bilearner.com"/>
    <x v="6"/>
    <x v="1"/>
    <x v="0"/>
    <x v="2"/>
    <x v="2"/>
    <x v="2"/>
    <s v="Again kind talk lead."/>
    <x v="2"/>
    <s v="General - Con"/>
    <d v="1988-02-11T00:00:00"/>
    <x v="0"/>
    <s v="Technician"/>
    <s v="Female"/>
    <n v="21439"/>
    <s v="Asian"/>
    <s v="Single"/>
    <x v="0"/>
    <x v="0"/>
  </r>
  <r>
    <x v="310"/>
    <s v="Moshe Taylor"/>
    <d v="2023-05-26T00:00:00"/>
    <d v="2023-06-12T00:00:00"/>
    <s v="Production Technician I"/>
    <s v="Anna Townsend"/>
    <s v="lucia.peterson@bilearner.com"/>
    <x v="5"/>
    <x v="2"/>
    <x v="2"/>
    <x v="1"/>
    <x v="0"/>
    <x v="3"/>
    <s v="Hold parent PM claim star seek."/>
    <x v="2"/>
    <s v="Engineers"/>
    <d v="1987-02-22T00:00:00"/>
    <x v="0"/>
    <s v="Specialist"/>
    <s v="Male"/>
    <n v="32645"/>
    <s v="Asian"/>
    <s v="Single"/>
    <x v="0"/>
    <x v="0"/>
  </r>
  <r>
    <x v="311"/>
    <s v="Irene Melton"/>
    <d v="2021-04-10T00:00:00"/>
    <s v="N/A"/>
    <s v="Production Technician I"/>
    <s v="Edgar Moore"/>
    <s v="nola.moss@bilearner.com"/>
    <x v="7"/>
    <x v="2"/>
    <x v="2"/>
    <x v="2"/>
    <x v="2"/>
    <x v="0"/>
    <s v="N/A"/>
    <x v="2"/>
    <s v="General - Eng"/>
    <d v="1997-08-09T00:00:00"/>
    <x v="0"/>
    <s v="Technician"/>
    <s v="Female"/>
    <n v="47354"/>
    <s v="Black"/>
    <s v="Widowed"/>
    <x v="0"/>
    <x v="0"/>
  </r>
  <r>
    <x v="312"/>
    <s v="Eddie Whitney"/>
    <d v="2023-04-18T00:00:00"/>
    <s v="N/A"/>
    <s v="Production Technician I"/>
    <s v="Gary Nelson"/>
    <s v="chance.braun@bilearner.com"/>
    <x v="3"/>
    <x v="2"/>
    <x v="1"/>
    <x v="1"/>
    <x v="0"/>
    <x v="0"/>
    <s v="N/A"/>
    <x v="2"/>
    <s v="Field Operations"/>
    <d v="1957-12-04T00:00:00"/>
    <x v="0"/>
    <s v="Operator"/>
    <s v="Female"/>
    <n v="64005"/>
    <s v="Hispanic"/>
    <s v="Single"/>
    <x v="0"/>
    <x v="0"/>
  </r>
  <r>
    <x v="313"/>
    <s v="Marcel Gomez"/>
    <d v="2021-10-13T00:00:00"/>
    <d v="2023-06-21T00:00:00"/>
    <s v="Production Technician I"/>
    <s v="Andrea Fowler"/>
    <s v="miley.french@bilearner.com"/>
    <x v="2"/>
    <x v="2"/>
    <x v="1"/>
    <x v="1"/>
    <x v="2"/>
    <x v="4"/>
    <s v="Nation local peace nation blue official six."/>
    <x v="2"/>
    <s v="General - Con"/>
    <d v="1996-08-30T00:00:00"/>
    <x v="0"/>
    <s v="Technician"/>
    <s v="Female"/>
    <n v="91553"/>
    <s v="White"/>
    <s v="Divorced"/>
    <x v="0"/>
    <x v="0"/>
  </r>
  <r>
    <x v="314"/>
    <s v="Amy Foster-Baker"/>
    <d v="2020-10-10T00:00:00"/>
    <s v="N/A"/>
    <s v="Sr. Accountant"/>
    <s v="Gina Williams"/>
    <s v="kole.levine@bilearner.com"/>
    <x v="1"/>
    <x v="1"/>
    <x v="0"/>
    <x v="0"/>
    <x v="1"/>
    <x v="0"/>
    <s v="N/A"/>
    <x v="1"/>
    <s v="Splicing"/>
    <d v="1956-12-21T00:00:00"/>
    <x v="0"/>
    <s v="Tester"/>
    <s v="Female"/>
    <n v="2050"/>
    <s v="Asian"/>
    <s v="Widowed"/>
    <x v="0"/>
    <x v="0"/>
  </r>
  <r>
    <x v="315"/>
    <s v="Janet King"/>
    <d v="2019-01-20T00:00:00"/>
    <d v="2021-09-15T00:00:00"/>
    <s v="President &amp; CEO"/>
    <s v="Michael West"/>
    <s v="azul.watkins@bilearner.com"/>
    <x v="9"/>
    <x v="1"/>
    <x v="0"/>
    <x v="0"/>
    <x v="2"/>
    <x v="1"/>
    <s v="Upon writer black."/>
    <x v="3"/>
    <s v="Aerial"/>
    <d v="1955-10-24T00:00:00"/>
    <x v="0"/>
    <s v="Foreman"/>
    <s v="Female"/>
    <n v="1902"/>
    <s v="Asian"/>
    <s v="Single"/>
    <x v="0"/>
    <x v="0"/>
  </r>
  <r>
    <x v="316"/>
    <s v="Bonalyn Boutwell"/>
    <d v="2021-05-09T00:00:00"/>
    <d v="2022-10-27T00:00:00"/>
    <s v="Sr. Accountant"/>
    <s v="Leslie Allen"/>
    <s v="landen.blanchard@bilearner.com"/>
    <x v="5"/>
    <x v="2"/>
    <x v="2"/>
    <x v="0"/>
    <x v="0"/>
    <x v="1"/>
    <s v="Everything discover represent full."/>
    <x v="1"/>
    <s v="Aerial"/>
    <d v="1950-11-23T00:00:00"/>
    <x v="0"/>
    <s v="Lineman"/>
    <s v="Female"/>
    <n v="2468"/>
    <s v="Black"/>
    <s v="Widowed"/>
    <x v="0"/>
    <x v="0"/>
  </r>
  <r>
    <x v="317"/>
    <s v="Nan Singh"/>
    <d v="2023-07-29T00:00:00"/>
    <d v="2023-08-04T00:00:00"/>
    <s v="Administrative Assistant"/>
    <s v="Donald Decker"/>
    <s v="leroy.norman@bilearner.com"/>
    <x v="2"/>
    <x v="2"/>
    <x v="1"/>
    <x v="2"/>
    <x v="1"/>
    <x v="4"/>
    <s v="Effort off over always. Form house mean treat."/>
    <x v="1"/>
    <s v="Field Operations"/>
    <d v="1984-05-14T00:00:00"/>
    <x v="0"/>
    <s v="Laborer"/>
    <s v="Female"/>
    <n v="2330"/>
    <s v="White"/>
    <s v="Divorced"/>
    <x v="0"/>
    <x v="0"/>
  </r>
  <r>
    <x v="318"/>
    <s v="Tyrone Steans"/>
    <d v="2019-08-24T00:00:00"/>
    <d v="2022-12-14T00:00:00"/>
    <s v="Accountant I"/>
    <s v="Donald Richardson"/>
    <s v="nikhil.pineda@bilearner.com"/>
    <x v="6"/>
    <x v="2"/>
    <x v="0"/>
    <x v="1"/>
    <x v="1"/>
    <x v="1"/>
    <s v="Value class especially."/>
    <x v="1"/>
    <s v="Finance &amp; Accounting"/>
    <d v="1964-07-23T00:00:00"/>
    <x v="0"/>
    <s v="Intern"/>
    <s v="Male"/>
    <n v="2703"/>
    <s v="Asian"/>
    <s v="Married"/>
    <x v="0"/>
    <x v="0"/>
  </r>
  <r>
    <x v="319"/>
    <s v="Estelle Howard"/>
    <d v="2018-12-25T00:00:00"/>
    <s v="N/A"/>
    <s v="Administrative Assistant"/>
    <s v="James Bell"/>
    <s v="kadence.simon@bilearner.com"/>
    <x v="2"/>
    <x v="2"/>
    <x v="0"/>
    <x v="2"/>
    <x v="2"/>
    <x v="0"/>
    <s v="N/A"/>
    <x v="1"/>
    <s v="Wireline Construction"/>
    <d v="1983-09-06T00:00:00"/>
    <x v="0"/>
    <s v="Billing"/>
    <s v="Female"/>
    <n v="2170"/>
    <s v="White"/>
    <s v="Widowed"/>
    <x v="0"/>
    <x v="0"/>
  </r>
  <r>
    <x v="320"/>
    <s v="William LaRotonda"/>
    <d v="2021-05-27T00:00:00"/>
    <d v="2021-08-24T00:00:00"/>
    <s v="Accountant I"/>
    <s v="Adrienne Roth"/>
    <s v="elliot.phillips@bilearner.com"/>
    <x v="7"/>
    <x v="2"/>
    <x v="1"/>
    <x v="0"/>
    <x v="2"/>
    <x v="1"/>
    <s v="Actually scene law break four summer ability."/>
    <x v="1"/>
    <s v="Project Management - Con"/>
    <d v="1958-03-16T00:00:00"/>
    <x v="0"/>
    <s v="Vp"/>
    <s v="Male"/>
    <n v="1460"/>
    <s v="Black"/>
    <s v="Single"/>
    <x v="0"/>
    <x v="0"/>
  </r>
  <r>
    <x v="321"/>
    <s v="Mia Brown"/>
    <d v="2023-02-02T00:00:00"/>
    <d v="2023-06-23T00:00:00"/>
    <s v="Accountant I"/>
    <s v="Jessica Blackwell"/>
    <s v="taniya.daniels@bilearner.com"/>
    <x v="7"/>
    <x v="2"/>
    <x v="2"/>
    <x v="2"/>
    <x v="2"/>
    <x v="3"/>
    <s v="Public evidence bag trouble interesting."/>
    <x v="1"/>
    <s v="Executive"/>
    <d v="1985-05-18T00:00:00"/>
    <x v="0"/>
    <s v="Ceo"/>
    <s v="Female"/>
    <n v="1450"/>
    <s v="Hispanic"/>
    <s v="Widowed"/>
    <x v="0"/>
    <x v="0"/>
  </r>
  <r>
    <x v="322"/>
    <s v="Leigh Ann Smith"/>
    <d v="2022-12-06T00:00:00"/>
    <s v="N/A"/>
    <s v="Administrative Assistant"/>
    <s v="Mary Walker"/>
    <s v="julia.jimenez@bilearner.com"/>
    <x v="8"/>
    <x v="2"/>
    <x v="2"/>
    <x v="2"/>
    <x v="1"/>
    <x v="0"/>
    <s v="N/A"/>
    <x v="1"/>
    <s v="Aerial"/>
    <d v="1953-03-19T00:00:00"/>
    <x v="0"/>
    <s v="Foreman"/>
    <s v="Female"/>
    <n v="1844"/>
    <s v="Black"/>
    <s v="Divorced"/>
    <x v="0"/>
    <x v="0"/>
  </r>
  <r>
    <x v="323"/>
    <s v="Peter Foley"/>
    <d v="2021-07-23T00:00:00"/>
    <s v="N/A"/>
    <s v="Accountant I"/>
    <s v="Derrick Garcia"/>
    <s v="kamden.paul@bilearner.com"/>
    <x v="5"/>
    <x v="1"/>
    <x v="0"/>
    <x v="0"/>
    <x v="0"/>
    <x v="0"/>
    <s v="N/A"/>
    <x v="1"/>
    <s v="General - Con"/>
    <d v="1986-10-28T00:00:00"/>
    <x v="0"/>
    <s v="Helper"/>
    <s v="Female"/>
    <n v="11194"/>
    <s v="Hispanic"/>
    <s v="Single"/>
    <x v="0"/>
    <x v="0"/>
  </r>
  <r>
    <x v="324"/>
    <s v="Maximus Carney"/>
    <d v="2019-11-16T00:00:00"/>
    <s v="N/A"/>
    <s v="Accountant I"/>
    <s v="Jesus Golden"/>
    <s v="octavio.hicks@bilearner.com"/>
    <x v="7"/>
    <x v="2"/>
    <x v="1"/>
    <x v="2"/>
    <x v="1"/>
    <x v="0"/>
    <s v="N/A"/>
    <x v="1"/>
    <s v="Engineers"/>
    <d v="1982-05-02T00:00:00"/>
    <x v="0"/>
    <s v="Drafter"/>
    <s v="Female"/>
    <n v="60432"/>
    <s v="Black"/>
    <s v="Divorced"/>
    <x v="0"/>
    <x v="0"/>
  </r>
  <r>
    <x v="325"/>
    <s v="Jaida Sweeney"/>
    <d v="2020-03-08T00:00:00"/>
    <d v="2021-11-07T00:00:00"/>
    <s v="Sr. Network Engineer"/>
    <s v="Mark Greene"/>
    <s v="jaidyn.malone@bilearner.com"/>
    <x v="3"/>
    <x v="2"/>
    <x v="2"/>
    <x v="0"/>
    <x v="1"/>
    <x v="4"/>
    <s v="Alone need gun surface. Bar involve wait often."/>
    <x v="1"/>
    <s v="General - Eng"/>
    <d v="1977-11-17T00:00:00"/>
    <x v="0"/>
    <s v="Billing"/>
    <s v="Male"/>
    <n v="86677"/>
    <s v="White"/>
    <s v="Widowed"/>
    <x v="0"/>
    <x v="0"/>
  </r>
  <r>
    <x v="326"/>
    <s v="Rhys Lawson"/>
    <d v="2019-01-14T00:00:00"/>
    <s v="N/A"/>
    <s v="Sr. Network Engineer"/>
    <s v="Lisa Mills"/>
    <s v="cora.perez@bilearner.com"/>
    <x v="2"/>
    <x v="2"/>
    <x v="0"/>
    <x v="2"/>
    <x v="1"/>
    <x v="0"/>
    <s v="N/A"/>
    <x v="1"/>
    <s v="Engineers"/>
    <d v="1960-02-20T00:00:00"/>
    <x v="0"/>
    <s v="Engineer"/>
    <s v="Male"/>
    <n v="93156"/>
    <s v="White"/>
    <s v="Single"/>
    <x v="0"/>
    <x v="0"/>
  </r>
  <r>
    <x v="327"/>
    <s v="Skyler Robles"/>
    <d v="2020-02-29T00:00:00"/>
    <d v="2021-09-23T00:00:00"/>
    <s v="Sr. Network Engineer"/>
    <s v="Robert Sawyer"/>
    <s v="isis.ayala@bilearner.com"/>
    <x v="1"/>
    <x v="2"/>
    <x v="0"/>
    <x v="1"/>
    <x v="2"/>
    <x v="2"/>
    <s v="Draw interest over. Vote late marriage kind."/>
    <x v="4"/>
    <s v="Executive"/>
    <d v="1975-12-24T00:00:00"/>
    <x v="0"/>
    <s v="Vp"/>
    <s v="Male"/>
    <n v="66733"/>
    <s v="Asian"/>
    <s v="Single"/>
    <x v="0"/>
    <x v="0"/>
  </r>
  <r>
    <x v="328"/>
    <s v="Allyson Keller"/>
    <d v="2022-11-25T00:00:00"/>
    <d v="2023-04-12T00:00:00"/>
    <s v="Software Engineer"/>
    <s v="Desiree Bender"/>
    <s v="julie.harrington@bilearner.com"/>
    <x v="8"/>
    <x v="2"/>
    <x v="1"/>
    <x v="2"/>
    <x v="0"/>
    <x v="3"/>
    <s v="Finish join stage start page your seem."/>
    <x v="0"/>
    <s v="Field Operations"/>
    <d v="1958-11-01T00:00:00"/>
    <x v="0"/>
    <s v="Laborer"/>
    <s v="Male"/>
    <n v="77070"/>
    <s v="Black"/>
    <s v="Widowed"/>
    <x v="0"/>
    <x v="0"/>
  </r>
  <r>
    <x v="329"/>
    <s v="Eddie Bauer"/>
    <d v="2022-09-15T00:00:00"/>
    <d v="2023-05-05T00:00:00"/>
    <s v="Accountant I"/>
    <s v="Jeremy Smith"/>
    <s v="amara.wood@bilearner.com"/>
    <x v="5"/>
    <x v="1"/>
    <x v="2"/>
    <x v="0"/>
    <x v="0"/>
    <x v="4"/>
    <s v="Figure yard develop TV enjoy late standard."/>
    <x v="1"/>
    <s v="General - Con"/>
    <d v="1990-03-01T00:00:00"/>
    <x v="0"/>
    <s v="Associate"/>
    <s v="Female"/>
    <n v="66991"/>
    <s v="White"/>
    <s v="Divorced"/>
    <x v="0"/>
    <x v="0"/>
  </r>
  <r>
    <x v="330"/>
    <s v="Roger Taylor"/>
    <d v="2021-08-11T00:00:00"/>
    <s v="N/A"/>
    <s v="Accountant I"/>
    <s v="Mary Taylor"/>
    <s v="nevaeh.ponce@bilearner.com"/>
    <x v="7"/>
    <x v="2"/>
    <x v="2"/>
    <x v="1"/>
    <x v="1"/>
    <x v="0"/>
    <s v="N/A"/>
    <x v="1"/>
    <s v="People Services"/>
    <d v="1946-10-20T00:00:00"/>
    <x v="0"/>
    <s v="Intern"/>
    <s v="Female"/>
    <n v="69431"/>
    <s v="Black"/>
    <s v="Widowed"/>
    <x v="0"/>
    <x v="0"/>
  </r>
  <r>
    <x v="331"/>
    <s v="Marshall Sellers"/>
    <d v="2023-08-03T00:00:00"/>
    <s v="N/A"/>
    <s v="Sr. Network Engineer"/>
    <s v="Barry Fitzgerald"/>
    <s v="greta.fields@bilearner.com"/>
    <x v="3"/>
    <x v="2"/>
    <x v="1"/>
    <x v="2"/>
    <x v="0"/>
    <x v="0"/>
    <s v="N/A"/>
    <x v="1"/>
    <s v="Wireline Construction"/>
    <d v="1946-10-22T00:00:00"/>
    <x v="0"/>
    <s v="Foreman"/>
    <s v="Male"/>
    <n v="12089"/>
    <s v="Hispanic"/>
    <s v="Divorced"/>
    <x v="0"/>
    <x v="0"/>
  </r>
  <r>
    <x v="332"/>
    <s v="Cloe Mcgrath"/>
    <d v="2022-03-14T00:00:00"/>
    <s v="N/A"/>
    <s v="Sr. Network Engineer"/>
    <s v="Tracey Clark"/>
    <s v="zackery.hess@bilearner.com"/>
    <x v="2"/>
    <x v="2"/>
    <x v="0"/>
    <x v="0"/>
    <x v="0"/>
    <x v="0"/>
    <s v="N/A"/>
    <x v="4"/>
    <s v="Field Operations"/>
    <d v="1978-04-15T00:00:00"/>
    <x v="0"/>
    <s v="Laborer"/>
    <s v="Male"/>
    <n v="74486"/>
    <s v="Black"/>
    <s v="Divorced"/>
    <x v="0"/>
    <x v="0"/>
  </r>
  <r>
    <x v="333"/>
    <s v="Susan Gordon"/>
    <d v="2020-09-01T00:00:00"/>
    <d v="2020-11-29T00:00:00"/>
    <s v="Sr. Network Engineer"/>
    <s v="Christina Knight"/>
    <s v="joaquin.hahn@bilearner.com"/>
    <x v="1"/>
    <x v="1"/>
    <x v="2"/>
    <x v="2"/>
    <x v="0"/>
    <x v="4"/>
    <s v="Authority our technology administration section."/>
    <x v="4"/>
    <s v="Underground"/>
    <d v="1952-09-23T00:00:00"/>
    <x v="0"/>
    <s v="Laborer"/>
    <s v="Male"/>
    <n v="15975"/>
    <s v="Other"/>
    <s v="Widowed"/>
    <x v="0"/>
    <x v="0"/>
  </r>
  <r>
    <x v="334"/>
    <s v="Makenna Newton"/>
    <d v="2021-10-31T00:00:00"/>
    <s v="N/A"/>
    <s v="Software Engineer"/>
    <s v="Debra Garza"/>
    <s v="drake.nicholson@bilearner.com"/>
    <x v="1"/>
    <x v="2"/>
    <x v="1"/>
    <x v="0"/>
    <x v="2"/>
    <x v="0"/>
    <s v="N/A"/>
    <x v="0"/>
    <s v="General - Con"/>
    <d v="1947-11-24T00:00:00"/>
    <x v="0"/>
    <s v="Technician"/>
    <s v="Female"/>
    <n v="27425"/>
    <s v="White"/>
    <s v="Divorced"/>
    <x v="0"/>
    <x v="0"/>
  </r>
  <r>
    <x v="335"/>
    <s v="Kellen Smith"/>
    <d v="2020-02-26T00:00:00"/>
    <d v="2023-03-30T00:00:00"/>
    <s v="Accountant I"/>
    <s v="Ashley Petersen"/>
    <s v="fatima.pennington@bilearner.com"/>
    <x v="7"/>
    <x v="1"/>
    <x v="2"/>
    <x v="0"/>
    <x v="0"/>
    <x v="4"/>
    <s v="Author often return hold compare natural."/>
    <x v="1"/>
    <s v="Field Operations"/>
    <d v="1947-07-14T00:00:00"/>
    <x v="0"/>
    <s v="Technician"/>
    <s v="Female"/>
    <n v="88247"/>
    <s v="Black"/>
    <s v="Married"/>
    <x v="0"/>
    <x v="0"/>
  </r>
  <r>
    <x v="336"/>
    <s v="Sherlyn Carroll"/>
    <d v="2018-08-10T00:00:00"/>
    <d v="2021-12-07T00:00:00"/>
    <s v="Accountant I"/>
    <s v="Jamie Collins"/>
    <s v="rose.jordan@bilearner.com"/>
    <x v="2"/>
    <x v="2"/>
    <x v="2"/>
    <x v="0"/>
    <x v="1"/>
    <x v="3"/>
    <s v="Wonder specific own others card. See else drop."/>
    <x v="1"/>
    <s v="General - Con"/>
    <d v="1953-03-30T00:00:00"/>
    <x v="0"/>
    <s v="Safety Manager"/>
    <s v="Female"/>
    <n v="71014"/>
    <s v="White"/>
    <s v="Single"/>
    <x v="0"/>
    <x v="0"/>
  </r>
  <r>
    <x v="337"/>
    <s v="Rogelio Flores"/>
    <d v="2020-09-30T00:00:00"/>
    <s v="N/A"/>
    <s v="Sr. Network Engineer"/>
    <s v="Stephen Ray"/>
    <s v="savanah.prince@bilearner.com"/>
    <x v="0"/>
    <x v="2"/>
    <x v="1"/>
    <x v="1"/>
    <x v="0"/>
    <x v="0"/>
    <s v="N/A"/>
    <x v="1"/>
    <s v="Shop (Fleet)"/>
    <d v="1988-03-14T00:00:00"/>
    <x v="0"/>
    <s v="Mechanic"/>
    <s v="Male"/>
    <n v="90987"/>
    <s v="Other"/>
    <s v="Widowed"/>
    <x v="0"/>
    <x v="0"/>
  </r>
  <r>
    <x v="338"/>
    <s v="Kadence Gentry"/>
    <d v="2021-04-01T00:00:00"/>
    <d v="2022-08-14T00:00:00"/>
    <s v="Sr. Network Engineer"/>
    <s v="Michael Norton"/>
    <s v="dawson.pollard@bilearner.com"/>
    <x v="9"/>
    <x v="2"/>
    <x v="1"/>
    <x v="2"/>
    <x v="1"/>
    <x v="4"/>
    <s v="Though upon remember later."/>
    <x v="4"/>
    <s v="Wireline Construction"/>
    <d v="1981-11-19T00:00:00"/>
    <x v="0"/>
    <s v="Foreman"/>
    <s v="Male"/>
    <n v="47635"/>
    <s v="Hispanic"/>
    <s v="Widowed"/>
    <x v="0"/>
    <x v="0"/>
  </r>
  <r>
    <x v="339"/>
    <s v="Willow Golden"/>
    <d v="2021-03-21T00:00:00"/>
    <d v="2021-11-21T00:00:00"/>
    <s v="Sr. Network Engineer"/>
    <s v="Diane Ramirez"/>
    <s v="soren.coleman@bilearner.com"/>
    <x v="6"/>
    <x v="2"/>
    <x v="2"/>
    <x v="2"/>
    <x v="0"/>
    <x v="4"/>
    <s v="My himself avoid traditional simply wait."/>
    <x v="4"/>
    <s v="General - Eng"/>
    <d v="1945-03-22T00:00:00"/>
    <x v="0"/>
    <s v="Engineer"/>
    <s v="Male"/>
    <n v="37302"/>
    <s v="White"/>
    <s v="Divorced"/>
    <x v="0"/>
    <x v="0"/>
  </r>
  <r>
    <x v="340"/>
    <s v="Amiyah Sims"/>
    <d v="2021-11-03T00:00:00"/>
    <s v="N/A"/>
    <s v="Software Engineering Manager"/>
    <s v="Ralph Sloan"/>
    <s v="sage.morris@bilearner.com"/>
    <x v="9"/>
    <x v="2"/>
    <x v="0"/>
    <x v="1"/>
    <x v="2"/>
    <x v="0"/>
    <s v="N/A"/>
    <x v="0"/>
    <s v="Engineers"/>
    <d v="1979-02-22T00:00:00"/>
    <x v="0"/>
    <s v="Engineer"/>
    <s v="Female"/>
    <n v="76343"/>
    <s v="Hispanic"/>
    <s v="Single"/>
    <x v="0"/>
    <x v="0"/>
  </r>
  <r>
    <x v="341"/>
    <s v="Jeffery Hogan"/>
    <d v="2019-06-22T00:00:00"/>
    <d v="2019-08-26T00:00:00"/>
    <s v="Accountant I"/>
    <s v="Mark Willis"/>
    <s v="lillian.steele@bilearner.com"/>
    <x v="6"/>
    <x v="1"/>
    <x v="2"/>
    <x v="2"/>
    <x v="0"/>
    <x v="4"/>
    <s v="Win paper unit drug nearly card."/>
    <x v="1"/>
    <s v="Aerial"/>
    <d v="1985-06-30T00:00:00"/>
    <x v="0"/>
    <s v="Lineman"/>
    <s v="Female"/>
    <n v="2559"/>
    <s v="Asian"/>
    <s v="Single"/>
    <x v="0"/>
    <x v="0"/>
  </r>
  <r>
    <x v="342"/>
    <s v="Shaniya Hamilton"/>
    <d v="2019-11-12T00:00:00"/>
    <d v="2023-05-19T00:00:00"/>
    <s v="Accountant I"/>
    <s v="Joshua Huber"/>
    <s v="deanna.meza@bilearner.com"/>
    <x v="5"/>
    <x v="2"/>
    <x v="1"/>
    <x v="2"/>
    <x v="1"/>
    <x v="2"/>
    <s v="Effort situation use necessary."/>
    <x v="1"/>
    <s v="Shop (Fleet)"/>
    <d v="1958-05-31T00:00:00"/>
    <x v="0"/>
    <s v="Manager"/>
    <s v="Female"/>
    <n v="68008"/>
    <s v="White"/>
    <s v="Married"/>
    <x v="0"/>
    <x v="0"/>
  </r>
  <r>
    <x v="343"/>
    <s v="Johan Willis"/>
    <d v="2022-09-20T00:00:00"/>
    <s v="N/A"/>
    <s v="Accountant I"/>
    <s v="John Clark MD"/>
    <s v="beckett.shea@bilearner.com"/>
    <x v="7"/>
    <x v="2"/>
    <x v="0"/>
    <x v="0"/>
    <x v="0"/>
    <x v="0"/>
    <s v="N/A"/>
    <x v="1"/>
    <s v="General - Con"/>
    <d v="1980-12-21T00:00:00"/>
    <x v="0"/>
    <s v="Foreman"/>
    <s v="Male"/>
    <n v="93554"/>
    <s v="White"/>
    <s v="Single"/>
    <x v="0"/>
    <x v="0"/>
  </r>
  <r>
    <x v="344"/>
    <s v="Seth Alvarez"/>
    <d v="2023-01-27T00:00:00"/>
    <s v="N/A"/>
    <s v="Sr. Network Engineer"/>
    <s v="Amy Jones"/>
    <s v="eve.barker@bilearner.com"/>
    <x v="3"/>
    <x v="1"/>
    <x v="2"/>
    <x v="0"/>
    <x v="2"/>
    <x v="0"/>
    <s v="N/A"/>
    <x v="1"/>
    <s v="Fielders"/>
    <d v="1978-05-13T00:00:00"/>
    <x v="0"/>
    <s v="Engineer"/>
    <s v="Male"/>
    <n v="85275"/>
    <s v="Other"/>
    <s v="Single"/>
    <x v="0"/>
    <x v="0"/>
  </r>
  <r>
    <x v="345"/>
    <s v="Aron Grant"/>
    <d v="2021-02-21T00:00:00"/>
    <d v="2022-08-22T00:00:00"/>
    <s v="Sr. Network Engineer"/>
    <s v="Maurice Krause"/>
    <s v="lillie.wilkerson@bilearner.com"/>
    <x v="2"/>
    <x v="2"/>
    <x v="1"/>
    <x v="1"/>
    <x v="1"/>
    <x v="4"/>
    <s v="Today situation minute figure friend opportunity."/>
    <x v="4"/>
    <s v="Field Operations"/>
    <d v="1948-09-13T00:00:00"/>
    <x v="0"/>
    <s v="Laborer"/>
    <s v="Male"/>
    <n v="37276"/>
    <s v="White"/>
    <s v="Divorced"/>
    <x v="0"/>
    <x v="0"/>
  </r>
  <r>
    <x v="346"/>
    <s v="Haleigh Carter"/>
    <d v="2022-03-04T00:00:00"/>
    <d v="2023-01-18T00:00:00"/>
    <s v="Sr. Network Engineer"/>
    <s v="Amy Griffin"/>
    <s v="alexis.harrell@bilearner.com"/>
    <x v="1"/>
    <x v="2"/>
    <x v="0"/>
    <x v="2"/>
    <x v="2"/>
    <x v="4"/>
    <s v="Guess fight various decade second pattern."/>
    <x v="4"/>
    <s v="General - Con"/>
    <d v="1995-03-21T00:00:00"/>
    <x v="0"/>
    <s v="Coordinator"/>
    <s v="Male"/>
    <n v="54734"/>
    <s v="Hispanic"/>
    <s v="Married"/>
    <x v="0"/>
    <x v="0"/>
  </r>
  <r>
    <x v="347"/>
    <s v="Tatiana Ayala"/>
    <d v="2019-04-21T00:00:00"/>
    <d v="2020-12-02T00:00:00"/>
    <s v="Software Engineering Manager"/>
    <s v="Debra Gomez"/>
    <s v="elsa.mckenzie@bilearner.com"/>
    <x v="2"/>
    <x v="1"/>
    <x v="1"/>
    <x v="1"/>
    <x v="0"/>
    <x v="1"/>
    <s v="They behind war evening. Particular film war yes."/>
    <x v="0"/>
    <s v="Field Operations"/>
    <d v="1993-04-13T00:00:00"/>
    <x v="0"/>
    <s v="Engineer"/>
    <s v="Female"/>
    <n v="34961"/>
    <s v="Other"/>
    <s v="Married"/>
    <x v="0"/>
    <x v="0"/>
  </r>
  <r>
    <x v="348"/>
    <s v="Kaylynn Mcguire"/>
    <d v="2021-08-02T00:00:00"/>
    <d v="2022-11-26T00:00:00"/>
    <s v="Accountant I"/>
    <s v="Jeremy Pope"/>
    <s v="kolby.reed@bilearner.com"/>
    <x v="6"/>
    <x v="2"/>
    <x v="2"/>
    <x v="2"/>
    <x v="0"/>
    <x v="4"/>
    <s v="Behind bar item management."/>
    <x v="1"/>
    <s v="Safety"/>
    <d v="1949-11-27T00:00:00"/>
    <x v="0"/>
    <s v="Manager"/>
    <s v="Female"/>
    <n v="33234"/>
    <s v="White"/>
    <s v="Divorced"/>
    <x v="0"/>
    <x v="0"/>
  </r>
  <r>
    <x v="349"/>
    <s v="Timothy Villarreal"/>
    <d v="2022-03-04T00:00:00"/>
    <s v="N/A"/>
    <s v="Accountant I"/>
    <s v="Jeffrey Williams"/>
    <s v="kyler.morales@bilearner.com"/>
    <x v="5"/>
    <x v="2"/>
    <x v="0"/>
    <x v="2"/>
    <x v="1"/>
    <x v="0"/>
    <s v="N/A"/>
    <x v="1"/>
    <s v="Field Operations"/>
    <d v="1968-11-02T00:00:00"/>
    <x v="0"/>
    <s v="Laborer"/>
    <s v="Female"/>
    <n v="45030"/>
    <s v="Black"/>
    <s v="Divorced"/>
    <x v="0"/>
    <x v="0"/>
  </r>
  <r>
    <x v="350"/>
    <s v="Elliott Petersen"/>
    <d v="2021-03-28T00:00:00"/>
    <s v="N/A"/>
    <s v="Accountant I"/>
    <s v="Daniel Cooper"/>
    <s v="urijah.brandt@bilearner.com"/>
    <x v="7"/>
    <x v="1"/>
    <x v="1"/>
    <x v="1"/>
    <x v="0"/>
    <x v="0"/>
    <s v="N/A"/>
    <x v="1"/>
    <s v="Field Operations"/>
    <d v="1998-03-05T00:00:00"/>
    <x v="0"/>
    <s v="Tower Hand"/>
    <s v="Male"/>
    <n v="38846"/>
    <s v="White"/>
    <s v="Divorced"/>
    <x v="0"/>
    <x v="0"/>
  </r>
  <r>
    <x v="351"/>
    <s v="Lily Tyler"/>
    <d v="2018-08-08T00:00:00"/>
    <d v="2023-06-01T00:00:00"/>
    <s v="Sr. Network Engineer"/>
    <s v="Chase Ho"/>
    <s v="malia.reynolds@bilearner.com"/>
    <x v="3"/>
    <x v="2"/>
    <x v="1"/>
    <x v="2"/>
    <x v="2"/>
    <x v="2"/>
    <s v="Series significant out."/>
    <x v="1"/>
    <s v="Field Operations"/>
    <d v="1974-06-18T00:00:00"/>
    <x v="0"/>
    <s v="Technician"/>
    <s v="Male"/>
    <n v="43568"/>
    <s v="Other"/>
    <s v="Divorced"/>
    <x v="0"/>
    <x v="0"/>
  </r>
  <r>
    <x v="352"/>
    <s v="Noe Mann"/>
    <d v="2020-09-15T00:00:00"/>
    <d v="2022-01-06T00:00:00"/>
    <s v="Sr. Network Engineer"/>
    <s v="Felicia Bailey"/>
    <s v="claire.gordon@bilearner.com"/>
    <x v="2"/>
    <x v="2"/>
    <x v="0"/>
    <x v="0"/>
    <x v="1"/>
    <x v="1"/>
    <s v="Will message south game."/>
    <x v="4"/>
    <s v="Field Operations"/>
    <d v="1946-03-04T00:00:00"/>
    <x v="0"/>
    <s v="Supervisor"/>
    <s v="Male"/>
    <n v="48891"/>
    <s v="White"/>
    <s v="Single"/>
    <x v="0"/>
    <x v="0"/>
  </r>
  <r>
    <x v="353"/>
    <s v="Christina Terry"/>
    <d v="2020-10-28T00:00:00"/>
    <d v="2022-02-27T00:00:00"/>
    <s v="Software Engineering Manager"/>
    <s v="Christopher Jones"/>
    <s v="mattie.peters@bilearner.com"/>
    <x v="2"/>
    <x v="2"/>
    <x v="2"/>
    <x v="1"/>
    <x v="2"/>
    <x v="1"/>
    <s v="Wear happen goal choice must."/>
    <x v="0"/>
    <s v="Field Operations"/>
    <d v="1959-05-07T00:00:00"/>
    <x v="0"/>
    <s v="Top Hand"/>
    <s v="Female"/>
    <n v="79778"/>
    <s v="Black"/>
    <s v="Widowed"/>
    <x v="0"/>
    <x v="0"/>
  </r>
  <r>
    <x v="354"/>
    <s v="Niko Durham"/>
    <d v="2021-06-16T00:00:00"/>
    <d v="2021-11-23T00:00:00"/>
    <s v="Administrative Assistant"/>
    <s v="Alec Taylor"/>
    <s v="makai.nolan@bilearner.com"/>
    <x v="4"/>
    <x v="2"/>
    <x v="2"/>
    <x v="2"/>
    <x v="1"/>
    <x v="3"/>
    <s v="Common paper smile way career capital."/>
    <x v="1"/>
    <s v="General - Con"/>
    <d v="1945-05-20T00:00:00"/>
    <x v="0"/>
    <s v="Coordinator"/>
    <s v="Female"/>
    <n v="79459"/>
    <s v="Hispanic"/>
    <s v="Single"/>
    <x v="0"/>
    <x v="0"/>
  </r>
  <r>
    <x v="355"/>
    <s v="Dante Strong"/>
    <d v="2023-03-20T00:00:00"/>
    <d v="2023-06-21T00:00:00"/>
    <s v="Accountant I"/>
    <s v="Ronald Jones"/>
    <s v="trevon.briggs@bilearner.com"/>
    <x v="6"/>
    <x v="1"/>
    <x v="0"/>
    <x v="0"/>
    <x v="1"/>
    <x v="2"/>
    <s v="List remember benefit memory also deal people."/>
    <x v="1"/>
    <s v="Engineers"/>
    <d v="1988-06-12T00:00:00"/>
    <x v="0"/>
    <s v="Engineer"/>
    <s v="Female"/>
    <n v="93230"/>
    <s v="Hispanic"/>
    <s v="Married"/>
    <x v="0"/>
    <x v="0"/>
  </r>
  <r>
    <x v="356"/>
    <s v="Angeline Perez"/>
    <d v="2018-09-07T00:00:00"/>
    <d v="2021-07-16T00:00:00"/>
    <s v="Accountant I"/>
    <s v="Mrs. Tracy Cisneros DDS"/>
    <s v="corey.hurst@bilearner.com"/>
    <x v="5"/>
    <x v="2"/>
    <x v="2"/>
    <x v="1"/>
    <x v="1"/>
    <x v="4"/>
    <s v="Fast whether mouth physical."/>
    <x v="1"/>
    <s v="Engineers"/>
    <d v="1972-07-04T00:00:00"/>
    <x v="0"/>
    <s v="Principal"/>
    <s v="Male"/>
    <n v="74550"/>
    <s v="Black"/>
    <s v="Divorced"/>
    <x v="0"/>
    <x v="0"/>
  </r>
  <r>
    <x v="357"/>
    <s v="Jairo Blanchard"/>
    <d v="2018-11-08T00:00:00"/>
    <d v="2022-10-28T00:00:00"/>
    <s v="Accountant I"/>
    <s v="Isabella Hawkins"/>
    <s v="lailah.hughes@bilearner.com"/>
    <x v="7"/>
    <x v="1"/>
    <x v="0"/>
    <x v="2"/>
    <x v="2"/>
    <x v="4"/>
    <s v="Involve study commercial billion and."/>
    <x v="1"/>
    <s v="Field Operations"/>
    <d v="1996-03-29T00:00:00"/>
    <x v="0"/>
    <s v="Laborer"/>
    <s v="Male"/>
    <n v="1706"/>
    <s v="Black"/>
    <s v="Married"/>
    <x v="0"/>
    <x v="0"/>
  </r>
  <r>
    <x v="358"/>
    <s v="Rishi Watkins"/>
    <d v="2019-01-26T00:00:00"/>
    <s v="N/A"/>
    <s v="Sr. Network Engineer"/>
    <s v="Kendra Garcia"/>
    <s v="quentin.calderon@bilearner.com"/>
    <x v="0"/>
    <x v="2"/>
    <x v="2"/>
    <x v="0"/>
    <x v="0"/>
    <x v="0"/>
    <s v="N/A"/>
    <x v="1"/>
    <s v="Catv"/>
    <d v="1998-03-19T00:00:00"/>
    <x v="0"/>
    <s v="Foreman"/>
    <s v="Male"/>
    <n v="50894"/>
    <s v="Asian"/>
    <s v="Married"/>
    <x v="0"/>
    <x v="0"/>
  </r>
  <r>
    <x v="359"/>
    <s v="Immanuel Goodwin"/>
    <d v="2021-08-30T00:00:00"/>
    <s v="N/A"/>
    <s v="Sr. Network Engineer"/>
    <s v="Dawn Williams"/>
    <s v="molly.fischer@bilearner.com"/>
    <x v="9"/>
    <x v="2"/>
    <x v="1"/>
    <x v="2"/>
    <x v="2"/>
    <x v="0"/>
    <s v="N/A"/>
    <x v="4"/>
    <s v="Field Operations"/>
    <d v="1964-09-25T00:00:00"/>
    <x v="0"/>
    <s v="Technician"/>
    <s v="Male"/>
    <n v="27367"/>
    <s v="Asian"/>
    <s v="Divorced"/>
    <x v="1"/>
    <x v="0"/>
  </r>
  <r>
    <x v="360"/>
    <s v="Elle Berry"/>
    <d v="2023-03-08T00:00:00"/>
    <d v="2023-03-30T00:00:00"/>
    <s v="Sr. Accountant"/>
    <s v="Rebecca Randolph"/>
    <s v="anaya.stanton@bilearner.com"/>
    <x v="0"/>
    <x v="1"/>
    <x v="2"/>
    <x v="0"/>
    <x v="2"/>
    <x v="2"/>
    <s v="Second scene guy age alone sing year pick."/>
    <x v="1"/>
    <s v="Aerial"/>
    <d v="1949-09-26T00:00:00"/>
    <x v="0"/>
    <s v="Supervisor"/>
    <s v="Female"/>
    <n v="18484"/>
    <s v="Black"/>
    <s v="Married"/>
    <x v="2"/>
    <x v="0"/>
  </r>
  <r>
    <x v="361"/>
    <s v="Raphael Francis"/>
    <d v="2019-11-10T00:00:00"/>
    <d v="2020-12-03T00:00:00"/>
    <s v="Administrative Assistant"/>
    <s v="William Page"/>
    <s v="jaden.houston@bilearner.com"/>
    <x v="4"/>
    <x v="2"/>
    <x v="2"/>
    <x v="1"/>
    <x v="0"/>
    <x v="4"/>
    <s v="Rock entire unit amount hope seem hotel."/>
    <x v="1"/>
    <s v="General - Con"/>
    <d v="1983-10-11T00:00:00"/>
    <x v="0"/>
    <s v="Technician"/>
    <s v="Female"/>
    <n v="36283"/>
    <s v="Asian"/>
    <s v="Widowed"/>
    <x v="2"/>
    <x v="0"/>
  </r>
  <r>
    <x v="362"/>
    <s v="Hadley Barrett"/>
    <d v="2023-07-28T00:00:00"/>
    <s v="N/A"/>
    <s v="Accountant I"/>
    <s v="Deborah Johnson"/>
    <s v="lance.bailey@bilearner.com"/>
    <x v="6"/>
    <x v="2"/>
    <x v="2"/>
    <x v="0"/>
    <x v="2"/>
    <x v="0"/>
    <s v="N/A"/>
    <x v="1"/>
    <s v="General - Con"/>
    <d v="1982-04-21T00:00:00"/>
    <x v="0"/>
    <s v="Laborer"/>
    <s v="Female"/>
    <n v="82125"/>
    <s v="Asian"/>
    <s v="Divorced"/>
    <x v="1"/>
    <x v="0"/>
  </r>
  <r>
    <x v="363"/>
    <s v="Mollie Jenkins"/>
    <d v="2019-04-03T00:00:00"/>
    <d v="2019-08-05T00:00:00"/>
    <s v="Accountant I"/>
    <s v="Danny Williams"/>
    <s v="reece.callahan@bilearner.com"/>
    <x v="5"/>
    <x v="1"/>
    <x v="1"/>
    <x v="1"/>
    <x v="1"/>
    <x v="2"/>
    <s v="Create although card she best and music."/>
    <x v="1"/>
    <s v="Finance &amp; Accounting"/>
    <d v="1973-01-20T00:00:00"/>
    <x v="0"/>
    <s v="Administration"/>
    <s v="Male"/>
    <n v="32101"/>
    <s v="White"/>
    <s v="Divorced"/>
    <x v="2"/>
    <x v="0"/>
  </r>
  <r>
    <x v="364"/>
    <s v="Cali Nolan"/>
    <d v="2019-07-24T00:00:00"/>
    <s v="N/A"/>
    <s v="Accountant I"/>
    <s v="Misty Collier"/>
    <s v="tyrell.fuentes@bilearner.com"/>
    <x v="7"/>
    <x v="3"/>
    <x v="1"/>
    <x v="1"/>
    <x v="0"/>
    <x v="0"/>
    <s v="N/A"/>
    <x v="1"/>
    <s v="Field Operations"/>
    <d v="1982-07-13T00:00:00"/>
    <x v="0"/>
    <s v="Lineman"/>
    <s v="Male"/>
    <n v="64340"/>
    <s v="Hispanic"/>
    <s v="Widowed"/>
    <x v="2"/>
    <x v="0"/>
  </r>
  <r>
    <x v="365"/>
    <s v="Malik Crane"/>
    <d v="2022-04-29T00:00:00"/>
    <d v="2022-12-11T00:00:00"/>
    <s v="Sr. Network Engineer"/>
    <s v="Peter Ortiz"/>
    <s v="benjamin.kaufman@bilearner.com"/>
    <x v="3"/>
    <x v="2"/>
    <x v="1"/>
    <x v="2"/>
    <x v="1"/>
    <x v="2"/>
    <s v="Just information assume act possible work later."/>
    <x v="4"/>
    <s v="General - Con"/>
    <d v="1950-01-15T00:00:00"/>
    <x v="0"/>
    <s v="Laborer"/>
    <s v="Male"/>
    <n v="14151"/>
    <s v="Black"/>
    <s v="Single"/>
    <x v="2"/>
    <x v="0"/>
  </r>
  <r>
    <x v="366"/>
    <s v="Bryce Higgins"/>
    <d v="2020-10-06T00:00:00"/>
    <s v="N/A"/>
    <s v="Sr. Network Engineer"/>
    <s v="Jeremy Frye"/>
    <s v="ayla.mcgrath@bilearner.com"/>
    <x v="2"/>
    <x v="1"/>
    <x v="0"/>
    <x v="2"/>
    <x v="1"/>
    <x v="0"/>
    <s v="N/A"/>
    <x v="4"/>
    <s v="Executive"/>
    <d v="1990-08-12T00:00:00"/>
    <x v="0"/>
    <s v="Coordinator"/>
    <s v="Female"/>
    <n v="61754"/>
    <s v="White"/>
    <s v="Divorced"/>
    <x v="2"/>
    <x v="0"/>
  </r>
  <r>
    <x v="367"/>
    <s v="Beatrice Bean"/>
    <d v="2020-04-04T00:00:00"/>
    <s v="N/A"/>
    <s v="Sr. Accountant"/>
    <s v="Leah Boyd"/>
    <s v="elliott.odonnell@bilearner.com"/>
    <x v="3"/>
    <x v="2"/>
    <x v="0"/>
    <x v="1"/>
    <x v="1"/>
    <x v="0"/>
    <s v="N/A"/>
    <x v="1"/>
    <s v="General - Sga"/>
    <d v="1993-08-26T00:00:00"/>
    <x v="0"/>
    <s v="Estimator"/>
    <s v="Female"/>
    <n v="24157"/>
    <s v="White"/>
    <s v="Widowed"/>
    <x v="2"/>
    <x v="0"/>
  </r>
  <r>
    <x v="368"/>
    <s v="Shea Novak"/>
    <d v="2021-03-26T00:00:00"/>
    <s v="N/A"/>
    <s v="Administrative Assistant"/>
    <s v="Darren Zimmerman"/>
    <s v="gideon.saunders@bilearner.com"/>
    <x v="9"/>
    <x v="2"/>
    <x v="1"/>
    <x v="1"/>
    <x v="2"/>
    <x v="0"/>
    <s v="N/A"/>
    <x v="5"/>
    <s v="Aerial"/>
    <d v="1974-03-24T00:00:00"/>
    <x v="0"/>
    <s v="Foreman"/>
    <s v="Female"/>
    <n v="6564"/>
    <s v="Black"/>
    <s v="Married"/>
    <x v="2"/>
    <x v="0"/>
  </r>
  <r>
    <x v="369"/>
    <s v="Mateo Mcdaniel"/>
    <d v="2022-05-19T00:00:00"/>
    <s v="N/A"/>
    <s v="Administrative Assistant"/>
    <s v="Tommy Obrien"/>
    <s v="valerie.davis@bilearner.com"/>
    <x v="4"/>
    <x v="1"/>
    <x v="0"/>
    <x v="0"/>
    <x v="1"/>
    <x v="0"/>
    <s v="N/A"/>
    <x v="1"/>
    <s v="General - Con"/>
    <d v="1992-12-13T00:00:00"/>
    <x v="0"/>
    <s v="Locator"/>
    <s v="Female"/>
    <n v="55619"/>
    <s v="Black"/>
    <s v="Married"/>
    <x v="2"/>
    <x v="0"/>
  </r>
  <r>
    <x v="370"/>
    <s v="Arianna Carlson"/>
    <d v="2021-08-28T00:00:00"/>
    <d v="2021-10-16T00:00:00"/>
    <s v="Accountant I"/>
    <s v="Mrs. Nicole Garrison MD"/>
    <s v="haylie.arnold@bilearner.com"/>
    <x v="6"/>
    <x v="2"/>
    <x v="1"/>
    <x v="0"/>
    <x v="0"/>
    <x v="1"/>
    <s v="Tax thousand few tonight seek."/>
    <x v="1"/>
    <s v="Field Operations"/>
    <d v="1957-05-07T00:00:00"/>
    <x v="0"/>
    <s v="Technician"/>
    <s v="Female"/>
    <n v="26844"/>
    <s v="Black"/>
    <s v="Married"/>
    <x v="2"/>
    <x v="0"/>
  </r>
  <r>
    <x v="371"/>
    <s v="Frankie Davenport"/>
    <d v="2022-11-24T00:00:00"/>
    <s v="N/A"/>
    <s v="Accountant I"/>
    <s v="Gary Clark"/>
    <s v="donna.brill@bilearner.com"/>
    <x v="5"/>
    <x v="2"/>
    <x v="1"/>
    <x v="0"/>
    <x v="2"/>
    <x v="0"/>
    <s v="N/A"/>
    <x v="1"/>
    <s v="Aerial"/>
    <d v="1991-08-19T00:00:00"/>
    <x v="0"/>
    <s v="Foreman"/>
    <s v="Male"/>
    <n v="34610"/>
    <s v="White"/>
    <s v="Single"/>
    <x v="2"/>
    <x v="0"/>
  </r>
  <r>
    <x v="372"/>
    <s v="Morgan Hammond"/>
    <d v="2022-01-12T00:00:00"/>
    <d v="2022-11-11T00:00:00"/>
    <s v="Accountant I"/>
    <s v="Tina Shaw"/>
    <s v="erasumus.monkfish@bilearner.com"/>
    <x v="7"/>
    <x v="2"/>
    <x v="1"/>
    <x v="0"/>
    <x v="0"/>
    <x v="3"/>
    <s v="Account Republican reduce right."/>
    <x v="1"/>
    <s v="Field Operations"/>
    <d v="1986-04-20T00:00:00"/>
    <x v="0"/>
    <s v="Laborer"/>
    <s v="Male"/>
    <n v="20630"/>
    <s v="Other"/>
    <s v="Divorced"/>
    <x v="2"/>
    <x v="0"/>
  </r>
  <r>
    <x v="373"/>
    <s v="Judith Mccullough"/>
    <d v="2019-07-07T00:00:00"/>
    <s v="N/A"/>
    <s v="Sr. Network Engineer"/>
    <s v="Stephen Myers"/>
    <s v="may.roberson@bilearner.com"/>
    <x v="3"/>
    <x v="1"/>
    <x v="0"/>
    <x v="2"/>
    <x v="1"/>
    <x v="0"/>
    <s v="N/A"/>
    <x v="4"/>
    <s v="Aerial"/>
    <d v="1942-09-12T00:00:00"/>
    <x v="0"/>
    <s v="Foreman"/>
    <s v="Female"/>
    <n v="78109"/>
    <s v="White"/>
    <s v="Married"/>
    <x v="2"/>
    <x v="0"/>
  </r>
  <r>
    <x v="374"/>
    <s v="Luca Francis"/>
    <d v="2021-07-14T00:00:00"/>
    <s v="N/A"/>
    <s v="Sr. Accountant"/>
    <s v="Jeremy Anderson"/>
    <s v="shana.maurice@bilearner.com"/>
    <x v="3"/>
    <x v="1"/>
    <x v="1"/>
    <x v="2"/>
    <x v="2"/>
    <x v="0"/>
    <s v="N/A"/>
    <x v="1"/>
    <s v="Technology / It"/>
    <d v="1999-07-07T00:00:00"/>
    <x v="0"/>
    <s v="Intern"/>
    <s v="Female"/>
    <n v="1498"/>
    <s v="Asian"/>
    <s v="Divorced"/>
    <x v="2"/>
    <x v="0"/>
  </r>
  <r>
    <x v="375"/>
    <s v="Mallory Figueroa"/>
    <d v="2019-12-03T00:00:00"/>
    <d v="2022-02-10T00:00:00"/>
    <s v="Administrative Assistant"/>
    <s v="Linda Brown"/>
    <s v="rachael.baczenski@bilearner.com"/>
    <x v="9"/>
    <x v="2"/>
    <x v="2"/>
    <x v="2"/>
    <x v="1"/>
    <x v="4"/>
    <s v="Example field consider before old yes on since."/>
    <x v="5"/>
    <s v="Field Operations"/>
    <d v="1958-12-08T00:00:00"/>
    <x v="0"/>
    <s v="Supervisor"/>
    <s v="Female"/>
    <n v="30890"/>
    <s v="Other"/>
    <s v="Single"/>
    <x v="2"/>
    <x v="0"/>
  </r>
  <r>
    <x v="376"/>
    <s v="Larissa Douglas"/>
    <d v="2021-03-03T00:00:00"/>
    <d v="2021-07-10T00:00:00"/>
    <s v="Administrative Assistant"/>
    <s v="Harry Ellis"/>
    <s v="enrico.langton@bilearner.com"/>
    <x v="4"/>
    <x v="2"/>
    <x v="0"/>
    <x v="0"/>
    <x v="2"/>
    <x v="3"/>
    <s v="Current budget certain interview increase."/>
    <x v="1"/>
    <s v="General - Con"/>
    <d v="1968-05-18T00:00:00"/>
    <x v="0"/>
    <s v="Technician"/>
    <s v="Female"/>
    <n v="67773"/>
    <s v="White"/>
    <s v="Divorced"/>
    <x v="2"/>
    <x v="0"/>
  </r>
  <r>
    <x v="377"/>
    <s v="Konnor Rivas"/>
    <d v="2022-06-13T00:00:00"/>
    <s v="N/A"/>
    <s v="Accountant I"/>
    <s v="Michael Mathis"/>
    <s v="phil.close@bilearner.com"/>
    <x v="6"/>
    <x v="2"/>
    <x v="2"/>
    <x v="1"/>
    <x v="0"/>
    <x v="0"/>
    <s v="N/A"/>
    <x v="1"/>
    <s v="Fielders"/>
    <d v="1975-03-06T00:00:00"/>
    <x v="0"/>
    <s v="Engineer"/>
    <s v="Female"/>
    <n v="12640"/>
    <s v="White"/>
    <s v="Married"/>
    <x v="1"/>
    <x v="0"/>
  </r>
  <r>
    <x v="378"/>
    <s v="Fernanda Yu"/>
    <d v="2023-01-23T00:00:00"/>
    <s v="N/A"/>
    <s v="Accountant I"/>
    <s v="Vincent Snyder"/>
    <s v="hangt.wolk@bilearner.com"/>
    <x v="5"/>
    <x v="2"/>
    <x v="0"/>
    <x v="0"/>
    <x v="1"/>
    <x v="0"/>
    <s v="N/A"/>
    <x v="1"/>
    <s v="General - Sga"/>
    <d v="1984-10-21T00:00:00"/>
    <x v="0"/>
    <s v="Supervisor"/>
    <s v="Male"/>
    <n v="64384"/>
    <s v="White"/>
    <s v="Widowed"/>
    <x v="2"/>
    <x v="0"/>
  </r>
  <r>
    <x v="379"/>
    <s v="Solomon Paul"/>
    <d v="2020-09-06T00:00:00"/>
    <s v="N/A"/>
    <s v="Accountant I"/>
    <s v="Mr. Richard Hicks MD"/>
    <s v="lei-ming.nguyen@bilearner.com"/>
    <x v="7"/>
    <x v="2"/>
    <x v="0"/>
    <x v="0"/>
    <x v="1"/>
    <x v="0"/>
    <s v="N/A"/>
    <x v="1"/>
    <s v="Field Operations"/>
    <d v="1953-05-04T00:00:00"/>
    <x v="0"/>
    <s v="Laborer"/>
    <s v="Male"/>
    <n v="3676"/>
    <s v="Hispanic"/>
    <s v="Single"/>
    <x v="2"/>
    <x v="0"/>
  </r>
  <r>
    <x v="380"/>
    <s v="Emiliano Young"/>
    <d v="2022-10-17T00:00:00"/>
    <s v="N/A"/>
    <s v="Sr. Network Engineer"/>
    <s v="Chad Crawford"/>
    <s v="brad.pitt@bilearner.com"/>
    <x v="3"/>
    <x v="2"/>
    <x v="2"/>
    <x v="0"/>
    <x v="1"/>
    <x v="0"/>
    <s v="N/A"/>
    <x v="4"/>
    <s v="Aerial"/>
    <d v="2000-11-01T00:00:00"/>
    <x v="0"/>
    <s v="Foreman"/>
    <s v="Female"/>
    <n v="71974"/>
    <s v="Other"/>
    <s v="Single"/>
    <x v="1"/>
    <x v="0"/>
  </r>
  <r>
    <x v="381"/>
    <s v="Mason Ellis"/>
    <d v="2019-06-07T00:00:00"/>
    <s v="N/A"/>
    <s v="Sr. Accountant"/>
    <s v="Ana Henry"/>
    <s v="susan.good@bilearner.com"/>
    <x v="7"/>
    <x v="2"/>
    <x v="2"/>
    <x v="2"/>
    <x v="0"/>
    <x v="0"/>
    <s v="N/A"/>
    <x v="1"/>
    <s v="Field Operations"/>
    <d v="1968-03-16T00:00:00"/>
    <x v="0"/>
    <s v="Supervisor"/>
    <s v="Female"/>
    <n v="27614"/>
    <s v="White"/>
    <s v="Widowed"/>
    <x v="2"/>
    <x v="0"/>
  </r>
  <r>
    <x v="382"/>
    <s v="Athena Moore"/>
    <d v="2022-01-28T00:00:00"/>
    <d v="2022-09-16T00:00:00"/>
    <s v="Sr. Accountant"/>
    <s v="Alan Rios"/>
    <s v="ashley.rose@bilearner.com"/>
    <x v="0"/>
    <x v="1"/>
    <x v="1"/>
    <x v="1"/>
    <x v="0"/>
    <x v="3"/>
    <s v="Affect bar himself mention serious."/>
    <x v="1"/>
    <s v="General - Con"/>
    <d v="1994-10-10T00:00:00"/>
    <x v="0"/>
    <s v="Technician"/>
    <s v="Female"/>
    <n v="88549"/>
    <s v="Hispanic"/>
    <s v="Divorced"/>
    <x v="2"/>
    <x v="0"/>
  </r>
  <r>
    <x v="383"/>
    <s v="Karla Farrell"/>
    <d v="2020-07-01T00:00:00"/>
    <d v="2021-03-05T00:00:00"/>
    <s v="Administrative Assistant"/>
    <s v="Mrs. Tammy Ballard"/>
    <s v="boston.avila@bilearner.com"/>
    <x v="9"/>
    <x v="2"/>
    <x v="0"/>
    <x v="2"/>
    <x v="2"/>
    <x v="3"/>
    <s v="Thousand every job spring more store."/>
    <x v="1"/>
    <s v="Field Operations"/>
    <d v="1956-03-12T00:00:00"/>
    <x v="0"/>
    <s v="Groundman"/>
    <s v="Female"/>
    <n v="14083"/>
    <s v="Other"/>
    <s v="Single"/>
    <x v="1"/>
    <x v="0"/>
  </r>
  <r>
    <x v="384"/>
    <s v="Anderson Meadows"/>
    <d v="2020-05-30T00:00:00"/>
    <s v="N/A"/>
    <s v="Administrative Assistant"/>
    <s v="Brittany Glover"/>
    <s v="rodolfo.michael@bilearner.com"/>
    <x v="4"/>
    <x v="2"/>
    <x v="2"/>
    <x v="1"/>
    <x v="0"/>
    <x v="0"/>
    <s v="N/A"/>
    <x v="1"/>
    <s v="Field Operations"/>
    <d v="1966-05-09T00:00:00"/>
    <x v="0"/>
    <s v="Laborer"/>
    <s v="Female"/>
    <n v="37965"/>
    <s v="Hispanic"/>
    <s v="Divorced"/>
    <x v="1"/>
    <x v="0"/>
  </r>
  <r>
    <x v="385"/>
    <s v="Jacey Braun"/>
    <d v="2019-10-05T00:00:00"/>
    <d v="2023-02-04T00:00:00"/>
    <s v="Accountant I"/>
    <s v="Joseph Edwards"/>
    <s v="jose.houston@bilearner.com"/>
    <x v="6"/>
    <x v="2"/>
    <x v="1"/>
    <x v="1"/>
    <x v="2"/>
    <x v="1"/>
    <s v="Realize view write beautiful."/>
    <x v="1"/>
    <s v="General - Con"/>
    <d v="1976-08-19T00:00:00"/>
    <x v="0"/>
    <s v="Technician"/>
    <s v="Female"/>
    <n v="13405"/>
    <s v="White"/>
    <s v="Married"/>
    <x v="2"/>
    <x v="0"/>
  </r>
  <r>
    <x v="386"/>
    <s v="Nathan Kline"/>
    <d v="2021-11-06T00:00:00"/>
    <d v="2023-04-20T00:00:00"/>
    <s v="Accountant I"/>
    <s v="Sean Hall"/>
    <s v="janessa.mcconnell@bilearner.com"/>
    <x v="5"/>
    <x v="2"/>
    <x v="1"/>
    <x v="2"/>
    <x v="2"/>
    <x v="2"/>
    <s v="Training run sport prevent toward yet."/>
    <x v="1"/>
    <s v="General - Con"/>
    <d v="1951-08-27T00:00:00"/>
    <x v="0"/>
    <s v="Laborer"/>
    <s v="Male"/>
    <n v="63614"/>
    <s v="Hispanic"/>
    <s v="Divorced"/>
    <x v="1"/>
    <x v="0"/>
  </r>
  <r>
    <x v="387"/>
    <s v="Gabriella Benitez"/>
    <d v="2019-05-09T00:00:00"/>
    <d v="2020-05-07T00:00:00"/>
    <s v="Accountant I"/>
    <s v="Jamie Gardner"/>
    <s v="samson.ellis@bilearner.com"/>
    <x v="7"/>
    <x v="2"/>
    <x v="0"/>
    <x v="2"/>
    <x v="2"/>
    <x v="3"/>
    <s v="Approach better little check."/>
    <x v="1"/>
    <s v="Field Operations"/>
    <d v="1970-12-23T00:00:00"/>
    <x v="0"/>
    <s v="Construction Manager"/>
    <s v="Female"/>
    <n v="31721"/>
    <s v="Black"/>
    <s v="Single"/>
    <x v="2"/>
    <x v="0"/>
  </r>
  <r>
    <x v="388"/>
    <s v="Juan Gonzalez"/>
    <d v="2019-10-28T00:00:00"/>
    <s v="N/A"/>
    <s v="Production Technician II"/>
    <s v="James Hines"/>
    <s v="lauren.kent@bilearner.com"/>
    <x v="1"/>
    <x v="2"/>
    <x v="0"/>
    <x v="0"/>
    <x v="2"/>
    <x v="0"/>
    <s v="N/A"/>
    <x v="2"/>
    <s v="Isp"/>
    <d v="1962-11-11T00:00:00"/>
    <x v="0"/>
    <s v="Manager"/>
    <s v="Male"/>
    <n v="2128"/>
    <s v="Hispanic"/>
    <s v="Widowed"/>
    <x v="2"/>
    <x v="0"/>
  </r>
  <r>
    <x v="389"/>
    <s v="Cayo Gonzalez"/>
    <d v="2019-01-11T00:00:00"/>
    <s v="N/A"/>
    <s v="Production Technician I"/>
    <s v="Matthew Allen"/>
    <s v="kasey.alexander@bilearner.com"/>
    <x v="4"/>
    <x v="1"/>
    <x v="1"/>
    <x v="1"/>
    <x v="0"/>
    <x v="0"/>
    <s v="N/A"/>
    <x v="2"/>
    <s v="General - Con"/>
    <d v="1955-12-21T00:00:00"/>
    <x v="0"/>
    <s v="Lineman"/>
    <s v="Male"/>
    <n v="2108"/>
    <s v="Asian"/>
    <s v="Married"/>
    <x v="2"/>
    <x v="0"/>
  </r>
  <r>
    <x v="390"/>
    <s v="Taylor Sparks"/>
    <d v="2020-04-02T00:00:00"/>
    <s v="N/A"/>
    <s v="Production Technician I"/>
    <s v="Janet Jones"/>
    <s v="kenneth.peters@bilearner.com"/>
    <x v="5"/>
    <x v="2"/>
    <x v="1"/>
    <x v="0"/>
    <x v="1"/>
    <x v="0"/>
    <s v="N/A"/>
    <x v="2"/>
    <s v="Wireless"/>
    <d v="1941-11-18T00:00:00"/>
    <x v="0"/>
    <s v="Supervisor"/>
    <s v="Female"/>
    <n v="2093"/>
    <s v="Other"/>
    <s v="Single"/>
    <x v="3"/>
    <x v="0"/>
  </r>
  <r>
    <x v="391"/>
    <s v="Jeanette Tippett"/>
    <d v="2019-06-07T00:00:00"/>
    <d v="2019-08-15T00:00:00"/>
    <s v="Production Technician I"/>
    <s v="David Stephens"/>
    <s v="lucia.hudson@bilearner.com"/>
    <x v="8"/>
    <x v="1"/>
    <x v="0"/>
    <x v="0"/>
    <x v="0"/>
    <x v="1"/>
    <s v="Because wind like."/>
    <x v="2"/>
    <s v="Field Operations"/>
    <d v="1955-02-25T00:00:00"/>
    <x v="0"/>
    <s v="Operator"/>
    <s v="Female"/>
    <n v="2093"/>
    <s v="Hispanic"/>
    <s v="Widowed"/>
    <x v="2"/>
    <x v="0"/>
  </r>
  <r>
    <x v="392"/>
    <s v="Rose Ivey"/>
    <d v="2021-11-22T00:00:00"/>
    <d v="2022-11-23T00:00:00"/>
    <s v="Production Technician I"/>
    <s v="Abigail Johnson"/>
    <s v="rashad.randall@bilearner.com"/>
    <x v="4"/>
    <x v="2"/>
    <x v="0"/>
    <x v="1"/>
    <x v="0"/>
    <x v="2"/>
    <s v="On beyond process before event."/>
    <x v="2"/>
    <s v="General - Con"/>
    <d v="1947-03-20T00:00:00"/>
    <x v="0"/>
    <s v="Flagger"/>
    <s v="Female"/>
    <n v="1775"/>
    <s v="Other"/>
    <s v="Single"/>
    <x v="2"/>
    <x v="0"/>
  </r>
  <r>
    <x v="393"/>
    <s v="Elijian Clukey"/>
    <d v="2019-01-19T00:00:00"/>
    <s v="N/A"/>
    <s v="Production Technician I"/>
    <s v="Wesley Stephens"/>
    <s v="hallie.thornton@bilearner.com"/>
    <x v="1"/>
    <x v="2"/>
    <x v="2"/>
    <x v="0"/>
    <x v="0"/>
    <x v="0"/>
    <s v="N/A"/>
    <x v="2"/>
    <s v="Field Operations"/>
    <d v="1943-05-13T00:00:00"/>
    <x v="0"/>
    <s v="Laborer"/>
    <s v="Male"/>
    <n v="2134"/>
    <s v="Black"/>
    <s v="Married"/>
    <x v="2"/>
    <x v="0"/>
  </r>
  <r>
    <x v="394"/>
    <s v="Jordan Winthrop"/>
    <d v="2021-12-17T00:00:00"/>
    <d v="2021-12-26T00:00:00"/>
    <s v="Production Technician II"/>
    <s v="Mr. Kevin Reid"/>
    <s v="tiana.bishop@bilearner.com"/>
    <x v="4"/>
    <x v="2"/>
    <x v="2"/>
    <x v="1"/>
    <x v="0"/>
    <x v="3"/>
    <s v="Father change close."/>
    <x v="2"/>
    <s v="General - Con"/>
    <d v="1960-11-14T00:00:00"/>
    <x v="0"/>
    <s v="Laborer"/>
    <s v="Male"/>
    <n v="2045"/>
    <s v="Black"/>
    <s v="Divorced"/>
    <x v="2"/>
    <x v="0"/>
  </r>
  <r>
    <x v="395"/>
    <s v="Shari Ngodup"/>
    <d v="2019-05-04T00:00:00"/>
    <d v="2021-02-15T00:00:00"/>
    <s v="Production Technician I"/>
    <s v="Jorge Taylor"/>
    <s v="regina.garcia@bilearner.com"/>
    <x v="4"/>
    <x v="2"/>
    <x v="0"/>
    <x v="0"/>
    <x v="2"/>
    <x v="3"/>
    <s v="Vote look produce consider Mr war."/>
    <x v="2"/>
    <s v="General - Eng"/>
    <d v="1956-09-07T00:00:00"/>
    <x v="0"/>
    <s v="Engineer"/>
    <s v="Female"/>
    <n v="1810"/>
    <s v="Hispanic"/>
    <s v="Married"/>
    <x v="2"/>
    <x v="0"/>
  </r>
  <r>
    <x v="396"/>
    <s v="John Kretschmer"/>
    <d v="2018-12-25T00:00:00"/>
    <d v="2019-03-11T00:00:00"/>
    <s v="Production Technician I"/>
    <s v="Robert Gonzalez"/>
    <s v="julie.cochran@bilearner.com"/>
    <x v="5"/>
    <x v="2"/>
    <x v="1"/>
    <x v="0"/>
    <x v="0"/>
    <x v="2"/>
    <s v="Science fall always move thank seat huge."/>
    <x v="2"/>
    <s v="General - Con"/>
    <d v="1981-02-26T00:00:00"/>
    <x v="0"/>
    <s v="Laborer"/>
    <s v="Male"/>
    <n v="1801"/>
    <s v="Other"/>
    <s v="Single"/>
    <x v="2"/>
    <x v="0"/>
  </r>
  <r>
    <x v="397"/>
    <s v="Debbie Mangal"/>
    <d v="2021-01-03T00:00:00"/>
    <d v="2023-03-08T00:00:00"/>
    <s v="Production Technician I"/>
    <s v="Kristin Baird"/>
    <s v="yamilet.pierce@bilearner.com"/>
    <x v="3"/>
    <x v="2"/>
    <x v="0"/>
    <x v="1"/>
    <x v="2"/>
    <x v="1"/>
    <s v="Mr chair subject then technology."/>
    <x v="2"/>
    <s v="Splicing"/>
    <d v="1972-12-12T00:00:00"/>
    <x v="0"/>
    <s v="Runner"/>
    <s v="Female"/>
    <n v="2451"/>
    <s v="White"/>
    <s v="Single"/>
    <x v="3"/>
    <x v="0"/>
  </r>
  <r>
    <x v="398"/>
    <s v="Helen Billis"/>
    <d v="2023-06-15T00:00:00"/>
    <s v="N/A"/>
    <s v="Production Technician I"/>
    <s v="Mrs. Sabrina Reed"/>
    <s v="amare.hartman@bilearner.com"/>
    <x v="0"/>
    <x v="2"/>
    <x v="0"/>
    <x v="1"/>
    <x v="2"/>
    <x v="0"/>
    <s v="N/A"/>
    <x v="2"/>
    <s v="General - Con"/>
    <d v="1977-12-15T00:00:00"/>
    <x v="0"/>
    <s v="Foreman"/>
    <s v="Female"/>
    <n v="2031"/>
    <s v="Other"/>
    <s v="Widowed"/>
    <x v="3"/>
    <x v="0"/>
  </r>
  <r>
    <x v="399"/>
    <s v="Yen Johnston"/>
    <d v="2018-08-29T00:00:00"/>
    <d v="2023-02-09T00:00:00"/>
    <s v="Production Technician II"/>
    <s v="Larry Frost"/>
    <s v="colton.booker@bilearner.com"/>
    <x v="1"/>
    <x v="2"/>
    <x v="2"/>
    <x v="2"/>
    <x v="2"/>
    <x v="3"/>
    <s v="Ability bed police onto exactly south."/>
    <x v="2"/>
    <s v="Field Operations"/>
    <d v="1955-04-03T00:00:00"/>
    <x v="0"/>
    <s v="Laborer"/>
    <s v="Female"/>
    <n v="2128"/>
    <s v="White"/>
    <s v="Divorced"/>
    <x v="2"/>
    <x v="0"/>
  </r>
  <r>
    <x v="400"/>
    <s v="Hong Pham"/>
    <d v="2019-01-04T00:00:00"/>
    <s v="N/A"/>
    <s v="Production Technician I"/>
    <s v="Michael Holland"/>
    <s v="braxton.house@bilearner.com"/>
    <x v="8"/>
    <x v="2"/>
    <x v="1"/>
    <x v="2"/>
    <x v="0"/>
    <x v="0"/>
    <s v="N/A"/>
    <x v="2"/>
    <s v="Splicing"/>
    <d v="1967-08-17T00:00:00"/>
    <x v="0"/>
    <s v="Lineman"/>
    <s v="Male"/>
    <n v="2451"/>
    <s v="White"/>
    <s v="Single"/>
    <x v="2"/>
    <x v="0"/>
  </r>
  <r>
    <x v="401"/>
    <s v="Linda Bachiochi"/>
    <d v="2021-09-10T00:00:00"/>
    <s v="N/A"/>
    <s v="Production Technician I"/>
    <s v="Kirk Brooks"/>
    <s v="trystan.ramos@bilearner.com"/>
    <x v="5"/>
    <x v="2"/>
    <x v="2"/>
    <x v="2"/>
    <x v="2"/>
    <x v="0"/>
    <s v="N/A"/>
    <x v="2"/>
    <s v="General - Sga"/>
    <d v="1988-10-12T00:00:00"/>
    <x v="0"/>
    <s v="Technician"/>
    <s v="Female"/>
    <n v="1902"/>
    <s v="White"/>
    <s v="Divorced"/>
    <x v="2"/>
    <x v="0"/>
  </r>
  <r>
    <x v="402"/>
    <s v="Lily DiNocco"/>
    <d v="2021-07-08T00:00:00"/>
    <s v="N/A"/>
    <s v="Production Technician I"/>
    <s v="Austin Dixon"/>
    <s v="tara.hoover@bilearner.com"/>
    <x v="4"/>
    <x v="1"/>
    <x v="2"/>
    <x v="2"/>
    <x v="1"/>
    <x v="0"/>
    <s v="N/A"/>
    <x v="2"/>
    <s v="Field Operations"/>
    <d v="1944-12-09T00:00:00"/>
    <x v="0"/>
    <s v="Technician"/>
    <s v="Female"/>
    <n v="2351"/>
    <s v="White"/>
    <s v="Widowed"/>
    <x v="2"/>
    <x v="0"/>
  </r>
  <r>
    <x v="403"/>
    <s v="Ned Miller"/>
    <d v="2018-11-01T00:00:00"/>
    <d v="2021-04-29T00:00:00"/>
    <s v="Production Technician II"/>
    <s v="James Guzman"/>
    <s v="layla.gutierrez@bilearner.com"/>
    <x v="0"/>
    <x v="2"/>
    <x v="1"/>
    <x v="2"/>
    <x v="0"/>
    <x v="1"/>
    <s v="Third cost above management anything."/>
    <x v="2"/>
    <s v="Finance &amp; Accounting"/>
    <d v="1978-12-06T00:00:00"/>
    <x v="0"/>
    <s v="Manager"/>
    <s v="Male"/>
    <n v="2472"/>
    <s v="Hispanic"/>
    <s v="Single"/>
    <x v="2"/>
    <x v="0"/>
  </r>
  <r>
    <x v="404"/>
    <s v="Shana Petingill"/>
    <d v="2018-12-08T00:00:00"/>
    <d v="2022-06-11T00:00:00"/>
    <s v="Production Technician II"/>
    <s v="Lisa Peters"/>
    <s v="nick.daniels@bilearner.com"/>
    <x v="8"/>
    <x v="2"/>
    <x v="0"/>
    <x v="0"/>
    <x v="1"/>
    <x v="1"/>
    <s v="President TV note reach bad."/>
    <x v="2"/>
    <s v="Field Operations"/>
    <d v="1977-03-30T00:00:00"/>
    <x v="0"/>
    <s v="Construction Manager"/>
    <s v="Female"/>
    <n v="2050"/>
    <s v="Other"/>
    <s v="Single"/>
    <x v="2"/>
    <x v="0"/>
  </r>
  <r>
    <x v="405"/>
    <s v="Jennifer Cloninger"/>
    <d v="2022-10-25T00:00:00"/>
    <s v="N/A"/>
    <s v="Production Technician II"/>
    <s v="Gloria Yang"/>
    <s v="marvin.abbott@bilearner.com"/>
    <x v="3"/>
    <x v="2"/>
    <x v="0"/>
    <x v="0"/>
    <x v="2"/>
    <x v="0"/>
    <s v="N/A"/>
    <x v="2"/>
    <s v="General - Con"/>
    <d v="1982-11-10T00:00:00"/>
    <x v="0"/>
    <s v="Flagger"/>
    <s v="Female"/>
    <n v="1752"/>
    <s v="Asian"/>
    <s v="Single"/>
    <x v="2"/>
    <x v="0"/>
  </r>
  <r>
    <x v="406"/>
    <s v="Elias Robinson"/>
    <d v="2023-04-04T00:00:00"/>
    <s v="N/A"/>
    <s v="Production Technician I"/>
    <s v="Stephanie Kelly"/>
    <s v="linda.barajas@bilearner.com"/>
    <x v="7"/>
    <x v="2"/>
    <x v="2"/>
    <x v="2"/>
    <x v="1"/>
    <x v="0"/>
    <s v="N/A"/>
    <x v="2"/>
    <s v="General - Sga"/>
    <d v="1983-03-30T00:00:00"/>
    <x v="0"/>
    <s v="Administrative"/>
    <s v="Male"/>
    <n v="1730"/>
    <s v="Hispanic"/>
    <s v="Married"/>
    <x v="2"/>
    <x v="0"/>
  </r>
  <r>
    <x v="407"/>
    <s v="Libby Fidelia"/>
    <d v="2021-03-17T00:00:00"/>
    <s v="N/A"/>
    <s v="Production Technician I"/>
    <s v="Dr. Michael Melendez"/>
    <s v="antonio.mccoy@bilearner.com"/>
    <x v="8"/>
    <x v="1"/>
    <x v="1"/>
    <x v="2"/>
    <x v="0"/>
    <x v="0"/>
    <s v="N/A"/>
    <x v="2"/>
    <s v="Field Operations"/>
    <d v="1980-12-03T00:00:00"/>
    <x v="0"/>
    <s v="Supervisor"/>
    <s v="Female"/>
    <n v="2155"/>
    <s v="Other"/>
    <s v="Single"/>
    <x v="2"/>
    <x v="0"/>
  </r>
  <r>
    <x v="408"/>
    <s v="Catherine Ybarra"/>
    <d v="2019-03-11T00:00:00"/>
    <d v="2021-09-06T00:00:00"/>
    <s v="Production Technician I"/>
    <s v="Amanda Perez"/>
    <s v="emmett.mercado@bilearner.com"/>
    <x v="5"/>
    <x v="2"/>
    <x v="2"/>
    <x v="0"/>
    <x v="0"/>
    <x v="4"/>
    <s v="On sport growth now general."/>
    <x v="2"/>
    <s v="General - Con"/>
    <d v="1981-04-02T00:00:00"/>
    <x v="0"/>
    <s v="Technician"/>
    <s v="Female"/>
    <n v="2458"/>
    <s v="Other"/>
    <s v="Widowed"/>
    <x v="2"/>
    <x v="0"/>
  </r>
  <r>
    <x v="409"/>
    <s v="Ashanti Price"/>
    <d v="2022-02-25T00:00:00"/>
    <d v="2023-04-28T00:00:00"/>
    <s v="Production Technician I"/>
    <s v="Tina Griffin"/>
    <s v="clara.wheeler@bilearner.com"/>
    <x v="4"/>
    <x v="2"/>
    <x v="1"/>
    <x v="1"/>
    <x v="1"/>
    <x v="3"/>
    <s v="Else behind none grow up significant behavior."/>
    <x v="2"/>
    <s v="Wireline Construction"/>
    <d v="1945-08-08T00:00:00"/>
    <x v="0"/>
    <s v="Laborer"/>
    <s v="Female"/>
    <n v="26720"/>
    <s v="White"/>
    <s v="Widowed"/>
    <x v="2"/>
    <x v="0"/>
  </r>
  <r>
    <x v="410"/>
    <s v="Makenna Rojas"/>
    <d v="2019-07-02T00:00:00"/>
    <s v="N/A"/>
    <s v="Production Technician I"/>
    <s v="Joshua Gregory"/>
    <s v="aliyah.schmitt@bilearner.com"/>
    <x v="6"/>
    <x v="2"/>
    <x v="0"/>
    <x v="1"/>
    <x v="0"/>
    <x v="0"/>
    <s v="N/A"/>
    <x v="2"/>
    <s v="Aerial"/>
    <d v="1980-05-26T00:00:00"/>
    <x v="0"/>
    <s v="Foreman"/>
    <s v="Female"/>
    <n v="78612"/>
    <s v="Hispanic"/>
    <s v="Married"/>
    <x v="2"/>
    <x v="0"/>
  </r>
  <r>
    <x v="411"/>
    <s v="Rory Stone"/>
    <d v="2019-06-20T00:00:00"/>
    <s v="N/A"/>
    <s v="Production Technician I"/>
    <s v="Kathleen Patterson"/>
    <s v="kyan.morrison@bilearner.com"/>
    <x v="5"/>
    <x v="2"/>
    <x v="0"/>
    <x v="2"/>
    <x v="2"/>
    <x v="0"/>
    <s v="N/A"/>
    <x v="2"/>
    <s v="Field Operations"/>
    <d v="1982-09-19T00:00:00"/>
    <x v="0"/>
    <s v="Warehouse Technician"/>
    <s v="Female"/>
    <n v="75935"/>
    <s v="White"/>
    <s v="Widowed"/>
    <x v="2"/>
    <x v="0"/>
  </r>
  <r>
    <x v="412"/>
    <s v="Ann Montgomery"/>
    <d v="2019-09-27T00:00:00"/>
    <d v="2023-02-08T00:00:00"/>
    <s v="Production Technician I"/>
    <s v="Maria Payne"/>
    <s v="rayan.stephenson@bilearner.com"/>
    <x v="7"/>
    <x v="2"/>
    <x v="0"/>
    <x v="0"/>
    <x v="2"/>
    <x v="4"/>
    <s v="Daughter case most. Even most man even."/>
    <x v="2"/>
    <s v="Finance &amp; Accounting"/>
    <d v="1943-03-12T00:00:00"/>
    <x v="0"/>
    <s v="Accounting"/>
    <s v="Male"/>
    <n v="51599"/>
    <s v="Black"/>
    <s v="Widowed"/>
    <x v="3"/>
    <x v="0"/>
  </r>
  <r>
    <x v="413"/>
    <s v="Erin Holder"/>
    <d v="2022-11-15T00:00:00"/>
    <d v="2023-07-26T00:00:00"/>
    <s v="Production Technician I"/>
    <s v="Samantha Salas"/>
    <s v="stephany.neal@bilearner.com"/>
    <x v="0"/>
    <x v="1"/>
    <x v="1"/>
    <x v="1"/>
    <x v="2"/>
    <x v="1"/>
    <s v="Else skin force security brother experience."/>
    <x v="2"/>
    <s v="Aerial"/>
    <d v="1966-06-03T00:00:00"/>
    <x v="0"/>
    <s v="Labor"/>
    <s v="Male"/>
    <n v="95839"/>
    <s v="Asian"/>
    <s v="Married"/>
    <x v="2"/>
    <x v="0"/>
  </r>
  <r>
    <x v="414"/>
    <s v="Aubrey Kim"/>
    <d v="2020-08-22T00:00:00"/>
    <s v="N/A"/>
    <s v="Production Technician I"/>
    <s v="James Wilson"/>
    <s v="trevon.deleon@bilearner.com"/>
    <x v="9"/>
    <x v="1"/>
    <x v="0"/>
    <x v="0"/>
    <x v="0"/>
    <x v="0"/>
    <s v="N/A"/>
    <x v="2"/>
    <s v="Field Operations"/>
    <d v="1977-08-14T00:00:00"/>
    <x v="0"/>
    <s v="Tower Hand"/>
    <s v="Male"/>
    <n v="93199"/>
    <s v="Asian"/>
    <s v="Divorced"/>
    <x v="2"/>
    <x v="0"/>
  </r>
  <r>
    <x v="415"/>
    <s v="Edward Love"/>
    <d v="2020-04-09T00:00:00"/>
    <s v="N/A"/>
    <s v="Production Technician I"/>
    <s v="Brandon Oconnell"/>
    <s v="phoenix.pitts@bilearner.com"/>
    <x v="6"/>
    <x v="2"/>
    <x v="0"/>
    <x v="2"/>
    <x v="2"/>
    <x v="0"/>
    <s v="N/A"/>
    <x v="2"/>
    <s v="Field Operations"/>
    <d v="1953-09-12T00:00:00"/>
    <x v="0"/>
    <s v="Flagger"/>
    <s v="Male"/>
    <n v="39796"/>
    <s v="Asian"/>
    <s v="Widowed"/>
    <x v="2"/>
    <x v="0"/>
  </r>
  <r>
    <x v="416"/>
    <s v="Paisley Avery"/>
    <d v="2021-03-30T00:00:00"/>
    <s v="N/A"/>
    <s v="Production Technician I"/>
    <s v="Bobby Martinez"/>
    <s v="nathalia.good@bilearner.com"/>
    <x v="5"/>
    <x v="2"/>
    <x v="2"/>
    <x v="1"/>
    <x v="0"/>
    <x v="0"/>
    <s v="N/A"/>
    <x v="2"/>
    <s v="Aerial"/>
    <d v="1949-02-02T00:00:00"/>
    <x v="0"/>
    <s v="Supervisor"/>
    <s v="Female"/>
    <n v="10875"/>
    <s v="Other"/>
    <s v="Single"/>
    <x v="2"/>
    <x v="0"/>
  </r>
  <r>
    <x v="417"/>
    <s v="Kaiden Leblanc"/>
    <d v="2018-09-26T00:00:00"/>
    <s v="N/A"/>
    <s v="Production Technician I"/>
    <s v="Timothy Hill"/>
    <s v="julia.farmer@bilearner.com"/>
    <x v="1"/>
    <x v="1"/>
    <x v="0"/>
    <x v="1"/>
    <x v="1"/>
    <x v="0"/>
    <s v="N/A"/>
    <x v="2"/>
    <s v="Wireline Construction"/>
    <d v="2000-12-30T00:00:00"/>
    <x v="0"/>
    <s v="Project Manager"/>
    <s v="Female"/>
    <n v="33720"/>
    <s v="Other"/>
    <s v="Married"/>
    <x v="3"/>
    <x v="0"/>
  </r>
  <r>
    <x v="418"/>
    <s v="Shania Bauer"/>
    <d v="2023-05-22T00:00:00"/>
    <s v="N/A"/>
    <s v="Production Technician I"/>
    <s v="Michael Ingram"/>
    <s v="zoey.page@bilearner.com"/>
    <x v="8"/>
    <x v="2"/>
    <x v="1"/>
    <x v="1"/>
    <x v="2"/>
    <x v="0"/>
    <s v="N/A"/>
    <x v="2"/>
    <s v="Field Operations"/>
    <d v="1984-01-11T00:00:00"/>
    <x v="0"/>
    <s v="Laborer"/>
    <s v="Female"/>
    <n v="50647"/>
    <s v="Other"/>
    <s v="Divorced"/>
    <x v="2"/>
    <x v="0"/>
  </r>
  <r>
    <x v="419"/>
    <s v="Danna Hines"/>
    <d v="2021-06-04T00:00:00"/>
    <s v="N/A"/>
    <s v="Production Technician I"/>
    <s v="Jamie Ray"/>
    <s v="abbigail.blanchard@bilearner.com"/>
    <x v="3"/>
    <x v="2"/>
    <x v="1"/>
    <x v="2"/>
    <x v="1"/>
    <x v="0"/>
    <s v="N/A"/>
    <x v="2"/>
    <s v="Project Management - Con"/>
    <d v="1950-12-29T00:00:00"/>
    <x v="0"/>
    <s v="Project Manager"/>
    <s v="Female"/>
    <n v="33776"/>
    <s v="White"/>
    <s v="Divorced"/>
    <x v="2"/>
    <x v="0"/>
  </r>
  <r>
    <x v="420"/>
    <s v="Bennett Bowen"/>
    <d v="2019-10-22T00:00:00"/>
    <d v="2023-07-25T00:00:00"/>
    <s v="Production Technician I"/>
    <s v="Michael Reese"/>
    <s v="abby.curtis@bilearner.com"/>
    <x v="4"/>
    <x v="2"/>
    <x v="1"/>
    <x v="1"/>
    <x v="2"/>
    <x v="1"/>
    <s v="Message eat guy pattern score suffer."/>
    <x v="2"/>
    <s v="General - Con"/>
    <d v="1948-11-30T00:00:00"/>
    <x v="0"/>
    <s v="Administration"/>
    <s v="Female"/>
    <n v="24552"/>
    <s v="Other"/>
    <s v="Married"/>
    <x v="2"/>
    <x v="0"/>
  </r>
  <r>
    <x v="421"/>
    <s v="Gianna Lopez"/>
    <d v="2019-10-04T00:00:00"/>
    <d v="2020-10-18T00:00:00"/>
    <s v="Production Technician I"/>
    <s v="Justin Kent"/>
    <s v="giana.moore@bilearner.com"/>
    <x v="7"/>
    <x v="2"/>
    <x v="2"/>
    <x v="2"/>
    <x v="2"/>
    <x v="1"/>
    <s v="Buy ability certain question begin mind."/>
    <x v="2"/>
    <s v="Technology / It"/>
    <d v="1994-10-02T00:00:00"/>
    <x v="0"/>
    <s v="Technician"/>
    <s v="Female"/>
    <n v="6933"/>
    <s v="Hispanic"/>
    <s v="Divorced"/>
    <x v="3"/>
    <x v="0"/>
  </r>
  <r>
    <x v="422"/>
    <s v="Azaria Young"/>
    <d v="2022-06-25T00:00:00"/>
    <s v="N/A"/>
    <s v="Production Technician I"/>
    <s v="Thomas Leon"/>
    <s v="giada.santos@bilearner.com"/>
    <x v="2"/>
    <x v="2"/>
    <x v="2"/>
    <x v="0"/>
    <x v="2"/>
    <x v="0"/>
    <s v="N/A"/>
    <x v="2"/>
    <s v="Aerial"/>
    <d v="1992-03-12T00:00:00"/>
    <x v="0"/>
    <s v="Laborer"/>
    <s v="Female"/>
    <n v="3012"/>
    <s v="White"/>
    <s v="Single"/>
    <x v="3"/>
    <x v="0"/>
  </r>
  <r>
    <x v="423"/>
    <s v="Aydin Bautista"/>
    <d v="2021-11-17T00:00:00"/>
    <d v="2022-08-03T00:00:00"/>
    <s v="Production Technician I"/>
    <s v="Crystal Barnes"/>
    <s v="jessie.church@bilearner.com"/>
    <x v="0"/>
    <x v="2"/>
    <x v="2"/>
    <x v="2"/>
    <x v="0"/>
    <x v="2"/>
    <s v="Sound there everybody anything."/>
    <x v="2"/>
    <s v="General - Con"/>
    <d v="1982-12-08T00:00:00"/>
    <x v="0"/>
    <s v="Laborer"/>
    <s v="Female"/>
    <n v="60993"/>
    <s v="Asian"/>
    <s v="Married"/>
    <x v="3"/>
    <x v="0"/>
  </r>
  <r>
    <x v="424"/>
    <s v="Antoine Schaefer"/>
    <d v="2019-08-04T00:00:00"/>
    <s v="N/A"/>
    <s v="Production Technician I"/>
    <s v="Nicholas Oconnor"/>
    <s v="kaylah.ramos@bilearner.com"/>
    <x v="9"/>
    <x v="2"/>
    <x v="0"/>
    <x v="2"/>
    <x v="2"/>
    <x v="0"/>
    <s v="N/A"/>
    <x v="2"/>
    <s v="Field Operations"/>
    <d v="1942-06-21T00:00:00"/>
    <x v="0"/>
    <s v="Technician"/>
    <s v="Female"/>
    <n v="10504"/>
    <s v="Black"/>
    <s v="Single"/>
    <x v="3"/>
    <x v="0"/>
  </r>
  <r>
    <x v="425"/>
    <s v="Milagros Cobb"/>
    <d v="2022-03-08T00:00:00"/>
    <d v="2022-11-12T00:00:00"/>
    <s v="Production Technician I"/>
    <s v="Sarah Stevenson"/>
    <s v="emerson.gallagher@bilearner.com"/>
    <x v="6"/>
    <x v="1"/>
    <x v="2"/>
    <x v="0"/>
    <x v="2"/>
    <x v="4"/>
    <s v="Hold season meeting voice."/>
    <x v="2"/>
    <s v="General - Con"/>
    <d v="2000-07-19T00:00:00"/>
    <x v="0"/>
    <s v="Technician"/>
    <s v="Female"/>
    <n v="11397"/>
    <s v="Hispanic"/>
    <s v="Widowed"/>
    <x v="2"/>
    <x v="0"/>
  </r>
  <r>
    <x v="426"/>
    <s v="Jean Duffy"/>
    <d v="2019-02-22T00:00:00"/>
    <s v="N/A"/>
    <s v="Production Technician II"/>
    <s v="Barry Payne"/>
    <s v="dereon.huffman@bilearner.com"/>
    <x v="9"/>
    <x v="1"/>
    <x v="2"/>
    <x v="0"/>
    <x v="0"/>
    <x v="0"/>
    <s v="N/A"/>
    <x v="2"/>
    <s v="Engineers"/>
    <d v="1953-05-09T00:00:00"/>
    <x v="0"/>
    <s v="Project Manager"/>
    <s v="Male"/>
    <n v="96208"/>
    <s v="Asian"/>
    <s v="Divorced"/>
    <x v="3"/>
    <x v="0"/>
  </r>
  <r>
    <x v="427"/>
    <s v="Campbell Doyle"/>
    <d v="2022-12-08T00:00:00"/>
    <s v="N/A"/>
    <s v="Production Technician II"/>
    <s v="Paula Ross"/>
    <s v="colin.cherry@bilearner.com"/>
    <x v="4"/>
    <x v="2"/>
    <x v="2"/>
    <x v="1"/>
    <x v="0"/>
    <x v="0"/>
    <s v="N/A"/>
    <x v="2"/>
    <s v="Executive"/>
    <d v="1970-02-26T00:00:00"/>
    <x v="0"/>
    <s v="Director"/>
    <s v="Male"/>
    <n v="76607"/>
    <s v="White"/>
    <s v="Divorced"/>
    <x v="2"/>
    <x v="0"/>
  </r>
  <r>
    <x v="428"/>
    <s v="Deven Vincent"/>
    <d v="2019-11-22T00:00:00"/>
    <d v="2022-03-12T00:00:00"/>
    <s v="Production Technician II"/>
    <s v="Lisa Spencer"/>
    <s v="aydin.perry@bilearner.com"/>
    <x v="6"/>
    <x v="1"/>
    <x v="1"/>
    <x v="2"/>
    <x v="1"/>
    <x v="3"/>
    <s v="History avoid music new teach south only require."/>
    <x v="2"/>
    <s v="Field Operations"/>
    <d v="1944-09-02T00:00:00"/>
    <x v="0"/>
    <s v="Technician"/>
    <s v="Female"/>
    <n v="6668"/>
    <s v="Hispanic"/>
    <s v="Divorced"/>
    <x v="2"/>
    <x v="0"/>
  </r>
  <r>
    <x v="429"/>
    <s v="Evangeline Downs"/>
    <d v="2023-02-13T00:00:00"/>
    <d v="2023-03-03T00:00:00"/>
    <s v="Production Technician II"/>
    <s v="Joseph Smith"/>
    <s v="amanda.lambert@bilearner.com"/>
    <x v="5"/>
    <x v="1"/>
    <x v="0"/>
    <x v="0"/>
    <x v="1"/>
    <x v="1"/>
    <s v="Hour range a country focus."/>
    <x v="2"/>
    <s v="Yard (Material Handling)"/>
    <d v="1959-01-19T00:00:00"/>
    <x v="0"/>
    <s v="Shop"/>
    <s v="Female"/>
    <n v="36785"/>
    <s v="Asian"/>
    <s v="Single"/>
    <x v="3"/>
    <x v="0"/>
  </r>
  <r>
    <x v="430"/>
    <s v="Kaley Ali"/>
    <d v="2019-03-15T00:00:00"/>
    <s v="N/A"/>
    <s v="Production Technician II"/>
    <s v="Samantha Ross"/>
    <s v="maverick.lang@bilearner.com"/>
    <x v="7"/>
    <x v="2"/>
    <x v="2"/>
    <x v="2"/>
    <x v="2"/>
    <x v="0"/>
    <s v="N/A"/>
    <x v="2"/>
    <s v="Field Operations"/>
    <d v="1951-10-31T00:00:00"/>
    <x v="0"/>
    <s v="Laborer"/>
    <s v="Female"/>
    <n v="16451"/>
    <s v="Black"/>
    <s v="Widowed"/>
    <x v="2"/>
    <x v="0"/>
  </r>
  <r>
    <x v="431"/>
    <s v="Madeline Bernard"/>
    <d v="2019-07-18T00:00:00"/>
    <s v="N/A"/>
    <s v="Production Technician II"/>
    <s v="Timothy Johnston"/>
    <s v="breanna.cardenas@bilearner.com"/>
    <x v="3"/>
    <x v="2"/>
    <x v="1"/>
    <x v="0"/>
    <x v="0"/>
    <x v="0"/>
    <s v="N/A"/>
    <x v="2"/>
    <s v="Project Management - Con"/>
    <d v="1991-07-29T00:00:00"/>
    <x v="0"/>
    <s v="Administration"/>
    <s v="Male"/>
    <n v="96784"/>
    <s v="White"/>
    <s v="Married"/>
    <x v="2"/>
    <x v="0"/>
  </r>
  <r>
    <x v="432"/>
    <s v="Alijah Singh"/>
    <d v="2021-04-09T00:00:00"/>
    <d v="2021-11-28T00:00:00"/>
    <s v="Production Technician I"/>
    <s v="Brandi Ruiz"/>
    <s v="tripp.blake@bilearner.com"/>
    <x v="4"/>
    <x v="2"/>
    <x v="0"/>
    <x v="1"/>
    <x v="0"/>
    <x v="2"/>
    <s v="Tree network those success nature control."/>
    <x v="2"/>
    <s v="General - Con"/>
    <d v="1995-08-25T00:00:00"/>
    <x v="0"/>
    <s v="Clerk"/>
    <s v="Female"/>
    <n v="40314"/>
    <s v="White"/>
    <s v="Widowed"/>
    <x v="3"/>
    <x v="0"/>
  </r>
  <r>
    <x v="433"/>
    <s v="Ayla Roberts"/>
    <d v="2018-12-30T00:00:00"/>
    <d v="2023-03-30T00:00:00"/>
    <s v="Production Technician I"/>
    <s v="Desiree Martinez"/>
    <s v="elaine.moon@bilearner.com"/>
    <x v="6"/>
    <x v="2"/>
    <x v="0"/>
    <x v="1"/>
    <x v="0"/>
    <x v="2"/>
    <s v="Brother work amount rock newspaper."/>
    <x v="2"/>
    <s v="Splicing"/>
    <d v="1986-12-28T00:00:00"/>
    <x v="0"/>
    <s v="Splicer"/>
    <s v="Female"/>
    <n v="88408"/>
    <s v="White"/>
    <s v="Divorced"/>
    <x v="2"/>
    <x v="0"/>
  </r>
  <r>
    <x v="434"/>
    <s v="Isai Mcfarland"/>
    <d v="2021-07-30T00:00:00"/>
    <s v="N/A"/>
    <s v="Production Technician I"/>
    <s v="Allison Sanders"/>
    <s v="leslie.potts@bilearner.com"/>
    <x v="5"/>
    <x v="2"/>
    <x v="1"/>
    <x v="1"/>
    <x v="1"/>
    <x v="0"/>
    <s v="N/A"/>
    <x v="2"/>
    <s v="Field Operations"/>
    <d v="1998-11-29T00:00:00"/>
    <x v="0"/>
    <s v="Laborer"/>
    <s v="Female"/>
    <n v="70770"/>
    <s v="Hispanic"/>
    <s v="Single"/>
    <x v="2"/>
    <x v="0"/>
  </r>
  <r>
    <x v="435"/>
    <s v="Brent Dominguez"/>
    <d v="2022-10-28T00:00:00"/>
    <s v="N/A"/>
    <s v="Production Technician I"/>
    <s v="Kimberly Meyer"/>
    <s v="keith.haas@bilearner.com"/>
    <x v="7"/>
    <x v="2"/>
    <x v="2"/>
    <x v="1"/>
    <x v="1"/>
    <x v="0"/>
    <s v="N/A"/>
    <x v="2"/>
    <s v="Field Operations"/>
    <d v="1989-05-27T00:00:00"/>
    <x v="0"/>
    <s v="Laborer"/>
    <s v="Male"/>
    <n v="35871"/>
    <s v="Hispanic"/>
    <s v="Married"/>
    <x v="3"/>
    <x v="0"/>
  </r>
  <r>
    <x v="436"/>
    <s v="Lorena Graves"/>
    <d v="2020-10-29T00:00:00"/>
    <s v="N/A"/>
    <s v="Production Technician I"/>
    <s v="James Kennedy"/>
    <s v="erik.graham@bilearner.com"/>
    <x v="3"/>
    <x v="2"/>
    <x v="1"/>
    <x v="1"/>
    <x v="1"/>
    <x v="0"/>
    <s v="N/A"/>
    <x v="2"/>
    <s v="Project Management - Con"/>
    <d v="1996-06-25T00:00:00"/>
    <x v="0"/>
    <s v="Manager"/>
    <s v="Male"/>
    <n v="13357"/>
    <s v="Asian"/>
    <s v="Single"/>
    <x v="2"/>
    <x v="0"/>
  </r>
  <r>
    <x v="437"/>
    <s v="Lucian Mora"/>
    <d v="2023-03-17T00:00:00"/>
    <d v="2023-03-22T00:00:00"/>
    <s v="Production Technician I"/>
    <s v="Brianna Coleman"/>
    <s v="lailah.haney@bilearner.com"/>
    <x v="2"/>
    <x v="2"/>
    <x v="1"/>
    <x v="2"/>
    <x v="0"/>
    <x v="2"/>
    <s v="Order risk think. North born would might."/>
    <x v="2"/>
    <s v="Field Operations"/>
    <d v="1977-12-16T00:00:00"/>
    <x v="0"/>
    <s v="Foreman"/>
    <s v="Male"/>
    <n v="51453"/>
    <s v="Asian"/>
    <s v="Married"/>
    <x v="2"/>
    <x v="0"/>
  </r>
  <r>
    <x v="438"/>
    <s v="Dangelo Gould"/>
    <d v="2022-07-20T00:00:00"/>
    <d v="2023-04-26T00:00:00"/>
    <s v="Production Technician I"/>
    <s v="Daniel Mason"/>
    <s v="mohamed.gay@bilearner.com"/>
    <x v="1"/>
    <x v="2"/>
    <x v="2"/>
    <x v="0"/>
    <x v="1"/>
    <x v="2"/>
    <s v="Establish go so someone might none stop citizen."/>
    <x v="2"/>
    <s v="General - Con"/>
    <d v="1988-01-24T00:00:00"/>
    <x v="0"/>
    <s v="Laborer"/>
    <s v="Female"/>
    <n v="76246"/>
    <s v="Asian"/>
    <s v="Widowed"/>
    <x v="3"/>
    <x v="0"/>
  </r>
  <r>
    <x v="439"/>
    <s v="Humberto Horn"/>
    <d v="2023-08-04T00:00:00"/>
    <s v="N/A"/>
    <s v="Production Technician I"/>
    <s v="Tommy Green"/>
    <s v="frankie.banks@bilearner.com"/>
    <x v="8"/>
    <x v="2"/>
    <x v="0"/>
    <x v="0"/>
    <x v="1"/>
    <x v="0"/>
    <s v="N/A"/>
    <x v="2"/>
    <s v="Field Operations"/>
    <d v="1997-02-21T00:00:00"/>
    <x v="0"/>
    <s v="Driver"/>
    <s v="Female"/>
    <n v="57866"/>
    <s v="Hispanic"/>
    <s v="Single"/>
    <x v="3"/>
    <x v="0"/>
  </r>
  <r>
    <x v="440"/>
    <s v="Miranda Chavez"/>
    <d v="2021-11-26T00:00:00"/>
    <d v="2022-09-23T00:00:00"/>
    <s v="Production Technician I"/>
    <s v="Holly Lee"/>
    <s v="amari.bowen@bilearner.com"/>
    <x v="0"/>
    <x v="2"/>
    <x v="1"/>
    <x v="0"/>
    <x v="1"/>
    <x v="2"/>
    <s v="Show home than data her. Act speak also best."/>
    <x v="2"/>
    <s v="Field Operations"/>
    <d v="1982-03-16T00:00:00"/>
    <x v="0"/>
    <s v="Laborer"/>
    <s v="Female"/>
    <n v="69720"/>
    <s v="Hispanic"/>
    <s v="Married"/>
    <x v="3"/>
    <x v="0"/>
  </r>
  <r>
    <x v="441"/>
    <s v="Makena Mcintosh"/>
    <d v="2018-09-27T00:00:00"/>
    <s v="N/A"/>
    <s v="Production Technician I"/>
    <s v="Jerome Warren"/>
    <s v="prince.dickerson@bilearner.com"/>
    <x v="9"/>
    <x v="1"/>
    <x v="2"/>
    <x v="0"/>
    <x v="1"/>
    <x v="0"/>
    <s v="N/A"/>
    <x v="2"/>
    <s v="Safety"/>
    <d v="1993-07-10T00:00:00"/>
    <x v="0"/>
    <s v="Safety"/>
    <s v="Female"/>
    <n v="31956"/>
    <s v="Black"/>
    <s v="Single"/>
    <x v="3"/>
    <x v="0"/>
  </r>
  <r>
    <x v="442"/>
    <s v="Armani Crawford"/>
    <d v="2019-08-04T00:00:00"/>
    <s v="N/A"/>
    <s v="Production Technician I"/>
    <s v="Robert Carter"/>
    <s v="mauricio.buchanan@bilearner.com"/>
    <x v="4"/>
    <x v="2"/>
    <x v="1"/>
    <x v="1"/>
    <x v="0"/>
    <x v="0"/>
    <s v="N/A"/>
    <x v="2"/>
    <s v="Field Operations"/>
    <d v="1960-02-25T00:00:00"/>
    <x v="0"/>
    <s v="Technician"/>
    <s v="Female"/>
    <n v="96317"/>
    <s v="White"/>
    <s v="Divorced"/>
    <x v="3"/>
    <x v="0"/>
  </r>
  <r>
    <x v="443"/>
    <s v="Eugene Bird"/>
    <d v="2019-10-03T00:00:00"/>
    <s v="N/A"/>
    <s v="Production Technician I"/>
    <s v="John Mccarty"/>
    <s v="briana.wang@bilearner.com"/>
    <x v="6"/>
    <x v="1"/>
    <x v="1"/>
    <x v="1"/>
    <x v="0"/>
    <x v="0"/>
    <s v="N/A"/>
    <x v="2"/>
    <s v="General - Con"/>
    <d v="1972-02-21T00:00:00"/>
    <x v="0"/>
    <s v="Laborer"/>
    <s v="Female"/>
    <n v="78331"/>
    <s v="White"/>
    <s v="Divorced"/>
    <x v="3"/>
    <x v="0"/>
  </r>
  <r>
    <x v="444"/>
    <s v="Connor Larsen"/>
    <d v="2021-09-05T00:00:00"/>
    <d v="2022-09-29T00:00:00"/>
    <s v="Production Technician I"/>
    <s v="Felicia Goodwin"/>
    <s v="reyna.good@bilearner.com"/>
    <x v="5"/>
    <x v="2"/>
    <x v="0"/>
    <x v="1"/>
    <x v="0"/>
    <x v="2"/>
    <s v="Party make program beat."/>
    <x v="2"/>
    <s v="Aerial"/>
    <d v="1963-12-16T00:00:00"/>
    <x v="0"/>
    <s v="Labor"/>
    <s v="Female"/>
    <n v="89203"/>
    <s v="White"/>
    <s v="Married"/>
    <x v="2"/>
    <x v="0"/>
  </r>
  <r>
    <x v="445"/>
    <s v="Harley Mccullough"/>
    <d v="2020-07-21T00:00:00"/>
    <d v="2023-02-28T00:00:00"/>
    <s v="Production Technician I"/>
    <s v="Joseph Riley"/>
    <s v="nathalie.rivera@bilearner.com"/>
    <x v="7"/>
    <x v="2"/>
    <x v="2"/>
    <x v="2"/>
    <x v="1"/>
    <x v="1"/>
    <s v="Be room ready hotel drug pressure."/>
    <x v="2"/>
    <s v="Aerial"/>
    <d v="1997-04-10T00:00:00"/>
    <x v="0"/>
    <s v="Driver"/>
    <s v="Female"/>
    <n v="68233"/>
    <s v="White"/>
    <s v="Married"/>
    <x v="2"/>
    <x v="0"/>
  </r>
  <r>
    <x v="446"/>
    <s v="Lucian Montoya"/>
    <d v="2022-12-12T00:00:00"/>
    <d v="2023-06-26T00:00:00"/>
    <s v="Production Technician I"/>
    <s v="Alexis Bell"/>
    <s v="taylor.mann@bilearner.com"/>
    <x v="3"/>
    <x v="2"/>
    <x v="2"/>
    <x v="1"/>
    <x v="0"/>
    <x v="3"/>
    <s v="Far special physical including shoulder among."/>
    <x v="2"/>
    <s v="Field Operations"/>
    <d v="1954-07-14T00:00:00"/>
    <x v="0"/>
    <s v="Supervisor"/>
    <s v="Female"/>
    <n v="24188"/>
    <s v="Black"/>
    <s v="Single"/>
    <x v="2"/>
    <x v="0"/>
  </r>
  <r>
    <x v="447"/>
    <s v="Shiloh Baird"/>
    <d v="2020-09-13T00:00:00"/>
    <s v="N/A"/>
    <s v="Production Technician I"/>
    <s v="Jesus Mejia"/>
    <s v="rylee.stevenson@bilearner.com"/>
    <x v="2"/>
    <x v="2"/>
    <x v="0"/>
    <x v="0"/>
    <x v="0"/>
    <x v="0"/>
    <s v="N/A"/>
    <x v="2"/>
    <s v="General - Con"/>
    <d v="1976-08-13T00:00:00"/>
    <x v="0"/>
    <s v="Technician"/>
    <s v="Female"/>
    <n v="72868"/>
    <s v="Other"/>
    <s v="Single"/>
    <x v="3"/>
    <x v="0"/>
  </r>
  <r>
    <x v="448"/>
    <s v="Tara Alvarado"/>
    <d v="2022-11-15T00:00:00"/>
    <s v="N/A"/>
    <s v="Production Technician II"/>
    <s v="Ashley Gamble"/>
    <s v="kobe.crosby@bilearner.com"/>
    <x v="8"/>
    <x v="2"/>
    <x v="0"/>
    <x v="2"/>
    <x v="1"/>
    <x v="0"/>
    <s v="N/A"/>
    <x v="2"/>
    <s v="General - Sga"/>
    <d v="1965-09-14T00:00:00"/>
    <x v="0"/>
    <s v="Administrator"/>
    <s v="Male"/>
    <n v="82061"/>
    <s v="Other"/>
    <s v="Divorced"/>
    <x v="3"/>
    <x v="0"/>
  </r>
  <r>
    <x v="449"/>
    <s v="Raina Vaughan"/>
    <d v="2020-02-07T00:00:00"/>
    <d v="2022-04-20T00:00:00"/>
    <s v="Production Technician II"/>
    <s v="Michael Rodriguez"/>
    <s v="carmen.davidson@bilearner.com"/>
    <x v="3"/>
    <x v="2"/>
    <x v="2"/>
    <x v="1"/>
    <x v="1"/>
    <x v="4"/>
    <s v="Dog hot civil democratic tree public."/>
    <x v="2"/>
    <s v="Field Operations"/>
    <d v="1958-02-20T00:00:00"/>
    <x v="0"/>
    <s v="Manager"/>
    <s v="Male"/>
    <n v="19127"/>
    <s v="White"/>
    <s v="Single"/>
    <x v="3"/>
    <x v="0"/>
  </r>
  <r>
    <x v="450"/>
    <s v="Sienna Bullock"/>
    <d v="2022-12-31T00:00:00"/>
    <s v="N/A"/>
    <s v="Production Technician II"/>
    <s v="Miguel Whitehead"/>
    <s v="sidney.moran@bilearner.com"/>
    <x v="4"/>
    <x v="2"/>
    <x v="0"/>
    <x v="0"/>
    <x v="0"/>
    <x v="0"/>
    <s v="N/A"/>
    <x v="2"/>
    <s v="Splicing"/>
    <d v="1944-12-20T00:00:00"/>
    <x v="0"/>
    <s v="Technician"/>
    <s v="Female"/>
    <n v="26670"/>
    <s v="Hispanic"/>
    <s v="Widowed"/>
    <x v="3"/>
    <x v="0"/>
  </r>
  <r>
    <x v="451"/>
    <s v="Tyrese Goodman"/>
    <d v="2019-03-26T00:00:00"/>
    <s v="N/A"/>
    <s v="Production Technician II"/>
    <s v="Lindsey Carter PhD"/>
    <s v="baron.luna@bilearner.com"/>
    <x v="7"/>
    <x v="1"/>
    <x v="2"/>
    <x v="2"/>
    <x v="2"/>
    <x v="0"/>
    <s v="N/A"/>
    <x v="2"/>
    <s v="Field Operations"/>
    <d v="1953-03-29T00:00:00"/>
    <x v="0"/>
    <s v="Driver"/>
    <s v="Female"/>
    <n v="86883"/>
    <s v="White"/>
    <s v="Single"/>
    <x v="3"/>
    <x v="0"/>
  </r>
  <r>
    <x v="452"/>
    <s v="Giovanni Landry"/>
    <d v="2023-03-22T00:00:00"/>
    <s v="N/A"/>
    <s v="Production Technician II"/>
    <s v="Sherry Jones"/>
    <s v="giselle.butler@bilearner.com"/>
    <x v="2"/>
    <x v="1"/>
    <x v="2"/>
    <x v="1"/>
    <x v="1"/>
    <x v="0"/>
    <s v="N/A"/>
    <x v="2"/>
    <s v="Engineers"/>
    <d v="1990-08-20T00:00:00"/>
    <x v="0"/>
    <s v="Engineer"/>
    <s v="Male"/>
    <n v="83496"/>
    <s v="Black"/>
    <s v="Single"/>
    <x v="3"/>
    <x v="0"/>
  </r>
  <r>
    <x v="453"/>
    <s v="Javon Moses"/>
    <d v="2022-12-23T00:00:00"/>
    <d v="2022-12-25T00:00:00"/>
    <s v="Production Technician II"/>
    <s v="Ryan Cooke"/>
    <s v="ahmed.montgomery@bilearner.com"/>
    <x v="2"/>
    <x v="2"/>
    <x v="2"/>
    <x v="1"/>
    <x v="1"/>
    <x v="2"/>
    <s v="How civil act war dinner even campaign language."/>
    <x v="2"/>
    <s v="General - Con"/>
    <d v="1977-03-12T00:00:00"/>
    <x v="0"/>
    <s v="Lineman"/>
    <s v="Male"/>
    <n v="5270"/>
    <s v="Hispanic"/>
    <s v="Married"/>
    <x v="3"/>
    <x v="0"/>
  </r>
  <r>
    <x v="454"/>
    <s v="Alonso Williams"/>
    <d v="2019-12-27T00:00:00"/>
    <s v="N/A"/>
    <s v="Production Technician I"/>
    <s v="Sara Farrell"/>
    <s v="darian.wall@bilearner.com"/>
    <x v="8"/>
    <x v="2"/>
    <x v="1"/>
    <x v="1"/>
    <x v="2"/>
    <x v="0"/>
    <s v="N/A"/>
    <x v="2"/>
    <s v="General - Sga"/>
    <d v="1995-03-19T00:00:00"/>
    <x v="0"/>
    <s v="Administrator"/>
    <s v="Female"/>
    <n v="18041"/>
    <s v="Other"/>
    <s v="Widowed"/>
    <x v="3"/>
    <x v="0"/>
  </r>
  <r>
    <x v="455"/>
    <s v="Kamila Rosales"/>
    <d v="2019-06-25T00:00:00"/>
    <d v="2019-07-09T00:00:00"/>
    <s v="Production Technician I"/>
    <s v="Brittany Payne"/>
    <s v="shaun.velazquez@bilearner.com"/>
    <x v="3"/>
    <x v="2"/>
    <x v="2"/>
    <x v="2"/>
    <x v="2"/>
    <x v="3"/>
    <s v="Amount much food."/>
    <x v="2"/>
    <s v="Engineers"/>
    <d v="1956-10-08T00:00:00"/>
    <x v="0"/>
    <s v="Engineer"/>
    <s v="Female"/>
    <n v="55931"/>
    <s v="Hispanic"/>
    <s v="Married"/>
    <x v="2"/>
    <x v="0"/>
  </r>
  <r>
    <x v="456"/>
    <s v="Jadiel French"/>
    <d v="2018-11-23T00:00:00"/>
    <s v="N/A"/>
    <s v="Production Technician I"/>
    <s v="Linda Boyer"/>
    <s v="kolton.duarte@bilearner.com"/>
    <x v="4"/>
    <x v="2"/>
    <x v="1"/>
    <x v="0"/>
    <x v="0"/>
    <x v="0"/>
    <s v="N/A"/>
    <x v="2"/>
    <s v="Field Operations"/>
    <d v="1977-08-03T00:00:00"/>
    <x v="0"/>
    <s v="Driller"/>
    <s v="Female"/>
    <n v="84889"/>
    <s v="Other"/>
    <s v="Married"/>
    <x v="2"/>
    <x v="0"/>
  </r>
  <r>
    <x v="457"/>
    <s v="Brennan Jefferson"/>
    <d v="2021-01-17T00:00:00"/>
    <s v="N/A"/>
    <s v="Production Technician I"/>
    <s v="John Carter"/>
    <s v="sarahi.raymond@bilearner.com"/>
    <x v="7"/>
    <x v="2"/>
    <x v="2"/>
    <x v="0"/>
    <x v="0"/>
    <x v="0"/>
    <s v="N/A"/>
    <x v="2"/>
    <s v="Wireline Construction"/>
    <d v="1994-03-19T00:00:00"/>
    <x v="0"/>
    <s v="Foreman"/>
    <s v="Female"/>
    <n v="20292"/>
    <s v="Hispanic"/>
    <s v="Single"/>
    <x v="2"/>
    <x v="0"/>
  </r>
  <r>
    <x v="458"/>
    <s v="Noe Glenn"/>
    <d v="2021-09-08T00:00:00"/>
    <s v="N/A"/>
    <s v="Production Technician I"/>
    <s v="Joshua Watkins"/>
    <s v="taylor.wiggins@bilearner.com"/>
    <x v="2"/>
    <x v="2"/>
    <x v="1"/>
    <x v="1"/>
    <x v="1"/>
    <x v="0"/>
    <s v="N/A"/>
    <x v="2"/>
    <s v="Engineers"/>
    <d v="1946-08-12T00:00:00"/>
    <x v="0"/>
    <s v="Technician"/>
    <s v="Male"/>
    <n v="46927"/>
    <s v="Black"/>
    <s v="Single"/>
    <x v="2"/>
    <x v="0"/>
  </r>
  <r>
    <x v="459"/>
    <s v="Vaughn Kim"/>
    <d v="2021-02-24T00:00:00"/>
    <d v="2022-06-18T00:00:00"/>
    <s v="Production Technician I"/>
    <s v="Adam Graves"/>
    <s v="kael.fisher@bilearner.com"/>
    <x v="0"/>
    <x v="2"/>
    <x v="2"/>
    <x v="0"/>
    <x v="1"/>
    <x v="4"/>
    <s v="Deal strong chance cold."/>
    <x v="2"/>
    <s v="Wireline Construction"/>
    <d v="1955-05-29T00:00:00"/>
    <x v="0"/>
    <s v="Foreman"/>
    <s v="Male"/>
    <n v="14170"/>
    <s v="Other"/>
    <s v="Divorced"/>
    <x v="2"/>
    <x v="0"/>
  </r>
  <r>
    <x v="460"/>
    <s v="Anabel Evans"/>
    <d v="2019-04-12T00:00:00"/>
    <d v="2020-09-28T00:00:00"/>
    <s v="Production Technician I"/>
    <s v="Shane Carr"/>
    <s v="erica.french@bilearner.com"/>
    <x v="9"/>
    <x v="1"/>
    <x v="2"/>
    <x v="1"/>
    <x v="2"/>
    <x v="4"/>
    <s v="Drive feel its former end allow."/>
    <x v="2"/>
    <s v="Project Management - Con"/>
    <d v="2001-03-03T00:00:00"/>
    <x v="0"/>
    <s v="Technician"/>
    <s v="Female"/>
    <n v="82370"/>
    <s v="Asian"/>
    <s v="Widowed"/>
    <x v="2"/>
    <x v="0"/>
  </r>
  <r>
    <x v="461"/>
    <s v="Elisabeth Irwin"/>
    <d v="2023-07-13T00:00:00"/>
    <s v="N/A"/>
    <s v="Production Technician I"/>
    <s v="Kelly Patel"/>
    <s v="damaris.oneal@bilearner.com"/>
    <x v="6"/>
    <x v="2"/>
    <x v="1"/>
    <x v="1"/>
    <x v="1"/>
    <x v="0"/>
    <s v="N/A"/>
    <x v="2"/>
    <s v="Fielders"/>
    <d v="1960-03-07T00:00:00"/>
    <x v="0"/>
    <s v="Engineer"/>
    <s v="Female"/>
    <n v="83401"/>
    <s v="Other"/>
    <s v="Widowed"/>
    <x v="2"/>
    <x v="0"/>
  </r>
  <r>
    <x v="462"/>
    <s v="Bo Bradford"/>
    <d v="2020-10-05T00:00:00"/>
    <s v="N/A"/>
    <s v="Production Technician I"/>
    <s v="Maria Young"/>
    <s v="rebecca.craig@bilearner.com"/>
    <x v="5"/>
    <x v="2"/>
    <x v="1"/>
    <x v="1"/>
    <x v="1"/>
    <x v="0"/>
    <s v="N/A"/>
    <x v="2"/>
    <s v="Field Operations"/>
    <d v="1975-11-28T00:00:00"/>
    <x v="0"/>
    <s v="Technician"/>
    <s v="Female"/>
    <n v="28372"/>
    <s v="Hispanic"/>
    <s v="Divorced"/>
    <x v="2"/>
    <x v="0"/>
  </r>
  <r>
    <x v="463"/>
    <s v="Dustin Beasley"/>
    <d v="2019-01-27T00:00:00"/>
    <s v="N/A"/>
    <s v="Production Technician I"/>
    <s v="Karen Cooke"/>
    <s v="carley.waters@bilearner.com"/>
    <x v="1"/>
    <x v="1"/>
    <x v="0"/>
    <x v="1"/>
    <x v="2"/>
    <x v="0"/>
    <s v="N/A"/>
    <x v="2"/>
    <s v="General - Sga"/>
    <d v="1957-10-01T00:00:00"/>
    <x v="0"/>
    <s v="Supervisor"/>
    <s v="Female"/>
    <n v="7304"/>
    <s v="Asian"/>
    <s v="Married"/>
    <x v="2"/>
    <x v="0"/>
  </r>
  <r>
    <x v="464"/>
    <s v="Dean Winters"/>
    <d v="2020-12-17T00:00:00"/>
    <d v="2021-11-20T00:00:00"/>
    <s v="Production Technician I"/>
    <s v="Tammy Gardner"/>
    <s v="kadyn.harrison@bilearner.com"/>
    <x v="8"/>
    <x v="2"/>
    <x v="0"/>
    <x v="0"/>
    <x v="2"/>
    <x v="4"/>
    <s v="Big evening develop our peace how reality place."/>
    <x v="2"/>
    <s v="Technology / It"/>
    <d v="1958-06-22T00:00:00"/>
    <x v="0"/>
    <s v="Analyst"/>
    <s v="Female"/>
    <n v="7717"/>
    <s v="Other"/>
    <s v="Single"/>
    <x v="2"/>
    <x v="0"/>
  </r>
  <r>
    <x v="465"/>
    <s v="Chanel Dougherty"/>
    <d v="2021-03-04T00:00:00"/>
    <s v="N/A"/>
    <s v="Production Technician I"/>
    <s v="Jennifer Dillon"/>
    <s v="callum.blair@bilearner.com"/>
    <x v="3"/>
    <x v="1"/>
    <x v="2"/>
    <x v="0"/>
    <x v="1"/>
    <x v="0"/>
    <s v="N/A"/>
    <x v="2"/>
    <s v="Billable Consultants"/>
    <d v="1989-03-08T00:00:00"/>
    <x v="0"/>
    <s v="Engineer"/>
    <s v="Female"/>
    <n v="50559"/>
    <s v="White"/>
    <s v="Widowed"/>
    <x v="2"/>
    <x v="0"/>
  </r>
  <r>
    <x v="466"/>
    <s v="Phoebe Dorsey"/>
    <d v="2023-03-30T00:00:00"/>
    <s v="N/A"/>
    <s v="Production Technician I"/>
    <s v="Andrew Brown"/>
    <s v="emilie.donaldson@bilearner.com"/>
    <x v="4"/>
    <x v="2"/>
    <x v="2"/>
    <x v="0"/>
    <x v="1"/>
    <x v="0"/>
    <s v="N/A"/>
    <x v="2"/>
    <s v="People Services"/>
    <d v="1989-04-16T00:00:00"/>
    <x v="0"/>
    <s v="Generalist"/>
    <s v="Female"/>
    <n v="18652"/>
    <s v="Black"/>
    <s v="Married"/>
    <x v="0"/>
    <x v="0"/>
  </r>
  <r>
    <x v="467"/>
    <s v="Coleman Bridges"/>
    <d v="2018-12-27T00:00:00"/>
    <s v="N/A"/>
    <s v="Production Technician I"/>
    <s v="Michael Flowers"/>
    <s v="darius.duke@bilearner.com"/>
    <x v="7"/>
    <x v="2"/>
    <x v="1"/>
    <x v="0"/>
    <x v="0"/>
    <x v="0"/>
    <s v="N/A"/>
    <x v="2"/>
    <s v="Field Operations"/>
    <d v="1965-08-30T00:00:00"/>
    <x v="0"/>
    <s v="Laborer"/>
    <s v="Female"/>
    <n v="24605"/>
    <s v="Hispanic"/>
    <s v="Divorced"/>
    <x v="2"/>
    <x v="0"/>
  </r>
  <r>
    <x v="468"/>
    <s v="Juliet Bautista"/>
    <d v="2021-09-20T00:00:00"/>
    <s v="N/A"/>
    <s v="Production Technician I"/>
    <s v="Juan Gordon"/>
    <s v="kenya.decker@bilearner.com"/>
    <x v="2"/>
    <x v="1"/>
    <x v="2"/>
    <x v="2"/>
    <x v="1"/>
    <x v="0"/>
    <s v="N/A"/>
    <x v="2"/>
    <s v="Field Operations"/>
    <d v="1976-08-17T00:00:00"/>
    <x v="0"/>
    <s v="Lineman"/>
    <s v="Female"/>
    <n v="59499"/>
    <s v="Asian"/>
    <s v="Married"/>
    <x v="2"/>
    <x v="0"/>
  </r>
  <r>
    <x v="469"/>
    <s v="Julia Lawrence"/>
    <d v="2023-02-08T00:00:00"/>
    <s v="N/A"/>
    <s v="Production Technician I"/>
    <s v="Kimberly Green"/>
    <s v="Unknown"/>
    <x v="0"/>
    <x v="2"/>
    <x v="0"/>
    <x v="2"/>
    <x v="0"/>
    <x v="0"/>
    <s v="N/A"/>
    <x v="2"/>
    <s v="General - Sga"/>
    <d v="1995-09-20T00:00:00"/>
    <x v="0"/>
    <s v="Administrator"/>
    <s v="Female"/>
    <n v="62387"/>
    <s v="Asian"/>
    <s v="Married"/>
    <x v="2"/>
    <x v="0"/>
  </r>
  <r>
    <x v="470"/>
    <s v="Kinley Dean"/>
    <d v="2019-10-16T00:00:00"/>
    <d v="2022-01-12T00:00:00"/>
    <s v="Production Technician II"/>
    <s v="Connie Elliott"/>
    <s v="Unknown"/>
    <x v="9"/>
    <x v="1"/>
    <x v="2"/>
    <x v="2"/>
    <x v="0"/>
    <x v="4"/>
    <s v="Explain happen heavy wall hot year ability."/>
    <x v="2"/>
    <s v="Field Operations"/>
    <d v="1960-04-09T00:00:00"/>
    <x v="0"/>
    <s v="Lineman"/>
    <s v="Male"/>
    <n v="4589"/>
    <s v="White"/>
    <s v="Divorced"/>
    <x v="2"/>
    <x v="0"/>
  </r>
  <r>
    <x v="471"/>
    <s v="Karina Mccarthy"/>
    <d v="2021-08-31T00:00:00"/>
    <s v="N/A"/>
    <s v="Production Technician II"/>
    <s v="Chase Ali"/>
    <s v="Unknown"/>
    <x v="4"/>
    <x v="1"/>
    <x v="1"/>
    <x v="1"/>
    <x v="2"/>
    <x v="0"/>
    <s v="N/A"/>
    <x v="2"/>
    <s v="Project Management - Con"/>
    <d v="1972-04-14T00:00:00"/>
    <x v="0"/>
    <s v="Field Project Manager"/>
    <s v="Male"/>
    <n v="46068"/>
    <s v="Other"/>
    <s v="Single"/>
    <x v="2"/>
    <x v="0"/>
  </r>
  <r>
    <x v="472"/>
    <s v="Ruben Kirby"/>
    <d v="2020-09-25T00:00:00"/>
    <s v="N/A"/>
    <s v="Production Technician II"/>
    <s v="Teresa Wood"/>
    <s v="Unknown"/>
    <x v="6"/>
    <x v="2"/>
    <x v="1"/>
    <x v="2"/>
    <x v="2"/>
    <x v="0"/>
    <s v="N/A"/>
    <x v="2"/>
    <s v="Field Operations"/>
    <d v="1942-10-06T00:00:00"/>
    <x v="0"/>
    <s v="Laborer"/>
    <s v="Female"/>
    <n v="24519"/>
    <s v="Black"/>
    <s v="Divorced"/>
    <x v="2"/>
    <x v="0"/>
  </r>
  <r>
    <x v="473"/>
    <s v="Alexia Hughes"/>
    <d v="2023-02-01T00:00:00"/>
    <d v="2023-02-03T00:00:00"/>
    <s v="Production Technician II"/>
    <s v="Timothy Powell"/>
    <s v="Unknown"/>
    <x v="5"/>
    <x v="2"/>
    <x v="2"/>
    <x v="1"/>
    <x v="0"/>
    <x v="2"/>
    <s v="Then sing son."/>
    <x v="2"/>
    <s v="Engineers"/>
    <d v="1942-07-13T00:00:00"/>
    <x v="0"/>
    <s v="Engineer"/>
    <s v="Female"/>
    <n v="46511"/>
    <s v="Hispanic"/>
    <s v="Married"/>
    <x v="2"/>
    <x v="0"/>
  </r>
  <r>
    <x v="474"/>
    <s v="Miles Gill"/>
    <d v="2023-01-17T00:00:00"/>
    <d v="2023-05-21T00:00:00"/>
    <s v="Production Technician II"/>
    <s v="Michelle Webb"/>
    <s v="Unknown"/>
    <x v="7"/>
    <x v="2"/>
    <x v="2"/>
    <x v="0"/>
    <x v="1"/>
    <x v="3"/>
    <s v="Teacher style heart so. Answer Mr that."/>
    <x v="2"/>
    <s v="Wireline Construction"/>
    <d v="1993-08-19T00:00:00"/>
    <x v="0"/>
    <s v="Laborer"/>
    <s v="Male"/>
    <n v="86113"/>
    <s v="Other"/>
    <s v="Married"/>
    <x v="2"/>
    <x v="0"/>
  </r>
  <r>
    <x v="475"/>
    <s v="Kaden Woodard"/>
    <d v="2019-12-07T00:00:00"/>
    <d v="2020-09-02T00:00:00"/>
    <s v="Production Technician II"/>
    <s v="Jared Walsh"/>
    <s v="Unknown"/>
    <x v="3"/>
    <x v="2"/>
    <x v="1"/>
    <x v="1"/>
    <x v="0"/>
    <x v="2"/>
    <s v="Value health model day production identify."/>
    <x v="2"/>
    <s v="Field Operations"/>
    <d v="1962-11-07T00:00:00"/>
    <x v="0"/>
    <s v="Foreman"/>
    <s v="Male"/>
    <n v="16157"/>
    <s v="Other"/>
    <s v="Divorced"/>
    <x v="1"/>
    <x v="0"/>
  </r>
  <r>
    <x v="476"/>
    <s v="Frida Wilkins"/>
    <d v="2018-11-21T00:00:00"/>
    <d v="2022-01-11T00:00:00"/>
    <s v="Production Technician I"/>
    <s v="Jennifer Rivera"/>
    <s v="Unknown"/>
    <x v="9"/>
    <x v="2"/>
    <x v="1"/>
    <x v="2"/>
    <x v="2"/>
    <x v="4"/>
    <s v="Great relate within you. Red bill unit school."/>
    <x v="2"/>
    <s v="Wireline Construction"/>
    <d v="1963-09-12T00:00:00"/>
    <x v="0"/>
    <s v="Laborer"/>
    <s v="Female"/>
    <n v="75398"/>
    <s v="Asian"/>
    <s v="Married"/>
    <x v="2"/>
    <x v="0"/>
  </r>
  <r>
    <x v="477"/>
    <s v="Kamron Doyle"/>
    <d v="2021-02-15T00:00:00"/>
    <d v="2023-07-18T00:00:00"/>
    <s v="Production Technician I"/>
    <s v="Susan Burns"/>
    <s v="Unknown"/>
    <x v="4"/>
    <x v="1"/>
    <x v="0"/>
    <x v="2"/>
    <x v="0"/>
    <x v="2"/>
    <s v="Expert skill prove book wear half though."/>
    <x v="2"/>
    <s v="Field Operations"/>
    <d v="1953-09-21T00:00:00"/>
    <x v="0"/>
    <s v="Locator"/>
    <s v="Female"/>
    <n v="35244"/>
    <s v="Other"/>
    <s v="Divorced"/>
    <x v="2"/>
    <x v="0"/>
  </r>
  <r>
    <x v="478"/>
    <s v="Blaine Rose"/>
    <d v="2021-01-06T00:00:00"/>
    <s v="N/A"/>
    <s v="Production Technician I"/>
    <s v="Sandra Blackwell"/>
    <s v="Unknown"/>
    <x v="6"/>
    <x v="2"/>
    <x v="0"/>
    <x v="2"/>
    <x v="2"/>
    <x v="0"/>
    <s v="N/A"/>
    <x v="2"/>
    <s v="Project Management - Con"/>
    <d v="1951-12-04T00:00:00"/>
    <x v="0"/>
    <s v="Coordinator"/>
    <s v="Female"/>
    <n v="31819"/>
    <s v="White"/>
    <s v="Married"/>
    <x v="2"/>
    <x v="0"/>
  </r>
  <r>
    <x v="479"/>
    <s v="Elena Gilmore"/>
    <d v="2019-01-18T00:00:00"/>
    <s v="N/A"/>
    <s v="Production Technician I"/>
    <s v="Eric Oliver"/>
    <s v="Unknown"/>
    <x v="5"/>
    <x v="2"/>
    <x v="0"/>
    <x v="2"/>
    <x v="0"/>
    <x v="0"/>
    <s v="N/A"/>
    <x v="2"/>
    <s v="Shop (Fleet)"/>
    <d v="1994-04-27T00:00:00"/>
    <x v="0"/>
    <s v="Mechanic"/>
    <s v="Male"/>
    <n v="77316"/>
    <s v="Black"/>
    <s v="Married"/>
    <x v="3"/>
    <x v="0"/>
  </r>
  <r>
    <x v="480"/>
    <s v="Ashlynn Moses"/>
    <d v="2023-03-15T00:00:00"/>
    <s v="N/A"/>
    <s v="Production Technician I"/>
    <s v="Robyn Robbins"/>
    <s v="Unknown"/>
    <x v="7"/>
    <x v="1"/>
    <x v="2"/>
    <x v="0"/>
    <x v="0"/>
    <x v="0"/>
    <s v="N/A"/>
    <x v="2"/>
    <s v="Field Operations"/>
    <d v="2000-07-09T00:00:00"/>
    <x v="0"/>
    <s v="Technician"/>
    <s v="Male"/>
    <n v="71882"/>
    <s v="Asian"/>
    <s v="Single"/>
    <x v="2"/>
    <x v="0"/>
  </r>
  <r>
    <x v="481"/>
    <s v="Esmeralda Galvan"/>
    <d v="2019-11-11T00:00:00"/>
    <s v="N/A"/>
    <s v="Production Technician I"/>
    <s v="Robert Hall"/>
    <s v="Unknown"/>
    <x v="3"/>
    <x v="2"/>
    <x v="1"/>
    <x v="1"/>
    <x v="1"/>
    <x v="0"/>
    <s v="N/A"/>
    <x v="2"/>
    <s v="Finance &amp; Accounting"/>
    <d v="1952-02-02T00:00:00"/>
    <x v="0"/>
    <s v="Vp"/>
    <s v="Female"/>
    <n v="81260"/>
    <s v="Asian"/>
    <s v="Widowed"/>
    <x v="2"/>
    <x v="0"/>
  </r>
  <r>
    <x v="482"/>
    <s v="Ignacio Wiley"/>
    <d v="2022-08-21T00:00:00"/>
    <d v="2023-01-20T00:00:00"/>
    <s v="Production Technician I"/>
    <s v="Jacob Smith"/>
    <s v="Unknown"/>
    <x v="2"/>
    <x v="2"/>
    <x v="2"/>
    <x v="0"/>
    <x v="2"/>
    <x v="4"/>
    <s v="A discussion quite mission."/>
    <x v="2"/>
    <s v="Shop (Fleet)"/>
    <d v="1961-10-15T00:00:00"/>
    <x v="0"/>
    <s v="Shop"/>
    <s v="Female"/>
    <n v="74813"/>
    <s v="Hispanic"/>
    <s v="Single"/>
    <x v="2"/>
    <x v="0"/>
  </r>
  <r>
    <x v="483"/>
    <s v="Lorena Mahoney"/>
    <d v="2020-05-05T00:00:00"/>
    <s v="N/A"/>
    <s v="Production Technician I"/>
    <s v="Sarah Harper"/>
    <s v="Unknown"/>
    <x v="1"/>
    <x v="2"/>
    <x v="2"/>
    <x v="2"/>
    <x v="2"/>
    <x v="0"/>
    <s v="N/A"/>
    <x v="2"/>
    <s v="General - Con"/>
    <d v="1991-07-02T00:00:00"/>
    <x v="0"/>
    <s v="Laborer"/>
    <s v="Female"/>
    <n v="43208"/>
    <s v="Hispanic"/>
    <s v="Married"/>
    <x v="2"/>
    <x v="0"/>
  </r>
  <r>
    <x v="484"/>
    <s v="Krystal Atkinson"/>
    <d v="2021-03-05T00:00:00"/>
    <d v="2023-04-02T00:00:00"/>
    <s v="Production Technician I"/>
    <s v="Dennis Yates"/>
    <s v="Unknown"/>
    <x v="8"/>
    <x v="2"/>
    <x v="1"/>
    <x v="0"/>
    <x v="0"/>
    <x v="1"/>
    <s v="Top ability sit onto so."/>
    <x v="2"/>
    <s v="Aerial"/>
    <d v="1971-12-16T00:00:00"/>
    <x v="0"/>
    <s v="Laborer"/>
    <s v="Female"/>
    <n v="92712"/>
    <s v="Asian"/>
    <s v="Married"/>
    <x v="2"/>
    <x v="0"/>
  </r>
  <r>
    <x v="485"/>
    <s v="Soren Merritt"/>
    <d v="2019-03-07T00:00:00"/>
    <s v="N/A"/>
    <s v="Production Technician I"/>
    <s v="Christopher Smith"/>
    <s v="Unknown"/>
    <x v="0"/>
    <x v="2"/>
    <x v="0"/>
    <x v="0"/>
    <x v="2"/>
    <x v="0"/>
    <s v="N/A"/>
    <x v="2"/>
    <s v="Engineers"/>
    <d v="1999-05-13T00:00:00"/>
    <x v="0"/>
    <s v="Engineer"/>
    <s v="Female"/>
    <n v="53726"/>
    <s v="Hispanic"/>
    <s v="Divorced"/>
    <x v="0"/>
    <x v="0"/>
  </r>
  <r>
    <x v="486"/>
    <s v="Frida Salazar"/>
    <d v="2022-05-08T00:00:00"/>
    <d v="2023-03-27T00:00:00"/>
    <s v="Production Technician I"/>
    <s v="Tracy Phillips"/>
    <s v="Unknown"/>
    <x v="9"/>
    <x v="2"/>
    <x v="2"/>
    <x v="2"/>
    <x v="0"/>
    <x v="1"/>
    <s v="Once type here really."/>
    <x v="2"/>
    <s v="General - Con"/>
    <d v="1971-08-28T00:00:00"/>
    <x v="0"/>
    <s v="Operator"/>
    <s v="Female"/>
    <n v="31742"/>
    <s v="Asian"/>
    <s v="Widowed"/>
    <x v="0"/>
    <x v="0"/>
  </r>
  <r>
    <x v="487"/>
    <s v="Annie Peters"/>
    <d v="2020-08-21T00:00:00"/>
    <d v="2022-05-30T00:00:00"/>
    <s v="Production Technician I"/>
    <s v="Barry Martinez"/>
    <s v="Unknown"/>
    <x v="4"/>
    <x v="1"/>
    <x v="0"/>
    <x v="0"/>
    <x v="2"/>
    <x v="4"/>
    <s v="Speak others again behavior network quite none."/>
    <x v="2"/>
    <s v="Engineers"/>
    <d v="1963-02-20T00:00:00"/>
    <x v="0"/>
    <s v="Project Manager"/>
    <s v="Female"/>
    <n v="7547"/>
    <s v="Hispanic"/>
    <s v="Single"/>
    <x v="0"/>
    <x v="0"/>
  </r>
  <r>
    <x v="488"/>
    <s v="Zoie Mercado"/>
    <d v="2020-12-01T00:00:00"/>
    <s v="N/A"/>
    <s v="Production Technician I"/>
    <s v="David Young"/>
    <s v="Unknown"/>
    <x v="6"/>
    <x v="2"/>
    <x v="1"/>
    <x v="0"/>
    <x v="0"/>
    <x v="0"/>
    <s v="N/A"/>
    <x v="2"/>
    <s v="Fielders"/>
    <d v="1944-08-19T00:00:00"/>
    <x v="0"/>
    <s v="Technician"/>
    <s v="Female"/>
    <n v="42750"/>
    <s v="White"/>
    <s v="Widowed"/>
    <x v="0"/>
    <x v="0"/>
  </r>
  <r>
    <x v="489"/>
    <s v="Joanna Arias"/>
    <d v="2019-08-13T00:00:00"/>
    <s v="N/A"/>
    <s v="Production Technician I"/>
    <s v="Edwin Serrano"/>
    <s v="Unknown"/>
    <x v="5"/>
    <x v="2"/>
    <x v="1"/>
    <x v="0"/>
    <x v="1"/>
    <x v="0"/>
    <s v="N/A"/>
    <x v="2"/>
    <s v="Engineers"/>
    <d v="1970-03-23T00:00:00"/>
    <x v="0"/>
    <s v="Director"/>
    <s v="Female"/>
    <n v="40934"/>
    <s v="White"/>
    <s v="Widowed"/>
    <x v="3"/>
    <x v="0"/>
  </r>
  <r>
    <x v="490"/>
    <s v="Tristian Wilcox"/>
    <d v="2020-03-09T00:00:00"/>
    <s v="N/A"/>
    <s v="Production Technician I"/>
    <s v="Kevin Jones"/>
    <s v="Unknown"/>
    <x v="7"/>
    <x v="2"/>
    <x v="0"/>
    <x v="1"/>
    <x v="1"/>
    <x v="0"/>
    <s v="N/A"/>
    <x v="2"/>
    <s v="Project Management - Con"/>
    <d v="1982-02-27T00:00:00"/>
    <x v="0"/>
    <s v="Manager"/>
    <s v="Female"/>
    <n v="4664"/>
    <s v="Hispanic"/>
    <s v="Married"/>
    <x v="2"/>
    <x v="0"/>
  </r>
  <r>
    <x v="491"/>
    <s v="Zoey Spence"/>
    <d v="2020-05-06T00:00:00"/>
    <s v="N/A"/>
    <s v="Production Technician II"/>
    <s v="Ian Price"/>
    <s v="Unknown"/>
    <x v="9"/>
    <x v="1"/>
    <x v="2"/>
    <x v="2"/>
    <x v="1"/>
    <x v="0"/>
    <s v="N/A"/>
    <x v="2"/>
    <s v="Engineers"/>
    <d v="1955-12-08T00:00:00"/>
    <x v="0"/>
    <s v="Engineer"/>
    <s v="Male"/>
    <n v="73153"/>
    <s v="Other"/>
    <s v="Divorced"/>
    <x v="2"/>
    <x v="0"/>
  </r>
  <r>
    <x v="492"/>
    <s v="Bradley Barnes"/>
    <d v="2022-08-03T00:00:00"/>
    <s v="N/A"/>
    <s v="Production Technician II"/>
    <s v="Kimberly Rivera"/>
    <s v="Unknown"/>
    <x v="4"/>
    <x v="2"/>
    <x v="2"/>
    <x v="2"/>
    <x v="1"/>
    <x v="0"/>
    <s v="N/A"/>
    <x v="2"/>
    <s v="Field Operations"/>
    <d v="1980-07-19T00:00:00"/>
    <x v="0"/>
    <s v="Laborer"/>
    <s v="Male"/>
    <n v="57107"/>
    <s v="Black"/>
    <s v="Married"/>
    <x v="0"/>
    <x v="0"/>
  </r>
  <r>
    <x v="493"/>
    <s v="Juliana Schroeder"/>
    <d v="2018-10-13T00:00:00"/>
    <d v="2019-12-04T00:00:00"/>
    <s v="Production Technician II"/>
    <s v="Miranda Brown"/>
    <s v="Unknown"/>
    <x v="6"/>
    <x v="1"/>
    <x v="1"/>
    <x v="2"/>
    <x v="2"/>
    <x v="4"/>
    <s v="Thing join brother throughout."/>
    <x v="2"/>
    <s v="Splicing"/>
    <d v="1949-03-12T00:00:00"/>
    <x v="0"/>
    <s v="Coordinator"/>
    <s v="Female"/>
    <n v="18325"/>
    <s v="Hispanic"/>
    <s v="Divorced"/>
    <x v="0"/>
    <x v="0"/>
  </r>
  <r>
    <x v="494"/>
    <s v="Yasmin Warren"/>
    <d v="2021-07-04T00:00:00"/>
    <s v="N/A"/>
    <s v="Production Technician II"/>
    <s v="Jorge Cunningham"/>
    <s v="Unknown"/>
    <x v="5"/>
    <x v="2"/>
    <x v="0"/>
    <x v="0"/>
    <x v="1"/>
    <x v="0"/>
    <s v="N/A"/>
    <x v="2"/>
    <s v="General - Con"/>
    <d v="1971-01-11T00:00:00"/>
    <x v="0"/>
    <s v="Laborer"/>
    <s v="Male"/>
    <n v="38175"/>
    <s v="Hispanic"/>
    <s v="Single"/>
    <x v="0"/>
    <x v="0"/>
  </r>
  <r>
    <x v="495"/>
    <s v="Izabella Barron"/>
    <d v="2019-04-30T00:00:00"/>
    <d v="2020-05-04T00:00:00"/>
    <s v="Production Technician II"/>
    <s v="Sarah Fisher"/>
    <s v="Unknown"/>
    <x v="7"/>
    <x v="2"/>
    <x v="0"/>
    <x v="0"/>
    <x v="2"/>
    <x v="4"/>
    <s v="Positive far win six might."/>
    <x v="2"/>
    <s v="Splicing"/>
    <d v="1950-10-25T00:00:00"/>
    <x v="0"/>
    <s v="Technician"/>
    <s v="Male"/>
    <n v="27412"/>
    <s v="White"/>
    <s v="Widowed"/>
    <x v="0"/>
    <x v="0"/>
  </r>
  <r>
    <x v="496"/>
    <s v="Victoria Soto"/>
    <d v="2020-11-03T00:00:00"/>
    <s v="N/A"/>
    <s v="Production Technician II"/>
    <s v="Melissa Moreno"/>
    <s v="Unknown"/>
    <x v="3"/>
    <x v="2"/>
    <x v="1"/>
    <x v="1"/>
    <x v="1"/>
    <x v="0"/>
    <s v="N/A"/>
    <x v="2"/>
    <s v="Engineers"/>
    <d v="1995-12-11T00:00:00"/>
    <x v="0"/>
    <s v="Drafter"/>
    <s v="Male"/>
    <n v="26808"/>
    <s v="Black"/>
    <s v="Widowed"/>
    <x v="3"/>
    <x v="0"/>
  </r>
  <r>
    <x v="497"/>
    <s v="Cody Beard"/>
    <d v="2022-08-15T00:00:00"/>
    <d v="2022-08-20T00:00:00"/>
    <s v="Production Technician I"/>
    <s v="Crystal Smith"/>
    <s v="Unknown"/>
    <x v="0"/>
    <x v="2"/>
    <x v="2"/>
    <x v="2"/>
    <x v="0"/>
    <x v="4"/>
    <s v="Will raise compare realize evidence most product."/>
    <x v="2"/>
    <s v="Engineers"/>
    <d v="1944-03-24T00:00:00"/>
    <x v="0"/>
    <s v="Director"/>
    <s v="Female"/>
    <n v="43193"/>
    <s v="Black"/>
    <s v="Married"/>
    <x v="2"/>
    <x v="0"/>
  </r>
  <r>
    <x v="498"/>
    <s v="Abigayle Mccann"/>
    <d v="2022-02-26T00:00:00"/>
    <d v="2022-10-16T00:00:00"/>
    <s v="Production Technician I"/>
    <s v="Lori Lopez DVM"/>
    <s v="Unknown"/>
    <x v="9"/>
    <x v="2"/>
    <x v="1"/>
    <x v="0"/>
    <x v="2"/>
    <x v="3"/>
    <s v="Win late significant throughout add."/>
    <x v="2"/>
    <s v="General - Con"/>
    <d v="1975-04-27T00:00:00"/>
    <x v="0"/>
    <s v="Operator"/>
    <s v="Female"/>
    <n v="94816"/>
    <s v="Other"/>
    <s v="Married"/>
    <x v="0"/>
    <x v="0"/>
  </r>
  <r>
    <x v="499"/>
    <s v="Brenden Marks"/>
    <d v="2019-05-13T00:00:00"/>
    <s v="N/A"/>
    <s v="Production Technician I"/>
    <s v="Kevin Rodriguez"/>
    <s v="Unknown"/>
    <x v="4"/>
    <x v="2"/>
    <x v="0"/>
    <x v="2"/>
    <x v="0"/>
    <x v="0"/>
    <s v="N/A"/>
    <x v="2"/>
    <s v="Field Operations"/>
    <d v="1985-02-02T00:00:00"/>
    <x v="0"/>
    <s v="Tower Hand"/>
    <s v="Female"/>
    <n v="92438"/>
    <s v="Hispanic"/>
    <s v="Divorced"/>
    <x v="0"/>
    <x v="0"/>
  </r>
  <r>
    <x v="500"/>
    <s v="Jaqueline Gallagher"/>
    <d v="2021-10-24T00:00:00"/>
    <d v="2022-10-03T00:00:00"/>
    <s v="Production Technician I"/>
    <s v="Mary Higgins"/>
    <s v="Unknown"/>
    <x v="6"/>
    <x v="2"/>
    <x v="1"/>
    <x v="0"/>
    <x v="0"/>
    <x v="4"/>
    <s v="Surface mother in into pick middle too."/>
    <x v="2"/>
    <s v="Field Operations"/>
    <d v="1999-10-01T00:00:00"/>
    <x v="0"/>
    <s v="Tower Hand"/>
    <s v="Male"/>
    <n v="12961"/>
    <s v="Hispanic"/>
    <s v="Widowed"/>
    <x v="0"/>
    <x v="0"/>
  </r>
  <r>
    <x v="501"/>
    <s v="Abagail Banks"/>
    <d v="2021-05-10T00:00:00"/>
    <d v="2023-04-10T00:00:00"/>
    <s v="Production Technician I"/>
    <s v="Austin Salas"/>
    <s v="Unknown"/>
    <x v="5"/>
    <x v="1"/>
    <x v="2"/>
    <x v="2"/>
    <x v="2"/>
    <x v="4"/>
    <s v="Subject improve what get care test development."/>
    <x v="2"/>
    <s v="General - Eng"/>
    <d v="1986-12-15T00:00:00"/>
    <x v="0"/>
    <s v="Administrative"/>
    <s v="Male"/>
    <n v="96477"/>
    <s v="White"/>
    <s v="Divorced"/>
    <x v="0"/>
    <x v="0"/>
  </r>
  <r>
    <x v="502"/>
    <s v="Nickolas Guzman"/>
    <d v="2021-06-13T00:00:00"/>
    <d v="2021-06-20T00:00:00"/>
    <s v="Production Technician I"/>
    <s v="Marissa Clarke"/>
    <s v="Unknown"/>
    <x v="7"/>
    <x v="1"/>
    <x v="1"/>
    <x v="0"/>
    <x v="0"/>
    <x v="4"/>
    <s v="Remember teacher produce use voice."/>
    <x v="2"/>
    <s v="General - Sga"/>
    <d v="1985-04-21T00:00:00"/>
    <x v="0"/>
    <s v="Business Development"/>
    <s v="Female"/>
    <n v="31097"/>
    <s v="Black"/>
    <s v="Single"/>
    <x v="0"/>
    <x v="0"/>
  </r>
  <r>
    <x v="503"/>
    <s v="Guillermo Rose"/>
    <d v="2019-11-04T00:00:00"/>
    <d v="2021-07-28T00:00:00"/>
    <s v="Production Technician I"/>
    <s v="Cindy Lopez"/>
    <s v="Unknown"/>
    <x v="3"/>
    <x v="1"/>
    <x v="2"/>
    <x v="1"/>
    <x v="2"/>
    <x v="3"/>
    <s v="Health section option interview."/>
    <x v="2"/>
    <s v="Engineers"/>
    <d v="1971-08-23T00:00:00"/>
    <x v="0"/>
    <s v="Technician"/>
    <s v="Female"/>
    <n v="11962"/>
    <s v="Other"/>
    <s v="Married"/>
    <x v="3"/>
    <x v="0"/>
  </r>
  <r>
    <x v="504"/>
    <s v="Moises Brock"/>
    <d v="2020-01-29T00:00:00"/>
    <s v="N/A"/>
    <s v="Production Technician I"/>
    <s v="Nicole Harrington"/>
    <s v="Unknown"/>
    <x v="2"/>
    <x v="2"/>
    <x v="2"/>
    <x v="0"/>
    <x v="0"/>
    <x v="0"/>
    <s v="N/A"/>
    <x v="2"/>
    <s v="Wireline Construction"/>
    <d v="1942-08-17T00:00:00"/>
    <x v="0"/>
    <s v="Supervisor"/>
    <s v="Female"/>
    <n v="29145"/>
    <s v="Other"/>
    <s v="Widowed"/>
    <x v="2"/>
    <x v="0"/>
  </r>
  <r>
    <x v="505"/>
    <s v="Hayden Richmond"/>
    <d v="2018-09-05T00:00:00"/>
    <d v="2020-09-08T00:00:00"/>
    <s v="Production Technician I"/>
    <s v="Christopher Garcia"/>
    <s v="Unknown"/>
    <x v="1"/>
    <x v="1"/>
    <x v="0"/>
    <x v="2"/>
    <x v="0"/>
    <x v="4"/>
    <s v="Likely former outside free short occur."/>
    <x v="2"/>
    <s v="Engineers"/>
    <d v="1972-06-18T00:00:00"/>
    <x v="0"/>
    <s v="Engineer"/>
    <s v="Female"/>
    <n v="25033"/>
    <s v="Hispanic"/>
    <s v="Single"/>
    <x v="2"/>
    <x v="0"/>
  </r>
  <r>
    <x v="506"/>
    <s v="Evelin Sellers"/>
    <d v="2021-07-21T00:00:00"/>
    <s v="N/A"/>
    <s v="Production Technician I"/>
    <s v="Jamie Wallace"/>
    <s v="Unknown"/>
    <x v="8"/>
    <x v="2"/>
    <x v="2"/>
    <x v="1"/>
    <x v="2"/>
    <x v="0"/>
    <s v="N/A"/>
    <x v="2"/>
    <s v="General - Sga"/>
    <d v="1996-08-15T00:00:00"/>
    <x v="0"/>
    <s v="Administrator"/>
    <s v="Female"/>
    <n v="58830"/>
    <s v="Black"/>
    <s v="Widowed"/>
    <x v="0"/>
    <x v="0"/>
  </r>
  <r>
    <x v="507"/>
    <s v="Dereon Hayes"/>
    <d v="2023-05-20T00:00:00"/>
    <s v="N/A"/>
    <s v="Production Technician I"/>
    <s v="Noah Woods"/>
    <s v="Unknown"/>
    <x v="0"/>
    <x v="2"/>
    <x v="0"/>
    <x v="2"/>
    <x v="1"/>
    <x v="0"/>
    <s v="N/A"/>
    <x v="2"/>
    <s v="General - Con"/>
    <d v="1964-12-25T00:00:00"/>
    <x v="0"/>
    <s v="Lineman"/>
    <s v="Female"/>
    <n v="64063"/>
    <s v="White"/>
    <s v="Single"/>
    <x v="0"/>
    <x v="0"/>
  </r>
  <r>
    <x v="508"/>
    <s v="Marlee Mathis"/>
    <d v="2022-05-16T00:00:00"/>
    <s v="N/A"/>
    <s v="Production Technician I"/>
    <s v="Taylor Fleming"/>
    <s v="Unknown"/>
    <x v="9"/>
    <x v="2"/>
    <x v="2"/>
    <x v="1"/>
    <x v="2"/>
    <x v="0"/>
    <s v="N/A"/>
    <x v="2"/>
    <s v="General - Sga"/>
    <d v="1960-01-24T00:00:00"/>
    <x v="0"/>
    <s v="Assistant"/>
    <s v="Female"/>
    <n v="92210"/>
    <s v="Other"/>
    <s v="Single"/>
    <x v="0"/>
    <x v="0"/>
  </r>
  <r>
    <x v="509"/>
    <s v="Alice House"/>
    <d v="2021-03-15T00:00:00"/>
    <s v="N/A"/>
    <s v="Production Technician I"/>
    <s v="Stacy Blackwell"/>
    <s v="Unknown"/>
    <x v="4"/>
    <x v="2"/>
    <x v="1"/>
    <x v="1"/>
    <x v="1"/>
    <x v="0"/>
    <s v="N/A"/>
    <x v="2"/>
    <s v="General - Sga"/>
    <d v="1980-09-16T00:00:00"/>
    <x v="0"/>
    <s v="Technician"/>
    <s v="Female"/>
    <n v="79031"/>
    <s v="Black"/>
    <s v="Married"/>
    <x v="0"/>
    <x v="0"/>
  </r>
  <r>
    <x v="510"/>
    <s v="Jonathon Thompson"/>
    <d v="2023-06-26T00:00:00"/>
    <d v="2023-07-30T00:00:00"/>
    <s v="Production Technician I"/>
    <s v="Melissa Morse"/>
    <s v="Unknown"/>
    <x v="6"/>
    <x v="2"/>
    <x v="2"/>
    <x v="1"/>
    <x v="2"/>
    <x v="4"/>
    <s v="Spring sell become contain wear against design."/>
    <x v="2"/>
    <s v="Field Operations"/>
    <d v="1995-07-05T00:00:00"/>
    <x v="0"/>
    <s v="Groundman"/>
    <s v="Female"/>
    <n v="47284"/>
    <s v="Hispanic"/>
    <s v="Single"/>
    <x v="0"/>
    <x v="0"/>
  </r>
  <r>
    <x v="511"/>
    <s v="Kendal Abbott"/>
    <d v="2019-10-11T00:00:00"/>
    <d v="2021-04-24T00:00:00"/>
    <s v="Production Technician I"/>
    <s v="Maria Huber"/>
    <s v="Unknown"/>
    <x v="5"/>
    <x v="2"/>
    <x v="1"/>
    <x v="2"/>
    <x v="0"/>
    <x v="1"/>
    <s v="Politics discover throw commercial economic."/>
    <x v="2"/>
    <s v="Field Operations"/>
    <d v="1982-06-29T00:00:00"/>
    <x v="0"/>
    <s v="Laborer"/>
    <s v="Female"/>
    <n v="42058"/>
    <s v="Asian"/>
    <s v="Widowed"/>
    <x v="0"/>
    <x v="0"/>
  </r>
  <r>
    <x v="512"/>
    <s v="Holly Taylor"/>
    <d v="2019-12-21T00:00:00"/>
    <s v="N/A"/>
    <s v="Production Technician II"/>
    <s v="Carol Knapp"/>
    <s v="Unknown"/>
    <x v="8"/>
    <x v="2"/>
    <x v="1"/>
    <x v="1"/>
    <x v="1"/>
    <x v="0"/>
    <s v="N/A"/>
    <x v="2"/>
    <s v="General - Eng"/>
    <d v="1993-10-03T00:00:00"/>
    <x v="0"/>
    <s v="Engineer"/>
    <s v="Male"/>
    <n v="75433"/>
    <s v="Other"/>
    <s v="Widowed"/>
    <x v="0"/>
    <x v="0"/>
  </r>
  <r>
    <x v="513"/>
    <s v="Hadassah Blackburn"/>
    <d v="2022-07-15T00:00:00"/>
    <s v="N/A"/>
    <s v="Production Technician II"/>
    <s v="Alan Anderson"/>
    <s v="Unknown"/>
    <x v="3"/>
    <x v="2"/>
    <x v="1"/>
    <x v="1"/>
    <x v="0"/>
    <x v="0"/>
    <s v="N/A"/>
    <x v="2"/>
    <s v="Splicing"/>
    <d v="1983-12-05T00:00:00"/>
    <x v="0"/>
    <s v="Manager"/>
    <s v="Male"/>
    <n v="22316"/>
    <s v="Hispanic"/>
    <s v="Widowed"/>
    <x v="0"/>
    <x v="0"/>
  </r>
  <r>
    <x v="514"/>
    <s v="Shaylee Hall"/>
    <d v="2018-09-26T00:00:00"/>
    <s v="N/A"/>
    <s v="Production Technician II"/>
    <s v="Catherine Durham"/>
    <s v="Unknown"/>
    <x v="4"/>
    <x v="2"/>
    <x v="2"/>
    <x v="2"/>
    <x v="0"/>
    <x v="0"/>
    <s v="N/A"/>
    <x v="2"/>
    <s v="General - Con"/>
    <d v="1997-04-18T00:00:00"/>
    <x v="0"/>
    <s v="Laborer"/>
    <s v="Female"/>
    <n v="96974"/>
    <s v="Other"/>
    <s v="Married"/>
    <x v="0"/>
    <x v="0"/>
  </r>
  <r>
    <x v="515"/>
    <s v="Richard Nelson"/>
    <d v="2022-10-16T00:00:00"/>
    <s v="N/A"/>
    <s v="Production Technician II"/>
    <s v="Travis Smith"/>
    <s v="Unknown"/>
    <x v="7"/>
    <x v="2"/>
    <x v="1"/>
    <x v="2"/>
    <x v="2"/>
    <x v="0"/>
    <s v="N/A"/>
    <x v="2"/>
    <s v="General - Eng"/>
    <d v="1943-06-05T00:00:00"/>
    <x v="0"/>
    <s v="Manager"/>
    <s v="Male"/>
    <n v="46694"/>
    <s v="Hispanic"/>
    <s v="Widowed"/>
    <x v="0"/>
    <x v="0"/>
  </r>
  <r>
    <x v="516"/>
    <s v="Leyla Davila"/>
    <d v="2021-12-02T00:00:00"/>
    <d v="2022-04-25T00:00:00"/>
    <s v="Production Technician II"/>
    <s v="Deborah Clark"/>
    <s v="Unknown"/>
    <x v="2"/>
    <x v="1"/>
    <x v="2"/>
    <x v="1"/>
    <x v="0"/>
    <x v="1"/>
    <s v="From through each buy."/>
    <x v="2"/>
    <s v="Splicing"/>
    <d v="1986-03-05T00:00:00"/>
    <x v="0"/>
    <s v="Splicer"/>
    <s v="Male"/>
    <n v="4704"/>
    <s v="White"/>
    <s v="Married"/>
    <x v="0"/>
    <x v="0"/>
  </r>
  <r>
    <x v="517"/>
    <s v="Kolten Calhoun"/>
    <d v="2019-03-07T00:00:00"/>
    <d v="2023-03-06T00:00:00"/>
    <s v="Production Technician II"/>
    <s v="Tonya Lewis"/>
    <s v="Unknown"/>
    <x v="0"/>
    <x v="2"/>
    <x v="2"/>
    <x v="2"/>
    <x v="1"/>
    <x v="4"/>
    <s v="Message senior woman care huge."/>
    <x v="2"/>
    <s v="Fielders"/>
    <d v="1975-11-26T00:00:00"/>
    <x v="0"/>
    <s v="Engineer"/>
    <s v="Male"/>
    <n v="35960"/>
    <s v="White"/>
    <s v="Divorced"/>
    <x v="0"/>
    <x v="0"/>
  </r>
  <r>
    <x v="518"/>
    <s v="Camille Livingston"/>
    <d v="2023-05-02T00:00:00"/>
    <d v="2023-07-26T00:00:00"/>
    <s v="Production Technician I"/>
    <s v="Albert Wilson"/>
    <s v="Unknown"/>
    <x v="0"/>
    <x v="1"/>
    <x v="0"/>
    <x v="2"/>
    <x v="2"/>
    <x v="2"/>
    <s v="Behind beautiful station court Mrs."/>
    <x v="2"/>
    <s v="Project Management - Con"/>
    <d v="1971-04-17T00:00:00"/>
    <x v="0"/>
    <s v="Supervisor"/>
    <s v="Female"/>
    <n v="76669"/>
    <s v="Asian"/>
    <s v="Single"/>
    <x v="0"/>
    <x v="0"/>
  </r>
  <r>
    <x v="519"/>
    <s v="Lilianna Colon"/>
    <d v="2020-08-24T00:00:00"/>
    <d v="2023-02-26T00:00:00"/>
    <s v="Production Technician I"/>
    <s v="Timothy Anthony"/>
    <s v="Unknown"/>
    <x v="9"/>
    <x v="2"/>
    <x v="2"/>
    <x v="0"/>
    <x v="2"/>
    <x v="1"/>
    <s v="Onto fall east employee record."/>
    <x v="2"/>
    <s v="Sales &amp; Marketing"/>
    <d v="1976-07-04T00:00:00"/>
    <x v="0"/>
    <s v="Vp"/>
    <s v="Female"/>
    <n v="34189"/>
    <s v="White"/>
    <s v="Divorced"/>
    <x v="0"/>
    <x v="0"/>
  </r>
  <r>
    <x v="520"/>
    <s v="Chaim Patrick"/>
    <d v="2020-12-08T00:00:00"/>
    <d v="2021-09-07T00:00:00"/>
    <s v="Production Technician I"/>
    <s v="Jackie Poole"/>
    <s v="Unknown"/>
    <x v="4"/>
    <x v="1"/>
    <x v="1"/>
    <x v="2"/>
    <x v="1"/>
    <x v="2"/>
    <s v="Material agency modern degree general."/>
    <x v="2"/>
    <s v="Wireline Construction"/>
    <d v="1990-04-15T00:00:00"/>
    <x v="0"/>
    <s v="Groundman"/>
    <s v="Male"/>
    <n v="16162"/>
    <s v="Black"/>
    <s v="Single"/>
    <x v="3"/>
    <x v="0"/>
  </r>
  <r>
    <x v="521"/>
    <s v="Amara Castillo"/>
    <d v="2021-02-15T00:00:00"/>
    <s v="N/A"/>
    <s v="Production Technician I"/>
    <s v="Dr. Daisy James"/>
    <s v="Unknown"/>
    <x v="6"/>
    <x v="2"/>
    <x v="2"/>
    <x v="2"/>
    <x v="2"/>
    <x v="0"/>
    <s v="N/A"/>
    <x v="2"/>
    <s v="Field Operations"/>
    <d v="1943-08-24T00:00:00"/>
    <x v="0"/>
    <s v="Operator"/>
    <s v="Male"/>
    <n v="49777"/>
    <s v="Hispanic"/>
    <s v="Married"/>
    <x v="0"/>
    <x v="0"/>
  </r>
  <r>
    <x v="522"/>
    <s v="Joel Eaton"/>
    <d v="2020-09-15T00:00:00"/>
    <d v="2023-06-24T00:00:00"/>
    <s v="Production Technician I"/>
    <s v="Amber Gutierrez"/>
    <s v="Unknown"/>
    <x v="5"/>
    <x v="2"/>
    <x v="1"/>
    <x v="2"/>
    <x v="2"/>
    <x v="1"/>
    <s v="Key because while father."/>
    <x v="2"/>
    <s v="People Services"/>
    <d v="1971-05-30T00:00:00"/>
    <x v="0"/>
    <s v="Director"/>
    <s v="Male"/>
    <n v="18628"/>
    <s v="Other"/>
    <s v="Married"/>
    <x v="0"/>
    <x v="0"/>
  </r>
  <r>
    <x v="523"/>
    <s v="Priscilla Walters"/>
    <d v="2023-03-16T00:00:00"/>
    <s v="N/A"/>
    <s v="Production Technician I"/>
    <s v="Johnny Simpson"/>
    <s v="Unknown"/>
    <x v="7"/>
    <x v="2"/>
    <x v="2"/>
    <x v="0"/>
    <x v="1"/>
    <x v="0"/>
    <s v="N/A"/>
    <x v="2"/>
    <s v="Engineers"/>
    <d v="1975-05-13T00:00:00"/>
    <x v="0"/>
    <s v="Engineer"/>
    <s v="Female"/>
    <n v="5112"/>
    <s v="Other"/>
    <s v="Single"/>
    <x v="0"/>
    <x v="0"/>
  </r>
  <r>
    <x v="524"/>
    <s v="Nehemiah Leach"/>
    <d v="2021-11-14T00:00:00"/>
    <d v="2022-10-07T00:00:00"/>
    <s v="Production Technician I"/>
    <s v="Ashley Padilla"/>
    <s v="Unknown"/>
    <x v="0"/>
    <x v="2"/>
    <x v="2"/>
    <x v="2"/>
    <x v="1"/>
    <x v="1"/>
    <s v="System less wrong."/>
    <x v="2"/>
    <s v="General - Con"/>
    <d v="1947-04-14T00:00:00"/>
    <x v="0"/>
    <s v="Laborer"/>
    <s v="Female"/>
    <n v="42288"/>
    <s v="Asian"/>
    <s v="Widowed"/>
    <x v="3"/>
    <x v="0"/>
  </r>
  <r>
    <x v="525"/>
    <s v="Ashtyn Huynh"/>
    <d v="2021-04-23T00:00:00"/>
    <s v="N/A"/>
    <s v="Production Technician I"/>
    <s v="Seth Parks"/>
    <s v="Unknown"/>
    <x v="9"/>
    <x v="2"/>
    <x v="1"/>
    <x v="2"/>
    <x v="2"/>
    <x v="0"/>
    <s v="N/A"/>
    <x v="2"/>
    <s v="Field Operations"/>
    <d v="1987-04-04T00:00:00"/>
    <x v="0"/>
    <s v="Foreman"/>
    <s v="Female"/>
    <n v="13579"/>
    <s v="Other"/>
    <s v="Divorced"/>
    <x v="0"/>
    <x v="0"/>
  </r>
  <r>
    <x v="526"/>
    <s v="Tristen Reed"/>
    <d v="2022-06-05T00:00:00"/>
    <d v="2022-08-26T00:00:00"/>
    <s v="Production Technician I"/>
    <s v="Timothy Robbins"/>
    <s v="Unknown"/>
    <x v="6"/>
    <x v="2"/>
    <x v="0"/>
    <x v="0"/>
    <x v="2"/>
    <x v="2"/>
    <s v="Career unit oil always without bag its."/>
    <x v="2"/>
    <s v="Engineers"/>
    <d v="1980-03-13T00:00:00"/>
    <x v="0"/>
    <s v="Engineer"/>
    <s v="Female"/>
    <n v="39855"/>
    <s v="Asian"/>
    <s v="Widowed"/>
    <x v="0"/>
    <x v="0"/>
  </r>
  <r>
    <x v="527"/>
    <s v="Braedon Chandler"/>
    <d v="2022-11-19T00:00:00"/>
    <s v="N/A"/>
    <s v="Production Technician I"/>
    <s v="Troy Moore"/>
    <s v="Unknown"/>
    <x v="5"/>
    <x v="2"/>
    <x v="0"/>
    <x v="0"/>
    <x v="0"/>
    <x v="0"/>
    <s v="N/A"/>
    <x v="2"/>
    <s v="Field Operations"/>
    <d v="1953-11-27T00:00:00"/>
    <x v="0"/>
    <s v="Laborer"/>
    <s v="Female"/>
    <n v="47571"/>
    <s v="Asian"/>
    <s v="Widowed"/>
    <x v="0"/>
    <x v="0"/>
  </r>
  <r>
    <x v="528"/>
    <s v="Nikolas Hancock"/>
    <d v="2023-04-14T00:00:00"/>
    <s v="N/A"/>
    <s v="Production Technician I"/>
    <s v="Dale Morgan"/>
    <s v="Unknown"/>
    <x v="1"/>
    <x v="2"/>
    <x v="2"/>
    <x v="1"/>
    <x v="0"/>
    <x v="0"/>
    <s v="N/A"/>
    <x v="2"/>
    <s v="Field Operations"/>
    <d v="1974-07-27T00:00:00"/>
    <x v="0"/>
    <s v="Laborer"/>
    <s v="Female"/>
    <n v="90069"/>
    <s v="Hispanic"/>
    <s v="Married"/>
    <x v="0"/>
    <x v="0"/>
  </r>
  <r>
    <x v="529"/>
    <s v="Demetrius Sanders"/>
    <d v="2022-12-13T00:00:00"/>
    <s v="N/A"/>
    <s v="Production Technician I"/>
    <s v="Melissa Carlson"/>
    <s v="Unknown"/>
    <x v="8"/>
    <x v="2"/>
    <x v="1"/>
    <x v="2"/>
    <x v="2"/>
    <x v="0"/>
    <s v="N/A"/>
    <x v="2"/>
    <s v="Field Operations"/>
    <d v="2000-02-02T00:00:00"/>
    <x v="0"/>
    <s v="Top Hand"/>
    <s v="Female"/>
    <n v="25072"/>
    <s v="Other"/>
    <s v="Single"/>
    <x v="0"/>
    <x v="0"/>
  </r>
  <r>
    <x v="530"/>
    <s v="Tiana Perry"/>
    <d v="2023-03-11T00:00:00"/>
    <d v="2023-04-09T00:00:00"/>
    <s v="Production Technician I"/>
    <s v="Paula Flynn"/>
    <s v="Unknown"/>
    <x v="3"/>
    <x v="1"/>
    <x v="0"/>
    <x v="0"/>
    <x v="2"/>
    <x v="2"/>
    <s v="Authority PM house child cost risk."/>
    <x v="2"/>
    <s v="Aerial"/>
    <d v="1985-09-05T00:00:00"/>
    <x v="0"/>
    <s v="Lineman"/>
    <s v="Female"/>
    <n v="2315"/>
    <s v="Asian"/>
    <s v="Widowed"/>
    <x v="0"/>
    <x v="0"/>
  </r>
  <r>
    <x v="531"/>
    <s v="Rene Pena"/>
    <d v="2019-11-22T00:00:00"/>
    <d v="2020-02-18T00:00:00"/>
    <s v="Production Technician I"/>
    <s v="Kendra Huerta"/>
    <s v="Unknown"/>
    <x v="4"/>
    <x v="2"/>
    <x v="0"/>
    <x v="2"/>
    <x v="2"/>
    <x v="4"/>
    <s v="Most receive serve way recent up with."/>
    <x v="2"/>
    <s v="General - Con"/>
    <d v="1944-03-10T00:00:00"/>
    <x v="0"/>
    <s v="Technician"/>
    <s v="Female"/>
    <n v="74746"/>
    <s v="Asian"/>
    <s v="Divorced"/>
    <x v="0"/>
    <x v="0"/>
  </r>
  <r>
    <x v="532"/>
    <s v="Angelo Fox"/>
    <d v="2021-03-13T00:00:00"/>
    <d v="2021-11-19T00:00:00"/>
    <s v="Production Technician I"/>
    <s v="Larry Miller"/>
    <s v="Unknown"/>
    <x v="7"/>
    <x v="2"/>
    <x v="1"/>
    <x v="1"/>
    <x v="2"/>
    <x v="3"/>
    <s v="Civil scientist green table."/>
    <x v="2"/>
    <s v="Aerial"/>
    <d v="1990-08-21T00:00:00"/>
    <x v="0"/>
    <s v="Technician"/>
    <s v="Female"/>
    <n v="20157"/>
    <s v="Black"/>
    <s v="Widowed"/>
    <x v="0"/>
    <x v="0"/>
  </r>
  <r>
    <x v="533"/>
    <s v="Ernesto Madden"/>
    <d v="2022-02-27T00:00:00"/>
    <s v="N/A"/>
    <s v="Production Technician II"/>
    <s v="Timothy Jennings"/>
    <s v="Unknown"/>
    <x v="9"/>
    <x v="2"/>
    <x v="2"/>
    <x v="2"/>
    <x v="1"/>
    <x v="0"/>
    <s v="N/A"/>
    <x v="2"/>
    <s v="Field Operations"/>
    <d v="1964-11-10T00:00:00"/>
    <x v="0"/>
    <s v="Operator"/>
    <s v="Male"/>
    <n v="11719"/>
    <s v="White"/>
    <s v="Married"/>
    <x v="0"/>
    <x v="0"/>
  </r>
  <r>
    <x v="534"/>
    <s v="Amari Christian"/>
    <d v="2021-05-08T00:00:00"/>
    <s v="N/A"/>
    <s v="Production Technician II"/>
    <s v="Mary Stokes"/>
    <s v="Unknown"/>
    <x v="4"/>
    <x v="1"/>
    <x v="1"/>
    <x v="2"/>
    <x v="0"/>
    <x v="0"/>
    <s v="N/A"/>
    <x v="2"/>
    <s v="General - Con"/>
    <d v="2000-11-11T00:00:00"/>
    <x v="0"/>
    <s v="Foreman"/>
    <s v="Female"/>
    <n v="30912"/>
    <s v="Black"/>
    <s v="Widowed"/>
    <x v="0"/>
    <x v="0"/>
  </r>
  <r>
    <x v="535"/>
    <s v="Lilly Turner"/>
    <d v="2022-12-27T00:00:00"/>
    <s v="N/A"/>
    <s v="Production Technician II"/>
    <s v="Samuel Donovan"/>
    <s v="Unknown"/>
    <x v="6"/>
    <x v="2"/>
    <x v="1"/>
    <x v="1"/>
    <x v="0"/>
    <x v="0"/>
    <s v="N/A"/>
    <x v="2"/>
    <s v="General - Con"/>
    <d v="1955-12-19T00:00:00"/>
    <x v="0"/>
    <s v="Locator"/>
    <s v="Female"/>
    <n v="35052"/>
    <s v="Asian"/>
    <s v="Single"/>
    <x v="0"/>
    <x v="0"/>
  </r>
  <r>
    <x v="536"/>
    <s v="Rayne Simpson"/>
    <d v="2020-08-16T00:00:00"/>
    <s v="N/A"/>
    <s v="Production Technician II"/>
    <s v="Eddie Herrera"/>
    <s v="Unknown"/>
    <x v="5"/>
    <x v="2"/>
    <x v="1"/>
    <x v="2"/>
    <x v="2"/>
    <x v="0"/>
    <s v="N/A"/>
    <x v="2"/>
    <s v="Project Management - Con"/>
    <d v="1950-01-12T00:00:00"/>
    <x v="0"/>
    <s v="Vp"/>
    <s v="Male"/>
    <n v="13235"/>
    <s v="Hispanic"/>
    <s v="Divorced"/>
    <x v="0"/>
    <x v="0"/>
  </r>
  <r>
    <x v="537"/>
    <s v="Aaron Tapia"/>
    <d v="2023-01-20T00:00:00"/>
    <s v="N/A"/>
    <s v="Production Technician II"/>
    <s v="Michael Reed"/>
    <s v="Unknown"/>
    <x v="7"/>
    <x v="2"/>
    <x v="1"/>
    <x v="2"/>
    <x v="2"/>
    <x v="0"/>
    <s v="N/A"/>
    <x v="2"/>
    <s v="Splicing"/>
    <d v="2001-01-18T00:00:00"/>
    <x v="0"/>
    <s v="Splicer"/>
    <s v="Male"/>
    <n v="27010"/>
    <s v="White"/>
    <s v="Widowed"/>
    <x v="0"/>
    <x v="0"/>
  </r>
  <r>
    <x v="538"/>
    <s v="Aimee Santana"/>
    <d v="2020-12-28T00:00:00"/>
    <d v="2021-10-01T00:00:00"/>
    <s v="Production Technician II"/>
    <s v="Luke Bright"/>
    <s v="Unknown"/>
    <x v="3"/>
    <x v="2"/>
    <x v="0"/>
    <x v="0"/>
    <x v="2"/>
    <x v="2"/>
    <s v="Treatment become trade enough improve."/>
    <x v="2"/>
    <s v="Project Management - Con"/>
    <d v="1961-03-02T00:00:00"/>
    <x v="0"/>
    <s v="Laborer"/>
    <s v="Male"/>
    <n v="79458"/>
    <s v="Hispanic"/>
    <s v="Widowed"/>
    <x v="0"/>
    <x v="0"/>
  </r>
  <r>
    <x v="539"/>
    <s v="Raegan Stanton"/>
    <d v="2021-02-18T00:00:00"/>
    <s v="N/A"/>
    <s v="Production Technician I"/>
    <s v="Bonnie Myers"/>
    <s v="Unknown"/>
    <x v="0"/>
    <x v="2"/>
    <x v="1"/>
    <x v="1"/>
    <x v="1"/>
    <x v="0"/>
    <s v="N/A"/>
    <x v="2"/>
    <s v="Technology / It"/>
    <d v="1967-02-19T00:00:00"/>
    <x v="0"/>
    <s v="Cio"/>
    <s v="Female"/>
    <n v="62937"/>
    <s v="Black"/>
    <s v="Widowed"/>
    <x v="0"/>
    <x v="0"/>
  </r>
  <r>
    <x v="540"/>
    <s v="Johan Sosa"/>
    <d v="2021-01-16T00:00:00"/>
    <s v="N/A"/>
    <s v="Production Technician I"/>
    <s v="Pamela Guzman"/>
    <s v="Unknown"/>
    <x v="9"/>
    <x v="1"/>
    <x v="0"/>
    <x v="1"/>
    <x v="2"/>
    <x v="0"/>
    <s v="N/A"/>
    <x v="2"/>
    <s v="General - Sga"/>
    <d v="1972-12-13T00:00:00"/>
    <x v="0"/>
    <s v="Assistant"/>
    <s v="Female"/>
    <n v="7598"/>
    <s v="Black"/>
    <s v="Widowed"/>
    <x v="0"/>
    <x v="0"/>
  </r>
  <r>
    <x v="541"/>
    <s v="Stacy Bonilla"/>
    <d v="2022-04-07T00:00:00"/>
    <s v="N/A"/>
    <s v="Production Technician I"/>
    <s v="Brittany Sanchez"/>
    <s v="Unknown"/>
    <x v="4"/>
    <x v="2"/>
    <x v="2"/>
    <x v="0"/>
    <x v="1"/>
    <x v="0"/>
    <s v="N/A"/>
    <x v="2"/>
    <s v="Splicing"/>
    <d v="1992-12-11T00:00:00"/>
    <x v="0"/>
    <s v="Construction Manager"/>
    <s v="Male"/>
    <n v="26161"/>
    <s v="White"/>
    <s v="Married"/>
    <x v="0"/>
    <x v="0"/>
  </r>
  <r>
    <x v="542"/>
    <s v="Valery Holder"/>
    <d v="2019-07-11T00:00:00"/>
    <d v="2021-05-04T00:00:00"/>
    <s v="Production Technician I"/>
    <s v="Crystal Nelson"/>
    <s v="Unknown"/>
    <x v="6"/>
    <x v="2"/>
    <x v="0"/>
    <x v="0"/>
    <x v="0"/>
    <x v="1"/>
    <s v="Daughter know consider."/>
    <x v="2"/>
    <s v="Field Operations"/>
    <d v="1961-07-16T00:00:00"/>
    <x v="0"/>
    <s v="Laborer"/>
    <s v="Male"/>
    <n v="43421"/>
    <s v="Black"/>
    <s v="Married"/>
    <x v="0"/>
    <x v="0"/>
  </r>
  <r>
    <x v="543"/>
    <s v="Skye Cochran"/>
    <d v="2020-08-09T00:00:00"/>
    <d v="2022-11-06T00:00:00"/>
    <s v="Production Technician I"/>
    <s v="Jenna Martin"/>
    <s v="Unknown"/>
    <x v="5"/>
    <x v="2"/>
    <x v="0"/>
    <x v="1"/>
    <x v="1"/>
    <x v="4"/>
    <s v="Night office challenge several many."/>
    <x v="2"/>
    <s v="General - Eng"/>
    <d v="1994-05-18T00:00:00"/>
    <x v="0"/>
    <s v="Technician"/>
    <s v="Female"/>
    <n v="53393"/>
    <s v="Other"/>
    <s v="Married"/>
    <x v="0"/>
    <x v="0"/>
  </r>
  <r>
    <x v="544"/>
    <s v="Jerimiah Mendez"/>
    <d v="2018-09-20T00:00:00"/>
    <s v="N/A"/>
    <s v="Production Technician I"/>
    <s v="Lacey Andrews"/>
    <s v="Unknown"/>
    <x v="7"/>
    <x v="2"/>
    <x v="1"/>
    <x v="0"/>
    <x v="0"/>
    <x v="0"/>
    <s v="N/A"/>
    <x v="2"/>
    <s v="Field Operations"/>
    <d v="1957-05-08T00:00:00"/>
    <x v="0"/>
    <s v="Laborer"/>
    <s v="Female"/>
    <n v="33362"/>
    <s v="Hispanic"/>
    <s v="Married"/>
    <x v="0"/>
    <x v="0"/>
  </r>
  <r>
    <x v="545"/>
    <s v="Madden Lam"/>
    <d v="2020-01-21T00:00:00"/>
    <d v="2021-05-19T00:00:00"/>
    <s v="Production Technician I"/>
    <s v="Michelle Miller"/>
    <s v="Unknown"/>
    <x v="3"/>
    <x v="2"/>
    <x v="0"/>
    <x v="2"/>
    <x v="0"/>
    <x v="2"/>
    <s v="Week force explain of determine consumer."/>
    <x v="2"/>
    <s v="Splicing"/>
    <d v="1952-08-13T00:00:00"/>
    <x v="0"/>
    <s v="Construction Manager"/>
    <s v="Female"/>
    <n v="61239"/>
    <s v="Hispanic"/>
    <s v="Widowed"/>
    <x v="0"/>
    <x v="0"/>
  </r>
  <r>
    <x v="546"/>
    <s v="Nicole Stone"/>
    <d v="2022-02-17T00:00:00"/>
    <d v="2023-02-14T00:00:00"/>
    <s v="Production Technician I"/>
    <s v="Charles Massey"/>
    <s v="Unknown"/>
    <x v="2"/>
    <x v="2"/>
    <x v="1"/>
    <x v="2"/>
    <x v="1"/>
    <x v="4"/>
    <s v="Have event interest simply million onto."/>
    <x v="2"/>
    <s v="Technology / It"/>
    <d v="1993-12-25T00:00:00"/>
    <x v="0"/>
    <s v="Intern"/>
    <s v="Female"/>
    <n v="31989"/>
    <s v="Hispanic"/>
    <s v="Widowed"/>
    <x v="0"/>
    <x v="0"/>
  </r>
  <r>
    <x v="547"/>
    <s v="Brice Christian"/>
    <d v="2019-06-11T00:00:00"/>
    <s v="N/A"/>
    <s v="Production Technician I"/>
    <s v="Karen Marquez MD"/>
    <s v="Unknown"/>
    <x v="1"/>
    <x v="2"/>
    <x v="0"/>
    <x v="0"/>
    <x v="2"/>
    <x v="0"/>
    <s v="N/A"/>
    <x v="2"/>
    <s v="Engineers"/>
    <d v="1964-08-01T00:00:00"/>
    <x v="0"/>
    <s v="Engineer"/>
    <s v="Male"/>
    <n v="75761"/>
    <s v="Asian"/>
    <s v="Widowed"/>
    <x v="3"/>
    <x v="0"/>
  </r>
  <r>
    <x v="548"/>
    <s v="Sage Potter"/>
    <d v="2022-05-05T00:00:00"/>
    <s v="N/A"/>
    <s v="Production Technician I"/>
    <s v="Valerie Gregory"/>
    <s v="Unknown"/>
    <x v="8"/>
    <x v="2"/>
    <x v="0"/>
    <x v="1"/>
    <x v="2"/>
    <x v="0"/>
    <s v="N/A"/>
    <x v="2"/>
    <s v="Executive"/>
    <d v="1993-01-16T00:00:00"/>
    <x v="0"/>
    <s v="Executive"/>
    <s v="Female"/>
    <n v="25854"/>
    <s v="Other"/>
    <s v="Married"/>
    <x v="0"/>
    <x v="0"/>
  </r>
  <r>
    <x v="549"/>
    <s v="Kyle Peck"/>
    <d v="2018-09-19T00:00:00"/>
    <d v="2020-08-12T00:00:00"/>
    <s v="Production Technician I"/>
    <s v="David Bullock"/>
    <s v="Unknown"/>
    <x v="0"/>
    <x v="2"/>
    <x v="2"/>
    <x v="0"/>
    <x v="1"/>
    <x v="4"/>
    <s v="Name maybe wear yet."/>
    <x v="2"/>
    <s v="Field Operations"/>
    <d v="1961-08-15T00:00:00"/>
    <x v="0"/>
    <s v="Technician"/>
    <s v="Female"/>
    <n v="92807"/>
    <s v="Black"/>
    <s v="Widowed"/>
    <x v="0"/>
    <x v="0"/>
  </r>
  <r>
    <x v="550"/>
    <s v="Zaniyah Roman"/>
    <d v="2021-06-01T00:00:00"/>
    <d v="2023-06-19T00:00:00"/>
    <s v="Production Technician I"/>
    <s v="Matthew Mcdaniel"/>
    <s v="Unknown"/>
    <x v="9"/>
    <x v="2"/>
    <x v="1"/>
    <x v="2"/>
    <x v="2"/>
    <x v="3"/>
    <s v="Product high partner area piece."/>
    <x v="2"/>
    <s v="Engineers"/>
    <d v="1976-09-16T00:00:00"/>
    <x v="0"/>
    <s v="Project Manager"/>
    <s v="Female"/>
    <n v="5288"/>
    <s v="Black"/>
    <s v="Divorced"/>
    <x v="0"/>
    <x v="0"/>
  </r>
  <r>
    <x v="551"/>
    <s v="Katie Gutierrez"/>
    <d v="2023-07-05T00:00:00"/>
    <d v="2023-07-11T00:00:00"/>
    <s v="Production Technician I"/>
    <s v="Cory Edwards"/>
    <s v="Unknown"/>
    <x v="4"/>
    <x v="2"/>
    <x v="0"/>
    <x v="1"/>
    <x v="0"/>
    <x v="2"/>
    <s v="Loss beyond low begin end husband."/>
    <x v="2"/>
    <s v="Wireline Construction"/>
    <d v="1953-04-03T00:00:00"/>
    <x v="0"/>
    <s v="Laborer"/>
    <s v="Female"/>
    <n v="66412"/>
    <s v="Asian"/>
    <s v="Widowed"/>
    <x v="0"/>
    <x v="0"/>
  </r>
  <r>
    <x v="552"/>
    <s v="Walker Baird"/>
    <d v="2022-12-17T00:00:00"/>
    <s v="N/A"/>
    <s v="Production Technician I"/>
    <s v="Kelly Reyes"/>
    <s v="Unknown"/>
    <x v="6"/>
    <x v="2"/>
    <x v="0"/>
    <x v="1"/>
    <x v="0"/>
    <x v="0"/>
    <s v="N/A"/>
    <x v="2"/>
    <s v="Field Operations"/>
    <d v="1960-10-04T00:00:00"/>
    <x v="0"/>
    <s v="Technician"/>
    <s v="Female"/>
    <n v="20484"/>
    <s v="Other"/>
    <s v="Single"/>
    <x v="0"/>
    <x v="0"/>
  </r>
  <r>
    <x v="553"/>
    <s v="Zackery Sutton"/>
    <d v="2021-07-06T00:00:00"/>
    <d v="2022-09-15T00:00:00"/>
    <s v="Production Technician I"/>
    <s v="Dustin Alvarado"/>
    <s v="Unknown"/>
    <x v="5"/>
    <x v="2"/>
    <x v="2"/>
    <x v="2"/>
    <x v="0"/>
    <x v="2"/>
    <s v="However many movie effort."/>
    <x v="2"/>
    <s v="Technology / It"/>
    <d v="1951-07-13T00:00:00"/>
    <x v="0"/>
    <s v="Project Manager"/>
    <s v="Male"/>
    <n v="73854"/>
    <s v="White"/>
    <s v="Widowed"/>
    <x v="0"/>
    <x v="0"/>
  </r>
  <r>
    <x v="554"/>
    <s v="Hazel Ponce"/>
    <d v="2019-03-27T00:00:00"/>
    <s v="N/A"/>
    <s v="Production Technician II"/>
    <s v="Kenneth Reeves"/>
    <s v="Unknown"/>
    <x v="8"/>
    <x v="1"/>
    <x v="0"/>
    <x v="0"/>
    <x v="0"/>
    <x v="0"/>
    <s v="N/A"/>
    <x v="2"/>
    <s v="Field Operations"/>
    <d v="1966-04-26T00:00:00"/>
    <x v="0"/>
    <s v="Technician"/>
    <s v="Female"/>
    <n v="86977"/>
    <s v="Hispanic"/>
    <s v="Divorced"/>
    <x v="0"/>
    <x v="0"/>
  </r>
  <r>
    <x v="555"/>
    <s v="Joey Alvarez"/>
    <d v="2023-05-08T00:00:00"/>
    <s v="N/A"/>
    <s v="Production Technician II"/>
    <s v="Juan Spencer"/>
    <s v="Unknown"/>
    <x v="3"/>
    <x v="2"/>
    <x v="2"/>
    <x v="2"/>
    <x v="1"/>
    <x v="0"/>
    <s v="N/A"/>
    <x v="2"/>
    <s v="Project Management - Con"/>
    <d v="1993-02-11T00:00:00"/>
    <x v="0"/>
    <s v="Manager"/>
    <s v="Female"/>
    <n v="40039"/>
    <s v="Asian"/>
    <s v="Widowed"/>
    <x v="0"/>
    <x v="0"/>
  </r>
  <r>
    <x v="556"/>
    <s v="Titus Day"/>
    <d v="2018-12-12T00:00:00"/>
    <d v="2020-12-24T00:00:00"/>
    <s v="Production Technician II"/>
    <s v="Melissa Rodriguez"/>
    <s v="Unknown"/>
    <x v="4"/>
    <x v="2"/>
    <x v="0"/>
    <x v="2"/>
    <x v="1"/>
    <x v="2"/>
    <s v="Else student few send bag threat."/>
    <x v="2"/>
    <s v="Project Management - Con"/>
    <d v="1991-06-16T00:00:00"/>
    <x v="0"/>
    <s v="Project Manager"/>
    <s v="Male"/>
    <n v="25683"/>
    <s v="Hispanic"/>
    <s v="Divorced"/>
    <x v="0"/>
    <x v="0"/>
  </r>
  <r>
    <x v="557"/>
    <s v="Bella Norris"/>
    <d v="2020-08-25T00:00:00"/>
    <s v="N/A"/>
    <s v="Production Technician II"/>
    <s v="Andrew Johnson"/>
    <s v="Unknown"/>
    <x v="7"/>
    <x v="2"/>
    <x v="0"/>
    <x v="0"/>
    <x v="1"/>
    <x v="0"/>
    <s v="N/A"/>
    <x v="2"/>
    <s v="Field Operations"/>
    <d v="1981-02-24T00:00:00"/>
    <x v="0"/>
    <s v="Project Manager"/>
    <s v="Male"/>
    <n v="3170"/>
    <s v="Black"/>
    <s v="Married"/>
    <x v="0"/>
    <x v="0"/>
  </r>
  <r>
    <x v="558"/>
    <s v="Braden Ballard"/>
    <d v="2022-04-22T00:00:00"/>
    <d v="2022-08-29T00:00:00"/>
    <s v="Production Technician II"/>
    <s v="Jodi Scott"/>
    <s v="Unknown"/>
    <x v="2"/>
    <x v="2"/>
    <x v="2"/>
    <x v="2"/>
    <x v="2"/>
    <x v="1"/>
    <s v="Account national draw skin dream here how mind."/>
    <x v="2"/>
    <s v="Project Management - Con"/>
    <d v="1965-12-02T00:00:00"/>
    <x v="0"/>
    <s v="Coordinator"/>
    <s v="Male"/>
    <n v="32042"/>
    <s v="Other"/>
    <s v="Divorced"/>
    <x v="0"/>
    <x v="0"/>
  </r>
  <r>
    <x v="559"/>
    <s v="Aron Graham"/>
    <d v="2021-12-20T00:00:00"/>
    <d v="2022-12-02T00:00:00"/>
    <s v="Production Technician II"/>
    <s v="Tyler Jackson"/>
    <s v="Unknown"/>
    <x v="3"/>
    <x v="1"/>
    <x v="2"/>
    <x v="0"/>
    <x v="2"/>
    <x v="4"/>
    <s v="Sea people east bar indicate garden along."/>
    <x v="2"/>
    <s v="General - Con"/>
    <d v="1947-09-08T00:00:00"/>
    <x v="0"/>
    <s v="Model Assistant"/>
    <s v="Male"/>
    <n v="52047"/>
    <s v="Other"/>
    <s v="Divorced"/>
    <x v="0"/>
    <x v="0"/>
  </r>
  <r>
    <x v="560"/>
    <s v="Shamar Cross"/>
    <d v="2021-02-12T00:00:00"/>
    <s v="N/A"/>
    <s v="Production Technician I"/>
    <s v="Jordan Medina"/>
    <s v="Unknown"/>
    <x v="8"/>
    <x v="1"/>
    <x v="1"/>
    <x v="1"/>
    <x v="2"/>
    <x v="0"/>
    <s v="N/A"/>
    <x v="2"/>
    <s v="General - Con"/>
    <d v="1956-05-29T00:00:00"/>
    <x v="0"/>
    <s v="Clerk"/>
    <s v="Female"/>
    <n v="88833"/>
    <s v="Hispanic"/>
    <s v="Single"/>
    <x v="0"/>
    <x v="0"/>
  </r>
  <r>
    <x v="561"/>
    <s v="Kailee Harmon"/>
    <d v="2020-09-29T00:00:00"/>
    <d v="2021-10-19T00:00:00"/>
    <s v="Production Technician I"/>
    <s v="Thomas Garner"/>
    <s v="Unknown"/>
    <x v="0"/>
    <x v="1"/>
    <x v="2"/>
    <x v="2"/>
    <x v="1"/>
    <x v="1"/>
    <s v="Firm music future may most."/>
    <x v="2"/>
    <s v="General - Sga"/>
    <d v="1944-03-09T00:00:00"/>
    <x v="0"/>
    <s v="Administrator"/>
    <s v="Female"/>
    <n v="3211"/>
    <s v="Black"/>
    <s v="Single"/>
    <x v="0"/>
    <x v="0"/>
  </r>
  <r>
    <x v="562"/>
    <s v="Alice Kaufman"/>
    <d v="2022-09-10T00:00:00"/>
    <d v="2023-02-09T00:00:00"/>
    <s v="Production Technician I"/>
    <s v="Anne Weaver"/>
    <s v="Unknown"/>
    <x v="9"/>
    <x v="2"/>
    <x v="1"/>
    <x v="1"/>
    <x v="1"/>
    <x v="3"/>
    <s v="Dinner level write land effort."/>
    <x v="2"/>
    <s v="Field Operations"/>
    <d v="1960-11-26T00:00:00"/>
    <x v="0"/>
    <s v="Engineer"/>
    <s v="Female"/>
    <n v="5789"/>
    <s v="Black"/>
    <s v="Widowed"/>
    <x v="0"/>
    <x v="0"/>
  </r>
  <r>
    <x v="563"/>
    <s v="Cesar House"/>
    <d v="2023-03-11T00:00:00"/>
    <d v="2023-06-03T00:00:00"/>
    <s v="Production Technician I"/>
    <s v="Todd Cooper"/>
    <s v="Unknown"/>
    <x v="4"/>
    <x v="2"/>
    <x v="1"/>
    <x v="0"/>
    <x v="2"/>
    <x v="3"/>
    <s v="Cell indicate keep thus."/>
    <x v="2"/>
    <s v="General - Con"/>
    <d v="1991-03-04T00:00:00"/>
    <x v="0"/>
    <s v="Technician"/>
    <s v="Male"/>
    <n v="14685"/>
    <s v="Other"/>
    <s v="Widowed"/>
    <x v="2"/>
    <x v="0"/>
  </r>
  <r>
    <x v="564"/>
    <s v="Guillermo Lynn"/>
    <d v="2022-04-28T00:00:00"/>
    <d v="2023-03-12T00:00:00"/>
    <s v="Production Technician I"/>
    <s v="Kathryn Drake"/>
    <s v="Unknown"/>
    <x v="6"/>
    <x v="2"/>
    <x v="2"/>
    <x v="1"/>
    <x v="2"/>
    <x v="2"/>
    <s v="Research if officer land."/>
    <x v="2"/>
    <s v="Field Operations"/>
    <d v="1960-09-23T00:00:00"/>
    <x v="0"/>
    <s v="Foreman"/>
    <s v="Male"/>
    <n v="6954"/>
    <s v="Asian"/>
    <s v="Widowed"/>
    <x v="0"/>
    <x v="0"/>
  </r>
  <r>
    <x v="565"/>
    <s v="Myles Hart"/>
    <d v="2022-03-20T00:00:00"/>
    <d v="2023-06-18T00:00:00"/>
    <s v="Production Technician I"/>
    <s v="April Mcdonald"/>
    <s v="Unknown"/>
    <x v="5"/>
    <x v="2"/>
    <x v="2"/>
    <x v="2"/>
    <x v="1"/>
    <x v="4"/>
    <s v="Ball social thought so probably get."/>
    <x v="2"/>
    <s v="Yard (Material Handling)"/>
    <d v="1962-12-24T00:00:00"/>
    <x v="0"/>
    <s v="Technician"/>
    <s v="Female"/>
    <n v="69989"/>
    <s v="Hispanic"/>
    <s v="Divorced"/>
    <x v="2"/>
    <x v="0"/>
  </r>
  <r>
    <x v="566"/>
    <s v="Deborah Kline"/>
    <d v="2022-03-04T00:00:00"/>
    <d v="2022-07-29T00:00:00"/>
    <s v="Production Technician I"/>
    <s v="Taylor Harris"/>
    <s v="Unknown"/>
    <x v="7"/>
    <x v="2"/>
    <x v="1"/>
    <x v="1"/>
    <x v="0"/>
    <x v="1"/>
    <s v="Administration away choose."/>
    <x v="2"/>
    <s v="Field Operations"/>
    <d v="1978-11-29T00:00:00"/>
    <x v="0"/>
    <s v="Manager"/>
    <s v="Female"/>
    <n v="19999"/>
    <s v="Asian"/>
    <s v="Single"/>
    <x v="0"/>
    <x v="0"/>
  </r>
  <r>
    <x v="567"/>
    <s v="Patricia Pruitt"/>
    <d v="2023-02-01T00:00:00"/>
    <s v="N/A"/>
    <s v="Production Technician I"/>
    <s v="Amber Moody"/>
    <s v="Unknown"/>
    <x v="3"/>
    <x v="2"/>
    <x v="0"/>
    <x v="2"/>
    <x v="2"/>
    <x v="0"/>
    <s v="N/A"/>
    <x v="2"/>
    <s v="Yard (Material Handling)"/>
    <d v="1995-03-15T00:00:00"/>
    <x v="0"/>
    <s v="Coordinator"/>
    <s v="Female"/>
    <n v="15282"/>
    <s v="Asian"/>
    <s v="Divorced"/>
    <x v="0"/>
    <x v="0"/>
  </r>
  <r>
    <x v="568"/>
    <s v="Alice Craig"/>
    <d v="2021-02-05T00:00:00"/>
    <s v="N/A"/>
    <s v="Production Technician I"/>
    <s v="Larry Ramirez"/>
    <s v="Unknown"/>
    <x v="2"/>
    <x v="2"/>
    <x v="0"/>
    <x v="1"/>
    <x v="2"/>
    <x v="0"/>
    <s v="N/A"/>
    <x v="2"/>
    <s v="Engineers"/>
    <d v="1975-02-24T00:00:00"/>
    <x v="0"/>
    <s v="Engineer"/>
    <s v="Male"/>
    <n v="65852"/>
    <s v="Black"/>
    <s v="Widowed"/>
    <x v="0"/>
    <x v="0"/>
  </r>
  <r>
    <x v="569"/>
    <s v="Mariana Copeland"/>
    <d v="2022-11-23T00:00:00"/>
    <d v="2023-05-26T00:00:00"/>
    <s v="Production Technician I"/>
    <s v="Debra Freeman"/>
    <s v="Unknown"/>
    <x v="1"/>
    <x v="1"/>
    <x v="1"/>
    <x v="1"/>
    <x v="0"/>
    <x v="4"/>
    <s v="Perhaps market reduce. Type find close."/>
    <x v="2"/>
    <s v="General - Con"/>
    <d v="1992-01-01T00:00:00"/>
    <x v="0"/>
    <s v="Laborer"/>
    <s v="Male"/>
    <n v="79576"/>
    <s v="Asian"/>
    <s v="Single"/>
    <x v="0"/>
    <x v="0"/>
  </r>
  <r>
    <x v="570"/>
    <s v="Nick Merritt"/>
    <d v="2021-05-24T00:00:00"/>
    <s v="N/A"/>
    <s v="Production Technician I"/>
    <s v="Lisa Walton"/>
    <s v="Unknown"/>
    <x v="8"/>
    <x v="2"/>
    <x v="0"/>
    <x v="0"/>
    <x v="2"/>
    <x v="0"/>
    <s v="N/A"/>
    <x v="2"/>
    <s v="Yard (Material Handling)"/>
    <d v="1986-09-12T00:00:00"/>
    <x v="0"/>
    <s v="Specialist"/>
    <s v="Female"/>
    <n v="47974"/>
    <s v="Hispanic"/>
    <s v="Divorced"/>
    <x v="2"/>
    <x v="0"/>
  </r>
  <r>
    <x v="571"/>
    <s v="Chance Warner"/>
    <d v="2021-09-28T00:00:00"/>
    <d v="2022-10-09T00:00:00"/>
    <s v="Production Technician I"/>
    <s v="Julie Porter"/>
    <s v="Unknown"/>
    <x v="0"/>
    <x v="1"/>
    <x v="0"/>
    <x v="1"/>
    <x v="0"/>
    <x v="3"/>
    <s v="Simple over long."/>
    <x v="2"/>
    <s v="Fielders"/>
    <d v="1951-04-08T00:00:00"/>
    <x v="0"/>
    <s v="Engineer"/>
    <s v="Female"/>
    <n v="18550"/>
    <s v="Black"/>
    <s v="Married"/>
    <x v="0"/>
    <x v="0"/>
  </r>
  <r>
    <x v="572"/>
    <s v="Ryann Tapia"/>
    <d v="2021-03-17T00:00:00"/>
    <s v="N/A"/>
    <s v="Production Technician I"/>
    <s v="Kim Mcintyre"/>
    <s v="Unknown"/>
    <x v="9"/>
    <x v="1"/>
    <x v="1"/>
    <x v="0"/>
    <x v="0"/>
    <x v="0"/>
    <s v="N/A"/>
    <x v="2"/>
    <s v="Shop (Fleet)"/>
    <d v="1985-01-19T00:00:00"/>
    <x v="0"/>
    <s v="Manager"/>
    <s v="Female"/>
    <n v="21985"/>
    <s v="Other"/>
    <s v="Widowed"/>
    <x v="0"/>
    <x v="0"/>
  </r>
  <r>
    <x v="573"/>
    <s v="Diego Hays"/>
    <d v="2023-07-03T00:00:00"/>
    <d v="2023-07-19T00:00:00"/>
    <s v="Production Technician I"/>
    <s v="Stacy Hall"/>
    <s v="Unknown"/>
    <x v="4"/>
    <x v="2"/>
    <x v="2"/>
    <x v="1"/>
    <x v="1"/>
    <x v="2"/>
    <s v="Think consider reach enjoy deep son good."/>
    <x v="2"/>
    <s v="General - Con"/>
    <d v="1989-11-23T00:00:00"/>
    <x v="0"/>
    <s v="Foreman"/>
    <s v="Female"/>
    <n v="17356"/>
    <s v="Hispanic"/>
    <s v="Widowed"/>
    <x v="0"/>
    <x v="0"/>
  </r>
  <r>
    <x v="574"/>
    <s v="Gabriel Adams"/>
    <d v="2019-08-11T00:00:00"/>
    <d v="2021-07-10T00:00:00"/>
    <s v="Production Technician I"/>
    <s v="Amanda Patterson"/>
    <s v="Unknown"/>
    <x v="6"/>
    <x v="2"/>
    <x v="1"/>
    <x v="0"/>
    <x v="1"/>
    <x v="1"/>
    <s v="Wonder worry life stand."/>
    <x v="2"/>
    <s v="Field Operations"/>
    <d v="1942-07-19T00:00:00"/>
    <x v="0"/>
    <s v="Laborer"/>
    <s v="Female"/>
    <n v="82586"/>
    <s v="Asian"/>
    <s v="Single"/>
    <x v="0"/>
    <x v="0"/>
  </r>
  <r>
    <x v="575"/>
    <s v="Rohan Mcdowell"/>
    <d v="2019-11-11T00:00:00"/>
    <d v="2020-09-29T00:00:00"/>
    <s v="Production Technician I"/>
    <s v="Bill Horn"/>
    <s v="Unknown"/>
    <x v="5"/>
    <x v="2"/>
    <x v="2"/>
    <x v="1"/>
    <x v="2"/>
    <x v="3"/>
    <s v="Card subject carry gas picture."/>
    <x v="2"/>
    <s v="Aerial"/>
    <d v="1945-09-20T00:00:00"/>
    <x v="0"/>
    <s v="Lineman"/>
    <s v="Male"/>
    <n v="74406"/>
    <s v="Black"/>
    <s v="Married"/>
    <x v="3"/>
    <x v="0"/>
  </r>
  <r>
    <x v="576"/>
    <s v="Sullivan Whitehead"/>
    <d v="2020-12-15T00:00:00"/>
    <s v="N/A"/>
    <s v="Production Technician II"/>
    <s v="Kevin Hall"/>
    <s v="Unknown"/>
    <x v="8"/>
    <x v="2"/>
    <x v="2"/>
    <x v="2"/>
    <x v="1"/>
    <x v="0"/>
    <s v="N/A"/>
    <x v="2"/>
    <s v="Finance &amp; Accounting"/>
    <d v="1963-04-13T00:00:00"/>
    <x v="0"/>
    <s v="Cfo"/>
    <s v="Female"/>
    <n v="11134"/>
    <s v="Black"/>
    <s v="Widowed"/>
    <x v="0"/>
    <x v="0"/>
  </r>
  <r>
    <x v="577"/>
    <s v="Lilliana Randolph"/>
    <d v="2021-05-06T00:00:00"/>
    <d v="2023-04-08T00:00:00"/>
    <s v="Production Technician II"/>
    <s v="Robin Valdez"/>
    <s v="Unknown"/>
    <x v="3"/>
    <x v="2"/>
    <x v="0"/>
    <x v="2"/>
    <x v="0"/>
    <x v="4"/>
    <s v="Guy act during two. Film suggest either."/>
    <x v="2"/>
    <s v="Field Operations"/>
    <d v="1980-08-20T00:00:00"/>
    <x v="0"/>
    <s v="Tower Hand"/>
    <s v="Male"/>
    <n v="71705"/>
    <s v="Hispanic"/>
    <s v="Married"/>
    <x v="3"/>
    <x v="0"/>
  </r>
  <r>
    <x v="578"/>
    <s v="Presley Salazar"/>
    <d v="2021-07-08T00:00:00"/>
    <s v="N/A"/>
    <s v="Production Technician II"/>
    <s v="Zachary Santana"/>
    <s v="Unknown"/>
    <x v="4"/>
    <x v="1"/>
    <x v="0"/>
    <x v="0"/>
    <x v="2"/>
    <x v="0"/>
    <s v="N/A"/>
    <x v="2"/>
    <s v="General - Con"/>
    <d v="1994-09-30T00:00:00"/>
    <x v="0"/>
    <s v="Foreman"/>
    <s v="Male"/>
    <n v="48643"/>
    <s v="White"/>
    <s v="Divorced"/>
    <x v="0"/>
    <x v="0"/>
  </r>
  <r>
    <x v="579"/>
    <s v="Lilianna Lynn"/>
    <d v="2023-04-04T00:00:00"/>
    <s v="N/A"/>
    <s v="Production Technician II"/>
    <s v="Jennifer Campos"/>
    <s v="Unknown"/>
    <x v="7"/>
    <x v="2"/>
    <x v="0"/>
    <x v="0"/>
    <x v="2"/>
    <x v="0"/>
    <s v="N/A"/>
    <x v="2"/>
    <s v="Finance &amp; Accounting"/>
    <d v="1972-04-10T00:00:00"/>
    <x v="0"/>
    <s v="Administration"/>
    <s v="Male"/>
    <n v="66491"/>
    <s v="Asian"/>
    <s v="Single"/>
    <x v="3"/>
    <x v="0"/>
  </r>
  <r>
    <x v="580"/>
    <s v="Gerardo Sampson"/>
    <d v="2022-08-05T00:00:00"/>
    <d v="2023-01-30T00:00:00"/>
    <s v="Production Technician II"/>
    <s v="Alicia Orr"/>
    <s v="Unknown"/>
    <x v="2"/>
    <x v="2"/>
    <x v="2"/>
    <x v="1"/>
    <x v="0"/>
    <x v="2"/>
    <s v="Left call artist tonight movement history happen."/>
    <x v="2"/>
    <s v="General - Con"/>
    <d v="1950-07-24T00:00:00"/>
    <x v="0"/>
    <s v="Foreman"/>
    <s v="Male"/>
    <n v="40823"/>
    <s v="Asian"/>
    <s v="Single"/>
    <x v="0"/>
    <x v="0"/>
  </r>
  <r>
    <x v="581"/>
    <s v="Miguel Kim"/>
    <d v="2020-04-06T00:00:00"/>
    <d v="2021-12-08T00:00:00"/>
    <s v="Production Technician II"/>
    <s v="Edward Merritt II"/>
    <s v="Unknown"/>
    <x v="0"/>
    <x v="2"/>
    <x v="0"/>
    <x v="1"/>
    <x v="1"/>
    <x v="3"/>
    <s v="Five national writer try mean training instead."/>
    <x v="2"/>
    <s v="Field Operations"/>
    <d v="1995-04-01T00:00:00"/>
    <x v="0"/>
    <s v="Engineer"/>
    <s v="Female"/>
    <n v="95601"/>
    <s v="Other"/>
    <s v="Single"/>
    <x v="3"/>
    <x v="0"/>
  </r>
  <r>
    <x v="582"/>
    <s v="Muhammad Mcpherson"/>
    <d v="2023-03-02T00:00:00"/>
    <d v="2023-03-12T00:00:00"/>
    <s v="Production Technician I"/>
    <s v="Katherine Morris"/>
    <s v="Unknown"/>
    <x v="1"/>
    <x v="2"/>
    <x v="2"/>
    <x v="2"/>
    <x v="0"/>
    <x v="1"/>
    <s v="Wall despite trial assume."/>
    <x v="2"/>
    <s v="Project Management - Con"/>
    <d v="1973-07-01T00:00:00"/>
    <x v="0"/>
    <s v="Coordinator"/>
    <s v="Female"/>
    <n v="60634"/>
    <s v="Other"/>
    <s v="Widowed"/>
    <x v="0"/>
    <x v="0"/>
  </r>
  <r>
    <x v="583"/>
    <s v="Myles Jensen"/>
    <d v="2020-04-09T00:00:00"/>
    <s v="N/A"/>
    <s v="Production Technician I"/>
    <s v="Alexis Reed"/>
    <s v="Unknown"/>
    <x v="8"/>
    <x v="2"/>
    <x v="1"/>
    <x v="2"/>
    <x v="0"/>
    <x v="0"/>
    <s v="N/A"/>
    <x v="2"/>
    <s v="Fielders"/>
    <d v="1943-10-18T00:00:00"/>
    <x v="0"/>
    <s v="Engineer"/>
    <s v="Female"/>
    <n v="2053"/>
    <s v="White"/>
    <s v="Married"/>
    <x v="0"/>
    <x v="0"/>
  </r>
  <r>
    <x v="584"/>
    <s v="Alessandro Harris"/>
    <d v="2022-09-17T00:00:00"/>
    <d v="2023-07-10T00:00:00"/>
    <s v="Production Technician I"/>
    <s v="Dr. Ray Austin"/>
    <s v="Unknown"/>
    <x v="0"/>
    <x v="2"/>
    <x v="0"/>
    <x v="0"/>
    <x v="1"/>
    <x v="4"/>
    <s v="Let trade loss cell political."/>
    <x v="2"/>
    <s v="Splicing"/>
    <d v="1956-05-04T00:00:00"/>
    <x v="0"/>
    <s v="Tester"/>
    <s v="Female"/>
    <n v="77910"/>
    <s v="Black"/>
    <s v="Single"/>
    <x v="0"/>
    <x v="0"/>
  </r>
  <r>
    <x v="585"/>
    <s v="Eugene Reyes"/>
    <d v="2022-01-15T00:00:00"/>
    <s v="N/A"/>
    <s v="Production Technician I"/>
    <s v="Samuel Horton"/>
    <s v="Unknown"/>
    <x v="9"/>
    <x v="2"/>
    <x v="2"/>
    <x v="1"/>
    <x v="2"/>
    <x v="0"/>
    <s v="N/A"/>
    <x v="2"/>
    <s v="General - Con"/>
    <d v="1973-01-05T00:00:00"/>
    <x v="0"/>
    <s v="Technician"/>
    <s v="Female"/>
    <n v="16737"/>
    <s v="Hispanic"/>
    <s v="Widowed"/>
    <x v="0"/>
    <x v="0"/>
  </r>
  <r>
    <x v="586"/>
    <s v="Shamar Guzman"/>
    <d v="2022-05-23T00:00:00"/>
    <s v="N/A"/>
    <s v="Production Technician I"/>
    <s v="Brenda Butler"/>
    <s v="Unknown"/>
    <x v="4"/>
    <x v="1"/>
    <x v="0"/>
    <x v="1"/>
    <x v="0"/>
    <x v="0"/>
    <s v="N/A"/>
    <x v="2"/>
    <s v="Splicing"/>
    <d v="1984-12-12T00:00:00"/>
    <x v="0"/>
    <s v="Splicer"/>
    <s v="Male"/>
    <n v="12898"/>
    <s v="Other"/>
    <s v="Divorced"/>
    <x v="0"/>
    <x v="0"/>
  </r>
  <r>
    <x v="587"/>
    <s v="Mohammed Mcintyre"/>
    <d v="2021-07-15T00:00:00"/>
    <s v="N/A"/>
    <s v="Production Technician I"/>
    <s v="April Sanchez"/>
    <s v="Unknown"/>
    <x v="6"/>
    <x v="2"/>
    <x v="2"/>
    <x v="0"/>
    <x v="1"/>
    <x v="0"/>
    <s v="N/A"/>
    <x v="2"/>
    <s v="Splicing"/>
    <d v="1946-02-18T00:00:00"/>
    <x v="0"/>
    <s v="Technician"/>
    <s v="Male"/>
    <n v="51245"/>
    <s v="Hispanic"/>
    <s v="Widowed"/>
    <x v="0"/>
    <x v="0"/>
  </r>
  <r>
    <x v="588"/>
    <s v="Travis Morgan"/>
    <d v="2020-08-28T00:00:00"/>
    <d v="2022-08-25T00:00:00"/>
    <s v="Production Technician I"/>
    <s v="Monica Hubbard"/>
    <s v="Unknown"/>
    <x v="5"/>
    <x v="2"/>
    <x v="1"/>
    <x v="0"/>
    <x v="0"/>
    <x v="1"/>
    <s v="Small together man show."/>
    <x v="2"/>
    <s v="Field Operations"/>
    <d v="1996-07-02T00:00:00"/>
    <x v="0"/>
    <s v="Technician"/>
    <s v="Female"/>
    <n v="22497"/>
    <s v="White"/>
    <s v="Married"/>
    <x v="0"/>
    <x v="0"/>
  </r>
  <r>
    <x v="589"/>
    <s v="Alessandro Fuller"/>
    <d v="2021-09-09T00:00:00"/>
    <s v="N/A"/>
    <s v="Production Technician I"/>
    <s v="Antonio Wilson"/>
    <s v="Unknown"/>
    <x v="7"/>
    <x v="2"/>
    <x v="0"/>
    <x v="0"/>
    <x v="2"/>
    <x v="0"/>
    <s v="N/A"/>
    <x v="2"/>
    <s v="Wireline Construction"/>
    <d v="1983-09-09T00:00:00"/>
    <x v="0"/>
    <s v="Foreman"/>
    <s v="Male"/>
    <n v="30814"/>
    <s v="Black"/>
    <s v="Single"/>
    <x v="0"/>
    <x v="0"/>
  </r>
  <r>
    <x v="590"/>
    <s v="Kamden Ochoa"/>
    <d v="2023-02-10T00:00:00"/>
    <d v="2023-05-23T00:00:00"/>
    <s v="Production Technician I"/>
    <s v="Carla Francis"/>
    <s v="Unknown"/>
    <x v="3"/>
    <x v="2"/>
    <x v="1"/>
    <x v="0"/>
    <x v="0"/>
    <x v="2"/>
    <s v="Several clear purpose scientist."/>
    <x v="2"/>
    <s v="General - Con"/>
    <d v="1957-10-20T00:00:00"/>
    <x v="0"/>
    <s v="Technician"/>
    <s v="Female"/>
    <n v="69254"/>
    <s v="Asian"/>
    <s v="Divorced"/>
    <x v="0"/>
    <x v="0"/>
  </r>
  <r>
    <x v="591"/>
    <s v="Charlee Wiggins"/>
    <d v="2020-06-14T00:00:00"/>
    <d v="2023-07-18T00:00:00"/>
    <s v="Production Technician I"/>
    <s v="Elizabeth Allen"/>
    <s v="Unknown"/>
    <x v="2"/>
    <x v="2"/>
    <x v="2"/>
    <x v="0"/>
    <x v="2"/>
    <x v="4"/>
    <s v="Base source sort contain sport."/>
    <x v="2"/>
    <s v="Engineers"/>
    <d v="1981-08-15T00:00:00"/>
    <x v="0"/>
    <s v="Engineer"/>
    <s v="Male"/>
    <n v="20973"/>
    <s v="Other"/>
    <s v="Single"/>
    <x v="2"/>
    <x v="0"/>
  </r>
  <r>
    <x v="592"/>
    <s v="Natalia Hamilton"/>
    <d v="2020-12-05T00:00:00"/>
    <s v="N/A"/>
    <s v="Production Technician I"/>
    <s v="Donna Collins"/>
    <s v="Unknown"/>
    <x v="1"/>
    <x v="2"/>
    <x v="0"/>
    <x v="2"/>
    <x v="2"/>
    <x v="0"/>
    <s v="N/A"/>
    <x v="2"/>
    <s v="Catv"/>
    <d v="1984-11-18T00:00:00"/>
    <x v="0"/>
    <s v="Laborer"/>
    <s v="Male"/>
    <n v="43757"/>
    <s v="Asian"/>
    <s v="Widowed"/>
    <x v="2"/>
    <x v="0"/>
  </r>
  <r>
    <x v="593"/>
    <s v="Kierra Boone"/>
    <d v="2022-07-16T00:00:00"/>
    <s v="N/A"/>
    <s v="Production Technician I"/>
    <s v="Paul Smith"/>
    <s v="Unknown"/>
    <x v="8"/>
    <x v="2"/>
    <x v="0"/>
    <x v="2"/>
    <x v="2"/>
    <x v="0"/>
    <s v="N/A"/>
    <x v="2"/>
    <s v="Aerial"/>
    <d v="1968-04-30T00:00:00"/>
    <x v="0"/>
    <s v="Lineman"/>
    <s v="Female"/>
    <n v="32811"/>
    <s v="Black"/>
    <s v="Single"/>
    <x v="2"/>
    <x v="0"/>
  </r>
  <r>
    <x v="594"/>
    <s v="Charlie Ramirez"/>
    <d v="2023-06-09T00:00:00"/>
    <s v="N/A"/>
    <s v="Production Technician I"/>
    <s v="Laura Meadows"/>
    <s v="Unknown"/>
    <x v="0"/>
    <x v="1"/>
    <x v="0"/>
    <x v="0"/>
    <x v="2"/>
    <x v="0"/>
    <s v="N/A"/>
    <x v="2"/>
    <s v="General - Eng"/>
    <d v="1969-09-11T00:00:00"/>
    <x v="0"/>
    <s v="Administrative"/>
    <s v="Female"/>
    <n v="75995"/>
    <s v="Black"/>
    <s v="Married"/>
    <x v="2"/>
    <x v="0"/>
  </r>
  <r>
    <x v="595"/>
    <s v="Chris Johnson"/>
    <d v="2020-03-02T00:00:00"/>
    <d v="2020-05-25T00:00:00"/>
    <s v="Production Technician I"/>
    <s v="Jennifer Mendez"/>
    <s v="Unknown"/>
    <x v="9"/>
    <x v="2"/>
    <x v="1"/>
    <x v="1"/>
    <x v="1"/>
    <x v="2"/>
    <s v="Follow tax above large president high."/>
    <x v="2"/>
    <s v="General - Sga"/>
    <d v="1958-08-15T00:00:00"/>
    <x v="0"/>
    <s v="Administrator"/>
    <s v="Female"/>
    <n v="2999"/>
    <s v="Other"/>
    <s v="Married"/>
    <x v="2"/>
    <x v="0"/>
  </r>
  <r>
    <x v="596"/>
    <s v="John Bentley"/>
    <d v="2018-11-23T00:00:00"/>
    <d v="2021-09-27T00:00:00"/>
    <s v="Production Technician I"/>
    <s v="Lynn Lewis"/>
    <s v="Unknown"/>
    <x v="4"/>
    <x v="2"/>
    <x v="0"/>
    <x v="1"/>
    <x v="1"/>
    <x v="2"/>
    <s v="Few as next east face window fight admit."/>
    <x v="2"/>
    <s v="Project Management - Con"/>
    <d v="1998-02-23T00:00:00"/>
    <x v="0"/>
    <s v="Coordinator"/>
    <s v="Female"/>
    <n v="75959"/>
    <s v="White"/>
    <s v="Married"/>
    <x v="2"/>
    <x v="0"/>
  </r>
  <r>
    <x v="597"/>
    <s v="Myla Mcintyre"/>
    <d v="2019-05-27T00:00:00"/>
    <d v="2023-06-19T00:00:00"/>
    <s v="Production Technician I"/>
    <s v="Francisco Henry"/>
    <s v="Unknown"/>
    <x v="6"/>
    <x v="2"/>
    <x v="1"/>
    <x v="0"/>
    <x v="0"/>
    <x v="3"/>
    <s v="Treatment food too ten fill."/>
    <x v="2"/>
    <s v="General - Con"/>
    <d v="1978-03-05T00:00:00"/>
    <x v="0"/>
    <s v="Groundman"/>
    <s v="Female"/>
    <n v="8372"/>
    <s v="Black"/>
    <s v="Divorced"/>
    <x v="3"/>
    <x v="0"/>
  </r>
  <r>
    <x v="598"/>
    <s v="Demarcus Ware"/>
    <d v="2022-05-18T00:00:00"/>
    <d v="2023-04-10T00:00:00"/>
    <s v="Production Technician II"/>
    <s v="Marie Cruz"/>
    <s v="Unknown"/>
    <x v="0"/>
    <x v="2"/>
    <x v="2"/>
    <x v="1"/>
    <x v="2"/>
    <x v="3"/>
    <s v="Late hand figure just price blood."/>
    <x v="2"/>
    <s v="Field Operations"/>
    <d v="1975-11-13T00:00:00"/>
    <x v="0"/>
    <s v="Laborer"/>
    <s v="Male"/>
    <n v="82257"/>
    <s v="White"/>
    <s v="Divorced"/>
    <x v="2"/>
    <x v="0"/>
  </r>
  <r>
    <x v="599"/>
    <s v="Devon Daniels"/>
    <d v="2018-11-06T00:00:00"/>
    <s v="N/A"/>
    <s v="Production Technician II"/>
    <s v="April Carpenter"/>
    <s v="Unknown"/>
    <x v="9"/>
    <x v="1"/>
    <x v="1"/>
    <x v="0"/>
    <x v="2"/>
    <x v="0"/>
    <s v="N/A"/>
    <x v="2"/>
    <s v="General - Con"/>
    <d v="1993-05-19T00:00:00"/>
    <x v="0"/>
    <s v="Technician"/>
    <s v="Female"/>
    <n v="23314"/>
    <s v="Hispanic"/>
    <s v="Married"/>
    <x v="2"/>
    <x v="0"/>
  </r>
  <r>
    <x v="600"/>
    <s v="Odin Heath"/>
    <d v="2022-03-29T00:00:00"/>
    <d v="2023-07-24T00:00:00"/>
    <s v="Production Technician II"/>
    <s v="Christopher Sullivan"/>
    <s v="Unknown"/>
    <x v="4"/>
    <x v="2"/>
    <x v="0"/>
    <x v="1"/>
    <x v="1"/>
    <x v="3"/>
    <s v="Participant create society method tough team."/>
    <x v="2"/>
    <s v="Engineers"/>
    <d v="1990-10-08T00:00:00"/>
    <x v="0"/>
    <s v="Engineer"/>
    <s v="Male"/>
    <n v="45740"/>
    <s v="Asian"/>
    <s v="Single"/>
    <x v="2"/>
    <x v="0"/>
  </r>
  <r>
    <x v="601"/>
    <s v="Bryanna Mahoney"/>
    <d v="2021-11-04T00:00:00"/>
    <d v="2022-05-10T00:00:00"/>
    <s v="Production Technician II"/>
    <s v="Elizabeth Klein MD"/>
    <s v="Unknown"/>
    <x v="6"/>
    <x v="2"/>
    <x v="2"/>
    <x v="0"/>
    <x v="0"/>
    <x v="2"/>
    <s v="Event increase laugh same whatever."/>
    <x v="2"/>
    <s v="General - Con"/>
    <d v="2000-10-10T00:00:00"/>
    <x v="0"/>
    <s v="Technician"/>
    <s v="Female"/>
    <n v="60262"/>
    <s v="Asian"/>
    <s v="Married"/>
    <x v="2"/>
    <x v="0"/>
  </r>
  <r>
    <x v="602"/>
    <s v="Ashlynn Thompson"/>
    <d v="2023-04-27T00:00:00"/>
    <s v="N/A"/>
    <s v="Production Technician II"/>
    <s v="Jonathon Rivera"/>
    <s v="Unknown"/>
    <x v="5"/>
    <x v="2"/>
    <x v="0"/>
    <x v="2"/>
    <x v="0"/>
    <x v="0"/>
    <s v="N/A"/>
    <x v="2"/>
    <s v="General - Con"/>
    <d v="1968-12-25T00:00:00"/>
    <x v="0"/>
    <s v="Locator"/>
    <s v="Male"/>
    <n v="29223"/>
    <s v="White"/>
    <s v="Single"/>
    <x v="2"/>
    <x v="0"/>
  </r>
  <r>
    <x v="603"/>
    <s v="Ansley Duke"/>
    <d v="2020-03-08T00:00:00"/>
    <s v="N/A"/>
    <s v="Production Technician II"/>
    <s v="Ryan Dominguez"/>
    <s v="Unknown"/>
    <x v="7"/>
    <x v="1"/>
    <x v="2"/>
    <x v="2"/>
    <x v="2"/>
    <x v="0"/>
    <s v="N/A"/>
    <x v="2"/>
    <s v="General - Con"/>
    <d v="1976-10-19T00:00:00"/>
    <x v="0"/>
    <s v="Operator"/>
    <s v="Male"/>
    <n v="80948"/>
    <s v="Asian"/>
    <s v="Married"/>
    <x v="2"/>
    <x v="0"/>
  </r>
  <r>
    <x v="604"/>
    <s v="Izaiah Quinn"/>
    <d v="2019-04-27T00:00:00"/>
    <d v="2020-10-08T00:00:00"/>
    <s v="Production Technician I"/>
    <s v="Mark Marks"/>
    <s v="Unknown"/>
    <x v="1"/>
    <x v="1"/>
    <x v="2"/>
    <x v="2"/>
    <x v="2"/>
    <x v="3"/>
    <s v="West hold these man affect heavy from myself."/>
    <x v="2"/>
    <s v="Field Operations"/>
    <d v="1956-10-20T00:00:00"/>
    <x v="0"/>
    <s v="Laborer"/>
    <s v="Female"/>
    <n v="95266"/>
    <s v="Black"/>
    <s v="Single"/>
    <x v="2"/>
    <x v="0"/>
  </r>
  <r>
    <x v="605"/>
    <s v="Hillary Clements"/>
    <d v="2019-05-11T00:00:00"/>
    <s v="N/A"/>
    <s v="Production Technician I"/>
    <s v="Justin Hartman"/>
    <s v="Unknown"/>
    <x v="8"/>
    <x v="2"/>
    <x v="2"/>
    <x v="1"/>
    <x v="2"/>
    <x v="0"/>
    <s v="N/A"/>
    <x v="2"/>
    <s v="Field Operations"/>
    <d v="1944-03-06T00:00:00"/>
    <x v="0"/>
    <s v="Laborer"/>
    <s v="Female"/>
    <n v="33304"/>
    <s v="White"/>
    <s v="Divorced"/>
    <x v="2"/>
    <x v="0"/>
  </r>
  <r>
    <x v="606"/>
    <s v="Diana Cameron"/>
    <d v="2021-03-09T00:00:00"/>
    <s v="N/A"/>
    <s v="Production Technician I"/>
    <s v="David Boyd"/>
    <s v="Unknown"/>
    <x v="0"/>
    <x v="2"/>
    <x v="1"/>
    <x v="1"/>
    <x v="1"/>
    <x v="0"/>
    <s v="N/A"/>
    <x v="2"/>
    <s v="Shop (Fleet)"/>
    <d v="1987-12-10T00:00:00"/>
    <x v="0"/>
    <s v="Shop"/>
    <s v="Female"/>
    <n v="36632"/>
    <s v="Hispanic"/>
    <s v="Married"/>
    <x v="3"/>
    <x v="0"/>
  </r>
  <r>
    <x v="607"/>
    <s v="Rhianna Allison"/>
    <d v="2020-11-05T00:00:00"/>
    <s v="N/A"/>
    <s v="Production Technician I"/>
    <s v="Emily Flores"/>
    <s v="Unknown"/>
    <x v="9"/>
    <x v="1"/>
    <x v="0"/>
    <x v="0"/>
    <x v="1"/>
    <x v="0"/>
    <s v="N/A"/>
    <x v="2"/>
    <s v="Field Operations"/>
    <d v="1997-02-24T00:00:00"/>
    <x v="0"/>
    <s v="Technician"/>
    <s v="Female"/>
    <n v="20625"/>
    <s v="White"/>
    <s v="Widowed"/>
    <x v="1"/>
    <x v="0"/>
  </r>
  <r>
    <x v="608"/>
    <s v="Ramon Watson"/>
    <d v="2018-09-12T00:00:00"/>
    <d v="2023-02-25T00:00:00"/>
    <s v="Production Technician I"/>
    <s v="John Hopkins"/>
    <s v="Unknown"/>
    <x v="4"/>
    <x v="2"/>
    <x v="1"/>
    <x v="0"/>
    <x v="2"/>
    <x v="4"/>
    <s v="Fight look song material year happen."/>
    <x v="2"/>
    <s v="General - Eng"/>
    <d v="1953-11-26T00:00:00"/>
    <x v="0"/>
    <s v="Engineer"/>
    <s v="Male"/>
    <n v="26283"/>
    <s v="Black"/>
    <s v="Married"/>
    <x v="1"/>
    <x v="0"/>
  </r>
  <r>
    <x v="609"/>
    <s v="Raegan Spence"/>
    <d v="2019-11-09T00:00:00"/>
    <d v="2019-11-18T00:00:00"/>
    <s v="Production Technician I"/>
    <s v="Wendy Williamson"/>
    <s v="Unknown"/>
    <x v="6"/>
    <x v="1"/>
    <x v="0"/>
    <x v="2"/>
    <x v="2"/>
    <x v="1"/>
    <s v="Option action around live school rich spend."/>
    <x v="2"/>
    <s v="General - Con"/>
    <d v="1986-01-28T00:00:00"/>
    <x v="0"/>
    <s v="Flagger"/>
    <s v="Female"/>
    <n v="67750"/>
    <s v="White"/>
    <s v="Single"/>
    <x v="3"/>
    <x v="0"/>
  </r>
  <r>
    <x v="610"/>
    <s v="Jacoby Singleton"/>
    <d v="2018-11-29T00:00:00"/>
    <d v="2022-07-09T00:00:00"/>
    <s v="Production Technician I"/>
    <s v="Glenda Wilson"/>
    <s v="Unknown"/>
    <x v="5"/>
    <x v="2"/>
    <x v="2"/>
    <x v="1"/>
    <x v="0"/>
    <x v="2"/>
    <s v="Over almost sport stay."/>
    <x v="2"/>
    <s v="Project Management - Con"/>
    <d v="1962-01-25T00:00:00"/>
    <x v="0"/>
    <s v="Coordinator"/>
    <s v="Female"/>
    <n v="53913"/>
    <s v="Hispanic"/>
    <s v="Widowed"/>
    <x v="3"/>
    <x v="0"/>
  </r>
  <r>
    <x v="611"/>
    <s v="Kara Yates"/>
    <d v="2022-07-03T00:00:00"/>
    <d v="2023-02-22T00:00:00"/>
    <s v="Production Technician I"/>
    <s v="Bailey Richards"/>
    <s v="Unknown"/>
    <x v="7"/>
    <x v="2"/>
    <x v="0"/>
    <x v="2"/>
    <x v="1"/>
    <x v="4"/>
    <s v="Foreign truth concern break ground."/>
    <x v="2"/>
    <s v="General - Sga"/>
    <d v="1993-05-28T00:00:00"/>
    <x v="0"/>
    <s v="Lineman"/>
    <s v="Male"/>
    <n v="76052"/>
    <s v="White"/>
    <s v="Single"/>
    <x v="3"/>
    <x v="0"/>
  </r>
  <r>
    <x v="612"/>
    <s v="Beau Barron"/>
    <d v="2019-09-26T00:00:00"/>
    <d v="2020-08-01T00:00:00"/>
    <s v="Production Technician I"/>
    <s v="Taylor Cruz"/>
    <s v="Unknown"/>
    <x v="3"/>
    <x v="2"/>
    <x v="1"/>
    <x v="1"/>
    <x v="2"/>
    <x v="2"/>
    <s v="Real public realize evening building middle."/>
    <x v="2"/>
    <s v="Field Operations"/>
    <d v="1995-07-03T00:00:00"/>
    <x v="0"/>
    <s v="Laborer"/>
    <s v="Female"/>
    <n v="61768"/>
    <s v="Other"/>
    <s v="Single"/>
    <x v="2"/>
    <x v="0"/>
  </r>
  <r>
    <x v="613"/>
    <s v="Giovanna Morton"/>
    <d v="2022-12-23T00:00:00"/>
    <s v="N/A"/>
    <s v="Production Technician I"/>
    <s v="Joseph Harris"/>
    <s v="Unknown"/>
    <x v="2"/>
    <x v="2"/>
    <x v="0"/>
    <x v="2"/>
    <x v="0"/>
    <x v="0"/>
    <s v="N/A"/>
    <x v="2"/>
    <s v="Field Operations"/>
    <d v="1951-03-19T00:00:00"/>
    <x v="0"/>
    <s v="Director"/>
    <s v="Male"/>
    <n v="33335"/>
    <s v="Asian"/>
    <s v="Divorced"/>
    <x v="3"/>
    <x v="0"/>
  </r>
  <r>
    <x v="614"/>
    <s v="Braelyn Dominguez"/>
    <d v="2023-01-19T00:00:00"/>
    <s v="N/A"/>
    <s v="Production Technician I"/>
    <s v="Courtney Mann"/>
    <s v="Unknown"/>
    <x v="1"/>
    <x v="1"/>
    <x v="0"/>
    <x v="1"/>
    <x v="0"/>
    <x v="0"/>
    <s v="N/A"/>
    <x v="2"/>
    <s v="General - Con"/>
    <d v="1960-01-16T00:00:00"/>
    <x v="0"/>
    <s v="Foreman"/>
    <s v="Male"/>
    <n v="69290"/>
    <s v="White"/>
    <s v="Married"/>
    <x v="2"/>
    <x v="0"/>
  </r>
  <r>
    <x v="615"/>
    <s v="Rhett Andrews"/>
    <d v="2018-10-01T00:00:00"/>
    <s v="N/A"/>
    <s v="Production Technician I"/>
    <s v="Anthony Page"/>
    <s v="Unknown"/>
    <x v="8"/>
    <x v="1"/>
    <x v="2"/>
    <x v="0"/>
    <x v="0"/>
    <x v="0"/>
    <s v="N/A"/>
    <x v="2"/>
    <s v="Field Operations"/>
    <d v="1991-06-03T00:00:00"/>
    <x v="0"/>
    <s v="Laborer"/>
    <s v="Female"/>
    <n v="65106"/>
    <s v="Black"/>
    <s v="Divorced"/>
    <x v="3"/>
    <x v="0"/>
  </r>
  <r>
    <x v="616"/>
    <s v="Terrell Crosby"/>
    <d v="2022-02-18T00:00:00"/>
    <s v="N/A"/>
    <s v="Production Technician I"/>
    <s v="Christina Powell"/>
    <s v="Unknown"/>
    <x v="0"/>
    <x v="2"/>
    <x v="2"/>
    <x v="2"/>
    <x v="2"/>
    <x v="0"/>
    <s v="N/A"/>
    <x v="2"/>
    <s v="Aerial"/>
    <d v="1991-12-27T00:00:00"/>
    <x v="0"/>
    <s v="Lineman"/>
    <s v="Female"/>
    <n v="12740"/>
    <s v="Black"/>
    <s v="Divorced"/>
    <x v="3"/>
    <x v="0"/>
  </r>
  <r>
    <x v="617"/>
    <s v="Corbin Roberson"/>
    <d v="2021-12-09T00:00:00"/>
    <s v="N/A"/>
    <s v="Production Technician I"/>
    <s v="Shane Smith"/>
    <s v="Unknown"/>
    <x v="9"/>
    <x v="2"/>
    <x v="2"/>
    <x v="2"/>
    <x v="1"/>
    <x v="0"/>
    <s v="N/A"/>
    <x v="2"/>
    <s v="Field Operations"/>
    <d v="1977-06-16T00:00:00"/>
    <x v="0"/>
    <s v="Laborer"/>
    <s v="Male"/>
    <n v="58121"/>
    <s v="White"/>
    <s v="Widowed"/>
    <x v="3"/>
    <x v="0"/>
  </r>
  <r>
    <x v="618"/>
    <s v="Micheal Drake"/>
    <d v="2019-01-01T00:00:00"/>
    <d v="2021-09-23T00:00:00"/>
    <s v="Production Technician I"/>
    <s v="Tammie Brown"/>
    <s v="Unknown"/>
    <x v="4"/>
    <x v="2"/>
    <x v="0"/>
    <x v="2"/>
    <x v="2"/>
    <x v="4"/>
    <s v="Letter happen cut."/>
    <x v="2"/>
    <s v="General - Con"/>
    <d v="1964-08-08T00:00:00"/>
    <x v="0"/>
    <s v="Foreman"/>
    <s v="Female"/>
    <n v="95591"/>
    <s v="Black"/>
    <s v="Widowed"/>
    <x v="3"/>
    <x v="0"/>
  </r>
  <r>
    <x v="619"/>
    <s v="Evie Mclaughlin"/>
    <d v="2020-05-27T00:00:00"/>
    <s v="N/A"/>
    <s v="Production Technician I"/>
    <s v="David Browning"/>
    <s v="Unknown"/>
    <x v="6"/>
    <x v="2"/>
    <x v="1"/>
    <x v="0"/>
    <x v="2"/>
    <x v="0"/>
    <s v="N/A"/>
    <x v="2"/>
    <s v="Executive"/>
    <d v="1967-03-04T00:00:00"/>
    <x v="0"/>
    <s v="Executive Assistant"/>
    <s v="Male"/>
    <n v="70072"/>
    <s v="Asian"/>
    <s v="Single"/>
    <x v="3"/>
    <x v="0"/>
  </r>
  <r>
    <x v="620"/>
    <s v="Robert Hubert"/>
    <d v="2021-09-21T00:00:00"/>
    <d v="2023-01-28T00:00:00"/>
    <s v="BI Developer"/>
    <s v="Alicia Mendoza"/>
    <s v="Unknown"/>
    <x v="5"/>
    <x v="1"/>
    <x v="2"/>
    <x v="2"/>
    <x v="1"/>
    <x v="1"/>
    <s v="That commercial east message peace."/>
    <x v="4"/>
    <s v="Field Operations"/>
    <d v="1975-12-09T00:00:00"/>
    <x v="0"/>
    <s v="Supervisor"/>
    <s v="Male"/>
    <n v="2134"/>
    <s v="Other"/>
    <s v="Divorced"/>
    <x v="3"/>
    <x v="0"/>
  </r>
  <r>
    <x v="621"/>
    <s v="Matthew Westinghouse"/>
    <d v="2021-08-30T00:00:00"/>
    <d v="2022-03-22T00:00:00"/>
    <s v="BI Developer"/>
    <s v="Cynthia Goodwin"/>
    <s v="Unknown"/>
    <x v="7"/>
    <x v="2"/>
    <x v="1"/>
    <x v="0"/>
    <x v="0"/>
    <x v="4"/>
    <s v="Television represent skill police."/>
    <x v="4"/>
    <s v="Aerial"/>
    <d v="1942-01-21T00:00:00"/>
    <x v="0"/>
    <s v="Director"/>
    <s v="Male"/>
    <n v="2134"/>
    <s v="Asian"/>
    <s v="Single"/>
    <x v="3"/>
    <x v="0"/>
  </r>
  <r>
    <x v="622"/>
    <s v="Jason Smith"/>
    <d v="2023-06-19T00:00:00"/>
    <d v="2023-07-31T00:00:00"/>
    <s v="BI Developer"/>
    <s v="David Beard"/>
    <s v="Unknown"/>
    <x v="3"/>
    <x v="2"/>
    <x v="2"/>
    <x v="1"/>
    <x v="1"/>
    <x v="2"/>
    <s v="Stage pay south word speak."/>
    <x v="4"/>
    <s v="Finance &amp; Accounting"/>
    <d v="2001-06-17T00:00:00"/>
    <x v="0"/>
    <s v="Intern"/>
    <s v="Male"/>
    <n v="2045"/>
    <s v="Other"/>
    <s v="Divorced"/>
    <x v="3"/>
    <x v="0"/>
  </r>
  <r>
    <x v="623"/>
    <s v="Charlie Wang"/>
    <d v="2023-05-12T00:00:00"/>
    <d v="2023-05-16T00:00:00"/>
    <s v="Senior BI Developer"/>
    <s v="Maria Rivera"/>
    <s v="Unknown"/>
    <x v="2"/>
    <x v="1"/>
    <x v="2"/>
    <x v="0"/>
    <x v="1"/>
    <x v="3"/>
    <s v="Call certain industry out believe show."/>
    <x v="4"/>
    <s v="Field Operations"/>
    <d v="1996-10-22T00:00:00"/>
    <x v="0"/>
    <s v="Top Hand"/>
    <s v="Male"/>
    <n v="1887"/>
    <s v="White"/>
    <s v="Widowed"/>
    <x v="3"/>
    <x v="0"/>
  </r>
  <r>
    <x v="624"/>
    <s v="Kurt Navathe"/>
    <d v="2022-06-05T00:00:00"/>
    <s v="N/A"/>
    <s v="Senior BI Developer"/>
    <s v="Victor Maynard"/>
    <s v="Unknown"/>
    <x v="1"/>
    <x v="2"/>
    <x v="0"/>
    <x v="2"/>
    <x v="0"/>
    <x v="0"/>
    <s v="N/A"/>
    <x v="4"/>
    <s v="Shop (Fleet)"/>
    <d v="1977-09-16T00:00:00"/>
    <x v="0"/>
    <s v="Manager"/>
    <s v="Male"/>
    <n v="2056"/>
    <s v="Other"/>
    <s v="Single"/>
    <x v="2"/>
    <x v="0"/>
  </r>
  <r>
    <x v="625"/>
    <s v="Katie Roper"/>
    <d v="2020-09-17T00:00:00"/>
    <d v="2021-06-08T00:00:00"/>
    <s v="Data Architect"/>
    <s v="William Green"/>
    <s v="Unknown"/>
    <x v="8"/>
    <x v="2"/>
    <x v="2"/>
    <x v="2"/>
    <x v="1"/>
    <x v="3"/>
    <s v="To national third with give law live."/>
    <x v="4"/>
    <s v="General - Con"/>
    <d v="1947-05-12T00:00:00"/>
    <x v="0"/>
    <s v="Technician"/>
    <s v="Female"/>
    <n v="2056"/>
    <s v="Other"/>
    <s v="Married"/>
    <x v="3"/>
    <x v="0"/>
  </r>
  <r>
    <x v="626"/>
    <s v="Maggie Rachael"/>
    <d v="2023-05-15T00:00:00"/>
    <s v="N/A"/>
    <s v="BI Developer"/>
    <s v="Alicia Howard"/>
    <s v="Unknown"/>
    <x v="0"/>
    <x v="1"/>
    <x v="2"/>
    <x v="1"/>
    <x v="2"/>
    <x v="0"/>
    <s v="N/A"/>
    <x v="4"/>
    <s v="Field Operations"/>
    <d v="1966-01-14T00:00:00"/>
    <x v="0"/>
    <s v="Technician"/>
    <s v="Female"/>
    <n v="2110"/>
    <s v="Other"/>
    <s v="Divorced"/>
    <x v="2"/>
    <x v="0"/>
  </r>
  <r>
    <x v="627"/>
    <s v="Binh Le"/>
    <d v="2018-12-15T00:00:00"/>
    <d v="2019-11-14T00:00:00"/>
    <s v="Senior BI Developer"/>
    <s v="Walter Thompson"/>
    <s v="Unknown"/>
    <x v="9"/>
    <x v="2"/>
    <x v="0"/>
    <x v="0"/>
    <x v="1"/>
    <x v="4"/>
    <s v="Evidence but adult coach claim minute simple."/>
    <x v="4"/>
    <s v="Catv"/>
    <d v="1974-04-12T00:00:00"/>
    <x v="0"/>
    <s v="Foreman"/>
    <s v="Female"/>
    <n v="1886"/>
    <s v="Asian"/>
    <s v="Single"/>
    <x v="3"/>
    <x v="0"/>
  </r>
  <r>
    <x v="628"/>
    <s v="Lucia Peterson"/>
    <d v="2019-11-06T00:00:00"/>
    <d v="2023-03-22T00:00:00"/>
    <s v="BI Developer"/>
    <s v="Robert Crawford"/>
    <s v="Unknown"/>
    <x v="8"/>
    <x v="2"/>
    <x v="0"/>
    <x v="2"/>
    <x v="2"/>
    <x v="2"/>
    <s v="Prevent sing be member democratic."/>
    <x v="4"/>
    <s v="Field Operations"/>
    <d v="1946-01-04T00:00:00"/>
    <x v="0"/>
    <s v="Engineer"/>
    <s v="Female"/>
    <n v="2970"/>
    <s v="Hispanic"/>
    <s v="Married"/>
    <x v="0"/>
    <x v="0"/>
  </r>
  <r>
    <x v="629"/>
    <s v="Nola Moss"/>
    <d v="2021-04-25T00:00:00"/>
    <d v="2022-10-25T00:00:00"/>
    <s v="BI Developer"/>
    <s v="David Wu"/>
    <s v="Unknown"/>
    <x v="0"/>
    <x v="2"/>
    <x v="1"/>
    <x v="1"/>
    <x v="1"/>
    <x v="1"/>
    <s v="Avoid no beat from interesting."/>
    <x v="4"/>
    <s v="General - Con"/>
    <d v="1944-02-05T00:00:00"/>
    <x v="0"/>
    <s v="Foreman"/>
    <s v="Female"/>
    <n v="13058"/>
    <s v="Other"/>
    <s v="Single"/>
    <x v="0"/>
    <x v="0"/>
  </r>
  <r>
    <x v="630"/>
    <s v="Chance Braun"/>
    <d v="2023-06-17T00:00:00"/>
    <d v="2023-07-19T00:00:00"/>
    <s v="BI Developer"/>
    <s v="Jessica Peters"/>
    <s v="Unknown"/>
    <x v="9"/>
    <x v="2"/>
    <x v="2"/>
    <x v="1"/>
    <x v="2"/>
    <x v="2"/>
    <s v="President site student thank community."/>
    <x v="4"/>
    <s v="Executive"/>
    <d v="1986-10-24T00:00:00"/>
    <x v="0"/>
    <s v="Executive Assistant"/>
    <s v="Female"/>
    <n v="20602"/>
    <s v="White"/>
    <s v="Widowed"/>
    <x v="0"/>
    <x v="0"/>
  </r>
  <r>
    <x v="631"/>
    <s v="Alma Pennington"/>
    <d v="2022-01-14T00:00:00"/>
    <s v="N/A"/>
    <s v="BI Developer"/>
    <s v="Mary Lewis"/>
    <s v="Unknown"/>
    <x v="4"/>
    <x v="2"/>
    <x v="2"/>
    <x v="1"/>
    <x v="2"/>
    <x v="0"/>
    <s v="N/A"/>
    <x v="4"/>
    <s v="Field Operations"/>
    <d v="1970-08-06T00:00:00"/>
    <x v="0"/>
    <s v="Driller"/>
    <s v="Female"/>
    <n v="40731"/>
    <s v="Black"/>
    <s v="Widowed"/>
    <x v="0"/>
    <x v="0"/>
  </r>
  <r>
    <x v="632"/>
    <s v="Miley French"/>
    <d v="2018-10-22T00:00:00"/>
    <d v="2019-03-13T00:00:00"/>
    <s v="Area Sales Manager"/>
    <s v="Sandra Gardner"/>
    <s v="Unknown"/>
    <x v="6"/>
    <x v="4"/>
    <x v="1"/>
    <x v="2"/>
    <x v="1"/>
    <x v="1"/>
    <s v="Establish hotel up value property."/>
    <x v="4"/>
    <s v="Field Operations"/>
    <d v="1994-05-05T00:00:00"/>
    <x v="0"/>
    <s v="Laborer"/>
    <s v="Female"/>
    <n v="94379"/>
    <s v="Black"/>
    <s v="Widowed"/>
    <x v="0"/>
    <x v="0"/>
  </r>
  <r>
    <x v="633"/>
    <s v="Kole Levine"/>
    <d v="2021-10-17T00:00:00"/>
    <d v="2022-11-13T00:00:00"/>
    <s v="Area Sales Manager"/>
    <s v="Bethany Jackson"/>
    <s v="Unknown"/>
    <x v="5"/>
    <x v="2"/>
    <x v="1"/>
    <x v="1"/>
    <x v="0"/>
    <x v="2"/>
    <s v="Partner decide help quite whether market."/>
    <x v="4"/>
    <s v="Finance &amp; Accounting"/>
    <d v="1974-07-22T00:00:00"/>
    <x v="0"/>
    <s v="Administration"/>
    <s v="Male"/>
    <n v="62674"/>
    <s v="Black"/>
    <s v="Divorced"/>
    <x v="0"/>
    <x v="0"/>
  </r>
  <r>
    <x v="634"/>
    <s v="Azul Watkins"/>
    <d v="2021-10-19T00:00:00"/>
    <d v="2023-04-10T00:00:00"/>
    <s v="Area Sales Manager"/>
    <s v="Alexandra Harvey"/>
    <s v="Unknown"/>
    <x v="7"/>
    <x v="2"/>
    <x v="2"/>
    <x v="1"/>
    <x v="0"/>
    <x v="4"/>
    <s v="Upon south nice five reduce lose."/>
    <x v="4"/>
    <s v="Safety"/>
    <d v="1988-09-26T00:00:00"/>
    <x v="0"/>
    <s v="Safety"/>
    <s v="Male"/>
    <n v="18618"/>
    <s v="Hispanic"/>
    <s v="Single"/>
    <x v="0"/>
    <x v="0"/>
  </r>
  <r>
    <x v="635"/>
    <s v="Landen Blanchard"/>
    <d v="2018-10-16T00:00:00"/>
    <d v="2018-12-17T00:00:00"/>
    <s v="Sales Manager"/>
    <s v="Donna Gomez"/>
    <s v="Unknown"/>
    <x v="4"/>
    <x v="2"/>
    <x v="1"/>
    <x v="2"/>
    <x v="0"/>
    <x v="1"/>
    <s v="Four look heavy by much."/>
    <x v="1"/>
    <s v="Aerial"/>
    <d v="1998-11-07T00:00:00"/>
    <x v="0"/>
    <s v="Lineman"/>
    <s v="Male"/>
    <n v="6067"/>
    <s v="White"/>
    <s v="Single"/>
    <x v="0"/>
    <x v="0"/>
  </r>
  <r>
    <x v="636"/>
    <s v="Leroy Norman"/>
    <d v="2020-04-26T00:00:00"/>
    <d v="2020-07-21T00:00:00"/>
    <s v="Sales Manager"/>
    <s v="Mr. Keith Smith DVM"/>
    <s v="Unknown"/>
    <x v="6"/>
    <x v="1"/>
    <x v="2"/>
    <x v="1"/>
    <x v="0"/>
    <x v="3"/>
    <s v="Rather which writer family."/>
    <x v="1"/>
    <s v="General - Con"/>
    <d v="1986-01-18T00:00:00"/>
    <x v="0"/>
    <s v="Foreman"/>
    <s v="Male"/>
    <n v="78952"/>
    <s v="Black"/>
    <s v="Divorced"/>
    <x v="0"/>
    <x v="0"/>
  </r>
  <r>
    <x v="637"/>
    <s v="Nikhil Pineda"/>
    <d v="2020-01-22T00:00:00"/>
    <d v="2022-10-26T00:00:00"/>
    <s v="Sales Manager"/>
    <s v="Miss Andrea Robertson"/>
    <s v="Unknown"/>
    <x v="5"/>
    <x v="2"/>
    <x v="2"/>
    <x v="2"/>
    <x v="2"/>
    <x v="1"/>
    <s v="Suggest point then however matter close her."/>
    <x v="5"/>
    <s v="Finance &amp; Accounting"/>
    <d v="1994-07-20T00:00:00"/>
    <x v="0"/>
    <s v="Accounting"/>
    <s v="Male"/>
    <n v="82541"/>
    <s v="Asian"/>
    <s v="Divorced"/>
    <x v="0"/>
    <x v="0"/>
  </r>
  <r>
    <x v="638"/>
    <s v="Kadence Simon"/>
    <d v="2022-03-30T00:00:00"/>
    <d v="2022-07-21T00:00:00"/>
    <s v="BI Director"/>
    <s v="Robert Ford"/>
    <s v="Unknown"/>
    <x v="6"/>
    <x v="2"/>
    <x v="2"/>
    <x v="0"/>
    <x v="2"/>
    <x v="3"/>
    <s v="Prevent entire business ask meeting contain tree."/>
    <x v="4"/>
    <s v="Field Operations"/>
    <d v="1958-01-10T00:00:00"/>
    <x v="0"/>
    <s v="Technician"/>
    <s v="Male"/>
    <n v="87307"/>
    <s v="Black"/>
    <s v="Married"/>
    <x v="0"/>
    <x v="0"/>
  </r>
  <r>
    <x v="639"/>
    <s v="Elliot Phillips"/>
    <d v="2021-05-29T00:00:00"/>
    <d v="2022-09-03T00:00:00"/>
    <s v="BI Developer"/>
    <s v="Christopher Meyer"/>
    <s v="Unknown"/>
    <x v="5"/>
    <x v="2"/>
    <x v="1"/>
    <x v="0"/>
    <x v="2"/>
    <x v="2"/>
    <s v="Item many international assume almost whole."/>
    <x v="4"/>
    <s v="Engineers"/>
    <d v="1961-08-30T00:00:00"/>
    <x v="0"/>
    <s v="Field Project Manager"/>
    <s v="Female"/>
    <n v="59443"/>
    <s v="Hispanic"/>
    <s v="Divorced"/>
    <x v="0"/>
    <x v="0"/>
  </r>
  <r>
    <x v="640"/>
    <s v="Taniya Daniels"/>
    <d v="2023-03-09T00:00:00"/>
    <d v="2023-05-30T00:00:00"/>
    <s v="BI Developer"/>
    <s v="Daniel Cooke"/>
    <s v="Unknown"/>
    <x v="1"/>
    <x v="2"/>
    <x v="0"/>
    <x v="1"/>
    <x v="1"/>
    <x v="2"/>
    <s v="Shake war over young like anything order."/>
    <x v="4"/>
    <s v="Field Operations"/>
    <d v="1989-10-06T00:00:00"/>
    <x v="0"/>
    <s v="Laborer"/>
    <s v="Female"/>
    <n v="40835"/>
    <s v="Other"/>
    <s v="Married"/>
    <x v="0"/>
    <x v="0"/>
  </r>
  <r>
    <x v="641"/>
    <s v="Julia Jimenez"/>
    <d v="2019-11-22T00:00:00"/>
    <d v="2019-12-28T00:00:00"/>
    <s v="BI Developer"/>
    <s v="Jennifer Davies"/>
    <s v="Unknown"/>
    <x v="8"/>
    <x v="1"/>
    <x v="1"/>
    <x v="0"/>
    <x v="0"/>
    <x v="4"/>
    <s v="Nature here wrong why."/>
    <x v="4"/>
    <s v="Wireline Construction"/>
    <d v="1946-09-23T00:00:00"/>
    <x v="0"/>
    <s v="Project Manager"/>
    <s v="Female"/>
    <n v="9049"/>
    <s v="Black"/>
    <s v="Single"/>
    <x v="0"/>
    <x v="0"/>
  </r>
  <r>
    <x v="642"/>
    <s v="Kamden Paul"/>
    <d v="2019-04-07T00:00:00"/>
    <d v="2020-12-22T00:00:00"/>
    <s v="Area Sales Manager"/>
    <s v="Christopher King"/>
    <s v="Unknown"/>
    <x v="4"/>
    <x v="2"/>
    <x v="2"/>
    <x v="0"/>
    <x v="2"/>
    <x v="1"/>
    <s v="Player when almost cultural."/>
    <x v="4"/>
    <s v="Aerial"/>
    <d v="1981-05-19T00:00:00"/>
    <x v="0"/>
    <s v="Supervisor"/>
    <s v="Male"/>
    <n v="12567"/>
    <s v="Other"/>
    <s v="Widowed"/>
    <x v="0"/>
    <x v="0"/>
  </r>
  <r>
    <x v="643"/>
    <s v="Octavio Hicks"/>
    <d v="2023-03-23T00:00:00"/>
    <d v="2023-03-28T00:00:00"/>
    <s v="Area Sales Manager"/>
    <s v="Jasmine Mclaughlin"/>
    <s v="Unknown"/>
    <x v="7"/>
    <x v="1"/>
    <x v="1"/>
    <x v="1"/>
    <x v="1"/>
    <x v="2"/>
    <s v="Away painting appear six live radio."/>
    <x v="4"/>
    <s v="Aerial"/>
    <d v="2000-10-05T00:00:00"/>
    <x v="0"/>
    <s v="Foreman"/>
    <s v="Male"/>
    <n v="94154"/>
    <s v="Other"/>
    <s v="Widowed"/>
    <x v="0"/>
    <x v="0"/>
  </r>
  <r>
    <x v="644"/>
    <s v="Jaidyn Malone"/>
    <d v="2021-02-18T00:00:00"/>
    <d v="2022-10-28T00:00:00"/>
    <s v="Area Sales Manager"/>
    <s v="Jennifer Briggs"/>
    <s v="Unknown"/>
    <x v="2"/>
    <x v="1"/>
    <x v="0"/>
    <x v="0"/>
    <x v="1"/>
    <x v="3"/>
    <s v="Be choice ever concern."/>
    <x v="4"/>
    <s v="Fielders"/>
    <d v="1975-12-19T00:00:00"/>
    <x v="0"/>
    <s v="Engineer"/>
    <s v="Male"/>
    <n v="42258"/>
    <s v="Hispanic"/>
    <s v="Widowed"/>
    <x v="0"/>
    <x v="0"/>
  </r>
  <r>
    <x v="645"/>
    <s v="Cora Perez"/>
    <d v="2019-04-05T00:00:00"/>
    <d v="2021-05-07T00:00:00"/>
    <s v="Sales Manager"/>
    <s v="Carol Morales"/>
    <s v="Unknown"/>
    <x v="4"/>
    <x v="2"/>
    <x v="1"/>
    <x v="1"/>
    <x v="2"/>
    <x v="2"/>
    <s v="Fight beautiful describe personal."/>
    <x v="1"/>
    <s v="General - Sga"/>
    <d v="1987-06-17T00:00:00"/>
    <x v="0"/>
    <s v="Engineer"/>
    <s v="Male"/>
    <n v="74220"/>
    <s v="Black"/>
    <s v="Divorced"/>
    <x v="0"/>
    <x v="0"/>
  </r>
  <r>
    <x v="646"/>
    <s v="Isis Ayala"/>
    <d v="2019-10-23T00:00:00"/>
    <d v="2022-07-09T00:00:00"/>
    <s v="Sales Manager"/>
    <s v="Johnny Parker"/>
    <s v="Unknown"/>
    <x v="6"/>
    <x v="2"/>
    <x v="1"/>
    <x v="2"/>
    <x v="0"/>
    <x v="1"/>
    <s v="Book fill person size institution number attack."/>
    <x v="4"/>
    <s v="Catv"/>
    <d v="1986-02-03T00:00:00"/>
    <x v="0"/>
    <s v="Foreman"/>
    <s v="Male"/>
    <n v="47015"/>
    <s v="Black"/>
    <s v="Widowed"/>
    <x v="0"/>
    <x v="0"/>
  </r>
  <r>
    <x v="647"/>
    <s v="Charlee Calhoun"/>
    <d v="2021-05-14T00:00:00"/>
    <s v="N/A"/>
    <s v="Sales Manager"/>
    <s v="Karen Cordova"/>
    <s v="Unknown"/>
    <x v="5"/>
    <x v="2"/>
    <x v="0"/>
    <x v="1"/>
    <x v="0"/>
    <x v="0"/>
    <s v="N/A"/>
    <x v="5"/>
    <s v="Aerial"/>
    <d v="1977-08-19T00:00:00"/>
    <x v="0"/>
    <s v="Driver"/>
    <s v="Male"/>
    <n v="96848"/>
    <s v="White"/>
    <s v="Single"/>
    <x v="0"/>
    <x v="0"/>
  </r>
  <r>
    <x v="648"/>
    <s v="Walter Pruitt"/>
    <d v="2019-03-19T00:00:00"/>
    <s v="N/A"/>
    <s v="CIO"/>
    <s v="Diana Schmitt"/>
    <s v="Unknown"/>
    <x v="2"/>
    <x v="2"/>
    <x v="2"/>
    <x v="0"/>
    <x v="0"/>
    <x v="0"/>
    <s v="N/A"/>
    <x v="4"/>
    <s v="Wireline Construction"/>
    <d v="1964-03-10T00:00:00"/>
    <x v="1"/>
    <s v="Groundman"/>
    <s v="Male"/>
    <n v="87451"/>
    <s v="White"/>
    <s v="Single"/>
    <x v="0"/>
    <x v="0"/>
  </r>
  <r>
    <x v="649"/>
    <s v="Julie Harrington"/>
    <d v="2019-05-08T00:00:00"/>
    <d v="2020-10-01T00:00:00"/>
    <s v="BI Director"/>
    <s v="Courtney Chang"/>
    <s v="Unknown"/>
    <x v="1"/>
    <x v="2"/>
    <x v="0"/>
    <x v="1"/>
    <x v="1"/>
    <x v="3"/>
    <s v="Past stand forget offer serious never."/>
    <x v="4"/>
    <s v="Engineers"/>
    <d v="1946-02-27T00:00:00"/>
    <x v="0"/>
    <s v="Technician"/>
    <s v="Male"/>
    <n v="29739"/>
    <s v="Asian"/>
    <s v="Widowed"/>
    <x v="0"/>
    <x v="0"/>
  </r>
  <r>
    <x v="650"/>
    <s v="Amara Wood"/>
    <d v="2019-10-05T00:00:00"/>
    <d v="2023-05-21T00:00:00"/>
    <s v="BI Developer"/>
    <s v="Patricia Moore"/>
    <s v="Unknown"/>
    <x v="8"/>
    <x v="1"/>
    <x v="0"/>
    <x v="0"/>
    <x v="1"/>
    <x v="1"/>
    <s v="Offer hundred defense street draw glass thank."/>
    <x v="4"/>
    <s v="Aerial"/>
    <d v="1993-01-23T00:00:00"/>
    <x v="0"/>
    <s v="Laborer"/>
    <s v="Female"/>
    <n v="13117"/>
    <s v="Black"/>
    <s v="Widowed"/>
    <x v="0"/>
    <x v="0"/>
  </r>
  <r>
    <x v="651"/>
    <s v="Nevaeh Ponce"/>
    <d v="2021-11-29T00:00:00"/>
    <d v="2022-05-31T00:00:00"/>
    <s v="BI Developer"/>
    <s v="Tiffany Cantrell"/>
    <s v="Unknown"/>
    <x v="0"/>
    <x v="2"/>
    <x v="2"/>
    <x v="1"/>
    <x v="2"/>
    <x v="3"/>
    <s v="Environment campaign left bar."/>
    <x v="4"/>
    <s v="Field Operations"/>
    <d v="1985-06-01T00:00:00"/>
    <x v="0"/>
    <s v="Driver"/>
    <s v="Female"/>
    <n v="2581"/>
    <s v="White"/>
    <s v="Single"/>
    <x v="0"/>
    <x v="0"/>
  </r>
  <r>
    <x v="652"/>
    <s v="Greta Fields"/>
    <d v="2018-11-06T00:00:00"/>
    <d v="2019-12-26T00:00:00"/>
    <s v="Area Sales Manager"/>
    <s v="Alyssa Gutierrez"/>
    <s v="Unknown"/>
    <x v="6"/>
    <x v="2"/>
    <x v="0"/>
    <x v="2"/>
    <x v="1"/>
    <x v="1"/>
    <s v="Within amount each onto hair. Single hope threat."/>
    <x v="4"/>
    <s v="Field Operations"/>
    <d v="1957-01-07T00:00:00"/>
    <x v="0"/>
    <s v="Foreman"/>
    <s v="Male"/>
    <n v="63435"/>
    <s v="Hispanic"/>
    <s v="Married"/>
    <x v="0"/>
    <x v="0"/>
  </r>
  <r>
    <x v="653"/>
    <s v="Zackery Hess"/>
    <d v="2021-07-27T00:00:00"/>
    <d v="2021-11-23T00:00:00"/>
    <s v="Area Sales Manager"/>
    <s v="Raymond Walsh"/>
    <s v="Unknown"/>
    <x v="5"/>
    <x v="1"/>
    <x v="2"/>
    <x v="2"/>
    <x v="1"/>
    <x v="3"/>
    <s v="Should three accept interesting these."/>
    <x v="4"/>
    <s v="Engineers"/>
    <d v="1999-12-19T00:00:00"/>
    <x v="0"/>
    <s v="Administrative"/>
    <s v="Male"/>
    <n v="87224"/>
    <s v="Black"/>
    <s v="Divorced"/>
    <x v="0"/>
    <x v="0"/>
  </r>
  <r>
    <x v="654"/>
    <s v="Chloe Gould"/>
    <d v="2023-07-18T00:00:00"/>
    <s v="N/A"/>
    <s v="Area Sales Manager"/>
    <s v="Lisa Thompson"/>
    <s v="Unknown"/>
    <x v="7"/>
    <x v="2"/>
    <x v="0"/>
    <x v="0"/>
    <x v="1"/>
    <x v="0"/>
    <s v="N/A"/>
    <x v="4"/>
    <s v="Wireline Construction"/>
    <d v="1942-09-01T00:00:00"/>
    <x v="0"/>
    <s v="Project Manager"/>
    <s v="Male"/>
    <n v="3563"/>
    <s v="Black"/>
    <s v="Married"/>
    <x v="0"/>
    <x v="0"/>
  </r>
  <r>
    <x v="655"/>
    <s v="Elyse Chandler"/>
    <d v="2022-09-04T00:00:00"/>
    <s v="N/A"/>
    <s v="Senior BI Developer"/>
    <s v="Jessica Morgan"/>
    <s v="Unknown"/>
    <x v="9"/>
    <x v="1"/>
    <x v="0"/>
    <x v="1"/>
    <x v="1"/>
    <x v="0"/>
    <s v="N/A"/>
    <x v="1"/>
    <s v="Field Operations"/>
    <d v="1985-05-20T00:00:00"/>
    <x v="0"/>
    <s v="Tower Hand"/>
    <s v="Male"/>
    <n v="10497"/>
    <s v="Black"/>
    <s v="Single"/>
    <x v="0"/>
    <x v="0"/>
  </r>
  <r>
    <x v="656"/>
    <s v="Isaias Briggs"/>
    <d v="2019-05-24T00:00:00"/>
    <s v="N/A"/>
    <s v="Sales Manager"/>
    <s v="Tristan Hutchinson"/>
    <s v="Unknown"/>
    <x v="4"/>
    <x v="2"/>
    <x v="1"/>
    <x v="2"/>
    <x v="0"/>
    <x v="0"/>
    <s v="N/A"/>
    <x v="4"/>
    <s v="Engineers"/>
    <d v="1969-08-30T00:00:00"/>
    <x v="0"/>
    <s v="Engineer"/>
    <s v="Male"/>
    <n v="38675"/>
    <s v="Other"/>
    <s v="Married"/>
    <x v="0"/>
    <x v="0"/>
  </r>
  <r>
    <x v="657"/>
    <s v="Allison Frank"/>
    <d v="2019-11-03T00:00:00"/>
    <s v="N/A"/>
    <s v="Sales Manager"/>
    <s v="Aaron Willis"/>
    <s v="Unknown"/>
    <x v="6"/>
    <x v="2"/>
    <x v="1"/>
    <x v="2"/>
    <x v="0"/>
    <x v="0"/>
    <s v="N/A"/>
    <x v="4"/>
    <s v="Field Operations"/>
    <d v="1975-12-29T00:00:00"/>
    <x v="0"/>
    <s v="Laborer"/>
    <s v="Male"/>
    <n v="72313"/>
    <s v="Other"/>
    <s v="Widowed"/>
    <x v="0"/>
    <x v="0"/>
  </r>
  <r>
    <x v="658"/>
    <s v="Joaquin Hahn"/>
    <d v="2019-11-26T00:00:00"/>
    <d v="2021-03-19T00:00:00"/>
    <s v="Sales Manager"/>
    <s v="Keith Fleming"/>
    <s v="Unknown"/>
    <x v="5"/>
    <x v="2"/>
    <x v="2"/>
    <x v="1"/>
    <x v="0"/>
    <x v="1"/>
    <s v="North rise until plan join."/>
    <x v="5"/>
    <s v="Field Operations"/>
    <d v="1977-06-30T00:00:00"/>
    <x v="0"/>
    <s v="Laborer"/>
    <s v="Female"/>
    <n v="39930"/>
    <s v="White"/>
    <s v="Single"/>
    <x v="0"/>
    <x v="0"/>
  </r>
  <r>
    <x v="659"/>
    <s v="Drake Nicholson"/>
    <d v="2022-08-09T00:00:00"/>
    <d v="2022-09-01T00:00:00"/>
    <s v="CIO"/>
    <s v="Whitney Miller"/>
    <s v="Unknown"/>
    <x v="2"/>
    <x v="2"/>
    <x v="1"/>
    <x v="2"/>
    <x v="2"/>
    <x v="4"/>
    <s v="Tax five question."/>
    <x v="4"/>
    <s v="General - Con"/>
    <d v="1971-07-02T00:00:00"/>
    <x v="0"/>
    <s v="Technician"/>
    <s v="Male"/>
    <n v="47536"/>
    <s v="Other"/>
    <s v="Widowed"/>
    <x v="0"/>
    <x v="0"/>
  </r>
  <r>
    <x v="660"/>
    <s v="Kenna Porter"/>
    <d v="2019-03-19T00:00:00"/>
    <s v="N/A"/>
    <s v="BI Director"/>
    <s v="Christina Randall"/>
    <s v="Unknown"/>
    <x v="1"/>
    <x v="2"/>
    <x v="1"/>
    <x v="1"/>
    <x v="2"/>
    <x v="0"/>
    <s v="N/A"/>
    <x v="4"/>
    <s v="Finance &amp; Accounting"/>
    <d v="1982-05-16T00:00:00"/>
    <x v="0"/>
    <s v="Clerk"/>
    <s v="Male"/>
    <n v="91255"/>
    <s v="Hispanic"/>
    <s v="Divorced"/>
    <x v="0"/>
    <x v="0"/>
  </r>
  <r>
    <x v="661"/>
    <s v="Peter Wong"/>
    <d v="2018-11-25T00:00:00"/>
    <s v="N/A"/>
    <s v="BI Developer"/>
    <s v="William Lloyd"/>
    <s v="Unknown"/>
    <x v="8"/>
    <x v="1"/>
    <x v="1"/>
    <x v="1"/>
    <x v="2"/>
    <x v="0"/>
    <s v="N/A"/>
    <x v="4"/>
    <s v="Engineers"/>
    <d v="1963-11-04T00:00:00"/>
    <x v="0"/>
    <s v="Engineer"/>
    <s v="Female"/>
    <n v="19115"/>
    <s v="Hispanic"/>
    <s v="Married"/>
    <x v="0"/>
    <x v="0"/>
  </r>
  <r>
    <x v="662"/>
    <s v="Fatima Pennington"/>
    <d v="2022-04-10T00:00:00"/>
    <d v="2023-04-03T00:00:00"/>
    <s v="BI Developer"/>
    <s v="Mrs. Jennifer Hughes"/>
    <s v="Unknown"/>
    <x v="0"/>
    <x v="2"/>
    <x v="2"/>
    <x v="1"/>
    <x v="2"/>
    <x v="4"/>
    <s v="Economic its member focus growth."/>
    <x v="4"/>
    <s v="Aerial"/>
    <d v="1961-01-30T00:00:00"/>
    <x v="0"/>
    <s v="Lineman"/>
    <s v="Female"/>
    <n v="32063"/>
    <s v="Asian"/>
    <s v="Widowed"/>
    <x v="0"/>
    <x v="0"/>
  </r>
  <r>
    <x v="663"/>
    <s v="Lainey Ayers"/>
    <d v="2021-04-02T00:00:00"/>
    <s v="N/A"/>
    <s v="Area Sales Manager"/>
    <s v="Jordan Bennett"/>
    <s v="Unknown"/>
    <x v="6"/>
    <x v="2"/>
    <x v="2"/>
    <x v="1"/>
    <x v="2"/>
    <x v="0"/>
    <s v="N/A"/>
    <x v="4"/>
    <s v="Splicing"/>
    <d v="1991-09-10T00:00:00"/>
    <x v="0"/>
    <s v="Laborer"/>
    <s v="Male"/>
    <n v="2597"/>
    <s v="White"/>
    <s v="Single"/>
    <x v="0"/>
    <x v="0"/>
  </r>
  <r>
    <x v="664"/>
    <s v="Tania Jennings"/>
    <d v="2019-12-22T00:00:00"/>
    <s v="N/A"/>
    <s v="Area Sales Manager"/>
    <s v="Jonathan Taylor"/>
    <s v="Unknown"/>
    <x v="5"/>
    <x v="2"/>
    <x v="1"/>
    <x v="0"/>
    <x v="0"/>
    <x v="0"/>
    <s v="N/A"/>
    <x v="4"/>
    <s v="Project Management - Con"/>
    <d v="1963-07-10T00:00:00"/>
    <x v="0"/>
    <s v="Coordinator"/>
    <s v="Male"/>
    <n v="30018"/>
    <s v="Black"/>
    <s v="Widowed"/>
    <x v="0"/>
    <x v="0"/>
  </r>
  <r>
    <x v="665"/>
    <s v="Kara Ferrell"/>
    <d v="2021-08-14T00:00:00"/>
    <s v="N/A"/>
    <s v="Area Sales Manager"/>
    <s v="Alexis Johns"/>
    <s v="Unknown"/>
    <x v="7"/>
    <x v="2"/>
    <x v="2"/>
    <x v="0"/>
    <x v="0"/>
    <x v="0"/>
    <s v="N/A"/>
    <x v="4"/>
    <s v="General - Con"/>
    <d v="1978-07-22T00:00:00"/>
    <x v="2"/>
    <s v="Locator"/>
    <s v="Male"/>
    <n v="38619"/>
    <s v="Black"/>
    <s v="Divorced"/>
    <x v="0"/>
    <x v="0"/>
  </r>
  <r>
    <x v="666"/>
    <s v="George Sheppard"/>
    <d v="2018-08-28T00:00:00"/>
    <s v="N/A"/>
    <s v="Senior BI Developer"/>
    <s v="Gloria Franklin"/>
    <s v="Unknown"/>
    <x v="0"/>
    <x v="2"/>
    <x v="2"/>
    <x v="0"/>
    <x v="2"/>
    <x v="0"/>
    <s v="N/A"/>
    <x v="1"/>
    <s v="Splicing"/>
    <d v="1972-03-19T00:00:00"/>
    <x v="0"/>
    <s v="Splicer"/>
    <s v="Male"/>
    <n v="62112"/>
    <s v="Black"/>
    <s v="Widowed"/>
    <x v="0"/>
    <x v="0"/>
  </r>
  <r>
    <x v="667"/>
    <s v="Taniyah Mcmillan"/>
    <d v="2023-07-10T00:00:00"/>
    <s v="N/A"/>
    <s v="Senior BI Developer"/>
    <s v="Eric Mcclain"/>
    <s v="Unknown"/>
    <x v="9"/>
    <x v="2"/>
    <x v="0"/>
    <x v="1"/>
    <x v="0"/>
    <x v="0"/>
    <s v="N/A"/>
    <x v="1"/>
    <s v="Aerial"/>
    <d v="1947-09-07T00:00:00"/>
    <x v="0"/>
    <s v="Laborer"/>
    <s v="Male"/>
    <n v="35842"/>
    <s v="Black"/>
    <s v="Single"/>
    <x v="0"/>
    <x v="0"/>
  </r>
  <r>
    <x v="668"/>
    <s v="Kole Avila"/>
    <d v="2020-09-18T00:00:00"/>
    <s v="N/A"/>
    <s v="Sales Manager"/>
    <s v="Olivia Barton"/>
    <s v="Unknown"/>
    <x v="4"/>
    <x v="1"/>
    <x v="0"/>
    <x v="0"/>
    <x v="1"/>
    <x v="0"/>
    <s v="N/A"/>
    <x v="4"/>
    <s v="Field Operations"/>
    <d v="1961-09-14T00:00:00"/>
    <x v="0"/>
    <s v="Executive Assistant"/>
    <s v="Male"/>
    <n v="78813"/>
    <s v="Asian"/>
    <s v="Divorced"/>
    <x v="0"/>
    <x v="0"/>
  </r>
  <r>
    <x v="669"/>
    <s v="Ernest Munoz"/>
    <d v="2019-07-18T00:00:00"/>
    <s v="N/A"/>
    <s v="Sales Manager"/>
    <s v="Bethany Norris"/>
    <s v="Unknown"/>
    <x v="6"/>
    <x v="2"/>
    <x v="1"/>
    <x v="0"/>
    <x v="2"/>
    <x v="0"/>
    <s v="N/A"/>
    <x v="4"/>
    <s v="Splicing"/>
    <d v="1960-11-06T00:00:00"/>
    <x v="0"/>
    <s v="Laborer"/>
    <s v="Female"/>
    <n v="4772"/>
    <s v="Other"/>
    <s v="Widowed"/>
    <x v="0"/>
    <x v="0"/>
  </r>
  <r>
    <x v="670"/>
    <s v="Rose Jordan"/>
    <d v="2021-11-21T00:00:00"/>
    <d v="2021-12-12T00:00:00"/>
    <s v="Sales Manager"/>
    <s v="Anita Brown"/>
    <s v="Unknown"/>
    <x v="5"/>
    <x v="2"/>
    <x v="1"/>
    <x v="0"/>
    <x v="2"/>
    <x v="1"/>
    <s v="Position face whose and cut consider wide."/>
    <x v="5"/>
    <s v="Project Management - Con"/>
    <d v="1964-10-10T00:00:00"/>
    <x v="0"/>
    <s v="Coordinator"/>
    <s v="Female"/>
    <n v="83162"/>
    <s v="White"/>
    <s v="Married"/>
    <x v="0"/>
    <x v="0"/>
  </r>
  <r>
    <x v="671"/>
    <s v="Amaris Torres"/>
    <d v="2021-03-08T00:00:00"/>
    <s v="N/A"/>
    <s v="CIO"/>
    <s v="Emily Chen"/>
    <s v="Unknown"/>
    <x v="9"/>
    <x v="2"/>
    <x v="2"/>
    <x v="2"/>
    <x v="0"/>
    <x v="0"/>
    <s v="N/A"/>
    <x v="4"/>
    <s v="Field Operations"/>
    <d v="1947-05-26T00:00:00"/>
    <x v="0"/>
    <s v="Tester"/>
    <s v="Male"/>
    <n v="21426"/>
    <s v="Asian"/>
    <s v="Married"/>
    <x v="0"/>
    <x v="0"/>
  </r>
  <r>
    <x v="672"/>
    <s v="Titus Lowe"/>
    <d v="2019-08-21T00:00:00"/>
    <s v="N/A"/>
    <s v="BI Director"/>
    <s v="April Gallagher"/>
    <s v="Unknown"/>
    <x v="6"/>
    <x v="2"/>
    <x v="0"/>
    <x v="1"/>
    <x v="2"/>
    <x v="0"/>
    <s v="N/A"/>
    <x v="4"/>
    <s v="General - Con"/>
    <d v="1950-11-07T00:00:00"/>
    <x v="0"/>
    <s v="Laborer"/>
    <s v="Female"/>
    <n v="74874"/>
    <s v="Other"/>
    <s v="Widowed"/>
    <x v="0"/>
    <x v="0"/>
  </r>
  <r>
    <x v="673"/>
    <s v="Savanah Prince"/>
    <d v="2022-04-30T00:00:00"/>
    <d v="2023-06-09T00:00:00"/>
    <s v="BI Developer"/>
    <s v="Deborah White"/>
    <s v="Unknown"/>
    <x v="5"/>
    <x v="2"/>
    <x v="0"/>
    <x v="2"/>
    <x v="2"/>
    <x v="1"/>
    <s v="Tax reduce by firm."/>
    <x v="4"/>
    <s v="Wireline Construction"/>
    <d v="1946-06-17T00:00:00"/>
    <x v="0"/>
    <s v="Laborer"/>
    <s v="Female"/>
    <n v="56043"/>
    <s v="Other"/>
    <s v="Married"/>
    <x v="0"/>
    <x v="0"/>
  </r>
  <r>
    <x v="674"/>
    <s v="Dawson Pollard"/>
    <d v="2023-02-03T00:00:00"/>
    <d v="2023-04-16T00:00:00"/>
    <s v="Area Sales Manager"/>
    <s v="Crystal Garcia"/>
    <s v="Unknown"/>
    <x v="4"/>
    <x v="2"/>
    <x v="2"/>
    <x v="0"/>
    <x v="0"/>
    <x v="3"/>
    <s v="Simply class career vote."/>
    <x v="4"/>
    <s v="Field Operations"/>
    <d v="1959-11-02T00:00:00"/>
    <x v="0"/>
    <s v="Technician"/>
    <s v="Male"/>
    <n v="59192"/>
    <s v="Hispanic"/>
    <s v="Widowed"/>
    <x v="0"/>
    <x v="0"/>
  </r>
  <r>
    <x v="675"/>
    <s v="Moises Day"/>
    <d v="2023-05-08T00:00:00"/>
    <s v="N/A"/>
    <s v="Area Sales Manager"/>
    <s v="Jeremy Ewing"/>
    <s v="Unknown"/>
    <x v="7"/>
    <x v="2"/>
    <x v="0"/>
    <x v="2"/>
    <x v="2"/>
    <x v="0"/>
    <s v="N/A"/>
    <x v="4"/>
    <s v="Catv"/>
    <d v="1963-08-12T00:00:00"/>
    <x v="0"/>
    <s v="Foreman"/>
    <s v="Male"/>
    <n v="82767"/>
    <s v="Other"/>
    <s v="Widowed"/>
    <x v="0"/>
    <x v="0"/>
  </r>
  <r>
    <x v="676"/>
    <s v="Sadie Sheppard"/>
    <d v="2022-07-29T00:00:00"/>
    <s v="N/A"/>
    <s v="Area Sales Manager"/>
    <s v="Dillon Guerrero"/>
    <s v="Unknown"/>
    <x v="2"/>
    <x v="2"/>
    <x v="0"/>
    <x v="2"/>
    <x v="0"/>
    <x v="0"/>
    <s v="N/A"/>
    <x v="4"/>
    <s v="General - Con"/>
    <d v="1965-11-22T00:00:00"/>
    <x v="2"/>
    <s v="Foreman"/>
    <s v="Female"/>
    <n v="44156"/>
    <s v="Other"/>
    <s v="Widowed"/>
    <x v="0"/>
    <x v="0"/>
  </r>
  <r>
    <x v="677"/>
    <s v="Soren Coleman"/>
    <d v="2020-11-18T00:00:00"/>
    <d v="2021-05-22T00:00:00"/>
    <s v="Senior BI Developer"/>
    <s v="Barbara Boyd"/>
    <s v="Unknown"/>
    <x v="8"/>
    <x v="1"/>
    <x v="0"/>
    <x v="0"/>
    <x v="0"/>
    <x v="3"/>
    <s v="Republican threat song to rock."/>
    <x v="1"/>
    <s v="Field Operations"/>
    <d v="1946-03-28T00:00:00"/>
    <x v="0"/>
    <s v="Technician"/>
    <s v="Female"/>
    <n v="59433"/>
    <s v="Black"/>
    <s v="Widowed"/>
    <x v="0"/>
    <x v="0"/>
  </r>
  <r>
    <x v="678"/>
    <s v="Sage Morris"/>
    <d v="2021-05-16T00:00:00"/>
    <d v="2022-04-14T00:00:00"/>
    <s v="Senior BI Developer"/>
    <s v="Susan Barrett"/>
    <s v="Unknown"/>
    <x v="0"/>
    <x v="2"/>
    <x v="0"/>
    <x v="1"/>
    <x v="0"/>
    <x v="2"/>
    <s v="Hope notice white husband turn manage."/>
    <x v="1"/>
    <s v="Engineers"/>
    <d v="1944-12-14T00:00:00"/>
    <x v="0"/>
    <s v="Project Manager"/>
    <s v="Male"/>
    <n v="42691"/>
    <s v="Black"/>
    <s v="Widowed"/>
    <x v="0"/>
    <x v="0"/>
  </r>
  <r>
    <x v="679"/>
    <s v="Lillian Steele"/>
    <d v="2019-10-25T00:00:00"/>
    <d v="2020-10-16T00:00:00"/>
    <s v="Senior BI Developer"/>
    <s v="Anthony Foster"/>
    <s v="Unknown"/>
    <x v="9"/>
    <x v="2"/>
    <x v="2"/>
    <x v="1"/>
    <x v="1"/>
    <x v="1"/>
    <s v="Soon prove offer couple word science."/>
    <x v="4"/>
    <s v="General - Con"/>
    <d v="1976-09-01T00:00:00"/>
    <x v="0"/>
    <s v="Laborer"/>
    <s v="Male"/>
    <n v="33673"/>
    <s v="Other"/>
    <s v="Divorced"/>
    <x v="0"/>
    <x v="0"/>
  </r>
  <r>
    <x v="680"/>
    <s v="Deanna Meza"/>
    <d v="2023-03-05T00:00:00"/>
    <d v="2023-05-04T00:00:00"/>
    <s v="Sales Manager"/>
    <s v="Jennifer Cook"/>
    <s v="Unknown"/>
    <x v="4"/>
    <x v="2"/>
    <x v="1"/>
    <x v="2"/>
    <x v="1"/>
    <x v="4"/>
    <s v="I western water easy practice dinner none."/>
    <x v="4"/>
    <s v="Engineers"/>
    <d v="1974-10-10T00:00:00"/>
    <x v="0"/>
    <s v="Engineer"/>
    <s v="Female"/>
    <n v="34659"/>
    <s v="White"/>
    <s v="Divorced"/>
    <x v="0"/>
    <x v="0"/>
  </r>
  <r>
    <x v="681"/>
    <s v="Troy Todd"/>
    <d v="2021-06-01T00:00:00"/>
    <s v="N/A"/>
    <s v="Sales Manager"/>
    <s v="Elizabeth Romero"/>
    <s v="Unknown"/>
    <x v="6"/>
    <x v="2"/>
    <x v="0"/>
    <x v="2"/>
    <x v="0"/>
    <x v="0"/>
    <s v="N/A"/>
    <x v="4"/>
    <s v="Aerial"/>
    <d v="1970-12-29T00:00:00"/>
    <x v="0"/>
    <s v="Foreman"/>
    <s v="Female"/>
    <n v="65125"/>
    <s v="Black"/>
    <s v="Married"/>
    <x v="0"/>
    <x v="0"/>
  </r>
  <r>
    <x v="682"/>
    <s v="Beckett Shea"/>
    <d v="2022-01-22T00:00:00"/>
    <d v="2022-07-25T00:00:00"/>
    <s v="Sales Manager"/>
    <s v="Rebecca Davis"/>
    <s v="Unknown"/>
    <x v="5"/>
    <x v="1"/>
    <x v="2"/>
    <x v="2"/>
    <x v="0"/>
    <x v="2"/>
    <s v="Heart lose care sort deal."/>
    <x v="5"/>
    <s v="Aerial"/>
    <d v="1988-02-14T00:00:00"/>
    <x v="0"/>
    <s v="Lineman"/>
    <s v="Female"/>
    <n v="97969"/>
    <s v="Other"/>
    <s v="Married"/>
    <x v="0"/>
    <x v="0"/>
  </r>
  <r>
    <x v="683"/>
    <s v="Eve Barker"/>
    <d v="2023-07-09T00:00:00"/>
    <d v="2023-07-31T00:00:00"/>
    <s v="CIO"/>
    <s v="Christopher Ayala"/>
    <s v="Unknown"/>
    <x v="2"/>
    <x v="2"/>
    <x v="1"/>
    <x v="0"/>
    <x v="0"/>
    <x v="1"/>
    <s v="Not budget never social yourself agreement."/>
    <x v="4"/>
    <s v="Engineers"/>
    <d v="1963-03-07T00:00:00"/>
    <x v="0"/>
    <s v="Engineer"/>
    <s v="Male"/>
    <n v="18894"/>
    <s v="Hispanic"/>
    <s v="Widowed"/>
    <x v="0"/>
    <x v="0"/>
  </r>
  <r>
    <x v="684"/>
    <s v="Lillie Wilkerson"/>
    <d v="2018-11-11T00:00:00"/>
    <d v="2019-05-27T00:00:00"/>
    <s v="BI Director"/>
    <s v="Jeremy Wright"/>
    <s v="Unknown"/>
    <x v="1"/>
    <x v="2"/>
    <x v="2"/>
    <x v="0"/>
    <x v="2"/>
    <x v="4"/>
    <s v="Action whatever school machine fear."/>
    <x v="4"/>
    <s v="Aerial"/>
    <d v="1968-06-26T00:00:00"/>
    <x v="0"/>
    <s v="Foreman"/>
    <s v="Female"/>
    <n v="16287"/>
    <s v="Black"/>
    <s v="Divorced"/>
    <x v="0"/>
    <x v="0"/>
  </r>
  <r>
    <x v="685"/>
    <s v="Alexis Harrell"/>
    <d v="2021-01-05T00:00:00"/>
    <d v="2021-06-18T00:00:00"/>
    <s v="BI Developer"/>
    <s v="Jennifer Adams"/>
    <s v="Unknown"/>
    <x v="4"/>
    <x v="2"/>
    <x v="1"/>
    <x v="1"/>
    <x v="2"/>
    <x v="4"/>
    <s v="Scientist become a become value cell policy."/>
    <x v="4"/>
    <s v="Finance &amp; Accounting"/>
    <d v="1954-03-06T00:00:00"/>
    <x v="0"/>
    <s v="Intern"/>
    <s v="Male"/>
    <n v="63472"/>
    <s v="Black"/>
    <s v="Widowed"/>
    <x v="0"/>
    <x v="0"/>
  </r>
  <r>
    <x v="686"/>
    <s v="Mylee Snow"/>
    <d v="2022-11-25T00:00:00"/>
    <s v="N/A"/>
    <s v="Area Sales Manager"/>
    <s v="Charles Williamson"/>
    <s v="Unknown"/>
    <x v="6"/>
    <x v="1"/>
    <x v="0"/>
    <x v="1"/>
    <x v="2"/>
    <x v="0"/>
    <s v="N/A"/>
    <x v="4"/>
    <s v="Engineers"/>
    <d v="1967-04-25T00:00:00"/>
    <x v="0"/>
    <s v="Drafter"/>
    <s v="Male"/>
    <n v="19801"/>
    <s v="White"/>
    <s v="Widowed"/>
    <x v="0"/>
    <x v="0"/>
  </r>
  <r>
    <x v="687"/>
    <s v="Elsa Mckenzie"/>
    <d v="2020-03-30T00:00:00"/>
    <d v="2023-07-21T00:00:00"/>
    <s v="Area Sales Manager"/>
    <s v="James Black"/>
    <s v="Unknown"/>
    <x v="5"/>
    <x v="1"/>
    <x v="2"/>
    <x v="0"/>
    <x v="2"/>
    <x v="2"/>
    <s v="Together among marriage center evidence sure."/>
    <x v="4"/>
    <s v="Shop (Fleet)"/>
    <d v="1956-07-23T00:00:00"/>
    <x v="2"/>
    <s v="Mechanic"/>
    <s v="Male"/>
    <n v="34107"/>
    <s v="Other"/>
    <s v="Divorced"/>
    <x v="0"/>
    <x v="0"/>
  </r>
  <r>
    <x v="688"/>
    <s v="Kolby Reed"/>
    <d v="2021-01-02T00:00:00"/>
    <d v="2022-09-22T00:00:00"/>
    <s v="Senior BI Developer"/>
    <s v="Wendy Palmer"/>
    <s v="Unknown"/>
    <x v="5"/>
    <x v="2"/>
    <x v="0"/>
    <x v="1"/>
    <x v="1"/>
    <x v="4"/>
    <s v="Benefit available decade."/>
    <x v="1"/>
    <s v="Field Operations"/>
    <d v="1985-12-04T00:00:00"/>
    <x v="0"/>
    <s v="Technician"/>
    <s v="Male"/>
    <n v="35372"/>
    <s v="Other"/>
    <s v="Married"/>
    <x v="0"/>
    <x v="0"/>
  </r>
  <r>
    <x v="689"/>
    <s v="Kyler Morales"/>
    <d v="2019-02-26T00:00:00"/>
    <d v="2019-07-26T00:00:00"/>
    <s v="Senior BI Developer"/>
    <s v="Tracy Price"/>
    <s v="Unknown"/>
    <x v="1"/>
    <x v="2"/>
    <x v="1"/>
    <x v="0"/>
    <x v="1"/>
    <x v="2"/>
    <s v="Alone education career how difficult worry."/>
    <x v="1"/>
    <s v="Yard (Material Handling)"/>
    <d v="1942-01-20T00:00:00"/>
    <x v="0"/>
    <s v="Administrative"/>
    <s v="Male"/>
    <n v="56249"/>
    <s v="Black"/>
    <s v="Widowed"/>
    <x v="0"/>
    <x v="0"/>
  </r>
  <r>
    <x v="690"/>
    <s v="Jasiah Walton"/>
    <d v="2019-10-06T00:00:00"/>
    <s v="N/A"/>
    <s v="Senior BI Developer"/>
    <s v="Ruth Cruz"/>
    <s v="Unknown"/>
    <x v="8"/>
    <x v="1"/>
    <x v="1"/>
    <x v="0"/>
    <x v="0"/>
    <x v="0"/>
    <s v="N/A"/>
    <x v="4"/>
    <s v="Project Management - Con"/>
    <d v="1946-01-21T00:00:00"/>
    <x v="0"/>
    <s v="Technician"/>
    <s v="Male"/>
    <n v="77562"/>
    <s v="Black"/>
    <s v="Widowed"/>
    <x v="0"/>
    <x v="0"/>
  </r>
  <r>
    <x v="691"/>
    <s v="Urijah Brandt"/>
    <d v="2020-04-19T00:00:00"/>
    <d v="2022-07-30T00:00:00"/>
    <s v="Sales Manager"/>
    <s v="William Hutchinson"/>
    <s v="Unknown"/>
    <x v="3"/>
    <x v="2"/>
    <x v="0"/>
    <x v="1"/>
    <x v="0"/>
    <x v="2"/>
    <s v="Hundred nor last."/>
    <x v="4"/>
    <s v="Engineers"/>
    <d v="1943-09-23T00:00:00"/>
    <x v="0"/>
    <s v="Engineer"/>
    <s v="Female"/>
    <n v="23764"/>
    <s v="Other"/>
    <s v="Widowed"/>
    <x v="0"/>
    <x v="0"/>
  </r>
  <r>
    <x v="692"/>
    <s v="Gianna Pope"/>
    <d v="2022-12-24T00:00:00"/>
    <s v="N/A"/>
    <s v="Sales Manager"/>
    <s v="Sharon Kim"/>
    <s v="Unknown"/>
    <x v="4"/>
    <x v="2"/>
    <x v="1"/>
    <x v="1"/>
    <x v="0"/>
    <x v="0"/>
    <s v="N/A"/>
    <x v="4"/>
    <s v="Field Operations"/>
    <d v="1985-08-13T00:00:00"/>
    <x v="0"/>
    <s v="Tower Hand"/>
    <s v="Female"/>
    <n v="2558"/>
    <s v="Other"/>
    <s v="Single"/>
    <x v="0"/>
    <x v="0"/>
  </r>
  <r>
    <x v="693"/>
    <s v="Malia Reynolds"/>
    <d v="2021-04-09T00:00:00"/>
    <d v="2021-05-29T00:00:00"/>
    <s v="CIO"/>
    <s v="Dennis Gardner"/>
    <s v="Unknown"/>
    <x v="7"/>
    <x v="2"/>
    <x v="0"/>
    <x v="0"/>
    <x v="1"/>
    <x v="3"/>
    <s v="Make company education fish."/>
    <x v="4"/>
    <s v="Aerial"/>
    <d v="1961-10-04T00:00:00"/>
    <x v="0"/>
    <s v="Foreman"/>
    <s v="Male"/>
    <n v="82773"/>
    <s v="Asian"/>
    <s v="Married"/>
    <x v="0"/>
    <x v="0"/>
  </r>
  <r>
    <x v="694"/>
    <s v="Claire Gordon"/>
    <d v="2018-09-04T00:00:00"/>
    <d v="2022-12-16T00:00:00"/>
    <s v="BI Director"/>
    <s v="Jennifer Hernandez"/>
    <s v="Unknown"/>
    <x v="4"/>
    <x v="2"/>
    <x v="1"/>
    <x v="1"/>
    <x v="2"/>
    <x v="2"/>
    <s v="Product key its something. Yourself pay anyone."/>
    <x v="4"/>
    <s v="Isp"/>
    <d v="1981-11-13T00:00:00"/>
    <x v="0"/>
    <s v="Specialist"/>
    <s v="Female"/>
    <n v="20654"/>
    <s v="Other"/>
    <s v="Widowed"/>
    <x v="0"/>
    <x v="0"/>
  </r>
  <r>
    <x v="695"/>
    <s v="Joshua Hall"/>
    <d v="2021-11-07T00:00:00"/>
    <s v="N/A"/>
    <s v="BI Developer"/>
    <s v="Margaret Martinez"/>
    <s v="Unknown"/>
    <x v="1"/>
    <x v="2"/>
    <x v="2"/>
    <x v="1"/>
    <x v="1"/>
    <x v="0"/>
    <s v="N/A"/>
    <x v="4"/>
    <s v="General - Eng"/>
    <d v="1962-09-16T00:00:00"/>
    <x v="0"/>
    <s v="Coordinator"/>
    <s v="Male"/>
    <n v="74846"/>
    <s v="Hispanic"/>
    <s v="Married"/>
    <x v="0"/>
    <x v="0"/>
  </r>
  <r>
    <x v="696"/>
    <s v="Mattie Peters"/>
    <d v="2023-05-24T00:00:00"/>
    <d v="2023-07-21T00:00:00"/>
    <s v="BI Developer"/>
    <s v="Melanie Campbell"/>
    <s v="Unknown"/>
    <x v="5"/>
    <x v="1"/>
    <x v="2"/>
    <x v="2"/>
    <x v="0"/>
    <x v="4"/>
    <s v="Soon color sit call certainly."/>
    <x v="4"/>
    <s v="General - Con"/>
    <d v="1987-06-15T00:00:00"/>
    <x v="0"/>
    <s v="Foreman"/>
    <s v="Male"/>
    <n v="3758"/>
    <s v="Asian"/>
    <s v="Widowed"/>
    <x v="0"/>
    <x v="0"/>
  </r>
  <r>
    <x v="697"/>
    <s v="Makai Nolan"/>
    <d v="2021-02-15T00:00:00"/>
    <d v="2021-06-05T00:00:00"/>
    <s v="Area Sales Manager"/>
    <s v="Deborah Beltran"/>
    <s v="Unknown"/>
    <x v="6"/>
    <x v="2"/>
    <x v="2"/>
    <x v="0"/>
    <x v="0"/>
    <x v="3"/>
    <s v="This cost difficult. Time meet should."/>
    <x v="4"/>
    <s v="Billable Consultants"/>
    <d v="1994-11-14T00:00:00"/>
    <x v="0"/>
    <s v="Engineer"/>
    <s v="Male"/>
    <n v="5156"/>
    <s v="White"/>
    <s v="Married"/>
    <x v="0"/>
    <x v="0"/>
  </r>
  <r>
    <x v="698"/>
    <s v="Trevon Briggs"/>
    <d v="2021-11-03T00:00:00"/>
    <d v="2022-08-19T00:00:00"/>
    <s v="Senior BI Developer"/>
    <s v="Justin Jordan"/>
    <s v="Unknown"/>
    <x v="8"/>
    <x v="2"/>
    <x v="1"/>
    <x v="1"/>
    <x v="0"/>
    <x v="2"/>
    <s v="Picture recently military describe."/>
    <x v="1"/>
    <s v="Executive"/>
    <d v="1993-06-17T00:00:00"/>
    <x v="0"/>
    <s v="Manager"/>
    <s v="Male"/>
    <n v="64233"/>
    <s v="Hispanic"/>
    <s v="Married"/>
    <x v="0"/>
    <x v="0"/>
  </r>
  <r>
    <x v="699"/>
    <s v="Gretchen Weeks"/>
    <d v="2018-09-20T00:00:00"/>
    <s v="N/A"/>
    <s v="Senior BI Developer"/>
    <s v="Katherine Mccarthy"/>
    <s v="Unknown"/>
    <x v="0"/>
    <x v="2"/>
    <x v="1"/>
    <x v="1"/>
    <x v="1"/>
    <x v="0"/>
    <s v="N/A"/>
    <x v="4"/>
    <s v="Engineers"/>
    <d v="1958-04-08T00:00:00"/>
    <x v="0"/>
    <s v="Engineer"/>
    <s v="Male"/>
    <n v="61270"/>
    <s v="Asian"/>
    <s v="Widowed"/>
    <x v="0"/>
    <x v="0"/>
  </r>
  <r>
    <x v="700"/>
    <s v="Corey Hurst"/>
    <d v="2019-07-23T00:00:00"/>
    <d v="2023-01-07T00:00:00"/>
    <s v="Senior BI Developer"/>
    <s v="Jacob Brown"/>
    <s v="Unknown"/>
    <x v="9"/>
    <x v="1"/>
    <x v="1"/>
    <x v="0"/>
    <x v="2"/>
    <x v="1"/>
    <s v="Former huge figure enjoy all detail."/>
    <x v="4"/>
    <s v="Project Management - Con"/>
    <d v="1954-11-06T00:00:00"/>
    <x v="0"/>
    <s v="Flagger"/>
    <s v="Male"/>
    <n v="36731"/>
    <s v="Other"/>
    <s v="Single"/>
    <x v="0"/>
    <x v="0"/>
  </r>
  <r>
    <x v="701"/>
    <s v="Alison Pugh"/>
    <d v="2022-05-12T00:00:00"/>
    <s v="N/A"/>
    <s v="Sales Manager"/>
    <s v="Bradley Sandoval"/>
    <s v="Unknown"/>
    <x v="4"/>
    <x v="2"/>
    <x v="1"/>
    <x v="0"/>
    <x v="0"/>
    <x v="0"/>
    <s v="N/A"/>
    <x v="4"/>
    <s v="Project Management - Con"/>
    <d v="1989-09-08T00:00:00"/>
    <x v="0"/>
    <s v="Contracts"/>
    <s v="Female"/>
    <n v="49479"/>
    <s v="Other"/>
    <s v="Single"/>
    <x v="0"/>
    <x v="0"/>
  </r>
  <r>
    <x v="702"/>
    <s v="Kadence Sandoval"/>
    <d v="2018-10-03T00:00:00"/>
    <s v="N/A"/>
    <s v="Sales Manager"/>
    <s v="Mary Waters"/>
    <s v="Unknown"/>
    <x v="6"/>
    <x v="2"/>
    <x v="2"/>
    <x v="2"/>
    <x v="0"/>
    <x v="0"/>
    <s v="N/A"/>
    <x v="5"/>
    <s v="Aerial"/>
    <d v="1978-02-23T00:00:00"/>
    <x v="0"/>
    <s v="Lineman"/>
    <s v="Female"/>
    <n v="26140"/>
    <s v="Other"/>
    <s v="Single"/>
    <x v="0"/>
    <x v="0"/>
  </r>
  <r>
    <x v="703"/>
    <s v="Mckenzie Kim"/>
    <d v="2020-11-26T00:00:00"/>
    <s v="N/A"/>
    <s v="CIO"/>
    <s v="Rachel Thomas"/>
    <s v="Unknown"/>
    <x v="9"/>
    <x v="2"/>
    <x v="0"/>
    <x v="1"/>
    <x v="0"/>
    <x v="0"/>
    <s v="N/A"/>
    <x v="4"/>
    <s v="Project Management - Con"/>
    <d v="1994-06-21T00:00:00"/>
    <x v="0"/>
    <s v="Project Manager"/>
    <s v="Female"/>
    <n v="59091"/>
    <s v="Hispanic"/>
    <s v="Widowed"/>
    <x v="0"/>
    <x v="0"/>
  </r>
  <r>
    <x v="704"/>
    <s v="Randall Miller"/>
    <d v="2018-10-04T00:00:00"/>
    <s v="N/A"/>
    <s v="BI Director"/>
    <s v="David Kirk"/>
    <s v="Unknown"/>
    <x v="6"/>
    <x v="2"/>
    <x v="0"/>
    <x v="2"/>
    <x v="2"/>
    <x v="0"/>
    <s v="N/A"/>
    <x v="4"/>
    <s v="Project Management - Con"/>
    <d v="1958-05-16T00:00:00"/>
    <x v="0"/>
    <s v="Intern"/>
    <s v="Female"/>
    <n v="50425"/>
    <s v="Hispanic"/>
    <s v="Single"/>
    <x v="0"/>
    <x v="0"/>
  </r>
  <r>
    <x v="705"/>
    <s v="Lailah Hughes"/>
    <d v="2020-12-02T00:00:00"/>
    <d v="2023-02-25T00:00:00"/>
    <s v="BI Developer"/>
    <s v="Christopher Fisher"/>
    <s v="Unknown"/>
    <x v="1"/>
    <x v="2"/>
    <x v="1"/>
    <x v="0"/>
    <x v="2"/>
    <x v="1"/>
    <s v="Happen ability as term fish."/>
    <x v="4"/>
    <s v="Aerial"/>
    <d v="1990-04-03T00:00:00"/>
    <x v="0"/>
    <s v="Supervisor"/>
    <s v="Female"/>
    <n v="81407"/>
    <s v="Hispanic"/>
    <s v="Married"/>
    <x v="0"/>
    <x v="0"/>
  </r>
  <r>
    <x v="706"/>
    <s v="Quentin Calderon"/>
    <d v="2021-09-24T00:00:00"/>
    <d v="2023-07-20T00:00:00"/>
    <s v="BI Developer"/>
    <s v="Charles Mcdonald"/>
    <s v="Unknown"/>
    <x v="8"/>
    <x v="2"/>
    <x v="0"/>
    <x v="1"/>
    <x v="2"/>
    <x v="2"/>
    <s v="Fly see experience age Republican."/>
    <x v="4"/>
    <s v="Wireline Construction"/>
    <d v="1994-03-20T00:00:00"/>
    <x v="0"/>
    <s v="Clerk"/>
    <s v="Male"/>
    <n v="93935"/>
    <s v="Asian"/>
    <s v="Married"/>
    <x v="0"/>
    <x v="0"/>
  </r>
  <r>
    <x v="707"/>
    <s v="Molly Fischer"/>
    <d v="2020-09-10T00:00:00"/>
    <d v="2021-05-22T00:00:00"/>
    <s v="BI Developer"/>
    <s v="Bonnie Smith"/>
    <s v="Unknown"/>
    <x v="3"/>
    <x v="1"/>
    <x v="2"/>
    <x v="0"/>
    <x v="1"/>
    <x v="1"/>
    <s v="With turn maybe herself trouble."/>
    <x v="4"/>
    <s v="Splicing"/>
    <d v="1990-05-12T00:00:00"/>
    <x v="0"/>
    <s v="Associate"/>
    <s v="Male"/>
    <n v="65055"/>
    <s v="Asian"/>
    <s v="Widowed"/>
    <x v="0"/>
    <x v="0"/>
  </r>
  <r>
    <x v="708"/>
    <s v="Anaya Stanton"/>
    <d v="2022-05-25T00:00:00"/>
    <d v="2022-11-17T00:00:00"/>
    <s v="Area Sales Manager"/>
    <s v="Whitney Roberts"/>
    <s v="Unknown"/>
    <x v="4"/>
    <x v="2"/>
    <x v="2"/>
    <x v="1"/>
    <x v="1"/>
    <x v="1"/>
    <s v="Plant opportunity thank style."/>
    <x v="4"/>
    <s v="General - Sga"/>
    <d v="1962-03-22T00:00:00"/>
    <x v="2"/>
    <s v="Manager"/>
    <s v="Male"/>
    <n v="55354"/>
    <s v="Black"/>
    <s v="Married"/>
    <x v="0"/>
    <x v="0"/>
  </r>
  <r>
    <x v="709"/>
    <s v="Jaden Houston"/>
    <d v="2019-02-15T00:00:00"/>
    <d v="2019-12-09T00:00:00"/>
    <s v="Senior BI Developer"/>
    <s v="Paige Eaton DDS"/>
    <s v="Unknown"/>
    <x v="8"/>
    <x v="1"/>
    <x v="0"/>
    <x v="0"/>
    <x v="0"/>
    <x v="3"/>
    <s v="Threat day deep final personal alone picture."/>
    <x v="1"/>
    <s v="Field Operations"/>
    <d v="1971-05-24T00:00:00"/>
    <x v="0"/>
    <s v="Technician"/>
    <s v="Male"/>
    <n v="46239"/>
    <s v="Black"/>
    <s v="Divorced"/>
    <x v="0"/>
    <x v="0"/>
  </r>
  <r>
    <x v="710"/>
    <s v="Lance Bailey"/>
    <d v="2018-09-28T00:00:00"/>
    <d v="2023-02-01T00:00:00"/>
    <s v="Senior BI Developer"/>
    <s v="Johnny Stevens"/>
    <s v="Unknown"/>
    <x v="0"/>
    <x v="2"/>
    <x v="2"/>
    <x v="0"/>
    <x v="1"/>
    <x v="2"/>
    <s v="Wrong how fund front foreign."/>
    <x v="4"/>
    <s v="General - Con"/>
    <d v="1985-04-21T00:00:00"/>
    <x v="0"/>
    <s v="Laborer"/>
    <s v="Male"/>
    <n v="43594"/>
    <s v="Other"/>
    <s v="Widowed"/>
    <x v="0"/>
    <x v="0"/>
  </r>
  <r>
    <x v="711"/>
    <s v="Quintin Hicks"/>
    <d v="2018-12-12T00:00:00"/>
    <s v="N/A"/>
    <s v="Senior BI Developer"/>
    <s v="Joanna Lewis"/>
    <s v="Unknown"/>
    <x v="9"/>
    <x v="2"/>
    <x v="2"/>
    <x v="0"/>
    <x v="1"/>
    <x v="0"/>
    <s v="N/A"/>
    <x v="4"/>
    <s v="Engineers"/>
    <d v="1972-02-29T00:00:00"/>
    <x v="0"/>
    <s v="Engineer"/>
    <s v="Female"/>
    <n v="72035"/>
    <s v="Black"/>
    <s v="Single"/>
    <x v="0"/>
    <x v="0"/>
  </r>
  <r>
    <x v="712"/>
    <s v="Mauricio Meyers"/>
    <d v="2021-12-01T00:00:00"/>
    <s v="N/A"/>
    <s v="Sales Manager"/>
    <s v="Isabella Cox"/>
    <s v="Unknown"/>
    <x v="4"/>
    <x v="2"/>
    <x v="1"/>
    <x v="2"/>
    <x v="2"/>
    <x v="0"/>
    <s v="N/A"/>
    <x v="4"/>
    <s v="General - Con"/>
    <d v="1990-08-29T00:00:00"/>
    <x v="0"/>
    <s v="Flagger"/>
    <s v="Female"/>
    <n v="1218"/>
    <s v="Asian"/>
    <s v="Married"/>
    <x v="0"/>
    <x v="0"/>
  </r>
  <r>
    <x v="713"/>
    <s v="Tess Reilly"/>
    <d v="2022-01-12T00:00:00"/>
    <s v="N/A"/>
    <s v="Sales Manager"/>
    <s v="Nicholas Gomez"/>
    <s v="Unknown"/>
    <x v="6"/>
    <x v="2"/>
    <x v="2"/>
    <x v="2"/>
    <x v="1"/>
    <x v="0"/>
    <s v="N/A"/>
    <x v="5"/>
    <s v="Field Operations"/>
    <d v="2000-04-20T00:00:00"/>
    <x v="0"/>
    <s v="Laborer"/>
    <s v="Female"/>
    <n v="5062"/>
    <s v="White"/>
    <s v="Married"/>
    <x v="0"/>
    <x v="0"/>
  </r>
  <r>
    <x v="714"/>
    <s v="Reece Callahan"/>
    <d v="2020-10-27T00:00:00"/>
    <d v="2022-09-28T00:00:00"/>
    <s v="CIO"/>
    <s v="Monique Barnes"/>
    <s v="Unknown"/>
    <x v="2"/>
    <x v="1"/>
    <x v="2"/>
    <x v="2"/>
    <x v="0"/>
    <x v="1"/>
    <s v="Learn will marriage interesting note the success."/>
    <x v="4"/>
    <s v="Aerial"/>
    <d v="1966-01-10T00:00:00"/>
    <x v="0"/>
    <s v="Foreman"/>
    <s v="Female"/>
    <n v="86362"/>
    <s v="White"/>
    <s v="Divorced"/>
    <x v="0"/>
    <x v="0"/>
  </r>
  <r>
    <x v="715"/>
    <s v="Tyrell Fuentes"/>
    <d v="2020-11-02T00:00:00"/>
    <d v="2022-06-21T00:00:00"/>
    <s v="BI Director"/>
    <s v="Steven Oliver"/>
    <s v="Unknown"/>
    <x v="1"/>
    <x v="2"/>
    <x v="1"/>
    <x v="1"/>
    <x v="0"/>
    <x v="1"/>
    <s v="Can conference couple similar anything."/>
    <x v="4"/>
    <s v="General - Con"/>
    <d v="1961-03-19T00:00:00"/>
    <x v="0"/>
    <s v="Flagger"/>
    <s v="Female"/>
    <n v="21457"/>
    <s v="Asian"/>
    <s v="Widowed"/>
    <x v="0"/>
    <x v="0"/>
  </r>
  <r>
    <x v="716"/>
    <s v="Benjamin Kaufman"/>
    <d v="2021-04-24T00:00:00"/>
    <d v="2023-02-28T00:00:00"/>
    <s v="BI Developer"/>
    <s v="Vicki Delgado"/>
    <s v="Unknown"/>
    <x v="0"/>
    <x v="2"/>
    <x v="0"/>
    <x v="2"/>
    <x v="0"/>
    <x v="4"/>
    <s v="Customer front detail bed say suddenly here."/>
    <x v="4"/>
    <s v="General - Con"/>
    <d v="1959-11-26T00:00:00"/>
    <x v="0"/>
    <s v="Model Assistant"/>
    <s v="Male"/>
    <n v="49370"/>
    <s v="Asian"/>
    <s v="Widowed"/>
    <x v="0"/>
    <x v="0"/>
  </r>
  <r>
    <x v="717"/>
    <s v="Ayla Mcgrath"/>
    <d v="2020-06-29T00:00:00"/>
    <d v="2023-08-03T00:00:00"/>
    <s v="BI Developer"/>
    <s v="Daryl Swanson"/>
    <s v="Unknown"/>
    <x v="9"/>
    <x v="2"/>
    <x v="2"/>
    <x v="2"/>
    <x v="1"/>
    <x v="1"/>
    <s v="Someone situation else. Big statement else gas."/>
    <x v="4"/>
    <s v="Field Operations"/>
    <d v="2001-01-04T00:00:00"/>
    <x v="0"/>
    <s v="Driller"/>
    <s v="Male"/>
    <n v="17318"/>
    <s v="Other"/>
    <s v="Divorced"/>
    <x v="0"/>
    <x v="0"/>
  </r>
  <r>
    <x v="718"/>
    <s v="Katelyn Stevens"/>
    <d v="2021-07-15T00:00:00"/>
    <s v="N/A"/>
    <s v="BI Developer"/>
    <s v="James Johnson"/>
    <s v="Unknown"/>
    <x v="4"/>
    <x v="2"/>
    <x v="1"/>
    <x v="2"/>
    <x v="1"/>
    <x v="0"/>
    <s v="N/A"/>
    <x v="4"/>
    <s v="Field Operations"/>
    <d v="1993-05-10T00:00:00"/>
    <x v="0"/>
    <s v="Laborer"/>
    <s v="Male"/>
    <n v="93155"/>
    <s v="Hispanic"/>
    <s v="Widowed"/>
    <x v="0"/>
    <x v="0"/>
  </r>
  <r>
    <x v="719"/>
    <s v="Jaiden Christian"/>
    <d v="2023-06-20T00:00:00"/>
    <s v="N/A"/>
    <s v="Senior BI Developer"/>
    <s v="Juan Jackson"/>
    <s v="Unknown"/>
    <x v="5"/>
    <x v="2"/>
    <x v="0"/>
    <x v="1"/>
    <x v="0"/>
    <x v="0"/>
    <s v="N/A"/>
    <x v="4"/>
    <s v="Field Operations"/>
    <d v="1965-03-08T00:00:00"/>
    <x v="0"/>
    <s v="Laborer"/>
    <s v="Male"/>
    <n v="32840"/>
    <s v="Other"/>
    <s v="Single"/>
    <x v="0"/>
    <x v="0"/>
  </r>
  <r>
    <x v="720"/>
    <s v="Elliott Odonnell"/>
    <d v="2019-09-22T00:00:00"/>
    <d v="2022-11-10T00:00:00"/>
    <s v="Senior BI Developer"/>
    <s v="Wendy Daniels"/>
    <s v="Unknown"/>
    <x v="1"/>
    <x v="2"/>
    <x v="2"/>
    <x v="2"/>
    <x v="2"/>
    <x v="4"/>
    <s v="Story get campaign affect at rule start."/>
    <x v="4"/>
    <s v="Finance &amp; Accounting"/>
    <d v="1998-11-25T00:00:00"/>
    <x v="0"/>
    <s v="Assistant"/>
    <s v="Male"/>
    <n v="46552"/>
    <s v="White"/>
    <s v="Divorced"/>
    <x v="0"/>
    <x v="0"/>
  </r>
  <r>
    <x v="721"/>
    <s v="Ronnie Dillon"/>
    <d v="2022-02-22T00:00:00"/>
    <s v="N/A"/>
    <s v="Senior BI Developer"/>
    <s v="John Smith"/>
    <s v="Unknown"/>
    <x v="8"/>
    <x v="2"/>
    <x v="2"/>
    <x v="2"/>
    <x v="2"/>
    <x v="0"/>
    <s v="N/A"/>
    <x v="4"/>
    <s v="Wireless"/>
    <d v="1968-01-30T00:00:00"/>
    <x v="0"/>
    <s v="Groundman"/>
    <s v="Female"/>
    <n v="26893"/>
    <s v="Hispanic"/>
    <s v="Divorced"/>
    <x v="0"/>
    <x v="0"/>
  </r>
  <r>
    <x v="722"/>
    <s v="Gideon Saunders"/>
    <d v="2020-07-01T00:00:00"/>
    <d v="2022-06-26T00:00:00"/>
    <s v="Sales Manager"/>
    <s v="Nicole Taylor"/>
    <s v="Unknown"/>
    <x v="3"/>
    <x v="2"/>
    <x v="2"/>
    <x v="2"/>
    <x v="2"/>
    <x v="4"/>
    <s v="Say operation national race."/>
    <x v="5"/>
    <s v="General - Eng"/>
    <d v="1969-04-07T00:00:00"/>
    <x v="0"/>
    <s v="Coordinator"/>
    <s v="Female"/>
    <n v="34649"/>
    <s v="Black"/>
    <s v="Widowed"/>
    <x v="0"/>
    <x v="0"/>
  </r>
  <r>
    <x v="723"/>
    <s v="Valerie Davis"/>
    <d v="2021-05-13T00:00:00"/>
    <d v="2021-12-11T00:00:00"/>
    <s v="CIO"/>
    <s v="Amanda Shaw MD"/>
    <s v="Unknown"/>
    <x v="7"/>
    <x v="2"/>
    <x v="0"/>
    <x v="1"/>
    <x v="0"/>
    <x v="4"/>
    <s v="Their because nice party."/>
    <x v="4"/>
    <s v="Yard (Material Handling)"/>
    <d v="1957-10-20T00:00:00"/>
    <x v="0"/>
    <s v="Coordinator"/>
    <s v="Female"/>
    <n v="46050"/>
    <s v="Other"/>
    <s v="Divorced"/>
    <x v="0"/>
    <x v="0"/>
  </r>
  <r>
    <x v="724"/>
    <s v="Jamarcus Thomas"/>
    <d v="2021-05-30T00:00:00"/>
    <s v="N/A"/>
    <s v="BI Developer"/>
    <s v="Nancy Cruz"/>
    <s v="Unknown"/>
    <x v="8"/>
    <x v="2"/>
    <x v="1"/>
    <x v="0"/>
    <x v="0"/>
    <x v="0"/>
    <s v="N/A"/>
    <x v="4"/>
    <s v="Field Operations"/>
    <d v="1947-09-29T00:00:00"/>
    <x v="0"/>
    <s v="Technician"/>
    <s v="Male"/>
    <n v="55738"/>
    <s v="Black"/>
    <s v="Divorced"/>
    <x v="0"/>
    <x v="0"/>
  </r>
  <r>
    <x v="725"/>
    <s v="Alden Powers"/>
    <d v="2019-07-04T00:00:00"/>
    <s v="N/A"/>
    <s v="BI Developer"/>
    <s v="Elizabeth Walker"/>
    <s v="Unknown"/>
    <x v="1"/>
    <x v="1"/>
    <x v="1"/>
    <x v="2"/>
    <x v="2"/>
    <x v="0"/>
    <s v="N/A"/>
    <x v="4"/>
    <s v="Wireline Construction"/>
    <d v="1981-01-21T00:00:00"/>
    <x v="0"/>
    <s v="Clerk"/>
    <s v="Male"/>
    <n v="71994"/>
    <s v="Asian"/>
    <s v="Single"/>
    <x v="0"/>
    <x v="0"/>
  </r>
  <r>
    <x v="726"/>
    <s v="Haylie Arnold"/>
    <d v="2019-05-31T00:00:00"/>
    <d v="2022-05-31T00:00:00"/>
    <s v="BI Developer"/>
    <s v="Leslie Tran"/>
    <s v="Unknown"/>
    <x v="5"/>
    <x v="2"/>
    <x v="2"/>
    <x v="2"/>
    <x v="2"/>
    <x v="1"/>
    <s v="Candidate fact event level several onto store."/>
    <x v="4"/>
    <s v="General - Con"/>
    <d v="1996-02-16T00:00:00"/>
    <x v="0"/>
    <s v="Foreman"/>
    <s v="Male"/>
    <n v="50024"/>
    <s v="Hispanic"/>
    <s v="Widowed"/>
    <x v="0"/>
    <x v="0"/>
  </r>
  <r>
    <x v="727"/>
    <s v="James Cockel"/>
    <d v="2020-03-13T00:00:00"/>
    <s v="N/A"/>
    <s v="Production Technician I"/>
    <s v="Yesenia Woodard"/>
    <s v="Unknown"/>
    <x v="2"/>
    <x v="2"/>
    <x v="2"/>
    <x v="1"/>
    <x v="1"/>
    <x v="0"/>
    <s v="N/A"/>
    <x v="2"/>
    <s v="General - Con"/>
    <d v="1972-01-11T00:00:00"/>
    <x v="0"/>
    <s v="Foreman"/>
    <s v="Male"/>
    <n v="2452"/>
    <s v="White"/>
    <s v="Divorced"/>
    <x v="0"/>
    <x v="0"/>
  </r>
  <r>
    <x v="728"/>
    <s v="Donna Brill"/>
    <d v="2020-01-06T00:00:00"/>
    <d v="2020-12-24T00:00:00"/>
    <s v="Production Technician I"/>
    <s v="Michelle Henson"/>
    <s v="Unknown"/>
    <x v="6"/>
    <x v="1"/>
    <x v="1"/>
    <x v="0"/>
    <x v="0"/>
    <x v="2"/>
    <s v="Question kitchen gun find four wall heavy."/>
    <x v="2"/>
    <s v="General - Con"/>
    <d v="1946-12-30T00:00:00"/>
    <x v="0"/>
    <s v="Foreman"/>
    <s v="Female"/>
    <n v="1701"/>
    <s v="Other"/>
    <s v="Divorced"/>
    <x v="0"/>
    <x v="0"/>
  </r>
  <r>
    <x v="729"/>
    <s v="Kristen Squatrito"/>
    <d v="2023-04-30T00:00:00"/>
    <s v="N/A"/>
    <s v="Production Technician I"/>
    <s v="Natasha Sullivan"/>
    <s v="Unknown"/>
    <x v="6"/>
    <x v="2"/>
    <x v="2"/>
    <x v="2"/>
    <x v="0"/>
    <x v="0"/>
    <s v="N/A"/>
    <x v="2"/>
    <s v="General - Eng"/>
    <d v="1976-06-10T00:00:00"/>
    <x v="0"/>
    <s v="Technician"/>
    <s v="Female"/>
    <n v="2359"/>
    <s v="White"/>
    <s v="Divorced"/>
    <x v="0"/>
    <x v="0"/>
  </r>
  <r>
    <x v="730"/>
    <s v="Erasumus Monkfish"/>
    <d v="2021-07-11T00:00:00"/>
    <d v="2022-02-08T00:00:00"/>
    <s v="Production Technician II"/>
    <s v="Mark Smith"/>
    <s v="Unknown"/>
    <x v="2"/>
    <x v="2"/>
    <x v="1"/>
    <x v="2"/>
    <x v="1"/>
    <x v="4"/>
    <s v="Artist organization great heart."/>
    <x v="2"/>
    <s v="Engineers"/>
    <d v="1947-03-22T00:00:00"/>
    <x v="0"/>
    <s v="Engineer"/>
    <s v="Male"/>
    <n v="1450"/>
    <s v="Black"/>
    <s v="Divorced"/>
    <x v="0"/>
    <x v="0"/>
  </r>
  <r>
    <x v="731"/>
    <s v="May Roberson"/>
    <d v="2021-07-02T00:00:00"/>
    <d v="2021-12-13T00:00:00"/>
    <s v="Production Technician II"/>
    <s v="Samantha Hancock"/>
    <s v="Unknown"/>
    <x v="2"/>
    <x v="2"/>
    <x v="1"/>
    <x v="2"/>
    <x v="1"/>
    <x v="2"/>
    <s v="North position film eight. Movement dark turn."/>
    <x v="2"/>
    <s v="Fielders"/>
    <d v="1961-04-13T00:00:00"/>
    <x v="0"/>
    <s v="Engineer"/>
    <s v="Female"/>
    <n v="1902"/>
    <s v="Hispanic"/>
    <s v="Widowed"/>
    <x v="0"/>
    <x v="0"/>
  </r>
  <r>
    <x v="732"/>
    <s v="Shana Maurice"/>
    <d v="2019-10-23T00:00:00"/>
    <d v="2020-12-03T00:00:00"/>
    <s v="Production Technician I"/>
    <s v="Joshua Ward"/>
    <s v="Unknown"/>
    <x v="6"/>
    <x v="2"/>
    <x v="2"/>
    <x v="0"/>
    <x v="1"/>
    <x v="3"/>
    <s v="Head where have ground scene."/>
    <x v="2"/>
    <s v="Field Operations"/>
    <d v="1950-02-15T00:00:00"/>
    <x v="0"/>
    <s v="Laborer"/>
    <s v="Female"/>
    <n v="2330"/>
    <s v="Black"/>
    <s v="Married"/>
    <x v="0"/>
    <x v="0"/>
  </r>
  <r>
    <x v="733"/>
    <s v="Raul Garcia"/>
    <d v="2019-01-19T00:00:00"/>
    <s v="N/A"/>
    <s v="Production Technician I"/>
    <s v="Anthony Martinez"/>
    <s v="Unknown"/>
    <x v="1"/>
    <x v="2"/>
    <x v="1"/>
    <x v="1"/>
    <x v="2"/>
    <x v="0"/>
    <s v="N/A"/>
    <x v="2"/>
    <s v="Field Operations"/>
    <d v="1942-06-22T00:00:00"/>
    <x v="0"/>
    <s v="Driver"/>
    <s v="Male"/>
    <n v="1905"/>
    <s v="White"/>
    <s v="Widowed"/>
    <x v="0"/>
    <x v="0"/>
  </r>
  <r>
    <x v="734"/>
    <s v="Rachael Baczenski"/>
    <d v="2021-01-08T00:00:00"/>
    <d v="2023-01-14T00:00:00"/>
    <s v="Production Technician I"/>
    <s v="Cody Scott"/>
    <s v="Unknown"/>
    <x v="1"/>
    <x v="2"/>
    <x v="2"/>
    <x v="0"/>
    <x v="2"/>
    <x v="3"/>
    <s v="Along senior personal nature help crime."/>
    <x v="2"/>
    <s v="Shop (Fleet)"/>
    <d v="1942-04-08T00:00:00"/>
    <x v="0"/>
    <s v="Mechanic"/>
    <s v="Female"/>
    <n v="1902"/>
    <s v="White"/>
    <s v="Divorced"/>
    <x v="0"/>
    <x v="0"/>
  </r>
  <r>
    <x v="735"/>
    <s v="Enrico Langton"/>
    <d v="2019-01-29T00:00:00"/>
    <d v="2022-07-08T00:00:00"/>
    <s v="Production Technician I"/>
    <s v="Jeffrey Thompson"/>
    <s v="Unknown"/>
    <x v="7"/>
    <x v="1"/>
    <x v="1"/>
    <x v="0"/>
    <x v="0"/>
    <x v="1"/>
    <s v="Law difference five away."/>
    <x v="2"/>
    <s v="Field Operations"/>
    <d v="1955-08-25T00:00:00"/>
    <x v="0"/>
    <s v="Technician"/>
    <s v="Male"/>
    <n v="2048"/>
    <s v="Other"/>
    <s v="Married"/>
    <x v="0"/>
    <x v="0"/>
  </r>
  <r>
    <x v="736"/>
    <s v="Colleen Zima"/>
    <d v="2018-10-27T00:00:00"/>
    <s v="N/A"/>
    <s v="Production Technician I"/>
    <s v="Jacqueline Jones"/>
    <s v="Unknown"/>
    <x v="7"/>
    <x v="1"/>
    <x v="1"/>
    <x v="1"/>
    <x v="2"/>
    <x v="0"/>
    <s v="N/A"/>
    <x v="2"/>
    <s v="General - Eng"/>
    <d v="1983-02-26T00:00:00"/>
    <x v="0"/>
    <s v="Engineer"/>
    <s v="Female"/>
    <n v="1730"/>
    <s v="Hispanic"/>
    <s v="Widowed"/>
    <x v="0"/>
    <x v="0"/>
  </r>
  <r>
    <x v="737"/>
    <s v="Phil Close"/>
    <d v="2023-05-30T00:00:00"/>
    <d v="2023-07-05T00:00:00"/>
    <s v="Production Technician II"/>
    <s v="Tami Fuentes"/>
    <s v="Unknown"/>
    <x v="9"/>
    <x v="2"/>
    <x v="1"/>
    <x v="0"/>
    <x v="0"/>
    <x v="1"/>
    <s v="Rich together bad his agent blue."/>
    <x v="2"/>
    <s v="General - Eng"/>
    <d v="1983-11-17T00:00:00"/>
    <x v="0"/>
    <s v="Coordinator"/>
    <s v="Male"/>
    <n v="2169"/>
    <s v="White"/>
    <s v="Single"/>
    <x v="0"/>
    <x v="0"/>
  </r>
  <r>
    <x v="738"/>
    <s v="Hang T Wolk"/>
    <d v="2019-07-15T00:00:00"/>
    <d v="2023-05-01T00:00:00"/>
    <s v="Production Technician II"/>
    <s v="Michael Farmer"/>
    <s v="Unknown"/>
    <x v="9"/>
    <x v="1"/>
    <x v="1"/>
    <x v="2"/>
    <x v="2"/>
    <x v="1"/>
    <s v="Large relate work treatment Mrs."/>
    <x v="2"/>
    <s v="Aerial"/>
    <d v="1982-01-11T00:00:00"/>
    <x v="0"/>
    <s v="Laborer"/>
    <s v="Female"/>
    <n v="2302"/>
    <s v="Hispanic"/>
    <s v="Married"/>
    <x v="0"/>
    <x v="0"/>
  </r>
  <r>
    <x v="739"/>
    <s v="Lei-Ming Nguyen"/>
    <d v="2020-03-17T00:00:00"/>
    <d v="2021-08-02T00:00:00"/>
    <s v="Production Technician I"/>
    <s v="Madeline Baker"/>
    <s v="Unknown"/>
    <x v="1"/>
    <x v="1"/>
    <x v="1"/>
    <x v="2"/>
    <x v="0"/>
    <x v="2"/>
    <s v="This win treat they kid simple."/>
    <x v="2"/>
    <s v="General - Con"/>
    <d v="1963-04-03T00:00:00"/>
    <x v="0"/>
    <s v="Laborer"/>
    <s v="Female"/>
    <n v="2132"/>
    <s v="Other"/>
    <s v="Married"/>
    <x v="0"/>
    <x v="0"/>
  </r>
  <r>
    <x v="740"/>
    <s v="Denisa S Dobrin"/>
    <d v="2022-09-16T00:00:00"/>
    <s v="N/A"/>
    <s v="Production Technician I"/>
    <s v="Katherine Costa"/>
    <s v="Unknown"/>
    <x v="5"/>
    <x v="2"/>
    <x v="1"/>
    <x v="0"/>
    <x v="1"/>
    <x v="0"/>
    <s v="N/A"/>
    <x v="2"/>
    <s v="General - Eng"/>
    <d v="1981-01-11T00:00:00"/>
    <x v="0"/>
    <s v="Drafter"/>
    <s v="Female"/>
    <n v="2125"/>
    <s v="Asian"/>
    <s v="Single"/>
    <x v="0"/>
    <x v="0"/>
  </r>
  <r>
    <x v="741"/>
    <s v="Maryellen Jackson"/>
    <d v="2021-01-04T00:00:00"/>
    <s v="N/A"/>
    <s v="Production Technician I"/>
    <s v="Rebecca Bird"/>
    <s v="Unknown"/>
    <x v="7"/>
    <x v="2"/>
    <x v="0"/>
    <x v="2"/>
    <x v="0"/>
    <x v="0"/>
    <s v="N/A"/>
    <x v="2"/>
    <s v="Wireline Construction"/>
    <d v="1971-03-02T00:00:00"/>
    <x v="0"/>
    <s v="Laborer"/>
    <s v="Female"/>
    <n v="2081"/>
    <s v="Asian"/>
    <s v="Divorced"/>
    <x v="0"/>
    <x v="0"/>
  </r>
  <r>
    <x v="742"/>
    <s v="David Gordon"/>
    <d v="2018-11-30T00:00:00"/>
    <s v="N/A"/>
    <s v="Production Technician I"/>
    <s v="Sarah Mcdonald"/>
    <s v="Unknown"/>
    <x v="4"/>
    <x v="2"/>
    <x v="2"/>
    <x v="1"/>
    <x v="1"/>
    <x v="0"/>
    <s v="N/A"/>
    <x v="2"/>
    <s v="Splicing"/>
    <d v="2001-06-03T00:00:00"/>
    <x v="0"/>
    <s v="Supervisor"/>
    <s v="Male"/>
    <n v="2169"/>
    <s v="Black"/>
    <s v="Single"/>
    <x v="0"/>
    <x v="0"/>
  </r>
  <r>
    <x v="743"/>
    <s v="Mei Trang"/>
    <d v="2022-07-24T00:00:00"/>
    <s v="N/A"/>
    <s v="Production Technician I"/>
    <s v="Teresa Murray"/>
    <s v="Unknown"/>
    <x v="8"/>
    <x v="2"/>
    <x v="2"/>
    <x v="1"/>
    <x v="2"/>
    <x v="0"/>
    <s v="N/A"/>
    <x v="2"/>
    <s v="Field Operations"/>
    <d v="1947-05-05T00:00:00"/>
    <x v="0"/>
    <s v="Driller"/>
    <s v="Female"/>
    <n v="2021"/>
    <s v="Hispanic"/>
    <s v="Married"/>
    <x v="0"/>
    <x v="0"/>
  </r>
  <r>
    <x v="744"/>
    <s v="Lindsey Langford"/>
    <d v="2022-02-05T00:00:00"/>
    <s v="N/A"/>
    <s v="Production Technician II"/>
    <s v="Erin Castro"/>
    <s v="Unknown"/>
    <x v="6"/>
    <x v="2"/>
    <x v="1"/>
    <x v="1"/>
    <x v="0"/>
    <x v="0"/>
    <s v="N/A"/>
    <x v="2"/>
    <s v="Aerial"/>
    <d v="1989-09-26T00:00:00"/>
    <x v="0"/>
    <s v="Foreman"/>
    <s v="Female"/>
    <n v="2090"/>
    <s v="Other"/>
    <s v="Widowed"/>
    <x v="0"/>
    <x v="0"/>
  </r>
  <r>
    <x v="745"/>
    <s v="Brad Pitt"/>
    <d v="2020-04-23T00:00:00"/>
    <d v="2022-01-07T00:00:00"/>
    <s v="Production Technician I"/>
    <s v="Joshua Gonzalez"/>
    <s v="Unknown"/>
    <x v="2"/>
    <x v="2"/>
    <x v="2"/>
    <x v="0"/>
    <x v="2"/>
    <x v="2"/>
    <s v="Them security hit decide."/>
    <x v="2"/>
    <s v="General - Sga"/>
    <d v="1962-04-06T00:00:00"/>
    <x v="0"/>
    <s v="Vp"/>
    <s v="Male"/>
    <n v="2451"/>
    <s v="Hispanic"/>
    <s v="Widowed"/>
    <x v="0"/>
    <x v="0"/>
  </r>
  <r>
    <x v="746"/>
    <s v="Susan Good"/>
    <d v="2023-06-23T00:00:00"/>
    <d v="2023-07-10T00:00:00"/>
    <s v="Production Technician II"/>
    <s v="Mary Blackwell"/>
    <s v="Unknown"/>
    <x v="8"/>
    <x v="2"/>
    <x v="2"/>
    <x v="0"/>
    <x v="1"/>
    <x v="3"/>
    <s v="Too former relationship risk."/>
    <x v="2"/>
    <s v="Field Operations"/>
    <d v="1992-08-02T00:00:00"/>
    <x v="0"/>
    <s v="Splicer"/>
    <s v="Female"/>
    <n v="1886"/>
    <s v="White"/>
    <s v="Divorced"/>
    <x v="0"/>
    <x v="0"/>
  </r>
  <r>
    <x v="747"/>
    <s v="Ashley Rose"/>
    <d v="2022-01-13T00:00:00"/>
    <d v="2022-07-05T00:00:00"/>
    <s v="Production Technician I"/>
    <s v="Benjamin Hamilton"/>
    <s v="Unknown"/>
    <x v="3"/>
    <x v="2"/>
    <x v="0"/>
    <x v="0"/>
    <x v="1"/>
    <x v="4"/>
    <s v="Listen cover book."/>
    <x v="2"/>
    <s v="Underground"/>
    <d v="1973-01-09T00:00:00"/>
    <x v="0"/>
    <s v="Laborer"/>
    <s v="Female"/>
    <n v="1886"/>
    <s v="White"/>
    <s v="Widowed"/>
    <x v="0"/>
    <x v="0"/>
  </r>
  <r>
    <x v="748"/>
    <s v="Kaeden Gonzales"/>
    <d v="2020-11-26T00:00:00"/>
    <s v="N/A"/>
    <s v="Production Technician I"/>
    <s v="Kimberly Wilcox"/>
    <s v="Unknown"/>
    <x v="3"/>
    <x v="2"/>
    <x v="1"/>
    <x v="2"/>
    <x v="1"/>
    <x v="0"/>
    <s v="N/A"/>
    <x v="2"/>
    <s v="Field Operations"/>
    <d v="1964-02-03T00:00:00"/>
    <x v="0"/>
    <s v="Project Manager"/>
    <s v="Female"/>
    <n v="70227"/>
    <s v="Hispanic"/>
    <s v="Divorced"/>
    <x v="0"/>
    <x v="0"/>
  </r>
  <r>
    <x v="749"/>
    <s v="Alissa Frey"/>
    <d v="2018-12-07T00:00:00"/>
    <s v="N/A"/>
    <s v="Production Technician I"/>
    <s v="Chase Swanson"/>
    <s v="Unknown"/>
    <x v="2"/>
    <x v="2"/>
    <x v="2"/>
    <x v="1"/>
    <x v="2"/>
    <x v="0"/>
    <s v="N/A"/>
    <x v="2"/>
    <s v="Field Operations"/>
    <d v="1977-04-11T00:00:00"/>
    <x v="0"/>
    <s v="Tower Hand"/>
    <s v="Female"/>
    <n v="3204"/>
    <s v="Other"/>
    <s v="Widowed"/>
    <x v="0"/>
    <x v="0"/>
  </r>
  <r>
    <x v="750"/>
    <s v="Presley Steele"/>
    <d v="2023-04-19T00:00:00"/>
    <s v="N/A"/>
    <s v="Production Technician I"/>
    <s v="Evan Durham"/>
    <s v="Unknown"/>
    <x v="1"/>
    <x v="2"/>
    <x v="1"/>
    <x v="1"/>
    <x v="1"/>
    <x v="0"/>
    <s v="N/A"/>
    <x v="2"/>
    <s v="General - Con"/>
    <d v="2001-05-29T00:00:00"/>
    <x v="0"/>
    <s v="Lineman"/>
    <s v="Female"/>
    <n v="81228"/>
    <s v="Hispanic"/>
    <s v="Widowed"/>
    <x v="0"/>
    <x v="0"/>
  </r>
  <r>
    <x v="751"/>
    <s v="Boston Avila"/>
    <d v="2022-03-05T00:00:00"/>
    <d v="2022-04-08T00:00:00"/>
    <s v="Production Technician I"/>
    <s v="Mario Johnson MD"/>
    <s v="Unknown"/>
    <x v="8"/>
    <x v="2"/>
    <x v="0"/>
    <x v="2"/>
    <x v="1"/>
    <x v="3"/>
    <s v="Person identify music conference."/>
    <x v="2"/>
    <s v="General - Con"/>
    <d v="1982-11-04T00:00:00"/>
    <x v="0"/>
    <s v="Mechanic"/>
    <s v="Male"/>
    <n v="56894"/>
    <s v="White"/>
    <s v="Single"/>
    <x v="0"/>
    <x v="0"/>
  </r>
  <r>
    <x v="752"/>
    <s v="Rodolfo Michael"/>
    <d v="2019-06-20T00:00:00"/>
    <d v="2019-10-14T00:00:00"/>
    <s v="Production Technician I"/>
    <s v="Kimberly Williams"/>
    <s v="Unknown"/>
    <x v="0"/>
    <x v="2"/>
    <x v="1"/>
    <x v="1"/>
    <x v="2"/>
    <x v="3"/>
    <s v="Available no skill newspaper herself."/>
    <x v="2"/>
    <s v="Field Operations"/>
    <d v="1943-03-07T00:00:00"/>
    <x v="0"/>
    <s v="Assistant"/>
    <s v="Male"/>
    <n v="42759"/>
    <s v="Black"/>
    <s v="Divorced"/>
    <x v="0"/>
    <x v="0"/>
  </r>
  <r>
    <x v="753"/>
    <s v="Felix Fritz"/>
    <d v="2022-09-13T00:00:00"/>
    <s v="N/A"/>
    <s v="Production Technician I"/>
    <s v="Alejandro Davies"/>
    <s v="Unknown"/>
    <x v="9"/>
    <x v="2"/>
    <x v="0"/>
    <x v="1"/>
    <x v="1"/>
    <x v="0"/>
    <s v="N/A"/>
    <x v="2"/>
    <s v="Project Management - Con"/>
    <d v="1991-11-18T00:00:00"/>
    <x v="0"/>
    <s v="Manager"/>
    <s v="Male"/>
    <n v="61961"/>
    <s v="Asian"/>
    <s v="Single"/>
    <x v="0"/>
    <x v="0"/>
  </r>
  <r>
    <x v="754"/>
    <s v="Amira Mcmillan"/>
    <d v="2019-01-02T00:00:00"/>
    <s v="N/A"/>
    <s v="Production Technician I"/>
    <s v="Duane Anderson"/>
    <s v="Unknown"/>
    <x v="4"/>
    <x v="2"/>
    <x v="0"/>
    <x v="2"/>
    <x v="2"/>
    <x v="0"/>
    <s v="N/A"/>
    <x v="2"/>
    <s v="General - Con"/>
    <d v="1994-10-05T00:00:00"/>
    <x v="0"/>
    <s v="Foreman"/>
    <s v="Male"/>
    <n v="45449"/>
    <s v="Other"/>
    <s v="Widowed"/>
    <x v="0"/>
    <x v="0"/>
  </r>
  <r>
    <x v="755"/>
    <s v="Annabelle Graham"/>
    <d v="2022-06-06T00:00:00"/>
    <s v="N/A"/>
    <s v="Production Technician I"/>
    <s v="David Cooper"/>
    <s v="Unknown"/>
    <x v="6"/>
    <x v="2"/>
    <x v="0"/>
    <x v="0"/>
    <x v="0"/>
    <x v="0"/>
    <s v="N/A"/>
    <x v="2"/>
    <s v="Splicing"/>
    <d v="1961-03-25T00:00:00"/>
    <x v="0"/>
    <s v="Operator"/>
    <s v="Male"/>
    <n v="32636"/>
    <s v="Black"/>
    <s v="Widowed"/>
    <x v="0"/>
    <x v="0"/>
  </r>
  <r>
    <x v="756"/>
    <s v="Leia Mccann"/>
    <d v="2020-01-09T00:00:00"/>
    <s v="N/A"/>
    <s v="Production Technician I"/>
    <s v="Rebecca Conway"/>
    <s v="Unknown"/>
    <x v="5"/>
    <x v="2"/>
    <x v="2"/>
    <x v="0"/>
    <x v="1"/>
    <x v="0"/>
    <s v="N/A"/>
    <x v="2"/>
    <s v="Finance &amp; Accounting"/>
    <d v="1985-02-01T00:00:00"/>
    <x v="0"/>
    <s v="Director"/>
    <s v="Female"/>
    <n v="74346"/>
    <s v="White"/>
    <s v="Widowed"/>
    <x v="0"/>
    <x v="0"/>
  </r>
  <r>
    <x v="757"/>
    <s v="Henry Gray"/>
    <d v="2019-01-03T00:00:00"/>
    <s v="N/A"/>
    <s v="Production Technician I"/>
    <s v="Melissa Chavez"/>
    <s v="Unknown"/>
    <x v="7"/>
    <x v="2"/>
    <x v="0"/>
    <x v="2"/>
    <x v="0"/>
    <x v="0"/>
    <s v="N/A"/>
    <x v="2"/>
    <s v="Splicing"/>
    <d v="1958-05-22T00:00:00"/>
    <x v="0"/>
    <s v="Administrator"/>
    <s v="Male"/>
    <n v="61791"/>
    <s v="White"/>
    <s v="Single"/>
    <x v="0"/>
    <x v="0"/>
  </r>
  <r>
    <x v="758"/>
    <s v="Jose Houston"/>
    <d v="2021-01-23T00:00:00"/>
    <d v="2022-10-23T00:00:00"/>
    <s v="Production Technician I"/>
    <s v="Patricia Newman"/>
    <s v="Unknown"/>
    <x v="3"/>
    <x v="1"/>
    <x v="1"/>
    <x v="2"/>
    <x v="0"/>
    <x v="4"/>
    <s v="Benefit turn that with well may former if."/>
    <x v="2"/>
    <s v="General - Con"/>
    <d v="1947-12-11T00:00:00"/>
    <x v="0"/>
    <s v="Coordinator"/>
    <s v="Male"/>
    <n v="40003"/>
    <s v="White"/>
    <s v="Married"/>
    <x v="0"/>
    <x v="0"/>
  </r>
  <r>
    <x v="759"/>
    <s v="Janessa Mcconnell"/>
    <d v="2020-02-08T00:00:00"/>
    <d v="2020-05-04T00:00:00"/>
    <s v="Production Technician I"/>
    <s v="Sally Meadows"/>
    <s v="Unknown"/>
    <x v="2"/>
    <x v="2"/>
    <x v="0"/>
    <x v="1"/>
    <x v="0"/>
    <x v="2"/>
    <s v="Simply game everyone despite line."/>
    <x v="2"/>
    <s v="General - Con"/>
    <d v="1993-08-20T00:00:00"/>
    <x v="0"/>
    <s v="Foreman"/>
    <s v="Male"/>
    <n v="93320"/>
    <s v="Hispanic"/>
    <s v="Single"/>
    <x v="0"/>
    <x v="0"/>
  </r>
  <r>
    <x v="760"/>
    <s v="Samson Ellis"/>
    <d v="2021-10-29T00:00:00"/>
    <d v="2022-08-02T00:00:00"/>
    <s v="Production Technician I"/>
    <s v="Sara Golden"/>
    <s v="Unknown"/>
    <x v="1"/>
    <x v="1"/>
    <x v="1"/>
    <x v="1"/>
    <x v="1"/>
    <x v="2"/>
    <s v="Ahead onto current situation speech while."/>
    <x v="2"/>
    <s v="Field Operations"/>
    <d v="1961-05-16T00:00:00"/>
    <x v="0"/>
    <s v="Technician"/>
    <s v="Female"/>
    <n v="97689"/>
    <s v="Other"/>
    <s v="Married"/>
    <x v="0"/>
    <x v="0"/>
  </r>
  <r>
    <x v="761"/>
    <s v="Lauren Kent"/>
    <d v="2023-07-04T00:00:00"/>
    <d v="2023-07-12T00:00:00"/>
    <s v="Production Technician I"/>
    <s v="Roger Reed"/>
    <s v="Unknown"/>
    <x v="8"/>
    <x v="1"/>
    <x v="1"/>
    <x v="2"/>
    <x v="0"/>
    <x v="2"/>
    <s v="Myself produce sit outside after."/>
    <x v="2"/>
    <s v="Wireless"/>
    <d v="2001-02-19T00:00:00"/>
    <x v="0"/>
    <s v="Foreman"/>
    <s v="Female"/>
    <n v="37569"/>
    <s v="White"/>
    <s v="Divorced"/>
    <x v="0"/>
    <x v="0"/>
  </r>
  <r>
    <x v="762"/>
    <s v="Mckenzie Mack"/>
    <d v="2023-04-06T00:00:00"/>
    <s v="N/A"/>
    <s v="Production Technician I"/>
    <s v="Debra Boyer"/>
    <s v="Unknown"/>
    <x v="0"/>
    <x v="2"/>
    <x v="0"/>
    <x v="2"/>
    <x v="2"/>
    <x v="0"/>
    <s v="N/A"/>
    <x v="2"/>
    <s v="Engineers"/>
    <d v="1950-01-13T00:00:00"/>
    <x v="0"/>
    <s v="Model Assistant"/>
    <s v="Female"/>
    <n v="11574"/>
    <s v="Asian"/>
    <s v="Widowed"/>
    <x v="0"/>
    <x v="0"/>
  </r>
  <r>
    <x v="763"/>
    <s v="Donavan Chavez"/>
    <d v="2023-01-17T00:00:00"/>
    <s v="N/A"/>
    <s v="Production Technician I"/>
    <s v="Robert Rios"/>
    <s v="Unknown"/>
    <x v="9"/>
    <x v="2"/>
    <x v="2"/>
    <x v="0"/>
    <x v="1"/>
    <x v="0"/>
    <s v="N/A"/>
    <x v="2"/>
    <s v="Engineers"/>
    <d v="1949-01-02T00:00:00"/>
    <x v="0"/>
    <s v="Engineer"/>
    <s v="Female"/>
    <n v="18917"/>
    <s v="Black"/>
    <s v="Married"/>
    <x v="0"/>
    <x v="0"/>
  </r>
  <r>
    <x v="764"/>
    <s v="Haiden Coffey"/>
    <d v="2019-10-17T00:00:00"/>
    <s v="N/A"/>
    <s v="Production Technician II"/>
    <s v="Kyle Bell"/>
    <s v="Unknown"/>
    <x v="0"/>
    <x v="2"/>
    <x v="1"/>
    <x v="1"/>
    <x v="0"/>
    <x v="0"/>
    <s v="N/A"/>
    <x v="2"/>
    <s v="Project Management - Con"/>
    <d v="1991-09-07T00:00:00"/>
    <x v="0"/>
    <s v="Field Project Manager"/>
    <s v="Female"/>
    <n v="5819"/>
    <s v="Asian"/>
    <s v="Divorced"/>
    <x v="0"/>
    <x v="0"/>
  </r>
  <r>
    <x v="765"/>
    <s v="Kasey Alexander"/>
    <d v="2019-06-22T00:00:00"/>
    <d v="2021-05-01T00:00:00"/>
    <s v="Production Technician I"/>
    <s v="Michelle Herrera"/>
    <s v="Unknown"/>
    <x v="3"/>
    <x v="2"/>
    <x v="1"/>
    <x v="2"/>
    <x v="1"/>
    <x v="3"/>
    <s v="Reflect important account keep eye accept."/>
    <x v="2"/>
    <s v="Field Operations"/>
    <d v="1957-07-15T00:00:00"/>
    <x v="0"/>
    <s v="Laborer"/>
    <s v="Female"/>
    <n v="75004"/>
    <s v="Asian"/>
    <s v="Married"/>
    <x v="0"/>
    <x v="0"/>
  </r>
  <r>
    <x v="766"/>
    <s v="Kenneth Peters"/>
    <d v="2023-02-10T00:00:00"/>
    <d v="2023-05-01T00:00:00"/>
    <s v="Production Technician I"/>
    <s v="Renee Beasley"/>
    <s v="Unknown"/>
    <x v="2"/>
    <x v="2"/>
    <x v="1"/>
    <x v="0"/>
    <x v="2"/>
    <x v="4"/>
    <s v="Maintain material discover discover."/>
    <x v="2"/>
    <s v="General - Con"/>
    <d v="1995-12-31T00:00:00"/>
    <x v="0"/>
    <s v="Supervisor"/>
    <s v="Female"/>
    <n v="39000"/>
    <s v="White"/>
    <s v="Divorced"/>
    <x v="0"/>
    <x v="0"/>
  </r>
  <r>
    <x v="767"/>
    <s v="Lucia Hudson"/>
    <d v="2022-10-13T00:00:00"/>
    <d v="2023-05-02T00:00:00"/>
    <s v="Production Technician I"/>
    <s v="Scott Graves"/>
    <s v="Unknown"/>
    <x v="1"/>
    <x v="2"/>
    <x v="1"/>
    <x v="1"/>
    <x v="1"/>
    <x v="2"/>
    <s v="Ask station everything race feeling by although."/>
    <x v="2"/>
    <s v="Aerial"/>
    <d v="1977-02-26T00:00:00"/>
    <x v="0"/>
    <s v="Lineman"/>
    <s v="Female"/>
    <n v="73245"/>
    <s v="Black"/>
    <s v="Married"/>
    <x v="0"/>
    <x v="0"/>
  </r>
  <r>
    <x v="768"/>
    <s v="Rashad Randall"/>
    <d v="2023-03-07T00:00:00"/>
    <d v="2023-04-27T00:00:00"/>
    <s v="Production Technician I"/>
    <s v="Bryan Harvey"/>
    <s v="Unknown"/>
    <x v="8"/>
    <x v="2"/>
    <x v="1"/>
    <x v="2"/>
    <x v="1"/>
    <x v="3"/>
    <s v="State voice performance crime."/>
    <x v="2"/>
    <s v="Engineers"/>
    <d v="1974-04-29T00:00:00"/>
    <x v="0"/>
    <s v="Technician"/>
    <s v="Male"/>
    <n v="83360"/>
    <s v="Hispanic"/>
    <s v="Widowed"/>
    <x v="0"/>
    <x v="0"/>
  </r>
  <r>
    <x v="769"/>
    <s v="Hayley York"/>
    <d v="2018-09-12T00:00:00"/>
    <s v="N/A"/>
    <s v="Production Technician I"/>
    <s v="John Ramirez"/>
    <s v="Unknown"/>
    <x v="0"/>
    <x v="2"/>
    <x v="0"/>
    <x v="0"/>
    <x v="2"/>
    <x v="0"/>
    <s v="N/A"/>
    <x v="2"/>
    <s v="General - Sga"/>
    <d v="1971-03-05T00:00:00"/>
    <x v="0"/>
    <s v="Director"/>
    <s v="Male"/>
    <n v="2072"/>
    <s v="Hispanic"/>
    <s v="Single"/>
    <x v="0"/>
    <x v="0"/>
  </r>
  <r>
    <x v="770"/>
    <s v="Salma Shepard"/>
    <d v="2020-06-27T00:00:00"/>
    <s v="N/A"/>
    <s v="Production Technician I"/>
    <s v="David Reid"/>
    <s v="Unknown"/>
    <x v="9"/>
    <x v="2"/>
    <x v="0"/>
    <x v="1"/>
    <x v="0"/>
    <x v="0"/>
    <s v="N/A"/>
    <x v="2"/>
    <s v="Shop (Fleet)"/>
    <d v="1950-08-27T00:00:00"/>
    <x v="0"/>
    <s v="Mechanic"/>
    <s v="Male"/>
    <n v="16902"/>
    <s v="Hispanic"/>
    <s v="Widowed"/>
    <x v="0"/>
    <x v="0"/>
  </r>
  <r>
    <x v="771"/>
    <s v="Hallie Thornton"/>
    <d v="2018-12-28T00:00:00"/>
    <d v="2022-01-28T00:00:00"/>
    <s v="Production Technician I"/>
    <s v="Jamie Holloway"/>
    <s v="Unknown"/>
    <x v="4"/>
    <x v="2"/>
    <x v="1"/>
    <x v="0"/>
    <x v="0"/>
    <x v="3"/>
    <s v="Each bring star week kitchen without nature."/>
    <x v="2"/>
    <s v="General - Con"/>
    <d v="1954-06-28T00:00:00"/>
    <x v="0"/>
    <s v="Laborer"/>
    <s v="Male"/>
    <n v="70792"/>
    <s v="Asian"/>
    <s v="Widowed"/>
    <x v="0"/>
    <x v="0"/>
  </r>
  <r>
    <x v="772"/>
    <s v="Tiana Bishop"/>
    <d v="2021-01-20T00:00:00"/>
    <d v="2023-03-08T00:00:00"/>
    <s v="Production Technician I"/>
    <s v="Mitchell Woods"/>
    <s v="Unknown"/>
    <x v="6"/>
    <x v="2"/>
    <x v="0"/>
    <x v="2"/>
    <x v="1"/>
    <x v="4"/>
    <s v="Though resource simple health bring."/>
    <x v="2"/>
    <s v="General - Eng"/>
    <d v="1942-03-22T00:00:00"/>
    <x v="0"/>
    <s v="Administrative"/>
    <s v="Male"/>
    <n v="25699"/>
    <s v="Black"/>
    <s v="Married"/>
    <x v="0"/>
    <x v="0"/>
  </r>
  <r>
    <x v="773"/>
    <s v="Regina Garcia"/>
    <d v="2019-09-14T00:00:00"/>
    <d v="2023-02-06T00:00:00"/>
    <s v="Production Technician I"/>
    <s v="Aaron Cochran"/>
    <s v="Unknown"/>
    <x v="5"/>
    <x v="2"/>
    <x v="2"/>
    <x v="2"/>
    <x v="0"/>
    <x v="1"/>
    <s v="Wear television particular."/>
    <x v="2"/>
    <s v="Field Operations"/>
    <d v="1989-09-24T00:00:00"/>
    <x v="0"/>
    <s v="Technician"/>
    <s v="Female"/>
    <n v="96290"/>
    <s v="Asian"/>
    <s v="Widowed"/>
    <x v="0"/>
    <x v="0"/>
  </r>
  <r>
    <x v="774"/>
    <s v="Julie Cochran"/>
    <d v="2018-10-06T00:00:00"/>
    <d v="2019-12-12T00:00:00"/>
    <s v="Production Technician I"/>
    <s v="Scott Smith"/>
    <s v="Unknown"/>
    <x v="7"/>
    <x v="1"/>
    <x v="1"/>
    <x v="0"/>
    <x v="2"/>
    <x v="1"/>
    <s v="Sing participant involve themselves plan."/>
    <x v="2"/>
    <s v="Engineers"/>
    <d v="1997-05-11T00:00:00"/>
    <x v="0"/>
    <s v="Engineer"/>
    <s v="Male"/>
    <n v="23434"/>
    <s v="Black"/>
    <s v="Single"/>
    <x v="0"/>
    <x v="0"/>
  </r>
  <r>
    <x v="775"/>
    <s v="Yamilet Pierce"/>
    <d v="2021-08-03T00:00:00"/>
    <d v="2022-11-01T00:00:00"/>
    <s v="Production Technician I"/>
    <s v="Lucas Rodriguez"/>
    <s v="Unknown"/>
    <x v="3"/>
    <x v="2"/>
    <x v="2"/>
    <x v="1"/>
    <x v="1"/>
    <x v="4"/>
    <s v="Only alone imagine. Loss minute girl."/>
    <x v="2"/>
    <s v="Project Management - Con"/>
    <d v="1955-03-11T00:00:00"/>
    <x v="0"/>
    <s v="Engineer"/>
    <s v="Male"/>
    <n v="49243"/>
    <s v="Asian"/>
    <s v="Divorced"/>
    <x v="0"/>
    <x v="0"/>
  </r>
  <r>
    <x v="776"/>
    <s v="Amare Hartman"/>
    <d v="2019-07-05T00:00:00"/>
    <d v="2021-05-26T00:00:00"/>
    <s v="Production Technician I"/>
    <s v="Brian Rogers"/>
    <s v="Unknown"/>
    <x v="2"/>
    <x v="1"/>
    <x v="2"/>
    <x v="2"/>
    <x v="1"/>
    <x v="1"/>
    <s v="Professor late television spend foreign."/>
    <x v="2"/>
    <s v="Splicing"/>
    <d v="1962-04-25T00:00:00"/>
    <x v="0"/>
    <s v="Splicer"/>
    <s v="Female"/>
    <n v="64893"/>
    <s v="Hispanic"/>
    <s v="Single"/>
    <x v="0"/>
    <x v="0"/>
  </r>
  <r>
    <x v="777"/>
    <s v="Cannon Lee"/>
    <d v="2019-04-25T00:00:00"/>
    <s v="N/A"/>
    <s v="Production Technician I"/>
    <s v="Brandon Mcdonald"/>
    <s v="Unknown"/>
    <x v="1"/>
    <x v="2"/>
    <x v="2"/>
    <x v="2"/>
    <x v="2"/>
    <x v="0"/>
    <s v="N/A"/>
    <x v="2"/>
    <s v="General - Con"/>
    <d v="1949-05-18T00:00:00"/>
    <x v="0"/>
    <s v="Foreman"/>
    <s v="Female"/>
    <n v="91836"/>
    <s v="Other"/>
    <s v="Widowed"/>
    <x v="0"/>
    <x v="0"/>
  </r>
  <r>
    <x v="778"/>
    <s v="Yael Hodge"/>
    <d v="2023-07-15T00:00:00"/>
    <s v="N/A"/>
    <s v="Production Technician I"/>
    <s v="Christina Cohen"/>
    <s v="Unknown"/>
    <x v="8"/>
    <x v="2"/>
    <x v="2"/>
    <x v="0"/>
    <x v="1"/>
    <x v="0"/>
    <s v="N/A"/>
    <x v="2"/>
    <s v="Project Management - Con"/>
    <d v="1961-05-04T00:00:00"/>
    <x v="0"/>
    <s v="Director"/>
    <s v="Female"/>
    <n v="85791"/>
    <s v="Other"/>
    <s v="Married"/>
    <x v="0"/>
    <x v="0"/>
  </r>
  <r>
    <x v="779"/>
    <s v="Colton Booker"/>
    <d v="2022-12-10T00:00:00"/>
    <d v="2023-02-11T00:00:00"/>
    <s v="Production Technician I"/>
    <s v="Jason Taylor"/>
    <s v="Unknown"/>
    <x v="0"/>
    <x v="2"/>
    <x v="1"/>
    <x v="1"/>
    <x v="1"/>
    <x v="4"/>
    <s v="Half nice continue serious move lay itself."/>
    <x v="2"/>
    <s v="Field Operations"/>
    <d v="1993-07-11T00:00:00"/>
    <x v="0"/>
    <s v="Engineer"/>
    <s v="Female"/>
    <n v="17208"/>
    <s v="Hispanic"/>
    <s v="Widowed"/>
    <x v="0"/>
    <x v="0"/>
  </r>
  <r>
    <x v="780"/>
    <s v="Abril Cunningham"/>
    <d v="2019-05-02T00:00:00"/>
    <s v="N/A"/>
    <s v="Production Technician I"/>
    <s v="Angela Maxwell"/>
    <s v="Unknown"/>
    <x v="9"/>
    <x v="2"/>
    <x v="1"/>
    <x v="0"/>
    <x v="0"/>
    <x v="0"/>
    <s v="N/A"/>
    <x v="2"/>
    <s v="General - Sga"/>
    <d v="1983-12-11T00:00:00"/>
    <x v="0"/>
    <s v="Supervisor"/>
    <s v="Female"/>
    <n v="88454"/>
    <s v="White"/>
    <s v="Divorced"/>
    <x v="0"/>
    <x v="0"/>
  </r>
  <r>
    <x v="781"/>
    <s v="Braxton House"/>
    <d v="2019-01-13T00:00:00"/>
    <d v="2023-07-02T00:00:00"/>
    <s v="Production Technician II"/>
    <s v="Kenneth Dean"/>
    <s v="Unknown"/>
    <x v="1"/>
    <x v="2"/>
    <x v="1"/>
    <x v="0"/>
    <x v="1"/>
    <x v="4"/>
    <s v="Material as already course. See our realize."/>
    <x v="2"/>
    <s v="Field Operations"/>
    <d v="1950-10-08T00:00:00"/>
    <x v="0"/>
    <s v="Groundman"/>
    <s v="Female"/>
    <n v="69805"/>
    <s v="Other"/>
    <s v="Married"/>
    <x v="0"/>
    <x v="0"/>
  </r>
  <r>
    <x v="782"/>
    <s v="Destiney Pearson"/>
    <d v="2021-06-09T00:00:00"/>
    <s v="N/A"/>
    <s v="Production Technician I"/>
    <s v="Julie Smith"/>
    <s v="Unknown"/>
    <x v="3"/>
    <x v="2"/>
    <x v="0"/>
    <x v="1"/>
    <x v="0"/>
    <x v="0"/>
    <s v="N/A"/>
    <x v="2"/>
    <s v="General - Con"/>
    <d v="1981-12-07T00:00:00"/>
    <x v="0"/>
    <s v="Laborer"/>
    <s v="Female"/>
    <n v="27170"/>
    <s v="White"/>
    <s v="Widowed"/>
    <x v="0"/>
    <x v="0"/>
  </r>
  <r>
    <x v="783"/>
    <s v="Trystan Ramos"/>
    <d v="2023-08-02T00:00:00"/>
    <d v="2023-08-02T00:00:00"/>
    <s v="Production Technician I"/>
    <s v="Mr. John Thomas"/>
    <s v="Unknown"/>
    <x v="2"/>
    <x v="2"/>
    <x v="0"/>
    <x v="0"/>
    <x v="1"/>
    <x v="4"/>
    <s v="Need challenge education bank upon reach fall."/>
    <x v="2"/>
    <s v="General - Con"/>
    <d v="1971-03-30T00:00:00"/>
    <x v="0"/>
    <s v="Technician"/>
    <s v="Female"/>
    <n v="14325"/>
    <s v="Other"/>
    <s v="Divorced"/>
    <x v="0"/>
    <x v="0"/>
  </r>
  <r>
    <x v="784"/>
    <s v="Miley Gutierrez"/>
    <d v="2023-06-17T00:00:00"/>
    <s v="N/A"/>
    <s v="Production Technician I"/>
    <s v="Michael Mcgee PhD"/>
    <s v="Unknown"/>
    <x v="1"/>
    <x v="2"/>
    <x v="2"/>
    <x v="1"/>
    <x v="2"/>
    <x v="0"/>
    <s v="N/A"/>
    <x v="2"/>
    <s v="Technology / It"/>
    <d v="1950-01-17T00:00:00"/>
    <x v="0"/>
    <s v="Director"/>
    <s v="Female"/>
    <n v="39152"/>
    <s v="White"/>
    <s v="Widowed"/>
    <x v="0"/>
    <x v="0"/>
  </r>
  <r>
    <x v="785"/>
    <s v="Tara Hoover"/>
    <d v="2022-03-31T00:00:00"/>
    <d v="2022-06-14T00:00:00"/>
    <s v="Production Technician I"/>
    <s v="Daniel Banks"/>
    <s v="Unknown"/>
    <x v="8"/>
    <x v="2"/>
    <x v="2"/>
    <x v="0"/>
    <x v="1"/>
    <x v="3"/>
    <s v="Treatment itself various campaign."/>
    <x v="2"/>
    <s v="Field Operations"/>
    <d v="1979-11-10T00:00:00"/>
    <x v="0"/>
    <s v="Laborer"/>
    <s v="Male"/>
    <n v="67173"/>
    <s v="Hispanic"/>
    <s v="Widowed"/>
    <x v="0"/>
    <x v="0"/>
  </r>
  <r>
    <x v="786"/>
    <s v="Layla Gutierrez"/>
    <d v="2019-04-06T00:00:00"/>
    <d v="2020-08-15T00:00:00"/>
    <s v="Production Technician I"/>
    <s v="Edward Peterson"/>
    <s v="Unknown"/>
    <x v="0"/>
    <x v="1"/>
    <x v="1"/>
    <x v="2"/>
    <x v="1"/>
    <x v="2"/>
    <s v="Perform question beyond article."/>
    <x v="2"/>
    <s v="Engineers"/>
    <d v="1956-07-10T00:00:00"/>
    <x v="0"/>
    <s v="Engineer"/>
    <s v="Male"/>
    <n v="76007"/>
    <s v="Hispanic"/>
    <s v="Divorced"/>
    <x v="0"/>
    <x v="0"/>
  </r>
  <r>
    <x v="787"/>
    <s v="Jakayla Hall"/>
    <d v="2020-07-11T00:00:00"/>
    <s v="N/A"/>
    <s v="Production Technician I"/>
    <s v="Reginald Hernandez"/>
    <s v="Unknown"/>
    <x v="9"/>
    <x v="2"/>
    <x v="1"/>
    <x v="1"/>
    <x v="2"/>
    <x v="0"/>
    <s v="N/A"/>
    <x v="2"/>
    <s v="Field Operations"/>
    <d v="1976-02-08T00:00:00"/>
    <x v="0"/>
    <s v="Engineer"/>
    <s v="Male"/>
    <n v="50833"/>
    <s v="Other"/>
    <s v="Divorced"/>
    <x v="0"/>
    <x v="0"/>
  </r>
  <r>
    <x v="788"/>
    <s v="Jayson Ferguson"/>
    <d v="2023-04-22T00:00:00"/>
    <s v="N/A"/>
    <s v="Production Technician I"/>
    <s v="Danielle Smith"/>
    <s v="Unknown"/>
    <x v="4"/>
    <x v="2"/>
    <x v="1"/>
    <x v="1"/>
    <x v="0"/>
    <x v="0"/>
    <s v="N/A"/>
    <x v="2"/>
    <s v="Engineers"/>
    <d v="1963-02-17T00:00:00"/>
    <x v="0"/>
    <s v="Engineer"/>
    <s v="Male"/>
    <n v="54218"/>
    <s v="Other"/>
    <s v="Widowed"/>
    <x v="0"/>
    <x v="0"/>
  </r>
  <r>
    <x v="789"/>
    <s v="Nick Daniels"/>
    <d v="2022-12-02T00:00:00"/>
    <d v="2023-04-08T00:00:00"/>
    <s v="Production Technician I"/>
    <s v="Sara Smith"/>
    <s v="Unknown"/>
    <x v="6"/>
    <x v="2"/>
    <x v="0"/>
    <x v="2"/>
    <x v="0"/>
    <x v="3"/>
    <s v="Marriage almost cold sort public major cut."/>
    <x v="2"/>
    <s v="Aerial"/>
    <d v="1956-03-09T00:00:00"/>
    <x v="0"/>
    <s v="Lineman"/>
    <s v="Female"/>
    <n v="54589"/>
    <s v="Asian"/>
    <s v="Divorced"/>
    <x v="0"/>
    <x v="0"/>
  </r>
  <r>
    <x v="790"/>
    <s v="Marvin Abbott"/>
    <d v="2021-03-06T00:00:00"/>
    <d v="2023-04-26T00:00:00"/>
    <s v="Production Technician I"/>
    <s v="Becky Cardenas"/>
    <s v="Unknown"/>
    <x v="5"/>
    <x v="1"/>
    <x v="1"/>
    <x v="0"/>
    <x v="1"/>
    <x v="3"/>
    <s v="Year prove but moment house defense."/>
    <x v="2"/>
    <s v="Wireline Construction"/>
    <d v="1981-08-02T00:00:00"/>
    <x v="0"/>
    <s v="Clerk"/>
    <s v="Female"/>
    <n v="9310"/>
    <s v="Hispanic"/>
    <s v="Divorced"/>
    <x v="0"/>
    <x v="0"/>
  </r>
  <r>
    <x v="791"/>
    <s v="Sawyer Oliver"/>
    <d v="2019-05-21T00:00:00"/>
    <s v="N/A"/>
    <s v="Production Technician I"/>
    <s v="Brittany Olson"/>
    <s v="Unknown"/>
    <x v="7"/>
    <x v="2"/>
    <x v="2"/>
    <x v="1"/>
    <x v="1"/>
    <x v="0"/>
    <s v="N/A"/>
    <x v="2"/>
    <s v="Project Management - Eng"/>
    <d v="1950-04-02T00:00:00"/>
    <x v="0"/>
    <s v="Planner"/>
    <s v="Male"/>
    <n v="6449"/>
    <s v="Black"/>
    <s v="Divorced"/>
    <x v="0"/>
    <x v="0"/>
  </r>
  <r>
    <x v="792"/>
    <s v="Linda Barajas"/>
    <d v="2018-10-23T00:00:00"/>
    <d v="2022-12-02T00:00:00"/>
    <s v="Production Technician I"/>
    <s v="Victor Blair"/>
    <s v="Unknown"/>
    <x v="0"/>
    <x v="2"/>
    <x v="2"/>
    <x v="2"/>
    <x v="1"/>
    <x v="3"/>
    <s v="Fight cup mean money easy stock stock strategy."/>
    <x v="2"/>
    <s v="Executive"/>
    <d v="1945-05-22T00:00:00"/>
    <x v="0"/>
    <s v="Director"/>
    <s v="Female"/>
    <n v="77756"/>
    <s v="Hispanic"/>
    <s v="Single"/>
    <x v="0"/>
    <x v="0"/>
  </r>
  <r>
    <x v="793"/>
    <s v="Chance Blackwell"/>
    <d v="2021-05-26T00:00:00"/>
    <s v="N/A"/>
    <s v="Production Technician I"/>
    <s v="James Ashley"/>
    <s v="Unknown"/>
    <x v="9"/>
    <x v="2"/>
    <x v="1"/>
    <x v="0"/>
    <x v="1"/>
    <x v="0"/>
    <s v="N/A"/>
    <x v="2"/>
    <s v="General - Sga"/>
    <d v="1963-08-13T00:00:00"/>
    <x v="0"/>
    <s v="Administrator"/>
    <s v="Female"/>
    <n v="95802"/>
    <s v="White"/>
    <s v="Widowed"/>
    <x v="0"/>
    <x v="0"/>
  </r>
  <r>
    <x v="794"/>
    <s v="Antonio Mccoy"/>
    <d v="2019-12-01T00:00:00"/>
    <d v="2020-06-08T00:00:00"/>
    <s v="Production Technician I"/>
    <s v="Shawn Howard"/>
    <s v="Unknown"/>
    <x v="6"/>
    <x v="2"/>
    <x v="2"/>
    <x v="2"/>
    <x v="0"/>
    <x v="1"/>
    <s v="Soon voice play will Mr card physical."/>
    <x v="2"/>
    <s v="Yard (Material Handling)"/>
    <d v="1960-04-04T00:00:00"/>
    <x v="0"/>
    <s v="Manager"/>
    <s v="Female"/>
    <n v="71561"/>
    <s v="Asian"/>
    <s v="Widowed"/>
    <x v="0"/>
    <x v="0"/>
  </r>
  <r>
    <x v="795"/>
    <s v="Emmett Mercado"/>
    <d v="2021-06-07T00:00:00"/>
    <d v="2022-12-13T00:00:00"/>
    <s v="Production Technician I"/>
    <s v="Pamela Cruz"/>
    <s v="Unknown"/>
    <x v="5"/>
    <x v="2"/>
    <x v="1"/>
    <x v="0"/>
    <x v="2"/>
    <x v="1"/>
    <s v="Eight age article law stop quickly."/>
    <x v="2"/>
    <s v="Wireless"/>
    <d v="1976-06-26T00:00:00"/>
    <x v="0"/>
    <s v="Driver"/>
    <s v="Female"/>
    <n v="9967"/>
    <s v="Hispanic"/>
    <s v="Divorced"/>
    <x v="0"/>
    <x v="0"/>
  </r>
  <r>
    <x v="796"/>
    <s v="Clara Wheeler"/>
    <d v="2020-10-13T00:00:00"/>
    <d v="2022-11-09T00:00:00"/>
    <s v="Production Technician I"/>
    <s v="Jennifer Harrington"/>
    <s v="Unknown"/>
    <x v="1"/>
    <x v="1"/>
    <x v="2"/>
    <x v="0"/>
    <x v="2"/>
    <x v="2"/>
    <s v="Us do by over. Source today then between."/>
    <x v="2"/>
    <s v="General - Con"/>
    <d v="1987-09-18T00:00:00"/>
    <x v="0"/>
    <s v="Laborer"/>
    <s v="Female"/>
    <n v="63255"/>
    <s v="Hispanic"/>
    <s v="Widowed"/>
    <x v="0"/>
    <x v="0"/>
  </r>
  <r>
    <x v="797"/>
    <s v="Kieran Morse"/>
    <d v="2022-10-30T00:00:00"/>
    <s v="N/A"/>
    <s v="Production Technician II"/>
    <s v="Kathryn Avila"/>
    <s v="Unknown"/>
    <x v="8"/>
    <x v="4"/>
    <x v="0"/>
    <x v="0"/>
    <x v="2"/>
    <x v="0"/>
    <s v="N/A"/>
    <x v="2"/>
    <s v="Splicing"/>
    <d v="1985-12-07T00:00:00"/>
    <x v="0"/>
    <s v="Splicer"/>
    <s v="Female"/>
    <n v="34441"/>
    <s v="Black"/>
    <s v="Widowed"/>
    <x v="0"/>
    <x v="0"/>
  </r>
  <r>
    <x v="798"/>
    <s v="Aliyah Schmitt"/>
    <d v="2022-09-04T00:00:00"/>
    <d v="2023-05-30T00:00:00"/>
    <s v="Production Technician II"/>
    <s v="Alexandra Clark"/>
    <s v="Unknown"/>
    <x v="0"/>
    <x v="2"/>
    <x v="0"/>
    <x v="1"/>
    <x v="1"/>
    <x v="1"/>
    <s v="Better one ball computer."/>
    <x v="2"/>
    <s v="Field Operations"/>
    <d v="1989-02-19T00:00:00"/>
    <x v="0"/>
    <s v="Technician"/>
    <s v="Male"/>
    <n v="12152"/>
    <s v="Black"/>
    <s v="Married"/>
    <x v="0"/>
    <x v="0"/>
  </r>
  <r>
    <x v="799"/>
    <s v="Kyan Morrison"/>
    <d v="2019-10-18T00:00:00"/>
    <d v="2021-04-19T00:00:00"/>
    <s v="Production Technician I"/>
    <s v="Bethany Wilkerson"/>
    <s v="Unknown"/>
    <x v="7"/>
    <x v="2"/>
    <x v="0"/>
    <x v="1"/>
    <x v="2"/>
    <x v="3"/>
    <s v="Own while top huge."/>
    <x v="2"/>
    <s v="Wireline Construction"/>
    <d v="1976-04-05T00:00:00"/>
    <x v="0"/>
    <s v="Lineman"/>
    <s v="Female"/>
    <n v="57065"/>
    <s v="Black"/>
    <s v="Divorced"/>
    <x v="0"/>
    <x v="0"/>
  </r>
  <r>
    <x v="800"/>
    <s v="Rayan Stephenson"/>
    <d v="2021-07-25T00:00:00"/>
    <d v="2023-01-23T00:00:00"/>
    <s v="Production Technician I"/>
    <s v="Brian Archer"/>
    <s v="Unknown"/>
    <x v="3"/>
    <x v="2"/>
    <x v="2"/>
    <x v="1"/>
    <x v="1"/>
    <x v="1"/>
    <s v="Figure third where boy."/>
    <x v="2"/>
    <s v="General - Con"/>
    <d v="1989-08-06T00:00:00"/>
    <x v="0"/>
    <s v="Technician"/>
    <s v="Female"/>
    <n v="17441"/>
    <s v="Hispanic"/>
    <s v="Married"/>
    <x v="0"/>
    <x v="0"/>
  </r>
  <r>
    <x v="801"/>
    <s v="Gael Jacobs"/>
    <d v="2020-03-31T00:00:00"/>
    <s v="N/A"/>
    <s v="Production Technician I"/>
    <s v="Kathleen Moon"/>
    <s v="Unknown"/>
    <x v="2"/>
    <x v="2"/>
    <x v="0"/>
    <x v="2"/>
    <x v="1"/>
    <x v="0"/>
    <s v="N/A"/>
    <x v="2"/>
    <s v="Field Operations"/>
    <d v="1982-08-13T00:00:00"/>
    <x v="0"/>
    <s v="Driller"/>
    <s v="Female"/>
    <n v="1741"/>
    <s v="Other"/>
    <s v="Divorced"/>
    <x v="0"/>
    <x v="0"/>
  </r>
  <r>
    <x v="802"/>
    <s v="Stephany Neal"/>
    <d v="2019-11-11T00:00:00"/>
    <d v="2023-08-02T00:00:00"/>
    <s v="Production Technician I"/>
    <s v="William Cooper"/>
    <s v="Unknown"/>
    <x v="1"/>
    <x v="1"/>
    <x v="2"/>
    <x v="1"/>
    <x v="2"/>
    <x v="3"/>
    <s v="While win have company will identify certainly."/>
    <x v="2"/>
    <s v="General - Eng"/>
    <d v="1982-05-11T00:00:00"/>
    <x v="0"/>
    <s v="Billing"/>
    <s v="Female"/>
    <n v="69859"/>
    <s v="Other"/>
    <s v="Divorced"/>
    <x v="0"/>
    <x v="0"/>
  </r>
  <r>
    <x v="803"/>
    <s v="Trevon Deleon"/>
    <d v="2021-12-05T00:00:00"/>
    <d v="2022-03-02T00:00:00"/>
    <s v="Production Technician I"/>
    <s v="Rebecca Pearson"/>
    <s v="Unknown"/>
    <x v="8"/>
    <x v="2"/>
    <x v="0"/>
    <x v="0"/>
    <x v="1"/>
    <x v="2"/>
    <s v="Whom book science field follow treatment kind."/>
    <x v="2"/>
    <s v="Field Operations"/>
    <d v="1957-07-20T00:00:00"/>
    <x v="0"/>
    <s v="Laborer"/>
    <s v="Male"/>
    <n v="94462"/>
    <s v="Hispanic"/>
    <s v="Widowed"/>
    <x v="0"/>
    <x v="0"/>
  </r>
  <r>
    <x v="804"/>
    <s v="Phoenix Pitts"/>
    <d v="2018-12-17T00:00:00"/>
    <d v="2022-09-03T00:00:00"/>
    <s v="Production Technician I"/>
    <s v="Patricia Perry"/>
    <s v="Unknown"/>
    <x v="0"/>
    <x v="2"/>
    <x v="1"/>
    <x v="0"/>
    <x v="1"/>
    <x v="2"/>
    <s v="Air for charge until want drug seek."/>
    <x v="2"/>
    <s v="Aerial"/>
    <d v="1969-02-03T00:00:00"/>
    <x v="0"/>
    <s v="Laborer"/>
    <s v="Male"/>
    <n v="50864"/>
    <s v="Black"/>
    <s v="Divorced"/>
    <x v="0"/>
    <x v="0"/>
  </r>
  <r>
    <x v="805"/>
    <s v="Nola Gillespie"/>
    <d v="2022-03-06T00:00:00"/>
    <s v="N/A"/>
    <s v="Production Technician I"/>
    <s v="Angela Reese"/>
    <s v="Unknown"/>
    <x v="9"/>
    <x v="2"/>
    <x v="0"/>
    <x v="0"/>
    <x v="2"/>
    <x v="0"/>
    <s v="N/A"/>
    <x v="2"/>
    <s v="General - Con"/>
    <d v="1951-06-25T00:00:00"/>
    <x v="0"/>
    <s v="Laborer"/>
    <s v="Male"/>
    <n v="8972"/>
    <s v="Asian"/>
    <s v="Single"/>
    <x v="0"/>
    <x v="0"/>
  </r>
  <r>
    <x v="806"/>
    <s v="Jeramiah Schwartz"/>
    <d v="2019-09-04T00:00:00"/>
    <s v="N/A"/>
    <s v="Production Technician I"/>
    <s v="Christina Hayden"/>
    <s v="Unknown"/>
    <x v="4"/>
    <x v="2"/>
    <x v="1"/>
    <x v="1"/>
    <x v="2"/>
    <x v="0"/>
    <s v="N/A"/>
    <x v="2"/>
    <s v="Yard (Material Handling)"/>
    <d v="1979-11-13T00:00:00"/>
    <x v="0"/>
    <s v="Lineman"/>
    <s v="Female"/>
    <n v="94163"/>
    <s v="White"/>
    <s v="Widowed"/>
    <x v="0"/>
    <x v="0"/>
  </r>
  <r>
    <x v="807"/>
    <s v="Aaden Mercer"/>
    <d v="2023-07-26T00:00:00"/>
    <s v="N/A"/>
    <s v="Production Technician I"/>
    <s v="Victoria Jacobs"/>
    <s v="Unknown"/>
    <x v="6"/>
    <x v="2"/>
    <x v="0"/>
    <x v="0"/>
    <x v="0"/>
    <x v="0"/>
    <s v="N/A"/>
    <x v="2"/>
    <s v="Splicing"/>
    <d v="1983-09-25T00:00:00"/>
    <x v="0"/>
    <s v="Coordinator"/>
    <s v="Female"/>
    <n v="37289"/>
    <s v="Black"/>
    <s v="Married"/>
    <x v="0"/>
    <x v="0"/>
  </r>
  <r>
    <x v="808"/>
    <s v="Nathalia Good"/>
    <d v="2022-12-19T00:00:00"/>
    <d v="2023-05-19T00:00:00"/>
    <s v="Production Technician I"/>
    <s v="John Jordan"/>
    <s v="Unknown"/>
    <x v="5"/>
    <x v="2"/>
    <x v="1"/>
    <x v="1"/>
    <x v="0"/>
    <x v="1"/>
    <s v="Simply national production language."/>
    <x v="2"/>
    <s v="Yard (Material Handling)"/>
    <d v="1966-11-24T00:00:00"/>
    <x v="0"/>
    <s v="Supervisor"/>
    <s v="Female"/>
    <n v="21417"/>
    <s v="Other"/>
    <s v="Divorced"/>
    <x v="0"/>
    <x v="0"/>
  </r>
  <r>
    <x v="809"/>
    <s v="Zaria Benton"/>
    <d v="2021-08-17T00:00:00"/>
    <s v="N/A"/>
    <s v="Production Technician I"/>
    <s v="Stephen Richardson"/>
    <s v="Unknown"/>
    <x v="7"/>
    <x v="2"/>
    <x v="2"/>
    <x v="0"/>
    <x v="0"/>
    <x v="0"/>
    <s v="N/A"/>
    <x v="2"/>
    <s v="General - Con"/>
    <d v="1994-11-30T00:00:00"/>
    <x v="0"/>
    <s v="Engineer"/>
    <s v="Male"/>
    <n v="22860"/>
    <s v="Black"/>
    <s v="Divorced"/>
    <x v="0"/>
    <x v="0"/>
  </r>
  <r>
    <x v="810"/>
    <s v="Miley Ortega"/>
    <d v="2022-06-11T00:00:00"/>
    <s v="N/A"/>
    <s v="Production Technician I"/>
    <s v="Catherine Baker"/>
    <s v="Unknown"/>
    <x v="3"/>
    <x v="1"/>
    <x v="1"/>
    <x v="0"/>
    <x v="2"/>
    <x v="0"/>
    <s v="N/A"/>
    <x v="2"/>
    <s v="Technology / It"/>
    <d v="1977-12-11T00:00:00"/>
    <x v="0"/>
    <s v="Project Manager"/>
    <s v="Female"/>
    <n v="50910"/>
    <s v="Black"/>
    <s v="Divorced"/>
    <x v="0"/>
    <x v="0"/>
  </r>
  <r>
    <x v="811"/>
    <s v="Julia Farmer"/>
    <d v="2021-10-01T00:00:00"/>
    <d v="2023-06-18T00:00:00"/>
    <s v="Production Technician I"/>
    <s v="William Hall III"/>
    <s v="Unknown"/>
    <x v="2"/>
    <x v="2"/>
    <x v="1"/>
    <x v="0"/>
    <x v="2"/>
    <x v="1"/>
    <s v="Build very significant imagine cell doctor."/>
    <x v="2"/>
    <s v="General - Con"/>
    <d v="1978-04-29T00:00:00"/>
    <x v="0"/>
    <s v="Manager"/>
    <s v="Female"/>
    <n v="78363"/>
    <s v="Black"/>
    <s v="Widowed"/>
    <x v="0"/>
    <x v="0"/>
  </r>
  <r>
    <x v="812"/>
    <s v="Valentin Lam"/>
    <d v="2020-08-04T00:00:00"/>
    <s v="N/A"/>
    <s v="Production Technician I"/>
    <s v="James Meyer"/>
    <s v="Unknown"/>
    <x v="1"/>
    <x v="2"/>
    <x v="1"/>
    <x v="1"/>
    <x v="1"/>
    <x v="0"/>
    <s v="N/A"/>
    <x v="2"/>
    <s v="Aerial"/>
    <d v="1980-01-12T00:00:00"/>
    <x v="0"/>
    <s v="Lineman"/>
    <s v="Female"/>
    <n v="61521"/>
    <s v="Other"/>
    <s v="Divorced"/>
    <x v="0"/>
    <x v="0"/>
  </r>
  <r>
    <x v="813"/>
    <s v="Darnell Ritter"/>
    <d v="2022-02-11T00:00:00"/>
    <s v="N/A"/>
    <s v="Production Technician I"/>
    <s v="Daniel Thomas"/>
    <s v="Unknown"/>
    <x v="8"/>
    <x v="2"/>
    <x v="2"/>
    <x v="0"/>
    <x v="0"/>
    <x v="0"/>
    <s v="N/A"/>
    <x v="2"/>
    <s v="Wireline Construction"/>
    <d v="1980-03-08T00:00:00"/>
    <x v="0"/>
    <s v="Laborer"/>
    <s v="Female"/>
    <n v="43420"/>
    <s v="Black"/>
    <s v="Widowed"/>
    <x v="0"/>
    <x v="0"/>
  </r>
  <r>
    <x v="814"/>
    <s v="Kierra Lozano"/>
    <d v="2020-06-22T00:00:00"/>
    <s v="N/A"/>
    <s v="Production Technician I"/>
    <s v="Christopher Davis"/>
    <s v="Unknown"/>
    <x v="0"/>
    <x v="2"/>
    <x v="1"/>
    <x v="0"/>
    <x v="0"/>
    <x v="0"/>
    <s v="N/A"/>
    <x v="2"/>
    <s v="Project Management - Con"/>
    <d v="1961-05-13T00:00:00"/>
    <x v="0"/>
    <s v="Manager"/>
    <s v="Female"/>
    <n v="44224"/>
    <s v="Asian"/>
    <s v="Married"/>
    <x v="0"/>
    <x v="0"/>
  </r>
  <r>
    <x v="815"/>
    <s v="Jamari Dunn"/>
    <d v="2020-08-28T00:00:00"/>
    <s v="N/A"/>
    <s v="Production Technician II"/>
    <s v="Ronald Castro"/>
    <s v="Unknown"/>
    <x v="1"/>
    <x v="1"/>
    <x v="1"/>
    <x v="0"/>
    <x v="1"/>
    <x v="0"/>
    <s v="N/A"/>
    <x v="2"/>
    <s v="General - Con"/>
    <d v="1951-05-10T00:00:00"/>
    <x v="0"/>
    <s v="Supervisor"/>
    <s v="Female"/>
    <n v="83618"/>
    <s v="Other"/>
    <s v="Single"/>
    <x v="0"/>
    <x v="0"/>
  </r>
  <r>
    <x v="816"/>
    <s v="Zoey Page"/>
    <d v="2019-05-06T00:00:00"/>
    <d v="2022-04-09T00:00:00"/>
    <s v="Production Technician II"/>
    <s v="William Newman"/>
    <s v="Unknown"/>
    <x v="8"/>
    <x v="1"/>
    <x v="1"/>
    <x v="0"/>
    <x v="1"/>
    <x v="3"/>
    <s v="Condition ability least usually."/>
    <x v="2"/>
    <s v="Aerial"/>
    <d v="1987-01-07T00:00:00"/>
    <x v="0"/>
    <s v="Lineman"/>
    <s v="Female"/>
    <n v="41874"/>
    <s v="Other"/>
    <s v="Divorced"/>
    <x v="0"/>
    <x v="0"/>
  </r>
  <r>
    <x v="817"/>
    <s v="Kendra Velez"/>
    <d v="2021-07-08T00:00:00"/>
    <s v="N/A"/>
    <s v="Production Technician II"/>
    <s v="Kenneth Miller"/>
    <s v="Unknown"/>
    <x v="0"/>
    <x v="2"/>
    <x v="1"/>
    <x v="1"/>
    <x v="0"/>
    <x v="0"/>
    <s v="N/A"/>
    <x v="2"/>
    <s v="Yard (Material Handling)"/>
    <d v="1956-01-07T00:00:00"/>
    <x v="0"/>
    <s v="Laborer"/>
    <s v="Male"/>
    <n v="32718"/>
    <s v="Hispanic"/>
    <s v="Widowed"/>
    <x v="0"/>
    <x v="0"/>
  </r>
  <r>
    <x v="818"/>
    <s v="Alison Fuller"/>
    <d v="2022-07-02T00:00:00"/>
    <s v="N/A"/>
    <s v="Production Technician I"/>
    <s v="Deborah Blackwell"/>
    <s v="Unknown"/>
    <x v="2"/>
    <x v="2"/>
    <x v="2"/>
    <x v="2"/>
    <x v="1"/>
    <x v="0"/>
    <s v="N/A"/>
    <x v="2"/>
    <s v="General - Con"/>
    <d v="1948-10-24T00:00:00"/>
    <x v="0"/>
    <s v="Technician"/>
    <s v="Female"/>
    <n v="24932"/>
    <s v="Black"/>
    <s v="Single"/>
    <x v="0"/>
    <x v="0"/>
  </r>
  <r>
    <x v="819"/>
    <s v="Toby Cooley"/>
    <d v="2023-05-04T00:00:00"/>
    <s v="N/A"/>
    <s v="Production Technician I"/>
    <s v="Kenneth Elliott"/>
    <s v="Unknown"/>
    <x v="3"/>
    <x v="1"/>
    <x v="2"/>
    <x v="1"/>
    <x v="0"/>
    <x v="0"/>
    <s v="N/A"/>
    <x v="2"/>
    <s v="Shop (Fleet)"/>
    <d v="1980-02-01T00:00:00"/>
    <x v="0"/>
    <s v="Shop"/>
    <s v="Female"/>
    <n v="74525"/>
    <s v="Black"/>
    <s v="Divorced"/>
    <x v="0"/>
    <x v="0"/>
  </r>
  <r>
    <x v="820"/>
    <s v="Emilie Hood"/>
    <d v="2022-12-19T00:00:00"/>
    <s v="N/A"/>
    <s v="Production Technician I"/>
    <s v="Tricia Davies"/>
    <s v="Unknown"/>
    <x v="2"/>
    <x v="2"/>
    <x v="2"/>
    <x v="2"/>
    <x v="2"/>
    <x v="0"/>
    <s v="N/A"/>
    <x v="2"/>
    <s v="General - Sga"/>
    <d v="1980-07-19T00:00:00"/>
    <x v="0"/>
    <s v="Accountant"/>
    <s v="Female"/>
    <n v="43930"/>
    <s v="Hispanic"/>
    <s v="Widowed"/>
    <x v="0"/>
    <x v="0"/>
  </r>
  <r>
    <x v="821"/>
    <s v="Cortez Pena"/>
    <d v="2022-03-26T00:00:00"/>
    <s v="N/A"/>
    <s v="Production Technician I"/>
    <s v="Lisa Hernandez"/>
    <s v="Unknown"/>
    <x v="1"/>
    <x v="2"/>
    <x v="1"/>
    <x v="1"/>
    <x v="0"/>
    <x v="0"/>
    <s v="N/A"/>
    <x v="2"/>
    <s v="Wireline Construction"/>
    <d v="1950-12-24T00:00:00"/>
    <x v="0"/>
    <s v="Groundman"/>
    <s v="Female"/>
    <n v="5184"/>
    <s v="Black"/>
    <s v="Widowed"/>
    <x v="0"/>
    <x v="0"/>
  </r>
  <r>
    <x v="822"/>
    <s v="Abbigail Blanchard"/>
    <d v="2021-05-09T00:00:00"/>
    <d v="2022-11-12T00:00:00"/>
    <s v="Production Technician I"/>
    <s v="Karen Pugh"/>
    <s v="Unknown"/>
    <x v="8"/>
    <x v="2"/>
    <x v="1"/>
    <x v="0"/>
    <x v="2"/>
    <x v="2"/>
    <s v="Term few fear whom without."/>
    <x v="2"/>
    <s v="Finance &amp; Accounting"/>
    <d v="1960-11-25T00:00:00"/>
    <x v="0"/>
    <s v="Assistant"/>
    <s v="Male"/>
    <n v="68971"/>
    <s v="Black"/>
    <s v="Widowed"/>
    <x v="0"/>
    <x v="0"/>
  </r>
  <r>
    <x v="823"/>
    <s v="Abby Curtis"/>
    <d v="2020-01-09T00:00:00"/>
    <d v="2022-03-10T00:00:00"/>
    <s v="Production Technician I"/>
    <s v="Lori Mason"/>
    <s v="Unknown"/>
    <x v="0"/>
    <x v="2"/>
    <x v="1"/>
    <x v="2"/>
    <x v="1"/>
    <x v="2"/>
    <s v="Small prove sea foot property father."/>
    <x v="2"/>
    <s v="Yard (Material Handling)"/>
    <d v="1960-03-02T00:00:00"/>
    <x v="0"/>
    <s v="Vp"/>
    <s v="Male"/>
    <n v="69340"/>
    <s v="Other"/>
    <s v="Married"/>
    <x v="0"/>
    <x v="0"/>
  </r>
  <r>
    <x v="824"/>
    <s v="Giana Moore"/>
    <d v="2021-05-16T00:00:00"/>
    <d v="2023-05-14T00:00:00"/>
    <s v="Production Technician I"/>
    <s v="Stephen Neal"/>
    <s v="Unknown"/>
    <x v="9"/>
    <x v="2"/>
    <x v="1"/>
    <x v="0"/>
    <x v="0"/>
    <x v="2"/>
    <s v="Plan view month maybe always state."/>
    <x v="2"/>
    <s v="Splicing"/>
    <d v="1996-12-05T00:00:00"/>
    <x v="0"/>
    <s v="Laborer"/>
    <s v="Male"/>
    <n v="45326"/>
    <s v="White"/>
    <s v="Married"/>
    <x v="0"/>
    <x v="0"/>
  </r>
  <r>
    <x v="825"/>
    <s v="Giada Santos"/>
    <d v="2021-01-31T00:00:00"/>
    <d v="2022-06-03T00:00:00"/>
    <s v="Production Technician I"/>
    <s v="Robert Sanchez"/>
    <s v="Unknown"/>
    <x v="4"/>
    <x v="2"/>
    <x v="0"/>
    <x v="2"/>
    <x v="1"/>
    <x v="3"/>
    <s v="Western unit case late investment."/>
    <x v="2"/>
    <s v="Aerial"/>
    <d v="1941-11-17T00:00:00"/>
    <x v="0"/>
    <s v="Foreman"/>
    <s v="Female"/>
    <n v="57901"/>
    <s v="Other"/>
    <s v="Widowed"/>
    <x v="2"/>
    <x v="0"/>
  </r>
  <r>
    <x v="826"/>
    <s v="Jessie Church"/>
    <d v="2021-09-19T00:00:00"/>
    <d v="2022-09-14T00:00:00"/>
    <s v="Production Technician I"/>
    <s v="Glenda Williams"/>
    <s v="Unknown"/>
    <x v="6"/>
    <x v="2"/>
    <x v="1"/>
    <x v="1"/>
    <x v="2"/>
    <x v="1"/>
    <s v="Good technology same cut arrive anything remain."/>
    <x v="2"/>
    <s v="Field Operations"/>
    <d v="1982-05-21T00:00:00"/>
    <x v="0"/>
    <s v="Operator"/>
    <s v="Female"/>
    <n v="18674"/>
    <s v="Other"/>
    <s v="Widowed"/>
    <x v="3"/>
    <x v="0"/>
  </r>
  <r>
    <x v="827"/>
    <s v="Kaylah Ramos"/>
    <d v="2020-03-01T00:00:00"/>
    <d v="2022-03-26T00:00:00"/>
    <s v="Production Technician I"/>
    <s v="Patrick Hall"/>
    <s v="Unknown"/>
    <x v="5"/>
    <x v="3"/>
    <x v="0"/>
    <x v="2"/>
    <x v="1"/>
    <x v="3"/>
    <s v="Break field attorney."/>
    <x v="2"/>
    <s v="Wireline Construction"/>
    <d v="1983-04-09T00:00:00"/>
    <x v="0"/>
    <s v="Foreman"/>
    <s v="Male"/>
    <n v="64947"/>
    <s v="Black"/>
    <s v="Divorced"/>
    <x v="2"/>
    <x v="0"/>
  </r>
  <r>
    <x v="828"/>
    <s v="Camille Fritz"/>
    <d v="2020-02-29T00:00:00"/>
    <s v="N/A"/>
    <s v="Production Technician I"/>
    <s v="Joel Flynn"/>
    <s v="Unknown"/>
    <x v="7"/>
    <x v="2"/>
    <x v="0"/>
    <x v="2"/>
    <x v="1"/>
    <x v="0"/>
    <s v="N/A"/>
    <x v="2"/>
    <s v="Engineers"/>
    <d v="1987-08-13T00:00:00"/>
    <x v="0"/>
    <s v="Project Manager"/>
    <s v="Male"/>
    <n v="37531"/>
    <s v="White"/>
    <s v="Married"/>
    <x v="2"/>
    <x v="0"/>
  </r>
  <r>
    <x v="829"/>
    <s v="Deangelo Murillo"/>
    <d v="2018-12-08T00:00:00"/>
    <s v="N/A"/>
    <s v="Production Technician I"/>
    <s v="Patrick Carpenter"/>
    <s v="Unknown"/>
    <x v="3"/>
    <x v="1"/>
    <x v="2"/>
    <x v="0"/>
    <x v="1"/>
    <x v="0"/>
    <s v="N/A"/>
    <x v="2"/>
    <s v="Finance &amp; Accounting"/>
    <d v="1960-11-26T00:00:00"/>
    <x v="0"/>
    <s v="Administrative"/>
    <s v="Female"/>
    <n v="78846"/>
    <s v="Black"/>
    <s v="Married"/>
    <x v="3"/>
    <x v="0"/>
  </r>
  <r>
    <x v="830"/>
    <s v="Emerson Gallagher"/>
    <d v="2022-06-26T00:00:00"/>
    <d v="2023-06-15T00:00:00"/>
    <s v="Production Technician I"/>
    <s v="Daniel Mathis"/>
    <s v="Unknown"/>
    <x v="2"/>
    <x v="2"/>
    <x v="0"/>
    <x v="2"/>
    <x v="1"/>
    <x v="4"/>
    <s v="End lay return last compare."/>
    <x v="2"/>
    <s v="Isp"/>
    <d v="1970-10-14T00:00:00"/>
    <x v="0"/>
    <s v="Technician"/>
    <s v="Female"/>
    <n v="40762"/>
    <s v="Asian"/>
    <s v="Widowed"/>
    <x v="3"/>
    <x v="0"/>
  </r>
  <r>
    <x v="831"/>
    <s v="April Bentley"/>
    <d v="2019-11-03T00:00:00"/>
    <s v="N/A"/>
    <s v="Production Technician I"/>
    <s v="Bradley Randall"/>
    <s v="Unknown"/>
    <x v="1"/>
    <x v="2"/>
    <x v="1"/>
    <x v="0"/>
    <x v="0"/>
    <x v="0"/>
    <s v="N/A"/>
    <x v="2"/>
    <s v="Engineers"/>
    <d v="1956-06-01T00:00:00"/>
    <x v="0"/>
    <s v="Engineer"/>
    <s v="Female"/>
    <n v="70743"/>
    <s v="White"/>
    <s v="Married"/>
    <x v="3"/>
    <x v="0"/>
  </r>
  <r>
    <x v="832"/>
    <s v="Ainsley Booth"/>
    <d v="2023-01-01T00:00:00"/>
    <s v="N/A"/>
    <s v="Production Technician I"/>
    <s v="Anita Chapman"/>
    <s v="Unknown"/>
    <x v="8"/>
    <x v="2"/>
    <x v="0"/>
    <x v="2"/>
    <x v="2"/>
    <x v="0"/>
    <s v="N/A"/>
    <x v="2"/>
    <s v="Field Operations"/>
    <d v="1983-12-31T00:00:00"/>
    <x v="0"/>
    <s v="Technician"/>
    <s v="Female"/>
    <n v="3284"/>
    <s v="White"/>
    <s v="Married"/>
    <x v="3"/>
    <x v="0"/>
  </r>
  <r>
    <x v="833"/>
    <s v="Dereon Huffman"/>
    <d v="2020-07-31T00:00:00"/>
    <d v="2021-04-05T00:00:00"/>
    <s v="Production Technician II"/>
    <s v="Joseph Diaz"/>
    <s v="Unknown"/>
    <x v="9"/>
    <x v="2"/>
    <x v="1"/>
    <x v="1"/>
    <x v="2"/>
    <x v="3"/>
    <s v="Child lose recently."/>
    <x v="2"/>
    <s v="Project Management - Con"/>
    <d v="1978-09-13T00:00:00"/>
    <x v="0"/>
    <s v="Coordinator"/>
    <s v="Female"/>
    <n v="80929"/>
    <s v="White"/>
    <s v="Divorced"/>
    <x v="3"/>
    <x v="0"/>
  </r>
  <r>
    <x v="834"/>
    <s v="Colin Cherry"/>
    <d v="2021-09-10T00:00:00"/>
    <d v="2022-07-19T00:00:00"/>
    <s v="Production Technician II"/>
    <s v="Danielle Reyes"/>
    <s v="Unknown"/>
    <x v="6"/>
    <x v="1"/>
    <x v="0"/>
    <x v="2"/>
    <x v="1"/>
    <x v="3"/>
    <s v="Strategy word southern."/>
    <x v="2"/>
    <s v="Field Operations"/>
    <d v="1982-11-25T00:00:00"/>
    <x v="0"/>
    <s v="Laborer"/>
    <s v="Female"/>
    <n v="5480"/>
    <s v="Asian"/>
    <s v="Single"/>
    <x v="3"/>
    <x v="0"/>
  </r>
  <r>
    <x v="835"/>
    <s v="Karla Hines"/>
    <d v="2019-06-19T00:00:00"/>
    <s v="N/A"/>
    <s v="Production Technician II"/>
    <s v="Daniel Hardy"/>
    <s v="Unknown"/>
    <x v="5"/>
    <x v="1"/>
    <x v="0"/>
    <x v="2"/>
    <x v="1"/>
    <x v="0"/>
    <s v="N/A"/>
    <x v="2"/>
    <s v="Field Operations"/>
    <d v="1971-01-14T00:00:00"/>
    <x v="0"/>
    <s v="Laborer"/>
    <s v="Male"/>
    <n v="35394"/>
    <s v="Hispanic"/>
    <s v="Divorced"/>
    <x v="3"/>
    <x v="0"/>
  </r>
  <r>
    <x v="836"/>
    <s v="Colton Decker"/>
    <d v="2021-08-16T00:00:00"/>
    <s v="N/A"/>
    <s v="Production Technician II"/>
    <s v="Michael Graves"/>
    <s v="Unknown"/>
    <x v="1"/>
    <x v="2"/>
    <x v="0"/>
    <x v="2"/>
    <x v="2"/>
    <x v="0"/>
    <s v="N/A"/>
    <x v="2"/>
    <s v="Project Management - Con"/>
    <d v="1975-06-17T00:00:00"/>
    <x v="0"/>
    <s v="Technician"/>
    <s v="Female"/>
    <n v="5981"/>
    <s v="Asian"/>
    <s v="Divorced"/>
    <x v="3"/>
    <x v="0"/>
  </r>
  <r>
    <x v="837"/>
    <s v="Jayleen Tran"/>
    <d v="2019-07-08T00:00:00"/>
    <s v="N/A"/>
    <s v="Production Technician I"/>
    <s v="Elizabeth Kaufman"/>
    <s v="Unknown"/>
    <x v="7"/>
    <x v="2"/>
    <x v="0"/>
    <x v="0"/>
    <x v="1"/>
    <x v="0"/>
    <s v="N/A"/>
    <x v="2"/>
    <s v="Aerial"/>
    <d v="1958-09-16T00:00:00"/>
    <x v="0"/>
    <s v="Laborer"/>
    <s v="Female"/>
    <n v="4188"/>
    <s v="White"/>
    <s v="Widowed"/>
    <x v="2"/>
    <x v="0"/>
  </r>
  <r>
    <x v="838"/>
    <s v="Aydin Perry"/>
    <d v="2021-08-17T00:00:00"/>
    <d v="2022-08-31T00:00:00"/>
    <s v="Production Technician I"/>
    <s v="Joshua Glenn"/>
    <s v="Unknown"/>
    <x v="3"/>
    <x v="1"/>
    <x v="2"/>
    <x v="0"/>
    <x v="0"/>
    <x v="2"/>
    <s v="First sing others lot film anyone."/>
    <x v="2"/>
    <s v="People Services"/>
    <d v="1968-03-29T00:00:00"/>
    <x v="0"/>
    <s v="Assistant"/>
    <s v="Female"/>
    <n v="74361"/>
    <s v="Other"/>
    <s v="Single"/>
    <x v="2"/>
    <x v="0"/>
  </r>
  <r>
    <x v="839"/>
    <s v="Jenna Casey"/>
    <d v="2021-01-08T00:00:00"/>
    <s v="N/A"/>
    <s v="Production Technician I"/>
    <s v="Misty Brown"/>
    <s v="Unknown"/>
    <x v="2"/>
    <x v="2"/>
    <x v="2"/>
    <x v="2"/>
    <x v="0"/>
    <x v="0"/>
    <s v="N/A"/>
    <x v="2"/>
    <s v="General - Eng"/>
    <d v="1969-08-07T00:00:00"/>
    <x v="0"/>
    <s v="Drafter"/>
    <s v="Female"/>
    <n v="56925"/>
    <s v="Hispanic"/>
    <s v="Single"/>
    <x v="2"/>
    <x v="0"/>
  </r>
  <r>
    <x v="840"/>
    <s v="Remington Bullock"/>
    <d v="2018-08-14T00:00:00"/>
    <s v="N/A"/>
    <s v="Production Technician I"/>
    <s v="Brian Paul"/>
    <s v="Unknown"/>
    <x v="1"/>
    <x v="2"/>
    <x v="1"/>
    <x v="2"/>
    <x v="0"/>
    <x v="0"/>
    <s v="N/A"/>
    <x v="2"/>
    <s v="Field Operations"/>
    <d v="1958-10-19T00:00:00"/>
    <x v="0"/>
    <s v="Operator"/>
    <s v="Female"/>
    <n v="62148"/>
    <s v="Hispanic"/>
    <s v="Widowed"/>
    <x v="2"/>
    <x v="0"/>
  </r>
  <r>
    <x v="841"/>
    <s v="Delaney Stewart"/>
    <d v="2021-07-30T00:00:00"/>
    <s v="N/A"/>
    <s v="Production Technician I"/>
    <s v="Ricardo Harris"/>
    <s v="Unknown"/>
    <x v="8"/>
    <x v="2"/>
    <x v="0"/>
    <x v="2"/>
    <x v="1"/>
    <x v="0"/>
    <s v="N/A"/>
    <x v="2"/>
    <s v="General - Con"/>
    <d v="1998-05-10T00:00:00"/>
    <x v="0"/>
    <s v="Coordinator"/>
    <s v="Male"/>
    <n v="20467"/>
    <s v="Asian"/>
    <s v="Divorced"/>
    <x v="2"/>
    <x v="0"/>
  </r>
  <r>
    <x v="842"/>
    <s v="Saige Jones"/>
    <d v="2023-04-08T00:00:00"/>
    <s v="N/A"/>
    <s v="Production Technician I"/>
    <s v="Samantha French"/>
    <s v="Unknown"/>
    <x v="0"/>
    <x v="2"/>
    <x v="2"/>
    <x v="1"/>
    <x v="1"/>
    <x v="0"/>
    <s v="N/A"/>
    <x v="2"/>
    <s v="Engineers"/>
    <d v="1963-01-12T00:00:00"/>
    <x v="0"/>
    <s v="Engineer"/>
    <s v="Male"/>
    <n v="43130"/>
    <s v="Hispanic"/>
    <s v="Married"/>
    <x v="3"/>
    <x v="0"/>
  </r>
  <r>
    <x v="843"/>
    <s v="Camryn Fritz"/>
    <d v="2019-09-11T00:00:00"/>
    <s v="N/A"/>
    <s v="Production Technician I"/>
    <s v="Nicole Vasquez"/>
    <s v="Unknown"/>
    <x v="9"/>
    <x v="2"/>
    <x v="0"/>
    <x v="0"/>
    <x v="0"/>
    <x v="0"/>
    <s v="N/A"/>
    <x v="2"/>
    <s v="General - Con"/>
    <d v="1964-11-23T00:00:00"/>
    <x v="0"/>
    <s v="Model Assistant"/>
    <s v="Female"/>
    <n v="52114"/>
    <s v="Other"/>
    <s v="Single"/>
    <x v="2"/>
    <x v="0"/>
  </r>
  <r>
    <x v="844"/>
    <s v="Amanda Lambert"/>
    <d v="2020-03-05T00:00:00"/>
    <d v="2021-08-22T00:00:00"/>
    <s v="Production Technician I"/>
    <s v="Matthew Ramirez"/>
    <s v="Unknown"/>
    <x v="4"/>
    <x v="1"/>
    <x v="0"/>
    <x v="0"/>
    <x v="1"/>
    <x v="2"/>
    <s v="Force leader remain machine place."/>
    <x v="2"/>
    <s v="Aerial"/>
    <d v="1941-12-23T00:00:00"/>
    <x v="0"/>
    <s v="Laborer"/>
    <s v="Female"/>
    <n v="78947"/>
    <s v="Black"/>
    <s v="Single"/>
    <x v="3"/>
    <x v="0"/>
  </r>
  <r>
    <x v="845"/>
    <s v="Winston Callahan"/>
    <d v="2019-12-02T00:00:00"/>
    <s v="N/A"/>
    <s v="Production Technician I"/>
    <s v="Sarah Delacruz"/>
    <s v="Unknown"/>
    <x v="6"/>
    <x v="2"/>
    <x v="2"/>
    <x v="1"/>
    <x v="1"/>
    <x v="0"/>
    <s v="N/A"/>
    <x v="2"/>
    <s v="Aerial"/>
    <d v="1946-11-24T00:00:00"/>
    <x v="0"/>
    <s v="Foreman"/>
    <s v="Male"/>
    <n v="85558"/>
    <s v="Black"/>
    <s v="Single"/>
    <x v="3"/>
    <x v="0"/>
  </r>
  <r>
    <x v="846"/>
    <s v="Maverick Lang"/>
    <d v="2022-12-03T00:00:00"/>
    <d v="2022-12-24T00:00:00"/>
    <s v="Production Technician I"/>
    <s v="Lee Lucas"/>
    <s v="Unknown"/>
    <x v="5"/>
    <x v="1"/>
    <x v="2"/>
    <x v="1"/>
    <x v="0"/>
    <x v="3"/>
    <s v="Beat scene dream because by who ok."/>
    <x v="2"/>
    <s v="Project Management - Con"/>
    <d v="2000-10-16T00:00:00"/>
    <x v="0"/>
    <s v="Project Manager"/>
    <s v="Male"/>
    <n v="16653"/>
    <s v="Other"/>
    <s v="Divorced"/>
    <x v="3"/>
    <x v="0"/>
  </r>
  <r>
    <x v="847"/>
    <s v="Harold Reid"/>
    <d v="2021-12-23T00:00:00"/>
    <s v="N/A"/>
    <s v="Production Technician I"/>
    <s v="Lisa Reed"/>
    <s v="Unknown"/>
    <x v="7"/>
    <x v="2"/>
    <x v="1"/>
    <x v="1"/>
    <x v="0"/>
    <x v="0"/>
    <s v="N/A"/>
    <x v="2"/>
    <s v="Engineers"/>
    <d v="2000-10-17T00:00:00"/>
    <x v="0"/>
    <s v="Engineer"/>
    <s v="Male"/>
    <n v="40621"/>
    <s v="Black"/>
    <s v="Divorced"/>
    <x v="1"/>
    <x v="0"/>
  </r>
  <r>
    <x v="848"/>
    <s v="Cindy York"/>
    <d v="2022-01-28T00:00:00"/>
    <s v="N/A"/>
    <s v="Production Technician I"/>
    <s v="Mary Conley"/>
    <s v="Unknown"/>
    <x v="3"/>
    <x v="2"/>
    <x v="0"/>
    <x v="2"/>
    <x v="2"/>
    <x v="0"/>
    <s v="N/A"/>
    <x v="2"/>
    <s v="Project Management - Con"/>
    <d v="1960-05-28T00:00:00"/>
    <x v="0"/>
    <s v="Project Manager"/>
    <s v="Female"/>
    <n v="31815"/>
    <s v="Hispanic"/>
    <s v="Divorced"/>
    <x v="1"/>
    <x v="0"/>
  </r>
  <r>
    <x v="849"/>
    <s v="Breanna Cardenas"/>
    <d v="2019-12-15T00:00:00"/>
    <d v="2021-06-25T00:00:00"/>
    <s v="Production Technician I"/>
    <s v="Ashley Orozco"/>
    <s v="Unknown"/>
    <x v="2"/>
    <x v="2"/>
    <x v="1"/>
    <x v="0"/>
    <x v="2"/>
    <x v="2"/>
    <s v="Food few generation seek outside."/>
    <x v="2"/>
    <s v="Aerial"/>
    <d v="1996-10-23T00:00:00"/>
    <x v="0"/>
    <s v="Lineman"/>
    <s v="Female"/>
    <n v="78073"/>
    <s v="White"/>
    <s v="Married"/>
    <x v="1"/>
    <x v="0"/>
  </r>
  <r>
    <x v="850"/>
    <s v="Tripp Blake"/>
    <d v="2021-11-11T00:00:00"/>
    <d v="2022-08-01T00:00:00"/>
    <s v="Production Technician I"/>
    <s v="Angelica Vazquez"/>
    <s v="Unknown"/>
    <x v="1"/>
    <x v="2"/>
    <x v="2"/>
    <x v="2"/>
    <x v="1"/>
    <x v="4"/>
    <s v="Left how maintain structure these enter kitchen."/>
    <x v="2"/>
    <s v="General - Con"/>
    <d v="1967-10-29T00:00:00"/>
    <x v="0"/>
    <s v="Laborer"/>
    <s v="Female"/>
    <n v="57276"/>
    <s v="Hispanic"/>
    <s v="Single"/>
    <x v="1"/>
    <x v="0"/>
  </r>
  <r>
    <x v="851"/>
    <s v="Elaine Moon"/>
    <d v="2019-02-15T00:00:00"/>
    <d v="2023-07-28T00:00:00"/>
    <s v="Production Technician I"/>
    <s v="Christopher Ponce"/>
    <s v="Unknown"/>
    <x v="8"/>
    <x v="2"/>
    <x v="2"/>
    <x v="0"/>
    <x v="0"/>
    <x v="2"/>
    <s v="Fall share energy myself."/>
    <x v="2"/>
    <s v="General - Con"/>
    <d v="1981-10-18T00:00:00"/>
    <x v="0"/>
    <s v="Technician"/>
    <s v="Female"/>
    <n v="47682"/>
    <s v="Black"/>
    <s v="Single"/>
    <x v="1"/>
    <x v="0"/>
  </r>
  <r>
    <x v="852"/>
    <s v="Jaime Morrow"/>
    <d v="2022-03-31T00:00:00"/>
    <s v="N/A"/>
    <s v="Production Technician II"/>
    <s v="Tara Fields"/>
    <s v="Unknown"/>
    <x v="3"/>
    <x v="2"/>
    <x v="1"/>
    <x v="2"/>
    <x v="1"/>
    <x v="0"/>
    <s v="N/A"/>
    <x v="2"/>
    <s v="Wireline Construction"/>
    <d v="1957-12-24T00:00:00"/>
    <x v="0"/>
    <s v="Lineman"/>
    <s v="Female"/>
    <n v="26452"/>
    <s v="Other"/>
    <s v="Divorced"/>
    <x v="1"/>
    <x v="0"/>
  </r>
  <r>
    <x v="853"/>
    <s v="Leslie Potts"/>
    <d v="2020-10-25T00:00:00"/>
    <d v="2022-04-18T00:00:00"/>
    <s v="Production Technician II"/>
    <s v="Joshua Evans"/>
    <s v="Unknown"/>
    <x v="2"/>
    <x v="1"/>
    <x v="1"/>
    <x v="0"/>
    <x v="2"/>
    <x v="1"/>
    <s v="Fight ahead group."/>
    <x v="2"/>
    <s v="Shop (Fleet)"/>
    <d v="1962-08-29T00:00:00"/>
    <x v="0"/>
    <s v="Mechanic"/>
    <s v="Female"/>
    <n v="68252"/>
    <s v="Asian"/>
    <s v="Married"/>
    <x v="1"/>
    <x v="0"/>
  </r>
  <r>
    <x v="854"/>
    <s v="Keith Haas"/>
    <d v="2022-07-25T00:00:00"/>
    <d v="2023-04-26T00:00:00"/>
    <s v="Production Technician II"/>
    <s v="Lisa Hernandez"/>
    <s v="Unknown"/>
    <x v="1"/>
    <x v="2"/>
    <x v="0"/>
    <x v="2"/>
    <x v="0"/>
    <x v="4"/>
    <s v="Pretty line two she accept be."/>
    <x v="2"/>
    <s v="General - Con"/>
    <d v="1947-05-19T00:00:00"/>
    <x v="0"/>
    <s v="Locator"/>
    <s v="Male"/>
    <n v="42024"/>
    <s v="Other"/>
    <s v="Married"/>
    <x v="2"/>
    <x v="0"/>
  </r>
  <r>
    <x v="855"/>
    <s v="Matteo Oneal"/>
    <d v="2021-08-02T00:00:00"/>
    <s v="N/A"/>
    <s v="Production Technician II"/>
    <s v="Nancy Valdez"/>
    <s v="Unknown"/>
    <x v="8"/>
    <x v="2"/>
    <x v="2"/>
    <x v="0"/>
    <x v="2"/>
    <x v="0"/>
    <s v="N/A"/>
    <x v="2"/>
    <s v="Field Operations"/>
    <d v="1972-09-19T00:00:00"/>
    <x v="0"/>
    <s v="Technician"/>
    <s v="Female"/>
    <n v="45723"/>
    <s v="Black"/>
    <s v="Widowed"/>
    <x v="2"/>
    <x v="0"/>
  </r>
  <r>
    <x v="856"/>
    <s v="Erik Graham"/>
    <d v="2021-11-13T00:00:00"/>
    <d v="2023-03-17T00:00:00"/>
    <s v="Production Technician II"/>
    <s v="David Garcia"/>
    <s v="Unknown"/>
    <x v="0"/>
    <x v="2"/>
    <x v="1"/>
    <x v="1"/>
    <x v="1"/>
    <x v="1"/>
    <s v="Have appear along within western city drug tough."/>
    <x v="2"/>
    <s v="Billable Consultants"/>
    <d v="1956-06-04T00:00:00"/>
    <x v="0"/>
    <s v="Engineer"/>
    <s v="Male"/>
    <n v="93336"/>
    <s v="Other"/>
    <s v="Divorced"/>
    <x v="2"/>
    <x v="0"/>
  </r>
  <r>
    <x v="857"/>
    <s v="Lailah Haney"/>
    <d v="2019-05-07T00:00:00"/>
    <d v="2019-11-27T00:00:00"/>
    <s v="Production Technician I"/>
    <s v="Ryan Baker"/>
    <s v="Unknown"/>
    <x v="7"/>
    <x v="2"/>
    <x v="1"/>
    <x v="0"/>
    <x v="2"/>
    <x v="3"/>
    <s v="Reality line toward follow well able."/>
    <x v="2"/>
    <s v="Wireline Construction"/>
    <d v="1988-02-20T00:00:00"/>
    <x v="0"/>
    <s v="Lineman"/>
    <s v="Female"/>
    <n v="16981"/>
    <s v="Asian"/>
    <s v="Widowed"/>
    <x v="2"/>
    <x v="0"/>
  </r>
  <r>
    <x v="858"/>
    <s v="Mohamed Gay"/>
    <d v="2020-12-31T00:00:00"/>
    <d v="2021-03-04T00:00:00"/>
    <s v="Production Technician I"/>
    <s v="Tammy Poole"/>
    <s v="Unknown"/>
    <x v="3"/>
    <x v="2"/>
    <x v="1"/>
    <x v="0"/>
    <x v="0"/>
    <x v="2"/>
    <s v="Article hope tree happy affect check people."/>
    <x v="2"/>
    <s v="Field Operations"/>
    <d v="1982-12-14T00:00:00"/>
    <x v="0"/>
    <s v="Field Technician"/>
    <s v="Female"/>
    <n v="66623"/>
    <s v="Hispanic"/>
    <s v="Married"/>
    <x v="2"/>
    <x v="0"/>
  </r>
  <r>
    <x v="859"/>
    <s v="Frankie Banks"/>
    <d v="2019-12-10T00:00:00"/>
    <d v="2020-03-07T00:00:00"/>
    <s v="Production Technician I"/>
    <s v="Jenna Perry"/>
    <s v="Unknown"/>
    <x v="2"/>
    <x v="2"/>
    <x v="0"/>
    <x v="2"/>
    <x v="2"/>
    <x v="1"/>
    <s v="Entire list exactly control enough."/>
    <x v="2"/>
    <s v="Project Management - Con"/>
    <d v="2000-06-09T00:00:00"/>
    <x v="0"/>
    <s v="Coordinator"/>
    <s v="Female"/>
    <n v="34484"/>
    <s v="Asian"/>
    <s v="Divorced"/>
    <x v="2"/>
    <x v="0"/>
  </r>
  <r>
    <x v="860"/>
    <s v="Lorelei Glass"/>
    <d v="2020-06-11T00:00:00"/>
    <s v="N/A"/>
    <s v="Production Technician I"/>
    <s v="Ana Harding"/>
    <s v="Unknown"/>
    <x v="1"/>
    <x v="2"/>
    <x v="1"/>
    <x v="0"/>
    <x v="2"/>
    <x v="0"/>
    <s v="N/A"/>
    <x v="2"/>
    <s v="Wireline Construction"/>
    <d v="1951-11-11T00:00:00"/>
    <x v="0"/>
    <s v="Apprentice"/>
    <s v="Male"/>
    <n v="97856"/>
    <s v="Black"/>
    <s v="Widowed"/>
    <x v="2"/>
    <x v="0"/>
  </r>
  <r>
    <x v="861"/>
    <s v="Marie Moyer"/>
    <d v="2021-08-30T00:00:00"/>
    <s v="N/A"/>
    <s v="Production Technician I"/>
    <s v="Thomas Davis"/>
    <s v="Unknown"/>
    <x v="8"/>
    <x v="2"/>
    <x v="2"/>
    <x v="1"/>
    <x v="1"/>
    <x v="0"/>
    <s v="N/A"/>
    <x v="2"/>
    <s v="Aerial"/>
    <d v="1985-03-25T00:00:00"/>
    <x v="0"/>
    <s v="Laborer"/>
    <s v="Male"/>
    <n v="25103"/>
    <s v="Other"/>
    <s v="Single"/>
    <x v="2"/>
    <x v="0"/>
  </r>
  <r>
    <x v="862"/>
    <s v="Amari Bowen"/>
    <d v="2019-11-04T00:00:00"/>
    <d v="2021-12-29T00:00:00"/>
    <s v="Production Technician I"/>
    <s v="Jennifer Boone"/>
    <s v="Unknown"/>
    <x v="0"/>
    <x v="2"/>
    <x v="0"/>
    <x v="1"/>
    <x v="2"/>
    <x v="1"/>
    <s v="Nor director yard within car into final."/>
    <x v="2"/>
    <s v="Engineers"/>
    <d v="1987-09-18T00:00:00"/>
    <x v="0"/>
    <s v="Engineer"/>
    <s v="Female"/>
    <n v="87036"/>
    <s v="Other"/>
    <s v="Single"/>
    <x v="2"/>
    <x v="0"/>
  </r>
  <r>
    <x v="863"/>
    <s v="Prince Dickerson"/>
    <d v="2023-06-03T00:00:00"/>
    <d v="2023-07-18T00:00:00"/>
    <s v="Production Technician I"/>
    <s v="Karen Smith"/>
    <s v="Unknown"/>
    <x v="9"/>
    <x v="2"/>
    <x v="2"/>
    <x v="0"/>
    <x v="1"/>
    <x v="3"/>
    <s v="Take health either southern religious today."/>
    <x v="2"/>
    <s v="Field Operations"/>
    <d v="1972-05-26T00:00:00"/>
    <x v="0"/>
    <s v="Splicer"/>
    <s v="Female"/>
    <n v="51953"/>
    <s v="Hispanic"/>
    <s v="Married"/>
    <x v="2"/>
    <x v="0"/>
  </r>
  <r>
    <x v="864"/>
    <s v="Lane Church"/>
    <d v="2021-02-14T00:00:00"/>
    <s v="N/A"/>
    <s v="Production Technician I"/>
    <s v="Jamie Anderson"/>
    <s v="Unknown"/>
    <x v="4"/>
    <x v="1"/>
    <x v="0"/>
    <x v="1"/>
    <x v="0"/>
    <x v="0"/>
    <s v="N/A"/>
    <x v="2"/>
    <s v="Field Operations"/>
    <d v="1969-05-24T00:00:00"/>
    <x v="0"/>
    <s v="Lineman"/>
    <s v="Female"/>
    <n v="67354"/>
    <s v="Asian"/>
    <s v="Single"/>
    <x v="2"/>
    <x v="0"/>
  </r>
  <r>
    <x v="865"/>
    <s v="Cassie Nolan"/>
    <d v="2023-02-28T00:00:00"/>
    <s v="N/A"/>
    <s v="Production Technician I"/>
    <s v="Kathleen Boyle"/>
    <s v="Unknown"/>
    <x v="6"/>
    <x v="2"/>
    <x v="1"/>
    <x v="0"/>
    <x v="1"/>
    <x v="0"/>
    <s v="N/A"/>
    <x v="2"/>
    <s v="Field Operations"/>
    <d v="1980-05-22T00:00:00"/>
    <x v="0"/>
    <s v="Operator"/>
    <s v="Male"/>
    <n v="81653"/>
    <s v="Asian"/>
    <s v="Divorced"/>
    <x v="2"/>
    <x v="0"/>
  </r>
  <r>
    <x v="866"/>
    <s v="Mauricio Buchanan"/>
    <d v="2021-01-09T00:00:00"/>
    <d v="2021-08-17T00:00:00"/>
    <s v="Production Technician I"/>
    <s v="Natalie Roman"/>
    <s v="Unknown"/>
    <x v="5"/>
    <x v="2"/>
    <x v="2"/>
    <x v="2"/>
    <x v="1"/>
    <x v="1"/>
    <s v="Apply must visit street."/>
    <x v="2"/>
    <s v="Engineers"/>
    <d v="1942-11-01T00:00:00"/>
    <x v="0"/>
    <s v="Technician"/>
    <s v="Male"/>
    <n v="25698"/>
    <s v="Asian"/>
    <s v="Divorced"/>
    <x v="3"/>
    <x v="0"/>
  </r>
  <r>
    <x v="867"/>
    <s v="Briana Wang"/>
    <d v="2022-03-22T00:00:00"/>
    <d v="2023-05-15T00:00:00"/>
    <s v="Production Technician I"/>
    <s v="Anthony Diaz"/>
    <s v="Unknown"/>
    <x v="7"/>
    <x v="2"/>
    <x v="0"/>
    <x v="0"/>
    <x v="2"/>
    <x v="3"/>
    <s v="Always agree room animal drug."/>
    <x v="2"/>
    <s v="Field Operations"/>
    <d v="2000-11-28T00:00:00"/>
    <x v="0"/>
    <s v="Laborer"/>
    <s v="Male"/>
    <n v="6756"/>
    <s v="Black"/>
    <s v="Single"/>
    <x v="3"/>
    <x v="0"/>
  </r>
  <r>
    <x v="868"/>
    <s v="Salma Blackwell"/>
    <d v="2019-11-11T00:00:00"/>
    <s v="N/A"/>
    <s v="Production Technician I"/>
    <s v="Robert Adams"/>
    <s v="Unknown"/>
    <x v="3"/>
    <x v="2"/>
    <x v="0"/>
    <x v="1"/>
    <x v="1"/>
    <x v="0"/>
    <s v="N/A"/>
    <x v="2"/>
    <s v="Catv"/>
    <d v="1982-01-25T00:00:00"/>
    <x v="0"/>
    <s v="Foreman"/>
    <s v="Female"/>
    <n v="70511"/>
    <s v="Asian"/>
    <s v="Married"/>
    <x v="2"/>
    <x v="0"/>
  </r>
  <r>
    <x v="869"/>
    <s v="Shelby Frazier"/>
    <d v="2022-10-04T00:00:00"/>
    <s v="N/A"/>
    <s v="Production Technician I"/>
    <s v="Steven Reid"/>
    <s v="Unknown"/>
    <x v="2"/>
    <x v="2"/>
    <x v="1"/>
    <x v="2"/>
    <x v="2"/>
    <x v="0"/>
    <s v="N/A"/>
    <x v="2"/>
    <s v="Engineers"/>
    <d v="1992-03-31T00:00:00"/>
    <x v="0"/>
    <s v="Engineer"/>
    <s v="Female"/>
    <n v="73361"/>
    <s v="Hispanic"/>
    <s v="Married"/>
    <x v="0"/>
    <x v="0"/>
  </r>
  <r>
    <x v="870"/>
    <s v="Lindsay Becker"/>
    <d v="2021-08-23T00:00:00"/>
    <s v="N/A"/>
    <s v="Production Technician I"/>
    <s v="Andrew Calderon"/>
    <s v="Unknown"/>
    <x v="1"/>
    <x v="2"/>
    <x v="1"/>
    <x v="1"/>
    <x v="2"/>
    <x v="0"/>
    <s v="N/A"/>
    <x v="2"/>
    <s v="Wireline Construction"/>
    <d v="1996-08-09T00:00:00"/>
    <x v="0"/>
    <s v="Laborer"/>
    <s v="Female"/>
    <n v="51310"/>
    <s v="White"/>
    <s v="Widowed"/>
    <x v="0"/>
    <x v="0"/>
  </r>
  <r>
    <x v="871"/>
    <s v="Reyna Good"/>
    <d v="2022-12-05T00:00:00"/>
    <d v="2023-06-18T00:00:00"/>
    <s v="Production Technician I"/>
    <s v="Andrew Ball"/>
    <s v="Unknown"/>
    <x v="8"/>
    <x v="2"/>
    <x v="2"/>
    <x v="2"/>
    <x v="1"/>
    <x v="4"/>
    <s v="General nature open."/>
    <x v="2"/>
    <s v="Field Operations"/>
    <d v="1972-12-21T00:00:00"/>
    <x v="0"/>
    <s v="Laborer"/>
    <s v="Female"/>
    <n v="64371"/>
    <s v="Hispanic"/>
    <s v="Married"/>
    <x v="0"/>
    <x v="0"/>
  </r>
  <r>
    <x v="872"/>
    <s v="Nathalie Rivera"/>
    <d v="2019-07-20T00:00:00"/>
    <d v="2019-08-28T00:00:00"/>
    <s v="Production Technician II"/>
    <s v="Christine Larson"/>
    <s v="Unknown"/>
    <x v="0"/>
    <x v="2"/>
    <x v="1"/>
    <x v="1"/>
    <x v="1"/>
    <x v="1"/>
    <s v="Art professional rather move explain."/>
    <x v="2"/>
    <s v="Engineers"/>
    <d v="1960-01-23T00:00:00"/>
    <x v="0"/>
    <s v="Technician"/>
    <s v="Female"/>
    <n v="76588"/>
    <s v="Black"/>
    <s v="Married"/>
    <x v="0"/>
    <x v="0"/>
  </r>
  <r>
    <x v="873"/>
    <s v="Saniyah Schroeder"/>
    <d v="2021-11-05T00:00:00"/>
    <s v="N/A"/>
    <s v="Production Technician II"/>
    <s v="Brenda Thompson"/>
    <s v="Unknown"/>
    <x v="9"/>
    <x v="2"/>
    <x v="2"/>
    <x v="2"/>
    <x v="0"/>
    <x v="0"/>
    <s v="N/A"/>
    <x v="2"/>
    <s v="Technology / It"/>
    <d v="1960-12-08T00:00:00"/>
    <x v="0"/>
    <s v="Technician"/>
    <s v="Male"/>
    <n v="35018"/>
    <s v="Asian"/>
    <s v="Widowed"/>
    <x v="0"/>
    <x v="0"/>
  </r>
  <r>
    <x v="874"/>
    <s v="Taylor Mann"/>
    <d v="2021-01-04T00:00:00"/>
    <d v="2023-03-04T00:00:00"/>
    <s v="Production Technician II"/>
    <s v="Patricia Robbins"/>
    <s v="Unknown"/>
    <x v="6"/>
    <x v="2"/>
    <x v="2"/>
    <x v="1"/>
    <x v="2"/>
    <x v="1"/>
    <s v="Young finally can fact."/>
    <x v="2"/>
    <s v="General - Con"/>
    <d v="1953-08-01T00:00:00"/>
    <x v="0"/>
    <s v="Foreman"/>
    <s v="Male"/>
    <n v="24806"/>
    <s v="Other"/>
    <s v="Single"/>
    <x v="0"/>
    <x v="0"/>
  </r>
  <r>
    <x v="875"/>
    <s v="Rylee Stevenson"/>
    <d v="2022-10-14T00:00:00"/>
    <d v="2023-03-02T00:00:00"/>
    <s v="Production Technician II"/>
    <s v="Terry Stevens"/>
    <s v="Unknown"/>
    <x v="5"/>
    <x v="2"/>
    <x v="2"/>
    <x v="0"/>
    <x v="0"/>
    <x v="3"/>
    <s v="Sound modern feel special me fish produce."/>
    <x v="2"/>
    <s v="Field Operations"/>
    <d v="1943-10-21T00:00:00"/>
    <x v="0"/>
    <s v="Operator"/>
    <s v="Female"/>
    <n v="40691"/>
    <s v="Hispanic"/>
    <s v="Single"/>
    <x v="0"/>
    <x v="0"/>
  </r>
  <r>
    <x v="876"/>
    <s v="Waylon Pennington"/>
    <d v="2021-10-30T00:00:00"/>
    <s v="N/A"/>
    <s v="Production Technician II"/>
    <s v="Rachel Paul"/>
    <s v="Unknown"/>
    <x v="1"/>
    <x v="1"/>
    <x v="0"/>
    <x v="0"/>
    <x v="2"/>
    <x v="0"/>
    <s v="N/A"/>
    <x v="2"/>
    <s v="General - Con"/>
    <d v="1961-05-17T00:00:00"/>
    <x v="0"/>
    <s v="Foreman"/>
    <s v="Male"/>
    <n v="5750"/>
    <s v="Asian"/>
    <s v="Married"/>
    <x v="0"/>
    <x v="0"/>
  </r>
  <r>
    <x v="877"/>
    <s v="Kobe Crosby"/>
    <d v="2022-10-02T00:00:00"/>
    <d v="2023-06-28T00:00:00"/>
    <s v="Production Technician I"/>
    <s v="Elizabeth Miller"/>
    <s v="Unknown"/>
    <x v="2"/>
    <x v="1"/>
    <x v="0"/>
    <x v="2"/>
    <x v="0"/>
    <x v="2"/>
    <s v="Toward situation politics."/>
    <x v="2"/>
    <s v="Splicing"/>
    <d v="2001-06-17T00:00:00"/>
    <x v="0"/>
    <s v="Manager"/>
    <s v="Female"/>
    <n v="78562"/>
    <s v="White"/>
    <s v="Single"/>
    <x v="0"/>
    <x v="0"/>
  </r>
  <r>
    <x v="878"/>
    <s v="Carmen Davidson"/>
    <d v="2018-11-25T00:00:00"/>
    <d v="2020-06-14T00:00:00"/>
    <s v="Production Technician I"/>
    <s v="David Vasquez"/>
    <s v="Unknown"/>
    <x v="0"/>
    <x v="2"/>
    <x v="0"/>
    <x v="2"/>
    <x v="1"/>
    <x v="1"/>
    <s v="Key real fill never sing feeling."/>
    <x v="2"/>
    <s v="Engineers"/>
    <d v="1965-10-30T00:00:00"/>
    <x v="0"/>
    <s v="Engineer"/>
    <s v="Female"/>
    <n v="56517"/>
    <s v="Black"/>
    <s v="Single"/>
    <x v="0"/>
    <x v="0"/>
  </r>
  <r>
    <x v="879"/>
    <s v="Sidney Moran"/>
    <d v="2021-07-09T00:00:00"/>
    <d v="2023-01-28T00:00:00"/>
    <s v="Production Technician I"/>
    <s v="Alexandra Rice"/>
    <s v="Unknown"/>
    <x v="9"/>
    <x v="2"/>
    <x v="2"/>
    <x v="0"/>
    <x v="2"/>
    <x v="2"/>
    <s v="Within direction court hope security stuff early."/>
    <x v="2"/>
    <s v="Project Management - Con"/>
    <d v="1966-01-07T00:00:00"/>
    <x v="0"/>
    <s v="Foreman"/>
    <s v="Female"/>
    <n v="10781"/>
    <s v="Black"/>
    <s v="Widowed"/>
    <x v="0"/>
    <x v="0"/>
  </r>
  <r>
    <x v="880"/>
    <s v="Alena Bonilla"/>
    <d v="2019-05-01T00:00:00"/>
    <s v="N/A"/>
    <s v="Production Technician I"/>
    <s v="Thomas Lee"/>
    <s v="Unknown"/>
    <x v="6"/>
    <x v="1"/>
    <x v="2"/>
    <x v="2"/>
    <x v="0"/>
    <x v="0"/>
    <s v="N/A"/>
    <x v="2"/>
    <s v="Field Operations"/>
    <d v="2000-10-14T00:00:00"/>
    <x v="0"/>
    <s v="Technician"/>
    <s v="Male"/>
    <n v="54917"/>
    <s v="Asian"/>
    <s v="Single"/>
    <x v="0"/>
    <x v="0"/>
  </r>
  <r>
    <x v="881"/>
    <s v="Baron Luna"/>
    <d v="2021-11-09T00:00:00"/>
    <d v="2023-01-13T00:00:00"/>
    <s v="Production Technician I"/>
    <s v="Christina Burgess"/>
    <s v="Unknown"/>
    <x v="5"/>
    <x v="2"/>
    <x v="2"/>
    <x v="0"/>
    <x v="0"/>
    <x v="4"/>
    <s v="List try partner four tax."/>
    <x v="2"/>
    <s v="Fielders"/>
    <d v="1945-02-06T00:00:00"/>
    <x v="0"/>
    <s v="Engineer"/>
    <s v="Female"/>
    <n v="91039"/>
    <s v="Asian"/>
    <s v="Divorced"/>
    <x v="0"/>
    <x v="0"/>
  </r>
  <r>
    <x v="882"/>
    <s v="Giselle Butler"/>
    <d v="2018-08-27T00:00:00"/>
    <d v="2019-03-23T00:00:00"/>
    <s v="Production Technician I"/>
    <s v="Regina Goodwin"/>
    <s v="Unknown"/>
    <x v="1"/>
    <x v="1"/>
    <x v="2"/>
    <x v="2"/>
    <x v="1"/>
    <x v="2"/>
    <s v="Unit computer what age career."/>
    <x v="2"/>
    <s v="Project Management - Con"/>
    <d v="1967-07-03T00:00:00"/>
    <x v="0"/>
    <s v="Project Manager"/>
    <s v="Female"/>
    <n v="26876"/>
    <s v="Black"/>
    <s v="Single"/>
    <x v="0"/>
    <x v="0"/>
  </r>
  <r>
    <x v="883"/>
    <s v="Sophie Horne"/>
    <d v="2019-03-16T00:00:00"/>
    <s v="N/A"/>
    <s v="Production Technician I"/>
    <s v="Alicia Gonzalez"/>
    <s v="Unknown"/>
    <x v="8"/>
    <x v="2"/>
    <x v="0"/>
    <x v="1"/>
    <x v="0"/>
    <x v="0"/>
    <s v="N/A"/>
    <x v="2"/>
    <s v="General - Eng"/>
    <d v="2000-07-24T00:00:00"/>
    <x v="0"/>
    <s v="Engineer"/>
    <s v="Female"/>
    <n v="57831"/>
    <s v="Other"/>
    <s v="Married"/>
    <x v="0"/>
    <x v="0"/>
  </r>
  <r>
    <x v="884"/>
    <s v="Jabari Guerrero"/>
    <d v="2022-01-07T00:00:00"/>
    <s v="N/A"/>
    <s v="Production Technician I"/>
    <s v="Peter Giles"/>
    <s v="Unknown"/>
    <x v="3"/>
    <x v="1"/>
    <x v="1"/>
    <x v="2"/>
    <x v="2"/>
    <x v="0"/>
    <s v="N/A"/>
    <x v="2"/>
    <s v="General - Con"/>
    <d v="1984-05-23T00:00:00"/>
    <x v="0"/>
    <s v="Technician"/>
    <s v="Male"/>
    <n v="67723"/>
    <s v="Other"/>
    <s v="Married"/>
    <x v="0"/>
    <x v="0"/>
  </r>
  <r>
    <x v="885"/>
    <s v="Ahmed Montgomery"/>
    <d v="2022-10-04T00:00:00"/>
    <d v="2023-03-05T00:00:00"/>
    <s v="Production Technician I"/>
    <s v="Daniel Guerra"/>
    <s v="Unknown"/>
    <x v="4"/>
    <x v="1"/>
    <x v="1"/>
    <x v="0"/>
    <x v="1"/>
    <x v="1"/>
    <s v="Amount establish away part."/>
    <x v="2"/>
    <s v="Executive"/>
    <d v="1984-12-06T00:00:00"/>
    <x v="0"/>
    <s v="Administrator"/>
    <s v="Male"/>
    <n v="79888"/>
    <s v="White"/>
    <s v="Single"/>
    <x v="0"/>
    <x v="0"/>
  </r>
  <r>
    <x v="886"/>
    <s v="Esther Spears"/>
    <d v="2022-03-23T00:00:00"/>
    <s v="N/A"/>
    <s v="Production Technician I"/>
    <s v="Ashley Clark"/>
    <s v="Unknown"/>
    <x v="7"/>
    <x v="2"/>
    <x v="2"/>
    <x v="1"/>
    <x v="2"/>
    <x v="0"/>
    <s v="N/A"/>
    <x v="2"/>
    <s v="Field Operations"/>
    <d v="1997-09-13T00:00:00"/>
    <x v="0"/>
    <s v="Tower Hand"/>
    <s v="Male"/>
    <n v="78957"/>
    <s v="White"/>
    <s v="Divorced"/>
    <x v="0"/>
    <x v="0"/>
  </r>
  <r>
    <x v="887"/>
    <s v="Darian Wall"/>
    <d v="2020-05-05T00:00:00"/>
    <d v="2023-07-25T00:00:00"/>
    <s v="Production Technician I"/>
    <s v="Veronica Murphy"/>
    <s v="Unknown"/>
    <x v="2"/>
    <x v="2"/>
    <x v="2"/>
    <x v="2"/>
    <x v="1"/>
    <x v="2"/>
    <s v="History follow budget forget instead mind."/>
    <x v="2"/>
    <s v="Engineers"/>
    <d v="1947-12-26T00:00:00"/>
    <x v="0"/>
    <s v="Engineer"/>
    <s v="Female"/>
    <n v="36015"/>
    <s v="White"/>
    <s v="Married"/>
    <x v="0"/>
    <x v="0"/>
  </r>
  <r>
    <x v="888"/>
    <s v="Kaleb Cole"/>
    <d v="2020-11-23T00:00:00"/>
    <s v="N/A"/>
    <s v="Production Technician I"/>
    <s v="Kelsey Thompson"/>
    <s v="Unknown"/>
    <x v="3"/>
    <x v="2"/>
    <x v="1"/>
    <x v="2"/>
    <x v="1"/>
    <x v="0"/>
    <s v="N/A"/>
    <x v="2"/>
    <s v="General - Con"/>
    <d v="1957-02-14T00:00:00"/>
    <x v="0"/>
    <s v="Laborer"/>
    <s v="Female"/>
    <n v="19032"/>
    <s v="Other"/>
    <s v="Divorced"/>
    <x v="0"/>
    <x v="0"/>
  </r>
  <r>
    <x v="889"/>
    <s v="Anthony Terrell"/>
    <d v="2022-03-28T00:00:00"/>
    <s v="N/A"/>
    <s v="Production Technician I"/>
    <s v="Cole Johns"/>
    <s v="Unknown"/>
    <x v="2"/>
    <x v="2"/>
    <x v="1"/>
    <x v="2"/>
    <x v="2"/>
    <x v="0"/>
    <s v="N/A"/>
    <x v="2"/>
    <s v="Splicing"/>
    <d v="1968-05-24T00:00:00"/>
    <x v="0"/>
    <s v="Laborer"/>
    <s v="Female"/>
    <n v="55466"/>
    <s v="White"/>
    <s v="Widowed"/>
    <x v="0"/>
    <x v="0"/>
  </r>
  <r>
    <x v="890"/>
    <s v="William Douglas"/>
    <d v="2020-03-25T00:00:00"/>
    <s v="N/A"/>
    <s v="Production Technician I"/>
    <s v="Wendy Elliott"/>
    <s v="Unknown"/>
    <x v="1"/>
    <x v="1"/>
    <x v="2"/>
    <x v="1"/>
    <x v="2"/>
    <x v="0"/>
    <s v="N/A"/>
    <x v="2"/>
    <s v="Aerial"/>
    <d v="1946-06-24T00:00:00"/>
    <x v="0"/>
    <s v="Labor"/>
    <s v="Female"/>
    <n v="6790"/>
    <s v="Hispanic"/>
    <s v="Married"/>
    <x v="0"/>
    <x v="0"/>
  </r>
  <r>
    <x v="891"/>
    <s v="Saniya Buck"/>
    <d v="2018-08-07T00:00:00"/>
    <s v="N/A"/>
    <s v="Production Technician II"/>
    <s v="Nicholas Anderson"/>
    <s v="Unknown"/>
    <x v="7"/>
    <x v="1"/>
    <x v="1"/>
    <x v="0"/>
    <x v="1"/>
    <x v="0"/>
    <s v="N/A"/>
    <x v="2"/>
    <s v="Aerial"/>
    <d v="1986-05-30T00:00:00"/>
    <x v="0"/>
    <s v="Technician"/>
    <s v="Female"/>
    <n v="91219"/>
    <s v="Asian"/>
    <s v="Single"/>
    <x v="0"/>
    <x v="0"/>
  </r>
  <r>
    <x v="892"/>
    <s v="Kristopher Owen"/>
    <d v="2020-02-11T00:00:00"/>
    <s v="N/A"/>
    <s v="Production Technician II"/>
    <s v="Darryl Scott"/>
    <s v="Unknown"/>
    <x v="0"/>
    <x v="2"/>
    <x v="1"/>
    <x v="0"/>
    <x v="2"/>
    <x v="0"/>
    <s v="N/A"/>
    <x v="2"/>
    <s v="General - Con"/>
    <d v="1976-01-28T00:00:00"/>
    <x v="0"/>
    <s v="Clerk"/>
    <s v="Male"/>
    <n v="84422"/>
    <s v="White"/>
    <s v="Divorced"/>
    <x v="0"/>
    <x v="0"/>
  </r>
  <r>
    <x v="893"/>
    <s v="Hadley Tapia"/>
    <d v="2023-01-01T00:00:00"/>
    <s v="N/A"/>
    <s v="Production Technician II"/>
    <s v="Clayton Wilson"/>
    <s v="Unknown"/>
    <x v="9"/>
    <x v="2"/>
    <x v="2"/>
    <x v="0"/>
    <x v="2"/>
    <x v="0"/>
    <s v="N/A"/>
    <x v="2"/>
    <s v="Field Operations"/>
    <d v="1959-05-23T00:00:00"/>
    <x v="0"/>
    <s v="Laborer"/>
    <s v="Male"/>
    <n v="12371"/>
    <s v="Other"/>
    <s v="Single"/>
    <x v="0"/>
    <x v="0"/>
  </r>
  <r>
    <x v="894"/>
    <s v="Lillie Bush"/>
    <d v="2022-12-07T00:00:00"/>
    <s v="N/A"/>
    <s v="Production Technician II"/>
    <s v="Phillip Fernandez"/>
    <s v="Unknown"/>
    <x v="6"/>
    <x v="1"/>
    <x v="0"/>
    <x v="0"/>
    <x v="0"/>
    <x v="0"/>
    <s v="N/A"/>
    <x v="2"/>
    <s v="Wireline Construction"/>
    <d v="1989-01-25T00:00:00"/>
    <x v="0"/>
    <s v="Lineman"/>
    <s v="Female"/>
    <n v="23076"/>
    <s v="White"/>
    <s v="Married"/>
    <x v="0"/>
    <x v="0"/>
  </r>
  <r>
    <x v="895"/>
    <s v="Lamont Cook"/>
    <d v="2023-03-13T00:00:00"/>
    <s v="N/A"/>
    <s v="Production Technician II"/>
    <s v="Joshua Tapia"/>
    <s v="Unknown"/>
    <x v="5"/>
    <x v="1"/>
    <x v="2"/>
    <x v="0"/>
    <x v="0"/>
    <x v="0"/>
    <s v="N/A"/>
    <x v="2"/>
    <s v="Engineers"/>
    <d v="1951-11-18T00:00:00"/>
    <x v="0"/>
    <s v="Engineer"/>
    <s v="Female"/>
    <n v="80925"/>
    <s v="Hispanic"/>
    <s v="Married"/>
    <x v="0"/>
    <x v="0"/>
  </r>
  <r>
    <x v="896"/>
    <s v="Danna Rollins"/>
    <d v="2021-11-14T00:00:00"/>
    <s v="N/A"/>
    <s v="Production Technician II"/>
    <s v="Lauren Wilson"/>
    <s v="Unknown"/>
    <x v="1"/>
    <x v="2"/>
    <x v="2"/>
    <x v="1"/>
    <x v="1"/>
    <x v="0"/>
    <s v="N/A"/>
    <x v="2"/>
    <s v="Field Operations"/>
    <d v="1948-07-20T00:00:00"/>
    <x v="0"/>
    <s v="Laborer"/>
    <s v="Male"/>
    <n v="38371"/>
    <s v="Asian"/>
    <s v="Divorced"/>
    <x v="0"/>
    <x v="0"/>
  </r>
  <r>
    <x v="897"/>
    <s v="Shaun Velazquez"/>
    <d v="2019-06-05T00:00:00"/>
    <d v="2020-10-20T00:00:00"/>
    <s v="Production Technician I"/>
    <s v="Benjamin Lang"/>
    <s v="Unknown"/>
    <x v="5"/>
    <x v="1"/>
    <x v="2"/>
    <x v="1"/>
    <x v="1"/>
    <x v="2"/>
    <s v="Benefit avoid fill begin any individual thousand."/>
    <x v="2"/>
    <s v="Field Operations"/>
    <d v="1997-01-14T00:00:00"/>
    <x v="0"/>
    <s v="Laborer"/>
    <s v="Female"/>
    <n v="5154"/>
    <s v="White"/>
    <s v="Single"/>
    <x v="0"/>
    <x v="0"/>
  </r>
  <r>
    <x v="898"/>
    <s v="Kolton Duarte"/>
    <d v="2020-12-12T00:00:00"/>
    <d v="2023-05-28T00:00:00"/>
    <s v="Production Technician I"/>
    <s v="Ashley Cannon"/>
    <s v="Unknown"/>
    <x v="7"/>
    <x v="1"/>
    <x v="1"/>
    <x v="1"/>
    <x v="2"/>
    <x v="4"/>
    <s v="Occur tough thousand on recent."/>
    <x v="2"/>
    <s v="Field Operations"/>
    <d v="1982-09-06T00:00:00"/>
    <x v="0"/>
    <s v="Laborer"/>
    <s v="Female"/>
    <n v="57914"/>
    <s v="Asian"/>
    <s v="Married"/>
    <x v="0"/>
    <x v="0"/>
  </r>
  <r>
    <x v="899"/>
    <s v="Jonas Braun"/>
    <d v="2020-04-06T00:00:00"/>
    <s v="N/A"/>
    <s v="Production Technician I"/>
    <s v="Lauren Thompson"/>
    <s v="Unknown"/>
    <x v="3"/>
    <x v="2"/>
    <x v="2"/>
    <x v="2"/>
    <x v="2"/>
    <x v="0"/>
    <s v="N/A"/>
    <x v="2"/>
    <s v="General - Con"/>
    <d v="1960-03-22T00:00:00"/>
    <x v="0"/>
    <s v="Clerk"/>
    <s v="Female"/>
    <n v="46828"/>
    <s v="Hispanic"/>
    <s v="Widowed"/>
    <x v="0"/>
    <x v="0"/>
  </r>
  <r>
    <x v="900"/>
    <s v="Meadow Howe"/>
    <d v="2023-01-30T00:00:00"/>
    <s v="N/A"/>
    <s v="Production Technician I"/>
    <s v="Diana Cox"/>
    <s v="Unknown"/>
    <x v="2"/>
    <x v="2"/>
    <x v="2"/>
    <x v="2"/>
    <x v="2"/>
    <x v="0"/>
    <s v="N/A"/>
    <x v="2"/>
    <s v="Engineers"/>
    <d v="1959-08-09T00:00:00"/>
    <x v="0"/>
    <s v="Engineer"/>
    <s v="Female"/>
    <n v="51699"/>
    <s v="White"/>
    <s v="Divorced"/>
    <x v="0"/>
    <x v="0"/>
  </r>
  <r>
    <x v="901"/>
    <s v="Sarahi Raymond"/>
    <d v="2020-09-08T00:00:00"/>
    <d v="2022-09-19T00:00:00"/>
    <s v="Production Technician I"/>
    <s v="Samantha Hester"/>
    <s v="Unknown"/>
    <x v="1"/>
    <x v="2"/>
    <x v="2"/>
    <x v="0"/>
    <x v="1"/>
    <x v="4"/>
    <s v="Brother a billion wife watch south."/>
    <x v="2"/>
    <s v="Engineers"/>
    <d v="1952-02-11T00:00:00"/>
    <x v="0"/>
    <s v="Project Manager"/>
    <s v="Male"/>
    <n v="86441"/>
    <s v="Other"/>
    <s v="Divorced"/>
    <x v="0"/>
    <x v="0"/>
  </r>
  <r>
    <x v="902"/>
    <s v="Taylor Wiggins"/>
    <d v="2020-12-14T00:00:00"/>
    <d v="2021-12-07T00:00:00"/>
    <s v="Production Technician I"/>
    <s v="Roger Lynch"/>
    <s v="Unknown"/>
    <x v="8"/>
    <x v="2"/>
    <x v="0"/>
    <x v="1"/>
    <x v="0"/>
    <x v="3"/>
    <s v="Can ahead cell in most generation reduce."/>
    <x v="2"/>
    <s v="Field Operations"/>
    <d v="1960-04-11T00:00:00"/>
    <x v="0"/>
    <s v="Foreman"/>
    <s v="Female"/>
    <n v="39875"/>
    <s v="Black"/>
    <s v="Divorced"/>
    <x v="0"/>
    <x v="0"/>
  </r>
  <r>
    <x v="903"/>
    <s v="Ezra Zhang"/>
    <d v="2022-11-07T00:00:00"/>
    <s v="N/A"/>
    <s v="Production Technician I"/>
    <s v="Brenda Rodriguez"/>
    <s v="Unknown"/>
    <x v="0"/>
    <x v="2"/>
    <x v="1"/>
    <x v="1"/>
    <x v="0"/>
    <x v="0"/>
    <s v="N/A"/>
    <x v="2"/>
    <s v="General - Con"/>
    <d v="1982-10-11T00:00:00"/>
    <x v="0"/>
    <s v="Laborer"/>
    <s v="Female"/>
    <n v="73332"/>
    <s v="Asian"/>
    <s v="Widowed"/>
    <x v="0"/>
    <x v="0"/>
  </r>
  <r>
    <x v="904"/>
    <s v="Sonia Chung"/>
    <d v="2022-04-06T00:00:00"/>
    <s v="N/A"/>
    <s v="Production Technician I"/>
    <s v="Sean Moon"/>
    <s v="Unknown"/>
    <x v="9"/>
    <x v="2"/>
    <x v="0"/>
    <x v="2"/>
    <x v="1"/>
    <x v="0"/>
    <s v="N/A"/>
    <x v="2"/>
    <s v="Wireline Construction"/>
    <d v="1972-03-10T00:00:00"/>
    <x v="0"/>
    <s v="Vp"/>
    <s v="Female"/>
    <n v="85085"/>
    <s v="Asian"/>
    <s v="Married"/>
    <x v="0"/>
    <x v="0"/>
  </r>
  <r>
    <x v="905"/>
    <s v="Bryce Mills"/>
    <d v="2021-02-22T00:00:00"/>
    <s v="N/A"/>
    <s v="Production Technician I"/>
    <s v="Holly Hudson"/>
    <s v="Unknown"/>
    <x v="4"/>
    <x v="2"/>
    <x v="0"/>
    <x v="2"/>
    <x v="2"/>
    <x v="0"/>
    <s v="N/A"/>
    <x v="2"/>
    <s v="Field Operations"/>
    <d v="1947-08-03T00:00:00"/>
    <x v="0"/>
    <s v="Laborer"/>
    <s v="Male"/>
    <n v="11009"/>
    <s v="Hispanic"/>
    <s v="Widowed"/>
    <x v="0"/>
    <x v="0"/>
  </r>
  <r>
    <x v="906"/>
    <s v="Wade Wiggins"/>
    <d v="2022-05-16T00:00:00"/>
    <s v="N/A"/>
    <s v="Production Technician I"/>
    <s v="Charles Allen"/>
    <s v="Unknown"/>
    <x v="6"/>
    <x v="2"/>
    <x v="2"/>
    <x v="1"/>
    <x v="0"/>
    <x v="0"/>
    <s v="N/A"/>
    <x v="2"/>
    <s v="Field Operations"/>
    <d v="1988-11-04T00:00:00"/>
    <x v="0"/>
    <s v="Operator"/>
    <s v="Male"/>
    <n v="89719"/>
    <s v="Asian"/>
    <s v="Widowed"/>
    <x v="0"/>
    <x v="0"/>
  </r>
  <r>
    <x v="907"/>
    <s v="Selina Gonzalez"/>
    <d v="2020-01-18T00:00:00"/>
    <s v="N/A"/>
    <s v="Production Technician I"/>
    <s v="Bonnie Hardin"/>
    <s v="Unknown"/>
    <x v="5"/>
    <x v="2"/>
    <x v="1"/>
    <x v="2"/>
    <x v="0"/>
    <x v="0"/>
    <s v="N/A"/>
    <x v="2"/>
    <s v="Field Operations"/>
    <d v="1942-05-19T00:00:00"/>
    <x v="0"/>
    <s v="Technician"/>
    <s v="Female"/>
    <n v="71466"/>
    <s v="White"/>
    <s v="Widowed"/>
    <x v="0"/>
    <x v="0"/>
  </r>
  <r>
    <x v="908"/>
    <s v="Tyree Parsons"/>
    <d v="2021-10-21T00:00:00"/>
    <s v="N/A"/>
    <s v="Production Technician I"/>
    <s v="Heather Michael"/>
    <s v="Unknown"/>
    <x v="7"/>
    <x v="2"/>
    <x v="2"/>
    <x v="0"/>
    <x v="0"/>
    <x v="0"/>
    <s v="N/A"/>
    <x v="2"/>
    <s v="General - Con"/>
    <d v="1961-10-15T00:00:00"/>
    <x v="0"/>
    <s v="Groundman"/>
    <s v="Female"/>
    <n v="68175"/>
    <s v="White"/>
    <s v="Widowed"/>
    <x v="0"/>
    <x v="0"/>
  </r>
  <r>
    <x v="909"/>
    <s v="Adrian Murray"/>
    <d v="2019-01-05T00:00:00"/>
    <s v="N/A"/>
    <s v="Production Technician I"/>
    <s v="Jose Gomez"/>
    <s v="Unknown"/>
    <x v="3"/>
    <x v="1"/>
    <x v="2"/>
    <x v="1"/>
    <x v="2"/>
    <x v="0"/>
    <s v="N/A"/>
    <x v="2"/>
    <s v="General - Eng"/>
    <d v="1942-11-07T00:00:00"/>
    <x v="0"/>
    <s v="Drafter"/>
    <s v="Female"/>
    <n v="48973"/>
    <s v="Hispanic"/>
    <s v="Divorced"/>
    <x v="0"/>
    <x v="0"/>
  </r>
  <r>
    <x v="910"/>
    <s v="Kael Fisher"/>
    <d v="2021-01-24T00:00:00"/>
    <d v="2022-01-27T00:00:00"/>
    <s v="Production Technician I"/>
    <s v="Angela Bailey"/>
    <s v="Unknown"/>
    <x v="2"/>
    <x v="2"/>
    <x v="0"/>
    <x v="2"/>
    <x v="1"/>
    <x v="3"/>
    <s v="Human box wish natural student staff."/>
    <x v="2"/>
    <s v="Wireline Construction"/>
    <d v="1991-06-12T00:00:00"/>
    <x v="0"/>
    <s v="Laborer"/>
    <s v="Female"/>
    <n v="36064"/>
    <s v="White"/>
    <s v="Divorced"/>
    <x v="0"/>
    <x v="0"/>
  </r>
  <r>
    <x v="911"/>
    <s v="Erica French"/>
    <d v="2020-03-06T00:00:00"/>
    <d v="2021-03-06T00:00:00"/>
    <s v="Production Technician II"/>
    <s v="Brett Sims"/>
    <s v="Unknown"/>
    <x v="7"/>
    <x v="2"/>
    <x v="0"/>
    <x v="2"/>
    <x v="1"/>
    <x v="4"/>
    <s v="Here relationship possible purpose instead."/>
    <x v="2"/>
    <s v="Engineers"/>
    <d v="1987-10-16T00:00:00"/>
    <x v="0"/>
    <s v="Engineer"/>
    <s v="Female"/>
    <n v="7544"/>
    <s v="Asian"/>
    <s v="Married"/>
    <x v="0"/>
    <x v="0"/>
  </r>
  <r>
    <x v="912"/>
    <s v="Damaris Oneal"/>
    <d v="2022-11-19T00:00:00"/>
    <d v="2023-02-15T00:00:00"/>
    <s v="Production Technician II"/>
    <s v="Natalie Johnson"/>
    <s v="Unknown"/>
    <x v="3"/>
    <x v="1"/>
    <x v="2"/>
    <x v="2"/>
    <x v="2"/>
    <x v="1"/>
    <s v="Fine many herself field method draw learn."/>
    <x v="2"/>
    <s v="General - Con"/>
    <d v="1972-07-26T00:00:00"/>
    <x v="0"/>
    <s v="Lineman"/>
    <s v="Male"/>
    <n v="70057"/>
    <s v="White"/>
    <s v="Married"/>
    <x v="0"/>
    <x v="0"/>
  </r>
  <r>
    <x v="913"/>
    <s v="Rebecca Craig"/>
    <d v="2019-03-15T00:00:00"/>
    <d v="2019-10-02T00:00:00"/>
    <s v="Production Technician II"/>
    <s v="Deanna Freeman"/>
    <s v="Unknown"/>
    <x v="2"/>
    <x v="2"/>
    <x v="0"/>
    <x v="2"/>
    <x v="2"/>
    <x v="3"/>
    <s v="Scene receive customer way medical way itself."/>
    <x v="2"/>
    <s v="Engineers"/>
    <d v="1981-04-04T00:00:00"/>
    <x v="0"/>
    <s v="Project Manager"/>
    <s v="Female"/>
    <n v="34085"/>
    <s v="Other"/>
    <s v="Married"/>
    <x v="0"/>
    <x v="0"/>
  </r>
  <r>
    <x v="914"/>
    <s v="Carley Waters"/>
    <d v="2023-05-11T00:00:00"/>
    <d v="2023-07-05T00:00:00"/>
    <s v="Production Technician II"/>
    <s v="Mary Todd"/>
    <s v="Unknown"/>
    <x v="1"/>
    <x v="2"/>
    <x v="0"/>
    <x v="2"/>
    <x v="1"/>
    <x v="2"/>
    <s v="Rate pick despite too happy."/>
    <x v="2"/>
    <s v="General - Con"/>
    <d v="1946-07-23T00:00:00"/>
    <x v="0"/>
    <s v="Laborer"/>
    <s v="Female"/>
    <n v="25099"/>
    <s v="Asian"/>
    <s v="Divorced"/>
    <x v="0"/>
    <x v="0"/>
  </r>
  <r>
    <x v="915"/>
    <s v="Kadyn Harrison"/>
    <d v="2022-02-05T00:00:00"/>
    <d v="2023-02-07T00:00:00"/>
    <s v="Production Technician II"/>
    <s v="Kevin Perkins"/>
    <s v="Unknown"/>
    <x v="8"/>
    <x v="2"/>
    <x v="2"/>
    <x v="0"/>
    <x v="2"/>
    <x v="1"/>
    <s v="Shake hold standard team seat word."/>
    <x v="2"/>
    <s v="General - Con"/>
    <d v="1963-09-25T00:00:00"/>
    <x v="0"/>
    <s v="Technician"/>
    <s v="Male"/>
    <n v="86671"/>
    <s v="Other"/>
    <s v="Divorced"/>
    <x v="0"/>
    <x v="0"/>
  </r>
  <r>
    <x v="916"/>
    <s v="Megan Huang"/>
    <d v="2019-05-29T00:00:00"/>
    <s v="N/A"/>
    <s v="Production Technician I"/>
    <s v="Joseph Bryant"/>
    <s v="Unknown"/>
    <x v="6"/>
    <x v="2"/>
    <x v="1"/>
    <x v="2"/>
    <x v="2"/>
    <x v="0"/>
    <s v="N/A"/>
    <x v="2"/>
    <s v="General - Eng"/>
    <d v="1960-11-03T00:00:00"/>
    <x v="0"/>
    <s v="Engineer"/>
    <s v="Female"/>
    <n v="39874"/>
    <s v="Black"/>
    <s v="Single"/>
    <x v="0"/>
    <x v="0"/>
  </r>
  <r>
    <x v="917"/>
    <s v="Callum Blair"/>
    <d v="2023-01-09T00:00:00"/>
    <d v="2023-03-14T00:00:00"/>
    <s v="Production Technician I"/>
    <s v="Kayla Shelton"/>
    <s v="Unknown"/>
    <x v="5"/>
    <x v="2"/>
    <x v="1"/>
    <x v="2"/>
    <x v="1"/>
    <x v="1"/>
    <s v="Talk beyond year seven."/>
    <x v="2"/>
    <s v="Field Operations"/>
    <d v="1990-09-12T00:00:00"/>
    <x v="0"/>
    <s v="Supervisor"/>
    <s v="Female"/>
    <n v="36065"/>
    <s v="Black"/>
    <s v="Single"/>
    <x v="0"/>
    <x v="0"/>
  </r>
  <r>
    <x v="918"/>
    <s v="Emilie Donaldson"/>
    <d v="2022-05-01T00:00:00"/>
    <d v="2022-11-21T00:00:00"/>
    <s v="Production Technician I"/>
    <s v="Dylan Foster"/>
    <s v="Unknown"/>
    <x v="7"/>
    <x v="1"/>
    <x v="1"/>
    <x v="0"/>
    <x v="2"/>
    <x v="1"/>
    <s v="Man mean daughter best quite guess."/>
    <x v="2"/>
    <s v="Shop (Fleet)"/>
    <d v="1990-08-15T00:00:00"/>
    <x v="0"/>
    <s v="Shop"/>
    <s v="Female"/>
    <n v="7972"/>
    <s v="Other"/>
    <s v="Widowed"/>
    <x v="0"/>
    <x v="0"/>
  </r>
  <r>
    <x v="919"/>
    <s v="Darius Duke"/>
    <d v="2021-01-26T00:00:00"/>
    <d v="2021-08-06T00:00:00"/>
    <s v="Production Technician I"/>
    <s v="Mary Morgan"/>
    <s v="Unknown"/>
    <x v="3"/>
    <x v="2"/>
    <x v="2"/>
    <x v="2"/>
    <x v="2"/>
    <x v="4"/>
    <s v="Avoid song interview them class."/>
    <x v="2"/>
    <s v="Field Operations"/>
    <d v="1948-08-03T00:00:00"/>
    <x v="0"/>
    <s v="Tower Hand"/>
    <s v="Female"/>
    <n v="81226"/>
    <s v="Hispanic"/>
    <s v="Widowed"/>
    <x v="0"/>
    <x v="0"/>
  </r>
  <r>
    <x v="920"/>
    <s v="Kenya Decker"/>
    <d v="2021-09-06T00:00:00"/>
    <d v="2023-07-02T00:00:00"/>
    <s v="Production Technician I"/>
    <s v="Danny Howard"/>
    <s v="Unknown"/>
    <x v="2"/>
    <x v="2"/>
    <x v="1"/>
    <x v="1"/>
    <x v="2"/>
    <x v="2"/>
    <s v="Member space player."/>
    <x v="2"/>
    <s v="Engineers"/>
    <d v="1994-07-27T00:00:00"/>
    <x v="0"/>
    <s v="Engineer"/>
    <s v="Male"/>
    <n v="10345"/>
    <s v="Other"/>
    <s v="Married"/>
    <x v="0"/>
    <x v="0"/>
  </r>
  <r>
    <x v="921"/>
    <s v="Tyrese Sloan"/>
    <d v="2020-07-29T00:00:00"/>
    <s v="N/A"/>
    <s v="Production Technician I"/>
    <s v="Lisa Morrison"/>
    <s v="Unknown"/>
    <x v="1"/>
    <x v="2"/>
    <x v="2"/>
    <x v="0"/>
    <x v="0"/>
    <x v="0"/>
    <s v="N/A"/>
    <x v="2"/>
    <s v="General - Con"/>
    <d v="1958-02-11T00:00:00"/>
    <x v="0"/>
    <s v="Technician"/>
    <s v="Male"/>
    <n v="89245"/>
    <s v="Asian"/>
    <s v="Divorced"/>
    <x v="0"/>
    <x v="0"/>
  </r>
  <r>
    <x v="922"/>
    <s v="Giana Roach"/>
    <d v="2023-03-31T00:00:00"/>
    <d v="2023-04-30T00:00:00"/>
    <s v="Production Technician I"/>
    <s v="John Adams"/>
    <s v="Unknown"/>
    <x v="8"/>
    <x v="2"/>
    <x v="2"/>
    <x v="2"/>
    <x v="2"/>
    <x v="1"/>
    <s v="Officer thus service."/>
    <x v="2"/>
    <s v="People Services"/>
    <d v="1966-11-05T00:00:00"/>
    <x v="0"/>
    <s v="Director"/>
    <s v="Female"/>
    <n v="46757"/>
    <s v="Other"/>
    <s v="Widowed"/>
    <x v="0"/>
    <x v="0"/>
  </r>
  <r>
    <x v="923"/>
    <s v="Teagan Swanson"/>
    <d v="2023-05-16T00:00:00"/>
    <d v="2023-05-29T00:00:00"/>
    <s v="Production Technician I"/>
    <s v="Derek Thompson"/>
    <s v="Unknown"/>
    <x v="0"/>
    <x v="2"/>
    <x v="0"/>
    <x v="2"/>
    <x v="2"/>
    <x v="2"/>
    <s v="More sure call best."/>
    <x v="2"/>
    <s v="Field Operations"/>
    <d v="1994-11-29T00:00:00"/>
    <x v="0"/>
    <s v="Foreman"/>
    <s v="Female"/>
    <n v="53602"/>
    <s v="Hispanic"/>
    <s v="Married"/>
    <x v="0"/>
    <x v="0"/>
  </r>
  <r>
    <x v="924"/>
    <s v="Jerome Fischer"/>
    <d v="2023-04-29T00:00:00"/>
    <d v="2023-07-07T00:00:00"/>
    <s v="Production Technician I"/>
    <s v="Jason Kelly"/>
    <s v="Unknown"/>
    <x v="9"/>
    <x v="2"/>
    <x v="1"/>
    <x v="2"/>
    <x v="2"/>
    <x v="2"/>
    <s v="Gun better when. Ok suddenly certain seat."/>
    <x v="2"/>
    <s v="Splicing"/>
    <d v="1980-02-13T00:00:00"/>
    <x v="0"/>
    <s v="Laborer"/>
    <s v="Male"/>
    <n v="91520"/>
    <s v="Other"/>
    <s v="Divorced"/>
    <x v="0"/>
    <x v="0"/>
  </r>
  <r>
    <x v="925"/>
    <s v="Grayson Preston"/>
    <d v="2019-11-27T00:00:00"/>
    <s v="N/A"/>
    <s v="Production Technician I"/>
    <s v="Cheryl Anderson"/>
    <s v="Unknown"/>
    <x v="4"/>
    <x v="2"/>
    <x v="1"/>
    <x v="0"/>
    <x v="1"/>
    <x v="0"/>
    <s v="N/A"/>
    <x v="2"/>
    <s v="Field Operations"/>
    <d v="2000-01-02T00:00:00"/>
    <x v="0"/>
    <s v="Director"/>
    <s v="Male"/>
    <n v="95240"/>
    <s v="Black"/>
    <s v="Single"/>
    <x v="0"/>
    <x v="0"/>
  </r>
  <r>
    <x v="926"/>
    <s v="Turner Bradley"/>
    <d v="2022-11-03T00:00:00"/>
    <d v="2023-04-02T00:00:00"/>
    <s v="Production Technician I"/>
    <s v="Jeffrey Peters"/>
    <s v="Unknown"/>
    <x v="6"/>
    <x v="2"/>
    <x v="2"/>
    <x v="1"/>
    <x v="2"/>
    <x v="1"/>
    <s v="Explain put must."/>
    <x v="2"/>
    <s v="Field Operations"/>
    <d v="1976-04-06T00:00:00"/>
    <x v="0"/>
    <s v="Technician"/>
    <s v="Male"/>
    <n v="4497"/>
    <s v="Hispanic"/>
    <s v="Married"/>
    <x v="0"/>
    <x v="0"/>
  </r>
  <r>
    <x v="927"/>
    <s v="Elvis Daniels"/>
    <d v="2022-08-08T00:00:00"/>
    <s v="N/A"/>
    <s v="Production Technician I"/>
    <s v="Cindy Phillips"/>
    <s v="Unknown"/>
    <x v="5"/>
    <x v="1"/>
    <x v="2"/>
    <x v="0"/>
    <x v="0"/>
    <x v="0"/>
    <s v="N/A"/>
    <x v="2"/>
    <s v="General - Con"/>
    <d v="1983-03-17T00:00:00"/>
    <x v="0"/>
    <s v="Laborer"/>
    <s v="Female"/>
    <n v="89914"/>
    <s v="Hispanic"/>
    <s v="Widowed"/>
    <x v="0"/>
    <x v="0"/>
  </r>
  <r>
    <x v="928"/>
    <s v="Rose Travis"/>
    <d v="2023-07-27T00:00:00"/>
    <s v="N/A"/>
    <s v="Production Technician I"/>
    <s v="James Lee"/>
    <s v="Unknown"/>
    <x v="7"/>
    <x v="2"/>
    <x v="1"/>
    <x v="0"/>
    <x v="2"/>
    <x v="0"/>
    <s v="N/A"/>
    <x v="2"/>
    <s v="Field Operations"/>
    <d v="1988-03-03T00:00:00"/>
    <x v="0"/>
    <s v="Coordinator"/>
    <s v="Female"/>
    <n v="97011"/>
    <s v="Asian"/>
    <s v="Widowed"/>
    <x v="0"/>
    <x v="0"/>
  </r>
  <r>
    <x v="929"/>
    <s v="Frank Williams"/>
    <d v="2023-07-15T00:00:00"/>
    <s v="N/A"/>
    <s v="Production Technician I"/>
    <s v="Kelly Vaughn"/>
    <s v="Unknown"/>
    <x v="3"/>
    <x v="2"/>
    <x v="2"/>
    <x v="1"/>
    <x v="1"/>
    <x v="0"/>
    <s v="N/A"/>
    <x v="2"/>
    <s v="General - Con"/>
    <d v="1986-08-26T00:00:00"/>
    <x v="0"/>
    <s v="Technician"/>
    <s v="Female"/>
    <n v="70906"/>
    <s v="Asian"/>
    <s v="Single"/>
    <x v="0"/>
    <x v="0"/>
  </r>
  <r>
    <x v="930"/>
    <s v="Yurem Donovan"/>
    <d v="2022-11-09T00:00:00"/>
    <s v="N/A"/>
    <s v="Production Technician I"/>
    <s v="Donna Jones"/>
    <s v="Unknown"/>
    <x v="2"/>
    <x v="2"/>
    <x v="2"/>
    <x v="2"/>
    <x v="1"/>
    <x v="0"/>
    <s v="N/A"/>
    <x v="2"/>
    <s v="Fielders"/>
    <d v="1999-12-22T00:00:00"/>
    <x v="0"/>
    <s v="Engineer"/>
    <s v="Female"/>
    <n v="17678"/>
    <s v="White"/>
    <s v="Single"/>
    <x v="0"/>
    <x v="0"/>
  </r>
  <r>
    <x v="931"/>
    <s v="John Smith"/>
    <d v="2019-12-24T00:00:00"/>
    <d v="2022-06-12T00:00:00"/>
    <s v="Sales Manager"/>
    <s v="Emily Gaines"/>
    <s v="Unknown"/>
    <x v="0"/>
    <x v="2"/>
    <x v="2"/>
    <x v="0"/>
    <x v="1"/>
    <x v="2"/>
    <s v="Ok glass media learn grow."/>
    <x v="5"/>
    <s v="General - Sga"/>
    <d v="1977-08-16T00:00:00"/>
    <x v="0"/>
    <s v="Project Manager"/>
    <s v="Male"/>
    <n v="1886"/>
    <s v="Other"/>
    <s v="Widowed"/>
    <x v="0"/>
    <x v="0"/>
  </r>
  <r>
    <x v="932"/>
    <s v="Lynn Daneault"/>
    <d v="2019-03-08T00:00:00"/>
    <s v="N/A"/>
    <s v="Sales Manager"/>
    <s v="Laura Smith"/>
    <s v="Unknown"/>
    <x v="1"/>
    <x v="2"/>
    <x v="1"/>
    <x v="1"/>
    <x v="0"/>
    <x v="0"/>
    <s v="N/A"/>
    <x v="5"/>
    <s v="Aerial"/>
    <d v="1989-11-01T00:00:00"/>
    <x v="3"/>
    <s v="Lineman"/>
    <s v="Female"/>
    <n v="5473"/>
    <s v="Black"/>
    <s v="Widowed"/>
    <x v="0"/>
    <x v="0"/>
  </r>
  <r>
    <x v="933"/>
    <s v="Donysha Kampew"/>
    <d v="2019-06-25T00:00:00"/>
    <d v="2020-10-04T00:00:00"/>
    <s v="Sales Manager"/>
    <s v="Steve Grant"/>
    <s v="Unknown"/>
    <x v="2"/>
    <x v="1"/>
    <x v="1"/>
    <x v="2"/>
    <x v="2"/>
    <x v="2"/>
    <s v="Baby still now positive traditional head while."/>
    <x v="5"/>
    <s v="General - Eng"/>
    <d v="1991-09-29T00:00:00"/>
    <x v="4"/>
    <s v="Supervisor"/>
    <s v="Female"/>
    <n v="19444"/>
    <s v="Other"/>
    <s v="Widowed"/>
    <x v="0"/>
    <x v="0"/>
  </r>
  <r>
    <x v="934"/>
    <s v="Jordin Lozano"/>
    <d v="2019-01-03T00:00:00"/>
    <s v="N/A"/>
    <s v="Production Technician II"/>
    <s v="Brent Hickman"/>
    <s v="Unknown"/>
    <x v="7"/>
    <x v="2"/>
    <x v="0"/>
    <x v="0"/>
    <x v="1"/>
    <x v="0"/>
    <s v="N/A"/>
    <x v="5"/>
    <s v="Yard (Material Handling)"/>
    <d v="1974-12-01T00:00:00"/>
    <x v="0"/>
    <s v="Coordinator"/>
    <s v="Male"/>
    <n v="60994"/>
    <s v="Hispanic"/>
    <s v="Divorced"/>
    <x v="0"/>
    <x v="0"/>
  </r>
  <r>
    <x v="935"/>
    <s v="Ronald Gross"/>
    <d v="2023-02-02T00:00:00"/>
    <s v="N/A"/>
    <s v="Production Technician II"/>
    <s v="Mary Weber"/>
    <s v="Unknown"/>
    <x v="0"/>
    <x v="2"/>
    <x v="2"/>
    <x v="2"/>
    <x v="0"/>
    <x v="0"/>
    <s v="N/A"/>
    <x v="5"/>
    <s v="Field Operations"/>
    <d v="1991-05-26T00:00:00"/>
    <x v="4"/>
    <s v="Technician"/>
    <s v="Female"/>
    <n v="78866"/>
    <s v="Hispanic"/>
    <s v="Widowed"/>
    <x v="0"/>
    <x v="0"/>
  </r>
  <r>
    <x v="936"/>
    <s v="Maryjane Choi"/>
    <d v="2022-03-30T00:00:00"/>
    <d v="2023-01-30T00:00:00"/>
    <s v="Production Technician II"/>
    <s v="Kayla Peterson"/>
    <s v="Unknown"/>
    <x v="9"/>
    <x v="2"/>
    <x v="2"/>
    <x v="0"/>
    <x v="1"/>
    <x v="1"/>
    <s v="Decide prevent town important front."/>
    <x v="5"/>
    <s v="Engineers"/>
    <d v="1957-03-25T00:00:00"/>
    <x v="4"/>
    <s v="Technician"/>
    <s v="Female"/>
    <n v="34825"/>
    <s v="Asian"/>
    <s v="Single"/>
    <x v="0"/>
    <x v="0"/>
  </r>
  <r>
    <x v="937"/>
    <s v="Madalynn Yates"/>
    <d v="2020-03-23T00:00:00"/>
    <s v="N/A"/>
    <s v="Production Technician II"/>
    <s v="Donna Gonzalez"/>
    <s v="Unknown"/>
    <x v="7"/>
    <x v="1"/>
    <x v="0"/>
    <x v="0"/>
    <x v="2"/>
    <x v="0"/>
    <s v="N/A"/>
    <x v="5"/>
    <s v="Splicing"/>
    <d v="1957-03-18T00:00:00"/>
    <x v="0"/>
    <s v="Technician"/>
    <s v="Female"/>
    <n v="52524"/>
    <s v="Other"/>
    <s v="Single"/>
    <x v="0"/>
    <x v="0"/>
  </r>
  <r>
    <x v="938"/>
    <s v="Angelina Peck"/>
    <d v="2019-06-06T00:00:00"/>
    <s v="N/A"/>
    <s v="Production Technician II"/>
    <s v="Michele Riddle"/>
    <s v="Unknown"/>
    <x v="3"/>
    <x v="2"/>
    <x v="1"/>
    <x v="1"/>
    <x v="1"/>
    <x v="0"/>
    <s v="N/A"/>
    <x v="5"/>
    <s v="Field Operations"/>
    <d v="1942-03-05T00:00:00"/>
    <x v="4"/>
    <s v="Engineer"/>
    <s v="Female"/>
    <n v="19068"/>
    <s v="Asian"/>
    <s v="Married"/>
    <x v="0"/>
    <x v="0"/>
  </r>
  <r>
    <x v="939"/>
    <s v="Dario Shaw"/>
    <d v="2023-05-28T00:00:00"/>
    <s v="N/A"/>
    <s v="Production Technician II"/>
    <s v="Stephanie Kerr"/>
    <s v="Unknown"/>
    <x v="7"/>
    <x v="2"/>
    <x v="1"/>
    <x v="0"/>
    <x v="1"/>
    <x v="0"/>
    <s v="N/A"/>
    <x v="5"/>
    <s v="Engineers"/>
    <d v="1942-08-07T00:00:00"/>
    <x v="0"/>
    <s v="Project Manager"/>
    <s v="Female"/>
    <n v="18285"/>
    <s v="Asian"/>
    <s v="Widowed"/>
    <x v="0"/>
    <x v="0"/>
  </r>
  <r>
    <x v="940"/>
    <s v="Deven Frazier"/>
    <d v="2021-02-03T00:00:00"/>
    <s v="N/A"/>
    <s v="Production Technician II"/>
    <s v="Mackenzie Johnston"/>
    <s v="Unknown"/>
    <x v="3"/>
    <x v="2"/>
    <x v="1"/>
    <x v="0"/>
    <x v="0"/>
    <x v="0"/>
    <s v="N/A"/>
    <x v="5"/>
    <s v="Engineers"/>
    <d v="1941-10-06T00:00:00"/>
    <x v="4"/>
    <s v="Engineer"/>
    <s v="Female"/>
    <n v="13977"/>
    <s v="Hispanic"/>
    <s v="Widowed"/>
    <x v="0"/>
    <x v="0"/>
  </r>
  <r>
    <x v="941"/>
    <s v="Jett Kent"/>
    <d v="2019-07-30T00:00:00"/>
    <d v="2022-11-09T00:00:00"/>
    <s v="Production Technician II"/>
    <s v="William Thompson"/>
    <s v="Unknown"/>
    <x v="7"/>
    <x v="2"/>
    <x v="0"/>
    <x v="0"/>
    <x v="0"/>
    <x v="4"/>
    <s v="Sense station management factor."/>
    <x v="5"/>
    <s v="Wireline Construction"/>
    <d v="1964-02-11T00:00:00"/>
    <x v="0"/>
    <s v="Laborer"/>
    <s v="Female"/>
    <n v="37830"/>
    <s v="Other"/>
    <s v="Widowed"/>
    <x v="0"/>
    <x v="0"/>
  </r>
  <r>
    <x v="942"/>
    <s v="Zander Aguilar"/>
    <d v="2022-05-08T00:00:00"/>
    <d v="2022-11-17T00:00:00"/>
    <s v="Production Technician II"/>
    <s v="Timothy Wheeler"/>
    <s v="Unknown"/>
    <x v="3"/>
    <x v="2"/>
    <x v="1"/>
    <x v="0"/>
    <x v="0"/>
    <x v="4"/>
    <s v="Table try place week."/>
    <x v="5"/>
    <s v="Shop (Fleet)"/>
    <d v="1956-03-23T00:00:00"/>
    <x v="4"/>
    <s v="Mechanic"/>
    <s v="Female"/>
    <n v="34057"/>
    <s v="White"/>
    <s v="Widowed"/>
    <x v="0"/>
    <x v="0"/>
  </r>
  <r>
    <x v="943"/>
    <s v="Alessandro Chavez"/>
    <d v="2020-05-12T00:00:00"/>
    <s v="N/A"/>
    <s v="Production Technician II"/>
    <s v="Steve Macdonald"/>
    <s v="Unknown"/>
    <x v="7"/>
    <x v="2"/>
    <x v="0"/>
    <x v="0"/>
    <x v="2"/>
    <x v="0"/>
    <s v="N/A"/>
    <x v="5"/>
    <s v="Field Operations"/>
    <d v="1963-08-20T00:00:00"/>
    <x v="4"/>
    <s v="Technician"/>
    <s v="Female"/>
    <n v="80132"/>
    <s v="Asian"/>
    <s v="Married"/>
    <x v="0"/>
    <x v="0"/>
  </r>
  <r>
    <x v="944"/>
    <s v="Jaxson Brady"/>
    <d v="2019-03-28T00:00:00"/>
    <d v="2022-12-10T00:00:00"/>
    <s v="Sales Manager"/>
    <s v="Christopher Murray DDS"/>
    <s v="Unknown"/>
    <x v="7"/>
    <x v="2"/>
    <x v="2"/>
    <x v="0"/>
    <x v="1"/>
    <x v="3"/>
    <s v="Team brother social realize town."/>
    <x v="5"/>
    <s v="Engineers"/>
    <d v="1977-02-17T00:00:00"/>
    <x v="0"/>
    <s v="Engineer"/>
    <s v="Female"/>
    <n v="36863"/>
    <s v="White"/>
    <s v="Married"/>
    <x v="0"/>
    <x v="0"/>
  </r>
  <r>
    <x v="945"/>
    <s v="Giovanni Whitaker"/>
    <d v="2019-07-22T00:00:00"/>
    <s v="N/A"/>
    <s v="Production Technician II"/>
    <s v="James Mitchell"/>
    <s v="Unknown"/>
    <x v="2"/>
    <x v="2"/>
    <x v="2"/>
    <x v="0"/>
    <x v="2"/>
    <x v="0"/>
    <s v="N/A"/>
    <x v="5"/>
    <s v="Aerial"/>
    <d v="1956-07-22T00:00:00"/>
    <x v="4"/>
    <s v="Lineman"/>
    <s v="Female"/>
    <n v="76522"/>
    <s v="Other"/>
    <s v="Widowed"/>
    <x v="0"/>
    <x v="0"/>
  </r>
  <r>
    <x v="946"/>
    <s v="Karen Goodman"/>
    <d v="2020-09-17T00:00:00"/>
    <s v="N/A"/>
    <s v="Sales Manager"/>
    <s v="John Chavez"/>
    <s v="Unknown"/>
    <x v="5"/>
    <x v="2"/>
    <x v="0"/>
    <x v="1"/>
    <x v="1"/>
    <x v="0"/>
    <s v="N/A"/>
    <x v="5"/>
    <s v="General - Sga"/>
    <d v="1982-07-21T00:00:00"/>
    <x v="4"/>
    <s v="Manager"/>
    <s v="Female"/>
    <n v="42775"/>
    <s v="White"/>
    <s v="Single"/>
    <x v="0"/>
    <x v="0"/>
  </r>
  <r>
    <x v="947"/>
    <s v="Skyla Lambert"/>
    <d v="2022-07-02T00:00:00"/>
    <d v="2022-08-09T00:00:00"/>
    <s v="Production Technician II"/>
    <s v="Teresa Williamson"/>
    <s v="Unknown"/>
    <x v="7"/>
    <x v="2"/>
    <x v="0"/>
    <x v="2"/>
    <x v="1"/>
    <x v="4"/>
    <s v="Step loss place continue inside."/>
    <x v="5"/>
    <s v="Splicing"/>
    <d v="1963-12-08T00:00:00"/>
    <x v="4"/>
    <s v="Splicer"/>
    <s v="Female"/>
    <n v="46619"/>
    <s v="Black"/>
    <s v="Married"/>
    <x v="0"/>
    <x v="0"/>
  </r>
  <r>
    <x v="948"/>
    <s v="Ashlynn Duffy"/>
    <d v="2019-11-30T00:00:00"/>
    <s v="N/A"/>
    <s v="Sales Manager"/>
    <s v="Kimberly Washington"/>
    <s v="Unknown"/>
    <x v="5"/>
    <x v="1"/>
    <x v="1"/>
    <x v="0"/>
    <x v="0"/>
    <x v="0"/>
    <s v="N/A"/>
    <x v="5"/>
    <s v="Field Operations"/>
    <d v="1950-04-04T00:00:00"/>
    <x v="4"/>
    <s v="Technician"/>
    <s v="Female"/>
    <n v="63764"/>
    <s v="Hispanic"/>
    <s v="Divorced"/>
    <x v="0"/>
    <x v="0"/>
  </r>
  <r>
    <x v="949"/>
    <s v="Lilliana Walker"/>
    <d v="2023-07-21T00:00:00"/>
    <d v="2023-07-21T00:00:00"/>
    <s v="Production Technician II"/>
    <s v="Stephanie Anderson"/>
    <s v="Unknown"/>
    <x v="7"/>
    <x v="2"/>
    <x v="1"/>
    <x v="1"/>
    <x v="1"/>
    <x v="1"/>
    <s v="Long before return human peace century team."/>
    <x v="2"/>
    <s v="Splicing"/>
    <d v="1958-03-24T00:00:00"/>
    <x v="4"/>
    <s v="Splicer"/>
    <s v="Female"/>
    <n v="30495"/>
    <s v="Asian"/>
    <s v="Married"/>
    <x v="0"/>
    <x v="0"/>
  </r>
  <r>
    <x v="950"/>
    <s v="Lindsay Copeland"/>
    <d v="2020-08-26T00:00:00"/>
    <d v="2021-05-30T00:00:00"/>
    <s v="Sales Manager"/>
    <s v="Jeffery Snyder"/>
    <s v="Unknown"/>
    <x v="4"/>
    <x v="2"/>
    <x v="2"/>
    <x v="0"/>
    <x v="1"/>
    <x v="2"/>
    <s v="Final send three."/>
    <x v="5"/>
    <s v="Aerial"/>
    <d v="1960-10-09T00:00:00"/>
    <x v="0"/>
    <s v="Foreman"/>
    <s v="Female"/>
    <n v="32929"/>
    <s v="Asian"/>
    <s v="Married"/>
    <x v="0"/>
    <x v="0"/>
  </r>
  <r>
    <x v="951"/>
    <s v="Kristin Mccarty"/>
    <d v="2020-05-16T00:00:00"/>
    <s v="N/A"/>
    <s v="Sales Manager"/>
    <s v="Abigail Marks"/>
    <s v="Unknown"/>
    <x v="7"/>
    <x v="2"/>
    <x v="2"/>
    <x v="0"/>
    <x v="2"/>
    <x v="0"/>
    <s v="N/A"/>
    <x v="5"/>
    <s v="Underground"/>
    <d v="1989-07-31T00:00:00"/>
    <x v="4"/>
    <s v="Laborer"/>
    <s v="Female"/>
    <n v="57392"/>
    <s v="Other"/>
    <s v="Divorced"/>
    <x v="0"/>
    <x v="0"/>
  </r>
  <r>
    <x v="952"/>
    <s v="Barbara Sutwell"/>
    <d v="2023-04-06T00:00:00"/>
    <d v="2023-05-24T00:00:00"/>
    <s v="Production Technician I"/>
    <s v="Jeffrey Murphy"/>
    <s v="Unknown"/>
    <x v="8"/>
    <x v="4"/>
    <x v="2"/>
    <x v="2"/>
    <x v="2"/>
    <x v="4"/>
    <s v="Any adult enter these less."/>
    <x v="2"/>
    <s v="Finance &amp; Accounting"/>
    <d v="1976-02-20T00:00:00"/>
    <x v="0"/>
    <s v="Cfo"/>
    <s v="Female"/>
    <n v="2718"/>
    <s v="Asian"/>
    <s v="Divorced"/>
    <x v="0"/>
    <x v="0"/>
  </r>
  <r>
    <x v="953"/>
    <s v="Lenora Tejeda"/>
    <d v="2019-02-18T00:00:00"/>
    <d v="2022-10-31T00:00:00"/>
    <s v="Production Technician II"/>
    <s v="Heather Riley"/>
    <s v="Unknown"/>
    <x v="4"/>
    <x v="2"/>
    <x v="0"/>
    <x v="1"/>
    <x v="1"/>
    <x v="2"/>
    <s v="Learn yes material management Mr vote."/>
    <x v="2"/>
    <s v="Finance &amp; Accounting"/>
    <d v="1968-07-22T00:00:00"/>
    <x v="0"/>
    <s v="Administration"/>
    <s v="Female"/>
    <n v="2129"/>
    <s v="Other"/>
    <s v="Divorced"/>
    <x v="0"/>
    <x v="0"/>
  </r>
  <r>
    <x v="954"/>
    <s v="Ludwick Harrell"/>
    <d v="2020-10-10T00:00:00"/>
    <s v="N/A"/>
    <s v="Production Technician I"/>
    <s v="Jonathan Huber"/>
    <s v="Unknown"/>
    <x v="5"/>
    <x v="2"/>
    <x v="2"/>
    <x v="0"/>
    <x v="1"/>
    <x v="0"/>
    <s v="N/A"/>
    <x v="2"/>
    <s v="Field Operations"/>
    <d v="1998-04-04T00:00:00"/>
    <x v="0"/>
    <s v="Engineer"/>
    <s v="Male"/>
    <n v="1776"/>
    <s v="White"/>
    <s v="Married"/>
    <x v="0"/>
    <x v="0"/>
  </r>
  <r>
    <x v="955"/>
    <s v="Courtney Beatrice"/>
    <d v="2021-05-15T00:00:00"/>
    <s v="N/A"/>
    <s v="Production Technician I"/>
    <s v="Patrick Liu"/>
    <s v="Unknown"/>
    <x v="8"/>
    <x v="2"/>
    <x v="0"/>
    <x v="0"/>
    <x v="2"/>
    <x v="0"/>
    <s v="N/A"/>
    <x v="2"/>
    <s v="Billable Consultants"/>
    <d v="1958-12-18T00:00:00"/>
    <x v="0"/>
    <s v="Engineer"/>
    <s v="Female"/>
    <n v="1915"/>
    <s v="Black"/>
    <s v="Married"/>
    <x v="0"/>
    <x v="0"/>
  </r>
  <r>
    <x v="956"/>
    <s v="Melisa Gerke"/>
    <d v="2019-05-13T00:00:00"/>
    <d v="2022-05-30T00:00:00"/>
    <s v="Production Technician I"/>
    <s v="Jimmy Cox"/>
    <s v="Unknown"/>
    <x v="7"/>
    <x v="2"/>
    <x v="0"/>
    <x v="1"/>
    <x v="2"/>
    <x v="4"/>
    <s v="Prove do voice ten likely do."/>
    <x v="2"/>
    <s v="Field Operations"/>
    <d v="1975-02-15T00:00:00"/>
    <x v="0"/>
    <s v="Manager"/>
    <s v="Female"/>
    <n v="2330"/>
    <s v="Asian"/>
    <s v="Widowed"/>
    <x v="0"/>
    <x v="0"/>
  </r>
  <r>
    <x v="957"/>
    <s v="Lin Chan"/>
    <d v="2019-07-04T00:00:00"/>
    <s v="N/A"/>
    <s v="Production Technician I"/>
    <s v="Neil Aguilar"/>
    <s v="Unknown"/>
    <x v="3"/>
    <x v="2"/>
    <x v="1"/>
    <x v="2"/>
    <x v="2"/>
    <x v="0"/>
    <s v="N/A"/>
    <x v="2"/>
    <s v="Sales &amp; Marketing"/>
    <d v="1990-10-18T00:00:00"/>
    <x v="0"/>
    <s v="Assistant"/>
    <s v="Female"/>
    <n v="2170"/>
    <s v="Other"/>
    <s v="Married"/>
    <x v="0"/>
    <x v="0"/>
  </r>
  <r>
    <x v="958"/>
    <s v="Kamrin Sander"/>
    <d v="2022-04-01T00:00:00"/>
    <d v="2022-04-28T00:00:00"/>
    <s v="Production Technician I"/>
    <s v="Kirsten Patel"/>
    <s v="Unknown"/>
    <x v="9"/>
    <x v="2"/>
    <x v="0"/>
    <x v="2"/>
    <x v="1"/>
    <x v="2"/>
    <s v="Nation fight role according team candidate."/>
    <x v="2"/>
    <s v="Project Management - Con"/>
    <d v="1989-08-02T00:00:00"/>
    <x v="0"/>
    <s v="Coordinator"/>
    <s v="Female"/>
    <n v="2154"/>
    <s v="Asian"/>
    <s v="Married"/>
    <x v="0"/>
    <x v="0"/>
  </r>
  <r>
    <x v="959"/>
    <s v="Thomas Rhoads"/>
    <d v="2018-11-03T00:00:00"/>
    <s v="N/A"/>
    <s v="Production Technician I"/>
    <s v="Sean Scott"/>
    <s v="Unknown"/>
    <x v="3"/>
    <x v="2"/>
    <x v="2"/>
    <x v="0"/>
    <x v="0"/>
    <x v="0"/>
    <s v="N/A"/>
    <x v="2"/>
    <s v="Aerial"/>
    <d v="1948-05-26T00:00:00"/>
    <x v="0"/>
    <s v="Administrator"/>
    <s v="Male"/>
    <n v="2176"/>
    <s v="White"/>
    <s v="Divorced"/>
    <x v="0"/>
    <x v="0"/>
  </r>
  <r>
    <x v="960"/>
    <s v="Nina Panjwani"/>
    <d v="2018-10-11T00:00:00"/>
    <d v="2022-05-04T00:00:00"/>
    <s v="Production Technician I"/>
    <s v="Matthew Hawkins"/>
    <s v="Unknown"/>
    <x v="7"/>
    <x v="1"/>
    <x v="0"/>
    <x v="0"/>
    <x v="2"/>
    <x v="2"/>
    <s v="Trip letter possible institution nothing."/>
    <x v="2"/>
    <s v="General - Eng"/>
    <d v="1945-07-17T00:00:00"/>
    <x v="0"/>
    <s v="Drafter"/>
    <s v="Female"/>
    <n v="2351"/>
    <s v="Black"/>
    <s v="Married"/>
    <x v="0"/>
    <x v="0"/>
  </r>
  <r>
    <x v="961"/>
    <s v="Megan Faller"/>
    <d v="2023-06-25T00:00:00"/>
    <d v="2023-07-25T00:00:00"/>
    <s v="Production Technician II"/>
    <s v="Susan Gilbert"/>
    <s v="Unknown"/>
    <x v="9"/>
    <x v="2"/>
    <x v="1"/>
    <x v="1"/>
    <x v="0"/>
    <x v="1"/>
    <s v="It likely program stay product."/>
    <x v="2"/>
    <s v="General - Con"/>
    <d v="1951-02-18T00:00:00"/>
    <x v="0"/>
    <s v="Clerk"/>
    <s v="Female"/>
    <n v="1824"/>
    <s v="Other"/>
    <s v="Divorced"/>
    <x v="0"/>
    <x v="0"/>
  </r>
  <r>
    <x v="962"/>
    <s v="Judy Jung"/>
    <d v="2020-09-14T00:00:00"/>
    <d v="2021-08-31T00:00:00"/>
    <s v="Production Technician I"/>
    <s v="Tiffany Baker"/>
    <s v="Unknown"/>
    <x v="9"/>
    <x v="1"/>
    <x v="1"/>
    <x v="2"/>
    <x v="2"/>
    <x v="3"/>
    <s v="Expert wrong space Mrs popular kitchen small."/>
    <x v="2"/>
    <s v="General - Con"/>
    <d v="1972-05-08T00:00:00"/>
    <x v="0"/>
    <s v="Technician"/>
    <s v="Female"/>
    <n v="2446"/>
    <s v="Other"/>
    <s v="Married"/>
    <x v="0"/>
    <x v="0"/>
  </r>
  <r>
    <x v="963"/>
    <s v="April Evensen"/>
    <d v="2022-12-20T00:00:00"/>
    <d v="2023-03-11T00:00:00"/>
    <s v="Production Technician I"/>
    <s v="Ashley Wagner"/>
    <s v="Unknown"/>
    <x v="6"/>
    <x v="2"/>
    <x v="0"/>
    <x v="2"/>
    <x v="0"/>
    <x v="2"/>
    <s v="War good your trial second black sit."/>
    <x v="2"/>
    <s v="Executive"/>
    <d v="1969-03-27T00:00:00"/>
    <x v="0"/>
    <s v="Manager"/>
    <s v="Female"/>
    <n v="2458"/>
    <s v="Other"/>
    <s v="Married"/>
    <x v="0"/>
    <x v="0"/>
  </r>
  <r>
    <x v="964"/>
    <s v="Julissa Hunts"/>
    <d v="2022-02-23T00:00:00"/>
    <s v="N/A"/>
    <s v="Production Technician II"/>
    <s v="Pamela Smith"/>
    <s v="Unknown"/>
    <x v="9"/>
    <x v="2"/>
    <x v="2"/>
    <x v="0"/>
    <x v="1"/>
    <x v="0"/>
    <s v="N/A"/>
    <x v="2"/>
    <s v="General - Con"/>
    <d v="1949-07-31T00:00:00"/>
    <x v="0"/>
    <s v="Specialist"/>
    <s v="Female"/>
    <n v="2021"/>
    <s v="White"/>
    <s v="Widowed"/>
    <x v="0"/>
    <x v="0"/>
  </r>
  <r>
    <x v="965"/>
    <s v="Kristie Nowlan"/>
    <d v="2019-05-31T00:00:00"/>
    <s v="N/A"/>
    <s v="Production Technician II"/>
    <s v="Jessica Klein"/>
    <s v="Unknown"/>
    <x v="7"/>
    <x v="1"/>
    <x v="2"/>
    <x v="1"/>
    <x v="0"/>
    <x v="0"/>
    <s v="N/A"/>
    <x v="2"/>
    <s v="General - Con"/>
    <d v="1971-03-04T00:00:00"/>
    <x v="0"/>
    <s v="Technician"/>
    <s v="Female"/>
    <n v="1040"/>
    <s v="Other"/>
    <s v="Widowed"/>
    <x v="0"/>
    <x v="0"/>
  </r>
  <r>
    <x v="966"/>
    <s v="Dawn Motlagh"/>
    <d v="2019-01-29T00:00:00"/>
    <s v="N/A"/>
    <s v="Production Technician I"/>
    <s v="Molly Freeman"/>
    <s v="Unknown"/>
    <x v="8"/>
    <x v="2"/>
    <x v="0"/>
    <x v="0"/>
    <x v="0"/>
    <x v="0"/>
    <s v="N/A"/>
    <x v="2"/>
    <s v="General - Con"/>
    <d v="1994-12-11T00:00:00"/>
    <x v="0"/>
    <s v="Flagger"/>
    <s v="Female"/>
    <n v="2453"/>
    <s v="Other"/>
    <s v="Single"/>
    <x v="0"/>
    <x v="0"/>
  </r>
  <r>
    <x v="967"/>
    <s v="Theresa Wallace"/>
    <d v="2019-09-01T00:00:00"/>
    <s v="N/A"/>
    <s v="Production Technician I"/>
    <s v="Cynthia Watkins"/>
    <s v="Unknown"/>
    <x v="1"/>
    <x v="1"/>
    <x v="2"/>
    <x v="2"/>
    <x v="1"/>
    <x v="0"/>
    <s v="N/A"/>
    <x v="2"/>
    <s v="General - Con"/>
    <d v="1955-06-29T00:00:00"/>
    <x v="0"/>
    <s v="Laborer"/>
    <s v="Female"/>
    <n v="1887"/>
    <s v="Asian"/>
    <s v="Widowed"/>
    <x v="0"/>
    <x v="0"/>
  </r>
  <r>
    <x v="968"/>
    <s v="Allison Lydon"/>
    <d v="2021-01-17T00:00:00"/>
    <d v="2021-06-08T00:00:00"/>
    <s v="Production Technician I"/>
    <s v="Derek Vargas"/>
    <s v="Unknown"/>
    <x v="5"/>
    <x v="2"/>
    <x v="2"/>
    <x v="0"/>
    <x v="0"/>
    <x v="4"/>
    <s v="Indicate mother account loss really past."/>
    <x v="2"/>
    <s v="General - Con"/>
    <d v="1975-02-10T00:00:00"/>
    <x v="0"/>
    <s v="Foreman"/>
    <s v="Female"/>
    <n v="2122"/>
    <s v="White"/>
    <s v="Single"/>
    <x v="0"/>
    <x v="0"/>
  </r>
  <r>
    <x v="969"/>
    <s v="Trina Alagbe"/>
    <d v="2022-04-21T00:00:00"/>
    <d v="2022-04-21T00:00:00"/>
    <s v="Production Technician I"/>
    <s v="Mark Bradley"/>
    <s v="Unknown"/>
    <x v="3"/>
    <x v="2"/>
    <x v="0"/>
    <x v="1"/>
    <x v="1"/>
    <x v="4"/>
    <s v="Push must right."/>
    <x v="2"/>
    <s v="Field Operations"/>
    <d v="1952-04-17T00:00:00"/>
    <x v="0"/>
    <s v="Foreman"/>
    <s v="Female"/>
    <n v="1886"/>
    <s v="Other"/>
    <s v="Single"/>
    <x v="0"/>
    <x v="0"/>
  </r>
  <r>
    <x v="970"/>
    <s v="Betsy Bondwell"/>
    <d v="2018-09-15T00:00:00"/>
    <d v="2023-07-14T00:00:00"/>
    <s v="Production Technician II"/>
    <s v="Christopher Rodriguez"/>
    <s v="Unknown"/>
    <x v="5"/>
    <x v="1"/>
    <x v="0"/>
    <x v="1"/>
    <x v="2"/>
    <x v="2"/>
    <s v="Glass minute shake food determine deep."/>
    <x v="2"/>
    <s v="General - Con"/>
    <d v="1994-02-10T00:00:00"/>
    <x v="0"/>
    <s v="Lineman"/>
    <s v="Female"/>
    <n v="2210"/>
    <s v="Other"/>
    <s v="Divorced"/>
    <x v="0"/>
    <x v="0"/>
  </r>
  <r>
    <x v="971"/>
    <s v="Joe Smith"/>
    <d v="2021-12-04T00:00:00"/>
    <d v="2022-01-07T00:00:00"/>
    <s v="Production Technician II"/>
    <s v="Caroline Little"/>
    <s v="Unknown"/>
    <x v="6"/>
    <x v="2"/>
    <x v="1"/>
    <x v="0"/>
    <x v="1"/>
    <x v="1"/>
    <s v="Its card benefit dream bring."/>
    <x v="2"/>
    <s v="Field Operations"/>
    <d v="1996-01-23T00:00:00"/>
    <x v="0"/>
    <s v="Laborer"/>
    <s v="Male"/>
    <n v="2045"/>
    <s v="Asian"/>
    <s v="Single"/>
    <x v="0"/>
    <x v="0"/>
  </r>
  <r>
    <x v="972"/>
    <s v="Lisa Lunquist"/>
    <d v="2019-11-14T00:00:00"/>
    <s v="N/A"/>
    <s v="Production Technician II"/>
    <s v="Angela Watson"/>
    <s v="Unknown"/>
    <x v="0"/>
    <x v="2"/>
    <x v="2"/>
    <x v="2"/>
    <x v="2"/>
    <x v="0"/>
    <s v="N/A"/>
    <x v="2"/>
    <s v="General - Con"/>
    <d v="1991-10-10T00:00:00"/>
    <x v="0"/>
    <s v="Laborer"/>
    <s v="Female"/>
    <n v="2324"/>
    <s v="Black"/>
    <s v="Married"/>
    <x v="0"/>
    <x v="0"/>
  </r>
  <r>
    <x v="973"/>
    <s v="Jene'ya Darson"/>
    <d v="2021-04-14T00:00:00"/>
    <s v="N/A"/>
    <s v="Production Technician I"/>
    <s v="Robert Joseph"/>
    <s v="Unknown"/>
    <x v="1"/>
    <x v="2"/>
    <x v="0"/>
    <x v="0"/>
    <x v="1"/>
    <x v="0"/>
    <s v="N/A"/>
    <x v="2"/>
    <s v="Aerial"/>
    <d v="1968-12-29T00:00:00"/>
    <x v="0"/>
    <s v="Supervisor"/>
    <s v="Female"/>
    <n v="2110"/>
    <s v="White"/>
    <s v="Widowed"/>
    <x v="0"/>
    <x v="0"/>
  </r>
  <r>
    <x v="974"/>
    <s v="Hunter Cannon"/>
    <d v="2019-04-14T00:00:00"/>
    <s v="N/A"/>
    <s v="Production Technician I"/>
    <s v="Logan Ball"/>
    <s v="Unknown"/>
    <x v="4"/>
    <x v="2"/>
    <x v="1"/>
    <x v="0"/>
    <x v="1"/>
    <x v="0"/>
    <s v="N/A"/>
    <x v="2"/>
    <s v="Project Management - Con"/>
    <d v="1941-10-31T00:00:00"/>
    <x v="0"/>
    <s v="Manager"/>
    <s v="Female"/>
    <n v="10062"/>
    <s v="Other"/>
    <s v="Divorced"/>
    <x v="0"/>
    <x v="0"/>
  </r>
  <r>
    <x v="975"/>
    <s v="Jon Lynn"/>
    <d v="2021-01-09T00:00:00"/>
    <s v="N/A"/>
    <s v="Production Technician I"/>
    <s v="Steven Ramos"/>
    <s v="Unknown"/>
    <x v="6"/>
    <x v="2"/>
    <x v="2"/>
    <x v="1"/>
    <x v="2"/>
    <x v="0"/>
    <s v="N/A"/>
    <x v="2"/>
    <s v="Finance &amp; Accounting"/>
    <d v="1945-02-16T00:00:00"/>
    <x v="0"/>
    <s v="Administration"/>
    <s v="Female"/>
    <n v="82592"/>
    <s v="White"/>
    <s v="Single"/>
    <x v="0"/>
    <x v="0"/>
  </r>
  <r>
    <x v="976"/>
    <s v="Paxton Clarke"/>
    <d v="2022-12-26T00:00:00"/>
    <d v="2023-07-04T00:00:00"/>
    <s v="Production Technician I"/>
    <s v="Ashley Williams"/>
    <s v="Unknown"/>
    <x v="5"/>
    <x v="2"/>
    <x v="1"/>
    <x v="2"/>
    <x v="2"/>
    <x v="2"/>
    <s v="Before room than city she."/>
    <x v="2"/>
    <s v="Field Operations"/>
    <d v="1952-09-22T00:00:00"/>
    <x v="0"/>
    <s v="Technician"/>
    <s v="Female"/>
    <n v="4549"/>
    <s v="White"/>
    <s v="Single"/>
    <x v="0"/>
    <x v="0"/>
  </r>
  <r>
    <x v="977"/>
    <s v="Lillian Hines"/>
    <d v="2021-10-05T00:00:00"/>
    <d v="2023-07-02T00:00:00"/>
    <s v="Production Technician I"/>
    <s v="James Foster"/>
    <s v="Unknown"/>
    <x v="7"/>
    <x v="1"/>
    <x v="2"/>
    <x v="2"/>
    <x v="0"/>
    <x v="2"/>
    <s v="Economy choice authority responsibility."/>
    <x v="2"/>
    <s v="Finance &amp; Accounting"/>
    <d v="1976-12-22T00:00:00"/>
    <x v="0"/>
    <s v="Administration"/>
    <s v="Female"/>
    <n v="61287"/>
    <s v="Other"/>
    <s v="Divorced"/>
    <x v="0"/>
    <x v="0"/>
  </r>
  <r>
    <x v="978"/>
    <s v="Liam Snow"/>
    <d v="2022-09-25T00:00:00"/>
    <d v="2023-03-27T00:00:00"/>
    <s v="Production Technician I"/>
    <s v="Christopher Sanford"/>
    <s v="Unknown"/>
    <x v="3"/>
    <x v="2"/>
    <x v="0"/>
    <x v="2"/>
    <x v="1"/>
    <x v="2"/>
    <s v="Let create wind fast gun heavy cold."/>
    <x v="2"/>
    <s v="Engineers"/>
    <d v="1972-03-25T00:00:00"/>
    <x v="0"/>
    <s v="Engineer"/>
    <s v="Female"/>
    <n v="61958"/>
    <s v="Asian"/>
    <s v="Single"/>
    <x v="0"/>
    <x v="0"/>
  </r>
  <r>
    <x v="979"/>
    <s v="Arianna Horton"/>
    <d v="2021-11-10T00:00:00"/>
    <s v="N/A"/>
    <s v="Production Technician I"/>
    <s v="Heather Ramirez"/>
    <s v="Unknown"/>
    <x v="2"/>
    <x v="1"/>
    <x v="0"/>
    <x v="1"/>
    <x v="2"/>
    <x v="0"/>
    <s v="N/A"/>
    <x v="2"/>
    <s v="General - Con"/>
    <d v="1990-06-16T00:00:00"/>
    <x v="0"/>
    <s v="Manager"/>
    <s v="Female"/>
    <n v="37701"/>
    <s v="Hispanic"/>
    <s v="Married"/>
    <x v="0"/>
    <x v="0"/>
  </r>
  <r>
    <x v="980"/>
    <s v="Ayanna Short"/>
    <d v="2021-04-08T00:00:00"/>
    <d v="2023-07-16T00:00:00"/>
    <s v="Production Technician I"/>
    <s v="Amanda Mills"/>
    <s v="Unknown"/>
    <x v="1"/>
    <x v="1"/>
    <x v="1"/>
    <x v="0"/>
    <x v="1"/>
    <x v="1"/>
    <s v="Prevent involve hundred price."/>
    <x v="2"/>
    <s v="General - Con"/>
    <d v="1993-11-14T00:00:00"/>
    <x v="0"/>
    <s v="Foreman"/>
    <s v="Male"/>
    <n v="19755"/>
    <s v="Black"/>
    <s v="Divorced"/>
    <x v="0"/>
    <x v="0"/>
  </r>
  <r>
    <x v="981"/>
    <s v="Steve Charles"/>
    <d v="2018-11-14T00:00:00"/>
    <s v="N/A"/>
    <s v="Production Technician I"/>
    <s v="Jordan Cox"/>
    <s v="Unknown"/>
    <x v="8"/>
    <x v="2"/>
    <x v="2"/>
    <x v="1"/>
    <x v="1"/>
    <x v="0"/>
    <s v="N/A"/>
    <x v="2"/>
    <s v="General - Sga"/>
    <d v="1980-05-24T00:00:00"/>
    <x v="0"/>
    <s v="Manager"/>
    <s v="Female"/>
    <n v="48632"/>
    <s v="Hispanic"/>
    <s v="Married"/>
    <x v="0"/>
    <x v="0"/>
  </r>
  <r>
    <x v="982"/>
    <s v="Ricardo Bruce"/>
    <d v="2020-03-14T00:00:00"/>
    <d v="2022-10-22T00:00:00"/>
    <s v="Production Technician I"/>
    <s v="Daniel Huff"/>
    <s v="Unknown"/>
    <x v="0"/>
    <x v="2"/>
    <x v="0"/>
    <x v="1"/>
    <x v="2"/>
    <x v="3"/>
    <s v="Hold left direction. Ahead investment she."/>
    <x v="2"/>
    <s v="General - Con"/>
    <d v="1956-11-26T00:00:00"/>
    <x v="0"/>
    <s v="Laborer"/>
    <s v="Female"/>
    <n v="31391"/>
    <s v="Asian"/>
    <s v="Widowed"/>
    <x v="0"/>
    <x v="0"/>
  </r>
  <r>
    <x v="983"/>
    <s v="Laura Gutierrez"/>
    <d v="2020-06-24T00:00:00"/>
    <s v="N/A"/>
    <s v="Production Technician I"/>
    <s v="Samantha Bryant"/>
    <s v="Unknown"/>
    <x v="9"/>
    <x v="1"/>
    <x v="2"/>
    <x v="2"/>
    <x v="1"/>
    <x v="0"/>
    <s v="N/A"/>
    <x v="2"/>
    <s v="Catv"/>
    <d v="1948-02-11T00:00:00"/>
    <x v="0"/>
    <s v="Splicer"/>
    <s v="Female"/>
    <n v="8522"/>
    <s v="Black"/>
    <s v="Single"/>
    <x v="0"/>
    <x v="0"/>
  </r>
  <r>
    <x v="984"/>
    <s v="Braxton Rojas"/>
    <d v="2023-03-19T00:00:00"/>
    <d v="2023-04-04T00:00:00"/>
    <s v="Production Technician I"/>
    <s v="Hunter Cervantes"/>
    <s v="Unknown"/>
    <x v="4"/>
    <x v="2"/>
    <x v="1"/>
    <x v="2"/>
    <x v="1"/>
    <x v="3"/>
    <s v="Race least white while real huge."/>
    <x v="2"/>
    <s v="General - Con"/>
    <d v="1963-11-09T00:00:00"/>
    <x v="0"/>
    <s v="Lineman"/>
    <s v="Female"/>
    <n v="88359"/>
    <s v="White"/>
    <s v="Widowed"/>
    <x v="0"/>
    <x v="0"/>
  </r>
  <r>
    <x v="985"/>
    <s v="Sage Mercer"/>
    <d v="2022-08-15T00:00:00"/>
    <s v="N/A"/>
    <s v="Production Technician I"/>
    <s v="Samantha Wyatt"/>
    <s v="Unknown"/>
    <x v="6"/>
    <x v="2"/>
    <x v="1"/>
    <x v="1"/>
    <x v="2"/>
    <x v="0"/>
    <s v="N/A"/>
    <x v="2"/>
    <s v="Executive"/>
    <d v="1949-02-18T00:00:00"/>
    <x v="0"/>
    <s v="Director"/>
    <s v="Female"/>
    <n v="21326"/>
    <s v="Black"/>
    <s v="Divorced"/>
    <x v="0"/>
    <x v="0"/>
  </r>
  <r>
    <x v="986"/>
    <s v="Chase Horn"/>
    <d v="2018-11-09T00:00:00"/>
    <s v="N/A"/>
    <s v="Production Technician I"/>
    <s v="Richard Davis II"/>
    <s v="Unknown"/>
    <x v="5"/>
    <x v="3"/>
    <x v="2"/>
    <x v="1"/>
    <x v="0"/>
    <x v="0"/>
    <s v="N/A"/>
    <x v="2"/>
    <s v="General - Sga"/>
    <d v="1967-05-27T00:00:00"/>
    <x v="0"/>
    <s v="Administrator"/>
    <s v="Female"/>
    <n v="75570"/>
    <s v="White"/>
    <s v="Single"/>
    <x v="0"/>
    <x v="0"/>
  </r>
  <r>
    <x v="987"/>
    <s v="Juliana Dyer"/>
    <d v="2018-11-23T00:00:00"/>
    <d v="2019-08-19T00:00:00"/>
    <s v="Production Technician I"/>
    <s v="Lisa Jones"/>
    <s v="Unknown"/>
    <x v="7"/>
    <x v="2"/>
    <x v="1"/>
    <x v="0"/>
    <x v="1"/>
    <x v="4"/>
    <s v="Seven president one. Wind education reveal old."/>
    <x v="2"/>
    <s v="Field Operations"/>
    <d v="1989-10-26T00:00:00"/>
    <x v="0"/>
    <s v="Laborer"/>
    <s v="Female"/>
    <n v="97548"/>
    <s v="Black"/>
    <s v="Single"/>
    <x v="0"/>
    <x v="0"/>
  </r>
  <r>
    <x v="988"/>
    <s v="Alec Stephens"/>
    <d v="2020-02-25T00:00:00"/>
    <s v="N/A"/>
    <s v="Production Technician II"/>
    <s v="Jessica Garcia"/>
    <s v="Unknown"/>
    <x v="8"/>
    <x v="2"/>
    <x v="2"/>
    <x v="0"/>
    <x v="1"/>
    <x v="0"/>
    <s v="N/A"/>
    <x v="2"/>
    <s v="Field Operations"/>
    <d v="2000-06-14T00:00:00"/>
    <x v="0"/>
    <s v="Groundman"/>
    <s v="Female"/>
    <n v="51952"/>
    <s v="Other"/>
    <s v="Married"/>
    <x v="0"/>
    <x v="0"/>
  </r>
  <r>
    <x v="989"/>
    <s v="Adriana Weber"/>
    <d v="2020-05-16T00:00:00"/>
    <d v="2022-05-18T00:00:00"/>
    <s v="Production Technician II"/>
    <s v="Jacqueline Jackson"/>
    <s v="Unknown"/>
    <x v="0"/>
    <x v="2"/>
    <x v="2"/>
    <x v="1"/>
    <x v="1"/>
    <x v="3"/>
    <s v="To prevent method stand decision."/>
    <x v="2"/>
    <s v="Field Operations"/>
    <d v="1947-09-18T00:00:00"/>
    <x v="0"/>
    <s v="Laborer"/>
    <s v="Female"/>
    <n v="46806"/>
    <s v="Black"/>
    <s v="Divorced"/>
    <x v="0"/>
    <x v="0"/>
  </r>
  <r>
    <x v="990"/>
    <s v="Lola Hensley"/>
    <d v="2019-06-18T00:00:00"/>
    <d v="2023-07-05T00:00:00"/>
    <s v="Production Technician II"/>
    <s v="Kimberly Fox"/>
    <s v="Unknown"/>
    <x v="9"/>
    <x v="2"/>
    <x v="1"/>
    <x v="2"/>
    <x v="1"/>
    <x v="1"/>
    <s v="Best candidate this seem soldier summer."/>
    <x v="2"/>
    <s v="General - Con"/>
    <d v="1949-01-01T00:00:00"/>
    <x v="0"/>
    <s v="Technician"/>
    <s v="Female"/>
    <n v="67662"/>
    <s v="Other"/>
    <s v="Married"/>
    <x v="0"/>
    <x v="0"/>
  </r>
  <r>
    <x v="991"/>
    <s v="Shamar Delgado"/>
    <d v="2019-05-20T00:00:00"/>
    <d v="2021-03-30T00:00:00"/>
    <s v="Production Technician II"/>
    <s v="Melissa Welch"/>
    <s v="Unknown"/>
    <x v="4"/>
    <x v="2"/>
    <x v="1"/>
    <x v="0"/>
    <x v="0"/>
    <x v="1"/>
    <s v="Create who sound worry ground."/>
    <x v="2"/>
    <s v="General - Con"/>
    <d v="1950-02-25T00:00:00"/>
    <x v="0"/>
    <s v="Laborer"/>
    <s v="Female"/>
    <n v="74114"/>
    <s v="White"/>
    <s v="Divorced"/>
    <x v="0"/>
    <x v="0"/>
  </r>
  <r>
    <x v="992"/>
    <s v="Emmanuel Huang"/>
    <d v="2020-10-16T00:00:00"/>
    <d v="2021-02-12T00:00:00"/>
    <s v="Production Technician II"/>
    <s v="James Ferguson"/>
    <s v="Unknown"/>
    <x v="6"/>
    <x v="0"/>
    <x v="2"/>
    <x v="0"/>
    <x v="2"/>
    <x v="2"/>
    <s v="Stuff oil customer fact billion there."/>
    <x v="2"/>
    <s v="Field Operations"/>
    <d v="1972-07-21T00:00:00"/>
    <x v="0"/>
    <s v="Technician"/>
    <s v="Female"/>
    <n v="54589"/>
    <s v="Hispanic"/>
    <s v="Divorced"/>
    <x v="0"/>
    <x v="0"/>
  </r>
  <r>
    <x v="993"/>
    <s v="Brenna Decker"/>
    <d v="2022-07-01T00:00:00"/>
    <d v="2022-11-03T00:00:00"/>
    <s v="Production Technician II"/>
    <s v="Michael Pope"/>
    <s v="Unknown"/>
    <x v="5"/>
    <x v="0"/>
    <x v="2"/>
    <x v="0"/>
    <x v="2"/>
    <x v="2"/>
    <s v="Party course morning also blue."/>
    <x v="2"/>
    <s v="General - Con"/>
    <d v="1988-12-29T00:00:00"/>
    <x v="0"/>
    <s v="Lineman"/>
    <s v="Female"/>
    <n v="43526"/>
    <s v="Other"/>
    <s v="Single"/>
    <x v="0"/>
    <x v="0"/>
  </r>
  <r>
    <x v="994"/>
    <s v="Averie Wolfe"/>
    <d v="2022-12-17T00:00:00"/>
    <s v="N/A"/>
    <s v="Production Technician II"/>
    <s v="Brandon Jones"/>
    <s v="Unknown"/>
    <x v="7"/>
    <x v="0"/>
    <x v="1"/>
    <x v="0"/>
    <x v="2"/>
    <x v="0"/>
    <s v="N/A"/>
    <x v="2"/>
    <s v="Field Operations"/>
    <d v="1978-08-06T00:00:00"/>
    <x v="0"/>
    <s v="Driller"/>
    <s v="Female"/>
    <n v="22396"/>
    <s v="Other"/>
    <s v="Married"/>
    <x v="0"/>
    <x v="0"/>
  </r>
  <r>
    <x v="995"/>
    <s v="Gaige Marsh"/>
    <d v="2021-10-24T00:00:00"/>
    <d v="2021-11-21T00:00:00"/>
    <s v="Production Technician II"/>
    <s v="Carrie Davidson"/>
    <s v="Unknown"/>
    <x v="3"/>
    <x v="0"/>
    <x v="0"/>
    <x v="0"/>
    <x v="1"/>
    <x v="3"/>
    <s v="Win join best machine feel."/>
    <x v="2"/>
    <s v="Aerial"/>
    <d v="1992-07-10T00:00:00"/>
    <x v="0"/>
    <s v="Lineman"/>
    <s v="Female"/>
    <n v="92216"/>
    <s v="White"/>
    <s v="Single"/>
    <x v="0"/>
    <x v="0"/>
  </r>
  <r>
    <x v="996"/>
    <s v="Karli Ross"/>
    <d v="2019-02-28T00:00:00"/>
    <d v="2019-10-11T00:00:00"/>
    <s v="Production Technician II"/>
    <s v="Ricky Stephens"/>
    <s v="Unknown"/>
    <x v="2"/>
    <x v="0"/>
    <x v="0"/>
    <x v="2"/>
    <x v="2"/>
    <x v="4"/>
    <s v="Tv she everybody picture budget."/>
    <x v="2"/>
    <s v="Wireline Construction"/>
    <d v="1990-06-09T00:00:00"/>
    <x v="0"/>
    <s v="Project Manager"/>
    <s v="Female"/>
    <n v="64180"/>
    <s v="Asian"/>
    <s v="Divorced"/>
    <x v="0"/>
    <x v="0"/>
  </r>
  <r>
    <x v="997"/>
    <s v="Amiyah Beasley"/>
    <d v="2022-03-24T00:00:00"/>
    <s v="N/A"/>
    <s v="Production Technician II"/>
    <s v="Kathleen Gonzalez"/>
    <s v="Unknown"/>
    <x v="1"/>
    <x v="0"/>
    <x v="2"/>
    <x v="1"/>
    <x v="0"/>
    <x v="0"/>
    <s v="N/A"/>
    <x v="2"/>
    <s v="General - Con"/>
    <d v="1999-02-21T00:00:00"/>
    <x v="0"/>
    <s v="Laborer"/>
    <s v="Female"/>
    <n v="34377"/>
    <s v="Black"/>
    <s v="Widowed"/>
    <x v="0"/>
    <x v="0"/>
  </r>
  <r>
    <x v="998"/>
    <s v="Kayla Gibbs"/>
    <d v="2021-10-17T00:00:00"/>
    <d v="2022-11-12T00:00:00"/>
    <s v="Production Technician II"/>
    <s v="Leslie Hernandez"/>
    <s v="Unknown"/>
    <x v="8"/>
    <x v="0"/>
    <x v="1"/>
    <x v="0"/>
    <x v="1"/>
    <x v="1"/>
    <s v="Agreement cell total play relate."/>
    <x v="2"/>
    <s v="Field Operations"/>
    <d v="1943-06-22T00:00:00"/>
    <x v="0"/>
    <s v="Locator"/>
    <s v="Female"/>
    <n v="65306"/>
    <s v="Other"/>
    <s v="Widowed"/>
    <x v="0"/>
    <x v="0"/>
  </r>
  <r>
    <x v="999"/>
    <s v="Jocelyn Jackson"/>
    <d v="2022-05-13T00:00:00"/>
    <d v="2022-09-12T00:00:00"/>
    <s v="Production Technician I"/>
    <s v="Judith Ryan"/>
    <s v="Unknown"/>
    <x v="3"/>
    <x v="0"/>
    <x v="2"/>
    <x v="0"/>
    <x v="0"/>
    <x v="1"/>
    <s v="Staff summer fire my game kitchen."/>
    <x v="2"/>
    <s v="General - Con"/>
    <d v="1963-07-07T00:00:00"/>
    <x v="0"/>
    <s v="Flagger"/>
    <s v="Female"/>
    <n v="29557"/>
    <s v="Black"/>
    <s v="Widowed"/>
    <x v="0"/>
    <x v="0"/>
  </r>
  <r>
    <x v="1000"/>
    <s v="Gilbert Newman"/>
    <d v="2019-10-09T00:00:00"/>
    <d v="2023-01-06T00:00:00"/>
    <s v="Production Technician I"/>
    <s v="Kimberly Meyer"/>
    <s v="Unknown"/>
    <x v="4"/>
    <x v="2"/>
    <x v="1"/>
    <x v="2"/>
    <x v="2"/>
    <x v="3"/>
    <s v="Use eight hot bar board realize without."/>
    <x v="2"/>
    <s v="Yard (Material Handling)"/>
    <d v="1977-08-17T00:00:00"/>
    <x v="0"/>
    <s v="Coordinator"/>
    <s v="Female"/>
    <n v="18299"/>
    <s v="White"/>
    <s v="Widowed"/>
    <x v="0"/>
    <x v="0"/>
  </r>
  <r>
    <x v="1001"/>
    <s v="Roberto Rosales"/>
    <d v="2018-10-12T00:00:00"/>
    <d v="2023-07-21T00:00:00"/>
    <s v="Production Technician I"/>
    <s v="Amanda Garcia"/>
    <s v="Unknown"/>
    <x v="7"/>
    <x v="2"/>
    <x v="1"/>
    <x v="2"/>
    <x v="1"/>
    <x v="1"/>
    <s v="Onto work name back goal claim reduce."/>
    <x v="2"/>
    <s v="General - Con"/>
    <d v="1990-05-25T00:00:00"/>
    <x v="0"/>
    <s v="Laborer"/>
    <s v="Female"/>
    <n v="81634"/>
    <s v="White"/>
    <s v="Married"/>
    <x v="0"/>
    <x v="0"/>
  </r>
  <r>
    <x v="1002"/>
    <s v="Justice Rhodes"/>
    <d v="2020-04-13T00:00:00"/>
    <d v="2022-11-28T00:00:00"/>
    <s v="Production Technician I"/>
    <s v="Kathleen Hayes"/>
    <s v="Unknown"/>
    <x v="2"/>
    <x v="2"/>
    <x v="1"/>
    <x v="2"/>
    <x v="0"/>
    <x v="2"/>
    <s v="Number environmental next shoulder kid move away."/>
    <x v="2"/>
    <s v="Shop (Fleet)"/>
    <d v="1985-07-01T00:00:00"/>
    <x v="0"/>
    <s v="Welder"/>
    <s v="Female"/>
    <n v="48650"/>
    <s v="Other"/>
    <s v="Married"/>
    <x v="0"/>
    <x v="0"/>
  </r>
  <r>
    <x v="1003"/>
    <s v="Adyson Esparza"/>
    <d v="2021-04-25T00:00:00"/>
    <s v="N/A"/>
    <s v="Production Technician I"/>
    <s v="Michael Austin"/>
    <s v="Unknown"/>
    <x v="3"/>
    <x v="0"/>
    <x v="1"/>
    <x v="2"/>
    <x v="2"/>
    <x v="0"/>
    <s v="N/A"/>
    <x v="2"/>
    <s v="Engineers"/>
    <d v="2001-04-05T00:00:00"/>
    <x v="0"/>
    <s v="Engineer"/>
    <s v="Female"/>
    <n v="72181"/>
    <s v="Other"/>
    <s v="Divorced"/>
    <x v="0"/>
    <x v="0"/>
  </r>
  <r>
    <x v="1004"/>
    <s v="Laci Baird"/>
    <d v="2018-12-21T00:00:00"/>
    <d v="2022-11-16T00:00:00"/>
    <s v="Production Technician I"/>
    <s v="Glenn Rollins"/>
    <s v="Unknown"/>
    <x v="2"/>
    <x v="0"/>
    <x v="0"/>
    <x v="2"/>
    <x v="0"/>
    <x v="4"/>
    <s v="Point himself deep audience upon door too."/>
    <x v="2"/>
    <s v="Splicing"/>
    <d v="1947-03-09T00:00:00"/>
    <x v="0"/>
    <s v="Laborer"/>
    <s v="Female"/>
    <n v="53844"/>
    <s v="Asian"/>
    <s v="Widowed"/>
    <x v="0"/>
    <x v="0"/>
  </r>
  <r>
    <x v="1005"/>
    <s v="Samson Meza"/>
    <d v="2021-09-19T00:00:00"/>
    <s v="N/A"/>
    <s v="Production Technician I"/>
    <s v="Renee Valentine"/>
    <s v="Unknown"/>
    <x v="1"/>
    <x v="0"/>
    <x v="1"/>
    <x v="1"/>
    <x v="1"/>
    <x v="0"/>
    <s v="N/A"/>
    <x v="2"/>
    <s v="Executive"/>
    <d v="1973-10-23T00:00:00"/>
    <x v="0"/>
    <s v="Chief Operating Officer"/>
    <s v="Male"/>
    <n v="72825"/>
    <s v="Other"/>
    <s v="Married"/>
    <x v="0"/>
    <x v="0"/>
  </r>
  <r>
    <x v="1006"/>
    <s v="Deacon Bass"/>
    <d v="2020-12-15T00:00:00"/>
    <s v="N/A"/>
    <s v="Production Technician I"/>
    <s v="Elizabeth Stewart"/>
    <s v="Unknown"/>
    <x v="8"/>
    <x v="0"/>
    <x v="2"/>
    <x v="1"/>
    <x v="1"/>
    <x v="0"/>
    <s v="N/A"/>
    <x v="2"/>
    <s v="Splicing"/>
    <d v="1979-05-05T00:00:00"/>
    <x v="0"/>
    <s v="Splicer"/>
    <s v="Female"/>
    <n v="10308"/>
    <s v="Black"/>
    <s v="Widowed"/>
    <x v="0"/>
    <x v="0"/>
  </r>
  <r>
    <x v="1007"/>
    <s v="Kaila Johnston"/>
    <d v="2019-07-15T00:00:00"/>
    <d v="2020-01-13T00:00:00"/>
    <s v="Production Technician I"/>
    <s v="Michelle Taylor"/>
    <s v="Unknown"/>
    <x v="0"/>
    <x v="0"/>
    <x v="0"/>
    <x v="0"/>
    <x v="1"/>
    <x v="2"/>
    <s v="Follow yourself child to foot."/>
    <x v="2"/>
    <s v="Field Operations"/>
    <d v="1941-09-03T00:00:00"/>
    <x v="0"/>
    <s v="Lineman"/>
    <s v="Female"/>
    <n v="67443"/>
    <s v="Asian"/>
    <s v="Widowed"/>
    <x v="0"/>
    <x v="0"/>
  </r>
  <r>
    <x v="1008"/>
    <s v="Cayden Maynard"/>
    <d v="2021-11-17T00:00:00"/>
    <s v="N/A"/>
    <s v="Production Technician I"/>
    <s v="Alexander Parker"/>
    <s v="Unknown"/>
    <x v="9"/>
    <x v="0"/>
    <x v="1"/>
    <x v="1"/>
    <x v="1"/>
    <x v="0"/>
    <s v="N/A"/>
    <x v="2"/>
    <s v="Project Management - Con"/>
    <d v="1997-10-01T00:00:00"/>
    <x v="0"/>
    <s v="Engineer"/>
    <s v="Female"/>
    <n v="9141"/>
    <s v="White"/>
    <s v="Widowed"/>
    <x v="0"/>
    <x v="0"/>
  </r>
  <r>
    <x v="1009"/>
    <s v="Araceli Mcguire"/>
    <d v="2023-02-04T00:00:00"/>
    <d v="2023-06-24T00:00:00"/>
    <s v="Production Technician I"/>
    <s v="Eric Vincent"/>
    <s v="Unknown"/>
    <x v="4"/>
    <x v="0"/>
    <x v="0"/>
    <x v="2"/>
    <x v="0"/>
    <x v="3"/>
    <s v="Food shake indicate cost happen up president."/>
    <x v="2"/>
    <s v="Catv"/>
    <d v="1949-03-07T00:00:00"/>
    <x v="0"/>
    <s v="Laborer"/>
    <s v="Female"/>
    <n v="71663"/>
    <s v="Hispanic"/>
    <s v="Married"/>
    <x v="0"/>
    <x v="0"/>
  </r>
  <r>
    <x v="1010"/>
    <s v="Naomi Hardin"/>
    <d v="2022-07-03T00:00:00"/>
    <d v="2022-07-12T00:00:00"/>
    <s v="Production Technician I"/>
    <s v="Nichole Jordan"/>
    <s v="Unknown"/>
    <x v="6"/>
    <x v="0"/>
    <x v="1"/>
    <x v="2"/>
    <x v="1"/>
    <x v="4"/>
    <s v="Institution window ability miss recently around."/>
    <x v="2"/>
    <s v="Finance &amp; Accounting"/>
    <d v="1994-08-06T00:00:00"/>
    <x v="0"/>
    <s v="Clerk"/>
    <s v="Female"/>
    <n v="91439"/>
    <s v="Asian"/>
    <s v="Married"/>
    <x v="0"/>
    <x v="0"/>
  </r>
  <r>
    <x v="1011"/>
    <s v="Darnell Eaton"/>
    <d v="2020-01-24T00:00:00"/>
    <d v="2022-09-14T00:00:00"/>
    <s v="Production Technician I"/>
    <s v="Jason Kennedy"/>
    <s v="Unknown"/>
    <x v="5"/>
    <x v="0"/>
    <x v="1"/>
    <x v="2"/>
    <x v="2"/>
    <x v="2"/>
    <s v="Billion turn account cut spring."/>
    <x v="2"/>
    <s v="General - Sga"/>
    <d v="1984-06-06T00:00:00"/>
    <x v="0"/>
    <s v="Vp"/>
    <s v="Female"/>
    <n v="44651"/>
    <s v="White"/>
    <s v="Single"/>
    <x v="0"/>
    <x v="0"/>
  </r>
  <r>
    <x v="1012"/>
    <s v="Zariah Ritter"/>
    <d v="2019-07-07T00:00:00"/>
    <d v="2021-03-27T00:00:00"/>
    <s v="Production Technician I"/>
    <s v="Crystal Johnson"/>
    <s v="Unknown"/>
    <x v="7"/>
    <x v="0"/>
    <x v="1"/>
    <x v="0"/>
    <x v="1"/>
    <x v="2"/>
    <s v="Maintain score scene attack face try wish."/>
    <x v="2"/>
    <s v="General - Con"/>
    <d v="1952-04-08T00:00:00"/>
    <x v="0"/>
    <s v="Foreman"/>
    <s v="Female"/>
    <n v="61363"/>
    <s v="Black"/>
    <s v="Widowed"/>
    <x v="0"/>
    <x v="0"/>
  </r>
  <r>
    <x v="1013"/>
    <s v="Malaki Richards"/>
    <d v="2022-03-13T00:00:00"/>
    <s v="N/A"/>
    <s v="Production Technician II"/>
    <s v="Corey Roberts"/>
    <s v="Unknown"/>
    <x v="6"/>
    <x v="0"/>
    <x v="0"/>
    <x v="2"/>
    <x v="1"/>
    <x v="0"/>
    <s v="N/A"/>
    <x v="2"/>
    <s v="Splicing"/>
    <d v="1984-11-11T00:00:00"/>
    <x v="0"/>
    <s v="Technician"/>
    <s v="Female"/>
    <n v="6175"/>
    <s v="Asian"/>
    <s v="Divorced"/>
    <x v="0"/>
    <x v="0"/>
  </r>
  <r>
    <x v="1014"/>
    <s v="Markus Robles"/>
    <d v="2023-06-02T00:00:00"/>
    <s v="N/A"/>
    <s v="Production Technician II"/>
    <s v="Nicholas Torres"/>
    <s v="Unknown"/>
    <x v="5"/>
    <x v="0"/>
    <x v="0"/>
    <x v="2"/>
    <x v="0"/>
    <x v="0"/>
    <s v="N/A"/>
    <x v="2"/>
    <s v="Engineers"/>
    <d v="1992-03-05T00:00:00"/>
    <x v="0"/>
    <s v="Engineer"/>
    <s v="Female"/>
    <n v="23634"/>
    <s v="White"/>
    <s v="Widowed"/>
    <x v="0"/>
    <x v="0"/>
  </r>
  <r>
    <x v="1015"/>
    <s v="Angela Kaufman"/>
    <d v="2021-04-08T00:00:00"/>
    <s v="N/A"/>
    <s v="Production Technician II"/>
    <s v="Amy Durham"/>
    <s v="Unknown"/>
    <x v="1"/>
    <x v="0"/>
    <x v="1"/>
    <x v="1"/>
    <x v="2"/>
    <x v="0"/>
    <s v="N/A"/>
    <x v="2"/>
    <s v="Field Operations"/>
    <d v="1958-10-01T00:00:00"/>
    <x v="0"/>
    <s v="Lineman"/>
    <s v="Female"/>
    <n v="66919"/>
    <s v="White"/>
    <s v="Widowed"/>
    <x v="0"/>
    <x v="0"/>
  </r>
  <r>
    <x v="1016"/>
    <s v="Shaniya Wolfe"/>
    <d v="2019-12-02T00:00:00"/>
    <s v="N/A"/>
    <s v="Production Technician II"/>
    <s v="Miguel Brown"/>
    <s v="Unknown"/>
    <x v="8"/>
    <x v="0"/>
    <x v="2"/>
    <x v="2"/>
    <x v="0"/>
    <x v="0"/>
    <s v="N/A"/>
    <x v="2"/>
    <s v="Aerial"/>
    <d v="1971-04-17T00:00:00"/>
    <x v="0"/>
    <s v="Laborer"/>
    <s v="Female"/>
    <n v="10719"/>
    <s v="Black"/>
    <s v="Single"/>
    <x v="0"/>
    <x v="0"/>
  </r>
  <r>
    <x v="1017"/>
    <s v="Anya Morton"/>
    <d v="2022-03-09T00:00:00"/>
    <d v="2023-05-18T00:00:00"/>
    <s v="Production Technician II"/>
    <s v="Kimberly Roth"/>
    <s v="Unknown"/>
    <x v="3"/>
    <x v="0"/>
    <x v="1"/>
    <x v="1"/>
    <x v="1"/>
    <x v="4"/>
    <s v="Various various decide per clear miss."/>
    <x v="2"/>
    <s v="Yard (Material Handling)"/>
    <d v="1986-01-27T00:00:00"/>
    <x v="0"/>
    <s v="Runner"/>
    <s v="Female"/>
    <n v="86107"/>
    <s v="Asian"/>
    <s v="Divorced"/>
    <x v="0"/>
    <x v="0"/>
  </r>
  <r>
    <x v="1018"/>
    <s v="Emery Peck"/>
    <d v="2022-03-26T00:00:00"/>
    <s v="N/A"/>
    <s v="Production Technician II"/>
    <s v="Danielle Little"/>
    <s v="Unknown"/>
    <x v="4"/>
    <x v="0"/>
    <x v="2"/>
    <x v="1"/>
    <x v="1"/>
    <x v="0"/>
    <s v="N/A"/>
    <x v="2"/>
    <s v="Field Operations"/>
    <d v="1977-01-08T00:00:00"/>
    <x v="0"/>
    <s v="Laborer"/>
    <s v="Female"/>
    <n v="65810"/>
    <s v="White"/>
    <s v="Widowed"/>
    <x v="0"/>
    <x v="0"/>
  </r>
  <r>
    <x v="1019"/>
    <s v="Angelique Mathis"/>
    <d v="2021-05-08T00:00:00"/>
    <d v="2022-08-05T00:00:00"/>
    <s v="Production Technician II"/>
    <s v="Allison Fox"/>
    <s v="Unknown"/>
    <x v="7"/>
    <x v="0"/>
    <x v="0"/>
    <x v="0"/>
    <x v="2"/>
    <x v="1"/>
    <s v="Law safe yard market likely wife case action."/>
    <x v="2"/>
    <s v="Wireline Construction"/>
    <d v="1946-02-14T00:00:00"/>
    <x v="0"/>
    <s v="Billing"/>
    <s v="Female"/>
    <n v="47869"/>
    <s v="Black"/>
    <s v="Widowed"/>
    <x v="0"/>
    <x v="0"/>
  </r>
  <r>
    <x v="1020"/>
    <s v="Marlee Woods"/>
    <d v="2022-11-29T00:00:00"/>
    <s v="N/A"/>
    <s v="Production Technician II"/>
    <s v="Christine Salas"/>
    <s v="Unknown"/>
    <x v="2"/>
    <x v="0"/>
    <x v="0"/>
    <x v="0"/>
    <x v="1"/>
    <x v="0"/>
    <s v="N/A"/>
    <x v="2"/>
    <s v="Field Operations"/>
    <d v="1955-12-11T00:00:00"/>
    <x v="0"/>
    <s v="Foreman"/>
    <s v="Female"/>
    <n v="54120"/>
    <s v="Asian"/>
    <s v="Widowed"/>
    <x v="0"/>
    <x v="0"/>
  </r>
  <r>
    <x v="1021"/>
    <s v="Jocelyn Valentine"/>
    <d v="2019-05-24T00:00:00"/>
    <s v="N/A"/>
    <s v="Production Technician II"/>
    <s v="Stephanie Bridges"/>
    <s v="Unknown"/>
    <x v="0"/>
    <x v="0"/>
    <x v="1"/>
    <x v="2"/>
    <x v="0"/>
    <x v="0"/>
    <s v="N/A"/>
    <x v="2"/>
    <s v="Wireless"/>
    <d v="1941-08-30T00:00:00"/>
    <x v="0"/>
    <s v="Operator"/>
    <s v="Female"/>
    <n v="21322"/>
    <s v="White"/>
    <s v="Divorced"/>
    <x v="0"/>
    <x v="0"/>
  </r>
  <r>
    <x v="1022"/>
    <s v="Sophie Moran"/>
    <d v="2022-01-29T00:00:00"/>
    <d v="2022-04-23T00:00:00"/>
    <s v="Production Technician II"/>
    <s v="Sara Chapman"/>
    <s v="Unknown"/>
    <x v="9"/>
    <x v="0"/>
    <x v="0"/>
    <x v="1"/>
    <x v="0"/>
    <x v="4"/>
    <s v="Leave probably series even avoid."/>
    <x v="2"/>
    <s v="General - Con"/>
    <d v="1962-08-04T00:00:00"/>
    <x v="0"/>
    <s v="Foreman"/>
    <s v="Female"/>
    <n v="31287"/>
    <s v="Hispanic"/>
    <s v="Divorced"/>
    <x v="0"/>
    <x v="0"/>
  </r>
  <r>
    <x v="1023"/>
    <s v="Yair Snyder"/>
    <d v="2021-07-06T00:00:00"/>
    <d v="2022-03-14T00:00:00"/>
    <s v="Production Technician II"/>
    <s v="Troy Price"/>
    <s v="Unknown"/>
    <x v="6"/>
    <x v="0"/>
    <x v="2"/>
    <x v="1"/>
    <x v="2"/>
    <x v="4"/>
    <s v="Range create to drive."/>
    <x v="2"/>
    <s v="Field Operations"/>
    <d v="1991-03-25T00:00:00"/>
    <x v="0"/>
    <s v="Coordinator"/>
    <s v="Female"/>
    <n v="5063"/>
    <s v="Asian"/>
    <s v="Single"/>
    <x v="0"/>
    <x v="0"/>
  </r>
  <r>
    <x v="1024"/>
    <s v="Shamar Herman"/>
    <d v="2021-01-29T00:00:00"/>
    <d v="2023-02-12T00:00:00"/>
    <s v="Production Technician II"/>
    <s v="Jason Johnson"/>
    <s v="Unknown"/>
    <x v="5"/>
    <x v="0"/>
    <x v="0"/>
    <x v="1"/>
    <x v="1"/>
    <x v="3"/>
    <s v="Form prepare beat focus direction marriage."/>
    <x v="2"/>
    <s v="Field Operations"/>
    <d v="1975-04-11T00:00:00"/>
    <x v="0"/>
    <s v="Laborer"/>
    <s v="Female"/>
    <n v="90678"/>
    <s v="Asian"/>
    <s v="Single"/>
    <x v="0"/>
    <x v="0"/>
  </r>
  <r>
    <x v="1025"/>
    <s v="Ishaan Schaefer"/>
    <d v="2023-05-13T00:00:00"/>
    <d v="2023-06-10T00:00:00"/>
    <s v="Production Technician I"/>
    <s v="James White"/>
    <s v="Unknown"/>
    <x v="4"/>
    <x v="0"/>
    <x v="1"/>
    <x v="0"/>
    <x v="2"/>
    <x v="3"/>
    <s v="Deep new manage big picture."/>
    <x v="2"/>
    <s v="Field Operations"/>
    <d v="1970-02-26T00:00:00"/>
    <x v="0"/>
    <s v="Locator"/>
    <s v="Female"/>
    <n v="5306"/>
    <s v="Hispanic"/>
    <s v="Married"/>
    <x v="0"/>
    <x v="0"/>
  </r>
  <r>
    <x v="1026"/>
    <s v="Liam Figueroa"/>
    <d v="2019-05-22T00:00:00"/>
    <s v="N/A"/>
    <s v="Production Technician I"/>
    <s v="Michael Ortiz"/>
    <s v="Unknown"/>
    <x v="6"/>
    <x v="0"/>
    <x v="0"/>
    <x v="0"/>
    <x v="2"/>
    <x v="0"/>
    <s v="N/A"/>
    <x v="2"/>
    <s v="Fielders"/>
    <d v="1974-08-04T00:00:00"/>
    <x v="0"/>
    <s v="Engineer"/>
    <s v="Female"/>
    <n v="42458"/>
    <s v="Black"/>
    <s v="Single"/>
    <x v="0"/>
    <x v="0"/>
  </r>
  <r>
    <x v="1027"/>
    <s v="Linda Combs"/>
    <d v="2021-09-30T00:00:00"/>
    <d v="2021-11-14T00:00:00"/>
    <s v="Production Technician I"/>
    <s v="Paul Wilcox"/>
    <s v="Unknown"/>
    <x v="5"/>
    <x v="2"/>
    <x v="2"/>
    <x v="1"/>
    <x v="1"/>
    <x v="4"/>
    <s v="Half audience option safe."/>
    <x v="2"/>
    <s v="Field Operations"/>
    <d v="1981-05-02T00:00:00"/>
    <x v="0"/>
    <s v="Tower Hand"/>
    <s v="Female"/>
    <n v="77958"/>
    <s v="Hispanic"/>
    <s v="Widowed"/>
    <x v="0"/>
    <x v="0"/>
  </r>
  <r>
    <x v="1028"/>
    <s v="Marilyn Moss"/>
    <d v="2019-09-09T00:00:00"/>
    <s v="N/A"/>
    <s v="Production Technician I"/>
    <s v="Alyssa Garrett"/>
    <s v="Unknown"/>
    <x v="7"/>
    <x v="0"/>
    <x v="1"/>
    <x v="1"/>
    <x v="2"/>
    <x v="0"/>
    <s v="N/A"/>
    <x v="2"/>
    <s v="General - Eng"/>
    <d v="1943-10-23T00:00:00"/>
    <x v="0"/>
    <s v="Billing"/>
    <s v="Female"/>
    <n v="84191"/>
    <s v="Black"/>
    <s v="Single"/>
    <x v="0"/>
    <x v="0"/>
  </r>
  <r>
    <x v="1029"/>
    <s v="Yuliana Nelson"/>
    <d v="2019-04-26T00:00:00"/>
    <d v="2019-05-13T00:00:00"/>
    <s v="Production Technician I"/>
    <s v="Nicole Rodriguez"/>
    <s v="Unknown"/>
    <x v="3"/>
    <x v="0"/>
    <x v="2"/>
    <x v="2"/>
    <x v="2"/>
    <x v="3"/>
    <s v="Station opportunity already agency blood answer."/>
    <x v="2"/>
    <s v="Wireline Construction"/>
    <d v="1982-08-13T00:00:00"/>
    <x v="0"/>
    <s v="Operator"/>
    <s v="Female"/>
    <n v="34988"/>
    <s v="Asian"/>
    <s v="Married"/>
    <x v="0"/>
    <x v="0"/>
  </r>
  <r>
    <x v="1030"/>
    <s v="August Wiley"/>
    <d v="2022-02-19T00:00:00"/>
    <d v="2023-04-05T00:00:00"/>
    <s v="Production Technician I"/>
    <s v="Mary Clark"/>
    <s v="Unknown"/>
    <x v="2"/>
    <x v="0"/>
    <x v="2"/>
    <x v="1"/>
    <x v="2"/>
    <x v="1"/>
    <s v="Smile friend too now move end institution."/>
    <x v="2"/>
    <s v="Project Management - Con"/>
    <d v="1977-06-16T00:00:00"/>
    <x v="0"/>
    <s v="Manager"/>
    <s v="Male"/>
    <n v="8786"/>
    <s v="Asian"/>
    <s v="Married"/>
    <x v="0"/>
    <x v="0"/>
  </r>
  <r>
    <x v="1031"/>
    <s v="Lindsay Pennington"/>
    <d v="2022-04-16T00:00:00"/>
    <d v="2022-12-25T00:00:00"/>
    <s v="Production Technician I"/>
    <s v="Daniel Stafford"/>
    <s v="Unknown"/>
    <x v="1"/>
    <x v="0"/>
    <x v="1"/>
    <x v="1"/>
    <x v="0"/>
    <x v="4"/>
    <s v="Participant under home."/>
    <x v="2"/>
    <s v="Field Operations"/>
    <d v="1996-11-05T00:00:00"/>
    <x v="0"/>
    <s v="Technician"/>
    <s v="Male"/>
    <n v="19087"/>
    <s v="Asian"/>
    <s v="Divorced"/>
    <x v="0"/>
    <x v="0"/>
  </r>
  <r>
    <x v="1032"/>
    <s v="Nico Villarreal"/>
    <d v="2022-05-12T00:00:00"/>
    <s v="N/A"/>
    <s v="Production Technician I"/>
    <s v="Christopher White"/>
    <s v="Unknown"/>
    <x v="8"/>
    <x v="0"/>
    <x v="2"/>
    <x v="0"/>
    <x v="2"/>
    <x v="0"/>
    <s v="N/A"/>
    <x v="2"/>
    <s v="General - Con"/>
    <d v="1991-01-28T00:00:00"/>
    <x v="0"/>
    <s v="Laborer"/>
    <s v="Female"/>
    <n v="47570"/>
    <s v="White"/>
    <s v="Divorced"/>
    <x v="0"/>
    <x v="0"/>
  </r>
  <r>
    <x v="1033"/>
    <s v="Jaliyah Conway"/>
    <d v="2021-08-26T00:00:00"/>
    <d v="2023-08-03T00:00:00"/>
    <s v="Production Technician I"/>
    <s v="Randall Hill"/>
    <s v="Unknown"/>
    <x v="0"/>
    <x v="0"/>
    <x v="2"/>
    <x v="1"/>
    <x v="0"/>
    <x v="2"/>
    <s v="Manage expert such rate stand."/>
    <x v="2"/>
    <s v="Field Operations"/>
    <d v="1947-01-19T00:00:00"/>
    <x v="0"/>
    <s v="Driver"/>
    <s v="Female"/>
    <n v="95951"/>
    <s v="Asian"/>
    <s v="Married"/>
    <x v="0"/>
    <x v="0"/>
  </r>
  <r>
    <x v="1034"/>
    <s v="Raymond Gillespie"/>
    <d v="2020-06-06T00:00:00"/>
    <d v="2021-11-23T00:00:00"/>
    <s v="Production Technician I"/>
    <s v="Alicia Horton"/>
    <s v="Unknown"/>
    <x v="9"/>
    <x v="0"/>
    <x v="2"/>
    <x v="1"/>
    <x v="2"/>
    <x v="4"/>
    <s v="Race a way theory analysis."/>
    <x v="2"/>
    <s v="Aerial"/>
    <d v="2001-03-14T00:00:00"/>
    <x v="0"/>
    <s v="Lineman"/>
    <s v="Female"/>
    <n v="44292"/>
    <s v="Asian"/>
    <s v="Married"/>
    <x v="0"/>
    <x v="0"/>
  </r>
  <r>
    <x v="1035"/>
    <s v="Joey Montes"/>
    <d v="2022-06-26T00:00:00"/>
    <s v="N/A"/>
    <s v="Production Technician I"/>
    <s v="Melinda Brown"/>
    <s v="Unknown"/>
    <x v="4"/>
    <x v="0"/>
    <x v="1"/>
    <x v="0"/>
    <x v="0"/>
    <x v="0"/>
    <s v="N/A"/>
    <x v="2"/>
    <s v="Aerial"/>
    <d v="1942-02-18T00:00:00"/>
    <x v="0"/>
    <s v="Laborer"/>
    <s v="Female"/>
    <n v="1372"/>
    <s v="Asian"/>
    <s v="Single"/>
    <x v="0"/>
    <x v="0"/>
  </r>
  <r>
    <x v="1036"/>
    <s v="Ian Hester"/>
    <d v="2021-01-09T00:00:00"/>
    <d v="2022-05-14T00:00:00"/>
    <s v="Production Technician I"/>
    <s v="Keith Morrison"/>
    <s v="Unknown"/>
    <x v="6"/>
    <x v="0"/>
    <x v="1"/>
    <x v="1"/>
    <x v="2"/>
    <x v="1"/>
    <s v="Present trip year."/>
    <x v="2"/>
    <s v="General - Con"/>
    <d v="1945-08-27T00:00:00"/>
    <x v="0"/>
    <s v="Clerk"/>
    <s v="Female"/>
    <n v="14973"/>
    <s v="White"/>
    <s v="Married"/>
    <x v="0"/>
    <x v="0"/>
  </r>
  <r>
    <x v="1037"/>
    <s v="Weston Rios"/>
    <d v="2018-09-02T00:00:00"/>
    <s v="N/A"/>
    <s v="Production Technician I"/>
    <s v="Pamela Calderon"/>
    <s v="Unknown"/>
    <x v="5"/>
    <x v="0"/>
    <x v="0"/>
    <x v="0"/>
    <x v="1"/>
    <x v="0"/>
    <s v="N/A"/>
    <x v="2"/>
    <s v="Splicing"/>
    <d v="2001-05-04T00:00:00"/>
    <x v="0"/>
    <s v="Foreman"/>
    <s v="Female"/>
    <n v="81445"/>
    <s v="Black"/>
    <s v="Married"/>
    <x v="0"/>
    <x v="0"/>
  </r>
  <r>
    <x v="1038"/>
    <s v="Carson Pennington"/>
    <d v="2022-04-22T00:00:00"/>
    <s v="N/A"/>
    <s v="Production Technician I"/>
    <s v="Andrea Riley"/>
    <s v="Unknown"/>
    <x v="7"/>
    <x v="0"/>
    <x v="2"/>
    <x v="2"/>
    <x v="2"/>
    <x v="0"/>
    <s v="N/A"/>
    <x v="2"/>
    <s v="Field Operations"/>
    <d v="1957-10-04T00:00:00"/>
    <x v="0"/>
    <s v="Operator"/>
    <s v="Female"/>
    <n v="29345"/>
    <s v="White"/>
    <s v="Single"/>
    <x v="0"/>
    <x v="0"/>
  </r>
  <r>
    <x v="1039"/>
    <s v="Brynlee Crawford"/>
    <d v="2021-12-05T00:00:00"/>
    <d v="2023-06-26T00:00:00"/>
    <s v="Production Technician II"/>
    <s v="Eric Walton"/>
    <s v="Unknown"/>
    <x v="1"/>
    <x v="3"/>
    <x v="1"/>
    <x v="2"/>
    <x v="1"/>
    <x v="1"/>
    <s v="Impact central buy top section."/>
    <x v="2"/>
    <s v="General - Con"/>
    <d v="1949-12-04T00:00:00"/>
    <x v="0"/>
    <s v="Lineman"/>
    <s v="Female"/>
    <n v="33621"/>
    <s v="Other"/>
    <s v="Divorced"/>
    <x v="0"/>
    <x v="0"/>
  </r>
  <r>
    <x v="1040"/>
    <s v="Sanai Rose"/>
    <d v="2022-09-13T00:00:00"/>
    <s v="N/A"/>
    <s v="Production Technician II"/>
    <s v="Tina Jenkins"/>
    <s v="Unknown"/>
    <x v="8"/>
    <x v="0"/>
    <x v="0"/>
    <x v="1"/>
    <x v="0"/>
    <x v="0"/>
    <s v="N/A"/>
    <x v="2"/>
    <s v="General - Con"/>
    <d v="1997-04-18T00:00:00"/>
    <x v="0"/>
    <s v="Laborer"/>
    <s v="Female"/>
    <n v="91981"/>
    <s v="Black"/>
    <s v="Single"/>
    <x v="0"/>
    <x v="0"/>
  </r>
  <r>
    <x v="1041"/>
    <s v="Luna Arroyo"/>
    <d v="2019-11-24T00:00:00"/>
    <s v="N/A"/>
    <s v="Production Technician II"/>
    <s v="Logan Middleton"/>
    <s v="Unknown"/>
    <x v="0"/>
    <x v="0"/>
    <x v="0"/>
    <x v="1"/>
    <x v="0"/>
    <x v="0"/>
    <s v="N/A"/>
    <x v="2"/>
    <s v="General - Con"/>
    <d v="1992-02-29T00:00:00"/>
    <x v="0"/>
    <s v="Technician"/>
    <s v="Female"/>
    <n v="79529"/>
    <s v="White"/>
    <s v="Married"/>
    <x v="0"/>
    <x v="0"/>
  </r>
  <r>
    <x v="1042"/>
    <s v="Lorelai Hale"/>
    <d v="2020-03-19T00:00:00"/>
    <s v="N/A"/>
    <s v="Production Technician II"/>
    <s v="Michelle Coleman"/>
    <s v="Unknown"/>
    <x v="9"/>
    <x v="0"/>
    <x v="1"/>
    <x v="1"/>
    <x v="0"/>
    <x v="0"/>
    <s v="N/A"/>
    <x v="2"/>
    <s v="Isp"/>
    <d v="1967-09-21T00:00:00"/>
    <x v="0"/>
    <s v="Technician"/>
    <s v="Female"/>
    <n v="7492"/>
    <s v="White"/>
    <s v="Married"/>
    <x v="0"/>
    <x v="0"/>
  </r>
  <r>
    <x v="1043"/>
    <s v="Darrell Horne"/>
    <d v="2022-09-14T00:00:00"/>
    <s v="N/A"/>
    <s v="Production Technician II"/>
    <s v="Christina Baldwin"/>
    <s v="Unknown"/>
    <x v="4"/>
    <x v="0"/>
    <x v="1"/>
    <x v="1"/>
    <x v="2"/>
    <x v="0"/>
    <s v="N/A"/>
    <x v="2"/>
    <s v="Wireline Construction"/>
    <d v="1992-02-20T00:00:00"/>
    <x v="0"/>
    <s v="Operator"/>
    <s v="Female"/>
    <n v="16589"/>
    <s v="Black"/>
    <s v="Married"/>
    <x v="0"/>
    <x v="0"/>
  </r>
  <r>
    <x v="1044"/>
    <s v="Itzel Nunez"/>
    <d v="2021-09-21T00:00:00"/>
    <s v="N/A"/>
    <s v="Production Technician II"/>
    <s v="Ricky Reyes"/>
    <s v="Unknown"/>
    <x v="6"/>
    <x v="0"/>
    <x v="0"/>
    <x v="0"/>
    <x v="0"/>
    <x v="0"/>
    <s v="N/A"/>
    <x v="2"/>
    <s v="Fielders"/>
    <d v="1976-11-19T00:00:00"/>
    <x v="0"/>
    <s v="Engineer"/>
    <s v="Female"/>
    <n v="39813"/>
    <s v="Other"/>
    <s v="Divorced"/>
    <x v="0"/>
    <x v="0"/>
  </r>
  <r>
    <x v="1045"/>
    <s v="Serena Lutz"/>
    <d v="2020-05-22T00:00:00"/>
    <s v="N/A"/>
    <s v="Production Technician II"/>
    <s v="Rachel Nicholson"/>
    <s v="Unknown"/>
    <x v="5"/>
    <x v="0"/>
    <x v="0"/>
    <x v="1"/>
    <x v="0"/>
    <x v="0"/>
    <s v="N/A"/>
    <x v="2"/>
    <s v="Project Management - Con"/>
    <d v="1948-10-26T00:00:00"/>
    <x v="0"/>
    <s v="Manager"/>
    <s v="Female"/>
    <n v="31663"/>
    <s v="Asian"/>
    <s v="Widowed"/>
    <x v="0"/>
    <x v="0"/>
  </r>
  <r>
    <x v="1046"/>
    <s v="Gwendolyn Gray"/>
    <d v="2022-12-13T00:00:00"/>
    <s v="N/A"/>
    <s v="Production Technician II"/>
    <s v="Jacob Smith"/>
    <s v="Unknown"/>
    <x v="7"/>
    <x v="0"/>
    <x v="1"/>
    <x v="0"/>
    <x v="0"/>
    <x v="0"/>
    <s v="N/A"/>
    <x v="2"/>
    <s v="Aerial"/>
    <d v="1966-08-23T00:00:00"/>
    <x v="0"/>
    <s v="Laborer"/>
    <s v="Female"/>
    <n v="26502"/>
    <s v="White"/>
    <s v="Single"/>
    <x v="0"/>
    <x v="0"/>
  </r>
  <r>
    <x v="1047"/>
    <s v="Khalil Lee"/>
    <d v="2022-02-07T00:00:00"/>
    <s v="N/A"/>
    <s v="Production Technician II"/>
    <s v="Adam Bates"/>
    <s v="Unknown"/>
    <x v="3"/>
    <x v="0"/>
    <x v="1"/>
    <x v="2"/>
    <x v="0"/>
    <x v="0"/>
    <s v="N/A"/>
    <x v="2"/>
    <s v="Aerial"/>
    <d v="1995-04-06T00:00:00"/>
    <x v="0"/>
    <s v="Laborer"/>
    <s v="Female"/>
    <n v="4321"/>
    <s v="Asian"/>
    <s v="Married"/>
    <x v="0"/>
    <x v="0"/>
  </r>
  <r>
    <x v="1048"/>
    <s v="Corinne Navarro"/>
    <d v="2020-10-06T00:00:00"/>
    <s v="N/A"/>
    <s v="Production Technician II"/>
    <s v="Thomas Richard"/>
    <s v="Unknown"/>
    <x v="2"/>
    <x v="0"/>
    <x v="1"/>
    <x v="0"/>
    <x v="2"/>
    <x v="0"/>
    <s v="N/A"/>
    <x v="2"/>
    <s v="Field Operations"/>
    <d v="1942-05-07T00:00:00"/>
    <x v="0"/>
    <s v="Laborer"/>
    <s v="Female"/>
    <n v="93573"/>
    <s v="Asian"/>
    <s v="Widowed"/>
    <x v="0"/>
    <x v="0"/>
  </r>
  <r>
    <x v="1049"/>
    <s v="Meadow Atkins"/>
    <d v="2022-01-11T00:00:00"/>
    <d v="2022-12-16T00:00:00"/>
    <s v="Production Technician II"/>
    <s v="Lisa Smith"/>
    <s v="Unknown"/>
    <x v="1"/>
    <x v="0"/>
    <x v="2"/>
    <x v="1"/>
    <x v="2"/>
    <x v="4"/>
    <s v="Top whether good."/>
    <x v="2"/>
    <s v="Wireless"/>
    <d v="1953-02-03T00:00:00"/>
    <x v="0"/>
    <s v="Safety"/>
    <s v="Female"/>
    <n v="17084"/>
    <s v="White"/>
    <s v="Widowed"/>
    <x v="0"/>
    <x v="0"/>
  </r>
  <r>
    <x v="1050"/>
    <s v="Jaden Charles"/>
    <d v="2022-02-26T00:00:00"/>
    <s v="N/A"/>
    <s v="Production Technician I"/>
    <s v="Desiree Jennings"/>
    <s v="Unknown"/>
    <x v="9"/>
    <x v="0"/>
    <x v="0"/>
    <x v="1"/>
    <x v="1"/>
    <x v="0"/>
    <s v="N/A"/>
    <x v="2"/>
    <s v="Field Operations"/>
    <d v="1999-04-13T00:00:00"/>
    <x v="0"/>
    <s v="Laborer"/>
    <s v="Female"/>
    <n v="18433"/>
    <s v="Black"/>
    <s v="Single"/>
    <x v="0"/>
    <x v="0"/>
  </r>
  <r>
    <x v="1051"/>
    <s v="Blaine Contreras"/>
    <d v="2020-06-10T00:00:00"/>
    <d v="2022-11-13T00:00:00"/>
    <s v="Production Technician I"/>
    <s v="Dr. Donald Henry"/>
    <s v="Unknown"/>
    <x v="4"/>
    <x v="0"/>
    <x v="0"/>
    <x v="2"/>
    <x v="0"/>
    <x v="1"/>
    <s v="Mean car law read friend growth."/>
    <x v="2"/>
    <s v="Field Operations"/>
    <d v="1956-05-12T00:00:00"/>
    <x v="0"/>
    <s v="Laborer"/>
    <s v="Female"/>
    <n v="61020"/>
    <s v="Hispanic"/>
    <s v="Married"/>
    <x v="0"/>
    <x v="0"/>
  </r>
  <r>
    <x v="1052"/>
    <s v="Kolten Kim"/>
    <d v="2021-09-27T00:00:00"/>
    <s v="N/A"/>
    <s v="Production Technician I"/>
    <s v="Curtis Gonzales"/>
    <s v="Unknown"/>
    <x v="6"/>
    <x v="0"/>
    <x v="0"/>
    <x v="2"/>
    <x v="1"/>
    <x v="0"/>
    <s v="N/A"/>
    <x v="2"/>
    <s v="Engineers"/>
    <d v="1989-02-09T00:00:00"/>
    <x v="0"/>
    <s v="Engineer"/>
    <s v="Female"/>
    <n v="34501"/>
    <s v="White"/>
    <s v="Divorced"/>
    <x v="0"/>
    <x v="0"/>
  </r>
  <r>
    <x v="1053"/>
    <s v="Erika Mata"/>
    <d v="2018-10-25T00:00:00"/>
    <d v="2021-10-15T00:00:00"/>
    <s v="Production Technician I"/>
    <s v="Shawn Acosta"/>
    <s v="Unknown"/>
    <x v="5"/>
    <x v="0"/>
    <x v="1"/>
    <x v="1"/>
    <x v="1"/>
    <x v="2"/>
    <s v="Anyone include world claim up."/>
    <x v="2"/>
    <s v="Project Management - Con"/>
    <d v="1993-12-30T00:00:00"/>
    <x v="0"/>
    <s v="Coordinator"/>
    <s v="Female"/>
    <n v="41617"/>
    <s v="Black"/>
    <s v="Married"/>
    <x v="0"/>
    <x v="0"/>
  </r>
  <r>
    <x v="1054"/>
    <s v="Beau Olsen"/>
    <d v="2020-11-25T00:00:00"/>
    <s v="N/A"/>
    <s v="Production Technician I"/>
    <s v="Jamie Hernandez"/>
    <s v="Unknown"/>
    <x v="7"/>
    <x v="0"/>
    <x v="1"/>
    <x v="0"/>
    <x v="2"/>
    <x v="0"/>
    <s v="N/A"/>
    <x v="2"/>
    <s v="Engineers"/>
    <d v="1989-07-19T00:00:00"/>
    <x v="0"/>
    <s v="Executive"/>
    <s v="Female"/>
    <n v="70318"/>
    <s v="White"/>
    <s v="Divorced"/>
    <x v="0"/>
    <x v="0"/>
  </r>
  <r>
    <x v="1055"/>
    <s v="Kelly Ellis"/>
    <d v="2020-04-17T00:00:00"/>
    <d v="2022-02-26T00:00:00"/>
    <s v="Production Technician I"/>
    <s v="Abigail Cooper"/>
    <s v="Unknown"/>
    <x v="3"/>
    <x v="0"/>
    <x v="1"/>
    <x v="0"/>
    <x v="2"/>
    <x v="2"/>
    <s v="Stock about front themselves list value."/>
    <x v="2"/>
    <s v="Field Operations"/>
    <d v="1957-07-25T00:00:00"/>
    <x v="0"/>
    <s v="Laborer"/>
    <s v="Female"/>
    <n v="69455"/>
    <s v="White"/>
    <s v="Divorced"/>
    <x v="0"/>
    <x v="0"/>
  </r>
  <r>
    <x v="1056"/>
    <s v="Nikhil Rivas"/>
    <d v="2021-04-15T00:00:00"/>
    <s v="N/A"/>
    <s v="Production Technician I"/>
    <s v="Amanda Jones"/>
    <s v="Unknown"/>
    <x v="2"/>
    <x v="0"/>
    <x v="1"/>
    <x v="1"/>
    <x v="0"/>
    <x v="0"/>
    <s v="N/A"/>
    <x v="2"/>
    <s v="Field Operations"/>
    <d v="1964-12-14T00:00:00"/>
    <x v="0"/>
    <s v="Laborer"/>
    <s v="Male"/>
    <n v="28907"/>
    <s v="Hispanic"/>
    <s v="Married"/>
    <x v="0"/>
    <x v="0"/>
  </r>
  <r>
    <x v="1057"/>
    <s v="Brady Boyd"/>
    <d v="2022-04-17T00:00:00"/>
    <d v="2022-06-03T00:00:00"/>
    <s v="Production Technician I"/>
    <s v="Stephanie Morales"/>
    <s v="Unknown"/>
    <x v="1"/>
    <x v="0"/>
    <x v="2"/>
    <x v="0"/>
    <x v="1"/>
    <x v="3"/>
    <s v="Provide pick upon green event himself."/>
    <x v="2"/>
    <s v="Field Operations"/>
    <d v="1984-01-13T00:00:00"/>
    <x v="0"/>
    <s v="Laborer"/>
    <s v="Male"/>
    <n v="9125"/>
    <s v="White"/>
    <s v="Divorced"/>
    <x v="0"/>
    <x v="0"/>
  </r>
  <r>
    <x v="1058"/>
    <s v="Alfred Manning"/>
    <d v="2023-07-29T00:00:00"/>
    <d v="2023-08-06T00:00:00"/>
    <s v="Production Technician I"/>
    <s v="Sally Owens"/>
    <s v="Unknown"/>
    <x v="8"/>
    <x v="2"/>
    <x v="2"/>
    <x v="1"/>
    <x v="1"/>
    <x v="4"/>
    <s v="Issue administration collection."/>
    <x v="2"/>
    <s v="General - Con"/>
    <d v="1987-07-27T00:00:00"/>
    <x v="0"/>
    <s v="Laborer"/>
    <s v="Female"/>
    <n v="7499"/>
    <s v="White"/>
    <s v="Married"/>
    <x v="0"/>
    <x v="0"/>
  </r>
  <r>
    <x v="1059"/>
    <s v="Angelina Russell"/>
    <d v="2023-01-26T00:00:00"/>
    <s v="N/A"/>
    <s v="Production Technician I"/>
    <s v="David Perkins"/>
    <s v="Unknown"/>
    <x v="0"/>
    <x v="0"/>
    <x v="0"/>
    <x v="1"/>
    <x v="0"/>
    <x v="0"/>
    <s v="N/A"/>
    <x v="2"/>
    <s v="Field Operations"/>
    <d v="1942-09-18T00:00:00"/>
    <x v="0"/>
    <s v="Tower Hand"/>
    <s v="Female"/>
    <n v="96077"/>
    <s v="Asian"/>
    <s v="Divorced"/>
    <x v="0"/>
    <x v="0"/>
  </r>
  <r>
    <x v="1060"/>
    <s v="King Garrison"/>
    <d v="2018-12-12T00:00:00"/>
    <s v="N/A"/>
    <s v="Production Technician I"/>
    <s v="Natasha Dennis"/>
    <s v="Unknown"/>
    <x v="9"/>
    <x v="0"/>
    <x v="2"/>
    <x v="0"/>
    <x v="2"/>
    <x v="0"/>
    <s v="N/A"/>
    <x v="2"/>
    <s v="Engineers"/>
    <d v="1946-08-06T00:00:00"/>
    <x v="0"/>
    <s v="Field Project Manager"/>
    <s v="Female"/>
    <n v="55355"/>
    <s v="Other"/>
    <s v="Married"/>
    <x v="0"/>
    <x v="0"/>
  </r>
  <r>
    <x v="1061"/>
    <s v="Kale Middleton"/>
    <d v="2018-10-25T00:00:00"/>
    <s v="N/A"/>
    <s v="Production Technician I"/>
    <s v="Regina Roberts"/>
    <s v="Unknown"/>
    <x v="4"/>
    <x v="0"/>
    <x v="1"/>
    <x v="1"/>
    <x v="1"/>
    <x v="0"/>
    <s v="N/A"/>
    <x v="2"/>
    <s v="Project Management - Con"/>
    <d v="1950-07-18T00:00:00"/>
    <x v="0"/>
    <s v="Laborer"/>
    <s v="Female"/>
    <n v="35346"/>
    <s v="Hispanic"/>
    <s v="Single"/>
    <x v="0"/>
    <x v="0"/>
  </r>
  <r>
    <x v="1062"/>
    <s v="Kailyn Montgomery"/>
    <d v="2021-05-20T00:00:00"/>
    <s v="N/A"/>
    <s v="Production Technician I"/>
    <s v="Raymond Johnson"/>
    <s v="Unknown"/>
    <x v="6"/>
    <x v="0"/>
    <x v="1"/>
    <x v="2"/>
    <x v="2"/>
    <x v="0"/>
    <s v="N/A"/>
    <x v="2"/>
    <s v="Aerial"/>
    <d v="1944-03-26T00:00:00"/>
    <x v="0"/>
    <s v="Groundman"/>
    <s v="Female"/>
    <n v="72585"/>
    <s v="Hispanic"/>
    <s v="Married"/>
    <x v="0"/>
    <x v="0"/>
  </r>
  <r>
    <x v="1063"/>
    <s v="Philip Cobb"/>
    <d v="2020-08-28T00:00:00"/>
    <d v="2020-12-26T00:00:00"/>
    <s v="Production Technician I"/>
    <s v="Nicholas Freeman"/>
    <s v="Unknown"/>
    <x v="5"/>
    <x v="0"/>
    <x v="0"/>
    <x v="1"/>
    <x v="2"/>
    <x v="3"/>
    <s v="Maintain catch look. Wide local natural."/>
    <x v="2"/>
    <s v="Finance &amp; Accounting"/>
    <d v="1964-05-10T00:00:00"/>
    <x v="0"/>
    <s v="Executive"/>
    <s v="Female"/>
    <n v="32823"/>
    <s v="White"/>
    <s v="Single"/>
    <x v="0"/>
    <x v="0"/>
  </r>
  <r>
    <x v="1064"/>
    <s v="Bria Spence"/>
    <d v="2020-05-10T00:00:00"/>
    <s v="N/A"/>
    <s v="Production Technician II"/>
    <s v="Yesenia Sandoval"/>
    <s v="Unknown"/>
    <x v="6"/>
    <x v="0"/>
    <x v="1"/>
    <x v="1"/>
    <x v="2"/>
    <x v="0"/>
    <s v="N/A"/>
    <x v="2"/>
    <s v="Field Operations"/>
    <d v="1972-02-29T00:00:00"/>
    <x v="0"/>
    <s v="Laborer"/>
    <s v="Female"/>
    <n v="18169"/>
    <s v="Other"/>
    <s v="Single"/>
    <x v="0"/>
    <x v="0"/>
  </r>
  <r>
    <x v="1065"/>
    <s v="Ellie Holder"/>
    <d v="2023-08-04T00:00:00"/>
    <d v="2023-08-04T00:00:00"/>
    <s v="Production Technician II"/>
    <s v="Lisa Bryant"/>
    <s v="Unknown"/>
    <x v="5"/>
    <x v="0"/>
    <x v="1"/>
    <x v="0"/>
    <x v="2"/>
    <x v="2"/>
    <s v="Yeah deal great thousand church least fact."/>
    <x v="2"/>
    <s v="Project Management - Con"/>
    <d v="1989-05-25T00:00:00"/>
    <x v="0"/>
    <s v="Manager"/>
    <s v="Female"/>
    <n v="71853"/>
    <s v="Asian"/>
    <s v="Single"/>
    <x v="0"/>
    <x v="0"/>
  </r>
  <r>
    <x v="1066"/>
    <s v="Denzel Clark"/>
    <d v="2022-04-22T00:00:00"/>
    <s v="N/A"/>
    <s v="Production Technician II"/>
    <s v="Ariana Campbell MD"/>
    <s v="Unknown"/>
    <x v="1"/>
    <x v="0"/>
    <x v="2"/>
    <x v="1"/>
    <x v="0"/>
    <x v="0"/>
    <s v="N/A"/>
    <x v="2"/>
    <s v="Engineers"/>
    <d v="1949-10-20T00:00:00"/>
    <x v="0"/>
    <s v="Project Manager"/>
    <s v="Female"/>
    <n v="97487"/>
    <s v="White"/>
    <s v="Divorced"/>
    <x v="0"/>
    <x v="0"/>
  </r>
  <r>
    <x v="1067"/>
    <s v="Sidney Lewis"/>
    <d v="2021-06-05T00:00:00"/>
    <s v="N/A"/>
    <s v="Production Technician II"/>
    <s v="William Mccall DDS"/>
    <s v="Unknown"/>
    <x v="8"/>
    <x v="0"/>
    <x v="1"/>
    <x v="1"/>
    <x v="0"/>
    <x v="0"/>
    <s v="N/A"/>
    <x v="2"/>
    <s v="Field Operations"/>
    <d v="1962-09-07T00:00:00"/>
    <x v="0"/>
    <s v="Laborer"/>
    <s v="Female"/>
    <n v="53645"/>
    <s v="White"/>
    <s v="Divorced"/>
    <x v="0"/>
    <x v="0"/>
  </r>
  <r>
    <x v="1068"/>
    <s v="Simon Rivers"/>
    <d v="2022-06-29T00:00:00"/>
    <s v="N/A"/>
    <s v="Production Technician II"/>
    <s v="William Wagner"/>
    <s v="Unknown"/>
    <x v="3"/>
    <x v="0"/>
    <x v="2"/>
    <x v="1"/>
    <x v="1"/>
    <x v="0"/>
    <s v="N/A"/>
    <x v="2"/>
    <s v="Wireline Construction"/>
    <d v="1991-12-25T00:00:00"/>
    <x v="0"/>
    <s v="Manager"/>
    <s v="Female"/>
    <n v="43569"/>
    <s v="Other"/>
    <s v="Widowed"/>
    <x v="0"/>
    <x v="0"/>
  </r>
  <r>
    <x v="1069"/>
    <s v="Branson Schneider"/>
    <d v="2022-07-02T00:00:00"/>
    <s v="N/A"/>
    <s v="Production Technician II"/>
    <s v="David Collins"/>
    <s v="Unknown"/>
    <x v="4"/>
    <x v="0"/>
    <x v="1"/>
    <x v="0"/>
    <x v="2"/>
    <x v="0"/>
    <s v="N/A"/>
    <x v="2"/>
    <s v="Field Operations"/>
    <d v="1969-02-20T00:00:00"/>
    <x v="0"/>
    <s v="Operator"/>
    <s v="Female"/>
    <n v="38800"/>
    <s v="White"/>
    <s v="Divorced"/>
    <x v="0"/>
    <x v="0"/>
  </r>
  <r>
    <x v="1070"/>
    <s v="Maren Whitehead"/>
    <d v="2023-01-04T00:00:00"/>
    <s v="N/A"/>
    <s v="Production Technician II"/>
    <s v="Jessica Matthews"/>
    <s v="Unknown"/>
    <x v="7"/>
    <x v="0"/>
    <x v="1"/>
    <x v="0"/>
    <x v="2"/>
    <x v="0"/>
    <s v="N/A"/>
    <x v="2"/>
    <s v="Wireline Construction"/>
    <d v="1977-05-14T00:00:00"/>
    <x v="0"/>
    <s v="Laborer"/>
    <s v="Female"/>
    <n v="72287"/>
    <s v="White"/>
    <s v="Widowed"/>
    <x v="0"/>
    <x v="0"/>
  </r>
  <r>
    <x v="1071"/>
    <s v="Gilbert Hensley"/>
    <d v="2023-07-08T00:00:00"/>
    <s v="N/A"/>
    <s v="Production Technician II"/>
    <s v="William Walters"/>
    <s v="Unknown"/>
    <x v="2"/>
    <x v="0"/>
    <x v="1"/>
    <x v="0"/>
    <x v="1"/>
    <x v="0"/>
    <s v="N/A"/>
    <x v="2"/>
    <s v="Project Management - Con"/>
    <d v="1980-09-07T00:00:00"/>
    <x v="0"/>
    <s v="Engineer"/>
    <s v="Female"/>
    <n v="37599"/>
    <s v="White"/>
    <s v="Single"/>
    <x v="0"/>
    <x v="0"/>
  </r>
  <r>
    <x v="1072"/>
    <s v="Armani Barker"/>
    <d v="2023-03-03T00:00:00"/>
    <d v="2023-08-06T00:00:00"/>
    <s v="Production Technician II"/>
    <s v="Daniel Lee"/>
    <s v="Unknown"/>
    <x v="3"/>
    <x v="0"/>
    <x v="0"/>
    <x v="2"/>
    <x v="2"/>
    <x v="1"/>
    <s v="Drug remain total marriage ago raise."/>
    <x v="2"/>
    <s v="Field Operations"/>
    <d v="1956-07-18T00:00:00"/>
    <x v="0"/>
    <s v="Manager"/>
    <s v="Female"/>
    <n v="52861"/>
    <s v="Hispanic"/>
    <s v="Single"/>
    <x v="0"/>
    <x v="0"/>
  </r>
  <r>
    <x v="1073"/>
    <s v="Tamia Byrd"/>
    <d v="2019-08-19T00:00:00"/>
    <s v="N/A"/>
    <s v="Production Technician II"/>
    <s v="Michelle Williams"/>
    <s v="Unknown"/>
    <x v="2"/>
    <x v="0"/>
    <x v="0"/>
    <x v="2"/>
    <x v="2"/>
    <x v="0"/>
    <s v="N/A"/>
    <x v="2"/>
    <s v="Field Operations"/>
    <d v="1967-11-25T00:00:00"/>
    <x v="0"/>
    <s v="Supervisor"/>
    <s v="Female"/>
    <n v="11079"/>
    <s v="Hispanic"/>
    <s v="Widowed"/>
    <x v="0"/>
    <x v="0"/>
  </r>
  <r>
    <x v="1074"/>
    <s v="Oliver Richardson"/>
    <d v="2018-10-30T00:00:00"/>
    <s v="N/A"/>
    <s v="Production Technician I"/>
    <s v="Vicki Ortega"/>
    <s v="Unknown"/>
    <x v="1"/>
    <x v="0"/>
    <x v="1"/>
    <x v="0"/>
    <x v="2"/>
    <x v="0"/>
    <s v="N/A"/>
    <x v="2"/>
    <s v="Project Management - Con"/>
    <d v="1976-10-13T00:00:00"/>
    <x v="0"/>
    <s v="Manager"/>
    <s v="Female"/>
    <n v="88221"/>
    <s v="Other"/>
    <s v="Married"/>
    <x v="0"/>
    <x v="0"/>
  </r>
  <r>
    <x v="1075"/>
    <s v="Nathalia Larson"/>
    <d v="2021-12-07T00:00:00"/>
    <d v="2023-01-02T00:00:00"/>
    <s v="Production Technician I"/>
    <s v="David Simpson"/>
    <s v="Unknown"/>
    <x v="8"/>
    <x v="0"/>
    <x v="2"/>
    <x v="0"/>
    <x v="2"/>
    <x v="2"/>
    <s v="Yeah quickly speech hold. Hard image wall large."/>
    <x v="2"/>
    <s v="Field Operations"/>
    <d v="1943-07-27T00:00:00"/>
    <x v="0"/>
    <s v="Project Manager"/>
    <s v="Female"/>
    <n v="83667"/>
    <s v="Black"/>
    <s v="Divorced"/>
    <x v="0"/>
    <x v="0"/>
  </r>
  <r>
    <x v="1076"/>
    <s v="Laurel Chan"/>
    <d v="2020-11-18T00:00:00"/>
    <d v="2021-02-13T00:00:00"/>
    <s v="Production Technician I"/>
    <s v="Christina Serrano"/>
    <s v="Unknown"/>
    <x v="3"/>
    <x v="0"/>
    <x v="2"/>
    <x v="0"/>
    <x v="1"/>
    <x v="3"/>
    <s v="Decide material save personal media."/>
    <x v="2"/>
    <s v="General - Con"/>
    <d v="1943-12-25T00:00:00"/>
    <x v="0"/>
    <s v="Foreman"/>
    <s v="Female"/>
    <n v="50403"/>
    <s v="Asian"/>
    <s v="Married"/>
    <x v="0"/>
    <x v="0"/>
  </r>
  <r>
    <x v="1077"/>
    <s v="Alejandra Barnes"/>
    <d v="2018-09-26T00:00:00"/>
    <d v="2019-10-15T00:00:00"/>
    <s v="Production Technician I"/>
    <s v="Yolanda Sanders"/>
    <s v="Unknown"/>
    <x v="4"/>
    <x v="2"/>
    <x v="2"/>
    <x v="2"/>
    <x v="1"/>
    <x v="2"/>
    <s v="Until factor claim chance."/>
    <x v="2"/>
    <s v="Field Operations"/>
    <d v="1986-10-26T00:00:00"/>
    <x v="0"/>
    <s v="Laborer"/>
    <s v="Female"/>
    <n v="50499"/>
    <s v="White"/>
    <s v="Single"/>
    <x v="0"/>
    <x v="0"/>
  </r>
  <r>
    <x v="1078"/>
    <s v="Emilio Daniel"/>
    <d v="2022-06-19T00:00:00"/>
    <s v="N/A"/>
    <s v="Production Technician I"/>
    <s v="Michael Potts"/>
    <s v="Unknown"/>
    <x v="7"/>
    <x v="0"/>
    <x v="0"/>
    <x v="2"/>
    <x v="0"/>
    <x v="0"/>
    <s v="N/A"/>
    <x v="2"/>
    <s v="General - Con"/>
    <d v="1956-06-12T00:00:00"/>
    <x v="0"/>
    <s v="Flagger"/>
    <s v="Female"/>
    <n v="60487"/>
    <s v="White"/>
    <s v="Married"/>
    <x v="0"/>
    <x v="0"/>
  </r>
  <r>
    <x v="1079"/>
    <s v="Ellie Robbins"/>
    <d v="2022-09-15T00:00:00"/>
    <d v="2023-02-14T00:00:00"/>
    <s v="Production Technician I"/>
    <s v="Alexander Martin"/>
    <s v="Unknown"/>
    <x v="2"/>
    <x v="0"/>
    <x v="1"/>
    <x v="2"/>
    <x v="1"/>
    <x v="1"/>
    <s v="Serve bill write instead pressure life anyone."/>
    <x v="2"/>
    <s v="Catv"/>
    <d v="1960-11-03T00:00:00"/>
    <x v="0"/>
    <s v="Supervisor"/>
    <s v="Female"/>
    <n v="34104"/>
    <s v="Other"/>
    <s v="Married"/>
    <x v="0"/>
    <x v="0"/>
  </r>
  <r>
    <x v="1080"/>
    <s v="Vicente Hansen"/>
    <d v="2020-05-09T00:00:00"/>
    <s v="N/A"/>
    <s v="Production Technician I"/>
    <s v="Kaylee Gross"/>
    <s v="Unknown"/>
    <x v="0"/>
    <x v="0"/>
    <x v="0"/>
    <x v="0"/>
    <x v="1"/>
    <x v="0"/>
    <s v="N/A"/>
    <x v="2"/>
    <s v="Engineers"/>
    <d v="1988-06-08T00:00:00"/>
    <x v="0"/>
    <s v="Supervisor"/>
    <s v="Female"/>
    <n v="84354"/>
    <s v="Asian"/>
    <s v="Married"/>
    <x v="0"/>
    <x v="0"/>
  </r>
  <r>
    <x v="1081"/>
    <s v="Jordan Kemp"/>
    <d v="2021-02-17T00:00:00"/>
    <s v="N/A"/>
    <s v="Production Technician I"/>
    <s v="Antonio Hayes"/>
    <s v="Unknown"/>
    <x v="9"/>
    <x v="0"/>
    <x v="1"/>
    <x v="1"/>
    <x v="1"/>
    <x v="0"/>
    <s v="N/A"/>
    <x v="2"/>
    <s v="Field Operations"/>
    <d v="1961-01-08T00:00:00"/>
    <x v="0"/>
    <s v="Laborer"/>
    <s v="Male"/>
    <n v="53786"/>
    <s v="Black"/>
    <s v="Single"/>
    <x v="0"/>
    <x v="0"/>
  </r>
  <r>
    <x v="1082"/>
    <s v="Edith Richard"/>
    <d v="2020-04-12T00:00:00"/>
    <s v="N/A"/>
    <s v="Production Technician I"/>
    <s v="Barbara Mendez"/>
    <s v="Unknown"/>
    <x v="6"/>
    <x v="0"/>
    <x v="1"/>
    <x v="1"/>
    <x v="1"/>
    <x v="0"/>
    <s v="N/A"/>
    <x v="2"/>
    <s v="Engineers"/>
    <d v="1981-05-16T00:00:00"/>
    <x v="0"/>
    <s v="Technician"/>
    <s v="Female"/>
    <n v="92893"/>
    <s v="Hispanic"/>
    <s v="Divorced"/>
    <x v="0"/>
    <x v="0"/>
  </r>
  <r>
    <x v="1083"/>
    <s v="Dustin Snow"/>
    <d v="2021-03-30T00:00:00"/>
    <s v="N/A"/>
    <s v="Production Technician I"/>
    <s v="Steven Phelps"/>
    <s v="Unknown"/>
    <x v="5"/>
    <x v="0"/>
    <x v="1"/>
    <x v="2"/>
    <x v="2"/>
    <x v="0"/>
    <s v="N/A"/>
    <x v="2"/>
    <s v="Sales &amp; Marketing"/>
    <d v="1971-02-06T00:00:00"/>
    <x v="0"/>
    <s v="Assistant"/>
    <s v="Female"/>
    <n v="77142"/>
    <s v="Hispanic"/>
    <s v="Divorced"/>
    <x v="0"/>
    <x v="0"/>
  </r>
  <r>
    <x v="1084"/>
    <s v="Layton Goodwin"/>
    <d v="2019-05-05T00:00:00"/>
    <d v="2022-01-11T00:00:00"/>
    <s v="Production Technician I"/>
    <s v="Dana Parker"/>
    <s v="Unknown"/>
    <x v="1"/>
    <x v="0"/>
    <x v="1"/>
    <x v="1"/>
    <x v="2"/>
    <x v="2"/>
    <s v="Customer make camera truth."/>
    <x v="2"/>
    <s v="Engineers"/>
    <d v="1999-07-12T00:00:00"/>
    <x v="0"/>
    <s v="Engineer"/>
    <s v="Female"/>
    <n v="8666"/>
    <s v="Asian"/>
    <s v="Married"/>
    <x v="0"/>
    <x v="0"/>
  </r>
  <r>
    <x v="1085"/>
    <s v="Eliza Munoz"/>
    <d v="2021-05-31T00:00:00"/>
    <d v="2021-11-12T00:00:00"/>
    <s v="Production Technician I"/>
    <s v="Steven Short"/>
    <s v="Unknown"/>
    <x v="8"/>
    <x v="0"/>
    <x v="1"/>
    <x v="0"/>
    <x v="0"/>
    <x v="4"/>
    <s v="Capital course trade."/>
    <x v="2"/>
    <s v="General - Con"/>
    <d v="1978-11-14T00:00:00"/>
    <x v="0"/>
    <s v="Laborer"/>
    <s v="Female"/>
    <n v="26272"/>
    <s v="Asian"/>
    <s v="Divorced"/>
    <x v="0"/>
    <x v="0"/>
  </r>
  <r>
    <x v="1086"/>
    <s v="Arianna Durham"/>
    <d v="2019-11-21T00:00:00"/>
    <d v="2020-06-24T00:00:00"/>
    <s v="Production Technician I"/>
    <s v="Drew Hawkins"/>
    <s v="Unknown"/>
    <x v="3"/>
    <x v="0"/>
    <x v="0"/>
    <x v="0"/>
    <x v="2"/>
    <x v="1"/>
    <s v="Per record feeling bed tax education."/>
    <x v="2"/>
    <s v="Field Operations"/>
    <d v="1959-12-19T00:00:00"/>
    <x v="0"/>
    <s v="Laborer"/>
    <s v="Female"/>
    <n v="11105"/>
    <s v="Black"/>
    <s v="Widowed"/>
    <x v="0"/>
    <x v="0"/>
  </r>
  <r>
    <x v="1087"/>
    <s v="Lia Orr"/>
    <d v="2019-07-19T00:00:00"/>
    <s v="N/A"/>
    <s v="Production Technician I"/>
    <s v="Wendy Adams"/>
    <s v="Unknown"/>
    <x v="4"/>
    <x v="0"/>
    <x v="1"/>
    <x v="2"/>
    <x v="2"/>
    <x v="0"/>
    <s v="N/A"/>
    <x v="2"/>
    <s v="Yard (Material Handling)"/>
    <d v="1960-05-27T00:00:00"/>
    <x v="0"/>
    <s v="Coordinator"/>
    <s v="Female"/>
    <n v="37040"/>
    <s v="White"/>
    <s v="Divorced"/>
    <x v="0"/>
    <x v="0"/>
  </r>
  <r>
    <x v="1088"/>
    <s v="Ethan Rhodes"/>
    <d v="2018-12-29T00:00:00"/>
    <d v="2020-07-04T00:00:00"/>
    <s v="Production Technician I"/>
    <s v="Zachary Hanson"/>
    <s v="Unknown"/>
    <x v="7"/>
    <x v="0"/>
    <x v="1"/>
    <x v="1"/>
    <x v="0"/>
    <x v="2"/>
    <s v="Upon situation late."/>
    <x v="2"/>
    <s v="Technology / It"/>
    <d v="1966-06-04T00:00:00"/>
    <x v="0"/>
    <s v="Director"/>
    <s v="Female"/>
    <n v="93414"/>
    <s v="White"/>
    <s v="Married"/>
    <x v="0"/>
    <x v="0"/>
  </r>
  <r>
    <x v="1089"/>
    <s v="Alexis Nielsen"/>
    <d v="2023-01-12T00:00:00"/>
    <s v="N/A"/>
    <s v="Production Technician II"/>
    <s v="Michelle Dickerson"/>
    <s v="Unknown"/>
    <x v="6"/>
    <x v="0"/>
    <x v="0"/>
    <x v="2"/>
    <x v="2"/>
    <x v="0"/>
    <s v="N/A"/>
    <x v="2"/>
    <s v="General - Sga"/>
    <d v="1942-10-30T00:00:00"/>
    <x v="0"/>
    <s v="Assistant"/>
    <s v="Female"/>
    <n v="33206"/>
    <s v="Asian"/>
    <s v="Divorced"/>
    <x v="0"/>
    <x v="0"/>
  </r>
  <r>
    <x v="1090"/>
    <s v="Adalyn Bass"/>
    <d v="2022-11-25T00:00:00"/>
    <s v="N/A"/>
    <s v="Production Technician II"/>
    <s v="Christopher Wallace"/>
    <s v="Unknown"/>
    <x v="5"/>
    <x v="0"/>
    <x v="1"/>
    <x v="1"/>
    <x v="0"/>
    <x v="0"/>
    <s v="N/A"/>
    <x v="2"/>
    <s v="Field Operations"/>
    <d v="1999-03-14T00:00:00"/>
    <x v="0"/>
    <s v="Locator"/>
    <s v="Female"/>
    <n v="72118"/>
    <s v="Black"/>
    <s v="Single"/>
    <x v="0"/>
    <x v="0"/>
  </r>
  <r>
    <x v="1091"/>
    <s v="Hadley Benson"/>
    <d v="2019-11-13T00:00:00"/>
    <s v="N/A"/>
    <s v="Production Technician II"/>
    <s v="Sean Jones"/>
    <s v="Unknown"/>
    <x v="1"/>
    <x v="0"/>
    <x v="0"/>
    <x v="1"/>
    <x v="2"/>
    <x v="0"/>
    <s v="N/A"/>
    <x v="2"/>
    <s v="Field Operations"/>
    <d v="1987-09-09T00:00:00"/>
    <x v="0"/>
    <s v="Laborer"/>
    <s v="Female"/>
    <n v="36134"/>
    <s v="Asian"/>
    <s v="Widowed"/>
    <x v="0"/>
    <x v="0"/>
  </r>
  <r>
    <x v="1092"/>
    <s v="Carlee Lang"/>
    <d v="2020-09-08T00:00:00"/>
    <d v="2022-08-24T00:00:00"/>
    <s v="Production Technician II"/>
    <s v="Harold Mccullough"/>
    <s v="Unknown"/>
    <x v="8"/>
    <x v="0"/>
    <x v="1"/>
    <x v="0"/>
    <x v="1"/>
    <x v="3"/>
    <s v="Opportunity place deal."/>
    <x v="2"/>
    <s v="General - Con"/>
    <d v="1948-05-06T00:00:00"/>
    <x v="0"/>
    <s v="Technician"/>
    <s v="Female"/>
    <n v="18116"/>
    <s v="Hispanic"/>
    <s v="Married"/>
    <x v="0"/>
    <x v="0"/>
  </r>
  <r>
    <x v="1093"/>
    <s v="Eli Flores"/>
    <d v="2019-06-16T00:00:00"/>
    <d v="2021-09-07T00:00:00"/>
    <s v="Production Technician II"/>
    <s v="Andrew Norton"/>
    <s v="Unknown"/>
    <x v="3"/>
    <x v="0"/>
    <x v="0"/>
    <x v="1"/>
    <x v="0"/>
    <x v="1"/>
    <s v="Same manage return husband try general."/>
    <x v="2"/>
    <s v="Field Operations"/>
    <d v="1964-01-12T00:00:00"/>
    <x v="0"/>
    <s v="Groundman"/>
    <s v="Female"/>
    <n v="67210"/>
    <s v="Black"/>
    <s v="Married"/>
    <x v="0"/>
    <x v="0"/>
  </r>
  <r>
    <x v="1094"/>
    <s v="Lyric Solomon"/>
    <d v="2023-07-14T00:00:00"/>
    <d v="2023-07-16T00:00:00"/>
    <s v="Production Technician II"/>
    <s v="Allen Mckinney"/>
    <s v="Unknown"/>
    <x v="4"/>
    <x v="0"/>
    <x v="2"/>
    <x v="0"/>
    <x v="2"/>
    <x v="4"/>
    <s v="Night official cut director seven."/>
    <x v="2"/>
    <s v="Project Management - Con"/>
    <d v="1997-10-19T00:00:00"/>
    <x v="0"/>
    <s v="Manager"/>
    <s v="Female"/>
    <n v="60616"/>
    <s v="Other"/>
    <s v="Divorced"/>
    <x v="0"/>
    <x v="0"/>
  </r>
  <r>
    <x v="1095"/>
    <s v="Jerome Howard"/>
    <d v="2023-07-18T00:00:00"/>
    <s v="N/A"/>
    <s v="Production Technician II"/>
    <s v="Stephen Knight"/>
    <s v="Unknown"/>
    <x v="7"/>
    <x v="0"/>
    <x v="1"/>
    <x v="1"/>
    <x v="2"/>
    <x v="0"/>
    <s v="N/A"/>
    <x v="2"/>
    <s v="Field Operations"/>
    <d v="1985-07-17T00:00:00"/>
    <x v="0"/>
    <s v="Construction Manager"/>
    <s v="Female"/>
    <n v="17358"/>
    <s v="Black"/>
    <s v="Single"/>
    <x v="0"/>
    <x v="0"/>
  </r>
  <r>
    <x v="1096"/>
    <s v="Parker Fritz"/>
    <d v="2018-12-06T00:00:00"/>
    <d v="2019-04-09T00:00:00"/>
    <s v="Production Technician II"/>
    <s v="Kenneth Mathews"/>
    <s v="Unknown"/>
    <x v="2"/>
    <x v="0"/>
    <x v="0"/>
    <x v="1"/>
    <x v="2"/>
    <x v="4"/>
    <s v="Laugh effort pressure fund."/>
    <x v="2"/>
    <s v="Aerial"/>
    <d v="1964-02-25T00:00:00"/>
    <x v="0"/>
    <s v="Lineman"/>
    <s v="Female"/>
    <n v="29605"/>
    <s v="Black"/>
    <s v="Widowed"/>
    <x v="1"/>
    <x v="1"/>
  </r>
  <r>
    <x v="1097"/>
    <s v="Phillip Fuentes"/>
    <d v="2020-07-15T00:00:00"/>
    <s v="N/A"/>
    <s v="Production Technician II"/>
    <s v="Robert Mercado"/>
    <s v="Unknown"/>
    <x v="0"/>
    <x v="0"/>
    <x v="0"/>
    <x v="2"/>
    <x v="1"/>
    <x v="0"/>
    <s v="N/A"/>
    <x v="2"/>
    <s v="Catv"/>
    <d v="1950-05-19T00:00:00"/>
    <x v="0"/>
    <s v="Laborer"/>
    <s v="Female"/>
    <n v="51886"/>
    <s v="Other"/>
    <s v="Divorced"/>
    <x v="1"/>
    <x v="2"/>
  </r>
  <r>
    <x v="1098"/>
    <s v="Drake Wiggins"/>
    <d v="2018-10-30T00:00:00"/>
    <s v="N/A"/>
    <s v="Production Technician I"/>
    <s v="Victor Graves DVM"/>
    <s v="Unknown"/>
    <x v="0"/>
    <x v="0"/>
    <x v="2"/>
    <x v="2"/>
    <x v="0"/>
    <x v="0"/>
    <s v="N/A"/>
    <x v="2"/>
    <s v="General - Sga"/>
    <d v="1969-03-29T00:00:00"/>
    <x v="0"/>
    <s v="Vp"/>
    <s v="Female"/>
    <n v="66261"/>
    <s v="Hispanic"/>
    <s v="Widowed"/>
    <x v="1"/>
    <x v="3"/>
  </r>
  <r>
    <x v="1099"/>
    <s v="Lucy Santos"/>
    <d v="2022-09-13T00:00:00"/>
    <s v="N/A"/>
    <s v="Production Technician I"/>
    <s v="Tracey Jackson"/>
    <s v="Unknown"/>
    <x v="9"/>
    <x v="0"/>
    <x v="1"/>
    <x v="0"/>
    <x v="1"/>
    <x v="0"/>
    <s v="N/A"/>
    <x v="2"/>
    <s v="Aerial"/>
    <d v="1944-11-24T00:00:00"/>
    <x v="0"/>
    <s v="Coordinator"/>
    <s v="Female"/>
    <n v="26880"/>
    <s v="Other"/>
    <s v="Divorced"/>
    <x v="2"/>
    <x v="3"/>
  </r>
  <r>
    <x v="1100"/>
    <s v="Justice Curry"/>
    <d v="2022-12-28T00:00:00"/>
    <d v="2023-05-13T00:00:00"/>
    <s v="Production Technician I"/>
    <s v="Sarah Carter"/>
    <s v="Unknown"/>
    <x v="4"/>
    <x v="2"/>
    <x v="2"/>
    <x v="2"/>
    <x v="1"/>
    <x v="1"/>
    <s v="Even third look high."/>
    <x v="2"/>
    <s v="Fielders"/>
    <d v="1964-12-13T00:00:00"/>
    <x v="0"/>
    <s v="Engineer"/>
    <s v="Female"/>
    <n v="35098"/>
    <s v="Hispanic"/>
    <s v="Married"/>
    <x v="1"/>
    <x v="2"/>
  </r>
  <r>
    <x v="1101"/>
    <s v="Valeria Zavala"/>
    <d v="2023-03-24T00:00:00"/>
    <s v="N/A"/>
    <s v="Production Technician I"/>
    <s v="Jose Harris"/>
    <s v="Unknown"/>
    <x v="6"/>
    <x v="0"/>
    <x v="0"/>
    <x v="2"/>
    <x v="0"/>
    <x v="0"/>
    <s v="N/A"/>
    <x v="2"/>
    <s v="Field Operations"/>
    <d v="1966-01-23T00:00:00"/>
    <x v="0"/>
    <s v="Driller"/>
    <s v="Female"/>
    <n v="90728"/>
    <s v="Asian"/>
    <s v="Single"/>
    <x v="2"/>
    <x v="1"/>
  </r>
  <r>
    <x v="1102"/>
    <s v="Nola Sellers"/>
    <d v="2020-10-02T00:00:00"/>
    <s v="N/A"/>
    <s v="Production Technician I"/>
    <s v="Stephen Lester"/>
    <s v="Unknown"/>
    <x v="5"/>
    <x v="0"/>
    <x v="1"/>
    <x v="0"/>
    <x v="2"/>
    <x v="0"/>
    <s v="N/A"/>
    <x v="2"/>
    <s v="Field Operations"/>
    <d v="1986-12-25T00:00:00"/>
    <x v="0"/>
    <s v="Construction Manager"/>
    <s v="Female"/>
    <n v="49149"/>
    <s v="Asian"/>
    <s v="Widowed"/>
    <x v="2"/>
    <x v="2"/>
  </r>
  <r>
    <x v="1103"/>
    <s v="Andre Fields"/>
    <d v="2020-09-14T00:00:00"/>
    <s v="N/A"/>
    <s v="Production Technician I"/>
    <s v="Ana Trujillo"/>
    <s v="Unknown"/>
    <x v="7"/>
    <x v="0"/>
    <x v="1"/>
    <x v="0"/>
    <x v="1"/>
    <x v="0"/>
    <s v="N/A"/>
    <x v="2"/>
    <s v="Field Operations"/>
    <d v="1949-08-19T00:00:00"/>
    <x v="0"/>
    <s v="Laborer"/>
    <s v="Female"/>
    <n v="73771"/>
    <s v="Hispanic"/>
    <s v="Widowed"/>
    <x v="2"/>
    <x v="1"/>
  </r>
  <r>
    <x v="1104"/>
    <s v="Joel Hanson"/>
    <d v="2020-01-19T00:00:00"/>
    <s v="N/A"/>
    <s v="Production Technician I"/>
    <s v="Jennifer Campbell"/>
    <s v="Unknown"/>
    <x v="3"/>
    <x v="0"/>
    <x v="0"/>
    <x v="1"/>
    <x v="0"/>
    <x v="0"/>
    <s v="N/A"/>
    <x v="2"/>
    <s v="General - Sga"/>
    <d v="1960-01-27T00:00:00"/>
    <x v="0"/>
    <s v="Supervisor"/>
    <s v="Female"/>
    <n v="92541"/>
    <s v="Hispanic"/>
    <s v="Single"/>
    <x v="3"/>
    <x v="3"/>
  </r>
  <r>
    <x v="1105"/>
    <s v="Tony Mendoza"/>
    <d v="2019-04-14T00:00:00"/>
    <d v="2023-01-20T00:00:00"/>
    <s v="Production Technician I"/>
    <s v="Timothy Walters"/>
    <s v="Unknown"/>
    <x v="2"/>
    <x v="0"/>
    <x v="1"/>
    <x v="1"/>
    <x v="1"/>
    <x v="3"/>
    <s v="No even actually meet though three."/>
    <x v="2"/>
    <s v="Wireline Construction"/>
    <d v="1962-11-14T00:00:00"/>
    <x v="0"/>
    <s v="Foreman"/>
    <s v="Male"/>
    <n v="47601"/>
    <s v="White"/>
    <s v="Widowed"/>
    <x v="2"/>
    <x v="1"/>
  </r>
  <r>
    <x v="1106"/>
    <s v="Jacqueline Black"/>
    <d v="2023-06-02T00:00:00"/>
    <d v="2023-07-24T00:00:00"/>
    <s v="Production Technician I"/>
    <s v="Jesse Gilmore"/>
    <s v="Unknown"/>
    <x v="1"/>
    <x v="0"/>
    <x v="1"/>
    <x v="2"/>
    <x v="1"/>
    <x v="4"/>
    <s v="Cell push simply. Career situation record entire."/>
    <x v="2"/>
    <s v="Field Operations"/>
    <d v="1943-12-27T00:00:00"/>
    <x v="0"/>
    <s v="Project Manager"/>
    <s v="Female"/>
    <n v="68361"/>
    <s v="Hispanic"/>
    <s v="Widowed"/>
    <x v="2"/>
    <x v="4"/>
  </r>
  <r>
    <x v="1107"/>
    <s v="Denise Mccullough"/>
    <d v="2022-05-09T00:00:00"/>
    <d v="2023-01-03T00:00:00"/>
    <s v="Production Technician I"/>
    <s v="Austin Brown"/>
    <s v="Unknown"/>
    <x v="8"/>
    <x v="2"/>
    <x v="0"/>
    <x v="0"/>
    <x v="1"/>
    <x v="4"/>
    <s v="Herself Mr office bed."/>
    <x v="2"/>
    <s v="Field Operations"/>
    <d v="1978-09-19T00:00:00"/>
    <x v="0"/>
    <s v="Driller"/>
    <s v="Female"/>
    <n v="71922"/>
    <s v="White"/>
    <s v="Widowed"/>
    <x v="3"/>
    <x v="1"/>
  </r>
  <r>
    <x v="1108"/>
    <s v="Zain Tanner"/>
    <d v="2021-02-23T00:00:00"/>
    <s v="N/A"/>
    <s v="Production Technician I"/>
    <s v="Jeremiah Harper"/>
    <s v="Unknown"/>
    <x v="0"/>
    <x v="0"/>
    <x v="0"/>
    <x v="1"/>
    <x v="0"/>
    <x v="0"/>
    <s v="N/A"/>
    <x v="2"/>
    <s v="Field Operations"/>
    <d v="1988-11-22T00:00:00"/>
    <x v="0"/>
    <s v="Tower Hand"/>
    <s v="Female"/>
    <n v="51689"/>
    <s v="Other"/>
    <s v="Divorced"/>
    <x v="2"/>
    <x v="2"/>
  </r>
  <r>
    <x v="1109"/>
    <s v="Richard Deleon"/>
    <d v="2021-06-04T00:00:00"/>
    <s v="N/A"/>
    <s v="Production Technician I"/>
    <s v="Jessica Shaffer"/>
    <s v="Unknown"/>
    <x v="9"/>
    <x v="0"/>
    <x v="1"/>
    <x v="1"/>
    <x v="1"/>
    <x v="0"/>
    <s v="N/A"/>
    <x v="2"/>
    <s v="General - Sga"/>
    <d v="1948-05-13T00:00:00"/>
    <x v="0"/>
    <s v="Vp"/>
    <s v="Female"/>
    <n v="97553"/>
    <s v="Black"/>
    <s v="Single"/>
    <x v="2"/>
    <x v="3"/>
  </r>
  <r>
    <x v="1110"/>
    <s v="Carmelo Hayden"/>
    <d v="2022-03-29T00:00:00"/>
    <d v="2022-07-30T00:00:00"/>
    <s v="Production Technician I"/>
    <s v="Sharon Salas"/>
    <s v="Unknown"/>
    <x v="4"/>
    <x v="0"/>
    <x v="2"/>
    <x v="0"/>
    <x v="1"/>
    <x v="1"/>
    <s v="Arrive allow reveal move."/>
    <x v="2"/>
    <s v="General - Con"/>
    <d v="1957-05-17T00:00:00"/>
    <x v="0"/>
    <s v="Lineman"/>
    <s v="Female"/>
    <n v="92067"/>
    <s v="Asian"/>
    <s v="Single"/>
    <x v="3"/>
    <x v="2"/>
  </r>
  <r>
    <x v="1111"/>
    <s v="Emilio Pierce"/>
    <d v="2019-07-30T00:00:00"/>
    <d v="2020-01-21T00:00:00"/>
    <s v="Production Technician I"/>
    <s v="Cristina Davis"/>
    <s v="Unknown"/>
    <x v="6"/>
    <x v="0"/>
    <x v="0"/>
    <x v="2"/>
    <x v="1"/>
    <x v="2"/>
    <s v="Guy present clear."/>
    <x v="2"/>
    <s v="Engineers"/>
    <d v="1943-09-24T00:00:00"/>
    <x v="0"/>
    <s v="Technician"/>
    <s v="Female"/>
    <n v="65114"/>
    <s v="Other"/>
    <s v="Widowed"/>
    <x v="2"/>
    <x v="3"/>
  </r>
  <r>
    <x v="1112"/>
    <s v="Emerson Wood"/>
    <d v="2020-07-09T00:00:00"/>
    <d v="2022-12-10T00:00:00"/>
    <s v="Production Technician I"/>
    <s v="Lisa Manning"/>
    <s v="Unknown"/>
    <x v="5"/>
    <x v="0"/>
    <x v="0"/>
    <x v="2"/>
    <x v="2"/>
    <x v="1"/>
    <s v="Out phone market. Time parent economy each."/>
    <x v="2"/>
    <s v="General - Con"/>
    <d v="1944-10-20T00:00:00"/>
    <x v="0"/>
    <s v="Clerk"/>
    <s v="Female"/>
    <n v="9677"/>
    <s v="White"/>
    <s v="Widowed"/>
    <x v="2"/>
    <x v="1"/>
  </r>
  <r>
    <x v="1113"/>
    <s v="Abagail Moran"/>
    <d v="2019-08-24T00:00:00"/>
    <s v="N/A"/>
    <s v="Production Technician II"/>
    <s v="Caitlin Stokes"/>
    <s v="Unknown"/>
    <x v="1"/>
    <x v="0"/>
    <x v="1"/>
    <x v="1"/>
    <x v="0"/>
    <x v="0"/>
    <s v="N/A"/>
    <x v="2"/>
    <s v="Engineers"/>
    <d v="1992-04-24T00:00:00"/>
    <x v="0"/>
    <s v="Project Manager"/>
    <s v="Female"/>
    <n v="38475"/>
    <s v="White"/>
    <s v="Single"/>
    <x v="2"/>
    <x v="3"/>
  </r>
  <r>
    <x v="1114"/>
    <s v="Nikhil Cummings"/>
    <d v="2019-04-15T00:00:00"/>
    <d v="2023-05-10T00:00:00"/>
    <s v="Production Technician II"/>
    <s v="Kristin White"/>
    <s v="Unknown"/>
    <x v="8"/>
    <x v="0"/>
    <x v="1"/>
    <x v="0"/>
    <x v="0"/>
    <x v="2"/>
    <s v="Although center movement stock. While you local."/>
    <x v="2"/>
    <s v="Billable Consultants"/>
    <d v="1978-03-30T00:00:00"/>
    <x v="0"/>
    <s v="Engineer"/>
    <s v="Female"/>
    <n v="25166"/>
    <s v="Asian"/>
    <s v="Married"/>
    <x v="2"/>
    <x v="1"/>
  </r>
  <r>
    <x v="1115"/>
    <s v="Stanley Bowen"/>
    <d v="2021-08-21T00:00:00"/>
    <s v="N/A"/>
    <s v="Production Technician II"/>
    <s v="David Cook"/>
    <s v="Unknown"/>
    <x v="0"/>
    <x v="0"/>
    <x v="0"/>
    <x v="1"/>
    <x v="2"/>
    <x v="0"/>
    <s v="N/A"/>
    <x v="2"/>
    <s v="Engineers"/>
    <d v="1946-09-03T00:00:00"/>
    <x v="0"/>
    <s v="Engineer"/>
    <s v="Female"/>
    <n v="81288"/>
    <s v="Black"/>
    <s v="Divorced"/>
    <x v="3"/>
    <x v="3"/>
  </r>
  <r>
    <x v="1116"/>
    <s v="Terrell Hanna"/>
    <d v="2020-06-22T00:00:00"/>
    <s v="N/A"/>
    <s v="Production Technician II"/>
    <s v="Blake Proctor"/>
    <s v="Unknown"/>
    <x v="9"/>
    <x v="0"/>
    <x v="2"/>
    <x v="2"/>
    <x v="2"/>
    <x v="0"/>
    <s v="N/A"/>
    <x v="2"/>
    <s v="Field Operations"/>
    <d v="1993-05-17T00:00:00"/>
    <x v="0"/>
    <s v="Laborer"/>
    <s v="Female"/>
    <n v="45637"/>
    <s v="Hispanic"/>
    <s v="Divorced"/>
    <x v="2"/>
    <x v="1"/>
  </r>
  <r>
    <x v="1117"/>
    <s v="Dale Mendoza"/>
    <d v="2020-01-28T00:00:00"/>
    <s v="N/A"/>
    <s v="Production Technician II"/>
    <s v="Sherry Le"/>
    <s v="Unknown"/>
    <x v="4"/>
    <x v="0"/>
    <x v="0"/>
    <x v="1"/>
    <x v="1"/>
    <x v="0"/>
    <s v="N/A"/>
    <x v="2"/>
    <s v="Project Management - Eng"/>
    <d v="2000-11-06T00:00:00"/>
    <x v="0"/>
    <s v="Coordinator"/>
    <s v="Female"/>
    <n v="41529"/>
    <s v="White"/>
    <s v="Widowed"/>
    <x v="2"/>
    <x v="2"/>
  </r>
  <r>
    <x v="1118"/>
    <s v="Marcos Carey"/>
    <d v="2019-03-29T00:00:00"/>
    <s v="N/A"/>
    <s v="Production Technician II"/>
    <s v="Susan Smith"/>
    <s v="Unknown"/>
    <x v="6"/>
    <x v="0"/>
    <x v="0"/>
    <x v="0"/>
    <x v="1"/>
    <x v="0"/>
    <s v="N/A"/>
    <x v="2"/>
    <s v="General - Con"/>
    <d v="1941-09-10T00:00:00"/>
    <x v="0"/>
    <s v="Foreman"/>
    <s v="Female"/>
    <n v="72491"/>
    <s v="White"/>
    <s v="Married"/>
    <x v="2"/>
    <x v="2"/>
  </r>
  <r>
    <x v="1119"/>
    <s v="Simeon Pittman"/>
    <d v="2018-10-05T00:00:00"/>
    <s v="N/A"/>
    <s v="Production Technician II"/>
    <s v="William Waters"/>
    <s v="Unknown"/>
    <x v="5"/>
    <x v="0"/>
    <x v="1"/>
    <x v="1"/>
    <x v="2"/>
    <x v="0"/>
    <s v="N/A"/>
    <x v="2"/>
    <s v="Wireline Construction"/>
    <d v="1967-01-17T00:00:00"/>
    <x v="0"/>
    <s v="Lineman"/>
    <s v="Female"/>
    <n v="66867"/>
    <s v="Asian"/>
    <s v="Divorced"/>
    <x v="3"/>
    <x v="1"/>
  </r>
  <r>
    <x v="1120"/>
    <s v="Jenna Cochran"/>
    <d v="2020-08-20T00:00:00"/>
    <s v="N/A"/>
    <s v="Production Technician II"/>
    <s v="Angel Rhodes"/>
    <s v="Unknown"/>
    <x v="7"/>
    <x v="0"/>
    <x v="0"/>
    <x v="0"/>
    <x v="2"/>
    <x v="0"/>
    <s v="N/A"/>
    <x v="2"/>
    <s v="Splicing"/>
    <d v="1998-09-11T00:00:00"/>
    <x v="0"/>
    <s v="Splicer"/>
    <s v="Female"/>
    <n v="12265"/>
    <s v="Asian"/>
    <s v="Married"/>
    <x v="2"/>
    <x v="2"/>
  </r>
  <r>
    <x v="1121"/>
    <s v="Tia Kent"/>
    <d v="2021-06-11T00:00:00"/>
    <d v="2022-11-14T00:00:00"/>
    <s v="Production Technician I"/>
    <s v="William Thomas"/>
    <s v="Unknown"/>
    <x v="0"/>
    <x v="0"/>
    <x v="2"/>
    <x v="1"/>
    <x v="1"/>
    <x v="3"/>
    <s v="Company event positive along avoid."/>
    <x v="2"/>
    <s v="General - Con"/>
    <d v="1975-10-21T00:00:00"/>
    <x v="0"/>
    <s v="Locator"/>
    <s v="Female"/>
    <n v="65636"/>
    <s v="Asian"/>
    <s v="Married"/>
    <x v="3"/>
    <x v="2"/>
  </r>
  <r>
    <x v="1122"/>
    <s v="Chace Farley"/>
    <d v="2021-09-10T00:00:00"/>
    <s v="N/A"/>
    <s v="Production Technician I"/>
    <s v="Jackie Tran"/>
    <s v="Unknown"/>
    <x v="9"/>
    <x v="0"/>
    <x v="1"/>
    <x v="2"/>
    <x v="1"/>
    <x v="0"/>
    <s v="N/A"/>
    <x v="2"/>
    <s v="Catv"/>
    <d v="1979-02-12T00:00:00"/>
    <x v="0"/>
    <s v="Project Manager"/>
    <s v="Female"/>
    <n v="96364"/>
    <s v="White"/>
    <s v="Widowed"/>
    <x v="2"/>
    <x v="1"/>
  </r>
  <r>
    <x v="1123"/>
    <s v="Spencer Hicks"/>
    <d v="2023-02-21T00:00:00"/>
    <d v="2023-07-09T00:00:00"/>
    <s v="Production Technician I"/>
    <s v="Kristin Lee"/>
    <s v="Unknown"/>
    <x v="4"/>
    <x v="2"/>
    <x v="1"/>
    <x v="2"/>
    <x v="1"/>
    <x v="2"/>
    <s v="New serve test what conference management."/>
    <x v="2"/>
    <s v="Wireline Construction"/>
    <d v="1950-08-09T00:00:00"/>
    <x v="0"/>
    <s v="Laborer"/>
    <s v="Female"/>
    <n v="42707"/>
    <s v="White"/>
    <s v="Single"/>
    <x v="2"/>
    <x v="1"/>
  </r>
  <r>
    <x v="1124"/>
    <s v="Leslie Zamora"/>
    <d v="2019-08-09T00:00:00"/>
    <s v="N/A"/>
    <s v="Production Technician I"/>
    <s v="Sean Ayers"/>
    <s v="Unknown"/>
    <x v="6"/>
    <x v="0"/>
    <x v="2"/>
    <x v="2"/>
    <x v="0"/>
    <x v="0"/>
    <s v="N/A"/>
    <x v="2"/>
    <s v="Engineers"/>
    <d v="2001-05-30T00:00:00"/>
    <x v="0"/>
    <s v="Project Manager"/>
    <s v="Female"/>
    <n v="1514"/>
    <s v="White"/>
    <s v="Divorced"/>
    <x v="2"/>
    <x v="3"/>
  </r>
  <r>
    <x v="1125"/>
    <s v="Chasity Kennedy"/>
    <d v="2021-03-08T00:00:00"/>
    <d v="2022-10-07T00:00:00"/>
    <s v="Production Technician I"/>
    <s v="Steven Logan"/>
    <s v="Unknown"/>
    <x v="5"/>
    <x v="0"/>
    <x v="0"/>
    <x v="1"/>
    <x v="1"/>
    <x v="1"/>
    <s v="Will cut garden exist ability its human."/>
    <x v="2"/>
    <s v="Technology / It"/>
    <d v="1969-06-20T00:00:00"/>
    <x v="0"/>
    <s v="Helpdesk"/>
    <s v="Female"/>
    <n v="35121"/>
    <s v="Black"/>
    <s v="Married"/>
    <x v="1"/>
    <x v="4"/>
  </r>
  <r>
    <x v="1126"/>
    <s v="Makena Benitez"/>
    <d v="2019-07-20T00:00:00"/>
    <s v="N/A"/>
    <s v="Production Technician I"/>
    <s v="Pamela Davis"/>
    <s v="Unknown"/>
    <x v="7"/>
    <x v="0"/>
    <x v="1"/>
    <x v="0"/>
    <x v="0"/>
    <x v="0"/>
    <s v="N/A"/>
    <x v="2"/>
    <s v="Field Operations"/>
    <d v="1953-11-26T00:00:00"/>
    <x v="0"/>
    <s v="Foreman"/>
    <s v="Female"/>
    <n v="36490"/>
    <s v="Black"/>
    <s v="Single"/>
    <x v="3"/>
    <x v="3"/>
  </r>
  <r>
    <x v="1127"/>
    <s v="Remington Walton"/>
    <d v="2023-03-27T00:00:00"/>
    <s v="N/A"/>
    <s v="Production Technician I"/>
    <s v="Catherine Lane"/>
    <s v="Unknown"/>
    <x v="3"/>
    <x v="0"/>
    <x v="2"/>
    <x v="0"/>
    <x v="1"/>
    <x v="0"/>
    <s v="N/A"/>
    <x v="2"/>
    <s v="Field Operations"/>
    <d v="1955-10-02T00:00:00"/>
    <x v="0"/>
    <s v="Foreman"/>
    <s v="Female"/>
    <n v="85293"/>
    <s v="Black"/>
    <s v="Widowed"/>
    <x v="3"/>
    <x v="1"/>
  </r>
  <r>
    <x v="1128"/>
    <s v="Raina Best"/>
    <d v="2019-10-07T00:00:00"/>
    <s v="N/A"/>
    <s v="Production Technician I"/>
    <s v="Samantha Alexander"/>
    <s v="Unknown"/>
    <x v="2"/>
    <x v="0"/>
    <x v="0"/>
    <x v="2"/>
    <x v="1"/>
    <x v="0"/>
    <s v="N/A"/>
    <x v="2"/>
    <s v="Field Operations"/>
    <d v="1988-02-02T00:00:00"/>
    <x v="0"/>
    <s v="Technician"/>
    <s v="Male"/>
    <n v="40632"/>
    <s v="Other"/>
    <s v="Divorced"/>
    <x v="3"/>
    <x v="1"/>
  </r>
  <r>
    <x v="1129"/>
    <s v="Paulina Henderson"/>
    <d v="2022-12-13T00:00:00"/>
    <s v="N/A"/>
    <s v="Production Technician I"/>
    <s v="Jade Quinn"/>
    <s v="Unknown"/>
    <x v="1"/>
    <x v="0"/>
    <x v="1"/>
    <x v="1"/>
    <x v="0"/>
    <x v="0"/>
    <s v="N/A"/>
    <x v="2"/>
    <s v="Field Operations"/>
    <d v="1973-02-24T00:00:00"/>
    <x v="0"/>
    <s v="Tower Hand"/>
    <s v="Female"/>
    <n v="54337"/>
    <s v="Other"/>
    <s v="Married"/>
    <x v="3"/>
    <x v="4"/>
  </r>
  <r>
    <x v="1130"/>
    <s v="Kaiya Marsh"/>
    <d v="2020-06-06T00:00:00"/>
    <d v="2022-03-12T00:00:00"/>
    <s v="Production Technician I"/>
    <s v="John Harvey"/>
    <s v="Unknown"/>
    <x v="8"/>
    <x v="2"/>
    <x v="0"/>
    <x v="1"/>
    <x v="0"/>
    <x v="3"/>
    <s v="Dream enough treatment knowledge area."/>
    <x v="2"/>
    <s v="Field Operations"/>
    <d v="1951-03-12T00:00:00"/>
    <x v="0"/>
    <s v="Laborer"/>
    <s v="Female"/>
    <n v="88590"/>
    <s v="Black"/>
    <s v="Widowed"/>
    <x v="3"/>
    <x v="3"/>
  </r>
  <r>
    <x v="1131"/>
    <s v="Scarlett Brooks"/>
    <d v="2022-04-25T00:00:00"/>
    <s v="N/A"/>
    <s v="Production Technician I"/>
    <s v="Christine Campbell"/>
    <s v="Unknown"/>
    <x v="0"/>
    <x v="0"/>
    <x v="2"/>
    <x v="0"/>
    <x v="2"/>
    <x v="0"/>
    <s v="N/A"/>
    <x v="2"/>
    <s v="Fielders"/>
    <d v="1964-06-18T00:00:00"/>
    <x v="0"/>
    <s v="Technician"/>
    <s v="Female"/>
    <n v="70052"/>
    <s v="Other"/>
    <s v="Widowed"/>
    <x v="3"/>
    <x v="1"/>
  </r>
  <r>
    <x v="1132"/>
    <s v="Makhi Kramer"/>
    <d v="2020-07-28T00:00:00"/>
    <s v="N/A"/>
    <s v="Production Technician I"/>
    <s v="Adriana Wood"/>
    <s v="Unknown"/>
    <x v="9"/>
    <x v="0"/>
    <x v="1"/>
    <x v="0"/>
    <x v="2"/>
    <x v="0"/>
    <s v="N/A"/>
    <x v="2"/>
    <s v="Field Operations"/>
    <d v="1974-08-20T00:00:00"/>
    <x v="0"/>
    <s v="Tower Hand"/>
    <s v="Female"/>
    <n v="88134"/>
    <s v="Black"/>
    <s v="Single"/>
    <x v="1"/>
    <x v="4"/>
  </r>
  <r>
    <x v="1133"/>
    <s v="Beatrice Faulkner"/>
    <d v="2022-02-28T00:00:00"/>
    <d v="2023-05-31T00:00:00"/>
    <s v="Production Technician I"/>
    <s v="Vanessa Garcia"/>
    <s v="Unknown"/>
    <x v="4"/>
    <x v="0"/>
    <x v="0"/>
    <x v="2"/>
    <x v="1"/>
    <x v="3"/>
    <s v="Out always about must with ago here."/>
    <x v="2"/>
    <s v="Aerial"/>
    <d v="2001-07-09T00:00:00"/>
    <x v="0"/>
    <s v="Foreman"/>
    <s v="Female"/>
    <n v="36904"/>
    <s v="Hispanic"/>
    <s v="Widowed"/>
    <x v="2"/>
    <x v="1"/>
  </r>
  <r>
    <x v="1134"/>
    <s v="Valeria Mayo"/>
    <d v="2021-10-25T00:00:00"/>
    <d v="2023-02-18T00:00:00"/>
    <s v="Production Technician I"/>
    <s v="Shaun Barr"/>
    <s v="Unknown"/>
    <x v="6"/>
    <x v="0"/>
    <x v="1"/>
    <x v="0"/>
    <x v="0"/>
    <x v="2"/>
    <s v="Board from heart ago allow list."/>
    <x v="2"/>
    <s v="Engineers"/>
    <d v="1955-04-25T00:00:00"/>
    <x v="0"/>
    <s v="Technician"/>
    <s v="Female"/>
    <n v="65653"/>
    <s v="Asian"/>
    <s v="Married"/>
    <x v="2"/>
    <x v="1"/>
  </r>
  <r>
    <x v="1135"/>
    <s v="Darrell Vaughan"/>
    <d v="2018-09-12T00:00:00"/>
    <d v="2020-07-11T00:00:00"/>
    <s v="Production Technician I"/>
    <s v="Elizabeth Ray"/>
    <s v="Unknown"/>
    <x v="5"/>
    <x v="0"/>
    <x v="0"/>
    <x v="0"/>
    <x v="0"/>
    <x v="1"/>
    <s v="Despite expect democratic then affect toward."/>
    <x v="2"/>
    <s v="Underground"/>
    <d v="1991-10-08T00:00:00"/>
    <x v="0"/>
    <s v="Labor"/>
    <s v="Female"/>
    <n v="19006"/>
    <s v="Other"/>
    <s v="Divorced"/>
    <x v="2"/>
    <x v="4"/>
  </r>
  <r>
    <x v="1136"/>
    <s v="Carlos Murphy"/>
    <d v="2022-12-31T00:00:00"/>
    <d v="2023-01-15T00:00:00"/>
    <s v="Production Technician II"/>
    <s v="Joseph Guerra"/>
    <s v="Unknown"/>
    <x v="9"/>
    <x v="3"/>
    <x v="1"/>
    <x v="2"/>
    <x v="2"/>
    <x v="1"/>
    <s v="Fight perhaps along western."/>
    <x v="2"/>
    <s v="General - Con"/>
    <d v="1962-02-21T00:00:00"/>
    <x v="0"/>
    <s v="Laborer"/>
    <s v="Female"/>
    <n v="53948"/>
    <s v="Black"/>
    <s v="Married"/>
    <x v="2"/>
    <x v="2"/>
  </r>
  <r>
    <x v="1137"/>
    <s v="Wilson Sloan"/>
    <d v="2021-11-04T00:00:00"/>
    <d v="2023-06-10T00:00:00"/>
    <s v="Production Technician II"/>
    <s v="Charles Castillo"/>
    <s v="Unknown"/>
    <x v="6"/>
    <x v="0"/>
    <x v="1"/>
    <x v="1"/>
    <x v="1"/>
    <x v="1"/>
    <s v="Direction garden particularly trial."/>
    <x v="2"/>
    <s v="Project Management - Con"/>
    <d v="1966-08-11T00:00:00"/>
    <x v="0"/>
    <s v="Evp"/>
    <s v="Female"/>
    <n v="69346"/>
    <s v="Hispanic"/>
    <s v="Divorced"/>
    <x v="2"/>
    <x v="1"/>
  </r>
  <r>
    <x v="1138"/>
    <s v="Kaleb Elliott"/>
    <d v="2020-05-05T00:00:00"/>
    <s v="N/A"/>
    <s v="Production Technician II"/>
    <s v="Laura Fernandez"/>
    <s v="Unknown"/>
    <x v="5"/>
    <x v="0"/>
    <x v="0"/>
    <x v="2"/>
    <x v="2"/>
    <x v="0"/>
    <s v="N/A"/>
    <x v="2"/>
    <s v="Aerial"/>
    <d v="1968-03-30T00:00:00"/>
    <x v="0"/>
    <s v="Laborer"/>
    <s v="Female"/>
    <n v="3763"/>
    <s v="White"/>
    <s v="Widowed"/>
    <x v="2"/>
    <x v="1"/>
  </r>
  <r>
    <x v="1139"/>
    <s v="Harley Jones"/>
    <d v="2020-12-08T00:00:00"/>
    <s v="N/A"/>
    <s v="Production Technician II"/>
    <s v="Christine Bryant"/>
    <s v="Unknown"/>
    <x v="1"/>
    <x v="0"/>
    <x v="1"/>
    <x v="0"/>
    <x v="0"/>
    <x v="0"/>
    <s v="N/A"/>
    <x v="2"/>
    <s v="Engineers"/>
    <d v="1969-08-22T00:00:00"/>
    <x v="0"/>
    <s v="Supervisor"/>
    <s v="Female"/>
    <n v="74489"/>
    <s v="Black"/>
    <s v="Widowed"/>
    <x v="2"/>
    <x v="1"/>
  </r>
  <r>
    <x v="1140"/>
    <s v="Casey Dixon"/>
    <d v="2018-09-29T00:00:00"/>
    <d v="2023-05-20T00:00:00"/>
    <s v="Production Technician II"/>
    <s v="Andrea Simmons"/>
    <s v="Unknown"/>
    <x v="8"/>
    <x v="0"/>
    <x v="1"/>
    <x v="1"/>
    <x v="2"/>
    <x v="3"/>
    <s v="Many with summer."/>
    <x v="2"/>
    <s v="Aerial"/>
    <d v="1946-07-25T00:00:00"/>
    <x v="0"/>
    <s v="Foreman"/>
    <s v="Female"/>
    <n v="73814"/>
    <s v="Hispanic"/>
    <s v="Married"/>
    <x v="2"/>
    <x v="1"/>
  </r>
  <r>
    <x v="1141"/>
    <s v="Josue Gentry"/>
    <d v="2020-01-09T00:00:00"/>
    <d v="2020-11-02T00:00:00"/>
    <s v="Production Technician II"/>
    <s v="Jill Hubbard"/>
    <s v="Unknown"/>
    <x v="3"/>
    <x v="0"/>
    <x v="1"/>
    <x v="0"/>
    <x v="1"/>
    <x v="1"/>
    <s v="Often his world its threat last."/>
    <x v="2"/>
    <s v="Engineers"/>
    <d v="1965-01-25T00:00:00"/>
    <x v="0"/>
    <s v="Engineer"/>
    <s v="Female"/>
    <n v="40697"/>
    <s v="Other"/>
    <s v="Widowed"/>
    <x v="2"/>
    <x v="1"/>
  </r>
  <r>
    <x v="1142"/>
    <s v="Adelaide Meyer"/>
    <d v="2020-07-01T00:00:00"/>
    <d v="2022-10-31T00:00:00"/>
    <s v="Production Technician II"/>
    <s v="Jessica Morales"/>
    <s v="Unknown"/>
    <x v="4"/>
    <x v="3"/>
    <x v="1"/>
    <x v="0"/>
    <x v="1"/>
    <x v="1"/>
    <s v="Gas group whose within step clear choose."/>
    <x v="2"/>
    <s v="Yard (Material Handling)"/>
    <d v="1994-01-25T00:00:00"/>
    <x v="0"/>
    <s v="Coordinator"/>
    <s v="Female"/>
    <n v="46121"/>
    <s v="Asian"/>
    <s v="Divorced"/>
    <x v="2"/>
    <x v="4"/>
  </r>
  <r>
    <x v="1143"/>
    <s v="Pierre Craig"/>
    <d v="2022-08-25T00:00:00"/>
    <s v="N/A"/>
    <s v="Production Technician II"/>
    <s v="Matthew Valdez"/>
    <s v="Unknown"/>
    <x v="7"/>
    <x v="0"/>
    <x v="2"/>
    <x v="2"/>
    <x v="1"/>
    <x v="0"/>
    <s v="N/A"/>
    <x v="2"/>
    <s v="Field Operations"/>
    <d v="1998-01-28T00:00:00"/>
    <x v="0"/>
    <s v="Laborer"/>
    <s v="Female"/>
    <n v="80572"/>
    <s v="Hispanic"/>
    <s v="Divorced"/>
    <x v="2"/>
    <x v="1"/>
  </r>
  <r>
    <x v="1144"/>
    <s v="Leo Hickman"/>
    <d v="2019-02-27T00:00:00"/>
    <s v="N/A"/>
    <s v="Production Technician II"/>
    <s v="Alex Price"/>
    <s v="Unknown"/>
    <x v="2"/>
    <x v="0"/>
    <x v="2"/>
    <x v="0"/>
    <x v="2"/>
    <x v="0"/>
    <s v="N/A"/>
    <x v="2"/>
    <s v="General - Sga"/>
    <d v="1989-10-04T00:00:00"/>
    <x v="0"/>
    <s v="Coordinator"/>
    <s v="Female"/>
    <n v="58886"/>
    <s v="Other"/>
    <s v="Divorced"/>
    <x v="2"/>
    <x v="4"/>
  </r>
  <r>
    <x v="1145"/>
    <s v="Frankie Franklin"/>
    <d v="2019-12-25T00:00:00"/>
    <d v="2023-06-04T00:00:00"/>
    <s v="Production Technician I"/>
    <s v="Jerry Peters"/>
    <s v="Unknown"/>
    <x v="5"/>
    <x v="2"/>
    <x v="2"/>
    <x v="0"/>
    <x v="1"/>
    <x v="3"/>
    <s v="Line close that rich."/>
    <x v="2"/>
    <s v="Splicing"/>
    <d v="1943-11-03T00:00:00"/>
    <x v="0"/>
    <s v="Model Assistant"/>
    <s v="Female"/>
    <n v="73772"/>
    <s v="Other"/>
    <s v="Divorced"/>
    <x v="2"/>
    <x v="1"/>
  </r>
  <r>
    <x v="1146"/>
    <s v="Vance Cain"/>
    <d v="2020-08-14T00:00:00"/>
    <d v="2021-10-27T00:00:00"/>
    <s v="Production Technician I"/>
    <s v="Jessica Myers"/>
    <s v="Unknown"/>
    <x v="1"/>
    <x v="0"/>
    <x v="1"/>
    <x v="2"/>
    <x v="1"/>
    <x v="1"/>
    <s v="Gas also suffer air support size make."/>
    <x v="2"/>
    <s v="Aerial"/>
    <d v="1981-11-06T00:00:00"/>
    <x v="0"/>
    <s v="Lineman"/>
    <s v="Female"/>
    <n v="80599"/>
    <s v="Hispanic"/>
    <s v="Divorced"/>
    <x v="2"/>
    <x v="3"/>
  </r>
  <r>
    <x v="1147"/>
    <s v="Joel Koch"/>
    <d v="2021-07-30T00:00:00"/>
    <s v="N/A"/>
    <s v="Production Technician I"/>
    <s v="Andrea Morales"/>
    <s v="Unknown"/>
    <x v="8"/>
    <x v="0"/>
    <x v="2"/>
    <x v="0"/>
    <x v="2"/>
    <x v="0"/>
    <s v="N/A"/>
    <x v="2"/>
    <s v="Splicing"/>
    <d v="1949-04-21T00:00:00"/>
    <x v="0"/>
    <s v="Splicer"/>
    <s v="Female"/>
    <n v="75427"/>
    <s v="Black"/>
    <s v="Widowed"/>
    <x v="2"/>
    <x v="2"/>
  </r>
  <r>
    <x v="1148"/>
    <s v="Cheyanne Hess"/>
    <d v="2021-05-02T00:00:00"/>
    <d v="2023-06-27T00:00:00"/>
    <s v="Production Technician I"/>
    <s v="Charles Williams"/>
    <s v="Unknown"/>
    <x v="3"/>
    <x v="2"/>
    <x v="2"/>
    <x v="0"/>
    <x v="1"/>
    <x v="1"/>
    <s v="Development produce health drop should."/>
    <x v="2"/>
    <s v="Project Management - Con"/>
    <d v="1997-03-26T00:00:00"/>
    <x v="0"/>
    <s v="Coordinator"/>
    <s v="Female"/>
    <n v="90636"/>
    <s v="White"/>
    <s v="Single"/>
    <x v="2"/>
    <x v="2"/>
  </r>
  <r>
    <x v="1149"/>
    <s v="Ishaan Sheppard"/>
    <d v="2023-01-21T00:00:00"/>
    <d v="2023-03-29T00:00:00"/>
    <s v="Production Technician I"/>
    <s v="Eric Rivera"/>
    <s v="Unknown"/>
    <x v="4"/>
    <x v="0"/>
    <x v="2"/>
    <x v="2"/>
    <x v="2"/>
    <x v="2"/>
    <s v="Onto brother heavy this job."/>
    <x v="2"/>
    <s v="Splicing"/>
    <d v="1971-10-06T00:00:00"/>
    <x v="0"/>
    <s v="Splicer"/>
    <s v="Female"/>
    <n v="73850"/>
    <s v="Asian"/>
    <s v="Widowed"/>
    <x v="2"/>
    <x v="2"/>
  </r>
  <r>
    <x v="1150"/>
    <s v="Areli Mitchell"/>
    <d v="2021-01-20T00:00:00"/>
    <d v="2023-06-27T00:00:00"/>
    <s v="Production Technician I"/>
    <s v="Jimmy Watkins"/>
    <s v="Unknown"/>
    <x v="7"/>
    <x v="0"/>
    <x v="1"/>
    <x v="2"/>
    <x v="1"/>
    <x v="1"/>
    <s v="Cut mind yard third."/>
    <x v="2"/>
    <s v="Fielders"/>
    <d v="1950-12-05T00:00:00"/>
    <x v="0"/>
    <s v="Engineer"/>
    <s v="Female"/>
    <n v="47622"/>
    <s v="Hispanic"/>
    <s v="Married"/>
    <x v="2"/>
    <x v="4"/>
  </r>
  <r>
    <x v="1151"/>
    <s v="Alexis Kirby"/>
    <d v="2020-10-07T00:00:00"/>
    <s v="N/A"/>
    <s v="Production Technician I"/>
    <s v="Keith Odonnell"/>
    <s v="Unknown"/>
    <x v="2"/>
    <x v="0"/>
    <x v="0"/>
    <x v="1"/>
    <x v="1"/>
    <x v="0"/>
    <s v="N/A"/>
    <x v="2"/>
    <s v="Engineers"/>
    <d v="1956-01-07T00:00:00"/>
    <x v="0"/>
    <s v="Project Manager"/>
    <s v="Female"/>
    <n v="70069"/>
    <s v="White"/>
    <s v="Widowed"/>
    <x v="2"/>
    <x v="1"/>
  </r>
  <r>
    <x v="1152"/>
    <s v="Alfred Caldwell"/>
    <d v="2019-06-15T00:00:00"/>
    <s v="N/A"/>
    <s v="Production Technician I"/>
    <s v="Isaiah Giles"/>
    <s v="Unknown"/>
    <x v="0"/>
    <x v="0"/>
    <x v="1"/>
    <x v="1"/>
    <x v="0"/>
    <x v="0"/>
    <s v="N/A"/>
    <x v="2"/>
    <s v="Project Management - Con"/>
    <d v="1944-09-10T00:00:00"/>
    <x v="0"/>
    <s v="Model Assistant"/>
    <s v="Female"/>
    <n v="58613"/>
    <s v="Other"/>
    <s v="Married"/>
    <x v="2"/>
    <x v="3"/>
  </r>
  <r>
    <x v="1153"/>
    <s v="Julianna Vang"/>
    <d v="2022-04-28T00:00:00"/>
    <s v="N/A"/>
    <s v="Production Technician I"/>
    <s v="Steven Mccarthy"/>
    <s v="Unknown"/>
    <x v="9"/>
    <x v="0"/>
    <x v="0"/>
    <x v="0"/>
    <x v="1"/>
    <x v="0"/>
    <s v="N/A"/>
    <x v="2"/>
    <s v="Field Operations"/>
    <d v="1975-09-08T00:00:00"/>
    <x v="0"/>
    <s v="Driller"/>
    <s v="Male"/>
    <n v="3793"/>
    <s v="Other"/>
    <s v="Married"/>
    <x v="2"/>
    <x v="3"/>
  </r>
  <r>
    <x v="1154"/>
    <s v="Arthur Wilson"/>
    <d v="2019-06-29T00:00:00"/>
    <d v="2023-02-19T00:00:00"/>
    <s v="Production Technician I"/>
    <s v="Jesse Montoya"/>
    <s v="Unknown"/>
    <x v="6"/>
    <x v="2"/>
    <x v="0"/>
    <x v="2"/>
    <x v="2"/>
    <x v="3"/>
    <s v="See take music any idea same military."/>
    <x v="2"/>
    <s v="Finance &amp; Accounting"/>
    <d v="1942-02-24T00:00:00"/>
    <x v="0"/>
    <s v="Coordinator"/>
    <s v="Female"/>
    <n v="72455"/>
    <s v="Other"/>
    <s v="Single"/>
    <x v="2"/>
    <x v="3"/>
  </r>
  <r>
    <x v="1155"/>
    <s v="Ariel Osborn"/>
    <d v="2018-09-11T00:00:00"/>
    <d v="2020-03-14T00:00:00"/>
    <s v="Production Technician I"/>
    <s v="Melissa Glass"/>
    <s v="Unknown"/>
    <x v="5"/>
    <x v="0"/>
    <x v="0"/>
    <x v="2"/>
    <x v="1"/>
    <x v="2"/>
    <s v="Over still care thought to."/>
    <x v="2"/>
    <s v="Executive"/>
    <d v="1989-01-29T00:00:00"/>
    <x v="0"/>
    <s v="Manager"/>
    <s v="Female"/>
    <n v="94916"/>
    <s v="Black"/>
    <s v="Widowed"/>
    <x v="2"/>
    <x v="0"/>
  </r>
  <r>
    <x v="1156"/>
    <s v="Ansley Arias"/>
    <d v="2020-05-15T00:00:00"/>
    <d v="2021-12-22T00:00:00"/>
    <s v="Production Technician I"/>
    <s v="Heather Swanson"/>
    <s v="Unknown"/>
    <x v="1"/>
    <x v="0"/>
    <x v="1"/>
    <x v="0"/>
    <x v="2"/>
    <x v="4"/>
    <s v="West run alone address week wear."/>
    <x v="2"/>
    <s v="General - Sga"/>
    <d v="1950-02-02T00:00:00"/>
    <x v="0"/>
    <s v="Assistant"/>
    <s v="Female"/>
    <n v="1687"/>
    <s v="Asian"/>
    <s v="Married"/>
    <x v="2"/>
    <x v="3"/>
  </r>
  <r>
    <x v="1157"/>
    <s v="Melany Stafford"/>
    <d v="2023-02-23T00:00:00"/>
    <s v="N/A"/>
    <s v="Production Technician I"/>
    <s v="Scott Baker"/>
    <s v="Unknown"/>
    <x v="8"/>
    <x v="0"/>
    <x v="2"/>
    <x v="2"/>
    <x v="2"/>
    <x v="0"/>
    <s v="N/A"/>
    <x v="2"/>
    <s v="Field Operations"/>
    <d v="1962-07-07T00:00:00"/>
    <x v="0"/>
    <s v="Foreman"/>
    <s v="Female"/>
    <n v="54978"/>
    <s v="White"/>
    <s v="Married"/>
    <x v="2"/>
    <x v="0"/>
  </r>
  <r>
    <x v="1158"/>
    <s v="Matias Burns"/>
    <d v="2021-03-23T00:00:00"/>
    <d v="2022-03-22T00:00:00"/>
    <s v="Production Technician I"/>
    <s v="James Medina"/>
    <s v="Unknown"/>
    <x v="3"/>
    <x v="0"/>
    <x v="2"/>
    <x v="1"/>
    <x v="1"/>
    <x v="3"/>
    <s v="Major actually hot cell."/>
    <x v="2"/>
    <s v="Aerial"/>
    <d v="1983-05-31T00:00:00"/>
    <x v="0"/>
    <s v="Lineman"/>
    <s v="Female"/>
    <n v="73141"/>
    <s v="White"/>
    <s v="Widowed"/>
    <x v="2"/>
    <x v="2"/>
  </r>
  <r>
    <x v="1159"/>
    <s v="Aden George"/>
    <d v="2022-11-07T00:00:00"/>
    <d v="2023-04-06T00:00:00"/>
    <s v="Production Technician I"/>
    <s v="Tyler Sexton"/>
    <s v="Unknown"/>
    <x v="4"/>
    <x v="0"/>
    <x v="2"/>
    <x v="0"/>
    <x v="0"/>
    <x v="1"/>
    <s v="Glass agree upon picture that production."/>
    <x v="2"/>
    <s v="General - Con"/>
    <d v="1988-05-22T00:00:00"/>
    <x v="0"/>
    <s v="Laborer"/>
    <s v="Female"/>
    <n v="5804"/>
    <s v="Other"/>
    <s v="Married"/>
    <x v="2"/>
    <x v="0"/>
  </r>
  <r>
    <x v="1160"/>
    <s v="Rodolfo Franklin"/>
    <d v="2021-05-19T00:00:00"/>
    <s v="N/A"/>
    <s v="Production Technician I"/>
    <s v="Karen Frank"/>
    <s v="Unknown"/>
    <x v="7"/>
    <x v="0"/>
    <x v="1"/>
    <x v="1"/>
    <x v="2"/>
    <x v="0"/>
    <s v="N/A"/>
    <x v="2"/>
    <s v="Project Management - Con"/>
    <d v="1951-05-26T00:00:00"/>
    <x v="0"/>
    <s v="Engineer"/>
    <s v="Female"/>
    <n v="61393"/>
    <s v="Asian"/>
    <s v="Single"/>
    <x v="2"/>
    <x v="0"/>
  </r>
  <r>
    <x v="1161"/>
    <s v="Juliet Wall"/>
    <d v="2021-01-02T00:00:00"/>
    <s v="N/A"/>
    <s v="Production Technician II"/>
    <s v="Emily Mills"/>
    <s v="Unknown"/>
    <x v="2"/>
    <x v="0"/>
    <x v="2"/>
    <x v="2"/>
    <x v="1"/>
    <x v="0"/>
    <s v="N/A"/>
    <x v="2"/>
    <s v="Project Management - Con"/>
    <d v="1970-04-05T00:00:00"/>
    <x v="0"/>
    <s v="Project Manager"/>
    <s v="Female"/>
    <n v="53999"/>
    <s v="Asian"/>
    <s v="Married"/>
    <x v="2"/>
    <x v="0"/>
  </r>
  <r>
    <x v="1162"/>
    <s v="London Contreras"/>
    <d v="2019-03-26T00:00:00"/>
    <s v="N/A"/>
    <s v="Production Technician II"/>
    <s v="Anna Garcia"/>
    <s v="Unknown"/>
    <x v="1"/>
    <x v="0"/>
    <x v="1"/>
    <x v="2"/>
    <x v="2"/>
    <x v="0"/>
    <s v="N/A"/>
    <x v="2"/>
    <s v="General - Sga"/>
    <d v="1966-11-19T00:00:00"/>
    <x v="0"/>
    <s v="Lineman"/>
    <s v="Female"/>
    <n v="32240"/>
    <s v="White"/>
    <s v="Married"/>
    <x v="2"/>
    <x v="4"/>
  </r>
  <r>
    <x v="1163"/>
    <s v="Kyler Burton"/>
    <d v="2020-09-28T00:00:00"/>
    <s v="N/A"/>
    <s v="Production Technician II"/>
    <s v="Jennifer Moore"/>
    <s v="Unknown"/>
    <x v="8"/>
    <x v="0"/>
    <x v="0"/>
    <x v="1"/>
    <x v="2"/>
    <x v="0"/>
    <s v="N/A"/>
    <x v="2"/>
    <s v="General - Eng"/>
    <d v="1950-07-27T00:00:00"/>
    <x v="0"/>
    <s v="Technician"/>
    <s v="Female"/>
    <n v="95333"/>
    <s v="Black"/>
    <s v="Divorced"/>
    <x v="2"/>
    <x v="0"/>
  </r>
  <r>
    <x v="1164"/>
    <s v="Yasmine Hughes"/>
    <d v="2019-03-16T00:00:00"/>
    <d v="2020-04-26T00:00:00"/>
    <s v="Production Technician II"/>
    <s v="Tracey Cox"/>
    <s v="Unknown"/>
    <x v="0"/>
    <x v="0"/>
    <x v="1"/>
    <x v="1"/>
    <x v="2"/>
    <x v="1"/>
    <s v="Line know television."/>
    <x v="2"/>
    <s v="Field Operations"/>
    <d v="1948-02-06T00:00:00"/>
    <x v="0"/>
    <s v="Laborer"/>
    <s v="Female"/>
    <n v="26451"/>
    <s v="Asian"/>
    <s v="Divorced"/>
    <x v="2"/>
    <x v="0"/>
  </r>
  <r>
    <x v="1165"/>
    <s v="Dillon Sullivan"/>
    <d v="2019-03-20T00:00:00"/>
    <s v="N/A"/>
    <s v="Production Technician II"/>
    <s v="Michelle Kennedy"/>
    <s v="Unknown"/>
    <x v="9"/>
    <x v="0"/>
    <x v="1"/>
    <x v="2"/>
    <x v="0"/>
    <x v="0"/>
    <s v="N/A"/>
    <x v="2"/>
    <s v="Field Operations"/>
    <d v="1997-09-09T00:00:00"/>
    <x v="0"/>
    <s v="Operator"/>
    <s v="Female"/>
    <n v="7438"/>
    <s v="Asian"/>
    <s v="Widowed"/>
    <x v="2"/>
    <x v="0"/>
  </r>
  <r>
    <x v="1166"/>
    <s v="Kendrick Ashley"/>
    <d v="2018-12-30T00:00:00"/>
    <d v="2020-08-10T00:00:00"/>
    <s v="Production Technician II"/>
    <s v="Theresa Olson"/>
    <s v="Unknown"/>
    <x v="4"/>
    <x v="3"/>
    <x v="0"/>
    <x v="2"/>
    <x v="1"/>
    <x v="2"/>
    <s v="Maintain race expert cost continue store."/>
    <x v="2"/>
    <s v="Technology / It"/>
    <d v="1991-11-27T00:00:00"/>
    <x v="0"/>
    <s v="Administrator"/>
    <s v="Female"/>
    <n v="5348"/>
    <s v="Hispanic"/>
    <s v="Divorced"/>
    <x v="2"/>
    <x v="0"/>
  </r>
  <r>
    <x v="1167"/>
    <s v="Rashad Mayo"/>
    <d v="2018-08-08T00:00:00"/>
    <s v="N/A"/>
    <s v="Production Technician II"/>
    <s v="Denise Roach"/>
    <s v="Unknown"/>
    <x v="6"/>
    <x v="0"/>
    <x v="0"/>
    <x v="2"/>
    <x v="2"/>
    <x v="0"/>
    <s v="N/A"/>
    <x v="2"/>
    <s v="Field Operations"/>
    <d v="1995-01-16T00:00:00"/>
    <x v="0"/>
    <s v="Technician"/>
    <s v="Female"/>
    <n v="26000"/>
    <s v="Black"/>
    <s v="Divorced"/>
    <x v="2"/>
    <x v="0"/>
  </r>
  <r>
    <x v="1168"/>
    <s v="Larissa Warner"/>
    <d v="2020-07-04T00:00:00"/>
    <d v="2022-05-11T00:00:00"/>
    <s v="Production Technician II"/>
    <s v="Sarah Harrison"/>
    <s v="Unknown"/>
    <x v="5"/>
    <x v="0"/>
    <x v="2"/>
    <x v="0"/>
    <x v="2"/>
    <x v="4"/>
    <s v="Method suggest leave process deep tough seek."/>
    <x v="2"/>
    <s v="General - Con"/>
    <d v="1995-12-26T00:00:00"/>
    <x v="0"/>
    <s v="Flagger"/>
    <s v="Female"/>
    <n v="81396"/>
    <s v="Black"/>
    <s v="Widowed"/>
    <x v="2"/>
    <x v="0"/>
  </r>
  <r>
    <x v="1169"/>
    <s v="Delilah Cooke"/>
    <d v="2023-01-29T00:00:00"/>
    <s v="N/A"/>
    <s v="Production Technician I"/>
    <s v="Shawn Prince"/>
    <s v="Unknown"/>
    <x v="8"/>
    <x v="0"/>
    <x v="2"/>
    <x v="1"/>
    <x v="0"/>
    <x v="0"/>
    <s v="N/A"/>
    <x v="2"/>
    <s v="Wireline Construction"/>
    <d v="1950-06-17T00:00:00"/>
    <x v="0"/>
    <s v="Billing"/>
    <s v="Female"/>
    <n v="65842"/>
    <s v="Black"/>
    <s v="Widowed"/>
    <x v="2"/>
    <x v="0"/>
  </r>
  <r>
    <x v="1170"/>
    <s v="Simone Sharp"/>
    <d v="2021-08-09T00:00:00"/>
    <d v="2022-05-27T00:00:00"/>
    <s v="Production Technician I"/>
    <s v="Nicholas Ho"/>
    <s v="Unknown"/>
    <x v="0"/>
    <x v="0"/>
    <x v="2"/>
    <x v="0"/>
    <x v="0"/>
    <x v="3"/>
    <s v="Change lose be mention blue rise society."/>
    <x v="2"/>
    <s v="Executive"/>
    <d v="1992-02-11T00:00:00"/>
    <x v="0"/>
    <s v="Executive Assistant"/>
    <s v="Female"/>
    <n v="34460"/>
    <s v="Hispanic"/>
    <s v="Married"/>
    <x v="2"/>
    <x v="0"/>
  </r>
  <r>
    <x v="1171"/>
    <s v="Cristofer Mcbride"/>
    <d v="2021-05-16T00:00:00"/>
    <d v="2023-06-30T00:00:00"/>
    <s v="Production Technician I"/>
    <s v="Jennifer Collins"/>
    <s v="Unknown"/>
    <x v="9"/>
    <x v="2"/>
    <x v="0"/>
    <x v="1"/>
    <x v="1"/>
    <x v="4"/>
    <s v="Cost he international center head."/>
    <x v="2"/>
    <s v="Field Operations"/>
    <d v="1994-06-01T00:00:00"/>
    <x v="0"/>
    <s v="Laborer"/>
    <s v="Female"/>
    <n v="84884"/>
    <s v="Other"/>
    <s v="Single"/>
    <x v="2"/>
    <x v="0"/>
  </r>
  <r>
    <x v="1172"/>
    <s v="Charlize Wong"/>
    <d v="2021-08-14T00:00:00"/>
    <d v="2021-10-08T00:00:00"/>
    <s v="Production Technician I"/>
    <s v="Ryan Armstrong"/>
    <s v="Unknown"/>
    <x v="4"/>
    <x v="2"/>
    <x v="1"/>
    <x v="0"/>
    <x v="0"/>
    <x v="4"/>
    <s v="Others pull establish maintain dark at."/>
    <x v="2"/>
    <s v="Engineers"/>
    <d v="1987-10-04T00:00:00"/>
    <x v="0"/>
    <s v="Engineer"/>
    <s v="Female"/>
    <n v="6115"/>
    <s v="Asian"/>
    <s v="Divorced"/>
    <x v="2"/>
    <x v="0"/>
  </r>
  <r>
    <x v="1173"/>
    <s v="Adelaide Herman"/>
    <d v="2022-02-08T00:00:00"/>
    <s v="N/A"/>
    <s v="Production Technician I"/>
    <s v="Mark Moore"/>
    <s v="Unknown"/>
    <x v="6"/>
    <x v="0"/>
    <x v="2"/>
    <x v="2"/>
    <x v="1"/>
    <x v="0"/>
    <s v="N/A"/>
    <x v="2"/>
    <s v="General - Eng"/>
    <d v="1970-12-29T00:00:00"/>
    <x v="0"/>
    <s v="Coordinator"/>
    <s v="Female"/>
    <n v="6918"/>
    <s v="Black"/>
    <s v="Married"/>
    <x v="2"/>
    <x v="0"/>
  </r>
  <r>
    <x v="1174"/>
    <s v="Kason Ellison"/>
    <d v="2019-12-16T00:00:00"/>
    <d v="2020-06-21T00:00:00"/>
    <s v="Production Technician I"/>
    <s v="Julia Mitchell"/>
    <s v="Unknown"/>
    <x v="5"/>
    <x v="0"/>
    <x v="1"/>
    <x v="1"/>
    <x v="1"/>
    <x v="2"/>
    <s v="Somebody include mention staff determine."/>
    <x v="2"/>
    <s v="Field Operations"/>
    <d v="1987-10-02T00:00:00"/>
    <x v="0"/>
    <s v="Technician"/>
    <s v="Female"/>
    <n v="71740"/>
    <s v="Hispanic"/>
    <s v="Widowed"/>
    <x v="2"/>
    <x v="1"/>
  </r>
  <r>
    <x v="1175"/>
    <s v="Tyree Weaver"/>
    <d v="2021-10-07T00:00:00"/>
    <s v="N/A"/>
    <s v="Production Technician I"/>
    <s v="Theresa Welch"/>
    <s v="Unknown"/>
    <x v="7"/>
    <x v="0"/>
    <x v="2"/>
    <x v="2"/>
    <x v="2"/>
    <x v="0"/>
    <s v="N/A"/>
    <x v="2"/>
    <s v="Field Operations"/>
    <d v="1988-12-22T00:00:00"/>
    <x v="0"/>
    <s v="Foreman"/>
    <s v="Female"/>
    <n v="4056"/>
    <s v="Asian"/>
    <s v="Married"/>
    <x v="2"/>
    <x v="1"/>
  </r>
  <r>
    <x v="1176"/>
    <s v="Landen Figueroa"/>
    <d v="2020-12-23T00:00:00"/>
    <s v="N/A"/>
    <s v="Production Technician I"/>
    <s v="Nicholas Robertson"/>
    <s v="Unknown"/>
    <x v="3"/>
    <x v="0"/>
    <x v="2"/>
    <x v="0"/>
    <x v="2"/>
    <x v="0"/>
    <s v="N/A"/>
    <x v="2"/>
    <s v="Catv"/>
    <d v="1951-09-02T00:00:00"/>
    <x v="0"/>
    <s v="Supervisor"/>
    <s v="Male"/>
    <n v="35807"/>
    <s v="Asian"/>
    <s v="Single"/>
    <x v="1"/>
    <x v="3"/>
  </r>
  <r>
    <x v="1177"/>
    <s v="Francis Robbins"/>
    <d v="2022-11-01T00:00:00"/>
    <s v="N/A"/>
    <s v="Production Technician I"/>
    <s v="Amy Hinton"/>
    <s v="Unknown"/>
    <x v="2"/>
    <x v="0"/>
    <x v="1"/>
    <x v="2"/>
    <x v="0"/>
    <x v="0"/>
    <s v="N/A"/>
    <x v="2"/>
    <s v="Fielders"/>
    <d v="1990-08-30T00:00:00"/>
    <x v="0"/>
    <s v="Engineer"/>
    <s v="Female"/>
    <n v="86281"/>
    <s v="Hispanic"/>
    <s v="Married"/>
    <x v="1"/>
    <x v="3"/>
  </r>
  <r>
    <x v="1178"/>
    <s v="Raphael Solomon"/>
    <d v="2022-10-28T00:00:00"/>
    <d v="2023-05-27T00:00:00"/>
    <s v="Production Technician I"/>
    <s v="Christopher Gardner"/>
    <s v="Unknown"/>
    <x v="1"/>
    <x v="2"/>
    <x v="1"/>
    <x v="2"/>
    <x v="2"/>
    <x v="4"/>
    <s v="Tree read security individual."/>
    <x v="2"/>
    <s v="Project Management - Con"/>
    <d v="1996-01-04T00:00:00"/>
    <x v="0"/>
    <s v="Supervisor"/>
    <s v="Female"/>
    <n v="28181"/>
    <s v="Black"/>
    <s v="Widowed"/>
    <x v="1"/>
    <x v="3"/>
  </r>
  <r>
    <x v="1179"/>
    <s v="Zariah Castaneda"/>
    <d v="2018-11-03T00:00:00"/>
    <d v="2023-05-03T00:00:00"/>
    <s v="Production Technician I"/>
    <s v="Elizabeth Koch"/>
    <s v="Unknown"/>
    <x v="8"/>
    <x v="0"/>
    <x v="2"/>
    <x v="0"/>
    <x v="2"/>
    <x v="3"/>
    <s v="Cultural later per thank."/>
    <x v="2"/>
    <s v="Field Operations"/>
    <d v="1980-08-10T00:00:00"/>
    <x v="0"/>
    <s v="Technician"/>
    <s v="Female"/>
    <n v="74027"/>
    <s v="Hispanic"/>
    <s v="Widowed"/>
    <x v="1"/>
    <x v="2"/>
  </r>
  <r>
    <x v="1180"/>
    <s v="Trevin Lambert"/>
    <d v="2019-03-05T00:00:00"/>
    <d v="2020-03-16T00:00:00"/>
    <s v="Production Technician I"/>
    <s v="Nathaniel Harvey"/>
    <s v="Unknown"/>
    <x v="0"/>
    <x v="0"/>
    <x v="1"/>
    <x v="0"/>
    <x v="1"/>
    <x v="3"/>
    <s v="Every maybe feel court."/>
    <x v="2"/>
    <s v="Field Operations"/>
    <d v="1991-08-13T00:00:00"/>
    <x v="0"/>
    <s v="Foreman"/>
    <s v="Female"/>
    <n v="94011"/>
    <s v="Black"/>
    <s v="Single"/>
    <x v="1"/>
    <x v="2"/>
  </r>
  <r>
    <x v="1181"/>
    <s v="Nathalie Hays"/>
    <d v="2021-03-14T00:00:00"/>
    <s v="N/A"/>
    <s v="Production Technician I"/>
    <s v="Sharon Thompson"/>
    <s v="Unknown"/>
    <x v="9"/>
    <x v="0"/>
    <x v="2"/>
    <x v="0"/>
    <x v="0"/>
    <x v="0"/>
    <s v="N/A"/>
    <x v="2"/>
    <s v="General - Eng"/>
    <d v="1992-01-20T00:00:00"/>
    <x v="0"/>
    <s v="Engineer"/>
    <s v="Female"/>
    <n v="96129"/>
    <s v="Black"/>
    <s v="Widowed"/>
    <x v="2"/>
    <x v="3"/>
  </r>
  <r>
    <x v="1182"/>
    <s v="Bria Bush"/>
    <d v="2018-12-13T00:00:00"/>
    <s v="N/A"/>
    <s v="Production Technician I"/>
    <s v="Vickie Garrett"/>
    <s v="Unknown"/>
    <x v="4"/>
    <x v="0"/>
    <x v="1"/>
    <x v="1"/>
    <x v="2"/>
    <x v="0"/>
    <s v="N/A"/>
    <x v="2"/>
    <s v="Finance &amp; Accounting"/>
    <d v="1949-09-12T00:00:00"/>
    <x v="0"/>
    <s v="Manager"/>
    <s v="Female"/>
    <n v="81415"/>
    <s v="White"/>
    <s v="Divorced"/>
    <x v="2"/>
    <x v="2"/>
  </r>
  <r>
    <x v="1183"/>
    <s v="Mason Brewer"/>
    <d v="2021-09-05T00:00:00"/>
    <d v="2023-03-31T00:00:00"/>
    <s v="Production Technician I"/>
    <s v="Jeremy Ritter"/>
    <s v="Unknown"/>
    <x v="6"/>
    <x v="0"/>
    <x v="2"/>
    <x v="1"/>
    <x v="0"/>
    <x v="4"/>
    <s v="Line operation form notice."/>
    <x v="2"/>
    <s v="Aerial"/>
    <d v="1984-02-20T00:00:00"/>
    <x v="0"/>
    <s v="Laborer"/>
    <s v="Female"/>
    <n v="22258"/>
    <s v="Other"/>
    <s v="Divorced"/>
    <x v="2"/>
    <x v="1"/>
  </r>
  <r>
    <x v="1184"/>
    <s v="Salvatore Snyder"/>
    <d v="2020-05-17T00:00:00"/>
    <d v="2022-02-18T00:00:00"/>
    <s v="Production Technician II"/>
    <s v="Todd Henson"/>
    <s v="Unknown"/>
    <x v="2"/>
    <x v="2"/>
    <x v="1"/>
    <x v="0"/>
    <x v="2"/>
    <x v="1"/>
    <s v="Lawyer her author poor. Person determine before."/>
    <x v="2"/>
    <s v="Aerial"/>
    <d v="1959-04-21T00:00:00"/>
    <x v="0"/>
    <s v="Groundman"/>
    <s v="Female"/>
    <n v="13138"/>
    <s v="Asian"/>
    <s v="Single"/>
    <x v="2"/>
    <x v="2"/>
  </r>
  <r>
    <x v="1185"/>
    <s v="Vivian Hickman"/>
    <d v="2023-03-03T00:00:00"/>
    <d v="2023-03-23T00:00:00"/>
    <s v="Production Technician II"/>
    <s v="Nathan Bush"/>
    <s v="Unknown"/>
    <x v="1"/>
    <x v="0"/>
    <x v="0"/>
    <x v="0"/>
    <x v="1"/>
    <x v="2"/>
    <s v="Speech street suggest call edge."/>
    <x v="2"/>
    <s v="Field Operations"/>
    <d v="1997-05-17T00:00:00"/>
    <x v="0"/>
    <s v="Technician"/>
    <s v="Male"/>
    <n v="74447"/>
    <s v="Hispanic"/>
    <s v="Married"/>
    <x v="2"/>
    <x v="4"/>
  </r>
  <r>
    <x v="1186"/>
    <s v="Amaris Kirk"/>
    <d v="2020-02-28T00:00:00"/>
    <s v="N/A"/>
    <s v="Production Technician II"/>
    <s v="Erica Wilson"/>
    <s v="Unknown"/>
    <x v="8"/>
    <x v="0"/>
    <x v="0"/>
    <x v="2"/>
    <x v="2"/>
    <x v="0"/>
    <s v="N/A"/>
    <x v="2"/>
    <s v="Engineers"/>
    <d v="1998-01-26T00:00:00"/>
    <x v="0"/>
    <s v="Program Manager"/>
    <s v="Female"/>
    <n v="31571"/>
    <s v="Hispanic"/>
    <s v="Married"/>
    <x v="2"/>
    <x v="2"/>
  </r>
  <r>
    <x v="1187"/>
    <s v="Grant York"/>
    <d v="2021-02-11T00:00:00"/>
    <d v="2023-06-28T00:00:00"/>
    <s v="Production Technician II"/>
    <s v="Patrick Garner"/>
    <s v="Unknown"/>
    <x v="0"/>
    <x v="0"/>
    <x v="0"/>
    <x v="0"/>
    <x v="0"/>
    <x v="1"/>
    <s v="Minute accept the must."/>
    <x v="2"/>
    <s v="Field Operations"/>
    <d v="1965-02-21T00:00:00"/>
    <x v="0"/>
    <s v="Laborer"/>
    <s v="Female"/>
    <n v="1509"/>
    <s v="Black"/>
    <s v="Married"/>
    <x v="2"/>
    <x v="1"/>
  </r>
  <r>
    <x v="1188"/>
    <s v="Tyree Mahoney"/>
    <d v="2019-01-25T00:00:00"/>
    <s v="N/A"/>
    <s v="Production Technician II"/>
    <s v="Daniel Mullins"/>
    <s v="Unknown"/>
    <x v="9"/>
    <x v="0"/>
    <x v="0"/>
    <x v="2"/>
    <x v="1"/>
    <x v="0"/>
    <s v="N/A"/>
    <x v="2"/>
    <s v="Shop (Fleet)"/>
    <d v="1944-07-04T00:00:00"/>
    <x v="0"/>
    <s v="Shop"/>
    <s v="Female"/>
    <n v="15861"/>
    <s v="White"/>
    <s v="Divorced"/>
    <x v="3"/>
    <x v="2"/>
  </r>
  <r>
    <x v="1189"/>
    <s v="Kimberly Horn"/>
    <d v="2023-04-25T00:00:00"/>
    <d v="2023-06-15T00:00:00"/>
    <s v="Production Technician II"/>
    <s v="Steven Kennedy"/>
    <s v="Unknown"/>
    <x v="4"/>
    <x v="0"/>
    <x v="0"/>
    <x v="1"/>
    <x v="2"/>
    <x v="2"/>
    <s v="Ago determine fact itself. Act employee but."/>
    <x v="2"/>
    <s v="General - Con"/>
    <d v="1985-01-20T00:00:00"/>
    <x v="0"/>
    <s v="Laborer"/>
    <s v="Female"/>
    <n v="46637"/>
    <s v="Asian"/>
    <s v="Single"/>
    <x v="3"/>
    <x v="2"/>
  </r>
  <r>
    <x v="1190"/>
    <s v="Paul Moreno"/>
    <d v="2021-02-14T00:00:00"/>
    <d v="2023-04-19T00:00:00"/>
    <s v="Production Technician II"/>
    <s v="Joshua Nguyen"/>
    <s v="Unknown"/>
    <x v="6"/>
    <x v="0"/>
    <x v="1"/>
    <x v="1"/>
    <x v="0"/>
    <x v="4"/>
    <s v="Kid oil news part."/>
    <x v="2"/>
    <s v="Engineers"/>
    <d v="1971-11-19T00:00:00"/>
    <x v="0"/>
    <s v="Engineer"/>
    <s v="Female"/>
    <n v="47342"/>
    <s v="Asian"/>
    <s v="Married"/>
    <x v="3"/>
    <x v="2"/>
  </r>
  <r>
    <x v="1191"/>
    <s v="Macey Christian"/>
    <d v="2020-10-07T00:00:00"/>
    <d v="2023-01-18T00:00:00"/>
    <s v="Production Technician II"/>
    <s v="Robert Wallace"/>
    <s v="Unknown"/>
    <x v="5"/>
    <x v="0"/>
    <x v="0"/>
    <x v="1"/>
    <x v="0"/>
    <x v="2"/>
    <s v="Economy instead sense."/>
    <x v="2"/>
    <s v="General - Con"/>
    <d v="1945-06-29T00:00:00"/>
    <x v="0"/>
    <s v="Administration"/>
    <s v="Female"/>
    <n v="41219"/>
    <s v="Black"/>
    <s v="Divorced"/>
    <x v="3"/>
    <x v="4"/>
  </r>
  <r>
    <x v="1192"/>
    <s v="Joel Bowen"/>
    <d v="2019-02-28T00:00:00"/>
    <d v="2023-06-01T00:00:00"/>
    <s v="Production Technician I"/>
    <s v="Carol Ingram"/>
    <s v="Unknown"/>
    <x v="1"/>
    <x v="2"/>
    <x v="0"/>
    <x v="0"/>
    <x v="0"/>
    <x v="1"/>
    <s v="Design and respond dog true knowledge."/>
    <x v="2"/>
    <s v="Field Operations"/>
    <d v="1963-08-01T00:00:00"/>
    <x v="0"/>
    <s v="Laborer"/>
    <s v="Male"/>
    <n v="67704"/>
    <s v="White"/>
    <s v="Married"/>
    <x v="3"/>
    <x v="3"/>
  </r>
  <r>
    <x v="1193"/>
    <s v="Isis Vega"/>
    <d v="2019-07-27T00:00:00"/>
    <s v="N/A"/>
    <s v="Production Technician I"/>
    <s v="Deanna Diaz"/>
    <s v="Unknown"/>
    <x v="8"/>
    <x v="0"/>
    <x v="2"/>
    <x v="2"/>
    <x v="1"/>
    <x v="0"/>
    <s v="N/A"/>
    <x v="2"/>
    <s v="Field Operations"/>
    <d v="1992-02-18T00:00:00"/>
    <x v="0"/>
    <s v="Laborer"/>
    <s v="Female"/>
    <n v="57434"/>
    <s v="Other"/>
    <s v="Widowed"/>
    <x v="3"/>
    <x v="1"/>
  </r>
  <r>
    <x v="1194"/>
    <s v="Josie Mercer"/>
    <d v="2023-06-02T00:00:00"/>
    <d v="2023-07-07T00:00:00"/>
    <s v="Production Technician I"/>
    <s v="Traci Dillon"/>
    <s v="Unknown"/>
    <x v="0"/>
    <x v="0"/>
    <x v="1"/>
    <x v="1"/>
    <x v="0"/>
    <x v="2"/>
    <s v="Popular but sort training region everybody."/>
    <x v="2"/>
    <s v="Underground"/>
    <d v="1954-10-31T00:00:00"/>
    <x v="0"/>
    <s v="Laborer"/>
    <s v="Female"/>
    <n v="46366"/>
    <s v="Black"/>
    <s v="Single"/>
    <x v="3"/>
    <x v="1"/>
  </r>
  <r>
    <x v="1195"/>
    <s v="Ellie Ortega"/>
    <d v="2022-11-14T00:00:00"/>
    <d v="2023-01-04T00:00:00"/>
    <s v="Production Technician I"/>
    <s v="Steven Valdez"/>
    <s v="Unknown"/>
    <x v="9"/>
    <x v="2"/>
    <x v="2"/>
    <x v="0"/>
    <x v="2"/>
    <x v="3"/>
    <s v="Part not culture news. Here enter must."/>
    <x v="2"/>
    <s v="Underground"/>
    <d v="1983-06-25T00:00:00"/>
    <x v="0"/>
    <s v="Operator"/>
    <s v="Male"/>
    <n v="15989"/>
    <s v="White"/>
    <s v="Single"/>
    <x v="3"/>
    <x v="2"/>
  </r>
  <r>
    <x v="1196"/>
    <s v="Adrien Maddox"/>
    <d v="2018-08-22T00:00:00"/>
    <d v="2021-11-10T00:00:00"/>
    <s v="Production Technician I"/>
    <s v="Tamara Humphrey"/>
    <s v="Unknown"/>
    <x v="4"/>
    <x v="2"/>
    <x v="1"/>
    <x v="1"/>
    <x v="2"/>
    <x v="1"/>
    <s v="Two job continue often public often."/>
    <x v="2"/>
    <s v="Wireline Construction"/>
    <d v="1983-04-12T00:00:00"/>
    <x v="0"/>
    <s v="Operator"/>
    <s v="Female"/>
    <n v="77437"/>
    <s v="Asian"/>
    <s v="Divorced"/>
    <x v="3"/>
    <x v="3"/>
  </r>
  <r>
    <x v="1197"/>
    <s v="Landyn Velez"/>
    <d v="2022-12-15T00:00:00"/>
    <d v="2022-12-29T00:00:00"/>
    <s v="Production Technician I"/>
    <s v="Joseph Bell"/>
    <s v="Unknown"/>
    <x v="6"/>
    <x v="0"/>
    <x v="1"/>
    <x v="2"/>
    <x v="1"/>
    <x v="4"/>
    <s v="Friend country free."/>
    <x v="2"/>
    <s v="Field Operations"/>
    <d v="1963-07-01T00:00:00"/>
    <x v="0"/>
    <s v="Driver"/>
    <s v="Female"/>
    <n v="63184"/>
    <s v="White"/>
    <s v="Single"/>
    <x v="2"/>
    <x v="4"/>
  </r>
  <r>
    <x v="1198"/>
    <s v="Lilly Haynes"/>
    <d v="2020-05-31T00:00:00"/>
    <s v="N/A"/>
    <s v="Production Technician I"/>
    <s v="Catherine Spencer"/>
    <s v="Unknown"/>
    <x v="5"/>
    <x v="0"/>
    <x v="2"/>
    <x v="1"/>
    <x v="2"/>
    <x v="0"/>
    <s v="N/A"/>
    <x v="2"/>
    <s v="General - Con"/>
    <d v="1977-07-10T00:00:00"/>
    <x v="0"/>
    <s v="Manager"/>
    <s v="Female"/>
    <n v="15120"/>
    <s v="White"/>
    <s v="Divorced"/>
    <x v="2"/>
    <x v="3"/>
  </r>
  <r>
    <x v="1199"/>
    <s v="Bianca Cardenas"/>
    <d v="2022-07-19T00:00:00"/>
    <s v="N/A"/>
    <s v="Production Technician I"/>
    <s v="Raven Jackson"/>
    <s v="Unknown"/>
    <x v="7"/>
    <x v="0"/>
    <x v="1"/>
    <x v="0"/>
    <x v="2"/>
    <x v="0"/>
    <s v="N/A"/>
    <x v="2"/>
    <s v="Field Operations"/>
    <d v="1954-03-15T00:00:00"/>
    <x v="0"/>
    <s v="Laborer"/>
    <s v="Female"/>
    <n v="4751"/>
    <s v="Asian"/>
    <s v="Single"/>
    <x v="2"/>
    <x v="3"/>
  </r>
  <r>
    <x v="1200"/>
    <s v="Cayden Bartlett"/>
    <d v="2020-07-01T00:00:00"/>
    <s v="N/A"/>
    <s v="Production Technician I"/>
    <s v="Linda Mills"/>
    <s v="Unknown"/>
    <x v="3"/>
    <x v="0"/>
    <x v="1"/>
    <x v="1"/>
    <x v="0"/>
    <x v="0"/>
    <s v="N/A"/>
    <x v="2"/>
    <s v="Project Management - Con"/>
    <d v="1990-06-27T00:00:00"/>
    <x v="0"/>
    <s v="Technician"/>
    <s v="Male"/>
    <n v="37225"/>
    <s v="Other"/>
    <s v="Married"/>
    <x v="2"/>
    <x v="1"/>
  </r>
  <r>
    <x v="1201"/>
    <s v="Desiree Walker"/>
    <d v="2020-11-18T00:00:00"/>
    <s v="N/A"/>
    <s v="Production Technician I"/>
    <s v="Sandra Hawkins"/>
    <s v="Unknown"/>
    <x v="2"/>
    <x v="0"/>
    <x v="1"/>
    <x v="0"/>
    <x v="0"/>
    <x v="0"/>
    <s v="N/A"/>
    <x v="2"/>
    <s v="Project Management - Con"/>
    <d v="1969-01-01T00:00:00"/>
    <x v="0"/>
    <s v="Project Manager"/>
    <s v="Female"/>
    <n v="92017"/>
    <s v="Asian"/>
    <s v="Married"/>
    <x v="2"/>
    <x v="3"/>
  </r>
  <r>
    <x v="1202"/>
    <s v="Colton Le"/>
    <d v="2020-02-29T00:00:00"/>
    <d v="2021-05-20T00:00:00"/>
    <s v="Production Technician I"/>
    <s v="Richard Jones"/>
    <s v="Unknown"/>
    <x v="1"/>
    <x v="2"/>
    <x v="1"/>
    <x v="0"/>
    <x v="0"/>
    <x v="1"/>
    <s v="Together three executive compare."/>
    <x v="2"/>
    <s v="General - Con"/>
    <d v="1986-04-05T00:00:00"/>
    <x v="0"/>
    <s v="Technician"/>
    <s v="Female"/>
    <n v="42742"/>
    <s v="Asian"/>
    <s v="Married"/>
    <x v="2"/>
    <x v="4"/>
  </r>
  <r>
    <x v="1203"/>
    <s v="Leonidas Bridges"/>
    <d v="2021-09-24T00:00:00"/>
    <d v="2022-01-28T00:00:00"/>
    <s v="Production Technician I"/>
    <s v="Lee Crawford"/>
    <s v="Unknown"/>
    <x v="8"/>
    <x v="0"/>
    <x v="0"/>
    <x v="2"/>
    <x v="0"/>
    <x v="4"/>
    <s v="Natural event religious during article total."/>
    <x v="2"/>
    <s v="Shop (Fleet)"/>
    <d v="1984-10-23T00:00:00"/>
    <x v="0"/>
    <s v="Supervisor"/>
    <s v="Female"/>
    <n v="58905"/>
    <s v="Other"/>
    <s v="Divorced"/>
    <x v="3"/>
    <x v="1"/>
  </r>
  <r>
    <x v="1204"/>
    <s v="Gia Franco"/>
    <d v="2022-04-13T00:00:00"/>
    <d v="2023-07-30T00:00:00"/>
    <s v="Production Technician I"/>
    <s v="Jason Boyd"/>
    <s v="Unknown"/>
    <x v="0"/>
    <x v="0"/>
    <x v="2"/>
    <x v="2"/>
    <x v="2"/>
    <x v="1"/>
    <s v="Article machine reflect land lose simply medical."/>
    <x v="2"/>
    <s v="General - Sga"/>
    <d v="1944-01-13T00:00:00"/>
    <x v="0"/>
    <s v="Administrator"/>
    <s v="Female"/>
    <n v="32235"/>
    <s v="Black"/>
    <s v="Divorced"/>
    <x v="3"/>
    <x v="3"/>
  </r>
  <r>
    <x v="1205"/>
    <s v="Audrina Williams"/>
    <d v="2022-10-25T00:00:00"/>
    <s v="N/A"/>
    <s v="Production Technician I"/>
    <s v="Tracey Scott"/>
    <s v="Unknown"/>
    <x v="9"/>
    <x v="0"/>
    <x v="1"/>
    <x v="0"/>
    <x v="1"/>
    <x v="0"/>
    <s v="N/A"/>
    <x v="2"/>
    <s v="Field Operations"/>
    <d v="1942-01-09T00:00:00"/>
    <x v="0"/>
    <s v="Tower Hand"/>
    <s v="Female"/>
    <n v="40461"/>
    <s v="Other"/>
    <s v="Widowed"/>
    <x v="3"/>
    <x v="2"/>
  </r>
  <r>
    <x v="1206"/>
    <s v="Sam Knight"/>
    <d v="2021-01-27T00:00:00"/>
    <s v="N/A"/>
    <s v="Production Technician I"/>
    <s v="Juan Owens"/>
    <s v="Unknown"/>
    <x v="4"/>
    <x v="0"/>
    <x v="2"/>
    <x v="1"/>
    <x v="2"/>
    <x v="0"/>
    <s v="N/A"/>
    <x v="2"/>
    <s v="Field Operations"/>
    <d v="1953-06-06T00:00:00"/>
    <x v="0"/>
    <s v="Welder"/>
    <s v="Female"/>
    <n v="97669"/>
    <s v="Black"/>
    <s v="Divorced"/>
    <x v="3"/>
    <x v="2"/>
  </r>
  <r>
    <x v="1207"/>
    <s v="Lisa Galia"/>
    <d v="2018-09-21T00:00:00"/>
    <s v="N/A"/>
    <s v="IT Support"/>
    <s v="Keith Fisher"/>
    <s v="Unknown"/>
    <x v="2"/>
    <x v="0"/>
    <x v="2"/>
    <x v="2"/>
    <x v="2"/>
    <x v="0"/>
    <s v="N/A"/>
    <x v="4"/>
    <s v="Fielders"/>
    <d v="1948-10-20T00:00:00"/>
    <x v="5"/>
    <s v="Technician"/>
    <s v="Female"/>
    <n v="6040"/>
    <s v="Other"/>
    <s v="Married"/>
    <x v="3"/>
    <x v="2"/>
  </r>
  <r>
    <x v="1208"/>
    <s v="Rick Clayton"/>
    <d v="2020-04-14T00:00:00"/>
    <s v="N/A"/>
    <s v="IT Support"/>
    <s v="Aaron Ramos"/>
    <s v="Unknown"/>
    <x v="3"/>
    <x v="0"/>
    <x v="0"/>
    <x v="1"/>
    <x v="0"/>
    <x v="0"/>
    <s v="N/A"/>
    <x v="4"/>
    <s v="Wireline Construction"/>
    <d v="2000-08-30T00:00:00"/>
    <x v="0"/>
    <s v="Groundman"/>
    <s v="Male"/>
    <n v="2170"/>
    <s v="Black"/>
    <s v="Widowed"/>
    <x v="3"/>
    <x v="2"/>
  </r>
  <r>
    <x v="1209"/>
    <s v="Julia Soto"/>
    <d v="2021-05-31T00:00:00"/>
    <d v="2022-10-31T00:00:00"/>
    <s v="IT Support"/>
    <s v="Kimberly Frazier"/>
    <s v="Unknown"/>
    <x v="8"/>
    <x v="0"/>
    <x v="0"/>
    <x v="1"/>
    <x v="1"/>
    <x v="3"/>
    <s v="Quite able race more friend voice choice."/>
    <x v="4"/>
    <s v="Wireline Construction"/>
    <d v="1965-02-12T00:00:00"/>
    <x v="0"/>
    <s v="Vp"/>
    <s v="Female"/>
    <n v="2360"/>
    <s v="Black"/>
    <s v="Single"/>
    <x v="2"/>
    <x v="3"/>
  </r>
  <r>
    <x v="1210"/>
    <s v="Leonara Lindsay"/>
    <d v="2020-04-10T00:00:00"/>
    <s v="N/A"/>
    <s v="IT Support"/>
    <s v="Matthew Wood"/>
    <s v="Unknown"/>
    <x v="2"/>
    <x v="0"/>
    <x v="1"/>
    <x v="1"/>
    <x v="1"/>
    <x v="0"/>
    <s v="N/A"/>
    <x v="4"/>
    <s v="Field Operations"/>
    <d v="1971-08-24T00:00:00"/>
    <x v="5"/>
    <s v="Administrator"/>
    <s v="Female"/>
    <n v="6070"/>
    <s v="White"/>
    <s v="Married"/>
    <x v="2"/>
    <x v="2"/>
  </r>
  <r>
    <x v="1211"/>
    <s v="Savanna Mayo"/>
    <d v="2022-07-03T00:00:00"/>
    <d v="2023-03-22T00:00:00"/>
    <s v="IT Support"/>
    <s v="Amber Hoffman"/>
    <s v="Unknown"/>
    <x v="5"/>
    <x v="0"/>
    <x v="2"/>
    <x v="1"/>
    <x v="0"/>
    <x v="1"/>
    <s v="Possible shake fall type discover expert."/>
    <x v="4"/>
    <s v="Field Operations"/>
    <d v="1991-05-11T00:00:00"/>
    <x v="0"/>
    <s v="Cfo"/>
    <s v="Female"/>
    <n v="74179"/>
    <s v="White"/>
    <s v="Widowed"/>
    <x v="2"/>
    <x v="4"/>
  </r>
  <r>
    <x v="1212"/>
    <s v="Branden Khan"/>
    <d v="2023-03-15T00:00:00"/>
    <d v="2023-05-10T00:00:00"/>
    <s v="IT Support"/>
    <s v="David Kennedy"/>
    <s v="Unknown"/>
    <x v="6"/>
    <x v="0"/>
    <x v="0"/>
    <x v="0"/>
    <x v="2"/>
    <x v="4"/>
    <s v="You suggest area."/>
    <x v="4"/>
    <s v="Shop (Fleet)"/>
    <d v="1965-09-03T00:00:00"/>
    <x v="0"/>
    <s v="Shop"/>
    <s v="Female"/>
    <n v="8415"/>
    <s v="Asian"/>
    <s v="Married"/>
    <x v="2"/>
    <x v="2"/>
  </r>
  <r>
    <x v="1213"/>
    <s v="Aiden Wade"/>
    <d v="2021-07-29T00:00:00"/>
    <d v="2022-08-12T00:00:00"/>
    <s v="IT Support"/>
    <s v="Amber Johnson"/>
    <s v="Unknown"/>
    <x v="9"/>
    <x v="0"/>
    <x v="1"/>
    <x v="1"/>
    <x v="2"/>
    <x v="3"/>
    <s v="Religious far child break thought watch."/>
    <x v="4"/>
    <s v="Field Operations"/>
    <d v="1951-10-22T00:00:00"/>
    <x v="0"/>
    <s v="Tower Hand"/>
    <s v="Female"/>
    <n v="8196"/>
    <s v="Black"/>
    <s v="Married"/>
    <x v="2"/>
    <x v="3"/>
  </r>
  <r>
    <x v="1214"/>
    <s v="Conrad Ochoa"/>
    <d v="2022-02-05T00:00:00"/>
    <d v="2023-01-13T00:00:00"/>
    <s v="IT Support"/>
    <s v="Susan Kelly"/>
    <s v="Unknown"/>
    <x v="0"/>
    <x v="0"/>
    <x v="1"/>
    <x v="2"/>
    <x v="1"/>
    <x v="3"/>
    <s v="Ten when myself hit off."/>
    <x v="4"/>
    <s v="Engineers"/>
    <d v="1962-12-17T00:00:00"/>
    <x v="0"/>
    <s v="Engineer"/>
    <s v="Female"/>
    <n v="95814"/>
    <s v="Asian"/>
    <s v="Divorced"/>
    <x v="2"/>
    <x v="4"/>
  </r>
  <r>
    <x v="1215"/>
    <s v="Jaylyn Bruce"/>
    <d v="2022-11-09T00:00:00"/>
    <s v="N/A"/>
    <s v="IT Manager - Support"/>
    <s v="Lynn Fry"/>
    <s v="Unknown"/>
    <x v="2"/>
    <x v="0"/>
    <x v="0"/>
    <x v="2"/>
    <x v="1"/>
    <x v="0"/>
    <s v="N/A"/>
    <x v="4"/>
    <s v="General - Con"/>
    <d v="1972-02-10T00:00:00"/>
    <x v="0"/>
    <s v="Technician"/>
    <s v="Female"/>
    <n v="21899"/>
    <s v="Hispanic"/>
    <s v="Single"/>
    <x v="2"/>
    <x v="4"/>
  </r>
  <r>
    <x v="1216"/>
    <s v="Kaylie Ayers"/>
    <d v="2020-11-23T00:00:00"/>
    <d v="2020-12-14T00:00:00"/>
    <s v="IT Manager - Infra"/>
    <s v="Donna Brown"/>
    <s v="Unknown"/>
    <x v="7"/>
    <x v="0"/>
    <x v="0"/>
    <x v="0"/>
    <x v="1"/>
    <x v="2"/>
    <s v="Knowledge thank speak clearly."/>
    <x v="4"/>
    <s v="People Services"/>
    <d v="1995-07-21T00:00:00"/>
    <x v="5"/>
    <s v="Director"/>
    <s v="Female"/>
    <n v="52244"/>
    <s v="Hispanic"/>
    <s v="Divorced"/>
    <x v="2"/>
    <x v="3"/>
  </r>
  <r>
    <x v="1217"/>
    <s v="Abdullah Arellano"/>
    <d v="2019-02-21T00:00:00"/>
    <d v="2022-10-21T00:00:00"/>
    <s v="IT Manager - DB"/>
    <s v="Jacob Christian"/>
    <s v="Unknown"/>
    <x v="4"/>
    <x v="0"/>
    <x v="0"/>
    <x v="2"/>
    <x v="0"/>
    <x v="3"/>
    <s v="Quality heavy security nature amount take room."/>
    <x v="4"/>
    <s v="Field Operations"/>
    <d v="1967-11-08T00:00:00"/>
    <x v="0"/>
    <s v="Foreman"/>
    <s v="Female"/>
    <n v="29237"/>
    <s v="Asian"/>
    <s v="Widowed"/>
    <x v="2"/>
    <x v="3"/>
  </r>
  <r>
    <x v="1218"/>
    <s v="Hazel Lane"/>
    <d v="2022-09-25T00:00:00"/>
    <d v="2023-05-06T00:00:00"/>
    <s v="IT Support"/>
    <s v="Lance Torres"/>
    <s v="Unknown"/>
    <x v="4"/>
    <x v="0"/>
    <x v="0"/>
    <x v="1"/>
    <x v="0"/>
    <x v="4"/>
    <s v="Past really million address again forget."/>
    <x v="4"/>
    <s v="Wireline Construction"/>
    <d v="1966-10-25T00:00:00"/>
    <x v="0"/>
    <s v="Laborer"/>
    <s v="Female"/>
    <n v="8635"/>
    <s v="Hispanic"/>
    <s v="Widowed"/>
    <x v="2"/>
    <x v="2"/>
  </r>
  <r>
    <x v="1219"/>
    <s v="Lilah Harrison"/>
    <d v="2022-09-17T00:00:00"/>
    <s v="N/A"/>
    <s v="IT Support"/>
    <s v="Charles Johnson"/>
    <s v="Unknown"/>
    <x v="6"/>
    <x v="0"/>
    <x v="1"/>
    <x v="2"/>
    <x v="1"/>
    <x v="0"/>
    <s v="N/A"/>
    <x v="4"/>
    <s v="General - Eng"/>
    <d v="1961-09-03T00:00:00"/>
    <x v="0"/>
    <s v="Engineer"/>
    <s v="Female"/>
    <n v="30879"/>
    <s v="Asian"/>
    <s v="Married"/>
    <x v="2"/>
    <x v="3"/>
  </r>
  <r>
    <x v="1220"/>
    <s v="Cedric Sawyer"/>
    <d v="2019-05-31T00:00:00"/>
    <s v="N/A"/>
    <s v="IT Support"/>
    <s v="Megan Walker"/>
    <s v="Unknown"/>
    <x v="5"/>
    <x v="0"/>
    <x v="1"/>
    <x v="1"/>
    <x v="0"/>
    <x v="0"/>
    <s v="N/A"/>
    <x v="4"/>
    <s v="Field Operations"/>
    <d v="1993-11-14T00:00:00"/>
    <x v="0"/>
    <s v="Laborer"/>
    <s v="Female"/>
    <n v="49637"/>
    <s v="Hispanic"/>
    <s v="Single"/>
    <x v="2"/>
    <x v="3"/>
  </r>
  <r>
    <x v="1221"/>
    <s v="Caiden Lam"/>
    <d v="2020-07-21T00:00:00"/>
    <d v="2021-08-18T00:00:00"/>
    <s v="IT Support"/>
    <s v="Scott Thomas"/>
    <s v="Unknown"/>
    <x v="7"/>
    <x v="0"/>
    <x v="0"/>
    <x v="0"/>
    <x v="1"/>
    <x v="3"/>
    <s v="End trouble tonight amount page reach debate."/>
    <x v="4"/>
    <s v="Wireline Construction"/>
    <d v="1998-07-17T00:00:00"/>
    <x v="0"/>
    <s v="Laborer"/>
    <s v="Female"/>
    <n v="77955"/>
    <s v="Hispanic"/>
    <s v="Widowed"/>
    <x v="2"/>
    <x v="3"/>
  </r>
  <r>
    <x v="1222"/>
    <s v="Isla Hawkins"/>
    <d v="2020-07-04T00:00:00"/>
    <s v="N/A"/>
    <s v="IT Manager - Support"/>
    <s v="Jason Smith"/>
    <s v="Unknown"/>
    <x v="0"/>
    <x v="0"/>
    <x v="2"/>
    <x v="1"/>
    <x v="1"/>
    <x v="0"/>
    <s v="N/A"/>
    <x v="4"/>
    <s v="Executive"/>
    <d v="1942-02-18T00:00:00"/>
    <x v="0"/>
    <s v="Vp"/>
    <s v="Female"/>
    <n v="43748"/>
    <s v="Asian"/>
    <s v="Widowed"/>
    <x v="2"/>
    <x v="1"/>
  </r>
  <r>
    <x v="1223"/>
    <s v="Hadley Nash"/>
    <d v="2020-10-13T00:00:00"/>
    <s v="N/A"/>
    <s v="IT Manager - Infra"/>
    <s v="Eric Clay"/>
    <s v="Unknown"/>
    <x v="9"/>
    <x v="0"/>
    <x v="2"/>
    <x v="0"/>
    <x v="1"/>
    <x v="0"/>
    <s v="N/A"/>
    <x v="4"/>
    <s v="Wireline Construction"/>
    <d v="1999-01-14T00:00:00"/>
    <x v="5"/>
    <s v="Groundman"/>
    <s v="Female"/>
    <n v="8958"/>
    <s v="Asian"/>
    <s v="Divorced"/>
    <x v="2"/>
    <x v="3"/>
  </r>
  <r>
    <x v="1224"/>
    <s v="Milo Jensen"/>
    <d v="2023-05-01T00:00:00"/>
    <s v="N/A"/>
    <s v="IT Manager - DB"/>
    <s v="Kimberly Rosales"/>
    <s v="Unknown"/>
    <x v="6"/>
    <x v="0"/>
    <x v="0"/>
    <x v="0"/>
    <x v="2"/>
    <x v="0"/>
    <s v="N/A"/>
    <x v="4"/>
    <s v="Engineers"/>
    <d v="1971-12-03T00:00:00"/>
    <x v="0"/>
    <s v="Project Manager"/>
    <s v="Male"/>
    <n v="84923"/>
    <s v="Black"/>
    <s v="Divorced"/>
    <x v="2"/>
    <x v="1"/>
  </r>
  <r>
    <x v="1225"/>
    <s v="Zechariah Strong"/>
    <d v="2019-03-22T00:00:00"/>
    <d v="2021-06-17T00:00:00"/>
    <s v="IT Support"/>
    <s v="Daniel Blake"/>
    <s v="Unknown"/>
    <x v="4"/>
    <x v="0"/>
    <x v="1"/>
    <x v="0"/>
    <x v="2"/>
    <x v="3"/>
    <s v="Clearly rule suddenly."/>
    <x v="4"/>
    <s v="General - Eng"/>
    <d v="1960-09-07T00:00:00"/>
    <x v="0"/>
    <s v="Administrative"/>
    <s v="Female"/>
    <n v="73392"/>
    <s v="White"/>
    <s v="Married"/>
    <x v="2"/>
    <x v="4"/>
  </r>
  <r>
    <x v="1226"/>
    <s v="Raymond Maldonado"/>
    <d v="2021-12-27T00:00:00"/>
    <s v="N/A"/>
    <s v="IT Support"/>
    <s v="Timothy Young"/>
    <s v="Unknown"/>
    <x v="6"/>
    <x v="0"/>
    <x v="1"/>
    <x v="2"/>
    <x v="2"/>
    <x v="0"/>
    <s v="N/A"/>
    <x v="4"/>
    <s v="Aerial"/>
    <d v="1995-06-05T00:00:00"/>
    <x v="0"/>
    <s v="Lineman"/>
    <s v="Female"/>
    <n v="13915"/>
    <s v="Black"/>
    <s v="Widowed"/>
    <x v="3"/>
    <x v="2"/>
  </r>
  <r>
    <x v="1227"/>
    <s v="Kayley Romero"/>
    <d v="2018-08-12T00:00:00"/>
    <d v="2022-06-13T00:00:00"/>
    <s v="IT Support"/>
    <s v="Michael Webb"/>
    <s v="Unknown"/>
    <x v="5"/>
    <x v="0"/>
    <x v="0"/>
    <x v="2"/>
    <x v="0"/>
    <x v="3"/>
    <s v="Partner performance newspaper sense all where."/>
    <x v="4"/>
    <s v="Wireless"/>
    <d v="1942-09-16T00:00:00"/>
    <x v="0"/>
    <s v="Laborer"/>
    <s v="Female"/>
    <n v="58630"/>
    <s v="White"/>
    <s v="Divorced"/>
    <x v="1"/>
    <x v="3"/>
  </r>
  <r>
    <x v="1228"/>
    <s v="Antonio Gray"/>
    <d v="2022-12-28T00:00:00"/>
    <s v="N/A"/>
    <s v="IT Support"/>
    <s v="Mitchell Wilson"/>
    <s v="Unknown"/>
    <x v="7"/>
    <x v="0"/>
    <x v="0"/>
    <x v="0"/>
    <x v="1"/>
    <x v="0"/>
    <s v="N/A"/>
    <x v="4"/>
    <s v="Underground"/>
    <d v="1977-10-01T00:00:00"/>
    <x v="0"/>
    <s v="Laborer"/>
    <s v="Female"/>
    <n v="11746"/>
    <s v="Asian"/>
    <s v="Divorced"/>
    <x v="1"/>
    <x v="3"/>
  </r>
  <r>
    <x v="1229"/>
    <s v="Kane Mcfarland"/>
    <d v="2018-11-25T00:00:00"/>
    <s v="N/A"/>
    <s v="IT Manager - Support"/>
    <s v="Jose Rivera"/>
    <s v="Unknown"/>
    <x v="3"/>
    <x v="0"/>
    <x v="0"/>
    <x v="0"/>
    <x v="2"/>
    <x v="0"/>
    <s v="N/A"/>
    <x v="4"/>
    <s v="General - Con"/>
    <d v="1972-08-20T00:00:00"/>
    <x v="5"/>
    <s v="Supervisor"/>
    <s v="Female"/>
    <n v="51949"/>
    <s v="Hispanic"/>
    <s v="Married"/>
    <x v="0"/>
    <x v="1"/>
  </r>
  <r>
    <x v="1230"/>
    <s v="Kylie Ellis"/>
    <d v="2020-12-26T00:00:00"/>
    <s v="N/A"/>
    <s v="IT Manager - Infra"/>
    <s v="Joshua Maxwell"/>
    <s v="Unknown"/>
    <x v="2"/>
    <x v="0"/>
    <x v="2"/>
    <x v="0"/>
    <x v="0"/>
    <x v="0"/>
    <s v="N/A"/>
    <x v="4"/>
    <s v="General - Con"/>
    <d v="1990-04-24T00:00:00"/>
    <x v="5"/>
    <s v="Laborer"/>
    <s v="Female"/>
    <n v="54795"/>
    <s v="Other"/>
    <s v="Single"/>
    <x v="0"/>
    <x v="1"/>
  </r>
  <r>
    <x v="1231"/>
    <s v="Jovan Giles"/>
    <d v="2022-12-16T00:00:00"/>
    <s v="N/A"/>
    <s v="IT Manager - DB"/>
    <s v="Whitney Small"/>
    <s v="Unknown"/>
    <x v="1"/>
    <x v="0"/>
    <x v="0"/>
    <x v="0"/>
    <x v="2"/>
    <x v="0"/>
    <s v="N/A"/>
    <x v="4"/>
    <s v="Field Operations"/>
    <d v="1942-10-05T00:00:00"/>
    <x v="0"/>
    <s v="Engineer"/>
    <s v="Male"/>
    <n v="79191"/>
    <s v="Hispanic"/>
    <s v="Single"/>
    <x v="0"/>
    <x v="2"/>
  </r>
  <r>
    <x v="1232"/>
    <s v="Sheldon Castillo"/>
    <d v="2019-09-27T00:00:00"/>
    <s v="N/A"/>
    <s v="IT Support"/>
    <s v="Wendy Khan"/>
    <s v="Unknown"/>
    <x v="5"/>
    <x v="0"/>
    <x v="1"/>
    <x v="2"/>
    <x v="2"/>
    <x v="0"/>
    <s v="N/A"/>
    <x v="4"/>
    <s v="Splicing"/>
    <d v="1977-04-22T00:00:00"/>
    <x v="0"/>
    <s v="Lineman"/>
    <s v="Female"/>
    <n v="93777"/>
    <s v="Asian"/>
    <s v="Single"/>
    <x v="0"/>
    <x v="4"/>
  </r>
  <r>
    <x v="1233"/>
    <s v="Ariel Barnes"/>
    <d v="2021-02-20T00:00:00"/>
    <d v="2022-01-09T00:00:00"/>
    <s v="IT Support"/>
    <s v="William Phillips"/>
    <s v="Unknown"/>
    <x v="6"/>
    <x v="0"/>
    <x v="0"/>
    <x v="1"/>
    <x v="2"/>
    <x v="3"/>
    <s v="Particularly put occur. Approach often be."/>
    <x v="4"/>
    <s v="Wireline Construction"/>
    <d v="1975-02-26T00:00:00"/>
    <x v="0"/>
    <s v="Laborer"/>
    <s v="Female"/>
    <n v="87474"/>
    <s v="Black"/>
    <s v="Married"/>
    <x v="0"/>
    <x v="1"/>
  </r>
  <r>
    <x v="1234"/>
    <s v="Kyson Grimes"/>
    <d v="2022-02-26T00:00:00"/>
    <s v="N/A"/>
    <s v="IT Support"/>
    <s v="Elizabeth Peterson"/>
    <s v="Unknown"/>
    <x v="9"/>
    <x v="0"/>
    <x v="2"/>
    <x v="2"/>
    <x v="2"/>
    <x v="0"/>
    <s v="N/A"/>
    <x v="4"/>
    <s v="Shop (Fleet)"/>
    <d v="1954-08-31T00:00:00"/>
    <x v="0"/>
    <s v="Model Assistant"/>
    <s v="Female"/>
    <n v="37994"/>
    <s v="Other"/>
    <s v="Single"/>
    <x v="0"/>
    <x v="4"/>
  </r>
  <r>
    <x v="1235"/>
    <s v="Princess Long"/>
    <d v="2018-12-23T00:00:00"/>
    <d v="2021-10-11T00:00:00"/>
    <s v="IT Support"/>
    <s v="Amber Rocha"/>
    <s v="Unknown"/>
    <x v="0"/>
    <x v="0"/>
    <x v="2"/>
    <x v="0"/>
    <x v="1"/>
    <x v="1"/>
    <s v="Choice learn town themselves cup experience."/>
    <x v="4"/>
    <s v="Engineers"/>
    <d v="1948-10-28T00:00:00"/>
    <x v="5"/>
    <s v="Project Manager"/>
    <s v="Female"/>
    <n v="44145"/>
    <s v="Hispanic"/>
    <s v="Widowed"/>
    <x v="0"/>
    <x v="4"/>
  </r>
  <r>
    <x v="1236"/>
    <s v="Lyla Wong"/>
    <d v="2022-01-10T00:00:00"/>
    <d v="2023-01-04T00:00:00"/>
    <s v="IT Manager - Support"/>
    <s v="John Thomas"/>
    <s v="Unknown"/>
    <x v="2"/>
    <x v="0"/>
    <x v="2"/>
    <x v="2"/>
    <x v="1"/>
    <x v="3"/>
    <s v="Run vote behind factor father."/>
    <x v="4"/>
    <s v="Underground"/>
    <d v="1975-04-22T00:00:00"/>
    <x v="5"/>
    <s v="Laborer"/>
    <s v="Female"/>
    <n v="25760"/>
    <s v="Other"/>
    <s v="Single"/>
    <x v="0"/>
    <x v="1"/>
  </r>
  <r>
    <x v="1237"/>
    <s v="Shyanne Livingston"/>
    <d v="2021-03-04T00:00:00"/>
    <d v="2021-12-06T00:00:00"/>
    <s v="IT Manager - Infra"/>
    <s v="April Burns"/>
    <s v="Unknown"/>
    <x v="7"/>
    <x v="0"/>
    <x v="0"/>
    <x v="2"/>
    <x v="1"/>
    <x v="3"/>
    <s v="Office little different tax down top."/>
    <x v="4"/>
    <s v="Project Management - Con"/>
    <d v="1972-01-17T00:00:00"/>
    <x v="5"/>
    <s v="Purchasing"/>
    <s v="Male"/>
    <n v="55252"/>
    <s v="Hispanic"/>
    <s v="Widowed"/>
    <x v="0"/>
    <x v="1"/>
  </r>
  <r>
    <x v="1238"/>
    <s v="Dario Whitney"/>
    <d v="2023-03-10T00:00:00"/>
    <d v="2023-04-04T00:00:00"/>
    <s v="IT Manager - DB"/>
    <s v="Sean Hill"/>
    <s v="Unknown"/>
    <x v="4"/>
    <x v="0"/>
    <x v="2"/>
    <x v="1"/>
    <x v="0"/>
    <x v="4"/>
    <s v="Future where and."/>
    <x v="4"/>
    <s v="Catv"/>
    <d v="1962-12-11T00:00:00"/>
    <x v="0"/>
    <s v="Manager"/>
    <s v="Male"/>
    <n v="62468"/>
    <s v="Asian"/>
    <s v="Divorced"/>
    <x v="0"/>
    <x v="2"/>
  </r>
  <r>
    <x v="1239"/>
    <s v="Pedro Nelson"/>
    <d v="2018-12-05T00:00:00"/>
    <s v="N/A"/>
    <s v="IT Support"/>
    <s v="Erika Green"/>
    <s v="Unknown"/>
    <x v="4"/>
    <x v="0"/>
    <x v="0"/>
    <x v="2"/>
    <x v="0"/>
    <x v="0"/>
    <s v="N/A"/>
    <x v="4"/>
    <s v="Finance &amp; Accounting"/>
    <d v="1997-11-28T00:00:00"/>
    <x v="0"/>
    <s v="Accounting"/>
    <s v="Female"/>
    <n v="91567"/>
    <s v="Hispanic"/>
    <s v="Married"/>
    <x v="0"/>
    <x v="1"/>
  </r>
  <r>
    <x v="1240"/>
    <s v="Carlo Carr"/>
    <d v="2021-06-24T00:00:00"/>
    <s v="N/A"/>
    <s v="IT Support"/>
    <s v="David Velasquez"/>
    <s v="Unknown"/>
    <x v="6"/>
    <x v="0"/>
    <x v="0"/>
    <x v="1"/>
    <x v="0"/>
    <x v="0"/>
    <s v="N/A"/>
    <x v="4"/>
    <s v="Technology / It"/>
    <d v="1981-06-01T00:00:00"/>
    <x v="0"/>
    <s v="Engineer"/>
    <s v="Female"/>
    <n v="5139"/>
    <s v="Hispanic"/>
    <s v="Married"/>
    <x v="0"/>
    <x v="1"/>
  </r>
  <r>
    <x v="1241"/>
    <s v="Aileen Pacheco"/>
    <d v="2022-05-10T00:00:00"/>
    <d v="2022-07-16T00:00:00"/>
    <s v="IT Support"/>
    <s v="Alicia Farrell"/>
    <s v="Unknown"/>
    <x v="5"/>
    <x v="0"/>
    <x v="2"/>
    <x v="1"/>
    <x v="1"/>
    <x v="3"/>
    <s v="Performance paper teacher tree student."/>
    <x v="4"/>
    <s v="Field Operations"/>
    <d v="1994-03-29T00:00:00"/>
    <x v="0"/>
    <s v="Runner"/>
    <s v="Female"/>
    <n v="48114"/>
    <s v="Hispanic"/>
    <s v="Married"/>
    <x v="0"/>
    <x v="3"/>
  </r>
  <r>
    <x v="1242"/>
    <s v="Dorian Wu"/>
    <d v="2023-04-13T00:00:00"/>
    <d v="2023-05-03T00:00:00"/>
    <s v="IT Support"/>
    <s v="Desiree Martinez"/>
    <s v="Unknown"/>
    <x v="7"/>
    <x v="0"/>
    <x v="2"/>
    <x v="0"/>
    <x v="0"/>
    <x v="1"/>
    <s v="This bank out."/>
    <x v="4"/>
    <s v="Finance &amp; Accounting"/>
    <d v="1954-07-20T00:00:00"/>
    <x v="5"/>
    <s v="Accounting"/>
    <s v="Female"/>
    <n v="90316"/>
    <s v="Other"/>
    <s v="Married"/>
    <x v="0"/>
    <x v="3"/>
  </r>
  <r>
    <x v="1243"/>
    <s v="Monica Pham"/>
    <d v="2022-08-04T00:00:00"/>
    <s v="N/A"/>
    <s v="IT Manager - Support"/>
    <s v="Jesse Archer"/>
    <s v="Unknown"/>
    <x v="3"/>
    <x v="0"/>
    <x v="1"/>
    <x v="1"/>
    <x v="1"/>
    <x v="0"/>
    <s v="N/A"/>
    <x v="4"/>
    <s v="Field Operations"/>
    <d v="1949-12-08T00:00:00"/>
    <x v="5"/>
    <s v="Driller"/>
    <s v="Female"/>
    <n v="47299"/>
    <s v="Other"/>
    <s v="Married"/>
    <x v="0"/>
    <x v="3"/>
  </r>
  <r>
    <x v="1244"/>
    <s v="Londyn Underwood"/>
    <d v="2021-02-28T00:00:00"/>
    <d v="2022-07-13T00:00:00"/>
    <s v="IT Manager - Infra"/>
    <s v="Mrs. Lori Petty MD"/>
    <s v="Unknown"/>
    <x v="2"/>
    <x v="0"/>
    <x v="0"/>
    <x v="1"/>
    <x v="0"/>
    <x v="3"/>
    <s v="Later star one than within live."/>
    <x v="4"/>
    <s v="Engineers"/>
    <d v="1946-09-15T00:00:00"/>
    <x v="0"/>
    <s v="Supervisor"/>
    <s v="Male"/>
    <n v="54056"/>
    <s v="Black"/>
    <s v="Divorced"/>
    <x v="0"/>
    <x v="2"/>
  </r>
  <r>
    <x v="1245"/>
    <s v="Britney Logan"/>
    <d v="2020-10-14T00:00:00"/>
    <d v="2022-04-10T00:00:00"/>
    <s v="IT Manager - DB"/>
    <s v="Paul Robertson"/>
    <s v="Unknown"/>
    <x v="1"/>
    <x v="0"/>
    <x v="1"/>
    <x v="2"/>
    <x v="0"/>
    <x v="3"/>
    <s v="Expect kitchen even anyone. Without agent she."/>
    <x v="4"/>
    <s v="Field Operations"/>
    <d v="1973-11-22T00:00:00"/>
    <x v="0"/>
    <s v="Technician"/>
    <s v="Male"/>
    <n v="7728"/>
    <s v="White"/>
    <s v="Divorced"/>
    <x v="0"/>
    <x v="3"/>
  </r>
  <r>
    <x v="1246"/>
    <s v="Alessandra Novak"/>
    <d v="2018-09-10T00:00:00"/>
    <d v="2023-06-08T00:00:00"/>
    <s v="IT Support"/>
    <s v="William Murray"/>
    <s v="Unknown"/>
    <x v="4"/>
    <x v="0"/>
    <x v="0"/>
    <x v="2"/>
    <x v="1"/>
    <x v="3"/>
    <s v="Three sell often star."/>
    <x v="4"/>
    <s v="Fielders"/>
    <d v="1983-04-10T00:00:00"/>
    <x v="0"/>
    <s v="Engineer"/>
    <s v="Female"/>
    <n v="70092"/>
    <s v="Hispanic"/>
    <s v="Widowed"/>
    <x v="0"/>
    <x v="1"/>
  </r>
  <r>
    <x v="1247"/>
    <s v="Ariel Powers"/>
    <d v="2022-12-16T00:00:00"/>
    <d v="2023-05-28T00:00:00"/>
    <s v="IT Support"/>
    <s v="Corey Fletcher"/>
    <s v="Unknown"/>
    <x v="6"/>
    <x v="0"/>
    <x v="0"/>
    <x v="2"/>
    <x v="1"/>
    <x v="4"/>
    <s v="Adult wind join time memory customer."/>
    <x v="4"/>
    <s v="Field Operations"/>
    <d v="1999-12-17T00:00:00"/>
    <x v="0"/>
    <s v="Laborer"/>
    <s v="Female"/>
    <n v="71142"/>
    <s v="Hispanic"/>
    <s v="Widowed"/>
    <x v="0"/>
    <x v="1"/>
  </r>
  <r>
    <x v="1248"/>
    <s v="Jewel Bryant"/>
    <d v="2018-09-28T00:00:00"/>
    <d v="2019-01-26T00:00:00"/>
    <s v="IT Support"/>
    <s v="James Rhodes"/>
    <s v="Unknown"/>
    <x v="5"/>
    <x v="0"/>
    <x v="1"/>
    <x v="1"/>
    <x v="0"/>
    <x v="2"/>
    <s v="Only movie ability wait according."/>
    <x v="4"/>
    <s v="Field Operations"/>
    <d v="1994-11-07T00:00:00"/>
    <x v="0"/>
    <s v="Laborer"/>
    <s v="Female"/>
    <n v="2760"/>
    <s v="Black"/>
    <s v="Divorced"/>
    <x v="0"/>
    <x v="3"/>
  </r>
  <r>
    <x v="1249"/>
    <s v="Irene Kim"/>
    <d v="2022-03-08T00:00:00"/>
    <d v="2022-04-26T00:00:00"/>
    <s v="IT Support"/>
    <s v="Peter Williams"/>
    <s v="Unknown"/>
    <x v="7"/>
    <x v="0"/>
    <x v="1"/>
    <x v="1"/>
    <x v="1"/>
    <x v="1"/>
    <s v="Money read truth determine remain Mrs."/>
    <x v="4"/>
    <s v="Aerial"/>
    <d v="1962-09-02T00:00:00"/>
    <x v="5"/>
    <s v="Groundman"/>
    <s v="Female"/>
    <n v="13557"/>
    <s v="Asian"/>
    <s v="Married"/>
    <x v="0"/>
    <x v="2"/>
  </r>
  <r>
    <x v="1250"/>
    <s v="Carla Willis"/>
    <d v="2022-01-12T00:00:00"/>
    <s v="N/A"/>
    <s v="IT Manager - Support"/>
    <s v="Bradley Gray"/>
    <s v="Unknown"/>
    <x v="3"/>
    <x v="0"/>
    <x v="0"/>
    <x v="2"/>
    <x v="1"/>
    <x v="0"/>
    <s v="N/A"/>
    <x v="4"/>
    <s v="Project Management - Con"/>
    <d v="1978-10-03T00:00:00"/>
    <x v="0"/>
    <s v="Program Manager"/>
    <s v="Female"/>
    <n v="81938"/>
    <s v="Hispanic"/>
    <s v="Divorced"/>
    <x v="0"/>
    <x v="1"/>
  </r>
  <r>
    <x v="1251"/>
    <s v="Ricardo Fitzgerald"/>
    <d v="2020-12-08T00:00:00"/>
    <s v="N/A"/>
    <s v="IT Manager - Infra"/>
    <s v="Sarah Robinson"/>
    <s v="Unknown"/>
    <x v="2"/>
    <x v="0"/>
    <x v="1"/>
    <x v="2"/>
    <x v="0"/>
    <x v="0"/>
    <s v="N/A"/>
    <x v="4"/>
    <s v="Field Operations"/>
    <d v="1973-11-12T00:00:00"/>
    <x v="0"/>
    <s v="Coordinator"/>
    <s v="Male"/>
    <n v="73648"/>
    <s v="White"/>
    <s v="Widowed"/>
    <x v="0"/>
    <x v="3"/>
  </r>
  <r>
    <x v="1252"/>
    <s v="Steven Jarvis"/>
    <d v="2020-11-17T00:00:00"/>
    <s v="N/A"/>
    <s v="IT Support"/>
    <s v="Mark Parker"/>
    <s v="Unknown"/>
    <x v="3"/>
    <x v="0"/>
    <x v="2"/>
    <x v="0"/>
    <x v="2"/>
    <x v="0"/>
    <s v="N/A"/>
    <x v="4"/>
    <s v="Field Operations"/>
    <d v="1982-02-05T00:00:00"/>
    <x v="0"/>
    <s v="Technician"/>
    <s v="Female"/>
    <n v="73024"/>
    <s v="Other"/>
    <s v="Single"/>
    <x v="0"/>
    <x v="4"/>
  </r>
  <r>
    <x v="1253"/>
    <s v="Benjamin Marquez"/>
    <d v="2021-01-18T00:00:00"/>
    <s v="N/A"/>
    <s v="IT Support"/>
    <s v="Mrs. Jessica Whitehead"/>
    <s v="Unknown"/>
    <x v="4"/>
    <x v="0"/>
    <x v="2"/>
    <x v="0"/>
    <x v="0"/>
    <x v="0"/>
    <s v="N/A"/>
    <x v="4"/>
    <s v="General - Sga"/>
    <d v="1957-10-27T00:00:00"/>
    <x v="0"/>
    <s v="Administrator"/>
    <s v="Female"/>
    <n v="44031"/>
    <s v="Hispanic"/>
    <s v="Single"/>
    <x v="0"/>
    <x v="1"/>
  </r>
  <r>
    <x v="1254"/>
    <s v="Gabrielle Mercer"/>
    <d v="2020-09-15T00:00:00"/>
    <d v="2021-10-01T00:00:00"/>
    <s v="IT Support"/>
    <s v="Jose Jordan"/>
    <s v="Unknown"/>
    <x v="7"/>
    <x v="0"/>
    <x v="2"/>
    <x v="1"/>
    <x v="0"/>
    <x v="1"/>
    <s v="This focus strategy behind among this."/>
    <x v="4"/>
    <s v="Wireline Construction"/>
    <d v="1990-07-16T00:00:00"/>
    <x v="0"/>
    <s v="Lineman"/>
    <s v="Female"/>
    <n v="67812"/>
    <s v="Hispanic"/>
    <s v="Single"/>
    <x v="0"/>
    <x v="1"/>
  </r>
  <r>
    <x v="1255"/>
    <s v="Kaylyn Pham"/>
    <d v="2019-12-11T00:00:00"/>
    <s v="N/A"/>
    <s v="IT Support"/>
    <s v="Dawn Smith DDS"/>
    <s v="Unknown"/>
    <x v="2"/>
    <x v="0"/>
    <x v="0"/>
    <x v="1"/>
    <x v="2"/>
    <x v="0"/>
    <s v="N/A"/>
    <x v="4"/>
    <s v="Field Operations"/>
    <d v="1981-12-29T00:00:00"/>
    <x v="5"/>
    <s v="Driller"/>
    <s v="Female"/>
    <n v="67840"/>
    <s v="Asian"/>
    <s v="Widowed"/>
    <x v="0"/>
    <x v="2"/>
  </r>
  <r>
    <x v="1256"/>
    <s v="Ingrid Lucero"/>
    <d v="2021-04-29T00:00:00"/>
    <d v="2022-06-10T00:00:00"/>
    <s v="IT Manager - Support"/>
    <s v="Meredith Martin"/>
    <s v="Unknown"/>
    <x v="2"/>
    <x v="0"/>
    <x v="1"/>
    <x v="2"/>
    <x v="2"/>
    <x v="2"/>
    <s v="Teach yard style bed relate seat."/>
    <x v="4"/>
    <s v="General - Eng"/>
    <d v="1988-10-22T00:00:00"/>
    <x v="0"/>
    <s v="Administrative"/>
    <s v="Male"/>
    <n v="77019"/>
    <s v="White"/>
    <s v="Married"/>
    <x v="0"/>
    <x v="1"/>
  </r>
  <r>
    <x v="1257"/>
    <s v="Keshawn Gilmore"/>
    <d v="2021-04-03T00:00:00"/>
    <s v="N/A"/>
    <s v="IT Manager - Infra"/>
    <s v="Jodi Wheeler"/>
    <s v="Unknown"/>
    <x v="7"/>
    <x v="0"/>
    <x v="2"/>
    <x v="1"/>
    <x v="0"/>
    <x v="0"/>
    <s v="N/A"/>
    <x v="4"/>
    <s v="Engineers"/>
    <d v="1999-02-20T00:00:00"/>
    <x v="0"/>
    <s v="Engineer"/>
    <s v="Male"/>
    <n v="88137"/>
    <s v="White"/>
    <s v="Widowed"/>
    <x v="0"/>
    <x v="1"/>
  </r>
  <r>
    <x v="1258"/>
    <s v="Connor Wang"/>
    <d v="2022-02-01T00:00:00"/>
    <s v="N/A"/>
    <s v="IT Support"/>
    <s v="Robert Morrow"/>
    <s v="Unknown"/>
    <x v="4"/>
    <x v="0"/>
    <x v="0"/>
    <x v="0"/>
    <x v="1"/>
    <x v="0"/>
    <s v="N/A"/>
    <x v="4"/>
    <s v="General - Eng"/>
    <d v="1961-03-24T00:00:00"/>
    <x v="0"/>
    <s v="Drafter"/>
    <s v="Female"/>
    <n v="76781"/>
    <s v="Hispanic"/>
    <s v="Divorced"/>
    <x v="0"/>
    <x v="4"/>
  </r>
  <r>
    <x v="1259"/>
    <s v="Rocco Vaughan"/>
    <d v="2020-01-17T00:00:00"/>
    <d v="2021-09-30T00:00:00"/>
    <s v="IT Support"/>
    <s v="Victor Armstrong"/>
    <s v="Unknown"/>
    <x v="6"/>
    <x v="0"/>
    <x v="0"/>
    <x v="2"/>
    <x v="1"/>
    <x v="2"/>
    <s v="Stay moment go try. Trouble morning skin join."/>
    <x v="4"/>
    <s v="Engineers"/>
    <d v="1992-10-21T00:00:00"/>
    <x v="0"/>
    <s v="Billing"/>
    <s v="Female"/>
    <n v="17501"/>
    <s v="Hispanic"/>
    <s v="Widowed"/>
    <x v="0"/>
    <x v="4"/>
  </r>
  <r>
    <x v="1260"/>
    <s v="Samuel Jennings"/>
    <d v="2022-06-01T00:00:00"/>
    <s v="N/A"/>
    <s v="IT Support"/>
    <s v="Gregory Brown"/>
    <s v="Unknown"/>
    <x v="5"/>
    <x v="0"/>
    <x v="2"/>
    <x v="2"/>
    <x v="0"/>
    <x v="0"/>
    <s v="N/A"/>
    <x v="4"/>
    <s v="Wireline Construction"/>
    <d v="1958-06-01T00:00:00"/>
    <x v="5"/>
    <s v="Foreman"/>
    <s v="Female"/>
    <n v="24054"/>
    <s v="Black"/>
    <s v="Divorced"/>
    <x v="0"/>
    <x v="1"/>
  </r>
  <r>
    <x v="1261"/>
    <s v="Shane Harper"/>
    <d v="2019-03-17T00:00:00"/>
    <s v="N/A"/>
    <s v="IT Support"/>
    <s v="Andrea Clark"/>
    <s v="Unknown"/>
    <x v="7"/>
    <x v="0"/>
    <x v="1"/>
    <x v="0"/>
    <x v="1"/>
    <x v="0"/>
    <s v="N/A"/>
    <x v="4"/>
    <s v="Engineers"/>
    <d v="1950-10-03T00:00:00"/>
    <x v="5"/>
    <s v="Engineer"/>
    <s v="Female"/>
    <n v="84506"/>
    <s v="Other"/>
    <s v="Divorced"/>
    <x v="0"/>
    <x v="1"/>
  </r>
  <r>
    <x v="1262"/>
    <s v="Kali Yates"/>
    <d v="2020-01-07T00:00:00"/>
    <s v="N/A"/>
    <s v="IT Manager - Support"/>
    <s v="Casey Galvan"/>
    <s v="Unknown"/>
    <x v="3"/>
    <x v="0"/>
    <x v="1"/>
    <x v="2"/>
    <x v="1"/>
    <x v="0"/>
    <s v="N/A"/>
    <x v="4"/>
    <s v="General - Sga"/>
    <d v="1965-10-09T00:00:00"/>
    <x v="0"/>
    <s v="Assistant"/>
    <s v="Male"/>
    <n v="10273"/>
    <s v="Hispanic"/>
    <s v="Single"/>
    <x v="0"/>
    <x v="1"/>
  </r>
  <r>
    <x v="1263"/>
    <s v="Piper Guzman"/>
    <d v="2021-02-24T00:00:00"/>
    <d v="2021-12-29T00:00:00"/>
    <s v="IT Manager - Infra"/>
    <s v="Joseph Underwood"/>
    <s v="Unknown"/>
    <x v="2"/>
    <x v="0"/>
    <x v="0"/>
    <x v="0"/>
    <x v="0"/>
    <x v="1"/>
    <s v="Cultural responsibility whose wear."/>
    <x v="4"/>
    <s v="Executive"/>
    <d v="1979-03-05T00:00:00"/>
    <x v="0"/>
    <s v="Manager"/>
    <s v="Male"/>
    <n v="4377"/>
    <s v="White"/>
    <s v="Single"/>
    <x v="0"/>
    <x v="2"/>
  </r>
  <r>
    <x v="1264"/>
    <s v="Halle Pena"/>
    <d v="2019-12-30T00:00:00"/>
    <s v="N/A"/>
    <s v="IT Support"/>
    <s v="Chelsea Smith"/>
    <s v="Unknown"/>
    <x v="4"/>
    <x v="0"/>
    <x v="1"/>
    <x v="1"/>
    <x v="0"/>
    <x v="0"/>
    <s v="N/A"/>
    <x v="4"/>
    <s v="Field Operations"/>
    <d v="1944-12-30T00:00:00"/>
    <x v="0"/>
    <s v="Construction Manager"/>
    <s v="Female"/>
    <n v="87370"/>
    <s v="Hispanic"/>
    <s v="Single"/>
    <x v="0"/>
    <x v="4"/>
  </r>
  <r>
    <x v="1265"/>
    <s v="Jameson Eaton"/>
    <d v="2020-05-12T00:00:00"/>
    <d v="2021-03-17T00:00:00"/>
    <s v="IT Support"/>
    <s v="Timothy Owens"/>
    <s v="Unknown"/>
    <x v="6"/>
    <x v="0"/>
    <x v="2"/>
    <x v="2"/>
    <x v="1"/>
    <x v="3"/>
    <s v="Chair out man man."/>
    <x v="4"/>
    <s v="Field Operations"/>
    <d v="1975-02-10T00:00:00"/>
    <x v="0"/>
    <s v="Construction Manager"/>
    <s v="Female"/>
    <n v="84988"/>
    <s v="Other"/>
    <s v="Single"/>
    <x v="0"/>
    <x v="2"/>
  </r>
  <r>
    <x v="1266"/>
    <s v="Antony Brandt"/>
    <d v="2023-04-04T00:00:00"/>
    <s v="N/A"/>
    <s v="IT Support"/>
    <s v="Jennifer Watts"/>
    <s v="Unknown"/>
    <x v="5"/>
    <x v="0"/>
    <x v="2"/>
    <x v="0"/>
    <x v="0"/>
    <x v="0"/>
    <s v="N/A"/>
    <x v="4"/>
    <s v="General - Con"/>
    <d v="1971-06-18T00:00:00"/>
    <x v="5"/>
    <s v="Technician"/>
    <s v="Female"/>
    <n v="43148"/>
    <s v="Hispanic"/>
    <s v="Divorced"/>
    <x v="0"/>
    <x v="3"/>
  </r>
  <r>
    <x v="1267"/>
    <s v="Armani Rogers"/>
    <d v="2021-01-04T00:00:00"/>
    <d v="2022-04-28T00:00:00"/>
    <s v="IT Support"/>
    <s v="Kelly Waters"/>
    <s v="Unknown"/>
    <x v="7"/>
    <x v="0"/>
    <x v="1"/>
    <x v="1"/>
    <x v="2"/>
    <x v="3"/>
    <s v="Real build something family save."/>
    <x v="4"/>
    <s v="General - Con"/>
    <d v="1963-08-06T00:00:00"/>
    <x v="5"/>
    <s v="Technician"/>
    <s v="Male"/>
    <n v="58818"/>
    <s v="White"/>
    <s v="Single"/>
    <x v="0"/>
    <x v="1"/>
  </r>
  <r>
    <x v="1268"/>
    <s v="Jacoby Lyons"/>
    <d v="2020-04-28T00:00:00"/>
    <d v="2022-12-01T00:00:00"/>
    <s v="IT Manager - Support"/>
    <s v="Beverly Ramirez"/>
    <s v="Unknown"/>
    <x v="3"/>
    <x v="0"/>
    <x v="2"/>
    <x v="1"/>
    <x v="2"/>
    <x v="3"/>
    <s v="Type three hear court street sport key."/>
    <x v="4"/>
    <s v="Executive"/>
    <d v="1974-01-15T00:00:00"/>
    <x v="0"/>
    <s v="Ceo"/>
    <s v="Male"/>
    <n v="42997"/>
    <s v="Hispanic"/>
    <s v="Divorced"/>
    <x v="0"/>
    <x v="4"/>
  </r>
  <r>
    <x v="1269"/>
    <s v="Dylan Livingston"/>
    <d v="2019-04-16T00:00:00"/>
    <d v="2021-07-31T00:00:00"/>
    <s v="IT Support"/>
    <s v="David Rose PhD"/>
    <s v="Unknown"/>
    <x v="3"/>
    <x v="0"/>
    <x v="1"/>
    <x v="1"/>
    <x v="0"/>
    <x v="3"/>
    <s v="Significant issue rich air race."/>
    <x v="4"/>
    <s v="Project Management - Con"/>
    <d v="1952-09-19T00:00:00"/>
    <x v="0"/>
    <s v="Manager"/>
    <s v="Female"/>
    <n v="93829"/>
    <s v="Asian"/>
    <s v="Single"/>
    <x v="0"/>
    <x v="3"/>
  </r>
  <r>
    <x v="1270"/>
    <s v="Raelynn Compton"/>
    <d v="2022-07-09T00:00:00"/>
    <s v="N/A"/>
    <s v="IT Support"/>
    <s v="Jared Conley"/>
    <s v="Unknown"/>
    <x v="4"/>
    <x v="0"/>
    <x v="2"/>
    <x v="0"/>
    <x v="1"/>
    <x v="0"/>
    <s v="N/A"/>
    <x v="4"/>
    <s v="Field Operations"/>
    <d v="1996-07-20T00:00:00"/>
    <x v="0"/>
    <s v="Tower Hand"/>
    <s v="Female"/>
    <n v="48655"/>
    <s v="Hispanic"/>
    <s v="Single"/>
    <x v="0"/>
    <x v="1"/>
  </r>
  <r>
    <x v="1271"/>
    <s v="Darryl Richmond"/>
    <d v="2022-08-29T00:00:00"/>
    <d v="2023-01-15T00:00:00"/>
    <s v="IT Support"/>
    <s v="Daniel Simpson"/>
    <s v="Unknown"/>
    <x v="7"/>
    <x v="0"/>
    <x v="0"/>
    <x v="1"/>
    <x v="2"/>
    <x v="4"/>
    <s v="Turn left degree audience fly present."/>
    <x v="4"/>
    <s v="Field Operations"/>
    <d v="1987-04-04T00:00:00"/>
    <x v="5"/>
    <s v="Laborer"/>
    <s v="Female"/>
    <n v="62715"/>
    <s v="Black"/>
    <s v="Divorced"/>
    <x v="0"/>
    <x v="1"/>
  </r>
  <r>
    <x v="1272"/>
    <s v="Ana Stafford"/>
    <d v="2020-01-26T00:00:00"/>
    <d v="2020-12-11T00:00:00"/>
    <s v="IT Support"/>
    <s v="Kenneth Chavez"/>
    <s v="Unknown"/>
    <x v="2"/>
    <x v="0"/>
    <x v="2"/>
    <x v="0"/>
    <x v="0"/>
    <x v="3"/>
    <s v="Field have cup because military."/>
    <x v="4"/>
    <s v="Project Management - Eng"/>
    <d v="1956-05-16T00:00:00"/>
    <x v="5"/>
    <s v="Planner"/>
    <s v="Male"/>
    <n v="75785"/>
    <s v="Other"/>
    <s v="Divorced"/>
    <x v="0"/>
    <x v="3"/>
  </r>
  <r>
    <x v="1273"/>
    <s v="Carlos Mccoy"/>
    <d v="2020-02-18T00:00:00"/>
    <s v="N/A"/>
    <s v="IT Manager - Support"/>
    <s v="Carlos Clarke"/>
    <s v="Unknown"/>
    <x v="0"/>
    <x v="0"/>
    <x v="2"/>
    <x v="0"/>
    <x v="1"/>
    <x v="0"/>
    <s v="N/A"/>
    <x v="4"/>
    <s v="Aerial"/>
    <d v="2000-01-23T00:00:00"/>
    <x v="0"/>
    <s v="Lineman"/>
    <s v="Male"/>
    <n v="52491"/>
    <s v="Other"/>
    <s v="Widowed"/>
    <x v="0"/>
    <x v="3"/>
  </r>
  <r>
    <x v="1274"/>
    <s v="Michael Albert"/>
    <d v="2022-01-25T00:00:00"/>
    <s v="N/A"/>
    <s v="Production Manager"/>
    <s v="Daniel Garcia"/>
    <s v="Unknown"/>
    <x v="6"/>
    <x v="0"/>
    <x v="0"/>
    <x v="2"/>
    <x v="2"/>
    <x v="0"/>
    <s v="N/A"/>
    <x v="2"/>
    <s v="Yard (Material Handling)"/>
    <d v="1950-12-09T00:00:00"/>
    <x v="0"/>
    <s v="Runner"/>
    <s v="Male"/>
    <n v="2169"/>
    <s v="Asian"/>
    <s v="Married"/>
    <x v="0"/>
    <x v="1"/>
  </r>
  <r>
    <x v="1275"/>
    <s v="Courtney E Wallace"/>
    <d v="2023-07-10T00:00:00"/>
    <s v="N/A"/>
    <s v="Production Manager"/>
    <s v="Danielle Graham"/>
    <s v="Unknown"/>
    <x v="7"/>
    <x v="0"/>
    <x v="2"/>
    <x v="2"/>
    <x v="1"/>
    <x v="0"/>
    <s v="N/A"/>
    <x v="2"/>
    <s v="Project Management - Con"/>
    <d v="1982-11-21T00:00:00"/>
    <x v="0"/>
    <s v="Project Manager"/>
    <s v="Female"/>
    <n v="2478"/>
    <s v="White"/>
    <s v="Divorced"/>
    <x v="0"/>
    <x v="4"/>
  </r>
  <r>
    <x v="1276"/>
    <s v="Amy Dunn"/>
    <d v="2022-04-14T00:00:00"/>
    <s v="N/A"/>
    <s v="Production Manager"/>
    <s v="Thomas Boyle"/>
    <s v="Unknown"/>
    <x v="9"/>
    <x v="0"/>
    <x v="1"/>
    <x v="2"/>
    <x v="1"/>
    <x v="0"/>
    <s v="N/A"/>
    <x v="2"/>
    <s v="Field Operations"/>
    <d v="1963-09-29T00:00:00"/>
    <x v="0"/>
    <s v="Technician"/>
    <s v="Female"/>
    <n v="1731"/>
    <s v="Hispanic"/>
    <s v="Widowed"/>
    <x v="0"/>
    <x v="2"/>
  </r>
  <r>
    <x v="1277"/>
    <s v="Kissy Sullivan"/>
    <d v="2022-07-10T00:00:00"/>
    <s v="N/A"/>
    <s v="Production Manager"/>
    <s v="Mark Moody DVM"/>
    <s v="Unknown"/>
    <x v="9"/>
    <x v="0"/>
    <x v="0"/>
    <x v="2"/>
    <x v="1"/>
    <x v="0"/>
    <s v="N/A"/>
    <x v="2"/>
    <s v="Wireless"/>
    <d v="1963-05-27T00:00:00"/>
    <x v="0"/>
    <s v="Operator"/>
    <s v="Female"/>
    <n v="1776"/>
    <s v="White"/>
    <s v="Widowed"/>
    <x v="0"/>
    <x v="3"/>
  </r>
  <r>
    <x v="1278"/>
    <s v="Walter Immediato"/>
    <d v="2022-06-27T00:00:00"/>
    <s v="N/A"/>
    <s v="Production Manager"/>
    <s v="Lance Green"/>
    <s v="Unknown"/>
    <x v="6"/>
    <x v="0"/>
    <x v="1"/>
    <x v="1"/>
    <x v="2"/>
    <x v="0"/>
    <s v="N/A"/>
    <x v="2"/>
    <s v="Safety"/>
    <d v="1977-02-12T00:00:00"/>
    <x v="0"/>
    <s v="Safety"/>
    <s v="Male"/>
    <n v="2128"/>
    <s v="Other"/>
    <s v="Divorced"/>
    <x v="0"/>
    <x v="4"/>
  </r>
  <r>
    <x v="1279"/>
    <s v="Ebonee Peterson"/>
    <d v="2018-12-04T00:00:00"/>
    <d v="2023-07-07T00:00:00"/>
    <s v="Production Manager"/>
    <s v="Brittany Thompson"/>
    <s v="Unknown"/>
    <x v="3"/>
    <x v="2"/>
    <x v="1"/>
    <x v="0"/>
    <x v="1"/>
    <x v="4"/>
    <s v="Maybe establish real still."/>
    <x v="2"/>
    <s v="Catv"/>
    <d v="1985-03-06T00:00:00"/>
    <x v="0"/>
    <s v="Foreman"/>
    <s v="Female"/>
    <n v="2030"/>
    <s v="White"/>
    <s v="Married"/>
    <x v="0"/>
    <x v="3"/>
  </r>
  <r>
    <x v="1280"/>
    <s v="Elijiah Gray"/>
    <d v="2019-09-10T00:00:00"/>
    <s v="N/A"/>
    <s v="Production Manager"/>
    <s v="Shannon Klein"/>
    <s v="Unknown"/>
    <x v="8"/>
    <x v="0"/>
    <x v="2"/>
    <x v="1"/>
    <x v="2"/>
    <x v="0"/>
    <s v="N/A"/>
    <x v="2"/>
    <s v="Field Operations"/>
    <d v="1998-09-12T00:00:00"/>
    <x v="0"/>
    <s v="Laborer"/>
    <s v="Male"/>
    <n v="1752"/>
    <s v="Hispanic"/>
    <s v="Single"/>
    <x v="0"/>
    <x v="3"/>
  </r>
  <r>
    <x v="1281"/>
    <s v="Charles Bozzi"/>
    <d v="2019-04-25T00:00:00"/>
    <s v="N/A"/>
    <s v="Production Manager"/>
    <s v="Richard Jackson"/>
    <s v="Unknown"/>
    <x v="8"/>
    <x v="0"/>
    <x v="0"/>
    <x v="0"/>
    <x v="2"/>
    <x v="0"/>
    <s v="N/A"/>
    <x v="2"/>
    <s v="Fielders"/>
    <d v="1967-07-28T00:00:00"/>
    <x v="0"/>
    <s v="Engineer"/>
    <s v="Male"/>
    <n v="1901"/>
    <s v="Asian"/>
    <s v="Single"/>
    <x v="0"/>
    <x v="3"/>
  </r>
  <r>
    <x v="1282"/>
    <s v="Sean Quinn"/>
    <d v="2018-10-03T00:00:00"/>
    <d v="2019-06-27T00:00:00"/>
    <s v="Shared Services Manager"/>
    <s v="Michael Stevenson"/>
    <s v="Unknown"/>
    <x v="2"/>
    <x v="2"/>
    <x v="0"/>
    <x v="2"/>
    <x v="1"/>
    <x v="4"/>
    <s v="Available area dog Republican big town left."/>
    <x v="1"/>
    <s v="Field Operations"/>
    <d v="1961-12-17T00:00:00"/>
    <x v="0"/>
    <s v="Technician"/>
    <s v="Male"/>
    <n v="2045"/>
    <s v="White"/>
    <s v="Single"/>
    <x v="0"/>
    <x v="3"/>
  </r>
  <r>
    <x v="1283"/>
    <s v="Jennifer Zamora"/>
    <d v="2022-06-14T00:00:00"/>
    <s v="N/A"/>
    <s v="CIO"/>
    <s v="Jim Lee"/>
    <s v="Unknown"/>
    <x v="6"/>
    <x v="0"/>
    <x v="0"/>
    <x v="1"/>
    <x v="0"/>
    <x v="0"/>
    <s v="N/A"/>
    <x v="4"/>
    <s v="Wireline Construction"/>
    <d v="1960-09-23T00:00:00"/>
    <x v="0"/>
    <s v="Foreman"/>
    <s v="Female"/>
    <n v="2067"/>
    <s v="Other"/>
    <s v="Widowed"/>
    <x v="0"/>
    <x v="1"/>
  </r>
  <r>
    <x v="1284"/>
    <s v="Webster L Butler"/>
    <d v="2022-02-15T00:00:00"/>
    <s v="N/A"/>
    <s v="Production Manager"/>
    <s v="Thomas Green"/>
    <s v="Unknown"/>
    <x v="0"/>
    <x v="0"/>
    <x v="2"/>
    <x v="1"/>
    <x v="1"/>
    <x v="0"/>
    <s v="N/A"/>
    <x v="2"/>
    <s v="Project Management - Con"/>
    <d v="1971-05-28T00:00:00"/>
    <x v="0"/>
    <s v="Coordinator"/>
    <s v="Male"/>
    <n v="2169"/>
    <s v="Other"/>
    <s v="Single"/>
    <x v="0"/>
    <x v="2"/>
  </r>
  <r>
    <x v="1285"/>
    <s v="Brannon Miller"/>
    <d v="2018-09-24T00:00:00"/>
    <d v="2021-01-18T00:00:00"/>
    <s v="Production Manager"/>
    <s v="Jonathan Nguyen"/>
    <s v="Unknown"/>
    <x v="1"/>
    <x v="0"/>
    <x v="1"/>
    <x v="2"/>
    <x v="1"/>
    <x v="2"/>
    <s v="Place doctor be water message activity."/>
    <x v="2"/>
    <s v="General - Eng"/>
    <d v="1981-10-10T00:00:00"/>
    <x v="0"/>
    <s v="Specialist"/>
    <s v="Male"/>
    <n v="2045"/>
    <s v="Black"/>
    <s v="Divorced"/>
    <x v="0"/>
    <x v="1"/>
  </r>
  <r>
    <x v="1286"/>
    <s v="Ketsia Liebig"/>
    <d v="2022-03-09T00:00:00"/>
    <d v="2023-04-08T00:00:00"/>
    <s v="Production Manager"/>
    <s v="James Hunt"/>
    <s v="Unknown"/>
    <x v="3"/>
    <x v="0"/>
    <x v="1"/>
    <x v="2"/>
    <x v="0"/>
    <x v="1"/>
    <s v="Rise she since boy."/>
    <x v="2"/>
    <s v="General - Con"/>
    <d v="1961-03-20T00:00:00"/>
    <x v="0"/>
    <s v="Technician"/>
    <s v="Female"/>
    <n v="2110"/>
    <s v="White"/>
    <s v="Single"/>
    <x v="0"/>
    <x v="1"/>
  </r>
  <r>
    <x v="1287"/>
    <s v="Kelley Spirea"/>
    <d v="2018-11-07T00:00:00"/>
    <d v="2020-05-25T00:00:00"/>
    <s v="Production Manager"/>
    <s v="Laura Mccarty"/>
    <s v="Unknown"/>
    <x v="1"/>
    <x v="0"/>
    <x v="2"/>
    <x v="0"/>
    <x v="1"/>
    <x v="1"/>
    <s v="Foreign thank people."/>
    <x v="2"/>
    <s v="Fielders"/>
    <d v="1984-09-09T00:00:00"/>
    <x v="0"/>
    <s v="Engineer"/>
    <s v="Female"/>
    <n v="2451"/>
    <s v="Black"/>
    <s v="Divorced"/>
    <x v="0"/>
    <x v="2"/>
  </r>
  <r>
    <x v="1288"/>
    <s v="Brandon R LeBlanc"/>
    <d v="2019-08-31T00:00:00"/>
    <s v="N/A"/>
    <s v="Shared Services Manager"/>
    <s v="James Reynolds"/>
    <s v="Unknown"/>
    <x v="0"/>
    <x v="0"/>
    <x v="2"/>
    <x v="0"/>
    <x v="0"/>
    <x v="0"/>
    <s v="N/A"/>
    <x v="1"/>
    <s v="Field Operations"/>
    <d v="1962-03-05T00:00:00"/>
    <x v="0"/>
    <s v="Laborer"/>
    <s v="Male"/>
    <n v="1460"/>
    <s v="White"/>
    <s v="Single"/>
    <x v="0"/>
    <x v="3"/>
  </r>
  <r>
    <x v="1289"/>
    <s v="Debra Houlihan"/>
    <d v="2020-11-27T00:00:00"/>
    <d v="2023-07-05T00:00:00"/>
    <s v="Director of Sales"/>
    <s v="Joseph Chavez"/>
    <s v="Unknown"/>
    <x v="6"/>
    <x v="0"/>
    <x v="2"/>
    <x v="2"/>
    <x v="1"/>
    <x v="4"/>
    <s v="Such physical more himself movie."/>
    <x v="5"/>
    <s v="Wireline Construction"/>
    <d v="1942-04-16T00:00:00"/>
    <x v="6"/>
    <s v="Groundman"/>
    <s v="Female"/>
    <n v="2908"/>
    <s v="Hispanic"/>
    <s v="Widowed"/>
    <x v="0"/>
    <x v="1"/>
  </r>
  <r>
    <x v="1290"/>
    <s v="Elisa Bramante"/>
    <d v="2020-07-07T00:00:00"/>
    <s v="N/A"/>
    <s v="Director of Operations"/>
    <s v="Mr. Nicholas Greene"/>
    <s v="Unknown"/>
    <x v="1"/>
    <x v="0"/>
    <x v="1"/>
    <x v="2"/>
    <x v="0"/>
    <x v="0"/>
    <s v="N/A"/>
    <x v="2"/>
    <s v="General - Con"/>
    <d v="1985-02-17T00:00:00"/>
    <x v="0"/>
    <s v="Technician"/>
    <s v="Female"/>
    <n v="2030"/>
    <s v="Black"/>
    <s v="Married"/>
    <x v="0"/>
    <x v="3"/>
  </r>
  <r>
    <x v="1291"/>
    <s v="Jonathan Hogland"/>
    <d v="2020-01-11T00:00:00"/>
    <s v="N/A"/>
    <s v="Production Manager"/>
    <s v="Ann Watson"/>
    <s v="Unknown"/>
    <x v="7"/>
    <x v="0"/>
    <x v="1"/>
    <x v="1"/>
    <x v="1"/>
    <x v="0"/>
    <s v="N/A"/>
    <x v="2"/>
    <s v="Aerial"/>
    <d v="1963-04-07T00:00:00"/>
    <x v="0"/>
    <s v="Foreman"/>
    <s v="Male"/>
    <n v="1890"/>
    <s v="White"/>
    <s v="Widowed"/>
    <x v="0"/>
    <x v="1"/>
  </r>
  <r>
    <x v="1292"/>
    <s v="David Stanley"/>
    <d v="2020-06-15T00:00:00"/>
    <d v="2021-09-05T00:00:00"/>
    <s v="Production Manager"/>
    <s v="Richard Collins"/>
    <s v="Unknown"/>
    <x v="9"/>
    <x v="0"/>
    <x v="1"/>
    <x v="2"/>
    <x v="2"/>
    <x v="1"/>
    <s v="Health more majority think sister."/>
    <x v="2"/>
    <s v="Field Operations"/>
    <d v="1998-04-01T00:00:00"/>
    <x v="0"/>
    <s v="Laborer"/>
    <s v="Male"/>
    <n v="1803"/>
    <s v="Other"/>
    <s v="Single"/>
    <x v="0"/>
    <x v="1"/>
  </r>
  <r>
    <x v="1293"/>
    <s v="Ariana Strickland"/>
    <d v="2020-10-10T00:00:00"/>
    <s v="N/A"/>
    <s v="Production Manager"/>
    <s v="Amanda Harris"/>
    <s v="Unknown"/>
    <x v="3"/>
    <x v="0"/>
    <x v="1"/>
    <x v="0"/>
    <x v="0"/>
    <x v="0"/>
    <s v="N/A"/>
    <x v="2"/>
    <s v="Field Operations"/>
    <d v="1975-12-03T00:00:00"/>
    <x v="0"/>
    <s v="Engineer"/>
    <s v="Male"/>
    <n v="6930"/>
    <s v="Black"/>
    <s v="Single"/>
    <x v="0"/>
    <x v="3"/>
  </r>
  <r>
    <x v="1294"/>
    <s v="Everett Jordan"/>
    <d v="2022-05-19T00:00:00"/>
    <d v="2023-04-10T00:00:00"/>
    <s v="Production Manager"/>
    <s v="Michael Davis"/>
    <s v="Unknown"/>
    <x v="4"/>
    <x v="0"/>
    <x v="2"/>
    <x v="2"/>
    <x v="1"/>
    <x v="1"/>
    <s v="Two describe leg executive that ok."/>
    <x v="2"/>
    <s v="Field Operations"/>
    <d v="1999-01-25T00:00:00"/>
    <x v="0"/>
    <s v="Driller"/>
    <s v="Female"/>
    <n v="53295"/>
    <s v="Asian"/>
    <s v="Divorced"/>
    <x v="0"/>
    <x v="2"/>
  </r>
  <r>
    <x v="1295"/>
    <s v="Ronnie Middleton"/>
    <d v="2021-08-25T00:00:00"/>
    <s v="N/A"/>
    <s v="Production Manager"/>
    <s v="Caroline Reynolds"/>
    <s v="Unknown"/>
    <x v="7"/>
    <x v="0"/>
    <x v="2"/>
    <x v="2"/>
    <x v="1"/>
    <x v="0"/>
    <s v="N/A"/>
    <x v="2"/>
    <s v="Field Operations"/>
    <d v="1973-04-18T00:00:00"/>
    <x v="0"/>
    <s v="Driller"/>
    <s v="Female"/>
    <n v="85028"/>
    <s v="Hispanic"/>
    <s v="Divorced"/>
    <x v="0"/>
    <x v="4"/>
  </r>
  <r>
    <x v="1296"/>
    <s v="Deandre Richard"/>
    <d v="2018-12-18T00:00:00"/>
    <d v="2019-09-25T00:00:00"/>
    <s v="Production Manager"/>
    <s v="Christine Adams"/>
    <s v="Unknown"/>
    <x v="2"/>
    <x v="2"/>
    <x v="0"/>
    <x v="1"/>
    <x v="2"/>
    <x v="3"/>
    <s v="Gas place rich dog process movement along."/>
    <x v="2"/>
    <s v="Aerial"/>
    <d v="1958-09-23T00:00:00"/>
    <x v="0"/>
    <s v="Laborer"/>
    <s v="Female"/>
    <n v="92649"/>
    <s v="Black"/>
    <s v="Single"/>
    <x v="0"/>
    <x v="1"/>
  </r>
  <r>
    <x v="1297"/>
    <s v="Terry Gay"/>
    <d v="2023-08-05T00:00:00"/>
    <s v="N/A"/>
    <s v="Production Manager"/>
    <s v="Kelsey Morales"/>
    <s v="Unknown"/>
    <x v="2"/>
    <x v="0"/>
    <x v="2"/>
    <x v="2"/>
    <x v="2"/>
    <x v="0"/>
    <s v="N/A"/>
    <x v="2"/>
    <s v="Field Operations"/>
    <d v="1958-04-27T00:00:00"/>
    <x v="0"/>
    <s v="Laborer"/>
    <s v="Female"/>
    <n v="9493"/>
    <s v="Other"/>
    <s v="Married"/>
    <x v="0"/>
    <x v="3"/>
  </r>
  <r>
    <x v="1298"/>
    <s v="Emiliano Rich"/>
    <d v="2022-04-13T00:00:00"/>
    <d v="2023-04-17T00:00:00"/>
    <s v="Production Manager"/>
    <s v="Ashley Cummings"/>
    <s v="Unknown"/>
    <x v="7"/>
    <x v="0"/>
    <x v="0"/>
    <x v="0"/>
    <x v="1"/>
    <x v="3"/>
    <s v="Learn staff above address."/>
    <x v="2"/>
    <s v="Field Operations"/>
    <d v="1942-02-24T00:00:00"/>
    <x v="0"/>
    <s v="Laborer"/>
    <s v="Female"/>
    <n v="12684"/>
    <s v="Asian"/>
    <s v="Married"/>
    <x v="0"/>
    <x v="1"/>
  </r>
  <r>
    <x v="1299"/>
    <s v="Wesley Nguyen"/>
    <d v="2020-09-26T00:00:00"/>
    <s v="N/A"/>
    <s v="Production Manager"/>
    <s v="Donna Pope"/>
    <s v="Unknown"/>
    <x v="4"/>
    <x v="0"/>
    <x v="2"/>
    <x v="0"/>
    <x v="2"/>
    <x v="0"/>
    <s v="N/A"/>
    <x v="2"/>
    <s v="Underground"/>
    <d v="1947-09-04T00:00:00"/>
    <x v="0"/>
    <s v="Laborer"/>
    <s v="Female"/>
    <n v="37470"/>
    <s v="Black"/>
    <s v="Single"/>
    <x v="0"/>
    <x v="2"/>
  </r>
  <r>
    <x v="1300"/>
    <s v="Lauren Keith"/>
    <d v="2021-02-12T00:00:00"/>
    <d v="2022-08-03T00:00:00"/>
    <s v="Production Manager"/>
    <s v="Peter Williams"/>
    <s v="Unknown"/>
    <x v="3"/>
    <x v="0"/>
    <x v="0"/>
    <x v="1"/>
    <x v="1"/>
    <x v="2"/>
    <s v="Join executive spend speak many sometimes."/>
    <x v="2"/>
    <s v="Underground"/>
    <d v="1946-08-12T00:00:00"/>
    <x v="0"/>
    <s v="Operator"/>
    <s v="Female"/>
    <n v="1425"/>
    <s v="Asian"/>
    <s v="Single"/>
    <x v="0"/>
    <x v="4"/>
  </r>
  <r>
    <x v="1301"/>
    <s v="Marlene Rhodes"/>
    <d v="2019-01-02T00:00:00"/>
    <d v="2020-10-09T00:00:00"/>
    <s v="Production Manager"/>
    <s v="Katie Carroll"/>
    <s v="Unknown"/>
    <x v="8"/>
    <x v="1"/>
    <x v="1"/>
    <x v="1"/>
    <x v="1"/>
    <x v="3"/>
    <s v="Per spend challenge key ever say."/>
    <x v="2"/>
    <s v="Wireline Construction"/>
    <d v="1988-11-28T00:00:00"/>
    <x v="0"/>
    <s v="Operator"/>
    <s v="Female"/>
    <n v="23761"/>
    <s v="Hispanic"/>
    <s v="Married"/>
    <x v="0"/>
    <x v="3"/>
  </r>
  <r>
    <x v="1302"/>
    <s v="Penelope Jordan"/>
    <d v="2019-10-26T00:00:00"/>
    <d v="2023-07-22T00:00:00"/>
    <s v="Production Manager"/>
    <s v="Christopher Owen"/>
    <s v="Unknown"/>
    <x v="1"/>
    <x v="1"/>
    <x v="1"/>
    <x v="1"/>
    <x v="1"/>
    <x v="3"/>
    <s v="Plant white design action."/>
    <x v="2"/>
    <s v="Field Operations"/>
    <d v="1957-12-27T00:00:00"/>
    <x v="0"/>
    <s v="Driver"/>
    <s v="Female"/>
    <n v="73691"/>
    <s v="Black"/>
    <s v="Divorced"/>
    <x v="0"/>
    <x v="2"/>
  </r>
  <r>
    <x v="1303"/>
    <s v="Marlon Stanton"/>
    <d v="2021-04-11T00:00:00"/>
    <s v="N/A"/>
    <s v="President &amp; CEO"/>
    <s v="Michael Richardson"/>
    <s v="Unknown"/>
    <x v="5"/>
    <x v="0"/>
    <x v="2"/>
    <x v="2"/>
    <x v="0"/>
    <x v="0"/>
    <s v="N/A"/>
    <x v="2"/>
    <s v="General - Con"/>
    <d v="1957-04-21T00:00:00"/>
    <x v="0"/>
    <s v="Manager"/>
    <s v="Female"/>
    <n v="66973"/>
    <s v="White"/>
    <s v="Divorced"/>
    <x v="0"/>
    <x v="1"/>
  </r>
  <r>
    <x v="1304"/>
    <s v="Rosemary Thornton"/>
    <d v="2019-12-11T00:00:00"/>
    <d v="2021-05-12T00:00:00"/>
    <s v="Network Engineer"/>
    <s v="Tracy Logan"/>
    <s v="Unknown"/>
    <x v="6"/>
    <x v="0"/>
    <x v="0"/>
    <x v="0"/>
    <x v="2"/>
    <x v="3"/>
    <s v="Want agency relationship house nice mother."/>
    <x v="2"/>
    <s v="Field Operations"/>
    <d v="1970-10-03T00:00:00"/>
    <x v="0"/>
    <s v="Laborer"/>
    <s v="Female"/>
    <n v="18379"/>
    <s v="White"/>
    <s v="Divorced"/>
    <x v="0"/>
    <x v="1"/>
  </r>
  <r>
    <x v="1305"/>
    <s v="Ayanna Lutz"/>
    <d v="2020-10-21T00:00:00"/>
    <d v="2023-05-14T00:00:00"/>
    <s v="Network Engineer"/>
    <s v="Thomas Whitaker"/>
    <s v="Unknown"/>
    <x v="9"/>
    <x v="0"/>
    <x v="0"/>
    <x v="2"/>
    <x v="2"/>
    <x v="3"/>
    <s v="Think network make manager."/>
    <x v="2"/>
    <s v="Project Management - Con"/>
    <d v="1999-11-06T00:00:00"/>
    <x v="0"/>
    <s v="Technician"/>
    <s v="Male"/>
    <n v="91517"/>
    <s v="Hispanic"/>
    <s v="Married"/>
    <x v="0"/>
    <x v="4"/>
  </r>
  <r>
    <x v="1306"/>
    <s v="Case Hahn"/>
    <d v="2020-05-08T00:00:00"/>
    <s v="N/A"/>
    <s v="Network Engineer"/>
    <s v="James Hernandez"/>
    <s v="Unknown"/>
    <x v="0"/>
    <x v="0"/>
    <x v="0"/>
    <x v="1"/>
    <x v="0"/>
    <x v="0"/>
    <s v="N/A"/>
    <x v="3"/>
    <s v="Project Management - Con"/>
    <d v="1988-05-05T00:00:00"/>
    <x v="0"/>
    <s v="Project Manager"/>
    <s v="Male"/>
    <n v="1057"/>
    <s v="Asian"/>
    <s v="Single"/>
    <x v="0"/>
    <x v="1"/>
  </r>
  <r>
    <x v="1307"/>
    <s v="Asia Rivers"/>
    <d v="2022-05-24T00:00:00"/>
    <d v="2022-10-13T00:00:00"/>
    <s v="Data Analyst"/>
    <s v="Matthew Tucker"/>
    <s v="Unknown"/>
    <x v="6"/>
    <x v="0"/>
    <x v="2"/>
    <x v="0"/>
    <x v="2"/>
    <x v="4"/>
    <s v="Where vote relate expect executive game seem."/>
    <x v="2"/>
    <s v="Field Operations"/>
    <d v="1999-05-09T00:00:00"/>
    <x v="0"/>
    <s v="Coordinator"/>
    <s v="Male"/>
    <n v="20854"/>
    <s v="Other"/>
    <s v="Divorced"/>
    <x v="0"/>
    <x v="2"/>
  </r>
  <r>
    <x v="1308"/>
    <s v="Alexa Mercer"/>
    <d v="2019-06-05T00:00:00"/>
    <s v="N/A"/>
    <s v="Data Analyst"/>
    <s v="Kelly Mathis"/>
    <s v="Unknown"/>
    <x v="9"/>
    <x v="0"/>
    <x v="0"/>
    <x v="0"/>
    <x v="0"/>
    <x v="0"/>
    <s v="N/A"/>
    <x v="2"/>
    <s v="General - Con"/>
    <d v="1991-04-07T00:00:00"/>
    <x v="0"/>
    <s v="Technician"/>
    <s v="Male"/>
    <n v="39014"/>
    <s v="Hispanic"/>
    <s v="Widowed"/>
    <x v="0"/>
    <x v="1"/>
  </r>
  <r>
    <x v="1309"/>
    <s v="Jade Sloan"/>
    <d v="2022-04-21T00:00:00"/>
    <s v="N/A"/>
    <s v="Data Analyst "/>
    <s v="Kimberly Garcia"/>
    <s v="Unknown"/>
    <x v="0"/>
    <x v="0"/>
    <x v="0"/>
    <x v="2"/>
    <x v="0"/>
    <x v="0"/>
    <s v="N/A"/>
    <x v="2"/>
    <s v="Fielders"/>
    <d v="1983-11-21T00:00:00"/>
    <x v="0"/>
    <s v="Engineer"/>
    <s v="Male"/>
    <n v="10223"/>
    <s v="Hispanic"/>
    <s v="Single"/>
    <x v="0"/>
    <x v="2"/>
  </r>
  <r>
    <x v="1310"/>
    <s v="Araceli Castillo"/>
    <d v="2019-12-10T00:00:00"/>
    <d v="2023-02-21T00:00:00"/>
    <s v="Data Analyst"/>
    <s v="Craig White"/>
    <s v="Unknown"/>
    <x v="3"/>
    <x v="0"/>
    <x v="0"/>
    <x v="0"/>
    <x v="2"/>
    <x v="2"/>
    <s v="Ago usually quickly Mrs television guess."/>
    <x v="2"/>
    <s v="Field Operations"/>
    <d v="1971-03-25T00:00:00"/>
    <x v="0"/>
    <s v="Laborer"/>
    <s v="Female"/>
    <n v="85441"/>
    <s v="Black"/>
    <s v="Divorced"/>
    <x v="0"/>
    <x v="1"/>
  </r>
  <r>
    <x v="1311"/>
    <s v="Maximilian Carney"/>
    <d v="2019-11-26T00:00:00"/>
    <s v="N/A"/>
    <s v="Data Analyst"/>
    <s v="Samantha Barnett"/>
    <s v="Unknown"/>
    <x v="2"/>
    <x v="0"/>
    <x v="2"/>
    <x v="1"/>
    <x v="0"/>
    <x v="0"/>
    <s v="N/A"/>
    <x v="4"/>
    <s v="Field Operations"/>
    <d v="1951-12-11T00:00:00"/>
    <x v="0"/>
    <s v="Laborer"/>
    <s v="Male"/>
    <n v="96303"/>
    <s v="Asian"/>
    <s v="Widowed"/>
    <x v="0"/>
    <x v="3"/>
  </r>
  <r>
    <x v="1312"/>
    <s v="Ayanna Bowman"/>
    <d v="2021-09-13T00:00:00"/>
    <s v="N/A"/>
    <s v="Data Analyst"/>
    <s v="Sara Clayton"/>
    <s v="Unknown"/>
    <x v="1"/>
    <x v="0"/>
    <x v="0"/>
    <x v="1"/>
    <x v="2"/>
    <x v="0"/>
    <s v="N/A"/>
    <x v="4"/>
    <s v="Shop (Fleet)"/>
    <d v="2000-10-30T00:00:00"/>
    <x v="0"/>
    <s v="Shop"/>
    <s v="Male"/>
    <n v="40706"/>
    <s v="Asian"/>
    <s v="Divorced"/>
    <x v="0"/>
    <x v="1"/>
  </r>
  <r>
    <x v="1313"/>
    <s v="Lia Blair"/>
    <d v="2019-08-19T00:00:00"/>
    <s v="N/A"/>
    <s v="Data Analyst"/>
    <s v="Vanessa Bell"/>
    <s v="Unknown"/>
    <x v="8"/>
    <x v="0"/>
    <x v="0"/>
    <x v="1"/>
    <x v="0"/>
    <x v="0"/>
    <s v="N/A"/>
    <x v="4"/>
    <s v="Field Operations"/>
    <d v="1961-10-18T00:00:00"/>
    <x v="0"/>
    <s v="Technician"/>
    <s v="Female"/>
    <n v="48955"/>
    <s v="Asian"/>
    <s v="Married"/>
    <x v="0"/>
    <x v="4"/>
  </r>
  <r>
    <x v="1314"/>
    <s v="Marcelo Flowers"/>
    <d v="2022-06-12T00:00:00"/>
    <d v="2023-07-09T00:00:00"/>
    <s v="Production Manager"/>
    <s v="Kyle Strong"/>
    <s v="Unknown"/>
    <x v="9"/>
    <x v="0"/>
    <x v="2"/>
    <x v="0"/>
    <x v="2"/>
    <x v="2"/>
    <s v="Probably must design."/>
    <x v="2"/>
    <s v="Project Management - Con"/>
    <d v="1986-02-19T00:00:00"/>
    <x v="0"/>
    <s v="Project Manager"/>
    <s v="Female"/>
    <n v="83033"/>
    <s v="Other"/>
    <s v="Married"/>
    <x v="0"/>
    <x v="3"/>
  </r>
  <r>
    <x v="1315"/>
    <s v="Antwan Gay"/>
    <d v="2021-07-21T00:00:00"/>
    <s v="N/A"/>
    <s v="Production Manager"/>
    <s v="Michelle Walker"/>
    <s v="Unknown"/>
    <x v="4"/>
    <x v="0"/>
    <x v="2"/>
    <x v="2"/>
    <x v="2"/>
    <x v="0"/>
    <s v="N/A"/>
    <x v="2"/>
    <s v="Field Operations"/>
    <d v="1973-09-29T00:00:00"/>
    <x v="0"/>
    <s v="Technician"/>
    <s v="Male"/>
    <n v="14556"/>
    <s v="Asian"/>
    <s v="Divorced"/>
    <x v="0"/>
    <x v="1"/>
  </r>
  <r>
    <x v="1316"/>
    <s v="Jaydan Hoffman"/>
    <d v="2020-11-13T00:00:00"/>
    <s v="N/A"/>
    <s v="Production Manager"/>
    <s v="Debbie Smith"/>
    <s v="Unknown"/>
    <x v="6"/>
    <x v="0"/>
    <x v="2"/>
    <x v="0"/>
    <x v="1"/>
    <x v="0"/>
    <s v="N/A"/>
    <x v="2"/>
    <s v="Yard (Material Handling)"/>
    <d v="1944-06-16T00:00:00"/>
    <x v="0"/>
    <s v="Manager"/>
    <s v="Female"/>
    <n v="76366"/>
    <s v="Black"/>
    <s v="Single"/>
    <x v="0"/>
    <x v="4"/>
  </r>
  <r>
    <x v="1317"/>
    <s v="Faith Golden"/>
    <d v="2022-02-20T00:00:00"/>
    <s v="N/A"/>
    <s v="Production Manager"/>
    <s v="Samuel Brown"/>
    <s v="Unknown"/>
    <x v="5"/>
    <x v="0"/>
    <x v="0"/>
    <x v="0"/>
    <x v="1"/>
    <x v="0"/>
    <s v="N/A"/>
    <x v="2"/>
    <s v="Field Operations"/>
    <d v="1957-03-25T00:00:00"/>
    <x v="0"/>
    <s v="Laborer"/>
    <s v="Female"/>
    <n v="57512"/>
    <s v="White"/>
    <s v="Widowed"/>
    <x v="0"/>
    <x v="1"/>
  </r>
  <r>
    <x v="1318"/>
    <s v="Kaylee Harvey"/>
    <d v="2019-03-28T00:00:00"/>
    <d v="2022-04-14T00:00:00"/>
    <s v="Production Manager"/>
    <s v="Steven Miller"/>
    <s v="Unknown"/>
    <x v="7"/>
    <x v="2"/>
    <x v="1"/>
    <x v="0"/>
    <x v="0"/>
    <x v="2"/>
    <s v="Continue move everything."/>
    <x v="2"/>
    <s v="General - Sga"/>
    <d v="1983-02-18T00:00:00"/>
    <x v="0"/>
    <s v="Administrator"/>
    <s v="Female"/>
    <n v="31008"/>
    <s v="White"/>
    <s v="Widowed"/>
    <x v="0"/>
    <x v="2"/>
  </r>
  <r>
    <x v="1319"/>
    <s v="Kristen Peters"/>
    <d v="2022-10-26T00:00:00"/>
    <d v="2023-06-17T00:00:00"/>
    <s v="Production Manager"/>
    <s v="David Powers"/>
    <s v="Unknown"/>
    <x v="3"/>
    <x v="2"/>
    <x v="0"/>
    <x v="0"/>
    <x v="2"/>
    <x v="2"/>
    <s v="Else enjoy include expect."/>
    <x v="2"/>
    <s v="Fielders"/>
    <d v="1964-09-09T00:00:00"/>
    <x v="0"/>
    <s v="Engineer"/>
    <s v="Female"/>
    <n v="64961"/>
    <s v="White"/>
    <s v="Single"/>
    <x v="0"/>
    <x v="3"/>
  </r>
  <r>
    <x v="1320"/>
    <s v="Hadassah Gallegos"/>
    <d v="2023-05-10T00:00:00"/>
    <d v="2023-05-14T00:00:00"/>
    <s v="Production Manager"/>
    <s v="Kimberly Owen"/>
    <s v="Unknown"/>
    <x v="2"/>
    <x v="0"/>
    <x v="2"/>
    <x v="1"/>
    <x v="2"/>
    <x v="2"/>
    <s v="Camera four star growth design then."/>
    <x v="2"/>
    <s v="Field Operations"/>
    <d v="1951-08-21T00:00:00"/>
    <x v="0"/>
    <s v="Technician"/>
    <s v="Female"/>
    <n v="1269"/>
    <s v="Black"/>
    <s v="Divorced"/>
    <x v="0"/>
    <x v="1"/>
  </r>
  <r>
    <x v="1321"/>
    <s v="Ariel Cervantes"/>
    <d v="2022-09-01T00:00:00"/>
    <s v="N/A"/>
    <s v="Production Manager"/>
    <s v="Angela Sims"/>
    <s v="Unknown"/>
    <x v="1"/>
    <x v="0"/>
    <x v="1"/>
    <x v="1"/>
    <x v="0"/>
    <x v="0"/>
    <s v="N/A"/>
    <x v="2"/>
    <s v="Field Operations"/>
    <d v="1963-04-27T00:00:00"/>
    <x v="0"/>
    <s v="Driller"/>
    <s v="Female"/>
    <n v="73596"/>
    <s v="Asian"/>
    <s v="Divorced"/>
    <x v="0"/>
    <x v="2"/>
  </r>
  <r>
    <x v="1322"/>
    <s v="Aubree Villanueva"/>
    <d v="2021-04-21T00:00:00"/>
    <d v="2021-08-17T00:00:00"/>
    <s v="Production Manager"/>
    <s v="Sheila Roberts MD"/>
    <s v="Unknown"/>
    <x v="8"/>
    <x v="0"/>
    <x v="0"/>
    <x v="1"/>
    <x v="1"/>
    <x v="4"/>
    <s v="Fill outside then discuss table."/>
    <x v="2"/>
    <s v="Project Management - Con"/>
    <d v="1959-07-05T00:00:00"/>
    <x v="0"/>
    <s v="Manager"/>
    <s v="Female"/>
    <n v="35263"/>
    <s v="Asian"/>
    <s v="Divorced"/>
    <x v="0"/>
    <x v="2"/>
  </r>
  <r>
    <x v="1323"/>
    <s v="Aspen Dixon"/>
    <d v="2021-07-23T00:00:00"/>
    <d v="2023-02-15T00:00:00"/>
    <s v="Production Manager"/>
    <s v="Justin Perez"/>
    <s v="Unknown"/>
    <x v="0"/>
    <x v="1"/>
    <x v="0"/>
    <x v="0"/>
    <x v="1"/>
    <x v="1"/>
    <s v="International time want art own sit."/>
    <x v="2"/>
    <s v="General - Con"/>
    <d v="1996-07-17T00:00:00"/>
    <x v="0"/>
    <s v="Splicer"/>
    <s v="Female"/>
    <n v="94592"/>
    <s v="Black"/>
    <s v="Widowed"/>
    <x v="0"/>
    <x v="3"/>
  </r>
  <r>
    <x v="1324"/>
    <s v="Keenan Jensen"/>
    <d v="2020-12-29T00:00:00"/>
    <s v="N/A"/>
    <s v="Production Manager"/>
    <s v="Megan Rich"/>
    <s v="Unknown"/>
    <x v="9"/>
    <x v="0"/>
    <x v="0"/>
    <x v="0"/>
    <x v="1"/>
    <x v="0"/>
    <s v="N/A"/>
    <x v="2"/>
    <s v="Field Operations"/>
    <d v="1999-10-20T00:00:00"/>
    <x v="0"/>
    <s v="Laborer"/>
    <s v="Female"/>
    <n v="60295"/>
    <s v="Asian"/>
    <s v="Divorced"/>
    <x v="0"/>
    <x v="4"/>
  </r>
  <r>
    <x v="1325"/>
    <s v="Malakai Whitehead"/>
    <d v="2022-08-08T00:00:00"/>
    <s v="N/A"/>
    <s v="President &amp; CEO"/>
    <s v="James Dorsey"/>
    <s v="Unknown"/>
    <x v="4"/>
    <x v="0"/>
    <x v="1"/>
    <x v="0"/>
    <x v="1"/>
    <x v="0"/>
    <s v="N/A"/>
    <x v="2"/>
    <s v="Project Management - Con"/>
    <d v="1947-11-19T00:00:00"/>
    <x v="0"/>
    <s v="Safety"/>
    <s v="Female"/>
    <n v="25257"/>
    <s v="Black"/>
    <s v="Single"/>
    <x v="0"/>
    <x v="1"/>
  </r>
  <r>
    <x v="1326"/>
    <s v="Parker Cunningham"/>
    <d v="2020-07-30T00:00:00"/>
    <s v="N/A"/>
    <s v="Network Engineer"/>
    <s v="Erik Gray MD"/>
    <s v="Unknown"/>
    <x v="6"/>
    <x v="0"/>
    <x v="2"/>
    <x v="0"/>
    <x v="0"/>
    <x v="0"/>
    <s v="N/A"/>
    <x v="2"/>
    <s v="Field Operations"/>
    <d v="1971-11-27T00:00:00"/>
    <x v="0"/>
    <s v="Laborer"/>
    <s v="Male"/>
    <n v="43033"/>
    <s v="Black"/>
    <s v="Married"/>
    <x v="0"/>
    <x v="3"/>
  </r>
  <r>
    <x v="1327"/>
    <s v="Kadyn Herring"/>
    <d v="2019-03-18T00:00:00"/>
    <s v="N/A"/>
    <s v="Network Engineer"/>
    <s v="Steven Ayala"/>
    <s v="Unknown"/>
    <x v="5"/>
    <x v="0"/>
    <x v="2"/>
    <x v="2"/>
    <x v="0"/>
    <x v="0"/>
    <s v="N/A"/>
    <x v="2"/>
    <s v="General - Con"/>
    <d v="1980-05-26T00:00:00"/>
    <x v="0"/>
    <s v="Splicer"/>
    <s v="Male"/>
    <n v="48068"/>
    <s v="Asian"/>
    <s v="Divorced"/>
    <x v="0"/>
    <x v="3"/>
  </r>
  <r>
    <x v="1328"/>
    <s v="Aubree Anderson"/>
    <d v="2019-07-25T00:00:00"/>
    <d v="2022-09-03T00:00:00"/>
    <s v="Network Engineer"/>
    <s v="Larry Gonzales"/>
    <s v="Unknown"/>
    <x v="7"/>
    <x v="0"/>
    <x v="2"/>
    <x v="0"/>
    <x v="2"/>
    <x v="4"/>
    <s v="War way happy safe consumer probably."/>
    <x v="3"/>
    <s v="Aerial"/>
    <d v="1962-10-26T00:00:00"/>
    <x v="0"/>
    <s v="Lineman"/>
    <s v="Male"/>
    <n v="82740"/>
    <s v="Asian"/>
    <s v="Single"/>
    <x v="0"/>
    <x v="1"/>
  </r>
  <r>
    <x v="1329"/>
    <s v="John Forbes"/>
    <d v="2021-10-16T00:00:00"/>
    <s v="N/A"/>
    <s v="Data Analyst"/>
    <s v="Crystal Mahoney"/>
    <s v="Unknown"/>
    <x v="4"/>
    <x v="0"/>
    <x v="2"/>
    <x v="1"/>
    <x v="0"/>
    <x v="0"/>
    <s v="N/A"/>
    <x v="2"/>
    <s v="Executive"/>
    <d v="1957-12-13T00:00:00"/>
    <x v="0"/>
    <s v="Vp"/>
    <s v="Male"/>
    <n v="57688"/>
    <s v="Other"/>
    <s v="Married"/>
    <x v="0"/>
    <x v="1"/>
  </r>
  <r>
    <x v="1330"/>
    <s v="Violet Willis"/>
    <d v="2019-12-06T00:00:00"/>
    <d v="2021-10-29T00:00:00"/>
    <s v="Data Analyst"/>
    <s v="Sara Edwards"/>
    <s v="Unknown"/>
    <x v="7"/>
    <x v="0"/>
    <x v="1"/>
    <x v="1"/>
    <x v="0"/>
    <x v="4"/>
    <s v="Energy general place investment notice."/>
    <x v="2"/>
    <s v="Wireline Construction"/>
    <d v="1952-02-14T00:00:00"/>
    <x v="0"/>
    <s v="Supervisor"/>
    <s v="Male"/>
    <n v="34849"/>
    <s v="Black"/>
    <s v="Divorced"/>
    <x v="0"/>
    <x v="4"/>
  </r>
  <r>
    <x v="1331"/>
    <s v="Jaime Austin"/>
    <d v="2019-06-29T00:00:00"/>
    <d v="2020-07-21T00:00:00"/>
    <s v="Data Analyst "/>
    <s v="Lisa Barrera"/>
    <s v="Unknown"/>
    <x v="2"/>
    <x v="0"/>
    <x v="1"/>
    <x v="1"/>
    <x v="2"/>
    <x v="1"/>
    <s v="Choice while growth future."/>
    <x v="2"/>
    <s v="Fielders"/>
    <d v="1971-08-21T00:00:00"/>
    <x v="0"/>
    <s v="Engineer"/>
    <s v="Male"/>
    <n v="31351"/>
    <s v="White"/>
    <s v="Widowed"/>
    <x v="0"/>
    <x v="3"/>
  </r>
  <r>
    <x v="1332"/>
    <s v="Natalee Lane"/>
    <d v="2019-04-03T00:00:00"/>
    <s v="N/A"/>
    <s v="Data Analyst"/>
    <s v="Melissa Hodges"/>
    <s v="Unknown"/>
    <x v="0"/>
    <x v="0"/>
    <x v="2"/>
    <x v="1"/>
    <x v="1"/>
    <x v="0"/>
    <s v="N/A"/>
    <x v="4"/>
    <s v="Yard (Material Handling)"/>
    <d v="1951-07-19T00:00:00"/>
    <x v="0"/>
    <s v="Associate"/>
    <s v="Female"/>
    <n v="17611"/>
    <s v="Asian"/>
    <s v="Divorced"/>
    <x v="0"/>
    <x v="4"/>
  </r>
  <r>
    <x v="1333"/>
    <s v="Iris Preston"/>
    <d v="2021-07-21T00:00:00"/>
    <d v="2022-09-03T00:00:00"/>
    <s v="Data Analyst"/>
    <s v="Alexandria Hahn"/>
    <s v="Unknown"/>
    <x v="9"/>
    <x v="0"/>
    <x v="1"/>
    <x v="0"/>
    <x v="1"/>
    <x v="4"/>
    <s v="According term along ago leave."/>
    <x v="4"/>
    <s v="Engineers"/>
    <d v="1983-02-19T00:00:00"/>
    <x v="0"/>
    <s v="Engineer"/>
    <s v="Male"/>
    <n v="93589"/>
    <s v="Asian"/>
    <s v="Single"/>
    <x v="0"/>
    <x v="3"/>
  </r>
  <r>
    <x v="1334"/>
    <s v="Magdalena Fischer"/>
    <d v="2022-07-27T00:00:00"/>
    <s v="N/A"/>
    <s v="Data Analyst"/>
    <s v="Charles Willis"/>
    <s v="Unknown"/>
    <x v="6"/>
    <x v="0"/>
    <x v="2"/>
    <x v="1"/>
    <x v="1"/>
    <x v="0"/>
    <s v="N/A"/>
    <x v="4"/>
    <s v="General - Con"/>
    <d v="1944-11-19T00:00:00"/>
    <x v="0"/>
    <s v="Foreman"/>
    <s v="Male"/>
    <n v="58353"/>
    <s v="White"/>
    <s v="Divorced"/>
    <x v="0"/>
    <x v="3"/>
  </r>
  <r>
    <x v="1335"/>
    <s v="Walter Dominguez"/>
    <d v="2019-10-06T00:00:00"/>
    <s v="N/A"/>
    <s v="Production Manager"/>
    <s v="Tim Wilcox"/>
    <s v="Unknown"/>
    <x v="9"/>
    <x v="0"/>
    <x v="1"/>
    <x v="0"/>
    <x v="2"/>
    <x v="0"/>
    <s v="N/A"/>
    <x v="2"/>
    <s v="General - Con"/>
    <d v="1984-05-06T00:00:00"/>
    <x v="0"/>
    <s v="Foreman"/>
    <s v="Female"/>
    <n v="61633"/>
    <s v="Other"/>
    <s v="Single"/>
    <x v="0"/>
    <x v="3"/>
  </r>
  <r>
    <x v="1336"/>
    <s v="Hallie Macias"/>
    <d v="2021-04-16T00:00:00"/>
    <s v="N/A"/>
    <s v="Production Manager"/>
    <s v="Amber White"/>
    <s v="Unknown"/>
    <x v="4"/>
    <x v="0"/>
    <x v="2"/>
    <x v="1"/>
    <x v="0"/>
    <x v="0"/>
    <s v="N/A"/>
    <x v="2"/>
    <s v="Engineers"/>
    <d v="1989-01-25T00:00:00"/>
    <x v="0"/>
    <s v="Engineer"/>
    <s v="Male"/>
    <n v="29639"/>
    <s v="Other"/>
    <s v="Single"/>
    <x v="0"/>
    <x v="3"/>
  </r>
  <r>
    <x v="1337"/>
    <s v="Ivan Hull"/>
    <d v="2018-10-10T00:00:00"/>
    <d v="2022-05-02T00:00:00"/>
    <s v="Production Manager"/>
    <s v="Robert Sullivan"/>
    <s v="Unknown"/>
    <x v="6"/>
    <x v="0"/>
    <x v="0"/>
    <x v="1"/>
    <x v="1"/>
    <x v="1"/>
    <s v="Body move possible play. Relate husband Mrs."/>
    <x v="2"/>
    <s v="Project Management - Con"/>
    <d v="1971-08-06T00:00:00"/>
    <x v="0"/>
    <s v="Supervisor"/>
    <s v="Female"/>
    <n v="6536"/>
    <s v="Other"/>
    <s v="Married"/>
    <x v="0"/>
    <x v="3"/>
  </r>
  <r>
    <x v="1338"/>
    <s v="India Kemp"/>
    <d v="2022-07-25T00:00:00"/>
    <d v="2022-11-08T00:00:00"/>
    <s v="Production Manager"/>
    <s v="Brett Aguilar"/>
    <s v="Unknown"/>
    <x v="5"/>
    <x v="2"/>
    <x v="2"/>
    <x v="2"/>
    <x v="0"/>
    <x v="4"/>
    <s v="Pretty he matter south treat benefit."/>
    <x v="2"/>
    <s v="General - Sga"/>
    <d v="1972-08-06T00:00:00"/>
    <x v="0"/>
    <s v="Administrator"/>
    <s v="Female"/>
    <n v="19049"/>
    <s v="Black"/>
    <s v="Married"/>
    <x v="0"/>
    <x v="4"/>
  </r>
  <r>
    <x v="1339"/>
    <s v="Alice Dudley"/>
    <d v="2021-03-17T00:00:00"/>
    <d v="2023-05-13T00:00:00"/>
    <s v="Production Manager"/>
    <s v="Derrick Cannon"/>
    <s v="Unknown"/>
    <x v="7"/>
    <x v="2"/>
    <x v="1"/>
    <x v="0"/>
    <x v="1"/>
    <x v="3"/>
    <s v="Professor phone billion none very evidence."/>
    <x v="2"/>
    <s v="General - Con"/>
    <d v="2001-02-27T00:00:00"/>
    <x v="0"/>
    <s v="Laborer"/>
    <s v="Female"/>
    <n v="29529"/>
    <s v="White"/>
    <s v="Single"/>
    <x v="0"/>
    <x v="2"/>
  </r>
  <r>
    <x v="1340"/>
    <s v="Jesus Hendricks"/>
    <d v="2018-10-13T00:00:00"/>
    <s v="N/A"/>
    <s v="Production Manager"/>
    <s v="Brandon Walsh"/>
    <s v="Unknown"/>
    <x v="3"/>
    <x v="0"/>
    <x v="2"/>
    <x v="0"/>
    <x v="2"/>
    <x v="0"/>
    <s v="N/A"/>
    <x v="2"/>
    <s v="General - Sga"/>
    <d v="1984-11-02T00:00:00"/>
    <x v="0"/>
    <s v="Mechanic"/>
    <s v="Female"/>
    <n v="36574"/>
    <s v="Hispanic"/>
    <s v="Divorced"/>
    <x v="0"/>
    <x v="1"/>
  </r>
  <r>
    <x v="1341"/>
    <s v="Eli Owens"/>
    <d v="2020-01-09T00:00:00"/>
    <s v="N/A"/>
    <s v="Production Manager"/>
    <s v="Richard Higgins"/>
    <s v="Unknown"/>
    <x v="2"/>
    <x v="0"/>
    <x v="0"/>
    <x v="1"/>
    <x v="1"/>
    <x v="0"/>
    <s v="N/A"/>
    <x v="2"/>
    <s v="Field Operations"/>
    <d v="1967-05-14T00:00:00"/>
    <x v="0"/>
    <s v="Laborer"/>
    <s v="Female"/>
    <n v="5298"/>
    <s v="Other"/>
    <s v="Single"/>
    <x v="0"/>
    <x v="2"/>
  </r>
  <r>
    <x v="1342"/>
    <s v="Emelia Mcintyre"/>
    <d v="2019-09-18T00:00:00"/>
    <s v="N/A"/>
    <s v="Production Manager"/>
    <s v="Robert Warren"/>
    <s v="Unknown"/>
    <x v="1"/>
    <x v="0"/>
    <x v="2"/>
    <x v="2"/>
    <x v="1"/>
    <x v="0"/>
    <s v="N/A"/>
    <x v="2"/>
    <s v="Wireless"/>
    <d v="1998-10-17T00:00:00"/>
    <x v="0"/>
    <s v="Technician"/>
    <s v="Female"/>
    <n v="38735"/>
    <s v="Hispanic"/>
    <s v="Single"/>
    <x v="0"/>
    <x v="3"/>
  </r>
  <r>
    <x v="1343"/>
    <s v="Jaden Bates"/>
    <d v="2019-10-26T00:00:00"/>
    <d v="2020-03-10T00:00:00"/>
    <s v="Production Manager"/>
    <s v="Regina Smith"/>
    <s v="Unknown"/>
    <x v="8"/>
    <x v="0"/>
    <x v="1"/>
    <x v="1"/>
    <x v="1"/>
    <x v="4"/>
    <s v="Money start prove."/>
    <x v="2"/>
    <s v="Yard (Material Handling)"/>
    <d v="1991-08-23T00:00:00"/>
    <x v="0"/>
    <s v="Engineer"/>
    <s v="Female"/>
    <n v="42542"/>
    <s v="Other"/>
    <s v="Divorced"/>
    <x v="0"/>
    <x v="4"/>
  </r>
  <r>
    <x v="1344"/>
    <s v="Nyla Schwartz"/>
    <d v="2020-09-14T00:00:00"/>
    <d v="2023-05-30T00:00:00"/>
    <s v="Production Manager"/>
    <s v="Cindy Schneider"/>
    <s v="Unknown"/>
    <x v="0"/>
    <x v="1"/>
    <x v="2"/>
    <x v="2"/>
    <x v="1"/>
    <x v="1"/>
    <s v="Upon around example dream style technology term."/>
    <x v="2"/>
    <s v="Field Operations"/>
    <d v="1971-01-10T00:00:00"/>
    <x v="0"/>
    <s v="Specialist"/>
    <s v="Female"/>
    <n v="7521"/>
    <s v="Hispanic"/>
    <s v="Married"/>
    <x v="0"/>
    <x v="1"/>
  </r>
  <r>
    <x v="1345"/>
    <s v="Taryn Black"/>
    <d v="2023-04-09T00:00:00"/>
    <s v="N/A"/>
    <s v="Production Manager"/>
    <s v="Elizabeth Dillon"/>
    <s v="Unknown"/>
    <x v="9"/>
    <x v="0"/>
    <x v="0"/>
    <x v="0"/>
    <x v="2"/>
    <x v="0"/>
    <s v="N/A"/>
    <x v="2"/>
    <s v="Field Operations"/>
    <d v="1984-02-28T00:00:00"/>
    <x v="0"/>
    <s v="Technician"/>
    <s v="Female"/>
    <n v="9394"/>
    <s v="Hispanic"/>
    <s v="Widowed"/>
    <x v="0"/>
    <x v="3"/>
  </r>
  <r>
    <x v="1346"/>
    <s v="Karley Novak"/>
    <d v="2019-10-25T00:00:00"/>
    <s v="N/A"/>
    <s v="President &amp; CEO"/>
    <s v="Jesus Smith"/>
    <s v="Unknown"/>
    <x v="4"/>
    <x v="0"/>
    <x v="2"/>
    <x v="0"/>
    <x v="0"/>
    <x v="0"/>
    <s v="N/A"/>
    <x v="2"/>
    <s v="Field Operations"/>
    <d v="1977-11-07T00:00:00"/>
    <x v="0"/>
    <s v="Laborer"/>
    <s v="Female"/>
    <n v="14720"/>
    <s v="White"/>
    <s v="Single"/>
    <x v="0"/>
    <x v="4"/>
  </r>
  <r>
    <x v="1347"/>
    <s v="Payten Harvey"/>
    <d v="2022-06-25T00:00:00"/>
    <s v="N/A"/>
    <s v="Network Engineer"/>
    <s v="Timothy Waters"/>
    <s v="Unknown"/>
    <x v="6"/>
    <x v="0"/>
    <x v="0"/>
    <x v="1"/>
    <x v="2"/>
    <x v="0"/>
    <s v="N/A"/>
    <x v="2"/>
    <s v="Field Operations"/>
    <d v="1976-02-21T00:00:00"/>
    <x v="0"/>
    <s v="Technician"/>
    <s v="Male"/>
    <n v="85605"/>
    <s v="Asian"/>
    <s v="Single"/>
    <x v="0"/>
    <x v="4"/>
  </r>
  <r>
    <x v="1348"/>
    <s v="Reagan Atkinson"/>
    <d v="2023-01-26T00:00:00"/>
    <d v="2023-02-27T00:00:00"/>
    <s v="Network Engineer"/>
    <s v="Joshua Johnson"/>
    <s v="Unknown"/>
    <x v="5"/>
    <x v="0"/>
    <x v="0"/>
    <x v="1"/>
    <x v="2"/>
    <x v="2"/>
    <s v="Address machine break person force interview."/>
    <x v="2"/>
    <s v="General - Con"/>
    <d v="1956-06-03T00:00:00"/>
    <x v="0"/>
    <s v="Laborer"/>
    <s v="Male"/>
    <n v="38286"/>
    <s v="Black"/>
    <s v="Widowed"/>
    <x v="0"/>
    <x v="3"/>
  </r>
  <r>
    <x v="1349"/>
    <s v="Rey Werner"/>
    <d v="2020-02-19T00:00:00"/>
    <s v="N/A"/>
    <s v="Network Engineer"/>
    <s v="Joanna Foster"/>
    <s v="Unknown"/>
    <x v="7"/>
    <x v="0"/>
    <x v="0"/>
    <x v="0"/>
    <x v="1"/>
    <x v="0"/>
    <s v="N/A"/>
    <x v="3"/>
    <s v="Wireline Construction"/>
    <d v="1973-04-24T00:00:00"/>
    <x v="0"/>
    <s v="Laborer"/>
    <s v="Male"/>
    <n v="59836"/>
    <s v="Black"/>
    <s v="Divorced"/>
    <x v="0"/>
    <x v="1"/>
  </r>
  <r>
    <x v="1350"/>
    <s v="Kendall Mcintyre"/>
    <d v="2019-12-24T00:00:00"/>
    <d v="2020-06-21T00:00:00"/>
    <s v="Data Analyst"/>
    <s v="Rita Abbott"/>
    <s v="Unknown"/>
    <x v="6"/>
    <x v="0"/>
    <x v="1"/>
    <x v="2"/>
    <x v="1"/>
    <x v="4"/>
    <s v="Market as per stop kid score detail."/>
    <x v="2"/>
    <s v="Engineers"/>
    <d v="1943-02-27T00:00:00"/>
    <x v="0"/>
    <s v="Technician"/>
    <s v="Male"/>
    <n v="25767"/>
    <s v="Hispanic"/>
    <s v="Widowed"/>
    <x v="0"/>
    <x v="3"/>
  </r>
  <r>
    <x v="1351"/>
    <s v="Anahi Frye"/>
    <d v="2020-10-16T00:00:00"/>
    <d v="2020-11-15T00:00:00"/>
    <s v="Data Analyst"/>
    <s v="Renee Ritter"/>
    <s v="Unknown"/>
    <x v="5"/>
    <x v="0"/>
    <x v="2"/>
    <x v="2"/>
    <x v="1"/>
    <x v="4"/>
    <s v="Practice miss lead message measure."/>
    <x v="2"/>
    <s v="General - Con"/>
    <d v="1993-12-31T00:00:00"/>
    <x v="0"/>
    <s v="Lineman"/>
    <s v="Male"/>
    <n v="19689"/>
    <s v="White"/>
    <s v="Widowed"/>
    <x v="0"/>
    <x v="1"/>
  </r>
  <r>
    <x v="1352"/>
    <s v="Dalia Booth"/>
    <d v="2018-09-07T00:00:00"/>
    <s v="N/A"/>
    <s v="Data Analyst "/>
    <s v="Michelle Nguyen"/>
    <s v="Unknown"/>
    <x v="7"/>
    <x v="0"/>
    <x v="0"/>
    <x v="2"/>
    <x v="2"/>
    <x v="0"/>
    <s v="N/A"/>
    <x v="4"/>
    <s v="Field Operations"/>
    <d v="1997-07-26T00:00:00"/>
    <x v="0"/>
    <s v="Foreman"/>
    <s v="Female"/>
    <n v="19035"/>
    <s v="Hispanic"/>
    <s v="Married"/>
    <x v="0"/>
    <x v="1"/>
  </r>
  <r>
    <x v="1353"/>
    <s v="Charlee Navarro"/>
    <d v="2022-01-07T00:00:00"/>
    <d v="2022-06-29T00:00:00"/>
    <s v="Data Analyst"/>
    <s v="Elizabeth Houston"/>
    <s v="Unknown"/>
    <x v="3"/>
    <x v="0"/>
    <x v="0"/>
    <x v="1"/>
    <x v="2"/>
    <x v="4"/>
    <s v="Especially usually citizen do."/>
    <x v="4"/>
    <s v="Wireline Construction"/>
    <d v="1971-09-02T00:00:00"/>
    <x v="0"/>
    <s v="Clerk"/>
    <s v="Female"/>
    <n v="61793"/>
    <s v="White"/>
    <s v="Divorced"/>
    <x v="0"/>
    <x v="1"/>
  </r>
  <r>
    <x v="1354"/>
    <s v="Karter Perry"/>
    <d v="2019-03-25T00:00:00"/>
    <d v="2019-04-23T00:00:00"/>
    <s v="Data Analyst"/>
    <s v="Elizabeth Gray"/>
    <s v="Unknown"/>
    <x v="2"/>
    <x v="0"/>
    <x v="1"/>
    <x v="1"/>
    <x v="1"/>
    <x v="4"/>
    <s v="Teacher often knowledge free best."/>
    <x v="4"/>
    <s v="Field Operations"/>
    <d v="1943-01-17T00:00:00"/>
    <x v="0"/>
    <s v="Civil Hand"/>
    <s v="Male"/>
    <n v="91193"/>
    <s v="Asian"/>
    <s v="Single"/>
    <x v="0"/>
    <x v="4"/>
  </r>
  <r>
    <x v="1355"/>
    <s v="Sariah Little"/>
    <d v="2021-11-18T00:00:00"/>
    <d v="2022-12-17T00:00:00"/>
    <s v="Data Analyst"/>
    <s v="Courtney Webb"/>
    <s v="Unknown"/>
    <x v="1"/>
    <x v="0"/>
    <x v="0"/>
    <x v="1"/>
    <x v="1"/>
    <x v="4"/>
    <s v="Audience deal cost figure student might let."/>
    <x v="4"/>
    <s v="Catv"/>
    <d v="1955-07-14T00:00:00"/>
    <x v="0"/>
    <s v="Laborer"/>
    <s v="Male"/>
    <n v="11058"/>
    <s v="Black"/>
    <s v="Single"/>
    <x v="0"/>
    <x v="3"/>
  </r>
  <r>
    <x v="1356"/>
    <s v="Antoine Murray"/>
    <d v="2022-12-31T00:00:00"/>
    <d v="2023-07-21T00:00:00"/>
    <s v="Production Manager"/>
    <s v="Erin Richard"/>
    <s v="Unknown"/>
    <x v="8"/>
    <x v="0"/>
    <x v="1"/>
    <x v="2"/>
    <x v="1"/>
    <x v="1"/>
    <s v="Where author federal Democrat in institution."/>
    <x v="2"/>
    <s v="General - Con"/>
    <d v="1943-09-15T00:00:00"/>
    <x v="0"/>
    <s v="Foreman"/>
    <s v="Female"/>
    <n v="48133"/>
    <s v="Black"/>
    <s v="Married"/>
    <x v="0"/>
    <x v="4"/>
  </r>
  <r>
    <x v="1357"/>
    <s v="Summer Huang"/>
    <d v="2020-05-14T00:00:00"/>
    <d v="2022-11-29T00:00:00"/>
    <s v="Production Manager"/>
    <s v="Christy Wagner"/>
    <s v="Unknown"/>
    <x v="3"/>
    <x v="0"/>
    <x v="0"/>
    <x v="2"/>
    <x v="1"/>
    <x v="1"/>
    <s v="A especially friend."/>
    <x v="2"/>
    <s v="Executive"/>
    <d v="1993-03-20T00:00:00"/>
    <x v="0"/>
    <s v="Executive Assistant"/>
    <s v="Male"/>
    <n v="14776"/>
    <s v="Black"/>
    <s v="Married"/>
    <x v="0"/>
    <x v="3"/>
  </r>
  <r>
    <x v="1358"/>
    <s v="Jaylyn Contreras"/>
    <d v="2020-12-13T00:00:00"/>
    <d v="2023-02-12T00:00:00"/>
    <s v="Production Manager"/>
    <s v="Andrew Wright"/>
    <s v="Unknown"/>
    <x v="4"/>
    <x v="0"/>
    <x v="2"/>
    <x v="2"/>
    <x v="0"/>
    <x v="4"/>
    <s v="Suddenly part eye bag."/>
    <x v="2"/>
    <s v="Engineers"/>
    <d v="1996-07-01T00:00:00"/>
    <x v="0"/>
    <s v="Project Manager"/>
    <s v="Female"/>
    <n v="87985"/>
    <s v="Other"/>
    <s v="Married"/>
    <x v="0"/>
    <x v="1"/>
  </r>
  <r>
    <x v="1359"/>
    <s v="Brenna York"/>
    <d v="2021-11-16T00:00:00"/>
    <d v="2022-11-23T00:00:00"/>
    <s v="Production Manager"/>
    <s v="Deborah Wood"/>
    <s v="Unknown"/>
    <x v="7"/>
    <x v="2"/>
    <x v="0"/>
    <x v="2"/>
    <x v="0"/>
    <x v="2"/>
    <s v="Decide rich traditional house task road."/>
    <x v="2"/>
    <s v="Fielders"/>
    <d v="1990-10-06T00:00:00"/>
    <x v="0"/>
    <s v="Engineer"/>
    <s v="Female"/>
    <n v="26846"/>
    <s v="Asian"/>
    <s v="Widowed"/>
    <x v="0"/>
    <x v="4"/>
  </r>
  <r>
    <x v="1360"/>
    <s v="Braden Wiggins"/>
    <d v="2022-12-01T00:00:00"/>
    <d v="2023-07-06T00:00:00"/>
    <s v="Production Manager"/>
    <s v="Christine Randall"/>
    <s v="Unknown"/>
    <x v="2"/>
    <x v="2"/>
    <x v="2"/>
    <x v="1"/>
    <x v="2"/>
    <x v="1"/>
    <s v="Report provide home follow price."/>
    <x v="2"/>
    <s v="Project Management - Con"/>
    <d v="1996-12-05T00:00:00"/>
    <x v="0"/>
    <s v="Supervisor"/>
    <s v="Female"/>
    <n v="66281"/>
    <s v="Asian"/>
    <s v="Divorced"/>
    <x v="0"/>
    <x v="1"/>
  </r>
  <r>
    <x v="1361"/>
    <s v="Nola Bullock"/>
    <d v="2020-10-30T00:00:00"/>
    <d v="2022-07-28T00:00:00"/>
    <s v="Production Manager"/>
    <s v="Debra Green"/>
    <s v="Unknown"/>
    <x v="0"/>
    <x v="0"/>
    <x v="2"/>
    <x v="1"/>
    <x v="0"/>
    <x v="1"/>
    <s v="Building source bill true education form include."/>
    <x v="2"/>
    <s v="Field Operations"/>
    <d v="1974-05-06T00:00:00"/>
    <x v="0"/>
    <s v="Construction Manager"/>
    <s v="Female"/>
    <n v="97050"/>
    <s v="Asian"/>
    <s v="Married"/>
    <x v="0"/>
    <x v="1"/>
  </r>
  <r>
    <x v="1362"/>
    <s v="Kaleigh Keller"/>
    <d v="2021-02-08T00:00:00"/>
    <d v="2022-09-25T00:00:00"/>
    <s v="Production Manager"/>
    <s v="Frances Olsen"/>
    <s v="Unknown"/>
    <x v="9"/>
    <x v="0"/>
    <x v="2"/>
    <x v="1"/>
    <x v="1"/>
    <x v="4"/>
    <s v="Least if civil partner court number song."/>
    <x v="2"/>
    <s v="Wireline Construction"/>
    <d v="1983-02-17T00:00:00"/>
    <x v="0"/>
    <s v="Foreman"/>
    <s v="Female"/>
    <n v="14808"/>
    <s v="Hispanic"/>
    <s v="Widowed"/>
    <x v="0"/>
    <x v="1"/>
  </r>
  <r>
    <x v="1363"/>
    <s v="Milagros Jimenez"/>
    <d v="2019-08-05T00:00:00"/>
    <s v="N/A"/>
    <s v="Production Manager"/>
    <s v="Benjamin Johnson"/>
    <s v="Unknown"/>
    <x v="6"/>
    <x v="0"/>
    <x v="2"/>
    <x v="0"/>
    <x v="1"/>
    <x v="0"/>
    <s v="N/A"/>
    <x v="2"/>
    <s v="Field Operations"/>
    <d v="1960-08-24T00:00:00"/>
    <x v="0"/>
    <s v="Technician"/>
    <s v="Male"/>
    <n v="53839"/>
    <s v="Black"/>
    <s v="Widowed"/>
    <x v="0"/>
    <x v="2"/>
  </r>
  <r>
    <x v="1364"/>
    <s v="Timothy Goodwin"/>
    <d v="2018-11-29T00:00:00"/>
    <d v="2023-03-09T00:00:00"/>
    <s v="Production Manager"/>
    <s v="Tyler Galvan"/>
    <s v="Unknown"/>
    <x v="5"/>
    <x v="1"/>
    <x v="1"/>
    <x v="0"/>
    <x v="1"/>
    <x v="1"/>
    <s v="Station today affect many know."/>
    <x v="2"/>
    <s v="Engineers"/>
    <d v="1953-08-25T00:00:00"/>
    <x v="0"/>
    <s v="Technician"/>
    <s v="Female"/>
    <n v="43609"/>
    <s v="Black"/>
    <s v="Married"/>
    <x v="0"/>
    <x v="4"/>
  </r>
  <r>
    <x v="1365"/>
    <s v="Reese Kennedy"/>
    <d v="2018-11-16T00:00:00"/>
    <d v="2021-05-25T00:00:00"/>
    <s v="Production Manager"/>
    <s v="Terri Morris"/>
    <s v="Unknown"/>
    <x v="1"/>
    <x v="1"/>
    <x v="2"/>
    <x v="2"/>
    <x v="0"/>
    <x v="4"/>
    <s v="Factor strategy defense citizen."/>
    <x v="2"/>
    <s v="Fielders"/>
    <d v="1944-07-22T00:00:00"/>
    <x v="0"/>
    <s v="Engineer"/>
    <s v="Female"/>
    <n v="83442"/>
    <s v="Asian"/>
    <s v="Divorced"/>
    <x v="0"/>
    <x v="1"/>
  </r>
  <r>
    <x v="1366"/>
    <s v="Mariam Doyle"/>
    <d v="2020-08-23T00:00:00"/>
    <d v="2022-06-11T00:00:00"/>
    <s v="Production Manager"/>
    <s v="John Hurst"/>
    <s v="Unknown"/>
    <x v="8"/>
    <x v="0"/>
    <x v="1"/>
    <x v="1"/>
    <x v="0"/>
    <x v="3"/>
    <s v="Soon walk early star."/>
    <x v="2"/>
    <s v="Wireline Construction"/>
    <d v="1959-07-29T00:00:00"/>
    <x v="0"/>
    <s v="Foreman"/>
    <s v="Female"/>
    <n v="6820"/>
    <s v="Hispanic"/>
    <s v="Widowed"/>
    <x v="0"/>
    <x v="2"/>
  </r>
  <r>
    <x v="1367"/>
    <s v="Clinton Brennan"/>
    <d v="2020-08-22T00:00:00"/>
    <d v="2023-03-09T00:00:00"/>
    <s v="President &amp; CEO"/>
    <s v="Kristi Lee"/>
    <s v="Unknown"/>
    <x v="3"/>
    <x v="0"/>
    <x v="2"/>
    <x v="2"/>
    <x v="1"/>
    <x v="3"/>
    <s v="Like save Mr instead doctor traditional one."/>
    <x v="2"/>
    <s v="Wireline Construction"/>
    <d v="1950-03-31T00:00:00"/>
    <x v="0"/>
    <s v="Splicer"/>
    <s v="Female"/>
    <n v="50782"/>
    <s v="White"/>
    <s v="Single"/>
    <x v="0"/>
    <x v="4"/>
  </r>
  <r>
    <x v="1368"/>
    <s v="Maximilian Moyer"/>
    <d v="2021-10-19T00:00:00"/>
    <d v="2022-09-10T00:00:00"/>
    <s v="Network Engineer"/>
    <s v="Nicole Sosa"/>
    <s v="Unknown"/>
    <x v="4"/>
    <x v="0"/>
    <x v="0"/>
    <x v="2"/>
    <x v="2"/>
    <x v="4"/>
    <s v="Window paper dark power knowledge must current."/>
    <x v="2"/>
    <s v="Field Operations"/>
    <d v="1987-09-16T00:00:00"/>
    <x v="0"/>
    <s v="Engineer"/>
    <s v="Male"/>
    <n v="59893"/>
    <s v="Other"/>
    <s v="Divorced"/>
    <x v="0"/>
    <x v="2"/>
  </r>
  <r>
    <x v="1369"/>
    <s v="Salvador Robinson"/>
    <d v="2020-02-21T00:00:00"/>
    <d v="2021-11-29T00:00:00"/>
    <s v="Network Engineer"/>
    <s v="Cynthia Nguyen"/>
    <s v="Unknown"/>
    <x v="7"/>
    <x v="0"/>
    <x v="1"/>
    <x v="2"/>
    <x v="2"/>
    <x v="4"/>
    <s v="Most sport property respond."/>
    <x v="2"/>
    <s v="Field Operations"/>
    <d v="1952-01-31T00:00:00"/>
    <x v="0"/>
    <s v="Locator"/>
    <s v="Male"/>
    <n v="84707"/>
    <s v="Other"/>
    <s v="Widowed"/>
    <x v="0"/>
    <x v="2"/>
  </r>
  <r>
    <x v="1370"/>
    <s v="Ahmed Mcmahon"/>
    <d v="2022-11-21T00:00:00"/>
    <s v="N/A"/>
    <s v="Data Analyst"/>
    <s v="Brian Ortiz MD"/>
    <s v="Unknown"/>
    <x v="6"/>
    <x v="0"/>
    <x v="1"/>
    <x v="2"/>
    <x v="1"/>
    <x v="0"/>
    <s v="N/A"/>
    <x v="2"/>
    <s v="Field Operations"/>
    <d v="2000-05-30T00:00:00"/>
    <x v="0"/>
    <s v="Supervisor"/>
    <s v="Male"/>
    <n v="59104"/>
    <s v="White"/>
    <s v="Married"/>
    <x v="0"/>
    <x v="4"/>
  </r>
  <r>
    <x v="1371"/>
    <s v="Junior York"/>
    <d v="2019-08-05T00:00:00"/>
    <d v="2021-12-06T00:00:00"/>
    <s v="Data Analyst"/>
    <s v="Lisa Davis"/>
    <s v="Unknown"/>
    <x v="9"/>
    <x v="0"/>
    <x v="2"/>
    <x v="0"/>
    <x v="0"/>
    <x v="1"/>
    <s v="Skin none party discover fact low buy ok."/>
    <x v="2"/>
    <s v="Field Operations"/>
    <d v="1992-03-10T00:00:00"/>
    <x v="0"/>
    <s v="Driller"/>
    <s v="Female"/>
    <n v="61932"/>
    <s v="Hispanic"/>
    <s v="Single"/>
    <x v="0"/>
    <x v="1"/>
  </r>
  <r>
    <x v="1372"/>
    <s v="Marilyn Wiley"/>
    <d v="2020-11-05T00:00:00"/>
    <d v="2022-06-04T00:00:00"/>
    <s v="Data Analyst "/>
    <s v="Erica Allen"/>
    <s v="Unknown"/>
    <x v="0"/>
    <x v="0"/>
    <x v="2"/>
    <x v="0"/>
    <x v="2"/>
    <x v="3"/>
    <s v="Thought official else loss admit threat treat."/>
    <x v="4"/>
    <s v="Catv"/>
    <d v="1982-10-22T00:00:00"/>
    <x v="0"/>
    <s v="Foreman"/>
    <s v="Female"/>
    <n v="62911"/>
    <s v="Other"/>
    <s v="Divorced"/>
    <x v="0"/>
    <x v="1"/>
  </r>
  <r>
    <x v="1373"/>
    <s v="Selena Hebert"/>
    <d v="2021-06-12T00:00:00"/>
    <d v="2022-02-25T00:00:00"/>
    <s v="Data Analyst"/>
    <s v="Michael Lucas"/>
    <s v="Unknown"/>
    <x v="2"/>
    <x v="0"/>
    <x v="0"/>
    <x v="0"/>
    <x v="0"/>
    <x v="4"/>
    <s v="Industry majority population final. Bit go deal."/>
    <x v="4"/>
    <s v="Field Operations"/>
    <d v="1962-08-09T00:00:00"/>
    <x v="0"/>
    <s v="Laborer"/>
    <s v="Female"/>
    <n v="51977"/>
    <s v="Asian"/>
    <s v="Divorced"/>
    <x v="0"/>
    <x v="1"/>
  </r>
  <r>
    <x v="1374"/>
    <s v="Selena Adkins"/>
    <d v="2018-09-13T00:00:00"/>
    <s v="N/A"/>
    <s v="Data Analyst"/>
    <s v="Eric Campbell"/>
    <s v="Unknown"/>
    <x v="7"/>
    <x v="0"/>
    <x v="1"/>
    <x v="2"/>
    <x v="2"/>
    <x v="0"/>
    <s v="N/A"/>
    <x v="4"/>
    <s v="General - Con"/>
    <d v="1958-11-02T00:00:00"/>
    <x v="0"/>
    <s v="Foreman"/>
    <s v="Male"/>
    <n v="90110"/>
    <s v="Black"/>
    <s v="Single"/>
    <x v="0"/>
    <x v="4"/>
  </r>
  <r>
    <x v="1375"/>
    <s v="Erica Sloan"/>
    <d v="2023-04-09T00:00:00"/>
    <d v="2023-06-03T00:00:00"/>
    <s v="Production Manager"/>
    <s v="Jamie Simon"/>
    <s v="Unknown"/>
    <x v="9"/>
    <x v="0"/>
    <x v="2"/>
    <x v="0"/>
    <x v="1"/>
    <x v="1"/>
    <s v="Move story heavy list image arrive today."/>
    <x v="2"/>
    <s v="Field Operations"/>
    <d v="1983-10-10T00:00:00"/>
    <x v="0"/>
    <s v="Technician"/>
    <s v="Female"/>
    <n v="2573"/>
    <s v="Asian"/>
    <s v="Divorced"/>
    <x v="0"/>
    <x v="3"/>
  </r>
  <r>
    <x v="1376"/>
    <s v="Payton Nolan"/>
    <d v="2021-01-09T00:00:00"/>
    <s v="N/A"/>
    <s v="Production Manager"/>
    <s v="Jeremy Lee"/>
    <s v="Unknown"/>
    <x v="4"/>
    <x v="0"/>
    <x v="1"/>
    <x v="2"/>
    <x v="0"/>
    <x v="0"/>
    <s v="N/A"/>
    <x v="2"/>
    <s v="Executive"/>
    <d v="1960-06-14T00:00:00"/>
    <x v="0"/>
    <s v="Vp"/>
    <s v="Male"/>
    <n v="2433"/>
    <s v="White"/>
    <s v="Single"/>
    <x v="0"/>
    <x v="3"/>
  </r>
  <r>
    <x v="1377"/>
    <s v="Leticia Parks"/>
    <d v="2020-03-23T00:00:00"/>
    <s v="N/A"/>
    <s v="Production Manager"/>
    <s v="Zachary Parker"/>
    <s v="Unknown"/>
    <x v="6"/>
    <x v="0"/>
    <x v="0"/>
    <x v="0"/>
    <x v="2"/>
    <x v="0"/>
    <s v="N/A"/>
    <x v="2"/>
    <s v="Project Management - Eng"/>
    <d v="1944-11-23T00:00:00"/>
    <x v="0"/>
    <s v="Administrative"/>
    <s v="Female"/>
    <n v="16691"/>
    <s v="Other"/>
    <s v="Married"/>
    <x v="0"/>
    <x v="1"/>
  </r>
  <r>
    <x v="1378"/>
    <s v="Carolyn Sosa"/>
    <d v="2019-10-19T00:00:00"/>
    <d v="2020-12-23T00:00:00"/>
    <s v="Production Manager"/>
    <s v="Jennifer Krause"/>
    <s v="Unknown"/>
    <x v="5"/>
    <x v="2"/>
    <x v="2"/>
    <x v="1"/>
    <x v="0"/>
    <x v="3"/>
    <s v="Only subject throw conference official."/>
    <x v="2"/>
    <s v="Fielders"/>
    <d v="1991-12-22T00:00:00"/>
    <x v="0"/>
    <s v="Technician"/>
    <s v="Female"/>
    <n v="28545"/>
    <s v="Asian"/>
    <s v="Divorced"/>
    <x v="0"/>
    <x v="1"/>
  </r>
  <r>
    <x v="1379"/>
    <s v="German Higgins"/>
    <d v="2023-07-02T00:00:00"/>
    <d v="2023-07-11T00:00:00"/>
    <s v="Production Manager"/>
    <s v="Heidi Martin"/>
    <s v="Unknown"/>
    <x v="7"/>
    <x v="0"/>
    <x v="2"/>
    <x v="0"/>
    <x v="1"/>
    <x v="4"/>
    <s v="Attack result fly Republican."/>
    <x v="2"/>
    <s v="General - Con"/>
    <d v="1956-12-19T00:00:00"/>
    <x v="0"/>
    <s v="Laborer"/>
    <s v="Female"/>
    <n v="87440"/>
    <s v="Other"/>
    <s v="Married"/>
    <x v="0"/>
    <x v="1"/>
  </r>
  <r>
    <x v="1380"/>
    <s v="Heath Romero"/>
    <d v="2019-08-29T00:00:00"/>
    <s v="N/A"/>
    <s v="Production Manager"/>
    <s v="Eric Strickland"/>
    <s v="Unknown"/>
    <x v="3"/>
    <x v="0"/>
    <x v="0"/>
    <x v="2"/>
    <x v="0"/>
    <x v="0"/>
    <s v="N/A"/>
    <x v="2"/>
    <s v="Catv"/>
    <d v="1988-04-08T00:00:00"/>
    <x v="0"/>
    <s v="Foreman"/>
    <s v="Female"/>
    <n v="10486"/>
    <s v="Other"/>
    <s v="Divorced"/>
    <x v="0"/>
    <x v="1"/>
  </r>
  <r>
    <x v="1381"/>
    <s v="Davion Friedman"/>
    <d v="2023-07-17T00:00:00"/>
    <d v="2023-07-28T00:00:00"/>
    <s v="Production Manager"/>
    <s v="Mark Wood"/>
    <s v="Unknown"/>
    <x v="2"/>
    <x v="0"/>
    <x v="0"/>
    <x v="1"/>
    <x v="1"/>
    <x v="1"/>
    <s v="Light free he rest thought."/>
    <x v="2"/>
    <s v="Catv"/>
    <d v="1943-12-10T00:00:00"/>
    <x v="0"/>
    <s v="Laborer"/>
    <s v="Male"/>
    <n v="59652"/>
    <s v="Asian"/>
    <s v="Single"/>
    <x v="0"/>
    <x v="4"/>
  </r>
  <r>
    <x v="1382"/>
    <s v="Danny Thomas"/>
    <d v="2020-02-02T00:00:00"/>
    <s v="N/A"/>
    <s v="Production Manager"/>
    <s v="Robert Wolfe"/>
    <s v="Unknown"/>
    <x v="1"/>
    <x v="0"/>
    <x v="2"/>
    <x v="0"/>
    <x v="2"/>
    <x v="0"/>
    <s v="N/A"/>
    <x v="2"/>
    <s v="Field Operations"/>
    <d v="1973-04-08T00:00:00"/>
    <x v="0"/>
    <s v="Laborer"/>
    <s v="Male"/>
    <n v="87927"/>
    <s v="Asian"/>
    <s v="Widowed"/>
    <x v="0"/>
    <x v="3"/>
  </r>
  <r>
    <x v="1383"/>
    <s v="Matthias Dunlap"/>
    <d v="2021-10-14T00:00:00"/>
    <d v="2022-10-21T00:00:00"/>
    <s v="Production Manager"/>
    <s v="Kimberly Moore"/>
    <s v="Unknown"/>
    <x v="8"/>
    <x v="1"/>
    <x v="2"/>
    <x v="0"/>
    <x v="1"/>
    <x v="3"/>
    <s v="East crime wind subject because."/>
    <x v="2"/>
    <s v="Field Operations"/>
    <d v="1979-09-11T00:00:00"/>
    <x v="0"/>
    <s v="Foreman"/>
    <s v="Female"/>
    <n v="47596"/>
    <s v="Hispanic"/>
    <s v="Married"/>
    <x v="0"/>
    <x v="2"/>
  </r>
  <r>
    <x v="1384"/>
    <s v="Sawyer Little"/>
    <d v="2020-04-10T00:00:00"/>
    <s v="N/A"/>
    <s v="Production Manager"/>
    <s v="Eric Richardson"/>
    <s v="Unknown"/>
    <x v="0"/>
    <x v="0"/>
    <x v="1"/>
    <x v="0"/>
    <x v="0"/>
    <x v="0"/>
    <s v="N/A"/>
    <x v="2"/>
    <s v="Yard (Material Handling)"/>
    <d v="1953-11-19T00:00:00"/>
    <x v="0"/>
    <s v="Associate"/>
    <s v="Female"/>
    <n v="46287"/>
    <s v="Asian"/>
    <s v="Single"/>
    <x v="0"/>
    <x v="1"/>
  </r>
  <r>
    <x v="1385"/>
    <s v="Uriel Brennan"/>
    <d v="2018-12-14T00:00:00"/>
    <s v="N/A"/>
    <s v="Production Manager"/>
    <s v="Tyler Christian"/>
    <s v="Unknown"/>
    <x v="9"/>
    <x v="0"/>
    <x v="0"/>
    <x v="2"/>
    <x v="0"/>
    <x v="0"/>
    <s v="N/A"/>
    <x v="2"/>
    <s v="Finance &amp; Accounting"/>
    <d v="1975-12-25T00:00:00"/>
    <x v="0"/>
    <s v="Administrative"/>
    <s v="Female"/>
    <n v="87401"/>
    <s v="Black"/>
    <s v="Widowed"/>
    <x v="0"/>
    <x v="4"/>
  </r>
  <r>
    <x v="1386"/>
    <s v="Gretchen Richards"/>
    <d v="2022-06-27T00:00:00"/>
    <d v="2023-01-05T00:00:00"/>
    <s v="President &amp; CEO"/>
    <s v="Brandi Lambert"/>
    <s v="Unknown"/>
    <x v="4"/>
    <x v="0"/>
    <x v="1"/>
    <x v="1"/>
    <x v="1"/>
    <x v="3"/>
    <s v="Somebody air turn. Dark civil any serious."/>
    <x v="2"/>
    <s v="Safety"/>
    <d v="1994-05-28T00:00:00"/>
    <x v="0"/>
    <s v="Safety"/>
    <s v="Male"/>
    <n v="40201"/>
    <s v="Hispanic"/>
    <s v="Widowed"/>
    <x v="0"/>
    <x v="4"/>
  </r>
  <r>
    <x v="1387"/>
    <s v="Madden Roman"/>
    <d v="2020-09-07T00:00:00"/>
    <s v="N/A"/>
    <s v="Network Engineer"/>
    <s v="Taylor Shaw"/>
    <s v="Unknown"/>
    <x v="6"/>
    <x v="0"/>
    <x v="1"/>
    <x v="1"/>
    <x v="1"/>
    <x v="0"/>
    <s v="N/A"/>
    <x v="2"/>
    <s v="Fielders"/>
    <d v="1953-05-15T00:00:00"/>
    <x v="0"/>
    <s v="Engineer"/>
    <s v="Male"/>
    <n v="94290"/>
    <s v="Other"/>
    <s v="Single"/>
    <x v="0"/>
    <x v="1"/>
  </r>
  <r>
    <x v="1388"/>
    <s v="Keshawn Singh"/>
    <d v="2019-11-03T00:00:00"/>
    <d v="2021-06-22T00:00:00"/>
    <s v="Data Analyst"/>
    <s v="Michelle Scott"/>
    <s v="Unknown"/>
    <x v="6"/>
    <x v="0"/>
    <x v="1"/>
    <x v="1"/>
    <x v="0"/>
    <x v="3"/>
    <s v="Be there wide. Treatment blue learn choice."/>
    <x v="2"/>
    <s v="General - Eng"/>
    <d v="1976-05-22T00:00:00"/>
    <x v="0"/>
    <s v="Administrative"/>
    <s v="Male"/>
    <n v="35338"/>
    <s v="White"/>
    <s v="Widowed"/>
    <x v="0"/>
    <x v="1"/>
  </r>
  <r>
    <x v="1389"/>
    <s v="Barrett Obrien"/>
    <d v="2020-05-15T00:00:00"/>
    <d v="2021-12-27T00:00:00"/>
    <s v="Data Analyst"/>
    <s v="Lawrence Walsh"/>
    <s v="Unknown"/>
    <x v="5"/>
    <x v="0"/>
    <x v="0"/>
    <x v="1"/>
    <x v="0"/>
    <x v="1"/>
    <s v="Hair force rate state own lose administration."/>
    <x v="2"/>
    <s v="Engineers"/>
    <d v="1943-02-13T00:00:00"/>
    <x v="0"/>
    <s v="Coordinator"/>
    <s v="Female"/>
    <n v="94090"/>
    <s v="Asian"/>
    <s v="Divorced"/>
    <x v="0"/>
    <x v="4"/>
  </r>
  <r>
    <x v="1390"/>
    <s v="Gisselle Villanueva"/>
    <d v="2023-04-28T00:00:00"/>
    <d v="2023-05-13T00:00:00"/>
    <s v="Data Analyst "/>
    <s v="Cassandra Snyder"/>
    <s v="Unknown"/>
    <x v="7"/>
    <x v="0"/>
    <x v="0"/>
    <x v="2"/>
    <x v="2"/>
    <x v="3"/>
    <s v="Tough respond possible example."/>
    <x v="4"/>
    <s v="Splicing"/>
    <d v="1964-02-11T00:00:00"/>
    <x v="0"/>
    <s v="Splicer"/>
    <s v="Female"/>
    <n v="44623"/>
    <s v="Asian"/>
    <s v="Widowed"/>
    <x v="0"/>
    <x v="4"/>
  </r>
  <r>
    <x v="1391"/>
    <s v="Demetrius Mendez"/>
    <d v="2019-08-05T00:00:00"/>
    <s v="N/A"/>
    <s v="Data Analyst"/>
    <s v="Timothy Mason"/>
    <s v="Unknown"/>
    <x v="0"/>
    <x v="0"/>
    <x v="2"/>
    <x v="0"/>
    <x v="2"/>
    <x v="0"/>
    <s v="N/A"/>
    <x v="4"/>
    <s v="People Services"/>
    <d v="1944-09-27T00:00:00"/>
    <x v="0"/>
    <s v="Services"/>
    <s v="Male"/>
    <n v="91306"/>
    <s v="Black"/>
    <s v="Single"/>
    <x v="0"/>
    <x v="4"/>
  </r>
  <r>
    <x v="1392"/>
    <s v="Rhett Holmes"/>
    <d v="2018-12-05T00:00:00"/>
    <d v="2021-09-15T00:00:00"/>
    <s v="Production Manager"/>
    <s v="Michael Morse"/>
    <s v="Unknown"/>
    <x v="1"/>
    <x v="0"/>
    <x v="2"/>
    <x v="1"/>
    <x v="0"/>
    <x v="1"/>
    <s v="Line believe write might anything yet."/>
    <x v="2"/>
    <s v="Engineers"/>
    <d v="1993-09-04T00:00:00"/>
    <x v="0"/>
    <s v="Engineer"/>
    <s v="Female"/>
    <n v="79531"/>
    <s v="Other"/>
    <s v="Widowed"/>
    <x v="0"/>
    <x v="2"/>
  </r>
  <r>
    <x v="1393"/>
    <s v="Harold David"/>
    <d v="2022-04-25T00:00:00"/>
    <d v="2023-06-23T00:00:00"/>
    <s v="Production Manager"/>
    <s v="Patty Boyd"/>
    <s v="Unknown"/>
    <x v="8"/>
    <x v="0"/>
    <x v="2"/>
    <x v="1"/>
    <x v="2"/>
    <x v="1"/>
    <s v="Else condition director woman unit."/>
    <x v="2"/>
    <s v="Field Operations"/>
    <d v="1980-09-17T00:00:00"/>
    <x v="0"/>
    <s v="Laborer"/>
    <s v="Male"/>
    <n v="57850"/>
    <s v="White"/>
    <s v="Single"/>
    <x v="0"/>
    <x v="1"/>
  </r>
  <r>
    <x v="1394"/>
    <s v="Terrell Guerra"/>
    <d v="2019-12-10T00:00:00"/>
    <s v="N/A"/>
    <s v="Production Manager"/>
    <s v="Linda Simmons"/>
    <s v="Unknown"/>
    <x v="3"/>
    <x v="0"/>
    <x v="0"/>
    <x v="1"/>
    <x v="0"/>
    <x v="0"/>
    <s v="N/A"/>
    <x v="2"/>
    <s v="General - Eng"/>
    <d v="1983-06-24T00:00:00"/>
    <x v="0"/>
    <s v="Engineer"/>
    <s v="Male"/>
    <n v="8880"/>
    <s v="Black"/>
    <s v="Divorced"/>
    <x v="0"/>
    <x v="4"/>
  </r>
  <r>
    <x v="1395"/>
    <s v="Reginald Klein"/>
    <d v="2022-06-30T00:00:00"/>
    <d v="2022-07-13T00:00:00"/>
    <s v="Production Manager"/>
    <s v="Gerald Carpenter"/>
    <s v="Unknown"/>
    <x v="4"/>
    <x v="2"/>
    <x v="1"/>
    <x v="1"/>
    <x v="0"/>
    <x v="3"/>
    <s v="Above difference event coach."/>
    <x v="2"/>
    <s v="General - Eng"/>
    <d v="1960-07-18T00:00:00"/>
    <x v="0"/>
    <s v="Engineer"/>
    <s v="Female"/>
    <n v="11959"/>
    <s v="Other"/>
    <s v="Single"/>
    <x v="0"/>
    <x v="4"/>
  </r>
  <r>
    <x v="1396"/>
    <s v="Marcos Sloan"/>
    <d v="2018-09-19T00:00:00"/>
    <d v="2019-04-29T00:00:00"/>
    <s v="Production Manager"/>
    <s v="Barry Powell"/>
    <s v="Unknown"/>
    <x v="7"/>
    <x v="0"/>
    <x v="0"/>
    <x v="2"/>
    <x v="2"/>
    <x v="4"/>
    <s v="Husband should TV sport message friend history."/>
    <x v="2"/>
    <s v="Field Operations"/>
    <d v="1990-08-22T00:00:00"/>
    <x v="0"/>
    <s v="Laborer"/>
    <s v="Female"/>
    <n v="90692"/>
    <s v="Other"/>
    <s v="Widowed"/>
    <x v="0"/>
    <x v="1"/>
  </r>
  <r>
    <x v="1397"/>
    <s v="Davion Hahn"/>
    <d v="2019-07-08T00:00:00"/>
    <d v="2022-08-16T00:00:00"/>
    <s v="Production Manager"/>
    <s v="Angela Bailey"/>
    <s v="Unknown"/>
    <x v="2"/>
    <x v="0"/>
    <x v="1"/>
    <x v="1"/>
    <x v="1"/>
    <x v="3"/>
    <s v="Laugh step east degree. Visit get late along."/>
    <x v="2"/>
    <s v="General - Con"/>
    <d v="1959-06-11T00:00:00"/>
    <x v="0"/>
    <s v="Foreman"/>
    <s v="Female"/>
    <n v="75907"/>
    <s v="White"/>
    <s v="Widowed"/>
    <x v="0"/>
    <x v="2"/>
  </r>
  <r>
    <x v="1398"/>
    <s v="Brice Phillips"/>
    <d v="2023-05-25T00:00:00"/>
    <d v="2023-07-31T00:00:00"/>
    <s v="Production Manager"/>
    <s v="Brian Peters"/>
    <s v="Unknown"/>
    <x v="3"/>
    <x v="0"/>
    <x v="2"/>
    <x v="2"/>
    <x v="0"/>
    <x v="4"/>
    <s v="Else big job administration."/>
    <x v="2"/>
    <s v="Wireline Construction"/>
    <d v="1958-06-13T00:00:00"/>
    <x v="0"/>
    <s v="Driver"/>
    <s v="Male"/>
    <n v="2777"/>
    <s v="White"/>
    <s v="Married"/>
    <x v="0"/>
    <x v="3"/>
  </r>
  <r>
    <x v="1399"/>
    <s v="Alvaro Le"/>
    <d v="2018-11-03T00:00:00"/>
    <s v="N/A"/>
    <s v="Production Manager"/>
    <s v="Michael Anderson"/>
    <s v="Unknown"/>
    <x v="2"/>
    <x v="0"/>
    <x v="1"/>
    <x v="0"/>
    <x v="0"/>
    <x v="0"/>
    <s v="N/A"/>
    <x v="2"/>
    <s v="General - Sga"/>
    <d v="1961-06-12T00:00:00"/>
    <x v="0"/>
    <s v="Supervisor"/>
    <s v="Male"/>
    <n v="28115"/>
    <s v="Black"/>
    <s v="Married"/>
    <x v="0"/>
    <x v="1"/>
  </r>
  <r>
    <x v="1400"/>
    <s v="Darien Young"/>
    <d v="2022-11-09T00:00:00"/>
    <d v="2023-01-10T00:00:00"/>
    <s v="Production Manager"/>
    <s v="Christopher Reid"/>
    <s v="Unknown"/>
    <x v="1"/>
    <x v="1"/>
    <x v="2"/>
    <x v="1"/>
    <x v="0"/>
    <x v="3"/>
    <s v="Sit energy consider voice director."/>
    <x v="2"/>
    <s v="Field Operations"/>
    <d v="1945-09-23T00:00:00"/>
    <x v="0"/>
    <s v="Technician"/>
    <s v="Female"/>
    <n v="96954"/>
    <s v="Asian"/>
    <s v="Divorced"/>
    <x v="0"/>
    <x v="2"/>
  </r>
  <r>
    <x v="1401"/>
    <s v="Hayley Chung"/>
    <d v="2022-04-14T00:00:00"/>
    <d v="2022-09-22T00:00:00"/>
    <s v="Production Manager"/>
    <s v="Dawn Smith"/>
    <s v="Unknown"/>
    <x v="8"/>
    <x v="1"/>
    <x v="2"/>
    <x v="1"/>
    <x v="2"/>
    <x v="3"/>
    <s v="Rather event ground scientist change."/>
    <x v="2"/>
    <s v="Shop (Fleet)"/>
    <d v="1985-09-19T00:00:00"/>
    <x v="0"/>
    <s v="Supervisor"/>
    <s v="Female"/>
    <n v="36118"/>
    <s v="Black"/>
    <s v="Widowed"/>
    <x v="0"/>
    <x v="1"/>
  </r>
  <r>
    <x v="1402"/>
    <s v="Ellis Maldonado"/>
    <d v="2020-08-06T00:00:00"/>
    <d v="2022-07-29T00:00:00"/>
    <s v="Production Manager"/>
    <s v="Michael Hayes"/>
    <s v="Unknown"/>
    <x v="0"/>
    <x v="0"/>
    <x v="2"/>
    <x v="1"/>
    <x v="1"/>
    <x v="4"/>
    <s v="Each himself anything you."/>
    <x v="2"/>
    <s v="Finance &amp; Accounting"/>
    <d v="1958-03-22T00:00:00"/>
    <x v="0"/>
    <s v="Administrative"/>
    <s v="Female"/>
    <n v="48453"/>
    <s v="Hispanic"/>
    <s v="Married"/>
    <x v="0"/>
    <x v="3"/>
  </r>
  <r>
    <x v="1403"/>
    <s v="Alena Ibarra"/>
    <d v="2019-06-26T00:00:00"/>
    <d v="2020-01-27T00:00:00"/>
    <s v="Production Manager"/>
    <s v="Brandy Coleman"/>
    <s v="Unknown"/>
    <x v="9"/>
    <x v="0"/>
    <x v="1"/>
    <x v="1"/>
    <x v="1"/>
    <x v="2"/>
    <s v="Into go between. Before number education fast."/>
    <x v="2"/>
    <s v="General - Con"/>
    <d v="1949-05-19T00:00:00"/>
    <x v="0"/>
    <s v="Manager"/>
    <s v="Female"/>
    <n v="25247"/>
    <s v="White"/>
    <s v="Divorced"/>
    <x v="0"/>
    <x v="1"/>
  </r>
  <r>
    <x v="1404"/>
    <s v="Emily Davidson"/>
    <d v="2020-09-13T00:00:00"/>
    <d v="2022-03-15T00:00:00"/>
    <s v="President &amp; CEO"/>
    <s v="Jackie Walsh"/>
    <s v="Unknown"/>
    <x v="4"/>
    <x v="2"/>
    <x v="2"/>
    <x v="2"/>
    <x v="0"/>
    <x v="1"/>
    <s v="Your never oil finally public major shake they."/>
    <x v="2"/>
    <s v="Field Operations"/>
    <d v="1950-04-06T00:00:00"/>
    <x v="0"/>
    <s v="Lineman"/>
    <s v="Male"/>
    <n v="3445"/>
    <s v="White"/>
    <s v="Divorced"/>
    <x v="0"/>
    <x v="3"/>
  </r>
  <r>
    <x v="1405"/>
    <s v="Nickolas Stephens"/>
    <d v="2018-11-13T00:00:00"/>
    <s v="N/A"/>
    <s v="Network Engineer"/>
    <s v="Taylor Cohen"/>
    <s v="Unknown"/>
    <x v="6"/>
    <x v="0"/>
    <x v="0"/>
    <x v="2"/>
    <x v="0"/>
    <x v="0"/>
    <s v="N/A"/>
    <x v="2"/>
    <s v="Engineers"/>
    <d v="1971-03-25T00:00:00"/>
    <x v="0"/>
    <s v="Technician"/>
    <s v="Male"/>
    <n v="73530"/>
    <s v="Black"/>
    <s v="Widowed"/>
    <x v="0"/>
    <x v="4"/>
  </r>
  <r>
    <x v="1406"/>
    <s v="Lamont Prince"/>
    <d v="2019-10-06T00:00:00"/>
    <d v="2023-04-14T00:00:00"/>
    <s v="Data Analyst"/>
    <s v="Gary Gray"/>
    <s v="Unknown"/>
    <x v="6"/>
    <x v="0"/>
    <x v="2"/>
    <x v="1"/>
    <x v="1"/>
    <x v="1"/>
    <s v="Throughout thank respond direction."/>
    <x v="2"/>
    <s v="Finance &amp; Accounting"/>
    <d v="1953-04-17T00:00:00"/>
    <x v="0"/>
    <s v="Clerk"/>
    <s v="Male"/>
    <n v="47723"/>
    <s v="Other"/>
    <s v="Widowed"/>
    <x v="0"/>
    <x v="3"/>
  </r>
  <r>
    <x v="1407"/>
    <s v="Gunner Boone"/>
    <d v="2021-09-15T00:00:00"/>
    <s v="N/A"/>
    <s v="Data Analyst"/>
    <s v="Jeffrey Barnes"/>
    <s v="Unknown"/>
    <x v="5"/>
    <x v="0"/>
    <x v="2"/>
    <x v="2"/>
    <x v="0"/>
    <x v="0"/>
    <s v="N/A"/>
    <x v="4"/>
    <s v="Field Operations"/>
    <d v="1962-01-10T00:00:00"/>
    <x v="0"/>
    <s v="Foreman"/>
    <s v="Female"/>
    <n v="46328"/>
    <s v="Black"/>
    <s v="Divorced"/>
    <x v="0"/>
    <x v="2"/>
  </r>
  <r>
    <x v="1408"/>
    <s v="Kaitlin Cooke"/>
    <d v="2020-02-06T00:00:00"/>
    <s v="N/A"/>
    <s v="Data Analyst "/>
    <s v="Robert Wilson"/>
    <s v="Unknown"/>
    <x v="7"/>
    <x v="0"/>
    <x v="2"/>
    <x v="2"/>
    <x v="2"/>
    <x v="0"/>
    <s v="N/A"/>
    <x v="4"/>
    <s v="Engineers"/>
    <d v="1996-10-30T00:00:00"/>
    <x v="0"/>
    <s v="Program Manager"/>
    <s v="Female"/>
    <n v="91289"/>
    <s v="White"/>
    <s v="Single"/>
    <x v="0"/>
    <x v="3"/>
  </r>
  <r>
    <x v="1409"/>
    <s v="Sam Gross"/>
    <d v="2022-10-21T00:00:00"/>
    <s v="N/A"/>
    <s v="Data Analyst"/>
    <s v="Thomas Ryan"/>
    <s v="Unknown"/>
    <x v="3"/>
    <x v="0"/>
    <x v="2"/>
    <x v="2"/>
    <x v="0"/>
    <x v="0"/>
    <s v="N/A"/>
    <x v="4"/>
    <s v="Engineers"/>
    <d v="1957-11-19T00:00:00"/>
    <x v="0"/>
    <s v="Project Manager"/>
    <s v="Male"/>
    <n v="39919"/>
    <s v="White"/>
    <s v="Divorced"/>
    <x v="0"/>
    <x v="1"/>
  </r>
  <r>
    <x v="1410"/>
    <s v="Nathaly Stuart"/>
    <d v="2022-10-11T00:00:00"/>
    <s v="N/A"/>
    <s v="Production Manager"/>
    <s v="Paul Johnson"/>
    <s v="Unknown"/>
    <x v="1"/>
    <x v="0"/>
    <x v="0"/>
    <x v="2"/>
    <x v="1"/>
    <x v="0"/>
    <s v="N/A"/>
    <x v="2"/>
    <s v="General - Con"/>
    <d v="1994-07-16T00:00:00"/>
    <x v="0"/>
    <s v="Lineman"/>
    <s v="Female"/>
    <n v="43601"/>
    <s v="Black"/>
    <s v="Widowed"/>
    <x v="0"/>
    <x v="1"/>
  </r>
  <r>
    <x v="1411"/>
    <s v="Frankie Yang"/>
    <d v="2022-01-30T00:00:00"/>
    <d v="2023-03-22T00:00:00"/>
    <s v="Production Manager"/>
    <s v="James Spears"/>
    <s v="Unknown"/>
    <x v="8"/>
    <x v="0"/>
    <x v="2"/>
    <x v="2"/>
    <x v="0"/>
    <x v="2"/>
    <s v="Current voice question house."/>
    <x v="2"/>
    <s v="Engineers"/>
    <d v="1994-10-13T00:00:00"/>
    <x v="0"/>
    <s v="Engineer"/>
    <s v="Male"/>
    <n v="63971"/>
    <s v="White"/>
    <s v="Widowed"/>
    <x v="0"/>
    <x v="1"/>
  </r>
  <r>
    <x v="1412"/>
    <s v="Alexus Greer"/>
    <d v="2022-07-27T00:00:00"/>
    <d v="2022-10-09T00:00:00"/>
    <s v="Production Manager"/>
    <s v="Clayton Phillips"/>
    <s v="Unknown"/>
    <x v="3"/>
    <x v="0"/>
    <x v="2"/>
    <x v="2"/>
    <x v="1"/>
    <x v="3"/>
    <s v="Tree choose manager ask prove three."/>
    <x v="2"/>
    <s v="General - Con"/>
    <d v="1942-04-10T00:00:00"/>
    <x v="0"/>
    <s v="Driver"/>
    <s v="Female"/>
    <n v="18899"/>
    <s v="White"/>
    <s v="Single"/>
    <x v="0"/>
    <x v="3"/>
  </r>
  <r>
    <x v="1413"/>
    <s v="Julianne Shaw"/>
    <d v="2022-05-26T00:00:00"/>
    <s v="N/A"/>
    <s v="Production Manager"/>
    <s v="Carmen Fuentes"/>
    <s v="Unknown"/>
    <x v="4"/>
    <x v="0"/>
    <x v="0"/>
    <x v="2"/>
    <x v="0"/>
    <x v="0"/>
    <s v="N/A"/>
    <x v="2"/>
    <s v="General - Con"/>
    <d v="1952-07-16T00:00:00"/>
    <x v="0"/>
    <s v="Laborer"/>
    <s v="Female"/>
    <n v="82519"/>
    <s v="Asian"/>
    <s v="Single"/>
    <x v="0"/>
    <x v="1"/>
  </r>
  <r>
    <x v="1414"/>
    <s v="Raelynn Lara"/>
    <d v="2021-02-08T00:00:00"/>
    <d v="2022-08-23T00:00:00"/>
    <s v="Production Manager"/>
    <s v="Steven Drake"/>
    <s v="Unknown"/>
    <x v="7"/>
    <x v="0"/>
    <x v="2"/>
    <x v="2"/>
    <x v="2"/>
    <x v="1"/>
    <s v="Strategy kind particular unit need."/>
    <x v="2"/>
    <s v="Field Operations"/>
    <d v="1952-09-10T00:00:00"/>
    <x v="0"/>
    <s v="Technician"/>
    <s v="Female"/>
    <n v="25010"/>
    <s v="White"/>
    <s v="Married"/>
    <x v="0"/>
    <x v="3"/>
  </r>
  <r>
    <x v="1415"/>
    <s v="Leland Chang"/>
    <d v="2022-06-06T00:00:00"/>
    <s v="N/A"/>
    <s v="Production Manager"/>
    <s v="Tiffany Taylor"/>
    <s v="Unknown"/>
    <x v="2"/>
    <x v="0"/>
    <x v="1"/>
    <x v="1"/>
    <x v="2"/>
    <x v="0"/>
    <s v="N/A"/>
    <x v="2"/>
    <s v="General - Con"/>
    <d v="1994-06-08T00:00:00"/>
    <x v="0"/>
    <s v="Laborer"/>
    <s v="Male"/>
    <n v="91822"/>
    <s v="Asian"/>
    <s v="Single"/>
    <x v="0"/>
    <x v="1"/>
  </r>
  <r>
    <x v="1416"/>
    <s v="Hayley Webb"/>
    <d v="2021-02-27T00:00:00"/>
    <d v="2023-07-30T00:00:00"/>
    <s v="Production Manager"/>
    <s v="Anna Love"/>
    <s v="Unknown"/>
    <x v="0"/>
    <x v="0"/>
    <x v="1"/>
    <x v="1"/>
    <x v="2"/>
    <x v="4"/>
    <s v="Me local somebody method away choose hit truth."/>
    <x v="2"/>
    <s v="Engineers"/>
    <d v="1986-11-10T00:00:00"/>
    <x v="0"/>
    <s v="Program Manager"/>
    <s v="Male"/>
    <n v="37752"/>
    <s v="White"/>
    <s v="Single"/>
    <x v="0"/>
    <x v="3"/>
  </r>
  <r>
    <x v="1417"/>
    <s v="Teagan Rodriguez"/>
    <d v="2022-01-26T00:00:00"/>
    <d v="2023-05-04T00:00:00"/>
    <s v="Production Manager"/>
    <s v="Sean Garcia"/>
    <s v="Unknown"/>
    <x v="9"/>
    <x v="1"/>
    <x v="1"/>
    <x v="2"/>
    <x v="1"/>
    <x v="1"/>
    <s v="Speak high idea reach both. Many policy rock six."/>
    <x v="2"/>
    <s v="Project Management - Con"/>
    <d v="1942-06-20T00:00:00"/>
    <x v="0"/>
    <s v="Manager"/>
    <s v="Male"/>
    <n v="16793"/>
    <s v="Black"/>
    <s v="Married"/>
    <x v="0"/>
    <x v="4"/>
  </r>
  <r>
    <x v="1418"/>
    <s v="Kaylyn Joyce"/>
    <d v="2020-04-01T00:00:00"/>
    <s v="N/A"/>
    <s v="Production Manager"/>
    <s v="Joshua Benton"/>
    <s v="Unknown"/>
    <x v="6"/>
    <x v="0"/>
    <x v="0"/>
    <x v="0"/>
    <x v="1"/>
    <x v="0"/>
    <s v="N/A"/>
    <x v="2"/>
    <s v="Wireline Construction"/>
    <d v="2000-08-16T00:00:00"/>
    <x v="0"/>
    <s v="Driver"/>
    <s v="Female"/>
    <n v="94808"/>
    <s v="White"/>
    <s v="Married"/>
    <x v="0"/>
    <x v="1"/>
  </r>
  <r>
    <x v="1419"/>
    <s v="Carleigh Garrison"/>
    <d v="2020-06-03T00:00:00"/>
    <s v="N/A"/>
    <s v="Production Manager"/>
    <s v="Emily Fritz"/>
    <s v="Unknown"/>
    <x v="5"/>
    <x v="0"/>
    <x v="1"/>
    <x v="2"/>
    <x v="2"/>
    <x v="0"/>
    <s v="N/A"/>
    <x v="2"/>
    <s v="Project Management - Con"/>
    <d v="1949-04-01T00:00:00"/>
    <x v="0"/>
    <s v="Coordinator"/>
    <s v="Female"/>
    <n v="22631"/>
    <s v="White"/>
    <s v="Single"/>
    <x v="0"/>
    <x v="2"/>
  </r>
  <r>
    <x v="1420"/>
    <s v="Brycen York"/>
    <d v="2021-11-20T00:00:00"/>
    <s v="N/A"/>
    <s v="Production Manager"/>
    <s v="Kayla Allen"/>
    <s v="Unknown"/>
    <x v="1"/>
    <x v="0"/>
    <x v="2"/>
    <x v="1"/>
    <x v="0"/>
    <x v="0"/>
    <s v="N/A"/>
    <x v="2"/>
    <s v="Engineers"/>
    <d v="1986-09-03T00:00:00"/>
    <x v="0"/>
    <s v="Engineer"/>
    <s v="Female"/>
    <n v="70680"/>
    <s v="Asian"/>
    <s v="Married"/>
    <x v="0"/>
    <x v="1"/>
  </r>
  <r>
    <x v="1421"/>
    <s v="Rigoberto Gibson"/>
    <d v="2021-12-21T00:00:00"/>
    <d v="2022-04-07T00:00:00"/>
    <s v="Production Manager"/>
    <s v="Joseph Parker"/>
    <s v="Unknown"/>
    <x v="8"/>
    <x v="2"/>
    <x v="0"/>
    <x v="0"/>
    <x v="1"/>
    <x v="1"/>
    <s v="Last conference eat store citizen."/>
    <x v="2"/>
    <s v="General - Con"/>
    <d v="1949-03-16T00:00:00"/>
    <x v="0"/>
    <s v="Laborer"/>
    <s v="Male"/>
    <n v="86374"/>
    <s v="Hispanic"/>
    <s v="Widowed"/>
    <x v="0"/>
    <x v="1"/>
  </r>
  <r>
    <x v="1422"/>
    <s v="Yael Garcia"/>
    <d v="2018-10-10T00:00:00"/>
    <s v="N/A"/>
    <s v="President &amp; CEO"/>
    <s v="Tina Lopez"/>
    <s v="Unknown"/>
    <x v="3"/>
    <x v="0"/>
    <x v="1"/>
    <x v="0"/>
    <x v="2"/>
    <x v="0"/>
    <s v="N/A"/>
    <x v="2"/>
    <s v="General - Con"/>
    <d v="1977-11-10T00:00:00"/>
    <x v="0"/>
    <s v="Laborer"/>
    <s v="Male"/>
    <n v="93897"/>
    <s v="Asian"/>
    <s v="Divorced"/>
    <x v="0"/>
    <x v="4"/>
  </r>
  <r>
    <x v="1423"/>
    <s v="Jonathon Montes"/>
    <d v="2019-02-26T00:00:00"/>
    <d v="2021-03-24T00:00:00"/>
    <s v="Network Engineer"/>
    <s v="Joseph Krause"/>
    <s v="Unknown"/>
    <x v="4"/>
    <x v="0"/>
    <x v="2"/>
    <x v="1"/>
    <x v="2"/>
    <x v="3"/>
    <s v="Author sure care fish."/>
    <x v="3"/>
    <s v="Engineers"/>
    <d v="1974-08-18T00:00:00"/>
    <x v="0"/>
    <s v="Technician"/>
    <s v="Male"/>
    <n v="47083"/>
    <s v="Hispanic"/>
    <s v="Divorced"/>
    <x v="0"/>
    <x v="1"/>
  </r>
  <r>
    <x v="1424"/>
    <s v="Alexzander Guzman"/>
    <d v="2022-06-19T00:00:00"/>
    <d v="2023-05-20T00:00:00"/>
    <s v="Director of Operations"/>
    <s v="David Patel"/>
    <s v="Unknown"/>
    <x v="5"/>
    <x v="0"/>
    <x v="1"/>
    <x v="1"/>
    <x v="2"/>
    <x v="3"/>
    <s v="And even room after establish. Me single stage."/>
    <x v="2"/>
    <s v="Wireline Construction"/>
    <d v="1982-06-15T00:00:00"/>
    <x v="0"/>
    <s v="Driver"/>
    <s v="Male"/>
    <n v="61895"/>
    <s v="Asian"/>
    <s v="Divorced"/>
    <x v="0"/>
    <x v="1"/>
  </r>
  <r>
    <x v="1425"/>
    <s v="Gunnar Gray"/>
    <d v="2020-07-20T00:00:00"/>
    <d v="2023-07-10T00:00:00"/>
    <s v="Data Analyst"/>
    <s v="Johnny Hall"/>
    <s v="Unknown"/>
    <x v="6"/>
    <x v="0"/>
    <x v="2"/>
    <x v="1"/>
    <x v="0"/>
    <x v="4"/>
    <s v="Scientist open would defense receive old."/>
    <x v="2"/>
    <s v="General - Con"/>
    <d v="1959-03-03T00:00:00"/>
    <x v="0"/>
    <s v="Foreman"/>
    <s v="Female"/>
    <n v="43373"/>
    <s v="White"/>
    <s v="Widowed"/>
    <x v="0"/>
    <x v="1"/>
  </r>
  <r>
    <x v="1426"/>
    <s v="Emilee Thompson"/>
    <d v="2020-01-17T00:00:00"/>
    <d v="2020-04-20T00:00:00"/>
    <s v="Data Analyst"/>
    <s v="Mary Contreras"/>
    <s v="Unknown"/>
    <x v="9"/>
    <x v="0"/>
    <x v="0"/>
    <x v="1"/>
    <x v="2"/>
    <x v="2"/>
    <s v="Next explain account stay."/>
    <x v="4"/>
    <s v="Field Operations"/>
    <d v="1956-11-22T00:00:00"/>
    <x v="0"/>
    <s v="Top Hand"/>
    <s v="Female"/>
    <n v="87868"/>
    <s v="Asian"/>
    <s v="Divorced"/>
    <x v="0"/>
    <x v="2"/>
  </r>
  <r>
    <x v="1427"/>
    <s v="Emmett Chandler"/>
    <d v="2021-06-04T00:00:00"/>
    <d v="2022-02-11T00:00:00"/>
    <s v="Data Analyst "/>
    <s v="Pamela Shelton"/>
    <s v="Unknown"/>
    <x v="0"/>
    <x v="0"/>
    <x v="0"/>
    <x v="2"/>
    <x v="1"/>
    <x v="2"/>
    <s v="Price apply father morning population."/>
    <x v="4"/>
    <s v="Yard (Material Handling)"/>
    <d v="1963-01-22T00:00:00"/>
    <x v="0"/>
    <s v="Shop"/>
    <s v="Female"/>
    <n v="7404"/>
    <s v="White"/>
    <s v="Divorced"/>
    <x v="0"/>
    <x v="3"/>
  </r>
  <r>
    <x v="1428"/>
    <s v="Vincent Ramsey"/>
    <d v="2019-04-19T00:00:00"/>
    <d v="2020-07-02T00:00:00"/>
    <s v="Production Manager"/>
    <s v="Kristy Taylor"/>
    <s v="Unknown"/>
    <x v="0"/>
    <x v="0"/>
    <x v="0"/>
    <x v="1"/>
    <x v="1"/>
    <x v="1"/>
    <s v="Condition control raise."/>
    <x v="2"/>
    <s v="Field Operations"/>
    <d v="1999-05-01T00:00:00"/>
    <x v="0"/>
    <s v="Laborer"/>
    <s v="Male"/>
    <n v="68494"/>
    <s v="Black"/>
    <s v="Widowed"/>
    <x v="0"/>
    <x v="3"/>
  </r>
  <r>
    <x v="1429"/>
    <s v="Dallas Ross"/>
    <d v="2018-11-17T00:00:00"/>
    <d v="2020-12-20T00:00:00"/>
    <s v="Production Manager"/>
    <s v="Gregory Myers"/>
    <s v="Unknown"/>
    <x v="9"/>
    <x v="0"/>
    <x v="2"/>
    <x v="2"/>
    <x v="0"/>
    <x v="2"/>
    <s v="Production major type value live movie."/>
    <x v="2"/>
    <s v="General - Con"/>
    <d v="1948-04-25T00:00:00"/>
    <x v="0"/>
    <s v="Technician"/>
    <s v="Male"/>
    <n v="69480"/>
    <s v="White"/>
    <s v="Single"/>
    <x v="0"/>
    <x v="1"/>
  </r>
  <r>
    <x v="1430"/>
    <s v="Elvis Kaufman"/>
    <d v="2022-08-18T00:00:00"/>
    <d v="2023-06-20T00:00:00"/>
    <s v="Production Manager"/>
    <s v="Gregg Thomas"/>
    <s v="Unknown"/>
    <x v="4"/>
    <x v="0"/>
    <x v="1"/>
    <x v="0"/>
    <x v="2"/>
    <x v="3"/>
    <s v="At ago debate special can economy."/>
    <x v="2"/>
    <s v="General - Con"/>
    <d v="1942-03-12T00:00:00"/>
    <x v="0"/>
    <s v="Laborer"/>
    <s v="Female"/>
    <n v="16520"/>
    <s v="Asian"/>
    <s v="Widowed"/>
    <x v="0"/>
    <x v="3"/>
  </r>
  <r>
    <x v="1431"/>
    <s v="Rayna Gates"/>
    <d v="2023-02-10T00:00:00"/>
    <d v="2023-04-24T00:00:00"/>
    <s v="Production Manager"/>
    <s v="William Castillo"/>
    <s v="Unknown"/>
    <x v="6"/>
    <x v="2"/>
    <x v="1"/>
    <x v="1"/>
    <x v="2"/>
    <x v="4"/>
    <s v="Leader specific wife appear art they."/>
    <x v="2"/>
    <s v="Yard (Material Handling)"/>
    <d v="1963-04-18T00:00:00"/>
    <x v="0"/>
    <s v="Shop"/>
    <s v="Female"/>
    <n v="44133"/>
    <s v="Asian"/>
    <s v="Married"/>
    <x v="0"/>
    <x v="1"/>
  </r>
  <r>
    <x v="1432"/>
    <s v="Darryl Wiley"/>
    <d v="2020-04-22T00:00:00"/>
    <d v="2022-08-03T00:00:00"/>
    <s v="Production Manager"/>
    <s v="Edwin Freeman"/>
    <s v="Unknown"/>
    <x v="5"/>
    <x v="0"/>
    <x v="1"/>
    <x v="1"/>
    <x v="1"/>
    <x v="4"/>
    <s v="Game play arm argue blood try here."/>
    <x v="2"/>
    <s v="Engineers"/>
    <d v="1976-08-30T00:00:00"/>
    <x v="0"/>
    <s v="Project Manager"/>
    <s v="Male"/>
    <n v="28492"/>
    <s v="White"/>
    <s v="Widowed"/>
    <x v="0"/>
    <x v="4"/>
  </r>
  <r>
    <x v="1433"/>
    <s v="Liam Blevins"/>
    <d v="2023-01-14T00:00:00"/>
    <d v="2023-05-07T00:00:00"/>
    <s v="Production Manager"/>
    <s v="Melissa Rice"/>
    <s v="Unknown"/>
    <x v="7"/>
    <x v="0"/>
    <x v="0"/>
    <x v="0"/>
    <x v="2"/>
    <x v="1"/>
    <s v="Dog dark piece where ask low away."/>
    <x v="2"/>
    <s v="General - Con"/>
    <d v="1991-09-22T00:00:00"/>
    <x v="0"/>
    <s v="Foreman"/>
    <s v="Male"/>
    <n v="34702"/>
    <s v="Asian"/>
    <s v="Single"/>
    <x v="0"/>
    <x v="2"/>
  </r>
  <r>
    <x v="1434"/>
    <s v="Easton Zavala"/>
    <d v="2023-03-13T00:00:00"/>
    <d v="2023-03-21T00:00:00"/>
    <s v="Production Manager"/>
    <s v="Gina Dillon"/>
    <s v="Unknown"/>
    <x v="3"/>
    <x v="1"/>
    <x v="2"/>
    <x v="1"/>
    <x v="0"/>
    <x v="1"/>
    <s v="Unit begin commercial wish financial care."/>
    <x v="2"/>
    <s v="Engineers"/>
    <d v="1982-06-05T00:00:00"/>
    <x v="0"/>
    <s v="Planner"/>
    <s v="Male"/>
    <n v="97893"/>
    <s v="Other"/>
    <s v="Widowed"/>
    <x v="0"/>
    <x v="1"/>
  </r>
  <r>
    <x v="1435"/>
    <s v="Susan Wiggins"/>
    <d v="2022-12-30T00:00:00"/>
    <d v="2023-04-16T00:00:00"/>
    <s v="Production Manager"/>
    <s v="Anna Garcia"/>
    <s v="Unknown"/>
    <x v="2"/>
    <x v="1"/>
    <x v="2"/>
    <x v="2"/>
    <x v="0"/>
    <x v="2"/>
    <s v="Result so show improve. Leg message cup else."/>
    <x v="2"/>
    <s v="Field Operations"/>
    <d v="1958-04-23T00:00:00"/>
    <x v="0"/>
    <s v="Driller"/>
    <s v="Male"/>
    <n v="94765"/>
    <s v="Asian"/>
    <s v="Widowed"/>
    <x v="0"/>
    <x v="3"/>
  </r>
  <r>
    <x v="1436"/>
    <s v="Alison Evans"/>
    <d v="2020-06-04T00:00:00"/>
    <d v="2022-10-30T00:00:00"/>
    <s v="Production Manager"/>
    <s v="Christopher Mccann"/>
    <s v="Unknown"/>
    <x v="1"/>
    <x v="1"/>
    <x v="2"/>
    <x v="0"/>
    <x v="2"/>
    <x v="2"/>
    <s v="Nation you bad daughter only huge them."/>
    <x v="2"/>
    <s v="Shop (Fleet)"/>
    <d v="1977-05-30T00:00:00"/>
    <x v="0"/>
    <s v="Mechanic"/>
    <s v="Female"/>
    <n v="83290"/>
    <s v="Other"/>
    <s v="Single"/>
    <x v="0"/>
    <x v="1"/>
  </r>
  <r>
    <x v="1437"/>
    <s v="Humberto Rocha"/>
    <d v="2022-03-13T00:00:00"/>
    <s v="N/A"/>
    <s v="Production Manager"/>
    <s v="Melanie Mullins"/>
    <s v="Unknown"/>
    <x v="8"/>
    <x v="0"/>
    <x v="1"/>
    <x v="0"/>
    <x v="2"/>
    <x v="0"/>
    <s v="N/A"/>
    <x v="2"/>
    <s v="Wireless"/>
    <d v="1964-09-22T00:00:00"/>
    <x v="0"/>
    <s v="Operator"/>
    <s v="Female"/>
    <n v="47253"/>
    <s v="Black"/>
    <s v="Divorced"/>
    <x v="0"/>
    <x v="2"/>
  </r>
  <r>
    <x v="1438"/>
    <s v="Cordell Vazquez"/>
    <d v="2021-08-21T00:00:00"/>
    <s v="N/A"/>
    <s v="Production Manager"/>
    <s v="Paula Henderson"/>
    <s v="Unknown"/>
    <x v="0"/>
    <x v="0"/>
    <x v="1"/>
    <x v="2"/>
    <x v="0"/>
    <x v="0"/>
    <s v="N/A"/>
    <x v="2"/>
    <s v="Engineers"/>
    <d v="1944-05-10T00:00:00"/>
    <x v="0"/>
    <s v="Engineer"/>
    <s v="Female"/>
    <n v="52238"/>
    <s v="White"/>
    <s v="Single"/>
    <x v="0"/>
    <x v="2"/>
  </r>
  <r>
    <x v="1439"/>
    <s v="Teagan Fletcher"/>
    <d v="2021-05-15T00:00:00"/>
    <s v="N/A"/>
    <s v="Production Manager"/>
    <s v="Beverly Dennis"/>
    <s v="Unknown"/>
    <x v="9"/>
    <x v="0"/>
    <x v="1"/>
    <x v="2"/>
    <x v="1"/>
    <x v="0"/>
    <s v="N/A"/>
    <x v="2"/>
    <s v="General - Con"/>
    <d v="1962-07-23T00:00:00"/>
    <x v="0"/>
    <s v="Laborer"/>
    <s v="Male"/>
    <n v="72975"/>
    <s v="Other"/>
    <s v="Divorced"/>
    <x v="0"/>
    <x v="4"/>
  </r>
  <r>
    <x v="1440"/>
    <s v="Camden Mcclure"/>
    <d v="2021-07-14T00:00:00"/>
    <s v="N/A"/>
    <s v="President &amp; CEO"/>
    <s v="Barry Mcfarland"/>
    <s v="Unknown"/>
    <x v="4"/>
    <x v="0"/>
    <x v="1"/>
    <x v="2"/>
    <x v="0"/>
    <x v="0"/>
    <s v="N/A"/>
    <x v="2"/>
    <s v="General - Sga"/>
    <d v="1973-12-19T00:00:00"/>
    <x v="0"/>
    <s v="Recruiter"/>
    <s v="Male"/>
    <n v="94258"/>
    <s v="Hispanic"/>
    <s v="Married"/>
    <x v="0"/>
    <x v="1"/>
  </r>
  <r>
    <x v="1441"/>
    <s v="Larissa Garza"/>
    <d v="2023-01-31T00:00:00"/>
    <d v="2023-06-22T00:00:00"/>
    <s v="Director of Operations"/>
    <s v="Sandra Manning"/>
    <s v="Unknown"/>
    <x v="4"/>
    <x v="0"/>
    <x v="1"/>
    <x v="1"/>
    <x v="2"/>
    <x v="3"/>
    <s v="Would assume boy show newspaper."/>
    <x v="2"/>
    <s v="Executive"/>
    <d v="1973-04-16T00:00:00"/>
    <x v="0"/>
    <s v="Vp"/>
    <s v="Female"/>
    <n v="53145"/>
    <s v="Black"/>
    <s v="Divorced"/>
    <x v="0"/>
    <x v="4"/>
  </r>
  <r>
    <x v="1442"/>
    <s v="Camron Jenkins"/>
    <d v="2020-07-27T00:00:00"/>
    <s v="N/A"/>
    <s v="Data Analyst"/>
    <s v="Jennifer Lamb"/>
    <s v="Unknown"/>
    <x v="6"/>
    <x v="0"/>
    <x v="0"/>
    <x v="2"/>
    <x v="2"/>
    <x v="0"/>
    <s v="N/A"/>
    <x v="2"/>
    <s v="Wireline Construction"/>
    <d v="1976-03-28T00:00:00"/>
    <x v="0"/>
    <s v="Foreman"/>
    <s v="Female"/>
    <n v="8971"/>
    <s v="White"/>
    <s v="Widowed"/>
    <x v="0"/>
    <x v="4"/>
  </r>
  <r>
    <x v="1443"/>
    <s v="America Buchanan"/>
    <d v="2023-04-16T00:00:00"/>
    <s v="N/A"/>
    <s v="Data Analyst"/>
    <s v="Jacob Berry"/>
    <s v="Unknown"/>
    <x v="5"/>
    <x v="0"/>
    <x v="0"/>
    <x v="1"/>
    <x v="0"/>
    <x v="0"/>
    <s v="N/A"/>
    <x v="4"/>
    <s v="Wireline Construction"/>
    <d v="1957-09-07T00:00:00"/>
    <x v="0"/>
    <s v="Traffic"/>
    <s v="Female"/>
    <n v="53240"/>
    <s v="Black"/>
    <s v="Single"/>
    <x v="0"/>
    <x v="3"/>
  </r>
  <r>
    <x v="1444"/>
    <s v="Avery Koch"/>
    <d v="2019-12-30T00:00:00"/>
    <s v="N/A"/>
    <s v="Production Manager"/>
    <s v="Kelly Mercer"/>
    <s v="Unknown"/>
    <x v="5"/>
    <x v="0"/>
    <x v="1"/>
    <x v="2"/>
    <x v="1"/>
    <x v="0"/>
    <s v="N/A"/>
    <x v="2"/>
    <s v="General - Con"/>
    <d v="1969-12-31T00:00:00"/>
    <x v="0"/>
    <s v="Technician"/>
    <s v="Female"/>
    <n v="55950"/>
    <s v="Asian"/>
    <s v="Widowed"/>
    <x v="0"/>
    <x v="1"/>
  </r>
  <r>
    <x v="1445"/>
    <s v="Devan Hall"/>
    <d v="2021-12-06T00:00:00"/>
    <d v="2023-01-11T00:00:00"/>
    <s v="Production Manager"/>
    <s v="Wendy James"/>
    <s v="Unknown"/>
    <x v="1"/>
    <x v="0"/>
    <x v="1"/>
    <x v="1"/>
    <x v="2"/>
    <x v="1"/>
    <s v="Every year particular mouth."/>
    <x v="2"/>
    <s v="Executive"/>
    <d v="1948-10-20T00:00:00"/>
    <x v="0"/>
    <s v="Manager"/>
    <s v="Male"/>
    <n v="59946"/>
    <s v="Black"/>
    <s v="Divorced"/>
    <x v="0"/>
    <x v="2"/>
  </r>
  <r>
    <x v="1446"/>
    <s v="Jensen Mccullough"/>
    <d v="2020-02-02T00:00:00"/>
    <d v="2022-03-06T00:00:00"/>
    <s v="Production Manager"/>
    <s v="Eric Miller"/>
    <s v="Unknown"/>
    <x v="8"/>
    <x v="0"/>
    <x v="2"/>
    <x v="0"/>
    <x v="2"/>
    <x v="2"/>
    <s v="Interest again main describe end charge."/>
    <x v="2"/>
    <s v="Engineers"/>
    <d v="1992-04-13T00:00:00"/>
    <x v="0"/>
    <s v="Administrative"/>
    <s v="Female"/>
    <n v="7019"/>
    <s v="White"/>
    <s v="Widowed"/>
    <x v="0"/>
    <x v="3"/>
  </r>
  <r>
    <x v="1447"/>
    <s v="Kristin Hickman"/>
    <d v="2020-10-23T00:00:00"/>
    <d v="2021-03-14T00:00:00"/>
    <s v="Production Manager"/>
    <s v="Doris Boyd"/>
    <s v="Unknown"/>
    <x v="3"/>
    <x v="2"/>
    <x v="2"/>
    <x v="1"/>
    <x v="0"/>
    <x v="2"/>
    <s v="Hard thousand fund follow take want full."/>
    <x v="2"/>
    <s v="General - Eng"/>
    <d v="1989-01-17T00:00:00"/>
    <x v="0"/>
    <s v="Specialist"/>
    <s v="Female"/>
    <n v="43686"/>
    <s v="Asian"/>
    <s v="Single"/>
    <x v="0"/>
    <x v="3"/>
  </r>
  <r>
    <x v="1448"/>
    <s v="Chana Fox"/>
    <d v="2020-04-29T00:00:00"/>
    <d v="2021-07-10T00:00:00"/>
    <s v="Production Manager"/>
    <s v="Desiree Blair"/>
    <s v="Unknown"/>
    <x v="4"/>
    <x v="2"/>
    <x v="0"/>
    <x v="2"/>
    <x v="1"/>
    <x v="4"/>
    <s v="Authority be bank."/>
    <x v="2"/>
    <s v="Aerial"/>
    <d v="1986-02-10T00:00:00"/>
    <x v="0"/>
    <s v="Lineman"/>
    <s v="Female"/>
    <n v="63427"/>
    <s v="Hispanic"/>
    <s v="Single"/>
    <x v="0"/>
    <x v="3"/>
  </r>
  <r>
    <x v="1449"/>
    <s v="Vivian Bright"/>
    <d v="2022-08-18T00:00:00"/>
    <d v="2022-09-24T00:00:00"/>
    <s v="Production Manager"/>
    <s v="Angela Chapman"/>
    <s v="Unknown"/>
    <x v="7"/>
    <x v="0"/>
    <x v="2"/>
    <x v="0"/>
    <x v="0"/>
    <x v="3"/>
    <s v="Prove group type several wife those question."/>
    <x v="2"/>
    <s v="Aerial"/>
    <d v="1996-10-15T00:00:00"/>
    <x v="0"/>
    <s v="Lineman"/>
    <s v="Male"/>
    <n v="73413"/>
    <s v="Asian"/>
    <s v="Single"/>
    <x v="0"/>
    <x v="4"/>
  </r>
  <r>
    <x v="1450"/>
    <s v="Rosa Rosales"/>
    <d v="2020-09-08T00:00:00"/>
    <s v="N/A"/>
    <s v="Production Manager"/>
    <s v="Carol Allen"/>
    <s v="Unknown"/>
    <x v="2"/>
    <x v="0"/>
    <x v="1"/>
    <x v="0"/>
    <x v="1"/>
    <x v="0"/>
    <s v="N/A"/>
    <x v="2"/>
    <s v="Splicing"/>
    <d v="1943-11-14T00:00:00"/>
    <x v="0"/>
    <s v="Supervisor"/>
    <s v="Male"/>
    <n v="78058"/>
    <s v="Black"/>
    <s v="Married"/>
    <x v="0"/>
    <x v="2"/>
  </r>
  <r>
    <x v="1451"/>
    <s v="Fabian Mullins"/>
    <d v="2022-10-14T00:00:00"/>
    <s v="N/A"/>
    <s v="Production Manager"/>
    <s v="Michael Cortez"/>
    <s v="Unknown"/>
    <x v="0"/>
    <x v="0"/>
    <x v="2"/>
    <x v="1"/>
    <x v="0"/>
    <x v="0"/>
    <s v="N/A"/>
    <x v="2"/>
    <s v="Project Management - Con"/>
    <d v="1972-10-23T00:00:00"/>
    <x v="0"/>
    <s v="Vp"/>
    <s v="Male"/>
    <n v="15079"/>
    <s v="Asian"/>
    <s v="Married"/>
    <x v="0"/>
    <x v="1"/>
  </r>
  <r>
    <x v="1452"/>
    <s v="Mila Poole"/>
    <d v="2023-05-13T00:00:00"/>
    <s v="N/A"/>
    <s v="Production Manager"/>
    <s v="Erin Abbott"/>
    <s v="Unknown"/>
    <x v="9"/>
    <x v="0"/>
    <x v="2"/>
    <x v="1"/>
    <x v="2"/>
    <x v="0"/>
    <s v="N/A"/>
    <x v="2"/>
    <s v="Underground"/>
    <d v="1988-09-22T00:00:00"/>
    <x v="0"/>
    <s v="Laborer"/>
    <s v="Male"/>
    <n v="70878"/>
    <s v="Other"/>
    <s v="Widowed"/>
    <x v="0"/>
    <x v="4"/>
  </r>
  <r>
    <x v="1453"/>
    <s v="Callum Mccormick"/>
    <d v="2021-02-28T00:00:00"/>
    <s v="N/A"/>
    <s v="Production Manager"/>
    <s v="David Russell"/>
    <s v="Unknown"/>
    <x v="6"/>
    <x v="0"/>
    <x v="2"/>
    <x v="0"/>
    <x v="0"/>
    <x v="0"/>
    <s v="N/A"/>
    <x v="2"/>
    <s v="Fielders"/>
    <d v="1989-03-12T00:00:00"/>
    <x v="0"/>
    <s v="Engineer"/>
    <s v="Female"/>
    <n v="5526"/>
    <s v="Asian"/>
    <s v="Married"/>
    <x v="0"/>
    <x v="2"/>
  </r>
  <r>
    <x v="1454"/>
    <s v="Jakob Luna"/>
    <d v="2020-03-03T00:00:00"/>
    <s v="N/A"/>
    <s v="Production Manager"/>
    <s v="Raymond Robinson"/>
    <s v="Unknown"/>
    <x v="5"/>
    <x v="0"/>
    <x v="2"/>
    <x v="2"/>
    <x v="2"/>
    <x v="0"/>
    <s v="N/A"/>
    <x v="2"/>
    <s v="General - Con"/>
    <d v="1991-12-06T00:00:00"/>
    <x v="0"/>
    <s v="Specialist"/>
    <s v="Female"/>
    <n v="50307"/>
    <s v="Hispanic"/>
    <s v="Single"/>
    <x v="0"/>
    <x v="1"/>
  </r>
  <r>
    <x v="1455"/>
    <s v="Odin Sampson"/>
    <d v="2021-11-29T00:00:00"/>
    <s v="N/A"/>
    <s v="Production Manager"/>
    <s v="Anthony Luna"/>
    <s v="Unknown"/>
    <x v="1"/>
    <x v="0"/>
    <x v="2"/>
    <x v="0"/>
    <x v="2"/>
    <x v="0"/>
    <s v="N/A"/>
    <x v="2"/>
    <s v="Wireline Construction"/>
    <d v="1970-08-27T00:00:00"/>
    <x v="0"/>
    <s v="Laborer"/>
    <s v="Male"/>
    <n v="70237"/>
    <s v="Asian"/>
    <s v="Single"/>
    <x v="0"/>
    <x v="2"/>
  </r>
  <r>
    <x v="1456"/>
    <s v="George Meyers"/>
    <d v="2018-08-24T00:00:00"/>
    <s v="N/A"/>
    <s v="Production Manager"/>
    <s v="David Fox"/>
    <s v="Unknown"/>
    <x v="8"/>
    <x v="0"/>
    <x v="0"/>
    <x v="0"/>
    <x v="0"/>
    <x v="0"/>
    <s v="N/A"/>
    <x v="2"/>
    <s v="Field Operations"/>
    <d v="1961-04-14T00:00:00"/>
    <x v="0"/>
    <s v="Groundman"/>
    <s v="Male"/>
    <n v="82947"/>
    <s v="Hispanic"/>
    <s v="Single"/>
    <x v="0"/>
    <x v="1"/>
  </r>
  <r>
    <x v="1457"/>
    <s v="Angelica Gamble"/>
    <d v="2020-10-21T00:00:00"/>
    <d v="2022-03-24T00:00:00"/>
    <s v="President &amp; CEO"/>
    <s v="Robert Conway"/>
    <s v="Unknown"/>
    <x v="3"/>
    <x v="0"/>
    <x v="0"/>
    <x v="2"/>
    <x v="1"/>
    <x v="2"/>
    <s v="Fund season forward just."/>
    <x v="2"/>
    <s v="Shop (Fleet)"/>
    <d v="1979-03-10T00:00:00"/>
    <x v="0"/>
    <s v="Technician"/>
    <s v="Male"/>
    <n v="59127"/>
    <s v="Other"/>
    <s v="Widowed"/>
    <x v="0"/>
    <x v="1"/>
  </r>
  <r>
    <x v="1458"/>
    <s v="Bradyn Pham"/>
    <d v="2020-12-15T00:00:00"/>
    <d v="2021-06-24T00:00:00"/>
    <s v="Director of Operations"/>
    <s v="Sarah Kennedy"/>
    <s v="Unknown"/>
    <x v="4"/>
    <x v="0"/>
    <x v="2"/>
    <x v="0"/>
    <x v="1"/>
    <x v="4"/>
    <s v="Type by way so firm high building."/>
    <x v="2"/>
    <s v="Field Operations"/>
    <d v="1995-07-10T00:00:00"/>
    <x v="6"/>
    <s v="Laborer"/>
    <s v="Female"/>
    <n v="89047"/>
    <s v="Asian"/>
    <s v="Married"/>
    <x v="0"/>
    <x v="3"/>
  </r>
  <r>
    <x v="1459"/>
    <s v="Konner Pierce"/>
    <d v="2018-09-05T00:00:00"/>
    <d v="2023-01-27T00:00:00"/>
    <s v="Data Analyst"/>
    <s v="Kathryn Chen"/>
    <s v="Unknown"/>
    <x v="6"/>
    <x v="0"/>
    <x v="1"/>
    <x v="1"/>
    <x v="2"/>
    <x v="4"/>
    <s v="Recently five outside class term."/>
    <x v="4"/>
    <s v="Finance &amp; Accounting"/>
    <d v="1959-10-21T00:00:00"/>
    <x v="0"/>
    <s v="Controller"/>
    <s v="Female"/>
    <n v="15258"/>
    <s v="White"/>
    <s v="Widowed"/>
    <x v="0"/>
    <x v="1"/>
  </r>
  <r>
    <x v="1460"/>
    <s v="Tucker Haas"/>
    <d v="2021-09-27T00:00:00"/>
    <s v="N/A"/>
    <s v="Shared Services Manager"/>
    <s v="Billy Waters"/>
    <s v="Unknown"/>
    <x v="6"/>
    <x v="0"/>
    <x v="0"/>
    <x v="0"/>
    <x v="2"/>
    <x v="0"/>
    <s v="N/A"/>
    <x v="1"/>
    <s v="Splicing"/>
    <d v="1979-06-05T00:00:00"/>
    <x v="0"/>
    <s v="Splicer"/>
    <s v="Male"/>
    <n v="23555"/>
    <s v="Black"/>
    <s v="Divorced"/>
    <x v="0"/>
    <x v="2"/>
  </r>
  <r>
    <x v="1461"/>
    <s v="Lainey York"/>
    <d v="2020-01-09T00:00:00"/>
    <d v="2021-01-27T00:00:00"/>
    <s v="Production Manager"/>
    <s v="Miranda Webb"/>
    <s v="Unknown"/>
    <x v="1"/>
    <x v="0"/>
    <x v="0"/>
    <x v="1"/>
    <x v="2"/>
    <x v="2"/>
    <s v="Claim serve PM camera else."/>
    <x v="2"/>
    <s v="General - Con"/>
    <d v="1948-11-03T00:00:00"/>
    <x v="0"/>
    <s v="Foreman"/>
    <s v="Female"/>
    <n v="83298"/>
    <s v="White"/>
    <s v="Married"/>
    <x v="0"/>
    <x v="1"/>
  </r>
  <r>
    <x v="1462"/>
    <s v="Ava Chan"/>
    <d v="2018-12-06T00:00:00"/>
    <s v="N/A"/>
    <s v="Production Manager"/>
    <s v="Elizabeth Cook"/>
    <s v="Unknown"/>
    <x v="8"/>
    <x v="0"/>
    <x v="0"/>
    <x v="0"/>
    <x v="0"/>
    <x v="0"/>
    <s v="N/A"/>
    <x v="2"/>
    <s v="Fielders"/>
    <d v="1986-04-03T00:00:00"/>
    <x v="0"/>
    <s v="Engineer"/>
    <s v="Female"/>
    <n v="27705"/>
    <s v="Hispanic"/>
    <s v="Widowed"/>
    <x v="0"/>
    <x v="3"/>
  </r>
  <r>
    <x v="1463"/>
    <s v="Marquise Pacheco"/>
    <d v="2022-08-11T00:00:00"/>
    <s v="N/A"/>
    <s v="Production Manager"/>
    <s v="Lindsay Nguyen"/>
    <s v="Unknown"/>
    <x v="0"/>
    <x v="0"/>
    <x v="2"/>
    <x v="2"/>
    <x v="1"/>
    <x v="0"/>
    <s v="N/A"/>
    <x v="2"/>
    <s v="Field Operations"/>
    <d v="1955-05-24T00:00:00"/>
    <x v="0"/>
    <s v="Technician"/>
    <s v="Male"/>
    <n v="78500"/>
    <s v="White"/>
    <s v="Widowed"/>
    <x v="0"/>
    <x v="1"/>
  </r>
  <r>
    <x v="1464"/>
    <s v="Callum Miles"/>
    <d v="2020-04-13T00:00:00"/>
    <d v="2021-06-26T00:00:00"/>
    <s v="Production Manager"/>
    <s v="Heidi Mann"/>
    <s v="Unknown"/>
    <x v="9"/>
    <x v="0"/>
    <x v="1"/>
    <x v="0"/>
    <x v="2"/>
    <x v="4"/>
    <s v="Site least knowledge right every."/>
    <x v="2"/>
    <s v="Field Operations"/>
    <d v="1961-11-09T00:00:00"/>
    <x v="0"/>
    <s v="Laborer"/>
    <s v="Female"/>
    <n v="42463"/>
    <s v="White"/>
    <s v="Single"/>
    <x v="0"/>
    <x v="1"/>
  </r>
  <r>
    <x v="1465"/>
    <s v="Natasha Valdez"/>
    <d v="2021-11-14T00:00:00"/>
    <d v="2023-01-22T00:00:00"/>
    <s v="Production Manager"/>
    <s v="Matthew Hull"/>
    <s v="Unknown"/>
    <x v="4"/>
    <x v="2"/>
    <x v="1"/>
    <x v="0"/>
    <x v="2"/>
    <x v="2"/>
    <s v="Sense activity son. One radio Mr method shoulder."/>
    <x v="2"/>
    <s v="Fielders"/>
    <d v="1967-09-13T00:00:00"/>
    <x v="0"/>
    <s v="Engineer"/>
    <s v="Female"/>
    <n v="17484"/>
    <s v="White"/>
    <s v="Widowed"/>
    <x v="0"/>
    <x v="1"/>
  </r>
  <r>
    <x v="1466"/>
    <s v="Talia Barrett"/>
    <d v="2022-03-17T00:00:00"/>
    <d v="2023-06-23T00:00:00"/>
    <s v="Production Manager"/>
    <s v="Ryan Wise"/>
    <s v="Unknown"/>
    <x v="6"/>
    <x v="2"/>
    <x v="2"/>
    <x v="2"/>
    <x v="2"/>
    <x v="1"/>
    <s v="Change hundred despite get sit agent discuss."/>
    <x v="2"/>
    <s v="Engineers"/>
    <d v="1979-01-02T00:00:00"/>
    <x v="0"/>
    <s v="Engineer"/>
    <s v="Female"/>
    <n v="86392"/>
    <s v="Other"/>
    <s v="Married"/>
    <x v="0"/>
    <x v="2"/>
  </r>
  <r>
    <x v="1467"/>
    <s v="Kailyn Torres"/>
    <d v="2019-05-06T00:00:00"/>
    <s v="N/A"/>
    <s v="Production Manager"/>
    <s v="Justin Cook"/>
    <s v="Unknown"/>
    <x v="5"/>
    <x v="0"/>
    <x v="0"/>
    <x v="0"/>
    <x v="0"/>
    <x v="0"/>
    <s v="N/A"/>
    <x v="2"/>
    <s v="General - Con"/>
    <d v="1957-11-15T00:00:00"/>
    <x v="0"/>
    <s v="Laborer"/>
    <s v="Male"/>
    <n v="53359"/>
    <s v="Hispanic"/>
    <s v="Married"/>
    <x v="0"/>
    <x v="2"/>
  </r>
  <r>
    <x v="1468"/>
    <s v="Uriah Pennington"/>
    <d v="2021-11-27T00:00:00"/>
    <d v="2023-06-22T00:00:00"/>
    <s v="Production Manager"/>
    <s v="Heather Liu"/>
    <s v="Unknown"/>
    <x v="7"/>
    <x v="0"/>
    <x v="0"/>
    <x v="1"/>
    <x v="0"/>
    <x v="1"/>
    <s v="Clearly really poor story health air particular."/>
    <x v="2"/>
    <s v="Field Operations"/>
    <d v="2001-02-04T00:00:00"/>
    <x v="0"/>
    <s v="Supervisor"/>
    <s v="Male"/>
    <n v="74482"/>
    <s v="Hispanic"/>
    <s v="Divorced"/>
    <x v="0"/>
    <x v="3"/>
  </r>
  <r>
    <x v="1469"/>
    <s v="Cesar Hunter"/>
    <d v="2021-02-09T00:00:00"/>
    <s v="N/A"/>
    <s v="Production Manager"/>
    <s v="Dustin Carroll"/>
    <s v="Unknown"/>
    <x v="0"/>
    <x v="0"/>
    <x v="2"/>
    <x v="1"/>
    <x v="1"/>
    <x v="0"/>
    <s v="N/A"/>
    <x v="2"/>
    <s v="General - Con"/>
    <d v="1988-10-24T00:00:00"/>
    <x v="0"/>
    <s v="Laborer"/>
    <s v="Male"/>
    <n v="71766"/>
    <s v="Asian"/>
    <s v="Single"/>
    <x v="0"/>
    <x v="2"/>
  </r>
  <r>
    <x v="1470"/>
    <s v="Brianna Hurley"/>
    <d v="2022-01-06T00:00:00"/>
    <s v="N/A"/>
    <s v="Production Manager"/>
    <s v="Cindy Riley"/>
    <s v="Unknown"/>
    <x v="9"/>
    <x v="0"/>
    <x v="0"/>
    <x v="1"/>
    <x v="0"/>
    <x v="0"/>
    <s v="N/A"/>
    <x v="2"/>
    <s v="Fielders"/>
    <d v="1959-07-25T00:00:00"/>
    <x v="0"/>
    <s v="Engineer"/>
    <s v="Male"/>
    <n v="84366"/>
    <s v="Other"/>
    <s v="Divorced"/>
    <x v="0"/>
    <x v="1"/>
  </r>
  <r>
    <x v="1471"/>
    <s v="Ariel May"/>
    <d v="2023-07-28T00:00:00"/>
    <s v="N/A"/>
    <s v="Production Manager"/>
    <s v="Gary Davis"/>
    <s v="Unknown"/>
    <x v="6"/>
    <x v="0"/>
    <x v="2"/>
    <x v="2"/>
    <x v="1"/>
    <x v="0"/>
    <s v="N/A"/>
    <x v="2"/>
    <s v="Aerial"/>
    <d v="1975-10-26T00:00:00"/>
    <x v="0"/>
    <s v="Foreman"/>
    <s v="Female"/>
    <n v="71843"/>
    <s v="Asian"/>
    <s v="Married"/>
    <x v="0"/>
    <x v="1"/>
  </r>
  <r>
    <x v="1472"/>
    <s v="Anastasia Hardy"/>
    <d v="2021-03-27T00:00:00"/>
    <d v="2022-06-23T00:00:00"/>
    <s v="Production Manager"/>
    <s v="Alexa Powell"/>
    <s v="Unknown"/>
    <x v="5"/>
    <x v="0"/>
    <x v="1"/>
    <x v="2"/>
    <x v="2"/>
    <x v="1"/>
    <s v="Ability project political animal."/>
    <x v="2"/>
    <s v="Corp Operations"/>
    <d v="1982-07-15T00:00:00"/>
    <x v="0"/>
    <s v="Administrative"/>
    <s v="Male"/>
    <n v="55005"/>
    <s v="Hispanic"/>
    <s v="Single"/>
    <x v="0"/>
    <x v="3"/>
  </r>
  <r>
    <x v="1473"/>
    <s v="Aliana Blake"/>
    <d v="2023-03-12T00:00:00"/>
    <d v="2023-06-02T00:00:00"/>
    <s v="Production Manager"/>
    <s v="Amber Ross"/>
    <s v="Unknown"/>
    <x v="1"/>
    <x v="0"/>
    <x v="1"/>
    <x v="0"/>
    <x v="1"/>
    <x v="1"/>
    <s v="Technology eight stage hold chance after police."/>
    <x v="2"/>
    <s v="Field Operations"/>
    <d v="1959-01-13T00:00:00"/>
    <x v="0"/>
    <s v="Technician"/>
    <s v="Male"/>
    <n v="38407"/>
    <s v="Black"/>
    <s v="Married"/>
    <x v="0"/>
    <x v="3"/>
  </r>
  <r>
    <x v="1474"/>
    <s v="Houston Burnett"/>
    <d v="2022-10-05T00:00:00"/>
    <d v="2022-12-17T00:00:00"/>
    <s v="Production Manager"/>
    <s v="Gabriel Fitzgerald"/>
    <s v="Unknown"/>
    <x v="8"/>
    <x v="2"/>
    <x v="0"/>
    <x v="1"/>
    <x v="1"/>
    <x v="4"/>
    <s v="Finish sense money public debate field professor."/>
    <x v="2"/>
    <s v="General - Con"/>
    <d v="1942-02-26T00:00:00"/>
    <x v="0"/>
    <s v="Splicer"/>
    <s v="Male"/>
    <n v="14857"/>
    <s v="White"/>
    <s v="Single"/>
    <x v="0"/>
    <x v="3"/>
  </r>
  <r>
    <x v="1475"/>
    <s v="Case Conley"/>
    <d v="2021-10-01T00:00:00"/>
    <d v="2023-06-21T00:00:00"/>
    <s v="President &amp; CEO"/>
    <s v="Ryan Thompson"/>
    <s v="Unknown"/>
    <x v="3"/>
    <x v="0"/>
    <x v="0"/>
    <x v="2"/>
    <x v="2"/>
    <x v="2"/>
    <s v="Yard charge week wait address."/>
    <x v="3"/>
    <s v="Yard (Material Handling)"/>
    <d v="1967-07-11T00:00:00"/>
    <x v="0"/>
    <s v="Runner"/>
    <s v="Male"/>
    <n v="6637"/>
    <s v="Other"/>
    <s v="Single"/>
    <x v="0"/>
    <x v="1"/>
  </r>
  <r>
    <x v="1476"/>
    <s v="Trevin Shannon"/>
    <d v="2022-01-31T00:00:00"/>
    <s v="N/A"/>
    <s v="Director of Sales"/>
    <s v="Timothy Spencer"/>
    <s v="Unknown"/>
    <x v="8"/>
    <x v="0"/>
    <x v="1"/>
    <x v="0"/>
    <x v="2"/>
    <x v="0"/>
    <s v="N/A"/>
    <x v="5"/>
    <s v="Field Operations"/>
    <d v="1982-09-14T00:00:00"/>
    <x v="6"/>
    <s v="Laborer"/>
    <s v="Female"/>
    <n v="92396"/>
    <s v="Asian"/>
    <s v="Divorced"/>
    <x v="0"/>
    <x v="1"/>
  </r>
  <r>
    <x v="1477"/>
    <s v="Braden Nicholson"/>
    <d v="2020-06-01T00:00:00"/>
    <s v="N/A"/>
    <s v="Director of Operations"/>
    <s v="Andrew Fleming"/>
    <s v="Unknown"/>
    <x v="3"/>
    <x v="0"/>
    <x v="2"/>
    <x v="0"/>
    <x v="1"/>
    <x v="0"/>
    <s v="N/A"/>
    <x v="2"/>
    <s v="General - Con"/>
    <d v="1994-07-26T00:00:00"/>
    <x v="6"/>
    <s v="Flagger"/>
    <s v="Female"/>
    <n v="6085"/>
    <s v="White"/>
    <s v="Single"/>
    <x v="0"/>
    <x v="2"/>
  </r>
  <r>
    <x v="1478"/>
    <s v="Mireya Sutton"/>
    <d v="2023-04-18T00:00:00"/>
    <d v="2023-05-17T00:00:00"/>
    <s v="Data Analyst"/>
    <s v="Edward Ross"/>
    <s v="Unknown"/>
    <x v="4"/>
    <x v="0"/>
    <x v="1"/>
    <x v="1"/>
    <x v="0"/>
    <x v="1"/>
    <s v="Material role once lawyer phone turn company."/>
    <x v="4"/>
    <s v="General - Con"/>
    <d v="1946-12-17T00:00:00"/>
    <x v="0"/>
    <s v="Laborer"/>
    <s v="Female"/>
    <n v="67089"/>
    <s v="Hispanic"/>
    <s v="Divorced"/>
    <x v="0"/>
    <x v="3"/>
  </r>
  <r>
    <x v="1479"/>
    <s v="Jason Foss"/>
    <d v="2020-07-25T00:00:00"/>
    <s v="N/A"/>
    <s v="IT Director"/>
    <s v="Renee Johnson"/>
    <s v="Unknown"/>
    <x v="9"/>
    <x v="0"/>
    <x v="0"/>
    <x v="1"/>
    <x v="0"/>
    <x v="0"/>
    <s v="N/A"/>
    <x v="4"/>
    <s v="Splicing"/>
    <d v="1977-03-26T00:00:00"/>
    <x v="0"/>
    <s v="Technician"/>
    <s v="Male"/>
    <n v="1460"/>
    <s v="White"/>
    <s v="Widowed"/>
    <x v="0"/>
    <x v="1"/>
  </r>
  <r>
    <x v="1480"/>
    <s v="Simon Roup"/>
    <d v="2018-12-12T00:00:00"/>
    <s v="N/A"/>
    <s v="IT Manager - DB"/>
    <s v="Thomas Kim"/>
    <s v="Unknown"/>
    <x v="8"/>
    <x v="0"/>
    <x v="2"/>
    <x v="0"/>
    <x v="0"/>
    <x v="0"/>
    <s v="N/A"/>
    <x v="4"/>
    <s v="Aerial"/>
    <d v="1997-07-03T00:00:00"/>
    <x v="0"/>
    <s v="Lineman"/>
    <s v="Male"/>
    <n v="2481"/>
    <s v="Black"/>
    <s v="Divorced"/>
    <x v="0"/>
    <x v="4"/>
  </r>
  <r>
    <x v="1481"/>
    <s v="Eric Dougall"/>
    <d v="2018-09-01T00:00:00"/>
    <d v="2022-06-20T00:00:00"/>
    <s v="IT Manager - Support"/>
    <s v="Erin Jones"/>
    <s v="Unknown"/>
    <x v="3"/>
    <x v="0"/>
    <x v="1"/>
    <x v="1"/>
    <x v="2"/>
    <x v="2"/>
    <s v="Particularly box maybe."/>
    <x v="4"/>
    <s v="Isp"/>
    <d v="1950-04-17T00:00:00"/>
    <x v="0"/>
    <s v="Manager"/>
    <s v="Male"/>
    <n v="1886"/>
    <s v="Black"/>
    <s v="Married"/>
    <x v="0"/>
    <x v="3"/>
  </r>
  <r>
    <x v="1482"/>
    <s v="Peter Monroe"/>
    <d v="2019-11-24T00:00:00"/>
    <s v="N/A"/>
    <s v="IT Manager - Infra"/>
    <s v="Amy Palmer"/>
    <s v="Unknown"/>
    <x v="2"/>
    <x v="0"/>
    <x v="0"/>
    <x v="0"/>
    <x v="1"/>
    <x v="0"/>
    <s v="N/A"/>
    <x v="4"/>
    <s v="Fielders"/>
    <d v="1944-05-22T00:00:00"/>
    <x v="0"/>
    <s v="Engineer"/>
    <s v="Male"/>
    <n v="2134"/>
    <s v="Black"/>
    <s v="Divorced"/>
    <x v="0"/>
    <x v="1"/>
  </r>
  <r>
    <x v="1483"/>
    <s v="Brian Champaigne"/>
    <d v="2021-12-26T00:00:00"/>
    <s v="N/A"/>
    <s v="BI Director"/>
    <s v="Natalie Liu"/>
    <s v="Unknown"/>
    <x v="4"/>
    <x v="0"/>
    <x v="0"/>
    <x v="0"/>
    <x v="0"/>
    <x v="0"/>
    <s v="N/A"/>
    <x v="4"/>
    <s v="Field Operations"/>
    <d v="1947-11-27T00:00:00"/>
    <x v="0"/>
    <s v="Laborer"/>
    <s v="Male"/>
    <n v="2045"/>
    <s v="Black"/>
    <s v="Single"/>
    <x v="0"/>
    <x v="3"/>
  </r>
  <r>
    <x v="1484"/>
    <s v="Alex Sweetwater"/>
    <d v="2020-03-04T00:00:00"/>
    <d v="2021-09-08T00:00:00"/>
    <s v="Software Engineering Manager"/>
    <s v="Regina Becker"/>
    <s v="Unknown"/>
    <x v="1"/>
    <x v="0"/>
    <x v="0"/>
    <x v="2"/>
    <x v="0"/>
    <x v="4"/>
    <s v="Price card crime. Beautiful travel world treat."/>
    <x v="0"/>
    <s v="Wireless"/>
    <d v="1945-10-25T00:00:00"/>
    <x v="0"/>
    <s v="Supervisor"/>
    <s v="Male"/>
    <n v="2184"/>
    <s v="White"/>
    <s v="Widowed"/>
    <x v="0"/>
    <x v="3"/>
  </r>
  <r>
    <x v="1485"/>
    <s v="Ricardo Ruiz"/>
    <d v="2020-05-03T00:00:00"/>
    <s v="N/A"/>
    <s v="IT Manager - DB"/>
    <s v="Timothy Jackson"/>
    <s v="Unknown"/>
    <x v="7"/>
    <x v="0"/>
    <x v="0"/>
    <x v="0"/>
    <x v="1"/>
    <x v="0"/>
    <s v="N/A"/>
    <x v="4"/>
    <s v="General - Con"/>
    <d v="1985-08-24T00:00:00"/>
    <x v="0"/>
    <s v="Coordinator"/>
    <s v="Male"/>
    <n v="1915"/>
    <s v="Black"/>
    <s v="Married"/>
    <x v="0"/>
    <x v="2"/>
  </r>
  <r>
    <x v="1486"/>
    <s v="Leo Cooper"/>
    <d v="2019-07-20T00:00:00"/>
    <s v="N/A"/>
    <s v="IT Manager - DB"/>
    <s v="Laura Avila"/>
    <s v="Unknown"/>
    <x v="3"/>
    <x v="0"/>
    <x v="0"/>
    <x v="0"/>
    <x v="1"/>
    <x v="0"/>
    <s v="N/A"/>
    <x v="4"/>
    <s v="Splicing"/>
    <d v="1978-12-09T00:00:00"/>
    <x v="0"/>
    <s v="Laborer"/>
    <s v="Male"/>
    <n v="86917"/>
    <s v="White"/>
    <s v="Single"/>
    <x v="0"/>
    <x v="3"/>
  </r>
  <r>
    <x v="1487"/>
    <s v="Braedon Welch"/>
    <d v="2022-05-26T00:00:00"/>
    <d v="2022-10-05T00:00:00"/>
    <s v="IT Director"/>
    <s v="Angela Mcdonald"/>
    <s v="Unknown"/>
    <x v="8"/>
    <x v="0"/>
    <x v="1"/>
    <x v="0"/>
    <x v="2"/>
    <x v="3"/>
    <s v="Follow fact investment."/>
    <x v="4"/>
    <s v="Field Operations"/>
    <d v="1989-01-31T00:00:00"/>
    <x v="0"/>
    <s v="Tower Hand"/>
    <s v="Male"/>
    <n v="10930"/>
    <s v="Other"/>
    <s v="Married"/>
    <x v="0"/>
    <x v="4"/>
  </r>
  <r>
    <x v="1488"/>
    <s v="Graham Villa"/>
    <d v="2021-07-24T00:00:00"/>
    <s v="N/A"/>
    <s v="Director of Sales"/>
    <s v="Michael Johnson"/>
    <s v="Unknown"/>
    <x v="1"/>
    <x v="0"/>
    <x v="1"/>
    <x v="0"/>
    <x v="0"/>
    <x v="0"/>
    <s v="N/A"/>
    <x v="4"/>
    <s v="Field Operations"/>
    <d v="1954-07-23T00:00:00"/>
    <x v="0"/>
    <s v="Technician"/>
    <s v="Male"/>
    <n v="38550"/>
    <s v="Hispanic"/>
    <s v="Single"/>
    <x v="0"/>
    <x v="2"/>
  </r>
  <r>
    <x v="1489"/>
    <s v="Kyle Ali"/>
    <d v="2021-09-27T00:00:00"/>
    <s v="N/A"/>
    <s v="Director of Operations"/>
    <s v="Carmen Patterson"/>
    <s v="Unknown"/>
    <x v="5"/>
    <x v="0"/>
    <x v="1"/>
    <x v="0"/>
    <x v="0"/>
    <x v="0"/>
    <s v="N/A"/>
    <x v="4"/>
    <s v="General - Con"/>
    <d v="1954-07-21T00:00:00"/>
    <x v="0"/>
    <s v="Laborer"/>
    <s v="Male"/>
    <n v="5891"/>
    <s v="Other"/>
    <s v="Widowed"/>
    <x v="0"/>
    <x v="3"/>
  </r>
  <r>
    <x v="1490"/>
    <s v="Giovanna Romero"/>
    <d v="2019-04-07T00:00:00"/>
    <s v="N/A"/>
    <s v="Software Engineer"/>
    <s v="Thomas Smith"/>
    <s v="Unknown"/>
    <x v="0"/>
    <x v="0"/>
    <x v="1"/>
    <x v="0"/>
    <x v="2"/>
    <x v="0"/>
    <s v="N/A"/>
    <x v="0"/>
    <s v="General - Con"/>
    <d v="1944-05-28T00:00:00"/>
    <x v="0"/>
    <s v="Flagger"/>
    <s v="Male"/>
    <n v="16917"/>
    <s v="Black"/>
    <s v="Single"/>
    <x v="0"/>
    <x v="4"/>
  </r>
  <r>
    <x v="1491"/>
    <s v="Natalya Norman"/>
    <d v="2019-07-20T00:00:00"/>
    <s v="N/A"/>
    <s v="Software Engineer"/>
    <s v="Catherine Peterson"/>
    <s v="Unknown"/>
    <x v="9"/>
    <x v="0"/>
    <x v="2"/>
    <x v="1"/>
    <x v="1"/>
    <x v="0"/>
    <s v="N/A"/>
    <x v="0"/>
    <s v="General - Con"/>
    <d v="1957-12-04T00:00:00"/>
    <x v="0"/>
    <s v="Laborer"/>
    <s v="Male"/>
    <n v="34504"/>
    <s v="White"/>
    <s v="Married"/>
    <x v="0"/>
    <x v="1"/>
  </r>
  <r>
    <x v="1492"/>
    <s v="Connor Carrillo"/>
    <d v="2022-12-03T00:00:00"/>
    <d v="2023-06-29T00:00:00"/>
    <s v="Software Engineer"/>
    <s v="Thomas Green"/>
    <s v="Unknown"/>
    <x v="4"/>
    <x v="0"/>
    <x v="1"/>
    <x v="1"/>
    <x v="2"/>
    <x v="4"/>
    <s v="Small phone project life realize."/>
    <x v="0"/>
    <s v="Field Operations"/>
    <d v="1981-05-16T00:00:00"/>
    <x v="0"/>
    <s v="Driller"/>
    <s v="Male"/>
    <n v="13337"/>
    <s v="Black"/>
    <s v="Divorced"/>
    <x v="0"/>
    <x v="3"/>
  </r>
  <r>
    <x v="1493"/>
    <s v="Owen Burch"/>
    <d v="2020-04-04T00:00:00"/>
    <d v="2022-11-10T00:00:00"/>
    <s v="IT Manager - DB"/>
    <s v="Dawn Foley"/>
    <s v="Unknown"/>
    <x v="5"/>
    <x v="0"/>
    <x v="1"/>
    <x v="0"/>
    <x v="1"/>
    <x v="4"/>
    <s v="Away manage guess gun old."/>
    <x v="4"/>
    <s v="Field Operations"/>
    <d v="1978-08-04T00:00:00"/>
    <x v="0"/>
    <s v="Laborer"/>
    <s v="Male"/>
    <n v="67346"/>
    <s v="Asian"/>
    <s v="Married"/>
    <x v="0"/>
    <x v="3"/>
  </r>
  <r>
    <x v="1494"/>
    <s v="Abel Bush"/>
    <d v="2020-03-08T00:00:00"/>
    <d v="2023-02-26T00:00:00"/>
    <s v="IT Director"/>
    <s v="John Jones"/>
    <s v="Unknown"/>
    <x v="1"/>
    <x v="0"/>
    <x v="1"/>
    <x v="2"/>
    <x v="0"/>
    <x v="3"/>
    <s v="Method hundred lawyer feel interesting."/>
    <x v="4"/>
    <s v="Fielders"/>
    <d v="1970-01-26T00:00:00"/>
    <x v="0"/>
    <s v="Engineer"/>
    <s v="Male"/>
    <n v="71472"/>
    <s v="Black"/>
    <s v="Married"/>
    <x v="0"/>
    <x v="4"/>
  </r>
  <r>
    <x v="1495"/>
    <s v="Selina Mullins"/>
    <d v="2020-09-28T00:00:00"/>
    <d v="2023-03-27T00:00:00"/>
    <s v="Director of Sales"/>
    <s v="Brian Thompson"/>
    <s v="Unknown"/>
    <x v="8"/>
    <x v="0"/>
    <x v="0"/>
    <x v="2"/>
    <x v="1"/>
    <x v="4"/>
    <s v="Reduce evidence policy clear nothing at."/>
    <x v="4"/>
    <s v="Underground"/>
    <d v="1961-03-18T00:00:00"/>
    <x v="0"/>
    <s v="Operator"/>
    <s v="Male"/>
    <n v="55912"/>
    <s v="Other"/>
    <s v="Single"/>
    <x v="0"/>
    <x v="1"/>
  </r>
  <r>
    <x v="1496"/>
    <s v="Marilyn Chaney"/>
    <d v="2021-07-14T00:00:00"/>
    <d v="2022-08-09T00:00:00"/>
    <s v="Director of Operations"/>
    <s v="Angel Howard"/>
    <s v="Unknown"/>
    <x v="3"/>
    <x v="0"/>
    <x v="2"/>
    <x v="1"/>
    <x v="1"/>
    <x v="2"/>
    <s v="Kind produce join effect."/>
    <x v="4"/>
    <s v="Field Operations"/>
    <d v="1955-09-05T00:00:00"/>
    <x v="0"/>
    <s v="Technician"/>
    <s v="Male"/>
    <n v="24639"/>
    <s v="White"/>
    <s v="Single"/>
    <x v="0"/>
    <x v="3"/>
  </r>
  <r>
    <x v="1497"/>
    <s v="Camron Keller"/>
    <d v="2019-10-17T00:00:00"/>
    <d v="2020-03-21T00:00:00"/>
    <s v="BI Developer"/>
    <s v="Joseph Bowen"/>
    <s v="Unknown"/>
    <x v="3"/>
    <x v="1"/>
    <x v="2"/>
    <x v="0"/>
    <x v="1"/>
    <x v="1"/>
    <s v="Brother election movie born enough."/>
    <x v="4"/>
    <s v="Field Operations"/>
    <d v="1999-09-08T00:00:00"/>
    <x v="0"/>
    <s v="Foreman"/>
    <s v="Female"/>
    <n v="44117"/>
    <s v="Asian"/>
    <s v="Divorced"/>
    <x v="0"/>
    <x v="3"/>
  </r>
  <r>
    <x v="1498"/>
    <s v="Ali Benjamin"/>
    <d v="2023-04-08T00:00:00"/>
    <d v="2023-06-09T00:00:00"/>
    <s v="Software Engineer"/>
    <s v="Micheal Moreno"/>
    <s v="Unknown"/>
    <x v="8"/>
    <x v="0"/>
    <x v="1"/>
    <x v="2"/>
    <x v="2"/>
    <x v="3"/>
    <s v="Girl foreign would simple believe."/>
    <x v="0"/>
    <s v="Project Management - Con"/>
    <d v="1989-09-04T00:00:00"/>
    <x v="0"/>
    <s v="Manager"/>
    <s v="Male"/>
    <n v="32650"/>
    <s v="Asian"/>
    <s v="Married"/>
    <x v="0"/>
    <x v="3"/>
  </r>
  <r>
    <x v="1499"/>
    <s v="Annabelle Frederick"/>
    <d v="2019-07-25T00:00:00"/>
    <s v="N/A"/>
    <s v="Software Engineer"/>
    <s v="John Vaughn"/>
    <s v="Unknown"/>
    <x v="0"/>
    <x v="0"/>
    <x v="2"/>
    <x v="1"/>
    <x v="0"/>
    <x v="0"/>
    <s v="N/A"/>
    <x v="0"/>
    <s v="Field Operations"/>
    <d v="1948-06-17T00:00:00"/>
    <x v="0"/>
    <s v="Laborer"/>
    <s v="Male"/>
    <n v="27273"/>
    <s v="Hispanic"/>
    <s v="Married"/>
    <x v="0"/>
    <x v="1"/>
  </r>
  <r>
    <x v="1500"/>
    <s v="Joy Sellers"/>
    <d v="2022-12-25T00:00:00"/>
    <s v="N/A"/>
    <s v="Software Engineer"/>
    <s v="Jennifer Graves"/>
    <s v="Unknown"/>
    <x v="9"/>
    <x v="0"/>
    <x v="2"/>
    <x v="0"/>
    <x v="1"/>
    <x v="0"/>
    <s v="N/A"/>
    <x v="0"/>
    <s v="Finance &amp; Accounting"/>
    <d v="1952-10-12T00:00:00"/>
    <x v="0"/>
    <s v="Manager"/>
    <s v="Male"/>
    <n v="89368"/>
    <s v="Black"/>
    <s v="Divorced"/>
    <x v="0"/>
    <x v="1"/>
  </r>
  <r>
    <x v="1501"/>
    <s v="Charlie Brady"/>
    <d v="2019-01-27T00:00:00"/>
    <s v="N/A"/>
    <s v="Software Engineer"/>
    <s v="Sandra Rodriguez"/>
    <s v="Unknown"/>
    <x v="4"/>
    <x v="0"/>
    <x v="0"/>
    <x v="1"/>
    <x v="1"/>
    <x v="0"/>
    <s v="N/A"/>
    <x v="0"/>
    <s v="Wireline Construction"/>
    <d v="1999-06-06T00:00:00"/>
    <x v="0"/>
    <s v="Supervisor"/>
    <s v="Male"/>
    <n v="25819"/>
    <s v="White"/>
    <s v="Divorced"/>
    <x v="0"/>
    <x v="1"/>
  </r>
  <r>
    <x v="1502"/>
    <s v="Ally Goodman"/>
    <d v="2021-12-26T00:00:00"/>
    <d v="2022-01-29T00:00:00"/>
    <s v="IT Manager - DB"/>
    <s v="Sean Wong"/>
    <s v="Unknown"/>
    <x v="8"/>
    <x v="0"/>
    <x v="1"/>
    <x v="1"/>
    <x v="1"/>
    <x v="2"/>
    <s v="Determine yes action college."/>
    <x v="4"/>
    <s v="General - Con"/>
    <d v="1949-12-23T00:00:00"/>
    <x v="0"/>
    <s v="Clerk"/>
    <s v="Male"/>
    <n v="6113"/>
    <s v="White"/>
    <s v="Married"/>
    <x v="0"/>
    <x v="2"/>
  </r>
  <r>
    <x v="1503"/>
    <s v="Vanessa Zuniga"/>
    <d v="2023-01-12T00:00:00"/>
    <s v="N/A"/>
    <s v="IT Director"/>
    <s v="Nathan Espinoza"/>
    <s v="Unknown"/>
    <x v="0"/>
    <x v="0"/>
    <x v="2"/>
    <x v="0"/>
    <x v="0"/>
    <x v="0"/>
    <s v="N/A"/>
    <x v="4"/>
    <s v="Engineers"/>
    <d v="1976-02-16T00:00:00"/>
    <x v="0"/>
    <s v="Engineer"/>
    <s v="Male"/>
    <n v="60048"/>
    <s v="Black"/>
    <s v="Single"/>
    <x v="0"/>
    <x v="3"/>
  </r>
  <r>
    <x v="1504"/>
    <s v="Carleigh Hendricks"/>
    <d v="2019-07-02T00:00:00"/>
    <s v="N/A"/>
    <s v="Director of Sales"/>
    <s v="Kyle Day"/>
    <s v="Unknown"/>
    <x v="9"/>
    <x v="0"/>
    <x v="1"/>
    <x v="2"/>
    <x v="1"/>
    <x v="0"/>
    <s v="N/A"/>
    <x v="4"/>
    <s v="Splicing"/>
    <d v="1988-05-01T00:00:00"/>
    <x v="0"/>
    <s v="Tester"/>
    <s v="Male"/>
    <n v="23929"/>
    <s v="Asian"/>
    <s v="Single"/>
    <x v="0"/>
    <x v="4"/>
  </r>
  <r>
    <x v="1505"/>
    <s v="Trey Johnston"/>
    <d v="2022-06-30T00:00:00"/>
    <s v="N/A"/>
    <s v="Director of Operations"/>
    <s v="Jacob Robinson"/>
    <s v="Unknown"/>
    <x v="4"/>
    <x v="0"/>
    <x v="2"/>
    <x v="1"/>
    <x v="2"/>
    <x v="0"/>
    <s v="N/A"/>
    <x v="4"/>
    <s v="Field Operations"/>
    <d v="1947-07-12T00:00:00"/>
    <x v="0"/>
    <s v="Groundman"/>
    <s v="Male"/>
    <n v="76072"/>
    <s v="White"/>
    <s v="Single"/>
    <x v="0"/>
    <x v="2"/>
  </r>
  <r>
    <x v="1506"/>
    <s v="Adalyn Hess"/>
    <d v="2023-01-05T00:00:00"/>
    <d v="2023-01-14T00:00:00"/>
    <s v="BI Developer"/>
    <s v="Kimberly Moore"/>
    <s v="Unknown"/>
    <x v="9"/>
    <x v="1"/>
    <x v="0"/>
    <x v="2"/>
    <x v="1"/>
    <x v="3"/>
    <s v="Space west energy week our federal operation."/>
    <x v="4"/>
    <s v="Aerial"/>
    <d v="1985-09-06T00:00:00"/>
    <x v="0"/>
    <s v="Foreman"/>
    <s v="Female"/>
    <n v="93702"/>
    <s v="White"/>
    <s v="Single"/>
    <x v="0"/>
    <x v="2"/>
  </r>
  <r>
    <x v="1507"/>
    <s v="Selina Tapia"/>
    <d v="2018-11-18T00:00:00"/>
    <s v="N/A"/>
    <s v="BI Developer"/>
    <s v="Kelsey Cochran"/>
    <s v="Unknown"/>
    <x v="4"/>
    <x v="0"/>
    <x v="2"/>
    <x v="0"/>
    <x v="0"/>
    <x v="0"/>
    <s v="N/A"/>
    <x v="4"/>
    <s v="Field Operations"/>
    <d v="1972-06-20T00:00:00"/>
    <x v="0"/>
    <s v="Technician"/>
    <s v="Male"/>
    <n v="96865"/>
    <s v="Other"/>
    <s v="Single"/>
    <x v="0"/>
    <x v="2"/>
  </r>
  <r>
    <x v="1508"/>
    <s v="Madeleine Paul"/>
    <d v="2020-09-21T00:00:00"/>
    <d v="2021-10-16T00:00:00"/>
    <s v="Software Engineer"/>
    <s v="Abigail Reynolds"/>
    <s v="Unknown"/>
    <x v="6"/>
    <x v="0"/>
    <x v="0"/>
    <x v="1"/>
    <x v="2"/>
    <x v="1"/>
    <s v="Resource concern production level good happy."/>
    <x v="0"/>
    <s v="Billable Consultants"/>
    <d v="1998-03-19T00:00:00"/>
    <x v="0"/>
    <s v="Engineer"/>
    <s v="Female"/>
    <n v="68690"/>
    <s v="Hispanic"/>
    <s v="Married"/>
    <x v="0"/>
    <x v="1"/>
  </r>
  <r>
    <x v="1509"/>
    <s v="Ronald Lamb"/>
    <d v="2019-11-25T00:00:00"/>
    <d v="2023-02-24T00:00:00"/>
    <s v="Software Engineer"/>
    <s v="Mitchell Oliver"/>
    <s v="Unknown"/>
    <x v="5"/>
    <x v="0"/>
    <x v="1"/>
    <x v="1"/>
    <x v="1"/>
    <x v="4"/>
    <s v="Radio fight consumer senior traditional himself."/>
    <x v="0"/>
    <s v="Aerial"/>
    <d v="1988-03-24T00:00:00"/>
    <x v="0"/>
    <s v="Lineman"/>
    <s v="Male"/>
    <n v="87866"/>
    <s v="Asian"/>
    <s v="Single"/>
    <x v="0"/>
    <x v="4"/>
  </r>
  <r>
    <x v="1510"/>
    <s v="Ernesto Beltran"/>
    <d v="2021-02-05T00:00:00"/>
    <d v="2023-02-12T00:00:00"/>
    <s v="Software Engineer"/>
    <s v="Edwin Sparks"/>
    <s v="Unknown"/>
    <x v="1"/>
    <x v="0"/>
    <x v="2"/>
    <x v="1"/>
    <x v="0"/>
    <x v="1"/>
    <s v="Show step student add. Name deal take last."/>
    <x v="0"/>
    <s v="Engineers"/>
    <d v="1946-12-27T00:00:00"/>
    <x v="0"/>
    <s v="Technician"/>
    <s v="Male"/>
    <n v="9299"/>
    <s v="Asian"/>
    <s v="Single"/>
    <x v="0"/>
    <x v="3"/>
  </r>
  <r>
    <x v="1511"/>
    <s v="Lawrence Obrien"/>
    <d v="2023-04-16T00:00:00"/>
    <d v="2023-05-25T00:00:00"/>
    <s v="Software Engineer"/>
    <s v="Pamela Robbins"/>
    <s v="Unknown"/>
    <x v="8"/>
    <x v="0"/>
    <x v="0"/>
    <x v="2"/>
    <x v="1"/>
    <x v="4"/>
    <s v="May dream may apply involve natural."/>
    <x v="0"/>
    <s v="Field Operations"/>
    <d v="1967-03-06T00:00:00"/>
    <x v="0"/>
    <s v="Laborer"/>
    <s v="Male"/>
    <n v="25059"/>
    <s v="Hispanic"/>
    <s v="Widowed"/>
    <x v="0"/>
    <x v="3"/>
  </r>
  <r>
    <x v="1512"/>
    <s v="Trinity Estes"/>
    <d v="2021-08-19T00:00:00"/>
    <d v="2022-02-16T00:00:00"/>
    <s v="IT Manager - DB"/>
    <s v="Laura Goodman"/>
    <s v="Unknown"/>
    <x v="3"/>
    <x v="0"/>
    <x v="2"/>
    <x v="0"/>
    <x v="2"/>
    <x v="1"/>
    <s v="Fine father forget two pay sort before dinner."/>
    <x v="4"/>
    <s v="General - Eng"/>
    <d v="1941-10-18T00:00:00"/>
    <x v="0"/>
    <s v="Engineer"/>
    <s v="Male"/>
    <n v="6272"/>
    <s v="Asian"/>
    <s v="Divorced"/>
    <x v="0"/>
    <x v="1"/>
  </r>
  <r>
    <x v="1513"/>
    <s v="Amina Bush"/>
    <d v="2022-01-14T00:00:00"/>
    <s v="N/A"/>
    <s v="IT Director"/>
    <s v="Jeffrey Frazier"/>
    <s v="Unknown"/>
    <x v="8"/>
    <x v="0"/>
    <x v="0"/>
    <x v="0"/>
    <x v="2"/>
    <x v="0"/>
    <s v="N/A"/>
    <x v="4"/>
    <s v="Engineers"/>
    <d v="1957-09-09T00:00:00"/>
    <x v="0"/>
    <s v="Engineer"/>
    <s v="Male"/>
    <n v="28525"/>
    <s v="White"/>
    <s v="Single"/>
    <x v="0"/>
    <x v="4"/>
  </r>
  <r>
    <x v="1514"/>
    <s v="Mayra Lynn"/>
    <d v="2018-09-11T00:00:00"/>
    <s v="N/A"/>
    <s v="Director of Sales"/>
    <s v="Michael Perez"/>
    <s v="Unknown"/>
    <x v="1"/>
    <x v="0"/>
    <x v="1"/>
    <x v="0"/>
    <x v="2"/>
    <x v="0"/>
    <s v="N/A"/>
    <x v="4"/>
    <s v="General - Sga"/>
    <d v="1996-06-10T00:00:00"/>
    <x v="0"/>
    <s v="Administrator"/>
    <s v="Male"/>
    <n v="88143"/>
    <s v="Hispanic"/>
    <s v="Single"/>
    <x v="0"/>
    <x v="3"/>
  </r>
  <r>
    <x v="1515"/>
    <s v="Ally Brennan"/>
    <d v="2022-02-18T00:00:00"/>
    <s v="N/A"/>
    <s v="Director of Operations"/>
    <s v="Robert Cannon"/>
    <s v="Unknown"/>
    <x v="5"/>
    <x v="0"/>
    <x v="2"/>
    <x v="1"/>
    <x v="1"/>
    <x v="0"/>
    <s v="N/A"/>
    <x v="4"/>
    <s v="Field Operations"/>
    <d v="1989-07-25T00:00:00"/>
    <x v="0"/>
    <s v="Laborer"/>
    <s v="Male"/>
    <n v="41482"/>
    <s v="Hispanic"/>
    <s v="Widowed"/>
    <x v="0"/>
    <x v="2"/>
  </r>
  <r>
    <x v="1516"/>
    <s v="Alina Benson"/>
    <d v="2019-12-01T00:00:00"/>
    <d v="2023-01-25T00:00:00"/>
    <s v="BI Developer"/>
    <s v="Mario Ellis"/>
    <s v="Unknown"/>
    <x v="9"/>
    <x v="0"/>
    <x v="2"/>
    <x v="0"/>
    <x v="2"/>
    <x v="4"/>
    <s v="Carry threat by whose ok grow information."/>
    <x v="4"/>
    <s v="Aerial"/>
    <d v="1963-02-10T00:00:00"/>
    <x v="0"/>
    <s v="Laborer"/>
    <s v="Male"/>
    <n v="20916"/>
    <s v="Asian"/>
    <s v="Single"/>
    <x v="0"/>
    <x v="1"/>
  </r>
  <r>
    <x v="1517"/>
    <s v="Rebekah Delacruz"/>
    <d v="2021-02-28T00:00:00"/>
    <d v="2022-07-31T00:00:00"/>
    <s v="BI Developer"/>
    <s v="Christina Barnes"/>
    <s v="Unknown"/>
    <x v="4"/>
    <x v="0"/>
    <x v="2"/>
    <x v="0"/>
    <x v="2"/>
    <x v="2"/>
    <s v="Behind person those information road."/>
    <x v="4"/>
    <s v="Wireline Construction"/>
    <d v="1963-12-26T00:00:00"/>
    <x v="0"/>
    <s v="Laborer"/>
    <s v="Male"/>
    <n v="53499"/>
    <s v="White"/>
    <s v="Widowed"/>
    <x v="0"/>
    <x v="3"/>
  </r>
  <r>
    <x v="1518"/>
    <s v="Melody Wright"/>
    <d v="2021-11-13T00:00:00"/>
    <s v="N/A"/>
    <s v="Software Engineer"/>
    <s v="Julia Johnson"/>
    <s v="Unknown"/>
    <x v="1"/>
    <x v="0"/>
    <x v="0"/>
    <x v="0"/>
    <x v="0"/>
    <x v="0"/>
    <s v="N/A"/>
    <x v="0"/>
    <s v="Splicing"/>
    <d v="1963-05-14T00:00:00"/>
    <x v="0"/>
    <s v="Splicer"/>
    <s v="Female"/>
    <n v="32395"/>
    <s v="White"/>
    <s v="Married"/>
    <x v="0"/>
    <x v="3"/>
  </r>
  <r>
    <x v="1519"/>
    <s v="Richard Oconnell"/>
    <d v="2020-09-27T00:00:00"/>
    <s v="N/A"/>
    <s v="Software Engineer"/>
    <s v="Kristin Andrews"/>
    <s v="Unknown"/>
    <x v="8"/>
    <x v="0"/>
    <x v="0"/>
    <x v="1"/>
    <x v="0"/>
    <x v="0"/>
    <s v="N/A"/>
    <x v="0"/>
    <s v="Project Management - Con"/>
    <d v="1948-06-17T00:00:00"/>
    <x v="0"/>
    <s v="Coordinator"/>
    <s v="Male"/>
    <n v="47987"/>
    <s v="Asian"/>
    <s v="Divorced"/>
    <x v="0"/>
    <x v="4"/>
  </r>
  <r>
    <x v="1520"/>
    <s v="Olivia Goodman"/>
    <d v="2022-09-03T00:00:00"/>
    <s v="N/A"/>
    <s v="Software Engineer"/>
    <s v="Kim Murphy"/>
    <s v="Unknown"/>
    <x v="0"/>
    <x v="0"/>
    <x v="1"/>
    <x v="1"/>
    <x v="1"/>
    <x v="0"/>
    <s v="N/A"/>
    <x v="0"/>
    <s v="Engineers"/>
    <d v="1954-08-24T00:00:00"/>
    <x v="0"/>
    <s v="Engineer"/>
    <s v="Male"/>
    <n v="74262"/>
    <s v="White"/>
    <s v="Divorced"/>
    <x v="0"/>
    <x v="4"/>
  </r>
  <r>
    <x v="1521"/>
    <s v="Zaniyah Parks"/>
    <d v="2020-10-09T00:00:00"/>
    <d v="2021-11-09T00:00:00"/>
    <s v="IT Manager - DB"/>
    <s v="Jeffrey Santana"/>
    <s v="Unknown"/>
    <x v="8"/>
    <x v="0"/>
    <x v="2"/>
    <x v="1"/>
    <x v="1"/>
    <x v="2"/>
    <s v="Difference wide news north we."/>
    <x v="4"/>
    <s v="Field Operations"/>
    <d v="1949-01-21T00:00:00"/>
    <x v="0"/>
    <s v="Driller"/>
    <s v="Male"/>
    <n v="54386"/>
    <s v="Other"/>
    <s v="Married"/>
    <x v="0"/>
    <x v="3"/>
  </r>
  <r>
    <x v="1522"/>
    <s v="Maximilian Williamson"/>
    <d v="2021-11-06T00:00:00"/>
    <s v="N/A"/>
    <s v="IT Director"/>
    <s v="Elizabeth Pope"/>
    <s v="Unknown"/>
    <x v="0"/>
    <x v="0"/>
    <x v="2"/>
    <x v="0"/>
    <x v="1"/>
    <x v="0"/>
    <s v="N/A"/>
    <x v="4"/>
    <s v="General - Con"/>
    <d v="1970-09-08T00:00:00"/>
    <x v="0"/>
    <s v="Lineman"/>
    <s v="Male"/>
    <n v="25953"/>
    <s v="Hispanic"/>
    <s v="Single"/>
    <x v="0"/>
    <x v="2"/>
  </r>
  <r>
    <x v="1523"/>
    <s v="Serena Barajas"/>
    <d v="2023-06-24T00:00:00"/>
    <s v="N/A"/>
    <s v="Director of Sales"/>
    <s v="Sheila Estrada"/>
    <s v="Unknown"/>
    <x v="9"/>
    <x v="0"/>
    <x v="1"/>
    <x v="0"/>
    <x v="0"/>
    <x v="0"/>
    <s v="N/A"/>
    <x v="4"/>
    <s v="Finance &amp; Accounting"/>
    <d v="1969-03-17T00:00:00"/>
    <x v="0"/>
    <s v="Manager"/>
    <s v="Male"/>
    <n v="88225"/>
    <s v="Black"/>
    <s v="Married"/>
    <x v="0"/>
    <x v="4"/>
  </r>
  <r>
    <x v="1524"/>
    <s v="Larry Novak"/>
    <d v="2021-09-15T00:00:00"/>
    <d v="2023-07-02T00:00:00"/>
    <s v="Director of Operations"/>
    <s v="Zachary Higgins"/>
    <s v="Unknown"/>
    <x v="4"/>
    <x v="0"/>
    <x v="2"/>
    <x v="2"/>
    <x v="2"/>
    <x v="4"/>
    <s v="Executive might picture speech light."/>
    <x v="5"/>
    <s v="General - Con"/>
    <d v="1952-02-07T00:00:00"/>
    <x v="0"/>
    <s v="Lineman"/>
    <s v="Male"/>
    <n v="11241"/>
    <s v="Other"/>
    <s v="Married"/>
    <x v="0"/>
    <x v="1"/>
  </r>
  <r>
    <x v="1525"/>
    <s v="Kadyn Marsh"/>
    <d v="2022-10-14T00:00:00"/>
    <s v="N/A"/>
    <s v="BI Developer"/>
    <s v="Anthony Harris"/>
    <s v="Unknown"/>
    <x v="1"/>
    <x v="0"/>
    <x v="1"/>
    <x v="1"/>
    <x v="0"/>
    <x v="0"/>
    <s v="N/A"/>
    <x v="4"/>
    <s v="Engineers"/>
    <d v="1964-03-28T00:00:00"/>
    <x v="0"/>
    <s v="Engineer"/>
    <s v="Female"/>
    <n v="88079"/>
    <s v="Other"/>
    <s v="Single"/>
    <x v="0"/>
    <x v="4"/>
  </r>
  <r>
    <x v="1526"/>
    <s v="Nylah Hood"/>
    <d v="2019-07-22T00:00:00"/>
    <s v="N/A"/>
    <s v="BI Developer"/>
    <s v="Brenda Salas"/>
    <s v="Unknown"/>
    <x v="8"/>
    <x v="0"/>
    <x v="2"/>
    <x v="0"/>
    <x v="1"/>
    <x v="0"/>
    <s v="N/A"/>
    <x v="4"/>
    <s v="Engineers"/>
    <d v="1991-06-14T00:00:00"/>
    <x v="0"/>
    <s v="Project Manager"/>
    <s v="Male"/>
    <n v="61715"/>
    <s v="Asian"/>
    <s v="Married"/>
    <x v="0"/>
    <x v="1"/>
  </r>
  <r>
    <x v="1527"/>
    <s v="Rigoberto Allen"/>
    <d v="2023-03-20T00:00:00"/>
    <d v="2023-05-06T00:00:00"/>
    <s v="BI Developer"/>
    <s v="Melvin Mitchell"/>
    <s v="Unknown"/>
    <x v="3"/>
    <x v="0"/>
    <x v="0"/>
    <x v="1"/>
    <x v="0"/>
    <x v="4"/>
    <s v="Southern alone father state."/>
    <x v="4"/>
    <s v="Project Management - Con"/>
    <d v="1985-06-09T00:00:00"/>
    <x v="0"/>
    <s v="Coordinator"/>
    <s v="Male"/>
    <n v="78254"/>
    <s v="White"/>
    <s v="Married"/>
    <x v="0"/>
    <x v="4"/>
  </r>
  <r>
    <x v="1528"/>
    <s v="Gabriella Clements"/>
    <d v="2022-05-02T00:00:00"/>
    <s v="N/A"/>
    <s v="Software Engineer"/>
    <s v="Angela Boyle"/>
    <s v="Unknown"/>
    <x v="1"/>
    <x v="0"/>
    <x v="2"/>
    <x v="2"/>
    <x v="0"/>
    <x v="0"/>
    <s v="N/A"/>
    <x v="0"/>
    <s v="Underground"/>
    <d v="1953-05-17T00:00:00"/>
    <x v="0"/>
    <s v="Operator"/>
    <s v="Female"/>
    <n v="53709"/>
    <s v="Other"/>
    <s v="Single"/>
    <x v="0"/>
    <x v="1"/>
  </r>
  <r>
    <x v="1529"/>
    <s v="Hana Lucero"/>
    <d v="2022-10-20T00:00:00"/>
    <d v="2023-07-07T00:00:00"/>
    <s v="Software Engineer"/>
    <s v="Mr. John Long"/>
    <s v="Unknown"/>
    <x v="8"/>
    <x v="0"/>
    <x v="0"/>
    <x v="1"/>
    <x v="1"/>
    <x v="4"/>
    <s v="Scientist strong team civil quality."/>
    <x v="0"/>
    <s v="Yard (Material Handling)"/>
    <d v="1980-04-11T00:00:00"/>
    <x v="0"/>
    <s v="Attendant"/>
    <s v="Male"/>
    <n v="75065"/>
    <s v="White"/>
    <s v="Divorced"/>
    <x v="0"/>
    <x v="1"/>
  </r>
  <r>
    <x v="1530"/>
    <s v="Luciana Gill"/>
    <d v="2023-07-24T00:00:00"/>
    <d v="2023-07-29T00:00:00"/>
    <s v="Software Engineer"/>
    <s v="Mary Thomas"/>
    <s v="Unknown"/>
    <x v="0"/>
    <x v="0"/>
    <x v="0"/>
    <x v="2"/>
    <x v="2"/>
    <x v="2"/>
    <s v="Open several spring mouth."/>
    <x v="0"/>
    <s v="Executive"/>
    <d v="1951-05-21T00:00:00"/>
    <x v="0"/>
    <s v="Manager"/>
    <s v="Male"/>
    <n v="10274"/>
    <s v="Black"/>
    <s v="Widowed"/>
    <x v="0"/>
    <x v="1"/>
  </r>
  <r>
    <x v="1531"/>
    <s v="Demetrius Cooley"/>
    <d v="2020-07-18T00:00:00"/>
    <s v="N/A"/>
    <s v="IT Manager - DB"/>
    <s v="Lisa Holloway DDS"/>
    <s v="Unknown"/>
    <x v="1"/>
    <x v="0"/>
    <x v="1"/>
    <x v="0"/>
    <x v="0"/>
    <x v="0"/>
    <s v="N/A"/>
    <x v="4"/>
    <s v="General - Con"/>
    <d v="1972-09-04T00:00:00"/>
    <x v="0"/>
    <s v="Technician"/>
    <s v="Male"/>
    <n v="85461"/>
    <s v="Other"/>
    <s v="Widowed"/>
    <x v="0"/>
    <x v="3"/>
  </r>
  <r>
    <x v="1532"/>
    <s v="Chandler Reynolds"/>
    <d v="2021-05-05T00:00:00"/>
    <s v="N/A"/>
    <s v="IT Manager - DB"/>
    <s v="Lauren Baker"/>
    <s v="Unknown"/>
    <x v="8"/>
    <x v="0"/>
    <x v="2"/>
    <x v="0"/>
    <x v="1"/>
    <x v="0"/>
    <s v="N/A"/>
    <x v="4"/>
    <s v="Field Operations"/>
    <d v="1966-06-13T00:00:00"/>
    <x v="0"/>
    <s v="Technician"/>
    <s v="Male"/>
    <n v="53235"/>
    <s v="White"/>
    <s v="Divorced"/>
    <x v="0"/>
    <x v="4"/>
  </r>
  <r>
    <x v="1533"/>
    <s v="Iyana Benjamin"/>
    <d v="2019-04-15T00:00:00"/>
    <d v="2021-05-23T00:00:00"/>
    <s v="IT Director"/>
    <s v="Scott Moore"/>
    <s v="Unknown"/>
    <x v="0"/>
    <x v="0"/>
    <x v="0"/>
    <x v="2"/>
    <x v="1"/>
    <x v="4"/>
    <s v="Manager since future contain play."/>
    <x v="4"/>
    <s v="Project Management - Con"/>
    <d v="1960-07-05T00:00:00"/>
    <x v="0"/>
    <s v="Coordinator"/>
    <s v="Male"/>
    <n v="96561"/>
    <s v="Other"/>
    <s v="Divorced"/>
    <x v="0"/>
    <x v="4"/>
  </r>
  <r>
    <x v="1534"/>
    <s v="Antoine Haney"/>
    <d v="2020-08-24T00:00:00"/>
    <d v="2023-05-02T00:00:00"/>
    <s v="Director of Sales"/>
    <s v="David Roberts"/>
    <s v="Unknown"/>
    <x v="9"/>
    <x v="0"/>
    <x v="1"/>
    <x v="2"/>
    <x v="0"/>
    <x v="3"/>
    <s v="Well energy step may."/>
    <x v="5"/>
    <s v="Field Operations"/>
    <d v="1978-09-22T00:00:00"/>
    <x v="0"/>
    <s v="Engineer"/>
    <s v="Male"/>
    <n v="6563"/>
    <s v="Other"/>
    <s v="Single"/>
    <x v="0"/>
    <x v="1"/>
  </r>
  <r>
    <x v="1535"/>
    <s v="Alfred Rivas"/>
    <d v="2022-12-31T00:00:00"/>
    <s v="N/A"/>
    <s v="Director of Operations"/>
    <s v="Randy Thomas"/>
    <s v="Unknown"/>
    <x v="4"/>
    <x v="0"/>
    <x v="1"/>
    <x v="1"/>
    <x v="1"/>
    <x v="0"/>
    <s v="N/A"/>
    <x v="5"/>
    <s v="Field Operations"/>
    <d v="1951-02-03T00:00:00"/>
    <x v="0"/>
    <s v="Driller"/>
    <s v="Male"/>
    <n v="67353"/>
    <s v="Hispanic"/>
    <s v="Married"/>
    <x v="0"/>
    <x v="1"/>
  </r>
  <r>
    <x v="1536"/>
    <s v="Darien Sawyer"/>
    <d v="2022-09-18T00:00:00"/>
    <d v="2023-06-07T00:00:00"/>
    <s v="BI Developer"/>
    <s v="James Bradley"/>
    <s v="Unknown"/>
    <x v="8"/>
    <x v="0"/>
    <x v="2"/>
    <x v="0"/>
    <x v="2"/>
    <x v="1"/>
    <s v="Positive might religious mouth else."/>
    <x v="4"/>
    <s v="Field Operations"/>
    <d v="1951-07-24T00:00:00"/>
    <x v="0"/>
    <s v="Tower Hand"/>
    <s v="Female"/>
    <n v="73238"/>
    <s v="White"/>
    <s v="Single"/>
    <x v="0"/>
    <x v="1"/>
  </r>
  <r>
    <x v="1537"/>
    <s v="Isaias Pineda"/>
    <d v="2019-09-14T00:00:00"/>
    <s v="N/A"/>
    <s v="BI Developer"/>
    <s v="Ebony Shepard"/>
    <s v="Unknown"/>
    <x v="0"/>
    <x v="0"/>
    <x v="2"/>
    <x v="1"/>
    <x v="0"/>
    <x v="0"/>
    <s v="N/A"/>
    <x v="4"/>
    <s v="Wireline Construction"/>
    <d v="1986-02-19T00:00:00"/>
    <x v="0"/>
    <s v="Groundman"/>
    <s v="Female"/>
    <n v="95322"/>
    <s v="Hispanic"/>
    <s v="Single"/>
    <x v="0"/>
    <x v="2"/>
  </r>
  <r>
    <x v="1538"/>
    <s v="Casey Bradford"/>
    <d v="2019-03-19T00:00:00"/>
    <s v="N/A"/>
    <s v="BI Developer"/>
    <s v="Michael Johnson"/>
    <s v="Unknown"/>
    <x v="9"/>
    <x v="0"/>
    <x v="0"/>
    <x v="2"/>
    <x v="1"/>
    <x v="0"/>
    <s v="N/A"/>
    <x v="4"/>
    <s v="Wireline Construction"/>
    <d v="1953-10-04T00:00:00"/>
    <x v="0"/>
    <s v="Foreman"/>
    <s v="Male"/>
    <n v="17448"/>
    <s v="Black"/>
    <s v="Married"/>
    <x v="0"/>
    <x v="1"/>
  </r>
  <r>
    <x v="1539"/>
    <s v="London Bautista"/>
    <d v="2022-10-18T00:00:00"/>
    <d v="2023-01-10T00:00:00"/>
    <s v="Software Engineering Manager"/>
    <s v="Caroline Brooks"/>
    <s v="Unknown"/>
    <x v="9"/>
    <x v="0"/>
    <x v="1"/>
    <x v="2"/>
    <x v="0"/>
    <x v="3"/>
    <s v="Actually not sell one."/>
    <x v="0"/>
    <s v="Finance &amp; Accounting"/>
    <d v="1994-08-26T00:00:00"/>
    <x v="0"/>
    <s v="Svp"/>
    <s v="Female"/>
    <n v="61856"/>
    <s v="Black"/>
    <s v="Divorced"/>
    <x v="0"/>
    <x v="3"/>
  </r>
  <r>
    <x v="1540"/>
    <s v="Kayleigh Davenport"/>
    <d v="2022-07-31T00:00:00"/>
    <s v="N/A"/>
    <s v="Software Engineer"/>
    <s v="Pamela Stone"/>
    <s v="Unknown"/>
    <x v="6"/>
    <x v="0"/>
    <x v="2"/>
    <x v="2"/>
    <x v="1"/>
    <x v="0"/>
    <s v="N/A"/>
    <x v="0"/>
    <s v="Engineers"/>
    <d v="1973-01-09T00:00:00"/>
    <x v="0"/>
    <s v="Engineer"/>
    <s v="Female"/>
    <n v="60675"/>
    <s v="Other"/>
    <s v="Married"/>
    <x v="0"/>
    <x v="4"/>
  </r>
  <r>
    <x v="1541"/>
    <s v="Koen Flores"/>
    <d v="2023-03-06T00:00:00"/>
    <s v="N/A"/>
    <s v="Software Engineer"/>
    <s v="Amanda Nguyen"/>
    <s v="Unknown"/>
    <x v="5"/>
    <x v="0"/>
    <x v="0"/>
    <x v="0"/>
    <x v="0"/>
    <x v="0"/>
    <s v="N/A"/>
    <x v="0"/>
    <s v="Engineers"/>
    <d v="1959-09-01T00:00:00"/>
    <x v="0"/>
    <s v="Engineer"/>
    <s v="Male"/>
    <n v="55449"/>
    <s v="Black"/>
    <s v="Single"/>
    <x v="0"/>
    <x v="3"/>
  </r>
  <r>
    <x v="1542"/>
    <s v="Ernest Finley"/>
    <d v="2019-01-30T00:00:00"/>
    <d v="2021-03-22T00:00:00"/>
    <s v="Software Engineer"/>
    <s v="Kenneth Berry"/>
    <s v="Unknown"/>
    <x v="1"/>
    <x v="2"/>
    <x v="2"/>
    <x v="0"/>
    <x v="2"/>
    <x v="3"/>
    <s v="First peace oil more last us. Front product many."/>
    <x v="0"/>
    <s v="General - Con"/>
    <d v="1991-12-25T00:00:00"/>
    <x v="0"/>
    <s v="Operator"/>
    <s v="Male"/>
    <n v="59271"/>
    <s v="White"/>
    <s v="Divorced"/>
    <x v="0"/>
    <x v="1"/>
  </r>
  <r>
    <x v="1543"/>
    <s v="Wade Hernandez"/>
    <d v="2023-05-22T00:00:00"/>
    <d v="2023-07-12T00:00:00"/>
    <s v="IT Manager - DB"/>
    <s v="Julie Howard"/>
    <s v="Unknown"/>
    <x v="4"/>
    <x v="0"/>
    <x v="2"/>
    <x v="1"/>
    <x v="1"/>
    <x v="2"/>
    <s v="Black civil room chance. This mind find adult."/>
    <x v="4"/>
    <s v="Splicing"/>
    <d v="1946-04-14T00:00:00"/>
    <x v="0"/>
    <s v="Laborer"/>
    <s v="Male"/>
    <n v="59420"/>
    <s v="White"/>
    <s v="Married"/>
    <x v="0"/>
    <x v="4"/>
  </r>
  <r>
    <x v="1544"/>
    <s v="Odin Key"/>
    <d v="2018-12-22T00:00:00"/>
    <s v="N/A"/>
    <s v="IT Manager - DB"/>
    <s v="Michael Whitehead"/>
    <s v="Unknown"/>
    <x v="3"/>
    <x v="0"/>
    <x v="1"/>
    <x v="2"/>
    <x v="2"/>
    <x v="0"/>
    <s v="N/A"/>
    <x v="4"/>
    <s v="Project Management - Con"/>
    <d v="1951-10-08T00:00:00"/>
    <x v="0"/>
    <s v="Coordinator"/>
    <s v="Male"/>
    <n v="57785"/>
    <s v="Hispanic"/>
    <s v="Widowed"/>
    <x v="0"/>
    <x v="3"/>
  </r>
  <r>
    <x v="1545"/>
    <s v="Deven Huff"/>
    <d v="2022-11-08T00:00:00"/>
    <s v="N/A"/>
    <s v="IT Director"/>
    <s v="Martin Obrien"/>
    <s v="Unknown"/>
    <x v="8"/>
    <x v="0"/>
    <x v="0"/>
    <x v="0"/>
    <x v="0"/>
    <x v="0"/>
    <s v="N/A"/>
    <x v="4"/>
    <s v="Finance &amp; Accounting"/>
    <d v="1990-02-14T00:00:00"/>
    <x v="0"/>
    <s v="Clerk"/>
    <s v="Male"/>
    <n v="26419"/>
    <s v="Other"/>
    <s v="Married"/>
    <x v="0"/>
    <x v="3"/>
  </r>
  <r>
    <x v="1546"/>
    <s v="Kenna Simon"/>
    <d v="2021-07-03T00:00:00"/>
    <s v="N/A"/>
    <s v="Director of Sales"/>
    <s v="Katherine Morgan"/>
    <s v="Unknown"/>
    <x v="1"/>
    <x v="0"/>
    <x v="2"/>
    <x v="0"/>
    <x v="1"/>
    <x v="0"/>
    <s v="N/A"/>
    <x v="5"/>
    <s v="General - Con"/>
    <d v="1970-07-15T00:00:00"/>
    <x v="0"/>
    <s v="Laborer"/>
    <s v="Male"/>
    <n v="31784"/>
    <s v="Hispanic"/>
    <s v="Widowed"/>
    <x v="0"/>
    <x v="3"/>
  </r>
  <r>
    <x v="1547"/>
    <s v="Luz Garza"/>
    <d v="2018-11-14T00:00:00"/>
    <d v="2021-07-08T00:00:00"/>
    <s v="BI Developer"/>
    <s v="Brittany Johnson"/>
    <s v="Unknown"/>
    <x v="3"/>
    <x v="0"/>
    <x v="1"/>
    <x v="0"/>
    <x v="1"/>
    <x v="3"/>
    <s v="Win onto effect security instead."/>
    <x v="4"/>
    <s v="General - Sga"/>
    <d v="1954-02-16T00:00:00"/>
    <x v="0"/>
    <s v="Manager"/>
    <s v="Female"/>
    <n v="70770"/>
    <s v="Other"/>
    <s v="Divorced"/>
    <x v="0"/>
    <x v="4"/>
  </r>
  <r>
    <x v="1548"/>
    <s v="Tristan Reed"/>
    <d v="2021-09-18T00:00:00"/>
    <s v="N/A"/>
    <s v="BI Developer"/>
    <s v="Robert Wilkerson"/>
    <s v="Unknown"/>
    <x v="8"/>
    <x v="0"/>
    <x v="1"/>
    <x v="0"/>
    <x v="0"/>
    <x v="0"/>
    <s v="N/A"/>
    <x v="4"/>
    <s v="Field Operations"/>
    <d v="1963-07-04T00:00:00"/>
    <x v="0"/>
    <s v="Project Manager"/>
    <s v="Female"/>
    <n v="51516"/>
    <s v="White"/>
    <s v="Divorced"/>
    <x v="0"/>
    <x v="2"/>
  </r>
  <r>
    <x v="1549"/>
    <s v="Beckett Beck"/>
    <d v="2020-11-19T00:00:00"/>
    <d v="2021-11-03T00:00:00"/>
    <s v="Software Engineering Manager"/>
    <s v="Mark Cole"/>
    <s v="Unknown"/>
    <x v="2"/>
    <x v="0"/>
    <x v="1"/>
    <x v="0"/>
    <x v="0"/>
    <x v="1"/>
    <s v="Market remember too less bring simple sort."/>
    <x v="0"/>
    <s v="General - Con"/>
    <d v="1952-04-25T00:00:00"/>
    <x v="0"/>
    <s v="Flagger"/>
    <s v="Female"/>
    <n v="69865"/>
    <s v="White"/>
    <s v="Widowed"/>
    <x v="0"/>
    <x v="2"/>
  </r>
  <r>
    <x v="1550"/>
    <s v="Coby Giles"/>
    <d v="2023-05-04T00:00:00"/>
    <d v="2023-07-02T00:00:00"/>
    <s v="Software Engineer"/>
    <s v="Edwin Chen"/>
    <s v="Unknown"/>
    <x v="1"/>
    <x v="0"/>
    <x v="2"/>
    <x v="2"/>
    <x v="1"/>
    <x v="2"/>
    <s v="Will low work decade site."/>
    <x v="0"/>
    <s v="General - Con"/>
    <d v="1988-05-12T00:00:00"/>
    <x v="0"/>
    <s v="Manager"/>
    <s v="Female"/>
    <n v="49964"/>
    <s v="Other"/>
    <s v="Widowed"/>
    <x v="0"/>
    <x v="4"/>
  </r>
  <r>
    <x v="1551"/>
    <s v="Jalen Jennings"/>
    <d v="2023-01-21T00:00:00"/>
    <s v="N/A"/>
    <s v="Software Engineer"/>
    <s v="Nathan Vazquez"/>
    <s v="Unknown"/>
    <x v="8"/>
    <x v="0"/>
    <x v="2"/>
    <x v="2"/>
    <x v="1"/>
    <x v="0"/>
    <s v="N/A"/>
    <x v="0"/>
    <s v="Project Management - Con"/>
    <d v="1954-11-03T00:00:00"/>
    <x v="0"/>
    <s v="Foreman"/>
    <s v="Male"/>
    <n v="72168"/>
    <s v="White"/>
    <s v="Single"/>
    <x v="0"/>
    <x v="2"/>
  </r>
  <r>
    <x v="1552"/>
    <s v="Ralph Barrera"/>
    <d v="2022-08-19T00:00:00"/>
    <d v="2023-01-18T00:00:00"/>
    <s v="IT Manager - DB"/>
    <s v="William Brown"/>
    <s v="Unknown"/>
    <x v="1"/>
    <x v="0"/>
    <x v="1"/>
    <x v="2"/>
    <x v="0"/>
    <x v="3"/>
    <s v="Wife send office ball yourself it lot."/>
    <x v="4"/>
    <s v="Aerial"/>
    <d v="1973-10-09T00:00:00"/>
    <x v="0"/>
    <s v="Laborer"/>
    <s v="Male"/>
    <n v="87974"/>
    <s v="Other"/>
    <s v="Divorced"/>
    <x v="0"/>
    <x v="1"/>
  </r>
  <r>
    <x v="1553"/>
    <s v="Shania Caldwell"/>
    <d v="2022-07-18T00:00:00"/>
    <d v="2023-05-09T00:00:00"/>
    <s v="IT Manager - DB"/>
    <s v="Dylan Brown"/>
    <s v="Unknown"/>
    <x v="8"/>
    <x v="0"/>
    <x v="0"/>
    <x v="0"/>
    <x v="2"/>
    <x v="2"/>
    <s v="Do month risk college detail."/>
    <x v="4"/>
    <s v="General - Eng"/>
    <d v="1991-10-03T00:00:00"/>
    <x v="0"/>
    <s v="Engineer"/>
    <s v="Male"/>
    <n v="2505"/>
    <s v="Hispanic"/>
    <s v="Widowed"/>
    <x v="0"/>
    <x v="4"/>
  </r>
  <r>
    <x v="1554"/>
    <s v="Colby Horne"/>
    <d v="2019-08-14T00:00:00"/>
    <d v="2021-05-13T00:00:00"/>
    <s v="IT Director"/>
    <s v="Victoria Munoz"/>
    <s v="Unknown"/>
    <x v="0"/>
    <x v="0"/>
    <x v="2"/>
    <x v="0"/>
    <x v="1"/>
    <x v="3"/>
    <s v="Mr opportunity dinner chance common."/>
    <x v="4"/>
    <s v="Wireless"/>
    <d v="1956-10-26T00:00:00"/>
    <x v="0"/>
    <s v="Foreman"/>
    <s v="Male"/>
    <n v="6633"/>
    <s v="Other"/>
    <s v="Widowed"/>
    <x v="0"/>
    <x v="1"/>
  </r>
  <r>
    <x v="1555"/>
    <s v="Kaiden Cunningham"/>
    <d v="2020-12-10T00:00:00"/>
    <d v="2022-05-30T00:00:00"/>
    <s v="Director of Sales"/>
    <s v="John Smith"/>
    <s v="Unknown"/>
    <x v="9"/>
    <x v="0"/>
    <x v="0"/>
    <x v="0"/>
    <x v="2"/>
    <x v="2"/>
    <s v="Develop together popular be."/>
    <x v="5"/>
    <s v="Project Management - Eng"/>
    <d v="1996-04-25T00:00:00"/>
    <x v="0"/>
    <s v="Manager"/>
    <s v="Male"/>
    <n v="73638"/>
    <s v="White"/>
    <s v="Married"/>
    <x v="0"/>
    <x v="1"/>
  </r>
  <r>
    <x v="1556"/>
    <s v="Davion Vasquez"/>
    <d v="2019-09-20T00:00:00"/>
    <s v="N/A"/>
    <s v="BI Developer"/>
    <s v="Jo Ruiz"/>
    <s v="Unknown"/>
    <x v="5"/>
    <x v="0"/>
    <x v="2"/>
    <x v="2"/>
    <x v="1"/>
    <x v="0"/>
    <s v="N/A"/>
    <x v="4"/>
    <s v="Engineers"/>
    <d v="1964-06-17T00:00:00"/>
    <x v="0"/>
    <s v="Engineer"/>
    <s v="Female"/>
    <n v="96051"/>
    <s v="Black"/>
    <s v="Married"/>
    <x v="0"/>
    <x v="1"/>
  </r>
  <r>
    <x v="1557"/>
    <s v="Maeve Gordon"/>
    <d v="2021-11-19T00:00:00"/>
    <d v="2021-12-27T00:00:00"/>
    <s v="Software Engineering Manager"/>
    <s v="Ernest Jones"/>
    <s v="Unknown"/>
    <x v="2"/>
    <x v="0"/>
    <x v="2"/>
    <x v="2"/>
    <x v="2"/>
    <x v="1"/>
    <s v="Kid actually Congress computer season behind."/>
    <x v="0"/>
    <s v="Field Operations"/>
    <d v="1965-11-25T00:00:00"/>
    <x v="0"/>
    <s v="Operator"/>
    <s v="Female"/>
    <n v="87152"/>
    <s v="Asian"/>
    <s v="Widowed"/>
    <x v="0"/>
    <x v="3"/>
  </r>
  <r>
    <x v="1558"/>
    <s v="Monserrat Ferguson"/>
    <d v="2022-04-29T00:00:00"/>
    <s v="N/A"/>
    <s v="Software Engineer"/>
    <s v="James Gibson"/>
    <s v="Unknown"/>
    <x v="1"/>
    <x v="0"/>
    <x v="0"/>
    <x v="2"/>
    <x v="2"/>
    <x v="0"/>
    <s v="N/A"/>
    <x v="0"/>
    <s v="Field Operations"/>
    <d v="1957-11-23T00:00:00"/>
    <x v="0"/>
    <s v="Technician"/>
    <s v="Male"/>
    <n v="79836"/>
    <s v="White"/>
    <s v="Widowed"/>
    <x v="0"/>
    <x v="4"/>
  </r>
  <r>
    <x v="1559"/>
    <s v="Nathan Schmitt"/>
    <d v="2021-06-30T00:00:00"/>
    <d v="2021-07-28T00:00:00"/>
    <s v="IT Manager - Infra"/>
    <s v="Sarah Campbell"/>
    <s v="Unknown"/>
    <x v="2"/>
    <x v="0"/>
    <x v="0"/>
    <x v="0"/>
    <x v="0"/>
    <x v="2"/>
    <s v="According maintain president start upon evening."/>
    <x v="4"/>
    <s v="Field Operations"/>
    <d v="1977-01-05T00:00:00"/>
    <x v="0"/>
    <s v="Vp"/>
    <s v="Male"/>
    <n v="43352"/>
    <s v="Black"/>
    <s v="Widowed"/>
    <x v="0"/>
    <x v="3"/>
  </r>
  <r>
    <x v="1560"/>
    <s v="Ashly Mullen"/>
    <d v="2021-07-15T00:00:00"/>
    <s v="N/A"/>
    <s v="IT Manager - DB"/>
    <s v="Melody Walker"/>
    <s v="Unknown"/>
    <x v="1"/>
    <x v="0"/>
    <x v="1"/>
    <x v="2"/>
    <x v="1"/>
    <x v="0"/>
    <s v="N/A"/>
    <x v="4"/>
    <s v="General - Con"/>
    <d v="1956-06-11T00:00:00"/>
    <x v="0"/>
    <s v="Laborer"/>
    <s v="Male"/>
    <n v="33873"/>
    <s v="Hispanic"/>
    <s v="Married"/>
    <x v="0"/>
    <x v="1"/>
  </r>
  <r>
    <x v="1561"/>
    <s v="Angelique Cochran"/>
    <d v="2021-04-12T00:00:00"/>
    <d v="2023-03-06T00:00:00"/>
    <s v="IT Manager - DB"/>
    <s v="Benjamin Mcdonald"/>
    <s v="Unknown"/>
    <x v="8"/>
    <x v="0"/>
    <x v="1"/>
    <x v="2"/>
    <x v="2"/>
    <x v="4"/>
    <s v="Suffer arm security about control with."/>
    <x v="4"/>
    <s v="Field Operations"/>
    <d v="1967-11-18T00:00:00"/>
    <x v="0"/>
    <s v="Technician"/>
    <s v="Male"/>
    <n v="83544"/>
    <s v="Other"/>
    <s v="Married"/>
    <x v="0"/>
    <x v="3"/>
  </r>
  <r>
    <x v="1562"/>
    <s v="Kenny Rojas"/>
    <d v="2020-12-08T00:00:00"/>
    <s v="N/A"/>
    <s v="IT Director"/>
    <s v="Sean Gonzalez"/>
    <s v="Unknown"/>
    <x v="0"/>
    <x v="0"/>
    <x v="1"/>
    <x v="2"/>
    <x v="1"/>
    <x v="0"/>
    <s v="N/A"/>
    <x v="4"/>
    <s v="Fielders"/>
    <d v="1953-11-17T00:00:00"/>
    <x v="0"/>
    <s v="Engineer"/>
    <s v="Male"/>
    <n v="73171"/>
    <s v="Other"/>
    <s v="Widowed"/>
    <x v="0"/>
    <x v="1"/>
  </r>
  <r>
    <x v="1563"/>
    <s v="Deandre Oneal"/>
    <d v="2019-10-31T00:00:00"/>
    <d v="2020-03-01T00:00:00"/>
    <s v="Director of Sales"/>
    <s v="Brian Mueller"/>
    <s v="Unknown"/>
    <x v="9"/>
    <x v="0"/>
    <x v="1"/>
    <x v="2"/>
    <x v="2"/>
    <x v="2"/>
    <s v="Finish law price under."/>
    <x v="5"/>
    <s v="General - Con"/>
    <d v="1995-07-11T00:00:00"/>
    <x v="0"/>
    <s v="Flagger"/>
    <s v="Male"/>
    <n v="36351"/>
    <s v="Hispanic"/>
    <s v="Married"/>
    <x v="0"/>
    <x v="4"/>
  </r>
  <r>
    <x v="1564"/>
    <s v="Adison Huerta"/>
    <d v="2020-01-22T00:00:00"/>
    <s v="N/A"/>
    <s v="BI Developer"/>
    <s v="Jeffrey Duran"/>
    <s v="Unknown"/>
    <x v="8"/>
    <x v="0"/>
    <x v="1"/>
    <x v="1"/>
    <x v="1"/>
    <x v="0"/>
    <s v="N/A"/>
    <x v="4"/>
    <s v="Field Operations"/>
    <d v="1985-11-14T00:00:00"/>
    <x v="0"/>
    <s v="Technician"/>
    <s v="Female"/>
    <n v="93447"/>
    <s v="White"/>
    <s v="Married"/>
    <x v="0"/>
    <x v="1"/>
  </r>
  <r>
    <x v="1565"/>
    <s v="Elisabeth Bradley"/>
    <d v="2022-09-20T00:00:00"/>
    <s v="N/A"/>
    <s v="Software Engineering Manager"/>
    <s v="Erica Lawrence"/>
    <s v="Unknown"/>
    <x v="9"/>
    <x v="0"/>
    <x v="2"/>
    <x v="2"/>
    <x v="2"/>
    <x v="0"/>
    <s v="N/A"/>
    <x v="0"/>
    <s v="General - Con"/>
    <d v="1966-09-30T00:00:00"/>
    <x v="0"/>
    <s v="Coordinator"/>
    <s v="Male"/>
    <n v="69590"/>
    <s v="Other"/>
    <s v="Married"/>
    <x v="0"/>
    <x v="1"/>
  </r>
  <r>
    <x v="1566"/>
    <s v="Sylvia Price"/>
    <d v="2022-12-22T00:00:00"/>
    <d v="2023-07-26T00:00:00"/>
    <s v="IT Manager - Infra"/>
    <s v="Christy Cunningham"/>
    <s v="Unknown"/>
    <x v="9"/>
    <x v="0"/>
    <x v="2"/>
    <x v="2"/>
    <x v="0"/>
    <x v="2"/>
    <s v="Dream quickly relationship involve enough name."/>
    <x v="4"/>
    <s v="Field Operations"/>
    <d v="1959-10-15T00:00:00"/>
    <x v="0"/>
    <s v="Foreman"/>
    <s v="Male"/>
    <n v="51819"/>
    <s v="Black"/>
    <s v="Widowed"/>
    <x v="0"/>
    <x v="2"/>
  </r>
  <r>
    <x v="1567"/>
    <s v="Eden Choi"/>
    <d v="2019-03-12T00:00:00"/>
    <s v="N/A"/>
    <s v="IT Manager - DB"/>
    <s v="Mr. David Booth"/>
    <s v="Unknown"/>
    <x v="6"/>
    <x v="0"/>
    <x v="2"/>
    <x v="1"/>
    <x v="2"/>
    <x v="0"/>
    <s v="N/A"/>
    <x v="4"/>
    <s v="Aerial"/>
    <d v="1990-04-27T00:00:00"/>
    <x v="0"/>
    <s v="Lineman"/>
    <s v="Male"/>
    <n v="40294"/>
    <s v="Asian"/>
    <s v="Widowed"/>
    <x v="0"/>
    <x v="3"/>
  </r>
  <r>
    <x v="1568"/>
    <s v="Emerson Grimes"/>
    <d v="2021-10-07T00:00:00"/>
    <d v="2021-12-31T00:00:00"/>
    <s v="IT Manager - DB"/>
    <s v="Mrs. Debra Flynn"/>
    <s v="Unknown"/>
    <x v="5"/>
    <x v="0"/>
    <x v="2"/>
    <x v="1"/>
    <x v="1"/>
    <x v="4"/>
    <s v="Anything human medical offer dinner hard by."/>
    <x v="4"/>
    <s v="General - Con"/>
    <d v="1995-03-28T00:00:00"/>
    <x v="0"/>
    <s v="Laborer"/>
    <s v="Male"/>
    <n v="53854"/>
    <s v="Black"/>
    <s v="Single"/>
    <x v="0"/>
    <x v="1"/>
  </r>
  <r>
    <x v="1569"/>
    <s v="Ayden Wu"/>
    <d v="2019-06-16T00:00:00"/>
    <d v="2023-05-21T00:00:00"/>
    <s v="IT Director"/>
    <s v="Tamara Adkins"/>
    <s v="Unknown"/>
    <x v="1"/>
    <x v="0"/>
    <x v="1"/>
    <x v="0"/>
    <x v="2"/>
    <x v="2"/>
    <s v="War model build important determine."/>
    <x v="4"/>
    <s v="Field Operations"/>
    <d v="1991-11-18T00:00:00"/>
    <x v="0"/>
    <s v="Laborer"/>
    <s v="Male"/>
    <n v="60717"/>
    <s v="Black"/>
    <s v="Single"/>
    <x v="0"/>
    <x v="3"/>
  </r>
  <r>
    <x v="1570"/>
    <s v="Hayley Keller"/>
    <d v="2021-03-17T00:00:00"/>
    <d v="2022-09-08T00:00:00"/>
    <s v="BI Director"/>
    <s v="Megan Hart"/>
    <s v="Unknown"/>
    <x v="4"/>
    <x v="0"/>
    <x v="0"/>
    <x v="0"/>
    <x v="2"/>
    <x v="4"/>
    <s v="Maintain which memory born."/>
    <x v="4"/>
    <s v="Field Operations"/>
    <d v="1989-02-11T00:00:00"/>
    <x v="0"/>
    <s v="Technician"/>
    <s v="Female"/>
    <n v="30960"/>
    <s v="Asian"/>
    <s v="Divorced"/>
    <x v="0"/>
    <x v="1"/>
  </r>
  <r>
    <x v="1571"/>
    <s v="Alannah Rivas"/>
    <d v="2022-08-07T00:00:00"/>
    <d v="2023-04-26T00:00:00"/>
    <s v="BI Developer"/>
    <s v="Stacy Lopez"/>
    <s v="Unknown"/>
    <x v="3"/>
    <x v="0"/>
    <x v="1"/>
    <x v="0"/>
    <x v="1"/>
    <x v="3"/>
    <s v="Lawyer suggest cultural blue yes camera daughter."/>
    <x v="4"/>
    <s v="Engineers"/>
    <d v="1994-05-20T00:00:00"/>
    <x v="0"/>
    <s v="Technician"/>
    <s v="Male"/>
    <n v="81338"/>
    <s v="Asian"/>
    <s v="Widowed"/>
    <x v="0"/>
    <x v="3"/>
  </r>
  <r>
    <x v="1572"/>
    <s v="Jessica Bunbury"/>
    <d v="2020-01-17T00:00:00"/>
    <d v="2023-02-28T00:00:00"/>
    <s v="Area Sales Manager"/>
    <s v="Keith Adams"/>
    <s v="Unknown"/>
    <x v="1"/>
    <x v="2"/>
    <x v="1"/>
    <x v="0"/>
    <x v="1"/>
    <x v="2"/>
    <s v="Decide cut camera conference last size will."/>
    <x v="5"/>
    <s v="Field Operations"/>
    <d v="1987-01-02T00:00:00"/>
    <x v="7"/>
    <s v="Laborer"/>
    <s v="Female"/>
    <n v="21851"/>
    <s v="Black"/>
    <s v="Divorced"/>
    <x v="0"/>
    <x v="3"/>
  </r>
  <r>
    <x v="1573"/>
    <s v="Giovanni Leruth"/>
    <d v="2022-06-11T00:00:00"/>
    <d v="2023-02-20T00:00:00"/>
    <s v="Area Sales Manager"/>
    <s v="Travis Davenport"/>
    <s v="Unknown"/>
    <x v="6"/>
    <x v="0"/>
    <x v="2"/>
    <x v="1"/>
    <x v="2"/>
    <x v="1"/>
    <s v="House seven human available."/>
    <x v="5"/>
    <s v="Billable Consultants"/>
    <d v="1971-11-18T00:00:00"/>
    <x v="8"/>
    <s v="Engineer"/>
    <s v="Male"/>
    <n v="84111"/>
    <s v="Hispanic"/>
    <s v="Widowed"/>
    <x v="0"/>
    <x v="1"/>
  </r>
  <r>
    <x v="1574"/>
    <s v="Ricardo Gonzales"/>
    <d v="2021-03-03T00:00:00"/>
    <d v="2023-01-30T00:00:00"/>
    <s v="Area Sales Manager"/>
    <s v="Patricia Norris"/>
    <s v="Unknown"/>
    <x v="3"/>
    <x v="0"/>
    <x v="1"/>
    <x v="1"/>
    <x v="1"/>
    <x v="4"/>
    <s v="Establish fear recently owner."/>
    <x v="5"/>
    <s v="Splicing"/>
    <d v="1951-06-21T00:00:00"/>
    <x v="9"/>
    <s v="Splicer"/>
    <s v="Male"/>
    <n v="83706"/>
    <s v="Other"/>
    <s v="Widowed"/>
    <x v="0"/>
    <x v="3"/>
  </r>
  <r>
    <x v="1575"/>
    <s v="Caitrin Strong"/>
    <d v="2020-04-16T00:00:00"/>
    <d v="2021-03-15T00:00:00"/>
    <s v="Area Sales Manager"/>
    <s v="Patrick Patterson"/>
    <s v="Unknown"/>
    <x v="9"/>
    <x v="0"/>
    <x v="1"/>
    <x v="2"/>
    <x v="0"/>
    <x v="3"/>
    <s v="Doctor statement she rule order wind."/>
    <x v="5"/>
    <s v="General - Sga"/>
    <d v="1969-12-27T00:00:00"/>
    <x v="10"/>
    <s v="Supervisor"/>
    <s v="Female"/>
    <n v="59102"/>
    <s v="Asian"/>
    <s v="Widowed"/>
    <x v="0"/>
    <x v="4"/>
  </r>
  <r>
    <x v="1576"/>
    <s v="Jenna Dietrich"/>
    <d v="2022-09-22T00:00:00"/>
    <d v="2023-01-28T00:00:00"/>
    <s v="Area Sales Manager"/>
    <s v="Mrs. Stephanie Forbes"/>
    <s v="Unknown"/>
    <x v="3"/>
    <x v="0"/>
    <x v="2"/>
    <x v="0"/>
    <x v="1"/>
    <x v="2"/>
    <s v="Less air right in southern it material."/>
    <x v="5"/>
    <s v="Wireline Construction"/>
    <d v="1963-07-28T00:00:00"/>
    <x v="11"/>
    <s v="Lineman"/>
    <s v="Female"/>
    <n v="98052"/>
    <s v="Other"/>
    <s v="Married"/>
    <x v="0"/>
    <x v="1"/>
  </r>
  <r>
    <x v="1577"/>
    <s v="Michelle Carter"/>
    <d v="2023-05-30T00:00:00"/>
    <s v="N/A"/>
    <s v="Area Sales Manager"/>
    <s v="Jon Estes"/>
    <s v="Unknown"/>
    <x v="5"/>
    <x v="0"/>
    <x v="0"/>
    <x v="0"/>
    <x v="2"/>
    <x v="0"/>
    <s v="N/A"/>
    <x v="5"/>
    <s v="Shop (Fleet)"/>
    <d v="1996-01-28T00:00:00"/>
    <x v="3"/>
    <s v="Assistant"/>
    <s v="Female"/>
    <n v="5664"/>
    <s v="Black"/>
    <s v="Single"/>
    <x v="0"/>
    <x v="2"/>
  </r>
  <r>
    <x v="1578"/>
    <s v="Jackie Valentin"/>
    <d v="2021-01-14T00:00:00"/>
    <s v="N/A"/>
    <s v="Area Sales Manager"/>
    <s v="Julia Moss"/>
    <s v="Unknown"/>
    <x v="5"/>
    <x v="0"/>
    <x v="2"/>
    <x v="1"/>
    <x v="2"/>
    <x v="0"/>
    <s v="N/A"/>
    <x v="5"/>
    <s v="General - Eng"/>
    <d v="1977-06-29T00:00:00"/>
    <x v="12"/>
    <s v="Administrative"/>
    <s v="Female"/>
    <n v="85006"/>
    <s v="White"/>
    <s v="Married"/>
    <x v="0"/>
    <x v="1"/>
  </r>
  <r>
    <x v="1579"/>
    <s v="Alfred Digitale"/>
    <d v="2020-04-29T00:00:00"/>
    <d v="2021-10-20T00:00:00"/>
    <s v="Area Sales Manager"/>
    <s v="Nathan Kelly"/>
    <s v="Unknown"/>
    <x v="0"/>
    <x v="0"/>
    <x v="2"/>
    <x v="0"/>
    <x v="0"/>
    <x v="3"/>
    <s v="Key whose anyone religious mother movie."/>
    <x v="5"/>
    <s v="Finance &amp; Accounting"/>
    <d v="1954-04-07T00:00:00"/>
    <x v="13"/>
    <s v="Administration"/>
    <s v="Male"/>
    <n v="3062"/>
    <s v="White"/>
    <s v="Single"/>
    <x v="0"/>
    <x v="1"/>
  </r>
  <r>
    <x v="1580"/>
    <s v="Howard Mullaney"/>
    <d v="2021-07-07T00:00:00"/>
    <s v="N/A"/>
    <s v="Area Sales Manager"/>
    <s v="Nina Scott"/>
    <s v="Unknown"/>
    <x v="5"/>
    <x v="0"/>
    <x v="2"/>
    <x v="0"/>
    <x v="2"/>
    <x v="0"/>
    <s v="N/A"/>
    <x v="5"/>
    <s v="Field Operations"/>
    <d v="1970-11-12T00:00:00"/>
    <x v="14"/>
    <s v="Laborer"/>
    <s v="Male"/>
    <n v="36006"/>
    <s v="Other"/>
    <s v="Divorced"/>
    <x v="0"/>
    <x v="4"/>
  </r>
  <r>
    <x v="1581"/>
    <s v="Whitney Gill"/>
    <d v="2020-07-28T00:00:00"/>
    <s v="N/A"/>
    <s v="Area Sales Manager"/>
    <s v="John Hunter"/>
    <s v="Unknown"/>
    <x v="5"/>
    <x v="0"/>
    <x v="0"/>
    <x v="1"/>
    <x v="1"/>
    <x v="0"/>
    <s v="N/A"/>
    <x v="5"/>
    <s v="Wireline Construction"/>
    <d v="1992-08-31T00:00:00"/>
    <x v="15"/>
    <s v="Laborer"/>
    <s v="Female"/>
    <n v="43050"/>
    <s v="Hispanic"/>
    <s v="Single"/>
    <x v="0"/>
    <x v="4"/>
  </r>
  <r>
    <x v="1582"/>
    <s v="Gerry Friedman"/>
    <d v="2020-09-16T00:00:00"/>
    <s v="N/A"/>
    <s v="Area Sales Manager"/>
    <s v="Raymond Fields"/>
    <s v="Unknown"/>
    <x v="3"/>
    <x v="0"/>
    <x v="1"/>
    <x v="2"/>
    <x v="1"/>
    <x v="0"/>
    <s v="N/A"/>
    <x v="5"/>
    <s v="Engineers"/>
    <d v="1996-02-29T00:00:00"/>
    <x v="16"/>
    <s v="Project Manager"/>
    <s v="Male"/>
    <n v="10171"/>
    <s v="Black"/>
    <s v="Married"/>
    <x v="0"/>
    <x v="2"/>
  </r>
  <r>
    <x v="1583"/>
    <s v="Noah Villanueva"/>
    <d v="2023-04-23T00:00:00"/>
    <s v="N/A"/>
    <s v="Area Sales Manager"/>
    <s v="Samuel Reyes"/>
    <s v="Unknown"/>
    <x v="7"/>
    <x v="0"/>
    <x v="0"/>
    <x v="1"/>
    <x v="0"/>
    <x v="0"/>
    <s v="N/A"/>
    <x v="5"/>
    <s v="Engineers"/>
    <d v="1956-09-27T00:00:00"/>
    <x v="17"/>
    <s v="Engineer"/>
    <s v="Male"/>
    <n v="4063"/>
    <s v="White"/>
    <s v="Single"/>
    <x v="0"/>
    <x v="3"/>
  </r>
  <r>
    <x v="1584"/>
    <s v="Mike Guilianno"/>
    <d v="2021-06-04T00:00:00"/>
    <s v="N/A"/>
    <s v="Area Sales Manager"/>
    <s v="Martha Stone"/>
    <s v="Unknown"/>
    <x v="3"/>
    <x v="0"/>
    <x v="1"/>
    <x v="0"/>
    <x v="1"/>
    <x v="0"/>
    <s v="N/A"/>
    <x v="5"/>
    <s v="General - Con"/>
    <d v="2001-05-21T00:00:00"/>
    <x v="18"/>
    <s v="Laborer"/>
    <s v="Male"/>
    <n v="37129"/>
    <s v="Asian"/>
    <s v="Divorced"/>
    <x v="0"/>
    <x v="1"/>
  </r>
  <r>
    <x v="1585"/>
    <s v="Travis Ozark"/>
    <d v="2020-04-15T00:00:00"/>
    <s v="N/A"/>
    <s v="Area Sales Manager"/>
    <s v="Joshua Campbell"/>
    <s v="Unknown"/>
    <x v="9"/>
    <x v="0"/>
    <x v="2"/>
    <x v="2"/>
    <x v="1"/>
    <x v="0"/>
    <s v="N/A"/>
    <x v="5"/>
    <s v="Field Operations"/>
    <d v="1980-04-25T00:00:00"/>
    <x v="19"/>
    <s v="Laborer"/>
    <s v="Male"/>
    <n v="27229"/>
    <s v="Asian"/>
    <s v="Divorced"/>
    <x v="0"/>
    <x v="3"/>
  </r>
  <r>
    <x v="1586"/>
    <s v="Rylee Frye"/>
    <d v="2019-09-04T00:00:00"/>
    <d v="2020-04-13T00:00:00"/>
    <s v="Area Sales Manager"/>
    <s v="Ashley Phillips"/>
    <s v="Unknown"/>
    <x v="1"/>
    <x v="0"/>
    <x v="2"/>
    <x v="0"/>
    <x v="0"/>
    <x v="1"/>
    <s v="Rest society tell into ahead."/>
    <x v="5"/>
    <s v="Field Operations"/>
    <d v="2000-07-31T00:00:00"/>
    <x v="0"/>
    <s v="Technician"/>
    <s v="Male"/>
    <n v="69470"/>
    <s v="Other"/>
    <s v="Widowed"/>
    <x v="0"/>
    <x v="2"/>
  </r>
  <r>
    <x v="1587"/>
    <s v="Callum Ford"/>
    <d v="2020-08-18T00:00:00"/>
    <s v="N/A"/>
    <s v="Area Sales Manager"/>
    <s v="Joshua Mccoy"/>
    <s v="Unknown"/>
    <x v="8"/>
    <x v="0"/>
    <x v="2"/>
    <x v="1"/>
    <x v="2"/>
    <x v="0"/>
    <s v="N/A"/>
    <x v="5"/>
    <s v="Field Operations"/>
    <d v="1988-07-24T00:00:00"/>
    <x v="0"/>
    <s v="Laborer"/>
    <s v="Male"/>
    <n v="90985"/>
    <s v="Other"/>
    <s v="Single"/>
    <x v="0"/>
    <x v="2"/>
  </r>
  <r>
    <x v="1588"/>
    <s v="Jabari Frank"/>
    <d v="2020-12-05T00:00:00"/>
    <s v="N/A"/>
    <s v="Area Sales Manager"/>
    <s v="Timothy Brown"/>
    <s v="Unknown"/>
    <x v="0"/>
    <x v="0"/>
    <x v="1"/>
    <x v="0"/>
    <x v="1"/>
    <x v="0"/>
    <s v="N/A"/>
    <x v="5"/>
    <s v="Fielders"/>
    <d v="1950-12-26T00:00:00"/>
    <x v="12"/>
    <s v="Engineer"/>
    <s v="Male"/>
    <n v="62646"/>
    <s v="Asian"/>
    <s v="Single"/>
    <x v="0"/>
    <x v="2"/>
  </r>
  <r>
    <x v="1589"/>
    <s v="Stephanie Wilkinson"/>
    <d v="2023-01-13T00:00:00"/>
    <d v="2023-02-12T00:00:00"/>
    <s v="Area Sales Manager"/>
    <s v="Nancy Mccarthy"/>
    <s v="Unknown"/>
    <x v="9"/>
    <x v="0"/>
    <x v="0"/>
    <x v="0"/>
    <x v="2"/>
    <x v="4"/>
    <s v="Media move management if my."/>
    <x v="5"/>
    <s v="Engineers"/>
    <d v="1998-02-07T00:00:00"/>
    <x v="12"/>
    <s v="Engineer"/>
    <s v="Male"/>
    <n v="47626"/>
    <s v="Asian"/>
    <s v="Married"/>
    <x v="0"/>
    <x v="2"/>
  </r>
  <r>
    <x v="1590"/>
    <s v="Cruz Arellano"/>
    <d v="2019-09-17T00:00:00"/>
    <s v="N/A"/>
    <s v="Area Sales Manager"/>
    <s v="Patricia Martinez"/>
    <s v="Unknown"/>
    <x v="4"/>
    <x v="0"/>
    <x v="2"/>
    <x v="2"/>
    <x v="2"/>
    <x v="0"/>
    <s v="N/A"/>
    <x v="5"/>
    <s v="General - Con"/>
    <d v="1993-08-08T00:00:00"/>
    <x v="12"/>
    <s v="Laborer"/>
    <s v="Male"/>
    <n v="19215"/>
    <s v="Asian"/>
    <s v="Single"/>
    <x v="0"/>
    <x v="3"/>
  </r>
  <r>
    <x v="1591"/>
    <s v="Rubi Shields"/>
    <d v="2020-10-15T00:00:00"/>
    <s v="N/A"/>
    <s v="Area Sales Manager"/>
    <s v="Martin Shelton"/>
    <s v="Unknown"/>
    <x v="6"/>
    <x v="0"/>
    <x v="1"/>
    <x v="2"/>
    <x v="0"/>
    <x v="0"/>
    <s v="N/A"/>
    <x v="5"/>
    <s v="Field Operations"/>
    <d v="1949-06-12T00:00:00"/>
    <x v="18"/>
    <s v="Splicer"/>
    <s v="Male"/>
    <n v="80307"/>
    <s v="Asian"/>
    <s v="Single"/>
    <x v="0"/>
    <x v="1"/>
  </r>
  <r>
    <x v="1592"/>
    <s v="Sage Booker"/>
    <d v="2018-12-01T00:00:00"/>
    <d v="2021-06-23T00:00:00"/>
    <s v="Area Sales Manager"/>
    <s v="Kimberly Lee"/>
    <s v="Unknown"/>
    <x v="5"/>
    <x v="0"/>
    <x v="1"/>
    <x v="0"/>
    <x v="1"/>
    <x v="2"/>
    <s v="Weight join evidence oil father."/>
    <x v="5"/>
    <s v="General - Con"/>
    <d v="1972-02-08T00:00:00"/>
    <x v="18"/>
    <s v="Laborer"/>
    <s v="Male"/>
    <n v="64576"/>
    <s v="Other"/>
    <s v="Widowed"/>
    <x v="0"/>
    <x v="4"/>
  </r>
  <r>
    <x v="1593"/>
    <s v="Aileen Wright"/>
    <d v="2023-07-24T00:00:00"/>
    <s v="N/A"/>
    <s v="Area Sales Manager"/>
    <s v="Nathan Silva"/>
    <s v="Unknown"/>
    <x v="7"/>
    <x v="0"/>
    <x v="0"/>
    <x v="1"/>
    <x v="1"/>
    <x v="0"/>
    <s v="N/A"/>
    <x v="5"/>
    <s v="Fielders"/>
    <d v="1956-03-27T00:00:00"/>
    <x v="18"/>
    <s v="Engineer"/>
    <s v="Male"/>
    <n v="1126"/>
    <s v="Other"/>
    <s v="Divorced"/>
    <x v="0"/>
    <x v="4"/>
  </r>
  <r>
    <x v="1594"/>
    <s v="Karly Ho"/>
    <d v="2019-10-08T00:00:00"/>
    <s v="N/A"/>
    <s v="Area Sales Manager"/>
    <s v="Julie Young"/>
    <s v="Unknown"/>
    <x v="3"/>
    <x v="0"/>
    <x v="0"/>
    <x v="0"/>
    <x v="2"/>
    <x v="0"/>
    <s v="N/A"/>
    <x v="5"/>
    <s v="Aerial"/>
    <d v="1998-03-25T00:00:00"/>
    <x v="18"/>
    <s v="Administrator"/>
    <s v="Male"/>
    <n v="68371"/>
    <s v="Asian"/>
    <s v="Divorced"/>
    <x v="0"/>
    <x v="3"/>
  </r>
  <r>
    <x v="1595"/>
    <s v="Thaddeus Lutz"/>
    <d v="2021-10-16T00:00:00"/>
    <d v="2022-05-04T00:00:00"/>
    <s v="Area Sales Manager"/>
    <s v="Katelyn Kramer"/>
    <s v="Unknown"/>
    <x v="2"/>
    <x v="0"/>
    <x v="1"/>
    <x v="0"/>
    <x v="2"/>
    <x v="2"/>
    <s v="Also protect scientist. Fear result major the."/>
    <x v="5"/>
    <s v="Corp Operations"/>
    <d v="1977-05-20T00:00:00"/>
    <x v="9"/>
    <s v="Administrative"/>
    <s v="Male"/>
    <n v="68985"/>
    <s v="Black"/>
    <s v="Divorced"/>
    <x v="0"/>
    <x v="1"/>
  </r>
  <r>
    <x v="1596"/>
    <s v="Layla Kane"/>
    <d v="2020-04-03T00:00:00"/>
    <s v="N/A"/>
    <s v="Area Sales Manager"/>
    <s v="Mrs. Deanna Cooper"/>
    <s v="Unknown"/>
    <x v="1"/>
    <x v="0"/>
    <x v="1"/>
    <x v="0"/>
    <x v="2"/>
    <x v="0"/>
    <s v="N/A"/>
    <x v="5"/>
    <s v="Field Operations"/>
    <d v="1944-09-25T00:00:00"/>
    <x v="9"/>
    <s v="Technician"/>
    <s v="Male"/>
    <n v="92704"/>
    <s v="Asian"/>
    <s v="Divorced"/>
    <x v="0"/>
    <x v="1"/>
  </r>
  <r>
    <x v="1597"/>
    <s v="Yesenia Payne"/>
    <d v="2020-01-08T00:00:00"/>
    <s v="N/A"/>
    <s v="Area Sales Manager"/>
    <s v="Brian Scott"/>
    <s v="Unknown"/>
    <x v="8"/>
    <x v="0"/>
    <x v="0"/>
    <x v="0"/>
    <x v="1"/>
    <x v="0"/>
    <s v="N/A"/>
    <x v="5"/>
    <s v="General - Con"/>
    <d v="1964-09-05T00:00:00"/>
    <x v="9"/>
    <s v="Splicer"/>
    <s v="Male"/>
    <n v="8573"/>
    <s v="Asian"/>
    <s v="Divorced"/>
    <x v="0"/>
    <x v="3"/>
  </r>
  <r>
    <x v="1598"/>
    <s v="Jase Waters"/>
    <d v="2022-03-27T00:00:00"/>
    <d v="2023-06-14T00:00:00"/>
    <s v="Administrative Assistant"/>
    <s v="Michaela Jones"/>
    <s v="Unknown"/>
    <x v="0"/>
    <x v="0"/>
    <x v="1"/>
    <x v="0"/>
    <x v="1"/>
    <x v="2"/>
    <s v="Very research level send picture pressure our."/>
    <x v="5"/>
    <s v="Yard (Material Handling)"/>
    <d v="1942-07-11T00:00:00"/>
    <x v="9"/>
    <s v="Runner"/>
    <s v="Female"/>
    <n v="40513"/>
    <s v="Black"/>
    <s v="Widowed"/>
    <x v="0"/>
    <x v="1"/>
  </r>
  <r>
    <x v="1599"/>
    <s v="Thomas Sloan"/>
    <d v="2018-09-18T00:00:00"/>
    <s v="N/A"/>
    <s v="Administrative Assistant"/>
    <s v="Kelsey Dunn"/>
    <s v="Unknown"/>
    <x v="9"/>
    <x v="0"/>
    <x v="2"/>
    <x v="1"/>
    <x v="1"/>
    <x v="0"/>
    <s v="N/A"/>
    <x v="5"/>
    <s v="Aerial"/>
    <d v="1965-01-16T00:00:00"/>
    <x v="11"/>
    <s v="Lineman"/>
    <s v="Female"/>
    <n v="46029"/>
    <s v="Asian"/>
    <s v="Widowed"/>
    <x v="0"/>
    <x v="1"/>
  </r>
  <r>
    <x v="1600"/>
    <s v="Anya Baldwin"/>
    <d v="2019-11-29T00:00:00"/>
    <d v="2020-04-21T00:00:00"/>
    <s v="Administrative Assistant"/>
    <s v="Lonnie Sanders"/>
    <s v="Unknown"/>
    <x v="4"/>
    <x v="0"/>
    <x v="2"/>
    <x v="1"/>
    <x v="0"/>
    <x v="1"/>
    <s v="Glass effort however relate partner lay what."/>
    <x v="5"/>
    <s v="General - Con"/>
    <d v="2001-03-02T00:00:00"/>
    <x v="11"/>
    <s v="Laborer"/>
    <s v="Female"/>
    <n v="44158"/>
    <s v="Hispanic"/>
    <s v="Widowed"/>
    <x v="0"/>
    <x v="4"/>
  </r>
  <r>
    <x v="1601"/>
    <s v="Jacquelyn Austin"/>
    <d v="2019-04-16T00:00:00"/>
    <d v="2022-08-05T00:00:00"/>
    <s v="Accountant I"/>
    <s v="Ariana Brady"/>
    <s v="Unknown"/>
    <x v="6"/>
    <x v="0"/>
    <x v="2"/>
    <x v="1"/>
    <x v="2"/>
    <x v="1"/>
    <s v="Rather middle organization officer."/>
    <x v="1"/>
    <s v="Wireline Construction"/>
    <d v="1982-08-07T00:00:00"/>
    <x v="0"/>
    <s v="Clerk"/>
    <s v="Female"/>
    <n v="27947"/>
    <s v="Other"/>
    <s v="Widowed"/>
    <x v="0"/>
    <x v="1"/>
  </r>
  <r>
    <x v="1602"/>
    <s v="Kaitlynn Aguirre"/>
    <d v="2019-03-05T00:00:00"/>
    <d v="2019-10-12T00:00:00"/>
    <s v="Area Sales Manager"/>
    <s v="Jessica Rose"/>
    <s v="Unknown"/>
    <x v="1"/>
    <x v="0"/>
    <x v="0"/>
    <x v="0"/>
    <x v="2"/>
    <x v="1"/>
    <s v="Front tend couple a budget strategy."/>
    <x v="5"/>
    <s v="Splicing"/>
    <d v="1999-06-08T00:00:00"/>
    <x v="0"/>
    <s v="Splicer"/>
    <s v="Male"/>
    <n v="18574"/>
    <s v="Other"/>
    <s v="Divorced"/>
    <x v="0"/>
    <x v="1"/>
  </r>
  <r>
    <x v="1603"/>
    <s v="Saniyah Cantu"/>
    <d v="2018-12-20T00:00:00"/>
    <d v="2020-05-29T00:00:00"/>
    <s v="Area Sales Manager"/>
    <s v="Barbara Neal"/>
    <s v="Unknown"/>
    <x v="8"/>
    <x v="0"/>
    <x v="1"/>
    <x v="1"/>
    <x v="2"/>
    <x v="2"/>
    <s v="Compare factor only together."/>
    <x v="5"/>
    <s v="Aerial"/>
    <d v="1987-03-10T00:00:00"/>
    <x v="0"/>
    <s v="Engineer"/>
    <s v="Male"/>
    <n v="68833"/>
    <s v="Other"/>
    <s v="Divorced"/>
    <x v="0"/>
    <x v="2"/>
  </r>
  <r>
    <x v="1604"/>
    <s v="Jakayla Dickson"/>
    <d v="2021-03-08T00:00:00"/>
    <d v="2023-05-29T00:00:00"/>
    <s v="Area Sales Manager"/>
    <s v="Julie Mcclain"/>
    <s v="Unknown"/>
    <x v="0"/>
    <x v="0"/>
    <x v="2"/>
    <x v="1"/>
    <x v="0"/>
    <x v="4"/>
    <s v="Situation affect medical friend audience fight."/>
    <x v="5"/>
    <s v="Wireline Construction"/>
    <d v="1968-08-11T00:00:00"/>
    <x v="12"/>
    <s v="Supervisor"/>
    <s v="Male"/>
    <n v="29838"/>
    <s v="Black"/>
    <s v="Married"/>
    <x v="0"/>
    <x v="3"/>
  </r>
  <r>
    <x v="1605"/>
    <s v="Aspen Freeman"/>
    <d v="2020-10-23T00:00:00"/>
    <s v="N/A"/>
    <s v="Area Sales Manager"/>
    <s v="Mary Mitchell"/>
    <s v="Unknown"/>
    <x v="9"/>
    <x v="0"/>
    <x v="2"/>
    <x v="1"/>
    <x v="0"/>
    <x v="0"/>
    <s v="N/A"/>
    <x v="5"/>
    <s v="Project Management - Con"/>
    <d v="1951-08-02T00:00:00"/>
    <x v="12"/>
    <s v="Project Manager"/>
    <s v="Male"/>
    <n v="24803"/>
    <s v="White"/>
    <s v="Single"/>
    <x v="0"/>
    <x v="1"/>
  </r>
  <r>
    <x v="1606"/>
    <s v="Lamont Summers"/>
    <d v="2019-03-29T00:00:00"/>
    <s v="N/A"/>
    <s v="Area Sales Manager"/>
    <s v="Jason Reeves"/>
    <s v="Unknown"/>
    <x v="4"/>
    <x v="0"/>
    <x v="1"/>
    <x v="2"/>
    <x v="0"/>
    <x v="0"/>
    <s v="N/A"/>
    <x v="5"/>
    <s v="Fielders"/>
    <d v="1976-10-14T00:00:00"/>
    <x v="14"/>
    <s v="Engineer"/>
    <s v="Male"/>
    <n v="89972"/>
    <s v="White"/>
    <s v="Married"/>
    <x v="0"/>
    <x v="1"/>
  </r>
  <r>
    <x v="1607"/>
    <s v="Lewis Hobbs"/>
    <d v="2020-10-25T00:00:00"/>
    <s v="N/A"/>
    <s v="Area Sales Manager"/>
    <s v="Cynthia Hurley"/>
    <s v="Unknown"/>
    <x v="6"/>
    <x v="0"/>
    <x v="1"/>
    <x v="0"/>
    <x v="2"/>
    <x v="0"/>
    <s v="N/A"/>
    <x v="5"/>
    <s v="Field Operations"/>
    <d v="1977-12-01T00:00:00"/>
    <x v="18"/>
    <s v="Lineman"/>
    <s v="Male"/>
    <n v="47864"/>
    <s v="Asian"/>
    <s v="Married"/>
    <x v="0"/>
    <x v="3"/>
  </r>
  <r>
    <x v="1608"/>
    <s v="Harrison Camacho"/>
    <d v="2019-12-06T00:00:00"/>
    <d v="2021-07-18T00:00:00"/>
    <s v="Area Sales Manager"/>
    <s v="Robert Thompson"/>
    <s v="Unknown"/>
    <x v="5"/>
    <x v="0"/>
    <x v="0"/>
    <x v="2"/>
    <x v="1"/>
    <x v="4"/>
    <s v="Upon budget class college now this trade."/>
    <x v="5"/>
    <s v="General - Sga"/>
    <d v="1971-08-13T00:00:00"/>
    <x v="18"/>
    <s v="Administrative"/>
    <s v="Male"/>
    <n v="55114"/>
    <s v="Asian"/>
    <s v="Widowed"/>
    <x v="0"/>
    <x v="1"/>
  </r>
  <r>
    <x v="1609"/>
    <s v="Ronald Marquez"/>
    <d v="2022-09-23T00:00:00"/>
    <d v="2023-01-25T00:00:00"/>
    <s v="Area Sales Manager"/>
    <s v="Kelly James"/>
    <s v="Unknown"/>
    <x v="7"/>
    <x v="0"/>
    <x v="2"/>
    <x v="2"/>
    <x v="2"/>
    <x v="4"/>
    <s v="Join difference order size occur entire sell."/>
    <x v="5"/>
    <s v="General - Con"/>
    <d v="1947-12-30T00:00:00"/>
    <x v="18"/>
    <s v="Foreman"/>
    <s v="Male"/>
    <n v="90224"/>
    <s v="White"/>
    <s v="Widowed"/>
    <x v="0"/>
    <x v="1"/>
  </r>
  <r>
    <x v="1610"/>
    <s v="Arabella Hunter"/>
    <d v="2019-12-26T00:00:00"/>
    <d v="2022-06-04T00:00:00"/>
    <s v="Area Sales Manager"/>
    <s v="Juan Henson"/>
    <s v="Unknown"/>
    <x v="3"/>
    <x v="0"/>
    <x v="0"/>
    <x v="0"/>
    <x v="1"/>
    <x v="2"/>
    <s v="Ground bad official number stuff stop leader."/>
    <x v="5"/>
    <s v="Wireline Construction"/>
    <d v="1956-09-22T00:00:00"/>
    <x v="18"/>
    <s v="Manager"/>
    <s v="Male"/>
    <n v="22260"/>
    <s v="Black"/>
    <s v="Widowed"/>
    <x v="0"/>
    <x v="1"/>
  </r>
  <r>
    <x v="1611"/>
    <s v="Amiya Richardson"/>
    <d v="2018-08-27T00:00:00"/>
    <d v="2019-12-19T00:00:00"/>
    <s v="Area Sales Manager"/>
    <s v="Jacob Nelson"/>
    <s v="Unknown"/>
    <x v="2"/>
    <x v="0"/>
    <x v="0"/>
    <x v="2"/>
    <x v="0"/>
    <x v="4"/>
    <s v="Site cut debate own born six."/>
    <x v="5"/>
    <s v="Field Operations"/>
    <d v="1963-07-01T00:00:00"/>
    <x v="9"/>
    <s v="Driller"/>
    <s v="Male"/>
    <n v="95112"/>
    <s v="White"/>
    <s v="Married"/>
    <x v="0"/>
    <x v="3"/>
  </r>
  <r>
    <x v="1612"/>
    <s v="Raquel Sosa"/>
    <d v="2022-12-12T00:00:00"/>
    <d v="2023-03-07T00:00:00"/>
    <s v="Area Sales Manager"/>
    <s v="Lisa Green"/>
    <s v="Unknown"/>
    <x v="1"/>
    <x v="0"/>
    <x v="0"/>
    <x v="2"/>
    <x v="2"/>
    <x v="3"/>
    <s v="Something service already fish create firm job."/>
    <x v="5"/>
    <s v="Project Management - Eng"/>
    <d v="1944-07-16T00:00:00"/>
    <x v="9"/>
    <s v="Project Manager"/>
    <s v="Male"/>
    <n v="13814"/>
    <s v="Black"/>
    <s v="Single"/>
    <x v="0"/>
    <x v="2"/>
  </r>
  <r>
    <x v="1613"/>
    <s v="Andy Stewart"/>
    <d v="2021-05-13T00:00:00"/>
    <s v="N/A"/>
    <s v="Area Sales Manager"/>
    <s v="Jose Copeland"/>
    <s v="Unknown"/>
    <x v="8"/>
    <x v="0"/>
    <x v="0"/>
    <x v="0"/>
    <x v="2"/>
    <x v="0"/>
    <s v="N/A"/>
    <x v="5"/>
    <s v="Field Operations"/>
    <d v="1987-03-14T00:00:00"/>
    <x v="9"/>
    <s v="Foreman"/>
    <s v="Male"/>
    <n v="29887"/>
    <s v="Black"/>
    <s v="Divorced"/>
    <x v="0"/>
    <x v="2"/>
  </r>
  <r>
    <x v="1614"/>
    <s v="Patrick Padilla"/>
    <d v="2021-03-31T00:00:00"/>
    <s v="N/A"/>
    <s v="Administrative Assistant"/>
    <s v="Richard Price"/>
    <s v="Unknown"/>
    <x v="0"/>
    <x v="0"/>
    <x v="1"/>
    <x v="2"/>
    <x v="0"/>
    <x v="0"/>
    <s v="N/A"/>
    <x v="5"/>
    <s v="Finance &amp; Accounting"/>
    <d v="1962-05-25T00:00:00"/>
    <x v="11"/>
    <s v="Controller"/>
    <s v="Female"/>
    <n v="69576"/>
    <s v="Black"/>
    <s v="Single"/>
    <x v="0"/>
    <x v="3"/>
  </r>
  <r>
    <x v="1615"/>
    <s v="Destiney Navarro"/>
    <d v="2019-08-14T00:00:00"/>
    <d v="2022-09-04T00:00:00"/>
    <s v="Administrative Assistant"/>
    <s v="Gary Ortiz"/>
    <s v="Unknown"/>
    <x v="9"/>
    <x v="0"/>
    <x v="2"/>
    <x v="0"/>
    <x v="0"/>
    <x v="1"/>
    <s v="Still box ten network apply."/>
    <x v="5"/>
    <s v="Engineers"/>
    <d v="1972-12-18T00:00:00"/>
    <x v="11"/>
    <s v="Engineer"/>
    <s v="Female"/>
    <n v="62733"/>
    <s v="Black"/>
    <s v="Married"/>
    <x v="0"/>
    <x v="4"/>
  </r>
  <r>
    <x v="1616"/>
    <s v="Yadira Barron"/>
    <d v="2020-08-02T00:00:00"/>
    <d v="2022-12-30T00:00:00"/>
    <s v="Administrative Assistant"/>
    <s v="Tanya Wilson"/>
    <s v="Unknown"/>
    <x v="4"/>
    <x v="0"/>
    <x v="2"/>
    <x v="1"/>
    <x v="2"/>
    <x v="4"/>
    <s v="Piece manage well onto."/>
    <x v="5"/>
    <s v="Catv"/>
    <d v="1995-04-26T00:00:00"/>
    <x v="11"/>
    <s v="Foreman"/>
    <s v="Female"/>
    <n v="78047"/>
    <s v="Hispanic"/>
    <s v="Single"/>
    <x v="0"/>
    <x v="3"/>
  </r>
  <r>
    <x v="1617"/>
    <s v="Anika Bender"/>
    <d v="2019-06-04T00:00:00"/>
    <s v="N/A"/>
    <s v="Accountant I"/>
    <s v="Linda Lewis"/>
    <s v="Unknown"/>
    <x v="6"/>
    <x v="0"/>
    <x v="0"/>
    <x v="0"/>
    <x v="2"/>
    <x v="0"/>
    <s v="N/A"/>
    <x v="1"/>
    <s v="Wireline Construction"/>
    <d v="1994-11-20T00:00:00"/>
    <x v="0"/>
    <s v="Laborer"/>
    <s v="Female"/>
    <n v="22491"/>
    <s v="White"/>
    <s v="Married"/>
    <x v="0"/>
    <x v="3"/>
  </r>
  <r>
    <x v="1618"/>
    <s v="Carlo Giles"/>
    <d v="2020-06-17T00:00:00"/>
    <d v="2022-02-08T00:00:00"/>
    <s v="Area Sales Manager"/>
    <s v="Alexandria Brown"/>
    <s v="Unknown"/>
    <x v="2"/>
    <x v="0"/>
    <x v="1"/>
    <x v="0"/>
    <x v="1"/>
    <x v="1"/>
    <s v="Use stay among place dinner."/>
    <x v="5"/>
    <s v="Field Operations"/>
    <d v="1946-04-06T00:00:00"/>
    <x v="0"/>
    <s v="Laborer"/>
    <s v="Male"/>
    <n v="36412"/>
    <s v="Hispanic"/>
    <s v="Divorced"/>
    <x v="0"/>
    <x v="2"/>
  </r>
  <r>
    <x v="1619"/>
    <s v="Kaylin Dillon"/>
    <d v="2021-03-04T00:00:00"/>
    <s v="N/A"/>
    <s v="Area Sales Manager"/>
    <s v="Sarah Bates"/>
    <s v="Unknown"/>
    <x v="1"/>
    <x v="0"/>
    <x v="2"/>
    <x v="2"/>
    <x v="2"/>
    <x v="0"/>
    <s v="N/A"/>
    <x v="5"/>
    <s v="General - Con"/>
    <d v="1973-10-02T00:00:00"/>
    <x v="0"/>
    <s v="Laborer"/>
    <s v="Male"/>
    <n v="14776"/>
    <s v="Asian"/>
    <s v="Married"/>
    <x v="0"/>
    <x v="4"/>
  </r>
  <r>
    <x v="1620"/>
    <s v="Laura Bullock"/>
    <d v="2018-09-14T00:00:00"/>
    <s v="N/A"/>
    <s v="Area Sales Manager"/>
    <s v="Mr. Benjamin Lucas"/>
    <s v="Unknown"/>
    <x v="8"/>
    <x v="0"/>
    <x v="0"/>
    <x v="2"/>
    <x v="1"/>
    <x v="0"/>
    <s v="N/A"/>
    <x v="5"/>
    <s v="Technology / It"/>
    <d v="1942-08-06T00:00:00"/>
    <x v="12"/>
    <s v="Manager"/>
    <s v="Male"/>
    <n v="57305"/>
    <s v="White"/>
    <s v="Single"/>
    <x v="0"/>
    <x v="1"/>
  </r>
  <r>
    <x v="1621"/>
    <s v="Mary Moore"/>
    <d v="2020-07-20T00:00:00"/>
    <s v="N/A"/>
    <s v="Area Sales Manager"/>
    <s v="Sheila Taylor"/>
    <s v="Unknown"/>
    <x v="0"/>
    <x v="0"/>
    <x v="1"/>
    <x v="2"/>
    <x v="2"/>
    <x v="0"/>
    <s v="N/A"/>
    <x v="5"/>
    <s v="Executive"/>
    <d v="1991-09-30T00:00:00"/>
    <x v="12"/>
    <s v="Vp"/>
    <s v="Male"/>
    <n v="95143"/>
    <s v="Asian"/>
    <s v="Widowed"/>
    <x v="0"/>
    <x v="3"/>
  </r>
  <r>
    <x v="1622"/>
    <s v="Harper Clark"/>
    <d v="2020-05-21T00:00:00"/>
    <d v="2021-06-13T00:00:00"/>
    <s v="Area Sales Manager"/>
    <s v="Benjamin Cooper"/>
    <s v="Unknown"/>
    <x v="9"/>
    <x v="0"/>
    <x v="1"/>
    <x v="1"/>
    <x v="2"/>
    <x v="1"/>
    <s v="Game success stock hold sometimes will approach."/>
    <x v="5"/>
    <s v="Field Operations"/>
    <d v="1953-07-13T00:00:00"/>
    <x v="12"/>
    <s v="Tower Hand"/>
    <s v="Male"/>
    <n v="55592"/>
    <s v="Asian"/>
    <s v="Divorced"/>
    <x v="0"/>
    <x v="1"/>
  </r>
  <r>
    <x v="1623"/>
    <s v="Charles Howard"/>
    <d v="2023-06-11T00:00:00"/>
    <d v="2023-07-28T00:00:00"/>
    <s v="Area Sales Manager"/>
    <s v="Janet Andrews"/>
    <s v="Unknown"/>
    <x v="4"/>
    <x v="0"/>
    <x v="0"/>
    <x v="1"/>
    <x v="1"/>
    <x v="4"/>
    <s v="Simple them do consider grow."/>
    <x v="5"/>
    <s v="Wireline Construction"/>
    <d v="1984-07-22T00:00:00"/>
    <x v="14"/>
    <s v="Supervisor"/>
    <s v="Male"/>
    <n v="12964"/>
    <s v="Other"/>
    <s v="Single"/>
    <x v="0"/>
    <x v="1"/>
  </r>
  <r>
    <x v="1624"/>
    <s v="Jaron Rojas"/>
    <d v="2022-11-27T00:00:00"/>
    <d v="2023-05-19T00:00:00"/>
    <s v="Area Sales Manager"/>
    <s v="William Ellis"/>
    <s v="Unknown"/>
    <x v="6"/>
    <x v="0"/>
    <x v="2"/>
    <x v="2"/>
    <x v="2"/>
    <x v="4"/>
    <s v="Situation anything economy time relationship."/>
    <x v="5"/>
    <s v="Splicing"/>
    <d v="1943-11-09T00:00:00"/>
    <x v="18"/>
    <s v="Driller"/>
    <s v="Male"/>
    <n v="88783"/>
    <s v="Asian"/>
    <s v="Divorced"/>
    <x v="0"/>
    <x v="1"/>
  </r>
  <r>
    <x v="1625"/>
    <s v="Jordyn Mcguire"/>
    <d v="2020-03-02T00:00:00"/>
    <d v="2022-05-27T00:00:00"/>
    <s v="Area Sales Manager"/>
    <s v="Kenneth Perry"/>
    <s v="Unknown"/>
    <x v="5"/>
    <x v="0"/>
    <x v="2"/>
    <x v="1"/>
    <x v="1"/>
    <x v="3"/>
    <s v="Never whatever loss economic off without cause."/>
    <x v="5"/>
    <s v="Project Management - Con"/>
    <d v="1976-09-04T00:00:00"/>
    <x v="18"/>
    <s v="Manager"/>
    <s v="Male"/>
    <n v="11087"/>
    <s v="Asian"/>
    <s v="Widowed"/>
    <x v="0"/>
    <x v="3"/>
  </r>
  <r>
    <x v="1626"/>
    <s v="Valentino Myers"/>
    <d v="2023-01-29T00:00:00"/>
    <d v="2023-05-24T00:00:00"/>
    <s v="Area Sales Manager"/>
    <s v="Michael Taylor"/>
    <s v="Unknown"/>
    <x v="7"/>
    <x v="0"/>
    <x v="2"/>
    <x v="1"/>
    <x v="0"/>
    <x v="4"/>
    <s v="Key as eye past. Three would affect about."/>
    <x v="5"/>
    <s v="Wireline Construction"/>
    <d v="1990-05-26T00:00:00"/>
    <x v="18"/>
    <s v="Foreman"/>
    <s v="Male"/>
    <n v="43552"/>
    <s v="Other"/>
    <s v="Divorced"/>
    <x v="0"/>
    <x v="3"/>
  </r>
  <r>
    <x v="1627"/>
    <s v="Charles Coleman"/>
    <d v="2021-12-07T00:00:00"/>
    <s v="N/A"/>
    <s v="Area Sales Manager"/>
    <s v="Thomas Roberts"/>
    <s v="Unknown"/>
    <x v="0"/>
    <x v="0"/>
    <x v="0"/>
    <x v="0"/>
    <x v="1"/>
    <x v="0"/>
    <s v="N/A"/>
    <x v="5"/>
    <s v="Sales &amp; Marketing"/>
    <d v="1991-11-19T00:00:00"/>
    <x v="18"/>
    <s v="Vp"/>
    <s v="Male"/>
    <n v="33113"/>
    <s v="Hispanic"/>
    <s v="Divorced"/>
    <x v="0"/>
    <x v="1"/>
  </r>
  <r>
    <x v="1628"/>
    <s v="Kamden Cummings"/>
    <d v="2023-03-19T00:00:00"/>
    <d v="2023-07-11T00:00:00"/>
    <s v="Area Sales Manager"/>
    <s v="Stephen Green"/>
    <s v="Unknown"/>
    <x v="9"/>
    <x v="0"/>
    <x v="1"/>
    <x v="2"/>
    <x v="1"/>
    <x v="4"/>
    <s v="Hot key speak song thus her member."/>
    <x v="5"/>
    <s v="Underground"/>
    <d v="1975-02-04T00:00:00"/>
    <x v="9"/>
    <s v="Laborer"/>
    <s v="Male"/>
    <n v="12650"/>
    <s v="White"/>
    <s v="Single"/>
    <x v="0"/>
    <x v="4"/>
  </r>
  <r>
    <x v="1629"/>
    <s v="Kiley Wagner"/>
    <d v="2022-06-10T00:00:00"/>
    <d v="2023-02-14T00:00:00"/>
    <s v="Area Sales Manager"/>
    <s v="Andrea Dean"/>
    <s v="Unknown"/>
    <x v="6"/>
    <x v="0"/>
    <x v="0"/>
    <x v="2"/>
    <x v="2"/>
    <x v="1"/>
    <s v="Force way bank trade."/>
    <x v="5"/>
    <s v="Field Operations"/>
    <d v="1994-11-04T00:00:00"/>
    <x v="9"/>
    <s v="Laborer"/>
    <s v="Male"/>
    <n v="34069"/>
    <s v="Asian"/>
    <s v="Widowed"/>
    <x v="0"/>
    <x v="2"/>
  </r>
  <r>
    <x v="1630"/>
    <s v="Darien Young"/>
    <d v="2021-03-03T00:00:00"/>
    <s v="N/A"/>
    <s v="Area Sales Manager"/>
    <s v="Maria Hale"/>
    <s v="Unknown"/>
    <x v="5"/>
    <x v="0"/>
    <x v="2"/>
    <x v="1"/>
    <x v="2"/>
    <x v="0"/>
    <s v="N/A"/>
    <x v="5"/>
    <s v="Catv"/>
    <d v="1998-04-09T00:00:00"/>
    <x v="9"/>
    <s v="Foreman"/>
    <s v="Female"/>
    <n v="50389"/>
    <s v="Black"/>
    <s v="Widowed"/>
    <x v="0"/>
    <x v="1"/>
  </r>
  <r>
    <x v="1631"/>
    <s v="Madeline Suarez"/>
    <d v="2022-03-06T00:00:00"/>
    <s v="N/A"/>
    <s v="Administrative Assistant"/>
    <s v="Joshua Carpenter"/>
    <s v="Unknown"/>
    <x v="1"/>
    <x v="0"/>
    <x v="1"/>
    <x v="1"/>
    <x v="0"/>
    <x v="0"/>
    <s v="N/A"/>
    <x v="5"/>
    <s v="Field Operations"/>
    <d v="1975-10-20T00:00:00"/>
    <x v="11"/>
    <s v="Foreman"/>
    <s v="Female"/>
    <n v="92311"/>
    <s v="Hispanic"/>
    <s v="Divorced"/>
    <x v="0"/>
    <x v="3"/>
  </r>
  <r>
    <x v="1632"/>
    <s v="Zain Nolan"/>
    <d v="2022-08-08T00:00:00"/>
    <s v="N/A"/>
    <s v="Administrative Assistant"/>
    <s v="Steven Hall"/>
    <s v="Unknown"/>
    <x v="8"/>
    <x v="0"/>
    <x v="0"/>
    <x v="1"/>
    <x v="2"/>
    <x v="0"/>
    <s v="N/A"/>
    <x v="5"/>
    <s v="Project Management - Con"/>
    <d v="1985-09-09T00:00:00"/>
    <x v="11"/>
    <s v="Manager"/>
    <s v="Female"/>
    <n v="10525"/>
    <s v="White"/>
    <s v="Single"/>
    <x v="0"/>
    <x v="2"/>
  </r>
  <r>
    <x v="1633"/>
    <s v="Hezekiah Mcgee"/>
    <d v="2023-03-12T00:00:00"/>
    <s v="N/A"/>
    <s v="Administrative Assistant"/>
    <s v="David Clark"/>
    <s v="Unknown"/>
    <x v="3"/>
    <x v="0"/>
    <x v="0"/>
    <x v="2"/>
    <x v="1"/>
    <x v="0"/>
    <s v="N/A"/>
    <x v="5"/>
    <s v="Field Operations"/>
    <d v="1943-02-16T00:00:00"/>
    <x v="11"/>
    <s v="Technician"/>
    <s v="Female"/>
    <n v="12008"/>
    <s v="Asian"/>
    <s v="Single"/>
    <x v="0"/>
    <x v="3"/>
  </r>
  <r>
    <x v="1634"/>
    <s v="Maxim Phillips"/>
    <d v="2019-05-01T00:00:00"/>
    <d v="2023-02-16T00:00:00"/>
    <s v="Accountant I"/>
    <s v="Lauren Shepard"/>
    <s v="Unknown"/>
    <x v="4"/>
    <x v="0"/>
    <x v="2"/>
    <x v="2"/>
    <x v="1"/>
    <x v="2"/>
    <s v="Audience board south. Per state model beat."/>
    <x v="1"/>
    <s v="General - Con"/>
    <d v="1957-07-26T00:00:00"/>
    <x v="0"/>
    <s v="Locator"/>
    <s v="Female"/>
    <n v="86499"/>
    <s v="Asian"/>
    <s v="Divorced"/>
    <x v="0"/>
    <x v="4"/>
  </r>
  <r>
    <x v="1635"/>
    <s v="Gwendolyn Hogan"/>
    <d v="2018-09-13T00:00:00"/>
    <d v="2020-11-04T00:00:00"/>
    <s v="Area Sales Manager"/>
    <s v="Jason Hayes"/>
    <s v="Unknown"/>
    <x v="3"/>
    <x v="0"/>
    <x v="2"/>
    <x v="2"/>
    <x v="1"/>
    <x v="3"/>
    <s v="Almost across fly recent go."/>
    <x v="5"/>
    <s v="General - Eng"/>
    <d v="1970-11-20T00:00:00"/>
    <x v="0"/>
    <s v="Technician"/>
    <s v="Male"/>
    <n v="12113"/>
    <s v="Asian"/>
    <s v="Married"/>
    <x v="0"/>
    <x v="2"/>
  </r>
  <r>
    <x v="1636"/>
    <s v="Kaia Hernandez"/>
    <d v="2022-11-16T00:00:00"/>
    <s v="N/A"/>
    <s v="Area Sales Manager"/>
    <s v="Troy Bennett"/>
    <s v="Unknown"/>
    <x v="2"/>
    <x v="0"/>
    <x v="1"/>
    <x v="0"/>
    <x v="1"/>
    <x v="0"/>
    <s v="N/A"/>
    <x v="5"/>
    <s v="Project Management - Con"/>
    <d v="1967-10-04T00:00:00"/>
    <x v="0"/>
    <s v="Supervisor"/>
    <s v="Male"/>
    <n v="39143"/>
    <s v="Asian"/>
    <s v="Divorced"/>
    <x v="0"/>
    <x v="2"/>
  </r>
  <r>
    <x v="1637"/>
    <s v="Mathias Tran"/>
    <d v="2021-11-20T00:00:00"/>
    <d v="2023-03-17T00:00:00"/>
    <s v="Area Sales Manager"/>
    <s v="Michelle Guzman"/>
    <s v="Unknown"/>
    <x v="1"/>
    <x v="0"/>
    <x v="1"/>
    <x v="2"/>
    <x v="2"/>
    <x v="2"/>
    <s v="Matter fight attention this strategy."/>
    <x v="5"/>
    <s v="Catv"/>
    <d v="1957-01-10T00:00:00"/>
    <x v="12"/>
    <s v="Supervisor"/>
    <s v="Male"/>
    <n v="16470"/>
    <s v="Asian"/>
    <s v="Divorced"/>
    <x v="0"/>
    <x v="1"/>
  </r>
  <r>
    <x v="1638"/>
    <s v="Simeon Roy"/>
    <d v="2020-09-29T00:00:00"/>
    <s v="N/A"/>
    <s v="Area Sales Manager"/>
    <s v="Sandra Young"/>
    <s v="Unknown"/>
    <x v="8"/>
    <x v="0"/>
    <x v="0"/>
    <x v="1"/>
    <x v="1"/>
    <x v="0"/>
    <s v="N/A"/>
    <x v="5"/>
    <s v="Project Management - Con"/>
    <d v="1975-09-22T00:00:00"/>
    <x v="12"/>
    <s v="Manager"/>
    <s v="Male"/>
    <n v="56991"/>
    <s v="Asian"/>
    <s v="Married"/>
    <x v="0"/>
    <x v="1"/>
  </r>
  <r>
    <x v="1639"/>
    <s v="Magdalena Whitehead"/>
    <d v="2021-08-28T00:00:00"/>
    <d v="2022-09-06T00:00:00"/>
    <s v="Area Sales Manager"/>
    <s v="Jacob Perez"/>
    <s v="Unknown"/>
    <x v="0"/>
    <x v="0"/>
    <x v="1"/>
    <x v="2"/>
    <x v="2"/>
    <x v="2"/>
    <s v="Company set policy drop become single."/>
    <x v="5"/>
    <s v="Wireline Construction"/>
    <d v="1962-11-06T00:00:00"/>
    <x v="12"/>
    <s v="Foreman"/>
    <s v="Male"/>
    <n v="9642"/>
    <s v="Black"/>
    <s v="Single"/>
    <x v="0"/>
    <x v="3"/>
  </r>
  <r>
    <x v="1640"/>
    <s v="Gwendolyn Mccall"/>
    <d v="2021-04-28T00:00:00"/>
    <d v="2022-03-22T00:00:00"/>
    <s v="Area Sales Manager"/>
    <s v="Lisa Dyer"/>
    <s v="Unknown"/>
    <x v="9"/>
    <x v="0"/>
    <x v="2"/>
    <x v="0"/>
    <x v="2"/>
    <x v="2"/>
    <s v="Politics suggest company trade treat region."/>
    <x v="5"/>
    <s v="Aerial"/>
    <d v="1975-07-20T00:00:00"/>
    <x v="12"/>
    <s v="Groundman"/>
    <s v="Male"/>
    <n v="23897"/>
    <s v="Asian"/>
    <s v="Married"/>
    <x v="0"/>
    <x v="1"/>
  </r>
  <r>
    <x v="1641"/>
    <s v="Demarion Harrington"/>
    <d v="2022-06-15T00:00:00"/>
    <d v="2023-05-05T00:00:00"/>
    <s v="Area Sales Manager"/>
    <s v="Rebecca Taylor DVM"/>
    <s v="Unknown"/>
    <x v="4"/>
    <x v="0"/>
    <x v="2"/>
    <x v="1"/>
    <x v="2"/>
    <x v="2"/>
    <s v="Significant color always require evening."/>
    <x v="5"/>
    <s v="Field Operations"/>
    <d v="1951-06-13T00:00:00"/>
    <x v="14"/>
    <s v="Laborer"/>
    <s v="Male"/>
    <n v="65470"/>
    <s v="Asian"/>
    <s v="Divorced"/>
    <x v="0"/>
    <x v="3"/>
  </r>
  <r>
    <x v="1642"/>
    <s v="Katelyn Brown"/>
    <d v="2022-04-15T00:00:00"/>
    <d v="2022-10-10T00:00:00"/>
    <s v="Area Sales Manager"/>
    <s v="Deborah Stephens"/>
    <s v="Unknown"/>
    <x v="6"/>
    <x v="0"/>
    <x v="2"/>
    <x v="0"/>
    <x v="1"/>
    <x v="2"/>
    <s v="Likely debate ever college strategy way can."/>
    <x v="5"/>
    <s v="Wireline Construction"/>
    <d v="1966-12-24T00:00:00"/>
    <x v="18"/>
    <s v="Clerical"/>
    <s v="Male"/>
    <n v="60277"/>
    <s v="Black"/>
    <s v="Divorced"/>
    <x v="0"/>
    <x v="2"/>
  </r>
  <r>
    <x v="1643"/>
    <s v="Miranda Keith"/>
    <d v="2020-07-19T00:00:00"/>
    <d v="2021-04-10T00:00:00"/>
    <s v="Area Sales Manager"/>
    <s v="Patrick Lopez"/>
    <s v="Unknown"/>
    <x v="5"/>
    <x v="0"/>
    <x v="2"/>
    <x v="1"/>
    <x v="0"/>
    <x v="1"/>
    <s v="Within rise suggest war check happy whom."/>
    <x v="5"/>
    <s v="Aerial"/>
    <d v="1999-01-23T00:00:00"/>
    <x v="18"/>
    <s v="Lineman"/>
    <s v="Male"/>
    <n v="25859"/>
    <s v="Other"/>
    <s v="Single"/>
    <x v="0"/>
    <x v="2"/>
  </r>
  <r>
    <x v="1644"/>
    <s v="Breanna Kerr"/>
    <d v="2020-07-02T00:00:00"/>
    <s v="N/A"/>
    <s v="Area Sales Manager"/>
    <s v="Nicholas Martinez"/>
    <s v="Unknown"/>
    <x v="7"/>
    <x v="0"/>
    <x v="1"/>
    <x v="1"/>
    <x v="1"/>
    <x v="0"/>
    <s v="N/A"/>
    <x v="5"/>
    <s v="Wireline Construction"/>
    <d v="1947-06-27T00:00:00"/>
    <x v="18"/>
    <s v="Manager"/>
    <s v="Male"/>
    <n v="22815"/>
    <s v="Asian"/>
    <s v="Married"/>
    <x v="0"/>
    <x v="3"/>
  </r>
  <r>
    <x v="1645"/>
    <s v="Saniya Ho"/>
    <d v="2019-08-04T00:00:00"/>
    <s v="N/A"/>
    <s v="Area Sales Manager"/>
    <s v="Cathy Whitehead"/>
    <s v="Unknown"/>
    <x v="3"/>
    <x v="0"/>
    <x v="1"/>
    <x v="0"/>
    <x v="0"/>
    <x v="0"/>
    <s v="N/A"/>
    <x v="5"/>
    <s v="Project Management - Con"/>
    <d v="2001-06-17T00:00:00"/>
    <x v="9"/>
    <s v="Manager"/>
    <s v="Male"/>
    <n v="87653"/>
    <s v="Black"/>
    <s v="Widowed"/>
    <x v="0"/>
    <x v="4"/>
  </r>
  <r>
    <x v="1646"/>
    <s v="Rylan Key"/>
    <d v="2019-01-09T00:00:00"/>
    <s v="N/A"/>
    <s v="Area Sales Manager"/>
    <s v="Lisa Johnson"/>
    <s v="Unknown"/>
    <x v="2"/>
    <x v="0"/>
    <x v="1"/>
    <x v="0"/>
    <x v="1"/>
    <x v="0"/>
    <s v="N/A"/>
    <x v="5"/>
    <s v="Project Management - Con"/>
    <d v="1950-11-03T00:00:00"/>
    <x v="9"/>
    <s v="Coordinator"/>
    <s v="Male"/>
    <n v="33659"/>
    <s v="Hispanic"/>
    <s v="Single"/>
    <x v="0"/>
    <x v="2"/>
  </r>
  <r>
    <x v="1647"/>
    <s v="Nathaly Stevens"/>
    <d v="2022-10-01T00:00:00"/>
    <s v="N/A"/>
    <s v="Area Sales Manager"/>
    <s v="William Fernandez"/>
    <s v="Unknown"/>
    <x v="1"/>
    <x v="0"/>
    <x v="0"/>
    <x v="0"/>
    <x v="0"/>
    <x v="0"/>
    <s v="N/A"/>
    <x v="5"/>
    <s v="Fielders"/>
    <d v="1994-07-05T00:00:00"/>
    <x v="9"/>
    <s v="Engineer"/>
    <s v="Male"/>
    <n v="92454"/>
    <s v="Other"/>
    <s v="Married"/>
    <x v="0"/>
    <x v="1"/>
  </r>
  <r>
    <x v="1648"/>
    <s v="Maximus Delgado"/>
    <d v="2020-09-28T00:00:00"/>
    <d v="2023-06-02T00:00:00"/>
    <s v="Area Sales Manager"/>
    <s v="Leslie Scott"/>
    <s v="Unknown"/>
    <x v="8"/>
    <x v="0"/>
    <x v="0"/>
    <x v="0"/>
    <x v="2"/>
    <x v="4"/>
    <s v="Appear reality artist there understand."/>
    <x v="5"/>
    <s v="Project Management - Con"/>
    <d v="1973-03-21T00:00:00"/>
    <x v="16"/>
    <s v="Coordinator"/>
    <s v="Female"/>
    <n v="59871"/>
    <s v="White"/>
    <s v="Widowed"/>
    <x v="0"/>
    <x v="3"/>
  </r>
  <r>
    <x v="1649"/>
    <s v="Karley Long"/>
    <d v="2018-11-15T00:00:00"/>
    <s v="N/A"/>
    <s v="Administrative Assistant"/>
    <s v="Vanessa Donaldson DVM"/>
    <s v="Unknown"/>
    <x v="0"/>
    <x v="0"/>
    <x v="0"/>
    <x v="2"/>
    <x v="2"/>
    <x v="0"/>
    <s v="N/A"/>
    <x v="5"/>
    <s v="Project Management - Con"/>
    <d v="1964-08-15T00:00:00"/>
    <x v="11"/>
    <s v="Project Manager"/>
    <s v="Female"/>
    <n v="28100"/>
    <s v="Black"/>
    <s v="Single"/>
    <x v="0"/>
    <x v="4"/>
  </r>
  <r>
    <x v="1650"/>
    <s v="Demarcus Frazier"/>
    <d v="2020-11-24T00:00:00"/>
    <s v="N/A"/>
    <s v="Administrative Assistant"/>
    <s v="Steven Saunders"/>
    <s v="Unknown"/>
    <x v="9"/>
    <x v="0"/>
    <x v="1"/>
    <x v="1"/>
    <x v="2"/>
    <x v="0"/>
    <s v="N/A"/>
    <x v="5"/>
    <s v="Project Management - Con"/>
    <d v="1992-03-02T00:00:00"/>
    <x v="11"/>
    <s v="Coordinator"/>
    <s v="Female"/>
    <n v="30181"/>
    <s v="Hispanic"/>
    <s v="Divorced"/>
    <x v="0"/>
    <x v="1"/>
  </r>
  <r>
    <x v="1651"/>
    <s v="Fernando Richard"/>
    <d v="2023-07-09T00:00:00"/>
    <d v="2023-07-14T00:00:00"/>
    <s v="Administrative Assistant"/>
    <s v="Virginia Smith"/>
    <s v="Unknown"/>
    <x v="4"/>
    <x v="0"/>
    <x v="1"/>
    <x v="1"/>
    <x v="1"/>
    <x v="2"/>
    <s v="Continue personal federal another."/>
    <x v="5"/>
    <s v="General - Sga"/>
    <d v="1954-03-08T00:00:00"/>
    <x v="0"/>
    <s v="Manager"/>
    <s v="Female"/>
    <n v="15228"/>
    <s v="Other"/>
    <s v="Widowed"/>
    <x v="0"/>
    <x v="3"/>
  </r>
  <r>
    <x v="1652"/>
    <s v="Keon Gonzalez"/>
    <d v="2023-04-20T00:00:00"/>
    <d v="2023-05-08T00:00:00"/>
    <s v="Area Sales Manager"/>
    <s v="Brett Vargas"/>
    <s v="Unknown"/>
    <x v="3"/>
    <x v="0"/>
    <x v="2"/>
    <x v="1"/>
    <x v="0"/>
    <x v="4"/>
    <s v="Garden player quickly body science."/>
    <x v="5"/>
    <s v="Wireline Construction"/>
    <d v="1944-04-21T00:00:00"/>
    <x v="0"/>
    <s v="Operator"/>
    <s v="Male"/>
    <n v="25594"/>
    <s v="White"/>
    <s v="Widowed"/>
    <x v="0"/>
    <x v="4"/>
  </r>
  <r>
    <x v="1653"/>
    <s v="Lauryn Anthony"/>
    <d v="2019-08-22T00:00:00"/>
    <d v="2020-01-07T00:00:00"/>
    <s v="Area Sales Manager"/>
    <s v="Mark Hernandez"/>
    <s v="Unknown"/>
    <x v="2"/>
    <x v="0"/>
    <x v="2"/>
    <x v="1"/>
    <x v="1"/>
    <x v="3"/>
    <s v="Stay herself cultural pass large."/>
    <x v="5"/>
    <s v="General - Con"/>
    <d v="1955-07-09T00:00:00"/>
    <x v="0"/>
    <s v="Operator"/>
    <s v="Male"/>
    <n v="97492"/>
    <s v="Black"/>
    <s v="Divorced"/>
    <x v="0"/>
    <x v="3"/>
  </r>
  <r>
    <x v="1654"/>
    <s v="Amanda Allison"/>
    <d v="2022-08-02T00:00:00"/>
    <d v="2023-04-07T00:00:00"/>
    <s v="Area Sales Manager"/>
    <s v="John Wright"/>
    <s v="Unknown"/>
    <x v="1"/>
    <x v="0"/>
    <x v="1"/>
    <x v="0"/>
    <x v="0"/>
    <x v="2"/>
    <s v="Mother fine late simply close material yeah."/>
    <x v="5"/>
    <s v="General - Con"/>
    <d v="1964-11-08T00:00:00"/>
    <x v="12"/>
    <s v="Manager"/>
    <s v="Male"/>
    <n v="48881"/>
    <s v="Black"/>
    <s v="Divorced"/>
    <x v="0"/>
    <x v="1"/>
  </r>
  <r>
    <x v="1655"/>
    <s v="Urijah Houston"/>
    <d v="2018-10-31T00:00:00"/>
    <d v="2020-01-23T00:00:00"/>
    <s v="Area Sales Manager"/>
    <s v="Tony Moore"/>
    <s v="Unknown"/>
    <x v="8"/>
    <x v="0"/>
    <x v="0"/>
    <x v="2"/>
    <x v="0"/>
    <x v="2"/>
    <s v="Detail see down common great on especially."/>
    <x v="5"/>
    <s v="Aerial"/>
    <d v="1957-02-10T00:00:00"/>
    <x v="12"/>
    <s v="Splicer"/>
    <s v="Male"/>
    <n v="71509"/>
    <s v="Hispanic"/>
    <s v="Single"/>
    <x v="0"/>
    <x v="3"/>
  </r>
  <r>
    <x v="1656"/>
    <s v="Trace Brandt"/>
    <d v="2021-11-23T00:00:00"/>
    <d v="2022-07-20T00:00:00"/>
    <s v="Area Sales Manager"/>
    <s v="Jeffrey Hodge"/>
    <s v="Unknown"/>
    <x v="0"/>
    <x v="0"/>
    <x v="1"/>
    <x v="2"/>
    <x v="1"/>
    <x v="2"/>
    <s v="Decision decade approach."/>
    <x v="5"/>
    <s v="Isp"/>
    <d v="1995-06-06T00:00:00"/>
    <x v="12"/>
    <s v="Manager"/>
    <s v="Male"/>
    <n v="27097"/>
    <s v="White"/>
    <s v="Widowed"/>
    <x v="0"/>
    <x v="1"/>
  </r>
  <r>
    <x v="1657"/>
    <s v="Yuliana Levine"/>
    <d v="2023-07-01T00:00:00"/>
    <d v="2023-07-21T00:00:00"/>
    <s v="Area Sales Manager"/>
    <s v="Emily Simmons"/>
    <s v="Unknown"/>
    <x v="9"/>
    <x v="0"/>
    <x v="2"/>
    <x v="0"/>
    <x v="1"/>
    <x v="1"/>
    <s v="Heart certainly computer beat where pull."/>
    <x v="5"/>
    <s v="Engineers"/>
    <d v="1960-03-28T00:00:00"/>
    <x v="12"/>
    <s v="Technician"/>
    <s v="Male"/>
    <n v="74016"/>
    <s v="Black"/>
    <s v="Married"/>
    <x v="0"/>
    <x v="1"/>
  </r>
  <r>
    <x v="1658"/>
    <s v="Bailey Hays"/>
    <d v="2022-07-18T00:00:00"/>
    <s v="N/A"/>
    <s v="Area Sales Manager"/>
    <s v="Jessica Gomez"/>
    <s v="Unknown"/>
    <x v="4"/>
    <x v="0"/>
    <x v="0"/>
    <x v="2"/>
    <x v="1"/>
    <x v="0"/>
    <s v="N/A"/>
    <x v="5"/>
    <s v="General - Con"/>
    <d v="1990-07-13T00:00:00"/>
    <x v="14"/>
    <s v="Administrative"/>
    <s v="Male"/>
    <n v="71519"/>
    <s v="Black"/>
    <s v="Single"/>
    <x v="0"/>
    <x v="1"/>
  </r>
  <r>
    <x v="1659"/>
    <s v="Sanaa Valenzuela"/>
    <d v="2019-08-09T00:00:00"/>
    <s v="N/A"/>
    <s v="Area Sales Manager"/>
    <s v="Cheryl Moody"/>
    <s v="Unknown"/>
    <x v="6"/>
    <x v="0"/>
    <x v="0"/>
    <x v="1"/>
    <x v="0"/>
    <x v="0"/>
    <s v="N/A"/>
    <x v="5"/>
    <s v="Shop (Fleet)"/>
    <d v="1959-10-27T00:00:00"/>
    <x v="18"/>
    <s v="Mechanic"/>
    <s v="Male"/>
    <n v="33045"/>
    <s v="Asian"/>
    <s v="Divorced"/>
    <x v="0"/>
    <x v="3"/>
  </r>
  <r>
    <x v="1660"/>
    <s v="Avah Hayes"/>
    <d v="2021-07-06T00:00:00"/>
    <s v="N/A"/>
    <s v="Area Sales Manager"/>
    <s v="Patrick Coleman"/>
    <s v="Unknown"/>
    <x v="5"/>
    <x v="0"/>
    <x v="0"/>
    <x v="0"/>
    <x v="1"/>
    <x v="0"/>
    <s v="N/A"/>
    <x v="5"/>
    <s v="Engineers"/>
    <d v="1970-08-11T00:00:00"/>
    <x v="18"/>
    <s v="Administrative"/>
    <s v="Male"/>
    <n v="65089"/>
    <s v="Black"/>
    <s v="Married"/>
    <x v="0"/>
    <x v="1"/>
  </r>
  <r>
    <x v="1661"/>
    <s v="Cody Bates"/>
    <d v="2021-02-02T00:00:00"/>
    <s v="N/A"/>
    <s v="Area Sales Manager"/>
    <s v="Brittney Young"/>
    <s v="Unknown"/>
    <x v="7"/>
    <x v="0"/>
    <x v="1"/>
    <x v="0"/>
    <x v="0"/>
    <x v="0"/>
    <s v="N/A"/>
    <x v="5"/>
    <s v="General - Con"/>
    <d v="1945-09-12T00:00:00"/>
    <x v="9"/>
    <s v="Foreman"/>
    <s v="Male"/>
    <n v="94177"/>
    <s v="Asian"/>
    <s v="Single"/>
    <x v="0"/>
    <x v="1"/>
  </r>
  <r>
    <x v="1662"/>
    <s v="Eli Grant"/>
    <d v="2023-01-06T00:00:00"/>
    <d v="2023-04-25T00:00:00"/>
    <s v="Area Sales Manager"/>
    <s v="Ryan Ward"/>
    <s v="Unknown"/>
    <x v="3"/>
    <x v="0"/>
    <x v="0"/>
    <x v="2"/>
    <x v="0"/>
    <x v="3"/>
    <s v="Party employee page half young budget."/>
    <x v="5"/>
    <s v="Splicing"/>
    <d v="1971-07-21T00:00:00"/>
    <x v="9"/>
    <s v="Technician"/>
    <s v="Male"/>
    <n v="51278"/>
    <s v="Hispanic"/>
    <s v="Divorced"/>
    <x v="0"/>
    <x v="2"/>
  </r>
  <r>
    <x v="1663"/>
    <s v="Felipe Rollins"/>
    <d v="2021-11-13T00:00:00"/>
    <s v="N/A"/>
    <s v="Area Sales Manager"/>
    <s v="Rose Cunningham"/>
    <s v="Unknown"/>
    <x v="2"/>
    <x v="0"/>
    <x v="2"/>
    <x v="1"/>
    <x v="2"/>
    <x v="0"/>
    <s v="N/A"/>
    <x v="5"/>
    <s v="Project Management - Con"/>
    <d v="1961-06-25T00:00:00"/>
    <x v="9"/>
    <s v="Manager"/>
    <s v="Male"/>
    <n v="14665"/>
    <s v="Hispanic"/>
    <s v="Divorced"/>
    <x v="0"/>
    <x v="4"/>
  </r>
  <r>
    <x v="1664"/>
    <s v="Abdiel Good"/>
    <d v="2020-03-15T00:00:00"/>
    <s v="N/A"/>
    <s v="Area Sales Manager"/>
    <s v="Jessica Harrison"/>
    <s v="Unknown"/>
    <x v="1"/>
    <x v="0"/>
    <x v="1"/>
    <x v="0"/>
    <x v="0"/>
    <x v="0"/>
    <s v="N/A"/>
    <x v="5"/>
    <s v="Splicing"/>
    <d v="1991-07-14T00:00:00"/>
    <x v="16"/>
    <s v="Splicer"/>
    <s v="Male"/>
    <n v="33859"/>
    <s v="Hispanic"/>
    <s v="Married"/>
    <x v="0"/>
    <x v="3"/>
  </r>
  <r>
    <x v="1665"/>
    <s v="Kaylyn Frye"/>
    <d v="2018-11-07T00:00:00"/>
    <d v="2022-01-08T00:00:00"/>
    <s v="Area Sales Manager"/>
    <s v="Taylor Lopez"/>
    <s v="Unknown"/>
    <x v="8"/>
    <x v="0"/>
    <x v="0"/>
    <x v="1"/>
    <x v="2"/>
    <x v="4"/>
    <s v="Audience run degree that your beyond cell."/>
    <x v="5"/>
    <s v="Yard (Material Handling)"/>
    <d v="1946-01-19T00:00:00"/>
    <x v="11"/>
    <s v="Runner"/>
    <s v="Female"/>
    <n v="91544"/>
    <s v="Other"/>
    <s v="Single"/>
    <x v="0"/>
    <x v="3"/>
  </r>
  <r>
    <x v="1666"/>
    <s v="Marisol Alvarez"/>
    <d v="2019-10-03T00:00:00"/>
    <d v="2021-08-25T00:00:00"/>
    <s v="Administrative Assistant"/>
    <s v="Joshua Brown"/>
    <s v="Unknown"/>
    <x v="0"/>
    <x v="0"/>
    <x v="2"/>
    <x v="2"/>
    <x v="0"/>
    <x v="4"/>
    <s v="Environment state tax sound stop group doctor."/>
    <x v="5"/>
    <s v="Billable Consultants"/>
    <d v="1965-10-08T00:00:00"/>
    <x v="11"/>
    <s v="Engineer"/>
    <s v="Female"/>
    <n v="9760"/>
    <s v="Other"/>
    <s v="Widowed"/>
    <x v="0"/>
    <x v="1"/>
  </r>
  <r>
    <x v="1667"/>
    <s v="Lane Willis"/>
    <d v="2022-08-12T00:00:00"/>
    <d v="2023-04-16T00:00:00"/>
    <s v="Administrative Assistant"/>
    <s v="Roger Campbell"/>
    <s v="Unknown"/>
    <x v="9"/>
    <x v="0"/>
    <x v="1"/>
    <x v="1"/>
    <x v="0"/>
    <x v="3"/>
    <s v="Lot as card response consumer."/>
    <x v="5"/>
    <s v="General - Con"/>
    <d v="1978-11-12T00:00:00"/>
    <x v="0"/>
    <s v="Technician"/>
    <s v="Female"/>
    <n v="94176"/>
    <s v="Asian"/>
    <s v="Married"/>
    <x v="0"/>
    <x v="1"/>
  </r>
  <r>
    <x v="1668"/>
    <s v="Jade Becker"/>
    <d v="2018-12-22T00:00:00"/>
    <s v="N/A"/>
    <s v="Administrative Assistant"/>
    <s v="Jordan Alexander"/>
    <s v="Unknown"/>
    <x v="4"/>
    <x v="0"/>
    <x v="0"/>
    <x v="1"/>
    <x v="2"/>
    <x v="0"/>
    <s v="N/A"/>
    <x v="5"/>
    <s v="Field Operations"/>
    <d v="1952-01-19T00:00:00"/>
    <x v="0"/>
    <s v="Foreman"/>
    <s v="Female"/>
    <n v="46445"/>
    <s v="Black"/>
    <s v="Single"/>
    <x v="0"/>
    <x v="4"/>
  </r>
  <r>
    <x v="1669"/>
    <s v="Vincent Logan"/>
    <d v="2021-03-27T00:00:00"/>
    <s v="N/A"/>
    <s v="Area Sales Manager"/>
    <s v="Alexander Holmes"/>
    <s v="Unknown"/>
    <x v="3"/>
    <x v="0"/>
    <x v="0"/>
    <x v="0"/>
    <x v="2"/>
    <x v="0"/>
    <s v="N/A"/>
    <x v="5"/>
    <s v="Engineers"/>
    <d v="1994-03-06T00:00:00"/>
    <x v="0"/>
    <s v="Engineer"/>
    <s v="Male"/>
    <n v="54346"/>
    <s v="Other"/>
    <s v="Widowed"/>
    <x v="0"/>
    <x v="4"/>
  </r>
  <r>
    <x v="1670"/>
    <s v="Nasir Glass"/>
    <d v="2022-07-18T00:00:00"/>
    <s v="N/A"/>
    <s v="Area Sales Manager"/>
    <s v="Andrea Whitaker"/>
    <s v="Unknown"/>
    <x v="2"/>
    <x v="0"/>
    <x v="0"/>
    <x v="1"/>
    <x v="1"/>
    <x v="0"/>
    <s v="N/A"/>
    <x v="5"/>
    <s v="Field Operations"/>
    <d v="1944-06-23T00:00:00"/>
    <x v="0"/>
    <s v="Coordinator"/>
    <s v="Male"/>
    <n v="10712"/>
    <s v="Asian"/>
    <s v="Widowed"/>
    <x v="0"/>
    <x v="2"/>
  </r>
  <r>
    <x v="1671"/>
    <s v="Quincy Shannon"/>
    <d v="2020-04-09T00:00:00"/>
    <d v="2023-05-06T00:00:00"/>
    <s v="Area Sales Manager"/>
    <s v="Carrie Wells"/>
    <s v="Unknown"/>
    <x v="1"/>
    <x v="0"/>
    <x v="1"/>
    <x v="0"/>
    <x v="2"/>
    <x v="1"/>
    <s v="Medical message face development moment because."/>
    <x v="5"/>
    <s v="Fielders"/>
    <d v="1999-07-23T00:00:00"/>
    <x v="12"/>
    <s v="Engineer"/>
    <s v="Male"/>
    <n v="3413"/>
    <s v="Asian"/>
    <s v="Married"/>
    <x v="0"/>
    <x v="4"/>
  </r>
  <r>
    <x v="1672"/>
    <s v="Alena Walter"/>
    <d v="2022-01-07T00:00:00"/>
    <s v="N/A"/>
    <s v="Area Sales Manager"/>
    <s v="David Figueroa"/>
    <s v="Unknown"/>
    <x v="8"/>
    <x v="0"/>
    <x v="2"/>
    <x v="2"/>
    <x v="2"/>
    <x v="0"/>
    <s v="N/A"/>
    <x v="5"/>
    <s v="Splicing"/>
    <d v="1999-07-19T00:00:00"/>
    <x v="12"/>
    <s v="Splicer"/>
    <s v="Male"/>
    <n v="80938"/>
    <s v="Other"/>
    <s v="Single"/>
    <x v="0"/>
    <x v="3"/>
  </r>
  <r>
    <x v="1673"/>
    <s v="Clay Compton"/>
    <d v="2022-07-15T00:00:00"/>
    <s v="N/A"/>
    <s v="Area Sales Manager"/>
    <s v="Kevin Parrish"/>
    <s v="Unknown"/>
    <x v="0"/>
    <x v="0"/>
    <x v="0"/>
    <x v="0"/>
    <x v="0"/>
    <x v="0"/>
    <s v="N/A"/>
    <x v="5"/>
    <s v="Fielders"/>
    <d v="1968-12-16T00:00:00"/>
    <x v="12"/>
    <s v="Engineer"/>
    <s v="Male"/>
    <n v="31528"/>
    <s v="White"/>
    <s v="Widowed"/>
    <x v="0"/>
    <x v="4"/>
  </r>
  <r>
    <x v="1674"/>
    <s v="Kayden Fernandez"/>
    <d v="2020-11-29T00:00:00"/>
    <d v="2022-07-16T00:00:00"/>
    <s v="Area Sales Manager"/>
    <s v="Monica Miller"/>
    <s v="Unknown"/>
    <x v="9"/>
    <x v="0"/>
    <x v="0"/>
    <x v="1"/>
    <x v="0"/>
    <x v="3"/>
    <s v="Board up meet away firm yet human find."/>
    <x v="5"/>
    <s v="Engineers"/>
    <d v="1946-06-07T00:00:00"/>
    <x v="14"/>
    <s v="Engineer"/>
    <s v="Male"/>
    <n v="11366"/>
    <s v="Hispanic"/>
    <s v="Divorced"/>
    <x v="0"/>
    <x v="2"/>
  </r>
  <r>
    <x v="1675"/>
    <s v="Bryson Giles"/>
    <d v="2019-03-20T00:00:00"/>
    <d v="2020-09-23T00:00:00"/>
    <s v="Area Sales Manager"/>
    <s v="Brandi Collins"/>
    <s v="Unknown"/>
    <x v="4"/>
    <x v="0"/>
    <x v="0"/>
    <x v="1"/>
    <x v="0"/>
    <x v="3"/>
    <s v="Memory theory thank past could."/>
    <x v="5"/>
    <s v="Engineers"/>
    <d v="1972-08-01T00:00:00"/>
    <x v="14"/>
    <s v="Engineer"/>
    <s v="Male"/>
    <n v="19248"/>
    <s v="Asian"/>
    <s v="Single"/>
    <x v="0"/>
    <x v="1"/>
  </r>
  <r>
    <x v="1676"/>
    <s v="Demarcus Small"/>
    <d v="2019-03-16T00:00:00"/>
    <d v="2022-01-08T00:00:00"/>
    <s v="Area Sales Manager"/>
    <s v="Jimmy Jones"/>
    <s v="Unknown"/>
    <x v="6"/>
    <x v="0"/>
    <x v="1"/>
    <x v="2"/>
    <x v="2"/>
    <x v="3"/>
    <s v="Who few sport business various."/>
    <x v="5"/>
    <s v="Splicing"/>
    <d v="1990-10-13T00:00:00"/>
    <x v="18"/>
    <s v="Director"/>
    <s v="Male"/>
    <n v="8371"/>
    <s v="Hispanic"/>
    <s v="Divorced"/>
    <x v="0"/>
    <x v="4"/>
  </r>
  <r>
    <x v="1677"/>
    <s v="Presley Dodson"/>
    <d v="2021-05-30T00:00:00"/>
    <s v="N/A"/>
    <s v="Area Sales Manager"/>
    <s v="Bruce Roy"/>
    <s v="Unknown"/>
    <x v="5"/>
    <x v="0"/>
    <x v="2"/>
    <x v="1"/>
    <x v="0"/>
    <x v="0"/>
    <s v="N/A"/>
    <x v="5"/>
    <s v="Field Operations"/>
    <d v="1966-05-01T00:00:00"/>
    <x v="9"/>
    <s v="Laborer"/>
    <s v="Male"/>
    <n v="90990"/>
    <s v="White"/>
    <s v="Single"/>
    <x v="0"/>
    <x v="2"/>
  </r>
  <r>
    <x v="1678"/>
    <s v="Christine Giles"/>
    <d v="2022-11-17T00:00:00"/>
    <s v="N/A"/>
    <s v="Area Sales Manager"/>
    <s v="Heather Wright"/>
    <s v="Unknown"/>
    <x v="7"/>
    <x v="0"/>
    <x v="1"/>
    <x v="0"/>
    <x v="0"/>
    <x v="0"/>
    <s v="N/A"/>
    <x v="5"/>
    <s v="General - Con"/>
    <d v="1951-10-20T00:00:00"/>
    <x v="9"/>
    <s v="Foreman"/>
    <s v="Male"/>
    <n v="80607"/>
    <s v="Hispanic"/>
    <s v="Divorced"/>
    <x v="0"/>
    <x v="2"/>
  </r>
  <r>
    <x v="1679"/>
    <s v="Jasmine Rogers"/>
    <d v="2020-12-25T00:00:00"/>
    <d v="2021-10-04T00:00:00"/>
    <s v="Area Sales Manager"/>
    <s v="Joseph Rivas"/>
    <s v="Unknown"/>
    <x v="3"/>
    <x v="0"/>
    <x v="1"/>
    <x v="0"/>
    <x v="2"/>
    <x v="1"/>
    <s v="Smile most around."/>
    <x v="5"/>
    <s v="Billable Consultants"/>
    <d v="1948-01-24T00:00:00"/>
    <x v="9"/>
    <s v="Engineer"/>
    <s v="Male"/>
    <n v="30228"/>
    <s v="Black"/>
    <s v="Single"/>
    <x v="0"/>
    <x v="1"/>
  </r>
  <r>
    <x v="1680"/>
    <s v="Jaime Greer"/>
    <d v="2020-06-16T00:00:00"/>
    <d v="2021-08-13T00:00:00"/>
    <s v="Area Sales Manager"/>
    <s v="Hannah Rose"/>
    <s v="Unknown"/>
    <x v="2"/>
    <x v="0"/>
    <x v="0"/>
    <x v="1"/>
    <x v="2"/>
    <x v="1"/>
    <s v="Region hit sense national about."/>
    <x v="5"/>
    <s v="Field Operations"/>
    <d v="1984-02-04T00:00:00"/>
    <x v="9"/>
    <s v="Technician"/>
    <s v="Male"/>
    <n v="47652"/>
    <s v="Black"/>
    <s v="Married"/>
    <x v="0"/>
    <x v="4"/>
  </r>
  <r>
    <x v="1681"/>
    <s v="Keagan Hutchinson"/>
    <d v="2020-07-28T00:00:00"/>
    <s v="N/A"/>
    <s v="Area Sales Manager"/>
    <s v="Zachary Ortiz"/>
    <s v="Unknown"/>
    <x v="1"/>
    <x v="0"/>
    <x v="1"/>
    <x v="0"/>
    <x v="1"/>
    <x v="0"/>
    <s v="N/A"/>
    <x v="5"/>
    <s v="Field Operations"/>
    <d v="1976-06-05T00:00:00"/>
    <x v="16"/>
    <s v="Supervisor"/>
    <s v="Male"/>
    <n v="73798"/>
    <s v="Asian"/>
    <s v="Widowed"/>
    <x v="0"/>
    <x v="1"/>
  </r>
  <r>
    <x v="1682"/>
    <s v="Charlize Ballard"/>
    <d v="2021-12-31T00:00:00"/>
    <s v="N/A"/>
    <s v="Area Sales Manager"/>
    <s v="Kimberly Soto"/>
    <s v="Unknown"/>
    <x v="8"/>
    <x v="0"/>
    <x v="1"/>
    <x v="0"/>
    <x v="1"/>
    <x v="0"/>
    <s v="N/A"/>
    <x v="5"/>
    <s v="General - Con"/>
    <d v="1952-10-14T00:00:00"/>
    <x v="11"/>
    <s v="Laborer"/>
    <s v="Female"/>
    <n v="86439"/>
    <s v="Other"/>
    <s v="Divorced"/>
    <x v="0"/>
    <x v="3"/>
  </r>
  <r>
    <x v="1683"/>
    <s v="Kendrick Pollard"/>
    <d v="2022-02-07T00:00:00"/>
    <d v="2023-03-02T00:00:00"/>
    <s v="Administrative Assistant"/>
    <s v="Nicholas Huang"/>
    <s v="Unknown"/>
    <x v="0"/>
    <x v="0"/>
    <x v="2"/>
    <x v="1"/>
    <x v="0"/>
    <x v="4"/>
    <s v="Activity pay wall start cause."/>
    <x v="5"/>
    <s v="General - Sga"/>
    <d v="1983-10-07T00:00:00"/>
    <x v="0"/>
    <s v="Manager"/>
    <s v="Female"/>
    <n v="60915"/>
    <s v="White"/>
    <s v="Widowed"/>
    <x v="0"/>
    <x v="2"/>
  </r>
  <r>
    <x v="1684"/>
    <s v="Meadow Reed"/>
    <d v="2021-11-23T00:00:00"/>
    <d v="2022-03-29T00:00:00"/>
    <s v="Administrative Assistant"/>
    <s v="Joshua Rosales"/>
    <s v="Unknown"/>
    <x v="9"/>
    <x v="0"/>
    <x v="2"/>
    <x v="2"/>
    <x v="1"/>
    <x v="3"/>
    <s v="Statement would join music great dark."/>
    <x v="5"/>
    <s v="General - Sga"/>
    <d v="1964-08-08T00:00:00"/>
    <x v="0"/>
    <s v="Supervisor"/>
    <s v="Female"/>
    <n v="9417"/>
    <s v="Black"/>
    <s v="Divorced"/>
    <x v="0"/>
    <x v="1"/>
  </r>
  <r>
    <x v="1685"/>
    <s v="Ryker Hopkins"/>
    <d v="2021-08-15T00:00:00"/>
    <s v="N/A"/>
    <s v="Area Sales Manager"/>
    <s v="Nicholas Graham"/>
    <s v="Unknown"/>
    <x v="3"/>
    <x v="0"/>
    <x v="1"/>
    <x v="1"/>
    <x v="0"/>
    <x v="0"/>
    <s v="N/A"/>
    <x v="5"/>
    <s v="Project Management - Con"/>
    <d v="1955-05-09T00:00:00"/>
    <x v="0"/>
    <s v="Technician"/>
    <s v="Male"/>
    <n v="56247"/>
    <s v="Other"/>
    <s v="Single"/>
    <x v="0"/>
    <x v="3"/>
  </r>
  <r>
    <x v="1686"/>
    <s v="Bruno Ashley"/>
    <d v="2021-06-21T00:00:00"/>
    <s v="N/A"/>
    <s v="Area Sales Manager"/>
    <s v="Christopher Black"/>
    <s v="Unknown"/>
    <x v="2"/>
    <x v="0"/>
    <x v="0"/>
    <x v="0"/>
    <x v="2"/>
    <x v="0"/>
    <s v="N/A"/>
    <x v="5"/>
    <s v="Engineers"/>
    <d v="1945-03-16T00:00:00"/>
    <x v="12"/>
    <s v="Engineer"/>
    <s v="Male"/>
    <n v="88522"/>
    <s v="White"/>
    <s v="Single"/>
    <x v="0"/>
    <x v="1"/>
  </r>
  <r>
    <x v="1687"/>
    <s v="Luciana Steele"/>
    <d v="2021-02-13T00:00:00"/>
    <s v="N/A"/>
    <s v="Area Sales Manager"/>
    <s v="Edward Lane"/>
    <s v="Unknown"/>
    <x v="1"/>
    <x v="0"/>
    <x v="1"/>
    <x v="2"/>
    <x v="2"/>
    <x v="0"/>
    <s v="N/A"/>
    <x v="5"/>
    <s v="Engineers"/>
    <d v="1967-02-09T00:00:00"/>
    <x v="12"/>
    <s v="Engineer"/>
    <s v="Male"/>
    <n v="97840"/>
    <s v="Black"/>
    <s v="Married"/>
    <x v="0"/>
    <x v="4"/>
  </r>
  <r>
    <x v="1688"/>
    <s v="Johnathon Serrano"/>
    <d v="2020-12-28T00:00:00"/>
    <s v="N/A"/>
    <s v="Area Sales Manager"/>
    <s v="David Craig"/>
    <s v="Unknown"/>
    <x v="8"/>
    <x v="0"/>
    <x v="0"/>
    <x v="1"/>
    <x v="0"/>
    <x v="0"/>
    <s v="N/A"/>
    <x v="5"/>
    <s v="Wireline Construction"/>
    <d v="1954-05-09T00:00:00"/>
    <x v="12"/>
    <s v="Foreman"/>
    <s v="Male"/>
    <n v="72339"/>
    <s v="Other"/>
    <s v="Single"/>
    <x v="0"/>
    <x v="4"/>
  </r>
  <r>
    <x v="1689"/>
    <s v="Joaquin Cuevas"/>
    <d v="2022-04-12T00:00:00"/>
    <d v="2022-09-02T00:00:00"/>
    <s v="Area Sales Manager"/>
    <s v="Elizabeth Garrison"/>
    <s v="Unknown"/>
    <x v="0"/>
    <x v="0"/>
    <x v="0"/>
    <x v="2"/>
    <x v="0"/>
    <x v="1"/>
    <s v="Author hotel car care special organization."/>
    <x v="5"/>
    <s v="Project Management - Con"/>
    <d v="1997-04-14T00:00:00"/>
    <x v="12"/>
    <s v="Field Project Manager"/>
    <s v="Male"/>
    <n v="28406"/>
    <s v="Black"/>
    <s v="Married"/>
    <x v="0"/>
    <x v="3"/>
  </r>
  <r>
    <x v="1690"/>
    <s v="Soren Downs"/>
    <d v="2019-01-02T00:00:00"/>
    <s v="N/A"/>
    <s v="Area Sales Manager"/>
    <s v="Taylor Huerta"/>
    <s v="Unknown"/>
    <x v="9"/>
    <x v="0"/>
    <x v="0"/>
    <x v="1"/>
    <x v="2"/>
    <x v="0"/>
    <s v="N/A"/>
    <x v="5"/>
    <s v="General - Sga"/>
    <d v="1972-11-29T00:00:00"/>
    <x v="14"/>
    <s v="Supervisor"/>
    <s v="Male"/>
    <n v="85311"/>
    <s v="Black"/>
    <s v="Widowed"/>
    <x v="0"/>
    <x v="4"/>
  </r>
  <r>
    <x v="1691"/>
    <s v="Ralph Stone"/>
    <d v="2020-08-01T00:00:00"/>
    <d v="2022-10-01T00:00:00"/>
    <s v="Area Sales Manager"/>
    <s v="Denise Adams"/>
    <s v="Unknown"/>
    <x v="4"/>
    <x v="0"/>
    <x v="2"/>
    <x v="0"/>
    <x v="2"/>
    <x v="2"/>
    <s v="Hard way effort wear physical. Want between grow."/>
    <x v="5"/>
    <s v="Underground"/>
    <d v="1997-11-22T00:00:00"/>
    <x v="18"/>
    <s v="Foreman"/>
    <s v="Male"/>
    <n v="97985"/>
    <s v="White"/>
    <s v="Widowed"/>
    <x v="0"/>
    <x v="3"/>
  </r>
  <r>
    <x v="1692"/>
    <s v="Malcolm Rivas"/>
    <d v="2020-10-14T00:00:00"/>
    <s v="N/A"/>
    <s v="Area Sales Manager"/>
    <s v="Ryan Flores"/>
    <s v="Unknown"/>
    <x v="6"/>
    <x v="0"/>
    <x v="0"/>
    <x v="1"/>
    <x v="1"/>
    <x v="0"/>
    <s v="N/A"/>
    <x v="5"/>
    <s v="General - Sga"/>
    <d v="1987-09-26T00:00:00"/>
    <x v="18"/>
    <s v="Assistant"/>
    <s v="Male"/>
    <n v="52988"/>
    <s v="White"/>
    <s v="Married"/>
    <x v="0"/>
    <x v="3"/>
  </r>
  <r>
    <x v="1693"/>
    <s v="Adam Beltran"/>
    <d v="2023-05-26T00:00:00"/>
    <d v="2023-07-14T00:00:00"/>
    <s v="Area Sales Manager"/>
    <s v="Mackenzie Cole"/>
    <s v="Unknown"/>
    <x v="5"/>
    <x v="0"/>
    <x v="2"/>
    <x v="1"/>
    <x v="2"/>
    <x v="1"/>
    <s v="Movie before ability. Seem watch deal center."/>
    <x v="5"/>
    <s v="Engineers"/>
    <d v="1980-12-15T00:00:00"/>
    <x v="9"/>
    <s v="Director"/>
    <s v="Male"/>
    <n v="16500"/>
    <s v="Black"/>
    <s v="Widowed"/>
    <x v="0"/>
    <x v="3"/>
  </r>
  <r>
    <x v="1694"/>
    <s v="Isis Ortega"/>
    <d v="2021-08-26T00:00:00"/>
    <d v="2022-11-25T00:00:00"/>
    <s v="Area Sales Manager"/>
    <s v="Emily Jones"/>
    <s v="Unknown"/>
    <x v="7"/>
    <x v="0"/>
    <x v="2"/>
    <x v="0"/>
    <x v="1"/>
    <x v="4"/>
    <s v="Offer performance arrive travel."/>
    <x v="5"/>
    <s v="Underground"/>
    <d v="1960-10-24T00:00:00"/>
    <x v="9"/>
    <s v="Laborer"/>
    <s v="Male"/>
    <n v="70237"/>
    <s v="Other"/>
    <s v="Married"/>
    <x v="0"/>
    <x v="1"/>
  </r>
  <r>
    <x v="1695"/>
    <s v="Meadow Delgado"/>
    <d v="2022-11-20T00:00:00"/>
    <d v="2023-02-08T00:00:00"/>
    <s v="Area Sales Manager"/>
    <s v="Chelsea Garcia"/>
    <s v="Unknown"/>
    <x v="3"/>
    <x v="0"/>
    <x v="1"/>
    <x v="0"/>
    <x v="1"/>
    <x v="4"/>
    <s v="Top seem police tree against."/>
    <x v="5"/>
    <s v="Project Management - Con"/>
    <d v="1953-03-09T00:00:00"/>
    <x v="9"/>
    <s v="Manager"/>
    <s v="Male"/>
    <n v="18726"/>
    <s v="Other"/>
    <s v="Married"/>
    <x v="0"/>
    <x v="3"/>
  </r>
  <r>
    <x v="1696"/>
    <s v="Benjamin Goodman"/>
    <d v="2020-02-22T00:00:00"/>
    <s v="N/A"/>
    <s v="Area Sales Manager"/>
    <s v="Jacob Simmons"/>
    <s v="Unknown"/>
    <x v="2"/>
    <x v="0"/>
    <x v="2"/>
    <x v="0"/>
    <x v="2"/>
    <x v="0"/>
    <s v="N/A"/>
    <x v="5"/>
    <s v="Splicing"/>
    <d v="1964-02-08T00:00:00"/>
    <x v="16"/>
    <s v="Laborer"/>
    <s v="Male"/>
    <n v="21341"/>
    <s v="White"/>
    <s v="Married"/>
    <x v="0"/>
    <x v="4"/>
  </r>
  <r>
    <x v="1697"/>
    <s v="Jaycee Alexander"/>
    <d v="2021-04-04T00:00:00"/>
    <s v="N/A"/>
    <s v="Area Sales Manager"/>
    <s v="Samuel Phillips"/>
    <s v="Unknown"/>
    <x v="1"/>
    <x v="0"/>
    <x v="1"/>
    <x v="2"/>
    <x v="2"/>
    <x v="0"/>
    <s v="N/A"/>
    <x v="5"/>
    <s v="Field Operations"/>
    <d v="1969-02-01T00:00:00"/>
    <x v="16"/>
    <s v="Operator"/>
    <s v="Male"/>
    <n v="46549"/>
    <s v="Hispanic"/>
    <s v="Single"/>
    <x v="0"/>
    <x v="3"/>
  </r>
  <r>
    <x v="1698"/>
    <s v="Cannon Gray"/>
    <d v="2023-08-05T00:00:00"/>
    <s v="N/A"/>
    <s v="Area Sales Manager"/>
    <s v="Stephen Burns"/>
    <s v="Unknown"/>
    <x v="8"/>
    <x v="0"/>
    <x v="1"/>
    <x v="1"/>
    <x v="1"/>
    <x v="0"/>
    <s v="N/A"/>
    <x v="5"/>
    <s v="Engineers"/>
    <d v="1985-08-24T00:00:00"/>
    <x v="11"/>
    <s v="Engineer"/>
    <s v="Female"/>
    <n v="8797"/>
    <s v="Other"/>
    <s v="Married"/>
    <x v="0"/>
    <x v="2"/>
  </r>
  <r>
    <x v="1699"/>
    <s v="Brynn Kennedy"/>
    <d v="2023-01-10T00:00:00"/>
    <d v="2023-08-06T00:00:00"/>
    <s v="Administrative Assistant"/>
    <s v="Nicholas White"/>
    <s v="Unknown"/>
    <x v="0"/>
    <x v="0"/>
    <x v="2"/>
    <x v="2"/>
    <x v="1"/>
    <x v="3"/>
    <s v="Visit you let sort amount visit."/>
    <x v="5"/>
    <s v="Project Management - Con"/>
    <d v="1992-09-01T00:00:00"/>
    <x v="0"/>
    <s v="Manager"/>
    <s v="Female"/>
    <n v="20560"/>
    <s v="Other"/>
    <s v="Single"/>
    <x v="0"/>
    <x v="3"/>
  </r>
  <r>
    <x v="1700"/>
    <s v="Branden Ali"/>
    <d v="2019-04-19T00:00:00"/>
    <s v="N/A"/>
    <s v="Administrative Assistant"/>
    <s v="Gregory Hill"/>
    <s v="Unknown"/>
    <x v="9"/>
    <x v="0"/>
    <x v="1"/>
    <x v="0"/>
    <x v="2"/>
    <x v="0"/>
    <s v="N/A"/>
    <x v="5"/>
    <s v="Field Operations"/>
    <d v="1959-09-06T00:00:00"/>
    <x v="0"/>
    <s v="Controller"/>
    <s v="Female"/>
    <n v="11623"/>
    <s v="Black"/>
    <s v="Married"/>
    <x v="0"/>
    <x v="2"/>
  </r>
  <r>
    <x v="1701"/>
    <s v="Sophie Carrillo"/>
    <d v="2019-10-02T00:00:00"/>
    <s v="N/A"/>
    <s v="Area Sales Manager"/>
    <s v="Anna Henry"/>
    <s v="Unknown"/>
    <x v="0"/>
    <x v="0"/>
    <x v="1"/>
    <x v="2"/>
    <x v="2"/>
    <x v="0"/>
    <s v="N/A"/>
    <x v="5"/>
    <s v="Aerial"/>
    <d v="1962-09-18T00:00:00"/>
    <x v="0"/>
    <s v="Foreman"/>
    <s v="Male"/>
    <n v="80318"/>
    <s v="Asian"/>
    <s v="Married"/>
    <x v="0"/>
    <x v="1"/>
  </r>
  <r>
    <x v="1702"/>
    <s v="Saul Shaw"/>
    <d v="2018-11-14T00:00:00"/>
    <s v="N/A"/>
    <s v="Area Sales Manager"/>
    <s v="Jennifer Alvarez"/>
    <s v="Unknown"/>
    <x v="9"/>
    <x v="0"/>
    <x v="2"/>
    <x v="0"/>
    <x v="0"/>
    <x v="0"/>
    <s v="N/A"/>
    <x v="5"/>
    <s v="General - Con"/>
    <d v="1986-04-07T00:00:00"/>
    <x v="12"/>
    <s v="Laborer"/>
    <s v="Male"/>
    <n v="37397"/>
    <s v="Other"/>
    <s v="Single"/>
    <x v="0"/>
    <x v="2"/>
  </r>
  <r>
    <x v="1703"/>
    <s v="Isla Mcdaniel"/>
    <d v="2020-01-27T00:00:00"/>
    <d v="2022-06-19T00:00:00"/>
    <s v="Area Sales Manager"/>
    <s v="Ashley Larson"/>
    <s v="Unknown"/>
    <x v="6"/>
    <x v="0"/>
    <x v="0"/>
    <x v="0"/>
    <x v="2"/>
    <x v="2"/>
    <s v="Mention adult treatment old play."/>
    <x v="5"/>
    <s v="Field Operations"/>
    <d v="1998-07-30T00:00:00"/>
    <x v="12"/>
    <s v="Technician"/>
    <s v="Male"/>
    <n v="39020"/>
    <s v="Black"/>
    <s v="Widowed"/>
    <x v="0"/>
    <x v="3"/>
  </r>
  <r>
    <x v="1704"/>
    <s v="Lea Cantu"/>
    <d v="2018-11-04T00:00:00"/>
    <s v="N/A"/>
    <s v="Area Sales Manager"/>
    <s v="Donna Hurst"/>
    <s v="Unknown"/>
    <x v="5"/>
    <x v="0"/>
    <x v="2"/>
    <x v="2"/>
    <x v="1"/>
    <x v="0"/>
    <s v="N/A"/>
    <x v="5"/>
    <s v="General - Con"/>
    <d v="2000-10-24T00:00:00"/>
    <x v="12"/>
    <s v="Supervisor"/>
    <s v="Female"/>
    <n v="57908"/>
    <s v="Hispanic"/>
    <s v="Divorced"/>
    <x v="0"/>
    <x v="1"/>
  </r>
  <r>
    <x v="1705"/>
    <s v="Yadiel Riggs"/>
    <d v="2018-12-13T00:00:00"/>
    <d v="2019-01-13T00:00:00"/>
    <s v="Area Sales Manager"/>
    <s v="Eric Byrd"/>
    <s v="Unknown"/>
    <x v="1"/>
    <x v="0"/>
    <x v="0"/>
    <x v="0"/>
    <x v="0"/>
    <x v="1"/>
    <s v="Can last meet shake imagine he."/>
    <x v="5"/>
    <s v="Field Operations"/>
    <d v="1975-09-24T00:00:00"/>
    <x v="19"/>
    <s v="Electrician"/>
    <s v="Male"/>
    <n v="39922"/>
    <s v="Asian"/>
    <s v="Widowed"/>
    <x v="0"/>
    <x v="1"/>
  </r>
  <r>
    <x v="1706"/>
    <s v="Annalise Olsen"/>
    <d v="2022-11-28T00:00:00"/>
    <s v="N/A"/>
    <s v="Area Sales Manager"/>
    <s v="Brianna Johnson"/>
    <s v="Unknown"/>
    <x v="8"/>
    <x v="0"/>
    <x v="2"/>
    <x v="2"/>
    <x v="0"/>
    <x v="0"/>
    <s v="N/A"/>
    <x v="5"/>
    <s v="General - Con"/>
    <d v="1992-08-20T00:00:00"/>
    <x v="14"/>
    <s v="Foreman"/>
    <s v="Male"/>
    <n v="95876"/>
    <s v="White"/>
    <s v="Married"/>
    <x v="0"/>
    <x v="3"/>
  </r>
  <r>
    <x v="1707"/>
    <s v="Theodore Castro"/>
    <d v="2022-06-08T00:00:00"/>
    <d v="2022-08-07T00:00:00"/>
    <s v="Area Sales Manager"/>
    <s v="Savannah Oconnell"/>
    <s v="Unknown"/>
    <x v="3"/>
    <x v="0"/>
    <x v="2"/>
    <x v="1"/>
    <x v="0"/>
    <x v="1"/>
    <s v="After draw carry north federal region recently."/>
    <x v="5"/>
    <s v="General - Con"/>
    <d v="1965-07-31T00:00:00"/>
    <x v="18"/>
    <s v="Foreman"/>
    <s v="Male"/>
    <n v="47846"/>
    <s v="Asian"/>
    <s v="Married"/>
    <x v="0"/>
    <x v="1"/>
  </r>
  <r>
    <x v="1708"/>
    <s v="Emily Freeman"/>
    <d v="2022-04-03T00:00:00"/>
    <s v="N/A"/>
    <s v="Area Sales Manager"/>
    <s v="Madison Kemp"/>
    <s v="Unknown"/>
    <x v="4"/>
    <x v="0"/>
    <x v="2"/>
    <x v="0"/>
    <x v="2"/>
    <x v="0"/>
    <s v="N/A"/>
    <x v="5"/>
    <s v="Field Operations"/>
    <d v="1985-01-28T00:00:00"/>
    <x v="9"/>
    <s v="Locator"/>
    <s v="Male"/>
    <n v="62350"/>
    <s v="Asian"/>
    <s v="Married"/>
    <x v="0"/>
    <x v="1"/>
  </r>
  <r>
    <x v="1709"/>
    <s v="Madyson Yates"/>
    <d v="2022-02-28T00:00:00"/>
    <s v="N/A"/>
    <s v="Area Sales Manager"/>
    <s v="Julian Bowen"/>
    <s v="Unknown"/>
    <x v="7"/>
    <x v="0"/>
    <x v="0"/>
    <x v="1"/>
    <x v="2"/>
    <x v="0"/>
    <s v="N/A"/>
    <x v="5"/>
    <s v="Field Operations"/>
    <d v="1994-04-14T00:00:00"/>
    <x v="9"/>
    <s v="Manager"/>
    <s v="Male"/>
    <n v="45874"/>
    <s v="Black"/>
    <s v="Single"/>
    <x v="0"/>
    <x v="2"/>
  </r>
  <r>
    <x v="1710"/>
    <s v="Rachel Bowers"/>
    <d v="2021-08-19T00:00:00"/>
    <s v="N/A"/>
    <s v="Area Sales Manager"/>
    <s v="Brittany Dickerson"/>
    <s v="Unknown"/>
    <x v="2"/>
    <x v="0"/>
    <x v="1"/>
    <x v="1"/>
    <x v="1"/>
    <x v="0"/>
    <s v="N/A"/>
    <x v="5"/>
    <s v="Field Operations"/>
    <d v="1973-06-09T00:00:00"/>
    <x v="9"/>
    <s v="Technician"/>
    <s v="Male"/>
    <n v="54605"/>
    <s v="Black"/>
    <s v="Divorced"/>
    <x v="0"/>
    <x v="1"/>
  </r>
  <r>
    <x v="1711"/>
    <s v="Helen Humphrey"/>
    <d v="2018-08-19T00:00:00"/>
    <s v="N/A"/>
    <s v="Area Sales Manager"/>
    <s v="Richard Henry"/>
    <s v="Unknown"/>
    <x v="3"/>
    <x v="0"/>
    <x v="2"/>
    <x v="0"/>
    <x v="2"/>
    <x v="0"/>
    <s v="N/A"/>
    <x v="5"/>
    <s v="General - Con"/>
    <d v="1992-07-08T00:00:00"/>
    <x v="16"/>
    <s v="Foreman"/>
    <s v="Male"/>
    <n v="42080"/>
    <s v="Other"/>
    <s v="Married"/>
    <x v="0"/>
    <x v="4"/>
  </r>
  <r>
    <x v="1712"/>
    <s v="Abagail Villanueva"/>
    <d v="2019-10-15T00:00:00"/>
    <s v="N/A"/>
    <s v="Area Sales Manager"/>
    <s v="Whitney Ross"/>
    <s v="Unknown"/>
    <x v="2"/>
    <x v="0"/>
    <x v="2"/>
    <x v="0"/>
    <x v="2"/>
    <x v="0"/>
    <s v="N/A"/>
    <x v="5"/>
    <s v="Aerial"/>
    <d v="1997-02-09T00:00:00"/>
    <x v="16"/>
    <s v="Foreman"/>
    <s v="Male"/>
    <n v="92148"/>
    <s v="Black"/>
    <s v="Married"/>
    <x v="0"/>
    <x v="2"/>
  </r>
  <r>
    <x v="1713"/>
    <s v="Julie Lloyd"/>
    <d v="2023-02-23T00:00:00"/>
    <d v="2023-04-20T00:00:00"/>
    <s v="Area Sales Manager"/>
    <s v="Keith Martinez"/>
    <s v="Unknown"/>
    <x v="1"/>
    <x v="0"/>
    <x v="0"/>
    <x v="1"/>
    <x v="1"/>
    <x v="3"/>
    <s v="Break price parent seat natural whatever."/>
    <x v="5"/>
    <s v="Field Operations"/>
    <d v="1972-07-11T00:00:00"/>
    <x v="11"/>
    <s v="Tower Hand"/>
    <s v="Male"/>
    <n v="3780"/>
    <s v="Asian"/>
    <s v="Widowed"/>
    <x v="0"/>
    <x v="4"/>
  </r>
  <r>
    <x v="1714"/>
    <s v="Alejandro Wilkinson"/>
    <d v="2023-02-01T00:00:00"/>
    <s v="N/A"/>
    <s v="Area Sales Manager"/>
    <s v="Robert Avery"/>
    <s v="Unknown"/>
    <x v="8"/>
    <x v="0"/>
    <x v="2"/>
    <x v="2"/>
    <x v="1"/>
    <x v="0"/>
    <s v="N/A"/>
    <x v="5"/>
    <s v="Field Operations"/>
    <d v="1995-08-18T00:00:00"/>
    <x v="11"/>
    <s v="Manager"/>
    <s v="Female"/>
    <n v="44669"/>
    <s v="Asian"/>
    <s v="Divorced"/>
    <x v="0"/>
    <x v="3"/>
  </r>
  <r>
    <x v="1715"/>
    <s v="Yadiel Mata"/>
    <d v="2023-05-07T00:00:00"/>
    <s v="N/A"/>
    <s v="Administrative Assistant"/>
    <s v="Jesse Torres"/>
    <s v="Unknown"/>
    <x v="0"/>
    <x v="0"/>
    <x v="1"/>
    <x v="0"/>
    <x v="1"/>
    <x v="0"/>
    <s v="N/A"/>
    <x v="5"/>
    <s v="Executive"/>
    <d v="1969-12-21T00:00:00"/>
    <x v="0"/>
    <s v="Ceo"/>
    <s v="Female"/>
    <n v="22894"/>
    <s v="Asian"/>
    <s v="Widowed"/>
    <x v="0"/>
    <x v="1"/>
  </r>
  <r>
    <x v="1716"/>
    <s v="Colt Sutton"/>
    <d v="2020-05-26T00:00:00"/>
    <s v="N/A"/>
    <s v="Area Sales Manager"/>
    <s v="William Garner"/>
    <s v="Unknown"/>
    <x v="3"/>
    <x v="0"/>
    <x v="2"/>
    <x v="0"/>
    <x v="1"/>
    <x v="0"/>
    <s v="N/A"/>
    <x v="5"/>
    <s v="Field Operations"/>
    <d v="1995-11-05T00:00:00"/>
    <x v="0"/>
    <s v="Supervisor"/>
    <s v="Male"/>
    <n v="77267"/>
    <s v="Black"/>
    <s v="Divorced"/>
    <x v="0"/>
    <x v="4"/>
  </r>
  <r>
    <x v="1717"/>
    <s v="Madalyn Prince"/>
    <d v="2022-02-09T00:00:00"/>
    <s v="N/A"/>
    <s v="Area Sales Manager"/>
    <s v="Matthew Willis"/>
    <s v="Unknown"/>
    <x v="2"/>
    <x v="0"/>
    <x v="0"/>
    <x v="0"/>
    <x v="0"/>
    <x v="0"/>
    <s v="N/A"/>
    <x v="5"/>
    <s v="Aerial"/>
    <d v="1999-01-26T00:00:00"/>
    <x v="12"/>
    <s v="Laborer"/>
    <s v="Male"/>
    <n v="91638"/>
    <s v="Other"/>
    <s v="Married"/>
    <x v="0"/>
    <x v="2"/>
  </r>
  <r>
    <x v="1718"/>
    <s v="Clara Stewart"/>
    <d v="2022-06-20T00:00:00"/>
    <d v="2023-03-23T00:00:00"/>
    <s v="Area Sales Manager"/>
    <s v="Monica Sims"/>
    <s v="Unknown"/>
    <x v="1"/>
    <x v="0"/>
    <x v="1"/>
    <x v="1"/>
    <x v="1"/>
    <x v="2"/>
    <s v="Dinner teach cover later."/>
    <x v="5"/>
    <s v="Finance &amp; Accounting"/>
    <d v="1996-02-11T00:00:00"/>
    <x v="12"/>
    <s v="Intern"/>
    <s v="Male"/>
    <n v="35738"/>
    <s v="Hispanic"/>
    <s v="Divorced"/>
    <x v="0"/>
    <x v="3"/>
  </r>
  <r>
    <x v="1719"/>
    <s v="Cheyenne Herman"/>
    <d v="2022-01-08T00:00:00"/>
    <d v="2022-09-03T00:00:00"/>
    <s v="Area Sales Manager"/>
    <s v="Kathleen Hickman"/>
    <s v="Unknown"/>
    <x v="8"/>
    <x v="0"/>
    <x v="1"/>
    <x v="0"/>
    <x v="1"/>
    <x v="4"/>
    <s v="Debate want series success above."/>
    <x v="5"/>
    <s v="Field Operations"/>
    <d v="1994-08-13T00:00:00"/>
    <x v="19"/>
    <s v="Top Hand"/>
    <s v="Female"/>
    <n v="26500"/>
    <s v="Asian"/>
    <s v="Widowed"/>
    <x v="0"/>
    <x v="3"/>
  </r>
  <r>
    <x v="1720"/>
    <s v="Emerson Zavala"/>
    <d v="2020-03-01T00:00:00"/>
    <s v="N/A"/>
    <s v="Area Sales Manager"/>
    <s v="Brendan Melendez"/>
    <s v="Unknown"/>
    <x v="0"/>
    <x v="0"/>
    <x v="2"/>
    <x v="0"/>
    <x v="2"/>
    <x v="0"/>
    <s v="N/A"/>
    <x v="5"/>
    <s v="Shop (Fleet)"/>
    <d v="1981-11-15T00:00:00"/>
    <x v="19"/>
    <s v="Manager"/>
    <s v="Male"/>
    <n v="6085"/>
    <s v="Hispanic"/>
    <s v="Married"/>
    <x v="0"/>
    <x v="3"/>
  </r>
  <r>
    <x v="1721"/>
    <s v="Sawyer Oneal"/>
    <d v="2020-10-05T00:00:00"/>
    <s v="N/A"/>
    <s v="Area Sales Manager"/>
    <s v="Wendy Sullivan"/>
    <s v="Unknown"/>
    <x v="9"/>
    <x v="0"/>
    <x v="1"/>
    <x v="1"/>
    <x v="1"/>
    <x v="0"/>
    <s v="N/A"/>
    <x v="5"/>
    <s v="General - Con"/>
    <d v="1979-12-02T00:00:00"/>
    <x v="14"/>
    <s v="Technician"/>
    <s v="Male"/>
    <n v="15704"/>
    <s v="White"/>
    <s v="Single"/>
    <x v="0"/>
    <x v="1"/>
  </r>
  <r>
    <x v="1722"/>
    <s v="Kyleigh Mathis"/>
    <d v="2021-05-12T00:00:00"/>
    <d v="2022-07-01T00:00:00"/>
    <s v="Area Sales Manager"/>
    <s v="Ariel Davis"/>
    <s v="Unknown"/>
    <x v="4"/>
    <x v="0"/>
    <x v="0"/>
    <x v="1"/>
    <x v="1"/>
    <x v="2"/>
    <s v="Another instead but house six make citizen."/>
    <x v="5"/>
    <s v="Field Operations"/>
    <d v="1975-03-17T00:00:00"/>
    <x v="18"/>
    <s v="Technician"/>
    <s v="Male"/>
    <n v="37293"/>
    <s v="White"/>
    <s v="Widowed"/>
    <x v="0"/>
    <x v="1"/>
  </r>
  <r>
    <x v="1723"/>
    <s v="Maximus Mcdowell"/>
    <d v="2023-01-01T00:00:00"/>
    <d v="2023-07-05T00:00:00"/>
    <s v="Area Sales Manager"/>
    <s v="Nicholas Robinson"/>
    <s v="Unknown"/>
    <x v="6"/>
    <x v="0"/>
    <x v="0"/>
    <x v="2"/>
    <x v="1"/>
    <x v="1"/>
    <s v="Game reach not save individual."/>
    <x v="5"/>
    <s v="Catv"/>
    <d v="1943-01-15T00:00:00"/>
    <x v="9"/>
    <s v="Foreman"/>
    <s v="Male"/>
    <n v="96396"/>
    <s v="Other"/>
    <s v="Divorced"/>
    <x v="0"/>
    <x v="4"/>
  </r>
  <r>
    <x v="1724"/>
    <s v="Dean Little"/>
    <d v="2019-11-18T00:00:00"/>
    <s v="N/A"/>
    <s v="Area Sales Manager"/>
    <s v="Elaine Johnson"/>
    <s v="Unknown"/>
    <x v="5"/>
    <x v="0"/>
    <x v="1"/>
    <x v="2"/>
    <x v="2"/>
    <x v="0"/>
    <s v="N/A"/>
    <x v="5"/>
    <s v="Field Operations"/>
    <d v="1969-07-21T00:00:00"/>
    <x v="9"/>
    <s v="Laborer"/>
    <s v="Male"/>
    <n v="25528"/>
    <s v="White"/>
    <s v="Single"/>
    <x v="0"/>
    <x v="3"/>
  </r>
  <r>
    <x v="1725"/>
    <s v="Martin Herrera"/>
    <d v="2021-05-12T00:00:00"/>
    <d v="2021-11-07T00:00:00"/>
    <s v="Area Sales Manager"/>
    <s v="Rachel White"/>
    <s v="Unknown"/>
    <x v="7"/>
    <x v="0"/>
    <x v="1"/>
    <x v="2"/>
    <x v="2"/>
    <x v="4"/>
    <s v="Vote yard sign address lead knowledge front."/>
    <x v="5"/>
    <s v="Wireline Construction"/>
    <d v="1971-02-23T00:00:00"/>
    <x v="16"/>
    <s v="Groundman"/>
    <s v="Male"/>
    <n v="20036"/>
    <s v="Asian"/>
    <s v="Single"/>
    <x v="0"/>
    <x v="1"/>
  </r>
  <r>
    <x v="1726"/>
    <s v="Uriah Briggs"/>
    <d v="2020-02-14T00:00:00"/>
    <d v="2021-12-21T00:00:00"/>
    <s v="Area Sales Manager"/>
    <s v="Sheri Valenzuela"/>
    <s v="Unknown"/>
    <x v="3"/>
    <x v="0"/>
    <x v="1"/>
    <x v="1"/>
    <x v="2"/>
    <x v="3"/>
    <s v="Risk hundred social."/>
    <x v="5"/>
    <s v="General - Con"/>
    <d v="1984-10-12T00:00:00"/>
    <x v="16"/>
    <s v="Lineman"/>
    <s v="Male"/>
    <n v="83448"/>
    <s v="White"/>
    <s v="Divorced"/>
    <x v="0"/>
    <x v="2"/>
  </r>
  <r>
    <x v="1727"/>
    <s v="Kianna Little"/>
    <d v="2020-05-08T00:00:00"/>
    <d v="2023-03-28T00:00:00"/>
    <s v="Area Sales Manager"/>
    <s v="Brandon Perez"/>
    <s v="Unknown"/>
    <x v="2"/>
    <x v="0"/>
    <x v="2"/>
    <x v="2"/>
    <x v="2"/>
    <x v="1"/>
    <s v="World area thus attention start."/>
    <x v="5"/>
    <s v="Splicing"/>
    <d v="1956-09-07T00:00:00"/>
    <x v="11"/>
    <s v="Foreman"/>
    <s v="Male"/>
    <n v="16416"/>
    <s v="Hispanic"/>
    <s v="Single"/>
    <x v="0"/>
    <x v="1"/>
  </r>
  <r>
    <x v="1728"/>
    <s v="David Kirk"/>
    <d v="2018-12-10T00:00:00"/>
    <s v="N/A"/>
    <s v="Area Sales Manager"/>
    <s v="Kathryn Kidd DVM"/>
    <s v="Unknown"/>
    <x v="1"/>
    <x v="0"/>
    <x v="0"/>
    <x v="2"/>
    <x v="2"/>
    <x v="0"/>
    <s v="N/A"/>
    <x v="5"/>
    <s v="Engineers"/>
    <d v="1948-03-10T00:00:00"/>
    <x v="11"/>
    <s v="Engineer"/>
    <s v="Female"/>
    <n v="83077"/>
    <s v="Hispanic"/>
    <s v="Divorced"/>
    <x v="0"/>
    <x v="1"/>
  </r>
  <r>
    <x v="1729"/>
    <s v="Alexandra Bryant"/>
    <d v="2021-12-08T00:00:00"/>
    <s v="N/A"/>
    <s v="Area Sales Manager"/>
    <s v="Mario Moran"/>
    <s v="Unknown"/>
    <x v="8"/>
    <x v="0"/>
    <x v="1"/>
    <x v="2"/>
    <x v="0"/>
    <x v="0"/>
    <s v="N/A"/>
    <x v="5"/>
    <s v="Underground"/>
    <d v="1967-07-28T00:00:00"/>
    <x v="3"/>
    <s v="Operator"/>
    <s v="Female"/>
    <n v="23617"/>
    <s v="Hispanic"/>
    <s v="Single"/>
    <x v="0"/>
    <x v="1"/>
  </r>
  <r>
    <x v="1730"/>
    <s v="Denzel Jensen"/>
    <d v="2019-01-31T00:00:00"/>
    <s v="N/A"/>
    <s v="Administrative Assistant"/>
    <s v="Brian Allen"/>
    <s v="Unknown"/>
    <x v="0"/>
    <x v="0"/>
    <x v="0"/>
    <x v="1"/>
    <x v="2"/>
    <x v="0"/>
    <s v="N/A"/>
    <x v="5"/>
    <s v="General - Con"/>
    <d v="1949-12-30T00:00:00"/>
    <x v="0"/>
    <s v="Technician"/>
    <s v="Female"/>
    <n v="24569"/>
    <s v="Other"/>
    <s v="Married"/>
    <x v="0"/>
    <x v="4"/>
  </r>
  <r>
    <x v="1731"/>
    <s v="Fletcher Maxwell"/>
    <d v="2022-08-31T00:00:00"/>
    <d v="2023-04-27T00:00:00"/>
    <s v="Area Sales Manager"/>
    <s v="Stephanie Jackson"/>
    <s v="Unknown"/>
    <x v="3"/>
    <x v="0"/>
    <x v="1"/>
    <x v="0"/>
    <x v="2"/>
    <x v="4"/>
    <s v="Exactly fear as speech."/>
    <x v="5"/>
    <s v="Shop (Fleet)"/>
    <d v="1989-04-07T00:00:00"/>
    <x v="17"/>
    <s v="Shop"/>
    <s v="Male"/>
    <n v="37938"/>
    <s v="Black"/>
    <s v="Single"/>
    <x v="0"/>
    <x v="1"/>
  </r>
  <r>
    <x v="1732"/>
    <s v="Davian Davis"/>
    <d v="2022-02-01T00:00:00"/>
    <s v="N/A"/>
    <s v="Area Sales Manager"/>
    <s v="Rodney Robinson"/>
    <s v="Unknown"/>
    <x v="2"/>
    <x v="0"/>
    <x v="1"/>
    <x v="0"/>
    <x v="1"/>
    <x v="0"/>
    <s v="N/A"/>
    <x v="5"/>
    <s v="General - Sga"/>
    <d v="1996-01-05T00:00:00"/>
    <x v="12"/>
    <s v="Administrator"/>
    <s v="Male"/>
    <n v="53746"/>
    <s v="Black"/>
    <s v="Single"/>
    <x v="0"/>
    <x v="2"/>
  </r>
  <r>
    <x v="1733"/>
    <s v="Maxim Mooney"/>
    <d v="2020-12-02T00:00:00"/>
    <s v="N/A"/>
    <s v="Area Sales Manager"/>
    <s v="Alicia Mitchell"/>
    <s v="Unknown"/>
    <x v="1"/>
    <x v="0"/>
    <x v="1"/>
    <x v="1"/>
    <x v="0"/>
    <x v="0"/>
    <s v="N/A"/>
    <x v="5"/>
    <s v="General - Con"/>
    <d v="1948-12-03T00:00:00"/>
    <x v="12"/>
    <s v="Laborer"/>
    <s v="Female"/>
    <n v="51967"/>
    <s v="Black"/>
    <s v="Married"/>
    <x v="0"/>
    <x v="3"/>
  </r>
  <r>
    <x v="1734"/>
    <s v="Santiago Rosales"/>
    <d v="2020-10-16T00:00:00"/>
    <s v="N/A"/>
    <s v="Area Sales Manager"/>
    <s v="Melissa Ray"/>
    <s v="Unknown"/>
    <x v="8"/>
    <x v="0"/>
    <x v="1"/>
    <x v="2"/>
    <x v="0"/>
    <x v="0"/>
    <s v="N/A"/>
    <x v="5"/>
    <s v="Field Operations"/>
    <d v="2001-04-10T00:00:00"/>
    <x v="19"/>
    <s v="Groundman"/>
    <s v="Female"/>
    <n v="26584"/>
    <s v="Asian"/>
    <s v="Single"/>
    <x v="0"/>
    <x v="1"/>
  </r>
  <r>
    <x v="1735"/>
    <s v="Zara Werner"/>
    <d v="2020-05-27T00:00:00"/>
    <s v="N/A"/>
    <s v="Area Sales Manager"/>
    <s v="Michael Garza"/>
    <s v="Unknown"/>
    <x v="0"/>
    <x v="0"/>
    <x v="1"/>
    <x v="0"/>
    <x v="2"/>
    <x v="0"/>
    <s v="N/A"/>
    <x v="5"/>
    <s v="General - Con"/>
    <d v="1963-02-13T00:00:00"/>
    <x v="14"/>
    <s v="Laborer"/>
    <s v="Male"/>
    <n v="2091"/>
    <s v="Other"/>
    <s v="Married"/>
    <x v="0"/>
    <x v="2"/>
  </r>
  <r>
    <x v="1736"/>
    <s v="Darian Hansen"/>
    <d v="2021-08-20T00:00:00"/>
    <d v="2021-10-09T00:00:00"/>
    <s v="Area Sales Manager"/>
    <s v="Victoria Padilla"/>
    <s v="Unknown"/>
    <x v="9"/>
    <x v="0"/>
    <x v="2"/>
    <x v="1"/>
    <x v="1"/>
    <x v="4"/>
    <s v="Music society money product next."/>
    <x v="5"/>
    <s v="General - Con"/>
    <d v="1972-05-26T00:00:00"/>
    <x v="8"/>
    <s v="Technician"/>
    <s v="Male"/>
    <n v="84906"/>
    <s v="Black"/>
    <s v="Married"/>
    <x v="0"/>
    <x v="3"/>
  </r>
  <r>
    <x v="1737"/>
    <s v="Kaeden Branch"/>
    <d v="2019-02-07T00:00:00"/>
    <d v="2019-03-25T00:00:00"/>
    <s v="Area Sales Manager"/>
    <s v="Spencer Larson"/>
    <s v="Unknown"/>
    <x v="4"/>
    <x v="0"/>
    <x v="2"/>
    <x v="1"/>
    <x v="2"/>
    <x v="1"/>
    <s v="Member success us future a song every."/>
    <x v="5"/>
    <s v="Field Operations"/>
    <d v="1957-09-23T00:00:00"/>
    <x v="18"/>
    <s v="Laborer"/>
    <s v="Male"/>
    <n v="86185"/>
    <s v="Hispanic"/>
    <s v="Married"/>
    <x v="0"/>
    <x v="2"/>
  </r>
  <r>
    <x v="1738"/>
    <s v="Gabriel Swanson"/>
    <d v="2021-02-18T00:00:00"/>
    <d v="2021-11-26T00:00:00"/>
    <s v="Area Sales Manager"/>
    <s v="Cynthia Martin"/>
    <s v="Unknown"/>
    <x v="6"/>
    <x v="0"/>
    <x v="1"/>
    <x v="0"/>
    <x v="0"/>
    <x v="3"/>
    <s v="Idea why card study body commercial."/>
    <x v="5"/>
    <s v="General - Con"/>
    <d v="1944-09-21T00:00:00"/>
    <x v="9"/>
    <s v="Technician"/>
    <s v="Male"/>
    <n v="82332"/>
    <s v="Black"/>
    <s v="Single"/>
    <x v="0"/>
    <x v="3"/>
  </r>
  <r>
    <x v="1739"/>
    <s v="Madyson Chapman"/>
    <d v="2022-12-02T00:00:00"/>
    <s v="N/A"/>
    <s v="Area Sales Manager"/>
    <s v="Cody Hughes"/>
    <s v="Unknown"/>
    <x v="5"/>
    <x v="0"/>
    <x v="2"/>
    <x v="2"/>
    <x v="0"/>
    <x v="0"/>
    <s v="N/A"/>
    <x v="5"/>
    <s v="General - Sga"/>
    <d v="1983-09-25T00:00:00"/>
    <x v="9"/>
    <s v="Construction Manager"/>
    <s v="Male"/>
    <n v="34011"/>
    <s v="Black"/>
    <s v="Single"/>
    <x v="0"/>
    <x v="4"/>
  </r>
  <r>
    <x v="1740"/>
    <s v="Kellen Hill"/>
    <d v="2021-07-29T00:00:00"/>
    <d v="2022-05-05T00:00:00"/>
    <s v="Area Sales Manager"/>
    <s v="Ronald Mata"/>
    <s v="Unknown"/>
    <x v="7"/>
    <x v="0"/>
    <x v="2"/>
    <x v="0"/>
    <x v="0"/>
    <x v="3"/>
    <s v="Amount address then peace deep community own six."/>
    <x v="5"/>
    <s v="Wireline Construction"/>
    <d v="1974-10-27T00:00:00"/>
    <x v="16"/>
    <s v="Technician"/>
    <s v="Male"/>
    <n v="88627"/>
    <s v="Asian"/>
    <s v="Divorced"/>
    <x v="0"/>
    <x v="3"/>
  </r>
  <r>
    <x v="1741"/>
    <s v="Samir Gray"/>
    <d v="2022-04-23T00:00:00"/>
    <d v="2022-12-16T00:00:00"/>
    <s v="Area Sales Manager"/>
    <s v="Chad Boone"/>
    <s v="Unknown"/>
    <x v="3"/>
    <x v="0"/>
    <x v="2"/>
    <x v="2"/>
    <x v="2"/>
    <x v="4"/>
    <s v="Thing stock near question mouth."/>
    <x v="5"/>
    <s v="Field Operations"/>
    <d v="1991-10-09T00:00:00"/>
    <x v="13"/>
    <s v="Foreman"/>
    <s v="Male"/>
    <n v="47497"/>
    <s v="Asian"/>
    <s v="Married"/>
    <x v="0"/>
    <x v="1"/>
  </r>
  <r>
    <x v="1742"/>
    <s v="Stephanie Hampton"/>
    <d v="2021-07-31T00:00:00"/>
    <d v="2022-04-07T00:00:00"/>
    <s v="Area Sales Manager"/>
    <s v="Carmen Wilson"/>
    <s v="Unknown"/>
    <x v="2"/>
    <x v="0"/>
    <x v="2"/>
    <x v="2"/>
    <x v="1"/>
    <x v="2"/>
    <s v="Decade structure outside I world agent treat."/>
    <x v="5"/>
    <s v="Field Operations"/>
    <d v="1982-01-28T00:00:00"/>
    <x v="11"/>
    <s v="Top Hand"/>
    <s v="Male"/>
    <n v="16234"/>
    <s v="Black"/>
    <s v="Married"/>
    <x v="0"/>
    <x v="3"/>
  </r>
  <r>
    <x v="1743"/>
    <s v="Walter Mayo"/>
    <d v="2020-06-12T00:00:00"/>
    <s v="N/A"/>
    <s v="Area Sales Manager"/>
    <s v="Paul Hernandez"/>
    <s v="Unknown"/>
    <x v="1"/>
    <x v="0"/>
    <x v="1"/>
    <x v="1"/>
    <x v="2"/>
    <x v="0"/>
    <s v="N/A"/>
    <x v="5"/>
    <s v="Field Operations"/>
    <d v="1954-07-21T00:00:00"/>
    <x v="3"/>
    <s v="Laborer"/>
    <s v="Female"/>
    <n v="25145"/>
    <s v="Asian"/>
    <s v="Married"/>
    <x v="0"/>
    <x v="3"/>
  </r>
  <r>
    <x v="1744"/>
    <s v="Harley Greer"/>
    <d v="2019-01-25T00:00:00"/>
    <s v="N/A"/>
    <s v="Area Sales Manager"/>
    <s v="John Ferguson"/>
    <s v="Unknown"/>
    <x v="8"/>
    <x v="0"/>
    <x v="1"/>
    <x v="2"/>
    <x v="0"/>
    <x v="0"/>
    <s v="N/A"/>
    <x v="5"/>
    <s v="Executive"/>
    <d v="2001-04-29T00:00:00"/>
    <x v="7"/>
    <s v="Director"/>
    <s v="Female"/>
    <n v="71081"/>
    <s v="Hispanic"/>
    <s v="Divorced"/>
    <x v="0"/>
    <x v="2"/>
  </r>
  <r>
    <x v="1745"/>
    <s v="Misael Pratt"/>
    <d v="2020-10-24T00:00:00"/>
    <d v="2023-04-08T00:00:00"/>
    <s v="Administrative Assistant"/>
    <s v="Bailey Case"/>
    <s v="Unknown"/>
    <x v="0"/>
    <x v="2"/>
    <x v="2"/>
    <x v="0"/>
    <x v="2"/>
    <x v="1"/>
    <s v="Art decade agreement bank."/>
    <x v="5"/>
    <s v="Project Management - Con"/>
    <d v="1977-05-17T00:00:00"/>
    <x v="0"/>
    <s v="Supervisor"/>
    <s v="Female"/>
    <n v="39119"/>
    <s v="Hispanic"/>
    <s v="Widowed"/>
    <x v="0"/>
    <x v="2"/>
  </r>
  <r>
    <x v="1746"/>
    <s v="Sneha Jhaveri"/>
    <d v="2018-08-18T00:00:00"/>
    <d v="2019-02-28T00:00:00"/>
    <s v="Production Technician I"/>
    <s v="Todd Gonzales"/>
    <s v="Unknown"/>
    <x v="4"/>
    <x v="0"/>
    <x v="0"/>
    <x v="2"/>
    <x v="0"/>
    <x v="2"/>
    <s v="Few attorney all campaign town reflect behavior."/>
    <x v="2"/>
    <s v="General - Con"/>
    <d v="1960-11-23T00:00:00"/>
    <x v="0"/>
    <s v="Lineman"/>
    <s v="Female"/>
    <n v="2109"/>
    <s v="Hispanic"/>
    <s v="Married"/>
    <x v="0"/>
    <x v="3"/>
  </r>
  <r>
    <x v="1747"/>
    <s v="Melinda Saar-Beckles"/>
    <d v="2022-07-11T00:00:00"/>
    <s v="N/A"/>
    <s v="Production Technician I"/>
    <s v="Deanna Kerr"/>
    <s v="Unknown"/>
    <x v="3"/>
    <x v="0"/>
    <x v="2"/>
    <x v="1"/>
    <x v="2"/>
    <x v="0"/>
    <s v="N/A"/>
    <x v="2"/>
    <s v="General - Sga"/>
    <d v="1964-06-15T00:00:00"/>
    <x v="0"/>
    <s v="Laborer"/>
    <s v="Female"/>
    <n v="1801"/>
    <s v="Hispanic"/>
    <s v="Widowed"/>
    <x v="0"/>
    <x v="4"/>
  </r>
  <r>
    <x v="1748"/>
    <s v="Elizabeth Meads"/>
    <d v="2018-11-15T00:00:00"/>
    <d v="2018-11-19T00:00:00"/>
    <s v="Production Technician I"/>
    <s v="Matthew Wilcox"/>
    <s v="Unknown"/>
    <x v="0"/>
    <x v="2"/>
    <x v="2"/>
    <x v="2"/>
    <x v="0"/>
    <x v="4"/>
    <s v="He PM simply interesting."/>
    <x v="2"/>
    <s v="Technology / It"/>
    <d v="1949-04-08T00:00:00"/>
    <x v="0"/>
    <s v="Administrator"/>
    <s v="Female"/>
    <n v="1760"/>
    <s v="Black"/>
    <s v="Widowed"/>
    <x v="0"/>
    <x v="2"/>
  </r>
  <r>
    <x v="1749"/>
    <s v="Patrick Moran"/>
    <d v="2022-06-04T00:00:00"/>
    <s v="N/A"/>
    <s v="Production Technician II"/>
    <s v="Timothy Roman"/>
    <s v="Unknown"/>
    <x v="7"/>
    <x v="0"/>
    <x v="2"/>
    <x v="2"/>
    <x v="2"/>
    <x v="0"/>
    <s v="N/A"/>
    <x v="2"/>
    <s v="Field Operations"/>
    <d v="1949-04-03T00:00:00"/>
    <x v="0"/>
    <s v="Laborer"/>
    <s v="Male"/>
    <n v="2127"/>
    <s v="Asian"/>
    <s v="Divorced"/>
    <x v="0"/>
    <x v="3"/>
  </r>
  <r>
    <x v="1750"/>
    <s v="Mathew Linden"/>
    <d v="2018-10-27T00:00:00"/>
    <d v="2019-07-10T00:00:00"/>
    <s v="Production Technician II"/>
    <s v="Steven White"/>
    <s v="Unknown"/>
    <x v="1"/>
    <x v="4"/>
    <x v="2"/>
    <x v="2"/>
    <x v="0"/>
    <x v="4"/>
    <s v="Seek reason commercial method among back war."/>
    <x v="2"/>
    <s v="Field Operations"/>
    <d v="1967-04-15T00:00:00"/>
    <x v="0"/>
    <s v="Laborer"/>
    <s v="Male"/>
    <n v="1770"/>
    <s v="Black"/>
    <s v="Single"/>
    <x v="0"/>
    <x v="2"/>
  </r>
  <r>
    <x v="1751"/>
    <s v="Adeel Osturnka"/>
    <d v="2022-10-21T00:00:00"/>
    <d v="2023-05-09T00:00:00"/>
    <s v="Production Technician I"/>
    <s v="Laura Rodriguez"/>
    <s v="Unknown"/>
    <x v="7"/>
    <x v="0"/>
    <x v="0"/>
    <x v="0"/>
    <x v="1"/>
    <x v="1"/>
    <s v="Finish something start activity full professor."/>
    <x v="2"/>
    <s v="General - Con"/>
    <d v="1976-05-28T00:00:00"/>
    <x v="0"/>
    <s v="Flagger"/>
    <s v="Male"/>
    <n v="2478"/>
    <s v="Hispanic"/>
    <s v="Divorced"/>
    <x v="0"/>
    <x v="3"/>
  </r>
  <r>
    <x v="1752"/>
    <s v="Lisa Cornett"/>
    <d v="2023-01-13T00:00:00"/>
    <d v="2023-05-24T00:00:00"/>
    <s v="Production Technician I"/>
    <s v="Joshua Smith"/>
    <s v="Unknown"/>
    <x v="9"/>
    <x v="0"/>
    <x v="1"/>
    <x v="2"/>
    <x v="0"/>
    <x v="2"/>
    <s v="Traditional stay important save box."/>
    <x v="2"/>
    <s v="Field Operations"/>
    <d v="1984-06-11T00:00:00"/>
    <x v="0"/>
    <s v="Driver"/>
    <s v="Female"/>
    <n v="2189"/>
    <s v="Black"/>
    <s v="Widowed"/>
    <x v="0"/>
    <x v="3"/>
  </r>
  <r>
    <x v="1753"/>
    <s v="Louis Punjabhi"/>
    <d v="2020-04-05T00:00:00"/>
    <s v="N/A"/>
    <s v="Production Technician I"/>
    <s v="Gabriella Copeland"/>
    <s v="Unknown"/>
    <x v="4"/>
    <x v="0"/>
    <x v="2"/>
    <x v="1"/>
    <x v="2"/>
    <x v="0"/>
    <s v="N/A"/>
    <x v="2"/>
    <s v="Engineers"/>
    <d v="1977-05-05T00:00:00"/>
    <x v="0"/>
    <s v="Engineer"/>
    <s v="Male"/>
    <n v="2109"/>
    <s v="Other"/>
    <s v="Married"/>
    <x v="0"/>
    <x v="1"/>
  </r>
  <r>
    <x v="1754"/>
    <s v="Michael Carey"/>
    <d v="2022-05-26T00:00:00"/>
    <s v="N/A"/>
    <s v="Production Technician I"/>
    <s v="Connor Macdonald"/>
    <s v="Unknown"/>
    <x v="6"/>
    <x v="0"/>
    <x v="1"/>
    <x v="2"/>
    <x v="1"/>
    <x v="0"/>
    <s v="N/A"/>
    <x v="2"/>
    <s v="General - Con"/>
    <d v="1955-11-20T00:00:00"/>
    <x v="0"/>
    <s v="Technician"/>
    <s v="Male"/>
    <n v="1701"/>
    <s v="Other"/>
    <s v="Single"/>
    <x v="0"/>
    <x v="1"/>
  </r>
  <r>
    <x v="1755"/>
    <s v="Earnest Hankard"/>
    <d v="2021-05-05T00:00:00"/>
    <s v="N/A"/>
    <s v="Production Technician II"/>
    <s v="David Miller"/>
    <s v="Unknown"/>
    <x v="7"/>
    <x v="0"/>
    <x v="0"/>
    <x v="0"/>
    <x v="0"/>
    <x v="0"/>
    <s v="N/A"/>
    <x v="2"/>
    <s v="Field Operations"/>
    <d v="1986-07-21T00:00:00"/>
    <x v="0"/>
    <s v="Driller"/>
    <s v="Male"/>
    <n v="2155"/>
    <s v="White"/>
    <s v="Divorced"/>
    <x v="0"/>
    <x v="1"/>
  </r>
  <r>
    <x v="1756"/>
    <s v="Kimberly Beak"/>
    <d v="2023-07-01T00:00:00"/>
    <d v="2023-08-04T00:00:00"/>
    <s v="Production Technician II"/>
    <s v="Joanna Poole"/>
    <s v="Unknown"/>
    <x v="0"/>
    <x v="3"/>
    <x v="0"/>
    <x v="1"/>
    <x v="0"/>
    <x v="4"/>
    <s v="Class table south receive democratic."/>
    <x v="2"/>
    <s v="Project Management - Con"/>
    <d v="1948-01-19T00:00:00"/>
    <x v="0"/>
    <s v="Coordinator"/>
    <s v="Female"/>
    <n v="2145"/>
    <s v="Hispanic"/>
    <s v="Divorced"/>
    <x v="0"/>
    <x v="1"/>
  </r>
  <r>
    <x v="1757"/>
    <s v="Jonathan R LeBel"/>
    <d v="2018-12-20T00:00:00"/>
    <d v="2023-06-13T00:00:00"/>
    <s v="Production Technician I"/>
    <s v="James Austin"/>
    <s v="Unknown"/>
    <x v="7"/>
    <x v="1"/>
    <x v="0"/>
    <x v="0"/>
    <x v="2"/>
    <x v="1"/>
    <s v="Difference require discuss."/>
    <x v="2"/>
    <s v="Wireline Construction"/>
    <d v="1946-02-12T00:00:00"/>
    <x v="0"/>
    <s v="Lineman"/>
    <s v="Male"/>
    <n v="2050"/>
    <s v="Other"/>
    <s v="Divorced"/>
    <x v="0"/>
    <x v="1"/>
  </r>
  <r>
    <x v="1758"/>
    <s v="Rick Stoica"/>
    <d v="2018-08-26T00:00:00"/>
    <s v="N/A"/>
    <s v="Production Technician I"/>
    <s v="Mrs. Megan Booker"/>
    <s v="Unknown"/>
    <x v="3"/>
    <x v="0"/>
    <x v="2"/>
    <x v="2"/>
    <x v="2"/>
    <x v="0"/>
    <s v="N/A"/>
    <x v="2"/>
    <s v="Aerial"/>
    <d v="1989-05-04T00:00:00"/>
    <x v="0"/>
    <s v="Lineman"/>
    <s v="Male"/>
    <n v="2301"/>
    <s v="White"/>
    <s v="Divorced"/>
    <x v="0"/>
    <x v="1"/>
  </r>
  <r>
    <x v="1759"/>
    <s v="Adil Sahoo"/>
    <d v="2020-12-06T00:00:00"/>
    <d v="2022-08-26T00:00:00"/>
    <s v="Production Technician II"/>
    <s v="Alexis Shaw"/>
    <s v="Unknown"/>
    <x v="0"/>
    <x v="0"/>
    <x v="0"/>
    <x v="2"/>
    <x v="1"/>
    <x v="2"/>
    <s v="Keep position nature most anything eat blue."/>
    <x v="2"/>
    <s v="Fielders"/>
    <d v="1969-07-20T00:00:00"/>
    <x v="0"/>
    <s v="Engineer"/>
    <s v="Male"/>
    <n v="2062"/>
    <s v="Other"/>
    <s v="Single"/>
    <x v="0"/>
    <x v="1"/>
  </r>
  <r>
    <x v="1760"/>
    <s v="Barbara Gaul"/>
    <d v="2021-12-13T00:00:00"/>
    <d v="2022-06-11T00:00:00"/>
    <s v="Production Technician I"/>
    <s v="Austin Klein"/>
    <s v="Unknown"/>
    <x v="6"/>
    <x v="0"/>
    <x v="1"/>
    <x v="1"/>
    <x v="1"/>
    <x v="3"/>
    <s v="Sport information for admit language mention."/>
    <x v="2"/>
    <s v="Wireline Construction"/>
    <d v="1997-02-07T00:00:00"/>
    <x v="0"/>
    <s v="Laborer"/>
    <s v="Female"/>
    <n v="2121"/>
    <s v="Asian"/>
    <s v="Married"/>
    <x v="0"/>
    <x v="3"/>
  </r>
  <r>
    <x v="1761"/>
    <s v="Carla Demita"/>
    <d v="2021-06-27T00:00:00"/>
    <d v="2022-01-02T00:00:00"/>
    <s v="Production Technician II"/>
    <s v="Cheryl Cole"/>
    <s v="Unknown"/>
    <x v="9"/>
    <x v="2"/>
    <x v="0"/>
    <x v="0"/>
    <x v="1"/>
    <x v="3"/>
    <s v="Stock avoid company tend tell success."/>
    <x v="2"/>
    <s v="Field Operations"/>
    <d v="1944-12-09T00:00:00"/>
    <x v="0"/>
    <s v="Laborer"/>
    <s v="Female"/>
    <n v="2343"/>
    <s v="Asian"/>
    <s v="Single"/>
    <x v="0"/>
    <x v="3"/>
  </r>
  <r>
    <x v="1762"/>
    <s v="Paula Gross"/>
    <d v="2019-10-19T00:00:00"/>
    <s v="N/A"/>
    <s v="Production Technician I"/>
    <s v="Katelyn Coleman"/>
    <s v="Unknown"/>
    <x v="1"/>
    <x v="0"/>
    <x v="0"/>
    <x v="1"/>
    <x v="2"/>
    <x v="0"/>
    <s v="N/A"/>
    <x v="2"/>
    <s v="Field Operations"/>
    <d v="1991-05-18T00:00:00"/>
    <x v="0"/>
    <s v="Construction Manager"/>
    <s v="Female"/>
    <n v="2176"/>
    <s v="Hispanic"/>
    <s v="Single"/>
    <x v="0"/>
    <x v="1"/>
  </r>
  <r>
    <x v="1763"/>
    <s v="Francesco A Barone"/>
    <d v="2022-11-26T00:00:00"/>
    <d v="2023-01-13T00:00:00"/>
    <s v="Production Technician I"/>
    <s v="Ronald Sims"/>
    <s v="Unknown"/>
    <x v="2"/>
    <x v="0"/>
    <x v="0"/>
    <x v="1"/>
    <x v="2"/>
    <x v="1"/>
    <s v="President clearly teach recently care."/>
    <x v="2"/>
    <s v="Engineers"/>
    <d v="1993-03-24T00:00:00"/>
    <x v="0"/>
    <s v="Engineer"/>
    <s v="Male"/>
    <n v="1810"/>
    <s v="Black"/>
    <s v="Single"/>
    <x v="0"/>
    <x v="1"/>
  </r>
  <r>
    <x v="1764"/>
    <s v="Rex England"/>
    <d v="2019-08-19T00:00:00"/>
    <s v="N/A"/>
    <s v="Production Technician I"/>
    <s v="Richard Long"/>
    <s v="Unknown"/>
    <x v="8"/>
    <x v="0"/>
    <x v="2"/>
    <x v="1"/>
    <x v="2"/>
    <x v="0"/>
    <s v="N/A"/>
    <x v="2"/>
    <s v="Wireline Construction"/>
    <d v="1967-07-09T00:00:00"/>
    <x v="0"/>
    <s v="Administrative"/>
    <s v="Male"/>
    <n v="2045"/>
    <s v="Black"/>
    <s v="Widowed"/>
    <x v="0"/>
    <x v="3"/>
  </r>
  <r>
    <x v="1765"/>
    <s v="Trina Hendrickson"/>
    <d v="2018-08-22T00:00:00"/>
    <d v="2022-04-14T00:00:00"/>
    <s v="Production Technician II"/>
    <s v="Kaitlyn Hale"/>
    <s v="Unknown"/>
    <x v="6"/>
    <x v="2"/>
    <x v="0"/>
    <x v="0"/>
    <x v="2"/>
    <x v="1"/>
    <s v="Look area spend. Deal animal main interesting."/>
    <x v="2"/>
    <s v="Engineers"/>
    <d v="1957-06-28T00:00:00"/>
    <x v="0"/>
    <s v="Engineer"/>
    <s v="Female"/>
    <n v="2021"/>
    <s v="Hispanic"/>
    <s v="Married"/>
    <x v="0"/>
    <x v="1"/>
  </r>
  <r>
    <x v="1766"/>
    <s v="Colleen Volk"/>
    <d v="2022-05-04T00:00:00"/>
    <s v="N/A"/>
    <s v="Production Technician I"/>
    <s v="Joseph Carr"/>
    <s v="Unknown"/>
    <x v="0"/>
    <x v="0"/>
    <x v="2"/>
    <x v="0"/>
    <x v="2"/>
    <x v="0"/>
    <s v="N/A"/>
    <x v="2"/>
    <s v="Field Operations"/>
    <d v="1949-01-15T00:00:00"/>
    <x v="0"/>
    <s v="Technician"/>
    <s v="Female"/>
    <n v="2747"/>
    <s v="Asian"/>
    <s v="Divorced"/>
    <x v="0"/>
    <x v="1"/>
  </r>
  <r>
    <x v="1767"/>
    <s v="Jean Engdahl"/>
    <d v="2022-06-12T00:00:00"/>
    <s v="N/A"/>
    <s v="Production Technician I"/>
    <s v="Deborah Schultz"/>
    <s v="Unknown"/>
    <x v="2"/>
    <x v="0"/>
    <x v="0"/>
    <x v="2"/>
    <x v="1"/>
    <x v="0"/>
    <s v="N/A"/>
    <x v="2"/>
    <s v="Underground"/>
    <d v="1981-02-20T00:00:00"/>
    <x v="0"/>
    <s v="Operator"/>
    <s v="Male"/>
    <n v="2026"/>
    <s v="Asian"/>
    <s v="Married"/>
    <x v="0"/>
    <x v="1"/>
  </r>
  <r>
    <x v="1768"/>
    <s v="Paris Blake"/>
    <d v="2018-11-08T00:00:00"/>
    <s v="N/A"/>
    <s v="Production Technician I"/>
    <s v="Robert Brooks"/>
    <s v="Unknown"/>
    <x v="1"/>
    <x v="0"/>
    <x v="1"/>
    <x v="0"/>
    <x v="0"/>
    <x v="0"/>
    <s v="N/A"/>
    <x v="2"/>
    <s v="Aerial"/>
    <d v="1950-08-31T00:00:00"/>
    <x v="0"/>
    <s v="Foreman"/>
    <s v="Male"/>
    <n v="95073"/>
    <s v="Other"/>
    <s v="Widowed"/>
    <x v="0"/>
    <x v="3"/>
  </r>
  <r>
    <x v="1769"/>
    <s v="Neveah Bird"/>
    <d v="2021-07-05T00:00:00"/>
    <s v="N/A"/>
    <s v="Production Technician I"/>
    <s v="Richard Davis"/>
    <s v="Unknown"/>
    <x v="8"/>
    <x v="0"/>
    <x v="0"/>
    <x v="0"/>
    <x v="0"/>
    <x v="0"/>
    <s v="N/A"/>
    <x v="2"/>
    <s v="Field Operations"/>
    <d v="1945-11-19T00:00:00"/>
    <x v="0"/>
    <s v="Laborer"/>
    <s v="Male"/>
    <n v="65497"/>
    <s v="Black"/>
    <s v="Divorced"/>
    <x v="0"/>
    <x v="2"/>
  </r>
  <r>
    <x v="1770"/>
    <s v="Tia Potter"/>
    <d v="2020-07-08T00:00:00"/>
    <d v="2021-09-24T00:00:00"/>
    <s v="Production Technician I"/>
    <s v="Tonya Moreno"/>
    <s v="Unknown"/>
    <x v="0"/>
    <x v="1"/>
    <x v="2"/>
    <x v="0"/>
    <x v="1"/>
    <x v="4"/>
    <s v="Talk into between trip final."/>
    <x v="2"/>
    <s v="Wireline Construction"/>
    <d v="1950-03-10T00:00:00"/>
    <x v="0"/>
    <s v="Laborer"/>
    <s v="Male"/>
    <n v="37659"/>
    <s v="Other"/>
    <s v="Divorced"/>
    <x v="0"/>
    <x v="2"/>
  </r>
  <r>
    <x v="1771"/>
    <s v="Alexandra Bean"/>
    <d v="2020-03-13T00:00:00"/>
    <s v="N/A"/>
    <s v="Production Technician I"/>
    <s v="Francis York"/>
    <s v="Unknown"/>
    <x v="9"/>
    <x v="0"/>
    <x v="2"/>
    <x v="0"/>
    <x v="1"/>
    <x v="0"/>
    <s v="N/A"/>
    <x v="2"/>
    <s v="Wireline Construction"/>
    <d v="1973-04-15T00:00:00"/>
    <x v="0"/>
    <s v="Laborer"/>
    <s v="Male"/>
    <n v="74626"/>
    <s v="Other"/>
    <s v="Married"/>
    <x v="0"/>
    <x v="4"/>
  </r>
  <r>
    <x v="1772"/>
    <s v="Tony Grimes"/>
    <d v="2022-12-28T00:00:00"/>
    <s v="N/A"/>
    <s v="Production Technician I"/>
    <s v="Misty Cole"/>
    <s v="Unknown"/>
    <x v="4"/>
    <x v="0"/>
    <x v="2"/>
    <x v="2"/>
    <x v="2"/>
    <x v="0"/>
    <s v="N/A"/>
    <x v="2"/>
    <s v="Splicing"/>
    <d v="1964-06-20T00:00:00"/>
    <x v="0"/>
    <s v="Laborer"/>
    <s v="Male"/>
    <n v="10950"/>
    <s v="White"/>
    <s v="Widowed"/>
    <x v="0"/>
    <x v="1"/>
  </r>
  <r>
    <x v="1773"/>
    <s v="Macy Nielsen"/>
    <d v="2020-03-17T00:00:00"/>
    <s v="N/A"/>
    <s v="Production Technician I"/>
    <s v="Kenneth Perry"/>
    <s v="Unknown"/>
    <x v="6"/>
    <x v="0"/>
    <x v="2"/>
    <x v="2"/>
    <x v="0"/>
    <x v="0"/>
    <s v="N/A"/>
    <x v="2"/>
    <s v="Field Operations"/>
    <d v="1993-06-05T00:00:00"/>
    <x v="0"/>
    <s v="Laborer"/>
    <s v="Male"/>
    <n v="85907"/>
    <s v="Other"/>
    <s v="Divorced"/>
    <x v="0"/>
    <x v="2"/>
  </r>
  <r>
    <x v="1774"/>
    <s v="Toby Yates"/>
    <d v="2023-01-07T00:00:00"/>
    <s v="N/A"/>
    <s v="Production Technician I"/>
    <s v="Andrew Wilkinson"/>
    <s v="Unknown"/>
    <x v="5"/>
    <x v="0"/>
    <x v="0"/>
    <x v="2"/>
    <x v="1"/>
    <x v="0"/>
    <s v="N/A"/>
    <x v="2"/>
    <s v="Field Operations"/>
    <d v="1966-02-19T00:00:00"/>
    <x v="0"/>
    <s v="Tower Hand"/>
    <s v="Female"/>
    <n v="50944"/>
    <s v="White"/>
    <s v="Single"/>
    <x v="0"/>
    <x v="1"/>
  </r>
  <r>
    <x v="1775"/>
    <s v="Karlee Davies"/>
    <d v="2021-12-22T00:00:00"/>
    <s v="N/A"/>
    <s v="Production Technician I"/>
    <s v="Debbie Pearson"/>
    <s v="Unknown"/>
    <x v="7"/>
    <x v="0"/>
    <x v="2"/>
    <x v="2"/>
    <x v="0"/>
    <x v="0"/>
    <s v="N/A"/>
    <x v="2"/>
    <s v="General - Eng"/>
    <d v="1975-02-06T00:00:00"/>
    <x v="0"/>
    <s v="Engineer"/>
    <s v="Male"/>
    <n v="67113"/>
    <s v="White"/>
    <s v="Single"/>
    <x v="0"/>
    <x v="3"/>
  </r>
  <r>
    <x v="1776"/>
    <s v="Hector Escobar"/>
    <d v="2020-04-29T00:00:00"/>
    <d v="2022-11-22T00:00:00"/>
    <s v="Production Technician I"/>
    <s v="Frank Wilkinson"/>
    <s v="Unknown"/>
    <x v="3"/>
    <x v="0"/>
    <x v="0"/>
    <x v="2"/>
    <x v="2"/>
    <x v="2"/>
    <s v="Vote growth sound wide art."/>
    <x v="2"/>
    <s v="General - Con"/>
    <d v="1944-07-31T00:00:00"/>
    <x v="0"/>
    <s v="Laborer"/>
    <s v="Male"/>
    <n v="37852"/>
    <s v="Hispanic"/>
    <s v="Single"/>
    <x v="0"/>
    <x v="2"/>
  </r>
  <r>
    <x v="1777"/>
    <s v="Javon Mckenzie"/>
    <d v="2020-12-02T00:00:00"/>
    <s v="N/A"/>
    <s v="Production Technician I"/>
    <s v="Raymond Burton"/>
    <s v="Unknown"/>
    <x v="2"/>
    <x v="0"/>
    <x v="0"/>
    <x v="1"/>
    <x v="1"/>
    <x v="0"/>
    <s v="N/A"/>
    <x v="2"/>
    <s v="Wireless"/>
    <d v="1955-02-28T00:00:00"/>
    <x v="0"/>
    <s v="Foreman"/>
    <s v="Male"/>
    <n v="33896"/>
    <s v="Asian"/>
    <s v="Divorced"/>
    <x v="0"/>
    <x v="2"/>
  </r>
  <r>
    <x v="1778"/>
    <s v="Lilly Huynh"/>
    <d v="2021-12-08T00:00:00"/>
    <d v="2022-06-20T00:00:00"/>
    <s v="Production Technician I"/>
    <s v="Adam Murphy"/>
    <s v="Unknown"/>
    <x v="1"/>
    <x v="0"/>
    <x v="1"/>
    <x v="0"/>
    <x v="0"/>
    <x v="3"/>
    <s v="Exist how dog information accept around PM."/>
    <x v="2"/>
    <s v="Field Operations"/>
    <d v="1957-07-16T00:00:00"/>
    <x v="0"/>
    <s v="Laborer"/>
    <s v="Male"/>
    <n v="88158"/>
    <s v="Hispanic"/>
    <s v="Married"/>
    <x v="0"/>
    <x v="1"/>
  </r>
  <r>
    <x v="1779"/>
    <s v="Anika Robbins"/>
    <d v="2022-04-13T00:00:00"/>
    <d v="2023-08-04T00:00:00"/>
    <s v="Production Technician I"/>
    <s v="Kimberly Stout"/>
    <s v="Unknown"/>
    <x v="8"/>
    <x v="0"/>
    <x v="1"/>
    <x v="2"/>
    <x v="0"/>
    <x v="4"/>
    <s v="Chance ever laugh sign indicate."/>
    <x v="2"/>
    <s v="General - Con"/>
    <d v="1951-04-26T00:00:00"/>
    <x v="0"/>
    <s v="Foreman"/>
    <s v="Male"/>
    <n v="18034"/>
    <s v="White"/>
    <s v="Married"/>
    <x v="0"/>
    <x v="3"/>
  </r>
  <r>
    <x v="1780"/>
    <s v="Ishaan Robinson"/>
    <d v="2020-12-23T00:00:00"/>
    <d v="2022-07-23T00:00:00"/>
    <s v="Production Technician I"/>
    <s v="Jonathan Hale"/>
    <s v="Unknown"/>
    <x v="0"/>
    <x v="2"/>
    <x v="1"/>
    <x v="0"/>
    <x v="0"/>
    <x v="4"/>
    <s v="Indicate less quality put listen nation."/>
    <x v="2"/>
    <s v="Field Operations"/>
    <d v="1969-10-22T00:00:00"/>
    <x v="0"/>
    <s v="Operator"/>
    <s v="Male"/>
    <n v="47540"/>
    <s v="Asian"/>
    <s v="Divorced"/>
    <x v="0"/>
    <x v="3"/>
  </r>
  <r>
    <x v="1781"/>
    <s v="Paola Macdonald"/>
    <d v="2019-03-31T00:00:00"/>
    <s v="N/A"/>
    <s v="Production Technician I"/>
    <s v="Robert Schmitt DDS"/>
    <s v="Unknown"/>
    <x v="9"/>
    <x v="0"/>
    <x v="2"/>
    <x v="1"/>
    <x v="1"/>
    <x v="0"/>
    <s v="N/A"/>
    <x v="2"/>
    <s v="General - Con"/>
    <d v="1987-06-18T00:00:00"/>
    <x v="0"/>
    <s v="Laborer"/>
    <s v="Female"/>
    <n v="14142"/>
    <s v="Black"/>
    <s v="Single"/>
    <x v="0"/>
    <x v="1"/>
  </r>
  <r>
    <x v="1782"/>
    <s v="Lorelei Sellers"/>
    <d v="2023-06-11T00:00:00"/>
    <d v="2023-07-30T00:00:00"/>
    <s v="Production Technician II"/>
    <s v="Jamie Parker"/>
    <s v="Unknown"/>
    <x v="4"/>
    <x v="0"/>
    <x v="0"/>
    <x v="0"/>
    <x v="1"/>
    <x v="3"/>
    <s v="Like open news car seem garden people."/>
    <x v="2"/>
    <s v="Wireline Construction"/>
    <d v="1977-10-21T00:00:00"/>
    <x v="0"/>
    <s v="Technician"/>
    <s v="Male"/>
    <n v="68300"/>
    <s v="White"/>
    <s v="Married"/>
    <x v="0"/>
    <x v="4"/>
  </r>
  <r>
    <x v="1783"/>
    <s v="Gillian Riddle"/>
    <d v="2021-05-20T00:00:00"/>
    <d v="2023-01-31T00:00:00"/>
    <s v="Production Technician II"/>
    <s v="Lauren Thomas"/>
    <s v="Unknown"/>
    <x v="7"/>
    <x v="0"/>
    <x v="1"/>
    <x v="2"/>
    <x v="2"/>
    <x v="1"/>
    <s v="Base item do role debate perform."/>
    <x v="2"/>
    <s v="Field Operations"/>
    <d v="1981-03-08T00:00:00"/>
    <x v="0"/>
    <s v="Foreman"/>
    <s v="Male"/>
    <n v="85699"/>
    <s v="White"/>
    <s v="Divorced"/>
    <x v="0"/>
    <x v="1"/>
  </r>
  <r>
    <x v="1784"/>
    <s v="Atticus White"/>
    <d v="2020-11-14T00:00:00"/>
    <s v="N/A"/>
    <s v="Production Technician II"/>
    <s v="Pamela Taylor"/>
    <s v="Unknown"/>
    <x v="2"/>
    <x v="0"/>
    <x v="2"/>
    <x v="1"/>
    <x v="2"/>
    <x v="0"/>
    <s v="N/A"/>
    <x v="2"/>
    <s v="Field Operations"/>
    <d v="1967-07-06T00:00:00"/>
    <x v="0"/>
    <s v="Top Hand"/>
    <s v="Male"/>
    <n v="96368"/>
    <s v="Hispanic"/>
    <s v="Widowed"/>
    <x v="0"/>
    <x v="3"/>
  </r>
  <r>
    <x v="1785"/>
    <s v="Virginia Nunez"/>
    <d v="2018-12-29T00:00:00"/>
    <s v="N/A"/>
    <s v="Production Technician II"/>
    <s v="Phyllis Cox"/>
    <s v="Unknown"/>
    <x v="3"/>
    <x v="0"/>
    <x v="1"/>
    <x v="0"/>
    <x v="2"/>
    <x v="0"/>
    <s v="N/A"/>
    <x v="2"/>
    <s v="Field Operations"/>
    <d v="2000-07-13T00:00:00"/>
    <x v="0"/>
    <s v="Laborer"/>
    <s v="Female"/>
    <n v="33987"/>
    <s v="Asian"/>
    <s v="Widowed"/>
    <x v="0"/>
    <x v="4"/>
  </r>
  <r>
    <x v="1786"/>
    <s v="Caden Taylor"/>
    <d v="2021-04-22T00:00:00"/>
    <s v="N/A"/>
    <s v="Production Technician II"/>
    <s v="Jonathan Williams"/>
    <s v="Unknown"/>
    <x v="2"/>
    <x v="0"/>
    <x v="1"/>
    <x v="0"/>
    <x v="2"/>
    <x v="0"/>
    <s v="N/A"/>
    <x v="2"/>
    <s v="Executive"/>
    <d v="1948-12-10T00:00:00"/>
    <x v="0"/>
    <s v="Director"/>
    <s v="Female"/>
    <n v="93541"/>
    <s v="White"/>
    <s v="Divorced"/>
    <x v="0"/>
    <x v="3"/>
  </r>
  <r>
    <x v="1787"/>
    <s v="Brooks Leach"/>
    <d v="2023-06-03T00:00:00"/>
    <d v="2023-07-14T00:00:00"/>
    <s v="Production Technician II"/>
    <s v="Edward Navarro"/>
    <s v="Unknown"/>
    <x v="1"/>
    <x v="2"/>
    <x v="1"/>
    <x v="1"/>
    <x v="2"/>
    <x v="1"/>
    <s v="Program deal run."/>
    <x v="2"/>
    <s v="Project Management - Con"/>
    <d v="1949-02-07T00:00:00"/>
    <x v="0"/>
    <s v="Supervisor"/>
    <s v="Female"/>
    <n v="87242"/>
    <s v="Black"/>
    <s v="Widowed"/>
    <x v="0"/>
    <x v="4"/>
  </r>
  <r>
    <x v="1788"/>
    <s v="Isabel Wyatt"/>
    <d v="2021-04-26T00:00:00"/>
    <d v="2021-07-06T00:00:00"/>
    <s v="Production Technician I"/>
    <s v="Matthew Craig"/>
    <s v="Unknown"/>
    <x v="9"/>
    <x v="0"/>
    <x v="1"/>
    <x v="2"/>
    <x v="1"/>
    <x v="4"/>
    <s v="Great parent relate growth summer."/>
    <x v="2"/>
    <s v="Wireless"/>
    <d v="1942-06-04T00:00:00"/>
    <x v="0"/>
    <s v="Manager"/>
    <s v="Male"/>
    <n v="31575"/>
    <s v="Asian"/>
    <s v="Divorced"/>
    <x v="0"/>
    <x v="3"/>
  </r>
  <r>
    <x v="1789"/>
    <s v="Angelo Henry"/>
    <d v="2019-04-30T00:00:00"/>
    <d v="2019-10-09T00:00:00"/>
    <s v="Production Technician I"/>
    <s v="Warren Pollard"/>
    <s v="Unknown"/>
    <x v="6"/>
    <x v="0"/>
    <x v="1"/>
    <x v="2"/>
    <x v="0"/>
    <x v="1"/>
    <s v="Above fight animal support beautiful."/>
    <x v="2"/>
    <s v="Catv"/>
    <d v="1959-08-08T00:00:00"/>
    <x v="0"/>
    <s v="Laborer"/>
    <s v="Male"/>
    <n v="64694"/>
    <s v="Hispanic"/>
    <s v="Widowed"/>
    <x v="0"/>
    <x v="3"/>
  </r>
  <r>
    <x v="1790"/>
    <s v="Joselyn Moss"/>
    <d v="2021-07-04T00:00:00"/>
    <d v="2023-06-25T00:00:00"/>
    <s v="Production Technician I"/>
    <s v="Felicia Smith"/>
    <s v="Unknown"/>
    <x v="5"/>
    <x v="0"/>
    <x v="1"/>
    <x v="2"/>
    <x v="1"/>
    <x v="1"/>
    <s v="Better design cause yet history decide."/>
    <x v="2"/>
    <s v="Field Operations"/>
    <d v="1946-10-28T00:00:00"/>
    <x v="0"/>
    <s v="Driller"/>
    <s v="Male"/>
    <n v="43706"/>
    <s v="White"/>
    <s v="Widowed"/>
    <x v="0"/>
    <x v="1"/>
  </r>
  <r>
    <x v="1791"/>
    <s v="Diamond Mcclain"/>
    <d v="2023-02-24T00:00:00"/>
    <s v="N/A"/>
    <s v="Production Technician I"/>
    <s v="Robert Nguyen"/>
    <s v="Unknown"/>
    <x v="1"/>
    <x v="0"/>
    <x v="0"/>
    <x v="0"/>
    <x v="1"/>
    <x v="0"/>
    <s v="N/A"/>
    <x v="2"/>
    <s v="Engineers"/>
    <d v="1953-05-10T00:00:00"/>
    <x v="0"/>
    <s v="Technician"/>
    <s v="Male"/>
    <n v="19908"/>
    <s v="Black"/>
    <s v="Single"/>
    <x v="0"/>
    <x v="4"/>
  </r>
  <r>
    <x v="1792"/>
    <s v="Eden Dalton"/>
    <d v="2021-03-02T00:00:00"/>
    <s v="N/A"/>
    <s v="Production Technician I"/>
    <s v="Jesse Hall"/>
    <s v="Unknown"/>
    <x v="8"/>
    <x v="0"/>
    <x v="2"/>
    <x v="0"/>
    <x v="2"/>
    <x v="0"/>
    <s v="N/A"/>
    <x v="2"/>
    <s v="Yard (Material Handling)"/>
    <d v="1981-08-19T00:00:00"/>
    <x v="0"/>
    <s v="Supervisor"/>
    <s v="Male"/>
    <n v="1901"/>
    <s v="Black"/>
    <s v="Divorced"/>
    <x v="0"/>
    <x v="4"/>
  </r>
  <r>
    <x v="1793"/>
    <s v="Emely Parks"/>
    <d v="2021-12-27T00:00:00"/>
    <s v="N/A"/>
    <s v="Production Technician I"/>
    <s v="George Palmer Jr."/>
    <s v="Unknown"/>
    <x v="3"/>
    <x v="0"/>
    <x v="1"/>
    <x v="2"/>
    <x v="1"/>
    <x v="0"/>
    <s v="N/A"/>
    <x v="2"/>
    <s v="Field Operations"/>
    <d v="1976-05-16T00:00:00"/>
    <x v="0"/>
    <s v="Laborer"/>
    <s v="Male"/>
    <n v="1877"/>
    <s v="Hispanic"/>
    <s v="Single"/>
    <x v="0"/>
    <x v="2"/>
  </r>
  <r>
    <x v="1794"/>
    <s v="Corinne Hopkins"/>
    <d v="2022-07-10T00:00:00"/>
    <d v="2022-09-11T00:00:00"/>
    <s v="Production Technician I"/>
    <s v="Casey Garner"/>
    <s v="Unknown"/>
    <x v="4"/>
    <x v="0"/>
    <x v="0"/>
    <x v="1"/>
    <x v="1"/>
    <x v="2"/>
    <s v="Defense pressure according more mind bed number."/>
    <x v="2"/>
    <s v="General - Eng"/>
    <d v="1949-01-26T00:00:00"/>
    <x v="0"/>
    <s v="Drafter"/>
    <s v="Female"/>
    <n v="74746"/>
    <s v="Asian"/>
    <s v="Single"/>
    <x v="0"/>
    <x v="3"/>
  </r>
  <r>
    <x v="1795"/>
    <s v="Destiny Blake"/>
    <d v="2022-09-19T00:00:00"/>
    <d v="2023-06-17T00:00:00"/>
    <s v="Production Technician I"/>
    <s v="Megan Harrison"/>
    <s v="Unknown"/>
    <x v="7"/>
    <x v="0"/>
    <x v="1"/>
    <x v="0"/>
    <x v="2"/>
    <x v="2"/>
    <s v="Risk management money field."/>
    <x v="2"/>
    <s v="Engineers"/>
    <d v="1991-09-01T00:00:00"/>
    <x v="0"/>
    <s v="Program Manager"/>
    <s v="Female"/>
    <n v="96469"/>
    <s v="Asian"/>
    <s v="Married"/>
    <x v="0"/>
    <x v="4"/>
  </r>
  <r>
    <x v="1796"/>
    <s v="Zaria Kidd"/>
    <d v="2021-05-30T00:00:00"/>
    <s v="N/A"/>
    <s v="Production Technician I"/>
    <s v="Sierra Thompson"/>
    <s v="Unknown"/>
    <x v="2"/>
    <x v="0"/>
    <x v="1"/>
    <x v="0"/>
    <x v="1"/>
    <x v="0"/>
    <s v="N/A"/>
    <x v="2"/>
    <s v="Aerial"/>
    <d v="1964-11-13T00:00:00"/>
    <x v="0"/>
    <s v="Lineman"/>
    <s v="Male"/>
    <n v="24994"/>
    <s v="Other"/>
    <s v="Married"/>
    <x v="2"/>
    <x v="4"/>
  </r>
  <r>
    <x v="1797"/>
    <s v="Adam Ingram"/>
    <d v="2020-04-07T00:00:00"/>
    <s v="N/A"/>
    <s v="Production Technician I"/>
    <s v="Donna Sullivan"/>
    <s v="Unknown"/>
    <x v="0"/>
    <x v="0"/>
    <x v="1"/>
    <x v="0"/>
    <x v="0"/>
    <x v="0"/>
    <s v="N/A"/>
    <x v="2"/>
    <s v="Engineers"/>
    <d v="1969-05-17T00:00:00"/>
    <x v="0"/>
    <s v="Planner"/>
    <s v="Male"/>
    <n v="89805"/>
    <s v="Asian"/>
    <s v="Divorced"/>
    <x v="0"/>
    <x v="1"/>
  </r>
  <r>
    <x v="1798"/>
    <s v="Makenna Foster"/>
    <d v="2021-04-20T00:00:00"/>
    <d v="2022-09-17T00:00:00"/>
    <s v="Production Technician I"/>
    <s v="Timothy Pratt"/>
    <s v="Unknown"/>
    <x v="9"/>
    <x v="0"/>
    <x v="0"/>
    <x v="0"/>
    <x v="0"/>
    <x v="3"/>
    <s v="Opportunity upon apply and world."/>
    <x v="2"/>
    <s v="Engineers"/>
    <d v="1988-02-21T00:00:00"/>
    <x v="0"/>
    <s v="Engineer"/>
    <s v="Male"/>
    <n v="54859"/>
    <s v="White"/>
    <s v="Divorced"/>
    <x v="0"/>
    <x v="1"/>
  </r>
  <r>
    <x v="1799"/>
    <s v="Nayeli Keith"/>
    <d v="2019-08-02T00:00:00"/>
    <s v="N/A"/>
    <s v="Production Technician I"/>
    <s v="Kathryn Wolf"/>
    <s v="Unknown"/>
    <x v="6"/>
    <x v="0"/>
    <x v="1"/>
    <x v="2"/>
    <x v="1"/>
    <x v="0"/>
    <s v="N/A"/>
    <x v="2"/>
    <s v="General - Con"/>
    <d v="1948-07-10T00:00:00"/>
    <x v="0"/>
    <s v="Foreman"/>
    <s v="Male"/>
    <n v="69497"/>
    <s v="Black"/>
    <s v="Married"/>
    <x v="0"/>
    <x v="4"/>
  </r>
  <r>
    <x v="1800"/>
    <s v="Devon Shannon"/>
    <d v="2022-01-11T00:00:00"/>
    <s v="N/A"/>
    <s v="Production Technician I"/>
    <s v="Kiara Herman"/>
    <s v="Unknown"/>
    <x v="5"/>
    <x v="0"/>
    <x v="2"/>
    <x v="1"/>
    <x v="1"/>
    <x v="0"/>
    <s v="N/A"/>
    <x v="2"/>
    <s v="Field Operations"/>
    <d v="1995-09-28T00:00:00"/>
    <x v="0"/>
    <s v="Tower Hand"/>
    <s v="Male"/>
    <n v="97933"/>
    <s v="White"/>
    <s v="Divorced"/>
    <x v="0"/>
    <x v="2"/>
  </r>
  <r>
    <x v="1801"/>
    <s v="Lucy Harrington"/>
    <d v="2020-11-15T00:00:00"/>
    <s v="N/A"/>
    <s v="Production Technician I"/>
    <s v="Meghan Morrison DDS"/>
    <s v="Unknown"/>
    <x v="1"/>
    <x v="0"/>
    <x v="1"/>
    <x v="1"/>
    <x v="0"/>
    <x v="0"/>
    <s v="N/A"/>
    <x v="2"/>
    <s v="General - Con"/>
    <d v="1977-08-11T00:00:00"/>
    <x v="0"/>
    <s v="Technician"/>
    <s v="Female"/>
    <n v="56662"/>
    <s v="White"/>
    <s v="Married"/>
    <x v="0"/>
    <x v="3"/>
  </r>
  <r>
    <x v="1802"/>
    <s v="Rebecca Francis"/>
    <d v="2020-05-08T00:00:00"/>
    <s v="N/A"/>
    <s v="Production Technician I"/>
    <s v="Brittany Fisher"/>
    <s v="Unknown"/>
    <x v="8"/>
    <x v="0"/>
    <x v="0"/>
    <x v="2"/>
    <x v="0"/>
    <x v="0"/>
    <s v="N/A"/>
    <x v="2"/>
    <s v="General - Con"/>
    <d v="1965-09-03T00:00:00"/>
    <x v="0"/>
    <s v="Foreman"/>
    <s v="Female"/>
    <n v="13566"/>
    <s v="Asian"/>
    <s v="Married"/>
    <x v="0"/>
    <x v="2"/>
  </r>
  <r>
    <x v="1803"/>
    <s v="Salma Frederick"/>
    <d v="2019-03-10T00:00:00"/>
    <s v="N/A"/>
    <s v="Production Technician II"/>
    <s v="Scott Brady"/>
    <s v="Unknown"/>
    <x v="4"/>
    <x v="0"/>
    <x v="0"/>
    <x v="2"/>
    <x v="2"/>
    <x v="0"/>
    <s v="N/A"/>
    <x v="2"/>
    <s v="Project Management - Con"/>
    <d v="1953-03-01T00:00:00"/>
    <x v="0"/>
    <s v="Coordinator"/>
    <s v="Male"/>
    <n v="4554"/>
    <s v="Hispanic"/>
    <s v="Married"/>
    <x v="0"/>
    <x v="3"/>
  </r>
  <r>
    <x v="1804"/>
    <s v="Avery Vance"/>
    <d v="2022-04-19T00:00:00"/>
    <s v="N/A"/>
    <s v="Production Technician II"/>
    <s v="Charlotte Clark"/>
    <s v="Unknown"/>
    <x v="7"/>
    <x v="0"/>
    <x v="2"/>
    <x v="1"/>
    <x v="0"/>
    <x v="0"/>
    <s v="N/A"/>
    <x v="2"/>
    <s v="Field Operations"/>
    <d v="1988-07-30T00:00:00"/>
    <x v="0"/>
    <s v="Driver"/>
    <s v="Male"/>
    <n v="19835"/>
    <s v="White"/>
    <s v="Widowed"/>
    <x v="0"/>
    <x v="4"/>
  </r>
  <r>
    <x v="1805"/>
    <s v="Stephany Jenkins"/>
    <d v="2019-11-30T00:00:00"/>
    <s v="N/A"/>
    <s v="Production Technician II"/>
    <s v="Rebecca Stanley"/>
    <s v="Unknown"/>
    <x v="2"/>
    <x v="0"/>
    <x v="2"/>
    <x v="0"/>
    <x v="0"/>
    <x v="0"/>
    <s v="N/A"/>
    <x v="2"/>
    <s v="Catv"/>
    <d v="1962-06-22T00:00:00"/>
    <x v="0"/>
    <s v="Supervisor"/>
    <s v="Female"/>
    <n v="47920"/>
    <s v="Asian"/>
    <s v="Divorced"/>
    <x v="0"/>
    <x v="1"/>
  </r>
  <r>
    <x v="1806"/>
    <s v="Brian Kelly"/>
    <d v="2021-07-06T00:00:00"/>
    <d v="2023-01-07T00:00:00"/>
    <s v="Production Technician II"/>
    <s v="Scott Brown"/>
    <s v="Unknown"/>
    <x v="0"/>
    <x v="2"/>
    <x v="0"/>
    <x v="0"/>
    <x v="0"/>
    <x v="1"/>
    <s v="Standard stuff girl site."/>
    <x v="2"/>
    <s v="Wireline Construction"/>
    <d v="1977-04-17T00:00:00"/>
    <x v="0"/>
    <s v="Driver"/>
    <s v="Female"/>
    <n v="55399"/>
    <s v="White"/>
    <s v="Married"/>
    <x v="0"/>
    <x v="1"/>
  </r>
  <r>
    <x v="1807"/>
    <s v="Keagan Villa"/>
    <d v="2018-11-27T00:00:00"/>
    <s v="N/A"/>
    <s v="Production Technician II"/>
    <s v="Sharon Fox"/>
    <s v="Unknown"/>
    <x v="9"/>
    <x v="0"/>
    <x v="0"/>
    <x v="2"/>
    <x v="1"/>
    <x v="0"/>
    <s v="N/A"/>
    <x v="2"/>
    <s v="Billable Consultants"/>
    <d v="1993-12-25T00:00:00"/>
    <x v="0"/>
    <s v="Engineer"/>
    <s v="Female"/>
    <n v="35224"/>
    <s v="Asian"/>
    <s v="Divorced"/>
    <x v="0"/>
    <x v="3"/>
  </r>
  <r>
    <x v="1808"/>
    <s v="Kendra Foley"/>
    <d v="2023-01-30T00:00:00"/>
    <s v="N/A"/>
    <s v="Production Technician I"/>
    <s v="Robert Powers"/>
    <s v="Unknown"/>
    <x v="2"/>
    <x v="0"/>
    <x v="2"/>
    <x v="1"/>
    <x v="0"/>
    <x v="0"/>
    <s v="N/A"/>
    <x v="2"/>
    <s v="Splicing"/>
    <d v="1964-02-24T00:00:00"/>
    <x v="0"/>
    <s v="Splicer"/>
    <s v="Male"/>
    <n v="39078"/>
    <s v="Hispanic"/>
    <s v="Single"/>
    <x v="0"/>
    <x v="1"/>
  </r>
  <r>
    <x v="1809"/>
    <s v="Jabari Stanton"/>
    <d v="2022-11-17T00:00:00"/>
    <d v="2023-02-08T00:00:00"/>
    <s v="Production Technician I"/>
    <s v="Debra Phillips"/>
    <s v="Unknown"/>
    <x v="1"/>
    <x v="0"/>
    <x v="2"/>
    <x v="0"/>
    <x v="0"/>
    <x v="3"/>
    <s v="Less boy reflect quickly health respond million."/>
    <x v="2"/>
    <s v="Field Operations"/>
    <d v="1959-04-10T00:00:00"/>
    <x v="0"/>
    <s v="Laborer"/>
    <s v="Male"/>
    <n v="72285"/>
    <s v="Other"/>
    <s v="Married"/>
    <x v="0"/>
    <x v="3"/>
  </r>
  <r>
    <x v="1810"/>
    <s v="Phoenix Farley"/>
    <d v="2018-08-13T00:00:00"/>
    <d v="2020-05-28T00:00:00"/>
    <s v="Production Technician I"/>
    <s v="David Holt"/>
    <s v="Unknown"/>
    <x v="8"/>
    <x v="0"/>
    <x v="0"/>
    <x v="0"/>
    <x v="2"/>
    <x v="2"/>
    <s v="Material owner together travel so conference."/>
    <x v="2"/>
    <s v="Field Operations"/>
    <d v="1996-01-04T00:00:00"/>
    <x v="0"/>
    <s v="Laborer"/>
    <s v="Male"/>
    <n v="82960"/>
    <s v="Hispanic"/>
    <s v="Widowed"/>
    <x v="0"/>
    <x v="1"/>
  </r>
  <r>
    <x v="1811"/>
    <s v="Aurora Bass"/>
    <d v="2021-07-02T00:00:00"/>
    <d v="2023-07-09T00:00:00"/>
    <s v="Production Technician I"/>
    <s v="Lisa Ingram"/>
    <s v="Unknown"/>
    <x v="0"/>
    <x v="1"/>
    <x v="0"/>
    <x v="2"/>
    <x v="1"/>
    <x v="3"/>
    <s v="Now should knowledge the turn toward natural."/>
    <x v="2"/>
    <s v="General - Eng"/>
    <d v="1946-05-16T00:00:00"/>
    <x v="0"/>
    <s v="Manager"/>
    <s v="Male"/>
    <n v="44272"/>
    <s v="White"/>
    <s v="Divorced"/>
    <x v="0"/>
    <x v="3"/>
  </r>
  <r>
    <x v="1812"/>
    <s v="Enrique Parks"/>
    <d v="2022-06-28T00:00:00"/>
    <s v="N/A"/>
    <s v="Production Technician I"/>
    <s v="Mr. Ryan Griffin"/>
    <s v="Unknown"/>
    <x v="9"/>
    <x v="0"/>
    <x v="1"/>
    <x v="2"/>
    <x v="2"/>
    <x v="0"/>
    <s v="N/A"/>
    <x v="2"/>
    <s v="Wireline Construction"/>
    <d v="1973-08-27T00:00:00"/>
    <x v="0"/>
    <s v="Vp"/>
    <s v="Male"/>
    <n v="56124"/>
    <s v="Other"/>
    <s v="Single"/>
    <x v="0"/>
    <x v="4"/>
  </r>
  <r>
    <x v="1813"/>
    <s v="Kylie Cox"/>
    <d v="2019-01-25T00:00:00"/>
    <s v="N/A"/>
    <s v="Production Technician I"/>
    <s v="Michelle Woodard"/>
    <s v="Unknown"/>
    <x v="4"/>
    <x v="0"/>
    <x v="0"/>
    <x v="0"/>
    <x v="1"/>
    <x v="0"/>
    <s v="N/A"/>
    <x v="2"/>
    <s v="Field Operations"/>
    <d v="1975-09-28T00:00:00"/>
    <x v="0"/>
    <s v="Technician"/>
    <s v="Male"/>
    <n v="19550"/>
    <s v="Hispanic"/>
    <s v="Single"/>
    <x v="0"/>
    <x v="1"/>
  </r>
  <r>
    <x v="1814"/>
    <s v="Luke Burke"/>
    <d v="2023-07-23T00:00:00"/>
    <s v="N/A"/>
    <s v="Production Technician I"/>
    <s v="David Smith"/>
    <s v="Unknown"/>
    <x v="6"/>
    <x v="0"/>
    <x v="1"/>
    <x v="1"/>
    <x v="0"/>
    <x v="0"/>
    <s v="N/A"/>
    <x v="2"/>
    <s v="Project Management - Con"/>
    <d v="1978-07-29T00:00:00"/>
    <x v="0"/>
    <s v="Manager"/>
    <s v="Female"/>
    <n v="62651"/>
    <s v="Asian"/>
    <s v="Single"/>
    <x v="0"/>
    <x v="3"/>
  </r>
  <r>
    <x v="1815"/>
    <s v="Ricardo Mcdonald"/>
    <d v="2022-07-25T00:00:00"/>
    <s v="N/A"/>
    <s v="Production Technician I"/>
    <s v="Jennifer Hernandez"/>
    <s v="Unknown"/>
    <x v="5"/>
    <x v="0"/>
    <x v="2"/>
    <x v="1"/>
    <x v="1"/>
    <x v="0"/>
    <s v="N/A"/>
    <x v="2"/>
    <s v="General - Con"/>
    <d v="1992-12-04T00:00:00"/>
    <x v="0"/>
    <s v="Splicer"/>
    <s v="Female"/>
    <n v="15802"/>
    <s v="Black"/>
    <s v="Married"/>
    <x v="0"/>
    <x v="2"/>
  </r>
  <r>
    <x v="1816"/>
    <s v="Camila Hodges"/>
    <d v="2023-01-11T00:00:00"/>
    <s v="N/A"/>
    <s v="Production Technician I"/>
    <s v="Theresa Davis"/>
    <s v="Unknown"/>
    <x v="7"/>
    <x v="0"/>
    <x v="1"/>
    <x v="0"/>
    <x v="0"/>
    <x v="0"/>
    <s v="N/A"/>
    <x v="2"/>
    <s v="Field Operations"/>
    <d v="1998-09-12T00:00:00"/>
    <x v="0"/>
    <s v="Laborer"/>
    <s v="Male"/>
    <n v="79678"/>
    <s v="White"/>
    <s v="Widowed"/>
    <x v="0"/>
    <x v="3"/>
  </r>
  <r>
    <x v="1817"/>
    <s v="Tripp Sanders"/>
    <d v="2023-07-28T00:00:00"/>
    <d v="2023-07-30T00:00:00"/>
    <s v="Production Technician I"/>
    <s v="Dr. Wendy Lopez"/>
    <s v="Unknown"/>
    <x v="3"/>
    <x v="0"/>
    <x v="0"/>
    <x v="2"/>
    <x v="1"/>
    <x v="1"/>
    <s v="Traditional force look heart talk plan."/>
    <x v="2"/>
    <s v="Fielders"/>
    <d v="1964-01-19T00:00:00"/>
    <x v="0"/>
    <s v="Engineer"/>
    <s v="Male"/>
    <n v="9992"/>
    <s v="Hispanic"/>
    <s v="Single"/>
    <x v="2"/>
    <x v="1"/>
  </r>
  <r>
    <x v="1818"/>
    <s v="Davin Wade"/>
    <d v="2023-05-06T00:00:00"/>
    <s v="N/A"/>
    <s v="Production Technician I"/>
    <s v="Heidi Williams"/>
    <s v="Unknown"/>
    <x v="2"/>
    <x v="0"/>
    <x v="2"/>
    <x v="1"/>
    <x v="0"/>
    <x v="0"/>
    <s v="N/A"/>
    <x v="2"/>
    <s v="General - Con"/>
    <d v="2000-02-03T00:00:00"/>
    <x v="0"/>
    <s v="Flagger"/>
    <s v="Male"/>
    <n v="74805"/>
    <s v="White"/>
    <s v="Widowed"/>
    <x v="0"/>
    <x v="3"/>
  </r>
  <r>
    <x v="1819"/>
    <s v="Pierce Bender"/>
    <d v="2022-09-18T00:00:00"/>
    <s v="N/A"/>
    <s v="Production Technician I"/>
    <s v="Eric Soto"/>
    <s v="Unknown"/>
    <x v="1"/>
    <x v="0"/>
    <x v="2"/>
    <x v="1"/>
    <x v="1"/>
    <x v="0"/>
    <s v="N/A"/>
    <x v="2"/>
    <s v="Wireline Construction"/>
    <d v="1979-07-09T00:00:00"/>
    <x v="0"/>
    <s v="Laborer"/>
    <s v="Male"/>
    <n v="42750"/>
    <s v="Hispanic"/>
    <s v="Divorced"/>
    <x v="0"/>
    <x v="1"/>
  </r>
  <r>
    <x v="1820"/>
    <s v="Marin Mosley"/>
    <d v="2019-09-08T00:00:00"/>
    <d v="2021-09-10T00:00:00"/>
    <s v="Production Technician I"/>
    <s v="Alfred Sanders"/>
    <s v="Unknown"/>
    <x v="8"/>
    <x v="0"/>
    <x v="2"/>
    <x v="2"/>
    <x v="1"/>
    <x v="4"/>
    <s v="Medical painting rich whole here."/>
    <x v="2"/>
    <s v="Field Operations"/>
    <d v="1998-09-22T00:00:00"/>
    <x v="0"/>
    <s v="Technician"/>
    <s v="Male"/>
    <n v="36681"/>
    <s v="Hispanic"/>
    <s v="Single"/>
    <x v="0"/>
    <x v="1"/>
  </r>
  <r>
    <x v="1821"/>
    <s v="Barrett Sosa"/>
    <d v="2019-08-30T00:00:00"/>
    <s v="N/A"/>
    <s v="Production Technician I"/>
    <s v="Jerome Adams"/>
    <s v="Unknown"/>
    <x v="0"/>
    <x v="0"/>
    <x v="0"/>
    <x v="2"/>
    <x v="0"/>
    <x v="0"/>
    <s v="N/A"/>
    <x v="2"/>
    <s v="Aerial"/>
    <d v="1959-03-15T00:00:00"/>
    <x v="0"/>
    <s v="Lineman"/>
    <s v="Female"/>
    <n v="87892"/>
    <s v="White"/>
    <s v="Divorced"/>
    <x v="0"/>
    <x v="3"/>
  </r>
  <r>
    <x v="1822"/>
    <s v="Eliezer Briggs"/>
    <d v="2023-05-22T00:00:00"/>
    <s v="N/A"/>
    <s v="Production Technician I"/>
    <s v="Ariel Graham"/>
    <s v="Unknown"/>
    <x v="9"/>
    <x v="0"/>
    <x v="1"/>
    <x v="2"/>
    <x v="0"/>
    <x v="0"/>
    <s v="N/A"/>
    <x v="2"/>
    <s v="General - Con"/>
    <d v="1985-12-07T00:00:00"/>
    <x v="0"/>
    <s v="Operator"/>
    <s v="Female"/>
    <n v="59827"/>
    <s v="White"/>
    <s v="Divorced"/>
    <x v="0"/>
    <x v="1"/>
  </r>
  <r>
    <x v="1823"/>
    <s v="Talan Garrett"/>
    <d v="2021-03-02T00:00:00"/>
    <s v="N/A"/>
    <s v="Production Technician II"/>
    <s v="Melinda Shaw"/>
    <s v="Unknown"/>
    <x v="6"/>
    <x v="0"/>
    <x v="0"/>
    <x v="0"/>
    <x v="2"/>
    <x v="0"/>
    <s v="N/A"/>
    <x v="2"/>
    <s v="Wireline Construction"/>
    <d v="1962-12-25T00:00:00"/>
    <x v="0"/>
    <s v="Laborer"/>
    <s v="Male"/>
    <n v="3624"/>
    <s v="Hispanic"/>
    <s v="Widowed"/>
    <x v="0"/>
    <x v="2"/>
  </r>
  <r>
    <x v="1824"/>
    <s v="Van Griffin"/>
    <d v="2023-02-13T00:00:00"/>
    <s v="N/A"/>
    <s v="Production Technician II"/>
    <s v="Elizabeth Brown"/>
    <s v="Unknown"/>
    <x v="5"/>
    <x v="0"/>
    <x v="2"/>
    <x v="1"/>
    <x v="1"/>
    <x v="0"/>
    <s v="N/A"/>
    <x v="2"/>
    <s v="Project Management - Eng"/>
    <d v="1982-12-29T00:00:00"/>
    <x v="0"/>
    <s v="Project Manager"/>
    <s v="Male"/>
    <n v="80760"/>
    <s v="Hispanic"/>
    <s v="Widowed"/>
    <x v="0"/>
    <x v="3"/>
  </r>
  <r>
    <x v="1825"/>
    <s v="Roger Kaufman"/>
    <d v="2022-08-11T00:00:00"/>
    <d v="2022-12-01T00:00:00"/>
    <s v="Production Technician II"/>
    <s v="Jennifer Farmer"/>
    <s v="Unknown"/>
    <x v="7"/>
    <x v="4"/>
    <x v="1"/>
    <x v="2"/>
    <x v="2"/>
    <x v="1"/>
    <s v="Prepare simply play edge."/>
    <x v="2"/>
    <s v="General - Con"/>
    <d v="1954-04-13T00:00:00"/>
    <x v="0"/>
    <s v="Technician"/>
    <s v="Female"/>
    <n v="96266"/>
    <s v="Hispanic"/>
    <s v="Married"/>
    <x v="0"/>
    <x v="2"/>
  </r>
  <r>
    <x v="1826"/>
    <s v="Ignacio Mcintyre"/>
    <d v="2020-02-19T00:00:00"/>
    <d v="2022-12-10T00:00:00"/>
    <s v="Production Technician II"/>
    <s v="Bruce Barber"/>
    <s v="Unknown"/>
    <x v="3"/>
    <x v="2"/>
    <x v="2"/>
    <x v="0"/>
    <x v="2"/>
    <x v="1"/>
    <s v="Decision fill total."/>
    <x v="2"/>
    <s v="Field Operations"/>
    <d v="1980-08-09T00:00:00"/>
    <x v="0"/>
    <s v="Driver"/>
    <s v="Female"/>
    <n v="23357"/>
    <s v="Other"/>
    <s v="Married"/>
    <x v="0"/>
    <x v="3"/>
  </r>
  <r>
    <x v="1827"/>
    <s v="Jaydon Lambert"/>
    <d v="2021-10-15T00:00:00"/>
    <d v="2023-03-26T00:00:00"/>
    <s v="Production Technician II"/>
    <s v="Dennis Foster"/>
    <s v="Unknown"/>
    <x v="2"/>
    <x v="2"/>
    <x v="2"/>
    <x v="0"/>
    <x v="1"/>
    <x v="4"/>
    <s v="Camera parent choose add edge product keep."/>
    <x v="2"/>
    <s v="Field Operations"/>
    <d v="1944-05-11T00:00:00"/>
    <x v="0"/>
    <s v="Technician"/>
    <s v="Female"/>
    <n v="95784"/>
    <s v="Black"/>
    <s v="Single"/>
    <x v="0"/>
    <x v="1"/>
  </r>
  <r>
    <x v="1828"/>
    <s v="Serenity Carlson"/>
    <d v="2022-11-16T00:00:00"/>
    <s v="N/A"/>
    <s v="Production Technician I"/>
    <s v="Ryan Kelly"/>
    <s v="Unknown"/>
    <x v="2"/>
    <x v="0"/>
    <x v="0"/>
    <x v="2"/>
    <x v="0"/>
    <x v="0"/>
    <s v="N/A"/>
    <x v="2"/>
    <s v="Engineers"/>
    <d v="1947-04-14T00:00:00"/>
    <x v="0"/>
    <s v="Director"/>
    <s v="Male"/>
    <n v="11197"/>
    <s v="Other"/>
    <s v="Single"/>
    <x v="0"/>
    <x v="1"/>
  </r>
  <r>
    <x v="1829"/>
    <s v="Leslie Maynard"/>
    <d v="2022-06-30T00:00:00"/>
    <d v="2023-02-03T00:00:00"/>
    <s v="Production Technician I"/>
    <s v="Nathan Johnson"/>
    <s v="Unknown"/>
    <x v="1"/>
    <x v="0"/>
    <x v="2"/>
    <x v="2"/>
    <x v="0"/>
    <x v="3"/>
    <s v="Big author those five today."/>
    <x v="2"/>
    <s v="General - Eng"/>
    <d v="1994-05-26T00:00:00"/>
    <x v="0"/>
    <s v="Administrative"/>
    <s v="Male"/>
    <n v="62490"/>
    <s v="White"/>
    <s v="Married"/>
    <x v="0"/>
    <x v="4"/>
  </r>
  <r>
    <x v="1830"/>
    <s v="Craig Sherman"/>
    <d v="2021-07-28T00:00:00"/>
    <s v="N/A"/>
    <s v="Production Technician I"/>
    <s v="Philip Morris"/>
    <s v="Unknown"/>
    <x v="8"/>
    <x v="0"/>
    <x v="2"/>
    <x v="1"/>
    <x v="2"/>
    <x v="0"/>
    <s v="N/A"/>
    <x v="2"/>
    <s v="Aerial"/>
    <d v="1952-04-29T00:00:00"/>
    <x v="0"/>
    <s v="Lineman"/>
    <s v="Male"/>
    <n v="20276"/>
    <s v="White"/>
    <s v="Widowed"/>
    <x v="0"/>
    <x v="1"/>
  </r>
  <r>
    <x v="1831"/>
    <s v="Lilyana Huffman"/>
    <d v="2021-11-21T00:00:00"/>
    <s v="N/A"/>
    <s v="Production Technician I"/>
    <s v="Felicia Gomez"/>
    <s v="Unknown"/>
    <x v="0"/>
    <x v="0"/>
    <x v="1"/>
    <x v="1"/>
    <x v="2"/>
    <x v="0"/>
    <s v="N/A"/>
    <x v="2"/>
    <s v="Field Operations"/>
    <d v="1975-01-03T00:00:00"/>
    <x v="0"/>
    <s v="Laborer"/>
    <s v="Male"/>
    <n v="31155"/>
    <s v="White"/>
    <s v="Married"/>
    <x v="0"/>
    <x v="2"/>
  </r>
  <r>
    <x v="1832"/>
    <s v="Jacey Reeves"/>
    <d v="2020-10-12T00:00:00"/>
    <s v="N/A"/>
    <s v="Production Technician I"/>
    <s v="Sandy Wilson"/>
    <s v="Unknown"/>
    <x v="9"/>
    <x v="0"/>
    <x v="1"/>
    <x v="0"/>
    <x v="2"/>
    <x v="0"/>
    <s v="N/A"/>
    <x v="2"/>
    <s v="General - Con"/>
    <d v="1989-03-25T00:00:00"/>
    <x v="0"/>
    <s v="Laborer"/>
    <s v="Male"/>
    <n v="11072"/>
    <s v="Asian"/>
    <s v="Married"/>
    <x v="0"/>
    <x v="1"/>
  </r>
  <r>
    <x v="1833"/>
    <s v="Madyson Silva"/>
    <d v="2018-10-02T00:00:00"/>
    <d v="2020-09-17T00:00:00"/>
    <s v="Production Technician I"/>
    <s v="Bonnie Bell"/>
    <s v="Unknown"/>
    <x v="4"/>
    <x v="0"/>
    <x v="2"/>
    <x v="0"/>
    <x v="2"/>
    <x v="1"/>
    <s v="Be minute last meet former. Rich her account top."/>
    <x v="2"/>
    <s v="General - Con"/>
    <d v="1943-11-16T00:00:00"/>
    <x v="0"/>
    <s v="Technician"/>
    <s v="Female"/>
    <n v="95191"/>
    <s v="Asian"/>
    <s v="Divorced"/>
    <x v="0"/>
    <x v="2"/>
  </r>
  <r>
    <x v="1834"/>
    <s v="Liberty Poole"/>
    <d v="2021-07-17T00:00:00"/>
    <d v="2023-02-27T00:00:00"/>
    <s v="Production Technician I"/>
    <s v="Jonathan Stephens"/>
    <s v="Unknown"/>
    <x v="6"/>
    <x v="0"/>
    <x v="1"/>
    <x v="1"/>
    <x v="0"/>
    <x v="3"/>
    <s v="Need either go."/>
    <x v="2"/>
    <s v="Engineers"/>
    <d v="1995-04-11T00:00:00"/>
    <x v="0"/>
    <s v="Project Manager"/>
    <s v="Female"/>
    <n v="81501"/>
    <s v="White"/>
    <s v="Divorced"/>
    <x v="0"/>
    <x v="2"/>
  </r>
  <r>
    <x v="1835"/>
    <s v="Antonio Romero"/>
    <d v="2022-04-13T00:00:00"/>
    <s v="N/A"/>
    <s v="Production Technician I"/>
    <s v="Michael Horton"/>
    <s v="Unknown"/>
    <x v="5"/>
    <x v="0"/>
    <x v="1"/>
    <x v="1"/>
    <x v="0"/>
    <x v="0"/>
    <s v="N/A"/>
    <x v="2"/>
    <s v="Catv"/>
    <d v="1988-10-07T00:00:00"/>
    <x v="0"/>
    <s v="Lineman"/>
    <s v="Female"/>
    <n v="8731"/>
    <s v="Black"/>
    <s v="Divorced"/>
    <x v="0"/>
    <x v="1"/>
  </r>
  <r>
    <x v="1836"/>
    <s v="Jaylen Butler"/>
    <d v="2021-03-20T00:00:00"/>
    <d v="2023-02-18T00:00:00"/>
    <s v="Production Technician I"/>
    <s v="Eric Young"/>
    <s v="Unknown"/>
    <x v="7"/>
    <x v="0"/>
    <x v="0"/>
    <x v="1"/>
    <x v="1"/>
    <x v="1"/>
    <s v="Administration field require."/>
    <x v="2"/>
    <s v="Splicing"/>
    <d v="1944-07-10T00:00:00"/>
    <x v="0"/>
    <s v="Intern"/>
    <s v="Male"/>
    <n v="32946"/>
    <s v="Asian"/>
    <s v="Single"/>
    <x v="0"/>
    <x v="3"/>
  </r>
  <r>
    <x v="1837"/>
    <s v="Gloria Marks"/>
    <d v="2021-09-09T00:00:00"/>
    <d v="2021-11-05T00:00:00"/>
    <s v="Production Technician I"/>
    <s v="Michele Young"/>
    <s v="Unknown"/>
    <x v="3"/>
    <x v="0"/>
    <x v="0"/>
    <x v="0"/>
    <x v="1"/>
    <x v="2"/>
    <s v="Bag physical goal will way against either."/>
    <x v="2"/>
    <s v="General - Sga"/>
    <d v="1945-05-13T00:00:00"/>
    <x v="0"/>
    <s v="Director"/>
    <s v="Male"/>
    <n v="93005"/>
    <s v="Black"/>
    <s v="Single"/>
    <x v="0"/>
    <x v="2"/>
  </r>
  <r>
    <x v="1838"/>
    <s v="Jaylee Cunningham"/>
    <d v="2019-12-06T00:00:00"/>
    <d v="2022-03-28T00:00:00"/>
    <s v="Production Technician I"/>
    <s v="Karen Espinoza"/>
    <s v="Unknown"/>
    <x v="2"/>
    <x v="0"/>
    <x v="0"/>
    <x v="1"/>
    <x v="0"/>
    <x v="2"/>
    <s v="Information step name three choose."/>
    <x v="2"/>
    <s v="General - Con"/>
    <d v="1969-09-06T00:00:00"/>
    <x v="0"/>
    <s v="Foreman"/>
    <s v="Male"/>
    <n v="72072"/>
    <s v="Black"/>
    <s v="Married"/>
    <x v="0"/>
    <x v="4"/>
  </r>
  <r>
    <x v="1839"/>
    <s v="Jordon Wyatt"/>
    <d v="2023-04-26T00:00:00"/>
    <d v="2023-05-19T00:00:00"/>
    <s v="Production Technician I"/>
    <s v="Yvonne Reilly"/>
    <s v="Unknown"/>
    <x v="1"/>
    <x v="0"/>
    <x v="1"/>
    <x v="2"/>
    <x v="0"/>
    <x v="2"/>
    <s v="From continue left eye."/>
    <x v="2"/>
    <s v="Fielders"/>
    <d v="2000-04-29T00:00:00"/>
    <x v="0"/>
    <s v="Engineer"/>
    <s v="Male"/>
    <n v="74671"/>
    <s v="Hispanic"/>
    <s v="Divorced"/>
    <x v="0"/>
    <x v="1"/>
  </r>
  <r>
    <x v="1840"/>
    <s v="Darien Doyle"/>
    <d v="2019-04-06T00:00:00"/>
    <s v="N/A"/>
    <s v="Production Technician I"/>
    <s v="David Ball"/>
    <s v="Unknown"/>
    <x v="8"/>
    <x v="0"/>
    <x v="1"/>
    <x v="2"/>
    <x v="1"/>
    <x v="0"/>
    <s v="N/A"/>
    <x v="2"/>
    <s v="General - Con"/>
    <d v="1961-10-14T00:00:00"/>
    <x v="0"/>
    <s v="Foreman"/>
    <s v="Male"/>
    <n v="6774"/>
    <s v="Hispanic"/>
    <s v="Married"/>
    <x v="0"/>
    <x v="2"/>
  </r>
  <r>
    <x v="1841"/>
    <s v="Ryan Rollins"/>
    <d v="2020-10-19T00:00:00"/>
    <d v="2023-02-28T00:00:00"/>
    <s v="Production Technician I"/>
    <s v="Dr. Terry Young"/>
    <s v="Unknown"/>
    <x v="0"/>
    <x v="2"/>
    <x v="0"/>
    <x v="2"/>
    <x v="1"/>
    <x v="2"/>
    <s v="Region easy at much couple week on."/>
    <x v="2"/>
    <s v="General - Con"/>
    <d v="1965-07-16T00:00:00"/>
    <x v="0"/>
    <s v="Laborer"/>
    <s v="Female"/>
    <n v="90492"/>
    <s v="Black"/>
    <s v="Widowed"/>
    <x v="0"/>
    <x v="4"/>
  </r>
  <r>
    <x v="1842"/>
    <s v="Manuel Haley"/>
    <d v="2021-11-22T00:00:00"/>
    <s v="N/A"/>
    <s v="Production Technician II"/>
    <s v="Raymond Johnson"/>
    <s v="Unknown"/>
    <x v="4"/>
    <x v="0"/>
    <x v="2"/>
    <x v="1"/>
    <x v="1"/>
    <x v="0"/>
    <s v="N/A"/>
    <x v="2"/>
    <s v="General - Con"/>
    <d v="1942-12-02T00:00:00"/>
    <x v="0"/>
    <s v="Technician"/>
    <s v="Male"/>
    <n v="31013"/>
    <s v="Black"/>
    <s v="Married"/>
    <x v="0"/>
    <x v="4"/>
  </r>
  <r>
    <x v="1843"/>
    <s v="Litzy Lloyd"/>
    <d v="2020-12-30T00:00:00"/>
    <d v="2023-07-25T00:00:00"/>
    <s v="Production Technician II"/>
    <s v="Anthony Saunders"/>
    <s v="Unknown"/>
    <x v="7"/>
    <x v="4"/>
    <x v="1"/>
    <x v="0"/>
    <x v="0"/>
    <x v="4"/>
    <s v="Process firm life from final medical."/>
    <x v="2"/>
    <s v="Engineers"/>
    <d v="1942-09-07T00:00:00"/>
    <x v="0"/>
    <s v="Technician"/>
    <s v="Male"/>
    <n v="31828"/>
    <s v="Asian"/>
    <s v="Widowed"/>
    <x v="0"/>
    <x v="2"/>
  </r>
  <r>
    <x v="1844"/>
    <s v="Jett York"/>
    <d v="2020-09-03T00:00:00"/>
    <s v="N/A"/>
    <s v="Production Technician II"/>
    <s v="Nancy Newman"/>
    <s v="Unknown"/>
    <x v="2"/>
    <x v="0"/>
    <x v="2"/>
    <x v="2"/>
    <x v="0"/>
    <x v="0"/>
    <s v="N/A"/>
    <x v="2"/>
    <s v="General - Con"/>
    <d v="1979-06-18T00:00:00"/>
    <x v="0"/>
    <s v="Foreman"/>
    <s v="Female"/>
    <n v="60312"/>
    <s v="White"/>
    <s v="Single"/>
    <x v="0"/>
    <x v="3"/>
  </r>
  <r>
    <x v="1845"/>
    <s v="Natalia Bush"/>
    <d v="2019-10-14T00:00:00"/>
    <d v="2022-08-19T00:00:00"/>
    <s v="Production Technician II"/>
    <s v="Robin Jones"/>
    <s v="Unknown"/>
    <x v="0"/>
    <x v="2"/>
    <x v="1"/>
    <x v="1"/>
    <x v="2"/>
    <x v="3"/>
    <s v="Million the fire begin truth language."/>
    <x v="2"/>
    <s v="Wireless"/>
    <d v="1955-09-02T00:00:00"/>
    <x v="0"/>
    <s v="Technician"/>
    <s v="Female"/>
    <n v="31642"/>
    <s v="White"/>
    <s v="Divorced"/>
    <x v="0"/>
    <x v="2"/>
  </r>
  <r>
    <x v="1846"/>
    <s v="Mallory Carey"/>
    <d v="2021-02-19T00:00:00"/>
    <d v="2021-09-18T00:00:00"/>
    <s v="Production Technician II"/>
    <s v="Jessica Saunders"/>
    <s v="Unknown"/>
    <x v="9"/>
    <x v="3"/>
    <x v="0"/>
    <x v="1"/>
    <x v="2"/>
    <x v="1"/>
    <s v="Oil at Mr hotel. Same recently leg officer."/>
    <x v="2"/>
    <s v="Underground"/>
    <d v="1966-06-26T00:00:00"/>
    <x v="0"/>
    <s v="Laborer"/>
    <s v="Female"/>
    <n v="81717"/>
    <s v="Black"/>
    <s v="Married"/>
    <x v="0"/>
    <x v="1"/>
  </r>
  <r>
    <x v="1847"/>
    <s v="Pierre Tate"/>
    <d v="2022-03-13T00:00:00"/>
    <d v="2022-09-02T00:00:00"/>
    <s v="Production Technician I"/>
    <s v="Willie Compton"/>
    <s v="Unknown"/>
    <x v="0"/>
    <x v="1"/>
    <x v="2"/>
    <x v="0"/>
    <x v="1"/>
    <x v="1"/>
    <s v="Perhaps system its answer small."/>
    <x v="2"/>
    <s v="Project Management - Con"/>
    <d v="1946-01-28T00:00:00"/>
    <x v="0"/>
    <s v="Project Manager"/>
    <s v="Male"/>
    <n v="59518"/>
    <s v="White"/>
    <s v="Single"/>
    <x v="2"/>
    <x v="4"/>
  </r>
  <r>
    <x v="1848"/>
    <s v="Shannon Hurst"/>
    <d v="2018-10-02T00:00:00"/>
    <s v="N/A"/>
    <s v="Production Technician I"/>
    <s v="Andrew Thomas"/>
    <s v="Unknown"/>
    <x v="9"/>
    <x v="0"/>
    <x v="0"/>
    <x v="1"/>
    <x v="2"/>
    <x v="0"/>
    <s v="N/A"/>
    <x v="2"/>
    <s v="General - Con"/>
    <d v="1949-07-27T00:00:00"/>
    <x v="0"/>
    <s v="Technician"/>
    <s v="Male"/>
    <n v="4583"/>
    <s v="Hispanic"/>
    <s v="Single"/>
    <x v="0"/>
    <x v="2"/>
  </r>
  <r>
    <x v="1849"/>
    <s v="Carleigh Schultz"/>
    <d v="2022-10-06T00:00:00"/>
    <d v="2022-10-16T00:00:00"/>
    <s v="Production Technician I"/>
    <s v="Victoria Williams"/>
    <s v="Unknown"/>
    <x v="6"/>
    <x v="0"/>
    <x v="2"/>
    <x v="1"/>
    <x v="0"/>
    <x v="4"/>
    <s v="Stand until high true effort kid."/>
    <x v="2"/>
    <s v="General - Con"/>
    <d v="1972-07-29T00:00:00"/>
    <x v="0"/>
    <s v="Technician"/>
    <s v="Male"/>
    <n v="6816"/>
    <s v="Hispanic"/>
    <s v="Divorced"/>
    <x v="2"/>
    <x v="4"/>
  </r>
  <r>
    <x v="1850"/>
    <s v="Rihanna Briggs"/>
    <d v="2020-09-21T00:00:00"/>
    <s v="N/A"/>
    <s v="Production Technician I"/>
    <s v="Stephanie Gonzalez"/>
    <s v="Unknown"/>
    <x v="5"/>
    <x v="0"/>
    <x v="2"/>
    <x v="2"/>
    <x v="0"/>
    <x v="0"/>
    <s v="N/A"/>
    <x v="2"/>
    <s v="Field Operations"/>
    <d v="1967-03-05T00:00:00"/>
    <x v="0"/>
    <s v="Construction Manager"/>
    <s v="Male"/>
    <n v="26839"/>
    <s v="Black"/>
    <s v="Divorced"/>
    <x v="0"/>
    <x v="3"/>
  </r>
  <r>
    <x v="1851"/>
    <s v="Eden Levy"/>
    <d v="2021-12-06T00:00:00"/>
    <s v="N/A"/>
    <s v="Production Technician I"/>
    <s v="Brianna Butler"/>
    <s v="Unknown"/>
    <x v="1"/>
    <x v="0"/>
    <x v="0"/>
    <x v="1"/>
    <x v="1"/>
    <x v="0"/>
    <s v="N/A"/>
    <x v="2"/>
    <s v="Field Operations"/>
    <d v="1946-11-20T00:00:00"/>
    <x v="0"/>
    <s v="Laborer"/>
    <s v="Male"/>
    <n v="87984"/>
    <s v="Other"/>
    <s v="Widowed"/>
    <x v="0"/>
    <x v="4"/>
  </r>
  <r>
    <x v="1852"/>
    <s v="Nathanial Davis"/>
    <d v="2022-11-16T00:00:00"/>
    <d v="2023-03-21T00:00:00"/>
    <s v="Production Technician I"/>
    <s v="Donald Hamilton"/>
    <s v="Unknown"/>
    <x v="8"/>
    <x v="1"/>
    <x v="1"/>
    <x v="2"/>
    <x v="0"/>
    <x v="2"/>
    <s v="Population let responsibility."/>
    <x v="2"/>
    <s v="General - Con"/>
    <d v="1994-04-06T00:00:00"/>
    <x v="0"/>
    <s v="Operator"/>
    <s v="Male"/>
    <n v="70147"/>
    <s v="Other"/>
    <s v="Widowed"/>
    <x v="3"/>
    <x v="2"/>
  </r>
  <r>
    <x v="1853"/>
    <s v="Eileen Beard"/>
    <d v="2022-08-02T00:00:00"/>
    <d v="2023-07-27T00:00:00"/>
    <s v="Production Technician I"/>
    <s v="Amber Adams"/>
    <s v="Unknown"/>
    <x v="3"/>
    <x v="0"/>
    <x v="0"/>
    <x v="0"/>
    <x v="2"/>
    <x v="3"/>
    <s v="Serious ball together lot body tonight artist."/>
    <x v="2"/>
    <s v="Executive"/>
    <d v="1945-12-18T00:00:00"/>
    <x v="0"/>
    <s v="Executive"/>
    <s v="Female"/>
    <n v="76409"/>
    <s v="Hispanic"/>
    <s v="Married"/>
    <x v="3"/>
    <x v="1"/>
  </r>
  <r>
    <x v="1854"/>
    <s v="Kale Potter"/>
    <d v="2022-01-19T00:00:00"/>
    <s v="N/A"/>
    <s v="Production Technician I"/>
    <s v="Michael Armstrong"/>
    <s v="Unknown"/>
    <x v="4"/>
    <x v="0"/>
    <x v="0"/>
    <x v="1"/>
    <x v="2"/>
    <x v="0"/>
    <s v="N/A"/>
    <x v="2"/>
    <s v="Field Operations"/>
    <d v="1979-02-18T00:00:00"/>
    <x v="0"/>
    <s v="Clerk"/>
    <s v="Female"/>
    <n v="75727"/>
    <s v="Black"/>
    <s v="Single"/>
    <x v="3"/>
    <x v="3"/>
  </r>
  <r>
    <x v="1855"/>
    <s v="Sage Boyer"/>
    <d v="2022-04-09T00:00:00"/>
    <s v="N/A"/>
    <s v="Production Technician I"/>
    <s v="Thomas Lewis"/>
    <s v="Unknown"/>
    <x v="7"/>
    <x v="0"/>
    <x v="2"/>
    <x v="0"/>
    <x v="1"/>
    <x v="0"/>
    <s v="N/A"/>
    <x v="2"/>
    <s v="Sales &amp; Marketing"/>
    <d v="1952-08-16T00:00:00"/>
    <x v="0"/>
    <s v="Director"/>
    <s v="Female"/>
    <n v="14553"/>
    <s v="White"/>
    <s v="Married"/>
    <x v="3"/>
    <x v="2"/>
  </r>
  <r>
    <x v="1856"/>
    <s v="Dane Owens"/>
    <d v="2019-07-19T00:00:00"/>
    <d v="2022-08-08T00:00:00"/>
    <s v="Production Technician I"/>
    <s v="Christina Young"/>
    <s v="Unknown"/>
    <x v="2"/>
    <x v="0"/>
    <x v="2"/>
    <x v="0"/>
    <x v="0"/>
    <x v="1"/>
    <s v="Create research source close."/>
    <x v="2"/>
    <s v="General - Con"/>
    <d v="1974-11-01T00:00:00"/>
    <x v="0"/>
    <s v="Laborer"/>
    <s v="Male"/>
    <n v="93847"/>
    <s v="White"/>
    <s v="Single"/>
    <x v="0"/>
    <x v="1"/>
  </r>
  <r>
    <x v="1857"/>
    <s v="Colin Simpson"/>
    <d v="2021-09-02T00:00:00"/>
    <d v="2022-11-14T00:00:00"/>
    <s v="Production Technician I"/>
    <s v="Kayla Chavez"/>
    <s v="Unknown"/>
    <x v="0"/>
    <x v="0"/>
    <x v="2"/>
    <x v="1"/>
    <x v="1"/>
    <x v="4"/>
    <s v="According foot decade argue poor hair."/>
    <x v="2"/>
    <s v="Engineers"/>
    <d v="1974-01-14T00:00:00"/>
    <x v="0"/>
    <s v="Engineer"/>
    <s v="Male"/>
    <n v="22983"/>
    <s v="Other"/>
    <s v="Married"/>
    <x v="0"/>
    <x v="2"/>
  </r>
  <r>
    <x v="1858"/>
    <s v="Rachel Buckley"/>
    <d v="2019-02-01T00:00:00"/>
    <s v="N/A"/>
    <s v="Production Technician I"/>
    <s v="Tracey Turner"/>
    <s v="Unknown"/>
    <x v="9"/>
    <x v="0"/>
    <x v="2"/>
    <x v="1"/>
    <x v="0"/>
    <x v="0"/>
    <s v="N/A"/>
    <x v="2"/>
    <s v="Field Operations"/>
    <d v="1945-03-07T00:00:00"/>
    <x v="0"/>
    <s v="Engineer"/>
    <s v="Male"/>
    <n v="36227"/>
    <s v="Other"/>
    <s v="Divorced"/>
    <x v="3"/>
    <x v="1"/>
  </r>
  <r>
    <x v="1859"/>
    <s v="Maria Cameron"/>
    <d v="2023-04-13T00:00:00"/>
    <d v="2023-05-26T00:00:00"/>
    <s v="Production Technician I"/>
    <s v="Michelle Murphy"/>
    <s v="Unknown"/>
    <x v="6"/>
    <x v="0"/>
    <x v="0"/>
    <x v="1"/>
    <x v="0"/>
    <x v="2"/>
    <s v="Look dark travel herself election college what."/>
    <x v="2"/>
    <s v="General - Con"/>
    <d v="1961-10-31T00:00:00"/>
    <x v="0"/>
    <s v="Laborer"/>
    <s v="Male"/>
    <n v="54190"/>
    <s v="Black"/>
    <s v="Married"/>
    <x v="0"/>
    <x v="1"/>
  </r>
  <r>
    <x v="1860"/>
    <s v="Judith Savage"/>
    <d v="2018-10-06T00:00:00"/>
    <s v="N/A"/>
    <s v="Production Technician I"/>
    <s v="Sharon Jones"/>
    <s v="Unknown"/>
    <x v="5"/>
    <x v="0"/>
    <x v="2"/>
    <x v="1"/>
    <x v="2"/>
    <x v="0"/>
    <s v="N/A"/>
    <x v="2"/>
    <s v="General - Con"/>
    <d v="1986-07-13T00:00:00"/>
    <x v="0"/>
    <s v="Technician"/>
    <s v="Male"/>
    <n v="31403"/>
    <s v="White"/>
    <s v="Widowed"/>
    <x v="0"/>
    <x v="1"/>
  </r>
  <r>
    <x v="1861"/>
    <s v="Randall West"/>
    <d v="2020-03-24T00:00:00"/>
    <d v="2022-03-24T00:00:00"/>
    <s v="Production Technician II"/>
    <s v="Tony Spears"/>
    <s v="Unknown"/>
    <x v="4"/>
    <x v="0"/>
    <x v="0"/>
    <x v="2"/>
    <x v="0"/>
    <x v="2"/>
    <s v="Explain threat effort exist send sort dog."/>
    <x v="2"/>
    <s v="Engineers"/>
    <d v="1943-07-14T00:00:00"/>
    <x v="0"/>
    <s v="Engineer"/>
    <s v="Male"/>
    <n v="13985"/>
    <s v="Other"/>
    <s v="Single"/>
    <x v="0"/>
    <x v="3"/>
  </r>
  <r>
    <x v="1862"/>
    <s v="Caitlin Palmer"/>
    <d v="2021-10-08T00:00:00"/>
    <s v="N/A"/>
    <s v="Production Technician II"/>
    <s v="April Sutton"/>
    <s v="Unknown"/>
    <x v="6"/>
    <x v="0"/>
    <x v="2"/>
    <x v="2"/>
    <x v="1"/>
    <x v="0"/>
    <s v="N/A"/>
    <x v="2"/>
    <s v="Yard (Material Handling)"/>
    <d v="1943-12-09T00:00:00"/>
    <x v="0"/>
    <s v="Coordinator"/>
    <s v="Male"/>
    <n v="14407"/>
    <s v="Other"/>
    <s v="Widowed"/>
    <x v="3"/>
    <x v="3"/>
  </r>
  <r>
    <x v="1863"/>
    <s v="Luke Heath"/>
    <d v="2022-05-16T00:00:00"/>
    <s v="N/A"/>
    <s v="Production Technician II"/>
    <s v="Jeffrey Robinson"/>
    <s v="Unknown"/>
    <x v="5"/>
    <x v="0"/>
    <x v="0"/>
    <x v="2"/>
    <x v="2"/>
    <x v="0"/>
    <s v="N/A"/>
    <x v="2"/>
    <s v="Field Operations"/>
    <d v="1995-12-26T00:00:00"/>
    <x v="0"/>
    <s v="Technician"/>
    <s v="Male"/>
    <n v="37065"/>
    <s v="Asian"/>
    <s v="Single"/>
    <x v="0"/>
    <x v="1"/>
  </r>
  <r>
    <x v="1864"/>
    <s v="Esperanza Horne"/>
    <d v="2022-05-10T00:00:00"/>
    <d v="2022-10-17T00:00:00"/>
    <s v="Production Technician II"/>
    <s v="Jeremy Frey"/>
    <s v="Unknown"/>
    <x v="7"/>
    <x v="2"/>
    <x v="0"/>
    <x v="1"/>
    <x v="0"/>
    <x v="2"/>
    <s v="This fly moment arm realize weight partner."/>
    <x v="2"/>
    <s v="General - Con"/>
    <d v="1969-08-27T00:00:00"/>
    <x v="0"/>
    <s v="Foreman"/>
    <s v="Female"/>
    <n v="26583"/>
    <s v="White"/>
    <s v="Divorced"/>
    <x v="0"/>
    <x v="4"/>
  </r>
  <r>
    <x v="1865"/>
    <s v="Jadon Mata"/>
    <d v="2021-11-16T00:00:00"/>
    <s v="N/A"/>
    <s v="Production Technician II"/>
    <s v="Danielle Rangel"/>
    <s v="Unknown"/>
    <x v="0"/>
    <x v="0"/>
    <x v="0"/>
    <x v="1"/>
    <x v="1"/>
    <x v="0"/>
    <s v="N/A"/>
    <x v="2"/>
    <s v="Field Operations"/>
    <d v="1951-09-07T00:00:00"/>
    <x v="0"/>
    <s v="Driller"/>
    <s v="Female"/>
    <n v="49151"/>
    <s v="Hispanic"/>
    <s v="Single"/>
    <x v="0"/>
    <x v="1"/>
  </r>
  <r>
    <x v="1866"/>
    <s v="Gillian Hawkins"/>
    <d v="2019-02-25T00:00:00"/>
    <s v="N/A"/>
    <s v="Production Technician II"/>
    <s v="Matthew Payne"/>
    <s v="Unknown"/>
    <x v="9"/>
    <x v="0"/>
    <x v="0"/>
    <x v="0"/>
    <x v="1"/>
    <x v="0"/>
    <s v="N/A"/>
    <x v="2"/>
    <s v="Technology / It"/>
    <d v="1994-06-15T00:00:00"/>
    <x v="0"/>
    <s v="Manager"/>
    <s v="Female"/>
    <n v="75033"/>
    <s v="White"/>
    <s v="Single"/>
    <x v="0"/>
    <x v="1"/>
  </r>
  <r>
    <x v="1867"/>
    <s v="Lisa Griffin"/>
    <d v="2022-07-01T00:00:00"/>
    <s v="N/A"/>
    <s v="Production Technician I"/>
    <s v="Christopher Clark"/>
    <s v="Unknown"/>
    <x v="7"/>
    <x v="0"/>
    <x v="2"/>
    <x v="0"/>
    <x v="1"/>
    <x v="0"/>
    <s v="N/A"/>
    <x v="2"/>
    <s v="Executive"/>
    <d v="1946-05-25T00:00:00"/>
    <x v="0"/>
    <s v="Vp"/>
    <s v="Male"/>
    <n v="64530"/>
    <s v="Black"/>
    <s v="Married"/>
    <x v="0"/>
    <x v="2"/>
  </r>
  <r>
    <x v="1868"/>
    <s v="Nelson Carpenter"/>
    <d v="2022-12-17T00:00:00"/>
    <s v="N/A"/>
    <s v="Production Technician I"/>
    <s v="Emily Williamson"/>
    <s v="Unknown"/>
    <x v="3"/>
    <x v="0"/>
    <x v="1"/>
    <x v="0"/>
    <x v="2"/>
    <x v="0"/>
    <s v="N/A"/>
    <x v="2"/>
    <s v="Aerial"/>
    <d v="1943-03-22T00:00:00"/>
    <x v="0"/>
    <s v="Lineman"/>
    <s v="Male"/>
    <n v="53404"/>
    <s v="Black"/>
    <s v="Widowed"/>
    <x v="0"/>
    <x v="1"/>
  </r>
  <r>
    <x v="1869"/>
    <s v="Sanai Sweeney"/>
    <d v="2023-07-26T00:00:00"/>
    <d v="2023-07-31T00:00:00"/>
    <s v="Production Technician I"/>
    <s v="David Mccormick"/>
    <s v="Unknown"/>
    <x v="2"/>
    <x v="0"/>
    <x v="0"/>
    <x v="2"/>
    <x v="0"/>
    <x v="4"/>
    <s v="Professor anyone example never."/>
    <x v="2"/>
    <s v="Sales &amp; Marketing"/>
    <d v="1950-09-08T00:00:00"/>
    <x v="0"/>
    <s v="Vp"/>
    <s v="Male"/>
    <n v="32806"/>
    <s v="Black"/>
    <s v="Married"/>
    <x v="0"/>
    <x v="3"/>
  </r>
  <r>
    <x v="1870"/>
    <s v="Tania Taylor"/>
    <d v="2022-03-11T00:00:00"/>
    <d v="2022-08-02T00:00:00"/>
    <s v="Production Technician I"/>
    <s v="Christina Smith"/>
    <s v="Unknown"/>
    <x v="1"/>
    <x v="0"/>
    <x v="1"/>
    <x v="0"/>
    <x v="0"/>
    <x v="3"/>
    <s v="Nothing it prepare imagine big."/>
    <x v="2"/>
    <s v="Catv"/>
    <d v="1953-04-27T00:00:00"/>
    <x v="0"/>
    <s v="Project Manager"/>
    <s v="Male"/>
    <n v="46150"/>
    <s v="Hispanic"/>
    <s v="Divorced"/>
    <x v="0"/>
    <x v="2"/>
  </r>
  <r>
    <x v="1871"/>
    <s v="Greta Horne"/>
    <d v="2020-06-29T00:00:00"/>
    <d v="2021-05-20T00:00:00"/>
    <s v="Production Technician I"/>
    <s v="Steven Myers"/>
    <s v="Unknown"/>
    <x v="8"/>
    <x v="0"/>
    <x v="1"/>
    <x v="2"/>
    <x v="2"/>
    <x v="2"/>
    <s v="Certain nation hot sense enjoy."/>
    <x v="2"/>
    <s v="Wireline Construction"/>
    <d v="1967-12-03T00:00:00"/>
    <x v="0"/>
    <s v="Operator"/>
    <s v="Male"/>
    <n v="97145"/>
    <s v="Hispanic"/>
    <s v="Married"/>
    <x v="0"/>
    <x v="1"/>
  </r>
  <r>
    <x v="1872"/>
    <s v="Jordyn Snyder"/>
    <d v="2022-03-28T00:00:00"/>
    <s v="N/A"/>
    <s v="Production Technician I"/>
    <s v="Scott Brown"/>
    <s v="Unknown"/>
    <x v="0"/>
    <x v="0"/>
    <x v="0"/>
    <x v="0"/>
    <x v="2"/>
    <x v="0"/>
    <s v="N/A"/>
    <x v="2"/>
    <s v="Field Operations"/>
    <d v="1998-09-12T00:00:00"/>
    <x v="0"/>
    <s v="Supervisor"/>
    <s v="Male"/>
    <n v="92640"/>
    <s v="Hispanic"/>
    <s v="Divorced"/>
    <x v="0"/>
    <x v="3"/>
  </r>
  <r>
    <x v="1873"/>
    <s v="Alex Collins"/>
    <d v="2022-02-14T00:00:00"/>
    <s v="N/A"/>
    <s v="Production Technician I"/>
    <s v="Tracy Scott"/>
    <s v="Unknown"/>
    <x v="9"/>
    <x v="0"/>
    <x v="0"/>
    <x v="0"/>
    <x v="2"/>
    <x v="0"/>
    <s v="N/A"/>
    <x v="2"/>
    <s v="Fielders"/>
    <d v="1953-12-12T00:00:00"/>
    <x v="0"/>
    <s v="Engineer"/>
    <s v="Male"/>
    <n v="26011"/>
    <s v="White"/>
    <s v="Divorced"/>
    <x v="0"/>
    <x v="4"/>
  </r>
  <r>
    <x v="1874"/>
    <s v="Harley Walker"/>
    <d v="2020-12-25T00:00:00"/>
    <d v="2021-09-13T00:00:00"/>
    <s v="Production Technician I"/>
    <s v="Wanda Murray"/>
    <s v="Unknown"/>
    <x v="4"/>
    <x v="0"/>
    <x v="2"/>
    <x v="1"/>
    <x v="1"/>
    <x v="1"/>
    <s v="Keep many else little argue full the."/>
    <x v="2"/>
    <s v="General - Con"/>
    <d v="1981-06-03T00:00:00"/>
    <x v="0"/>
    <s v="Administrative"/>
    <s v="Female"/>
    <n v="60773"/>
    <s v="Black"/>
    <s v="Divorced"/>
    <x v="0"/>
    <x v="3"/>
  </r>
  <r>
    <x v="1875"/>
    <s v="Luka Novak"/>
    <d v="2023-04-27T00:00:00"/>
    <s v="N/A"/>
    <s v="Production Technician I"/>
    <s v="Kim Berry"/>
    <s v="Unknown"/>
    <x v="6"/>
    <x v="0"/>
    <x v="0"/>
    <x v="0"/>
    <x v="1"/>
    <x v="0"/>
    <s v="N/A"/>
    <x v="2"/>
    <s v="Field Operations"/>
    <d v="1957-04-09T00:00:00"/>
    <x v="0"/>
    <s v="Warehouse Technician"/>
    <s v="Female"/>
    <n v="91201"/>
    <s v="Asian"/>
    <s v="Divorced"/>
    <x v="0"/>
    <x v="3"/>
  </r>
  <r>
    <x v="1876"/>
    <s v="Skylar Riggs"/>
    <d v="2022-11-11T00:00:00"/>
    <d v="2022-12-07T00:00:00"/>
    <s v="Production Technician I"/>
    <s v="Emily Jennings"/>
    <s v="Unknown"/>
    <x v="5"/>
    <x v="0"/>
    <x v="1"/>
    <x v="2"/>
    <x v="0"/>
    <x v="3"/>
    <s v="Food fire property exist southern audience."/>
    <x v="2"/>
    <s v="Project Management - Con"/>
    <d v="1944-12-28T00:00:00"/>
    <x v="0"/>
    <s v="Manager"/>
    <s v="Female"/>
    <n v="51590"/>
    <s v="Asian"/>
    <s v="Widowed"/>
    <x v="0"/>
    <x v="1"/>
  </r>
  <r>
    <x v="1877"/>
    <s v="Shania Barrera"/>
    <d v="2021-05-04T00:00:00"/>
    <d v="2021-10-12T00:00:00"/>
    <s v="Production Technician I"/>
    <s v="Michael Hopkins"/>
    <s v="Unknown"/>
    <x v="7"/>
    <x v="0"/>
    <x v="0"/>
    <x v="0"/>
    <x v="0"/>
    <x v="3"/>
    <s v="Back worker why young worry human."/>
    <x v="2"/>
    <s v="General - Sga"/>
    <d v="1957-08-11T00:00:00"/>
    <x v="0"/>
    <s v="Contracts"/>
    <s v="Male"/>
    <n v="26501"/>
    <s v="Black"/>
    <s v="Married"/>
    <x v="0"/>
    <x v="1"/>
  </r>
  <r>
    <x v="1878"/>
    <s v="Trystan Fernandez"/>
    <d v="2018-12-20T00:00:00"/>
    <s v="N/A"/>
    <s v="Production Technician I"/>
    <s v="Cory Freeman"/>
    <s v="Unknown"/>
    <x v="3"/>
    <x v="0"/>
    <x v="2"/>
    <x v="0"/>
    <x v="2"/>
    <x v="0"/>
    <s v="N/A"/>
    <x v="2"/>
    <s v="Executive"/>
    <d v="1962-11-15T00:00:00"/>
    <x v="0"/>
    <s v="Vp"/>
    <s v="Male"/>
    <n v="97759"/>
    <s v="Black"/>
    <s v="Married"/>
    <x v="0"/>
    <x v="1"/>
  </r>
  <r>
    <x v="1879"/>
    <s v="Aimee Berg"/>
    <d v="2021-06-11T00:00:00"/>
    <d v="2022-12-03T00:00:00"/>
    <s v="Production Technician I"/>
    <s v="Rodney Grant"/>
    <s v="Unknown"/>
    <x v="2"/>
    <x v="0"/>
    <x v="1"/>
    <x v="0"/>
    <x v="1"/>
    <x v="4"/>
    <s v="Produce seek result he political alone form."/>
    <x v="2"/>
    <s v="General - Con"/>
    <d v="2000-08-21T00:00:00"/>
    <x v="0"/>
    <s v="Safety Manager"/>
    <s v="Female"/>
    <n v="89647"/>
    <s v="Black"/>
    <s v="Single"/>
    <x v="0"/>
    <x v="3"/>
  </r>
  <r>
    <x v="1880"/>
    <s v="Kyson Scott"/>
    <d v="2023-06-07T00:00:00"/>
    <s v="N/A"/>
    <s v="Production Technician I"/>
    <s v="Marcus Lloyd"/>
    <s v="Unknown"/>
    <x v="1"/>
    <x v="0"/>
    <x v="1"/>
    <x v="2"/>
    <x v="2"/>
    <x v="0"/>
    <s v="N/A"/>
    <x v="2"/>
    <s v="Field Operations"/>
    <d v="1956-04-22T00:00:00"/>
    <x v="0"/>
    <s v="Laborer"/>
    <s v="Male"/>
    <n v="19510"/>
    <s v="Asian"/>
    <s v="Divorced"/>
    <x v="0"/>
    <x v="3"/>
  </r>
  <r>
    <x v="1881"/>
    <s v="Lamar Kirk"/>
    <d v="2019-05-21T00:00:00"/>
    <d v="2020-01-05T00:00:00"/>
    <s v="Production Technician I"/>
    <s v="Peter Norton"/>
    <s v="Unknown"/>
    <x v="8"/>
    <x v="2"/>
    <x v="0"/>
    <x v="2"/>
    <x v="2"/>
    <x v="4"/>
    <s v="Since step style stage sound it."/>
    <x v="2"/>
    <s v="Shop (Fleet)"/>
    <d v="1978-11-29T00:00:00"/>
    <x v="0"/>
    <s v="Welder"/>
    <s v="Male"/>
    <n v="85827"/>
    <s v="Asian"/>
    <s v="Widowed"/>
    <x v="0"/>
    <x v="3"/>
  </r>
  <r>
    <x v="1882"/>
    <s v="Slade Lynn"/>
    <d v="2019-03-01T00:00:00"/>
    <s v="N/A"/>
    <s v="Production Technician II"/>
    <s v="Ashley Pearson"/>
    <s v="Unknown"/>
    <x v="9"/>
    <x v="0"/>
    <x v="0"/>
    <x v="1"/>
    <x v="2"/>
    <x v="0"/>
    <s v="N/A"/>
    <x v="2"/>
    <s v="General - Con"/>
    <d v="1960-07-02T00:00:00"/>
    <x v="0"/>
    <s v="Operator"/>
    <s v="Male"/>
    <n v="74091"/>
    <s v="Hispanic"/>
    <s v="Married"/>
    <x v="0"/>
    <x v="3"/>
  </r>
  <r>
    <x v="1883"/>
    <s v="Riley Leon"/>
    <d v="2022-02-26T00:00:00"/>
    <s v="N/A"/>
    <s v="Production Technician II"/>
    <s v="Larry Lewis"/>
    <s v="Unknown"/>
    <x v="4"/>
    <x v="0"/>
    <x v="0"/>
    <x v="0"/>
    <x v="0"/>
    <x v="0"/>
    <s v="N/A"/>
    <x v="2"/>
    <s v="Wireline Construction"/>
    <d v="1979-09-14T00:00:00"/>
    <x v="0"/>
    <s v="Technician"/>
    <s v="Male"/>
    <n v="76359"/>
    <s v="Other"/>
    <s v="Married"/>
    <x v="0"/>
    <x v="1"/>
  </r>
  <r>
    <x v="1884"/>
    <s v="Humberto Yoder"/>
    <d v="2022-04-14T00:00:00"/>
    <d v="2022-10-10T00:00:00"/>
    <s v="Production Technician II"/>
    <s v="Kelli Blair"/>
    <s v="Unknown"/>
    <x v="6"/>
    <x v="4"/>
    <x v="2"/>
    <x v="2"/>
    <x v="0"/>
    <x v="2"/>
    <s v="Partner fact hand bag management woman."/>
    <x v="2"/>
    <s v="Field Operations"/>
    <d v="1977-01-27T00:00:00"/>
    <x v="0"/>
    <s v="Groundman"/>
    <s v="Male"/>
    <n v="61247"/>
    <s v="Asian"/>
    <s v="Single"/>
    <x v="0"/>
    <x v="4"/>
  </r>
  <r>
    <x v="1885"/>
    <s v="Michelle Pearson"/>
    <d v="2020-08-06T00:00:00"/>
    <s v="N/A"/>
    <s v="Production Technician II"/>
    <s v="Terry Bautista"/>
    <s v="Unknown"/>
    <x v="5"/>
    <x v="0"/>
    <x v="1"/>
    <x v="0"/>
    <x v="1"/>
    <x v="0"/>
    <s v="N/A"/>
    <x v="2"/>
    <s v="Field Operations"/>
    <d v="1983-10-30T00:00:00"/>
    <x v="0"/>
    <s v="Supervisor"/>
    <s v="Male"/>
    <n v="93231"/>
    <s v="Asian"/>
    <s v="Married"/>
    <x v="0"/>
    <x v="1"/>
  </r>
  <r>
    <x v="1886"/>
    <s v="Natalya Reyes"/>
    <d v="2020-01-28T00:00:00"/>
    <d v="2022-02-15T00:00:00"/>
    <s v="Production Technician II"/>
    <s v="Dylan Allen"/>
    <s v="Unknown"/>
    <x v="7"/>
    <x v="2"/>
    <x v="2"/>
    <x v="0"/>
    <x v="1"/>
    <x v="2"/>
    <s v="Kind thank nothing say cold stop bill science."/>
    <x v="2"/>
    <s v="Shop (Fleet)"/>
    <d v="1987-04-27T00:00:00"/>
    <x v="0"/>
    <s v="Shop"/>
    <s v="Female"/>
    <n v="22862"/>
    <s v="Black"/>
    <s v="Married"/>
    <x v="0"/>
    <x v="2"/>
  </r>
  <r>
    <x v="1887"/>
    <s v="Celia Mcpherson"/>
    <d v="2021-04-17T00:00:00"/>
    <d v="2022-03-18T00:00:00"/>
    <s v="Production Technician II"/>
    <s v="Thomas Reed"/>
    <s v="Unknown"/>
    <x v="3"/>
    <x v="3"/>
    <x v="1"/>
    <x v="0"/>
    <x v="1"/>
    <x v="4"/>
    <s v="Stock usually public summer expert."/>
    <x v="2"/>
    <s v="Wireless"/>
    <d v="1983-04-26T00:00:00"/>
    <x v="0"/>
    <s v="Foreman"/>
    <s v="Female"/>
    <n v="74469"/>
    <s v="White"/>
    <s v="Widowed"/>
    <x v="0"/>
    <x v="2"/>
  </r>
  <r>
    <x v="1888"/>
    <s v="Matias Barton"/>
    <d v="2019-09-29T00:00:00"/>
    <d v="2023-06-28T00:00:00"/>
    <s v="Production Technician II"/>
    <s v="Brian Castillo"/>
    <s v="Unknown"/>
    <x v="2"/>
    <x v="3"/>
    <x v="0"/>
    <x v="0"/>
    <x v="1"/>
    <x v="3"/>
    <s v="Such minute might federal college."/>
    <x v="2"/>
    <s v="Fielders"/>
    <d v="1988-10-25T00:00:00"/>
    <x v="0"/>
    <s v="Engineer"/>
    <s v="Female"/>
    <n v="53693"/>
    <s v="Hispanic"/>
    <s v="Single"/>
    <x v="0"/>
    <x v="4"/>
  </r>
  <r>
    <x v="1889"/>
    <s v="Caitlyn Vaughan"/>
    <d v="2022-10-07T00:00:00"/>
    <s v="N/A"/>
    <s v="Production Technician I"/>
    <s v="Christopher Ball"/>
    <s v="Unknown"/>
    <x v="7"/>
    <x v="0"/>
    <x v="2"/>
    <x v="0"/>
    <x v="2"/>
    <x v="0"/>
    <s v="N/A"/>
    <x v="2"/>
    <s v="General - Sga"/>
    <d v="1988-07-20T00:00:00"/>
    <x v="0"/>
    <s v="Director"/>
    <s v="Male"/>
    <n v="89622"/>
    <s v="Black"/>
    <s v="Single"/>
    <x v="0"/>
    <x v="1"/>
  </r>
  <r>
    <x v="1890"/>
    <s v="Addyson Pollard"/>
    <d v="2021-08-11T00:00:00"/>
    <d v="2021-11-07T00:00:00"/>
    <s v="Production Technician I"/>
    <s v="Andrew Bass"/>
    <s v="Unknown"/>
    <x v="3"/>
    <x v="0"/>
    <x v="1"/>
    <x v="0"/>
    <x v="1"/>
    <x v="3"/>
    <s v="House gun series live environmental."/>
    <x v="2"/>
    <s v="Wireline Construction"/>
    <d v="1995-08-16T00:00:00"/>
    <x v="0"/>
    <s v="Laborer"/>
    <s v="Male"/>
    <n v="7700"/>
    <s v="Black"/>
    <s v="Widowed"/>
    <x v="0"/>
    <x v="4"/>
  </r>
  <r>
    <x v="1891"/>
    <s v="Laila Wiggins"/>
    <d v="2021-04-10T00:00:00"/>
    <d v="2022-11-01T00:00:00"/>
    <s v="Production Technician I"/>
    <s v="Gregory Lee"/>
    <s v="Unknown"/>
    <x v="2"/>
    <x v="0"/>
    <x v="1"/>
    <x v="0"/>
    <x v="2"/>
    <x v="3"/>
    <s v="Sure truth clear father experience can."/>
    <x v="2"/>
    <s v="Catv"/>
    <d v="1960-12-06T00:00:00"/>
    <x v="0"/>
    <s v="Lineman"/>
    <s v="Male"/>
    <n v="26250"/>
    <s v="Hispanic"/>
    <s v="Divorced"/>
    <x v="0"/>
    <x v="1"/>
  </r>
  <r>
    <x v="1892"/>
    <s v="Terrance Wiggins"/>
    <d v="2022-02-24T00:00:00"/>
    <s v="N/A"/>
    <s v="Production Technician I"/>
    <s v="Tasha Porter"/>
    <s v="Unknown"/>
    <x v="1"/>
    <x v="0"/>
    <x v="2"/>
    <x v="0"/>
    <x v="1"/>
    <x v="0"/>
    <s v="N/A"/>
    <x v="2"/>
    <s v="Field Operations"/>
    <d v="1945-01-25T00:00:00"/>
    <x v="0"/>
    <s v="Foreman"/>
    <s v="Male"/>
    <n v="73855"/>
    <s v="White"/>
    <s v="Divorced"/>
    <x v="0"/>
    <x v="1"/>
  </r>
  <r>
    <x v="1893"/>
    <s v="Aliza Pace"/>
    <d v="2022-07-01T00:00:00"/>
    <s v="N/A"/>
    <s v="Production Technician I"/>
    <s v="Michael Jenkins"/>
    <s v="Unknown"/>
    <x v="8"/>
    <x v="0"/>
    <x v="0"/>
    <x v="2"/>
    <x v="2"/>
    <x v="0"/>
    <s v="N/A"/>
    <x v="2"/>
    <s v="Field Operations"/>
    <d v="1949-07-22T00:00:00"/>
    <x v="0"/>
    <s v="Foreman"/>
    <s v="Male"/>
    <n v="34327"/>
    <s v="White"/>
    <s v="Single"/>
    <x v="0"/>
    <x v="3"/>
  </r>
  <r>
    <x v="1894"/>
    <s v="Mauricio Stein"/>
    <d v="2023-04-04T00:00:00"/>
    <d v="2023-06-20T00:00:00"/>
    <s v="Production Technician I"/>
    <s v="Darlene Chambers"/>
    <s v="Unknown"/>
    <x v="0"/>
    <x v="1"/>
    <x v="2"/>
    <x v="0"/>
    <x v="1"/>
    <x v="2"/>
    <s v="Baby growth reality western director."/>
    <x v="2"/>
    <s v="Field Operations"/>
    <d v="1998-04-11T00:00:00"/>
    <x v="0"/>
    <s v="Top Hand"/>
    <s v="Male"/>
    <n v="9647"/>
    <s v="Asian"/>
    <s v="Married"/>
    <x v="0"/>
    <x v="1"/>
  </r>
  <r>
    <x v="1895"/>
    <s v="Gia Winters"/>
    <d v="2021-10-25T00:00:00"/>
    <s v="N/A"/>
    <s v="Production Technician I"/>
    <s v="Stephanie Hill"/>
    <s v="Unknown"/>
    <x v="9"/>
    <x v="0"/>
    <x v="2"/>
    <x v="2"/>
    <x v="0"/>
    <x v="0"/>
    <s v="N/A"/>
    <x v="2"/>
    <s v="Field Operations"/>
    <d v="1979-11-28T00:00:00"/>
    <x v="0"/>
    <s v="Laborer"/>
    <s v="Male"/>
    <n v="68059"/>
    <s v="Other"/>
    <s v="Divorced"/>
    <x v="0"/>
    <x v="3"/>
  </r>
  <r>
    <x v="1896"/>
    <s v="Aidyn Cuevas"/>
    <d v="2022-03-04T00:00:00"/>
    <d v="2023-07-02T00:00:00"/>
    <s v="Production Technician I"/>
    <s v="Melissa Young"/>
    <s v="Unknown"/>
    <x v="4"/>
    <x v="0"/>
    <x v="2"/>
    <x v="1"/>
    <x v="0"/>
    <x v="2"/>
    <s v="Theory war statement international anyone."/>
    <x v="2"/>
    <s v="Field Operations"/>
    <d v="1963-06-10T00:00:00"/>
    <x v="0"/>
    <s v="Mechanic"/>
    <s v="Female"/>
    <n v="48860"/>
    <s v="Hispanic"/>
    <s v="Widowed"/>
    <x v="0"/>
    <x v="3"/>
  </r>
  <r>
    <x v="1897"/>
    <s v="Angel Santos"/>
    <d v="2019-12-20T00:00:00"/>
    <s v="N/A"/>
    <s v="Production Technician I"/>
    <s v="Kenneth Vaughn"/>
    <s v="Unknown"/>
    <x v="6"/>
    <x v="0"/>
    <x v="1"/>
    <x v="0"/>
    <x v="2"/>
    <x v="0"/>
    <s v="N/A"/>
    <x v="2"/>
    <s v="Field Operations"/>
    <d v="1987-01-09T00:00:00"/>
    <x v="0"/>
    <s v="Coordinator"/>
    <s v="Female"/>
    <n v="53945"/>
    <s v="Other"/>
    <s v="Single"/>
    <x v="0"/>
    <x v="3"/>
  </r>
  <r>
    <x v="1898"/>
    <s v="Johnathan Huerta"/>
    <d v="2020-09-11T00:00:00"/>
    <d v="2022-03-31T00:00:00"/>
    <s v="Production Technician I"/>
    <s v="Mercedes Cervantes"/>
    <s v="Unknown"/>
    <x v="5"/>
    <x v="0"/>
    <x v="0"/>
    <x v="2"/>
    <x v="0"/>
    <x v="3"/>
    <s v="May evidence race million response need I."/>
    <x v="2"/>
    <s v="Project Management - Con"/>
    <d v="1992-04-29T00:00:00"/>
    <x v="0"/>
    <s v="Coordinator"/>
    <s v="Male"/>
    <n v="26846"/>
    <s v="Other"/>
    <s v="Single"/>
    <x v="0"/>
    <x v="2"/>
  </r>
  <r>
    <x v="1899"/>
    <s v="Katelyn Garner"/>
    <d v="2021-10-31T00:00:00"/>
    <d v="2023-07-12T00:00:00"/>
    <s v="Production Technician I"/>
    <s v="Christine Owens"/>
    <s v="Unknown"/>
    <x v="7"/>
    <x v="0"/>
    <x v="0"/>
    <x v="2"/>
    <x v="1"/>
    <x v="3"/>
    <s v="Bar poor finish culture movie despite."/>
    <x v="2"/>
    <s v="General - Con"/>
    <d v="1952-10-01T00:00:00"/>
    <x v="0"/>
    <s v="Locator"/>
    <s v="Male"/>
    <n v="32806"/>
    <s v="White"/>
    <s v="Widowed"/>
    <x v="2"/>
    <x v="1"/>
  </r>
  <r>
    <x v="1900"/>
    <s v="Deshawn Ayers"/>
    <d v="2018-10-21T00:00:00"/>
    <d v="2019-04-24T00:00:00"/>
    <s v="Production Technician I"/>
    <s v="Yesenia Hawkins"/>
    <s v="Unknown"/>
    <x v="3"/>
    <x v="0"/>
    <x v="0"/>
    <x v="0"/>
    <x v="0"/>
    <x v="1"/>
    <s v="Although allow describe school meet argue office."/>
    <x v="2"/>
    <s v="Wireline Construction"/>
    <d v="1991-12-21T00:00:00"/>
    <x v="0"/>
    <s v="Foreman"/>
    <s v="Female"/>
    <n v="52065"/>
    <s v="White"/>
    <s v="Single"/>
    <x v="0"/>
    <x v="3"/>
  </r>
  <r>
    <x v="1901"/>
    <s v="Siena Meadows"/>
    <d v="2021-01-07T00:00:00"/>
    <s v="N/A"/>
    <s v="Production Technician I"/>
    <s v="Rebekah Jordan"/>
    <s v="Unknown"/>
    <x v="2"/>
    <x v="0"/>
    <x v="0"/>
    <x v="2"/>
    <x v="0"/>
    <x v="0"/>
    <s v="N/A"/>
    <x v="2"/>
    <s v="Field Operations"/>
    <d v="1961-03-11T00:00:00"/>
    <x v="0"/>
    <s v="Laborer"/>
    <s v="Female"/>
    <n v="34499"/>
    <s v="Black"/>
    <s v="Widowed"/>
    <x v="0"/>
    <x v="4"/>
  </r>
  <r>
    <x v="1902"/>
    <s v="Presley Padilla"/>
    <d v="2023-02-09T00:00:00"/>
    <d v="2023-05-07T00:00:00"/>
    <s v="Production Technician I"/>
    <s v="Christine Johnson"/>
    <s v="Unknown"/>
    <x v="1"/>
    <x v="0"/>
    <x v="0"/>
    <x v="0"/>
    <x v="2"/>
    <x v="3"/>
    <s v="Record your institution south stop play."/>
    <x v="2"/>
    <s v="Engineers"/>
    <d v="1998-02-26T00:00:00"/>
    <x v="0"/>
    <s v="Engineer"/>
    <s v="Male"/>
    <n v="14416"/>
    <s v="Asian"/>
    <s v="Single"/>
    <x v="3"/>
    <x v="2"/>
  </r>
  <r>
    <x v="1903"/>
    <s v="Marquis Atkinson"/>
    <d v="2020-02-15T00:00:00"/>
    <d v="2020-10-20T00:00:00"/>
    <s v="Production Technician I"/>
    <s v="William Livingston"/>
    <s v="Unknown"/>
    <x v="8"/>
    <x v="2"/>
    <x v="2"/>
    <x v="0"/>
    <x v="0"/>
    <x v="4"/>
    <s v="Feel individual dog in sort product."/>
    <x v="2"/>
    <s v="Project Management - Con"/>
    <d v="1946-10-05T00:00:00"/>
    <x v="0"/>
    <s v="Technician"/>
    <s v="Female"/>
    <n v="84227"/>
    <s v="Other"/>
    <s v="Widowed"/>
    <x v="2"/>
    <x v="3"/>
  </r>
  <r>
    <x v="1904"/>
    <s v="Gillian Williams"/>
    <d v="2022-10-14T00:00:00"/>
    <s v="N/A"/>
    <s v="Production Technician II"/>
    <s v="Stacy Schmidt"/>
    <s v="Unknown"/>
    <x v="8"/>
    <x v="0"/>
    <x v="2"/>
    <x v="1"/>
    <x v="2"/>
    <x v="0"/>
    <s v="N/A"/>
    <x v="2"/>
    <s v="Yard (Material Handling)"/>
    <d v="1973-12-05T00:00:00"/>
    <x v="0"/>
    <s v="Warehouse"/>
    <s v="Male"/>
    <n v="96294"/>
    <s v="Asian"/>
    <s v="Divorced"/>
    <x v="0"/>
    <x v="4"/>
  </r>
  <r>
    <x v="1905"/>
    <s v="Anabel Hanna"/>
    <d v="2018-10-02T00:00:00"/>
    <s v="N/A"/>
    <s v="Production Technician II"/>
    <s v="Anthony Mcguire"/>
    <s v="Unknown"/>
    <x v="3"/>
    <x v="0"/>
    <x v="1"/>
    <x v="2"/>
    <x v="0"/>
    <x v="0"/>
    <s v="N/A"/>
    <x v="2"/>
    <s v="Field Operations"/>
    <d v="1979-02-11T00:00:00"/>
    <x v="0"/>
    <s v="Technician"/>
    <s v="Male"/>
    <n v="87232"/>
    <s v="Asian"/>
    <s v="Divorced"/>
    <x v="3"/>
    <x v="2"/>
  </r>
  <r>
    <x v="1906"/>
    <s v="Celeste Branch"/>
    <d v="2020-06-22T00:00:00"/>
    <s v="N/A"/>
    <s v="Production Technician II"/>
    <s v="Timothy Clark"/>
    <s v="Unknown"/>
    <x v="4"/>
    <x v="0"/>
    <x v="2"/>
    <x v="1"/>
    <x v="0"/>
    <x v="0"/>
    <s v="N/A"/>
    <x v="2"/>
    <s v="Yard (Material Handling)"/>
    <d v="1962-03-04T00:00:00"/>
    <x v="0"/>
    <s v="Supervisor"/>
    <s v="Male"/>
    <n v="38430"/>
    <s v="White"/>
    <s v="Widowed"/>
    <x v="3"/>
    <x v="3"/>
  </r>
  <r>
    <x v="1907"/>
    <s v="Shyanne Cooper"/>
    <d v="2021-03-19T00:00:00"/>
    <s v="N/A"/>
    <s v="Production Technician II"/>
    <s v="Katherine Banks"/>
    <s v="Unknown"/>
    <x v="7"/>
    <x v="0"/>
    <x v="1"/>
    <x v="1"/>
    <x v="1"/>
    <x v="0"/>
    <s v="N/A"/>
    <x v="2"/>
    <s v="Project Management - Con"/>
    <d v="1980-04-06T00:00:00"/>
    <x v="0"/>
    <s v="Coordinator"/>
    <s v="Male"/>
    <n v="49657"/>
    <s v="Asian"/>
    <s v="Single"/>
    <x v="2"/>
    <x v="4"/>
  </r>
  <r>
    <x v="1908"/>
    <s v="Nancy Barrett"/>
    <d v="2019-03-28T00:00:00"/>
    <s v="N/A"/>
    <s v="Production Technician II"/>
    <s v="Michael Kim"/>
    <s v="Unknown"/>
    <x v="2"/>
    <x v="0"/>
    <x v="2"/>
    <x v="1"/>
    <x v="0"/>
    <x v="0"/>
    <s v="N/A"/>
    <x v="2"/>
    <s v="Field Operations"/>
    <d v="1941-10-02T00:00:00"/>
    <x v="0"/>
    <s v="Laborer"/>
    <s v="Female"/>
    <n v="45022"/>
    <s v="Hispanic"/>
    <s v="Single"/>
    <x v="3"/>
    <x v="4"/>
  </r>
  <r>
    <x v="1909"/>
    <s v="Ronan Burke"/>
    <d v="2022-05-01T00:00:00"/>
    <s v="N/A"/>
    <s v="Production Technician II"/>
    <s v="Elizabeth Jones"/>
    <s v="Unknown"/>
    <x v="0"/>
    <x v="0"/>
    <x v="0"/>
    <x v="0"/>
    <x v="2"/>
    <x v="0"/>
    <s v="N/A"/>
    <x v="2"/>
    <s v="Field Operations"/>
    <d v="1946-01-10T00:00:00"/>
    <x v="0"/>
    <s v="Laborer"/>
    <s v="Female"/>
    <n v="89600"/>
    <s v="White"/>
    <s v="Divorced"/>
    <x v="2"/>
    <x v="4"/>
  </r>
  <r>
    <x v="1910"/>
    <s v="Estrella Ho"/>
    <d v="2018-08-07T00:00:00"/>
    <s v="N/A"/>
    <s v="Production Technician I"/>
    <s v="Kenneth Moore"/>
    <s v="Unknown"/>
    <x v="7"/>
    <x v="0"/>
    <x v="0"/>
    <x v="0"/>
    <x v="2"/>
    <x v="0"/>
    <s v="N/A"/>
    <x v="2"/>
    <s v="Finance &amp; Accounting"/>
    <d v="1952-12-17T00:00:00"/>
    <x v="0"/>
    <s v="Administrative"/>
    <s v="Male"/>
    <n v="3468"/>
    <s v="Asian"/>
    <s v="Divorced"/>
    <x v="2"/>
    <x v="1"/>
  </r>
  <r>
    <x v="1911"/>
    <s v="Conor Petty"/>
    <d v="2022-05-01T00:00:00"/>
    <s v="N/A"/>
    <s v="Production Technician I"/>
    <s v="William Nichols"/>
    <s v="Unknown"/>
    <x v="3"/>
    <x v="0"/>
    <x v="2"/>
    <x v="1"/>
    <x v="1"/>
    <x v="0"/>
    <s v="N/A"/>
    <x v="2"/>
    <s v="Project Management - Con"/>
    <d v="1962-05-30T00:00:00"/>
    <x v="0"/>
    <s v="Field Project Manager"/>
    <s v="Male"/>
    <n v="72466"/>
    <s v="Black"/>
    <s v="Widowed"/>
    <x v="3"/>
    <x v="3"/>
  </r>
  <r>
    <x v="1912"/>
    <s v="Cheyanne Munoz"/>
    <d v="2019-12-03T00:00:00"/>
    <s v="N/A"/>
    <s v="Production Technician I"/>
    <s v="Jessica Brown"/>
    <s v="Unknown"/>
    <x v="2"/>
    <x v="0"/>
    <x v="2"/>
    <x v="2"/>
    <x v="0"/>
    <x v="0"/>
    <s v="N/A"/>
    <x v="2"/>
    <s v="Splicing"/>
    <d v="1950-10-15T00:00:00"/>
    <x v="0"/>
    <s v="Splicer"/>
    <s v="Male"/>
    <n v="70198"/>
    <s v="Hispanic"/>
    <s v="Divorced"/>
    <x v="3"/>
    <x v="1"/>
  </r>
  <r>
    <x v="1913"/>
    <s v="Jaycee Osborn"/>
    <d v="2020-01-02T00:00:00"/>
    <d v="2023-08-03T00:00:00"/>
    <s v="Production Technician I"/>
    <s v="Thomas Frederick"/>
    <s v="Unknown"/>
    <x v="1"/>
    <x v="0"/>
    <x v="2"/>
    <x v="1"/>
    <x v="0"/>
    <x v="4"/>
    <s v="Become cell want page fight."/>
    <x v="2"/>
    <s v="Splicing"/>
    <d v="1972-12-02T00:00:00"/>
    <x v="0"/>
    <s v="Laborer"/>
    <s v="Male"/>
    <n v="56864"/>
    <s v="Hispanic"/>
    <s v="Widowed"/>
    <x v="2"/>
    <x v="1"/>
  </r>
  <r>
    <x v="1914"/>
    <s v="Jordyn Patel"/>
    <d v="2022-04-30T00:00:00"/>
    <d v="2023-08-02T00:00:00"/>
    <s v="Production Technician I"/>
    <s v="James Smith"/>
    <s v="Unknown"/>
    <x v="8"/>
    <x v="1"/>
    <x v="2"/>
    <x v="2"/>
    <x v="0"/>
    <x v="1"/>
    <s v="Or tax believe thank cell."/>
    <x v="2"/>
    <s v="Field Operations"/>
    <d v="1992-09-03T00:00:00"/>
    <x v="0"/>
    <s v="Technician"/>
    <s v="Male"/>
    <n v="14468"/>
    <s v="Asian"/>
    <s v="Widowed"/>
    <x v="2"/>
    <x v="4"/>
  </r>
  <r>
    <x v="1915"/>
    <s v="Michael Acosta"/>
    <d v="2020-07-04T00:00:00"/>
    <d v="2021-03-07T00:00:00"/>
    <s v="Production Technician I"/>
    <s v="Crystal Jones"/>
    <s v="Unknown"/>
    <x v="0"/>
    <x v="1"/>
    <x v="0"/>
    <x v="1"/>
    <x v="1"/>
    <x v="3"/>
    <s v="Ask audience become still building."/>
    <x v="2"/>
    <s v="General - Sga"/>
    <d v="1953-01-27T00:00:00"/>
    <x v="0"/>
    <s v="Administrator"/>
    <s v="Male"/>
    <n v="92604"/>
    <s v="White"/>
    <s v="Single"/>
    <x v="3"/>
    <x v="1"/>
  </r>
  <r>
    <x v="1916"/>
    <s v="Janiah Ball"/>
    <d v="2020-02-05T00:00:00"/>
    <s v="N/A"/>
    <s v="Production Technician I"/>
    <s v="Amy Pearson"/>
    <s v="Unknown"/>
    <x v="9"/>
    <x v="0"/>
    <x v="1"/>
    <x v="0"/>
    <x v="0"/>
    <x v="0"/>
    <s v="N/A"/>
    <x v="2"/>
    <s v="Field Operations"/>
    <d v="1991-12-25T00:00:00"/>
    <x v="0"/>
    <s v="Technician"/>
    <s v="Male"/>
    <n v="79382"/>
    <s v="Other"/>
    <s v="Widowed"/>
    <x v="2"/>
    <x v="3"/>
  </r>
  <r>
    <x v="1917"/>
    <s v="Brice Medina"/>
    <d v="2018-12-22T00:00:00"/>
    <d v="2022-07-21T00:00:00"/>
    <s v="Production Technician I"/>
    <s v="Emma Wilson"/>
    <s v="Unknown"/>
    <x v="4"/>
    <x v="0"/>
    <x v="0"/>
    <x v="2"/>
    <x v="2"/>
    <x v="4"/>
    <s v="Organization walk against question."/>
    <x v="2"/>
    <s v="Field Operations"/>
    <d v="1979-05-08T00:00:00"/>
    <x v="0"/>
    <s v="Lineman"/>
    <s v="Female"/>
    <n v="2719"/>
    <s v="Black"/>
    <s v="Widowed"/>
    <x v="2"/>
    <x v="3"/>
  </r>
  <r>
    <x v="1918"/>
    <s v="Ismael Bowers"/>
    <d v="2019-04-21T00:00:00"/>
    <s v="N/A"/>
    <s v="Production Technician I"/>
    <s v="Mark Adkins"/>
    <s v="Unknown"/>
    <x v="6"/>
    <x v="0"/>
    <x v="2"/>
    <x v="0"/>
    <x v="0"/>
    <x v="0"/>
    <s v="N/A"/>
    <x v="2"/>
    <s v="Field Operations"/>
    <d v="1988-11-07T00:00:00"/>
    <x v="0"/>
    <s v="Administrative"/>
    <s v="Female"/>
    <n v="29718"/>
    <s v="White"/>
    <s v="Single"/>
    <x v="3"/>
    <x v="2"/>
  </r>
  <r>
    <x v="1919"/>
    <s v="Caden Silva"/>
    <d v="2020-04-03T00:00:00"/>
    <s v="N/A"/>
    <s v="Production Technician I"/>
    <s v="Gregory Palmer"/>
    <s v="Unknown"/>
    <x v="5"/>
    <x v="0"/>
    <x v="2"/>
    <x v="0"/>
    <x v="0"/>
    <x v="0"/>
    <s v="N/A"/>
    <x v="2"/>
    <s v="Field Operations"/>
    <d v="1959-02-11T00:00:00"/>
    <x v="0"/>
    <s v="Technician"/>
    <s v="Male"/>
    <n v="80589"/>
    <s v="Hispanic"/>
    <s v="Single"/>
    <x v="2"/>
    <x v="2"/>
  </r>
  <r>
    <x v="1920"/>
    <s v="Yadira Dean"/>
    <d v="2018-09-22T00:00:00"/>
    <d v="2019-10-10T00:00:00"/>
    <s v="Production Technician I"/>
    <s v="Stephanie Perez"/>
    <s v="Unknown"/>
    <x v="7"/>
    <x v="0"/>
    <x v="2"/>
    <x v="2"/>
    <x v="0"/>
    <x v="4"/>
    <s v="Unit develop chance scene court."/>
    <x v="2"/>
    <s v="Aerial"/>
    <d v="1957-08-08T00:00:00"/>
    <x v="0"/>
    <s v="Lineman"/>
    <s v="Female"/>
    <n v="66834"/>
    <s v="Asian"/>
    <s v="Divorced"/>
    <x v="2"/>
    <x v="1"/>
  </r>
  <r>
    <x v="1921"/>
    <s v="Miles Roberts"/>
    <d v="2022-10-14T00:00:00"/>
    <d v="2023-07-06T00:00:00"/>
    <s v="Production Technician I"/>
    <s v="Carolyn Campbell"/>
    <s v="Unknown"/>
    <x v="0"/>
    <x v="0"/>
    <x v="0"/>
    <x v="2"/>
    <x v="2"/>
    <x v="1"/>
    <s v="Rest hard air. Left me ready nature test mission."/>
    <x v="2"/>
    <s v="General - Con"/>
    <d v="1993-04-25T00:00:00"/>
    <x v="0"/>
    <s v="Laborer"/>
    <s v="Female"/>
    <n v="69281"/>
    <s v="Other"/>
    <s v="Married"/>
    <x v="2"/>
    <x v="2"/>
  </r>
  <r>
    <x v="1922"/>
    <s v="Joel Spence"/>
    <d v="2022-02-12T00:00:00"/>
    <d v="2022-09-22T00:00:00"/>
    <s v="Production Technician I"/>
    <s v="Norma Parker"/>
    <s v="Unknown"/>
    <x v="9"/>
    <x v="0"/>
    <x v="0"/>
    <x v="0"/>
    <x v="0"/>
    <x v="2"/>
    <s v="Test you set carry human kind."/>
    <x v="2"/>
    <s v="Field Operations"/>
    <d v="1980-07-01T00:00:00"/>
    <x v="0"/>
    <s v="Technician"/>
    <s v="Female"/>
    <n v="79321"/>
    <s v="White"/>
    <s v="Married"/>
    <x v="3"/>
    <x v="3"/>
  </r>
  <r>
    <x v="1923"/>
    <s v="Kole Garrison"/>
    <d v="2021-03-23T00:00:00"/>
    <d v="2023-07-20T00:00:00"/>
    <s v="Production Technician I"/>
    <s v="Anna Ashley"/>
    <s v="Unknown"/>
    <x v="6"/>
    <x v="2"/>
    <x v="1"/>
    <x v="2"/>
    <x v="0"/>
    <x v="4"/>
    <s v="Wrong practice hold serve image."/>
    <x v="2"/>
    <s v="Field Operations"/>
    <d v="1979-05-15T00:00:00"/>
    <x v="0"/>
    <s v="Foreman"/>
    <s v="Male"/>
    <n v="84575"/>
    <s v="Asian"/>
    <s v="Married"/>
    <x v="2"/>
    <x v="2"/>
  </r>
  <r>
    <x v="1924"/>
    <s v="Kaylin Andersen"/>
    <d v="2018-08-30T00:00:00"/>
    <d v="2021-07-11T00:00:00"/>
    <s v="Production Technician II"/>
    <s v="Monica Jackson"/>
    <s v="Unknown"/>
    <x v="9"/>
    <x v="0"/>
    <x v="0"/>
    <x v="2"/>
    <x v="1"/>
    <x v="1"/>
    <s v="New arm manage."/>
    <x v="2"/>
    <s v="General - Sga"/>
    <d v="1972-09-18T00:00:00"/>
    <x v="0"/>
    <s v="Administrator"/>
    <s v="Male"/>
    <n v="65881"/>
    <s v="Other"/>
    <s v="Divorced"/>
    <x v="2"/>
    <x v="3"/>
  </r>
  <r>
    <x v="1925"/>
    <s v="Yareli Valdez"/>
    <d v="2022-12-10T00:00:00"/>
    <d v="2023-07-02T00:00:00"/>
    <s v="Production Technician II"/>
    <s v="Sandy Jones"/>
    <s v="Unknown"/>
    <x v="4"/>
    <x v="4"/>
    <x v="0"/>
    <x v="2"/>
    <x v="1"/>
    <x v="2"/>
    <s v="Official minute everyone level thing economic."/>
    <x v="2"/>
    <s v="Field Operations"/>
    <d v="1999-12-08T00:00:00"/>
    <x v="0"/>
    <s v="Driver"/>
    <s v="Male"/>
    <n v="27671"/>
    <s v="Black"/>
    <s v="Widowed"/>
    <x v="3"/>
    <x v="2"/>
  </r>
  <r>
    <x v="1926"/>
    <s v="Rubi Sanford"/>
    <d v="2023-02-04T00:00:00"/>
    <d v="2023-07-25T00:00:00"/>
    <s v="Production Technician II"/>
    <s v="Thomas Williams"/>
    <s v="Unknown"/>
    <x v="6"/>
    <x v="4"/>
    <x v="0"/>
    <x v="0"/>
    <x v="0"/>
    <x v="2"/>
    <s v="Create news use."/>
    <x v="2"/>
    <s v="General - Sga"/>
    <d v="1982-02-18T00:00:00"/>
    <x v="0"/>
    <s v="Supervisor"/>
    <s v="Male"/>
    <n v="53549"/>
    <s v="Black"/>
    <s v="Divorced"/>
    <x v="2"/>
    <x v="4"/>
  </r>
  <r>
    <x v="1927"/>
    <s v="Jayden Bolton"/>
    <d v="2021-01-10T00:00:00"/>
    <s v="N/A"/>
    <s v="Production Technician II"/>
    <s v="Jeffrey Garcia"/>
    <s v="Unknown"/>
    <x v="5"/>
    <x v="0"/>
    <x v="2"/>
    <x v="2"/>
    <x v="0"/>
    <x v="0"/>
    <s v="N/A"/>
    <x v="2"/>
    <s v="General - Con"/>
    <d v="1972-04-12T00:00:00"/>
    <x v="0"/>
    <s v="Lineman"/>
    <s v="Female"/>
    <n v="49168"/>
    <s v="Hispanic"/>
    <s v="Divorced"/>
    <x v="0"/>
    <x v="2"/>
  </r>
  <r>
    <x v="1928"/>
    <s v="Izabella Watson"/>
    <d v="2020-08-19T00:00:00"/>
    <d v="2021-11-14T00:00:00"/>
    <s v="Production Technician II"/>
    <s v="Richard Reynolds"/>
    <s v="Unknown"/>
    <x v="7"/>
    <x v="2"/>
    <x v="2"/>
    <x v="2"/>
    <x v="1"/>
    <x v="2"/>
    <s v="According if detail quality difficult."/>
    <x v="2"/>
    <s v="Field Operations"/>
    <d v="1986-06-05T00:00:00"/>
    <x v="0"/>
    <s v="Laborer"/>
    <s v="Female"/>
    <n v="70404"/>
    <s v="White"/>
    <s v="Widowed"/>
    <x v="3"/>
    <x v="1"/>
  </r>
  <r>
    <x v="1929"/>
    <s v="Jon Galvan"/>
    <d v="2023-04-21T00:00:00"/>
    <s v="N/A"/>
    <s v="Production Technician II"/>
    <s v="Victoria Andersen"/>
    <s v="Unknown"/>
    <x v="3"/>
    <x v="0"/>
    <x v="0"/>
    <x v="0"/>
    <x v="2"/>
    <x v="0"/>
    <s v="N/A"/>
    <x v="2"/>
    <s v="Wireless"/>
    <d v="1999-03-20T00:00:00"/>
    <x v="0"/>
    <s v="Supervisor"/>
    <s v="Female"/>
    <n v="13746"/>
    <s v="Black"/>
    <s v="Widowed"/>
    <x v="2"/>
    <x v="1"/>
  </r>
  <r>
    <x v="1930"/>
    <s v="Halle Chan"/>
    <d v="2020-01-29T00:00:00"/>
    <d v="2021-01-09T00:00:00"/>
    <s v="Production Technician I"/>
    <s v="Sarah Cortez"/>
    <s v="Unknown"/>
    <x v="5"/>
    <x v="1"/>
    <x v="2"/>
    <x v="2"/>
    <x v="1"/>
    <x v="4"/>
    <s v="Sell first fill vote against."/>
    <x v="2"/>
    <s v="Field Operations"/>
    <d v="1969-07-11T00:00:00"/>
    <x v="0"/>
    <s v="Technician"/>
    <s v="Male"/>
    <n v="12946"/>
    <s v="Hispanic"/>
    <s v="Single"/>
    <x v="2"/>
    <x v="1"/>
  </r>
  <r>
    <x v="1931"/>
    <s v="Braeden Moss"/>
    <d v="2021-08-19T00:00:00"/>
    <d v="2023-05-25T00:00:00"/>
    <s v="Production Technician I"/>
    <s v="Lynn Beasley DVM"/>
    <s v="Unknown"/>
    <x v="7"/>
    <x v="1"/>
    <x v="0"/>
    <x v="0"/>
    <x v="2"/>
    <x v="1"/>
    <s v="Democrat stage daughter any own whom."/>
    <x v="2"/>
    <s v="Finance &amp; Accounting"/>
    <d v="1948-01-13T00:00:00"/>
    <x v="0"/>
    <s v="Intern"/>
    <s v="Male"/>
    <n v="6449"/>
    <s v="Hispanic"/>
    <s v="Widowed"/>
    <x v="0"/>
    <x v="3"/>
  </r>
  <r>
    <x v="1932"/>
    <s v="Fernando Mcdowell"/>
    <d v="2021-03-18T00:00:00"/>
    <s v="N/A"/>
    <s v="Production Technician I"/>
    <s v="Brandon Walter"/>
    <s v="Unknown"/>
    <x v="3"/>
    <x v="0"/>
    <x v="2"/>
    <x v="0"/>
    <x v="0"/>
    <x v="0"/>
    <s v="N/A"/>
    <x v="2"/>
    <s v="Wireline Construction"/>
    <d v="1949-03-13T00:00:00"/>
    <x v="0"/>
    <s v="Laborer"/>
    <s v="Male"/>
    <n v="52150"/>
    <s v="White"/>
    <s v="Single"/>
    <x v="3"/>
    <x v="4"/>
  </r>
  <r>
    <x v="1933"/>
    <s v="Triston Ewing"/>
    <d v="2021-10-24T00:00:00"/>
    <d v="2022-08-29T00:00:00"/>
    <s v="Production Technician I"/>
    <s v="Diana Stewart"/>
    <s v="Unknown"/>
    <x v="2"/>
    <x v="0"/>
    <x v="1"/>
    <x v="2"/>
    <x v="1"/>
    <x v="3"/>
    <s v="Ball total direction school."/>
    <x v="2"/>
    <s v="Field Operations"/>
    <d v="1963-11-14T00:00:00"/>
    <x v="0"/>
    <s v="Laborer"/>
    <s v="Male"/>
    <n v="63659"/>
    <s v="Asian"/>
    <s v="Widowed"/>
    <x v="0"/>
    <x v="1"/>
  </r>
  <r>
    <x v="1934"/>
    <s v="Pablo Yates"/>
    <d v="2020-10-03T00:00:00"/>
    <d v="2023-05-06T00:00:00"/>
    <s v="Production Technician I"/>
    <s v="Christopher Martin"/>
    <s v="Unknown"/>
    <x v="1"/>
    <x v="0"/>
    <x v="1"/>
    <x v="2"/>
    <x v="0"/>
    <x v="1"/>
    <s v="History record itself my customer mention tree."/>
    <x v="2"/>
    <s v="Wireline Construction"/>
    <d v="1995-12-09T00:00:00"/>
    <x v="0"/>
    <s v="Groundman"/>
    <s v="Male"/>
    <n v="6131"/>
    <s v="White"/>
    <s v="Divorced"/>
    <x v="0"/>
    <x v="2"/>
  </r>
  <r>
    <x v="1935"/>
    <s v="Jordan Hayes"/>
    <d v="2023-02-21T00:00:00"/>
    <s v="N/A"/>
    <s v="Production Technician I"/>
    <s v="James Cole"/>
    <s v="Unknown"/>
    <x v="8"/>
    <x v="0"/>
    <x v="1"/>
    <x v="1"/>
    <x v="0"/>
    <x v="0"/>
    <s v="N/A"/>
    <x v="2"/>
    <s v="General - Con"/>
    <d v="1984-09-15T00:00:00"/>
    <x v="0"/>
    <s v="Lineman"/>
    <s v="Male"/>
    <n v="80724"/>
    <s v="Asian"/>
    <s v="Married"/>
    <x v="3"/>
    <x v="4"/>
  </r>
  <r>
    <x v="1936"/>
    <s v="Kianna Wilkerson"/>
    <d v="2020-08-01T00:00:00"/>
    <s v="N/A"/>
    <s v="Production Technician I"/>
    <s v="Amy Dominguez"/>
    <s v="Unknown"/>
    <x v="0"/>
    <x v="0"/>
    <x v="1"/>
    <x v="0"/>
    <x v="1"/>
    <x v="0"/>
    <s v="N/A"/>
    <x v="2"/>
    <s v="Yard (Material Handling)"/>
    <d v="1952-07-23T00:00:00"/>
    <x v="0"/>
    <s v="Supervisor"/>
    <s v="Male"/>
    <n v="53421"/>
    <s v="Black"/>
    <s v="Married"/>
    <x v="3"/>
    <x v="1"/>
  </r>
  <r>
    <x v="1937"/>
    <s v="Paul Steele"/>
    <d v="2023-01-08T00:00:00"/>
    <d v="2023-05-10T00:00:00"/>
    <s v="Production Technician I"/>
    <s v="Kenneth Powell"/>
    <s v="Unknown"/>
    <x v="9"/>
    <x v="0"/>
    <x v="2"/>
    <x v="1"/>
    <x v="2"/>
    <x v="1"/>
    <s v="Enter fear pass wish."/>
    <x v="2"/>
    <s v="Aerial"/>
    <d v="1972-12-11T00:00:00"/>
    <x v="0"/>
    <s v="Lineman"/>
    <s v="Male"/>
    <n v="43780"/>
    <s v="White"/>
    <s v="Married"/>
    <x v="3"/>
    <x v="4"/>
  </r>
  <r>
    <x v="1938"/>
    <s v="Jason Moyer"/>
    <d v="2022-07-26T00:00:00"/>
    <d v="2022-11-08T00:00:00"/>
    <s v="Production Technician I"/>
    <s v="Timothy Kidd"/>
    <s v="Unknown"/>
    <x v="4"/>
    <x v="0"/>
    <x v="1"/>
    <x v="2"/>
    <x v="2"/>
    <x v="3"/>
    <s v="Themselves huge Republican well feel land."/>
    <x v="2"/>
    <s v="General - Eng"/>
    <d v="1980-07-23T00:00:00"/>
    <x v="0"/>
    <s v="Administrative"/>
    <s v="Female"/>
    <n v="40426"/>
    <s v="Hispanic"/>
    <s v="Single"/>
    <x v="3"/>
    <x v="1"/>
  </r>
  <r>
    <x v="1939"/>
    <s v="Larissa Taylor"/>
    <d v="2020-08-31T00:00:00"/>
    <d v="2023-06-09T00:00:00"/>
    <s v="Production Technician I"/>
    <s v="Dawn Stark"/>
    <s v="Unknown"/>
    <x v="6"/>
    <x v="0"/>
    <x v="1"/>
    <x v="0"/>
    <x v="0"/>
    <x v="3"/>
    <s v="Maintain all base produce."/>
    <x v="2"/>
    <s v="Yard (Material Handling)"/>
    <d v="1972-12-05T00:00:00"/>
    <x v="0"/>
    <s v="Supervisor"/>
    <s v="Female"/>
    <n v="2982"/>
    <s v="Black"/>
    <s v="Single"/>
    <x v="3"/>
    <x v="2"/>
  </r>
  <r>
    <x v="1940"/>
    <s v="Aryanna Larson"/>
    <d v="2022-11-05T00:00:00"/>
    <d v="2023-02-22T00:00:00"/>
    <s v="Production Technician I"/>
    <s v="Lisa Griffin"/>
    <s v="Unknown"/>
    <x v="5"/>
    <x v="0"/>
    <x v="0"/>
    <x v="2"/>
    <x v="2"/>
    <x v="1"/>
    <s v="Least future seem head identify crime stock."/>
    <x v="2"/>
    <s v="Engineers"/>
    <d v="1994-04-26T00:00:00"/>
    <x v="0"/>
    <s v="Engineer"/>
    <s v="Male"/>
    <n v="16333"/>
    <s v="Hispanic"/>
    <s v="Divorced"/>
    <x v="3"/>
    <x v="1"/>
  </r>
  <r>
    <x v="1941"/>
    <s v="Eliana Hammond"/>
    <d v="2019-05-30T00:00:00"/>
    <d v="2020-01-08T00:00:00"/>
    <s v="Production Technician I"/>
    <s v="Susan Herrera"/>
    <s v="Unknown"/>
    <x v="7"/>
    <x v="0"/>
    <x v="2"/>
    <x v="1"/>
    <x v="0"/>
    <x v="4"/>
    <s v="Answer today entire deep."/>
    <x v="2"/>
    <s v="General - Sga"/>
    <d v="1949-03-01T00:00:00"/>
    <x v="0"/>
    <s v="Technician"/>
    <s v="Female"/>
    <n v="21328"/>
    <s v="Black"/>
    <s v="Widowed"/>
    <x v="3"/>
    <x v="1"/>
  </r>
  <r>
    <x v="1942"/>
    <s v="Adrien Krause"/>
    <d v="2019-12-09T00:00:00"/>
    <s v="N/A"/>
    <s v="Production Technician I"/>
    <s v="Julie Larson"/>
    <s v="Unknown"/>
    <x v="3"/>
    <x v="0"/>
    <x v="2"/>
    <x v="2"/>
    <x v="0"/>
    <x v="0"/>
    <s v="N/A"/>
    <x v="2"/>
    <s v="General - Sga"/>
    <d v="1963-02-14T00:00:00"/>
    <x v="0"/>
    <s v="Laborer"/>
    <s v="Female"/>
    <n v="26651"/>
    <s v="Other"/>
    <s v="Single"/>
    <x v="3"/>
    <x v="1"/>
  </r>
  <r>
    <x v="1943"/>
    <s v="Annie Galloway"/>
    <d v="2019-05-10T00:00:00"/>
    <s v="N/A"/>
    <s v="Production Technician I"/>
    <s v="Ryan Johnson"/>
    <s v="Unknown"/>
    <x v="2"/>
    <x v="0"/>
    <x v="0"/>
    <x v="1"/>
    <x v="0"/>
    <x v="0"/>
    <s v="N/A"/>
    <x v="2"/>
    <s v="General - Eng"/>
    <d v="1952-04-08T00:00:00"/>
    <x v="0"/>
    <s v="Engineer"/>
    <s v="Female"/>
    <n v="62663"/>
    <s v="Other"/>
    <s v="Widowed"/>
    <x v="3"/>
    <x v="4"/>
  </r>
  <r>
    <x v="1944"/>
    <s v="Kamryn Mckinney"/>
    <d v="2019-09-03T00:00:00"/>
    <d v="2022-03-18T00:00:00"/>
    <s v="Production Technician I"/>
    <s v="Emily King"/>
    <s v="Unknown"/>
    <x v="1"/>
    <x v="2"/>
    <x v="2"/>
    <x v="2"/>
    <x v="1"/>
    <x v="2"/>
    <s v="Hand ready detail same seek know toward."/>
    <x v="2"/>
    <s v="Aerial"/>
    <d v="1976-08-21T00:00:00"/>
    <x v="0"/>
    <s v="Foreman"/>
    <s v="Male"/>
    <n v="26477"/>
    <s v="White"/>
    <s v="Widowed"/>
    <x v="3"/>
    <x v="3"/>
  </r>
  <r>
    <x v="1945"/>
    <s v="Dahlia Waller"/>
    <d v="2018-09-13T00:00:00"/>
    <s v="N/A"/>
    <s v="Production Technician II"/>
    <s v="Gloria Taylor"/>
    <s v="Unknown"/>
    <x v="0"/>
    <x v="0"/>
    <x v="1"/>
    <x v="0"/>
    <x v="2"/>
    <x v="0"/>
    <s v="N/A"/>
    <x v="2"/>
    <s v="Splicing"/>
    <d v="1984-06-29T00:00:00"/>
    <x v="0"/>
    <s v="Technician"/>
    <s v="Male"/>
    <n v="8439"/>
    <s v="Black"/>
    <s v="Divorced"/>
    <x v="3"/>
    <x v="1"/>
  </r>
  <r>
    <x v="1946"/>
    <s v="Alonzo Bradley"/>
    <d v="2021-06-10T00:00:00"/>
    <s v="N/A"/>
    <s v="Production Technician II"/>
    <s v="Mr. David Dudley"/>
    <s v="Unknown"/>
    <x v="9"/>
    <x v="0"/>
    <x v="0"/>
    <x v="1"/>
    <x v="1"/>
    <x v="0"/>
    <s v="N/A"/>
    <x v="2"/>
    <s v="Wireline Construction"/>
    <d v="1958-08-18T00:00:00"/>
    <x v="0"/>
    <s v="Foreman"/>
    <s v="Male"/>
    <n v="11214"/>
    <s v="Asian"/>
    <s v="Divorced"/>
    <x v="0"/>
    <x v="4"/>
  </r>
  <r>
    <x v="1947"/>
    <s v="Harley Soto"/>
    <d v="2019-10-08T00:00:00"/>
    <d v="2023-06-16T00:00:00"/>
    <s v="Production Technician II"/>
    <s v="Aaron Erickson"/>
    <s v="Unknown"/>
    <x v="4"/>
    <x v="4"/>
    <x v="1"/>
    <x v="2"/>
    <x v="1"/>
    <x v="1"/>
    <s v="Dog together state."/>
    <x v="2"/>
    <s v="Shop (Fleet)"/>
    <d v="1999-10-29T00:00:00"/>
    <x v="0"/>
    <s v="Manager"/>
    <s v="Male"/>
    <n v="10150"/>
    <s v="Other"/>
    <s v="Single"/>
    <x v="3"/>
    <x v="1"/>
  </r>
  <r>
    <x v="1948"/>
    <s v="Belen Vasquez"/>
    <d v="2021-06-03T00:00:00"/>
    <d v="2023-04-14T00:00:00"/>
    <s v="Production Technician II"/>
    <s v="Roy Mora"/>
    <s v="Unknown"/>
    <x v="6"/>
    <x v="4"/>
    <x v="1"/>
    <x v="0"/>
    <x v="1"/>
    <x v="2"/>
    <s v="Single media enjoy test ask effect air."/>
    <x v="2"/>
    <s v="Splicing"/>
    <d v="1957-11-04T00:00:00"/>
    <x v="0"/>
    <s v="Splicer"/>
    <s v="Female"/>
    <n v="92718"/>
    <s v="Hispanic"/>
    <s v="Single"/>
    <x v="0"/>
    <x v="3"/>
  </r>
  <r>
    <x v="1949"/>
    <s v="Charlize Rocha"/>
    <d v="2018-09-14T00:00:00"/>
    <d v="2019-01-04T00:00:00"/>
    <s v="Production Technician II"/>
    <s v="James Chapman"/>
    <s v="Unknown"/>
    <x v="5"/>
    <x v="2"/>
    <x v="0"/>
    <x v="1"/>
    <x v="1"/>
    <x v="1"/>
    <s v="Past value city attorney could onto bed."/>
    <x v="2"/>
    <s v="People Services"/>
    <d v="1943-01-04T00:00:00"/>
    <x v="0"/>
    <s v="Manager"/>
    <s v="Female"/>
    <n v="75308"/>
    <s v="White"/>
    <s v="Married"/>
    <x v="3"/>
    <x v="3"/>
  </r>
  <r>
    <x v="1950"/>
    <s v="Aleena David"/>
    <d v="2019-05-26T00:00:00"/>
    <s v="N/A"/>
    <s v="Production Technician II"/>
    <s v="Louis Griffith"/>
    <s v="Unknown"/>
    <x v="7"/>
    <x v="0"/>
    <x v="2"/>
    <x v="1"/>
    <x v="0"/>
    <x v="0"/>
    <s v="N/A"/>
    <x v="2"/>
    <s v="General - Con"/>
    <d v="1943-10-05T00:00:00"/>
    <x v="0"/>
    <s v="Foreman"/>
    <s v="Female"/>
    <n v="16532"/>
    <s v="Black"/>
    <s v="Widowed"/>
    <x v="0"/>
    <x v="1"/>
  </r>
  <r>
    <x v="1951"/>
    <s v="Bridger Alvarado"/>
    <d v="2019-07-05T00:00:00"/>
    <s v="N/A"/>
    <s v="Production Technician II"/>
    <s v="Michael Powell"/>
    <s v="Unknown"/>
    <x v="3"/>
    <x v="0"/>
    <x v="1"/>
    <x v="1"/>
    <x v="2"/>
    <x v="0"/>
    <s v="N/A"/>
    <x v="2"/>
    <s v="General - Eng"/>
    <d v="1952-04-26T00:00:00"/>
    <x v="0"/>
    <s v="Technician"/>
    <s v="Female"/>
    <n v="16292"/>
    <s v="Black"/>
    <s v="Widowed"/>
    <x v="0"/>
    <x v="3"/>
  </r>
  <r>
    <x v="1952"/>
    <s v="Cannon Morgan"/>
    <d v="2019-11-05T00:00:00"/>
    <s v="N/A"/>
    <s v="Production Technician I"/>
    <s v="Nicole Henderson"/>
    <s v="Unknown"/>
    <x v="7"/>
    <x v="0"/>
    <x v="2"/>
    <x v="2"/>
    <x v="2"/>
    <x v="0"/>
    <s v="N/A"/>
    <x v="2"/>
    <s v="Field Operations"/>
    <d v="1957-03-19T00:00:00"/>
    <x v="0"/>
    <s v="Technician"/>
    <s v="Male"/>
    <n v="95723"/>
    <s v="Other"/>
    <s v="Widowed"/>
    <x v="0"/>
    <x v="2"/>
  </r>
  <r>
    <x v="1953"/>
    <s v="Weston Ramsey"/>
    <d v="2019-07-22T00:00:00"/>
    <d v="2021-10-18T00:00:00"/>
    <s v="Production Technician I"/>
    <s v="Ryan Larson"/>
    <s v="Unknown"/>
    <x v="2"/>
    <x v="0"/>
    <x v="0"/>
    <x v="2"/>
    <x v="0"/>
    <x v="2"/>
    <s v="While still tend."/>
    <x v="2"/>
    <s v="Field Operations"/>
    <d v="1955-08-10T00:00:00"/>
    <x v="0"/>
    <s v="Coordinator"/>
    <s v="Female"/>
    <n v="10422"/>
    <s v="Black"/>
    <s v="Widowed"/>
    <x v="0"/>
    <x v="1"/>
  </r>
  <r>
    <x v="1954"/>
    <s v="Adison Ray"/>
    <d v="2020-09-21T00:00:00"/>
    <d v="2023-03-22T00:00:00"/>
    <s v="Production Technician I"/>
    <s v="Carly Rogers"/>
    <s v="Unknown"/>
    <x v="3"/>
    <x v="0"/>
    <x v="2"/>
    <x v="0"/>
    <x v="0"/>
    <x v="4"/>
    <s v="Loss factor protect pressure fight thank prevent."/>
    <x v="2"/>
    <s v="General - Con"/>
    <d v="1959-06-14T00:00:00"/>
    <x v="0"/>
    <s v="Technician"/>
    <s v="Male"/>
    <n v="17669"/>
    <s v="Other"/>
    <s v="Married"/>
    <x v="0"/>
    <x v="4"/>
  </r>
  <r>
    <x v="1955"/>
    <s v="Aarav Espinoza"/>
    <d v="2019-11-11T00:00:00"/>
    <s v="N/A"/>
    <s v="Production Technician I"/>
    <s v="David Ali"/>
    <s v="Unknown"/>
    <x v="2"/>
    <x v="0"/>
    <x v="0"/>
    <x v="1"/>
    <x v="2"/>
    <x v="0"/>
    <s v="N/A"/>
    <x v="2"/>
    <s v="Engineers"/>
    <d v="1999-12-15T00:00:00"/>
    <x v="0"/>
    <s v="Project Manager"/>
    <s v="Male"/>
    <n v="51029"/>
    <s v="Hispanic"/>
    <s v="Widowed"/>
    <x v="0"/>
    <x v="1"/>
  </r>
  <r>
    <x v="1956"/>
    <s v="Destiney Barry"/>
    <d v="2021-02-08T00:00:00"/>
    <s v="N/A"/>
    <s v="Production Technician I"/>
    <s v="Katherine Blanchard"/>
    <s v="Unknown"/>
    <x v="1"/>
    <x v="0"/>
    <x v="0"/>
    <x v="2"/>
    <x v="1"/>
    <x v="0"/>
    <s v="N/A"/>
    <x v="2"/>
    <s v="Field Operations"/>
    <d v="1960-01-13T00:00:00"/>
    <x v="0"/>
    <s v="Foreman"/>
    <s v="Male"/>
    <n v="58080"/>
    <s v="Hispanic"/>
    <s v="Single"/>
    <x v="0"/>
    <x v="4"/>
  </r>
  <r>
    <x v="1957"/>
    <s v="Ulises Herring"/>
    <d v="2020-06-01T00:00:00"/>
    <s v="N/A"/>
    <s v="Production Technician I"/>
    <s v="Dennis Simpson"/>
    <s v="Unknown"/>
    <x v="8"/>
    <x v="0"/>
    <x v="1"/>
    <x v="1"/>
    <x v="2"/>
    <x v="0"/>
    <s v="N/A"/>
    <x v="2"/>
    <s v="People Services"/>
    <d v="1945-04-09T00:00:00"/>
    <x v="0"/>
    <s v="Administration"/>
    <s v="Male"/>
    <n v="8328"/>
    <s v="Black"/>
    <s v="Divorced"/>
    <x v="0"/>
    <x v="3"/>
  </r>
  <r>
    <x v="1958"/>
    <s v="Marquis Cardenas"/>
    <d v="2022-10-26T00:00:00"/>
    <d v="2022-11-01T00:00:00"/>
    <s v="Production Technician I"/>
    <s v="Mr. Justin Moore"/>
    <s v="Unknown"/>
    <x v="0"/>
    <x v="1"/>
    <x v="0"/>
    <x v="0"/>
    <x v="1"/>
    <x v="3"/>
    <s v="Account between environmental section group."/>
    <x v="2"/>
    <s v="Aerial"/>
    <d v="1942-08-30T00:00:00"/>
    <x v="0"/>
    <s v="Lineman"/>
    <s v="Male"/>
    <n v="1015"/>
    <s v="Hispanic"/>
    <s v="Widowed"/>
    <x v="0"/>
    <x v="1"/>
  </r>
  <r>
    <x v="1959"/>
    <s v="Miya Cruz"/>
    <d v="2019-02-12T00:00:00"/>
    <d v="2023-04-17T00:00:00"/>
    <s v="Production Technician I"/>
    <s v="Brett Davies"/>
    <s v="Unknown"/>
    <x v="9"/>
    <x v="0"/>
    <x v="2"/>
    <x v="1"/>
    <x v="0"/>
    <x v="3"/>
    <s v="Vote respond prove return left strategy do blue."/>
    <x v="2"/>
    <s v="General - Con"/>
    <d v="1976-09-21T00:00:00"/>
    <x v="0"/>
    <s v="Technician"/>
    <s v="Female"/>
    <n v="30280"/>
    <s v="White"/>
    <s v="Divorced"/>
    <x v="0"/>
    <x v="1"/>
  </r>
  <r>
    <x v="1960"/>
    <s v="Erin Floyd"/>
    <d v="2022-10-19T00:00:00"/>
    <d v="2023-07-22T00:00:00"/>
    <s v="Production Technician I"/>
    <s v="Susan Hahn"/>
    <s v="Unknown"/>
    <x v="4"/>
    <x v="0"/>
    <x v="2"/>
    <x v="0"/>
    <x v="2"/>
    <x v="2"/>
    <s v="Production several care various seek."/>
    <x v="2"/>
    <s v="Field Operations"/>
    <d v="1977-12-20T00:00:00"/>
    <x v="0"/>
    <s v="Laborer"/>
    <s v="Female"/>
    <n v="24889"/>
    <s v="Asian"/>
    <s v="Divorced"/>
    <x v="0"/>
    <x v="1"/>
  </r>
  <r>
    <x v="1961"/>
    <s v="Gerald Johnston"/>
    <d v="2019-12-12T00:00:00"/>
    <s v="N/A"/>
    <s v="Production Technician I"/>
    <s v="Olivia Cooper"/>
    <s v="Unknown"/>
    <x v="6"/>
    <x v="0"/>
    <x v="2"/>
    <x v="0"/>
    <x v="2"/>
    <x v="0"/>
    <s v="N/A"/>
    <x v="2"/>
    <s v="Engineers"/>
    <d v="1982-10-03T00:00:00"/>
    <x v="0"/>
    <s v="Technician"/>
    <s v="Female"/>
    <n v="2798"/>
    <s v="Hispanic"/>
    <s v="Single"/>
    <x v="0"/>
    <x v="4"/>
  </r>
  <r>
    <x v="1962"/>
    <s v="Kendrick Snyder"/>
    <d v="2021-11-29T00:00:00"/>
    <s v="N/A"/>
    <s v="Production Technician I"/>
    <s v="Dr. Victoria Perry"/>
    <s v="Unknown"/>
    <x v="5"/>
    <x v="0"/>
    <x v="2"/>
    <x v="2"/>
    <x v="2"/>
    <x v="0"/>
    <s v="N/A"/>
    <x v="2"/>
    <s v="Field Operations"/>
    <d v="1975-09-04T00:00:00"/>
    <x v="0"/>
    <s v="Driver"/>
    <s v="Male"/>
    <n v="1654"/>
    <s v="Other"/>
    <s v="Married"/>
    <x v="0"/>
    <x v="1"/>
  </r>
  <r>
    <x v="1963"/>
    <s v="Alyssa Proctor"/>
    <d v="2021-05-15T00:00:00"/>
    <s v="N/A"/>
    <s v="Production Technician I"/>
    <s v="Elizabeth Fields"/>
    <s v="Unknown"/>
    <x v="7"/>
    <x v="0"/>
    <x v="0"/>
    <x v="2"/>
    <x v="2"/>
    <x v="0"/>
    <s v="N/A"/>
    <x v="2"/>
    <s v="Field Operations"/>
    <d v="1958-06-02T00:00:00"/>
    <x v="0"/>
    <s v="Driller"/>
    <s v="Female"/>
    <n v="88998"/>
    <s v="Other"/>
    <s v="Divorced"/>
    <x v="0"/>
    <x v="1"/>
  </r>
  <r>
    <x v="1964"/>
    <s v="Manuel Stout"/>
    <d v="2023-01-27T00:00:00"/>
    <d v="2023-05-06T00:00:00"/>
    <s v="Production Technician I"/>
    <s v="Gabriella Wilson"/>
    <s v="Unknown"/>
    <x v="3"/>
    <x v="0"/>
    <x v="1"/>
    <x v="2"/>
    <x v="1"/>
    <x v="1"/>
    <s v="Why development even."/>
    <x v="2"/>
    <s v="Field Operations"/>
    <d v="1957-01-04T00:00:00"/>
    <x v="0"/>
    <s v="Driller"/>
    <s v="Female"/>
    <n v="90813"/>
    <s v="Hispanic"/>
    <s v="Divorced"/>
    <x v="0"/>
    <x v="4"/>
  </r>
  <r>
    <x v="1965"/>
    <s v="Joanna Bradley"/>
    <d v="2020-07-03T00:00:00"/>
    <d v="2023-07-02T00:00:00"/>
    <s v="Production Technician I"/>
    <s v="Eric Houston"/>
    <s v="Unknown"/>
    <x v="2"/>
    <x v="0"/>
    <x v="2"/>
    <x v="0"/>
    <x v="1"/>
    <x v="2"/>
    <s v="Practice school PM her help open tough."/>
    <x v="2"/>
    <s v="Aerial"/>
    <d v="1961-04-23T00:00:00"/>
    <x v="0"/>
    <s v="Laborer"/>
    <s v="Male"/>
    <n v="24429"/>
    <s v="White"/>
    <s v="Divorced"/>
    <x v="0"/>
    <x v="3"/>
  </r>
  <r>
    <x v="1966"/>
    <s v="Sade Smith"/>
    <d v="2022-12-26T00:00:00"/>
    <d v="2023-06-25T00:00:00"/>
    <s v="Production Technician I"/>
    <s v="Paul Gonzalez"/>
    <s v="Unknown"/>
    <x v="1"/>
    <x v="0"/>
    <x v="2"/>
    <x v="0"/>
    <x v="0"/>
    <x v="4"/>
    <s v="Defense Democrat threat professional month."/>
    <x v="2"/>
    <s v="Field Operations"/>
    <d v="1983-12-06T00:00:00"/>
    <x v="0"/>
    <s v="Administrator"/>
    <s v="Female"/>
    <n v="2130"/>
    <s v="Other"/>
    <s v="Married"/>
    <x v="0"/>
    <x v="3"/>
  </r>
  <r>
    <x v="1967"/>
    <s v="Lowan M Biden"/>
    <d v="2018-12-23T00:00:00"/>
    <s v="N/A"/>
    <s v="Production Technician I"/>
    <s v="Taylor Grant"/>
    <s v="Unknown"/>
    <x v="9"/>
    <x v="0"/>
    <x v="0"/>
    <x v="2"/>
    <x v="1"/>
    <x v="0"/>
    <s v="N/A"/>
    <x v="2"/>
    <s v="General - Con"/>
    <d v="1981-06-05T00:00:00"/>
    <x v="0"/>
    <s v="Technician"/>
    <s v="Female"/>
    <n v="2027"/>
    <s v="Black"/>
    <s v="Single"/>
    <x v="0"/>
    <x v="3"/>
  </r>
  <r>
    <x v="1968"/>
    <s v="Lauren Peters"/>
    <d v="2020-09-28T00:00:00"/>
    <d v="2021-10-16T00:00:00"/>
    <s v="Production Technician II"/>
    <s v="Alexandra Riley"/>
    <s v="Unknown"/>
    <x v="2"/>
    <x v="2"/>
    <x v="1"/>
    <x v="0"/>
    <x v="0"/>
    <x v="2"/>
    <s v="Because country common Republican perhaps garden."/>
    <x v="2"/>
    <s v="General - Con"/>
    <d v="1987-12-28T00:00:00"/>
    <x v="0"/>
    <s v="Laborer"/>
    <s v="Female"/>
    <n v="1886"/>
    <s v="Hispanic"/>
    <s v="Married"/>
    <x v="0"/>
    <x v="1"/>
  </r>
  <r>
    <x v="1969"/>
    <s v="Shenice Gold"/>
    <d v="2020-09-16T00:00:00"/>
    <d v="2021-09-10T00:00:00"/>
    <s v="Production Technician I"/>
    <s v="Jennifer Munoz"/>
    <s v="Unknown"/>
    <x v="5"/>
    <x v="0"/>
    <x v="2"/>
    <x v="2"/>
    <x v="1"/>
    <x v="2"/>
    <s v="Control head ground agreement check ever."/>
    <x v="2"/>
    <s v="General - Con"/>
    <d v="1982-04-30T00:00:00"/>
    <x v="0"/>
    <s v="Clerk"/>
    <s v="Female"/>
    <n v="2451"/>
    <s v="Hispanic"/>
    <s v="Widowed"/>
    <x v="0"/>
    <x v="2"/>
  </r>
  <r>
    <x v="1970"/>
    <s v="Brigit McCarthy"/>
    <d v="2020-02-09T00:00:00"/>
    <d v="2021-03-14T00:00:00"/>
    <s v="Production Technician II"/>
    <s v="Ian Jenkins"/>
    <s v="Unknown"/>
    <x v="7"/>
    <x v="0"/>
    <x v="1"/>
    <x v="1"/>
    <x v="1"/>
    <x v="1"/>
    <s v="Sea marriage improve."/>
    <x v="2"/>
    <s v="Aerial"/>
    <d v="1996-10-07T00:00:00"/>
    <x v="0"/>
    <s v="Splicer"/>
    <s v="Female"/>
    <n v="2149"/>
    <s v="White"/>
    <s v="Divorced"/>
    <x v="0"/>
    <x v="4"/>
  </r>
  <r>
    <x v="1971"/>
    <s v="Cherly Robinson"/>
    <d v="2023-02-13T00:00:00"/>
    <s v="N/A"/>
    <s v="Production Technician I"/>
    <s v="Summer Figueroa"/>
    <s v="Unknown"/>
    <x v="7"/>
    <x v="0"/>
    <x v="2"/>
    <x v="2"/>
    <x v="0"/>
    <x v="0"/>
    <s v="N/A"/>
    <x v="2"/>
    <s v="General - Con"/>
    <d v="1948-04-03T00:00:00"/>
    <x v="0"/>
    <s v="Laborer"/>
    <s v="Female"/>
    <n v="1460"/>
    <s v="Other"/>
    <s v="Widowed"/>
    <x v="0"/>
    <x v="4"/>
  </r>
  <r>
    <x v="1972"/>
    <s v="Jacquelyn Williams"/>
    <d v="2019-12-01T00:00:00"/>
    <s v="N/A"/>
    <s v="Production Technician I"/>
    <s v="Julia Poole"/>
    <s v="Unknown"/>
    <x v="4"/>
    <x v="0"/>
    <x v="0"/>
    <x v="1"/>
    <x v="0"/>
    <x v="0"/>
    <s v="N/A"/>
    <x v="2"/>
    <s v="General - Con"/>
    <d v="1951-06-14T00:00:00"/>
    <x v="0"/>
    <s v="Flagger"/>
    <s v="Female"/>
    <n v="2109"/>
    <s v="Other"/>
    <s v="Married"/>
    <x v="0"/>
    <x v="2"/>
  </r>
  <r>
    <x v="1973"/>
    <s v="Kayla Peterson"/>
    <d v="2022-11-04T00:00:00"/>
    <s v="N/A"/>
    <s v="Production Technician I"/>
    <s v="Dawn Soto"/>
    <s v="Unknown"/>
    <x v="4"/>
    <x v="0"/>
    <x v="2"/>
    <x v="1"/>
    <x v="0"/>
    <x v="0"/>
    <s v="N/A"/>
    <x v="2"/>
    <s v="Field Operations"/>
    <d v="1945-02-06T00:00:00"/>
    <x v="0"/>
    <s v="Laborer"/>
    <s v="Female"/>
    <n v="1749"/>
    <s v="Black"/>
    <s v="Single"/>
    <x v="0"/>
    <x v="2"/>
  </r>
  <r>
    <x v="1974"/>
    <s v="Bradley J Knapp"/>
    <d v="2021-04-14T00:00:00"/>
    <d v="2022-06-22T00:00:00"/>
    <s v="Production Technician I"/>
    <s v="Kayla Reyes"/>
    <s v="Unknown"/>
    <x v="2"/>
    <x v="0"/>
    <x v="2"/>
    <x v="0"/>
    <x v="1"/>
    <x v="2"/>
    <s v="Work around personal cover reflect including."/>
    <x v="2"/>
    <s v="Billable Consultants"/>
    <d v="1948-06-17T00:00:00"/>
    <x v="0"/>
    <s v="Engineer"/>
    <s v="Male"/>
    <n v="1721"/>
    <s v="Asian"/>
    <s v="Married"/>
    <x v="0"/>
    <x v="3"/>
  </r>
  <r>
    <x v="1975"/>
    <s v="Richard Newman"/>
    <d v="2021-08-13T00:00:00"/>
    <d v="2021-10-12T00:00:00"/>
    <s v="Production Technician I"/>
    <s v="Jesse Bell"/>
    <s v="Unknown"/>
    <x v="7"/>
    <x v="4"/>
    <x v="2"/>
    <x v="0"/>
    <x v="1"/>
    <x v="1"/>
    <s v="Can end hear discuss."/>
    <x v="2"/>
    <s v="Field Operations"/>
    <d v="1992-01-19T00:00:00"/>
    <x v="0"/>
    <s v="Laborer"/>
    <s v="Male"/>
    <n v="2136"/>
    <s v="Hispanic"/>
    <s v="Divorced"/>
    <x v="0"/>
    <x v="4"/>
  </r>
  <r>
    <x v="1976"/>
    <s v="Benjamin Burkett"/>
    <d v="2020-08-28T00:00:00"/>
    <s v="N/A"/>
    <s v="Production Technician II"/>
    <s v="Phillip Hoffman"/>
    <s v="Unknown"/>
    <x v="1"/>
    <x v="0"/>
    <x v="0"/>
    <x v="0"/>
    <x v="1"/>
    <x v="0"/>
    <s v="N/A"/>
    <x v="2"/>
    <s v="Yard (Material Handling)"/>
    <d v="1987-12-10T00:00:00"/>
    <x v="0"/>
    <s v="Supervisor"/>
    <s v="Male"/>
    <n v="1890"/>
    <s v="Black"/>
    <s v="Divorced"/>
    <x v="0"/>
    <x v="1"/>
  </r>
  <r>
    <x v="1977"/>
    <s v="Sam Athwal"/>
    <d v="2022-08-16T00:00:00"/>
    <s v="N/A"/>
    <s v="Production Technician I"/>
    <s v="Jeremy Taylor"/>
    <s v="Unknown"/>
    <x v="9"/>
    <x v="0"/>
    <x v="2"/>
    <x v="1"/>
    <x v="0"/>
    <x v="0"/>
    <s v="N/A"/>
    <x v="2"/>
    <s v="Yard (Material Handling)"/>
    <d v="1981-09-11T00:00:00"/>
    <x v="0"/>
    <s v="Supervisor"/>
    <s v="Male"/>
    <n v="2199"/>
    <s v="Hispanic"/>
    <s v="Divorced"/>
    <x v="0"/>
    <x v="3"/>
  </r>
  <r>
    <x v="1978"/>
    <s v="Lauren Mahoney"/>
    <d v="2022-02-26T00:00:00"/>
    <s v="N/A"/>
    <s v="Production Technician I"/>
    <s v="Jeremy Lucas"/>
    <s v="Unknown"/>
    <x v="8"/>
    <x v="0"/>
    <x v="2"/>
    <x v="0"/>
    <x v="1"/>
    <x v="0"/>
    <s v="N/A"/>
    <x v="2"/>
    <s v="Field Operations"/>
    <d v="2001-06-16T00:00:00"/>
    <x v="0"/>
    <s v="Laborer"/>
    <s v="Female"/>
    <n v="2189"/>
    <s v="Other"/>
    <s v="Widowed"/>
    <x v="0"/>
    <x v="1"/>
  </r>
  <r>
    <x v="1979"/>
    <s v="Theresa Tinto"/>
    <d v="2019-12-30T00:00:00"/>
    <s v="N/A"/>
    <s v="Production Technician I"/>
    <s v="Donna Mills"/>
    <s v="Unknown"/>
    <x v="4"/>
    <x v="0"/>
    <x v="0"/>
    <x v="0"/>
    <x v="1"/>
    <x v="0"/>
    <s v="N/A"/>
    <x v="2"/>
    <s v="General - Con"/>
    <d v="1957-09-09T00:00:00"/>
    <x v="0"/>
    <s v="Technician"/>
    <s v="Female"/>
    <n v="1876"/>
    <s v="Hispanic"/>
    <s v="Divorced"/>
    <x v="0"/>
    <x v="1"/>
  </r>
  <r>
    <x v="1980"/>
    <s v="Caroline Cierpiszewski"/>
    <d v="2022-07-23T00:00:00"/>
    <d v="2023-03-06T00:00:00"/>
    <s v="Production Technician I"/>
    <s v="Travis Andrade"/>
    <s v="Unknown"/>
    <x v="7"/>
    <x v="0"/>
    <x v="0"/>
    <x v="2"/>
    <x v="2"/>
    <x v="2"/>
    <s v="Truth young just behind social."/>
    <x v="2"/>
    <s v="Aerial"/>
    <d v="1979-12-25T00:00:00"/>
    <x v="0"/>
    <s v="Foreman"/>
    <s v="Female"/>
    <n v="2044"/>
    <s v="Black"/>
    <s v="Single"/>
    <x v="0"/>
    <x v="4"/>
  </r>
  <r>
    <x v="1981"/>
    <s v="Tanya Foreman"/>
    <d v="2018-10-14T00:00:00"/>
    <s v="N/A"/>
    <s v="Production Technician II"/>
    <s v="Kathy Hart"/>
    <s v="Unknown"/>
    <x v="2"/>
    <x v="0"/>
    <x v="2"/>
    <x v="2"/>
    <x v="1"/>
    <x v="0"/>
    <s v="N/A"/>
    <x v="2"/>
    <s v="Field Operations"/>
    <d v="1952-01-24T00:00:00"/>
    <x v="0"/>
    <s v="Technician"/>
    <s v="Female"/>
    <n v="2170"/>
    <s v="Other"/>
    <s v="Married"/>
    <x v="0"/>
    <x v="1"/>
  </r>
  <r>
    <x v="1982"/>
    <s v="Roger Walker"/>
    <d v="2021-02-20T00:00:00"/>
    <s v="N/A"/>
    <s v="Production Technician II"/>
    <s v="Jeremy Alexander"/>
    <s v="Unknown"/>
    <x v="8"/>
    <x v="0"/>
    <x v="2"/>
    <x v="1"/>
    <x v="1"/>
    <x v="0"/>
    <s v="N/A"/>
    <x v="2"/>
    <s v="Splicing"/>
    <d v="1962-04-15T00:00:00"/>
    <x v="0"/>
    <s v="Lineman"/>
    <s v="Male"/>
    <n v="2459"/>
    <s v="Hispanic"/>
    <s v="Widowed"/>
    <x v="0"/>
    <x v="1"/>
  </r>
  <r>
    <x v="1983"/>
    <s v="Tayana Jeannite"/>
    <d v="2020-03-28T00:00:00"/>
    <d v="2020-11-21T00:00:00"/>
    <s v="Production Technician II"/>
    <s v="Patricia Lowe"/>
    <s v="Unknown"/>
    <x v="3"/>
    <x v="0"/>
    <x v="1"/>
    <x v="2"/>
    <x v="1"/>
    <x v="2"/>
    <s v="Skill door others out marriage cut."/>
    <x v="2"/>
    <s v="Engineers"/>
    <d v="1975-04-03T00:00:00"/>
    <x v="0"/>
    <s v="Engineer"/>
    <s v="Female"/>
    <n v="1821"/>
    <s v="Black"/>
    <s v="Divorced"/>
    <x v="0"/>
    <x v="2"/>
  </r>
  <r>
    <x v="1984"/>
    <s v="Anthony Heitzman"/>
    <d v="2019-02-05T00:00:00"/>
    <d v="2020-07-10T00:00:00"/>
    <s v="Production Technician I"/>
    <s v="Catherine Rodriguez"/>
    <s v="Unknown"/>
    <x v="4"/>
    <x v="0"/>
    <x v="1"/>
    <x v="0"/>
    <x v="0"/>
    <x v="4"/>
    <s v="During administration billion."/>
    <x v="2"/>
    <s v="General - Sga"/>
    <d v="1970-09-17T00:00:00"/>
    <x v="0"/>
    <s v="Supervisor"/>
    <s v="Male"/>
    <n v="2149"/>
    <s v="Hispanic"/>
    <s v="Married"/>
    <x v="0"/>
    <x v="4"/>
  </r>
  <r>
    <x v="1985"/>
    <s v="Violeta Ferreira"/>
    <d v="2023-04-19T00:00:00"/>
    <s v="N/A"/>
    <s v="Production Technician I"/>
    <s v="Melinda Davidson"/>
    <s v="Unknown"/>
    <x v="1"/>
    <x v="0"/>
    <x v="2"/>
    <x v="2"/>
    <x v="1"/>
    <x v="0"/>
    <s v="N/A"/>
    <x v="2"/>
    <s v="General - Eng"/>
    <d v="1971-01-11T00:00:00"/>
    <x v="0"/>
    <s v="Coordinator"/>
    <s v="Female"/>
    <n v="2176"/>
    <s v="Asian"/>
    <s v="Single"/>
    <x v="0"/>
    <x v="4"/>
  </r>
  <r>
    <x v="1986"/>
    <s v="Geoff Dickinson"/>
    <d v="2020-09-24T00:00:00"/>
    <s v="N/A"/>
    <s v="Production Technician I"/>
    <s v="Nicholas Smith"/>
    <s v="Unknown"/>
    <x v="7"/>
    <x v="0"/>
    <x v="1"/>
    <x v="2"/>
    <x v="2"/>
    <x v="0"/>
    <s v="N/A"/>
    <x v="2"/>
    <s v="Shop (Fleet)"/>
    <d v="1966-02-20T00:00:00"/>
    <x v="0"/>
    <s v="Welder"/>
    <s v="Male"/>
    <n v="2180"/>
    <s v="Other"/>
    <s v="Single"/>
    <x v="0"/>
    <x v="3"/>
  </r>
  <r>
    <x v="1987"/>
    <s v="Justice Gentry"/>
    <d v="2020-11-14T00:00:00"/>
    <d v="2023-01-15T00:00:00"/>
    <s v="Production Technician I"/>
    <s v="Monica Cochran"/>
    <s v="Unknown"/>
    <x v="5"/>
    <x v="0"/>
    <x v="2"/>
    <x v="0"/>
    <x v="0"/>
    <x v="3"/>
    <s v="Amount particular answer show."/>
    <x v="2"/>
    <s v="General - Con"/>
    <d v="1972-01-18T00:00:00"/>
    <x v="0"/>
    <s v="Lineman"/>
    <s v="Male"/>
    <n v="85255"/>
    <s v="Hispanic"/>
    <s v="Married"/>
    <x v="0"/>
    <x v="4"/>
  </r>
  <r>
    <x v="1988"/>
    <s v="Kason Kramer"/>
    <d v="2021-09-16T00:00:00"/>
    <s v="N/A"/>
    <s v="Production Technician I"/>
    <s v="Brenda Duncan"/>
    <s v="Unknown"/>
    <x v="7"/>
    <x v="0"/>
    <x v="1"/>
    <x v="2"/>
    <x v="1"/>
    <x v="0"/>
    <s v="N/A"/>
    <x v="2"/>
    <s v="Engineers"/>
    <d v="1942-05-26T00:00:00"/>
    <x v="0"/>
    <s v="Project Manager"/>
    <s v="Female"/>
    <n v="75699"/>
    <s v="Hispanic"/>
    <s v="Widowed"/>
    <x v="0"/>
    <x v="3"/>
  </r>
  <r>
    <x v="1989"/>
    <s v="Alfredo Perry"/>
    <d v="2019-04-21T00:00:00"/>
    <s v="N/A"/>
    <s v="Production Technician I"/>
    <s v="Wesley Pearson"/>
    <s v="Unknown"/>
    <x v="3"/>
    <x v="0"/>
    <x v="2"/>
    <x v="1"/>
    <x v="0"/>
    <x v="0"/>
    <s v="N/A"/>
    <x v="2"/>
    <s v="General - Con"/>
    <d v="1999-05-28T00:00:00"/>
    <x v="0"/>
    <s v="Laborer"/>
    <s v="Female"/>
    <n v="64116"/>
    <s v="White"/>
    <s v="Single"/>
    <x v="0"/>
    <x v="1"/>
  </r>
  <r>
    <x v="1990"/>
    <s v="Skyler Drake"/>
    <d v="2020-03-13T00:00:00"/>
    <s v="N/A"/>
    <s v="Production Technician I"/>
    <s v="Daniel Rowe"/>
    <s v="Unknown"/>
    <x v="2"/>
    <x v="0"/>
    <x v="1"/>
    <x v="0"/>
    <x v="2"/>
    <x v="0"/>
    <s v="N/A"/>
    <x v="2"/>
    <s v="General - Con"/>
    <d v="1999-03-17T00:00:00"/>
    <x v="0"/>
    <s v="Technician"/>
    <s v="Female"/>
    <n v="5676"/>
    <s v="White"/>
    <s v="Single"/>
    <x v="2"/>
    <x v="1"/>
  </r>
  <r>
    <x v="1991"/>
    <s v="Moshe Copeland"/>
    <d v="2022-04-16T00:00:00"/>
    <d v="2023-04-20T00:00:00"/>
    <s v="Production Technician I"/>
    <s v="Brittney Stone"/>
    <s v="Unknown"/>
    <x v="1"/>
    <x v="0"/>
    <x v="2"/>
    <x v="0"/>
    <x v="0"/>
    <x v="3"/>
    <s v="Example see table the."/>
    <x v="2"/>
    <s v="Field Operations"/>
    <d v="1973-10-18T00:00:00"/>
    <x v="0"/>
    <s v="Laborer"/>
    <s v="Female"/>
    <n v="59966"/>
    <s v="Asian"/>
    <s v="Married"/>
    <x v="0"/>
    <x v="3"/>
  </r>
  <r>
    <x v="1992"/>
    <s v="Harley Nunez"/>
    <d v="2019-03-18T00:00:00"/>
    <d v="2022-11-23T00:00:00"/>
    <s v="Production Technician I"/>
    <s v="Pamela Suarez"/>
    <s v="Unknown"/>
    <x v="8"/>
    <x v="0"/>
    <x v="2"/>
    <x v="0"/>
    <x v="2"/>
    <x v="1"/>
    <s v="Risk test morning lawyer."/>
    <x v="2"/>
    <s v="General - Con"/>
    <d v="1946-01-07T00:00:00"/>
    <x v="0"/>
    <s v="Technician"/>
    <s v="Male"/>
    <n v="81311"/>
    <s v="White"/>
    <s v="Widowed"/>
    <x v="0"/>
    <x v="3"/>
  </r>
  <r>
    <x v="1993"/>
    <s v="Sammy Walter"/>
    <d v="2022-02-18T00:00:00"/>
    <s v="N/A"/>
    <s v="Production Technician I"/>
    <s v="Tiffany Smith"/>
    <s v="Unknown"/>
    <x v="0"/>
    <x v="0"/>
    <x v="0"/>
    <x v="2"/>
    <x v="1"/>
    <x v="0"/>
    <s v="N/A"/>
    <x v="2"/>
    <s v="Engineers"/>
    <d v="1953-05-10T00:00:00"/>
    <x v="0"/>
    <s v="Engineer"/>
    <s v="Male"/>
    <n v="14098"/>
    <s v="Other"/>
    <s v="Married"/>
    <x v="0"/>
    <x v="3"/>
  </r>
  <r>
    <x v="1994"/>
    <s v="Ronnie Haas"/>
    <d v="2018-09-03T00:00:00"/>
    <d v="2018-11-29T00:00:00"/>
    <s v="Production Technician I"/>
    <s v="Jason Huber"/>
    <s v="Unknown"/>
    <x v="9"/>
    <x v="0"/>
    <x v="2"/>
    <x v="0"/>
    <x v="2"/>
    <x v="3"/>
    <s v="Training party upon."/>
    <x v="2"/>
    <s v="General - Con"/>
    <d v="1954-10-17T00:00:00"/>
    <x v="0"/>
    <s v="Technician"/>
    <s v="Male"/>
    <n v="43823"/>
    <s v="Other"/>
    <s v="Single"/>
    <x v="3"/>
    <x v="3"/>
  </r>
  <r>
    <x v="1995"/>
    <s v="Kira Robertson"/>
    <d v="2022-06-15T00:00:00"/>
    <d v="2022-08-16T00:00:00"/>
    <s v="Production Technician I"/>
    <s v="Zachary Hill"/>
    <s v="Unknown"/>
    <x v="4"/>
    <x v="0"/>
    <x v="1"/>
    <x v="2"/>
    <x v="1"/>
    <x v="1"/>
    <s v="Tv fact life everybody picture case."/>
    <x v="2"/>
    <s v="General - Con"/>
    <d v="1989-09-30T00:00:00"/>
    <x v="0"/>
    <s v="Locator"/>
    <s v="Female"/>
    <n v="30175"/>
    <s v="Other"/>
    <s v="Widowed"/>
    <x v="0"/>
    <x v="3"/>
  </r>
  <r>
    <x v="1996"/>
    <s v="Jaqueline Ford"/>
    <d v="2022-02-14T00:00:00"/>
    <s v="N/A"/>
    <s v="Production Technician I"/>
    <s v="Danny Young"/>
    <s v="Unknown"/>
    <x v="6"/>
    <x v="0"/>
    <x v="1"/>
    <x v="2"/>
    <x v="0"/>
    <x v="0"/>
    <s v="N/A"/>
    <x v="2"/>
    <s v="General - Con"/>
    <d v="1985-06-30T00:00:00"/>
    <x v="0"/>
    <s v="Operator"/>
    <s v="Female"/>
    <n v="14649"/>
    <s v="Other"/>
    <s v="Married"/>
    <x v="0"/>
    <x v="1"/>
  </r>
  <r>
    <x v="1997"/>
    <s v="Trace Cherry"/>
    <d v="2023-07-09T00:00:00"/>
    <s v="N/A"/>
    <s v="Production Technician I"/>
    <s v="Kenneth Huff"/>
    <s v="Unknown"/>
    <x v="5"/>
    <x v="0"/>
    <x v="1"/>
    <x v="1"/>
    <x v="0"/>
    <x v="0"/>
    <s v="N/A"/>
    <x v="2"/>
    <s v="General - Con"/>
    <d v="1968-06-02T00:00:00"/>
    <x v="0"/>
    <s v="Groundman"/>
    <s v="Male"/>
    <n v="19677"/>
    <s v="White"/>
    <s v="Widowed"/>
    <x v="3"/>
    <x v="4"/>
  </r>
  <r>
    <x v="1998"/>
    <s v="Travis Cardenas"/>
    <d v="2018-10-28T00:00:00"/>
    <d v="2019-08-04T00:00:00"/>
    <s v="Production Technician I"/>
    <s v="Charles Brock"/>
    <s v="Unknown"/>
    <x v="7"/>
    <x v="0"/>
    <x v="1"/>
    <x v="2"/>
    <x v="0"/>
    <x v="2"/>
    <s v="Dream return commercial. Gas will interview."/>
    <x v="2"/>
    <s v="Field Operations"/>
    <d v="1970-03-16T00:00:00"/>
    <x v="0"/>
    <s v="Project Manager"/>
    <s v="Male"/>
    <n v="3588"/>
    <s v="Asian"/>
    <s v="Divorced"/>
    <x v="0"/>
    <x v="1"/>
  </r>
  <r>
    <x v="1999"/>
    <s v="Reyna Hicks"/>
    <d v="2022-07-09T00:00:00"/>
    <s v="N/A"/>
    <s v="Production Technician I"/>
    <s v="Lori Morton"/>
    <s v="Unknown"/>
    <x v="3"/>
    <x v="0"/>
    <x v="1"/>
    <x v="2"/>
    <x v="2"/>
    <x v="0"/>
    <s v="N/A"/>
    <x v="2"/>
    <s v="Isp"/>
    <d v="1973-09-27T00:00:00"/>
    <x v="0"/>
    <s v="Technician"/>
    <s v="Male"/>
    <n v="52789"/>
    <s v="Other"/>
    <s v="Single"/>
    <x v="0"/>
    <x v="4"/>
  </r>
  <r>
    <x v="2000"/>
    <s v="Trent Sandoval"/>
    <d v="2018-09-27T00:00:00"/>
    <d v="2022-12-12T00:00:00"/>
    <s v="Production Technician I"/>
    <s v="Thomas Nguyen"/>
    <s v="Unknown"/>
    <x v="2"/>
    <x v="0"/>
    <x v="2"/>
    <x v="1"/>
    <x v="0"/>
    <x v="4"/>
    <s v="Pick memory station mother process election."/>
    <x v="2"/>
    <s v="General - Con"/>
    <d v="1942-10-15T00:00:00"/>
    <x v="0"/>
    <s v="Laborer"/>
    <s v="Male"/>
    <n v="5140"/>
    <s v="Asian"/>
    <s v="Widowed"/>
    <x v="0"/>
    <x v="2"/>
  </r>
  <r>
    <x v="2001"/>
    <s v="Reginald Dougherty"/>
    <d v="2020-10-27T00:00:00"/>
    <s v="N/A"/>
    <s v="Production Technician II"/>
    <s v="Miss Angel Elliott"/>
    <s v="Unknown"/>
    <x v="0"/>
    <x v="0"/>
    <x v="2"/>
    <x v="0"/>
    <x v="0"/>
    <x v="0"/>
    <s v="N/A"/>
    <x v="2"/>
    <s v="General - Con"/>
    <d v="1991-05-16T00:00:00"/>
    <x v="0"/>
    <s v="Laborer"/>
    <s v="Female"/>
    <n v="55498"/>
    <s v="White"/>
    <s v="Widowed"/>
    <x v="0"/>
    <x v="1"/>
  </r>
  <r>
    <x v="2002"/>
    <s v="Paul Greer"/>
    <d v="2021-10-01T00:00:00"/>
    <s v="N/A"/>
    <s v="Production Technician II"/>
    <s v="Dwayne Johnson"/>
    <s v="Unknown"/>
    <x v="9"/>
    <x v="0"/>
    <x v="2"/>
    <x v="0"/>
    <x v="0"/>
    <x v="0"/>
    <s v="N/A"/>
    <x v="2"/>
    <s v="Field Operations"/>
    <d v="1990-08-31T00:00:00"/>
    <x v="0"/>
    <s v="Groundman"/>
    <s v="Female"/>
    <n v="40722"/>
    <s v="Other"/>
    <s v="Single"/>
    <x v="0"/>
    <x v="2"/>
  </r>
  <r>
    <x v="2003"/>
    <s v="Tiara Velez"/>
    <d v="2019-08-29T00:00:00"/>
    <d v="2022-06-19T00:00:00"/>
    <s v="Production Technician II"/>
    <s v="Lisa Walters"/>
    <s v="Unknown"/>
    <x v="6"/>
    <x v="0"/>
    <x v="2"/>
    <x v="2"/>
    <x v="2"/>
    <x v="4"/>
    <s v="Most since article thousand."/>
    <x v="2"/>
    <s v="General - Con"/>
    <d v="1996-01-24T00:00:00"/>
    <x v="0"/>
    <s v="Laborer"/>
    <s v="Female"/>
    <n v="77466"/>
    <s v="Asian"/>
    <s v="Divorced"/>
    <x v="0"/>
    <x v="2"/>
  </r>
  <r>
    <x v="2004"/>
    <s v="Mareli Wilson"/>
    <d v="2020-12-29T00:00:00"/>
    <s v="N/A"/>
    <s v="Production Technician II"/>
    <s v="Brandon Coleman"/>
    <s v="Unknown"/>
    <x v="5"/>
    <x v="0"/>
    <x v="1"/>
    <x v="1"/>
    <x v="0"/>
    <x v="0"/>
    <s v="N/A"/>
    <x v="2"/>
    <s v="General - Con"/>
    <d v="1943-01-20T00:00:00"/>
    <x v="0"/>
    <s v="Technician"/>
    <s v="Female"/>
    <n v="57657"/>
    <s v="Hispanic"/>
    <s v="Widowed"/>
    <x v="0"/>
    <x v="1"/>
  </r>
  <r>
    <x v="2005"/>
    <s v="Efrain Underwood"/>
    <d v="2022-10-04T00:00:00"/>
    <s v="N/A"/>
    <s v="Production Technician II"/>
    <s v="Michael Smith"/>
    <s v="Unknown"/>
    <x v="1"/>
    <x v="0"/>
    <x v="0"/>
    <x v="1"/>
    <x v="2"/>
    <x v="0"/>
    <s v="N/A"/>
    <x v="2"/>
    <s v="Field Operations"/>
    <d v="1968-07-26T00:00:00"/>
    <x v="0"/>
    <s v="Laborer"/>
    <s v="Female"/>
    <n v="88958"/>
    <s v="Asian"/>
    <s v="Single"/>
    <x v="0"/>
    <x v="4"/>
  </r>
  <r>
    <x v="2006"/>
    <s v="Madeline Powell"/>
    <d v="2019-03-21T00:00:00"/>
    <d v="2022-09-25T00:00:00"/>
    <s v="Production Technician II"/>
    <s v="Gabriela Boyd"/>
    <s v="Unknown"/>
    <x v="8"/>
    <x v="0"/>
    <x v="0"/>
    <x v="0"/>
    <x v="2"/>
    <x v="3"/>
    <s v="Stock professor pattern turn attention news."/>
    <x v="2"/>
    <s v="General - Con"/>
    <d v="1949-10-13T00:00:00"/>
    <x v="0"/>
    <s v="Technician"/>
    <s v="Female"/>
    <n v="22812"/>
    <s v="Black"/>
    <s v="Married"/>
    <x v="0"/>
    <x v="1"/>
  </r>
  <r>
    <x v="2007"/>
    <s v="Alfred Goodman"/>
    <d v="2020-04-03T00:00:00"/>
    <d v="2021-12-27T00:00:00"/>
    <s v="Production Technician II"/>
    <s v="Kevin Robertson"/>
    <s v="Unknown"/>
    <x v="3"/>
    <x v="0"/>
    <x v="2"/>
    <x v="0"/>
    <x v="2"/>
    <x v="1"/>
    <s v="Stuff campaign any huge you kid cup."/>
    <x v="2"/>
    <s v="General - Sga"/>
    <d v="1977-03-06T00:00:00"/>
    <x v="0"/>
    <s v="Construction Manager"/>
    <s v="Female"/>
    <n v="96960"/>
    <s v="Black"/>
    <s v="Widowed"/>
    <x v="0"/>
    <x v="3"/>
  </r>
  <r>
    <x v="2008"/>
    <s v="Aracely Kelly"/>
    <d v="2019-06-02T00:00:00"/>
    <d v="2021-07-14T00:00:00"/>
    <s v="Production Technician I"/>
    <s v="Tony Moyer"/>
    <s v="Unknown"/>
    <x v="6"/>
    <x v="0"/>
    <x v="0"/>
    <x v="1"/>
    <x v="0"/>
    <x v="3"/>
    <s v="Avoid so despite. Risk bill cause school off."/>
    <x v="2"/>
    <s v="Billable Consultants"/>
    <d v="1997-05-01T00:00:00"/>
    <x v="0"/>
    <s v="Engineer"/>
    <s v="Male"/>
    <n v="14887"/>
    <s v="White"/>
    <s v="Married"/>
    <x v="0"/>
    <x v="1"/>
  </r>
  <r>
    <x v="2009"/>
    <s v="Morgan Velazquez"/>
    <d v="2019-05-31T00:00:00"/>
    <d v="2020-09-04T00:00:00"/>
    <s v="Production Technician I"/>
    <s v="Heidi Ruiz"/>
    <s v="Unknown"/>
    <x v="5"/>
    <x v="4"/>
    <x v="0"/>
    <x v="1"/>
    <x v="1"/>
    <x v="4"/>
    <s v="Billion provide season another."/>
    <x v="2"/>
    <s v="General - Con"/>
    <d v="1947-03-15T00:00:00"/>
    <x v="0"/>
    <s v="Flagger"/>
    <s v="Male"/>
    <n v="33080"/>
    <s v="Other"/>
    <s v="Married"/>
    <x v="0"/>
    <x v="4"/>
  </r>
  <r>
    <x v="2010"/>
    <s v="Isla Becker"/>
    <d v="2020-01-06T00:00:00"/>
    <d v="2020-05-04T00:00:00"/>
    <s v="Production Technician I"/>
    <s v="Valerie Gallagher"/>
    <s v="Unknown"/>
    <x v="7"/>
    <x v="4"/>
    <x v="0"/>
    <x v="0"/>
    <x v="2"/>
    <x v="1"/>
    <s v="Affect organization we organization well sense."/>
    <x v="2"/>
    <s v="Engineers"/>
    <d v="1954-02-11T00:00:00"/>
    <x v="0"/>
    <s v="Engineer"/>
    <s v="Female"/>
    <n v="51348"/>
    <s v="Hispanic"/>
    <s v="Widowed"/>
    <x v="0"/>
    <x v="2"/>
  </r>
  <r>
    <x v="2011"/>
    <s v="Scott Sanford"/>
    <d v="2018-08-19T00:00:00"/>
    <d v="2021-02-18T00:00:00"/>
    <s v="Production Technician I"/>
    <s v="Walter Sanchez"/>
    <s v="Unknown"/>
    <x v="0"/>
    <x v="4"/>
    <x v="1"/>
    <x v="0"/>
    <x v="1"/>
    <x v="4"/>
    <s v="Room force them drop catch. Consumer why rock."/>
    <x v="2"/>
    <s v="General - Sga"/>
    <d v="1950-05-28T00:00:00"/>
    <x v="0"/>
    <s v="Manager"/>
    <s v="Female"/>
    <n v="3143"/>
    <s v="Asian"/>
    <s v="Single"/>
    <x v="2"/>
    <x v="4"/>
  </r>
  <r>
    <x v="2012"/>
    <s v="Deja Ritter"/>
    <d v="2019-05-18T00:00:00"/>
    <s v="N/A"/>
    <s v="Production Technician I"/>
    <s v="Misty Preston"/>
    <s v="Unknown"/>
    <x v="9"/>
    <x v="0"/>
    <x v="2"/>
    <x v="1"/>
    <x v="2"/>
    <x v="0"/>
    <s v="N/A"/>
    <x v="2"/>
    <s v="Splicing"/>
    <d v="1982-03-25T00:00:00"/>
    <x v="0"/>
    <s v="Splicer"/>
    <s v="Female"/>
    <n v="35422"/>
    <s v="Asian"/>
    <s v="Widowed"/>
    <x v="1"/>
    <x v="4"/>
  </r>
  <r>
    <x v="2013"/>
    <s v="Amelia Gamble"/>
    <d v="2022-11-23T00:00:00"/>
    <d v="2022-12-09T00:00:00"/>
    <s v="Production Technician I"/>
    <s v="Danielle Long"/>
    <s v="Unknown"/>
    <x v="6"/>
    <x v="0"/>
    <x v="1"/>
    <x v="2"/>
    <x v="1"/>
    <x v="3"/>
    <s v="Bring guy religious week second technology."/>
    <x v="2"/>
    <s v="Field Operations"/>
    <d v="1967-07-17T00:00:00"/>
    <x v="0"/>
    <s v="Flagger"/>
    <s v="Male"/>
    <n v="81914"/>
    <s v="Hispanic"/>
    <s v="Single"/>
    <x v="1"/>
    <x v="1"/>
  </r>
  <r>
    <x v="2014"/>
    <s v="Pranav Middleton"/>
    <d v="2020-12-02T00:00:00"/>
    <s v="N/A"/>
    <s v="Production Technician I"/>
    <s v="Michael Hendricks"/>
    <s v="Unknown"/>
    <x v="5"/>
    <x v="0"/>
    <x v="0"/>
    <x v="1"/>
    <x v="0"/>
    <x v="0"/>
    <s v="N/A"/>
    <x v="2"/>
    <s v="General - Sga"/>
    <d v="1976-06-14T00:00:00"/>
    <x v="0"/>
    <s v="Clerk"/>
    <s v="Male"/>
    <n v="56005"/>
    <s v="Hispanic"/>
    <s v="Single"/>
    <x v="1"/>
    <x v="1"/>
  </r>
  <r>
    <x v="2015"/>
    <s v="Moshe Hunter"/>
    <d v="2022-01-05T00:00:00"/>
    <s v="N/A"/>
    <s v="Production Technician I"/>
    <s v="Ashley Hill"/>
    <s v="Unknown"/>
    <x v="1"/>
    <x v="0"/>
    <x v="0"/>
    <x v="0"/>
    <x v="0"/>
    <x v="0"/>
    <s v="N/A"/>
    <x v="2"/>
    <s v="Finance &amp; Accounting"/>
    <d v="2000-07-02T00:00:00"/>
    <x v="0"/>
    <s v="Accounting"/>
    <s v="Male"/>
    <n v="19295"/>
    <s v="Black"/>
    <s v="Widowed"/>
    <x v="1"/>
    <x v="3"/>
  </r>
  <r>
    <x v="2016"/>
    <s v="Arjun Gibson"/>
    <d v="2023-04-16T00:00:00"/>
    <d v="2023-08-04T00:00:00"/>
    <s v="Production Technician I"/>
    <s v="Douglas Washington"/>
    <s v="Unknown"/>
    <x v="8"/>
    <x v="0"/>
    <x v="2"/>
    <x v="2"/>
    <x v="2"/>
    <x v="2"/>
    <s v="Money few season own goal social."/>
    <x v="2"/>
    <s v="Field Operations"/>
    <d v="1994-12-12T00:00:00"/>
    <x v="0"/>
    <s v="Laborer"/>
    <s v="Female"/>
    <n v="89360"/>
    <s v="Other"/>
    <s v="Divorced"/>
    <x v="1"/>
    <x v="2"/>
  </r>
  <r>
    <x v="2017"/>
    <s v="Alaina Jenkins"/>
    <d v="2020-10-10T00:00:00"/>
    <d v="2023-06-23T00:00:00"/>
    <s v="Production Technician I"/>
    <s v="John Jordan"/>
    <s v="Unknown"/>
    <x v="3"/>
    <x v="0"/>
    <x v="1"/>
    <x v="1"/>
    <x v="0"/>
    <x v="4"/>
    <s v="Thank person level north none analysis its."/>
    <x v="2"/>
    <s v="Project Management - Con"/>
    <d v="1974-06-13T00:00:00"/>
    <x v="0"/>
    <s v="Manager"/>
    <s v="Female"/>
    <n v="77355"/>
    <s v="Black"/>
    <s v="Widowed"/>
    <x v="1"/>
    <x v="1"/>
  </r>
  <r>
    <x v="2018"/>
    <s v="Elyse Morrow"/>
    <d v="2022-04-15T00:00:00"/>
    <d v="2023-07-04T00:00:00"/>
    <s v="Production Technician I"/>
    <s v="Thomas Humphrey"/>
    <s v="Unknown"/>
    <x v="4"/>
    <x v="0"/>
    <x v="1"/>
    <x v="2"/>
    <x v="2"/>
    <x v="2"/>
    <s v="Create budget ground foot action note may."/>
    <x v="2"/>
    <s v="Finance &amp; Accounting"/>
    <d v="1979-09-21T00:00:00"/>
    <x v="0"/>
    <s v="Administrative"/>
    <s v="Female"/>
    <n v="26467"/>
    <s v="Asian"/>
    <s v="Married"/>
    <x v="1"/>
    <x v="1"/>
  </r>
  <r>
    <x v="2019"/>
    <s v="Lincoln Brady"/>
    <d v="2023-07-25T00:00:00"/>
    <s v="N/A"/>
    <s v="Production Technician I"/>
    <s v="Paula Perez"/>
    <s v="Unknown"/>
    <x v="7"/>
    <x v="0"/>
    <x v="0"/>
    <x v="1"/>
    <x v="0"/>
    <x v="0"/>
    <s v="N/A"/>
    <x v="2"/>
    <s v="General - Con"/>
    <d v="1944-01-07T00:00:00"/>
    <x v="0"/>
    <s v="Technician"/>
    <s v="Male"/>
    <n v="8903"/>
    <s v="Black"/>
    <s v="Widowed"/>
    <x v="1"/>
    <x v="1"/>
  </r>
  <r>
    <x v="2020"/>
    <s v="Allisson Braun"/>
    <d v="2020-08-31T00:00:00"/>
    <s v="N/A"/>
    <s v="Production Technician I"/>
    <s v="Scott Torres"/>
    <s v="Unknown"/>
    <x v="2"/>
    <x v="0"/>
    <x v="1"/>
    <x v="0"/>
    <x v="1"/>
    <x v="0"/>
    <s v="N/A"/>
    <x v="2"/>
    <s v="Wireline Construction"/>
    <d v="1987-05-14T00:00:00"/>
    <x v="0"/>
    <s v="Administrative"/>
    <s v="Male"/>
    <n v="95247"/>
    <s v="Other"/>
    <s v="Single"/>
    <x v="1"/>
    <x v="1"/>
  </r>
  <r>
    <x v="2021"/>
    <s v="Leonel Chang"/>
    <d v="2018-10-10T00:00:00"/>
    <d v="2020-05-17T00:00:00"/>
    <s v="Production Technician I"/>
    <s v="Miguel Rodgers"/>
    <s v="Unknown"/>
    <x v="0"/>
    <x v="0"/>
    <x v="2"/>
    <x v="1"/>
    <x v="2"/>
    <x v="4"/>
    <s v="In business challenge rock environment."/>
    <x v="2"/>
    <s v="Splicing"/>
    <d v="1976-07-16T00:00:00"/>
    <x v="0"/>
    <s v="Laborer"/>
    <s v="Male"/>
    <n v="23955"/>
    <s v="Other"/>
    <s v="Married"/>
    <x v="1"/>
    <x v="4"/>
  </r>
  <r>
    <x v="2022"/>
    <s v="Marshall Lucas"/>
    <d v="2019-01-15T00:00:00"/>
    <d v="2021-04-03T00:00:00"/>
    <s v="Production Technician II"/>
    <s v="Grant Brooks"/>
    <s v="Unknown"/>
    <x v="7"/>
    <x v="2"/>
    <x v="1"/>
    <x v="2"/>
    <x v="0"/>
    <x v="4"/>
    <s v="Personal themselves institution record."/>
    <x v="2"/>
    <s v="General - Con"/>
    <d v="1958-01-30T00:00:00"/>
    <x v="0"/>
    <s v="Technician"/>
    <s v="Female"/>
    <n v="46410"/>
    <s v="Black"/>
    <s v="Widowed"/>
    <x v="1"/>
    <x v="1"/>
  </r>
  <r>
    <x v="2023"/>
    <s v="Haiden Scott"/>
    <d v="2021-12-26T00:00:00"/>
    <s v="N/A"/>
    <s v="Production Technician II"/>
    <s v="Kristina Jackson"/>
    <s v="Unknown"/>
    <x v="0"/>
    <x v="0"/>
    <x v="1"/>
    <x v="0"/>
    <x v="2"/>
    <x v="0"/>
    <s v="N/A"/>
    <x v="2"/>
    <s v="Project Management - Con"/>
    <d v="1962-03-28T00:00:00"/>
    <x v="0"/>
    <s v="Supervisor"/>
    <s v="Female"/>
    <n v="51804"/>
    <s v="Hispanic"/>
    <s v="Widowed"/>
    <x v="0"/>
    <x v="1"/>
  </r>
  <r>
    <x v="2024"/>
    <s v="Kyan Miranda"/>
    <d v="2022-05-23T00:00:00"/>
    <s v="N/A"/>
    <s v="Production Technician II"/>
    <s v="Melissa Stuart"/>
    <s v="Unknown"/>
    <x v="9"/>
    <x v="0"/>
    <x v="1"/>
    <x v="1"/>
    <x v="1"/>
    <x v="0"/>
    <s v="N/A"/>
    <x v="2"/>
    <s v="Project Management - Con"/>
    <d v="1999-03-29T00:00:00"/>
    <x v="0"/>
    <s v="Technician"/>
    <s v="Female"/>
    <n v="10677"/>
    <s v="Black"/>
    <s v="Married"/>
    <x v="0"/>
    <x v="4"/>
  </r>
  <r>
    <x v="2025"/>
    <s v="Ayanna Garrison"/>
    <d v="2022-08-23T00:00:00"/>
    <s v="N/A"/>
    <s v="Production Technician II"/>
    <s v="Deborah Lopez"/>
    <s v="Unknown"/>
    <x v="6"/>
    <x v="0"/>
    <x v="1"/>
    <x v="1"/>
    <x v="0"/>
    <x v="0"/>
    <s v="N/A"/>
    <x v="2"/>
    <s v="Project Management - Con"/>
    <d v="1943-08-05T00:00:00"/>
    <x v="0"/>
    <s v="Lineman"/>
    <s v="Female"/>
    <n v="80801"/>
    <s v="Asian"/>
    <s v="Divorced"/>
    <x v="0"/>
    <x v="1"/>
  </r>
  <r>
    <x v="2026"/>
    <s v="Alan Woods"/>
    <d v="2023-05-27T00:00:00"/>
    <d v="2023-07-28T00:00:00"/>
    <s v="Production Technician II"/>
    <s v="Erin George"/>
    <s v="Unknown"/>
    <x v="5"/>
    <x v="0"/>
    <x v="0"/>
    <x v="0"/>
    <x v="2"/>
    <x v="2"/>
    <s v="Me who grow similar realize."/>
    <x v="2"/>
    <s v="General - Eng"/>
    <d v="1943-05-08T00:00:00"/>
    <x v="0"/>
    <s v="Administrative"/>
    <s v="Female"/>
    <n v="7984"/>
    <s v="White"/>
    <s v="Single"/>
    <x v="0"/>
    <x v="2"/>
  </r>
  <r>
    <x v="2027"/>
    <s v="Teagan Phelps"/>
    <d v="2018-08-10T00:00:00"/>
    <d v="2021-07-25T00:00:00"/>
    <s v="Production Technician II"/>
    <s v="Brian Green"/>
    <s v="Unknown"/>
    <x v="1"/>
    <x v="2"/>
    <x v="1"/>
    <x v="2"/>
    <x v="1"/>
    <x v="3"/>
    <s v="Whether give voice pull make."/>
    <x v="2"/>
    <s v="Engineers"/>
    <d v="2000-05-02T00:00:00"/>
    <x v="0"/>
    <s v="Engineer"/>
    <s v="Female"/>
    <n v="32254"/>
    <s v="Asian"/>
    <s v="Married"/>
    <x v="0"/>
    <x v="1"/>
  </r>
  <r>
    <x v="2028"/>
    <s v="Malachi Burnett"/>
    <d v="2021-10-24T00:00:00"/>
    <d v="2023-02-03T00:00:00"/>
    <s v="Production Technician II"/>
    <s v="Tommy Lee"/>
    <s v="Unknown"/>
    <x v="8"/>
    <x v="0"/>
    <x v="1"/>
    <x v="1"/>
    <x v="2"/>
    <x v="2"/>
    <s v="Fire necessary sing first traditional."/>
    <x v="2"/>
    <s v="Finance &amp; Accounting"/>
    <d v="1959-06-14T00:00:00"/>
    <x v="0"/>
    <s v="Clerk"/>
    <s v="Female"/>
    <n v="5819"/>
    <s v="Asian"/>
    <s v="Widowed"/>
    <x v="0"/>
    <x v="3"/>
  </r>
  <r>
    <x v="2029"/>
    <s v="Kadin Mcdowell"/>
    <d v="2022-07-05T00:00:00"/>
    <d v="2023-01-03T00:00:00"/>
    <s v="Production Technician II"/>
    <s v="Kevin Davis"/>
    <s v="Unknown"/>
    <x v="3"/>
    <x v="0"/>
    <x v="2"/>
    <x v="1"/>
    <x v="0"/>
    <x v="2"/>
    <s v="Left she before though finally."/>
    <x v="2"/>
    <s v="Wireline Construction"/>
    <d v="1953-08-10T00:00:00"/>
    <x v="0"/>
    <s v="Laborer"/>
    <s v="Female"/>
    <n v="51064"/>
    <s v="White"/>
    <s v="Single"/>
    <x v="0"/>
    <x v="4"/>
  </r>
  <r>
    <x v="2030"/>
    <s v="Reed Brandt"/>
    <d v="2022-01-22T00:00:00"/>
    <d v="2023-03-03T00:00:00"/>
    <s v="Production Technician I"/>
    <s v="Jamie Anderson"/>
    <s v="Unknown"/>
    <x v="4"/>
    <x v="0"/>
    <x v="1"/>
    <x v="2"/>
    <x v="1"/>
    <x v="3"/>
    <s v="Enough final gun case."/>
    <x v="2"/>
    <s v="Project Management - Con"/>
    <d v="1960-07-13T00:00:00"/>
    <x v="0"/>
    <s v="Supervisor"/>
    <s v="Male"/>
    <n v="88435"/>
    <s v="Asian"/>
    <s v="Married"/>
    <x v="0"/>
    <x v="4"/>
  </r>
  <r>
    <x v="2031"/>
    <s v="Cristofer Schwartz"/>
    <d v="2023-03-27T00:00:00"/>
    <d v="2023-07-23T00:00:00"/>
    <s v="Production Technician I"/>
    <s v="Maria Hall"/>
    <s v="Unknown"/>
    <x v="6"/>
    <x v="4"/>
    <x v="0"/>
    <x v="0"/>
    <x v="2"/>
    <x v="2"/>
    <s v="Market effect Mrs owner."/>
    <x v="2"/>
    <s v="General - Con"/>
    <d v="1941-11-10T00:00:00"/>
    <x v="0"/>
    <s v="Supervisor"/>
    <s v="Male"/>
    <n v="48042"/>
    <s v="Asian"/>
    <s v="Married"/>
    <x v="0"/>
    <x v="1"/>
  </r>
  <r>
    <x v="2032"/>
    <s v="Jaelynn Salazar"/>
    <d v="2019-08-26T00:00:00"/>
    <d v="2022-03-09T00:00:00"/>
    <s v="Production Technician I"/>
    <s v="Bryan Clark"/>
    <s v="Unknown"/>
    <x v="5"/>
    <x v="4"/>
    <x v="1"/>
    <x v="1"/>
    <x v="0"/>
    <x v="2"/>
    <s v="Stay word behavior financial."/>
    <x v="2"/>
    <s v="Engineers"/>
    <d v="1946-03-17T00:00:00"/>
    <x v="0"/>
    <s v="Field Project Manager"/>
    <s v="Male"/>
    <n v="54212"/>
    <s v="White"/>
    <s v="Divorced"/>
    <x v="0"/>
    <x v="1"/>
  </r>
  <r>
    <x v="2033"/>
    <s v="Macie Hayes"/>
    <d v="2021-10-16T00:00:00"/>
    <s v="N/A"/>
    <s v="Production Technician I"/>
    <s v="Brandy Rivera"/>
    <s v="Unknown"/>
    <x v="7"/>
    <x v="0"/>
    <x v="2"/>
    <x v="2"/>
    <x v="1"/>
    <x v="0"/>
    <s v="N/A"/>
    <x v="2"/>
    <s v="Field Operations"/>
    <d v="1967-05-04T00:00:00"/>
    <x v="0"/>
    <s v="Foreman"/>
    <s v="Female"/>
    <n v="26202"/>
    <s v="White"/>
    <s v="Single"/>
    <x v="0"/>
    <x v="1"/>
  </r>
  <r>
    <x v="2034"/>
    <s v="Rodney Snow"/>
    <d v="2019-06-14T00:00:00"/>
    <s v="N/A"/>
    <s v="Production Technician I"/>
    <s v="Kenneth Parker"/>
    <s v="Unknown"/>
    <x v="3"/>
    <x v="0"/>
    <x v="1"/>
    <x v="1"/>
    <x v="1"/>
    <x v="0"/>
    <s v="N/A"/>
    <x v="2"/>
    <s v="Engineers"/>
    <d v="1950-09-14T00:00:00"/>
    <x v="0"/>
    <s v="Director"/>
    <s v="Female"/>
    <n v="33464"/>
    <s v="Other"/>
    <s v="Divorced"/>
    <x v="0"/>
    <x v="4"/>
  </r>
  <r>
    <x v="2035"/>
    <s v="Reece Potts"/>
    <d v="2020-07-05T00:00:00"/>
    <s v="N/A"/>
    <s v="Production Technician I"/>
    <s v="Barbara Perkins"/>
    <s v="Unknown"/>
    <x v="2"/>
    <x v="0"/>
    <x v="2"/>
    <x v="2"/>
    <x v="1"/>
    <x v="0"/>
    <s v="N/A"/>
    <x v="2"/>
    <s v="Technology / It"/>
    <d v="1957-06-28T00:00:00"/>
    <x v="0"/>
    <s v="Administrator"/>
    <s v="Female"/>
    <n v="94333"/>
    <s v="White"/>
    <s v="Widowed"/>
    <x v="0"/>
    <x v="1"/>
  </r>
  <r>
    <x v="2036"/>
    <s v="Catalina Eaton"/>
    <d v="2020-03-02T00:00:00"/>
    <s v="N/A"/>
    <s v="Production Technician I"/>
    <s v="Lindsey Martin"/>
    <s v="Unknown"/>
    <x v="1"/>
    <x v="0"/>
    <x v="2"/>
    <x v="1"/>
    <x v="2"/>
    <x v="0"/>
    <s v="N/A"/>
    <x v="2"/>
    <s v="Field Operations"/>
    <d v="1989-10-06T00:00:00"/>
    <x v="0"/>
    <s v="Director"/>
    <s v="Male"/>
    <n v="38200"/>
    <s v="Asian"/>
    <s v="Married"/>
    <x v="0"/>
    <x v="3"/>
  </r>
  <r>
    <x v="2037"/>
    <s v="Heidi Manning"/>
    <d v="2020-11-11T00:00:00"/>
    <d v="2021-04-28T00:00:00"/>
    <s v="Production Technician I"/>
    <s v="David Stark"/>
    <s v="Unknown"/>
    <x v="8"/>
    <x v="0"/>
    <x v="0"/>
    <x v="2"/>
    <x v="1"/>
    <x v="1"/>
    <s v="Enough note majority positive catch trip."/>
    <x v="2"/>
    <s v="Field Operations"/>
    <d v="1955-08-20T00:00:00"/>
    <x v="0"/>
    <s v="Laborer"/>
    <s v="Male"/>
    <n v="76217"/>
    <s v="White"/>
    <s v="Divorced"/>
    <x v="0"/>
    <x v="1"/>
  </r>
  <r>
    <x v="2038"/>
    <s v="Marquis Johns"/>
    <d v="2019-12-22T00:00:00"/>
    <s v="N/A"/>
    <s v="Production Technician I"/>
    <s v="Evan Hernandez"/>
    <s v="Unknown"/>
    <x v="0"/>
    <x v="0"/>
    <x v="1"/>
    <x v="2"/>
    <x v="1"/>
    <x v="0"/>
    <s v="N/A"/>
    <x v="2"/>
    <s v="Project Management - Con"/>
    <d v="1966-03-24T00:00:00"/>
    <x v="0"/>
    <s v="Supervisor"/>
    <s v="Female"/>
    <n v="91829"/>
    <s v="Other"/>
    <s v="Single"/>
    <x v="0"/>
    <x v="2"/>
  </r>
  <r>
    <x v="2039"/>
    <s v="Areli Torres"/>
    <d v="2020-12-14T00:00:00"/>
    <s v="N/A"/>
    <s v="Production Technician I"/>
    <s v="Caleb Floyd Jr."/>
    <s v="Unknown"/>
    <x v="9"/>
    <x v="0"/>
    <x v="2"/>
    <x v="0"/>
    <x v="2"/>
    <x v="0"/>
    <s v="N/A"/>
    <x v="2"/>
    <s v="Field Operations"/>
    <d v="1984-02-01T00:00:00"/>
    <x v="0"/>
    <s v="Groundman"/>
    <s v="Female"/>
    <n v="31946"/>
    <s v="White"/>
    <s v="Divorced"/>
    <x v="0"/>
    <x v="2"/>
  </r>
  <r>
    <x v="2040"/>
    <s v="Rey Morton"/>
    <d v="2020-06-20T00:00:00"/>
    <s v="N/A"/>
    <s v="Production Technician I"/>
    <s v="Brandon Atkinson"/>
    <s v="Unknown"/>
    <x v="4"/>
    <x v="0"/>
    <x v="1"/>
    <x v="1"/>
    <x v="2"/>
    <x v="0"/>
    <s v="N/A"/>
    <x v="2"/>
    <s v="General - Con"/>
    <d v="2000-04-22T00:00:00"/>
    <x v="0"/>
    <s v="Laborer"/>
    <s v="Female"/>
    <n v="2308"/>
    <s v="White"/>
    <s v="Single"/>
    <x v="0"/>
    <x v="1"/>
  </r>
  <r>
    <x v="2041"/>
    <s v="Deven Gillespie"/>
    <d v="2023-06-09T00:00:00"/>
    <d v="2023-07-12T00:00:00"/>
    <s v="Production Technician I"/>
    <s v="Alisha Ramirez"/>
    <s v="Unknown"/>
    <x v="6"/>
    <x v="0"/>
    <x v="1"/>
    <x v="2"/>
    <x v="1"/>
    <x v="3"/>
    <s v="Man fall nature back church."/>
    <x v="2"/>
    <s v="Fielders"/>
    <d v="1961-06-24T00:00:00"/>
    <x v="0"/>
    <s v="Engineer"/>
    <s v="Female"/>
    <n v="44194"/>
    <s v="White"/>
    <s v="Widowed"/>
    <x v="2"/>
    <x v="3"/>
  </r>
  <r>
    <x v="2042"/>
    <s v="Rowan Gilbert"/>
    <d v="2022-09-25T00:00:00"/>
    <s v="N/A"/>
    <s v="Production Technician I"/>
    <s v="Caroline Duffy"/>
    <s v="Unknown"/>
    <x v="5"/>
    <x v="0"/>
    <x v="1"/>
    <x v="1"/>
    <x v="2"/>
    <x v="0"/>
    <s v="N/A"/>
    <x v="2"/>
    <s v="Catv"/>
    <d v="1963-03-06T00:00:00"/>
    <x v="0"/>
    <s v="Supervisor"/>
    <s v="Male"/>
    <n v="48124"/>
    <s v="Black"/>
    <s v="Widowed"/>
    <x v="2"/>
    <x v="1"/>
  </r>
  <r>
    <x v="2043"/>
    <s v="Cullen Ruiz"/>
    <d v="2020-08-26T00:00:00"/>
    <d v="2020-12-30T00:00:00"/>
    <s v="Production Technician I"/>
    <s v="Charles Dean"/>
    <s v="Unknown"/>
    <x v="7"/>
    <x v="0"/>
    <x v="1"/>
    <x v="2"/>
    <x v="0"/>
    <x v="4"/>
    <s v="Structure play my piece partner them."/>
    <x v="2"/>
    <s v="General - Con"/>
    <d v="1966-02-27T00:00:00"/>
    <x v="0"/>
    <s v="Laborer"/>
    <s v="Male"/>
    <n v="16165"/>
    <s v="White"/>
    <s v="Single"/>
    <x v="2"/>
    <x v="1"/>
  </r>
  <r>
    <x v="2044"/>
    <s v="Kamron Goodwin"/>
    <d v="2019-08-28T00:00:00"/>
    <s v="N/A"/>
    <s v="Production Technician I"/>
    <s v="Nicholas Duncan"/>
    <s v="Unknown"/>
    <x v="3"/>
    <x v="0"/>
    <x v="2"/>
    <x v="1"/>
    <x v="1"/>
    <x v="0"/>
    <s v="N/A"/>
    <x v="2"/>
    <s v="General - Eng"/>
    <d v="1968-02-10T00:00:00"/>
    <x v="0"/>
    <s v="Engineer"/>
    <s v="Male"/>
    <n v="64494"/>
    <s v="Other"/>
    <s v="Single"/>
    <x v="2"/>
    <x v="1"/>
  </r>
  <r>
    <x v="2045"/>
    <s v="Claudia Melton"/>
    <d v="2023-06-02T00:00:00"/>
    <d v="2023-07-09T00:00:00"/>
    <s v="Production Technician II"/>
    <s v="Anna Davidson"/>
    <s v="Unknown"/>
    <x v="7"/>
    <x v="2"/>
    <x v="0"/>
    <x v="0"/>
    <x v="2"/>
    <x v="3"/>
    <s v="Organization north interview simply return."/>
    <x v="2"/>
    <s v="Wireline Construction"/>
    <d v="1983-06-05T00:00:00"/>
    <x v="0"/>
    <s v="Supervisor"/>
    <s v="Female"/>
    <n v="85307"/>
    <s v="Other"/>
    <s v="Single"/>
    <x v="2"/>
    <x v="3"/>
  </r>
  <r>
    <x v="2046"/>
    <s v="Francesca Lowe"/>
    <d v="2018-09-12T00:00:00"/>
    <s v="N/A"/>
    <s v="Production Technician II"/>
    <s v="Micheal Merritt"/>
    <s v="Unknown"/>
    <x v="3"/>
    <x v="0"/>
    <x v="2"/>
    <x v="1"/>
    <x v="2"/>
    <x v="0"/>
    <s v="N/A"/>
    <x v="2"/>
    <s v="Engineers"/>
    <d v="1965-10-03T00:00:00"/>
    <x v="0"/>
    <s v="Administrative"/>
    <s v="Female"/>
    <n v="33237"/>
    <s v="White"/>
    <s v="Married"/>
    <x v="2"/>
    <x v="2"/>
  </r>
  <r>
    <x v="2047"/>
    <s v="Violet Horn"/>
    <d v="2023-07-15T00:00:00"/>
    <s v="N/A"/>
    <s v="Production Technician II"/>
    <s v="Jeffrey Espinoza"/>
    <s v="Unknown"/>
    <x v="2"/>
    <x v="0"/>
    <x v="1"/>
    <x v="2"/>
    <x v="0"/>
    <x v="0"/>
    <s v="N/A"/>
    <x v="2"/>
    <s v="Isp"/>
    <d v="1978-03-13T00:00:00"/>
    <x v="0"/>
    <s v="Apprentice"/>
    <s v="Female"/>
    <n v="34381"/>
    <s v="White"/>
    <s v="Married"/>
    <x v="0"/>
    <x v="1"/>
  </r>
  <r>
    <x v="2048"/>
    <s v="Carlie Wagner"/>
    <d v="2023-07-02T00:00:00"/>
    <d v="2023-07-25T00:00:00"/>
    <s v="Production Technician II"/>
    <s v="Joshua Diaz"/>
    <s v="Unknown"/>
    <x v="1"/>
    <x v="0"/>
    <x v="0"/>
    <x v="0"/>
    <x v="1"/>
    <x v="1"/>
    <s v="Congress foot television team."/>
    <x v="2"/>
    <s v="General - Con"/>
    <d v="1948-05-12T00:00:00"/>
    <x v="0"/>
    <s v="Laborer"/>
    <s v="Female"/>
    <n v="96062"/>
    <s v="Asian"/>
    <s v="Married"/>
    <x v="0"/>
    <x v="3"/>
  </r>
  <r>
    <x v="2049"/>
    <s v="Harmony Pruitt"/>
    <d v="2020-02-10T00:00:00"/>
    <s v="N/A"/>
    <s v="Production Technician II"/>
    <s v="Joshua Hunt"/>
    <s v="Unknown"/>
    <x v="8"/>
    <x v="0"/>
    <x v="1"/>
    <x v="1"/>
    <x v="2"/>
    <x v="0"/>
    <s v="N/A"/>
    <x v="2"/>
    <s v="Splicing"/>
    <d v="1970-09-22T00:00:00"/>
    <x v="0"/>
    <s v="Splicer"/>
    <s v="Female"/>
    <n v="78746"/>
    <s v="White"/>
    <s v="Single"/>
    <x v="0"/>
    <x v="3"/>
  </r>
  <r>
    <x v="2050"/>
    <s v="Briley Huerta"/>
    <d v="2021-08-27T00:00:00"/>
    <d v="2022-05-01T00:00:00"/>
    <s v="Production Technician II"/>
    <s v="Alex Holt"/>
    <s v="Unknown"/>
    <x v="0"/>
    <x v="2"/>
    <x v="1"/>
    <x v="2"/>
    <x v="1"/>
    <x v="2"/>
    <s v="Onto site natural situation wear."/>
    <x v="2"/>
    <s v="Underground"/>
    <d v="1972-02-13T00:00:00"/>
    <x v="0"/>
    <s v="Lineman"/>
    <s v="Female"/>
    <n v="96336"/>
    <s v="Asian"/>
    <s v="Widowed"/>
    <x v="0"/>
    <x v="2"/>
  </r>
  <r>
    <x v="2051"/>
    <s v="Ean Barajas"/>
    <d v="2020-01-25T00:00:00"/>
    <d v="2023-02-05T00:00:00"/>
    <s v="Production Technician II"/>
    <s v="Ralph Delgado"/>
    <s v="Unknown"/>
    <x v="9"/>
    <x v="0"/>
    <x v="2"/>
    <x v="0"/>
    <x v="2"/>
    <x v="1"/>
    <s v="Than me read environment hour goal memory."/>
    <x v="2"/>
    <s v="General - Sga"/>
    <d v="1948-06-09T00:00:00"/>
    <x v="0"/>
    <s v="Project Coordinator"/>
    <s v="Female"/>
    <n v="60154"/>
    <s v="White"/>
    <s v="Single"/>
    <x v="0"/>
    <x v="2"/>
  </r>
  <r>
    <x v="2052"/>
    <s v="Dayana Gregory"/>
    <d v="2020-03-26T00:00:00"/>
    <d v="2021-10-08T00:00:00"/>
    <s v="Production Technician II"/>
    <s v="Rodney Burch"/>
    <s v="Unknown"/>
    <x v="4"/>
    <x v="0"/>
    <x v="0"/>
    <x v="0"/>
    <x v="2"/>
    <x v="3"/>
    <s v="Chance summer fear usually."/>
    <x v="2"/>
    <s v="General - Con"/>
    <d v="1958-01-04T00:00:00"/>
    <x v="0"/>
    <s v="Lineman"/>
    <s v="Female"/>
    <n v="34734"/>
    <s v="Asian"/>
    <s v="Widowed"/>
    <x v="0"/>
    <x v="1"/>
  </r>
  <r>
    <x v="2053"/>
    <s v="Zaniyah Mccarthy"/>
    <d v="2020-10-23T00:00:00"/>
    <s v="N/A"/>
    <s v="Production Technician I"/>
    <s v="Joseph Norris"/>
    <s v="Unknown"/>
    <x v="4"/>
    <x v="0"/>
    <x v="1"/>
    <x v="1"/>
    <x v="2"/>
    <x v="0"/>
    <s v="N/A"/>
    <x v="2"/>
    <s v="Field Operations"/>
    <d v="1949-10-26T00:00:00"/>
    <x v="0"/>
    <s v="Laborer"/>
    <s v="Male"/>
    <n v="59668"/>
    <s v="White"/>
    <s v="Married"/>
    <x v="0"/>
    <x v="4"/>
  </r>
  <r>
    <x v="2054"/>
    <s v="Matthias Simon"/>
    <d v="2020-12-27T00:00:00"/>
    <d v="2021-12-07T00:00:00"/>
    <s v="Production Technician I"/>
    <s v="Anthony Guerrero"/>
    <s v="Unknown"/>
    <x v="6"/>
    <x v="4"/>
    <x v="0"/>
    <x v="0"/>
    <x v="0"/>
    <x v="4"/>
    <s v="Politics plant at far trade sense."/>
    <x v="2"/>
    <s v="Field Operations"/>
    <d v="1987-11-04T00:00:00"/>
    <x v="0"/>
    <s v="Technician"/>
    <s v="Male"/>
    <n v="83604"/>
    <s v="Other"/>
    <s v="Divorced"/>
    <x v="0"/>
    <x v="1"/>
  </r>
  <r>
    <x v="2055"/>
    <s v="Lyric Butler"/>
    <d v="2022-06-21T00:00:00"/>
    <s v="N/A"/>
    <s v="Production Technician I"/>
    <s v="Brittany Johnson"/>
    <s v="Unknown"/>
    <x v="5"/>
    <x v="0"/>
    <x v="0"/>
    <x v="0"/>
    <x v="1"/>
    <x v="0"/>
    <s v="N/A"/>
    <x v="2"/>
    <s v="Wireless"/>
    <d v="1943-10-29T00:00:00"/>
    <x v="0"/>
    <s v="Manager"/>
    <s v="Female"/>
    <n v="56056"/>
    <s v="Other"/>
    <s v="Divorced"/>
    <x v="0"/>
    <x v="2"/>
  </r>
  <r>
    <x v="2056"/>
    <s v="Bridger Duran"/>
    <d v="2022-11-09T00:00:00"/>
    <d v="2023-07-09T00:00:00"/>
    <s v="Production Technician I"/>
    <s v="Richard Contreras"/>
    <s v="Unknown"/>
    <x v="7"/>
    <x v="4"/>
    <x v="2"/>
    <x v="0"/>
    <x v="1"/>
    <x v="4"/>
    <s v="Social operation specific personal matter beyond."/>
    <x v="2"/>
    <s v="General - Con"/>
    <d v="1988-02-01T00:00:00"/>
    <x v="0"/>
    <s v="Laborer"/>
    <s v="Female"/>
    <n v="58387"/>
    <s v="Black"/>
    <s v="Divorced"/>
    <x v="0"/>
    <x v="3"/>
  </r>
  <r>
    <x v="2057"/>
    <s v="Amirah Cline"/>
    <d v="2019-02-11T00:00:00"/>
    <d v="2020-07-30T00:00:00"/>
    <s v="Production Technician I"/>
    <s v="Shelia Goodwin"/>
    <s v="Unknown"/>
    <x v="3"/>
    <x v="4"/>
    <x v="0"/>
    <x v="0"/>
    <x v="1"/>
    <x v="1"/>
    <s v="Loss sense above charge part describe."/>
    <x v="2"/>
    <s v="Yard (Material Handling)"/>
    <d v="1965-08-19T00:00:00"/>
    <x v="0"/>
    <s v="Coordinator"/>
    <s v="Male"/>
    <n v="93290"/>
    <s v="Asian"/>
    <s v="Divorced"/>
    <x v="0"/>
    <x v="4"/>
  </r>
  <r>
    <x v="2058"/>
    <s v="Izaiah Gallagher"/>
    <d v="2021-03-28T00:00:00"/>
    <s v="N/A"/>
    <s v="Production Technician I"/>
    <s v="James Walker"/>
    <s v="Unknown"/>
    <x v="2"/>
    <x v="0"/>
    <x v="0"/>
    <x v="0"/>
    <x v="1"/>
    <x v="0"/>
    <s v="N/A"/>
    <x v="2"/>
    <s v="Project Management - Con"/>
    <d v="1972-08-05T00:00:00"/>
    <x v="0"/>
    <s v="Coordinator"/>
    <s v="Female"/>
    <n v="73253"/>
    <s v="White"/>
    <s v="Widowed"/>
    <x v="0"/>
    <x v="4"/>
  </r>
  <r>
    <x v="2059"/>
    <s v="Marcelo Galvan"/>
    <d v="2020-08-29T00:00:00"/>
    <s v="N/A"/>
    <s v="Production Technician I"/>
    <s v="Patrick Martinez"/>
    <s v="Unknown"/>
    <x v="1"/>
    <x v="0"/>
    <x v="0"/>
    <x v="0"/>
    <x v="0"/>
    <x v="0"/>
    <s v="N/A"/>
    <x v="2"/>
    <s v="Yard (Material Handling)"/>
    <d v="1951-01-03T00:00:00"/>
    <x v="0"/>
    <s v="Coordinator"/>
    <s v="Male"/>
    <n v="13893"/>
    <s v="Asian"/>
    <s v="Widowed"/>
    <x v="0"/>
    <x v="1"/>
  </r>
  <r>
    <x v="2060"/>
    <s v="Kaylynn Odom"/>
    <d v="2023-01-03T00:00:00"/>
    <d v="2023-08-05T00:00:00"/>
    <s v="Production Technician I"/>
    <s v="Brandon Hernandez"/>
    <s v="Unknown"/>
    <x v="8"/>
    <x v="0"/>
    <x v="0"/>
    <x v="1"/>
    <x v="2"/>
    <x v="3"/>
    <s v="Sister thought loss hotel eight realize."/>
    <x v="2"/>
    <s v="Wireline Construction"/>
    <d v="1956-09-26T00:00:00"/>
    <x v="0"/>
    <s v="Foreman"/>
    <s v="Male"/>
    <n v="51434"/>
    <s v="Other"/>
    <s v="Married"/>
    <x v="0"/>
    <x v="3"/>
  </r>
  <r>
    <x v="2061"/>
    <s v="Oliver Dalton"/>
    <d v="2022-11-28T00:00:00"/>
    <s v="N/A"/>
    <s v="Production Technician I"/>
    <s v="Courtney Poole"/>
    <s v="Unknown"/>
    <x v="0"/>
    <x v="0"/>
    <x v="0"/>
    <x v="0"/>
    <x v="1"/>
    <x v="0"/>
    <s v="N/A"/>
    <x v="2"/>
    <s v="General - Con"/>
    <d v="1987-11-16T00:00:00"/>
    <x v="0"/>
    <s v="Supervisor"/>
    <s v="Female"/>
    <n v="71004"/>
    <s v="Asian"/>
    <s v="Divorced"/>
    <x v="0"/>
    <x v="4"/>
  </r>
  <r>
    <x v="2062"/>
    <s v="Patience Henry"/>
    <d v="2021-12-22T00:00:00"/>
    <d v="2023-08-03T00:00:00"/>
    <s v="Production Technician I"/>
    <s v="Deborah Diaz"/>
    <s v="Unknown"/>
    <x v="9"/>
    <x v="0"/>
    <x v="1"/>
    <x v="2"/>
    <x v="0"/>
    <x v="2"/>
    <s v="Much try remember natural."/>
    <x v="2"/>
    <s v="Field Operations"/>
    <d v="1983-10-21T00:00:00"/>
    <x v="0"/>
    <s v="Supervisor"/>
    <s v="Female"/>
    <n v="46847"/>
    <s v="Other"/>
    <s v="Widowed"/>
    <x v="0"/>
    <x v="2"/>
  </r>
  <r>
    <x v="2063"/>
    <s v="London Pennington"/>
    <d v="2023-07-08T00:00:00"/>
    <s v="N/A"/>
    <s v="Production Technician I"/>
    <s v="Meagan Gaines"/>
    <s v="Unknown"/>
    <x v="4"/>
    <x v="0"/>
    <x v="1"/>
    <x v="0"/>
    <x v="2"/>
    <x v="0"/>
    <s v="N/A"/>
    <x v="2"/>
    <s v="Field Operations"/>
    <d v="1962-08-23T00:00:00"/>
    <x v="0"/>
    <s v="Laborer"/>
    <s v="Female"/>
    <n v="76345"/>
    <s v="Other"/>
    <s v="Divorced"/>
    <x v="0"/>
    <x v="3"/>
  </r>
  <r>
    <x v="2064"/>
    <s v="Anna Salazar"/>
    <d v="2021-04-21T00:00:00"/>
    <d v="2021-09-21T00:00:00"/>
    <s v="Production Technician I"/>
    <s v="Thomas Jackson"/>
    <s v="Unknown"/>
    <x v="6"/>
    <x v="0"/>
    <x v="0"/>
    <x v="0"/>
    <x v="1"/>
    <x v="3"/>
    <s v="Scientist up policy save I."/>
    <x v="2"/>
    <s v="Field Operations"/>
    <d v="1976-10-07T00:00:00"/>
    <x v="0"/>
    <s v="Tower Hand"/>
    <s v="Female"/>
    <n v="15364"/>
    <s v="Black"/>
    <s v="Divorced"/>
    <x v="0"/>
    <x v="3"/>
  </r>
  <r>
    <x v="2065"/>
    <s v="Vicente Davis"/>
    <d v="2022-07-28T00:00:00"/>
    <d v="2022-10-20T00:00:00"/>
    <s v="Production Technician I"/>
    <s v="Jamie Pope"/>
    <s v="Unknown"/>
    <x v="5"/>
    <x v="0"/>
    <x v="2"/>
    <x v="2"/>
    <x v="2"/>
    <x v="4"/>
    <s v="Purpose feel summer nature small choose can."/>
    <x v="2"/>
    <s v="Field Operations"/>
    <d v="1967-04-12T00:00:00"/>
    <x v="0"/>
    <s v="Operator"/>
    <s v="Male"/>
    <n v="2005"/>
    <s v="Hispanic"/>
    <s v="Divorced"/>
    <x v="0"/>
    <x v="4"/>
  </r>
  <r>
    <x v="2066"/>
    <s v="Annabel Lewis"/>
    <d v="2019-11-05T00:00:00"/>
    <s v="N/A"/>
    <s v="Production Technician I"/>
    <s v="Joseph Lane"/>
    <s v="Unknown"/>
    <x v="7"/>
    <x v="0"/>
    <x v="0"/>
    <x v="2"/>
    <x v="0"/>
    <x v="0"/>
    <s v="N/A"/>
    <x v="2"/>
    <s v="Field Operations"/>
    <d v="1982-03-21T00:00:00"/>
    <x v="0"/>
    <s v="Technician"/>
    <s v="Male"/>
    <n v="50527"/>
    <s v="Hispanic"/>
    <s v="Single"/>
    <x v="0"/>
    <x v="3"/>
  </r>
  <r>
    <x v="2067"/>
    <s v="Alana Nunez"/>
    <d v="2022-05-22T00:00:00"/>
    <d v="2022-12-08T00:00:00"/>
    <s v="Production Technician I"/>
    <s v="Rose Johnson"/>
    <s v="Unknown"/>
    <x v="3"/>
    <x v="1"/>
    <x v="2"/>
    <x v="0"/>
    <x v="1"/>
    <x v="3"/>
    <s v="Seat type month."/>
    <x v="2"/>
    <s v="Finance &amp; Accounting"/>
    <d v="1947-05-02T00:00:00"/>
    <x v="0"/>
    <s v="Assistant"/>
    <s v="Male"/>
    <n v="21620"/>
    <s v="Asian"/>
    <s v="Single"/>
    <x v="0"/>
    <x v="2"/>
  </r>
  <r>
    <x v="2068"/>
    <s v="Jaylen Donaldson"/>
    <d v="2019-10-19T00:00:00"/>
    <d v="2021-12-03T00:00:00"/>
    <s v="Production Technician II"/>
    <s v="David Hicks"/>
    <s v="Unknown"/>
    <x v="2"/>
    <x v="0"/>
    <x v="2"/>
    <x v="0"/>
    <x v="1"/>
    <x v="1"/>
    <s v="Determine building society soldier."/>
    <x v="2"/>
    <s v="General - Con"/>
    <d v="1999-02-14T00:00:00"/>
    <x v="0"/>
    <s v="Clerk"/>
    <s v="Female"/>
    <n v="92533"/>
    <s v="White"/>
    <s v="Married"/>
    <x v="0"/>
    <x v="3"/>
  </r>
  <r>
    <x v="2069"/>
    <s v="Malakai Shelton"/>
    <d v="2019-12-25T00:00:00"/>
    <d v="2021-07-24T00:00:00"/>
    <s v="Production Technician II"/>
    <s v="Geoffrey Curtis"/>
    <s v="Unknown"/>
    <x v="0"/>
    <x v="0"/>
    <x v="2"/>
    <x v="1"/>
    <x v="1"/>
    <x v="1"/>
    <s v="Television new fire board need list admit."/>
    <x v="2"/>
    <s v="Wireline Construction"/>
    <d v="1972-05-05T00:00:00"/>
    <x v="0"/>
    <s v="Laborer"/>
    <s v="Female"/>
    <n v="7528"/>
    <s v="White"/>
    <s v="Divorced"/>
    <x v="0"/>
    <x v="4"/>
  </r>
  <r>
    <x v="2070"/>
    <s v="Erick Wood"/>
    <d v="2022-11-04T00:00:00"/>
    <d v="2022-11-26T00:00:00"/>
    <s v="Production Technician II"/>
    <s v="Holly Miller"/>
    <s v="Unknown"/>
    <x v="9"/>
    <x v="0"/>
    <x v="2"/>
    <x v="2"/>
    <x v="0"/>
    <x v="2"/>
    <s v="Former think again effort."/>
    <x v="2"/>
    <s v="General - Con"/>
    <d v="1956-01-26T00:00:00"/>
    <x v="0"/>
    <s v="Lineman"/>
    <s v="Female"/>
    <n v="34566"/>
    <s v="Black"/>
    <s v="Married"/>
    <x v="0"/>
    <x v="1"/>
  </r>
  <r>
    <x v="2071"/>
    <s v="Daniel Frye"/>
    <d v="2023-04-26T00:00:00"/>
    <d v="2023-05-30T00:00:00"/>
    <s v="Production Technician II"/>
    <s v="Ronald Shepherd DDS"/>
    <s v="Unknown"/>
    <x v="6"/>
    <x v="0"/>
    <x v="2"/>
    <x v="2"/>
    <x v="0"/>
    <x v="1"/>
    <s v="Future piece pull art."/>
    <x v="2"/>
    <s v="Wireless"/>
    <d v="1986-02-15T00:00:00"/>
    <x v="0"/>
    <s v="Foreman"/>
    <s v="Female"/>
    <n v="48363"/>
    <s v="Asian"/>
    <s v="Divorced"/>
    <x v="0"/>
    <x v="4"/>
  </r>
  <r>
    <x v="2072"/>
    <s v="Jayvon Simpson"/>
    <d v="2022-10-26T00:00:00"/>
    <d v="2023-05-16T00:00:00"/>
    <s v="Production Technician II"/>
    <s v="Jeremy Ray"/>
    <s v="Unknown"/>
    <x v="5"/>
    <x v="2"/>
    <x v="1"/>
    <x v="0"/>
    <x v="0"/>
    <x v="4"/>
    <s v="Guy beat specific act as ability speak."/>
    <x v="2"/>
    <s v="General - Con"/>
    <d v="1987-04-26T00:00:00"/>
    <x v="0"/>
    <s v="Laborer"/>
    <s v="Female"/>
    <n v="27147"/>
    <s v="Black"/>
    <s v="Single"/>
    <x v="0"/>
    <x v="3"/>
  </r>
  <r>
    <x v="2073"/>
    <s v="Bryant Singleton"/>
    <d v="2020-07-14T00:00:00"/>
    <d v="2022-06-27T00:00:00"/>
    <s v="Production Technician II"/>
    <s v="Barbara Clark"/>
    <s v="Unknown"/>
    <x v="1"/>
    <x v="2"/>
    <x v="1"/>
    <x v="0"/>
    <x v="2"/>
    <x v="3"/>
    <s v="Free town various cup. Animal may team hit."/>
    <x v="2"/>
    <s v="Splicing"/>
    <d v="1963-10-04T00:00:00"/>
    <x v="0"/>
    <s v="Splicer"/>
    <s v="Female"/>
    <n v="79280"/>
    <s v="Hispanic"/>
    <s v="Single"/>
    <x v="0"/>
    <x v="4"/>
  </r>
  <r>
    <x v="2074"/>
    <s v="Adam Meza"/>
    <d v="2023-03-12T00:00:00"/>
    <s v="N/A"/>
    <s v="Production Technician II"/>
    <s v="Joshua Peters"/>
    <s v="Unknown"/>
    <x v="8"/>
    <x v="0"/>
    <x v="2"/>
    <x v="2"/>
    <x v="0"/>
    <x v="0"/>
    <s v="N/A"/>
    <x v="2"/>
    <s v="Fielders"/>
    <d v="1969-01-09T00:00:00"/>
    <x v="0"/>
    <s v="Engineer"/>
    <s v="Female"/>
    <n v="18316"/>
    <s v="Other"/>
    <s v="Single"/>
    <x v="0"/>
    <x v="2"/>
  </r>
  <r>
    <x v="2075"/>
    <s v="Omari Keller"/>
    <d v="2023-04-26T00:00:00"/>
    <s v="N/A"/>
    <s v="Production Technician II"/>
    <s v="Daniel Smith"/>
    <s v="Unknown"/>
    <x v="3"/>
    <x v="0"/>
    <x v="0"/>
    <x v="1"/>
    <x v="2"/>
    <x v="0"/>
    <s v="N/A"/>
    <x v="2"/>
    <s v="General - Con"/>
    <d v="1998-05-26T00:00:00"/>
    <x v="0"/>
    <s v="Foreman"/>
    <s v="Male"/>
    <n v="3738"/>
    <s v="White"/>
    <s v="Married"/>
    <x v="0"/>
    <x v="2"/>
  </r>
  <r>
    <x v="2076"/>
    <s v="Asher Miles"/>
    <d v="2022-09-17T00:00:00"/>
    <d v="2023-06-12T00:00:00"/>
    <s v="Production Technician I"/>
    <s v="Audrey Hamilton"/>
    <s v="Unknown"/>
    <x v="9"/>
    <x v="0"/>
    <x v="1"/>
    <x v="0"/>
    <x v="1"/>
    <x v="1"/>
    <s v="Describe hospital executive top sing."/>
    <x v="2"/>
    <s v="General - Con"/>
    <d v="1958-08-16T00:00:00"/>
    <x v="0"/>
    <s v="Clerk"/>
    <s v="Male"/>
    <n v="16185"/>
    <s v="Hispanic"/>
    <s v="Married"/>
    <x v="0"/>
    <x v="4"/>
  </r>
  <r>
    <x v="2077"/>
    <s v="Makaila Baxter"/>
    <d v="2021-01-08T00:00:00"/>
    <d v="2023-04-01T00:00:00"/>
    <s v="Production Technician I"/>
    <s v="Aaron Andrews"/>
    <s v="Unknown"/>
    <x v="4"/>
    <x v="0"/>
    <x v="1"/>
    <x v="2"/>
    <x v="0"/>
    <x v="2"/>
    <s v="Particularly trouble sister."/>
    <x v="2"/>
    <s v="General - Con"/>
    <d v="1960-04-14T00:00:00"/>
    <x v="0"/>
    <s v="Foreman"/>
    <s v="Male"/>
    <n v="10871"/>
    <s v="Black"/>
    <s v="Widowed"/>
    <x v="0"/>
    <x v="4"/>
  </r>
  <r>
    <x v="2078"/>
    <s v="Tommy Carter"/>
    <d v="2020-12-18T00:00:00"/>
    <d v="2022-09-16T00:00:00"/>
    <s v="Production Technician I"/>
    <s v="David Moore"/>
    <s v="Unknown"/>
    <x v="6"/>
    <x v="4"/>
    <x v="0"/>
    <x v="2"/>
    <x v="0"/>
    <x v="4"/>
    <s v="Nice hundred government."/>
    <x v="2"/>
    <s v="Aerial"/>
    <d v="1973-07-09T00:00:00"/>
    <x v="0"/>
    <s v="Engineer"/>
    <s v="Female"/>
    <n v="54361"/>
    <s v="Black"/>
    <s v="Single"/>
    <x v="0"/>
    <x v="3"/>
  </r>
  <r>
    <x v="2079"/>
    <s v="Zavier Reese"/>
    <d v="2020-09-12T00:00:00"/>
    <d v="2022-11-22T00:00:00"/>
    <s v="Production Technician I"/>
    <s v="Brittany Ray"/>
    <s v="Unknown"/>
    <x v="5"/>
    <x v="4"/>
    <x v="1"/>
    <x v="2"/>
    <x v="0"/>
    <x v="2"/>
    <s v="Design laugh top music policy."/>
    <x v="2"/>
    <s v="General - Con"/>
    <d v="1999-06-19T00:00:00"/>
    <x v="0"/>
    <s v="Lineman"/>
    <s v="Female"/>
    <n v="82524"/>
    <s v="Hispanic"/>
    <s v="Widowed"/>
    <x v="0"/>
    <x v="1"/>
  </r>
  <r>
    <x v="2080"/>
    <s v="Colt Kemp"/>
    <d v="2020-10-20T00:00:00"/>
    <s v="N/A"/>
    <s v="Production Technician I"/>
    <s v="Jonathan Jones"/>
    <s v="Unknown"/>
    <x v="7"/>
    <x v="0"/>
    <x v="0"/>
    <x v="1"/>
    <x v="0"/>
    <x v="0"/>
    <s v="N/A"/>
    <x v="2"/>
    <s v="Finance &amp; Accounting"/>
    <d v="1980-03-17T00:00:00"/>
    <x v="0"/>
    <s v="Controller"/>
    <s v="Male"/>
    <n v="18410"/>
    <s v="White"/>
    <s v="Widowed"/>
    <x v="0"/>
    <x v="1"/>
  </r>
  <r>
    <x v="2081"/>
    <s v="Marco Robles"/>
    <d v="2022-11-18T00:00:00"/>
    <s v="N/A"/>
    <s v="Production Technician I"/>
    <s v="Brian Jennings"/>
    <s v="Unknown"/>
    <x v="3"/>
    <x v="0"/>
    <x v="0"/>
    <x v="0"/>
    <x v="0"/>
    <x v="0"/>
    <s v="N/A"/>
    <x v="2"/>
    <s v="Field Operations"/>
    <d v="1988-10-04T00:00:00"/>
    <x v="0"/>
    <s v="Manager"/>
    <s v="Female"/>
    <n v="53176"/>
    <s v="Other"/>
    <s v="Single"/>
    <x v="0"/>
    <x v="4"/>
  </r>
  <r>
    <x v="2082"/>
    <s v="Nick Palmer"/>
    <d v="2023-01-14T00:00:00"/>
    <s v="N/A"/>
    <s v="Production Technician I"/>
    <s v="Sandra Reed"/>
    <s v="Unknown"/>
    <x v="2"/>
    <x v="0"/>
    <x v="1"/>
    <x v="1"/>
    <x v="2"/>
    <x v="0"/>
    <s v="N/A"/>
    <x v="2"/>
    <s v="Aerial"/>
    <d v="1967-05-24T00:00:00"/>
    <x v="0"/>
    <s v="Laborer"/>
    <s v="Male"/>
    <n v="55790"/>
    <s v="Asian"/>
    <s v="Widowed"/>
    <x v="0"/>
    <x v="1"/>
  </r>
  <r>
    <x v="2083"/>
    <s v="Mekhi Hopkins"/>
    <d v="2020-10-27T00:00:00"/>
    <d v="2022-06-08T00:00:00"/>
    <s v="Production Technician I"/>
    <s v="Erica Davis"/>
    <s v="Unknown"/>
    <x v="1"/>
    <x v="0"/>
    <x v="0"/>
    <x v="0"/>
    <x v="1"/>
    <x v="2"/>
    <s v="Stage mission never one happen somebody single."/>
    <x v="2"/>
    <s v="General - Con"/>
    <d v="1996-06-29T00:00:00"/>
    <x v="0"/>
    <s v="Clerk"/>
    <s v="Male"/>
    <n v="64716"/>
    <s v="Black"/>
    <s v="Widowed"/>
    <x v="0"/>
    <x v="3"/>
  </r>
  <r>
    <x v="2084"/>
    <s v="Eileen Oneal"/>
    <d v="2020-08-29T00:00:00"/>
    <s v="N/A"/>
    <s v="Production Technician I"/>
    <s v="Sara Mckay"/>
    <s v="Unknown"/>
    <x v="8"/>
    <x v="0"/>
    <x v="2"/>
    <x v="1"/>
    <x v="2"/>
    <x v="0"/>
    <s v="N/A"/>
    <x v="2"/>
    <s v="Field Operations"/>
    <d v="1963-03-04T00:00:00"/>
    <x v="0"/>
    <s v="Operator"/>
    <s v="Female"/>
    <n v="21299"/>
    <s v="Asian"/>
    <s v="Single"/>
    <x v="0"/>
    <x v="1"/>
  </r>
  <r>
    <x v="2085"/>
    <s v="Alani Cooley"/>
    <d v="2019-12-23T00:00:00"/>
    <d v="2023-08-05T00:00:00"/>
    <s v="Production Technician I"/>
    <s v="Julie Donovan"/>
    <s v="Unknown"/>
    <x v="0"/>
    <x v="0"/>
    <x v="0"/>
    <x v="2"/>
    <x v="1"/>
    <x v="4"/>
    <s v="Huge degree pull hit."/>
    <x v="2"/>
    <s v="Aerial"/>
    <d v="1987-03-29T00:00:00"/>
    <x v="0"/>
    <s v="Foreman"/>
    <s v="Female"/>
    <n v="51176"/>
    <s v="Asian"/>
    <s v="Divorced"/>
    <x v="0"/>
    <x v="4"/>
  </r>
  <r>
    <x v="2086"/>
    <s v="Corinne Campos"/>
    <d v="2023-07-03T00:00:00"/>
    <s v="N/A"/>
    <s v="Production Technician I"/>
    <s v="Duane Kelly"/>
    <s v="Unknown"/>
    <x v="9"/>
    <x v="0"/>
    <x v="1"/>
    <x v="2"/>
    <x v="0"/>
    <x v="0"/>
    <s v="N/A"/>
    <x v="2"/>
    <s v="Project Management - Con"/>
    <d v="1948-02-08T00:00:00"/>
    <x v="0"/>
    <s v="Coordinator"/>
    <s v="Female"/>
    <n v="51274"/>
    <s v="Black"/>
    <s v="Married"/>
    <x v="0"/>
    <x v="3"/>
  </r>
  <r>
    <x v="2087"/>
    <s v="Heaven Nelson"/>
    <d v="2022-09-26T00:00:00"/>
    <s v="N/A"/>
    <s v="Production Technician I"/>
    <s v="Amy Boyd"/>
    <s v="Unknown"/>
    <x v="4"/>
    <x v="0"/>
    <x v="0"/>
    <x v="2"/>
    <x v="0"/>
    <x v="0"/>
    <s v="N/A"/>
    <x v="2"/>
    <s v="Field Operations"/>
    <d v="1944-03-20T00:00:00"/>
    <x v="0"/>
    <s v="Technician"/>
    <s v="Female"/>
    <n v="52777"/>
    <s v="Other"/>
    <s v="Married"/>
    <x v="0"/>
    <x v="2"/>
  </r>
  <r>
    <x v="2088"/>
    <s v="Baylee Castaneda"/>
    <d v="2020-05-09T00:00:00"/>
    <d v="2023-07-25T00:00:00"/>
    <s v="Production Technician I"/>
    <s v="Laura Mayo"/>
    <s v="Unknown"/>
    <x v="6"/>
    <x v="0"/>
    <x v="1"/>
    <x v="0"/>
    <x v="1"/>
    <x v="2"/>
    <s v="Suffer very particular rather."/>
    <x v="2"/>
    <s v="Field Operations"/>
    <d v="1963-05-16T00:00:00"/>
    <x v="0"/>
    <s v="Laborer"/>
    <s v="Female"/>
    <n v="51728"/>
    <s v="Black"/>
    <s v="Single"/>
    <x v="0"/>
    <x v="3"/>
  </r>
  <r>
    <x v="2089"/>
    <s v="Morgan Roth"/>
    <d v="2023-03-08T00:00:00"/>
    <s v="N/A"/>
    <s v="Production Technician I"/>
    <s v="Brittany Rios"/>
    <s v="Unknown"/>
    <x v="5"/>
    <x v="0"/>
    <x v="0"/>
    <x v="2"/>
    <x v="0"/>
    <x v="0"/>
    <s v="N/A"/>
    <x v="2"/>
    <s v="Field Operations"/>
    <d v="1957-02-14T00:00:00"/>
    <x v="0"/>
    <s v="Foreman"/>
    <s v="Male"/>
    <n v="54485"/>
    <s v="Black"/>
    <s v="Married"/>
    <x v="0"/>
    <x v="2"/>
  </r>
  <r>
    <x v="2090"/>
    <s v="Kali Hensley"/>
    <d v="2019-02-27T00:00:00"/>
    <d v="2020-08-31T00:00:00"/>
    <s v="Production Technician I"/>
    <s v="Charles Cruz"/>
    <s v="Unknown"/>
    <x v="7"/>
    <x v="1"/>
    <x v="1"/>
    <x v="2"/>
    <x v="0"/>
    <x v="1"/>
    <s v="Describe current question quite coach."/>
    <x v="2"/>
    <s v="Billable Consultants"/>
    <d v="1958-03-06T00:00:00"/>
    <x v="0"/>
    <s v="Technician"/>
    <s v="Male"/>
    <n v="6649"/>
    <s v="White"/>
    <s v="Single"/>
    <x v="0"/>
    <x v="2"/>
  </r>
  <r>
    <x v="2091"/>
    <s v="Beckett Sandoval"/>
    <d v="2020-01-12T00:00:00"/>
    <d v="2023-07-12T00:00:00"/>
    <s v="Production Technician II"/>
    <s v="Carolyn Stewart"/>
    <s v="Unknown"/>
    <x v="7"/>
    <x v="0"/>
    <x v="1"/>
    <x v="0"/>
    <x v="2"/>
    <x v="2"/>
    <s v="Recently agreement subject individual increase."/>
    <x v="2"/>
    <s v="Field Operations"/>
    <d v="1979-12-10T00:00:00"/>
    <x v="0"/>
    <s v="Lineman"/>
    <s v="Female"/>
    <n v="48374"/>
    <s v="Other"/>
    <s v="Married"/>
    <x v="0"/>
    <x v="1"/>
  </r>
  <r>
    <x v="2092"/>
    <s v="Isabell Meadows"/>
    <d v="2019-06-29T00:00:00"/>
    <d v="2021-01-10T00:00:00"/>
    <s v="Production Technician II"/>
    <s v="Daniel Hinton"/>
    <s v="Unknown"/>
    <x v="3"/>
    <x v="0"/>
    <x v="2"/>
    <x v="2"/>
    <x v="2"/>
    <x v="2"/>
    <s v="Majority wide enjoy how."/>
    <x v="2"/>
    <s v="Splicing"/>
    <d v="1976-09-21T00:00:00"/>
    <x v="0"/>
    <s v="Labor"/>
    <s v="Female"/>
    <n v="31227"/>
    <s v="Asian"/>
    <s v="Divorced"/>
    <x v="0"/>
    <x v="1"/>
  </r>
  <r>
    <x v="2093"/>
    <s v="Jordin Alexander"/>
    <d v="2021-07-15T00:00:00"/>
    <d v="2021-09-29T00:00:00"/>
    <s v="Production Technician II"/>
    <s v="Joshua Foster"/>
    <s v="Unknown"/>
    <x v="2"/>
    <x v="0"/>
    <x v="1"/>
    <x v="1"/>
    <x v="2"/>
    <x v="2"/>
    <s v="Improve himself side."/>
    <x v="2"/>
    <s v="Engineers"/>
    <d v="1963-10-18T00:00:00"/>
    <x v="0"/>
    <s v="Engineer"/>
    <s v="Female"/>
    <n v="84169"/>
    <s v="Other"/>
    <s v="Widowed"/>
    <x v="0"/>
    <x v="4"/>
  </r>
  <r>
    <x v="2094"/>
    <s v="Frederick Carney"/>
    <d v="2022-08-19T00:00:00"/>
    <s v="N/A"/>
    <s v="Production Technician II"/>
    <s v="Summer Dickerson"/>
    <s v="Unknown"/>
    <x v="1"/>
    <x v="0"/>
    <x v="1"/>
    <x v="0"/>
    <x v="0"/>
    <x v="0"/>
    <s v="N/A"/>
    <x v="2"/>
    <s v="Field Operations"/>
    <d v="1943-03-11T00:00:00"/>
    <x v="0"/>
    <s v="Administrative"/>
    <s v="Female"/>
    <n v="69905"/>
    <s v="Other"/>
    <s v="Divorced"/>
    <x v="0"/>
    <x v="3"/>
  </r>
  <r>
    <x v="2095"/>
    <s v="Baron Lindsey"/>
    <d v="2019-09-23T00:00:00"/>
    <d v="2023-04-09T00:00:00"/>
    <s v="Production Technician II"/>
    <s v="Mr. Joseph Ashley"/>
    <s v="Unknown"/>
    <x v="8"/>
    <x v="2"/>
    <x v="1"/>
    <x v="2"/>
    <x v="0"/>
    <x v="1"/>
    <s v="Industry notice cup early."/>
    <x v="2"/>
    <s v="Engineers"/>
    <d v="1974-09-07T00:00:00"/>
    <x v="0"/>
    <s v="Technician"/>
    <s v="Female"/>
    <n v="59014"/>
    <s v="Hispanic"/>
    <s v="Single"/>
    <x v="0"/>
    <x v="2"/>
  </r>
  <r>
    <x v="2096"/>
    <s v="Rigoberto Gentry"/>
    <d v="2020-10-11T00:00:00"/>
    <d v="2021-01-06T00:00:00"/>
    <s v="Production Technician II"/>
    <s v="Bethany Gaines"/>
    <s v="Unknown"/>
    <x v="0"/>
    <x v="2"/>
    <x v="0"/>
    <x v="1"/>
    <x v="1"/>
    <x v="4"/>
    <s v="More best if page."/>
    <x v="2"/>
    <s v="Project Management - Con"/>
    <d v="1961-06-11T00:00:00"/>
    <x v="0"/>
    <s v="Administrator"/>
    <s v="Female"/>
    <n v="97514"/>
    <s v="White"/>
    <s v="Married"/>
    <x v="0"/>
    <x v="3"/>
  </r>
  <r>
    <x v="2097"/>
    <s v="Rayne Chambers"/>
    <d v="2021-08-18T00:00:00"/>
    <s v="N/A"/>
    <s v="Production Technician II"/>
    <s v="Melvin Dean"/>
    <s v="Unknown"/>
    <x v="9"/>
    <x v="0"/>
    <x v="2"/>
    <x v="0"/>
    <x v="2"/>
    <x v="0"/>
    <s v="N/A"/>
    <x v="2"/>
    <s v="Fielders"/>
    <d v="1944-06-09T00:00:00"/>
    <x v="0"/>
    <s v="Technician"/>
    <s v="Male"/>
    <n v="20436"/>
    <s v="Black"/>
    <s v="Widowed"/>
    <x v="0"/>
    <x v="3"/>
  </r>
  <r>
    <x v="2098"/>
    <s v="Laila Simmons"/>
    <d v="2022-12-17T00:00:00"/>
    <s v="N/A"/>
    <s v="Production Technician I"/>
    <s v="Zachary Smith"/>
    <s v="Unknown"/>
    <x v="9"/>
    <x v="0"/>
    <x v="2"/>
    <x v="0"/>
    <x v="1"/>
    <x v="0"/>
    <s v="N/A"/>
    <x v="2"/>
    <s v="Fielders"/>
    <d v="1965-09-02T00:00:00"/>
    <x v="0"/>
    <s v="Engineer"/>
    <s v="Male"/>
    <n v="44977"/>
    <s v="Black"/>
    <s v="Divorced"/>
    <x v="2"/>
    <x v="3"/>
  </r>
  <r>
    <x v="2099"/>
    <s v="Carsen Schmidt"/>
    <d v="2020-10-25T00:00:00"/>
    <d v="2021-12-28T00:00:00"/>
    <s v="Production Technician I"/>
    <s v="Kevin Davis"/>
    <s v="Unknown"/>
    <x v="4"/>
    <x v="0"/>
    <x v="1"/>
    <x v="2"/>
    <x v="1"/>
    <x v="4"/>
    <s v="Production senior put."/>
    <x v="2"/>
    <s v="General - Con"/>
    <d v="1950-06-08T00:00:00"/>
    <x v="0"/>
    <s v="Laborer"/>
    <s v="Female"/>
    <n v="58513"/>
    <s v="White"/>
    <s v="Single"/>
    <x v="0"/>
    <x v="2"/>
  </r>
  <r>
    <x v="2100"/>
    <s v="Bethany Mckay"/>
    <d v="2023-01-23T00:00:00"/>
    <s v="N/A"/>
    <s v="Production Technician I"/>
    <s v="Erica Harper"/>
    <s v="Unknown"/>
    <x v="6"/>
    <x v="0"/>
    <x v="2"/>
    <x v="2"/>
    <x v="2"/>
    <x v="0"/>
    <s v="N/A"/>
    <x v="2"/>
    <s v="General - Con"/>
    <d v="1961-03-09T00:00:00"/>
    <x v="0"/>
    <s v="Technician"/>
    <s v="Female"/>
    <n v="79029"/>
    <s v="Asian"/>
    <s v="Single"/>
    <x v="0"/>
    <x v="1"/>
  </r>
  <r>
    <x v="2101"/>
    <s v="Eden Robles"/>
    <d v="2019-03-15T00:00:00"/>
    <d v="2022-08-03T00:00:00"/>
    <s v="Production Technician I"/>
    <s v="Stephanie Frost"/>
    <s v="Unknown"/>
    <x v="5"/>
    <x v="4"/>
    <x v="2"/>
    <x v="1"/>
    <x v="0"/>
    <x v="3"/>
    <s v="Size shake far example."/>
    <x v="2"/>
    <s v="Field Operations"/>
    <d v="1992-10-10T00:00:00"/>
    <x v="0"/>
    <s v="Laborer"/>
    <s v="Male"/>
    <n v="11092"/>
    <s v="Black"/>
    <s v="Widowed"/>
    <x v="2"/>
    <x v="1"/>
  </r>
  <r>
    <x v="2102"/>
    <s v="Abel Snow"/>
    <d v="2023-07-06T00:00:00"/>
    <d v="2023-07-23T00:00:00"/>
    <s v="Production Technician I"/>
    <s v="Bryan Ortega DVM"/>
    <s v="Unknown"/>
    <x v="7"/>
    <x v="4"/>
    <x v="2"/>
    <x v="0"/>
    <x v="0"/>
    <x v="1"/>
    <s v="Rather make power."/>
    <x v="2"/>
    <s v="Field Operations"/>
    <d v="1960-01-16T00:00:00"/>
    <x v="0"/>
    <s v="Supervisor"/>
    <s v="Male"/>
    <n v="87665"/>
    <s v="Asian"/>
    <s v="Single"/>
    <x v="0"/>
    <x v="3"/>
  </r>
  <r>
    <x v="2103"/>
    <s v="Ashton Winters"/>
    <d v="2022-05-29T00:00:00"/>
    <s v="N/A"/>
    <s v="Production Technician I"/>
    <s v="Matthew Smith"/>
    <s v="Unknown"/>
    <x v="3"/>
    <x v="0"/>
    <x v="1"/>
    <x v="1"/>
    <x v="0"/>
    <x v="0"/>
    <s v="N/A"/>
    <x v="2"/>
    <s v="General - Con"/>
    <d v="1944-01-14T00:00:00"/>
    <x v="0"/>
    <s v="Technician"/>
    <s v="Female"/>
    <n v="71716"/>
    <s v="Black"/>
    <s v="Married"/>
    <x v="0"/>
    <x v="1"/>
  </r>
  <r>
    <x v="2104"/>
    <s v="Josie Melton"/>
    <d v="2020-06-07T00:00:00"/>
    <d v="2022-07-09T00:00:00"/>
    <s v="Production Technician I"/>
    <s v="Scott Stone"/>
    <s v="Unknown"/>
    <x v="2"/>
    <x v="0"/>
    <x v="2"/>
    <x v="2"/>
    <x v="1"/>
    <x v="3"/>
    <s v="Figure kind agent send even west."/>
    <x v="2"/>
    <s v="Fielders"/>
    <d v="1943-05-12T00:00:00"/>
    <x v="0"/>
    <s v="Engineer"/>
    <s v="Male"/>
    <n v="86764"/>
    <s v="Black"/>
    <s v="Married"/>
    <x v="0"/>
    <x v="4"/>
  </r>
  <r>
    <x v="2105"/>
    <s v="Bruno Jimenez"/>
    <d v="2020-03-21T00:00:00"/>
    <s v="N/A"/>
    <s v="Production Technician I"/>
    <s v="Frances Martinez"/>
    <s v="Unknown"/>
    <x v="1"/>
    <x v="0"/>
    <x v="0"/>
    <x v="0"/>
    <x v="1"/>
    <x v="0"/>
    <s v="N/A"/>
    <x v="2"/>
    <s v="Field Operations"/>
    <d v="2000-03-30T00:00:00"/>
    <x v="0"/>
    <s v="Warehouse Manager"/>
    <s v="Male"/>
    <n v="33599"/>
    <s v="Hispanic"/>
    <s v="Divorced"/>
    <x v="0"/>
    <x v="3"/>
  </r>
  <r>
    <x v="2106"/>
    <s v="Elijah Barr"/>
    <d v="2021-06-21T00:00:00"/>
    <d v="2022-11-11T00:00:00"/>
    <s v="Production Technician I"/>
    <s v="Heather Adams"/>
    <s v="Unknown"/>
    <x v="8"/>
    <x v="0"/>
    <x v="2"/>
    <x v="0"/>
    <x v="1"/>
    <x v="2"/>
    <s v="Figure enjoy sell work discuss former."/>
    <x v="2"/>
    <s v="Wireline Construction"/>
    <d v="1971-12-26T00:00:00"/>
    <x v="0"/>
    <s v="Operator"/>
    <s v="Female"/>
    <n v="5797"/>
    <s v="Black"/>
    <s v="Widowed"/>
    <x v="0"/>
    <x v="3"/>
  </r>
  <r>
    <x v="2107"/>
    <s v="Oswaldo Hanson"/>
    <d v="2021-10-22T00:00:00"/>
    <d v="2022-05-12T00:00:00"/>
    <s v="Production Technician I"/>
    <s v="Julie Hernandez"/>
    <s v="Unknown"/>
    <x v="0"/>
    <x v="0"/>
    <x v="2"/>
    <x v="2"/>
    <x v="1"/>
    <x v="4"/>
    <s v="Perform leader research again term."/>
    <x v="2"/>
    <s v="General - Con"/>
    <d v="1945-07-05T00:00:00"/>
    <x v="0"/>
    <s v="Laborer"/>
    <s v="Female"/>
    <n v="91007"/>
    <s v="Hispanic"/>
    <s v="Married"/>
    <x v="0"/>
    <x v="1"/>
  </r>
  <r>
    <x v="2108"/>
    <s v="Samara Roberson"/>
    <d v="2018-10-20T00:00:00"/>
    <s v="N/A"/>
    <s v="Production Technician I"/>
    <s v="Timothy Myers"/>
    <s v="Unknown"/>
    <x v="9"/>
    <x v="0"/>
    <x v="2"/>
    <x v="0"/>
    <x v="1"/>
    <x v="0"/>
    <s v="N/A"/>
    <x v="2"/>
    <s v="Fielders"/>
    <d v="1999-04-25T00:00:00"/>
    <x v="0"/>
    <s v="Engineer"/>
    <s v="Female"/>
    <n v="93749"/>
    <s v="White"/>
    <s v="Married"/>
    <x v="1"/>
    <x v="1"/>
  </r>
  <r>
    <x v="2109"/>
    <s v="Luis Frazier"/>
    <d v="2022-03-16T00:00:00"/>
    <s v="N/A"/>
    <s v="Production Technician I"/>
    <s v="Anna Walters"/>
    <s v="Unknown"/>
    <x v="4"/>
    <x v="0"/>
    <x v="1"/>
    <x v="1"/>
    <x v="2"/>
    <x v="0"/>
    <s v="N/A"/>
    <x v="2"/>
    <s v="Wireline Construction"/>
    <d v="1956-02-11T00:00:00"/>
    <x v="0"/>
    <s v="Apprentice"/>
    <s v="Female"/>
    <n v="51909"/>
    <s v="Hispanic"/>
    <s v="Single"/>
    <x v="0"/>
    <x v="1"/>
  </r>
  <r>
    <x v="2110"/>
    <s v="Jaquan Hancock"/>
    <d v="2018-12-13T00:00:00"/>
    <s v="N/A"/>
    <s v="Production Technician I"/>
    <s v="Ebony Adkins"/>
    <s v="Unknown"/>
    <x v="6"/>
    <x v="0"/>
    <x v="0"/>
    <x v="2"/>
    <x v="1"/>
    <x v="0"/>
    <s v="N/A"/>
    <x v="2"/>
    <s v="Field Operations"/>
    <d v="1958-05-07T00:00:00"/>
    <x v="0"/>
    <s v="Technician"/>
    <s v="Female"/>
    <n v="71638"/>
    <s v="Other"/>
    <s v="Divorced"/>
    <x v="0"/>
    <x v="4"/>
  </r>
  <r>
    <x v="2111"/>
    <s v="Emanuel George"/>
    <d v="2021-10-08T00:00:00"/>
    <d v="2022-08-11T00:00:00"/>
    <s v="Production Technician I"/>
    <s v="Molly Guerrero"/>
    <s v="Unknown"/>
    <x v="5"/>
    <x v="1"/>
    <x v="0"/>
    <x v="2"/>
    <x v="2"/>
    <x v="1"/>
    <s v="Past agreement focus back."/>
    <x v="2"/>
    <s v="Shop (Fleet)"/>
    <d v="1946-11-15T00:00:00"/>
    <x v="0"/>
    <s v="Mechanic"/>
    <s v="Male"/>
    <n v="85416"/>
    <s v="Asian"/>
    <s v="Single"/>
    <x v="0"/>
    <x v="3"/>
  </r>
  <r>
    <x v="2112"/>
    <s v="Giselle Calderon"/>
    <d v="2019-02-03T00:00:00"/>
    <d v="2019-04-02T00:00:00"/>
    <s v="Production Technician II"/>
    <s v="Donna Duffy"/>
    <s v="Unknown"/>
    <x v="7"/>
    <x v="0"/>
    <x v="1"/>
    <x v="1"/>
    <x v="2"/>
    <x v="2"/>
    <s v="Stock indeed about brother campaign."/>
    <x v="2"/>
    <s v="Project Management - Con"/>
    <d v="1981-07-02T00:00:00"/>
    <x v="0"/>
    <s v="Coordinator"/>
    <s v="Female"/>
    <n v="96092"/>
    <s v="White"/>
    <s v="Divorced"/>
    <x v="0"/>
    <x v="3"/>
  </r>
  <r>
    <x v="2113"/>
    <s v="Cullen French"/>
    <d v="2018-09-30T00:00:00"/>
    <s v="N/A"/>
    <s v="Production Technician II"/>
    <s v="Corey Barry"/>
    <s v="Unknown"/>
    <x v="3"/>
    <x v="0"/>
    <x v="1"/>
    <x v="1"/>
    <x v="2"/>
    <x v="0"/>
    <s v="N/A"/>
    <x v="2"/>
    <s v="Isp"/>
    <d v="1957-07-06T00:00:00"/>
    <x v="0"/>
    <s v="Technician"/>
    <s v="Female"/>
    <n v="46346"/>
    <s v="Asian"/>
    <s v="Divorced"/>
    <x v="0"/>
    <x v="1"/>
  </r>
  <r>
    <x v="2114"/>
    <s v="Braiden Kirby"/>
    <d v="2021-07-12T00:00:00"/>
    <d v="2021-08-17T00:00:00"/>
    <s v="Production Technician II"/>
    <s v="Paul Brewer"/>
    <s v="Unknown"/>
    <x v="2"/>
    <x v="0"/>
    <x v="1"/>
    <x v="0"/>
    <x v="1"/>
    <x v="2"/>
    <s v="Decide statement future ball."/>
    <x v="2"/>
    <s v="Project Management - Con"/>
    <d v="1964-01-01T00:00:00"/>
    <x v="0"/>
    <s v="Supervisor"/>
    <s v="Female"/>
    <n v="10137"/>
    <s v="Hispanic"/>
    <s v="Divorced"/>
    <x v="0"/>
    <x v="3"/>
  </r>
  <r>
    <x v="2115"/>
    <s v="Johnathan Harmon"/>
    <d v="2021-03-04T00:00:00"/>
    <s v="N/A"/>
    <s v="Production Technician II"/>
    <s v="Steven Brown"/>
    <s v="Unknown"/>
    <x v="1"/>
    <x v="0"/>
    <x v="0"/>
    <x v="2"/>
    <x v="1"/>
    <x v="0"/>
    <s v="N/A"/>
    <x v="2"/>
    <s v="Field Operations"/>
    <d v="1981-10-24T00:00:00"/>
    <x v="0"/>
    <s v="Lineman"/>
    <s v="Female"/>
    <n v="97547"/>
    <s v="Hispanic"/>
    <s v="Married"/>
    <x v="0"/>
    <x v="2"/>
  </r>
  <r>
    <x v="2116"/>
    <s v="Camren Bridges"/>
    <d v="2019-10-27T00:00:00"/>
    <s v="N/A"/>
    <s v="Production Technician II"/>
    <s v="Kyle Anderson"/>
    <s v="Unknown"/>
    <x v="8"/>
    <x v="0"/>
    <x v="0"/>
    <x v="1"/>
    <x v="0"/>
    <x v="0"/>
    <s v="N/A"/>
    <x v="2"/>
    <s v="General - Sga"/>
    <d v="1941-12-14T00:00:00"/>
    <x v="0"/>
    <s v="Lineman"/>
    <s v="Female"/>
    <n v="48509"/>
    <s v="White"/>
    <s v="Married"/>
    <x v="0"/>
    <x v="1"/>
  </r>
  <r>
    <x v="2117"/>
    <s v="Jeramiah Chandler"/>
    <d v="2019-01-28T00:00:00"/>
    <d v="2020-12-14T00:00:00"/>
    <s v="Production Technician II"/>
    <s v="Dr. Anna Hayes DVM"/>
    <s v="Unknown"/>
    <x v="0"/>
    <x v="2"/>
    <x v="0"/>
    <x v="0"/>
    <x v="2"/>
    <x v="2"/>
    <s v="Pay avoid seem unit might month run."/>
    <x v="2"/>
    <s v="Catv"/>
    <d v="1956-12-14T00:00:00"/>
    <x v="0"/>
    <s v="Technician"/>
    <s v="Female"/>
    <n v="48848"/>
    <s v="Black"/>
    <s v="Divorced"/>
    <x v="0"/>
    <x v="1"/>
  </r>
  <r>
    <x v="2118"/>
    <s v="Dana Stevenson"/>
    <d v="2021-01-10T00:00:00"/>
    <s v="N/A"/>
    <s v="Production Technician I"/>
    <s v="Thomas Bautista"/>
    <s v="Unknown"/>
    <x v="1"/>
    <x v="0"/>
    <x v="0"/>
    <x v="1"/>
    <x v="0"/>
    <x v="0"/>
    <s v="N/A"/>
    <x v="2"/>
    <s v="General - Con"/>
    <d v="1993-06-05T00:00:00"/>
    <x v="0"/>
    <s v="Laborer"/>
    <s v="Male"/>
    <n v="71016"/>
    <s v="Other"/>
    <s v="Single"/>
    <x v="0"/>
    <x v="2"/>
  </r>
  <r>
    <x v="2119"/>
    <s v="Angelique Hogan"/>
    <d v="2021-08-05T00:00:00"/>
    <d v="2023-03-02T00:00:00"/>
    <s v="Production Technician I"/>
    <s v="Andrew Davis"/>
    <s v="Unknown"/>
    <x v="8"/>
    <x v="0"/>
    <x v="0"/>
    <x v="0"/>
    <x v="2"/>
    <x v="3"/>
    <s v="Event TV few much continue success."/>
    <x v="2"/>
    <s v="Aerial"/>
    <d v="1946-02-03T00:00:00"/>
    <x v="0"/>
    <s v="Lineman"/>
    <s v="Female"/>
    <n v="28645"/>
    <s v="Asian"/>
    <s v="Widowed"/>
    <x v="0"/>
    <x v="3"/>
  </r>
  <r>
    <x v="2120"/>
    <s v="Moriah Dodson"/>
    <d v="2022-11-07T00:00:00"/>
    <d v="2023-03-02T00:00:00"/>
    <s v="Production Technician I"/>
    <s v="Rachel Chaney"/>
    <s v="Unknown"/>
    <x v="3"/>
    <x v="0"/>
    <x v="0"/>
    <x v="1"/>
    <x v="2"/>
    <x v="4"/>
    <s v="Resource collection house seek sound wind."/>
    <x v="2"/>
    <s v="Project Management - Con"/>
    <d v="1949-10-17T00:00:00"/>
    <x v="0"/>
    <s v="Project Manager"/>
    <s v="Female"/>
    <n v="58015"/>
    <s v="Black"/>
    <s v="Single"/>
    <x v="0"/>
    <x v="3"/>
  </r>
  <r>
    <x v="2121"/>
    <s v="Connor Bray"/>
    <d v="2022-01-23T00:00:00"/>
    <d v="2022-06-26T00:00:00"/>
    <s v="Production Technician I"/>
    <s v="Rachel Barr MD"/>
    <s v="Unknown"/>
    <x v="4"/>
    <x v="4"/>
    <x v="1"/>
    <x v="1"/>
    <x v="0"/>
    <x v="2"/>
    <s v="Professional military easy so."/>
    <x v="2"/>
    <s v="Project Management - Con"/>
    <d v="1946-09-23T00:00:00"/>
    <x v="0"/>
    <s v="Project Manager"/>
    <s v="Female"/>
    <n v="18652"/>
    <s v="White"/>
    <s v="Single"/>
    <x v="0"/>
    <x v="2"/>
  </r>
  <r>
    <x v="2122"/>
    <s v="Zaiden Leblanc"/>
    <d v="2021-07-12T00:00:00"/>
    <s v="N/A"/>
    <s v="Production Technician I"/>
    <s v="Michael Hays"/>
    <s v="Unknown"/>
    <x v="7"/>
    <x v="0"/>
    <x v="2"/>
    <x v="1"/>
    <x v="0"/>
    <x v="0"/>
    <s v="N/A"/>
    <x v="2"/>
    <s v="Splicing"/>
    <d v="1951-05-03T00:00:00"/>
    <x v="0"/>
    <s v="Project Manager"/>
    <s v="Male"/>
    <n v="94273"/>
    <s v="Hispanic"/>
    <s v="Married"/>
    <x v="0"/>
    <x v="3"/>
  </r>
  <r>
    <x v="2123"/>
    <s v="Taliyah Yang"/>
    <d v="2019-01-05T00:00:00"/>
    <d v="2021-11-04T00:00:00"/>
    <s v="Production Technician I"/>
    <s v="Kristi Cox"/>
    <s v="Unknown"/>
    <x v="2"/>
    <x v="4"/>
    <x v="2"/>
    <x v="2"/>
    <x v="0"/>
    <x v="3"/>
    <s v="Star idea alone."/>
    <x v="2"/>
    <s v="Engineers"/>
    <d v="1991-08-28T00:00:00"/>
    <x v="0"/>
    <s v="Technician"/>
    <s v="Female"/>
    <n v="97060"/>
    <s v="White"/>
    <s v="Single"/>
    <x v="0"/>
    <x v="2"/>
  </r>
  <r>
    <x v="2124"/>
    <s v="Boston Cochran"/>
    <d v="2020-04-07T00:00:00"/>
    <d v="2021-03-21T00:00:00"/>
    <s v="Production Technician I"/>
    <s v="Tracey Wu"/>
    <s v="Unknown"/>
    <x v="3"/>
    <x v="4"/>
    <x v="0"/>
    <x v="1"/>
    <x v="0"/>
    <x v="3"/>
    <s v="Magazine matter a teach."/>
    <x v="2"/>
    <s v="Aerial"/>
    <d v="1992-09-08T00:00:00"/>
    <x v="0"/>
    <s v="Laborer"/>
    <s v="Male"/>
    <n v="10433"/>
    <s v="Black"/>
    <s v="Divorced"/>
    <x v="0"/>
    <x v="3"/>
  </r>
  <r>
    <x v="2125"/>
    <s v="Amelia Mueller"/>
    <d v="2022-04-27T00:00:00"/>
    <s v="N/A"/>
    <s v="Production Technician I"/>
    <s v="Samuel Frye"/>
    <s v="Unknown"/>
    <x v="2"/>
    <x v="0"/>
    <x v="1"/>
    <x v="1"/>
    <x v="2"/>
    <x v="0"/>
    <s v="N/A"/>
    <x v="2"/>
    <s v="Project Management - Con"/>
    <d v="1978-07-02T00:00:00"/>
    <x v="0"/>
    <s v="Coordinator"/>
    <s v="Male"/>
    <n v="35212"/>
    <s v="Black"/>
    <s v="Divorced"/>
    <x v="0"/>
    <x v="1"/>
  </r>
  <r>
    <x v="2126"/>
    <s v="Lillianna Hull"/>
    <d v="2022-06-14T00:00:00"/>
    <d v="2022-12-05T00:00:00"/>
    <s v="Production Technician I"/>
    <s v="Stacey Robles"/>
    <s v="Unknown"/>
    <x v="1"/>
    <x v="0"/>
    <x v="0"/>
    <x v="0"/>
    <x v="0"/>
    <x v="3"/>
    <s v="Enjoy relationship page billion."/>
    <x v="2"/>
    <s v="Project Management - Con"/>
    <d v="1991-10-26T00:00:00"/>
    <x v="0"/>
    <s v="Supervisor"/>
    <s v="Male"/>
    <n v="3213"/>
    <s v="White"/>
    <s v="Married"/>
    <x v="0"/>
    <x v="1"/>
  </r>
  <r>
    <x v="2127"/>
    <s v="Laci Frederick"/>
    <d v="2019-01-13T00:00:00"/>
    <s v="N/A"/>
    <s v="Production Technician I"/>
    <s v="James Flynn"/>
    <s v="Unknown"/>
    <x v="8"/>
    <x v="0"/>
    <x v="0"/>
    <x v="0"/>
    <x v="1"/>
    <x v="0"/>
    <s v="N/A"/>
    <x v="2"/>
    <s v="Field Operations"/>
    <d v="1974-04-15T00:00:00"/>
    <x v="0"/>
    <s v="Technician"/>
    <s v="Female"/>
    <n v="7259"/>
    <s v="Black"/>
    <s v="Widowed"/>
    <x v="0"/>
    <x v="1"/>
  </r>
  <r>
    <x v="2128"/>
    <s v="Jayda Chapman"/>
    <d v="2019-06-21T00:00:00"/>
    <s v="N/A"/>
    <s v="Production Technician I"/>
    <s v="Douglas Jacobson"/>
    <s v="Unknown"/>
    <x v="0"/>
    <x v="0"/>
    <x v="2"/>
    <x v="0"/>
    <x v="0"/>
    <x v="0"/>
    <s v="N/A"/>
    <x v="2"/>
    <s v="Underground"/>
    <d v="1985-07-11T00:00:00"/>
    <x v="0"/>
    <s v="Laborer"/>
    <s v="Female"/>
    <n v="11631"/>
    <s v="Black"/>
    <s v="Widowed"/>
    <x v="0"/>
    <x v="2"/>
  </r>
  <r>
    <x v="2129"/>
    <s v="Kennedy Beard"/>
    <d v="2020-08-10T00:00:00"/>
    <d v="2023-01-14T00:00:00"/>
    <s v="Production Technician I"/>
    <s v="Scott Dawson"/>
    <s v="Unknown"/>
    <x v="9"/>
    <x v="0"/>
    <x v="0"/>
    <x v="0"/>
    <x v="1"/>
    <x v="2"/>
    <s v="Read nice continue itself attack happen."/>
    <x v="2"/>
    <s v="Wireline Construction"/>
    <d v="1981-05-09T00:00:00"/>
    <x v="0"/>
    <s v="Manager"/>
    <s v="Female"/>
    <n v="73890"/>
    <s v="Black"/>
    <s v="Widowed"/>
    <x v="0"/>
    <x v="2"/>
  </r>
  <r>
    <x v="2130"/>
    <s v="Alma Hanna"/>
    <d v="2021-04-13T00:00:00"/>
    <d v="2022-06-11T00:00:00"/>
    <s v="Production Technician I"/>
    <s v="Patricia Potter"/>
    <s v="Unknown"/>
    <x v="4"/>
    <x v="0"/>
    <x v="1"/>
    <x v="1"/>
    <x v="1"/>
    <x v="3"/>
    <s v="Tell its wind child more though."/>
    <x v="2"/>
    <s v="Wireline Construction"/>
    <d v="1954-01-28T00:00:00"/>
    <x v="0"/>
    <s v="Laborer"/>
    <s v="Female"/>
    <n v="28053"/>
    <s v="Hispanic"/>
    <s v="Single"/>
    <x v="0"/>
    <x v="1"/>
  </r>
  <r>
    <x v="2131"/>
    <s v="Ximena Suarez"/>
    <d v="2020-04-27T00:00:00"/>
    <d v="2022-10-18T00:00:00"/>
    <s v="Production Technician I"/>
    <s v="Brian Gregory"/>
    <s v="Unknown"/>
    <x v="6"/>
    <x v="0"/>
    <x v="2"/>
    <x v="0"/>
    <x v="2"/>
    <x v="1"/>
    <s v="Program personal mean life source reach."/>
    <x v="2"/>
    <s v="Field Operations"/>
    <d v="1979-09-20T00:00:00"/>
    <x v="0"/>
    <s v="Laborer"/>
    <s v="Female"/>
    <n v="12694"/>
    <s v="Asian"/>
    <s v="Divorced"/>
    <x v="0"/>
    <x v="3"/>
  </r>
  <r>
    <x v="2132"/>
    <s v="Aydin Dixon"/>
    <d v="2022-02-25T00:00:00"/>
    <d v="2022-03-02T00:00:00"/>
    <s v="Production Technician I"/>
    <s v="Jackie Davis"/>
    <s v="Unknown"/>
    <x v="5"/>
    <x v="1"/>
    <x v="1"/>
    <x v="1"/>
    <x v="0"/>
    <x v="3"/>
    <s v="Example trip behavior himself young."/>
    <x v="2"/>
    <s v="Project Management - Con"/>
    <d v="1958-10-23T00:00:00"/>
    <x v="0"/>
    <s v="Coordinator"/>
    <s v="Male"/>
    <n v="83481"/>
    <s v="White"/>
    <s v="Married"/>
    <x v="0"/>
    <x v="2"/>
  </r>
  <r>
    <x v="2133"/>
    <s v="Heidi Joyce"/>
    <d v="2018-12-06T00:00:00"/>
    <d v="2022-12-01T00:00:00"/>
    <s v="Production Technician II"/>
    <s v="Keith George"/>
    <s v="Unknown"/>
    <x v="7"/>
    <x v="0"/>
    <x v="0"/>
    <x v="1"/>
    <x v="2"/>
    <x v="2"/>
    <s v="Avoid that school central member."/>
    <x v="2"/>
    <s v="Fielders"/>
    <d v="1947-04-15T00:00:00"/>
    <x v="0"/>
    <s v="Engineer"/>
    <s v="Female"/>
    <n v="2140"/>
    <s v="Hispanic"/>
    <s v="Married"/>
    <x v="2"/>
    <x v="2"/>
  </r>
  <r>
    <x v="2134"/>
    <s v="Elle Spears"/>
    <d v="2020-03-12T00:00:00"/>
    <d v="2023-06-06T00:00:00"/>
    <s v="Production Technician II"/>
    <s v="Jennifer Smith"/>
    <s v="Unknown"/>
    <x v="0"/>
    <x v="0"/>
    <x v="0"/>
    <x v="0"/>
    <x v="1"/>
    <x v="1"/>
    <s v="Food information day art PM leader."/>
    <x v="2"/>
    <s v="Project Management - Con"/>
    <d v="1993-04-25T00:00:00"/>
    <x v="0"/>
    <s v="Administrative"/>
    <s v="Female"/>
    <n v="9790"/>
    <s v="White"/>
    <s v="Single"/>
    <x v="0"/>
    <x v="3"/>
  </r>
  <r>
    <x v="2135"/>
    <s v="Cesar Anderson"/>
    <d v="2022-11-16T00:00:00"/>
    <s v="N/A"/>
    <s v="Production Technician II"/>
    <s v="Timothy Brown"/>
    <s v="Unknown"/>
    <x v="9"/>
    <x v="0"/>
    <x v="2"/>
    <x v="2"/>
    <x v="2"/>
    <x v="0"/>
    <s v="N/A"/>
    <x v="2"/>
    <s v="Project Management - Con"/>
    <d v="1997-05-17T00:00:00"/>
    <x v="0"/>
    <s v="Foreman"/>
    <s v="Female"/>
    <n v="52077"/>
    <s v="Hispanic"/>
    <s v="Married"/>
    <x v="0"/>
    <x v="3"/>
  </r>
  <r>
    <x v="2136"/>
    <s v="Dean Mckenzie"/>
    <d v="2018-12-09T00:00:00"/>
    <d v="2023-06-25T00:00:00"/>
    <s v="Production Technician II"/>
    <s v="Justin Wells"/>
    <s v="Unknown"/>
    <x v="6"/>
    <x v="2"/>
    <x v="1"/>
    <x v="2"/>
    <x v="1"/>
    <x v="1"/>
    <s v="Easy film last fact discuss. Enough worker wall."/>
    <x v="2"/>
    <s v="Field Operations"/>
    <d v="1995-06-03T00:00:00"/>
    <x v="0"/>
    <s v="Laborer"/>
    <s v="Female"/>
    <n v="50624"/>
    <s v="Other"/>
    <s v="Single"/>
    <x v="0"/>
    <x v="1"/>
  </r>
  <r>
    <x v="2137"/>
    <s v="Isabell Wu"/>
    <d v="2022-12-25T00:00:00"/>
    <d v="2023-03-08T00:00:00"/>
    <s v="Production Technician II"/>
    <s v="Rachel Crawford"/>
    <s v="Unknown"/>
    <x v="5"/>
    <x v="2"/>
    <x v="1"/>
    <x v="0"/>
    <x v="2"/>
    <x v="2"/>
    <s v="Week campaign later realize magazine."/>
    <x v="2"/>
    <s v="Field Operations"/>
    <d v="1987-04-07T00:00:00"/>
    <x v="0"/>
    <s v="Laborer"/>
    <s v="Female"/>
    <n v="83438"/>
    <s v="Black"/>
    <s v="Single"/>
    <x v="0"/>
    <x v="3"/>
  </r>
  <r>
    <x v="2138"/>
    <s v="Kenny Blanchard"/>
    <d v="2021-11-19T00:00:00"/>
    <s v="N/A"/>
    <s v="Production Technician II"/>
    <s v="Jasmine Williamson"/>
    <s v="Unknown"/>
    <x v="1"/>
    <x v="0"/>
    <x v="0"/>
    <x v="0"/>
    <x v="1"/>
    <x v="0"/>
    <s v="N/A"/>
    <x v="2"/>
    <s v="Field Operations"/>
    <d v="1971-08-11T00:00:00"/>
    <x v="0"/>
    <s v="Technician"/>
    <s v="Female"/>
    <n v="29416"/>
    <s v="Asian"/>
    <s v="Single"/>
    <x v="0"/>
    <x v="3"/>
  </r>
  <r>
    <x v="2139"/>
    <s v="Evie Beard"/>
    <d v="2022-03-01T00:00:00"/>
    <s v="N/A"/>
    <s v="Production Technician I"/>
    <s v="Andrew Smith"/>
    <s v="Unknown"/>
    <x v="8"/>
    <x v="0"/>
    <x v="1"/>
    <x v="1"/>
    <x v="2"/>
    <x v="0"/>
    <s v="N/A"/>
    <x v="2"/>
    <s v="Catv"/>
    <d v="1990-04-02T00:00:00"/>
    <x v="0"/>
    <s v="Laborer"/>
    <s v="Male"/>
    <n v="89284"/>
    <s v="Hispanic"/>
    <s v="Widowed"/>
    <x v="0"/>
    <x v="2"/>
  </r>
  <r>
    <x v="2140"/>
    <s v="Aliya Morton"/>
    <d v="2021-03-17T00:00:00"/>
    <s v="N/A"/>
    <s v="Production Technician I"/>
    <s v="Jennifer Reeves"/>
    <s v="Unknown"/>
    <x v="0"/>
    <x v="0"/>
    <x v="2"/>
    <x v="2"/>
    <x v="1"/>
    <x v="0"/>
    <s v="N/A"/>
    <x v="2"/>
    <s v="Field Operations"/>
    <d v="1970-07-10T00:00:00"/>
    <x v="0"/>
    <s v="Foreman"/>
    <s v="Male"/>
    <n v="9420"/>
    <s v="Black"/>
    <s v="Married"/>
    <x v="2"/>
    <x v="1"/>
  </r>
  <r>
    <x v="2141"/>
    <s v="Ingrid Wilkins"/>
    <d v="2021-02-10T00:00:00"/>
    <s v="N/A"/>
    <s v="Production Technician I"/>
    <s v="Theresa Foster"/>
    <s v="Unknown"/>
    <x v="9"/>
    <x v="0"/>
    <x v="2"/>
    <x v="2"/>
    <x v="0"/>
    <x v="0"/>
    <s v="N/A"/>
    <x v="2"/>
    <s v="General - Con"/>
    <d v="1949-07-20T00:00:00"/>
    <x v="0"/>
    <s v="Flagger"/>
    <s v="Female"/>
    <n v="49701"/>
    <s v="White"/>
    <s v="Single"/>
    <x v="0"/>
    <x v="3"/>
  </r>
  <r>
    <x v="2142"/>
    <s v="Morgan Elliott"/>
    <d v="2018-09-28T00:00:00"/>
    <s v="N/A"/>
    <s v="Production Technician I"/>
    <s v="Emily Carter"/>
    <s v="Unknown"/>
    <x v="4"/>
    <x v="0"/>
    <x v="2"/>
    <x v="0"/>
    <x v="1"/>
    <x v="0"/>
    <s v="N/A"/>
    <x v="2"/>
    <s v="Aerial"/>
    <d v="1947-06-25T00:00:00"/>
    <x v="0"/>
    <s v="Lineman"/>
    <s v="Female"/>
    <n v="32652"/>
    <s v="Black"/>
    <s v="Widowed"/>
    <x v="0"/>
    <x v="1"/>
  </r>
  <r>
    <x v="2143"/>
    <s v="Shannon Lambert"/>
    <d v="2021-02-09T00:00:00"/>
    <s v="N/A"/>
    <s v="Production Technician I"/>
    <s v="Debra Perez"/>
    <s v="Unknown"/>
    <x v="6"/>
    <x v="0"/>
    <x v="1"/>
    <x v="1"/>
    <x v="0"/>
    <x v="0"/>
    <s v="N/A"/>
    <x v="2"/>
    <s v="Engineers"/>
    <d v="1956-09-19T00:00:00"/>
    <x v="0"/>
    <s v="Engineer"/>
    <s v="Male"/>
    <n v="4496"/>
    <s v="Hispanic"/>
    <s v="Married"/>
    <x v="2"/>
    <x v="1"/>
  </r>
  <r>
    <x v="2144"/>
    <s v="Prince Petty"/>
    <d v="2020-09-27T00:00:00"/>
    <d v="2022-03-04T00:00:00"/>
    <s v="Production Technician I"/>
    <s v="James Ware"/>
    <s v="Unknown"/>
    <x v="5"/>
    <x v="4"/>
    <x v="0"/>
    <x v="1"/>
    <x v="1"/>
    <x v="4"/>
    <s v="Reveal real paper peace usually fly know century."/>
    <x v="2"/>
    <s v="Field Operations"/>
    <d v="1995-10-30T00:00:00"/>
    <x v="0"/>
    <s v="Driller"/>
    <s v="Male"/>
    <n v="59765"/>
    <s v="Asian"/>
    <s v="Divorced"/>
    <x v="0"/>
    <x v="1"/>
  </r>
  <r>
    <x v="2145"/>
    <s v="Abril Joseph"/>
    <d v="2018-12-16T00:00:00"/>
    <s v="N/A"/>
    <s v="Production Technician I"/>
    <s v="Gregory Hall"/>
    <s v="Unknown"/>
    <x v="7"/>
    <x v="0"/>
    <x v="0"/>
    <x v="1"/>
    <x v="1"/>
    <x v="0"/>
    <s v="N/A"/>
    <x v="2"/>
    <s v="Project Management - Con"/>
    <d v="1978-10-18T00:00:00"/>
    <x v="0"/>
    <s v="Coordinator"/>
    <s v="Female"/>
    <n v="19021"/>
    <s v="White"/>
    <s v="Widowed"/>
    <x v="0"/>
    <x v="3"/>
  </r>
  <r>
    <x v="2146"/>
    <s v="Bobby Levy"/>
    <d v="2023-07-17T00:00:00"/>
    <d v="2023-07-28T00:00:00"/>
    <s v="Production Technician I"/>
    <s v="Donna Yang"/>
    <s v="Unknown"/>
    <x v="3"/>
    <x v="0"/>
    <x v="1"/>
    <x v="2"/>
    <x v="1"/>
    <x v="1"/>
    <s v="Member cost town create against decision."/>
    <x v="2"/>
    <s v="General - Sga"/>
    <d v="1999-04-23T00:00:00"/>
    <x v="0"/>
    <s v="Engineer"/>
    <s v="Male"/>
    <n v="48709"/>
    <s v="Hispanic"/>
    <s v="Divorced"/>
    <x v="0"/>
    <x v="2"/>
  </r>
  <r>
    <x v="2147"/>
    <s v="Gustavo Durham"/>
    <d v="2020-05-28T00:00:00"/>
    <d v="2021-12-14T00:00:00"/>
    <s v="Production Technician I"/>
    <s v="Adrienne Barnett"/>
    <s v="Unknown"/>
    <x v="2"/>
    <x v="0"/>
    <x v="2"/>
    <x v="1"/>
    <x v="1"/>
    <x v="2"/>
    <s v="Draw health deal."/>
    <x v="2"/>
    <s v="Aerial"/>
    <d v="1950-03-01T00:00:00"/>
    <x v="0"/>
    <s v="Foreman"/>
    <s v="Male"/>
    <n v="76147"/>
    <s v="White"/>
    <s v="Single"/>
    <x v="2"/>
    <x v="1"/>
  </r>
  <r>
    <x v="2148"/>
    <s v="Teagan Stevens"/>
    <d v="2021-03-01T00:00:00"/>
    <d v="2023-04-05T00:00:00"/>
    <s v="Production Technician I"/>
    <s v="Yvonne Bush"/>
    <s v="Unknown"/>
    <x v="1"/>
    <x v="0"/>
    <x v="2"/>
    <x v="0"/>
    <x v="0"/>
    <x v="2"/>
    <s v="Policy upon tend join individual direction yard."/>
    <x v="2"/>
    <s v="Field Operations"/>
    <d v="1983-09-27T00:00:00"/>
    <x v="0"/>
    <s v="Laborer"/>
    <s v="Female"/>
    <n v="19987"/>
    <s v="Black"/>
    <s v="Single"/>
    <x v="2"/>
    <x v="1"/>
  </r>
  <r>
    <x v="2149"/>
    <s v="Neil Patton"/>
    <d v="2022-02-12T00:00:00"/>
    <s v="N/A"/>
    <s v="Production Technician I"/>
    <s v="Mark Silva"/>
    <s v="Unknown"/>
    <x v="8"/>
    <x v="0"/>
    <x v="2"/>
    <x v="1"/>
    <x v="0"/>
    <x v="0"/>
    <s v="N/A"/>
    <x v="2"/>
    <s v="Aerial"/>
    <d v="1955-08-02T00:00:00"/>
    <x v="0"/>
    <s v="Foreman"/>
    <s v="Female"/>
    <n v="11927"/>
    <s v="Asian"/>
    <s v="Widowed"/>
    <x v="0"/>
    <x v="1"/>
  </r>
  <r>
    <x v="2150"/>
    <s v="Khalil Guzman"/>
    <d v="2022-02-26T00:00:00"/>
    <s v="N/A"/>
    <s v="Production Technician I"/>
    <s v="Melissa Wheeler DDS"/>
    <s v="Unknown"/>
    <x v="0"/>
    <x v="0"/>
    <x v="0"/>
    <x v="1"/>
    <x v="1"/>
    <x v="0"/>
    <s v="N/A"/>
    <x v="2"/>
    <s v="Field Operations"/>
    <d v="1965-11-15T00:00:00"/>
    <x v="0"/>
    <s v="Engineer"/>
    <s v="Female"/>
    <n v="81158"/>
    <s v="White"/>
    <s v="Widowed"/>
    <x v="2"/>
    <x v="3"/>
  </r>
  <r>
    <x v="2151"/>
    <s v="Alaina Mayo"/>
    <d v="2022-07-05T00:00:00"/>
    <d v="2022-12-28T00:00:00"/>
    <s v="Production Technician I"/>
    <s v="Mr. Tony Collier"/>
    <s v="Unknown"/>
    <x v="9"/>
    <x v="0"/>
    <x v="1"/>
    <x v="1"/>
    <x v="1"/>
    <x v="2"/>
    <s v="Through would building generation pay investment."/>
    <x v="2"/>
    <s v="Field Operations"/>
    <d v="1953-12-29T00:00:00"/>
    <x v="0"/>
    <s v="Laborer"/>
    <s v="Female"/>
    <n v="27163"/>
    <s v="Black"/>
    <s v="Widowed"/>
    <x v="2"/>
    <x v="2"/>
  </r>
  <r>
    <x v="2152"/>
    <s v="Jagger Morgan"/>
    <d v="2019-11-29T00:00:00"/>
    <d v="2022-03-11T00:00:00"/>
    <s v="Production Technician I"/>
    <s v="Kathleen Johnson"/>
    <s v="Unknown"/>
    <x v="4"/>
    <x v="0"/>
    <x v="0"/>
    <x v="0"/>
    <x v="2"/>
    <x v="4"/>
    <s v="Seven trip current difference baby."/>
    <x v="2"/>
    <s v="Field Operations"/>
    <d v="1994-12-13T00:00:00"/>
    <x v="0"/>
    <s v="Technician"/>
    <s v="Female"/>
    <n v="96230"/>
    <s v="Other"/>
    <s v="Single"/>
    <x v="0"/>
    <x v="3"/>
  </r>
  <r>
    <x v="2153"/>
    <s v="Donavan Kennedy"/>
    <d v="2019-02-22T00:00:00"/>
    <s v="N/A"/>
    <s v="Production Technician I"/>
    <s v="Julia Davis"/>
    <s v="Unknown"/>
    <x v="6"/>
    <x v="0"/>
    <x v="2"/>
    <x v="2"/>
    <x v="1"/>
    <x v="0"/>
    <s v="N/A"/>
    <x v="2"/>
    <s v="Engineers"/>
    <d v="1949-05-21T00:00:00"/>
    <x v="0"/>
    <s v="Engineer"/>
    <s v="Female"/>
    <n v="75205"/>
    <s v="Black"/>
    <s v="Single"/>
    <x v="0"/>
    <x v="1"/>
  </r>
  <r>
    <x v="2154"/>
    <s v="Amy Frederick"/>
    <d v="2020-07-16T00:00:00"/>
    <d v="2022-02-15T00:00:00"/>
    <s v="Production Technician I"/>
    <s v="Amanda Carter"/>
    <s v="Unknown"/>
    <x v="5"/>
    <x v="1"/>
    <x v="1"/>
    <x v="2"/>
    <x v="1"/>
    <x v="2"/>
    <s v="Interest sit production sit director think."/>
    <x v="2"/>
    <s v="General - Con"/>
    <d v="1951-03-14T00:00:00"/>
    <x v="0"/>
    <s v="Lineman"/>
    <s v="Male"/>
    <n v="56136"/>
    <s v="Black"/>
    <s v="Married"/>
    <x v="0"/>
    <x v="1"/>
  </r>
  <r>
    <x v="2155"/>
    <s v="Pierce Charles"/>
    <d v="2019-07-18T00:00:00"/>
    <d v="2020-02-19T00:00:00"/>
    <s v="Production Technician II"/>
    <s v="Jenny Ray"/>
    <s v="Unknown"/>
    <x v="5"/>
    <x v="2"/>
    <x v="1"/>
    <x v="2"/>
    <x v="0"/>
    <x v="2"/>
    <s v="Else feel no individual."/>
    <x v="2"/>
    <s v="General - Con"/>
    <d v="1962-07-16T00:00:00"/>
    <x v="0"/>
    <s v="Lineman"/>
    <s v="Female"/>
    <n v="65327"/>
    <s v="Black"/>
    <s v="Married"/>
    <x v="0"/>
    <x v="2"/>
  </r>
  <r>
    <x v="2156"/>
    <s v="Deegan Pham"/>
    <d v="2019-03-10T00:00:00"/>
    <d v="2021-11-16T00:00:00"/>
    <s v="Production Technician II"/>
    <s v="Kimberly Collier"/>
    <s v="Unknown"/>
    <x v="7"/>
    <x v="0"/>
    <x v="1"/>
    <x v="0"/>
    <x v="2"/>
    <x v="2"/>
    <s v="Capital series something again ever."/>
    <x v="2"/>
    <s v="Billable Consultants"/>
    <d v="1984-03-16T00:00:00"/>
    <x v="0"/>
    <s v="Engineer"/>
    <s v="Female"/>
    <n v="25266"/>
    <s v="White"/>
    <s v="Divorced"/>
    <x v="2"/>
    <x v="2"/>
  </r>
  <r>
    <x v="2157"/>
    <s v="Seth Oneill"/>
    <d v="2023-05-30T00:00:00"/>
    <d v="2023-07-21T00:00:00"/>
    <s v="Production Technician II"/>
    <s v="Michael Hendricks"/>
    <s v="Unknown"/>
    <x v="3"/>
    <x v="0"/>
    <x v="0"/>
    <x v="0"/>
    <x v="2"/>
    <x v="4"/>
    <s v="More next spring around television million media."/>
    <x v="2"/>
    <s v="General - Sga"/>
    <d v="1976-01-21T00:00:00"/>
    <x v="0"/>
    <s v="Director"/>
    <s v="Female"/>
    <n v="35824"/>
    <s v="Hispanic"/>
    <s v="Divorced"/>
    <x v="2"/>
    <x v="1"/>
  </r>
  <r>
    <x v="2158"/>
    <s v="Mollie Woodward"/>
    <d v="2018-08-23T00:00:00"/>
    <d v="2019-06-19T00:00:00"/>
    <s v="Production Technician II"/>
    <s v="Lindsay White"/>
    <s v="Unknown"/>
    <x v="2"/>
    <x v="0"/>
    <x v="2"/>
    <x v="2"/>
    <x v="0"/>
    <x v="2"/>
    <s v="Allow decide education consider early such."/>
    <x v="2"/>
    <s v="Field Operations"/>
    <d v="1978-05-29T00:00:00"/>
    <x v="0"/>
    <s v="Groundman"/>
    <s v="Female"/>
    <n v="24940"/>
    <s v="Asian"/>
    <s v="Married"/>
    <x v="0"/>
    <x v="3"/>
  </r>
  <r>
    <x v="2159"/>
    <s v="Baylee Warner"/>
    <d v="2019-03-06T00:00:00"/>
    <s v="N/A"/>
    <s v="Production Technician II"/>
    <s v="Madeline Henderson"/>
    <s v="Unknown"/>
    <x v="1"/>
    <x v="0"/>
    <x v="2"/>
    <x v="0"/>
    <x v="0"/>
    <x v="0"/>
    <s v="N/A"/>
    <x v="2"/>
    <s v="Splicing"/>
    <d v="1951-04-18T00:00:00"/>
    <x v="0"/>
    <s v="Splicer"/>
    <s v="Female"/>
    <n v="69293"/>
    <s v="Other"/>
    <s v="Single"/>
    <x v="2"/>
    <x v="3"/>
  </r>
  <r>
    <x v="2160"/>
    <s v="Celeste Allison"/>
    <d v="2023-08-01T00:00:00"/>
    <d v="2023-08-02T00:00:00"/>
    <s v="Production Technician II"/>
    <s v="Erin Maxwell"/>
    <s v="Unknown"/>
    <x v="8"/>
    <x v="2"/>
    <x v="2"/>
    <x v="1"/>
    <x v="2"/>
    <x v="1"/>
    <s v="Material thousand usually."/>
    <x v="2"/>
    <s v="General - Con"/>
    <d v="1983-04-17T00:00:00"/>
    <x v="0"/>
    <s v="Laborer"/>
    <s v="Female"/>
    <n v="9346"/>
    <s v="Black"/>
    <s v="Divorced"/>
    <x v="0"/>
    <x v="4"/>
  </r>
  <r>
    <x v="2161"/>
    <s v="Camryn Clark"/>
    <d v="2020-02-24T00:00:00"/>
    <d v="2020-12-24T00:00:00"/>
    <s v="Production Technician II"/>
    <s v="Kaitlin Thomas MD"/>
    <s v="Unknown"/>
    <x v="0"/>
    <x v="0"/>
    <x v="0"/>
    <x v="0"/>
    <x v="1"/>
    <x v="3"/>
    <s v="Not later mission use industry family at."/>
    <x v="2"/>
    <s v="Isp"/>
    <d v="1997-08-27T00:00:00"/>
    <x v="0"/>
    <s v="Manager"/>
    <s v="Male"/>
    <n v="57257"/>
    <s v="White"/>
    <s v="Single"/>
    <x v="0"/>
    <x v="2"/>
  </r>
  <r>
    <x v="2162"/>
    <s v="Geovanni Crawford"/>
    <d v="2019-09-26T00:00:00"/>
    <s v="N/A"/>
    <s v="Production Technician I"/>
    <s v="Taylor Martin"/>
    <s v="Unknown"/>
    <x v="8"/>
    <x v="0"/>
    <x v="1"/>
    <x v="0"/>
    <x v="2"/>
    <x v="0"/>
    <s v="N/A"/>
    <x v="2"/>
    <s v="Catv"/>
    <d v="1979-03-13T00:00:00"/>
    <x v="0"/>
    <s v="Laborer"/>
    <s v="Male"/>
    <n v="57484"/>
    <s v="Black"/>
    <s v="Married"/>
    <x v="0"/>
    <x v="3"/>
  </r>
  <r>
    <x v="2163"/>
    <s v="Danielle Blanchard"/>
    <d v="2022-12-07T00:00:00"/>
    <d v="2023-06-08T00:00:00"/>
    <s v="Production Technician I"/>
    <s v="Natalie Hogan"/>
    <s v="Unknown"/>
    <x v="0"/>
    <x v="2"/>
    <x v="2"/>
    <x v="1"/>
    <x v="1"/>
    <x v="3"/>
    <s v="Beat hand ready reason development else doctor."/>
    <x v="2"/>
    <s v="Field Operations"/>
    <d v="1997-03-18T00:00:00"/>
    <x v="0"/>
    <s v="Foreman"/>
    <s v="Female"/>
    <n v="89536"/>
    <s v="Other"/>
    <s v="Married"/>
    <x v="0"/>
    <x v="2"/>
  </r>
  <r>
    <x v="2164"/>
    <s v="Kasey Pineda"/>
    <d v="2019-03-08T00:00:00"/>
    <d v="2021-02-08T00:00:00"/>
    <s v="Production Technician I"/>
    <s v="Kenneth Wilkinson"/>
    <s v="Unknown"/>
    <x v="9"/>
    <x v="0"/>
    <x v="0"/>
    <x v="1"/>
    <x v="2"/>
    <x v="4"/>
    <s v="Truth hope she after."/>
    <x v="2"/>
    <s v="Field Operations"/>
    <d v="1994-12-24T00:00:00"/>
    <x v="0"/>
    <s v="Laborer"/>
    <s v="Female"/>
    <n v="38677"/>
    <s v="Black"/>
    <s v="Single"/>
    <x v="0"/>
    <x v="1"/>
  </r>
  <r>
    <x v="2165"/>
    <s v="Kenzie Friedman"/>
    <d v="2019-08-06T00:00:00"/>
    <d v="2022-07-27T00:00:00"/>
    <s v="Production Technician I"/>
    <s v="Michelle Beasley"/>
    <s v="Unknown"/>
    <x v="4"/>
    <x v="0"/>
    <x v="0"/>
    <x v="0"/>
    <x v="2"/>
    <x v="3"/>
    <s v="Whatever up again yeah wear red."/>
    <x v="2"/>
    <s v="Field Operations"/>
    <d v="1993-11-02T00:00:00"/>
    <x v="0"/>
    <s v="Laborer"/>
    <s v="Female"/>
    <n v="28796"/>
    <s v="White"/>
    <s v="Single"/>
    <x v="2"/>
    <x v="1"/>
  </r>
  <r>
    <x v="2166"/>
    <s v="Destinee Mejia"/>
    <d v="2019-06-19T00:00:00"/>
    <s v="N/A"/>
    <s v="Production Technician I"/>
    <s v="Karina Hampton"/>
    <s v="Unknown"/>
    <x v="6"/>
    <x v="0"/>
    <x v="2"/>
    <x v="2"/>
    <x v="0"/>
    <x v="0"/>
    <s v="N/A"/>
    <x v="2"/>
    <s v="Splicing"/>
    <d v="1943-09-19T00:00:00"/>
    <x v="0"/>
    <s v="Lineman"/>
    <s v="Male"/>
    <n v="2156"/>
    <s v="Other"/>
    <s v="Divorced"/>
    <x v="2"/>
    <x v="3"/>
  </r>
  <r>
    <x v="2167"/>
    <s v="Deshawn Henry"/>
    <d v="2022-02-08T00:00:00"/>
    <d v="2023-07-18T00:00:00"/>
    <s v="Production Technician I"/>
    <s v="Timothy Price"/>
    <s v="Unknown"/>
    <x v="5"/>
    <x v="4"/>
    <x v="0"/>
    <x v="0"/>
    <x v="2"/>
    <x v="2"/>
    <s v="Hot stage record listen cost against."/>
    <x v="2"/>
    <s v="Sales &amp; Marketing"/>
    <d v="1990-05-24T00:00:00"/>
    <x v="0"/>
    <s v="Assistant"/>
    <s v="Male"/>
    <n v="86333"/>
    <s v="Hispanic"/>
    <s v="Married"/>
    <x v="0"/>
    <x v="1"/>
  </r>
  <r>
    <x v="2168"/>
    <s v="Cristian Ritter"/>
    <d v="2019-06-08T00:00:00"/>
    <d v="2021-01-29T00:00:00"/>
    <s v="Production Technician I"/>
    <s v="Jade Howell"/>
    <s v="Unknown"/>
    <x v="7"/>
    <x v="0"/>
    <x v="0"/>
    <x v="2"/>
    <x v="0"/>
    <x v="3"/>
    <s v="Find by campaign. Bit oil show cultural up smile."/>
    <x v="2"/>
    <s v="Aerial"/>
    <d v="1951-04-03T00:00:00"/>
    <x v="0"/>
    <s v="Lineman"/>
    <s v="Female"/>
    <n v="17633"/>
    <s v="Other"/>
    <s v="Single"/>
    <x v="2"/>
    <x v="3"/>
  </r>
  <r>
    <x v="2169"/>
    <s v="Demarcus Huffman"/>
    <d v="2022-01-28T00:00:00"/>
    <d v="2023-06-23T00:00:00"/>
    <s v="Production Technician I"/>
    <s v="David Harrison"/>
    <s v="Unknown"/>
    <x v="3"/>
    <x v="0"/>
    <x v="2"/>
    <x v="1"/>
    <x v="2"/>
    <x v="4"/>
    <s v="Good talk past."/>
    <x v="2"/>
    <s v="Field Operations"/>
    <d v="1992-01-23T00:00:00"/>
    <x v="0"/>
    <s v="Technician"/>
    <s v="Male"/>
    <n v="16568"/>
    <s v="Asian"/>
    <s v="Married"/>
    <x v="0"/>
    <x v="1"/>
  </r>
  <r>
    <x v="2170"/>
    <s v="Regina Lopez"/>
    <d v="2020-08-26T00:00:00"/>
    <d v="2022-08-11T00:00:00"/>
    <s v="Production Technician I"/>
    <s v="Courtney Neal"/>
    <s v="Unknown"/>
    <x v="2"/>
    <x v="0"/>
    <x v="0"/>
    <x v="0"/>
    <x v="0"/>
    <x v="1"/>
    <s v="Suddenly myself debate official training three."/>
    <x v="2"/>
    <s v="Engineers"/>
    <d v="1995-02-25T00:00:00"/>
    <x v="0"/>
    <s v="Engineer"/>
    <s v="Female"/>
    <n v="44233"/>
    <s v="White"/>
    <s v="Widowed"/>
    <x v="0"/>
    <x v="2"/>
  </r>
  <r>
    <x v="2171"/>
    <s v="Justice Clark"/>
    <d v="2019-04-22T00:00:00"/>
    <s v="N/A"/>
    <s v="Production Technician I"/>
    <s v="Elizabeth Allen"/>
    <s v="Unknown"/>
    <x v="1"/>
    <x v="0"/>
    <x v="1"/>
    <x v="1"/>
    <x v="0"/>
    <x v="0"/>
    <s v="N/A"/>
    <x v="2"/>
    <s v="Shop (Fleet)"/>
    <d v="1983-07-09T00:00:00"/>
    <x v="0"/>
    <s v="Mechanic"/>
    <s v="Female"/>
    <n v="41155"/>
    <s v="Asian"/>
    <s v="Divorced"/>
    <x v="0"/>
    <x v="3"/>
  </r>
  <r>
    <x v="2172"/>
    <s v="Tucker Sweeney"/>
    <d v="2022-12-21T00:00:00"/>
    <d v="2023-05-30T00:00:00"/>
    <s v="Production Technician I"/>
    <s v="Gloria Vaughn"/>
    <s v="Unknown"/>
    <x v="8"/>
    <x v="0"/>
    <x v="1"/>
    <x v="0"/>
    <x v="0"/>
    <x v="3"/>
    <s v="Place hear beat."/>
    <x v="2"/>
    <s v="Billable Consultants"/>
    <d v="1957-03-14T00:00:00"/>
    <x v="0"/>
    <s v="Engineer"/>
    <s v="Female"/>
    <n v="24597"/>
    <s v="Asian"/>
    <s v="Married"/>
    <x v="0"/>
    <x v="4"/>
  </r>
  <r>
    <x v="2173"/>
    <s v="Roy Pratt"/>
    <d v="2022-10-12T00:00:00"/>
    <d v="2023-07-03T00:00:00"/>
    <s v="Production Technician I"/>
    <s v="Tracy Warner"/>
    <s v="Unknown"/>
    <x v="0"/>
    <x v="0"/>
    <x v="2"/>
    <x v="1"/>
    <x v="0"/>
    <x v="1"/>
    <s v="Only something seven relate leg however."/>
    <x v="2"/>
    <s v="Catv"/>
    <d v="1961-06-13T00:00:00"/>
    <x v="0"/>
    <s v="Foreman"/>
    <s v="Female"/>
    <n v="59255"/>
    <s v="Hispanic"/>
    <s v="Single"/>
    <x v="0"/>
    <x v="2"/>
  </r>
  <r>
    <x v="2174"/>
    <s v="Raphael Whitney"/>
    <d v="2023-07-23T00:00:00"/>
    <d v="2023-08-01T00:00:00"/>
    <s v="Production Technician I"/>
    <s v="Richard Cox"/>
    <s v="Unknown"/>
    <x v="9"/>
    <x v="0"/>
    <x v="2"/>
    <x v="2"/>
    <x v="2"/>
    <x v="2"/>
    <s v="Foreign friend policy green."/>
    <x v="2"/>
    <s v="Fielders"/>
    <d v="1947-07-11T00:00:00"/>
    <x v="0"/>
    <s v="Engineer"/>
    <s v="Female"/>
    <n v="97410"/>
    <s v="Asian"/>
    <s v="Single"/>
    <x v="0"/>
    <x v="4"/>
  </r>
  <r>
    <x v="2175"/>
    <s v="Cade Palmer"/>
    <d v="2018-12-13T00:00:00"/>
    <d v="2020-06-23T00:00:00"/>
    <s v="Production Technician I"/>
    <s v="Jessica Morgan"/>
    <s v="Unknown"/>
    <x v="4"/>
    <x v="0"/>
    <x v="2"/>
    <x v="0"/>
    <x v="2"/>
    <x v="3"/>
    <s v="Minute between another local country."/>
    <x v="2"/>
    <s v="Project Management - Con"/>
    <d v="2000-02-24T00:00:00"/>
    <x v="0"/>
    <s v="Coordinator"/>
    <s v="Female"/>
    <n v="42252"/>
    <s v="Other"/>
    <s v="Widowed"/>
    <x v="2"/>
    <x v="4"/>
  </r>
  <r>
    <x v="2176"/>
    <s v="Abel Potts"/>
    <d v="2019-09-30T00:00:00"/>
    <d v="2021-06-23T00:00:00"/>
    <s v="Production Technician I"/>
    <s v="Lori Martin"/>
    <s v="Unknown"/>
    <x v="6"/>
    <x v="1"/>
    <x v="2"/>
    <x v="0"/>
    <x v="2"/>
    <x v="3"/>
    <s v="Six agreement take. Newspaper back land health."/>
    <x v="2"/>
    <s v="Project Management - Con"/>
    <d v="2000-03-13T00:00:00"/>
    <x v="0"/>
    <s v="Coordinator"/>
    <s v="Female"/>
    <n v="48294"/>
    <s v="Asian"/>
    <s v="Single"/>
    <x v="0"/>
    <x v="4"/>
  </r>
  <r>
    <x v="2177"/>
    <s v="Wayne Leon"/>
    <d v="2020-01-24T00:00:00"/>
    <d v="2023-06-09T00:00:00"/>
    <s v="Production Technician II"/>
    <s v="Eric Lopez"/>
    <s v="Unknown"/>
    <x v="5"/>
    <x v="2"/>
    <x v="0"/>
    <x v="1"/>
    <x v="0"/>
    <x v="1"/>
    <s v="Follow arrive inside source."/>
    <x v="2"/>
    <s v="Field Operations"/>
    <d v="1990-04-30T00:00:00"/>
    <x v="0"/>
    <s v="Administrator"/>
    <s v="Female"/>
    <n v="45258"/>
    <s v="White"/>
    <s v="Married"/>
    <x v="1"/>
    <x v="4"/>
  </r>
  <r>
    <x v="2178"/>
    <s v="Amya Armstrong"/>
    <d v="2020-12-23T00:00:00"/>
    <d v="2021-03-17T00:00:00"/>
    <s v="Production Technician II"/>
    <s v="Victoria Thomas"/>
    <s v="Unknown"/>
    <x v="7"/>
    <x v="0"/>
    <x v="2"/>
    <x v="1"/>
    <x v="2"/>
    <x v="2"/>
    <s v="Assume none mother note poor indeed."/>
    <x v="2"/>
    <s v="Field Operations"/>
    <d v="1941-12-22T00:00:00"/>
    <x v="0"/>
    <s v="Lineman"/>
    <s v="Male"/>
    <n v="96822"/>
    <s v="Black"/>
    <s v="Divorced"/>
    <x v="0"/>
    <x v="1"/>
  </r>
  <r>
    <x v="2179"/>
    <s v="Johnny Whitehead"/>
    <d v="2019-06-07T00:00:00"/>
    <d v="2020-01-11T00:00:00"/>
    <s v="Production Technician II"/>
    <s v="Jennifer Dean"/>
    <s v="Unknown"/>
    <x v="3"/>
    <x v="2"/>
    <x v="2"/>
    <x v="2"/>
    <x v="1"/>
    <x v="4"/>
    <s v="Begin person since way. Thus region happy no."/>
    <x v="2"/>
    <s v="Field Operations"/>
    <d v="1997-10-27T00:00:00"/>
    <x v="0"/>
    <s v="Technician"/>
    <s v="Female"/>
    <n v="14828"/>
    <s v="Hispanic"/>
    <s v="Divorced"/>
    <x v="0"/>
    <x v="3"/>
  </r>
  <r>
    <x v="2180"/>
    <s v="Antwan Clayton"/>
    <d v="2019-12-25T00:00:00"/>
    <d v="2021-11-14T00:00:00"/>
    <s v="Production Technician II"/>
    <s v="Cameron Harris"/>
    <s v="Unknown"/>
    <x v="2"/>
    <x v="0"/>
    <x v="1"/>
    <x v="1"/>
    <x v="1"/>
    <x v="2"/>
    <s v="Safe cost bar use per both tend."/>
    <x v="2"/>
    <s v="General - Con"/>
    <d v="1959-07-17T00:00:00"/>
    <x v="0"/>
    <s v="Foreman"/>
    <s v="Female"/>
    <n v="26328"/>
    <s v="Other"/>
    <s v="Single"/>
    <x v="0"/>
    <x v="3"/>
  </r>
  <r>
    <x v="2181"/>
    <s v="Dexter Preston"/>
    <d v="2023-01-26T00:00:00"/>
    <s v="N/A"/>
    <s v="Production Technician II"/>
    <s v="Benjamin Cantrell"/>
    <s v="Unknown"/>
    <x v="1"/>
    <x v="0"/>
    <x v="1"/>
    <x v="2"/>
    <x v="1"/>
    <x v="0"/>
    <s v="N/A"/>
    <x v="2"/>
    <s v="Field Operations"/>
    <d v="1971-11-21T00:00:00"/>
    <x v="0"/>
    <s v="Technician"/>
    <s v="Female"/>
    <n v="55287"/>
    <s v="White"/>
    <s v="Married"/>
    <x v="1"/>
    <x v="1"/>
  </r>
  <r>
    <x v="2182"/>
    <s v="Uriah Guerrero"/>
    <d v="2022-11-03T00:00:00"/>
    <d v="2023-08-03T00:00:00"/>
    <s v="Production Technician II"/>
    <s v="Victor Warren"/>
    <s v="Unknown"/>
    <x v="8"/>
    <x v="2"/>
    <x v="2"/>
    <x v="0"/>
    <x v="1"/>
    <x v="3"/>
    <s v="Then foot not."/>
    <x v="2"/>
    <s v="Engineers"/>
    <d v="1953-02-15T00:00:00"/>
    <x v="0"/>
    <s v="Technician"/>
    <s v="Male"/>
    <n v="40809"/>
    <s v="Other"/>
    <s v="Single"/>
    <x v="1"/>
    <x v="0"/>
  </r>
  <r>
    <x v="2183"/>
    <s v="Dakota Oliver"/>
    <d v="2022-05-13T00:00:00"/>
    <s v="N/A"/>
    <s v="Production Technician I"/>
    <s v="Brian Roberts"/>
    <s v="Unknown"/>
    <x v="5"/>
    <x v="0"/>
    <x v="0"/>
    <x v="0"/>
    <x v="2"/>
    <x v="0"/>
    <s v="N/A"/>
    <x v="2"/>
    <s v="Field Operations"/>
    <d v="1972-05-21T00:00:00"/>
    <x v="0"/>
    <s v="Tower Hand"/>
    <s v="Female"/>
    <n v="9994"/>
    <s v="Hispanic"/>
    <s v="Single"/>
    <x v="1"/>
    <x v="2"/>
  </r>
  <r>
    <x v="2184"/>
    <s v="Selena Yoder"/>
    <d v="2020-09-23T00:00:00"/>
    <d v="2023-03-15T00:00:00"/>
    <s v="Production Technician I"/>
    <s v="Tina Wright"/>
    <s v="Unknown"/>
    <x v="1"/>
    <x v="2"/>
    <x v="1"/>
    <x v="1"/>
    <x v="1"/>
    <x v="2"/>
    <s v="Development second material common."/>
    <x v="2"/>
    <s v="Field Operations"/>
    <d v="1999-11-10T00:00:00"/>
    <x v="0"/>
    <s v="Assistant"/>
    <s v="Female"/>
    <n v="91605"/>
    <s v="Other"/>
    <s v="Divorced"/>
    <x v="1"/>
    <x v="1"/>
  </r>
  <r>
    <x v="2185"/>
    <s v="Kaila Flowers"/>
    <d v="2021-08-29T00:00:00"/>
    <d v="2022-11-08T00:00:00"/>
    <s v="Production Technician I"/>
    <s v="Mary Weber"/>
    <s v="Unknown"/>
    <x v="8"/>
    <x v="0"/>
    <x v="0"/>
    <x v="0"/>
    <x v="2"/>
    <x v="2"/>
    <s v="Believe kitchen whose true."/>
    <x v="2"/>
    <s v="Aerial"/>
    <d v="1967-05-03T00:00:00"/>
    <x v="0"/>
    <s v="Supervisor"/>
    <s v="Female"/>
    <n v="76162"/>
    <s v="Black"/>
    <s v="Divorced"/>
    <x v="0"/>
    <x v="1"/>
  </r>
  <r>
    <x v="2186"/>
    <s v="Dashawn Ramirez"/>
    <d v="2022-12-13T00:00:00"/>
    <d v="2023-01-11T00:00:00"/>
    <s v="Production Technician I"/>
    <s v="Eric Riley Jr."/>
    <s v="Unknown"/>
    <x v="3"/>
    <x v="0"/>
    <x v="1"/>
    <x v="1"/>
    <x v="2"/>
    <x v="3"/>
    <s v="Wide smile scene such society contain."/>
    <x v="2"/>
    <s v="Wireline Construction"/>
    <d v="1962-04-08T00:00:00"/>
    <x v="0"/>
    <s v="Project Manager"/>
    <s v="Female"/>
    <n v="13522"/>
    <s v="Black"/>
    <s v="Single"/>
    <x v="1"/>
    <x v="0"/>
  </r>
  <r>
    <x v="2187"/>
    <s v="Meghan Ray"/>
    <d v="2022-11-06T00:00:00"/>
    <s v="N/A"/>
    <s v="Production Technician I"/>
    <s v="Kathy Wong"/>
    <s v="Unknown"/>
    <x v="4"/>
    <x v="0"/>
    <x v="0"/>
    <x v="1"/>
    <x v="0"/>
    <x v="0"/>
    <s v="N/A"/>
    <x v="2"/>
    <s v="Field Operations"/>
    <d v="1978-11-04T00:00:00"/>
    <x v="0"/>
    <s v="Laborer"/>
    <s v="Male"/>
    <n v="2956"/>
    <s v="Hispanic"/>
    <s v="Divorced"/>
    <x v="0"/>
    <x v="3"/>
  </r>
  <r>
    <x v="2188"/>
    <s v="Jasiah Palmer"/>
    <d v="2023-08-04T00:00:00"/>
    <s v="N/A"/>
    <s v="Production Technician I"/>
    <s v="Ernest Bates"/>
    <s v="Unknown"/>
    <x v="7"/>
    <x v="0"/>
    <x v="2"/>
    <x v="1"/>
    <x v="1"/>
    <x v="0"/>
    <s v="N/A"/>
    <x v="2"/>
    <s v="Project Management - Con"/>
    <d v="1964-07-21T00:00:00"/>
    <x v="0"/>
    <s v="Project Manager"/>
    <s v="Female"/>
    <n v="46851"/>
    <s v="Asian"/>
    <s v="Married"/>
    <x v="1"/>
    <x v="4"/>
  </r>
  <r>
    <x v="2189"/>
    <s v="Jaiden Hawkins"/>
    <d v="2020-11-15T00:00:00"/>
    <s v="N/A"/>
    <s v="Production Technician I"/>
    <s v="Brittany Allen"/>
    <s v="Unknown"/>
    <x v="2"/>
    <x v="0"/>
    <x v="1"/>
    <x v="1"/>
    <x v="0"/>
    <x v="0"/>
    <s v="N/A"/>
    <x v="2"/>
    <s v="General - Con"/>
    <d v="1998-02-10T00:00:00"/>
    <x v="0"/>
    <s v="Administration"/>
    <s v="Male"/>
    <n v="89125"/>
    <s v="White"/>
    <s v="Divorced"/>
    <x v="1"/>
    <x v="1"/>
  </r>
  <r>
    <x v="2190"/>
    <s v="Monserrat Miranda"/>
    <d v="2022-07-06T00:00:00"/>
    <d v="2022-08-12T00:00:00"/>
    <s v="Production Technician I"/>
    <s v="Krystal Newton"/>
    <s v="Unknown"/>
    <x v="0"/>
    <x v="0"/>
    <x v="0"/>
    <x v="0"/>
    <x v="0"/>
    <x v="4"/>
    <s v="Read PM learn third clearly film news."/>
    <x v="2"/>
    <s v="Technology / It"/>
    <d v="1945-01-28T00:00:00"/>
    <x v="0"/>
    <s v="Technician"/>
    <s v="Male"/>
    <n v="29435"/>
    <s v="Black"/>
    <s v="Married"/>
    <x v="0"/>
    <x v="1"/>
  </r>
  <r>
    <x v="2191"/>
    <s v="Johnathon Lynch"/>
    <d v="2019-04-21T00:00:00"/>
    <d v="2022-01-12T00:00:00"/>
    <s v="Production Technician I"/>
    <s v="Alexandra Goodman"/>
    <s v="Unknown"/>
    <x v="9"/>
    <x v="0"/>
    <x v="2"/>
    <x v="0"/>
    <x v="0"/>
    <x v="3"/>
    <s v="Ball they group who."/>
    <x v="2"/>
    <s v="Aerial"/>
    <d v="1997-01-12T00:00:00"/>
    <x v="0"/>
    <s v="Laborer"/>
    <s v="Female"/>
    <n v="26250"/>
    <s v="Black"/>
    <s v="Single"/>
    <x v="0"/>
    <x v="0"/>
  </r>
  <r>
    <x v="2192"/>
    <s v="Dayanara Murray"/>
    <d v="2021-08-28T00:00:00"/>
    <s v="N/A"/>
    <s v="Production Technician I"/>
    <s v="Kevin Baker"/>
    <s v="Unknown"/>
    <x v="6"/>
    <x v="0"/>
    <x v="2"/>
    <x v="1"/>
    <x v="1"/>
    <x v="0"/>
    <s v="N/A"/>
    <x v="2"/>
    <s v="General - Con"/>
    <d v="1946-01-24T00:00:00"/>
    <x v="0"/>
    <s v="Laborer"/>
    <s v="Female"/>
    <n v="67626"/>
    <s v="Black"/>
    <s v="Divorced"/>
    <x v="1"/>
    <x v="0"/>
  </r>
  <r>
    <x v="2193"/>
    <s v="Alessandro Sawyer"/>
    <d v="2021-03-25T00:00:00"/>
    <s v="N/A"/>
    <s v="Production Technician I"/>
    <s v="Holly Mooney"/>
    <s v="Unknown"/>
    <x v="5"/>
    <x v="0"/>
    <x v="1"/>
    <x v="2"/>
    <x v="2"/>
    <x v="0"/>
    <s v="N/A"/>
    <x v="2"/>
    <s v="Field Operations"/>
    <d v="1995-08-11T00:00:00"/>
    <x v="0"/>
    <s v="Groundman"/>
    <s v="Female"/>
    <n v="46143"/>
    <s v="Asian"/>
    <s v="Divorced"/>
    <x v="0"/>
    <x v="4"/>
  </r>
  <r>
    <x v="2194"/>
    <s v="Kaylen Hogan"/>
    <d v="2020-07-16T00:00:00"/>
    <d v="2020-10-15T00:00:00"/>
    <s v="Production Technician I"/>
    <s v="Latasha Garrison"/>
    <s v="Unknown"/>
    <x v="1"/>
    <x v="0"/>
    <x v="2"/>
    <x v="0"/>
    <x v="2"/>
    <x v="3"/>
    <s v="Tonight address serve yard race."/>
    <x v="2"/>
    <s v="General - Con"/>
    <d v="1981-01-31T00:00:00"/>
    <x v="0"/>
    <s v="Technician"/>
    <s v="Female"/>
    <n v="70709"/>
    <s v="White"/>
    <s v="Divorced"/>
    <x v="0"/>
    <x v="1"/>
  </r>
  <r>
    <x v="2195"/>
    <s v="Karley Michael"/>
    <d v="2018-11-28T00:00:00"/>
    <d v="2021-08-14T00:00:00"/>
    <s v="Production Technician I"/>
    <s v="James Hawkins"/>
    <s v="Unknown"/>
    <x v="8"/>
    <x v="0"/>
    <x v="2"/>
    <x v="2"/>
    <x v="1"/>
    <x v="1"/>
    <s v="Summer might develop TV magazine down."/>
    <x v="2"/>
    <s v="Engineers"/>
    <d v="1974-11-12T00:00:00"/>
    <x v="0"/>
    <s v="Project Manager"/>
    <s v="Female"/>
    <n v="60139"/>
    <s v="Other"/>
    <s v="Divorced"/>
    <x v="0"/>
    <x v="1"/>
  </r>
  <r>
    <x v="2196"/>
    <s v="Erik Parks"/>
    <d v="2019-06-27T00:00:00"/>
    <s v="N/A"/>
    <s v="Production Technician I"/>
    <s v="Kevin Mason"/>
    <s v="Unknown"/>
    <x v="3"/>
    <x v="0"/>
    <x v="1"/>
    <x v="0"/>
    <x v="2"/>
    <x v="0"/>
    <s v="N/A"/>
    <x v="2"/>
    <s v="General - Con"/>
    <d v="1977-03-31T00:00:00"/>
    <x v="0"/>
    <s v="Lineman"/>
    <s v="Female"/>
    <n v="15469"/>
    <s v="Hispanic"/>
    <s v="Divorced"/>
    <x v="1"/>
    <x v="4"/>
  </r>
  <r>
    <x v="2197"/>
    <s v="Violet Bennett"/>
    <d v="2023-01-04T00:00:00"/>
    <s v="N/A"/>
    <s v="Production Technician I"/>
    <s v="Olivia Alexander"/>
    <s v="Unknown"/>
    <x v="4"/>
    <x v="0"/>
    <x v="1"/>
    <x v="0"/>
    <x v="1"/>
    <x v="0"/>
    <s v="N/A"/>
    <x v="2"/>
    <s v="General - Con"/>
    <d v="1979-09-24T00:00:00"/>
    <x v="0"/>
    <s v="Laborer"/>
    <s v="Female"/>
    <n v="77690"/>
    <s v="Asian"/>
    <s v="Married"/>
    <x v="0"/>
    <x v="1"/>
  </r>
  <r>
    <x v="2198"/>
    <s v="Hannah Jacobi"/>
    <d v="2018-11-22T00:00:00"/>
    <s v="N/A"/>
    <s v="Production Technician I"/>
    <s v="Austin Burke"/>
    <s v="Unknown"/>
    <x v="0"/>
    <x v="0"/>
    <x v="2"/>
    <x v="2"/>
    <x v="2"/>
    <x v="0"/>
    <s v="N/A"/>
    <x v="2"/>
    <s v="Engineers"/>
    <d v="1978-01-17T00:00:00"/>
    <x v="0"/>
    <s v="Engineer"/>
    <s v="Female"/>
    <n v="1778"/>
    <s v="Hispanic"/>
    <s v="Married"/>
    <x v="0"/>
    <x v="1"/>
  </r>
  <r>
    <x v="2199"/>
    <s v="Peter Robertson"/>
    <d v="2021-01-08T00:00:00"/>
    <s v="N/A"/>
    <s v="Production Technician II"/>
    <s v="Casey Landry"/>
    <s v="Unknown"/>
    <x v="8"/>
    <x v="0"/>
    <x v="0"/>
    <x v="2"/>
    <x v="1"/>
    <x v="0"/>
    <s v="N/A"/>
    <x v="2"/>
    <s v="Billable Consultants"/>
    <d v="1975-07-26T00:00:00"/>
    <x v="0"/>
    <s v="Engineer"/>
    <s v="Male"/>
    <n v="2138"/>
    <s v="Asian"/>
    <s v="Married"/>
    <x v="0"/>
    <x v="3"/>
  </r>
  <r>
    <x v="2200"/>
    <s v="Josephine Bugali"/>
    <d v="2022-11-18T00:00:00"/>
    <s v="N/A"/>
    <s v="Production Technician I"/>
    <s v="Bobby Boyd"/>
    <s v="Unknown"/>
    <x v="6"/>
    <x v="0"/>
    <x v="0"/>
    <x v="0"/>
    <x v="0"/>
    <x v="0"/>
    <s v="N/A"/>
    <x v="2"/>
    <s v="Aerial"/>
    <d v="1984-07-16T00:00:00"/>
    <x v="0"/>
    <s v="Technician"/>
    <s v="Female"/>
    <n v="2043"/>
    <s v="Asian"/>
    <s v="Widowed"/>
    <x v="0"/>
    <x v="3"/>
  </r>
  <r>
    <x v="2201"/>
    <s v="Dallas Leach"/>
    <d v="2020-06-21T00:00:00"/>
    <d v="2023-06-23T00:00:00"/>
    <s v="Production Technician I"/>
    <s v="Andrea Walls"/>
    <s v="Unknown"/>
    <x v="2"/>
    <x v="2"/>
    <x v="1"/>
    <x v="0"/>
    <x v="2"/>
    <x v="1"/>
    <s v="Oil prepare serious affect."/>
    <x v="2"/>
    <s v="Engineers"/>
    <d v="1999-03-28T00:00:00"/>
    <x v="0"/>
    <s v="Engineer"/>
    <s v="Female"/>
    <n v="1810"/>
    <s v="Other"/>
    <s v="Single"/>
    <x v="0"/>
    <x v="3"/>
  </r>
  <r>
    <x v="2202"/>
    <s v="Marianne Eaton"/>
    <d v="2021-01-19T00:00:00"/>
    <d v="2022-09-11T00:00:00"/>
    <s v="Production Technician I"/>
    <s v="John Lutz"/>
    <s v="Unknown"/>
    <x v="3"/>
    <x v="2"/>
    <x v="1"/>
    <x v="1"/>
    <x v="0"/>
    <x v="2"/>
    <s v="Subject network inside."/>
    <x v="2"/>
    <s v="General - Sga"/>
    <d v="1961-09-10T00:00:00"/>
    <x v="0"/>
    <s v="Administrator"/>
    <s v="Female"/>
    <n v="2343"/>
    <s v="White"/>
    <s v="Single"/>
    <x v="0"/>
    <x v="3"/>
  </r>
  <r>
    <x v="2203"/>
    <s v="Bruno Rossetti"/>
    <d v="2023-06-04T00:00:00"/>
    <s v="N/A"/>
    <s v="Production Technician I"/>
    <s v="Dominique Espinoza"/>
    <s v="Unknown"/>
    <x v="0"/>
    <x v="0"/>
    <x v="1"/>
    <x v="1"/>
    <x v="2"/>
    <x v="0"/>
    <s v="N/A"/>
    <x v="2"/>
    <s v="General - Sga"/>
    <d v="1959-11-12T00:00:00"/>
    <x v="0"/>
    <s v="Administration"/>
    <s v="Male"/>
    <n v="2155"/>
    <s v="White"/>
    <s v="Single"/>
    <x v="0"/>
    <x v="3"/>
  </r>
  <r>
    <x v="2204"/>
    <s v="Roxana Goyal"/>
    <d v="2020-08-13T00:00:00"/>
    <d v="2021-09-17T00:00:00"/>
    <s v="Production Technician I"/>
    <s v="Roy Bradshaw"/>
    <s v="Unknown"/>
    <x v="7"/>
    <x v="4"/>
    <x v="1"/>
    <x v="1"/>
    <x v="0"/>
    <x v="2"/>
    <s v="Notice strong involve music fact door move."/>
    <x v="2"/>
    <s v="Aerial"/>
    <d v="1988-02-02T00:00:00"/>
    <x v="0"/>
    <s v="Lineman"/>
    <s v="Female"/>
    <n v="1864"/>
    <s v="Asian"/>
    <s v="Married"/>
    <x v="0"/>
    <x v="3"/>
  </r>
  <r>
    <x v="2205"/>
    <s v="Thomas Barbara"/>
    <d v="2019-09-06T00:00:00"/>
    <s v="N/A"/>
    <s v="Production Technician I"/>
    <s v="Bonnie Clayton"/>
    <s v="Unknown"/>
    <x v="0"/>
    <x v="0"/>
    <x v="0"/>
    <x v="0"/>
    <x v="0"/>
    <x v="0"/>
    <s v="N/A"/>
    <x v="2"/>
    <s v="Wireline Construction"/>
    <d v="1961-03-16T00:00:00"/>
    <x v="0"/>
    <s v="Groundman"/>
    <s v="Male"/>
    <n v="2062"/>
    <s v="Hispanic"/>
    <s v="Divorced"/>
    <x v="0"/>
    <x v="1"/>
  </r>
  <r>
    <x v="2206"/>
    <s v="Lynn O'hare"/>
    <d v="2022-03-27T00:00:00"/>
    <s v="N/A"/>
    <s v="Production Technician I"/>
    <s v="Maria Nelson"/>
    <s v="Unknown"/>
    <x v="3"/>
    <x v="0"/>
    <x v="2"/>
    <x v="1"/>
    <x v="1"/>
    <x v="0"/>
    <s v="N/A"/>
    <x v="2"/>
    <s v="Project Management - Con"/>
    <d v="1981-08-28T00:00:00"/>
    <x v="0"/>
    <s v="Supervisor"/>
    <s v="Female"/>
    <n v="2152"/>
    <s v="White"/>
    <s v="Widowed"/>
    <x v="0"/>
    <x v="2"/>
  </r>
  <r>
    <x v="2207"/>
    <s v="Abdellah Veera"/>
    <d v="2020-12-25T00:00:00"/>
    <d v="2023-03-08T00:00:00"/>
    <s v="Production Technician I"/>
    <s v="Jeffrey Gray"/>
    <s v="Unknown"/>
    <x v="9"/>
    <x v="2"/>
    <x v="1"/>
    <x v="0"/>
    <x v="1"/>
    <x v="3"/>
    <s v="Own road black catch help agreement."/>
    <x v="2"/>
    <s v="Field Operations"/>
    <d v="1973-09-04T00:00:00"/>
    <x v="0"/>
    <s v="Operator"/>
    <s v="Male"/>
    <n v="2171"/>
    <s v="Hispanic"/>
    <s v="Divorced"/>
    <x v="0"/>
    <x v="1"/>
  </r>
  <r>
    <x v="2208"/>
    <s v="Daniel Davis"/>
    <d v="2021-04-24T00:00:00"/>
    <s v="N/A"/>
    <s v="Production Technician II"/>
    <s v="Jennifer Baker"/>
    <s v="Unknown"/>
    <x v="8"/>
    <x v="0"/>
    <x v="1"/>
    <x v="0"/>
    <x v="2"/>
    <x v="0"/>
    <s v="N/A"/>
    <x v="2"/>
    <s v="General - Con"/>
    <d v="1983-03-17T00:00:00"/>
    <x v="0"/>
    <s v="Technician"/>
    <s v="Male"/>
    <n v="2458"/>
    <s v="Hispanic"/>
    <s v="Widowed"/>
    <x v="0"/>
    <x v="2"/>
  </r>
  <r>
    <x v="2209"/>
    <s v="Barbara M Stanford"/>
    <d v="2020-05-12T00:00:00"/>
    <s v="N/A"/>
    <s v="Production Technician I"/>
    <s v="Jessica Scott"/>
    <s v="Unknown"/>
    <x v="2"/>
    <x v="0"/>
    <x v="2"/>
    <x v="0"/>
    <x v="2"/>
    <x v="0"/>
    <s v="N/A"/>
    <x v="2"/>
    <s v="Aerial"/>
    <d v="1993-06-13T00:00:00"/>
    <x v="0"/>
    <s v="Lineman"/>
    <s v="Female"/>
    <n v="2050"/>
    <s v="Hispanic"/>
    <s v="Divorced"/>
    <x v="0"/>
    <x v="2"/>
  </r>
  <r>
    <x v="2210"/>
    <s v="Phylicia Gosciminski"/>
    <d v="2023-05-23T00:00:00"/>
    <s v="N/A"/>
    <s v="Production Technician II"/>
    <s v="Pamela Wilson"/>
    <s v="Unknown"/>
    <x v="4"/>
    <x v="0"/>
    <x v="0"/>
    <x v="2"/>
    <x v="0"/>
    <x v="0"/>
    <s v="N/A"/>
    <x v="2"/>
    <s v="General - Sga"/>
    <d v="1955-08-26T00:00:00"/>
    <x v="0"/>
    <s v="Administrator"/>
    <s v="Female"/>
    <n v="1824"/>
    <s v="Other"/>
    <s v="Married"/>
    <x v="0"/>
    <x v="1"/>
  </r>
  <r>
    <x v="2211"/>
    <s v="Mohammed Latif"/>
    <d v="2020-12-27T00:00:00"/>
    <d v="2022-05-22T00:00:00"/>
    <s v="Production Technician II"/>
    <s v="Matthew Brown"/>
    <s v="Unknown"/>
    <x v="3"/>
    <x v="2"/>
    <x v="2"/>
    <x v="1"/>
    <x v="0"/>
    <x v="3"/>
    <s v="Style now then seven."/>
    <x v="2"/>
    <s v="Field Operations"/>
    <d v="1972-06-30T00:00:00"/>
    <x v="0"/>
    <s v="Foreman"/>
    <s v="Male"/>
    <n v="2126"/>
    <s v="Asian"/>
    <s v="Married"/>
    <x v="0"/>
    <x v="2"/>
  </r>
  <r>
    <x v="2212"/>
    <s v="Hamish Garneau"/>
    <d v="2018-11-17T00:00:00"/>
    <d v="2019-12-27T00:00:00"/>
    <s v="Production Technician I"/>
    <s v="Brandy Ferguson"/>
    <s v="Unknown"/>
    <x v="2"/>
    <x v="0"/>
    <x v="2"/>
    <x v="0"/>
    <x v="0"/>
    <x v="1"/>
    <s v="Mr everyone identify how pressure way."/>
    <x v="2"/>
    <s v="Field Operations"/>
    <d v="1952-06-28T00:00:00"/>
    <x v="0"/>
    <s v="Laborer"/>
    <s v="Male"/>
    <n v="1550"/>
    <s v="Hispanic"/>
    <s v="Widowed"/>
    <x v="0"/>
    <x v="1"/>
  </r>
  <r>
    <x v="2213"/>
    <s v="Morissa Power"/>
    <d v="2019-07-16T00:00:00"/>
    <s v="N/A"/>
    <s v="Production Technician I"/>
    <s v="Danielle Green"/>
    <s v="Unknown"/>
    <x v="3"/>
    <x v="0"/>
    <x v="0"/>
    <x v="2"/>
    <x v="1"/>
    <x v="0"/>
    <s v="N/A"/>
    <x v="2"/>
    <s v="General - Con"/>
    <d v="1972-12-22T00:00:00"/>
    <x v="0"/>
    <s v="Laborer"/>
    <s v="Female"/>
    <n v="1742"/>
    <s v="Asian"/>
    <s v="Widowed"/>
    <x v="0"/>
    <x v="1"/>
  </r>
  <r>
    <x v="2214"/>
    <s v="Jason Woodson"/>
    <d v="2020-01-25T00:00:00"/>
    <s v="N/A"/>
    <s v="Production Technician II"/>
    <s v="Jeffery Patterson"/>
    <s v="Unknown"/>
    <x v="4"/>
    <x v="0"/>
    <x v="1"/>
    <x v="0"/>
    <x v="0"/>
    <x v="0"/>
    <s v="N/A"/>
    <x v="2"/>
    <s v="General - Sga"/>
    <d v="1973-06-03T00:00:00"/>
    <x v="0"/>
    <s v="Administrator"/>
    <s v="Male"/>
    <n v="1810"/>
    <s v="White"/>
    <s v="Divorced"/>
    <x v="0"/>
    <x v="0"/>
  </r>
  <r>
    <x v="2215"/>
    <s v="Janine Purinton"/>
    <d v="2021-08-16T00:00:00"/>
    <s v="N/A"/>
    <s v="Production Technician I"/>
    <s v="Margaret Murphy MD"/>
    <s v="Unknown"/>
    <x v="5"/>
    <x v="0"/>
    <x v="0"/>
    <x v="0"/>
    <x v="1"/>
    <x v="0"/>
    <s v="N/A"/>
    <x v="2"/>
    <s v="Fielders"/>
    <d v="1972-02-28T00:00:00"/>
    <x v="0"/>
    <s v="Engineer"/>
    <s v="Female"/>
    <n v="2474"/>
    <s v="Other"/>
    <s v="Divorced"/>
    <x v="0"/>
    <x v="2"/>
  </r>
  <r>
    <x v="2216"/>
    <s v="Sarah Akinkuolie"/>
    <d v="2019-01-20T00:00:00"/>
    <d v="2019-10-01T00:00:00"/>
    <s v="Production Technician II"/>
    <s v="Karen Munoz"/>
    <s v="Unknown"/>
    <x v="0"/>
    <x v="2"/>
    <x v="1"/>
    <x v="2"/>
    <x v="2"/>
    <x v="3"/>
    <s v="Summer begin quickly."/>
    <x v="2"/>
    <s v="General - Con"/>
    <d v="1968-09-28T00:00:00"/>
    <x v="0"/>
    <s v="Technician"/>
    <s v="Female"/>
    <n v="1810"/>
    <s v="White"/>
    <s v="Single"/>
    <x v="0"/>
    <x v="0"/>
  </r>
  <r>
    <x v="2217"/>
    <s v="Spencer Cole"/>
    <d v="2018-09-04T00:00:00"/>
    <s v="N/A"/>
    <s v="Production Technician I"/>
    <s v="Michael Kelly"/>
    <s v="Unknown"/>
    <x v="4"/>
    <x v="0"/>
    <x v="2"/>
    <x v="1"/>
    <x v="0"/>
    <x v="0"/>
    <s v="N/A"/>
    <x v="2"/>
    <s v="Field Operations"/>
    <d v="1971-07-13T00:00:00"/>
    <x v="0"/>
    <s v="Laborer"/>
    <s v="Male"/>
    <n v="1880"/>
    <s v="Other"/>
    <s v="Widowed"/>
    <x v="0"/>
    <x v="2"/>
  </r>
  <r>
    <x v="2218"/>
    <s v="Luisa Monterro"/>
    <d v="2019-09-20T00:00:00"/>
    <s v="N/A"/>
    <s v="Production Technician II"/>
    <s v="Kelly Hudson"/>
    <s v="Unknown"/>
    <x v="8"/>
    <x v="0"/>
    <x v="2"/>
    <x v="2"/>
    <x v="2"/>
    <x v="0"/>
    <s v="N/A"/>
    <x v="2"/>
    <s v="Executive"/>
    <d v="2000-08-16T00:00:00"/>
    <x v="0"/>
    <s v="Administrator"/>
    <s v="Female"/>
    <n v="2126"/>
    <s v="Black"/>
    <s v="Widowed"/>
    <x v="0"/>
    <x v="0"/>
  </r>
  <r>
    <x v="2219"/>
    <s v="Sandy Mckenna"/>
    <d v="2023-07-24T00:00:00"/>
    <s v="N/A"/>
    <s v="Production Technician I"/>
    <s v="Brittney Collins"/>
    <s v="Unknown"/>
    <x v="4"/>
    <x v="0"/>
    <x v="0"/>
    <x v="0"/>
    <x v="2"/>
    <x v="0"/>
    <s v="N/A"/>
    <x v="2"/>
    <s v="Field Operations"/>
    <d v="1980-10-11T00:00:00"/>
    <x v="0"/>
    <s v="Tower Hand"/>
    <s v="Female"/>
    <n v="2184"/>
    <s v="Other"/>
    <s v="Divorced"/>
    <x v="0"/>
    <x v="4"/>
  </r>
  <r>
    <x v="2220"/>
    <s v="Savanah Baker"/>
    <d v="2023-07-05T00:00:00"/>
    <s v="N/A"/>
    <s v="Production Technician I"/>
    <s v="Felicia Williams"/>
    <s v="Unknown"/>
    <x v="8"/>
    <x v="0"/>
    <x v="2"/>
    <x v="2"/>
    <x v="1"/>
    <x v="0"/>
    <s v="N/A"/>
    <x v="2"/>
    <s v="Wireline Construction"/>
    <d v="1945-12-31T00:00:00"/>
    <x v="0"/>
    <s v="Foreman"/>
    <s v="Male"/>
    <n v="69598"/>
    <s v="Other"/>
    <s v="Single"/>
    <x v="0"/>
    <x v="3"/>
  </r>
  <r>
    <x v="2221"/>
    <s v="Gloria Small"/>
    <d v="2021-01-11T00:00:00"/>
    <s v="N/A"/>
    <s v="Production Technician I"/>
    <s v="Andrea Welch"/>
    <s v="Unknown"/>
    <x v="0"/>
    <x v="0"/>
    <x v="1"/>
    <x v="0"/>
    <x v="0"/>
    <x v="0"/>
    <s v="N/A"/>
    <x v="2"/>
    <s v="Shop (Fleet)"/>
    <d v="1990-08-14T00:00:00"/>
    <x v="0"/>
    <s v="Manager"/>
    <s v="Female"/>
    <n v="28908"/>
    <s v="Hispanic"/>
    <s v="Married"/>
    <x v="0"/>
    <x v="1"/>
  </r>
  <r>
    <x v="2222"/>
    <s v="Alisa Aguirre"/>
    <d v="2022-11-06T00:00:00"/>
    <s v="N/A"/>
    <s v="Production Technician I"/>
    <s v="Jennifer Lopez"/>
    <s v="Unknown"/>
    <x v="9"/>
    <x v="0"/>
    <x v="2"/>
    <x v="0"/>
    <x v="2"/>
    <x v="0"/>
    <s v="N/A"/>
    <x v="2"/>
    <s v="Splicing"/>
    <d v="1952-10-12T00:00:00"/>
    <x v="0"/>
    <s v="Splicer"/>
    <s v="Female"/>
    <n v="35854"/>
    <s v="Asian"/>
    <s v="Single"/>
    <x v="0"/>
    <x v="2"/>
  </r>
  <r>
    <x v="2223"/>
    <s v="Sterling Davila"/>
    <d v="2023-04-03T00:00:00"/>
    <s v="N/A"/>
    <s v="Production Technician I"/>
    <s v="Dawn Schultz"/>
    <s v="Unknown"/>
    <x v="4"/>
    <x v="0"/>
    <x v="0"/>
    <x v="0"/>
    <x v="0"/>
    <x v="0"/>
    <s v="N/A"/>
    <x v="2"/>
    <s v="People Services"/>
    <d v="1970-02-06T00:00:00"/>
    <x v="0"/>
    <s v="Manager"/>
    <s v="Female"/>
    <n v="69030"/>
    <s v="White"/>
    <s v="Single"/>
    <x v="0"/>
    <x v="2"/>
  </r>
  <r>
    <x v="2224"/>
    <s v="Saniya Bradley"/>
    <d v="2021-06-07T00:00:00"/>
    <d v="2023-06-23T00:00:00"/>
    <s v="Production Technician I"/>
    <s v="Emily Rodriguez"/>
    <s v="Unknown"/>
    <x v="6"/>
    <x v="0"/>
    <x v="1"/>
    <x v="2"/>
    <x v="0"/>
    <x v="4"/>
    <s v="Environmental region affect have it."/>
    <x v="2"/>
    <s v="General - Con"/>
    <d v="1977-07-29T00:00:00"/>
    <x v="0"/>
    <s v="Foreman"/>
    <s v="Female"/>
    <n v="8088"/>
    <s v="White"/>
    <s v="Divorced"/>
    <x v="0"/>
    <x v="0"/>
  </r>
  <r>
    <x v="2225"/>
    <s v="Drake Ashley"/>
    <d v="2019-01-20T00:00:00"/>
    <s v="N/A"/>
    <s v="Production Technician I"/>
    <s v="James Hamilton"/>
    <s v="Unknown"/>
    <x v="5"/>
    <x v="0"/>
    <x v="1"/>
    <x v="2"/>
    <x v="2"/>
    <x v="0"/>
    <s v="N/A"/>
    <x v="2"/>
    <s v="General - Eng"/>
    <d v="1988-12-31T00:00:00"/>
    <x v="0"/>
    <s v="Technician"/>
    <s v="Female"/>
    <n v="50972"/>
    <s v="Black"/>
    <s v="Married"/>
    <x v="0"/>
    <x v="3"/>
  </r>
  <r>
    <x v="2226"/>
    <s v="Rosemary Manning"/>
    <d v="2021-11-20T00:00:00"/>
    <d v="2022-06-06T00:00:00"/>
    <s v="Production Technician I"/>
    <s v="Michelle Kramer"/>
    <s v="Unknown"/>
    <x v="7"/>
    <x v="4"/>
    <x v="1"/>
    <x v="0"/>
    <x v="1"/>
    <x v="1"/>
    <s v="Hope any environment reflect realize."/>
    <x v="2"/>
    <s v="Aerial"/>
    <d v="1969-07-08T00:00:00"/>
    <x v="0"/>
    <s v="Groundman"/>
    <s v="Female"/>
    <n v="1013"/>
    <s v="Black"/>
    <s v="Widowed"/>
    <x v="0"/>
    <x v="1"/>
  </r>
  <r>
    <x v="2227"/>
    <s v="Adrianna Johnston"/>
    <d v="2019-05-27T00:00:00"/>
    <d v="2022-08-18T00:00:00"/>
    <s v="Production Technician I"/>
    <s v="Melissa Bennett"/>
    <s v="Unknown"/>
    <x v="3"/>
    <x v="2"/>
    <x v="2"/>
    <x v="1"/>
    <x v="1"/>
    <x v="1"/>
    <s v="Eat unit push read. Weight decide prove defense."/>
    <x v="2"/>
    <s v="Field Operations"/>
    <d v="1946-06-03T00:00:00"/>
    <x v="0"/>
    <s v="Technician"/>
    <s v="Male"/>
    <n v="8223"/>
    <s v="Hispanic"/>
    <s v="Single"/>
    <x v="0"/>
    <x v="1"/>
  </r>
  <r>
    <x v="2228"/>
    <s v="Ruby Bean"/>
    <d v="2022-12-18T00:00:00"/>
    <s v="N/A"/>
    <s v="Production Technician I"/>
    <s v="Bruce West"/>
    <s v="Unknown"/>
    <x v="2"/>
    <x v="0"/>
    <x v="1"/>
    <x v="1"/>
    <x v="1"/>
    <x v="0"/>
    <s v="N/A"/>
    <x v="2"/>
    <s v="Engineers"/>
    <d v="1945-12-18T00:00:00"/>
    <x v="0"/>
    <s v="Program Manager"/>
    <s v="Male"/>
    <n v="15997"/>
    <s v="Other"/>
    <s v="Widowed"/>
    <x v="0"/>
    <x v="4"/>
  </r>
  <r>
    <x v="2229"/>
    <s v="Annalise Avila"/>
    <d v="2021-05-13T00:00:00"/>
    <d v="2023-07-13T00:00:00"/>
    <s v="Production Technician I"/>
    <s v="Patricia Lee"/>
    <s v="Unknown"/>
    <x v="1"/>
    <x v="4"/>
    <x v="2"/>
    <x v="1"/>
    <x v="2"/>
    <x v="3"/>
    <s v="Condition whole however senior water."/>
    <x v="2"/>
    <s v="Field Operations"/>
    <d v="1991-04-20T00:00:00"/>
    <x v="0"/>
    <s v="Laborer"/>
    <s v="Female"/>
    <n v="55412"/>
    <s v="White"/>
    <s v="Single"/>
    <x v="0"/>
    <x v="4"/>
  </r>
  <r>
    <x v="2230"/>
    <s v="Carley Irwin"/>
    <d v="2021-05-24T00:00:00"/>
    <s v="N/A"/>
    <s v="Production Technician I"/>
    <s v="Peter Smith"/>
    <s v="Unknown"/>
    <x v="8"/>
    <x v="0"/>
    <x v="2"/>
    <x v="1"/>
    <x v="0"/>
    <x v="0"/>
    <s v="N/A"/>
    <x v="2"/>
    <s v="Shop (Fleet)"/>
    <d v="1997-05-14T00:00:00"/>
    <x v="0"/>
    <s v="Shop"/>
    <s v="Female"/>
    <n v="97872"/>
    <s v="White"/>
    <s v="Divorced"/>
    <x v="2"/>
    <x v="1"/>
  </r>
  <r>
    <x v="2231"/>
    <s v="Makenzie Mercer"/>
    <d v="2021-10-06T00:00:00"/>
    <d v="2022-05-19T00:00:00"/>
    <s v="Production Technician I"/>
    <s v="Carlos Miller"/>
    <s v="Unknown"/>
    <x v="0"/>
    <x v="4"/>
    <x v="0"/>
    <x v="2"/>
    <x v="1"/>
    <x v="3"/>
    <s v="Write arrive produce since."/>
    <x v="2"/>
    <s v="General - Con"/>
    <d v="1974-11-18T00:00:00"/>
    <x v="0"/>
    <s v="Laborer"/>
    <s v="Male"/>
    <n v="26785"/>
    <s v="Other"/>
    <s v="Divorced"/>
    <x v="0"/>
    <x v="4"/>
  </r>
  <r>
    <x v="2232"/>
    <s v="Julia Vargas"/>
    <d v="2020-08-22T00:00:00"/>
    <d v="2020-08-26T00:00:00"/>
    <s v="Production Technician I"/>
    <s v="Jim Mccormick"/>
    <s v="Unknown"/>
    <x v="9"/>
    <x v="4"/>
    <x v="1"/>
    <x v="1"/>
    <x v="0"/>
    <x v="2"/>
    <s v="Fact order police ability another pretty add."/>
    <x v="2"/>
    <s v="Engineers"/>
    <d v="1969-02-08T00:00:00"/>
    <x v="0"/>
    <s v="Engineer"/>
    <s v="Male"/>
    <n v="14249"/>
    <s v="Asian"/>
    <s v="Widowed"/>
    <x v="0"/>
    <x v="1"/>
  </r>
  <r>
    <x v="2233"/>
    <s v="Parker Harrison"/>
    <d v="2021-08-23T00:00:00"/>
    <s v="N/A"/>
    <s v="Production Technician I"/>
    <s v="Catherine Harris"/>
    <s v="Unknown"/>
    <x v="4"/>
    <x v="0"/>
    <x v="0"/>
    <x v="2"/>
    <x v="1"/>
    <x v="0"/>
    <s v="N/A"/>
    <x v="2"/>
    <s v="General - Con"/>
    <d v="1959-04-25T00:00:00"/>
    <x v="0"/>
    <s v="Administration"/>
    <s v="Male"/>
    <n v="52819"/>
    <s v="Black"/>
    <s v="Widowed"/>
    <x v="0"/>
    <x v="0"/>
  </r>
  <r>
    <x v="2234"/>
    <s v="Emmett York"/>
    <d v="2021-12-23T00:00:00"/>
    <d v="2022-10-17T00:00:00"/>
    <s v="Production Technician I"/>
    <s v="Jeffrey Webb"/>
    <s v="Unknown"/>
    <x v="6"/>
    <x v="0"/>
    <x v="1"/>
    <x v="1"/>
    <x v="1"/>
    <x v="3"/>
    <s v="Without option agent show term."/>
    <x v="2"/>
    <s v="Engineers"/>
    <d v="1963-08-01T00:00:00"/>
    <x v="0"/>
    <s v="Engineer"/>
    <s v="Male"/>
    <n v="62173"/>
    <s v="Hispanic"/>
    <s v="Married"/>
    <x v="0"/>
    <x v="1"/>
  </r>
  <r>
    <x v="2235"/>
    <s v="Landin Walton"/>
    <d v="2022-01-24T00:00:00"/>
    <d v="2022-03-27T00:00:00"/>
    <s v="Production Technician II"/>
    <s v="James Williamson"/>
    <s v="Unknown"/>
    <x v="1"/>
    <x v="0"/>
    <x v="1"/>
    <x v="1"/>
    <x v="2"/>
    <x v="1"/>
    <s v="Stuff painting partner my."/>
    <x v="2"/>
    <s v="People Services"/>
    <d v="1979-06-04T00:00:00"/>
    <x v="0"/>
    <s v="Cpo"/>
    <s v="Female"/>
    <n v="8702"/>
    <s v="Asian"/>
    <s v="Married"/>
    <x v="0"/>
    <x v="2"/>
  </r>
  <r>
    <x v="2236"/>
    <s v="Landon Mayo"/>
    <d v="2022-11-21T00:00:00"/>
    <s v="N/A"/>
    <s v="Production Technician II"/>
    <s v="Samantha David"/>
    <s v="Unknown"/>
    <x v="8"/>
    <x v="0"/>
    <x v="1"/>
    <x v="2"/>
    <x v="1"/>
    <x v="0"/>
    <s v="N/A"/>
    <x v="2"/>
    <s v="General - Eng"/>
    <d v="1987-12-08T00:00:00"/>
    <x v="0"/>
    <s v="Drafter"/>
    <s v="Male"/>
    <n v="69369"/>
    <s v="White"/>
    <s v="Married"/>
    <x v="0"/>
    <x v="3"/>
  </r>
  <r>
    <x v="2237"/>
    <s v="Abby Estes"/>
    <d v="2018-12-04T00:00:00"/>
    <d v="2022-07-01T00:00:00"/>
    <s v="Production Technician II"/>
    <s v="Anne Gomez"/>
    <s v="Unknown"/>
    <x v="3"/>
    <x v="2"/>
    <x v="1"/>
    <x v="0"/>
    <x v="0"/>
    <x v="2"/>
    <s v="Organization above size discuss office."/>
    <x v="2"/>
    <s v="Wireline Construction"/>
    <d v="2000-09-04T00:00:00"/>
    <x v="0"/>
    <s v="Vp"/>
    <s v="Male"/>
    <n v="39455"/>
    <s v="Other"/>
    <s v="Divorced"/>
    <x v="0"/>
    <x v="3"/>
  </r>
  <r>
    <x v="2238"/>
    <s v="Rachael Pena"/>
    <d v="2019-06-02T00:00:00"/>
    <s v="N/A"/>
    <s v="Production Technician II"/>
    <s v="Brenda Chandler"/>
    <s v="Unknown"/>
    <x v="4"/>
    <x v="0"/>
    <x v="0"/>
    <x v="1"/>
    <x v="1"/>
    <x v="0"/>
    <s v="N/A"/>
    <x v="2"/>
    <s v="Field Operations"/>
    <d v="1992-07-19T00:00:00"/>
    <x v="0"/>
    <s v="Operator"/>
    <s v="Male"/>
    <n v="74781"/>
    <s v="Black"/>
    <s v="Single"/>
    <x v="0"/>
    <x v="0"/>
  </r>
  <r>
    <x v="2239"/>
    <s v="Kyan Fritz"/>
    <d v="2018-08-12T00:00:00"/>
    <d v="2019-07-05T00:00:00"/>
    <s v="Production Technician II"/>
    <s v="Taylor Kim"/>
    <s v="Unknown"/>
    <x v="7"/>
    <x v="2"/>
    <x v="2"/>
    <x v="1"/>
    <x v="1"/>
    <x v="2"/>
    <s v="Kid decision small fire year eat."/>
    <x v="2"/>
    <s v="Shop (Fleet)"/>
    <d v="1980-03-05T00:00:00"/>
    <x v="0"/>
    <s v="Shop"/>
    <s v="Female"/>
    <n v="60148"/>
    <s v="Asian"/>
    <s v="Married"/>
    <x v="0"/>
    <x v="1"/>
  </r>
  <r>
    <x v="2240"/>
    <s v="Lana Vega"/>
    <d v="2022-05-15T00:00:00"/>
    <s v="N/A"/>
    <s v="Production Technician II"/>
    <s v="Jessica Lawson"/>
    <s v="Unknown"/>
    <x v="2"/>
    <x v="0"/>
    <x v="0"/>
    <x v="2"/>
    <x v="2"/>
    <x v="0"/>
    <s v="N/A"/>
    <x v="2"/>
    <s v="General - Sga"/>
    <d v="1947-12-11T00:00:00"/>
    <x v="0"/>
    <s v="Administrator"/>
    <s v="Female"/>
    <n v="56978"/>
    <s v="White"/>
    <s v="Divorced"/>
    <x v="0"/>
    <x v="4"/>
  </r>
  <r>
    <x v="2241"/>
    <s v="Alma Fischer"/>
    <d v="2021-11-23T00:00:00"/>
    <d v="2022-04-21T00:00:00"/>
    <s v="Production Technician I"/>
    <s v="Krista Hernandez"/>
    <s v="Unknown"/>
    <x v="1"/>
    <x v="2"/>
    <x v="1"/>
    <x v="1"/>
    <x v="2"/>
    <x v="3"/>
    <s v="If data from box movement bad service."/>
    <x v="2"/>
    <s v="Aerial"/>
    <d v="1955-04-13T00:00:00"/>
    <x v="0"/>
    <s v="Lineman"/>
    <s v="Male"/>
    <n v="46927"/>
    <s v="Hispanic"/>
    <s v="Single"/>
    <x v="0"/>
    <x v="0"/>
  </r>
  <r>
    <x v="2242"/>
    <s v="Harley Peterson"/>
    <d v="2020-12-13T00:00:00"/>
    <s v="N/A"/>
    <s v="Production Technician I"/>
    <s v="Danielle Collins"/>
    <s v="Unknown"/>
    <x v="8"/>
    <x v="0"/>
    <x v="2"/>
    <x v="1"/>
    <x v="2"/>
    <x v="0"/>
    <s v="N/A"/>
    <x v="2"/>
    <s v="Splicing"/>
    <d v="1955-02-08T00:00:00"/>
    <x v="0"/>
    <s v="Technician"/>
    <s v="Male"/>
    <n v="63497"/>
    <s v="Hispanic"/>
    <s v="Married"/>
    <x v="0"/>
    <x v="1"/>
  </r>
  <r>
    <x v="2243"/>
    <s v="Kade Stokes"/>
    <d v="2021-07-28T00:00:00"/>
    <s v="N/A"/>
    <s v="Production Technician I"/>
    <s v="Mary Hines"/>
    <s v="Unknown"/>
    <x v="0"/>
    <x v="0"/>
    <x v="0"/>
    <x v="1"/>
    <x v="1"/>
    <x v="0"/>
    <s v="N/A"/>
    <x v="2"/>
    <s v="Shop (Fleet)"/>
    <d v="1948-12-17T00:00:00"/>
    <x v="0"/>
    <s v="Mechanic"/>
    <s v="Female"/>
    <n v="67772"/>
    <s v="Black"/>
    <s v="Divorced"/>
    <x v="0"/>
    <x v="1"/>
  </r>
  <r>
    <x v="2244"/>
    <s v="Leonel Tanner"/>
    <d v="2019-06-07T00:00:00"/>
    <d v="2021-12-30T00:00:00"/>
    <s v="Production Technician I"/>
    <s v="Mrs. Vickie Barber"/>
    <s v="Unknown"/>
    <x v="9"/>
    <x v="1"/>
    <x v="2"/>
    <x v="0"/>
    <x v="2"/>
    <x v="2"/>
    <s v="Fly draw gun true deal sure."/>
    <x v="2"/>
    <s v="Field Operations"/>
    <d v="1948-04-10T00:00:00"/>
    <x v="0"/>
    <s v="Laborer"/>
    <s v="Female"/>
    <n v="62905"/>
    <s v="Black"/>
    <s v="Married"/>
    <x v="0"/>
    <x v="4"/>
  </r>
  <r>
    <x v="2245"/>
    <s v="Natalia Burns"/>
    <d v="2019-06-12T00:00:00"/>
    <d v="2021-05-25T00:00:00"/>
    <s v="Production Technician I"/>
    <s v="Barry Hernandez"/>
    <s v="Unknown"/>
    <x v="4"/>
    <x v="1"/>
    <x v="0"/>
    <x v="1"/>
    <x v="0"/>
    <x v="4"/>
    <s v="With picture sport this after."/>
    <x v="2"/>
    <s v="Safety"/>
    <d v="1988-04-15T00:00:00"/>
    <x v="0"/>
    <s v="Safety"/>
    <s v="Female"/>
    <n v="16673"/>
    <s v="White"/>
    <s v="Married"/>
    <x v="0"/>
    <x v="3"/>
  </r>
  <r>
    <x v="2246"/>
    <s v="Hailee Raymond"/>
    <d v="2023-04-20T00:00:00"/>
    <d v="2023-08-06T00:00:00"/>
    <s v="Production Technician I"/>
    <s v="Glenn Kelly"/>
    <s v="Unknown"/>
    <x v="6"/>
    <x v="0"/>
    <x v="2"/>
    <x v="1"/>
    <x v="0"/>
    <x v="3"/>
    <s v="Much already above care than."/>
    <x v="2"/>
    <s v="General - Con"/>
    <d v="1943-07-18T00:00:00"/>
    <x v="0"/>
    <s v="Operator"/>
    <s v="Female"/>
    <n v="85847"/>
    <s v="Black"/>
    <s v="Single"/>
    <x v="0"/>
    <x v="0"/>
  </r>
  <r>
    <x v="2247"/>
    <s v="Micah Douglas"/>
    <d v="2018-08-07T00:00:00"/>
    <d v="2023-07-19T00:00:00"/>
    <s v="Production Technician I"/>
    <s v="Amy Reeves"/>
    <s v="Unknown"/>
    <x v="5"/>
    <x v="0"/>
    <x v="1"/>
    <x v="2"/>
    <x v="0"/>
    <x v="3"/>
    <s v="Approach together husband better."/>
    <x v="2"/>
    <s v="General - Con"/>
    <d v="1967-03-18T00:00:00"/>
    <x v="0"/>
    <s v="Clerical"/>
    <s v="Female"/>
    <n v="27168"/>
    <s v="Hispanic"/>
    <s v="Single"/>
    <x v="0"/>
    <x v="2"/>
  </r>
  <r>
    <x v="2248"/>
    <s v="Kaley Pollard"/>
    <d v="2018-12-06T00:00:00"/>
    <s v="N/A"/>
    <s v="Production Technician I"/>
    <s v="Mark Rodriguez"/>
    <s v="Unknown"/>
    <x v="7"/>
    <x v="0"/>
    <x v="1"/>
    <x v="1"/>
    <x v="0"/>
    <x v="0"/>
    <s v="N/A"/>
    <x v="2"/>
    <s v="Underground"/>
    <d v="1948-01-18T00:00:00"/>
    <x v="0"/>
    <s v="Laborer"/>
    <s v="Male"/>
    <n v="26745"/>
    <s v="Black"/>
    <s v="Single"/>
    <x v="0"/>
    <x v="0"/>
  </r>
  <r>
    <x v="2249"/>
    <s v="Seth Fletcher"/>
    <d v="2021-03-25T00:00:00"/>
    <s v="N/A"/>
    <s v="Production Technician I"/>
    <s v="Shawn Wallace"/>
    <s v="Unknown"/>
    <x v="3"/>
    <x v="0"/>
    <x v="2"/>
    <x v="2"/>
    <x v="2"/>
    <x v="0"/>
    <s v="N/A"/>
    <x v="2"/>
    <s v="Project Management - Con"/>
    <d v="1997-06-11T00:00:00"/>
    <x v="0"/>
    <s v="Supervisor"/>
    <s v="Male"/>
    <n v="25590"/>
    <s v="Asian"/>
    <s v="Married"/>
    <x v="0"/>
    <x v="1"/>
  </r>
  <r>
    <x v="2250"/>
    <s v="Elliana Thomas"/>
    <d v="2019-02-15T00:00:00"/>
    <d v="2019-04-25T00:00:00"/>
    <s v="Production Technician I"/>
    <s v="Natalie Cox"/>
    <s v="Unknown"/>
    <x v="2"/>
    <x v="2"/>
    <x v="1"/>
    <x v="0"/>
    <x v="0"/>
    <x v="3"/>
    <s v="Any record environment."/>
    <x v="2"/>
    <s v="Field Operations"/>
    <d v="1956-04-12T00:00:00"/>
    <x v="0"/>
    <s v="Laborer"/>
    <s v="Male"/>
    <n v="36234"/>
    <s v="White"/>
    <s v="Divorced"/>
    <x v="0"/>
    <x v="2"/>
  </r>
  <r>
    <x v="2251"/>
    <s v="Edward Chung"/>
    <d v="2023-03-14T00:00:00"/>
    <s v="N/A"/>
    <s v="Production Technician I"/>
    <s v="Sarah Cannon"/>
    <s v="Unknown"/>
    <x v="1"/>
    <x v="0"/>
    <x v="2"/>
    <x v="0"/>
    <x v="0"/>
    <x v="0"/>
    <s v="N/A"/>
    <x v="2"/>
    <s v="Shop (Fleet)"/>
    <d v="1993-11-02T00:00:00"/>
    <x v="0"/>
    <s v="Mechanic"/>
    <s v="Female"/>
    <n v="29287"/>
    <s v="Black"/>
    <s v="Divorced"/>
    <x v="1"/>
    <x v="3"/>
  </r>
  <r>
    <x v="2252"/>
    <s v="Tessa Estes"/>
    <d v="2019-09-01T00:00:00"/>
    <d v="2021-06-01T00:00:00"/>
    <s v="Production Technician I"/>
    <s v="Terrance Pitts"/>
    <s v="Unknown"/>
    <x v="8"/>
    <x v="4"/>
    <x v="0"/>
    <x v="0"/>
    <x v="0"/>
    <x v="1"/>
    <s v="Star candidate seven television teacher all many."/>
    <x v="2"/>
    <s v="Field Operations"/>
    <d v="1993-05-15T00:00:00"/>
    <x v="0"/>
    <s v="Technician"/>
    <s v="Female"/>
    <n v="46895"/>
    <s v="White"/>
    <s v="Single"/>
    <x v="0"/>
    <x v="1"/>
  </r>
  <r>
    <x v="2253"/>
    <s v="Charlie Carson"/>
    <d v="2021-02-23T00:00:00"/>
    <d v="2022-07-13T00:00:00"/>
    <s v="Production Technician I"/>
    <s v="Samantha Gilbert"/>
    <s v="Unknown"/>
    <x v="0"/>
    <x v="4"/>
    <x v="2"/>
    <x v="2"/>
    <x v="1"/>
    <x v="2"/>
    <s v="Save interest factor training."/>
    <x v="2"/>
    <s v="General - Sga"/>
    <d v="1989-08-20T00:00:00"/>
    <x v="0"/>
    <s v="Administration"/>
    <s v="Male"/>
    <n v="25093"/>
    <s v="Other"/>
    <s v="Widowed"/>
    <x v="0"/>
    <x v="0"/>
  </r>
  <r>
    <x v="2254"/>
    <s v="Lawson Zuniga"/>
    <d v="2023-03-22T00:00:00"/>
    <s v="N/A"/>
    <s v="Production Technician I"/>
    <s v="Natalie Lang"/>
    <s v="Unknown"/>
    <x v="9"/>
    <x v="0"/>
    <x v="1"/>
    <x v="1"/>
    <x v="0"/>
    <x v="0"/>
    <s v="N/A"/>
    <x v="2"/>
    <s v="Yard (Material Handling)"/>
    <d v="1961-05-06T00:00:00"/>
    <x v="0"/>
    <s v="Runner"/>
    <s v="Male"/>
    <n v="65332"/>
    <s v="Other"/>
    <s v="Widowed"/>
    <x v="0"/>
    <x v="0"/>
  </r>
  <r>
    <x v="2255"/>
    <s v="Coleman Huffman"/>
    <d v="2019-01-24T00:00:00"/>
    <s v="N/A"/>
    <s v="Production Technician I"/>
    <s v="Kelsey Calhoun DDS"/>
    <s v="Unknown"/>
    <x v="4"/>
    <x v="0"/>
    <x v="0"/>
    <x v="2"/>
    <x v="0"/>
    <x v="0"/>
    <s v="N/A"/>
    <x v="2"/>
    <s v="General - Con"/>
    <d v="1954-11-15T00:00:00"/>
    <x v="0"/>
    <s v="Flagger"/>
    <s v="Male"/>
    <n v="4750"/>
    <s v="Black"/>
    <s v="Divorced"/>
    <x v="0"/>
    <x v="2"/>
  </r>
  <r>
    <x v="2256"/>
    <s v="Sanaa Reilly"/>
    <d v="2020-11-19T00:00:00"/>
    <s v="N/A"/>
    <s v="Production Technician II"/>
    <s v="Jeffrey Terry"/>
    <s v="Unknown"/>
    <x v="8"/>
    <x v="0"/>
    <x v="2"/>
    <x v="0"/>
    <x v="2"/>
    <x v="0"/>
    <s v="N/A"/>
    <x v="2"/>
    <s v="Wireline Construction"/>
    <d v="1986-04-10T00:00:00"/>
    <x v="0"/>
    <s v="Laborer"/>
    <s v="Female"/>
    <n v="89893"/>
    <s v="Other"/>
    <s v="Single"/>
    <x v="0"/>
    <x v="0"/>
  </r>
  <r>
    <x v="2257"/>
    <s v="Slade Randolph"/>
    <d v="2023-02-15T00:00:00"/>
    <s v="N/A"/>
    <s v="Production Technician II"/>
    <s v="David Vargas"/>
    <s v="Unknown"/>
    <x v="0"/>
    <x v="0"/>
    <x v="0"/>
    <x v="2"/>
    <x v="1"/>
    <x v="0"/>
    <s v="N/A"/>
    <x v="2"/>
    <s v="Aerial"/>
    <d v="1971-05-23T00:00:00"/>
    <x v="0"/>
    <s v="Foreman"/>
    <s v="Male"/>
    <n v="27959"/>
    <s v="White"/>
    <s v="Single"/>
    <x v="0"/>
    <x v="1"/>
  </r>
  <r>
    <x v="2258"/>
    <s v="Dania Hale"/>
    <d v="2022-05-09T00:00:00"/>
    <d v="2022-06-10T00:00:00"/>
    <s v="Production Technician II"/>
    <s v="Matthew York"/>
    <s v="Unknown"/>
    <x v="9"/>
    <x v="2"/>
    <x v="2"/>
    <x v="2"/>
    <x v="2"/>
    <x v="3"/>
    <s v="Trouble hot lead article guess travel."/>
    <x v="2"/>
    <s v="Field Operations"/>
    <d v="1946-11-25T00:00:00"/>
    <x v="0"/>
    <s v="Tower Hand"/>
    <s v="Male"/>
    <n v="71536"/>
    <s v="Hispanic"/>
    <s v="Single"/>
    <x v="0"/>
    <x v="1"/>
  </r>
  <r>
    <x v="2259"/>
    <s v="Roland Orozco"/>
    <d v="2021-10-06T00:00:00"/>
    <s v="N/A"/>
    <s v="Production Technician II"/>
    <s v="Michael Mathews"/>
    <s v="Unknown"/>
    <x v="4"/>
    <x v="0"/>
    <x v="1"/>
    <x v="2"/>
    <x v="1"/>
    <x v="0"/>
    <s v="N/A"/>
    <x v="2"/>
    <s v="General - Con"/>
    <d v="1992-06-17T00:00:00"/>
    <x v="0"/>
    <s v="Splicer"/>
    <s v="Male"/>
    <n v="86352"/>
    <s v="Hispanic"/>
    <s v="Single"/>
    <x v="0"/>
    <x v="0"/>
  </r>
  <r>
    <x v="2260"/>
    <s v="Kaylen Fisher"/>
    <d v="2021-01-17T00:00:00"/>
    <d v="2023-06-25T00:00:00"/>
    <s v="Production Technician II"/>
    <s v="Philip Jackson"/>
    <s v="Unknown"/>
    <x v="6"/>
    <x v="4"/>
    <x v="0"/>
    <x v="2"/>
    <x v="1"/>
    <x v="1"/>
    <s v="Cause data speech tough garden body good."/>
    <x v="2"/>
    <s v="Field Operations"/>
    <d v="1948-03-01T00:00:00"/>
    <x v="0"/>
    <s v="Administrative"/>
    <s v="Male"/>
    <n v="18868"/>
    <s v="Hispanic"/>
    <s v="Widowed"/>
    <x v="0"/>
    <x v="3"/>
  </r>
  <r>
    <x v="2261"/>
    <s v="Kasey Preston"/>
    <d v="2022-03-22T00:00:00"/>
    <s v="N/A"/>
    <s v="Production Technician II"/>
    <s v="Samantha Williams"/>
    <s v="Unknown"/>
    <x v="5"/>
    <x v="0"/>
    <x v="2"/>
    <x v="0"/>
    <x v="2"/>
    <x v="0"/>
    <s v="N/A"/>
    <x v="2"/>
    <s v="Catv"/>
    <d v="1984-01-27T00:00:00"/>
    <x v="0"/>
    <s v="Laborer"/>
    <s v="Female"/>
    <n v="69534"/>
    <s v="Black"/>
    <s v="Divorced"/>
    <x v="1"/>
    <x v="3"/>
  </r>
  <r>
    <x v="2262"/>
    <s v="Cruz Davila"/>
    <d v="2022-04-20T00:00:00"/>
    <d v="2023-04-30T00:00:00"/>
    <s v="Production Technician I"/>
    <s v="Renee Jones DVM"/>
    <s v="Unknown"/>
    <x v="1"/>
    <x v="2"/>
    <x v="2"/>
    <x v="0"/>
    <x v="0"/>
    <x v="1"/>
    <s v="Measure question others smile oil."/>
    <x v="2"/>
    <s v="Engineers"/>
    <d v="1990-04-14T00:00:00"/>
    <x v="0"/>
    <s v="Drafter"/>
    <s v="Male"/>
    <n v="41746"/>
    <s v="Asian"/>
    <s v="Single"/>
    <x v="1"/>
    <x v="1"/>
  </r>
  <r>
    <x v="2263"/>
    <s v="Alani Phillips"/>
    <d v="2021-12-31T00:00:00"/>
    <d v="2023-05-10T00:00:00"/>
    <s v="Production Technician I"/>
    <s v="Jim Melton"/>
    <s v="Unknown"/>
    <x v="8"/>
    <x v="1"/>
    <x v="0"/>
    <x v="1"/>
    <x v="0"/>
    <x v="1"/>
    <s v="Attorney control write American."/>
    <x v="2"/>
    <s v="General - Eng"/>
    <d v="1950-06-09T00:00:00"/>
    <x v="0"/>
    <s v="Engineer"/>
    <s v="Male"/>
    <n v="16282"/>
    <s v="Asian"/>
    <s v="Married"/>
    <x v="0"/>
    <x v="2"/>
  </r>
  <r>
    <x v="2264"/>
    <s v="Giovanni Klein"/>
    <d v="2018-10-31T00:00:00"/>
    <s v="N/A"/>
    <s v="Production Technician I"/>
    <s v="Anna Hogan"/>
    <s v="Unknown"/>
    <x v="0"/>
    <x v="0"/>
    <x v="0"/>
    <x v="1"/>
    <x v="2"/>
    <x v="0"/>
    <s v="N/A"/>
    <x v="2"/>
    <s v="Aerial"/>
    <d v="1993-01-23T00:00:00"/>
    <x v="0"/>
    <s v="Groundman"/>
    <s v="Female"/>
    <n v="26076"/>
    <s v="Asian"/>
    <s v="Single"/>
    <x v="0"/>
    <x v="4"/>
  </r>
  <r>
    <x v="2265"/>
    <s v="Max Mahoney"/>
    <d v="2020-07-24T00:00:00"/>
    <s v="N/A"/>
    <s v="Production Technician I"/>
    <s v="Andrew Garcia"/>
    <s v="Unknown"/>
    <x v="9"/>
    <x v="0"/>
    <x v="1"/>
    <x v="0"/>
    <x v="2"/>
    <x v="0"/>
    <s v="N/A"/>
    <x v="2"/>
    <s v="Wireline Construction"/>
    <d v="1996-08-23T00:00:00"/>
    <x v="0"/>
    <s v="Laborer"/>
    <s v="Female"/>
    <n v="22339"/>
    <s v="Black"/>
    <s v="Married"/>
    <x v="0"/>
    <x v="1"/>
  </r>
  <r>
    <x v="2266"/>
    <s v="Perla Terry"/>
    <d v="2019-12-12T00:00:00"/>
    <d v="2020-01-17T00:00:00"/>
    <s v="Production Technician I"/>
    <s v="Lindsey Aguilar"/>
    <s v="Unknown"/>
    <x v="4"/>
    <x v="0"/>
    <x v="1"/>
    <x v="1"/>
    <x v="0"/>
    <x v="2"/>
    <s v="Smile wife newspaper attorney dog discuss write."/>
    <x v="2"/>
    <s v="Splicing"/>
    <d v="1963-11-07T00:00:00"/>
    <x v="0"/>
    <s v="Laborer"/>
    <s v="Female"/>
    <n v="52402"/>
    <s v="Other"/>
    <s v="Single"/>
    <x v="0"/>
    <x v="2"/>
  </r>
  <r>
    <x v="2267"/>
    <s v="Makai Ochoa"/>
    <d v="2023-06-22T00:00:00"/>
    <s v="N/A"/>
    <s v="Production Technician I"/>
    <s v="Terry Andrade"/>
    <s v="Unknown"/>
    <x v="6"/>
    <x v="0"/>
    <x v="1"/>
    <x v="0"/>
    <x v="1"/>
    <x v="0"/>
    <s v="N/A"/>
    <x v="2"/>
    <s v="Field Operations"/>
    <d v="1962-08-21T00:00:00"/>
    <x v="0"/>
    <s v="Driver"/>
    <s v="Female"/>
    <n v="43825"/>
    <s v="Asian"/>
    <s v="Single"/>
    <x v="0"/>
    <x v="1"/>
  </r>
  <r>
    <x v="2268"/>
    <s v="Caiden Hogan"/>
    <d v="2021-06-20T00:00:00"/>
    <s v="N/A"/>
    <s v="Production Technician I"/>
    <s v="Amanda Ball"/>
    <s v="Unknown"/>
    <x v="5"/>
    <x v="0"/>
    <x v="2"/>
    <x v="1"/>
    <x v="1"/>
    <x v="0"/>
    <s v="N/A"/>
    <x v="2"/>
    <s v="Field Operations"/>
    <d v="2000-04-08T00:00:00"/>
    <x v="0"/>
    <s v="Laborer"/>
    <s v="Male"/>
    <n v="92624"/>
    <s v="Asian"/>
    <s v="Married"/>
    <x v="0"/>
    <x v="4"/>
  </r>
  <r>
    <x v="2269"/>
    <s v="Brandon Dickerson"/>
    <d v="2019-10-31T00:00:00"/>
    <s v="N/A"/>
    <s v="Production Technician I"/>
    <s v="Christina Nguyen"/>
    <s v="Unknown"/>
    <x v="7"/>
    <x v="0"/>
    <x v="2"/>
    <x v="2"/>
    <x v="2"/>
    <x v="0"/>
    <s v="N/A"/>
    <x v="2"/>
    <s v="Splicing"/>
    <d v="1958-04-09T00:00:00"/>
    <x v="0"/>
    <s v="Technician"/>
    <s v="Male"/>
    <n v="88948"/>
    <s v="Asian"/>
    <s v="Single"/>
    <x v="0"/>
    <x v="1"/>
  </r>
  <r>
    <x v="2270"/>
    <s v="Taryn Snow"/>
    <d v="2019-07-02T00:00:00"/>
    <d v="2022-11-26T00:00:00"/>
    <s v="Production Technician I"/>
    <s v="Kenneth Bender"/>
    <s v="Unknown"/>
    <x v="3"/>
    <x v="2"/>
    <x v="1"/>
    <x v="2"/>
    <x v="0"/>
    <x v="1"/>
    <s v="Talk it thousand score least try sound."/>
    <x v="2"/>
    <s v="Engineers"/>
    <d v="1970-04-29T00:00:00"/>
    <x v="0"/>
    <s v="Engineer"/>
    <s v="Male"/>
    <n v="72709"/>
    <s v="Asian"/>
    <s v="Divorced"/>
    <x v="0"/>
    <x v="0"/>
  </r>
  <r>
    <x v="2271"/>
    <s v="Monserrat Cooke"/>
    <d v="2023-02-10T00:00:00"/>
    <s v="N/A"/>
    <s v="Production Technician I"/>
    <s v="Natasha Mathews"/>
    <s v="Unknown"/>
    <x v="2"/>
    <x v="0"/>
    <x v="1"/>
    <x v="1"/>
    <x v="0"/>
    <x v="0"/>
    <s v="N/A"/>
    <x v="2"/>
    <s v="Aerial"/>
    <d v="1959-08-22T00:00:00"/>
    <x v="0"/>
    <s v="Flagger"/>
    <s v="Male"/>
    <n v="38780"/>
    <s v="Other"/>
    <s v="Widowed"/>
    <x v="0"/>
    <x v="0"/>
  </r>
  <r>
    <x v="2272"/>
    <s v="Zaria Mcintosh"/>
    <d v="2022-09-16T00:00:00"/>
    <s v="N/A"/>
    <s v="Production Technician I"/>
    <s v="Tonya Jones"/>
    <s v="Unknown"/>
    <x v="1"/>
    <x v="0"/>
    <x v="2"/>
    <x v="0"/>
    <x v="1"/>
    <x v="0"/>
    <s v="N/A"/>
    <x v="2"/>
    <s v="People Services"/>
    <d v="1998-12-08T00:00:00"/>
    <x v="0"/>
    <s v="Coordinator"/>
    <s v="Female"/>
    <n v="24573"/>
    <s v="Asian"/>
    <s v="Divorced"/>
    <x v="0"/>
    <x v="3"/>
  </r>
  <r>
    <x v="2273"/>
    <s v="Arely May"/>
    <d v="2020-01-21T00:00:00"/>
    <d v="2020-07-29T00:00:00"/>
    <s v="Production Technician I"/>
    <s v="Anthony Bass"/>
    <s v="Unknown"/>
    <x v="8"/>
    <x v="4"/>
    <x v="0"/>
    <x v="2"/>
    <x v="2"/>
    <x v="4"/>
    <s v="History force myself."/>
    <x v="2"/>
    <s v="Aerial"/>
    <d v="1965-06-28T00:00:00"/>
    <x v="0"/>
    <s v="Foreman"/>
    <s v="Female"/>
    <n v="30214"/>
    <s v="Other"/>
    <s v="Divorced"/>
    <x v="1"/>
    <x v="0"/>
  </r>
  <r>
    <x v="2274"/>
    <s v="Gina Kent"/>
    <d v="2022-11-16T00:00:00"/>
    <s v="N/A"/>
    <s v="Production Technician I"/>
    <s v="Erin Lloyd"/>
    <s v="Unknown"/>
    <x v="0"/>
    <x v="0"/>
    <x v="0"/>
    <x v="2"/>
    <x v="1"/>
    <x v="0"/>
    <s v="N/A"/>
    <x v="2"/>
    <s v="General - Con"/>
    <d v="1991-12-31T00:00:00"/>
    <x v="0"/>
    <s v="Foreman"/>
    <s v="Male"/>
    <n v="66377"/>
    <s v="Other"/>
    <s v="Divorced"/>
    <x v="1"/>
    <x v="0"/>
  </r>
  <r>
    <x v="2275"/>
    <s v="Catherine Anthony"/>
    <d v="2021-01-25T00:00:00"/>
    <s v="N/A"/>
    <s v="Production Technician I"/>
    <s v="Joshua Lee"/>
    <s v="Unknown"/>
    <x v="9"/>
    <x v="0"/>
    <x v="1"/>
    <x v="0"/>
    <x v="1"/>
    <x v="0"/>
    <s v="N/A"/>
    <x v="2"/>
    <s v="Engineers"/>
    <d v="1996-11-20T00:00:00"/>
    <x v="0"/>
    <s v="Project Manager"/>
    <s v="Male"/>
    <n v="83059"/>
    <s v="Asian"/>
    <s v="Divorced"/>
    <x v="0"/>
    <x v="1"/>
  </r>
  <r>
    <x v="2276"/>
    <s v="Wade Beltran"/>
    <d v="2023-06-16T00:00:00"/>
    <d v="2023-06-24T00:00:00"/>
    <s v="Production Technician II"/>
    <s v="Darlene Garcia"/>
    <s v="Unknown"/>
    <x v="1"/>
    <x v="0"/>
    <x v="0"/>
    <x v="2"/>
    <x v="1"/>
    <x v="4"/>
    <s v="Personal fear indeed rest also."/>
    <x v="2"/>
    <s v="Aerial"/>
    <d v="1980-05-21T00:00:00"/>
    <x v="0"/>
    <s v="Foreman"/>
    <s v="Female"/>
    <n v="86836"/>
    <s v="Hispanic"/>
    <s v="Married"/>
    <x v="0"/>
    <x v="2"/>
  </r>
  <r>
    <x v="2277"/>
    <s v="Mina Bryant"/>
    <d v="2020-09-08T00:00:00"/>
    <d v="2021-10-17T00:00:00"/>
    <s v="Production Technician II"/>
    <s v="Angela Griffin MD"/>
    <s v="Unknown"/>
    <x v="8"/>
    <x v="0"/>
    <x v="1"/>
    <x v="0"/>
    <x v="0"/>
    <x v="4"/>
    <s v="Take nice into true side job."/>
    <x v="2"/>
    <s v="Field Operations"/>
    <d v="1944-11-15T00:00:00"/>
    <x v="0"/>
    <s v="Laborer"/>
    <s v="Female"/>
    <n v="4862"/>
    <s v="Black"/>
    <s v="Married"/>
    <x v="0"/>
    <x v="3"/>
  </r>
  <r>
    <x v="2278"/>
    <s v="Jonas Everett"/>
    <d v="2019-01-23T00:00:00"/>
    <d v="2020-11-24T00:00:00"/>
    <s v="Production Technician II"/>
    <s v="Katrina Davis"/>
    <s v="Unknown"/>
    <x v="0"/>
    <x v="0"/>
    <x v="2"/>
    <x v="0"/>
    <x v="2"/>
    <x v="1"/>
    <s v="Market public task none past spend."/>
    <x v="2"/>
    <s v="Engineers"/>
    <d v="1994-01-31T00:00:00"/>
    <x v="0"/>
    <s v="Project Manager"/>
    <s v="Male"/>
    <n v="53530"/>
    <s v="Black"/>
    <s v="Married"/>
    <x v="0"/>
    <x v="2"/>
  </r>
  <r>
    <x v="2279"/>
    <s v="Makaila Pham"/>
    <d v="2023-05-29T00:00:00"/>
    <d v="2023-07-23T00:00:00"/>
    <s v="Production Technician II"/>
    <s v="Tamara Bailey"/>
    <s v="Unknown"/>
    <x v="9"/>
    <x v="2"/>
    <x v="0"/>
    <x v="0"/>
    <x v="1"/>
    <x v="1"/>
    <s v="Fast light home sign build not."/>
    <x v="2"/>
    <s v="Project Management - Con"/>
    <d v="1983-07-09T00:00:00"/>
    <x v="0"/>
    <s v="Manager"/>
    <s v="Male"/>
    <n v="59596"/>
    <s v="Other"/>
    <s v="Divorced"/>
    <x v="0"/>
    <x v="2"/>
  </r>
  <r>
    <x v="2280"/>
    <s v="Gloria Rose"/>
    <d v="2019-08-16T00:00:00"/>
    <s v="N/A"/>
    <s v="Production Technician II"/>
    <s v="Thomas Jones"/>
    <s v="Unknown"/>
    <x v="4"/>
    <x v="0"/>
    <x v="1"/>
    <x v="2"/>
    <x v="2"/>
    <x v="0"/>
    <s v="N/A"/>
    <x v="2"/>
    <s v="General - Con"/>
    <d v="1954-07-23T00:00:00"/>
    <x v="0"/>
    <s v="Laborer"/>
    <s v="Male"/>
    <n v="65633"/>
    <s v="Hispanic"/>
    <s v="Divorced"/>
    <x v="0"/>
    <x v="2"/>
  </r>
  <r>
    <x v="2281"/>
    <s v="Rebekah Carpenter"/>
    <d v="2020-06-04T00:00:00"/>
    <s v="N/A"/>
    <s v="Production Technician II"/>
    <s v="Stephanie Lewis"/>
    <s v="Unknown"/>
    <x v="6"/>
    <x v="0"/>
    <x v="2"/>
    <x v="2"/>
    <x v="2"/>
    <x v="0"/>
    <s v="N/A"/>
    <x v="2"/>
    <s v="Wireline Construction"/>
    <d v="1978-06-23T00:00:00"/>
    <x v="0"/>
    <s v="Lineman"/>
    <s v="Female"/>
    <n v="54457"/>
    <s v="Asian"/>
    <s v="Married"/>
    <x v="0"/>
    <x v="0"/>
  </r>
  <r>
    <x v="2282"/>
    <s v="Iris Reynolds"/>
    <d v="2020-07-21T00:00:00"/>
    <s v="N/A"/>
    <s v="Production Technician II"/>
    <s v="Vanessa Garrison"/>
    <s v="Unknown"/>
    <x v="5"/>
    <x v="0"/>
    <x v="1"/>
    <x v="2"/>
    <x v="0"/>
    <x v="0"/>
    <s v="N/A"/>
    <x v="2"/>
    <s v="Wireline Construction"/>
    <d v="1988-08-13T00:00:00"/>
    <x v="0"/>
    <s v="Lineman"/>
    <s v="Female"/>
    <n v="16989"/>
    <s v="Hispanic"/>
    <s v="Married"/>
    <x v="0"/>
    <x v="0"/>
  </r>
  <r>
    <x v="2283"/>
    <s v="Kennedi Howell"/>
    <d v="2022-08-21T00:00:00"/>
    <d v="2023-03-29T00:00:00"/>
    <s v="Production Technician I"/>
    <s v="Jonathan Franco"/>
    <s v="Unknown"/>
    <x v="6"/>
    <x v="2"/>
    <x v="1"/>
    <x v="0"/>
    <x v="0"/>
    <x v="3"/>
    <s v="Order protect raise exist by behind dream memory."/>
    <x v="2"/>
    <s v="Fielders"/>
    <d v="1948-10-17T00:00:00"/>
    <x v="0"/>
    <s v="Technician"/>
    <s v="Male"/>
    <n v="22735"/>
    <s v="Other"/>
    <s v="Divorced"/>
    <x v="0"/>
    <x v="1"/>
  </r>
  <r>
    <x v="2284"/>
    <s v="Rashad Sutton"/>
    <d v="2021-07-16T00:00:00"/>
    <d v="2023-06-12T00:00:00"/>
    <s v="Production Technician I"/>
    <s v="Mark Mills"/>
    <s v="Unknown"/>
    <x v="5"/>
    <x v="1"/>
    <x v="1"/>
    <x v="2"/>
    <x v="0"/>
    <x v="4"/>
    <s v="Know blue difficult let black choice require."/>
    <x v="2"/>
    <s v="Wireline Construction"/>
    <d v="1954-01-15T00:00:00"/>
    <x v="0"/>
    <s v="Laborer"/>
    <s v="Male"/>
    <n v="81424"/>
    <s v="Other"/>
    <s v="Single"/>
    <x v="1"/>
    <x v="3"/>
  </r>
  <r>
    <x v="2285"/>
    <s v="Regan Conrad"/>
    <d v="2019-11-06T00:00:00"/>
    <s v="N/A"/>
    <s v="Production Technician I"/>
    <s v="Kristina Hawkins"/>
    <s v="Unknown"/>
    <x v="1"/>
    <x v="0"/>
    <x v="2"/>
    <x v="1"/>
    <x v="1"/>
    <x v="0"/>
    <s v="N/A"/>
    <x v="2"/>
    <s v="Project Management - Con"/>
    <d v="1970-08-15T00:00:00"/>
    <x v="0"/>
    <s v="Project Manager"/>
    <s v="Female"/>
    <n v="70949"/>
    <s v="White"/>
    <s v="Divorced"/>
    <x v="1"/>
    <x v="0"/>
  </r>
  <r>
    <x v="2286"/>
    <s v="Litzy Arias"/>
    <d v="2021-01-01T00:00:00"/>
    <s v="N/A"/>
    <s v="Production Technician I"/>
    <s v="Bobby Parker"/>
    <s v="Unknown"/>
    <x v="8"/>
    <x v="0"/>
    <x v="0"/>
    <x v="0"/>
    <x v="1"/>
    <x v="0"/>
    <s v="N/A"/>
    <x v="2"/>
    <s v="General - Con"/>
    <d v="1979-06-10T00:00:00"/>
    <x v="0"/>
    <s v="Laborer"/>
    <s v="Female"/>
    <n v="44442"/>
    <s v="Asian"/>
    <s v="Divorced"/>
    <x v="0"/>
    <x v="4"/>
  </r>
  <r>
    <x v="2287"/>
    <s v="Eden Silva"/>
    <d v="2019-09-24T00:00:00"/>
    <s v="N/A"/>
    <s v="Production Technician I"/>
    <s v="Mark Bolton"/>
    <s v="Unknown"/>
    <x v="3"/>
    <x v="0"/>
    <x v="2"/>
    <x v="0"/>
    <x v="1"/>
    <x v="0"/>
    <s v="N/A"/>
    <x v="2"/>
    <s v="Field Operations"/>
    <d v="1967-12-16T00:00:00"/>
    <x v="0"/>
    <s v="Foreman"/>
    <s v="Female"/>
    <n v="92307"/>
    <s v="White"/>
    <s v="Divorced"/>
    <x v="0"/>
    <x v="1"/>
  </r>
  <r>
    <x v="2288"/>
    <s v="Kinley Serrano"/>
    <d v="2020-05-17T00:00:00"/>
    <s v="N/A"/>
    <s v="Production Technician I"/>
    <s v="Mr. Aaron Mcclain"/>
    <s v="Unknown"/>
    <x v="4"/>
    <x v="0"/>
    <x v="1"/>
    <x v="0"/>
    <x v="2"/>
    <x v="0"/>
    <s v="N/A"/>
    <x v="2"/>
    <s v="General - Con"/>
    <d v="1980-11-06T00:00:00"/>
    <x v="0"/>
    <s v="Groundman"/>
    <s v="Female"/>
    <n v="87752"/>
    <s v="White"/>
    <s v="Divorced"/>
    <x v="0"/>
    <x v="3"/>
  </r>
  <r>
    <x v="2289"/>
    <s v="Jaiden Middleton"/>
    <d v="2018-08-07T00:00:00"/>
    <s v="N/A"/>
    <s v="Production Technician I"/>
    <s v="Jeffery Baker"/>
    <s v="Unknown"/>
    <x v="7"/>
    <x v="0"/>
    <x v="0"/>
    <x v="0"/>
    <x v="2"/>
    <x v="0"/>
    <s v="N/A"/>
    <x v="2"/>
    <s v="Field Operations"/>
    <d v="1995-12-07T00:00:00"/>
    <x v="0"/>
    <s v="Mechanic"/>
    <s v="Male"/>
    <n v="60198"/>
    <s v="Other"/>
    <s v="Single"/>
    <x v="0"/>
    <x v="0"/>
  </r>
  <r>
    <x v="2290"/>
    <s v="Shamar Serrano"/>
    <d v="2023-08-01T00:00:00"/>
    <s v="N/A"/>
    <s v="Production Technician I"/>
    <s v="Dustin Hoffman"/>
    <s v="Unknown"/>
    <x v="2"/>
    <x v="0"/>
    <x v="1"/>
    <x v="1"/>
    <x v="2"/>
    <x v="0"/>
    <s v="N/A"/>
    <x v="2"/>
    <s v="General - Con"/>
    <d v="1957-08-09T00:00:00"/>
    <x v="0"/>
    <s v="Flagger"/>
    <s v="Male"/>
    <n v="50905"/>
    <s v="Hispanic"/>
    <s v="Married"/>
    <x v="0"/>
    <x v="1"/>
  </r>
  <r>
    <x v="2291"/>
    <s v="Nadia Romero"/>
    <d v="2019-01-12T00:00:00"/>
    <d v="2020-01-09T00:00:00"/>
    <s v="Production Technician I"/>
    <s v="Connor Wallace"/>
    <s v="Unknown"/>
    <x v="3"/>
    <x v="2"/>
    <x v="0"/>
    <x v="1"/>
    <x v="0"/>
    <x v="4"/>
    <s v="Four read some later whether lose system."/>
    <x v="2"/>
    <s v="Field Operations"/>
    <d v="1946-05-13T00:00:00"/>
    <x v="0"/>
    <s v="Engineer"/>
    <s v="Male"/>
    <n v="2769"/>
    <s v="Asian"/>
    <s v="Single"/>
    <x v="0"/>
    <x v="3"/>
  </r>
  <r>
    <x v="2292"/>
    <s v="Lillianna Hill"/>
    <d v="2021-04-09T00:00:00"/>
    <d v="2022-11-29T00:00:00"/>
    <s v="Production Technician I"/>
    <s v="Cindy Ruiz"/>
    <s v="Unknown"/>
    <x v="2"/>
    <x v="2"/>
    <x v="1"/>
    <x v="1"/>
    <x v="2"/>
    <x v="4"/>
    <s v="Toward make herself high red writer week."/>
    <x v="2"/>
    <s v="General - Con"/>
    <d v="1967-09-01T00:00:00"/>
    <x v="0"/>
    <s v="Technician"/>
    <s v="Female"/>
    <n v="90732"/>
    <s v="Black"/>
    <s v="Married"/>
    <x v="0"/>
    <x v="0"/>
  </r>
  <r>
    <x v="2293"/>
    <s v="Brent Henry"/>
    <d v="2022-06-04T00:00:00"/>
    <d v="2022-12-24T00:00:00"/>
    <s v="Production Technician I"/>
    <s v="Regina Dickerson"/>
    <s v="Unknown"/>
    <x v="1"/>
    <x v="4"/>
    <x v="2"/>
    <x v="0"/>
    <x v="1"/>
    <x v="4"/>
    <s v="New begin remember understand."/>
    <x v="2"/>
    <s v="Aerial"/>
    <d v="1965-06-06T00:00:00"/>
    <x v="0"/>
    <s v="Lineman"/>
    <s v="Female"/>
    <n v="12076"/>
    <s v="Other"/>
    <s v="Divorced"/>
    <x v="0"/>
    <x v="0"/>
  </r>
  <r>
    <x v="2294"/>
    <s v="Emmanuel Perkins"/>
    <d v="2019-05-31T00:00:00"/>
    <s v="N/A"/>
    <s v="Production Technician I"/>
    <s v="Joshua Wilson"/>
    <s v="Unknown"/>
    <x v="8"/>
    <x v="0"/>
    <x v="0"/>
    <x v="1"/>
    <x v="2"/>
    <x v="0"/>
    <s v="N/A"/>
    <x v="2"/>
    <s v="Aerial"/>
    <d v="1954-11-18T00:00:00"/>
    <x v="0"/>
    <s v="Groundman"/>
    <s v="Female"/>
    <n v="27767"/>
    <s v="Black"/>
    <s v="Divorced"/>
    <x v="0"/>
    <x v="2"/>
  </r>
  <r>
    <x v="2295"/>
    <s v="Isis Brooks"/>
    <d v="2019-01-07T00:00:00"/>
    <d v="2019-10-08T00:00:00"/>
    <s v="Production Technician I"/>
    <s v="Michael Palmer"/>
    <s v="Unknown"/>
    <x v="0"/>
    <x v="4"/>
    <x v="0"/>
    <x v="1"/>
    <x v="2"/>
    <x v="2"/>
    <s v="Maybe despite performance rather evidence."/>
    <x v="2"/>
    <s v="Field Operations"/>
    <d v="1947-10-07T00:00:00"/>
    <x v="0"/>
    <s v="Foreman"/>
    <s v="Male"/>
    <n v="24886"/>
    <s v="White"/>
    <s v="Married"/>
    <x v="1"/>
    <x v="1"/>
  </r>
  <r>
    <x v="2296"/>
    <s v="Axel Dunlap"/>
    <d v="2020-07-18T00:00:00"/>
    <d v="2021-04-20T00:00:00"/>
    <s v="Production Technician I"/>
    <s v="Bryan Beasley"/>
    <s v="Unknown"/>
    <x v="9"/>
    <x v="4"/>
    <x v="1"/>
    <x v="0"/>
    <x v="1"/>
    <x v="4"/>
    <s v="Stock true summer together social."/>
    <x v="2"/>
    <s v="Field Operations"/>
    <d v="1955-10-12T00:00:00"/>
    <x v="0"/>
    <s v="Engineer"/>
    <s v="Male"/>
    <n v="25813"/>
    <s v="Black"/>
    <s v="Married"/>
    <x v="0"/>
    <x v="3"/>
  </r>
  <r>
    <x v="2297"/>
    <s v="Tatum Petty"/>
    <d v="2020-11-19T00:00:00"/>
    <d v="2021-05-21T00:00:00"/>
    <s v="Production Technician II"/>
    <s v="Sarah Escobar"/>
    <s v="Unknown"/>
    <x v="6"/>
    <x v="0"/>
    <x v="2"/>
    <x v="0"/>
    <x v="2"/>
    <x v="1"/>
    <s v="Great unit evidence run."/>
    <x v="2"/>
    <s v="Field Operations"/>
    <d v="1996-03-10T00:00:00"/>
    <x v="0"/>
    <s v="Technician"/>
    <s v="Female"/>
    <n v="88404"/>
    <s v="Hispanic"/>
    <s v="Widowed"/>
    <x v="0"/>
    <x v="2"/>
  </r>
  <r>
    <x v="2298"/>
    <s v="Devyn Pace"/>
    <d v="2022-11-10T00:00:00"/>
    <s v="N/A"/>
    <s v="Production Technician II"/>
    <s v="Tabitha Cunningham"/>
    <s v="Unknown"/>
    <x v="5"/>
    <x v="0"/>
    <x v="0"/>
    <x v="0"/>
    <x v="2"/>
    <x v="0"/>
    <s v="N/A"/>
    <x v="2"/>
    <s v="Wireline Construction"/>
    <d v="1975-06-10T00:00:00"/>
    <x v="0"/>
    <s v="Supervisor"/>
    <s v="Male"/>
    <n v="51576"/>
    <s v="White"/>
    <s v="Widowed"/>
    <x v="0"/>
    <x v="3"/>
  </r>
  <r>
    <x v="2299"/>
    <s v="Rosemary Becker"/>
    <d v="2021-03-25T00:00:00"/>
    <d v="2022-05-08T00:00:00"/>
    <s v="Production Technician II"/>
    <s v="Mr. Gregory Mullins MD"/>
    <s v="Unknown"/>
    <x v="1"/>
    <x v="0"/>
    <x v="2"/>
    <x v="2"/>
    <x v="0"/>
    <x v="3"/>
    <s v="Artist message call such."/>
    <x v="2"/>
    <s v="Field Operations"/>
    <d v="1946-11-27T00:00:00"/>
    <x v="0"/>
    <s v="Technician"/>
    <s v="Male"/>
    <n v="73771"/>
    <s v="White"/>
    <s v="Married"/>
    <x v="0"/>
    <x v="1"/>
  </r>
  <r>
    <x v="2300"/>
    <s v="Amiah Sweeney"/>
    <d v="2019-05-13T00:00:00"/>
    <d v="2022-08-13T00:00:00"/>
    <s v="Production Technician II"/>
    <s v="Michael Clark"/>
    <s v="Unknown"/>
    <x v="8"/>
    <x v="2"/>
    <x v="1"/>
    <x v="2"/>
    <x v="2"/>
    <x v="4"/>
    <s v="On crime student tough note."/>
    <x v="2"/>
    <s v="Field Operations"/>
    <d v="1997-08-27T00:00:00"/>
    <x v="0"/>
    <s v="Construction Manager"/>
    <s v="Male"/>
    <n v="65436"/>
    <s v="Black"/>
    <s v="Divorced"/>
    <x v="0"/>
    <x v="4"/>
  </r>
  <r>
    <x v="2301"/>
    <s v="Maya Mccoy"/>
    <d v="2019-06-07T00:00:00"/>
    <d v="2022-11-06T00:00:00"/>
    <s v="Production Technician II"/>
    <s v="Shawn Johnson"/>
    <s v="Unknown"/>
    <x v="3"/>
    <x v="4"/>
    <x v="2"/>
    <x v="0"/>
    <x v="0"/>
    <x v="4"/>
    <s v="Year ever end drive."/>
    <x v="2"/>
    <s v="General - Con"/>
    <d v="1943-07-25T00:00:00"/>
    <x v="0"/>
    <s v="Lineman"/>
    <s v="Female"/>
    <n v="77353"/>
    <s v="Hispanic"/>
    <s v="Married"/>
    <x v="0"/>
    <x v="3"/>
  </r>
  <r>
    <x v="2302"/>
    <s v="Ty Page"/>
    <d v="2023-02-18T00:00:00"/>
    <s v="N/A"/>
    <s v="Production Technician II"/>
    <s v="Kathy York"/>
    <s v="Unknown"/>
    <x v="4"/>
    <x v="0"/>
    <x v="2"/>
    <x v="0"/>
    <x v="0"/>
    <x v="0"/>
    <s v="N/A"/>
    <x v="2"/>
    <s v="Field Operations"/>
    <d v="1981-11-11T00:00:00"/>
    <x v="0"/>
    <s v="Laborer"/>
    <s v="Female"/>
    <n v="49310"/>
    <s v="Black"/>
    <s v="Single"/>
    <x v="0"/>
    <x v="0"/>
  </r>
  <r>
    <x v="2303"/>
    <s v="Destiney Kirby"/>
    <d v="2019-04-02T00:00:00"/>
    <s v="N/A"/>
    <s v="Production Technician II"/>
    <s v="Cynthia Morgan"/>
    <s v="Unknown"/>
    <x v="7"/>
    <x v="0"/>
    <x v="0"/>
    <x v="0"/>
    <x v="1"/>
    <x v="0"/>
    <s v="N/A"/>
    <x v="2"/>
    <s v="Wireline Construction"/>
    <d v="1984-12-07T00:00:00"/>
    <x v="0"/>
    <s v="Foreman"/>
    <s v="Female"/>
    <n v="71443"/>
    <s v="Other"/>
    <s v="Single"/>
    <x v="0"/>
    <x v="3"/>
  </r>
  <r>
    <x v="2304"/>
    <s v="Jace Galloway"/>
    <d v="2020-11-30T00:00:00"/>
    <d v="2022-10-23T00:00:00"/>
    <s v="Production Technician I"/>
    <s v="Alex Lopez"/>
    <s v="Unknown"/>
    <x v="2"/>
    <x v="2"/>
    <x v="1"/>
    <x v="1"/>
    <x v="0"/>
    <x v="1"/>
    <s v="Billion approach middle behind national describe."/>
    <x v="2"/>
    <s v="Project Management - Con"/>
    <d v="1992-07-09T00:00:00"/>
    <x v="0"/>
    <s v="Coordinator"/>
    <s v="Female"/>
    <n v="18362"/>
    <s v="Other"/>
    <s v="Widowed"/>
    <x v="0"/>
    <x v="3"/>
  </r>
  <r>
    <x v="2305"/>
    <s v="Justice Guerra"/>
    <d v="2022-09-24T00:00:00"/>
    <d v="2022-10-27T00:00:00"/>
    <s v="Production Technician I"/>
    <s v="Angela Terry"/>
    <s v="Unknown"/>
    <x v="1"/>
    <x v="2"/>
    <x v="2"/>
    <x v="0"/>
    <x v="1"/>
    <x v="2"/>
    <s v="Reason common from ready."/>
    <x v="2"/>
    <s v="Field Operations"/>
    <d v="1992-03-31T00:00:00"/>
    <x v="0"/>
    <s v="Laborer"/>
    <s v="Male"/>
    <n v="78658"/>
    <s v="White"/>
    <s v="Married"/>
    <x v="1"/>
    <x v="3"/>
  </r>
  <r>
    <x v="2306"/>
    <s v="Quincy Cardenas"/>
    <d v="2019-06-21T00:00:00"/>
    <s v="N/A"/>
    <s v="Production Technician I"/>
    <s v="Henry Armstrong Jr."/>
    <s v="Unknown"/>
    <x v="8"/>
    <x v="0"/>
    <x v="2"/>
    <x v="1"/>
    <x v="2"/>
    <x v="0"/>
    <s v="N/A"/>
    <x v="2"/>
    <s v="Executive"/>
    <d v="1978-10-18T00:00:00"/>
    <x v="0"/>
    <s v="Vp"/>
    <s v="Male"/>
    <n v="96247"/>
    <s v="Asian"/>
    <s v="Married"/>
    <x v="0"/>
    <x v="3"/>
  </r>
  <r>
    <x v="2307"/>
    <s v="Alyvia Mitchell"/>
    <d v="2022-06-10T00:00:00"/>
    <s v="N/A"/>
    <s v="Production Technician I"/>
    <s v="Mary Kent"/>
    <s v="Unknown"/>
    <x v="0"/>
    <x v="0"/>
    <x v="1"/>
    <x v="1"/>
    <x v="1"/>
    <x v="0"/>
    <s v="N/A"/>
    <x v="2"/>
    <s v="General - Sga"/>
    <d v="1998-11-22T00:00:00"/>
    <x v="0"/>
    <s v="Administrative"/>
    <s v="Female"/>
    <n v="70865"/>
    <s v="Black"/>
    <s v="Married"/>
    <x v="0"/>
    <x v="0"/>
  </r>
  <r>
    <x v="2308"/>
    <s v="Lillie Potter"/>
    <d v="2020-10-18T00:00:00"/>
    <s v="N/A"/>
    <s v="Production Technician I"/>
    <s v="Kelly Brown"/>
    <s v="Unknown"/>
    <x v="9"/>
    <x v="0"/>
    <x v="0"/>
    <x v="2"/>
    <x v="0"/>
    <x v="0"/>
    <s v="N/A"/>
    <x v="2"/>
    <s v="Finance &amp; Accounting"/>
    <d v="2000-04-17T00:00:00"/>
    <x v="0"/>
    <s v="Assistant"/>
    <s v="Female"/>
    <n v="24730"/>
    <s v="White"/>
    <s v="Single"/>
    <x v="0"/>
    <x v="4"/>
  </r>
  <r>
    <x v="2309"/>
    <s v="George Fritz"/>
    <d v="2022-02-02T00:00:00"/>
    <d v="2023-02-04T00:00:00"/>
    <s v="Production Technician I"/>
    <s v="Sheryl Austin"/>
    <s v="Unknown"/>
    <x v="4"/>
    <x v="0"/>
    <x v="0"/>
    <x v="2"/>
    <x v="0"/>
    <x v="4"/>
    <s v="Course appear wait police car."/>
    <x v="2"/>
    <s v="Executive"/>
    <d v="1975-07-25T00:00:00"/>
    <x v="0"/>
    <s v="Vp"/>
    <s v="Female"/>
    <n v="53426"/>
    <s v="Asian"/>
    <s v="Married"/>
    <x v="0"/>
    <x v="0"/>
  </r>
  <r>
    <x v="2310"/>
    <s v="William Avila"/>
    <d v="2021-06-17T00:00:00"/>
    <d v="2021-12-03T00:00:00"/>
    <s v="Production Technician I"/>
    <s v="Christina Kennedy"/>
    <s v="Unknown"/>
    <x v="6"/>
    <x v="0"/>
    <x v="1"/>
    <x v="0"/>
    <x v="1"/>
    <x v="4"/>
    <s v="Ready image offer. According and reveal land."/>
    <x v="2"/>
    <s v="Field Operations"/>
    <d v="1974-03-12T00:00:00"/>
    <x v="0"/>
    <s v="Project Manager"/>
    <s v="Female"/>
    <n v="15819"/>
    <s v="Black"/>
    <s v="Widowed"/>
    <x v="0"/>
    <x v="3"/>
  </r>
  <r>
    <x v="2311"/>
    <s v="Saniya Mosley"/>
    <d v="2018-12-01T00:00:00"/>
    <s v="N/A"/>
    <s v="Production Technician I"/>
    <s v="Sara Grimes"/>
    <s v="Unknown"/>
    <x v="5"/>
    <x v="0"/>
    <x v="0"/>
    <x v="1"/>
    <x v="1"/>
    <x v="0"/>
    <s v="N/A"/>
    <x v="2"/>
    <s v="Engineers"/>
    <d v="1946-04-30T00:00:00"/>
    <x v="0"/>
    <s v="Engineer"/>
    <s v="Male"/>
    <n v="27839"/>
    <s v="Hispanic"/>
    <s v="Married"/>
    <x v="0"/>
    <x v="3"/>
  </r>
  <r>
    <x v="2312"/>
    <s v="Aimee Davila"/>
    <d v="2021-05-09T00:00:00"/>
    <s v="N/A"/>
    <s v="Production Technician I"/>
    <s v="Teresa George"/>
    <s v="Unknown"/>
    <x v="7"/>
    <x v="0"/>
    <x v="2"/>
    <x v="2"/>
    <x v="2"/>
    <x v="0"/>
    <s v="N/A"/>
    <x v="2"/>
    <s v="Wireline Construction"/>
    <d v="1976-02-16T00:00:00"/>
    <x v="0"/>
    <s v="Assistant"/>
    <s v="Male"/>
    <n v="36560"/>
    <s v="Hispanic"/>
    <s v="Married"/>
    <x v="0"/>
    <x v="0"/>
  </r>
  <r>
    <x v="2313"/>
    <s v="German Hobbs"/>
    <d v="2019-01-01T00:00:00"/>
    <s v="N/A"/>
    <s v="Production Technician I"/>
    <s v="Shelly Turner"/>
    <s v="Unknown"/>
    <x v="3"/>
    <x v="0"/>
    <x v="0"/>
    <x v="0"/>
    <x v="1"/>
    <x v="0"/>
    <s v="N/A"/>
    <x v="2"/>
    <s v="General - Eng"/>
    <d v="1955-09-24T00:00:00"/>
    <x v="0"/>
    <s v="Project Manager"/>
    <s v="Male"/>
    <n v="19525"/>
    <s v="Other"/>
    <s v="Widowed"/>
    <x v="0"/>
    <x v="3"/>
  </r>
  <r>
    <x v="2314"/>
    <s v="Amy Pace"/>
    <d v="2018-10-13T00:00:00"/>
    <d v="2020-03-18T00:00:00"/>
    <s v="Production Technician I"/>
    <s v="Crystal Richmond"/>
    <s v="Unknown"/>
    <x v="2"/>
    <x v="2"/>
    <x v="2"/>
    <x v="1"/>
    <x v="1"/>
    <x v="1"/>
    <s v="Director include student."/>
    <x v="2"/>
    <s v="Field Operations"/>
    <d v="1957-04-15T00:00:00"/>
    <x v="0"/>
    <s v="Locator"/>
    <s v="Female"/>
    <n v="85181"/>
    <s v="Other"/>
    <s v="Widowed"/>
    <x v="0"/>
    <x v="0"/>
  </r>
  <r>
    <x v="2315"/>
    <s v="Bronson Houston"/>
    <d v="2020-04-25T00:00:00"/>
    <d v="2022-12-13T00:00:00"/>
    <s v="Production Technician I"/>
    <s v="Theresa Holmes"/>
    <s v="Unknown"/>
    <x v="1"/>
    <x v="4"/>
    <x v="0"/>
    <x v="1"/>
    <x v="2"/>
    <x v="4"/>
    <s v="Movement beat thing attorney benefit mention I."/>
    <x v="2"/>
    <s v="Catv"/>
    <d v="1975-11-11T00:00:00"/>
    <x v="0"/>
    <s v="Lineman"/>
    <s v="Female"/>
    <n v="37802"/>
    <s v="Hispanic"/>
    <s v="Widowed"/>
    <x v="0"/>
    <x v="0"/>
  </r>
  <r>
    <x v="2316"/>
    <s v="Shyann Hurst"/>
    <d v="2022-03-17T00:00:00"/>
    <s v="N/A"/>
    <s v="Production Technician I"/>
    <s v="Amanda Weiss"/>
    <s v="Unknown"/>
    <x v="8"/>
    <x v="0"/>
    <x v="0"/>
    <x v="1"/>
    <x v="2"/>
    <x v="0"/>
    <s v="N/A"/>
    <x v="2"/>
    <s v="Finance &amp; Accounting"/>
    <d v="1983-04-08T00:00:00"/>
    <x v="0"/>
    <s v="Specialist"/>
    <s v="Female"/>
    <n v="90537"/>
    <s v="Other"/>
    <s v="Single"/>
    <x v="0"/>
    <x v="0"/>
  </r>
  <r>
    <x v="2317"/>
    <s v="Maddison Dixon"/>
    <d v="2019-11-18T00:00:00"/>
    <d v="2022-02-10T00:00:00"/>
    <s v="Production Technician I"/>
    <s v="Thomas Figueroa"/>
    <s v="Unknown"/>
    <x v="0"/>
    <x v="4"/>
    <x v="0"/>
    <x v="0"/>
    <x v="2"/>
    <x v="3"/>
    <s v="Make oil new effort begin. Smile work dinner."/>
    <x v="2"/>
    <s v="People Services"/>
    <d v="1996-12-08T00:00:00"/>
    <x v="0"/>
    <s v="Administrator"/>
    <s v="Male"/>
    <n v="61532"/>
    <s v="White"/>
    <s v="Divorced"/>
    <x v="0"/>
    <x v="0"/>
  </r>
  <r>
    <x v="2318"/>
    <s v="Madelynn Murillo"/>
    <d v="2019-10-09T00:00:00"/>
    <s v="N/A"/>
    <s v="Production Technician II"/>
    <s v="Bradley Snyder"/>
    <s v="Unknown"/>
    <x v="1"/>
    <x v="0"/>
    <x v="2"/>
    <x v="2"/>
    <x v="1"/>
    <x v="0"/>
    <s v="N/A"/>
    <x v="2"/>
    <s v="Field Operations"/>
    <d v="1963-01-25T00:00:00"/>
    <x v="0"/>
    <s v="Laborer"/>
    <s v="Female"/>
    <n v="34874"/>
    <s v="Hispanic"/>
    <s v="Married"/>
    <x v="0"/>
    <x v="0"/>
  </r>
  <r>
    <x v="2319"/>
    <s v="Zachery Moreno"/>
    <d v="2020-05-18T00:00:00"/>
    <s v="N/A"/>
    <s v="Production Technician II"/>
    <s v="Dennis Richards"/>
    <s v="Unknown"/>
    <x v="8"/>
    <x v="0"/>
    <x v="0"/>
    <x v="0"/>
    <x v="0"/>
    <x v="0"/>
    <s v="N/A"/>
    <x v="2"/>
    <s v="General - Con"/>
    <d v="1969-07-06T00:00:00"/>
    <x v="0"/>
    <s v="Foreman"/>
    <s v="Male"/>
    <n v="31303"/>
    <s v="Other"/>
    <s v="Divorced"/>
    <x v="0"/>
    <x v="2"/>
  </r>
  <r>
    <x v="2320"/>
    <s v="Tatum Terrell"/>
    <d v="2019-02-17T00:00:00"/>
    <s v="N/A"/>
    <s v="Production Technician II"/>
    <s v="Eric Aguilar"/>
    <s v="Unknown"/>
    <x v="0"/>
    <x v="0"/>
    <x v="1"/>
    <x v="2"/>
    <x v="2"/>
    <x v="0"/>
    <s v="N/A"/>
    <x v="2"/>
    <s v="Engineers"/>
    <d v="1986-01-11T00:00:00"/>
    <x v="0"/>
    <s v="Technician"/>
    <s v="Male"/>
    <n v="37576"/>
    <s v="White"/>
    <s v="Single"/>
    <x v="0"/>
    <x v="1"/>
  </r>
  <r>
    <x v="2321"/>
    <s v="Roland Berg"/>
    <d v="2020-07-31T00:00:00"/>
    <d v="2022-09-27T00:00:00"/>
    <s v="Production Technician II"/>
    <s v="Kathleen Bowen"/>
    <s v="Unknown"/>
    <x v="9"/>
    <x v="2"/>
    <x v="0"/>
    <x v="2"/>
    <x v="2"/>
    <x v="2"/>
    <s v="Different down happen near impact."/>
    <x v="2"/>
    <s v="Aerial"/>
    <d v="1943-10-09T00:00:00"/>
    <x v="0"/>
    <s v="Lineman"/>
    <s v="Male"/>
    <n v="25557"/>
    <s v="White"/>
    <s v="Single"/>
    <x v="0"/>
    <x v="3"/>
  </r>
  <r>
    <x v="2322"/>
    <s v="Lilliana Cowan"/>
    <d v="2023-06-17T00:00:00"/>
    <d v="2023-07-13T00:00:00"/>
    <s v="Production Technician II"/>
    <s v="Chloe Berg"/>
    <s v="Unknown"/>
    <x v="4"/>
    <x v="4"/>
    <x v="2"/>
    <x v="1"/>
    <x v="1"/>
    <x v="2"/>
    <s v="Expect serious occur forward again."/>
    <x v="2"/>
    <s v="Project Management - Con"/>
    <d v="1962-06-04T00:00:00"/>
    <x v="0"/>
    <s v="Laborer"/>
    <s v="Female"/>
    <n v="27946"/>
    <s v="Black"/>
    <s v="Married"/>
    <x v="0"/>
    <x v="3"/>
  </r>
  <r>
    <x v="2323"/>
    <s v="Beatrice Vance"/>
    <d v="2019-06-30T00:00:00"/>
    <d v="2022-07-24T00:00:00"/>
    <s v="Production Technician II"/>
    <s v="Anna Martinez"/>
    <s v="Unknown"/>
    <x v="6"/>
    <x v="4"/>
    <x v="0"/>
    <x v="0"/>
    <x v="0"/>
    <x v="1"/>
    <s v="Teach human market real upon."/>
    <x v="2"/>
    <s v="Splicing"/>
    <d v="1952-11-04T00:00:00"/>
    <x v="0"/>
    <s v="Splicer"/>
    <s v="Female"/>
    <n v="11516"/>
    <s v="Black"/>
    <s v="Divorced"/>
    <x v="1"/>
    <x v="0"/>
  </r>
  <r>
    <x v="2324"/>
    <s v="Andrea Khan"/>
    <d v="2021-07-13T00:00:00"/>
    <d v="2022-03-11T00:00:00"/>
    <s v="Production Technician II"/>
    <s v="Christopher Blankenship"/>
    <s v="Unknown"/>
    <x v="5"/>
    <x v="2"/>
    <x v="1"/>
    <x v="0"/>
    <x v="0"/>
    <x v="1"/>
    <s v="Few space energy down natural."/>
    <x v="2"/>
    <s v="Field Operations"/>
    <d v="1993-10-14T00:00:00"/>
    <x v="0"/>
    <s v="Technician"/>
    <s v="Female"/>
    <n v="19512"/>
    <s v="White"/>
    <s v="Single"/>
    <x v="0"/>
    <x v="0"/>
  </r>
  <r>
    <x v="2325"/>
    <s v="Keagan Vaughan"/>
    <d v="2022-01-14T00:00:00"/>
    <s v="N/A"/>
    <s v="Production Technician I"/>
    <s v="Jackson Baird"/>
    <s v="Unknown"/>
    <x v="3"/>
    <x v="0"/>
    <x v="1"/>
    <x v="0"/>
    <x v="1"/>
    <x v="0"/>
    <s v="N/A"/>
    <x v="2"/>
    <s v="General - Con"/>
    <d v="1941-09-03T00:00:00"/>
    <x v="0"/>
    <s v="Laborer"/>
    <s v="Male"/>
    <n v="20146"/>
    <s v="Hispanic"/>
    <s v="Divorced"/>
    <x v="0"/>
    <x v="0"/>
  </r>
  <r>
    <x v="2326"/>
    <s v="Selah Ibarra"/>
    <d v="2020-01-01T00:00:00"/>
    <s v="N/A"/>
    <s v="Production Technician I"/>
    <s v="Randy Wright"/>
    <s v="Unknown"/>
    <x v="2"/>
    <x v="0"/>
    <x v="1"/>
    <x v="1"/>
    <x v="2"/>
    <x v="0"/>
    <s v="N/A"/>
    <x v="2"/>
    <s v="Fielders"/>
    <d v="1979-04-27T00:00:00"/>
    <x v="0"/>
    <s v="Technician"/>
    <s v="Female"/>
    <n v="91044"/>
    <s v="Hispanic"/>
    <s v="Widowed"/>
    <x v="0"/>
    <x v="4"/>
  </r>
  <r>
    <x v="2327"/>
    <s v="Braylen Cruz"/>
    <d v="2020-10-24T00:00:00"/>
    <d v="2023-04-11T00:00:00"/>
    <s v="Production Technician I"/>
    <s v="Pamela Carter"/>
    <s v="Unknown"/>
    <x v="1"/>
    <x v="2"/>
    <x v="0"/>
    <x v="0"/>
    <x v="2"/>
    <x v="3"/>
    <s v="Room that ahead sound work short right."/>
    <x v="2"/>
    <s v="Engineers"/>
    <d v="1961-02-06T00:00:00"/>
    <x v="0"/>
    <s v="Engineer"/>
    <s v="Male"/>
    <n v="24046"/>
    <s v="White"/>
    <s v="Married"/>
    <x v="0"/>
    <x v="0"/>
  </r>
  <r>
    <x v="2328"/>
    <s v="Gabriel Smith"/>
    <d v="2020-10-24T00:00:00"/>
    <s v="N/A"/>
    <s v="Production Technician I"/>
    <s v="Robert Rogers"/>
    <s v="Unknown"/>
    <x v="8"/>
    <x v="0"/>
    <x v="0"/>
    <x v="2"/>
    <x v="2"/>
    <x v="0"/>
    <s v="N/A"/>
    <x v="2"/>
    <s v="General - Sga"/>
    <d v="1978-10-08T00:00:00"/>
    <x v="0"/>
    <s v="Coordinator"/>
    <s v="Male"/>
    <n v="90483"/>
    <s v="Hispanic"/>
    <s v="Divorced"/>
    <x v="0"/>
    <x v="3"/>
  </r>
  <r>
    <x v="2329"/>
    <s v="Esther Willis"/>
    <d v="2020-08-09T00:00:00"/>
    <s v="N/A"/>
    <s v="Production Technician I"/>
    <s v="Michele Black"/>
    <s v="Unknown"/>
    <x v="0"/>
    <x v="0"/>
    <x v="0"/>
    <x v="1"/>
    <x v="0"/>
    <x v="0"/>
    <s v="N/A"/>
    <x v="2"/>
    <s v="Fielders"/>
    <d v="1976-03-19T00:00:00"/>
    <x v="0"/>
    <s v="Engineer"/>
    <s v="Female"/>
    <n v="83923"/>
    <s v="White"/>
    <s v="Divorced"/>
    <x v="0"/>
    <x v="3"/>
  </r>
  <r>
    <x v="2330"/>
    <s v="Sydney Chang"/>
    <d v="2019-03-24T00:00:00"/>
    <d v="2020-10-16T00:00:00"/>
    <s v="Production Technician I"/>
    <s v="Stephanie Pierce"/>
    <s v="Unknown"/>
    <x v="9"/>
    <x v="0"/>
    <x v="2"/>
    <x v="0"/>
    <x v="0"/>
    <x v="2"/>
    <s v="Hair language song. Account father send talk."/>
    <x v="2"/>
    <s v="Field Operations"/>
    <d v="1963-11-06T00:00:00"/>
    <x v="0"/>
    <s v="Technician"/>
    <s v="Female"/>
    <n v="6014"/>
    <s v="Other"/>
    <s v="Single"/>
    <x v="0"/>
    <x v="1"/>
  </r>
  <r>
    <x v="2331"/>
    <s v="Will Morse"/>
    <d v="2022-10-29T00:00:00"/>
    <s v="N/A"/>
    <s v="Production Technician I"/>
    <s v="Rebecca Moreno"/>
    <s v="Unknown"/>
    <x v="4"/>
    <x v="0"/>
    <x v="0"/>
    <x v="2"/>
    <x v="1"/>
    <x v="0"/>
    <s v="N/A"/>
    <x v="2"/>
    <s v="Wireline Construction"/>
    <d v="1961-03-06T00:00:00"/>
    <x v="0"/>
    <s v="Driver"/>
    <s v="Female"/>
    <n v="34868"/>
    <s v="Other"/>
    <s v="Widowed"/>
    <x v="0"/>
    <x v="0"/>
  </r>
  <r>
    <x v="2332"/>
    <s v="Yael Sexton"/>
    <d v="2023-05-16T00:00:00"/>
    <s v="N/A"/>
    <s v="Production Technician I"/>
    <s v="Jason Brady"/>
    <s v="Unknown"/>
    <x v="6"/>
    <x v="0"/>
    <x v="1"/>
    <x v="2"/>
    <x v="1"/>
    <x v="0"/>
    <s v="N/A"/>
    <x v="2"/>
    <s v="Field Operations"/>
    <d v="1992-10-29T00:00:00"/>
    <x v="0"/>
    <s v="Administrative"/>
    <s v="Male"/>
    <n v="45740"/>
    <s v="Hispanic"/>
    <s v="Single"/>
    <x v="0"/>
    <x v="0"/>
  </r>
  <r>
    <x v="2333"/>
    <s v="Brendon Ryan"/>
    <d v="2023-05-30T00:00:00"/>
    <s v="N/A"/>
    <s v="Production Technician I"/>
    <s v="Jonathan Miller"/>
    <s v="Unknown"/>
    <x v="5"/>
    <x v="0"/>
    <x v="0"/>
    <x v="2"/>
    <x v="0"/>
    <x v="0"/>
    <s v="N/A"/>
    <x v="2"/>
    <s v="Project Management - Con"/>
    <d v="1989-05-19T00:00:00"/>
    <x v="0"/>
    <s v="Drafter"/>
    <s v="Male"/>
    <n v="46494"/>
    <s v="White"/>
    <s v="Single"/>
    <x v="0"/>
    <x v="0"/>
  </r>
  <r>
    <x v="2334"/>
    <s v="Abbigail Solis"/>
    <d v="2019-06-28T00:00:00"/>
    <d v="2021-12-16T00:00:00"/>
    <s v="Production Technician I"/>
    <s v="Mary Rivera"/>
    <s v="Unknown"/>
    <x v="7"/>
    <x v="2"/>
    <x v="0"/>
    <x v="2"/>
    <x v="1"/>
    <x v="3"/>
    <s v="Certainly those above eye ball."/>
    <x v="2"/>
    <s v="Field Operations"/>
    <d v="1992-04-07T00:00:00"/>
    <x v="0"/>
    <s v="Driller"/>
    <s v="Male"/>
    <n v="38014"/>
    <s v="Other"/>
    <s v="Divorced"/>
    <x v="0"/>
    <x v="0"/>
  </r>
  <r>
    <x v="2335"/>
    <s v="Sincere Preston"/>
    <d v="2023-03-25T00:00:00"/>
    <d v="2023-05-17T00:00:00"/>
    <s v="Production Technician I"/>
    <s v="Eric Huber"/>
    <s v="Unknown"/>
    <x v="3"/>
    <x v="2"/>
    <x v="1"/>
    <x v="0"/>
    <x v="0"/>
    <x v="4"/>
    <s v="Take most future."/>
    <x v="2"/>
    <s v="General - Con"/>
    <d v="1979-06-21T00:00:00"/>
    <x v="0"/>
    <s v="Coordinator"/>
    <s v="Male"/>
    <n v="75099"/>
    <s v="Asian"/>
    <s v="Divorced"/>
    <x v="0"/>
    <x v="0"/>
  </r>
  <r>
    <x v="2336"/>
    <s v="Jorge Pineda"/>
    <d v="2022-08-26T00:00:00"/>
    <s v="N/A"/>
    <s v="Production Technician I"/>
    <s v="Michael Avery"/>
    <s v="Unknown"/>
    <x v="2"/>
    <x v="0"/>
    <x v="2"/>
    <x v="0"/>
    <x v="0"/>
    <x v="0"/>
    <s v="N/A"/>
    <x v="2"/>
    <s v="Engineers"/>
    <d v="1973-01-29T00:00:00"/>
    <x v="0"/>
    <s v="Project Manager"/>
    <s v="Female"/>
    <n v="12948"/>
    <s v="Black"/>
    <s v="Single"/>
    <x v="0"/>
    <x v="0"/>
  </r>
  <r>
    <x v="2337"/>
    <s v="Aspen Underwood"/>
    <d v="2019-11-15T00:00:00"/>
    <s v="N/A"/>
    <s v="Production Technician I"/>
    <s v="David Spears"/>
    <s v="Unknown"/>
    <x v="1"/>
    <x v="0"/>
    <x v="1"/>
    <x v="1"/>
    <x v="1"/>
    <x v="0"/>
    <s v="N/A"/>
    <x v="2"/>
    <s v="General - Con"/>
    <d v="1950-03-05T00:00:00"/>
    <x v="0"/>
    <s v="Laborer"/>
    <s v="Female"/>
    <n v="67665"/>
    <s v="Hispanic"/>
    <s v="Divorced"/>
    <x v="0"/>
    <x v="0"/>
  </r>
  <r>
    <x v="2338"/>
    <s v="Alyson Hickman"/>
    <d v="2021-08-22T00:00:00"/>
    <s v="N/A"/>
    <s v="Production Technician I"/>
    <s v="Matthew Lyons"/>
    <s v="Unknown"/>
    <x v="8"/>
    <x v="0"/>
    <x v="0"/>
    <x v="1"/>
    <x v="0"/>
    <x v="0"/>
    <s v="N/A"/>
    <x v="2"/>
    <s v="Technology / It"/>
    <d v="1951-12-11T00:00:00"/>
    <x v="0"/>
    <s v="Engineer"/>
    <s v="Male"/>
    <n v="50557"/>
    <s v="Hispanic"/>
    <s v="Divorced"/>
    <x v="0"/>
    <x v="2"/>
  </r>
  <r>
    <x v="2339"/>
    <s v="Mina Hancock"/>
    <d v="2022-11-29T00:00:00"/>
    <s v="N/A"/>
    <s v="Production Technician I"/>
    <s v="Jamie Murray"/>
    <s v="Unknown"/>
    <x v="0"/>
    <x v="0"/>
    <x v="0"/>
    <x v="0"/>
    <x v="2"/>
    <x v="0"/>
    <s v="N/A"/>
    <x v="2"/>
    <s v="General - Con"/>
    <d v="1961-05-10T00:00:00"/>
    <x v="0"/>
    <s v="Technician"/>
    <s v="Male"/>
    <n v="87065"/>
    <s v="White"/>
    <s v="Married"/>
    <x v="0"/>
    <x v="0"/>
  </r>
  <r>
    <x v="2340"/>
    <s v="Konner Sheppard"/>
    <d v="2022-10-15T00:00:00"/>
    <d v="2023-01-25T00:00:00"/>
    <s v="Production Technician II"/>
    <s v="Paul Watson"/>
    <s v="Unknown"/>
    <x v="2"/>
    <x v="0"/>
    <x v="2"/>
    <x v="1"/>
    <x v="1"/>
    <x v="1"/>
    <s v="A parent bit rich. Reflect north sometimes card."/>
    <x v="2"/>
    <s v="General - Con"/>
    <d v="1955-01-28T00:00:00"/>
    <x v="0"/>
    <s v="Splicer"/>
    <s v="Female"/>
    <n v="78768"/>
    <s v="White"/>
    <s v="Single"/>
    <x v="0"/>
    <x v="4"/>
  </r>
  <r>
    <x v="2341"/>
    <s v="London Nunez"/>
    <d v="2021-07-31T00:00:00"/>
    <s v="N/A"/>
    <s v="Production Technician II"/>
    <s v="Mrs. Danielle Sanchez"/>
    <s v="Unknown"/>
    <x v="1"/>
    <x v="0"/>
    <x v="2"/>
    <x v="1"/>
    <x v="0"/>
    <x v="0"/>
    <s v="N/A"/>
    <x v="2"/>
    <s v="Aerial"/>
    <d v="2000-02-17T00:00:00"/>
    <x v="0"/>
    <s v="Lineman"/>
    <s v="Male"/>
    <n v="35072"/>
    <s v="Other"/>
    <s v="Widowed"/>
    <x v="0"/>
    <x v="1"/>
  </r>
  <r>
    <x v="2342"/>
    <s v="Seth Huff"/>
    <d v="2022-02-21T00:00:00"/>
    <d v="2023-05-26T00:00:00"/>
    <s v="Production Technician II"/>
    <s v="Kari Walker"/>
    <s v="Unknown"/>
    <x v="8"/>
    <x v="0"/>
    <x v="0"/>
    <x v="0"/>
    <x v="2"/>
    <x v="4"/>
    <s v="Do onto consumer sign. War instead effect role."/>
    <x v="2"/>
    <s v="Field Operations"/>
    <d v="1965-11-25T00:00:00"/>
    <x v="0"/>
    <s v="Mechanic"/>
    <s v="Male"/>
    <n v="87930"/>
    <s v="Hispanic"/>
    <s v="Married"/>
    <x v="0"/>
    <x v="3"/>
  </r>
  <r>
    <x v="2343"/>
    <s v="Justine Villanueva"/>
    <d v="2021-08-29T00:00:00"/>
    <s v="N/A"/>
    <s v="Production Technician II"/>
    <s v="Samantha Green"/>
    <s v="Unknown"/>
    <x v="0"/>
    <x v="0"/>
    <x v="1"/>
    <x v="2"/>
    <x v="1"/>
    <x v="0"/>
    <s v="N/A"/>
    <x v="2"/>
    <s v="General - Con"/>
    <d v="1958-03-12T00:00:00"/>
    <x v="0"/>
    <s v="Lineman"/>
    <s v="Male"/>
    <n v="71735"/>
    <s v="White"/>
    <s v="Married"/>
    <x v="0"/>
    <x v="0"/>
  </r>
  <r>
    <x v="2344"/>
    <s v="Moshe Anderson"/>
    <d v="2021-12-13T00:00:00"/>
    <d v="2023-01-29T00:00:00"/>
    <s v="Production Technician II"/>
    <s v="Michael Spencer"/>
    <s v="Unknown"/>
    <x v="9"/>
    <x v="2"/>
    <x v="2"/>
    <x v="1"/>
    <x v="0"/>
    <x v="4"/>
    <s v="We give end nation but. Other measure across."/>
    <x v="2"/>
    <s v="Project Management - Con"/>
    <d v="1981-04-09T00:00:00"/>
    <x v="0"/>
    <s v="Director"/>
    <s v="Male"/>
    <n v="66521"/>
    <s v="Asian"/>
    <s v="Single"/>
    <x v="0"/>
    <x v="3"/>
  </r>
  <r>
    <x v="2345"/>
    <s v="Kadyn Bush"/>
    <d v="2021-03-30T00:00:00"/>
    <d v="2022-02-12T00:00:00"/>
    <s v="Production Technician II"/>
    <s v="Juan Cooper"/>
    <s v="Unknown"/>
    <x v="4"/>
    <x v="4"/>
    <x v="0"/>
    <x v="2"/>
    <x v="1"/>
    <x v="1"/>
    <s v="Shoulder build catch commercial."/>
    <x v="2"/>
    <s v="Yard (Material Handling)"/>
    <d v="1957-04-07T00:00:00"/>
    <x v="0"/>
    <s v="Lineman"/>
    <s v="Female"/>
    <n v="47048"/>
    <s v="Other"/>
    <s v="Divorced"/>
    <x v="0"/>
    <x v="1"/>
  </r>
  <r>
    <x v="2346"/>
    <s v="Ahmed Lindsey"/>
    <d v="2021-02-02T00:00:00"/>
    <d v="2022-05-13T00:00:00"/>
    <s v="Production Technician II"/>
    <s v="John Taylor"/>
    <s v="Unknown"/>
    <x v="6"/>
    <x v="4"/>
    <x v="1"/>
    <x v="1"/>
    <x v="1"/>
    <x v="3"/>
    <s v="Family defense six believe drug action although."/>
    <x v="2"/>
    <s v="Catv"/>
    <d v="1962-08-22T00:00:00"/>
    <x v="0"/>
    <s v="Operator"/>
    <s v="Female"/>
    <n v="17960"/>
    <s v="Hispanic"/>
    <s v="Divorced"/>
    <x v="0"/>
    <x v="0"/>
  </r>
  <r>
    <x v="2347"/>
    <s v="Ryder Bray"/>
    <d v="2019-10-31T00:00:00"/>
    <s v="N/A"/>
    <s v="Production Technician II"/>
    <s v="Michael Austin"/>
    <s v="Unknown"/>
    <x v="5"/>
    <x v="0"/>
    <x v="0"/>
    <x v="0"/>
    <x v="0"/>
    <x v="0"/>
    <s v="N/A"/>
    <x v="2"/>
    <s v="General - Con"/>
    <d v="1987-12-01T00:00:00"/>
    <x v="0"/>
    <s v="Laborer"/>
    <s v="Female"/>
    <n v="42857"/>
    <s v="Asian"/>
    <s v="Widowed"/>
    <x v="0"/>
    <x v="1"/>
  </r>
  <r>
    <x v="2348"/>
    <s v="Taylor Bonilla"/>
    <d v="2022-11-07T00:00:00"/>
    <s v="N/A"/>
    <s v="Production Technician I"/>
    <s v="Sara Figueroa"/>
    <s v="Unknown"/>
    <x v="2"/>
    <x v="0"/>
    <x v="1"/>
    <x v="0"/>
    <x v="2"/>
    <x v="0"/>
    <s v="N/A"/>
    <x v="2"/>
    <s v="General - Eng"/>
    <d v="1959-02-27T00:00:00"/>
    <x v="0"/>
    <s v="Drafter"/>
    <s v="Male"/>
    <n v="85935"/>
    <s v="Hispanic"/>
    <s v="Divorced"/>
    <x v="0"/>
    <x v="0"/>
  </r>
  <r>
    <x v="2349"/>
    <s v="Jalen Richmond"/>
    <d v="2022-11-20T00:00:00"/>
    <s v="N/A"/>
    <s v="Production Technician I"/>
    <s v="Samantha Butler"/>
    <s v="Unknown"/>
    <x v="0"/>
    <x v="0"/>
    <x v="2"/>
    <x v="2"/>
    <x v="0"/>
    <x v="0"/>
    <s v="N/A"/>
    <x v="2"/>
    <s v="Project Management - Con"/>
    <d v="1973-01-07T00:00:00"/>
    <x v="0"/>
    <s v="Technician"/>
    <s v="Female"/>
    <n v="41824"/>
    <s v="Hispanic"/>
    <s v="Divorced"/>
    <x v="0"/>
    <x v="2"/>
  </r>
  <r>
    <x v="2350"/>
    <s v="Kayden Hill"/>
    <d v="2021-12-15T00:00:00"/>
    <d v="2022-04-06T00:00:00"/>
    <s v="Production Technician I"/>
    <s v="Amanda White"/>
    <s v="Unknown"/>
    <x v="9"/>
    <x v="2"/>
    <x v="1"/>
    <x v="1"/>
    <x v="0"/>
    <x v="1"/>
    <s v="Black truth campaign player child control firm."/>
    <x v="2"/>
    <s v="Shop (Fleet)"/>
    <d v="1974-09-08T00:00:00"/>
    <x v="0"/>
    <s v="Warehouse"/>
    <s v="Male"/>
    <n v="57006"/>
    <s v="Hispanic"/>
    <s v="Married"/>
    <x v="0"/>
    <x v="1"/>
  </r>
  <r>
    <x v="2351"/>
    <s v="Aubree Mooney"/>
    <d v="2023-02-22T00:00:00"/>
    <s v="N/A"/>
    <s v="Production Technician I"/>
    <s v="Sarah Walker"/>
    <s v="Unknown"/>
    <x v="6"/>
    <x v="0"/>
    <x v="0"/>
    <x v="2"/>
    <x v="2"/>
    <x v="0"/>
    <s v="N/A"/>
    <x v="2"/>
    <s v="Field Operations"/>
    <d v="1986-04-05T00:00:00"/>
    <x v="0"/>
    <s v="Groundman"/>
    <s v="Male"/>
    <n v="82003"/>
    <s v="Other"/>
    <s v="Single"/>
    <x v="0"/>
    <x v="0"/>
  </r>
  <r>
    <x v="2352"/>
    <s v="Haven Donaldson"/>
    <d v="2020-03-29T00:00:00"/>
    <s v="N/A"/>
    <s v="Production Technician I"/>
    <s v="Brent Davis"/>
    <s v="Unknown"/>
    <x v="5"/>
    <x v="0"/>
    <x v="1"/>
    <x v="2"/>
    <x v="0"/>
    <x v="0"/>
    <s v="N/A"/>
    <x v="2"/>
    <s v="General - Con"/>
    <d v="1978-06-11T00:00:00"/>
    <x v="0"/>
    <s v="Lineman"/>
    <s v="Female"/>
    <n v="62032"/>
    <s v="Hispanic"/>
    <s v="Married"/>
    <x v="0"/>
    <x v="0"/>
  </r>
  <r>
    <x v="2353"/>
    <s v="Neil Dunn"/>
    <d v="2021-08-09T00:00:00"/>
    <d v="2023-06-16T00:00:00"/>
    <s v="Production Technician I"/>
    <s v="Michael Brown"/>
    <s v="Unknown"/>
    <x v="1"/>
    <x v="0"/>
    <x v="0"/>
    <x v="0"/>
    <x v="1"/>
    <x v="4"/>
    <s v="Hundred still nearly stand risk treat."/>
    <x v="2"/>
    <s v="Field Operations"/>
    <d v="1961-04-21T00:00:00"/>
    <x v="0"/>
    <s v="Laborer"/>
    <s v="Female"/>
    <n v="14400"/>
    <s v="Asian"/>
    <s v="Single"/>
    <x v="0"/>
    <x v="0"/>
  </r>
  <r>
    <x v="2354"/>
    <s v="Darryl Ponce"/>
    <d v="2023-01-02T00:00:00"/>
    <d v="2023-06-18T00:00:00"/>
    <s v="Production Technician I"/>
    <s v="Elizabeth Scott"/>
    <s v="Unknown"/>
    <x v="8"/>
    <x v="0"/>
    <x v="1"/>
    <x v="2"/>
    <x v="0"/>
    <x v="3"/>
    <s v="Near fine four help likely. Because wrong nor."/>
    <x v="2"/>
    <s v="Aerial"/>
    <d v="1991-02-23T00:00:00"/>
    <x v="0"/>
    <s v="Technician"/>
    <s v="Female"/>
    <n v="34876"/>
    <s v="White"/>
    <s v="Divorced"/>
    <x v="0"/>
    <x v="2"/>
  </r>
  <r>
    <x v="2355"/>
    <s v="Cade Heath"/>
    <d v="2018-11-10T00:00:00"/>
    <s v="N/A"/>
    <s v="Production Technician I"/>
    <s v="Marco Stephenson"/>
    <s v="Unknown"/>
    <x v="3"/>
    <x v="0"/>
    <x v="2"/>
    <x v="1"/>
    <x v="0"/>
    <x v="0"/>
    <s v="N/A"/>
    <x v="2"/>
    <s v="General - Eng"/>
    <d v="1991-08-14T00:00:00"/>
    <x v="0"/>
    <s v="Technician"/>
    <s v="Female"/>
    <n v="34856"/>
    <s v="Asian"/>
    <s v="Married"/>
    <x v="3"/>
    <x v="0"/>
  </r>
  <r>
    <x v="2356"/>
    <s v="Sidney Hooper"/>
    <d v="2022-08-30T00:00:00"/>
    <s v="N/A"/>
    <s v="Production Technician I"/>
    <s v="Kevin Fitzgerald"/>
    <s v="Unknown"/>
    <x v="4"/>
    <x v="0"/>
    <x v="2"/>
    <x v="2"/>
    <x v="1"/>
    <x v="0"/>
    <s v="N/A"/>
    <x v="2"/>
    <s v="Engineers"/>
    <d v="1942-08-09T00:00:00"/>
    <x v="0"/>
    <s v="Director"/>
    <s v="Male"/>
    <n v="78039"/>
    <s v="Asian"/>
    <s v="Married"/>
    <x v="2"/>
    <x v="4"/>
  </r>
  <r>
    <x v="2357"/>
    <s v="Johnathan Mayo"/>
    <d v="2021-07-30T00:00:00"/>
    <d v="2022-12-03T00:00:00"/>
    <s v="Production Technician I"/>
    <s v="Jerry Williams"/>
    <s v="Unknown"/>
    <x v="7"/>
    <x v="4"/>
    <x v="2"/>
    <x v="0"/>
    <x v="0"/>
    <x v="2"/>
    <s v="Style up reality per."/>
    <x v="2"/>
    <s v="Field Operations"/>
    <d v="2000-01-24T00:00:00"/>
    <x v="0"/>
    <s v="Laborer"/>
    <s v="Male"/>
    <n v="67062"/>
    <s v="Black"/>
    <s v="Divorced"/>
    <x v="0"/>
    <x v="0"/>
  </r>
  <r>
    <x v="2358"/>
    <s v="Anika Arroyo"/>
    <d v="2020-11-29T00:00:00"/>
    <s v="N/A"/>
    <s v="Production Technician I"/>
    <s v="James Ward"/>
    <s v="Unknown"/>
    <x v="2"/>
    <x v="0"/>
    <x v="2"/>
    <x v="1"/>
    <x v="1"/>
    <x v="0"/>
    <s v="N/A"/>
    <x v="2"/>
    <s v="Field Operations"/>
    <d v="1980-02-08T00:00:00"/>
    <x v="0"/>
    <s v="Laborer"/>
    <s v="Male"/>
    <n v="30982"/>
    <s v="Hispanic"/>
    <s v="Married"/>
    <x v="2"/>
    <x v="0"/>
  </r>
  <r>
    <x v="2359"/>
    <s v="Fatima Kemp"/>
    <d v="2021-03-24T00:00:00"/>
    <s v="N/A"/>
    <s v="Production Technician I"/>
    <s v="Patrick Wood"/>
    <s v="Unknown"/>
    <x v="0"/>
    <x v="0"/>
    <x v="0"/>
    <x v="0"/>
    <x v="0"/>
    <x v="0"/>
    <s v="N/A"/>
    <x v="2"/>
    <s v="General - Con"/>
    <d v="1974-05-20T00:00:00"/>
    <x v="0"/>
    <s v="Safety"/>
    <s v="Female"/>
    <n v="4369"/>
    <s v="Asian"/>
    <s v="Married"/>
    <x v="2"/>
    <x v="1"/>
  </r>
  <r>
    <x v="2360"/>
    <s v="Lilianna Conway"/>
    <d v="2020-12-29T00:00:00"/>
    <d v="2022-02-23T00:00:00"/>
    <s v="Production Technician I"/>
    <s v="Patrick Hart"/>
    <s v="Unknown"/>
    <x v="9"/>
    <x v="2"/>
    <x v="0"/>
    <x v="2"/>
    <x v="1"/>
    <x v="2"/>
    <s v="Situation election visit author five."/>
    <x v="2"/>
    <s v="General - Con"/>
    <d v="1943-10-04T00:00:00"/>
    <x v="0"/>
    <s v="Technician"/>
    <s v="Female"/>
    <n v="65806"/>
    <s v="Other"/>
    <s v="Single"/>
    <x v="2"/>
    <x v="0"/>
  </r>
  <r>
    <x v="2361"/>
    <s v="Tony Cooke"/>
    <d v="2021-08-02T00:00:00"/>
    <s v="N/A"/>
    <s v="Production Technician I"/>
    <s v="Linda Gonzales"/>
    <s v="Unknown"/>
    <x v="6"/>
    <x v="0"/>
    <x v="2"/>
    <x v="1"/>
    <x v="1"/>
    <x v="0"/>
    <s v="N/A"/>
    <x v="2"/>
    <s v="Field Operations"/>
    <d v="1967-11-10T00:00:00"/>
    <x v="0"/>
    <s v="Laborer"/>
    <s v="Female"/>
    <n v="90552"/>
    <s v="Asian"/>
    <s v="Widowed"/>
    <x v="2"/>
    <x v="4"/>
  </r>
  <r>
    <x v="2362"/>
    <s v="Trevor Barry"/>
    <d v="2022-03-30T00:00:00"/>
    <s v="N/A"/>
    <s v="Production Technician I"/>
    <s v="Jack Branch"/>
    <s v="Unknown"/>
    <x v="5"/>
    <x v="0"/>
    <x v="0"/>
    <x v="0"/>
    <x v="1"/>
    <x v="0"/>
    <s v="N/A"/>
    <x v="2"/>
    <s v="Field Operations"/>
    <d v="1957-07-26T00:00:00"/>
    <x v="0"/>
    <s v="Laborer"/>
    <s v="Male"/>
    <n v="31018"/>
    <s v="Black"/>
    <s v="Married"/>
    <x v="2"/>
    <x v="2"/>
  </r>
  <r>
    <x v="2363"/>
    <s v="Marisa Frank"/>
    <d v="2021-03-05T00:00:00"/>
    <d v="2021-09-07T00:00:00"/>
    <s v="Production Technician II"/>
    <s v="Courtney Chambers"/>
    <s v="Unknown"/>
    <x v="2"/>
    <x v="0"/>
    <x v="0"/>
    <x v="0"/>
    <x v="1"/>
    <x v="4"/>
    <s v="Court catch management cold total among."/>
    <x v="2"/>
    <s v="Engineers"/>
    <d v="1960-06-05T00:00:00"/>
    <x v="0"/>
    <s v="Technician"/>
    <s v="Female"/>
    <n v="42754"/>
    <s v="Hispanic"/>
    <s v="Single"/>
    <x v="2"/>
    <x v="0"/>
  </r>
  <r>
    <x v="2364"/>
    <s v="Shania Flores"/>
    <d v="2020-12-02T00:00:00"/>
    <s v="N/A"/>
    <s v="Production Technician II"/>
    <s v="Andre Pacheco"/>
    <s v="Unknown"/>
    <x v="1"/>
    <x v="0"/>
    <x v="1"/>
    <x v="2"/>
    <x v="1"/>
    <x v="0"/>
    <s v="N/A"/>
    <x v="2"/>
    <s v="Project Management - Con"/>
    <d v="1948-06-27T00:00:00"/>
    <x v="0"/>
    <s v="Laborer"/>
    <s v="Male"/>
    <n v="24571"/>
    <s v="Asian"/>
    <s v="Divorced"/>
    <x v="0"/>
    <x v="0"/>
  </r>
  <r>
    <x v="2365"/>
    <s v="Andre Allison"/>
    <d v="2019-01-20T00:00:00"/>
    <d v="2020-01-18T00:00:00"/>
    <s v="Production Technician II"/>
    <s v="Angela Fowler"/>
    <s v="Unknown"/>
    <x v="8"/>
    <x v="2"/>
    <x v="1"/>
    <x v="1"/>
    <x v="2"/>
    <x v="2"/>
    <s v="Modern a study speak. Front choose central which."/>
    <x v="2"/>
    <s v="General - Con"/>
    <d v="1976-05-14T00:00:00"/>
    <x v="0"/>
    <s v="Project Manager"/>
    <s v="Male"/>
    <n v="74701"/>
    <s v="Black"/>
    <s v="Widowed"/>
    <x v="2"/>
    <x v="3"/>
  </r>
  <r>
    <x v="2366"/>
    <s v="Destiny Bright"/>
    <d v="2020-05-30T00:00:00"/>
    <d v="2022-02-01T00:00:00"/>
    <s v="Production Technician II"/>
    <s v="Patricia Doyle"/>
    <s v="Unknown"/>
    <x v="0"/>
    <x v="2"/>
    <x v="2"/>
    <x v="2"/>
    <x v="2"/>
    <x v="4"/>
    <s v="Tell heavy degree no early."/>
    <x v="2"/>
    <s v="Field Operations"/>
    <d v="1962-10-16T00:00:00"/>
    <x v="0"/>
    <s v="Laborer"/>
    <s v="Male"/>
    <n v="35065"/>
    <s v="Other"/>
    <s v="Single"/>
    <x v="2"/>
    <x v="1"/>
  </r>
  <r>
    <x v="2367"/>
    <s v="Karli Parks"/>
    <d v="2019-11-14T00:00:00"/>
    <d v="2023-05-14T00:00:00"/>
    <s v="Production Technician II"/>
    <s v="Benjamin Cook"/>
    <s v="Unknown"/>
    <x v="9"/>
    <x v="4"/>
    <x v="0"/>
    <x v="2"/>
    <x v="0"/>
    <x v="4"/>
    <s v="These these by when here attorney special."/>
    <x v="2"/>
    <s v="Field Operations"/>
    <d v="1990-02-07T00:00:00"/>
    <x v="0"/>
    <s v="Apprentice"/>
    <s v="Male"/>
    <n v="61176"/>
    <s v="Black"/>
    <s v="Married"/>
    <x v="2"/>
    <x v="2"/>
  </r>
  <r>
    <x v="2368"/>
    <s v="Mylie Callahan"/>
    <d v="2022-07-27T00:00:00"/>
    <d v="2023-03-24T00:00:00"/>
    <s v="Production Technician II"/>
    <s v="Jeff Cabrera"/>
    <s v="Unknown"/>
    <x v="4"/>
    <x v="4"/>
    <x v="0"/>
    <x v="0"/>
    <x v="1"/>
    <x v="3"/>
    <s v="Teacher contain heart continue pay form short."/>
    <x v="2"/>
    <s v="General - Con"/>
    <d v="1950-08-29T00:00:00"/>
    <x v="0"/>
    <s v="Locator"/>
    <s v="Female"/>
    <n v="22374"/>
    <s v="Other"/>
    <s v="Single"/>
    <x v="2"/>
    <x v="1"/>
  </r>
  <r>
    <x v="2369"/>
    <s v="Jadiel Dickson"/>
    <d v="2022-06-20T00:00:00"/>
    <s v="N/A"/>
    <s v="Production Technician II"/>
    <s v="Chris Burke"/>
    <s v="Unknown"/>
    <x v="6"/>
    <x v="0"/>
    <x v="1"/>
    <x v="1"/>
    <x v="1"/>
    <x v="0"/>
    <s v="N/A"/>
    <x v="2"/>
    <s v="General - Con"/>
    <d v="1958-08-27T00:00:00"/>
    <x v="0"/>
    <s v="Laborer"/>
    <s v="Female"/>
    <n v="57215"/>
    <s v="Asian"/>
    <s v="Widowed"/>
    <x v="2"/>
    <x v="0"/>
  </r>
  <r>
    <x v="2370"/>
    <s v="Aliya Moss"/>
    <d v="2022-12-20T00:00:00"/>
    <d v="2023-03-22T00:00:00"/>
    <s v="Production Technician II"/>
    <s v="Keith Rasmussen"/>
    <s v="Unknown"/>
    <x v="5"/>
    <x v="2"/>
    <x v="2"/>
    <x v="0"/>
    <x v="2"/>
    <x v="3"/>
    <s v="Feel pattern require stand."/>
    <x v="2"/>
    <s v="Wireless"/>
    <d v="1970-11-22T00:00:00"/>
    <x v="0"/>
    <s v="Manager"/>
    <s v="Female"/>
    <n v="5985"/>
    <s v="Hispanic"/>
    <s v="Married"/>
    <x v="2"/>
    <x v="0"/>
  </r>
  <r>
    <x v="2371"/>
    <s v="Kylie Roman"/>
    <d v="2023-01-14T00:00:00"/>
    <d v="2023-03-14T00:00:00"/>
    <s v="Production Technician I"/>
    <s v="Tammy Small"/>
    <s v="Unknown"/>
    <x v="7"/>
    <x v="2"/>
    <x v="1"/>
    <x v="1"/>
    <x v="0"/>
    <x v="1"/>
    <s v="Try statement audience too material film."/>
    <x v="2"/>
    <s v="Project Management - Con"/>
    <d v="1992-05-27T00:00:00"/>
    <x v="0"/>
    <s v="Manager"/>
    <s v="Female"/>
    <n v="94040"/>
    <s v="Asian"/>
    <s v="Divorced"/>
    <x v="0"/>
    <x v="3"/>
  </r>
  <r>
    <x v="2372"/>
    <s v="Karter Thornton"/>
    <d v="2018-09-22T00:00:00"/>
    <s v="N/A"/>
    <s v="Production Technician I"/>
    <s v="Phillip Little"/>
    <s v="Unknown"/>
    <x v="3"/>
    <x v="0"/>
    <x v="1"/>
    <x v="0"/>
    <x v="1"/>
    <x v="0"/>
    <s v="N/A"/>
    <x v="2"/>
    <s v="Aerial"/>
    <d v="1989-02-06T00:00:00"/>
    <x v="0"/>
    <s v="Foreman"/>
    <s v="Male"/>
    <n v="35546"/>
    <s v="Other"/>
    <s v="Married"/>
    <x v="2"/>
    <x v="1"/>
  </r>
  <r>
    <x v="2373"/>
    <s v="Ronald Bullock"/>
    <d v="2022-09-24T00:00:00"/>
    <d v="2023-03-10T00:00:00"/>
    <s v="Production Technician I"/>
    <s v="Thomas Rios"/>
    <s v="Unknown"/>
    <x v="2"/>
    <x v="2"/>
    <x v="0"/>
    <x v="0"/>
    <x v="1"/>
    <x v="1"/>
    <s v="Data imagine bill possible want."/>
    <x v="2"/>
    <s v="Field Operations"/>
    <d v="1999-12-04T00:00:00"/>
    <x v="0"/>
    <s v="Laborer"/>
    <s v="Male"/>
    <n v="33903"/>
    <s v="Hispanic"/>
    <s v="Divorced"/>
    <x v="2"/>
    <x v="3"/>
  </r>
  <r>
    <x v="2374"/>
    <s v="Sharon Beltran"/>
    <d v="2020-06-08T00:00:00"/>
    <d v="2021-07-13T00:00:00"/>
    <s v="Production Technician I"/>
    <s v="Kathy Kelley"/>
    <s v="Unknown"/>
    <x v="1"/>
    <x v="2"/>
    <x v="2"/>
    <x v="2"/>
    <x v="2"/>
    <x v="2"/>
    <s v="Theory majority born with."/>
    <x v="2"/>
    <s v="Engineers"/>
    <d v="1999-09-20T00:00:00"/>
    <x v="0"/>
    <s v="Program Manager"/>
    <s v="Female"/>
    <n v="58194"/>
    <s v="Black"/>
    <s v="Divorced"/>
    <x v="2"/>
    <x v="0"/>
  </r>
  <r>
    <x v="2375"/>
    <s v="Maren Anderson"/>
    <d v="2023-07-06T00:00:00"/>
    <s v="N/A"/>
    <s v="Production Technician I"/>
    <s v="Christopher Sexton"/>
    <s v="Unknown"/>
    <x v="8"/>
    <x v="0"/>
    <x v="0"/>
    <x v="2"/>
    <x v="1"/>
    <x v="0"/>
    <s v="N/A"/>
    <x v="2"/>
    <s v="Field Operations"/>
    <d v="1986-11-11T00:00:00"/>
    <x v="0"/>
    <s v="Technician"/>
    <s v="Female"/>
    <n v="7445"/>
    <s v="Asian"/>
    <s v="Single"/>
    <x v="2"/>
    <x v="2"/>
  </r>
  <r>
    <x v="2376"/>
    <s v="Cruz Ashley"/>
    <d v="2020-02-24T00:00:00"/>
    <d v="2023-05-13T00:00:00"/>
    <s v="Production Technician I"/>
    <s v="Evan Schultz"/>
    <s v="Unknown"/>
    <x v="0"/>
    <x v="0"/>
    <x v="0"/>
    <x v="0"/>
    <x v="1"/>
    <x v="3"/>
    <s v="Tough very bad spend feeling college require."/>
    <x v="2"/>
    <s v="Splicing"/>
    <d v="1989-09-06T00:00:00"/>
    <x v="0"/>
    <s v="Foreman"/>
    <s v="Female"/>
    <n v="52336"/>
    <s v="Asian"/>
    <s v="Widowed"/>
    <x v="2"/>
    <x v="3"/>
  </r>
  <r>
    <x v="2377"/>
    <s v="Enzo Carney"/>
    <d v="2021-05-26T00:00:00"/>
    <s v="N/A"/>
    <s v="Production Technician I"/>
    <s v="Joshua Burton"/>
    <s v="Unknown"/>
    <x v="9"/>
    <x v="0"/>
    <x v="1"/>
    <x v="2"/>
    <x v="1"/>
    <x v="0"/>
    <s v="N/A"/>
    <x v="2"/>
    <s v="General - Con"/>
    <d v="1993-09-04T00:00:00"/>
    <x v="0"/>
    <s v="Technician"/>
    <s v="Female"/>
    <n v="53521"/>
    <s v="White"/>
    <s v="Single"/>
    <x v="2"/>
    <x v="0"/>
  </r>
  <r>
    <x v="2378"/>
    <s v="Marquis Joseph"/>
    <d v="2023-04-09T00:00:00"/>
    <d v="2023-06-14T00:00:00"/>
    <s v="Production Technician I"/>
    <s v="Walter Henry"/>
    <s v="Unknown"/>
    <x v="4"/>
    <x v="4"/>
    <x v="1"/>
    <x v="1"/>
    <x v="0"/>
    <x v="2"/>
    <s v="American community truth."/>
    <x v="2"/>
    <s v="Technology / It"/>
    <d v="1973-06-23T00:00:00"/>
    <x v="0"/>
    <s v="Helpdesk"/>
    <s v="Female"/>
    <n v="48347"/>
    <s v="Hispanic"/>
    <s v="Married"/>
    <x v="2"/>
    <x v="3"/>
  </r>
  <r>
    <x v="2379"/>
    <s v="Victor Ibarra"/>
    <d v="2023-06-27T00:00:00"/>
    <s v="N/A"/>
    <s v="Production Technician I"/>
    <s v="Jonathan Richards"/>
    <s v="Unknown"/>
    <x v="6"/>
    <x v="0"/>
    <x v="2"/>
    <x v="1"/>
    <x v="1"/>
    <x v="0"/>
    <s v="N/A"/>
    <x v="2"/>
    <s v="Field Operations"/>
    <d v="1984-12-19T00:00:00"/>
    <x v="0"/>
    <s v="Technician"/>
    <s v="Male"/>
    <n v="9268"/>
    <s v="Black"/>
    <s v="Widowed"/>
    <x v="2"/>
    <x v="4"/>
  </r>
  <r>
    <x v="2380"/>
    <s v="Annabelle Marquez"/>
    <d v="2022-12-20T00:00:00"/>
    <s v="N/A"/>
    <s v="Production Technician I"/>
    <s v="Kevin Escobar"/>
    <s v="Unknown"/>
    <x v="5"/>
    <x v="0"/>
    <x v="1"/>
    <x v="1"/>
    <x v="0"/>
    <x v="0"/>
    <s v="N/A"/>
    <x v="2"/>
    <s v="Field Operations"/>
    <d v="1954-11-29T00:00:00"/>
    <x v="0"/>
    <s v="Foreman"/>
    <s v="Male"/>
    <n v="20032"/>
    <s v="White"/>
    <s v="Single"/>
    <x v="2"/>
    <x v="0"/>
  </r>
  <r>
    <x v="2381"/>
    <s v="Romeo Gordon"/>
    <d v="2018-11-10T00:00:00"/>
    <s v="N/A"/>
    <s v="Production Technician I"/>
    <s v="Thomas Elliott"/>
    <s v="Unknown"/>
    <x v="7"/>
    <x v="0"/>
    <x v="0"/>
    <x v="1"/>
    <x v="1"/>
    <x v="0"/>
    <s v="N/A"/>
    <x v="2"/>
    <s v="Field Operations"/>
    <d v="1970-05-20T00:00:00"/>
    <x v="0"/>
    <s v="Administrator"/>
    <s v="Male"/>
    <n v="59153"/>
    <s v="Other"/>
    <s v="Divorced"/>
    <x v="2"/>
    <x v="2"/>
  </r>
  <r>
    <x v="2382"/>
    <s v="Aimee Hughes"/>
    <d v="2020-08-13T00:00:00"/>
    <d v="2020-10-02T00:00:00"/>
    <s v="Production Technician I"/>
    <s v="Jose Brown"/>
    <s v="Unknown"/>
    <x v="3"/>
    <x v="2"/>
    <x v="0"/>
    <x v="1"/>
    <x v="0"/>
    <x v="3"/>
    <s v="Foot apply stay treatment local good issue."/>
    <x v="2"/>
    <s v="General - Con"/>
    <d v="1985-04-01T00:00:00"/>
    <x v="0"/>
    <s v="Splicer"/>
    <s v="Female"/>
    <n v="20389"/>
    <s v="Hispanic"/>
    <s v="Divorced"/>
    <x v="2"/>
    <x v="1"/>
  </r>
  <r>
    <x v="2383"/>
    <s v="Dennis Hays"/>
    <d v="2019-03-07T00:00:00"/>
    <s v="N/A"/>
    <s v="Production Technician I"/>
    <s v="Rachel Rice"/>
    <s v="Unknown"/>
    <x v="2"/>
    <x v="0"/>
    <x v="2"/>
    <x v="1"/>
    <x v="2"/>
    <x v="0"/>
    <s v="N/A"/>
    <x v="2"/>
    <s v="Field Operations"/>
    <d v="1991-07-18T00:00:00"/>
    <x v="0"/>
    <s v="Operator"/>
    <s v="Female"/>
    <n v="26286"/>
    <s v="Hispanic"/>
    <s v="Married"/>
    <x v="0"/>
    <x v="0"/>
  </r>
  <r>
    <x v="2384"/>
    <s v="Kelly Fritz"/>
    <d v="2022-03-13T00:00:00"/>
    <s v="N/A"/>
    <s v="Production Technician I"/>
    <s v="Cory Lopez"/>
    <s v="Unknown"/>
    <x v="1"/>
    <x v="0"/>
    <x v="0"/>
    <x v="0"/>
    <x v="2"/>
    <x v="0"/>
    <s v="N/A"/>
    <x v="2"/>
    <s v="General - Con"/>
    <d v="1978-07-10T00:00:00"/>
    <x v="0"/>
    <s v="Technician"/>
    <s v="Female"/>
    <n v="85739"/>
    <s v="Other"/>
    <s v="Divorced"/>
    <x v="0"/>
    <x v="0"/>
  </r>
  <r>
    <x v="2385"/>
    <s v="Darnell Shelton"/>
    <d v="2019-11-25T00:00:00"/>
    <d v="2021-01-28T00:00:00"/>
    <s v="Production Technician II"/>
    <s v="Alec Phillips"/>
    <s v="Unknown"/>
    <x v="2"/>
    <x v="0"/>
    <x v="1"/>
    <x v="1"/>
    <x v="1"/>
    <x v="2"/>
    <s v="He four soldier employee central term."/>
    <x v="2"/>
    <s v="General - Con"/>
    <d v="1995-02-18T00:00:00"/>
    <x v="0"/>
    <s v="Laborer"/>
    <s v="Female"/>
    <n v="45331"/>
    <s v="Hispanic"/>
    <s v="Widowed"/>
    <x v="0"/>
    <x v="1"/>
  </r>
  <r>
    <x v="2386"/>
    <s v="Sabrina Holt"/>
    <d v="2019-03-06T00:00:00"/>
    <s v="N/A"/>
    <s v="Production Technician II"/>
    <s v="David Hernandez"/>
    <s v="Unknown"/>
    <x v="1"/>
    <x v="0"/>
    <x v="2"/>
    <x v="1"/>
    <x v="2"/>
    <x v="0"/>
    <s v="N/A"/>
    <x v="2"/>
    <s v="General - Sga"/>
    <d v="1965-07-19T00:00:00"/>
    <x v="0"/>
    <s v="Supervisor"/>
    <s v="Male"/>
    <n v="46093"/>
    <s v="Other"/>
    <s v="Widowed"/>
    <x v="0"/>
    <x v="0"/>
  </r>
  <r>
    <x v="2387"/>
    <s v="Zoie Logan"/>
    <d v="2019-04-19T00:00:00"/>
    <s v="N/A"/>
    <s v="Production Technician II"/>
    <s v="Heidi Terry"/>
    <s v="Unknown"/>
    <x v="8"/>
    <x v="0"/>
    <x v="0"/>
    <x v="0"/>
    <x v="1"/>
    <x v="0"/>
    <s v="N/A"/>
    <x v="2"/>
    <s v="Fielders"/>
    <d v="1990-09-17T00:00:00"/>
    <x v="0"/>
    <s v="Technician"/>
    <s v="Male"/>
    <n v="48911"/>
    <s v="Black"/>
    <s v="Divorced"/>
    <x v="0"/>
    <x v="4"/>
  </r>
  <r>
    <x v="2388"/>
    <s v="Finley Medina"/>
    <d v="2020-08-12T00:00:00"/>
    <s v="N/A"/>
    <s v="Production Technician II"/>
    <s v="Travis Griffith"/>
    <s v="Unknown"/>
    <x v="0"/>
    <x v="0"/>
    <x v="2"/>
    <x v="1"/>
    <x v="1"/>
    <x v="0"/>
    <s v="N/A"/>
    <x v="2"/>
    <s v="Field Operations"/>
    <d v="1943-06-25T00:00:00"/>
    <x v="0"/>
    <s v="Laborer"/>
    <s v="Male"/>
    <n v="18226"/>
    <s v="Asian"/>
    <s v="Married"/>
    <x v="0"/>
    <x v="4"/>
  </r>
  <r>
    <x v="2389"/>
    <s v="Lizeth Middleton"/>
    <d v="2022-10-21T00:00:00"/>
    <d v="2023-01-05T00:00:00"/>
    <s v="Production Technician II"/>
    <s v="Joanna Nguyen"/>
    <s v="Unknown"/>
    <x v="9"/>
    <x v="4"/>
    <x v="0"/>
    <x v="2"/>
    <x v="1"/>
    <x v="2"/>
    <s v="North next animal laugh threat no."/>
    <x v="2"/>
    <s v="Billable Consultants"/>
    <d v="1969-01-10T00:00:00"/>
    <x v="0"/>
    <s v="Engineer"/>
    <s v="Female"/>
    <n v="90024"/>
    <s v="Hispanic"/>
    <s v="Married"/>
    <x v="0"/>
    <x v="4"/>
  </r>
  <r>
    <x v="2390"/>
    <s v="Odin Camacho"/>
    <d v="2020-01-13T00:00:00"/>
    <s v="N/A"/>
    <s v="Production Technician II"/>
    <s v="Amanda Young"/>
    <s v="Unknown"/>
    <x v="4"/>
    <x v="0"/>
    <x v="0"/>
    <x v="1"/>
    <x v="2"/>
    <x v="0"/>
    <s v="N/A"/>
    <x v="2"/>
    <s v="General - Sga"/>
    <d v="1991-11-04T00:00:00"/>
    <x v="0"/>
    <s v="Project Manager"/>
    <s v="Female"/>
    <n v="2225"/>
    <s v="Black"/>
    <s v="Divorced"/>
    <x v="0"/>
    <x v="0"/>
  </r>
  <r>
    <x v="2391"/>
    <s v="Dakota Lowery"/>
    <d v="2019-11-18T00:00:00"/>
    <d v="2021-09-22T00:00:00"/>
    <s v="Production Technician II"/>
    <s v="Sean Walsh"/>
    <s v="Unknown"/>
    <x v="6"/>
    <x v="2"/>
    <x v="2"/>
    <x v="2"/>
    <x v="2"/>
    <x v="2"/>
    <s v="Keep particular pass understand set."/>
    <x v="2"/>
    <s v="General - Con"/>
    <d v="1988-02-29T00:00:00"/>
    <x v="0"/>
    <s v="Technician"/>
    <s v="Female"/>
    <n v="14864"/>
    <s v="Other"/>
    <s v="Single"/>
    <x v="0"/>
    <x v="1"/>
  </r>
  <r>
    <x v="2392"/>
    <s v="Skyla Santiago"/>
    <d v="2018-08-25T00:00:00"/>
    <s v="N/A"/>
    <s v="Production Technician I"/>
    <s v="Jerry Gilbert"/>
    <s v="Unknown"/>
    <x v="0"/>
    <x v="0"/>
    <x v="1"/>
    <x v="2"/>
    <x v="2"/>
    <x v="0"/>
    <s v="N/A"/>
    <x v="2"/>
    <s v="General - Con"/>
    <d v="1942-06-04T00:00:00"/>
    <x v="0"/>
    <s v="Flagger"/>
    <s v="Female"/>
    <n v="33532"/>
    <s v="Hispanic"/>
    <s v="Married"/>
    <x v="3"/>
    <x v="0"/>
  </r>
  <r>
    <x v="2393"/>
    <s v="Harley Beard"/>
    <d v="2021-05-24T00:00:00"/>
    <s v="N/A"/>
    <s v="Production Technician I"/>
    <s v="Meghan Green"/>
    <s v="Unknown"/>
    <x v="2"/>
    <x v="0"/>
    <x v="1"/>
    <x v="2"/>
    <x v="1"/>
    <x v="0"/>
    <s v="N/A"/>
    <x v="2"/>
    <s v="Field Operations"/>
    <d v="1949-06-03T00:00:00"/>
    <x v="0"/>
    <s v="Technician"/>
    <s v="Male"/>
    <n v="37566"/>
    <s v="Black"/>
    <s v="Divorced"/>
    <x v="0"/>
    <x v="1"/>
  </r>
  <r>
    <x v="2394"/>
    <s v="Summer Barber"/>
    <d v="2021-06-09T00:00:00"/>
    <d v="2022-01-13T00:00:00"/>
    <s v="Production Technician I"/>
    <s v="Penny Campbell DDS"/>
    <s v="Unknown"/>
    <x v="7"/>
    <x v="2"/>
    <x v="0"/>
    <x v="0"/>
    <x v="0"/>
    <x v="3"/>
    <s v="Without production religious."/>
    <x v="2"/>
    <s v="Field Operations"/>
    <d v="1975-02-09T00:00:00"/>
    <x v="0"/>
    <s v="Driver"/>
    <s v="Female"/>
    <n v="88306"/>
    <s v="Other"/>
    <s v="Widowed"/>
    <x v="3"/>
    <x v="0"/>
  </r>
  <r>
    <x v="2395"/>
    <s v="Stephen Mcmillan"/>
    <d v="2021-04-05T00:00:00"/>
    <d v="2021-11-29T00:00:00"/>
    <s v="Production Technician I"/>
    <s v="Stephanie Petty"/>
    <s v="Unknown"/>
    <x v="4"/>
    <x v="2"/>
    <x v="0"/>
    <x v="2"/>
    <x v="2"/>
    <x v="2"/>
    <s v="That truth loss energy respond whole case stop."/>
    <x v="2"/>
    <s v="General - Con"/>
    <d v="1949-11-30T00:00:00"/>
    <x v="0"/>
    <s v="Foreman"/>
    <s v="Female"/>
    <n v="49024"/>
    <s v="Asian"/>
    <s v="Married"/>
    <x v="0"/>
    <x v="3"/>
  </r>
  <r>
    <x v="2396"/>
    <s v="Rylan Garrison"/>
    <d v="2022-11-05T00:00:00"/>
    <s v="N/A"/>
    <s v="Production Technician I"/>
    <s v="Alyssa Moore"/>
    <s v="Unknown"/>
    <x v="3"/>
    <x v="0"/>
    <x v="0"/>
    <x v="0"/>
    <x v="0"/>
    <x v="0"/>
    <s v="N/A"/>
    <x v="2"/>
    <s v="Field Operations"/>
    <d v="1949-09-27T00:00:00"/>
    <x v="0"/>
    <s v="Driller"/>
    <s v="Female"/>
    <n v="41302"/>
    <s v="Asian"/>
    <s v="Single"/>
    <x v="0"/>
    <x v="0"/>
  </r>
  <r>
    <x v="2397"/>
    <s v="Kyler Cherry"/>
    <d v="2019-11-09T00:00:00"/>
    <d v="2022-09-03T00:00:00"/>
    <s v="Production Technician I"/>
    <s v="Danielle Hanson"/>
    <s v="Unknown"/>
    <x v="8"/>
    <x v="0"/>
    <x v="0"/>
    <x v="0"/>
    <x v="2"/>
    <x v="4"/>
    <s v="Foot station left people foot."/>
    <x v="2"/>
    <s v="General - Con"/>
    <d v="1956-12-11T00:00:00"/>
    <x v="0"/>
    <s v="Technician"/>
    <s v="Female"/>
    <n v="63776"/>
    <s v="Other"/>
    <s v="Single"/>
    <x v="0"/>
    <x v="0"/>
  </r>
  <r>
    <x v="2398"/>
    <s v="Corinne Reeves"/>
    <d v="2022-06-05T00:00:00"/>
    <d v="2023-06-01T00:00:00"/>
    <s v="Production Technician I"/>
    <s v="Paige Savage"/>
    <s v="Unknown"/>
    <x v="1"/>
    <x v="0"/>
    <x v="2"/>
    <x v="2"/>
    <x v="2"/>
    <x v="1"/>
    <s v="Central weight analysis great."/>
    <x v="2"/>
    <s v="Aerial"/>
    <d v="1984-02-25T00:00:00"/>
    <x v="0"/>
    <s v="Lineman"/>
    <s v="Female"/>
    <n v="16715"/>
    <s v="White"/>
    <s v="Widowed"/>
    <x v="0"/>
    <x v="1"/>
  </r>
  <r>
    <x v="2399"/>
    <s v="Lorenzo Short"/>
    <d v="2021-09-21T00:00:00"/>
    <s v="N/A"/>
    <s v="Production Technician I"/>
    <s v="Samantha Thomas"/>
    <s v="Unknown"/>
    <x v="5"/>
    <x v="0"/>
    <x v="2"/>
    <x v="1"/>
    <x v="1"/>
    <x v="0"/>
    <s v="N/A"/>
    <x v="2"/>
    <s v="Shop (Fleet)"/>
    <d v="1970-06-04T00:00:00"/>
    <x v="0"/>
    <s v="Mechanic"/>
    <s v="Female"/>
    <n v="90974"/>
    <s v="Black"/>
    <s v="Divorced"/>
    <x v="0"/>
    <x v="4"/>
  </r>
  <r>
    <x v="2400"/>
    <s v="Taniya Kane"/>
    <d v="2021-11-10T00:00:00"/>
    <d v="2023-06-04T00:00:00"/>
    <s v="Production Technician I"/>
    <s v="Scott Powell"/>
    <s v="Unknown"/>
    <x v="6"/>
    <x v="4"/>
    <x v="1"/>
    <x v="0"/>
    <x v="2"/>
    <x v="1"/>
    <s v="Think large why many."/>
    <x v="2"/>
    <s v="Field Operations"/>
    <d v="1973-04-11T00:00:00"/>
    <x v="0"/>
    <s v="Laborer"/>
    <s v="Male"/>
    <n v="3403"/>
    <s v="Hispanic"/>
    <s v="Married"/>
    <x v="0"/>
    <x v="4"/>
  </r>
  <r>
    <x v="2401"/>
    <s v="Nevaeh Mcmillan"/>
    <d v="2021-03-03T00:00:00"/>
    <d v="2022-04-12T00:00:00"/>
    <s v="Production Technician I"/>
    <s v="Laura Wong"/>
    <s v="Unknown"/>
    <x v="9"/>
    <x v="2"/>
    <x v="0"/>
    <x v="1"/>
    <x v="2"/>
    <x v="2"/>
    <s v="Impact voice participant school baby."/>
    <x v="2"/>
    <s v="Field Operations"/>
    <d v="1971-11-30T00:00:00"/>
    <x v="0"/>
    <s v="Engineer"/>
    <s v="Male"/>
    <n v="22662"/>
    <s v="Black"/>
    <s v="Single"/>
    <x v="0"/>
    <x v="0"/>
  </r>
  <r>
    <x v="2402"/>
    <s v="Dillon Larson"/>
    <d v="2021-02-19T00:00:00"/>
    <d v="2022-11-15T00:00:00"/>
    <s v="Production Technician I"/>
    <s v="Erin Allen"/>
    <s v="Unknown"/>
    <x v="0"/>
    <x v="2"/>
    <x v="1"/>
    <x v="0"/>
    <x v="2"/>
    <x v="4"/>
    <s v="According crime none method effort."/>
    <x v="2"/>
    <s v="Field Operations"/>
    <d v="1975-09-03T00:00:00"/>
    <x v="0"/>
    <s v="Laborer"/>
    <s v="Female"/>
    <n v="66066"/>
    <s v="Asian"/>
    <s v="Married"/>
    <x v="2"/>
    <x v="0"/>
  </r>
  <r>
    <x v="2403"/>
    <s v="Willie Howe"/>
    <d v="2019-04-25T00:00:00"/>
    <d v="2022-11-11T00:00:00"/>
    <s v="Production Technician I"/>
    <s v="Ivan Bryant"/>
    <s v="Unknown"/>
    <x v="3"/>
    <x v="4"/>
    <x v="0"/>
    <x v="1"/>
    <x v="2"/>
    <x v="1"/>
    <s v="Few success street."/>
    <x v="2"/>
    <s v="Field Operations"/>
    <d v="1985-01-20T00:00:00"/>
    <x v="0"/>
    <s v="Driller"/>
    <s v="Female"/>
    <n v="58775"/>
    <s v="Other"/>
    <s v="Divorced"/>
    <x v="0"/>
    <x v="1"/>
  </r>
  <r>
    <x v="2404"/>
    <s v="Selina Jefferson"/>
    <d v="2020-01-13T00:00:00"/>
    <d v="2022-10-21T00:00:00"/>
    <s v="Production Technician I"/>
    <s v="Karen Lin"/>
    <s v="Unknown"/>
    <x v="2"/>
    <x v="4"/>
    <x v="1"/>
    <x v="2"/>
    <x v="2"/>
    <x v="2"/>
    <s v="Often about size today."/>
    <x v="2"/>
    <s v="Field Operations"/>
    <d v="1979-03-02T00:00:00"/>
    <x v="0"/>
    <s v="Engineer"/>
    <s v="Female"/>
    <n v="12351"/>
    <s v="White"/>
    <s v="Single"/>
    <x v="0"/>
    <x v="4"/>
  </r>
  <r>
    <x v="2405"/>
    <s v="Serenity Montgomery"/>
    <d v="2020-03-25T00:00:00"/>
    <d v="2023-04-26T00:00:00"/>
    <s v="Production Technician I"/>
    <s v="Tina Munoz"/>
    <s v="Unknown"/>
    <x v="1"/>
    <x v="2"/>
    <x v="1"/>
    <x v="1"/>
    <x v="1"/>
    <x v="1"/>
    <s v="Politics in foreign up start."/>
    <x v="2"/>
    <s v="Finance &amp; Accounting"/>
    <d v="1955-05-17T00:00:00"/>
    <x v="0"/>
    <s v="Administration"/>
    <s v="Female"/>
    <n v="24805"/>
    <s v="Other"/>
    <s v="Single"/>
    <x v="0"/>
    <x v="2"/>
  </r>
  <r>
    <x v="2406"/>
    <s v="Kamila Sanders"/>
    <d v="2021-04-15T00:00:00"/>
    <d v="2023-05-11T00:00:00"/>
    <s v="Production Technician II"/>
    <s v="Aaron Stewart"/>
    <s v="Unknown"/>
    <x v="2"/>
    <x v="0"/>
    <x v="0"/>
    <x v="1"/>
    <x v="1"/>
    <x v="2"/>
    <s v="Maintain behavior project parent particular game."/>
    <x v="2"/>
    <s v="Field Operations"/>
    <d v="1953-02-26T00:00:00"/>
    <x v="0"/>
    <s v="Construction Manager"/>
    <s v="Female"/>
    <n v="18000"/>
    <s v="Asian"/>
    <s v="Single"/>
    <x v="0"/>
    <x v="2"/>
  </r>
  <r>
    <x v="2407"/>
    <s v="Rose Mcguire"/>
    <d v="2022-12-15T00:00:00"/>
    <d v="2023-04-25T00:00:00"/>
    <s v="Production Technician II"/>
    <s v="Nicole Holland"/>
    <s v="Unknown"/>
    <x v="1"/>
    <x v="2"/>
    <x v="1"/>
    <x v="2"/>
    <x v="2"/>
    <x v="3"/>
    <s v="Ball while speak. Issue free represent city."/>
    <x v="2"/>
    <s v="Field Operations"/>
    <d v="1965-01-07T00:00:00"/>
    <x v="0"/>
    <s v="Supervisor"/>
    <s v="Male"/>
    <n v="67579"/>
    <s v="Asian"/>
    <s v="Divorced"/>
    <x v="0"/>
    <x v="0"/>
  </r>
  <r>
    <x v="2408"/>
    <s v="Brenton Zavala"/>
    <d v="2022-10-08T00:00:00"/>
    <d v="2023-02-04T00:00:00"/>
    <s v="Production Technician II"/>
    <s v="Jonathan Brown"/>
    <s v="Unknown"/>
    <x v="8"/>
    <x v="0"/>
    <x v="1"/>
    <x v="2"/>
    <x v="2"/>
    <x v="3"/>
    <s v="Century risk machine pay car region."/>
    <x v="2"/>
    <s v="Yard (Material Handling)"/>
    <d v="1943-03-15T00:00:00"/>
    <x v="0"/>
    <s v="Laborer"/>
    <s v="Male"/>
    <n v="82704"/>
    <s v="Asian"/>
    <s v="Divorced"/>
    <x v="0"/>
    <x v="3"/>
  </r>
  <r>
    <x v="2409"/>
    <s v="Laci Klein"/>
    <d v="2018-12-18T00:00:00"/>
    <s v="N/A"/>
    <s v="Production Technician II"/>
    <s v="Kyle Hicks"/>
    <s v="Unknown"/>
    <x v="0"/>
    <x v="0"/>
    <x v="1"/>
    <x v="1"/>
    <x v="1"/>
    <x v="0"/>
    <s v="N/A"/>
    <x v="2"/>
    <s v="People Services"/>
    <d v="1980-07-07T00:00:00"/>
    <x v="0"/>
    <s v="Manager"/>
    <s v="Male"/>
    <n v="41572"/>
    <s v="Hispanic"/>
    <s v="Widowed"/>
    <x v="0"/>
    <x v="0"/>
  </r>
  <r>
    <x v="2410"/>
    <s v="Brenda Boone"/>
    <d v="2022-10-06T00:00:00"/>
    <s v="N/A"/>
    <s v="Production Technician II"/>
    <s v="Howard Ryan"/>
    <s v="Unknown"/>
    <x v="9"/>
    <x v="0"/>
    <x v="2"/>
    <x v="2"/>
    <x v="0"/>
    <x v="0"/>
    <s v="N/A"/>
    <x v="2"/>
    <s v="General - Eng"/>
    <d v="1949-03-20T00:00:00"/>
    <x v="0"/>
    <s v="Administrative"/>
    <s v="Female"/>
    <n v="24028"/>
    <s v="Asian"/>
    <s v="Single"/>
    <x v="0"/>
    <x v="1"/>
  </r>
  <r>
    <x v="2411"/>
    <s v="Andrea Walters"/>
    <d v="2019-12-28T00:00:00"/>
    <s v="N/A"/>
    <s v="Production Technician II"/>
    <s v="David Abbott"/>
    <s v="Unknown"/>
    <x v="4"/>
    <x v="0"/>
    <x v="0"/>
    <x v="0"/>
    <x v="2"/>
    <x v="0"/>
    <s v="N/A"/>
    <x v="2"/>
    <s v="Shop (Fleet)"/>
    <d v="1991-03-20T00:00:00"/>
    <x v="0"/>
    <s v="Mechanic"/>
    <s v="Female"/>
    <n v="68155"/>
    <s v="White"/>
    <s v="Divorced"/>
    <x v="2"/>
    <x v="0"/>
  </r>
  <r>
    <x v="2412"/>
    <s v="Jovanny Matthews"/>
    <d v="2019-11-25T00:00:00"/>
    <s v="N/A"/>
    <s v="Production Technician II"/>
    <s v="Jackson Ward"/>
    <s v="Unknown"/>
    <x v="6"/>
    <x v="0"/>
    <x v="1"/>
    <x v="2"/>
    <x v="1"/>
    <x v="0"/>
    <s v="N/A"/>
    <x v="2"/>
    <s v="Field Operations"/>
    <d v="1962-12-15T00:00:00"/>
    <x v="0"/>
    <s v="Laborer"/>
    <s v="Female"/>
    <n v="74549"/>
    <s v="White"/>
    <s v="Single"/>
    <x v="0"/>
    <x v="2"/>
  </r>
  <r>
    <x v="2413"/>
    <s v="Hunter Silva"/>
    <d v="2022-06-03T00:00:00"/>
    <s v="N/A"/>
    <s v="Production Technician I"/>
    <s v="Brandi Clark"/>
    <s v="Unknown"/>
    <x v="5"/>
    <x v="0"/>
    <x v="1"/>
    <x v="1"/>
    <x v="1"/>
    <x v="0"/>
    <s v="N/A"/>
    <x v="2"/>
    <s v="General - Con"/>
    <d v="1998-05-04T00:00:00"/>
    <x v="0"/>
    <s v="Foreman"/>
    <s v="Female"/>
    <n v="44418"/>
    <s v="Hispanic"/>
    <s v="Married"/>
    <x v="2"/>
    <x v="0"/>
  </r>
  <r>
    <x v="2414"/>
    <s v="Julien Cisneros"/>
    <d v="2022-09-09T00:00:00"/>
    <d v="2023-03-16T00:00:00"/>
    <s v="Production Technician I"/>
    <s v="Jerry Johnson"/>
    <s v="Unknown"/>
    <x v="7"/>
    <x v="2"/>
    <x v="2"/>
    <x v="0"/>
    <x v="0"/>
    <x v="4"/>
    <s v="Lay focus soldier federal short."/>
    <x v="2"/>
    <s v="Splicing"/>
    <d v="1974-10-14T00:00:00"/>
    <x v="0"/>
    <s v="Driver"/>
    <s v="Male"/>
    <n v="23971"/>
    <s v="Hispanic"/>
    <s v="Widowed"/>
    <x v="0"/>
    <x v="0"/>
  </r>
  <r>
    <x v="2415"/>
    <s v="Aron Waters"/>
    <d v="2020-10-02T00:00:00"/>
    <s v="N/A"/>
    <s v="Production Technician I"/>
    <s v="Amanda Fisher"/>
    <s v="Unknown"/>
    <x v="0"/>
    <x v="0"/>
    <x v="2"/>
    <x v="2"/>
    <x v="0"/>
    <x v="0"/>
    <s v="N/A"/>
    <x v="2"/>
    <s v="Finance &amp; Accounting"/>
    <d v="1992-12-18T00:00:00"/>
    <x v="0"/>
    <s v="Director"/>
    <s v="Male"/>
    <n v="46381"/>
    <s v="Asian"/>
    <s v="Married"/>
    <x v="0"/>
    <x v="1"/>
  </r>
  <r>
    <x v="2416"/>
    <s v="Brayden Singh"/>
    <d v="2022-02-07T00:00:00"/>
    <s v="N/A"/>
    <s v="Production Technician I"/>
    <s v="Clayton Davis"/>
    <s v="Unknown"/>
    <x v="9"/>
    <x v="0"/>
    <x v="0"/>
    <x v="0"/>
    <x v="0"/>
    <x v="0"/>
    <s v="N/A"/>
    <x v="2"/>
    <s v="Splicing"/>
    <d v="2000-09-26T00:00:00"/>
    <x v="0"/>
    <s v="Splicer"/>
    <s v="Female"/>
    <n v="71282"/>
    <s v="Other"/>
    <s v="Widowed"/>
    <x v="0"/>
    <x v="4"/>
  </r>
  <r>
    <x v="2417"/>
    <s v="Karma Palmer"/>
    <d v="2022-10-14T00:00:00"/>
    <s v="N/A"/>
    <s v="Production Technician I"/>
    <s v="Nicholas Price"/>
    <s v="Unknown"/>
    <x v="6"/>
    <x v="0"/>
    <x v="0"/>
    <x v="2"/>
    <x v="1"/>
    <x v="0"/>
    <s v="N/A"/>
    <x v="2"/>
    <s v="General - Con"/>
    <d v="1996-08-12T00:00:00"/>
    <x v="0"/>
    <s v="Coordinator"/>
    <s v="Female"/>
    <n v="40277"/>
    <s v="Asian"/>
    <s v="Widowed"/>
    <x v="0"/>
    <x v="3"/>
  </r>
  <r>
    <x v="2418"/>
    <s v="Stanley Reyes"/>
    <d v="2019-10-14T00:00:00"/>
    <s v="N/A"/>
    <s v="Production Technician I"/>
    <s v="Miss Sandra Mckinney"/>
    <s v="Unknown"/>
    <x v="5"/>
    <x v="0"/>
    <x v="1"/>
    <x v="1"/>
    <x v="1"/>
    <x v="0"/>
    <s v="N/A"/>
    <x v="2"/>
    <s v="General - Con"/>
    <d v="1952-12-05T00:00:00"/>
    <x v="0"/>
    <s v="Foreman"/>
    <s v="Female"/>
    <n v="39578"/>
    <s v="Black"/>
    <s v="Divorced"/>
    <x v="0"/>
    <x v="1"/>
  </r>
  <r>
    <x v="2419"/>
    <s v="Levi Hayden"/>
    <d v="2020-10-10T00:00:00"/>
    <d v="2022-08-05T00:00:00"/>
    <s v="Production Technician I"/>
    <s v="Lynn Smith"/>
    <s v="Unknown"/>
    <x v="1"/>
    <x v="0"/>
    <x v="1"/>
    <x v="0"/>
    <x v="2"/>
    <x v="2"/>
    <s v="Reason stock professional clear allow two town."/>
    <x v="2"/>
    <s v="Field Operations"/>
    <d v="1944-08-10T00:00:00"/>
    <x v="0"/>
    <s v="Laborer"/>
    <s v="Female"/>
    <n v="18079"/>
    <s v="Other"/>
    <s v="Married"/>
    <x v="0"/>
    <x v="1"/>
  </r>
  <r>
    <x v="2420"/>
    <s v="Brenden Leach"/>
    <d v="2022-05-09T00:00:00"/>
    <d v="2022-09-08T00:00:00"/>
    <s v="Production Technician I"/>
    <s v="Donna Lawson"/>
    <s v="Unknown"/>
    <x v="8"/>
    <x v="0"/>
    <x v="0"/>
    <x v="0"/>
    <x v="0"/>
    <x v="4"/>
    <s v="Man the newspaper performance."/>
    <x v="2"/>
    <s v="Wireless"/>
    <d v="1959-06-11T00:00:00"/>
    <x v="0"/>
    <s v="Foreman"/>
    <s v="Female"/>
    <n v="57340"/>
    <s v="Other"/>
    <s v="Divorced"/>
    <x v="0"/>
    <x v="4"/>
  </r>
  <r>
    <x v="2421"/>
    <s v="Jakobe Erickson"/>
    <d v="2022-06-22T00:00:00"/>
    <d v="2022-08-07T00:00:00"/>
    <s v="Production Technician I"/>
    <s v="Bethany Carter"/>
    <s v="Unknown"/>
    <x v="3"/>
    <x v="4"/>
    <x v="0"/>
    <x v="1"/>
    <x v="0"/>
    <x v="4"/>
    <s v="In forget fast."/>
    <x v="2"/>
    <s v="Engineers"/>
    <d v="1998-06-23T00:00:00"/>
    <x v="0"/>
    <s v="Model Assistant"/>
    <s v="Female"/>
    <n v="44500"/>
    <s v="Other"/>
    <s v="Widowed"/>
    <x v="0"/>
    <x v="0"/>
  </r>
  <r>
    <x v="2422"/>
    <s v="Adyson Strickland"/>
    <d v="2020-12-28T00:00:00"/>
    <s v="N/A"/>
    <s v="Production Technician I"/>
    <s v="Caroline Harris"/>
    <s v="Unknown"/>
    <x v="4"/>
    <x v="0"/>
    <x v="0"/>
    <x v="0"/>
    <x v="2"/>
    <x v="0"/>
    <s v="N/A"/>
    <x v="2"/>
    <s v="Engineers"/>
    <d v="2001-06-10T00:00:00"/>
    <x v="0"/>
    <s v="Engineer"/>
    <s v="Male"/>
    <n v="35444"/>
    <s v="Black"/>
    <s v="Widowed"/>
    <x v="0"/>
    <x v="0"/>
  </r>
  <r>
    <x v="2423"/>
    <s v="Annabel Wilkins"/>
    <d v="2020-12-09T00:00:00"/>
    <d v="2022-08-04T00:00:00"/>
    <s v="Production Technician I"/>
    <s v="Mr. James Castillo"/>
    <s v="Unknown"/>
    <x v="7"/>
    <x v="2"/>
    <x v="1"/>
    <x v="2"/>
    <x v="1"/>
    <x v="1"/>
    <s v="Smile high bar white spend forget choice near."/>
    <x v="2"/>
    <s v="Wireline Construction"/>
    <d v="1997-01-27T00:00:00"/>
    <x v="0"/>
    <s v="Laborer"/>
    <s v="Male"/>
    <n v="6608"/>
    <s v="White"/>
    <s v="Single"/>
    <x v="0"/>
    <x v="1"/>
  </r>
  <r>
    <x v="2424"/>
    <s v="Kendra Braun"/>
    <d v="2019-05-28T00:00:00"/>
    <d v="2021-10-23T00:00:00"/>
    <s v="Production Technician I"/>
    <s v="Michael Woods"/>
    <s v="Unknown"/>
    <x v="2"/>
    <x v="2"/>
    <x v="1"/>
    <x v="2"/>
    <x v="2"/>
    <x v="3"/>
    <s v="Fine expect election either turn."/>
    <x v="2"/>
    <s v="Aerial"/>
    <d v="1954-05-28T00:00:00"/>
    <x v="0"/>
    <s v="Foreman"/>
    <s v="Female"/>
    <n v="3807"/>
    <s v="Hispanic"/>
    <s v="Divorced"/>
    <x v="0"/>
    <x v="1"/>
  </r>
  <r>
    <x v="2425"/>
    <s v="Chace Kerr"/>
    <d v="2022-04-27T00:00:00"/>
    <s v="N/A"/>
    <s v="Production Technician I"/>
    <s v="Javier Mccall"/>
    <s v="Unknown"/>
    <x v="0"/>
    <x v="0"/>
    <x v="2"/>
    <x v="2"/>
    <x v="1"/>
    <x v="0"/>
    <s v="N/A"/>
    <x v="2"/>
    <s v="Field Operations"/>
    <d v="1990-09-11T00:00:00"/>
    <x v="0"/>
    <s v="Warehouse Technician"/>
    <s v="Female"/>
    <n v="57487"/>
    <s v="White"/>
    <s v="Married"/>
    <x v="0"/>
    <x v="1"/>
  </r>
  <r>
    <x v="2426"/>
    <s v="Uriah Bridges"/>
    <d v="2019-09-20T00:00:00"/>
    <s v="N/A"/>
    <s v="Production Technician I"/>
    <s v="Peter Oneill"/>
    <s v="Unknown"/>
    <x v="9"/>
    <x v="0"/>
    <x v="1"/>
    <x v="1"/>
    <x v="1"/>
    <x v="0"/>
    <s v="N/A"/>
    <x v="2"/>
    <s v="Finance &amp; Accounting"/>
    <d v="1969-10-07T00:00:00"/>
    <x v="0"/>
    <s v="Accounting"/>
    <s v="Female"/>
    <n v="34904"/>
    <s v="White"/>
    <s v="Widowed"/>
    <x v="0"/>
    <x v="3"/>
  </r>
  <r>
    <x v="2427"/>
    <s v="Paula Small"/>
    <d v="2023-02-11T00:00:00"/>
    <s v="N/A"/>
    <s v="Production Technician I"/>
    <s v="Renee Mccormick"/>
    <s v="Unknown"/>
    <x v="6"/>
    <x v="0"/>
    <x v="1"/>
    <x v="0"/>
    <x v="0"/>
    <x v="0"/>
    <s v="N/A"/>
    <x v="2"/>
    <s v="Aerial"/>
    <d v="1965-08-30T00:00:00"/>
    <x v="0"/>
    <s v="Labor"/>
    <s v="Male"/>
    <n v="6593"/>
    <s v="Hispanic"/>
    <s v="Widowed"/>
    <x v="0"/>
    <x v="0"/>
  </r>
  <r>
    <x v="2428"/>
    <s v="Edward Buck"/>
    <d v="2018-12-10T00:00:00"/>
    <s v="N/A"/>
    <s v="Area Sales Manager"/>
    <s v="Crystal Walker"/>
    <s v="Unknown"/>
    <x v="8"/>
    <x v="0"/>
    <x v="2"/>
    <x v="2"/>
    <x v="0"/>
    <x v="0"/>
    <s v="N/A"/>
    <x v="5"/>
    <s v="General - Sga"/>
    <d v="1991-10-06T00:00:00"/>
    <x v="0"/>
    <s v="Assistant"/>
    <s v="Male"/>
    <n v="2330"/>
    <s v="Hispanic"/>
    <s v="Widowed"/>
    <x v="0"/>
    <x v="3"/>
  </r>
  <r>
    <x v="2429"/>
    <s v="Michael Riordan"/>
    <d v="2021-06-21T00:00:00"/>
    <s v="N/A"/>
    <s v="Area Sales Manager"/>
    <s v="Rebekah Wright"/>
    <s v="Unknown"/>
    <x v="9"/>
    <x v="0"/>
    <x v="1"/>
    <x v="0"/>
    <x v="2"/>
    <x v="0"/>
    <s v="N/A"/>
    <x v="5"/>
    <s v="Finance &amp; Accounting"/>
    <d v="1998-04-04T00:00:00"/>
    <x v="20"/>
    <s v="Clerk"/>
    <s v="Male"/>
    <n v="58782"/>
    <s v="Other"/>
    <s v="Single"/>
    <x v="0"/>
    <x v="1"/>
  </r>
  <r>
    <x v="2430"/>
    <s v="Jasmine Onque"/>
    <d v="2019-06-29T00:00:00"/>
    <s v="N/A"/>
    <s v="Area Sales Manager"/>
    <s v="Jason Kim"/>
    <s v="Unknown"/>
    <x v="7"/>
    <x v="0"/>
    <x v="1"/>
    <x v="0"/>
    <x v="1"/>
    <x v="0"/>
    <s v="N/A"/>
    <x v="5"/>
    <s v="General - Con"/>
    <d v="1969-08-29T00:00:00"/>
    <x v="21"/>
    <s v="Laborer"/>
    <s v="Female"/>
    <n v="33174"/>
    <s v="Other"/>
    <s v="Married"/>
    <x v="0"/>
    <x v="0"/>
  </r>
  <r>
    <x v="2431"/>
    <s v="Maruk Fraval"/>
    <d v="2020-01-17T00:00:00"/>
    <s v="N/A"/>
    <s v="Area Sales Manager"/>
    <s v="Sheri Campos"/>
    <s v="Unknown"/>
    <x v="0"/>
    <x v="0"/>
    <x v="1"/>
    <x v="2"/>
    <x v="2"/>
    <x v="0"/>
    <s v="N/A"/>
    <x v="5"/>
    <s v="Field Operations"/>
    <d v="1949-04-03T00:00:00"/>
    <x v="5"/>
    <s v="Driver"/>
    <s v="Male"/>
    <n v="6050"/>
    <s v="Black"/>
    <s v="Married"/>
    <x v="0"/>
    <x v="0"/>
  </r>
  <r>
    <x v="2432"/>
    <s v="Latia Costa"/>
    <d v="2022-04-06T00:00:00"/>
    <d v="2023-07-03T00:00:00"/>
    <s v="Area Sales Manager"/>
    <s v="Jacob Braun"/>
    <s v="Unknown"/>
    <x v="2"/>
    <x v="0"/>
    <x v="2"/>
    <x v="2"/>
    <x v="1"/>
    <x v="1"/>
    <s v="Me see picture nature degree benefit."/>
    <x v="5"/>
    <s v="General - Eng"/>
    <d v="1942-07-01T00:00:00"/>
    <x v="22"/>
    <s v="Technician"/>
    <s v="Female"/>
    <n v="90007"/>
    <s v="Hispanic"/>
    <s v="Divorced"/>
    <x v="2"/>
    <x v="3"/>
  </r>
  <r>
    <x v="2433"/>
    <s v="Sharlene Terry"/>
    <d v="2020-11-06T00:00:00"/>
    <d v="2023-01-29T00:00:00"/>
    <s v="Area Sales Manager"/>
    <s v="Tracy Marquez"/>
    <s v="Unknown"/>
    <x v="9"/>
    <x v="0"/>
    <x v="1"/>
    <x v="1"/>
    <x v="2"/>
    <x v="1"/>
    <s v="Blue community type skill story."/>
    <x v="5"/>
    <s v="Engineers"/>
    <d v="1957-03-07T00:00:00"/>
    <x v="2"/>
    <s v="Engineer"/>
    <s v="Female"/>
    <n v="97756"/>
    <s v="White"/>
    <s v="Divorced"/>
    <x v="0"/>
    <x v="1"/>
  </r>
  <r>
    <x v="2434"/>
    <s v="Jac McKinzie"/>
    <d v="2018-08-18T00:00:00"/>
    <s v="N/A"/>
    <s v="Area Sales Manager"/>
    <s v="Sharon Becker"/>
    <s v="Unknown"/>
    <x v="1"/>
    <x v="0"/>
    <x v="1"/>
    <x v="2"/>
    <x v="0"/>
    <x v="0"/>
    <s v="N/A"/>
    <x v="5"/>
    <s v="Executive"/>
    <d v="1974-05-15T00:00:00"/>
    <x v="1"/>
    <s v="Executive Assistant"/>
    <s v="Male"/>
    <n v="78789"/>
    <s v="Black"/>
    <s v="Widowed"/>
    <x v="2"/>
    <x v="0"/>
  </r>
  <r>
    <x v="2435"/>
    <s v="Joseph Martins"/>
    <d v="2022-01-21T00:00:00"/>
    <d v="2023-06-29T00:00:00"/>
    <s v="Area Sales Manager"/>
    <s v="George Jenkins"/>
    <s v="Unknown"/>
    <x v="0"/>
    <x v="0"/>
    <x v="0"/>
    <x v="2"/>
    <x v="1"/>
    <x v="3"/>
    <s v="Summer personal bag."/>
    <x v="5"/>
    <s v="Engineers"/>
    <d v="1949-11-11T00:00:00"/>
    <x v="1"/>
    <s v="Engineer"/>
    <s v="Male"/>
    <n v="78207"/>
    <s v="Asian"/>
    <s v="Widowed"/>
    <x v="0"/>
    <x v="2"/>
  </r>
  <r>
    <x v="2436"/>
    <s v="Myriam Givens"/>
    <d v="2023-08-04T00:00:00"/>
    <s v="N/A"/>
    <s v="Area Sales Manager"/>
    <s v="Troy White"/>
    <s v="Unknown"/>
    <x v="4"/>
    <x v="0"/>
    <x v="1"/>
    <x v="2"/>
    <x v="1"/>
    <x v="0"/>
    <s v="N/A"/>
    <x v="5"/>
    <s v="Field Operations"/>
    <d v="1964-01-26T00:00:00"/>
    <x v="23"/>
    <s v="Technician"/>
    <s v="Female"/>
    <n v="46204"/>
    <s v="Other"/>
    <s v="Single"/>
    <x v="0"/>
    <x v="2"/>
  </r>
  <r>
    <x v="2437"/>
    <s v="Dheepa Nguyen"/>
    <d v="2018-08-10T00:00:00"/>
    <d v="2019-11-04T00:00:00"/>
    <s v="Area Sales Manager"/>
    <s v="Brian Miller"/>
    <s v="Unknown"/>
    <x v="5"/>
    <x v="0"/>
    <x v="2"/>
    <x v="1"/>
    <x v="1"/>
    <x v="4"/>
    <s v="Alone once than. More condition pay far."/>
    <x v="5"/>
    <s v="General - Con"/>
    <d v="1948-04-06T00:00:00"/>
    <x v="24"/>
    <s v="Technician"/>
    <s v="Female"/>
    <n v="30428"/>
    <s v="Asian"/>
    <s v="Married"/>
    <x v="0"/>
    <x v="0"/>
  </r>
  <r>
    <x v="2438"/>
    <s v="Bartholemew Khemmich"/>
    <d v="2022-05-25T00:00:00"/>
    <d v="2022-11-27T00:00:00"/>
    <s v="Area Sales Manager"/>
    <s v="Charles Parks"/>
    <s v="Unknown"/>
    <x v="6"/>
    <x v="0"/>
    <x v="2"/>
    <x v="0"/>
    <x v="1"/>
    <x v="1"/>
    <s v="Foot in theory minute recognize test."/>
    <x v="5"/>
    <s v="Splicing"/>
    <d v="1981-11-24T00:00:00"/>
    <x v="25"/>
    <s v="Splicer"/>
    <s v="Male"/>
    <n v="80820"/>
    <s v="Other"/>
    <s v="Single"/>
    <x v="0"/>
    <x v="0"/>
  </r>
  <r>
    <x v="2439"/>
    <s v="Xana Potts"/>
    <d v="2019-12-05T00:00:00"/>
    <d v="2023-02-17T00:00:00"/>
    <s v="Area Sales Manager"/>
    <s v="Gregory Walker"/>
    <s v="Unknown"/>
    <x v="9"/>
    <x v="0"/>
    <x v="1"/>
    <x v="0"/>
    <x v="2"/>
    <x v="3"/>
    <s v="Degree wish science when thing week old."/>
    <x v="5"/>
    <s v="Finance &amp; Accounting"/>
    <d v="1951-11-06T00:00:00"/>
    <x v="26"/>
    <s v="Controller"/>
    <s v="Female"/>
    <n v="40220"/>
    <s v="White"/>
    <s v="Divorced"/>
    <x v="0"/>
    <x v="0"/>
  </r>
  <r>
    <x v="2440"/>
    <s v="Prater Jeremy"/>
    <d v="2019-04-28T00:00:00"/>
    <s v="N/A"/>
    <s v="Area Sales Manager"/>
    <s v="Tyler Lewis"/>
    <s v="Unknown"/>
    <x v="0"/>
    <x v="0"/>
    <x v="0"/>
    <x v="0"/>
    <x v="0"/>
    <x v="0"/>
    <s v="N/A"/>
    <x v="5"/>
    <s v="General - Con"/>
    <d v="1989-11-21T00:00:00"/>
    <x v="27"/>
    <s v="Lineman"/>
    <s v="Male"/>
    <n v="89139"/>
    <s v="Asian"/>
    <s v="Widowed"/>
    <x v="2"/>
    <x v="3"/>
  </r>
  <r>
    <x v="2441"/>
    <s v="Kaylah Moon"/>
    <d v="2019-07-09T00:00:00"/>
    <d v="2022-06-16T00:00:00"/>
    <s v="Area Sales Manager"/>
    <s v="Ashley Scott"/>
    <s v="Unknown"/>
    <x v="3"/>
    <x v="0"/>
    <x v="2"/>
    <x v="0"/>
    <x v="2"/>
    <x v="4"/>
    <s v="Fear particular method stage."/>
    <x v="4"/>
    <s v="Field Operations"/>
    <d v="1952-11-24T00:00:00"/>
    <x v="0"/>
    <s v="Laborer"/>
    <s v="Male"/>
    <n v="2810"/>
    <s v="Black"/>
    <s v="Single"/>
    <x v="2"/>
    <x v="1"/>
  </r>
  <r>
    <x v="2442"/>
    <s v="Kristen Tate"/>
    <d v="2021-04-05T00:00:00"/>
    <d v="2023-05-12T00:00:00"/>
    <s v="Area Sales Manager"/>
    <s v="Lauren Jones"/>
    <s v="Unknown"/>
    <x v="2"/>
    <x v="0"/>
    <x v="2"/>
    <x v="1"/>
    <x v="0"/>
    <x v="2"/>
    <s v="Wall body wonder successful."/>
    <x v="4"/>
    <s v="Project Management - Con"/>
    <d v="1994-04-08T00:00:00"/>
    <x v="26"/>
    <s v="Coordinator"/>
    <s v="Male"/>
    <n v="2621"/>
    <s v="Asian"/>
    <s v="Widowed"/>
    <x v="0"/>
    <x v="0"/>
  </r>
  <r>
    <x v="2443"/>
    <s v="Bobby Rodgers"/>
    <d v="2021-11-28T00:00:00"/>
    <d v="2022-02-04T00:00:00"/>
    <s v="Area Sales Manager"/>
    <s v="Matthew Jackson"/>
    <s v="Unknown"/>
    <x v="1"/>
    <x v="0"/>
    <x v="1"/>
    <x v="0"/>
    <x v="0"/>
    <x v="2"/>
    <s v="Visit foot nearly radio treatment."/>
    <x v="5"/>
    <s v="Engineers"/>
    <d v="1983-11-15T00:00:00"/>
    <x v="26"/>
    <s v="Director"/>
    <s v="Male"/>
    <n v="44553"/>
    <s v="Other"/>
    <s v="Widowed"/>
    <x v="0"/>
    <x v="0"/>
  </r>
  <r>
    <x v="2444"/>
    <s v="Reid Park"/>
    <d v="2021-01-16T00:00:00"/>
    <s v="N/A"/>
    <s v="Area Sales Manager"/>
    <s v="Michelle Mitchell"/>
    <s v="Unknown"/>
    <x v="8"/>
    <x v="0"/>
    <x v="1"/>
    <x v="1"/>
    <x v="2"/>
    <x v="0"/>
    <s v="N/A"/>
    <x v="5"/>
    <s v="Project Management - Con"/>
    <d v="1985-12-07T00:00:00"/>
    <x v="26"/>
    <s v="Supervisor"/>
    <s v="Female"/>
    <n v="5360"/>
    <s v="Other"/>
    <s v="Married"/>
    <x v="2"/>
    <x v="3"/>
  </r>
  <r>
    <x v="2445"/>
    <s v="Hector Dalton"/>
    <d v="2021-08-24T00:00:00"/>
    <s v="N/A"/>
    <s v="Area Sales Manager"/>
    <s v="Sydney French"/>
    <s v="Unknown"/>
    <x v="0"/>
    <x v="0"/>
    <x v="0"/>
    <x v="0"/>
    <x v="0"/>
    <x v="0"/>
    <s v="N/A"/>
    <x v="5"/>
    <s v="Field Operations"/>
    <d v="1996-05-01T00:00:00"/>
    <x v="1"/>
    <s v="Driller"/>
    <s v="Female"/>
    <n v="16325"/>
    <s v="White"/>
    <s v="Divorced"/>
    <x v="2"/>
    <x v="1"/>
  </r>
  <r>
    <x v="2446"/>
    <s v="Mariela Schultz"/>
    <d v="2020-05-26T00:00:00"/>
    <d v="2023-06-18T00:00:00"/>
    <s v="Area Sales Manager"/>
    <s v="Michelle Evans MD"/>
    <s v="Unknown"/>
    <x v="9"/>
    <x v="3"/>
    <x v="0"/>
    <x v="1"/>
    <x v="0"/>
    <x v="1"/>
    <s v="Unit pass office southern break one."/>
    <x v="5"/>
    <s v="General - Con"/>
    <d v="1964-02-17T00:00:00"/>
    <x v="1"/>
    <s v="Technician"/>
    <s v="Female"/>
    <n v="43481"/>
    <s v="Asian"/>
    <s v="Widowed"/>
    <x v="0"/>
    <x v="0"/>
  </r>
  <r>
    <x v="2447"/>
    <s v="Angela Molina"/>
    <d v="2019-10-01T00:00:00"/>
    <d v="2020-11-06T00:00:00"/>
    <s v="Area Sales Manager"/>
    <s v="Patricia Cook"/>
    <s v="Unknown"/>
    <x v="4"/>
    <x v="3"/>
    <x v="2"/>
    <x v="0"/>
    <x v="1"/>
    <x v="4"/>
    <s v="List class mind."/>
    <x v="5"/>
    <s v="Engineers"/>
    <d v="1958-05-12T00:00:00"/>
    <x v="1"/>
    <s v="Specialist"/>
    <s v="Male"/>
    <n v="50705"/>
    <s v="Asian"/>
    <s v="Widowed"/>
    <x v="0"/>
    <x v="0"/>
  </r>
  <r>
    <x v="2448"/>
    <s v="Gerald Preston"/>
    <d v="2023-05-10T00:00:00"/>
    <d v="2023-05-27T00:00:00"/>
    <s v="Area Sales Manager"/>
    <s v="Ashley Reeves"/>
    <s v="Unknown"/>
    <x v="6"/>
    <x v="3"/>
    <x v="1"/>
    <x v="2"/>
    <x v="1"/>
    <x v="1"/>
    <s v="Price third parent evening."/>
    <x v="5"/>
    <s v="General - Eng"/>
    <d v="1992-09-18T00:00:00"/>
    <x v="25"/>
    <s v="Technician"/>
    <s v="Male"/>
    <n v="5168"/>
    <s v="Black"/>
    <s v="Single"/>
    <x v="0"/>
    <x v="2"/>
  </r>
  <r>
    <x v="2449"/>
    <s v="Reilly Moyer"/>
    <d v="2020-09-01T00:00:00"/>
    <d v="2022-12-04T00:00:00"/>
    <s v="Area Sales Manager"/>
    <s v="Stanley Harvey"/>
    <s v="Unknown"/>
    <x v="5"/>
    <x v="0"/>
    <x v="1"/>
    <x v="1"/>
    <x v="1"/>
    <x v="3"/>
    <s v="Cause military a sense. Doctor property may."/>
    <x v="5"/>
    <s v="Field Operations"/>
    <d v="1994-08-11T00:00:00"/>
    <x v="25"/>
    <s v="Operator"/>
    <s v="Male"/>
    <n v="11765"/>
    <s v="Other"/>
    <s v="Single"/>
    <x v="2"/>
    <x v="1"/>
  </r>
  <r>
    <x v="2450"/>
    <s v="Carlee French"/>
    <d v="2021-02-18T00:00:00"/>
    <d v="2022-11-11T00:00:00"/>
    <s v="Area Sales Manager"/>
    <s v="Michael Bradshaw"/>
    <s v="Unknown"/>
    <x v="7"/>
    <x v="0"/>
    <x v="1"/>
    <x v="1"/>
    <x v="2"/>
    <x v="2"/>
    <s v="Station another son positive."/>
    <x v="5"/>
    <s v="General - Con"/>
    <d v="1968-01-15T00:00:00"/>
    <x v="25"/>
    <s v="Technician"/>
    <s v="Male"/>
    <n v="71071"/>
    <s v="Other"/>
    <s v="Divorced"/>
    <x v="2"/>
    <x v="0"/>
  </r>
  <r>
    <x v="2451"/>
    <s v="Jaydon Blackburn"/>
    <d v="2022-11-08T00:00:00"/>
    <s v="N/A"/>
    <s v="Area Sales Manager"/>
    <s v="Debbie Crosby"/>
    <s v="Unknown"/>
    <x v="3"/>
    <x v="0"/>
    <x v="0"/>
    <x v="0"/>
    <x v="0"/>
    <x v="0"/>
    <s v="N/A"/>
    <x v="5"/>
    <s v="General - Con"/>
    <d v="1947-01-07T00:00:00"/>
    <x v="23"/>
    <s v="Foreman"/>
    <s v="Male"/>
    <n v="12122"/>
    <s v="Black"/>
    <s v="Divorced"/>
    <x v="0"/>
    <x v="1"/>
  </r>
  <r>
    <x v="2452"/>
    <s v="Bridger Carter"/>
    <d v="2022-10-13T00:00:00"/>
    <s v="N/A"/>
    <s v="Area Sales Manager"/>
    <s v="Elizabeth Taylor"/>
    <s v="Unknown"/>
    <x v="2"/>
    <x v="0"/>
    <x v="1"/>
    <x v="1"/>
    <x v="0"/>
    <x v="0"/>
    <s v="N/A"/>
    <x v="5"/>
    <s v="Fielders"/>
    <d v="1982-04-07T00:00:00"/>
    <x v="0"/>
    <s v="Engineer"/>
    <s v="Male"/>
    <n v="87065"/>
    <s v="White"/>
    <s v="Widowed"/>
    <x v="0"/>
    <x v="3"/>
  </r>
  <r>
    <x v="2453"/>
    <s v="Leon Beard"/>
    <d v="2022-09-11T00:00:00"/>
    <s v="N/A"/>
    <s v="Area Sales Manager"/>
    <s v="Brian Dunlap"/>
    <s v="Unknown"/>
    <x v="3"/>
    <x v="0"/>
    <x v="2"/>
    <x v="1"/>
    <x v="2"/>
    <x v="0"/>
    <s v="N/A"/>
    <x v="4"/>
    <s v="General - Con"/>
    <d v="1970-01-29T00:00:00"/>
    <x v="26"/>
    <s v="Foreman"/>
    <s v="Male"/>
    <n v="10415"/>
    <s v="Hispanic"/>
    <s v="Married"/>
    <x v="3"/>
    <x v="3"/>
  </r>
  <r>
    <x v="2454"/>
    <s v="Charity Miranda"/>
    <d v="2021-06-29T00:00:00"/>
    <d v="2022-07-05T00:00:00"/>
    <s v="Area Sales Manager"/>
    <s v="Daniel Rodriguez"/>
    <s v="Unknown"/>
    <x v="2"/>
    <x v="0"/>
    <x v="2"/>
    <x v="1"/>
    <x v="1"/>
    <x v="3"/>
    <s v="Pm local take example fund. Small heavy listen."/>
    <x v="5"/>
    <s v="Project Management - Eng"/>
    <d v="1999-01-18T00:00:00"/>
    <x v="26"/>
    <s v="Manager"/>
    <s v="Male"/>
    <n v="3763"/>
    <s v="Other"/>
    <s v="Widowed"/>
    <x v="2"/>
    <x v="3"/>
  </r>
  <r>
    <x v="2455"/>
    <s v="Axel Howe"/>
    <d v="2023-03-06T00:00:00"/>
    <s v="N/A"/>
    <s v="Area Sales Manager"/>
    <s v="Martin Hammond"/>
    <s v="Unknown"/>
    <x v="1"/>
    <x v="0"/>
    <x v="2"/>
    <x v="0"/>
    <x v="1"/>
    <x v="0"/>
    <s v="N/A"/>
    <x v="5"/>
    <s v="Field Operations"/>
    <d v="1946-09-25T00:00:00"/>
    <x v="26"/>
    <s v="Technician"/>
    <s v="Female"/>
    <n v="79623"/>
    <s v="Black"/>
    <s v="Divorced"/>
    <x v="0"/>
    <x v="0"/>
  </r>
  <r>
    <x v="2456"/>
    <s v="Milton Wall"/>
    <d v="2020-09-25T00:00:00"/>
    <s v="N/A"/>
    <s v="Area Sales Manager"/>
    <s v="Sara Bell"/>
    <s v="Unknown"/>
    <x v="8"/>
    <x v="0"/>
    <x v="2"/>
    <x v="2"/>
    <x v="1"/>
    <x v="0"/>
    <s v="N/A"/>
    <x v="5"/>
    <s v="Engineers"/>
    <d v="1947-08-23T00:00:00"/>
    <x v="26"/>
    <s v="Technician"/>
    <s v="Female"/>
    <n v="69189"/>
    <s v="White"/>
    <s v="Divorced"/>
    <x v="3"/>
    <x v="0"/>
  </r>
  <r>
    <x v="2457"/>
    <s v="Cory Robinson"/>
    <d v="2022-04-28T00:00:00"/>
    <d v="2023-05-24T00:00:00"/>
    <s v="Area Sales Manager"/>
    <s v="Elizabeth Anderson"/>
    <s v="Unknown"/>
    <x v="0"/>
    <x v="3"/>
    <x v="1"/>
    <x v="0"/>
    <x v="2"/>
    <x v="2"/>
    <s v="Several young whether that expert."/>
    <x v="5"/>
    <s v="Field Operations"/>
    <d v="1996-08-12T00:00:00"/>
    <x v="1"/>
    <s v="Laborer"/>
    <s v="Female"/>
    <n v="5194"/>
    <s v="Hispanic"/>
    <s v="Single"/>
    <x v="3"/>
    <x v="0"/>
  </r>
  <r>
    <x v="2458"/>
    <s v="Saniya Yu"/>
    <d v="2021-04-18T00:00:00"/>
    <d v="2022-06-21T00:00:00"/>
    <s v="Area Sales Manager"/>
    <s v="Erin Bailey"/>
    <s v="Unknown"/>
    <x v="9"/>
    <x v="3"/>
    <x v="0"/>
    <x v="0"/>
    <x v="2"/>
    <x v="4"/>
    <s v="Science end approach democratic treatment."/>
    <x v="5"/>
    <s v="General - Con"/>
    <d v="1944-02-09T00:00:00"/>
    <x v="1"/>
    <s v="Splicer"/>
    <s v="Male"/>
    <n v="8779"/>
    <s v="Black"/>
    <s v="Widowed"/>
    <x v="2"/>
    <x v="1"/>
  </r>
  <r>
    <x v="2459"/>
    <s v="Alisa James"/>
    <d v="2020-02-19T00:00:00"/>
    <s v="N/A"/>
    <s v="Area Sales Manager"/>
    <s v="Dennis Henderson"/>
    <s v="Unknown"/>
    <x v="4"/>
    <x v="0"/>
    <x v="2"/>
    <x v="0"/>
    <x v="2"/>
    <x v="0"/>
    <s v="N/A"/>
    <x v="5"/>
    <s v="Aerial"/>
    <d v="1944-02-10T00:00:00"/>
    <x v="1"/>
    <s v="Lineman"/>
    <s v="Male"/>
    <n v="74682"/>
    <s v="Asian"/>
    <s v="Married"/>
    <x v="0"/>
    <x v="0"/>
  </r>
  <r>
    <x v="2460"/>
    <s v="Lincoln Compton"/>
    <d v="2019-07-18T00:00:00"/>
    <d v="2021-10-01T00:00:00"/>
    <s v="Area Sales Manager"/>
    <s v="Tammy Conner"/>
    <s v="Unknown"/>
    <x v="6"/>
    <x v="3"/>
    <x v="2"/>
    <x v="1"/>
    <x v="0"/>
    <x v="3"/>
    <s v="Base scene central unit per argue. Might last of."/>
    <x v="5"/>
    <s v="General - Con"/>
    <d v="1997-12-29T00:00:00"/>
    <x v="25"/>
    <s v="Foreman"/>
    <s v="Male"/>
    <n v="78046"/>
    <s v="Hispanic"/>
    <s v="Married"/>
    <x v="3"/>
    <x v="4"/>
  </r>
  <r>
    <x v="2461"/>
    <s v="Aliana Nolan"/>
    <d v="2018-09-13T00:00:00"/>
    <d v="2021-09-17T00:00:00"/>
    <s v="Area Sales Manager"/>
    <s v="Brianna Mathews"/>
    <s v="Unknown"/>
    <x v="5"/>
    <x v="0"/>
    <x v="1"/>
    <x v="0"/>
    <x v="2"/>
    <x v="1"/>
    <s v="Yourself book budget product."/>
    <x v="5"/>
    <s v="Field Operations"/>
    <d v="1942-08-09T00:00:00"/>
    <x v="25"/>
    <s v="Coordinator"/>
    <s v="Male"/>
    <n v="27270"/>
    <s v="Hispanic"/>
    <s v="Divorced"/>
    <x v="3"/>
    <x v="0"/>
  </r>
  <r>
    <x v="2462"/>
    <s v="Kayden Dodson"/>
    <d v="2020-04-30T00:00:00"/>
    <d v="2021-07-18T00:00:00"/>
    <s v="Area Sales Manager"/>
    <s v="Jessica Peters"/>
    <s v="Unknown"/>
    <x v="7"/>
    <x v="0"/>
    <x v="0"/>
    <x v="0"/>
    <x v="1"/>
    <x v="4"/>
    <s v="Paper can score else investment."/>
    <x v="5"/>
    <s v="Field Operations"/>
    <d v="1951-06-21T00:00:00"/>
    <x v="23"/>
    <s v="Tower Hand"/>
    <s v="Male"/>
    <n v="12703"/>
    <s v="Hispanic"/>
    <s v="Single"/>
    <x v="0"/>
    <x v="4"/>
  </r>
  <r>
    <x v="2463"/>
    <s v="James Duke"/>
    <d v="2018-12-03T00:00:00"/>
    <d v="2022-09-09T00:00:00"/>
    <s v="Area Sales Manager"/>
    <s v="Mark Harris"/>
    <s v="Unknown"/>
    <x v="3"/>
    <x v="0"/>
    <x v="1"/>
    <x v="2"/>
    <x v="2"/>
    <x v="1"/>
    <s v="Stuff different color how."/>
    <x v="5"/>
    <s v="Shop (Fleet)"/>
    <d v="1998-06-17T00:00:00"/>
    <x v="0"/>
    <s v="Mechanic"/>
    <s v="Male"/>
    <n v="66835"/>
    <s v="Black"/>
    <s v="Widowed"/>
    <x v="3"/>
    <x v="2"/>
  </r>
  <r>
    <x v="2464"/>
    <s v="Willow Stuart"/>
    <d v="2021-11-08T00:00:00"/>
    <s v="N/A"/>
    <s v="Area Sales Manager"/>
    <s v="Elizabeth Tapia"/>
    <s v="Unknown"/>
    <x v="2"/>
    <x v="0"/>
    <x v="2"/>
    <x v="2"/>
    <x v="2"/>
    <x v="0"/>
    <s v="N/A"/>
    <x v="5"/>
    <s v="General - Con"/>
    <d v="1962-01-07T00:00:00"/>
    <x v="0"/>
    <s v="Flagger"/>
    <s v="Male"/>
    <n v="66150"/>
    <s v="Asian"/>
    <s v="Divorced"/>
    <x v="3"/>
    <x v="0"/>
  </r>
  <r>
    <x v="2465"/>
    <s v="Clayton Walker"/>
    <d v="2022-04-13T00:00:00"/>
    <d v="2023-04-10T00:00:00"/>
    <s v="Area Sales Manager"/>
    <s v="Jon Holden"/>
    <s v="Unknown"/>
    <x v="3"/>
    <x v="0"/>
    <x v="0"/>
    <x v="1"/>
    <x v="2"/>
    <x v="4"/>
    <s v="Sign figure employee card education."/>
    <x v="4"/>
    <s v="Aerial"/>
    <d v="1979-01-26T00:00:00"/>
    <x v="26"/>
    <s v="Supervisor"/>
    <s v="Male"/>
    <n v="64288"/>
    <s v="Other"/>
    <s v="Married"/>
    <x v="2"/>
    <x v="3"/>
  </r>
  <r>
    <x v="2466"/>
    <s v="Celia Curtis"/>
    <d v="2020-05-06T00:00:00"/>
    <s v="N/A"/>
    <s v="Area Sales Manager"/>
    <s v="Michael Odonnell"/>
    <s v="Unknown"/>
    <x v="2"/>
    <x v="0"/>
    <x v="1"/>
    <x v="0"/>
    <x v="0"/>
    <x v="0"/>
    <s v="N/A"/>
    <x v="5"/>
    <s v="Fielders"/>
    <d v="1987-05-14T00:00:00"/>
    <x v="26"/>
    <s v="Engineer"/>
    <s v="Female"/>
    <n v="94333"/>
    <s v="Asian"/>
    <s v="Divorced"/>
    <x v="2"/>
    <x v="4"/>
  </r>
  <r>
    <x v="2467"/>
    <s v="Valentin Reilly"/>
    <d v="2019-09-09T00:00:00"/>
    <s v="N/A"/>
    <s v="Area Sales Manager"/>
    <s v="Andres Parker"/>
    <s v="Unknown"/>
    <x v="1"/>
    <x v="0"/>
    <x v="1"/>
    <x v="2"/>
    <x v="1"/>
    <x v="0"/>
    <s v="N/A"/>
    <x v="5"/>
    <s v="Wireline Construction"/>
    <d v="1998-04-26T00:00:00"/>
    <x v="26"/>
    <s v="Foreman"/>
    <s v="Female"/>
    <n v="45453"/>
    <s v="Black"/>
    <s v="Single"/>
    <x v="0"/>
    <x v="3"/>
  </r>
  <r>
    <x v="2468"/>
    <s v="Ryland Shepherd"/>
    <d v="2020-07-29T00:00:00"/>
    <d v="2023-01-05T00:00:00"/>
    <s v="Area Sales Manager"/>
    <s v="James Berry"/>
    <s v="Unknown"/>
    <x v="8"/>
    <x v="3"/>
    <x v="1"/>
    <x v="2"/>
    <x v="2"/>
    <x v="3"/>
    <s v="Right cut matter arrive difference."/>
    <x v="5"/>
    <s v="Field Operations"/>
    <d v="1945-02-21T00:00:00"/>
    <x v="1"/>
    <s v="Driver"/>
    <s v="Female"/>
    <n v="81905"/>
    <s v="Asian"/>
    <s v="Divorced"/>
    <x v="3"/>
    <x v="0"/>
  </r>
  <r>
    <x v="2469"/>
    <s v="Esteban Gilbert"/>
    <d v="2018-11-14T00:00:00"/>
    <d v="2019-10-28T00:00:00"/>
    <s v="Area Sales Manager"/>
    <s v="Gail Ali"/>
    <s v="Unknown"/>
    <x v="0"/>
    <x v="3"/>
    <x v="1"/>
    <x v="1"/>
    <x v="0"/>
    <x v="4"/>
    <s v="Speak professor statement result."/>
    <x v="5"/>
    <s v="Field Operations"/>
    <d v="1997-05-31T00:00:00"/>
    <x v="1"/>
    <s v="Technician"/>
    <s v="Female"/>
    <n v="12491"/>
    <s v="Black"/>
    <s v="Married"/>
    <x v="3"/>
    <x v="0"/>
  </r>
  <r>
    <x v="2470"/>
    <s v="Jonathan Adkins"/>
    <d v="2020-02-29T00:00:00"/>
    <s v="N/A"/>
    <s v="Area Sales Manager"/>
    <s v="John Marshall"/>
    <s v="Unknown"/>
    <x v="9"/>
    <x v="0"/>
    <x v="0"/>
    <x v="1"/>
    <x v="1"/>
    <x v="0"/>
    <s v="N/A"/>
    <x v="5"/>
    <s v="Field Operations"/>
    <d v="1967-01-03T00:00:00"/>
    <x v="1"/>
    <s v="Foreman"/>
    <s v="Male"/>
    <n v="64350"/>
    <s v="Asian"/>
    <s v="Married"/>
    <x v="0"/>
    <x v="3"/>
  </r>
  <r>
    <x v="2471"/>
    <s v="Nevaeh Soto"/>
    <d v="2023-01-15T00:00:00"/>
    <s v="N/A"/>
    <s v="Area Sales Manager"/>
    <s v="Jessica Chang"/>
    <s v="Unknown"/>
    <x v="4"/>
    <x v="0"/>
    <x v="1"/>
    <x v="1"/>
    <x v="2"/>
    <x v="0"/>
    <s v="N/A"/>
    <x v="5"/>
    <s v="Project Management - Con"/>
    <d v="1982-01-12T00:00:00"/>
    <x v="1"/>
    <s v="Director"/>
    <s v="Male"/>
    <n v="74124"/>
    <s v="Other"/>
    <s v="Married"/>
    <x v="2"/>
    <x v="3"/>
  </r>
  <r>
    <x v="2472"/>
    <s v="Chaim Mata"/>
    <d v="2023-06-29T00:00:00"/>
    <s v="N/A"/>
    <s v="Area Sales Manager"/>
    <s v="Desiree Vang"/>
    <s v="Unknown"/>
    <x v="6"/>
    <x v="0"/>
    <x v="0"/>
    <x v="0"/>
    <x v="1"/>
    <x v="0"/>
    <s v="N/A"/>
    <x v="5"/>
    <s v="Shop (Fleet)"/>
    <d v="1950-10-01T00:00:00"/>
    <x v="25"/>
    <s v="Manager"/>
    <s v="Male"/>
    <n v="33379"/>
    <s v="Hispanic"/>
    <s v="Widowed"/>
    <x v="2"/>
    <x v="1"/>
  </r>
  <r>
    <x v="2473"/>
    <s v="Arely Patton"/>
    <d v="2020-03-09T00:00:00"/>
    <s v="N/A"/>
    <s v="Area Sales Manager"/>
    <s v="Andrew Goodman"/>
    <s v="Unknown"/>
    <x v="5"/>
    <x v="0"/>
    <x v="2"/>
    <x v="0"/>
    <x v="1"/>
    <x v="0"/>
    <s v="N/A"/>
    <x v="5"/>
    <s v="Catv"/>
    <d v="1965-12-16T00:00:00"/>
    <x v="25"/>
    <s v="Laborer"/>
    <s v="Male"/>
    <n v="34481"/>
    <s v="Other"/>
    <s v="Divorced"/>
    <x v="0"/>
    <x v="1"/>
  </r>
  <r>
    <x v="2474"/>
    <s v="Vance Trujillo"/>
    <d v="2021-09-21T00:00:00"/>
    <d v="2023-04-13T00:00:00"/>
    <s v="Area Sales Manager"/>
    <s v="Rebecca Simpson"/>
    <s v="Unknown"/>
    <x v="7"/>
    <x v="0"/>
    <x v="2"/>
    <x v="1"/>
    <x v="1"/>
    <x v="3"/>
    <s v="Expert challenge education air none money wide."/>
    <x v="5"/>
    <s v="General - Con"/>
    <d v="1957-12-25T00:00:00"/>
    <x v="23"/>
    <s v="Foreman"/>
    <s v="Male"/>
    <n v="90406"/>
    <s v="Asian"/>
    <s v="Widowed"/>
    <x v="0"/>
    <x v="1"/>
  </r>
  <r>
    <x v="2475"/>
    <s v="Charlie Koch"/>
    <d v="2023-06-12T00:00:00"/>
    <d v="2023-07-06T00:00:00"/>
    <s v="Area Sales Manager"/>
    <s v="Samantha Cardenas"/>
    <s v="Unknown"/>
    <x v="3"/>
    <x v="0"/>
    <x v="0"/>
    <x v="0"/>
    <x v="1"/>
    <x v="2"/>
    <s v="Buy become improve guess business know."/>
    <x v="5"/>
    <s v="Fielders"/>
    <d v="1945-06-20T00:00:00"/>
    <x v="0"/>
    <s v="Engineer"/>
    <s v="Male"/>
    <n v="95774"/>
    <s v="Asian"/>
    <s v="Divorced"/>
    <x v="3"/>
    <x v="1"/>
  </r>
  <r>
    <x v="2476"/>
    <s v="Sonny Horne"/>
    <d v="2019-04-07T00:00:00"/>
    <s v="N/A"/>
    <s v="Area Sales Manager"/>
    <s v="Nancy Johnson"/>
    <s v="Unknown"/>
    <x v="3"/>
    <x v="0"/>
    <x v="0"/>
    <x v="0"/>
    <x v="2"/>
    <x v="0"/>
    <s v="N/A"/>
    <x v="4"/>
    <s v="Aerial"/>
    <d v="1969-12-03T00:00:00"/>
    <x v="26"/>
    <s v="Laborer"/>
    <s v="Female"/>
    <n v="16058"/>
    <s v="Asian"/>
    <s v="Widowed"/>
    <x v="3"/>
    <x v="1"/>
  </r>
  <r>
    <x v="2477"/>
    <s v="Thomas Chandler"/>
    <d v="2018-09-17T00:00:00"/>
    <d v="2019-01-09T00:00:00"/>
    <s v="Area Sales Manager"/>
    <s v="Richard Hodges"/>
    <s v="Unknown"/>
    <x v="2"/>
    <x v="0"/>
    <x v="2"/>
    <x v="1"/>
    <x v="1"/>
    <x v="3"/>
    <s v="Read family dark scene scene guess."/>
    <x v="5"/>
    <s v="Wireline Construction"/>
    <d v="1957-10-10T00:00:00"/>
    <x v="26"/>
    <s v="Groundman"/>
    <s v="Female"/>
    <n v="45149"/>
    <s v="Hispanic"/>
    <s v="Married"/>
    <x v="0"/>
    <x v="1"/>
  </r>
  <r>
    <x v="2478"/>
    <s v="Sarai Stone"/>
    <d v="2022-08-02T00:00:00"/>
    <d v="2023-04-02T00:00:00"/>
    <s v="Area Sales Manager"/>
    <s v="Madison Wilson"/>
    <s v="Unknown"/>
    <x v="1"/>
    <x v="0"/>
    <x v="1"/>
    <x v="0"/>
    <x v="0"/>
    <x v="1"/>
    <s v="Somebody great could yet."/>
    <x v="5"/>
    <s v="Project Management - Con"/>
    <d v="1962-05-17T00:00:00"/>
    <x v="1"/>
    <s v="Technician"/>
    <s v="Female"/>
    <n v="96336"/>
    <s v="Hispanic"/>
    <s v="Widowed"/>
    <x v="0"/>
    <x v="1"/>
  </r>
  <r>
    <x v="2479"/>
    <s v="Jerimiah Harmon"/>
    <d v="2022-09-08T00:00:00"/>
    <d v="2022-10-16T00:00:00"/>
    <s v="Area Sales Manager"/>
    <s v="Eric King"/>
    <s v="Unknown"/>
    <x v="8"/>
    <x v="3"/>
    <x v="2"/>
    <x v="1"/>
    <x v="1"/>
    <x v="4"/>
    <s v="View vote contain within fight cup party war."/>
    <x v="5"/>
    <s v="Catv"/>
    <d v="1946-08-09T00:00:00"/>
    <x v="1"/>
    <s v="Supervisor"/>
    <s v="Female"/>
    <n v="75671"/>
    <s v="Black"/>
    <s v="Widowed"/>
    <x v="0"/>
    <x v="4"/>
  </r>
  <r>
    <x v="2480"/>
    <s v="Leland Allen"/>
    <d v="2019-03-07T00:00:00"/>
    <d v="2021-05-31T00:00:00"/>
    <s v="Area Sales Manager"/>
    <s v="Brandon Harris"/>
    <s v="Unknown"/>
    <x v="0"/>
    <x v="3"/>
    <x v="2"/>
    <x v="1"/>
    <x v="0"/>
    <x v="2"/>
    <s v="Buy house certain wrong research chair."/>
    <x v="5"/>
    <s v="Wireline Construction"/>
    <d v="1965-12-11T00:00:00"/>
    <x v="1"/>
    <s v="Splicer"/>
    <s v="Male"/>
    <n v="61149"/>
    <s v="Other"/>
    <s v="Widowed"/>
    <x v="0"/>
    <x v="3"/>
  </r>
  <r>
    <x v="2481"/>
    <s v="Cristal Bolton"/>
    <d v="2019-10-29T00:00:00"/>
    <d v="2021-02-07T00:00:00"/>
    <s v="Area Sales Manager"/>
    <s v="Matthew Flores"/>
    <s v="Unknown"/>
    <x v="9"/>
    <x v="3"/>
    <x v="2"/>
    <x v="0"/>
    <x v="1"/>
    <x v="3"/>
    <s v="Miss onto none our discussion year."/>
    <x v="5"/>
    <s v="Catv"/>
    <d v="1990-02-11T00:00:00"/>
    <x v="1"/>
    <s v="Lineman"/>
    <s v="Male"/>
    <n v="57302"/>
    <s v="Asian"/>
    <s v="Divorced"/>
    <x v="3"/>
    <x v="1"/>
  </r>
  <r>
    <x v="2482"/>
    <s v="Jaslene Harding"/>
    <d v="2021-09-26T00:00:00"/>
    <s v="N/A"/>
    <s v="Area Sales Manager"/>
    <s v="Krystal Hamilton"/>
    <s v="Unknown"/>
    <x v="4"/>
    <x v="0"/>
    <x v="0"/>
    <x v="2"/>
    <x v="1"/>
    <x v="0"/>
    <s v="N/A"/>
    <x v="5"/>
    <s v="Project Management - Con"/>
    <d v="1964-06-19T00:00:00"/>
    <x v="25"/>
    <s v="Coordinator"/>
    <s v="Male"/>
    <n v="42605"/>
    <s v="Asian"/>
    <s v="Widowed"/>
    <x v="0"/>
    <x v="4"/>
  </r>
  <r>
    <x v="2483"/>
    <s v="Albert Gonzalez"/>
    <d v="2018-08-29T00:00:00"/>
    <s v="N/A"/>
    <s v="Area Sales Manager"/>
    <s v="Amber Hernandez"/>
    <s v="Unknown"/>
    <x v="6"/>
    <x v="0"/>
    <x v="0"/>
    <x v="2"/>
    <x v="2"/>
    <x v="0"/>
    <s v="N/A"/>
    <x v="5"/>
    <s v="General - Con"/>
    <d v="1995-07-18T00:00:00"/>
    <x v="25"/>
    <s v="Model Assistant"/>
    <s v="Male"/>
    <n v="64036"/>
    <s v="Other"/>
    <s v="Single"/>
    <x v="0"/>
    <x v="3"/>
  </r>
  <r>
    <x v="2484"/>
    <s v="Jaiden Johnson"/>
    <d v="2021-10-26T00:00:00"/>
    <s v="N/A"/>
    <s v="Area Sales Manager"/>
    <s v="Patricia Smith"/>
    <s v="Unknown"/>
    <x v="5"/>
    <x v="0"/>
    <x v="1"/>
    <x v="1"/>
    <x v="2"/>
    <x v="0"/>
    <s v="N/A"/>
    <x v="5"/>
    <s v="Field Operations"/>
    <d v="1994-08-22T00:00:00"/>
    <x v="25"/>
    <s v="Laborer"/>
    <s v="Male"/>
    <n v="23173"/>
    <s v="White"/>
    <s v="Widowed"/>
    <x v="0"/>
    <x v="2"/>
  </r>
  <r>
    <x v="2485"/>
    <s v="Brendon Mcconnell"/>
    <d v="2022-10-31T00:00:00"/>
    <d v="2023-06-08T00:00:00"/>
    <s v="Area Sales Manager"/>
    <s v="Victoria Krause"/>
    <s v="Unknown"/>
    <x v="7"/>
    <x v="0"/>
    <x v="0"/>
    <x v="1"/>
    <x v="1"/>
    <x v="1"/>
    <s v="Nature finish modern push former American."/>
    <x v="5"/>
    <s v="Fielders"/>
    <d v="1990-11-14T00:00:00"/>
    <x v="23"/>
    <s v="Engineer"/>
    <s v="Male"/>
    <n v="19665"/>
    <s v="Other"/>
    <s v="Widowed"/>
    <x v="0"/>
    <x v="3"/>
  </r>
  <r>
    <x v="2486"/>
    <s v="Kimora Parsons"/>
    <d v="2023-03-15T00:00:00"/>
    <s v="N/A"/>
    <s v="Area Sales Manager"/>
    <s v="Jesse Hunt"/>
    <s v="Unknown"/>
    <x v="0"/>
    <x v="0"/>
    <x v="1"/>
    <x v="2"/>
    <x v="0"/>
    <x v="0"/>
    <s v="N/A"/>
    <x v="5"/>
    <s v="General - Sga"/>
    <d v="1994-02-01T00:00:00"/>
    <x v="26"/>
    <s v="Administrator"/>
    <s v="Female"/>
    <n v="41161"/>
    <s v="Other"/>
    <s v="Divorced"/>
    <x v="0"/>
    <x v="3"/>
  </r>
  <r>
    <x v="2487"/>
    <s v="Willie Patterson"/>
    <d v="2022-09-09T00:00:00"/>
    <s v="N/A"/>
    <s v="Area Sales Manager"/>
    <s v="Shane Jones"/>
    <s v="Unknown"/>
    <x v="9"/>
    <x v="0"/>
    <x v="1"/>
    <x v="2"/>
    <x v="2"/>
    <x v="0"/>
    <s v="N/A"/>
    <x v="5"/>
    <s v="Wireline Construction"/>
    <d v="1997-11-12T00:00:00"/>
    <x v="26"/>
    <s v="Lineman"/>
    <s v="Female"/>
    <n v="52499"/>
    <s v="Asian"/>
    <s v="Single"/>
    <x v="0"/>
    <x v="1"/>
  </r>
  <r>
    <x v="2488"/>
    <s v="Devyn Powers"/>
    <d v="2022-03-04T00:00:00"/>
    <s v="N/A"/>
    <s v="Area Sales Manager"/>
    <s v="Jessica Murphy"/>
    <s v="Unknown"/>
    <x v="6"/>
    <x v="0"/>
    <x v="0"/>
    <x v="0"/>
    <x v="1"/>
    <x v="0"/>
    <s v="N/A"/>
    <x v="5"/>
    <s v="Field Operations"/>
    <d v="1953-05-02T00:00:00"/>
    <x v="1"/>
    <s v="Laborer"/>
    <s v="Female"/>
    <n v="25634"/>
    <s v="Black"/>
    <s v="Divorced"/>
    <x v="0"/>
    <x v="1"/>
  </r>
  <r>
    <x v="2489"/>
    <s v="Weston Preston"/>
    <d v="2019-02-11T00:00:00"/>
    <s v="N/A"/>
    <s v="Area Sales Manager"/>
    <s v="Crystal Wallace"/>
    <s v="Unknown"/>
    <x v="5"/>
    <x v="0"/>
    <x v="0"/>
    <x v="0"/>
    <x v="0"/>
    <x v="0"/>
    <s v="N/A"/>
    <x v="5"/>
    <s v="General - Sga"/>
    <d v="1991-07-10T00:00:00"/>
    <x v="1"/>
    <s v="Director"/>
    <s v="Female"/>
    <n v="37965"/>
    <s v="Hispanic"/>
    <s v="Divorced"/>
    <x v="0"/>
    <x v="1"/>
  </r>
  <r>
    <x v="2490"/>
    <s v="Lennon Buchanan"/>
    <d v="2021-01-26T00:00:00"/>
    <s v="N/A"/>
    <s v="Area Sales Manager"/>
    <s v="Tina Nelson"/>
    <s v="Unknown"/>
    <x v="1"/>
    <x v="0"/>
    <x v="1"/>
    <x v="2"/>
    <x v="2"/>
    <x v="0"/>
    <s v="N/A"/>
    <x v="5"/>
    <s v="Field Operations"/>
    <d v="1973-06-02T00:00:00"/>
    <x v="1"/>
    <s v="Driver"/>
    <s v="Male"/>
    <n v="39504"/>
    <s v="White"/>
    <s v="Widowed"/>
    <x v="0"/>
    <x v="2"/>
  </r>
  <r>
    <x v="2491"/>
    <s v="Vicente Merritt"/>
    <d v="2019-11-26T00:00:00"/>
    <s v="N/A"/>
    <s v="Area Sales Manager"/>
    <s v="Ashley Smith"/>
    <s v="Unknown"/>
    <x v="8"/>
    <x v="0"/>
    <x v="2"/>
    <x v="1"/>
    <x v="2"/>
    <x v="0"/>
    <s v="N/A"/>
    <x v="5"/>
    <s v="General - Con"/>
    <d v="1993-01-08T00:00:00"/>
    <x v="25"/>
    <s v="Clerk"/>
    <s v="Male"/>
    <n v="31676"/>
    <s v="Asian"/>
    <s v="Married"/>
    <x v="0"/>
    <x v="4"/>
  </r>
  <r>
    <x v="2492"/>
    <s v="Hugo Clay"/>
    <d v="2019-07-15T00:00:00"/>
    <s v="N/A"/>
    <s v="Area Sales Manager"/>
    <s v="Eric Taylor"/>
    <s v="Unknown"/>
    <x v="3"/>
    <x v="0"/>
    <x v="2"/>
    <x v="1"/>
    <x v="2"/>
    <x v="0"/>
    <s v="N/A"/>
    <x v="5"/>
    <s v="Project Management - Con"/>
    <d v="1984-04-17T00:00:00"/>
    <x v="25"/>
    <s v="Project Manager"/>
    <s v="Male"/>
    <n v="28784"/>
    <s v="Asian"/>
    <s v="Widowed"/>
    <x v="0"/>
    <x v="2"/>
  </r>
  <r>
    <x v="2493"/>
    <s v="Cohen Raymond"/>
    <d v="2020-06-18T00:00:00"/>
    <s v="N/A"/>
    <s v="Area Sales Manager"/>
    <s v="Jacob Snyder"/>
    <s v="Unknown"/>
    <x v="4"/>
    <x v="0"/>
    <x v="1"/>
    <x v="2"/>
    <x v="2"/>
    <x v="0"/>
    <s v="N/A"/>
    <x v="5"/>
    <s v="General - Con"/>
    <d v="1994-02-08T00:00:00"/>
    <x v="25"/>
    <s v="Technician"/>
    <s v="Male"/>
    <n v="90983"/>
    <s v="Black"/>
    <s v="Single"/>
    <x v="0"/>
    <x v="3"/>
  </r>
  <r>
    <x v="2494"/>
    <s v="Tia Ellis"/>
    <d v="2023-06-22T00:00:00"/>
    <d v="2023-07-22T00:00:00"/>
    <s v="Area Sales Manager"/>
    <s v="Daniel Cabrera"/>
    <s v="Unknown"/>
    <x v="7"/>
    <x v="0"/>
    <x v="0"/>
    <x v="2"/>
    <x v="1"/>
    <x v="4"/>
    <s v="Night company image able suggest."/>
    <x v="5"/>
    <s v="Wireline Construction"/>
    <d v="1993-01-27T00:00:00"/>
    <x v="23"/>
    <s v="Laborer"/>
    <s v="Male"/>
    <n v="1115"/>
    <s v="Other"/>
    <s v="Married"/>
    <x v="0"/>
    <x v="3"/>
  </r>
  <r>
    <x v="2495"/>
    <s v="Aspen Bentley"/>
    <d v="2021-12-02T00:00:00"/>
    <s v="N/A"/>
    <s v="Area Sales Manager"/>
    <s v="Barbara Garcia"/>
    <s v="Unknown"/>
    <x v="2"/>
    <x v="0"/>
    <x v="1"/>
    <x v="0"/>
    <x v="0"/>
    <x v="0"/>
    <s v="N/A"/>
    <x v="5"/>
    <s v="General - Sga"/>
    <d v="1964-09-19T00:00:00"/>
    <x v="22"/>
    <s v="Administrator"/>
    <s v="Male"/>
    <n v="72233"/>
    <s v="Other"/>
    <s v="Widowed"/>
    <x v="0"/>
    <x v="2"/>
  </r>
  <r>
    <x v="2496"/>
    <s v="Graham Rodriguez"/>
    <d v="2021-12-08T00:00:00"/>
    <s v="N/A"/>
    <s v="Area Sales Manager"/>
    <s v="Kendra Murray"/>
    <s v="Unknown"/>
    <x v="7"/>
    <x v="0"/>
    <x v="0"/>
    <x v="1"/>
    <x v="1"/>
    <x v="0"/>
    <s v="N/A"/>
    <x v="5"/>
    <s v="Project Management - Con"/>
    <d v="1981-02-18T00:00:00"/>
    <x v="2"/>
    <s v="Lineman"/>
    <s v="Female"/>
    <n v="58210"/>
    <s v="Hispanic"/>
    <s v="Widowed"/>
    <x v="0"/>
    <x v="4"/>
  </r>
  <r>
    <x v="2497"/>
    <s v="Joel Mcmillan"/>
    <d v="2023-04-26T00:00:00"/>
    <d v="2023-06-22T00:00:00"/>
    <s v="Area Sales Manager"/>
    <s v="Peter Harvey"/>
    <s v="Unknown"/>
    <x v="3"/>
    <x v="0"/>
    <x v="2"/>
    <x v="0"/>
    <x v="2"/>
    <x v="2"/>
    <s v="About allow article. For gas player magazine."/>
    <x v="5"/>
    <s v="General - Sga"/>
    <d v="1998-10-17T00:00:00"/>
    <x v="26"/>
    <s v="Laborer"/>
    <s v="Female"/>
    <n v="36087"/>
    <s v="White"/>
    <s v="Widowed"/>
    <x v="0"/>
    <x v="1"/>
  </r>
  <r>
    <x v="2498"/>
    <s v="Maci Frost"/>
    <d v="2018-09-25T00:00:00"/>
    <d v="2021-12-20T00:00:00"/>
    <s v="Area Sales Manager"/>
    <s v="Patrick Daniel"/>
    <s v="Unknown"/>
    <x v="2"/>
    <x v="0"/>
    <x v="0"/>
    <x v="1"/>
    <x v="1"/>
    <x v="1"/>
    <s v="Seem hand dog. Us six beyond place fund well."/>
    <x v="5"/>
    <s v="Field Operations"/>
    <d v="1971-01-16T00:00:00"/>
    <x v="26"/>
    <s v="Technician"/>
    <s v="Female"/>
    <n v="61457"/>
    <s v="Asian"/>
    <s v="Widowed"/>
    <x v="0"/>
    <x v="2"/>
  </r>
  <r>
    <x v="2499"/>
    <s v="Nevaeh Lucas"/>
    <d v="2018-11-20T00:00:00"/>
    <d v="2020-06-21T00:00:00"/>
    <s v="Area Sales Manager"/>
    <s v="Bryan Douglas"/>
    <s v="Unknown"/>
    <x v="1"/>
    <x v="0"/>
    <x v="2"/>
    <x v="2"/>
    <x v="0"/>
    <x v="2"/>
    <s v="Game hour boy not write somebody owner."/>
    <x v="5"/>
    <s v="Shop (Fleet)"/>
    <d v="2000-02-25T00:00:00"/>
    <x v="1"/>
    <s v="Mechanic"/>
    <s v="Female"/>
    <n v="80424"/>
    <s v="White"/>
    <s v="Divorced"/>
    <x v="0"/>
    <x v="4"/>
  </r>
  <r>
    <x v="2500"/>
    <s v="Garrett Zimmerman"/>
    <d v="2020-08-30T00:00:00"/>
    <d v="2022-08-30T00:00:00"/>
    <s v="Area Sales Manager"/>
    <s v="Destiny Hopkins"/>
    <s v="Unknown"/>
    <x v="8"/>
    <x v="3"/>
    <x v="0"/>
    <x v="0"/>
    <x v="0"/>
    <x v="4"/>
    <s v="Worker medical commercial participant tough leg."/>
    <x v="5"/>
    <s v="General - Con"/>
    <d v="1959-04-19T00:00:00"/>
    <x v="1"/>
    <s v="Technician"/>
    <s v="Male"/>
    <n v="6240"/>
    <s v="Other"/>
    <s v="Widowed"/>
    <x v="0"/>
    <x v="3"/>
  </r>
  <r>
    <x v="2501"/>
    <s v="Eugene Marks"/>
    <d v="2019-10-01T00:00:00"/>
    <s v="N/A"/>
    <s v="Area Sales Manager"/>
    <s v="Angela Morris"/>
    <s v="Unknown"/>
    <x v="0"/>
    <x v="0"/>
    <x v="2"/>
    <x v="1"/>
    <x v="1"/>
    <x v="0"/>
    <s v="N/A"/>
    <x v="5"/>
    <s v="Splicing"/>
    <d v="1976-06-29T00:00:00"/>
    <x v="1"/>
    <s v="Electrician"/>
    <s v="Male"/>
    <n v="49914"/>
    <s v="White"/>
    <s v="Married"/>
    <x v="0"/>
    <x v="4"/>
  </r>
  <r>
    <x v="2502"/>
    <s v="Geovanni Pugh"/>
    <d v="2022-01-20T00:00:00"/>
    <s v="N/A"/>
    <s v="Area Sales Manager"/>
    <s v="Erica Franklin"/>
    <s v="Unknown"/>
    <x v="9"/>
    <x v="0"/>
    <x v="0"/>
    <x v="0"/>
    <x v="1"/>
    <x v="0"/>
    <s v="N/A"/>
    <x v="5"/>
    <s v="Project Management - Con"/>
    <d v="1951-07-27T00:00:00"/>
    <x v="25"/>
    <s v="Manager"/>
    <s v="Male"/>
    <n v="71319"/>
    <s v="Other"/>
    <s v="Single"/>
    <x v="0"/>
    <x v="3"/>
  </r>
  <r>
    <x v="2503"/>
    <s v="Javon Kelley"/>
    <d v="2021-10-10T00:00:00"/>
    <s v="N/A"/>
    <s v="Area Sales Manager"/>
    <s v="Gabriela Orr"/>
    <s v="Unknown"/>
    <x v="4"/>
    <x v="0"/>
    <x v="2"/>
    <x v="2"/>
    <x v="0"/>
    <x v="0"/>
    <s v="N/A"/>
    <x v="5"/>
    <s v="General - Con"/>
    <d v="1980-08-23T00:00:00"/>
    <x v="25"/>
    <s v="Laborer"/>
    <s v="Male"/>
    <n v="27992"/>
    <s v="Hispanic"/>
    <s v="Married"/>
    <x v="0"/>
    <x v="1"/>
  </r>
  <r>
    <x v="2504"/>
    <s v="Amaya Hicks"/>
    <d v="2020-08-29T00:00:00"/>
    <s v="N/A"/>
    <s v="Area Sales Manager"/>
    <s v="Michael Wilkins"/>
    <s v="Unknown"/>
    <x v="6"/>
    <x v="0"/>
    <x v="1"/>
    <x v="2"/>
    <x v="1"/>
    <x v="0"/>
    <s v="N/A"/>
    <x v="5"/>
    <s v="Field Operations"/>
    <d v="1943-07-24T00:00:00"/>
    <x v="23"/>
    <s v="Groundman"/>
    <s v="Male"/>
    <n v="72324"/>
    <s v="Hispanic"/>
    <s v="Widowed"/>
    <x v="0"/>
    <x v="4"/>
  </r>
  <r>
    <x v="2505"/>
    <s v="Laila Woodard"/>
    <d v="2019-08-27T00:00:00"/>
    <d v="2023-05-10T00:00:00"/>
    <s v="Area Sales Manager"/>
    <s v="Jordan Vega"/>
    <s v="Unknown"/>
    <x v="5"/>
    <x v="0"/>
    <x v="2"/>
    <x v="2"/>
    <x v="1"/>
    <x v="2"/>
    <s v="Fund nor half early miss follow."/>
    <x v="5"/>
    <s v="Field Operations"/>
    <d v="1988-07-06T00:00:00"/>
    <x v="23"/>
    <s v="Technician"/>
    <s v="Male"/>
    <n v="38740"/>
    <s v="Other"/>
    <s v="Married"/>
    <x v="0"/>
    <x v="1"/>
  </r>
  <r>
    <x v="2506"/>
    <s v="Ivan Huff"/>
    <d v="2021-02-25T00:00:00"/>
    <d v="2023-04-07T00:00:00"/>
    <s v="Area Sales Manager"/>
    <s v="John Miller"/>
    <s v="Unknown"/>
    <x v="7"/>
    <x v="0"/>
    <x v="2"/>
    <x v="0"/>
    <x v="2"/>
    <x v="4"/>
    <s v="Line later deal stand sometimes too mind."/>
    <x v="5"/>
    <s v="Project Management - Con"/>
    <d v="1973-03-24T00:00:00"/>
    <x v="22"/>
    <s v="Manager"/>
    <s v="Male"/>
    <n v="9437"/>
    <s v="White"/>
    <s v="Single"/>
    <x v="0"/>
    <x v="3"/>
  </r>
  <r>
    <x v="2507"/>
    <s v="Aidan Harding"/>
    <d v="2021-07-13T00:00:00"/>
    <s v="N/A"/>
    <s v="Area Sales Manager"/>
    <s v="Trevor Adkins"/>
    <s v="Unknown"/>
    <x v="9"/>
    <x v="0"/>
    <x v="2"/>
    <x v="2"/>
    <x v="0"/>
    <x v="0"/>
    <s v="N/A"/>
    <x v="5"/>
    <s v="Aerial"/>
    <d v="1942-05-26T00:00:00"/>
    <x v="2"/>
    <s v="Laborer"/>
    <s v="Male"/>
    <n v="9385"/>
    <s v="Asian"/>
    <s v="Single"/>
    <x v="0"/>
    <x v="2"/>
  </r>
  <r>
    <x v="2508"/>
    <s v="Cruz Boyer"/>
    <d v="2021-04-14T00:00:00"/>
    <s v="N/A"/>
    <s v="Area Sales Manager"/>
    <s v="Marcus Hunt"/>
    <s v="Unknown"/>
    <x v="0"/>
    <x v="0"/>
    <x v="0"/>
    <x v="1"/>
    <x v="2"/>
    <x v="0"/>
    <s v="N/A"/>
    <x v="5"/>
    <s v="General - Sga"/>
    <d v="1977-11-04T00:00:00"/>
    <x v="26"/>
    <s v="Project Controls"/>
    <s v="Female"/>
    <n v="75993"/>
    <s v="Black"/>
    <s v="Married"/>
    <x v="0"/>
    <x v="1"/>
  </r>
  <r>
    <x v="2509"/>
    <s v="Raven Koch"/>
    <d v="2020-02-10T00:00:00"/>
    <s v="N/A"/>
    <s v="Area Sales Manager"/>
    <s v="Jennifer King"/>
    <s v="Unknown"/>
    <x v="3"/>
    <x v="0"/>
    <x v="0"/>
    <x v="0"/>
    <x v="2"/>
    <x v="0"/>
    <s v="N/A"/>
    <x v="5"/>
    <s v="General - Con"/>
    <d v="1956-10-17T00:00:00"/>
    <x v="26"/>
    <s v="Laborer"/>
    <s v="Female"/>
    <n v="65329"/>
    <s v="Hispanic"/>
    <s v="Married"/>
    <x v="0"/>
    <x v="1"/>
  </r>
  <r>
    <x v="2510"/>
    <s v="Karli Barker"/>
    <d v="2021-08-17T00:00:00"/>
    <d v="2021-12-31T00:00:00"/>
    <s v="Area Sales Manager"/>
    <s v="Shawn Dudley"/>
    <s v="Unknown"/>
    <x v="2"/>
    <x v="0"/>
    <x v="0"/>
    <x v="2"/>
    <x v="2"/>
    <x v="3"/>
    <s v="Tell paper every."/>
    <x v="5"/>
    <s v="Finance &amp; Accounting"/>
    <d v="1997-02-18T00:00:00"/>
    <x v="26"/>
    <s v="Director"/>
    <s v="Female"/>
    <n v="41111"/>
    <s v="Asian"/>
    <s v="Divorced"/>
    <x v="0"/>
    <x v="3"/>
  </r>
  <r>
    <x v="2511"/>
    <s v="Tyrone Sosa"/>
    <d v="2023-04-17T00:00:00"/>
    <d v="2023-06-22T00:00:00"/>
    <s v="Area Sales Manager"/>
    <s v="Lindsay Chang"/>
    <s v="Unknown"/>
    <x v="1"/>
    <x v="3"/>
    <x v="1"/>
    <x v="1"/>
    <x v="1"/>
    <x v="2"/>
    <s v="Why sport must page bad."/>
    <x v="5"/>
    <s v="Yard (Material Handling)"/>
    <d v="1996-10-25T00:00:00"/>
    <x v="1"/>
    <s v="Coordinator"/>
    <s v="Female"/>
    <n v="58860"/>
    <s v="Black"/>
    <s v="Single"/>
    <x v="0"/>
    <x v="1"/>
  </r>
  <r>
    <x v="2512"/>
    <s v="Damaris Cisneros"/>
    <d v="2022-09-02T00:00:00"/>
    <d v="2023-05-24T00:00:00"/>
    <s v="Area Sales Manager"/>
    <s v="Sharon Ruiz"/>
    <s v="Unknown"/>
    <x v="8"/>
    <x v="3"/>
    <x v="1"/>
    <x v="1"/>
    <x v="1"/>
    <x v="1"/>
    <s v="Something sense information final building."/>
    <x v="5"/>
    <s v="General - Con"/>
    <d v="1959-11-13T00:00:00"/>
    <x v="1"/>
    <s v="Laborer"/>
    <s v="Male"/>
    <n v="93051"/>
    <s v="Other"/>
    <s v="Married"/>
    <x v="0"/>
    <x v="2"/>
  </r>
  <r>
    <x v="2513"/>
    <s v="Alexus Estes"/>
    <d v="2020-04-15T00:00:00"/>
    <s v="N/A"/>
    <s v="Area Sales Manager"/>
    <s v="April Randolph"/>
    <s v="Unknown"/>
    <x v="0"/>
    <x v="0"/>
    <x v="2"/>
    <x v="2"/>
    <x v="0"/>
    <x v="0"/>
    <s v="N/A"/>
    <x v="5"/>
    <s v="Wireline Construction"/>
    <d v="1958-01-03T00:00:00"/>
    <x v="1"/>
    <s v="Manager"/>
    <s v="Male"/>
    <n v="17419"/>
    <s v="Asian"/>
    <s v="Married"/>
    <x v="0"/>
    <x v="4"/>
  </r>
  <r>
    <x v="2514"/>
    <s v="Kinsley Flowers"/>
    <d v="2022-03-09T00:00:00"/>
    <d v="2022-12-10T00:00:00"/>
    <s v="Area Sales Manager"/>
    <s v="Mary Reilly"/>
    <s v="Unknown"/>
    <x v="9"/>
    <x v="3"/>
    <x v="0"/>
    <x v="0"/>
    <x v="0"/>
    <x v="4"/>
    <s v="School see rest firm I."/>
    <x v="5"/>
    <s v="Finance &amp; Accounting"/>
    <d v="1997-04-29T00:00:00"/>
    <x v="25"/>
    <s v="Controller"/>
    <s v="Male"/>
    <n v="59593"/>
    <s v="White"/>
    <s v="Single"/>
    <x v="0"/>
    <x v="3"/>
  </r>
  <r>
    <x v="2515"/>
    <s v="Deborah Love"/>
    <d v="2022-04-07T00:00:00"/>
    <d v="2023-01-22T00:00:00"/>
    <s v="Area Sales Manager"/>
    <s v="Eric Goodman"/>
    <s v="Unknown"/>
    <x v="4"/>
    <x v="0"/>
    <x v="1"/>
    <x v="2"/>
    <x v="0"/>
    <x v="4"/>
    <s v="Source doctor rock group this."/>
    <x v="5"/>
    <s v="Project Management - Con"/>
    <d v="1988-06-25T00:00:00"/>
    <x v="25"/>
    <s v="Coordinator"/>
    <s v="Male"/>
    <n v="96350"/>
    <s v="Asian"/>
    <s v="Divorced"/>
    <x v="0"/>
    <x v="2"/>
  </r>
  <r>
    <x v="2516"/>
    <s v="Milagros Francis"/>
    <d v="2020-02-19T00:00:00"/>
    <s v="N/A"/>
    <s v="Area Sales Manager"/>
    <s v="Caleb Schneider"/>
    <s v="Unknown"/>
    <x v="6"/>
    <x v="0"/>
    <x v="0"/>
    <x v="0"/>
    <x v="0"/>
    <x v="0"/>
    <s v="N/A"/>
    <x v="5"/>
    <s v="Splicing"/>
    <d v="1942-01-04T00:00:00"/>
    <x v="23"/>
    <s v="Splicer"/>
    <s v="Male"/>
    <n v="44469"/>
    <s v="Hispanic"/>
    <s v="Widowed"/>
    <x v="0"/>
    <x v="3"/>
  </r>
  <r>
    <x v="2517"/>
    <s v="Roberto Michael"/>
    <d v="2021-04-10T00:00:00"/>
    <d v="2022-07-04T00:00:00"/>
    <s v="Area Sales Manager"/>
    <s v="Cheryl Henry"/>
    <s v="Unknown"/>
    <x v="5"/>
    <x v="0"/>
    <x v="1"/>
    <x v="2"/>
    <x v="0"/>
    <x v="1"/>
    <s v="Little imagine career he produce program."/>
    <x v="5"/>
    <s v="General - Eng"/>
    <d v="1969-05-24T00:00:00"/>
    <x v="22"/>
    <s v="Coordinator"/>
    <s v="Female"/>
    <n v="13249"/>
    <s v="Hispanic"/>
    <s v="Married"/>
    <x v="0"/>
    <x v="1"/>
  </r>
  <r>
    <x v="2518"/>
    <s v="Elaine Ewing"/>
    <d v="2021-12-19T00:00:00"/>
    <d v="2022-03-02T00:00:00"/>
    <s v="Area Sales Manager"/>
    <s v="Dan Hernandez"/>
    <s v="Unknown"/>
    <x v="7"/>
    <x v="0"/>
    <x v="0"/>
    <x v="1"/>
    <x v="1"/>
    <x v="3"/>
    <s v="Your very trip successful memory to while out."/>
    <x v="5"/>
    <s v="Aerial"/>
    <d v="1951-03-28T00:00:00"/>
    <x v="22"/>
    <s v="Groundman"/>
    <s v="Male"/>
    <n v="17123"/>
    <s v="Hispanic"/>
    <s v="Widowed"/>
    <x v="0"/>
    <x v="1"/>
  </r>
  <r>
    <x v="2519"/>
    <s v="Caiden Munoz"/>
    <d v="2020-12-13T00:00:00"/>
    <d v="2023-01-13T00:00:00"/>
    <s v="Area Sales Manager"/>
    <s v="Teresa Daniel"/>
    <s v="Unknown"/>
    <x v="7"/>
    <x v="0"/>
    <x v="2"/>
    <x v="1"/>
    <x v="1"/>
    <x v="1"/>
    <s v="Red some option."/>
    <x v="5"/>
    <s v="Project Management - Con"/>
    <d v="1963-03-01T00:00:00"/>
    <x v="20"/>
    <s v="Manager"/>
    <s v="Female"/>
    <n v="18983"/>
    <s v="Black"/>
    <s v="Divorced"/>
    <x v="0"/>
    <x v="4"/>
  </r>
  <r>
    <x v="2520"/>
    <s v="Jocelyn Bradford"/>
    <d v="2019-02-26T00:00:00"/>
    <s v="N/A"/>
    <s v="Area Sales Manager"/>
    <s v="Melissa Decker"/>
    <s v="Unknown"/>
    <x v="2"/>
    <x v="0"/>
    <x v="1"/>
    <x v="1"/>
    <x v="0"/>
    <x v="0"/>
    <s v="N/A"/>
    <x v="5"/>
    <s v="General - Con"/>
    <d v="1949-04-16T00:00:00"/>
    <x v="26"/>
    <s v="Electrician"/>
    <s v="Female"/>
    <n v="51795"/>
    <s v="Asian"/>
    <s v="Divorced"/>
    <x v="0"/>
    <x v="3"/>
  </r>
  <r>
    <x v="2521"/>
    <s v="Marques Armstrong"/>
    <d v="2020-03-02T00:00:00"/>
    <s v="N/A"/>
    <s v="Area Sales Manager"/>
    <s v="Michael Nguyen"/>
    <s v="Unknown"/>
    <x v="0"/>
    <x v="0"/>
    <x v="2"/>
    <x v="1"/>
    <x v="0"/>
    <x v="0"/>
    <s v="N/A"/>
    <x v="5"/>
    <s v="Splicing"/>
    <d v="1983-10-12T00:00:00"/>
    <x v="26"/>
    <s v="Splicer"/>
    <s v="Female"/>
    <n v="34369"/>
    <s v="Other"/>
    <s v="Single"/>
    <x v="0"/>
    <x v="4"/>
  </r>
  <r>
    <x v="2522"/>
    <s v="Rohan Chapman"/>
    <d v="2021-06-25T00:00:00"/>
    <d v="2022-08-25T00:00:00"/>
    <s v="Area Sales Manager"/>
    <s v="Tony Mcconnell"/>
    <s v="Unknown"/>
    <x v="9"/>
    <x v="0"/>
    <x v="2"/>
    <x v="0"/>
    <x v="1"/>
    <x v="3"/>
    <s v="Theory grow future week house."/>
    <x v="5"/>
    <s v="General - Con"/>
    <d v="1978-12-19T00:00:00"/>
    <x v="26"/>
    <s v="Laborer"/>
    <s v="Female"/>
    <n v="23092"/>
    <s v="Other"/>
    <s v="Single"/>
    <x v="0"/>
    <x v="1"/>
  </r>
  <r>
    <x v="2523"/>
    <s v="Emmanuel Franklin"/>
    <d v="2021-07-26T00:00:00"/>
    <d v="2022-05-04T00:00:00"/>
    <s v="Area Sales Manager"/>
    <s v="Adam Gibson"/>
    <s v="Unknown"/>
    <x v="6"/>
    <x v="3"/>
    <x v="1"/>
    <x v="2"/>
    <x v="2"/>
    <x v="3"/>
    <s v="Inside week also so."/>
    <x v="5"/>
    <s v="Field Operations"/>
    <d v="1999-11-11T00:00:00"/>
    <x v="1"/>
    <s v="Laborer"/>
    <s v="Male"/>
    <n v="6074"/>
    <s v="Asian"/>
    <s v="Divorced"/>
    <x v="0"/>
    <x v="1"/>
  </r>
  <r>
    <x v="2524"/>
    <s v="Clayton Mccormick"/>
    <d v="2022-07-03T00:00:00"/>
    <d v="2023-01-10T00:00:00"/>
    <s v="Area Sales Manager"/>
    <s v="Stephanie Duke"/>
    <s v="Unknown"/>
    <x v="5"/>
    <x v="3"/>
    <x v="1"/>
    <x v="2"/>
    <x v="1"/>
    <x v="4"/>
    <s v="Surface vote old picture."/>
    <x v="5"/>
    <s v="General - Con"/>
    <d v="1967-01-29T00:00:00"/>
    <x v="1"/>
    <s v="Foreman"/>
    <s v="Male"/>
    <n v="72264"/>
    <s v="Hispanic"/>
    <s v="Single"/>
    <x v="0"/>
    <x v="1"/>
  </r>
  <r>
    <x v="2525"/>
    <s v="Darius Krause"/>
    <d v="2022-09-15T00:00:00"/>
    <s v="N/A"/>
    <s v="Area Sales Manager"/>
    <s v="Paige Flores MD"/>
    <s v="Unknown"/>
    <x v="1"/>
    <x v="0"/>
    <x v="2"/>
    <x v="2"/>
    <x v="2"/>
    <x v="0"/>
    <s v="N/A"/>
    <x v="5"/>
    <s v="General - Con"/>
    <d v="1948-05-30T00:00:00"/>
    <x v="1"/>
    <s v="Foreman"/>
    <s v="Male"/>
    <n v="28282"/>
    <s v="White"/>
    <s v="Widowed"/>
    <x v="0"/>
    <x v="3"/>
  </r>
  <r>
    <x v="2526"/>
    <s v="Ahmed Hawkins"/>
    <d v="2020-05-01T00:00:00"/>
    <d v="2021-02-25T00:00:00"/>
    <s v="Area Sales Manager"/>
    <s v="Hannah Snyder"/>
    <s v="Unknown"/>
    <x v="8"/>
    <x v="0"/>
    <x v="2"/>
    <x v="2"/>
    <x v="1"/>
    <x v="4"/>
    <s v="Especially thing recognize year fine shoulder."/>
    <x v="5"/>
    <s v="Aerial"/>
    <d v="1974-10-15T00:00:00"/>
    <x v="25"/>
    <s v="Lineman"/>
    <s v="Male"/>
    <n v="46645"/>
    <s v="Black"/>
    <s v="Married"/>
    <x v="0"/>
    <x v="4"/>
  </r>
  <r>
    <x v="2527"/>
    <s v="Kymani Benjamin"/>
    <d v="2022-10-13T00:00:00"/>
    <s v="N/A"/>
    <s v="Area Sales Manager"/>
    <s v="William Ayala"/>
    <s v="Unknown"/>
    <x v="3"/>
    <x v="0"/>
    <x v="2"/>
    <x v="1"/>
    <x v="0"/>
    <x v="0"/>
    <s v="N/A"/>
    <x v="5"/>
    <s v="Finance &amp; Accounting"/>
    <d v="1991-12-13T00:00:00"/>
    <x v="25"/>
    <s v="Accounting"/>
    <s v="Male"/>
    <n v="10790"/>
    <s v="Hispanic"/>
    <s v="Widowed"/>
    <x v="0"/>
    <x v="1"/>
  </r>
  <r>
    <x v="2528"/>
    <s v="Callum Mcdaniel"/>
    <d v="2020-01-03T00:00:00"/>
    <d v="2020-08-24T00:00:00"/>
    <s v="Area Sales Manager"/>
    <s v="Samuel Moore"/>
    <s v="Unknown"/>
    <x v="4"/>
    <x v="0"/>
    <x v="0"/>
    <x v="1"/>
    <x v="2"/>
    <x v="2"/>
    <s v="Camera spring color about energy provide claim."/>
    <x v="5"/>
    <s v="Field Operations"/>
    <d v="1994-06-18T00:00:00"/>
    <x v="23"/>
    <s v="Top Hand"/>
    <s v="Male"/>
    <n v="67282"/>
    <s v="Hispanic"/>
    <s v="Single"/>
    <x v="0"/>
    <x v="1"/>
  </r>
  <r>
    <x v="2529"/>
    <s v="Zariah Black"/>
    <d v="2019-11-13T00:00:00"/>
    <s v="N/A"/>
    <s v="Area Sales Manager"/>
    <s v="Jenna Weaver"/>
    <s v="Unknown"/>
    <x v="7"/>
    <x v="0"/>
    <x v="2"/>
    <x v="2"/>
    <x v="0"/>
    <x v="0"/>
    <s v="N/A"/>
    <x v="5"/>
    <s v="Field Operations"/>
    <d v="1993-06-16T00:00:00"/>
    <x v="22"/>
    <s v="Tower Hand"/>
    <s v="Female"/>
    <n v="62321"/>
    <s v="Black"/>
    <s v="Widowed"/>
    <x v="0"/>
    <x v="1"/>
  </r>
  <r>
    <x v="2530"/>
    <s v="Ronnie Mayer"/>
    <d v="2023-06-17T00:00:00"/>
    <s v="N/A"/>
    <s v="Area Sales Manager"/>
    <s v="Dylan Blake"/>
    <s v="Unknown"/>
    <x v="2"/>
    <x v="0"/>
    <x v="2"/>
    <x v="1"/>
    <x v="2"/>
    <x v="0"/>
    <s v="N/A"/>
    <x v="5"/>
    <s v="Project Management - Con"/>
    <d v="1943-05-18T00:00:00"/>
    <x v="22"/>
    <s v="Project Manager"/>
    <s v="Male"/>
    <n v="18409"/>
    <s v="Black"/>
    <s v="Divorced"/>
    <x v="0"/>
    <x v="4"/>
  </r>
  <r>
    <x v="2531"/>
    <s v="Marlon Ford"/>
    <d v="2021-10-14T00:00:00"/>
    <s v="N/A"/>
    <s v="Area Sales Manager"/>
    <s v="Monique Anderson"/>
    <s v="Unknown"/>
    <x v="6"/>
    <x v="0"/>
    <x v="0"/>
    <x v="2"/>
    <x v="2"/>
    <x v="0"/>
    <s v="N/A"/>
    <x v="4"/>
    <s v="Wireless"/>
    <d v="1966-11-27T00:00:00"/>
    <x v="2"/>
    <s v="Technician"/>
    <s v="Female"/>
    <n v="40306"/>
    <s v="Black"/>
    <s v="Widowed"/>
    <x v="0"/>
    <x v="4"/>
  </r>
  <r>
    <x v="2532"/>
    <s v="Slade Griffith"/>
    <d v="2021-06-01T00:00:00"/>
    <d v="2023-07-16T00:00:00"/>
    <s v="Area Sales Manager"/>
    <s v="Kelsey Gibson"/>
    <s v="Unknown"/>
    <x v="5"/>
    <x v="0"/>
    <x v="1"/>
    <x v="2"/>
    <x v="2"/>
    <x v="2"/>
    <s v="Pass language out side age evidence."/>
    <x v="5"/>
    <s v="General - Sga"/>
    <d v="1966-11-12T00:00:00"/>
    <x v="20"/>
    <s v="Administrator"/>
    <s v="Male"/>
    <n v="65183"/>
    <s v="White"/>
    <s v="Married"/>
    <x v="0"/>
    <x v="1"/>
  </r>
  <r>
    <x v="2533"/>
    <s v="Lee Frye"/>
    <d v="2018-09-14T00:00:00"/>
    <s v="N/A"/>
    <s v="Area Sales Manager"/>
    <s v="Sonia Diaz"/>
    <s v="Unknown"/>
    <x v="7"/>
    <x v="0"/>
    <x v="2"/>
    <x v="0"/>
    <x v="2"/>
    <x v="0"/>
    <s v="N/A"/>
    <x v="5"/>
    <s v="Engineers"/>
    <d v="1959-08-16T00:00:00"/>
    <x v="26"/>
    <s v="Engineer"/>
    <s v="Female"/>
    <n v="97002"/>
    <s v="Asian"/>
    <s v="Single"/>
    <x v="0"/>
    <x v="3"/>
  </r>
  <r>
    <x v="2534"/>
    <s v="Veronica Rowe"/>
    <d v="2018-12-11T00:00:00"/>
    <d v="2022-06-02T00:00:00"/>
    <s v="Area Sales Manager"/>
    <s v="Brian Morton"/>
    <s v="Unknown"/>
    <x v="3"/>
    <x v="0"/>
    <x v="2"/>
    <x v="0"/>
    <x v="1"/>
    <x v="4"/>
    <s v="Popular west moment natural step activity."/>
    <x v="5"/>
    <s v="Fielders"/>
    <d v="1994-02-02T00:00:00"/>
    <x v="26"/>
    <s v="Engineer"/>
    <s v="Female"/>
    <n v="29811"/>
    <s v="Black"/>
    <s v="Single"/>
    <x v="0"/>
    <x v="3"/>
  </r>
  <r>
    <x v="2535"/>
    <s v="Aylin Berg"/>
    <d v="2022-08-06T00:00:00"/>
    <s v="N/A"/>
    <s v="Area Sales Manager"/>
    <s v="Thomas Holmes"/>
    <s v="Unknown"/>
    <x v="2"/>
    <x v="0"/>
    <x v="1"/>
    <x v="1"/>
    <x v="1"/>
    <x v="0"/>
    <s v="N/A"/>
    <x v="5"/>
    <s v="General - Sga"/>
    <d v="1989-01-02T00:00:00"/>
    <x v="24"/>
    <s v="Administrative"/>
    <s v="Female"/>
    <n v="89169"/>
    <s v="Black"/>
    <s v="Single"/>
    <x v="0"/>
    <x v="1"/>
  </r>
  <r>
    <x v="2536"/>
    <s v="Neveah Rowe"/>
    <d v="2022-05-28T00:00:00"/>
    <d v="2023-02-24T00:00:00"/>
    <s v="Area Sales Manager"/>
    <s v="Dawn Perez"/>
    <s v="Unknown"/>
    <x v="1"/>
    <x v="3"/>
    <x v="1"/>
    <x v="1"/>
    <x v="0"/>
    <x v="4"/>
    <s v="Manager lead both sing."/>
    <x v="5"/>
    <s v="Field Operations"/>
    <d v="1954-07-11T00:00:00"/>
    <x v="1"/>
    <s v="Foreman"/>
    <s v="Male"/>
    <n v="63882"/>
    <s v="Hispanic"/>
    <s v="Married"/>
    <x v="0"/>
    <x v="1"/>
  </r>
  <r>
    <x v="2537"/>
    <s v="Keith Baxter"/>
    <d v="2019-06-16T00:00:00"/>
    <d v="2022-03-05T00:00:00"/>
    <s v="Area Sales Manager"/>
    <s v="Diane Parker"/>
    <s v="Unknown"/>
    <x v="8"/>
    <x v="3"/>
    <x v="0"/>
    <x v="1"/>
    <x v="0"/>
    <x v="3"/>
    <s v="And after why station much cell low."/>
    <x v="5"/>
    <s v="Fielders"/>
    <d v="1959-08-29T00:00:00"/>
    <x v="1"/>
    <s v="Engineer"/>
    <s v="Male"/>
    <n v="62328"/>
    <s v="Asian"/>
    <s v="Widowed"/>
    <x v="0"/>
    <x v="1"/>
  </r>
  <r>
    <x v="2538"/>
    <s v="Chaz Bruce"/>
    <d v="2019-12-08T00:00:00"/>
    <s v="N/A"/>
    <s v="Area Sales Manager"/>
    <s v="John Johnson"/>
    <s v="Unknown"/>
    <x v="0"/>
    <x v="0"/>
    <x v="2"/>
    <x v="1"/>
    <x v="1"/>
    <x v="0"/>
    <s v="N/A"/>
    <x v="5"/>
    <s v="General - Con"/>
    <d v="1983-11-27T00:00:00"/>
    <x v="25"/>
    <s v="Foreman"/>
    <s v="Male"/>
    <n v="74448"/>
    <s v="Hispanic"/>
    <s v="Single"/>
    <x v="0"/>
    <x v="2"/>
  </r>
  <r>
    <x v="2539"/>
    <s v="Maya Mccann"/>
    <d v="2020-03-12T00:00:00"/>
    <d v="2022-10-09T00:00:00"/>
    <s v="Area Sales Manager"/>
    <s v="Dakota Robinson"/>
    <s v="Unknown"/>
    <x v="9"/>
    <x v="0"/>
    <x v="2"/>
    <x v="2"/>
    <x v="0"/>
    <x v="4"/>
    <s v="American rule surface very figure."/>
    <x v="5"/>
    <s v="Splicing"/>
    <d v="1983-06-09T00:00:00"/>
    <x v="25"/>
    <s v="Supervisor"/>
    <s v="Male"/>
    <n v="18721"/>
    <s v="White"/>
    <s v="Widowed"/>
    <x v="2"/>
    <x v="3"/>
  </r>
  <r>
    <x v="2540"/>
    <s v="Aaron Weber"/>
    <d v="2020-04-06T00:00:00"/>
    <d v="2023-07-24T00:00:00"/>
    <s v="Area Sales Manager"/>
    <s v="Melanie Garcia"/>
    <s v="Unknown"/>
    <x v="4"/>
    <x v="0"/>
    <x v="2"/>
    <x v="2"/>
    <x v="2"/>
    <x v="1"/>
    <s v="Read stand western white article campaign dog."/>
    <x v="5"/>
    <s v="Field Operations"/>
    <d v="1991-10-27T00:00:00"/>
    <x v="23"/>
    <s v="Technician"/>
    <s v="Male"/>
    <n v="78938"/>
    <s v="Black"/>
    <s v="Married"/>
    <x v="2"/>
    <x v="1"/>
  </r>
  <r>
    <x v="2541"/>
    <s v="Ellie Gill"/>
    <d v="2023-04-15T00:00:00"/>
    <s v="N/A"/>
    <s v="Area Sales Manager"/>
    <s v="Amanda Knight"/>
    <s v="Unknown"/>
    <x v="6"/>
    <x v="0"/>
    <x v="1"/>
    <x v="0"/>
    <x v="1"/>
    <x v="0"/>
    <s v="N/A"/>
    <x v="5"/>
    <s v="Field Operations"/>
    <d v="1948-03-01T00:00:00"/>
    <x v="23"/>
    <s v="Manager"/>
    <s v="Male"/>
    <n v="45456"/>
    <s v="White"/>
    <s v="Married"/>
    <x v="3"/>
    <x v="4"/>
  </r>
  <r>
    <x v="2542"/>
    <s v="Rayne Kerr"/>
    <d v="2020-11-10T00:00:00"/>
    <s v="N/A"/>
    <s v="Area Sales Manager"/>
    <s v="Kimberly Cardenas"/>
    <s v="Unknown"/>
    <x v="5"/>
    <x v="0"/>
    <x v="0"/>
    <x v="0"/>
    <x v="1"/>
    <x v="0"/>
    <s v="N/A"/>
    <x v="5"/>
    <s v="General - Con"/>
    <d v="1981-02-18T00:00:00"/>
    <x v="22"/>
    <s v="Laborer"/>
    <s v="Female"/>
    <n v="45509"/>
    <s v="Black"/>
    <s v="Single"/>
    <x v="0"/>
    <x v="1"/>
  </r>
  <r>
    <x v="2543"/>
    <s v="Samara Mcbride"/>
    <d v="2023-06-29T00:00:00"/>
    <d v="2023-07-09T00:00:00"/>
    <s v="Area Sales Manager"/>
    <s v="Laura Salinas"/>
    <s v="Unknown"/>
    <x v="7"/>
    <x v="0"/>
    <x v="1"/>
    <x v="0"/>
    <x v="1"/>
    <x v="4"/>
    <s v="Political likely land country."/>
    <x v="5"/>
    <s v="Aerial"/>
    <d v="2000-09-16T00:00:00"/>
    <x v="22"/>
    <s v="Foreman"/>
    <s v="Male"/>
    <n v="13902"/>
    <s v="Asian"/>
    <s v="Single"/>
    <x v="0"/>
    <x v="1"/>
  </r>
  <r>
    <x v="2544"/>
    <s v="Ryann Rubio"/>
    <d v="2022-03-07T00:00:00"/>
    <s v="N/A"/>
    <s v="Area Sales Manager"/>
    <s v="Andres Jones"/>
    <s v="Unknown"/>
    <x v="6"/>
    <x v="0"/>
    <x v="2"/>
    <x v="1"/>
    <x v="1"/>
    <x v="0"/>
    <s v="N/A"/>
    <x v="4"/>
    <s v="Field Operations"/>
    <d v="1943-01-28T00:00:00"/>
    <x v="2"/>
    <s v="Locator"/>
    <s v="Female"/>
    <n v="9733"/>
    <s v="Black"/>
    <s v="Widowed"/>
    <x v="0"/>
    <x v="4"/>
  </r>
  <r>
    <x v="2545"/>
    <s v="Paris Carr"/>
    <d v="2021-07-31T00:00:00"/>
    <d v="2023-01-27T00:00:00"/>
    <s v="Area Sales Manager"/>
    <s v="Jeffrey Huffman"/>
    <s v="Unknown"/>
    <x v="9"/>
    <x v="0"/>
    <x v="2"/>
    <x v="2"/>
    <x v="0"/>
    <x v="2"/>
    <s v="Baby million million soldier."/>
    <x v="5"/>
    <s v="General - Con"/>
    <d v="1980-07-14T00:00:00"/>
    <x v="20"/>
    <s v="Foreman"/>
    <s v="Male"/>
    <n v="35786"/>
    <s v="Hispanic"/>
    <s v="Widowed"/>
    <x v="2"/>
    <x v="4"/>
  </r>
  <r>
    <x v="2546"/>
    <s v="Adriel Wiggins"/>
    <d v="2022-01-20T00:00:00"/>
    <s v="N/A"/>
    <s v="Area Sales Manager"/>
    <s v="Sara Edwards"/>
    <s v="Unknown"/>
    <x v="0"/>
    <x v="0"/>
    <x v="1"/>
    <x v="2"/>
    <x v="2"/>
    <x v="0"/>
    <s v="N/A"/>
    <x v="5"/>
    <s v="Project Management - Eng"/>
    <d v="1947-03-25T00:00:00"/>
    <x v="26"/>
    <s v="Supervisor"/>
    <s v="Female"/>
    <n v="1919"/>
    <s v="Other"/>
    <s v="Married"/>
    <x v="3"/>
    <x v="1"/>
  </r>
  <r>
    <x v="2547"/>
    <s v="Sanaa Glass"/>
    <d v="2021-07-11T00:00:00"/>
    <d v="2022-10-10T00:00:00"/>
    <s v="Area Sales Manager"/>
    <s v="Stephen Garcia"/>
    <s v="Unknown"/>
    <x v="2"/>
    <x v="0"/>
    <x v="0"/>
    <x v="0"/>
    <x v="2"/>
    <x v="3"/>
    <s v="Bit reveal forget the."/>
    <x v="5"/>
    <s v="General - Con"/>
    <d v="1964-01-25T00:00:00"/>
    <x v="26"/>
    <s v="Technician"/>
    <s v="Female"/>
    <n v="40135"/>
    <s v="White"/>
    <s v="Single"/>
    <x v="0"/>
    <x v="4"/>
  </r>
  <r>
    <x v="2548"/>
    <s v="Ryan Lynch"/>
    <d v="2018-10-15T00:00:00"/>
    <d v="2020-10-18T00:00:00"/>
    <s v="Area Sales Manager"/>
    <s v="Tracy Castro MD"/>
    <s v="Unknown"/>
    <x v="7"/>
    <x v="0"/>
    <x v="2"/>
    <x v="1"/>
    <x v="2"/>
    <x v="4"/>
    <s v="Fact southern recognize themselves type mean."/>
    <x v="5"/>
    <s v="Field Operations"/>
    <d v="1955-03-17T00:00:00"/>
    <x v="24"/>
    <s v="Technician"/>
    <s v="Female"/>
    <n v="72975"/>
    <s v="Black"/>
    <s v="Divorced"/>
    <x v="0"/>
    <x v="1"/>
  </r>
  <r>
    <x v="2549"/>
    <s v="Charlie Atkinson"/>
    <d v="2021-11-26T00:00:00"/>
    <d v="2022-10-14T00:00:00"/>
    <s v="Area Sales Manager"/>
    <s v="Jennifer Hicks"/>
    <s v="Unknown"/>
    <x v="4"/>
    <x v="3"/>
    <x v="0"/>
    <x v="1"/>
    <x v="1"/>
    <x v="3"/>
    <s v="Will person decade Republican."/>
    <x v="5"/>
    <s v="Wireline Construction"/>
    <d v="1988-03-26T00:00:00"/>
    <x v="1"/>
    <s v="Billing"/>
    <s v="Male"/>
    <n v="57754"/>
    <s v="White"/>
    <s v="Divorced"/>
    <x v="0"/>
    <x v="4"/>
  </r>
  <r>
    <x v="2550"/>
    <s v="Emery Roach"/>
    <d v="2018-08-11T00:00:00"/>
    <s v="N/A"/>
    <s v="Area Sales Manager"/>
    <s v="Victoria Bailey"/>
    <s v="Unknown"/>
    <x v="3"/>
    <x v="0"/>
    <x v="0"/>
    <x v="1"/>
    <x v="0"/>
    <x v="0"/>
    <s v="N/A"/>
    <x v="5"/>
    <s v="Engineers"/>
    <d v="1954-07-04T00:00:00"/>
    <x v="1"/>
    <s v="Engineer"/>
    <s v="Male"/>
    <n v="81142"/>
    <s v="Black"/>
    <s v="Married"/>
    <x v="3"/>
    <x v="3"/>
  </r>
  <r>
    <x v="2551"/>
    <s v="Harper Ramos"/>
    <d v="2020-02-16T00:00:00"/>
    <d v="2020-06-03T00:00:00"/>
    <s v="Area Sales Manager"/>
    <s v="Maria Chan"/>
    <s v="Unknown"/>
    <x v="8"/>
    <x v="0"/>
    <x v="2"/>
    <x v="2"/>
    <x v="2"/>
    <x v="4"/>
    <s v="Stand possible truth bank on meet daughter."/>
    <x v="5"/>
    <s v="Field Operations"/>
    <d v="1942-08-11T00:00:00"/>
    <x v="25"/>
    <s v="Foreman"/>
    <s v="Male"/>
    <n v="28714"/>
    <s v="White"/>
    <s v="Single"/>
    <x v="3"/>
    <x v="4"/>
  </r>
  <r>
    <x v="2552"/>
    <s v="Khalil Mendez"/>
    <d v="2020-01-20T00:00:00"/>
    <s v="N/A"/>
    <s v="Area Sales Manager"/>
    <s v="Regina Martinez"/>
    <s v="Unknown"/>
    <x v="1"/>
    <x v="0"/>
    <x v="1"/>
    <x v="1"/>
    <x v="1"/>
    <x v="0"/>
    <s v="N/A"/>
    <x v="5"/>
    <s v="Field Operations"/>
    <d v="1949-05-07T00:00:00"/>
    <x v="25"/>
    <s v="Foreman"/>
    <s v="Male"/>
    <n v="50379"/>
    <s v="Black"/>
    <s v="Divorced"/>
    <x v="0"/>
    <x v="3"/>
  </r>
  <r>
    <x v="2553"/>
    <s v="Lizeth Holland"/>
    <d v="2019-03-31T00:00:00"/>
    <s v="N/A"/>
    <s v="Area Sales Manager"/>
    <s v="Tonya Martin"/>
    <s v="Unknown"/>
    <x v="5"/>
    <x v="0"/>
    <x v="0"/>
    <x v="1"/>
    <x v="1"/>
    <x v="0"/>
    <s v="N/A"/>
    <x v="5"/>
    <s v="People Services"/>
    <d v="1958-10-14T00:00:00"/>
    <x v="23"/>
    <s v="Cpo"/>
    <s v="Male"/>
    <n v="78385"/>
    <s v="Asian"/>
    <s v="Widowed"/>
    <x v="0"/>
    <x v="4"/>
  </r>
  <r>
    <x v="2554"/>
    <s v="Matilda Randall"/>
    <d v="2023-01-06T00:00:00"/>
    <d v="2023-05-07T00:00:00"/>
    <s v="Area Sales Manager"/>
    <s v="Daniel Wolf"/>
    <s v="Unknown"/>
    <x v="6"/>
    <x v="0"/>
    <x v="2"/>
    <x v="1"/>
    <x v="1"/>
    <x v="3"/>
    <s v="Choose list of all nor stock."/>
    <x v="5"/>
    <s v="General - Eng"/>
    <d v="1988-01-11T00:00:00"/>
    <x v="23"/>
    <s v="Drafter"/>
    <s v="Female"/>
    <n v="48104"/>
    <s v="Hispanic"/>
    <s v="Widowed"/>
    <x v="0"/>
    <x v="3"/>
  </r>
  <r>
    <x v="2555"/>
    <s v="Damien Howe"/>
    <d v="2019-07-18T00:00:00"/>
    <d v="2020-01-15T00:00:00"/>
    <s v="Area Sales Manager"/>
    <s v="Sarah Petersen"/>
    <s v="Unknown"/>
    <x v="9"/>
    <x v="0"/>
    <x v="2"/>
    <x v="2"/>
    <x v="1"/>
    <x v="4"/>
    <s v="Community material much behind."/>
    <x v="5"/>
    <s v="Wireline Construction"/>
    <d v="1961-06-16T00:00:00"/>
    <x v="22"/>
    <s v="Vp"/>
    <s v="Male"/>
    <n v="86009"/>
    <s v="White"/>
    <s v="Single"/>
    <x v="2"/>
    <x v="1"/>
  </r>
  <r>
    <x v="2556"/>
    <s v="Nicholas Obrien"/>
    <d v="2019-02-13T00:00:00"/>
    <s v="N/A"/>
    <s v="Area Sales Manager"/>
    <s v="Victoria Christian DDS"/>
    <s v="Unknown"/>
    <x v="0"/>
    <x v="0"/>
    <x v="0"/>
    <x v="1"/>
    <x v="1"/>
    <x v="0"/>
    <s v="N/A"/>
    <x v="5"/>
    <s v="Field Operations"/>
    <d v="1960-06-06T00:00:00"/>
    <x v="0"/>
    <s v="Operator"/>
    <s v="Male"/>
    <n v="68837"/>
    <s v="Other"/>
    <s v="Single"/>
    <x v="0"/>
    <x v="1"/>
  </r>
  <r>
    <x v="2557"/>
    <s v="Mildred Gentry"/>
    <d v="2018-12-30T00:00:00"/>
    <s v="N/A"/>
    <s v="Production Technician I"/>
    <s v="Erin Moore"/>
    <s v="Unknown"/>
    <x v="5"/>
    <x v="0"/>
    <x v="0"/>
    <x v="0"/>
    <x v="0"/>
    <x v="0"/>
    <s v="N/A"/>
    <x v="2"/>
    <s v="Yard (Material Handling)"/>
    <d v="1959-06-04T00:00:00"/>
    <x v="0"/>
    <s v="Manager"/>
    <s v="Female"/>
    <n v="2145"/>
    <s v="Black"/>
    <s v="Single"/>
    <x v="0"/>
    <x v="4"/>
  </r>
  <r>
    <x v="2558"/>
    <s v="Wilson K Adinolfi"/>
    <d v="2019-11-06T00:00:00"/>
    <d v="2020-09-06T00:00:00"/>
    <s v="Production Technician I"/>
    <s v="Andrea Gutierrez"/>
    <s v="Unknown"/>
    <x v="1"/>
    <x v="0"/>
    <x v="0"/>
    <x v="1"/>
    <x v="2"/>
    <x v="4"/>
    <s v="Age approach seek person across yes care."/>
    <x v="2"/>
    <s v="Field Operations"/>
    <d v="1991-11-18T00:00:00"/>
    <x v="0"/>
    <s v="Assistant"/>
    <s v="Male"/>
    <n v="1960"/>
    <s v="White"/>
    <s v="Single"/>
    <x v="0"/>
    <x v="1"/>
  </r>
  <r>
    <x v="2559"/>
    <s v="Joanne Handschiegl"/>
    <d v="2022-06-01T00:00:00"/>
    <s v="N/A"/>
    <s v="Production Technician I"/>
    <s v="Wanda Ross DDS"/>
    <s v="Unknown"/>
    <x v="5"/>
    <x v="0"/>
    <x v="1"/>
    <x v="1"/>
    <x v="2"/>
    <x v="0"/>
    <s v="N/A"/>
    <x v="2"/>
    <s v="Field Operations"/>
    <d v="1954-02-18T00:00:00"/>
    <x v="0"/>
    <s v="Technician"/>
    <s v="Female"/>
    <n v="2127"/>
    <s v="Asian"/>
    <s v="Divorced"/>
    <x v="2"/>
    <x v="3"/>
  </r>
  <r>
    <x v="2560"/>
    <s v="Dianna Blount"/>
    <d v="2023-03-28T00:00:00"/>
    <s v="N/A"/>
    <s v="Production Technician II"/>
    <s v="Steven King"/>
    <s v="Unknown"/>
    <x v="0"/>
    <x v="0"/>
    <x v="0"/>
    <x v="1"/>
    <x v="1"/>
    <x v="0"/>
    <s v="N/A"/>
    <x v="2"/>
    <s v="General - Con"/>
    <d v="1959-01-31T00:00:00"/>
    <x v="0"/>
    <s v="Technician"/>
    <s v="Female"/>
    <n v="2171"/>
    <s v="White"/>
    <s v="Married"/>
    <x v="0"/>
    <x v="2"/>
  </r>
  <r>
    <x v="2561"/>
    <s v="Jean Crimmings"/>
    <d v="2019-05-21T00:00:00"/>
    <d v="2023-01-05T00:00:00"/>
    <s v="Production Technician I"/>
    <s v="Stephen Rodriguez"/>
    <s v="Unknown"/>
    <x v="9"/>
    <x v="3"/>
    <x v="1"/>
    <x v="2"/>
    <x v="2"/>
    <x v="4"/>
    <s v="Whom summer common produce despite follow."/>
    <x v="2"/>
    <s v="Shop (Fleet)"/>
    <d v="1954-04-09T00:00:00"/>
    <x v="0"/>
    <s v="Manager"/>
    <s v="Female"/>
    <n v="1821"/>
    <s v="Other"/>
    <s v="Single"/>
    <x v="2"/>
    <x v="1"/>
  </r>
  <r>
    <x v="2562"/>
    <s v="Nore Sadki"/>
    <d v="2019-01-01T00:00:00"/>
    <s v="N/A"/>
    <s v="Production Technician I"/>
    <s v="Patricia Carter"/>
    <s v="Unknown"/>
    <x v="2"/>
    <x v="0"/>
    <x v="1"/>
    <x v="2"/>
    <x v="2"/>
    <x v="0"/>
    <s v="N/A"/>
    <x v="2"/>
    <s v="Field Operations"/>
    <d v="1946-10-15T00:00:00"/>
    <x v="0"/>
    <s v="Driver"/>
    <s v="Male"/>
    <n v="2148"/>
    <s v="Black"/>
    <s v="Widowed"/>
    <x v="1"/>
    <x v="3"/>
  </r>
  <r>
    <x v="2563"/>
    <s v="Susan Lundy"/>
    <d v="2019-01-26T00:00:00"/>
    <d v="2020-12-02T00:00:00"/>
    <s v="Production Technician II"/>
    <s v="Diana Johnson"/>
    <s v="Unknown"/>
    <x v="4"/>
    <x v="2"/>
    <x v="2"/>
    <x v="1"/>
    <x v="1"/>
    <x v="3"/>
    <s v="Week degree party available measure."/>
    <x v="2"/>
    <s v="Aerial"/>
    <d v="1994-11-07T00:00:00"/>
    <x v="0"/>
    <s v="Lineman"/>
    <s v="Female"/>
    <n v="2122"/>
    <s v="White"/>
    <s v="Divorced"/>
    <x v="0"/>
    <x v="4"/>
  </r>
  <r>
    <x v="2564"/>
    <s v="Kramer Keatts"/>
    <d v="2021-09-11T00:00:00"/>
    <s v="N/A"/>
    <s v="Production Technician I"/>
    <s v="Diana Good"/>
    <s v="Unknown"/>
    <x v="2"/>
    <x v="0"/>
    <x v="0"/>
    <x v="2"/>
    <x v="2"/>
    <x v="0"/>
    <s v="N/A"/>
    <x v="2"/>
    <s v="General - Con"/>
    <d v="1968-05-10T00:00:00"/>
    <x v="0"/>
    <s v="Lineman"/>
    <s v="Male"/>
    <n v="1887"/>
    <s v="Other"/>
    <s v="Divorced"/>
    <x v="0"/>
    <x v="3"/>
  </r>
  <r>
    <x v="2565"/>
    <s v="Maliki Moumanil"/>
    <d v="2021-09-26T00:00:00"/>
    <s v="N/A"/>
    <s v="Production Technician II"/>
    <s v="Desiree Stephens"/>
    <s v="Unknown"/>
    <x v="8"/>
    <x v="0"/>
    <x v="0"/>
    <x v="0"/>
    <x v="0"/>
    <x v="0"/>
    <s v="N/A"/>
    <x v="2"/>
    <s v="Aerial"/>
    <d v="1963-10-05T00:00:00"/>
    <x v="0"/>
    <s v="Lineman"/>
    <s v="Male"/>
    <n v="1460"/>
    <s v="Black"/>
    <s v="Single"/>
    <x v="0"/>
    <x v="1"/>
  </r>
  <r>
    <x v="2566"/>
    <s v="Nader Barton"/>
    <d v="2023-03-04T00:00:00"/>
    <s v="N/A"/>
    <s v="Production Technician I"/>
    <s v="Debra Garcia"/>
    <s v="Unknown"/>
    <x v="6"/>
    <x v="0"/>
    <x v="2"/>
    <x v="1"/>
    <x v="2"/>
    <x v="0"/>
    <s v="N/A"/>
    <x v="2"/>
    <s v="General - Sga"/>
    <d v="1966-09-02T00:00:00"/>
    <x v="0"/>
    <s v="Technician"/>
    <s v="Male"/>
    <n v="2747"/>
    <s v="Asian"/>
    <s v="Widowed"/>
    <x v="0"/>
    <x v="3"/>
  </r>
  <r>
    <x v="2567"/>
    <s v="Quinn Rarrick"/>
    <d v="2023-07-11T00:00:00"/>
    <d v="2023-07-29T00:00:00"/>
    <s v="Production Technician I"/>
    <s v="Susan Brown"/>
    <s v="Unknown"/>
    <x v="6"/>
    <x v="2"/>
    <x v="2"/>
    <x v="2"/>
    <x v="0"/>
    <x v="1"/>
    <s v="Couple really very hear."/>
    <x v="2"/>
    <s v="Field Operations"/>
    <d v="1974-12-08T00:00:00"/>
    <x v="0"/>
    <s v="Foreman"/>
    <s v="Male"/>
    <n v="2478"/>
    <s v="Asian"/>
    <s v="Divorced"/>
    <x v="0"/>
    <x v="1"/>
  </r>
  <r>
    <x v="2568"/>
    <s v="Beatrice Chace"/>
    <d v="2019-02-09T00:00:00"/>
    <d v="2020-08-28T00:00:00"/>
    <s v="Production Technician I"/>
    <s v="Margaret Hampton"/>
    <s v="Unknown"/>
    <x v="5"/>
    <x v="0"/>
    <x v="0"/>
    <x v="2"/>
    <x v="1"/>
    <x v="1"/>
    <s v="Trial little must kitchen recently."/>
    <x v="2"/>
    <s v="Catv"/>
    <d v="1995-07-19T00:00:00"/>
    <x v="0"/>
    <s v="Supervisor"/>
    <s v="Female"/>
    <n v="2763"/>
    <s v="Hispanic"/>
    <s v="Divorced"/>
    <x v="0"/>
    <x v="1"/>
  </r>
  <r>
    <x v="2569"/>
    <s v="Adrienne J Homberger"/>
    <d v="2019-04-19T00:00:00"/>
    <d v="2021-10-26T00:00:00"/>
    <s v="Production Technician II"/>
    <s v="Brandon Miller"/>
    <s v="Unknown"/>
    <x v="7"/>
    <x v="2"/>
    <x v="2"/>
    <x v="2"/>
    <x v="1"/>
    <x v="2"/>
    <s v="Change instead determine share far leg ground."/>
    <x v="2"/>
    <s v="Fielders"/>
    <d v="1974-11-23T00:00:00"/>
    <x v="0"/>
    <s v="Engineer"/>
    <s v="Female"/>
    <n v="2445"/>
    <s v="Asian"/>
    <s v="Married"/>
    <x v="0"/>
    <x v="4"/>
  </r>
  <r>
    <x v="2570"/>
    <s v="Marilyn Linares"/>
    <d v="2022-07-07T00:00:00"/>
    <d v="2023-07-17T00:00:00"/>
    <s v="Production Technician I"/>
    <s v="Dr. Matthew Schmitt"/>
    <s v="Unknown"/>
    <x v="1"/>
    <x v="2"/>
    <x v="0"/>
    <x v="1"/>
    <x v="2"/>
    <x v="3"/>
    <s v="Heavy throughout program."/>
    <x v="2"/>
    <s v="Field Operations"/>
    <d v="1947-08-29T00:00:00"/>
    <x v="0"/>
    <s v="Engineer"/>
    <s v="Female"/>
    <n v="1886"/>
    <s v="White"/>
    <s v="Widowed"/>
    <x v="0"/>
    <x v="3"/>
  </r>
  <r>
    <x v="2571"/>
    <s v="Timothy Sullivan"/>
    <d v="2019-03-12T00:00:00"/>
    <d v="2020-05-19T00:00:00"/>
    <s v="Production Technician I"/>
    <s v="Shawn Berry"/>
    <s v="Unknown"/>
    <x v="2"/>
    <x v="0"/>
    <x v="1"/>
    <x v="0"/>
    <x v="0"/>
    <x v="4"/>
    <s v="Where first Mr remember crime."/>
    <x v="2"/>
    <s v="Fielders"/>
    <d v="1994-06-07T00:00:00"/>
    <x v="0"/>
    <s v="Engineer"/>
    <s v="Male"/>
    <n v="2747"/>
    <s v="White"/>
    <s v="Single"/>
    <x v="0"/>
    <x v="2"/>
  </r>
  <r>
    <x v="2572"/>
    <s v="Jennifer Medeiros"/>
    <d v="2020-03-09T00:00:00"/>
    <d v="2021-10-17T00:00:00"/>
    <s v="Production Technician I"/>
    <s v="Brittany Martin"/>
    <s v="Unknown"/>
    <x v="1"/>
    <x v="0"/>
    <x v="1"/>
    <x v="2"/>
    <x v="2"/>
    <x v="1"/>
    <s v="Cup purpose hundred region similar."/>
    <x v="2"/>
    <s v="Field Operations"/>
    <d v="1983-10-26T00:00:00"/>
    <x v="0"/>
    <s v="Driller"/>
    <s v="Female"/>
    <n v="2346"/>
    <s v="Asian"/>
    <s v="Divorced"/>
    <x v="2"/>
    <x v="3"/>
  </r>
  <r>
    <x v="2573"/>
    <s v="Anna Von Massenbach"/>
    <d v="2021-05-18T00:00:00"/>
    <d v="2022-01-04T00:00:00"/>
    <s v="Production Technician I"/>
    <s v="Timothy Weaver"/>
    <s v="Unknown"/>
    <x v="2"/>
    <x v="3"/>
    <x v="1"/>
    <x v="2"/>
    <x v="2"/>
    <x v="1"/>
    <s v="News quite number answer program."/>
    <x v="2"/>
    <s v="Underground"/>
    <d v="1951-05-06T00:00:00"/>
    <x v="0"/>
    <s v="Laborer"/>
    <s v="Female"/>
    <n v="2124"/>
    <s v="Hispanic"/>
    <s v="Widowed"/>
    <x v="0"/>
    <x v="4"/>
  </r>
  <r>
    <x v="2574"/>
    <s v="George Johnson"/>
    <d v="2021-04-28T00:00:00"/>
    <d v="2022-01-18T00:00:00"/>
    <s v="Production Technician I"/>
    <s v="Amanda Smith"/>
    <s v="Unknown"/>
    <x v="5"/>
    <x v="2"/>
    <x v="0"/>
    <x v="0"/>
    <x v="1"/>
    <x v="3"/>
    <s v="Big large training region."/>
    <x v="2"/>
    <s v="Field Operations"/>
    <d v="1987-03-05T00:00:00"/>
    <x v="0"/>
    <s v="Groundman"/>
    <s v="Male"/>
    <n v="2445"/>
    <s v="Hispanic"/>
    <s v="Single"/>
    <x v="2"/>
    <x v="2"/>
  </r>
  <r>
    <x v="2575"/>
    <s v="Angela Erilus"/>
    <d v="2021-07-21T00:00:00"/>
    <d v="2023-04-26T00:00:00"/>
    <s v="Production Technician II"/>
    <s v="Marc Cummings"/>
    <s v="Unknown"/>
    <x v="8"/>
    <x v="0"/>
    <x v="2"/>
    <x v="2"/>
    <x v="2"/>
    <x v="2"/>
    <s v="Reflect off growth mouth have."/>
    <x v="2"/>
    <s v="Engineers"/>
    <d v="1992-04-26T00:00:00"/>
    <x v="0"/>
    <s v="Project Manager"/>
    <s v="Female"/>
    <n v="2133"/>
    <s v="Asian"/>
    <s v="Single"/>
    <x v="2"/>
    <x v="3"/>
  </r>
  <r>
    <x v="2576"/>
    <s v="Miguel Estremera"/>
    <d v="2019-09-15T00:00:00"/>
    <s v="N/A"/>
    <s v="Production Technician I"/>
    <s v="James Rodriguez"/>
    <s v="Unknown"/>
    <x v="0"/>
    <x v="0"/>
    <x v="0"/>
    <x v="1"/>
    <x v="1"/>
    <x v="0"/>
    <s v="N/A"/>
    <x v="2"/>
    <s v="Field Operations"/>
    <d v="1957-05-30T00:00:00"/>
    <x v="0"/>
    <s v="Tower Hand"/>
    <s v="Male"/>
    <n v="2129"/>
    <s v="White"/>
    <s v="Widowed"/>
    <x v="0"/>
    <x v="3"/>
  </r>
  <r>
    <x v="2577"/>
    <s v="Clinton Owad"/>
    <d v="2019-05-04T00:00:00"/>
    <s v="N/A"/>
    <s v="Production Technician I"/>
    <s v="Elizabeth Sullivan MD"/>
    <s v="Unknown"/>
    <x v="2"/>
    <x v="0"/>
    <x v="2"/>
    <x v="0"/>
    <x v="1"/>
    <x v="0"/>
    <s v="N/A"/>
    <x v="2"/>
    <s v="Field Operations"/>
    <d v="1957-05-30T00:00:00"/>
    <x v="0"/>
    <s v="Technician"/>
    <s v="Male"/>
    <n v="1760"/>
    <s v="Hispanic"/>
    <s v="Married"/>
    <x v="2"/>
    <x v="1"/>
  </r>
  <r>
    <x v="2578"/>
    <s v="Constance Sloan"/>
    <d v="2021-05-20T00:00:00"/>
    <s v="N/A"/>
    <s v="Production Technician II"/>
    <s v="Sean Marsh"/>
    <s v="Unknown"/>
    <x v="0"/>
    <x v="0"/>
    <x v="2"/>
    <x v="1"/>
    <x v="0"/>
    <x v="0"/>
    <s v="N/A"/>
    <x v="2"/>
    <s v="Field Operations"/>
    <d v="1946-11-15T00:00:00"/>
    <x v="0"/>
    <s v="Laborer"/>
    <s v="Female"/>
    <n v="1851"/>
    <s v="Asian"/>
    <s v="Widowed"/>
    <x v="3"/>
    <x v="3"/>
  </r>
  <r>
    <x v="2579"/>
    <s v="Davion Sanchez"/>
    <d v="2019-12-16T00:00:00"/>
    <s v="N/A"/>
    <s v="Production Technician I"/>
    <s v="Kathryn Wilkinson"/>
    <s v="Unknown"/>
    <x v="3"/>
    <x v="0"/>
    <x v="2"/>
    <x v="1"/>
    <x v="2"/>
    <x v="0"/>
    <s v="N/A"/>
    <x v="2"/>
    <s v="Field Operations"/>
    <d v="1942-04-21T00:00:00"/>
    <x v="0"/>
    <s v="Foreman"/>
    <s v="Male"/>
    <n v="41016"/>
    <s v="Other"/>
    <s v="Married"/>
    <x v="0"/>
    <x v="3"/>
  </r>
  <r>
    <x v="2580"/>
    <s v="Ross Strickland"/>
    <d v="2020-11-20T00:00:00"/>
    <d v="2023-05-01T00:00:00"/>
    <s v="Production Technician I"/>
    <s v="Paul Walker"/>
    <s v="Unknown"/>
    <x v="4"/>
    <x v="0"/>
    <x v="2"/>
    <x v="0"/>
    <x v="0"/>
    <x v="2"/>
    <s v="Memory high then mind concern carry level life."/>
    <x v="2"/>
    <s v="Wireline Construction"/>
    <d v="1943-03-08T00:00:00"/>
    <x v="0"/>
    <s v="Foreman"/>
    <s v="Male"/>
    <n v="18389"/>
    <s v="Other"/>
    <s v="Divorced"/>
    <x v="0"/>
    <x v="1"/>
  </r>
  <r>
    <x v="2581"/>
    <s v="Augustus Drake"/>
    <d v="2020-08-19T00:00:00"/>
    <d v="2022-05-04T00:00:00"/>
    <s v="Production Technician I"/>
    <s v="Elizabeth Robertson"/>
    <s v="Unknown"/>
    <x v="7"/>
    <x v="0"/>
    <x v="0"/>
    <x v="2"/>
    <x v="0"/>
    <x v="4"/>
    <s v="Other might rise today."/>
    <x v="2"/>
    <s v="Yard (Material Handling)"/>
    <d v="1968-08-09T00:00:00"/>
    <x v="0"/>
    <s v="Laborer"/>
    <s v="Male"/>
    <n v="90676"/>
    <s v="Asian"/>
    <s v="Widowed"/>
    <x v="0"/>
    <x v="3"/>
  </r>
  <r>
    <x v="2582"/>
    <s v="Gracelyn Huynh"/>
    <d v="2021-04-28T00:00:00"/>
    <d v="2022-04-18T00:00:00"/>
    <s v="Production Technician I"/>
    <s v="Tasha Mayer"/>
    <s v="Unknown"/>
    <x v="2"/>
    <x v="0"/>
    <x v="2"/>
    <x v="1"/>
    <x v="1"/>
    <x v="4"/>
    <s v="Others those data before major how."/>
    <x v="2"/>
    <s v="Field Operations"/>
    <d v="1958-11-20T00:00:00"/>
    <x v="0"/>
    <s v="Construction Manager"/>
    <s v="Female"/>
    <n v="16011"/>
    <s v="White"/>
    <s v="Married"/>
    <x v="3"/>
    <x v="3"/>
  </r>
  <r>
    <x v="2583"/>
    <s v="Orlando Armstrong"/>
    <d v="2020-08-14T00:00:00"/>
    <s v="N/A"/>
    <s v="Production Technician I"/>
    <s v="Chris Walker"/>
    <s v="Unknown"/>
    <x v="0"/>
    <x v="0"/>
    <x v="1"/>
    <x v="1"/>
    <x v="2"/>
    <x v="0"/>
    <s v="N/A"/>
    <x v="2"/>
    <s v="Field Operations"/>
    <d v="1987-11-07T00:00:00"/>
    <x v="0"/>
    <s v="Lineman"/>
    <s v="Female"/>
    <n v="2051"/>
    <s v="Other"/>
    <s v="Married"/>
    <x v="0"/>
    <x v="3"/>
  </r>
  <r>
    <x v="2584"/>
    <s v="Edward Everett"/>
    <d v="2021-12-22T00:00:00"/>
    <s v="N/A"/>
    <s v="Production Technician I"/>
    <s v="Traci Floyd"/>
    <s v="Unknown"/>
    <x v="9"/>
    <x v="0"/>
    <x v="2"/>
    <x v="0"/>
    <x v="2"/>
    <x v="0"/>
    <s v="N/A"/>
    <x v="2"/>
    <s v="Yard (Material Handling)"/>
    <d v="1992-07-16T00:00:00"/>
    <x v="0"/>
    <s v="Laborer"/>
    <s v="Female"/>
    <n v="3074"/>
    <s v="Black"/>
    <s v="Divorced"/>
    <x v="0"/>
    <x v="3"/>
  </r>
  <r>
    <x v="2585"/>
    <s v="Jaqueline Terrell"/>
    <d v="2019-02-01T00:00:00"/>
    <d v="2019-02-10T00:00:00"/>
    <s v="Production Technician I"/>
    <s v="Veronica Wiley"/>
    <s v="Unknown"/>
    <x v="6"/>
    <x v="0"/>
    <x v="0"/>
    <x v="2"/>
    <x v="2"/>
    <x v="3"/>
    <s v="Identify next game leader."/>
    <x v="2"/>
    <s v="People Services"/>
    <d v="2000-12-27T00:00:00"/>
    <x v="0"/>
    <s v="Manager"/>
    <s v="Female"/>
    <n v="24711"/>
    <s v="Hispanic"/>
    <s v="Single"/>
    <x v="0"/>
    <x v="1"/>
  </r>
  <r>
    <x v="2586"/>
    <s v="Quinn Mccullough"/>
    <d v="2021-05-10T00:00:00"/>
    <d v="2021-12-17T00:00:00"/>
    <s v="Production Technician I"/>
    <s v="Katherine Gay"/>
    <s v="Unknown"/>
    <x v="5"/>
    <x v="0"/>
    <x v="2"/>
    <x v="2"/>
    <x v="1"/>
    <x v="3"/>
    <s v="Society red to able."/>
    <x v="2"/>
    <s v="General - Eng"/>
    <d v="1977-12-25T00:00:00"/>
    <x v="0"/>
    <s v="Administrative"/>
    <s v="Male"/>
    <n v="74564"/>
    <s v="Other"/>
    <s v="Divorced"/>
    <x v="0"/>
    <x v="1"/>
  </r>
  <r>
    <x v="2587"/>
    <s v="Selena Greer"/>
    <d v="2019-06-25T00:00:00"/>
    <d v="2019-08-15T00:00:00"/>
    <s v="Production Technician I"/>
    <s v="Paul Lopez"/>
    <s v="Unknown"/>
    <x v="1"/>
    <x v="0"/>
    <x v="2"/>
    <x v="1"/>
    <x v="2"/>
    <x v="4"/>
    <s v="Everybody no four arrive major ten culture."/>
    <x v="2"/>
    <s v="Shop (Fleet)"/>
    <d v="1972-03-08T00:00:00"/>
    <x v="0"/>
    <s v="Mechanic"/>
    <s v="Male"/>
    <n v="14504"/>
    <s v="Black"/>
    <s v="Widowed"/>
    <x v="0"/>
    <x v="1"/>
  </r>
  <r>
    <x v="2588"/>
    <s v="Giovani Roy"/>
    <d v="2019-04-25T00:00:00"/>
    <s v="N/A"/>
    <s v="Production Technician I"/>
    <s v="Jay Bush"/>
    <s v="Unknown"/>
    <x v="8"/>
    <x v="0"/>
    <x v="1"/>
    <x v="2"/>
    <x v="1"/>
    <x v="0"/>
    <s v="N/A"/>
    <x v="2"/>
    <s v="Field Operations"/>
    <d v="1951-08-02T00:00:00"/>
    <x v="0"/>
    <s v="Laborer"/>
    <s v="Male"/>
    <n v="2683"/>
    <s v="White"/>
    <s v="Single"/>
    <x v="0"/>
    <x v="4"/>
  </r>
  <r>
    <x v="2589"/>
    <s v="Dominik Mullen"/>
    <d v="2021-02-25T00:00:00"/>
    <d v="2022-10-13T00:00:00"/>
    <s v="Production Technician I"/>
    <s v="Jessica Allen"/>
    <s v="Unknown"/>
    <x v="3"/>
    <x v="3"/>
    <x v="0"/>
    <x v="1"/>
    <x v="2"/>
    <x v="4"/>
    <s v="Country as dream project office."/>
    <x v="2"/>
    <s v="Field Operations"/>
    <d v="1995-05-31T00:00:00"/>
    <x v="0"/>
    <s v="Laborer"/>
    <s v="Male"/>
    <n v="66167"/>
    <s v="Asian"/>
    <s v="Widowed"/>
    <x v="0"/>
    <x v="3"/>
  </r>
  <r>
    <x v="2590"/>
    <s v="Abdullah Ellison"/>
    <d v="2021-11-23T00:00:00"/>
    <d v="2023-05-29T00:00:00"/>
    <s v="Production Technician I"/>
    <s v="Dr. William Thompson"/>
    <s v="Unknown"/>
    <x v="4"/>
    <x v="3"/>
    <x v="1"/>
    <x v="2"/>
    <x v="0"/>
    <x v="2"/>
    <s v="Quality decade director."/>
    <x v="2"/>
    <s v="Field Operations"/>
    <d v="1998-11-14T00:00:00"/>
    <x v="0"/>
    <s v="Supervisor"/>
    <s v="Female"/>
    <n v="21634"/>
    <s v="White"/>
    <s v="Married"/>
    <x v="3"/>
    <x v="2"/>
  </r>
  <r>
    <x v="2591"/>
    <s v="Andre Guzman"/>
    <d v="2021-10-05T00:00:00"/>
    <d v="2022-06-18T00:00:00"/>
    <s v="Production Technician I"/>
    <s v="Mrs. Audrey Gonzalez DDS"/>
    <s v="Unknown"/>
    <x v="7"/>
    <x v="3"/>
    <x v="1"/>
    <x v="2"/>
    <x v="2"/>
    <x v="2"/>
    <s v="Particular network available hospital."/>
    <x v="2"/>
    <s v="Field Operations"/>
    <d v="1998-12-23T00:00:00"/>
    <x v="0"/>
    <s v="Technician"/>
    <s v="Male"/>
    <n v="9454"/>
    <s v="Other"/>
    <s v="Single"/>
    <x v="0"/>
    <x v="0"/>
  </r>
  <r>
    <x v="2592"/>
    <s v="Brayden Malone"/>
    <d v="2020-05-30T00:00:00"/>
    <s v="N/A"/>
    <s v="Production Technician I"/>
    <s v="Ashley Bradshaw"/>
    <s v="Unknown"/>
    <x v="2"/>
    <x v="0"/>
    <x v="1"/>
    <x v="0"/>
    <x v="2"/>
    <x v="0"/>
    <s v="N/A"/>
    <x v="2"/>
    <s v="General - Con"/>
    <d v="1949-11-11T00:00:00"/>
    <x v="0"/>
    <s v="Foreman"/>
    <s v="Male"/>
    <n v="48453"/>
    <s v="Asian"/>
    <s v="Married"/>
    <x v="0"/>
    <x v="4"/>
  </r>
  <r>
    <x v="2593"/>
    <s v="Maribel Morrison"/>
    <d v="2018-12-11T00:00:00"/>
    <s v="N/A"/>
    <s v="Production Technician I"/>
    <s v="Ashley Meyer"/>
    <s v="Unknown"/>
    <x v="3"/>
    <x v="0"/>
    <x v="0"/>
    <x v="2"/>
    <x v="0"/>
    <x v="0"/>
    <s v="N/A"/>
    <x v="2"/>
    <s v="Field Operations"/>
    <d v="1968-03-14T00:00:00"/>
    <x v="0"/>
    <s v="Technician"/>
    <s v="Male"/>
    <n v="72888"/>
    <s v="Black"/>
    <s v="Married"/>
    <x v="3"/>
    <x v="4"/>
  </r>
  <r>
    <x v="2594"/>
    <s v="Fisher Stafford"/>
    <d v="2020-09-22T00:00:00"/>
    <d v="2022-09-14T00:00:00"/>
    <s v="Production Technician I"/>
    <s v="Nicole Delgado"/>
    <s v="Unknown"/>
    <x v="2"/>
    <x v="0"/>
    <x v="1"/>
    <x v="0"/>
    <x v="1"/>
    <x v="3"/>
    <s v="Dark meeting play room head join truth involve."/>
    <x v="2"/>
    <s v="Engineers"/>
    <d v="1952-03-02T00:00:00"/>
    <x v="0"/>
    <s v="Technician"/>
    <s v="Male"/>
    <n v="56703"/>
    <s v="Other"/>
    <s v="Divorced"/>
    <x v="0"/>
    <x v="4"/>
  </r>
  <r>
    <x v="2595"/>
    <s v="Kellen Medina"/>
    <d v="2019-07-28T00:00:00"/>
    <s v="N/A"/>
    <s v="Production Technician I"/>
    <s v="John Henry"/>
    <s v="Unknown"/>
    <x v="1"/>
    <x v="0"/>
    <x v="0"/>
    <x v="1"/>
    <x v="2"/>
    <x v="0"/>
    <s v="N/A"/>
    <x v="2"/>
    <s v="Splicing"/>
    <d v="1982-07-19T00:00:00"/>
    <x v="0"/>
    <s v="Technician"/>
    <s v="Male"/>
    <n v="33998"/>
    <s v="Other"/>
    <s v="Single"/>
    <x v="3"/>
    <x v="1"/>
  </r>
  <r>
    <x v="2596"/>
    <s v="Brenton Monroe"/>
    <d v="2020-06-06T00:00:00"/>
    <d v="2021-04-14T00:00:00"/>
    <s v="Production Technician II"/>
    <s v="Autumn Decker"/>
    <s v="Unknown"/>
    <x v="3"/>
    <x v="3"/>
    <x v="1"/>
    <x v="1"/>
    <x v="0"/>
    <x v="4"/>
    <s v="Democrat themselves deal future early."/>
    <x v="2"/>
    <s v="General - Con"/>
    <d v="1986-10-31T00:00:00"/>
    <x v="0"/>
    <s v="Foreman"/>
    <s v="Female"/>
    <n v="17650"/>
    <s v="Black"/>
    <s v="Single"/>
    <x v="0"/>
    <x v="4"/>
  </r>
  <r>
    <x v="2597"/>
    <s v="Derick Rocha"/>
    <d v="2018-09-28T00:00:00"/>
    <d v="2023-08-05T00:00:00"/>
    <s v="Production Technician II"/>
    <s v="Alex Moore"/>
    <s v="Unknown"/>
    <x v="4"/>
    <x v="2"/>
    <x v="0"/>
    <x v="0"/>
    <x v="2"/>
    <x v="3"/>
    <s v="Majority executive plan imagine."/>
    <x v="2"/>
    <s v="Project Management - Eng"/>
    <d v="1950-10-06T00:00:00"/>
    <x v="0"/>
    <s v="Supervisor"/>
    <s v="Female"/>
    <n v="72750"/>
    <s v="Other"/>
    <s v="Married"/>
    <x v="3"/>
    <x v="4"/>
  </r>
  <r>
    <x v="2598"/>
    <s v="Elaine Weeks"/>
    <d v="2020-04-12T00:00:00"/>
    <s v="N/A"/>
    <s v="Production Technician II"/>
    <s v="Dana Smith"/>
    <s v="Unknown"/>
    <x v="7"/>
    <x v="0"/>
    <x v="0"/>
    <x v="0"/>
    <x v="1"/>
    <x v="0"/>
    <s v="N/A"/>
    <x v="2"/>
    <s v="General - Con"/>
    <d v="1950-03-31T00:00:00"/>
    <x v="0"/>
    <s v="Technician"/>
    <s v="Female"/>
    <n v="14044"/>
    <s v="White"/>
    <s v="Divorced"/>
    <x v="0"/>
    <x v="1"/>
  </r>
  <r>
    <x v="2599"/>
    <s v="Marely Dixon"/>
    <d v="2022-11-01T00:00:00"/>
    <s v="N/A"/>
    <s v="Production Technician II"/>
    <s v="Bobby Serrano"/>
    <s v="Unknown"/>
    <x v="2"/>
    <x v="0"/>
    <x v="1"/>
    <x v="2"/>
    <x v="1"/>
    <x v="0"/>
    <s v="N/A"/>
    <x v="2"/>
    <s v="Field Operations"/>
    <d v="1949-10-07T00:00:00"/>
    <x v="0"/>
    <s v="Technician"/>
    <s v="Female"/>
    <n v="34810"/>
    <s v="White"/>
    <s v="Single"/>
    <x v="0"/>
    <x v="1"/>
  </r>
  <r>
    <x v="2600"/>
    <s v="Keagan Henson"/>
    <d v="2022-11-21T00:00:00"/>
    <s v="N/A"/>
    <s v="Production Technician II"/>
    <s v="Robert Riley"/>
    <s v="Unknown"/>
    <x v="0"/>
    <x v="0"/>
    <x v="0"/>
    <x v="2"/>
    <x v="2"/>
    <x v="0"/>
    <s v="N/A"/>
    <x v="2"/>
    <s v="Wireline Construction"/>
    <d v="1966-07-22T00:00:00"/>
    <x v="0"/>
    <s v="Billing"/>
    <s v="Female"/>
    <n v="75187"/>
    <s v="White"/>
    <s v="Married"/>
    <x v="0"/>
    <x v="2"/>
  </r>
  <r>
    <x v="2601"/>
    <s v="Helena Davenport"/>
    <d v="2021-04-11T00:00:00"/>
    <d v="2023-05-24T00:00:00"/>
    <s v="Production Technician II"/>
    <s v="Crystal Mcneil"/>
    <s v="Unknown"/>
    <x v="9"/>
    <x v="2"/>
    <x v="2"/>
    <x v="2"/>
    <x v="0"/>
    <x v="1"/>
    <s v="Quality audience deal assume."/>
    <x v="2"/>
    <s v="Engineers"/>
    <d v="1994-10-12T00:00:00"/>
    <x v="0"/>
    <s v="Engineer"/>
    <s v="Female"/>
    <n v="30766"/>
    <s v="Hispanic"/>
    <s v="Married"/>
    <x v="0"/>
    <x v="2"/>
  </r>
  <r>
    <x v="2602"/>
    <s v="Houston Aguirre"/>
    <d v="2018-11-29T00:00:00"/>
    <d v="2019-02-21T00:00:00"/>
    <s v="Production Technician II"/>
    <s v="Christine Costa"/>
    <s v="Unknown"/>
    <x v="6"/>
    <x v="2"/>
    <x v="2"/>
    <x v="0"/>
    <x v="0"/>
    <x v="3"/>
    <s v="To trial deep."/>
    <x v="2"/>
    <s v="Field Operations"/>
    <d v="1977-02-15T00:00:00"/>
    <x v="0"/>
    <s v="Technician"/>
    <s v="Female"/>
    <n v="58348"/>
    <s v="White"/>
    <s v="Married"/>
    <x v="0"/>
    <x v="1"/>
  </r>
  <r>
    <x v="2603"/>
    <s v="Kane Owen"/>
    <d v="2019-01-16T00:00:00"/>
    <d v="2022-08-31T00:00:00"/>
    <s v="Production Technician II"/>
    <s v="Mark Hale"/>
    <s v="Unknown"/>
    <x v="5"/>
    <x v="0"/>
    <x v="0"/>
    <x v="2"/>
    <x v="2"/>
    <x v="3"/>
    <s v="Sometimes surface page stand area."/>
    <x v="2"/>
    <s v="Field Operations"/>
    <d v="1948-03-09T00:00:00"/>
    <x v="0"/>
    <s v="Foreman"/>
    <s v="Female"/>
    <n v="44626"/>
    <s v="Hispanic"/>
    <s v="Divorced"/>
    <x v="3"/>
    <x v="3"/>
  </r>
  <r>
    <x v="2604"/>
    <s v="Emerson Pitts"/>
    <d v="2019-09-18T00:00:00"/>
    <s v="N/A"/>
    <s v="Production Technician I"/>
    <s v="Destiny Johnson"/>
    <s v="Unknown"/>
    <x v="9"/>
    <x v="0"/>
    <x v="1"/>
    <x v="1"/>
    <x v="1"/>
    <x v="0"/>
    <s v="N/A"/>
    <x v="2"/>
    <s v="Engineers"/>
    <d v="1943-08-25T00:00:00"/>
    <x v="0"/>
    <s v="Technician"/>
    <s v="Male"/>
    <n v="2315"/>
    <s v="Other"/>
    <s v="Divorced"/>
    <x v="0"/>
    <x v="3"/>
  </r>
  <r>
    <x v="2605"/>
    <s v="Clarissa Winters"/>
    <d v="2019-08-01T00:00:00"/>
    <d v="2023-01-20T00:00:00"/>
    <s v="Production Technician I"/>
    <s v="Eric Gonzales"/>
    <s v="Unknown"/>
    <x v="4"/>
    <x v="2"/>
    <x v="0"/>
    <x v="1"/>
    <x v="2"/>
    <x v="1"/>
    <s v="Poor list reduce reality."/>
    <x v="2"/>
    <s v="Billable Consultants"/>
    <d v="1965-03-13T00:00:00"/>
    <x v="0"/>
    <s v="Engineer"/>
    <s v="Male"/>
    <n v="95618"/>
    <s v="Other"/>
    <s v="Divorced"/>
    <x v="0"/>
    <x v="0"/>
  </r>
  <r>
    <x v="2606"/>
    <s v="Frankie Atkins"/>
    <d v="2019-06-18T00:00:00"/>
    <d v="2021-04-14T00:00:00"/>
    <s v="Production Technician I"/>
    <s v="Christopher Murray"/>
    <s v="Unknown"/>
    <x v="6"/>
    <x v="0"/>
    <x v="2"/>
    <x v="0"/>
    <x v="2"/>
    <x v="3"/>
    <s v="Finally build do analysis beyond heavy."/>
    <x v="2"/>
    <s v="Project Management - Con"/>
    <d v="1976-08-03T00:00:00"/>
    <x v="0"/>
    <s v="Coordinator"/>
    <s v="Male"/>
    <n v="15195"/>
    <s v="Other"/>
    <s v="Married"/>
    <x v="0"/>
    <x v="2"/>
  </r>
  <r>
    <x v="2607"/>
    <s v="Ally Zhang"/>
    <d v="2019-02-13T00:00:00"/>
    <s v="N/A"/>
    <s v="Production Technician I"/>
    <s v="Ashley Williamson"/>
    <s v="Unknown"/>
    <x v="5"/>
    <x v="0"/>
    <x v="2"/>
    <x v="1"/>
    <x v="0"/>
    <x v="0"/>
    <s v="N/A"/>
    <x v="2"/>
    <s v="Field Operations"/>
    <d v="1979-07-06T00:00:00"/>
    <x v="0"/>
    <s v="Technician"/>
    <s v="Male"/>
    <n v="74447"/>
    <s v="Other"/>
    <s v="Married"/>
    <x v="0"/>
    <x v="0"/>
  </r>
  <r>
    <x v="2608"/>
    <s v="Kayleigh Harmon"/>
    <d v="2021-06-02T00:00:00"/>
    <s v="N/A"/>
    <s v="Production Technician I"/>
    <s v="Frederick Harrison"/>
    <s v="Unknown"/>
    <x v="7"/>
    <x v="0"/>
    <x v="1"/>
    <x v="2"/>
    <x v="2"/>
    <x v="0"/>
    <s v="N/A"/>
    <x v="2"/>
    <s v="Shop (Fleet)"/>
    <d v="1993-06-09T00:00:00"/>
    <x v="0"/>
    <s v="Welder"/>
    <s v="Female"/>
    <n v="21318"/>
    <s v="Other"/>
    <s v="Widowed"/>
    <x v="0"/>
    <x v="0"/>
  </r>
  <r>
    <x v="2609"/>
    <s v="Kayley Myers"/>
    <d v="2018-10-11T00:00:00"/>
    <s v="N/A"/>
    <s v="Production Technician I"/>
    <s v="Brian Arnold"/>
    <s v="Unknown"/>
    <x v="3"/>
    <x v="0"/>
    <x v="0"/>
    <x v="1"/>
    <x v="2"/>
    <x v="0"/>
    <s v="N/A"/>
    <x v="2"/>
    <s v="Field Operations"/>
    <d v="1973-04-07T00:00:00"/>
    <x v="0"/>
    <s v="Laborer"/>
    <s v="Female"/>
    <n v="51430"/>
    <s v="Other"/>
    <s v="Single"/>
    <x v="0"/>
    <x v="0"/>
  </r>
  <r>
    <x v="2610"/>
    <s v="Rowan Cobb"/>
    <d v="2021-03-09T00:00:00"/>
    <s v="N/A"/>
    <s v="Production Technician I"/>
    <s v="Lori Reed"/>
    <s v="Unknown"/>
    <x v="2"/>
    <x v="0"/>
    <x v="1"/>
    <x v="1"/>
    <x v="2"/>
    <x v="0"/>
    <s v="N/A"/>
    <x v="2"/>
    <s v="Project Management - Con"/>
    <d v="1952-01-20T00:00:00"/>
    <x v="0"/>
    <s v="Technician"/>
    <s v="Female"/>
    <n v="85651"/>
    <s v="Hispanic"/>
    <s v="Married"/>
    <x v="0"/>
    <x v="1"/>
  </r>
  <r>
    <x v="2611"/>
    <s v="Edward Mann"/>
    <d v="2022-01-23T00:00:00"/>
    <s v="N/A"/>
    <s v="Production Technician I"/>
    <s v="Trevor Rodriguez"/>
    <s v="Unknown"/>
    <x v="1"/>
    <x v="0"/>
    <x v="1"/>
    <x v="0"/>
    <x v="0"/>
    <x v="0"/>
    <s v="N/A"/>
    <x v="2"/>
    <s v="Field Operations"/>
    <d v="1984-12-25T00:00:00"/>
    <x v="0"/>
    <s v="Technician"/>
    <s v="Male"/>
    <n v="68900"/>
    <s v="Black"/>
    <s v="Single"/>
    <x v="1"/>
    <x v="3"/>
  </r>
  <r>
    <x v="2612"/>
    <s v="Amirah Johnson"/>
    <d v="2019-02-24T00:00:00"/>
    <s v="N/A"/>
    <s v="Production Technician I"/>
    <s v="Jason Owens"/>
    <s v="Unknown"/>
    <x v="8"/>
    <x v="0"/>
    <x v="1"/>
    <x v="2"/>
    <x v="0"/>
    <x v="0"/>
    <s v="N/A"/>
    <x v="2"/>
    <s v="Field Operations"/>
    <d v="1973-06-14T00:00:00"/>
    <x v="0"/>
    <s v="Laborer"/>
    <s v="Male"/>
    <n v="9241"/>
    <s v="Asian"/>
    <s v="Married"/>
    <x v="2"/>
    <x v="4"/>
  </r>
  <r>
    <x v="2613"/>
    <s v="Bridget Deleon"/>
    <d v="2020-01-08T00:00:00"/>
    <d v="2021-07-02T00:00:00"/>
    <s v="Production Technician I"/>
    <s v="Clifford Martinez"/>
    <s v="Unknown"/>
    <x v="0"/>
    <x v="0"/>
    <x v="1"/>
    <x v="2"/>
    <x v="1"/>
    <x v="2"/>
    <s v="Store common between real."/>
    <x v="2"/>
    <s v="Project Management - Con"/>
    <d v="1973-08-31T00:00:00"/>
    <x v="0"/>
    <s v="Field Project Manager"/>
    <s v="Male"/>
    <n v="23691"/>
    <s v="White"/>
    <s v="Married"/>
    <x v="0"/>
    <x v="1"/>
  </r>
  <r>
    <x v="2614"/>
    <s v="Martin Weber"/>
    <d v="2021-05-13T00:00:00"/>
    <d v="2022-09-22T00:00:00"/>
    <s v="Production Technician I"/>
    <s v="Lee Hudson"/>
    <s v="Unknown"/>
    <x v="9"/>
    <x v="3"/>
    <x v="2"/>
    <x v="2"/>
    <x v="0"/>
    <x v="4"/>
    <s v="View ever record ahead."/>
    <x v="2"/>
    <s v="General - Con"/>
    <d v="1986-05-14T00:00:00"/>
    <x v="0"/>
    <s v="Manager"/>
    <s v="Male"/>
    <n v="74388"/>
    <s v="Asian"/>
    <s v="Divorced"/>
    <x v="2"/>
    <x v="1"/>
  </r>
  <r>
    <x v="2615"/>
    <s v="Ruben Lewis"/>
    <d v="2022-02-12T00:00:00"/>
    <s v="N/A"/>
    <s v="Production Technician I"/>
    <s v="Allison Tran"/>
    <s v="Unknown"/>
    <x v="4"/>
    <x v="0"/>
    <x v="1"/>
    <x v="1"/>
    <x v="2"/>
    <x v="0"/>
    <s v="N/A"/>
    <x v="2"/>
    <s v="General - Con"/>
    <d v="1981-03-24T00:00:00"/>
    <x v="0"/>
    <s v="Laborer"/>
    <s v="Female"/>
    <n v="14234"/>
    <s v="Hispanic"/>
    <s v="Married"/>
    <x v="0"/>
    <x v="3"/>
  </r>
  <r>
    <x v="2616"/>
    <s v="Bailey Collier"/>
    <d v="2023-02-01T00:00:00"/>
    <s v="N/A"/>
    <s v="Production Technician I"/>
    <s v="Pamela Johnson"/>
    <s v="Unknown"/>
    <x v="6"/>
    <x v="0"/>
    <x v="2"/>
    <x v="1"/>
    <x v="2"/>
    <x v="0"/>
    <s v="N/A"/>
    <x v="2"/>
    <s v="Wireline Construction"/>
    <d v="1961-02-18T00:00:00"/>
    <x v="0"/>
    <s v="Splicer"/>
    <s v="Female"/>
    <n v="37635"/>
    <s v="Hispanic"/>
    <s v="Married"/>
    <x v="0"/>
    <x v="4"/>
  </r>
  <r>
    <x v="2617"/>
    <s v="Charlee Roth"/>
    <d v="2023-02-04T00:00:00"/>
    <s v="N/A"/>
    <s v="Production Technician I"/>
    <s v="Erin Harris"/>
    <s v="Unknown"/>
    <x v="5"/>
    <x v="0"/>
    <x v="0"/>
    <x v="2"/>
    <x v="1"/>
    <x v="0"/>
    <s v="N/A"/>
    <x v="2"/>
    <s v="Splicing"/>
    <d v="1944-05-05T00:00:00"/>
    <x v="0"/>
    <s v="Splicer"/>
    <s v="Male"/>
    <n v="13186"/>
    <s v="Black"/>
    <s v="Married"/>
    <x v="0"/>
    <x v="0"/>
  </r>
  <r>
    <x v="2618"/>
    <s v="Karissa Bowers"/>
    <d v="2023-03-23T00:00:00"/>
    <d v="2023-05-01T00:00:00"/>
    <s v="Production Technician I"/>
    <s v="Robert Wright"/>
    <s v="Unknown"/>
    <x v="7"/>
    <x v="0"/>
    <x v="2"/>
    <x v="0"/>
    <x v="2"/>
    <x v="1"/>
    <s v="Some others lot miss land similar."/>
    <x v="2"/>
    <s v="General - Con"/>
    <d v="1984-03-17T00:00:00"/>
    <x v="0"/>
    <s v="Technician"/>
    <s v="Male"/>
    <n v="76278"/>
    <s v="Asian"/>
    <s v="Married"/>
    <x v="0"/>
    <x v="0"/>
  </r>
  <r>
    <x v="2619"/>
    <s v="Noel Ramirez"/>
    <d v="2023-03-22T00:00:00"/>
    <d v="2023-07-14T00:00:00"/>
    <s v="Production Technician I"/>
    <s v="Mr. Nicholas Austin"/>
    <s v="Unknown"/>
    <x v="3"/>
    <x v="0"/>
    <x v="0"/>
    <x v="0"/>
    <x v="1"/>
    <x v="1"/>
    <s v="Outside sing song relationship action teach."/>
    <x v="2"/>
    <s v="General - Eng"/>
    <d v="1994-10-12T00:00:00"/>
    <x v="0"/>
    <s v="Specialist"/>
    <s v="Male"/>
    <n v="77580"/>
    <s v="Hispanic"/>
    <s v="Married"/>
    <x v="0"/>
    <x v="1"/>
  </r>
  <r>
    <x v="2620"/>
    <s v="Victoria Franco"/>
    <d v="2018-11-28T00:00:00"/>
    <s v="N/A"/>
    <s v="Production Technician I"/>
    <s v="Natalie Cannon"/>
    <s v="Unknown"/>
    <x v="2"/>
    <x v="0"/>
    <x v="1"/>
    <x v="0"/>
    <x v="2"/>
    <x v="0"/>
    <s v="N/A"/>
    <x v="2"/>
    <s v="Wireless"/>
    <d v="1997-09-09T00:00:00"/>
    <x v="0"/>
    <s v="Laborer"/>
    <s v="Male"/>
    <n v="15586"/>
    <s v="White"/>
    <s v="Married"/>
    <x v="0"/>
    <x v="1"/>
  </r>
  <r>
    <x v="2621"/>
    <s v="Danika Fleming"/>
    <d v="2020-07-09T00:00:00"/>
    <d v="2021-07-10T00:00:00"/>
    <s v="Production Technician II"/>
    <s v="Christopher Ayers"/>
    <s v="Unknown"/>
    <x v="4"/>
    <x v="0"/>
    <x v="0"/>
    <x v="0"/>
    <x v="1"/>
    <x v="3"/>
    <s v="Song remember visit finish edge difficult down."/>
    <x v="2"/>
    <s v="Field Operations"/>
    <d v="1995-10-16T00:00:00"/>
    <x v="0"/>
    <s v="Laborer"/>
    <s v="Female"/>
    <n v="75607"/>
    <s v="Hispanic"/>
    <s v="Divorced"/>
    <x v="0"/>
    <x v="0"/>
  </r>
  <r>
    <x v="2622"/>
    <s v="Jocelyn Kline"/>
    <d v="2019-02-11T00:00:00"/>
    <s v="N/A"/>
    <s v="Production Technician II"/>
    <s v="Elizabeth Burton"/>
    <s v="Unknown"/>
    <x v="6"/>
    <x v="0"/>
    <x v="0"/>
    <x v="0"/>
    <x v="2"/>
    <x v="0"/>
    <s v="N/A"/>
    <x v="2"/>
    <s v="Engineers"/>
    <d v="1958-04-25T00:00:00"/>
    <x v="0"/>
    <s v="Engineer"/>
    <s v="Female"/>
    <n v="47289"/>
    <s v="Asian"/>
    <s v="Divorced"/>
    <x v="0"/>
    <x v="0"/>
  </r>
  <r>
    <x v="2623"/>
    <s v="Cesar Higgins"/>
    <d v="2020-01-09T00:00:00"/>
    <s v="N/A"/>
    <s v="Production Technician II"/>
    <s v="Timothy Curtis"/>
    <s v="Unknown"/>
    <x v="5"/>
    <x v="0"/>
    <x v="0"/>
    <x v="2"/>
    <x v="0"/>
    <x v="0"/>
    <s v="N/A"/>
    <x v="2"/>
    <s v="Technology / It"/>
    <d v="1996-02-04T00:00:00"/>
    <x v="0"/>
    <s v="Engineer"/>
    <s v="Female"/>
    <n v="85711"/>
    <s v="Asian"/>
    <s v="Married"/>
    <x v="0"/>
    <x v="3"/>
  </r>
  <r>
    <x v="2624"/>
    <s v="Gabriel Dodson"/>
    <d v="2021-11-11T00:00:00"/>
    <d v="2022-07-31T00:00:00"/>
    <s v="Production Technician II"/>
    <s v="Tammy Navarro"/>
    <s v="Unknown"/>
    <x v="7"/>
    <x v="2"/>
    <x v="1"/>
    <x v="2"/>
    <x v="0"/>
    <x v="3"/>
    <s v="Interesting final piece follow."/>
    <x v="2"/>
    <s v="Engineers"/>
    <d v="1975-12-14T00:00:00"/>
    <x v="0"/>
    <s v="Engineer"/>
    <s v="Female"/>
    <n v="54392"/>
    <s v="Asian"/>
    <s v="Single"/>
    <x v="0"/>
    <x v="2"/>
  </r>
  <r>
    <x v="2625"/>
    <s v="Raphael Sandoval"/>
    <d v="2021-05-15T00:00:00"/>
    <s v="N/A"/>
    <s v="Production Technician II"/>
    <s v="Natalie Baker"/>
    <s v="Unknown"/>
    <x v="3"/>
    <x v="0"/>
    <x v="2"/>
    <x v="2"/>
    <x v="1"/>
    <x v="0"/>
    <s v="N/A"/>
    <x v="2"/>
    <s v="Field Operations"/>
    <d v="1993-10-28T00:00:00"/>
    <x v="0"/>
    <s v="Foreman"/>
    <s v="Female"/>
    <n v="61825"/>
    <s v="Asian"/>
    <s v="Single"/>
    <x v="0"/>
    <x v="1"/>
  </r>
  <r>
    <x v="2626"/>
    <s v="Ruth Harrell"/>
    <d v="2019-08-21T00:00:00"/>
    <d v="2022-10-28T00:00:00"/>
    <s v="Production Technician II"/>
    <s v="Jesse Wilson"/>
    <s v="Unknown"/>
    <x v="2"/>
    <x v="2"/>
    <x v="1"/>
    <x v="1"/>
    <x v="2"/>
    <x v="3"/>
    <s v="Sport enter think order determine."/>
    <x v="2"/>
    <s v="Field Operations"/>
    <d v="1967-02-23T00:00:00"/>
    <x v="0"/>
    <s v="Supervisor"/>
    <s v="Female"/>
    <n v="52646"/>
    <s v="Black"/>
    <s v="Married"/>
    <x v="0"/>
    <x v="0"/>
  </r>
  <r>
    <x v="2627"/>
    <s v="Peyton Barber"/>
    <d v="2020-09-18T00:00:00"/>
    <s v="N/A"/>
    <s v="Production Technician II"/>
    <s v="Megan Small"/>
    <s v="Unknown"/>
    <x v="1"/>
    <x v="0"/>
    <x v="1"/>
    <x v="2"/>
    <x v="0"/>
    <x v="0"/>
    <s v="N/A"/>
    <x v="2"/>
    <s v="Engineers"/>
    <d v="1946-01-27T00:00:00"/>
    <x v="0"/>
    <s v="Technician"/>
    <s v="Female"/>
    <n v="56126"/>
    <s v="Hispanic"/>
    <s v="Married"/>
    <x v="0"/>
    <x v="0"/>
  </r>
  <r>
    <x v="2628"/>
    <s v="Reginald Lowery"/>
    <d v="2022-08-27T00:00:00"/>
    <d v="2022-12-03T00:00:00"/>
    <s v="Production Technician I"/>
    <s v="Dr. David Austin Jr."/>
    <s v="Unknown"/>
    <x v="1"/>
    <x v="2"/>
    <x v="1"/>
    <x v="2"/>
    <x v="2"/>
    <x v="2"/>
    <s v="Expect grow back list letter."/>
    <x v="2"/>
    <s v="Field Operations"/>
    <d v="1983-11-26T00:00:00"/>
    <x v="0"/>
    <s v="Laborer"/>
    <s v="Male"/>
    <n v="70056"/>
    <s v="Black"/>
    <s v="Divorced"/>
    <x v="0"/>
    <x v="2"/>
  </r>
  <r>
    <x v="2629"/>
    <s v="Stephanie Briggs"/>
    <d v="2019-02-23T00:00:00"/>
    <s v="N/A"/>
    <s v="Production Technician I"/>
    <s v="Scott Davis"/>
    <s v="Unknown"/>
    <x v="5"/>
    <x v="0"/>
    <x v="1"/>
    <x v="2"/>
    <x v="2"/>
    <x v="0"/>
    <s v="N/A"/>
    <x v="2"/>
    <s v="Field Operations"/>
    <d v="1965-05-07T00:00:00"/>
    <x v="0"/>
    <s v="Laborer"/>
    <s v="Male"/>
    <n v="81819"/>
    <s v="Other"/>
    <s v="Widowed"/>
    <x v="0"/>
    <x v="2"/>
  </r>
  <r>
    <x v="2630"/>
    <s v="Shaniya Becker"/>
    <d v="2022-08-08T00:00:00"/>
    <d v="2022-10-25T00:00:00"/>
    <s v="Production Technician I"/>
    <s v="Kristin Salinas"/>
    <s v="Unknown"/>
    <x v="6"/>
    <x v="0"/>
    <x v="1"/>
    <x v="1"/>
    <x v="2"/>
    <x v="4"/>
    <s v="Experience room top and including compare."/>
    <x v="2"/>
    <s v="Wireline Construction"/>
    <d v="1947-04-28T00:00:00"/>
    <x v="0"/>
    <s v="Apprentice"/>
    <s v="Male"/>
    <n v="12978"/>
    <s v="Other"/>
    <s v="Divorced"/>
    <x v="0"/>
    <x v="0"/>
  </r>
  <r>
    <x v="2631"/>
    <s v="Ryan Oconnell"/>
    <d v="2022-09-24T00:00:00"/>
    <d v="2022-10-24T00:00:00"/>
    <s v="Production Technician I"/>
    <s v="Bridget Jones"/>
    <s v="Unknown"/>
    <x v="9"/>
    <x v="0"/>
    <x v="1"/>
    <x v="1"/>
    <x v="2"/>
    <x v="1"/>
    <s v="Realize work series fact weight contain."/>
    <x v="2"/>
    <s v="Field Operations"/>
    <d v="1945-10-03T00:00:00"/>
    <x v="0"/>
    <s v="Foreman"/>
    <s v="Male"/>
    <n v="37983"/>
    <s v="Asian"/>
    <s v="Married"/>
    <x v="0"/>
    <x v="0"/>
  </r>
  <r>
    <x v="2632"/>
    <s v="Emma Ware"/>
    <d v="2022-03-21T00:00:00"/>
    <s v="N/A"/>
    <s v="Production Technician I"/>
    <s v="Melissa Wilkinson"/>
    <s v="Unknown"/>
    <x v="0"/>
    <x v="0"/>
    <x v="1"/>
    <x v="2"/>
    <x v="1"/>
    <x v="0"/>
    <s v="N/A"/>
    <x v="2"/>
    <s v="Aerial"/>
    <d v="1987-03-24T00:00:00"/>
    <x v="0"/>
    <s v="Laborer"/>
    <s v="Female"/>
    <n v="56687"/>
    <s v="Hispanic"/>
    <s v="Single"/>
    <x v="0"/>
    <x v="2"/>
  </r>
  <r>
    <x v="2633"/>
    <s v="Keyon Haley"/>
    <d v="2023-06-23T00:00:00"/>
    <d v="2023-07-26T00:00:00"/>
    <s v="Production Technician I"/>
    <s v="Eric Cunningham"/>
    <s v="Unknown"/>
    <x v="3"/>
    <x v="0"/>
    <x v="0"/>
    <x v="2"/>
    <x v="2"/>
    <x v="4"/>
    <s v="Despite budget compare international little."/>
    <x v="2"/>
    <s v="General - Sga"/>
    <d v="1962-04-26T00:00:00"/>
    <x v="0"/>
    <s v="Supervisor"/>
    <s v="Female"/>
    <n v="40148"/>
    <s v="Other"/>
    <s v="Married"/>
    <x v="0"/>
    <x v="2"/>
  </r>
  <r>
    <x v="2634"/>
    <s v="Kylee Bates"/>
    <d v="2020-10-26T00:00:00"/>
    <s v="N/A"/>
    <s v="Production Technician I"/>
    <s v="Stephen Barron"/>
    <s v="Unknown"/>
    <x v="2"/>
    <x v="0"/>
    <x v="0"/>
    <x v="1"/>
    <x v="0"/>
    <x v="0"/>
    <s v="N/A"/>
    <x v="2"/>
    <s v="Yard (Material Handling)"/>
    <d v="1978-03-12T00:00:00"/>
    <x v="0"/>
    <s v="Runner"/>
    <s v="Female"/>
    <n v="71593"/>
    <s v="Hispanic"/>
    <s v="Single"/>
    <x v="0"/>
    <x v="3"/>
  </r>
  <r>
    <x v="2635"/>
    <s v="Marc Chandler"/>
    <d v="2020-01-29T00:00:00"/>
    <s v="N/A"/>
    <s v="Production Technician I"/>
    <s v="Jennifer Soto"/>
    <s v="Unknown"/>
    <x v="1"/>
    <x v="0"/>
    <x v="1"/>
    <x v="2"/>
    <x v="1"/>
    <x v="0"/>
    <s v="N/A"/>
    <x v="2"/>
    <s v="Catv"/>
    <d v="1982-03-13T00:00:00"/>
    <x v="0"/>
    <s v="Supervisor"/>
    <s v="Male"/>
    <n v="10775"/>
    <s v="Asian"/>
    <s v="Divorced"/>
    <x v="0"/>
    <x v="0"/>
  </r>
  <r>
    <x v="2636"/>
    <s v="Abdullah Pruitt"/>
    <d v="2022-04-23T00:00:00"/>
    <s v="N/A"/>
    <s v="Production Technician I"/>
    <s v="John Jones"/>
    <s v="Unknown"/>
    <x v="8"/>
    <x v="0"/>
    <x v="2"/>
    <x v="1"/>
    <x v="2"/>
    <x v="0"/>
    <s v="N/A"/>
    <x v="2"/>
    <s v="Aerial"/>
    <d v="1995-04-17T00:00:00"/>
    <x v="0"/>
    <s v="Engineer"/>
    <s v="Male"/>
    <n v="59441"/>
    <s v="Asian"/>
    <s v="Divorced"/>
    <x v="0"/>
    <x v="0"/>
  </r>
  <r>
    <x v="2637"/>
    <s v="Shamar Roth"/>
    <d v="2023-06-15T00:00:00"/>
    <s v="N/A"/>
    <s v="Production Technician I"/>
    <s v="Ernest Evans"/>
    <s v="Unknown"/>
    <x v="0"/>
    <x v="0"/>
    <x v="2"/>
    <x v="1"/>
    <x v="0"/>
    <x v="0"/>
    <s v="N/A"/>
    <x v="2"/>
    <s v="Field Operations"/>
    <d v="1978-12-10T00:00:00"/>
    <x v="0"/>
    <s v="Inspector"/>
    <s v="Male"/>
    <n v="55470"/>
    <s v="Hispanic"/>
    <s v="Single"/>
    <x v="0"/>
    <x v="0"/>
  </r>
  <r>
    <x v="2638"/>
    <s v="Jaylen Acosta"/>
    <d v="2019-09-19T00:00:00"/>
    <d v="2020-04-14T00:00:00"/>
    <s v="Production Technician I"/>
    <s v="Mark Knight"/>
    <s v="Unknown"/>
    <x v="9"/>
    <x v="3"/>
    <x v="1"/>
    <x v="1"/>
    <x v="2"/>
    <x v="4"/>
    <s v="Official growth onto speech after truth."/>
    <x v="2"/>
    <s v="Field Operations"/>
    <d v="1966-01-08T00:00:00"/>
    <x v="0"/>
    <s v="Runner"/>
    <s v="Female"/>
    <n v="8655"/>
    <s v="Hispanic"/>
    <s v="Divorced"/>
    <x v="0"/>
    <x v="0"/>
  </r>
  <r>
    <x v="2639"/>
    <s v="Kale House"/>
    <d v="2023-01-07T00:00:00"/>
    <s v="N/A"/>
    <s v="Production Technician I"/>
    <s v="Gina Leon"/>
    <s v="Unknown"/>
    <x v="4"/>
    <x v="0"/>
    <x v="1"/>
    <x v="0"/>
    <x v="1"/>
    <x v="0"/>
    <s v="N/A"/>
    <x v="2"/>
    <s v="Field Operations"/>
    <d v="2000-09-21T00:00:00"/>
    <x v="0"/>
    <s v="Foreman"/>
    <s v="Female"/>
    <n v="48077"/>
    <s v="Asian"/>
    <s v="Divorced"/>
    <x v="0"/>
    <x v="0"/>
  </r>
  <r>
    <x v="2640"/>
    <s v="Kiersten Ellis"/>
    <d v="2020-02-07T00:00:00"/>
    <d v="2021-05-01T00:00:00"/>
    <s v="Production Technician I"/>
    <s v="Eric Michael"/>
    <s v="Unknown"/>
    <x v="6"/>
    <x v="3"/>
    <x v="1"/>
    <x v="2"/>
    <x v="2"/>
    <x v="2"/>
    <s v="Air act watch affect save positive among."/>
    <x v="2"/>
    <s v="General - Con"/>
    <d v="1971-01-15T00:00:00"/>
    <x v="0"/>
    <s v="Operator"/>
    <s v="Male"/>
    <n v="56039"/>
    <s v="Other"/>
    <s v="Widowed"/>
    <x v="0"/>
    <x v="0"/>
  </r>
  <r>
    <x v="2641"/>
    <s v="Karissa Carrillo"/>
    <d v="2020-04-29T00:00:00"/>
    <d v="2021-11-12T00:00:00"/>
    <s v="Production Technician I"/>
    <s v="Alexandra Martin"/>
    <s v="Unknown"/>
    <x v="5"/>
    <x v="3"/>
    <x v="1"/>
    <x v="2"/>
    <x v="2"/>
    <x v="4"/>
    <s v="Cold dinner seat property a hear."/>
    <x v="2"/>
    <s v="Field Operations"/>
    <d v="1978-05-31T00:00:00"/>
    <x v="0"/>
    <s v="Laborer"/>
    <s v="Male"/>
    <n v="7474"/>
    <s v="Black"/>
    <s v="Single"/>
    <x v="0"/>
    <x v="0"/>
  </r>
  <r>
    <x v="2642"/>
    <s v="Issac Whitehead"/>
    <d v="2020-04-16T00:00:00"/>
    <s v="N/A"/>
    <s v="Production Technician I"/>
    <s v="Eric Calderon"/>
    <s v="Unknown"/>
    <x v="7"/>
    <x v="0"/>
    <x v="2"/>
    <x v="0"/>
    <x v="2"/>
    <x v="0"/>
    <s v="N/A"/>
    <x v="2"/>
    <s v="Catv"/>
    <d v="1961-03-22T00:00:00"/>
    <x v="0"/>
    <s v="Laborer"/>
    <s v="Male"/>
    <n v="9287"/>
    <s v="Asian"/>
    <s v="Single"/>
    <x v="0"/>
    <x v="0"/>
  </r>
  <r>
    <x v="2643"/>
    <s v="Madisyn Andrews"/>
    <d v="2022-06-16T00:00:00"/>
    <s v="N/A"/>
    <s v="Production Technician I"/>
    <s v="Thomas Jones"/>
    <s v="Unknown"/>
    <x v="3"/>
    <x v="0"/>
    <x v="0"/>
    <x v="2"/>
    <x v="2"/>
    <x v="0"/>
    <s v="N/A"/>
    <x v="2"/>
    <s v="Field Operations"/>
    <d v="1986-06-24T00:00:00"/>
    <x v="0"/>
    <s v="Laborer"/>
    <s v="Male"/>
    <n v="42213"/>
    <s v="Black"/>
    <s v="Married"/>
    <x v="0"/>
    <x v="0"/>
  </r>
  <r>
    <x v="2644"/>
    <s v="Madyson Rhodes"/>
    <d v="2019-07-22T00:00:00"/>
    <s v="N/A"/>
    <s v="Production Technician I"/>
    <s v="Bridget Mills"/>
    <s v="Unknown"/>
    <x v="2"/>
    <x v="0"/>
    <x v="0"/>
    <x v="1"/>
    <x v="2"/>
    <x v="0"/>
    <s v="N/A"/>
    <x v="2"/>
    <s v="General - Con"/>
    <d v="1977-09-16T00:00:00"/>
    <x v="0"/>
    <s v="Technician"/>
    <s v="Male"/>
    <n v="34428"/>
    <s v="Asian"/>
    <s v="Single"/>
    <x v="0"/>
    <x v="0"/>
  </r>
  <r>
    <x v="2645"/>
    <s v="Brenton Rodriguez"/>
    <d v="2023-04-22T00:00:00"/>
    <s v="N/A"/>
    <s v="Production Technician II"/>
    <s v="Sara Bullock"/>
    <s v="Unknown"/>
    <x v="4"/>
    <x v="0"/>
    <x v="0"/>
    <x v="0"/>
    <x v="2"/>
    <x v="0"/>
    <s v="N/A"/>
    <x v="2"/>
    <s v="Splicing"/>
    <d v="1968-01-01T00:00:00"/>
    <x v="0"/>
    <s v="Splicer"/>
    <s v="Female"/>
    <n v="77551"/>
    <s v="Hispanic"/>
    <s v="Widowed"/>
    <x v="0"/>
    <x v="0"/>
  </r>
  <r>
    <x v="2646"/>
    <s v="Nathen Arias"/>
    <d v="2020-12-28T00:00:00"/>
    <d v="2021-01-30T00:00:00"/>
    <s v="Production Technician II"/>
    <s v="Craig Leblanc"/>
    <s v="Unknown"/>
    <x v="6"/>
    <x v="2"/>
    <x v="0"/>
    <x v="0"/>
    <x v="0"/>
    <x v="1"/>
    <s v="Best room cell task majority budget."/>
    <x v="2"/>
    <s v="Engineers"/>
    <d v="1966-07-24T00:00:00"/>
    <x v="0"/>
    <s v="Engineer"/>
    <s v="Female"/>
    <n v="20847"/>
    <s v="Black"/>
    <s v="Single"/>
    <x v="0"/>
    <x v="0"/>
  </r>
  <r>
    <x v="2647"/>
    <s v="Keyon Hensley"/>
    <d v="2022-02-23T00:00:00"/>
    <s v="N/A"/>
    <s v="Production Technician II"/>
    <s v="Peter Smith"/>
    <s v="Unknown"/>
    <x v="5"/>
    <x v="0"/>
    <x v="1"/>
    <x v="0"/>
    <x v="2"/>
    <x v="0"/>
    <s v="N/A"/>
    <x v="2"/>
    <s v="Aerial"/>
    <d v="1948-06-27T00:00:00"/>
    <x v="0"/>
    <s v="Lineman"/>
    <s v="Female"/>
    <n v="76615"/>
    <s v="Other"/>
    <s v="Divorced"/>
    <x v="2"/>
    <x v="3"/>
  </r>
  <r>
    <x v="2648"/>
    <s v="Elisha Ruiz"/>
    <d v="2022-08-13T00:00:00"/>
    <s v="N/A"/>
    <s v="Production Technician II"/>
    <s v="Stephen Green"/>
    <s v="Unknown"/>
    <x v="7"/>
    <x v="0"/>
    <x v="1"/>
    <x v="0"/>
    <x v="0"/>
    <x v="0"/>
    <s v="N/A"/>
    <x v="2"/>
    <s v="Field Operations"/>
    <d v="1968-06-06T00:00:00"/>
    <x v="0"/>
    <s v="Technician"/>
    <s v="Female"/>
    <n v="26602"/>
    <s v="White"/>
    <s v="Married"/>
    <x v="2"/>
    <x v="3"/>
  </r>
  <r>
    <x v="2649"/>
    <s v="Amirah Stanley"/>
    <d v="2019-10-03T00:00:00"/>
    <d v="2022-02-28T00:00:00"/>
    <s v="Production Technician II"/>
    <s v="Jason Jenkins"/>
    <s v="Unknown"/>
    <x v="3"/>
    <x v="2"/>
    <x v="2"/>
    <x v="2"/>
    <x v="0"/>
    <x v="4"/>
    <s v="Late least forward bill realize camera."/>
    <x v="2"/>
    <s v="Field Operations"/>
    <d v="1991-12-25T00:00:00"/>
    <x v="0"/>
    <s v="Laborer"/>
    <s v="Female"/>
    <n v="72818"/>
    <s v="White"/>
    <s v="Divorced"/>
    <x v="0"/>
    <x v="0"/>
  </r>
  <r>
    <x v="2650"/>
    <s v="Jeremy Meyer"/>
    <d v="2019-10-14T00:00:00"/>
    <s v="N/A"/>
    <s v="Production Technician II"/>
    <s v="Chad Jones"/>
    <s v="Unknown"/>
    <x v="2"/>
    <x v="0"/>
    <x v="2"/>
    <x v="1"/>
    <x v="2"/>
    <x v="0"/>
    <s v="N/A"/>
    <x v="2"/>
    <s v="General - Con"/>
    <d v="1991-01-19T00:00:00"/>
    <x v="0"/>
    <s v="Lineman"/>
    <s v="Female"/>
    <n v="90347"/>
    <s v="White"/>
    <s v="Single"/>
    <x v="0"/>
    <x v="0"/>
  </r>
  <r>
    <x v="2651"/>
    <s v="Owen Dillon"/>
    <d v="2019-08-30T00:00:00"/>
    <d v="2022-08-27T00:00:00"/>
    <s v="Production Technician I"/>
    <s v="Victoria Maldonado"/>
    <s v="Unknown"/>
    <x v="1"/>
    <x v="2"/>
    <x v="0"/>
    <x v="1"/>
    <x v="0"/>
    <x v="3"/>
    <s v="Window stuff western interesting."/>
    <x v="2"/>
    <s v="Field Operations"/>
    <d v="1946-08-16T00:00:00"/>
    <x v="0"/>
    <s v="Supervisor"/>
    <s v="Male"/>
    <n v="96845"/>
    <s v="Other"/>
    <s v="Married"/>
    <x v="0"/>
    <x v="0"/>
  </r>
  <r>
    <x v="2652"/>
    <s v="Bridget Bray"/>
    <d v="2021-02-04T00:00:00"/>
    <d v="2023-07-30T00:00:00"/>
    <s v="Production Technician I"/>
    <s v="William Watson"/>
    <s v="Unknown"/>
    <x v="8"/>
    <x v="2"/>
    <x v="1"/>
    <x v="2"/>
    <x v="0"/>
    <x v="2"/>
    <s v="Particular same detail note."/>
    <x v="2"/>
    <s v="General - Con"/>
    <d v="1995-06-29T00:00:00"/>
    <x v="0"/>
    <s v="Foreman"/>
    <s v="Male"/>
    <n v="67277"/>
    <s v="Asian"/>
    <s v="Widowed"/>
    <x v="2"/>
    <x v="0"/>
  </r>
  <r>
    <x v="2653"/>
    <s v="Cassius Gates"/>
    <d v="2022-11-23T00:00:00"/>
    <s v="N/A"/>
    <s v="Production Technician I"/>
    <s v="Jody Cox"/>
    <s v="Unknown"/>
    <x v="3"/>
    <x v="0"/>
    <x v="0"/>
    <x v="0"/>
    <x v="0"/>
    <x v="0"/>
    <s v="N/A"/>
    <x v="2"/>
    <s v="Aerial"/>
    <d v="1995-03-30T00:00:00"/>
    <x v="0"/>
    <s v="Lineman"/>
    <s v="Male"/>
    <n v="17975"/>
    <s v="Asian"/>
    <s v="Divorced"/>
    <x v="2"/>
    <x v="3"/>
  </r>
  <r>
    <x v="2654"/>
    <s v="Martha Kemp"/>
    <d v="2023-02-25T00:00:00"/>
    <s v="N/A"/>
    <s v="Production Technician I"/>
    <s v="Shelia Good"/>
    <s v="Unknown"/>
    <x v="4"/>
    <x v="0"/>
    <x v="0"/>
    <x v="1"/>
    <x v="2"/>
    <x v="0"/>
    <s v="N/A"/>
    <x v="2"/>
    <s v="Engineers"/>
    <d v="1998-10-20T00:00:00"/>
    <x v="0"/>
    <s v="Engineer"/>
    <s v="Male"/>
    <n v="97142"/>
    <s v="Asian"/>
    <s v="Married"/>
    <x v="0"/>
    <x v="0"/>
  </r>
  <r>
    <x v="2655"/>
    <s v="Francesca Mcmahon"/>
    <d v="2019-12-15T00:00:00"/>
    <s v="N/A"/>
    <s v="Production Technician I"/>
    <s v="Darlene Green"/>
    <s v="Unknown"/>
    <x v="7"/>
    <x v="0"/>
    <x v="0"/>
    <x v="2"/>
    <x v="0"/>
    <x v="0"/>
    <s v="N/A"/>
    <x v="2"/>
    <s v="Underground"/>
    <d v="2001-04-14T00:00:00"/>
    <x v="0"/>
    <s v="Laborer"/>
    <s v="Male"/>
    <n v="72523"/>
    <s v="Hispanic"/>
    <s v="Divorced"/>
    <x v="2"/>
    <x v="2"/>
  </r>
  <r>
    <x v="2656"/>
    <s v="Lorelei Walls"/>
    <d v="2021-08-29T00:00:00"/>
    <s v="N/A"/>
    <s v="Production Technician I"/>
    <s v="Christine Mccarthy"/>
    <s v="Unknown"/>
    <x v="2"/>
    <x v="0"/>
    <x v="0"/>
    <x v="1"/>
    <x v="2"/>
    <x v="0"/>
    <s v="N/A"/>
    <x v="2"/>
    <s v="General - Con"/>
    <d v="1992-03-04T00:00:00"/>
    <x v="0"/>
    <s v="Flagger"/>
    <s v="Female"/>
    <n v="44406"/>
    <s v="Black"/>
    <s v="Single"/>
    <x v="0"/>
    <x v="3"/>
  </r>
  <r>
    <x v="2657"/>
    <s v="Emery Gillespie"/>
    <d v="2022-11-04T00:00:00"/>
    <d v="2023-07-07T00:00:00"/>
    <s v="Production Technician I"/>
    <s v="Thomas Jackson"/>
    <s v="Unknown"/>
    <x v="0"/>
    <x v="0"/>
    <x v="0"/>
    <x v="1"/>
    <x v="1"/>
    <x v="1"/>
    <s v="Once simple the decade."/>
    <x v="2"/>
    <s v="Project Management - Con"/>
    <d v="1966-11-25T00:00:00"/>
    <x v="0"/>
    <s v="Technician"/>
    <s v="Female"/>
    <n v="95682"/>
    <s v="Black"/>
    <s v="Divorced"/>
    <x v="0"/>
    <x v="0"/>
  </r>
  <r>
    <x v="2658"/>
    <s v="Kaylee Baldwin"/>
    <d v="2019-10-02T00:00:00"/>
    <d v="2019-10-13T00:00:00"/>
    <s v="Production Technician I"/>
    <s v="Eric Powell"/>
    <s v="Unknown"/>
    <x v="9"/>
    <x v="0"/>
    <x v="2"/>
    <x v="0"/>
    <x v="0"/>
    <x v="2"/>
    <s v="Second focus stay scientist."/>
    <x v="2"/>
    <s v="Field Operations"/>
    <d v="1989-10-30T00:00:00"/>
    <x v="0"/>
    <s v="Engineer"/>
    <s v="Male"/>
    <n v="86746"/>
    <s v="Other"/>
    <s v="Divorced"/>
    <x v="2"/>
    <x v="4"/>
  </r>
  <r>
    <x v="2659"/>
    <s v="Aron Hester"/>
    <d v="2019-05-24T00:00:00"/>
    <s v="N/A"/>
    <s v="Production Technician I"/>
    <s v="Joel Browning"/>
    <s v="Unknown"/>
    <x v="6"/>
    <x v="0"/>
    <x v="2"/>
    <x v="0"/>
    <x v="2"/>
    <x v="0"/>
    <s v="N/A"/>
    <x v="2"/>
    <s v="Field Operations"/>
    <d v="1974-06-21T00:00:00"/>
    <x v="0"/>
    <s v="Supervisor"/>
    <s v="Male"/>
    <n v="73540"/>
    <s v="Hispanic"/>
    <s v="Single"/>
    <x v="2"/>
    <x v="0"/>
  </r>
  <r>
    <x v="2660"/>
    <s v="Reagan Brennan"/>
    <d v="2022-02-28T00:00:00"/>
    <d v="2022-09-05T00:00:00"/>
    <s v="Production Technician I"/>
    <s v="Denise Roman"/>
    <s v="Unknown"/>
    <x v="5"/>
    <x v="0"/>
    <x v="1"/>
    <x v="1"/>
    <x v="1"/>
    <x v="1"/>
    <s v="Decide group difference decide."/>
    <x v="2"/>
    <s v="Executive"/>
    <d v="1952-05-22T00:00:00"/>
    <x v="0"/>
    <s v="Vp"/>
    <s v="Male"/>
    <n v="21624"/>
    <s v="Asian"/>
    <s v="Married"/>
    <x v="0"/>
    <x v="0"/>
  </r>
  <r>
    <x v="2661"/>
    <s v="Hugh Berry"/>
    <d v="2023-06-13T00:00:00"/>
    <s v="N/A"/>
    <s v="Production Technician I"/>
    <s v="Linda Cummings"/>
    <s v="Unknown"/>
    <x v="1"/>
    <x v="0"/>
    <x v="2"/>
    <x v="2"/>
    <x v="1"/>
    <x v="0"/>
    <s v="N/A"/>
    <x v="2"/>
    <s v="Wireline Construction"/>
    <d v="1973-04-18T00:00:00"/>
    <x v="0"/>
    <s v="Laborer"/>
    <s v="Male"/>
    <n v="90473"/>
    <s v="Other"/>
    <s v="Married"/>
    <x v="2"/>
    <x v="1"/>
  </r>
  <r>
    <x v="2662"/>
    <s v="Brandon Anderson"/>
    <d v="2019-10-07T00:00:00"/>
    <d v="2022-01-22T00:00:00"/>
    <s v="Production Technician I"/>
    <s v="Sean Kennedy"/>
    <s v="Unknown"/>
    <x v="8"/>
    <x v="3"/>
    <x v="0"/>
    <x v="2"/>
    <x v="2"/>
    <x v="4"/>
    <s v="Bar serious exist pretty."/>
    <x v="2"/>
    <s v="General - Con"/>
    <d v="1977-11-23T00:00:00"/>
    <x v="0"/>
    <s v="Foreman"/>
    <s v="Female"/>
    <n v="13534"/>
    <s v="Black"/>
    <s v="Single"/>
    <x v="2"/>
    <x v="0"/>
  </r>
  <r>
    <x v="2663"/>
    <s v="Diana Garza"/>
    <d v="2020-10-06T00:00:00"/>
    <d v="2022-01-12T00:00:00"/>
    <s v="Production Technician I"/>
    <s v="Robert Reid"/>
    <s v="Unknown"/>
    <x v="3"/>
    <x v="3"/>
    <x v="2"/>
    <x v="1"/>
    <x v="0"/>
    <x v="1"/>
    <s v="Let political issue."/>
    <x v="2"/>
    <s v="Field Operations"/>
    <d v="1956-08-15T00:00:00"/>
    <x v="0"/>
    <s v="Locator"/>
    <s v="Female"/>
    <n v="2667"/>
    <s v="Other"/>
    <s v="Widowed"/>
    <x v="0"/>
    <x v="0"/>
  </r>
  <r>
    <x v="2664"/>
    <s v="Dalton Bowen"/>
    <d v="2019-11-22T00:00:00"/>
    <s v="N/A"/>
    <s v="Production Technician I"/>
    <s v="Lucas Morse"/>
    <s v="Unknown"/>
    <x v="4"/>
    <x v="0"/>
    <x v="2"/>
    <x v="2"/>
    <x v="1"/>
    <x v="0"/>
    <s v="N/A"/>
    <x v="2"/>
    <s v="Field Operations"/>
    <d v="1985-03-30T00:00:00"/>
    <x v="0"/>
    <s v="Field Technician"/>
    <s v="Male"/>
    <n v="54319"/>
    <s v="Asian"/>
    <s v="Married"/>
    <x v="0"/>
    <x v="0"/>
  </r>
  <r>
    <x v="2665"/>
    <s v="Davin Peters"/>
    <d v="2022-04-29T00:00:00"/>
    <d v="2023-01-21T00:00:00"/>
    <s v="Production Technician I"/>
    <s v="Melissa Shaw"/>
    <s v="Unknown"/>
    <x v="7"/>
    <x v="0"/>
    <x v="2"/>
    <x v="0"/>
    <x v="2"/>
    <x v="1"/>
    <s v="Rule film know if eat hear."/>
    <x v="2"/>
    <s v="Field Operations"/>
    <d v="1956-05-19T00:00:00"/>
    <x v="0"/>
    <s v="Laborer"/>
    <s v="Male"/>
    <n v="16052"/>
    <s v="Hispanic"/>
    <s v="Single"/>
    <x v="0"/>
    <x v="0"/>
  </r>
  <r>
    <x v="2666"/>
    <s v="Leyla Warren"/>
    <d v="2022-12-11T00:00:00"/>
    <d v="2023-04-28T00:00:00"/>
    <s v="Production Technician I"/>
    <s v="Brooke Meyer"/>
    <s v="Unknown"/>
    <x v="2"/>
    <x v="0"/>
    <x v="0"/>
    <x v="2"/>
    <x v="1"/>
    <x v="3"/>
    <s v="Term southern major ever care."/>
    <x v="2"/>
    <s v="Billable Consultants"/>
    <d v="1998-08-23T00:00:00"/>
    <x v="0"/>
    <s v="Technician"/>
    <s v="Male"/>
    <n v="18998"/>
    <s v="Black"/>
    <s v="Single"/>
    <x v="0"/>
    <x v="0"/>
  </r>
  <r>
    <x v="2667"/>
    <s v="Victoria Allen"/>
    <d v="2023-08-06T00:00:00"/>
    <d v="2023-08-06T00:00:00"/>
    <s v="Production Technician I"/>
    <s v="Christopher Clark"/>
    <s v="Unknown"/>
    <x v="0"/>
    <x v="0"/>
    <x v="2"/>
    <x v="1"/>
    <x v="2"/>
    <x v="2"/>
    <s v="Rest such husband through his customer no look."/>
    <x v="2"/>
    <s v="Underground"/>
    <d v="1996-05-24T00:00:00"/>
    <x v="0"/>
    <s v="Operator"/>
    <s v="Male"/>
    <n v="33735"/>
    <s v="Asian"/>
    <s v="Widowed"/>
    <x v="3"/>
    <x v="0"/>
  </r>
  <r>
    <x v="2668"/>
    <s v="Tyler Hines"/>
    <d v="2020-03-28T00:00:00"/>
    <d v="2023-03-12T00:00:00"/>
    <s v="Production Technician I"/>
    <s v="Joshua Francis"/>
    <s v="Unknown"/>
    <x v="9"/>
    <x v="2"/>
    <x v="1"/>
    <x v="0"/>
    <x v="1"/>
    <x v="4"/>
    <s v="Let former service."/>
    <x v="2"/>
    <s v="Finance &amp; Accounting"/>
    <d v="1967-01-16T00:00:00"/>
    <x v="0"/>
    <s v="Clerk"/>
    <s v="Male"/>
    <n v="81928"/>
    <s v="Black"/>
    <s v="Widowed"/>
    <x v="0"/>
    <x v="0"/>
  </r>
  <r>
    <x v="2669"/>
    <s v="Sandra Atkinson"/>
    <d v="2022-08-11T00:00:00"/>
    <d v="2023-03-27T00:00:00"/>
    <s v="Production Technician II"/>
    <s v="Walter Shaw"/>
    <s v="Unknown"/>
    <x v="4"/>
    <x v="0"/>
    <x v="2"/>
    <x v="0"/>
    <x v="2"/>
    <x v="3"/>
    <s v="Far happy light already."/>
    <x v="2"/>
    <s v="Billable Consultants"/>
    <d v="1969-01-17T00:00:00"/>
    <x v="0"/>
    <s v="Engineer"/>
    <s v="Female"/>
    <n v="14006"/>
    <s v="Hispanic"/>
    <s v="Widowed"/>
    <x v="3"/>
    <x v="0"/>
  </r>
  <r>
    <x v="2670"/>
    <s v="Simone Hayes"/>
    <d v="2023-01-26T00:00:00"/>
    <d v="2023-06-19T00:00:00"/>
    <s v="Production Technician II"/>
    <s v="Alexander Roberts"/>
    <s v="Unknown"/>
    <x v="6"/>
    <x v="2"/>
    <x v="0"/>
    <x v="0"/>
    <x v="1"/>
    <x v="1"/>
    <s v="Edge cold language. Once bring quality hot."/>
    <x v="2"/>
    <s v="Splicing"/>
    <d v="1989-12-29T00:00:00"/>
    <x v="0"/>
    <s v="Splicer"/>
    <s v="Female"/>
    <n v="45376"/>
    <s v="Asian"/>
    <s v="Divorced"/>
    <x v="3"/>
    <x v="0"/>
  </r>
  <r>
    <x v="2671"/>
    <s v="Rhett Valenzuela"/>
    <d v="2019-01-14T00:00:00"/>
    <s v="N/A"/>
    <s v="Production Technician II"/>
    <s v="Aaron Holland"/>
    <s v="Unknown"/>
    <x v="5"/>
    <x v="0"/>
    <x v="0"/>
    <x v="0"/>
    <x v="2"/>
    <x v="0"/>
    <s v="N/A"/>
    <x v="2"/>
    <s v="General - Con"/>
    <d v="1991-02-24T00:00:00"/>
    <x v="0"/>
    <s v="Foreman"/>
    <s v="Female"/>
    <n v="44501"/>
    <s v="Asian"/>
    <s v="Divorced"/>
    <x v="0"/>
    <x v="0"/>
  </r>
  <r>
    <x v="2672"/>
    <s v="Lane Zuniga"/>
    <d v="2022-06-11T00:00:00"/>
    <d v="2023-01-10T00:00:00"/>
    <s v="Production Technician II"/>
    <s v="Casey Morris"/>
    <s v="Unknown"/>
    <x v="7"/>
    <x v="2"/>
    <x v="2"/>
    <x v="2"/>
    <x v="1"/>
    <x v="2"/>
    <s v="My teach piece need school fight rock."/>
    <x v="2"/>
    <s v="People Services"/>
    <d v="1973-02-19T00:00:00"/>
    <x v="0"/>
    <s v="Manager"/>
    <s v="Female"/>
    <n v="47767"/>
    <s v="Other"/>
    <s v="Widowed"/>
    <x v="0"/>
    <x v="0"/>
  </r>
  <r>
    <x v="2673"/>
    <s v="Isabelle Shields"/>
    <d v="2020-06-25T00:00:00"/>
    <d v="2022-03-02T00:00:00"/>
    <s v="Production Technician II"/>
    <s v="Sarah Williamson"/>
    <s v="Unknown"/>
    <x v="0"/>
    <x v="2"/>
    <x v="0"/>
    <x v="1"/>
    <x v="0"/>
    <x v="2"/>
    <s v="Five carry couple goal western."/>
    <x v="2"/>
    <s v="Engineers"/>
    <d v="1996-05-01T00:00:00"/>
    <x v="0"/>
    <s v="Engineer"/>
    <s v="Female"/>
    <n v="39141"/>
    <s v="Other"/>
    <s v="Single"/>
    <x v="0"/>
    <x v="0"/>
  </r>
  <r>
    <x v="2674"/>
    <s v="Mario Mays"/>
    <d v="2020-06-08T00:00:00"/>
    <d v="2022-12-29T00:00:00"/>
    <s v="Production Technician II"/>
    <s v="Melissa Torres"/>
    <s v="Unknown"/>
    <x v="9"/>
    <x v="0"/>
    <x v="2"/>
    <x v="1"/>
    <x v="2"/>
    <x v="3"/>
    <s v="Herself others song center word almost without."/>
    <x v="2"/>
    <s v="Engineers"/>
    <d v="1952-08-28T00:00:00"/>
    <x v="0"/>
    <s v="Technician"/>
    <s v="Female"/>
    <n v="70090"/>
    <s v="Hispanic"/>
    <s v="Divorced"/>
    <x v="0"/>
    <x v="0"/>
  </r>
  <r>
    <x v="2675"/>
    <s v="Leah Robinson"/>
    <d v="2018-08-29T00:00:00"/>
    <s v="N/A"/>
    <s v="Production Technician I"/>
    <s v="Craig Hawkins"/>
    <s v="Unknown"/>
    <x v="0"/>
    <x v="0"/>
    <x v="1"/>
    <x v="2"/>
    <x v="0"/>
    <x v="0"/>
    <s v="N/A"/>
    <x v="2"/>
    <s v="Yard (Material Handling)"/>
    <d v="1993-11-29T00:00:00"/>
    <x v="0"/>
    <s v="Associate"/>
    <s v="Male"/>
    <n v="35858"/>
    <s v="Black"/>
    <s v="Divorced"/>
    <x v="0"/>
    <x v="0"/>
  </r>
  <r>
    <x v="2676"/>
    <s v="Dayami Bailey"/>
    <d v="2022-10-01T00:00:00"/>
    <s v="N/A"/>
    <s v="Production Technician I"/>
    <s v="Matthew Hughes"/>
    <s v="Unknown"/>
    <x v="9"/>
    <x v="0"/>
    <x v="2"/>
    <x v="0"/>
    <x v="2"/>
    <x v="0"/>
    <s v="N/A"/>
    <x v="2"/>
    <s v="Field Operations"/>
    <d v="1960-02-04T00:00:00"/>
    <x v="0"/>
    <s v="Supervisor"/>
    <s v="Male"/>
    <n v="27462"/>
    <s v="Hispanic"/>
    <s v="Single"/>
    <x v="0"/>
    <x v="0"/>
  </r>
  <r>
    <x v="2677"/>
    <s v="Ramon Fleming"/>
    <d v="2021-07-22T00:00:00"/>
    <s v="N/A"/>
    <s v="Production Technician I"/>
    <s v="Chad Ramirez"/>
    <s v="Unknown"/>
    <x v="4"/>
    <x v="0"/>
    <x v="2"/>
    <x v="0"/>
    <x v="2"/>
    <x v="0"/>
    <s v="N/A"/>
    <x v="2"/>
    <s v="General - Eng"/>
    <d v="1999-05-24T00:00:00"/>
    <x v="0"/>
    <s v="Drafter"/>
    <s v="Male"/>
    <n v="65321"/>
    <s v="Asian"/>
    <s v="Single"/>
    <x v="0"/>
    <x v="0"/>
  </r>
  <r>
    <x v="2678"/>
    <s v="Pedro Harrison"/>
    <d v="2019-12-14T00:00:00"/>
    <s v="N/A"/>
    <s v="Production Technician I"/>
    <s v="Erica Moore"/>
    <s v="Unknown"/>
    <x v="6"/>
    <x v="0"/>
    <x v="2"/>
    <x v="0"/>
    <x v="2"/>
    <x v="0"/>
    <s v="N/A"/>
    <x v="2"/>
    <s v="Engineers"/>
    <d v="1989-07-16T00:00:00"/>
    <x v="0"/>
    <s v="Engineer"/>
    <s v="Male"/>
    <n v="54017"/>
    <s v="Asian"/>
    <s v="Divorced"/>
    <x v="0"/>
    <x v="0"/>
  </r>
  <r>
    <x v="2679"/>
    <s v="Harrison Hudson"/>
    <d v="2020-03-27T00:00:00"/>
    <s v="N/A"/>
    <s v="Production Technician I"/>
    <s v="Felicia Ashley"/>
    <s v="Unknown"/>
    <x v="5"/>
    <x v="0"/>
    <x v="0"/>
    <x v="2"/>
    <x v="2"/>
    <x v="0"/>
    <s v="N/A"/>
    <x v="2"/>
    <s v="Underground"/>
    <d v="1985-09-14T00:00:00"/>
    <x v="0"/>
    <s v="Operator"/>
    <s v="Female"/>
    <n v="51584"/>
    <s v="Other"/>
    <s v="Divorced"/>
    <x v="0"/>
    <x v="0"/>
  </r>
  <r>
    <x v="2680"/>
    <s v="Taniya Lane"/>
    <d v="2021-11-25T00:00:00"/>
    <s v="N/A"/>
    <s v="Production Technician I"/>
    <s v="James Williams"/>
    <s v="Unknown"/>
    <x v="7"/>
    <x v="0"/>
    <x v="0"/>
    <x v="2"/>
    <x v="1"/>
    <x v="0"/>
    <s v="N/A"/>
    <x v="2"/>
    <s v="Engineers"/>
    <d v="1976-03-17T00:00:00"/>
    <x v="0"/>
    <s v="Project Manager"/>
    <s v="Female"/>
    <n v="75321"/>
    <s v="Black"/>
    <s v="Widowed"/>
    <x v="0"/>
    <x v="0"/>
  </r>
  <r>
    <x v="2681"/>
    <s v="Rene Wallace"/>
    <d v="2023-07-08T00:00:00"/>
    <s v="N/A"/>
    <s v="Production Technician I"/>
    <s v="Michael Diaz MD"/>
    <s v="Unknown"/>
    <x v="3"/>
    <x v="0"/>
    <x v="2"/>
    <x v="1"/>
    <x v="1"/>
    <x v="0"/>
    <s v="N/A"/>
    <x v="2"/>
    <s v="Field Operations"/>
    <d v="1943-04-28T00:00:00"/>
    <x v="0"/>
    <s v="Technician"/>
    <s v="Female"/>
    <n v="37646"/>
    <s v="Black"/>
    <s v="Single"/>
    <x v="0"/>
    <x v="3"/>
  </r>
  <r>
    <x v="2682"/>
    <s v="Kai Gaines"/>
    <d v="2021-11-02T00:00:00"/>
    <d v="2021-12-11T00:00:00"/>
    <s v="Production Technician I"/>
    <s v="Mackenzie Porter"/>
    <s v="Unknown"/>
    <x v="2"/>
    <x v="0"/>
    <x v="0"/>
    <x v="1"/>
    <x v="1"/>
    <x v="1"/>
    <s v="Central baby moment benefit do."/>
    <x v="2"/>
    <s v="Finance &amp; Accounting"/>
    <d v="1956-01-06T00:00:00"/>
    <x v="0"/>
    <s v="Administration"/>
    <s v="Male"/>
    <n v="33204"/>
    <s v="Other"/>
    <s v="Divorced"/>
    <x v="0"/>
    <x v="0"/>
  </r>
  <r>
    <x v="2683"/>
    <s v="Noelle Levy"/>
    <d v="2019-12-01T00:00:00"/>
    <d v="2022-12-25T00:00:00"/>
    <s v="Production Technician I"/>
    <s v="Robert Simmons"/>
    <s v="Unknown"/>
    <x v="1"/>
    <x v="0"/>
    <x v="1"/>
    <x v="1"/>
    <x v="0"/>
    <x v="1"/>
    <s v="Scientist believe edge imagine push bit fast."/>
    <x v="2"/>
    <s v="Field Operations"/>
    <d v="1954-08-03T00:00:00"/>
    <x v="0"/>
    <s v="Technician"/>
    <s v="Male"/>
    <n v="76198"/>
    <s v="Hispanic"/>
    <s v="Widowed"/>
    <x v="0"/>
    <x v="0"/>
  </r>
  <r>
    <x v="2684"/>
    <s v="Kylie Jimenez"/>
    <d v="2022-08-16T00:00:00"/>
    <d v="2022-11-10T00:00:00"/>
    <s v="Production Technician I"/>
    <s v="Jordan Harrison"/>
    <s v="Unknown"/>
    <x v="8"/>
    <x v="0"/>
    <x v="2"/>
    <x v="1"/>
    <x v="2"/>
    <x v="4"/>
    <s v="Factor doctor edge police."/>
    <x v="2"/>
    <s v="Project Management - Con"/>
    <d v="1986-06-22T00:00:00"/>
    <x v="0"/>
    <s v="Coordinator"/>
    <s v="Male"/>
    <n v="10600"/>
    <s v="Asian"/>
    <s v="Widowed"/>
    <x v="0"/>
    <x v="0"/>
  </r>
  <r>
    <x v="2685"/>
    <s v="Carly Figueroa"/>
    <d v="2021-04-25T00:00:00"/>
    <d v="2022-12-12T00:00:00"/>
    <s v="Production Technician I"/>
    <s v="Jesse Farmer"/>
    <s v="Unknown"/>
    <x v="0"/>
    <x v="3"/>
    <x v="0"/>
    <x v="0"/>
    <x v="2"/>
    <x v="4"/>
    <s v="Concern expect add skill."/>
    <x v="2"/>
    <s v="Engineers"/>
    <d v="1998-04-20T00:00:00"/>
    <x v="0"/>
    <s v="Director"/>
    <s v="Male"/>
    <n v="67909"/>
    <s v="White"/>
    <s v="Single"/>
    <x v="2"/>
    <x v="4"/>
  </r>
  <r>
    <x v="2686"/>
    <s v="Bria Mcpherson"/>
    <d v="2019-05-17T00:00:00"/>
    <s v="N/A"/>
    <s v="Production Technician I"/>
    <s v="Brianna Blake"/>
    <s v="Unknown"/>
    <x v="9"/>
    <x v="0"/>
    <x v="0"/>
    <x v="2"/>
    <x v="1"/>
    <x v="0"/>
    <s v="N/A"/>
    <x v="2"/>
    <s v="Field Operations"/>
    <d v="1944-08-20T00:00:00"/>
    <x v="0"/>
    <s v="Supervisor"/>
    <s v="Female"/>
    <n v="26340"/>
    <s v="White"/>
    <s v="Divorced"/>
    <x v="2"/>
    <x v="4"/>
  </r>
  <r>
    <x v="2687"/>
    <s v="Brynn Harding"/>
    <d v="2019-05-04T00:00:00"/>
    <d v="2021-08-03T00:00:00"/>
    <s v="Production Technician I"/>
    <s v="Kathleen Clark"/>
    <s v="Unknown"/>
    <x v="4"/>
    <x v="3"/>
    <x v="1"/>
    <x v="2"/>
    <x v="2"/>
    <x v="1"/>
    <s v="Matter man skill produce poor."/>
    <x v="2"/>
    <s v="Wireline Construction"/>
    <d v="1951-09-19T00:00:00"/>
    <x v="0"/>
    <s v="Manager"/>
    <s v="Female"/>
    <n v="42113"/>
    <s v="Asian"/>
    <s v="Divorced"/>
    <x v="2"/>
    <x v="0"/>
  </r>
  <r>
    <x v="2688"/>
    <s v="Rashad Wells"/>
    <d v="2021-07-16T00:00:00"/>
    <s v="N/A"/>
    <s v="Production Technician I"/>
    <s v="Jonathan Gutierrez"/>
    <s v="Unknown"/>
    <x v="6"/>
    <x v="0"/>
    <x v="1"/>
    <x v="0"/>
    <x v="1"/>
    <x v="0"/>
    <s v="N/A"/>
    <x v="2"/>
    <s v="Field Operations"/>
    <d v="1960-12-29T00:00:00"/>
    <x v="0"/>
    <s v="Laborer"/>
    <s v="Male"/>
    <n v="95832"/>
    <s v="Asian"/>
    <s v="Married"/>
    <x v="2"/>
    <x v="0"/>
  </r>
  <r>
    <x v="2689"/>
    <s v="Jaylene Deleon"/>
    <d v="2020-08-04T00:00:00"/>
    <d v="2021-02-27T00:00:00"/>
    <s v="Production Technician I"/>
    <s v="Adam Barber"/>
    <s v="Unknown"/>
    <x v="5"/>
    <x v="0"/>
    <x v="0"/>
    <x v="0"/>
    <x v="1"/>
    <x v="2"/>
    <s v="Size manager receive decide attention play plant."/>
    <x v="2"/>
    <s v="Yard (Material Handling)"/>
    <d v="1950-11-14T00:00:00"/>
    <x v="0"/>
    <s v="Laborer"/>
    <s v="Male"/>
    <n v="60287"/>
    <s v="White"/>
    <s v="Single"/>
    <x v="3"/>
    <x v="0"/>
  </r>
  <r>
    <x v="2690"/>
    <s v="Chace Church"/>
    <d v="2020-11-23T00:00:00"/>
    <s v="N/A"/>
    <s v="Production Technician I"/>
    <s v="David Valenzuela"/>
    <s v="Unknown"/>
    <x v="7"/>
    <x v="0"/>
    <x v="0"/>
    <x v="1"/>
    <x v="2"/>
    <x v="0"/>
    <s v="N/A"/>
    <x v="2"/>
    <s v="Finance &amp; Accounting"/>
    <d v="1993-01-03T00:00:00"/>
    <x v="0"/>
    <s v="Manager"/>
    <s v="Male"/>
    <n v="34316"/>
    <s v="Asian"/>
    <s v="Single"/>
    <x v="3"/>
    <x v="4"/>
  </r>
  <r>
    <x v="2691"/>
    <s v="Zayne Hunter"/>
    <d v="2019-11-11T00:00:00"/>
    <s v="N/A"/>
    <s v="Production Technician I"/>
    <s v="Lisa Jordan"/>
    <s v="Unknown"/>
    <x v="3"/>
    <x v="0"/>
    <x v="2"/>
    <x v="2"/>
    <x v="0"/>
    <x v="0"/>
    <s v="N/A"/>
    <x v="2"/>
    <s v="Aerial"/>
    <d v="1979-12-15T00:00:00"/>
    <x v="0"/>
    <s v="Lineman"/>
    <s v="Male"/>
    <n v="75371"/>
    <s v="Black"/>
    <s v="Widowed"/>
    <x v="3"/>
    <x v="0"/>
  </r>
  <r>
    <x v="2692"/>
    <s v="Amya Vega"/>
    <d v="2019-05-20T00:00:00"/>
    <d v="2020-08-30T00:00:00"/>
    <s v="Production Technician II"/>
    <s v="Alexa Smith"/>
    <s v="Unknown"/>
    <x v="4"/>
    <x v="0"/>
    <x v="0"/>
    <x v="2"/>
    <x v="1"/>
    <x v="1"/>
    <s v="Name social full approach. Position want win."/>
    <x v="2"/>
    <s v="Project Management - Con"/>
    <d v="1977-08-01T00:00:00"/>
    <x v="0"/>
    <s v="Field Project Manager"/>
    <s v="Female"/>
    <n v="13727"/>
    <s v="White"/>
    <s v="Married"/>
    <x v="2"/>
    <x v="1"/>
  </r>
  <r>
    <x v="2693"/>
    <s v="Nickolas West"/>
    <d v="2019-11-05T00:00:00"/>
    <d v="2022-04-16T00:00:00"/>
    <s v="Production Technician II"/>
    <s v="Sue Harper"/>
    <s v="Unknown"/>
    <x v="6"/>
    <x v="2"/>
    <x v="2"/>
    <x v="0"/>
    <x v="0"/>
    <x v="1"/>
    <s v="Training civil attention exist matter water."/>
    <x v="2"/>
    <s v="Field Operations"/>
    <d v="1961-03-11T00:00:00"/>
    <x v="0"/>
    <s v="Specialist"/>
    <s v="Female"/>
    <n v="94278"/>
    <s v="Hispanic"/>
    <s v="Married"/>
    <x v="1"/>
    <x v="3"/>
  </r>
  <r>
    <x v="2694"/>
    <s v="Cason Neal"/>
    <d v="2018-09-20T00:00:00"/>
    <d v="2021-02-04T00:00:00"/>
    <s v="Production Technician II"/>
    <s v="Savannah Schneider"/>
    <s v="Unknown"/>
    <x v="5"/>
    <x v="2"/>
    <x v="1"/>
    <x v="1"/>
    <x v="1"/>
    <x v="2"/>
    <s v="Public ask American affect market order."/>
    <x v="2"/>
    <s v="Catv"/>
    <d v="1989-11-28T00:00:00"/>
    <x v="0"/>
    <s v="Laborer"/>
    <s v="Female"/>
    <n v="70817"/>
    <s v="Hispanic"/>
    <s v="Divorced"/>
    <x v="1"/>
    <x v="3"/>
  </r>
  <r>
    <x v="2695"/>
    <s v="Aldo Dyer"/>
    <d v="2020-09-02T00:00:00"/>
    <d v="2023-05-26T00:00:00"/>
    <s v="Production Technician II"/>
    <s v="Chase Ramirez"/>
    <s v="Unknown"/>
    <x v="7"/>
    <x v="2"/>
    <x v="1"/>
    <x v="2"/>
    <x v="0"/>
    <x v="3"/>
    <s v="Arrive its during organization about."/>
    <x v="2"/>
    <s v="Wireless"/>
    <d v="1989-10-07T00:00:00"/>
    <x v="0"/>
    <s v="Foreman"/>
    <s v="Female"/>
    <n v="74423"/>
    <s v="Hispanic"/>
    <s v="Widowed"/>
    <x v="1"/>
    <x v="0"/>
  </r>
  <r>
    <x v="2696"/>
    <s v="Sonia Skinner"/>
    <d v="2020-06-28T00:00:00"/>
    <s v="N/A"/>
    <s v="Production Technician II"/>
    <s v="Connor Galloway"/>
    <s v="Unknown"/>
    <x v="3"/>
    <x v="0"/>
    <x v="2"/>
    <x v="0"/>
    <x v="0"/>
    <x v="0"/>
    <s v="N/A"/>
    <x v="2"/>
    <s v="Field Operations"/>
    <d v="1992-12-26T00:00:00"/>
    <x v="0"/>
    <s v="Technician"/>
    <s v="Female"/>
    <n v="51256"/>
    <s v="Other"/>
    <s v="Single"/>
    <x v="1"/>
    <x v="3"/>
  </r>
  <r>
    <x v="2697"/>
    <s v="Julien Banks"/>
    <d v="2023-03-22T00:00:00"/>
    <d v="2023-05-30T00:00:00"/>
    <s v="Production Technician II"/>
    <s v="Savannah Weber"/>
    <s v="Unknown"/>
    <x v="2"/>
    <x v="0"/>
    <x v="2"/>
    <x v="0"/>
    <x v="2"/>
    <x v="1"/>
    <s v="Usually section evening with cup left."/>
    <x v="2"/>
    <s v="Catv"/>
    <d v="1984-06-12T00:00:00"/>
    <x v="0"/>
    <s v="Foreman"/>
    <s v="Female"/>
    <n v="16462"/>
    <s v="Hispanic"/>
    <s v="Married"/>
    <x v="1"/>
    <x v="0"/>
  </r>
  <r>
    <x v="2698"/>
    <s v="Madelyn Mcdonald"/>
    <d v="2022-08-30T00:00:00"/>
    <d v="2022-09-20T00:00:00"/>
    <s v="Production Technician I"/>
    <s v="Justin Harris"/>
    <s v="Unknown"/>
    <x v="3"/>
    <x v="2"/>
    <x v="0"/>
    <x v="2"/>
    <x v="1"/>
    <x v="1"/>
    <s v="Business draw with hear dream eat."/>
    <x v="2"/>
    <s v="Engineers"/>
    <d v="1977-01-31T00:00:00"/>
    <x v="0"/>
    <s v="Engineer"/>
    <s v="Male"/>
    <n v="48065"/>
    <s v="Asian"/>
    <s v="Divorced"/>
    <x v="1"/>
    <x v="1"/>
  </r>
  <r>
    <x v="2699"/>
    <s v="Brenden Nash"/>
    <d v="2019-10-24T00:00:00"/>
    <s v="N/A"/>
    <s v="Production Technician I"/>
    <s v="Wendy Rogers"/>
    <s v="Unknown"/>
    <x v="8"/>
    <x v="0"/>
    <x v="0"/>
    <x v="0"/>
    <x v="1"/>
    <x v="0"/>
    <s v="N/A"/>
    <x v="2"/>
    <s v="Wireline Construction"/>
    <d v="1988-04-12T00:00:00"/>
    <x v="0"/>
    <s v="Supervisor"/>
    <s v="Male"/>
    <n v="93840"/>
    <s v="Hispanic"/>
    <s v="Divorced"/>
    <x v="1"/>
    <x v="4"/>
  </r>
  <r>
    <x v="2700"/>
    <s v="Genesis Coleman"/>
    <d v="2019-11-09T00:00:00"/>
    <s v="N/A"/>
    <s v="Production Technician I"/>
    <s v="Bryan Greer"/>
    <s v="Unknown"/>
    <x v="1"/>
    <x v="0"/>
    <x v="0"/>
    <x v="2"/>
    <x v="1"/>
    <x v="0"/>
    <s v="N/A"/>
    <x v="2"/>
    <s v="Shop (Fleet)"/>
    <d v="1948-06-20T00:00:00"/>
    <x v="0"/>
    <s v="Mechanic"/>
    <s v="Male"/>
    <n v="35917"/>
    <s v="Other"/>
    <s v="Single"/>
    <x v="1"/>
    <x v="1"/>
  </r>
  <r>
    <x v="2701"/>
    <s v="Justice Branch"/>
    <d v="2019-07-13T00:00:00"/>
    <s v="N/A"/>
    <s v="Production Technician I"/>
    <s v="David Brown"/>
    <s v="Unknown"/>
    <x v="5"/>
    <x v="0"/>
    <x v="0"/>
    <x v="1"/>
    <x v="0"/>
    <x v="0"/>
    <s v="N/A"/>
    <x v="2"/>
    <s v="Aerial"/>
    <d v="1976-04-22T00:00:00"/>
    <x v="0"/>
    <s v="Foreman"/>
    <s v="Male"/>
    <n v="22165"/>
    <s v="Asian"/>
    <s v="Single"/>
    <x v="2"/>
    <x v="0"/>
  </r>
  <r>
    <x v="2702"/>
    <s v="Addisyn Guerrero"/>
    <d v="2020-08-31T00:00:00"/>
    <d v="2022-06-26T00:00:00"/>
    <s v="Production Technician I"/>
    <s v="Cory Lee"/>
    <s v="Unknown"/>
    <x v="6"/>
    <x v="0"/>
    <x v="0"/>
    <x v="0"/>
    <x v="0"/>
    <x v="3"/>
    <s v="Tax herself interview maybe control."/>
    <x v="2"/>
    <s v="Engineers"/>
    <d v="1951-02-15T00:00:00"/>
    <x v="0"/>
    <s v="Engineer"/>
    <s v="Female"/>
    <n v="87563"/>
    <s v="White"/>
    <s v="Widowed"/>
    <x v="2"/>
    <x v="3"/>
  </r>
  <r>
    <x v="2703"/>
    <s v="Addisyn Aguilar"/>
    <d v="2019-01-25T00:00:00"/>
    <d v="2021-10-26T00:00:00"/>
    <s v="Production Technician I"/>
    <s v="April Stevens"/>
    <s v="Unknown"/>
    <x v="9"/>
    <x v="0"/>
    <x v="2"/>
    <x v="1"/>
    <x v="0"/>
    <x v="1"/>
    <s v="Message firm social daughter third ready."/>
    <x v="2"/>
    <s v="Field Operations"/>
    <d v="1976-02-05T00:00:00"/>
    <x v="0"/>
    <s v="Associate"/>
    <s v="Female"/>
    <n v="20993"/>
    <s v="Asian"/>
    <s v="Married"/>
    <x v="2"/>
    <x v="2"/>
  </r>
  <r>
    <x v="2704"/>
    <s v="Marcos Gallagher"/>
    <d v="2020-11-21T00:00:00"/>
    <d v="2023-04-09T00:00:00"/>
    <s v="Production Technician I"/>
    <s v="Bridget Little"/>
    <s v="Unknown"/>
    <x v="0"/>
    <x v="0"/>
    <x v="2"/>
    <x v="0"/>
    <x v="0"/>
    <x v="1"/>
    <s v="Any after despite suddenly decade."/>
    <x v="2"/>
    <s v="General - Sga"/>
    <d v="1967-05-27T00:00:00"/>
    <x v="0"/>
    <s v="Vp"/>
    <s v="Female"/>
    <n v="88723"/>
    <s v="White"/>
    <s v="Single"/>
    <x v="2"/>
    <x v="0"/>
  </r>
  <r>
    <x v="2705"/>
    <s v="Mareli Parker"/>
    <d v="2019-09-23T00:00:00"/>
    <s v="N/A"/>
    <s v="Production Technician I"/>
    <s v="Lisa Hamilton"/>
    <s v="Unknown"/>
    <x v="2"/>
    <x v="0"/>
    <x v="2"/>
    <x v="2"/>
    <x v="0"/>
    <x v="0"/>
    <s v="N/A"/>
    <x v="2"/>
    <s v="Field Operations"/>
    <d v="1974-11-08T00:00:00"/>
    <x v="0"/>
    <s v="Laborer"/>
    <s v="Male"/>
    <n v="59933"/>
    <s v="White"/>
    <s v="Divorced"/>
    <x v="2"/>
    <x v="0"/>
  </r>
  <r>
    <x v="2706"/>
    <s v="Joshua Mitchell"/>
    <d v="2022-12-11T00:00:00"/>
    <s v="N/A"/>
    <s v="Production Technician I"/>
    <s v="Kenneth Keller"/>
    <s v="Unknown"/>
    <x v="7"/>
    <x v="0"/>
    <x v="1"/>
    <x v="2"/>
    <x v="1"/>
    <x v="0"/>
    <s v="N/A"/>
    <x v="2"/>
    <s v="Engineers"/>
    <d v="1995-12-01T00:00:00"/>
    <x v="0"/>
    <s v="Manager"/>
    <s v="Male"/>
    <n v="81280"/>
    <s v="Asian"/>
    <s v="Divorced"/>
    <x v="2"/>
    <x v="0"/>
  </r>
  <r>
    <x v="2707"/>
    <s v="Case Gaines"/>
    <d v="2020-08-21T00:00:00"/>
    <d v="2022-09-20T00:00:00"/>
    <s v="Production Technician I"/>
    <s v="Morgan Smith"/>
    <s v="Unknown"/>
    <x v="4"/>
    <x v="0"/>
    <x v="2"/>
    <x v="1"/>
    <x v="0"/>
    <x v="3"/>
    <s v="Finally feeling often some."/>
    <x v="2"/>
    <s v="Fielders"/>
    <d v="1974-02-19T00:00:00"/>
    <x v="0"/>
    <s v="Engineer"/>
    <s v="Male"/>
    <n v="13899"/>
    <s v="Black"/>
    <s v="Married"/>
    <x v="2"/>
    <x v="3"/>
  </r>
  <r>
    <x v="2708"/>
    <s v="Jacey Reyes"/>
    <d v="2019-02-04T00:00:00"/>
    <d v="2023-04-17T00:00:00"/>
    <s v="Production Technician I"/>
    <s v="Donald Powell"/>
    <s v="Unknown"/>
    <x v="3"/>
    <x v="0"/>
    <x v="2"/>
    <x v="1"/>
    <x v="0"/>
    <x v="2"/>
    <s v="Provide late phone school score sound growth."/>
    <x v="2"/>
    <s v="Splicing"/>
    <d v="1969-09-18T00:00:00"/>
    <x v="0"/>
    <s v="Splicer"/>
    <s v="Male"/>
    <n v="44907"/>
    <s v="Black"/>
    <s v="Divorced"/>
    <x v="2"/>
    <x v="2"/>
  </r>
  <r>
    <x v="2709"/>
    <s v="Dean Middleton"/>
    <d v="2021-10-29T00:00:00"/>
    <s v="N/A"/>
    <s v="Production Technician I"/>
    <s v="Rebecca Henderson"/>
    <s v="Unknown"/>
    <x v="8"/>
    <x v="0"/>
    <x v="2"/>
    <x v="1"/>
    <x v="0"/>
    <x v="0"/>
    <s v="N/A"/>
    <x v="2"/>
    <s v="Aerial"/>
    <d v="1960-10-16T00:00:00"/>
    <x v="0"/>
    <s v="Foreman"/>
    <s v="Female"/>
    <n v="64630"/>
    <s v="Hispanic"/>
    <s v="Single"/>
    <x v="2"/>
    <x v="4"/>
  </r>
  <r>
    <x v="2710"/>
    <s v="Marlene Bates"/>
    <d v="2021-07-17T00:00:00"/>
    <s v="N/A"/>
    <s v="Production Technician I"/>
    <s v="David Bowman"/>
    <s v="Unknown"/>
    <x v="1"/>
    <x v="0"/>
    <x v="0"/>
    <x v="0"/>
    <x v="1"/>
    <x v="0"/>
    <s v="N/A"/>
    <x v="2"/>
    <s v="Finance &amp; Accounting"/>
    <d v="1981-01-03T00:00:00"/>
    <x v="0"/>
    <s v="Administrative"/>
    <s v="Female"/>
    <n v="36588"/>
    <s v="Black"/>
    <s v="Single"/>
    <x v="3"/>
    <x v="4"/>
  </r>
  <r>
    <x v="2711"/>
    <s v="Kyra Ray"/>
    <d v="2019-04-28T00:00:00"/>
    <d v="2022-09-01T00:00:00"/>
    <s v="Production Technician I"/>
    <s v="Christopher Robertson"/>
    <s v="Unknown"/>
    <x v="5"/>
    <x v="3"/>
    <x v="0"/>
    <x v="1"/>
    <x v="1"/>
    <x v="4"/>
    <s v="Year color woman become year scene very."/>
    <x v="2"/>
    <s v="Field Operations"/>
    <d v="1956-04-03T00:00:00"/>
    <x v="0"/>
    <s v="Technician"/>
    <s v="Male"/>
    <n v="33658"/>
    <s v="Asian"/>
    <s v="Married"/>
    <x v="3"/>
    <x v="2"/>
  </r>
  <r>
    <x v="2712"/>
    <s v="Melanie Kennedy"/>
    <d v="2020-07-21T00:00:00"/>
    <s v="N/A"/>
    <s v="Production Technician I"/>
    <s v="Michelle Miller"/>
    <s v="Unknown"/>
    <x v="6"/>
    <x v="0"/>
    <x v="2"/>
    <x v="2"/>
    <x v="1"/>
    <x v="0"/>
    <s v="N/A"/>
    <x v="2"/>
    <s v="General - Sga"/>
    <d v="1985-04-10T00:00:00"/>
    <x v="0"/>
    <s v="Administrator"/>
    <s v="Male"/>
    <n v="87025"/>
    <s v="Hispanic"/>
    <s v="Widowed"/>
    <x v="0"/>
    <x v="0"/>
  </r>
  <r>
    <x v="2713"/>
    <s v="Aleena Mercer"/>
    <d v="2020-01-19T00:00:00"/>
    <s v="N/A"/>
    <s v="Production Technician I"/>
    <s v="Kyle Turner"/>
    <s v="Unknown"/>
    <x v="9"/>
    <x v="0"/>
    <x v="2"/>
    <x v="2"/>
    <x v="0"/>
    <x v="0"/>
    <s v="N/A"/>
    <x v="2"/>
    <s v="Field Operations"/>
    <d v="1965-04-19T00:00:00"/>
    <x v="0"/>
    <s v="Laborer"/>
    <s v="Male"/>
    <n v="93985"/>
    <s v="White"/>
    <s v="Married"/>
    <x v="0"/>
    <x v="3"/>
  </r>
  <r>
    <x v="2714"/>
    <s v="Jake White"/>
    <d v="2021-09-12T00:00:00"/>
    <s v="N/A"/>
    <s v="Production Technician I"/>
    <s v="Dawn Mendoza"/>
    <s v="Unknown"/>
    <x v="0"/>
    <x v="0"/>
    <x v="1"/>
    <x v="0"/>
    <x v="2"/>
    <x v="0"/>
    <s v="N/A"/>
    <x v="2"/>
    <s v="Project Management - Con"/>
    <d v="1976-03-05T00:00:00"/>
    <x v="0"/>
    <s v="Coordinator"/>
    <s v="Male"/>
    <n v="27233"/>
    <s v="Black"/>
    <s v="Widowed"/>
    <x v="0"/>
    <x v="3"/>
  </r>
  <r>
    <x v="2715"/>
    <s v="Chaim Chase"/>
    <d v="2022-07-31T00:00:00"/>
    <d v="2023-02-18T00:00:00"/>
    <s v="Production Technician II"/>
    <s v="David Goodman"/>
    <s v="Unknown"/>
    <x v="4"/>
    <x v="2"/>
    <x v="2"/>
    <x v="0"/>
    <x v="2"/>
    <x v="2"/>
    <s v="Walk call activity onto seven about."/>
    <x v="2"/>
    <s v="General - Con"/>
    <d v="1993-06-27T00:00:00"/>
    <x v="0"/>
    <s v="Laborer"/>
    <s v="Female"/>
    <n v="5569"/>
    <s v="Black"/>
    <s v="Married"/>
    <x v="0"/>
    <x v="4"/>
  </r>
  <r>
    <x v="2716"/>
    <s v="Keshawn Le"/>
    <d v="2023-05-18T00:00:00"/>
    <s v="N/A"/>
    <s v="Production Technician II"/>
    <s v="Samuel Turner"/>
    <s v="Unknown"/>
    <x v="6"/>
    <x v="0"/>
    <x v="1"/>
    <x v="2"/>
    <x v="2"/>
    <x v="0"/>
    <s v="N/A"/>
    <x v="2"/>
    <s v="Field Operations"/>
    <d v="1992-11-07T00:00:00"/>
    <x v="0"/>
    <s v="Specialist"/>
    <s v="Female"/>
    <n v="21090"/>
    <s v="Asian"/>
    <s v="Married"/>
    <x v="0"/>
    <x v="1"/>
  </r>
  <r>
    <x v="2717"/>
    <s v="Dalton Frazier"/>
    <d v="2021-05-25T00:00:00"/>
    <d v="2021-10-22T00:00:00"/>
    <s v="Production Technician II"/>
    <s v="Claudia White"/>
    <s v="Unknown"/>
    <x v="5"/>
    <x v="2"/>
    <x v="1"/>
    <x v="1"/>
    <x v="1"/>
    <x v="2"/>
    <s v="Save east phone arrive floor maybe."/>
    <x v="2"/>
    <s v="Field Operations"/>
    <d v="1946-09-15T00:00:00"/>
    <x v="0"/>
    <s v="Driver"/>
    <s v="Female"/>
    <n v="52357"/>
    <s v="Other"/>
    <s v="Married"/>
    <x v="0"/>
    <x v="3"/>
  </r>
  <r>
    <x v="2718"/>
    <s v="Cannon Hester"/>
    <d v="2022-07-22T00:00:00"/>
    <s v="N/A"/>
    <s v="Production Technician II"/>
    <s v="David Ward"/>
    <s v="Unknown"/>
    <x v="7"/>
    <x v="0"/>
    <x v="1"/>
    <x v="2"/>
    <x v="2"/>
    <x v="0"/>
    <s v="N/A"/>
    <x v="2"/>
    <s v="Underground"/>
    <d v="1947-07-08T00:00:00"/>
    <x v="0"/>
    <s v="Laborer"/>
    <s v="Female"/>
    <n v="47989"/>
    <s v="Hispanic"/>
    <s v="Divorced"/>
    <x v="0"/>
    <x v="0"/>
  </r>
  <r>
    <x v="2719"/>
    <s v="Crystal Brandt"/>
    <d v="2019-05-23T00:00:00"/>
    <d v="2020-09-12T00:00:00"/>
    <s v="Production Technician II"/>
    <s v="Andrew Schneider"/>
    <s v="Unknown"/>
    <x v="3"/>
    <x v="0"/>
    <x v="0"/>
    <x v="2"/>
    <x v="2"/>
    <x v="3"/>
    <s v="Young risk quality natural foreign claim."/>
    <x v="2"/>
    <s v="Field Operations"/>
    <d v="1958-12-18T00:00:00"/>
    <x v="0"/>
    <s v="Laborer"/>
    <s v="Female"/>
    <n v="31486"/>
    <s v="White"/>
    <s v="Single"/>
    <x v="0"/>
    <x v="0"/>
  </r>
  <r>
    <x v="2720"/>
    <s v="Johnny Goodman"/>
    <d v="2020-02-12T00:00:00"/>
    <d v="2020-04-07T00:00:00"/>
    <s v="Production Technician I"/>
    <s v="Loretta Gonzalez"/>
    <s v="Unknown"/>
    <x v="1"/>
    <x v="0"/>
    <x v="2"/>
    <x v="2"/>
    <x v="2"/>
    <x v="3"/>
    <s v="Recent agent choose dark hard eye."/>
    <x v="2"/>
    <s v="Fielders"/>
    <d v="1960-03-24T00:00:00"/>
    <x v="0"/>
    <s v="Engineer"/>
    <s v="Male"/>
    <n v="24794"/>
    <s v="Black"/>
    <s v="Widowed"/>
    <x v="0"/>
    <x v="1"/>
  </r>
  <r>
    <x v="2721"/>
    <s v="Nehemiah Hancock"/>
    <d v="2020-02-16T00:00:00"/>
    <d v="2022-01-09T00:00:00"/>
    <s v="Production Technician I"/>
    <s v="Alice Key"/>
    <s v="Unknown"/>
    <x v="8"/>
    <x v="2"/>
    <x v="0"/>
    <x v="2"/>
    <x v="2"/>
    <x v="1"/>
    <s v="Fast glass machine compare after check."/>
    <x v="2"/>
    <s v="Field Operations"/>
    <d v="1947-08-31T00:00:00"/>
    <x v="0"/>
    <s v="Laborer"/>
    <s v="Male"/>
    <n v="80316"/>
    <s v="White"/>
    <s v="Married"/>
    <x v="0"/>
    <x v="1"/>
  </r>
  <r>
    <x v="2722"/>
    <s v="Elliana Villanueva"/>
    <d v="2022-04-29T00:00:00"/>
    <d v="2022-07-16T00:00:00"/>
    <s v="Production Technician I"/>
    <s v="Ryan Downs"/>
    <s v="Unknown"/>
    <x v="0"/>
    <x v="2"/>
    <x v="2"/>
    <x v="0"/>
    <x v="1"/>
    <x v="4"/>
    <s v="Everyone chair white situation result."/>
    <x v="2"/>
    <s v="Wireline Construction"/>
    <d v="1972-08-30T00:00:00"/>
    <x v="0"/>
    <s v="Laborer"/>
    <s v="Male"/>
    <n v="46742"/>
    <s v="Asian"/>
    <s v="Married"/>
    <x v="0"/>
    <x v="0"/>
  </r>
  <r>
    <x v="2723"/>
    <s v="Essence Schwartz"/>
    <d v="2019-10-10T00:00:00"/>
    <d v="2021-10-30T00:00:00"/>
    <s v="Production Technician I"/>
    <s v="Alyssa Johnson"/>
    <s v="Unknown"/>
    <x v="9"/>
    <x v="2"/>
    <x v="0"/>
    <x v="1"/>
    <x v="1"/>
    <x v="4"/>
    <s v="Board star job song. Hundred believe heavy."/>
    <x v="2"/>
    <s v="Field Operations"/>
    <d v="1969-11-25T00:00:00"/>
    <x v="0"/>
    <s v="Laborer"/>
    <s v="Male"/>
    <n v="30194"/>
    <s v="Asian"/>
    <s v="Divorced"/>
    <x v="0"/>
    <x v="3"/>
  </r>
  <r>
    <x v="2724"/>
    <s v="Ryker Cox"/>
    <d v="2019-04-07T00:00:00"/>
    <d v="2023-07-09T00:00:00"/>
    <s v="Production Technician I"/>
    <s v="Stephanie Patterson"/>
    <s v="Unknown"/>
    <x v="4"/>
    <x v="0"/>
    <x v="1"/>
    <x v="2"/>
    <x v="0"/>
    <x v="2"/>
    <s v="Child write help growth home."/>
    <x v="2"/>
    <s v="Aerial"/>
    <d v="1955-08-21T00:00:00"/>
    <x v="0"/>
    <s v="Lineman"/>
    <s v="Male"/>
    <n v="36808"/>
    <s v="Asian"/>
    <s v="Widowed"/>
    <x v="0"/>
    <x v="4"/>
  </r>
  <r>
    <x v="2725"/>
    <s v="Averi Stevenson"/>
    <d v="2020-07-13T00:00:00"/>
    <d v="2021-09-18T00:00:00"/>
    <s v="Production Technician I"/>
    <s v="Sandra Richardson"/>
    <s v="Unknown"/>
    <x v="6"/>
    <x v="0"/>
    <x v="1"/>
    <x v="0"/>
    <x v="2"/>
    <x v="2"/>
    <s v="Great like sea behind stock drop debate such."/>
    <x v="2"/>
    <s v="General - Con"/>
    <d v="1995-07-25T00:00:00"/>
    <x v="0"/>
    <s v="Lineman"/>
    <s v="Female"/>
    <n v="36688"/>
    <s v="Other"/>
    <s v="Married"/>
    <x v="0"/>
    <x v="3"/>
  </r>
  <r>
    <x v="2726"/>
    <s v="Katherine Russo"/>
    <d v="2021-08-26T00:00:00"/>
    <s v="N/A"/>
    <s v="Production Technician I"/>
    <s v="Courtney Garcia"/>
    <s v="Unknown"/>
    <x v="5"/>
    <x v="0"/>
    <x v="0"/>
    <x v="1"/>
    <x v="1"/>
    <x v="0"/>
    <s v="N/A"/>
    <x v="2"/>
    <s v="Field Operations"/>
    <d v="1945-01-15T00:00:00"/>
    <x v="0"/>
    <s v="Supervisor"/>
    <s v="Female"/>
    <n v="37883"/>
    <s v="Other"/>
    <s v="Divorced"/>
    <x v="0"/>
    <x v="0"/>
  </r>
  <r>
    <x v="2727"/>
    <s v="Aydan Robbins"/>
    <d v="2021-12-23T00:00:00"/>
    <s v="N/A"/>
    <s v="Production Technician I"/>
    <s v="Tamara Grant"/>
    <s v="Unknown"/>
    <x v="7"/>
    <x v="0"/>
    <x v="1"/>
    <x v="0"/>
    <x v="0"/>
    <x v="0"/>
    <s v="N/A"/>
    <x v="2"/>
    <s v="Splicing"/>
    <d v="1967-02-07T00:00:00"/>
    <x v="0"/>
    <s v="Laborer"/>
    <s v="Male"/>
    <n v="39843"/>
    <s v="Hispanic"/>
    <s v="Divorced"/>
    <x v="0"/>
    <x v="2"/>
  </r>
  <r>
    <x v="2728"/>
    <s v="Heaven Walls"/>
    <d v="2022-12-08T00:00:00"/>
    <d v="2023-07-04T00:00:00"/>
    <s v="Production Technician I"/>
    <s v="Natasha Spears"/>
    <s v="Unknown"/>
    <x v="0"/>
    <x v="0"/>
    <x v="1"/>
    <x v="2"/>
    <x v="0"/>
    <x v="2"/>
    <s v="Until reason late off training situation."/>
    <x v="2"/>
    <s v="Wireline Construction"/>
    <d v="1943-01-01T00:00:00"/>
    <x v="0"/>
    <s v="Supervisor"/>
    <s v="Male"/>
    <n v="69873"/>
    <s v="Other"/>
    <s v="Divorced"/>
    <x v="0"/>
    <x v="0"/>
  </r>
  <r>
    <x v="2729"/>
    <s v="Bobby Chung"/>
    <d v="2022-01-18T00:00:00"/>
    <s v="N/A"/>
    <s v="Production Technician I"/>
    <s v="Sharon Vincent"/>
    <s v="Unknown"/>
    <x v="9"/>
    <x v="0"/>
    <x v="1"/>
    <x v="2"/>
    <x v="1"/>
    <x v="0"/>
    <s v="N/A"/>
    <x v="2"/>
    <s v="Fielders"/>
    <d v="1965-12-08T00:00:00"/>
    <x v="0"/>
    <s v="Engineer"/>
    <s v="Male"/>
    <n v="2548"/>
    <s v="Black"/>
    <s v="Widowed"/>
    <x v="0"/>
    <x v="3"/>
  </r>
  <r>
    <x v="2730"/>
    <s v="Maximus Fields"/>
    <d v="2020-02-28T00:00:00"/>
    <d v="2022-12-14T00:00:00"/>
    <s v="Production Technician I"/>
    <s v="Kimberly Phelps"/>
    <s v="Unknown"/>
    <x v="6"/>
    <x v="0"/>
    <x v="0"/>
    <x v="2"/>
    <x v="0"/>
    <x v="4"/>
    <s v="Along black change charge particular conference."/>
    <x v="2"/>
    <s v="Field Operations"/>
    <d v="1998-07-04T00:00:00"/>
    <x v="0"/>
    <s v="Engineer"/>
    <s v="Male"/>
    <n v="73555"/>
    <s v="Hispanic"/>
    <s v="Single"/>
    <x v="0"/>
    <x v="0"/>
  </r>
  <r>
    <x v="2731"/>
    <s v="Orion Ochoa"/>
    <d v="2020-05-31T00:00:00"/>
    <s v="N/A"/>
    <s v="Production Technician I"/>
    <s v="Charles Hoover"/>
    <s v="Unknown"/>
    <x v="5"/>
    <x v="0"/>
    <x v="0"/>
    <x v="2"/>
    <x v="0"/>
    <x v="0"/>
    <s v="N/A"/>
    <x v="2"/>
    <s v="Field Operations"/>
    <d v="1954-07-03T00:00:00"/>
    <x v="0"/>
    <s v="Technician"/>
    <s v="Male"/>
    <n v="27650"/>
    <s v="Black"/>
    <s v="Widowed"/>
    <x v="0"/>
    <x v="2"/>
  </r>
  <r>
    <x v="2732"/>
    <s v="Halle Boyd"/>
    <d v="2020-04-20T00:00:00"/>
    <d v="2022-07-23T00:00:00"/>
    <s v="Production Technician I"/>
    <s v="Deborah Stevens"/>
    <s v="Unknown"/>
    <x v="1"/>
    <x v="3"/>
    <x v="1"/>
    <x v="1"/>
    <x v="0"/>
    <x v="4"/>
    <s v="Half glass sport. Oil arm middle play lose such."/>
    <x v="2"/>
    <s v="Field Operations"/>
    <d v="1994-10-15T00:00:00"/>
    <x v="0"/>
    <s v="Driver"/>
    <s v="Female"/>
    <n v="2035"/>
    <s v="Hispanic"/>
    <s v="Single"/>
    <x v="0"/>
    <x v="0"/>
  </r>
  <r>
    <x v="2733"/>
    <s v="Lindsey Rocha"/>
    <d v="2019-03-07T00:00:00"/>
    <s v="N/A"/>
    <s v="Production Technician I"/>
    <s v="Melissa Alvarez"/>
    <s v="Unknown"/>
    <x v="8"/>
    <x v="0"/>
    <x v="2"/>
    <x v="1"/>
    <x v="1"/>
    <x v="0"/>
    <s v="N/A"/>
    <x v="2"/>
    <s v="Technology / It"/>
    <d v="1964-07-21T00:00:00"/>
    <x v="0"/>
    <s v="Engineer"/>
    <s v="Male"/>
    <n v="74284"/>
    <s v="White"/>
    <s v="Divorced"/>
    <x v="0"/>
    <x v="0"/>
  </r>
  <r>
    <x v="2734"/>
    <s v="Chace Gray"/>
    <d v="2019-05-29T00:00:00"/>
    <s v="N/A"/>
    <s v="Production Technician I"/>
    <s v="Joel Nichols"/>
    <s v="Unknown"/>
    <x v="3"/>
    <x v="0"/>
    <x v="1"/>
    <x v="1"/>
    <x v="1"/>
    <x v="0"/>
    <s v="N/A"/>
    <x v="2"/>
    <s v="Wireless"/>
    <d v="1963-07-11T00:00:00"/>
    <x v="0"/>
    <s v="Project Manager"/>
    <s v="Male"/>
    <n v="81455"/>
    <s v="White"/>
    <s v="Married"/>
    <x v="0"/>
    <x v="4"/>
  </r>
  <r>
    <x v="2735"/>
    <s v="Carsen Wheeler"/>
    <d v="2020-10-18T00:00:00"/>
    <d v="2023-03-22T00:00:00"/>
    <s v="Production Technician I"/>
    <s v="Kimberly Soto"/>
    <s v="Unknown"/>
    <x v="4"/>
    <x v="0"/>
    <x v="2"/>
    <x v="0"/>
    <x v="0"/>
    <x v="3"/>
    <s v="Democrat home space past sense serious."/>
    <x v="2"/>
    <s v="Wireline Construction"/>
    <d v="1976-07-02T00:00:00"/>
    <x v="0"/>
    <s v="Laborer"/>
    <s v="Male"/>
    <n v="95345"/>
    <s v="Other"/>
    <s v="Married"/>
    <x v="0"/>
    <x v="1"/>
  </r>
  <r>
    <x v="2736"/>
    <s v="Arielle Escobar"/>
    <d v="2018-11-19T00:00:00"/>
    <s v="N/A"/>
    <s v="Production Technician I"/>
    <s v="John Hill"/>
    <s v="Unknown"/>
    <x v="7"/>
    <x v="0"/>
    <x v="0"/>
    <x v="2"/>
    <x v="0"/>
    <x v="0"/>
    <s v="N/A"/>
    <x v="2"/>
    <s v="People Services"/>
    <d v="1946-12-11T00:00:00"/>
    <x v="0"/>
    <s v="Director"/>
    <s v="Male"/>
    <n v="67176"/>
    <s v="Hispanic"/>
    <s v="Divorced"/>
    <x v="0"/>
    <x v="2"/>
  </r>
  <r>
    <x v="2737"/>
    <s v="Kaitlynn Blair"/>
    <d v="2022-04-15T00:00:00"/>
    <d v="2023-01-09T00:00:00"/>
    <s v="Production Technician II"/>
    <s v="Steven Carter"/>
    <s v="Unknown"/>
    <x v="4"/>
    <x v="2"/>
    <x v="2"/>
    <x v="0"/>
    <x v="1"/>
    <x v="1"/>
    <s v="Partner perhaps they rock."/>
    <x v="2"/>
    <s v="General - Con"/>
    <d v="2000-09-03T00:00:00"/>
    <x v="0"/>
    <s v="Lineman"/>
    <s v="Female"/>
    <n v="21015"/>
    <s v="Hispanic"/>
    <s v="Widowed"/>
    <x v="0"/>
    <x v="0"/>
  </r>
  <r>
    <x v="2738"/>
    <s v="Amir Melendez"/>
    <d v="2018-08-24T00:00:00"/>
    <d v="2021-03-22T00:00:00"/>
    <s v="Production Technician II"/>
    <s v="Rachel Pham"/>
    <s v="Unknown"/>
    <x v="6"/>
    <x v="2"/>
    <x v="2"/>
    <x v="2"/>
    <x v="1"/>
    <x v="2"/>
    <s v="Themselves specific seem want seek hospital."/>
    <x v="2"/>
    <s v="Field Operations"/>
    <d v="1951-03-09T00:00:00"/>
    <x v="0"/>
    <s v="Tower Hand"/>
    <s v="Female"/>
    <n v="80870"/>
    <s v="Asian"/>
    <s v="Divorced"/>
    <x v="0"/>
    <x v="0"/>
  </r>
  <r>
    <x v="2739"/>
    <s v="Monique Buckley"/>
    <d v="2022-10-15T00:00:00"/>
    <d v="2023-02-17T00:00:00"/>
    <s v="Production Technician II"/>
    <s v="Christopher Cunningham"/>
    <s v="Unknown"/>
    <x v="5"/>
    <x v="2"/>
    <x v="2"/>
    <x v="1"/>
    <x v="0"/>
    <x v="2"/>
    <s v="Final like human late job."/>
    <x v="2"/>
    <s v="People Services"/>
    <d v="2001-05-24T00:00:00"/>
    <x v="0"/>
    <s v="Intern"/>
    <s v="Female"/>
    <n v="12265"/>
    <s v="Other"/>
    <s v="Single"/>
    <x v="0"/>
    <x v="3"/>
  </r>
  <r>
    <x v="2740"/>
    <s v="Clark Blanchard"/>
    <d v="2023-02-27T00:00:00"/>
    <d v="2023-03-28T00:00:00"/>
    <s v="Production Technician II"/>
    <s v="Brittany Marshall"/>
    <s v="Unknown"/>
    <x v="7"/>
    <x v="2"/>
    <x v="2"/>
    <x v="0"/>
    <x v="1"/>
    <x v="2"/>
    <s v="Board industry once tough investment age."/>
    <x v="2"/>
    <s v="Field Operations"/>
    <d v="1948-09-14T00:00:00"/>
    <x v="0"/>
    <s v="Engineer"/>
    <s v="Female"/>
    <n v="47025"/>
    <s v="Hispanic"/>
    <s v="Widowed"/>
    <x v="0"/>
    <x v="4"/>
  </r>
  <r>
    <x v="2741"/>
    <s v="Gabriel Pearson"/>
    <d v="2021-09-22T00:00:00"/>
    <d v="2023-05-15T00:00:00"/>
    <s v="Production Technician II"/>
    <s v="Ryan Anderson"/>
    <s v="Unknown"/>
    <x v="3"/>
    <x v="0"/>
    <x v="1"/>
    <x v="0"/>
    <x v="1"/>
    <x v="3"/>
    <s v="Wait small thing staff."/>
    <x v="2"/>
    <s v="Field Operations"/>
    <d v="1981-09-12T00:00:00"/>
    <x v="0"/>
    <s v="Manager"/>
    <s v="Female"/>
    <n v="81011"/>
    <s v="Asian"/>
    <s v="Married"/>
    <x v="0"/>
    <x v="1"/>
  </r>
  <r>
    <x v="2742"/>
    <s v="Mercedes Cook"/>
    <d v="2020-05-30T00:00:00"/>
    <s v="N/A"/>
    <s v="Production Technician I"/>
    <s v="Stephanie Valdez"/>
    <s v="Unknown"/>
    <x v="2"/>
    <x v="0"/>
    <x v="1"/>
    <x v="0"/>
    <x v="0"/>
    <x v="0"/>
    <s v="N/A"/>
    <x v="2"/>
    <s v="General - Con"/>
    <d v="1950-09-13T00:00:00"/>
    <x v="0"/>
    <s v="Locator"/>
    <s v="Male"/>
    <n v="13394"/>
    <s v="Black"/>
    <s v="Married"/>
    <x v="0"/>
    <x v="1"/>
  </r>
  <r>
    <x v="2743"/>
    <s v="Skyler Blankenship"/>
    <d v="2020-09-11T00:00:00"/>
    <s v="N/A"/>
    <s v="Production Technician I"/>
    <s v="Christopher Garcia"/>
    <s v="Unknown"/>
    <x v="1"/>
    <x v="0"/>
    <x v="0"/>
    <x v="2"/>
    <x v="2"/>
    <x v="0"/>
    <s v="N/A"/>
    <x v="2"/>
    <s v="Aerial"/>
    <d v="1964-12-22T00:00:00"/>
    <x v="0"/>
    <s v="Lineman"/>
    <s v="Female"/>
    <n v="50967"/>
    <s v="Asian"/>
    <s v="Widowed"/>
    <x v="0"/>
    <x v="2"/>
  </r>
  <r>
    <x v="2744"/>
    <s v="Jordan Davis"/>
    <d v="2019-05-31T00:00:00"/>
    <d v="2020-10-06T00:00:00"/>
    <s v="Production Technician I"/>
    <s v="Sarah Cross"/>
    <s v="Unknown"/>
    <x v="8"/>
    <x v="2"/>
    <x v="2"/>
    <x v="1"/>
    <x v="2"/>
    <x v="1"/>
    <s v="So give cause soldier."/>
    <x v="2"/>
    <s v="General - Con"/>
    <d v="1978-07-20T00:00:00"/>
    <x v="0"/>
    <s v="Technician"/>
    <s v="Male"/>
    <n v="8286"/>
    <s v="Asian"/>
    <s v="Single"/>
    <x v="0"/>
    <x v="3"/>
  </r>
  <r>
    <x v="2745"/>
    <s v="Bridget Wu"/>
    <d v="2020-07-13T00:00:00"/>
    <s v="N/A"/>
    <s v="Production Technician I"/>
    <s v="Judy Lambert"/>
    <s v="Unknown"/>
    <x v="0"/>
    <x v="0"/>
    <x v="0"/>
    <x v="2"/>
    <x v="2"/>
    <x v="0"/>
    <s v="N/A"/>
    <x v="2"/>
    <s v="Shop (Fleet)"/>
    <d v="1969-08-21T00:00:00"/>
    <x v="0"/>
    <s v="Mechanic"/>
    <s v="Male"/>
    <n v="68039"/>
    <s v="Black"/>
    <s v="Widowed"/>
    <x v="0"/>
    <x v="0"/>
  </r>
  <r>
    <x v="2746"/>
    <s v="Gabriel Kirk"/>
    <d v="2021-09-09T00:00:00"/>
    <d v="2023-02-10T00:00:00"/>
    <s v="Production Technician I"/>
    <s v="Chelsea Bright"/>
    <s v="Unknown"/>
    <x v="9"/>
    <x v="2"/>
    <x v="0"/>
    <x v="1"/>
    <x v="1"/>
    <x v="4"/>
    <s v="Soon glass reveal Republican could."/>
    <x v="2"/>
    <s v="Technology / It"/>
    <d v="1944-02-17T00:00:00"/>
    <x v="0"/>
    <s v="Technician"/>
    <s v="Male"/>
    <n v="56563"/>
    <s v="Black"/>
    <s v="Widowed"/>
    <x v="0"/>
    <x v="1"/>
  </r>
  <r>
    <x v="2747"/>
    <s v="Aron Ali"/>
    <d v="2019-04-06T00:00:00"/>
    <s v="N/A"/>
    <s v="Production Technician I"/>
    <s v="Shawn Mckay"/>
    <s v="Unknown"/>
    <x v="4"/>
    <x v="0"/>
    <x v="2"/>
    <x v="1"/>
    <x v="0"/>
    <x v="0"/>
    <s v="N/A"/>
    <x v="2"/>
    <s v="General - Con"/>
    <d v="1969-08-20T00:00:00"/>
    <x v="0"/>
    <s v="Laborer"/>
    <s v="Male"/>
    <n v="96739"/>
    <s v="Other"/>
    <s v="Married"/>
    <x v="0"/>
    <x v="4"/>
  </r>
  <r>
    <x v="2748"/>
    <s v="Kayden Soto"/>
    <d v="2021-02-16T00:00:00"/>
    <s v="N/A"/>
    <s v="Production Technician I"/>
    <s v="Samantha Pugh"/>
    <s v="Unknown"/>
    <x v="6"/>
    <x v="0"/>
    <x v="2"/>
    <x v="0"/>
    <x v="2"/>
    <x v="0"/>
    <s v="N/A"/>
    <x v="2"/>
    <s v="Project Management - Eng"/>
    <d v="1985-05-02T00:00:00"/>
    <x v="0"/>
    <s v="Planner"/>
    <s v="Female"/>
    <n v="27488"/>
    <s v="Other"/>
    <s v="Married"/>
    <x v="0"/>
    <x v="3"/>
  </r>
  <r>
    <x v="2749"/>
    <s v="Micaela Conner"/>
    <d v="2020-02-17T00:00:00"/>
    <s v="N/A"/>
    <s v="Production Technician I"/>
    <s v="Sheryl Curtis"/>
    <s v="Unknown"/>
    <x v="5"/>
    <x v="0"/>
    <x v="2"/>
    <x v="1"/>
    <x v="0"/>
    <x v="0"/>
    <s v="N/A"/>
    <x v="2"/>
    <s v="Engineers"/>
    <d v="1955-02-16T00:00:00"/>
    <x v="0"/>
    <s v="Engineer"/>
    <s v="Male"/>
    <n v="49299"/>
    <s v="Black"/>
    <s v="Single"/>
    <x v="0"/>
    <x v="4"/>
  </r>
  <r>
    <x v="2750"/>
    <s v="Arthur Mitchell"/>
    <d v="2021-10-15T00:00:00"/>
    <s v="N/A"/>
    <s v="Production Technician I"/>
    <s v="Eric Knight"/>
    <s v="Unknown"/>
    <x v="7"/>
    <x v="0"/>
    <x v="1"/>
    <x v="0"/>
    <x v="2"/>
    <x v="0"/>
    <s v="N/A"/>
    <x v="2"/>
    <s v="Aerial"/>
    <d v="1972-12-24T00:00:00"/>
    <x v="0"/>
    <s v="Model Assistant"/>
    <s v="Male"/>
    <n v="32547"/>
    <s v="Other"/>
    <s v="Single"/>
    <x v="0"/>
    <x v="0"/>
  </r>
  <r>
    <x v="2751"/>
    <s v="Deven Morse"/>
    <d v="2022-07-06T00:00:00"/>
    <s v="N/A"/>
    <s v="Production Technician I"/>
    <s v="Morgan Ross"/>
    <s v="Unknown"/>
    <x v="3"/>
    <x v="0"/>
    <x v="2"/>
    <x v="0"/>
    <x v="1"/>
    <x v="0"/>
    <s v="N/A"/>
    <x v="2"/>
    <s v="Engineers"/>
    <d v="1954-10-12T00:00:00"/>
    <x v="0"/>
    <s v="Engineer"/>
    <s v="Male"/>
    <n v="11664"/>
    <s v="White"/>
    <s v="Divorced"/>
    <x v="0"/>
    <x v="1"/>
  </r>
  <r>
    <x v="2752"/>
    <s v="George Villegas"/>
    <d v="2019-03-05T00:00:00"/>
    <d v="2020-12-10T00:00:00"/>
    <s v="Production Technician I"/>
    <s v="Laura Mcpherson"/>
    <s v="Unknown"/>
    <x v="2"/>
    <x v="0"/>
    <x v="0"/>
    <x v="2"/>
    <x v="0"/>
    <x v="1"/>
    <s v="Truth resource more week hope generation."/>
    <x v="2"/>
    <s v="Project Management - Eng"/>
    <d v="1959-09-29T00:00:00"/>
    <x v="0"/>
    <s v="Planner"/>
    <s v="Male"/>
    <n v="37926"/>
    <s v="White"/>
    <s v="Single"/>
    <x v="0"/>
    <x v="3"/>
  </r>
  <r>
    <x v="2753"/>
    <s v="Arielle Potts"/>
    <d v="2020-06-02T00:00:00"/>
    <d v="2022-01-25T00:00:00"/>
    <s v="Production Technician I"/>
    <s v="Sarah Morgan"/>
    <s v="Unknown"/>
    <x v="1"/>
    <x v="0"/>
    <x v="2"/>
    <x v="1"/>
    <x v="2"/>
    <x v="2"/>
    <s v="Stage necessary although they."/>
    <x v="2"/>
    <s v="Project Management - Con"/>
    <d v="1978-05-31T00:00:00"/>
    <x v="0"/>
    <s v="Engineer"/>
    <s v="Male"/>
    <n v="76770"/>
    <s v="Black"/>
    <s v="Married"/>
    <x v="0"/>
    <x v="4"/>
  </r>
  <r>
    <x v="2754"/>
    <s v="Maxwell Howell"/>
    <d v="2020-11-26T00:00:00"/>
    <d v="2023-02-17T00:00:00"/>
    <s v="Production Technician I"/>
    <s v="Emily Church"/>
    <s v="Unknown"/>
    <x v="8"/>
    <x v="3"/>
    <x v="2"/>
    <x v="1"/>
    <x v="2"/>
    <x v="3"/>
    <s v="Scientist heart others employee church century."/>
    <x v="2"/>
    <s v="Executive"/>
    <d v="2001-04-21T00:00:00"/>
    <x v="0"/>
    <s v="Manager"/>
    <s v="Female"/>
    <n v="72484"/>
    <s v="Black"/>
    <s v="Married"/>
    <x v="0"/>
    <x v="3"/>
  </r>
  <r>
    <x v="2755"/>
    <s v="Junior Bridges"/>
    <d v="2021-05-24T00:00:00"/>
    <s v="N/A"/>
    <s v="Production Technician I"/>
    <s v="Melissa Hernandez"/>
    <s v="Unknown"/>
    <x v="0"/>
    <x v="0"/>
    <x v="2"/>
    <x v="0"/>
    <x v="1"/>
    <x v="0"/>
    <s v="N/A"/>
    <x v="2"/>
    <s v="Field Operations"/>
    <d v="1944-06-01T00:00:00"/>
    <x v="0"/>
    <s v="Driller"/>
    <s v="Female"/>
    <n v="13669"/>
    <s v="Hispanic"/>
    <s v="Married"/>
    <x v="0"/>
    <x v="0"/>
  </r>
  <r>
    <x v="2756"/>
    <s v="Salvatore Noble"/>
    <d v="2022-10-17T00:00:00"/>
    <d v="2023-03-26T00:00:00"/>
    <s v="Production Technician I"/>
    <s v="Debra Yang"/>
    <s v="Unknown"/>
    <x v="9"/>
    <x v="3"/>
    <x v="2"/>
    <x v="2"/>
    <x v="0"/>
    <x v="1"/>
    <s v="Marriage sound myself others well morning wrong."/>
    <x v="2"/>
    <s v="Aerial"/>
    <d v="1993-10-28T00:00:00"/>
    <x v="0"/>
    <s v="Lineman"/>
    <s v="Male"/>
    <n v="7481"/>
    <s v="Asian"/>
    <s v="Single"/>
    <x v="0"/>
    <x v="1"/>
  </r>
  <r>
    <x v="2757"/>
    <s v="Heath Hodges"/>
    <d v="2022-11-16T00:00:00"/>
    <d v="2023-06-24T00:00:00"/>
    <s v="Production Technician I"/>
    <s v="Alejandro Palmer"/>
    <s v="Unknown"/>
    <x v="4"/>
    <x v="2"/>
    <x v="1"/>
    <x v="0"/>
    <x v="1"/>
    <x v="4"/>
    <s v="Lawyer miss meet across agent."/>
    <x v="2"/>
    <s v="Engineers"/>
    <d v="1946-12-20T00:00:00"/>
    <x v="0"/>
    <s v="Engineer"/>
    <s v="Male"/>
    <n v="76897"/>
    <s v="Other"/>
    <s v="Divorced"/>
    <x v="0"/>
    <x v="0"/>
  </r>
  <r>
    <x v="2758"/>
    <s v="Gabriella Warner"/>
    <d v="2022-05-01T00:00:00"/>
    <d v="2022-09-25T00:00:00"/>
    <s v="Production Technician I"/>
    <s v="Emily Pugh"/>
    <s v="Unknown"/>
    <x v="6"/>
    <x v="0"/>
    <x v="1"/>
    <x v="2"/>
    <x v="2"/>
    <x v="4"/>
    <s v="Authority different including gun production."/>
    <x v="2"/>
    <s v="Yard (Material Handling)"/>
    <d v="1958-10-21T00:00:00"/>
    <x v="0"/>
    <s v="Laborer"/>
    <s v="Male"/>
    <n v="47326"/>
    <s v="Black"/>
    <s v="Married"/>
    <x v="0"/>
    <x v="4"/>
  </r>
  <r>
    <x v="2759"/>
    <s v="Ryan Tate"/>
    <d v="2021-08-24T00:00:00"/>
    <s v="N/A"/>
    <s v="Production Technician I"/>
    <s v="Sherry Morris"/>
    <s v="Unknown"/>
    <x v="5"/>
    <x v="0"/>
    <x v="2"/>
    <x v="0"/>
    <x v="0"/>
    <x v="0"/>
    <s v="N/A"/>
    <x v="2"/>
    <s v="General - Con"/>
    <d v="1960-02-12T00:00:00"/>
    <x v="0"/>
    <s v="Technician"/>
    <s v="Male"/>
    <n v="20814"/>
    <s v="Other"/>
    <s v="Widowed"/>
    <x v="0"/>
    <x v="0"/>
  </r>
  <r>
    <x v="2760"/>
    <s v="Hazel Vincent"/>
    <d v="2023-06-22T00:00:00"/>
    <d v="2023-07-10T00:00:00"/>
    <s v="Production Technician II"/>
    <s v="Melissa Conrad"/>
    <s v="Unknown"/>
    <x v="9"/>
    <x v="0"/>
    <x v="1"/>
    <x v="0"/>
    <x v="2"/>
    <x v="1"/>
    <s v="Item born upon blue."/>
    <x v="2"/>
    <s v="General - Sga"/>
    <d v="1987-11-23T00:00:00"/>
    <x v="0"/>
    <s v="Assistant"/>
    <s v="Female"/>
    <n v="75880"/>
    <s v="Black"/>
    <s v="Married"/>
    <x v="0"/>
    <x v="4"/>
  </r>
  <r>
    <x v="2761"/>
    <s v="Gavyn Riggs"/>
    <d v="2020-07-18T00:00:00"/>
    <s v="N/A"/>
    <s v="Production Technician II"/>
    <s v="Lauren Villarreal"/>
    <s v="Unknown"/>
    <x v="4"/>
    <x v="0"/>
    <x v="0"/>
    <x v="2"/>
    <x v="1"/>
    <x v="0"/>
    <s v="N/A"/>
    <x v="2"/>
    <s v="Engineers"/>
    <d v="1949-05-11T00:00:00"/>
    <x v="0"/>
    <s v="Engineer"/>
    <s v="Female"/>
    <n v="65366"/>
    <s v="Black"/>
    <s v="Divorced"/>
    <x v="0"/>
    <x v="1"/>
  </r>
  <r>
    <x v="2762"/>
    <s v="Giancarlo Cross"/>
    <d v="2023-01-12T00:00:00"/>
    <d v="2023-02-06T00:00:00"/>
    <s v="Production Technician II"/>
    <s v="Randall Williams"/>
    <s v="Unknown"/>
    <x v="6"/>
    <x v="2"/>
    <x v="2"/>
    <x v="2"/>
    <x v="2"/>
    <x v="1"/>
    <s v="They four last represent spend bit."/>
    <x v="2"/>
    <s v="Finance &amp; Accounting"/>
    <d v="1950-06-25T00:00:00"/>
    <x v="0"/>
    <s v="Clerk"/>
    <s v="Female"/>
    <n v="40231"/>
    <s v="White"/>
    <s v="Widowed"/>
    <x v="0"/>
    <x v="0"/>
  </r>
  <r>
    <x v="2763"/>
    <s v="Cristal Bradshaw"/>
    <d v="2022-02-16T00:00:00"/>
    <s v="N/A"/>
    <s v="Production Technician II"/>
    <s v="Tiffany Stone"/>
    <s v="Unknown"/>
    <x v="5"/>
    <x v="0"/>
    <x v="2"/>
    <x v="2"/>
    <x v="1"/>
    <x v="0"/>
    <s v="N/A"/>
    <x v="2"/>
    <s v="General - Sga"/>
    <d v="1995-12-13T00:00:00"/>
    <x v="0"/>
    <s v="Manager"/>
    <s v="Female"/>
    <n v="41487"/>
    <s v="Black"/>
    <s v="Single"/>
    <x v="0"/>
    <x v="0"/>
  </r>
  <r>
    <x v="2764"/>
    <s v="Guadalupe Burke"/>
    <d v="2022-09-02T00:00:00"/>
    <s v="N/A"/>
    <s v="Production Technician II"/>
    <s v="Eric Smith"/>
    <s v="Unknown"/>
    <x v="7"/>
    <x v="0"/>
    <x v="0"/>
    <x v="0"/>
    <x v="1"/>
    <x v="0"/>
    <s v="N/A"/>
    <x v="2"/>
    <s v="Yard (Material Handling)"/>
    <d v="1969-06-30T00:00:00"/>
    <x v="0"/>
    <s v="Runner"/>
    <s v="Female"/>
    <n v="36904"/>
    <s v="Hispanic"/>
    <s v="Widowed"/>
    <x v="0"/>
    <x v="0"/>
  </r>
  <r>
    <x v="2765"/>
    <s v="Elisa Henry"/>
    <d v="2019-02-02T00:00:00"/>
    <d v="2023-02-03T00:00:00"/>
    <s v="Production Technician II"/>
    <s v="Taylor Morris"/>
    <s v="Unknown"/>
    <x v="3"/>
    <x v="0"/>
    <x v="0"/>
    <x v="0"/>
    <x v="0"/>
    <x v="3"/>
    <s v="Common no sure wonder up although."/>
    <x v="2"/>
    <s v="Yard (Material Handling)"/>
    <d v="1943-03-10T00:00:00"/>
    <x v="0"/>
    <s v="Manager"/>
    <s v="Female"/>
    <n v="10110"/>
    <s v="Black"/>
    <s v="Widowed"/>
    <x v="0"/>
    <x v="0"/>
  </r>
  <r>
    <x v="2766"/>
    <s v="Kale Fischer"/>
    <d v="2021-08-26T00:00:00"/>
    <d v="2022-09-05T00:00:00"/>
    <s v="Production Technician I"/>
    <s v="Zachary Nelson"/>
    <s v="Unknown"/>
    <x v="7"/>
    <x v="2"/>
    <x v="2"/>
    <x v="2"/>
    <x v="0"/>
    <x v="4"/>
    <s v="Actually on Democrat down live base should."/>
    <x v="2"/>
    <s v="General - Con"/>
    <d v="1993-03-07T00:00:00"/>
    <x v="0"/>
    <s v="Laborer"/>
    <s v="Female"/>
    <n v="46087"/>
    <s v="Black"/>
    <s v="Divorced"/>
    <x v="0"/>
    <x v="1"/>
  </r>
  <r>
    <x v="2767"/>
    <s v="Morgan Blackwell"/>
    <d v="2020-12-31T00:00:00"/>
    <s v="N/A"/>
    <s v="Production Technician I"/>
    <s v="David Garcia"/>
    <s v="Unknown"/>
    <x v="4"/>
    <x v="0"/>
    <x v="1"/>
    <x v="2"/>
    <x v="2"/>
    <x v="0"/>
    <s v="N/A"/>
    <x v="2"/>
    <s v="Catv"/>
    <d v="1991-05-30T00:00:00"/>
    <x v="0"/>
    <s v="Foreman"/>
    <s v="Female"/>
    <n v="37838"/>
    <s v="Black"/>
    <s v="Divorced"/>
    <x v="0"/>
    <x v="3"/>
  </r>
  <r>
    <x v="2768"/>
    <s v="Ivan Wright"/>
    <d v="2020-12-12T00:00:00"/>
    <s v="N/A"/>
    <s v="Production Technician I"/>
    <s v="Laura Chavez"/>
    <s v="Unknown"/>
    <x v="3"/>
    <x v="0"/>
    <x v="2"/>
    <x v="0"/>
    <x v="2"/>
    <x v="0"/>
    <s v="N/A"/>
    <x v="2"/>
    <s v="Fielders"/>
    <d v="1952-11-21T00:00:00"/>
    <x v="0"/>
    <s v="Engineer"/>
    <s v="Male"/>
    <n v="15968"/>
    <s v="Asian"/>
    <s v="Married"/>
    <x v="0"/>
    <x v="0"/>
  </r>
  <r>
    <x v="2769"/>
    <s v="Nayeli Hood"/>
    <d v="2022-01-13T00:00:00"/>
    <d v="2023-04-11T00:00:00"/>
    <s v="Production Technician I"/>
    <s v="Rachel Jones"/>
    <s v="Unknown"/>
    <x v="8"/>
    <x v="2"/>
    <x v="1"/>
    <x v="2"/>
    <x v="1"/>
    <x v="1"/>
    <s v="Land physical tax."/>
    <x v="2"/>
    <s v="Aerial"/>
    <d v="1995-01-26T00:00:00"/>
    <x v="0"/>
    <s v="Lineman"/>
    <s v="Male"/>
    <n v="21100"/>
    <s v="Asian"/>
    <s v="Married"/>
    <x v="0"/>
    <x v="0"/>
  </r>
  <r>
    <x v="2770"/>
    <s v="Marilyn Smith"/>
    <d v="2021-01-24T00:00:00"/>
    <d v="2023-05-07T00:00:00"/>
    <s v="Production Technician I"/>
    <s v="Kathryn Jones"/>
    <s v="Unknown"/>
    <x v="1"/>
    <x v="2"/>
    <x v="0"/>
    <x v="2"/>
    <x v="1"/>
    <x v="4"/>
    <s v="Catch issue water night recognize mention."/>
    <x v="2"/>
    <s v="General - Con"/>
    <d v="1981-09-20T00:00:00"/>
    <x v="0"/>
    <s v="Foreman"/>
    <s v="Male"/>
    <n v="65845"/>
    <s v="Asian"/>
    <s v="Married"/>
    <x v="0"/>
    <x v="0"/>
  </r>
  <r>
    <x v="2771"/>
    <s v="Zoie Rowland"/>
    <d v="2022-02-08T00:00:00"/>
    <d v="2022-07-22T00:00:00"/>
    <s v="Production Technician I"/>
    <s v="Mrs. Rachel Henry"/>
    <s v="Unknown"/>
    <x v="5"/>
    <x v="0"/>
    <x v="2"/>
    <x v="0"/>
    <x v="1"/>
    <x v="4"/>
    <s v="Side most force better region operation language."/>
    <x v="2"/>
    <s v="Engineers"/>
    <d v="1966-02-05T00:00:00"/>
    <x v="0"/>
    <s v="Engineer"/>
    <s v="Female"/>
    <n v="58535"/>
    <s v="Asian"/>
    <s v="Divorced"/>
    <x v="0"/>
    <x v="0"/>
  </r>
  <r>
    <x v="2772"/>
    <s v="Ann Nguyen"/>
    <d v="2020-10-11T00:00:00"/>
    <d v="2022-02-26T00:00:00"/>
    <s v="Production Technician I"/>
    <s v="Laura Hernandez"/>
    <s v="Unknown"/>
    <x v="6"/>
    <x v="2"/>
    <x v="0"/>
    <x v="0"/>
    <x v="1"/>
    <x v="4"/>
    <s v="Building possible too process do."/>
    <x v="2"/>
    <s v="Engineers"/>
    <d v="1972-05-16T00:00:00"/>
    <x v="0"/>
    <s v="Engineer"/>
    <s v="Female"/>
    <n v="3994"/>
    <s v="Hispanic"/>
    <s v="Divorced"/>
    <x v="0"/>
    <x v="0"/>
  </r>
  <r>
    <x v="2773"/>
    <s v="Ramiro Savage"/>
    <d v="2019-06-20T00:00:00"/>
    <d v="2021-10-13T00:00:00"/>
    <s v="Production Technician I"/>
    <s v="Justin Stanley"/>
    <s v="Unknown"/>
    <x v="9"/>
    <x v="0"/>
    <x v="0"/>
    <x v="2"/>
    <x v="2"/>
    <x v="1"/>
    <s v="Success realize political move adult new."/>
    <x v="2"/>
    <s v="Engineers"/>
    <d v="1998-04-06T00:00:00"/>
    <x v="0"/>
    <s v="Engineer"/>
    <s v="Male"/>
    <n v="32544"/>
    <s v="Black"/>
    <s v="Single"/>
    <x v="0"/>
    <x v="0"/>
  </r>
  <r>
    <x v="2774"/>
    <s v="Karma Koch"/>
    <d v="2021-07-13T00:00:00"/>
    <d v="2022-11-26T00:00:00"/>
    <s v="Production Technician I"/>
    <s v="Amy Ross"/>
    <s v="Unknown"/>
    <x v="0"/>
    <x v="0"/>
    <x v="1"/>
    <x v="2"/>
    <x v="0"/>
    <x v="3"/>
    <s v="Agency picture enjoy pattern since and piece."/>
    <x v="2"/>
    <s v="Field Operations"/>
    <d v="1980-10-15T00:00:00"/>
    <x v="0"/>
    <s v="Laborer"/>
    <s v="Male"/>
    <n v="36153"/>
    <s v="Other"/>
    <s v="Widowed"/>
    <x v="0"/>
    <x v="0"/>
  </r>
  <r>
    <x v="2775"/>
    <s v="Jacqueline Hendrix"/>
    <d v="2021-10-14T00:00:00"/>
    <d v="2021-10-30T00:00:00"/>
    <s v="Production Technician I"/>
    <s v="Benjamin Yates"/>
    <s v="Unknown"/>
    <x v="2"/>
    <x v="0"/>
    <x v="1"/>
    <x v="0"/>
    <x v="2"/>
    <x v="3"/>
    <s v="Goal someone serious myself way probably."/>
    <x v="2"/>
    <s v="General - Eng"/>
    <d v="1980-04-28T00:00:00"/>
    <x v="0"/>
    <s v="Administrative"/>
    <s v="Male"/>
    <n v="34262"/>
    <s v="Black"/>
    <s v="Married"/>
    <x v="0"/>
    <x v="0"/>
  </r>
  <r>
    <x v="2776"/>
    <s v="Kaitlin Barker"/>
    <d v="2021-11-09T00:00:00"/>
    <s v="N/A"/>
    <s v="Production Technician I"/>
    <s v="Penny Estrada"/>
    <s v="Unknown"/>
    <x v="7"/>
    <x v="0"/>
    <x v="1"/>
    <x v="1"/>
    <x v="1"/>
    <x v="0"/>
    <s v="N/A"/>
    <x v="2"/>
    <s v="Aerial"/>
    <d v="1966-03-21T00:00:00"/>
    <x v="0"/>
    <s v="Lineman"/>
    <s v="Male"/>
    <n v="12906"/>
    <s v="Black"/>
    <s v="Single"/>
    <x v="0"/>
    <x v="0"/>
  </r>
  <r>
    <x v="2777"/>
    <s v="Semaj Griffith"/>
    <d v="2023-04-02T00:00:00"/>
    <d v="2023-07-27T00:00:00"/>
    <s v="Production Technician I"/>
    <s v="Frank Freeman"/>
    <s v="Unknown"/>
    <x v="4"/>
    <x v="0"/>
    <x v="2"/>
    <x v="0"/>
    <x v="2"/>
    <x v="1"/>
    <s v="Similar computer less four."/>
    <x v="2"/>
    <s v="Wireline Construction"/>
    <d v="1992-02-09T00:00:00"/>
    <x v="0"/>
    <s v="Groundman"/>
    <s v="Male"/>
    <n v="30753"/>
    <s v="Other"/>
    <s v="Married"/>
    <x v="0"/>
    <x v="0"/>
  </r>
  <r>
    <x v="2778"/>
    <s v="Damian Burke"/>
    <d v="2022-10-19T00:00:00"/>
    <d v="2023-05-03T00:00:00"/>
    <s v="Production Technician I"/>
    <s v="Regina Bryant MD"/>
    <s v="Unknown"/>
    <x v="3"/>
    <x v="3"/>
    <x v="0"/>
    <x v="2"/>
    <x v="1"/>
    <x v="2"/>
    <s v="About allow court us."/>
    <x v="2"/>
    <s v="Shop (Fleet)"/>
    <d v="1963-04-28T00:00:00"/>
    <x v="0"/>
    <s v="Technician"/>
    <s v="Female"/>
    <n v="60533"/>
    <s v="Other"/>
    <s v="Divorced"/>
    <x v="0"/>
    <x v="0"/>
  </r>
  <r>
    <x v="2779"/>
    <s v="Jessie Smith"/>
    <d v="2020-05-09T00:00:00"/>
    <d v="2021-09-14T00:00:00"/>
    <s v="Production Technician I"/>
    <s v="Samantha Roberts"/>
    <s v="Unknown"/>
    <x v="8"/>
    <x v="3"/>
    <x v="0"/>
    <x v="1"/>
    <x v="0"/>
    <x v="4"/>
    <s v="Everything look could economy PM fast."/>
    <x v="2"/>
    <s v="General - Con"/>
    <d v="1945-11-16T00:00:00"/>
    <x v="0"/>
    <s v="Technician"/>
    <s v="Female"/>
    <n v="36882"/>
    <s v="Black"/>
    <s v="Widowed"/>
    <x v="0"/>
    <x v="0"/>
  </r>
  <r>
    <x v="2780"/>
    <s v="Hezekiah Cummings"/>
    <d v="2019-08-18T00:00:00"/>
    <d v="2022-05-05T00:00:00"/>
    <s v="Production Technician I"/>
    <s v="Daniel Peterson"/>
    <s v="Unknown"/>
    <x v="1"/>
    <x v="3"/>
    <x v="1"/>
    <x v="2"/>
    <x v="2"/>
    <x v="1"/>
    <s v="Hot stay response fly himself accept."/>
    <x v="2"/>
    <s v="General - Con"/>
    <d v="1960-01-23T00:00:00"/>
    <x v="0"/>
    <s v="Laborer"/>
    <s v="Male"/>
    <n v="62493"/>
    <s v="Black"/>
    <s v="Single"/>
    <x v="0"/>
    <x v="0"/>
  </r>
  <r>
    <x v="2781"/>
    <s v="Brody House"/>
    <d v="2019-03-09T00:00:00"/>
    <d v="2020-05-02T00:00:00"/>
    <s v="Production Technician I"/>
    <s v="Dr. Matthew Harrell"/>
    <s v="Unknown"/>
    <x v="5"/>
    <x v="2"/>
    <x v="2"/>
    <x v="2"/>
    <x v="1"/>
    <x v="4"/>
    <s v="Blood people direction all item."/>
    <x v="2"/>
    <s v="Field Operations"/>
    <d v="1984-09-25T00:00:00"/>
    <x v="0"/>
    <s v="Driver"/>
    <s v="Male"/>
    <n v="92706"/>
    <s v="Asian"/>
    <s v="Widowed"/>
    <x v="0"/>
    <x v="0"/>
  </r>
  <r>
    <x v="2782"/>
    <s v="Aaliyah Watts"/>
    <d v="2020-05-09T00:00:00"/>
    <s v="N/A"/>
    <s v="Production Technician I"/>
    <s v="Jared Whitehead"/>
    <s v="Unknown"/>
    <x v="6"/>
    <x v="0"/>
    <x v="1"/>
    <x v="0"/>
    <x v="2"/>
    <x v="0"/>
    <s v="N/A"/>
    <x v="2"/>
    <s v="Fielders"/>
    <d v="1962-04-11T00:00:00"/>
    <x v="0"/>
    <s v="Engineer"/>
    <s v="Male"/>
    <n v="7773"/>
    <s v="Asian"/>
    <s v="Divorced"/>
    <x v="0"/>
    <x v="0"/>
  </r>
  <r>
    <x v="2783"/>
    <s v="Ashton Larsen"/>
    <d v="2022-08-14T00:00:00"/>
    <s v="N/A"/>
    <s v="Production Technician I"/>
    <s v="William Price"/>
    <s v="Unknown"/>
    <x v="9"/>
    <x v="0"/>
    <x v="1"/>
    <x v="0"/>
    <x v="1"/>
    <x v="0"/>
    <s v="N/A"/>
    <x v="2"/>
    <s v="Splicing"/>
    <d v="1998-03-14T00:00:00"/>
    <x v="0"/>
    <s v="Supervisor"/>
    <s v="Female"/>
    <n v="55514"/>
    <s v="White"/>
    <s v="Single"/>
    <x v="0"/>
    <x v="0"/>
  </r>
  <r>
    <x v="2784"/>
    <s v="Joshua Gibson"/>
    <d v="2022-01-18T00:00:00"/>
    <s v="N/A"/>
    <s v="Production Technician II"/>
    <s v="Sheri Jackson"/>
    <s v="Unknown"/>
    <x v="8"/>
    <x v="0"/>
    <x v="1"/>
    <x v="1"/>
    <x v="1"/>
    <x v="0"/>
    <s v="N/A"/>
    <x v="2"/>
    <s v="Project Management - Con"/>
    <d v="1977-10-20T00:00:00"/>
    <x v="0"/>
    <s v="Director"/>
    <s v="Female"/>
    <n v="13406"/>
    <s v="Black"/>
    <s v="Divorced"/>
    <x v="0"/>
    <x v="0"/>
  </r>
  <r>
    <x v="2785"/>
    <s v="Kyleigh Bauer"/>
    <d v="2021-06-22T00:00:00"/>
    <d v="2022-07-26T00:00:00"/>
    <s v="Production Technician II"/>
    <s v="Paul Richards"/>
    <s v="Unknown"/>
    <x v="3"/>
    <x v="2"/>
    <x v="2"/>
    <x v="0"/>
    <x v="0"/>
    <x v="3"/>
    <s v="Cost high must body defense population."/>
    <x v="2"/>
    <s v="Field Operations"/>
    <d v="1962-06-10T00:00:00"/>
    <x v="0"/>
    <s v="Technician"/>
    <s v="Female"/>
    <n v="65379"/>
    <s v="Black"/>
    <s v="Divorced"/>
    <x v="0"/>
    <x v="0"/>
  </r>
  <r>
    <x v="2786"/>
    <s v="Ramon Schultz"/>
    <d v="2023-01-19T00:00:00"/>
    <d v="2023-06-20T00:00:00"/>
    <s v="Production Technician II"/>
    <s v="Alexis Gutierrez"/>
    <s v="Unknown"/>
    <x v="4"/>
    <x v="2"/>
    <x v="2"/>
    <x v="1"/>
    <x v="0"/>
    <x v="3"/>
    <s v="Peace anything sign third."/>
    <x v="2"/>
    <s v="General - Sga"/>
    <d v="1972-08-29T00:00:00"/>
    <x v="0"/>
    <s v="Supervisor"/>
    <s v="Female"/>
    <n v="69445"/>
    <s v="White"/>
    <s v="Widowed"/>
    <x v="0"/>
    <x v="0"/>
  </r>
  <r>
    <x v="2787"/>
    <s v="Maxim Houston"/>
    <d v="2023-05-17T00:00:00"/>
    <d v="2023-06-13T00:00:00"/>
    <s v="Production Technician II"/>
    <s v="Michael Mcclure"/>
    <s v="Unknown"/>
    <x v="7"/>
    <x v="2"/>
    <x v="0"/>
    <x v="0"/>
    <x v="2"/>
    <x v="1"/>
    <s v="In read day your stay she."/>
    <x v="2"/>
    <s v="Field Operations"/>
    <d v="1976-09-06T00:00:00"/>
    <x v="0"/>
    <s v="Foreman"/>
    <s v="Female"/>
    <n v="32440"/>
    <s v="Black"/>
    <s v="Married"/>
    <x v="0"/>
    <x v="0"/>
  </r>
  <r>
    <x v="2788"/>
    <s v="Deanna Sellers"/>
    <d v="2020-06-07T00:00:00"/>
    <s v="N/A"/>
    <s v="Production Technician II"/>
    <s v="Randall Frey"/>
    <s v="Unknown"/>
    <x v="2"/>
    <x v="0"/>
    <x v="1"/>
    <x v="0"/>
    <x v="0"/>
    <x v="0"/>
    <s v="N/A"/>
    <x v="2"/>
    <s v="Wireline Construction"/>
    <d v="1977-05-25T00:00:00"/>
    <x v="0"/>
    <s v="Foreman"/>
    <s v="Female"/>
    <n v="30804"/>
    <s v="Other"/>
    <s v="Widowed"/>
    <x v="0"/>
    <x v="0"/>
  </r>
  <r>
    <x v="2789"/>
    <s v="Frankie Figueroa"/>
    <d v="2023-07-07T00:00:00"/>
    <d v="2023-07-11T00:00:00"/>
    <s v="Production Technician II"/>
    <s v="Matthew Le"/>
    <s v="Unknown"/>
    <x v="3"/>
    <x v="0"/>
    <x v="2"/>
    <x v="0"/>
    <x v="1"/>
    <x v="3"/>
    <s v="Simply Mrs moment seven feel time."/>
    <x v="2"/>
    <s v="Yard (Material Handling)"/>
    <d v="1962-12-11T00:00:00"/>
    <x v="0"/>
    <s v="Laborer"/>
    <s v="Female"/>
    <n v="17247"/>
    <s v="Hispanic"/>
    <s v="Single"/>
    <x v="0"/>
    <x v="0"/>
  </r>
  <r>
    <x v="2790"/>
    <s v="Bentley Rush"/>
    <d v="2020-03-28T00:00:00"/>
    <s v="N/A"/>
    <s v="Production Technician I"/>
    <s v="Ashley Petty"/>
    <s v="Unknown"/>
    <x v="2"/>
    <x v="0"/>
    <x v="2"/>
    <x v="2"/>
    <x v="2"/>
    <x v="0"/>
    <s v="N/A"/>
    <x v="2"/>
    <s v="Finance &amp; Accounting"/>
    <d v="1978-02-02T00:00:00"/>
    <x v="0"/>
    <s v="Administration"/>
    <s v="Female"/>
    <n v="32417"/>
    <s v="Asian"/>
    <s v="Divorced"/>
    <x v="0"/>
    <x v="0"/>
  </r>
  <r>
    <x v="2791"/>
    <s v="Alexia Pham"/>
    <d v="2019-05-23T00:00:00"/>
    <d v="2022-05-10T00:00:00"/>
    <s v="Production Technician I"/>
    <s v="Angela Shaffer"/>
    <s v="Unknown"/>
    <x v="1"/>
    <x v="0"/>
    <x v="0"/>
    <x v="1"/>
    <x v="2"/>
    <x v="4"/>
    <s v="Analysis listen here fight."/>
    <x v="2"/>
    <s v="Engineers"/>
    <d v="1998-06-08T00:00:00"/>
    <x v="0"/>
    <s v="Engineer"/>
    <s v="Male"/>
    <n v="50738"/>
    <s v="White"/>
    <s v="Married"/>
    <x v="0"/>
    <x v="0"/>
  </r>
  <r>
    <x v="2792"/>
    <s v="Roselyn Roberts"/>
    <d v="2019-04-20T00:00:00"/>
    <s v="N/A"/>
    <s v="Production Technician I"/>
    <s v="Steven Walton"/>
    <s v="Unknown"/>
    <x v="8"/>
    <x v="0"/>
    <x v="2"/>
    <x v="2"/>
    <x v="2"/>
    <x v="0"/>
    <s v="N/A"/>
    <x v="2"/>
    <s v="General - Con"/>
    <d v="1952-01-15T00:00:00"/>
    <x v="0"/>
    <s v="Manager"/>
    <s v="Male"/>
    <n v="34278"/>
    <s v="Asian"/>
    <s v="Married"/>
    <x v="0"/>
    <x v="0"/>
  </r>
  <r>
    <x v="2793"/>
    <s v="Ayden Chambers"/>
    <d v="2018-09-09T00:00:00"/>
    <s v="N/A"/>
    <s v="Production Technician I"/>
    <s v="Abigail Robinson"/>
    <s v="Unknown"/>
    <x v="0"/>
    <x v="0"/>
    <x v="1"/>
    <x v="0"/>
    <x v="2"/>
    <x v="0"/>
    <s v="N/A"/>
    <x v="2"/>
    <s v="General - Con"/>
    <d v="1996-01-20T00:00:00"/>
    <x v="0"/>
    <s v="Foreman"/>
    <s v="Male"/>
    <n v="40836"/>
    <s v="Asian"/>
    <s v="Widowed"/>
    <x v="0"/>
    <x v="2"/>
  </r>
  <r>
    <x v="2794"/>
    <s v="Kaitlynn Serrano"/>
    <d v="2022-07-14T00:00:00"/>
    <s v="N/A"/>
    <s v="Production Technician I"/>
    <s v="Brandi Howell"/>
    <s v="Unknown"/>
    <x v="9"/>
    <x v="0"/>
    <x v="0"/>
    <x v="0"/>
    <x v="0"/>
    <x v="0"/>
    <s v="N/A"/>
    <x v="2"/>
    <s v="General - Sga"/>
    <d v="1989-08-01T00:00:00"/>
    <x v="0"/>
    <s v="Manager"/>
    <s v="Male"/>
    <n v="59081"/>
    <s v="White"/>
    <s v="Divorced"/>
    <x v="2"/>
    <x v="0"/>
  </r>
  <r>
    <x v="2795"/>
    <s v="Jefferson White"/>
    <d v="2019-04-17T00:00:00"/>
    <d v="2021-12-02T00:00:00"/>
    <s v="Production Technician I"/>
    <s v="Connie Blackburn"/>
    <s v="Unknown"/>
    <x v="4"/>
    <x v="0"/>
    <x v="1"/>
    <x v="0"/>
    <x v="0"/>
    <x v="3"/>
    <s v="Better above culture throughout life me."/>
    <x v="2"/>
    <s v="General - Con"/>
    <d v="1964-08-27T00:00:00"/>
    <x v="0"/>
    <s v="Laborer"/>
    <s v="Female"/>
    <n v="82019"/>
    <s v="Hispanic"/>
    <s v="Married"/>
    <x v="2"/>
    <x v="0"/>
  </r>
  <r>
    <x v="2796"/>
    <s v="Maria Grant"/>
    <d v="2020-05-15T00:00:00"/>
    <s v="N/A"/>
    <s v="Production Technician I"/>
    <s v="Connie Martinez"/>
    <s v="Unknown"/>
    <x v="6"/>
    <x v="0"/>
    <x v="1"/>
    <x v="0"/>
    <x v="2"/>
    <x v="0"/>
    <s v="N/A"/>
    <x v="2"/>
    <s v="Catv"/>
    <d v="1975-06-26T00:00:00"/>
    <x v="0"/>
    <s v="Splicer"/>
    <s v="Female"/>
    <n v="32969"/>
    <s v="Black"/>
    <s v="Married"/>
    <x v="0"/>
    <x v="0"/>
  </r>
  <r>
    <x v="2797"/>
    <s v="Bryanna Ibarra"/>
    <d v="2020-04-04T00:00:00"/>
    <d v="2023-07-04T00:00:00"/>
    <s v="Production Technician I"/>
    <s v="Cheryl Martinez"/>
    <s v="Unknown"/>
    <x v="5"/>
    <x v="0"/>
    <x v="2"/>
    <x v="1"/>
    <x v="2"/>
    <x v="2"/>
    <s v="Town impact science learn break talk."/>
    <x v="2"/>
    <s v="General - Con"/>
    <d v="1961-12-21T00:00:00"/>
    <x v="0"/>
    <s v="Lineman"/>
    <s v="Male"/>
    <n v="36648"/>
    <s v="Other"/>
    <s v="Widowed"/>
    <x v="0"/>
    <x v="0"/>
  </r>
  <r>
    <x v="2798"/>
    <s v="Sophie Zavala"/>
    <d v="2022-10-15T00:00:00"/>
    <s v="N/A"/>
    <s v="Production Technician I"/>
    <s v="Ryan Carlson"/>
    <s v="Unknown"/>
    <x v="7"/>
    <x v="0"/>
    <x v="2"/>
    <x v="0"/>
    <x v="1"/>
    <x v="0"/>
    <s v="N/A"/>
    <x v="2"/>
    <s v="Executive"/>
    <d v="1964-11-24T00:00:00"/>
    <x v="0"/>
    <s v="Director"/>
    <s v="Male"/>
    <n v="95984"/>
    <s v="Hispanic"/>
    <s v="Single"/>
    <x v="2"/>
    <x v="0"/>
  </r>
  <r>
    <x v="2799"/>
    <s v="Amya Grant"/>
    <d v="2019-07-11T00:00:00"/>
    <s v="N/A"/>
    <s v="Production Technician I"/>
    <s v="Jamie Henderson"/>
    <s v="Unknown"/>
    <x v="3"/>
    <x v="0"/>
    <x v="1"/>
    <x v="1"/>
    <x v="0"/>
    <x v="0"/>
    <s v="N/A"/>
    <x v="2"/>
    <s v="General - Sga"/>
    <d v="1950-12-09T00:00:00"/>
    <x v="0"/>
    <s v="Administrator"/>
    <s v="Male"/>
    <n v="31864"/>
    <s v="Other"/>
    <s v="Married"/>
    <x v="0"/>
    <x v="0"/>
  </r>
  <r>
    <x v="2800"/>
    <s v="Jaydan Neal"/>
    <d v="2019-10-02T00:00:00"/>
    <s v="N/A"/>
    <s v="Production Technician I"/>
    <s v="Jamie Stark"/>
    <s v="Unknown"/>
    <x v="2"/>
    <x v="0"/>
    <x v="1"/>
    <x v="1"/>
    <x v="1"/>
    <x v="0"/>
    <s v="N/A"/>
    <x v="2"/>
    <s v="Field Operations"/>
    <d v="1948-01-18T00:00:00"/>
    <x v="0"/>
    <s v="Laborer"/>
    <s v="Female"/>
    <n v="54738"/>
    <s v="Hispanic"/>
    <s v="Single"/>
    <x v="0"/>
    <x v="0"/>
  </r>
  <r>
    <x v="2801"/>
    <s v="Amiyah Ramirez"/>
    <d v="2021-03-04T00:00:00"/>
    <s v="N/A"/>
    <s v="Production Technician I"/>
    <s v="Michael Andrade"/>
    <s v="Unknown"/>
    <x v="1"/>
    <x v="0"/>
    <x v="2"/>
    <x v="0"/>
    <x v="2"/>
    <x v="0"/>
    <s v="N/A"/>
    <x v="2"/>
    <s v="Field Operations"/>
    <d v="1947-03-28T00:00:00"/>
    <x v="0"/>
    <s v="Project Manager"/>
    <s v="Male"/>
    <n v="65896"/>
    <s v="White"/>
    <s v="Divorced"/>
    <x v="0"/>
    <x v="0"/>
  </r>
  <r>
    <x v="2802"/>
    <s v="Kai Holt"/>
    <d v="2021-02-10T00:00:00"/>
    <d v="2022-01-01T00:00:00"/>
    <s v="Production Technician I"/>
    <s v="Jason Haley"/>
    <s v="Unknown"/>
    <x v="8"/>
    <x v="3"/>
    <x v="1"/>
    <x v="2"/>
    <x v="2"/>
    <x v="3"/>
    <s v="Cup arm drug place level table staff."/>
    <x v="2"/>
    <s v="Field Operations"/>
    <d v="1985-05-12T00:00:00"/>
    <x v="0"/>
    <s v="Tower Hand"/>
    <s v="Female"/>
    <n v="35618"/>
    <s v="Black"/>
    <s v="Single"/>
    <x v="0"/>
    <x v="0"/>
  </r>
  <r>
    <x v="2803"/>
    <s v="Brendon Wilson"/>
    <d v="2019-05-15T00:00:00"/>
    <s v="N/A"/>
    <s v="Production Technician I"/>
    <s v="Virginia Short"/>
    <s v="Unknown"/>
    <x v="0"/>
    <x v="0"/>
    <x v="2"/>
    <x v="1"/>
    <x v="0"/>
    <x v="0"/>
    <s v="N/A"/>
    <x v="2"/>
    <s v="General - Con"/>
    <d v="1978-09-26T00:00:00"/>
    <x v="0"/>
    <s v="Lineman"/>
    <s v="Female"/>
    <n v="17561"/>
    <s v="Hispanic"/>
    <s v="Single"/>
    <x v="0"/>
    <x v="0"/>
  </r>
  <r>
    <x v="2804"/>
    <s v="Nancy Short"/>
    <d v="2022-04-28T00:00:00"/>
    <s v="N/A"/>
    <s v="Production Technician I"/>
    <s v="Heather Bell"/>
    <s v="Unknown"/>
    <x v="9"/>
    <x v="0"/>
    <x v="2"/>
    <x v="2"/>
    <x v="0"/>
    <x v="0"/>
    <s v="N/A"/>
    <x v="2"/>
    <s v="General - Con"/>
    <d v="1982-04-23T00:00:00"/>
    <x v="0"/>
    <s v="Mechanic"/>
    <s v="Male"/>
    <n v="13779"/>
    <s v="Other"/>
    <s v="Divorced"/>
    <x v="0"/>
    <x v="0"/>
  </r>
  <r>
    <x v="2805"/>
    <s v="Isabella Wilkins"/>
    <d v="2021-09-23T00:00:00"/>
    <d v="2023-07-01T00:00:00"/>
    <s v="Production Technician I"/>
    <s v="Maria Obrien"/>
    <s v="Unknown"/>
    <x v="4"/>
    <x v="0"/>
    <x v="1"/>
    <x v="1"/>
    <x v="1"/>
    <x v="3"/>
    <s v="Everybody list to. Green best stock yes happen."/>
    <x v="2"/>
    <s v="Field Operations"/>
    <d v="1974-09-01T00:00:00"/>
    <x v="0"/>
    <s v="Groundman"/>
    <s v="Male"/>
    <n v="31026"/>
    <s v="Other"/>
    <s v="Married"/>
    <x v="0"/>
    <x v="0"/>
  </r>
  <r>
    <x v="2806"/>
    <s v="Mayra Moss"/>
    <d v="2021-09-15T00:00:00"/>
    <d v="2021-11-10T00:00:00"/>
    <s v="Production Technician I"/>
    <s v="George Doyle"/>
    <s v="Unknown"/>
    <x v="6"/>
    <x v="0"/>
    <x v="1"/>
    <x v="1"/>
    <x v="1"/>
    <x v="3"/>
    <s v="Family identify bar modern. Yeah article rest."/>
    <x v="2"/>
    <s v="Project Management - Con"/>
    <d v="1964-05-16T00:00:00"/>
    <x v="0"/>
    <s v="Manager"/>
    <s v="Male"/>
    <n v="84074"/>
    <s v="Asian"/>
    <s v="Single"/>
    <x v="0"/>
    <x v="0"/>
  </r>
  <r>
    <x v="2807"/>
    <s v="Maria Gonzalez"/>
    <d v="2019-04-27T00:00:00"/>
    <d v="2020-03-20T00:00:00"/>
    <s v="IT Support"/>
    <s v="Jason Miller"/>
    <s v="Unknown"/>
    <x v="3"/>
    <x v="0"/>
    <x v="1"/>
    <x v="2"/>
    <x v="2"/>
    <x v="3"/>
    <s v="Address control day. Election safe free capital."/>
    <x v="4"/>
    <s v="General - Sga"/>
    <d v="1948-01-16T00:00:00"/>
    <x v="0"/>
    <s v="Administrator"/>
    <s v="Female"/>
    <n v="2472"/>
    <s v="White"/>
    <s v="Widowed"/>
    <x v="0"/>
    <x v="0"/>
  </r>
  <r>
    <x v="2808"/>
    <s v="Jumil Turpin"/>
    <d v="2019-10-06T00:00:00"/>
    <d v="2020-08-23T00:00:00"/>
    <s v="Network Engineer"/>
    <s v="Raymond Bird"/>
    <s v="Unknown"/>
    <x v="7"/>
    <x v="0"/>
    <x v="0"/>
    <x v="2"/>
    <x v="0"/>
    <x v="3"/>
    <s v="Somebody arm memory pull word."/>
    <x v="4"/>
    <s v="Field Operations"/>
    <d v="2001-01-20T00:00:00"/>
    <x v="0"/>
    <s v="Foreman"/>
    <s v="Male"/>
    <n v="2343"/>
    <s v="Hispanic"/>
    <s v="Single"/>
    <x v="0"/>
    <x v="0"/>
  </r>
  <r>
    <x v="2809"/>
    <s v="Ann Daniele"/>
    <d v="2020-02-16T00:00:00"/>
    <s v="N/A"/>
    <s v="Sr. Network Engineer"/>
    <s v="Thomas Wilson"/>
    <s v="Unknown"/>
    <x v="8"/>
    <x v="0"/>
    <x v="2"/>
    <x v="0"/>
    <x v="1"/>
    <x v="0"/>
    <s v="N/A"/>
    <x v="4"/>
    <s v="General - Sga"/>
    <d v="1959-10-10T00:00:00"/>
    <x v="5"/>
    <s v="Administrator"/>
    <s v="Female"/>
    <n v="6033"/>
    <s v="Black"/>
    <s v="Single"/>
    <x v="0"/>
    <x v="0"/>
  </r>
  <r>
    <x v="2810"/>
    <s v="Joe South"/>
    <d v="2022-05-14T00:00:00"/>
    <d v="2022-10-21T00:00:00"/>
    <s v="Sr. Network Engineer"/>
    <s v="Robin Wilson"/>
    <s v="Unknown"/>
    <x v="8"/>
    <x v="0"/>
    <x v="0"/>
    <x v="2"/>
    <x v="1"/>
    <x v="1"/>
    <s v="Back prove second tax air."/>
    <x v="4"/>
    <s v="Fielders"/>
    <d v="1958-03-11T00:00:00"/>
    <x v="5"/>
    <s v="Engineer"/>
    <s v="Male"/>
    <n v="6278"/>
    <s v="Hispanic"/>
    <s v="Widowed"/>
    <x v="0"/>
    <x v="0"/>
  </r>
  <r>
    <x v="2811"/>
    <s v="Sarah Warfield"/>
    <d v="2019-02-13T00:00:00"/>
    <d v="2020-08-06T00:00:00"/>
    <s v="Sr. Network Engineer"/>
    <s v="Julie Lewis"/>
    <s v="Unknown"/>
    <x v="0"/>
    <x v="0"/>
    <x v="1"/>
    <x v="2"/>
    <x v="2"/>
    <x v="3"/>
    <s v="Center west table security."/>
    <x v="4"/>
    <s v="General - Eng"/>
    <d v="1985-05-24T00:00:00"/>
    <x v="0"/>
    <s v="Administrative"/>
    <s v="Female"/>
    <n v="2453"/>
    <s v="Hispanic"/>
    <s v="Single"/>
    <x v="0"/>
    <x v="0"/>
  </r>
  <r>
    <x v="2812"/>
    <s v="Alejandro Bacong"/>
    <d v="2022-08-24T00:00:00"/>
    <s v="N/A"/>
    <s v="IT Support"/>
    <s v="Joseph Mathews"/>
    <s v="Unknown"/>
    <x v="4"/>
    <x v="0"/>
    <x v="0"/>
    <x v="0"/>
    <x v="0"/>
    <x v="0"/>
    <s v="N/A"/>
    <x v="4"/>
    <s v="Engineers"/>
    <d v="1955-02-25T00:00:00"/>
    <x v="0"/>
    <s v="Engineer"/>
    <s v="Male"/>
    <n v="1886"/>
    <s v="Hispanic"/>
    <s v="Widowed"/>
    <x v="0"/>
    <x v="0"/>
  </r>
  <r>
    <x v="2813"/>
    <s v="Jyoti Lajiri"/>
    <d v="2019-01-07T00:00:00"/>
    <d v="2020-09-05T00:00:00"/>
    <s v="Sr. Network Engineer"/>
    <s v="Karen Crawford"/>
    <s v="Unknown"/>
    <x v="6"/>
    <x v="4"/>
    <x v="0"/>
    <x v="1"/>
    <x v="2"/>
    <x v="4"/>
    <s v="Short quality fall name get science throughout."/>
    <x v="4"/>
    <s v="Engineers"/>
    <d v="1955-04-17T00:00:00"/>
    <x v="0"/>
    <s v="Coordinator"/>
    <s v="Male"/>
    <n v="2169"/>
    <s v="Black"/>
    <s v="Widowed"/>
    <x v="0"/>
    <x v="0"/>
  </r>
  <r>
    <x v="2814"/>
    <s v="Neville Tredinnick"/>
    <d v="2021-03-26T00:00:00"/>
    <s v="N/A"/>
    <s v="Network Engineer"/>
    <s v="Mary Mcmillan"/>
    <s v="Unknown"/>
    <x v="4"/>
    <x v="0"/>
    <x v="1"/>
    <x v="1"/>
    <x v="0"/>
    <x v="0"/>
    <s v="N/A"/>
    <x v="4"/>
    <s v="Project Management - Con"/>
    <d v="1984-05-26T00:00:00"/>
    <x v="0"/>
    <s v="Coordinator"/>
    <s v="Male"/>
    <n v="1420"/>
    <s v="White"/>
    <s v="Divorced"/>
    <x v="0"/>
    <x v="0"/>
  </r>
  <r>
    <x v="2815"/>
    <s v="Anthony Cisco"/>
    <d v="2021-05-01T00:00:00"/>
    <s v="N/A"/>
    <s v="IT Support"/>
    <s v="Kyle Adams"/>
    <s v="Unknown"/>
    <x v="2"/>
    <x v="0"/>
    <x v="2"/>
    <x v="0"/>
    <x v="1"/>
    <x v="0"/>
    <s v="N/A"/>
    <x v="4"/>
    <s v="Field Operations"/>
    <d v="1956-08-10T00:00:00"/>
    <x v="0"/>
    <s v="Technician"/>
    <s v="Male"/>
    <n v="2135"/>
    <s v="Hispanic"/>
    <s v="Single"/>
    <x v="0"/>
    <x v="0"/>
  </r>
  <r>
    <x v="2816"/>
    <s v="Linda Dolan"/>
    <d v="2021-10-10T00:00:00"/>
    <d v="2023-01-21T00:00:00"/>
    <s v="IT Support"/>
    <s v="Jamie Baker"/>
    <s v="Unknown"/>
    <x v="9"/>
    <x v="0"/>
    <x v="0"/>
    <x v="0"/>
    <x v="2"/>
    <x v="3"/>
    <s v="Firm national vote result."/>
    <x v="4"/>
    <s v="General - Con"/>
    <d v="1978-01-01T00:00:00"/>
    <x v="0"/>
    <s v="Technician"/>
    <s v="Female"/>
    <n v="2119"/>
    <s v="Black"/>
    <s v="Single"/>
    <x v="3"/>
    <x v="0"/>
  </r>
  <r>
    <x v="2817"/>
    <s v="Carlos Merlos"/>
    <d v="2020-01-02T00:00:00"/>
    <d v="2022-04-03T00:00:00"/>
    <s v="Network Engineer"/>
    <s v="Daniel White"/>
    <s v="Unknown"/>
    <x v="9"/>
    <x v="0"/>
    <x v="0"/>
    <x v="0"/>
    <x v="0"/>
    <x v="2"/>
    <s v="Car book street pull try brother."/>
    <x v="4"/>
    <s v="Wireless"/>
    <d v="1950-06-15T00:00:00"/>
    <x v="0"/>
    <s v="Technician"/>
    <s v="Male"/>
    <n v="2138"/>
    <s v="Asian"/>
    <s v="Single"/>
    <x v="0"/>
    <x v="0"/>
  </r>
  <r>
    <x v="2818"/>
    <s v="Tanya Morway"/>
    <d v="2020-01-20T00:00:00"/>
    <s v="N/A"/>
    <s v="Network Engineer"/>
    <s v="William Johnson"/>
    <s v="Unknown"/>
    <x v="5"/>
    <x v="0"/>
    <x v="2"/>
    <x v="2"/>
    <x v="0"/>
    <x v="0"/>
    <s v="N/A"/>
    <x v="4"/>
    <s v="Aerial"/>
    <d v="1957-11-26T00:00:00"/>
    <x v="0"/>
    <s v="Foreman"/>
    <s v="Female"/>
    <n v="2048"/>
    <s v="Asian"/>
    <s v="Single"/>
    <x v="0"/>
    <x v="0"/>
  </r>
  <r>
    <x v="2819"/>
    <s v="Anita Shepard"/>
    <d v="2018-08-11T00:00:00"/>
    <d v="2021-05-21T00:00:00"/>
    <s v="Network Engineer"/>
    <s v="George Tran"/>
    <s v="Unknown"/>
    <x v="6"/>
    <x v="0"/>
    <x v="1"/>
    <x v="1"/>
    <x v="2"/>
    <x v="2"/>
    <s v="Pattern son memory power citizen personal unit."/>
    <x v="4"/>
    <s v="General - Con"/>
    <d v="1976-09-29T00:00:00"/>
    <x v="0"/>
    <s v="Foreman"/>
    <s v="Female"/>
    <n v="1773"/>
    <s v="Other"/>
    <s v="Divorced"/>
    <x v="0"/>
    <x v="0"/>
  </r>
  <r>
    <x v="2820"/>
    <s v="Jeremiah Semizoglou"/>
    <d v="2021-12-18T00:00:00"/>
    <s v="N/A"/>
    <s v="Sr. Network Engineer"/>
    <s v="Jonathan Knight"/>
    <s v="Unknown"/>
    <x v="7"/>
    <x v="0"/>
    <x v="1"/>
    <x v="0"/>
    <x v="1"/>
    <x v="0"/>
    <s v="N/A"/>
    <x v="4"/>
    <s v="Field Operations"/>
    <d v="1981-04-03T00:00:00"/>
    <x v="0"/>
    <s v="Manager"/>
    <s v="Male"/>
    <n v="1545"/>
    <s v="White"/>
    <s v="Single"/>
    <x v="0"/>
    <x v="0"/>
  </r>
  <r>
    <x v="2821"/>
    <s v="Katrina Lambert"/>
    <d v="2019-09-24T00:00:00"/>
    <d v="2022-04-04T00:00:00"/>
    <s v="Network Engineer"/>
    <s v="Calvin Williamson"/>
    <s v="Unknown"/>
    <x v="2"/>
    <x v="0"/>
    <x v="2"/>
    <x v="2"/>
    <x v="0"/>
    <x v="4"/>
    <s v="Nice sit hotel doctor."/>
    <x v="3"/>
    <s v="General - Con"/>
    <d v="1975-09-18T00:00:00"/>
    <x v="0"/>
    <s v="Technician"/>
    <s v="Male"/>
    <n v="56727"/>
    <s v="Hispanic"/>
    <s v="Divorced"/>
    <x v="0"/>
    <x v="0"/>
  </r>
  <r>
    <x v="2822"/>
    <s v="Alexzander Pope"/>
    <d v="2022-10-17T00:00:00"/>
    <d v="2023-06-26T00:00:00"/>
    <s v="Network Engineer"/>
    <s v="David Rodriguez"/>
    <s v="Unknown"/>
    <x v="7"/>
    <x v="0"/>
    <x v="2"/>
    <x v="0"/>
    <x v="1"/>
    <x v="1"/>
    <s v="Word once speech mind."/>
    <x v="3"/>
    <s v="Shop (Fleet)"/>
    <d v="1987-08-24T00:00:00"/>
    <x v="0"/>
    <s v="Supervisor"/>
    <s v="Male"/>
    <n v="12469"/>
    <s v="White"/>
    <s v="Single"/>
    <x v="3"/>
    <x v="0"/>
  </r>
  <r>
    <x v="2823"/>
    <s v="Derek Holmes"/>
    <d v="2020-01-07T00:00:00"/>
    <s v="N/A"/>
    <s v="IT Support"/>
    <s v="Carolyn Richards"/>
    <s v="Unknown"/>
    <x v="4"/>
    <x v="0"/>
    <x v="1"/>
    <x v="1"/>
    <x v="2"/>
    <x v="0"/>
    <s v="N/A"/>
    <x v="4"/>
    <s v="General - Sga"/>
    <d v="1948-11-21T00:00:00"/>
    <x v="0"/>
    <s v="Administrator"/>
    <s v="Male"/>
    <n v="83312"/>
    <s v="Black"/>
    <s v="Single"/>
    <x v="0"/>
    <x v="0"/>
  </r>
  <r>
    <x v="2824"/>
    <s v="Danika Deleon"/>
    <d v="2022-11-05T00:00:00"/>
    <s v="N/A"/>
    <s v="IT Support"/>
    <s v="Karen York"/>
    <s v="Unknown"/>
    <x v="3"/>
    <x v="0"/>
    <x v="2"/>
    <x v="0"/>
    <x v="0"/>
    <x v="0"/>
    <s v="N/A"/>
    <x v="4"/>
    <s v="Field Operations"/>
    <d v="1998-05-23T00:00:00"/>
    <x v="0"/>
    <s v="Tower Hand"/>
    <s v="Male"/>
    <n v="97413"/>
    <s v="Black"/>
    <s v="Married"/>
    <x v="0"/>
    <x v="0"/>
  </r>
  <r>
    <x v="2825"/>
    <s v="Sabrina Durham"/>
    <d v="2023-04-26T00:00:00"/>
    <d v="2023-06-03T00:00:00"/>
    <s v="IT Support"/>
    <s v="Jessica Hernandez"/>
    <s v="Unknown"/>
    <x v="8"/>
    <x v="0"/>
    <x v="0"/>
    <x v="2"/>
    <x v="2"/>
    <x v="3"/>
    <s v="Part officer father last trouble field."/>
    <x v="4"/>
    <s v="Field Operations"/>
    <d v="2001-04-11T00:00:00"/>
    <x v="0"/>
    <s v="Laborer"/>
    <s v="Male"/>
    <n v="21759"/>
    <s v="Asian"/>
    <s v="Divorced"/>
    <x v="0"/>
    <x v="0"/>
  </r>
  <r>
    <x v="2826"/>
    <s v="Frankie Carrillo"/>
    <d v="2019-05-29T00:00:00"/>
    <s v="N/A"/>
    <s v="IT Support"/>
    <s v="Dana Ballard"/>
    <s v="Unknown"/>
    <x v="1"/>
    <x v="0"/>
    <x v="0"/>
    <x v="2"/>
    <x v="0"/>
    <x v="0"/>
    <s v="N/A"/>
    <x v="4"/>
    <s v="General - Eng"/>
    <d v="1992-09-24T00:00:00"/>
    <x v="0"/>
    <s v="Engineer"/>
    <s v="Male"/>
    <n v="79707"/>
    <s v="Asian"/>
    <s v="Widowed"/>
    <x v="0"/>
    <x v="0"/>
  </r>
  <r>
    <x v="2827"/>
    <s v="Quintin Solomon"/>
    <d v="2019-09-12T00:00:00"/>
    <s v="N/A"/>
    <s v="Sr. Network Engineer"/>
    <s v="Charles Duncan"/>
    <s v="Unknown"/>
    <x v="8"/>
    <x v="0"/>
    <x v="0"/>
    <x v="0"/>
    <x v="2"/>
    <x v="0"/>
    <s v="N/A"/>
    <x v="4"/>
    <s v="Aerial"/>
    <d v="1990-10-28T00:00:00"/>
    <x v="0"/>
    <s v="Lineman"/>
    <s v="Male"/>
    <n v="84152"/>
    <s v="Black"/>
    <s v="Divorced"/>
    <x v="0"/>
    <x v="0"/>
  </r>
  <r>
    <x v="2828"/>
    <s v="Jaqueline Pittman"/>
    <d v="2019-01-27T00:00:00"/>
    <d v="2021-02-26T00:00:00"/>
    <s v="Sr. Network Engineer"/>
    <s v="Jesse Newman"/>
    <s v="Unknown"/>
    <x v="0"/>
    <x v="0"/>
    <x v="0"/>
    <x v="1"/>
    <x v="2"/>
    <x v="3"/>
    <s v="Suffer rock nothing happen strong major spend."/>
    <x v="4"/>
    <s v="Project Management - Con"/>
    <d v="1956-03-12T00:00:00"/>
    <x v="0"/>
    <s v="Manager"/>
    <s v="Male"/>
    <n v="55408"/>
    <s v="Other"/>
    <s v="Married"/>
    <x v="2"/>
    <x v="0"/>
  </r>
  <r>
    <x v="2829"/>
    <s v="Mariana Glass"/>
    <d v="2019-08-20T00:00:00"/>
    <s v="N/A"/>
    <s v="Principal Data Architect"/>
    <s v="David Zavala"/>
    <s v="Unknown"/>
    <x v="9"/>
    <x v="0"/>
    <x v="0"/>
    <x v="1"/>
    <x v="1"/>
    <x v="0"/>
    <s v="N/A"/>
    <x v="4"/>
    <s v="Field Operations"/>
    <d v="1947-05-30T00:00:00"/>
    <x v="5"/>
    <s v="Tower Hand"/>
    <s v="Male"/>
    <n v="89892"/>
    <s v="White"/>
    <s v="Widowed"/>
    <x v="1"/>
    <x v="0"/>
  </r>
  <r>
    <x v="2830"/>
    <s v="Payton Cross"/>
    <d v="2018-09-14T00:00:00"/>
    <s v="N/A"/>
    <s v="Enterprise Architect"/>
    <s v="John Holt"/>
    <s v="Unknown"/>
    <x v="4"/>
    <x v="0"/>
    <x v="0"/>
    <x v="1"/>
    <x v="0"/>
    <x v="0"/>
    <s v="N/A"/>
    <x v="4"/>
    <s v="Field Operations"/>
    <d v="1950-03-07T00:00:00"/>
    <x v="5"/>
    <s v="Laborer"/>
    <s v="Female"/>
    <n v="16260"/>
    <s v="Hispanic"/>
    <s v="Divorced"/>
    <x v="3"/>
    <x v="0"/>
  </r>
  <r>
    <x v="2831"/>
    <s v="Sloane Rasmussen"/>
    <d v="2021-08-02T00:00:00"/>
    <d v="2022-09-29T00:00:00"/>
    <s v="Sr. DBA"/>
    <s v="Melinda Mcintyre"/>
    <s v="Unknown"/>
    <x v="6"/>
    <x v="4"/>
    <x v="2"/>
    <x v="2"/>
    <x v="0"/>
    <x v="3"/>
    <s v="Lead throw others."/>
    <x v="4"/>
    <s v="Project Management - Eng"/>
    <d v="1964-09-07T00:00:00"/>
    <x v="0"/>
    <s v="Planner"/>
    <s v="Female"/>
    <n v="96097"/>
    <s v="Hispanic"/>
    <s v="Widowed"/>
    <x v="1"/>
    <x v="0"/>
  </r>
  <r>
    <x v="2832"/>
    <s v="Elise Vazquez"/>
    <d v="2022-01-26T00:00:00"/>
    <d v="2022-11-02T00:00:00"/>
    <s v="Network Engineer"/>
    <s v="Melissa Baker"/>
    <s v="Unknown"/>
    <x v="3"/>
    <x v="0"/>
    <x v="2"/>
    <x v="0"/>
    <x v="0"/>
    <x v="4"/>
    <s v="Partner discover size agency alone."/>
    <x v="3"/>
    <s v="Field Operations"/>
    <d v="1953-05-12T00:00:00"/>
    <x v="0"/>
    <s v="Top Hand"/>
    <s v="Male"/>
    <n v="21738"/>
    <s v="Asian"/>
    <s v="Single"/>
    <x v="1"/>
    <x v="0"/>
  </r>
  <r>
    <x v="2833"/>
    <s v="Monique Pierce"/>
    <d v="2019-05-10T00:00:00"/>
    <d v="2021-08-05T00:00:00"/>
    <s v="Network Engineer"/>
    <s v="Gregory Coleman"/>
    <s v="Unknown"/>
    <x v="2"/>
    <x v="0"/>
    <x v="1"/>
    <x v="1"/>
    <x v="0"/>
    <x v="1"/>
    <s v="Participant candidate wonder growth agree."/>
    <x v="3"/>
    <s v="Field Operations"/>
    <d v="1961-07-11T00:00:00"/>
    <x v="0"/>
    <s v="Technician"/>
    <s v="Male"/>
    <n v="40039"/>
    <s v="Hispanic"/>
    <s v="Married"/>
    <x v="0"/>
    <x v="0"/>
  </r>
  <r>
    <x v="2834"/>
    <s v="Axel Higgins"/>
    <d v="2019-01-02T00:00:00"/>
    <d v="2022-12-06T00:00:00"/>
    <s v="IT Support"/>
    <s v="Paul Smith"/>
    <s v="Unknown"/>
    <x v="1"/>
    <x v="0"/>
    <x v="0"/>
    <x v="2"/>
    <x v="0"/>
    <x v="3"/>
    <s v="Try crime reach magazine their grow feeling."/>
    <x v="4"/>
    <s v="Yard (Material Handling)"/>
    <d v="1993-10-11T00:00:00"/>
    <x v="0"/>
    <s v="Associate"/>
    <s v="Male"/>
    <n v="45952"/>
    <s v="Hispanic"/>
    <s v="Divorced"/>
    <x v="0"/>
    <x v="0"/>
  </r>
  <r>
    <x v="2835"/>
    <s v="Marcos Petty"/>
    <d v="2021-08-13T00:00:00"/>
    <s v="N/A"/>
    <s v="IT Support"/>
    <s v="Heather Farmer"/>
    <s v="Unknown"/>
    <x v="8"/>
    <x v="0"/>
    <x v="1"/>
    <x v="0"/>
    <x v="1"/>
    <x v="0"/>
    <s v="N/A"/>
    <x v="4"/>
    <s v="General - Con"/>
    <d v="1946-01-12T00:00:00"/>
    <x v="0"/>
    <s v="Technician"/>
    <s v="Male"/>
    <n v="9738"/>
    <s v="Black"/>
    <s v="Single"/>
    <x v="0"/>
    <x v="0"/>
  </r>
  <r>
    <x v="2836"/>
    <s v="Mia Cowan"/>
    <d v="2022-10-02T00:00:00"/>
    <d v="2022-11-13T00:00:00"/>
    <s v="IT Support"/>
    <s v="Thomas Weaver"/>
    <s v="Unknown"/>
    <x v="0"/>
    <x v="0"/>
    <x v="0"/>
    <x v="0"/>
    <x v="0"/>
    <x v="3"/>
    <s v="Often my different just."/>
    <x v="4"/>
    <s v="Finance &amp; Accounting"/>
    <d v="1956-08-27T00:00:00"/>
    <x v="0"/>
    <s v="Administrative"/>
    <s v="Male"/>
    <n v="72879"/>
    <s v="Other"/>
    <s v="Single"/>
    <x v="1"/>
    <x v="0"/>
  </r>
  <r>
    <x v="2837"/>
    <s v="Tanya Leonard"/>
    <d v="2018-12-17T00:00:00"/>
    <d v="2021-04-21T00:00:00"/>
    <s v="IT Support"/>
    <s v="Duane Le"/>
    <s v="Unknown"/>
    <x v="9"/>
    <x v="0"/>
    <x v="0"/>
    <x v="0"/>
    <x v="2"/>
    <x v="2"/>
    <s v="Race state time lose."/>
    <x v="4"/>
    <s v="Field Operations"/>
    <d v="1979-08-14T00:00:00"/>
    <x v="0"/>
    <s v="Assistant"/>
    <s v="Female"/>
    <n v="28364"/>
    <s v="Asian"/>
    <s v="Single"/>
    <x v="1"/>
    <x v="0"/>
  </r>
  <r>
    <x v="2838"/>
    <s v="Dereon Page"/>
    <d v="2021-10-11T00:00:00"/>
    <s v="N/A"/>
    <s v="Sr. Network Engineer"/>
    <s v="Jason Morris DVM"/>
    <s v="Unknown"/>
    <x v="8"/>
    <x v="0"/>
    <x v="1"/>
    <x v="2"/>
    <x v="0"/>
    <x v="0"/>
    <s v="N/A"/>
    <x v="4"/>
    <s v="General - Con"/>
    <d v="2000-09-27T00:00:00"/>
    <x v="0"/>
    <s v="Lineman"/>
    <s v="Male"/>
    <n v="94433"/>
    <s v="Hispanic"/>
    <s v="Divorced"/>
    <x v="1"/>
    <x v="0"/>
  </r>
  <r>
    <x v="2839"/>
    <s v="Meadow Boyer"/>
    <d v="2023-04-01T00:00:00"/>
    <d v="2023-05-18T00:00:00"/>
    <s v="Sr. Network Engineer"/>
    <s v="Alex Lewis"/>
    <s v="Unknown"/>
    <x v="0"/>
    <x v="0"/>
    <x v="0"/>
    <x v="2"/>
    <x v="2"/>
    <x v="2"/>
    <s v="Item type author pick set read style."/>
    <x v="4"/>
    <s v="Field Operations"/>
    <d v="1969-10-25T00:00:00"/>
    <x v="0"/>
    <s v="Foreman"/>
    <s v="Male"/>
    <n v="97654"/>
    <s v="Hispanic"/>
    <s v="Single"/>
    <x v="0"/>
    <x v="0"/>
  </r>
  <r>
    <x v="2840"/>
    <s v="Paris Simpson"/>
    <d v="2021-03-20T00:00:00"/>
    <s v="N/A"/>
    <s v="Principal Data Architect"/>
    <s v="Kevin Gross"/>
    <s v="Unknown"/>
    <x v="9"/>
    <x v="0"/>
    <x v="2"/>
    <x v="1"/>
    <x v="2"/>
    <x v="0"/>
    <s v="N/A"/>
    <x v="4"/>
    <s v="Wireline Construction"/>
    <d v="1970-06-17T00:00:00"/>
    <x v="5"/>
    <s v="Laborer"/>
    <s v="Male"/>
    <n v="78239"/>
    <s v="Asian"/>
    <s v="Single"/>
    <x v="0"/>
    <x v="0"/>
  </r>
  <r>
    <x v="2841"/>
    <s v="Kyla Durham"/>
    <d v="2020-08-20T00:00:00"/>
    <d v="2021-08-11T00:00:00"/>
    <s v="Enterprise Architect"/>
    <s v="Clayton Robertson"/>
    <s v="Unknown"/>
    <x v="4"/>
    <x v="4"/>
    <x v="0"/>
    <x v="2"/>
    <x v="0"/>
    <x v="1"/>
    <s v="Visit lawyer interesting."/>
    <x v="4"/>
    <s v="Aerial"/>
    <d v="1951-07-19T00:00:00"/>
    <x v="0"/>
    <s v="Lineman"/>
    <s v="Female"/>
    <n v="40402"/>
    <s v="White"/>
    <s v="Divorced"/>
    <x v="0"/>
    <x v="0"/>
  </r>
  <r>
    <x v="2842"/>
    <s v="Cassidy Maddox"/>
    <d v="2023-07-16T00:00:00"/>
    <d v="2023-07-30T00:00:00"/>
    <s v="Sr. DBA"/>
    <s v="Melissa Pineda"/>
    <s v="Unknown"/>
    <x v="6"/>
    <x v="4"/>
    <x v="2"/>
    <x v="1"/>
    <x v="2"/>
    <x v="3"/>
    <s v="Place field everyone yourself."/>
    <x v="4"/>
    <s v="Engineers"/>
    <d v="1977-02-07T00:00:00"/>
    <x v="0"/>
    <s v="Engineer"/>
    <s v="Female"/>
    <n v="21480"/>
    <s v="Asian"/>
    <s v="Single"/>
    <x v="0"/>
    <x v="0"/>
  </r>
  <r>
    <x v="2843"/>
    <s v="Edgar Underwood"/>
    <d v="2021-06-10T00:00:00"/>
    <d v="2022-08-18T00:00:00"/>
    <s v="Network Engineer"/>
    <s v="Melissa Torres"/>
    <s v="Unknown"/>
    <x v="3"/>
    <x v="0"/>
    <x v="0"/>
    <x v="1"/>
    <x v="1"/>
    <x v="2"/>
    <s v="Church happen network dog kid thought."/>
    <x v="3"/>
    <s v="General - Con"/>
    <d v="1961-06-02T00:00:00"/>
    <x v="0"/>
    <s v="Laborer"/>
    <s v="Male"/>
    <n v="49677"/>
    <s v="White"/>
    <s v="Single"/>
    <x v="1"/>
    <x v="0"/>
  </r>
  <r>
    <x v="2844"/>
    <s v="Jaiden Underwood"/>
    <d v="2019-08-25T00:00:00"/>
    <s v="N/A"/>
    <s v="Network Engineer"/>
    <s v="Jordan Caldwell"/>
    <s v="Unknown"/>
    <x v="2"/>
    <x v="0"/>
    <x v="1"/>
    <x v="0"/>
    <x v="2"/>
    <x v="0"/>
    <s v="N/A"/>
    <x v="3"/>
    <s v="Field Operations"/>
    <d v="1969-08-10T00:00:00"/>
    <x v="0"/>
    <s v="Laborer"/>
    <s v="Male"/>
    <n v="69726"/>
    <s v="Hispanic"/>
    <s v="Single"/>
    <x v="1"/>
    <x v="0"/>
  </r>
  <r>
    <x v="2845"/>
    <s v="Eugene Potts"/>
    <d v="2020-05-04T00:00:00"/>
    <d v="2023-05-15T00:00:00"/>
    <s v="IT Support"/>
    <s v="Anthony Neal"/>
    <s v="Unknown"/>
    <x v="1"/>
    <x v="0"/>
    <x v="1"/>
    <x v="1"/>
    <x v="2"/>
    <x v="4"/>
    <s v="Fall often enjoy once house card something."/>
    <x v="4"/>
    <s v="Wireline Construction"/>
    <d v="1975-08-10T00:00:00"/>
    <x v="0"/>
    <s v="Driver"/>
    <s v="Male"/>
    <n v="44664"/>
    <s v="Asian"/>
    <s v="Single"/>
    <x v="0"/>
    <x v="0"/>
  </r>
  <r>
    <x v="2846"/>
    <s v="Gilbert Klein"/>
    <d v="2019-02-24T00:00:00"/>
    <d v="2020-06-11T00:00:00"/>
    <s v="IT Support"/>
    <s v="Gregory Rodriguez"/>
    <s v="Unknown"/>
    <x v="8"/>
    <x v="0"/>
    <x v="0"/>
    <x v="2"/>
    <x v="1"/>
    <x v="4"/>
    <s v="Indeed compare I since possible something."/>
    <x v="4"/>
    <s v="Field Operations"/>
    <d v="1998-09-06T00:00:00"/>
    <x v="0"/>
    <s v="Laborer"/>
    <s v="Male"/>
    <n v="53800"/>
    <s v="Hispanic"/>
    <s v="Single"/>
    <x v="0"/>
    <x v="0"/>
  </r>
  <r>
    <x v="2847"/>
    <s v="Nathaly Huffman"/>
    <d v="2019-09-24T00:00:00"/>
    <s v="N/A"/>
    <s v="IT Support"/>
    <s v="John Gordon"/>
    <s v="Unknown"/>
    <x v="0"/>
    <x v="0"/>
    <x v="2"/>
    <x v="1"/>
    <x v="1"/>
    <x v="0"/>
    <s v="N/A"/>
    <x v="4"/>
    <s v="Field Operations"/>
    <d v="1996-08-18T00:00:00"/>
    <x v="0"/>
    <s v="Technician"/>
    <s v="Male"/>
    <n v="69459"/>
    <s v="Asian"/>
    <s v="Married"/>
    <x v="0"/>
    <x v="0"/>
  </r>
  <r>
    <x v="2848"/>
    <s v="Nancy Clay"/>
    <d v="2021-02-13T00:00:00"/>
    <s v="N/A"/>
    <s v="IT Support"/>
    <s v="Darryl Vargas"/>
    <s v="Unknown"/>
    <x v="9"/>
    <x v="0"/>
    <x v="1"/>
    <x v="0"/>
    <x v="0"/>
    <x v="0"/>
    <s v="N/A"/>
    <x v="4"/>
    <s v="General - Con"/>
    <d v="1979-01-21T00:00:00"/>
    <x v="0"/>
    <s v="Foreman"/>
    <s v="Female"/>
    <n v="78801"/>
    <s v="White"/>
    <s v="Widowed"/>
    <x v="0"/>
    <x v="0"/>
  </r>
  <r>
    <x v="2849"/>
    <s v="Kylie Cantrell"/>
    <d v="2020-01-05T00:00:00"/>
    <d v="2022-04-25T00:00:00"/>
    <s v="Sr. Network Engineer"/>
    <s v="Cheryl Cook"/>
    <s v="Unknown"/>
    <x v="5"/>
    <x v="0"/>
    <x v="0"/>
    <x v="2"/>
    <x v="1"/>
    <x v="2"/>
    <s v="Gas likely father read individual fly serve."/>
    <x v="4"/>
    <s v="Yard (Material Handling)"/>
    <d v="1953-08-17T00:00:00"/>
    <x v="0"/>
    <s v="Administration"/>
    <s v="Male"/>
    <n v="77264"/>
    <s v="Hispanic"/>
    <s v="Single"/>
    <x v="0"/>
    <x v="0"/>
  </r>
  <r>
    <x v="2850"/>
    <s v="Vance Marquez"/>
    <d v="2019-01-18T00:00:00"/>
    <d v="2020-03-30T00:00:00"/>
    <s v="Sr. Network Engineer"/>
    <s v="Thomas Hanson"/>
    <s v="Unknown"/>
    <x v="1"/>
    <x v="4"/>
    <x v="1"/>
    <x v="1"/>
    <x v="1"/>
    <x v="3"/>
    <s v="Law particularly paper friend."/>
    <x v="4"/>
    <s v="Executive"/>
    <d v="1994-07-07T00:00:00"/>
    <x v="5"/>
    <s v="Manager"/>
    <s v="Male"/>
    <n v="38058"/>
    <s v="Black"/>
    <s v="Married"/>
    <x v="1"/>
    <x v="0"/>
  </r>
  <r>
    <x v="2851"/>
    <s v="Dante Wyatt"/>
    <d v="2019-03-01T00:00:00"/>
    <d v="2021-09-25T00:00:00"/>
    <s v="Principal Data Architect"/>
    <s v="Dr. Eric Henderson"/>
    <s v="Unknown"/>
    <x v="8"/>
    <x v="4"/>
    <x v="0"/>
    <x v="0"/>
    <x v="1"/>
    <x v="4"/>
    <s v="Modern fight pattern."/>
    <x v="4"/>
    <s v="Field Operations"/>
    <d v="1987-09-10T00:00:00"/>
    <x v="5"/>
    <s v="Laborer"/>
    <s v="Female"/>
    <n v="34011"/>
    <s v="White"/>
    <s v="Widowed"/>
    <x v="1"/>
    <x v="0"/>
  </r>
  <r>
    <x v="2852"/>
    <s v="Rey Monroe"/>
    <d v="2021-08-14T00:00:00"/>
    <d v="2022-11-05T00:00:00"/>
    <s v="Enterprise Architect"/>
    <s v="James Horn"/>
    <s v="Unknown"/>
    <x v="3"/>
    <x v="4"/>
    <x v="2"/>
    <x v="0"/>
    <x v="1"/>
    <x v="3"/>
    <s v="Rule yes maintain treatment."/>
    <x v="4"/>
    <s v="General - Con"/>
    <d v="1983-07-18T00:00:00"/>
    <x v="0"/>
    <s v="Operator"/>
    <s v="Female"/>
    <n v="56198"/>
    <s v="Asian"/>
    <s v="Single"/>
    <x v="0"/>
    <x v="0"/>
  </r>
  <r>
    <x v="2853"/>
    <s v="Jayden Mckee"/>
    <d v="2019-06-06T00:00:00"/>
    <d v="2019-09-05T00:00:00"/>
    <s v="Network Engineer"/>
    <s v="Matthew Miranda"/>
    <s v="Unknown"/>
    <x v="2"/>
    <x v="0"/>
    <x v="0"/>
    <x v="2"/>
    <x v="1"/>
    <x v="4"/>
    <s v="Area card test push day effect."/>
    <x v="3"/>
    <s v="Technology / It"/>
    <d v="1942-01-24T00:00:00"/>
    <x v="0"/>
    <s v="Manager"/>
    <s v="Male"/>
    <n v="72343"/>
    <s v="Black"/>
    <s v="Single"/>
    <x v="0"/>
    <x v="0"/>
  </r>
  <r>
    <x v="2854"/>
    <s v="Brady Yoder"/>
    <d v="2021-05-25T00:00:00"/>
    <d v="2022-08-13T00:00:00"/>
    <s v="Network Engineer"/>
    <s v="Jason Patel"/>
    <s v="Unknown"/>
    <x v="2"/>
    <x v="0"/>
    <x v="0"/>
    <x v="2"/>
    <x v="0"/>
    <x v="4"/>
    <s v="Case try necessary test. Full today TV bit year."/>
    <x v="3"/>
    <s v="People Services"/>
    <d v="1999-10-01T00:00:00"/>
    <x v="0"/>
    <s v="Accountant"/>
    <s v="Male"/>
    <n v="77314"/>
    <s v="Other"/>
    <s v="Widowed"/>
    <x v="0"/>
    <x v="0"/>
  </r>
  <r>
    <x v="2855"/>
    <s v="Darwin Allen"/>
    <d v="2023-03-17T00:00:00"/>
    <d v="2023-06-12T00:00:00"/>
    <s v="Network Engineer"/>
    <s v="Michael Young"/>
    <s v="Unknown"/>
    <x v="7"/>
    <x v="0"/>
    <x v="0"/>
    <x v="1"/>
    <x v="0"/>
    <x v="1"/>
    <s v="Stand cut knowledge staff course than class."/>
    <x v="3"/>
    <s v="Wireline Construction"/>
    <d v="1994-05-17T00:00:00"/>
    <x v="0"/>
    <s v="Groundman"/>
    <s v="Male"/>
    <n v="57170"/>
    <s v="Other"/>
    <s v="Divorced"/>
    <x v="1"/>
    <x v="0"/>
  </r>
  <r>
    <x v="2856"/>
    <s v="Jasper Harrison"/>
    <d v="2022-10-02T00:00:00"/>
    <d v="2022-10-11T00:00:00"/>
    <s v="IT Support"/>
    <s v="Lindsey Osborne"/>
    <s v="Unknown"/>
    <x v="4"/>
    <x v="0"/>
    <x v="1"/>
    <x v="2"/>
    <x v="1"/>
    <x v="2"/>
    <s v="Forget budget now window."/>
    <x v="4"/>
    <s v="Fielders"/>
    <d v="1963-05-24T00:00:00"/>
    <x v="0"/>
    <s v="Engineer"/>
    <s v="Male"/>
    <n v="18837"/>
    <s v="Black"/>
    <s v="Widowed"/>
    <x v="1"/>
    <x v="0"/>
  </r>
  <r>
    <x v="2857"/>
    <s v="Bailey Humphrey"/>
    <d v="2022-01-22T00:00:00"/>
    <s v="N/A"/>
    <s v="IT Support"/>
    <s v="Gerald Yu"/>
    <s v="Unknown"/>
    <x v="3"/>
    <x v="0"/>
    <x v="2"/>
    <x v="2"/>
    <x v="2"/>
    <x v="0"/>
    <s v="N/A"/>
    <x v="4"/>
    <s v="Engineers"/>
    <d v="1951-07-02T00:00:00"/>
    <x v="0"/>
    <s v="Technician"/>
    <s v="Male"/>
    <n v="90580"/>
    <s v="Other"/>
    <s v="Married"/>
    <x v="0"/>
    <x v="0"/>
  </r>
  <r>
    <x v="2858"/>
    <s v="Clare English"/>
    <d v="2019-11-29T00:00:00"/>
    <d v="2022-08-18T00:00:00"/>
    <s v="IT Support"/>
    <s v="Randall Keller"/>
    <s v="Unknown"/>
    <x v="8"/>
    <x v="0"/>
    <x v="2"/>
    <x v="2"/>
    <x v="0"/>
    <x v="2"/>
    <s v="Conference feeling notice military."/>
    <x v="4"/>
    <s v="Fielders"/>
    <d v="1992-04-20T00:00:00"/>
    <x v="0"/>
    <s v="Engineer"/>
    <s v="Female"/>
    <n v="70282"/>
    <s v="Hispanic"/>
    <s v="Married"/>
    <x v="1"/>
    <x v="0"/>
  </r>
  <r>
    <x v="2859"/>
    <s v="Amy Sherman"/>
    <d v="2020-07-01T00:00:00"/>
    <d v="2022-09-22T00:00:00"/>
    <s v="IT Support"/>
    <s v="Ricky Banks"/>
    <s v="Unknown"/>
    <x v="1"/>
    <x v="0"/>
    <x v="1"/>
    <x v="2"/>
    <x v="1"/>
    <x v="3"/>
    <s v="A matter seven second professor."/>
    <x v="4"/>
    <s v="Catv"/>
    <d v="1996-01-04T00:00:00"/>
    <x v="0"/>
    <s v="Lineman"/>
    <s v="Female"/>
    <n v="86329"/>
    <s v="Asian"/>
    <s v="Single"/>
    <x v="0"/>
    <x v="0"/>
  </r>
  <r>
    <x v="2860"/>
    <s v="Lizbeth Hunt"/>
    <d v="2022-03-24T00:00:00"/>
    <s v="N/A"/>
    <s v="Sr. Network Engineer"/>
    <s v="Jessica Figueroa"/>
    <s v="Unknown"/>
    <x v="8"/>
    <x v="0"/>
    <x v="2"/>
    <x v="1"/>
    <x v="0"/>
    <x v="0"/>
    <s v="N/A"/>
    <x v="4"/>
    <s v="General - Con"/>
    <d v="1965-02-25T00:00:00"/>
    <x v="0"/>
    <s v="Flagger"/>
    <s v="Male"/>
    <n v="70757"/>
    <s v="Other"/>
    <s v="Widowed"/>
    <x v="1"/>
    <x v="0"/>
  </r>
  <r>
    <x v="2861"/>
    <s v="Eden Armstrong"/>
    <d v="2019-05-13T00:00:00"/>
    <d v="2023-06-06T00:00:00"/>
    <s v="Sr. Network Engineer"/>
    <s v="Lindsey Gibson"/>
    <s v="Unknown"/>
    <x v="0"/>
    <x v="4"/>
    <x v="0"/>
    <x v="2"/>
    <x v="1"/>
    <x v="1"/>
    <s v="Contain result down realize employee image in."/>
    <x v="4"/>
    <s v="Project Management - Con"/>
    <d v="1989-05-05T00:00:00"/>
    <x v="5"/>
    <s v="Engineer"/>
    <s v="Male"/>
    <n v="58224"/>
    <s v="White"/>
    <s v="Married"/>
    <x v="1"/>
    <x v="0"/>
  </r>
  <r>
    <x v="2862"/>
    <s v="Eugene Mueller"/>
    <d v="2019-06-07T00:00:00"/>
    <s v="N/A"/>
    <s v="Principal Data Architect"/>
    <s v="Jeremy Hanson"/>
    <s v="Unknown"/>
    <x v="9"/>
    <x v="0"/>
    <x v="1"/>
    <x v="0"/>
    <x v="1"/>
    <x v="0"/>
    <s v="N/A"/>
    <x v="4"/>
    <s v="Aerial"/>
    <d v="1972-03-19T00:00:00"/>
    <x v="0"/>
    <s v="Technician"/>
    <s v="Female"/>
    <n v="38413"/>
    <s v="Other"/>
    <s v="Single"/>
    <x v="1"/>
    <x v="0"/>
  </r>
  <r>
    <x v="2863"/>
    <s v="Tiffany Washington"/>
    <d v="2022-12-05T00:00:00"/>
    <d v="2023-06-13T00:00:00"/>
    <s v="Enterprise Architect"/>
    <s v="David Chung"/>
    <s v="Unknown"/>
    <x v="4"/>
    <x v="4"/>
    <x v="1"/>
    <x v="0"/>
    <x v="2"/>
    <x v="3"/>
    <s v="Sort blue time total."/>
    <x v="4"/>
    <s v="Aerial"/>
    <d v="1969-04-27T00:00:00"/>
    <x v="0"/>
    <s v="Laborer"/>
    <s v="Female"/>
    <n v="32977"/>
    <s v="Other"/>
    <s v="Married"/>
    <x v="3"/>
    <x v="0"/>
  </r>
  <r>
    <x v="2864"/>
    <s v="Sloane Moss"/>
    <d v="2020-09-29T00:00:00"/>
    <d v="2021-10-22T00:00:00"/>
    <s v="Network Engineer"/>
    <s v="Jacob Russo"/>
    <s v="Unknown"/>
    <x v="5"/>
    <x v="0"/>
    <x v="0"/>
    <x v="1"/>
    <x v="1"/>
    <x v="1"/>
    <s v="Me husband about special within."/>
    <x v="2"/>
    <s v="Sales &amp; Marketing"/>
    <d v="1963-10-03T00:00:00"/>
    <x v="0"/>
    <s v="Vp"/>
    <s v="Male"/>
    <n v="9209"/>
    <s v="Asian"/>
    <s v="Single"/>
    <x v="3"/>
    <x v="0"/>
  </r>
  <r>
    <x v="2865"/>
    <s v="Kaeden Vargas"/>
    <d v="2020-09-04T00:00:00"/>
    <d v="2021-04-17T00:00:00"/>
    <s v="Network Engineer"/>
    <s v="Harold Lee"/>
    <s v="Unknown"/>
    <x v="7"/>
    <x v="0"/>
    <x v="1"/>
    <x v="0"/>
    <x v="2"/>
    <x v="4"/>
    <s v="First bed red in."/>
    <x v="3"/>
    <s v="Field Operations"/>
    <d v="1959-11-09T00:00:00"/>
    <x v="0"/>
    <s v="Technician"/>
    <s v="Male"/>
    <n v="58737"/>
    <s v="Other"/>
    <s v="Divorced"/>
    <x v="0"/>
    <x v="0"/>
  </r>
  <r>
    <x v="2866"/>
    <s v="Lena Sandoval"/>
    <d v="2018-08-26T00:00:00"/>
    <s v="N/A"/>
    <s v="Network Engineer"/>
    <s v="Heather Hill"/>
    <s v="Unknown"/>
    <x v="3"/>
    <x v="0"/>
    <x v="0"/>
    <x v="2"/>
    <x v="2"/>
    <x v="0"/>
    <s v="N/A"/>
    <x v="3"/>
    <s v="Catv"/>
    <d v="1986-10-21T00:00:00"/>
    <x v="0"/>
    <s v="Clerk"/>
    <s v="Male"/>
    <n v="5363"/>
    <s v="Other"/>
    <s v="Widowed"/>
    <x v="0"/>
    <x v="0"/>
  </r>
  <r>
    <x v="2867"/>
    <s v="Adrien Olsen"/>
    <d v="2019-08-17T00:00:00"/>
    <s v="N/A"/>
    <s v="Network Engineer"/>
    <s v="Jasmine Smith"/>
    <s v="Unknown"/>
    <x v="2"/>
    <x v="0"/>
    <x v="1"/>
    <x v="0"/>
    <x v="0"/>
    <x v="0"/>
    <s v="N/A"/>
    <x v="4"/>
    <s v="Finance &amp; Accounting"/>
    <d v="2000-03-23T00:00:00"/>
    <x v="0"/>
    <s v="Administrative"/>
    <s v="Male"/>
    <n v="51175"/>
    <s v="Hispanic"/>
    <s v="Widowed"/>
    <x v="0"/>
    <x v="0"/>
  </r>
  <r>
    <x v="2868"/>
    <s v="Damari Brewer"/>
    <d v="2019-09-25T00:00:00"/>
    <d v="2020-02-07T00:00:00"/>
    <s v="IT Support"/>
    <s v="Shawn Martin"/>
    <s v="Unknown"/>
    <x v="1"/>
    <x v="0"/>
    <x v="2"/>
    <x v="0"/>
    <x v="1"/>
    <x v="2"/>
    <s v="Investment radio bring who. Big move rise return."/>
    <x v="4"/>
    <s v="Field Operations"/>
    <d v="1977-06-10T00:00:00"/>
    <x v="0"/>
    <s v="Drafter"/>
    <s v="Male"/>
    <n v="49132"/>
    <s v="Hispanic"/>
    <s v="Divorced"/>
    <x v="0"/>
    <x v="0"/>
  </r>
  <r>
    <x v="2869"/>
    <s v="Annalise Gross"/>
    <d v="2023-03-11T00:00:00"/>
    <d v="2023-03-11T00:00:00"/>
    <s v="IT Support"/>
    <s v="Mr. Todd Lawson"/>
    <s v="Unknown"/>
    <x v="8"/>
    <x v="0"/>
    <x v="1"/>
    <x v="2"/>
    <x v="1"/>
    <x v="3"/>
    <s v="Capital economy while notice this nice."/>
    <x v="4"/>
    <s v="Project Management - Con"/>
    <d v="1966-11-23T00:00:00"/>
    <x v="0"/>
    <s v="Laborer"/>
    <s v="Male"/>
    <n v="64853"/>
    <s v="Asian"/>
    <s v="Single"/>
    <x v="0"/>
    <x v="0"/>
  </r>
  <r>
    <x v="2870"/>
    <s v="Kamari Mcgrath"/>
    <d v="2022-12-15T00:00:00"/>
    <s v="N/A"/>
    <s v="IT Support"/>
    <s v="Laura Sanchez"/>
    <s v="Unknown"/>
    <x v="0"/>
    <x v="0"/>
    <x v="2"/>
    <x v="2"/>
    <x v="2"/>
    <x v="0"/>
    <s v="N/A"/>
    <x v="4"/>
    <s v="General - Con"/>
    <d v="1971-06-05T00:00:00"/>
    <x v="0"/>
    <s v="Lineman"/>
    <s v="Female"/>
    <n v="39859"/>
    <s v="White"/>
    <s v="Widowed"/>
    <x v="0"/>
    <x v="0"/>
  </r>
  <r>
    <x v="2871"/>
    <s v="Lorena Rice"/>
    <d v="2018-08-10T00:00:00"/>
    <d v="2021-02-08T00:00:00"/>
    <s v="IT Support"/>
    <s v="Jeffrey Ramos"/>
    <s v="Unknown"/>
    <x v="9"/>
    <x v="0"/>
    <x v="1"/>
    <x v="2"/>
    <x v="0"/>
    <x v="3"/>
    <s v="Four yourself strong give focus meeting."/>
    <x v="4"/>
    <s v="Engineers"/>
    <d v="1966-01-08T00:00:00"/>
    <x v="0"/>
    <s v="Director"/>
    <s v="Female"/>
    <n v="48135"/>
    <s v="Asian"/>
    <s v="Single"/>
    <x v="0"/>
    <x v="0"/>
  </r>
  <r>
    <x v="2872"/>
    <s v="Eliezer Stokes"/>
    <d v="2022-03-04T00:00:00"/>
    <d v="2023-06-22T00:00:00"/>
    <s v="Sr. Network Engineer"/>
    <s v="Patricia Johnson"/>
    <s v="Unknown"/>
    <x v="1"/>
    <x v="0"/>
    <x v="2"/>
    <x v="2"/>
    <x v="0"/>
    <x v="3"/>
    <s v="Up reason question past attention."/>
    <x v="4"/>
    <s v="Executive"/>
    <d v="1972-10-27T00:00:00"/>
    <x v="0"/>
    <s v="General Manager"/>
    <s v="Male"/>
    <n v="41066"/>
    <s v="Hispanic"/>
    <s v="Widowed"/>
    <x v="0"/>
    <x v="0"/>
  </r>
  <r>
    <x v="2873"/>
    <s v="Aspen Reyes"/>
    <d v="2020-06-02T00:00:00"/>
    <s v="N/A"/>
    <s v="Sr. Network Engineer"/>
    <s v="Brandy Greer"/>
    <s v="Unknown"/>
    <x v="8"/>
    <x v="0"/>
    <x v="0"/>
    <x v="1"/>
    <x v="0"/>
    <x v="0"/>
    <s v="N/A"/>
    <x v="4"/>
    <s v="General - Con"/>
    <d v="1997-10-22T00:00:00"/>
    <x v="5"/>
    <s v="Laborer"/>
    <s v="Male"/>
    <n v="28613"/>
    <s v="Hispanic"/>
    <s v="Married"/>
    <x v="0"/>
    <x v="0"/>
  </r>
  <r>
    <x v="2874"/>
    <s v="Rudy Richardson"/>
    <d v="2021-06-29T00:00:00"/>
    <s v="N/A"/>
    <s v="Sr. Network Engineer"/>
    <s v="Charles Velez"/>
    <s v="Unknown"/>
    <x v="0"/>
    <x v="0"/>
    <x v="1"/>
    <x v="0"/>
    <x v="1"/>
    <x v="0"/>
    <s v="N/A"/>
    <x v="4"/>
    <s v="Underground"/>
    <d v="1969-08-23T00:00:00"/>
    <x v="5"/>
    <s v="Laborer"/>
    <s v="Male"/>
    <n v="81215"/>
    <s v="Asian"/>
    <s v="Divorced"/>
    <x v="0"/>
    <x v="0"/>
  </r>
  <r>
    <x v="2875"/>
    <s v="Alana Castro"/>
    <d v="2021-10-24T00:00:00"/>
    <s v="N/A"/>
    <s v="Principal Data Architect"/>
    <s v="Deborah Bell"/>
    <s v="Unknown"/>
    <x v="9"/>
    <x v="0"/>
    <x v="1"/>
    <x v="1"/>
    <x v="1"/>
    <x v="0"/>
    <s v="N/A"/>
    <x v="4"/>
    <s v="General - Con"/>
    <d v="1954-05-30T00:00:00"/>
    <x v="0"/>
    <s v="Lineman"/>
    <s v="Female"/>
    <n v="70578"/>
    <s v="Hispanic"/>
    <s v="Single"/>
    <x v="1"/>
    <x v="0"/>
  </r>
  <r>
    <x v="2876"/>
    <s v="Oscar Lopez"/>
    <d v="2018-10-22T00:00:00"/>
    <d v="2020-04-07T00:00:00"/>
    <s v="Network Engineer"/>
    <s v="Christian Ortega"/>
    <s v="Unknown"/>
    <x v="5"/>
    <x v="0"/>
    <x v="0"/>
    <x v="0"/>
    <x v="2"/>
    <x v="3"/>
    <s v="Increase town serious care support key heavy."/>
    <x v="3"/>
    <s v="General - Con"/>
    <d v="1976-01-21T00:00:00"/>
    <x v="0"/>
    <s v="Lineman"/>
    <s v="Male"/>
    <n v="81607"/>
    <s v="Asian"/>
    <s v="Single"/>
    <x v="1"/>
    <x v="0"/>
  </r>
  <r>
    <x v="2877"/>
    <s v="Carter Cook"/>
    <d v="2018-09-08T00:00:00"/>
    <d v="2021-08-23T00:00:00"/>
    <s v="Network Engineer"/>
    <s v="Michael Morton"/>
    <s v="Unknown"/>
    <x v="7"/>
    <x v="0"/>
    <x v="1"/>
    <x v="2"/>
    <x v="0"/>
    <x v="2"/>
    <s v="Hot star town often onto although cultural."/>
    <x v="3"/>
    <s v="Engineers"/>
    <d v="1967-02-18T00:00:00"/>
    <x v="0"/>
    <s v="Engineer"/>
    <s v="Male"/>
    <n v="69536"/>
    <s v="Other"/>
    <s v="Divorced"/>
    <x v="0"/>
    <x v="0"/>
  </r>
  <r>
    <x v="2878"/>
    <s v="Liam Hanna"/>
    <d v="2019-02-08T00:00:00"/>
    <d v="2023-02-24T00:00:00"/>
    <s v="Network Engineer"/>
    <s v="Brian Aguirre"/>
    <s v="Unknown"/>
    <x v="3"/>
    <x v="0"/>
    <x v="2"/>
    <x v="1"/>
    <x v="0"/>
    <x v="1"/>
    <s v="Say rate glass natural study pattern."/>
    <x v="4"/>
    <s v="Field Operations"/>
    <d v="1996-01-13T00:00:00"/>
    <x v="0"/>
    <s v="Clerk"/>
    <s v="Male"/>
    <n v="16655"/>
    <s v="Hispanic"/>
    <s v="Married"/>
    <x v="0"/>
    <x v="0"/>
  </r>
  <r>
    <x v="2879"/>
    <s v="Zara Pitts"/>
    <d v="2021-03-29T00:00:00"/>
    <d v="2021-06-27T00:00:00"/>
    <s v="Network Engineer"/>
    <s v="Richard Gonzalez"/>
    <s v="Unknown"/>
    <x v="2"/>
    <x v="0"/>
    <x v="0"/>
    <x v="2"/>
    <x v="1"/>
    <x v="2"/>
    <s v="Offer kitchen foreign role."/>
    <x v="4"/>
    <s v="General - Con"/>
    <d v="1973-05-15T00:00:00"/>
    <x v="0"/>
    <s v="Clerical"/>
    <s v="Male"/>
    <n v="73726"/>
    <s v="Black"/>
    <s v="Single"/>
    <x v="0"/>
    <x v="0"/>
  </r>
  <r>
    <x v="2880"/>
    <s v="Abby Woodward"/>
    <d v="2019-06-19T00:00:00"/>
    <s v="N/A"/>
    <s v="IT Support"/>
    <s v="Karen Elliott"/>
    <s v="Unknown"/>
    <x v="1"/>
    <x v="0"/>
    <x v="0"/>
    <x v="2"/>
    <x v="0"/>
    <x v="0"/>
    <s v="N/A"/>
    <x v="4"/>
    <s v="Field Operations"/>
    <d v="1992-11-12T00:00:00"/>
    <x v="0"/>
    <s v="Laborer"/>
    <s v="Male"/>
    <n v="14181"/>
    <s v="Other"/>
    <s v="Divorced"/>
    <x v="0"/>
    <x v="0"/>
  </r>
  <r>
    <x v="2881"/>
    <s v="Litzy Esparza"/>
    <d v="2019-01-30T00:00:00"/>
    <s v="N/A"/>
    <s v="IT Support"/>
    <s v="Kelly Bean"/>
    <s v="Unknown"/>
    <x v="8"/>
    <x v="0"/>
    <x v="1"/>
    <x v="1"/>
    <x v="0"/>
    <x v="0"/>
    <s v="N/A"/>
    <x v="4"/>
    <s v="Wireless"/>
    <d v="1946-02-15T00:00:00"/>
    <x v="0"/>
    <s v="Operator"/>
    <s v="Female"/>
    <n v="14438"/>
    <s v="Asian"/>
    <s v="Married"/>
    <x v="0"/>
    <x v="0"/>
  </r>
  <r>
    <x v="2882"/>
    <s v="Noemi Brewer"/>
    <d v="2022-05-06T00:00:00"/>
    <d v="2022-09-26T00:00:00"/>
    <s v="IT Support"/>
    <s v="Jacob Hamilton"/>
    <s v="Unknown"/>
    <x v="0"/>
    <x v="0"/>
    <x v="1"/>
    <x v="2"/>
    <x v="2"/>
    <x v="1"/>
    <s v="Here employee minute officer southern."/>
    <x v="4"/>
    <s v="Field Operations"/>
    <d v="1991-06-16T00:00:00"/>
    <x v="0"/>
    <s v="Administrator"/>
    <s v="Female"/>
    <n v="11294"/>
    <s v="White"/>
    <s v="Widowed"/>
    <x v="0"/>
    <x v="0"/>
  </r>
  <r>
    <x v="2883"/>
    <s v="Gilberto Macdonald"/>
    <d v="2019-02-02T00:00:00"/>
    <s v="N/A"/>
    <s v="IT Support"/>
    <s v="Barbara Skinner"/>
    <s v="Unknown"/>
    <x v="9"/>
    <x v="0"/>
    <x v="2"/>
    <x v="2"/>
    <x v="1"/>
    <x v="0"/>
    <s v="N/A"/>
    <x v="4"/>
    <s v="Engineers"/>
    <d v="1987-04-27T00:00:00"/>
    <x v="0"/>
    <s v="Engineer"/>
    <s v="Female"/>
    <n v="96985"/>
    <s v="Black"/>
    <s v="Widowed"/>
    <x v="0"/>
    <x v="0"/>
  </r>
  <r>
    <x v="2884"/>
    <s v="Armando Macias"/>
    <d v="2021-12-08T00:00:00"/>
    <s v="N/A"/>
    <s v="Sr. Network Engineer"/>
    <s v="Aaron Oconnor"/>
    <s v="Unknown"/>
    <x v="6"/>
    <x v="0"/>
    <x v="2"/>
    <x v="2"/>
    <x v="0"/>
    <x v="0"/>
    <s v="N/A"/>
    <x v="4"/>
    <s v="Engineers"/>
    <d v="1948-10-21T00:00:00"/>
    <x v="5"/>
    <s v="Engineer"/>
    <s v="Female"/>
    <n v="93436"/>
    <s v="Black"/>
    <s v="Single"/>
    <x v="0"/>
    <x v="0"/>
  </r>
  <r>
    <x v="2885"/>
    <s v="Britney Kelly"/>
    <d v="2018-10-12T00:00:00"/>
    <s v="N/A"/>
    <s v="Sr. Network Engineer"/>
    <s v="Christine Mcgee"/>
    <s v="Unknown"/>
    <x v="5"/>
    <x v="0"/>
    <x v="0"/>
    <x v="2"/>
    <x v="1"/>
    <x v="0"/>
    <s v="N/A"/>
    <x v="4"/>
    <s v="Wireless"/>
    <d v="1977-12-06T00:00:00"/>
    <x v="5"/>
    <s v="Technician"/>
    <s v="Male"/>
    <n v="42646"/>
    <s v="Other"/>
    <s v="Single"/>
    <x v="0"/>
    <x v="0"/>
  </r>
  <r>
    <x v="2886"/>
    <s v="Emanuel Haas"/>
    <d v="2022-04-22T00:00:00"/>
    <d v="2023-05-15T00:00:00"/>
    <s v="Sr. Network Engineer"/>
    <s v="Jose Moran"/>
    <s v="Unknown"/>
    <x v="1"/>
    <x v="4"/>
    <x v="1"/>
    <x v="2"/>
    <x v="1"/>
    <x v="4"/>
    <s v="Fact item service few contain less available."/>
    <x v="4"/>
    <s v="General - Con"/>
    <d v="1954-06-24T00:00:00"/>
    <x v="5"/>
    <s v="Flagger"/>
    <s v="Male"/>
    <n v="54502"/>
    <s v="White"/>
    <s v="Divorced"/>
    <x v="2"/>
    <x v="0"/>
  </r>
  <r>
    <x v="2887"/>
    <s v="Karlie Drake"/>
    <d v="2021-09-05T00:00:00"/>
    <d v="2022-07-08T00:00:00"/>
    <s v="Principal Data Architect"/>
    <s v="Jimmy Beck"/>
    <s v="Unknown"/>
    <x v="8"/>
    <x v="4"/>
    <x v="2"/>
    <x v="2"/>
    <x v="2"/>
    <x v="4"/>
    <s v="Too within that room."/>
    <x v="4"/>
    <s v="Engineers"/>
    <d v="1987-06-20T00:00:00"/>
    <x v="0"/>
    <s v="Engineer"/>
    <s v="Female"/>
    <n v="88391"/>
    <s v="Other"/>
    <s v="Divorced"/>
    <x v="0"/>
    <x v="0"/>
  </r>
  <r>
    <x v="2888"/>
    <s v="Myla Mullen"/>
    <d v="2022-09-05T00:00:00"/>
    <d v="2022-10-30T00:00:00"/>
    <s v="Network Engineer"/>
    <s v="Lisa Chase"/>
    <s v="Unknown"/>
    <x v="7"/>
    <x v="0"/>
    <x v="1"/>
    <x v="2"/>
    <x v="0"/>
    <x v="3"/>
    <s v="With affect give water contain lose subject wide."/>
    <x v="3"/>
    <s v="General - Con"/>
    <d v="1982-10-15T00:00:00"/>
    <x v="0"/>
    <s v="Foreman"/>
    <s v="Male"/>
    <n v="26421"/>
    <s v="Black"/>
    <s v="Single"/>
    <x v="0"/>
    <x v="0"/>
  </r>
  <r>
    <x v="2889"/>
    <s v="Alan Holland"/>
    <d v="2022-07-19T00:00:00"/>
    <d v="2023-04-25T00:00:00"/>
    <s v="Network Engineer"/>
    <s v="Susan Livingston"/>
    <s v="Unknown"/>
    <x v="2"/>
    <x v="0"/>
    <x v="2"/>
    <x v="2"/>
    <x v="1"/>
    <x v="3"/>
    <s v="Card around respond current seem along."/>
    <x v="4"/>
    <s v="General - Con"/>
    <d v="1999-08-20T00:00:00"/>
    <x v="0"/>
    <s v="Foreman"/>
    <s v="Male"/>
    <n v="85660"/>
    <s v="Asian"/>
    <s v="Divorced"/>
    <x v="0"/>
    <x v="0"/>
  </r>
  <r>
    <x v="2890"/>
    <s v="Brooklynn Greene"/>
    <d v="2022-05-26T00:00:00"/>
    <s v="N/A"/>
    <s v="Network Engineer"/>
    <s v="April Castillo"/>
    <s v="Unknown"/>
    <x v="0"/>
    <x v="0"/>
    <x v="2"/>
    <x v="1"/>
    <x v="1"/>
    <x v="0"/>
    <s v="N/A"/>
    <x v="4"/>
    <s v="Engineers"/>
    <d v="1960-07-04T00:00:00"/>
    <x v="0"/>
    <s v="Engineer"/>
    <s v="Male"/>
    <n v="60107"/>
    <s v="Other"/>
    <s v="Single"/>
    <x v="0"/>
    <x v="0"/>
  </r>
  <r>
    <x v="2891"/>
    <s v="Maxwell Mcpherson"/>
    <d v="2022-10-31T00:00:00"/>
    <s v="N/A"/>
    <s v="Network Engineer"/>
    <s v="Diane James"/>
    <s v="Unknown"/>
    <x v="9"/>
    <x v="0"/>
    <x v="2"/>
    <x v="0"/>
    <x v="2"/>
    <x v="0"/>
    <s v="N/A"/>
    <x v="4"/>
    <s v="Engineers"/>
    <d v="1978-04-01T00:00:00"/>
    <x v="0"/>
    <s v="Principal"/>
    <s v="Male"/>
    <n v="60831"/>
    <s v="Hispanic"/>
    <s v="Divorced"/>
    <x v="0"/>
    <x v="0"/>
  </r>
  <r>
    <x v="2892"/>
    <s v="Lukas Freeman"/>
    <d v="2023-03-22T00:00:00"/>
    <d v="2023-07-28T00:00:00"/>
    <s v="IT Support"/>
    <s v="Allison Shannon"/>
    <s v="Unknown"/>
    <x v="6"/>
    <x v="0"/>
    <x v="2"/>
    <x v="2"/>
    <x v="0"/>
    <x v="1"/>
    <s v="Series remember American lawyer probably be."/>
    <x v="4"/>
    <s v="General - Con"/>
    <d v="1953-04-15T00:00:00"/>
    <x v="0"/>
    <s v="Laborer"/>
    <s v="Female"/>
    <n v="68298"/>
    <s v="Asian"/>
    <s v="Married"/>
    <x v="0"/>
    <x v="0"/>
  </r>
  <r>
    <x v="2893"/>
    <s v="Yesenia Nielsen"/>
    <d v="2023-05-29T00:00:00"/>
    <s v="N/A"/>
    <s v="IT Support"/>
    <s v="David Long"/>
    <s v="Unknown"/>
    <x v="5"/>
    <x v="0"/>
    <x v="2"/>
    <x v="0"/>
    <x v="2"/>
    <x v="0"/>
    <s v="N/A"/>
    <x v="4"/>
    <s v="Aerial"/>
    <d v="1959-03-02T00:00:00"/>
    <x v="0"/>
    <s v="Lineman"/>
    <s v="Female"/>
    <n v="72913"/>
    <s v="Black"/>
    <s v="Married"/>
    <x v="0"/>
    <x v="0"/>
  </r>
  <r>
    <x v="2894"/>
    <s v="Myah Marsh"/>
    <d v="2020-02-23T00:00:00"/>
    <d v="2021-09-08T00:00:00"/>
    <s v="IT Support"/>
    <s v="Kelly Hall"/>
    <s v="Unknown"/>
    <x v="1"/>
    <x v="0"/>
    <x v="2"/>
    <x v="1"/>
    <x v="2"/>
    <x v="4"/>
    <s v="Right hold rule similar yeah later floor."/>
    <x v="4"/>
    <s v="Splicing"/>
    <d v="1943-05-16T00:00:00"/>
    <x v="0"/>
    <s v="Tester"/>
    <s v="Female"/>
    <n v="3137"/>
    <s v="Other"/>
    <s v="Single"/>
    <x v="0"/>
    <x v="0"/>
  </r>
  <r>
    <x v="2895"/>
    <s v="Korbin Gilbert"/>
    <d v="2019-08-13T00:00:00"/>
    <d v="2022-07-10T00:00:00"/>
    <s v="IT Support"/>
    <s v="Rachel Sanchez"/>
    <s v="Unknown"/>
    <x v="8"/>
    <x v="0"/>
    <x v="0"/>
    <x v="2"/>
    <x v="1"/>
    <x v="1"/>
    <s v="Meeting wind concern action. Scene western serve."/>
    <x v="4"/>
    <s v="Engineers"/>
    <d v="1980-11-20T00:00:00"/>
    <x v="0"/>
    <s v="Project Manager"/>
    <s v="Female"/>
    <n v="2618"/>
    <s v="Other"/>
    <s v="Widowed"/>
    <x v="0"/>
    <x v="0"/>
  </r>
  <r>
    <x v="2896"/>
    <s v="Jenna Maddox"/>
    <d v="2019-03-25T00:00:00"/>
    <d v="2021-09-13T00:00:00"/>
    <s v="Sr. Network Engineer"/>
    <s v="Hector Singleton"/>
    <s v="Unknown"/>
    <x v="1"/>
    <x v="0"/>
    <x v="0"/>
    <x v="0"/>
    <x v="0"/>
    <x v="4"/>
    <s v="All machine best age ask court."/>
    <x v="4"/>
    <s v="Aerial"/>
    <d v="1956-03-31T00:00:00"/>
    <x v="5"/>
    <s v="Project Manager"/>
    <s v="Female"/>
    <n v="84396"/>
    <s v="Black"/>
    <s v="Married"/>
    <x v="0"/>
    <x v="0"/>
  </r>
  <r>
    <x v="2897"/>
    <s v="Anaya Preston"/>
    <d v="2018-12-14T00:00:00"/>
    <d v="2023-02-11T00:00:00"/>
    <s v="Sr. Network Engineer"/>
    <s v="Denise Oconnor"/>
    <s v="Unknown"/>
    <x v="8"/>
    <x v="4"/>
    <x v="0"/>
    <x v="1"/>
    <x v="1"/>
    <x v="4"/>
    <s v="Cut during return could hit view born present."/>
    <x v="4"/>
    <s v="General - Con"/>
    <d v="1948-07-11T00:00:00"/>
    <x v="5"/>
    <s v="Lineman"/>
    <s v="Male"/>
    <n v="83611"/>
    <s v="Asian"/>
    <s v="Single"/>
    <x v="0"/>
    <x v="0"/>
  </r>
  <r>
    <x v="2898"/>
    <s v="Eugene Pena"/>
    <d v="2021-03-07T00:00:00"/>
    <d v="2021-08-31T00:00:00"/>
    <s v="Sr. Network Engineer"/>
    <s v="Ruben Cook"/>
    <s v="Unknown"/>
    <x v="0"/>
    <x v="4"/>
    <x v="1"/>
    <x v="2"/>
    <x v="0"/>
    <x v="3"/>
    <s v="Issue teacher page true relate. Fight out learn."/>
    <x v="4"/>
    <s v="Engineers"/>
    <d v="1943-06-22T00:00:00"/>
    <x v="5"/>
    <s v="Engineer"/>
    <s v="Female"/>
    <n v="88656"/>
    <s v="Other"/>
    <s v="Divorced"/>
    <x v="0"/>
    <x v="0"/>
  </r>
  <r>
    <x v="2899"/>
    <s v="Abel Baker"/>
    <d v="2023-06-16T00:00:00"/>
    <s v="N/A"/>
    <s v="Principal Data Architect"/>
    <s v="Amy Duncan"/>
    <s v="Unknown"/>
    <x v="9"/>
    <x v="0"/>
    <x v="1"/>
    <x v="1"/>
    <x v="2"/>
    <x v="0"/>
    <s v="N/A"/>
    <x v="4"/>
    <s v="Field Operations"/>
    <d v="1995-09-26T00:00:00"/>
    <x v="0"/>
    <s v="Field Technician"/>
    <s v="Female"/>
    <n v="79249"/>
    <s v="Asian"/>
    <s v="Single"/>
    <x v="0"/>
    <x v="0"/>
  </r>
  <r>
    <x v="2900"/>
    <s v="Deven Merritt"/>
    <d v="2021-06-18T00:00:00"/>
    <s v="N/A"/>
    <s v="Network Engineer"/>
    <s v="Anthony Cruz MD"/>
    <s v="Unknown"/>
    <x v="6"/>
    <x v="0"/>
    <x v="0"/>
    <x v="0"/>
    <x v="1"/>
    <x v="0"/>
    <s v="N/A"/>
    <x v="3"/>
    <s v="Project Management - Eng"/>
    <d v="1988-02-05T00:00:00"/>
    <x v="0"/>
    <s v="Project Manager"/>
    <s v="Male"/>
    <n v="3921"/>
    <s v="Hispanic"/>
    <s v="Single"/>
    <x v="0"/>
    <x v="0"/>
  </r>
  <r>
    <x v="2901"/>
    <s v="Hadassah Moran"/>
    <d v="2023-05-22T00:00:00"/>
    <d v="2023-06-16T00:00:00"/>
    <s v="Network Engineer"/>
    <s v="Michelle Perry"/>
    <s v="Unknown"/>
    <x v="5"/>
    <x v="0"/>
    <x v="1"/>
    <x v="2"/>
    <x v="1"/>
    <x v="3"/>
    <s v="Deep certainly boy record."/>
    <x v="3"/>
    <s v="Wireline Construction"/>
    <d v="1964-06-02T00:00:00"/>
    <x v="0"/>
    <s v="Groundman"/>
    <s v="Male"/>
    <n v="84876"/>
    <s v="Black"/>
    <s v="Single"/>
    <x v="0"/>
    <x v="0"/>
  </r>
  <r>
    <x v="2902"/>
    <s v="Hezekiah Thompson"/>
    <d v="2019-05-14T00:00:00"/>
    <s v="N/A"/>
    <s v="Network Engineer"/>
    <s v="Victoria Shaw"/>
    <s v="Unknown"/>
    <x v="7"/>
    <x v="0"/>
    <x v="2"/>
    <x v="0"/>
    <x v="2"/>
    <x v="0"/>
    <s v="N/A"/>
    <x v="4"/>
    <s v="Field Operations"/>
    <d v="1993-07-21T00:00:00"/>
    <x v="0"/>
    <s v="Driver"/>
    <s v="Male"/>
    <n v="66324"/>
    <s v="Hispanic"/>
    <s v="Single"/>
    <x v="0"/>
    <x v="0"/>
  </r>
  <r>
    <x v="2903"/>
    <s v="Quintin Fry"/>
    <d v="2020-12-27T00:00:00"/>
    <s v="N/A"/>
    <s v="Network Engineer"/>
    <s v="Brad Lee"/>
    <s v="Unknown"/>
    <x v="3"/>
    <x v="0"/>
    <x v="1"/>
    <x v="0"/>
    <x v="0"/>
    <x v="0"/>
    <s v="N/A"/>
    <x v="4"/>
    <s v="Engineers"/>
    <d v="1970-03-03T00:00:00"/>
    <x v="0"/>
    <s v="Engineer"/>
    <s v="Male"/>
    <n v="86510"/>
    <s v="Asian"/>
    <s v="Widowed"/>
    <x v="0"/>
    <x v="0"/>
  </r>
  <r>
    <x v="2904"/>
    <s v="Alayna Hess"/>
    <d v="2020-08-04T00:00:00"/>
    <d v="2022-02-04T00:00:00"/>
    <s v="Network Engineer"/>
    <s v="Todd Baker"/>
    <s v="Unknown"/>
    <x v="2"/>
    <x v="0"/>
    <x v="2"/>
    <x v="0"/>
    <x v="2"/>
    <x v="1"/>
    <s v="Brother reduce since no during."/>
    <x v="4"/>
    <s v="Billable Consultants"/>
    <d v="1958-06-08T00:00:00"/>
    <x v="0"/>
    <s v="Engineer"/>
    <s v="Female"/>
    <n v="48843"/>
    <s v="Black"/>
    <s v="Widowed"/>
    <x v="0"/>
    <x v="0"/>
  </r>
  <r>
    <x v="2905"/>
    <s v="Amaris Miller"/>
    <d v="2020-08-25T00:00:00"/>
    <s v="N/A"/>
    <s v="IT Support"/>
    <s v="Samuel Padilla"/>
    <s v="Unknown"/>
    <x v="1"/>
    <x v="0"/>
    <x v="1"/>
    <x v="1"/>
    <x v="1"/>
    <x v="0"/>
    <s v="N/A"/>
    <x v="4"/>
    <s v="Wireline Construction"/>
    <d v="1975-09-05T00:00:00"/>
    <x v="0"/>
    <s v="Splicer"/>
    <s v="Female"/>
    <n v="70797"/>
    <s v="Other"/>
    <s v="Married"/>
    <x v="0"/>
    <x v="0"/>
  </r>
  <r>
    <x v="2906"/>
    <s v="Barrett Wilcox"/>
    <d v="2022-02-24T00:00:00"/>
    <s v="N/A"/>
    <s v="IT Support"/>
    <s v="Michael Wright"/>
    <s v="Unknown"/>
    <x v="8"/>
    <x v="0"/>
    <x v="2"/>
    <x v="0"/>
    <x v="1"/>
    <x v="0"/>
    <s v="N/A"/>
    <x v="4"/>
    <s v="Engineers"/>
    <d v="1964-07-11T00:00:00"/>
    <x v="0"/>
    <s v="Director"/>
    <s v="Female"/>
    <n v="6437"/>
    <s v="White"/>
    <s v="Married"/>
    <x v="0"/>
    <x v="0"/>
  </r>
  <r>
    <x v="2907"/>
    <s v="Kimberly Watson"/>
    <d v="2019-08-06T00:00:00"/>
    <d v="2021-03-21T00:00:00"/>
    <s v="IT Support"/>
    <s v="Bryan Foley"/>
    <s v="Unknown"/>
    <x v="0"/>
    <x v="0"/>
    <x v="0"/>
    <x v="1"/>
    <x v="1"/>
    <x v="3"/>
    <s v="Reduce center top without."/>
    <x v="4"/>
    <s v="Splicing"/>
    <d v="1986-07-11T00:00:00"/>
    <x v="0"/>
    <s v="Splicer"/>
    <s v="Female"/>
    <n v="92289"/>
    <s v="Black"/>
    <s v="Married"/>
    <x v="3"/>
    <x v="0"/>
  </r>
  <r>
    <x v="2908"/>
    <s v="Rebecca Park"/>
    <d v="2021-08-01T00:00:00"/>
    <d v="2021-09-24T00:00:00"/>
    <s v="IT Support"/>
    <s v="April Anderson MD"/>
    <s v="Unknown"/>
    <x v="9"/>
    <x v="0"/>
    <x v="0"/>
    <x v="1"/>
    <x v="0"/>
    <x v="3"/>
    <s v="Expect maintain knowledge thus."/>
    <x v="4"/>
    <s v="General - Eng"/>
    <d v="1944-05-26T00:00:00"/>
    <x v="0"/>
    <s v="Administrative"/>
    <s v="Female"/>
    <n v="58900"/>
    <s v="Other"/>
    <s v="Married"/>
    <x v="3"/>
    <x v="0"/>
  </r>
  <r>
    <x v="2909"/>
    <s v="Caleb Schneider"/>
    <d v="2022-07-13T00:00:00"/>
    <d v="2023-01-22T00:00:00"/>
    <s v="Sr. Network Engineer"/>
    <s v="Matthew Calderon DDS"/>
    <s v="Unknown"/>
    <x v="2"/>
    <x v="0"/>
    <x v="0"/>
    <x v="0"/>
    <x v="0"/>
    <x v="2"/>
    <s v="Concern morning while."/>
    <x v="4"/>
    <s v="Wireless"/>
    <d v="1997-02-22T00:00:00"/>
    <x v="0"/>
    <s v="Technician"/>
    <s v="Female"/>
    <n v="35673"/>
    <s v="White"/>
    <s v="Widowed"/>
    <x v="3"/>
    <x v="0"/>
  </r>
  <r>
    <x v="2910"/>
    <s v="Vanessa James"/>
    <d v="2021-05-28T00:00:00"/>
    <s v="N/A"/>
    <s v="Sr. Network Engineer"/>
    <s v="Bryan Ramos"/>
    <s v="Unknown"/>
    <x v="1"/>
    <x v="0"/>
    <x v="2"/>
    <x v="0"/>
    <x v="0"/>
    <x v="0"/>
    <s v="N/A"/>
    <x v="4"/>
    <s v="Splicing"/>
    <d v="1950-07-29T00:00:00"/>
    <x v="5"/>
    <s v="Splicer"/>
    <s v="Male"/>
    <n v="68952"/>
    <s v="White"/>
    <s v="Widowed"/>
    <x v="0"/>
    <x v="0"/>
  </r>
  <r>
    <x v="2911"/>
    <s v="Maribel Copeland"/>
    <d v="2020-07-06T00:00:00"/>
    <d v="2021-01-18T00:00:00"/>
    <s v="Sr. Network Engineer"/>
    <s v="Alan Harris"/>
    <s v="Unknown"/>
    <x v="8"/>
    <x v="4"/>
    <x v="0"/>
    <x v="1"/>
    <x v="2"/>
    <x v="1"/>
    <s v="Reach music five away. Too fish sure be."/>
    <x v="4"/>
    <s v="General - Con"/>
    <d v="1968-05-19T00:00:00"/>
    <x v="5"/>
    <s v="Foreman"/>
    <s v="Male"/>
    <n v="97493"/>
    <s v="Hispanic"/>
    <s v="Widowed"/>
    <x v="3"/>
    <x v="0"/>
  </r>
  <r>
    <x v="2912"/>
    <s v="Henry Zimmerman"/>
    <d v="2020-01-14T00:00:00"/>
    <d v="2022-06-08T00:00:00"/>
    <s v="Sr. Network Engineer"/>
    <s v="Rodney Hart"/>
    <s v="Unknown"/>
    <x v="0"/>
    <x v="4"/>
    <x v="2"/>
    <x v="0"/>
    <x v="0"/>
    <x v="3"/>
    <s v="Management so author training floor stage could."/>
    <x v="4"/>
    <s v="Project Management - Con"/>
    <d v="1942-06-02T00:00:00"/>
    <x v="0"/>
    <s v="Purchasing"/>
    <s v="Female"/>
    <n v="69903"/>
    <s v="White"/>
    <s v="Married"/>
    <x v="0"/>
    <x v="0"/>
  </r>
  <r>
    <x v="2913"/>
    <s v="Nathanial Booth"/>
    <d v="2020-02-04T00:00:00"/>
    <d v="2021-01-29T00:00:00"/>
    <s v="Network Engineer"/>
    <s v="Jorge Mayo"/>
    <s v="Unknown"/>
    <x v="4"/>
    <x v="0"/>
    <x v="1"/>
    <x v="1"/>
    <x v="1"/>
    <x v="3"/>
    <s v="Whole shake score look."/>
    <x v="3"/>
    <s v="Engineers"/>
    <d v="1958-07-22T00:00:00"/>
    <x v="0"/>
    <s v="Project Manager"/>
    <s v="Male"/>
    <n v="9758"/>
    <s v="Other"/>
    <s v="Single"/>
    <x v="2"/>
    <x v="0"/>
  </r>
  <r>
    <x v="2914"/>
    <s v="Rhys Barry"/>
    <d v="2022-08-28T00:00:00"/>
    <s v="N/A"/>
    <s v="Network Engineer"/>
    <s v="Kimberly Good"/>
    <s v="Unknown"/>
    <x v="7"/>
    <x v="0"/>
    <x v="1"/>
    <x v="2"/>
    <x v="0"/>
    <x v="0"/>
    <s v="N/A"/>
    <x v="4"/>
    <s v="Field Operations"/>
    <d v="1991-05-03T00:00:00"/>
    <x v="0"/>
    <s v="Foreman"/>
    <s v="Male"/>
    <n v="31391"/>
    <s v="Other"/>
    <s v="Widowed"/>
    <x v="0"/>
    <x v="0"/>
  </r>
  <r>
    <x v="2915"/>
    <s v="Jonas Rowland"/>
    <d v="2022-06-27T00:00:00"/>
    <s v="N/A"/>
    <s v="Network Engineer"/>
    <s v="Stephanie Harris"/>
    <s v="Unknown"/>
    <x v="2"/>
    <x v="0"/>
    <x v="0"/>
    <x v="1"/>
    <x v="1"/>
    <x v="0"/>
    <s v="N/A"/>
    <x v="4"/>
    <s v="Project Management - Con"/>
    <d v="1964-05-25T00:00:00"/>
    <x v="0"/>
    <s v="Coordinator"/>
    <s v="Male"/>
    <n v="14939"/>
    <s v="Other"/>
    <s v="Widowed"/>
    <x v="0"/>
    <x v="0"/>
  </r>
  <r>
    <x v="2916"/>
    <s v="Chris Vincent"/>
    <d v="2019-12-19T00:00:00"/>
    <d v="2023-03-31T00:00:00"/>
    <s v="Network Engineer"/>
    <s v="Ethan Allison"/>
    <s v="Unknown"/>
    <x v="3"/>
    <x v="0"/>
    <x v="0"/>
    <x v="1"/>
    <x v="2"/>
    <x v="4"/>
    <s v="Might control article admit may water."/>
    <x v="4"/>
    <s v="General - Con"/>
    <d v="1993-04-11T00:00:00"/>
    <x v="0"/>
    <s v="Technician"/>
    <s v="Female"/>
    <n v="89635"/>
    <s v="Black"/>
    <s v="Widowed"/>
    <x v="2"/>
    <x v="0"/>
  </r>
  <r>
    <x v="2917"/>
    <s v="Myah Waller"/>
    <d v="2020-09-24T00:00:00"/>
    <d v="2023-03-27T00:00:00"/>
    <s v="Network Engineer"/>
    <s v="Christian Mullen"/>
    <s v="Unknown"/>
    <x v="2"/>
    <x v="0"/>
    <x v="1"/>
    <x v="0"/>
    <x v="2"/>
    <x v="2"/>
    <s v="Road he court. Officer blood couple."/>
    <x v="4"/>
    <s v="Field Operations"/>
    <d v="1960-06-17T00:00:00"/>
    <x v="0"/>
    <s v="Laborer"/>
    <s v="Female"/>
    <n v="48262"/>
    <s v="Asian"/>
    <s v="Widowed"/>
    <x v="0"/>
    <x v="0"/>
  </r>
  <r>
    <x v="2918"/>
    <s v="Yaritza Sherman"/>
    <d v="2023-07-06T00:00:00"/>
    <s v="N/A"/>
    <s v="IT Support"/>
    <s v="Debra Oneal"/>
    <s v="Unknown"/>
    <x v="1"/>
    <x v="0"/>
    <x v="1"/>
    <x v="1"/>
    <x v="2"/>
    <x v="0"/>
    <s v="N/A"/>
    <x v="4"/>
    <s v="Field Operations"/>
    <d v="1944-10-07T00:00:00"/>
    <x v="0"/>
    <s v="Tower Hand"/>
    <s v="Female"/>
    <n v="42410"/>
    <s v="Asian"/>
    <s v="Divorced"/>
    <x v="0"/>
    <x v="0"/>
  </r>
  <r>
    <x v="2919"/>
    <s v="Haley Weaver"/>
    <d v="2021-04-11T00:00:00"/>
    <d v="2022-12-19T00:00:00"/>
    <s v="IT Support"/>
    <s v="Cynthia Willis"/>
    <s v="Unknown"/>
    <x v="8"/>
    <x v="0"/>
    <x v="2"/>
    <x v="0"/>
    <x v="0"/>
    <x v="1"/>
    <s v="Sit parent popular even travel level who."/>
    <x v="4"/>
    <s v="Field Operations"/>
    <d v="1961-11-04T00:00:00"/>
    <x v="0"/>
    <s v="Laborer"/>
    <s v="Female"/>
    <n v="62625"/>
    <s v="Other"/>
    <s v="Divorced"/>
    <x v="0"/>
    <x v="0"/>
  </r>
  <r>
    <x v="2920"/>
    <s v="Alessandra Lee"/>
    <d v="2020-02-12T00:00:00"/>
    <d v="2022-07-15T00:00:00"/>
    <s v="IT Support"/>
    <s v="Lauren Douglas"/>
    <s v="Unknown"/>
    <x v="0"/>
    <x v="0"/>
    <x v="1"/>
    <x v="0"/>
    <x v="0"/>
    <x v="4"/>
    <s v="Form law draw east through particularly."/>
    <x v="4"/>
    <s v="Splicing"/>
    <d v="1943-11-30T00:00:00"/>
    <x v="0"/>
    <s v="Splicer"/>
    <s v="Female"/>
    <n v="56684"/>
    <s v="Other"/>
    <s v="Married"/>
    <x v="0"/>
    <x v="0"/>
  </r>
  <r>
    <x v="2921"/>
    <s v="Kaitlin Hickman"/>
    <d v="2018-12-25T00:00:00"/>
    <s v="N/A"/>
    <s v="IT Support"/>
    <s v="Katherine Wright"/>
    <s v="Unknown"/>
    <x v="9"/>
    <x v="0"/>
    <x v="0"/>
    <x v="0"/>
    <x v="2"/>
    <x v="0"/>
    <s v="N/A"/>
    <x v="4"/>
    <s v="General - Con"/>
    <d v="1996-10-04T00:00:00"/>
    <x v="0"/>
    <s v="Lineman"/>
    <s v="Female"/>
    <n v="26513"/>
    <s v="White"/>
    <s v="Widowed"/>
    <x v="0"/>
    <x v="0"/>
  </r>
  <r>
    <x v="2922"/>
    <s v="Giancarlo Juarez"/>
    <d v="2021-12-25T00:00:00"/>
    <d v="2023-06-19T00:00:00"/>
    <s v="Sr. Network Engineer"/>
    <s v="Jennifer Lester"/>
    <s v="Unknown"/>
    <x v="2"/>
    <x v="0"/>
    <x v="2"/>
    <x v="1"/>
    <x v="0"/>
    <x v="1"/>
    <s v="Mouth activity price take take rather."/>
    <x v="4"/>
    <s v="Aerial"/>
    <d v="1955-03-16T00:00:00"/>
    <x v="0"/>
    <s v="Foreman"/>
    <s v="Female"/>
    <n v="26918"/>
    <s v="Hispanic"/>
    <s v="Single"/>
    <x v="2"/>
    <x v="0"/>
  </r>
  <r>
    <x v="2923"/>
    <s v="Walter Zuniga"/>
    <d v="2021-05-22T00:00:00"/>
    <s v="N/A"/>
    <s v="Sr. Network Engineer"/>
    <s v="Erin Tran"/>
    <s v="Unknown"/>
    <x v="1"/>
    <x v="0"/>
    <x v="2"/>
    <x v="2"/>
    <x v="2"/>
    <x v="0"/>
    <s v="N/A"/>
    <x v="4"/>
    <s v="General - Con"/>
    <d v="1993-04-27T00:00:00"/>
    <x v="5"/>
    <s v="Technician"/>
    <s v="Male"/>
    <n v="86917"/>
    <s v="Other"/>
    <s v="Widowed"/>
    <x v="0"/>
    <x v="0"/>
  </r>
  <r>
    <x v="2924"/>
    <s v="Anna Jordan"/>
    <d v="2020-05-03T00:00:00"/>
    <d v="2022-11-14T00:00:00"/>
    <s v="Sr. Network Engineer"/>
    <s v="Bill Barnes"/>
    <s v="Unknown"/>
    <x v="8"/>
    <x v="4"/>
    <x v="1"/>
    <x v="1"/>
    <x v="0"/>
    <x v="3"/>
    <s v="Environment Democrat personal design now."/>
    <x v="4"/>
    <s v="General - Sga"/>
    <d v="1960-10-15T00:00:00"/>
    <x v="0"/>
    <s v="Vp"/>
    <s v="Male"/>
    <n v="64495"/>
    <s v="Hispanic"/>
    <s v="Widowed"/>
    <x v="0"/>
    <x v="0"/>
  </r>
  <r>
    <x v="2925"/>
    <s v="Jeffery Gamble"/>
    <d v="2019-02-27T00:00:00"/>
    <s v="N/A"/>
    <s v="Sr. Network Engineer"/>
    <s v="Nicole Morales"/>
    <s v="Unknown"/>
    <x v="0"/>
    <x v="0"/>
    <x v="2"/>
    <x v="1"/>
    <x v="2"/>
    <x v="0"/>
    <s v="N/A"/>
    <x v="4"/>
    <s v="Wireless"/>
    <d v="1941-12-16T00:00:00"/>
    <x v="0"/>
    <s v="Supervisor"/>
    <s v="Female"/>
    <n v="47528"/>
    <s v="Hispanic"/>
    <s v="Single"/>
    <x v="3"/>
    <x v="0"/>
  </r>
  <r>
    <x v="2926"/>
    <s v="Misael Hunter"/>
    <d v="2020-03-01T00:00:00"/>
    <d v="2022-03-05T00:00:00"/>
    <s v="Network Engineer"/>
    <s v="Gary Davidson"/>
    <s v="Unknown"/>
    <x v="4"/>
    <x v="0"/>
    <x v="1"/>
    <x v="1"/>
    <x v="1"/>
    <x v="1"/>
    <s v="Four American something smile."/>
    <x v="3"/>
    <s v="Aerial"/>
    <d v="1982-10-12T00:00:00"/>
    <x v="0"/>
    <s v="Lineman"/>
    <s v="Male"/>
    <n v="50639"/>
    <s v="Other"/>
    <s v="Single"/>
    <x v="0"/>
    <x v="0"/>
  </r>
  <r>
    <x v="2927"/>
    <s v="Audrina Yu"/>
    <d v="2021-01-27T00:00:00"/>
    <d v="2021-10-18T00:00:00"/>
    <s v="Network Engineer"/>
    <s v="Walter Powell"/>
    <s v="Unknown"/>
    <x v="7"/>
    <x v="0"/>
    <x v="2"/>
    <x v="0"/>
    <x v="1"/>
    <x v="3"/>
    <s v="Red say check wish car food between member."/>
    <x v="4"/>
    <s v="General - Con"/>
    <d v="1956-07-11T00:00:00"/>
    <x v="0"/>
    <s v="Laborer"/>
    <s v="Male"/>
    <n v="59834"/>
    <s v="White"/>
    <s v="Widowed"/>
    <x v="0"/>
    <x v="0"/>
  </r>
  <r>
    <x v="2928"/>
    <s v="Jeramiah Foster"/>
    <d v="2023-06-18T00:00:00"/>
    <d v="2023-07-24T00:00:00"/>
    <s v="Network Engineer"/>
    <s v="Kimberly Wolf"/>
    <s v="Unknown"/>
    <x v="2"/>
    <x v="0"/>
    <x v="1"/>
    <x v="1"/>
    <x v="0"/>
    <x v="3"/>
    <s v="Whom part moment eye. Off wear be hold listen."/>
    <x v="4"/>
    <s v="Wireline Construction"/>
    <d v="1977-04-20T00:00:00"/>
    <x v="0"/>
    <s v="Clerk"/>
    <s v="Female"/>
    <n v="73645"/>
    <s v="Asian"/>
    <s v="Married"/>
    <x v="0"/>
    <x v="0"/>
  </r>
  <r>
    <x v="2929"/>
    <s v="Bruce Wallace"/>
    <d v="2019-11-24T00:00:00"/>
    <s v="N/A"/>
    <s v="Network Engineer"/>
    <s v="Patricia Andrews"/>
    <s v="Unknown"/>
    <x v="0"/>
    <x v="0"/>
    <x v="1"/>
    <x v="0"/>
    <x v="0"/>
    <x v="0"/>
    <s v="N/A"/>
    <x v="4"/>
    <s v="General - Con"/>
    <d v="1984-04-09T00:00:00"/>
    <x v="0"/>
    <s v="Helper"/>
    <s v="Female"/>
    <n v="65218"/>
    <s v="Asian"/>
    <s v="Married"/>
    <x v="0"/>
    <x v="0"/>
  </r>
  <r>
    <x v="2930"/>
    <s v="Giovani Nelson"/>
    <d v="2021-09-24T00:00:00"/>
    <s v="N/A"/>
    <s v="Network Engineer"/>
    <s v="Michelle King"/>
    <s v="Unknown"/>
    <x v="9"/>
    <x v="0"/>
    <x v="0"/>
    <x v="0"/>
    <x v="1"/>
    <x v="0"/>
    <s v="N/A"/>
    <x v="4"/>
    <s v="Engineers"/>
    <d v="1960-06-26T00:00:00"/>
    <x v="0"/>
    <s v="Drafter"/>
    <s v="Male"/>
    <n v="34001"/>
    <s v="Black"/>
    <s v="Widowed"/>
    <x v="0"/>
    <x v="0"/>
  </r>
  <r>
    <x v="2931"/>
    <s v="Ari Anthony"/>
    <d v="2022-08-17T00:00:00"/>
    <s v="N/A"/>
    <s v="IT Support"/>
    <s v="Kenneth Rodriguez"/>
    <s v="Unknown"/>
    <x v="6"/>
    <x v="0"/>
    <x v="1"/>
    <x v="2"/>
    <x v="2"/>
    <x v="0"/>
    <s v="N/A"/>
    <x v="4"/>
    <s v="General - Eng"/>
    <d v="1965-04-21T00:00:00"/>
    <x v="0"/>
    <s v="Billing"/>
    <s v="Female"/>
    <n v="23569"/>
    <s v="Black"/>
    <s v="Single"/>
    <x v="0"/>
    <x v="0"/>
  </r>
  <r>
    <x v="2932"/>
    <s v="Laylah Branch"/>
    <d v="2023-04-18T00:00:00"/>
    <s v="N/A"/>
    <s v="IT Support"/>
    <s v="Kevin Hudson"/>
    <s v="Unknown"/>
    <x v="5"/>
    <x v="0"/>
    <x v="1"/>
    <x v="0"/>
    <x v="0"/>
    <x v="0"/>
    <s v="N/A"/>
    <x v="4"/>
    <s v="Engineers"/>
    <d v="1967-08-21T00:00:00"/>
    <x v="0"/>
    <s v="Engineer"/>
    <s v="Female"/>
    <n v="46935"/>
    <s v="White"/>
    <s v="Married"/>
    <x v="0"/>
    <x v="0"/>
  </r>
  <r>
    <x v="2933"/>
    <s v="Alanna Mullins"/>
    <d v="2020-04-15T00:00:00"/>
    <d v="2022-05-13T00:00:00"/>
    <s v="IT Support"/>
    <s v="Dustin Sanchez"/>
    <s v="Unknown"/>
    <x v="1"/>
    <x v="0"/>
    <x v="2"/>
    <x v="1"/>
    <x v="1"/>
    <x v="1"/>
    <s v="Development operation wrong law room."/>
    <x v="4"/>
    <s v="Executive"/>
    <d v="1979-01-03T00:00:00"/>
    <x v="0"/>
    <s v="Vp"/>
    <s v="Female"/>
    <n v="80168"/>
    <s v="Asian"/>
    <s v="Widowed"/>
    <x v="0"/>
    <x v="0"/>
  </r>
  <r>
    <x v="2934"/>
    <s v="Arjun Tyler"/>
    <d v="2020-12-25T00:00:00"/>
    <s v="N/A"/>
    <s v="IT Support"/>
    <s v="Jennifer Flores"/>
    <s v="Unknown"/>
    <x v="8"/>
    <x v="0"/>
    <x v="2"/>
    <x v="1"/>
    <x v="2"/>
    <x v="0"/>
    <s v="N/A"/>
    <x v="4"/>
    <s v="Aerial"/>
    <d v="1993-11-16T00:00:00"/>
    <x v="0"/>
    <s v="Lineman"/>
    <s v="Male"/>
    <n v="97304"/>
    <s v="White"/>
    <s v="Widowed"/>
    <x v="0"/>
    <x v="0"/>
  </r>
  <r>
    <x v="2935"/>
    <s v="Donald Favis"/>
    <d v="2022-07-21T00:00:00"/>
    <d v="2023-05-01T00:00:00"/>
    <s v="Enterprise Architect"/>
    <s v="Stephen Rasmussen"/>
    <s v="Unknown"/>
    <x v="5"/>
    <x v="1"/>
    <x v="2"/>
    <x v="2"/>
    <x v="1"/>
    <x v="1"/>
    <s v="Manage brother himself deal."/>
    <x v="4"/>
    <s v="General - Sga"/>
    <d v="1998-06-27T00:00:00"/>
    <x v="5"/>
    <s v="Director"/>
    <s v="Male"/>
    <n v="6033"/>
    <s v="Other"/>
    <s v="Widowed"/>
    <x v="0"/>
    <x v="0"/>
  </r>
  <r>
    <x v="2936"/>
    <s v="Daniff Hernandez"/>
    <d v="2022-11-04T00:00:00"/>
    <s v="N/A"/>
    <s v="Database Administrator"/>
    <s v="Christina Williams"/>
    <s v="Unknown"/>
    <x v="6"/>
    <x v="0"/>
    <x v="1"/>
    <x v="1"/>
    <x v="0"/>
    <x v="0"/>
    <s v="N/A"/>
    <x v="4"/>
    <s v="Field Operations"/>
    <d v="1944-09-13T00:00:00"/>
    <x v="0"/>
    <s v="Laborer"/>
    <s v="Male"/>
    <n v="1960"/>
    <s v="White"/>
    <s v="Widowed"/>
    <x v="0"/>
    <x v="0"/>
  </r>
  <r>
    <x v="2937"/>
    <s v="Lori Roby"/>
    <d v="2020-04-20T00:00:00"/>
    <s v="N/A"/>
    <s v="Data Analyst"/>
    <s v="Brittany Evans"/>
    <s v="Unknown"/>
    <x v="0"/>
    <x v="0"/>
    <x v="0"/>
    <x v="2"/>
    <x v="1"/>
    <x v="0"/>
    <s v="N/A"/>
    <x v="4"/>
    <s v="Field Operations"/>
    <d v="1955-05-28T00:00:00"/>
    <x v="0"/>
    <s v="Tower Hand"/>
    <s v="Female"/>
    <n v="1886"/>
    <s v="Hispanic"/>
    <s v="Married"/>
    <x v="0"/>
    <x v="0"/>
  </r>
  <r>
    <x v="2938"/>
    <s v="Thomas Murray"/>
    <d v="2019-09-05T00:00:00"/>
    <s v="N/A"/>
    <s v="Data Analyst"/>
    <s v="Nicole Hill"/>
    <s v="Unknown"/>
    <x v="9"/>
    <x v="0"/>
    <x v="0"/>
    <x v="0"/>
    <x v="0"/>
    <x v="0"/>
    <s v="N/A"/>
    <x v="4"/>
    <s v="General - Con"/>
    <d v="1992-09-04T00:00:00"/>
    <x v="1"/>
    <s v="Foreman"/>
    <s v="Male"/>
    <n v="78230"/>
    <s v="Black"/>
    <s v="Married"/>
    <x v="0"/>
    <x v="0"/>
  </r>
  <r>
    <x v="2939"/>
    <s v="Karthikeyan Ait Sidi"/>
    <d v="2019-08-11T00:00:00"/>
    <s v="N/A"/>
    <s v="Sr. DBA"/>
    <s v="Kaitlyn Young"/>
    <s v="Unknown"/>
    <x v="6"/>
    <x v="0"/>
    <x v="1"/>
    <x v="2"/>
    <x v="2"/>
    <x v="0"/>
    <s v="N/A"/>
    <x v="4"/>
    <s v="General - Con"/>
    <d v="1958-08-09T00:00:00"/>
    <x v="0"/>
    <s v="Technician"/>
    <s v="Male"/>
    <n v="2148"/>
    <s v="Other"/>
    <s v="Divorced"/>
    <x v="0"/>
    <x v="0"/>
  </r>
  <r>
    <x v="2940"/>
    <s v="Ivan Rogers"/>
    <d v="2018-11-04T00:00:00"/>
    <s v="N/A"/>
    <s v="Data Analyst"/>
    <s v="Alejandra Spencer"/>
    <s v="Unknown"/>
    <x v="0"/>
    <x v="0"/>
    <x v="2"/>
    <x v="2"/>
    <x v="1"/>
    <x v="0"/>
    <s v="N/A"/>
    <x v="4"/>
    <s v="Field Operations"/>
    <d v="1985-08-30T00:00:00"/>
    <x v="0"/>
    <s v="Laborer"/>
    <s v="Male"/>
    <n v="1810"/>
    <s v="White"/>
    <s v="Married"/>
    <x v="0"/>
    <x v="0"/>
  </r>
  <r>
    <x v="2941"/>
    <s v="Bianca Roehrich"/>
    <d v="2018-11-04T00:00:00"/>
    <d v="2021-12-22T00:00:00"/>
    <s v="Principal Data Architect"/>
    <s v="Brian Gamble MD"/>
    <s v="Unknown"/>
    <x v="3"/>
    <x v="2"/>
    <x v="1"/>
    <x v="2"/>
    <x v="1"/>
    <x v="3"/>
    <s v="Begin mind time similar night travel."/>
    <x v="4"/>
    <s v="Catv"/>
    <d v="1951-09-04T00:00:00"/>
    <x v="0"/>
    <s v="Laborer"/>
    <s v="Female"/>
    <n v="2703"/>
    <s v="Asian"/>
    <s v="Married"/>
    <x v="1"/>
    <x v="0"/>
  </r>
  <r>
    <x v="2942"/>
    <s v="Jason Salter"/>
    <d v="2019-07-27T00:00:00"/>
    <d v="2021-07-25T00:00:00"/>
    <s v="Data Analyst "/>
    <s v="Lauren Moore"/>
    <s v="Unknown"/>
    <x v="1"/>
    <x v="2"/>
    <x v="0"/>
    <x v="0"/>
    <x v="0"/>
    <x v="3"/>
    <s v="Choose system picture one party decision."/>
    <x v="4"/>
    <s v="General - Eng"/>
    <d v="1971-08-04T00:00:00"/>
    <x v="0"/>
    <s v="Administrative"/>
    <s v="Male"/>
    <n v="2452"/>
    <s v="Black"/>
    <s v="Single"/>
    <x v="0"/>
    <x v="0"/>
  </r>
  <r>
    <x v="2943"/>
    <s v="Julia Zhou"/>
    <d v="2020-12-21T00:00:00"/>
    <s v="N/A"/>
    <s v="Data Analyst"/>
    <s v="Joseph Owen"/>
    <s v="Unknown"/>
    <x v="4"/>
    <x v="0"/>
    <x v="2"/>
    <x v="0"/>
    <x v="2"/>
    <x v="0"/>
    <s v="N/A"/>
    <x v="4"/>
    <s v="General - Sga"/>
    <d v="1997-07-05T00:00:00"/>
    <x v="0"/>
    <s v="Administrator"/>
    <s v="Female"/>
    <n v="2148"/>
    <s v="White"/>
    <s v="Single"/>
    <x v="0"/>
    <x v="0"/>
  </r>
  <r>
    <x v="2944"/>
    <s v="Thelma Petrowsky"/>
    <d v="2022-07-25T00:00:00"/>
    <s v="N/A"/>
    <s v="Data Analyst"/>
    <s v="Carla Wilson"/>
    <s v="Unknown"/>
    <x v="5"/>
    <x v="0"/>
    <x v="2"/>
    <x v="1"/>
    <x v="1"/>
    <x v="0"/>
    <s v="N/A"/>
    <x v="4"/>
    <s v="Engineers"/>
    <d v="1998-03-23T00:00:00"/>
    <x v="0"/>
    <s v="Engineer"/>
    <s v="Female"/>
    <n v="1886"/>
    <s v="Black"/>
    <s v="Single"/>
    <x v="1"/>
    <x v="0"/>
  </r>
  <r>
    <x v="2945"/>
    <s v="Jayne Horton"/>
    <d v="2019-06-15T00:00:00"/>
    <s v="N/A"/>
    <s v="Database Administrator"/>
    <s v="Valerie Moody"/>
    <s v="Unknown"/>
    <x v="1"/>
    <x v="0"/>
    <x v="1"/>
    <x v="0"/>
    <x v="1"/>
    <x v="0"/>
    <s v="N/A"/>
    <x v="4"/>
    <s v="Shop (Fleet)"/>
    <d v="1957-07-20T00:00:00"/>
    <x v="0"/>
    <s v="Technician"/>
    <s v="Female"/>
    <n v="2493"/>
    <s v="White"/>
    <s v="Married"/>
    <x v="0"/>
    <x v="0"/>
  </r>
  <r>
    <x v="2946"/>
    <s v="Renee Becker"/>
    <d v="2020-04-04T00:00:00"/>
    <d v="2022-06-22T00:00:00"/>
    <s v="Database Administrator"/>
    <s v="Heather Phillips"/>
    <s v="Unknown"/>
    <x v="6"/>
    <x v="1"/>
    <x v="2"/>
    <x v="2"/>
    <x v="2"/>
    <x v="3"/>
    <s v="Door hear include off."/>
    <x v="4"/>
    <s v="Field Operations"/>
    <d v="1996-12-03T00:00:00"/>
    <x v="0"/>
    <s v="Field Technician"/>
    <s v="Female"/>
    <n v="2026"/>
    <s v="Hispanic"/>
    <s v="Married"/>
    <x v="0"/>
    <x v="0"/>
  </r>
  <r>
    <x v="2947"/>
    <s v="Randall Pearson"/>
    <d v="2023-02-03T00:00:00"/>
    <d v="2023-05-29T00:00:00"/>
    <s v="Data Analyst"/>
    <s v="Peggy Mccoy"/>
    <s v="Unknown"/>
    <x v="5"/>
    <x v="2"/>
    <x v="1"/>
    <x v="1"/>
    <x v="2"/>
    <x v="1"/>
    <s v="Discuss budget Mrs line whom television."/>
    <x v="4"/>
    <s v="Aerial"/>
    <d v="1943-10-29T00:00:00"/>
    <x v="0"/>
    <s v="Foreman"/>
    <s v="Male"/>
    <n v="2747"/>
    <s v="Hispanic"/>
    <s v="Married"/>
    <x v="0"/>
    <x v="0"/>
  </r>
  <r>
    <x v="2948"/>
    <s v="Claudia N Carr"/>
    <d v="2022-09-20T00:00:00"/>
    <d v="2023-07-04T00:00:00"/>
    <s v="Sr. DBA"/>
    <s v="Natasha Walton"/>
    <s v="Unknown"/>
    <x v="4"/>
    <x v="3"/>
    <x v="2"/>
    <x v="0"/>
    <x v="1"/>
    <x v="2"/>
    <s v="City week discussion success month push."/>
    <x v="4"/>
    <s v="General - Con"/>
    <d v="1991-03-17T00:00:00"/>
    <x v="0"/>
    <s v="Laborer"/>
    <s v="Female"/>
    <n v="1886"/>
    <s v="White"/>
    <s v="Single"/>
    <x v="0"/>
    <x v="0"/>
  </r>
  <r>
    <x v="2949"/>
    <s v="Noelle Johnson"/>
    <d v="2023-07-12T00:00:00"/>
    <s v="N/A"/>
    <s v="Database Administrator"/>
    <s v="George Willis"/>
    <s v="Unknown"/>
    <x v="9"/>
    <x v="0"/>
    <x v="2"/>
    <x v="0"/>
    <x v="0"/>
    <x v="0"/>
    <s v="N/A"/>
    <x v="4"/>
    <s v="Fielders"/>
    <d v="1989-01-29T00:00:00"/>
    <x v="0"/>
    <s v="Engineer"/>
    <s v="Female"/>
    <n v="2301"/>
    <s v="Hispanic"/>
    <s v="Widowed"/>
    <x v="0"/>
    <x v="0"/>
  </r>
  <r>
    <x v="2950"/>
    <s v="Taisha Goble"/>
    <d v="2021-04-25T00:00:00"/>
    <d v="2023-02-12T00:00:00"/>
    <s v="Database Administrator"/>
    <s v="Joseph Jensen"/>
    <s v="Unknown"/>
    <x v="5"/>
    <x v="1"/>
    <x v="1"/>
    <x v="0"/>
    <x v="1"/>
    <x v="3"/>
    <s v="Model candidate worker writer."/>
    <x v="4"/>
    <s v="Wireline Construction"/>
    <d v="1961-09-07T00:00:00"/>
    <x v="0"/>
    <s v="Groundman"/>
    <s v="Female"/>
    <n v="2127"/>
    <s v="Asian"/>
    <s v="Divorced"/>
    <x v="0"/>
    <x v="0"/>
  </r>
  <r>
    <x v="2951"/>
    <s v="Kramer Simard"/>
    <d v="2021-03-13T00:00:00"/>
    <s v="N/A"/>
    <s v="Data Analyst"/>
    <s v="Donna Young"/>
    <s v="Unknown"/>
    <x v="6"/>
    <x v="0"/>
    <x v="2"/>
    <x v="0"/>
    <x v="2"/>
    <x v="0"/>
    <s v="N/A"/>
    <x v="4"/>
    <s v="Finance &amp; Accounting"/>
    <d v="1950-11-01T00:00:00"/>
    <x v="0"/>
    <s v="Assistant"/>
    <s v="Male"/>
    <n v="2110"/>
    <s v="Black"/>
    <s v="Single"/>
    <x v="0"/>
    <x v="0"/>
  </r>
  <r>
    <x v="2952"/>
    <s v="Mark Griffith"/>
    <d v="2021-08-16T00:00:00"/>
    <s v="N/A"/>
    <s v="Data Analyst"/>
    <s v="Nicole Elliott"/>
    <s v="Unknown"/>
    <x v="0"/>
    <x v="0"/>
    <x v="2"/>
    <x v="2"/>
    <x v="2"/>
    <x v="0"/>
    <s v="N/A"/>
    <x v="4"/>
    <s v="General - Eng"/>
    <d v="1965-02-22T00:00:00"/>
    <x v="0"/>
    <s v="Engineer"/>
    <s v="Female"/>
    <n v="78692"/>
    <s v="White"/>
    <s v="Married"/>
    <x v="0"/>
    <x v="0"/>
  </r>
  <r>
    <x v="2953"/>
    <s v="Denisse Hayes"/>
    <d v="2021-10-18T00:00:00"/>
    <s v="N/A"/>
    <s v="Database Administrator"/>
    <s v="Gerald Carey"/>
    <s v="Unknown"/>
    <x v="9"/>
    <x v="0"/>
    <x v="2"/>
    <x v="2"/>
    <x v="1"/>
    <x v="0"/>
    <s v="N/A"/>
    <x v="4"/>
    <s v="General - Con"/>
    <d v="1946-11-11T00:00:00"/>
    <x v="0"/>
    <s v="Flagger"/>
    <s v="Female"/>
    <n v="87816"/>
    <s v="Hispanic"/>
    <s v="Married"/>
    <x v="0"/>
    <x v="0"/>
  </r>
  <r>
    <x v="2954"/>
    <s v="Draven Giles"/>
    <d v="2020-02-16T00:00:00"/>
    <d v="2023-03-16T00:00:00"/>
    <s v="Database Administrator"/>
    <s v="Aaron Richards"/>
    <s v="Unknown"/>
    <x v="4"/>
    <x v="0"/>
    <x v="1"/>
    <x v="1"/>
    <x v="2"/>
    <x v="3"/>
    <s v="Detail positive wall bag project travel."/>
    <x v="4"/>
    <s v="Project Management - Con"/>
    <d v="1998-10-28T00:00:00"/>
    <x v="0"/>
    <s v="Coordinator"/>
    <s v="Female"/>
    <n v="31207"/>
    <s v="Hispanic"/>
    <s v="Married"/>
    <x v="0"/>
    <x v="0"/>
  </r>
  <r>
    <x v="2955"/>
    <s v="Aliana Shaw"/>
    <d v="2019-08-07T00:00:00"/>
    <d v="2023-03-08T00:00:00"/>
    <s v="Database Administrator"/>
    <s v="Joseph Shelton"/>
    <s v="Unknown"/>
    <x v="6"/>
    <x v="0"/>
    <x v="1"/>
    <x v="0"/>
    <x v="1"/>
    <x v="4"/>
    <s v="Billion same enter green imagine mouth country."/>
    <x v="4"/>
    <s v="General - Sga"/>
    <d v="1997-01-02T00:00:00"/>
    <x v="1"/>
    <s v="Foreman"/>
    <s v="Female"/>
    <n v="6158"/>
    <s v="Black"/>
    <s v="Widowed"/>
    <x v="0"/>
    <x v="0"/>
  </r>
  <r>
    <x v="2956"/>
    <s v="Makaila Nixon"/>
    <d v="2022-01-03T00:00:00"/>
    <s v="N/A"/>
    <s v="Database Administrator"/>
    <s v="Rose Conner"/>
    <s v="Unknown"/>
    <x v="5"/>
    <x v="0"/>
    <x v="1"/>
    <x v="1"/>
    <x v="1"/>
    <x v="0"/>
    <s v="N/A"/>
    <x v="4"/>
    <s v="Field Operations"/>
    <d v="1991-01-02T00:00:00"/>
    <x v="1"/>
    <s v="Administration"/>
    <s v="Female"/>
    <n v="36554"/>
    <s v="Other"/>
    <s v="Divorced"/>
    <x v="0"/>
    <x v="0"/>
  </r>
  <r>
    <x v="2957"/>
    <s v="Mohammed Orr"/>
    <d v="2020-09-22T00:00:00"/>
    <s v="N/A"/>
    <s v="Database Administrator"/>
    <s v="Jacqueline Huerta"/>
    <s v="Unknown"/>
    <x v="7"/>
    <x v="0"/>
    <x v="0"/>
    <x v="1"/>
    <x v="2"/>
    <x v="0"/>
    <s v="N/A"/>
    <x v="4"/>
    <s v="Field Operations"/>
    <d v="1974-09-18T00:00:00"/>
    <x v="1"/>
    <s v="Foreman"/>
    <s v="Female"/>
    <n v="53042"/>
    <s v="Hispanic"/>
    <s v="Married"/>
    <x v="1"/>
    <x v="0"/>
  </r>
  <r>
    <x v="2958"/>
    <s v="Braylen Mendoza"/>
    <d v="2022-11-11T00:00:00"/>
    <d v="2023-07-14T00:00:00"/>
    <s v="Data Architect"/>
    <s v="Douglas Chapman"/>
    <s v="Unknown"/>
    <x v="3"/>
    <x v="1"/>
    <x v="0"/>
    <x v="0"/>
    <x v="2"/>
    <x v="3"/>
    <s v="Threat high fine everyone out."/>
    <x v="4"/>
    <s v="General - Con"/>
    <d v="1988-08-20T00:00:00"/>
    <x v="1"/>
    <s v="Foreman"/>
    <s v="Male"/>
    <n v="42665"/>
    <s v="Hispanic"/>
    <s v="Single"/>
    <x v="0"/>
    <x v="0"/>
  </r>
  <r>
    <x v="2959"/>
    <s v="Andreas Torres"/>
    <d v="2018-08-11T00:00:00"/>
    <s v="N/A"/>
    <s v="CIO"/>
    <s v="Guy Hansen"/>
    <s v="Unknown"/>
    <x v="2"/>
    <x v="0"/>
    <x v="0"/>
    <x v="0"/>
    <x v="2"/>
    <x v="0"/>
    <s v="N/A"/>
    <x v="4"/>
    <s v="Field Operations"/>
    <d v="1947-04-05T00:00:00"/>
    <x v="1"/>
    <s v="Laborer"/>
    <s v="Male"/>
    <n v="95490"/>
    <s v="White"/>
    <s v="Married"/>
    <x v="0"/>
    <x v="0"/>
  </r>
  <r>
    <x v="2960"/>
    <s v="Maddison Perez"/>
    <d v="2023-03-31T00:00:00"/>
    <s v="N/A"/>
    <s v="BI Director"/>
    <s v="Angela Gibson"/>
    <s v="Unknown"/>
    <x v="1"/>
    <x v="0"/>
    <x v="2"/>
    <x v="0"/>
    <x v="2"/>
    <x v="0"/>
    <s v="N/A"/>
    <x v="4"/>
    <s v="Aerial"/>
    <d v="1978-06-19T00:00:00"/>
    <x v="0"/>
    <s v="Lineman"/>
    <s v="Male"/>
    <n v="74182"/>
    <s v="Black"/>
    <s v="Divorced"/>
    <x v="0"/>
    <x v="0"/>
  </r>
  <r>
    <x v="2961"/>
    <s v="Charlize Wagner"/>
    <d v="2021-03-10T00:00:00"/>
    <s v="N/A"/>
    <s v="Sr. DBA"/>
    <s v="Joseph Patton"/>
    <s v="Unknown"/>
    <x v="5"/>
    <x v="0"/>
    <x v="1"/>
    <x v="2"/>
    <x v="0"/>
    <x v="0"/>
    <s v="N/A"/>
    <x v="4"/>
    <s v="Aerial"/>
    <d v="1990-11-18T00:00:00"/>
    <x v="0"/>
    <s v="Lineman"/>
    <s v="Female"/>
    <n v="49449"/>
    <s v="Hispanic"/>
    <s v="Divorced"/>
    <x v="0"/>
    <x v="0"/>
  </r>
  <r>
    <x v="2962"/>
    <s v="Micah Pace"/>
    <d v="2019-08-30T00:00:00"/>
    <s v="N/A"/>
    <s v="Sr. Accountant"/>
    <s v="Debra Mckenzie"/>
    <s v="Unknown"/>
    <x v="7"/>
    <x v="0"/>
    <x v="0"/>
    <x v="2"/>
    <x v="1"/>
    <x v="0"/>
    <s v="N/A"/>
    <x v="4"/>
    <s v="Field Operations"/>
    <d v="1998-05-19T00:00:00"/>
    <x v="0"/>
    <s v="Foreman"/>
    <s v="Female"/>
    <n v="39060"/>
    <s v="Black"/>
    <s v="Widowed"/>
    <x v="0"/>
    <x v="0"/>
  </r>
  <r>
    <x v="2963"/>
    <s v="Marlee Stevens"/>
    <d v="2021-06-07T00:00:00"/>
    <d v="2023-01-25T00:00:00"/>
    <s v="Sr. Accountant"/>
    <s v="Wendy Jackson"/>
    <s v="Unknown"/>
    <x v="3"/>
    <x v="3"/>
    <x v="0"/>
    <x v="0"/>
    <x v="1"/>
    <x v="1"/>
    <s v="Soon agency begin song."/>
    <x v="4"/>
    <s v="Aerial"/>
    <d v="2001-02-26T00:00:00"/>
    <x v="0"/>
    <s v="Lineman"/>
    <s v="Male"/>
    <n v="21007"/>
    <s v="Black"/>
    <s v="Single"/>
    <x v="2"/>
    <x v="0"/>
  </r>
  <r>
    <x v="2964"/>
    <s v="Precious Roth"/>
    <d v="2020-04-22T00:00:00"/>
    <s v="N/A"/>
    <s v="Software Engineering Manager"/>
    <s v="Shaun Bell"/>
    <s v="Unknown"/>
    <x v="2"/>
    <x v="0"/>
    <x v="1"/>
    <x v="2"/>
    <x v="0"/>
    <x v="0"/>
    <s v="N/A"/>
    <x v="4"/>
    <s v="General - Con"/>
    <d v="1998-11-01T00:00:00"/>
    <x v="0"/>
    <s v="Laborer"/>
    <s v="Female"/>
    <n v="12883"/>
    <s v="Other"/>
    <s v="Married"/>
    <x v="0"/>
    <x v="0"/>
  </r>
  <r>
    <x v="2965"/>
    <s v="Konner Villegas"/>
    <d v="2018-10-19T00:00:00"/>
    <d v="2021-09-04T00:00:00"/>
    <s v="Software Engineer"/>
    <s v="Ruth Myers"/>
    <s v="Unknown"/>
    <x v="1"/>
    <x v="3"/>
    <x v="1"/>
    <x v="0"/>
    <x v="0"/>
    <x v="2"/>
    <s v="Tree six high notice after news."/>
    <x v="0"/>
    <s v="Field Operations"/>
    <d v="1978-04-28T00:00:00"/>
    <x v="0"/>
    <s v="Laborer"/>
    <s v="Female"/>
    <n v="5707"/>
    <s v="Black"/>
    <s v="Single"/>
    <x v="0"/>
    <x v="0"/>
  </r>
  <r>
    <x v="2966"/>
    <s v="Anastasia Gillespie"/>
    <d v="2018-12-03T00:00:00"/>
    <d v="2021-01-20T00:00:00"/>
    <s v="Data Analyst"/>
    <s v="Harold Jones"/>
    <s v="Unknown"/>
    <x v="5"/>
    <x v="0"/>
    <x v="2"/>
    <x v="0"/>
    <x v="1"/>
    <x v="1"/>
    <s v="Today policy same expert close drive drug."/>
    <x v="4"/>
    <s v="Finance &amp; Accounting"/>
    <d v="1955-07-19T00:00:00"/>
    <x v="0"/>
    <s v="Administration"/>
    <s v="Female"/>
    <n v="10856"/>
    <s v="Black"/>
    <s v="Married"/>
    <x v="0"/>
    <x v="0"/>
  </r>
  <r>
    <x v="2967"/>
    <s v="Emely Rice"/>
    <d v="2021-02-20T00:00:00"/>
    <s v="N/A"/>
    <s v="Data Analyst"/>
    <s v="Susan Smith"/>
    <s v="Unknown"/>
    <x v="1"/>
    <x v="0"/>
    <x v="1"/>
    <x v="2"/>
    <x v="1"/>
    <x v="0"/>
    <s v="N/A"/>
    <x v="4"/>
    <s v="Engineers"/>
    <d v="1967-07-14T00:00:00"/>
    <x v="0"/>
    <s v="Engineer"/>
    <s v="Female"/>
    <n v="94663"/>
    <s v="Other"/>
    <s v="Married"/>
    <x v="0"/>
    <x v="0"/>
  </r>
  <r>
    <x v="2968"/>
    <s v="Lewis Nixon"/>
    <d v="2021-01-17T00:00:00"/>
    <s v="N/A"/>
    <s v="Database Administrator"/>
    <s v="Derrick Johnson"/>
    <s v="Unknown"/>
    <x v="8"/>
    <x v="0"/>
    <x v="1"/>
    <x v="0"/>
    <x v="2"/>
    <x v="0"/>
    <s v="N/A"/>
    <x v="4"/>
    <s v="Aerial"/>
    <d v="1966-06-18T00:00:00"/>
    <x v="0"/>
    <s v="Lineman"/>
    <s v="Female"/>
    <n v="61086"/>
    <s v="Asian"/>
    <s v="Divorced"/>
    <x v="2"/>
    <x v="0"/>
  </r>
  <r>
    <x v="2969"/>
    <s v="Macy Webster"/>
    <d v="2020-10-04T00:00:00"/>
    <d v="2023-04-27T00:00:00"/>
    <s v="Database Administrator"/>
    <s v="Cynthia Gardner"/>
    <s v="Unknown"/>
    <x v="3"/>
    <x v="0"/>
    <x v="0"/>
    <x v="2"/>
    <x v="2"/>
    <x v="2"/>
    <s v="Push reflect pay similar movement others morning."/>
    <x v="4"/>
    <s v="Field Operations"/>
    <d v="1950-11-08T00:00:00"/>
    <x v="0"/>
    <s v="Foreman"/>
    <s v="Female"/>
    <n v="44077"/>
    <s v="Other"/>
    <s v="Married"/>
    <x v="2"/>
    <x v="0"/>
  </r>
  <r>
    <x v="2970"/>
    <s v="Ciara Acevedo"/>
    <d v="2021-01-29T00:00:00"/>
    <s v="N/A"/>
    <s v="Database Administrator"/>
    <s v="Joel Hodge II"/>
    <s v="Unknown"/>
    <x v="4"/>
    <x v="0"/>
    <x v="0"/>
    <x v="0"/>
    <x v="1"/>
    <x v="0"/>
    <s v="N/A"/>
    <x v="4"/>
    <s v="General - Con"/>
    <d v="1958-10-31T00:00:00"/>
    <x v="1"/>
    <s v="Technician"/>
    <s v="Female"/>
    <n v="49694"/>
    <s v="Other"/>
    <s v="Widowed"/>
    <x v="0"/>
    <x v="0"/>
  </r>
  <r>
    <x v="2971"/>
    <s v="Eleanor Patton"/>
    <d v="2022-07-26T00:00:00"/>
    <s v="N/A"/>
    <s v="Database Administrator"/>
    <s v="Raymond Wilson"/>
    <s v="Unknown"/>
    <x v="7"/>
    <x v="0"/>
    <x v="0"/>
    <x v="2"/>
    <x v="0"/>
    <x v="0"/>
    <s v="N/A"/>
    <x v="4"/>
    <s v="General - Con"/>
    <d v="1955-06-07T00:00:00"/>
    <x v="1"/>
    <s v="Foreman"/>
    <s v="Female"/>
    <n v="21727"/>
    <s v="Black"/>
    <s v="Divorced"/>
    <x v="0"/>
    <x v="0"/>
  </r>
  <r>
    <x v="2972"/>
    <s v="Brooklyn Tanner"/>
    <d v="2018-09-21T00:00:00"/>
    <d v="2023-06-22T00:00:00"/>
    <s v="Database Administrator"/>
    <s v="Jason Sims"/>
    <s v="Unknown"/>
    <x v="2"/>
    <x v="1"/>
    <x v="0"/>
    <x v="1"/>
    <x v="1"/>
    <x v="3"/>
    <s v="Professor now audience lay box."/>
    <x v="4"/>
    <s v="Field Operations"/>
    <d v="1973-05-22T00:00:00"/>
    <x v="1"/>
    <s v="Laborer"/>
    <s v="Female"/>
    <n v="50856"/>
    <s v="Hispanic"/>
    <s v="Single"/>
    <x v="2"/>
    <x v="0"/>
  </r>
  <r>
    <x v="2973"/>
    <s v="Zander Franco"/>
    <d v="2018-12-25T00:00:00"/>
    <d v="2019-07-10T00:00:00"/>
    <s v="Data Architect"/>
    <s v="Ronnie Garcia"/>
    <s v="Unknown"/>
    <x v="0"/>
    <x v="1"/>
    <x v="0"/>
    <x v="1"/>
    <x v="2"/>
    <x v="1"/>
    <s v="Way appear summer strong."/>
    <x v="4"/>
    <s v="General - Eng"/>
    <d v="1986-01-07T00:00:00"/>
    <x v="1"/>
    <s v="Engineer"/>
    <s v="Male"/>
    <n v="97255"/>
    <s v="Other"/>
    <s v="Married"/>
    <x v="2"/>
    <x v="0"/>
  </r>
  <r>
    <x v="2974"/>
    <s v="Kianna Rhodes"/>
    <d v="2020-11-03T00:00:00"/>
    <d v="2022-09-25T00:00:00"/>
    <s v="CIO"/>
    <s v="Curtis Hill"/>
    <s v="Unknown"/>
    <x v="9"/>
    <x v="1"/>
    <x v="0"/>
    <x v="2"/>
    <x v="1"/>
    <x v="2"/>
    <s v="Doctor good process certainly successful ask."/>
    <x v="4"/>
    <s v="Field Operations"/>
    <d v="1999-01-25T00:00:00"/>
    <x v="1"/>
    <s v="Technician"/>
    <s v="Male"/>
    <n v="44793"/>
    <s v="Asian"/>
    <s v="Single"/>
    <x v="0"/>
    <x v="0"/>
  </r>
  <r>
    <x v="2975"/>
    <s v="Kinsley Braun"/>
    <d v="2021-10-22T00:00:00"/>
    <s v="N/A"/>
    <s v="Sr. DBA"/>
    <s v="Curtis Mathis"/>
    <s v="Unknown"/>
    <x v="5"/>
    <x v="0"/>
    <x v="2"/>
    <x v="1"/>
    <x v="1"/>
    <x v="0"/>
    <s v="N/A"/>
    <x v="4"/>
    <s v="Field Operations"/>
    <d v="1991-11-17T00:00:00"/>
    <x v="0"/>
    <s v="Laborer"/>
    <s v="Female"/>
    <n v="24094"/>
    <s v="White"/>
    <s v="Divorced"/>
    <x v="0"/>
    <x v="0"/>
  </r>
  <r>
    <x v="2976"/>
    <s v="Gordon Wu"/>
    <d v="2018-08-27T00:00:00"/>
    <s v="N/A"/>
    <s v="Sr. Accountant"/>
    <s v="Bryan Sanchez"/>
    <s v="Unknown"/>
    <x v="7"/>
    <x v="0"/>
    <x v="2"/>
    <x v="0"/>
    <x v="2"/>
    <x v="0"/>
    <s v="N/A"/>
    <x v="4"/>
    <s v="Wireline Construction"/>
    <d v="1943-08-19T00:00:00"/>
    <x v="0"/>
    <s v="Apprentice"/>
    <s v="Female"/>
    <n v="41670"/>
    <s v="Black"/>
    <s v="Divorced"/>
    <x v="0"/>
    <x v="0"/>
  </r>
  <r>
    <x v="2977"/>
    <s v="Maryjane Cross"/>
    <d v="2020-07-12T00:00:00"/>
    <s v="N/A"/>
    <s v="Sr. Accountant"/>
    <s v="Mark Hines DDS"/>
    <s v="Unknown"/>
    <x v="3"/>
    <x v="0"/>
    <x v="0"/>
    <x v="2"/>
    <x v="0"/>
    <x v="0"/>
    <s v="N/A"/>
    <x v="4"/>
    <s v="General - Con"/>
    <d v="1980-04-26T00:00:00"/>
    <x v="0"/>
    <s v="Laborer"/>
    <s v="Male"/>
    <n v="56453"/>
    <s v="Asian"/>
    <s v="Widowed"/>
    <x v="0"/>
    <x v="0"/>
  </r>
  <r>
    <x v="2978"/>
    <s v="Peyton Phelps"/>
    <d v="2021-01-25T00:00:00"/>
    <d v="2022-06-11T00:00:00"/>
    <s v="Software Engineering Manager"/>
    <s v="Emma Allen"/>
    <s v="Unknown"/>
    <x v="2"/>
    <x v="3"/>
    <x v="1"/>
    <x v="1"/>
    <x v="1"/>
    <x v="3"/>
    <s v="Front car keep."/>
    <x v="4"/>
    <s v="Technology / It"/>
    <d v="1967-10-30T00:00:00"/>
    <x v="0"/>
    <s v="Controller"/>
    <s v="Female"/>
    <n v="5067"/>
    <s v="Black"/>
    <s v="Married"/>
    <x v="0"/>
    <x v="0"/>
  </r>
  <r>
    <x v="2979"/>
    <s v="Carmen Atkins"/>
    <d v="2020-05-11T00:00:00"/>
    <s v="N/A"/>
    <s v="Data Analyst"/>
    <s v="John Hart"/>
    <s v="Unknown"/>
    <x v="8"/>
    <x v="0"/>
    <x v="2"/>
    <x v="1"/>
    <x v="2"/>
    <x v="0"/>
    <s v="N/A"/>
    <x v="4"/>
    <s v="Project Management - Con"/>
    <d v="1975-12-02T00:00:00"/>
    <x v="0"/>
    <s v="Project Manager"/>
    <s v="Female"/>
    <n v="39598"/>
    <s v="White"/>
    <s v="Married"/>
    <x v="2"/>
    <x v="0"/>
  </r>
  <r>
    <x v="2980"/>
    <s v="Kiara Fox"/>
    <d v="2020-07-24T00:00:00"/>
    <d v="2023-04-09T00:00:00"/>
    <s v="Data Analyst"/>
    <s v="Richard Bailey"/>
    <s v="Unknown"/>
    <x v="0"/>
    <x v="0"/>
    <x v="2"/>
    <x v="0"/>
    <x v="1"/>
    <x v="3"/>
    <s v="In throw short war process series ground."/>
    <x v="4"/>
    <s v="Field Operations"/>
    <d v="1960-02-07T00:00:00"/>
    <x v="0"/>
    <s v="Laborer"/>
    <s v="Female"/>
    <n v="35765"/>
    <s v="Black"/>
    <s v="Divorced"/>
    <x v="0"/>
    <x v="0"/>
  </r>
  <r>
    <x v="2981"/>
    <s v="Yair Jennings"/>
    <d v="2022-08-09T00:00:00"/>
    <s v="N/A"/>
    <s v="Database Administrator"/>
    <s v="Beverly Parker"/>
    <s v="Unknown"/>
    <x v="9"/>
    <x v="0"/>
    <x v="0"/>
    <x v="2"/>
    <x v="0"/>
    <x v="0"/>
    <s v="N/A"/>
    <x v="4"/>
    <s v="Aerial"/>
    <d v="1957-06-12T00:00:00"/>
    <x v="0"/>
    <s v="Laborer"/>
    <s v="Female"/>
    <n v="24218"/>
    <s v="Other"/>
    <s v="Married"/>
    <x v="3"/>
    <x v="0"/>
  </r>
  <r>
    <x v="2982"/>
    <s v="Kaylie Velazquez"/>
    <d v="2022-06-12T00:00:00"/>
    <s v="N/A"/>
    <s v="Database Administrator"/>
    <s v="Daniel Hart"/>
    <s v="Unknown"/>
    <x v="4"/>
    <x v="0"/>
    <x v="2"/>
    <x v="0"/>
    <x v="2"/>
    <x v="0"/>
    <s v="N/A"/>
    <x v="4"/>
    <s v="Field Operations"/>
    <d v="1964-04-12T00:00:00"/>
    <x v="0"/>
    <s v="Technician"/>
    <s v="Female"/>
    <n v="62116"/>
    <s v="Hispanic"/>
    <s v="Married"/>
    <x v="2"/>
    <x v="0"/>
  </r>
  <r>
    <x v="2983"/>
    <s v="Christine Skinner"/>
    <d v="2022-02-10T00:00:00"/>
    <d v="2022-06-08T00:00:00"/>
    <s v="Database Administrator"/>
    <s v="Thomas Ramirez"/>
    <s v="Unknown"/>
    <x v="6"/>
    <x v="0"/>
    <x v="1"/>
    <x v="2"/>
    <x v="2"/>
    <x v="4"/>
    <s v="If require particularly civil."/>
    <x v="4"/>
    <s v="Wireline Construction"/>
    <d v="1963-07-23T00:00:00"/>
    <x v="1"/>
    <s v="Laborer"/>
    <s v="Female"/>
    <n v="67986"/>
    <s v="Hispanic"/>
    <s v="Single"/>
    <x v="0"/>
    <x v="0"/>
  </r>
  <r>
    <x v="2984"/>
    <s v="Zayne Mccullough"/>
    <d v="2023-01-13T00:00:00"/>
    <d v="2023-05-19T00:00:00"/>
    <s v="Database Administrator"/>
    <s v="Melissa Turner"/>
    <s v="Unknown"/>
    <x v="5"/>
    <x v="1"/>
    <x v="0"/>
    <x v="0"/>
    <x v="0"/>
    <x v="3"/>
    <s v="Network dinner again position three."/>
    <x v="4"/>
    <s v="People Services"/>
    <d v="1992-01-18T00:00:00"/>
    <x v="1"/>
    <s v="Director"/>
    <s v="Male"/>
    <n v="26193"/>
    <s v="White"/>
    <s v="Widowed"/>
    <x v="0"/>
    <x v="0"/>
  </r>
  <r>
    <x v="2985"/>
    <s v="Dennis Key"/>
    <d v="2020-03-10T00:00:00"/>
    <s v="N/A"/>
    <s v="Database Administrator"/>
    <s v="Lynn Jackson"/>
    <s v="Unknown"/>
    <x v="7"/>
    <x v="0"/>
    <x v="0"/>
    <x v="0"/>
    <x v="1"/>
    <x v="0"/>
    <s v="N/A"/>
    <x v="4"/>
    <s v="Catv"/>
    <d v="1972-11-27T00:00:00"/>
    <x v="1"/>
    <s v="Supervisor"/>
    <s v="Female"/>
    <n v="46762"/>
    <s v="Hispanic"/>
    <s v="Married"/>
    <x v="0"/>
    <x v="0"/>
  </r>
  <r>
    <x v="2986"/>
    <s v="Aydan Benjamin"/>
    <d v="2022-02-25T00:00:00"/>
    <d v="2022-07-19T00:00:00"/>
    <s v="Data Architect"/>
    <s v="Lindsay Nelson"/>
    <s v="Unknown"/>
    <x v="3"/>
    <x v="1"/>
    <x v="2"/>
    <x v="0"/>
    <x v="2"/>
    <x v="4"/>
    <s v="Appear happen list."/>
    <x v="4"/>
    <s v="Catv"/>
    <d v="1982-05-03T00:00:00"/>
    <x v="1"/>
    <s v="Supervisor"/>
    <s v="Male"/>
    <n v="81376"/>
    <s v="Other"/>
    <s v="Widowed"/>
    <x v="2"/>
    <x v="0"/>
  </r>
  <r>
    <x v="2987"/>
    <s v="Kenzie Mullins"/>
    <d v="2022-07-21T00:00:00"/>
    <d v="2022-11-21T00:00:00"/>
    <s v="Sr. DBA"/>
    <s v="Anthony Williams"/>
    <s v="Unknown"/>
    <x v="4"/>
    <x v="4"/>
    <x v="1"/>
    <x v="0"/>
    <x v="1"/>
    <x v="2"/>
    <s v="Successful center consider."/>
    <x v="4"/>
    <s v="Shop (Fleet)"/>
    <d v="1981-06-17T00:00:00"/>
    <x v="0"/>
    <s v="Mechanic"/>
    <s v="Female"/>
    <n v="73583"/>
    <s v="White"/>
    <s v="Widowed"/>
    <x v="0"/>
    <x v="0"/>
  </r>
  <r>
    <x v="2988"/>
    <s v="Asa Pham"/>
    <d v="2022-07-11T00:00:00"/>
    <s v="N/A"/>
    <s v="Sr. DBA"/>
    <s v="Mr. Jason Brock"/>
    <s v="Unknown"/>
    <x v="7"/>
    <x v="0"/>
    <x v="2"/>
    <x v="1"/>
    <x v="0"/>
    <x v="0"/>
    <s v="N/A"/>
    <x v="4"/>
    <s v="General - Con"/>
    <d v="1952-06-18T00:00:00"/>
    <x v="0"/>
    <s v="Foreman"/>
    <s v="Female"/>
    <n v="43953"/>
    <s v="Asian"/>
    <s v="Widowed"/>
    <x v="0"/>
    <x v="0"/>
  </r>
  <r>
    <x v="2989"/>
    <s v="Damarion Schneider"/>
    <d v="2019-12-02T00:00:00"/>
    <d v="2019-12-26T00:00:00"/>
    <s v="Sr. Accountant"/>
    <s v="Caitlin Murphy"/>
    <s v="Unknown"/>
    <x v="2"/>
    <x v="3"/>
    <x v="1"/>
    <x v="1"/>
    <x v="1"/>
    <x v="1"/>
    <s v="Follow hit perform arm."/>
    <x v="4"/>
    <s v="Safety"/>
    <d v="1956-12-18T00:00:00"/>
    <x v="0"/>
    <s v="Safety"/>
    <s v="Male"/>
    <n v="73329"/>
    <s v="White"/>
    <s v="Divorced"/>
    <x v="0"/>
    <x v="0"/>
  </r>
  <r>
    <x v="2990"/>
    <s v="Talan Rodgers"/>
    <d v="2023-04-10T00:00:00"/>
    <s v="N/A"/>
    <s v="Sr. Accountant"/>
    <s v="Ashley Cervantes"/>
    <s v="Unknown"/>
    <x v="0"/>
    <x v="0"/>
    <x v="1"/>
    <x v="2"/>
    <x v="2"/>
    <x v="0"/>
    <s v="N/A"/>
    <x v="4"/>
    <s v="Project Management - Con"/>
    <d v="1974-03-09T00:00:00"/>
    <x v="0"/>
    <s v="Coordinator"/>
    <s v="Male"/>
    <n v="89576"/>
    <s v="Black"/>
    <s v="Single"/>
    <x v="0"/>
    <x v="0"/>
  </r>
  <r>
    <x v="2991"/>
    <s v="Evelin Snow"/>
    <d v="2022-12-08T00:00:00"/>
    <d v="2023-05-07T00:00:00"/>
    <s v="Data Analyst"/>
    <s v="Roy Villegas"/>
    <s v="Unknown"/>
    <x v="4"/>
    <x v="0"/>
    <x v="0"/>
    <x v="0"/>
    <x v="2"/>
    <x v="2"/>
    <s v="Teach left short key over."/>
    <x v="4"/>
    <s v="General - Eng"/>
    <d v="1961-12-28T00:00:00"/>
    <x v="0"/>
    <s v="Technician"/>
    <s v="Male"/>
    <n v="49077"/>
    <s v="Black"/>
    <s v="Married"/>
    <x v="0"/>
    <x v="0"/>
  </r>
  <r>
    <x v="2992"/>
    <s v="Sienna Preston"/>
    <d v="2022-06-22T00:00:00"/>
    <s v="N/A"/>
    <s v="Data Analyst"/>
    <s v="Gregory Ramirez"/>
    <s v="Unknown"/>
    <x v="3"/>
    <x v="0"/>
    <x v="1"/>
    <x v="1"/>
    <x v="2"/>
    <x v="0"/>
    <s v="N/A"/>
    <x v="4"/>
    <s v="Field Operations"/>
    <d v="1996-05-24T00:00:00"/>
    <x v="0"/>
    <s v="Foreman"/>
    <s v="Female"/>
    <n v="42676"/>
    <s v="Asian"/>
    <s v="Married"/>
    <x v="0"/>
    <x v="0"/>
  </r>
  <r>
    <x v="2993"/>
    <s v="Taylor Dennis"/>
    <d v="2022-09-22T00:00:00"/>
    <s v="N/A"/>
    <s v="Data Analyst"/>
    <s v="Latoya Lam"/>
    <s v="Unknown"/>
    <x v="8"/>
    <x v="0"/>
    <x v="2"/>
    <x v="0"/>
    <x v="2"/>
    <x v="0"/>
    <s v="N/A"/>
    <x v="4"/>
    <s v="Field Operations"/>
    <d v="1987-02-08T00:00:00"/>
    <x v="0"/>
    <s v="Top Hand"/>
    <s v="Female"/>
    <n v="53464"/>
    <s v="Asian"/>
    <s v="Single"/>
    <x v="0"/>
    <x v="0"/>
  </r>
  <r>
    <x v="2994"/>
    <s v="Cortez Murillo"/>
    <d v="2019-07-15T00:00:00"/>
    <d v="2021-06-01T00:00:00"/>
    <s v="Database Administrator"/>
    <s v="Stuart White"/>
    <s v="Unknown"/>
    <x v="1"/>
    <x v="0"/>
    <x v="2"/>
    <x v="0"/>
    <x v="1"/>
    <x v="3"/>
    <s v="Or break sea say owner. Often guy local."/>
    <x v="4"/>
    <s v="Wireline Construction"/>
    <d v="1946-12-08T00:00:00"/>
    <x v="0"/>
    <s v="Project Manager"/>
    <s v="Female"/>
    <n v="95641"/>
    <s v="Black"/>
    <s v="Widowed"/>
    <x v="2"/>
    <x v="0"/>
  </r>
  <r>
    <x v="2995"/>
    <s v="Leonel Combs"/>
    <d v="2021-09-01T00:00:00"/>
    <s v="N/A"/>
    <s v="Database Administrator"/>
    <s v="Summer Carter"/>
    <s v="Unknown"/>
    <x v="5"/>
    <x v="0"/>
    <x v="0"/>
    <x v="1"/>
    <x v="2"/>
    <x v="0"/>
    <s v="N/A"/>
    <x v="4"/>
    <s v="Catv"/>
    <d v="1999-11-29T00:00:00"/>
    <x v="0"/>
    <s v="Laborer"/>
    <s v="Female"/>
    <n v="82286"/>
    <s v="White"/>
    <s v="Widowed"/>
    <x v="0"/>
    <x v="0"/>
  </r>
  <r>
    <x v="2996"/>
    <s v="Carmen Frost"/>
    <d v="2019-07-16T00:00:00"/>
    <s v="N/A"/>
    <s v="Database Administrator"/>
    <s v="Jordan George"/>
    <s v="Unknown"/>
    <x v="6"/>
    <x v="0"/>
    <x v="1"/>
    <x v="0"/>
    <x v="1"/>
    <x v="0"/>
    <s v="N/A"/>
    <x v="4"/>
    <s v="Engineers"/>
    <d v="1946-12-02T00:00:00"/>
    <x v="1"/>
    <s v="Project Manager"/>
    <s v="Male"/>
    <n v="72560"/>
    <s v="Black"/>
    <s v="Single"/>
    <x v="3"/>
    <x v="0"/>
  </r>
  <r>
    <x v="2997"/>
    <s v="Ace Krause"/>
    <d v="2021-12-24T00:00:00"/>
    <d v="2022-07-27T00:00:00"/>
    <s v="Database Administrator"/>
    <s v="Brittany Rubio"/>
    <s v="Unknown"/>
    <x v="9"/>
    <x v="1"/>
    <x v="2"/>
    <x v="2"/>
    <x v="2"/>
    <x v="3"/>
    <s v="Performance reflect military enter color."/>
    <x v="4"/>
    <s v="Yard (Material Handling)"/>
    <d v="1971-01-22T00:00:00"/>
    <x v="1"/>
    <s v="Administrative"/>
    <s v="Female"/>
    <n v="82557"/>
    <s v="Other"/>
    <s v="Married"/>
    <x v="0"/>
    <x v="0"/>
  </r>
  <r>
    <x v="2998"/>
    <s v="Reuben Davila"/>
    <d v="2019-04-17T00:00:00"/>
    <d v="2021-08-17T00:00:00"/>
    <s v="Database Administrator"/>
    <s v="John Henderson"/>
    <s v="Unknown"/>
    <x v="0"/>
    <x v="1"/>
    <x v="2"/>
    <x v="2"/>
    <x v="2"/>
    <x v="1"/>
    <s v="Ball when check interview score manager."/>
    <x v="4"/>
    <s v="Engineers"/>
    <d v="1943-02-01T00:00:00"/>
    <x v="1"/>
    <s v="Engineer"/>
    <s v="Male"/>
    <n v="13760"/>
    <s v="Asian"/>
    <s v="Single"/>
    <x v="2"/>
    <x v="0"/>
  </r>
  <r>
    <x v="2999"/>
    <s v="Angelique Mann"/>
    <d v="2019-10-26T00:00:00"/>
    <d v="2021-06-08T00:00:00"/>
    <s v="Data Architect"/>
    <s v="Eugene Morgan"/>
    <s v="Unknown"/>
    <x v="3"/>
    <x v="1"/>
    <x v="1"/>
    <x v="1"/>
    <x v="2"/>
    <x v="1"/>
    <s v="Stop air whole generation adult song."/>
    <x v="4"/>
    <s v="Field Operations"/>
    <d v="1960-03-31T00:00:00"/>
    <x v="1"/>
    <s v="Technician"/>
    <s v="Male"/>
    <n v="18464"/>
    <s v="Black"/>
    <s v="Divorced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x v="0"/>
    <x v="0"/>
    <x v="0"/>
    <x v="0"/>
    <s v="Port Greg"/>
    <s v="Amanda Daniels"/>
    <n v="4"/>
    <n v="510.83"/>
  </r>
  <r>
    <n v="1002"/>
    <x v="1"/>
    <x v="1"/>
    <x v="0"/>
    <x v="0"/>
    <s v="Brandonview"/>
    <s v="Brittany Chambers"/>
    <n v="2"/>
    <n v="582.37"/>
  </r>
  <r>
    <n v="1003"/>
    <x v="2"/>
    <x v="2"/>
    <x v="0"/>
    <x v="0"/>
    <s v="Port Briannahaven"/>
    <s v="Mark Roberson"/>
    <n v="4"/>
    <n v="777.06"/>
  </r>
  <r>
    <n v="1004"/>
    <x v="3"/>
    <x v="0"/>
    <x v="0"/>
    <x v="1"/>
    <s v="Knightborough"/>
    <s v="Richard Fisher"/>
    <n v="2"/>
    <n v="824.3"/>
  </r>
  <r>
    <n v="1005"/>
    <x v="4"/>
    <x v="3"/>
    <x v="1"/>
    <x v="1"/>
    <s v="Bruceshire"/>
    <s v="Heather Shaffer"/>
    <n v="4"/>
    <n v="145.99"/>
  </r>
  <r>
    <n v="1006"/>
    <x v="5"/>
    <x v="4"/>
    <x v="0"/>
    <x v="0"/>
    <s v="Erinfort"/>
    <s v="Michael Duke"/>
    <n v="2"/>
    <n v="838.07"/>
  </r>
  <r>
    <n v="1007"/>
    <x v="6"/>
    <x v="1"/>
    <x v="1"/>
    <x v="0"/>
    <s v="New Christopher"/>
    <s v="Virginia Clayton DVM"/>
    <n v="2"/>
    <n v="667.32"/>
  </r>
  <r>
    <n v="1008"/>
    <x v="7"/>
    <x v="2"/>
    <x v="1"/>
    <x v="0"/>
    <s v="Lowemouth"/>
    <s v="Erica Maxwell"/>
    <n v="2"/>
    <n v="758.18"/>
  </r>
  <r>
    <n v="1009"/>
    <x v="8"/>
    <x v="0"/>
    <x v="0"/>
    <x v="0"/>
    <s v="Johnland"/>
    <s v="Katelyn Hartman"/>
    <n v="2"/>
    <n v="101.21"/>
  </r>
  <r>
    <n v="1010"/>
    <x v="9"/>
    <x v="3"/>
    <x v="1"/>
    <x v="0"/>
    <s v="Lake Kimfurt"/>
    <s v="Rhonda Clark"/>
    <n v="5"/>
    <n v="332.25"/>
  </r>
  <r>
    <n v="1011"/>
    <x v="10"/>
    <x v="3"/>
    <x v="0"/>
    <x v="1"/>
    <s v="Smithshire"/>
    <s v="Natalie Fields"/>
    <n v="1"/>
    <n v="803.98"/>
  </r>
  <r>
    <n v="1012"/>
    <x v="11"/>
    <x v="2"/>
    <x v="1"/>
    <x v="0"/>
    <s v="Howardburgh"/>
    <s v="Theresa Martinez"/>
    <n v="3"/>
    <n v="887.08"/>
  </r>
  <r>
    <n v="1013"/>
    <x v="12"/>
    <x v="4"/>
    <x v="1"/>
    <x v="0"/>
    <s v="East Jessicatown"/>
    <s v="Michael Marks"/>
    <n v="2"/>
    <n v="657.85"/>
  </r>
  <r>
    <n v="1014"/>
    <x v="13"/>
    <x v="0"/>
    <x v="1"/>
    <x v="0"/>
    <s v="Watersview"/>
    <s v="Rachel Jones"/>
    <n v="2"/>
    <n v="895.49"/>
  </r>
  <r>
    <n v="1015"/>
    <x v="14"/>
    <x v="1"/>
    <x v="1"/>
    <x v="1"/>
    <s v="Port Ninaland"/>
    <s v="Jennifer Olson"/>
    <n v="1"/>
    <n v="539"/>
  </r>
  <r>
    <n v="1016"/>
    <x v="15"/>
    <x v="3"/>
    <x v="1"/>
    <x v="1"/>
    <s v="Lake Stuartfurt"/>
    <s v="Eric Johnson"/>
    <n v="2"/>
    <n v="606.67999999999995"/>
  </r>
  <r>
    <n v="1017"/>
    <x v="16"/>
    <x v="2"/>
    <x v="1"/>
    <x v="1"/>
    <s v="Cooleybury"/>
    <s v="Joseph Mcintyre"/>
    <n v="3"/>
    <n v="265.73"/>
  </r>
  <r>
    <n v="1018"/>
    <x v="17"/>
    <x v="4"/>
    <x v="0"/>
    <x v="0"/>
    <s v="Larsonborough"/>
    <s v="Whitney Morgan DVM"/>
    <n v="2"/>
    <n v="673.29"/>
  </r>
  <r>
    <n v="1019"/>
    <x v="18"/>
    <x v="4"/>
    <x v="1"/>
    <x v="1"/>
    <s v="Powellland"/>
    <s v="Jon Garcia"/>
    <n v="5"/>
    <n v="436.98"/>
  </r>
  <r>
    <n v="1020"/>
    <x v="19"/>
    <x v="2"/>
    <x v="1"/>
    <x v="1"/>
    <s v="Chadport"/>
    <s v="Nicole Taylor"/>
    <n v="4"/>
    <n v="578.58000000000004"/>
  </r>
  <r>
    <n v="1021"/>
    <x v="20"/>
    <x v="2"/>
    <x v="0"/>
    <x v="0"/>
    <s v="Patrickhaven"/>
    <s v="Crystal Nelson"/>
    <n v="1"/>
    <n v="647.16"/>
  </r>
  <r>
    <n v="1022"/>
    <x v="3"/>
    <x v="4"/>
    <x v="0"/>
    <x v="0"/>
    <s v="Lindseyburgh"/>
    <s v="Kevin Nichols"/>
    <n v="1"/>
    <n v="664.23"/>
  </r>
  <r>
    <n v="1023"/>
    <x v="21"/>
    <x v="4"/>
    <x v="0"/>
    <x v="0"/>
    <s v="West Justinborough"/>
    <s v="Angela Good"/>
    <n v="4"/>
    <n v="893.07"/>
  </r>
  <r>
    <n v="1024"/>
    <x v="22"/>
    <x v="4"/>
    <x v="1"/>
    <x v="1"/>
    <s v="Hullmouth"/>
    <s v="Keith Curtis"/>
    <n v="5"/>
    <n v="868.98"/>
  </r>
  <r>
    <n v="1025"/>
    <x v="23"/>
    <x v="4"/>
    <x v="0"/>
    <x v="0"/>
    <s v="Thompsonbury"/>
    <s v="Nina Rodriguez"/>
    <n v="5"/>
    <n v="761.95"/>
  </r>
  <r>
    <n v="1026"/>
    <x v="24"/>
    <x v="3"/>
    <x v="1"/>
    <x v="0"/>
    <s v="Cynthiachester"/>
    <s v="Jennifer Robinson"/>
    <n v="4"/>
    <n v="431.57"/>
  </r>
  <r>
    <n v="1027"/>
    <x v="25"/>
    <x v="3"/>
    <x v="1"/>
    <x v="0"/>
    <s v="East Jackstad"/>
    <s v="Mr. Robert Byrd MD"/>
    <n v="4"/>
    <n v="357.57"/>
  </r>
  <r>
    <n v="1028"/>
    <x v="26"/>
    <x v="2"/>
    <x v="0"/>
    <x v="0"/>
    <s v="East Christopher"/>
    <s v="Gina Moore"/>
    <n v="3"/>
    <n v="804.06"/>
  </r>
  <r>
    <n v="1029"/>
    <x v="27"/>
    <x v="4"/>
    <x v="0"/>
    <x v="0"/>
    <s v="Lake Anthonyton"/>
    <s v="Christopher Rowland"/>
    <n v="5"/>
    <n v="729.41"/>
  </r>
  <r>
    <n v="1030"/>
    <x v="28"/>
    <x v="3"/>
    <x v="0"/>
    <x v="1"/>
    <s v="Longton"/>
    <s v="Wendy Gibson"/>
    <n v="1"/>
    <n v="169.46"/>
  </r>
  <r>
    <n v="1031"/>
    <x v="29"/>
    <x v="3"/>
    <x v="0"/>
    <x v="0"/>
    <s v="New Williamland"/>
    <s v="Ashley Gonzalez"/>
    <n v="1"/>
    <n v="833.28"/>
  </r>
  <r>
    <n v="1032"/>
    <x v="30"/>
    <x v="2"/>
    <x v="1"/>
    <x v="1"/>
    <s v="New Jackie"/>
    <s v="Cynthia Bradley"/>
    <n v="3"/>
    <n v="482.23"/>
  </r>
  <r>
    <n v="1033"/>
    <x v="31"/>
    <x v="3"/>
    <x v="0"/>
    <x v="0"/>
    <s v="Smithshire"/>
    <s v="William Smith"/>
    <n v="4"/>
    <n v="169.85"/>
  </r>
  <r>
    <n v="1034"/>
    <x v="32"/>
    <x v="1"/>
    <x v="0"/>
    <x v="0"/>
    <s v="Lake Anthony"/>
    <s v="Cynthia Brown"/>
    <n v="1"/>
    <n v="570.62"/>
  </r>
  <r>
    <n v="1035"/>
    <x v="33"/>
    <x v="3"/>
    <x v="0"/>
    <x v="1"/>
    <s v="New Nancy"/>
    <s v="Joseph Mendoza"/>
    <n v="2"/>
    <n v="724.14"/>
  </r>
  <r>
    <n v="1036"/>
    <x v="34"/>
    <x v="0"/>
    <x v="1"/>
    <x v="0"/>
    <s v="Michaelmouth"/>
    <s v="Laura Gonzalez"/>
    <n v="3"/>
    <n v="305.98"/>
  </r>
  <r>
    <n v="1037"/>
    <x v="35"/>
    <x v="1"/>
    <x v="0"/>
    <x v="0"/>
    <s v="North Stephanie"/>
    <s v="Alexandra Hall"/>
    <n v="2"/>
    <n v="646.76"/>
  </r>
  <r>
    <n v="1038"/>
    <x v="36"/>
    <x v="0"/>
    <x v="1"/>
    <x v="0"/>
    <s v="Jamesland"/>
    <s v="Eric Davis"/>
    <n v="2"/>
    <n v="516.89"/>
  </r>
  <r>
    <n v="1039"/>
    <x v="37"/>
    <x v="0"/>
    <x v="1"/>
    <x v="1"/>
    <s v="East Williamport"/>
    <s v="Heather Silva"/>
    <n v="5"/>
    <n v="520.41"/>
  </r>
  <r>
    <n v="1040"/>
    <x v="38"/>
    <x v="2"/>
    <x v="0"/>
    <x v="1"/>
    <s v="Robertsmouth"/>
    <s v="Robert Johnson"/>
    <n v="5"/>
    <n v="712.84"/>
  </r>
  <r>
    <n v="1041"/>
    <x v="39"/>
    <x v="0"/>
    <x v="0"/>
    <x v="1"/>
    <s v="Reesefurt"/>
    <s v="Taylor Baker"/>
    <n v="3"/>
    <n v="871.12"/>
  </r>
  <r>
    <n v="1042"/>
    <x v="40"/>
    <x v="4"/>
    <x v="0"/>
    <x v="1"/>
    <s v="New Jesusfort"/>
    <s v="Brian Maynard"/>
    <n v="1"/>
    <n v="228.11"/>
  </r>
  <r>
    <n v="1043"/>
    <x v="41"/>
    <x v="3"/>
    <x v="1"/>
    <x v="1"/>
    <s v="West Danielside"/>
    <s v="Todd Mason"/>
    <n v="2"/>
    <n v="289.93"/>
  </r>
  <r>
    <n v="1044"/>
    <x v="42"/>
    <x v="2"/>
    <x v="1"/>
    <x v="0"/>
    <s v="Smithborough"/>
    <s v="Stephanie Navarro"/>
    <n v="4"/>
    <n v="920.78"/>
  </r>
  <r>
    <n v="1045"/>
    <x v="43"/>
    <x v="0"/>
    <x v="1"/>
    <x v="1"/>
    <s v="West Josephport"/>
    <s v="Jay Wilkins"/>
    <n v="2"/>
    <n v="690.41"/>
  </r>
  <r>
    <n v="1046"/>
    <x v="36"/>
    <x v="1"/>
    <x v="0"/>
    <x v="0"/>
    <s v="Lake Jose"/>
    <s v="Jason Morgan"/>
    <n v="2"/>
    <n v="211.39"/>
  </r>
  <r>
    <n v="1047"/>
    <x v="44"/>
    <x v="4"/>
    <x v="0"/>
    <x v="1"/>
    <s v="Smithland"/>
    <s v="James Phelps"/>
    <n v="2"/>
    <n v="606.63"/>
  </r>
  <r>
    <n v="1048"/>
    <x v="45"/>
    <x v="1"/>
    <x v="0"/>
    <x v="1"/>
    <s v="Powelltown"/>
    <s v="Ronald Rivera"/>
    <n v="5"/>
    <n v="503.99"/>
  </r>
  <r>
    <n v="1049"/>
    <x v="46"/>
    <x v="1"/>
    <x v="0"/>
    <x v="1"/>
    <s v="Gonzalezfort"/>
    <s v="Dr. Patricia Johnson"/>
    <n v="2"/>
    <n v="518.54"/>
  </r>
  <r>
    <n v="1050"/>
    <x v="47"/>
    <x v="0"/>
    <x v="0"/>
    <x v="1"/>
    <s v="Samanthaport"/>
    <s v="James Reed"/>
    <n v="1"/>
    <n v="846.43"/>
  </r>
  <r>
    <n v="1051"/>
    <x v="48"/>
    <x v="1"/>
    <x v="0"/>
    <x v="1"/>
    <s v="Hardingfort"/>
    <s v="Mark Morgan"/>
    <n v="3"/>
    <n v="572.94000000000005"/>
  </r>
  <r>
    <n v="1052"/>
    <x v="35"/>
    <x v="3"/>
    <x v="0"/>
    <x v="0"/>
    <s v="Larryview"/>
    <s v="Robin Becker"/>
    <n v="4"/>
    <n v="234.76"/>
  </r>
  <r>
    <n v="1053"/>
    <x v="49"/>
    <x v="3"/>
    <x v="1"/>
    <x v="1"/>
    <s v="Valdezfort"/>
    <s v="Erika Roberts"/>
    <n v="4"/>
    <n v="704.7"/>
  </r>
  <r>
    <n v="1054"/>
    <x v="50"/>
    <x v="2"/>
    <x v="1"/>
    <x v="0"/>
    <s v="Tammyfurt"/>
    <s v="Cynthia Porter"/>
    <n v="3"/>
    <n v="533.97"/>
  </r>
  <r>
    <n v="1055"/>
    <x v="51"/>
    <x v="0"/>
    <x v="0"/>
    <x v="1"/>
    <s v="West Robert"/>
    <s v="Anna Petty"/>
    <n v="2"/>
    <n v="125.7"/>
  </r>
  <r>
    <n v="1056"/>
    <x v="52"/>
    <x v="1"/>
    <x v="0"/>
    <x v="1"/>
    <s v="South Julieville"/>
    <s v="Julie Cole"/>
    <n v="2"/>
    <n v="442.06"/>
  </r>
  <r>
    <n v="1057"/>
    <x v="53"/>
    <x v="4"/>
    <x v="0"/>
    <x v="0"/>
    <s v="East Amanda"/>
    <s v="Andrew Herrera"/>
    <n v="4"/>
    <n v="649.23"/>
  </r>
  <r>
    <n v="1058"/>
    <x v="54"/>
    <x v="4"/>
    <x v="1"/>
    <x v="0"/>
    <s v="South Jesusport"/>
    <s v="Amanda Christian"/>
    <n v="1"/>
    <n v="855.67"/>
  </r>
  <r>
    <n v="1059"/>
    <x v="55"/>
    <x v="2"/>
    <x v="0"/>
    <x v="0"/>
    <s v="Brianville"/>
    <s v="Victoria Vasquez"/>
    <n v="3"/>
    <n v="256.82"/>
  </r>
  <r>
    <n v="1060"/>
    <x v="56"/>
    <x v="4"/>
    <x v="0"/>
    <x v="1"/>
    <s v="East Andres"/>
    <s v="Cindy Schultz"/>
    <n v="1"/>
    <n v="770.84"/>
  </r>
  <r>
    <n v="1061"/>
    <x v="57"/>
    <x v="4"/>
    <x v="0"/>
    <x v="0"/>
    <s v="Paigefurt"/>
    <s v="Nathan Mitchell"/>
    <n v="2"/>
    <n v="862.33"/>
  </r>
  <r>
    <n v="1062"/>
    <x v="44"/>
    <x v="2"/>
    <x v="0"/>
    <x v="0"/>
    <s v="Carolinemouth"/>
    <s v="Taylor Barron"/>
    <n v="5"/>
    <n v="702.84"/>
  </r>
  <r>
    <n v="1063"/>
    <x v="58"/>
    <x v="2"/>
    <x v="0"/>
    <x v="1"/>
    <s v="Onealland"/>
    <s v="Eric Harris"/>
    <n v="1"/>
    <n v="523.82000000000005"/>
  </r>
  <r>
    <n v="1064"/>
    <x v="59"/>
    <x v="1"/>
    <x v="1"/>
    <x v="1"/>
    <s v="South Charlene"/>
    <s v="Jacqueline Barton"/>
    <n v="1"/>
    <n v="819.86"/>
  </r>
  <r>
    <n v="1065"/>
    <x v="60"/>
    <x v="2"/>
    <x v="1"/>
    <x v="1"/>
    <s v="East Leah"/>
    <s v="Kara Frazier MD"/>
    <n v="4"/>
    <n v="486.01"/>
  </r>
  <r>
    <n v="1066"/>
    <x v="61"/>
    <x v="3"/>
    <x v="0"/>
    <x v="1"/>
    <s v="Brandonberg"/>
    <s v="Travis Knox"/>
    <n v="5"/>
    <n v="769.42"/>
  </r>
  <r>
    <n v="1067"/>
    <x v="62"/>
    <x v="4"/>
    <x v="1"/>
    <x v="1"/>
    <s v="Toddtown"/>
    <s v="Joseph Long"/>
    <n v="5"/>
    <n v="857.65"/>
  </r>
  <r>
    <n v="1068"/>
    <x v="10"/>
    <x v="3"/>
    <x v="1"/>
    <x v="1"/>
    <s v="Richardmouth"/>
    <s v="Ashley Wright"/>
    <n v="1"/>
    <n v="238.27"/>
  </r>
  <r>
    <n v="1069"/>
    <x v="63"/>
    <x v="3"/>
    <x v="0"/>
    <x v="0"/>
    <s v="South Angelaview"/>
    <s v="Brandi Petersen"/>
    <n v="5"/>
    <n v="886.06"/>
  </r>
  <r>
    <n v="1070"/>
    <x v="64"/>
    <x v="2"/>
    <x v="0"/>
    <x v="0"/>
    <s v="Robertside"/>
    <s v="Zachary Wilson"/>
    <n v="1"/>
    <n v="943.8"/>
  </r>
  <r>
    <n v="1071"/>
    <x v="25"/>
    <x v="3"/>
    <x v="0"/>
    <x v="1"/>
    <s v="Johnport"/>
    <s v="Amanda Medina"/>
    <n v="5"/>
    <n v="234.26"/>
  </r>
  <r>
    <n v="1072"/>
    <x v="65"/>
    <x v="2"/>
    <x v="0"/>
    <x v="1"/>
    <s v="Mendozamouth"/>
    <s v="Melissa Campos"/>
    <n v="5"/>
    <n v="179.91"/>
  </r>
  <r>
    <n v="1073"/>
    <x v="66"/>
    <x v="4"/>
    <x v="0"/>
    <x v="0"/>
    <s v="Ivanburgh"/>
    <s v="Ryan Hunter"/>
    <n v="4"/>
    <n v="306.3"/>
  </r>
  <r>
    <n v="1074"/>
    <x v="67"/>
    <x v="4"/>
    <x v="0"/>
    <x v="1"/>
    <s v="Davisberg"/>
    <s v="Ashley Garrett"/>
    <n v="5"/>
    <n v="103.42"/>
  </r>
  <r>
    <n v="1075"/>
    <x v="68"/>
    <x v="4"/>
    <x v="0"/>
    <x v="1"/>
    <s v="East Darryl"/>
    <s v="Ronald Ortiz"/>
    <n v="4"/>
    <n v="573.29"/>
  </r>
  <r>
    <n v="1076"/>
    <x v="69"/>
    <x v="2"/>
    <x v="1"/>
    <x v="0"/>
    <s v="Jamieville"/>
    <s v="Becky Hebert"/>
    <n v="4"/>
    <n v="619.61"/>
  </r>
  <r>
    <n v="1077"/>
    <x v="70"/>
    <x v="4"/>
    <x v="0"/>
    <x v="0"/>
    <s v="West Brookechester"/>
    <s v="Joshua Kirk"/>
    <n v="1"/>
    <n v="947.17"/>
  </r>
  <r>
    <n v="1078"/>
    <x v="71"/>
    <x v="4"/>
    <x v="1"/>
    <x v="1"/>
    <s v="Villanuevaborough"/>
    <s v="Patrick Bryant"/>
    <n v="1"/>
    <n v="597.64"/>
  </r>
  <r>
    <n v="1079"/>
    <x v="72"/>
    <x v="3"/>
    <x v="1"/>
    <x v="0"/>
    <s v="North Jon"/>
    <s v="Maria Jones"/>
    <n v="5"/>
    <n v="861.1"/>
  </r>
  <r>
    <n v="1080"/>
    <x v="73"/>
    <x v="0"/>
    <x v="1"/>
    <x v="1"/>
    <s v="Mcleanburgh"/>
    <s v="Sandra Joseph"/>
    <n v="4"/>
    <n v="199.14"/>
  </r>
  <r>
    <n v="1081"/>
    <x v="74"/>
    <x v="3"/>
    <x v="1"/>
    <x v="0"/>
    <s v="Brandonview"/>
    <s v="Samuel Wilson"/>
    <n v="3"/>
    <n v="526.08000000000004"/>
  </r>
  <r>
    <n v="1082"/>
    <x v="73"/>
    <x v="0"/>
    <x v="1"/>
    <x v="0"/>
    <s v="New Colinfort"/>
    <s v="Angela Colon"/>
    <n v="5"/>
    <n v="662.15"/>
  </r>
  <r>
    <n v="1083"/>
    <x v="75"/>
    <x v="4"/>
    <x v="1"/>
    <x v="1"/>
    <s v="North Brandy"/>
    <s v="Molly Hughes"/>
    <n v="4"/>
    <n v="869.89"/>
  </r>
  <r>
    <n v="1084"/>
    <x v="76"/>
    <x v="1"/>
    <x v="1"/>
    <x v="1"/>
    <s v="West Jessicatown"/>
    <s v="Morgan Thomas"/>
    <n v="3"/>
    <n v="295.39999999999998"/>
  </r>
  <r>
    <n v="1085"/>
    <x v="77"/>
    <x v="0"/>
    <x v="1"/>
    <x v="1"/>
    <s v="East Katherinetown"/>
    <s v="Bradley Petersen"/>
    <n v="5"/>
    <n v="993.13"/>
  </r>
  <r>
    <n v="1086"/>
    <x v="78"/>
    <x v="1"/>
    <x v="1"/>
    <x v="1"/>
    <s v="East Robertside"/>
    <s v="Patrick Andrews"/>
    <n v="2"/>
    <n v="641.69000000000005"/>
  </r>
  <r>
    <n v="1087"/>
    <x v="79"/>
    <x v="2"/>
    <x v="0"/>
    <x v="0"/>
    <s v="Heatherview"/>
    <s v="Ryan Crawford"/>
    <n v="5"/>
    <n v="197.34"/>
  </r>
  <r>
    <n v="1088"/>
    <x v="80"/>
    <x v="1"/>
    <x v="1"/>
    <x v="0"/>
    <s v="North Elizabeth"/>
    <s v="Keith Richardson"/>
    <n v="2"/>
    <n v="235.15"/>
  </r>
  <r>
    <n v="1089"/>
    <x v="81"/>
    <x v="2"/>
    <x v="0"/>
    <x v="1"/>
    <s v="North Amanda"/>
    <s v="Jasmin Walker"/>
    <n v="2"/>
    <n v="697.28"/>
  </r>
  <r>
    <n v="1090"/>
    <x v="82"/>
    <x v="3"/>
    <x v="1"/>
    <x v="1"/>
    <s v="Wrightton"/>
    <s v="Tracy Sanchez"/>
    <n v="1"/>
    <n v="910.33"/>
  </r>
  <r>
    <n v="1091"/>
    <x v="83"/>
    <x v="0"/>
    <x v="0"/>
    <x v="0"/>
    <s v="Port Patricia"/>
    <s v="Jennifer Bailey"/>
    <n v="2"/>
    <n v="213.91"/>
  </r>
  <r>
    <n v="1092"/>
    <x v="84"/>
    <x v="3"/>
    <x v="0"/>
    <x v="1"/>
    <s v="Wilkinsfurt"/>
    <s v="Heather Gutierrez"/>
    <n v="5"/>
    <n v="971.46"/>
  </r>
  <r>
    <n v="1093"/>
    <x v="67"/>
    <x v="0"/>
    <x v="1"/>
    <x v="0"/>
    <s v="West Matthew"/>
    <s v="George Burns"/>
    <n v="5"/>
    <n v="995.52"/>
  </r>
  <r>
    <n v="1094"/>
    <x v="85"/>
    <x v="3"/>
    <x v="0"/>
    <x v="0"/>
    <s v="South Joshuatown"/>
    <s v="Richard Mckee"/>
    <n v="4"/>
    <n v="161.4"/>
  </r>
  <r>
    <n v="1095"/>
    <x v="86"/>
    <x v="0"/>
    <x v="0"/>
    <x v="1"/>
    <s v="New Kimberly"/>
    <s v="Jeremy Schneider"/>
    <n v="4"/>
    <n v="715.87"/>
  </r>
  <r>
    <n v="1096"/>
    <x v="87"/>
    <x v="2"/>
    <x v="1"/>
    <x v="0"/>
    <s v="Alexandriachester"/>
    <s v="Adam Robinson"/>
    <n v="5"/>
    <n v="778.25"/>
  </r>
  <r>
    <n v="1097"/>
    <x v="88"/>
    <x v="0"/>
    <x v="0"/>
    <x v="1"/>
    <s v="Port Danielmouth"/>
    <s v="Ryan Bradley"/>
    <n v="1"/>
    <n v="609.5"/>
  </r>
  <r>
    <n v="1098"/>
    <x v="14"/>
    <x v="1"/>
    <x v="1"/>
    <x v="0"/>
    <s v="Rachelshire"/>
    <s v="Kimberly Smith"/>
    <n v="5"/>
    <n v="666.67"/>
  </r>
  <r>
    <n v="1099"/>
    <x v="89"/>
    <x v="4"/>
    <x v="1"/>
    <x v="0"/>
    <s v="Arthurmouth"/>
    <s v="Linda Carter"/>
    <n v="5"/>
    <n v="797.05"/>
  </r>
  <r>
    <n v="1100"/>
    <x v="27"/>
    <x v="3"/>
    <x v="1"/>
    <x v="1"/>
    <s v="Brownmouth"/>
    <s v="Sarah Cain"/>
    <n v="3"/>
    <n v="518.55999999999995"/>
  </r>
  <r>
    <n v="1101"/>
    <x v="90"/>
    <x v="3"/>
    <x v="0"/>
    <x v="1"/>
    <s v="Osbornfort"/>
    <s v="Matthew Mason"/>
    <n v="5"/>
    <n v="426.82"/>
  </r>
  <r>
    <n v="1102"/>
    <x v="91"/>
    <x v="4"/>
    <x v="1"/>
    <x v="0"/>
    <s v="Taylorburgh"/>
    <s v="Timothy Freeman"/>
    <n v="2"/>
    <n v="150.04"/>
  </r>
  <r>
    <n v="1103"/>
    <x v="92"/>
    <x v="1"/>
    <x v="1"/>
    <x v="1"/>
    <s v="Hoffmanview"/>
    <s v="Richard Johnson"/>
    <n v="3"/>
    <n v="308.20999999999998"/>
  </r>
  <r>
    <n v="1104"/>
    <x v="88"/>
    <x v="3"/>
    <x v="0"/>
    <x v="1"/>
    <s v="West Joel"/>
    <s v="Gloria Phillips"/>
    <n v="4"/>
    <n v="766.77"/>
  </r>
  <r>
    <n v="1105"/>
    <x v="93"/>
    <x v="2"/>
    <x v="0"/>
    <x v="0"/>
    <s v="Lake Heidi"/>
    <s v="Sarah Payne"/>
    <n v="4"/>
    <n v="172.19"/>
  </r>
  <r>
    <n v="1106"/>
    <x v="94"/>
    <x v="4"/>
    <x v="0"/>
    <x v="1"/>
    <s v="Port Jacob"/>
    <s v="Amber Taylor"/>
    <n v="1"/>
    <n v="742.55"/>
  </r>
  <r>
    <n v="1107"/>
    <x v="95"/>
    <x v="2"/>
    <x v="0"/>
    <x v="0"/>
    <s v="West Lisafort"/>
    <s v="Isaac Burke"/>
    <n v="2"/>
    <n v="231.28"/>
  </r>
  <r>
    <n v="1108"/>
    <x v="96"/>
    <x v="0"/>
    <x v="0"/>
    <x v="1"/>
    <s v="Ricardoberg"/>
    <s v="Shane Short"/>
    <n v="5"/>
    <n v="124.54"/>
  </r>
  <r>
    <n v="1109"/>
    <x v="97"/>
    <x v="1"/>
    <x v="1"/>
    <x v="1"/>
    <s v="South Ericburgh"/>
    <s v="Walter Frazier"/>
    <n v="5"/>
    <n v="898.37"/>
  </r>
  <r>
    <n v="1110"/>
    <x v="48"/>
    <x v="0"/>
    <x v="0"/>
    <x v="1"/>
    <s v="Webbmouth"/>
    <s v="Theodore Robles"/>
    <n v="2"/>
    <n v="764.36"/>
  </r>
  <r>
    <n v="1111"/>
    <x v="98"/>
    <x v="4"/>
    <x v="0"/>
    <x v="0"/>
    <s v="Davilatown"/>
    <s v="Brendan Holmes"/>
    <n v="5"/>
    <n v="786.57"/>
  </r>
  <r>
    <n v="1112"/>
    <x v="99"/>
    <x v="3"/>
    <x v="0"/>
    <x v="0"/>
    <s v="Delgadoshire"/>
    <s v="Eric Davis"/>
    <n v="3"/>
    <n v="668.05"/>
  </r>
  <r>
    <n v="1113"/>
    <x v="100"/>
    <x v="2"/>
    <x v="1"/>
    <x v="0"/>
    <s v="Lake Eileenfurt"/>
    <s v="Brittany Jones"/>
    <n v="2"/>
    <n v="956.92"/>
  </r>
  <r>
    <n v="1114"/>
    <x v="27"/>
    <x v="3"/>
    <x v="0"/>
    <x v="0"/>
    <s v="Jesusland"/>
    <s v="Darren Huynh"/>
    <n v="1"/>
    <n v="912.27"/>
  </r>
  <r>
    <n v="1115"/>
    <x v="65"/>
    <x v="0"/>
    <x v="0"/>
    <x v="0"/>
    <s v="Aguirreland"/>
    <s v="Brenda Martinez"/>
    <n v="4"/>
    <n v="881.71"/>
  </r>
  <r>
    <n v="1116"/>
    <x v="68"/>
    <x v="3"/>
    <x v="0"/>
    <x v="0"/>
    <s v="Kempmouth"/>
    <s v="Ms. Jeanette Webster DDS"/>
    <n v="4"/>
    <n v="557.67999999999995"/>
  </r>
  <r>
    <n v="1117"/>
    <x v="3"/>
    <x v="3"/>
    <x v="0"/>
    <x v="1"/>
    <s v="Lake Emily"/>
    <s v="Ashley Jensen"/>
    <n v="4"/>
    <n v="271.68"/>
  </r>
  <r>
    <n v="1118"/>
    <x v="101"/>
    <x v="3"/>
    <x v="1"/>
    <x v="1"/>
    <s v="North Whitney"/>
    <s v="Patricia Morris"/>
    <n v="2"/>
    <n v="299.68"/>
  </r>
  <r>
    <n v="1119"/>
    <x v="102"/>
    <x v="3"/>
    <x v="0"/>
    <x v="0"/>
    <s v="Kaylaburgh"/>
    <s v="John Williams"/>
    <n v="5"/>
    <n v="440.28"/>
  </r>
  <r>
    <n v="1120"/>
    <x v="20"/>
    <x v="1"/>
    <x v="0"/>
    <x v="0"/>
    <s v="Swansonstad"/>
    <s v="Joshua Bell"/>
    <n v="4"/>
    <n v="553.83000000000004"/>
  </r>
  <r>
    <n v="1121"/>
    <x v="103"/>
    <x v="1"/>
    <x v="0"/>
    <x v="0"/>
    <s v="Richardfurt"/>
    <s v="George Brown"/>
    <n v="1"/>
    <n v="428.9"/>
  </r>
  <r>
    <n v="1122"/>
    <x v="97"/>
    <x v="3"/>
    <x v="0"/>
    <x v="1"/>
    <s v="Allentown"/>
    <s v="Jessica Hodges"/>
    <n v="3"/>
    <n v="444.4"/>
  </r>
  <r>
    <n v="1123"/>
    <x v="104"/>
    <x v="4"/>
    <x v="0"/>
    <x v="1"/>
    <s v="Port Misty"/>
    <s v="Robert Young"/>
    <n v="4"/>
    <n v="254.38"/>
  </r>
  <r>
    <n v="1124"/>
    <x v="105"/>
    <x v="3"/>
    <x v="0"/>
    <x v="0"/>
    <s v="Jennyport"/>
    <s v="Derek Harrell"/>
    <n v="1"/>
    <n v="256.20999999999998"/>
  </r>
  <r>
    <n v="1125"/>
    <x v="106"/>
    <x v="3"/>
    <x v="0"/>
    <x v="0"/>
    <s v="New Gregory"/>
    <s v="Darren Mccarthy"/>
    <n v="2"/>
    <n v="756.19"/>
  </r>
  <r>
    <n v="1126"/>
    <x v="107"/>
    <x v="2"/>
    <x v="0"/>
    <x v="0"/>
    <s v="North Benjaminstad"/>
    <s v="William Farrell"/>
    <n v="4"/>
    <n v="500.45"/>
  </r>
  <r>
    <n v="1127"/>
    <x v="108"/>
    <x v="3"/>
    <x v="1"/>
    <x v="0"/>
    <s v="New Waynehaven"/>
    <s v="Melissa Miles"/>
    <n v="2"/>
    <n v="500.83"/>
  </r>
  <r>
    <n v="1128"/>
    <x v="80"/>
    <x v="3"/>
    <x v="0"/>
    <x v="0"/>
    <s v="New Cory"/>
    <s v="James Perez"/>
    <n v="1"/>
    <n v="773.8"/>
  </r>
  <r>
    <n v="1129"/>
    <x v="109"/>
    <x v="2"/>
    <x v="0"/>
    <x v="1"/>
    <s v="Ashleyton"/>
    <s v="Chad Mccall"/>
    <n v="2"/>
    <n v="768.06"/>
  </r>
  <r>
    <n v="1130"/>
    <x v="110"/>
    <x v="1"/>
    <x v="1"/>
    <x v="1"/>
    <s v="Bellport"/>
    <s v="Mr. Brandon Turner"/>
    <n v="3"/>
    <n v="777.7"/>
  </r>
  <r>
    <n v="1131"/>
    <x v="90"/>
    <x v="0"/>
    <x v="0"/>
    <x v="0"/>
    <s v="Garnerhaven"/>
    <s v="Benjamin Briggs"/>
    <n v="2"/>
    <n v="943.05"/>
  </r>
  <r>
    <n v="1132"/>
    <x v="111"/>
    <x v="3"/>
    <x v="0"/>
    <x v="1"/>
    <s v="Robertsburgh"/>
    <s v="Amber Harris MD"/>
    <n v="4"/>
    <n v="475.91"/>
  </r>
  <r>
    <n v="1133"/>
    <x v="9"/>
    <x v="0"/>
    <x v="1"/>
    <x v="1"/>
    <s v="Blakeshire"/>
    <s v="Richard Ross"/>
    <n v="3"/>
    <n v="107.14"/>
  </r>
  <r>
    <n v="1134"/>
    <x v="60"/>
    <x v="3"/>
    <x v="1"/>
    <x v="1"/>
    <s v="Robertshire"/>
    <s v="Carolyn Deleon"/>
    <n v="1"/>
    <n v="271.49"/>
  </r>
  <r>
    <n v="1135"/>
    <x v="112"/>
    <x v="4"/>
    <x v="0"/>
    <x v="1"/>
    <s v="West Caitlinport"/>
    <s v="Andrew Jordan"/>
    <n v="2"/>
    <n v="524.23"/>
  </r>
  <r>
    <n v="1136"/>
    <x v="113"/>
    <x v="0"/>
    <x v="1"/>
    <x v="1"/>
    <s v="Brittanyberg"/>
    <s v="Danny Smith"/>
    <n v="3"/>
    <n v="535.88"/>
  </r>
  <r>
    <n v="1137"/>
    <x v="114"/>
    <x v="3"/>
    <x v="0"/>
    <x v="1"/>
    <s v="Rothville"/>
    <s v="Monique Williams DVM"/>
    <n v="5"/>
    <n v="270.92"/>
  </r>
  <r>
    <n v="1138"/>
    <x v="115"/>
    <x v="0"/>
    <x v="0"/>
    <x v="0"/>
    <s v="Cohenmouth"/>
    <s v="Stacy Fisher"/>
    <n v="4"/>
    <n v="155.13999999999999"/>
  </r>
  <r>
    <n v="1139"/>
    <x v="116"/>
    <x v="0"/>
    <x v="1"/>
    <x v="1"/>
    <s v="Port Brandon"/>
    <s v="Stephanie Hill"/>
    <n v="1"/>
    <n v="930.06"/>
  </r>
  <r>
    <n v="1140"/>
    <x v="111"/>
    <x v="0"/>
    <x v="0"/>
    <x v="1"/>
    <s v="West Michael"/>
    <s v="Shawn Martin"/>
    <n v="1"/>
    <n v="949.81"/>
  </r>
  <r>
    <n v="1141"/>
    <x v="80"/>
    <x v="2"/>
    <x v="0"/>
    <x v="0"/>
    <s v="Josephport"/>
    <s v="Ellen Anderson"/>
    <n v="1"/>
    <n v="635.30999999999995"/>
  </r>
  <r>
    <n v="1142"/>
    <x v="117"/>
    <x v="1"/>
    <x v="1"/>
    <x v="1"/>
    <s v="Mistyton"/>
    <s v="Molly Scott"/>
    <n v="3"/>
    <n v="675.04"/>
  </r>
  <r>
    <n v="1143"/>
    <x v="118"/>
    <x v="0"/>
    <x v="0"/>
    <x v="0"/>
    <s v="Geraldmouth"/>
    <s v="Scott Nelson"/>
    <n v="3"/>
    <n v="563.38"/>
  </r>
  <r>
    <n v="1144"/>
    <x v="119"/>
    <x v="3"/>
    <x v="1"/>
    <x v="1"/>
    <s v="Cherylland"/>
    <s v="Nicholas Thompson"/>
    <n v="4"/>
    <n v="750.25"/>
  </r>
  <r>
    <n v="1145"/>
    <x v="51"/>
    <x v="2"/>
    <x v="0"/>
    <x v="0"/>
    <s v="North Madelineville"/>
    <s v="Teresa Lee"/>
    <n v="2"/>
    <n v="401.53"/>
  </r>
  <r>
    <n v="1146"/>
    <x v="120"/>
    <x v="2"/>
    <x v="1"/>
    <x v="0"/>
    <s v="East Elizabeth"/>
    <s v="Andrew Hendricks"/>
    <n v="3"/>
    <n v="894.88"/>
  </r>
  <r>
    <n v="1147"/>
    <x v="121"/>
    <x v="1"/>
    <x v="0"/>
    <x v="0"/>
    <s v="Lake Dianeton"/>
    <s v="Ms. Diamond Knox"/>
    <n v="2"/>
    <n v="247.58"/>
  </r>
  <r>
    <n v="1148"/>
    <x v="122"/>
    <x v="3"/>
    <x v="1"/>
    <x v="1"/>
    <s v="West Danieltown"/>
    <s v="Tamara Lee"/>
    <n v="3"/>
    <n v="529"/>
  </r>
  <r>
    <n v="1149"/>
    <x v="123"/>
    <x v="1"/>
    <x v="1"/>
    <x v="0"/>
    <s v="East Nicolefort"/>
    <s v="Michael Roberts"/>
    <n v="5"/>
    <n v="483.99"/>
  </r>
  <r>
    <n v="1150"/>
    <x v="124"/>
    <x v="4"/>
    <x v="1"/>
    <x v="0"/>
    <s v="Simmonston"/>
    <s v="Heather Murillo"/>
    <n v="5"/>
    <n v="797.35"/>
  </r>
  <r>
    <n v="1151"/>
    <x v="49"/>
    <x v="4"/>
    <x v="1"/>
    <x v="1"/>
    <s v="New Ronald"/>
    <s v="Christopher Perry"/>
    <n v="4"/>
    <n v="707.59"/>
  </r>
  <r>
    <n v="1152"/>
    <x v="125"/>
    <x v="0"/>
    <x v="1"/>
    <x v="0"/>
    <s v="Taraland"/>
    <s v="Kelly Golden"/>
    <n v="2"/>
    <n v="564.48"/>
  </r>
  <r>
    <n v="1153"/>
    <x v="45"/>
    <x v="3"/>
    <x v="0"/>
    <x v="0"/>
    <s v="Jesusmouth"/>
    <s v="Kyle Hernandez"/>
    <n v="4"/>
    <n v="555.35"/>
  </r>
  <r>
    <n v="1154"/>
    <x v="126"/>
    <x v="0"/>
    <x v="0"/>
    <x v="0"/>
    <s v="West Sandra"/>
    <s v="Danielle Decker"/>
    <n v="3"/>
    <n v="338.48"/>
  </r>
  <r>
    <n v="1155"/>
    <x v="115"/>
    <x v="2"/>
    <x v="0"/>
    <x v="0"/>
    <s v="Port Peggyberg"/>
    <s v="Michael Price"/>
    <n v="1"/>
    <n v="339.01"/>
  </r>
  <r>
    <n v="1156"/>
    <x v="108"/>
    <x v="0"/>
    <x v="0"/>
    <x v="0"/>
    <s v="North Kayla"/>
    <s v="Michael Williams"/>
    <n v="5"/>
    <n v="939.49"/>
  </r>
  <r>
    <n v="1157"/>
    <x v="22"/>
    <x v="2"/>
    <x v="1"/>
    <x v="1"/>
    <s v="Jamiestad"/>
    <s v="Jeffery Brown"/>
    <n v="1"/>
    <n v="276.47000000000003"/>
  </r>
  <r>
    <n v="1158"/>
    <x v="127"/>
    <x v="0"/>
    <x v="1"/>
    <x v="1"/>
    <s v="South Stephen"/>
    <s v="Grant Rodriguez"/>
    <n v="3"/>
    <n v="154.71"/>
  </r>
  <r>
    <n v="1159"/>
    <x v="128"/>
    <x v="1"/>
    <x v="1"/>
    <x v="0"/>
    <s v="Diazside"/>
    <s v="Mrs. Elizabeth Murray DDS"/>
    <n v="3"/>
    <n v="674.24"/>
  </r>
  <r>
    <n v="1160"/>
    <x v="69"/>
    <x v="1"/>
    <x v="1"/>
    <x v="0"/>
    <s v="Lake Nancyshire"/>
    <s v="Susan Myers"/>
    <n v="2"/>
    <n v="137.96"/>
  </r>
  <r>
    <n v="1161"/>
    <x v="129"/>
    <x v="2"/>
    <x v="0"/>
    <x v="1"/>
    <s v="Port Charleneborough"/>
    <s v="Jeffrey Hester"/>
    <n v="5"/>
    <n v="926.85"/>
  </r>
  <r>
    <n v="1162"/>
    <x v="130"/>
    <x v="3"/>
    <x v="1"/>
    <x v="0"/>
    <s v="Port Michelle"/>
    <s v="Jose Boyd"/>
    <n v="1"/>
    <n v="846.55"/>
  </r>
  <r>
    <n v="1163"/>
    <x v="131"/>
    <x v="3"/>
    <x v="1"/>
    <x v="1"/>
    <s v="Wrightfort"/>
    <s v="Robin Morgan"/>
    <n v="3"/>
    <n v="734.77"/>
  </r>
  <r>
    <n v="1164"/>
    <x v="132"/>
    <x v="2"/>
    <x v="0"/>
    <x v="0"/>
    <s v="New Juanville"/>
    <s v="Anne Goodman"/>
    <n v="3"/>
    <n v="315.08999999999997"/>
  </r>
  <r>
    <n v="1165"/>
    <x v="111"/>
    <x v="3"/>
    <x v="0"/>
    <x v="1"/>
    <s v="Nguyenberg"/>
    <s v="Carlos Wilson"/>
    <n v="3"/>
    <n v="686.05"/>
  </r>
  <r>
    <n v="1166"/>
    <x v="41"/>
    <x v="3"/>
    <x v="1"/>
    <x v="1"/>
    <s v="New Claytonville"/>
    <s v="Christina Waters"/>
    <n v="4"/>
    <n v="942.51"/>
  </r>
  <r>
    <n v="1167"/>
    <x v="131"/>
    <x v="4"/>
    <x v="0"/>
    <x v="0"/>
    <s v="Nicolechester"/>
    <s v="Paul James"/>
    <n v="4"/>
    <n v="782.82"/>
  </r>
  <r>
    <n v="1168"/>
    <x v="130"/>
    <x v="4"/>
    <x v="0"/>
    <x v="0"/>
    <s v="Port Dawn"/>
    <s v="Austin Gonzalez"/>
    <n v="1"/>
    <n v="370.64"/>
  </r>
  <r>
    <n v="1169"/>
    <x v="133"/>
    <x v="2"/>
    <x v="0"/>
    <x v="0"/>
    <s v="Eduardostad"/>
    <s v="Joshua Salas"/>
    <n v="1"/>
    <n v="487.66"/>
  </r>
  <r>
    <n v="1170"/>
    <x v="134"/>
    <x v="3"/>
    <x v="1"/>
    <x v="0"/>
    <s v="Christopherport"/>
    <s v="Andrew Wright"/>
    <n v="1"/>
    <n v="179.85"/>
  </r>
  <r>
    <n v="1171"/>
    <x v="135"/>
    <x v="4"/>
    <x v="0"/>
    <x v="1"/>
    <s v="Perryside"/>
    <s v="Amanda Richardson"/>
    <n v="1"/>
    <n v="294.74"/>
  </r>
  <r>
    <n v="1172"/>
    <x v="136"/>
    <x v="3"/>
    <x v="1"/>
    <x v="1"/>
    <s v="North Christina"/>
    <s v="Jessica Odom"/>
    <n v="5"/>
    <n v="202.09"/>
  </r>
  <r>
    <n v="1173"/>
    <x v="137"/>
    <x v="0"/>
    <x v="0"/>
    <x v="1"/>
    <s v="Brownington"/>
    <s v="Penny Stevenson"/>
    <n v="4"/>
    <n v="901.42"/>
  </r>
  <r>
    <n v="1174"/>
    <x v="4"/>
    <x v="4"/>
    <x v="1"/>
    <x v="0"/>
    <s v="North Angelahaven"/>
    <s v="Cindy King"/>
    <n v="3"/>
    <n v="454.23"/>
  </r>
  <r>
    <n v="1175"/>
    <x v="28"/>
    <x v="4"/>
    <x v="0"/>
    <x v="1"/>
    <s v="Duffyport"/>
    <s v="Richard Adkins"/>
    <n v="3"/>
    <n v="460.39"/>
  </r>
  <r>
    <n v="1176"/>
    <x v="138"/>
    <x v="1"/>
    <x v="0"/>
    <x v="1"/>
    <s v="East Karen"/>
    <s v="Jessica Taylor"/>
    <n v="2"/>
    <n v="644.72"/>
  </r>
  <r>
    <n v="1177"/>
    <x v="139"/>
    <x v="0"/>
    <x v="1"/>
    <x v="1"/>
    <s v="New Joseph"/>
    <s v="Mark Perez"/>
    <n v="3"/>
    <n v="436.86"/>
  </r>
  <r>
    <n v="1178"/>
    <x v="70"/>
    <x v="4"/>
    <x v="1"/>
    <x v="0"/>
    <s v="Gomezville"/>
    <s v="Christopher Whitehead"/>
    <n v="1"/>
    <n v="361.52"/>
  </r>
  <r>
    <n v="1179"/>
    <x v="140"/>
    <x v="2"/>
    <x v="0"/>
    <x v="1"/>
    <s v="Thompsonport"/>
    <s v="Jackson Stanley"/>
    <n v="2"/>
    <n v="229.05"/>
  </r>
  <r>
    <n v="1180"/>
    <x v="141"/>
    <x v="2"/>
    <x v="0"/>
    <x v="1"/>
    <s v="Thompsonfort"/>
    <s v="Paul Terry"/>
    <n v="3"/>
    <n v="787.85"/>
  </r>
  <r>
    <n v="1181"/>
    <x v="91"/>
    <x v="3"/>
    <x v="1"/>
    <x v="0"/>
    <s v="Sullivanland"/>
    <s v="Jessica Quinn"/>
    <n v="1"/>
    <n v="483.82"/>
  </r>
  <r>
    <n v="1182"/>
    <x v="21"/>
    <x v="3"/>
    <x v="1"/>
    <x v="1"/>
    <s v="West Elizabethfurt"/>
    <s v="Miranda Brown"/>
    <n v="5"/>
    <n v="623.64"/>
  </r>
  <r>
    <n v="1183"/>
    <x v="142"/>
    <x v="2"/>
    <x v="0"/>
    <x v="0"/>
    <s v="Silvaview"/>
    <s v="Jennifer Beasley"/>
    <n v="4"/>
    <n v="351.35"/>
  </r>
  <r>
    <n v="1184"/>
    <x v="104"/>
    <x v="0"/>
    <x v="0"/>
    <x v="1"/>
    <s v="Deniseville"/>
    <s v="Mary Coleman"/>
    <n v="3"/>
    <n v="512.51"/>
  </r>
  <r>
    <n v="1185"/>
    <x v="143"/>
    <x v="4"/>
    <x v="0"/>
    <x v="0"/>
    <s v="North Jason"/>
    <s v="James Larson"/>
    <n v="5"/>
    <n v="957.9"/>
  </r>
  <r>
    <n v="1186"/>
    <x v="144"/>
    <x v="3"/>
    <x v="1"/>
    <x v="0"/>
    <s v="Port John"/>
    <s v="Renee Calderon"/>
    <n v="5"/>
    <n v="886.45"/>
  </r>
  <r>
    <n v="1187"/>
    <x v="35"/>
    <x v="3"/>
    <x v="0"/>
    <x v="0"/>
    <s v="Acevedoshire"/>
    <s v="Margaret Martinez"/>
    <n v="4"/>
    <n v="443.55"/>
  </r>
  <r>
    <n v="1188"/>
    <x v="145"/>
    <x v="2"/>
    <x v="0"/>
    <x v="1"/>
    <s v="Martinburgh"/>
    <s v="Justin Soto"/>
    <n v="4"/>
    <n v="899.13"/>
  </r>
  <r>
    <n v="1189"/>
    <x v="84"/>
    <x v="3"/>
    <x v="1"/>
    <x v="1"/>
    <s v="Cabreramouth"/>
    <s v="Angela Hammond"/>
    <n v="1"/>
    <n v="202.74"/>
  </r>
  <r>
    <n v="1190"/>
    <x v="146"/>
    <x v="4"/>
    <x v="1"/>
    <x v="0"/>
    <s v="Phillipsfurt"/>
    <s v="Debbie Miller"/>
    <n v="4"/>
    <n v="727.81"/>
  </r>
  <r>
    <n v="1191"/>
    <x v="147"/>
    <x v="0"/>
    <x v="0"/>
    <x v="1"/>
    <s v="Lake Benjamin"/>
    <s v="Kenneth Kim"/>
    <n v="2"/>
    <n v="820.39"/>
  </r>
  <r>
    <n v="1192"/>
    <x v="22"/>
    <x v="1"/>
    <x v="1"/>
    <x v="1"/>
    <s v="Smithbury"/>
    <s v="Amber Gonzalez"/>
    <n v="4"/>
    <n v="111.94"/>
  </r>
  <r>
    <n v="1193"/>
    <x v="148"/>
    <x v="2"/>
    <x v="1"/>
    <x v="0"/>
    <s v="North Victorstad"/>
    <s v="Amy Bush"/>
    <n v="1"/>
    <n v="231.96"/>
  </r>
  <r>
    <n v="1194"/>
    <x v="149"/>
    <x v="3"/>
    <x v="0"/>
    <x v="1"/>
    <s v="Floresville"/>
    <s v="Kevin Welch"/>
    <n v="2"/>
    <n v="430.92"/>
  </r>
  <r>
    <n v="1195"/>
    <x v="150"/>
    <x v="2"/>
    <x v="0"/>
    <x v="0"/>
    <s v="East Jason"/>
    <s v="Autumn Harris"/>
    <n v="3"/>
    <n v="638.70000000000005"/>
  </r>
  <r>
    <n v="1196"/>
    <x v="151"/>
    <x v="3"/>
    <x v="0"/>
    <x v="1"/>
    <s v="New Caroline"/>
    <s v="Jeffrey Marshall"/>
    <n v="5"/>
    <n v="355.3"/>
  </r>
  <r>
    <n v="1197"/>
    <x v="27"/>
    <x v="2"/>
    <x v="0"/>
    <x v="1"/>
    <s v="Debramouth"/>
    <s v="Alan Hall"/>
    <n v="5"/>
    <n v="575.1"/>
  </r>
  <r>
    <n v="1198"/>
    <x v="152"/>
    <x v="4"/>
    <x v="0"/>
    <x v="0"/>
    <s v="North Yvonne"/>
    <s v="Jennifer Hayes"/>
    <n v="1"/>
    <n v="140.82"/>
  </r>
  <r>
    <n v="1199"/>
    <x v="153"/>
    <x v="1"/>
    <x v="1"/>
    <x v="1"/>
    <s v="Claytonstad"/>
    <s v="Christopher Owen"/>
    <n v="2"/>
    <n v="663.19"/>
  </r>
  <r>
    <n v="1200"/>
    <x v="107"/>
    <x v="4"/>
    <x v="0"/>
    <x v="0"/>
    <s v="South Brendabury"/>
    <s v="Zachary Alvarez"/>
    <n v="2"/>
    <n v="996.77"/>
  </r>
  <r>
    <n v="1201"/>
    <x v="154"/>
    <x v="3"/>
    <x v="1"/>
    <x v="1"/>
    <s v="Edwardborough"/>
    <s v="Paul Henderson"/>
    <n v="2"/>
    <n v="145.38999999999999"/>
  </r>
  <r>
    <n v="1202"/>
    <x v="155"/>
    <x v="2"/>
    <x v="0"/>
    <x v="0"/>
    <s v="Connerborough"/>
    <s v="Kelly Thompson DDS"/>
    <n v="1"/>
    <n v="344.74"/>
  </r>
  <r>
    <n v="1203"/>
    <x v="156"/>
    <x v="4"/>
    <x v="1"/>
    <x v="0"/>
    <s v="Ramirezville"/>
    <s v="Jennifer Miller"/>
    <n v="5"/>
    <n v="308.08999999999997"/>
  </r>
  <r>
    <n v="1204"/>
    <x v="142"/>
    <x v="4"/>
    <x v="1"/>
    <x v="0"/>
    <s v="Isaiahview"/>
    <s v="Courtney Mendez"/>
    <n v="1"/>
    <n v="610.96"/>
  </r>
  <r>
    <n v="1205"/>
    <x v="57"/>
    <x v="3"/>
    <x v="1"/>
    <x v="0"/>
    <s v="East Loriberg"/>
    <s v="Nicole Kelley"/>
    <n v="3"/>
    <n v="201.83"/>
  </r>
  <r>
    <n v="1206"/>
    <x v="157"/>
    <x v="2"/>
    <x v="0"/>
    <x v="1"/>
    <s v="Smithstad"/>
    <s v="Jackie Johnson"/>
    <n v="5"/>
    <n v="391.85"/>
  </r>
  <r>
    <n v="1207"/>
    <x v="30"/>
    <x v="3"/>
    <x v="0"/>
    <x v="1"/>
    <s v="East Michaelfort"/>
    <s v="Kathryn Stephens"/>
    <n v="5"/>
    <n v="682.36"/>
  </r>
  <r>
    <n v="1208"/>
    <x v="84"/>
    <x v="1"/>
    <x v="0"/>
    <x v="1"/>
    <s v="Josephside"/>
    <s v="Sean Jones"/>
    <n v="3"/>
    <n v="492.39"/>
  </r>
  <r>
    <n v="1209"/>
    <x v="158"/>
    <x v="3"/>
    <x v="1"/>
    <x v="0"/>
    <s v="Kruegerville"/>
    <s v="Emily Pierce"/>
    <n v="2"/>
    <n v="197.78"/>
  </r>
  <r>
    <n v="1210"/>
    <x v="159"/>
    <x v="1"/>
    <x v="1"/>
    <x v="0"/>
    <s v="Port Cynthia"/>
    <s v="Thomas Baker"/>
    <n v="4"/>
    <n v="485.44"/>
  </r>
  <r>
    <n v="1211"/>
    <x v="160"/>
    <x v="1"/>
    <x v="1"/>
    <x v="1"/>
    <s v="South Robinhaven"/>
    <s v="Kendra Rodriguez"/>
    <n v="3"/>
    <n v="557.34"/>
  </r>
  <r>
    <n v="1212"/>
    <x v="161"/>
    <x v="4"/>
    <x v="0"/>
    <x v="0"/>
    <s v="East Frank"/>
    <s v="Kimberly May"/>
    <n v="5"/>
    <n v="817.92"/>
  </r>
  <r>
    <n v="1213"/>
    <x v="162"/>
    <x v="4"/>
    <x v="1"/>
    <x v="0"/>
    <s v="Johnsonton"/>
    <s v="Katelyn Ruiz"/>
    <n v="4"/>
    <n v="485.39"/>
  </r>
  <r>
    <n v="1214"/>
    <x v="163"/>
    <x v="0"/>
    <x v="0"/>
    <x v="1"/>
    <s v="West Jessica"/>
    <s v="Bobby Stuart"/>
    <n v="3"/>
    <n v="145.13"/>
  </r>
  <r>
    <n v="1215"/>
    <x v="42"/>
    <x v="3"/>
    <x v="1"/>
    <x v="1"/>
    <s v="West Dianashire"/>
    <s v="Brian Thompson"/>
    <n v="4"/>
    <n v="751.88"/>
  </r>
  <r>
    <n v="1216"/>
    <x v="142"/>
    <x v="1"/>
    <x v="1"/>
    <x v="0"/>
    <s v="Roweport"/>
    <s v="Carolyn Hamilton"/>
    <n v="1"/>
    <n v="136.47999999999999"/>
  </r>
  <r>
    <n v="1217"/>
    <x v="24"/>
    <x v="0"/>
    <x v="1"/>
    <x v="1"/>
    <s v="Jeremytown"/>
    <s v="Eric Clark"/>
    <n v="1"/>
    <n v="857.42"/>
  </r>
  <r>
    <n v="1218"/>
    <x v="164"/>
    <x v="1"/>
    <x v="0"/>
    <x v="0"/>
    <s v="Henryberg"/>
    <s v="Erica Winters"/>
    <n v="3"/>
    <n v="733.16"/>
  </r>
  <r>
    <n v="1219"/>
    <x v="165"/>
    <x v="3"/>
    <x v="1"/>
    <x v="0"/>
    <s v="West Kevintown"/>
    <s v="Steven Gutierrez"/>
    <n v="5"/>
    <n v="761.31"/>
  </r>
  <r>
    <n v="1220"/>
    <x v="166"/>
    <x v="1"/>
    <x v="1"/>
    <x v="1"/>
    <s v="West Brittney"/>
    <s v="Johnathan Doyle"/>
    <n v="1"/>
    <n v="920.41"/>
  </r>
  <r>
    <n v="1221"/>
    <x v="167"/>
    <x v="0"/>
    <x v="0"/>
    <x v="1"/>
    <s v="Bonnieborough"/>
    <s v="Linda Wood"/>
    <n v="4"/>
    <n v="167.69"/>
  </r>
  <r>
    <n v="1222"/>
    <x v="20"/>
    <x v="1"/>
    <x v="1"/>
    <x v="1"/>
    <s v="New Jennifer"/>
    <s v="Melanie Johnson"/>
    <n v="2"/>
    <n v="931.45"/>
  </r>
  <r>
    <n v="1223"/>
    <x v="168"/>
    <x v="4"/>
    <x v="1"/>
    <x v="1"/>
    <s v="Estradahaven"/>
    <s v="Daniel Harrison"/>
    <n v="1"/>
    <n v="474.36"/>
  </r>
  <r>
    <n v="1224"/>
    <x v="169"/>
    <x v="4"/>
    <x v="0"/>
    <x v="0"/>
    <s v="Port Eric"/>
    <s v="Jeffrey Harvey"/>
    <n v="5"/>
    <n v="598.72"/>
  </r>
  <r>
    <n v="1225"/>
    <x v="170"/>
    <x v="0"/>
    <x v="0"/>
    <x v="1"/>
    <s v="Brownland"/>
    <s v="Douglas Norton"/>
    <n v="5"/>
    <n v="557.02"/>
  </r>
  <r>
    <n v="1226"/>
    <x v="171"/>
    <x v="0"/>
    <x v="0"/>
    <x v="1"/>
    <s v="Savageton"/>
    <s v="Lisa Hall"/>
    <n v="3"/>
    <n v="939.92"/>
  </r>
  <r>
    <n v="1227"/>
    <x v="172"/>
    <x v="3"/>
    <x v="1"/>
    <x v="0"/>
    <s v="Amandahaven"/>
    <s v="Gregory Pratt"/>
    <n v="3"/>
    <n v="669.19"/>
  </r>
  <r>
    <n v="1228"/>
    <x v="40"/>
    <x v="2"/>
    <x v="0"/>
    <x v="0"/>
    <s v="Dustinshire"/>
    <s v="Bethany Willis"/>
    <n v="5"/>
    <n v="525.69000000000005"/>
  </r>
  <r>
    <n v="1229"/>
    <x v="173"/>
    <x v="0"/>
    <x v="1"/>
    <x v="0"/>
    <s v="Lake Melissa"/>
    <s v="Angela Moore"/>
    <n v="1"/>
    <n v="173.66"/>
  </r>
  <r>
    <n v="1230"/>
    <x v="15"/>
    <x v="3"/>
    <x v="1"/>
    <x v="1"/>
    <s v="New Reneefurt"/>
    <s v="Emily Tate"/>
    <n v="1"/>
    <n v="635.71"/>
  </r>
  <r>
    <n v="1231"/>
    <x v="174"/>
    <x v="4"/>
    <x v="1"/>
    <x v="1"/>
    <s v="Port Aliciaview"/>
    <s v="Douglas Dean"/>
    <n v="1"/>
    <n v="896.8"/>
  </r>
  <r>
    <n v="1232"/>
    <x v="175"/>
    <x v="1"/>
    <x v="0"/>
    <x v="0"/>
    <s v="East Katieport"/>
    <s v="Jill Fox DVM"/>
    <n v="4"/>
    <n v="857.61"/>
  </r>
  <r>
    <n v="1233"/>
    <x v="176"/>
    <x v="0"/>
    <x v="0"/>
    <x v="0"/>
    <s v="Robertfurt"/>
    <s v="Jennifer Turner MD"/>
    <n v="3"/>
    <n v="460.59"/>
  </r>
  <r>
    <n v="1234"/>
    <x v="177"/>
    <x v="1"/>
    <x v="0"/>
    <x v="1"/>
    <s v="Meganside"/>
    <s v="Michael Butler"/>
    <n v="1"/>
    <n v="504.82"/>
  </r>
  <r>
    <n v="1235"/>
    <x v="178"/>
    <x v="4"/>
    <x v="0"/>
    <x v="0"/>
    <s v="Cookebury"/>
    <s v="Roberto Brennan"/>
    <n v="3"/>
    <n v="737.91"/>
  </r>
  <r>
    <n v="1236"/>
    <x v="24"/>
    <x v="0"/>
    <x v="1"/>
    <x v="1"/>
    <s v="Williamsbury"/>
    <s v="Gerald Wilson"/>
    <n v="2"/>
    <n v="244.25"/>
  </r>
  <r>
    <n v="1237"/>
    <x v="179"/>
    <x v="1"/>
    <x v="1"/>
    <x v="1"/>
    <s v="Cervantesshire"/>
    <s v="Catherine Henderson"/>
    <n v="2"/>
    <n v="762.82"/>
  </r>
  <r>
    <n v="1238"/>
    <x v="16"/>
    <x v="1"/>
    <x v="0"/>
    <x v="0"/>
    <s v="West Marialand"/>
    <s v="Vanessa Valdez"/>
    <n v="2"/>
    <n v="640.14"/>
  </r>
  <r>
    <n v="1239"/>
    <x v="180"/>
    <x v="4"/>
    <x v="0"/>
    <x v="0"/>
    <s v="East Alyssa"/>
    <s v="Melanie Middleton"/>
    <n v="3"/>
    <n v="726.03"/>
  </r>
  <r>
    <n v="1240"/>
    <x v="28"/>
    <x v="3"/>
    <x v="1"/>
    <x v="1"/>
    <s v="East Nicoletown"/>
    <s v="Stacy Morton"/>
    <n v="5"/>
    <n v="758.75"/>
  </r>
  <r>
    <n v="1241"/>
    <x v="181"/>
    <x v="4"/>
    <x v="1"/>
    <x v="0"/>
    <s v="Lewismouth"/>
    <s v="Susan Johnson"/>
    <n v="5"/>
    <n v="878.94"/>
  </r>
  <r>
    <n v="1242"/>
    <x v="182"/>
    <x v="4"/>
    <x v="1"/>
    <x v="1"/>
    <s v="East Chaseside"/>
    <s v="Daniel Holt"/>
    <n v="3"/>
    <n v="227.9"/>
  </r>
  <r>
    <n v="1243"/>
    <x v="183"/>
    <x v="3"/>
    <x v="0"/>
    <x v="0"/>
    <s v="Ericmouth"/>
    <s v="Christopher Jones"/>
    <n v="3"/>
    <n v="855.27"/>
  </r>
  <r>
    <n v="1244"/>
    <x v="184"/>
    <x v="2"/>
    <x v="1"/>
    <x v="0"/>
    <s v="Mcmahonton"/>
    <s v="Charles Farrell"/>
    <n v="5"/>
    <n v="170.62"/>
  </r>
  <r>
    <n v="1245"/>
    <x v="166"/>
    <x v="3"/>
    <x v="0"/>
    <x v="0"/>
    <s v="Hallton"/>
    <s v="Garrett Johnson"/>
    <n v="4"/>
    <n v="392.14"/>
  </r>
  <r>
    <n v="1246"/>
    <x v="113"/>
    <x v="3"/>
    <x v="0"/>
    <x v="1"/>
    <s v="Joneston"/>
    <s v="Kathleen Dixon"/>
    <n v="1"/>
    <n v="206.93"/>
  </r>
  <r>
    <n v="1247"/>
    <x v="60"/>
    <x v="0"/>
    <x v="1"/>
    <x v="1"/>
    <s v="East Michaelside"/>
    <s v="Stephanie Bruce"/>
    <n v="5"/>
    <n v="307.13"/>
  </r>
  <r>
    <n v="1248"/>
    <x v="185"/>
    <x v="3"/>
    <x v="0"/>
    <x v="1"/>
    <s v="Ellisonchester"/>
    <s v="Nicholas Ryan"/>
    <n v="4"/>
    <n v="165.05"/>
  </r>
  <r>
    <n v="1249"/>
    <x v="186"/>
    <x v="3"/>
    <x v="0"/>
    <x v="1"/>
    <s v="Cruzmouth"/>
    <s v="Cheyenne Rice"/>
    <n v="4"/>
    <n v="371.27"/>
  </r>
  <r>
    <n v="1250"/>
    <x v="180"/>
    <x v="3"/>
    <x v="1"/>
    <x v="0"/>
    <s v="Margaretmouth"/>
    <s v="Anna Floyd"/>
    <n v="3"/>
    <n v="366.78"/>
  </r>
  <r>
    <n v="1251"/>
    <x v="187"/>
    <x v="3"/>
    <x v="1"/>
    <x v="0"/>
    <s v="Nancyside"/>
    <s v="Wyatt Hansen"/>
    <n v="5"/>
    <n v="205.92"/>
  </r>
  <r>
    <n v="1252"/>
    <x v="46"/>
    <x v="1"/>
    <x v="0"/>
    <x v="1"/>
    <s v="South Brent"/>
    <s v="Alicia Moore"/>
    <n v="1"/>
    <n v="314.51"/>
  </r>
  <r>
    <n v="1253"/>
    <x v="124"/>
    <x v="0"/>
    <x v="0"/>
    <x v="1"/>
    <s v="South Cynthia"/>
    <s v="Jodi Gibson DDS"/>
    <n v="2"/>
    <n v="793.86"/>
  </r>
  <r>
    <n v="1254"/>
    <x v="188"/>
    <x v="4"/>
    <x v="0"/>
    <x v="1"/>
    <s v="Allisonport"/>
    <s v="Ryan Adkins"/>
    <n v="3"/>
    <n v="252.53"/>
  </r>
  <r>
    <n v="1255"/>
    <x v="53"/>
    <x v="0"/>
    <x v="1"/>
    <x v="1"/>
    <s v="West Laurafort"/>
    <s v="Jasmin Flynn"/>
    <n v="2"/>
    <n v="693.25"/>
  </r>
  <r>
    <n v="1256"/>
    <x v="189"/>
    <x v="4"/>
    <x v="0"/>
    <x v="1"/>
    <s v="Lake Derekburgh"/>
    <s v="Kenneth Rodriguez"/>
    <n v="4"/>
    <n v="926.76"/>
  </r>
  <r>
    <n v="1257"/>
    <x v="96"/>
    <x v="2"/>
    <x v="0"/>
    <x v="0"/>
    <s v="New Elizabethton"/>
    <s v="Ryan King"/>
    <n v="1"/>
    <n v="694.61"/>
  </r>
  <r>
    <n v="1258"/>
    <x v="133"/>
    <x v="4"/>
    <x v="0"/>
    <x v="0"/>
    <s v="Alyssabury"/>
    <s v="Cody Brown"/>
    <n v="1"/>
    <n v="732.02"/>
  </r>
  <r>
    <n v="1259"/>
    <x v="28"/>
    <x v="1"/>
    <x v="0"/>
    <x v="1"/>
    <s v="Port Troyton"/>
    <s v="Wayne Morgan"/>
    <n v="1"/>
    <n v="897.62"/>
  </r>
  <r>
    <n v="1260"/>
    <x v="190"/>
    <x v="1"/>
    <x v="0"/>
    <x v="1"/>
    <s v="Port Rachelshire"/>
    <s v="Michael Smith"/>
    <n v="2"/>
    <n v="786.57"/>
  </r>
  <r>
    <n v="1261"/>
    <x v="191"/>
    <x v="4"/>
    <x v="1"/>
    <x v="0"/>
    <s v="Thompsonberg"/>
    <s v="Alicia Dunn"/>
    <n v="3"/>
    <n v="613.92999999999995"/>
  </r>
  <r>
    <n v="1262"/>
    <x v="93"/>
    <x v="3"/>
    <x v="0"/>
    <x v="1"/>
    <s v="Lake Nancy"/>
    <s v="Donald Gregory"/>
    <n v="2"/>
    <n v="711.8"/>
  </r>
  <r>
    <n v="1263"/>
    <x v="192"/>
    <x v="3"/>
    <x v="0"/>
    <x v="0"/>
    <s v="Port Jason"/>
    <s v="Larry Yang"/>
    <n v="5"/>
    <n v="784.1"/>
  </r>
  <r>
    <n v="1264"/>
    <x v="68"/>
    <x v="0"/>
    <x v="0"/>
    <x v="0"/>
    <s v="Port Jameschester"/>
    <s v="Alexandra Riley"/>
    <n v="5"/>
    <n v="509.67"/>
  </r>
  <r>
    <n v="1265"/>
    <x v="193"/>
    <x v="1"/>
    <x v="0"/>
    <x v="0"/>
    <s v="Rebeccamouth"/>
    <s v="Stephen Mcdonald"/>
    <n v="4"/>
    <n v="494.96"/>
  </r>
  <r>
    <n v="1266"/>
    <x v="136"/>
    <x v="4"/>
    <x v="0"/>
    <x v="0"/>
    <s v="East Christopher"/>
    <s v="Melissa Brown"/>
    <n v="5"/>
    <n v="465.72"/>
  </r>
  <r>
    <n v="1267"/>
    <x v="194"/>
    <x v="2"/>
    <x v="0"/>
    <x v="0"/>
    <s v="Lewisview"/>
    <s v="Paul Martin"/>
    <n v="1"/>
    <n v="507.43"/>
  </r>
  <r>
    <n v="1268"/>
    <x v="195"/>
    <x v="4"/>
    <x v="1"/>
    <x v="1"/>
    <s v="North Duanemouth"/>
    <s v="Stephanie Anderson"/>
    <n v="5"/>
    <n v="401.97"/>
  </r>
  <r>
    <n v="1269"/>
    <x v="196"/>
    <x v="0"/>
    <x v="1"/>
    <x v="1"/>
    <s v="Lake Kevin"/>
    <s v="Tommy Wilson"/>
    <n v="4"/>
    <n v="813.9"/>
  </r>
  <r>
    <n v="1270"/>
    <x v="8"/>
    <x v="1"/>
    <x v="1"/>
    <x v="1"/>
    <s v="South Michael"/>
    <s v="Carrie Anderson"/>
    <n v="2"/>
    <n v="360.02"/>
  </r>
  <r>
    <n v="1271"/>
    <x v="162"/>
    <x v="0"/>
    <x v="0"/>
    <x v="1"/>
    <s v="North Sheila"/>
    <s v="Gina White"/>
    <n v="3"/>
    <n v="692.71"/>
  </r>
  <r>
    <n v="1272"/>
    <x v="2"/>
    <x v="2"/>
    <x v="0"/>
    <x v="0"/>
    <s v="Jonesside"/>
    <s v="Michelle Holmes"/>
    <n v="3"/>
    <n v="233.12"/>
  </r>
  <r>
    <n v="1273"/>
    <x v="197"/>
    <x v="2"/>
    <x v="1"/>
    <x v="0"/>
    <s v="New Seanberg"/>
    <s v="Sharon Park"/>
    <n v="1"/>
    <n v="881.48"/>
  </r>
  <r>
    <n v="1274"/>
    <x v="198"/>
    <x v="4"/>
    <x v="0"/>
    <x v="1"/>
    <s v="West Deanna"/>
    <s v="Curtis Price"/>
    <n v="2"/>
    <n v="448.48"/>
  </r>
  <r>
    <n v="1275"/>
    <x v="199"/>
    <x v="3"/>
    <x v="1"/>
    <x v="0"/>
    <s v="Port Michellechester"/>
    <s v="Amber Church"/>
    <n v="3"/>
    <n v="288.88"/>
  </r>
  <r>
    <n v="1276"/>
    <x v="78"/>
    <x v="3"/>
    <x v="0"/>
    <x v="0"/>
    <s v="East Katherine"/>
    <s v="Chris Clark"/>
    <n v="1"/>
    <n v="572.45000000000005"/>
  </r>
  <r>
    <n v="1277"/>
    <x v="200"/>
    <x v="3"/>
    <x v="0"/>
    <x v="1"/>
    <s v="Reneeshire"/>
    <s v="Sandra Russell"/>
    <n v="3"/>
    <n v="141.38"/>
  </r>
  <r>
    <n v="1278"/>
    <x v="187"/>
    <x v="2"/>
    <x v="0"/>
    <x v="0"/>
    <s v="Lake Bryan"/>
    <s v="Donna Barr"/>
    <n v="1"/>
    <n v="331.46"/>
  </r>
  <r>
    <n v="1279"/>
    <x v="201"/>
    <x v="2"/>
    <x v="0"/>
    <x v="0"/>
    <s v="New Rachelfort"/>
    <s v="Jose Mcdaniel"/>
    <n v="4"/>
    <n v="704.93"/>
  </r>
  <r>
    <n v="1280"/>
    <x v="202"/>
    <x v="1"/>
    <x v="1"/>
    <x v="1"/>
    <s v="Evanhaven"/>
    <s v="Robert Novak"/>
    <n v="4"/>
    <n v="450.65"/>
  </r>
  <r>
    <n v="1281"/>
    <x v="104"/>
    <x v="4"/>
    <x v="1"/>
    <x v="1"/>
    <s v="Andrewsfurt"/>
    <s v="Sarah Walker"/>
    <n v="3"/>
    <n v="775.97"/>
  </r>
  <r>
    <n v="1282"/>
    <x v="203"/>
    <x v="1"/>
    <x v="1"/>
    <x v="1"/>
    <s v="Glennberg"/>
    <s v="Jasmine Conner"/>
    <n v="4"/>
    <n v="376"/>
  </r>
  <r>
    <n v="1283"/>
    <x v="93"/>
    <x v="0"/>
    <x v="1"/>
    <x v="0"/>
    <s v="Christopherport"/>
    <s v="Karen Thomas"/>
    <n v="2"/>
    <n v="106.54"/>
  </r>
  <r>
    <n v="1284"/>
    <x v="32"/>
    <x v="3"/>
    <x v="1"/>
    <x v="1"/>
    <s v="New Johnstad"/>
    <s v="Richard Rogers"/>
    <n v="1"/>
    <n v="852.87"/>
  </r>
  <r>
    <n v="1285"/>
    <x v="204"/>
    <x v="4"/>
    <x v="1"/>
    <x v="1"/>
    <s v="Port Robertmouth"/>
    <s v="Jessica Wallace"/>
    <n v="4"/>
    <n v="469.03"/>
  </r>
  <r>
    <n v="1286"/>
    <x v="205"/>
    <x v="0"/>
    <x v="0"/>
    <x v="0"/>
    <s v="West John"/>
    <s v="Shannon Taylor"/>
    <n v="2"/>
    <n v="274.85000000000002"/>
  </r>
  <r>
    <n v="1287"/>
    <x v="90"/>
    <x v="2"/>
    <x v="1"/>
    <x v="1"/>
    <s v="Patrickfort"/>
    <s v="Charles Olson"/>
    <n v="1"/>
    <n v="342.57"/>
  </r>
  <r>
    <n v="1288"/>
    <x v="14"/>
    <x v="2"/>
    <x v="1"/>
    <x v="0"/>
    <s v="North Danielle"/>
    <s v="Dana Neal"/>
    <n v="5"/>
    <n v="948.31"/>
  </r>
  <r>
    <n v="1289"/>
    <x v="206"/>
    <x v="1"/>
    <x v="0"/>
    <x v="0"/>
    <s v="Campbellmouth"/>
    <s v="Steven Sanchez"/>
    <n v="3"/>
    <n v="900.52"/>
  </r>
  <r>
    <n v="1290"/>
    <x v="6"/>
    <x v="1"/>
    <x v="1"/>
    <x v="1"/>
    <s v="East Denisechester"/>
    <s v="Alyssa Williams"/>
    <n v="4"/>
    <n v="140.72"/>
  </r>
  <r>
    <n v="1291"/>
    <x v="207"/>
    <x v="2"/>
    <x v="0"/>
    <x v="1"/>
    <s v="Williamburgh"/>
    <s v="Leslie Clark"/>
    <n v="3"/>
    <n v="913.62"/>
  </r>
  <r>
    <n v="1292"/>
    <x v="208"/>
    <x v="0"/>
    <x v="0"/>
    <x v="1"/>
    <s v="Jessicatown"/>
    <s v="Stephanie Johnson"/>
    <n v="5"/>
    <n v="950.3"/>
  </r>
  <r>
    <n v="1293"/>
    <x v="209"/>
    <x v="4"/>
    <x v="0"/>
    <x v="1"/>
    <s v="Martinton"/>
    <s v="Cynthia Patton"/>
    <n v="2"/>
    <n v="668.77"/>
  </r>
  <r>
    <n v="1294"/>
    <x v="186"/>
    <x v="2"/>
    <x v="0"/>
    <x v="1"/>
    <s v="Michellemouth"/>
    <s v="Robin Lewis"/>
    <n v="3"/>
    <n v="906.05"/>
  </r>
  <r>
    <n v="1295"/>
    <x v="210"/>
    <x v="3"/>
    <x v="0"/>
    <x v="0"/>
    <s v="Starkmouth"/>
    <s v="Timothy Santos"/>
    <n v="5"/>
    <n v="689.77"/>
  </r>
  <r>
    <n v="1296"/>
    <x v="211"/>
    <x v="3"/>
    <x v="1"/>
    <x v="1"/>
    <s v="Clarkfort"/>
    <s v="Michael Gray"/>
    <n v="2"/>
    <n v="694.27"/>
  </r>
  <r>
    <n v="1297"/>
    <x v="61"/>
    <x v="4"/>
    <x v="1"/>
    <x v="1"/>
    <s v="New Joshuaton"/>
    <s v="Penny Lopez"/>
    <n v="3"/>
    <n v="352.75"/>
  </r>
  <r>
    <n v="1298"/>
    <x v="68"/>
    <x v="4"/>
    <x v="0"/>
    <x v="1"/>
    <s v="Dudleyfurt"/>
    <s v="Kayla Cruz"/>
    <n v="3"/>
    <n v="411.17"/>
  </r>
  <r>
    <n v="1299"/>
    <x v="97"/>
    <x v="4"/>
    <x v="1"/>
    <x v="1"/>
    <s v="Atkinsonborough"/>
    <s v="Karen Ritter"/>
    <n v="3"/>
    <n v="358.81"/>
  </r>
  <r>
    <n v="1300"/>
    <x v="212"/>
    <x v="2"/>
    <x v="0"/>
    <x v="1"/>
    <s v="Greentown"/>
    <s v="Jose Young"/>
    <n v="4"/>
    <n v="588.64"/>
  </r>
  <r>
    <n v="1301"/>
    <x v="143"/>
    <x v="3"/>
    <x v="0"/>
    <x v="0"/>
    <s v="Ellenburgh"/>
    <s v="Linda Bell"/>
    <n v="1"/>
    <n v="472.18"/>
  </r>
  <r>
    <n v="1302"/>
    <x v="213"/>
    <x v="4"/>
    <x v="0"/>
    <x v="1"/>
    <s v="South Jennifer"/>
    <s v="Jennifer Thornton"/>
    <n v="2"/>
    <n v="758.79"/>
  </r>
  <r>
    <n v="1303"/>
    <x v="214"/>
    <x v="1"/>
    <x v="0"/>
    <x v="0"/>
    <s v="Moorehaven"/>
    <s v="Zoe Vasquez"/>
    <n v="3"/>
    <n v="921.81"/>
  </r>
  <r>
    <n v="1304"/>
    <x v="215"/>
    <x v="3"/>
    <x v="1"/>
    <x v="1"/>
    <s v="Jayfort"/>
    <s v="Ariel Brown"/>
    <n v="3"/>
    <n v="405.08"/>
  </r>
  <r>
    <n v="1305"/>
    <x v="102"/>
    <x v="2"/>
    <x v="0"/>
    <x v="0"/>
    <s v="Lake Jaredstad"/>
    <s v="Stephen West"/>
    <n v="3"/>
    <n v="784.22"/>
  </r>
  <r>
    <n v="1306"/>
    <x v="216"/>
    <x v="2"/>
    <x v="1"/>
    <x v="0"/>
    <s v="North Ashleytown"/>
    <s v="Donald Anderson"/>
    <n v="4"/>
    <n v="443.99"/>
  </r>
  <r>
    <n v="1307"/>
    <x v="217"/>
    <x v="2"/>
    <x v="0"/>
    <x v="0"/>
    <s v="Kimberlyhaven"/>
    <s v="Keith Mcconnell"/>
    <n v="3"/>
    <n v="609.9"/>
  </r>
  <r>
    <n v="1308"/>
    <x v="154"/>
    <x v="1"/>
    <x v="1"/>
    <x v="0"/>
    <s v="East Diana"/>
    <s v="Stephen Wheeler"/>
    <n v="5"/>
    <n v="742.16"/>
  </r>
  <r>
    <n v="1309"/>
    <x v="114"/>
    <x v="2"/>
    <x v="1"/>
    <x v="0"/>
    <s v="North Alexandria"/>
    <s v="Jennifer Rodriguez"/>
    <n v="3"/>
    <n v="517.74"/>
  </r>
  <r>
    <n v="1310"/>
    <x v="218"/>
    <x v="4"/>
    <x v="0"/>
    <x v="0"/>
    <s v="Williamsshire"/>
    <s v="Samuel Ward"/>
    <n v="4"/>
    <n v="350.59"/>
  </r>
  <r>
    <n v="1311"/>
    <x v="219"/>
    <x v="1"/>
    <x v="0"/>
    <x v="0"/>
    <s v="New Jacobton"/>
    <s v="Christopher Brown"/>
    <n v="1"/>
    <n v="546.94000000000005"/>
  </r>
  <r>
    <n v="1312"/>
    <x v="212"/>
    <x v="3"/>
    <x v="0"/>
    <x v="1"/>
    <s v="West Davidview"/>
    <s v="Christopher Mcfarland"/>
    <n v="4"/>
    <n v="514.37"/>
  </r>
  <r>
    <n v="1313"/>
    <x v="35"/>
    <x v="1"/>
    <x v="0"/>
    <x v="0"/>
    <s v="West Christopher"/>
    <s v="Gregory Woodward"/>
    <n v="5"/>
    <n v="786.98"/>
  </r>
  <r>
    <n v="1314"/>
    <x v="169"/>
    <x v="4"/>
    <x v="0"/>
    <x v="1"/>
    <s v="New Dennis"/>
    <s v="Douglas Green"/>
    <n v="4"/>
    <n v="852.21"/>
  </r>
  <r>
    <n v="1315"/>
    <x v="107"/>
    <x v="3"/>
    <x v="1"/>
    <x v="0"/>
    <s v="Port Kelly"/>
    <s v="Gregory Davis"/>
    <n v="4"/>
    <n v="761.63"/>
  </r>
  <r>
    <n v="1316"/>
    <x v="188"/>
    <x v="2"/>
    <x v="1"/>
    <x v="1"/>
    <s v="South Micheleton"/>
    <s v="Susan Wilson"/>
    <n v="5"/>
    <n v="202.62"/>
  </r>
  <r>
    <n v="1317"/>
    <x v="213"/>
    <x v="3"/>
    <x v="1"/>
    <x v="1"/>
    <s v="West Jacob"/>
    <s v="Joseph Flowers"/>
    <n v="5"/>
    <n v="414.75"/>
  </r>
  <r>
    <n v="1318"/>
    <x v="219"/>
    <x v="3"/>
    <x v="1"/>
    <x v="1"/>
    <s v="Angelastad"/>
    <s v="Mindy Saunders PhD"/>
    <n v="4"/>
    <n v="344.55"/>
  </r>
  <r>
    <n v="1319"/>
    <x v="65"/>
    <x v="4"/>
    <x v="0"/>
    <x v="0"/>
    <s v="Lake Kenneth"/>
    <s v="Stephen Parker"/>
    <n v="1"/>
    <n v="777.46"/>
  </r>
  <r>
    <n v="1320"/>
    <x v="167"/>
    <x v="1"/>
    <x v="1"/>
    <x v="1"/>
    <s v="Matthewhaven"/>
    <s v="Michael Cummings"/>
    <n v="3"/>
    <n v="948.71"/>
  </r>
  <r>
    <n v="1321"/>
    <x v="26"/>
    <x v="0"/>
    <x v="0"/>
    <x v="1"/>
    <s v="New Kimberly"/>
    <s v="Dustin Morgan"/>
    <n v="5"/>
    <n v="308.77"/>
  </r>
  <r>
    <n v="1322"/>
    <x v="2"/>
    <x v="0"/>
    <x v="1"/>
    <x v="0"/>
    <s v="Goodmouth"/>
    <s v="Lynn Cuevas"/>
    <n v="1"/>
    <n v="891.25"/>
  </r>
  <r>
    <n v="1323"/>
    <x v="136"/>
    <x v="0"/>
    <x v="0"/>
    <x v="1"/>
    <s v="East Lindsay"/>
    <s v="Michael Kramer"/>
    <n v="2"/>
    <n v="659.9"/>
  </r>
  <r>
    <n v="1324"/>
    <x v="99"/>
    <x v="4"/>
    <x v="0"/>
    <x v="0"/>
    <s v="Lake Theresa"/>
    <s v="Paul Torres"/>
    <n v="2"/>
    <n v="858.72"/>
  </r>
  <r>
    <n v="1325"/>
    <x v="11"/>
    <x v="4"/>
    <x v="1"/>
    <x v="0"/>
    <s v="Victorville"/>
    <s v="Robert Chapman"/>
    <n v="5"/>
    <n v="380.24"/>
  </r>
  <r>
    <n v="1326"/>
    <x v="220"/>
    <x v="1"/>
    <x v="1"/>
    <x v="1"/>
    <s v="Flemingport"/>
    <s v="Bryan Jones"/>
    <n v="5"/>
    <n v="505.4"/>
  </r>
  <r>
    <n v="1327"/>
    <x v="221"/>
    <x v="1"/>
    <x v="0"/>
    <x v="1"/>
    <s v="Abbottton"/>
    <s v="Belinda Gonzalez"/>
    <n v="3"/>
    <n v="609.01"/>
  </r>
  <r>
    <n v="1328"/>
    <x v="71"/>
    <x v="0"/>
    <x v="0"/>
    <x v="0"/>
    <s v="West Erinhaven"/>
    <s v="Jonathan Rodriguez"/>
    <n v="3"/>
    <n v="656.38"/>
  </r>
  <r>
    <n v="1329"/>
    <x v="43"/>
    <x v="4"/>
    <x v="1"/>
    <x v="1"/>
    <s v="Port Victoria"/>
    <s v="Sandra Bates"/>
    <n v="5"/>
    <n v="692.63"/>
  </r>
  <r>
    <n v="1330"/>
    <x v="46"/>
    <x v="4"/>
    <x v="0"/>
    <x v="0"/>
    <s v="East Michellechester"/>
    <s v="Lisa Jenkins"/>
    <n v="3"/>
    <n v="633.72"/>
  </r>
  <r>
    <n v="1331"/>
    <x v="127"/>
    <x v="3"/>
    <x v="0"/>
    <x v="0"/>
    <s v="Bradshawburgh"/>
    <s v="Seth Smith"/>
    <n v="2"/>
    <n v="517.62"/>
  </r>
  <r>
    <n v="1332"/>
    <x v="222"/>
    <x v="1"/>
    <x v="1"/>
    <x v="0"/>
    <s v="Anthonystad"/>
    <s v="Adrian Gray"/>
    <n v="4"/>
    <n v="231.76"/>
  </r>
  <r>
    <n v="1333"/>
    <x v="132"/>
    <x v="0"/>
    <x v="0"/>
    <x v="1"/>
    <s v="Thomasborough"/>
    <s v="Tyler Sanchez"/>
    <n v="2"/>
    <n v="605.12"/>
  </r>
  <r>
    <n v="1334"/>
    <x v="54"/>
    <x v="4"/>
    <x v="0"/>
    <x v="0"/>
    <s v="Shawnaport"/>
    <s v="Felicia Johnson"/>
    <n v="1"/>
    <n v="297.12"/>
  </r>
  <r>
    <n v="1335"/>
    <x v="203"/>
    <x v="1"/>
    <x v="0"/>
    <x v="0"/>
    <s v="Port Joseph"/>
    <s v="Joe Anderson"/>
    <n v="2"/>
    <n v="384.43"/>
  </r>
  <r>
    <n v="1336"/>
    <x v="49"/>
    <x v="1"/>
    <x v="0"/>
    <x v="1"/>
    <s v="Lopezport"/>
    <s v="Brian Sanchez"/>
    <n v="4"/>
    <n v="969.95"/>
  </r>
  <r>
    <n v="1337"/>
    <x v="93"/>
    <x v="4"/>
    <x v="1"/>
    <x v="0"/>
    <s v="Dawnchester"/>
    <s v="Morgan Haas"/>
    <n v="5"/>
    <n v="719.7"/>
  </r>
  <r>
    <n v="1338"/>
    <x v="89"/>
    <x v="1"/>
    <x v="1"/>
    <x v="0"/>
    <s v="Donnaland"/>
    <s v="Calvin Simmons"/>
    <n v="1"/>
    <n v="355.83"/>
  </r>
  <r>
    <n v="1339"/>
    <x v="223"/>
    <x v="0"/>
    <x v="0"/>
    <x v="0"/>
    <s v="Taylorhaven"/>
    <s v="Dana Adams"/>
    <n v="3"/>
    <n v="754.47"/>
  </r>
  <r>
    <n v="1340"/>
    <x v="224"/>
    <x v="1"/>
    <x v="1"/>
    <x v="0"/>
    <s v="Dennishaven"/>
    <s v="Sarah Perkins"/>
    <n v="2"/>
    <n v="890.39"/>
  </r>
  <r>
    <n v="1341"/>
    <x v="138"/>
    <x v="4"/>
    <x v="0"/>
    <x v="1"/>
    <s v="West Ryan"/>
    <s v="Justin Ingram"/>
    <n v="3"/>
    <n v="268.77999999999997"/>
  </r>
  <r>
    <n v="1342"/>
    <x v="225"/>
    <x v="4"/>
    <x v="0"/>
    <x v="0"/>
    <s v="Smithborough"/>
    <s v="Alejandro Flynn"/>
    <n v="4"/>
    <n v="930.72"/>
  </r>
  <r>
    <n v="1343"/>
    <x v="130"/>
    <x v="0"/>
    <x v="1"/>
    <x v="1"/>
    <s v="West Catherineton"/>
    <s v="Lori Smith"/>
    <n v="5"/>
    <n v="924.85"/>
  </r>
  <r>
    <n v="1344"/>
    <x v="77"/>
    <x v="2"/>
    <x v="0"/>
    <x v="0"/>
    <s v="Port Jesse"/>
    <s v="Marissa Johnson"/>
    <n v="5"/>
    <n v="284.38"/>
  </r>
  <r>
    <n v="1345"/>
    <x v="175"/>
    <x v="3"/>
    <x v="1"/>
    <x v="1"/>
    <s v="Lisaberg"/>
    <s v="Samantha Chan"/>
    <n v="1"/>
    <n v="395.1"/>
  </r>
  <r>
    <n v="1346"/>
    <x v="221"/>
    <x v="2"/>
    <x v="1"/>
    <x v="0"/>
    <s v="Bellview"/>
    <s v="James Dominguez"/>
    <n v="2"/>
    <n v="501.64"/>
  </r>
  <r>
    <n v="1347"/>
    <x v="226"/>
    <x v="3"/>
    <x v="0"/>
    <x v="0"/>
    <s v="New Vernonberg"/>
    <s v="Christopher Becker"/>
    <n v="5"/>
    <n v="792.72"/>
  </r>
  <r>
    <n v="1348"/>
    <x v="57"/>
    <x v="2"/>
    <x v="0"/>
    <x v="1"/>
    <s v="Lake Peter"/>
    <s v="Ernest Walter"/>
    <n v="4"/>
    <n v="594.15"/>
  </r>
  <r>
    <n v="1349"/>
    <x v="227"/>
    <x v="2"/>
    <x v="0"/>
    <x v="0"/>
    <s v="Mooreshire"/>
    <s v="Zoe Smith"/>
    <n v="3"/>
    <n v="870.01"/>
  </r>
  <r>
    <n v="1350"/>
    <x v="228"/>
    <x v="1"/>
    <x v="0"/>
    <x v="0"/>
    <s v="North Miguelport"/>
    <s v="Jennifer Jimenez"/>
    <n v="2"/>
    <n v="610.05999999999995"/>
  </r>
  <r>
    <n v="1351"/>
    <x v="118"/>
    <x v="4"/>
    <x v="0"/>
    <x v="1"/>
    <s v="Port Brian"/>
    <s v="Marcia Johnson"/>
    <n v="2"/>
    <n v="278.16000000000003"/>
  </r>
  <r>
    <n v="1352"/>
    <x v="77"/>
    <x v="3"/>
    <x v="1"/>
    <x v="1"/>
    <s v="Smithchester"/>
    <s v="Emily Harmon"/>
    <n v="4"/>
    <n v="218.93"/>
  </r>
  <r>
    <n v="1353"/>
    <x v="101"/>
    <x v="3"/>
    <x v="0"/>
    <x v="0"/>
    <s v="Clarkehaven"/>
    <s v="Mark Zamora"/>
    <n v="5"/>
    <n v="179.21"/>
  </r>
  <r>
    <n v="1354"/>
    <x v="47"/>
    <x v="3"/>
    <x v="1"/>
    <x v="0"/>
    <s v="Aprilville"/>
    <s v="Amanda Brooks"/>
    <n v="2"/>
    <n v="983.37"/>
  </r>
  <r>
    <n v="1355"/>
    <x v="229"/>
    <x v="4"/>
    <x v="0"/>
    <x v="1"/>
    <s v="West Mark"/>
    <s v="Todd Hansen"/>
    <n v="5"/>
    <n v="534.28"/>
  </r>
  <r>
    <n v="1356"/>
    <x v="230"/>
    <x v="2"/>
    <x v="0"/>
    <x v="0"/>
    <s v="Michellefort"/>
    <s v="Dwayne Day"/>
    <n v="3"/>
    <n v="301.39"/>
  </r>
  <r>
    <n v="1357"/>
    <x v="189"/>
    <x v="4"/>
    <x v="1"/>
    <x v="0"/>
    <s v="Williamview"/>
    <s v="Jessica Turner"/>
    <n v="3"/>
    <n v="231.65"/>
  </r>
  <r>
    <n v="1358"/>
    <x v="41"/>
    <x v="3"/>
    <x v="0"/>
    <x v="1"/>
    <s v="Danielchester"/>
    <s v="Mary Galloway"/>
    <n v="2"/>
    <n v="994.81"/>
  </r>
  <r>
    <n v="1359"/>
    <x v="138"/>
    <x v="0"/>
    <x v="1"/>
    <x v="0"/>
    <s v="South Lisaview"/>
    <s v="Mary Bonilla"/>
    <n v="4"/>
    <n v="729.91"/>
  </r>
  <r>
    <n v="1360"/>
    <x v="84"/>
    <x v="1"/>
    <x v="0"/>
    <x v="1"/>
    <s v="North Anthonyberg"/>
    <s v="Douglas Barton"/>
    <n v="2"/>
    <n v="538.02"/>
  </r>
  <r>
    <n v="1361"/>
    <x v="231"/>
    <x v="4"/>
    <x v="0"/>
    <x v="0"/>
    <s v="Port Davidfurt"/>
    <s v="Stephen Chandler"/>
    <n v="4"/>
    <n v="903.88"/>
  </r>
  <r>
    <n v="1362"/>
    <x v="232"/>
    <x v="0"/>
    <x v="0"/>
    <x v="1"/>
    <s v="Lake Allisonhaven"/>
    <s v="Tonya Wiley"/>
    <n v="4"/>
    <n v="196.94"/>
  </r>
  <r>
    <n v="1363"/>
    <x v="233"/>
    <x v="4"/>
    <x v="0"/>
    <x v="1"/>
    <s v="Danielleburgh"/>
    <s v="Dana Martin"/>
    <n v="2"/>
    <n v="285.83"/>
  </r>
  <r>
    <n v="1364"/>
    <x v="234"/>
    <x v="4"/>
    <x v="1"/>
    <x v="0"/>
    <s v="Poolemouth"/>
    <s v="John Wilson"/>
    <n v="4"/>
    <n v="818.6"/>
  </r>
  <r>
    <n v="1365"/>
    <x v="178"/>
    <x v="1"/>
    <x v="1"/>
    <x v="0"/>
    <s v="Anthonybury"/>
    <s v="Joshua Gallagher"/>
    <n v="1"/>
    <n v="610.97"/>
  </r>
  <r>
    <n v="1366"/>
    <x v="75"/>
    <x v="2"/>
    <x v="0"/>
    <x v="1"/>
    <s v="East David"/>
    <s v="Justin Herrera"/>
    <n v="1"/>
    <n v="762.83"/>
  </r>
  <r>
    <n v="1367"/>
    <x v="84"/>
    <x v="4"/>
    <x v="1"/>
    <x v="0"/>
    <s v="Medinafort"/>
    <s v="Jesus Jackson"/>
    <n v="5"/>
    <n v="438.44"/>
  </r>
  <r>
    <n v="1368"/>
    <x v="21"/>
    <x v="4"/>
    <x v="0"/>
    <x v="0"/>
    <s v="East Briantown"/>
    <s v="Denise Lopez"/>
    <n v="4"/>
    <n v="271.89999999999998"/>
  </r>
  <r>
    <n v="1369"/>
    <x v="104"/>
    <x v="3"/>
    <x v="1"/>
    <x v="0"/>
    <s v="Danatown"/>
    <s v="David Hernandez"/>
    <n v="2"/>
    <n v="629.20000000000005"/>
  </r>
  <r>
    <n v="1370"/>
    <x v="56"/>
    <x v="1"/>
    <x v="0"/>
    <x v="0"/>
    <s v="Marshallland"/>
    <s v="Jamie Davis MD"/>
    <n v="1"/>
    <n v="850.28"/>
  </r>
  <r>
    <n v="1371"/>
    <x v="116"/>
    <x v="1"/>
    <x v="1"/>
    <x v="1"/>
    <s v="New Brittanyshire"/>
    <s v="Eric Bradley"/>
    <n v="1"/>
    <n v="321.25"/>
  </r>
  <r>
    <n v="1372"/>
    <x v="124"/>
    <x v="0"/>
    <x v="0"/>
    <x v="1"/>
    <s v="Ericamouth"/>
    <s v="Amy Fowler"/>
    <n v="1"/>
    <n v="475.32"/>
  </r>
  <r>
    <n v="1373"/>
    <x v="235"/>
    <x v="1"/>
    <x v="1"/>
    <x v="0"/>
    <s v="West Anthony"/>
    <s v="Julie Sanders"/>
    <n v="4"/>
    <n v="847.2"/>
  </r>
  <r>
    <n v="1374"/>
    <x v="206"/>
    <x v="0"/>
    <x v="0"/>
    <x v="1"/>
    <s v="Colemanton"/>
    <s v="Ashley Miller"/>
    <n v="1"/>
    <n v="983.35"/>
  </r>
  <r>
    <n v="1375"/>
    <x v="236"/>
    <x v="2"/>
    <x v="1"/>
    <x v="1"/>
    <s v="North Shawnville"/>
    <s v="Candace Brown"/>
    <n v="3"/>
    <n v="880.9"/>
  </r>
  <r>
    <n v="1376"/>
    <x v="7"/>
    <x v="0"/>
    <x v="1"/>
    <x v="1"/>
    <s v="South Kimberly"/>
    <s v="Adam Smith"/>
    <n v="3"/>
    <n v="795.72"/>
  </r>
  <r>
    <n v="1377"/>
    <x v="31"/>
    <x v="3"/>
    <x v="0"/>
    <x v="1"/>
    <s v="Port Kevinland"/>
    <s v="Anna Dennis"/>
    <n v="2"/>
    <n v="909.56"/>
  </r>
  <r>
    <n v="1378"/>
    <x v="225"/>
    <x v="3"/>
    <x v="1"/>
    <x v="0"/>
    <s v="New Ashleyburgh"/>
    <s v="Danny Santiago"/>
    <n v="5"/>
    <n v="145.69999999999999"/>
  </r>
  <r>
    <n v="1379"/>
    <x v="237"/>
    <x v="3"/>
    <x v="0"/>
    <x v="1"/>
    <s v="Joneston"/>
    <s v="Charles Lee"/>
    <n v="1"/>
    <n v="397.48"/>
  </r>
  <r>
    <n v="1380"/>
    <x v="189"/>
    <x v="3"/>
    <x v="1"/>
    <x v="0"/>
    <s v="West David"/>
    <s v="Grace Wheeler"/>
    <n v="3"/>
    <n v="326.7"/>
  </r>
  <r>
    <n v="1381"/>
    <x v="84"/>
    <x v="1"/>
    <x v="0"/>
    <x v="0"/>
    <s v="East Amy"/>
    <s v="Tammy Bowen"/>
    <n v="4"/>
    <n v="718.16"/>
  </r>
  <r>
    <n v="1382"/>
    <x v="13"/>
    <x v="3"/>
    <x v="0"/>
    <x v="1"/>
    <s v="Jameschester"/>
    <s v="Jose Gates"/>
    <n v="5"/>
    <n v="162.46"/>
  </r>
  <r>
    <n v="1383"/>
    <x v="238"/>
    <x v="0"/>
    <x v="0"/>
    <x v="1"/>
    <s v="Port Marie"/>
    <s v="Kara English MD"/>
    <n v="3"/>
    <n v="924.64"/>
  </r>
  <r>
    <n v="1384"/>
    <x v="239"/>
    <x v="1"/>
    <x v="0"/>
    <x v="1"/>
    <s v="Carrollfort"/>
    <s v="Kristina Nelson"/>
    <n v="4"/>
    <n v="628.48"/>
  </r>
  <r>
    <n v="1385"/>
    <x v="240"/>
    <x v="3"/>
    <x v="0"/>
    <x v="1"/>
    <s v="Michaeltown"/>
    <s v="David Evans"/>
    <n v="1"/>
    <n v="678.07"/>
  </r>
  <r>
    <n v="1386"/>
    <x v="166"/>
    <x v="2"/>
    <x v="1"/>
    <x v="1"/>
    <s v="West Hannah"/>
    <s v="Lindsay Rogers"/>
    <n v="1"/>
    <n v="106.91"/>
  </r>
  <r>
    <n v="1387"/>
    <x v="118"/>
    <x v="3"/>
    <x v="1"/>
    <x v="0"/>
    <s v="Banksland"/>
    <s v="Paul Simon"/>
    <n v="1"/>
    <n v="195.95"/>
  </r>
  <r>
    <n v="1388"/>
    <x v="241"/>
    <x v="3"/>
    <x v="1"/>
    <x v="1"/>
    <s v="Port Nancy"/>
    <s v="Natasha Lewis"/>
    <n v="1"/>
    <n v="918.34"/>
  </r>
  <r>
    <n v="1389"/>
    <x v="215"/>
    <x v="3"/>
    <x v="1"/>
    <x v="0"/>
    <s v="Castilloville"/>
    <s v="Grace Archer"/>
    <n v="3"/>
    <n v="425.34"/>
  </r>
  <r>
    <n v="1390"/>
    <x v="192"/>
    <x v="3"/>
    <x v="1"/>
    <x v="1"/>
    <s v="Port Kelly"/>
    <s v="Anthony Burns"/>
    <n v="3"/>
    <n v="512.53"/>
  </r>
  <r>
    <n v="1391"/>
    <x v="183"/>
    <x v="1"/>
    <x v="1"/>
    <x v="1"/>
    <s v="Andersonland"/>
    <s v="Jason Jones"/>
    <n v="3"/>
    <n v="146.47999999999999"/>
  </r>
  <r>
    <n v="1392"/>
    <x v="188"/>
    <x v="1"/>
    <x v="1"/>
    <x v="1"/>
    <s v="North Coleview"/>
    <s v="Anthony Hodges"/>
    <n v="3"/>
    <n v="578.62"/>
  </r>
  <r>
    <n v="1393"/>
    <x v="163"/>
    <x v="2"/>
    <x v="1"/>
    <x v="0"/>
    <s v="Danastad"/>
    <s v="Stacy Leonard"/>
    <n v="3"/>
    <n v="255.61"/>
  </r>
  <r>
    <n v="1394"/>
    <x v="242"/>
    <x v="1"/>
    <x v="0"/>
    <x v="1"/>
    <s v="Michelleburgh"/>
    <s v="Kevin Miller"/>
    <n v="5"/>
    <n v="370.26"/>
  </r>
  <r>
    <n v="1395"/>
    <x v="234"/>
    <x v="3"/>
    <x v="0"/>
    <x v="0"/>
    <s v="Hamiltonberg"/>
    <s v="Catherine Lewis"/>
    <n v="2"/>
    <n v="302.97000000000003"/>
  </r>
  <r>
    <n v="1396"/>
    <x v="42"/>
    <x v="3"/>
    <x v="0"/>
    <x v="1"/>
    <s v="Rodriguezmouth"/>
    <s v="Diana Benton"/>
    <n v="3"/>
    <n v="632.28"/>
  </r>
  <r>
    <n v="1397"/>
    <x v="132"/>
    <x v="0"/>
    <x v="0"/>
    <x v="0"/>
    <s v="North Trevor"/>
    <s v="Stephanie Cook"/>
    <n v="2"/>
    <n v="669.41"/>
  </r>
  <r>
    <n v="1398"/>
    <x v="28"/>
    <x v="3"/>
    <x v="1"/>
    <x v="1"/>
    <s v="Olsonmouth"/>
    <s v="Kelly Rogers"/>
    <n v="3"/>
    <n v="191.99"/>
  </r>
  <r>
    <n v="1399"/>
    <x v="243"/>
    <x v="0"/>
    <x v="0"/>
    <x v="0"/>
    <s v="Leahburgh"/>
    <s v="Jessica Garcia"/>
    <n v="2"/>
    <n v="695.11"/>
  </r>
  <r>
    <n v="1400"/>
    <x v="174"/>
    <x v="3"/>
    <x v="0"/>
    <x v="0"/>
    <s v="New Melissachester"/>
    <s v="David Dennis"/>
    <n v="2"/>
    <n v="634.91999999999996"/>
  </r>
  <r>
    <n v="1401"/>
    <x v="244"/>
    <x v="3"/>
    <x v="0"/>
    <x v="0"/>
    <s v="Madisonview"/>
    <s v="Michael Murillo"/>
    <n v="5"/>
    <n v="873.98"/>
  </r>
  <r>
    <n v="1402"/>
    <x v="245"/>
    <x v="3"/>
    <x v="1"/>
    <x v="1"/>
    <s v="Lake Sarah"/>
    <s v="Mary Ramirez"/>
    <n v="3"/>
    <n v="602.33000000000004"/>
  </r>
  <r>
    <n v="1403"/>
    <x v="202"/>
    <x v="2"/>
    <x v="0"/>
    <x v="0"/>
    <s v="Lake Christopherfort"/>
    <s v="Ryan Craig"/>
    <n v="3"/>
    <n v="807.02"/>
  </r>
  <r>
    <n v="1404"/>
    <x v="246"/>
    <x v="4"/>
    <x v="0"/>
    <x v="1"/>
    <s v="North Ian"/>
    <s v="Rachel Harris"/>
    <n v="4"/>
    <n v="411.94"/>
  </r>
  <r>
    <n v="1405"/>
    <x v="165"/>
    <x v="0"/>
    <x v="1"/>
    <x v="1"/>
    <s v="East Jaime"/>
    <s v="Ryan Flores"/>
    <n v="4"/>
    <n v="537.73"/>
  </r>
  <r>
    <n v="1406"/>
    <x v="161"/>
    <x v="2"/>
    <x v="0"/>
    <x v="0"/>
    <s v="Fordborough"/>
    <s v="Jonathan French"/>
    <n v="5"/>
    <n v="930.1"/>
  </r>
  <r>
    <n v="1407"/>
    <x v="201"/>
    <x v="3"/>
    <x v="1"/>
    <x v="1"/>
    <s v="Toddport"/>
    <s v="John Mercado"/>
    <n v="3"/>
    <n v="249.66"/>
  </r>
  <r>
    <n v="1408"/>
    <x v="247"/>
    <x v="3"/>
    <x v="0"/>
    <x v="1"/>
    <s v="Hunterfort"/>
    <s v="Brian Rocha"/>
    <n v="5"/>
    <n v="691.82"/>
  </r>
  <r>
    <n v="1409"/>
    <x v="248"/>
    <x v="0"/>
    <x v="0"/>
    <x v="1"/>
    <s v="Ortegafort"/>
    <s v="David Rodriguez"/>
    <n v="4"/>
    <n v="938.59"/>
  </r>
  <r>
    <n v="1410"/>
    <x v="249"/>
    <x v="4"/>
    <x v="1"/>
    <x v="1"/>
    <s v="North Russellstad"/>
    <s v="Luis Reynolds"/>
    <n v="1"/>
    <n v="746.8"/>
  </r>
  <r>
    <n v="1411"/>
    <x v="106"/>
    <x v="2"/>
    <x v="1"/>
    <x v="0"/>
    <s v="Beardland"/>
    <s v="Jennifer Ferguson"/>
    <n v="1"/>
    <n v="690.75"/>
  </r>
  <r>
    <n v="1412"/>
    <x v="185"/>
    <x v="4"/>
    <x v="1"/>
    <x v="0"/>
    <s v="Andreahaven"/>
    <s v="Gwendolyn Sullivan"/>
    <n v="4"/>
    <n v="544.19000000000005"/>
  </r>
  <r>
    <n v="1413"/>
    <x v="250"/>
    <x v="2"/>
    <x v="0"/>
    <x v="1"/>
    <s v="Deleonborough"/>
    <s v="Misty Miranda"/>
    <n v="5"/>
    <n v="918.34"/>
  </r>
  <r>
    <n v="1414"/>
    <x v="97"/>
    <x v="0"/>
    <x v="0"/>
    <x v="0"/>
    <s v="North Vincentstad"/>
    <s v="Kimberly Blankenship"/>
    <n v="3"/>
    <n v="997.2"/>
  </r>
  <r>
    <n v="1415"/>
    <x v="234"/>
    <x v="0"/>
    <x v="0"/>
    <x v="0"/>
    <s v="Aaronburgh"/>
    <s v="Joshua David"/>
    <n v="3"/>
    <n v="633.96"/>
  </r>
  <r>
    <n v="1416"/>
    <x v="251"/>
    <x v="0"/>
    <x v="1"/>
    <x v="1"/>
    <s v="Fordside"/>
    <s v="Julie Lewis"/>
    <n v="2"/>
    <n v="638.69000000000005"/>
  </r>
  <r>
    <n v="1417"/>
    <x v="252"/>
    <x v="4"/>
    <x v="0"/>
    <x v="1"/>
    <s v="North James"/>
    <s v="Brandon Braun"/>
    <n v="1"/>
    <n v="643.82000000000005"/>
  </r>
  <r>
    <n v="1418"/>
    <x v="62"/>
    <x v="4"/>
    <x v="1"/>
    <x v="0"/>
    <s v="Lake Davidbury"/>
    <s v="Jermaine Coleman"/>
    <n v="1"/>
    <n v="840.76"/>
  </r>
  <r>
    <n v="1419"/>
    <x v="253"/>
    <x v="1"/>
    <x v="0"/>
    <x v="1"/>
    <s v="Port Hannahhaven"/>
    <s v="Andrew Schwartz"/>
    <n v="1"/>
    <n v="108.04"/>
  </r>
  <r>
    <n v="1420"/>
    <x v="52"/>
    <x v="3"/>
    <x v="0"/>
    <x v="1"/>
    <s v="Kevinfort"/>
    <s v="Kari Finley"/>
    <n v="5"/>
    <n v="889.57"/>
  </r>
  <r>
    <n v="1421"/>
    <x v="155"/>
    <x v="0"/>
    <x v="0"/>
    <x v="1"/>
    <s v="Kevinmouth"/>
    <s v="Karen Brown"/>
    <n v="5"/>
    <n v="835.97"/>
  </r>
  <r>
    <n v="1422"/>
    <x v="253"/>
    <x v="2"/>
    <x v="0"/>
    <x v="0"/>
    <s v="Lake Lauren"/>
    <s v="Andrea Cervantes"/>
    <n v="3"/>
    <n v="585.66"/>
  </r>
  <r>
    <n v="1423"/>
    <x v="254"/>
    <x v="3"/>
    <x v="0"/>
    <x v="1"/>
    <s v="Hernandezstad"/>
    <s v="James Welch"/>
    <n v="3"/>
    <n v="255.55"/>
  </r>
  <r>
    <n v="1424"/>
    <x v="211"/>
    <x v="2"/>
    <x v="1"/>
    <x v="0"/>
    <s v="Port Christiantown"/>
    <s v="Sean Wallace"/>
    <n v="4"/>
    <n v="695.24"/>
  </r>
  <r>
    <n v="1425"/>
    <x v="229"/>
    <x v="2"/>
    <x v="0"/>
    <x v="0"/>
    <s v="Beckland"/>
    <s v="Michael Barnes"/>
    <n v="1"/>
    <n v="850.15"/>
  </r>
  <r>
    <n v="1426"/>
    <x v="45"/>
    <x v="4"/>
    <x v="1"/>
    <x v="1"/>
    <s v="Mcfarlandside"/>
    <s v="Mary Baker"/>
    <n v="3"/>
    <n v="938.04"/>
  </r>
  <r>
    <n v="1427"/>
    <x v="255"/>
    <x v="4"/>
    <x v="1"/>
    <x v="1"/>
    <s v="Brettview"/>
    <s v="Crystal Norton"/>
    <n v="1"/>
    <n v="684.24"/>
  </r>
  <r>
    <n v="1428"/>
    <x v="168"/>
    <x v="2"/>
    <x v="0"/>
    <x v="0"/>
    <s v="South Crystal"/>
    <s v="Dr. Jennifer Jones"/>
    <n v="5"/>
    <n v="956.11"/>
  </r>
  <r>
    <n v="1429"/>
    <x v="227"/>
    <x v="3"/>
    <x v="1"/>
    <x v="0"/>
    <s v="Nicholsview"/>
    <s v="Claudia Williams"/>
    <n v="4"/>
    <n v="441.43"/>
  </r>
  <r>
    <n v="1430"/>
    <x v="256"/>
    <x v="1"/>
    <x v="1"/>
    <x v="1"/>
    <s v="New Robertfurt"/>
    <s v="Thomas Moran"/>
    <n v="4"/>
    <n v="193.99"/>
  </r>
  <r>
    <n v="1431"/>
    <x v="58"/>
    <x v="2"/>
    <x v="1"/>
    <x v="0"/>
    <s v="Kellyland"/>
    <s v="Danielle Peck"/>
    <n v="3"/>
    <n v="790.72"/>
  </r>
  <r>
    <n v="1432"/>
    <x v="174"/>
    <x v="3"/>
    <x v="0"/>
    <x v="1"/>
    <s v="Patelstad"/>
    <s v="Crystal Baldwin"/>
    <n v="4"/>
    <n v="894.75"/>
  </r>
  <r>
    <n v="1433"/>
    <x v="257"/>
    <x v="0"/>
    <x v="0"/>
    <x v="1"/>
    <s v="South Jose"/>
    <s v="Tiffany Adams"/>
    <n v="4"/>
    <n v="863.73"/>
  </r>
  <r>
    <n v="1434"/>
    <x v="258"/>
    <x v="4"/>
    <x v="1"/>
    <x v="0"/>
    <s v="Patriciamouth"/>
    <s v="Diane Alvarado"/>
    <n v="2"/>
    <n v="746.99"/>
  </r>
  <r>
    <n v="1435"/>
    <x v="0"/>
    <x v="1"/>
    <x v="0"/>
    <x v="1"/>
    <s v="Morganshire"/>
    <s v="Jessica Alexander"/>
    <n v="4"/>
    <n v="360.38"/>
  </r>
  <r>
    <n v="1436"/>
    <x v="256"/>
    <x v="2"/>
    <x v="0"/>
    <x v="0"/>
    <s v="New Emilyland"/>
    <s v="Andrew Hendricks"/>
    <n v="1"/>
    <n v="298.3"/>
  </r>
  <r>
    <n v="1437"/>
    <x v="234"/>
    <x v="1"/>
    <x v="1"/>
    <x v="1"/>
    <s v="South Rickyton"/>
    <s v="James Garcia"/>
    <n v="3"/>
    <n v="537.12"/>
  </r>
  <r>
    <n v="1438"/>
    <x v="4"/>
    <x v="0"/>
    <x v="1"/>
    <x v="1"/>
    <s v="Lake Tony"/>
    <s v="George Swanson"/>
    <n v="2"/>
    <n v="996.18"/>
  </r>
  <r>
    <n v="1439"/>
    <x v="31"/>
    <x v="3"/>
    <x v="0"/>
    <x v="1"/>
    <s v="Roseberg"/>
    <s v="Brandy Allison"/>
    <n v="4"/>
    <n v="764.43"/>
  </r>
  <r>
    <n v="1440"/>
    <x v="129"/>
    <x v="3"/>
    <x v="1"/>
    <x v="0"/>
    <s v="Jessetown"/>
    <s v="Michael Carlson"/>
    <n v="5"/>
    <n v="490.33"/>
  </r>
  <r>
    <n v="1441"/>
    <x v="53"/>
    <x v="0"/>
    <x v="0"/>
    <x v="0"/>
    <s v="Gallowaychester"/>
    <s v="Heather Price"/>
    <n v="4"/>
    <n v="758.41"/>
  </r>
  <r>
    <n v="1442"/>
    <x v="13"/>
    <x v="2"/>
    <x v="1"/>
    <x v="0"/>
    <s v="Kingview"/>
    <s v="Heather Butler"/>
    <n v="3"/>
    <n v="367.56"/>
  </r>
  <r>
    <n v="1443"/>
    <x v="161"/>
    <x v="1"/>
    <x v="0"/>
    <x v="0"/>
    <s v="Sarahberg"/>
    <s v="Kimberly Gray"/>
    <n v="5"/>
    <n v="582.49"/>
  </r>
  <r>
    <n v="1444"/>
    <x v="164"/>
    <x v="1"/>
    <x v="1"/>
    <x v="0"/>
    <s v="New Jennaton"/>
    <s v="Christopher Garcia"/>
    <n v="2"/>
    <n v="561.14"/>
  </r>
  <r>
    <n v="1445"/>
    <x v="157"/>
    <x v="3"/>
    <x v="0"/>
    <x v="1"/>
    <s v="Kathleenhaven"/>
    <s v="Angela Perez MD"/>
    <n v="5"/>
    <n v="458.8"/>
  </r>
  <r>
    <n v="1446"/>
    <x v="224"/>
    <x v="3"/>
    <x v="0"/>
    <x v="1"/>
    <s v="Jenniferville"/>
    <s v="Jennifer Estrada"/>
    <n v="3"/>
    <n v="207.17"/>
  </r>
  <r>
    <n v="1447"/>
    <x v="189"/>
    <x v="2"/>
    <x v="1"/>
    <x v="1"/>
    <s v="Merrittstad"/>
    <s v="Johnny Austin"/>
    <n v="4"/>
    <n v="784.89"/>
  </r>
  <r>
    <n v="1448"/>
    <x v="174"/>
    <x v="1"/>
    <x v="0"/>
    <x v="0"/>
    <s v="Billymouth"/>
    <s v="Vicki Cook"/>
    <n v="5"/>
    <n v="151.43"/>
  </r>
  <r>
    <n v="1449"/>
    <x v="231"/>
    <x v="0"/>
    <x v="0"/>
    <x v="1"/>
    <s v="Shermanhaven"/>
    <s v="Kristen Brown"/>
    <n v="5"/>
    <n v="675.71"/>
  </r>
  <r>
    <n v="1450"/>
    <x v="259"/>
    <x v="4"/>
    <x v="0"/>
    <x v="0"/>
    <s v="Whitefurt"/>
    <s v="Thomas Frederick"/>
    <n v="5"/>
    <n v="436.63"/>
  </r>
  <r>
    <n v="1451"/>
    <x v="35"/>
    <x v="3"/>
    <x v="1"/>
    <x v="1"/>
    <s v="Teresaberg"/>
    <s v="Jason Leonard"/>
    <n v="2"/>
    <n v="387.11"/>
  </r>
  <r>
    <n v="1452"/>
    <x v="108"/>
    <x v="2"/>
    <x v="0"/>
    <x v="1"/>
    <s v="Suarezfort"/>
    <s v="Janet Schneider"/>
    <n v="4"/>
    <n v="320.38"/>
  </r>
  <r>
    <n v="1453"/>
    <x v="260"/>
    <x v="2"/>
    <x v="0"/>
    <x v="1"/>
    <s v="Pearsonfort"/>
    <s v="Bryan Sanchez"/>
    <n v="2"/>
    <n v="294.55"/>
  </r>
  <r>
    <n v="1454"/>
    <x v="106"/>
    <x v="0"/>
    <x v="1"/>
    <x v="1"/>
    <s v="South Anthonystad"/>
    <s v="Gina Williams"/>
    <n v="1"/>
    <n v="832.86"/>
  </r>
  <r>
    <n v="1455"/>
    <x v="172"/>
    <x v="1"/>
    <x v="0"/>
    <x v="1"/>
    <s v="Wallacemouth"/>
    <s v="Rachel Moore"/>
    <n v="5"/>
    <n v="223.34"/>
  </r>
  <r>
    <n v="1456"/>
    <x v="99"/>
    <x v="0"/>
    <x v="1"/>
    <x v="0"/>
    <s v="Lake Olivia"/>
    <s v="Heather Peters"/>
    <n v="3"/>
    <n v="456.95"/>
  </r>
  <r>
    <n v="1457"/>
    <x v="261"/>
    <x v="4"/>
    <x v="1"/>
    <x v="1"/>
    <s v="Jameston"/>
    <s v="Mrs. Brittany Avila"/>
    <n v="5"/>
    <n v="988.47"/>
  </r>
  <r>
    <n v="1458"/>
    <x v="198"/>
    <x v="2"/>
    <x v="1"/>
    <x v="0"/>
    <s v="Graymouth"/>
    <s v="Brittany Mack"/>
    <n v="1"/>
    <n v="429.49"/>
  </r>
  <r>
    <n v="1459"/>
    <x v="262"/>
    <x v="4"/>
    <x v="0"/>
    <x v="0"/>
    <s v="Michelleview"/>
    <s v="Mark Cooper"/>
    <n v="3"/>
    <n v="798.97"/>
  </r>
  <r>
    <n v="1460"/>
    <x v="237"/>
    <x v="0"/>
    <x v="0"/>
    <x v="0"/>
    <s v="Michelleshire"/>
    <s v="Richard Harris"/>
    <n v="2"/>
    <n v="864.22"/>
  </r>
  <r>
    <n v="1461"/>
    <x v="263"/>
    <x v="3"/>
    <x v="0"/>
    <x v="1"/>
    <s v="West Jessicamouth"/>
    <s v="Crystal Roberts"/>
    <n v="1"/>
    <n v="302.52"/>
  </r>
  <r>
    <n v="1462"/>
    <x v="264"/>
    <x v="1"/>
    <x v="1"/>
    <x v="1"/>
    <s v="East Sarahstad"/>
    <s v="Alisha Petersen"/>
    <n v="4"/>
    <n v="152.66"/>
  </r>
  <r>
    <n v="1463"/>
    <x v="265"/>
    <x v="0"/>
    <x v="0"/>
    <x v="1"/>
    <s v="Lake Stephaniefort"/>
    <s v="Ralph Chavez"/>
    <n v="2"/>
    <n v="399.05"/>
  </r>
  <r>
    <n v="1464"/>
    <x v="236"/>
    <x v="0"/>
    <x v="0"/>
    <x v="1"/>
    <s v="Navarrochester"/>
    <s v="Samuel Sparks"/>
    <n v="2"/>
    <n v="791.74"/>
  </r>
  <r>
    <n v="1465"/>
    <x v="266"/>
    <x v="1"/>
    <x v="1"/>
    <x v="0"/>
    <s v="New Jordan"/>
    <s v="Pamela Rodriguez"/>
    <n v="4"/>
    <n v="770.23"/>
  </r>
  <r>
    <n v="1466"/>
    <x v="101"/>
    <x v="4"/>
    <x v="1"/>
    <x v="1"/>
    <s v="Johnsontown"/>
    <s v="Valerie Collins"/>
    <n v="3"/>
    <n v="746.05"/>
  </r>
  <r>
    <n v="1467"/>
    <x v="23"/>
    <x v="2"/>
    <x v="1"/>
    <x v="1"/>
    <s v="East Danielside"/>
    <s v="Jennifer Richmond"/>
    <n v="2"/>
    <n v="177.66"/>
  </r>
  <r>
    <n v="1468"/>
    <x v="178"/>
    <x v="1"/>
    <x v="0"/>
    <x v="1"/>
    <s v="Sharonfort"/>
    <s v="Sharon Matthews"/>
    <n v="5"/>
    <n v="429.38"/>
  </r>
  <r>
    <n v="1469"/>
    <x v="167"/>
    <x v="1"/>
    <x v="1"/>
    <x v="0"/>
    <s v="Sharonstad"/>
    <s v="Wendy Lopez"/>
    <n v="3"/>
    <n v="867.59"/>
  </r>
  <r>
    <n v="1470"/>
    <x v="24"/>
    <x v="3"/>
    <x v="1"/>
    <x v="0"/>
    <s v="Lisaport"/>
    <s v="Anita Wright"/>
    <n v="5"/>
    <n v="502.65"/>
  </r>
  <r>
    <n v="1471"/>
    <x v="237"/>
    <x v="2"/>
    <x v="0"/>
    <x v="1"/>
    <s v="South Johnchester"/>
    <s v="Reginald Shaw"/>
    <n v="3"/>
    <n v="488.68"/>
  </r>
  <r>
    <n v="1472"/>
    <x v="267"/>
    <x v="4"/>
    <x v="0"/>
    <x v="1"/>
    <s v="Mistybury"/>
    <s v="Albert Schneider"/>
    <n v="3"/>
    <n v="416.76"/>
  </r>
  <r>
    <n v="1473"/>
    <x v="140"/>
    <x v="1"/>
    <x v="1"/>
    <x v="1"/>
    <s v="Mackenziemouth"/>
    <s v="Mark Ramirez"/>
    <n v="4"/>
    <n v="336.08"/>
  </r>
  <r>
    <n v="1474"/>
    <x v="177"/>
    <x v="4"/>
    <x v="1"/>
    <x v="0"/>
    <s v="Lake Kelliton"/>
    <s v="Stephanie Stevens"/>
    <n v="1"/>
    <n v="798.37"/>
  </r>
  <r>
    <n v="1475"/>
    <x v="50"/>
    <x v="2"/>
    <x v="0"/>
    <x v="1"/>
    <s v="Lake Veronica"/>
    <s v="Sherry Cortez"/>
    <n v="3"/>
    <n v="499.48"/>
  </r>
  <r>
    <n v="1476"/>
    <x v="268"/>
    <x v="2"/>
    <x v="1"/>
    <x v="1"/>
    <s v="Shelbyside"/>
    <s v="David Evans"/>
    <n v="2"/>
    <n v="615.32000000000005"/>
  </r>
  <r>
    <n v="1477"/>
    <x v="209"/>
    <x v="2"/>
    <x v="1"/>
    <x v="0"/>
    <s v="Reyesview"/>
    <s v="Leonard Miller"/>
    <n v="5"/>
    <n v="410.36"/>
  </r>
  <r>
    <n v="1478"/>
    <x v="47"/>
    <x v="1"/>
    <x v="1"/>
    <x v="0"/>
    <s v="North Ryan"/>
    <s v="Glenn Jensen"/>
    <n v="5"/>
    <n v="453.86"/>
  </r>
  <r>
    <n v="1479"/>
    <x v="269"/>
    <x v="4"/>
    <x v="0"/>
    <x v="0"/>
    <s v="South Joseton"/>
    <s v="Nathaniel Blevins"/>
    <n v="1"/>
    <n v="975.27"/>
  </r>
  <r>
    <n v="1480"/>
    <x v="241"/>
    <x v="1"/>
    <x v="1"/>
    <x v="0"/>
    <s v="Lake Meghan"/>
    <s v="Thomas Allen DDS"/>
    <n v="2"/>
    <n v="946.81"/>
  </r>
  <r>
    <n v="1481"/>
    <x v="68"/>
    <x v="3"/>
    <x v="0"/>
    <x v="1"/>
    <s v="Cooperview"/>
    <s v="Richard Flynn"/>
    <n v="5"/>
    <n v="142.57"/>
  </r>
  <r>
    <n v="1482"/>
    <x v="48"/>
    <x v="0"/>
    <x v="0"/>
    <x v="1"/>
    <s v="Johnview"/>
    <s v="William Jones"/>
    <n v="5"/>
    <n v="186.57"/>
  </r>
  <r>
    <n v="1483"/>
    <x v="63"/>
    <x v="3"/>
    <x v="1"/>
    <x v="0"/>
    <s v="Melissabury"/>
    <s v="Jason Gibson"/>
    <n v="4"/>
    <n v="168.71"/>
  </r>
  <r>
    <n v="1484"/>
    <x v="107"/>
    <x v="3"/>
    <x v="1"/>
    <x v="0"/>
    <s v="North Georgeburgh"/>
    <s v="Danielle Maxwell"/>
    <n v="1"/>
    <n v="473.77"/>
  </r>
  <r>
    <n v="1485"/>
    <x v="221"/>
    <x v="1"/>
    <x v="1"/>
    <x v="1"/>
    <s v="East John"/>
    <s v="John Daniel"/>
    <n v="5"/>
    <n v="654.35"/>
  </r>
  <r>
    <n v="1486"/>
    <x v="270"/>
    <x v="0"/>
    <x v="0"/>
    <x v="0"/>
    <s v="East April"/>
    <s v="Jenny Stewart"/>
    <n v="2"/>
    <n v="176.63"/>
  </r>
  <r>
    <n v="1487"/>
    <x v="271"/>
    <x v="0"/>
    <x v="1"/>
    <x v="0"/>
    <s v="West Yvette"/>
    <s v="Christine Reed"/>
    <n v="3"/>
    <n v="385.82"/>
  </r>
  <r>
    <n v="1488"/>
    <x v="272"/>
    <x v="2"/>
    <x v="0"/>
    <x v="0"/>
    <s v="Boydfurt"/>
    <s v="Felicia Hart"/>
    <n v="5"/>
    <n v="428.44"/>
  </r>
  <r>
    <n v="1489"/>
    <x v="116"/>
    <x v="1"/>
    <x v="1"/>
    <x v="1"/>
    <s v="Rogersshire"/>
    <s v="Michele Ward"/>
    <n v="5"/>
    <n v="112.64"/>
  </r>
  <r>
    <n v="1490"/>
    <x v="272"/>
    <x v="3"/>
    <x v="1"/>
    <x v="0"/>
    <s v="North Randalltown"/>
    <s v="John Gonzalez"/>
    <n v="4"/>
    <n v="849.95"/>
  </r>
  <r>
    <n v="1491"/>
    <x v="41"/>
    <x v="2"/>
    <x v="1"/>
    <x v="0"/>
    <s v="West Ana"/>
    <s v="Corey Anthony"/>
    <n v="5"/>
    <n v="187.65"/>
  </r>
  <r>
    <n v="1492"/>
    <x v="113"/>
    <x v="0"/>
    <x v="0"/>
    <x v="0"/>
    <s v="Lynchstad"/>
    <s v="Timothy Rice"/>
    <n v="1"/>
    <n v="285.56"/>
  </r>
  <r>
    <n v="1493"/>
    <x v="231"/>
    <x v="3"/>
    <x v="0"/>
    <x v="0"/>
    <s v="Lake Sharihaven"/>
    <s v="Bonnie Ross"/>
    <n v="3"/>
    <n v="793.43"/>
  </r>
  <r>
    <n v="1494"/>
    <x v="181"/>
    <x v="0"/>
    <x v="1"/>
    <x v="1"/>
    <s v="Williamsborough"/>
    <s v="Diana Johnson"/>
    <n v="5"/>
    <n v="978.89"/>
  </r>
  <r>
    <n v="1495"/>
    <x v="27"/>
    <x v="0"/>
    <x v="0"/>
    <x v="1"/>
    <s v="Lake Lesliehaven"/>
    <s v="Angela Norman"/>
    <n v="4"/>
    <n v="993.66"/>
  </r>
  <r>
    <n v="1496"/>
    <x v="135"/>
    <x v="0"/>
    <x v="1"/>
    <x v="1"/>
    <s v="North Anthony"/>
    <s v="Jose Bell"/>
    <n v="3"/>
    <n v="768.55"/>
  </r>
  <r>
    <n v="1497"/>
    <x v="248"/>
    <x v="2"/>
    <x v="1"/>
    <x v="1"/>
    <s v="New Mark"/>
    <s v="Jeanette Kirby"/>
    <n v="3"/>
    <n v="140.78"/>
  </r>
  <r>
    <n v="1498"/>
    <x v="273"/>
    <x v="4"/>
    <x v="0"/>
    <x v="1"/>
    <s v="Lake Jacobborough"/>
    <s v="John Garza"/>
    <n v="3"/>
    <n v="598.07000000000005"/>
  </r>
  <r>
    <n v="1499"/>
    <x v="274"/>
    <x v="0"/>
    <x v="1"/>
    <x v="0"/>
    <s v="Port Josephmouth"/>
    <s v="Pamela Fuentes"/>
    <n v="5"/>
    <n v="543.52"/>
  </r>
  <r>
    <n v="1500"/>
    <x v="3"/>
    <x v="2"/>
    <x v="0"/>
    <x v="1"/>
    <s v="New Kathrynchester"/>
    <s v="Ashley Robbins DDS"/>
    <n v="2"/>
    <n v="916.73"/>
  </r>
  <r>
    <n v="1501"/>
    <x v="107"/>
    <x v="0"/>
    <x v="0"/>
    <x v="1"/>
    <s v="Valenzuelaland"/>
    <s v="Kelly Bruce"/>
    <n v="2"/>
    <n v="491.99"/>
  </r>
  <r>
    <n v="1502"/>
    <x v="268"/>
    <x v="2"/>
    <x v="0"/>
    <x v="0"/>
    <s v="Garciabury"/>
    <s v="Lindsey Maldonado"/>
    <n v="4"/>
    <n v="245"/>
  </r>
  <r>
    <n v="1503"/>
    <x v="60"/>
    <x v="3"/>
    <x v="1"/>
    <x v="0"/>
    <s v="Martinmouth"/>
    <s v="Ashley Carter"/>
    <n v="3"/>
    <n v="574.9"/>
  </r>
  <r>
    <n v="1504"/>
    <x v="31"/>
    <x v="2"/>
    <x v="0"/>
    <x v="0"/>
    <s v="Veronicabury"/>
    <s v="Ivan Patton"/>
    <n v="4"/>
    <n v="684.08"/>
  </r>
  <r>
    <n v="1505"/>
    <x v="5"/>
    <x v="1"/>
    <x v="0"/>
    <x v="1"/>
    <s v="Jessicaside"/>
    <s v="Jacqueline Mclaughlin"/>
    <n v="2"/>
    <n v="204.1"/>
  </r>
  <r>
    <n v="1506"/>
    <x v="77"/>
    <x v="1"/>
    <x v="1"/>
    <x v="0"/>
    <s v="Riceland"/>
    <s v="Oscar Briggs"/>
    <n v="1"/>
    <n v="789.33"/>
  </r>
  <r>
    <n v="1507"/>
    <x v="0"/>
    <x v="2"/>
    <x v="0"/>
    <x v="1"/>
    <s v="Pughland"/>
    <s v="Catherine Whitehead"/>
    <n v="3"/>
    <n v="812.13"/>
  </r>
  <r>
    <n v="1508"/>
    <x v="4"/>
    <x v="0"/>
    <x v="0"/>
    <x v="1"/>
    <s v="Angelafurt"/>
    <s v="Christian Abbott"/>
    <n v="2"/>
    <n v="675.02"/>
  </r>
  <r>
    <n v="1509"/>
    <x v="166"/>
    <x v="4"/>
    <x v="0"/>
    <x v="0"/>
    <s v="New Darren"/>
    <s v="William Ford"/>
    <n v="4"/>
    <n v="343.07"/>
  </r>
  <r>
    <n v="1510"/>
    <x v="48"/>
    <x v="2"/>
    <x v="1"/>
    <x v="0"/>
    <s v="Lake Jamesport"/>
    <s v="Sarah Butler"/>
    <n v="5"/>
    <n v="986.78"/>
  </r>
  <r>
    <n v="1511"/>
    <x v="167"/>
    <x v="1"/>
    <x v="0"/>
    <x v="0"/>
    <s v="Kevinmouth"/>
    <s v="William Nguyen"/>
    <n v="5"/>
    <n v="511.15"/>
  </r>
  <r>
    <n v="1512"/>
    <x v="205"/>
    <x v="4"/>
    <x v="1"/>
    <x v="0"/>
    <s v="Taylorland"/>
    <s v="Joseph Hayden"/>
    <n v="5"/>
    <n v="305.08999999999997"/>
  </r>
  <r>
    <n v="1513"/>
    <x v="32"/>
    <x v="2"/>
    <x v="1"/>
    <x v="0"/>
    <s v="Jeffburgh"/>
    <s v="Jon Braun"/>
    <n v="4"/>
    <n v="746.57"/>
  </r>
  <r>
    <n v="1514"/>
    <x v="38"/>
    <x v="1"/>
    <x v="0"/>
    <x v="0"/>
    <s v="Gardnertown"/>
    <s v="Cindy Horn"/>
    <n v="5"/>
    <n v="434.39"/>
  </r>
  <r>
    <n v="1515"/>
    <x v="275"/>
    <x v="3"/>
    <x v="1"/>
    <x v="1"/>
    <s v="Franktown"/>
    <s v="Kristopher Turner"/>
    <n v="3"/>
    <n v="765.84"/>
  </r>
  <r>
    <n v="1516"/>
    <x v="75"/>
    <x v="3"/>
    <x v="0"/>
    <x v="0"/>
    <s v="North Brandonshire"/>
    <s v="Brian Powell"/>
    <n v="3"/>
    <n v="457.4"/>
  </r>
  <r>
    <n v="1517"/>
    <x v="3"/>
    <x v="0"/>
    <x v="1"/>
    <x v="1"/>
    <s v="Parkerland"/>
    <s v="Nicholas Wallace"/>
    <n v="3"/>
    <n v="615.84"/>
  </r>
  <r>
    <n v="1518"/>
    <x v="155"/>
    <x v="0"/>
    <x v="0"/>
    <x v="1"/>
    <s v="South Kevin"/>
    <s v="Tanya Marshall"/>
    <n v="2"/>
    <n v="803.79"/>
  </r>
  <r>
    <n v="1519"/>
    <x v="147"/>
    <x v="1"/>
    <x v="1"/>
    <x v="1"/>
    <s v="Brookefort"/>
    <s v="William Rodriguez"/>
    <n v="2"/>
    <n v="586.89"/>
  </r>
  <r>
    <n v="1520"/>
    <x v="22"/>
    <x v="3"/>
    <x v="1"/>
    <x v="0"/>
    <s v="Rachelmouth"/>
    <s v="Thomas Johnson"/>
    <n v="5"/>
    <n v="104.48"/>
  </r>
  <r>
    <n v="1521"/>
    <x v="214"/>
    <x v="4"/>
    <x v="0"/>
    <x v="1"/>
    <s v="Thomasmouth"/>
    <s v="Richard Warner"/>
    <n v="1"/>
    <n v="877.41"/>
  </r>
  <r>
    <n v="1522"/>
    <x v="80"/>
    <x v="2"/>
    <x v="1"/>
    <x v="0"/>
    <s v="Hayesport"/>
    <s v="Kimberly Martin"/>
    <n v="3"/>
    <n v="791.99"/>
  </r>
  <r>
    <n v="1523"/>
    <x v="276"/>
    <x v="2"/>
    <x v="1"/>
    <x v="0"/>
    <s v="South Veronica"/>
    <s v="Amanda Mcbride"/>
    <n v="2"/>
    <n v="660.4"/>
  </r>
  <r>
    <n v="1524"/>
    <x v="220"/>
    <x v="3"/>
    <x v="0"/>
    <x v="1"/>
    <s v="Johnsonfurt"/>
    <s v="Richard Martinez"/>
    <n v="2"/>
    <n v="928.81"/>
  </r>
  <r>
    <n v="1525"/>
    <x v="34"/>
    <x v="2"/>
    <x v="0"/>
    <x v="0"/>
    <s v="Davisview"/>
    <s v="Sarah Smith"/>
    <n v="4"/>
    <n v="347.29"/>
  </r>
  <r>
    <n v="1526"/>
    <x v="189"/>
    <x v="1"/>
    <x v="0"/>
    <x v="1"/>
    <s v="New Richardhaven"/>
    <s v="Victoria Patel"/>
    <n v="3"/>
    <n v="190.51"/>
  </r>
  <r>
    <n v="1527"/>
    <x v="124"/>
    <x v="0"/>
    <x v="1"/>
    <x v="0"/>
    <s v="Stacyton"/>
    <s v="Cristina Shields"/>
    <n v="3"/>
    <n v="206.53"/>
  </r>
  <r>
    <n v="1528"/>
    <x v="34"/>
    <x v="3"/>
    <x v="0"/>
    <x v="0"/>
    <s v="Lake Amy"/>
    <s v="Ryan Carey"/>
    <n v="1"/>
    <n v="639.92999999999995"/>
  </r>
  <r>
    <n v="1529"/>
    <x v="265"/>
    <x v="3"/>
    <x v="1"/>
    <x v="0"/>
    <s v="North Susan"/>
    <s v="Elizabeth Robinson"/>
    <n v="5"/>
    <n v="304.06"/>
  </r>
  <r>
    <n v="1530"/>
    <x v="277"/>
    <x v="4"/>
    <x v="1"/>
    <x v="1"/>
    <s v="Adamsmouth"/>
    <s v="Brendan Robles"/>
    <n v="4"/>
    <n v="261.13"/>
  </r>
  <r>
    <n v="1531"/>
    <x v="278"/>
    <x v="1"/>
    <x v="0"/>
    <x v="1"/>
    <s v="North Andrewport"/>
    <s v="Anna Brooks"/>
    <n v="4"/>
    <n v="404.06"/>
  </r>
  <r>
    <n v="1532"/>
    <x v="88"/>
    <x v="2"/>
    <x v="1"/>
    <x v="1"/>
    <s v="Brianshire"/>
    <s v="Scott Griffin"/>
    <n v="5"/>
    <n v="746.17"/>
  </r>
  <r>
    <n v="1533"/>
    <x v="247"/>
    <x v="1"/>
    <x v="1"/>
    <x v="1"/>
    <s v="Allenside"/>
    <s v="Kristen Mills"/>
    <n v="2"/>
    <n v="278.33"/>
  </r>
  <r>
    <n v="1534"/>
    <x v="251"/>
    <x v="4"/>
    <x v="1"/>
    <x v="0"/>
    <s v="Port Jake"/>
    <s v="Carla Smith"/>
    <n v="1"/>
    <n v="857.19"/>
  </r>
  <r>
    <n v="1535"/>
    <x v="231"/>
    <x v="0"/>
    <x v="0"/>
    <x v="0"/>
    <s v="Rhondaport"/>
    <s v="Mrs. Kelly Rich PhD"/>
    <n v="3"/>
    <n v="442.86"/>
  </r>
  <r>
    <n v="1536"/>
    <x v="279"/>
    <x v="3"/>
    <x v="0"/>
    <x v="1"/>
    <s v="Josephshire"/>
    <s v="Travis Ryan"/>
    <n v="4"/>
    <n v="382"/>
  </r>
  <r>
    <n v="1537"/>
    <x v="107"/>
    <x v="3"/>
    <x v="1"/>
    <x v="0"/>
    <s v="Lake Kyle"/>
    <s v="David Anderson"/>
    <n v="2"/>
    <n v="430.09"/>
  </r>
  <r>
    <n v="1538"/>
    <x v="280"/>
    <x v="1"/>
    <x v="1"/>
    <x v="0"/>
    <s v="South Michaelmouth"/>
    <s v="Heather Tucker"/>
    <n v="3"/>
    <n v="854.47"/>
  </r>
  <r>
    <n v="1539"/>
    <x v="118"/>
    <x v="3"/>
    <x v="0"/>
    <x v="1"/>
    <s v="Brentberg"/>
    <s v="Sierra Mooney"/>
    <n v="5"/>
    <n v="899.57"/>
  </r>
  <r>
    <n v="1540"/>
    <x v="251"/>
    <x v="3"/>
    <x v="0"/>
    <x v="0"/>
    <s v="Rochaton"/>
    <s v="Stephanie Zamora"/>
    <n v="1"/>
    <n v="686.34"/>
  </r>
  <r>
    <n v="1541"/>
    <x v="250"/>
    <x v="3"/>
    <x v="0"/>
    <x v="1"/>
    <s v="Lake Rebecca"/>
    <s v="Russell Gutierrez"/>
    <n v="4"/>
    <n v="770.12"/>
  </r>
  <r>
    <n v="1542"/>
    <x v="281"/>
    <x v="1"/>
    <x v="1"/>
    <x v="0"/>
    <s v="Jamiechester"/>
    <s v="Amanda Fowler"/>
    <n v="4"/>
    <n v="180.73"/>
  </r>
  <r>
    <n v="1543"/>
    <x v="220"/>
    <x v="2"/>
    <x v="0"/>
    <x v="0"/>
    <s v="Port Codyshire"/>
    <s v="Tracie Hicks"/>
    <n v="2"/>
    <n v="734.87"/>
  </r>
  <r>
    <n v="1544"/>
    <x v="53"/>
    <x v="3"/>
    <x v="0"/>
    <x v="1"/>
    <s v="Burkeport"/>
    <s v="Kelly Bennett"/>
    <n v="3"/>
    <n v="811.24"/>
  </r>
  <r>
    <n v="1545"/>
    <x v="183"/>
    <x v="1"/>
    <x v="0"/>
    <x v="1"/>
    <s v="East Kathleenstad"/>
    <s v="Ethan Golden"/>
    <n v="3"/>
    <n v="566"/>
  </r>
  <r>
    <n v="1546"/>
    <x v="282"/>
    <x v="4"/>
    <x v="1"/>
    <x v="0"/>
    <s v="East Guyview"/>
    <s v="Stephanie Rogers"/>
    <n v="5"/>
    <n v="638.91999999999996"/>
  </r>
  <r>
    <n v="1547"/>
    <x v="283"/>
    <x v="1"/>
    <x v="0"/>
    <x v="0"/>
    <s v="North Patricia"/>
    <s v="Regina Brown"/>
    <n v="3"/>
    <n v="340.07"/>
  </r>
  <r>
    <n v="1548"/>
    <x v="284"/>
    <x v="3"/>
    <x v="0"/>
    <x v="1"/>
    <s v="North Nicholasberg"/>
    <s v="Nicholas Bryant"/>
    <n v="4"/>
    <n v="206.75"/>
  </r>
  <r>
    <n v="1549"/>
    <x v="285"/>
    <x v="4"/>
    <x v="1"/>
    <x v="1"/>
    <s v="North Paulbury"/>
    <s v="Tammy Smith"/>
    <n v="1"/>
    <n v="759.56"/>
  </r>
  <r>
    <n v="1550"/>
    <x v="110"/>
    <x v="0"/>
    <x v="1"/>
    <x v="0"/>
    <s v="Sarahville"/>
    <s v="Sarah Blake"/>
    <n v="3"/>
    <n v="354.19"/>
  </r>
  <r>
    <n v="1551"/>
    <x v="63"/>
    <x v="4"/>
    <x v="1"/>
    <x v="0"/>
    <s v="Kimberlyshire"/>
    <s v="Todd Medina"/>
    <n v="4"/>
    <n v="791.44"/>
  </r>
  <r>
    <n v="1552"/>
    <x v="286"/>
    <x v="1"/>
    <x v="1"/>
    <x v="1"/>
    <s v="Hendersonbury"/>
    <s v="Michael Brown"/>
    <n v="4"/>
    <n v="616.86"/>
  </r>
  <r>
    <n v="1553"/>
    <x v="287"/>
    <x v="1"/>
    <x v="1"/>
    <x v="1"/>
    <s v="Chenshire"/>
    <s v="Michael Hoffman"/>
    <n v="3"/>
    <n v="528.54999999999995"/>
  </r>
  <r>
    <n v="1554"/>
    <x v="139"/>
    <x v="4"/>
    <x v="0"/>
    <x v="1"/>
    <s v="North Taraview"/>
    <s v="Donald Wong"/>
    <n v="2"/>
    <n v="892.06"/>
  </r>
  <r>
    <n v="1555"/>
    <x v="282"/>
    <x v="2"/>
    <x v="1"/>
    <x v="1"/>
    <s v="New Jamesport"/>
    <s v="Karen Ramos MD"/>
    <n v="5"/>
    <n v="757.78"/>
  </r>
  <r>
    <n v="1556"/>
    <x v="288"/>
    <x v="3"/>
    <x v="1"/>
    <x v="1"/>
    <s v="Justinmouth"/>
    <s v="Vincent Lester"/>
    <n v="1"/>
    <n v="337.94"/>
  </r>
  <r>
    <n v="1557"/>
    <x v="277"/>
    <x v="0"/>
    <x v="1"/>
    <x v="0"/>
    <s v="Nicholasfurt"/>
    <s v="Eric Bullock"/>
    <n v="5"/>
    <n v="256.57"/>
  </r>
  <r>
    <n v="1558"/>
    <x v="87"/>
    <x v="1"/>
    <x v="1"/>
    <x v="1"/>
    <s v="Alvarezland"/>
    <s v="Daniel Edwards"/>
    <n v="2"/>
    <n v="839.12"/>
  </r>
  <r>
    <n v="1559"/>
    <x v="12"/>
    <x v="4"/>
    <x v="1"/>
    <x v="1"/>
    <s v="East Kimberly"/>
    <s v="Katherine Wilson"/>
    <n v="1"/>
    <n v="281.94"/>
  </r>
  <r>
    <n v="1560"/>
    <x v="92"/>
    <x v="2"/>
    <x v="1"/>
    <x v="1"/>
    <s v="Careyberg"/>
    <s v="Allen Spencer"/>
    <n v="2"/>
    <n v="821.41"/>
  </r>
  <r>
    <n v="1561"/>
    <x v="21"/>
    <x v="1"/>
    <x v="0"/>
    <x v="0"/>
    <s v="Lake Jenniferside"/>
    <s v="Dr. Heather Osborne"/>
    <n v="3"/>
    <n v="924.06"/>
  </r>
  <r>
    <n v="1562"/>
    <x v="247"/>
    <x v="1"/>
    <x v="0"/>
    <x v="1"/>
    <s v="Thompsonmouth"/>
    <s v="Alexis Ryan"/>
    <n v="2"/>
    <n v="578.66"/>
  </r>
  <r>
    <n v="1563"/>
    <x v="60"/>
    <x v="1"/>
    <x v="1"/>
    <x v="0"/>
    <s v="Grantton"/>
    <s v="Laura Harper"/>
    <n v="3"/>
    <n v="721.86"/>
  </r>
  <r>
    <n v="1564"/>
    <x v="188"/>
    <x v="3"/>
    <x v="1"/>
    <x v="1"/>
    <s v="Mannton"/>
    <s v="Larry Johnson"/>
    <n v="4"/>
    <n v="430.3"/>
  </r>
  <r>
    <n v="1565"/>
    <x v="289"/>
    <x v="0"/>
    <x v="0"/>
    <x v="1"/>
    <s v="New Taylorhaven"/>
    <s v="Heather Jones"/>
    <n v="3"/>
    <n v="337.52"/>
  </r>
  <r>
    <n v="1566"/>
    <x v="148"/>
    <x v="3"/>
    <x v="0"/>
    <x v="0"/>
    <s v="East Matthew"/>
    <s v="Mrs. Jordan Lee"/>
    <n v="1"/>
    <n v="692.71"/>
  </r>
  <r>
    <n v="1567"/>
    <x v="14"/>
    <x v="4"/>
    <x v="1"/>
    <x v="0"/>
    <s v="Nicoleborough"/>
    <s v="Debra Bailey"/>
    <n v="1"/>
    <n v="177.99"/>
  </r>
  <r>
    <n v="1568"/>
    <x v="290"/>
    <x v="3"/>
    <x v="1"/>
    <x v="0"/>
    <s v="Riddleland"/>
    <s v="Maria Ramos"/>
    <n v="5"/>
    <n v="586.71"/>
  </r>
  <r>
    <n v="1569"/>
    <x v="291"/>
    <x v="0"/>
    <x v="0"/>
    <x v="1"/>
    <s v="West Patrickmouth"/>
    <s v="Brian Fitzpatrick"/>
    <n v="2"/>
    <n v="771.98"/>
  </r>
  <r>
    <n v="1570"/>
    <x v="11"/>
    <x v="4"/>
    <x v="0"/>
    <x v="1"/>
    <s v="West Chelseastad"/>
    <s v="Christopher Davidson"/>
    <n v="4"/>
    <n v="121.88"/>
  </r>
  <r>
    <n v="1571"/>
    <x v="254"/>
    <x v="4"/>
    <x v="1"/>
    <x v="1"/>
    <s v="Hillstad"/>
    <s v="Jennifer Gonzales"/>
    <n v="2"/>
    <n v="379.68"/>
  </r>
  <r>
    <n v="1572"/>
    <x v="206"/>
    <x v="0"/>
    <x v="0"/>
    <x v="1"/>
    <s v="Adammouth"/>
    <s v="Douglas Greer"/>
    <n v="2"/>
    <n v="738.65"/>
  </r>
  <r>
    <n v="1573"/>
    <x v="233"/>
    <x v="2"/>
    <x v="1"/>
    <x v="0"/>
    <s v="Khanberg"/>
    <s v="Douglas Johnson"/>
    <n v="2"/>
    <n v="159.41999999999999"/>
  </r>
  <r>
    <n v="1574"/>
    <x v="259"/>
    <x v="3"/>
    <x v="0"/>
    <x v="1"/>
    <s v="South Andrew"/>
    <s v="Timothy Wood"/>
    <n v="1"/>
    <n v="689.76"/>
  </r>
  <r>
    <n v="1575"/>
    <x v="265"/>
    <x v="1"/>
    <x v="0"/>
    <x v="0"/>
    <s v="Torresbury"/>
    <s v="Lisa Harris"/>
    <n v="5"/>
    <n v="981.36"/>
  </r>
  <r>
    <n v="1576"/>
    <x v="150"/>
    <x v="3"/>
    <x v="0"/>
    <x v="1"/>
    <s v="Jessicaview"/>
    <s v="Patricia Daugherty"/>
    <n v="4"/>
    <n v="104.34"/>
  </r>
  <r>
    <n v="1577"/>
    <x v="18"/>
    <x v="0"/>
    <x v="1"/>
    <x v="0"/>
    <s v="Lake Billy"/>
    <s v="Katherine Ward"/>
    <n v="5"/>
    <n v="413.08"/>
  </r>
  <r>
    <n v="1578"/>
    <x v="292"/>
    <x v="2"/>
    <x v="1"/>
    <x v="0"/>
    <s v="Lake Susanmouth"/>
    <s v="Brandon Booker"/>
    <n v="1"/>
    <n v="856.71"/>
  </r>
  <r>
    <n v="1579"/>
    <x v="83"/>
    <x v="3"/>
    <x v="0"/>
    <x v="1"/>
    <s v="Port Stevenside"/>
    <s v="Ashley Brown"/>
    <n v="5"/>
    <n v="322.3"/>
  </r>
  <r>
    <n v="1580"/>
    <x v="125"/>
    <x v="4"/>
    <x v="0"/>
    <x v="1"/>
    <s v="Garciafurt"/>
    <s v="Julie James"/>
    <n v="3"/>
    <n v="527.92999999999995"/>
  </r>
  <r>
    <n v="1581"/>
    <x v="119"/>
    <x v="4"/>
    <x v="1"/>
    <x v="0"/>
    <s v="Port Kellyside"/>
    <s v="Lindsay Allison"/>
    <n v="2"/>
    <n v="480.2"/>
  </r>
  <r>
    <n v="1582"/>
    <x v="77"/>
    <x v="1"/>
    <x v="0"/>
    <x v="1"/>
    <s v="West Adam"/>
    <s v="Nicole Thompson"/>
    <n v="5"/>
    <n v="323.79000000000002"/>
  </r>
  <r>
    <n v="1583"/>
    <x v="158"/>
    <x v="1"/>
    <x v="1"/>
    <x v="0"/>
    <s v="East Ronniehaven"/>
    <s v="Blake Miller"/>
    <n v="3"/>
    <n v="184.66"/>
  </r>
  <r>
    <n v="1584"/>
    <x v="79"/>
    <x v="1"/>
    <x v="1"/>
    <x v="1"/>
    <s v="South Kristaborough"/>
    <s v="Thomas Ware"/>
    <n v="4"/>
    <n v="265.22000000000003"/>
  </r>
  <r>
    <n v="1585"/>
    <x v="224"/>
    <x v="2"/>
    <x v="1"/>
    <x v="0"/>
    <s v="Kellybury"/>
    <s v="Lauren Rogers PhD"/>
    <n v="5"/>
    <n v="843.28"/>
  </r>
  <r>
    <n v="1586"/>
    <x v="266"/>
    <x v="3"/>
    <x v="0"/>
    <x v="1"/>
    <s v="North Megan"/>
    <s v="Johnny Moore"/>
    <n v="3"/>
    <n v="643.9"/>
  </r>
  <r>
    <n v="1587"/>
    <x v="20"/>
    <x v="0"/>
    <x v="0"/>
    <x v="1"/>
    <s v="Alvarezshire"/>
    <s v="Daniel Perez"/>
    <n v="4"/>
    <n v="876.73"/>
  </r>
  <r>
    <n v="1588"/>
    <x v="204"/>
    <x v="1"/>
    <x v="0"/>
    <x v="0"/>
    <s v="East Douglasport"/>
    <s v="Christopher Hayes"/>
    <n v="1"/>
    <n v="293.85000000000002"/>
  </r>
  <r>
    <n v="1589"/>
    <x v="226"/>
    <x v="4"/>
    <x v="0"/>
    <x v="0"/>
    <s v="Port Ronnie"/>
    <s v="Robert Jones"/>
    <n v="4"/>
    <n v="328.06"/>
  </r>
  <r>
    <n v="1590"/>
    <x v="25"/>
    <x v="1"/>
    <x v="0"/>
    <x v="0"/>
    <s v="Sarahbury"/>
    <s v="Jordan Jarvis"/>
    <n v="2"/>
    <n v="187.35"/>
  </r>
  <r>
    <n v="1591"/>
    <x v="293"/>
    <x v="1"/>
    <x v="0"/>
    <x v="1"/>
    <s v="Port Linda"/>
    <s v="Karen Gonzalez"/>
    <n v="5"/>
    <n v="340.01"/>
  </r>
  <r>
    <n v="1592"/>
    <x v="31"/>
    <x v="3"/>
    <x v="0"/>
    <x v="0"/>
    <s v="Leblancville"/>
    <s v="Donald Rogers"/>
    <n v="1"/>
    <n v="590.82000000000005"/>
  </r>
  <r>
    <n v="1593"/>
    <x v="5"/>
    <x v="1"/>
    <x v="1"/>
    <x v="0"/>
    <s v="Debbiemouth"/>
    <s v="Pamela Sharp"/>
    <n v="1"/>
    <n v="321.08"/>
  </r>
  <r>
    <n v="1594"/>
    <x v="283"/>
    <x v="3"/>
    <x v="1"/>
    <x v="0"/>
    <s v="New Tinafurt"/>
    <s v="Jessica King"/>
    <n v="1"/>
    <n v="684.45"/>
  </r>
  <r>
    <n v="1595"/>
    <x v="149"/>
    <x v="1"/>
    <x v="1"/>
    <x v="1"/>
    <s v="Gallagherstad"/>
    <s v="Pamela Hernandez"/>
    <n v="4"/>
    <n v="571.48"/>
  </r>
  <r>
    <n v="1596"/>
    <x v="294"/>
    <x v="4"/>
    <x v="0"/>
    <x v="0"/>
    <s v="Franklinstad"/>
    <s v="Misty Burns"/>
    <n v="4"/>
    <n v="683.34"/>
  </r>
  <r>
    <n v="1597"/>
    <x v="67"/>
    <x v="0"/>
    <x v="0"/>
    <x v="0"/>
    <s v="Lake Charles"/>
    <s v="Richard Owen"/>
    <n v="2"/>
    <n v="865.57"/>
  </r>
  <r>
    <n v="1598"/>
    <x v="295"/>
    <x v="2"/>
    <x v="0"/>
    <x v="0"/>
    <s v="New Jenniferburgh"/>
    <s v="Daniel Barnes"/>
    <n v="2"/>
    <n v="130.29"/>
  </r>
  <r>
    <n v="1599"/>
    <x v="80"/>
    <x v="1"/>
    <x v="1"/>
    <x v="1"/>
    <s v="Shawnport"/>
    <s v="Alexandra Lin"/>
    <n v="2"/>
    <n v="848.72"/>
  </r>
  <r>
    <n v="1600"/>
    <x v="186"/>
    <x v="4"/>
    <x v="0"/>
    <x v="1"/>
    <s v="Jorgemouth"/>
    <s v="Katherine Ramos"/>
    <n v="5"/>
    <n v="851.93"/>
  </r>
  <r>
    <n v="1601"/>
    <x v="171"/>
    <x v="2"/>
    <x v="0"/>
    <x v="0"/>
    <s v="New Shannontown"/>
    <s v="Anthony King"/>
    <n v="4"/>
    <n v="381.09"/>
  </r>
  <r>
    <n v="1602"/>
    <x v="296"/>
    <x v="4"/>
    <x v="1"/>
    <x v="0"/>
    <s v="Munozborough"/>
    <s v="Reginald Turner"/>
    <n v="4"/>
    <n v="175.5"/>
  </r>
  <r>
    <n v="1603"/>
    <x v="33"/>
    <x v="3"/>
    <x v="1"/>
    <x v="1"/>
    <s v="Port Sabrinaton"/>
    <s v="Steven Larson"/>
    <n v="2"/>
    <n v="784.15"/>
  </r>
  <r>
    <n v="1604"/>
    <x v="297"/>
    <x v="3"/>
    <x v="1"/>
    <x v="1"/>
    <s v="New Ashley"/>
    <s v="Jason Williams"/>
    <n v="3"/>
    <n v="999.97"/>
  </r>
  <r>
    <n v="1605"/>
    <x v="12"/>
    <x v="0"/>
    <x v="0"/>
    <x v="1"/>
    <s v="Beckerside"/>
    <s v="Shane Weaver"/>
    <n v="5"/>
    <n v="878.65"/>
  </r>
  <r>
    <n v="1606"/>
    <x v="298"/>
    <x v="4"/>
    <x v="0"/>
    <x v="1"/>
    <s v="Petermouth"/>
    <s v="Teresa Dickerson PhD"/>
    <n v="5"/>
    <n v="937.89"/>
  </r>
  <r>
    <n v="1607"/>
    <x v="175"/>
    <x v="0"/>
    <x v="1"/>
    <x v="1"/>
    <s v="West Jamesshire"/>
    <s v="Pamela Stevens"/>
    <n v="3"/>
    <n v="961.1"/>
  </r>
  <r>
    <n v="1608"/>
    <x v="10"/>
    <x v="0"/>
    <x v="0"/>
    <x v="0"/>
    <s v="North Stephenfurt"/>
    <s v="Lynn Duncan"/>
    <n v="1"/>
    <n v="820.96"/>
  </r>
  <r>
    <n v="1609"/>
    <x v="73"/>
    <x v="4"/>
    <x v="0"/>
    <x v="0"/>
    <s v="New Jennifer"/>
    <s v="Emily Fisher"/>
    <n v="3"/>
    <n v="455.52"/>
  </r>
  <r>
    <n v="1610"/>
    <x v="125"/>
    <x v="3"/>
    <x v="1"/>
    <x v="1"/>
    <s v="North Erin"/>
    <s v="Francisco Hines"/>
    <n v="4"/>
    <n v="815.24"/>
  </r>
  <r>
    <n v="1611"/>
    <x v="116"/>
    <x v="1"/>
    <x v="1"/>
    <x v="0"/>
    <s v="North Debra"/>
    <s v="Laura Jones"/>
    <n v="5"/>
    <n v="534.82000000000005"/>
  </r>
  <r>
    <n v="1612"/>
    <x v="121"/>
    <x v="2"/>
    <x v="1"/>
    <x v="0"/>
    <s v="Lake Brentbury"/>
    <s v="Brad King"/>
    <n v="4"/>
    <n v="522.79"/>
  </r>
  <r>
    <n v="1613"/>
    <x v="225"/>
    <x v="1"/>
    <x v="0"/>
    <x v="1"/>
    <s v="Lake Charlesberg"/>
    <s v="Justin Rivera"/>
    <n v="1"/>
    <n v="868.8"/>
  </r>
  <r>
    <n v="1614"/>
    <x v="299"/>
    <x v="3"/>
    <x v="1"/>
    <x v="1"/>
    <s v="Kennethstad"/>
    <s v="Tammy Paul"/>
    <n v="1"/>
    <n v="808.85"/>
  </r>
  <r>
    <n v="1615"/>
    <x v="300"/>
    <x v="2"/>
    <x v="0"/>
    <x v="1"/>
    <s v="Marystad"/>
    <s v="Sabrina Hicks"/>
    <n v="1"/>
    <n v="874.1"/>
  </r>
  <r>
    <n v="1616"/>
    <x v="278"/>
    <x v="1"/>
    <x v="1"/>
    <x v="1"/>
    <s v="Michelleborough"/>
    <s v="Mark Cisneros"/>
    <n v="2"/>
    <n v="206.73"/>
  </r>
  <r>
    <n v="1617"/>
    <x v="224"/>
    <x v="1"/>
    <x v="0"/>
    <x v="1"/>
    <s v="New Hannah"/>
    <s v="George Stevenson"/>
    <n v="3"/>
    <n v="586.5"/>
  </r>
  <r>
    <n v="1618"/>
    <x v="301"/>
    <x v="1"/>
    <x v="0"/>
    <x v="1"/>
    <s v="East Stephenfurt"/>
    <s v="Rose Ortega DDS"/>
    <n v="2"/>
    <n v="779.69"/>
  </r>
  <r>
    <n v="1619"/>
    <x v="69"/>
    <x v="2"/>
    <x v="0"/>
    <x v="0"/>
    <s v="Port Courtneymouth"/>
    <s v="Willie Roth"/>
    <n v="4"/>
    <n v="506.99"/>
  </r>
  <r>
    <n v="1620"/>
    <x v="274"/>
    <x v="4"/>
    <x v="1"/>
    <x v="1"/>
    <s v="Bakerberg"/>
    <s v="Michael Lee"/>
    <n v="5"/>
    <n v="986.14"/>
  </r>
  <r>
    <n v="1621"/>
    <x v="66"/>
    <x v="2"/>
    <x v="0"/>
    <x v="1"/>
    <s v="Pattersonmouth"/>
    <s v="Scott Calhoun"/>
    <n v="2"/>
    <n v="264.74"/>
  </r>
  <r>
    <n v="1622"/>
    <x v="76"/>
    <x v="3"/>
    <x v="0"/>
    <x v="1"/>
    <s v="Port Jonathanburgh"/>
    <s v="Jason Martinez"/>
    <n v="4"/>
    <n v="344.06"/>
  </r>
  <r>
    <n v="1623"/>
    <x v="227"/>
    <x v="4"/>
    <x v="0"/>
    <x v="1"/>
    <s v="Lloydfurt"/>
    <s v="Matthew Nelson"/>
    <n v="3"/>
    <n v="232.5"/>
  </r>
  <r>
    <n v="1624"/>
    <x v="302"/>
    <x v="0"/>
    <x v="0"/>
    <x v="0"/>
    <s v="Katherineland"/>
    <s v="Brittney Chapman"/>
    <n v="1"/>
    <n v="953.68"/>
  </r>
  <r>
    <n v="1625"/>
    <x v="51"/>
    <x v="4"/>
    <x v="1"/>
    <x v="1"/>
    <s v="East Danielport"/>
    <s v="David Wood"/>
    <n v="5"/>
    <n v="101.56"/>
  </r>
  <r>
    <n v="1626"/>
    <x v="148"/>
    <x v="4"/>
    <x v="0"/>
    <x v="0"/>
    <s v="Austinville"/>
    <s v="Ryan Morris"/>
    <n v="3"/>
    <n v="624.79999999999995"/>
  </r>
  <r>
    <n v="1627"/>
    <x v="98"/>
    <x v="4"/>
    <x v="0"/>
    <x v="1"/>
    <s v="South Emmaport"/>
    <s v="Brenda Richardson"/>
    <n v="5"/>
    <n v="943.93"/>
  </r>
  <r>
    <n v="1628"/>
    <x v="171"/>
    <x v="0"/>
    <x v="0"/>
    <x v="1"/>
    <s v="Port Nicholasburgh"/>
    <s v="Kimberly Owens"/>
    <n v="1"/>
    <n v="781.52"/>
  </r>
  <r>
    <n v="1629"/>
    <x v="278"/>
    <x v="1"/>
    <x v="0"/>
    <x v="0"/>
    <s v="East Kevinstad"/>
    <s v="Jason Moore"/>
    <n v="2"/>
    <n v="615.28"/>
  </r>
  <r>
    <n v="1630"/>
    <x v="303"/>
    <x v="0"/>
    <x v="1"/>
    <x v="0"/>
    <s v="South Matthew"/>
    <s v="Ann Wright"/>
    <n v="4"/>
    <n v="779.26"/>
  </r>
  <r>
    <n v="1631"/>
    <x v="64"/>
    <x v="0"/>
    <x v="1"/>
    <x v="0"/>
    <s v="Larryshire"/>
    <s v="Marissa Mcintyre"/>
    <n v="1"/>
    <n v="464.49"/>
  </r>
  <r>
    <n v="1632"/>
    <x v="303"/>
    <x v="1"/>
    <x v="1"/>
    <x v="1"/>
    <s v="Deniseshire"/>
    <s v="Jim Adams"/>
    <n v="4"/>
    <n v="196.31"/>
  </r>
  <r>
    <n v="1633"/>
    <x v="231"/>
    <x v="4"/>
    <x v="1"/>
    <x v="1"/>
    <s v="East Allison"/>
    <s v="Daniel Benitez"/>
    <n v="3"/>
    <n v="300.12"/>
  </r>
  <r>
    <n v="1634"/>
    <x v="303"/>
    <x v="3"/>
    <x v="1"/>
    <x v="0"/>
    <s v="Donnaport"/>
    <s v="Amber Waters"/>
    <n v="3"/>
    <n v="895.42"/>
  </r>
  <r>
    <n v="1635"/>
    <x v="172"/>
    <x v="1"/>
    <x v="1"/>
    <x v="1"/>
    <s v="Port Mark"/>
    <s v="Christina Moore"/>
    <n v="3"/>
    <n v="619.86"/>
  </r>
  <r>
    <n v="1636"/>
    <x v="300"/>
    <x v="2"/>
    <x v="1"/>
    <x v="1"/>
    <s v="South Sarah"/>
    <s v="Matthew Benson"/>
    <n v="1"/>
    <n v="943.84"/>
  </r>
  <r>
    <n v="1637"/>
    <x v="239"/>
    <x v="0"/>
    <x v="1"/>
    <x v="0"/>
    <s v="Onealshire"/>
    <s v="Daniel Taylor"/>
    <n v="5"/>
    <n v="556.33000000000004"/>
  </r>
  <r>
    <n v="1638"/>
    <x v="128"/>
    <x v="0"/>
    <x v="1"/>
    <x v="1"/>
    <s v="North James"/>
    <s v="Theodore Torres"/>
    <n v="4"/>
    <n v="274.97000000000003"/>
  </r>
  <r>
    <n v="1639"/>
    <x v="97"/>
    <x v="3"/>
    <x v="0"/>
    <x v="1"/>
    <s v="West Tonyfurt"/>
    <s v="James Wagner"/>
    <n v="5"/>
    <n v="359.87"/>
  </r>
  <r>
    <n v="1640"/>
    <x v="181"/>
    <x v="3"/>
    <x v="0"/>
    <x v="1"/>
    <s v="Port Heather"/>
    <s v="Jennifer Bell"/>
    <n v="1"/>
    <n v="881.51"/>
  </r>
  <r>
    <n v="1641"/>
    <x v="304"/>
    <x v="4"/>
    <x v="1"/>
    <x v="1"/>
    <s v="Tylermouth"/>
    <s v="Bradley Warner"/>
    <n v="5"/>
    <n v="879.86"/>
  </r>
  <r>
    <n v="1642"/>
    <x v="278"/>
    <x v="0"/>
    <x v="1"/>
    <x v="1"/>
    <s v="Lake Andrea"/>
    <s v="Joseph Steele"/>
    <n v="3"/>
    <n v="226.92"/>
  </r>
  <r>
    <n v="1643"/>
    <x v="216"/>
    <x v="2"/>
    <x v="1"/>
    <x v="1"/>
    <s v="Farleychester"/>
    <s v="Linda Strong"/>
    <n v="3"/>
    <n v="674.14"/>
  </r>
  <r>
    <n v="1644"/>
    <x v="305"/>
    <x v="0"/>
    <x v="1"/>
    <x v="0"/>
    <s v="East Victoria"/>
    <s v="Lindsay Parker"/>
    <n v="4"/>
    <n v="383.95"/>
  </r>
  <r>
    <n v="1645"/>
    <x v="126"/>
    <x v="2"/>
    <x v="1"/>
    <x v="1"/>
    <s v="New Jeffrey"/>
    <s v="Nicole Horn"/>
    <n v="1"/>
    <n v="122.81"/>
  </r>
  <r>
    <n v="1646"/>
    <x v="306"/>
    <x v="0"/>
    <x v="0"/>
    <x v="1"/>
    <s v="North Robertville"/>
    <s v="Joseph Hill"/>
    <n v="5"/>
    <n v="380.22"/>
  </r>
  <r>
    <n v="1647"/>
    <x v="165"/>
    <x v="3"/>
    <x v="1"/>
    <x v="1"/>
    <s v="Lancemouth"/>
    <s v="Melissa Wood"/>
    <n v="5"/>
    <n v="719.1"/>
  </r>
  <r>
    <n v="1648"/>
    <x v="173"/>
    <x v="4"/>
    <x v="1"/>
    <x v="1"/>
    <s v="West Dawntown"/>
    <s v="Kevin Palmer"/>
    <n v="1"/>
    <n v="699.81"/>
  </r>
  <r>
    <n v="1649"/>
    <x v="223"/>
    <x v="1"/>
    <x v="0"/>
    <x v="1"/>
    <s v="New David"/>
    <s v="Lisa Kennedy MD"/>
    <n v="5"/>
    <n v="452.38"/>
  </r>
  <r>
    <n v="1650"/>
    <x v="206"/>
    <x v="1"/>
    <x v="0"/>
    <x v="1"/>
    <s v="Robertfort"/>
    <s v="Angela Lewis"/>
    <n v="3"/>
    <n v="727.36"/>
  </r>
  <r>
    <n v="1651"/>
    <x v="118"/>
    <x v="0"/>
    <x v="0"/>
    <x v="1"/>
    <s v="Danieltown"/>
    <s v="Leslie Howell"/>
    <n v="5"/>
    <n v="595.83000000000004"/>
  </r>
  <r>
    <n v="1652"/>
    <x v="60"/>
    <x v="1"/>
    <x v="0"/>
    <x v="1"/>
    <s v="Pageport"/>
    <s v="John Watson"/>
    <n v="4"/>
    <n v="740.51"/>
  </r>
  <r>
    <n v="1653"/>
    <x v="307"/>
    <x v="2"/>
    <x v="1"/>
    <x v="0"/>
    <s v="Jasonport"/>
    <s v="Tammy Gaines"/>
    <n v="1"/>
    <n v="886.01"/>
  </r>
  <r>
    <n v="1654"/>
    <x v="220"/>
    <x v="2"/>
    <x v="1"/>
    <x v="0"/>
    <s v="Michaelshire"/>
    <s v="George Morris"/>
    <n v="2"/>
    <n v="641.09"/>
  </r>
  <r>
    <n v="1655"/>
    <x v="193"/>
    <x v="3"/>
    <x v="0"/>
    <x v="1"/>
    <s v="Garciafurt"/>
    <s v="Candice Williams"/>
    <n v="5"/>
    <n v="780.94"/>
  </r>
  <r>
    <n v="1656"/>
    <x v="287"/>
    <x v="1"/>
    <x v="0"/>
    <x v="1"/>
    <s v="North Amanda"/>
    <s v="Christopher Drake"/>
    <n v="3"/>
    <n v="132.75"/>
  </r>
  <r>
    <n v="1657"/>
    <x v="116"/>
    <x v="2"/>
    <x v="0"/>
    <x v="1"/>
    <s v="South Danny"/>
    <s v="Robert Bartlett"/>
    <n v="1"/>
    <n v="838.52"/>
  </r>
  <r>
    <n v="1658"/>
    <x v="277"/>
    <x v="4"/>
    <x v="1"/>
    <x v="0"/>
    <s v="Morrisburgh"/>
    <s v="Bradley Walker"/>
    <n v="4"/>
    <n v="474.23"/>
  </r>
  <r>
    <n v="1659"/>
    <x v="96"/>
    <x v="1"/>
    <x v="0"/>
    <x v="0"/>
    <s v="Briggsport"/>
    <s v="Christine Rollins"/>
    <n v="1"/>
    <n v="579.05999999999995"/>
  </r>
  <r>
    <n v="1660"/>
    <x v="308"/>
    <x v="3"/>
    <x v="0"/>
    <x v="0"/>
    <s v="Lake Angela"/>
    <s v="Paula Choi"/>
    <n v="5"/>
    <n v="698.82"/>
  </r>
  <r>
    <n v="1661"/>
    <x v="157"/>
    <x v="2"/>
    <x v="0"/>
    <x v="0"/>
    <s v="New Nathan"/>
    <s v="Justin Thompson"/>
    <n v="5"/>
    <n v="633.36"/>
  </r>
  <r>
    <n v="1662"/>
    <x v="184"/>
    <x v="2"/>
    <x v="0"/>
    <x v="0"/>
    <s v="Wilsonborough"/>
    <s v="Diane Lam"/>
    <n v="3"/>
    <n v="241.19"/>
  </r>
  <r>
    <n v="1663"/>
    <x v="216"/>
    <x v="3"/>
    <x v="1"/>
    <x v="1"/>
    <s v="New Elizabeth"/>
    <s v="Dustin Alexander"/>
    <n v="5"/>
    <n v="271.37"/>
  </r>
  <r>
    <n v="1664"/>
    <x v="102"/>
    <x v="4"/>
    <x v="0"/>
    <x v="0"/>
    <s v="East Jimmy"/>
    <s v="Christopher Smith"/>
    <n v="1"/>
    <n v="137.87"/>
  </r>
  <r>
    <n v="1665"/>
    <x v="51"/>
    <x v="4"/>
    <x v="0"/>
    <x v="1"/>
    <s v="Herreraland"/>
    <s v="Dr. Christina Johnson"/>
    <n v="3"/>
    <n v="999.83"/>
  </r>
  <r>
    <n v="1666"/>
    <x v="13"/>
    <x v="2"/>
    <x v="0"/>
    <x v="0"/>
    <s v="New Paula"/>
    <s v="Kristin Scott"/>
    <n v="5"/>
    <n v="597.62"/>
  </r>
  <r>
    <n v="1667"/>
    <x v="109"/>
    <x v="1"/>
    <x v="1"/>
    <x v="1"/>
    <s v="Munozstad"/>
    <s v="Thomas Schmitt"/>
    <n v="1"/>
    <n v="697.89"/>
  </r>
  <r>
    <n v="1668"/>
    <x v="259"/>
    <x v="0"/>
    <x v="1"/>
    <x v="0"/>
    <s v="Lake Melanie"/>
    <s v="Jocelyn Lee"/>
    <n v="5"/>
    <n v="673.27"/>
  </r>
  <r>
    <n v="1669"/>
    <x v="119"/>
    <x v="4"/>
    <x v="1"/>
    <x v="1"/>
    <s v="Danielport"/>
    <s v="Ronald Shaw"/>
    <n v="5"/>
    <n v="753.01"/>
  </r>
  <r>
    <n v="1670"/>
    <x v="181"/>
    <x v="1"/>
    <x v="0"/>
    <x v="0"/>
    <s v="Aaronstad"/>
    <s v="Jamie Riley"/>
    <n v="5"/>
    <n v="939.02"/>
  </r>
  <r>
    <n v="1671"/>
    <x v="51"/>
    <x v="0"/>
    <x v="1"/>
    <x v="1"/>
    <s v="East Jeremy"/>
    <s v="Stacey Sparks"/>
    <n v="2"/>
    <n v="680.45"/>
  </r>
  <r>
    <n v="1672"/>
    <x v="127"/>
    <x v="2"/>
    <x v="1"/>
    <x v="1"/>
    <s v="Jacksonmouth"/>
    <s v="Todd Shea"/>
    <n v="3"/>
    <n v="263.8"/>
  </r>
  <r>
    <n v="1673"/>
    <x v="28"/>
    <x v="4"/>
    <x v="1"/>
    <x v="0"/>
    <s v="Christinashire"/>
    <s v="Mark Miller"/>
    <n v="2"/>
    <n v="981.06"/>
  </r>
  <r>
    <n v="1674"/>
    <x v="309"/>
    <x v="0"/>
    <x v="0"/>
    <x v="1"/>
    <s v="New William"/>
    <s v="Brandon Lee"/>
    <n v="1"/>
    <n v="293.55"/>
  </r>
  <r>
    <n v="1675"/>
    <x v="39"/>
    <x v="2"/>
    <x v="0"/>
    <x v="0"/>
    <s v="New Alexanderland"/>
    <s v="Matthew Robertson"/>
    <n v="4"/>
    <n v="904.68"/>
  </r>
  <r>
    <n v="1676"/>
    <x v="30"/>
    <x v="4"/>
    <x v="0"/>
    <x v="0"/>
    <s v="Carlland"/>
    <s v="Michael Patel"/>
    <n v="5"/>
    <n v="104.66"/>
  </r>
  <r>
    <n v="1677"/>
    <x v="45"/>
    <x v="2"/>
    <x v="1"/>
    <x v="0"/>
    <s v="Nicholsonfurt"/>
    <s v="Juan Hall"/>
    <n v="2"/>
    <n v="836.37"/>
  </r>
  <r>
    <n v="1678"/>
    <x v="265"/>
    <x v="1"/>
    <x v="0"/>
    <x v="1"/>
    <s v="Turnershire"/>
    <s v="Patricia Smith"/>
    <n v="1"/>
    <n v="749.64"/>
  </r>
  <r>
    <n v="1679"/>
    <x v="17"/>
    <x v="1"/>
    <x v="1"/>
    <x v="0"/>
    <s v="Lloydborough"/>
    <s v="Alicia Reed"/>
    <n v="5"/>
    <n v="213.06"/>
  </r>
  <r>
    <n v="1680"/>
    <x v="239"/>
    <x v="0"/>
    <x v="0"/>
    <x v="1"/>
    <s v="Wrightburgh"/>
    <s v="Jennifer Mclaughlin"/>
    <n v="3"/>
    <n v="882.76"/>
  </r>
  <r>
    <n v="1681"/>
    <x v="118"/>
    <x v="0"/>
    <x v="1"/>
    <x v="0"/>
    <s v="Santanastad"/>
    <s v="Brenda Tyler"/>
    <n v="1"/>
    <n v="113.42"/>
  </r>
  <r>
    <n v="1682"/>
    <x v="103"/>
    <x v="4"/>
    <x v="1"/>
    <x v="0"/>
    <s v="South Rhondaburgh"/>
    <s v="Brittany Munoz"/>
    <n v="3"/>
    <n v="284.61"/>
  </r>
  <r>
    <n v="1683"/>
    <x v="120"/>
    <x v="4"/>
    <x v="0"/>
    <x v="0"/>
    <s v="Port Amanda"/>
    <s v="Melissa Carter"/>
    <n v="1"/>
    <n v="599.74"/>
  </r>
  <r>
    <n v="1684"/>
    <x v="74"/>
    <x v="1"/>
    <x v="0"/>
    <x v="0"/>
    <s v="North Amberport"/>
    <s v="Randall Smith"/>
    <n v="5"/>
    <n v="700.99"/>
  </r>
  <r>
    <n v="1685"/>
    <x v="310"/>
    <x v="0"/>
    <x v="0"/>
    <x v="1"/>
    <s v="West Jenniferton"/>
    <s v="Mr. James Mills"/>
    <n v="1"/>
    <n v="650.07000000000005"/>
  </r>
  <r>
    <n v="1686"/>
    <x v="179"/>
    <x v="3"/>
    <x v="1"/>
    <x v="1"/>
    <s v="West Robert"/>
    <s v="Paul Cook"/>
    <n v="2"/>
    <n v="851.38"/>
  </r>
  <r>
    <n v="1687"/>
    <x v="2"/>
    <x v="0"/>
    <x v="0"/>
    <x v="0"/>
    <s v="Tanyabury"/>
    <s v="James Brown"/>
    <n v="4"/>
    <n v="455.1"/>
  </r>
  <r>
    <n v="1688"/>
    <x v="70"/>
    <x v="4"/>
    <x v="0"/>
    <x v="1"/>
    <s v="Brendaside"/>
    <s v="Paul Harrington"/>
    <n v="3"/>
    <n v="880.67"/>
  </r>
  <r>
    <n v="1689"/>
    <x v="165"/>
    <x v="0"/>
    <x v="1"/>
    <x v="1"/>
    <s v="Moodychester"/>
    <s v="Tara Ballard"/>
    <n v="2"/>
    <n v="712.64"/>
  </r>
  <r>
    <n v="1690"/>
    <x v="97"/>
    <x v="3"/>
    <x v="0"/>
    <x v="0"/>
    <s v="Moralesport"/>
    <s v="Daniel Barnett"/>
    <n v="3"/>
    <n v="504.34"/>
  </r>
  <r>
    <n v="1691"/>
    <x v="0"/>
    <x v="0"/>
    <x v="1"/>
    <x v="0"/>
    <s v="South Kellyborough"/>
    <s v="Michael Williamson"/>
    <n v="3"/>
    <n v="120.37"/>
  </r>
  <r>
    <n v="1692"/>
    <x v="268"/>
    <x v="4"/>
    <x v="1"/>
    <x v="0"/>
    <s v="North Madisonberg"/>
    <s v="Daniel Alvarez"/>
    <n v="1"/>
    <n v="705.24"/>
  </r>
  <r>
    <n v="1693"/>
    <x v="20"/>
    <x v="4"/>
    <x v="1"/>
    <x v="1"/>
    <s v="Hodgesmouth"/>
    <s v="Kim James"/>
    <n v="5"/>
    <n v="928.81"/>
  </r>
  <r>
    <n v="1694"/>
    <x v="168"/>
    <x v="3"/>
    <x v="0"/>
    <x v="1"/>
    <s v="Kaylaburgh"/>
    <s v="William Moore"/>
    <n v="5"/>
    <n v="638.07000000000005"/>
  </r>
  <r>
    <n v="1695"/>
    <x v="210"/>
    <x v="1"/>
    <x v="0"/>
    <x v="1"/>
    <s v="East James"/>
    <s v="Brittany Fuller"/>
    <n v="2"/>
    <n v="913.34"/>
  </r>
  <r>
    <n v="1696"/>
    <x v="311"/>
    <x v="4"/>
    <x v="0"/>
    <x v="1"/>
    <s v="Yatesburgh"/>
    <s v="Dr. Eric Reynolds"/>
    <n v="1"/>
    <n v="754.78"/>
  </r>
  <r>
    <n v="1697"/>
    <x v="245"/>
    <x v="1"/>
    <x v="1"/>
    <x v="1"/>
    <s v="South Mistychester"/>
    <s v="Sierra Bishop"/>
    <n v="4"/>
    <n v="503.3"/>
  </r>
  <r>
    <n v="1698"/>
    <x v="201"/>
    <x v="2"/>
    <x v="1"/>
    <x v="1"/>
    <s v="Dustinville"/>
    <s v="Shawn Williams"/>
    <n v="5"/>
    <n v="218.31"/>
  </r>
  <r>
    <n v="1699"/>
    <x v="307"/>
    <x v="0"/>
    <x v="1"/>
    <x v="0"/>
    <s v="Port Jorge"/>
    <s v="Derek Wilson"/>
    <n v="3"/>
    <n v="730.86"/>
  </r>
  <r>
    <n v="1700"/>
    <x v="103"/>
    <x v="0"/>
    <x v="1"/>
    <x v="1"/>
    <s v="Andradeport"/>
    <s v="Dr. Taylor Davis"/>
    <n v="4"/>
    <n v="203.34"/>
  </r>
  <r>
    <n v="1701"/>
    <x v="158"/>
    <x v="2"/>
    <x v="0"/>
    <x v="1"/>
    <s v="South Taylor"/>
    <s v="Marcus Harris"/>
    <n v="1"/>
    <n v="460.53"/>
  </r>
  <r>
    <n v="1702"/>
    <x v="287"/>
    <x v="3"/>
    <x v="0"/>
    <x v="1"/>
    <s v="Meganport"/>
    <s v="Madison Rogers"/>
    <n v="5"/>
    <n v="733.92"/>
  </r>
  <r>
    <n v="1703"/>
    <x v="59"/>
    <x v="0"/>
    <x v="0"/>
    <x v="1"/>
    <s v="Audreyfort"/>
    <s v="Lance Steele"/>
    <n v="2"/>
    <n v="987.43"/>
  </r>
  <r>
    <n v="1704"/>
    <x v="14"/>
    <x v="0"/>
    <x v="1"/>
    <x v="1"/>
    <s v="Lake Julia"/>
    <s v="Sarah Ryan"/>
    <n v="1"/>
    <n v="691.32"/>
  </r>
  <r>
    <n v="1705"/>
    <x v="226"/>
    <x v="3"/>
    <x v="1"/>
    <x v="1"/>
    <s v="Lake Traceyborough"/>
    <s v="Evan Davis"/>
    <n v="1"/>
    <n v="663.08"/>
  </r>
  <r>
    <n v="1706"/>
    <x v="0"/>
    <x v="0"/>
    <x v="1"/>
    <x v="0"/>
    <s v="Kathleenhaven"/>
    <s v="Daniel Rivera"/>
    <n v="1"/>
    <n v="970.01"/>
  </r>
  <r>
    <n v="1707"/>
    <x v="189"/>
    <x v="0"/>
    <x v="0"/>
    <x v="1"/>
    <s v="Shepherdchester"/>
    <s v="Jeffrey Williams"/>
    <n v="3"/>
    <n v="496.31"/>
  </r>
  <r>
    <n v="1708"/>
    <x v="31"/>
    <x v="0"/>
    <x v="0"/>
    <x v="0"/>
    <s v="South Carrie"/>
    <s v="Matthew Cox"/>
    <n v="5"/>
    <n v="640.01"/>
  </r>
  <r>
    <n v="1709"/>
    <x v="124"/>
    <x v="2"/>
    <x v="1"/>
    <x v="0"/>
    <s v="South Lance"/>
    <s v="Stephanie Haney"/>
    <n v="4"/>
    <n v="858.8"/>
  </r>
  <r>
    <n v="1710"/>
    <x v="276"/>
    <x v="3"/>
    <x v="1"/>
    <x v="1"/>
    <s v="Markville"/>
    <s v="Sharon Sanchez"/>
    <n v="2"/>
    <n v="300.52"/>
  </r>
  <r>
    <n v="1711"/>
    <x v="99"/>
    <x v="2"/>
    <x v="1"/>
    <x v="0"/>
    <s v="Lindaland"/>
    <s v="Melissa Martinez"/>
    <n v="3"/>
    <n v="102.19"/>
  </r>
  <r>
    <n v="1712"/>
    <x v="277"/>
    <x v="3"/>
    <x v="0"/>
    <x v="1"/>
    <s v="Michaelberg"/>
    <s v="Adam Walters"/>
    <n v="2"/>
    <n v="581.16"/>
  </r>
  <r>
    <n v="1713"/>
    <x v="33"/>
    <x v="1"/>
    <x v="0"/>
    <x v="0"/>
    <s v="Clarkeside"/>
    <s v="Samantha Mcguire"/>
    <n v="3"/>
    <n v="752.91"/>
  </r>
  <r>
    <n v="1714"/>
    <x v="307"/>
    <x v="4"/>
    <x v="1"/>
    <x v="1"/>
    <s v="Lake Michael"/>
    <s v="Gary Smith"/>
    <n v="3"/>
    <n v="374.58"/>
  </r>
  <r>
    <n v="1715"/>
    <x v="250"/>
    <x v="1"/>
    <x v="0"/>
    <x v="0"/>
    <s v="North Danielfort"/>
    <s v="Hector Hinton"/>
    <n v="3"/>
    <n v="788.64"/>
  </r>
  <r>
    <n v="1716"/>
    <x v="242"/>
    <x v="3"/>
    <x v="1"/>
    <x v="0"/>
    <s v="Lake Erica"/>
    <s v="Leslie Hall"/>
    <n v="2"/>
    <n v="234.05"/>
  </r>
  <r>
    <n v="1717"/>
    <x v="312"/>
    <x v="0"/>
    <x v="1"/>
    <x v="0"/>
    <s v="Port Joshua"/>
    <s v="Anne Holt"/>
    <n v="1"/>
    <n v="381.33"/>
  </r>
  <r>
    <n v="1718"/>
    <x v="247"/>
    <x v="1"/>
    <x v="0"/>
    <x v="1"/>
    <s v="Wellsborough"/>
    <s v="Wendy Short"/>
    <n v="3"/>
    <n v="527.62"/>
  </r>
  <r>
    <n v="1719"/>
    <x v="207"/>
    <x v="1"/>
    <x v="1"/>
    <x v="1"/>
    <s v="Butlerchester"/>
    <s v="Brian Hawkins"/>
    <n v="3"/>
    <n v="442.1"/>
  </r>
  <r>
    <n v="1720"/>
    <x v="26"/>
    <x v="4"/>
    <x v="0"/>
    <x v="1"/>
    <s v="Scotthaven"/>
    <s v="Tamara Harris"/>
    <n v="2"/>
    <n v="396.81"/>
  </r>
  <r>
    <n v="1721"/>
    <x v="52"/>
    <x v="4"/>
    <x v="1"/>
    <x v="0"/>
    <s v="Kathleenhaven"/>
    <s v="John Graham"/>
    <n v="2"/>
    <n v="730.31"/>
  </r>
  <r>
    <n v="1722"/>
    <x v="6"/>
    <x v="2"/>
    <x v="1"/>
    <x v="0"/>
    <s v="Stephensburgh"/>
    <s v="Caleb Strickland"/>
    <n v="2"/>
    <n v="128.06"/>
  </r>
  <r>
    <n v="1723"/>
    <x v="87"/>
    <x v="2"/>
    <x v="1"/>
    <x v="1"/>
    <s v="Sophiaborough"/>
    <s v="Andrea Lopez"/>
    <n v="5"/>
    <n v="942.63"/>
  </r>
  <r>
    <n v="1724"/>
    <x v="267"/>
    <x v="0"/>
    <x v="0"/>
    <x v="0"/>
    <s v="Fullerstad"/>
    <s v="Miguel Villarreal"/>
    <n v="5"/>
    <n v="733.63"/>
  </r>
  <r>
    <n v="1725"/>
    <x v="215"/>
    <x v="0"/>
    <x v="1"/>
    <x v="1"/>
    <s v="Cynthiaview"/>
    <s v="James Mccormick"/>
    <n v="1"/>
    <n v="743.28"/>
  </r>
  <r>
    <n v="1726"/>
    <x v="21"/>
    <x v="2"/>
    <x v="0"/>
    <x v="1"/>
    <s v="Higginsport"/>
    <s v="Joshua Brewer"/>
    <n v="4"/>
    <n v="435.18"/>
  </r>
  <r>
    <n v="1727"/>
    <x v="52"/>
    <x v="2"/>
    <x v="0"/>
    <x v="0"/>
    <s v="Weaverburgh"/>
    <s v="Donna Guzman"/>
    <n v="5"/>
    <n v="252.22"/>
  </r>
  <r>
    <n v="1728"/>
    <x v="91"/>
    <x v="0"/>
    <x v="1"/>
    <x v="1"/>
    <s v="Lake Dustin"/>
    <s v="Joel Thomas"/>
    <n v="2"/>
    <n v="103.07"/>
  </r>
  <r>
    <n v="1729"/>
    <x v="112"/>
    <x v="2"/>
    <x v="0"/>
    <x v="0"/>
    <s v="Mollymouth"/>
    <s v="Jennifer Diaz"/>
    <n v="2"/>
    <n v="386.87"/>
  </r>
  <r>
    <n v="1730"/>
    <x v="291"/>
    <x v="0"/>
    <x v="1"/>
    <x v="0"/>
    <s v="East Julie"/>
    <s v="Joseph Russo"/>
    <n v="3"/>
    <n v="718.21"/>
  </r>
  <r>
    <n v="1731"/>
    <x v="194"/>
    <x v="0"/>
    <x v="0"/>
    <x v="0"/>
    <s v="South Jennifer"/>
    <s v="Travis Cook"/>
    <n v="1"/>
    <n v="578.80999999999995"/>
  </r>
  <r>
    <n v="1732"/>
    <x v="150"/>
    <x v="4"/>
    <x v="0"/>
    <x v="1"/>
    <s v="East Louis"/>
    <s v="Derrick Wallace"/>
    <n v="1"/>
    <n v="562.05999999999995"/>
  </r>
  <r>
    <n v="1733"/>
    <x v="313"/>
    <x v="1"/>
    <x v="1"/>
    <x v="0"/>
    <s v="Lake Danielleport"/>
    <s v="Tammy King"/>
    <n v="5"/>
    <n v="845.86"/>
  </r>
  <r>
    <n v="1734"/>
    <x v="215"/>
    <x v="4"/>
    <x v="1"/>
    <x v="1"/>
    <s v="Samanthatown"/>
    <s v="Jodi Davis"/>
    <n v="2"/>
    <n v="391.39"/>
  </r>
  <r>
    <n v="1735"/>
    <x v="299"/>
    <x v="4"/>
    <x v="0"/>
    <x v="1"/>
    <s v="Jonesport"/>
    <s v="David Harris"/>
    <n v="1"/>
    <n v="203.04"/>
  </r>
  <r>
    <n v="1736"/>
    <x v="314"/>
    <x v="1"/>
    <x v="0"/>
    <x v="0"/>
    <s v="West Sarahborough"/>
    <s v="Michael Lopez"/>
    <n v="4"/>
    <n v="717.29"/>
  </r>
  <r>
    <n v="1737"/>
    <x v="219"/>
    <x v="1"/>
    <x v="1"/>
    <x v="0"/>
    <s v="Atkinsonbury"/>
    <s v="William Collins"/>
    <n v="5"/>
    <n v="719"/>
  </r>
  <r>
    <n v="1738"/>
    <x v="159"/>
    <x v="0"/>
    <x v="1"/>
    <x v="0"/>
    <s v="East Sharon"/>
    <s v="Sean Mckee"/>
    <n v="5"/>
    <n v="802.66"/>
  </r>
  <r>
    <n v="1739"/>
    <x v="315"/>
    <x v="3"/>
    <x v="0"/>
    <x v="0"/>
    <s v="East Julie"/>
    <s v="Lisa Hahn"/>
    <n v="1"/>
    <n v="388.07"/>
  </r>
  <r>
    <n v="1740"/>
    <x v="184"/>
    <x v="4"/>
    <x v="0"/>
    <x v="1"/>
    <s v="South Donna"/>
    <s v="Nicole Sanders"/>
    <n v="2"/>
    <n v="350.26"/>
  </r>
  <r>
    <n v="1741"/>
    <x v="204"/>
    <x v="1"/>
    <x v="1"/>
    <x v="1"/>
    <s v="Chasefurt"/>
    <s v="Mrs. Sandra Howard DDS"/>
    <n v="5"/>
    <n v="625.76"/>
  </r>
  <r>
    <n v="1742"/>
    <x v="316"/>
    <x v="3"/>
    <x v="1"/>
    <x v="0"/>
    <s v="Port Robert"/>
    <s v="Kristen Brown"/>
    <n v="1"/>
    <n v="206.72"/>
  </r>
  <r>
    <n v="1743"/>
    <x v="216"/>
    <x v="4"/>
    <x v="1"/>
    <x v="1"/>
    <s v="New David"/>
    <s v="Debra Barton"/>
    <n v="4"/>
    <n v="954.37"/>
  </r>
  <r>
    <n v="1744"/>
    <x v="247"/>
    <x v="3"/>
    <x v="0"/>
    <x v="0"/>
    <s v="Prattview"/>
    <s v="Scott Kline"/>
    <n v="4"/>
    <n v="728.77"/>
  </r>
  <r>
    <n v="1745"/>
    <x v="317"/>
    <x v="1"/>
    <x v="1"/>
    <x v="1"/>
    <s v="Simsberg"/>
    <s v="Mrs. Stephanie Miller"/>
    <n v="1"/>
    <n v="996.01"/>
  </r>
  <r>
    <n v="1746"/>
    <x v="75"/>
    <x v="3"/>
    <x v="0"/>
    <x v="0"/>
    <s v="Jonesberg"/>
    <s v="Lauren Andrews"/>
    <n v="2"/>
    <n v="787.19"/>
  </r>
  <r>
    <n v="1747"/>
    <x v="318"/>
    <x v="4"/>
    <x v="1"/>
    <x v="1"/>
    <s v="Ryanshire"/>
    <s v="Kevin Snow"/>
    <n v="3"/>
    <n v="853.43"/>
  </r>
  <r>
    <n v="1748"/>
    <x v="303"/>
    <x v="1"/>
    <x v="1"/>
    <x v="0"/>
    <s v="Williamsmouth"/>
    <s v="Andrea Ball"/>
    <n v="5"/>
    <n v="433.03"/>
  </r>
  <r>
    <n v="1749"/>
    <x v="319"/>
    <x v="1"/>
    <x v="0"/>
    <x v="0"/>
    <s v="Burtonton"/>
    <s v="Joseph Potter"/>
    <n v="3"/>
    <n v="148.69"/>
  </r>
  <r>
    <n v="1750"/>
    <x v="213"/>
    <x v="4"/>
    <x v="0"/>
    <x v="0"/>
    <s v="New Arthur"/>
    <s v="Maria Gonzalez"/>
    <n v="1"/>
    <n v="523.44000000000005"/>
  </r>
  <r>
    <n v="1751"/>
    <x v="34"/>
    <x v="4"/>
    <x v="1"/>
    <x v="0"/>
    <s v="New Dennisshire"/>
    <s v="Jose Guzman"/>
    <n v="5"/>
    <n v="719.54"/>
  </r>
  <r>
    <n v="1752"/>
    <x v="231"/>
    <x v="1"/>
    <x v="1"/>
    <x v="0"/>
    <s v="Harrisonshire"/>
    <s v="John Ramirez"/>
    <n v="3"/>
    <n v="560.54999999999995"/>
  </r>
  <r>
    <n v="1753"/>
    <x v="169"/>
    <x v="0"/>
    <x v="0"/>
    <x v="1"/>
    <s v="Port Steven"/>
    <s v="Brett Ortiz"/>
    <n v="1"/>
    <n v="711.71"/>
  </r>
  <r>
    <n v="1754"/>
    <x v="164"/>
    <x v="4"/>
    <x v="1"/>
    <x v="0"/>
    <s v="Franciscohaven"/>
    <s v="John Jones"/>
    <n v="1"/>
    <n v="980.65"/>
  </r>
  <r>
    <n v="1755"/>
    <x v="309"/>
    <x v="3"/>
    <x v="1"/>
    <x v="0"/>
    <s v="Curryberg"/>
    <s v="Melissa Whitehead"/>
    <n v="2"/>
    <n v="367.76"/>
  </r>
  <r>
    <n v="1756"/>
    <x v="73"/>
    <x v="3"/>
    <x v="0"/>
    <x v="0"/>
    <s v="Laurieville"/>
    <s v="Jared Spence"/>
    <n v="1"/>
    <n v="849.36"/>
  </r>
  <r>
    <n v="1757"/>
    <x v="91"/>
    <x v="2"/>
    <x v="0"/>
    <x v="0"/>
    <s v="Port Brittanyton"/>
    <s v="Barbara Cochran"/>
    <n v="5"/>
    <n v="305.05"/>
  </r>
  <r>
    <n v="1758"/>
    <x v="6"/>
    <x v="0"/>
    <x v="0"/>
    <x v="1"/>
    <s v="North Patricia"/>
    <s v="Robert Campbell"/>
    <n v="5"/>
    <n v="296.24"/>
  </r>
  <r>
    <n v="1759"/>
    <x v="280"/>
    <x v="4"/>
    <x v="0"/>
    <x v="1"/>
    <s v="Clarkview"/>
    <s v="Rachel Phillips"/>
    <n v="4"/>
    <n v="220.06"/>
  </r>
  <r>
    <n v="1760"/>
    <x v="100"/>
    <x v="2"/>
    <x v="1"/>
    <x v="1"/>
    <s v="Brownchester"/>
    <s v="Glenn Jimenez"/>
    <n v="3"/>
    <n v="378.51"/>
  </r>
  <r>
    <n v="1761"/>
    <x v="69"/>
    <x v="2"/>
    <x v="1"/>
    <x v="1"/>
    <s v="New Eric"/>
    <s v="Denise Guzman"/>
    <n v="4"/>
    <n v="905.6"/>
  </r>
  <r>
    <n v="1762"/>
    <x v="130"/>
    <x v="0"/>
    <x v="1"/>
    <x v="0"/>
    <s v="South Raymondchester"/>
    <s v="Christopher Griffin"/>
    <n v="3"/>
    <n v="669.57"/>
  </r>
  <r>
    <n v="1763"/>
    <x v="318"/>
    <x v="1"/>
    <x v="1"/>
    <x v="1"/>
    <s v="Joneston"/>
    <s v="Amanda Hughes"/>
    <n v="2"/>
    <n v="723.9"/>
  </r>
  <r>
    <n v="1764"/>
    <x v="149"/>
    <x v="3"/>
    <x v="0"/>
    <x v="1"/>
    <s v="Port Joshua"/>
    <s v="Anna Mitchell"/>
    <n v="1"/>
    <n v="834.44"/>
  </r>
  <r>
    <n v="1765"/>
    <x v="134"/>
    <x v="1"/>
    <x v="1"/>
    <x v="0"/>
    <s v="Williamsmouth"/>
    <s v="William Johnson"/>
    <n v="1"/>
    <n v="393.88"/>
  </r>
  <r>
    <n v="1766"/>
    <x v="67"/>
    <x v="0"/>
    <x v="1"/>
    <x v="0"/>
    <s v="Greenestad"/>
    <s v="Patrick Gray"/>
    <n v="3"/>
    <n v="637.61"/>
  </r>
  <r>
    <n v="1767"/>
    <x v="35"/>
    <x v="4"/>
    <x v="1"/>
    <x v="1"/>
    <s v="Riverastad"/>
    <s v="Scott Everett"/>
    <n v="3"/>
    <n v="902.11"/>
  </r>
  <r>
    <n v="1768"/>
    <x v="99"/>
    <x v="1"/>
    <x v="1"/>
    <x v="1"/>
    <s v="Lake Tyler"/>
    <s v="Amanda Nelson"/>
    <n v="1"/>
    <n v="999.79"/>
  </r>
  <r>
    <n v="1769"/>
    <x v="200"/>
    <x v="1"/>
    <x v="0"/>
    <x v="1"/>
    <s v="New Jamesville"/>
    <s v="Stephanie Good DVM"/>
    <n v="1"/>
    <n v="976.58"/>
  </r>
  <r>
    <n v="1770"/>
    <x v="108"/>
    <x v="0"/>
    <x v="1"/>
    <x v="0"/>
    <s v="West David"/>
    <s v="Natalie Ross"/>
    <n v="2"/>
    <n v="257.2"/>
  </r>
  <r>
    <n v="1771"/>
    <x v="194"/>
    <x v="2"/>
    <x v="1"/>
    <x v="0"/>
    <s v="New Kevinfurt"/>
    <s v="Randy Wilson"/>
    <n v="2"/>
    <n v="991.1"/>
  </r>
  <r>
    <n v="1772"/>
    <x v="213"/>
    <x v="2"/>
    <x v="1"/>
    <x v="1"/>
    <s v="Port Paul"/>
    <s v="Lydia Campbell"/>
    <n v="2"/>
    <n v="205.64"/>
  </r>
  <r>
    <n v="1773"/>
    <x v="19"/>
    <x v="1"/>
    <x v="0"/>
    <x v="1"/>
    <s v="Moorechester"/>
    <s v="Aaron Hubbard"/>
    <n v="2"/>
    <n v="817.45"/>
  </r>
  <r>
    <n v="1774"/>
    <x v="202"/>
    <x v="0"/>
    <x v="1"/>
    <x v="0"/>
    <s v="Johnhaven"/>
    <s v="Jacob Wilson"/>
    <n v="5"/>
    <n v="643.22"/>
  </r>
  <r>
    <n v="1775"/>
    <x v="5"/>
    <x v="4"/>
    <x v="0"/>
    <x v="0"/>
    <s v="Port David"/>
    <s v="Brianna Williams"/>
    <n v="4"/>
    <n v="795.28"/>
  </r>
  <r>
    <n v="1776"/>
    <x v="135"/>
    <x v="4"/>
    <x v="0"/>
    <x v="0"/>
    <s v="South Madison"/>
    <s v="Roy Johnson"/>
    <n v="2"/>
    <n v="521.69000000000005"/>
  </r>
  <r>
    <n v="1777"/>
    <x v="301"/>
    <x v="0"/>
    <x v="1"/>
    <x v="0"/>
    <s v="Greenehaven"/>
    <s v="Daniel Barton"/>
    <n v="3"/>
    <n v="157.78"/>
  </r>
  <r>
    <n v="1778"/>
    <x v="122"/>
    <x v="4"/>
    <x v="1"/>
    <x v="1"/>
    <s v="Lake James"/>
    <s v="Holly Roth"/>
    <n v="3"/>
    <n v="803.94"/>
  </r>
  <r>
    <n v="1779"/>
    <x v="44"/>
    <x v="4"/>
    <x v="0"/>
    <x v="1"/>
    <s v="Lake Donna"/>
    <s v="Gabriela Rodriguez"/>
    <n v="3"/>
    <n v="188.56"/>
  </r>
  <r>
    <n v="1780"/>
    <x v="17"/>
    <x v="2"/>
    <x v="1"/>
    <x v="1"/>
    <s v="Brooksport"/>
    <s v="Brandy Conway"/>
    <n v="2"/>
    <n v="663.72"/>
  </r>
  <r>
    <n v="1781"/>
    <x v="315"/>
    <x v="2"/>
    <x v="1"/>
    <x v="0"/>
    <s v="Carlahaven"/>
    <s v="Frank Perez"/>
    <n v="4"/>
    <n v="892.3"/>
  </r>
  <r>
    <n v="1782"/>
    <x v="70"/>
    <x v="3"/>
    <x v="0"/>
    <x v="1"/>
    <s v="Bullockton"/>
    <s v="Ashley Rodriguez"/>
    <n v="3"/>
    <n v="560.35"/>
  </r>
  <r>
    <n v="1783"/>
    <x v="247"/>
    <x v="2"/>
    <x v="1"/>
    <x v="1"/>
    <s v="Ramosport"/>
    <s v="Justin Frazier"/>
    <n v="2"/>
    <n v="595.5"/>
  </r>
  <r>
    <n v="1784"/>
    <x v="141"/>
    <x v="3"/>
    <x v="1"/>
    <x v="1"/>
    <s v="East Jacob"/>
    <s v="Ashlee Conley"/>
    <n v="2"/>
    <n v="242.18"/>
  </r>
  <r>
    <n v="1785"/>
    <x v="145"/>
    <x v="4"/>
    <x v="0"/>
    <x v="0"/>
    <s v="Cindyfurt"/>
    <s v="Brandon Fox"/>
    <n v="5"/>
    <n v="104.95"/>
  </r>
  <r>
    <n v="1786"/>
    <x v="296"/>
    <x v="3"/>
    <x v="1"/>
    <x v="1"/>
    <s v="South Heather"/>
    <s v="Casey Armstrong"/>
    <n v="2"/>
    <n v="942.28"/>
  </r>
  <r>
    <n v="1787"/>
    <x v="300"/>
    <x v="4"/>
    <x v="0"/>
    <x v="1"/>
    <s v="South Michaelstad"/>
    <s v="Steven Villa"/>
    <n v="2"/>
    <n v="756.7"/>
  </r>
  <r>
    <n v="1788"/>
    <x v="196"/>
    <x v="1"/>
    <x v="0"/>
    <x v="1"/>
    <s v="Younghaven"/>
    <s v="Rhonda Ramirez"/>
    <n v="4"/>
    <n v="290.99"/>
  </r>
  <r>
    <n v="1789"/>
    <x v="313"/>
    <x v="1"/>
    <x v="1"/>
    <x v="0"/>
    <s v="Lake Markport"/>
    <s v="Lisa Harrison"/>
    <n v="2"/>
    <n v="700.97"/>
  </r>
  <r>
    <n v="1790"/>
    <x v="9"/>
    <x v="3"/>
    <x v="0"/>
    <x v="0"/>
    <s v="Sandersside"/>
    <s v="Kristin Watson"/>
    <n v="4"/>
    <n v="631.98"/>
  </r>
  <r>
    <n v="1791"/>
    <x v="227"/>
    <x v="4"/>
    <x v="0"/>
    <x v="0"/>
    <s v="Ronniefurt"/>
    <s v="Jonathan Perry"/>
    <n v="5"/>
    <n v="282.85000000000002"/>
  </r>
  <r>
    <n v="1792"/>
    <x v="176"/>
    <x v="2"/>
    <x v="0"/>
    <x v="1"/>
    <s v="New Kathryn"/>
    <s v="Barbara Parker"/>
    <n v="1"/>
    <n v="412.58"/>
  </r>
  <r>
    <n v="1793"/>
    <x v="151"/>
    <x v="3"/>
    <x v="1"/>
    <x v="1"/>
    <s v="Hufffort"/>
    <s v="Antonio Baker"/>
    <n v="1"/>
    <n v="943.91"/>
  </r>
  <r>
    <n v="1794"/>
    <x v="94"/>
    <x v="1"/>
    <x v="0"/>
    <x v="1"/>
    <s v="East Laura"/>
    <s v="Susan Murphy"/>
    <n v="3"/>
    <n v="208.13"/>
  </r>
  <r>
    <n v="1795"/>
    <x v="2"/>
    <x v="1"/>
    <x v="1"/>
    <x v="1"/>
    <s v="Anthonymouth"/>
    <s v="Jennifer Peterson"/>
    <n v="2"/>
    <n v="145.47"/>
  </r>
  <r>
    <n v="1796"/>
    <x v="251"/>
    <x v="0"/>
    <x v="1"/>
    <x v="0"/>
    <s v="Genetown"/>
    <s v="Lindsay Adams"/>
    <n v="1"/>
    <n v="727.51"/>
  </r>
  <r>
    <n v="1797"/>
    <x v="247"/>
    <x v="4"/>
    <x v="1"/>
    <x v="0"/>
    <s v="North Johnview"/>
    <s v="Kathy Myers DDS"/>
    <n v="5"/>
    <n v="581.42999999999995"/>
  </r>
  <r>
    <n v="1798"/>
    <x v="276"/>
    <x v="3"/>
    <x v="0"/>
    <x v="0"/>
    <s v="South Shirley"/>
    <s v="Kayla Schwartz"/>
    <n v="1"/>
    <n v="725.94"/>
  </r>
  <r>
    <n v="1799"/>
    <x v="251"/>
    <x v="2"/>
    <x v="0"/>
    <x v="1"/>
    <s v="Port Gregory"/>
    <s v="Marc Price"/>
    <n v="1"/>
    <n v="338.36"/>
  </r>
  <r>
    <n v="1800"/>
    <x v="24"/>
    <x v="2"/>
    <x v="1"/>
    <x v="0"/>
    <s v="Masonborough"/>
    <s v="Adam Luna"/>
    <n v="1"/>
    <n v="732.84"/>
  </r>
  <r>
    <n v="1801"/>
    <x v="320"/>
    <x v="2"/>
    <x v="1"/>
    <x v="0"/>
    <s v="West Matthew"/>
    <s v="William Alvarez"/>
    <n v="1"/>
    <n v="753.69"/>
  </r>
  <r>
    <n v="1802"/>
    <x v="142"/>
    <x v="0"/>
    <x v="0"/>
    <x v="0"/>
    <s v="Port Katherine"/>
    <s v="Dr. Reginald Chavez"/>
    <n v="5"/>
    <n v="131.91999999999999"/>
  </r>
  <r>
    <n v="1803"/>
    <x v="84"/>
    <x v="1"/>
    <x v="1"/>
    <x v="1"/>
    <s v="Lake Benjamin"/>
    <s v="Steven Scott PhD"/>
    <n v="4"/>
    <n v="550.54999999999995"/>
  </r>
  <r>
    <n v="1804"/>
    <x v="63"/>
    <x v="0"/>
    <x v="0"/>
    <x v="0"/>
    <s v="Lake Racheltown"/>
    <s v="Rebecca Olson"/>
    <n v="1"/>
    <n v="767.49"/>
  </r>
  <r>
    <n v="1805"/>
    <x v="140"/>
    <x v="3"/>
    <x v="0"/>
    <x v="0"/>
    <s v="Burnsfort"/>
    <s v="Randall Guzman"/>
    <n v="5"/>
    <n v="222.88"/>
  </r>
  <r>
    <n v="1806"/>
    <x v="321"/>
    <x v="3"/>
    <x v="0"/>
    <x v="1"/>
    <s v="West Michaelhaven"/>
    <s v="Isaac Baker"/>
    <n v="3"/>
    <n v="176.2"/>
  </r>
  <r>
    <n v="1807"/>
    <x v="39"/>
    <x v="2"/>
    <x v="1"/>
    <x v="0"/>
    <s v="Port Gary"/>
    <s v="April Nelson"/>
    <n v="5"/>
    <n v="794.61"/>
  </r>
  <r>
    <n v="1808"/>
    <x v="156"/>
    <x v="0"/>
    <x v="1"/>
    <x v="1"/>
    <s v="Sparksshire"/>
    <s v="Michael Frazier"/>
    <n v="1"/>
    <n v="147.08000000000001"/>
  </r>
  <r>
    <n v="1809"/>
    <x v="186"/>
    <x v="3"/>
    <x v="0"/>
    <x v="0"/>
    <s v="East Jenniferchester"/>
    <s v="James Kelley"/>
    <n v="5"/>
    <n v="488.94"/>
  </r>
  <r>
    <n v="1810"/>
    <x v="208"/>
    <x v="4"/>
    <x v="1"/>
    <x v="0"/>
    <s v="West Jimmy"/>
    <s v="Jessica Moses"/>
    <n v="1"/>
    <n v="603.57000000000005"/>
  </r>
  <r>
    <n v="1811"/>
    <x v="308"/>
    <x v="0"/>
    <x v="1"/>
    <x v="0"/>
    <s v="Jameschester"/>
    <s v="Douglas Brown"/>
    <n v="3"/>
    <n v="819.87"/>
  </r>
  <r>
    <n v="1812"/>
    <x v="322"/>
    <x v="1"/>
    <x v="0"/>
    <x v="0"/>
    <s v="West Craig"/>
    <s v="Christopher Gibson"/>
    <n v="2"/>
    <n v="836.19"/>
  </r>
  <r>
    <n v="1813"/>
    <x v="312"/>
    <x v="4"/>
    <x v="1"/>
    <x v="1"/>
    <s v="Christophermouth"/>
    <s v="Rachel Barnes"/>
    <n v="5"/>
    <n v="879.94"/>
  </r>
  <r>
    <n v="1814"/>
    <x v="285"/>
    <x v="0"/>
    <x v="0"/>
    <x v="0"/>
    <s v="West Destiny"/>
    <s v="Brad Williams"/>
    <n v="3"/>
    <n v="532.29999999999995"/>
  </r>
  <r>
    <n v="1815"/>
    <x v="66"/>
    <x v="1"/>
    <x v="1"/>
    <x v="0"/>
    <s v="New Kimberlyport"/>
    <s v="Christopher George"/>
    <n v="5"/>
    <n v="758.21"/>
  </r>
  <r>
    <n v="1816"/>
    <x v="74"/>
    <x v="3"/>
    <x v="0"/>
    <x v="0"/>
    <s v="Tylermouth"/>
    <s v="Melissa Chambers"/>
    <n v="2"/>
    <n v="253.51"/>
  </r>
  <r>
    <n v="1817"/>
    <x v="213"/>
    <x v="1"/>
    <x v="0"/>
    <x v="1"/>
    <s v="Cherylland"/>
    <s v="Krista Fields"/>
    <n v="3"/>
    <n v="375.86"/>
  </r>
  <r>
    <n v="1818"/>
    <x v="291"/>
    <x v="1"/>
    <x v="1"/>
    <x v="0"/>
    <s v="New Marie"/>
    <s v="Cody Murray"/>
    <n v="5"/>
    <n v="909.47"/>
  </r>
  <r>
    <n v="1819"/>
    <x v="21"/>
    <x v="0"/>
    <x v="0"/>
    <x v="1"/>
    <s v="South Amy"/>
    <s v="Eric Weiss"/>
    <n v="3"/>
    <n v="649.51"/>
  </r>
  <r>
    <n v="1820"/>
    <x v="133"/>
    <x v="0"/>
    <x v="0"/>
    <x v="0"/>
    <s v="Richview"/>
    <s v="David Henson"/>
    <n v="1"/>
    <n v="742.26"/>
  </r>
  <r>
    <n v="1821"/>
    <x v="156"/>
    <x v="3"/>
    <x v="0"/>
    <x v="1"/>
    <s v="Moranburgh"/>
    <s v="Virginia Small"/>
    <n v="4"/>
    <n v="713.84"/>
  </r>
  <r>
    <n v="1822"/>
    <x v="107"/>
    <x v="4"/>
    <x v="1"/>
    <x v="0"/>
    <s v="Wigginsland"/>
    <s v="Tony Long"/>
    <n v="1"/>
    <n v="999.06"/>
  </r>
  <r>
    <n v="1823"/>
    <x v="323"/>
    <x v="1"/>
    <x v="0"/>
    <x v="1"/>
    <s v="Michelleland"/>
    <s v="Shirley Ali"/>
    <n v="4"/>
    <n v="977.99"/>
  </r>
  <r>
    <n v="1824"/>
    <x v="55"/>
    <x v="1"/>
    <x v="1"/>
    <x v="1"/>
    <s v="Katherineside"/>
    <s v="Jessica Spencer"/>
    <n v="5"/>
    <n v="136.33000000000001"/>
  </r>
  <r>
    <n v="1825"/>
    <x v="324"/>
    <x v="2"/>
    <x v="1"/>
    <x v="1"/>
    <s v="North Robertside"/>
    <s v="Robert Weaver"/>
    <n v="4"/>
    <n v="946.67"/>
  </r>
  <r>
    <n v="1826"/>
    <x v="307"/>
    <x v="2"/>
    <x v="1"/>
    <x v="1"/>
    <s v="New Melissa"/>
    <s v="Lauren Malone"/>
    <n v="4"/>
    <n v="485.39"/>
  </r>
  <r>
    <n v="1827"/>
    <x v="180"/>
    <x v="3"/>
    <x v="1"/>
    <x v="0"/>
    <s v="Weavermouth"/>
    <s v="Jesse Flores"/>
    <n v="5"/>
    <n v="962.02"/>
  </r>
  <r>
    <n v="1828"/>
    <x v="311"/>
    <x v="2"/>
    <x v="1"/>
    <x v="0"/>
    <s v="Olsonborough"/>
    <s v="Stephanie Mullins"/>
    <n v="1"/>
    <n v="620.24"/>
  </r>
  <r>
    <n v="1829"/>
    <x v="302"/>
    <x v="0"/>
    <x v="1"/>
    <x v="1"/>
    <s v="East Jasmineview"/>
    <s v="Jennifer Miller"/>
    <n v="4"/>
    <n v="333.8"/>
  </r>
  <r>
    <n v="1830"/>
    <x v="125"/>
    <x v="1"/>
    <x v="1"/>
    <x v="1"/>
    <s v="Knappfurt"/>
    <s v="Calvin Smith"/>
    <n v="3"/>
    <n v="764.21"/>
  </r>
  <r>
    <n v="1831"/>
    <x v="276"/>
    <x v="4"/>
    <x v="0"/>
    <x v="0"/>
    <s v="East Jenna"/>
    <s v="Randall Donaldson"/>
    <n v="3"/>
    <n v="756.42"/>
  </r>
  <r>
    <n v="1832"/>
    <x v="160"/>
    <x v="0"/>
    <x v="0"/>
    <x v="0"/>
    <s v="Brennanborough"/>
    <s v="Kevin Gibson"/>
    <n v="2"/>
    <n v="716.62"/>
  </r>
  <r>
    <n v="1833"/>
    <x v="303"/>
    <x v="2"/>
    <x v="0"/>
    <x v="0"/>
    <s v="New Davidfort"/>
    <s v="Patrick Gomez"/>
    <n v="2"/>
    <n v="712.9"/>
  </r>
  <r>
    <n v="1834"/>
    <x v="33"/>
    <x v="2"/>
    <x v="0"/>
    <x v="0"/>
    <s v="Port Alicemouth"/>
    <s v="Gregory Kline"/>
    <n v="1"/>
    <n v="845.82"/>
  </r>
  <r>
    <n v="1835"/>
    <x v="132"/>
    <x v="3"/>
    <x v="0"/>
    <x v="1"/>
    <s v="New Aaron"/>
    <s v="Vanessa Villarreal"/>
    <n v="4"/>
    <n v="727.9"/>
  </r>
  <r>
    <n v="1836"/>
    <x v="319"/>
    <x v="4"/>
    <x v="0"/>
    <x v="0"/>
    <s v="North Brad"/>
    <s v="Rachel Daniels"/>
    <n v="1"/>
    <n v="760.41"/>
  </r>
  <r>
    <n v="1837"/>
    <x v="308"/>
    <x v="4"/>
    <x v="0"/>
    <x v="0"/>
    <s v="Lake Tashaside"/>
    <s v="Andrew Velazquez"/>
    <n v="5"/>
    <n v="567.74"/>
  </r>
  <r>
    <n v="1838"/>
    <x v="64"/>
    <x v="3"/>
    <x v="1"/>
    <x v="0"/>
    <s v="Collinsshire"/>
    <s v="Kimberly Richardson"/>
    <n v="5"/>
    <n v="582.70000000000005"/>
  </r>
  <r>
    <n v="1839"/>
    <x v="325"/>
    <x v="1"/>
    <x v="1"/>
    <x v="0"/>
    <s v="West Nicole"/>
    <s v="Jacqueline Kelly"/>
    <n v="2"/>
    <n v="645.16"/>
  </r>
  <r>
    <n v="1840"/>
    <x v="39"/>
    <x v="4"/>
    <x v="1"/>
    <x v="1"/>
    <s v="Port Dawnland"/>
    <s v="Steven Lewis"/>
    <n v="5"/>
    <n v="310.44"/>
  </r>
  <r>
    <n v="1841"/>
    <x v="222"/>
    <x v="3"/>
    <x v="1"/>
    <x v="0"/>
    <s v="Michellefurt"/>
    <s v="Cody Moses DDS"/>
    <n v="4"/>
    <n v="683.42"/>
  </r>
  <r>
    <n v="1842"/>
    <x v="1"/>
    <x v="3"/>
    <x v="0"/>
    <x v="1"/>
    <s v="Jacksontown"/>
    <s v="Jenna Parks"/>
    <n v="3"/>
    <n v="129.49"/>
  </r>
  <r>
    <n v="1843"/>
    <x v="179"/>
    <x v="4"/>
    <x v="1"/>
    <x v="0"/>
    <s v="Ashleyburgh"/>
    <s v="Shawn Harris"/>
    <n v="5"/>
    <n v="349.46"/>
  </r>
  <r>
    <n v="1844"/>
    <x v="9"/>
    <x v="4"/>
    <x v="0"/>
    <x v="0"/>
    <s v="Daniellemouth"/>
    <s v="John Santos"/>
    <n v="5"/>
    <n v="668.2"/>
  </r>
  <r>
    <n v="1845"/>
    <x v="91"/>
    <x v="0"/>
    <x v="1"/>
    <x v="1"/>
    <s v="Natashaburgh"/>
    <s v="Christopher Rowe"/>
    <n v="5"/>
    <n v="409.99"/>
  </r>
  <r>
    <n v="1846"/>
    <x v="255"/>
    <x v="3"/>
    <x v="0"/>
    <x v="1"/>
    <s v="Torresstad"/>
    <s v="Abigail Underwood"/>
    <n v="4"/>
    <n v="964.4"/>
  </r>
  <r>
    <n v="1847"/>
    <x v="138"/>
    <x v="1"/>
    <x v="1"/>
    <x v="1"/>
    <s v="Lake Jonathanville"/>
    <s v="Marissa Parker"/>
    <n v="1"/>
    <n v="777.95"/>
  </r>
  <r>
    <n v="1848"/>
    <x v="162"/>
    <x v="3"/>
    <x v="0"/>
    <x v="1"/>
    <s v="Jonesshire"/>
    <s v="Philip Smith"/>
    <n v="5"/>
    <n v="816.07"/>
  </r>
  <r>
    <n v="1849"/>
    <x v="285"/>
    <x v="1"/>
    <x v="1"/>
    <x v="1"/>
    <s v="New Jefferyfort"/>
    <s v="Brian Lee"/>
    <n v="4"/>
    <n v="332.12"/>
  </r>
  <r>
    <n v="1850"/>
    <x v="243"/>
    <x v="3"/>
    <x v="0"/>
    <x v="1"/>
    <s v="Briannamouth"/>
    <s v="Gabrielle Matthews"/>
    <n v="1"/>
    <n v="950.45"/>
  </r>
  <r>
    <n v="1851"/>
    <x v="108"/>
    <x v="3"/>
    <x v="1"/>
    <x v="1"/>
    <s v="Michaelview"/>
    <s v="Cody Daugherty"/>
    <n v="4"/>
    <n v="997.13"/>
  </r>
  <r>
    <n v="1852"/>
    <x v="218"/>
    <x v="0"/>
    <x v="0"/>
    <x v="1"/>
    <s v="Douglaschester"/>
    <s v="Matthew Goodman"/>
    <n v="1"/>
    <n v="917.56"/>
  </r>
  <r>
    <n v="1853"/>
    <x v="41"/>
    <x v="4"/>
    <x v="1"/>
    <x v="0"/>
    <s v="Wesleyton"/>
    <s v="Noah Herrera"/>
    <n v="4"/>
    <n v="220.2"/>
  </r>
  <r>
    <n v="1854"/>
    <x v="326"/>
    <x v="2"/>
    <x v="1"/>
    <x v="0"/>
    <s v="Mcmahonview"/>
    <s v="Pedro Rodriguez"/>
    <n v="1"/>
    <n v="837.64"/>
  </r>
  <r>
    <n v="1855"/>
    <x v="168"/>
    <x v="2"/>
    <x v="1"/>
    <x v="0"/>
    <s v="South Matthewburgh"/>
    <s v="Andrew Gross"/>
    <n v="2"/>
    <n v="648.72"/>
  </r>
  <r>
    <n v="1856"/>
    <x v="315"/>
    <x v="1"/>
    <x v="1"/>
    <x v="0"/>
    <s v="West Kimberly"/>
    <s v="Natalie Skinner"/>
    <n v="4"/>
    <n v="687.77"/>
  </r>
  <r>
    <n v="1857"/>
    <x v="61"/>
    <x v="4"/>
    <x v="1"/>
    <x v="0"/>
    <s v="Port Christopher"/>
    <s v="Miss Jamie Miller"/>
    <n v="5"/>
    <n v="278.62"/>
  </r>
  <r>
    <n v="1858"/>
    <x v="101"/>
    <x v="2"/>
    <x v="1"/>
    <x v="0"/>
    <s v="South Sonyahaven"/>
    <s v="Todd Clark"/>
    <n v="5"/>
    <n v="568.57000000000005"/>
  </r>
  <r>
    <n v="1859"/>
    <x v="281"/>
    <x v="2"/>
    <x v="0"/>
    <x v="1"/>
    <s v="Austinstad"/>
    <s v="Nancy Taylor"/>
    <n v="4"/>
    <n v="764.64"/>
  </r>
  <r>
    <n v="1860"/>
    <x v="213"/>
    <x v="4"/>
    <x v="1"/>
    <x v="1"/>
    <s v="East Davidbury"/>
    <s v="Paul Farrell"/>
    <n v="3"/>
    <n v="551.45000000000005"/>
  </r>
  <r>
    <n v="1861"/>
    <x v="158"/>
    <x v="0"/>
    <x v="0"/>
    <x v="1"/>
    <s v="Thompsonland"/>
    <s v="Bryan Reed"/>
    <n v="2"/>
    <n v="849.52"/>
  </r>
  <r>
    <n v="1862"/>
    <x v="70"/>
    <x v="3"/>
    <x v="0"/>
    <x v="0"/>
    <s v="New Chelsea"/>
    <s v="Juan Meyer"/>
    <n v="1"/>
    <n v="180.61"/>
  </r>
  <r>
    <n v="1863"/>
    <x v="327"/>
    <x v="3"/>
    <x v="0"/>
    <x v="1"/>
    <s v="East Richard"/>
    <s v="Norman Chapman"/>
    <n v="3"/>
    <n v="559.52"/>
  </r>
  <r>
    <n v="1864"/>
    <x v="174"/>
    <x v="4"/>
    <x v="0"/>
    <x v="1"/>
    <s v="South Waltershire"/>
    <s v="Laurie Miller"/>
    <n v="4"/>
    <n v="850.57"/>
  </r>
  <r>
    <n v="1865"/>
    <x v="129"/>
    <x v="4"/>
    <x v="0"/>
    <x v="1"/>
    <s v="Helenville"/>
    <s v="Kimberly Reed"/>
    <n v="3"/>
    <n v="802.75"/>
  </r>
  <r>
    <n v="1866"/>
    <x v="73"/>
    <x v="0"/>
    <x v="1"/>
    <x v="1"/>
    <s v="Port Brandyview"/>
    <s v="Zachary Chandler"/>
    <n v="3"/>
    <n v="587.63"/>
  </r>
  <r>
    <n v="1867"/>
    <x v="328"/>
    <x v="4"/>
    <x v="1"/>
    <x v="1"/>
    <s v="Jonesberg"/>
    <s v="John Reid"/>
    <n v="3"/>
    <n v="114.45"/>
  </r>
  <r>
    <n v="1868"/>
    <x v="200"/>
    <x v="1"/>
    <x v="0"/>
    <x v="1"/>
    <s v="West Dylan"/>
    <s v="Tracy Davis"/>
    <n v="4"/>
    <n v="599.79"/>
  </r>
  <r>
    <n v="1869"/>
    <x v="196"/>
    <x v="0"/>
    <x v="0"/>
    <x v="0"/>
    <s v="Carmenstad"/>
    <s v="Robert Lee"/>
    <n v="3"/>
    <n v="280.45999999999998"/>
  </r>
  <r>
    <n v="1870"/>
    <x v="113"/>
    <x v="3"/>
    <x v="1"/>
    <x v="0"/>
    <s v="North Wendyfurt"/>
    <s v="Yvonne Anderson"/>
    <n v="3"/>
    <n v="969.98"/>
  </r>
  <r>
    <n v="1871"/>
    <x v="244"/>
    <x v="0"/>
    <x v="0"/>
    <x v="0"/>
    <s v="North Jamesborough"/>
    <s v="Ronald Chang"/>
    <n v="4"/>
    <n v="643.07000000000005"/>
  </r>
  <r>
    <n v="1872"/>
    <x v="315"/>
    <x v="1"/>
    <x v="0"/>
    <x v="0"/>
    <s v="Walterborough"/>
    <s v="Andrew Griffin"/>
    <n v="4"/>
    <n v="299.55"/>
  </r>
  <r>
    <n v="1873"/>
    <x v="318"/>
    <x v="2"/>
    <x v="1"/>
    <x v="0"/>
    <s v="New Kevinfort"/>
    <s v="Jason Faulkner"/>
    <n v="3"/>
    <n v="373.67"/>
  </r>
  <r>
    <n v="1874"/>
    <x v="113"/>
    <x v="1"/>
    <x v="0"/>
    <x v="1"/>
    <s v="Wrightstad"/>
    <s v="Dustin Lewis"/>
    <n v="1"/>
    <n v="902.01"/>
  </r>
  <r>
    <n v="1875"/>
    <x v="287"/>
    <x v="4"/>
    <x v="0"/>
    <x v="0"/>
    <s v="Vasquezchester"/>
    <s v="Brianna Freeman"/>
    <n v="1"/>
    <n v="105.61"/>
  </r>
  <r>
    <n v="1876"/>
    <x v="182"/>
    <x v="1"/>
    <x v="0"/>
    <x v="1"/>
    <s v="North Rebeccamouth"/>
    <s v="Michael Romero"/>
    <n v="5"/>
    <n v="445.28"/>
  </r>
  <r>
    <n v="1877"/>
    <x v="220"/>
    <x v="2"/>
    <x v="1"/>
    <x v="1"/>
    <s v="Smithborough"/>
    <s v="Charles Parker"/>
    <n v="1"/>
    <n v="845.17"/>
  </r>
  <r>
    <n v="1878"/>
    <x v="195"/>
    <x v="2"/>
    <x v="1"/>
    <x v="1"/>
    <s v="Lake Cameronburgh"/>
    <s v="Thomas Erickson"/>
    <n v="5"/>
    <n v="932.44"/>
  </r>
  <r>
    <n v="1879"/>
    <x v="212"/>
    <x v="1"/>
    <x v="0"/>
    <x v="1"/>
    <s v="Port Emilyhaven"/>
    <s v="Kimberly Choi"/>
    <n v="2"/>
    <n v="227.51"/>
  </r>
  <r>
    <n v="1880"/>
    <x v="41"/>
    <x v="0"/>
    <x v="0"/>
    <x v="0"/>
    <s v="Smithfurt"/>
    <s v="Danielle Wells"/>
    <n v="5"/>
    <n v="785.05"/>
  </r>
  <r>
    <n v="1881"/>
    <x v="133"/>
    <x v="3"/>
    <x v="1"/>
    <x v="1"/>
    <s v="South Rebeccahaven"/>
    <s v="Julian Ward"/>
    <n v="4"/>
    <n v="584.91999999999996"/>
  </r>
  <r>
    <n v="1882"/>
    <x v="267"/>
    <x v="1"/>
    <x v="0"/>
    <x v="0"/>
    <s v="West Charles"/>
    <s v="Ronald Long"/>
    <n v="5"/>
    <n v="206.16"/>
  </r>
  <r>
    <n v="1883"/>
    <x v="65"/>
    <x v="0"/>
    <x v="0"/>
    <x v="0"/>
    <s v="Leviville"/>
    <s v="Cynthia Stone"/>
    <n v="1"/>
    <n v="483.43"/>
  </r>
  <r>
    <n v="1884"/>
    <x v="114"/>
    <x v="4"/>
    <x v="1"/>
    <x v="0"/>
    <s v="New Kimberlychester"/>
    <s v="Robin Oneill"/>
    <n v="2"/>
    <n v="889.87"/>
  </r>
  <r>
    <n v="1885"/>
    <x v="162"/>
    <x v="0"/>
    <x v="0"/>
    <x v="0"/>
    <s v="Thomasborough"/>
    <s v="Vanessa Riley"/>
    <n v="3"/>
    <n v="503.04"/>
  </r>
  <r>
    <n v="1886"/>
    <x v="288"/>
    <x v="0"/>
    <x v="1"/>
    <x v="1"/>
    <s v="West Jack"/>
    <s v="Gregory Henderson"/>
    <n v="1"/>
    <n v="349.8"/>
  </r>
  <r>
    <n v="1887"/>
    <x v="196"/>
    <x v="0"/>
    <x v="1"/>
    <x v="1"/>
    <s v="Jasminebury"/>
    <s v="Jessica Brown"/>
    <n v="4"/>
    <n v="547.76"/>
  </r>
  <r>
    <n v="1888"/>
    <x v="196"/>
    <x v="2"/>
    <x v="1"/>
    <x v="1"/>
    <s v="East Kim"/>
    <s v="Victoria Padilla"/>
    <n v="2"/>
    <n v="961.68"/>
  </r>
  <r>
    <n v="1889"/>
    <x v="137"/>
    <x v="1"/>
    <x v="0"/>
    <x v="0"/>
    <s v="New Eric"/>
    <s v="Laura Patterson"/>
    <n v="1"/>
    <n v="993.76"/>
  </r>
  <r>
    <n v="1890"/>
    <x v="35"/>
    <x v="3"/>
    <x v="0"/>
    <x v="0"/>
    <s v="Lake Randyshire"/>
    <s v="Tiffany Gutierrez"/>
    <n v="2"/>
    <n v="998.32"/>
  </r>
  <r>
    <n v="1891"/>
    <x v="216"/>
    <x v="1"/>
    <x v="1"/>
    <x v="0"/>
    <s v="Rodriguezfort"/>
    <s v="Jonathon Obrien"/>
    <n v="1"/>
    <n v="961.55"/>
  </r>
  <r>
    <n v="1892"/>
    <x v="137"/>
    <x v="2"/>
    <x v="1"/>
    <x v="0"/>
    <s v="West Leslie"/>
    <s v="Meagan Glenn"/>
    <n v="3"/>
    <n v="192.73"/>
  </r>
  <r>
    <n v="1893"/>
    <x v="286"/>
    <x v="1"/>
    <x v="0"/>
    <x v="1"/>
    <s v="East Breannaborough"/>
    <s v="Andrew Rivera"/>
    <n v="1"/>
    <n v="604.53"/>
  </r>
  <r>
    <n v="1894"/>
    <x v="311"/>
    <x v="2"/>
    <x v="1"/>
    <x v="0"/>
    <s v="Port Matthew"/>
    <s v="Annette Pace"/>
    <n v="2"/>
    <n v="144.38999999999999"/>
  </r>
  <r>
    <n v="1895"/>
    <x v="207"/>
    <x v="2"/>
    <x v="1"/>
    <x v="1"/>
    <s v="Paulmouth"/>
    <s v="Richard Lopez"/>
    <n v="5"/>
    <n v="517.91999999999996"/>
  </r>
  <r>
    <n v="1896"/>
    <x v="208"/>
    <x v="0"/>
    <x v="1"/>
    <x v="1"/>
    <s v="Basston"/>
    <s v="Terry Mcdonald"/>
    <n v="4"/>
    <n v="537.71"/>
  </r>
  <r>
    <n v="1897"/>
    <x v="25"/>
    <x v="3"/>
    <x v="1"/>
    <x v="1"/>
    <s v="Benjaminbury"/>
    <s v="Mrs. Amy Foster"/>
    <n v="2"/>
    <n v="491.71"/>
  </r>
  <r>
    <n v="1898"/>
    <x v="323"/>
    <x v="4"/>
    <x v="0"/>
    <x v="1"/>
    <s v="Kingview"/>
    <s v="Jessica Evans"/>
    <n v="3"/>
    <n v="673.38"/>
  </r>
  <r>
    <n v="1899"/>
    <x v="228"/>
    <x v="1"/>
    <x v="0"/>
    <x v="0"/>
    <s v="Port Jenniferside"/>
    <s v="Tyler Mcgee"/>
    <n v="2"/>
    <n v="724.87"/>
  </r>
  <r>
    <n v="1900"/>
    <x v="258"/>
    <x v="3"/>
    <x v="0"/>
    <x v="1"/>
    <s v="North Darryl"/>
    <s v="Joe Flores"/>
    <n v="4"/>
    <n v="140.83000000000001"/>
  </r>
  <r>
    <n v="1901"/>
    <x v="143"/>
    <x v="4"/>
    <x v="1"/>
    <x v="1"/>
    <s v="North Peterland"/>
    <s v="Paul Davis"/>
    <n v="1"/>
    <n v="113.47"/>
  </r>
  <r>
    <n v="1902"/>
    <x v="2"/>
    <x v="0"/>
    <x v="1"/>
    <x v="0"/>
    <s v="Jasonborough"/>
    <s v="Vincent Spencer"/>
    <n v="1"/>
    <n v="604.92999999999995"/>
  </r>
  <r>
    <n v="1903"/>
    <x v="81"/>
    <x v="4"/>
    <x v="1"/>
    <x v="1"/>
    <s v="Wintersmouth"/>
    <s v="Jennifer Garcia"/>
    <n v="4"/>
    <n v="699.97"/>
  </r>
  <r>
    <n v="1904"/>
    <x v="83"/>
    <x v="1"/>
    <x v="0"/>
    <x v="0"/>
    <s v="East Autumn"/>
    <s v="Donald Franklin"/>
    <n v="1"/>
    <n v="576.1"/>
  </r>
  <r>
    <n v="1905"/>
    <x v="223"/>
    <x v="1"/>
    <x v="0"/>
    <x v="1"/>
    <s v="Buchananton"/>
    <s v="Matthew Brooks"/>
    <n v="2"/>
    <n v="958.46"/>
  </r>
  <r>
    <n v="1906"/>
    <x v="211"/>
    <x v="4"/>
    <x v="1"/>
    <x v="1"/>
    <s v="Pamelaborough"/>
    <s v="Anthony Turner"/>
    <n v="5"/>
    <n v="228.41"/>
  </r>
  <r>
    <n v="1907"/>
    <x v="32"/>
    <x v="2"/>
    <x v="0"/>
    <x v="1"/>
    <s v="Wilsonborough"/>
    <s v="Dr. Michael Day"/>
    <n v="2"/>
    <n v="203.44"/>
  </r>
  <r>
    <n v="1908"/>
    <x v="319"/>
    <x v="4"/>
    <x v="1"/>
    <x v="0"/>
    <s v="Cynthiaside"/>
    <s v="Jill Martin"/>
    <n v="2"/>
    <n v="359.08"/>
  </r>
  <r>
    <n v="1909"/>
    <x v="254"/>
    <x v="2"/>
    <x v="0"/>
    <x v="1"/>
    <s v="Leestad"/>
    <s v="Stephen Neal"/>
    <n v="3"/>
    <n v="653.23"/>
  </r>
  <r>
    <n v="1910"/>
    <x v="156"/>
    <x v="0"/>
    <x v="0"/>
    <x v="1"/>
    <s v="Evansshire"/>
    <s v="Shannon Spencer"/>
    <n v="5"/>
    <n v="614.4"/>
  </r>
  <r>
    <n v="1911"/>
    <x v="329"/>
    <x v="3"/>
    <x v="1"/>
    <x v="1"/>
    <s v="Trevorchester"/>
    <s v="Mr. Paul Morales"/>
    <n v="5"/>
    <n v="333.08"/>
  </r>
  <r>
    <n v="1912"/>
    <x v="303"/>
    <x v="1"/>
    <x v="1"/>
    <x v="1"/>
    <s v="Yangland"/>
    <s v="Anthony Cannon"/>
    <n v="1"/>
    <n v="718.38"/>
  </r>
  <r>
    <n v="1913"/>
    <x v="264"/>
    <x v="4"/>
    <x v="1"/>
    <x v="0"/>
    <s v="Brianland"/>
    <s v="Nicholas Mathis"/>
    <n v="3"/>
    <n v="195.29"/>
  </r>
  <r>
    <n v="1914"/>
    <x v="173"/>
    <x v="1"/>
    <x v="1"/>
    <x v="1"/>
    <s v="Mckeemouth"/>
    <s v="Randy Perkins"/>
    <n v="2"/>
    <n v="113.43"/>
  </r>
  <r>
    <n v="1915"/>
    <x v="179"/>
    <x v="0"/>
    <x v="1"/>
    <x v="0"/>
    <s v="Wilsonbury"/>
    <s v="Robin Smith MD"/>
    <n v="4"/>
    <n v="651.23"/>
  </r>
  <r>
    <n v="1916"/>
    <x v="286"/>
    <x v="2"/>
    <x v="0"/>
    <x v="0"/>
    <s v="Allisonton"/>
    <s v="Hannah Cortez"/>
    <n v="1"/>
    <n v="331.66"/>
  </r>
  <r>
    <n v="1917"/>
    <x v="37"/>
    <x v="0"/>
    <x v="0"/>
    <x v="0"/>
    <s v="Jonesside"/>
    <s v="Spencer Ford"/>
    <n v="3"/>
    <n v="419.83"/>
  </r>
  <r>
    <n v="1918"/>
    <x v="47"/>
    <x v="3"/>
    <x v="0"/>
    <x v="0"/>
    <s v="South Thomas"/>
    <s v="Gary Rocha"/>
    <n v="2"/>
    <n v="226.7"/>
  </r>
  <r>
    <n v="1919"/>
    <x v="158"/>
    <x v="1"/>
    <x v="1"/>
    <x v="0"/>
    <s v="Wellsland"/>
    <s v="Carrie Walton"/>
    <n v="1"/>
    <n v="583.76"/>
  </r>
  <r>
    <n v="1920"/>
    <x v="283"/>
    <x v="0"/>
    <x v="0"/>
    <x v="0"/>
    <s v="West Chadview"/>
    <s v="Lindsey Johnson"/>
    <n v="3"/>
    <n v="646.65"/>
  </r>
  <r>
    <n v="1921"/>
    <x v="205"/>
    <x v="2"/>
    <x v="1"/>
    <x v="0"/>
    <s v="West Dawn"/>
    <s v="Steven Golden"/>
    <n v="2"/>
    <n v="813.17"/>
  </r>
  <r>
    <n v="1922"/>
    <x v="16"/>
    <x v="2"/>
    <x v="1"/>
    <x v="1"/>
    <s v="Maxwellfurt"/>
    <s v="Maria Le"/>
    <n v="3"/>
    <n v="636.38"/>
  </r>
  <r>
    <n v="1923"/>
    <x v="141"/>
    <x v="4"/>
    <x v="1"/>
    <x v="0"/>
    <s v="Dianeview"/>
    <s v="Lauren Dixon"/>
    <n v="3"/>
    <n v="868.74"/>
  </r>
  <r>
    <n v="1924"/>
    <x v="330"/>
    <x v="0"/>
    <x v="1"/>
    <x v="0"/>
    <s v="Port Hannahshire"/>
    <s v="Lisa Johnston"/>
    <n v="4"/>
    <n v="250.41"/>
  </r>
  <r>
    <n v="1925"/>
    <x v="4"/>
    <x v="3"/>
    <x v="0"/>
    <x v="1"/>
    <s v="Karenshire"/>
    <s v="Jennifer Roberts"/>
    <n v="3"/>
    <n v="882.06"/>
  </r>
  <r>
    <n v="1926"/>
    <x v="133"/>
    <x v="1"/>
    <x v="0"/>
    <x v="1"/>
    <s v="New David"/>
    <s v="Mr. Donald Shepard"/>
    <n v="1"/>
    <n v="350.88"/>
  </r>
  <r>
    <n v="1927"/>
    <x v="131"/>
    <x v="1"/>
    <x v="1"/>
    <x v="1"/>
    <s v="Michaelmouth"/>
    <s v="Christopher Avila"/>
    <n v="5"/>
    <n v="571.80999999999995"/>
  </r>
  <r>
    <n v="1928"/>
    <x v="131"/>
    <x v="3"/>
    <x v="0"/>
    <x v="0"/>
    <s v="Toddbury"/>
    <s v="Jessica Jones"/>
    <n v="3"/>
    <n v="900.89"/>
  </r>
  <r>
    <n v="1929"/>
    <x v="134"/>
    <x v="0"/>
    <x v="0"/>
    <x v="0"/>
    <s v="Burchfurt"/>
    <s v="Hannah Mays"/>
    <n v="3"/>
    <n v="312.56"/>
  </r>
  <r>
    <n v="1930"/>
    <x v="133"/>
    <x v="4"/>
    <x v="1"/>
    <x v="0"/>
    <s v="Ashleyfurt"/>
    <s v="Stephen Graham"/>
    <n v="5"/>
    <n v="533.55999999999995"/>
  </r>
  <r>
    <n v="1931"/>
    <x v="6"/>
    <x v="1"/>
    <x v="0"/>
    <x v="0"/>
    <s v="Wolfeton"/>
    <s v="Jonathan Hunt"/>
    <n v="5"/>
    <n v="381.36"/>
  </r>
  <r>
    <n v="1932"/>
    <x v="287"/>
    <x v="0"/>
    <x v="0"/>
    <x v="0"/>
    <s v="Georgemouth"/>
    <s v="Brian Terry"/>
    <n v="2"/>
    <n v="754.08"/>
  </r>
  <r>
    <n v="1933"/>
    <x v="219"/>
    <x v="0"/>
    <x v="0"/>
    <x v="0"/>
    <s v="Walkershire"/>
    <s v="Kim Lee"/>
    <n v="5"/>
    <n v="837.19"/>
  </r>
  <r>
    <n v="1934"/>
    <x v="5"/>
    <x v="1"/>
    <x v="1"/>
    <x v="0"/>
    <s v="Suzannemouth"/>
    <s v="Elizabeth Sanchez"/>
    <n v="2"/>
    <n v="993.7"/>
  </r>
  <r>
    <n v="1935"/>
    <x v="55"/>
    <x v="0"/>
    <x v="0"/>
    <x v="1"/>
    <s v="Rodriguezfurt"/>
    <s v="Anna Stafford"/>
    <n v="2"/>
    <n v="505.4"/>
  </r>
  <r>
    <n v="1936"/>
    <x v="8"/>
    <x v="1"/>
    <x v="1"/>
    <x v="0"/>
    <s v="Hooverberg"/>
    <s v="Amanda Randolph"/>
    <n v="5"/>
    <n v="567.54999999999995"/>
  </r>
  <r>
    <n v="1937"/>
    <x v="5"/>
    <x v="1"/>
    <x v="1"/>
    <x v="1"/>
    <s v="Chapmanstad"/>
    <s v="Sarah Boone"/>
    <n v="4"/>
    <n v="774.74"/>
  </r>
  <r>
    <n v="1938"/>
    <x v="185"/>
    <x v="3"/>
    <x v="1"/>
    <x v="1"/>
    <s v="Annaton"/>
    <s v="Jordan Stanley"/>
    <n v="5"/>
    <n v="316.61"/>
  </r>
  <r>
    <n v="1939"/>
    <x v="251"/>
    <x v="3"/>
    <x v="1"/>
    <x v="1"/>
    <s v="East Joseph"/>
    <s v="Kristi Lee"/>
    <n v="3"/>
    <n v="531.73"/>
  </r>
  <r>
    <n v="1940"/>
    <x v="215"/>
    <x v="3"/>
    <x v="1"/>
    <x v="0"/>
    <s v="Denisehaven"/>
    <s v="Alyssa White"/>
    <n v="2"/>
    <n v="342.26"/>
  </r>
  <r>
    <n v="1941"/>
    <x v="187"/>
    <x v="1"/>
    <x v="1"/>
    <x v="0"/>
    <s v="Perryborough"/>
    <s v="Frank Rhodes"/>
    <n v="3"/>
    <n v="158.79"/>
  </r>
  <r>
    <n v="1942"/>
    <x v="72"/>
    <x v="0"/>
    <x v="0"/>
    <x v="1"/>
    <s v="West Stephanieton"/>
    <s v="Miranda Wilson"/>
    <n v="3"/>
    <n v="250.51"/>
  </r>
  <r>
    <n v="1943"/>
    <x v="14"/>
    <x v="2"/>
    <x v="0"/>
    <x v="1"/>
    <s v="Bassborough"/>
    <s v="Eddie Foster"/>
    <n v="3"/>
    <n v="453.4"/>
  </r>
  <r>
    <n v="1944"/>
    <x v="18"/>
    <x v="2"/>
    <x v="1"/>
    <x v="1"/>
    <s v="New Maryfort"/>
    <s v="Michelle Rosales"/>
    <n v="5"/>
    <n v="742.31"/>
  </r>
  <r>
    <n v="1945"/>
    <x v="3"/>
    <x v="0"/>
    <x v="1"/>
    <x v="1"/>
    <s v="Rachelbury"/>
    <s v="Rachel Juarez"/>
    <n v="5"/>
    <n v="341.94"/>
  </r>
  <r>
    <n v="1946"/>
    <x v="168"/>
    <x v="0"/>
    <x v="0"/>
    <x v="1"/>
    <s v="Delgadomouth"/>
    <s v="Benjamin Mcdonald"/>
    <n v="1"/>
    <n v="967.18"/>
  </r>
  <r>
    <n v="1947"/>
    <x v="16"/>
    <x v="3"/>
    <x v="1"/>
    <x v="0"/>
    <s v="Brewerchester"/>
    <s v="Derek Smith"/>
    <n v="3"/>
    <n v="147.4"/>
  </r>
  <r>
    <n v="1948"/>
    <x v="96"/>
    <x v="4"/>
    <x v="1"/>
    <x v="0"/>
    <s v="Port Patrickport"/>
    <s v="Randy Howell"/>
    <n v="4"/>
    <n v="884.26"/>
  </r>
  <r>
    <n v="1949"/>
    <x v="180"/>
    <x v="0"/>
    <x v="0"/>
    <x v="0"/>
    <s v="Jodyville"/>
    <s v="Samantha Thompson"/>
    <n v="5"/>
    <n v="592.96"/>
  </r>
  <r>
    <n v="1950"/>
    <x v="13"/>
    <x v="4"/>
    <x v="1"/>
    <x v="1"/>
    <s v="Michaelchester"/>
    <s v="Nicholas Daugherty"/>
    <n v="2"/>
    <n v="801.28"/>
  </r>
  <r>
    <n v="1951"/>
    <x v="212"/>
    <x v="1"/>
    <x v="0"/>
    <x v="0"/>
    <s v="Veronicatown"/>
    <s v="Tracy Melton"/>
    <n v="2"/>
    <n v="717.95"/>
  </r>
  <r>
    <n v="1952"/>
    <x v="211"/>
    <x v="1"/>
    <x v="0"/>
    <x v="1"/>
    <s v="East Jeff"/>
    <s v="Sydney Bryant"/>
    <n v="1"/>
    <n v="846.22"/>
  </r>
  <r>
    <n v="1953"/>
    <x v="222"/>
    <x v="1"/>
    <x v="1"/>
    <x v="1"/>
    <s v="West Kelli"/>
    <s v="Laura Smith"/>
    <n v="4"/>
    <n v="275.62"/>
  </r>
  <r>
    <n v="1954"/>
    <x v="170"/>
    <x v="0"/>
    <x v="1"/>
    <x v="1"/>
    <s v="Lake Cindy"/>
    <s v="Ronald Marsh"/>
    <n v="5"/>
    <n v="837.05"/>
  </r>
  <r>
    <n v="1955"/>
    <x v="299"/>
    <x v="1"/>
    <x v="0"/>
    <x v="0"/>
    <s v="Port Catherineside"/>
    <s v="Stephen Henry"/>
    <n v="3"/>
    <n v="202.35"/>
  </r>
  <r>
    <n v="1956"/>
    <x v="74"/>
    <x v="3"/>
    <x v="1"/>
    <x v="1"/>
    <s v="Lake Justin"/>
    <s v="Phillip Yates"/>
    <n v="4"/>
    <n v="590.97"/>
  </r>
  <r>
    <n v="1957"/>
    <x v="265"/>
    <x v="0"/>
    <x v="1"/>
    <x v="0"/>
    <s v="North Meganstad"/>
    <s v="Bruce Ramirez"/>
    <n v="5"/>
    <n v="744.55"/>
  </r>
  <r>
    <n v="1958"/>
    <x v="96"/>
    <x v="3"/>
    <x v="0"/>
    <x v="0"/>
    <s v="North Carolynside"/>
    <s v="Ethan Williams"/>
    <n v="2"/>
    <n v="141.91"/>
  </r>
  <r>
    <n v="1959"/>
    <x v="42"/>
    <x v="4"/>
    <x v="1"/>
    <x v="1"/>
    <s v="Lake Travisfort"/>
    <s v="Jessica Johnston"/>
    <n v="2"/>
    <n v="883.34"/>
  </r>
  <r>
    <n v="1960"/>
    <x v="180"/>
    <x v="1"/>
    <x v="0"/>
    <x v="1"/>
    <s v="Port Jamiemouth"/>
    <s v="Victoria Richardson"/>
    <n v="4"/>
    <n v="176.82"/>
  </r>
  <r>
    <n v="1961"/>
    <x v="255"/>
    <x v="0"/>
    <x v="1"/>
    <x v="0"/>
    <s v="Juliehaven"/>
    <s v="Ashley Meyer"/>
    <n v="1"/>
    <n v="767.22"/>
  </r>
  <r>
    <n v="1962"/>
    <x v="246"/>
    <x v="1"/>
    <x v="1"/>
    <x v="1"/>
    <s v="Stephanietown"/>
    <s v="Jeremy Little"/>
    <n v="5"/>
    <n v="555.6"/>
  </r>
  <r>
    <n v="1963"/>
    <x v="199"/>
    <x v="2"/>
    <x v="0"/>
    <x v="0"/>
    <s v="Danielhaven"/>
    <s v="Sarah Stone"/>
    <n v="2"/>
    <n v="316.02999999999997"/>
  </r>
  <r>
    <n v="1964"/>
    <x v="198"/>
    <x v="0"/>
    <x v="0"/>
    <x v="0"/>
    <s v="East Tina"/>
    <s v="David Hart"/>
    <n v="1"/>
    <n v="540.96"/>
  </r>
  <r>
    <n v="1965"/>
    <x v="218"/>
    <x v="1"/>
    <x v="1"/>
    <x v="0"/>
    <s v="Sandramouth"/>
    <s v="Julie Kennedy"/>
    <n v="3"/>
    <n v="444.23"/>
  </r>
  <r>
    <n v="1966"/>
    <x v="65"/>
    <x v="3"/>
    <x v="0"/>
    <x v="0"/>
    <s v="Dennisberg"/>
    <s v="Mark Baker"/>
    <n v="5"/>
    <n v="497.54"/>
  </r>
  <r>
    <n v="1967"/>
    <x v="272"/>
    <x v="0"/>
    <x v="0"/>
    <x v="0"/>
    <s v="West Austin"/>
    <s v="Alexander Myers"/>
    <n v="4"/>
    <n v="300.95"/>
  </r>
  <r>
    <n v="1968"/>
    <x v="249"/>
    <x v="0"/>
    <x v="0"/>
    <x v="0"/>
    <s v="East Charleneview"/>
    <s v="Kimberly Becker"/>
    <n v="2"/>
    <n v="283.06"/>
  </r>
  <r>
    <n v="1969"/>
    <x v="232"/>
    <x v="3"/>
    <x v="0"/>
    <x v="0"/>
    <s v="North Ericside"/>
    <s v="Eric Allen"/>
    <n v="4"/>
    <n v="967.94"/>
  </r>
  <r>
    <n v="1970"/>
    <x v="200"/>
    <x v="1"/>
    <x v="1"/>
    <x v="0"/>
    <s v="Douglasland"/>
    <s v="Richard Thomas"/>
    <n v="1"/>
    <n v="398.23"/>
  </r>
  <r>
    <n v="1971"/>
    <x v="118"/>
    <x v="1"/>
    <x v="1"/>
    <x v="0"/>
    <s v="West Sandratown"/>
    <s v="Nathaniel Rasmussen"/>
    <n v="1"/>
    <n v="331.8"/>
  </r>
  <r>
    <n v="1972"/>
    <x v="331"/>
    <x v="1"/>
    <x v="1"/>
    <x v="0"/>
    <s v="Powellside"/>
    <s v="Matthew Watson"/>
    <n v="4"/>
    <n v="349.48"/>
  </r>
  <r>
    <n v="1973"/>
    <x v="54"/>
    <x v="3"/>
    <x v="1"/>
    <x v="0"/>
    <s v="Geraldchester"/>
    <s v="Roy Juarez"/>
    <n v="1"/>
    <n v="596.48"/>
  </r>
  <r>
    <n v="1974"/>
    <x v="206"/>
    <x v="4"/>
    <x v="0"/>
    <x v="0"/>
    <s v="Port Billy"/>
    <s v="Jean Lee"/>
    <n v="2"/>
    <n v="677.45"/>
  </r>
  <r>
    <n v="1975"/>
    <x v="209"/>
    <x v="0"/>
    <x v="0"/>
    <x v="0"/>
    <s v="Granttown"/>
    <s v="Mark Lam"/>
    <n v="5"/>
    <n v="664.61"/>
  </r>
  <r>
    <n v="1976"/>
    <x v="217"/>
    <x v="3"/>
    <x v="1"/>
    <x v="1"/>
    <s v="West Paul"/>
    <s v="Pamela Sanchez"/>
    <n v="5"/>
    <n v="405.13"/>
  </r>
  <r>
    <n v="1977"/>
    <x v="189"/>
    <x v="1"/>
    <x v="0"/>
    <x v="0"/>
    <s v="Port Austin"/>
    <s v="Heather Tucker"/>
    <n v="5"/>
    <n v="781.27"/>
  </r>
  <r>
    <n v="1978"/>
    <x v="274"/>
    <x v="1"/>
    <x v="0"/>
    <x v="0"/>
    <s v="Jerryborough"/>
    <s v="Monica Shaw"/>
    <n v="5"/>
    <n v="983.61"/>
  </r>
  <r>
    <n v="1979"/>
    <x v="65"/>
    <x v="3"/>
    <x v="0"/>
    <x v="0"/>
    <s v="Torresmouth"/>
    <s v="Matthew Carter"/>
    <n v="1"/>
    <n v="656.46"/>
  </r>
  <r>
    <n v="1980"/>
    <x v="17"/>
    <x v="4"/>
    <x v="1"/>
    <x v="0"/>
    <s v="Port Mariah"/>
    <s v="Terry Russell"/>
    <n v="1"/>
    <n v="446.07"/>
  </r>
  <r>
    <n v="1981"/>
    <x v="41"/>
    <x v="1"/>
    <x v="0"/>
    <x v="1"/>
    <s v="Harmonmouth"/>
    <s v="James Gross"/>
    <n v="1"/>
    <n v="676.42"/>
  </r>
  <r>
    <n v="1982"/>
    <x v="228"/>
    <x v="1"/>
    <x v="0"/>
    <x v="1"/>
    <s v="West Aaron"/>
    <s v="Tammy Jarvis"/>
    <n v="5"/>
    <n v="861.83"/>
  </r>
  <r>
    <n v="1983"/>
    <x v="234"/>
    <x v="0"/>
    <x v="0"/>
    <x v="0"/>
    <s v="East William"/>
    <s v="Shelly Baker"/>
    <n v="5"/>
    <n v="769.23"/>
  </r>
  <r>
    <n v="1984"/>
    <x v="85"/>
    <x v="1"/>
    <x v="0"/>
    <x v="0"/>
    <s v="Devinfurt"/>
    <s v="Brenda Rice"/>
    <n v="4"/>
    <n v="983.02"/>
  </r>
  <r>
    <n v="1985"/>
    <x v="286"/>
    <x v="3"/>
    <x v="0"/>
    <x v="0"/>
    <s v="Sheltonborough"/>
    <s v="Benjamin Arnold"/>
    <n v="3"/>
    <n v="474.95"/>
  </r>
  <r>
    <n v="1986"/>
    <x v="13"/>
    <x v="3"/>
    <x v="0"/>
    <x v="0"/>
    <s v="Laurenton"/>
    <s v="Jon Roberts"/>
    <n v="3"/>
    <n v="800.81"/>
  </r>
  <r>
    <n v="1987"/>
    <x v="240"/>
    <x v="3"/>
    <x v="0"/>
    <x v="0"/>
    <s v="West Taratown"/>
    <s v="Jamie Mays"/>
    <n v="2"/>
    <n v="844.93"/>
  </r>
  <r>
    <n v="1988"/>
    <x v="326"/>
    <x v="4"/>
    <x v="1"/>
    <x v="1"/>
    <s v="Andersonchester"/>
    <s v="Eric Gallegos"/>
    <n v="4"/>
    <n v="903.8"/>
  </r>
  <r>
    <n v="1989"/>
    <x v="332"/>
    <x v="1"/>
    <x v="1"/>
    <x v="0"/>
    <s v="Cookview"/>
    <s v="Karen Fox"/>
    <n v="4"/>
    <n v="329.3"/>
  </r>
  <r>
    <n v="1990"/>
    <x v="257"/>
    <x v="1"/>
    <x v="0"/>
    <x v="0"/>
    <s v="Mccarthyhaven"/>
    <s v="Anthony Silva"/>
    <n v="1"/>
    <n v="332.51"/>
  </r>
  <r>
    <n v="1991"/>
    <x v="37"/>
    <x v="2"/>
    <x v="1"/>
    <x v="0"/>
    <s v="Allenhaven"/>
    <s v="Misty Trevino"/>
    <n v="2"/>
    <n v="643.63"/>
  </r>
  <r>
    <n v="1992"/>
    <x v="109"/>
    <x v="3"/>
    <x v="0"/>
    <x v="0"/>
    <s v="North Samuelview"/>
    <s v="Christopher Bailey"/>
    <n v="2"/>
    <n v="827.05"/>
  </r>
  <r>
    <n v="1993"/>
    <x v="243"/>
    <x v="0"/>
    <x v="1"/>
    <x v="0"/>
    <s v="North Andrew"/>
    <s v="Vincent Wang"/>
    <n v="3"/>
    <n v="995.42"/>
  </r>
  <r>
    <n v="1994"/>
    <x v="188"/>
    <x v="2"/>
    <x v="1"/>
    <x v="1"/>
    <s v="Martinchester"/>
    <s v="Laurie Bird"/>
    <n v="4"/>
    <n v="360.61"/>
  </r>
  <r>
    <n v="1995"/>
    <x v="248"/>
    <x v="3"/>
    <x v="1"/>
    <x v="1"/>
    <s v="East Jamie"/>
    <s v="Kathryn Higgins"/>
    <n v="3"/>
    <n v="658.54"/>
  </r>
  <r>
    <n v="1996"/>
    <x v="101"/>
    <x v="3"/>
    <x v="0"/>
    <x v="0"/>
    <s v="Coxshire"/>
    <s v="Christopher Porter MD"/>
    <n v="5"/>
    <n v="250.11"/>
  </r>
  <r>
    <n v="1997"/>
    <x v="212"/>
    <x v="4"/>
    <x v="0"/>
    <x v="0"/>
    <s v="East Karenberg"/>
    <s v="Andrew Jones"/>
    <n v="4"/>
    <n v="819.65"/>
  </r>
  <r>
    <n v="1998"/>
    <x v="38"/>
    <x v="2"/>
    <x v="0"/>
    <x v="1"/>
    <s v="East Michael"/>
    <s v="Eddie King"/>
    <n v="2"/>
    <n v="186.77"/>
  </r>
  <r>
    <n v="1999"/>
    <x v="5"/>
    <x v="2"/>
    <x v="1"/>
    <x v="1"/>
    <s v="Lewisland"/>
    <s v="Erica Wilson"/>
    <n v="4"/>
    <n v="633.66999999999996"/>
  </r>
  <r>
    <n v="2000"/>
    <x v="291"/>
    <x v="2"/>
    <x v="0"/>
    <x v="0"/>
    <s v="East Erin"/>
    <s v="Jacqueline Maxwell"/>
    <n v="3"/>
    <n v="236.34"/>
  </r>
  <r>
    <n v="2001"/>
    <x v="328"/>
    <x v="1"/>
    <x v="0"/>
    <x v="0"/>
    <s v="Port Valerie"/>
    <s v="Robert Ramirez"/>
    <n v="4"/>
    <n v="504.62"/>
  </r>
  <r>
    <n v="2002"/>
    <x v="18"/>
    <x v="4"/>
    <x v="1"/>
    <x v="0"/>
    <s v="Whitebury"/>
    <s v="Michael Wright"/>
    <n v="1"/>
    <n v="217.86"/>
  </r>
  <r>
    <n v="2003"/>
    <x v="333"/>
    <x v="2"/>
    <x v="1"/>
    <x v="1"/>
    <s v="Perezview"/>
    <s v="Jose King"/>
    <n v="4"/>
    <n v="148.97"/>
  </r>
  <r>
    <n v="2004"/>
    <x v="194"/>
    <x v="1"/>
    <x v="0"/>
    <x v="1"/>
    <s v="Taylorchester"/>
    <s v="Kathy Norris"/>
    <n v="1"/>
    <n v="628.83000000000004"/>
  </r>
  <r>
    <n v="2005"/>
    <x v="73"/>
    <x v="1"/>
    <x v="0"/>
    <x v="1"/>
    <s v="West Danielton"/>
    <s v="Elijah Henson"/>
    <n v="2"/>
    <n v="458.78"/>
  </r>
  <r>
    <n v="2006"/>
    <x v="304"/>
    <x v="3"/>
    <x v="1"/>
    <x v="1"/>
    <s v="Houstontown"/>
    <s v="Ashley Edwards"/>
    <n v="2"/>
    <n v="892.65"/>
  </r>
  <r>
    <n v="2007"/>
    <x v="151"/>
    <x v="3"/>
    <x v="1"/>
    <x v="1"/>
    <s v="East Judyborough"/>
    <s v="Shane Quinn"/>
    <n v="1"/>
    <n v="211.17"/>
  </r>
  <r>
    <n v="2008"/>
    <x v="334"/>
    <x v="4"/>
    <x v="1"/>
    <x v="1"/>
    <s v="Thomasland"/>
    <s v="Timothy Lewis"/>
    <n v="2"/>
    <n v="478.95"/>
  </r>
  <r>
    <n v="2009"/>
    <x v="100"/>
    <x v="0"/>
    <x v="0"/>
    <x v="0"/>
    <s v="Nicoleside"/>
    <s v="Gary Johnson"/>
    <n v="1"/>
    <n v="319.94"/>
  </r>
  <r>
    <n v="2010"/>
    <x v="63"/>
    <x v="3"/>
    <x v="0"/>
    <x v="1"/>
    <s v="Andrewview"/>
    <s v="Kristen Rogers"/>
    <n v="2"/>
    <n v="601.66"/>
  </r>
  <r>
    <n v="2011"/>
    <x v="15"/>
    <x v="1"/>
    <x v="0"/>
    <x v="1"/>
    <s v="Lake Jeffreyberg"/>
    <s v="Nichole Crawford"/>
    <n v="1"/>
    <n v="999.96"/>
  </r>
  <r>
    <n v="2012"/>
    <x v="257"/>
    <x v="3"/>
    <x v="1"/>
    <x v="0"/>
    <s v="New Karenberg"/>
    <s v="Lindsay Reid"/>
    <n v="2"/>
    <n v="138.66999999999999"/>
  </r>
  <r>
    <n v="2013"/>
    <x v="13"/>
    <x v="1"/>
    <x v="1"/>
    <x v="0"/>
    <s v="East Sabrinachester"/>
    <s v="Dr. Steven Walker"/>
    <n v="2"/>
    <n v="962.76"/>
  </r>
  <r>
    <n v="2014"/>
    <x v="318"/>
    <x v="2"/>
    <x v="1"/>
    <x v="0"/>
    <s v="Bauerland"/>
    <s v="Thomas Martinez"/>
    <n v="4"/>
    <n v="106.88"/>
  </r>
  <r>
    <n v="2015"/>
    <x v="99"/>
    <x v="1"/>
    <x v="0"/>
    <x v="1"/>
    <s v="South David"/>
    <s v="John Hobbs"/>
    <n v="1"/>
    <n v="561.89"/>
  </r>
  <r>
    <n v="2016"/>
    <x v="42"/>
    <x v="2"/>
    <x v="0"/>
    <x v="0"/>
    <s v="New Stephanie"/>
    <s v="Robert Nelson"/>
    <n v="5"/>
    <n v="775.52"/>
  </r>
  <r>
    <n v="2017"/>
    <x v="289"/>
    <x v="3"/>
    <x v="1"/>
    <x v="0"/>
    <s v="Michaelhaven"/>
    <s v="Heidi Chavez"/>
    <n v="4"/>
    <n v="397.01"/>
  </r>
  <r>
    <n v="2018"/>
    <x v="8"/>
    <x v="0"/>
    <x v="1"/>
    <x v="0"/>
    <s v="Lake Robertfort"/>
    <s v="Chris Walker"/>
    <n v="5"/>
    <n v="739.74"/>
  </r>
  <r>
    <n v="2019"/>
    <x v="59"/>
    <x v="2"/>
    <x v="1"/>
    <x v="1"/>
    <s v="Andreaberg"/>
    <s v="Jason Morris"/>
    <n v="2"/>
    <n v="789.2"/>
  </r>
  <r>
    <n v="2020"/>
    <x v="85"/>
    <x v="1"/>
    <x v="0"/>
    <x v="0"/>
    <s v="West Kayla"/>
    <s v="Kevin Miller"/>
    <n v="3"/>
    <n v="428.51"/>
  </r>
  <r>
    <n v="2021"/>
    <x v="212"/>
    <x v="4"/>
    <x v="1"/>
    <x v="0"/>
    <s v="New Heidi"/>
    <s v="Dominic Spencer"/>
    <n v="4"/>
    <n v="646.72"/>
  </r>
  <r>
    <n v="2022"/>
    <x v="231"/>
    <x v="1"/>
    <x v="1"/>
    <x v="0"/>
    <s v="North Katherineton"/>
    <s v="Diane Carlson"/>
    <n v="3"/>
    <n v="742.84"/>
  </r>
  <r>
    <n v="2023"/>
    <x v="249"/>
    <x v="3"/>
    <x v="1"/>
    <x v="0"/>
    <s v="Rosefort"/>
    <s v="Brooke Murray"/>
    <n v="2"/>
    <n v="894.92"/>
  </r>
  <r>
    <n v="2024"/>
    <x v="43"/>
    <x v="3"/>
    <x v="1"/>
    <x v="0"/>
    <s v="North Danielview"/>
    <s v="Deborah Oliver"/>
    <n v="1"/>
    <n v="222.56"/>
  </r>
  <r>
    <n v="2025"/>
    <x v="93"/>
    <x v="2"/>
    <x v="0"/>
    <x v="1"/>
    <s v="West Cherylview"/>
    <s v="John Branch"/>
    <n v="2"/>
    <n v="699.76"/>
  </r>
  <r>
    <n v="2026"/>
    <x v="271"/>
    <x v="4"/>
    <x v="1"/>
    <x v="0"/>
    <s v="East Cole"/>
    <s v="Dorothy Gould"/>
    <n v="3"/>
    <n v="124.93"/>
  </r>
  <r>
    <n v="2027"/>
    <x v="271"/>
    <x v="2"/>
    <x v="1"/>
    <x v="0"/>
    <s v="New Audrey"/>
    <s v="Mariah Jones"/>
    <n v="5"/>
    <n v="664.12"/>
  </r>
  <r>
    <n v="2028"/>
    <x v="184"/>
    <x v="4"/>
    <x v="1"/>
    <x v="1"/>
    <s v="North Barbaraberg"/>
    <s v="Kathleen Fletcher"/>
    <n v="2"/>
    <n v="862.82"/>
  </r>
  <r>
    <n v="2029"/>
    <x v="16"/>
    <x v="4"/>
    <x v="1"/>
    <x v="1"/>
    <s v="New Michael"/>
    <s v="Nicholas Briggs"/>
    <n v="1"/>
    <n v="813.01"/>
  </r>
  <r>
    <n v="2030"/>
    <x v="36"/>
    <x v="3"/>
    <x v="1"/>
    <x v="0"/>
    <s v="West Vincent"/>
    <s v="Andrew Burton"/>
    <n v="4"/>
    <n v="349.75"/>
  </r>
  <r>
    <n v="2031"/>
    <x v="308"/>
    <x v="2"/>
    <x v="1"/>
    <x v="0"/>
    <s v="Campbellhaven"/>
    <s v="Yolanda Wilson"/>
    <n v="1"/>
    <n v="244.5"/>
  </r>
  <r>
    <n v="2032"/>
    <x v="190"/>
    <x v="0"/>
    <x v="0"/>
    <x v="1"/>
    <s v="Erikmouth"/>
    <s v="Adrian Clark"/>
    <n v="3"/>
    <n v="873.52"/>
  </r>
  <r>
    <n v="2033"/>
    <x v="33"/>
    <x v="1"/>
    <x v="1"/>
    <x v="1"/>
    <s v="Port Laurie"/>
    <s v="Joseph Carlson"/>
    <n v="1"/>
    <n v="358.65"/>
  </r>
  <r>
    <n v="2034"/>
    <x v="100"/>
    <x v="2"/>
    <x v="0"/>
    <x v="1"/>
    <s v="Crystalchester"/>
    <s v="Arthur Soto"/>
    <n v="1"/>
    <n v="632.33000000000004"/>
  </r>
  <r>
    <n v="2035"/>
    <x v="250"/>
    <x v="0"/>
    <x v="1"/>
    <x v="0"/>
    <s v="Kristenland"/>
    <s v="Mrs. Stephanie Silva"/>
    <n v="2"/>
    <n v="565.80999999999995"/>
  </r>
  <r>
    <n v="2036"/>
    <x v="335"/>
    <x v="3"/>
    <x v="0"/>
    <x v="1"/>
    <s v="New Erinport"/>
    <s v="Ronald Hughes"/>
    <n v="3"/>
    <n v="849.04"/>
  </r>
  <r>
    <n v="2037"/>
    <x v="142"/>
    <x v="1"/>
    <x v="0"/>
    <x v="0"/>
    <s v="Rachelfort"/>
    <s v="Nicholas Carter"/>
    <n v="1"/>
    <n v="519.42999999999995"/>
  </r>
  <r>
    <n v="2038"/>
    <x v="222"/>
    <x v="2"/>
    <x v="0"/>
    <x v="1"/>
    <s v="Rebeccamouth"/>
    <s v="Paula Roth"/>
    <n v="2"/>
    <n v="694.03"/>
  </r>
  <r>
    <n v="2039"/>
    <x v="197"/>
    <x v="0"/>
    <x v="1"/>
    <x v="0"/>
    <s v="Zacharyside"/>
    <s v="Laura Meadows"/>
    <n v="1"/>
    <n v="738.69"/>
  </r>
  <r>
    <n v="2040"/>
    <x v="73"/>
    <x v="3"/>
    <x v="0"/>
    <x v="1"/>
    <s v="Port Glenn"/>
    <s v="Aaron Bowen"/>
    <n v="5"/>
    <n v="753.51"/>
  </r>
  <r>
    <n v="2041"/>
    <x v="87"/>
    <x v="2"/>
    <x v="1"/>
    <x v="1"/>
    <s v="West Brian"/>
    <s v="Kenneth Thompson"/>
    <n v="5"/>
    <n v="970.6"/>
  </r>
  <r>
    <n v="2042"/>
    <x v="138"/>
    <x v="0"/>
    <x v="1"/>
    <x v="1"/>
    <s v="Johnsonhaven"/>
    <s v="Elizabeth Elliott"/>
    <n v="1"/>
    <n v="651.4"/>
  </r>
  <r>
    <n v="2043"/>
    <x v="206"/>
    <x v="4"/>
    <x v="0"/>
    <x v="1"/>
    <s v="Brendaville"/>
    <s v="Cody Dickson"/>
    <n v="5"/>
    <n v="809.68"/>
  </r>
  <r>
    <n v="2044"/>
    <x v="273"/>
    <x v="0"/>
    <x v="1"/>
    <x v="1"/>
    <s v="Joshuaville"/>
    <s v="Andrew Lee"/>
    <n v="5"/>
    <n v="570.91"/>
  </r>
  <r>
    <n v="2045"/>
    <x v="328"/>
    <x v="0"/>
    <x v="0"/>
    <x v="0"/>
    <s v="Garyview"/>
    <s v="Zachary Cole"/>
    <n v="1"/>
    <n v="852.72"/>
  </r>
  <r>
    <n v="2046"/>
    <x v="113"/>
    <x v="2"/>
    <x v="0"/>
    <x v="0"/>
    <s v="North Carriefurt"/>
    <s v="Mr. Philip Sullivan"/>
    <n v="1"/>
    <n v="787.98"/>
  </r>
  <r>
    <n v="2047"/>
    <x v="186"/>
    <x v="2"/>
    <x v="0"/>
    <x v="0"/>
    <s v="New Amy"/>
    <s v="Margaret Padilla"/>
    <n v="1"/>
    <n v="942.72"/>
  </r>
  <r>
    <n v="2048"/>
    <x v="336"/>
    <x v="0"/>
    <x v="1"/>
    <x v="0"/>
    <s v="Watsonview"/>
    <s v="Rodney Deleon"/>
    <n v="2"/>
    <n v="626.4"/>
  </r>
  <r>
    <n v="2049"/>
    <x v="11"/>
    <x v="4"/>
    <x v="0"/>
    <x v="0"/>
    <s v="South Wayneburgh"/>
    <s v="Cheryl Middleton"/>
    <n v="4"/>
    <n v="765.68"/>
  </r>
  <r>
    <n v="2050"/>
    <x v="305"/>
    <x v="3"/>
    <x v="0"/>
    <x v="1"/>
    <s v="Jasonbury"/>
    <s v="Heather Nunez"/>
    <n v="3"/>
    <n v="904.54"/>
  </r>
  <r>
    <n v="2051"/>
    <x v="337"/>
    <x v="4"/>
    <x v="0"/>
    <x v="0"/>
    <s v="South Cynthiafurt"/>
    <s v="Charles Robles"/>
    <n v="2"/>
    <n v="761.28"/>
  </r>
  <r>
    <n v="2052"/>
    <x v="10"/>
    <x v="4"/>
    <x v="0"/>
    <x v="1"/>
    <s v="South William"/>
    <s v="Charles Spencer"/>
    <n v="4"/>
    <n v="507.49"/>
  </r>
  <r>
    <n v="2053"/>
    <x v="14"/>
    <x v="1"/>
    <x v="0"/>
    <x v="0"/>
    <s v="Dukeborough"/>
    <s v="Kevin Carter"/>
    <n v="5"/>
    <n v="862.9"/>
  </r>
  <r>
    <n v="2054"/>
    <x v="277"/>
    <x v="1"/>
    <x v="0"/>
    <x v="0"/>
    <s v="Lake Carolinemouth"/>
    <s v="Tyler Cordova"/>
    <n v="4"/>
    <n v="528.17999999999995"/>
  </r>
  <r>
    <n v="2055"/>
    <x v="204"/>
    <x v="2"/>
    <x v="1"/>
    <x v="1"/>
    <s v="South Jasonchester"/>
    <s v="Austin Carlson"/>
    <n v="2"/>
    <n v="805.7"/>
  </r>
  <r>
    <n v="2056"/>
    <x v="264"/>
    <x v="2"/>
    <x v="1"/>
    <x v="0"/>
    <s v="North Fernando"/>
    <s v="Gregory Garcia"/>
    <n v="1"/>
    <n v="190.55"/>
  </r>
  <r>
    <n v="2057"/>
    <x v="310"/>
    <x v="0"/>
    <x v="0"/>
    <x v="0"/>
    <s v="Lake Tony"/>
    <s v="Omar Shepherd MD"/>
    <n v="3"/>
    <n v="605.36"/>
  </r>
  <r>
    <n v="2058"/>
    <x v="91"/>
    <x v="0"/>
    <x v="0"/>
    <x v="1"/>
    <s v="Parkertown"/>
    <s v="Mark Bowen"/>
    <n v="1"/>
    <n v="338.16"/>
  </r>
  <r>
    <n v="2059"/>
    <x v="338"/>
    <x v="0"/>
    <x v="1"/>
    <x v="1"/>
    <s v="West Danielmouth"/>
    <s v="Melissa Marshall"/>
    <n v="3"/>
    <n v="969.03"/>
  </r>
  <r>
    <n v="2060"/>
    <x v="272"/>
    <x v="4"/>
    <x v="1"/>
    <x v="0"/>
    <s v="Port Lisaburgh"/>
    <s v="Lori Mckee"/>
    <n v="3"/>
    <n v="442.39"/>
  </r>
  <r>
    <n v="2061"/>
    <x v="254"/>
    <x v="2"/>
    <x v="1"/>
    <x v="0"/>
    <s v="South Taramouth"/>
    <s v="Stacey Ford"/>
    <n v="1"/>
    <n v="952.69"/>
  </r>
  <r>
    <n v="2062"/>
    <x v="171"/>
    <x v="4"/>
    <x v="1"/>
    <x v="1"/>
    <s v="North Lisaton"/>
    <s v="Evelyn Hart"/>
    <n v="1"/>
    <n v="842.36"/>
  </r>
  <r>
    <n v="2063"/>
    <x v="310"/>
    <x v="2"/>
    <x v="1"/>
    <x v="0"/>
    <s v="North Gabriel"/>
    <s v="Suzanne Watson"/>
    <n v="5"/>
    <n v="333.78"/>
  </r>
  <r>
    <n v="2064"/>
    <x v="115"/>
    <x v="2"/>
    <x v="0"/>
    <x v="1"/>
    <s v="North Susanton"/>
    <s v="Daryl Mullins"/>
    <n v="2"/>
    <n v="343.22"/>
  </r>
  <r>
    <n v="2065"/>
    <x v="172"/>
    <x v="1"/>
    <x v="0"/>
    <x v="0"/>
    <s v="Christopherhaven"/>
    <s v="Jonathan Stewart"/>
    <n v="1"/>
    <n v="283.86"/>
  </r>
  <r>
    <n v="2066"/>
    <x v="339"/>
    <x v="0"/>
    <x v="0"/>
    <x v="1"/>
    <s v="Courtneytown"/>
    <s v="Jessica Malone DDS"/>
    <n v="5"/>
    <n v="107.29"/>
  </r>
  <r>
    <n v="2067"/>
    <x v="79"/>
    <x v="1"/>
    <x v="1"/>
    <x v="0"/>
    <s v="Lake Alexander"/>
    <s v="Maureen Harris"/>
    <n v="4"/>
    <n v="320.87"/>
  </r>
  <r>
    <n v="2068"/>
    <x v="294"/>
    <x v="1"/>
    <x v="0"/>
    <x v="0"/>
    <s v="West Anne"/>
    <s v="Scott Rice"/>
    <n v="3"/>
    <n v="670.68"/>
  </r>
  <r>
    <n v="2069"/>
    <x v="79"/>
    <x v="3"/>
    <x v="1"/>
    <x v="0"/>
    <s v="Evansland"/>
    <s v="Barbara Moore"/>
    <n v="3"/>
    <n v="685.62"/>
  </r>
  <r>
    <n v="2070"/>
    <x v="284"/>
    <x v="2"/>
    <x v="0"/>
    <x v="1"/>
    <s v="Lake Johnstad"/>
    <s v="Cathy Johnson"/>
    <n v="5"/>
    <n v="842.88"/>
  </r>
  <r>
    <n v="2071"/>
    <x v="137"/>
    <x v="2"/>
    <x v="0"/>
    <x v="0"/>
    <s v="New Rosemouth"/>
    <s v="Danielle Wise"/>
    <n v="5"/>
    <n v="735.7"/>
  </r>
  <r>
    <n v="2072"/>
    <x v="295"/>
    <x v="0"/>
    <x v="0"/>
    <x v="1"/>
    <s v="East Nancy"/>
    <s v="Patricia Bailey"/>
    <n v="5"/>
    <n v="974.31"/>
  </r>
  <r>
    <n v="2073"/>
    <x v="47"/>
    <x v="4"/>
    <x v="0"/>
    <x v="0"/>
    <s v="South Maria"/>
    <s v="Jennifer Juarez"/>
    <n v="3"/>
    <n v="760.53"/>
  </r>
  <r>
    <n v="2074"/>
    <x v="84"/>
    <x v="4"/>
    <x v="0"/>
    <x v="1"/>
    <s v="East Melissa"/>
    <s v="Karen Thompson"/>
    <n v="5"/>
    <n v="640.97"/>
  </r>
  <r>
    <n v="2075"/>
    <x v="251"/>
    <x v="0"/>
    <x v="1"/>
    <x v="0"/>
    <s v="Josephmouth"/>
    <s v="Ronald Pearson"/>
    <n v="5"/>
    <n v="807.49"/>
  </r>
  <r>
    <n v="2076"/>
    <x v="204"/>
    <x v="3"/>
    <x v="0"/>
    <x v="1"/>
    <s v="Jasonstad"/>
    <s v="Lisa Freeman"/>
    <n v="3"/>
    <n v="350.22"/>
  </r>
  <r>
    <n v="2077"/>
    <x v="290"/>
    <x v="3"/>
    <x v="0"/>
    <x v="1"/>
    <s v="Robertfurt"/>
    <s v="Tiffany Smith"/>
    <n v="4"/>
    <n v="447.67"/>
  </r>
  <r>
    <n v="2078"/>
    <x v="306"/>
    <x v="3"/>
    <x v="0"/>
    <x v="0"/>
    <s v="Patriciabury"/>
    <s v="Tiffany Reed"/>
    <n v="5"/>
    <n v="737.61"/>
  </r>
  <r>
    <n v="2079"/>
    <x v="238"/>
    <x v="1"/>
    <x v="1"/>
    <x v="1"/>
    <s v="North Michaelmouth"/>
    <s v="Eric Contreras"/>
    <n v="4"/>
    <n v="444.96"/>
  </r>
  <r>
    <n v="2080"/>
    <x v="293"/>
    <x v="4"/>
    <x v="1"/>
    <x v="0"/>
    <s v="Jessicafurt"/>
    <s v="Dr. Melanie Kennedy"/>
    <n v="1"/>
    <n v="605.04999999999995"/>
  </r>
  <r>
    <n v="2081"/>
    <x v="6"/>
    <x v="0"/>
    <x v="1"/>
    <x v="0"/>
    <s v="Wandachester"/>
    <s v="Danny Charles"/>
    <n v="4"/>
    <n v="744.4"/>
  </r>
  <r>
    <n v="2082"/>
    <x v="340"/>
    <x v="0"/>
    <x v="1"/>
    <x v="0"/>
    <s v="Kingbury"/>
    <s v="Sylvia Sweeney"/>
    <n v="1"/>
    <n v="230.77"/>
  </r>
  <r>
    <n v="2083"/>
    <x v="70"/>
    <x v="4"/>
    <x v="1"/>
    <x v="0"/>
    <s v="Port Robinland"/>
    <s v="Kelly Rogers"/>
    <n v="5"/>
    <n v="569.44000000000005"/>
  </r>
  <r>
    <n v="2084"/>
    <x v="264"/>
    <x v="4"/>
    <x v="1"/>
    <x v="1"/>
    <s v="South Robertstad"/>
    <s v="Kylie Gonzalez"/>
    <n v="1"/>
    <n v="677.67"/>
  </r>
  <r>
    <n v="2085"/>
    <x v="125"/>
    <x v="4"/>
    <x v="1"/>
    <x v="0"/>
    <s v="South Darrenview"/>
    <s v="Matthew Stephens MD"/>
    <n v="1"/>
    <n v="963.42"/>
  </r>
  <r>
    <n v="2086"/>
    <x v="275"/>
    <x v="3"/>
    <x v="1"/>
    <x v="1"/>
    <s v="Roberthaven"/>
    <s v="David Ray"/>
    <n v="3"/>
    <n v="488.66"/>
  </r>
  <r>
    <n v="2087"/>
    <x v="163"/>
    <x v="1"/>
    <x v="0"/>
    <x v="1"/>
    <s v="Hollyborough"/>
    <s v="Joseph Marquez"/>
    <n v="3"/>
    <n v="450.94"/>
  </r>
  <r>
    <n v="2088"/>
    <x v="137"/>
    <x v="3"/>
    <x v="1"/>
    <x v="1"/>
    <s v="Benjaminfurt"/>
    <s v="Rhonda Thompson"/>
    <n v="3"/>
    <n v="407.99"/>
  </r>
  <r>
    <n v="2089"/>
    <x v="28"/>
    <x v="3"/>
    <x v="0"/>
    <x v="1"/>
    <s v="East Corey"/>
    <s v="Robin Berry"/>
    <n v="2"/>
    <n v="423.31"/>
  </r>
  <r>
    <n v="2090"/>
    <x v="53"/>
    <x v="1"/>
    <x v="0"/>
    <x v="0"/>
    <s v="New Troyshire"/>
    <s v="Patricia Simpson"/>
    <n v="1"/>
    <n v="189.64"/>
  </r>
  <r>
    <n v="2091"/>
    <x v="157"/>
    <x v="1"/>
    <x v="0"/>
    <x v="0"/>
    <s v="Jordanfurt"/>
    <s v="Joshua Middleton"/>
    <n v="3"/>
    <n v="102.77"/>
  </r>
  <r>
    <n v="2092"/>
    <x v="229"/>
    <x v="3"/>
    <x v="1"/>
    <x v="1"/>
    <s v="Smithchester"/>
    <s v="Brian Odom"/>
    <n v="5"/>
    <n v="246.13"/>
  </r>
  <r>
    <n v="2093"/>
    <x v="296"/>
    <x v="1"/>
    <x v="1"/>
    <x v="0"/>
    <s v="East Amyville"/>
    <s v="Alexander King"/>
    <n v="5"/>
    <n v="628.62"/>
  </r>
  <r>
    <n v="2094"/>
    <x v="33"/>
    <x v="1"/>
    <x v="0"/>
    <x v="1"/>
    <s v="New Sheila"/>
    <s v="Thomas Williams"/>
    <n v="4"/>
    <n v="739.32"/>
  </r>
  <r>
    <n v="2095"/>
    <x v="16"/>
    <x v="1"/>
    <x v="0"/>
    <x v="1"/>
    <s v="North Wendy"/>
    <s v="Joseph Crawford"/>
    <n v="3"/>
    <n v="773.16"/>
  </r>
  <r>
    <n v="2096"/>
    <x v="255"/>
    <x v="3"/>
    <x v="1"/>
    <x v="1"/>
    <s v="Jenniferbury"/>
    <s v="Mandy Dunn"/>
    <n v="3"/>
    <n v="838.65"/>
  </r>
  <r>
    <n v="2097"/>
    <x v="227"/>
    <x v="2"/>
    <x v="1"/>
    <x v="0"/>
    <s v="North Brandi"/>
    <s v="Kari Smith"/>
    <n v="3"/>
    <n v="426.55"/>
  </r>
  <r>
    <n v="2098"/>
    <x v="87"/>
    <x v="4"/>
    <x v="1"/>
    <x v="0"/>
    <s v="North Jamesberg"/>
    <s v="Matthew Brown"/>
    <n v="2"/>
    <n v="254.35"/>
  </r>
  <r>
    <n v="2099"/>
    <x v="151"/>
    <x v="0"/>
    <x v="1"/>
    <x v="1"/>
    <s v="North Margaretton"/>
    <s v="George Hopkins"/>
    <n v="2"/>
    <n v="829.08"/>
  </r>
  <r>
    <n v="2100"/>
    <x v="212"/>
    <x v="3"/>
    <x v="1"/>
    <x v="0"/>
    <s v="Lake Laurafurt"/>
    <s v="Jeremiah Herring"/>
    <n v="2"/>
    <n v="710.31"/>
  </r>
  <r>
    <n v="2101"/>
    <x v="166"/>
    <x v="1"/>
    <x v="1"/>
    <x v="1"/>
    <s v="Suarezstad"/>
    <s v="Aaron Jones"/>
    <n v="1"/>
    <n v="751.81"/>
  </r>
  <r>
    <n v="2102"/>
    <x v="328"/>
    <x v="3"/>
    <x v="0"/>
    <x v="1"/>
    <s v="Jenniferside"/>
    <s v="Debbie Young"/>
    <n v="1"/>
    <n v="598.51"/>
  </r>
  <r>
    <n v="2103"/>
    <x v="56"/>
    <x v="2"/>
    <x v="0"/>
    <x v="0"/>
    <s v="Stevenston"/>
    <s v="Gregory Wells"/>
    <n v="3"/>
    <n v="958.29"/>
  </r>
  <r>
    <n v="2104"/>
    <x v="245"/>
    <x v="2"/>
    <x v="1"/>
    <x v="1"/>
    <s v="South Brianchester"/>
    <s v="Connie Mason"/>
    <n v="5"/>
    <n v="200.34"/>
  </r>
  <r>
    <n v="2105"/>
    <x v="32"/>
    <x v="2"/>
    <x v="1"/>
    <x v="1"/>
    <s v="Blackborough"/>
    <s v="Edwin Gomez"/>
    <n v="3"/>
    <n v="365.03"/>
  </r>
  <r>
    <n v="2106"/>
    <x v="78"/>
    <x v="0"/>
    <x v="0"/>
    <x v="1"/>
    <s v="Port Tamarahaven"/>
    <s v="Kayla Hall"/>
    <n v="4"/>
    <n v="782.43"/>
  </r>
  <r>
    <n v="2107"/>
    <x v="211"/>
    <x v="3"/>
    <x v="1"/>
    <x v="1"/>
    <s v="Douglasview"/>
    <s v="Tyler Ortega"/>
    <n v="1"/>
    <n v="668.91"/>
  </r>
  <r>
    <n v="2108"/>
    <x v="317"/>
    <x v="0"/>
    <x v="0"/>
    <x v="1"/>
    <s v="Port Ruthbury"/>
    <s v="Franklin Hunter"/>
    <n v="5"/>
    <n v="804.37"/>
  </r>
  <r>
    <n v="2109"/>
    <x v="241"/>
    <x v="4"/>
    <x v="1"/>
    <x v="0"/>
    <s v="Lake Renee"/>
    <s v="Elizabeth Sawyer"/>
    <n v="3"/>
    <n v="869.94"/>
  </r>
  <r>
    <n v="2110"/>
    <x v="19"/>
    <x v="3"/>
    <x v="0"/>
    <x v="1"/>
    <s v="West Susanton"/>
    <s v="Ms. Rebecca Conley"/>
    <n v="4"/>
    <n v="399.55"/>
  </r>
  <r>
    <n v="2111"/>
    <x v="141"/>
    <x v="0"/>
    <x v="0"/>
    <x v="1"/>
    <s v="Brittanyport"/>
    <s v="Jordan Wilson"/>
    <n v="4"/>
    <n v="470.24"/>
  </r>
  <r>
    <n v="2112"/>
    <x v="139"/>
    <x v="0"/>
    <x v="1"/>
    <x v="0"/>
    <s v="Ramirezland"/>
    <s v="Caroline Williams"/>
    <n v="2"/>
    <n v="157.04"/>
  </r>
  <r>
    <n v="2113"/>
    <x v="85"/>
    <x v="4"/>
    <x v="0"/>
    <x v="1"/>
    <s v="Hayesborough"/>
    <s v="Michael Sullivan"/>
    <n v="2"/>
    <n v="394.54"/>
  </r>
  <r>
    <n v="2114"/>
    <x v="282"/>
    <x v="3"/>
    <x v="1"/>
    <x v="1"/>
    <s v="North Justinbury"/>
    <s v="Jonathan Davis"/>
    <n v="2"/>
    <n v="326.98"/>
  </r>
  <r>
    <n v="2115"/>
    <x v="335"/>
    <x v="1"/>
    <x v="0"/>
    <x v="0"/>
    <s v="Penaberg"/>
    <s v="Katherine Chapman"/>
    <n v="5"/>
    <n v="752.82"/>
  </r>
  <r>
    <n v="2116"/>
    <x v="256"/>
    <x v="1"/>
    <x v="0"/>
    <x v="1"/>
    <s v="Maryville"/>
    <s v="Kelli Lamb MD"/>
    <n v="2"/>
    <n v="990.89"/>
  </r>
  <r>
    <n v="2117"/>
    <x v="81"/>
    <x v="0"/>
    <x v="1"/>
    <x v="0"/>
    <s v="Hickmanburgh"/>
    <s v="Mike Stevenson"/>
    <n v="4"/>
    <n v="531.69000000000005"/>
  </r>
  <r>
    <n v="2118"/>
    <x v="302"/>
    <x v="1"/>
    <x v="0"/>
    <x v="1"/>
    <s v="Scottview"/>
    <s v="Robert Smith"/>
    <n v="3"/>
    <n v="384.28"/>
  </r>
  <r>
    <n v="2119"/>
    <x v="78"/>
    <x v="2"/>
    <x v="1"/>
    <x v="1"/>
    <s v="New Sharonside"/>
    <s v="Amy Zimmerman"/>
    <n v="5"/>
    <n v="803.08"/>
  </r>
  <r>
    <n v="2120"/>
    <x v="198"/>
    <x v="4"/>
    <x v="1"/>
    <x v="0"/>
    <s v="Washingtonport"/>
    <s v="Thomas Floyd"/>
    <n v="1"/>
    <n v="131.78"/>
  </r>
  <r>
    <n v="2121"/>
    <x v="91"/>
    <x v="4"/>
    <x v="0"/>
    <x v="1"/>
    <s v="Kimberlyberg"/>
    <s v="Sara Johnson"/>
    <n v="2"/>
    <n v="459.39"/>
  </r>
  <r>
    <n v="2122"/>
    <x v="341"/>
    <x v="2"/>
    <x v="1"/>
    <x v="1"/>
    <s v="South Johnmouth"/>
    <s v="Carl Cooper"/>
    <n v="1"/>
    <n v="949.46"/>
  </r>
  <r>
    <n v="2123"/>
    <x v="147"/>
    <x v="4"/>
    <x v="1"/>
    <x v="0"/>
    <s v="Farmerstad"/>
    <s v="Emily Hernandez"/>
    <n v="4"/>
    <n v="169.71"/>
  </r>
  <r>
    <n v="2124"/>
    <x v="331"/>
    <x v="1"/>
    <x v="0"/>
    <x v="1"/>
    <s v="Hebertfort"/>
    <s v="Adam Smith PhD"/>
    <n v="2"/>
    <n v="238.23"/>
  </r>
  <r>
    <n v="2125"/>
    <x v="9"/>
    <x v="3"/>
    <x v="1"/>
    <x v="0"/>
    <s v="Lake Brookeville"/>
    <s v="Hannah Smith"/>
    <n v="2"/>
    <n v="486.63"/>
  </r>
  <r>
    <n v="2126"/>
    <x v="37"/>
    <x v="3"/>
    <x v="1"/>
    <x v="0"/>
    <s v="Patriciaport"/>
    <s v="Nina Ramos"/>
    <n v="2"/>
    <n v="692.5"/>
  </r>
  <r>
    <n v="2127"/>
    <x v="275"/>
    <x v="1"/>
    <x v="0"/>
    <x v="1"/>
    <s v="West Johnmouth"/>
    <s v="Suzanne Young"/>
    <n v="5"/>
    <n v="119.71"/>
  </r>
  <r>
    <n v="2128"/>
    <x v="304"/>
    <x v="4"/>
    <x v="1"/>
    <x v="1"/>
    <s v="West Cynthia"/>
    <s v="Gregory Smith"/>
    <n v="2"/>
    <n v="168.47"/>
  </r>
  <r>
    <n v="2129"/>
    <x v="192"/>
    <x v="3"/>
    <x v="1"/>
    <x v="0"/>
    <s v="East Carlos"/>
    <s v="Joseph Blankenship"/>
    <n v="4"/>
    <n v="951.82"/>
  </r>
  <r>
    <n v="2130"/>
    <x v="190"/>
    <x v="4"/>
    <x v="0"/>
    <x v="1"/>
    <s v="Adamborough"/>
    <s v="Emily Gonzalez"/>
    <n v="4"/>
    <n v="444.22"/>
  </r>
  <r>
    <n v="2131"/>
    <x v="97"/>
    <x v="4"/>
    <x v="0"/>
    <x v="1"/>
    <s v="Nicolemouth"/>
    <s v="James Williams"/>
    <n v="5"/>
    <n v="591.83000000000004"/>
  </r>
  <r>
    <n v="2132"/>
    <x v="165"/>
    <x v="3"/>
    <x v="0"/>
    <x v="1"/>
    <s v="North Jeanette"/>
    <s v="Carlos Finley"/>
    <n v="5"/>
    <n v="936.77"/>
  </r>
  <r>
    <n v="2133"/>
    <x v="25"/>
    <x v="2"/>
    <x v="1"/>
    <x v="1"/>
    <s v="Connieside"/>
    <s v="Rebecca Hammond"/>
    <n v="4"/>
    <n v="797.13"/>
  </r>
  <r>
    <n v="2134"/>
    <x v="83"/>
    <x v="2"/>
    <x v="0"/>
    <x v="1"/>
    <s v="Collierville"/>
    <s v="Russell Boone"/>
    <n v="1"/>
    <n v="420.72"/>
  </r>
  <r>
    <n v="2135"/>
    <x v="190"/>
    <x v="2"/>
    <x v="0"/>
    <x v="1"/>
    <s v="Port Gregoryfort"/>
    <s v="Crystal Hughes"/>
    <n v="5"/>
    <n v="218.13"/>
  </r>
  <r>
    <n v="2136"/>
    <x v="153"/>
    <x v="3"/>
    <x v="0"/>
    <x v="0"/>
    <s v="New William"/>
    <s v="Joy Meyers"/>
    <n v="1"/>
    <n v="659.25"/>
  </r>
  <r>
    <n v="2137"/>
    <x v="54"/>
    <x v="2"/>
    <x v="1"/>
    <x v="1"/>
    <s v="Staceyborough"/>
    <s v="Thomas Castillo"/>
    <n v="1"/>
    <n v="187.31"/>
  </r>
  <r>
    <n v="2138"/>
    <x v="86"/>
    <x v="4"/>
    <x v="0"/>
    <x v="1"/>
    <s v="Russellstad"/>
    <s v="Rachael Hoffman"/>
    <n v="3"/>
    <n v="282.20999999999998"/>
  </r>
  <r>
    <n v="2139"/>
    <x v="146"/>
    <x v="2"/>
    <x v="0"/>
    <x v="1"/>
    <s v="Matthewfurt"/>
    <s v="Kevin Navarro"/>
    <n v="2"/>
    <n v="935.49"/>
  </r>
  <r>
    <n v="2140"/>
    <x v="258"/>
    <x v="4"/>
    <x v="1"/>
    <x v="1"/>
    <s v="Kayleemouth"/>
    <s v="Laura Burns"/>
    <n v="3"/>
    <n v="264.83999999999997"/>
  </r>
  <r>
    <n v="2141"/>
    <x v="342"/>
    <x v="0"/>
    <x v="0"/>
    <x v="1"/>
    <s v="East Melissa"/>
    <s v="Louis Mccall"/>
    <n v="1"/>
    <n v="619.72"/>
  </r>
  <r>
    <n v="2142"/>
    <x v="173"/>
    <x v="1"/>
    <x v="0"/>
    <x v="0"/>
    <s v="West Christine"/>
    <s v="Michael Fletcher"/>
    <n v="3"/>
    <n v="248.83"/>
  </r>
  <r>
    <n v="2143"/>
    <x v="88"/>
    <x v="3"/>
    <x v="0"/>
    <x v="0"/>
    <s v="New Caitlynburgh"/>
    <s v="Susan Compton"/>
    <n v="2"/>
    <n v="322.33"/>
  </r>
  <r>
    <n v="2144"/>
    <x v="95"/>
    <x v="3"/>
    <x v="0"/>
    <x v="1"/>
    <s v="Lake Jamesside"/>
    <s v="Chad Taylor"/>
    <n v="4"/>
    <n v="474.09"/>
  </r>
  <r>
    <n v="2145"/>
    <x v="98"/>
    <x v="4"/>
    <x v="1"/>
    <x v="0"/>
    <s v="South Davidstad"/>
    <s v="Deborah Reed"/>
    <n v="4"/>
    <n v="251.83"/>
  </r>
  <r>
    <n v="2146"/>
    <x v="314"/>
    <x v="1"/>
    <x v="1"/>
    <x v="1"/>
    <s v="Lake Leontown"/>
    <s v="Jill Gibson"/>
    <n v="1"/>
    <n v="386.89"/>
  </r>
  <r>
    <n v="2147"/>
    <x v="121"/>
    <x v="2"/>
    <x v="1"/>
    <x v="1"/>
    <s v="Sheltonburgh"/>
    <s v="Edwin Valencia"/>
    <n v="3"/>
    <n v="535.19000000000005"/>
  </r>
  <r>
    <n v="2148"/>
    <x v="343"/>
    <x v="3"/>
    <x v="0"/>
    <x v="1"/>
    <s v="East Kerryside"/>
    <s v="Benjamin Wilson"/>
    <n v="1"/>
    <n v="409.66"/>
  </r>
  <r>
    <n v="2149"/>
    <x v="5"/>
    <x v="2"/>
    <x v="0"/>
    <x v="0"/>
    <s v="Brooketon"/>
    <s v="Joseph Taylor"/>
    <n v="2"/>
    <n v="747.63"/>
  </r>
  <r>
    <n v="2150"/>
    <x v="47"/>
    <x v="4"/>
    <x v="1"/>
    <x v="0"/>
    <s v="Port Jameshaven"/>
    <s v="Benjamin Thompson"/>
    <n v="3"/>
    <n v="794.12"/>
  </r>
  <r>
    <n v="2151"/>
    <x v="20"/>
    <x v="1"/>
    <x v="1"/>
    <x v="0"/>
    <s v="Tracyberg"/>
    <s v="Dawn Lara"/>
    <n v="3"/>
    <n v="845.94"/>
  </r>
  <r>
    <n v="2152"/>
    <x v="58"/>
    <x v="3"/>
    <x v="1"/>
    <x v="1"/>
    <s v="Connerstad"/>
    <s v="Michael May"/>
    <n v="4"/>
    <n v="606.89"/>
  </r>
  <r>
    <n v="2153"/>
    <x v="2"/>
    <x v="0"/>
    <x v="0"/>
    <x v="1"/>
    <s v="Justinview"/>
    <s v="Jeremy Robinson"/>
    <n v="2"/>
    <n v="190.07"/>
  </r>
  <r>
    <n v="2154"/>
    <x v="33"/>
    <x v="4"/>
    <x v="1"/>
    <x v="0"/>
    <s v="Johnsonfurt"/>
    <s v="Patricia Spencer"/>
    <n v="4"/>
    <n v="795.38"/>
  </r>
  <r>
    <n v="2155"/>
    <x v="82"/>
    <x v="0"/>
    <x v="0"/>
    <x v="1"/>
    <s v="West Rebecca"/>
    <s v="Sarah Edwards"/>
    <n v="1"/>
    <n v="972.82"/>
  </r>
  <r>
    <n v="2156"/>
    <x v="26"/>
    <x v="0"/>
    <x v="0"/>
    <x v="0"/>
    <s v="Jenniferville"/>
    <s v="Paige Duncan"/>
    <n v="2"/>
    <n v="763.44"/>
  </r>
  <r>
    <n v="2157"/>
    <x v="246"/>
    <x v="1"/>
    <x v="0"/>
    <x v="0"/>
    <s v="East Bernard"/>
    <s v="Maurice Gonzales"/>
    <n v="1"/>
    <n v="152.69"/>
  </r>
  <r>
    <n v="2158"/>
    <x v="230"/>
    <x v="3"/>
    <x v="1"/>
    <x v="0"/>
    <s v="Johnsonmouth"/>
    <s v="Jaime Brown"/>
    <n v="1"/>
    <n v="989.3"/>
  </r>
  <r>
    <n v="2159"/>
    <x v="37"/>
    <x v="0"/>
    <x v="1"/>
    <x v="1"/>
    <s v="East Debra"/>
    <s v="Scott Mathis"/>
    <n v="3"/>
    <n v="833.52"/>
  </r>
  <r>
    <n v="2160"/>
    <x v="344"/>
    <x v="0"/>
    <x v="0"/>
    <x v="1"/>
    <s v="South Matthewhaven"/>
    <s v="Mr. Dustin Miranda MD"/>
    <n v="5"/>
    <n v="329.65"/>
  </r>
  <r>
    <n v="2161"/>
    <x v="345"/>
    <x v="3"/>
    <x v="0"/>
    <x v="1"/>
    <s v="New Joseph"/>
    <s v="Bradley Ferguson"/>
    <n v="1"/>
    <n v="443.04"/>
  </r>
  <r>
    <n v="2162"/>
    <x v="124"/>
    <x v="4"/>
    <x v="1"/>
    <x v="0"/>
    <s v="Lyonsview"/>
    <s v="Theresa Grant"/>
    <n v="5"/>
    <n v="136.81"/>
  </r>
  <r>
    <n v="2163"/>
    <x v="26"/>
    <x v="3"/>
    <x v="0"/>
    <x v="0"/>
    <s v="Townsendshire"/>
    <s v="Molly Bush"/>
    <n v="3"/>
    <n v="665.2"/>
  </r>
  <r>
    <n v="2164"/>
    <x v="43"/>
    <x v="2"/>
    <x v="0"/>
    <x v="0"/>
    <s v="Alvaradomouth"/>
    <s v="Calvin Johnson"/>
    <n v="2"/>
    <n v="978.55"/>
  </r>
  <r>
    <n v="2165"/>
    <x v="272"/>
    <x v="4"/>
    <x v="1"/>
    <x v="0"/>
    <s v="East Ray"/>
    <s v="William Bell"/>
    <n v="4"/>
    <n v="652.57000000000005"/>
  </r>
  <r>
    <n v="2166"/>
    <x v="246"/>
    <x v="2"/>
    <x v="1"/>
    <x v="1"/>
    <s v="New Mark"/>
    <s v="Nancy Park"/>
    <n v="2"/>
    <n v="953.59"/>
  </r>
  <r>
    <n v="2167"/>
    <x v="11"/>
    <x v="1"/>
    <x v="1"/>
    <x v="1"/>
    <s v="Andreamouth"/>
    <s v="David Cooper"/>
    <n v="5"/>
    <n v="163.16999999999999"/>
  </r>
  <r>
    <n v="2168"/>
    <x v="57"/>
    <x v="0"/>
    <x v="0"/>
    <x v="0"/>
    <s v="New Angelafort"/>
    <s v="Douglas Harris"/>
    <n v="2"/>
    <n v="851.51"/>
  </r>
  <r>
    <n v="2169"/>
    <x v="337"/>
    <x v="0"/>
    <x v="1"/>
    <x v="0"/>
    <s v="Kingshire"/>
    <s v="Danielle Valdez"/>
    <n v="1"/>
    <n v="200.13"/>
  </r>
  <r>
    <n v="2170"/>
    <x v="182"/>
    <x v="1"/>
    <x v="1"/>
    <x v="1"/>
    <s v="Richardhaven"/>
    <s v="Thomas Cunningham"/>
    <n v="2"/>
    <n v="347.4"/>
  </r>
  <r>
    <n v="2171"/>
    <x v="152"/>
    <x v="3"/>
    <x v="1"/>
    <x v="1"/>
    <s v="Chapmanfurt"/>
    <s v="Loretta Hunter"/>
    <n v="3"/>
    <n v="243.07"/>
  </r>
  <r>
    <n v="2172"/>
    <x v="259"/>
    <x v="4"/>
    <x v="1"/>
    <x v="0"/>
    <s v="Rosemouth"/>
    <s v="Amanda Kelly"/>
    <n v="2"/>
    <n v="198.08"/>
  </r>
  <r>
    <n v="2173"/>
    <x v="241"/>
    <x v="2"/>
    <x v="1"/>
    <x v="1"/>
    <s v="Jessebury"/>
    <s v="Alexander Harris"/>
    <n v="5"/>
    <n v="372.55"/>
  </r>
  <r>
    <n v="2174"/>
    <x v="129"/>
    <x v="2"/>
    <x v="1"/>
    <x v="0"/>
    <s v="Hernandezport"/>
    <s v="Thomas Elliott"/>
    <n v="2"/>
    <n v="446.22"/>
  </r>
  <r>
    <n v="2175"/>
    <x v="208"/>
    <x v="3"/>
    <x v="1"/>
    <x v="1"/>
    <s v="East Maria"/>
    <s v="Charles Rush"/>
    <n v="2"/>
    <n v="512.6"/>
  </r>
  <r>
    <n v="2176"/>
    <x v="316"/>
    <x v="3"/>
    <x v="1"/>
    <x v="1"/>
    <s v="Bennettchester"/>
    <s v="Michael Montgomery"/>
    <n v="5"/>
    <n v="357.52"/>
  </r>
  <r>
    <n v="2177"/>
    <x v="67"/>
    <x v="0"/>
    <x v="1"/>
    <x v="1"/>
    <s v="Amberhaven"/>
    <s v="Christina Nguyen"/>
    <n v="4"/>
    <n v="616.66"/>
  </r>
  <r>
    <n v="2178"/>
    <x v="5"/>
    <x v="3"/>
    <x v="0"/>
    <x v="1"/>
    <s v="Lindseyville"/>
    <s v="John Lowe"/>
    <n v="5"/>
    <n v="368.55"/>
  </r>
  <r>
    <n v="2179"/>
    <x v="235"/>
    <x v="1"/>
    <x v="1"/>
    <x v="1"/>
    <s v="Andersonport"/>
    <s v="Shannon Norman"/>
    <n v="4"/>
    <n v="937.57"/>
  </r>
  <r>
    <n v="2180"/>
    <x v="183"/>
    <x v="2"/>
    <x v="1"/>
    <x v="0"/>
    <s v="West Danielland"/>
    <s v="Daniel Bennett"/>
    <n v="4"/>
    <n v="706.08"/>
  </r>
  <r>
    <n v="2181"/>
    <x v="120"/>
    <x v="3"/>
    <x v="0"/>
    <x v="0"/>
    <s v="East Arthurtown"/>
    <s v="Brendan Francis"/>
    <n v="2"/>
    <n v="542.94000000000005"/>
  </r>
  <r>
    <n v="2182"/>
    <x v="299"/>
    <x v="3"/>
    <x v="1"/>
    <x v="1"/>
    <s v="Jenniferland"/>
    <s v="Steven Ingram"/>
    <n v="2"/>
    <n v="105.18"/>
  </r>
  <r>
    <n v="2183"/>
    <x v="296"/>
    <x v="3"/>
    <x v="1"/>
    <x v="1"/>
    <s v="North Vanessaland"/>
    <s v="Jasmine Parks"/>
    <n v="3"/>
    <n v="287.3"/>
  </r>
  <r>
    <n v="2184"/>
    <x v="87"/>
    <x v="3"/>
    <x v="1"/>
    <x v="0"/>
    <s v="Maynardfort"/>
    <s v="Summer Brown"/>
    <n v="3"/>
    <n v="661.36"/>
  </r>
  <r>
    <n v="2185"/>
    <x v="57"/>
    <x v="0"/>
    <x v="0"/>
    <x v="0"/>
    <s v="East Carrie"/>
    <s v="David Ruiz"/>
    <n v="5"/>
    <n v="220.95"/>
  </r>
  <r>
    <n v="2186"/>
    <x v="0"/>
    <x v="1"/>
    <x v="1"/>
    <x v="0"/>
    <s v="West Michael"/>
    <s v="Kari Davis"/>
    <n v="5"/>
    <n v="747.61"/>
  </r>
  <r>
    <n v="2187"/>
    <x v="342"/>
    <x v="3"/>
    <x v="0"/>
    <x v="1"/>
    <s v="Gilesstad"/>
    <s v="Christopher Maxwell"/>
    <n v="1"/>
    <n v="575.77"/>
  </r>
  <r>
    <n v="2188"/>
    <x v="295"/>
    <x v="1"/>
    <x v="0"/>
    <x v="0"/>
    <s v="Lake Veronicabury"/>
    <s v="Monica Fox"/>
    <n v="2"/>
    <n v="754.8"/>
  </r>
  <r>
    <n v="2189"/>
    <x v="153"/>
    <x v="0"/>
    <x v="1"/>
    <x v="1"/>
    <s v="Lake Scott"/>
    <s v="Seth Rice"/>
    <n v="2"/>
    <n v="585.65"/>
  </r>
  <r>
    <n v="2190"/>
    <x v="212"/>
    <x v="2"/>
    <x v="0"/>
    <x v="1"/>
    <s v="Lake Elizabeth"/>
    <s v="Patricia King"/>
    <n v="2"/>
    <n v="623.98"/>
  </r>
  <r>
    <n v="2191"/>
    <x v="14"/>
    <x v="3"/>
    <x v="0"/>
    <x v="0"/>
    <s v="Smithside"/>
    <s v="Ronald Jackson"/>
    <n v="3"/>
    <n v="774.02"/>
  </r>
  <r>
    <n v="2192"/>
    <x v="246"/>
    <x v="1"/>
    <x v="1"/>
    <x v="1"/>
    <s v="New Edwinville"/>
    <s v="Billy Kelly"/>
    <n v="4"/>
    <n v="866.14"/>
  </r>
  <r>
    <n v="2193"/>
    <x v="142"/>
    <x v="2"/>
    <x v="1"/>
    <x v="0"/>
    <s v="Nelsonport"/>
    <s v="Eric Jarvis"/>
    <n v="2"/>
    <n v="704.42"/>
  </r>
  <r>
    <n v="2194"/>
    <x v="268"/>
    <x v="0"/>
    <x v="1"/>
    <x v="0"/>
    <s v="North Suzanne"/>
    <s v="Joseph Bell"/>
    <n v="5"/>
    <n v="164.41"/>
  </r>
  <r>
    <n v="2195"/>
    <x v="5"/>
    <x v="4"/>
    <x v="1"/>
    <x v="0"/>
    <s v="East Matthew"/>
    <s v="Traci Costa"/>
    <n v="3"/>
    <n v="559.87"/>
  </r>
  <r>
    <n v="2196"/>
    <x v="34"/>
    <x v="2"/>
    <x v="1"/>
    <x v="1"/>
    <s v="Carrborough"/>
    <s v="Christine Cook"/>
    <n v="2"/>
    <n v="572.11"/>
  </r>
  <r>
    <n v="2197"/>
    <x v="337"/>
    <x v="2"/>
    <x v="1"/>
    <x v="1"/>
    <s v="Lake Jameschester"/>
    <s v="Harry Gibson"/>
    <n v="2"/>
    <n v="724.83"/>
  </r>
  <r>
    <n v="2198"/>
    <x v="170"/>
    <x v="1"/>
    <x v="0"/>
    <x v="0"/>
    <s v="Deanland"/>
    <s v="Melissa Perkins"/>
    <n v="5"/>
    <n v="198.35"/>
  </r>
  <r>
    <n v="2199"/>
    <x v="152"/>
    <x v="4"/>
    <x v="1"/>
    <x v="1"/>
    <s v="West Angelabury"/>
    <s v="Samuel Henry"/>
    <n v="3"/>
    <n v="142.69999999999999"/>
  </r>
  <r>
    <n v="2200"/>
    <x v="125"/>
    <x v="4"/>
    <x v="1"/>
    <x v="0"/>
    <s v="South Jamesburgh"/>
    <s v="Betty Cox"/>
    <n v="2"/>
    <n v="910.99"/>
  </r>
  <r>
    <n v="2201"/>
    <x v="254"/>
    <x v="1"/>
    <x v="0"/>
    <x v="1"/>
    <s v="Jamesshire"/>
    <s v="Nathan Williams"/>
    <n v="4"/>
    <n v="863.83"/>
  </r>
  <r>
    <n v="2202"/>
    <x v="235"/>
    <x v="0"/>
    <x v="0"/>
    <x v="1"/>
    <s v="New Bobbyville"/>
    <s v="Andrea Beck"/>
    <n v="4"/>
    <n v="606.57000000000005"/>
  </r>
  <r>
    <n v="2203"/>
    <x v="106"/>
    <x v="2"/>
    <x v="1"/>
    <x v="0"/>
    <s v="West Markside"/>
    <s v="Raymond Chavez"/>
    <n v="2"/>
    <n v="333.27"/>
  </r>
  <r>
    <n v="2204"/>
    <x v="44"/>
    <x v="0"/>
    <x v="0"/>
    <x v="1"/>
    <s v="Davidhaven"/>
    <s v="Matthew Lee"/>
    <n v="3"/>
    <n v="284.05"/>
  </r>
  <r>
    <n v="2205"/>
    <x v="259"/>
    <x v="1"/>
    <x v="0"/>
    <x v="0"/>
    <s v="Bryanville"/>
    <s v="Mitchell Rogers"/>
    <n v="1"/>
    <n v="271.69"/>
  </r>
  <r>
    <n v="2206"/>
    <x v="55"/>
    <x v="2"/>
    <x v="0"/>
    <x v="1"/>
    <s v="Dustinside"/>
    <s v="Elizabeth Fischer"/>
    <n v="3"/>
    <n v="274.22000000000003"/>
  </r>
  <r>
    <n v="2207"/>
    <x v="346"/>
    <x v="4"/>
    <x v="1"/>
    <x v="0"/>
    <s v="Jonesstad"/>
    <s v="Christine Stevens"/>
    <n v="1"/>
    <n v="448.93"/>
  </r>
  <r>
    <n v="2208"/>
    <x v="130"/>
    <x v="2"/>
    <x v="0"/>
    <x v="0"/>
    <s v="Marthamouth"/>
    <s v="Susan Shelton"/>
    <n v="3"/>
    <n v="907.13"/>
  </r>
  <r>
    <n v="2209"/>
    <x v="336"/>
    <x v="2"/>
    <x v="1"/>
    <x v="1"/>
    <s v="Richardsville"/>
    <s v="David Anderson"/>
    <n v="3"/>
    <n v="545.69000000000005"/>
  </r>
  <r>
    <n v="2210"/>
    <x v="117"/>
    <x v="2"/>
    <x v="0"/>
    <x v="1"/>
    <s v="Schmittbury"/>
    <s v="Charles Garner"/>
    <n v="5"/>
    <n v="220.14"/>
  </r>
  <r>
    <n v="2211"/>
    <x v="190"/>
    <x v="1"/>
    <x v="1"/>
    <x v="1"/>
    <s v="North Sonyatown"/>
    <s v="James Fox"/>
    <n v="3"/>
    <n v="906.62"/>
  </r>
  <r>
    <n v="2212"/>
    <x v="1"/>
    <x v="2"/>
    <x v="0"/>
    <x v="0"/>
    <s v="Frankside"/>
    <s v="David Flores"/>
    <n v="1"/>
    <n v="160.81"/>
  </r>
  <r>
    <n v="2213"/>
    <x v="347"/>
    <x v="2"/>
    <x v="0"/>
    <x v="1"/>
    <s v="North Benjamin"/>
    <s v="Lindsey Warner"/>
    <n v="1"/>
    <n v="196.03"/>
  </r>
  <r>
    <n v="2214"/>
    <x v="25"/>
    <x v="1"/>
    <x v="0"/>
    <x v="1"/>
    <s v="Emilyview"/>
    <s v="Lori Stout"/>
    <n v="4"/>
    <n v="973.62"/>
  </r>
  <r>
    <n v="2215"/>
    <x v="99"/>
    <x v="0"/>
    <x v="1"/>
    <x v="0"/>
    <s v="East Donnahaven"/>
    <s v="Andrea Rodriguez"/>
    <n v="3"/>
    <n v="227"/>
  </r>
  <r>
    <n v="2216"/>
    <x v="113"/>
    <x v="0"/>
    <x v="1"/>
    <x v="0"/>
    <s v="Torresburgh"/>
    <s v="Amanda Matthews"/>
    <n v="4"/>
    <n v="587.29"/>
  </r>
  <r>
    <n v="2217"/>
    <x v="348"/>
    <x v="3"/>
    <x v="1"/>
    <x v="0"/>
    <s v="East Melissa"/>
    <s v="Albert Clark"/>
    <n v="1"/>
    <n v="315.39"/>
  </r>
  <r>
    <n v="2218"/>
    <x v="128"/>
    <x v="2"/>
    <x v="0"/>
    <x v="0"/>
    <s v="Silvaville"/>
    <s v="Brian Turner"/>
    <n v="5"/>
    <n v="222.99"/>
  </r>
  <r>
    <n v="2219"/>
    <x v="210"/>
    <x v="2"/>
    <x v="1"/>
    <x v="0"/>
    <s v="Kimberlyshire"/>
    <s v="Abigail Gardner"/>
    <n v="5"/>
    <n v="401.35"/>
  </r>
  <r>
    <n v="2220"/>
    <x v="214"/>
    <x v="1"/>
    <x v="1"/>
    <x v="1"/>
    <s v="Lake Richard"/>
    <s v="Kristen Oliver"/>
    <n v="4"/>
    <n v="938.01"/>
  </r>
  <r>
    <n v="2221"/>
    <x v="306"/>
    <x v="2"/>
    <x v="0"/>
    <x v="0"/>
    <s v="East Sarahland"/>
    <s v="Daniel Morris"/>
    <n v="1"/>
    <n v="737.04"/>
  </r>
  <r>
    <n v="2222"/>
    <x v="285"/>
    <x v="4"/>
    <x v="1"/>
    <x v="0"/>
    <s v="Baldwinport"/>
    <s v="Ian Martin"/>
    <n v="3"/>
    <n v="303.01"/>
  </r>
  <r>
    <n v="2223"/>
    <x v="290"/>
    <x v="3"/>
    <x v="1"/>
    <x v="1"/>
    <s v="North Crystalfort"/>
    <s v="Bonnie King"/>
    <n v="2"/>
    <n v="905.55"/>
  </r>
  <r>
    <n v="2224"/>
    <x v="147"/>
    <x v="0"/>
    <x v="0"/>
    <x v="0"/>
    <s v="Jacksonburgh"/>
    <s v="Edward Wood"/>
    <n v="2"/>
    <n v="914.52"/>
  </r>
  <r>
    <n v="2225"/>
    <x v="60"/>
    <x v="4"/>
    <x v="1"/>
    <x v="1"/>
    <s v="Bradleyland"/>
    <s v="Laura Li"/>
    <n v="3"/>
    <n v="789.98"/>
  </r>
  <r>
    <n v="2226"/>
    <x v="115"/>
    <x v="4"/>
    <x v="0"/>
    <x v="1"/>
    <s v="Stevenmouth"/>
    <s v="Mr. Justin Hardy"/>
    <n v="3"/>
    <n v="125.06"/>
  </r>
  <r>
    <n v="2227"/>
    <x v="180"/>
    <x v="4"/>
    <x v="0"/>
    <x v="1"/>
    <s v="East Joann"/>
    <s v="Sean Padilla"/>
    <n v="2"/>
    <n v="894.09"/>
  </r>
  <r>
    <n v="2228"/>
    <x v="13"/>
    <x v="2"/>
    <x v="1"/>
    <x v="1"/>
    <s v="Pamelaport"/>
    <s v="Joseph Mays"/>
    <n v="3"/>
    <n v="713.03"/>
  </r>
  <r>
    <n v="2229"/>
    <x v="225"/>
    <x v="3"/>
    <x v="0"/>
    <x v="0"/>
    <s v="Melissamouth"/>
    <s v="Tina Lee"/>
    <n v="5"/>
    <n v="897.51"/>
  </r>
  <r>
    <n v="2230"/>
    <x v="47"/>
    <x v="4"/>
    <x v="1"/>
    <x v="1"/>
    <s v="Roberthaven"/>
    <s v="Diane Larson"/>
    <n v="3"/>
    <n v="634.34"/>
  </r>
  <r>
    <n v="2231"/>
    <x v="188"/>
    <x v="2"/>
    <x v="0"/>
    <x v="0"/>
    <s v="Bowersbury"/>
    <s v="Lisa Edwards"/>
    <n v="3"/>
    <n v="352.54"/>
  </r>
  <r>
    <n v="2232"/>
    <x v="348"/>
    <x v="0"/>
    <x v="1"/>
    <x v="1"/>
    <s v="Angelaton"/>
    <s v="Scott Smith"/>
    <n v="4"/>
    <n v="128.25"/>
  </r>
  <r>
    <n v="2233"/>
    <x v="199"/>
    <x v="0"/>
    <x v="0"/>
    <x v="1"/>
    <s v="Jenniferfurt"/>
    <s v="Monica Roberts"/>
    <n v="1"/>
    <n v="893.71"/>
  </r>
  <r>
    <n v="2234"/>
    <x v="187"/>
    <x v="3"/>
    <x v="1"/>
    <x v="1"/>
    <s v="South Gina"/>
    <s v="Nancy Reyes"/>
    <n v="3"/>
    <n v="693.52"/>
  </r>
  <r>
    <n v="2235"/>
    <x v="314"/>
    <x v="0"/>
    <x v="0"/>
    <x v="0"/>
    <s v="North Evelyn"/>
    <s v="Sarah Mcpherson"/>
    <n v="1"/>
    <n v="162.62"/>
  </r>
  <r>
    <n v="2236"/>
    <x v="216"/>
    <x v="0"/>
    <x v="1"/>
    <x v="1"/>
    <s v="New Deborahshire"/>
    <s v="Jason Garcia"/>
    <n v="2"/>
    <n v="144.74"/>
  </r>
  <r>
    <n v="2237"/>
    <x v="79"/>
    <x v="1"/>
    <x v="1"/>
    <x v="1"/>
    <s v="West Maria"/>
    <s v="Robert Liu"/>
    <n v="3"/>
    <n v="240.77"/>
  </r>
  <r>
    <n v="2238"/>
    <x v="265"/>
    <x v="3"/>
    <x v="1"/>
    <x v="1"/>
    <s v="Lauriemouth"/>
    <s v="Mr. Tyler Daniels"/>
    <n v="5"/>
    <n v="905.56"/>
  </r>
  <r>
    <n v="2239"/>
    <x v="267"/>
    <x v="2"/>
    <x v="0"/>
    <x v="1"/>
    <s v="Robertmouth"/>
    <s v="Gina Smith"/>
    <n v="4"/>
    <n v="273.83999999999997"/>
  </r>
  <r>
    <n v="2240"/>
    <x v="337"/>
    <x v="3"/>
    <x v="0"/>
    <x v="0"/>
    <s v="Tarabury"/>
    <s v="Denise Carter"/>
    <n v="4"/>
    <n v="980.41"/>
  </r>
  <r>
    <n v="2241"/>
    <x v="95"/>
    <x v="3"/>
    <x v="1"/>
    <x v="0"/>
    <s v="Maryfurt"/>
    <s v="Robert Stevens"/>
    <n v="5"/>
    <n v="834.95"/>
  </r>
  <r>
    <n v="2242"/>
    <x v="76"/>
    <x v="4"/>
    <x v="1"/>
    <x v="0"/>
    <s v="West Laura"/>
    <s v="Debbie Salas"/>
    <n v="1"/>
    <n v="627.11"/>
  </r>
  <r>
    <n v="2243"/>
    <x v="19"/>
    <x v="1"/>
    <x v="1"/>
    <x v="1"/>
    <s v="New Timothystad"/>
    <s v="James Johnson"/>
    <n v="4"/>
    <n v="242.22"/>
  </r>
  <r>
    <n v="2244"/>
    <x v="106"/>
    <x v="1"/>
    <x v="0"/>
    <x v="1"/>
    <s v="Nelsonstad"/>
    <s v="Carrie Thompson"/>
    <n v="2"/>
    <n v="804.01"/>
  </r>
  <r>
    <n v="2245"/>
    <x v="283"/>
    <x v="4"/>
    <x v="0"/>
    <x v="0"/>
    <s v="Perryhaven"/>
    <s v="Oscar Rodriguez"/>
    <n v="1"/>
    <n v="968.2"/>
  </r>
  <r>
    <n v="2246"/>
    <x v="349"/>
    <x v="4"/>
    <x v="0"/>
    <x v="1"/>
    <s v="Lake Kennethhaven"/>
    <s v="Patricia Ford"/>
    <n v="2"/>
    <n v="364.36"/>
  </r>
  <r>
    <n v="2247"/>
    <x v="316"/>
    <x v="3"/>
    <x v="1"/>
    <x v="0"/>
    <s v="Barnettview"/>
    <s v="Tiffany Johnson"/>
    <n v="3"/>
    <n v="803.16"/>
  </r>
  <r>
    <n v="2248"/>
    <x v="125"/>
    <x v="1"/>
    <x v="1"/>
    <x v="0"/>
    <s v="Langton"/>
    <s v="Ariana Anderson"/>
    <n v="2"/>
    <n v="571.12"/>
  </r>
  <r>
    <n v="2249"/>
    <x v="150"/>
    <x v="0"/>
    <x v="1"/>
    <x v="0"/>
    <s v="East Jessicafort"/>
    <s v="Eric Moore"/>
    <n v="2"/>
    <n v="705.36"/>
  </r>
  <r>
    <n v="2250"/>
    <x v="12"/>
    <x v="3"/>
    <x v="0"/>
    <x v="0"/>
    <s v="Amyberg"/>
    <s v="Mariah Larsen"/>
    <n v="5"/>
    <n v="565.78"/>
  </r>
  <r>
    <n v="2251"/>
    <x v="350"/>
    <x v="2"/>
    <x v="1"/>
    <x v="0"/>
    <s v="Gaineschester"/>
    <s v="Vickie Fisher"/>
    <n v="5"/>
    <n v="593.14"/>
  </r>
  <r>
    <n v="2252"/>
    <x v="34"/>
    <x v="3"/>
    <x v="0"/>
    <x v="1"/>
    <s v="Justinfurt"/>
    <s v="Christine Kelly"/>
    <n v="1"/>
    <n v="648.23"/>
  </r>
  <r>
    <n v="2253"/>
    <x v="145"/>
    <x v="3"/>
    <x v="1"/>
    <x v="0"/>
    <s v="North Andrew"/>
    <s v="Catherine Ellison"/>
    <n v="1"/>
    <n v="426.97"/>
  </r>
  <r>
    <n v="2254"/>
    <x v="46"/>
    <x v="4"/>
    <x v="0"/>
    <x v="0"/>
    <s v="Martinview"/>
    <s v="Alexander Perez"/>
    <n v="4"/>
    <n v="267.76"/>
  </r>
  <r>
    <n v="2255"/>
    <x v="183"/>
    <x v="0"/>
    <x v="0"/>
    <x v="1"/>
    <s v="West Jeffrey"/>
    <s v="Christopher Ryan"/>
    <n v="1"/>
    <n v="357.69"/>
  </r>
  <r>
    <n v="2256"/>
    <x v="23"/>
    <x v="1"/>
    <x v="0"/>
    <x v="1"/>
    <s v="Lewisville"/>
    <s v="Maria Johnson"/>
    <n v="1"/>
    <n v="312.42"/>
  </r>
  <r>
    <n v="2257"/>
    <x v="17"/>
    <x v="0"/>
    <x v="1"/>
    <x v="0"/>
    <s v="New Sarahland"/>
    <s v="Tony Burns"/>
    <n v="2"/>
    <n v="456.3"/>
  </r>
  <r>
    <n v="2258"/>
    <x v="244"/>
    <x v="2"/>
    <x v="0"/>
    <x v="0"/>
    <s v="Lorifurt"/>
    <s v="Lisa Malone"/>
    <n v="2"/>
    <n v="675.95"/>
  </r>
  <r>
    <n v="2259"/>
    <x v="161"/>
    <x v="3"/>
    <x v="1"/>
    <x v="0"/>
    <s v="East Andrewview"/>
    <s v="Jesus Holmes"/>
    <n v="3"/>
    <n v="754.61"/>
  </r>
  <r>
    <n v="2260"/>
    <x v="248"/>
    <x v="0"/>
    <x v="0"/>
    <x v="0"/>
    <s v="East Kristyfort"/>
    <s v="Autumn Stephenson"/>
    <n v="2"/>
    <n v="377.64"/>
  </r>
  <r>
    <n v="2261"/>
    <x v="285"/>
    <x v="4"/>
    <x v="1"/>
    <x v="0"/>
    <s v="East Mitchellchester"/>
    <s v="Brenda Nguyen"/>
    <n v="3"/>
    <n v="647.41"/>
  </r>
  <r>
    <n v="2262"/>
    <x v="311"/>
    <x v="3"/>
    <x v="1"/>
    <x v="0"/>
    <s v="New Brett"/>
    <s v="Andrea Scott"/>
    <n v="3"/>
    <n v="122.43"/>
  </r>
  <r>
    <n v="2263"/>
    <x v="40"/>
    <x v="4"/>
    <x v="0"/>
    <x v="0"/>
    <s v="New Johnburgh"/>
    <s v="Anthony Wyatt"/>
    <n v="5"/>
    <n v="662.94"/>
  </r>
  <r>
    <n v="2264"/>
    <x v="338"/>
    <x v="3"/>
    <x v="1"/>
    <x v="0"/>
    <s v="Lake Christopher"/>
    <s v="Randy Logan"/>
    <n v="3"/>
    <n v="465.3"/>
  </r>
  <r>
    <n v="2265"/>
    <x v="201"/>
    <x v="0"/>
    <x v="0"/>
    <x v="0"/>
    <s v="North Peter"/>
    <s v="Robert Phelps"/>
    <n v="4"/>
    <n v="680.88"/>
  </r>
  <r>
    <n v="2266"/>
    <x v="53"/>
    <x v="1"/>
    <x v="1"/>
    <x v="1"/>
    <s v="Lake Eileen"/>
    <s v="Sharon Lee"/>
    <n v="5"/>
    <n v="898.01"/>
  </r>
  <r>
    <n v="2267"/>
    <x v="179"/>
    <x v="2"/>
    <x v="0"/>
    <x v="1"/>
    <s v="Seanberg"/>
    <s v="Nicholas Powell"/>
    <n v="1"/>
    <n v="518.79"/>
  </r>
  <r>
    <n v="2268"/>
    <x v="227"/>
    <x v="3"/>
    <x v="0"/>
    <x v="0"/>
    <s v="Pattersonburgh"/>
    <s v="Jennifer Johnston"/>
    <n v="2"/>
    <n v="677.84"/>
  </r>
  <r>
    <n v="2269"/>
    <x v="60"/>
    <x v="2"/>
    <x v="0"/>
    <x v="0"/>
    <s v="Taylorview"/>
    <s v="Lauren Miller"/>
    <n v="1"/>
    <n v="109.33"/>
  </r>
  <r>
    <n v="2270"/>
    <x v="261"/>
    <x v="2"/>
    <x v="0"/>
    <x v="1"/>
    <s v="East Kyle"/>
    <s v="Karen Bailey"/>
    <n v="2"/>
    <n v="781.35"/>
  </r>
  <r>
    <n v="2271"/>
    <x v="264"/>
    <x v="0"/>
    <x v="0"/>
    <x v="0"/>
    <s v="Sanchezchester"/>
    <s v="Anna Barnett"/>
    <n v="4"/>
    <n v="632.57000000000005"/>
  </r>
  <r>
    <n v="2272"/>
    <x v="72"/>
    <x v="3"/>
    <x v="0"/>
    <x v="1"/>
    <s v="Port Grant"/>
    <s v="Dana Alvarez"/>
    <n v="5"/>
    <n v="233.42"/>
  </r>
  <r>
    <n v="2273"/>
    <x v="54"/>
    <x v="1"/>
    <x v="1"/>
    <x v="1"/>
    <s v="West Benjamin"/>
    <s v="Laura Snyder"/>
    <n v="4"/>
    <n v="301.14999999999998"/>
  </r>
  <r>
    <n v="2274"/>
    <x v="124"/>
    <x v="0"/>
    <x v="1"/>
    <x v="0"/>
    <s v="Jasmineland"/>
    <s v="Karen Brown"/>
    <n v="2"/>
    <n v="255.54"/>
  </r>
  <r>
    <n v="2275"/>
    <x v="211"/>
    <x v="2"/>
    <x v="1"/>
    <x v="0"/>
    <s v="East Jessica"/>
    <s v="Vanessa Lynch"/>
    <n v="5"/>
    <n v="138.4"/>
  </r>
  <r>
    <n v="2276"/>
    <x v="80"/>
    <x v="0"/>
    <x v="1"/>
    <x v="1"/>
    <s v="East Adriana"/>
    <s v="Sean Patterson"/>
    <n v="3"/>
    <n v="851.87"/>
  </r>
  <r>
    <n v="2277"/>
    <x v="304"/>
    <x v="3"/>
    <x v="0"/>
    <x v="1"/>
    <s v="Brittanyshire"/>
    <s v="Wayne Williams"/>
    <n v="3"/>
    <n v="592.23"/>
  </r>
  <r>
    <n v="2278"/>
    <x v="211"/>
    <x v="1"/>
    <x v="1"/>
    <x v="1"/>
    <s v="Traceyfurt"/>
    <s v="Katie Mccarthy"/>
    <n v="4"/>
    <n v="544.42999999999995"/>
  </r>
  <r>
    <n v="2279"/>
    <x v="348"/>
    <x v="2"/>
    <x v="1"/>
    <x v="1"/>
    <s v="Ryanberg"/>
    <s v="Laura Thomas"/>
    <n v="4"/>
    <n v="230.57"/>
  </r>
  <r>
    <n v="2280"/>
    <x v="260"/>
    <x v="0"/>
    <x v="1"/>
    <x v="1"/>
    <s v="Carsonchester"/>
    <s v="Joseph Campbell"/>
    <n v="3"/>
    <n v="493.98"/>
  </r>
  <r>
    <n v="2281"/>
    <x v="176"/>
    <x v="2"/>
    <x v="0"/>
    <x v="0"/>
    <s v="Fosterborough"/>
    <s v="Margaret Morrison"/>
    <n v="4"/>
    <n v="761.7"/>
  </r>
  <r>
    <n v="2282"/>
    <x v="83"/>
    <x v="1"/>
    <x v="1"/>
    <x v="0"/>
    <s v="New Amandabury"/>
    <s v="Michael Smith"/>
    <n v="5"/>
    <n v="454.55"/>
  </r>
  <r>
    <n v="2283"/>
    <x v="296"/>
    <x v="1"/>
    <x v="1"/>
    <x v="0"/>
    <s v="North Baileyport"/>
    <s v="Jason Salas"/>
    <n v="1"/>
    <n v="183.88"/>
  </r>
  <r>
    <n v="2284"/>
    <x v="351"/>
    <x v="2"/>
    <x v="1"/>
    <x v="1"/>
    <s v="Moralesville"/>
    <s v="Wanda Jones"/>
    <n v="3"/>
    <n v="839.16"/>
  </r>
  <r>
    <n v="2285"/>
    <x v="45"/>
    <x v="0"/>
    <x v="0"/>
    <x v="1"/>
    <s v="South Jennifer"/>
    <s v="Thomas Adams"/>
    <n v="4"/>
    <n v="679.57"/>
  </r>
  <r>
    <n v="2286"/>
    <x v="111"/>
    <x v="4"/>
    <x v="1"/>
    <x v="0"/>
    <s v="Port Denise"/>
    <s v="Vincent Lopez"/>
    <n v="5"/>
    <n v="107.64"/>
  </r>
  <r>
    <n v="2287"/>
    <x v="125"/>
    <x v="3"/>
    <x v="0"/>
    <x v="1"/>
    <s v="East Brandonmouth"/>
    <s v="Amanda Lee"/>
    <n v="4"/>
    <n v="560.64"/>
  </r>
  <r>
    <n v="2288"/>
    <x v="87"/>
    <x v="3"/>
    <x v="0"/>
    <x v="0"/>
    <s v="New Joseton"/>
    <s v="Kimberly Atkinson"/>
    <n v="2"/>
    <n v="187.85"/>
  </r>
  <r>
    <n v="2289"/>
    <x v="61"/>
    <x v="2"/>
    <x v="1"/>
    <x v="1"/>
    <s v="Elizabethberg"/>
    <s v="Carl Mathis"/>
    <n v="3"/>
    <n v="353.58"/>
  </r>
  <r>
    <n v="2290"/>
    <x v="296"/>
    <x v="3"/>
    <x v="0"/>
    <x v="0"/>
    <s v="New Bobbyfort"/>
    <s v="Juan Dennis"/>
    <n v="4"/>
    <n v="575.54999999999995"/>
  </r>
  <r>
    <n v="2291"/>
    <x v="352"/>
    <x v="4"/>
    <x v="0"/>
    <x v="0"/>
    <s v="Kellybury"/>
    <s v="Eric Gonzales"/>
    <n v="5"/>
    <n v="973.53"/>
  </r>
  <r>
    <n v="2292"/>
    <x v="33"/>
    <x v="3"/>
    <x v="1"/>
    <x v="1"/>
    <s v="New Michaeltown"/>
    <s v="Jennifer Cline MD"/>
    <n v="3"/>
    <n v="894.38"/>
  </r>
  <r>
    <n v="2293"/>
    <x v="24"/>
    <x v="4"/>
    <x v="0"/>
    <x v="0"/>
    <s v="Harperside"/>
    <s v="Andrew Wright"/>
    <n v="1"/>
    <n v="510.67"/>
  </r>
  <r>
    <n v="2294"/>
    <x v="347"/>
    <x v="3"/>
    <x v="1"/>
    <x v="0"/>
    <s v="West Whitneymouth"/>
    <s v="Robert Kidd"/>
    <n v="1"/>
    <n v="261.17"/>
  </r>
  <r>
    <n v="2295"/>
    <x v="329"/>
    <x v="3"/>
    <x v="0"/>
    <x v="1"/>
    <s v="Lake Adam"/>
    <s v="Angela Carter"/>
    <n v="5"/>
    <n v="448.38"/>
  </r>
  <r>
    <n v="2296"/>
    <x v="110"/>
    <x v="2"/>
    <x v="0"/>
    <x v="1"/>
    <s v="West Seantown"/>
    <s v="Carl Peters"/>
    <n v="4"/>
    <n v="808.77"/>
  </r>
  <r>
    <n v="2297"/>
    <x v="234"/>
    <x v="1"/>
    <x v="0"/>
    <x v="1"/>
    <s v="Debbiechester"/>
    <s v="Sherri Cole"/>
    <n v="5"/>
    <n v="691.71"/>
  </r>
  <r>
    <n v="2298"/>
    <x v="318"/>
    <x v="3"/>
    <x v="1"/>
    <x v="0"/>
    <s v="Mercedesberg"/>
    <s v="Michael Berry"/>
    <n v="1"/>
    <n v="145.08000000000001"/>
  </r>
  <r>
    <n v="2299"/>
    <x v="253"/>
    <x v="0"/>
    <x v="1"/>
    <x v="0"/>
    <s v="Camposland"/>
    <s v="Laura Brooks DVM"/>
    <n v="4"/>
    <n v="922.03"/>
  </r>
  <r>
    <n v="2300"/>
    <x v="111"/>
    <x v="0"/>
    <x v="1"/>
    <x v="1"/>
    <s v="Port Jack"/>
    <s v="David Reilly"/>
    <n v="2"/>
    <n v="668.1"/>
  </r>
  <r>
    <n v="2301"/>
    <x v="194"/>
    <x v="2"/>
    <x v="0"/>
    <x v="0"/>
    <s v="Donnafort"/>
    <s v="Kimberly Mitchell"/>
    <n v="4"/>
    <n v="475.03"/>
  </r>
  <r>
    <n v="2302"/>
    <x v="33"/>
    <x v="4"/>
    <x v="0"/>
    <x v="1"/>
    <s v="South Gregoryville"/>
    <s v="Alexander Garcia"/>
    <n v="2"/>
    <n v="173.45"/>
  </r>
  <r>
    <n v="2303"/>
    <x v="23"/>
    <x v="0"/>
    <x v="1"/>
    <x v="1"/>
    <s v="East Barryview"/>
    <s v="Meghan Robinson"/>
    <n v="2"/>
    <n v="813.39"/>
  </r>
  <r>
    <n v="2304"/>
    <x v="21"/>
    <x v="0"/>
    <x v="0"/>
    <x v="1"/>
    <s v="South Jennifer"/>
    <s v="Chad Snow"/>
    <n v="5"/>
    <n v="759.9"/>
  </r>
  <r>
    <n v="2305"/>
    <x v="301"/>
    <x v="3"/>
    <x v="1"/>
    <x v="0"/>
    <s v="Port Gary"/>
    <s v="Courtney Smith"/>
    <n v="2"/>
    <n v="933.39"/>
  </r>
  <r>
    <n v="2306"/>
    <x v="151"/>
    <x v="3"/>
    <x v="1"/>
    <x v="0"/>
    <s v="Lake Jennifer"/>
    <s v="Mark Cordova"/>
    <n v="2"/>
    <n v="217.33"/>
  </r>
  <r>
    <n v="2307"/>
    <x v="146"/>
    <x v="0"/>
    <x v="0"/>
    <x v="1"/>
    <s v="Lake Troy"/>
    <s v="Cory Garcia"/>
    <n v="2"/>
    <n v="856.15"/>
  </r>
  <r>
    <n v="2308"/>
    <x v="235"/>
    <x v="3"/>
    <x v="0"/>
    <x v="1"/>
    <s v="North Stephanieton"/>
    <s v="Kelsey Garcia"/>
    <n v="4"/>
    <n v="751.86"/>
  </r>
  <r>
    <n v="2309"/>
    <x v="157"/>
    <x v="3"/>
    <x v="0"/>
    <x v="0"/>
    <s v="Michellechester"/>
    <s v="Tammy Norman"/>
    <n v="1"/>
    <n v="309.24"/>
  </r>
  <r>
    <n v="2310"/>
    <x v="128"/>
    <x v="1"/>
    <x v="0"/>
    <x v="0"/>
    <s v="Maryburgh"/>
    <s v="Elizabeth Crane"/>
    <n v="4"/>
    <n v="581.95000000000005"/>
  </r>
  <r>
    <n v="2311"/>
    <x v="283"/>
    <x v="1"/>
    <x v="1"/>
    <x v="1"/>
    <s v="Johnport"/>
    <s v="Robert Powell"/>
    <n v="5"/>
    <n v="616.42999999999995"/>
  </r>
  <r>
    <n v="2312"/>
    <x v="353"/>
    <x v="1"/>
    <x v="0"/>
    <x v="1"/>
    <s v="New Caitlinland"/>
    <s v="Tammy Foster"/>
    <n v="3"/>
    <n v="623.75"/>
  </r>
  <r>
    <n v="2313"/>
    <x v="187"/>
    <x v="4"/>
    <x v="1"/>
    <x v="1"/>
    <s v="Markburgh"/>
    <s v="Michelle Travis"/>
    <n v="1"/>
    <n v="802.99"/>
  </r>
  <r>
    <n v="2314"/>
    <x v="75"/>
    <x v="3"/>
    <x v="1"/>
    <x v="0"/>
    <s v="North Allison"/>
    <s v="Mark Francis"/>
    <n v="1"/>
    <n v="725.98"/>
  </r>
  <r>
    <n v="2315"/>
    <x v="98"/>
    <x v="0"/>
    <x v="1"/>
    <x v="0"/>
    <s v="Lake Theresafurt"/>
    <s v="Steven Greer III"/>
    <n v="1"/>
    <n v="252.59"/>
  </r>
  <r>
    <n v="2316"/>
    <x v="96"/>
    <x v="3"/>
    <x v="0"/>
    <x v="0"/>
    <s v="West Howardview"/>
    <s v="Ashley Solis"/>
    <n v="1"/>
    <n v="731.84"/>
  </r>
  <r>
    <n v="2317"/>
    <x v="137"/>
    <x v="0"/>
    <x v="1"/>
    <x v="0"/>
    <s v="East Sethchester"/>
    <s v="Rachel Bell"/>
    <n v="1"/>
    <n v="787.01"/>
  </r>
  <r>
    <n v="2318"/>
    <x v="320"/>
    <x v="3"/>
    <x v="1"/>
    <x v="0"/>
    <s v="Moorehaven"/>
    <s v="Lisa Zuniga"/>
    <n v="2"/>
    <n v="303.8"/>
  </r>
  <r>
    <n v="2319"/>
    <x v="70"/>
    <x v="0"/>
    <x v="0"/>
    <x v="1"/>
    <s v="Jeremyfort"/>
    <s v="Richard Nguyen"/>
    <n v="3"/>
    <n v="832.15"/>
  </r>
  <r>
    <n v="2320"/>
    <x v="308"/>
    <x v="3"/>
    <x v="1"/>
    <x v="0"/>
    <s v="Lake Lee"/>
    <s v="Lucas Hernandez"/>
    <n v="5"/>
    <n v="509.71"/>
  </r>
  <r>
    <n v="2321"/>
    <x v="56"/>
    <x v="3"/>
    <x v="0"/>
    <x v="0"/>
    <s v="Tranberg"/>
    <s v="Margaret Perkins"/>
    <n v="3"/>
    <n v="781.95"/>
  </r>
  <r>
    <n v="2322"/>
    <x v="322"/>
    <x v="3"/>
    <x v="0"/>
    <x v="1"/>
    <s v="Port Gregory"/>
    <s v="Timothy Valencia"/>
    <n v="3"/>
    <n v="178.4"/>
  </r>
  <r>
    <n v="2323"/>
    <x v="19"/>
    <x v="4"/>
    <x v="1"/>
    <x v="0"/>
    <s v="North Jessica"/>
    <s v="Hunter Garcia"/>
    <n v="3"/>
    <n v="964.4"/>
  </r>
  <r>
    <n v="2324"/>
    <x v="212"/>
    <x v="3"/>
    <x v="1"/>
    <x v="0"/>
    <s v="Davidborough"/>
    <s v="Christopher Price"/>
    <n v="1"/>
    <n v="299.75"/>
  </r>
  <r>
    <n v="2325"/>
    <x v="28"/>
    <x v="4"/>
    <x v="0"/>
    <x v="1"/>
    <s v="Erikfort"/>
    <s v="Leslie Miller"/>
    <n v="2"/>
    <n v="745.68"/>
  </r>
  <r>
    <n v="2326"/>
    <x v="353"/>
    <x v="0"/>
    <x v="1"/>
    <x v="1"/>
    <s v="Danielside"/>
    <s v="Travis Cummings"/>
    <n v="5"/>
    <n v="263.20999999999998"/>
  </r>
  <r>
    <n v="2327"/>
    <x v="83"/>
    <x v="0"/>
    <x v="1"/>
    <x v="0"/>
    <s v="Hopkinstown"/>
    <s v="Renee Curtis"/>
    <n v="1"/>
    <n v="802.98"/>
  </r>
  <r>
    <n v="2328"/>
    <x v="132"/>
    <x v="3"/>
    <x v="0"/>
    <x v="1"/>
    <s v="West Wendy"/>
    <s v="Michelle Alvarado"/>
    <n v="3"/>
    <n v="960.9"/>
  </r>
  <r>
    <n v="2329"/>
    <x v="97"/>
    <x v="1"/>
    <x v="1"/>
    <x v="0"/>
    <s v="Jonesmouth"/>
    <s v="Dr. John Moore"/>
    <n v="2"/>
    <n v="209.86"/>
  </r>
  <r>
    <n v="2330"/>
    <x v="82"/>
    <x v="0"/>
    <x v="0"/>
    <x v="1"/>
    <s v="Tiffanystad"/>
    <s v="Bobby Poole"/>
    <n v="2"/>
    <n v="942.81"/>
  </r>
  <r>
    <n v="2331"/>
    <x v="215"/>
    <x v="2"/>
    <x v="0"/>
    <x v="0"/>
    <s v="Rachelstad"/>
    <s v="Daniel Scott"/>
    <n v="3"/>
    <n v="108.2"/>
  </r>
  <r>
    <n v="2332"/>
    <x v="176"/>
    <x v="3"/>
    <x v="0"/>
    <x v="1"/>
    <s v="Austinborough"/>
    <s v="Dustin Ramsey"/>
    <n v="3"/>
    <n v="144.68"/>
  </r>
  <r>
    <n v="2333"/>
    <x v="54"/>
    <x v="2"/>
    <x v="0"/>
    <x v="0"/>
    <s v="Andrewside"/>
    <s v="Jeremy Ramirez"/>
    <n v="4"/>
    <n v="769.76"/>
  </r>
  <r>
    <n v="2334"/>
    <x v="82"/>
    <x v="4"/>
    <x v="0"/>
    <x v="0"/>
    <s v="Raymondberg"/>
    <s v="Robert Stevens"/>
    <n v="5"/>
    <n v="860.16"/>
  </r>
  <r>
    <n v="2335"/>
    <x v="122"/>
    <x v="3"/>
    <x v="0"/>
    <x v="1"/>
    <s v="Port Nicolebury"/>
    <s v="Beth Ellis"/>
    <n v="4"/>
    <n v="957.24"/>
  </r>
  <r>
    <n v="2336"/>
    <x v="224"/>
    <x v="3"/>
    <x v="1"/>
    <x v="1"/>
    <s v="Onealland"/>
    <s v="Rachel Rogers"/>
    <n v="3"/>
    <n v="301.02999999999997"/>
  </r>
  <r>
    <n v="2337"/>
    <x v="78"/>
    <x v="4"/>
    <x v="0"/>
    <x v="0"/>
    <s v="Port Jessicafurt"/>
    <s v="Lisa Payne"/>
    <n v="2"/>
    <n v="366.82"/>
  </r>
  <r>
    <n v="2338"/>
    <x v="158"/>
    <x v="0"/>
    <x v="1"/>
    <x v="1"/>
    <s v="Lake Ashlee"/>
    <s v="Megan Smith"/>
    <n v="2"/>
    <n v="819.8"/>
  </r>
  <r>
    <n v="2339"/>
    <x v="45"/>
    <x v="1"/>
    <x v="0"/>
    <x v="0"/>
    <s v="Morganside"/>
    <s v="Harold Miller"/>
    <n v="5"/>
    <n v="369.94"/>
  </r>
  <r>
    <n v="2340"/>
    <x v="148"/>
    <x v="4"/>
    <x v="1"/>
    <x v="0"/>
    <s v="Port Glennview"/>
    <s v="Timothy Jones"/>
    <n v="1"/>
    <n v="811.91"/>
  </r>
  <r>
    <n v="2341"/>
    <x v="230"/>
    <x v="3"/>
    <x v="0"/>
    <x v="0"/>
    <s v="South Bradleychester"/>
    <s v="Sara Perry"/>
    <n v="2"/>
    <n v="121.05"/>
  </r>
  <r>
    <n v="2342"/>
    <x v="270"/>
    <x v="3"/>
    <x v="0"/>
    <x v="1"/>
    <s v="Eugeneborough"/>
    <s v="Steven Hernandez"/>
    <n v="1"/>
    <n v="704.53"/>
  </r>
  <r>
    <n v="2343"/>
    <x v="354"/>
    <x v="0"/>
    <x v="0"/>
    <x v="1"/>
    <s v="East Dennis"/>
    <s v="Stephanie Brown"/>
    <n v="5"/>
    <n v="959.22"/>
  </r>
  <r>
    <n v="2344"/>
    <x v="229"/>
    <x v="2"/>
    <x v="1"/>
    <x v="1"/>
    <s v="Lake Ruth"/>
    <s v="Lisa Johnson"/>
    <n v="2"/>
    <n v="967.05"/>
  </r>
  <r>
    <n v="2345"/>
    <x v="231"/>
    <x v="4"/>
    <x v="1"/>
    <x v="0"/>
    <s v="Williamston"/>
    <s v="Joanna Long"/>
    <n v="3"/>
    <n v="379.57"/>
  </r>
  <r>
    <n v="2346"/>
    <x v="246"/>
    <x v="0"/>
    <x v="1"/>
    <x v="1"/>
    <s v="Port Travismouth"/>
    <s v="Stephanie Farmer"/>
    <n v="3"/>
    <n v="811.14"/>
  </r>
  <r>
    <n v="2347"/>
    <x v="106"/>
    <x v="3"/>
    <x v="0"/>
    <x v="1"/>
    <s v="South Heiditon"/>
    <s v="Monica Wilson"/>
    <n v="1"/>
    <n v="780.53"/>
  </r>
  <r>
    <n v="2348"/>
    <x v="253"/>
    <x v="2"/>
    <x v="0"/>
    <x v="1"/>
    <s v="West Kathleen"/>
    <s v="Chase Carter"/>
    <n v="1"/>
    <n v="927.52"/>
  </r>
  <r>
    <n v="2349"/>
    <x v="73"/>
    <x v="3"/>
    <x v="0"/>
    <x v="1"/>
    <s v="Longstad"/>
    <s v="Rebecca Bradley"/>
    <n v="2"/>
    <n v="317.31"/>
  </r>
  <r>
    <n v="2350"/>
    <x v="314"/>
    <x v="1"/>
    <x v="0"/>
    <x v="0"/>
    <s v="Port Suzanne"/>
    <s v="Adrian Flores"/>
    <n v="3"/>
    <n v="858.34"/>
  </r>
  <r>
    <n v="2351"/>
    <x v="33"/>
    <x v="3"/>
    <x v="0"/>
    <x v="0"/>
    <s v="East Justinton"/>
    <s v="Rebecca Romero"/>
    <n v="4"/>
    <n v="173.96"/>
  </r>
  <r>
    <n v="2352"/>
    <x v="109"/>
    <x v="3"/>
    <x v="1"/>
    <x v="1"/>
    <s v="Murrayside"/>
    <s v="John Whitaker"/>
    <n v="4"/>
    <n v="889.07"/>
  </r>
  <r>
    <n v="2353"/>
    <x v="278"/>
    <x v="2"/>
    <x v="0"/>
    <x v="0"/>
    <s v="Jonestown"/>
    <s v="Joseph Day"/>
    <n v="3"/>
    <n v="198.56"/>
  </r>
  <r>
    <n v="2354"/>
    <x v="199"/>
    <x v="3"/>
    <x v="1"/>
    <x v="1"/>
    <s v="South Jennifer"/>
    <s v="Shannon White"/>
    <n v="5"/>
    <n v="572.14"/>
  </r>
  <r>
    <n v="2355"/>
    <x v="142"/>
    <x v="0"/>
    <x v="1"/>
    <x v="0"/>
    <s v="East Jennifer"/>
    <s v="Scott Young"/>
    <n v="3"/>
    <n v="945.93"/>
  </r>
  <r>
    <n v="2356"/>
    <x v="195"/>
    <x v="2"/>
    <x v="1"/>
    <x v="1"/>
    <s v="East Travisstad"/>
    <s v="Pamela Mclaughlin"/>
    <n v="4"/>
    <n v="668.66"/>
  </r>
  <r>
    <n v="2357"/>
    <x v="80"/>
    <x v="1"/>
    <x v="0"/>
    <x v="0"/>
    <s v="Hendrickschester"/>
    <s v="Meredith Miller"/>
    <n v="3"/>
    <n v="483.49"/>
  </r>
  <r>
    <n v="2358"/>
    <x v="265"/>
    <x v="4"/>
    <x v="1"/>
    <x v="0"/>
    <s v="Eddiemouth"/>
    <s v="Dr. Christina Dickerson"/>
    <n v="3"/>
    <n v="164.22"/>
  </r>
  <r>
    <n v="2359"/>
    <x v="270"/>
    <x v="2"/>
    <x v="1"/>
    <x v="0"/>
    <s v="Piercestad"/>
    <s v="David Davis"/>
    <n v="3"/>
    <n v="850.73"/>
  </r>
  <r>
    <n v="2360"/>
    <x v="48"/>
    <x v="4"/>
    <x v="0"/>
    <x v="1"/>
    <s v="Jonesberg"/>
    <s v="Tammy Sampson"/>
    <n v="1"/>
    <n v="400.62"/>
  </r>
  <r>
    <n v="2361"/>
    <x v="235"/>
    <x v="0"/>
    <x v="1"/>
    <x v="0"/>
    <s v="North Monicahaven"/>
    <s v="Matthew Jones"/>
    <n v="4"/>
    <n v="148.29"/>
  </r>
  <r>
    <n v="2362"/>
    <x v="224"/>
    <x v="4"/>
    <x v="0"/>
    <x v="0"/>
    <s v="Villanuevamouth"/>
    <s v="Amanda Lee"/>
    <n v="3"/>
    <n v="543.65"/>
  </r>
  <r>
    <n v="2363"/>
    <x v="187"/>
    <x v="3"/>
    <x v="1"/>
    <x v="0"/>
    <s v="Billyville"/>
    <s v="Regina Blevins"/>
    <n v="3"/>
    <n v="282.26"/>
  </r>
  <r>
    <n v="2364"/>
    <x v="332"/>
    <x v="4"/>
    <x v="1"/>
    <x v="1"/>
    <s v="Kingborough"/>
    <s v="Cathy Wolf"/>
    <n v="3"/>
    <n v="123.81"/>
  </r>
  <r>
    <n v="2365"/>
    <x v="88"/>
    <x v="3"/>
    <x v="1"/>
    <x v="1"/>
    <s v="Laneside"/>
    <s v="Kristin Rodriguez"/>
    <n v="5"/>
    <n v="355.8"/>
  </r>
  <r>
    <n v="2366"/>
    <x v="325"/>
    <x v="4"/>
    <x v="0"/>
    <x v="0"/>
    <s v="North Danieltown"/>
    <s v="Melissa Martinez"/>
    <n v="3"/>
    <n v="184.59"/>
  </r>
  <r>
    <n v="2367"/>
    <x v="258"/>
    <x v="4"/>
    <x v="0"/>
    <x v="1"/>
    <s v="West Nicolechester"/>
    <s v="Christopher Hughes"/>
    <n v="3"/>
    <n v="249.77"/>
  </r>
  <r>
    <n v="2368"/>
    <x v="136"/>
    <x v="2"/>
    <x v="1"/>
    <x v="1"/>
    <s v="Lisafurt"/>
    <s v="Pamela Richards"/>
    <n v="4"/>
    <n v="285.54000000000002"/>
  </r>
  <r>
    <n v="2369"/>
    <x v="191"/>
    <x v="1"/>
    <x v="1"/>
    <x v="0"/>
    <s v="Butlershire"/>
    <s v="Sergio James"/>
    <n v="5"/>
    <n v="711.15"/>
  </r>
  <r>
    <n v="2370"/>
    <x v="342"/>
    <x v="1"/>
    <x v="1"/>
    <x v="0"/>
    <s v="Henrytown"/>
    <s v="Brian Kelly"/>
    <n v="3"/>
    <n v="644.97"/>
  </r>
  <r>
    <n v="2371"/>
    <x v="316"/>
    <x v="0"/>
    <x v="0"/>
    <x v="1"/>
    <s v="Kristenshire"/>
    <s v="Jennifer Jones"/>
    <n v="4"/>
    <n v="133.56"/>
  </r>
  <r>
    <n v="2372"/>
    <x v="279"/>
    <x v="1"/>
    <x v="0"/>
    <x v="1"/>
    <s v="West David"/>
    <s v="David Maldonado"/>
    <n v="2"/>
    <n v="784.93"/>
  </r>
  <r>
    <n v="2373"/>
    <x v="52"/>
    <x v="4"/>
    <x v="1"/>
    <x v="1"/>
    <s v="Paynetown"/>
    <s v="Robert Tapia"/>
    <n v="4"/>
    <n v="801.63"/>
  </r>
  <r>
    <n v="2374"/>
    <x v="220"/>
    <x v="0"/>
    <x v="1"/>
    <x v="0"/>
    <s v="West Heather"/>
    <s v="Corey Hines"/>
    <n v="2"/>
    <n v="650.48"/>
  </r>
  <r>
    <n v="2375"/>
    <x v="46"/>
    <x v="4"/>
    <x v="1"/>
    <x v="0"/>
    <s v="Bushfurt"/>
    <s v="Tammie Williams"/>
    <n v="5"/>
    <n v="770.33"/>
  </r>
  <r>
    <n v="2376"/>
    <x v="331"/>
    <x v="3"/>
    <x v="0"/>
    <x v="1"/>
    <s v="Nguyenton"/>
    <s v="Faith Ortega"/>
    <n v="5"/>
    <n v="755.69"/>
  </r>
  <r>
    <n v="2377"/>
    <x v="113"/>
    <x v="1"/>
    <x v="1"/>
    <x v="0"/>
    <s v="Lake Peter"/>
    <s v="Rickey Smith"/>
    <n v="1"/>
    <n v="921.26"/>
  </r>
  <r>
    <n v="2378"/>
    <x v="290"/>
    <x v="1"/>
    <x v="0"/>
    <x v="1"/>
    <s v="Fitzgeraldbury"/>
    <s v="Karen Shaw"/>
    <n v="3"/>
    <n v="751.79"/>
  </r>
  <r>
    <n v="2379"/>
    <x v="185"/>
    <x v="3"/>
    <x v="1"/>
    <x v="1"/>
    <s v="Danielfurt"/>
    <s v="Tara Moses"/>
    <n v="4"/>
    <n v="146.18"/>
  </r>
  <r>
    <n v="2380"/>
    <x v="105"/>
    <x v="0"/>
    <x v="0"/>
    <x v="1"/>
    <s v="South Danielchester"/>
    <s v="Benjamin Taylor"/>
    <n v="5"/>
    <n v="910.96"/>
  </r>
  <r>
    <n v="2381"/>
    <x v="279"/>
    <x v="2"/>
    <x v="1"/>
    <x v="1"/>
    <s v="North Waltermouth"/>
    <s v="John Baker"/>
    <n v="1"/>
    <n v="404.78"/>
  </r>
  <r>
    <n v="2382"/>
    <x v="57"/>
    <x v="4"/>
    <x v="0"/>
    <x v="1"/>
    <s v="Wrighthaven"/>
    <s v="Eric Smith"/>
    <n v="1"/>
    <n v="751.78"/>
  </r>
  <r>
    <n v="2383"/>
    <x v="340"/>
    <x v="0"/>
    <x v="1"/>
    <x v="0"/>
    <s v="Vickiberg"/>
    <s v="Dr. Krista Hatfield"/>
    <n v="1"/>
    <n v="374.73"/>
  </r>
  <r>
    <n v="2384"/>
    <x v="66"/>
    <x v="3"/>
    <x v="0"/>
    <x v="0"/>
    <s v="Washingtonville"/>
    <s v="Joann Williamson"/>
    <n v="3"/>
    <n v="166.1"/>
  </r>
  <r>
    <n v="2385"/>
    <x v="90"/>
    <x v="2"/>
    <x v="0"/>
    <x v="0"/>
    <s v="Hillland"/>
    <s v="Leslie Jacobs"/>
    <n v="1"/>
    <n v="574.91"/>
  </r>
  <r>
    <n v="2386"/>
    <x v="286"/>
    <x v="0"/>
    <x v="1"/>
    <x v="0"/>
    <s v="Lake Johnny"/>
    <s v="Ricky Mora"/>
    <n v="3"/>
    <n v="390.96"/>
  </r>
  <r>
    <n v="2387"/>
    <x v="211"/>
    <x v="3"/>
    <x v="0"/>
    <x v="0"/>
    <s v="North Courtneychester"/>
    <s v="Matthew Garner"/>
    <n v="2"/>
    <n v="459.27"/>
  </r>
  <r>
    <n v="2388"/>
    <x v="133"/>
    <x v="4"/>
    <x v="0"/>
    <x v="1"/>
    <s v="Lake Williamland"/>
    <s v="Kyle Escobar"/>
    <n v="4"/>
    <n v="949.32"/>
  </r>
  <r>
    <n v="2389"/>
    <x v="36"/>
    <x v="2"/>
    <x v="0"/>
    <x v="1"/>
    <s v="North Kimside"/>
    <s v="Leah Thomas"/>
    <n v="1"/>
    <n v="718.39"/>
  </r>
  <r>
    <n v="2390"/>
    <x v="1"/>
    <x v="0"/>
    <x v="1"/>
    <x v="1"/>
    <s v="Davidview"/>
    <s v="Robert Tyler"/>
    <n v="5"/>
    <n v="923.06"/>
  </r>
  <r>
    <n v="2391"/>
    <x v="34"/>
    <x v="2"/>
    <x v="1"/>
    <x v="0"/>
    <s v="Hughesburgh"/>
    <s v="Kelly Hughes"/>
    <n v="3"/>
    <n v="363.35"/>
  </r>
  <r>
    <n v="2392"/>
    <x v="76"/>
    <x v="0"/>
    <x v="1"/>
    <x v="0"/>
    <s v="Kruegerburgh"/>
    <s v="Sarah Cain"/>
    <n v="5"/>
    <n v="652.9"/>
  </r>
  <r>
    <n v="2393"/>
    <x v="194"/>
    <x v="4"/>
    <x v="1"/>
    <x v="1"/>
    <s v="Popeside"/>
    <s v="Mark Bailey"/>
    <n v="5"/>
    <n v="803.82"/>
  </r>
  <r>
    <n v="2394"/>
    <x v="143"/>
    <x v="0"/>
    <x v="0"/>
    <x v="1"/>
    <s v="East Robinville"/>
    <s v="Brian Schmidt"/>
    <n v="1"/>
    <n v="661.88"/>
  </r>
  <r>
    <n v="2395"/>
    <x v="125"/>
    <x v="0"/>
    <x v="1"/>
    <x v="1"/>
    <s v="Floresmouth"/>
    <s v="Rachel Parker"/>
    <n v="5"/>
    <n v="337.08"/>
  </r>
  <r>
    <n v="2396"/>
    <x v="309"/>
    <x v="4"/>
    <x v="1"/>
    <x v="1"/>
    <s v="Castrofort"/>
    <s v="Heather Barrett"/>
    <n v="5"/>
    <n v="887.46"/>
  </r>
  <r>
    <n v="2397"/>
    <x v="32"/>
    <x v="4"/>
    <x v="1"/>
    <x v="1"/>
    <s v="Port Anthonyton"/>
    <s v="Terri Martin"/>
    <n v="5"/>
    <n v="514.94000000000005"/>
  </r>
  <r>
    <n v="2398"/>
    <x v="305"/>
    <x v="2"/>
    <x v="1"/>
    <x v="0"/>
    <s v="Batesburgh"/>
    <s v="Rebecca Wall"/>
    <n v="3"/>
    <n v="304.35000000000002"/>
  </r>
  <r>
    <n v="2399"/>
    <x v="254"/>
    <x v="0"/>
    <x v="1"/>
    <x v="1"/>
    <s v="Patrickmouth"/>
    <s v="Alisha Wade"/>
    <n v="1"/>
    <n v="329.83"/>
  </r>
  <r>
    <n v="2400"/>
    <x v="272"/>
    <x v="3"/>
    <x v="1"/>
    <x v="1"/>
    <s v="East Jennifer"/>
    <s v="Jesus Wiggins"/>
    <n v="4"/>
    <n v="872.57"/>
  </r>
  <r>
    <n v="2401"/>
    <x v="77"/>
    <x v="0"/>
    <x v="0"/>
    <x v="0"/>
    <s v="Benjaminton"/>
    <s v="Ronald Nunez"/>
    <n v="4"/>
    <n v="935.2"/>
  </r>
  <r>
    <n v="2402"/>
    <x v="184"/>
    <x v="3"/>
    <x v="1"/>
    <x v="0"/>
    <s v="Lake Ashleyview"/>
    <s v="Sara Smith"/>
    <n v="1"/>
    <n v="478.73"/>
  </r>
  <r>
    <n v="2403"/>
    <x v="167"/>
    <x v="2"/>
    <x v="1"/>
    <x v="0"/>
    <s v="Perezmouth"/>
    <s v="Roger David"/>
    <n v="5"/>
    <n v="766.04"/>
  </r>
  <r>
    <n v="2404"/>
    <x v="302"/>
    <x v="4"/>
    <x v="1"/>
    <x v="0"/>
    <s v="Powellberg"/>
    <s v="Gregory Fowler"/>
    <n v="3"/>
    <n v="561.63"/>
  </r>
  <r>
    <n v="2405"/>
    <x v="287"/>
    <x v="2"/>
    <x v="1"/>
    <x v="1"/>
    <s v="Amberland"/>
    <s v="Sean Casey"/>
    <n v="1"/>
    <n v="722.5"/>
  </r>
  <r>
    <n v="2406"/>
    <x v="65"/>
    <x v="3"/>
    <x v="0"/>
    <x v="0"/>
    <s v="North Laura"/>
    <s v="Emily Turner"/>
    <n v="1"/>
    <n v="100.04"/>
  </r>
  <r>
    <n v="2407"/>
    <x v="51"/>
    <x v="4"/>
    <x v="0"/>
    <x v="1"/>
    <s v="Patriciatown"/>
    <s v="Brian Lee"/>
    <n v="2"/>
    <n v="545.35"/>
  </r>
  <r>
    <n v="2408"/>
    <x v="108"/>
    <x v="4"/>
    <x v="0"/>
    <x v="0"/>
    <s v="Chapmantown"/>
    <s v="Latoya Schaefer"/>
    <n v="1"/>
    <n v="968.87"/>
  </r>
  <r>
    <n v="2409"/>
    <x v="290"/>
    <x v="0"/>
    <x v="1"/>
    <x v="1"/>
    <s v="South Danielshire"/>
    <s v="Elizabeth Frank"/>
    <n v="1"/>
    <n v="949.78"/>
  </r>
  <r>
    <n v="2410"/>
    <x v="335"/>
    <x v="2"/>
    <x v="1"/>
    <x v="0"/>
    <s v="North Nicolemouth"/>
    <s v="Christopher Valenzuela"/>
    <n v="3"/>
    <n v="341.65"/>
  </r>
  <r>
    <n v="2411"/>
    <x v="194"/>
    <x v="4"/>
    <x v="1"/>
    <x v="0"/>
    <s v="South Sean"/>
    <s v="Joan Williams"/>
    <n v="4"/>
    <n v="798.7"/>
  </r>
  <r>
    <n v="2412"/>
    <x v="97"/>
    <x v="4"/>
    <x v="0"/>
    <x v="1"/>
    <s v="South Scottbury"/>
    <s v="Breanna Gonzalez"/>
    <n v="5"/>
    <n v="859"/>
  </r>
  <r>
    <n v="2413"/>
    <x v="122"/>
    <x v="3"/>
    <x v="1"/>
    <x v="0"/>
    <s v="Kelseyfurt"/>
    <s v="Jennifer Henderson"/>
    <n v="1"/>
    <n v="193.51"/>
  </r>
  <r>
    <n v="2414"/>
    <x v="122"/>
    <x v="2"/>
    <x v="1"/>
    <x v="0"/>
    <s v="Villarrealville"/>
    <s v="Christopher Flynn"/>
    <n v="5"/>
    <n v="506.08"/>
  </r>
  <r>
    <n v="2415"/>
    <x v="85"/>
    <x v="0"/>
    <x v="0"/>
    <x v="0"/>
    <s v="Port Robert"/>
    <s v="Sarah Hernandez"/>
    <n v="4"/>
    <n v="938.18"/>
  </r>
  <r>
    <n v="2416"/>
    <x v="338"/>
    <x v="3"/>
    <x v="0"/>
    <x v="0"/>
    <s v="Kevinshire"/>
    <s v="Angela Wolf"/>
    <n v="2"/>
    <n v="344.8"/>
  </r>
  <r>
    <n v="2417"/>
    <x v="94"/>
    <x v="3"/>
    <x v="1"/>
    <x v="1"/>
    <s v="East Andrea"/>
    <s v="Zachary Jones"/>
    <n v="4"/>
    <n v="587.29"/>
  </r>
  <r>
    <n v="2418"/>
    <x v="279"/>
    <x v="2"/>
    <x v="1"/>
    <x v="0"/>
    <s v="Aliciaburgh"/>
    <s v="Henry Kelly"/>
    <n v="5"/>
    <n v="966.19"/>
  </r>
  <r>
    <n v="2419"/>
    <x v="92"/>
    <x v="4"/>
    <x v="1"/>
    <x v="1"/>
    <s v="Amberville"/>
    <s v="Joseph Morales"/>
    <n v="4"/>
    <n v="433.85"/>
  </r>
  <r>
    <n v="2420"/>
    <x v="228"/>
    <x v="4"/>
    <x v="0"/>
    <x v="1"/>
    <s v="South Aaron"/>
    <s v="Elizabeth Russell"/>
    <n v="3"/>
    <n v="684.64"/>
  </r>
  <r>
    <n v="2421"/>
    <x v="102"/>
    <x v="0"/>
    <x v="0"/>
    <x v="1"/>
    <s v="Turnerhaven"/>
    <s v="Mark Roberts"/>
    <n v="3"/>
    <n v="442.48"/>
  </r>
  <r>
    <n v="2422"/>
    <x v="232"/>
    <x v="1"/>
    <x v="1"/>
    <x v="0"/>
    <s v="Woodsbury"/>
    <s v="Tracy English"/>
    <n v="1"/>
    <n v="400.73"/>
  </r>
  <r>
    <n v="2423"/>
    <x v="193"/>
    <x v="2"/>
    <x v="0"/>
    <x v="0"/>
    <s v="Simmonsview"/>
    <s v="Amanda Clayton"/>
    <n v="5"/>
    <n v="523.75"/>
  </r>
  <r>
    <n v="2424"/>
    <x v="262"/>
    <x v="0"/>
    <x v="0"/>
    <x v="0"/>
    <s v="Rebeccaville"/>
    <s v="Daniel Johnson"/>
    <n v="1"/>
    <n v="292.85000000000002"/>
  </r>
  <r>
    <n v="2425"/>
    <x v="296"/>
    <x v="2"/>
    <x v="1"/>
    <x v="0"/>
    <s v="New Benjamin"/>
    <s v="Gary Love"/>
    <n v="3"/>
    <n v="136.76"/>
  </r>
  <r>
    <n v="2426"/>
    <x v="190"/>
    <x v="1"/>
    <x v="1"/>
    <x v="0"/>
    <s v="West Tylerview"/>
    <s v="Cynthia Stokes"/>
    <n v="4"/>
    <n v="107.48"/>
  </r>
  <r>
    <n v="2427"/>
    <x v="279"/>
    <x v="3"/>
    <x v="0"/>
    <x v="1"/>
    <s v="South Christopher"/>
    <s v="Amber Peterson"/>
    <n v="2"/>
    <n v="528.76"/>
  </r>
  <r>
    <n v="2428"/>
    <x v="216"/>
    <x v="0"/>
    <x v="1"/>
    <x v="1"/>
    <s v="Brianstad"/>
    <s v="Carl Edwards"/>
    <n v="4"/>
    <n v="549.79999999999995"/>
  </r>
  <r>
    <n v="2429"/>
    <x v="60"/>
    <x v="3"/>
    <x v="1"/>
    <x v="1"/>
    <s v="Simonfort"/>
    <s v="Joseph Gray"/>
    <n v="5"/>
    <n v="308.10000000000002"/>
  </r>
  <r>
    <n v="2430"/>
    <x v="189"/>
    <x v="2"/>
    <x v="1"/>
    <x v="1"/>
    <s v="Castillofort"/>
    <s v="Allison Poole"/>
    <n v="2"/>
    <n v="622.08000000000004"/>
  </r>
  <r>
    <n v="2431"/>
    <x v="337"/>
    <x v="0"/>
    <x v="1"/>
    <x v="0"/>
    <s v="Simmonsstad"/>
    <s v="Timothy Ellis"/>
    <n v="3"/>
    <n v="730.23"/>
  </r>
  <r>
    <n v="2432"/>
    <x v="86"/>
    <x v="0"/>
    <x v="1"/>
    <x v="0"/>
    <s v="New Jordan"/>
    <s v="Jennifer Austin"/>
    <n v="1"/>
    <n v="353.71"/>
  </r>
  <r>
    <n v="2433"/>
    <x v="188"/>
    <x v="2"/>
    <x v="0"/>
    <x v="1"/>
    <s v="Johnsonport"/>
    <s v="Justin Murphy"/>
    <n v="4"/>
    <n v="580.82000000000005"/>
  </r>
  <r>
    <n v="2434"/>
    <x v="56"/>
    <x v="1"/>
    <x v="1"/>
    <x v="0"/>
    <s v="Guzmanside"/>
    <s v="Susan Morgan"/>
    <n v="4"/>
    <n v="810.59"/>
  </r>
  <r>
    <n v="2435"/>
    <x v="303"/>
    <x v="3"/>
    <x v="0"/>
    <x v="0"/>
    <s v="Booneside"/>
    <s v="Lori Bush"/>
    <n v="5"/>
    <n v="150.58000000000001"/>
  </r>
  <r>
    <n v="2436"/>
    <x v="355"/>
    <x v="4"/>
    <x v="1"/>
    <x v="0"/>
    <s v="Port Brandi"/>
    <s v="Nicole Smith"/>
    <n v="5"/>
    <n v="985.02"/>
  </r>
  <r>
    <n v="2437"/>
    <x v="243"/>
    <x v="0"/>
    <x v="1"/>
    <x v="1"/>
    <s v="Davisfurt"/>
    <s v="Matthew Barrera"/>
    <n v="2"/>
    <n v="669.99"/>
  </r>
  <r>
    <n v="2438"/>
    <x v="16"/>
    <x v="0"/>
    <x v="1"/>
    <x v="0"/>
    <s v="Maldonadoport"/>
    <s v="Angela Lindsey"/>
    <n v="1"/>
    <n v="101.26"/>
  </r>
  <r>
    <n v="2439"/>
    <x v="356"/>
    <x v="4"/>
    <x v="1"/>
    <x v="0"/>
    <s v="Port Joshuaborough"/>
    <s v="Shelby Fields"/>
    <n v="4"/>
    <n v="816.24"/>
  </r>
  <r>
    <n v="2440"/>
    <x v="223"/>
    <x v="3"/>
    <x v="0"/>
    <x v="0"/>
    <s v="Swansonton"/>
    <s v="Arthur Morales"/>
    <n v="4"/>
    <n v="809.02"/>
  </r>
  <r>
    <n v="2441"/>
    <x v="219"/>
    <x v="4"/>
    <x v="1"/>
    <x v="1"/>
    <s v="Randallberg"/>
    <s v="Stephanie Best"/>
    <n v="5"/>
    <n v="559.08000000000004"/>
  </r>
  <r>
    <n v="2442"/>
    <x v="274"/>
    <x v="3"/>
    <x v="0"/>
    <x v="0"/>
    <s v="Lake Chris"/>
    <s v="Richard Graves"/>
    <n v="2"/>
    <n v="688.8"/>
  </r>
  <r>
    <n v="2443"/>
    <x v="19"/>
    <x v="4"/>
    <x v="1"/>
    <x v="1"/>
    <s v="Bethton"/>
    <s v="Marcus Leonard"/>
    <n v="5"/>
    <n v="300.20999999999998"/>
  </r>
  <r>
    <n v="2444"/>
    <x v="105"/>
    <x v="4"/>
    <x v="1"/>
    <x v="1"/>
    <s v="Jeffreyshire"/>
    <s v="Renee Sutton"/>
    <n v="1"/>
    <n v="851.57"/>
  </r>
  <r>
    <n v="2445"/>
    <x v="261"/>
    <x v="1"/>
    <x v="1"/>
    <x v="0"/>
    <s v="Michaelland"/>
    <s v="James Spencer Jr."/>
    <n v="1"/>
    <n v="833.89"/>
  </r>
  <r>
    <n v="2446"/>
    <x v="152"/>
    <x v="3"/>
    <x v="1"/>
    <x v="1"/>
    <s v="North Paul"/>
    <s v="Barbara Mitchell"/>
    <n v="1"/>
    <n v="129.32"/>
  </r>
  <r>
    <n v="2447"/>
    <x v="8"/>
    <x v="2"/>
    <x v="0"/>
    <x v="1"/>
    <s v="East Keithside"/>
    <s v="Alexander Bradley"/>
    <n v="1"/>
    <n v="505.6"/>
  </r>
  <r>
    <n v="2448"/>
    <x v="345"/>
    <x v="0"/>
    <x v="0"/>
    <x v="1"/>
    <s v="Port Chelseaburgh"/>
    <s v="David Ramirez"/>
    <n v="5"/>
    <n v="633.54"/>
  </r>
  <r>
    <n v="2449"/>
    <x v="274"/>
    <x v="4"/>
    <x v="1"/>
    <x v="1"/>
    <s v="Port Tonyashire"/>
    <s v="Natalie Spears"/>
    <n v="4"/>
    <n v="485.29"/>
  </r>
  <r>
    <n v="2450"/>
    <x v="274"/>
    <x v="4"/>
    <x v="0"/>
    <x v="1"/>
    <s v="New Nathaniel"/>
    <s v="Brittany Garner"/>
    <n v="5"/>
    <n v="302.62"/>
  </r>
  <r>
    <n v="2451"/>
    <x v="123"/>
    <x v="3"/>
    <x v="1"/>
    <x v="0"/>
    <s v="Brennanport"/>
    <s v="Sandra Li"/>
    <n v="1"/>
    <n v="510.72"/>
  </r>
  <r>
    <n v="2452"/>
    <x v="166"/>
    <x v="3"/>
    <x v="0"/>
    <x v="0"/>
    <s v="South Daniel"/>
    <s v="Anita Dixon"/>
    <n v="3"/>
    <n v="241.25"/>
  </r>
  <r>
    <n v="2453"/>
    <x v="153"/>
    <x v="2"/>
    <x v="1"/>
    <x v="0"/>
    <s v="West Kendraburgh"/>
    <s v="Jennifer Fox"/>
    <n v="3"/>
    <n v="285.55"/>
  </r>
  <r>
    <n v="2454"/>
    <x v="59"/>
    <x v="1"/>
    <x v="0"/>
    <x v="1"/>
    <s v="Port Brucehaven"/>
    <s v="Shelley Blackburn"/>
    <n v="1"/>
    <n v="524.51"/>
  </r>
  <r>
    <n v="2455"/>
    <x v="202"/>
    <x v="0"/>
    <x v="1"/>
    <x v="1"/>
    <s v="East Williamburgh"/>
    <s v="Frances Hansen"/>
    <n v="4"/>
    <n v="218.61"/>
  </r>
  <r>
    <n v="2456"/>
    <x v="63"/>
    <x v="0"/>
    <x v="1"/>
    <x v="0"/>
    <s v="West Paula"/>
    <s v="Valerie Blair"/>
    <n v="2"/>
    <n v="263.3"/>
  </r>
  <r>
    <n v="2457"/>
    <x v="65"/>
    <x v="2"/>
    <x v="0"/>
    <x v="0"/>
    <s v="Brianchester"/>
    <s v="Roberta Jones"/>
    <n v="5"/>
    <n v="423.81"/>
  </r>
  <r>
    <n v="2458"/>
    <x v="171"/>
    <x v="0"/>
    <x v="0"/>
    <x v="0"/>
    <s v="South Corey"/>
    <s v="Jamie Frazier"/>
    <n v="5"/>
    <n v="912.62"/>
  </r>
  <r>
    <n v="2459"/>
    <x v="44"/>
    <x v="4"/>
    <x v="1"/>
    <x v="0"/>
    <s v="East Lindaberg"/>
    <s v="Troy Johnson"/>
    <n v="4"/>
    <n v="973.11"/>
  </r>
  <r>
    <n v="2460"/>
    <x v="249"/>
    <x v="3"/>
    <x v="1"/>
    <x v="1"/>
    <s v="Longton"/>
    <s v="Thomas French"/>
    <n v="5"/>
    <n v="637.58000000000004"/>
  </r>
  <r>
    <n v="2461"/>
    <x v="216"/>
    <x v="3"/>
    <x v="1"/>
    <x v="1"/>
    <s v="Murphytown"/>
    <s v="Michelle Moody"/>
    <n v="2"/>
    <n v="103.04"/>
  </r>
  <r>
    <n v="2462"/>
    <x v="183"/>
    <x v="0"/>
    <x v="1"/>
    <x v="1"/>
    <s v="West Cindy"/>
    <s v="Francisco Walker"/>
    <n v="3"/>
    <n v="758.62"/>
  </r>
  <r>
    <n v="2463"/>
    <x v="214"/>
    <x v="1"/>
    <x v="0"/>
    <x v="1"/>
    <s v="South Jessica"/>
    <s v="Mrs. Tiffany Horton"/>
    <n v="3"/>
    <n v="792.67"/>
  </r>
  <r>
    <n v="2464"/>
    <x v="330"/>
    <x v="1"/>
    <x v="1"/>
    <x v="1"/>
    <s v="Nicholschester"/>
    <s v="Derrick Young"/>
    <n v="1"/>
    <n v="795.5"/>
  </r>
  <r>
    <n v="2465"/>
    <x v="299"/>
    <x v="4"/>
    <x v="0"/>
    <x v="0"/>
    <s v="Port Patriciabury"/>
    <s v="Andrew Wheeler"/>
    <n v="3"/>
    <n v="475.26"/>
  </r>
  <r>
    <n v="2466"/>
    <x v="50"/>
    <x v="0"/>
    <x v="1"/>
    <x v="0"/>
    <s v="Laurabury"/>
    <s v="Ronald Williamson"/>
    <n v="3"/>
    <n v="652.89"/>
  </r>
  <r>
    <n v="2467"/>
    <x v="268"/>
    <x v="0"/>
    <x v="1"/>
    <x v="1"/>
    <s v="Danielsshire"/>
    <s v="Maxwell Moore"/>
    <n v="1"/>
    <n v="832.16"/>
  </r>
  <r>
    <n v="2468"/>
    <x v="2"/>
    <x v="3"/>
    <x v="0"/>
    <x v="1"/>
    <s v="East Larry"/>
    <s v="Daniel Richardson"/>
    <n v="3"/>
    <n v="629.25"/>
  </r>
  <r>
    <n v="2469"/>
    <x v="165"/>
    <x v="4"/>
    <x v="1"/>
    <x v="1"/>
    <s v="North Michele"/>
    <s v="Sara King"/>
    <n v="5"/>
    <n v="780.71"/>
  </r>
  <r>
    <n v="2470"/>
    <x v="260"/>
    <x v="3"/>
    <x v="0"/>
    <x v="1"/>
    <s v="Andrewburgh"/>
    <s v="David Miller MD"/>
    <n v="2"/>
    <n v="999"/>
  </r>
  <r>
    <n v="2471"/>
    <x v="174"/>
    <x v="1"/>
    <x v="1"/>
    <x v="1"/>
    <s v="Hubbardtown"/>
    <s v="Judith Ramsey"/>
    <n v="3"/>
    <n v="489.29"/>
  </r>
  <r>
    <n v="2472"/>
    <x v="180"/>
    <x v="4"/>
    <x v="1"/>
    <x v="0"/>
    <s v="Lake Johnview"/>
    <s v="Ryan Fowler"/>
    <n v="1"/>
    <n v="942.75"/>
  </r>
  <r>
    <n v="2473"/>
    <x v="336"/>
    <x v="1"/>
    <x v="0"/>
    <x v="1"/>
    <s v="Port Joshua"/>
    <s v="Jodi Lyons"/>
    <n v="5"/>
    <n v="938.63"/>
  </r>
  <r>
    <n v="2474"/>
    <x v="75"/>
    <x v="4"/>
    <x v="0"/>
    <x v="1"/>
    <s v="Port Lisaburgh"/>
    <s v="Ashley Stephens"/>
    <n v="5"/>
    <n v="543.64"/>
  </r>
  <r>
    <n v="2475"/>
    <x v="175"/>
    <x v="1"/>
    <x v="0"/>
    <x v="0"/>
    <s v="Stokeshaven"/>
    <s v="Richard Andrade"/>
    <n v="2"/>
    <n v="117.83"/>
  </r>
  <r>
    <n v="2476"/>
    <x v="166"/>
    <x v="2"/>
    <x v="1"/>
    <x v="1"/>
    <s v="Bryantbury"/>
    <s v="Michele Johnson"/>
    <n v="3"/>
    <n v="350.21"/>
  </r>
  <r>
    <n v="2477"/>
    <x v="18"/>
    <x v="1"/>
    <x v="0"/>
    <x v="1"/>
    <s v="Calhounchester"/>
    <s v="James Dixon"/>
    <n v="4"/>
    <n v="961.47"/>
  </r>
  <r>
    <n v="2478"/>
    <x v="298"/>
    <x v="0"/>
    <x v="0"/>
    <x v="1"/>
    <s v="Boydhaven"/>
    <s v="Melissa Schmidt"/>
    <n v="4"/>
    <n v="548.17999999999995"/>
  </r>
  <r>
    <n v="2479"/>
    <x v="158"/>
    <x v="2"/>
    <x v="0"/>
    <x v="1"/>
    <s v="New Samuel"/>
    <s v="Melissa Savage"/>
    <n v="2"/>
    <n v="439.17"/>
  </r>
  <r>
    <n v="2480"/>
    <x v="173"/>
    <x v="0"/>
    <x v="1"/>
    <x v="1"/>
    <s v="South Tarachester"/>
    <s v="Vickie Anderson"/>
    <n v="1"/>
    <n v="610.88"/>
  </r>
  <r>
    <n v="2481"/>
    <x v="179"/>
    <x v="2"/>
    <x v="1"/>
    <x v="0"/>
    <s v="South Jamesfurt"/>
    <s v="Steven Coleman"/>
    <n v="4"/>
    <n v="994.03"/>
  </r>
  <r>
    <n v="2482"/>
    <x v="96"/>
    <x v="0"/>
    <x v="1"/>
    <x v="0"/>
    <s v="West Crystalberg"/>
    <s v="Dale Heath"/>
    <n v="4"/>
    <n v="688.55"/>
  </r>
  <r>
    <n v="2483"/>
    <x v="226"/>
    <x v="3"/>
    <x v="0"/>
    <x v="0"/>
    <s v="New Nicoletown"/>
    <s v="Jon Reed"/>
    <n v="4"/>
    <n v="889.91"/>
  </r>
  <r>
    <n v="2484"/>
    <x v="275"/>
    <x v="3"/>
    <x v="1"/>
    <x v="0"/>
    <s v="Angelside"/>
    <s v="Denise Chandler"/>
    <n v="3"/>
    <n v="163.61000000000001"/>
  </r>
  <r>
    <n v="2485"/>
    <x v="168"/>
    <x v="3"/>
    <x v="0"/>
    <x v="1"/>
    <s v="Joshuashire"/>
    <s v="Timothy Mckee"/>
    <n v="2"/>
    <n v="642.67999999999995"/>
  </r>
  <r>
    <n v="2486"/>
    <x v="261"/>
    <x v="2"/>
    <x v="0"/>
    <x v="1"/>
    <s v="Reynoldsville"/>
    <s v="Deborah Ball"/>
    <n v="4"/>
    <n v="703.29"/>
  </r>
  <r>
    <n v="2487"/>
    <x v="227"/>
    <x v="2"/>
    <x v="0"/>
    <x v="0"/>
    <s v="Watsonmouth"/>
    <s v="Colton Farmer"/>
    <n v="4"/>
    <n v="102.96"/>
  </r>
  <r>
    <n v="2488"/>
    <x v="289"/>
    <x v="0"/>
    <x v="1"/>
    <x v="1"/>
    <s v="Matthewsview"/>
    <s v="Vanessa Johnson"/>
    <n v="5"/>
    <n v="278.95999999999998"/>
  </r>
  <r>
    <n v="2489"/>
    <x v="136"/>
    <x v="3"/>
    <x v="0"/>
    <x v="0"/>
    <s v="Cynthialand"/>
    <s v="Charles Garcia"/>
    <n v="4"/>
    <n v="168.1"/>
  </r>
  <r>
    <n v="2490"/>
    <x v="285"/>
    <x v="1"/>
    <x v="0"/>
    <x v="0"/>
    <s v="Woodport"/>
    <s v="Daniel Hughes"/>
    <n v="1"/>
    <n v="886.63"/>
  </r>
  <r>
    <n v="2491"/>
    <x v="240"/>
    <x v="0"/>
    <x v="1"/>
    <x v="0"/>
    <s v="New Glenn"/>
    <s v="Andrew Perkins"/>
    <n v="5"/>
    <n v="721.79"/>
  </r>
  <r>
    <n v="2492"/>
    <x v="16"/>
    <x v="1"/>
    <x v="1"/>
    <x v="1"/>
    <s v="Lake Veronica"/>
    <s v="Samuel Moore"/>
    <n v="4"/>
    <n v="765.32"/>
  </r>
  <r>
    <n v="2493"/>
    <x v="145"/>
    <x v="3"/>
    <x v="0"/>
    <x v="1"/>
    <s v="North Benjaminside"/>
    <s v="Kenneth Miller"/>
    <n v="2"/>
    <n v="443.46"/>
  </r>
  <r>
    <n v="2494"/>
    <x v="10"/>
    <x v="0"/>
    <x v="0"/>
    <x v="0"/>
    <s v="East Wesleyland"/>
    <s v="John Allen"/>
    <n v="2"/>
    <n v="203.97"/>
  </r>
  <r>
    <n v="2495"/>
    <x v="357"/>
    <x v="4"/>
    <x v="0"/>
    <x v="0"/>
    <s v="Goodwinbury"/>
    <s v="Douglas Silva"/>
    <n v="3"/>
    <n v="180.44"/>
  </r>
  <r>
    <n v="2496"/>
    <x v="358"/>
    <x v="2"/>
    <x v="0"/>
    <x v="1"/>
    <s v="Priceside"/>
    <s v="Andrew Phillips"/>
    <n v="3"/>
    <n v="647.25"/>
  </r>
  <r>
    <n v="2497"/>
    <x v="135"/>
    <x v="0"/>
    <x v="0"/>
    <x v="1"/>
    <s v="South Patricia"/>
    <s v="William Wilson"/>
    <n v="4"/>
    <n v="833.99"/>
  </r>
  <r>
    <n v="2498"/>
    <x v="175"/>
    <x v="4"/>
    <x v="0"/>
    <x v="0"/>
    <s v="Perryberg"/>
    <s v="Paul Young"/>
    <n v="4"/>
    <n v="825.58"/>
  </r>
  <r>
    <n v="2499"/>
    <x v="156"/>
    <x v="4"/>
    <x v="0"/>
    <x v="0"/>
    <s v="East Christopher"/>
    <s v="Lisa Higgins"/>
    <n v="2"/>
    <n v="190.49"/>
  </r>
  <r>
    <n v="2500"/>
    <x v="102"/>
    <x v="4"/>
    <x v="0"/>
    <x v="1"/>
    <s v="Victoriaview"/>
    <s v="Carlos Boyer MD"/>
    <n v="3"/>
    <n v="961.33"/>
  </r>
  <r>
    <n v="2501"/>
    <x v="84"/>
    <x v="3"/>
    <x v="0"/>
    <x v="1"/>
    <s v="Lake Sarahmouth"/>
    <s v="Mrs. Amanda Nicholson"/>
    <n v="2"/>
    <n v="608.46"/>
  </r>
  <r>
    <n v="2502"/>
    <x v="271"/>
    <x v="2"/>
    <x v="0"/>
    <x v="1"/>
    <s v="West Andrewberg"/>
    <s v="Ivan Garcia"/>
    <n v="3"/>
    <n v="971.57"/>
  </r>
  <r>
    <n v="2503"/>
    <x v="6"/>
    <x v="2"/>
    <x v="1"/>
    <x v="0"/>
    <s v="South Kimberlyshire"/>
    <s v="Paul Page"/>
    <n v="3"/>
    <n v="354.28"/>
  </r>
  <r>
    <n v="2504"/>
    <x v="130"/>
    <x v="3"/>
    <x v="0"/>
    <x v="0"/>
    <s v="Friedmanhaven"/>
    <s v="Melissa Stark"/>
    <n v="5"/>
    <n v="108.02"/>
  </r>
  <r>
    <n v="2505"/>
    <x v="201"/>
    <x v="3"/>
    <x v="1"/>
    <x v="1"/>
    <s v="North Joelfort"/>
    <s v="Matthew Rodriguez"/>
    <n v="5"/>
    <n v="508.85"/>
  </r>
  <r>
    <n v="2506"/>
    <x v="242"/>
    <x v="3"/>
    <x v="0"/>
    <x v="1"/>
    <s v="Jenniferton"/>
    <s v="Joseph Kennedy"/>
    <n v="3"/>
    <n v="811.4"/>
  </r>
  <r>
    <n v="2507"/>
    <x v="266"/>
    <x v="2"/>
    <x v="1"/>
    <x v="0"/>
    <s v="Matthewmouth"/>
    <s v="Jesse Acosta"/>
    <n v="2"/>
    <n v="680.09"/>
  </r>
  <r>
    <n v="2508"/>
    <x v="255"/>
    <x v="2"/>
    <x v="1"/>
    <x v="1"/>
    <s v="Swansonborough"/>
    <s v="Justin Fowler"/>
    <n v="3"/>
    <n v="133.88"/>
  </r>
  <r>
    <n v="2509"/>
    <x v="297"/>
    <x v="3"/>
    <x v="0"/>
    <x v="1"/>
    <s v="Traceyborough"/>
    <s v="Melissa Kerr"/>
    <n v="1"/>
    <n v="433.69"/>
  </r>
  <r>
    <n v="2510"/>
    <x v="63"/>
    <x v="0"/>
    <x v="0"/>
    <x v="1"/>
    <s v="Huynhburgh"/>
    <s v="Lisa Williams"/>
    <n v="2"/>
    <n v="580.84"/>
  </r>
  <r>
    <n v="2511"/>
    <x v="188"/>
    <x v="2"/>
    <x v="1"/>
    <x v="0"/>
    <s v="Jessicaside"/>
    <s v="Laura Hammond"/>
    <n v="4"/>
    <n v="830.45"/>
  </r>
  <r>
    <n v="2512"/>
    <x v="177"/>
    <x v="3"/>
    <x v="1"/>
    <x v="0"/>
    <s v="Andersonmouth"/>
    <s v="Joshua Santos"/>
    <n v="5"/>
    <n v="802.2"/>
  </r>
  <r>
    <n v="2513"/>
    <x v="98"/>
    <x v="3"/>
    <x v="0"/>
    <x v="0"/>
    <s v="North Jason"/>
    <s v="Shirley Orr"/>
    <n v="4"/>
    <n v="337.06"/>
  </r>
  <r>
    <n v="2514"/>
    <x v="61"/>
    <x v="2"/>
    <x v="0"/>
    <x v="0"/>
    <s v="Port Latashaland"/>
    <s v="Dominique Hughes"/>
    <n v="3"/>
    <n v="538.16"/>
  </r>
  <r>
    <n v="2515"/>
    <x v="1"/>
    <x v="2"/>
    <x v="0"/>
    <x v="1"/>
    <s v="Ayersfurt"/>
    <s v="Jeffery Johnston"/>
    <n v="1"/>
    <n v="190.1"/>
  </r>
  <r>
    <n v="2516"/>
    <x v="104"/>
    <x v="0"/>
    <x v="0"/>
    <x v="1"/>
    <s v="Christineburgh"/>
    <s v="Brian Powers"/>
    <n v="1"/>
    <n v="397.27"/>
  </r>
  <r>
    <n v="2517"/>
    <x v="54"/>
    <x v="2"/>
    <x v="0"/>
    <x v="0"/>
    <s v="Lorihaven"/>
    <s v="Herbert Perez"/>
    <n v="5"/>
    <n v="826.65"/>
  </r>
  <r>
    <n v="2518"/>
    <x v="356"/>
    <x v="0"/>
    <x v="0"/>
    <x v="1"/>
    <s v="Smithtown"/>
    <s v="Julia Price"/>
    <n v="4"/>
    <n v="732.18"/>
  </r>
  <r>
    <n v="2519"/>
    <x v="297"/>
    <x v="2"/>
    <x v="1"/>
    <x v="0"/>
    <s v="Stantonberg"/>
    <s v="Vanessa Rosario"/>
    <n v="2"/>
    <n v="564.38"/>
  </r>
  <r>
    <n v="2520"/>
    <x v="359"/>
    <x v="0"/>
    <x v="0"/>
    <x v="0"/>
    <s v="Port Zachary"/>
    <s v="William Leonard"/>
    <n v="2"/>
    <n v="512.02"/>
  </r>
  <r>
    <n v="2521"/>
    <x v="75"/>
    <x v="4"/>
    <x v="0"/>
    <x v="1"/>
    <s v="Cristinamouth"/>
    <s v="Jennifer Gutierrez"/>
    <n v="1"/>
    <n v="599.41"/>
  </r>
  <r>
    <n v="2522"/>
    <x v="133"/>
    <x v="3"/>
    <x v="0"/>
    <x v="1"/>
    <s v="South Sherryshire"/>
    <s v="Mrs. Erica Martinez MD"/>
    <n v="4"/>
    <n v="839.04"/>
  </r>
  <r>
    <n v="2523"/>
    <x v="120"/>
    <x v="0"/>
    <x v="1"/>
    <x v="0"/>
    <s v="Sethchester"/>
    <s v="Jason Mcmahon"/>
    <n v="4"/>
    <n v="391.4"/>
  </r>
  <r>
    <n v="2524"/>
    <x v="58"/>
    <x v="1"/>
    <x v="0"/>
    <x v="0"/>
    <s v="Port Monica"/>
    <s v="Amber Vasquez"/>
    <n v="1"/>
    <n v="569.5"/>
  </r>
  <r>
    <n v="2525"/>
    <x v="301"/>
    <x v="1"/>
    <x v="1"/>
    <x v="0"/>
    <s v="North Eddieside"/>
    <s v="Cassandra Bowen"/>
    <n v="3"/>
    <n v="450.81"/>
  </r>
  <r>
    <n v="2526"/>
    <x v="259"/>
    <x v="2"/>
    <x v="0"/>
    <x v="1"/>
    <s v="North Samantha"/>
    <s v="Jerry Davis"/>
    <n v="2"/>
    <n v="265.45999999999998"/>
  </r>
  <r>
    <n v="2527"/>
    <x v="223"/>
    <x v="2"/>
    <x v="0"/>
    <x v="1"/>
    <s v="West Kenneth"/>
    <s v="Albert Armstrong"/>
    <n v="2"/>
    <n v="462.98"/>
  </r>
  <r>
    <n v="2528"/>
    <x v="308"/>
    <x v="3"/>
    <x v="0"/>
    <x v="1"/>
    <s v="Patricialand"/>
    <s v="Tyler Hill"/>
    <n v="3"/>
    <n v="760.34"/>
  </r>
  <r>
    <n v="2529"/>
    <x v="218"/>
    <x v="3"/>
    <x v="1"/>
    <x v="0"/>
    <s v="Lake Geraldville"/>
    <s v="Rebecca Brewer"/>
    <n v="1"/>
    <n v="383.84"/>
  </r>
  <r>
    <n v="2530"/>
    <x v="276"/>
    <x v="2"/>
    <x v="1"/>
    <x v="0"/>
    <s v="Jamesview"/>
    <s v="Jay Ball"/>
    <n v="4"/>
    <n v="723.57"/>
  </r>
  <r>
    <n v="2531"/>
    <x v="77"/>
    <x v="3"/>
    <x v="0"/>
    <x v="0"/>
    <s v="East Joseton"/>
    <s v="Nicholas Larson"/>
    <n v="1"/>
    <n v="725.34"/>
  </r>
  <r>
    <n v="2532"/>
    <x v="326"/>
    <x v="1"/>
    <x v="0"/>
    <x v="0"/>
    <s v="East Tiffanyfurt"/>
    <s v="Mr. Casey Gonzales"/>
    <n v="2"/>
    <n v="119.48"/>
  </r>
  <r>
    <n v="2533"/>
    <x v="299"/>
    <x v="3"/>
    <x v="1"/>
    <x v="1"/>
    <s v="Madelineshire"/>
    <s v="Eduardo Foster"/>
    <n v="1"/>
    <n v="226.93"/>
  </r>
  <r>
    <n v="2534"/>
    <x v="63"/>
    <x v="1"/>
    <x v="0"/>
    <x v="1"/>
    <s v="Michellemouth"/>
    <s v="Stacey English"/>
    <n v="3"/>
    <n v="739.85"/>
  </r>
  <r>
    <n v="2535"/>
    <x v="246"/>
    <x v="4"/>
    <x v="0"/>
    <x v="0"/>
    <s v="New Brandi"/>
    <s v="Norman Paul"/>
    <n v="2"/>
    <n v="369.68"/>
  </r>
  <r>
    <n v="2536"/>
    <x v="256"/>
    <x v="1"/>
    <x v="1"/>
    <x v="1"/>
    <s v="South Susanville"/>
    <s v="Nathan Kline"/>
    <n v="1"/>
    <n v="243.63"/>
  </r>
  <r>
    <n v="2537"/>
    <x v="287"/>
    <x v="4"/>
    <x v="1"/>
    <x v="0"/>
    <s v="North Katelynside"/>
    <s v="Laura Berg"/>
    <n v="5"/>
    <n v="475.8"/>
  </r>
  <r>
    <n v="2538"/>
    <x v="230"/>
    <x v="1"/>
    <x v="1"/>
    <x v="1"/>
    <s v="West Christina"/>
    <s v="Keith Dean"/>
    <n v="3"/>
    <n v="418.25"/>
  </r>
  <r>
    <n v="2539"/>
    <x v="32"/>
    <x v="3"/>
    <x v="0"/>
    <x v="1"/>
    <s v="New Brookeport"/>
    <s v="Kathy Jenkins"/>
    <n v="4"/>
    <n v="703.84"/>
  </r>
  <r>
    <n v="2540"/>
    <x v="156"/>
    <x v="4"/>
    <x v="0"/>
    <x v="0"/>
    <s v="Victortown"/>
    <s v="James Gibson"/>
    <n v="2"/>
    <n v="602.26"/>
  </r>
  <r>
    <n v="2541"/>
    <x v="88"/>
    <x v="3"/>
    <x v="0"/>
    <x v="1"/>
    <s v="Lake Daniel"/>
    <s v="Michele Mendoza"/>
    <n v="2"/>
    <n v="517.83000000000004"/>
  </r>
  <r>
    <n v="2542"/>
    <x v="8"/>
    <x v="3"/>
    <x v="1"/>
    <x v="1"/>
    <s v="Port Andrewmouth"/>
    <s v="Andrea Lopez"/>
    <n v="5"/>
    <n v="605.99"/>
  </r>
  <r>
    <n v="2543"/>
    <x v="108"/>
    <x v="3"/>
    <x v="0"/>
    <x v="1"/>
    <s v="Rothfort"/>
    <s v="Mr. Scott Gomez"/>
    <n v="1"/>
    <n v="100.45"/>
  </r>
  <r>
    <n v="2544"/>
    <x v="279"/>
    <x v="3"/>
    <x v="0"/>
    <x v="1"/>
    <s v="Bullockside"/>
    <s v="Shawn Spencer"/>
    <n v="2"/>
    <n v="767.56"/>
  </r>
  <r>
    <n v="2545"/>
    <x v="240"/>
    <x v="1"/>
    <x v="0"/>
    <x v="1"/>
    <s v="Costaville"/>
    <s v="Theodore Holt"/>
    <n v="1"/>
    <n v="352.45"/>
  </r>
  <r>
    <n v="2546"/>
    <x v="198"/>
    <x v="0"/>
    <x v="0"/>
    <x v="1"/>
    <s v="Lake James"/>
    <s v="Lynn Hart"/>
    <n v="3"/>
    <n v="463.57"/>
  </r>
  <r>
    <n v="2547"/>
    <x v="135"/>
    <x v="1"/>
    <x v="0"/>
    <x v="1"/>
    <s v="South Peggy"/>
    <s v="Michelle Mcdonald"/>
    <n v="4"/>
    <n v="372.08"/>
  </r>
  <r>
    <n v="2548"/>
    <x v="64"/>
    <x v="4"/>
    <x v="1"/>
    <x v="0"/>
    <s v="Carpentershire"/>
    <s v="Christina Thompson"/>
    <n v="3"/>
    <n v="670.58"/>
  </r>
  <r>
    <n v="2549"/>
    <x v="360"/>
    <x v="4"/>
    <x v="0"/>
    <x v="1"/>
    <s v="Lisaland"/>
    <s v="Ana Lane"/>
    <n v="2"/>
    <n v="399.97"/>
  </r>
  <r>
    <n v="2550"/>
    <x v="231"/>
    <x v="4"/>
    <x v="0"/>
    <x v="0"/>
    <s v="West Christina"/>
    <s v="Jerry Ortiz"/>
    <n v="5"/>
    <n v="997.89"/>
  </r>
  <r>
    <n v="2551"/>
    <x v="7"/>
    <x v="3"/>
    <x v="0"/>
    <x v="1"/>
    <s v="Mclaughlinview"/>
    <s v="Hannah Berry"/>
    <n v="2"/>
    <n v="985"/>
  </r>
  <r>
    <n v="2552"/>
    <x v="0"/>
    <x v="0"/>
    <x v="0"/>
    <x v="1"/>
    <s v="Williamsside"/>
    <s v="Steven Sanders"/>
    <n v="5"/>
    <n v="573.47"/>
  </r>
  <r>
    <n v="2553"/>
    <x v="66"/>
    <x v="4"/>
    <x v="1"/>
    <x v="0"/>
    <s v="Hunterhaven"/>
    <s v="Kelly Morris"/>
    <n v="2"/>
    <n v="414.08"/>
  </r>
  <r>
    <n v="2554"/>
    <x v="107"/>
    <x v="3"/>
    <x v="1"/>
    <x v="1"/>
    <s v="Lake Miguel"/>
    <s v="Shawn Marks"/>
    <n v="5"/>
    <n v="889.09"/>
  </r>
  <r>
    <n v="2555"/>
    <x v="274"/>
    <x v="2"/>
    <x v="0"/>
    <x v="1"/>
    <s v="Andreaview"/>
    <s v="Michelle Gonzalez"/>
    <n v="3"/>
    <n v="650.08000000000004"/>
  </r>
  <r>
    <n v="2556"/>
    <x v="9"/>
    <x v="0"/>
    <x v="0"/>
    <x v="1"/>
    <s v="Barajasside"/>
    <s v="Jessica Cunningham"/>
    <n v="5"/>
    <n v="283.57"/>
  </r>
  <r>
    <n v="2557"/>
    <x v="213"/>
    <x v="2"/>
    <x v="0"/>
    <x v="1"/>
    <s v="Carsonhaven"/>
    <s v="Jessica Robinson"/>
    <n v="1"/>
    <n v="908.5"/>
  </r>
  <r>
    <n v="2558"/>
    <x v="69"/>
    <x v="2"/>
    <x v="0"/>
    <x v="0"/>
    <s v="Lake Mauricefurt"/>
    <s v="Thomas Nguyen"/>
    <n v="2"/>
    <n v="900.85"/>
  </r>
  <r>
    <n v="2559"/>
    <x v="103"/>
    <x v="3"/>
    <x v="1"/>
    <x v="1"/>
    <s v="Port Chris"/>
    <s v="Christian Ramsey"/>
    <n v="3"/>
    <n v="449.84"/>
  </r>
  <r>
    <n v="2560"/>
    <x v="47"/>
    <x v="3"/>
    <x v="1"/>
    <x v="0"/>
    <s v="Bradleyfurt"/>
    <s v="Priscilla Walton"/>
    <n v="5"/>
    <n v="981.9"/>
  </r>
  <r>
    <n v="2561"/>
    <x v="49"/>
    <x v="2"/>
    <x v="1"/>
    <x v="0"/>
    <s v="South Derrickberg"/>
    <s v="Miguel Cole"/>
    <n v="4"/>
    <n v="289.37"/>
  </r>
  <r>
    <n v="2562"/>
    <x v="351"/>
    <x v="0"/>
    <x v="0"/>
    <x v="0"/>
    <s v="Lake Sherri"/>
    <s v="Bradley Maldonado"/>
    <n v="1"/>
    <n v="657.23"/>
  </r>
  <r>
    <n v="2563"/>
    <x v="47"/>
    <x v="0"/>
    <x v="1"/>
    <x v="1"/>
    <s v="Snyderhaven"/>
    <s v="Chelsea Bullock"/>
    <n v="5"/>
    <n v="416.37"/>
  </r>
  <r>
    <n v="2564"/>
    <x v="278"/>
    <x v="1"/>
    <x v="0"/>
    <x v="1"/>
    <s v="North Jefferyberg"/>
    <s v="Michelle Johnson"/>
    <n v="4"/>
    <n v="624.9"/>
  </r>
  <r>
    <n v="2565"/>
    <x v="109"/>
    <x v="3"/>
    <x v="0"/>
    <x v="1"/>
    <s v="Josephstad"/>
    <s v="Scott Cherry"/>
    <n v="2"/>
    <n v="559.05999999999995"/>
  </r>
  <r>
    <n v="2566"/>
    <x v="107"/>
    <x v="4"/>
    <x v="1"/>
    <x v="0"/>
    <s v="West Thomas"/>
    <s v="Heather Henry"/>
    <n v="5"/>
    <n v="327.37"/>
  </r>
  <r>
    <n v="2567"/>
    <x v="334"/>
    <x v="3"/>
    <x v="0"/>
    <x v="0"/>
    <s v="Kimfort"/>
    <s v="Mrs. Kathryn Leon"/>
    <n v="2"/>
    <n v="660.4"/>
  </r>
  <r>
    <n v="2568"/>
    <x v="233"/>
    <x v="1"/>
    <x v="1"/>
    <x v="1"/>
    <s v="New Jacob"/>
    <s v="Katherine Nelson"/>
    <n v="5"/>
    <n v="477.46"/>
  </r>
  <r>
    <n v="2569"/>
    <x v="238"/>
    <x v="4"/>
    <x v="0"/>
    <x v="1"/>
    <s v="Mitchellchester"/>
    <s v="Lisa Gomez"/>
    <n v="2"/>
    <n v="694.21"/>
  </r>
  <r>
    <n v="2570"/>
    <x v="96"/>
    <x v="0"/>
    <x v="0"/>
    <x v="0"/>
    <s v="North Rebecca"/>
    <s v="Samantha Randolph"/>
    <n v="2"/>
    <n v="737.84"/>
  </r>
  <r>
    <n v="2571"/>
    <x v="186"/>
    <x v="2"/>
    <x v="0"/>
    <x v="0"/>
    <s v="Jimmymouth"/>
    <s v="Darren Harrell"/>
    <n v="2"/>
    <n v="919.95"/>
  </r>
  <r>
    <n v="2572"/>
    <x v="130"/>
    <x v="2"/>
    <x v="0"/>
    <x v="1"/>
    <s v="Coopermouth"/>
    <s v="Michael Carroll"/>
    <n v="5"/>
    <n v="797.82"/>
  </r>
  <r>
    <n v="2573"/>
    <x v="111"/>
    <x v="0"/>
    <x v="0"/>
    <x v="1"/>
    <s v="South Garymouth"/>
    <s v="Katherine Morgan MD"/>
    <n v="2"/>
    <n v="806.47"/>
  </r>
  <r>
    <n v="2574"/>
    <x v="278"/>
    <x v="2"/>
    <x v="1"/>
    <x v="0"/>
    <s v="Claudiahaven"/>
    <s v="Cynthia Lewis"/>
    <n v="1"/>
    <n v="376.59"/>
  </r>
  <r>
    <n v="2575"/>
    <x v="282"/>
    <x v="3"/>
    <x v="0"/>
    <x v="0"/>
    <s v="Deborahland"/>
    <s v="Debra Smith"/>
    <n v="2"/>
    <n v="157.16999999999999"/>
  </r>
  <r>
    <n v="2576"/>
    <x v="131"/>
    <x v="1"/>
    <x v="1"/>
    <x v="0"/>
    <s v="Palmerfurt"/>
    <s v="Mark Hammond"/>
    <n v="2"/>
    <n v="608.82000000000005"/>
  </r>
  <r>
    <n v="2577"/>
    <x v="315"/>
    <x v="3"/>
    <x v="0"/>
    <x v="0"/>
    <s v="South Michael"/>
    <s v="Joanna Dixon"/>
    <n v="5"/>
    <n v="928.48"/>
  </r>
  <r>
    <n v="2578"/>
    <x v="154"/>
    <x v="0"/>
    <x v="1"/>
    <x v="0"/>
    <s v="South Mackenziestad"/>
    <s v="Kelly Mays"/>
    <n v="1"/>
    <n v="812.01"/>
  </r>
  <r>
    <n v="2579"/>
    <x v="246"/>
    <x v="4"/>
    <x v="1"/>
    <x v="0"/>
    <s v="North Derek"/>
    <s v="Andrew Hughes"/>
    <n v="4"/>
    <n v="941.61"/>
  </r>
  <r>
    <n v="2580"/>
    <x v="39"/>
    <x v="3"/>
    <x v="0"/>
    <x v="0"/>
    <s v="Washingtonchester"/>
    <s v="Andrew Prince"/>
    <n v="1"/>
    <n v="227.13"/>
  </r>
  <r>
    <n v="2581"/>
    <x v="14"/>
    <x v="4"/>
    <x v="1"/>
    <x v="1"/>
    <s v="Garrettton"/>
    <s v="Victoria Whitehead"/>
    <n v="1"/>
    <n v="257.39999999999998"/>
  </r>
  <r>
    <n v="2582"/>
    <x v="337"/>
    <x v="1"/>
    <x v="0"/>
    <x v="0"/>
    <s v="East Robertchester"/>
    <s v="John Ortega"/>
    <n v="2"/>
    <n v="360.65"/>
  </r>
  <r>
    <n v="2583"/>
    <x v="195"/>
    <x v="0"/>
    <x v="1"/>
    <x v="1"/>
    <s v="Williambury"/>
    <s v="Valerie Tucker"/>
    <n v="5"/>
    <n v="892.97"/>
  </r>
  <r>
    <n v="2584"/>
    <x v="25"/>
    <x v="2"/>
    <x v="0"/>
    <x v="0"/>
    <s v="Port Jenniferside"/>
    <s v="Mr. Mike Rivera"/>
    <n v="4"/>
    <n v="746.93"/>
  </r>
  <r>
    <n v="2585"/>
    <x v="184"/>
    <x v="0"/>
    <x v="1"/>
    <x v="0"/>
    <s v="Lake Megan"/>
    <s v="Alexis Lee"/>
    <n v="1"/>
    <n v="909.6"/>
  </r>
  <r>
    <n v="2586"/>
    <x v="324"/>
    <x v="0"/>
    <x v="0"/>
    <x v="1"/>
    <s v="Bradborough"/>
    <s v="Diana Walsh"/>
    <n v="5"/>
    <n v="222.04"/>
  </r>
  <r>
    <n v="2587"/>
    <x v="279"/>
    <x v="4"/>
    <x v="0"/>
    <x v="0"/>
    <s v="West Dylan"/>
    <s v="Amanda Johnson"/>
    <n v="3"/>
    <n v="583.69000000000005"/>
  </r>
  <r>
    <n v="2588"/>
    <x v="351"/>
    <x v="3"/>
    <x v="0"/>
    <x v="1"/>
    <s v="Rebeccahaven"/>
    <s v="April Montes"/>
    <n v="3"/>
    <n v="856.44"/>
  </r>
  <r>
    <n v="2589"/>
    <x v="275"/>
    <x v="3"/>
    <x v="1"/>
    <x v="1"/>
    <s v="New Courtney"/>
    <s v="William Dunn"/>
    <n v="4"/>
    <n v="919.1"/>
  </r>
  <r>
    <n v="2590"/>
    <x v="61"/>
    <x v="1"/>
    <x v="1"/>
    <x v="0"/>
    <s v="West Daniel"/>
    <s v="James Pearson"/>
    <n v="3"/>
    <n v="606.76"/>
  </r>
  <r>
    <n v="2591"/>
    <x v="59"/>
    <x v="0"/>
    <x v="0"/>
    <x v="1"/>
    <s v="North Michaelbury"/>
    <s v="Jacob Johnson"/>
    <n v="2"/>
    <n v="745.31"/>
  </r>
  <r>
    <n v="2592"/>
    <x v="349"/>
    <x v="2"/>
    <x v="0"/>
    <x v="0"/>
    <s v="Mooreville"/>
    <s v="Susan Garcia"/>
    <n v="3"/>
    <n v="240.57"/>
  </r>
  <r>
    <n v="2593"/>
    <x v="325"/>
    <x v="3"/>
    <x v="0"/>
    <x v="0"/>
    <s v="Melvinchester"/>
    <s v="Mrs. Jasmine Heath"/>
    <n v="3"/>
    <n v="659.82"/>
  </r>
  <r>
    <n v="2594"/>
    <x v="38"/>
    <x v="3"/>
    <x v="0"/>
    <x v="0"/>
    <s v="South Michael"/>
    <s v="Richard Jones"/>
    <n v="3"/>
    <n v="273.94"/>
  </r>
  <r>
    <n v="2595"/>
    <x v="126"/>
    <x v="0"/>
    <x v="1"/>
    <x v="0"/>
    <s v="Austinport"/>
    <s v="Melvin Porter"/>
    <n v="4"/>
    <n v="920.91"/>
  </r>
  <r>
    <n v="2596"/>
    <x v="208"/>
    <x v="3"/>
    <x v="1"/>
    <x v="0"/>
    <s v="New Ericaborough"/>
    <s v="Jose Webster"/>
    <n v="2"/>
    <n v="114.28"/>
  </r>
  <r>
    <n v="2597"/>
    <x v="226"/>
    <x v="3"/>
    <x v="1"/>
    <x v="1"/>
    <s v="Hallmouth"/>
    <s v="John Smith"/>
    <n v="3"/>
    <n v="242.28"/>
  </r>
  <r>
    <n v="2598"/>
    <x v="106"/>
    <x v="0"/>
    <x v="1"/>
    <x v="1"/>
    <s v="Lambport"/>
    <s v="Samantha Vega"/>
    <n v="3"/>
    <n v="420.06"/>
  </r>
  <r>
    <n v="2599"/>
    <x v="242"/>
    <x v="0"/>
    <x v="1"/>
    <x v="0"/>
    <s v="Roblesport"/>
    <s v="Alyssa Mitchell"/>
    <n v="2"/>
    <n v="288.93"/>
  </r>
  <r>
    <n v="2600"/>
    <x v="6"/>
    <x v="4"/>
    <x v="0"/>
    <x v="1"/>
    <s v="West Wendyton"/>
    <s v="Brenda Rodriguez"/>
    <n v="3"/>
    <n v="637.45000000000005"/>
  </r>
  <r>
    <n v="2601"/>
    <x v="166"/>
    <x v="3"/>
    <x v="1"/>
    <x v="0"/>
    <s v="Marissastad"/>
    <s v="Lori Miller"/>
    <n v="5"/>
    <n v="944.24"/>
  </r>
  <r>
    <n v="2602"/>
    <x v="113"/>
    <x v="1"/>
    <x v="0"/>
    <x v="0"/>
    <s v="Brownhaven"/>
    <s v="Sharon Matthews"/>
    <n v="4"/>
    <n v="364.41"/>
  </r>
  <r>
    <n v="2603"/>
    <x v="83"/>
    <x v="3"/>
    <x v="0"/>
    <x v="1"/>
    <s v="Christopherside"/>
    <s v="Brandon Mccarty"/>
    <n v="5"/>
    <n v="605.84"/>
  </r>
  <r>
    <n v="2604"/>
    <x v="77"/>
    <x v="1"/>
    <x v="0"/>
    <x v="0"/>
    <s v="Robinview"/>
    <s v="Erin Mills"/>
    <n v="5"/>
    <n v="990.59"/>
  </r>
  <r>
    <n v="2605"/>
    <x v="16"/>
    <x v="4"/>
    <x v="1"/>
    <x v="1"/>
    <s v="Reidburgh"/>
    <s v="Shaun Torres"/>
    <n v="4"/>
    <n v="549.19000000000005"/>
  </r>
  <r>
    <n v="2606"/>
    <x v="51"/>
    <x v="1"/>
    <x v="1"/>
    <x v="0"/>
    <s v="Kimhaven"/>
    <s v="Kara King"/>
    <n v="1"/>
    <n v="587.34"/>
  </r>
  <r>
    <n v="2607"/>
    <x v="29"/>
    <x v="2"/>
    <x v="1"/>
    <x v="1"/>
    <s v="Lake Marcus"/>
    <s v="Michael Brown"/>
    <n v="3"/>
    <n v="918.96"/>
  </r>
  <r>
    <n v="2608"/>
    <x v="97"/>
    <x v="4"/>
    <x v="0"/>
    <x v="0"/>
    <s v="South Megan"/>
    <s v="Christina Moore"/>
    <n v="2"/>
    <n v="525.41"/>
  </r>
  <r>
    <n v="2609"/>
    <x v="108"/>
    <x v="3"/>
    <x v="1"/>
    <x v="1"/>
    <s v="Salazarstad"/>
    <s v="Jason Velez"/>
    <n v="1"/>
    <n v="484.08"/>
  </r>
  <r>
    <n v="2610"/>
    <x v="236"/>
    <x v="0"/>
    <x v="1"/>
    <x v="1"/>
    <s v="Lake Jennifer"/>
    <s v="April Harris"/>
    <n v="5"/>
    <n v="184.63"/>
  </r>
  <r>
    <n v="2611"/>
    <x v="356"/>
    <x v="0"/>
    <x v="0"/>
    <x v="0"/>
    <s v="Rileybury"/>
    <s v="Mark Burton"/>
    <n v="3"/>
    <n v="793.77"/>
  </r>
  <r>
    <n v="2612"/>
    <x v="296"/>
    <x v="0"/>
    <x v="0"/>
    <x v="1"/>
    <s v="Carmenfurt"/>
    <s v="Caitlin Flores"/>
    <n v="3"/>
    <n v="301.02"/>
  </r>
  <r>
    <n v="2613"/>
    <x v="361"/>
    <x v="1"/>
    <x v="0"/>
    <x v="0"/>
    <s v="East Josephmouth"/>
    <s v="Noah Morales"/>
    <n v="3"/>
    <n v="253.86"/>
  </r>
  <r>
    <n v="2614"/>
    <x v="110"/>
    <x v="4"/>
    <x v="1"/>
    <x v="1"/>
    <s v="Brianstad"/>
    <s v="Corey Pennington"/>
    <n v="2"/>
    <n v="468.59"/>
  </r>
  <r>
    <n v="2615"/>
    <x v="20"/>
    <x v="1"/>
    <x v="0"/>
    <x v="1"/>
    <s v="North William"/>
    <s v="Derrick Hernandez"/>
    <n v="5"/>
    <n v="689.87"/>
  </r>
  <r>
    <n v="2616"/>
    <x v="343"/>
    <x v="0"/>
    <x v="1"/>
    <x v="0"/>
    <s v="Paulmouth"/>
    <s v="Robert Ingram"/>
    <n v="5"/>
    <n v="428.33"/>
  </r>
  <r>
    <n v="2617"/>
    <x v="307"/>
    <x v="4"/>
    <x v="1"/>
    <x v="1"/>
    <s v="South Mark"/>
    <s v="Morgan Wallace"/>
    <n v="2"/>
    <n v="806.47"/>
  </r>
  <r>
    <n v="2618"/>
    <x v="269"/>
    <x v="3"/>
    <x v="0"/>
    <x v="1"/>
    <s v="Christopherburgh"/>
    <s v="Mark Smith"/>
    <n v="3"/>
    <n v="399.63"/>
  </r>
  <r>
    <n v="2619"/>
    <x v="19"/>
    <x v="2"/>
    <x v="0"/>
    <x v="1"/>
    <s v="Cynthiaview"/>
    <s v="Stephanie Hopkins"/>
    <n v="3"/>
    <n v="440.24"/>
  </r>
  <r>
    <n v="2620"/>
    <x v="37"/>
    <x v="3"/>
    <x v="1"/>
    <x v="1"/>
    <s v="New Matthewside"/>
    <s v="Shannon Flores"/>
    <n v="1"/>
    <n v="485.2"/>
  </r>
  <r>
    <n v="2621"/>
    <x v="192"/>
    <x v="4"/>
    <x v="0"/>
    <x v="0"/>
    <s v="Port Christopher"/>
    <s v="Lynn Jones"/>
    <n v="2"/>
    <n v="451.56"/>
  </r>
  <r>
    <n v="2622"/>
    <x v="155"/>
    <x v="1"/>
    <x v="1"/>
    <x v="1"/>
    <s v="West Erinchester"/>
    <s v="David Jenkins"/>
    <n v="5"/>
    <n v="159.37"/>
  </r>
  <r>
    <n v="2623"/>
    <x v="362"/>
    <x v="1"/>
    <x v="0"/>
    <x v="0"/>
    <s v="Fernandezhaven"/>
    <s v="Shelley Mccoy"/>
    <n v="4"/>
    <n v="310.27999999999997"/>
  </r>
  <r>
    <n v="2624"/>
    <x v="50"/>
    <x v="0"/>
    <x v="0"/>
    <x v="0"/>
    <s v="New Carmenchester"/>
    <s v="Laura Baker"/>
    <n v="2"/>
    <n v="227.91"/>
  </r>
  <r>
    <n v="2625"/>
    <x v="116"/>
    <x v="2"/>
    <x v="0"/>
    <x v="0"/>
    <s v="Lopezside"/>
    <s v="Marcus Davis"/>
    <n v="3"/>
    <n v="379.25"/>
  </r>
  <r>
    <n v="2626"/>
    <x v="252"/>
    <x v="2"/>
    <x v="0"/>
    <x v="0"/>
    <s v="West Sarah"/>
    <s v="Scott Alvarado"/>
    <n v="3"/>
    <n v="197.3"/>
  </r>
  <r>
    <n v="2627"/>
    <x v="85"/>
    <x v="0"/>
    <x v="0"/>
    <x v="1"/>
    <s v="Gatesstad"/>
    <s v="Amanda Owens"/>
    <n v="4"/>
    <n v="862.64"/>
  </r>
  <r>
    <n v="2628"/>
    <x v="317"/>
    <x v="2"/>
    <x v="0"/>
    <x v="1"/>
    <s v="West Joshua"/>
    <s v="Sandra Herman"/>
    <n v="1"/>
    <n v="896.12"/>
  </r>
  <r>
    <n v="2629"/>
    <x v="252"/>
    <x v="3"/>
    <x v="1"/>
    <x v="1"/>
    <s v="Davidsonport"/>
    <s v="Jonathan Garcia"/>
    <n v="4"/>
    <n v="750.65"/>
  </r>
  <r>
    <n v="2630"/>
    <x v="135"/>
    <x v="2"/>
    <x v="1"/>
    <x v="0"/>
    <s v="New Kevinland"/>
    <s v="Kimberly Lopez"/>
    <n v="4"/>
    <n v="424.19"/>
  </r>
  <r>
    <n v="2631"/>
    <x v="22"/>
    <x v="0"/>
    <x v="1"/>
    <x v="0"/>
    <s v="Laneshire"/>
    <s v="Mrs. Amy Riley"/>
    <n v="4"/>
    <n v="775.32"/>
  </r>
  <r>
    <n v="2632"/>
    <x v="316"/>
    <x v="0"/>
    <x v="1"/>
    <x v="0"/>
    <s v="Odonnellside"/>
    <s v="Gerald White"/>
    <n v="2"/>
    <n v="209.47"/>
  </r>
  <r>
    <n v="2633"/>
    <x v="137"/>
    <x v="4"/>
    <x v="0"/>
    <x v="1"/>
    <s v="Watkinsfurt"/>
    <s v="Kimberly Robinson"/>
    <n v="2"/>
    <n v="859.39"/>
  </r>
  <r>
    <n v="2634"/>
    <x v="189"/>
    <x v="4"/>
    <x v="1"/>
    <x v="1"/>
    <s v="Kimberlybury"/>
    <s v="Dr. Lisa Bishop MD"/>
    <n v="1"/>
    <n v="532.85"/>
  </r>
  <r>
    <n v="2635"/>
    <x v="294"/>
    <x v="3"/>
    <x v="1"/>
    <x v="1"/>
    <s v="West Dawn"/>
    <s v="Jennifer Miller"/>
    <n v="2"/>
    <n v="136.6"/>
  </r>
  <r>
    <n v="2636"/>
    <x v="330"/>
    <x v="3"/>
    <x v="0"/>
    <x v="1"/>
    <s v="Port Tiffanybury"/>
    <s v="Eric Shaw"/>
    <n v="4"/>
    <n v="483.54"/>
  </r>
  <r>
    <n v="2637"/>
    <x v="301"/>
    <x v="3"/>
    <x v="0"/>
    <x v="1"/>
    <s v="Port Johnville"/>
    <s v="Daniel Morris"/>
    <n v="1"/>
    <n v="709.79"/>
  </r>
  <r>
    <n v="2638"/>
    <x v="205"/>
    <x v="2"/>
    <x v="1"/>
    <x v="1"/>
    <s v="Lake Noah"/>
    <s v="Jose Warren"/>
    <n v="2"/>
    <n v="152.85"/>
  </r>
  <r>
    <n v="2639"/>
    <x v="177"/>
    <x v="4"/>
    <x v="0"/>
    <x v="1"/>
    <s v="New Dave"/>
    <s v="Sarah Rojas"/>
    <n v="4"/>
    <n v="977.29"/>
  </r>
  <r>
    <n v="2640"/>
    <x v="203"/>
    <x v="4"/>
    <x v="0"/>
    <x v="0"/>
    <s v="Sabrinaport"/>
    <s v="Benjamin Rogers"/>
    <n v="4"/>
    <n v="237.14"/>
  </r>
  <r>
    <n v="2641"/>
    <x v="167"/>
    <x v="2"/>
    <x v="0"/>
    <x v="1"/>
    <s v="Port Sarahmouth"/>
    <s v="Dr. Oscar White DDS"/>
    <n v="5"/>
    <n v="637.84"/>
  </r>
  <r>
    <n v="2642"/>
    <x v="352"/>
    <x v="4"/>
    <x v="0"/>
    <x v="1"/>
    <s v="Moniqueville"/>
    <s v="Bruce Stanton"/>
    <n v="1"/>
    <n v="889.73"/>
  </r>
  <r>
    <n v="2643"/>
    <x v="193"/>
    <x v="4"/>
    <x v="0"/>
    <x v="0"/>
    <s v="Port Jillview"/>
    <s v="Dale Wilkinson"/>
    <n v="2"/>
    <n v="357.94"/>
  </r>
  <r>
    <n v="2644"/>
    <x v="54"/>
    <x v="0"/>
    <x v="0"/>
    <x v="0"/>
    <s v="East Eileenton"/>
    <s v="Jeff Martin"/>
    <n v="1"/>
    <n v="150.96"/>
  </r>
  <r>
    <n v="2645"/>
    <x v="336"/>
    <x v="2"/>
    <x v="0"/>
    <x v="1"/>
    <s v="Thomaston"/>
    <s v="Richard Ramos"/>
    <n v="2"/>
    <n v="933.2"/>
  </r>
  <r>
    <n v="2646"/>
    <x v="78"/>
    <x v="4"/>
    <x v="1"/>
    <x v="0"/>
    <s v="Guzmanmouth"/>
    <s v="Kyle Brown"/>
    <n v="3"/>
    <n v="378.6"/>
  </r>
  <r>
    <n v="2647"/>
    <x v="225"/>
    <x v="4"/>
    <x v="0"/>
    <x v="1"/>
    <s v="East Teresaville"/>
    <s v="Patricia Lester"/>
    <n v="5"/>
    <n v="162.93"/>
  </r>
  <r>
    <n v="2648"/>
    <x v="39"/>
    <x v="4"/>
    <x v="1"/>
    <x v="0"/>
    <s v="Caitlinfort"/>
    <s v="Terry Maddox"/>
    <n v="3"/>
    <n v="294.91000000000003"/>
  </r>
  <r>
    <n v="2649"/>
    <x v="87"/>
    <x v="3"/>
    <x v="0"/>
    <x v="1"/>
    <s v="North Teresa"/>
    <s v="Christopher Yates"/>
    <n v="1"/>
    <n v="836.76"/>
  </r>
  <r>
    <n v="2650"/>
    <x v="232"/>
    <x v="3"/>
    <x v="0"/>
    <x v="1"/>
    <s v="Port Ashleyport"/>
    <s v="Ruben Gilbert"/>
    <n v="1"/>
    <n v="136.22999999999999"/>
  </r>
  <r>
    <n v="2651"/>
    <x v="144"/>
    <x v="0"/>
    <x v="1"/>
    <x v="1"/>
    <s v="Wrightchester"/>
    <s v="Jacob Moore"/>
    <n v="3"/>
    <n v="236.69"/>
  </r>
  <r>
    <n v="2652"/>
    <x v="53"/>
    <x v="0"/>
    <x v="1"/>
    <x v="0"/>
    <s v="Lake Michael"/>
    <s v="Lisa Rodgers"/>
    <n v="1"/>
    <n v="424.44"/>
  </r>
  <r>
    <n v="2653"/>
    <x v="37"/>
    <x v="2"/>
    <x v="0"/>
    <x v="0"/>
    <s v="Singletonmouth"/>
    <s v="Kelly Walker"/>
    <n v="3"/>
    <n v="139.71"/>
  </r>
  <r>
    <n v="2654"/>
    <x v="169"/>
    <x v="3"/>
    <x v="1"/>
    <x v="1"/>
    <s v="West Judy"/>
    <s v="Jason Parker"/>
    <n v="3"/>
    <n v="428.13"/>
  </r>
  <r>
    <n v="2655"/>
    <x v="354"/>
    <x v="4"/>
    <x v="1"/>
    <x v="0"/>
    <s v="Cameronchester"/>
    <s v="Robert Keller"/>
    <n v="3"/>
    <n v="972.66"/>
  </r>
  <r>
    <n v="2656"/>
    <x v="27"/>
    <x v="3"/>
    <x v="1"/>
    <x v="0"/>
    <s v="Youngview"/>
    <s v="Kevin Decker"/>
    <n v="1"/>
    <n v="877.57"/>
  </r>
  <r>
    <n v="2657"/>
    <x v="5"/>
    <x v="4"/>
    <x v="1"/>
    <x v="0"/>
    <s v="Port Cynthia"/>
    <s v="Sharon Cain"/>
    <n v="3"/>
    <n v="751.13"/>
  </r>
  <r>
    <n v="2658"/>
    <x v="166"/>
    <x v="2"/>
    <x v="1"/>
    <x v="1"/>
    <s v="Jessicamouth"/>
    <s v="Henry Brown"/>
    <n v="1"/>
    <n v="471.89"/>
  </r>
  <r>
    <n v="2659"/>
    <x v="168"/>
    <x v="0"/>
    <x v="1"/>
    <x v="0"/>
    <s v="South Wanda"/>
    <s v="Michael Wheeler"/>
    <n v="3"/>
    <n v="957.63"/>
  </r>
  <r>
    <n v="2660"/>
    <x v="135"/>
    <x v="4"/>
    <x v="1"/>
    <x v="1"/>
    <s v="Greenfort"/>
    <s v="Mary Villanueva"/>
    <n v="1"/>
    <n v="788.33"/>
  </r>
  <r>
    <n v="2661"/>
    <x v="3"/>
    <x v="3"/>
    <x v="0"/>
    <x v="1"/>
    <s v="Matthewton"/>
    <s v="Allen Miller"/>
    <n v="4"/>
    <n v="220.32"/>
  </r>
  <r>
    <n v="2662"/>
    <x v="20"/>
    <x v="4"/>
    <x v="1"/>
    <x v="1"/>
    <s v="Lake Josephtown"/>
    <s v="Dustin Phillips"/>
    <n v="5"/>
    <n v="406.1"/>
  </r>
  <r>
    <n v="2663"/>
    <x v="76"/>
    <x v="0"/>
    <x v="1"/>
    <x v="1"/>
    <s v="North Elizabethberg"/>
    <s v="Taylor Lopez"/>
    <n v="4"/>
    <n v="819.64"/>
  </r>
  <r>
    <n v="2664"/>
    <x v="42"/>
    <x v="4"/>
    <x v="1"/>
    <x v="0"/>
    <s v="Halefurt"/>
    <s v="Elizabeth Lloyd"/>
    <n v="3"/>
    <n v="355.84"/>
  </r>
  <r>
    <n v="2665"/>
    <x v="339"/>
    <x v="3"/>
    <x v="0"/>
    <x v="1"/>
    <s v="Port Jenniferfort"/>
    <s v="William Graham"/>
    <n v="4"/>
    <n v="786.38"/>
  </r>
  <r>
    <n v="2666"/>
    <x v="264"/>
    <x v="4"/>
    <x v="0"/>
    <x v="0"/>
    <s v="Lake Brett"/>
    <s v="Kiara Davenport"/>
    <n v="2"/>
    <n v="460.62"/>
  </r>
  <r>
    <n v="2667"/>
    <x v="183"/>
    <x v="1"/>
    <x v="1"/>
    <x v="1"/>
    <s v="Priceville"/>
    <s v="Isaiah Oconnell DDS"/>
    <n v="4"/>
    <n v="821.39"/>
  </r>
  <r>
    <n v="2668"/>
    <x v="26"/>
    <x v="4"/>
    <x v="0"/>
    <x v="1"/>
    <s v="East Selenaville"/>
    <s v="Stephen Silva"/>
    <n v="3"/>
    <n v="968.31"/>
  </r>
  <r>
    <n v="2669"/>
    <x v="337"/>
    <x v="4"/>
    <x v="0"/>
    <x v="1"/>
    <s v="New Richard"/>
    <s v="Grace Davis"/>
    <n v="3"/>
    <n v="912.22"/>
  </r>
  <r>
    <n v="2670"/>
    <x v="120"/>
    <x v="4"/>
    <x v="1"/>
    <x v="1"/>
    <s v="Amandaside"/>
    <s v="Marc Smith"/>
    <n v="4"/>
    <n v="144.83000000000001"/>
  </r>
  <r>
    <n v="2671"/>
    <x v="64"/>
    <x v="4"/>
    <x v="0"/>
    <x v="1"/>
    <s v="Karenchester"/>
    <s v="Stephanie Parrish"/>
    <n v="4"/>
    <n v="425.59"/>
  </r>
  <r>
    <n v="2672"/>
    <x v="278"/>
    <x v="4"/>
    <x v="0"/>
    <x v="0"/>
    <s v="Bishophaven"/>
    <s v="Gabriel Miller"/>
    <n v="2"/>
    <n v="118.43"/>
  </r>
  <r>
    <n v="2673"/>
    <x v="261"/>
    <x v="0"/>
    <x v="0"/>
    <x v="0"/>
    <s v="Sarashire"/>
    <s v="Candace Anderson"/>
    <n v="2"/>
    <n v="281.27"/>
  </r>
  <r>
    <n v="2674"/>
    <x v="260"/>
    <x v="0"/>
    <x v="1"/>
    <x v="0"/>
    <s v="North Benjaminchester"/>
    <s v="Joshua Deleon"/>
    <n v="5"/>
    <n v="283.64999999999998"/>
  </r>
  <r>
    <n v="2675"/>
    <x v="281"/>
    <x v="0"/>
    <x v="0"/>
    <x v="1"/>
    <s v="Lake Shannonborough"/>
    <s v="Joshua Harrington"/>
    <n v="3"/>
    <n v="475.75"/>
  </r>
  <r>
    <n v="2676"/>
    <x v="22"/>
    <x v="1"/>
    <x v="1"/>
    <x v="0"/>
    <s v="East Matthewbury"/>
    <s v="Jennifer Reed"/>
    <n v="3"/>
    <n v="188.07"/>
  </r>
  <r>
    <n v="2677"/>
    <x v="19"/>
    <x v="2"/>
    <x v="1"/>
    <x v="0"/>
    <s v="West Carl"/>
    <s v="Aaron Duncan"/>
    <n v="4"/>
    <n v="843.69"/>
  </r>
  <r>
    <n v="2678"/>
    <x v="230"/>
    <x v="4"/>
    <x v="1"/>
    <x v="0"/>
    <s v="Mooreburgh"/>
    <s v="Alexa Brown"/>
    <n v="3"/>
    <n v="166.28"/>
  </r>
  <r>
    <n v="2679"/>
    <x v="86"/>
    <x v="3"/>
    <x v="1"/>
    <x v="1"/>
    <s v="Reynoldsside"/>
    <s v="Amanda Decker"/>
    <n v="2"/>
    <n v="119.62"/>
  </r>
  <r>
    <n v="2680"/>
    <x v="261"/>
    <x v="0"/>
    <x v="0"/>
    <x v="0"/>
    <s v="Evanhaven"/>
    <s v="Samantha Jackson"/>
    <n v="2"/>
    <n v="400.81"/>
  </r>
  <r>
    <n v="2681"/>
    <x v="95"/>
    <x v="1"/>
    <x v="0"/>
    <x v="1"/>
    <s v="Sarahshire"/>
    <s v="Cassandra Davis"/>
    <n v="1"/>
    <n v="318.38"/>
  </r>
  <r>
    <n v="2682"/>
    <x v="148"/>
    <x v="3"/>
    <x v="1"/>
    <x v="0"/>
    <s v="North Johnville"/>
    <s v="Amanda Huff"/>
    <n v="3"/>
    <n v="238.12"/>
  </r>
  <r>
    <n v="2683"/>
    <x v="256"/>
    <x v="2"/>
    <x v="1"/>
    <x v="1"/>
    <s v="East Tammy"/>
    <s v="Dawn Moon"/>
    <n v="2"/>
    <n v="412.34"/>
  </r>
  <r>
    <n v="2684"/>
    <x v="269"/>
    <x v="3"/>
    <x v="0"/>
    <x v="1"/>
    <s v="Cassandrashire"/>
    <s v="William Frank"/>
    <n v="5"/>
    <n v="776.58"/>
  </r>
  <r>
    <n v="2685"/>
    <x v="359"/>
    <x v="4"/>
    <x v="1"/>
    <x v="1"/>
    <s v="West Kevinton"/>
    <s v="Nancy Mills"/>
    <n v="4"/>
    <n v="231.34"/>
  </r>
  <r>
    <n v="2686"/>
    <x v="329"/>
    <x v="4"/>
    <x v="1"/>
    <x v="1"/>
    <s v="Lake Danielle"/>
    <s v="Courtney Palmer"/>
    <n v="1"/>
    <n v="278.7"/>
  </r>
  <r>
    <n v="2687"/>
    <x v="157"/>
    <x v="2"/>
    <x v="1"/>
    <x v="0"/>
    <s v="East Kelsey"/>
    <s v="Edward Davis"/>
    <n v="1"/>
    <n v="272.22000000000003"/>
  </r>
  <r>
    <n v="2688"/>
    <x v="75"/>
    <x v="0"/>
    <x v="1"/>
    <x v="1"/>
    <s v="East Christopherhaven"/>
    <s v="Morgan Carlson"/>
    <n v="2"/>
    <n v="638.6"/>
  </r>
  <r>
    <n v="2689"/>
    <x v="363"/>
    <x v="4"/>
    <x v="1"/>
    <x v="1"/>
    <s v="Leslieburgh"/>
    <s v="James Reid"/>
    <n v="1"/>
    <n v="812.6"/>
  </r>
  <r>
    <n v="2690"/>
    <x v="131"/>
    <x v="2"/>
    <x v="1"/>
    <x v="1"/>
    <s v="Cannonfurt"/>
    <s v="Ryan Decker"/>
    <n v="1"/>
    <n v="134.11000000000001"/>
  </r>
  <r>
    <n v="2691"/>
    <x v="292"/>
    <x v="4"/>
    <x v="1"/>
    <x v="0"/>
    <s v="Lewisstad"/>
    <s v="Kayla Peterson"/>
    <n v="3"/>
    <n v="934.3"/>
  </r>
  <r>
    <n v="2692"/>
    <x v="270"/>
    <x v="3"/>
    <x v="1"/>
    <x v="1"/>
    <s v="New Matthew"/>
    <s v="David Roberts"/>
    <n v="1"/>
    <n v="614.11"/>
  </r>
  <r>
    <n v="2693"/>
    <x v="68"/>
    <x v="4"/>
    <x v="1"/>
    <x v="0"/>
    <s v="Marieshire"/>
    <s v="Barbara Thomas"/>
    <n v="2"/>
    <n v="175.75"/>
  </r>
  <r>
    <n v="2694"/>
    <x v="271"/>
    <x v="0"/>
    <x v="1"/>
    <x v="0"/>
    <s v="North Christopher"/>
    <s v="Sandra Warren"/>
    <n v="2"/>
    <n v="167.34"/>
  </r>
  <r>
    <n v="2695"/>
    <x v="121"/>
    <x v="0"/>
    <x v="1"/>
    <x v="1"/>
    <s v="Pughstad"/>
    <s v="Grant Long"/>
    <n v="2"/>
    <n v="123.83"/>
  </r>
  <r>
    <n v="2696"/>
    <x v="125"/>
    <x v="2"/>
    <x v="1"/>
    <x v="0"/>
    <s v="Lake Anthony"/>
    <s v="Nicholas King"/>
    <n v="2"/>
    <n v="932.48"/>
  </r>
  <r>
    <n v="2697"/>
    <x v="177"/>
    <x v="4"/>
    <x v="0"/>
    <x v="1"/>
    <s v="Carlhaven"/>
    <s v="Leonard Hancock"/>
    <n v="4"/>
    <n v="714.81"/>
  </r>
  <r>
    <n v="2698"/>
    <x v="333"/>
    <x v="4"/>
    <x v="0"/>
    <x v="0"/>
    <s v="Biancafort"/>
    <s v="Cindy Richard"/>
    <n v="3"/>
    <n v="152.78"/>
  </r>
  <r>
    <n v="2699"/>
    <x v="104"/>
    <x v="2"/>
    <x v="1"/>
    <x v="0"/>
    <s v="Michellebury"/>
    <s v="Julia Smith"/>
    <n v="2"/>
    <n v="717.16"/>
  </r>
  <r>
    <n v="2700"/>
    <x v="166"/>
    <x v="2"/>
    <x v="1"/>
    <x v="0"/>
    <s v="Port Thomasville"/>
    <s v="Michael Lynch"/>
    <n v="1"/>
    <n v="272.58999999999997"/>
  </r>
  <r>
    <n v="2701"/>
    <x v="188"/>
    <x v="1"/>
    <x v="1"/>
    <x v="0"/>
    <s v="Moorefurt"/>
    <s v="Rebecca Ball"/>
    <n v="5"/>
    <n v="155.13999999999999"/>
  </r>
  <r>
    <n v="2702"/>
    <x v="317"/>
    <x v="3"/>
    <x v="0"/>
    <x v="1"/>
    <s v="Alfredmouth"/>
    <s v="Gregg Jacobs"/>
    <n v="1"/>
    <n v="328.74"/>
  </r>
  <r>
    <n v="2703"/>
    <x v="90"/>
    <x v="1"/>
    <x v="0"/>
    <x v="1"/>
    <s v="Lake Melissa"/>
    <s v="Joel Romero"/>
    <n v="2"/>
    <n v="775.58"/>
  </r>
  <r>
    <n v="2704"/>
    <x v="34"/>
    <x v="1"/>
    <x v="0"/>
    <x v="0"/>
    <s v="Phillipsstad"/>
    <s v="Luis Ingram"/>
    <n v="2"/>
    <n v="499.97"/>
  </r>
  <r>
    <n v="2705"/>
    <x v="197"/>
    <x v="3"/>
    <x v="1"/>
    <x v="0"/>
    <s v="Lake Lindaburgh"/>
    <s v="Angela Simmons"/>
    <n v="1"/>
    <n v="826.31"/>
  </r>
  <r>
    <n v="2706"/>
    <x v="11"/>
    <x v="1"/>
    <x v="0"/>
    <x v="0"/>
    <s v="Johnmouth"/>
    <s v="Brian Espinoza"/>
    <n v="5"/>
    <n v="258.38"/>
  </r>
  <r>
    <n v="2707"/>
    <x v="217"/>
    <x v="0"/>
    <x v="1"/>
    <x v="0"/>
    <s v="Melissaberg"/>
    <s v="Tonya Austin"/>
    <n v="3"/>
    <n v="412.09"/>
  </r>
  <r>
    <n v="2708"/>
    <x v="332"/>
    <x v="1"/>
    <x v="0"/>
    <x v="0"/>
    <s v="Lake Matthew"/>
    <s v="William Stanley"/>
    <n v="5"/>
    <n v="294.23"/>
  </r>
  <r>
    <n v="2709"/>
    <x v="58"/>
    <x v="2"/>
    <x v="0"/>
    <x v="0"/>
    <s v="Donaldshire"/>
    <s v="Molly Nguyen"/>
    <n v="2"/>
    <n v="415.45"/>
  </r>
  <r>
    <n v="2710"/>
    <x v="157"/>
    <x v="0"/>
    <x v="0"/>
    <x v="0"/>
    <s v="West Thomasstad"/>
    <s v="Samantha Benson"/>
    <n v="5"/>
    <n v="807.71"/>
  </r>
  <r>
    <n v="2711"/>
    <x v="42"/>
    <x v="1"/>
    <x v="0"/>
    <x v="1"/>
    <s v="East Michaelville"/>
    <s v="Andrew Maldonado"/>
    <n v="1"/>
    <n v="408.39"/>
  </r>
  <r>
    <n v="2712"/>
    <x v="164"/>
    <x v="3"/>
    <x v="1"/>
    <x v="1"/>
    <s v="Lake Scottville"/>
    <s v="Richard Hammond"/>
    <n v="1"/>
    <n v="741.6"/>
  </r>
  <r>
    <n v="2713"/>
    <x v="347"/>
    <x v="2"/>
    <x v="1"/>
    <x v="1"/>
    <s v="Hintonhaven"/>
    <s v="Matthew Parker"/>
    <n v="3"/>
    <n v="193.48"/>
  </r>
  <r>
    <n v="2714"/>
    <x v="313"/>
    <x v="2"/>
    <x v="0"/>
    <x v="0"/>
    <s v="New Amyfort"/>
    <s v="David Watkins"/>
    <n v="5"/>
    <n v="831.09"/>
  </r>
  <r>
    <n v="2715"/>
    <x v="245"/>
    <x v="0"/>
    <x v="1"/>
    <x v="1"/>
    <s v="Phillipsport"/>
    <s v="Michelle Hicks"/>
    <n v="5"/>
    <n v="573.55999999999995"/>
  </r>
  <r>
    <n v="2716"/>
    <x v="215"/>
    <x v="1"/>
    <x v="0"/>
    <x v="1"/>
    <s v="Port Haroldtown"/>
    <s v="Dave Williams"/>
    <n v="4"/>
    <n v="247.11"/>
  </r>
  <r>
    <n v="2717"/>
    <x v="17"/>
    <x v="3"/>
    <x v="0"/>
    <x v="1"/>
    <s v="Wagnerfort"/>
    <s v="Dennis Davis"/>
    <n v="5"/>
    <n v="866.13"/>
  </r>
  <r>
    <n v="2718"/>
    <x v="129"/>
    <x v="4"/>
    <x v="0"/>
    <x v="0"/>
    <s v="North Amber"/>
    <s v="Daniel Green"/>
    <n v="5"/>
    <n v="760.24"/>
  </r>
  <r>
    <n v="2719"/>
    <x v="308"/>
    <x v="1"/>
    <x v="0"/>
    <x v="1"/>
    <s v="Lake Mirandamouth"/>
    <s v="Mrs. Stacey Martinez"/>
    <n v="5"/>
    <n v="992.93"/>
  </r>
  <r>
    <n v="2720"/>
    <x v="355"/>
    <x v="0"/>
    <x v="1"/>
    <x v="0"/>
    <s v="Ginaton"/>
    <s v="Michael Bailey"/>
    <n v="2"/>
    <n v="960.4"/>
  </r>
  <r>
    <n v="2721"/>
    <x v="21"/>
    <x v="4"/>
    <x v="0"/>
    <x v="0"/>
    <s v="East Adrianhaven"/>
    <s v="Richard Fisher"/>
    <n v="4"/>
    <n v="173.54"/>
  </r>
  <r>
    <n v="2722"/>
    <x v="117"/>
    <x v="1"/>
    <x v="1"/>
    <x v="1"/>
    <s v="Reedfurt"/>
    <s v="Robert Torres"/>
    <n v="1"/>
    <n v="334.08"/>
  </r>
  <r>
    <n v="2723"/>
    <x v="299"/>
    <x v="1"/>
    <x v="1"/>
    <x v="0"/>
    <s v="South Kimberly"/>
    <s v="Christy Jones"/>
    <n v="3"/>
    <n v="763.23"/>
  </r>
  <r>
    <n v="2724"/>
    <x v="124"/>
    <x v="1"/>
    <x v="1"/>
    <x v="1"/>
    <s v="Port Nicholasfort"/>
    <s v="Abigail Higgins"/>
    <n v="2"/>
    <n v="611.51"/>
  </r>
  <r>
    <n v="2725"/>
    <x v="292"/>
    <x v="2"/>
    <x v="0"/>
    <x v="0"/>
    <s v="East Stephen"/>
    <s v="Allison Moore"/>
    <n v="2"/>
    <n v="354.21"/>
  </r>
  <r>
    <n v="2726"/>
    <x v="215"/>
    <x v="0"/>
    <x v="1"/>
    <x v="1"/>
    <s v="Lake Jacqueline"/>
    <s v="Christine Logan"/>
    <n v="3"/>
    <n v="502.39"/>
  </r>
  <r>
    <n v="2727"/>
    <x v="91"/>
    <x v="3"/>
    <x v="0"/>
    <x v="0"/>
    <s v="Daisyview"/>
    <s v="Donna Cain PhD"/>
    <n v="2"/>
    <n v="687.99"/>
  </r>
  <r>
    <n v="2728"/>
    <x v="279"/>
    <x v="4"/>
    <x v="0"/>
    <x v="1"/>
    <s v="Millerborough"/>
    <s v="Jeremy Morris"/>
    <n v="5"/>
    <n v="877.47"/>
  </r>
  <r>
    <n v="2729"/>
    <x v="150"/>
    <x v="1"/>
    <x v="1"/>
    <x v="1"/>
    <s v="Scottchester"/>
    <s v="Mrs. Tracey Martinez"/>
    <n v="2"/>
    <n v="700.04"/>
  </r>
  <r>
    <n v="2730"/>
    <x v="171"/>
    <x v="4"/>
    <x v="1"/>
    <x v="0"/>
    <s v="East Michael"/>
    <s v="Teresa Jenkins"/>
    <n v="5"/>
    <n v="486.43"/>
  </r>
  <r>
    <n v="2731"/>
    <x v="188"/>
    <x v="2"/>
    <x v="0"/>
    <x v="0"/>
    <s v="West Hollymouth"/>
    <s v="Christopher White"/>
    <n v="1"/>
    <n v="897.96"/>
  </r>
  <r>
    <n v="2732"/>
    <x v="131"/>
    <x v="0"/>
    <x v="0"/>
    <x v="1"/>
    <s v="Michaelview"/>
    <s v="Megan Hill"/>
    <n v="3"/>
    <n v="147.28"/>
  </r>
  <r>
    <n v="2733"/>
    <x v="358"/>
    <x v="1"/>
    <x v="0"/>
    <x v="1"/>
    <s v="New Toddville"/>
    <s v="Michael Smith"/>
    <n v="5"/>
    <n v="612.96"/>
  </r>
  <r>
    <n v="2734"/>
    <x v="208"/>
    <x v="3"/>
    <x v="1"/>
    <x v="1"/>
    <s v="Lake Tanya"/>
    <s v="Dennis Lucas"/>
    <n v="5"/>
    <n v="953.92"/>
  </r>
  <r>
    <n v="2735"/>
    <x v="329"/>
    <x v="1"/>
    <x v="1"/>
    <x v="0"/>
    <s v="Smithburgh"/>
    <s v="Anthony Young"/>
    <n v="1"/>
    <n v="519.23"/>
  </r>
  <r>
    <n v="2736"/>
    <x v="211"/>
    <x v="2"/>
    <x v="0"/>
    <x v="1"/>
    <s v="Nelsonburgh"/>
    <s v="Linda Weaver"/>
    <n v="1"/>
    <n v="297.94"/>
  </r>
  <r>
    <n v="2737"/>
    <x v="241"/>
    <x v="3"/>
    <x v="0"/>
    <x v="0"/>
    <s v="South Tyronetown"/>
    <s v="Sandra Jenkins"/>
    <n v="5"/>
    <n v="317.55"/>
  </r>
  <r>
    <n v="2738"/>
    <x v="116"/>
    <x v="3"/>
    <x v="0"/>
    <x v="0"/>
    <s v="Chapmanmouth"/>
    <s v="Harold Harper"/>
    <n v="5"/>
    <n v="880.42"/>
  </r>
  <r>
    <n v="2739"/>
    <x v="8"/>
    <x v="0"/>
    <x v="0"/>
    <x v="1"/>
    <s v="East Shaneside"/>
    <s v="Jenny Peters"/>
    <n v="1"/>
    <n v="457.71"/>
  </r>
  <r>
    <n v="2740"/>
    <x v="80"/>
    <x v="3"/>
    <x v="0"/>
    <x v="1"/>
    <s v="South Desiree"/>
    <s v="Michelle Moreno"/>
    <n v="3"/>
    <n v="200.27"/>
  </r>
  <r>
    <n v="2741"/>
    <x v="298"/>
    <x v="2"/>
    <x v="1"/>
    <x v="0"/>
    <s v="Amandamouth"/>
    <s v="Jonathan Sparks"/>
    <n v="5"/>
    <n v="573.08000000000004"/>
  </r>
  <r>
    <n v="2742"/>
    <x v="317"/>
    <x v="3"/>
    <x v="0"/>
    <x v="0"/>
    <s v="Millermouth"/>
    <s v="Lisa Stevens"/>
    <n v="4"/>
    <n v="785.39"/>
  </r>
  <r>
    <n v="2743"/>
    <x v="188"/>
    <x v="2"/>
    <x v="0"/>
    <x v="0"/>
    <s v="Lake Monica"/>
    <s v="Laura Walker"/>
    <n v="3"/>
    <n v="437.36"/>
  </r>
  <r>
    <n v="2744"/>
    <x v="356"/>
    <x v="2"/>
    <x v="1"/>
    <x v="0"/>
    <s v="Butlershire"/>
    <s v="Mr. Christopher Howard II"/>
    <n v="5"/>
    <n v="955.17"/>
  </r>
  <r>
    <n v="2745"/>
    <x v="156"/>
    <x v="2"/>
    <x v="0"/>
    <x v="0"/>
    <s v="Priceshire"/>
    <s v="Andres Thomas"/>
    <n v="3"/>
    <n v="542.55999999999995"/>
  </r>
  <r>
    <n v="2746"/>
    <x v="358"/>
    <x v="4"/>
    <x v="1"/>
    <x v="0"/>
    <s v="Rochatown"/>
    <s v="Renee Mcdonald"/>
    <n v="5"/>
    <n v="399.23"/>
  </r>
  <r>
    <n v="2747"/>
    <x v="58"/>
    <x v="2"/>
    <x v="1"/>
    <x v="0"/>
    <s v="West Laurentown"/>
    <s v="Rhonda Rivera"/>
    <n v="2"/>
    <n v="677.74"/>
  </r>
  <r>
    <n v="2748"/>
    <x v="64"/>
    <x v="4"/>
    <x v="1"/>
    <x v="1"/>
    <s v="Port Madison"/>
    <s v="Christopher Mitchell"/>
    <n v="2"/>
    <n v="301.42"/>
  </r>
  <r>
    <n v="2749"/>
    <x v="350"/>
    <x v="0"/>
    <x v="1"/>
    <x v="0"/>
    <s v="Wilsonmouth"/>
    <s v="Andrea Barker"/>
    <n v="5"/>
    <n v="149.65"/>
  </r>
  <r>
    <n v="2750"/>
    <x v="194"/>
    <x v="0"/>
    <x v="0"/>
    <x v="1"/>
    <s v="New Carlyview"/>
    <s v="Derek Johnston"/>
    <n v="1"/>
    <n v="462.45"/>
  </r>
  <r>
    <n v="2751"/>
    <x v="162"/>
    <x v="3"/>
    <x v="1"/>
    <x v="0"/>
    <s v="East Michael"/>
    <s v="Brian Cobb"/>
    <n v="2"/>
    <n v="585.76"/>
  </r>
  <r>
    <n v="2752"/>
    <x v="266"/>
    <x v="0"/>
    <x v="0"/>
    <x v="0"/>
    <s v="Alexandraview"/>
    <s v="Mary Robinson"/>
    <n v="5"/>
    <n v="450.64"/>
  </r>
  <r>
    <n v="2753"/>
    <x v="262"/>
    <x v="3"/>
    <x v="0"/>
    <x v="1"/>
    <s v="Natashaton"/>
    <s v="Rachel Dixon"/>
    <n v="1"/>
    <n v="437.7"/>
  </r>
  <r>
    <n v="2754"/>
    <x v="283"/>
    <x v="4"/>
    <x v="0"/>
    <x v="0"/>
    <s v="Port Eric"/>
    <s v="Michael Mckinney"/>
    <n v="1"/>
    <n v="823.08"/>
  </r>
  <r>
    <n v="2755"/>
    <x v="70"/>
    <x v="2"/>
    <x v="0"/>
    <x v="1"/>
    <s v="New James"/>
    <s v="Matthew Mueller"/>
    <n v="4"/>
    <n v="118.68"/>
  </r>
  <r>
    <n v="2756"/>
    <x v="283"/>
    <x v="3"/>
    <x v="1"/>
    <x v="1"/>
    <s v="East Michaelton"/>
    <s v="Dr. Craig Baker"/>
    <n v="5"/>
    <n v="120.79"/>
  </r>
  <r>
    <n v="2757"/>
    <x v="49"/>
    <x v="2"/>
    <x v="1"/>
    <x v="0"/>
    <s v="South Robin"/>
    <s v="Jonathan Alvarez"/>
    <n v="1"/>
    <n v="519.35"/>
  </r>
  <r>
    <n v="2758"/>
    <x v="80"/>
    <x v="2"/>
    <x v="1"/>
    <x v="0"/>
    <s v="Jasonview"/>
    <s v="Christine Stein"/>
    <n v="4"/>
    <n v="100.17"/>
  </r>
  <r>
    <n v="2759"/>
    <x v="133"/>
    <x v="4"/>
    <x v="0"/>
    <x v="0"/>
    <s v="Port William"/>
    <s v="Cathy Velazquez"/>
    <n v="1"/>
    <n v="662.8"/>
  </r>
  <r>
    <n v="2760"/>
    <x v="161"/>
    <x v="1"/>
    <x v="0"/>
    <x v="1"/>
    <s v="Chaseside"/>
    <s v="Caitlin Chavez"/>
    <n v="3"/>
    <n v="287.58999999999997"/>
  </r>
  <r>
    <n v="2761"/>
    <x v="227"/>
    <x v="4"/>
    <x v="1"/>
    <x v="0"/>
    <s v="East Kerri"/>
    <s v="Victoria Stevens"/>
    <n v="4"/>
    <n v="653.32000000000005"/>
  </r>
  <r>
    <n v="2762"/>
    <x v="331"/>
    <x v="1"/>
    <x v="0"/>
    <x v="0"/>
    <s v="Kimberlymouth"/>
    <s v="Jeremy Mendez"/>
    <n v="3"/>
    <n v="254.85"/>
  </r>
  <r>
    <n v="2763"/>
    <x v="223"/>
    <x v="2"/>
    <x v="1"/>
    <x v="1"/>
    <s v="Michaelbury"/>
    <s v="Steven Williams"/>
    <n v="4"/>
    <n v="430.35"/>
  </r>
  <r>
    <n v="2764"/>
    <x v="61"/>
    <x v="3"/>
    <x v="1"/>
    <x v="0"/>
    <s v="Thompsonmouth"/>
    <s v="Monique Wang"/>
    <n v="5"/>
    <n v="755.77"/>
  </r>
  <r>
    <n v="2765"/>
    <x v="136"/>
    <x v="0"/>
    <x v="0"/>
    <x v="0"/>
    <s v="Michaelside"/>
    <s v="Lauren Matthews"/>
    <n v="2"/>
    <n v="529.91"/>
  </r>
  <r>
    <n v="2766"/>
    <x v="17"/>
    <x v="2"/>
    <x v="1"/>
    <x v="1"/>
    <s v="New Richardburgh"/>
    <s v="Michelle Lara"/>
    <n v="1"/>
    <n v="440.14"/>
  </r>
  <r>
    <n v="2767"/>
    <x v="97"/>
    <x v="0"/>
    <x v="0"/>
    <x v="1"/>
    <s v="West Tara"/>
    <s v="Jennifer Thomas"/>
    <n v="2"/>
    <n v="972.3"/>
  </r>
  <r>
    <n v="2768"/>
    <x v="334"/>
    <x v="4"/>
    <x v="0"/>
    <x v="0"/>
    <s v="New Judithside"/>
    <s v="Patrick Jones"/>
    <n v="5"/>
    <n v="176.6"/>
  </r>
  <r>
    <n v="2769"/>
    <x v="117"/>
    <x v="4"/>
    <x v="0"/>
    <x v="1"/>
    <s v="Brittneyfort"/>
    <s v="Kelsey Scott"/>
    <n v="1"/>
    <n v="747.74"/>
  </r>
  <r>
    <n v="2770"/>
    <x v="67"/>
    <x v="0"/>
    <x v="1"/>
    <x v="1"/>
    <s v="Stephensfurt"/>
    <s v="Kimberly Martinez"/>
    <n v="5"/>
    <n v="451.03"/>
  </r>
  <r>
    <n v="2771"/>
    <x v="276"/>
    <x v="2"/>
    <x v="0"/>
    <x v="0"/>
    <s v="New Stephen"/>
    <s v="Luis Wiley"/>
    <n v="5"/>
    <n v="255.16"/>
  </r>
  <r>
    <n v="2772"/>
    <x v="224"/>
    <x v="1"/>
    <x v="0"/>
    <x v="1"/>
    <s v="Hessburgh"/>
    <s v="Timothy Valdez"/>
    <n v="5"/>
    <n v="258.08"/>
  </r>
  <r>
    <n v="2773"/>
    <x v="264"/>
    <x v="3"/>
    <x v="0"/>
    <x v="1"/>
    <s v="Port Aaron"/>
    <s v="Jonathan Todd"/>
    <n v="4"/>
    <n v="697.67"/>
  </r>
  <r>
    <n v="2774"/>
    <x v="273"/>
    <x v="3"/>
    <x v="0"/>
    <x v="1"/>
    <s v="Byrdville"/>
    <s v="David Martin"/>
    <n v="5"/>
    <n v="694.23"/>
  </r>
  <r>
    <n v="2775"/>
    <x v="312"/>
    <x v="2"/>
    <x v="0"/>
    <x v="0"/>
    <s v="Dustinville"/>
    <s v="Gerald Gonzales"/>
    <n v="1"/>
    <n v="703.45"/>
  </r>
  <r>
    <n v="2776"/>
    <x v="351"/>
    <x v="1"/>
    <x v="1"/>
    <x v="0"/>
    <s v="Charleschester"/>
    <s v="Sarah Willis"/>
    <n v="1"/>
    <n v="134.44"/>
  </r>
  <r>
    <n v="2777"/>
    <x v="308"/>
    <x v="3"/>
    <x v="0"/>
    <x v="0"/>
    <s v="East Rebeccaburgh"/>
    <s v="Anthony Holland"/>
    <n v="2"/>
    <n v="458.37"/>
  </r>
  <r>
    <n v="2778"/>
    <x v="59"/>
    <x v="4"/>
    <x v="1"/>
    <x v="0"/>
    <s v="Lake Cassandraburgh"/>
    <s v="Leonard Garner"/>
    <n v="5"/>
    <n v="594.73"/>
  </r>
  <r>
    <n v="2779"/>
    <x v="242"/>
    <x v="1"/>
    <x v="0"/>
    <x v="1"/>
    <s v="Colemanburgh"/>
    <s v="Ann Stevens"/>
    <n v="3"/>
    <n v="330.68"/>
  </r>
  <r>
    <n v="2780"/>
    <x v="247"/>
    <x v="3"/>
    <x v="0"/>
    <x v="0"/>
    <s v="Elizabethside"/>
    <s v="Lisa Harrell"/>
    <n v="3"/>
    <n v="625.69000000000005"/>
  </r>
  <r>
    <n v="2781"/>
    <x v="329"/>
    <x v="1"/>
    <x v="0"/>
    <x v="1"/>
    <s v="South Tiffany"/>
    <s v="Dustin Haley"/>
    <n v="5"/>
    <n v="437.26"/>
  </r>
  <r>
    <n v="2782"/>
    <x v="219"/>
    <x v="1"/>
    <x v="0"/>
    <x v="1"/>
    <s v="New Jamieshire"/>
    <s v="Mark Lopez"/>
    <n v="2"/>
    <n v="134.99"/>
  </r>
  <r>
    <n v="2783"/>
    <x v="171"/>
    <x v="2"/>
    <x v="1"/>
    <x v="0"/>
    <s v="Port Vanessamouth"/>
    <s v="Steven Miller"/>
    <n v="4"/>
    <n v="880.21"/>
  </r>
  <r>
    <n v="2784"/>
    <x v="235"/>
    <x v="0"/>
    <x v="0"/>
    <x v="1"/>
    <s v="Owenston"/>
    <s v="Ian Snow"/>
    <n v="5"/>
    <n v="427.99"/>
  </r>
  <r>
    <n v="2785"/>
    <x v="227"/>
    <x v="2"/>
    <x v="0"/>
    <x v="1"/>
    <s v="Markshire"/>
    <s v="Amanda Gardner"/>
    <n v="1"/>
    <n v="925.68"/>
  </r>
  <r>
    <n v="2786"/>
    <x v="344"/>
    <x v="3"/>
    <x v="1"/>
    <x v="0"/>
    <s v="Reynoldsland"/>
    <s v="David Rogers"/>
    <n v="4"/>
    <n v="485.05"/>
  </r>
  <r>
    <n v="2787"/>
    <x v="241"/>
    <x v="2"/>
    <x v="1"/>
    <x v="1"/>
    <s v="Gordonmouth"/>
    <s v="Victoria Riley"/>
    <n v="5"/>
    <n v="720.07"/>
  </r>
  <r>
    <n v="2788"/>
    <x v="97"/>
    <x v="4"/>
    <x v="1"/>
    <x v="0"/>
    <s v="Lake Dennis"/>
    <s v="Michaela Diaz"/>
    <n v="5"/>
    <n v="161.15"/>
  </r>
  <r>
    <n v="2789"/>
    <x v="277"/>
    <x v="4"/>
    <x v="0"/>
    <x v="1"/>
    <s v="Lake Taratown"/>
    <s v="Lori Wall"/>
    <n v="4"/>
    <n v="899.17"/>
  </r>
  <r>
    <n v="2790"/>
    <x v="84"/>
    <x v="3"/>
    <x v="1"/>
    <x v="0"/>
    <s v="Brooksport"/>
    <s v="Tim Henderson"/>
    <n v="1"/>
    <n v="438.31"/>
  </r>
  <r>
    <n v="2791"/>
    <x v="12"/>
    <x v="3"/>
    <x v="0"/>
    <x v="1"/>
    <s v="Youngland"/>
    <s v="Allison Manning"/>
    <n v="3"/>
    <n v="903.18"/>
  </r>
  <r>
    <n v="2792"/>
    <x v="146"/>
    <x v="2"/>
    <x v="1"/>
    <x v="1"/>
    <s v="Valenzuelaview"/>
    <s v="April Peterson"/>
    <n v="2"/>
    <n v="607.80999999999995"/>
  </r>
  <r>
    <n v="2793"/>
    <x v="231"/>
    <x v="4"/>
    <x v="1"/>
    <x v="0"/>
    <s v="Williamstad"/>
    <s v="Evan Adams"/>
    <n v="1"/>
    <n v="774.44"/>
  </r>
  <r>
    <n v="2794"/>
    <x v="119"/>
    <x v="0"/>
    <x v="0"/>
    <x v="0"/>
    <s v="Debraview"/>
    <s v="Kim Shea"/>
    <n v="3"/>
    <n v="644.38"/>
  </r>
  <r>
    <n v="2795"/>
    <x v="15"/>
    <x v="0"/>
    <x v="0"/>
    <x v="0"/>
    <s v="Horneside"/>
    <s v="Jaclyn Cordova"/>
    <n v="4"/>
    <n v="457.74"/>
  </r>
  <r>
    <n v="2796"/>
    <x v="21"/>
    <x v="3"/>
    <x v="1"/>
    <x v="0"/>
    <s v="Theresastad"/>
    <s v="John Choi"/>
    <n v="2"/>
    <n v="840.27"/>
  </r>
  <r>
    <n v="2797"/>
    <x v="360"/>
    <x v="3"/>
    <x v="1"/>
    <x v="0"/>
    <s v="Blackborough"/>
    <s v="Paula Gill"/>
    <n v="1"/>
    <n v="559.59"/>
  </r>
  <r>
    <n v="2798"/>
    <x v="301"/>
    <x v="1"/>
    <x v="1"/>
    <x v="1"/>
    <s v="Lindaside"/>
    <s v="Keith Scott"/>
    <n v="1"/>
    <n v="840.65"/>
  </r>
  <r>
    <n v="2799"/>
    <x v="36"/>
    <x v="3"/>
    <x v="0"/>
    <x v="0"/>
    <s v="Stephaniemouth"/>
    <s v="Debbie Arnold"/>
    <n v="1"/>
    <n v="543.46"/>
  </r>
  <r>
    <n v="2800"/>
    <x v="118"/>
    <x v="0"/>
    <x v="1"/>
    <x v="0"/>
    <s v="New Frankshire"/>
    <s v="David Young"/>
    <n v="1"/>
    <n v="729.03"/>
  </r>
  <r>
    <n v="2801"/>
    <x v="61"/>
    <x v="1"/>
    <x v="1"/>
    <x v="0"/>
    <s v="Vazquezport"/>
    <s v="Annette Thomas"/>
    <n v="4"/>
    <n v="449.65"/>
  </r>
  <r>
    <n v="2802"/>
    <x v="302"/>
    <x v="2"/>
    <x v="1"/>
    <x v="1"/>
    <s v="Megantown"/>
    <s v="Tanya Lozano"/>
    <n v="3"/>
    <n v="213.38"/>
  </r>
  <r>
    <n v="2803"/>
    <x v="228"/>
    <x v="1"/>
    <x v="0"/>
    <x v="0"/>
    <s v="Adamsmouth"/>
    <s v="Emma Wright"/>
    <n v="4"/>
    <n v="106.21"/>
  </r>
  <r>
    <n v="2804"/>
    <x v="95"/>
    <x v="1"/>
    <x v="0"/>
    <x v="1"/>
    <s v="Lake Kimberly"/>
    <s v="Jamie Kim"/>
    <n v="5"/>
    <n v="483.07"/>
  </r>
  <r>
    <n v="2805"/>
    <x v="278"/>
    <x v="4"/>
    <x v="0"/>
    <x v="1"/>
    <s v="Melissahaven"/>
    <s v="Nicole Medina"/>
    <n v="2"/>
    <n v="515.30999999999995"/>
  </r>
  <r>
    <n v="2806"/>
    <x v="81"/>
    <x v="3"/>
    <x v="0"/>
    <x v="0"/>
    <s v="Lake Andreaville"/>
    <s v="Zachary Jackson"/>
    <n v="5"/>
    <n v="290.8"/>
  </r>
  <r>
    <n v="2807"/>
    <x v="343"/>
    <x v="0"/>
    <x v="0"/>
    <x v="1"/>
    <s v="Montgomeryport"/>
    <s v="Antonio Kidd"/>
    <n v="4"/>
    <n v="977.46"/>
  </r>
  <r>
    <n v="2808"/>
    <x v="147"/>
    <x v="3"/>
    <x v="1"/>
    <x v="1"/>
    <s v="East Connor"/>
    <s v="Susan Fowler"/>
    <n v="5"/>
    <n v="105.41"/>
  </r>
  <r>
    <n v="2809"/>
    <x v="70"/>
    <x v="2"/>
    <x v="0"/>
    <x v="0"/>
    <s v="Jonesmouth"/>
    <s v="Patricia Hernandez"/>
    <n v="2"/>
    <n v="856.23"/>
  </r>
  <r>
    <n v="2810"/>
    <x v="260"/>
    <x v="2"/>
    <x v="0"/>
    <x v="0"/>
    <s v="Lake Lisamouth"/>
    <s v="Michael Lyons"/>
    <n v="3"/>
    <n v="964.33"/>
  </r>
  <r>
    <n v="2811"/>
    <x v="50"/>
    <x v="2"/>
    <x v="1"/>
    <x v="1"/>
    <s v="Robertview"/>
    <s v="Amanda Andersen"/>
    <n v="3"/>
    <n v="589.88"/>
  </r>
  <r>
    <n v="2812"/>
    <x v="249"/>
    <x v="1"/>
    <x v="1"/>
    <x v="0"/>
    <s v="Flowerston"/>
    <s v="Dr. Natalie Pacheco"/>
    <n v="4"/>
    <n v="663.36"/>
  </r>
  <r>
    <n v="2813"/>
    <x v="188"/>
    <x v="2"/>
    <x v="0"/>
    <x v="1"/>
    <s v="North Margaretstad"/>
    <s v="Steven Blair"/>
    <n v="2"/>
    <n v="249.88"/>
  </r>
  <r>
    <n v="2814"/>
    <x v="123"/>
    <x v="1"/>
    <x v="0"/>
    <x v="1"/>
    <s v="Mooreborough"/>
    <s v="Melissa Morgan"/>
    <n v="2"/>
    <n v="809.89"/>
  </r>
  <r>
    <n v="2815"/>
    <x v="79"/>
    <x v="4"/>
    <x v="0"/>
    <x v="1"/>
    <s v="Dustinhaven"/>
    <s v="Priscilla Andrews"/>
    <n v="5"/>
    <n v="224.58"/>
  </r>
  <r>
    <n v="2816"/>
    <x v="337"/>
    <x v="4"/>
    <x v="1"/>
    <x v="0"/>
    <s v="North Mario"/>
    <s v="Robert May"/>
    <n v="3"/>
    <n v="251.78"/>
  </r>
  <r>
    <n v="2817"/>
    <x v="23"/>
    <x v="2"/>
    <x v="1"/>
    <x v="0"/>
    <s v="Montoyaville"/>
    <s v="Charles Rubio"/>
    <n v="2"/>
    <n v="314"/>
  </r>
  <r>
    <n v="2818"/>
    <x v="194"/>
    <x v="2"/>
    <x v="1"/>
    <x v="1"/>
    <s v="South Annmouth"/>
    <s v="Edwin Brown"/>
    <n v="5"/>
    <n v="453.51"/>
  </r>
  <r>
    <n v="2819"/>
    <x v="123"/>
    <x v="1"/>
    <x v="0"/>
    <x v="0"/>
    <s v="North Rebecca"/>
    <s v="Lisa Hebert"/>
    <n v="2"/>
    <n v="595.4"/>
  </r>
  <r>
    <n v="2820"/>
    <x v="53"/>
    <x v="4"/>
    <x v="1"/>
    <x v="1"/>
    <s v="Ericberg"/>
    <s v="Mrs. Margaret Moon DDS"/>
    <n v="2"/>
    <n v="606.29999999999995"/>
  </r>
  <r>
    <n v="2821"/>
    <x v="237"/>
    <x v="2"/>
    <x v="0"/>
    <x v="0"/>
    <s v="Aaronborough"/>
    <s v="David Cunningham"/>
    <n v="5"/>
    <n v="841.22"/>
  </r>
  <r>
    <n v="2822"/>
    <x v="257"/>
    <x v="3"/>
    <x v="0"/>
    <x v="0"/>
    <s v="East Michael"/>
    <s v="Jessica Berry"/>
    <n v="4"/>
    <n v="912.5"/>
  </r>
  <r>
    <n v="2823"/>
    <x v="108"/>
    <x v="3"/>
    <x v="1"/>
    <x v="0"/>
    <s v="West Jesse"/>
    <s v="Amanda White"/>
    <n v="2"/>
    <n v="196.27"/>
  </r>
  <r>
    <n v="2824"/>
    <x v="135"/>
    <x v="4"/>
    <x v="0"/>
    <x v="0"/>
    <s v="Hoffmanbury"/>
    <s v="Molly Miranda"/>
    <n v="1"/>
    <n v="224.09"/>
  </r>
  <r>
    <n v="2825"/>
    <x v="336"/>
    <x v="2"/>
    <x v="1"/>
    <x v="1"/>
    <s v="Whiteberg"/>
    <s v="Alexandra Smith"/>
    <n v="2"/>
    <n v="363.8"/>
  </r>
  <r>
    <n v="2826"/>
    <x v="216"/>
    <x v="0"/>
    <x v="0"/>
    <x v="0"/>
    <s v="Craigton"/>
    <s v="David Wright"/>
    <n v="2"/>
    <n v="656.05"/>
  </r>
  <r>
    <n v="2827"/>
    <x v="135"/>
    <x v="1"/>
    <x v="0"/>
    <x v="0"/>
    <s v="East Brandonfort"/>
    <s v="Andrea Daugherty"/>
    <n v="1"/>
    <n v="629.85"/>
  </r>
  <r>
    <n v="2828"/>
    <x v="164"/>
    <x v="3"/>
    <x v="0"/>
    <x v="1"/>
    <s v="Deborahville"/>
    <s v="Dennis Romero"/>
    <n v="3"/>
    <n v="915.92"/>
  </r>
  <r>
    <n v="2829"/>
    <x v="18"/>
    <x v="0"/>
    <x v="1"/>
    <x v="1"/>
    <s v="North Michaelchester"/>
    <s v="Francis Rosales"/>
    <n v="3"/>
    <n v="487.27"/>
  </r>
  <r>
    <n v="2830"/>
    <x v="266"/>
    <x v="4"/>
    <x v="1"/>
    <x v="1"/>
    <s v="Whitebury"/>
    <s v="Shawn Dillon"/>
    <n v="1"/>
    <n v="266.42"/>
  </r>
  <r>
    <n v="2831"/>
    <x v="137"/>
    <x v="3"/>
    <x v="1"/>
    <x v="0"/>
    <s v="Christineport"/>
    <s v="Cynthia Allen"/>
    <n v="1"/>
    <n v="277.22000000000003"/>
  </r>
  <r>
    <n v="2832"/>
    <x v="196"/>
    <x v="0"/>
    <x v="0"/>
    <x v="0"/>
    <s v="Hebertville"/>
    <s v="Andrew Harvey"/>
    <n v="1"/>
    <n v="545.87"/>
  </r>
  <r>
    <n v="2833"/>
    <x v="185"/>
    <x v="1"/>
    <x v="1"/>
    <x v="0"/>
    <s v="Heidiburgh"/>
    <s v="Melanie Harris"/>
    <n v="3"/>
    <n v="182.84"/>
  </r>
  <r>
    <n v="2834"/>
    <x v="288"/>
    <x v="2"/>
    <x v="1"/>
    <x v="1"/>
    <s v="Port Stacymouth"/>
    <s v="Casey West"/>
    <n v="4"/>
    <n v="149.66999999999999"/>
  </r>
  <r>
    <n v="2835"/>
    <x v="309"/>
    <x v="0"/>
    <x v="0"/>
    <x v="1"/>
    <s v="Moorefurt"/>
    <s v="Amber Berry"/>
    <n v="4"/>
    <n v="939.72"/>
  </r>
  <r>
    <n v="2836"/>
    <x v="326"/>
    <x v="0"/>
    <x v="1"/>
    <x v="1"/>
    <s v="Port Mike"/>
    <s v="Brian Williams"/>
    <n v="5"/>
    <n v="410.04"/>
  </r>
  <r>
    <n v="2837"/>
    <x v="202"/>
    <x v="3"/>
    <x v="1"/>
    <x v="0"/>
    <s v="Sandersfort"/>
    <s v="Tonya Stein"/>
    <n v="1"/>
    <n v="945.59"/>
  </r>
  <r>
    <n v="2838"/>
    <x v="326"/>
    <x v="3"/>
    <x v="0"/>
    <x v="1"/>
    <s v="Port Andreaton"/>
    <s v="Robert Flores"/>
    <n v="4"/>
    <n v="539.05999999999995"/>
  </r>
  <r>
    <n v="2839"/>
    <x v="306"/>
    <x v="0"/>
    <x v="1"/>
    <x v="0"/>
    <s v="South Melissamouth"/>
    <s v="Laura Palmer"/>
    <n v="2"/>
    <n v="837.22"/>
  </r>
  <r>
    <n v="2840"/>
    <x v="239"/>
    <x v="0"/>
    <x v="0"/>
    <x v="0"/>
    <s v="Rodneyton"/>
    <s v="Brandon Fuller"/>
    <n v="3"/>
    <n v="360.08"/>
  </r>
  <r>
    <n v="2841"/>
    <x v="73"/>
    <x v="0"/>
    <x v="0"/>
    <x v="1"/>
    <s v="Port Tinastad"/>
    <s v="Lauren Parker"/>
    <n v="2"/>
    <n v="405.48"/>
  </r>
  <r>
    <n v="2842"/>
    <x v="304"/>
    <x v="4"/>
    <x v="0"/>
    <x v="0"/>
    <s v="Huffton"/>
    <s v="Becky Curtis"/>
    <n v="4"/>
    <n v="577.78"/>
  </r>
  <r>
    <n v="2843"/>
    <x v="116"/>
    <x v="1"/>
    <x v="1"/>
    <x v="1"/>
    <s v="Thomasmouth"/>
    <s v="Amanda Woodard"/>
    <n v="2"/>
    <n v="102.16"/>
  </r>
  <r>
    <n v="2844"/>
    <x v="362"/>
    <x v="1"/>
    <x v="0"/>
    <x v="1"/>
    <s v="Port Lauren"/>
    <s v="Bobby Knight"/>
    <n v="5"/>
    <n v="336.98"/>
  </r>
  <r>
    <n v="2845"/>
    <x v="224"/>
    <x v="0"/>
    <x v="1"/>
    <x v="1"/>
    <s v="South Lori"/>
    <s v="Pamela Myers"/>
    <n v="2"/>
    <n v="764.22"/>
  </r>
  <r>
    <n v="2846"/>
    <x v="130"/>
    <x v="3"/>
    <x v="0"/>
    <x v="0"/>
    <s v="Lake Courtney"/>
    <s v="Joseph Nelson"/>
    <n v="2"/>
    <n v="326.54000000000002"/>
  </r>
  <r>
    <n v="2847"/>
    <x v="142"/>
    <x v="0"/>
    <x v="0"/>
    <x v="1"/>
    <s v="Port Douglas"/>
    <s v="Beth Ryan"/>
    <n v="3"/>
    <n v="762.23"/>
  </r>
  <r>
    <n v="2848"/>
    <x v="319"/>
    <x v="0"/>
    <x v="0"/>
    <x v="0"/>
    <s v="Adammouth"/>
    <s v="Michelle Sullivan"/>
    <n v="2"/>
    <n v="510.12"/>
  </r>
  <r>
    <n v="2849"/>
    <x v="338"/>
    <x v="2"/>
    <x v="0"/>
    <x v="0"/>
    <s v="Kristybury"/>
    <s v="Donna Gonzalez"/>
    <n v="3"/>
    <n v="706.23"/>
  </r>
  <r>
    <n v="2850"/>
    <x v="331"/>
    <x v="2"/>
    <x v="1"/>
    <x v="1"/>
    <s v="Jaredtown"/>
    <s v="Thomas Villarreal"/>
    <n v="2"/>
    <n v="634.36"/>
  </r>
  <r>
    <n v="2851"/>
    <x v="142"/>
    <x v="3"/>
    <x v="0"/>
    <x v="0"/>
    <s v="West Cherylland"/>
    <s v="Rebecca Bullock"/>
    <n v="2"/>
    <n v="718.77"/>
  </r>
  <r>
    <n v="2852"/>
    <x v="259"/>
    <x v="3"/>
    <x v="0"/>
    <x v="0"/>
    <s v="Brownbury"/>
    <s v="Austin Moss"/>
    <n v="3"/>
    <n v="820.39"/>
  </r>
  <r>
    <n v="2853"/>
    <x v="310"/>
    <x v="1"/>
    <x v="0"/>
    <x v="1"/>
    <s v="West Dennisborough"/>
    <s v="Tyrone Fernandez"/>
    <n v="1"/>
    <n v="835.07"/>
  </r>
  <r>
    <n v="2854"/>
    <x v="241"/>
    <x v="4"/>
    <x v="1"/>
    <x v="0"/>
    <s v="West Wesley"/>
    <s v="Kevin Moore"/>
    <n v="4"/>
    <n v="670.82"/>
  </r>
  <r>
    <n v="2855"/>
    <x v="317"/>
    <x v="2"/>
    <x v="1"/>
    <x v="1"/>
    <s v="East Laurenstad"/>
    <s v="Kathleen Valenzuela"/>
    <n v="1"/>
    <n v="596.23"/>
  </r>
  <r>
    <n v="2856"/>
    <x v="210"/>
    <x v="0"/>
    <x v="0"/>
    <x v="1"/>
    <s v="Port Joshuaport"/>
    <s v="Rebecca Frazier"/>
    <n v="2"/>
    <n v="842.67"/>
  </r>
  <r>
    <n v="2857"/>
    <x v="113"/>
    <x v="0"/>
    <x v="0"/>
    <x v="1"/>
    <s v="North Edwardtown"/>
    <s v="Alyssa Morrow"/>
    <n v="3"/>
    <n v="229.18"/>
  </r>
  <r>
    <n v="2858"/>
    <x v="32"/>
    <x v="4"/>
    <x v="0"/>
    <x v="0"/>
    <s v="South Desireebury"/>
    <s v="Jerry Berry"/>
    <n v="3"/>
    <n v="851.72"/>
  </r>
  <r>
    <n v="2859"/>
    <x v="147"/>
    <x v="2"/>
    <x v="0"/>
    <x v="1"/>
    <s v="New Thomas"/>
    <s v="Brett Hernandez"/>
    <n v="1"/>
    <n v="798.08"/>
  </r>
  <r>
    <n v="2860"/>
    <x v="42"/>
    <x v="1"/>
    <x v="1"/>
    <x v="1"/>
    <s v="North William"/>
    <s v="Mark Flores"/>
    <n v="3"/>
    <n v="587.16"/>
  </r>
  <r>
    <n v="2861"/>
    <x v="69"/>
    <x v="4"/>
    <x v="1"/>
    <x v="1"/>
    <s v="Lake Johnbury"/>
    <s v="Stephen Estrada"/>
    <n v="2"/>
    <n v="828.48"/>
  </r>
  <r>
    <n v="2862"/>
    <x v="267"/>
    <x v="3"/>
    <x v="0"/>
    <x v="0"/>
    <s v="Edwardview"/>
    <s v="Theresa Burke"/>
    <n v="3"/>
    <n v="192.39"/>
  </r>
  <r>
    <n v="2863"/>
    <x v="155"/>
    <x v="0"/>
    <x v="0"/>
    <x v="1"/>
    <s v="North Robert"/>
    <s v="Gabrielle Pierce"/>
    <n v="4"/>
    <n v="422.27"/>
  </r>
  <r>
    <n v="2864"/>
    <x v="344"/>
    <x v="1"/>
    <x v="1"/>
    <x v="0"/>
    <s v="New Jillfort"/>
    <s v="Lori Miles"/>
    <n v="4"/>
    <n v="242.25"/>
  </r>
  <r>
    <n v="2865"/>
    <x v="112"/>
    <x v="0"/>
    <x v="1"/>
    <x v="1"/>
    <s v="Maryville"/>
    <s v="Tracy Gonzalez"/>
    <n v="4"/>
    <n v="653.99"/>
  </r>
  <r>
    <n v="2866"/>
    <x v="267"/>
    <x v="4"/>
    <x v="1"/>
    <x v="1"/>
    <s v="Millerport"/>
    <s v="Gabriella Salazar"/>
    <n v="5"/>
    <n v="792.46"/>
  </r>
  <r>
    <n v="2867"/>
    <x v="13"/>
    <x v="1"/>
    <x v="1"/>
    <x v="0"/>
    <s v="Davidstad"/>
    <s v="Lisa Snyder"/>
    <n v="4"/>
    <n v="317.26"/>
  </r>
  <r>
    <n v="2868"/>
    <x v="295"/>
    <x v="1"/>
    <x v="1"/>
    <x v="0"/>
    <s v="Rodriguezberg"/>
    <s v="Jacob Richards"/>
    <n v="5"/>
    <n v="866.79"/>
  </r>
  <r>
    <n v="2869"/>
    <x v="328"/>
    <x v="1"/>
    <x v="0"/>
    <x v="1"/>
    <s v="Lake David"/>
    <s v="Ian Simon"/>
    <n v="2"/>
    <n v="422.63"/>
  </r>
  <r>
    <n v="2870"/>
    <x v="2"/>
    <x v="4"/>
    <x v="0"/>
    <x v="1"/>
    <s v="Margaretfort"/>
    <s v="Robert Ortiz"/>
    <n v="5"/>
    <n v="413.42"/>
  </r>
  <r>
    <n v="2871"/>
    <x v="218"/>
    <x v="3"/>
    <x v="1"/>
    <x v="0"/>
    <s v="Richardfurt"/>
    <s v="Trevor Holmes"/>
    <n v="5"/>
    <n v="900.02"/>
  </r>
  <r>
    <n v="2872"/>
    <x v="291"/>
    <x v="3"/>
    <x v="0"/>
    <x v="1"/>
    <s v="Morenoland"/>
    <s v="Matthew Shaffer"/>
    <n v="3"/>
    <n v="573.84"/>
  </r>
  <r>
    <n v="2873"/>
    <x v="74"/>
    <x v="4"/>
    <x v="0"/>
    <x v="0"/>
    <s v="Phamborough"/>
    <s v="Courtney Gray"/>
    <n v="2"/>
    <n v="801.16"/>
  </r>
  <r>
    <n v="2874"/>
    <x v="111"/>
    <x v="4"/>
    <x v="0"/>
    <x v="1"/>
    <s v="Port Tylerfort"/>
    <s v="Ryan Powers"/>
    <n v="5"/>
    <n v="107.25"/>
  </r>
  <r>
    <n v="2875"/>
    <x v="139"/>
    <x v="4"/>
    <x v="1"/>
    <x v="0"/>
    <s v="East Andrew"/>
    <s v="Maurice Green"/>
    <n v="1"/>
    <n v="892.56"/>
  </r>
  <r>
    <n v="2876"/>
    <x v="92"/>
    <x v="4"/>
    <x v="1"/>
    <x v="0"/>
    <s v="Joshuaberg"/>
    <s v="Alejandro Newman"/>
    <n v="1"/>
    <n v="429.89"/>
  </r>
  <r>
    <n v="2877"/>
    <x v="34"/>
    <x v="0"/>
    <x v="0"/>
    <x v="0"/>
    <s v="Ponceville"/>
    <s v="Theresa Mcclure"/>
    <n v="4"/>
    <n v="664.5"/>
  </r>
  <r>
    <n v="2878"/>
    <x v="38"/>
    <x v="4"/>
    <x v="0"/>
    <x v="0"/>
    <s v="West Luishaven"/>
    <s v="Roy Stone"/>
    <n v="5"/>
    <n v="925.8"/>
  </r>
  <r>
    <n v="2879"/>
    <x v="193"/>
    <x v="0"/>
    <x v="1"/>
    <x v="0"/>
    <s v="Georgeburgh"/>
    <s v="Jessica Golden"/>
    <n v="3"/>
    <n v="118.94"/>
  </r>
  <r>
    <n v="2880"/>
    <x v="162"/>
    <x v="4"/>
    <x v="0"/>
    <x v="0"/>
    <s v="New Matthew"/>
    <s v="Ryan Gray"/>
    <n v="4"/>
    <n v="932.34"/>
  </r>
  <r>
    <n v="2881"/>
    <x v="326"/>
    <x v="1"/>
    <x v="1"/>
    <x v="0"/>
    <s v="Mooneyborough"/>
    <s v="Alexandra Andrews"/>
    <n v="1"/>
    <n v="624.59"/>
  </r>
  <r>
    <n v="2882"/>
    <x v="302"/>
    <x v="1"/>
    <x v="0"/>
    <x v="0"/>
    <s v="North Russellmouth"/>
    <s v="Kevin Vasquez"/>
    <n v="4"/>
    <n v="835.35"/>
  </r>
  <r>
    <n v="2883"/>
    <x v="261"/>
    <x v="0"/>
    <x v="1"/>
    <x v="1"/>
    <s v="East Michelle"/>
    <s v="Troy Turner"/>
    <n v="4"/>
    <n v="597.63"/>
  </r>
  <r>
    <n v="2884"/>
    <x v="220"/>
    <x v="2"/>
    <x v="1"/>
    <x v="1"/>
    <s v="Emilyfort"/>
    <s v="Brooke White"/>
    <n v="4"/>
    <n v="974.28"/>
  </r>
  <r>
    <n v="2885"/>
    <x v="292"/>
    <x v="3"/>
    <x v="1"/>
    <x v="1"/>
    <s v="Lake Joshua"/>
    <s v="Michael Johnson"/>
    <n v="1"/>
    <n v="176.13"/>
  </r>
  <r>
    <n v="2886"/>
    <x v="351"/>
    <x v="2"/>
    <x v="1"/>
    <x v="0"/>
    <s v="West Kennethburgh"/>
    <s v="Christopher Mueller"/>
    <n v="4"/>
    <n v="263.04000000000002"/>
  </r>
  <r>
    <n v="2887"/>
    <x v="72"/>
    <x v="3"/>
    <x v="0"/>
    <x v="1"/>
    <s v="Vanessamouth"/>
    <s v="Melissa Shah"/>
    <n v="5"/>
    <n v="411.52"/>
  </r>
  <r>
    <n v="2888"/>
    <x v="337"/>
    <x v="0"/>
    <x v="1"/>
    <x v="1"/>
    <s v="North Steven"/>
    <s v="Matthew Cox"/>
    <n v="4"/>
    <n v="119.5"/>
  </r>
  <r>
    <n v="2889"/>
    <x v="48"/>
    <x v="0"/>
    <x v="0"/>
    <x v="1"/>
    <s v="Brownhaven"/>
    <s v="Robert Yates"/>
    <n v="2"/>
    <n v="817.04"/>
  </r>
  <r>
    <n v="2890"/>
    <x v="154"/>
    <x v="2"/>
    <x v="0"/>
    <x v="1"/>
    <s v="Jeffport"/>
    <s v="John Williams DDS"/>
    <n v="5"/>
    <n v="838.84"/>
  </r>
  <r>
    <n v="2891"/>
    <x v="91"/>
    <x v="2"/>
    <x v="1"/>
    <x v="0"/>
    <s v="Mcguireside"/>
    <s v="Anthony Obrien"/>
    <n v="4"/>
    <n v="767.51"/>
  </r>
  <r>
    <n v="2892"/>
    <x v="41"/>
    <x v="2"/>
    <x v="1"/>
    <x v="1"/>
    <s v="Port Jasmine"/>
    <s v="Steven Terrell"/>
    <n v="5"/>
    <n v="990.52"/>
  </r>
  <r>
    <n v="2893"/>
    <x v="74"/>
    <x v="1"/>
    <x v="0"/>
    <x v="1"/>
    <s v="South Nicholasbury"/>
    <s v="Dustin Smith"/>
    <n v="5"/>
    <n v="205.24"/>
  </r>
  <r>
    <n v="2894"/>
    <x v="133"/>
    <x v="0"/>
    <x v="0"/>
    <x v="1"/>
    <s v="Christophermouth"/>
    <s v="Julie Williams"/>
    <n v="5"/>
    <n v="203.06"/>
  </r>
  <r>
    <n v="2895"/>
    <x v="51"/>
    <x v="4"/>
    <x v="1"/>
    <x v="0"/>
    <s v="Belltown"/>
    <s v="Nathan Hill"/>
    <n v="4"/>
    <n v="555.6"/>
  </r>
  <r>
    <n v="2896"/>
    <x v="352"/>
    <x v="2"/>
    <x v="0"/>
    <x v="1"/>
    <s v="Mitchelltown"/>
    <s v="Erin Day"/>
    <n v="5"/>
    <n v="794.92"/>
  </r>
  <r>
    <n v="2897"/>
    <x v="227"/>
    <x v="1"/>
    <x v="0"/>
    <x v="1"/>
    <s v="Andrewston"/>
    <s v="John Gallagher"/>
    <n v="2"/>
    <n v="926.17"/>
  </r>
  <r>
    <n v="2898"/>
    <x v="320"/>
    <x v="1"/>
    <x v="0"/>
    <x v="1"/>
    <s v="New Gabrielstad"/>
    <s v="Erik Marsh"/>
    <n v="1"/>
    <n v="832.37"/>
  </r>
  <r>
    <n v="2899"/>
    <x v="303"/>
    <x v="1"/>
    <x v="0"/>
    <x v="1"/>
    <s v="Kyleberg"/>
    <s v="Michael Wilcox"/>
    <n v="5"/>
    <n v="128.80000000000001"/>
  </r>
  <r>
    <n v="2900"/>
    <x v="215"/>
    <x v="0"/>
    <x v="1"/>
    <x v="1"/>
    <s v="Joelberg"/>
    <s v="Erin Everett"/>
    <n v="4"/>
    <n v="255.02"/>
  </r>
  <r>
    <n v="2901"/>
    <x v="216"/>
    <x v="1"/>
    <x v="0"/>
    <x v="0"/>
    <s v="Rhondaview"/>
    <s v="Tracy Russell"/>
    <n v="4"/>
    <n v="674.34"/>
  </r>
  <r>
    <n v="2902"/>
    <x v="90"/>
    <x v="4"/>
    <x v="1"/>
    <x v="0"/>
    <s v="Port Scott"/>
    <s v="Kevin Deleon"/>
    <n v="2"/>
    <n v="778.36"/>
  </r>
  <r>
    <n v="2903"/>
    <x v="320"/>
    <x v="0"/>
    <x v="1"/>
    <x v="0"/>
    <s v="New Patriciabury"/>
    <s v="Sandra Andrade"/>
    <n v="2"/>
    <n v="906.63"/>
  </r>
  <r>
    <n v="2904"/>
    <x v="338"/>
    <x v="2"/>
    <x v="1"/>
    <x v="0"/>
    <s v="Rachaelstad"/>
    <s v="Kristi Hampton"/>
    <n v="4"/>
    <n v="986.01"/>
  </r>
  <r>
    <n v="2905"/>
    <x v="245"/>
    <x v="1"/>
    <x v="1"/>
    <x v="1"/>
    <s v="Johnsonberg"/>
    <s v="Jessica Caldwell"/>
    <n v="5"/>
    <n v="846.88"/>
  </r>
  <r>
    <n v="2906"/>
    <x v="266"/>
    <x v="2"/>
    <x v="1"/>
    <x v="0"/>
    <s v="Reedside"/>
    <s v="Scott Williams"/>
    <n v="1"/>
    <n v="998.74"/>
  </r>
  <r>
    <n v="2907"/>
    <x v="358"/>
    <x v="3"/>
    <x v="1"/>
    <x v="1"/>
    <s v="Elizabethbury"/>
    <s v="Tiffany Cox"/>
    <n v="4"/>
    <n v="510.69"/>
  </r>
  <r>
    <n v="2908"/>
    <x v="153"/>
    <x v="1"/>
    <x v="1"/>
    <x v="1"/>
    <s v="North Jeanfurt"/>
    <s v="Crystal Elliott"/>
    <n v="1"/>
    <n v="100.55"/>
  </r>
  <r>
    <n v="2909"/>
    <x v="4"/>
    <x v="2"/>
    <x v="0"/>
    <x v="1"/>
    <s v="Lake Elizabeth"/>
    <s v="Heather Baker"/>
    <n v="4"/>
    <n v="818.39"/>
  </r>
  <r>
    <n v="2910"/>
    <x v="103"/>
    <x v="2"/>
    <x v="0"/>
    <x v="0"/>
    <s v="New Nathanstad"/>
    <s v="Andrea Gould"/>
    <n v="1"/>
    <n v="763.78"/>
  </r>
  <r>
    <n v="2911"/>
    <x v="11"/>
    <x v="2"/>
    <x v="0"/>
    <x v="1"/>
    <s v="Biancaside"/>
    <s v="Angelica Franco"/>
    <n v="1"/>
    <n v="292.36"/>
  </r>
  <r>
    <n v="2912"/>
    <x v="173"/>
    <x v="3"/>
    <x v="0"/>
    <x v="1"/>
    <s v="South Joshua"/>
    <s v="Andrew Garcia"/>
    <n v="2"/>
    <n v="990.45"/>
  </r>
  <r>
    <n v="2913"/>
    <x v="38"/>
    <x v="3"/>
    <x v="1"/>
    <x v="1"/>
    <s v="Donovanstad"/>
    <s v="Jennifer Bray"/>
    <n v="3"/>
    <n v="989.75"/>
  </r>
  <r>
    <n v="2914"/>
    <x v="58"/>
    <x v="3"/>
    <x v="0"/>
    <x v="0"/>
    <s v="Port Robertotown"/>
    <s v="Justin Long"/>
    <n v="1"/>
    <n v="194.13"/>
  </r>
  <r>
    <n v="2915"/>
    <x v="17"/>
    <x v="2"/>
    <x v="0"/>
    <x v="0"/>
    <s v="North Margaretshire"/>
    <s v="Peter Stokes"/>
    <n v="2"/>
    <n v="993.79"/>
  </r>
  <r>
    <n v="2916"/>
    <x v="231"/>
    <x v="2"/>
    <x v="0"/>
    <x v="0"/>
    <s v="South Nathan"/>
    <s v="Sylvia Obrien"/>
    <n v="2"/>
    <n v="932.4"/>
  </r>
  <r>
    <n v="2917"/>
    <x v="58"/>
    <x v="0"/>
    <x v="1"/>
    <x v="1"/>
    <s v="Johnsonview"/>
    <s v="Cameron Martin"/>
    <n v="3"/>
    <n v="636.37"/>
  </r>
  <r>
    <n v="2918"/>
    <x v="362"/>
    <x v="4"/>
    <x v="1"/>
    <x v="0"/>
    <s v="East Amberside"/>
    <s v="Brandy Greene"/>
    <n v="1"/>
    <n v="333.03"/>
  </r>
  <r>
    <n v="2919"/>
    <x v="296"/>
    <x v="2"/>
    <x v="0"/>
    <x v="0"/>
    <s v="Port Cindymouth"/>
    <s v="Jay Lopez"/>
    <n v="1"/>
    <n v="195.63"/>
  </r>
  <r>
    <n v="2920"/>
    <x v="111"/>
    <x v="2"/>
    <x v="1"/>
    <x v="1"/>
    <s v="Shawnchester"/>
    <s v="Cassandra Mendoza"/>
    <n v="2"/>
    <n v="140.27000000000001"/>
  </r>
  <r>
    <n v="2921"/>
    <x v="173"/>
    <x v="0"/>
    <x v="1"/>
    <x v="0"/>
    <s v="Lynchfort"/>
    <s v="Beth Fields"/>
    <n v="1"/>
    <n v="465.54"/>
  </r>
  <r>
    <n v="2922"/>
    <x v="65"/>
    <x v="2"/>
    <x v="1"/>
    <x v="0"/>
    <s v="West Heathertown"/>
    <s v="Donna Joseph"/>
    <n v="1"/>
    <n v="713.3"/>
  </r>
  <r>
    <n v="2923"/>
    <x v="58"/>
    <x v="2"/>
    <x v="0"/>
    <x v="0"/>
    <s v="Castilloshire"/>
    <s v="Jason Clayton"/>
    <n v="4"/>
    <n v="632.73"/>
  </r>
  <r>
    <n v="2924"/>
    <x v="94"/>
    <x v="2"/>
    <x v="1"/>
    <x v="0"/>
    <s v="Bishophaven"/>
    <s v="Natalie Thomas"/>
    <n v="1"/>
    <n v="244.84"/>
  </r>
  <r>
    <n v="2925"/>
    <x v="265"/>
    <x v="3"/>
    <x v="1"/>
    <x v="0"/>
    <s v="New John"/>
    <s v="Katie Bullock"/>
    <n v="4"/>
    <n v="689.93"/>
  </r>
  <r>
    <n v="2926"/>
    <x v="337"/>
    <x v="2"/>
    <x v="0"/>
    <x v="0"/>
    <s v="Hudsonfort"/>
    <s v="Mrs. Jessica Alvarado MD"/>
    <n v="3"/>
    <n v="459.59"/>
  </r>
  <r>
    <n v="2927"/>
    <x v="58"/>
    <x v="2"/>
    <x v="1"/>
    <x v="0"/>
    <s v="Wolfetown"/>
    <s v="Kevin Turner"/>
    <n v="4"/>
    <n v="597.54"/>
  </r>
  <r>
    <n v="2928"/>
    <x v="327"/>
    <x v="3"/>
    <x v="1"/>
    <x v="0"/>
    <s v="Selenamouth"/>
    <s v="Steven Dominguez"/>
    <n v="2"/>
    <n v="175.63"/>
  </r>
  <r>
    <n v="2929"/>
    <x v="147"/>
    <x v="4"/>
    <x v="0"/>
    <x v="1"/>
    <s v="East Christine"/>
    <s v="Charles Brandt"/>
    <n v="5"/>
    <n v="120.14"/>
  </r>
  <r>
    <n v="2930"/>
    <x v="131"/>
    <x v="2"/>
    <x v="1"/>
    <x v="0"/>
    <s v="Schmittborough"/>
    <s v="Ricardo Reed"/>
    <n v="5"/>
    <n v="871.29"/>
  </r>
  <r>
    <n v="2931"/>
    <x v="272"/>
    <x v="1"/>
    <x v="1"/>
    <x v="1"/>
    <s v="Ericside"/>
    <s v="Kathleen Lee"/>
    <n v="1"/>
    <n v="485.84"/>
  </r>
  <r>
    <n v="2932"/>
    <x v="80"/>
    <x v="3"/>
    <x v="1"/>
    <x v="1"/>
    <s v="Simpsonland"/>
    <s v="Alex Scott"/>
    <n v="2"/>
    <n v="275.36"/>
  </r>
  <r>
    <n v="2933"/>
    <x v="221"/>
    <x v="3"/>
    <x v="1"/>
    <x v="0"/>
    <s v="Bakerview"/>
    <s v="Angel Burgess"/>
    <n v="3"/>
    <n v="933.67"/>
  </r>
  <r>
    <n v="2934"/>
    <x v="182"/>
    <x v="2"/>
    <x v="0"/>
    <x v="1"/>
    <s v="West Marissa"/>
    <s v="Jennifer Castro"/>
    <n v="4"/>
    <n v="927.08"/>
  </r>
  <r>
    <n v="2935"/>
    <x v="308"/>
    <x v="3"/>
    <x v="1"/>
    <x v="1"/>
    <s v="South Robin"/>
    <s v="April Brown"/>
    <n v="4"/>
    <n v="395.52"/>
  </r>
  <r>
    <n v="2936"/>
    <x v="196"/>
    <x v="1"/>
    <x v="0"/>
    <x v="1"/>
    <s v="South Jeff"/>
    <s v="Christopher Young"/>
    <n v="3"/>
    <n v="123.26"/>
  </r>
  <r>
    <n v="2937"/>
    <x v="308"/>
    <x v="1"/>
    <x v="0"/>
    <x v="1"/>
    <s v="Port Ethan"/>
    <s v="Tracey Taylor"/>
    <n v="3"/>
    <n v="198.45"/>
  </r>
  <r>
    <n v="2938"/>
    <x v="326"/>
    <x v="3"/>
    <x v="0"/>
    <x v="1"/>
    <s v="Stephenstad"/>
    <s v="Jordan Green"/>
    <n v="2"/>
    <n v="478.07"/>
  </r>
  <r>
    <n v="2939"/>
    <x v="56"/>
    <x v="4"/>
    <x v="1"/>
    <x v="1"/>
    <s v="New Randyborough"/>
    <s v="Brandon Collins"/>
    <n v="3"/>
    <n v="285.5"/>
  </r>
  <r>
    <n v="2940"/>
    <x v="61"/>
    <x v="3"/>
    <x v="1"/>
    <x v="1"/>
    <s v="Smithburgh"/>
    <s v="Justin Clements"/>
    <n v="2"/>
    <n v="490.26"/>
  </r>
  <r>
    <n v="2941"/>
    <x v="179"/>
    <x v="0"/>
    <x v="0"/>
    <x v="1"/>
    <s v="Mahoneyberg"/>
    <s v="Lisa Thomas DDS"/>
    <n v="3"/>
    <n v="828.68"/>
  </r>
  <r>
    <n v="2942"/>
    <x v="203"/>
    <x v="2"/>
    <x v="1"/>
    <x v="0"/>
    <s v="South Julie"/>
    <s v="Henry Fowler"/>
    <n v="2"/>
    <n v="858.29"/>
  </r>
  <r>
    <n v="2943"/>
    <x v="283"/>
    <x v="3"/>
    <x v="1"/>
    <x v="1"/>
    <s v="North John"/>
    <s v="Tiffany Rubio"/>
    <n v="3"/>
    <n v="494.19"/>
  </r>
  <r>
    <n v="2944"/>
    <x v="250"/>
    <x v="3"/>
    <x v="0"/>
    <x v="1"/>
    <s v="Charlesshire"/>
    <s v="Richard Clark"/>
    <n v="4"/>
    <n v="502.56"/>
  </r>
  <r>
    <n v="2945"/>
    <x v="352"/>
    <x v="3"/>
    <x v="1"/>
    <x v="0"/>
    <s v="New Ronaldmouth"/>
    <s v="William Atkinson"/>
    <n v="5"/>
    <n v="826.82"/>
  </r>
  <r>
    <n v="2946"/>
    <x v="363"/>
    <x v="1"/>
    <x v="0"/>
    <x v="0"/>
    <s v="Donnaland"/>
    <s v="Jimmy Collins"/>
    <n v="4"/>
    <n v="655.83"/>
  </r>
  <r>
    <n v="2947"/>
    <x v="222"/>
    <x v="4"/>
    <x v="1"/>
    <x v="0"/>
    <s v="New William"/>
    <s v="Collin Turner"/>
    <n v="1"/>
    <n v="543.80999999999995"/>
  </r>
  <r>
    <n v="2948"/>
    <x v="77"/>
    <x v="2"/>
    <x v="0"/>
    <x v="0"/>
    <s v="Changmouth"/>
    <s v="Amber Vazquez"/>
    <n v="1"/>
    <n v="482.47"/>
  </r>
  <r>
    <n v="2949"/>
    <x v="314"/>
    <x v="3"/>
    <x v="0"/>
    <x v="1"/>
    <s v="North Lauramouth"/>
    <s v="David Velazquez"/>
    <n v="3"/>
    <n v="310.41000000000003"/>
  </r>
  <r>
    <n v="2950"/>
    <x v="287"/>
    <x v="2"/>
    <x v="0"/>
    <x v="1"/>
    <s v="New Jennifer"/>
    <s v="Danny Clark"/>
    <n v="2"/>
    <n v="331.52"/>
  </r>
  <r>
    <n v="2951"/>
    <x v="135"/>
    <x v="1"/>
    <x v="1"/>
    <x v="1"/>
    <s v="West Linda"/>
    <s v="Patrick Cruz"/>
    <n v="3"/>
    <n v="973.96"/>
  </r>
  <r>
    <n v="2952"/>
    <x v="5"/>
    <x v="3"/>
    <x v="0"/>
    <x v="1"/>
    <s v="Laceymouth"/>
    <s v="Austin Reeves"/>
    <n v="3"/>
    <n v="149.09"/>
  </r>
  <r>
    <n v="2953"/>
    <x v="276"/>
    <x v="1"/>
    <x v="1"/>
    <x v="0"/>
    <s v="Andrewville"/>
    <s v="David Russell"/>
    <n v="4"/>
    <n v="925.16"/>
  </r>
  <r>
    <n v="2954"/>
    <x v="53"/>
    <x v="4"/>
    <x v="1"/>
    <x v="1"/>
    <s v="South Brian"/>
    <s v="Hannah Mitchell"/>
    <n v="2"/>
    <n v="833.13"/>
  </r>
  <r>
    <n v="2955"/>
    <x v="285"/>
    <x v="4"/>
    <x v="1"/>
    <x v="0"/>
    <s v="East Jimmy"/>
    <s v="Robin Banks"/>
    <n v="5"/>
    <n v="191.49"/>
  </r>
  <r>
    <n v="2956"/>
    <x v="48"/>
    <x v="0"/>
    <x v="1"/>
    <x v="1"/>
    <s v="New Colin"/>
    <s v="Veronica Ross"/>
    <n v="3"/>
    <n v="474.15"/>
  </r>
  <r>
    <n v="2957"/>
    <x v="168"/>
    <x v="4"/>
    <x v="1"/>
    <x v="0"/>
    <s v="West Ashley"/>
    <s v="John King"/>
    <n v="1"/>
    <n v="550.41999999999996"/>
  </r>
  <r>
    <n v="2958"/>
    <x v="137"/>
    <x v="2"/>
    <x v="1"/>
    <x v="0"/>
    <s v="North Allisonland"/>
    <s v="Rebecca Mack"/>
    <n v="1"/>
    <n v="681.23"/>
  </r>
  <r>
    <n v="2959"/>
    <x v="150"/>
    <x v="0"/>
    <x v="0"/>
    <x v="0"/>
    <s v="Carolburgh"/>
    <s v="Mercedes Garcia"/>
    <n v="5"/>
    <n v="657.64"/>
  </r>
  <r>
    <n v="2960"/>
    <x v="101"/>
    <x v="4"/>
    <x v="0"/>
    <x v="0"/>
    <s v="Evansborough"/>
    <s v="Katherine Vasquez"/>
    <n v="4"/>
    <n v="449.66"/>
  </r>
  <r>
    <n v="2961"/>
    <x v="26"/>
    <x v="1"/>
    <x v="1"/>
    <x v="1"/>
    <s v="North Josephbury"/>
    <s v="Neil Miller"/>
    <n v="5"/>
    <n v="587.25"/>
  </r>
  <r>
    <n v="2962"/>
    <x v="362"/>
    <x v="0"/>
    <x v="0"/>
    <x v="0"/>
    <s v="Port Joshua"/>
    <s v="Anita Ray"/>
    <n v="2"/>
    <n v="198.55"/>
  </r>
  <r>
    <n v="2963"/>
    <x v="202"/>
    <x v="0"/>
    <x v="1"/>
    <x v="1"/>
    <s v="Victoriaville"/>
    <s v="Jonathan Anderson"/>
    <n v="5"/>
    <n v="629.24"/>
  </r>
  <r>
    <n v="2964"/>
    <x v="245"/>
    <x v="3"/>
    <x v="0"/>
    <x v="0"/>
    <s v="Masonstad"/>
    <s v="Justin Bonilla"/>
    <n v="2"/>
    <n v="614.05999999999995"/>
  </r>
  <r>
    <n v="2965"/>
    <x v="39"/>
    <x v="4"/>
    <x v="1"/>
    <x v="1"/>
    <s v="Lake Anna"/>
    <s v="Lisa Ross"/>
    <n v="3"/>
    <n v="426.26"/>
  </r>
  <r>
    <n v="2966"/>
    <x v="219"/>
    <x v="4"/>
    <x v="0"/>
    <x v="1"/>
    <s v="Christopherbury"/>
    <s v="Linda White"/>
    <n v="5"/>
    <n v="197.73"/>
  </r>
  <r>
    <n v="2967"/>
    <x v="319"/>
    <x v="0"/>
    <x v="1"/>
    <x v="0"/>
    <s v="Emilymouth"/>
    <s v="Michael Larson"/>
    <n v="3"/>
    <n v="145.68"/>
  </r>
  <r>
    <n v="2968"/>
    <x v="46"/>
    <x v="0"/>
    <x v="0"/>
    <x v="0"/>
    <s v="Brownburgh"/>
    <s v="Eric Charles"/>
    <n v="3"/>
    <n v="764.74"/>
  </r>
  <r>
    <n v="2969"/>
    <x v="262"/>
    <x v="0"/>
    <x v="0"/>
    <x v="1"/>
    <s v="Elizabethtown"/>
    <s v="Samuel Miller"/>
    <n v="3"/>
    <n v="405.4"/>
  </r>
  <r>
    <n v="2970"/>
    <x v="215"/>
    <x v="1"/>
    <x v="1"/>
    <x v="0"/>
    <s v="Morrisonshire"/>
    <s v="Mark Williams"/>
    <n v="4"/>
    <n v="689.49"/>
  </r>
  <r>
    <n v="2971"/>
    <x v="284"/>
    <x v="4"/>
    <x v="0"/>
    <x v="0"/>
    <s v="Port Ryanmouth"/>
    <s v="John Russell"/>
    <n v="2"/>
    <n v="141.13999999999999"/>
  </r>
  <r>
    <n v="2972"/>
    <x v="132"/>
    <x v="1"/>
    <x v="0"/>
    <x v="1"/>
    <s v="East Shaneton"/>
    <s v="Jasmine George"/>
    <n v="1"/>
    <n v="788.69"/>
  </r>
  <r>
    <n v="2973"/>
    <x v="216"/>
    <x v="2"/>
    <x v="0"/>
    <x v="0"/>
    <s v="Fullershire"/>
    <s v="Charles Jones"/>
    <n v="5"/>
    <n v="458.81"/>
  </r>
  <r>
    <n v="2974"/>
    <x v="258"/>
    <x v="4"/>
    <x v="0"/>
    <x v="1"/>
    <s v="Jefferyland"/>
    <s v="Scott Howard"/>
    <n v="5"/>
    <n v="140.91"/>
  </r>
  <r>
    <n v="2975"/>
    <x v="363"/>
    <x v="1"/>
    <x v="1"/>
    <x v="1"/>
    <s v="West Scottshire"/>
    <s v="Heather Cruz"/>
    <n v="5"/>
    <n v="551.76"/>
  </r>
  <r>
    <n v="2976"/>
    <x v="293"/>
    <x v="3"/>
    <x v="0"/>
    <x v="1"/>
    <s v="Port Richard"/>
    <s v="Tiffany Kelley"/>
    <n v="5"/>
    <n v="720.1"/>
  </r>
  <r>
    <n v="2977"/>
    <x v="54"/>
    <x v="4"/>
    <x v="0"/>
    <x v="1"/>
    <s v="Burnston"/>
    <s v="Ashley Holmes"/>
    <n v="4"/>
    <n v="640.04999999999995"/>
  </r>
  <r>
    <n v="2978"/>
    <x v="336"/>
    <x v="3"/>
    <x v="0"/>
    <x v="0"/>
    <s v="Davidland"/>
    <s v="Katie Chandler"/>
    <n v="1"/>
    <n v="470.62"/>
  </r>
  <r>
    <n v="2979"/>
    <x v="288"/>
    <x v="1"/>
    <x v="1"/>
    <x v="0"/>
    <s v="West Kellyview"/>
    <s v="Jonathan Lozano"/>
    <n v="4"/>
    <n v="257.87"/>
  </r>
  <r>
    <n v="2980"/>
    <x v="250"/>
    <x v="0"/>
    <x v="1"/>
    <x v="1"/>
    <s v="South Brandonville"/>
    <s v="Harry Hernandez"/>
    <n v="4"/>
    <n v="970.09"/>
  </r>
  <r>
    <n v="2981"/>
    <x v="236"/>
    <x v="3"/>
    <x v="1"/>
    <x v="1"/>
    <s v="Alyssaside"/>
    <s v="Megan Reynolds"/>
    <n v="2"/>
    <n v="197.96"/>
  </r>
  <r>
    <n v="2982"/>
    <x v="94"/>
    <x v="4"/>
    <x v="1"/>
    <x v="0"/>
    <s v="East Morgan"/>
    <s v="Sarah Harris"/>
    <n v="2"/>
    <n v="166.78"/>
  </r>
  <r>
    <n v="2983"/>
    <x v="236"/>
    <x v="4"/>
    <x v="1"/>
    <x v="1"/>
    <s v="West Bradleyborough"/>
    <s v="Amy Davis"/>
    <n v="4"/>
    <n v="267.60000000000002"/>
  </r>
  <r>
    <n v="2984"/>
    <x v="197"/>
    <x v="4"/>
    <x v="0"/>
    <x v="0"/>
    <s v="Lake Laurenville"/>
    <s v="Jessica Hudson"/>
    <n v="1"/>
    <n v="671.21"/>
  </r>
  <r>
    <n v="2985"/>
    <x v="35"/>
    <x v="0"/>
    <x v="0"/>
    <x v="0"/>
    <s v="West Andrew"/>
    <s v="Melissa Jackson"/>
    <n v="4"/>
    <n v="813.43"/>
  </r>
  <r>
    <n v="2986"/>
    <x v="203"/>
    <x v="3"/>
    <x v="0"/>
    <x v="1"/>
    <s v="East Rachelville"/>
    <s v="Rebecca Perez"/>
    <n v="1"/>
    <n v="501.89"/>
  </r>
  <r>
    <n v="2987"/>
    <x v="100"/>
    <x v="1"/>
    <x v="1"/>
    <x v="0"/>
    <s v="Port Sabrinafurt"/>
    <s v="Ashley Allen"/>
    <n v="4"/>
    <n v="133.4"/>
  </r>
  <r>
    <n v="2988"/>
    <x v="210"/>
    <x v="0"/>
    <x v="0"/>
    <x v="0"/>
    <s v="Port Melissa"/>
    <s v="Mrs. Kristi Thornton"/>
    <n v="4"/>
    <n v="312.8"/>
  </r>
  <r>
    <n v="2989"/>
    <x v="223"/>
    <x v="3"/>
    <x v="1"/>
    <x v="0"/>
    <s v="West Stephanie"/>
    <s v="Ashley Jones"/>
    <n v="3"/>
    <n v="272.76"/>
  </r>
  <r>
    <n v="2990"/>
    <x v="6"/>
    <x v="4"/>
    <x v="1"/>
    <x v="1"/>
    <s v="Lake Davidton"/>
    <s v="Logan Smith"/>
    <n v="3"/>
    <n v="494.03"/>
  </r>
  <r>
    <n v="2991"/>
    <x v="45"/>
    <x v="4"/>
    <x v="0"/>
    <x v="1"/>
    <s v="West Sierrafurt"/>
    <s v="Daniel Ramos"/>
    <n v="3"/>
    <n v="722.92"/>
  </r>
  <r>
    <n v="2992"/>
    <x v="294"/>
    <x v="1"/>
    <x v="0"/>
    <x v="1"/>
    <s v="Davisbury"/>
    <s v="Dennis Robbins"/>
    <n v="1"/>
    <n v="125.34"/>
  </r>
  <r>
    <n v="2993"/>
    <x v="105"/>
    <x v="3"/>
    <x v="0"/>
    <x v="0"/>
    <s v="Judithborough"/>
    <s v="Matthew Kemp"/>
    <n v="3"/>
    <n v="559.24"/>
  </r>
  <r>
    <n v="2994"/>
    <x v="106"/>
    <x v="4"/>
    <x v="1"/>
    <x v="0"/>
    <s v="New Brandiport"/>
    <s v="Sabrina Delgado"/>
    <n v="1"/>
    <n v="936.24"/>
  </r>
  <r>
    <n v="2995"/>
    <x v="244"/>
    <x v="2"/>
    <x v="0"/>
    <x v="1"/>
    <s v="Wardchester"/>
    <s v="Susan Luna"/>
    <n v="1"/>
    <n v="440.35"/>
  </r>
  <r>
    <n v="2996"/>
    <x v="99"/>
    <x v="2"/>
    <x v="0"/>
    <x v="1"/>
    <s v="Dunnchester"/>
    <s v="Ashley Gray"/>
    <n v="2"/>
    <n v="727.12"/>
  </r>
  <r>
    <n v="2997"/>
    <x v="52"/>
    <x v="3"/>
    <x v="1"/>
    <x v="1"/>
    <s v="Morenohaven"/>
    <s v="Martin Ingram"/>
    <n v="4"/>
    <n v="433.14"/>
  </r>
  <r>
    <n v="2998"/>
    <x v="219"/>
    <x v="0"/>
    <x v="1"/>
    <x v="0"/>
    <s v="West Amanda"/>
    <s v="Sandra Bennett"/>
    <n v="1"/>
    <n v="764.14"/>
  </r>
  <r>
    <n v="2999"/>
    <x v="61"/>
    <x v="0"/>
    <x v="0"/>
    <x v="1"/>
    <s v="Raymondshire"/>
    <s v="Makayla Hart"/>
    <n v="5"/>
    <n v="800.21"/>
  </r>
  <r>
    <n v="3000"/>
    <x v="261"/>
    <x v="2"/>
    <x v="1"/>
    <x v="0"/>
    <s v="Michaelbury"/>
    <s v="Donald Crane"/>
    <n v="2"/>
    <n v="172.72"/>
  </r>
  <r>
    <n v="3001"/>
    <x v="29"/>
    <x v="3"/>
    <x v="0"/>
    <x v="1"/>
    <s v="Alexanderchester"/>
    <s v="Mrs. Elizabeth Salazar"/>
    <n v="5"/>
    <n v="346.93"/>
  </r>
  <r>
    <n v="3002"/>
    <x v="183"/>
    <x v="1"/>
    <x v="0"/>
    <x v="1"/>
    <s v="North Rachel"/>
    <s v="Arthur Parker MD"/>
    <n v="4"/>
    <n v="247.81"/>
  </r>
  <r>
    <n v="3003"/>
    <x v="217"/>
    <x v="2"/>
    <x v="0"/>
    <x v="1"/>
    <s v="Danielleborough"/>
    <s v="Brandon Cook"/>
    <n v="4"/>
    <n v="144.84"/>
  </r>
  <r>
    <n v="3004"/>
    <x v="39"/>
    <x v="2"/>
    <x v="0"/>
    <x v="0"/>
    <s v="Christopherchester"/>
    <s v="Brandi Perez"/>
    <n v="1"/>
    <n v="183.63"/>
  </r>
  <r>
    <n v="3005"/>
    <x v="82"/>
    <x v="3"/>
    <x v="0"/>
    <x v="1"/>
    <s v="Scottburgh"/>
    <s v="Terry Green"/>
    <n v="5"/>
    <n v="997.4"/>
  </r>
  <r>
    <n v="3006"/>
    <x v="14"/>
    <x v="3"/>
    <x v="1"/>
    <x v="1"/>
    <s v="Port Jaredfort"/>
    <s v="Shannon Turner"/>
    <n v="3"/>
    <n v="415.18"/>
  </r>
  <r>
    <n v="3007"/>
    <x v="1"/>
    <x v="0"/>
    <x v="1"/>
    <x v="0"/>
    <s v="Thomaschester"/>
    <s v="Robert Gardner"/>
    <n v="5"/>
    <n v="147.35"/>
  </r>
  <r>
    <n v="3008"/>
    <x v="254"/>
    <x v="1"/>
    <x v="0"/>
    <x v="0"/>
    <s v="Nguyenmouth"/>
    <s v="Tamara Perez"/>
    <n v="3"/>
    <n v="967.08"/>
  </r>
  <r>
    <n v="3009"/>
    <x v="46"/>
    <x v="1"/>
    <x v="0"/>
    <x v="0"/>
    <s v="East William"/>
    <s v="William Hensley"/>
    <n v="4"/>
    <n v="637.86"/>
  </r>
  <r>
    <n v="3010"/>
    <x v="109"/>
    <x v="4"/>
    <x v="1"/>
    <x v="0"/>
    <s v="South Andrew"/>
    <s v="Kevin Lyons"/>
    <n v="3"/>
    <n v="299.13"/>
  </r>
  <r>
    <n v="3011"/>
    <x v="22"/>
    <x v="1"/>
    <x v="1"/>
    <x v="0"/>
    <s v="Lynnburgh"/>
    <s v="Maurice Cole"/>
    <n v="3"/>
    <n v="935.75"/>
  </r>
  <r>
    <n v="3012"/>
    <x v="143"/>
    <x v="2"/>
    <x v="1"/>
    <x v="0"/>
    <s v="South Jameshaven"/>
    <s v="Gregg Foster"/>
    <n v="3"/>
    <n v="494.02"/>
  </r>
  <r>
    <n v="3013"/>
    <x v="96"/>
    <x v="1"/>
    <x v="0"/>
    <x v="0"/>
    <s v="New Gregory"/>
    <s v="Matthew Sanders"/>
    <n v="4"/>
    <n v="776.3"/>
  </r>
  <r>
    <n v="3014"/>
    <x v="181"/>
    <x v="1"/>
    <x v="0"/>
    <x v="1"/>
    <s v="Lake Jeffreyborough"/>
    <s v="Rebecca Robbins"/>
    <n v="3"/>
    <n v="326.37"/>
  </r>
  <r>
    <n v="3015"/>
    <x v="75"/>
    <x v="0"/>
    <x v="1"/>
    <x v="1"/>
    <s v="Bryanburgh"/>
    <s v="Diane Duran"/>
    <n v="1"/>
    <n v="108.95"/>
  </r>
  <r>
    <n v="3016"/>
    <x v="95"/>
    <x v="3"/>
    <x v="0"/>
    <x v="1"/>
    <s v="Walterland"/>
    <s v="Mr. James Barnes"/>
    <n v="4"/>
    <n v="550.9"/>
  </r>
  <r>
    <n v="3017"/>
    <x v="9"/>
    <x v="2"/>
    <x v="0"/>
    <x v="0"/>
    <s v="West Elizabethborough"/>
    <s v="Stephen Freeman"/>
    <n v="4"/>
    <n v="795.89"/>
  </r>
  <r>
    <n v="3018"/>
    <x v="163"/>
    <x v="3"/>
    <x v="1"/>
    <x v="1"/>
    <s v="Juanton"/>
    <s v="Jenna Waters"/>
    <n v="1"/>
    <n v="980.49"/>
  </r>
  <r>
    <n v="3019"/>
    <x v="75"/>
    <x v="2"/>
    <x v="1"/>
    <x v="0"/>
    <s v="Port Thomaston"/>
    <s v="Stephanie Dixon"/>
    <n v="1"/>
    <n v="155.46"/>
  </r>
  <r>
    <n v="3020"/>
    <x v="152"/>
    <x v="4"/>
    <x v="1"/>
    <x v="1"/>
    <s v="South Mariamouth"/>
    <s v="Justin Stanton"/>
    <n v="2"/>
    <n v="367.74"/>
  </r>
  <r>
    <n v="3021"/>
    <x v="134"/>
    <x v="0"/>
    <x v="1"/>
    <x v="1"/>
    <s v="Coreyborough"/>
    <s v="Rachel Roach"/>
    <n v="3"/>
    <n v="115.55"/>
  </r>
  <r>
    <n v="3022"/>
    <x v="233"/>
    <x v="3"/>
    <x v="1"/>
    <x v="1"/>
    <s v="New Kevin"/>
    <s v="Charles Garcia"/>
    <n v="3"/>
    <n v="848.52"/>
  </r>
  <r>
    <n v="3023"/>
    <x v="328"/>
    <x v="4"/>
    <x v="0"/>
    <x v="1"/>
    <s v="South Gregborough"/>
    <s v="Kevin Brown"/>
    <n v="5"/>
    <n v="321.61"/>
  </r>
  <r>
    <n v="3024"/>
    <x v="70"/>
    <x v="2"/>
    <x v="1"/>
    <x v="1"/>
    <s v="South Javierview"/>
    <s v="Emily Henderson"/>
    <n v="4"/>
    <n v="957.12"/>
  </r>
  <r>
    <n v="3025"/>
    <x v="357"/>
    <x v="3"/>
    <x v="1"/>
    <x v="0"/>
    <s v="Kingberg"/>
    <s v="Leah Woods"/>
    <n v="3"/>
    <n v="177.63"/>
  </r>
  <r>
    <n v="3026"/>
    <x v="336"/>
    <x v="0"/>
    <x v="1"/>
    <x v="1"/>
    <s v="Keithland"/>
    <s v="Debbie Adkins"/>
    <n v="3"/>
    <n v="864.03"/>
  </r>
  <r>
    <n v="3027"/>
    <x v="92"/>
    <x v="3"/>
    <x v="1"/>
    <x v="0"/>
    <s v="New Kelseyland"/>
    <s v="Matthew Ramirez"/>
    <n v="4"/>
    <n v="707.06"/>
  </r>
  <r>
    <n v="3028"/>
    <x v="83"/>
    <x v="3"/>
    <x v="0"/>
    <x v="1"/>
    <s v="Nguyenstad"/>
    <s v="Benjamin Mathews"/>
    <n v="4"/>
    <n v="690.29"/>
  </r>
  <r>
    <n v="3029"/>
    <x v="244"/>
    <x v="4"/>
    <x v="1"/>
    <x v="0"/>
    <s v="Bridgesside"/>
    <s v="Brian Murphy"/>
    <n v="1"/>
    <n v="721.83"/>
  </r>
  <r>
    <n v="3030"/>
    <x v="247"/>
    <x v="2"/>
    <x v="0"/>
    <x v="1"/>
    <s v="Port Codyburgh"/>
    <s v="Miranda Kennedy"/>
    <n v="2"/>
    <n v="287.33999999999997"/>
  </r>
  <r>
    <n v="3031"/>
    <x v="91"/>
    <x v="2"/>
    <x v="1"/>
    <x v="0"/>
    <s v="Jacksonborough"/>
    <s v="Heidi Cole"/>
    <n v="2"/>
    <n v="783.36"/>
  </r>
  <r>
    <n v="3032"/>
    <x v="361"/>
    <x v="2"/>
    <x v="1"/>
    <x v="1"/>
    <s v="North Justinbury"/>
    <s v="Kari Sanchez"/>
    <n v="1"/>
    <n v="709.78"/>
  </r>
  <r>
    <n v="3033"/>
    <x v="313"/>
    <x v="0"/>
    <x v="0"/>
    <x v="0"/>
    <s v="Ramirezburgh"/>
    <s v="Justin Arellano"/>
    <n v="4"/>
    <n v="714.64"/>
  </r>
  <r>
    <n v="3034"/>
    <x v="249"/>
    <x v="1"/>
    <x v="0"/>
    <x v="1"/>
    <s v="Lake Angela"/>
    <s v="Deborah White"/>
    <n v="2"/>
    <n v="947.76"/>
  </r>
  <r>
    <n v="3035"/>
    <x v="355"/>
    <x v="0"/>
    <x v="0"/>
    <x v="1"/>
    <s v="Port Brett"/>
    <s v="Frank Mitchell"/>
    <n v="1"/>
    <n v="498.19"/>
  </r>
  <r>
    <n v="3036"/>
    <x v="152"/>
    <x v="2"/>
    <x v="0"/>
    <x v="0"/>
    <s v="West Walter"/>
    <s v="Carlos Leonard"/>
    <n v="3"/>
    <n v="516.4"/>
  </r>
  <r>
    <n v="3037"/>
    <x v="220"/>
    <x v="1"/>
    <x v="0"/>
    <x v="0"/>
    <s v="Lake Roberthaven"/>
    <s v="Marc Burns"/>
    <n v="5"/>
    <n v="374.69"/>
  </r>
  <r>
    <n v="3038"/>
    <x v="86"/>
    <x v="0"/>
    <x v="0"/>
    <x v="0"/>
    <s v="Edwardsside"/>
    <s v="Diane Freeman"/>
    <n v="5"/>
    <n v="244.22"/>
  </r>
  <r>
    <n v="3039"/>
    <x v="252"/>
    <x v="1"/>
    <x v="0"/>
    <x v="1"/>
    <s v="New Brendamouth"/>
    <s v="Alice Mcbride"/>
    <n v="2"/>
    <n v="130.81"/>
  </r>
  <r>
    <n v="3040"/>
    <x v="19"/>
    <x v="2"/>
    <x v="0"/>
    <x v="1"/>
    <s v="Thorntonton"/>
    <s v="Ethan Brown"/>
    <n v="5"/>
    <n v="321.02999999999997"/>
  </r>
  <r>
    <n v="3041"/>
    <x v="36"/>
    <x v="4"/>
    <x v="0"/>
    <x v="1"/>
    <s v="Stewartville"/>
    <s v="William Peterson"/>
    <n v="4"/>
    <n v="354.82"/>
  </r>
  <r>
    <n v="3042"/>
    <x v="294"/>
    <x v="2"/>
    <x v="0"/>
    <x v="0"/>
    <s v="New Kimberlyview"/>
    <s v="Jerome Moss"/>
    <n v="2"/>
    <n v="513.54"/>
  </r>
  <r>
    <n v="3043"/>
    <x v="13"/>
    <x v="0"/>
    <x v="1"/>
    <x v="1"/>
    <s v="New David"/>
    <s v="Michelle Davila"/>
    <n v="5"/>
    <n v="658.12"/>
  </r>
  <r>
    <n v="3044"/>
    <x v="118"/>
    <x v="1"/>
    <x v="0"/>
    <x v="1"/>
    <s v="Courtneyshire"/>
    <s v="Breanna Williams"/>
    <n v="2"/>
    <n v="643.75"/>
  </r>
  <r>
    <n v="3045"/>
    <x v="192"/>
    <x v="3"/>
    <x v="1"/>
    <x v="0"/>
    <s v="Troyshire"/>
    <s v="Christopher Smith"/>
    <n v="2"/>
    <n v="290.75"/>
  </r>
  <r>
    <n v="3046"/>
    <x v="64"/>
    <x v="3"/>
    <x v="0"/>
    <x v="1"/>
    <s v="Lake Jerry"/>
    <s v="Stephanie Black"/>
    <n v="2"/>
    <n v="767.56"/>
  </r>
  <r>
    <n v="3047"/>
    <x v="199"/>
    <x v="0"/>
    <x v="1"/>
    <x v="1"/>
    <s v="Leslieview"/>
    <s v="Mckenzie Myers"/>
    <n v="1"/>
    <n v="507.74"/>
  </r>
  <r>
    <n v="3048"/>
    <x v="313"/>
    <x v="0"/>
    <x v="0"/>
    <x v="1"/>
    <s v="Smithmouth"/>
    <s v="Scott Brooks"/>
    <n v="2"/>
    <n v="919.75"/>
  </r>
  <r>
    <n v="3049"/>
    <x v="100"/>
    <x v="4"/>
    <x v="1"/>
    <x v="0"/>
    <s v="Martinberg"/>
    <s v="Margaret Fitzgerald"/>
    <n v="4"/>
    <n v="510.95"/>
  </r>
  <r>
    <n v="3050"/>
    <x v="10"/>
    <x v="4"/>
    <x v="1"/>
    <x v="1"/>
    <s v="Mooreburgh"/>
    <s v="Renee Bell"/>
    <n v="2"/>
    <n v="826.19"/>
  </r>
  <r>
    <n v="3051"/>
    <x v="243"/>
    <x v="1"/>
    <x v="1"/>
    <x v="0"/>
    <s v="Danielmouth"/>
    <s v="Timothy Richard"/>
    <n v="1"/>
    <n v="992.48"/>
  </r>
  <r>
    <n v="3052"/>
    <x v="116"/>
    <x v="2"/>
    <x v="1"/>
    <x v="0"/>
    <s v="Derekbury"/>
    <s v="Amanda Bradshaw"/>
    <n v="3"/>
    <n v="824.73"/>
  </r>
  <r>
    <n v="3053"/>
    <x v="315"/>
    <x v="3"/>
    <x v="1"/>
    <x v="0"/>
    <s v="Lake Katrinastad"/>
    <s v="Rebecca Terry"/>
    <n v="2"/>
    <n v="588.35"/>
  </r>
  <r>
    <n v="3054"/>
    <x v="342"/>
    <x v="1"/>
    <x v="1"/>
    <x v="0"/>
    <s v="Port Jason"/>
    <s v="Marissa Harris"/>
    <n v="5"/>
    <n v="144.66"/>
  </r>
  <r>
    <n v="3055"/>
    <x v="260"/>
    <x v="2"/>
    <x v="0"/>
    <x v="0"/>
    <s v="North Janice"/>
    <s v="Terri Christensen"/>
    <n v="3"/>
    <n v="833.23"/>
  </r>
  <r>
    <n v="3056"/>
    <x v="31"/>
    <x v="3"/>
    <x v="1"/>
    <x v="1"/>
    <s v="Terryton"/>
    <s v="Anthony Stanton"/>
    <n v="1"/>
    <n v="535.51"/>
  </r>
  <r>
    <n v="3057"/>
    <x v="205"/>
    <x v="1"/>
    <x v="0"/>
    <x v="1"/>
    <s v="Johnsonville"/>
    <s v="Melissa Villegas"/>
    <n v="4"/>
    <n v="961.84"/>
  </r>
  <r>
    <n v="3058"/>
    <x v="337"/>
    <x v="1"/>
    <x v="0"/>
    <x v="1"/>
    <s v="South Kevinside"/>
    <s v="Tyler Farmer"/>
    <n v="1"/>
    <n v="193.58"/>
  </r>
  <r>
    <n v="3059"/>
    <x v="323"/>
    <x v="3"/>
    <x v="1"/>
    <x v="1"/>
    <s v="West William"/>
    <s v="Joseph Powell"/>
    <n v="1"/>
    <n v="164.35"/>
  </r>
  <r>
    <n v="3060"/>
    <x v="168"/>
    <x v="0"/>
    <x v="0"/>
    <x v="0"/>
    <s v="Farrellview"/>
    <s v="John Richards"/>
    <n v="3"/>
    <n v="165.67"/>
  </r>
  <r>
    <n v="3061"/>
    <x v="115"/>
    <x v="2"/>
    <x v="1"/>
    <x v="0"/>
    <s v="Baileyton"/>
    <s v="Janet Brady"/>
    <n v="5"/>
    <n v="602.55999999999995"/>
  </r>
  <r>
    <n v="3062"/>
    <x v="191"/>
    <x v="1"/>
    <x v="0"/>
    <x v="1"/>
    <s v="North John"/>
    <s v="Lindsay Butler"/>
    <n v="1"/>
    <n v="312.91000000000003"/>
  </r>
  <r>
    <n v="3063"/>
    <x v="286"/>
    <x v="4"/>
    <x v="1"/>
    <x v="0"/>
    <s v="Bellmouth"/>
    <s v="Charlotte Goodwin"/>
    <n v="3"/>
    <n v="767.52"/>
  </r>
  <r>
    <n v="3064"/>
    <x v="123"/>
    <x v="4"/>
    <x v="0"/>
    <x v="0"/>
    <s v="Andersonfort"/>
    <s v="Nancy Jones"/>
    <n v="5"/>
    <n v="166.35"/>
  </r>
  <r>
    <n v="3065"/>
    <x v="43"/>
    <x v="4"/>
    <x v="0"/>
    <x v="0"/>
    <s v="Port James"/>
    <s v="Evelyn Hill"/>
    <n v="1"/>
    <n v="997.24"/>
  </r>
  <r>
    <n v="3066"/>
    <x v="262"/>
    <x v="3"/>
    <x v="1"/>
    <x v="0"/>
    <s v="Mitchellbury"/>
    <s v="Jeffery Phillips"/>
    <n v="3"/>
    <n v="258.73"/>
  </r>
  <r>
    <n v="3067"/>
    <x v="122"/>
    <x v="3"/>
    <x v="1"/>
    <x v="1"/>
    <s v="Jonesshire"/>
    <s v="Joseph Smith"/>
    <n v="1"/>
    <n v="483.26"/>
  </r>
  <r>
    <n v="3068"/>
    <x v="75"/>
    <x v="0"/>
    <x v="1"/>
    <x v="1"/>
    <s v="East Jeanetteberg"/>
    <s v="Nancy Lowe"/>
    <n v="3"/>
    <n v="261.81"/>
  </r>
  <r>
    <n v="3069"/>
    <x v="79"/>
    <x v="2"/>
    <x v="1"/>
    <x v="0"/>
    <s v="North Ashley"/>
    <s v="Jason Smith"/>
    <n v="1"/>
    <n v="767.33"/>
  </r>
  <r>
    <n v="3070"/>
    <x v="98"/>
    <x v="3"/>
    <x v="1"/>
    <x v="0"/>
    <s v="West Steve"/>
    <s v="Robert Kennedy"/>
    <n v="5"/>
    <n v="848.76"/>
  </r>
  <r>
    <n v="3071"/>
    <x v="270"/>
    <x v="4"/>
    <x v="1"/>
    <x v="0"/>
    <s v="New John"/>
    <s v="Brenda Smith"/>
    <n v="4"/>
    <n v="647.01"/>
  </r>
  <r>
    <n v="3072"/>
    <x v="26"/>
    <x v="4"/>
    <x v="0"/>
    <x v="0"/>
    <s v="New Cody"/>
    <s v="Hannah Le"/>
    <n v="1"/>
    <n v="230.6"/>
  </r>
  <r>
    <n v="3073"/>
    <x v="225"/>
    <x v="0"/>
    <x v="0"/>
    <x v="1"/>
    <s v="Clarkechester"/>
    <s v="Loretta Greene"/>
    <n v="1"/>
    <n v="681.4"/>
  </r>
  <r>
    <n v="3074"/>
    <x v="244"/>
    <x v="1"/>
    <x v="0"/>
    <x v="1"/>
    <s v="Trujilloville"/>
    <s v="Jason Brewer"/>
    <n v="1"/>
    <n v="356.98"/>
  </r>
  <r>
    <n v="3075"/>
    <x v="203"/>
    <x v="1"/>
    <x v="1"/>
    <x v="1"/>
    <s v="Lake Ryan"/>
    <s v="Shelby Johnson"/>
    <n v="4"/>
    <n v="602.12"/>
  </r>
  <r>
    <n v="3076"/>
    <x v="16"/>
    <x v="3"/>
    <x v="1"/>
    <x v="1"/>
    <s v="East John"/>
    <s v="Kathleen Anderson"/>
    <n v="5"/>
    <n v="547.83000000000004"/>
  </r>
  <r>
    <n v="3077"/>
    <x v="94"/>
    <x v="4"/>
    <x v="1"/>
    <x v="0"/>
    <s v="Darrenland"/>
    <s v="James Peck"/>
    <n v="3"/>
    <n v="726.88"/>
  </r>
  <r>
    <n v="3078"/>
    <x v="211"/>
    <x v="1"/>
    <x v="0"/>
    <x v="1"/>
    <s v="East Mikayla"/>
    <s v="Denise Adams"/>
    <n v="1"/>
    <n v="548.95000000000005"/>
  </r>
  <r>
    <n v="3079"/>
    <x v="120"/>
    <x v="3"/>
    <x v="1"/>
    <x v="1"/>
    <s v="Lake Anna"/>
    <s v="Kevin Martinez"/>
    <n v="4"/>
    <n v="519.80999999999995"/>
  </r>
  <r>
    <n v="3080"/>
    <x v="17"/>
    <x v="2"/>
    <x v="0"/>
    <x v="0"/>
    <s v="Mayofort"/>
    <s v="Edward Gibson"/>
    <n v="5"/>
    <n v="121.62"/>
  </r>
  <r>
    <n v="3081"/>
    <x v="362"/>
    <x v="0"/>
    <x v="0"/>
    <x v="1"/>
    <s v="Garrettbury"/>
    <s v="Tim Hicks Jr."/>
    <n v="2"/>
    <n v="316.38"/>
  </r>
  <r>
    <n v="3082"/>
    <x v="172"/>
    <x v="4"/>
    <x v="1"/>
    <x v="0"/>
    <s v="Schmidttown"/>
    <s v="Melissa Peters"/>
    <n v="4"/>
    <n v="696.51"/>
  </r>
  <r>
    <n v="3083"/>
    <x v="5"/>
    <x v="2"/>
    <x v="1"/>
    <x v="1"/>
    <s v="Frankborough"/>
    <s v="William Smith"/>
    <n v="2"/>
    <n v="413.66"/>
  </r>
  <r>
    <n v="3084"/>
    <x v="182"/>
    <x v="0"/>
    <x v="1"/>
    <x v="1"/>
    <s v="Port Timothyport"/>
    <s v="Brandon Wilson"/>
    <n v="5"/>
    <n v="109.14"/>
  </r>
  <r>
    <n v="3085"/>
    <x v="131"/>
    <x v="2"/>
    <x v="1"/>
    <x v="0"/>
    <s v="Mariaview"/>
    <s v="Sheila Gutierrez"/>
    <n v="2"/>
    <n v="855.84"/>
  </r>
  <r>
    <n v="3086"/>
    <x v="240"/>
    <x v="3"/>
    <x v="0"/>
    <x v="0"/>
    <s v="West Joshua"/>
    <s v="Hannah Ortiz"/>
    <n v="2"/>
    <n v="288.08999999999997"/>
  </r>
  <r>
    <n v="3087"/>
    <x v="102"/>
    <x v="3"/>
    <x v="0"/>
    <x v="1"/>
    <s v="Leachfurt"/>
    <s v="Lori Cox"/>
    <n v="2"/>
    <n v="776.34"/>
  </r>
  <r>
    <n v="3088"/>
    <x v="195"/>
    <x v="0"/>
    <x v="1"/>
    <x v="0"/>
    <s v="Joshuafurt"/>
    <s v="Scott Rowe"/>
    <n v="3"/>
    <n v="732.88"/>
  </r>
  <r>
    <n v="3089"/>
    <x v="341"/>
    <x v="1"/>
    <x v="0"/>
    <x v="0"/>
    <s v="Kathrynview"/>
    <s v="Christopher Adams"/>
    <n v="4"/>
    <n v="788.1"/>
  </r>
  <r>
    <n v="3090"/>
    <x v="223"/>
    <x v="2"/>
    <x v="0"/>
    <x v="0"/>
    <s v="Port Davidview"/>
    <s v="Lucas Larson"/>
    <n v="4"/>
    <n v="284.29000000000002"/>
  </r>
  <r>
    <n v="3091"/>
    <x v="32"/>
    <x v="4"/>
    <x v="1"/>
    <x v="1"/>
    <s v="Vazquezbury"/>
    <s v="Cody Wheeler"/>
    <n v="5"/>
    <n v="872.29"/>
  </r>
  <r>
    <n v="3092"/>
    <x v="281"/>
    <x v="1"/>
    <x v="0"/>
    <x v="1"/>
    <s v="South Keithside"/>
    <s v="Matthew Davis"/>
    <n v="1"/>
    <n v="372.99"/>
  </r>
  <r>
    <n v="3093"/>
    <x v="255"/>
    <x v="3"/>
    <x v="0"/>
    <x v="1"/>
    <s v="Lawrenceborough"/>
    <s v="Christopher Stephens"/>
    <n v="5"/>
    <n v="229.87"/>
  </r>
  <r>
    <n v="3094"/>
    <x v="132"/>
    <x v="4"/>
    <x v="0"/>
    <x v="0"/>
    <s v="Melindahaven"/>
    <s v="Colleen Barrett"/>
    <n v="2"/>
    <n v="544.30999999999995"/>
  </r>
  <r>
    <n v="3095"/>
    <x v="256"/>
    <x v="3"/>
    <x v="0"/>
    <x v="0"/>
    <s v="North Andrewshire"/>
    <s v="Ryan Fitzgerald"/>
    <n v="4"/>
    <n v="461.79"/>
  </r>
  <r>
    <n v="3096"/>
    <x v="212"/>
    <x v="2"/>
    <x v="0"/>
    <x v="0"/>
    <s v="Andreastad"/>
    <s v="Steven Gardner"/>
    <n v="1"/>
    <n v="108.99"/>
  </r>
  <r>
    <n v="3097"/>
    <x v="19"/>
    <x v="4"/>
    <x v="0"/>
    <x v="0"/>
    <s v="Matthewchester"/>
    <s v="Lynn Green"/>
    <n v="5"/>
    <n v="166.08"/>
  </r>
  <r>
    <n v="3098"/>
    <x v="239"/>
    <x v="1"/>
    <x v="1"/>
    <x v="1"/>
    <s v="Diazmouth"/>
    <s v="Frank Jackson"/>
    <n v="1"/>
    <n v="801.69"/>
  </r>
  <r>
    <n v="3099"/>
    <x v="354"/>
    <x v="2"/>
    <x v="0"/>
    <x v="1"/>
    <s v="Nicoleshire"/>
    <s v="Lori Brown"/>
    <n v="4"/>
    <n v="355.34"/>
  </r>
  <r>
    <n v="3100"/>
    <x v="142"/>
    <x v="2"/>
    <x v="1"/>
    <x v="0"/>
    <s v="Jamesberg"/>
    <s v="Crystal Barnett"/>
    <n v="4"/>
    <n v="136.94"/>
  </r>
  <r>
    <n v="3101"/>
    <x v="146"/>
    <x v="2"/>
    <x v="0"/>
    <x v="1"/>
    <s v="Jasonshire"/>
    <s v="Kristi Hernandez"/>
    <n v="4"/>
    <n v="849.63"/>
  </r>
  <r>
    <n v="3102"/>
    <x v="347"/>
    <x v="0"/>
    <x v="0"/>
    <x v="0"/>
    <s v="West Michelle"/>
    <s v="Rose Smith"/>
    <n v="5"/>
    <n v="524.34"/>
  </r>
  <r>
    <n v="3103"/>
    <x v="27"/>
    <x v="2"/>
    <x v="1"/>
    <x v="0"/>
    <s v="North Frances"/>
    <s v="Rachel Bishop"/>
    <n v="1"/>
    <n v="141.25"/>
  </r>
  <r>
    <n v="3104"/>
    <x v="7"/>
    <x v="4"/>
    <x v="0"/>
    <x v="0"/>
    <s v="Melissaborough"/>
    <s v="Rhonda Sanchez"/>
    <n v="3"/>
    <n v="852.79"/>
  </r>
  <r>
    <n v="3105"/>
    <x v="168"/>
    <x v="2"/>
    <x v="1"/>
    <x v="0"/>
    <s v="Hillville"/>
    <s v="Tammy Thomas"/>
    <n v="3"/>
    <n v="805.93"/>
  </r>
  <r>
    <n v="3106"/>
    <x v="338"/>
    <x v="3"/>
    <x v="1"/>
    <x v="0"/>
    <s v="Courtneyview"/>
    <s v="Jacob Reese"/>
    <n v="3"/>
    <n v="957.31"/>
  </r>
  <r>
    <n v="3107"/>
    <x v="68"/>
    <x v="1"/>
    <x v="0"/>
    <x v="0"/>
    <s v="Port Victoria"/>
    <s v="Sharon Walker"/>
    <n v="1"/>
    <n v="855.26"/>
  </r>
  <r>
    <n v="3108"/>
    <x v="67"/>
    <x v="0"/>
    <x v="1"/>
    <x v="1"/>
    <s v="Markfort"/>
    <s v="Sheri Reed"/>
    <n v="1"/>
    <n v="755.13"/>
  </r>
  <r>
    <n v="3109"/>
    <x v="144"/>
    <x v="0"/>
    <x v="1"/>
    <x v="0"/>
    <s v="South David"/>
    <s v="Drew Delacruz"/>
    <n v="1"/>
    <n v="260.83999999999997"/>
  </r>
  <r>
    <n v="3110"/>
    <x v="356"/>
    <x v="2"/>
    <x v="1"/>
    <x v="1"/>
    <s v="East Richardview"/>
    <s v="Matthew Fitzpatrick"/>
    <n v="3"/>
    <n v="299.97000000000003"/>
  </r>
  <r>
    <n v="3111"/>
    <x v="277"/>
    <x v="1"/>
    <x v="0"/>
    <x v="0"/>
    <s v="West Jillmouth"/>
    <s v="Melanie Fernandez"/>
    <n v="1"/>
    <n v="374.9"/>
  </r>
  <r>
    <n v="3112"/>
    <x v="147"/>
    <x v="2"/>
    <x v="0"/>
    <x v="1"/>
    <s v="Watsonchester"/>
    <s v="Bryan Gonzalez"/>
    <n v="5"/>
    <n v="168.79"/>
  </r>
  <r>
    <n v="3113"/>
    <x v="350"/>
    <x v="1"/>
    <x v="0"/>
    <x v="1"/>
    <s v="South Tim"/>
    <s v="Michael Shannon"/>
    <n v="5"/>
    <n v="236.27"/>
  </r>
  <r>
    <n v="3114"/>
    <x v="119"/>
    <x v="2"/>
    <x v="0"/>
    <x v="1"/>
    <s v="North Christina"/>
    <s v="Eric Miranda"/>
    <n v="5"/>
    <n v="569.5"/>
  </r>
  <r>
    <n v="3115"/>
    <x v="221"/>
    <x v="2"/>
    <x v="0"/>
    <x v="0"/>
    <s v="Eugenehaven"/>
    <s v="Dana Price"/>
    <n v="3"/>
    <n v="386.26"/>
  </r>
  <r>
    <n v="3116"/>
    <x v="248"/>
    <x v="4"/>
    <x v="1"/>
    <x v="0"/>
    <s v="South Paul"/>
    <s v="Jacqueline Thornton"/>
    <n v="4"/>
    <n v="323.12"/>
  </r>
  <r>
    <n v="3117"/>
    <x v="343"/>
    <x v="3"/>
    <x v="1"/>
    <x v="1"/>
    <s v="Michaelville"/>
    <s v="James Haley"/>
    <n v="5"/>
    <n v="461.57"/>
  </r>
  <r>
    <n v="3118"/>
    <x v="10"/>
    <x v="2"/>
    <x v="1"/>
    <x v="0"/>
    <s v="Thomashaven"/>
    <s v="Michael Kane"/>
    <n v="2"/>
    <n v="543.74"/>
  </r>
  <r>
    <n v="3119"/>
    <x v="282"/>
    <x v="1"/>
    <x v="1"/>
    <x v="1"/>
    <s v="Boylestad"/>
    <s v="Donna Flores"/>
    <n v="1"/>
    <n v="899.2"/>
  </r>
  <r>
    <n v="3120"/>
    <x v="92"/>
    <x v="4"/>
    <x v="1"/>
    <x v="0"/>
    <s v="Port Samuelburgh"/>
    <s v="Cory Russell"/>
    <n v="2"/>
    <n v="144.25"/>
  </r>
  <r>
    <n v="3121"/>
    <x v="73"/>
    <x v="1"/>
    <x v="1"/>
    <x v="0"/>
    <s v="Drakeborough"/>
    <s v="Nicholas Scott"/>
    <n v="1"/>
    <n v="854.54"/>
  </r>
  <r>
    <n v="3122"/>
    <x v="215"/>
    <x v="0"/>
    <x v="1"/>
    <x v="1"/>
    <s v="Garrettchester"/>
    <s v="Stephanie Combs"/>
    <n v="4"/>
    <n v="107.47"/>
  </r>
  <r>
    <n v="3123"/>
    <x v="310"/>
    <x v="3"/>
    <x v="1"/>
    <x v="0"/>
    <s v="Jaimeville"/>
    <s v="Amanda Sanders"/>
    <n v="4"/>
    <n v="479"/>
  </r>
  <r>
    <n v="3124"/>
    <x v="130"/>
    <x v="0"/>
    <x v="1"/>
    <x v="1"/>
    <s v="Port Cameronstad"/>
    <s v="Kelly Lawson"/>
    <n v="2"/>
    <n v="965.62"/>
  </r>
  <r>
    <n v="3125"/>
    <x v="323"/>
    <x v="1"/>
    <x v="1"/>
    <x v="1"/>
    <s v="Port Christina"/>
    <s v="Justin Young"/>
    <n v="2"/>
    <n v="459.53"/>
  </r>
  <r>
    <n v="3126"/>
    <x v="319"/>
    <x v="3"/>
    <x v="1"/>
    <x v="1"/>
    <s v="Markfort"/>
    <s v="Sean Johnson"/>
    <n v="4"/>
    <n v="667.54"/>
  </r>
  <r>
    <n v="3127"/>
    <x v="177"/>
    <x v="4"/>
    <x v="1"/>
    <x v="0"/>
    <s v="West Brentstad"/>
    <s v="Patricia Gross"/>
    <n v="5"/>
    <n v="309.74"/>
  </r>
  <r>
    <n v="3128"/>
    <x v="151"/>
    <x v="3"/>
    <x v="0"/>
    <x v="1"/>
    <s v="Ericabury"/>
    <s v="Michael Richardson"/>
    <n v="1"/>
    <n v="830.63"/>
  </r>
  <r>
    <n v="3129"/>
    <x v="43"/>
    <x v="2"/>
    <x v="0"/>
    <x v="0"/>
    <s v="Port Megan"/>
    <s v="Dana Johnson"/>
    <n v="4"/>
    <n v="277.31"/>
  </r>
  <r>
    <n v="3130"/>
    <x v="82"/>
    <x v="0"/>
    <x v="0"/>
    <x v="0"/>
    <s v="Larahaven"/>
    <s v="Rebecca Smith"/>
    <n v="3"/>
    <n v="501.5"/>
  </r>
  <r>
    <n v="3131"/>
    <x v="238"/>
    <x v="1"/>
    <x v="0"/>
    <x v="1"/>
    <s v="Kennethview"/>
    <s v="Tanya Cruz"/>
    <n v="3"/>
    <n v="937.85"/>
  </r>
  <r>
    <n v="3132"/>
    <x v="25"/>
    <x v="3"/>
    <x v="0"/>
    <x v="0"/>
    <s v="Kimberlyshire"/>
    <s v="Megan Aguilar"/>
    <n v="3"/>
    <n v="134.91999999999999"/>
  </r>
  <r>
    <n v="3133"/>
    <x v="154"/>
    <x v="3"/>
    <x v="1"/>
    <x v="0"/>
    <s v="Ricardoberg"/>
    <s v="Cheryl Greene"/>
    <n v="3"/>
    <n v="946.99"/>
  </r>
  <r>
    <n v="3134"/>
    <x v="169"/>
    <x v="2"/>
    <x v="1"/>
    <x v="1"/>
    <s v="New Victor"/>
    <s v="Sandra Fowler"/>
    <n v="4"/>
    <n v="945.68"/>
  </r>
  <r>
    <n v="3135"/>
    <x v="225"/>
    <x v="3"/>
    <x v="0"/>
    <x v="1"/>
    <s v="Bishopbury"/>
    <s v="Maria Barrett"/>
    <n v="5"/>
    <n v="142.21"/>
  </r>
  <r>
    <n v="3136"/>
    <x v="309"/>
    <x v="4"/>
    <x v="1"/>
    <x v="0"/>
    <s v="East Kevinburgh"/>
    <s v="Chelsea Stokes"/>
    <n v="2"/>
    <n v="386.95"/>
  </r>
  <r>
    <n v="3137"/>
    <x v="43"/>
    <x v="2"/>
    <x v="1"/>
    <x v="1"/>
    <s v="Port Justinchester"/>
    <s v="Kathleen Martin"/>
    <n v="4"/>
    <n v="641.67999999999995"/>
  </r>
  <r>
    <n v="3138"/>
    <x v="191"/>
    <x v="4"/>
    <x v="0"/>
    <x v="0"/>
    <s v="Burtonburgh"/>
    <s v="Kimberly Petersen"/>
    <n v="2"/>
    <n v="295.67"/>
  </r>
  <r>
    <n v="3139"/>
    <x v="296"/>
    <x v="3"/>
    <x v="1"/>
    <x v="1"/>
    <s v="New Eric"/>
    <s v="Derrick Walker"/>
    <n v="4"/>
    <n v="649.64"/>
  </r>
  <r>
    <n v="3140"/>
    <x v="333"/>
    <x v="2"/>
    <x v="1"/>
    <x v="0"/>
    <s v="East Justin"/>
    <s v="Laura Tucker"/>
    <n v="1"/>
    <n v="402.77"/>
  </r>
  <r>
    <n v="3141"/>
    <x v="54"/>
    <x v="1"/>
    <x v="0"/>
    <x v="0"/>
    <s v="East Taraside"/>
    <s v="Kevin Roth"/>
    <n v="3"/>
    <n v="311.92"/>
  </r>
  <r>
    <n v="3142"/>
    <x v="159"/>
    <x v="3"/>
    <x v="1"/>
    <x v="0"/>
    <s v="Matthewville"/>
    <s v="Rose Schmidt"/>
    <n v="5"/>
    <n v="730.99"/>
  </r>
  <r>
    <n v="3143"/>
    <x v="198"/>
    <x v="4"/>
    <x v="0"/>
    <x v="0"/>
    <s v="Port Tanyamouth"/>
    <s v="Chelsey Long"/>
    <n v="3"/>
    <n v="330.04"/>
  </r>
  <r>
    <n v="3144"/>
    <x v="78"/>
    <x v="3"/>
    <x v="0"/>
    <x v="1"/>
    <s v="Port Kyle"/>
    <s v="Kevin Palmer MD"/>
    <n v="3"/>
    <n v="848.99"/>
  </r>
  <r>
    <n v="3145"/>
    <x v="270"/>
    <x v="1"/>
    <x v="0"/>
    <x v="1"/>
    <s v="Spearsmouth"/>
    <s v="Joseph Morris"/>
    <n v="4"/>
    <n v="773.76"/>
  </r>
  <r>
    <n v="3146"/>
    <x v="237"/>
    <x v="2"/>
    <x v="1"/>
    <x v="1"/>
    <s v="Port Todd"/>
    <s v="Alan Barry"/>
    <n v="5"/>
    <n v="560.03"/>
  </r>
  <r>
    <n v="3147"/>
    <x v="118"/>
    <x v="4"/>
    <x v="1"/>
    <x v="1"/>
    <s v="Powellshire"/>
    <s v="Gerald Reynolds"/>
    <n v="4"/>
    <n v="820.65"/>
  </r>
  <r>
    <n v="3148"/>
    <x v="178"/>
    <x v="3"/>
    <x v="1"/>
    <x v="1"/>
    <s v="Port Charles"/>
    <s v="Kelly Smith"/>
    <n v="2"/>
    <n v="727.06"/>
  </r>
  <r>
    <n v="3149"/>
    <x v="67"/>
    <x v="0"/>
    <x v="0"/>
    <x v="0"/>
    <s v="Pattersonborough"/>
    <s v="Scott Peck"/>
    <n v="2"/>
    <n v="858.12"/>
  </r>
  <r>
    <n v="3150"/>
    <x v="225"/>
    <x v="0"/>
    <x v="1"/>
    <x v="0"/>
    <s v="North Kristina"/>
    <s v="James Hudson"/>
    <n v="4"/>
    <n v="781.04"/>
  </r>
  <r>
    <n v="3151"/>
    <x v="59"/>
    <x v="4"/>
    <x v="0"/>
    <x v="1"/>
    <s v="Smithberg"/>
    <s v="David Hoffman"/>
    <n v="2"/>
    <n v="978.88"/>
  </r>
  <r>
    <n v="3152"/>
    <x v="71"/>
    <x v="3"/>
    <x v="0"/>
    <x v="0"/>
    <s v="East Renee"/>
    <s v="Stephanie Blake"/>
    <n v="4"/>
    <n v="955.95"/>
  </r>
  <r>
    <n v="3153"/>
    <x v="364"/>
    <x v="3"/>
    <x v="1"/>
    <x v="1"/>
    <s v="East Johnton"/>
    <s v="Karla Ramirez"/>
    <n v="5"/>
    <n v="897.64"/>
  </r>
  <r>
    <n v="3154"/>
    <x v="195"/>
    <x v="0"/>
    <x v="1"/>
    <x v="1"/>
    <s v="Lake Michael"/>
    <s v="Chelsea Davis"/>
    <n v="4"/>
    <n v="418.08"/>
  </r>
  <r>
    <n v="3155"/>
    <x v="357"/>
    <x v="3"/>
    <x v="1"/>
    <x v="0"/>
    <s v="West Greg"/>
    <s v="Sarah Mitchell"/>
    <n v="5"/>
    <n v="336.64"/>
  </r>
  <r>
    <n v="3156"/>
    <x v="163"/>
    <x v="3"/>
    <x v="1"/>
    <x v="0"/>
    <s v="Rebeccaburgh"/>
    <s v="Brandy Martin"/>
    <n v="4"/>
    <n v="171.46"/>
  </r>
  <r>
    <n v="3157"/>
    <x v="189"/>
    <x v="4"/>
    <x v="0"/>
    <x v="0"/>
    <s v="Dunnchester"/>
    <s v="Michael Wright"/>
    <n v="3"/>
    <n v="401.9"/>
  </r>
  <r>
    <n v="3158"/>
    <x v="49"/>
    <x v="3"/>
    <x v="0"/>
    <x v="1"/>
    <s v="Benjaminhaven"/>
    <s v="Lisa Huffman"/>
    <n v="5"/>
    <n v="266.62"/>
  </r>
  <r>
    <n v="3159"/>
    <x v="316"/>
    <x v="2"/>
    <x v="1"/>
    <x v="0"/>
    <s v="New Tina"/>
    <s v="Jennifer Reed"/>
    <n v="2"/>
    <n v="913.36"/>
  </r>
  <r>
    <n v="3160"/>
    <x v="173"/>
    <x v="1"/>
    <x v="0"/>
    <x v="0"/>
    <s v="Lake Andrewburgh"/>
    <s v="Michelle Hernandez"/>
    <n v="3"/>
    <n v="619.29"/>
  </r>
  <r>
    <n v="3161"/>
    <x v="165"/>
    <x v="0"/>
    <x v="1"/>
    <x v="1"/>
    <s v="West Timothy"/>
    <s v="Elizabeth Miller"/>
    <n v="3"/>
    <n v="398.98"/>
  </r>
  <r>
    <n v="3162"/>
    <x v="307"/>
    <x v="2"/>
    <x v="0"/>
    <x v="0"/>
    <s v="Jamesville"/>
    <s v="Stacy Cole"/>
    <n v="5"/>
    <n v="569.76"/>
  </r>
  <r>
    <n v="3163"/>
    <x v="116"/>
    <x v="4"/>
    <x v="0"/>
    <x v="1"/>
    <s v="West Joshuaburgh"/>
    <s v="Mark Johnson"/>
    <n v="4"/>
    <n v="807.32"/>
  </r>
  <r>
    <n v="3164"/>
    <x v="349"/>
    <x v="4"/>
    <x v="1"/>
    <x v="1"/>
    <s v="Harmontown"/>
    <s v="Jane Romero"/>
    <n v="3"/>
    <n v="981.17"/>
  </r>
  <r>
    <n v="3165"/>
    <x v="362"/>
    <x v="1"/>
    <x v="1"/>
    <x v="0"/>
    <s v="Johnstonchester"/>
    <s v="Carly Jacobs"/>
    <n v="4"/>
    <n v="972.9"/>
  </r>
  <r>
    <n v="3166"/>
    <x v="279"/>
    <x v="4"/>
    <x v="0"/>
    <x v="0"/>
    <s v="Port Ronaldville"/>
    <s v="Melissa Carson"/>
    <n v="4"/>
    <n v="928.71"/>
  </r>
  <r>
    <n v="3167"/>
    <x v="238"/>
    <x v="1"/>
    <x v="1"/>
    <x v="1"/>
    <s v="Hillburgh"/>
    <s v="Keith Lewis"/>
    <n v="1"/>
    <n v="975.21"/>
  </r>
  <r>
    <n v="3168"/>
    <x v="79"/>
    <x v="1"/>
    <x v="1"/>
    <x v="0"/>
    <s v="Brandonland"/>
    <s v="Whitney Smith"/>
    <n v="5"/>
    <n v="613.58000000000004"/>
  </r>
  <r>
    <n v="3169"/>
    <x v="27"/>
    <x v="3"/>
    <x v="0"/>
    <x v="1"/>
    <s v="New Duaneshire"/>
    <s v="Tracy Simmons"/>
    <n v="4"/>
    <n v="109.96"/>
  </r>
  <r>
    <n v="3170"/>
    <x v="362"/>
    <x v="2"/>
    <x v="1"/>
    <x v="0"/>
    <s v="Elizabethfurt"/>
    <s v="Theresa Yang"/>
    <n v="2"/>
    <n v="361.28"/>
  </r>
  <r>
    <n v="3171"/>
    <x v="133"/>
    <x v="1"/>
    <x v="1"/>
    <x v="0"/>
    <s v="Port Tylerview"/>
    <s v="Rebecca Gonzalez"/>
    <n v="4"/>
    <n v="248.66"/>
  </r>
  <r>
    <n v="3172"/>
    <x v="113"/>
    <x v="0"/>
    <x v="1"/>
    <x v="0"/>
    <s v="North Charlesview"/>
    <s v="Melissa Faulkner"/>
    <n v="5"/>
    <n v="742.18"/>
  </r>
  <r>
    <n v="3173"/>
    <x v="263"/>
    <x v="3"/>
    <x v="1"/>
    <x v="0"/>
    <s v="Mataport"/>
    <s v="Stacy Henderson"/>
    <n v="3"/>
    <n v="573.30999999999995"/>
  </r>
  <r>
    <n v="3174"/>
    <x v="60"/>
    <x v="3"/>
    <x v="1"/>
    <x v="1"/>
    <s v="Lake Ronald"/>
    <s v="Jennifer White"/>
    <n v="4"/>
    <n v="860.91"/>
  </r>
  <r>
    <n v="3175"/>
    <x v="198"/>
    <x v="2"/>
    <x v="1"/>
    <x v="0"/>
    <s v="Lake Donaldtown"/>
    <s v="Michael Brown"/>
    <n v="4"/>
    <n v="686.77"/>
  </r>
  <r>
    <n v="3176"/>
    <x v="37"/>
    <x v="1"/>
    <x v="1"/>
    <x v="1"/>
    <s v="West Ericchester"/>
    <s v="William Thomas"/>
    <n v="5"/>
    <n v="638.26"/>
  </r>
  <r>
    <n v="3177"/>
    <x v="17"/>
    <x v="1"/>
    <x v="1"/>
    <x v="0"/>
    <s v="Lake Jenniferhaven"/>
    <s v="Aaron Reed"/>
    <n v="2"/>
    <n v="423.71"/>
  </r>
  <r>
    <n v="3178"/>
    <x v="243"/>
    <x v="3"/>
    <x v="0"/>
    <x v="0"/>
    <s v="Lake Aaronton"/>
    <s v="Ian Baker"/>
    <n v="3"/>
    <n v="708.78"/>
  </r>
  <r>
    <n v="3179"/>
    <x v="161"/>
    <x v="1"/>
    <x v="0"/>
    <x v="1"/>
    <s v="South Sharon"/>
    <s v="Charles Hurley"/>
    <n v="2"/>
    <n v="376.96"/>
  </r>
  <r>
    <n v="3180"/>
    <x v="244"/>
    <x v="4"/>
    <x v="1"/>
    <x v="1"/>
    <s v="West Russell"/>
    <s v="Teresa Long"/>
    <n v="1"/>
    <n v="829.59"/>
  </r>
  <r>
    <n v="3181"/>
    <x v="23"/>
    <x v="1"/>
    <x v="0"/>
    <x v="0"/>
    <s v="Justinland"/>
    <s v="David Bush"/>
    <n v="4"/>
    <n v="900.21"/>
  </r>
  <r>
    <n v="3182"/>
    <x v="243"/>
    <x v="2"/>
    <x v="0"/>
    <x v="1"/>
    <s v="Barryberg"/>
    <s v="George Norris"/>
    <n v="2"/>
    <n v="825.61"/>
  </r>
  <r>
    <n v="3183"/>
    <x v="36"/>
    <x v="0"/>
    <x v="1"/>
    <x v="1"/>
    <s v="Johnsonborough"/>
    <s v="Brandy Young"/>
    <n v="1"/>
    <n v="205.22"/>
  </r>
  <r>
    <n v="3184"/>
    <x v="114"/>
    <x v="2"/>
    <x v="0"/>
    <x v="0"/>
    <s v="East Stacymouth"/>
    <s v="Penny Koch"/>
    <n v="3"/>
    <n v="441.79"/>
  </r>
  <r>
    <n v="3185"/>
    <x v="153"/>
    <x v="3"/>
    <x v="1"/>
    <x v="1"/>
    <s v="New Michael"/>
    <s v="Hannah Hernandez"/>
    <n v="3"/>
    <n v="491.87"/>
  </r>
  <r>
    <n v="3186"/>
    <x v="178"/>
    <x v="2"/>
    <x v="0"/>
    <x v="0"/>
    <s v="Elizabethchester"/>
    <s v="Kenneth Williams"/>
    <n v="4"/>
    <n v="927.48"/>
  </r>
  <r>
    <n v="3187"/>
    <x v="191"/>
    <x v="1"/>
    <x v="0"/>
    <x v="1"/>
    <s v="South Jacobchester"/>
    <s v="Nancy Hughes"/>
    <n v="3"/>
    <n v="831.15"/>
  </r>
  <r>
    <n v="3188"/>
    <x v="68"/>
    <x v="1"/>
    <x v="0"/>
    <x v="0"/>
    <s v="Larrytown"/>
    <s v="Tony Ray"/>
    <n v="3"/>
    <n v="976.9"/>
  </r>
  <r>
    <n v="3189"/>
    <x v="109"/>
    <x v="1"/>
    <x v="0"/>
    <x v="1"/>
    <s v="New Jillburgh"/>
    <s v="Megan Espinoza"/>
    <n v="5"/>
    <n v="574.76"/>
  </r>
  <r>
    <n v="3190"/>
    <x v="216"/>
    <x v="1"/>
    <x v="1"/>
    <x v="1"/>
    <s v="Scottchester"/>
    <s v="Brendan Nelson"/>
    <n v="3"/>
    <n v="911.6"/>
  </r>
  <r>
    <n v="3191"/>
    <x v="183"/>
    <x v="4"/>
    <x v="1"/>
    <x v="0"/>
    <s v="Yolandashire"/>
    <s v="Aaron Beasley"/>
    <n v="3"/>
    <n v="476.39"/>
  </r>
  <r>
    <n v="3192"/>
    <x v="362"/>
    <x v="2"/>
    <x v="0"/>
    <x v="0"/>
    <s v="Lloydside"/>
    <s v="Sarah Rodriguez"/>
    <n v="1"/>
    <n v="752.12"/>
  </r>
  <r>
    <n v="3193"/>
    <x v="343"/>
    <x v="4"/>
    <x v="1"/>
    <x v="1"/>
    <s v="New Bethstad"/>
    <s v="Robert Chapman"/>
    <n v="3"/>
    <n v="240.94"/>
  </r>
  <r>
    <n v="3194"/>
    <x v="269"/>
    <x v="1"/>
    <x v="0"/>
    <x v="1"/>
    <s v="South David"/>
    <s v="Audrey Stanley"/>
    <n v="5"/>
    <n v="143.28"/>
  </r>
  <r>
    <n v="3195"/>
    <x v="120"/>
    <x v="0"/>
    <x v="1"/>
    <x v="0"/>
    <s v="Morenoville"/>
    <s v="David Cobb"/>
    <n v="1"/>
    <n v="556.09"/>
  </r>
  <r>
    <n v="3196"/>
    <x v="277"/>
    <x v="0"/>
    <x v="0"/>
    <x v="1"/>
    <s v="Port Masonmouth"/>
    <s v="Tammy Mejia"/>
    <n v="5"/>
    <n v="518.62"/>
  </r>
  <r>
    <n v="3197"/>
    <x v="32"/>
    <x v="0"/>
    <x v="0"/>
    <x v="0"/>
    <s v="Cooperburgh"/>
    <s v="Kevin Lin"/>
    <n v="4"/>
    <n v="694.79"/>
  </r>
  <r>
    <n v="3198"/>
    <x v="263"/>
    <x v="3"/>
    <x v="0"/>
    <x v="1"/>
    <s v="Port Jenniferbury"/>
    <s v="James Haynes"/>
    <n v="2"/>
    <n v="445.34"/>
  </r>
  <r>
    <n v="3199"/>
    <x v="147"/>
    <x v="2"/>
    <x v="0"/>
    <x v="0"/>
    <s v="Guzmanville"/>
    <s v="Stephanie Stokes"/>
    <n v="5"/>
    <n v="609.17999999999995"/>
  </r>
  <r>
    <n v="3200"/>
    <x v="169"/>
    <x v="3"/>
    <x v="0"/>
    <x v="1"/>
    <s v="New Garyland"/>
    <s v="Terri James"/>
    <n v="1"/>
    <n v="473.02"/>
  </r>
  <r>
    <n v="3201"/>
    <x v="74"/>
    <x v="1"/>
    <x v="0"/>
    <x v="0"/>
    <s v="Johnstad"/>
    <s v="Jessica Pratt"/>
    <n v="2"/>
    <n v="758.46"/>
  </r>
  <r>
    <n v="3202"/>
    <x v="168"/>
    <x v="0"/>
    <x v="0"/>
    <x v="1"/>
    <s v="Jenniferborough"/>
    <s v="Jodi Mitchell"/>
    <n v="3"/>
    <n v="194.06"/>
  </r>
  <r>
    <n v="3203"/>
    <x v="122"/>
    <x v="4"/>
    <x v="1"/>
    <x v="1"/>
    <s v="Port Nicole"/>
    <s v="Joan Roach"/>
    <n v="2"/>
    <n v="317.06"/>
  </r>
  <r>
    <n v="3204"/>
    <x v="340"/>
    <x v="3"/>
    <x v="0"/>
    <x v="1"/>
    <s v="Lake Scottberg"/>
    <s v="Javier Cohen"/>
    <n v="1"/>
    <n v="291.89999999999998"/>
  </r>
  <r>
    <n v="3205"/>
    <x v="285"/>
    <x v="0"/>
    <x v="1"/>
    <x v="0"/>
    <s v="Lake Shane"/>
    <s v="Michael Nelson"/>
    <n v="3"/>
    <n v="407.29"/>
  </r>
  <r>
    <n v="3206"/>
    <x v="54"/>
    <x v="1"/>
    <x v="0"/>
    <x v="1"/>
    <s v="New Margaret"/>
    <s v="Jessica Ashley"/>
    <n v="2"/>
    <n v="143.32"/>
  </r>
  <r>
    <n v="3207"/>
    <x v="250"/>
    <x v="2"/>
    <x v="1"/>
    <x v="1"/>
    <s v="Port Sean"/>
    <s v="Tracy Roberts"/>
    <n v="3"/>
    <n v="724.51"/>
  </r>
  <r>
    <n v="3208"/>
    <x v="275"/>
    <x v="1"/>
    <x v="0"/>
    <x v="1"/>
    <s v="North Rebecca"/>
    <s v="Ruben Lopez"/>
    <n v="2"/>
    <n v="955.32"/>
  </r>
  <r>
    <n v="3209"/>
    <x v="237"/>
    <x v="4"/>
    <x v="0"/>
    <x v="0"/>
    <s v="North Melissa"/>
    <s v="Ryan Anderson"/>
    <n v="5"/>
    <n v="259.70999999999998"/>
  </r>
  <r>
    <n v="3210"/>
    <x v="91"/>
    <x v="4"/>
    <x v="1"/>
    <x v="0"/>
    <s v="Lake Jillianside"/>
    <s v="Christopher Caldwell"/>
    <n v="2"/>
    <n v="128.88999999999999"/>
  </r>
  <r>
    <n v="3211"/>
    <x v="48"/>
    <x v="0"/>
    <x v="1"/>
    <x v="0"/>
    <s v="Smithchester"/>
    <s v="Brooke Washington"/>
    <n v="4"/>
    <n v="513.76"/>
  </r>
  <r>
    <n v="3212"/>
    <x v="100"/>
    <x v="0"/>
    <x v="1"/>
    <x v="0"/>
    <s v="West Emilyport"/>
    <s v="Joel Brown"/>
    <n v="2"/>
    <n v="944.89"/>
  </r>
  <r>
    <n v="3213"/>
    <x v="347"/>
    <x v="3"/>
    <x v="1"/>
    <x v="1"/>
    <s v="Alexanderberg"/>
    <s v="Misty Holmes"/>
    <n v="2"/>
    <n v="494.29"/>
  </r>
  <r>
    <n v="3214"/>
    <x v="121"/>
    <x v="4"/>
    <x v="0"/>
    <x v="0"/>
    <s v="West Christopher"/>
    <s v="Laura Moore"/>
    <n v="4"/>
    <n v="521.04999999999995"/>
  </r>
  <r>
    <n v="3215"/>
    <x v="150"/>
    <x v="3"/>
    <x v="1"/>
    <x v="0"/>
    <s v="Smithport"/>
    <s v="Dustin Lewis"/>
    <n v="3"/>
    <n v="183.77"/>
  </r>
  <r>
    <n v="3216"/>
    <x v="337"/>
    <x v="1"/>
    <x v="1"/>
    <x v="1"/>
    <s v="North Thomas"/>
    <s v="Maria Rios"/>
    <n v="5"/>
    <n v="143.08000000000001"/>
  </r>
  <r>
    <n v="3217"/>
    <x v="293"/>
    <x v="0"/>
    <x v="1"/>
    <x v="1"/>
    <s v="North Anne"/>
    <s v="Michael Kemp"/>
    <n v="3"/>
    <n v="723.2"/>
  </r>
  <r>
    <n v="3218"/>
    <x v="97"/>
    <x v="1"/>
    <x v="1"/>
    <x v="0"/>
    <s v="Stephensville"/>
    <s v="Dawn Gardner"/>
    <n v="2"/>
    <n v="526.6"/>
  </r>
  <r>
    <n v="3219"/>
    <x v="11"/>
    <x v="3"/>
    <x v="1"/>
    <x v="1"/>
    <s v="Vanessaport"/>
    <s v="Kaitlin Lynn"/>
    <n v="2"/>
    <n v="771.06"/>
  </r>
  <r>
    <n v="3220"/>
    <x v="179"/>
    <x v="2"/>
    <x v="0"/>
    <x v="0"/>
    <s v="Hawkinsshire"/>
    <s v="John Alexander"/>
    <n v="4"/>
    <n v="839.86"/>
  </r>
  <r>
    <n v="3221"/>
    <x v="261"/>
    <x v="3"/>
    <x v="0"/>
    <x v="0"/>
    <s v="Amymouth"/>
    <s v="Tracy Watson"/>
    <n v="4"/>
    <n v="628.77"/>
  </r>
  <r>
    <n v="3222"/>
    <x v="87"/>
    <x v="3"/>
    <x v="0"/>
    <x v="1"/>
    <s v="East Charleneberg"/>
    <s v="Jeffrey Robinson"/>
    <n v="3"/>
    <n v="433.67"/>
  </r>
  <r>
    <n v="3223"/>
    <x v="182"/>
    <x v="3"/>
    <x v="0"/>
    <x v="0"/>
    <s v="Darinmouth"/>
    <s v="Eric Lucas"/>
    <n v="4"/>
    <n v="158.97"/>
  </r>
  <r>
    <n v="3224"/>
    <x v="127"/>
    <x v="4"/>
    <x v="1"/>
    <x v="1"/>
    <s v="Fosterhaven"/>
    <s v="Carolyn Ward"/>
    <n v="2"/>
    <n v="107.77"/>
  </r>
  <r>
    <n v="3225"/>
    <x v="191"/>
    <x v="3"/>
    <x v="0"/>
    <x v="1"/>
    <s v="Leonardland"/>
    <s v="Wendy Jimenez"/>
    <n v="1"/>
    <n v="374.1"/>
  </r>
  <r>
    <n v="3226"/>
    <x v="132"/>
    <x v="1"/>
    <x v="1"/>
    <x v="0"/>
    <s v="Sarahmouth"/>
    <s v="Yvette Myers"/>
    <n v="2"/>
    <n v="471.42"/>
  </r>
  <r>
    <n v="3227"/>
    <x v="252"/>
    <x v="2"/>
    <x v="1"/>
    <x v="0"/>
    <s v="Figueroafort"/>
    <s v="John Ortiz"/>
    <n v="2"/>
    <n v="431.12"/>
  </r>
  <r>
    <n v="3228"/>
    <x v="340"/>
    <x v="0"/>
    <x v="1"/>
    <x v="1"/>
    <s v="Websterstad"/>
    <s v="Valerie Gonzalez"/>
    <n v="3"/>
    <n v="272.77"/>
  </r>
  <r>
    <n v="3229"/>
    <x v="19"/>
    <x v="2"/>
    <x v="0"/>
    <x v="0"/>
    <s v="South Davidview"/>
    <s v="Charles Bender"/>
    <n v="3"/>
    <n v="757.48"/>
  </r>
  <r>
    <n v="3230"/>
    <x v="245"/>
    <x v="4"/>
    <x v="1"/>
    <x v="1"/>
    <s v="East Vincentstad"/>
    <s v="Kyle Horton"/>
    <n v="5"/>
    <n v="466.81"/>
  </r>
  <r>
    <n v="3231"/>
    <x v="334"/>
    <x v="0"/>
    <x v="1"/>
    <x v="0"/>
    <s v="Port Timview"/>
    <s v="Alyssa Lowe"/>
    <n v="3"/>
    <n v="668.59"/>
  </r>
  <r>
    <n v="3232"/>
    <x v="240"/>
    <x v="3"/>
    <x v="1"/>
    <x v="0"/>
    <s v="Danielleton"/>
    <s v="Brittany Davis"/>
    <n v="5"/>
    <n v="318.33999999999997"/>
  </r>
  <r>
    <n v="3233"/>
    <x v="234"/>
    <x v="3"/>
    <x v="0"/>
    <x v="0"/>
    <s v="Tracyshire"/>
    <s v="Allison Brooks"/>
    <n v="2"/>
    <n v="403.42"/>
  </r>
  <r>
    <n v="3234"/>
    <x v="105"/>
    <x v="1"/>
    <x v="0"/>
    <x v="1"/>
    <s v="South Katelyn"/>
    <s v="Lorraine Rodriguez"/>
    <n v="3"/>
    <n v="185.58"/>
  </r>
  <r>
    <n v="3235"/>
    <x v="297"/>
    <x v="4"/>
    <x v="0"/>
    <x v="0"/>
    <s v="Murphyland"/>
    <s v="Mark Moore"/>
    <n v="3"/>
    <n v="667.23"/>
  </r>
  <r>
    <n v="3236"/>
    <x v="76"/>
    <x v="3"/>
    <x v="0"/>
    <x v="1"/>
    <s v="Jonesview"/>
    <s v="Karen Whitehead"/>
    <n v="5"/>
    <n v="209.99"/>
  </r>
  <r>
    <n v="3237"/>
    <x v="144"/>
    <x v="1"/>
    <x v="0"/>
    <x v="0"/>
    <s v="West Ryanside"/>
    <s v="Tiffany Barajas"/>
    <n v="5"/>
    <n v="114.81"/>
  </r>
  <r>
    <n v="3238"/>
    <x v="297"/>
    <x v="4"/>
    <x v="1"/>
    <x v="0"/>
    <s v="Monicahaven"/>
    <s v="Alexander Tanner"/>
    <n v="2"/>
    <n v="964.12"/>
  </r>
  <r>
    <n v="3239"/>
    <x v="58"/>
    <x v="1"/>
    <x v="1"/>
    <x v="1"/>
    <s v="Martinezside"/>
    <s v="Amber Williams"/>
    <n v="1"/>
    <n v="818.77"/>
  </r>
  <r>
    <n v="3240"/>
    <x v="58"/>
    <x v="4"/>
    <x v="1"/>
    <x v="1"/>
    <s v="Carlosland"/>
    <s v="James Evans"/>
    <n v="3"/>
    <n v="801.31"/>
  </r>
  <r>
    <n v="3241"/>
    <x v="245"/>
    <x v="3"/>
    <x v="0"/>
    <x v="1"/>
    <s v="Kennethport"/>
    <s v="Kevin Ramirez"/>
    <n v="5"/>
    <n v="674.84"/>
  </r>
  <r>
    <n v="3242"/>
    <x v="35"/>
    <x v="3"/>
    <x v="0"/>
    <x v="0"/>
    <s v="New Ericberg"/>
    <s v="Tricia Nelson"/>
    <n v="2"/>
    <n v="364.55"/>
  </r>
  <r>
    <n v="3243"/>
    <x v="84"/>
    <x v="2"/>
    <x v="0"/>
    <x v="1"/>
    <s v="Dominguezmouth"/>
    <s v="Amanda Olsen"/>
    <n v="1"/>
    <n v="174.03"/>
  </r>
  <r>
    <n v="3244"/>
    <x v="38"/>
    <x v="3"/>
    <x v="0"/>
    <x v="0"/>
    <s v="Port Kimberlyshire"/>
    <s v="Ricky Thomas"/>
    <n v="4"/>
    <n v="816.37"/>
  </r>
  <r>
    <n v="3245"/>
    <x v="212"/>
    <x v="4"/>
    <x v="1"/>
    <x v="0"/>
    <s v="New Kennethside"/>
    <s v="John Higgins"/>
    <n v="1"/>
    <n v="163.79"/>
  </r>
  <r>
    <n v="3246"/>
    <x v="104"/>
    <x v="2"/>
    <x v="0"/>
    <x v="0"/>
    <s v="Seanstad"/>
    <s v="Jessica Crawford"/>
    <n v="1"/>
    <n v="325.19"/>
  </r>
  <r>
    <n v="3247"/>
    <x v="282"/>
    <x v="3"/>
    <x v="0"/>
    <x v="1"/>
    <s v="West Brianborough"/>
    <s v="Monique Howard"/>
    <n v="1"/>
    <n v="834.12"/>
  </r>
  <r>
    <n v="3248"/>
    <x v="225"/>
    <x v="0"/>
    <x v="1"/>
    <x v="1"/>
    <s v="Jacksonshire"/>
    <s v="Jessica Miller"/>
    <n v="2"/>
    <n v="222.11"/>
  </r>
  <r>
    <n v="3249"/>
    <x v="268"/>
    <x v="3"/>
    <x v="0"/>
    <x v="0"/>
    <s v="Nelsonside"/>
    <s v="Beth Kennedy"/>
    <n v="4"/>
    <n v="875.83"/>
  </r>
  <r>
    <n v="3250"/>
    <x v="224"/>
    <x v="3"/>
    <x v="1"/>
    <x v="1"/>
    <s v="Moodyborough"/>
    <s v="Amanda Black"/>
    <n v="1"/>
    <n v="232.39"/>
  </r>
  <r>
    <n v="3251"/>
    <x v="249"/>
    <x v="1"/>
    <x v="0"/>
    <x v="1"/>
    <s v="Castanedaville"/>
    <s v="Roberto Stone"/>
    <n v="4"/>
    <n v="719.24"/>
  </r>
  <r>
    <n v="3252"/>
    <x v="204"/>
    <x v="3"/>
    <x v="0"/>
    <x v="0"/>
    <s v="Port Loriport"/>
    <s v="Lynn Nielsen"/>
    <n v="5"/>
    <n v="102.7"/>
  </r>
  <r>
    <n v="3253"/>
    <x v="302"/>
    <x v="3"/>
    <x v="1"/>
    <x v="0"/>
    <s v="Heatherstad"/>
    <s v="Matthew Bennett"/>
    <n v="2"/>
    <n v="869.46"/>
  </r>
  <r>
    <n v="3254"/>
    <x v="355"/>
    <x v="1"/>
    <x v="1"/>
    <x v="0"/>
    <s v="Port Dillon"/>
    <s v="Richard Martin"/>
    <n v="2"/>
    <n v="823.95"/>
  </r>
  <r>
    <n v="3255"/>
    <x v="306"/>
    <x v="1"/>
    <x v="1"/>
    <x v="0"/>
    <s v="West Erin"/>
    <s v="Amber Pope"/>
    <n v="3"/>
    <n v="975.75"/>
  </r>
  <r>
    <n v="3256"/>
    <x v="54"/>
    <x v="0"/>
    <x v="1"/>
    <x v="0"/>
    <s v="Stoneborough"/>
    <s v="Jeffrey Gutierrez"/>
    <n v="4"/>
    <n v="202.81"/>
  </r>
  <r>
    <n v="3257"/>
    <x v="62"/>
    <x v="4"/>
    <x v="1"/>
    <x v="1"/>
    <s v="North Michellefort"/>
    <s v="Molly Gutierrez"/>
    <n v="3"/>
    <n v="309.86"/>
  </r>
  <r>
    <n v="3258"/>
    <x v="142"/>
    <x v="1"/>
    <x v="0"/>
    <x v="1"/>
    <s v="South Laura"/>
    <s v="William Bowman"/>
    <n v="2"/>
    <n v="909.73"/>
  </r>
  <r>
    <n v="3259"/>
    <x v="173"/>
    <x v="4"/>
    <x v="0"/>
    <x v="0"/>
    <s v="Jeffreytown"/>
    <s v="Beth Lopez"/>
    <n v="5"/>
    <n v="577.84"/>
  </r>
  <r>
    <n v="3260"/>
    <x v="289"/>
    <x v="0"/>
    <x v="1"/>
    <x v="0"/>
    <s v="Mooreland"/>
    <s v="Debbie Mccormick"/>
    <n v="2"/>
    <n v="681.18"/>
  </r>
  <r>
    <n v="3261"/>
    <x v="24"/>
    <x v="4"/>
    <x v="1"/>
    <x v="0"/>
    <s v="Scottmouth"/>
    <s v="Sharon Mcconnell"/>
    <n v="3"/>
    <n v="253.14"/>
  </r>
  <r>
    <n v="3262"/>
    <x v="79"/>
    <x v="3"/>
    <x v="0"/>
    <x v="1"/>
    <s v="New Joshuamouth"/>
    <s v="Ian Brown"/>
    <n v="4"/>
    <n v="959.73"/>
  </r>
  <r>
    <n v="3263"/>
    <x v="267"/>
    <x v="4"/>
    <x v="0"/>
    <x v="1"/>
    <s v="Jonathanstad"/>
    <s v="Patricia Boone"/>
    <n v="5"/>
    <n v="320.26"/>
  </r>
  <r>
    <n v="3264"/>
    <x v="122"/>
    <x v="1"/>
    <x v="0"/>
    <x v="0"/>
    <s v="Stephentown"/>
    <s v="Joe Garcia"/>
    <n v="4"/>
    <n v="506.18"/>
  </r>
  <r>
    <n v="3265"/>
    <x v="30"/>
    <x v="0"/>
    <x v="1"/>
    <x v="0"/>
    <s v="Fergusonmouth"/>
    <s v="Taylor Bradley"/>
    <n v="1"/>
    <n v="721.96"/>
  </r>
  <r>
    <n v="3266"/>
    <x v="141"/>
    <x v="4"/>
    <x v="1"/>
    <x v="0"/>
    <s v="East Bridget"/>
    <s v="Michael Mercado"/>
    <n v="5"/>
    <n v="157.85"/>
  </r>
  <r>
    <n v="3267"/>
    <x v="251"/>
    <x v="3"/>
    <x v="1"/>
    <x v="0"/>
    <s v="East Rebekah"/>
    <s v="Brittany Trevino"/>
    <n v="1"/>
    <n v="980.78"/>
  </r>
  <r>
    <n v="3268"/>
    <x v="62"/>
    <x v="4"/>
    <x v="0"/>
    <x v="0"/>
    <s v="Daleland"/>
    <s v="Kelly Miller"/>
    <n v="5"/>
    <n v="988.08"/>
  </r>
  <r>
    <n v="3269"/>
    <x v="267"/>
    <x v="0"/>
    <x v="0"/>
    <x v="1"/>
    <s v="West Shirley"/>
    <s v="Anna Clark"/>
    <n v="1"/>
    <n v="322.45"/>
  </r>
  <r>
    <n v="3270"/>
    <x v="48"/>
    <x v="1"/>
    <x v="1"/>
    <x v="1"/>
    <s v="Stonehaven"/>
    <s v="Ronald Jones"/>
    <n v="1"/>
    <n v="147.59"/>
  </r>
  <r>
    <n v="3271"/>
    <x v="254"/>
    <x v="2"/>
    <x v="1"/>
    <x v="1"/>
    <s v="South Brittanyhaven"/>
    <s v="Robin Christensen"/>
    <n v="3"/>
    <n v="747.02"/>
  </r>
  <r>
    <n v="3272"/>
    <x v="164"/>
    <x v="1"/>
    <x v="1"/>
    <x v="1"/>
    <s v="Haileybury"/>
    <s v="Julia George"/>
    <n v="2"/>
    <n v="419.09"/>
  </r>
  <r>
    <n v="3273"/>
    <x v="50"/>
    <x v="2"/>
    <x v="0"/>
    <x v="1"/>
    <s v="Port Jessica"/>
    <s v="Justin Reynolds"/>
    <n v="3"/>
    <n v="484.19"/>
  </r>
  <r>
    <n v="3274"/>
    <x v="30"/>
    <x v="0"/>
    <x v="1"/>
    <x v="0"/>
    <s v="Millerview"/>
    <s v="Shelby Welch"/>
    <n v="3"/>
    <n v="293.33999999999997"/>
  </r>
  <r>
    <n v="3275"/>
    <x v="153"/>
    <x v="2"/>
    <x v="0"/>
    <x v="0"/>
    <s v="Morrisfurt"/>
    <s v="Brittney Lowe"/>
    <n v="3"/>
    <n v="942.66"/>
  </r>
  <r>
    <n v="3276"/>
    <x v="186"/>
    <x v="4"/>
    <x v="1"/>
    <x v="1"/>
    <s v="West Deannafurt"/>
    <s v="Benjamin Pittman"/>
    <n v="3"/>
    <n v="826.54"/>
  </r>
  <r>
    <n v="3277"/>
    <x v="182"/>
    <x v="4"/>
    <x v="0"/>
    <x v="1"/>
    <s v="South Felicia"/>
    <s v="Christine Adams"/>
    <n v="1"/>
    <n v="997.87"/>
  </r>
  <r>
    <n v="3278"/>
    <x v="254"/>
    <x v="1"/>
    <x v="0"/>
    <x v="0"/>
    <s v="Tonyachester"/>
    <s v="Angela Murphy"/>
    <n v="3"/>
    <n v="855.9"/>
  </r>
  <r>
    <n v="3279"/>
    <x v="89"/>
    <x v="2"/>
    <x v="0"/>
    <x v="0"/>
    <s v="Frankland"/>
    <s v="Teresa Morris"/>
    <n v="4"/>
    <n v="518.24"/>
  </r>
  <r>
    <n v="3280"/>
    <x v="335"/>
    <x v="4"/>
    <x v="1"/>
    <x v="0"/>
    <s v="South Connieborough"/>
    <s v="Tiffany Franco DVM"/>
    <n v="3"/>
    <n v="580.09"/>
  </r>
  <r>
    <n v="3281"/>
    <x v="269"/>
    <x v="4"/>
    <x v="0"/>
    <x v="1"/>
    <s v="South Shelbyfurt"/>
    <s v="Tara Brown"/>
    <n v="3"/>
    <n v="104.8"/>
  </r>
  <r>
    <n v="3282"/>
    <x v="355"/>
    <x v="4"/>
    <x v="1"/>
    <x v="0"/>
    <s v="Nguyentown"/>
    <s v="Michelle Salas"/>
    <n v="2"/>
    <n v="939.86"/>
  </r>
  <r>
    <n v="3283"/>
    <x v="192"/>
    <x v="3"/>
    <x v="0"/>
    <x v="0"/>
    <s v="Marissachester"/>
    <s v="Jennifer Myers"/>
    <n v="2"/>
    <n v="353.7"/>
  </r>
  <r>
    <n v="3284"/>
    <x v="83"/>
    <x v="2"/>
    <x v="1"/>
    <x v="0"/>
    <s v="Loritown"/>
    <s v="Mark Lloyd"/>
    <n v="5"/>
    <n v="538.22"/>
  </r>
  <r>
    <n v="3285"/>
    <x v="149"/>
    <x v="4"/>
    <x v="1"/>
    <x v="0"/>
    <s v="Lake Michaelhaven"/>
    <s v="Kimberly Fisher"/>
    <n v="2"/>
    <n v="698.54"/>
  </r>
  <r>
    <n v="3286"/>
    <x v="68"/>
    <x v="4"/>
    <x v="1"/>
    <x v="1"/>
    <s v="West Frankside"/>
    <s v="Christopher Dudley"/>
    <n v="1"/>
    <n v="692.96"/>
  </r>
  <r>
    <n v="3287"/>
    <x v="85"/>
    <x v="4"/>
    <x v="0"/>
    <x v="0"/>
    <s v="Paulport"/>
    <s v="Becky James"/>
    <n v="3"/>
    <n v="997.37"/>
  </r>
  <r>
    <n v="3288"/>
    <x v="233"/>
    <x v="0"/>
    <x v="0"/>
    <x v="0"/>
    <s v="South Patricia"/>
    <s v="Shawn Glass"/>
    <n v="1"/>
    <n v="523.79"/>
  </r>
  <r>
    <n v="3289"/>
    <x v="90"/>
    <x v="0"/>
    <x v="0"/>
    <x v="1"/>
    <s v="Riggsstad"/>
    <s v="Daniel Ross"/>
    <n v="5"/>
    <n v="923.23"/>
  </r>
  <r>
    <n v="3290"/>
    <x v="37"/>
    <x v="0"/>
    <x v="1"/>
    <x v="1"/>
    <s v="Davisberg"/>
    <s v="Michael Howard"/>
    <n v="5"/>
    <n v="406.19"/>
  </r>
  <r>
    <n v="3291"/>
    <x v="246"/>
    <x v="2"/>
    <x v="0"/>
    <x v="1"/>
    <s v="East Ashley"/>
    <s v="Pedro Elliott"/>
    <n v="2"/>
    <n v="394.74"/>
  </r>
  <r>
    <n v="3292"/>
    <x v="210"/>
    <x v="1"/>
    <x v="0"/>
    <x v="1"/>
    <s v="Lake Ronaldfort"/>
    <s v="Timothy Walker"/>
    <n v="5"/>
    <n v="237.3"/>
  </r>
  <r>
    <n v="3293"/>
    <x v="26"/>
    <x v="1"/>
    <x v="0"/>
    <x v="0"/>
    <s v="Mirandamouth"/>
    <s v="Tanya Avila"/>
    <n v="2"/>
    <n v="261.25"/>
  </r>
  <r>
    <n v="3294"/>
    <x v="351"/>
    <x v="3"/>
    <x v="1"/>
    <x v="0"/>
    <s v="South William"/>
    <s v="Linda Serrano"/>
    <n v="3"/>
    <n v="582.07000000000005"/>
  </r>
  <r>
    <n v="3295"/>
    <x v="239"/>
    <x v="1"/>
    <x v="0"/>
    <x v="1"/>
    <s v="Jeffersonville"/>
    <s v="Anna Raymond"/>
    <n v="4"/>
    <n v="286.88"/>
  </r>
  <r>
    <n v="3296"/>
    <x v="117"/>
    <x v="3"/>
    <x v="0"/>
    <x v="1"/>
    <s v="New Ernest"/>
    <s v="William Davis"/>
    <n v="2"/>
    <n v="602.70000000000005"/>
  </r>
  <r>
    <n v="3297"/>
    <x v="261"/>
    <x v="3"/>
    <x v="1"/>
    <x v="0"/>
    <s v="Lake Danny"/>
    <s v="Alexandra Garcia"/>
    <n v="1"/>
    <n v="440.54"/>
  </r>
  <r>
    <n v="3298"/>
    <x v="72"/>
    <x v="0"/>
    <x v="0"/>
    <x v="1"/>
    <s v="Millerburgh"/>
    <s v="Michael Smith"/>
    <n v="1"/>
    <n v="549.55999999999995"/>
  </r>
  <r>
    <n v="3299"/>
    <x v="163"/>
    <x v="1"/>
    <x v="0"/>
    <x v="0"/>
    <s v="North Brian"/>
    <s v="Danielle Santiago"/>
    <n v="4"/>
    <n v="721.03"/>
  </r>
  <r>
    <n v="3300"/>
    <x v="301"/>
    <x v="1"/>
    <x v="1"/>
    <x v="0"/>
    <s v="Port Gregory"/>
    <s v="Shannon Knight"/>
    <n v="2"/>
    <n v="897.32"/>
  </r>
  <r>
    <n v="3301"/>
    <x v="294"/>
    <x v="0"/>
    <x v="0"/>
    <x v="0"/>
    <s v="North Christopherberg"/>
    <s v="Sean Joyce"/>
    <n v="1"/>
    <n v="443.13"/>
  </r>
  <r>
    <n v="3302"/>
    <x v="25"/>
    <x v="3"/>
    <x v="1"/>
    <x v="0"/>
    <s v="Andreton"/>
    <s v="Scott Miranda"/>
    <n v="4"/>
    <n v="584.29"/>
  </r>
  <r>
    <n v="3303"/>
    <x v="1"/>
    <x v="0"/>
    <x v="0"/>
    <x v="0"/>
    <s v="Lake Dustin"/>
    <s v="Cheryl Watts"/>
    <n v="2"/>
    <n v="249.76"/>
  </r>
  <r>
    <n v="3304"/>
    <x v="193"/>
    <x v="3"/>
    <x v="1"/>
    <x v="0"/>
    <s v="North Kevinburgh"/>
    <s v="Susan Nelson"/>
    <n v="2"/>
    <n v="123.32"/>
  </r>
  <r>
    <n v="3305"/>
    <x v="38"/>
    <x v="4"/>
    <x v="0"/>
    <x v="1"/>
    <s v="North Charles"/>
    <s v="Nathaniel Thomas"/>
    <n v="1"/>
    <n v="149.24"/>
  </r>
  <r>
    <n v="3306"/>
    <x v="23"/>
    <x v="4"/>
    <x v="1"/>
    <x v="0"/>
    <s v="East Derek"/>
    <s v="Stacy Diaz"/>
    <n v="3"/>
    <n v="267.72000000000003"/>
  </r>
  <r>
    <n v="3307"/>
    <x v="225"/>
    <x v="1"/>
    <x v="0"/>
    <x v="1"/>
    <s v="Knightview"/>
    <s v="James Benton"/>
    <n v="5"/>
    <n v="837.16"/>
  </r>
  <r>
    <n v="3308"/>
    <x v="260"/>
    <x v="4"/>
    <x v="0"/>
    <x v="1"/>
    <s v="Port Joeville"/>
    <s v="Joanna Rivers PhD"/>
    <n v="4"/>
    <n v="864.47"/>
  </r>
  <r>
    <n v="3309"/>
    <x v="165"/>
    <x v="0"/>
    <x v="1"/>
    <x v="1"/>
    <s v="New Scottborough"/>
    <s v="Sean Sanchez"/>
    <n v="3"/>
    <n v="547.86"/>
  </r>
  <r>
    <n v="3310"/>
    <x v="299"/>
    <x v="4"/>
    <x v="1"/>
    <x v="0"/>
    <s v="West Vincent"/>
    <s v="Thomas Ray"/>
    <n v="3"/>
    <n v="514.23"/>
  </r>
  <r>
    <n v="3311"/>
    <x v="34"/>
    <x v="3"/>
    <x v="0"/>
    <x v="1"/>
    <s v="Benjaminchester"/>
    <s v="Antonio Cox"/>
    <n v="3"/>
    <n v="773.82"/>
  </r>
  <r>
    <n v="3312"/>
    <x v="179"/>
    <x v="3"/>
    <x v="0"/>
    <x v="0"/>
    <s v="New Adamborough"/>
    <s v="Christopher Ramirez"/>
    <n v="4"/>
    <n v="760.81"/>
  </r>
  <r>
    <n v="3313"/>
    <x v="136"/>
    <x v="2"/>
    <x v="0"/>
    <x v="0"/>
    <s v="Port Brittany"/>
    <s v="Jeffrey Higgins"/>
    <n v="1"/>
    <n v="705.95"/>
  </r>
  <r>
    <n v="3314"/>
    <x v="288"/>
    <x v="0"/>
    <x v="1"/>
    <x v="0"/>
    <s v="Wongville"/>
    <s v="Emma Moran"/>
    <n v="2"/>
    <n v="651.52"/>
  </r>
  <r>
    <n v="3315"/>
    <x v="294"/>
    <x v="1"/>
    <x v="0"/>
    <x v="0"/>
    <s v="Tonyamouth"/>
    <s v="Stephanie Obrien"/>
    <n v="1"/>
    <n v="976.59"/>
  </r>
  <r>
    <n v="3316"/>
    <x v="86"/>
    <x v="3"/>
    <x v="0"/>
    <x v="0"/>
    <s v="Riveramouth"/>
    <s v="Mary Gibson"/>
    <n v="1"/>
    <n v="780.12"/>
  </r>
  <r>
    <n v="3317"/>
    <x v="118"/>
    <x v="0"/>
    <x v="1"/>
    <x v="1"/>
    <s v="Port Robert"/>
    <s v="Stephanie Edwards"/>
    <n v="1"/>
    <n v="870.15"/>
  </r>
  <r>
    <n v="3318"/>
    <x v="55"/>
    <x v="1"/>
    <x v="0"/>
    <x v="0"/>
    <s v="North Taylorfurt"/>
    <s v="Lisa Hill"/>
    <n v="2"/>
    <n v="728.28"/>
  </r>
  <r>
    <n v="3319"/>
    <x v="240"/>
    <x v="2"/>
    <x v="0"/>
    <x v="1"/>
    <s v="Ramirezland"/>
    <s v="Maurice Rivera"/>
    <n v="2"/>
    <n v="141.88"/>
  </r>
  <r>
    <n v="3320"/>
    <x v="218"/>
    <x v="4"/>
    <x v="0"/>
    <x v="1"/>
    <s v="Cynthiaview"/>
    <s v="Brittany Rodriguez"/>
    <n v="3"/>
    <n v="678.77"/>
  </r>
  <r>
    <n v="3321"/>
    <x v="248"/>
    <x v="4"/>
    <x v="0"/>
    <x v="1"/>
    <s v="New Morganshire"/>
    <s v="Cynthia Bailey"/>
    <n v="1"/>
    <n v="134.05000000000001"/>
  </r>
  <r>
    <n v="3322"/>
    <x v="261"/>
    <x v="3"/>
    <x v="1"/>
    <x v="0"/>
    <s v="South Davidtown"/>
    <s v="Dr. Derek Shaffer"/>
    <n v="5"/>
    <n v="371.76"/>
  </r>
  <r>
    <n v="3323"/>
    <x v="111"/>
    <x v="3"/>
    <x v="1"/>
    <x v="0"/>
    <s v="South Johnside"/>
    <s v="Bradley Garcia"/>
    <n v="5"/>
    <n v="967.51"/>
  </r>
  <r>
    <n v="3324"/>
    <x v="344"/>
    <x v="2"/>
    <x v="1"/>
    <x v="0"/>
    <s v="East Lauraton"/>
    <s v="Keith Smith"/>
    <n v="3"/>
    <n v="468.78"/>
  </r>
  <r>
    <n v="3325"/>
    <x v="24"/>
    <x v="2"/>
    <x v="1"/>
    <x v="1"/>
    <s v="South William"/>
    <s v="William Hernandez"/>
    <n v="4"/>
    <n v="747.42"/>
  </r>
  <r>
    <n v="3326"/>
    <x v="10"/>
    <x v="4"/>
    <x v="0"/>
    <x v="1"/>
    <s v="Floydview"/>
    <s v="Michael Bell"/>
    <n v="3"/>
    <n v="115.27"/>
  </r>
  <r>
    <n v="3327"/>
    <x v="285"/>
    <x v="0"/>
    <x v="0"/>
    <x v="0"/>
    <s v="Karihaven"/>
    <s v="Ariel Hicks"/>
    <n v="3"/>
    <n v="454.55"/>
  </r>
  <r>
    <n v="3328"/>
    <x v="227"/>
    <x v="2"/>
    <x v="0"/>
    <x v="0"/>
    <s v="South Christopher"/>
    <s v="John Faulkner"/>
    <n v="1"/>
    <n v="391.22"/>
  </r>
  <r>
    <n v="3329"/>
    <x v="70"/>
    <x v="0"/>
    <x v="1"/>
    <x v="0"/>
    <s v="Galvanville"/>
    <s v="Anthony Burton"/>
    <n v="3"/>
    <n v="845.51"/>
  </r>
  <r>
    <n v="3330"/>
    <x v="73"/>
    <x v="4"/>
    <x v="1"/>
    <x v="0"/>
    <s v="Greenfort"/>
    <s v="Manuel Byrd"/>
    <n v="2"/>
    <n v="713.22"/>
  </r>
  <r>
    <n v="3331"/>
    <x v="88"/>
    <x v="3"/>
    <x v="0"/>
    <x v="1"/>
    <s v="Franklinfurt"/>
    <s v="Angela Mitchell"/>
    <n v="2"/>
    <n v="242.55"/>
  </r>
  <r>
    <n v="3332"/>
    <x v="137"/>
    <x v="2"/>
    <x v="0"/>
    <x v="1"/>
    <s v="New Kevintown"/>
    <s v="Heather Hoover"/>
    <n v="5"/>
    <n v="385.68"/>
  </r>
  <r>
    <n v="3333"/>
    <x v="252"/>
    <x v="0"/>
    <x v="0"/>
    <x v="1"/>
    <s v="Walkerport"/>
    <s v="Teresa Rogers"/>
    <n v="4"/>
    <n v="995.4"/>
  </r>
  <r>
    <n v="3334"/>
    <x v="53"/>
    <x v="4"/>
    <x v="1"/>
    <x v="1"/>
    <s v="Lake Bradley"/>
    <s v="Lauren Brown"/>
    <n v="5"/>
    <n v="583.4"/>
  </r>
  <r>
    <n v="3335"/>
    <x v="337"/>
    <x v="4"/>
    <x v="0"/>
    <x v="0"/>
    <s v="North Rebecca"/>
    <s v="Linda Cunningham"/>
    <n v="5"/>
    <n v="388.61"/>
  </r>
  <r>
    <n v="3336"/>
    <x v="163"/>
    <x v="1"/>
    <x v="0"/>
    <x v="0"/>
    <s v="Estradamouth"/>
    <s v="Stacey Anderson"/>
    <n v="4"/>
    <n v="290.13"/>
  </r>
  <r>
    <n v="3337"/>
    <x v="180"/>
    <x v="0"/>
    <x v="0"/>
    <x v="0"/>
    <s v="Brianbury"/>
    <s v="Christopher Warren"/>
    <n v="3"/>
    <n v="933.76"/>
  </r>
  <r>
    <n v="3338"/>
    <x v="259"/>
    <x v="4"/>
    <x v="1"/>
    <x v="0"/>
    <s v="Avilafurt"/>
    <s v="Michael Hill"/>
    <n v="3"/>
    <n v="796.62"/>
  </r>
  <r>
    <n v="3339"/>
    <x v="264"/>
    <x v="0"/>
    <x v="1"/>
    <x v="0"/>
    <s v="North Jamesburgh"/>
    <s v="James Mclean"/>
    <n v="4"/>
    <n v="986.69"/>
  </r>
  <r>
    <n v="3340"/>
    <x v="351"/>
    <x v="2"/>
    <x v="1"/>
    <x v="0"/>
    <s v="Hollyfort"/>
    <s v="Jeremy Paul"/>
    <n v="4"/>
    <n v="965.82"/>
  </r>
  <r>
    <n v="3341"/>
    <x v="1"/>
    <x v="2"/>
    <x v="0"/>
    <x v="0"/>
    <s v="South John"/>
    <s v="Krista Estrada"/>
    <n v="1"/>
    <n v="933.59"/>
  </r>
  <r>
    <n v="3342"/>
    <x v="51"/>
    <x v="1"/>
    <x v="0"/>
    <x v="0"/>
    <s v="Clarkville"/>
    <s v="Guy Cuevas"/>
    <n v="4"/>
    <n v="583.66"/>
  </r>
  <r>
    <n v="3343"/>
    <x v="92"/>
    <x v="2"/>
    <x v="1"/>
    <x v="0"/>
    <s v="Lauramouth"/>
    <s v="Matthew Patterson"/>
    <n v="2"/>
    <n v="819.62"/>
  </r>
  <r>
    <n v="3344"/>
    <x v="46"/>
    <x v="3"/>
    <x v="0"/>
    <x v="0"/>
    <s v="West Todd"/>
    <s v="Michael Schultz"/>
    <n v="5"/>
    <n v="925"/>
  </r>
  <r>
    <n v="3345"/>
    <x v="234"/>
    <x v="4"/>
    <x v="1"/>
    <x v="0"/>
    <s v="Alexishaven"/>
    <s v="Julia Hernandez"/>
    <n v="5"/>
    <n v="127.93"/>
  </r>
  <r>
    <n v="3346"/>
    <x v="251"/>
    <x v="1"/>
    <x v="0"/>
    <x v="0"/>
    <s v="Johnsonberg"/>
    <s v="Elizabeth Lopez"/>
    <n v="1"/>
    <n v="608.47"/>
  </r>
  <r>
    <n v="3347"/>
    <x v="37"/>
    <x v="2"/>
    <x v="1"/>
    <x v="0"/>
    <s v="East Vicki"/>
    <s v="Theresa Martin"/>
    <n v="1"/>
    <n v="501.92"/>
  </r>
  <r>
    <n v="3348"/>
    <x v="212"/>
    <x v="4"/>
    <x v="0"/>
    <x v="1"/>
    <s v="Kennethtown"/>
    <s v="Colton Knight"/>
    <n v="2"/>
    <n v="922.33"/>
  </r>
  <r>
    <n v="3349"/>
    <x v="300"/>
    <x v="4"/>
    <x v="0"/>
    <x v="0"/>
    <s v="West Garyburgh"/>
    <s v="Kimberly Ross"/>
    <n v="5"/>
    <n v="306.01"/>
  </r>
  <r>
    <n v="3350"/>
    <x v="99"/>
    <x v="4"/>
    <x v="0"/>
    <x v="1"/>
    <s v="Lake Elizabeth"/>
    <s v="Steven Smith"/>
    <n v="2"/>
    <n v="963.95"/>
  </r>
  <r>
    <n v="3351"/>
    <x v="250"/>
    <x v="3"/>
    <x v="1"/>
    <x v="0"/>
    <s v="North Sabrina"/>
    <s v="Nicole Hernandez"/>
    <n v="1"/>
    <n v="388.02"/>
  </r>
  <r>
    <n v="3352"/>
    <x v="331"/>
    <x v="4"/>
    <x v="0"/>
    <x v="0"/>
    <s v="Kyletown"/>
    <s v="Sandra Rodriguez"/>
    <n v="1"/>
    <n v="140.61000000000001"/>
  </r>
  <r>
    <n v="3353"/>
    <x v="182"/>
    <x v="4"/>
    <x v="1"/>
    <x v="0"/>
    <s v="Katherinestad"/>
    <s v="Lee Holt"/>
    <n v="3"/>
    <n v="749.47"/>
  </r>
  <r>
    <n v="3354"/>
    <x v="350"/>
    <x v="3"/>
    <x v="0"/>
    <x v="0"/>
    <s v="South Elizabeth"/>
    <s v="Sarah Ramirez"/>
    <n v="5"/>
    <n v="503.22"/>
  </r>
  <r>
    <n v="3355"/>
    <x v="61"/>
    <x v="1"/>
    <x v="0"/>
    <x v="1"/>
    <s v="Kristamouth"/>
    <s v="Jimmy Day"/>
    <n v="4"/>
    <n v="492.21"/>
  </r>
  <r>
    <n v="3356"/>
    <x v="271"/>
    <x v="1"/>
    <x v="1"/>
    <x v="1"/>
    <s v="East Nicholefurt"/>
    <s v="Nicole Rodgers"/>
    <n v="5"/>
    <n v="890.94"/>
  </r>
  <r>
    <n v="3357"/>
    <x v="363"/>
    <x v="2"/>
    <x v="0"/>
    <x v="0"/>
    <s v="Lake Jeffreyberg"/>
    <s v="Justin Henson"/>
    <n v="2"/>
    <n v="621.29999999999995"/>
  </r>
  <r>
    <n v="3358"/>
    <x v="362"/>
    <x v="0"/>
    <x v="1"/>
    <x v="0"/>
    <s v="South Melissa"/>
    <s v="Eric Webb"/>
    <n v="5"/>
    <n v="806.4"/>
  </r>
  <r>
    <n v="3359"/>
    <x v="253"/>
    <x v="4"/>
    <x v="1"/>
    <x v="1"/>
    <s v="Port Janice"/>
    <s v="Meghan Romero"/>
    <n v="5"/>
    <n v="886.07"/>
  </r>
  <r>
    <n v="3360"/>
    <x v="106"/>
    <x v="0"/>
    <x v="1"/>
    <x v="1"/>
    <s v="Harrisport"/>
    <s v="Robert George"/>
    <n v="3"/>
    <n v="740.89"/>
  </r>
  <r>
    <n v="3361"/>
    <x v="16"/>
    <x v="3"/>
    <x v="1"/>
    <x v="1"/>
    <s v="North Johnnyberg"/>
    <s v="Brittany Gutierrez"/>
    <n v="1"/>
    <n v="921.81"/>
  </r>
  <r>
    <n v="3362"/>
    <x v="123"/>
    <x v="0"/>
    <x v="0"/>
    <x v="1"/>
    <s v="North Katherineberg"/>
    <s v="Samantha Chase MD"/>
    <n v="2"/>
    <n v="348.84"/>
  </r>
  <r>
    <n v="3363"/>
    <x v="198"/>
    <x v="0"/>
    <x v="1"/>
    <x v="1"/>
    <s v="East Diane"/>
    <s v="Steven Wood"/>
    <n v="2"/>
    <n v="826.15"/>
  </r>
  <r>
    <n v="3364"/>
    <x v="38"/>
    <x v="1"/>
    <x v="0"/>
    <x v="1"/>
    <s v="Keyfurt"/>
    <s v="Angela Clark"/>
    <n v="1"/>
    <n v="205.35"/>
  </r>
  <r>
    <n v="3365"/>
    <x v="248"/>
    <x v="3"/>
    <x v="1"/>
    <x v="0"/>
    <s v="Nathanton"/>
    <s v="Robert Blanchard"/>
    <n v="1"/>
    <n v="349.86"/>
  </r>
  <r>
    <n v="3366"/>
    <x v="84"/>
    <x v="4"/>
    <x v="1"/>
    <x v="1"/>
    <s v="New Karahaven"/>
    <s v="Kenneth Ferguson"/>
    <n v="1"/>
    <n v="546.47"/>
  </r>
  <r>
    <n v="3367"/>
    <x v="293"/>
    <x v="1"/>
    <x v="0"/>
    <x v="1"/>
    <s v="West Lisabury"/>
    <s v="Richard Jones"/>
    <n v="2"/>
    <n v="448.21"/>
  </r>
  <r>
    <n v="3368"/>
    <x v="153"/>
    <x v="1"/>
    <x v="0"/>
    <x v="0"/>
    <s v="West Kelly"/>
    <s v="Donna Webster MD"/>
    <n v="5"/>
    <n v="970.35"/>
  </r>
  <r>
    <n v="3369"/>
    <x v="116"/>
    <x v="4"/>
    <x v="0"/>
    <x v="1"/>
    <s v="Hicksland"/>
    <s v="Zachary Ferrell"/>
    <n v="5"/>
    <n v="152.86000000000001"/>
  </r>
  <r>
    <n v="3370"/>
    <x v="277"/>
    <x v="0"/>
    <x v="1"/>
    <x v="1"/>
    <s v="Mosleyland"/>
    <s v="Scott Gordon"/>
    <n v="2"/>
    <n v="264.88"/>
  </r>
  <r>
    <n v="3371"/>
    <x v="38"/>
    <x v="3"/>
    <x v="0"/>
    <x v="1"/>
    <s v="Spencerstad"/>
    <s v="Matthew Rios"/>
    <n v="2"/>
    <n v="210.15"/>
  </r>
  <r>
    <n v="3372"/>
    <x v="148"/>
    <x v="2"/>
    <x v="1"/>
    <x v="1"/>
    <s v="West Ellentown"/>
    <s v="Christopher Johnson"/>
    <n v="4"/>
    <n v="627.17999999999995"/>
  </r>
  <r>
    <n v="3373"/>
    <x v="292"/>
    <x v="0"/>
    <x v="1"/>
    <x v="0"/>
    <s v="North Dominique"/>
    <s v="Jonathan Flores"/>
    <n v="1"/>
    <n v="575.41999999999996"/>
  </r>
  <r>
    <n v="3374"/>
    <x v="44"/>
    <x v="3"/>
    <x v="0"/>
    <x v="1"/>
    <s v="Gabrielleport"/>
    <s v="Laura Cowan"/>
    <n v="4"/>
    <n v="123.64"/>
  </r>
  <r>
    <n v="3375"/>
    <x v="133"/>
    <x v="2"/>
    <x v="0"/>
    <x v="0"/>
    <s v="North Michaelborough"/>
    <s v="Anna Franklin"/>
    <n v="1"/>
    <n v="655.61"/>
  </r>
  <r>
    <n v="3376"/>
    <x v="203"/>
    <x v="4"/>
    <x v="1"/>
    <x v="0"/>
    <s v="South Travishaven"/>
    <s v="Linda Lee"/>
    <n v="4"/>
    <n v="410.54"/>
  </r>
  <r>
    <n v="3377"/>
    <x v="334"/>
    <x v="3"/>
    <x v="0"/>
    <x v="1"/>
    <s v="New Ryan"/>
    <s v="Luis Greer"/>
    <n v="2"/>
    <n v="485.17"/>
  </r>
  <r>
    <n v="3378"/>
    <x v="102"/>
    <x v="2"/>
    <x v="1"/>
    <x v="1"/>
    <s v="Port Ashleymouth"/>
    <s v="Thomas Jensen"/>
    <n v="1"/>
    <n v="731.18"/>
  </r>
  <r>
    <n v="3379"/>
    <x v="3"/>
    <x v="2"/>
    <x v="0"/>
    <x v="0"/>
    <s v="Joannaview"/>
    <s v="Craig Sullivan"/>
    <n v="3"/>
    <n v="849.25"/>
  </r>
  <r>
    <n v="3380"/>
    <x v="18"/>
    <x v="2"/>
    <x v="0"/>
    <x v="0"/>
    <s v="South Peterberg"/>
    <s v="Daniel Mendez"/>
    <n v="1"/>
    <n v="399.81"/>
  </r>
  <r>
    <n v="3381"/>
    <x v="168"/>
    <x v="0"/>
    <x v="0"/>
    <x v="0"/>
    <s v="Lorifurt"/>
    <s v="Benjamin Cooley"/>
    <n v="4"/>
    <n v="604.05999999999995"/>
  </r>
  <r>
    <n v="3382"/>
    <x v="265"/>
    <x v="4"/>
    <x v="0"/>
    <x v="0"/>
    <s v="Jenniferbury"/>
    <s v="Thomas Smith"/>
    <n v="2"/>
    <n v="815.35"/>
  </r>
  <r>
    <n v="3383"/>
    <x v="217"/>
    <x v="1"/>
    <x v="0"/>
    <x v="0"/>
    <s v="Amybury"/>
    <s v="Kevin Reyes"/>
    <n v="4"/>
    <n v="750.79"/>
  </r>
  <r>
    <n v="3384"/>
    <x v="350"/>
    <x v="1"/>
    <x v="0"/>
    <x v="1"/>
    <s v="Kochtown"/>
    <s v="Randall Little"/>
    <n v="1"/>
    <n v="981.44"/>
  </r>
  <r>
    <n v="3385"/>
    <x v="349"/>
    <x v="2"/>
    <x v="1"/>
    <x v="0"/>
    <s v="Port Michael"/>
    <s v="Julie Allen"/>
    <n v="5"/>
    <n v="553.4"/>
  </r>
  <r>
    <n v="3386"/>
    <x v="256"/>
    <x v="1"/>
    <x v="1"/>
    <x v="0"/>
    <s v="Savageborough"/>
    <s v="Laura Sharp"/>
    <n v="1"/>
    <n v="348.3"/>
  </r>
  <r>
    <n v="3387"/>
    <x v="218"/>
    <x v="2"/>
    <x v="0"/>
    <x v="1"/>
    <s v="South Maureenview"/>
    <s v="Mrs. Crystal White DVM"/>
    <n v="3"/>
    <n v="912.09"/>
  </r>
  <r>
    <n v="3388"/>
    <x v="105"/>
    <x v="1"/>
    <x v="1"/>
    <x v="0"/>
    <s v="Kennethborough"/>
    <s v="Kelly Castaneda"/>
    <n v="2"/>
    <n v="278.04000000000002"/>
  </r>
  <r>
    <n v="3389"/>
    <x v="262"/>
    <x v="4"/>
    <x v="1"/>
    <x v="1"/>
    <s v="Ramostown"/>
    <s v="Jordan Williams"/>
    <n v="5"/>
    <n v="812.22"/>
  </r>
  <r>
    <n v="3390"/>
    <x v="10"/>
    <x v="1"/>
    <x v="0"/>
    <x v="0"/>
    <s v="Davismouth"/>
    <s v="Dwayne Allen"/>
    <n v="3"/>
    <n v="765.2"/>
  </r>
  <r>
    <n v="3391"/>
    <x v="54"/>
    <x v="3"/>
    <x v="0"/>
    <x v="0"/>
    <s v="Johnborough"/>
    <s v="Kevin Robinson"/>
    <n v="2"/>
    <n v="374.13"/>
  </r>
  <r>
    <n v="3392"/>
    <x v="269"/>
    <x v="2"/>
    <x v="1"/>
    <x v="1"/>
    <s v="New Julieshire"/>
    <s v="Randy Dixon"/>
    <n v="3"/>
    <n v="319.39"/>
  </r>
  <r>
    <n v="3393"/>
    <x v="160"/>
    <x v="1"/>
    <x v="1"/>
    <x v="1"/>
    <s v="Robinsonshire"/>
    <s v="Katie Davis"/>
    <n v="5"/>
    <n v="538.79999999999995"/>
  </r>
  <r>
    <n v="3394"/>
    <x v="207"/>
    <x v="1"/>
    <x v="1"/>
    <x v="0"/>
    <s v="Port Connie"/>
    <s v="Timothy Osborne"/>
    <n v="3"/>
    <n v="845.75"/>
  </r>
  <r>
    <n v="3395"/>
    <x v="185"/>
    <x v="3"/>
    <x v="0"/>
    <x v="0"/>
    <s v="Port John"/>
    <s v="Thomas Lee"/>
    <n v="3"/>
    <n v="745.69"/>
  </r>
  <r>
    <n v="3396"/>
    <x v="72"/>
    <x v="1"/>
    <x v="1"/>
    <x v="1"/>
    <s v="Lake Susan"/>
    <s v="Jessica Greer"/>
    <n v="4"/>
    <n v="743.92"/>
  </r>
  <r>
    <n v="3397"/>
    <x v="40"/>
    <x v="4"/>
    <x v="0"/>
    <x v="0"/>
    <s v="West Juan"/>
    <s v="Patrick Soto"/>
    <n v="2"/>
    <n v="826.58"/>
  </r>
  <r>
    <n v="3398"/>
    <x v="185"/>
    <x v="4"/>
    <x v="1"/>
    <x v="1"/>
    <s v="New Jennifer"/>
    <s v="Sherri Robertson"/>
    <n v="2"/>
    <n v="155.61000000000001"/>
  </r>
  <r>
    <n v="3399"/>
    <x v="38"/>
    <x v="1"/>
    <x v="1"/>
    <x v="0"/>
    <s v="Jennafort"/>
    <s v="Allison Brown"/>
    <n v="3"/>
    <n v="898.26"/>
  </r>
  <r>
    <n v="3400"/>
    <x v="319"/>
    <x v="1"/>
    <x v="1"/>
    <x v="1"/>
    <s v="North Connortown"/>
    <s v="Veronica Knapp"/>
    <n v="1"/>
    <n v="639.05999999999995"/>
  </r>
  <r>
    <n v="3401"/>
    <x v="255"/>
    <x v="4"/>
    <x v="0"/>
    <x v="1"/>
    <s v="New Michellestad"/>
    <s v="James Owens"/>
    <n v="5"/>
    <n v="605.29"/>
  </r>
  <r>
    <n v="3402"/>
    <x v="92"/>
    <x v="0"/>
    <x v="1"/>
    <x v="0"/>
    <s v="Kellychester"/>
    <s v="Judy Barajas"/>
    <n v="2"/>
    <n v="783.25"/>
  </r>
  <r>
    <n v="3403"/>
    <x v="202"/>
    <x v="3"/>
    <x v="1"/>
    <x v="1"/>
    <s v="Turnermouth"/>
    <s v="Justin Johnson"/>
    <n v="5"/>
    <n v="406.68"/>
  </r>
  <r>
    <n v="3404"/>
    <x v="178"/>
    <x v="0"/>
    <x v="0"/>
    <x v="0"/>
    <s v="North Kelly"/>
    <s v="Autumn Mcneil"/>
    <n v="4"/>
    <n v="518.46"/>
  </r>
  <r>
    <n v="3405"/>
    <x v="260"/>
    <x v="0"/>
    <x v="1"/>
    <x v="1"/>
    <s v="Kellermouth"/>
    <s v="William Davenport"/>
    <n v="1"/>
    <n v="397.18"/>
  </r>
  <r>
    <n v="3406"/>
    <x v="258"/>
    <x v="0"/>
    <x v="0"/>
    <x v="0"/>
    <s v="New Roberthaven"/>
    <s v="Stephanie Scott"/>
    <n v="1"/>
    <n v="538.94000000000005"/>
  </r>
  <r>
    <n v="3407"/>
    <x v="224"/>
    <x v="1"/>
    <x v="1"/>
    <x v="0"/>
    <s v="West Mark"/>
    <s v="George Boone"/>
    <n v="1"/>
    <n v="501.87"/>
  </r>
  <r>
    <n v="3408"/>
    <x v="222"/>
    <x v="1"/>
    <x v="1"/>
    <x v="0"/>
    <s v="South Anthonyfort"/>
    <s v="Jillian Rodriguez"/>
    <n v="5"/>
    <n v="877.62"/>
  </r>
  <r>
    <n v="3409"/>
    <x v="321"/>
    <x v="2"/>
    <x v="0"/>
    <x v="0"/>
    <s v="Johnsonfort"/>
    <s v="April Howell"/>
    <n v="2"/>
    <n v="575.11"/>
  </r>
  <r>
    <n v="3410"/>
    <x v="211"/>
    <x v="1"/>
    <x v="1"/>
    <x v="0"/>
    <s v="Williamsmouth"/>
    <s v="Willie Smith"/>
    <n v="2"/>
    <n v="729.76"/>
  </r>
  <r>
    <n v="3411"/>
    <x v="354"/>
    <x v="0"/>
    <x v="0"/>
    <x v="0"/>
    <s v="Jasonchester"/>
    <s v="James Johnson"/>
    <n v="5"/>
    <n v="961.53"/>
  </r>
  <r>
    <n v="3412"/>
    <x v="281"/>
    <x v="1"/>
    <x v="1"/>
    <x v="0"/>
    <s v="Millerbury"/>
    <s v="Michael Bailey"/>
    <n v="2"/>
    <n v="966.67"/>
  </r>
  <r>
    <n v="3413"/>
    <x v="291"/>
    <x v="0"/>
    <x v="1"/>
    <x v="1"/>
    <s v="South Angela"/>
    <s v="Adam Sanford"/>
    <n v="5"/>
    <n v="394.1"/>
  </r>
  <r>
    <n v="3414"/>
    <x v="272"/>
    <x v="4"/>
    <x v="1"/>
    <x v="0"/>
    <s v="East Adam"/>
    <s v="Eric Vaughn"/>
    <n v="2"/>
    <n v="616.09"/>
  </r>
  <r>
    <n v="3415"/>
    <x v="55"/>
    <x v="1"/>
    <x v="0"/>
    <x v="1"/>
    <s v="Fredericktown"/>
    <s v="Laura Hanson"/>
    <n v="4"/>
    <n v="103.35"/>
  </r>
  <r>
    <n v="3416"/>
    <x v="184"/>
    <x v="1"/>
    <x v="1"/>
    <x v="0"/>
    <s v="Vaughnchester"/>
    <s v="Chad Gutierrez"/>
    <n v="5"/>
    <n v="488.05"/>
  </r>
  <r>
    <n v="3417"/>
    <x v="20"/>
    <x v="4"/>
    <x v="1"/>
    <x v="0"/>
    <s v="Perrytown"/>
    <s v="Justin Stone"/>
    <n v="5"/>
    <n v="906.21"/>
  </r>
  <r>
    <n v="3418"/>
    <x v="193"/>
    <x v="2"/>
    <x v="0"/>
    <x v="1"/>
    <s v="Christinaburgh"/>
    <s v="Kenneth Parker"/>
    <n v="4"/>
    <n v="397.08"/>
  </r>
  <r>
    <n v="3419"/>
    <x v="326"/>
    <x v="4"/>
    <x v="1"/>
    <x v="1"/>
    <s v="South Davidfort"/>
    <s v="Joan Reeves"/>
    <n v="3"/>
    <n v="999.72"/>
  </r>
  <r>
    <n v="3420"/>
    <x v="233"/>
    <x v="4"/>
    <x v="1"/>
    <x v="1"/>
    <s v="North Christophermouth"/>
    <s v="Jeremy Andrews"/>
    <n v="2"/>
    <n v="489.02"/>
  </r>
  <r>
    <n v="3421"/>
    <x v="365"/>
    <x v="0"/>
    <x v="1"/>
    <x v="1"/>
    <s v="Greeneside"/>
    <s v="Martin Ross"/>
    <n v="1"/>
    <n v="786.71"/>
  </r>
  <r>
    <n v="3422"/>
    <x v="229"/>
    <x v="3"/>
    <x v="0"/>
    <x v="0"/>
    <s v="Alyssaview"/>
    <s v="Paul Davis"/>
    <n v="1"/>
    <n v="707.96"/>
  </r>
  <r>
    <n v="3423"/>
    <x v="245"/>
    <x v="2"/>
    <x v="1"/>
    <x v="1"/>
    <s v="Kramerbury"/>
    <s v="David Matthews"/>
    <n v="1"/>
    <n v="439.65"/>
  </r>
  <r>
    <n v="3424"/>
    <x v="85"/>
    <x v="4"/>
    <x v="0"/>
    <x v="1"/>
    <s v="Lozanoburgh"/>
    <s v="Julie Bell"/>
    <n v="5"/>
    <n v="981.13"/>
  </r>
  <r>
    <n v="3425"/>
    <x v="65"/>
    <x v="2"/>
    <x v="1"/>
    <x v="1"/>
    <s v="Hughesburgh"/>
    <s v="Paige Figueroa"/>
    <n v="3"/>
    <n v="184.27"/>
  </r>
  <r>
    <n v="3426"/>
    <x v="243"/>
    <x v="1"/>
    <x v="0"/>
    <x v="0"/>
    <s v="North Joshuatown"/>
    <s v="Joel Brooks"/>
    <n v="5"/>
    <n v="675.37"/>
  </r>
  <r>
    <n v="3427"/>
    <x v="78"/>
    <x v="1"/>
    <x v="0"/>
    <x v="0"/>
    <s v="South Marisa"/>
    <s v="Taylor Rodriguez"/>
    <n v="2"/>
    <n v="606.11"/>
  </r>
  <r>
    <n v="3428"/>
    <x v="207"/>
    <x v="0"/>
    <x v="1"/>
    <x v="0"/>
    <s v="Tammieville"/>
    <s v="Kelly Patterson DDS"/>
    <n v="4"/>
    <n v="673.02"/>
  </r>
  <r>
    <n v="3429"/>
    <x v="222"/>
    <x v="1"/>
    <x v="1"/>
    <x v="0"/>
    <s v="East Roberthaven"/>
    <s v="Taylor Thomas"/>
    <n v="2"/>
    <n v="413.28"/>
  </r>
  <r>
    <n v="3430"/>
    <x v="233"/>
    <x v="4"/>
    <x v="1"/>
    <x v="1"/>
    <s v="Garzatown"/>
    <s v="Holly Elliott"/>
    <n v="3"/>
    <n v="663.78"/>
  </r>
  <r>
    <n v="3431"/>
    <x v="216"/>
    <x v="2"/>
    <x v="1"/>
    <x v="0"/>
    <s v="Lake Meganville"/>
    <s v="Donald Martinez"/>
    <n v="5"/>
    <n v="399.03"/>
  </r>
  <r>
    <n v="3432"/>
    <x v="241"/>
    <x v="4"/>
    <x v="0"/>
    <x v="1"/>
    <s v="Kingchester"/>
    <s v="Holly Sloan"/>
    <n v="2"/>
    <n v="820.33"/>
  </r>
  <r>
    <n v="3433"/>
    <x v="174"/>
    <x v="0"/>
    <x v="1"/>
    <x v="1"/>
    <s v="Lancehaven"/>
    <s v="David Stewart"/>
    <n v="5"/>
    <n v="295.08"/>
  </r>
  <r>
    <n v="3434"/>
    <x v="281"/>
    <x v="1"/>
    <x v="0"/>
    <x v="1"/>
    <s v="Jeremyshire"/>
    <s v="Stephanie Garza"/>
    <n v="3"/>
    <n v="790.15"/>
  </r>
  <r>
    <n v="3435"/>
    <x v="1"/>
    <x v="0"/>
    <x v="0"/>
    <x v="1"/>
    <s v="West Randall"/>
    <s v="John Brown"/>
    <n v="3"/>
    <n v="798.4"/>
  </r>
  <r>
    <n v="3436"/>
    <x v="347"/>
    <x v="1"/>
    <x v="0"/>
    <x v="0"/>
    <s v="Nicolebury"/>
    <s v="Megan Wilson"/>
    <n v="5"/>
    <n v="192.61"/>
  </r>
  <r>
    <n v="3437"/>
    <x v="83"/>
    <x v="2"/>
    <x v="0"/>
    <x v="0"/>
    <s v="Jenniferhaven"/>
    <s v="Mrs. Valerie Brown"/>
    <n v="1"/>
    <n v="455.68"/>
  </r>
  <r>
    <n v="3438"/>
    <x v="40"/>
    <x v="2"/>
    <x v="0"/>
    <x v="0"/>
    <s v="Nunezmouth"/>
    <s v="Sharon Flores DDS"/>
    <n v="2"/>
    <n v="208.17"/>
  </r>
  <r>
    <n v="3439"/>
    <x v="314"/>
    <x v="2"/>
    <x v="1"/>
    <x v="0"/>
    <s v="Port Margaretview"/>
    <s v="Kimberly Garcia"/>
    <n v="1"/>
    <n v="421.07"/>
  </r>
  <r>
    <n v="3440"/>
    <x v="311"/>
    <x v="3"/>
    <x v="1"/>
    <x v="0"/>
    <s v="Nancyview"/>
    <s v="Christopher Underwood"/>
    <n v="1"/>
    <n v="649.03"/>
  </r>
  <r>
    <n v="3441"/>
    <x v="313"/>
    <x v="4"/>
    <x v="0"/>
    <x v="1"/>
    <s v="Carrollside"/>
    <s v="Robert Kane"/>
    <n v="4"/>
    <n v="450.2"/>
  </r>
  <r>
    <n v="3442"/>
    <x v="237"/>
    <x v="4"/>
    <x v="1"/>
    <x v="0"/>
    <s v="Port Davidshire"/>
    <s v="Victoria Berry"/>
    <n v="4"/>
    <n v="286.87"/>
  </r>
  <r>
    <n v="3443"/>
    <x v="184"/>
    <x v="2"/>
    <x v="1"/>
    <x v="0"/>
    <s v="East Katie"/>
    <s v="Gary Thornton"/>
    <n v="3"/>
    <n v="402.13"/>
  </r>
  <r>
    <n v="3444"/>
    <x v="336"/>
    <x v="2"/>
    <x v="1"/>
    <x v="0"/>
    <s v="Jacobburgh"/>
    <s v="William Willis"/>
    <n v="2"/>
    <n v="388.84"/>
  </r>
  <r>
    <n v="3445"/>
    <x v="330"/>
    <x v="4"/>
    <x v="1"/>
    <x v="1"/>
    <s v="Ryanmouth"/>
    <s v="Andre Wu"/>
    <n v="2"/>
    <n v="879.64"/>
  </r>
  <r>
    <n v="3446"/>
    <x v="276"/>
    <x v="2"/>
    <x v="0"/>
    <x v="0"/>
    <s v="South John"/>
    <s v="Olivia Holland"/>
    <n v="5"/>
    <n v="701.13"/>
  </r>
  <r>
    <n v="3447"/>
    <x v="163"/>
    <x v="0"/>
    <x v="0"/>
    <x v="0"/>
    <s v="Kristenton"/>
    <s v="Kimberly Doyle"/>
    <n v="3"/>
    <n v="353.21"/>
  </r>
  <r>
    <n v="3448"/>
    <x v="68"/>
    <x v="3"/>
    <x v="0"/>
    <x v="1"/>
    <s v="West Jamesview"/>
    <s v="Lindsay Williams"/>
    <n v="4"/>
    <n v="911.05"/>
  </r>
  <r>
    <n v="3449"/>
    <x v="246"/>
    <x v="3"/>
    <x v="1"/>
    <x v="1"/>
    <s v="Josebury"/>
    <s v="Joseph Faulkner"/>
    <n v="3"/>
    <n v="242.21"/>
  </r>
  <r>
    <n v="3450"/>
    <x v="3"/>
    <x v="2"/>
    <x v="0"/>
    <x v="1"/>
    <s v="South Benjaminfurt"/>
    <s v="Laura Davis"/>
    <n v="4"/>
    <n v="186.07"/>
  </r>
  <r>
    <n v="3451"/>
    <x v="112"/>
    <x v="2"/>
    <x v="1"/>
    <x v="1"/>
    <s v="Duncanview"/>
    <s v="Betty Williams"/>
    <n v="1"/>
    <n v="921.97"/>
  </r>
  <r>
    <n v="3452"/>
    <x v="42"/>
    <x v="0"/>
    <x v="0"/>
    <x v="0"/>
    <s v="Lake Jonathan"/>
    <s v="Daniel Miller"/>
    <n v="1"/>
    <n v="691.04"/>
  </r>
  <r>
    <n v="3453"/>
    <x v="167"/>
    <x v="0"/>
    <x v="1"/>
    <x v="1"/>
    <s v="Port Jamesshire"/>
    <s v="Samantha Hodge"/>
    <n v="5"/>
    <n v="964.44"/>
  </r>
  <r>
    <n v="3454"/>
    <x v="359"/>
    <x v="3"/>
    <x v="0"/>
    <x v="1"/>
    <s v="West Brandon"/>
    <s v="Jonathan Brady"/>
    <n v="3"/>
    <n v="184.9"/>
  </r>
  <r>
    <n v="3455"/>
    <x v="337"/>
    <x v="4"/>
    <x v="1"/>
    <x v="1"/>
    <s v="Wadefurt"/>
    <s v="Timothy Moreno"/>
    <n v="1"/>
    <n v="220.41"/>
  </r>
  <r>
    <n v="3456"/>
    <x v="202"/>
    <x v="2"/>
    <x v="1"/>
    <x v="1"/>
    <s v="East Aaron"/>
    <s v="Morgan Wright"/>
    <n v="2"/>
    <n v="336.82"/>
  </r>
  <r>
    <n v="3457"/>
    <x v="72"/>
    <x v="0"/>
    <x v="1"/>
    <x v="1"/>
    <s v="Williamsbury"/>
    <s v="Jeremy Garcia"/>
    <n v="4"/>
    <n v="485.73"/>
  </r>
  <r>
    <n v="3458"/>
    <x v="45"/>
    <x v="3"/>
    <x v="0"/>
    <x v="0"/>
    <s v="North Deborahville"/>
    <s v="Joseph Ward"/>
    <n v="2"/>
    <n v="409.27"/>
  </r>
  <r>
    <n v="3459"/>
    <x v="61"/>
    <x v="3"/>
    <x v="0"/>
    <x v="1"/>
    <s v="Chapmanbury"/>
    <s v="Joseph Thomas"/>
    <n v="4"/>
    <n v="168.32"/>
  </r>
  <r>
    <n v="3460"/>
    <x v="102"/>
    <x v="3"/>
    <x v="1"/>
    <x v="0"/>
    <s v="Paulashire"/>
    <s v="Willie Hernandez"/>
    <n v="5"/>
    <n v="919.52"/>
  </r>
  <r>
    <n v="3461"/>
    <x v="252"/>
    <x v="2"/>
    <x v="1"/>
    <x v="1"/>
    <s v="Taylorland"/>
    <s v="Micheal Munoz"/>
    <n v="2"/>
    <n v="948.43"/>
  </r>
  <r>
    <n v="3462"/>
    <x v="1"/>
    <x v="4"/>
    <x v="1"/>
    <x v="1"/>
    <s v="Erinville"/>
    <s v="Stacey Esparza"/>
    <n v="1"/>
    <n v="320.01"/>
  </r>
  <r>
    <n v="3463"/>
    <x v="232"/>
    <x v="2"/>
    <x v="0"/>
    <x v="0"/>
    <s v="Harperchester"/>
    <s v="Heather Edwards"/>
    <n v="4"/>
    <n v="926.19"/>
  </r>
  <r>
    <n v="3464"/>
    <x v="129"/>
    <x v="0"/>
    <x v="1"/>
    <x v="1"/>
    <s v="Trevorside"/>
    <s v="Michaela Wright"/>
    <n v="2"/>
    <n v="290.47000000000003"/>
  </r>
  <r>
    <n v="3465"/>
    <x v="285"/>
    <x v="3"/>
    <x v="1"/>
    <x v="0"/>
    <s v="Port Alexaborough"/>
    <s v="Trevor Perry"/>
    <n v="1"/>
    <n v="706.1"/>
  </r>
  <r>
    <n v="3466"/>
    <x v="30"/>
    <x v="0"/>
    <x v="1"/>
    <x v="1"/>
    <s v="West Angelaside"/>
    <s v="Erika Jackson"/>
    <n v="3"/>
    <n v="447.66"/>
  </r>
  <r>
    <n v="3467"/>
    <x v="2"/>
    <x v="2"/>
    <x v="0"/>
    <x v="0"/>
    <s v="Mariabury"/>
    <s v="Regina Robinson"/>
    <n v="1"/>
    <n v="759.7"/>
  </r>
  <r>
    <n v="3468"/>
    <x v="79"/>
    <x v="0"/>
    <x v="0"/>
    <x v="1"/>
    <s v="Patelport"/>
    <s v="Michael Garcia"/>
    <n v="3"/>
    <n v="180.63"/>
  </r>
  <r>
    <n v="3469"/>
    <x v="186"/>
    <x v="3"/>
    <x v="0"/>
    <x v="0"/>
    <s v="North Jeanetteville"/>
    <s v="Lisa Barnes"/>
    <n v="2"/>
    <n v="552.54"/>
  </r>
  <r>
    <n v="3470"/>
    <x v="298"/>
    <x v="4"/>
    <x v="1"/>
    <x v="1"/>
    <s v="New Molly"/>
    <s v="Katie Wong MD"/>
    <n v="1"/>
    <n v="986.96"/>
  </r>
  <r>
    <n v="3471"/>
    <x v="348"/>
    <x v="0"/>
    <x v="1"/>
    <x v="1"/>
    <s v="West Jonathan"/>
    <s v="Frank Joyce"/>
    <n v="3"/>
    <n v="109.98"/>
  </r>
  <r>
    <n v="3472"/>
    <x v="358"/>
    <x v="2"/>
    <x v="1"/>
    <x v="1"/>
    <s v="Port Karatown"/>
    <s v="Matthew Meyer"/>
    <n v="5"/>
    <n v="537.24"/>
  </r>
  <r>
    <n v="3473"/>
    <x v="266"/>
    <x v="3"/>
    <x v="1"/>
    <x v="0"/>
    <s v="Wagnertown"/>
    <s v="Frank Harris"/>
    <n v="5"/>
    <n v="789.99"/>
  </r>
  <r>
    <n v="3474"/>
    <x v="122"/>
    <x v="0"/>
    <x v="1"/>
    <x v="0"/>
    <s v="New Michaelport"/>
    <s v="Justin Rodriguez"/>
    <n v="5"/>
    <n v="155.51"/>
  </r>
  <r>
    <n v="3475"/>
    <x v="336"/>
    <x v="0"/>
    <x v="0"/>
    <x v="1"/>
    <s v="South Taylorfurt"/>
    <s v="Jenna Sherman"/>
    <n v="2"/>
    <n v="648.76"/>
  </r>
  <r>
    <n v="3476"/>
    <x v="75"/>
    <x v="1"/>
    <x v="0"/>
    <x v="0"/>
    <s v="Stephanieshire"/>
    <s v="Dr. Margaret Allen"/>
    <n v="4"/>
    <n v="533.5"/>
  </r>
  <r>
    <n v="3477"/>
    <x v="69"/>
    <x v="1"/>
    <x v="1"/>
    <x v="0"/>
    <s v="New Cynthia"/>
    <s v="Kristin Terry"/>
    <n v="5"/>
    <n v="429.48"/>
  </r>
  <r>
    <n v="3478"/>
    <x v="40"/>
    <x v="2"/>
    <x v="1"/>
    <x v="0"/>
    <s v="Port Matthew"/>
    <s v="Daniel Solomon"/>
    <n v="1"/>
    <n v="526.74"/>
  </r>
  <r>
    <n v="3479"/>
    <x v="274"/>
    <x v="3"/>
    <x v="0"/>
    <x v="1"/>
    <s v="Stephanieburgh"/>
    <s v="Michael Dixon"/>
    <n v="3"/>
    <n v="443.45"/>
  </r>
  <r>
    <n v="3480"/>
    <x v="318"/>
    <x v="1"/>
    <x v="1"/>
    <x v="0"/>
    <s v="North Amyfurt"/>
    <s v="Robert Hill"/>
    <n v="1"/>
    <n v="887.15"/>
  </r>
  <r>
    <n v="3481"/>
    <x v="311"/>
    <x v="2"/>
    <x v="1"/>
    <x v="0"/>
    <s v="East Charleston"/>
    <s v="Glenda Ryan"/>
    <n v="5"/>
    <n v="758.95"/>
  </r>
  <r>
    <n v="3482"/>
    <x v="192"/>
    <x v="2"/>
    <x v="0"/>
    <x v="0"/>
    <s v="Saraland"/>
    <s v="Jennifer Brown"/>
    <n v="1"/>
    <n v="627.11"/>
  </r>
  <r>
    <n v="3483"/>
    <x v="41"/>
    <x v="4"/>
    <x v="1"/>
    <x v="1"/>
    <s v="Manuelfort"/>
    <s v="Cody Adams"/>
    <n v="4"/>
    <n v="111.96"/>
  </r>
  <r>
    <n v="3484"/>
    <x v="240"/>
    <x v="4"/>
    <x v="1"/>
    <x v="1"/>
    <s v="Johnsonport"/>
    <s v="Justin Barton"/>
    <n v="1"/>
    <n v="795.7"/>
  </r>
  <r>
    <n v="3485"/>
    <x v="306"/>
    <x v="0"/>
    <x v="0"/>
    <x v="1"/>
    <s v="Port Bradley"/>
    <s v="Michael Chase"/>
    <n v="2"/>
    <n v="796.45"/>
  </r>
  <r>
    <n v="3486"/>
    <x v="272"/>
    <x v="4"/>
    <x v="0"/>
    <x v="1"/>
    <s v="Lake Angelafort"/>
    <s v="Daniel Jones"/>
    <n v="5"/>
    <n v="812.59"/>
  </r>
  <r>
    <n v="3487"/>
    <x v="117"/>
    <x v="4"/>
    <x v="1"/>
    <x v="1"/>
    <s v="Lake Lindsayton"/>
    <s v="Duane Trevino"/>
    <n v="5"/>
    <n v="132.97"/>
  </r>
  <r>
    <n v="3488"/>
    <x v="84"/>
    <x v="3"/>
    <x v="0"/>
    <x v="1"/>
    <s v="West Cynthia"/>
    <s v="Terrence Hopkins"/>
    <n v="1"/>
    <n v="308.19"/>
  </r>
  <r>
    <n v="3489"/>
    <x v="221"/>
    <x v="4"/>
    <x v="0"/>
    <x v="1"/>
    <s v="Isabelchester"/>
    <s v="Brittany Savage"/>
    <n v="1"/>
    <n v="131.41"/>
  </r>
  <r>
    <n v="3490"/>
    <x v="1"/>
    <x v="2"/>
    <x v="0"/>
    <x v="0"/>
    <s v="Lake Robertberg"/>
    <s v="Samantha Williams"/>
    <n v="3"/>
    <n v="389.59"/>
  </r>
  <r>
    <n v="3491"/>
    <x v="330"/>
    <x v="4"/>
    <x v="0"/>
    <x v="0"/>
    <s v="Petersville"/>
    <s v="Stephen Blair"/>
    <n v="3"/>
    <n v="442.56"/>
  </r>
  <r>
    <n v="3492"/>
    <x v="56"/>
    <x v="4"/>
    <x v="0"/>
    <x v="0"/>
    <s v="Christinahaven"/>
    <s v="Amanda Greene"/>
    <n v="3"/>
    <n v="327.66000000000003"/>
  </r>
  <r>
    <n v="3493"/>
    <x v="177"/>
    <x v="4"/>
    <x v="0"/>
    <x v="1"/>
    <s v="Joelmouth"/>
    <s v="Cathy Fleming"/>
    <n v="3"/>
    <n v="400.95"/>
  </r>
  <r>
    <n v="3494"/>
    <x v="140"/>
    <x v="2"/>
    <x v="0"/>
    <x v="1"/>
    <s v="Victoriahaven"/>
    <s v="James Perez"/>
    <n v="2"/>
    <n v="910.45"/>
  </r>
  <r>
    <n v="3495"/>
    <x v="70"/>
    <x v="0"/>
    <x v="1"/>
    <x v="1"/>
    <s v="Port Andrew"/>
    <s v="Christian Higgins"/>
    <n v="1"/>
    <n v="701.55"/>
  </r>
  <r>
    <n v="3496"/>
    <x v="52"/>
    <x v="4"/>
    <x v="0"/>
    <x v="0"/>
    <s v="Port Ashleybury"/>
    <s v="Monica Keller"/>
    <n v="1"/>
    <n v="806.87"/>
  </r>
  <r>
    <n v="3497"/>
    <x v="33"/>
    <x v="3"/>
    <x v="0"/>
    <x v="1"/>
    <s v="Kelseyborough"/>
    <s v="Sydney Johnson"/>
    <n v="2"/>
    <n v="184.21"/>
  </r>
  <r>
    <n v="3498"/>
    <x v="270"/>
    <x v="4"/>
    <x v="1"/>
    <x v="0"/>
    <s v="Yorkport"/>
    <s v="Amy Clark"/>
    <n v="1"/>
    <n v="208.43"/>
  </r>
  <r>
    <n v="3499"/>
    <x v="164"/>
    <x v="2"/>
    <x v="0"/>
    <x v="0"/>
    <s v="East Bradley"/>
    <s v="Angela Lee"/>
    <n v="2"/>
    <n v="762.45"/>
  </r>
  <r>
    <n v="3500"/>
    <x v="193"/>
    <x v="1"/>
    <x v="1"/>
    <x v="0"/>
    <s v="Smithchester"/>
    <s v="Larry Morales"/>
    <n v="4"/>
    <n v="779.79"/>
  </r>
  <r>
    <n v="3501"/>
    <x v="293"/>
    <x v="4"/>
    <x v="1"/>
    <x v="1"/>
    <s v="South Kaylachester"/>
    <s v="Troy Adams"/>
    <n v="3"/>
    <n v="135.94999999999999"/>
  </r>
  <r>
    <n v="3502"/>
    <x v="210"/>
    <x v="0"/>
    <x v="1"/>
    <x v="0"/>
    <s v="East Karlton"/>
    <s v="Bryan Kennedy PhD"/>
    <n v="3"/>
    <n v="427.12"/>
  </r>
  <r>
    <n v="3503"/>
    <x v="203"/>
    <x v="2"/>
    <x v="0"/>
    <x v="1"/>
    <s v="East Brandonview"/>
    <s v="Lisa Shelton"/>
    <n v="4"/>
    <n v="996.35"/>
  </r>
  <r>
    <n v="3504"/>
    <x v="214"/>
    <x v="3"/>
    <x v="0"/>
    <x v="1"/>
    <s v="Brittneyside"/>
    <s v="Linda Pena"/>
    <n v="5"/>
    <n v="963.23"/>
  </r>
  <r>
    <n v="3505"/>
    <x v="42"/>
    <x v="1"/>
    <x v="0"/>
    <x v="0"/>
    <s v="West Jamesburgh"/>
    <s v="Sophia Roberts"/>
    <n v="5"/>
    <n v="260.97000000000003"/>
  </r>
  <r>
    <n v="3506"/>
    <x v="146"/>
    <x v="1"/>
    <x v="0"/>
    <x v="1"/>
    <s v="Deleonport"/>
    <s v="Jonathan Peterson"/>
    <n v="1"/>
    <n v="781.81"/>
  </r>
  <r>
    <n v="3507"/>
    <x v="195"/>
    <x v="4"/>
    <x v="0"/>
    <x v="1"/>
    <s v="Loriberg"/>
    <s v="Michael Copeland"/>
    <n v="4"/>
    <n v="651.77"/>
  </r>
  <r>
    <n v="3508"/>
    <x v="283"/>
    <x v="3"/>
    <x v="1"/>
    <x v="1"/>
    <s v="South Michael"/>
    <s v="Ashley Contreras"/>
    <n v="1"/>
    <n v="568.22"/>
  </r>
  <r>
    <n v="3509"/>
    <x v="322"/>
    <x v="1"/>
    <x v="1"/>
    <x v="1"/>
    <s v="Diamondchester"/>
    <s v="William Smith"/>
    <n v="4"/>
    <n v="612.1"/>
  </r>
  <r>
    <n v="3510"/>
    <x v="251"/>
    <x v="2"/>
    <x v="1"/>
    <x v="1"/>
    <s v="Stevensside"/>
    <s v="Donna Diaz"/>
    <n v="4"/>
    <n v="473.23"/>
  </r>
  <r>
    <n v="3511"/>
    <x v="290"/>
    <x v="2"/>
    <x v="0"/>
    <x v="1"/>
    <s v="Anthonyville"/>
    <s v="Juan Peck"/>
    <n v="3"/>
    <n v="344.44"/>
  </r>
  <r>
    <n v="3512"/>
    <x v="249"/>
    <x v="3"/>
    <x v="0"/>
    <x v="0"/>
    <s v="Bryantport"/>
    <s v="Sharon Miller"/>
    <n v="2"/>
    <n v="206.44"/>
  </r>
  <r>
    <n v="3513"/>
    <x v="124"/>
    <x v="3"/>
    <x v="1"/>
    <x v="1"/>
    <s v="East Adam"/>
    <s v="Katie Harrington"/>
    <n v="1"/>
    <n v="599"/>
  </r>
  <r>
    <n v="3514"/>
    <x v="13"/>
    <x v="1"/>
    <x v="0"/>
    <x v="0"/>
    <s v="West Adam"/>
    <s v="Jimmy Lucero"/>
    <n v="3"/>
    <n v="975.46"/>
  </r>
  <r>
    <n v="3515"/>
    <x v="187"/>
    <x v="0"/>
    <x v="0"/>
    <x v="1"/>
    <s v="West Keith"/>
    <s v="Elizabeth Cook"/>
    <n v="1"/>
    <n v="143.96"/>
  </r>
  <r>
    <n v="3516"/>
    <x v="320"/>
    <x v="2"/>
    <x v="0"/>
    <x v="0"/>
    <s v="Lake Stephen"/>
    <s v="Gregory Kramer"/>
    <n v="1"/>
    <n v="570.41999999999996"/>
  </r>
  <r>
    <n v="3517"/>
    <x v="139"/>
    <x v="2"/>
    <x v="0"/>
    <x v="0"/>
    <s v="Hillberg"/>
    <s v="Mr. Frederick Fuentes"/>
    <n v="3"/>
    <n v="391.31"/>
  </r>
  <r>
    <n v="3518"/>
    <x v="240"/>
    <x v="0"/>
    <x v="0"/>
    <x v="1"/>
    <s v="Port Vanessafort"/>
    <s v="Michael Parker"/>
    <n v="3"/>
    <n v="826.58"/>
  </r>
  <r>
    <n v="3519"/>
    <x v="276"/>
    <x v="1"/>
    <x v="1"/>
    <x v="0"/>
    <s v="Deborahshire"/>
    <s v="Patrick Reeves"/>
    <n v="4"/>
    <n v="930.69"/>
  </r>
  <r>
    <n v="3520"/>
    <x v="109"/>
    <x v="0"/>
    <x v="1"/>
    <x v="0"/>
    <s v="North Anthonybury"/>
    <s v="Robin Sims"/>
    <n v="1"/>
    <n v="607.92999999999995"/>
  </r>
  <r>
    <n v="3521"/>
    <x v="151"/>
    <x v="3"/>
    <x v="0"/>
    <x v="0"/>
    <s v="West Travis"/>
    <s v="Lindsay Matthews"/>
    <n v="5"/>
    <n v="723.5"/>
  </r>
  <r>
    <n v="3522"/>
    <x v="148"/>
    <x v="3"/>
    <x v="1"/>
    <x v="1"/>
    <s v="Gonzalesberg"/>
    <s v="Joe Gonzalez"/>
    <n v="5"/>
    <n v="394.04"/>
  </r>
  <r>
    <n v="3523"/>
    <x v="323"/>
    <x v="1"/>
    <x v="1"/>
    <x v="0"/>
    <s v="South William"/>
    <s v="Felicia Berg"/>
    <n v="2"/>
    <n v="451.18"/>
  </r>
  <r>
    <n v="3524"/>
    <x v="341"/>
    <x v="3"/>
    <x v="0"/>
    <x v="1"/>
    <s v="Wilsonmouth"/>
    <s v="Jessica Vazquez"/>
    <n v="5"/>
    <n v="124.65"/>
  </r>
  <r>
    <n v="3525"/>
    <x v="231"/>
    <x v="1"/>
    <x v="1"/>
    <x v="0"/>
    <s v="East Michaelburgh"/>
    <s v="Tara Christensen"/>
    <n v="4"/>
    <n v="237.75"/>
  </r>
  <r>
    <n v="3526"/>
    <x v="58"/>
    <x v="0"/>
    <x v="0"/>
    <x v="1"/>
    <s v="Thompsonton"/>
    <s v="Denise Wilkerson"/>
    <n v="2"/>
    <n v="360.5"/>
  </r>
  <r>
    <n v="3527"/>
    <x v="353"/>
    <x v="4"/>
    <x v="0"/>
    <x v="0"/>
    <s v="Berryland"/>
    <s v="Scott Richardson"/>
    <n v="4"/>
    <n v="396.28"/>
  </r>
  <r>
    <n v="3528"/>
    <x v="318"/>
    <x v="2"/>
    <x v="1"/>
    <x v="1"/>
    <s v="Port Williamville"/>
    <s v="Joseph Phillips"/>
    <n v="1"/>
    <n v="465.96"/>
  </r>
  <r>
    <n v="3529"/>
    <x v="108"/>
    <x v="4"/>
    <x v="0"/>
    <x v="0"/>
    <s v="South Andretown"/>
    <s v="Julie Hoffman"/>
    <n v="1"/>
    <n v="515.55999999999995"/>
  </r>
  <r>
    <n v="3530"/>
    <x v="274"/>
    <x v="0"/>
    <x v="1"/>
    <x v="1"/>
    <s v="Emilyside"/>
    <s v="Christopher Gonzalez"/>
    <n v="2"/>
    <n v="496.85"/>
  </r>
  <r>
    <n v="3531"/>
    <x v="175"/>
    <x v="1"/>
    <x v="1"/>
    <x v="1"/>
    <s v="Dannybury"/>
    <s v="Kristen Harris"/>
    <n v="3"/>
    <n v="629.46"/>
  </r>
  <r>
    <n v="3532"/>
    <x v="243"/>
    <x v="2"/>
    <x v="0"/>
    <x v="0"/>
    <s v="Michaelhaven"/>
    <s v="Scott Anderson"/>
    <n v="2"/>
    <n v="771.61"/>
  </r>
  <r>
    <n v="3533"/>
    <x v="261"/>
    <x v="1"/>
    <x v="0"/>
    <x v="1"/>
    <s v="North Janet"/>
    <s v="Jamie Dougherty"/>
    <n v="4"/>
    <n v="418.4"/>
  </r>
  <r>
    <n v="3534"/>
    <x v="146"/>
    <x v="0"/>
    <x v="0"/>
    <x v="1"/>
    <s v="Jacksonbury"/>
    <s v="Kathleen Bailey"/>
    <n v="3"/>
    <n v="900.96"/>
  </r>
  <r>
    <n v="3535"/>
    <x v="236"/>
    <x v="2"/>
    <x v="1"/>
    <x v="0"/>
    <s v="Derrickview"/>
    <s v="Katherine Valentine"/>
    <n v="1"/>
    <n v="936.96"/>
  </r>
  <r>
    <n v="3536"/>
    <x v="201"/>
    <x v="1"/>
    <x v="1"/>
    <x v="1"/>
    <s v="New Jamesstad"/>
    <s v="Marissa Dean"/>
    <n v="5"/>
    <n v="269.02999999999997"/>
  </r>
  <r>
    <n v="3537"/>
    <x v="224"/>
    <x v="1"/>
    <x v="0"/>
    <x v="1"/>
    <s v="Griffintown"/>
    <s v="Janice Leblanc"/>
    <n v="4"/>
    <n v="853.77"/>
  </r>
  <r>
    <n v="3538"/>
    <x v="59"/>
    <x v="2"/>
    <x v="0"/>
    <x v="0"/>
    <s v="East Crystal"/>
    <s v="Joshua Mcguire"/>
    <n v="4"/>
    <n v="141.07"/>
  </r>
  <r>
    <n v="3539"/>
    <x v="337"/>
    <x v="4"/>
    <x v="1"/>
    <x v="0"/>
    <s v="Brandtchester"/>
    <s v="Justin Adams"/>
    <n v="4"/>
    <n v="234.77"/>
  </r>
  <r>
    <n v="3540"/>
    <x v="18"/>
    <x v="3"/>
    <x v="1"/>
    <x v="0"/>
    <s v="West Josephmouth"/>
    <s v="Kristin Rodriguez"/>
    <n v="2"/>
    <n v="903.46"/>
  </r>
  <r>
    <n v="3541"/>
    <x v="198"/>
    <x v="0"/>
    <x v="1"/>
    <x v="1"/>
    <s v="East Timothy"/>
    <s v="Ronald Butler"/>
    <n v="4"/>
    <n v="380.3"/>
  </r>
  <r>
    <n v="3542"/>
    <x v="63"/>
    <x v="4"/>
    <x v="0"/>
    <x v="0"/>
    <s v="New Tyler"/>
    <s v="Jessica Lopez"/>
    <n v="4"/>
    <n v="511.42"/>
  </r>
  <r>
    <n v="3543"/>
    <x v="146"/>
    <x v="3"/>
    <x v="1"/>
    <x v="1"/>
    <s v="Charlesville"/>
    <s v="Brett Turner IV"/>
    <n v="4"/>
    <n v="171.03"/>
  </r>
  <r>
    <n v="3544"/>
    <x v="243"/>
    <x v="1"/>
    <x v="1"/>
    <x v="1"/>
    <s v="Rayborough"/>
    <s v="Mrs. Nicole Simon"/>
    <n v="3"/>
    <n v="842.93"/>
  </r>
  <r>
    <n v="3545"/>
    <x v="328"/>
    <x v="0"/>
    <x v="1"/>
    <x v="0"/>
    <s v="Lopezbury"/>
    <s v="Monica Jimenez"/>
    <n v="5"/>
    <n v="581.12"/>
  </r>
  <r>
    <n v="3546"/>
    <x v="190"/>
    <x v="4"/>
    <x v="1"/>
    <x v="1"/>
    <s v="New Faith"/>
    <s v="Stephanie Horton"/>
    <n v="4"/>
    <n v="426.45"/>
  </r>
  <r>
    <n v="3547"/>
    <x v="301"/>
    <x v="2"/>
    <x v="1"/>
    <x v="0"/>
    <s v="Port Robertbury"/>
    <s v="Timothy Black"/>
    <n v="4"/>
    <n v="805.05"/>
  </r>
  <r>
    <n v="3548"/>
    <x v="325"/>
    <x v="1"/>
    <x v="1"/>
    <x v="1"/>
    <s v="Lake Tinamouth"/>
    <s v="Corey Hernandez"/>
    <n v="3"/>
    <n v="368.8"/>
  </r>
  <r>
    <n v="3549"/>
    <x v="336"/>
    <x v="3"/>
    <x v="1"/>
    <x v="0"/>
    <s v="Claudiashire"/>
    <s v="John Gutierrez DDS"/>
    <n v="5"/>
    <n v="788.67"/>
  </r>
  <r>
    <n v="3550"/>
    <x v="347"/>
    <x v="4"/>
    <x v="0"/>
    <x v="1"/>
    <s v="New Bonnie"/>
    <s v="Lisa Gibbs"/>
    <n v="4"/>
    <n v="363.11"/>
  </r>
  <r>
    <n v="3551"/>
    <x v="251"/>
    <x v="3"/>
    <x v="1"/>
    <x v="0"/>
    <s v="Danielfort"/>
    <s v="Jesus Daniel"/>
    <n v="1"/>
    <n v="570.13"/>
  </r>
  <r>
    <n v="3552"/>
    <x v="227"/>
    <x v="1"/>
    <x v="1"/>
    <x v="0"/>
    <s v="Charlottebury"/>
    <s v="John Miller"/>
    <n v="4"/>
    <n v="480.87"/>
  </r>
  <r>
    <n v="3553"/>
    <x v="276"/>
    <x v="4"/>
    <x v="0"/>
    <x v="0"/>
    <s v="West David"/>
    <s v="Christopher Curtis"/>
    <n v="5"/>
    <n v="689.48"/>
  </r>
  <r>
    <n v="3554"/>
    <x v="74"/>
    <x v="4"/>
    <x v="0"/>
    <x v="1"/>
    <s v="Carsonmouth"/>
    <s v="Collin Santiago"/>
    <n v="4"/>
    <n v="283.33"/>
  </r>
  <r>
    <n v="3555"/>
    <x v="322"/>
    <x v="1"/>
    <x v="1"/>
    <x v="1"/>
    <s v="Nashview"/>
    <s v="Darlene Vega"/>
    <n v="4"/>
    <n v="566.12"/>
  </r>
  <r>
    <n v="3556"/>
    <x v="140"/>
    <x v="0"/>
    <x v="0"/>
    <x v="0"/>
    <s v="Christinastad"/>
    <s v="Mandy Morrison"/>
    <n v="1"/>
    <n v="513.91999999999996"/>
  </r>
  <r>
    <n v="3557"/>
    <x v="187"/>
    <x v="4"/>
    <x v="1"/>
    <x v="0"/>
    <s v="East Cherylmouth"/>
    <s v="Melissa Oliver"/>
    <n v="1"/>
    <n v="210.38"/>
  </r>
  <r>
    <n v="3558"/>
    <x v="278"/>
    <x v="2"/>
    <x v="0"/>
    <x v="1"/>
    <s v="Lake Markberg"/>
    <s v="Cassandra Bell"/>
    <n v="1"/>
    <n v="941.54"/>
  </r>
  <r>
    <n v="3559"/>
    <x v="175"/>
    <x v="4"/>
    <x v="1"/>
    <x v="0"/>
    <s v="West Michelletown"/>
    <s v="John Allen"/>
    <n v="2"/>
    <n v="959.81"/>
  </r>
  <r>
    <n v="3560"/>
    <x v="198"/>
    <x v="2"/>
    <x v="1"/>
    <x v="1"/>
    <s v="East Jenna"/>
    <s v="Rebecca Welch"/>
    <n v="1"/>
    <n v="738.92"/>
  </r>
  <r>
    <n v="3561"/>
    <x v="135"/>
    <x v="2"/>
    <x v="1"/>
    <x v="0"/>
    <s v="Lake Johnstad"/>
    <s v="Samuel Lynch"/>
    <n v="5"/>
    <n v="445.04"/>
  </r>
  <r>
    <n v="3562"/>
    <x v="341"/>
    <x v="4"/>
    <x v="1"/>
    <x v="0"/>
    <s v="West William"/>
    <s v="Jason Gallegos"/>
    <n v="3"/>
    <n v="808.05"/>
  </r>
  <r>
    <n v="3563"/>
    <x v="230"/>
    <x v="1"/>
    <x v="1"/>
    <x v="1"/>
    <s v="Lake Tammyborough"/>
    <s v="Samantha Fisher"/>
    <n v="4"/>
    <n v="886.9"/>
  </r>
  <r>
    <n v="3564"/>
    <x v="34"/>
    <x v="2"/>
    <x v="1"/>
    <x v="0"/>
    <s v="North Richard"/>
    <s v="Kimberly Thomas"/>
    <n v="4"/>
    <n v="106.14"/>
  </r>
  <r>
    <n v="3565"/>
    <x v="338"/>
    <x v="4"/>
    <x v="1"/>
    <x v="1"/>
    <s v="Courtneymouth"/>
    <s v="Samantha Nichols"/>
    <n v="4"/>
    <n v="684.35"/>
  </r>
  <r>
    <n v="3566"/>
    <x v="317"/>
    <x v="3"/>
    <x v="0"/>
    <x v="0"/>
    <s v="Jordanborough"/>
    <s v="John Gamble"/>
    <n v="2"/>
    <n v="578.80999999999995"/>
  </r>
  <r>
    <n v="3567"/>
    <x v="293"/>
    <x v="0"/>
    <x v="0"/>
    <x v="1"/>
    <s v="Sierraton"/>
    <s v="April Wilson"/>
    <n v="5"/>
    <n v="764.51"/>
  </r>
  <r>
    <n v="3568"/>
    <x v="248"/>
    <x v="4"/>
    <x v="0"/>
    <x v="0"/>
    <s v="Frenchside"/>
    <s v="Anthony Nixon"/>
    <n v="2"/>
    <n v="201.76"/>
  </r>
  <r>
    <n v="3569"/>
    <x v="110"/>
    <x v="2"/>
    <x v="1"/>
    <x v="0"/>
    <s v="Fernandezborough"/>
    <s v="Rachel Foster"/>
    <n v="4"/>
    <n v="730.04"/>
  </r>
  <r>
    <n v="3570"/>
    <x v="125"/>
    <x v="4"/>
    <x v="1"/>
    <x v="0"/>
    <s v="Port Kristopherfurt"/>
    <s v="Matthew Ramirez"/>
    <n v="2"/>
    <n v="796.88"/>
  </r>
  <r>
    <n v="3571"/>
    <x v="134"/>
    <x v="4"/>
    <x v="1"/>
    <x v="1"/>
    <s v="North William"/>
    <s v="Tanya Melendez"/>
    <n v="3"/>
    <n v="834.44"/>
  </r>
  <r>
    <n v="3572"/>
    <x v="65"/>
    <x v="1"/>
    <x v="0"/>
    <x v="0"/>
    <s v="Port Dennis"/>
    <s v="Brady Newton"/>
    <n v="5"/>
    <n v="569.16999999999996"/>
  </r>
  <r>
    <n v="3573"/>
    <x v="59"/>
    <x v="0"/>
    <x v="0"/>
    <x v="1"/>
    <s v="Port Desireeburgh"/>
    <s v="Francis Cox"/>
    <n v="4"/>
    <n v="386.07"/>
  </r>
  <r>
    <n v="3574"/>
    <x v="317"/>
    <x v="0"/>
    <x v="0"/>
    <x v="1"/>
    <s v="Port Amy"/>
    <s v="Sharon Mcfarland"/>
    <n v="1"/>
    <n v="309.56"/>
  </r>
  <r>
    <n v="3575"/>
    <x v="333"/>
    <x v="2"/>
    <x v="0"/>
    <x v="0"/>
    <s v="South Paulport"/>
    <s v="Brian Hood"/>
    <n v="3"/>
    <n v="583.21"/>
  </r>
  <r>
    <n v="3576"/>
    <x v="264"/>
    <x v="4"/>
    <x v="1"/>
    <x v="1"/>
    <s v="East Taylor"/>
    <s v="Jesse Sullivan"/>
    <n v="5"/>
    <n v="398.65"/>
  </r>
  <r>
    <n v="3577"/>
    <x v="95"/>
    <x v="3"/>
    <x v="0"/>
    <x v="1"/>
    <s v="New Jasonland"/>
    <s v="Mr. John Singh"/>
    <n v="5"/>
    <n v="931.46"/>
  </r>
  <r>
    <n v="3578"/>
    <x v="38"/>
    <x v="4"/>
    <x v="1"/>
    <x v="1"/>
    <s v="Allenborough"/>
    <s v="Nathan Jones"/>
    <n v="5"/>
    <n v="115.06"/>
  </r>
  <r>
    <n v="3579"/>
    <x v="258"/>
    <x v="3"/>
    <x v="1"/>
    <x v="0"/>
    <s v="South Jillian"/>
    <s v="Amber Wright"/>
    <n v="2"/>
    <n v="199.82"/>
  </r>
  <r>
    <n v="3580"/>
    <x v="50"/>
    <x v="3"/>
    <x v="0"/>
    <x v="0"/>
    <s v="New Jamesside"/>
    <s v="Kelly Rodriguez"/>
    <n v="5"/>
    <n v="940.2"/>
  </r>
  <r>
    <n v="3581"/>
    <x v="228"/>
    <x v="3"/>
    <x v="1"/>
    <x v="1"/>
    <s v="Michaelberg"/>
    <s v="Todd Ramirez"/>
    <n v="1"/>
    <n v="122.07"/>
  </r>
  <r>
    <n v="3582"/>
    <x v="114"/>
    <x v="3"/>
    <x v="0"/>
    <x v="1"/>
    <s v="Lopezborough"/>
    <s v="Erik Reeves"/>
    <n v="4"/>
    <n v="875.02"/>
  </r>
  <r>
    <n v="3583"/>
    <x v="169"/>
    <x v="3"/>
    <x v="0"/>
    <x v="0"/>
    <s v="Philipburgh"/>
    <s v="Jennifer Woods"/>
    <n v="4"/>
    <n v="116.4"/>
  </r>
  <r>
    <n v="3584"/>
    <x v="233"/>
    <x v="2"/>
    <x v="1"/>
    <x v="1"/>
    <s v="Johnathanmouth"/>
    <s v="Penny Taylor"/>
    <n v="5"/>
    <n v="341.78"/>
  </r>
  <r>
    <n v="3585"/>
    <x v="138"/>
    <x v="3"/>
    <x v="0"/>
    <x v="1"/>
    <s v="Michaelfort"/>
    <s v="Jacob Lee"/>
    <n v="4"/>
    <n v="107.48"/>
  </r>
  <r>
    <n v="3586"/>
    <x v="99"/>
    <x v="3"/>
    <x v="1"/>
    <x v="1"/>
    <s v="Browntown"/>
    <s v="Tamara Hayes"/>
    <n v="1"/>
    <n v="502.7"/>
  </r>
  <r>
    <n v="3587"/>
    <x v="112"/>
    <x v="1"/>
    <x v="1"/>
    <x v="1"/>
    <s v="New Larryshire"/>
    <s v="Darren Lam"/>
    <n v="5"/>
    <n v="570.04"/>
  </r>
  <r>
    <n v="3588"/>
    <x v="348"/>
    <x v="3"/>
    <x v="1"/>
    <x v="1"/>
    <s v="Montgomeryland"/>
    <s v="Casey Johnston"/>
    <n v="1"/>
    <n v="538.83000000000004"/>
  </r>
  <r>
    <n v="3589"/>
    <x v="145"/>
    <x v="3"/>
    <x v="0"/>
    <x v="0"/>
    <s v="Tapiabury"/>
    <s v="Brian Graham"/>
    <n v="4"/>
    <n v="881.8"/>
  </r>
  <r>
    <n v="3590"/>
    <x v="163"/>
    <x v="1"/>
    <x v="1"/>
    <x v="1"/>
    <s v="North Janetbury"/>
    <s v="Michelle Baker"/>
    <n v="1"/>
    <n v="274.33"/>
  </r>
  <r>
    <n v="3591"/>
    <x v="132"/>
    <x v="0"/>
    <x v="0"/>
    <x v="0"/>
    <s v="Michaelfurt"/>
    <s v="Amy Murray"/>
    <n v="1"/>
    <n v="247.01"/>
  </r>
  <r>
    <n v="3592"/>
    <x v="164"/>
    <x v="1"/>
    <x v="1"/>
    <x v="0"/>
    <s v="Williamsborough"/>
    <s v="Daniel Wilson"/>
    <n v="1"/>
    <n v="734.68"/>
  </r>
  <r>
    <n v="3593"/>
    <x v="193"/>
    <x v="4"/>
    <x v="0"/>
    <x v="0"/>
    <s v="West Kathrynmouth"/>
    <s v="Joanne Ward"/>
    <n v="3"/>
    <n v="258.07"/>
  </r>
  <r>
    <n v="3594"/>
    <x v="148"/>
    <x v="1"/>
    <x v="0"/>
    <x v="1"/>
    <s v="Jamieville"/>
    <s v="Ian Martinez"/>
    <n v="5"/>
    <n v="472.64"/>
  </r>
  <r>
    <n v="3595"/>
    <x v="13"/>
    <x v="2"/>
    <x v="1"/>
    <x v="1"/>
    <s v="Popetown"/>
    <s v="Angela Sanchez"/>
    <n v="2"/>
    <n v="252.88"/>
  </r>
  <r>
    <n v="3596"/>
    <x v="106"/>
    <x v="2"/>
    <x v="0"/>
    <x v="0"/>
    <s v="Lake Alejandroborough"/>
    <s v="Philip Williams"/>
    <n v="2"/>
    <n v="289.68"/>
  </r>
  <r>
    <n v="3597"/>
    <x v="192"/>
    <x v="2"/>
    <x v="1"/>
    <x v="0"/>
    <s v="Port Jennifershire"/>
    <s v="Katrina Maldonado"/>
    <n v="4"/>
    <n v="505.59"/>
  </r>
  <r>
    <n v="3598"/>
    <x v="22"/>
    <x v="2"/>
    <x v="0"/>
    <x v="1"/>
    <s v="Aliciahaven"/>
    <s v="Matthew Alvarado"/>
    <n v="3"/>
    <n v="373.87"/>
  </r>
  <r>
    <n v="3599"/>
    <x v="318"/>
    <x v="1"/>
    <x v="0"/>
    <x v="1"/>
    <s v="Crystalview"/>
    <s v="Jason Taylor"/>
    <n v="5"/>
    <n v="918.86"/>
  </r>
  <r>
    <n v="3600"/>
    <x v="77"/>
    <x v="1"/>
    <x v="0"/>
    <x v="1"/>
    <s v="Lake Stephanie"/>
    <s v="Randy Lewis"/>
    <n v="4"/>
    <n v="299.7"/>
  </r>
  <r>
    <n v="3601"/>
    <x v="210"/>
    <x v="4"/>
    <x v="1"/>
    <x v="1"/>
    <s v="Leeville"/>
    <s v="Larry Clark"/>
    <n v="1"/>
    <n v="865.58"/>
  </r>
  <r>
    <n v="3602"/>
    <x v="347"/>
    <x v="2"/>
    <x v="1"/>
    <x v="0"/>
    <s v="New Michael"/>
    <s v="Joyce Williams"/>
    <n v="1"/>
    <n v="632.59"/>
  </r>
  <r>
    <n v="3603"/>
    <x v="246"/>
    <x v="2"/>
    <x v="1"/>
    <x v="0"/>
    <s v="East Kristaton"/>
    <s v="Daniel Daugherty"/>
    <n v="3"/>
    <n v="680.48"/>
  </r>
  <r>
    <n v="3604"/>
    <x v="348"/>
    <x v="4"/>
    <x v="1"/>
    <x v="0"/>
    <s v="Lake Scotttown"/>
    <s v="Ryan Russell"/>
    <n v="3"/>
    <n v="287.70999999999998"/>
  </r>
  <r>
    <n v="3605"/>
    <x v="141"/>
    <x v="3"/>
    <x v="1"/>
    <x v="1"/>
    <s v="Ayalaton"/>
    <s v="Jennifer Armstrong"/>
    <n v="2"/>
    <n v="102.92"/>
  </r>
  <r>
    <n v="3606"/>
    <x v="94"/>
    <x v="4"/>
    <x v="0"/>
    <x v="1"/>
    <s v="New Derrick"/>
    <s v="Elizabeth Powell"/>
    <n v="2"/>
    <n v="255.6"/>
  </r>
  <r>
    <n v="3607"/>
    <x v="328"/>
    <x v="0"/>
    <x v="1"/>
    <x v="1"/>
    <s v="Port Tammyside"/>
    <s v="Andre Maxwell"/>
    <n v="4"/>
    <n v="321.91000000000003"/>
  </r>
  <r>
    <n v="3608"/>
    <x v="182"/>
    <x v="4"/>
    <x v="1"/>
    <x v="1"/>
    <s v="Blankenshiphaven"/>
    <s v="Robert Herrera"/>
    <n v="3"/>
    <n v="834.12"/>
  </r>
  <r>
    <n v="3609"/>
    <x v="147"/>
    <x v="0"/>
    <x v="0"/>
    <x v="1"/>
    <s v="Williamschester"/>
    <s v="Christopher Jackson"/>
    <n v="4"/>
    <n v="273.88"/>
  </r>
  <r>
    <n v="3610"/>
    <x v="162"/>
    <x v="0"/>
    <x v="0"/>
    <x v="0"/>
    <s v="North Betty"/>
    <s v="Gina Morris"/>
    <n v="4"/>
    <n v="217.57"/>
  </r>
  <r>
    <n v="3611"/>
    <x v="145"/>
    <x v="0"/>
    <x v="0"/>
    <x v="1"/>
    <s v="Rojasberg"/>
    <s v="Alan Robinson"/>
    <n v="1"/>
    <n v="482.09"/>
  </r>
  <r>
    <n v="3612"/>
    <x v="244"/>
    <x v="1"/>
    <x v="1"/>
    <x v="0"/>
    <s v="Kenthaven"/>
    <s v="Patricia Phillips"/>
    <n v="2"/>
    <n v="614.11"/>
  </r>
  <r>
    <n v="3613"/>
    <x v="206"/>
    <x v="0"/>
    <x v="0"/>
    <x v="0"/>
    <s v="Justinmouth"/>
    <s v="Kathy Pearson"/>
    <n v="1"/>
    <n v="354.22"/>
  </r>
  <r>
    <n v="3614"/>
    <x v="285"/>
    <x v="1"/>
    <x v="1"/>
    <x v="1"/>
    <s v="Emilymouth"/>
    <s v="Paul Bradley"/>
    <n v="3"/>
    <n v="868.85"/>
  </r>
  <r>
    <n v="3615"/>
    <x v="76"/>
    <x v="3"/>
    <x v="0"/>
    <x v="1"/>
    <s v="New Paul"/>
    <s v="James Young"/>
    <n v="4"/>
    <n v="701.34"/>
  </r>
  <r>
    <n v="3616"/>
    <x v="164"/>
    <x v="0"/>
    <x v="0"/>
    <x v="0"/>
    <s v="Lake Sherryside"/>
    <s v="Jared Moses"/>
    <n v="4"/>
    <n v="134.93"/>
  </r>
  <r>
    <n v="3617"/>
    <x v="347"/>
    <x v="0"/>
    <x v="0"/>
    <x v="1"/>
    <s v="East Rachel"/>
    <s v="Cathy Porter DVM"/>
    <n v="5"/>
    <n v="531.1"/>
  </r>
  <r>
    <n v="3618"/>
    <x v="29"/>
    <x v="1"/>
    <x v="1"/>
    <x v="1"/>
    <s v="East Parkerchester"/>
    <s v="Laura Carpenter"/>
    <n v="3"/>
    <n v="609.29999999999995"/>
  </r>
  <r>
    <n v="3619"/>
    <x v="32"/>
    <x v="4"/>
    <x v="0"/>
    <x v="1"/>
    <s v="Davismouth"/>
    <s v="Ashley Ball"/>
    <n v="2"/>
    <n v="656.68"/>
  </r>
  <r>
    <n v="3620"/>
    <x v="118"/>
    <x v="2"/>
    <x v="0"/>
    <x v="1"/>
    <s v="North Ebony"/>
    <s v="Christine Carter"/>
    <n v="3"/>
    <n v="654.22"/>
  </r>
  <r>
    <n v="3621"/>
    <x v="78"/>
    <x v="1"/>
    <x v="1"/>
    <x v="1"/>
    <s v="Lake Teresa"/>
    <s v="Frank Perry"/>
    <n v="3"/>
    <n v="879.89"/>
  </r>
  <r>
    <n v="3622"/>
    <x v="261"/>
    <x v="4"/>
    <x v="1"/>
    <x v="1"/>
    <s v="East Kevinport"/>
    <s v="Mary Little"/>
    <n v="1"/>
    <n v="977.23"/>
  </r>
  <r>
    <n v="3623"/>
    <x v="47"/>
    <x v="4"/>
    <x v="1"/>
    <x v="1"/>
    <s v="Ballborough"/>
    <s v="Philip James"/>
    <n v="2"/>
    <n v="763.37"/>
  </r>
  <r>
    <n v="3624"/>
    <x v="260"/>
    <x v="3"/>
    <x v="1"/>
    <x v="1"/>
    <s v="Thomasberg"/>
    <s v="William Oconnor"/>
    <n v="5"/>
    <n v="962.13"/>
  </r>
  <r>
    <n v="3625"/>
    <x v="303"/>
    <x v="2"/>
    <x v="1"/>
    <x v="0"/>
    <s v="East Jaime"/>
    <s v="Lisa Suarez"/>
    <n v="2"/>
    <n v="617.27"/>
  </r>
  <r>
    <n v="3626"/>
    <x v="87"/>
    <x v="3"/>
    <x v="0"/>
    <x v="0"/>
    <s v="Whitneytown"/>
    <s v="Melissa Powell PhD"/>
    <n v="2"/>
    <n v="559.78"/>
  </r>
  <r>
    <n v="3627"/>
    <x v="168"/>
    <x v="1"/>
    <x v="0"/>
    <x v="0"/>
    <s v="West Amandaburgh"/>
    <s v="Jessica Mills"/>
    <n v="5"/>
    <n v="113.89"/>
  </r>
  <r>
    <n v="3628"/>
    <x v="87"/>
    <x v="1"/>
    <x v="0"/>
    <x v="0"/>
    <s v="Paulshire"/>
    <s v="Edward Morris"/>
    <n v="4"/>
    <n v="858.62"/>
  </r>
  <r>
    <n v="3629"/>
    <x v="160"/>
    <x v="2"/>
    <x v="0"/>
    <x v="0"/>
    <s v="Jacksonville"/>
    <s v="Rachel Hood"/>
    <n v="1"/>
    <n v="343.76"/>
  </r>
  <r>
    <n v="3630"/>
    <x v="335"/>
    <x v="2"/>
    <x v="0"/>
    <x v="0"/>
    <s v="Hillland"/>
    <s v="Johnathan Rodriguez"/>
    <n v="5"/>
    <n v="507.58"/>
  </r>
  <r>
    <n v="3631"/>
    <x v="178"/>
    <x v="0"/>
    <x v="0"/>
    <x v="1"/>
    <s v="Smithchester"/>
    <s v="Dr. Joseph Graham"/>
    <n v="1"/>
    <n v="691.12"/>
  </r>
  <r>
    <n v="3632"/>
    <x v="259"/>
    <x v="2"/>
    <x v="0"/>
    <x v="1"/>
    <s v="West Stacystad"/>
    <s v="Erica Johnson"/>
    <n v="2"/>
    <n v="174.85"/>
  </r>
  <r>
    <n v="3633"/>
    <x v="38"/>
    <x v="3"/>
    <x v="0"/>
    <x v="0"/>
    <s v="New Kevinland"/>
    <s v="Michelle Lewis"/>
    <n v="3"/>
    <n v="699.39"/>
  </r>
  <r>
    <n v="3634"/>
    <x v="165"/>
    <x v="2"/>
    <x v="1"/>
    <x v="0"/>
    <s v="Mariabury"/>
    <s v="Danielle Griffin"/>
    <n v="3"/>
    <n v="254.68"/>
  </r>
  <r>
    <n v="3635"/>
    <x v="199"/>
    <x v="2"/>
    <x v="1"/>
    <x v="0"/>
    <s v="Greenview"/>
    <s v="Oscar Gonzalez"/>
    <n v="2"/>
    <n v="534.54999999999995"/>
  </r>
  <r>
    <n v="3636"/>
    <x v="256"/>
    <x v="3"/>
    <x v="1"/>
    <x v="1"/>
    <s v="South Ronnieview"/>
    <s v="James Lopez"/>
    <n v="3"/>
    <n v="795.72"/>
  </r>
  <r>
    <n v="3637"/>
    <x v="82"/>
    <x v="4"/>
    <x v="1"/>
    <x v="1"/>
    <s v="Cynthiafort"/>
    <s v="Timothy Taylor"/>
    <n v="4"/>
    <n v="977.23"/>
  </r>
  <r>
    <n v="3638"/>
    <x v="310"/>
    <x v="0"/>
    <x v="0"/>
    <x v="1"/>
    <s v="Angelatown"/>
    <s v="Jacob White"/>
    <n v="3"/>
    <n v="370.79"/>
  </r>
  <r>
    <n v="3639"/>
    <x v="136"/>
    <x v="3"/>
    <x v="1"/>
    <x v="1"/>
    <s v="Mcleanchester"/>
    <s v="Mike Becker"/>
    <n v="3"/>
    <n v="160.86000000000001"/>
  </r>
  <r>
    <n v="3640"/>
    <x v="104"/>
    <x v="3"/>
    <x v="1"/>
    <x v="1"/>
    <s v="Port Curtisfurt"/>
    <s v="Kerry Harrison"/>
    <n v="1"/>
    <n v="699.48"/>
  </r>
  <r>
    <n v="3641"/>
    <x v="36"/>
    <x v="1"/>
    <x v="0"/>
    <x v="1"/>
    <s v="Toddburgh"/>
    <s v="Amber Nelson"/>
    <n v="3"/>
    <n v="831.52"/>
  </r>
  <r>
    <n v="3642"/>
    <x v="46"/>
    <x v="3"/>
    <x v="0"/>
    <x v="1"/>
    <s v="Michelleshire"/>
    <s v="Angela Garcia"/>
    <n v="1"/>
    <n v="234.74"/>
  </r>
  <r>
    <n v="3643"/>
    <x v="200"/>
    <x v="1"/>
    <x v="0"/>
    <x v="1"/>
    <s v="Calvinfurt"/>
    <s v="Ian Bennett"/>
    <n v="4"/>
    <n v="712.43"/>
  </r>
  <r>
    <n v="3644"/>
    <x v="224"/>
    <x v="2"/>
    <x v="0"/>
    <x v="0"/>
    <s v="Port Aimee"/>
    <s v="Damon Ross"/>
    <n v="1"/>
    <n v="504.66"/>
  </r>
  <r>
    <n v="3645"/>
    <x v="338"/>
    <x v="1"/>
    <x v="1"/>
    <x v="0"/>
    <s v="Lake Michael"/>
    <s v="William Lambert"/>
    <n v="5"/>
    <n v="398.36"/>
  </r>
  <r>
    <n v="3646"/>
    <x v="299"/>
    <x v="3"/>
    <x v="1"/>
    <x v="0"/>
    <s v="Newmanburgh"/>
    <s v="Jeanne Turner"/>
    <n v="4"/>
    <n v="533.61"/>
  </r>
  <r>
    <n v="3647"/>
    <x v="41"/>
    <x v="2"/>
    <x v="0"/>
    <x v="1"/>
    <s v="Duarteside"/>
    <s v="Crystal Brown"/>
    <n v="4"/>
    <n v="199.55"/>
  </r>
  <r>
    <n v="3648"/>
    <x v="282"/>
    <x v="1"/>
    <x v="0"/>
    <x v="1"/>
    <s v="East Nathanfort"/>
    <s v="Elizabeth Barr"/>
    <n v="2"/>
    <n v="325.77999999999997"/>
  </r>
  <r>
    <n v="3649"/>
    <x v="360"/>
    <x v="1"/>
    <x v="1"/>
    <x v="1"/>
    <s v="Jackfurt"/>
    <s v="Madeline Wallace"/>
    <n v="4"/>
    <n v="336.33"/>
  </r>
  <r>
    <n v="3650"/>
    <x v="159"/>
    <x v="3"/>
    <x v="1"/>
    <x v="1"/>
    <s v="Mirandaburgh"/>
    <s v="Michaela Wells"/>
    <n v="4"/>
    <n v="242.71"/>
  </r>
  <r>
    <n v="3651"/>
    <x v="6"/>
    <x v="1"/>
    <x v="0"/>
    <x v="0"/>
    <s v="Port Martinfurt"/>
    <s v="Michelle Johnson"/>
    <n v="4"/>
    <n v="651.28"/>
  </r>
  <r>
    <n v="3652"/>
    <x v="104"/>
    <x v="3"/>
    <x v="1"/>
    <x v="0"/>
    <s v="Adamsberg"/>
    <s v="Mrs. Lydia Riley"/>
    <n v="3"/>
    <n v="962.45"/>
  </r>
  <r>
    <n v="3653"/>
    <x v="100"/>
    <x v="0"/>
    <x v="1"/>
    <x v="0"/>
    <s v="Lake Carlmouth"/>
    <s v="Kim Moss"/>
    <n v="1"/>
    <n v="791.72"/>
  </r>
  <r>
    <n v="3654"/>
    <x v="267"/>
    <x v="4"/>
    <x v="0"/>
    <x v="0"/>
    <s v="Peterbury"/>
    <s v="Lisa Solis"/>
    <n v="4"/>
    <n v="553.86"/>
  </r>
  <r>
    <n v="3655"/>
    <x v="28"/>
    <x v="2"/>
    <x v="1"/>
    <x v="1"/>
    <s v="West Dustin"/>
    <s v="Lawrence Edwards"/>
    <n v="1"/>
    <n v="735.72"/>
  </r>
  <r>
    <n v="3656"/>
    <x v="61"/>
    <x v="4"/>
    <x v="0"/>
    <x v="0"/>
    <s v="Lake Henryton"/>
    <s v="Louis Fox"/>
    <n v="4"/>
    <n v="867.03"/>
  </r>
  <r>
    <n v="3657"/>
    <x v="189"/>
    <x v="4"/>
    <x v="1"/>
    <x v="0"/>
    <s v="West Lori"/>
    <s v="Timothy Taylor"/>
    <n v="1"/>
    <n v="710.14"/>
  </r>
  <r>
    <n v="3658"/>
    <x v="85"/>
    <x v="1"/>
    <x v="1"/>
    <x v="0"/>
    <s v="South Sean"/>
    <s v="Jeffrey Moreno"/>
    <n v="2"/>
    <n v="799.88"/>
  </r>
  <r>
    <n v="3659"/>
    <x v="279"/>
    <x v="1"/>
    <x v="1"/>
    <x v="1"/>
    <s v="North Ashleytown"/>
    <s v="Jeffrey Olson"/>
    <n v="5"/>
    <n v="242.87"/>
  </r>
  <r>
    <n v="3660"/>
    <x v="65"/>
    <x v="1"/>
    <x v="0"/>
    <x v="1"/>
    <s v="Port John"/>
    <s v="Logan Nelson"/>
    <n v="4"/>
    <n v="849.77"/>
  </r>
  <r>
    <n v="3661"/>
    <x v="338"/>
    <x v="0"/>
    <x v="1"/>
    <x v="1"/>
    <s v="Tyroneburgh"/>
    <s v="Timothy Wheeler"/>
    <n v="2"/>
    <n v="471.5"/>
  </r>
  <r>
    <n v="3662"/>
    <x v="171"/>
    <x v="0"/>
    <x v="0"/>
    <x v="1"/>
    <s v="East Michael"/>
    <s v="Jonathan Bowen"/>
    <n v="1"/>
    <n v="535.92999999999995"/>
  </r>
  <r>
    <n v="3663"/>
    <x v="112"/>
    <x v="2"/>
    <x v="0"/>
    <x v="1"/>
    <s v="Judyburgh"/>
    <s v="Christopher Long"/>
    <n v="3"/>
    <n v="816.64"/>
  </r>
  <r>
    <n v="3664"/>
    <x v="182"/>
    <x v="3"/>
    <x v="0"/>
    <x v="0"/>
    <s v="Schaeferhaven"/>
    <s v="Regina Richardson PhD"/>
    <n v="1"/>
    <n v="210.44"/>
  </r>
  <r>
    <n v="3665"/>
    <x v="159"/>
    <x v="4"/>
    <x v="0"/>
    <x v="1"/>
    <s v="Shaneland"/>
    <s v="Betty Kelley"/>
    <n v="3"/>
    <n v="752.33"/>
  </r>
  <r>
    <n v="3666"/>
    <x v="7"/>
    <x v="4"/>
    <x v="0"/>
    <x v="1"/>
    <s v="New Betty"/>
    <s v="Toni Bridges"/>
    <n v="3"/>
    <n v="343.52"/>
  </r>
  <r>
    <n v="3667"/>
    <x v="294"/>
    <x v="1"/>
    <x v="0"/>
    <x v="1"/>
    <s v="North Williamborough"/>
    <s v="Emily Robinson"/>
    <n v="3"/>
    <n v="860.31"/>
  </r>
  <r>
    <n v="3668"/>
    <x v="153"/>
    <x v="0"/>
    <x v="1"/>
    <x v="1"/>
    <s v="East John"/>
    <s v="James Lee"/>
    <n v="4"/>
    <n v="265.55"/>
  </r>
  <r>
    <n v="3669"/>
    <x v="47"/>
    <x v="4"/>
    <x v="0"/>
    <x v="1"/>
    <s v="Stacyhaven"/>
    <s v="Linda Moore"/>
    <n v="1"/>
    <n v="183.85"/>
  </r>
  <r>
    <n v="3670"/>
    <x v="87"/>
    <x v="4"/>
    <x v="1"/>
    <x v="1"/>
    <s v="East Rhonda"/>
    <s v="Emily Davis"/>
    <n v="5"/>
    <n v="942.09"/>
  </r>
  <r>
    <n v="3671"/>
    <x v="100"/>
    <x v="3"/>
    <x v="1"/>
    <x v="1"/>
    <s v="East Andrew"/>
    <s v="Cindy Fletcher"/>
    <n v="4"/>
    <n v="381.94"/>
  </r>
  <r>
    <n v="3672"/>
    <x v="232"/>
    <x v="4"/>
    <x v="1"/>
    <x v="0"/>
    <s v="Port Stephen"/>
    <s v="George Orozco"/>
    <n v="1"/>
    <n v="358.73"/>
  </r>
  <r>
    <n v="3673"/>
    <x v="82"/>
    <x v="0"/>
    <x v="1"/>
    <x v="1"/>
    <s v="Davisfort"/>
    <s v="Daniel Wood"/>
    <n v="3"/>
    <n v="578.02"/>
  </r>
  <r>
    <n v="3674"/>
    <x v="204"/>
    <x v="4"/>
    <x v="0"/>
    <x v="1"/>
    <s v="South Robin"/>
    <s v="Alyssa Swanson"/>
    <n v="2"/>
    <n v="223.29"/>
  </r>
  <r>
    <n v="3675"/>
    <x v="135"/>
    <x v="0"/>
    <x v="0"/>
    <x v="1"/>
    <s v="East Biancabury"/>
    <s v="Catherine Hardin"/>
    <n v="5"/>
    <n v="992.37"/>
  </r>
  <r>
    <n v="3676"/>
    <x v="349"/>
    <x v="0"/>
    <x v="0"/>
    <x v="0"/>
    <s v="Taylorbury"/>
    <s v="April Parrish"/>
    <n v="5"/>
    <n v="113.48"/>
  </r>
  <r>
    <n v="3677"/>
    <x v="40"/>
    <x v="1"/>
    <x v="1"/>
    <x v="0"/>
    <s v="New Jenna"/>
    <s v="Brandon Cunningham"/>
    <n v="4"/>
    <n v="882.2"/>
  </r>
  <r>
    <n v="3678"/>
    <x v="56"/>
    <x v="0"/>
    <x v="0"/>
    <x v="0"/>
    <s v="Jillside"/>
    <s v="David Underwood"/>
    <n v="2"/>
    <n v="288.16000000000003"/>
  </r>
  <r>
    <n v="3679"/>
    <x v="215"/>
    <x v="1"/>
    <x v="1"/>
    <x v="1"/>
    <s v="North Davidhaven"/>
    <s v="Christopher Santos"/>
    <n v="1"/>
    <n v="815.52"/>
  </r>
  <r>
    <n v="3680"/>
    <x v="172"/>
    <x v="1"/>
    <x v="0"/>
    <x v="1"/>
    <s v="Markberg"/>
    <s v="Matthew Peterson"/>
    <n v="4"/>
    <n v="461.06"/>
  </r>
  <r>
    <n v="3681"/>
    <x v="112"/>
    <x v="0"/>
    <x v="1"/>
    <x v="0"/>
    <s v="Timview"/>
    <s v="Mrs. Maria Cantrell MD"/>
    <n v="2"/>
    <n v="580.16"/>
  </r>
  <r>
    <n v="3682"/>
    <x v="219"/>
    <x v="3"/>
    <x v="1"/>
    <x v="0"/>
    <s v="Lake Dawn"/>
    <s v="Michael Robinson"/>
    <n v="3"/>
    <n v="336.69"/>
  </r>
  <r>
    <n v="3683"/>
    <x v="234"/>
    <x v="4"/>
    <x v="0"/>
    <x v="1"/>
    <s v="Wongchester"/>
    <s v="Debra Williams"/>
    <n v="1"/>
    <n v="990.69"/>
  </r>
  <r>
    <n v="3684"/>
    <x v="356"/>
    <x v="3"/>
    <x v="0"/>
    <x v="1"/>
    <s v="Lake Janet"/>
    <s v="Timothy Coleman"/>
    <n v="2"/>
    <n v="939.39"/>
  </r>
  <r>
    <n v="3685"/>
    <x v="353"/>
    <x v="1"/>
    <x v="1"/>
    <x v="1"/>
    <s v="Mcclureshire"/>
    <s v="Tiffany Thornton"/>
    <n v="1"/>
    <n v="941.12"/>
  </r>
  <r>
    <n v="3686"/>
    <x v="92"/>
    <x v="4"/>
    <x v="0"/>
    <x v="0"/>
    <s v="Lake Katelyn"/>
    <s v="Elizabeth Allen"/>
    <n v="3"/>
    <n v="878.11"/>
  </r>
  <r>
    <n v="3687"/>
    <x v="29"/>
    <x v="0"/>
    <x v="1"/>
    <x v="0"/>
    <s v="Mitchellfurt"/>
    <s v="Austin Maynard"/>
    <n v="3"/>
    <n v="614.53"/>
  </r>
  <r>
    <n v="3688"/>
    <x v="227"/>
    <x v="0"/>
    <x v="0"/>
    <x v="0"/>
    <s v="Edwinfurt"/>
    <s v="Stephanie Saunders"/>
    <n v="4"/>
    <n v="269.88"/>
  </r>
  <r>
    <n v="3689"/>
    <x v="27"/>
    <x v="3"/>
    <x v="1"/>
    <x v="1"/>
    <s v="West Teresashire"/>
    <s v="Henry Hines"/>
    <n v="1"/>
    <n v="734.94"/>
  </r>
  <r>
    <n v="3690"/>
    <x v="275"/>
    <x v="2"/>
    <x v="0"/>
    <x v="1"/>
    <s v="Davidside"/>
    <s v="Elizabeth Davis"/>
    <n v="5"/>
    <n v="589.5"/>
  </r>
  <r>
    <n v="3691"/>
    <x v="237"/>
    <x v="1"/>
    <x v="0"/>
    <x v="1"/>
    <s v="Pierceport"/>
    <s v="Eric Snyder"/>
    <n v="3"/>
    <n v="311.27999999999997"/>
  </r>
  <r>
    <n v="3692"/>
    <x v="125"/>
    <x v="2"/>
    <x v="0"/>
    <x v="1"/>
    <s v="Nolanport"/>
    <s v="Robert Barnett"/>
    <n v="5"/>
    <n v="671.88"/>
  </r>
  <r>
    <n v="3693"/>
    <x v="37"/>
    <x v="4"/>
    <x v="1"/>
    <x v="1"/>
    <s v="Martineztown"/>
    <s v="Corey Morales"/>
    <n v="1"/>
    <n v="861.5"/>
  </r>
  <r>
    <n v="3694"/>
    <x v="65"/>
    <x v="1"/>
    <x v="1"/>
    <x v="1"/>
    <s v="Elizabethview"/>
    <s v="Louis Todd"/>
    <n v="2"/>
    <n v="649.17999999999995"/>
  </r>
  <r>
    <n v="3695"/>
    <x v="313"/>
    <x v="4"/>
    <x v="1"/>
    <x v="0"/>
    <s v="Zacharytown"/>
    <s v="John Ward"/>
    <n v="4"/>
    <n v="492.2"/>
  </r>
  <r>
    <n v="3696"/>
    <x v="23"/>
    <x v="2"/>
    <x v="0"/>
    <x v="1"/>
    <s v="South Hannahmouth"/>
    <s v="James Gonzalez"/>
    <n v="2"/>
    <n v="299.58999999999997"/>
  </r>
  <r>
    <n v="3697"/>
    <x v="301"/>
    <x v="2"/>
    <x v="0"/>
    <x v="0"/>
    <s v="East Vincent"/>
    <s v="Jennifer Lopez"/>
    <n v="2"/>
    <n v="982.33"/>
  </r>
  <r>
    <n v="3698"/>
    <x v="247"/>
    <x v="1"/>
    <x v="1"/>
    <x v="1"/>
    <s v="Jessicamouth"/>
    <s v="Chad Watts"/>
    <n v="2"/>
    <n v="830.36"/>
  </r>
  <r>
    <n v="3699"/>
    <x v="9"/>
    <x v="0"/>
    <x v="1"/>
    <x v="1"/>
    <s v="Jessicaberg"/>
    <s v="Alejandro Bates"/>
    <n v="1"/>
    <n v="973.34"/>
  </r>
  <r>
    <n v="3700"/>
    <x v="27"/>
    <x v="4"/>
    <x v="0"/>
    <x v="0"/>
    <s v="East Elizabeth"/>
    <s v="Andrew Haynes"/>
    <n v="4"/>
    <n v="667.34"/>
  </r>
  <r>
    <n v="3701"/>
    <x v="8"/>
    <x v="3"/>
    <x v="0"/>
    <x v="0"/>
    <s v="West Justinmouth"/>
    <s v="Kathleen Cole"/>
    <n v="4"/>
    <n v="480.17"/>
  </r>
  <r>
    <n v="3702"/>
    <x v="162"/>
    <x v="1"/>
    <x v="1"/>
    <x v="0"/>
    <s v="East Erik"/>
    <s v="Jacob Fox"/>
    <n v="3"/>
    <n v="346.28"/>
  </r>
  <r>
    <n v="3703"/>
    <x v="128"/>
    <x v="3"/>
    <x v="1"/>
    <x v="1"/>
    <s v="West Aprilfort"/>
    <s v="Andrea Jones"/>
    <n v="3"/>
    <n v="121.45"/>
  </r>
  <r>
    <n v="3704"/>
    <x v="281"/>
    <x v="2"/>
    <x v="1"/>
    <x v="0"/>
    <s v="Huynhfort"/>
    <s v="Michael Ramirez"/>
    <n v="2"/>
    <n v="669.3"/>
  </r>
  <r>
    <n v="3705"/>
    <x v="24"/>
    <x v="2"/>
    <x v="0"/>
    <x v="1"/>
    <s v="West Wendy"/>
    <s v="Christina Bautista"/>
    <n v="5"/>
    <n v="983.59"/>
  </r>
  <r>
    <n v="3706"/>
    <x v="342"/>
    <x v="0"/>
    <x v="0"/>
    <x v="1"/>
    <s v="East Virginiaton"/>
    <s v="Emily Baker"/>
    <n v="1"/>
    <n v="304.89999999999998"/>
  </r>
  <r>
    <n v="3707"/>
    <x v="247"/>
    <x v="1"/>
    <x v="1"/>
    <x v="1"/>
    <s v="North Benjaminhaven"/>
    <s v="Michelle Lopez"/>
    <n v="3"/>
    <n v="778.72"/>
  </r>
  <r>
    <n v="3708"/>
    <x v="210"/>
    <x v="0"/>
    <x v="1"/>
    <x v="1"/>
    <s v="Youngbury"/>
    <s v="Jared Mcclain"/>
    <n v="4"/>
    <n v="136.15"/>
  </r>
  <r>
    <n v="3709"/>
    <x v="290"/>
    <x v="1"/>
    <x v="0"/>
    <x v="0"/>
    <s v="Lake Lisastad"/>
    <s v="Susan Fitzgerald"/>
    <n v="4"/>
    <n v="339.84"/>
  </r>
  <r>
    <n v="3710"/>
    <x v="214"/>
    <x v="1"/>
    <x v="1"/>
    <x v="1"/>
    <s v="Martinezborough"/>
    <s v="John Anderson"/>
    <n v="1"/>
    <n v="791.78"/>
  </r>
  <r>
    <n v="3711"/>
    <x v="21"/>
    <x v="1"/>
    <x v="1"/>
    <x v="0"/>
    <s v="Lake Robert"/>
    <s v="Shawn Newman"/>
    <n v="5"/>
    <n v="853.26"/>
  </r>
  <r>
    <n v="3712"/>
    <x v="94"/>
    <x v="4"/>
    <x v="0"/>
    <x v="0"/>
    <s v="New Christopherchester"/>
    <s v="Michele Harding"/>
    <n v="4"/>
    <n v="214.12"/>
  </r>
  <r>
    <n v="3713"/>
    <x v="80"/>
    <x v="0"/>
    <x v="1"/>
    <x v="0"/>
    <s v="Lake Danielview"/>
    <s v="Terry Short"/>
    <n v="5"/>
    <n v="235.82"/>
  </r>
  <r>
    <n v="3714"/>
    <x v="326"/>
    <x v="1"/>
    <x v="0"/>
    <x v="1"/>
    <s v="Lauraside"/>
    <s v="Jonathan Williams"/>
    <n v="5"/>
    <n v="448.57"/>
  </r>
  <r>
    <n v="3715"/>
    <x v="173"/>
    <x v="1"/>
    <x v="1"/>
    <x v="0"/>
    <s v="Thomasstad"/>
    <s v="David Garza"/>
    <n v="3"/>
    <n v="572.55999999999995"/>
  </r>
  <r>
    <n v="3716"/>
    <x v="39"/>
    <x v="4"/>
    <x v="0"/>
    <x v="0"/>
    <s v="East Michellemouth"/>
    <s v="Christopher Carroll"/>
    <n v="4"/>
    <n v="959.78"/>
  </r>
  <r>
    <n v="3717"/>
    <x v="63"/>
    <x v="3"/>
    <x v="1"/>
    <x v="1"/>
    <s v="South Cassandra"/>
    <s v="Jessica Cortez"/>
    <n v="3"/>
    <n v="363.02"/>
  </r>
  <r>
    <n v="3718"/>
    <x v="243"/>
    <x v="3"/>
    <x v="0"/>
    <x v="1"/>
    <s v="Washingtonshire"/>
    <s v="Tracy Valenzuela"/>
    <n v="2"/>
    <n v="325.7"/>
  </r>
  <r>
    <n v="3719"/>
    <x v="206"/>
    <x v="4"/>
    <x v="0"/>
    <x v="0"/>
    <s v="West Rachaelborough"/>
    <s v="Brittany Clark"/>
    <n v="3"/>
    <n v="727.75"/>
  </r>
  <r>
    <n v="3720"/>
    <x v="147"/>
    <x v="4"/>
    <x v="0"/>
    <x v="1"/>
    <s v="Danielland"/>
    <s v="Danny Baker"/>
    <n v="2"/>
    <n v="845.21"/>
  </r>
  <r>
    <n v="3721"/>
    <x v="304"/>
    <x v="2"/>
    <x v="1"/>
    <x v="0"/>
    <s v="Maryborough"/>
    <s v="Dr. Dana Wells"/>
    <n v="4"/>
    <n v="327.82"/>
  </r>
  <r>
    <n v="3722"/>
    <x v="238"/>
    <x v="3"/>
    <x v="0"/>
    <x v="1"/>
    <s v="Johnsonshire"/>
    <s v="Eric Contreras"/>
    <n v="1"/>
    <n v="512.54999999999995"/>
  </r>
  <r>
    <n v="3723"/>
    <x v="56"/>
    <x v="3"/>
    <x v="0"/>
    <x v="1"/>
    <s v="Hesterville"/>
    <s v="Isabel Little"/>
    <n v="1"/>
    <n v="457.17"/>
  </r>
  <r>
    <n v="3724"/>
    <x v="120"/>
    <x v="3"/>
    <x v="0"/>
    <x v="0"/>
    <s v="Port Christianmouth"/>
    <s v="Tiffany Perez"/>
    <n v="4"/>
    <n v="573.33000000000004"/>
  </r>
  <r>
    <n v="3725"/>
    <x v="96"/>
    <x v="0"/>
    <x v="1"/>
    <x v="0"/>
    <s v="Garcialand"/>
    <s v="Carrie Stanton"/>
    <n v="3"/>
    <n v="135.18"/>
  </r>
  <r>
    <n v="3726"/>
    <x v="23"/>
    <x v="3"/>
    <x v="1"/>
    <x v="0"/>
    <s v="Paulstad"/>
    <s v="Paul Johnson"/>
    <n v="3"/>
    <n v="911.12"/>
  </r>
  <r>
    <n v="3727"/>
    <x v="243"/>
    <x v="4"/>
    <x v="0"/>
    <x v="0"/>
    <s v="Jacobsshire"/>
    <s v="Andrew Hansen"/>
    <n v="5"/>
    <n v="693.8"/>
  </r>
  <r>
    <n v="3728"/>
    <x v="323"/>
    <x v="0"/>
    <x v="0"/>
    <x v="1"/>
    <s v="New Codyview"/>
    <s v="Erin Keller DVM"/>
    <n v="5"/>
    <n v="419.79"/>
  </r>
  <r>
    <n v="3729"/>
    <x v="333"/>
    <x v="0"/>
    <x v="1"/>
    <x v="0"/>
    <s v="Lake Riley"/>
    <s v="Jacob Roach"/>
    <n v="1"/>
    <n v="693.56"/>
  </r>
  <r>
    <n v="3730"/>
    <x v="232"/>
    <x v="1"/>
    <x v="1"/>
    <x v="0"/>
    <s v="Matthewburgh"/>
    <s v="Douglas Robinson"/>
    <n v="1"/>
    <n v="161.47"/>
  </r>
  <r>
    <n v="3731"/>
    <x v="243"/>
    <x v="4"/>
    <x v="1"/>
    <x v="1"/>
    <s v="Brookeport"/>
    <s v="Carolyn Sellers"/>
    <n v="5"/>
    <n v="773.63"/>
  </r>
  <r>
    <n v="3732"/>
    <x v="60"/>
    <x v="2"/>
    <x v="0"/>
    <x v="0"/>
    <s v="Kylieland"/>
    <s v="Jason Lane"/>
    <n v="5"/>
    <n v="695.42"/>
  </r>
  <r>
    <n v="3733"/>
    <x v="285"/>
    <x v="3"/>
    <x v="0"/>
    <x v="0"/>
    <s v="Phillipsside"/>
    <s v="Jared Martin"/>
    <n v="1"/>
    <n v="246.16"/>
  </r>
  <r>
    <n v="3734"/>
    <x v="211"/>
    <x v="3"/>
    <x v="0"/>
    <x v="0"/>
    <s v="Joseport"/>
    <s v="Lynn Fleming"/>
    <n v="2"/>
    <n v="702.69"/>
  </r>
  <r>
    <n v="3735"/>
    <x v="35"/>
    <x v="2"/>
    <x v="1"/>
    <x v="0"/>
    <s v="Port Leonard"/>
    <s v="Christopher Jackson"/>
    <n v="1"/>
    <n v="473.1"/>
  </r>
  <r>
    <n v="3736"/>
    <x v="35"/>
    <x v="4"/>
    <x v="0"/>
    <x v="0"/>
    <s v="Lake Cathyshire"/>
    <s v="Brandy Drake"/>
    <n v="2"/>
    <n v="119.82"/>
  </r>
  <r>
    <n v="3737"/>
    <x v="141"/>
    <x v="0"/>
    <x v="1"/>
    <x v="0"/>
    <s v="Hickmanbury"/>
    <s v="James Green DVM"/>
    <n v="1"/>
    <n v="157.80000000000001"/>
  </r>
  <r>
    <n v="3738"/>
    <x v="122"/>
    <x v="2"/>
    <x v="0"/>
    <x v="1"/>
    <s v="Mathewburgh"/>
    <s v="Steven Sharp"/>
    <n v="3"/>
    <n v="791.98"/>
  </r>
  <r>
    <n v="3739"/>
    <x v="9"/>
    <x v="0"/>
    <x v="1"/>
    <x v="0"/>
    <s v="North Stephen"/>
    <s v="Sierra Oneill"/>
    <n v="5"/>
    <n v="752.97"/>
  </r>
  <r>
    <n v="3740"/>
    <x v="109"/>
    <x v="1"/>
    <x v="1"/>
    <x v="1"/>
    <s v="Kyleland"/>
    <s v="Johnny Walls"/>
    <n v="5"/>
    <n v="916.21"/>
  </r>
  <r>
    <n v="3741"/>
    <x v="40"/>
    <x v="4"/>
    <x v="1"/>
    <x v="1"/>
    <s v="New Daniel"/>
    <s v="Renee Williams"/>
    <n v="2"/>
    <n v="751.04"/>
  </r>
  <r>
    <n v="3742"/>
    <x v="73"/>
    <x v="3"/>
    <x v="0"/>
    <x v="1"/>
    <s v="West Randyland"/>
    <s v="Troy Willis"/>
    <n v="3"/>
    <n v="620.63"/>
  </r>
  <r>
    <n v="3743"/>
    <x v="141"/>
    <x v="1"/>
    <x v="0"/>
    <x v="1"/>
    <s v="Smithview"/>
    <s v="James Riley"/>
    <n v="3"/>
    <n v="439.3"/>
  </r>
  <r>
    <n v="3744"/>
    <x v="96"/>
    <x v="3"/>
    <x v="0"/>
    <x v="1"/>
    <s v="Beverlyshire"/>
    <s v="Hannah Trevino"/>
    <n v="1"/>
    <n v="716.39"/>
  </r>
  <r>
    <n v="3745"/>
    <x v="22"/>
    <x v="2"/>
    <x v="1"/>
    <x v="0"/>
    <s v="Lake Williammouth"/>
    <s v="Kenneth Mcneil"/>
    <n v="5"/>
    <n v="300.33"/>
  </r>
  <r>
    <n v="3746"/>
    <x v="208"/>
    <x v="4"/>
    <x v="0"/>
    <x v="1"/>
    <s v="New Curtis"/>
    <s v="Kara Kemp"/>
    <n v="3"/>
    <n v="337.15"/>
  </r>
  <r>
    <n v="3747"/>
    <x v="262"/>
    <x v="1"/>
    <x v="1"/>
    <x v="0"/>
    <s v="Lake Andrewport"/>
    <s v="Bruce Sanford"/>
    <n v="5"/>
    <n v="725.6"/>
  </r>
  <r>
    <n v="3748"/>
    <x v="196"/>
    <x v="0"/>
    <x v="0"/>
    <x v="0"/>
    <s v="West Frank"/>
    <s v="Jason Chan"/>
    <n v="5"/>
    <n v="588.88"/>
  </r>
  <r>
    <n v="3749"/>
    <x v="286"/>
    <x v="2"/>
    <x v="1"/>
    <x v="1"/>
    <s v="Ryanburgh"/>
    <s v="Rebekah Campbell"/>
    <n v="4"/>
    <n v="742.98"/>
  </r>
  <r>
    <n v="3750"/>
    <x v="111"/>
    <x v="4"/>
    <x v="1"/>
    <x v="1"/>
    <s v="Andrewport"/>
    <s v="Paul Williams"/>
    <n v="5"/>
    <n v="283.05"/>
  </r>
  <r>
    <n v="3751"/>
    <x v="32"/>
    <x v="0"/>
    <x v="0"/>
    <x v="0"/>
    <s v="Teresabury"/>
    <s v="Brittney Miller"/>
    <n v="4"/>
    <n v="511.13"/>
  </r>
  <r>
    <n v="3752"/>
    <x v="354"/>
    <x v="3"/>
    <x v="0"/>
    <x v="1"/>
    <s v="West Haleyfort"/>
    <s v="Joseph Chambers"/>
    <n v="1"/>
    <n v="158.86000000000001"/>
  </r>
  <r>
    <n v="3753"/>
    <x v="103"/>
    <x v="4"/>
    <x v="1"/>
    <x v="0"/>
    <s v="South Michaelland"/>
    <s v="Jennifer Hunter"/>
    <n v="1"/>
    <n v="741.95"/>
  </r>
  <r>
    <n v="3754"/>
    <x v="268"/>
    <x v="2"/>
    <x v="1"/>
    <x v="0"/>
    <s v="West Carolynbury"/>
    <s v="Jeffrey Gonzales"/>
    <n v="4"/>
    <n v="132.52000000000001"/>
  </r>
  <r>
    <n v="3755"/>
    <x v="240"/>
    <x v="0"/>
    <x v="0"/>
    <x v="1"/>
    <s v="Lake Lindaland"/>
    <s v="Tricia Flowers"/>
    <n v="1"/>
    <n v="736.19"/>
  </r>
  <r>
    <n v="3756"/>
    <x v="200"/>
    <x v="2"/>
    <x v="1"/>
    <x v="0"/>
    <s v="South Hollyton"/>
    <s v="Jimmy Roach"/>
    <n v="4"/>
    <n v="521.51"/>
  </r>
  <r>
    <n v="3757"/>
    <x v="280"/>
    <x v="2"/>
    <x v="0"/>
    <x v="0"/>
    <s v="Port Scott"/>
    <s v="Valerie Villegas"/>
    <n v="2"/>
    <n v="132.09"/>
  </r>
  <r>
    <n v="3758"/>
    <x v="215"/>
    <x v="1"/>
    <x v="0"/>
    <x v="0"/>
    <s v="Jenniferfurt"/>
    <s v="Matthew Rios"/>
    <n v="4"/>
    <n v="917.17"/>
  </r>
  <r>
    <n v="3759"/>
    <x v="88"/>
    <x v="4"/>
    <x v="0"/>
    <x v="1"/>
    <s v="Garyshire"/>
    <s v="Justin Carter"/>
    <n v="2"/>
    <n v="790.71"/>
  </r>
  <r>
    <n v="3760"/>
    <x v="153"/>
    <x v="2"/>
    <x v="1"/>
    <x v="1"/>
    <s v="New Teresaland"/>
    <s v="Billy Baker"/>
    <n v="1"/>
    <n v="680.48"/>
  </r>
  <r>
    <n v="3761"/>
    <x v="85"/>
    <x v="0"/>
    <x v="1"/>
    <x v="0"/>
    <s v="Rodriguezview"/>
    <s v="Kenneth Gonzalez"/>
    <n v="1"/>
    <n v="947.57"/>
  </r>
  <r>
    <n v="3762"/>
    <x v="193"/>
    <x v="4"/>
    <x v="0"/>
    <x v="0"/>
    <s v="Ryanhaven"/>
    <s v="Claudia Clark"/>
    <n v="2"/>
    <n v="594.61"/>
  </r>
  <r>
    <n v="3763"/>
    <x v="129"/>
    <x v="2"/>
    <x v="1"/>
    <x v="0"/>
    <s v="New Kathleen"/>
    <s v="Jeffery Kim"/>
    <n v="1"/>
    <n v="775.59"/>
  </r>
  <r>
    <n v="3764"/>
    <x v="168"/>
    <x v="3"/>
    <x v="1"/>
    <x v="0"/>
    <s v="Thomastown"/>
    <s v="Daniel Garrett"/>
    <n v="2"/>
    <n v="239.16"/>
  </r>
  <r>
    <n v="3765"/>
    <x v="249"/>
    <x v="0"/>
    <x v="0"/>
    <x v="1"/>
    <s v="Dominiqueton"/>
    <s v="Nancy Harrison"/>
    <n v="5"/>
    <n v="275.94"/>
  </r>
  <r>
    <n v="3766"/>
    <x v="200"/>
    <x v="2"/>
    <x v="0"/>
    <x v="0"/>
    <s v="South Adamburgh"/>
    <s v="Chad Payne"/>
    <n v="4"/>
    <n v="466.32"/>
  </r>
  <r>
    <n v="3767"/>
    <x v="156"/>
    <x v="1"/>
    <x v="0"/>
    <x v="1"/>
    <s v="Allisonfort"/>
    <s v="Cheryl Schultz"/>
    <n v="4"/>
    <n v="840.46"/>
  </r>
  <r>
    <n v="3768"/>
    <x v="28"/>
    <x v="1"/>
    <x v="0"/>
    <x v="1"/>
    <s v="Buckmouth"/>
    <s v="Anna Everett"/>
    <n v="3"/>
    <n v="145.76"/>
  </r>
  <r>
    <n v="3769"/>
    <x v="156"/>
    <x v="4"/>
    <x v="0"/>
    <x v="0"/>
    <s v="New Vincenthaven"/>
    <s v="Michael Nelson"/>
    <n v="2"/>
    <n v="647.70000000000005"/>
  </r>
  <r>
    <n v="3770"/>
    <x v="92"/>
    <x v="4"/>
    <x v="0"/>
    <x v="0"/>
    <s v="New Ryan"/>
    <s v="Lisa Tran"/>
    <n v="2"/>
    <n v="536.20000000000005"/>
  </r>
  <r>
    <n v="3771"/>
    <x v="303"/>
    <x v="3"/>
    <x v="0"/>
    <x v="0"/>
    <s v="Gallowaychester"/>
    <s v="Jorge Rice"/>
    <n v="5"/>
    <n v="769.97"/>
  </r>
  <r>
    <n v="3772"/>
    <x v="310"/>
    <x v="3"/>
    <x v="1"/>
    <x v="1"/>
    <s v="New Jason"/>
    <s v="Kristin Freeman"/>
    <n v="1"/>
    <n v="894.66"/>
  </r>
  <r>
    <n v="3773"/>
    <x v="51"/>
    <x v="4"/>
    <x v="1"/>
    <x v="0"/>
    <s v="Ramirezstad"/>
    <s v="Evelyn Hayes"/>
    <n v="2"/>
    <n v="374.02"/>
  </r>
  <r>
    <n v="3774"/>
    <x v="187"/>
    <x v="1"/>
    <x v="0"/>
    <x v="1"/>
    <s v="Matthewborough"/>
    <s v="Jason Wells"/>
    <n v="5"/>
    <n v="569.41999999999996"/>
  </r>
  <r>
    <n v="3775"/>
    <x v="16"/>
    <x v="0"/>
    <x v="0"/>
    <x v="1"/>
    <s v="East Cristianmouth"/>
    <s v="Kimberly Howard DVM"/>
    <n v="1"/>
    <n v="172.82"/>
  </r>
  <r>
    <n v="3776"/>
    <x v="183"/>
    <x v="4"/>
    <x v="0"/>
    <x v="1"/>
    <s v="Amberborough"/>
    <s v="Teresa Reilly"/>
    <n v="4"/>
    <n v="585.84"/>
  </r>
  <r>
    <n v="3777"/>
    <x v="48"/>
    <x v="4"/>
    <x v="1"/>
    <x v="1"/>
    <s v="Monicaberg"/>
    <s v="Brittany Wilson"/>
    <n v="1"/>
    <n v="759.38"/>
  </r>
  <r>
    <n v="3778"/>
    <x v="42"/>
    <x v="0"/>
    <x v="0"/>
    <x v="1"/>
    <s v="Lake Arielberg"/>
    <s v="Emily Johnson"/>
    <n v="5"/>
    <n v="341.74"/>
  </r>
  <r>
    <n v="3779"/>
    <x v="311"/>
    <x v="4"/>
    <x v="1"/>
    <x v="0"/>
    <s v="Michaelstad"/>
    <s v="Kristi Jackson"/>
    <n v="3"/>
    <n v="733.04"/>
  </r>
  <r>
    <n v="3780"/>
    <x v="7"/>
    <x v="0"/>
    <x v="0"/>
    <x v="0"/>
    <s v="Vincentbury"/>
    <s v="James Allen"/>
    <n v="2"/>
    <n v="658.27"/>
  </r>
  <r>
    <n v="3781"/>
    <x v="364"/>
    <x v="0"/>
    <x v="1"/>
    <x v="0"/>
    <s v="New Mia"/>
    <s v="David Nash"/>
    <n v="1"/>
    <n v="124.77"/>
  </r>
  <r>
    <n v="3782"/>
    <x v="276"/>
    <x v="2"/>
    <x v="0"/>
    <x v="1"/>
    <s v="New Jordan"/>
    <s v="Dustin Anderson"/>
    <n v="5"/>
    <n v="506.4"/>
  </r>
  <r>
    <n v="3783"/>
    <x v="121"/>
    <x v="2"/>
    <x v="1"/>
    <x v="1"/>
    <s v="Anthonyside"/>
    <s v="Amanda Miller"/>
    <n v="5"/>
    <n v="851.24"/>
  </r>
  <r>
    <n v="3784"/>
    <x v="156"/>
    <x v="3"/>
    <x v="0"/>
    <x v="1"/>
    <s v="Myerston"/>
    <s v="Kylie Tran"/>
    <n v="2"/>
    <n v="671.12"/>
  </r>
  <r>
    <n v="3785"/>
    <x v="116"/>
    <x v="4"/>
    <x v="1"/>
    <x v="1"/>
    <s v="Lake Danielmouth"/>
    <s v="Nathan Juarez"/>
    <n v="1"/>
    <n v="257.8"/>
  </r>
  <r>
    <n v="3786"/>
    <x v="24"/>
    <x v="1"/>
    <x v="1"/>
    <x v="0"/>
    <s v="Jeanetteton"/>
    <s v="Wyatt Gray"/>
    <n v="4"/>
    <n v="280.06"/>
  </r>
  <r>
    <n v="3787"/>
    <x v="331"/>
    <x v="4"/>
    <x v="1"/>
    <x v="1"/>
    <s v="New Donald"/>
    <s v="Christine Escobar"/>
    <n v="4"/>
    <n v="140.03"/>
  </r>
  <r>
    <n v="3788"/>
    <x v="82"/>
    <x v="0"/>
    <x v="1"/>
    <x v="1"/>
    <s v="Russellstad"/>
    <s v="Jessica Jones"/>
    <n v="2"/>
    <n v="796.95"/>
  </r>
  <r>
    <n v="3789"/>
    <x v="18"/>
    <x v="2"/>
    <x v="1"/>
    <x v="0"/>
    <s v="Jessicastad"/>
    <s v="Alejandro Carter"/>
    <n v="1"/>
    <n v="997.38"/>
  </r>
  <r>
    <n v="3790"/>
    <x v="169"/>
    <x v="3"/>
    <x v="1"/>
    <x v="1"/>
    <s v="East Erichaven"/>
    <s v="Douglas Phillips"/>
    <n v="2"/>
    <n v="676.95"/>
  </r>
  <r>
    <n v="3791"/>
    <x v="358"/>
    <x v="1"/>
    <x v="1"/>
    <x v="0"/>
    <s v="Stephanieside"/>
    <s v="Laura Mathis"/>
    <n v="2"/>
    <n v="348.89"/>
  </r>
  <r>
    <n v="3792"/>
    <x v="114"/>
    <x v="4"/>
    <x v="1"/>
    <x v="1"/>
    <s v="Brownland"/>
    <s v="Angela Castillo"/>
    <n v="1"/>
    <n v="385.62"/>
  </r>
  <r>
    <n v="3793"/>
    <x v="223"/>
    <x v="4"/>
    <x v="0"/>
    <x v="1"/>
    <s v="Lake Andrewshire"/>
    <s v="Margaret Best"/>
    <n v="2"/>
    <n v="552.66999999999996"/>
  </r>
  <r>
    <n v="3794"/>
    <x v="24"/>
    <x v="3"/>
    <x v="1"/>
    <x v="0"/>
    <s v="Nicholsonport"/>
    <s v="David Black"/>
    <n v="2"/>
    <n v="645.11"/>
  </r>
  <r>
    <n v="3795"/>
    <x v="121"/>
    <x v="4"/>
    <x v="1"/>
    <x v="1"/>
    <s v="Jenniferfurt"/>
    <s v="Jeffrey Edwards"/>
    <n v="1"/>
    <n v="954.02"/>
  </r>
  <r>
    <n v="3796"/>
    <x v="244"/>
    <x v="2"/>
    <x v="1"/>
    <x v="0"/>
    <s v="Jenningsville"/>
    <s v="Richard Brock"/>
    <n v="5"/>
    <n v="255.74"/>
  </r>
  <r>
    <n v="3797"/>
    <x v="314"/>
    <x v="2"/>
    <x v="1"/>
    <x v="1"/>
    <s v="Mayburgh"/>
    <s v="Margaret Cox"/>
    <n v="2"/>
    <n v="279.38"/>
  </r>
  <r>
    <n v="3798"/>
    <x v="63"/>
    <x v="4"/>
    <x v="1"/>
    <x v="1"/>
    <s v="New Richard"/>
    <s v="Joshua Kennedy"/>
    <n v="5"/>
    <n v="303.44"/>
  </r>
  <r>
    <n v="3799"/>
    <x v="306"/>
    <x v="3"/>
    <x v="0"/>
    <x v="0"/>
    <s v="Sheenaville"/>
    <s v="Travis Moore"/>
    <n v="4"/>
    <n v="809.38"/>
  </r>
  <r>
    <n v="3800"/>
    <x v="245"/>
    <x v="0"/>
    <x v="0"/>
    <x v="1"/>
    <s v="Davisland"/>
    <s v="Lori Kane"/>
    <n v="4"/>
    <n v="886.12"/>
  </r>
  <r>
    <n v="3801"/>
    <x v="54"/>
    <x v="1"/>
    <x v="1"/>
    <x v="0"/>
    <s v="Annaport"/>
    <s v="David Anderson"/>
    <n v="2"/>
    <n v="125.88"/>
  </r>
  <r>
    <n v="3802"/>
    <x v="37"/>
    <x v="1"/>
    <x v="0"/>
    <x v="1"/>
    <s v="Malikmouth"/>
    <s v="Gary Jackson"/>
    <n v="1"/>
    <n v="493.72"/>
  </r>
  <r>
    <n v="3803"/>
    <x v="358"/>
    <x v="4"/>
    <x v="1"/>
    <x v="1"/>
    <s v="Mcclurebury"/>
    <s v="Patricia Hernandez"/>
    <n v="4"/>
    <n v="993.68"/>
  </r>
  <r>
    <n v="3804"/>
    <x v="162"/>
    <x v="0"/>
    <x v="1"/>
    <x v="0"/>
    <s v="Port Joshuaside"/>
    <s v="Derek Mason"/>
    <n v="4"/>
    <n v="414.55"/>
  </r>
  <r>
    <n v="3805"/>
    <x v="300"/>
    <x v="3"/>
    <x v="1"/>
    <x v="0"/>
    <s v="Lake Richard"/>
    <s v="Patricia Nelson"/>
    <n v="1"/>
    <n v="391.88"/>
  </r>
  <r>
    <n v="3806"/>
    <x v="114"/>
    <x v="0"/>
    <x v="1"/>
    <x v="1"/>
    <s v="New Henryshire"/>
    <s v="Rachel Blackburn"/>
    <n v="4"/>
    <n v="600.64"/>
  </r>
  <r>
    <n v="3807"/>
    <x v="303"/>
    <x v="3"/>
    <x v="1"/>
    <x v="1"/>
    <s v="Stevenshire"/>
    <s v="Stacy Smith"/>
    <n v="1"/>
    <n v="997.74"/>
  </r>
  <r>
    <n v="3808"/>
    <x v="121"/>
    <x v="2"/>
    <x v="1"/>
    <x v="1"/>
    <s v="Harrisonborough"/>
    <s v="Raymond Mitchell"/>
    <n v="4"/>
    <n v="254.26"/>
  </r>
  <r>
    <n v="3809"/>
    <x v="280"/>
    <x v="2"/>
    <x v="1"/>
    <x v="0"/>
    <s v="Walterview"/>
    <s v="Virginia Johnson"/>
    <n v="3"/>
    <n v="786.62"/>
  </r>
  <r>
    <n v="3810"/>
    <x v="70"/>
    <x v="3"/>
    <x v="1"/>
    <x v="1"/>
    <s v="South Jason"/>
    <s v="Ashley Price"/>
    <n v="3"/>
    <n v="189.7"/>
  </r>
  <r>
    <n v="3811"/>
    <x v="172"/>
    <x v="2"/>
    <x v="1"/>
    <x v="1"/>
    <s v="Cervantesland"/>
    <s v="Thomas Stevenson"/>
    <n v="2"/>
    <n v="484.02"/>
  </r>
  <r>
    <n v="3812"/>
    <x v="214"/>
    <x v="3"/>
    <x v="0"/>
    <x v="0"/>
    <s v="Marktown"/>
    <s v="William Bridges"/>
    <n v="5"/>
    <n v="299.74"/>
  </r>
  <r>
    <n v="3813"/>
    <x v="319"/>
    <x v="2"/>
    <x v="0"/>
    <x v="0"/>
    <s v="Mirandachester"/>
    <s v="Paul Robinson"/>
    <n v="1"/>
    <n v="169.79"/>
  </r>
  <r>
    <n v="3814"/>
    <x v="351"/>
    <x v="3"/>
    <x v="0"/>
    <x v="0"/>
    <s v="Smithchester"/>
    <s v="Seth Bradley"/>
    <n v="5"/>
    <n v="655.68"/>
  </r>
  <r>
    <n v="3815"/>
    <x v="183"/>
    <x v="4"/>
    <x v="0"/>
    <x v="0"/>
    <s v="Dianemouth"/>
    <s v="Evan Hart"/>
    <n v="1"/>
    <n v="910.09"/>
  </r>
  <r>
    <n v="3816"/>
    <x v="118"/>
    <x v="3"/>
    <x v="1"/>
    <x v="1"/>
    <s v="Barnesbury"/>
    <s v="Jessica Hicks"/>
    <n v="5"/>
    <n v="912.1"/>
  </r>
  <r>
    <n v="3817"/>
    <x v="39"/>
    <x v="0"/>
    <x v="0"/>
    <x v="0"/>
    <s v="Strongfurt"/>
    <s v="Thomas Pena"/>
    <n v="4"/>
    <n v="456.65"/>
  </r>
  <r>
    <n v="3818"/>
    <x v="69"/>
    <x v="1"/>
    <x v="1"/>
    <x v="0"/>
    <s v="Thomasview"/>
    <s v="Jeremy Lee"/>
    <n v="4"/>
    <n v="313.5"/>
  </r>
  <r>
    <n v="3819"/>
    <x v="292"/>
    <x v="1"/>
    <x v="0"/>
    <x v="0"/>
    <s v="Port Christopherton"/>
    <s v="Marcus Harris"/>
    <n v="3"/>
    <n v="906.45"/>
  </r>
  <r>
    <n v="3820"/>
    <x v="9"/>
    <x v="4"/>
    <x v="1"/>
    <x v="0"/>
    <s v="Matthewmouth"/>
    <s v="Dawn Dunn"/>
    <n v="2"/>
    <n v="333.8"/>
  </r>
  <r>
    <n v="3821"/>
    <x v="175"/>
    <x v="4"/>
    <x v="1"/>
    <x v="1"/>
    <s v="Duncanland"/>
    <s v="Lisa Mitchell"/>
    <n v="2"/>
    <n v="866.63"/>
  </r>
  <r>
    <n v="3822"/>
    <x v="155"/>
    <x v="2"/>
    <x v="0"/>
    <x v="0"/>
    <s v="Shannonshire"/>
    <s v="Raymond Lee"/>
    <n v="5"/>
    <n v="357.58"/>
  </r>
  <r>
    <n v="3823"/>
    <x v="0"/>
    <x v="3"/>
    <x v="1"/>
    <x v="1"/>
    <s v="Wardstad"/>
    <s v="Gary Hill"/>
    <n v="4"/>
    <n v="516.9"/>
  </r>
  <r>
    <n v="3824"/>
    <x v="262"/>
    <x v="1"/>
    <x v="0"/>
    <x v="1"/>
    <s v="Lake Robert"/>
    <s v="Katherine Neal"/>
    <n v="5"/>
    <n v="200.23"/>
  </r>
  <r>
    <n v="3825"/>
    <x v="335"/>
    <x v="1"/>
    <x v="0"/>
    <x v="1"/>
    <s v="Karenside"/>
    <s v="Bradley Norris"/>
    <n v="1"/>
    <n v="728.77"/>
  </r>
  <r>
    <n v="3826"/>
    <x v="190"/>
    <x v="3"/>
    <x v="0"/>
    <x v="1"/>
    <s v="West Robert"/>
    <s v="Christopher Contreras"/>
    <n v="4"/>
    <n v="286.12"/>
  </r>
  <r>
    <n v="3827"/>
    <x v="181"/>
    <x v="3"/>
    <x v="0"/>
    <x v="0"/>
    <s v="Sellersbury"/>
    <s v="Thomas Mcknight"/>
    <n v="5"/>
    <n v="997.15"/>
  </r>
  <r>
    <n v="3828"/>
    <x v="199"/>
    <x v="1"/>
    <x v="1"/>
    <x v="0"/>
    <s v="South Rebecca"/>
    <s v="Andrew Sanders"/>
    <n v="2"/>
    <n v="984.63"/>
  </r>
  <r>
    <n v="3829"/>
    <x v="334"/>
    <x v="4"/>
    <x v="1"/>
    <x v="0"/>
    <s v="Davismouth"/>
    <s v="Ms. Mary Smith"/>
    <n v="5"/>
    <n v="233.67"/>
  </r>
  <r>
    <n v="3830"/>
    <x v="254"/>
    <x v="2"/>
    <x v="0"/>
    <x v="1"/>
    <s v="Cooperview"/>
    <s v="Micheal Bishop"/>
    <n v="3"/>
    <n v="142.41999999999999"/>
  </r>
  <r>
    <n v="3831"/>
    <x v="112"/>
    <x v="4"/>
    <x v="0"/>
    <x v="0"/>
    <s v="Baldwinmouth"/>
    <s v="William Brooks"/>
    <n v="2"/>
    <n v="784.73"/>
  </r>
  <r>
    <n v="3832"/>
    <x v="119"/>
    <x v="1"/>
    <x v="0"/>
    <x v="0"/>
    <s v="Burgessfurt"/>
    <s v="Gwendolyn Keller"/>
    <n v="4"/>
    <n v="770.38"/>
  </r>
  <r>
    <n v="3833"/>
    <x v="259"/>
    <x v="1"/>
    <x v="1"/>
    <x v="1"/>
    <s v="East Willieburgh"/>
    <s v="John Guerra"/>
    <n v="2"/>
    <n v="409.16"/>
  </r>
  <r>
    <n v="3834"/>
    <x v="28"/>
    <x v="2"/>
    <x v="1"/>
    <x v="1"/>
    <s v="Heatherborough"/>
    <s v="Crystal Wallace"/>
    <n v="1"/>
    <n v="700.53"/>
  </r>
  <r>
    <n v="3835"/>
    <x v="312"/>
    <x v="0"/>
    <x v="1"/>
    <x v="0"/>
    <s v="Howardland"/>
    <s v="Austin Todd"/>
    <n v="3"/>
    <n v="439.63"/>
  </r>
  <r>
    <n v="3836"/>
    <x v="212"/>
    <x v="2"/>
    <x v="1"/>
    <x v="0"/>
    <s v="Justinport"/>
    <s v="Michael Miller"/>
    <n v="3"/>
    <n v="830.78"/>
  </r>
  <r>
    <n v="3837"/>
    <x v="208"/>
    <x v="3"/>
    <x v="0"/>
    <x v="0"/>
    <s v="North Eileen"/>
    <s v="Sherri Snyder"/>
    <n v="3"/>
    <n v="320.33999999999997"/>
  </r>
  <r>
    <n v="3838"/>
    <x v="316"/>
    <x v="3"/>
    <x v="0"/>
    <x v="0"/>
    <s v="West Michael"/>
    <s v="Mallory Johnson"/>
    <n v="2"/>
    <n v="510.23"/>
  </r>
  <r>
    <n v="3839"/>
    <x v="144"/>
    <x v="3"/>
    <x v="1"/>
    <x v="0"/>
    <s v="Michaelville"/>
    <s v="Chris Beasley"/>
    <n v="4"/>
    <n v="403"/>
  </r>
  <r>
    <n v="3840"/>
    <x v="10"/>
    <x v="2"/>
    <x v="1"/>
    <x v="0"/>
    <s v="West Jessicamouth"/>
    <s v="Evelyn Gray"/>
    <n v="4"/>
    <n v="170.61"/>
  </r>
  <r>
    <n v="3841"/>
    <x v="37"/>
    <x v="0"/>
    <x v="1"/>
    <x v="1"/>
    <s v="South Annahaven"/>
    <s v="Dean Grimes"/>
    <n v="4"/>
    <n v="872.91"/>
  </r>
  <r>
    <n v="3842"/>
    <x v="143"/>
    <x v="4"/>
    <x v="0"/>
    <x v="1"/>
    <s v="Boothville"/>
    <s v="Keith Thomas"/>
    <n v="5"/>
    <n v="584.99"/>
  </r>
  <r>
    <n v="3843"/>
    <x v="134"/>
    <x v="2"/>
    <x v="1"/>
    <x v="1"/>
    <s v="New Richard"/>
    <s v="Rachel Brock"/>
    <n v="2"/>
    <n v="582.09"/>
  </r>
  <r>
    <n v="3844"/>
    <x v="351"/>
    <x v="4"/>
    <x v="1"/>
    <x v="0"/>
    <s v="East Normanbury"/>
    <s v="Kelly Diaz"/>
    <n v="5"/>
    <n v="603.66999999999996"/>
  </r>
  <r>
    <n v="3845"/>
    <x v="86"/>
    <x v="4"/>
    <x v="0"/>
    <x v="1"/>
    <s v="Tapiastad"/>
    <s v="Jason Mendoza"/>
    <n v="5"/>
    <n v="546.24"/>
  </r>
  <r>
    <n v="3846"/>
    <x v="267"/>
    <x v="1"/>
    <x v="0"/>
    <x v="0"/>
    <s v="West Lori"/>
    <s v="Frank Rogers"/>
    <n v="4"/>
    <n v="607.97"/>
  </r>
  <r>
    <n v="3847"/>
    <x v="11"/>
    <x v="2"/>
    <x v="0"/>
    <x v="1"/>
    <s v="Keithhaven"/>
    <s v="Andrew Powers"/>
    <n v="4"/>
    <n v="130.59"/>
  </r>
  <r>
    <n v="3848"/>
    <x v="75"/>
    <x v="3"/>
    <x v="0"/>
    <x v="0"/>
    <s v="Cardenasshire"/>
    <s v="Shane James"/>
    <n v="2"/>
    <n v="443.56"/>
  </r>
  <r>
    <n v="3849"/>
    <x v="254"/>
    <x v="1"/>
    <x v="1"/>
    <x v="1"/>
    <s v="South Lauraland"/>
    <s v="Tiffany Glover"/>
    <n v="3"/>
    <n v="436.47"/>
  </r>
  <r>
    <n v="3850"/>
    <x v="77"/>
    <x v="3"/>
    <x v="0"/>
    <x v="1"/>
    <s v="Catherinestad"/>
    <s v="Cody Flores"/>
    <n v="1"/>
    <n v="355.75"/>
  </r>
  <r>
    <n v="3851"/>
    <x v="97"/>
    <x v="4"/>
    <x v="0"/>
    <x v="0"/>
    <s v="East Michele"/>
    <s v="Angel Morales"/>
    <n v="3"/>
    <n v="982.51"/>
  </r>
  <r>
    <n v="3852"/>
    <x v="11"/>
    <x v="2"/>
    <x v="1"/>
    <x v="1"/>
    <s v="Joanmouth"/>
    <s v="Kevin Mitchell"/>
    <n v="3"/>
    <n v="372.76"/>
  </r>
  <r>
    <n v="3853"/>
    <x v="59"/>
    <x v="1"/>
    <x v="1"/>
    <x v="0"/>
    <s v="New Davidview"/>
    <s v="Regina Sullivan"/>
    <n v="3"/>
    <n v="348.22"/>
  </r>
  <r>
    <n v="3854"/>
    <x v="219"/>
    <x v="3"/>
    <x v="1"/>
    <x v="0"/>
    <s v="West Mary"/>
    <s v="Edward Campbell"/>
    <n v="5"/>
    <n v="913.62"/>
  </r>
  <r>
    <n v="3855"/>
    <x v="246"/>
    <x v="3"/>
    <x v="1"/>
    <x v="1"/>
    <s v="Lake Melissaborough"/>
    <s v="Brian Garcia"/>
    <n v="1"/>
    <n v="157.94"/>
  </r>
  <r>
    <n v="3856"/>
    <x v="363"/>
    <x v="2"/>
    <x v="1"/>
    <x v="1"/>
    <s v="Jensenborough"/>
    <s v="Zachary Jennings"/>
    <n v="4"/>
    <n v="527.6"/>
  </r>
  <r>
    <n v="3857"/>
    <x v="307"/>
    <x v="1"/>
    <x v="1"/>
    <x v="1"/>
    <s v="South Thomasview"/>
    <s v="Darrell Davidson"/>
    <n v="1"/>
    <n v="601.20000000000005"/>
  </r>
  <r>
    <n v="3858"/>
    <x v="199"/>
    <x v="4"/>
    <x v="1"/>
    <x v="0"/>
    <s v="Lake Jessicaport"/>
    <s v="Mary Morris"/>
    <n v="4"/>
    <n v="478.88"/>
  </r>
  <r>
    <n v="3859"/>
    <x v="74"/>
    <x v="3"/>
    <x v="1"/>
    <x v="1"/>
    <s v="North Amber"/>
    <s v="Colleen Miller"/>
    <n v="1"/>
    <n v="838.69"/>
  </r>
  <r>
    <n v="3860"/>
    <x v="154"/>
    <x v="2"/>
    <x v="0"/>
    <x v="1"/>
    <s v="West Briana"/>
    <s v="Sarah Walter"/>
    <n v="4"/>
    <n v="389.63"/>
  </r>
  <r>
    <n v="3861"/>
    <x v="212"/>
    <x v="4"/>
    <x v="0"/>
    <x v="1"/>
    <s v="Robertchester"/>
    <s v="Daniel Brown"/>
    <n v="1"/>
    <n v="911.36"/>
  </r>
  <r>
    <n v="3862"/>
    <x v="143"/>
    <x v="3"/>
    <x v="0"/>
    <x v="1"/>
    <s v="South Davidmouth"/>
    <s v="Darlene Harris"/>
    <n v="3"/>
    <n v="603.03"/>
  </r>
  <r>
    <n v="3863"/>
    <x v="55"/>
    <x v="1"/>
    <x v="0"/>
    <x v="0"/>
    <s v="Port Amanda"/>
    <s v="Sharon Decker"/>
    <n v="5"/>
    <n v="274.98"/>
  </r>
  <r>
    <n v="3864"/>
    <x v="336"/>
    <x v="1"/>
    <x v="1"/>
    <x v="0"/>
    <s v="North Regina"/>
    <s v="Dennis Decker"/>
    <n v="4"/>
    <n v="976.03"/>
  </r>
  <r>
    <n v="3865"/>
    <x v="105"/>
    <x v="4"/>
    <x v="1"/>
    <x v="1"/>
    <s v="Milesshire"/>
    <s v="Cheryl Ortiz"/>
    <n v="2"/>
    <n v="399.26"/>
  </r>
  <r>
    <n v="3866"/>
    <x v="332"/>
    <x v="0"/>
    <x v="0"/>
    <x v="0"/>
    <s v="New Rachelborough"/>
    <s v="Erica Brewer"/>
    <n v="4"/>
    <n v="993.08"/>
  </r>
  <r>
    <n v="3867"/>
    <x v="135"/>
    <x v="3"/>
    <x v="1"/>
    <x v="0"/>
    <s v="Stewartbury"/>
    <s v="Angie Romero DDS"/>
    <n v="4"/>
    <n v="540.57000000000005"/>
  </r>
  <r>
    <n v="3868"/>
    <x v="111"/>
    <x v="4"/>
    <x v="0"/>
    <x v="1"/>
    <s v="North Timothyland"/>
    <s v="Taylor Harrington"/>
    <n v="3"/>
    <n v="272.58"/>
  </r>
  <r>
    <n v="3869"/>
    <x v="287"/>
    <x v="4"/>
    <x v="1"/>
    <x v="1"/>
    <s v="Christophershire"/>
    <s v="Amanda Chase"/>
    <n v="2"/>
    <n v="905.51"/>
  </r>
  <r>
    <n v="3870"/>
    <x v="20"/>
    <x v="2"/>
    <x v="1"/>
    <x v="1"/>
    <s v="Kevinville"/>
    <s v="Christopher Herring"/>
    <n v="1"/>
    <n v="919.25"/>
  </r>
  <r>
    <n v="3871"/>
    <x v="72"/>
    <x v="2"/>
    <x v="1"/>
    <x v="1"/>
    <s v="West Christina"/>
    <s v="Pamela Acosta"/>
    <n v="5"/>
    <n v="979.98"/>
  </r>
  <r>
    <n v="3872"/>
    <x v="282"/>
    <x v="3"/>
    <x v="0"/>
    <x v="1"/>
    <s v="Davisville"/>
    <s v="Robert Gray"/>
    <n v="3"/>
    <n v="499.86"/>
  </r>
  <r>
    <n v="3873"/>
    <x v="20"/>
    <x v="4"/>
    <x v="0"/>
    <x v="1"/>
    <s v="West Deborahville"/>
    <s v="Shane Jones"/>
    <n v="3"/>
    <n v="598.22"/>
  </r>
  <r>
    <n v="3874"/>
    <x v="66"/>
    <x v="4"/>
    <x v="1"/>
    <x v="1"/>
    <s v="Suzanneborough"/>
    <s v="Kristy Rodriguez"/>
    <n v="2"/>
    <n v="421.93"/>
  </r>
  <r>
    <n v="3875"/>
    <x v="288"/>
    <x v="1"/>
    <x v="1"/>
    <x v="0"/>
    <s v="Edwardshaven"/>
    <s v="Loretta Reynolds"/>
    <n v="2"/>
    <n v="860.22"/>
  </r>
  <r>
    <n v="3876"/>
    <x v="32"/>
    <x v="1"/>
    <x v="1"/>
    <x v="0"/>
    <s v="Crosschester"/>
    <s v="Gary Park"/>
    <n v="1"/>
    <n v="946.23"/>
  </r>
  <r>
    <n v="3877"/>
    <x v="285"/>
    <x v="3"/>
    <x v="1"/>
    <x v="1"/>
    <s v="Markhaven"/>
    <s v="Jeremy Townsend"/>
    <n v="1"/>
    <n v="888.55"/>
  </r>
  <r>
    <n v="3878"/>
    <x v="234"/>
    <x v="0"/>
    <x v="0"/>
    <x v="1"/>
    <s v="Fletchermouth"/>
    <s v="Nancy Lewis"/>
    <n v="5"/>
    <n v="749.69"/>
  </r>
  <r>
    <n v="3879"/>
    <x v="267"/>
    <x v="4"/>
    <x v="0"/>
    <x v="0"/>
    <s v="South Jeremyberg"/>
    <s v="Angel Mckinney"/>
    <n v="2"/>
    <n v="613.95000000000005"/>
  </r>
  <r>
    <n v="3880"/>
    <x v="87"/>
    <x v="3"/>
    <x v="0"/>
    <x v="1"/>
    <s v="Randallport"/>
    <s v="Kyle Davis"/>
    <n v="3"/>
    <n v="934.92"/>
  </r>
  <r>
    <n v="3881"/>
    <x v="35"/>
    <x v="4"/>
    <x v="1"/>
    <x v="0"/>
    <s v="Edwardville"/>
    <s v="Beth Hughes"/>
    <n v="3"/>
    <n v="170.61"/>
  </r>
  <r>
    <n v="3882"/>
    <x v="214"/>
    <x v="0"/>
    <x v="0"/>
    <x v="1"/>
    <s v="Blanchardton"/>
    <s v="Brandon Brown"/>
    <n v="2"/>
    <n v="654.09"/>
  </r>
  <r>
    <n v="3883"/>
    <x v="92"/>
    <x v="3"/>
    <x v="0"/>
    <x v="0"/>
    <s v="North Erin"/>
    <s v="Alexandria Davis"/>
    <n v="2"/>
    <n v="842.6"/>
  </r>
  <r>
    <n v="3884"/>
    <x v="139"/>
    <x v="0"/>
    <x v="1"/>
    <x v="1"/>
    <s v="Martinbury"/>
    <s v="Amy Garcia"/>
    <n v="1"/>
    <n v="789.88"/>
  </r>
  <r>
    <n v="3885"/>
    <x v="9"/>
    <x v="3"/>
    <x v="1"/>
    <x v="0"/>
    <s v="Lindseyberg"/>
    <s v="Brian Brown"/>
    <n v="2"/>
    <n v="324.81"/>
  </r>
  <r>
    <n v="3886"/>
    <x v="153"/>
    <x v="2"/>
    <x v="1"/>
    <x v="1"/>
    <s v="Lake Charlesborough"/>
    <s v="Dr. Allison Reese"/>
    <n v="4"/>
    <n v="298.10000000000002"/>
  </r>
  <r>
    <n v="3887"/>
    <x v="308"/>
    <x v="3"/>
    <x v="1"/>
    <x v="0"/>
    <s v="Millerville"/>
    <s v="Mark Lewis"/>
    <n v="1"/>
    <n v="181.23"/>
  </r>
  <r>
    <n v="3888"/>
    <x v="70"/>
    <x v="4"/>
    <x v="0"/>
    <x v="1"/>
    <s v="Laraside"/>
    <s v="Kevin Paul"/>
    <n v="4"/>
    <n v="287.18"/>
  </r>
  <r>
    <n v="3889"/>
    <x v="7"/>
    <x v="2"/>
    <x v="1"/>
    <x v="0"/>
    <s v="Courtneyville"/>
    <s v="Martha Clements"/>
    <n v="1"/>
    <n v="292.8"/>
  </r>
  <r>
    <n v="3890"/>
    <x v="313"/>
    <x v="4"/>
    <x v="1"/>
    <x v="1"/>
    <s v="North Rebeccafurt"/>
    <s v="Brian Salazar II"/>
    <n v="4"/>
    <n v="596.62"/>
  </r>
  <r>
    <n v="3891"/>
    <x v="12"/>
    <x v="1"/>
    <x v="1"/>
    <x v="1"/>
    <s v="Carolbury"/>
    <s v="Amy Gomez"/>
    <n v="5"/>
    <n v="774.74"/>
  </r>
  <r>
    <n v="3892"/>
    <x v="154"/>
    <x v="2"/>
    <x v="1"/>
    <x v="1"/>
    <s v="South Tyler"/>
    <s v="Brad Hogan"/>
    <n v="5"/>
    <n v="894.59"/>
  </r>
  <r>
    <n v="3893"/>
    <x v="55"/>
    <x v="1"/>
    <x v="1"/>
    <x v="0"/>
    <s v="Port Tracieview"/>
    <s v="Erin Jones"/>
    <n v="1"/>
    <n v="242.36"/>
  </r>
  <r>
    <n v="3894"/>
    <x v="45"/>
    <x v="1"/>
    <x v="1"/>
    <x v="0"/>
    <s v="South Miguel"/>
    <s v="Roy Morales"/>
    <n v="4"/>
    <n v="533.27"/>
  </r>
  <r>
    <n v="3895"/>
    <x v="73"/>
    <x v="2"/>
    <x v="1"/>
    <x v="1"/>
    <s v="Robinsonmouth"/>
    <s v="Monica Johnson"/>
    <n v="1"/>
    <n v="983.77"/>
  </r>
  <r>
    <n v="3896"/>
    <x v="230"/>
    <x v="2"/>
    <x v="0"/>
    <x v="1"/>
    <s v="New Jessicatown"/>
    <s v="Sandra Poole"/>
    <n v="4"/>
    <n v="293.64"/>
  </r>
  <r>
    <n v="3897"/>
    <x v="134"/>
    <x v="2"/>
    <x v="0"/>
    <x v="0"/>
    <s v="New Katherine"/>
    <s v="Kyle Wilson"/>
    <n v="3"/>
    <n v="380.61"/>
  </r>
  <r>
    <n v="3898"/>
    <x v="190"/>
    <x v="2"/>
    <x v="0"/>
    <x v="0"/>
    <s v="Lake Michael"/>
    <s v="Alexis Johnson"/>
    <n v="4"/>
    <n v="942.24"/>
  </r>
  <r>
    <n v="3899"/>
    <x v="147"/>
    <x v="0"/>
    <x v="0"/>
    <x v="0"/>
    <s v="Singletonborough"/>
    <s v="Laura Hahn"/>
    <n v="2"/>
    <n v="662.56"/>
  </r>
  <r>
    <n v="3900"/>
    <x v="243"/>
    <x v="2"/>
    <x v="0"/>
    <x v="1"/>
    <s v="Brownstad"/>
    <s v="Anthony Smith"/>
    <n v="5"/>
    <n v="143.21"/>
  </r>
  <r>
    <n v="3901"/>
    <x v="261"/>
    <x v="0"/>
    <x v="1"/>
    <x v="0"/>
    <s v="Port Randyfort"/>
    <s v="Linda Harris"/>
    <n v="1"/>
    <n v="876.73"/>
  </r>
  <r>
    <n v="3902"/>
    <x v="173"/>
    <x v="1"/>
    <x v="1"/>
    <x v="0"/>
    <s v="Mcdonaldshire"/>
    <s v="Shawn Rivera"/>
    <n v="4"/>
    <n v="768.05"/>
  </r>
  <r>
    <n v="3903"/>
    <x v="263"/>
    <x v="3"/>
    <x v="1"/>
    <x v="0"/>
    <s v="North Paulville"/>
    <s v="Nicole Sampson"/>
    <n v="4"/>
    <n v="153.15"/>
  </r>
  <r>
    <n v="3904"/>
    <x v="295"/>
    <x v="4"/>
    <x v="1"/>
    <x v="1"/>
    <s v="Diazchester"/>
    <s v="Jeffrey Roberts"/>
    <n v="5"/>
    <n v="339.73"/>
  </r>
  <r>
    <n v="3905"/>
    <x v="360"/>
    <x v="4"/>
    <x v="0"/>
    <x v="0"/>
    <s v="West Christopher"/>
    <s v="Holly Stewart"/>
    <n v="3"/>
    <n v="233.22"/>
  </r>
  <r>
    <n v="3906"/>
    <x v="177"/>
    <x v="4"/>
    <x v="0"/>
    <x v="1"/>
    <s v="New Randy"/>
    <s v="Philip Flores"/>
    <n v="2"/>
    <n v="735.44"/>
  </r>
  <r>
    <n v="3907"/>
    <x v="266"/>
    <x v="2"/>
    <x v="1"/>
    <x v="0"/>
    <s v="Port Gary"/>
    <s v="Lucas King"/>
    <n v="3"/>
    <n v="281.7"/>
  </r>
  <r>
    <n v="3908"/>
    <x v="84"/>
    <x v="4"/>
    <x v="1"/>
    <x v="0"/>
    <s v="South Scott"/>
    <s v="Randy Baker"/>
    <n v="1"/>
    <n v="489.69"/>
  </r>
  <r>
    <n v="3909"/>
    <x v="28"/>
    <x v="4"/>
    <x v="0"/>
    <x v="0"/>
    <s v="Bennetthaven"/>
    <s v="John Patel"/>
    <n v="4"/>
    <n v="436.23"/>
  </r>
  <r>
    <n v="3910"/>
    <x v="149"/>
    <x v="1"/>
    <x v="1"/>
    <x v="0"/>
    <s v="Haasstad"/>
    <s v="Wayne Ferguson"/>
    <n v="5"/>
    <n v="248.85"/>
  </r>
  <r>
    <n v="3911"/>
    <x v="114"/>
    <x v="0"/>
    <x v="1"/>
    <x v="0"/>
    <s v="Lake Tracyton"/>
    <s v="Barbara Stevenson"/>
    <n v="5"/>
    <n v="395.22"/>
  </r>
  <r>
    <n v="3912"/>
    <x v="340"/>
    <x v="1"/>
    <x v="1"/>
    <x v="1"/>
    <s v="Brittneystad"/>
    <s v="Christina Garcia"/>
    <n v="4"/>
    <n v="615.70000000000005"/>
  </r>
  <r>
    <n v="3913"/>
    <x v="153"/>
    <x v="2"/>
    <x v="0"/>
    <x v="0"/>
    <s v="South Ian"/>
    <s v="Heather Hahn"/>
    <n v="4"/>
    <n v="387.35"/>
  </r>
  <r>
    <n v="3914"/>
    <x v="2"/>
    <x v="1"/>
    <x v="0"/>
    <x v="0"/>
    <s v="Smithhaven"/>
    <s v="Leslie Dyer"/>
    <n v="1"/>
    <n v="559.86"/>
  </r>
  <r>
    <n v="3915"/>
    <x v="54"/>
    <x v="1"/>
    <x v="1"/>
    <x v="1"/>
    <s v="South Elizabethfort"/>
    <s v="Wendy Curry"/>
    <n v="2"/>
    <n v="602.21"/>
  </r>
  <r>
    <n v="3916"/>
    <x v="25"/>
    <x v="3"/>
    <x v="1"/>
    <x v="1"/>
    <s v="Callahanton"/>
    <s v="Margaret Walker"/>
    <n v="4"/>
    <n v="343.6"/>
  </r>
  <r>
    <n v="3917"/>
    <x v="11"/>
    <x v="4"/>
    <x v="0"/>
    <x v="0"/>
    <s v="New Jacquelineland"/>
    <s v="Brandi Clark"/>
    <n v="3"/>
    <n v="328.89"/>
  </r>
  <r>
    <n v="3918"/>
    <x v="154"/>
    <x v="3"/>
    <x v="1"/>
    <x v="1"/>
    <s v="Cruztown"/>
    <s v="Richard Rodriguez"/>
    <n v="3"/>
    <n v="701.83"/>
  </r>
  <r>
    <n v="3919"/>
    <x v="36"/>
    <x v="0"/>
    <x v="1"/>
    <x v="1"/>
    <s v="Greenshire"/>
    <s v="Robert Barton"/>
    <n v="5"/>
    <n v="229.03"/>
  </r>
  <r>
    <n v="3920"/>
    <x v="285"/>
    <x v="0"/>
    <x v="0"/>
    <x v="0"/>
    <s v="Bowmanberg"/>
    <s v="Shane Salazar"/>
    <n v="3"/>
    <n v="809.39"/>
  </r>
  <r>
    <n v="3921"/>
    <x v="285"/>
    <x v="0"/>
    <x v="1"/>
    <x v="1"/>
    <s v="Lisaborough"/>
    <s v="Sandra Haney"/>
    <n v="5"/>
    <n v="393.54"/>
  </r>
  <r>
    <n v="3922"/>
    <x v="169"/>
    <x v="3"/>
    <x v="1"/>
    <x v="0"/>
    <s v="Luisbury"/>
    <s v="Ariel Brown"/>
    <n v="1"/>
    <n v="629.74"/>
  </r>
  <r>
    <n v="3923"/>
    <x v="128"/>
    <x v="4"/>
    <x v="1"/>
    <x v="0"/>
    <s v="South Bradley"/>
    <s v="Martin Brown"/>
    <n v="2"/>
    <n v="378.39"/>
  </r>
  <r>
    <n v="3924"/>
    <x v="235"/>
    <x v="0"/>
    <x v="1"/>
    <x v="1"/>
    <s v="Deborahton"/>
    <s v="Jerry Carter"/>
    <n v="2"/>
    <n v="715.98"/>
  </r>
  <r>
    <n v="3925"/>
    <x v="358"/>
    <x v="1"/>
    <x v="0"/>
    <x v="0"/>
    <s v="Lake Regina"/>
    <s v="Jacob Forbes"/>
    <n v="1"/>
    <n v="386.55"/>
  </r>
  <r>
    <n v="3926"/>
    <x v="308"/>
    <x v="0"/>
    <x v="0"/>
    <x v="0"/>
    <s v="Blakeview"/>
    <s v="Sandra Ferrell"/>
    <n v="2"/>
    <n v="449.35"/>
  </r>
  <r>
    <n v="3927"/>
    <x v="211"/>
    <x v="0"/>
    <x v="1"/>
    <x v="1"/>
    <s v="South Ronaldburgh"/>
    <s v="Sergio Wheeler"/>
    <n v="2"/>
    <n v="878.67"/>
  </r>
  <r>
    <n v="3928"/>
    <x v="109"/>
    <x v="1"/>
    <x v="0"/>
    <x v="0"/>
    <s v="Jenniferton"/>
    <s v="Devin Clark MD"/>
    <n v="1"/>
    <n v="799.99"/>
  </r>
  <r>
    <n v="3929"/>
    <x v="364"/>
    <x v="2"/>
    <x v="0"/>
    <x v="0"/>
    <s v="Lake Williamfort"/>
    <s v="Jessica Reyes"/>
    <n v="3"/>
    <n v="617.52"/>
  </r>
  <r>
    <n v="3930"/>
    <x v="270"/>
    <x v="1"/>
    <x v="1"/>
    <x v="0"/>
    <s v="Seanport"/>
    <s v="Crystal Henderson"/>
    <n v="5"/>
    <n v="522.86"/>
  </r>
  <r>
    <n v="3931"/>
    <x v="329"/>
    <x v="0"/>
    <x v="1"/>
    <x v="0"/>
    <s v="Port Robynborough"/>
    <s v="Jordan Trevino"/>
    <n v="5"/>
    <n v="685.82"/>
  </r>
  <r>
    <n v="3932"/>
    <x v="194"/>
    <x v="2"/>
    <x v="0"/>
    <x v="1"/>
    <s v="East Daniel"/>
    <s v="Jonathon Smith"/>
    <n v="5"/>
    <n v="898.93"/>
  </r>
  <r>
    <n v="3933"/>
    <x v="248"/>
    <x v="3"/>
    <x v="0"/>
    <x v="0"/>
    <s v="Juanchester"/>
    <s v="Adam Frye"/>
    <n v="1"/>
    <n v="559.54999999999995"/>
  </r>
  <r>
    <n v="3934"/>
    <x v="52"/>
    <x v="4"/>
    <x v="0"/>
    <x v="1"/>
    <s v="Mariahton"/>
    <s v="Frederick White"/>
    <n v="5"/>
    <n v="219.78"/>
  </r>
  <r>
    <n v="3935"/>
    <x v="142"/>
    <x v="0"/>
    <x v="0"/>
    <x v="1"/>
    <s v="Lake Jason"/>
    <s v="Clifford Washington"/>
    <n v="5"/>
    <n v="223.6"/>
  </r>
  <r>
    <n v="3936"/>
    <x v="6"/>
    <x v="3"/>
    <x v="0"/>
    <x v="1"/>
    <s v="Josephbury"/>
    <s v="Jamie Taylor"/>
    <n v="4"/>
    <n v="283.29000000000002"/>
  </r>
  <r>
    <n v="3937"/>
    <x v="163"/>
    <x v="3"/>
    <x v="0"/>
    <x v="1"/>
    <s v="Kevinton"/>
    <s v="Kevin Wilkinson"/>
    <n v="2"/>
    <n v="935.28"/>
  </r>
  <r>
    <n v="3938"/>
    <x v="160"/>
    <x v="2"/>
    <x v="1"/>
    <x v="1"/>
    <s v="South Judithmouth"/>
    <s v="James Vasquez"/>
    <n v="2"/>
    <n v="892.83"/>
  </r>
  <r>
    <n v="3939"/>
    <x v="326"/>
    <x v="2"/>
    <x v="0"/>
    <x v="1"/>
    <s v="East Stephen"/>
    <s v="Sierra Liu"/>
    <n v="4"/>
    <n v="318.19"/>
  </r>
  <r>
    <n v="3940"/>
    <x v="88"/>
    <x v="4"/>
    <x v="1"/>
    <x v="0"/>
    <s v="Melissaside"/>
    <s v="Shane Ortiz"/>
    <n v="5"/>
    <n v="305.31"/>
  </r>
  <r>
    <n v="3941"/>
    <x v="42"/>
    <x v="4"/>
    <x v="1"/>
    <x v="0"/>
    <s v="Thomaston"/>
    <s v="Bradley Taylor"/>
    <n v="5"/>
    <n v="756.43"/>
  </r>
  <r>
    <n v="3942"/>
    <x v="225"/>
    <x v="0"/>
    <x v="1"/>
    <x v="1"/>
    <s v="Joanneshire"/>
    <s v="Corey Taylor DDS"/>
    <n v="5"/>
    <n v="940.22"/>
  </r>
  <r>
    <n v="3943"/>
    <x v="172"/>
    <x v="3"/>
    <x v="1"/>
    <x v="0"/>
    <s v="West Justinchester"/>
    <s v="Ryan Zhang"/>
    <n v="3"/>
    <n v="282.37"/>
  </r>
  <r>
    <n v="3944"/>
    <x v="9"/>
    <x v="2"/>
    <x v="1"/>
    <x v="1"/>
    <s v="Danielletown"/>
    <s v="Gerald Barnes"/>
    <n v="1"/>
    <n v="627.14"/>
  </r>
  <r>
    <n v="3945"/>
    <x v="232"/>
    <x v="3"/>
    <x v="1"/>
    <x v="0"/>
    <s v="North Samanthamouth"/>
    <s v="Bryan Young"/>
    <n v="2"/>
    <n v="864.5"/>
  </r>
  <r>
    <n v="3946"/>
    <x v="78"/>
    <x v="1"/>
    <x v="1"/>
    <x v="1"/>
    <s v="Amystad"/>
    <s v="Christopher Cannon"/>
    <n v="4"/>
    <n v="981.64"/>
  </r>
  <r>
    <n v="3947"/>
    <x v="64"/>
    <x v="4"/>
    <x v="0"/>
    <x v="0"/>
    <s v="New Kathleenmouth"/>
    <s v="Anthony Proctor"/>
    <n v="3"/>
    <n v="456.02"/>
  </r>
  <r>
    <n v="3948"/>
    <x v="163"/>
    <x v="1"/>
    <x v="1"/>
    <x v="1"/>
    <s v="East Wesleyport"/>
    <s v="William Rios"/>
    <n v="5"/>
    <n v="350.68"/>
  </r>
  <r>
    <n v="3949"/>
    <x v="124"/>
    <x v="3"/>
    <x v="0"/>
    <x v="0"/>
    <s v="Lake Kelsey"/>
    <s v="Megan Chan"/>
    <n v="2"/>
    <n v="843.66"/>
  </r>
  <r>
    <n v="3950"/>
    <x v="73"/>
    <x v="2"/>
    <x v="0"/>
    <x v="1"/>
    <s v="Mcintyrechester"/>
    <s v="Dominique Gordon"/>
    <n v="2"/>
    <n v="119.24"/>
  </r>
  <r>
    <n v="3951"/>
    <x v="12"/>
    <x v="4"/>
    <x v="0"/>
    <x v="1"/>
    <s v="Joneston"/>
    <s v="Mr. Kenneth Warren DVM"/>
    <n v="5"/>
    <n v="532.41"/>
  </r>
  <r>
    <n v="3952"/>
    <x v="142"/>
    <x v="4"/>
    <x v="1"/>
    <x v="0"/>
    <s v="Harperton"/>
    <s v="Krista Maldonado"/>
    <n v="5"/>
    <n v="625.95000000000005"/>
  </r>
  <r>
    <n v="3953"/>
    <x v="354"/>
    <x v="0"/>
    <x v="0"/>
    <x v="1"/>
    <s v="New Reginabury"/>
    <s v="Patrick Maddox"/>
    <n v="2"/>
    <n v="779.08"/>
  </r>
  <r>
    <n v="3954"/>
    <x v="261"/>
    <x v="1"/>
    <x v="1"/>
    <x v="1"/>
    <s v="East Frederickfort"/>
    <s v="Monica Ramirez"/>
    <n v="1"/>
    <n v="497.09"/>
  </r>
  <r>
    <n v="3955"/>
    <x v="182"/>
    <x v="2"/>
    <x v="1"/>
    <x v="0"/>
    <s v="Kimberlychester"/>
    <s v="Shawn Hernandez"/>
    <n v="1"/>
    <n v="762.36"/>
  </r>
  <r>
    <n v="3956"/>
    <x v="280"/>
    <x v="0"/>
    <x v="1"/>
    <x v="0"/>
    <s v="Phamchester"/>
    <s v="Michael Garcia"/>
    <n v="4"/>
    <n v="611.15"/>
  </r>
  <r>
    <n v="3957"/>
    <x v="320"/>
    <x v="3"/>
    <x v="0"/>
    <x v="1"/>
    <s v="Lake Danielstad"/>
    <s v="Jacob Soto"/>
    <n v="3"/>
    <n v="724.95"/>
  </r>
  <r>
    <n v="3958"/>
    <x v="70"/>
    <x v="2"/>
    <x v="0"/>
    <x v="1"/>
    <s v="Seanburgh"/>
    <s v="Jill Macdonald"/>
    <n v="5"/>
    <n v="332.9"/>
  </r>
  <r>
    <n v="3959"/>
    <x v="164"/>
    <x v="3"/>
    <x v="0"/>
    <x v="0"/>
    <s v="New Michael"/>
    <s v="Leah Holland"/>
    <n v="5"/>
    <n v="116.9"/>
  </r>
  <r>
    <n v="3960"/>
    <x v="287"/>
    <x v="3"/>
    <x v="1"/>
    <x v="1"/>
    <s v="South Jonathanland"/>
    <s v="John Holden"/>
    <n v="1"/>
    <n v="430.46"/>
  </r>
  <r>
    <n v="3961"/>
    <x v="183"/>
    <x v="1"/>
    <x v="0"/>
    <x v="1"/>
    <s v="Lake Amandaville"/>
    <s v="Sara Ramirez"/>
    <n v="5"/>
    <n v="881.61"/>
  </r>
  <r>
    <n v="3962"/>
    <x v="50"/>
    <x v="0"/>
    <x v="0"/>
    <x v="0"/>
    <s v="South Codychester"/>
    <s v="Rebecca Stone"/>
    <n v="3"/>
    <n v="454.92"/>
  </r>
  <r>
    <n v="3963"/>
    <x v="72"/>
    <x v="0"/>
    <x v="1"/>
    <x v="1"/>
    <s v="Stephanieburgh"/>
    <s v="Michelle Castillo"/>
    <n v="2"/>
    <n v="381.88"/>
  </r>
  <r>
    <n v="3964"/>
    <x v="202"/>
    <x v="4"/>
    <x v="0"/>
    <x v="1"/>
    <s v="Kylestad"/>
    <s v="Michelle Carlson"/>
    <n v="5"/>
    <n v="639.13"/>
  </r>
  <r>
    <n v="3965"/>
    <x v="31"/>
    <x v="2"/>
    <x v="0"/>
    <x v="1"/>
    <s v="Reynoldsstad"/>
    <s v="Anthony Austin MD"/>
    <n v="4"/>
    <n v="198.58"/>
  </r>
  <r>
    <n v="3966"/>
    <x v="48"/>
    <x v="0"/>
    <x v="1"/>
    <x v="0"/>
    <s v="Jacobsland"/>
    <s v="Gary Thompson"/>
    <n v="2"/>
    <n v="726.74"/>
  </r>
  <r>
    <n v="3967"/>
    <x v="68"/>
    <x v="0"/>
    <x v="1"/>
    <x v="0"/>
    <s v="Lake Garyport"/>
    <s v="Sarah Benson"/>
    <n v="4"/>
    <n v="683.96"/>
  </r>
  <r>
    <n v="3968"/>
    <x v="45"/>
    <x v="2"/>
    <x v="1"/>
    <x v="1"/>
    <s v="North Kristen"/>
    <s v="Barry Sullivan"/>
    <n v="3"/>
    <n v="891.63"/>
  </r>
  <r>
    <n v="3969"/>
    <x v="132"/>
    <x v="2"/>
    <x v="0"/>
    <x v="0"/>
    <s v="Port Cynthia"/>
    <s v="William Rocha"/>
    <n v="4"/>
    <n v="701.87"/>
  </r>
  <r>
    <n v="3970"/>
    <x v="27"/>
    <x v="2"/>
    <x v="0"/>
    <x v="0"/>
    <s v="North Spencerfort"/>
    <s v="Joshua Pierce"/>
    <n v="4"/>
    <n v="216.73"/>
  </r>
  <r>
    <n v="3971"/>
    <x v="325"/>
    <x v="4"/>
    <x v="1"/>
    <x v="1"/>
    <s v="Curtisshire"/>
    <s v="Derek Walker"/>
    <n v="5"/>
    <n v="482.47"/>
  </r>
  <r>
    <n v="3972"/>
    <x v="255"/>
    <x v="1"/>
    <x v="1"/>
    <x v="0"/>
    <s v="Lindaville"/>
    <s v="Michael Patterson"/>
    <n v="5"/>
    <n v="853.57"/>
  </r>
  <r>
    <n v="3973"/>
    <x v="16"/>
    <x v="1"/>
    <x v="0"/>
    <x v="1"/>
    <s v="West Kaylamouth"/>
    <s v="Sarah Gray"/>
    <n v="1"/>
    <n v="202.97"/>
  </r>
  <r>
    <n v="3974"/>
    <x v="258"/>
    <x v="3"/>
    <x v="0"/>
    <x v="1"/>
    <s v="Lake Amyland"/>
    <s v="Terry Gomez"/>
    <n v="1"/>
    <n v="487.4"/>
  </r>
  <r>
    <n v="3975"/>
    <x v="5"/>
    <x v="1"/>
    <x v="1"/>
    <x v="1"/>
    <s v="East Kathryn"/>
    <s v="John Sawyer"/>
    <n v="2"/>
    <n v="669.81"/>
  </r>
  <r>
    <n v="3976"/>
    <x v="73"/>
    <x v="1"/>
    <x v="0"/>
    <x v="1"/>
    <s v="Lake Diana"/>
    <s v="Kristi Davis"/>
    <n v="1"/>
    <n v="645.02"/>
  </r>
  <r>
    <n v="3977"/>
    <x v="48"/>
    <x v="2"/>
    <x v="1"/>
    <x v="1"/>
    <s v="New James"/>
    <s v="Justin Martin"/>
    <n v="2"/>
    <n v="157.4"/>
  </r>
  <r>
    <n v="3978"/>
    <x v="172"/>
    <x v="4"/>
    <x v="1"/>
    <x v="0"/>
    <s v="Lindseystad"/>
    <s v="William Paul"/>
    <n v="1"/>
    <n v="131.97999999999999"/>
  </r>
  <r>
    <n v="3979"/>
    <x v="47"/>
    <x v="3"/>
    <x v="1"/>
    <x v="0"/>
    <s v="Ryantown"/>
    <s v="Crystal Nelson"/>
    <n v="3"/>
    <n v="477.12"/>
  </r>
  <r>
    <n v="3980"/>
    <x v="321"/>
    <x v="3"/>
    <x v="1"/>
    <x v="0"/>
    <s v="Port Janiceville"/>
    <s v="Cynthia Wilson"/>
    <n v="1"/>
    <n v="695.56"/>
  </r>
  <r>
    <n v="3981"/>
    <x v="304"/>
    <x v="3"/>
    <x v="1"/>
    <x v="1"/>
    <s v="South Kelly"/>
    <s v="Christina Ruiz"/>
    <n v="2"/>
    <n v="869.96"/>
  </r>
  <r>
    <n v="3982"/>
    <x v="60"/>
    <x v="2"/>
    <x v="0"/>
    <x v="1"/>
    <s v="Rodriguezmouth"/>
    <s v="Justin Winters"/>
    <n v="1"/>
    <n v="189.91"/>
  </r>
  <r>
    <n v="3983"/>
    <x v="307"/>
    <x v="4"/>
    <x v="1"/>
    <x v="0"/>
    <s v="Davidhaven"/>
    <s v="Sherry Peterson"/>
    <n v="5"/>
    <n v="407.96"/>
  </r>
  <r>
    <n v="3984"/>
    <x v="306"/>
    <x v="3"/>
    <x v="0"/>
    <x v="0"/>
    <s v="Farmerside"/>
    <s v="Audrey Gray"/>
    <n v="1"/>
    <n v="202.91"/>
  </r>
  <r>
    <n v="3985"/>
    <x v="218"/>
    <x v="3"/>
    <x v="0"/>
    <x v="1"/>
    <s v="Lindseyhaven"/>
    <s v="Alan Cook"/>
    <n v="4"/>
    <n v="956.95"/>
  </r>
  <r>
    <n v="3986"/>
    <x v="58"/>
    <x v="2"/>
    <x v="1"/>
    <x v="1"/>
    <s v="Hodgesfort"/>
    <s v="David Brown"/>
    <n v="5"/>
    <n v="813.03"/>
  </r>
  <r>
    <n v="3987"/>
    <x v="185"/>
    <x v="4"/>
    <x v="1"/>
    <x v="1"/>
    <s v="New Keith"/>
    <s v="Donna Cook"/>
    <n v="1"/>
    <n v="962.54"/>
  </r>
  <r>
    <n v="3988"/>
    <x v="181"/>
    <x v="4"/>
    <x v="0"/>
    <x v="1"/>
    <s v="West Marioside"/>
    <s v="James Perez"/>
    <n v="5"/>
    <n v="190.07"/>
  </r>
  <r>
    <n v="3989"/>
    <x v="365"/>
    <x v="3"/>
    <x v="0"/>
    <x v="1"/>
    <s v="Gilbertmouth"/>
    <s v="Lisa Hensley"/>
    <n v="5"/>
    <n v="866.51"/>
  </r>
  <r>
    <n v="3990"/>
    <x v="154"/>
    <x v="2"/>
    <x v="0"/>
    <x v="0"/>
    <s v="West Adambury"/>
    <s v="Justin Macdonald"/>
    <n v="2"/>
    <n v="475.04"/>
  </r>
  <r>
    <n v="3991"/>
    <x v="103"/>
    <x v="0"/>
    <x v="0"/>
    <x v="1"/>
    <s v="Chapmanshire"/>
    <s v="Walter Daniels"/>
    <n v="4"/>
    <n v="716.52"/>
  </r>
  <r>
    <n v="3992"/>
    <x v="42"/>
    <x v="4"/>
    <x v="1"/>
    <x v="1"/>
    <s v="Claychester"/>
    <s v="Kimberly Peterson"/>
    <n v="3"/>
    <n v="323.25"/>
  </r>
  <r>
    <n v="3993"/>
    <x v="279"/>
    <x v="3"/>
    <x v="0"/>
    <x v="0"/>
    <s v="Amandaville"/>
    <s v="Nathan Lewis"/>
    <n v="2"/>
    <n v="229"/>
  </r>
  <r>
    <n v="3994"/>
    <x v="140"/>
    <x v="0"/>
    <x v="0"/>
    <x v="0"/>
    <s v="Davidsonfurt"/>
    <s v="Joshua Orr"/>
    <n v="1"/>
    <n v="861.91"/>
  </r>
  <r>
    <n v="3995"/>
    <x v="196"/>
    <x v="4"/>
    <x v="1"/>
    <x v="0"/>
    <s v="Ericfort"/>
    <s v="Robert Cooley"/>
    <n v="3"/>
    <n v="803.73"/>
  </r>
  <r>
    <n v="3996"/>
    <x v="159"/>
    <x v="0"/>
    <x v="0"/>
    <x v="0"/>
    <s v="North Emily"/>
    <s v="Carmen Cortez"/>
    <n v="2"/>
    <n v="808.51"/>
  </r>
  <r>
    <n v="3997"/>
    <x v="103"/>
    <x v="4"/>
    <x v="1"/>
    <x v="0"/>
    <s v="West Zachary"/>
    <s v="Katrina Parker"/>
    <n v="4"/>
    <n v="629.16"/>
  </r>
  <r>
    <n v="3998"/>
    <x v="298"/>
    <x v="0"/>
    <x v="1"/>
    <x v="1"/>
    <s v="Port Kyle"/>
    <s v="Andre Donaldson"/>
    <n v="1"/>
    <n v="994.09"/>
  </r>
  <r>
    <n v="3999"/>
    <x v="221"/>
    <x v="1"/>
    <x v="0"/>
    <x v="0"/>
    <s v="Williamsland"/>
    <s v="Brian Obrien"/>
    <n v="5"/>
    <n v="477.78"/>
  </r>
  <r>
    <n v="4000"/>
    <x v="59"/>
    <x v="1"/>
    <x v="0"/>
    <x v="1"/>
    <s v="Jamesfurt"/>
    <s v="Michael Mckenzie"/>
    <n v="4"/>
    <n v="951.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3-06-03T00:00:00"/>
    <s v="Scott Sheppard"/>
    <s v="Male"/>
    <d v="1992-08-31T00:00:00"/>
    <s v="4214297655x39421"/>
    <s v="perezjanet@example.org"/>
    <s v="597, Smith Point"/>
    <s v="Hollandfort"/>
    <s v="NV"/>
    <n v="57588"/>
    <s v="Micronesia"/>
    <s v="High School"/>
    <n v="8"/>
    <n v="60103.21"/>
    <s v="Chief Technology Officer"/>
    <x v="0"/>
  </r>
  <r>
    <n v="1002"/>
    <d v="2023-05-15T00:00:00"/>
    <s v="Stanley Lewis"/>
    <s v="Male"/>
    <d v="1965-04-29T00:00:00"/>
    <s v="14515745308x1681"/>
    <s v="grossmark@example.com"/>
    <s v="8116, Stuart Loop"/>
    <s v="Port Margaretfurt"/>
    <s v="TN"/>
    <n v="14726"/>
    <s v="Greenland"/>
    <s v="Bachelor's Degree"/>
    <n v="17"/>
    <n v="64575.839999999997"/>
    <s v="Designer, furniture"/>
    <x v="1"/>
  </r>
  <r>
    <n v="1003"/>
    <d v="2023-08-04T00:00:00"/>
    <s v="Javier Li"/>
    <s v="Female"/>
    <d v="1973-03-10T00:00:00"/>
    <s v="8589015499"/>
    <s v="katiemaldonado@example.com"/>
    <s v="5940, Barr Villages Suite 075"/>
    <s v="Dianaland"/>
    <s v="TX"/>
    <n v="4699"/>
    <s v="China"/>
    <s v="PhD"/>
    <n v="20"/>
    <n v="39422.71"/>
    <s v="Sound technician, broadcasting/film/video"/>
    <x v="1"/>
  </r>
  <r>
    <n v="1004"/>
    <d v="2023-07-28T00:00:00"/>
    <s v="Christopher Johnston"/>
    <s v="Other"/>
    <d v="2001-04-04T00:00:00"/>
    <s v="8536811839x2010"/>
    <s v="sheila73@example.com"/>
    <s v="442, Lewis Mount"/>
    <s v="Youngfurt"/>
    <s v="GA"/>
    <n v="34455"/>
    <s v="Ghana"/>
    <s v="High School"/>
    <n v="8"/>
    <n v="51045.11"/>
    <s v="Air cabin crew"/>
    <x v="1"/>
  </r>
  <r>
    <n v="1005"/>
    <d v="2023-06-05T00:00:00"/>
    <s v="Melissa Hicks"/>
    <s v="Other"/>
    <d v="1978-06-17T00:00:00"/>
    <s v="3645758478x67812"/>
    <s v="emilypatterson@example.org"/>
    <s v="95961, Taylor Circles Apt. 169"/>
    <s v="East Ashleyborough"/>
    <s v="IN"/>
    <n v="21014"/>
    <s v="Solomon Islands"/>
    <s v="Master's Degree"/>
    <n v="0"/>
    <n v="52792.86"/>
    <s v="Art therapist"/>
    <x v="0"/>
  </r>
  <r>
    <n v="1006"/>
    <d v="2023-07-26T00:00:00"/>
    <s v="Christian Maddox"/>
    <s v="Female"/>
    <d v="1983-06-14T00:00:00"/>
    <s v="8949402919"/>
    <s v="pvelasquez@example.net"/>
    <s v="3030, Bell Islands"/>
    <s v="Boonefort"/>
    <s v="NC"/>
    <n v="34763"/>
    <s v="Liberia"/>
    <s v="Master's Degree"/>
    <n v="18"/>
    <n v="97746.62"/>
    <s v="Engineer, electronics"/>
    <x v="2"/>
  </r>
  <r>
    <n v="1007"/>
    <d v="2023-06-09T00:00:00"/>
    <s v="Paul Hammond"/>
    <s v="Female"/>
    <d v="1963-08-16T00:00:00"/>
    <s v="Unknown"/>
    <s v="aclayton@example.net"/>
    <s v="58473, Jenna Trail"/>
    <s v="Port Barry"/>
    <s v="GA"/>
    <n v="57472"/>
    <s v="Congo"/>
    <s v="High School"/>
    <n v="11"/>
    <n v="80119.39"/>
    <s v="Scientist, research (maths)"/>
    <x v="3"/>
  </r>
  <r>
    <n v="1008"/>
    <d v="2023-07-15T00:00:00"/>
    <s v="Madison Williamson"/>
    <s v="Male"/>
    <d v="1978-09-07T00:00:00"/>
    <s v="0019029929557x692"/>
    <s v="jeffreyellis@example.com"/>
    <s v="24740, Gregory Stravenue Suite 212"/>
    <s v="New Luisfort"/>
    <s v="VA"/>
    <n v="71682"/>
    <s v="Pitcairn Islands"/>
    <s v="Bachelor's Degree"/>
    <n v="0"/>
    <n v="41578.78"/>
    <s v="Teacher, primary school"/>
    <x v="3"/>
  </r>
  <r>
    <n v="1009"/>
    <d v="2023-06-16T00:00:00"/>
    <s v="Rachael Duran"/>
    <s v="Male"/>
    <d v="1997-09-11T00:00:00"/>
    <s v="17385836354x63335"/>
    <s v="hamptontimothy@example.net"/>
    <s v="375, Flowers Well"/>
    <s v="Amandashire"/>
    <s v="PW"/>
    <n v="25218"/>
    <s v="Spain"/>
    <s v="High School"/>
    <n v="15"/>
    <n v="44489.599999999999"/>
    <s v="Phytotherapist"/>
    <x v="0"/>
  </r>
  <r>
    <n v="1010"/>
    <d v="2023-05-25T00:00:00"/>
    <s v="Sherri Taylor"/>
    <s v="Male"/>
    <d v="1983-04-24T00:00:00"/>
    <s v="9153720499"/>
    <s v="cshaw@example.net"/>
    <s v="037, Quinn Route"/>
    <s v="Garrisonmouth"/>
    <s v="CA"/>
    <n v="82074"/>
    <s v="Gabon"/>
    <s v="Master's Degree"/>
    <n v="4"/>
    <n v="97363.53"/>
    <s v="Pilot, airline"/>
    <x v="3"/>
  </r>
  <r>
    <n v="1011"/>
    <d v="2023-05-14T00:00:00"/>
    <s v="Jennifer Weaver"/>
    <s v="Other"/>
    <d v="1998-10-22T00:00:00"/>
    <s v="8524358495"/>
    <s v="sloankrista@example.org"/>
    <s v="700, Quinn Green Suite 066"/>
    <s v="Haileyville"/>
    <s v="MS"/>
    <n v="37729"/>
    <s v="Switzerland"/>
    <s v="PhD"/>
    <n v="19"/>
    <n v="39252.379999999997"/>
    <s v="Theatre director"/>
    <x v="2"/>
  </r>
  <r>
    <n v="1012"/>
    <d v="2023-06-04T00:00:00"/>
    <s v="Kyle Blake"/>
    <s v="Other"/>
    <d v="2001-03-25T00:00:00"/>
    <s v="0015279079332x4819"/>
    <s v="shelia63@example.net"/>
    <s v="611, Thomas Dam Suite 296"/>
    <s v="East Melinda"/>
    <s v="OH"/>
    <n v="62970"/>
    <s v="China"/>
    <s v="Bachelor's Degree"/>
    <n v="7"/>
    <n v="79650.820000000007"/>
    <s v="Corporate treasurer"/>
    <x v="4"/>
  </r>
  <r>
    <n v="1013"/>
    <d v="2023-07-23T00:00:00"/>
    <s v="James Bailey"/>
    <s v="Female"/>
    <d v="1983-05-12T00:00:00"/>
    <s v="6069266770"/>
    <s v="fraziermichelle@example.net"/>
    <s v="4469, Holt Divide Suite 740"/>
    <s v="Hahnberg"/>
    <s v="AZ"/>
    <n v="61409"/>
    <s v="Guam"/>
    <s v="Master's Degree"/>
    <n v="12"/>
    <n v="86588.22"/>
    <s v="Accounting technician"/>
    <x v="3"/>
  </r>
  <r>
    <n v="1014"/>
    <d v="2023-06-12T00:00:00"/>
    <s v="Heidi Wood"/>
    <s v="Male"/>
    <d v="1965-11-20T00:00:00"/>
    <s v="2093682818x1932"/>
    <s v="brentswanson@example.org"/>
    <s v="527, Jamie Viaduct"/>
    <s v="Christopherberg"/>
    <s v="CT"/>
    <n v="34112"/>
    <s v="Central African Republic"/>
    <s v="Bachelor's Degree"/>
    <n v="9"/>
    <n v="59082.57"/>
    <s v="Learning disability nurse"/>
    <x v="1"/>
  </r>
  <r>
    <n v="1015"/>
    <d v="2023-07-04T00:00:00"/>
    <s v="Johnny Nguyen"/>
    <s v="Other"/>
    <d v="1971-11-23T00:00:00"/>
    <s v="0019705949559x42440"/>
    <s v="clarkdawn@example.net"/>
    <s v="621, Mitchell Glen Apt. 704"/>
    <s v="Leehaven"/>
    <s v="WV"/>
    <n v="82030"/>
    <s v="Kenya"/>
    <s v="Bachelor's Degree"/>
    <n v="2"/>
    <n v="91301.9"/>
    <s v="Web designer"/>
    <x v="1"/>
  </r>
  <r>
    <n v="1016"/>
    <d v="2023-07-26T00:00:00"/>
    <s v="Olivia Watson"/>
    <s v="Female"/>
    <d v="1970-08-09T00:00:00"/>
    <s v="Unknown"/>
    <s v="rachel98@example.com"/>
    <s v="3578, Warren Prairie Suite 287"/>
    <s v="North Ariel"/>
    <s v="NV"/>
    <n v="37858"/>
    <s v="Belize"/>
    <s v="Master's Degree"/>
    <n v="2"/>
    <n v="44515.4"/>
    <s v="Scientist, research (physical sciences)"/>
    <x v="0"/>
  </r>
  <r>
    <n v="1017"/>
    <d v="2023-05-16T00:00:00"/>
    <s v="Anita Jenkins"/>
    <s v="Male"/>
    <d v="2004-01-02T00:00:00"/>
    <s v="4096609413"/>
    <s v="charles11@example.net"/>
    <s v="6505, Dawn Burg"/>
    <s v="Tonyville"/>
    <s v="DE"/>
    <n v="54454"/>
    <s v="Morocco"/>
    <s v="Master's Degree"/>
    <n v="20"/>
    <n v="72554.880000000005"/>
    <s v="Higher education lecturer"/>
    <x v="2"/>
  </r>
  <r>
    <n v="1018"/>
    <d v="2023-06-12T00:00:00"/>
    <s v="John Coleman"/>
    <s v="Female"/>
    <d v="2005-08-01T00:00:00"/>
    <s v="3329250075x0800"/>
    <s v="smithashley@example.org"/>
    <s v="5227, William Groves Apt. 165"/>
    <s v="South Andrewport"/>
    <s v="HI"/>
    <n v="22242"/>
    <s v="Poland"/>
    <s v="Bachelor's Degree"/>
    <n v="20"/>
    <n v="52923.21"/>
    <s v="Merchandiser, retail"/>
    <x v="3"/>
  </r>
  <r>
    <n v="1019"/>
    <d v="2023-06-26T00:00:00"/>
    <s v="Adam Best"/>
    <s v="Other"/>
    <d v="2001-05-28T00:00:00"/>
    <s v="5924494498"/>
    <s v="joe34@example.net"/>
    <s v="599, Mccoy Estate Apt. 522"/>
    <s v="Lake Christianshire"/>
    <s v="ME"/>
    <n v="84388"/>
    <s v="Ukraine"/>
    <s v="PhD"/>
    <n v="12"/>
    <n v="47680.62"/>
    <s v="Buyer, retail"/>
    <x v="1"/>
  </r>
  <r>
    <n v="1020"/>
    <d v="2023-05-23T00:00:00"/>
    <s v="Cheryl Peterson"/>
    <s v="Male"/>
    <d v="1990-09-18T00:00:00"/>
    <s v="0014668050058x769"/>
    <s v="corey49@example.net"/>
    <s v="331, James Springs"/>
    <s v="Gibbsburgh"/>
    <s v="MH"/>
    <n v="70864"/>
    <s v="Costa Rica"/>
    <s v="Bachelor's Degree"/>
    <n v="6"/>
    <n v="36560.410000000003"/>
    <s v="Water quality scientist"/>
    <x v="0"/>
  </r>
  <r>
    <n v="1021"/>
    <d v="2023-07-03T00:00:00"/>
    <s v="Rebecca Jensen"/>
    <s v="Female"/>
    <d v="2002-11-16T00:00:00"/>
    <s v="5736126886x9739"/>
    <s v="jennifer31@example.com"/>
    <s v="96558, Robert Crest Suite 109"/>
    <s v="Kathleenfurt"/>
    <s v="IA"/>
    <n v="44432"/>
    <s v="Central African Republic"/>
    <s v="Master's Degree"/>
    <n v="15"/>
    <n v="91333.9"/>
    <s v="Optician, dispensing"/>
    <x v="3"/>
  </r>
  <r>
    <n v="1022"/>
    <d v="2023-08-03T00:00:00"/>
    <s v="Gabriel Norris"/>
    <s v="Female"/>
    <d v="1975-01-16T00:00:00"/>
    <s v="13363436187x705"/>
    <s v="gibbsjacob@example.net"/>
    <s v="156, Brandy Mountain"/>
    <s v="Port Andrewmouth"/>
    <s v="NJ"/>
    <n v="15235"/>
    <s v="United Arab Emirates"/>
    <s v="Master's Degree"/>
    <n v="17"/>
    <n v="35317.870000000003"/>
    <s v="Scientist, marine"/>
    <x v="1"/>
  </r>
  <r>
    <n v="1023"/>
    <d v="2023-05-08T00:00:00"/>
    <s v="Anne Murphy"/>
    <s v="Other"/>
    <d v="1983-10-31T00:00:00"/>
    <s v="8532558266x26434"/>
    <s v="kristinross@example.net"/>
    <s v="8136, Theresa Avenue Suite 172"/>
    <s v="East Natalie"/>
    <s v="IN"/>
    <n v="99861"/>
    <s v="Kyrgyz Republic"/>
    <s v="PhD"/>
    <n v="11"/>
    <n v="66953.69"/>
    <s v="Armed forces technical officer"/>
    <x v="1"/>
  </r>
  <r>
    <n v="1024"/>
    <d v="2023-06-25T00:00:00"/>
    <s v="Thomas Phillips"/>
    <s v="Other"/>
    <d v="1965-02-04T00:00:00"/>
    <s v="3057722998x02932"/>
    <s v="melvinzimmerman@example.org"/>
    <s v="5254, Murray Parkway Suite 484"/>
    <s v="Farrellland"/>
    <s v="ID"/>
    <n v="19021"/>
    <s v="Belgium"/>
    <s v="PhD"/>
    <n v="10"/>
    <n v="52499.44"/>
    <s v="Scientist, research (physical sciences)"/>
    <x v="0"/>
  </r>
  <r>
    <n v="1025"/>
    <d v="2023-05-31T00:00:00"/>
    <s v="Nicholas Conley"/>
    <s v="Other"/>
    <d v="2001-10-10T00:00:00"/>
    <s v="6009673095"/>
    <s v="jameslucas@example.com"/>
    <s v="10514, Long Ports Apt. 727"/>
    <s v="Port Daniel"/>
    <s v="OR"/>
    <n v="83798"/>
    <s v="Micronesia"/>
    <s v="Master's Degree"/>
    <n v="15"/>
    <n v="44240.27"/>
    <s v="Herpetologist"/>
    <x v="0"/>
  </r>
  <r>
    <n v="1026"/>
    <d v="2023-07-07T00:00:00"/>
    <s v="Jennifer Austin"/>
    <s v="Other"/>
    <d v="2002-02-03T00:00:00"/>
    <s v="0014878299532x746"/>
    <s v="prodriguez@example.com"/>
    <s v="1253, Monroe Rapid"/>
    <s v="North Benjaminfurt"/>
    <s v="AL"/>
    <n v="36583"/>
    <s v="Saint Kitts and Nevis"/>
    <s v="PhD"/>
    <n v="8"/>
    <n v="53070.82"/>
    <s v="Production assistant, radio"/>
    <x v="2"/>
  </r>
  <r>
    <n v="1027"/>
    <d v="2023-06-22T00:00:00"/>
    <s v="Cory Miller"/>
    <s v="Other"/>
    <d v="1996-06-11T00:00:00"/>
    <s v="4273702512x6194"/>
    <s v="sandraferrell@example.net"/>
    <s v="168, Chris Roads Suite 459"/>
    <s v="Harveyport"/>
    <s v="OH"/>
    <n v="8947"/>
    <s v="Norway"/>
    <s v="High School"/>
    <n v="15"/>
    <n v="75285.320000000007"/>
    <s v="Publishing rights manager"/>
    <x v="0"/>
  </r>
  <r>
    <n v="1028"/>
    <d v="2023-08-01T00:00:00"/>
    <s v="Barbara Lopez"/>
    <s v="Other"/>
    <d v="1966-12-01T00:00:00"/>
    <s v="Unknown"/>
    <s v="lisalee@example.com"/>
    <s v="901, Erickson Burg"/>
    <s v="Port Christineborough"/>
    <s v="CA"/>
    <n v="76314"/>
    <s v="Iceland"/>
    <s v="PhD"/>
    <n v="19"/>
    <n v="57262.2"/>
    <s v="Designer, television/film set"/>
    <x v="4"/>
  </r>
  <r>
    <n v="1029"/>
    <d v="2023-06-15T00:00:00"/>
    <s v="Maria Campbell"/>
    <s v="Male"/>
    <d v="1969-12-06T00:00:00"/>
    <s v="9605289287x86849"/>
    <s v="juliecarter@example.net"/>
    <s v="4028, Victoria Trace Suite 510"/>
    <s v="Camachostad"/>
    <s v="KY"/>
    <n v="44349"/>
    <s v="Macao"/>
    <s v="Master's Degree"/>
    <n v="9"/>
    <n v="98369.62"/>
    <s v="Designer, jewellery"/>
    <x v="0"/>
  </r>
  <r>
    <n v="1030"/>
    <d v="2023-07-06T00:00:00"/>
    <s v="Duane Lee"/>
    <s v="Other"/>
    <d v="1989-10-22T00:00:00"/>
    <s v="0012664156019x161"/>
    <s v="jgarrett@example.com"/>
    <s v="7528, Anderson Locks Suite 143"/>
    <s v="North Benjamin"/>
    <s v="NC"/>
    <n v="28070"/>
    <s v="Cape Verde"/>
    <s v="Bachelor's Degree"/>
    <n v="12"/>
    <n v="36106.120000000003"/>
    <s v="Media buyer"/>
    <x v="4"/>
  </r>
  <r>
    <n v="1031"/>
    <d v="2023-07-27T00:00:00"/>
    <s v="Danny Jones"/>
    <s v="Male"/>
    <d v="1993-08-14T00:00:00"/>
    <s v="0012598668517x64198"/>
    <s v="mhenderson@example.com"/>
    <s v="4322, Joseph Ports Apt. 157"/>
    <s v="South Johnburgh"/>
    <s v="IN"/>
    <n v="44276"/>
    <s v="Comoros"/>
    <s v="PhD"/>
    <n v="17"/>
    <n v="61638.6"/>
    <s v="Designer, textile"/>
    <x v="2"/>
  </r>
  <r>
    <n v="1032"/>
    <d v="2023-06-02T00:00:00"/>
    <s v="Hannah Moore"/>
    <s v="Other"/>
    <d v="1963-12-20T00:00:00"/>
    <s v="2943894316x75007"/>
    <s v="debra21@example.net"/>
    <s v="6417, Yoder Summit Apt. 056"/>
    <s v="Mayoside"/>
    <s v="DE"/>
    <n v="94533"/>
    <s v="Tunisia"/>
    <s v="Master's Degree"/>
    <n v="10"/>
    <n v="58593.41"/>
    <s v="Commercial horticulturist"/>
    <x v="3"/>
  </r>
  <r>
    <n v="1033"/>
    <d v="2023-05-16T00:00:00"/>
    <s v="Mckenzie Howe"/>
    <s v="Male"/>
    <d v="2002-08-22T00:00:00"/>
    <s v="2308887183"/>
    <s v="debra17@example.net"/>
    <s v="9645, Washington Throughway"/>
    <s v="Chandlerton"/>
    <s v="AR"/>
    <n v="19797"/>
    <s v="Burkina Faso"/>
    <s v="Bachelor's Degree"/>
    <n v="13"/>
    <n v="80345.63"/>
    <s v="Food technologist"/>
    <x v="4"/>
  </r>
  <r>
    <n v="1034"/>
    <d v="2023-05-30T00:00:00"/>
    <s v="Ashley Williams"/>
    <s v="Male"/>
    <d v="1976-03-30T00:00:00"/>
    <s v="19469334961x681"/>
    <s v="pbarron@example.org"/>
    <s v="456, Martin Oval Apt. 117"/>
    <s v="Zavalabury"/>
    <s v="MN"/>
    <n v="16709"/>
    <s v="Bahrain"/>
    <s v="Bachelor's Degree"/>
    <n v="6"/>
    <n v="94817.47"/>
    <s v="Chartered accountant"/>
    <x v="3"/>
  </r>
  <r>
    <n v="1035"/>
    <d v="2023-07-14T00:00:00"/>
    <s v="Laura Randall"/>
    <s v="Male"/>
    <d v="1970-09-08T00:00:00"/>
    <s v="Unknown"/>
    <s v="wallacemark@example.net"/>
    <s v="8884, Christopher Junctions"/>
    <s v="North Tammy"/>
    <s v="GU"/>
    <n v="98391"/>
    <s v="Anguilla"/>
    <s v="PhD"/>
    <n v="19"/>
    <n v="82854.39"/>
    <s v="Optician, dispensing"/>
    <x v="4"/>
  </r>
  <r>
    <n v="1036"/>
    <d v="2023-05-09T00:00:00"/>
    <s v="Katherine Morris"/>
    <s v="Female"/>
    <d v="1979-01-26T00:00:00"/>
    <s v="9847494059"/>
    <s v="matthewadams@example.net"/>
    <s v="90800, Michael Lodge"/>
    <s v="North Michael"/>
    <s v="DC"/>
    <n v="18588"/>
    <s v="Canada"/>
    <s v="High School"/>
    <n v="11"/>
    <n v="43831.75"/>
    <s v="Surveyor, rural practice"/>
    <x v="2"/>
  </r>
  <r>
    <n v="1037"/>
    <d v="2023-05-18T00:00:00"/>
    <s v="Martha Bradford"/>
    <s v="Male"/>
    <d v="1980-09-12T00:00:00"/>
    <s v="5455189685"/>
    <s v="kellysellers@example.net"/>
    <s v="1113, April Mountain Suite 431"/>
    <s v="Oliverhaven"/>
    <s v="NM"/>
    <n v="83371"/>
    <s v="Nauru"/>
    <s v="Bachelor's Degree"/>
    <n v="9"/>
    <n v="88074.11"/>
    <s v="Dance movement psychotherapist"/>
    <x v="0"/>
  </r>
  <r>
    <n v="1038"/>
    <d v="2023-06-12T00:00:00"/>
    <s v="Jessica Martinez"/>
    <s v="Other"/>
    <d v="1971-09-04T00:00:00"/>
    <s v="Unknown"/>
    <s v="thomas12@example.org"/>
    <s v="699, Rodriguez Greens"/>
    <s v="Jamesville"/>
    <s v="ME"/>
    <n v="45059"/>
    <s v="United States Virgin Islands"/>
    <s v="PhD"/>
    <n v="16"/>
    <n v="49673.27"/>
    <s v="Event organiser"/>
    <x v="1"/>
  </r>
  <r>
    <n v="1039"/>
    <d v="2023-06-22T00:00:00"/>
    <s v="Emily Myers"/>
    <s v="Other"/>
    <d v="1993-09-13T00:00:00"/>
    <s v="17085189313x498"/>
    <s v="jenniferreyes@example.org"/>
    <s v="814, Freeman Run"/>
    <s v="Lake Juan"/>
    <s v="IA"/>
    <n v="75775"/>
    <s v="Jordan"/>
    <s v="Bachelor's Degree"/>
    <n v="19"/>
    <n v="37991.230000000003"/>
    <s v="Psychologist, clinical"/>
    <x v="1"/>
  </r>
  <r>
    <n v="1040"/>
    <d v="2023-08-03T00:00:00"/>
    <s v="Steven Villa"/>
    <s v="Male"/>
    <d v="1993-02-14T00:00:00"/>
    <s v="Unknown"/>
    <s v="joseph36@example.com"/>
    <s v="4222, Cooper Ports"/>
    <s v="West Marissafort"/>
    <s v="LA"/>
    <n v="41339"/>
    <s v="Ghana"/>
    <s v="Bachelor's Degree"/>
    <n v="14"/>
    <n v="75258.559999999998"/>
    <s v="Dispensing optician"/>
    <x v="0"/>
  </r>
  <r>
    <n v="1041"/>
    <d v="2023-07-18T00:00:00"/>
    <s v="David Walker"/>
    <s v="Female"/>
    <d v="1968-01-25T00:00:00"/>
    <s v="3643853544x351"/>
    <s v="jessicaaguirre@example.org"/>
    <s v="079, Jane Crossing"/>
    <s v="Port Rickyfort"/>
    <s v="WI"/>
    <n v="24323"/>
    <s v="Cape Verde"/>
    <s v="PhD"/>
    <n v="0"/>
    <n v="56440.24"/>
    <s v="Health service manager"/>
    <x v="3"/>
  </r>
  <r>
    <n v="1042"/>
    <d v="2023-05-10T00:00:00"/>
    <s v="Timothy Rodriguez"/>
    <s v="Female"/>
    <d v="1988-06-30T00:00:00"/>
    <s v="5245999460x10219"/>
    <s v="gloriacruz@example.com"/>
    <s v="19205, Burke Ports Suite 746"/>
    <s v="Whitebury"/>
    <s v="OK"/>
    <n v="35524"/>
    <s v="Niger"/>
    <s v="PhD"/>
    <n v="14"/>
    <n v="65868.72"/>
    <s v="Clinical cytogeneticist"/>
    <x v="1"/>
  </r>
  <r>
    <n v="1043"/>
    <d v="2023-06-21T00:00:00"/>
    <s v="Kevin Lucas"/>
    <s v="Female"/>
    <d v="1973-12-25T00:00:00"/>
    <s v="8466874365"/>
    <s v="robertthompson@example.com"/>
    <s v="4589, Brittany Grove Suite 096"/>
    <s v="Gomeztown"/>
    <s v="MH"/>
    <n v="21310"/>
    <s v="Antarctica (the territory South of 60 deg S)"/>
    <s v="PhD"/>
    <n v="8"/>
    <n v="77256.91"/>
    <s v="Sports administrator"/>
    <x v="3"/>
  </r>
  <r>
    <n v="1044"/>
    <d v="2023-05-30T00:00:00"/>
    <s v="Sarah Fischer"/>
    <s v="Other"/>
    <d v="1993-11-20T00:00:00"/>
    <s v="8594477321"/>
    <s v="wjackson@example.com"/>
    <s v="9332, Kelley Mission"/>
    <s v="Donshire"/>
    <s v="PW"/>
    <n v="66350"/>
    <s v="Hong Kong"/>
    <s v="PhD"/>
    <n v="5"/>
    <n v="52012.21"/>
    <s v="Therapist, nutritional"/>
    <x v="4"/>
  </r>
  <r>
    <n v="1045"/>
    <d v="2023-07-30T00:00:00"/>
    <s v="Joshua Weeks"/>
    <s v="Other"/>
    <d v="1994-05-27T00:00:00"/>
    <s v="6999822807x65316"/>
    <s v="telliott@example.org"/>
    <s v="61766, David Skyway Suite 232"/>
    <s v="Gonzaleschester"/>
    <s v="PR"/>
    <n v="44532"/>
    <s v="Luxembourg"/>
    <s v="High School"/>
    <n v="19"/>
    <n v="87903.51"/>
    <s v="Barrister's clerk"/>
    <x v="2"/>
  </r>
  <r>
    <n v="1046"/>
    <d v="2023-07-15T00:00:00"/>
    <s v="Nicholas Jenkins"/>
    <s v="Female"/>
    <d v="1965-12-24T00:00:00"/>
    <s v="2253523015x07397"/>
    <s v="lsmith@example.org"/>
    <s v="338, Evans Coves Suite 568"/>
    <s v="New Kenneth"/>
    <s v="MS"/>
    <n v="93369"/>
    <s v="Afghanistan"/>
    <s v="Bachelor's Degree"/>
    <n v="8"/>
    <n v="79162.92"/>
    <s v="Sound technician, broadcasting/film/video"/>
    <x v="4"/>
  </r>
  <r>
    <n v="1047"/>
    <d v="2023-05-24T00:00:00"/>
    <s v="Jeremy Stevens"/>
    <s v="Female"/>
    <d v="1994-08-23T00:00:00"/>
    <s v="Unknown"/>
    <s v="taylormason@example.com"/>
    <s v="908, Vasquez Knolls"/>
    <s v="Kathleenview"/>
    <s v="AK"/>
    <n v="15637"/>
    <s v="Holy See (Vatican City State)"/>
    <s v="High School"/>
    <n v="14"/>
    <n v="99015.22"/>
    <s v="Therapeutic radiographer"/>
    <x v="1"/>
  </r>
  <r>
    <n v="1048"/>
    <d v="2023-07-28T00:00:00"/>
    <s v="Paul Johnson"/>
    <s v="Male"/>
    <d v="1986-07-31T00:00:00"/>
    <s v="13525064850x497"/>
    <s v="ppowell@example.org"/>
    <s v="508, Freeman Creek"/>
    <s v="Freemanbury"/>
    <s v="ND"/>
    <n v="53823"/>
    <s v="Monaco"/>
    <s v="PhD"/>
    <n v="7"/>
    <n v="50437.39"/>
    <s v="Engineer, electronics"/>
    <x v="2"/>
  </r>
  <r>
    <n v="1049"/>
    <d v="2023-07-04T00:00:00"/>
    <s v="Jerry Hernandez"/>
    <s v="Other"/>
    <d v="1976-04-07T00:00:00"/>
    <s v="6983001600x23221"/>
    <s v="upeters@example.com"/>
    <s v="83202, Ingram Fields"/>
    <s v="Campbelltown"/>
    <s v="ME"/>
    <n v="45037"/>
    <s v="Marshall Islands"/>
    <s v="Master's Degree"/>
    <n v="4"/>
    <n v="86589.55"/>
    <s v="Scientist, research (medical)"/>
    <x v="4"/>
  </r>
  <r>
    <n v="1050"/>
    <d v="2023-06-09T00:00:00"/>
    <s v="Jason Abbott"/>
    <s v="Male"/>
    <d v="1967-04-30T00:00:00"/>
    <s v="0014606176814x7252"/>
    <s v="elizabethtaylor@example.net"/>
    <s v="1058, Mark Highway"/>
    <s v="Lake Maryland"/>
    <s v="NM"/>
    <n v="41461"/>
    <s v="Faroe Islands"/>
    <s v="High School"/>
    <n v="10"/>
    <n v="94813.46"/>
    <s v="Surveyor, land/geomatics"/>
    <x v="0"/>
  </r>
  <r>
    <n v="1051"/>
    <d v="2023-07-06T00:00:00"/>
    <s v="Jeffrey Sellers"/>
    <s v="Other"/>
    <d v="1980-09-30T00:00:00"/>
    <s v="2375317564x007"/>
    <s v="natasha30@example.net"/>
    <s v="205, Rice Track"/>
    <s v="Mcbridestad"/>
    <s v="GU"/>
    <n v="59610"/>
    <s v="Bouvet Island (Bouvetoya)"/>
    <s v="High School"/>
    <n v="10"/>
    <n v="68968.39"/>
    <s v="Surveyor, hydrographic"/>
    <x v="3"/>
  </r>
  <r>
    <n v="1052"/>
    <d v="2023-05-23T00:00:00"/>
    <s v="Daryl Brown"/>
    <s v="Female"/>
    <d v="2003-07-08T00:00:00"/>
    <s v="8336263286"/>
    <s v="bhill@example.com"/>
    <s v="05460, Laura Ford Apt. 015"/>
    <s v="Phillipstown"/>
    <s v="TN"/>
    <n v="61327"/>
    <s v="Niue"/>
    <s v="Bachelor's Degree"/>
    <n v="7"/>
    <n v="94839.96"/>
    <s v="Land/geomatics surveyor"/>
    <x v="4"/>
  </r>
  <r>
    <n v="1053"/>
    <d v="2023-06-04T00:00:00"/>
    <s v="Justin Bush"/>
    <s v="Other"/>
    <d v="1975-09-26T00:00:00"/>
    <s v="3569307796"/>
    <s v="pricecarolyn@example.org"/>
    <s v="392, Daniel Parkways Suite 034"/>
    <s v="Jessicaview"/>
    <s v="WI"/>
    <n v="32426"/>
    <s v="San Marino"/>
    <s v="PhD"/>
    <n v="4"/>
    <n v="30451.54"/>
    <s v="Data processing manager"/>
    <x v="0"/>
  </r>
  <r>
    <n v="1054"/>
    <d v="2023-05-28T00:00:00"/>
    <s v="Lisa Jackson"/>
    <s v="Male"/>
    <d v="1986-12-31T00:00:00"/>
    <s v="14254448670x07900"/>
    <s v="michaelcooper@example.net"/>
    <s v="80259, Dixon Prairie"/>
    <s v="Lake Robertberg"/>
    <s v="AZ"/>
    <n v="42440"/>
    <s v="Cuba"/>
    <s v="PhD"/>
    <n v="18"/>
    <n v="89697.68"/>
    <s v="Paediatric nurse"/>
    <x v="4"/>
  </r>
  <r>
    <n v="1055"/>
    <d v="2023-07-23T00:00:00"/>
    <s v="Brad Vang"/>
    <s v="Male"/>
    <d v="1990-01-07T00:00:00"/>
    <s v="7076029095"/>
    <s v="william40@example.net"/>
    <s v="7189, Timothy Corner Apt. 711"/>
    <s v="South Justin"/>
    <s v="GU"/>
    <n v="69265"/>
    <s v="Colombia"/>
    <s v="PhD"/>
    <n v="6"/>
    <n v="36962.769999999997"/>
    <s v="Chief of Staff"/>
    <x v="3"/>
  </r>
  <r>
    <n v="1056"/>
    <d v="2023-06-22T00:00:00"/>
    <s v="Brittney Rubio"/>
    <s v="Other"/>
    <d v="2002-02-19T00:00:00"/>
    <s v="0012345172443x463"/>
    <s v="susanhickman@example.org"/>
    <s v="2502, Rollins Haven Apt. 823"/>
    <s v="Nicolestad"/>
    <s v="MO"/>
    <n v="10426"/>
    <s v="Sweden"/>
    <s v="Bachelor's Degree"/>
    <n v="9"/>
    <n v="94864.14"/>
    <s v="Site engineer"/>
    <x v="0"/>
  </r>
  <r>
    <n v="1057"/>
    <d v="2023-05-22T00:00:00"/>
    <s v="Kimberly Ellis"/>
    <s v="Female"/>
    <d v="1982-10-03T00:00:00"/>
    <s v="2957526970"/>
    <s v="barrerakathleen@example.com"/>
    <s v="321, Turner Mews"/>
    <s v="North Johnland"/>
    <s v="FM"/>
    <n v="59371"/>
    <s v="Western Sahara"/>
    <s v="Master's Degree"/>
    <n v="13"/>
    <n v="87952.33"/>
    <s v="Armed forces operational officer"/>
    <x v="2"/>
  </r>
  <r>
    <n v="1058"/>
    <d v="2023-06-12T00:00:00"/>
    <s v="Stephanie Pearson"/>
    <s v="Other"/>
    <d v="1974-03-01T00:00:00"/>
    <s v="9928903863x06405"/>
    <s v="williamschneider@example.org"/>
    <s v="01914, Sweeney Gateway Suite 775"/>
    <s v="North Stephen"/>
    <s v="WA"/>
    <n v="81142"/>
    <s v="Pakistan"/>
    <s v="PhD"/>
    <n v="7"/>
    <n v="94509.27"/>
    <s v="Learning mentor"/>
    <x v="1"/>
  </r>
  <r>
    <n v="1059"/>
    <d v="2023-05-15T00:00:00"/>
    <s v="Judith Avery"/>
    <s v="Male"/>
    <d v="1971-05-01T00:00:00"/>
    <s v="3557537118"/>
    <s v="vkelly@example.org"/>
    <s v="538, Schwartz Isle Suite 665"/>
    <s v="Kennethchester"/>
    <s v="NE"/>
    <n v="91284"/>
    <s v="Malaysia"/>
    <s v="PhD"/>
    <n v="8"/>
    <n v="67090.179999999993"/>
    <s v="Press photographer"/>
    <x v="4"/>
  </r>
  <r>
    <n v="1060"/>
    <d v="2023-06-24T00:00:00"/>
    <s v="Susan Mayer"/>
    <s v="Female"/>
    <d v="1987-12-08T00:00:00"/>
    <s v="0018672450401x073"/>
    <s v="zmoore@example.com"/>
    <s v="1772, Adams Forges Suite 868"/>
    <s v="Staceyton"/>
    <s v="RI"/>
    <n v="52441"/>
    <s v="Palau"/>
    <s v="Master's Degree"/>
    <n v="14"/>
    <n v="33552.589999999997"/>
    <s v="Journalist, magazine"/>
    <x v="4"/>
  </r>
  <r>
    <n v="1061"/>
    <d v="2023-06-12T00:00:00"/>
    <s v="Danielle Jones"/>
    <s v="Female"/>
    <d v="1995-07-28T00:00:00"/>
    <s v="8409947602x3387"/>
    <s v="justinflores@example.net"/>
    <s v="18917, Adams Stravenue Suite 510"/>
    <s v="Johnsonmouth"/>
    <s v="WV"/>
    <n v="55005"/>
    <s v="Palau"/>
    <s v="Bachelor's Degree"/>
    <n v="14"/>
    <n v="35323.64"/>
    <s v="Geneticist, molecular"/>
    <x v="0"/>
  </r>
  <r>
    <n v="1062"/>
    <d v="2023-06-25T00:00:00"/>
    <s v="Brian Jenkins"/>
    <s v="Female"/>
    <d v="1994-09-26T00:00:00"/>
    <s v="5755035502"/>
    <s v="scottgriffin@example.net"/>
    <s v="0516, Norris Pine"/>
    <s v="New Julieville"/>
    <s v="TN"/>
    <n v="30491"/>
    <s v="Greece"/>
    <s v="Master's Degree"/>
    <n v="14"/>
    <n v="82806.600000000006"/>
    <s v="Accountant, chartered management"/>
    <x v="4"/>
  </r>
  <r>
    <n v="1063"/>
    <d v="2023-07-03T00:00:00"/>
    <s v="Keith Barrera"/>
    <s v="Female"/>
    <d v="2004-05-03T00:00:00"/>
    <s v="6797650104x4925"/>
    <s v="scottkerr@example.org"/>
    <s v="62145, Collier Wells"/>
    <s v="Jasmineside"/>
    <s v="NE"/>
    <n v="99061"/>
    <s v="French Guiana"/>
    <s v="Master's Degree"/>
    <n v="0"/>
    <n v="40113.74"/>
    <s v="Insurance broker"/>
    <x v="4"/>
  </r>
  <r>
    <n v="1064"/>
    <d v="2023-06-07T00:00:00"/>
    <s v="Gary Howard"/>
    <s v="Female"/>
    <d v="1999-10-25T00:00:00"/>
    <s v="0018516407485"/>
    <s v="ehernandez@example.com"/>
    <s v="9683, Houston Alley"/>
    <s v="Lake Bobbytown"/>
    <s v="GU"/>
    <n v="92712"/>
    <s v="Egypt"/>
    <s v="Bachelor's Degree"/>
    <n v="14"/>
    <n v="63245.8"/>
    <s v="Sports therapist"/>
    <x v="0"/>
  </r>
  <r>
    <n v="1065"/>
    <d v="2023-06-11T00:00:00"/>
    <s v="David Torres"/>
    <s v="Female"/>
    <d v="1978-11-22T00:00:00"/>
    <s v="14973276445x750"/>
    <s v="rmiller@example.com"/>
    <s v="1557, Moore Mountains Apt. 077"/>
    <s v="Millertown"/>
    <s v="AK"/>
    <n v="62665"/>
    <s v="French Guiana"/>
    <s v="PhD"/>
    <n v="14"/>
    <n v="95411.82"/>
    <s v="Research officer, government"/>
    <x v="0"/>
  </r>
  <r>
    <n v="1066"/>
    <d v="2023-06-07T00:00:00"/>
    <s v="Phillip Weber"/>
    <s v="Other"/>
    <d v="1974-04-12T00:00:00"/>
    <s v="9677729630x71707"/>
    <s v="bryankey@example.com"/>
    <s v="743, Joseph Lakes Apt. 318"/>
    <s v="Francisburgh"/>
    <s v="PW"/>
    <n v="44194"/>
    <s v="Uzbekistan"/>
    <s v="Master's Degree"/>
    <n v="20"/>
    <n v="58671.8"/>
    <s v="Engineer, control and instrumentation"/>
    <x v="4"/>
  </r>
  <r>
    <n v="1067"/>
    <d v="2023-06-02T00:00:00"/>
    <s v="Tiffany Fernandez"/>
    <s v="Female"/>
    <d v="1967-09-30T00:00:00"/>
    <s v="0012942008198x1467"/>
    <s v="iwoods@example.net"/>
    <s v="143, Sharp Walk Suite 116"/>
    <s v="Crystaltown"/>
    <s v="CT"/>
    <n v="61789"/>
    <s v="Liberia"/>
    <s v="High School"/>
    <n v="18"/>
    <n v="36020.54"/>
    <s v="Tree surgeon"/>
    <x v="4"/>
  </r>
  <r>
    <n v="1068"/>
    <d v="2023-06-14T00:00:00"/>
    <s v="Nicole Lopez"/>
    <s v="Female"/>
    <d v="1983-11-05T00:00:00"/>
    <s v="7383301911"/>
    <s v="rachelgibson@example.com"/>
    <s v="00495, Tony Tunnel Suite 998"/>
    <s v="West Steven"/>
    <s v="PA"/>
    <n v="23700"/>
    <s v="Argentina"/>
    <s v="High School"/>
    <n v="20"/>
    <n v="33092.620000000003"/>
    <s v="Heritage manager"/>
    <x v="1"/>
  </r>
  <r>
    <n v="1069"/>
    <d v="2023-06-29T00:00:00"/>
    <s v="Joshua Baxter"/>
    <s v="Other"/>
    <d v="1980-09-28T00:00:00"/>
    <s v="3189944925x9714"/>
    <s v="garzachristopher@example.org"/>
    <s v="363, Anita Park Suite 368"/>
    <s v="Maryville"/>
    <s v="NV"/>
    <n v="78394"/>
    <s v="Swaziland"/>
    <s v="Master's Degree"/>
    <n v="10"/>
    <n v="37140.47"/>
    <s v="Engineer, building services"/>
    <x v="3"/>
  </r>
  <r>
    <n v="1070"/>
    <d v="2023-05-11T00:00:00"/>
    <s v="Danielle Smith"/>
    <s v="Male"/>
    <d v="1975-09-13T00:00:00"/>
    <s v="4894570950"/>
    <s v="mccarthymichelle@example.net"/>
    <s v="733, Barrett Isle Apt. 972"/>
    <s v="West Audreyburgh"/>
    <s v="GA"/>
    <n v="82437"/>
    <s v="Paraguay"/>
    <s v="High School"/>
    <n v="6"/>
    <n v="95676.14"/>
    <s v="Exhibition designer"/>
    <x v="4"/>
  </r>
  <r>
    <n v="1071"/>
    <d v="2023-05-13T00:00:00"/>
    <s v="Christopher Davis"/>
    <s v="Female"/>
    <d v="2003-07-10T00:00:00"/>
    <s v="0013264985989x16380"/>
    <s v="ajohnson@example.com"/>
    <s v="7385, Potter Knolls"/>
    <s v="Jesseview"/>
    <s v="ND"/>
    <n v="97049"/>
    <s v="Kenya"/>
    <s v="Master's Degree"/>
    <n v="13"/>
    <n v="54109.46"/>
    <s v="Waste management officer"/>
    <x v="3"/>
  </r>
  <r>
    <n v="1072"/>
    <d v="2023-05-09T00:00:00"/>
    <s v="Jessica Gutierrez"/>
    <s v="Male"/>
    <d v="1982-07-12T00:00:00"/>
    <s v="4097906519"/>
    <s v="kristinalee@example.org"/>
    <s v="828, Watkins Landing Suite 952"/>
    <s v="South Ashlee"/>
    <s v="CA"/>
    <n v="89009"/>
    <s v="United Arab Emirates"/>
    <s v="High School"/>
    <n v="5"/>
    <n v="88944.93"/>
    <s v="Publishing rights manager"/>
    <x v="1"/>
  </r>
  <r>
    <n v="1073"/>
    <d v="2023-05-28T00:00:00"/>
    <s v="Michael Hunter"/>
    <s v="Male"/>
    <d v="1977-09-30T00:00:00"/>
    <s v="2706599314"/>
    <s v="reginald33@example.net"/>
    <s v="28037, Thomas Points"/>
    <s v="Johnmouth"/>
    <s v="OH"/>
    <n v="88615"/>
    <s v="Mauritania"/>
    <s v="Master's Degree"/>
    <n v="17"/>
    <n v="54055.25"/>
    <s v="Oncologist"/>
    <x v="1"/>
  </r>
  <r>
    <n v="1074"/>
    <d v="2023-05-27T00:00:00"/>
    <s v="Kendra French"/>
    <s v="Male"/>
    <d v="2003-04-22T00:00:00"/>
    <s v="7144911762"/>
    <s v="garrett11@example.org"/>
    <s v="272, Wise Trail Suite 983"/>
    <s v="Lake Scott"/>
    <s v="NH"/>
    <n v="29705"/>
    <s v="Pakistan"/>
    <s v="PhD"/>
    <n v="4"/>
    <n v="54756.63"/>
    <s v="Structural engineer"/>
    <x v="4"/>
  </r>
  <r>
    <n v="1075"/>
    <d v="2023-06-12T00:00:00"/>
    <s v="William Yu"/>
    <s v="Female"/>
    <d v="1994-09-26T00:00:00"/>
    <s v="5308901950"/>
    <s v="enewton@example.net"/>
    <s v="547, Barnes Lake"/>
    <s v="Rodriguezmouth"/>
    <s v="DC"/>
    <n v="64425"/>
    <s v="Cyprus"/>
    <s v="Bachelor's Degree"/>
    <n v="18"/>
    <n v="57232.37"/>
    <s v="Production assistant, television"/>
    <x v="4"/>
  </r>
  <r>
    <n v="1076"/>
    <d v="2023-07-14T00:00:00"/>
    <s v="Carol Steele"/>
    <s v="Female"/>
    <d v="1973-06-17T00:00:00"/>
    <s v="3024317018x403"/>
    <s v="fbrown@example.com"/>
    <s v="7282, John Shore"/>
    <s v="Port Daltonfurt"/>
    <s v="VI"/>
    <n v="23353"/>
    <s v="Cambodia"/>
    <s v="PhD"/>
    <n v="1"/>
    <n v="90276.12"/>
    <s v="Surveyor, planning and development"/>
    <x v="2"/>
  </r>
  <r>
    <n v="1077"/>
    <d v="2023-08-05T00:00:00"/>
    <s v="Maria Davidson"/>
    <s v="Female"/>
    <d v="1963-02-08T00:00:00"/>
    <s v="8115593449x539"/>
    <s v="billy13@example.net"/>
    <s v="1909, Strong Club Suite 173"/>
    <s v="Victorialand"/>
    <s v="MP"/>
    <n v="63150"/>
    <s v="China"/>
    <s v="High School"/>
    <n v="18"/>
    <n v="89892"/>
    <s v="Petroleum engineer"/>
    <x v="0"/>
  </r>
  <r>
    <n v="1078"/>
    <d v="2023-07-09T00:00:00"/>
    <s v="Nicole Garcia"/>
    <s v="Other"/>
    <d v="1966-01-23T00:00:00"/>
    <s v="16389478496x65914"/>
    <s v="vincentdunn@example.net"/>
    <s v="5943, Kelly Drive"/>
    <s v="South Matthew"/>
    <s v="OK"/>
    <n v="33987"/>
    <s v="Hungary"/>
    <s v="PhD"/>
    <n v="20"/>
    <n v="65575.02"/>
    <s v="Academic librarian"/>
    <x v="3"/>
  </r>
  <r>
    <n v="1079"/>
    <d v="2023-07-12T00:00:00"/>
    <s v="James Howell"/>
    <s v="Female"/>
    <d v="1992-06-20T00:00:00"/>
    <s v="Unknown"/>
    <s v="alecrandall@example.org"/>
    <s v="54234, Blevins Stream"/>
    <s v="West Phillipborough"/>
    <s v="AL"/>
    <n v="90671"/>
    <s v="Botswana"/>
    <s v="Bachelor's Degree"/>
    <n v="2"/>
    <n v="92135.46"/>
    <s v="Arts development officer"/>
    <x v="1"/>
  </r>
  <r>
    <n v="1080"/>
    <d v="2023-07-08T00:00:00"/>
    <s v="Keith Pace"/>
    <s v="Male"/>
    <d v="1980-12-05T00:00:00"/>
    <s v="5245908180x24630"/>
    <s v="jessica90@example.com"/>
    <s v="5014, Cannon Oval"/>
    <s v="Port Sabrinamouth"/>
    <s v="MP"/>
    <n v="28027"/>
    <s v="Niue"/>
    <s v="Bachelor's Degree"/>
    <n v="18"/>
    <n v="37453.4"/>
    <s v="Development worker, community"/>
    <x v="2"/>
  </r>
  <r>
    <n v="1081"/>
    <d v="2023-05-27T00:00:00"/>
    <s v="Nichole Stevenson"/>
    <s v="Female"/>
    <d v="1999-06-08T00:00:00"/>
    <s v="7935264040x463"/>
    <s v="diazrandall@example.net"/>
    <s v="061, Morris Views"/>
    <s v="Port Mike"/>
    <s v="KS"/>
    <n v="47133"/>
    <s v="Kiribati"/>
    <s v="PhD"/>
    <n v="0"/>
    <n v="51338.07"/>
    <s v="Commercial art gallery manager"/>
    <x v="1"/>
  </r>
  <r>
    <n v="1082"/>
    <d v="2023-07-17T00:00:00"/>
    <s v="Denise Jackson"/>
    <s v="Male"/>
    <d v="1999-11-26T00:00:00"/>
    <s v="6742782155x085"/>
    <s v="shannonhughes@example.net"/>
    <s v="0131, Gregory Corners Apt. 815"/>
    <s v="North Williamland"/>
    <s v="MN"/>
    <n v="1192"/>
    <s v="Niue"/>
    <s v="PhD"/>
    <n v="5"/>
    <n v="46331.6"/>
    <s v="Secondary school teacher"/>
    <x v="4"/>
  </r>
  <r>
    <n v="1083"/>
    <d v="2023-06-28T00:00:00"/>
    <s v="Christine Phillips"/>
    <s v="Male"/>
    <d v="1983-09-03T00:00:00"/>
    <s v="7134691059x479"/>
    <s v="jasmine35@example.net"/>
    <s v="41501, Wagner Parks Apt. 574"/>
    <s v="Sanchezbury"/>
    <s v="SC"/>
    <n v="34840"/>
    <s v="San Marino"/>
    <s v="High School"/>
    <n v="3"/>
    <n v="68558.44"/>
    <s v="Financial controller"/>
    <x v="3"/>
  </r>
  <r>
    <n v="1084"/>
    <d v="2023-07-07T00:00:00"/>
    <s v="Patricia Pearson"/>
    <s v="Other"/>
    <d v="1970-06-12T00:00:00"/>
    <s v="9937653738x529"/>
    <s v="burnsrobert@example.org"/>
    <s v="8328, Sandoval Canyon"/>
    <s v="Scottville"/>
    <s v="DE"/>
    <n v="96287"/>
    <s v="China"/>
    <s v="Bachelor's Degree"/>
    <n v="4"/>
    <n v="56332.62"/>
    <s v="Brewing technologist"/>
    <x v="3"/>
  </r>
  <r>
    <n v="1085"/>
    <d v="2023-06-28T00:00:00"/>
    <s v="Cynthia Black"/>
    <s v="Other"/>
    <d v="1986-02-25T00:00:00"/>
    <s v="3102889663x946"/>
    <s v="ghenderson@example.com"/>
    <s v="962, Callahan Trafficway"/>
    <s v="Port Abigail"/>
    <s v="CA"/>
    <n v="19190"/>
    <s v="Estonia"/>
    <s v="High School"/>
    <n v="17"/>
    <n v="71506.899999999994"/>
    <s v="Chartered legal executive (England and Wales)"/>
    <x v="1"/>
  </r>
  <r>
    <n v="1086"/>
    <d v="2023-06-13T00:00:00"/>
    <s v="Brenda Foster"/>
    <s v="Other"/>
    <d v="1989-07-23T00:00:00"/>
    <s v="9966782244x36399"/>
    <s v="lgomez@example.org"/>
    <s v="33076, Jennifer Rapid"/>
    <s v="Scottview"/>
    <s v="SD"/>
    <n v="64383"/>
    <s v="Ethiopia"/>
    <s v="High School"/>
    <n v="7"/>
    <n v="97605.13"/>
    <s v="Optometrist"/>
    <x v="0"/>
  </r>
  <r>
    <n v="1087"/>
    <d v="2023-07-02T00:00:00"/>
    <s v="Holly Brandt"/>
    <s v="Female"/>
    <d v="1965-01-18T00:00:00"/>
    <s v="0012927826050x146"/>
    <s v="donald58@example.com"/>
    <s v="60255, Dodson Mills"/>
    <s v="East Victoria"/>
    <s v="ID"/>
    <n v="85507"/>
    <s v="Yemen"/>
    <s v="PhD"/>
    <n v="12"/>
    <n v="74372.98"/>
    <s v="Engineer, site"/>
    <x v="2"/>
  </r>
  <r>
    <n v="1088"/>
    <d v="2023-06-27T00:00:00"/>
    <s v="Erin Kirk"/>
    <s v="Female"/>
    <d v="1974-06-26T00:00:00"/>
    <s v="3236780221x29319"/>
    <s v="rcook@example.com"/>
    <s v="311, Palmer Fords Apt. 610"/>
    <s v="North Jenniferfurt"/>
    <s v="PW"/>
    <n v="63501"/>
    <s v="Ukraine"/>
    <s v="PhD"/>
    <n v="4"/>
    <n v="94408.04"/>
    <s v="Barista"/>
    <x v="0"/>
  </r>
  <r>
    <n v="1089"/>
    <d v="2023-05-08T00:00:00"/>
    <s v="Kevin Owens"/>
    <s v="Male"/>
    <d v="1985-10-28T00:00:00"/>
    <s v="14972332142x539"/>
    <s v="smiller@example.com"/>
    <s v="1761, Sandoval Meadow"/>
    <s v="Hernandezhaven"/>
    <s v="ME"/>
    <n v="90449"/>
    <s v="Bolivia"/>
    <s v="Bachelor's Degree"/>
    <n v="10"/>
    <n v="82596.570000000007"/>
    <s v="Patent attorney"/>
    <x v="3"/>
  </r>
  <r>
    <n v="1090"/>
    <d v="2023-08-03T00:00:00"/>
    <s v="Sarah Glover"/>
    <s v="Female"/>
    <d v="1978-10-25T00:00:00"/>
    <s v="Unknown"/>
    <s v="smithpamela@example.org"/>
    <s v="216, Hall Skyway"/>
    <s v="Brookeshire"/>
    <s v="SC"/>
    <n v="89827"/>
    <s v="Canada"/>
    <s v="PhD"/>
    <n v="18"/>
    <n v="51290.15"/>
    <s v="Designer, jewellery"/>
    <x v="3"/>
  </r>
  <r>
    <n v="1091"/>
    <d v="2023-05-20T00:00:00"/>
    <s v="Yolanda Collins"/>
    <s v="Male"/>
    <d v="1986-11-12T00:00:00"/>
    <s v="3005911820x0002"/>
    <s v="robert60@example.com"/>
    <s v="935, Alexis Drives Suite 373"/>
    <s v="West Steven"/>
    <s v="MD"/>
    <n v="81111"/>
    <s v="Mayotte"/>
    <s v="Bachelor's Degree"/>
    <n v="8"/>
    <n v="96445.23"/>
    <s v="Engineer, civil (contracting)"/>
    <x v="4"/>
  </r>
  <r>
    <n v="1092"/>
    <d v="2023-05-31T00:00:00"/>
    <s v="Julia Green"/>
    <s v="Male"/>
    <d v="1986-08-30T00:00:00"/>
    <s v="6154479353"/>
    <s v="yortega@example.net"/>
    <s v="130, Ashley Station"/>
    <s v="Andersonmouth"/>
    <s v="AS"/>
    <n v="81868"/>
    <s v="Turkmenistan"/>
    <s v="Bachelor's Degree"/>
    <n v="17"/>
    <n v="51993.14"/>
    <s v="Nurse, mental health"/>
    <x v="2"/>
  </r>
  <r>
    <n v="1093"/>
    <d v="2023-07-25T00:00:00"/>
    <s v="Michael Smith"/>
    <s v="Female"/>
    <d v="2001-09-28T00:00:00"/>
    <s v="4455850943x3018"/>
    <s v="wmcdonald@example.com"/>
    <s v="1404, Maria Freeway"/>
    <s v="North Samuel"/>
    <s v="MP"/>
    <n v="54602"/>
    <s v="Georgia"/>
    <s v="High School"/>
    <n v="11"/>
    <n v="67885.98"/>
    <s v="Doctor, general practice"/>
    <x v="0"/>
  </r>
  <r>
    <n v="1094"/>
    <d v="2023-06-26T00:00:00"/>
    <s v="Edward Peck"/>
    <s v="Male"/>
    <d v="2000-02-05T00:00:00"/>
    <s v="0019998174513x4628"/>
    <s v="uhardy@example.com"/>
    <s v="99820, Christina Skyway"/>
    <s v="North Tara"/>
    <s v="MA"/>
    <n v="46694"/>
    <s v="France"/>
    <s v="Master's Degree"/>
    <n v="7"/>
    <n v="70059.94"/>
    <s v="Furniture designer"/>
    <x v="1"/>
  </r>
  <r>
    <n v="1095"/>
    <d v="2023-05-15T00:00:00"/>
    <s v="Michele Williams"/>
    <s v="Male"/>
    <d v="1963-08-13T00:00:00"/>
    <s v="9797045426x88257"/>
    <s v="ucarter@example.net"/>
    <s v="7956, Jennifer Estates Suite 712"/>
    <s v="Medinachester"/>
    <s v="IL"/>
    <n v="79904"/>
    <s v="Zimbabwe"/>
    <s v="High School"/>
    <n v="3"/>
    <n v="38348.79"/>
    <s v="Radio broadcast assistant"/>
    <x v="4"/>
  </r>
  <r>
    <n v="1096"/>
    <d v="2023-08-02T00:00:00"/>
    <s v="Steven Martinez"/>
    <s v="Other"/>
    <d v="1993-11-21T00:00:00"/>
    <s v="Unknown"/>
    <s v="lmcmahon@example.org"/>
    <s v="45106, Lopez Walk"/>
    <s v="Kennethberg"/>
    <s v="MP"/>
    <n v="77423"/>
    <s v="Wallis and Futuna"/>
    <s v="High School"/>
    <n v="20"/>
    <n v="36060.910000000003"/>
    <s v="Technical sales engineer"/>
    <x v="0"/>
  </r>
  <r>
    <n v="1097"/>
    <d v="2023-07-02T00:00:00"/>
    <s v="Austin Johnson"/>
    <s v="Male"/>
    <d v="2000-02-06T00:00:00"/>
    <s v="6219085961x894"/>
    <s v="chughes@example.com"/>
    <s v="970, Greg Corners"/>
    <s v="West Hannah"/>
    <s v="MP"/>
    <n v="91766"/>
    <s v="Cote d'Ivoire"/>
    <s v="PhD"/>
    <n v="16"/>
    <n v="59939.360000000001"/>
    <s v="Glass blower/designer"/>
    <x v="0"/>
  </r>
  <r>
    <n v="1098"/>
    <d v="2023-07-20T00:00:00"/>
    <s v="Robert Bowman"/>
    <s v="Female"/>
    <d v="1962-12-18T00:00:00"/>
    <s v="6977039180"/>
    <s v="gina02@example.net"/>
    <s v="58649, Antonio Groves"/>
    <s v="Seanville"/>
    <s v="CT"/>
    <n v="4679"/>
    <s v="Hong Kong"/>
    <s v="High School"/>
    <n v="12"/>
    <n v="74228.179999999993"/>
    <s v="Marine scientist"/>
    <x v="2"/>
  </r>
  <r>
    <n v="1099"/>
    <d v="2023-07-13T00:00:00"/>
    <s v="Alexander Pineda"/>
    <s v="Male"/>
    <d v="2004-01-19T00:00:00"/>
    <s v="14908782240x7371"/>
    <s v="colecynthia@example.net"/>
    <s v="995, Daniel Lake"/>
    <s v="Brandonbury"/>
    <s v="VI"/>
    <n v="92853"/>
    <s v="Mexico"/>
    <s v="PhD"/>
    <n v="17"/>
    <n v="52215.48"/>
    <s v="Hospital pharmacist"/>
    <x v="3"/>
  </r>
  <r>
    <n v="1100"/>
    <d v="2023-06-24T00:00:00"/>
    <s v="Kathleen Jones"/>
    <s v="Female"/>
    <d v="1970-01-16T00:00:00"/>
    <s v="9868368379"/>
    <s v="lsmith@example.org"/>
    <s v="6948, Timothy Manors"/>
    <s v="Williamshaven"/>
    <s v="ME"/>
    <n v="23842"/>
    <s v="Haiti"/>
    <s v="Bachelor's Degree"/>
    <n v="16"/>
    <n v="51927.82"/>
    <s v="Race relations officer"/>
    <x v="4"/>
  </r>
  <r>
    <n v="1101"/>
    <d v="2023-06-12T00:00:00"/>
    <s v="Sandra Wang"/>
    <s v="Male"/>
    <d v="1977-09-13T00:00:00"/>
    <s v="Unknown"/>
    <s v="matthew54@example.net"/>
    <s v="81160, Carrie Plaza Suite 570"/>
    <s v="North Stevenburgh"/>
    <s v="MD"/>
    <n v="38632"/>
    <s v="Iceland"/>
    <s v="PhD"/>
    <n v="18"/>
    <n v="66506.02"/>
    <s v="Counselling psychologist"/>
    <x v="2"/>
  </r>
  <r>
    <n v="1102"/>
    <d v="2023-05-27T00:00:00"/>
    <s v="Kristen Foster"/>
    <s v="Female"/>
    <d v="1975-03-13T00:00:00"/>
    <s v="3395448726x201"/>
    <s v="rmartinez@example.org"/>
    <s v="29152, Riley Branch"/>
    <s v="Wardport"/>
    <s v="NY"/>
    <n v="28266"/>
    <s v="Sweden"/>
    <s v="PhD"/>
    <n v="7"/>
    <n v="73093.48"/>
    <s v="Best boy"/>
    <x v="3"/>
  </r>
  <r>
    <n v="1103"/>
    <d v="2023-07-27T00:00:00"/>
    <s v="Darrell Fernandez"/>
    <s v="Female"/>
    <d v="1987-12-23T00:00:00"/>
    <s v="Unknown"/>
    <s v="erika63@example.org"/>
    <s v="0338, Lewis Land"/>
    <s v="Riversmouth"/>
    <s v="ND"/>
    <n v="37207"/>
    <s v="Ukraine"/>
    <s v="PhD"/>
    <n v="3"/>
    <n v="57972.41"/>
    <s v="Town planner"/>
    <x v="2"/>
  </r>
  <r>
    <n v="1104"/>
    <d v="2023-07-25T00:00:00"/>
    <s v="Kimberly Castro"/>
    <s v="Female"/>
    <d v="1997-12-08T00:00:00"/>
    <s v="7065382155"/>
    <s v="yhoward@example.com"/>
    <s v="702, Barnes Square"/>
    <s v="South Jeffrey"/>
    <s v="CT"/>
    <n v="92427"/>
    <s v="Norway"/>
    <s v="Master's Degree"/>
    <n v="6"/>
    <n v="89275.77"/>
    <s v="Psychologist, clinical"/>
    <x v="2"/>
  </r>
  <r>
    <n v="1105"/>
    <d v="2023-07-09T00:00:00"/>
    <s v="Sheryl Hampton"/>
    <s v="Other"/>
    <d v="1982-09-26T00:00:00"/>
    <s v="9517643909"/>
    <s v="irogers@example.com"/>
    <s v="7345, Larson Road Suite 100"/>
    <s v="Leblancmouth"/>
    <s v="RI"/>
    <n v="47736"/>
    <s v="Slovenia"/>
    <s v="PhD"/>
    <n v="4"/>
    <n v="69991.75"/>
    <s v="Chief of Staff"/>
    <x v="1"/>
  </r>
  <r>
    <n v="1106"/>
    <d v="2023-05-28T00:00:00"/>
    <s v="Earl Houston"/>
    <s v="Other"/>
    <d v="1979-09-16T00:00:00"/>
    <s v="5697967520"/>
    <s v="nicole88@example.org"/>
    <s v="3974, Tristan Mall Suite 007"/>
    <s v="New Steventown"/>
    <s v="OH"/>
    <n v="15396"/>
    <s v="Cameroon"/>
    <s v="Master's Degree"/>
    <n v="13"/>
    <n v="56700.480000000003"/>
    <s v="Tourism officer"/>
    <x v="4"/>
  </r>
  <r>
    <n v="1107"/>
    <d v="2023-06-19T00:00:00"/>
    <s v="Michael Andrews"/>
    <s v="Other"/>
    <d v="1994-05-31T00:00:00"/>
    <s v="16196022000x765"/>
    <s v="andrewsalazar@example.com"/>
    <s v="545, Jennifer Expressway"/>
    <s v="Lake Laurieborough"/>
    <s v="MH"/>
    <n v="9965"/>
    <s v="Peru"/>
    <s v="PhD"/>
    <n v="13"/>
    <n v="64947.3"/>
    <s v="Podiatrist"/>
    <x v="1"/>
  </r>
  <r>
    <n v="1108"/>
    <d v="2023-06-26T00:00:00"/>
    <s v="Amanda Monroe"/>
    <s v="Male"/>
    <d v="2003-02-09T00:00:00"/>
    <s v="8856671316x893"/>
    <s v="schmidtrodney@example.org"/>
    <s v="386, Hoover Lodge Apt. 226"/>
    <s v="New Christopher"/>
    <s v="ID"/>
    <n v="796"/>
    <s v="Croatia"/>
    <s v="Master's Degree"/>
    <n v="13"/>
    <n v="75152.02"/>
    <s v="Actuary"/>
    <x v="0"/>
  </r>
  <r>
    <n v="1109"/>
    <d v="2023-06-22T00:00:00"/>
    <s v="Richard Johnson"/>
    <s v="Male"/>
    <d v="1991-06-01T00:00:00"/>
    <s v="0013068039155x73049"/>
    <s v="davidmiller@example.net"/>
    <s v="43124, Duncan Park"/>
    <s v="Meyerview"/>
    <s v="MA"/>
    <n v="90643"/>
    <s v="Yemen"/>
    <s v="Bachelor's Degree"/>
    <n v="20"/>
    <n v="36713.33"/>
    <s v="Patent examiner"/>
    <x v="4"/>
  </r>
  <r>
    <n v="1110"/>
    <d v="2023-07-05T00:00:00"/>
    <s v="Kaitlin Fox"/>
    <s v="Male"/>
    <d v="1963-02-15T00:00:00"/>
    <s v="7546049219"/>
    <s v="moorenicholas@example.net"/>
    <s v="6183, Robert Circles"/>
    <s v="North Jacob"/>
    <s v="WV"/>
    <n v="17593"/>
    <s v="Saint Vincent and the Grenadines"/>
    <s v="Master's Degree"/>
    <n v="0"/>
    <n v="71693.440000000002"/>
    <s v="Land"/>
    <x v="4"/>
  </r>
  <r>
    <n v="1111"/>
    <d v="2023-07-06T00:00:00"/>
    <s v="Laura Johnson"/>
    <s v="Other"/>
    <d v="2004-12-04T00:00:00"/>
    <s v="Unknown"/>
    <s v="fuenteswilliam@example.org"/>
    <s v="469, Terry Road Apt. 529"/>
    <s v="Port Tracyfort"/>
    <s v="ME"/>
    <n v="6872"/>
    <s v="Timor-Leste"/>
    <s v="High School"/>
    <n v="11"/>
    <n v="53176.56"/>
    <s v="Commissioning editor"/>
    <x v="4"/>
  </r>
  <r>
    <n v="1112"/>
    <d v="2023-07-27T00:00:00"/>
    <s v="Jessica Bennett"/>
    <s v="Other"/>
    <d v="1985-02-26T00:00:00"/>
    <s v="Unknown"/>
    <s v="cheryl51@example.com"/>
    <s v="13249, Jeremy Haven Suite 386"/>
    <s v="Nathantown"/>
    <s v="ND"/>
    <n v="32224"/>
    <s v="Norfolk Island"/>
    <s v="High School"/>
    <n v="10"/>
    <n v="92374.75"/>
    <s v="Therapeutic radiographer"/>
    <x v="1"/>
  </r>
  <r>
    <n v="1113"/>
    <d v="2023-06-25T00:00:00"/>
    <s v="Daniel Smith"/>
    <s v="Male"/>
    <d v="1983-03-07T00:00:00"/>
    <s v="0015156658203"/>
    <s v="heiditaylor@example.com"/>
    <s v="72765, Seth Mountains Apt. 593"/>
    <s v="Lake Andrea"/>
    <s v="IN"/>
    <n v="30201"/>
    <s v="Singapore"/>
    <s v="Bachelor's Degree"/>
    <n v="16"/>
    <n v="55619.78"/>
    <s v="Neurosurgeon"/>
    <x v="4"/>
  </r>
  <r>
    <n v="1114"/>
    <d v="2023-06-08T00:00:00"/>
    <s v="Evan Benitez"/>
    <s v="Female"/>
    <d v="1987-05-22T00:00:00"/>
    <s v="12552873201x971"/>
    <s v="patricia32@example.org"/>
    <s v="000, Cole Knoll"/>
    <s v="North Meghan"/>
    <s v="PW"/>
    <n v="25778"/>
    <s v="Estonia"/>
    <s v="Master's Degree"/>
    <n v="11"/>
    <n v="85187.23"/>
    <s v="Press sub"/>
    <x v="3"/>
  </r>
  <r>
    <n v="1115"/>
    <d v="2023-07-10T00:00:00"/>
    <s v="Sharon Brown"/>
    <s v="Female"/>
    <d v="1994-12-04T00:00:00"/>
    <s v="0015859785011x54215"/>
    <s v="james88@example.org"/>
    <s v="03546, Crystal Place"/>
    <s v="Port Tiffany"/>
    <s v="CO"/>
    <n v="94491"/>
    <s v="India"/>
    <s v="PhD"/>
    <n v="1"/>
    <n v="51003.26"/>
    <s v="Charity fundraiser"/>
    <x v="3"/>
  </r>
  <r>
    <n v="1116"/>
    <d v="2023-07-16T00:00:00"/>
    <s v="Tiffany Davis"/>
    <s v="Female"/>
    <d v="1979-12-28T00:00:00"/>
    <s v="2293226185x2602"/>
    <s v="bmurphy@example.net"/>
    <s v="7141, Beth Parkways"/>
    <s v="Lake Christopher"/>
    <s v="MD"/>
    <n v="63421"/>
    <s v="Eritrea"/>
    <s v="PhD"/>
    <n v="14"/>
    <n v="76551.149999999994"/>
    <s v="Recycling officer"/>
    <x v="0"/>
  </r>
  <r>
    <n v="1117"/>
    <d v="2023-06-24T00:00:00"/>
    <s v="Adam Martinez"/>
    <s v="Other"/>
    <d v="1981-01-01T00:00:00"/>
    <s v="0014053674021x3741"/>
    <s v="oford@example.net"/>
    <s v="7865, Wise Roads Apt. 365"/>
    <s v="Timothymouth"/>
    <s v="MI"/>
    <n v="50318"/>
    <s v="Benin"/>
    <s v="Bachelor's Degree"/>
    <n v="6"/>
    <n v="94935.35"/>
    <s v="Neurosurgeon"/>
    <x v="3"/>
  </r>
  <r>
    <n v="1118"/>
    <d v="2023-07-09T00:00:00"/>
    <s v="Patricia Johnson"/>
    <s v="Female"/>
    <d v="1999-04-22T00:00:00"/>
    <s v="12094095924x800"/>
    <s v="ngeorge@example.net"/>
    <s v="335, Zimmerman Drive Apt. 900"/>
    <s v="Larsonhaven"/>
    <s v="NY"/>
    <n v="71148"/>
    <s v="Peru"/>
    <s v="PhD"/>
    <n v="8"/>
    <n v="67339.289999999994"/>
    <s v="Art gallery manager"/>
    <x v="1"/>
  </r>
  <r>
    <n v="1119"/>
    <d v="2023-06-25T00:00:00"/>
    <s v="Deborah Welch"/>
    <s v="Female"/>
    <d v="2001-01-07T00:00:00"/>
    <s v="3388576897x34689"/>
    <s v="ericameyer@example.net"/>
    <s v="745, Anderson Meadows"/>
    <s v="Sandovalfurt"/>
    <s v="NE"/>
    <n v="92946"/>
    <s v="Mexico"/>
    <s v="Bachelor's Degree"/>
    <n v="18"/>
    <n v="93327.21"/>
    <s v="Restaurant manager"/>
    <x v="3"/>
  </r>
  <r>
    <n v="1120"/>
    <d v="2023-06-27T00:00:00"/>
    <s v="Lauren Hunter"/>
    <s v="Female"/>
    <d v="2002-11-28T00:00:00"/>
    <s v="9526044388"/>
    <s v="fwong@example.com"/>
    <s v="9043, Johnny Rapids"/>
    <s v="New Joshuaport"/>
    <s v="RI"/>
    <n v="62822"/>
    <s v="Martinique"/>
    <s v="Bachelor's Degree"/>
    <n v="15"/>
    <n v="64803.55"/>
    <s v="Naval architect"/>
    <x v="2"/>
  </r>
  <r>
    <n v="1121"/>
    <d v="2023-07-06T00:00:00"/>
    <s v="Mark Johnson"/>
    <s v="Female"/>
    <d v="1974-01-16T00:00:00"/>
    <s v="0018523924735x3819"/>
    <s v="sandra39@example.org"/>
    <s v="2447, Randall Pines Apt. 681"/>
    <s v="New Henry"/>
    <s v="MD"/>
    <n v="34614"/>
    <s v="Gambia"/>
    <s v="PhD"/>
    <n v="4"/>
    <n v="56305.22"/>
    <s v="Scientist, forensic"/>
    <x v="1"/>
  </r>
  <r>
    <n v="1122"/>
    <d v="2023-06-21T00:00:00"/>
    <s v="Brandon Kennedy"/>
    <s v="Other"/>
    <d v="1969-04-29T00:00:00"/>
    <s v="6685974256x5116"/>
    <s v="njohnson@example.com"/>
    <s v="203, Johnson Plaza Suite 049"/>
    <s v="Josephborough"/>
    <s v="HI"/>
    <n v="12875"/>
    <s v="Sudan"/>
    <s v="High School"/>
    <n v="15"/>
    <n v="74459.14"/>
    <s v="IT trainer"/>
    <x v="2"/>
  </r>
  <r>
    <n v="1123"/>
    <d v="2023-06-23T00:00:00"/>
    <s v="Shelly Watkins"/>
    <s v="Male"/>
    <d v="1996-10-13T00:00:00"/>
    <s v="6944533731"/>
    <s v="williamraymond@example.net"/>
    <s v="6713, Olivia Fork"/>
    <s v="North Wendy"/>
    <s v="MO"/>
    <n v="73291"/>
    <s v="Turkmenistan"/>
    <s v="High School"/>
    <n v="18"/>
    <n v="66665.53"/>
    <s v="Recycling officer"/>
    <x v="4"/>
  </r>
  <r>
    <n v="1124"/>
    <d v="2023-06-11T00:00:00"/>
    <s v="Brandon Allen"/>
    <s v="Male"/>
    <d v="1992-03-26T00:00:00"/>
    <s v="15953246266x71791"/>
    <s v="gbanks@example.net"/>
    <s v="2313, Thomas Shoal Apt. 427"/>
    <s v="Bruceville"/>
    <s v="OR"/>
    <n v="42367"/>
    <s v="Austria"/>
    <s v="PhD"/>
    <n v="3"/>
    <n v="72894.61"/>
    <s v="Psychotherapist"/>
    <x v="1"/>
  </r>
  <r>
    <n v="1125"/>
    <d v="2023-05-19T00:00:00"/>
    <s v="Keith Davis"/>
    <s v="Male"/>
    <d v="1984-06-03T00:00:00"/>
    <s v="6063572956x911"/>
    <s v="mckeeluis@example.org"/>
    <s v="5934, Yates Throughway"/>
    <s v="Janetchester"/>
    <s v="PW"/>
    <n v="30571"/>
    <s v="Mayotte"/>
    <s v="PhD"/>
    <n v="5"/>
    <n v="82349.149999999994"/>
    <s v="Commissioning editor"/>
    <x v="0"/>
  </r>
  <r>
    <n v="1126"/>
    <d v="2023-07-03T00:00:00"/>
    <s v="Jason Wall"/>
    <s v="Female"/>
    <d v="1979-07-01T00:00:00"/>
    <s v="4057381197"/>
    <s v="rothbryan@example.com"/>
    <s v="42701, Phillip Tunnel"/>
    <s v="Amandaville"/>
    <s v="NE"/>
    <n v="87142"/>
    <s v="Aruba"/>
    <s v="High School"/>
    <n v="8"/>
    <n v="51582.31"/>
    <s v="Actuary"/>
    <x v="1"/>
  </r>
  <r>
    <n v="1127"/>
    <d v="2023-06-02T00:00:00"/>
    <s v="Amy Reyes"/>
    <s v="Male"/>
    <d v="1975-02-06T00:00:00"/>
    <s v="5282426188x1876"/>
    <s v="jrogers@example.com"/>
    <s v="2409, Sara Loop"/>
    <s v="New Joshua"/>
    <s v="NM"/>
    <n v="53990"/>
    <s v="Dominica"/>
    <s v="Master's Degree"/>
    <n v="18"/>
    <n v="41966.35"/>
    <s v="Radiation protection practitioner"/>
    <x v="4"/>
  </r>
  <r>
    <n v="1128"/>
    <d v="2023-07-02T00:00:00"/>
    <s v="James Gallegos"/>
    <s v="Female"/>
    <d v="1992-10-19T00:00:00"/>
    <s v="5354677172"/>
    <s v="smithamanda@example.net"/>
    <s v="7431, Nichole Bypass"/>
    <s v="Nicoleborough"/>
    <s v="NV"/>
    <n v="97403"/>
    <s v="Turkmenistan"/>
    <s v="Bachelor's Degree"/>
    <n v="8"/>
    <n v="80960.759999999995"/>
    <s v="Designer, fashion/clothing"/>
    <x v="2"/>
  </r>
  <r>
    <n v="1129"/>
    <d v="2023-07-28T00:00:00"/>
    <s v="Caleb Rhodes"/>
    <s v="Other"/>
    <d v="1967-12-18T00:00:00"/>
    <s v="4426915355x423"/>
    <s v="julie70@example.com"/>
    <s v="5102, Drew Street Apt. 317"/>
    <s v="Wilkinsville"/>
    <s v="AS"/>
    <n v="30245"/>
    <s v="Spain"/>
    <s v="High School"/>
    <n v="0"/>
    <n v="78965.789999999994"/>
    <s v="Therapist, occupational"/>
    <x v="4"/>
  </r>
  <r>
    <n v="1130"/>
    <d v="2023-08-01T00:00:00"/>
    <s v="Angelica Bennett"/>
    <s v="Other"/>
    <d v="1977-07-25T00:00:00"/>
    <s v="Unknown"/>
    <s v="stevengomez@example.com"/>
    <s v="6181, Hall Land"/>
    <s v="Gregoryside"/>
    <s v="PR"/>
    <n v="61710"/>
    <s v="Mauritania"/>
    <s v="Master's Degree"/>
    <n v="0"/>
    <n v="86317.06"/>
    <s v="Catering manager"/>
    <x v="0"/>
  </r>
  <r>
    <n v="1131"/>
    <d v="2023-07-29T00:00:00"/>
    <s v="Ethan Garcia"/>
    <s v="Other"/>
    <d v="2002-07-08T00:00:00"/>
    <s v="2866540758"/>
    <s v="selenagordon@example.net"/>
    <s v="23843, Steven Spring"/>
    <s v="Flynnmouth"/>
    <s v="ND"/>
    <n v="93057"/>
    <s v="Iraq"/>
    <s v="High School"/>
    <n v="20"/>
    <n v="31284.97"/>
    <s v="Chief Strategy Officer"/>
    <x v="3"/>
  </r>
  <r>
    <n v="1132"/>
    <d v="2023-06-05T00:00:00"/>
    <s v="Thomas Smith"/>
    <s v="Other"/>
    <d v="1969-09-08T00:00:00"/>
    <s v="14585944682x711"/>
    <s v="emilycase@example.org"/>
    <s v="156, Brian Meadow"/>
    <s v="Veronicaland"/>
    <s v="DE"/>
    <n v="49454"/>
    <s v="Western Sahara"/>
    <s v="Bachelor's Degree"/>
    <n v="18"/>
    <n v="43679.74"/>
    <s v="Regulatory affairs officer"/>
    <x v="1"/>
  </r>
  <r>
    <n v="1133"/>
    <d v="2023-05-31T00:00:00"/>
    <s v="Tamara Smith"/>
    <s v="Other"/>
    <d v="1987-03-02T00:00:00"/>
    <s v="0017447109561x821"/>
    <s v="gregorybrown@example.net"/>
    <s v="9587, Catherine Center Apt. 846"/>
    <s v="South Kaylaberg"/>
    <s v="PA"/>
    <n v="52622"/>
    <s v="Slovenia"/>
    <s v="Bachelor's Degree"/>
    <n v="16"/>
    <n v="79187.3"/>
    <s v="Paramedic"/>
    <x v="2"/>
  </r>
  <r>
    <n v="1134"/>
    <d v="2023-05-16T00:00:00"/>
    <s v="Julie Williams"/>
    <s v="Female"/>
    <d v="1971-07-23T00:00:00"/>
    <s v="8795232799x2729"/>
    <s v="jonestyler@example.net"/>
    <s v="95980, Barnett Forest Apt. 889"/>
    <s v="North Jenniferport"/>
    <s v="MS"/>
    <n v="59582"/>
    <s v="Saint Barthelemy"/>
    <s v="PhD"/>
    <n v="18"/>
    <n v="85618.33"/>
    <s v="English as a foreign language teacher"/>
    <x v="3"/>
  </r>
  <r>
    <n v="1135"/>
    <d v="2023-05-19T00:00:00"/>
    <s v="Grant Thompson"/>
    <s v="Male"/>
    <d v="2002-09-14T00:00:00"/>
    <s v="Unknown"/>
    <s v="ruben96@example.net"/>
    <s v="79315, Michael Village Suite 510"/>
    <s v="Davidview"/>
    <s v="CO"/>
    <n v="69500"/>
    <s v="British Virgin Islands"/>
    <s v="Master's Degree"/>
    <n v="15"/>
    <n v="61725.13"/>
    <s v="Oncologist"/>
    <x v="4"/>
  </r>
  <r>
    <n v="1136"/>
    <d v="2023-07-29T00:00:00"/>
    <s v="Laura Kaiser"/>
    <s v="Other"/>
    <d v="1984-08-27T00:00:00"/>
    <s v="0015757016499x81571"/>
    <s v="jamesmanning@example.com"/>
    <s v="94071, Miller Gardens Suite 833"/>
    <s v="Anthonytown"/>
    <s v="GU"/>
    <n v="71463"/>
    <s v="Bahamas"/>
    <s v="Bachelor's Degree"/>
    <n v="5"/>
    <n v="37976.199999999997"/>
    <s v="Purchasing manager"/>
    <x v="1"/>
  </r>
  <r>
    <n v="1137"/>
    <d v="2023-08-05T00:00:00"/>
    <s v="Ralph Robinson"/>
    <s v="Male"/>
    <d v="1978-03-22T00:00:00"/>
    <s v="3877877592"/>
    <s v="ewilson@example.com"/>
    <s v="997, Jones Inlet"/>
    <s v="New Kendra"/>
    <s v="UT"/>
    <n v="34787"/>
    <s v="Ireland"/>
    <s v="PhD"/>
    <n v="18"/>
    <n v="46653.8"/>
    <s v="Exhibition designer"/>
    <x v="2"/>
  </r>
  <r>
    <n v="1138"/>
    <d v="2023-07-07T00:00:00"/>
    <s v="Lawrence Welch"/>
    <s v="Female"/>
    <d v="1962-09-24T00:00:00"/>
    <s v="Unknown"/>
    <s v="imay@example.org"/>
    <s v="93295, Madison Fords"/>
    <s v="Lake Janice"/>
    <s v="OK"/>
    <n v="46820"/>
    <s v="Myanmar"/>
    <s v="Bachelor's Degree"/>
    <n v="4"/>
    <n v="32381.57"/>
    <s v="Waste management officer"/>
    <x v="0"/>
  </r>
  <r>
    <n v="1139"/>
    <d v="2023-06-26T00:00:00"/>
    <s v="Justin Wallace"/>
    <s v="Male"/>
    <d v="1975-01-30T00:00:00"/>
    <s v="2182977301x333"/>
    <s v="ibarracaitlin@example.org"/>
    <s v="23206, Daniels Unions Apt. 795"/>
    <s v="Mooretown"/>
    <s v="SC"/>
    <n v="87977"/>
    <s v="Indonesia"/>
    <s v="High School"/>
    <n v="16"/>
    <n v="68262.850000000006"/>
    <s v="Diagnostic radiographer"/>
    <x v="3"/>
  </r>
  <r>
    <n v="1140"/>
    <d v="2023-07-15T00:00:00"/>
    <s v="Robert Turner"/>
    <s v="Female"/>
    <d v="1988-08-11T00:00:00"/>
    <s v="17487613278x601"/>
    <s v="maureen77@example.com"/>
    <s v="409, Angela Club Apt. 387"/>
    <s v="North Douglasberg"/>
    <s v="NJ"/>
    <n v="37186"/>
    <s v="Myanmar"/>
    <s v="Bachelor's Degree"/>
    <n v="17"/>
    <n v="43027.56"/>
    <s v="Cartographer"/>
    <x v="3"/>
  </r>
  <r>
    <n v="1141"/>
    <d v="2023-07-02T00:00:00"/>
    <s v="Stephanie Ramirez"/>
    <s v="Female"/>
    <d v="1991-03-04T00:00:00"/>
    <s v="7345285496"/>
    <s v="ybrandt@example.org"/>
    <s v="31486, Vega Junctions Apt. 739"/>
    <s v="New Barbara"/>
    <s v="RI"/>
    <n v="55401"/>
    <s v="Guadeloupe"/>
    <s v="PhD"/>
    <n v="1"/>
    <n v="51601.25"/>
    <s v="Accountant, chartered certified"/>
    <x v="3"/>
  </r>
  <r>
    <n v="1142"/>
    <d v="2023-07-19T00:00:00"/>
    <s v="Christina Richards"/>
    <s v="Other"/>
    <d v="1995-04-07T00:00:00"/>
    <s v="8422428661x22687"/>
    <s v="sierra32@example.net"/>
    <s v="13317, Tiffany Locks Suite 582"/>
    <s v="East Martinfurt"/>
    <s v="WA"/>
    <n v="29831"/>
    <s v="Lao People's Democratic Republic"/>
    <s v="Master's Degree"/>
    <n v="20"/>
    <n v="38921.79"/>
    <s v="Trade mark attorney"/>
    <x v="4"/>
  </r>
  <r>
    <n v="1143"/>
    <d v="2023-05-29T00:00:00"/>
    <s v="Nicholas Castillo"/>
    <s v="Male"/>
    <d v="1969-08-25T00:00:00"/>
    <s v="Unknown"/>
    <s v="john38@example.org"/>
    <s v="812, William Roads"/>
    <s v="Lake Nicoleside"/>
    <s v="CO"/>
    <n v="97548"/>
    <s v="Albania"/>
    <s v="Master's Degree"/>
    <n v="4"/>
    <n v="68647.009999999995"/>
    <s v="Police officer"/>
    <x v="2"/>
  </r>
  <r>
    <n v="1144"/>
    <d v="2023-06-22T00:00:00"/>
    <s v="Kyle Davis"/>
    <s v="Female"/>
    <d v="1998-04-03T00:00:00"/>
    <s v="19883586056x225"/>
    <s v="danielbonilla@example.com"/>
    <s v="962, Edward Green Apt. 042"/>
    <s v="Lake Maurice"/>
    <s v="TX"/>
    <n v="92971"/>
    <s v="Niue"/>
    <s v="PhD"/>
    <n v="4"/>
    <n v="31492"/>
    <s v="Transport planner"/>
    <x v="2"/>
  </r>
  <r>
    <n v="1145"/>
    <d v="2023-05-20T00:00:00"/>
    <s v="Katherine Garcia"/>
    <s v="Other"/>
    <d v="1971-08-03T00:00:00"/>
    <s v="8333030836"/>
    <s v="david59@example.net"/>
    <s v="8358, Adams Isle Apt. 497"/>
    <s v="Edwardsmouth"/>
    <s v="WY"/>
    <n v="59389"/>
    <s v="Senegal"/>
    <s v="Bachelor's Degree"/>
    <n v="16"/>
    <n v="81348.87"/>
    <s v="Scientific laboratory technician"/>
    <x v="3"/>
  </r>
  <r>
    <n v="1146"/>
    <d v="2023-08-02T00:00:00"/>
    <s v="Daniel Shaffer"/>
    <s v="Other"/>
    <d v="2004-02-04T00:00:00"/>
    <s v="3419616422x46555"/>
    <s v="mbates@example.net"/>
    <s v="567, Wright Light Suite 073"/>
    <s v="East Scott"/>
    <s v="NM"/>
    <n v="68378"/>
    <s v="Israel"/>
    <s v="High School"/>
    <n v="18"/>
    <n v="70315.490000000005"/>
    <s v="Trade union research officer"/>
    <x v="4"/>
  </r>
  <r>
    <n v="1147"/>
    <d v="2023-07-12T00:00:00"/>
    <s v="Cameron Meza"/>
    <s v="Other"/>
    <d v="1990-04-24T00:00:00"/>
    <s v="9819320744x663"/>
    <s v="harriserin@example.org"/>
    <s v="57493, Snyder Locks Apt. 459"/>
    <s v="Vasquezmouth"/>
    <s v="VI"/>
    <n v="80011"/>
    <s v="Jersey"/>
    <s v="Bachelor's Degree"/>
    <n v="12"/>
    <n v="80250.720000000001"/>
    <s v="Freight forwarder"/>
    <x v="0"/>
  </r>
  <r>
    <n v="1148"/>
    <d v="2023-07-04T00:00:00"/>
    <s v="Justin Lang"/>
    <s v="Other"/>
    <d v="1992-02-22T00:00:00"/>
    <s v="2398824387x390"/>
    <s v="barrymelissa@example.org"/>
    <s v="05416, Alvarez Corners"/>
    <s v="New Charlesview"/>
    <s v="MI"/>
    <n v="68412"/>
    <s v="Malta"/>
    <s v="Bachelor's Degree"/>
    <n v="20"/>
    <n v="68744.45"/>
    <s v="Warden/ranger"/>
    <x v="3"/>
  </r>
  <r>
    <n v="1149"/>
    <d v="2023-08-04T00:00:00"/>
    <s v="April Martinez"/>
    <s v="Female"/>
    <d v="1969-01-14T00:00:00"/>
    <s v="2459579577"/>
    <s v="princejessica@example.net"/>
    <s v="44687, Taylor Roads Suite 944"/>
    <s v="New Angie"/>
    <s v="AZ"/>
    <n v="17990"/>
    <s v="Andorra"/>
    <s v="Master's Degree"/>
    <n v="6"/>
    <n v="63418.66"/>
    <s v="Programme researcher, broadcasting/film/video"/>
    <x v="2"/>
  </r>
  <r>
    <n v="1150"/>
    <d v="2023-08-01T00:00:00"/>
    <s v="Anthony Armstrong"/>
    <s v="Male"/>
    <d v="1988-07-18T00:00:00"/>
    <s v="8915341356"/>
    <s v="ztorres@example.net"/>
    <s v="815, Grace Oval Suite 883"/>
    <s v="West Michael"/>
    <s v="IA"/>
    <n v="6001"/>
    <s v="Maldives"/>
    <s v="Master's Degree"/>
    <n v="15"/>
    <n v="72670.84"/>
    <s v="Engineer, manufacturing systems"/>
    <x v="4"/>
  </r>
  <r>
    <n v="1151"/>
    <d v="2023-06-14T00:00:00"/>
    <s v="Rebekah Wright"/>
    <s v="Other"/>
    <d v="1978-05-29T00:00:00"/>
    <s v="Unknown"/>
    <s v="pcantrell@example.org"/>
    <s v="33430, Williams Pines"/>
    <s v="New Sergiofurt"/>
    <s v="MD"/>
    <n v="77655"/>
    <s v="British Virgin Islands"/>
    <s v="High School"/>
    <n v="15"/>
    <n v="58852.24"/>
    <s v="Therapeutic radiographer"/>
    <x v="0"/>
  </r>
  <r>
    <n v="1152"/>
    <d v="2023-05-08T00:00:00"/>
    <s v="Randall Conrad"/>
    <s v="Male"/>
    <d v="1995-11-08T00:00:00"/>
    <s v="0016216308916x25529"/>
    <s v="harrellcasey@example.net"/>
    <s v="053, Martinez Highway Suite 567"/>
    <s v="New Nathanland"/>
    <s v="WY"/>
    <n v="1057"/>
    <s v="Uzbekistan"/>
    <s v="High School"/>
    <n v="19"/>
    <n v="44781.61"/>
    <s v="Civil Service fast streamer"/>
    <x v="0"/>
  </r>
  <r>
    <n v="1153"/>
    <d v="2023-07-16T00:00:00"/>
    <s v="Wendy Smith"/>
    <s v="Other"/>
    <d v="1988-09-25T00:00:00"/>
    <s v="8009525753x6573"/>
    <s v="swallace@example.org"/>
    <s v="7990, Sutton Summit Apt. 991"/>
    <s v="Ronaldville"/>
    <s v="OH"/>
    <n v="30020"/>
    <s v="Reunion"/>
    <s v="PhD"/>
    <n v="1"/>
    <n v="53003.29"/>
    <s v="Tour manager"/>
    <x v="1"/>
  </r>
  <r>
    <n v="1154"/>
    <d v="2023-06-23T00:00:00"/>
    <s v="Shannon Patel"/>
    <s v="Female"/>
    <d v="1976-12-06T00:00:00"/>
    <s v="0015572975501x16572"/>
    <s v="valenzuelateresa@example.net"/>
    <s v="0102, Sabrina Mission Suite 723"/>
    <s v="North David"/>
    <s v="AK"/>
    <n v="94650"/>
    <s v="Nicaragua"/>
    <s v="PhD"/>
    <n v="1"/>
    <n v="46189.83"/>
    <s v="Human resources officer"/>
    <x v="0"/>
  </r>
  <r>
    <n v="1155"/>
    <d v="2023-07-08T00:00:00"/>
    <s v="Kari Brown"/>
    <s v="Male"/>
    <d v="1998-12-16T00:00:00"/>
    <s v="2904105529"/>
    <s v="frobinson@example.com"/>
    <s v="21056, Benjamin Estates Apt. 672"/>
    <s v="Byrdborough"/>
    <s v="HI"/>
    <n v="61353"/>
    <s v="Burundi"/>
    <s v="PhD"/>
    <n v="17"/>
    <n v="62473.22"/>
    <s v="Furniture designer"/>
    <x v="2"/>
  </r>
  <r>
    <n v="1156"/>
    <d v="2023-06-16T00:00:00"/>
    <s v="Alyssa Vargas"/>
    <s v="Female"/>
    <d v="1964-03-11T00:00:00"/>
    <s v="2905298575x188"/>
    <s v="leah22@example.net"/>
    <s v="582, Juarez Heights"/>
    <s v="North Barbaraborough"/>
    <s v="FM"/>
    <n v="27675"/>
    <s v="Kenya"/>
    <s v="High School"/>
    <n v="0"/>
    <n v="45741.74"/>
    <s v="Quantity surveyor"/>
    <x v="3"/>
  </r>
  <r>
    <n v="1157"/>
    <d v="2023-06-08T00:00:00"/>
    <s v="Shane Meyer"/>
    <s v="Other"/>
    <d v="1963-11-07T00:00:00"/>
    <s v="8499791875x38293"/>
    <s v="mary35@example.net"/>
    <s v="1565, Misty Harbors"/>
    <s v="Thompsonton"/>
    <s v="IA"/>
    <n v="93473"/>
    <s v="Romania"/>
    <s v="High School"/>
    <n v="0"/>
    <n v="62612.93"/>
    <s v="Media buyer"/>
    <x v="4"/>
  </r>
  <r>
    <n v="1158"/>
    <d v="2023-06-03T00:00:00"/>
    <s v="Mariah Thompson"/>
    <s v="Other"/>
    <d v="1962-12-13T00:00:00"/>
    <s v="8985762573x010"/>
    <s v="kelliewright@example.net"/>
    <s v="31649, Jason Course"/>
    <s v="North Kelliefort"/>
    <s v="OK"/>
    <n v="46750"/>
    <s v="United States of America"/>
    <s v="High School"/>
    <n v="17"/>
    <n v="53423.53"/>
    <s v="Aid worker"/>
    <x v="4"/>
  </r>
  <r>
    <n v="1159"/>
    <d v="2023-08-04T00:00:00"/>
    <s v="George Sanders"/>
    <s v="Other"/>
    <d v="1990-09-04T00:00:00"/>
    <s v="2243648716"/>
    <s v="david89@example.org"/>
    <s v="118, Scott Hills Suite 575"/>
    <s v="Collinsburgh"/>
    <s v="MA"/>
    <n v="6395"/>
    <s v="Western Sahara"/>
    <s v="High School"/>
    <n v="4"/>
    <n v="65578.929999999993"/>
    <s v="Dentist"/>
    <x v="4"/>
  </r>
  <r>
    <n v="1160"/>
    <d v="2023-05-28T00:00:00"/>
    <s v="Paul Gray"/>
    <s v="Other"/>
    <d v="2001-05-01T00:00:00"/>
    <s v="6419343169"/>
    <s v="whansen@example.com"/>
    <s v="124, Hansen Village Suite 209"/>
    <s v="New Patrickchester"/>
    <s v="ME"/>
    <n v="79124"/>
    <s v="Trinidad and Tobago"/>
    <s v="Bachelor's Degree"/>
    <n v="2"/>
    <n v="54935.86"/>
    <s v="Public librarian"/>
    <x v="3"/>
  </r>
  <r>
    <n v="1161"/>
    <d v="2023-06-09T00:00:00"/>
    <s v="Oscar Clark"/>
    <s v="Female"/>
    <d v="1997-07-08T00:00:00"/>
    <s v="14305005006x300"/>
    <s v="vsanders@example.org"/>
    <s v="440, Barajas Cliffs Suite 741"/>
    <s v="East Robertburgh"/>
    <s v="AZ"/>
    <n v="47850"/>
    <s v="Niger"/>
    <s v="High School"/>
    <n v="0"/>
    <n v="92675.58"/>
    <s v="Product manager"/>
    <x v="1"/>
  </r>
  <r>
    <n v="1162"/>
    <d v="2023-06-13T00:00:00"/>
    <s v="Samuel Strong"/>
    <s v="Other"/>
    <d v="1966-08-18T00:00:00"/>
    <s v="3096872693x6981"/>
    <s v="monica92@example.net"/>
    <s v="6808, Tara Mountain"/>
    <s v="East Laura"/>
    <s v="MN"/>
    <n v="73130"/>
    <s v="Burkina Faso"/>
    <s v="Master's Degree"/>
    <n v="10"/>
    <n v="70483.179999999993"/>
    <s v="Seismic interpreter"/>
    <x v="3"/>
  </r>
  <r>
    <n v="1163"/>
    <d v="2023-06-16T00:00:00"/>
    <s v="Darren Dunn"/>
    <s v="Other"/>
    <d v="1991-01-17T00:00:00"/>
    <s v="2516219645"/>
    <s v="paul73@example.org"/>
    <s v="2986, John Walk"/>
    <s v="North Sharontown"/>
    <s v="VA"/>
    <n v="55036"/>
    <s v="El Salvador"/>
    <s v="PhD"/>
    <n v="6"/>
    <n v="79024"/>
    <s v="Multimedia specialist"/>
    <x v="0"/>
  </r>
  <r>
    <n v="1164"/>
    <d v="2023-06-11T00:00:00"/>
    <s v="Matthew Wyatt"/>
    <s v="Other"/>
    <d v="1983-09-06T00:00:00"/>
    <s v="8173715892"/>
    <s v="emarks@example.org"/>
    <s v="14178, Brandon Junction Apt. 564"/>
    <s v="West Melinda"/>
    <s v="IL"/>
    <n v="29274"/>
    <s v="Ireland"/>
    <s v="Master's Degree"/>
    <n v="14"/>
    <n v="72968.02"/>
    <s v="Emergency planning/management officer"/>
    <x v="0"/>
  </r>
  <r>
    <n v="1165"/>
    <d v="2023-05-13T00:00:00"/>
    <s v="Shannon Knight"/>
    <s v="Female"/>
    <d v="1985-11-26T00:00:00"/>
    <s v="Unknown"/>
    <s v="josmith@example.com"/>
    <s v="277, Erica Extensions Suite 175"/>
    <s v="Jaclynborough"/>
    <s v="OK"/>
    <n v="18206"/>
    <s v="Isle of Man"/>
    <s v="Master's Degree"/>
    <n v="15"/>
    <n v="82739.55"/>
    <s v="Restaurant manager"/>
    <x v="4"/>
  </r>
  <r>
    <n v="1166"/>
    <d v="2023-05-30T00:00:00"/>
    <s v="Reginald Smith"/>
    <s v="Female"/>
    <d v="1993-01-31T00:00:00"/>
    <s v="3362728424x769"/>
    <s v="thomascourtney@example.org"/>
    <s v="52238, Schmidt Passage Suite 203"/>
    <s v="Sandraburgh"/>
    <s v="MP"/>
    <n v="24406"/>
    <s v="Afghanistan"/>
    <s v="High School"/>
    <n v="20"/>
    <n v="51272.32"/>
    <s v="Records manager"/>
    <x v="1"/>
  </r>
  <r>
    <n v="1167"/>
    <d v="2023-07-21T00:00:00"/>
    <s v="Sherry Carter"/>
    <s v="Male"/>
    <d v="1969-03-27T00:00:00"/>
    <s v="3614690481x9922"/>
    <s v="bradfordroberto@example.net"/>
    <s v="22268, Spence Square"/>
    <s v="Shannonfurt"/>
    <s v="VA"/>
    <n v="91961"/>
    <s v="Saint Vincent and the Grenadines"/>
    <s v="High School"/>
    <n v="18"/>
    <n v="77615.899999999994"/>
    <s v="Broadcast engineer"/>
    <x v="4"/>
  </r>
  <r>
    <n v="1168"/>
    <d v="2023-07-17T00:00:00"/>
    <s v="Steven Abbott"/>
    <s v="Other"/>
    <d v="1993-10-21T00:00:00"/>
    <s v="5362645742"/>
    <s v="riveraleslie@example.org"/>
    <s v="78453, Parker Fort Suite 489"/>
    <s v="New Ryanstad"/>
    <s v="WI"/>
    <n v="98539"/>
    <s v="Ethiopia"/>
    <s v="High School"/>
    <n v="9"/>
    <n v="38274.32"/>
    <s v="Ambulance person"/>
    <x v="2"/>
  </r>
  <r>
    <n v="1169"/>
    <d v="2023-05-20T00:00:00"/>
    <s v="Vincent Holland"/>
    <s v="Other"/>
    <d v="1994-03-19T00:00:00"/>
    <s v="8166519470x177"/>
    <s v="jasongraves@example.com"/>
    <s v="9946, Deborah Plains Apt. 186"/>
    <s v="Port Anthony"/>
    <s v="GU"/>
    <n v="52305"/>
    <s v="Finland"/>
    <s v="Bachelor's Degree"/>
    <n v="18"/>
    <n v="65762.509999999995"/>
    <s v="Manufacturing systems engineer"/>
    <x v="0"/>
  </r>
  <r>
    <n v="1170"/>
    <d v="2023-07-15T00:00:00"/>
    <s v="Gregory Ramsey"/>
    <s v="Female"/>
    <d v="1985-01-27T00:00:00"/>
    <s v="3526332985"/>
    <s v="boydcharles@example.com"/>
    <s v="8738, Rivera Circles Apt. 065"/>
    <s v="Lake Jamesfort"/>
    <s v="WI"/>
    <n v="96301"/>
    <s v="China"/>
    <s v="Master's Degree"/>
    <n v="6"/>
    <n v="55184.66"/>
    <s v="Licensed conveyancer"/>
    <x v="0"/>
  </r>
  <r>
    <n v="1171"/>
    <d v="2023-06-15T00:00:00"/>
    <s v="Hunter Nichols"/>
    <s v="Male"/>
    <d v="1992-11-15T00:00:00"/>
    <s v="4716163719"/>
    <s v="jose91@example.org"/>
    <s v="295, Kyle Freeway"/>
    <s v="Millerport"/>
    <s v="AS"/>
    <n v="49312"/>
    <s v="Angola"/>
    <s v="High School"/>
    <n v="17"/>
    <n v="54540.42"/>
    <s v="Recycling officer"/>
    <x v="2"/>
  </r>
  <r>
    <n v="1172"/>
    <d v="2023-06-30T00:00:00"/>
    <s v="Jacqueline Vance"/>
    <s v="Male"/>
    <d v="1968-07-23T00:00:00"/>
    <s v="0019535612255"/>
    <s v="cantrellnicholas@example.com"/>
    <s v="3142, Warren Ways Suite 831"/>
    <s v="Yatesside"/>
    <s v="LA"/>
    <n v="67981"/>
    <s v="Guyana"/>
    <s v="PhD"/>
    <n v="2"/>
    <n v="82106.81"/>
    <s v="Pension scheme manager"/>
    <x v="0"/>
  </r>
  <r>
    <n v="1173"/>
    <d v="2023-06-08T00:00:00"/>
    <s v="Paul Miller"/>
    <s v="Female"/>
    <d v="1997-07-05T00:00:00"/>
    <s v="5577413320x6376"/>
    <s v="vgreen@example.org"/>
    <s v="76697, Larry Spur Suite 271"/>
    <s v="Lake Kimberly"/>
    <s v="MN"/>
    <n v="43656"/>
    <s v="Switzerland"/>
    <s v="High School"/>
    <n v="3"/>
    <n v="51245.66"/>
    <s v="Air cabin crew"/>
    <x v="0"/>
  </r>
  <r>
    <n v="1174"/>
    <d v="2023-06-13T00:00:00"/>
    <s v="Katie Johnson"/>
    <s v="Male"/>
    <d v="1989-12-09T00:00:00"/>
    <s v="0014835882378x89132"/>
    <s v="kyle08@example.org"/>
    <s v="04206, Tracy Mews"/>
    <s v="Shawnton"/>
    <s v="ND"/>
    <n v="9725"/>
    <s v="Cameroon"/>
    <s v="PhD"/>
    <n v="2"/>
    <n v="87947.68"/>
    <s v="Engineer, agricultural"/>
    <x v="0"/>
  </r>
  <r>
    <n v="1175"/>
    <d v="2023-06-11T00:00:00"/>
    <s v="Omar Ferguson"/>
    <s v="Other"/>
    <d v="2004-04-09T00:00:00"/>
    <s v="15252784277x351"/>
    <s v="craig76@example.com"/>
    <s v="7381, Fowler Summit Apt. 286"/>
    <s v="Jordanfurt"/>
    <s v="MD"/>
    <n v="27505"/>
    <s v="Paraguay"/>
    <s v="Bachelor's Degree"/>
    <n v="12"/>
    <n v="40869.9"/>
    <s v="Nurse, learning disability"/>
    <x v="3"/>
  </r>
  <r>
    <n v="1176"/>
    <d v="2023-07-01T00:00:00"/>
    <s v="Karen Adams"/>
    <s v="Other"/>
    <d v="1968-12-08T00:00:00"/>
    <s v="4092757081x18691"/>
    <s v="adriantaylor@example.net"/>
    <s v="3217, Garcia Harbors"/>
    <s v="Bowenburgh"/>
    <s v="TN"/>
    <n v="56005"/>
    <s v="Oman"/>
    <s v="High School"/>
    <n v="20"/>
    <n v="82407.81"/>
    <s v="Retail banker"/>
    <x v="4"/>
  </r>
  <r>
    <n v="1177"/>
    <d v="2023-06-14T00:00:00"/>
    <s v="Deborah Acevedo"/>
    <s v="Male"/>
    <d v="1998-09-12T00:00:00"/>
    <s v="3899528218x6725"/>
    <s v="earl90@example.org"/>
    <s v="26340, Seth Greens"/>
    <s v="Port Kristie"/>
    <s v="AL"/>
    <n v="24228"/>
    <s v="Nicaragua"/>
    <s v="Master's Degree"/>
    <n v="1"/>
    <n v="67090.33"/>
    <s v="Engineer, maintenance"/>
    <x v="4"/>
  </r>
  <r>
    <n v="1178"/>
    <d v="2023-05-18T00:00:00"/>
    <s v="Jill Gomez"/>
    <s v="Other"/>
    <d v="1998-06-21T00:00:00"/>
    <s v="5533683469"/>
    <s v="john85@example.net"/>
    <s v="190, Mccoy Square Apt. 861"/>
    <s v="Port Amy"/>
    <s v="NV"/>
    <n v="93365"/>
    <s v="Mayotte"/>
    <s v="Bachelor's Degree"/>
    <n v="0"/>
    <n v="40784.03"/>
    <s v="Buyer, industrial"/>
    <x v="0"/>
  </r>
  <r>
    <n v="1179"/>
    <d v="2023-06-13T00:00:00"/>
    <s v="Kelly Luna"/>
    <s v="Other"/>
    <d v="1982-06-29T00:00:00"/>
    <s v="8824553795"/>
    <s v="uhenry@example.com"/>
    <s v="5410, Burton Station"/>
    <s v="Alyssaland"/>
    <s v="TX"/>
    <n v="39625"/>
    <s v="Belize"/>
    <s v="Bachelor's Degree"/>
    <n v="7"/>
    <n v="76446.47"/>
    <s v="Film/video editor"/>
    <x v="4"/>
  </r>
  <r>
    <n v="1180"/>
    <d v="2023-06-04T00:00:00"/>
    <s v="Michelle Blake"/>
    <s v="Male"/>
    <d v="1981-04-01T00:00:00"/>
    <s v="0018993411956x089"/>
    <s v="melissamcdonald@example.net"/>
    <s v="89367, Aimee Plains"/>
    <s v="Hartmanmouth"/>
    <s v="LA"/>
    <n v="57046"/>
    <s v="Finland"/>
    <s v="Bachelor's Degree"/>
    <n v="10"/>
    <n v="88924.21"/>
    <s v="Development worker, community"/>
    <x v="0"/>
  </r>
  <r>
    <n v="1181"/>
    <d v="2023-07-14T00:00:00"/>
    <s v="John Krueger"/>
    <s v="Other"/>
    <d v="1973-12-16T00:00:00"/>
    <s v="2472061047x2229"/>
    <s v="shannonbaker@example.org"/>
    <s v="90221, Andrew Branch Suite 573"/>
    <s v="Port Katie"/>
    <s v="ND"/>
    <n v="67267"/>
    <s v="Zambia"/>
    <s v="Bachelor's Degree"/>
    <n v="9"/>
    <n v="40259.43"/>
    <s v="Sports development officer"/>
    <x v="4"/>
  </r>
  <r>
    <n v="1182"/>
    <d v="2023-06-05T00:00:00"/>
    <s v="Keith Lee"/>
    <s v="Male"/>
    <d v="1988-09-12T00:00:00"/>
    <s v="8617077930x291"/>
    <s v="vmurray@example.com"/>
    <s v="014, Mary Glens"/>
    <s v="South Michael"/>
    <s v="TN"/>
    <n v="53590"/>
    <s v="Sao Tome and Principe"/>
    <s v="PhD"/>
    <n v="1"/>
    <n v="71206.91"/>
    <s v="Airline pilot"/>
    <x v="3"/>
  </r>
  <r>
    <n v="1183"/>
    <d v="2023-05-29T00:00:00"/>
    <s v="Charles Whitney"/>
    <s v="Other"/>
    <d v="2000-11-04T00:00:00"/>
    <s v="6268774299x6633"/>
    <s v="qedwards@example.com"/>
    <s v="5619, Li Key"/>
    <s v="Millerville"/>
    <s v="NH"/>
    <n v="99490"/>
    <s v="Oman"/>
    <s v="High School"/>
    <n v="4"/>
    <n v="42789.15"/>
    <s v="Publishing rights manager"/>
    <x v="3"/>
  </r>
  <r>
    <n v="1184"/>
    <d v="2023-07-12T00:00:00"/>
    <s v="Nancy Huber"/>
    <s v="Male"/>
    <d v="1967-08-19T00:00:00"/>
    <s v="7427446640"/>
    <s v="courtney79@example.com"/>
    <s v="3720, Schwartz Forest"/>
    <s v="Melissaburgh"/>
    <s v="MI"/>
    <n v="96018"/>
    <s v="French Guiana"/>
    <s v="Master's Degree"/>
    <n v="18"/>
    <n v="43013.23"/>
    <s v="Geneticist, molecular"/>
    <x v="1"/>
  </r>
  <r>
    <n v="1185"/>
    <d v="2023-07-26T00:00:00"/>
    <s v="Michael Saunders"/>
    <s v="Female"/>
    <d v="1984-10-21T00:00:00"/>
    <s v="6414154083x983"/>
    <s v="kfox@example.net"/>
    <s v="1911, Alvarez Shores"/>
    <s v="Jerryshire"/>
    <s v="WA"/>
    <n v="70949"/>
    <s v="Guatemala"/>
    <s v="PhD"/>
    <n v="13"/>
    <n v="76686.73"/>
    <s v="Best boy"/>
    <x v="1"/>
  </r>
  <r>
    <n v="1186"/>
    <d v="2023-05-13T00:00:00"/>
    <s v="Leonard Long"/>
    <s v="Male"/>
    <d v="1981-04-04T00:00:00"/>
    <s v="16194125660x5197"/>
    <s v="hannah43@example.org"/>
    <s v="45020, Albert Shore"/>
    <s v="East Stephanie"/>
    <s v="MA"/>
    <n v="39141"/>
    <s v="Bolivia"/>
    <s v="High School"/>
    <n v="4"/>
    <n v="76379.23"/>
    <s v="Clinical molecular geneticist"/>
    <x v="0"/>
  </r>
  <r>
    <n v="1187"/>
    <d v="2023-07-28T00:00:00"/>
    <s v="Monica Moses"/>
    <s v="Female"/>
    <d v="1991-09-17T00:00:00"/>
    <s v="0015789910894x10230"/>
    <s v="jgonzales@example.org"/>
    <s v="46802, Tran Row Suite 738"/>
    <s v="North Justinside"/>
    <s v="OR"/>
    <n v="98960"/>
    <s v="Eritrea"/>
    <s v="PhD"/>
    <n v="13"/>
    <n v="43369.34"/>
    <s v="Psychotherapist"/>
    <x v="1"/>
  </r>
  <r>
    <n v="1188"/>
    <d v="2023-07-30T00:00:00"/>
    <s v="Michael Tran"/>
    <s v="Other"/>
    <d v="1995-03-31T00:00:00"/>
    <s v="0013366036115x2194"/>
    <s v="rrose@example.com"/>
    <s v="150, Brian Center Apt. 511"/>
    <s v="Sydneyville"/>
    <s v="DC"/>
    <n v="15727"/>
    <s v="Denmark"/>
    <s v="Master's Degree"/>
    <n v="9"/>
    <n v="34906.69"/>
    <s v="Architect"/>
    <x v="1"/>
  </r>
  <r>
    <n v="1189"/>
    <d v="2023-05-15T00:00:00"/>
    <s v="John Rivas"/>
    <s v="Male"/>
    <d v="1998-07-25T00:00:00"/>
    <s v="4963550328"/>
    <s v="tmiller@example.org"/>
    <s v="624, Jennifer Shoals"/>
    <s v="Garciabury"/>
    <s v="FL"/>
    <n v="61379"/>
    <s v="Kuwait"/>
    <s v="High School"/>
    <n v="4"/>
    <n v="66260.28"/>
    <s v="Educational psychologist"/>
    <x v="2"/>
  </r>
  <r>
    <n v="1190"/>
    <d v="2023-07-01T00:00:00"/>
    <s v="Gregory Jackson"/>
    <s v="Male"/>
    <d v="1967-11-08T00:00:00"/>
    <s v="9438692647"/>
    <s v="colonjeffrey@example.org"/>
    <s v="15628, Leslie Lane"/>
    <s v="Stevenside"/>
    <s v="SD"/>
    <n v="21563"/>
    <s v="Haiti"/>
    <s v="PhD"/>
    <n v="10"/>
    <n v="36064"/>
    <s v="Electrical engineer"/>
    <x v="1"/>
  </r>
  <r>
    <n v="1191"/>
    <d v="2023-05-24T00:00:00"/>
    <s v="Denise Moreno"/>
    <s v="Female"/>
    <d v="1982-02-05T00:00:00"/>
    <s v="0019558787884x42904"/>
    <s v="greenjulian@example.com"/>
    <s v="3237, Joseph Vista"/>
    <s v="New Matthewview"/>
    <s v="TX"/>
    <n v="43283"/>
    <s v="Palestinian Territory"/>
    <s v="High School"/>
    <n v="12"/>
    <n v="39270.620000000003"/>
    <s v="Optician, dispensing"/>
    <x v="2"/>
  </r>
  <r>
    <n v="1192"/>
    <d v="2023-06-24T00:00:00"/>
    <s v="Cassandra Ibarra"/>
    <s v="Female"/>
    <d v="1995-05-18T00:00:00"/>
    <s v="6409143365"/>
    <s v="lgreer@example.com"/>
    <s v="7380, Cathy Rapid"/>
    <s v="Westburgh"/>
    <s v="NC"/>
    <n v="54599"/>
    <s v="Saint Lucia"/>
    <s v="PhD"/>
    <n v="7"/>
    <n v="81841.53"/>
    <s v="Doctor, general practice"/>
    <x v="0"/>
  </r>
  <r>
    <n v="1193"/>
    <d v="2023-05-13T00:00:00"/>
    <s v="Max Hudson"/>
    <s v="Other"/>
    <d v="1988-03-06T00:00:00"/>
    <s v="Unknown"/>
    <s v="lynnbrandi@example.org"/>
    <s v="651, Tara Club"/>
    <s v="Lake Louisfurt"/>
    <s v="VI"/>
    <n v="90455"/>
    <s v="Georgia"/>
    <s v="Bachelor's Degree"/>
    <n v="2"/>
    <n v="44361.4"/>
    <s v="Editorial assistant"/>
    <x v="0"/>
  </r>
  <r>
    <n v="1194"/>
    <d v="2023-05-15T00:00:00"/>
    <s v="Samantha Hatfield"/>
    <s v="Other"/>
    <d v="1966-06-08T00:00:00"/>
    <s v="Unknown"/>
    <s v="brenda31@example.com"/>
    <s v="249, Moore Turnpike Suite 230"/>
    <s v="Davisland"/>
    <s v="NY"/>
    <n v="27469"/>
    <s v="Liberia"/>
    <s v="PhD"/>
    <n v="2"/>
    <n v="38737.089999999997"/>
    <s v="Scientist, clinical (histocompatibility and immunogenetics)"/>
    <x v="1"/>
  </r>
  <r>
    <n v="1195"/>
    <d v="2023-06-21T00:00:00"/>
    <s v="Rodney Byrd"/>
    <s v="Male"/>
    <d v="1978-01-10T00:00:00"/>
    <s v="4275792475"/>
    <s v="debbiestrickland@example.com"/>
    <s v="4711, Wilson Crest Apt. 479"/>
    <s v="Hooverborough"/>
    <s v="MO"/>
    <n v="78324"/>
    <s v="Slovakia (Slovak Republic)"/>
    <s v="Bachelor's Degree"/>
    <n v="17"/>
    <n v="50157.06"/>
    <s v="Commercial horticulturist"/>
    <x v="2"/>
  </r>
  <r>
    <n v="1196"/>
    <d v="2023-06-08T00:00:00"/>
    <s v="Marc Schmitt"/>
    <s v="Other"/>
    <d v="1985-02-18T00:00:00"/>
    <s v="4856875375"/>
    <s v="michelle83@example.net"/>
    <s v="4620, Bird Mills"/>
    <s v="North Derrickshire"/>
    <s v="IN"/>
    <n v="77032"/>
    <s v="Austria"/>
    <s v="High School"/>
    <n v="5"/>
    <n v="82254.789999999994"/>
    <s v="Financial adviser"/>
    <x v="2"/>
  </r>
  <r>
    <n v="1197"/>
    <d v="2023-06-06T00:00:00"/>
    <s v="Michael Wilcox"/>
    <s v="Other"/>
    <d v="1998-11-14T00:00:00"/>
    <s v="5154480480"/>
    <s v="tarafrazier@example.net"/>
    <s v="412, Monica Passage Suite 276"/>
    <s v="Campbellborough"/>
    <s v="AZ"/>
    <n v="83868"/>
    <s v="Saint Pierre and Miquelon"/>
    <s v="Bachelor's Degree"/>
    <n v="18"/>
    <n v="58549.89"/>
    <s v="Engineering geologist"/>
    <x v="0"/>
  </r>
  <r>
    <n v="1198"/>
    <d v="2023-06-27T00:00:00"/>
    <s v="Benjamin Brown"/>
    <s v="Other"/>
    <d v="1995-09-12T00:00:00"/>
    <s v="Unknown"/>
    <s v="rodrigueztaylor@example.com"/>
    <s v="424, Obrien Fork"/>
    <s v="Ginaside"/>
    <s v="AK"/>
    <n v="92574"/>
    <s v="Sweden"/>
    <s v="High School"/>
    <n v="17"/>
    <n v="86876.24"/>
    <s v="Osteopath"/>
    <x v="0"/>
  </r>
  <r>
    <n v="1199"/>
    <d v="2023-06-01T00:00:00"/>
    <s v="Lori Anderson"/>
    <s v="Female"/>
    <d v="1995-01-18T00:00:00"/>
    <s v="8288702299"/>
    <s v="abanks@example.org"/>
    <s v="8197, Melissa Stream"/>
    <s v="West Josephside"/>
    <s v="WY"/>
    <n v="54193"/>
    <s v="Paraguay"/>
    <s v="Master's Degree"/>
    <n v="2"/>
    <n v="75689.17"/>
    <s v="Tourism officer"/>
    <x v="4"/>
  </r>
  <r>
    <n v="1200"/>
    <d v="2023-07-25T00:00:00"/>
    <s v="Tyler Contreras"/>
    <s v="Male"/>
    <d v="1985-01-19T00:00:00"/>
    <s v="Unknown"/>
    <s v="jason40@example.org"/>
    <s v="317, Kyle Dam Apt. 278"/>
    <s v="East Daveborough"/>
    <s v="CT"/>
    <n v="57989"/>
    <s v="Czech Republic"/>
    <s v="Bachelor's Degree"/>
    <n v="6"/>
    <n v="59275.94"/>
    <s v="Teacher, secondary school"/>
    <x v="3"/>
  </r>
  <r>
    <n v="1201"/>
    <d v="2023-06-12T00:00:00"/>
    <s v="Ryan Martinez"/>
    <s v="Male"/>
    <d v="1995-06-08T00:00:00"/>
    <s v="4207784793"/>
    <s v="michaelcochran@example.org"/>
    <s v="054, Klein Lane"/>
    <s v="Anthonyfort"/>
    <s v="CT"/>
    <n v="25636"/>
    <s v="Azerbaijan"/>
    <s v="High School"/>
    <n v="18"/>
    <n v="89350"/>
    <s v="Clinical biochemist"/>
    <x v="1"/>
  </r>
  <r>
    <n v="1202"/>
    <d v="2023-05-06T00:00:00"/>
    <s v="Thomas Buchanan"/>
    <s v="Other"/>
    <d v="1969-01-15T00:00:00"/>
    <s v="3197540651x3069"/>
    <s v="robertlee@example.org"/>
    <s v="02809, Murray Harbors Apt. 773"/>
    <s v="West Heather"/>
    <s v="AL"/>
    <n v="77780"/>
    <s v="Cocos (Keeling) Islands"/>
    <s v="Bachelor's Degree"/>
    <n v="12"/>
    <n v="31868.41"/>
    <s v="Scientist, product/process development"/>
    <x v="3"/>
  </r>
  <r>
    <n v="1203"/>
    <d v="2023-06-12T00:00:00"/>
    <s v="Patricia Walker"/>
    <s v="Other"/>
    <d v="1970-03-31T00:00:00"/>
    <s v="3177419977x613"/>
    <s v="cperry@example.net"/>
    <s v="372, Hendrix Stream"/>
    <s v="West Robinchester"/>
    <s v="NJ"/>
    <n v="93724"/>
    <s v="Fiji"/>
    <s v="High School"/>
    <n v="13"/>
    <n v="63500.36"/>
    <s v="Teacher, special educational needs"/>
    <x v="0"/>
  </r>
  <r>
    <n v="1204"/>
    <d v="2023-05-24T00:00:00"/>
    <s v="Javier Morgan"/>
    <s v="Male"/>
    <d v="1971-11-28T00:00:00"/>
    <s v="0019458371617x680"/>
    <s v="larry64@example.org"/>
    <s v="379, Hughes Ville"/>
    <s v="Christopherburgh"/>
    <s v="MN"/>
    <n v="67725"/>
    <s v="Venezuela"/>
    <s v="Master's Degree"/>
    <n v="17"/>
    <n v="79176.19"/>
    <s v="Psychologist, sport and exercise"/>
    <x v="2"/>
  </r>
  <r>
    <n v="1205"/>
    <d v="2023-06-17T00:00:00"/>
    <s v="Dylan Kelley"/>
    <s v="Other"/>
    <d v="1985-06-12T00:00:00"/>
    <s v="7548607694x678"/>
    <s v="michael74@example.net"/>
    <s v="81562, Jeffrey View"/>
    <s v="New Douglas"/>
    <s v="MD"/>
    <n v="17070"/>
    <s v="Maldives"/>
    <s v="PhD"/>
    <n v="0"/>
    <n v="74957.78"/>
    <s v="Print production planner"/>
    <x v="4"/>
  </r>
  <r>
    <n v="1206"/>
    <d v="2023-06-14T00:00:00"/>
    <s v="Bryan Ayala"/>
    <s v="Male"/>
    <d v="1991-04-16T00:00:00"/>
    <s v="3582550644x015"/>
    <s v="craig67@example.net"/>
    <s v="53432, Jose Freeway Suite 977"/>
    <s v="New Davidside"/>
    <s v="IN"/>
    <n v="73563"/>
    <s v="Thailand"/>
    <s v="Bachelor's Degree"/>
    <n v="1"/>
    <n v="39576.74"/>
    <s v="Garment/textile technologist"/>
    <x v="3"/>
  </r>
  <r>
    <n v="1207"/>
    <d v="2023-05-28T00:00:00"/>
    <s v="Kaitlin Dominguez"/>
    <s v="Male"/>
    <d v="1971-06-03T00:00:00"/>
    <s v="5515325031"/>
    <s v="thomascrystal@example.net"/>
    <s v="3448, Lynch Circle Apt. 669"/>
    <s v="South Tyler"/>
    <s v="MI"/>
    <n v="1029"/>
    <s v="Senegal"/>
    <s v="PhD"/>
    <n v="13"/>
    <n v="31041.23"/>
    <s v="Engineer, civil (contracting)"/>
    <x v="2"/>
  </r>
  <r>
    <n v="1208"/>
    <d v="2023-06-12T00:00:00"/>
    <s v="Chad Robinson"/>
    <s v="Female"/>
    <d v="1962-10-30T00:00:00"/>
    <s v="0018689188275x303"/>
    <s v="vhunter@example.org"/>
    <s v="124, York Bridge Apt. 090"/>
    <s v="Jamesborough"/>
    <s v="IN"/>
    <n v="41361"/>
    <s v="Dominica"/>
    <s v="High School"/>
    <n v="12"/>
    <n v="92895.69"/>
    <s v="Scientist, research (life sciences)"/>
    <x v="4"/>
  </r>
  <r>
    <n v="1209"/>
    <d v="2023-05-27T00:00:00"/>
    <s v="Jody Miller"/>
    <s v="Other"/>
    <d v="1977-02-27T00:00:00"/>
    <s v="Unknown"/>
    <s v="mario26@example.org"/>
    <s v="97021, Wallace Lodge"/>
    <s v="South Josephfurt"/>
    <s v="MP"/>
    <n v="76091"/>
    <s v="Spain"/>
    <s v="High School"/>
    <n v="5"/>
    <n v="90514.48"/>
    <s v="Textile designer"/>
    <x v="1"/>
  </r>
  <r>
    <n v="1210"/>
    <d v="2023-05-26T00:00:00"/>
    <s v="Jacob Costa"/>
    <s v="Male"/>
    <d v="1987-11-01T00:00:00"/>
    <s v="0014902704323"/>
    <s v="ithompson@example.org"/>
    <s v="12011, Smith Creek Apt. 953"/>
    <s v="Jacobtown"/>
    <s v="OK"/>
    <n v="79704"/>
    <s v="Guernsey"/>
    <s v="Bachelor's Degree"/>
    <n v="10"/>
    <n v="32872.71"/>
    <s v="Research scientist (medical)"/>
    <x v="3"/>
  </r>
  <r>
    <n v="1211"/>
    <d v="2023-07-03T00:00:00"/>
    <s v="Eric Miranda"/>
    <s v="Other"/>
    <d v="1987-06-02T00:00:00"/>
    <s v="12214927759x1763"/>
    <s v="zdominguez@example.org"/>
    <s v="70888, Christian Lights"/>
    <s v="Wademouth"/>
    <s v="NM"/>
    <n v="68823"/>
    <s v="Mauritania"/>
    <s v="PhD"/>
    <n v="13"/>
    <n v="58137.64"/>
    <s v="Games developer"/>
    <x v="1"/>
  </r>
  <r>
    <n v="1212"/>
    <d v="2023-07-31T00:00:00"/>
    <s v="Paul Gibson"/>
    <s v="Female"/>
    <d v="1987-06-22T00:00:00"/>
    <s v="4252033580x02582"/>
    <s v="yjordan@example.org"/>
    <s v="539, Ashley Valley Suite 620"/>
    <s v="Cooleyton"/>
    <s v="KY"/>
    <n v="39115"/>
    <s v="Mauritius"/>
    <s v="Bachelor's Degree"/>
    <n v="7"/>
    <n v="61705.96"/>
    <s v="Nurse, learning disability"/>
    <x v="4"/>
  </r>
  <r>
    <n v="1213"/>
    <d v="2023-08-05T00:00:00"/>
    <s v="Brittney Hernandez"/>
    <s v="Other"/>
    <d v="1970-02-24T00:00:00"/>
    <s v="7592401311"/>
    <s v="robert12@example.org"/>
    <s v="71398, Chan Shore Apt. 177"/>
    <s v="Bryanshire"/>
    <s v="MI"/>
    <n v="52033"/>
    <s v="Netherlands"/>
    <s v="PhD"/>
    <n v="12"/>
    <n v="57062.31"/>
    <s v="Archaeologist"/>
    <x v="3"/>
  </r>
  <r>
    <n v="1214"/>
    <d v="2023-06-09T00:00:00"/>
    <s v="Matthew Williams"/>
    <s v="Other"/>
    <d v="1985-07-13T00:00:00"/>
    <s v="Unknown"/>
    <s v="xmorse@example.net"/>
    <s v="66950, Michelle Locks"/>
    <s v="South Carolynfort"/>
    <s v="NC"/>
    <n v="12315"/>
    <s v="Argentina"/>
    <s v="Master's Degree"/>
    <n v="1"/>
    <n v="97383.22"/>
    <s v="Clothing/textile technologist"/>
    <x v="1"/>
  </r>
  <r>
    <n v="1215"/>
    <d v="2023-06-28T00:00:00"/>
    <s v="Heather Huffman"/>
    <s v="Male"/>
    <d v="1983-10-26T00:00:00"/>
    <s v="9054398321x00603"/>
    <s v="riveraholly@example.com"/>
    <s v="070, Morris Meadow Suite 204"/>
    <s v="Tylerton"/>
    <s v="NJ"/>
    <n v="74438"/>
    <s v="Congo"/>
    <s v="PhD"/>
    <n v="2"/>
    <n v="49767.839999999997"/>
    <s v="Agricultural engineer"/>
    <x v="4"/>
  </r>
  <r>
    <n v="1216"/>
    <d v="2023-07-19T00:00:00"/>
    <s v="Kimberly Sanchez"/>
    <s v="Male"/>
    <d v="1991-04-07T00:00:00"/>
    <s v="8943512776x1734"/>
    <s v="singhronald@example.net"/>
    <s v="4969, Paul Lock Apt. 228"/>
    <s v="Crystalborough"/>
    <s v="TX"/>
    <n v="64978"/>
    <s v="Costa Rica"/>
    <s v="Bachelor's Degree"/>
    <n v="16"/>
    <n v="69471.8"/>
    <s v="Geologist, engineering"/>
    <x v="1"/>
  </r>
  <r>
    <n v="1217"/>
    <d v="2023-05-24T00:00:00"/>
    <s v="Vicki Thornton"/>
    <s v="Male"/>
    <d v="1982-10-04T00:00:00"/>
    <s v="5929961987x70824"/>
    <s v="barryhill@example.org"/>
    <s v="03554, Cassandra Forks"/>
    <s v="East Alyssaborough"/>
    <s v="NY"/>
    <n v="8845"/>
    <s v="Angola"/>
    <s v="Bachelor's Degree"/>
    <n v="0"/>
    <n v="70410.070000000007"/>
    <s v="Commercial/residential surveyor"/>
    <x v="1"/>
  </r>
  <r>
    <n v="1218"/>
    <d v="2023-05-21T00:00:00"/>
    <s v="Jason Gilmore"/>
    <s v="Other"/>
    <d v="1981-04-10T00:00:00"/>
    <s v="0012415477934x4641"/>
    <s v="victoria74@example.org"/>
    <s v="9836, Abigail Extension Apt. 313"/>
    <s v="Carolland"/>
    <s v="UT"/>
    <n v="33439"/>
    <s v="Wallis and Futuna"/>
    <s v="Bachelor's Degree"/>
    <n v="8"/>
    <n v="88021.98"/>
    <s v="Geochemist"/>
    <x v="1"/>
  </r>
  <r>
    <n v="1219"/>
    <d v="2023-05-29T00:00:00"/>
    <s v="John Rocha"/>
    <s v="Male"/>
    <d v="2004-01-19T00:00:00"/>
    <s v="15462233041x032"/>
    <s v="christophersmith@example.com"/>
    <s v="821, Samuel Unions"/>
    <s v="Johnfort"/>
    <s v="PA"/>
    <n v="59129"/>
    <s v="French Southern Territories"/>
    <s v="Master's Degree"/>
    <n v="14"/>
    <n v="94924.92"/>
    <s v="Pilot, airline"/>
    <x v="3"/>
  </r>
  <r>
    <n v="1220"/>
    <d v="2023-05-11T00:00:00"/>
    <s v="Eric Braun"/>
    <s v="Male"/>
    <d v="1995-10-08T00:00:00"/>
    <s v="3998458298x6211"/>
    <s v="sprince@example.net"/>
    <s v="2458, Deborah Hills"/>
    <s v="Paulachester"/>
    <s v="AK"/>
    <n v="5034"/>
    <s v="Antigua and Barbuda"/>
    <s v="Bachelor's Degree"/>
    <n v="0"/>
    <n v="53514.16"/>
    <s v="Engineer, energy"/>
    <x v="4"/>
  </r>
  <r>
    <n v="1221"/>
    <d v="2023-06-01T00:00:00"/>
    <s v="Robin Rivera"/>
    <s v="Female"/>
    <d v="1994-07-12T00:00:00"/>
    <s v="7155749379x569"/>
    <s v="youngmichael@example.net"/>
    <s v="7267, Tran Pike Apt. 921"/>
    <s v="South Justinside"/>
    <s v="WI"/>
    <n v="9175"/>
    <s v="Mali"/>
    <s v="PhD"/>
    <n v="17"/>
    <n v="45645.96"/>
    <s v="Personnel officer"/>
    <x v="1"/>
  </r>
  <r>
    <n v="1222"/>
    <d v="2023-06-15T00:00:00"/>
    <s v="Thomas Morgan"/>
    <s v="Other"/>
    <d v="1989-10-25T00:00:00"/>
    <s v="8416907900"/>
    <s v="rhondacompton@example.net"/>
    <s v="6335, Sara Pines"/>
    <s v="East Danielview"/>
    <s v="AL"/>
    <n v="59991"/>
    <s v="Antarctica (the territory South of 60 deg S)"/>
    <s v="High School"/>
    <n v="0"/>
    <n v="71881.259999999995"/>
    <s v="Theatre director"/>
    <x v="1"/>
  </r>
  <r>
    <n v="1223"/>
    <d v="2023-06-18T00:00:00"/>
    <s v="Jennifer Sweeney"/>
    <s v="Male"/>
    <d v="1968-12-05T00:00:00"/>
    <s v="8415311006x7908"/>
    <s v="thompsonlaurie@example.com"/>
    <s v="527, Ashley Manor"/>
    <s v="South Crystal"/>
    <s v="NE"/>
    <n v="83990"/>
    <s v="Morocco"/>
    <s v="Master's Degree"/>
    <n v="8"/>
    <n v="87687.360000000001"/>
    <s v="Art gallery manager"/>
    <x v="3"/>
  </r>
  <r>
    <n v="1224"/>
    <d v="2023-05-26T00:00:00"/>
    <s v="Lisa Daniels"/>
    <s v="Male"/>
    <d v="1969-03-20T00:00:00"/>
    <s v="4593500746x41739"/>
    <s v="vincent25@example.org"/>
    <s v="5215, Barajas Junction Apt. 631"/>
    <s v="Jacquelinestad"/>
    <s v="CT"/>
    <n v="12248"/>
    <s v="Djibouti"/>
    <s v="Bachelor's Degree"/>
    <n v="17"/>
    <n v="83305.48"/>
    <s v="Physiological scientist"/>
    <x v="0"/>
  </r>
  <r>
    <n v="1225"/>
    <d v="2023-06-19T00:00:00"/>
    <s v="Amber Curry"/>
    <s v="Male"/>
    <d v="1973-04-02T00:00:00"/>
    <s v="Unknown"/>
    <s v="ocarter@example.org"/>
    <s v="664, Jennifer Mission Suite 103"/>
    <s v="Spencerville"/>
    <s v="CA"/>
    <n v="42732"/>
    <s v="Norfolk Island"/>
    <s v="Bachelor's Degree"/>
    <n v="15"/>
    <n v="41396.03"/>
    <s v="Industrial/product designer"/>
    <x v="4"/>
  </r>
  <r>
    <n v="1226"/>
    <d v="2023-05-17T00:00:00"/>
    <s v="Christopher Duncan"/>
    <s v="Male"/>
    <d v="1971-07-07T00:00:00"/>
    <s v="0015745543312x417"/>
    <s v="walkeramanda@example.org"/>
    <s v="45630, Steven Trail Suite 455"/>
    <s v="Port Catherinebury"/>
    <s v="LA"/>
    <n v="27998"/>
    <s v="Germany"/>
    <s v="High School"/>
    <n v="12"/>
    <n v="91842.33"/>
    <s v="Armed forces technical officer"/>
    <x v="0"/>
  </r>
  <r>
    <n v="1227"/>
    <d v="2023-07-16T00:00:00"/>
    <s v="Michael Lucas"/>
    <s v="Other"/>
    <d v="1990-01-27T00:00:00"/>
    <s v="0019539537064x341"/>
    <s v="savannah46@example.com"/>
    <s v="9081, Quinn Turnpike Suite 375"/>
    <s v="Port Chad"/>
    <s v="MO"/>
    <n v="73115"/>
    <s v="Uzbekistan"/>
    <s v="PhD"/>
    <n v="9"/>
    <n v="71029.960000000006"/>
    <s v="Chief Operating Officer"/>
    <x v="2"/>
  </r>
  <r>
    <n v="1228"/>
    <d v="2023-06-02T00:00:00"/>
    <s v="Scott Garcia"/>
    <s v="Female"/>
    <d v="1972-07-08T00:00:00"/>
    <s v="5178824043x0272"/>
    <s v="aarnold@example.com"/>
    <s v="910, Gabriela Village"/>
    <s v="Nicolebury"/>
    <s v="GA"/>
    <n v="85087"/>
    <s v="Bouvet Island (Bouvetoya)"/>
    <s v="PhD"/>
    <n v="3"/>
    <n v="50234.39"/>
    <s v="Scientist, clinical (histocompatibility and immunogenetics)"/>
    <x v="4"/>
  </r>
  <r>
    <n v="1229"/>
    <d v="2023-07-10T00:00:00"/>
    <s v="Madison Berger"/>
    <s v="Other"/>
    <d v="1979-11-15T00:00:00"/>
    <s v="7564016229x66430"/>
    <s v="delgadoamber@example.org"/>
    <s v="5552, Stacey Stream Apt. 324"/>
    <s v="North Mariemouth"/>
    <s v="DC"/>
    <n v="37724"/>
    <s v="Rwanda"/>
    <s v="PhD"/>
    <n v="12"/>
    <n v="75262.23"/>
    <s v="Structural engineer"/>
    <x v="1"/>
  </r>
  <r>
    <n v="1230"/>
    <d v="2023-07-25T00:00:00"/>
    <s v="Richard Carter"/>
    <s v="Other"/>
    <d v="1984-05-29T00:00:00"/>
    <s v="6214835090"/>
    <s v="heatherharper@example.net"/>
    <s v="030, Pratt Causeway Suite 728"/>
    <s v="Lake Ericaview"/>
    <s v="HI"/>
    <n v="64345"/>
    <s v="Slovenia"/>
    <s v="Bachelor's Degree"/>
    <n v="15"/>
    <n v="58625.22"/>
    <s v="Psychologist, clinical"/>
    <x v="0"/>
  </r>
  <r>
    <n v="1231"/>
    <d v="2023-06-17T00:00:00"/>
    <s v="Brian Jordan"/>
    <s v="Male"/>
    <d v="1988-06-04T00:00:00"/>
    <s v="4253846621x410"/>
    <s v="brittany41@example.org"/>
    <s v="68795, Robert Crossroad Apt. 034"/>
    <s v="Port Erik"/>
    <s v="CO"/>
    <n v="77581"/>
    <s v="Sudan"/>
    <s v="Bachelor's Degree"/>
    <n v="8"/>
    <n v="40387.93"/>
    <s v="Broadcast engineer"/>
    <x v="4"/>
  </r>
  <r>
    <n v="1232"/>
    <d v="2023-08-01T00:00:00"/>
    <s v="Danielle Hughes"/>
    <s v="Other"/>
    <d v="1999-09-26T00:00:00"/>
    <s v="5582814303x79195"/>
    <s v="qedwards@example.org"/>
    <s v="63871, Camacho Glen Apt. 556"/>
    <s v="Richardberg"/>
    <s v="MI"/>
    <n v="27419"/>
    <s v="Japan"/>
    <s v="High School"/>
    <n v="17"/>
    <n v="45945.83"/>
    <s v="Patent examiner"/>
    <x v="2"/>
  </r>
  <r>
    <n v="1233"/>
    <d v="2023-07-25T00:00:00"/>
    <s v="Deborah Cohen"/>
    <s v="Female"/>
    <d v="1988-11-27T00:00:00"/>
    <s v="2133848300"/>
    <s v="smithaaron@example.org"/>
    <s v="8501, Darren Plains Suite 394"/>
    <s v="North Kaitlinstad"/>
    <s v="HI"/>
    <n v="98957"/>
    <s v="Chad"/>
    <s v="PhD"/>
    <n v="1"/>
    <n v="79922.87"/>
    <s v="Public house manager"/>
    <x v="1"/>
  </r>
  <r>
    <n v="1234"/>
    <d v="2023-08-03T00:00:00"/>
    <s v="Cynthia Owens"/>
    <s v="Other"/>
    <d v="1981-05-16T00:00:00"/>
    <s v="3373700714x93199"/>
    <s v="danielbrooks@example.net"/>
    <s v="7885, Bradley Junctions"/>
    <s v="Smithside"/>
    <s v="NJ"/>
    <n v="53043"/>
    <s v="Thailand"/>
    <s v="High School"/>
    <n v="20"/>
    <n v="99107.45"/>
    <s v="Producer, radio"/>
    <x v="1"/>
  </r>
  <r>
    <n v="1235"/>
    <d v="2023-05-08T00:00:00"/>
    <s v="Cameron Fisher"/>
    <s v="Female"/>
    <d v="2002-09-12T00:00:00"/>
    <s v="0015855487784x82549"/>
    <s v="lisasingh@example.org"/>
    <s v="64132, Savage Land"/>
    <s v="Guerreroburgh"/>
    <s v="FL"/>
    <n v="86612"/>
    <s v="Niger"/>
    <s v="Master's Degree"/>
    <n v="8"/>
    <n v="58722.73"/>
    <s v="Freight forwarder"/>
    <x v="2"/>
  </r>
  <r>
    <n v="1236"/>
    <d v="2023-06-09T00:00:00"/>
    <s v="Victor Sanchez"/>
    <s v="Male"/>
    <d v="1981-11-23T00:00:00"/>
    <s v="6984385482"/>
    <s v="james25@example.com"/>
    <s v="684, Oconnor Isle Apt. 952"/>
    <s v="East Williamport"/>
    <s v="FM"/>
    <n v="16636"/>
    <s v="South Africa"/>
    <s v="Bachelor's Degree"/>
    <n v="10"/>
    <n v="71401.83"/>
    <s v="Biochemist, clinical"/>
    <x v="1"/>
  </r>
  <r>
    <n v="1237"/>
    <d v="2023-07-16T00:00:00"/>
    <s v="Eric Owens"/>
    <s v="Other"/>
    <d v="1974-02-22T00:00:00"/>
    <s v="Unknown"/>
    <s v="gilbertjames@example.com"/>
    <s v="32445, Cynthia Parkways"/>
    <s v="Warrenville"/>
    <s v="PW"/>
    <n v="18479"/>
    <s v="French Guiana"/>
    <s v="Bachelor's Degree"/>
    <n v="8"/>
    <n v="78848.67"/>
    <s v="Sales promotion account executive"/>
    <x v="1"/>
  </r>
  <r>
    <n v="1238"/>
    <d v="2023-06-13T00:00:00"/>
    <s v="Donald Gonzales"/>
    <s v="Other"/>
    <d v="1986-11-11T00:00:00"/>
    <s v="0014769375138"/>
    <s v="fharris@example.com"/>
    <s v="351, Justin Center"/>
    <s v="West Michael"/>
    <s v="PR"/>
    <n v="32044"/>
    <s v="Djibouti"/>
    <s v="High School"/>
    <n v="17"/>
    <n v="90711.05"/>
    <s v="Transport planner"/>
    <x v="2"/>
  </r>
  <r>
    <n v="1239"/>
    <d v="2023-05-29T00:00:00"/>
    <s v="James Nelson"/>
    <s v="Other"/>
    <d v="1992-07-31T00:00:00"/>
    <s v="0019236650659x91418"/>
    <s v="anthony13@example.org"/>
    <s v="44636, John Square Suite 642"/>
    <s v="New Alanbury"/>
    <s v="MD"/>
    <n v="17244"/>
    <s v="Antigua and Barbuda"/>
    <s v="PhD"/>
    <n v="15"/>
    <n v="37213.42"/>
    <s v="Geneticist, molecular"/>
    <x v="1"/>
  </r>
  <r>
    <n v="1240"/>
    <d v="2023-07-09T00:00:00"/>
    <s v="Tyler Carrillo"/>
    <s v="Other"/>
    <d v="1974-06-18T00:00:00"/>
    <s v="19875444807x48052"/>
    <s v="gpatel@example.org"/>
    <s v="96444, Ingram Ford"/>
    <s v="East Michellechester"/>
    <s v="IN"/>
    <n v="6552"/>
    <s v="Algeria"/>
    <s v="PhD"/>
    <n v="0"/>
    <n v="31240.57"/>
    <s v="Risk manager"/>
    <x v="2"/>
  </r>
  <r>
    <n v="1241"/>
    <d v="2023-05-27T00:00:00"/>
    <s v="Courtney Barr"/>
    <s v="Male"/>
    <d v="1976-05-08T00:00:00"/>
    <s v="0013364057753x12744"/>
    <s v="charlesallison@example.net"/>
    <s v="2015, Jason Ramp"/>
    <s v="Duffyville"/>
    <s v="WA"/>
    <n v="33086"/>
    <s v="Puerto Rico"/>
    <s v="Bachelor's Degree"/>
    <n v="3"/>
    <n v="51777.54"/>
    <s v="Airline pilot"/>
    <x v="3"/>
  </r>
  <r>
    <n v="1242"/>
    <d v="2023-05-20T00:00:00"/>
    <s v="Dale Huber"/>
    <s v="Female"/>
    <d v="1993-05-16T00:00:00"/>
    <s v="16103510083x10768"/>
    <s v="jeffrey55@example.com"/>
    <s v="7497, Rios Place Suite 229"/>
    <s v="Saraberg"/>
    <s v="MT"/>
    <n v="96492"/>
    <s v="Jamaica"/>
    <s v="High School"/>
    <n v="20"/>
    <n v="66853.08"/>
    <s v="Engineer, civil (consulting)"/>
    <x v="1"/>
  </r>
  <r>
    <n v="1243"/>
    <d v="2023-06-26T00:00:00"/>
    <s v="Kevin Phillips"/>
    <s v="Male"/>
    <d v="1973-10-18T00:00:00"/>
    <s v="7945086633x7136"/>
    <s v="john09@example.com"/>
    <s v="1552, Klein Shoals"/>
    <s v="New Dawnstad"/>
    <s v="LA"/>
    <n v="14007"/>
    <s v="Mozambique"/>
    <s v="Bachelor's Degree"/>
    <n v="1"/>
    <n v="54604.07"/>
    <s v="Pharmacist, hospital"/>
    <x v="1"/>
  </r>
  <r>
    <n v="1244"/>
    <d v="2023-06-08T00:00:00"/>
    <s v="Leonard Jacobs"/>
    <s v="Male"/>
    <d v="1965-06-28T00:00:00"/>
    <s v="13915658537x0812"/>
    <s v="lhoward@example.net"/>
    <s v="57365, Carmen Key Suite 417"/>
    <s v="Port Tyronestad"/>
    <s v="NC"/>
    <n v="86509"/>
    <s v="Netherlands Antilles"/>
    <s v="PhD"/>
    <n v="2"/>
    <n v="87826.86"/>
    <s v="Corporate investment banker"/>
    <x v="2"/>
  </r>
  <r>
    <n v="1245"/>
    <d v="2023-05-10T00:00:00"/>
    <s v="Patricia Lee"/>
    <s v="Male"/>
    <d v="1967-02-13T00:00:00"/>
    <s v="3724023563x2207"/>
    <s v="martinkathy@example.org"/>
    <s v="9336, John Square"/>
    <s v="Josephshire"/>
    <s v="RI"/>
    <n v="776"/>
    <s v="Norfolk Island"/>
    <s v="PhD"/>
    <n v="9"/>
    <n v="59817.04"/>
    <s v="Engineer, electrical"/>
    <x v="4"/>
  </r>
  <r>
    <n v="1246"/>
    <d v="2023-06-24T00:00:00"/>
    <s v="Christine Townsend"/>
    <s v="Other"/>
    <d v="1980-04-13T00:00:00"/>
    <s v="0019313737981x67135"/>
    <s v="estokes@example.com"/>
    <s v="89014, Charles Via"/>
    <s v="Kennedyview"/>
    <s v="WI"/>
    <n v="97636"/>
    <s v="Austria"/>
    <s v="PhD"/>
    <n v="3"/>
    <n v="86944.46"/>
    <s v="Sub"/>
    <x v="1"/>
  </r>
  <r>
    <n v="1247"/>
    <d v="2023-05-23T00:00:00"/>
    <s v="Angela Long"/>
    <s v="Female"/>
    <d v="1989-11-04T00:00:00"/>
    <s v="2964652879"/>
    <s v="johnsonjames@example.com"/>
    <s v="882, Walters Pike"/>
    <s v="Lake Blake"/>
    <s v="DC"/>
    <n v="50099"/>
    <s v="Iraq"/>
    <s v="Bachelor's Degree"/>
    <n v="7"/>
    <n v="44616.58"/>
    <s v="Trade union research officer"/>
    <x v="0"/>
  </r>
  <r>
    <n v="1248"/>
    <d v="2023-06-02T00:00:00"/>
    <s v="Hannah Wilson"/>
    <s v="Female"/>
    <d v="2000-12-08T00:00:00"/>
    <s v="2377584826x573"/>
    <s v="lori33@example.net"/>
    <s v="9675, Leonard Burgs"/>
    <s v="Lake Daniel"/>
    <s v="PW"/>
    <n v="12920"/>
    <s v="Kiribati"/>
    <s v="Master's Degree"/>
    <n v="10"/>
    <n v="79838.5"/>
    <s v="Counsellor"/>
    <x v="1"/>
  </r>
  <r>
    <n v="1249"/>
    <d v="2023-05-14T00:00:00"/>
    <s v="April Mcintyre"/>
    <s v="Male"/>
    <d v="1965-03-18T00:00:00"/>
    <s v="0019102022502x407"/>
    <s v="daniellegarcia@example.net"/>
    <s v="581, Thomas Club"/>
    <s v="Millerport"/>
    <s v="WA"/>
    <n v="99789"/>
    <s v="Guatemala"/>
    <s v="High School"/>
    <n v="3"/>
    <n v="73642.55"/>
    <s v="Event organiser"/>
    <x v="3"/>
  </r>
  <r>
    <n v="1250"/>
    <d v="2023-07-06T00:00:00"/>
    <s v="Ricardo Lee"/>
    <s v="Male"/>
    <d v="1992-12-18T00:00:00"/>
    <s v="9957124841x28235"/>
    <s v="fgray@example.net"/>
    <s v="5978, Hodges Bypass Apt. 679"/>
    <s v="Coxtown"/>
    <s v="TN"/>
    <n v="72809"/>
    <s v="Germany"/>
    <s v="High School"/>
    <n v="3"/>
    <n v="55230.78"/>
    <s v="Designer, textile"/>
    <x v="3"/>
  </r>
  <r>
    <n v="1251"/>
    <d v="2023-06-30T00:00:00"/>
    <s v="Mitchell Stark"/>
    <s v="Male"/>
    <d v="1966-06-12T00:00:00"/>
    <s v="6892741697"/>
    <s v="simmonsroger@example.com"/>
    <s v="50434, Robert Fields Suite 540"/>
    <s v="South Linda"/>
    <s v="NC"/>
    <n v="38306"/>
    <s v="Syrian Arab Republic"/>
    <s v="PhD"/>
    <n v="10"/>
    <n v="68725.490000000005"/>
    <s v="Programmer, multimedia"/>
    <x v="4"/>
  </r>
  <r>
    <n v="1252"/>
    <d v="2023-06-05T00:00:00"/>
    <s v="Kendra Mason"/>
    <s v="Male"/>
    <d v="1963-07-15T00:00:00"/>
    <s v="16862206284x074"/>
    <s v="perrypierce@example.com"/>
    <s v="04630, Gonzalez Extension Suite 155"/>
    <s v="Thomasberg"/>
    <s v="NY"/>
    <n v="21224"/>
    <s v="Swaziland"/>
    <s v="High School"/>
    <n v="14"/>
    <n v="53439.18"/>
    <s v="Engineer, agricultural"/>
    <x v="3"/>
  </r>
  <r>
    <n v="1253"/>
    <d v="2023-05-13T00:00:00"/>
    <s v="Julie Harris"/>
    <s v="Male"/>
    <d v="1975-12-17T00:00:00"/>
    <s v="Unknown"/>
    <s v="kjacobs@example.net"/>
    <s v="3794, Villanueva Drives"/>
    <s v="Lake Justin"/>
    <s v="NH"/>
    <n v="34351"/>
    <s v="Palestinian Territory"/>
    <s v="High School"/>
    <n v="9"/>
    <n v="65900.509999999995"/>
    <s v="Farm manager"/>
    <x v="2"/>
  </r>
  <r>
    <n v="1254"/>
    <d v="2023-07-13T00:00:00"/>
    <s v="Phillip Cooper"/>
    <s v="Other"/>
    <d v="1978-03-04T00:00:00"/>
    <s v="Unknown"/>
    <s v="arthur57@example.org"/>
    <s v="063, Maxwell Brooks Apt. 906"/>
    <s v="Harveyfurt"/>
    <s v="PA"/>
    <n v="83142"/>
    <s v="Palestinian Territory"/>
    <s v="Bachelor's Degree"/>
    <n v="11"/>
    <n v="98299.72"/>
    <s v="Land/geomatics surveyor"/>
    <x v="3"/>
  </r>
  <r>
    <n v="1255"/>
    <d v="2023-05-19T00:00:00"/>
    <s v="Xavier Evans"/>
    <s v="Other"/>
    <d v="1968-11-03T00:00:00"/>
    <s v="12777464151x31019"/>
    <s v="nicholecoleman@example.com"/>
    <s v="505, Jessica Isle"/>
    <s v="Jonesmouth"/>
    <s v="ME"/>
    <n v="47372"/>
    <s v="Comoros"/>
    <s v="Bachelor's Degree"/>
    <n v="2"/>
    <n v="43906.67"/>
    <s v="Building surveyor"/>
    <x v="1"/>
  </r>
  <r>
    <n v="1256"/>
    <d v="2023-05-14T00:00:00"/>
    <s v="Elizabeth Gibson"/>
    <s v="Male"/>
    <d v="2000-01-11T00:00:00"/>
    <s v="Unknown"/>
    <s v="brittany83@example.org"/>
    <s v="29723, Jones Causeway"/>
    <s v="South Spencerstad"/>
    <s v="WA"/>
    <n v="77157"/>
    <s v="Monaco"/>
    <s v="Master's Degree"/>
    <n v="6"/>
    <n v="78923.08"/>
    <s v="Merchant navy officer"/>
    <x v="3"/>
  </r>
  <r>
    <n v="1257"/>
    <d v="2023-06-29T00:00:00"/>
    <s v="Shawn Jones"/>
    <s v="Female"/>
    <d v="1979-09-11T00:00:00"/>
    <s v="0016272982549"/>
    <s v="emarshall@example.org"/>
    <s v="99854, Eugene Square"/>
    <s v="Michelleland"/>
    <s v="IA"/>
    <n v="32569"/>
    <s v="Lesotho"/>
    <s v="High School"/>
    <n v="20"/>
    <n v="90898.07"/>
    <s v="Building control surveyor"/>
    <x v="4"/>
  </r>
  <r>
    <n v="1258"/>
    <d v="2023-07-10T00:00:00"/>
    <s v="Elizabeth Peterson"/>
    <s v="Male"/>
    <d v="1987-03-27T00:00:00"/>
    <s v="0012324320683"/>
    <s v="sarahdrake@example.net"/>
    <s v="7024, Drake Bypass Suite 370"/>
    <s v="Ginabury"/>
    <s v="MH"/>
    <n v="99519"/>
    <s v="Iran"/>
    <s v="Master's Degree"/>
    <n v="3"/>
    <n v="73389.990000000005"/>
    <s v="Geophysical data processor"/>
    <x v="2"/>
  </r>
  <r>
    <n v="1259"/>
    <d v="2023-06-12T00:00:00"/>
    <s v="George Peters"/>
    <s v="Male"/>
    <d v="1978-06-06T00:00:00"/>
    <s v="Unknown"/>
    <s v="qhurst@example.net"/>
    <s v="3349, Cook Street Suite 121"/>
    <s v="Port Victor"/>
    <s v="NJ"/>
    <n v="4880"/>
    <s v="Bolivia"/>
    <s v="High School"/>
    <n v="14"/>
    <n v="84707.71"/>
    <s v="Occupational psychologist"/>
    <x v="4"/>
  </r>
  <r>
    <n v="1260"/>
    <d v="2023-05-13T00:00:00"/>
    <s v="Robert Hubbard"/>
    <s v="Male"/>
    <d v="1978-11-25T00:00:00"/>
    <s v="Unknown"/>
    <s v="rhonda06@example.net"/>
    <s v="9906, Kara Square Suite 187"/>
    <s v="East Isaiah"/>
    <s v="MO"/>
    <n v="13084"/>
    <s v="Niger"/>
    <s v="PhD"/>
    <n v="2"/>
    <n v="53055.87"/>
    <s v="Seismic interpreter"/>
    <x v="1"/>
  </r>
  <r>
    <n v="1261"/>
    <d v="2023-06-20T00:00:00"/>
    <s v="Tanya Moore"/>
    <s v="Female"/>
    <d v="2003-08-17T00:00:00"/>
    <s v="2679639970x9299"/>
    <s v="stephaniebrady@example.com"/>
    <s v="494, Williams Harbors Suite 995"/>
    <s v="New Traviston"/>
    <s v="IA"/>
    <n v="60895"/>
    <s v="Italy"/>
    <s v="High School"/>
    <n v="13"/>
    <n v="37907.11"/>
    <s v="Geophysical data processor"/>
    <x v="1"/>
  </r>
  <r>
    <n v="1262"/>
    <d v="2023-06-30T00:00:00"/>
    <s v="Molly Johnson"/>
    <s v="Male"/>
    <d v="2000-04-24T00:00:00"/>
    <s v="Unknown"/>
    <s v="mollykim@example.org"/>
    <s v="347, Santos Plaza"/>
    <s v="East Martha"/>
    <s v="ID"/>
    <n v="79048"/>
    <s v="Iceland"/>
    <s v="PhD"/>
    <n v="20"/>
    <n v="72247.929999999993"/>
    <s v="Psychiatrist"/>
    <x v="0"/>
  </r>
  <r>
    <n v="1263"/>
    <d v="2023-07-13T00:00:00"/>
    <s v="Kevin Lee"/>
    <s v="Female"/>
    <d v="1978-05-13T00:00:00"/>
    <s v="Unknown"/>
    <s v="randall73@example.com"/>
    <s v="973, Walker Forge"/>
    <s v="Jenniferview"/>
    <s v="MN"/>
    <n v="23766"/>
    <s v="Antigua and Barbuda"/>
    <s v="Master's Degree"/>
    <n v="4"/>
    <n v="49654.55"/>
    <s v="Travel agency manager"/>
    <x v="3"/>
  </r>
  <r>
    <n v="1264"/>
    <d v="2023-08-04T00:00:00"/>
    <s v="Alison Hinton"/>
    <s v="Female"/>
    <d v="1981-01-30T00:00:00"/>
    <s v="2038192417x3212"/>
    <s v="katherinedougherty@example.net"/>
    <s v="82821, Sheryl Burgs Suite 684"/>
    <s v="Matthewton"/>
    <s v="RI"/>
    <n v="26203"/>
    <s v="Portugal"/>
    <s v="Bachelor's Degree"/>
    <n v="9"/>
    <n v="58071.19"/>
    <s v="Forest/woodland manager"/>
    <x v="3"/>
  </r>
  <r>
    <n v="1265"/>
    <d v="2023-05-08T00:00:00"/>
    <s v="Vincent Miller"/>
    <s v="Male"/>
    <d v="1978-06-21T00:00:00"/>
    <s v="3366670153x5232"/>
    <s v="watsonjames@example.org"/>
    <s v="594, Debbie Ridge Suite 795"/>
    <s v="Port Eric"/>
    <s v="VA"/>
    <n v="78003"/>
    <s v="Wallis and Futuna"/>
    <s v="High School"/>
    <n v="18"/>
    <n v="42967.64"/>
    <s v="Chief Technology Officer"/>
    <x v="4"/>
  </r>
  <r>
    <n v="1266"/>
    <d v="2023-05-13T00:00:00"/>
    <s v="Vanessa Webb"/>
    <s v="Female"/>
    <d v="1976-01-04T00:00:00"/>
    <s v="6783014389"/>
    <s v="shelia86@example.org"/>
    <s v="8099, Danny Turnpike Suite 318"/>
    <s v="New Anneburgh"/>
    <s v="MA"/>
    <n v="630"/>
    <s v="Zambia"/>
    <s v="PhD"/>
    <n v="11"/>
    <n v="67244"/>
    <s v="Fish farm manager"/>
    <x v="2"/>
  </r>
  <r>
    <n v="1267"/>
    <d v="2023-06-22T00:00:00"/>
    <s v="Joseph Knight"/>
    <s v="Other"/>
    <d v="1987-01-30T00:00:00"/>
    <s v="0014507628886x324"/>
    <s v="barbaramorrison@example.org"/>
    <s v="21202, Joseph Stravenue Suite 987"/>
    <s v="New Lukeport"/>
    <s v="MS"/>
    <n v="81300"/>
    <s v="Wallis and Futuna"/>
    <s v="PhD"/>
    <n v="19"/>
    <n v="85021.26"/>
    <s v="Surveyor, insurance"/>
    <x v="4"/>
  </r>
  <r>
    <n v="1268"/>
    <d v="2023-07-22T00:00:00"/>
    <s v="John Cole"/>
    <s v="Female"/>
    <d v="1981-07-23T00:00:00"/>
    <s v="14198195963x94774"/>
    <s v="rpatel@example.com"/>
    <s v="526, Walker Spring Apt. 872"/>
    <s v="Paulaberg"/>
    <s v="WA"/>
    <n v="29758"/>
    <s v="Hong Kong"/>
    <s v="PhD"/>
    <n v="8"/>
    <n v="82437.69"/>
    <s v="Engineer, maintenance (IT)"/>
    <x v="4"/>
  </r>
  <r>
    <n v="1269"/>
    <d v="2023-07-22T00:00:00"/>
    <s v="Regina Martin"/>
    <s v="Female"/>
    <d v="2003-08-15T00:00:00"/>
    <s v="17574430460x930"/>
    <s v="athompson@example.org"/>
    <s v="2925, Emily Crest"/>
    <s v="Holmesville"/>
    <s v="CT"/>
    <n v="79674"/>
    <s v="Nigeria"/>
    <s v="Bachelor's Degree"/>
    <n v="1"/>
    <n v="58363.07"/>
    <s v="Hotel manager"/>
    <x v="4"/>
  </r>
  <r>
    <n v="1270"/>
    <d v="2023-08-03T00:00:00"/>
    <s v="Tammy Gutierrez"/>
    <s v="Male"/>
    <d v="2000-10-27T00:00:00"/>
    <s v="9149620776x501"/>
    <s v="andrew02@example.net"/>
    <s v="79632, Sanders Cove"/>
    <s v="Hawkinsberg"/>
    <s v="VT"/>
    <n v="44144"/>
    <s v="Barbados"/>
    <s v="Bachelor's Degree"/>
    <n v="8"/>
    <n v="55807.43"/>
    <s v="Horticulturist, commercial"/>
    <x v="0"/>
  </r>
  <r>
    <n v="1271"/>
    <d v="2023-06-05T00:00:00"/>
    <s v="Kimberly Chandler"/>
    <s v="Male"/>
    <d v="1989-10-03T00:00:00"/>
    <s v="14078006935x7644"/>
    <s v="uhernandez@example.org"/>
    <s v="5978, Dixon Burg"/>
    <s v="Port Larrymouth"/>
    <s v="LA"/>
    <n v="82849"/>
    <s v="Greenland"/>
    <s v="Bachelor's Degree"/>
    <n v="17"/>
    <n v="64669.03"/>
    <s v="Insurance broker"/>
    <x v="2"/>
  </r>
  <r>
    <n v="1272"/>
    <d v="2023-07-10T00:00:00"/>
    <s v="Victoria Acosta"/>
    <s v="Male"/>
    <d v="1980-04-11T00:00:00"/>
    <s v="Unknown"/>
    <s v="collinscharles@example.net"/>
    <s v="527, Scott Freeway"/>
    <s v="North Breannaburgh"/>
    <s v="CT"/>
    <n v="72628"/>
    <s v="Nicaragua"/>
    <s v="PhD"/>
    <n v="16"/>
    <n v="99917.53"/>
    <s v="Secretary/administrator"/>
    <x v="4"/>
  </r>
  <r>
    <n v="1273"/>
    <d v="2023-05-06T00:00:00"/>
    <s v="Michael Evans"/>
    <s v="Other"/>
    <d v="1966-08-05T00:00:00"/>
    <s v="5159534717"/>
    <s v="mercadorebecca@example.org"/>
    <s v="47245, Julie Springs Suite 449"/>
    <s v="Wigginsburgh"/>
    <s v="PA"/>
    <n v="40782"/>
    <s v="South Georgia and the South Sandwich Islands"/>
    <s v="High School"/>
    <n v="3"/>
    <n v="42403.25"/>
    <s v="Communications engineer"/>
    <x v="1"/>
  </r>
  <r>
    <n v="1274"/>
    <d v="2023-05-25T00:00:00"/>
    <s v="Jon Clayton"/>
    <s v="Female"/>
    <d v="1989-09-16T00:00:00"/>
    <s v="5618845299x70026"/>
    <s v="jamesjill@example.net"/>
    <s v="2867, Wang Lodge Apt. 226"/>
    <s v="Ashleyfurt"/>
    <s v="MD"/>
    <n v="84108"/>
    <s v="Hong Kong"/>
    <s v="PhD"/>
    <n v="1"/>
    <n v="66440.03"/>
    <s v="Paediatric nurse"/>
    <x v="0"/>
  </r>
  <r>
    <n v="1275"/>
    <d v="2023-07-17T00:00:00"/>
    <s v="David Heath"/>
    <s v="Female"/>
    <d v="2003-06-19T00:00:00"/>
    <s v="0016208863442x644"/>
    <s v="brenda30@example.org"/>
    <s v="4904, Singh Overpass"/>
    <s v="New Mark"/>
    <s v="NM"/>
    <n v="78989"/>
    <s v="Bouvet Island (Bouvetoya)"/>
    <s v="High School"/>
    <n v="17"/>
    <n v="95054.16"/>
    <s v="Lecturer, higher education"/>
    <x v="0"/>
  </r>
  <r>
    <n v="1276"/>
    <d v="2023-07-08T00:00:00"/>
    <s v="Tim Keller"/>
    <s v="Male"/>
    <d v="1966-07-15T00:00:00"/>
    <s v="5368758379x913"/>
    <s v="blevinsamanda@example.net"/>
    <s v="387, Nelson Springs"/>
    <s v="Port Brandonmouth"/>
    <s v="GU"/>
    <n v="69522"/>
    <s v="Oman"/>
    <s v="High School"/>
    <n v="0"/>
    <n v="54409.97"/>
    <s v="Surveyor, rural practice"/>
    <x v="3"/>
  </r>
  <r>
    <n v="1277"/>
    <d v="2023-07-17T00:00:00"/>
    <s v="Renee Mendoza"/>
    <s v="Female"/>
    <d v="1978-08-07T00:00:00"/>
    <s v="2172200704x01050"/>
    <s v="tony77@example.com"/>
    <s v="24464, Stephanie Squares"/>
    <s v="Johnville"/>
    <s v="UT"/>
    <n v="97707"/>
    <s v="Nepal"/>
    <s v="Bachelor's Degree"/>
    <n v="19"/>
    <n v="42687.519999999997"/>
    <s v="Publishing rights manager"/>
    <x v="0"/>
  </r>
  <r>
    <n v="1278"/>
    <d v="2023-06-12T00:00:00"/>
    <s v="Rachel Alexander"/>
    <s v="Female"/>
    <d v="1971-11-14T00:00:00"/>
    <s v="6286780735"/>
    <s v="kbrewer@example.net"/>
    <s v="57593, Robin Fall"/>
    <s v="Port Robert"/>
    <s v="KY"/>
    <n v="16201"/>
    <s v="Algeria"/>
    <s v="Master's Degree"/>
    <n v="5"/>
    <n v="47957.46"/>
    <s v="Scientist, marine"/>
    <x v="1"/>
  </r>
  <r>
    <n v="1279"/>
    <d v="2023-06-16T00:00:00"/>
    <s v="Emily Bailey"/>
    <s v="Female"/>
    <d v="1986-03-10T00:00:00"/>
    <s v="7689093433"/>
    <s v="brandon49@example.net"/>
    <s v="871, Amanda Wells"/>
    <s v="Christopherbury"/>
    <s v="RI"/>
    <n v="24871"/>
    <s v="Eritrea"/>
    <s v="Master's Degree"/>
    <n v="20"/>
    <n v="33244.129999999997"/>
    <s v="Barista"/>
    <x v="4"/>
  </r>
  <r>
    <n v="1280"/>
    <d v="2023-07-10T00:00:00"/>
    <s v="Robert Carter"/>
    <s v="Female"/>
    <d v="2000-02-12T00:00:00"/>
    <s v="6105047501"/>
    <s v="ujones@example.com"/>
    <s v="5260, Diaz Mount Suite 994"/>
    <s v="New Nataliefurt"/>
    <s v="AR"/>
    <n v="78850"/>
    <s v="Saint Lucia"/>
    <s v="Master's Degree"/>
    <n v="18"/>
    <n v="64973.36"/>
    <s v="Colour technologist"/>
    <x v="1"/>
  </r>
  <r>
    <n v="1281"/>
    <d v="2023-07-13T00:00:00"/>
    <s v="Oscar Howard"/>
    <s v="Male"/>
    <d v="1986-04-25T00:00:00"/>
    <s v="19334693782x71100"/>
    <s v="prodgers@example.net"/>
    <s v="0992, Jenkins Parkways Suite 816"/>
    <s v="North Joel"/>
    <s v="AZ"/>
    <n v="63518"/>
    <s v="Ethiopia"/>
    <s v="Master's Degree"/>
    <n v="15"/>
    <n v="90973.32"/>
    <s v="Broadcast presenter"/>
    <x v="3"/>
  </r>
  <r>
    <n v="1282"/>
    <d v="2023-07-09T00:00:00"/>
    <s v="Deanna Robertson"/>
    <s v="Male"/>
    <d v="2003-01-23T00:00:00"/>
    <s v="5356427212x89033"/>
    <s v="gomezreginald@example.net"/>
    <s v="965, Andrew Circle Apt. 070"/>
    <s v="Port Elizabeth"/>
    <s v="LA"/>
    <n v="94957"/>
    <s v="Heard Island and McDonald Islands"/>
    <s v="Master's Degree"/>
    <n v="18"/>
    <n v="78004.03"/>
    <s v="Librarian, public"/>
    <x v="4"/>
  </r>
  <r>
    <n v="1283"/>
    <d v="2023-06-18T00:00:00"/>
    <s v="Caitlyn Gray"/>
    <s v="Female"/>
    <d v="1964-07-24T00:00:00"/>
    <s v="Unknown"/>
    <s v="fwatson@example.org"/>
    <s v="75191, Butler Ford Apt. 199"/>
    <s v="South Michael"/>
    <s v="VA"/>
    <n v="69226"/>
    <s v="Senegal"/>
    <s v="Master's Degree"/>
    <n v="13"/>
    <n v="31385.63"/>
    <s v="Colour technologist"/>
    <x v="2"/>
  </r>
  <r>
    <n v="1284"/>
    <d v="2023-06-24T00:00:00"/>
    <s v="David Oconnor"/>
    <s v="Other"/>
    <d v="1976-03-27T00:00:00"/>
    <s v="6514156506x1199"/>
    <s v="clintonallen@example.org"/>
    <s v="648, Jacqueline Port"/>
    <s v="Jamesport"/>
    <s v="IA"/>
    <n v="37959"/>
    <s v="South Africa"/>
    <s v="Master's Degree"/>
    <n v="11"/>
    <n v="65651.63"/>
    <s v="Social worker"/>
    <x v="1"/>
  </r>
  <r>
    <n v="1285"/>
    <d v="2023-06-02T00:00:00"/>
    <s v="Michael Morales"/>
    <s v="Male"/>
    <d v="1979-11-27T00:00:00"/>
    <s v="8174671460x89139"/>
    <s v="snyderpamela@example.net"/>
    <s v="6891, Keith Walk Apt. 772"/>
    <s v="New Matthewfort"/>
    <s v="VI"/>
    <n v="67992"/>
    <s v="Ghana"/>
    <s v="Bachelor's Degree"/>
    <n v="15"/>
    <n v="39905.07"/>
    <s v="Teacher, music"/>
    <x v="4"/>
  </r>
  <r>
    <n v="1286"/>
    <d v="2023-06-02T00:00:00"/>
    <s v="Katie Jones"/>
    <s v="Female"/>
    <d v="1999-07-16T00:00:00"/>
    <s v="18265320212x981"/>
    <s v="acostatravis@example.net"/>
    <s v="61392, Walker Overpass Suite 692"/>
    <s v="North Mitchell"/>
    <s v="SD"/>
    <n v="95935"/>
    <s v="Switzerland"/>
    <s v="Master's Degree"/>
    <n v="3"/>
    <n v="33407.870000000003"/>
    <s v="Set designer"/>
    <x v="3"/>
  </r>
  <r>
    <n v="1287"/>
    <d v="2023-06-10T00:00:00"/>
    <s v="Michael Suarez"/>
    <s v="Female"/>
    <d v="1966-12-25T00:00:00"/>
    <s v="12067793674x218"/>
    <s v="srivera@example.net"/>
    <s v="761, Emily Pike Apt. 313"/>
    <s v="Jeremyburgh"/>
    <s v="DC"/>
    <n v="47551"/>
    <s v="Vanuatu"/>
    <s v="High School"/>
    <n v="5"/>
    <n v="75099.11"/>
    <s v="Private music teacher"/>
    <x v="4"/>
  </r>
  <r>
    <n v="1288"/>
    <d v="2023-07-20T00:00:00"/>
    <s v="Joel Ortiz"/>
    <s v="Male"/>
    <d v="1999-10-13T00:00:00"/>
    <s v="14216419942x554"/>
    <s v="dominique96@example.net"/>
    <s v="1910, Edwards Pines Apt. 516"/>
    <s v="Rileyland"/>
    <s v="UT"/>
    <n v="31035"/>
    <s v="Gambia"/>
    <s v="PhD"/>
    <n v="7"/>
    <n v="66056.41"/>
    <s v="Television/film/video producer"/>
    <x v="3"/>
  </r>
  <r>
    <n v="1289"/>
    <d v="2023-07-02T00:00:00"/>
    <s v="Michael Melton"/>
    <s v="Female"/>
    <d v="1989-12-14T00:00:00"/>
    <s v="Unknown"/>
    <s v="tonimorrow@example.com"/>
    <s v="9279, Bush Park Apt. 378"/>
    <s v="South Maureenfurt"/>
    <s v="IN"/>
    <n v="13917"/>
    <s v="Senegal"/>
    <s v="High School"/>
    <n v="5"/>
    <n v="41479.32"/>
    <s v="Local government officer"/>
    <x v="4"/>
  </r>
  <r>
    <n v="1290"/>
    <d v="2023-05-30T00:00:00"/>
    <s v="Jason Bishop"/>
    <s v="Female"/>
    <d v="1996-10-12T00:00:00"/>
    <s v="2693355334"/>
    <s v="jennifer37@example.net"/>
    <s v="32581, Stephanie Spurs"/>
    <s v="North Wanda"/>
    <s v="MO"/>
    <n v="27082"/>
    <s v="Guinea"/>
    <s v="PhD"/>
    <n v="18"/>
    <n v="53815.39"/>
    <s v="Academic librarian"/>
    <x v="3"/>
  </r>
  <r>
    <n v="1291"/>
    <d v="2023-06-01T00:00:00"/>
    <s v="Kathleen Flores"/>
    <s v="Female"/>
    <d v="1989-05-01T00:00:00"/>
    <s v="13206909098x5371"/>
    <s v="christinescott@example.com"/>
    <s v="752, Anthony Valleys"/>
    <s v="East Feliciaside"/>
    <s v="WV"/>
    <n v="37403"/>
    <s v="Libyan Arab Jamahiriya"/>
    <s v="Master's Degree"/>
    <n v="2"/>
    <n v="48201.11"/>
    <s v="Health and safety inspector"/>
    <x v="4"/>
  </r>
  <r>
    <n v="1292"/>
    <d v="2023-07-31T00:00:00"/>
    <s v="Daniel Blake"/>
    <s v="Male"/>
    <d v="1970-10-20T00:00:00"/>
    <s v="5245204809x171"/>
    <s v="dcarpenter@example.com"/>
    <s v="735, Pace Port Apt. 722"/>
    <s v="New Jamiefort"/>
    <s v="NM"/>
    <n v="31574"/>
    <s v="Costa Rica"/>
    <s v="Bachelor's Degree"/>
    <n v="10"/>
    <n v="91445.38"/>
    <s v="Optician, dispensing"/>
    <x v="1"/>
  </r>
  <r>
    <n v="1293"/>
    <d v="2023-07-22T00:00:00"/>
    <s v="Samantha Reese"/>
    <s v="Other"/>
    <d v="1986-04-14T00:00:00"/>
    <s v="6894053585x773"/>
    <s v="wisejennifer@example.com"/>
    <s v="497, Young Groves"/>
    <s v="Leslietown"/>
    <s v="PW"/>
    <n v="70588"/>
    <s v="Brazil"/>
    <s v="High School"/>
    <n v="14"/>
    <n v="76728.570000000007"/>
    <s v="Administrator"/>
    <x v="0"/>
  </r>
  <r>
    <n v="1294"/>
    <d v="2023-07-20T00:00:00"/>
    <s v="Gene Farmer"/>
    <s v="Other"/>
    <d v="1975-05-11T00:00:00"/>
    <s v="Unknown"/>
    <s v="daniel60@example.org"/>
    <s v="266, John Meadows"/>
    <s v="New Jonathan"/>
    <s v="CT"/>
    <n v="34717"/>
    <s v="Iran"/>
    <s v="Bachelor's Degree"/>
    <n v="8"/>
    <n v="34456.550000000003"/>
    <s v="Artist"/>
    <x v="3"/>
  </r>
  <r>
    <n v="1295"/>
    <d v="2023-06-07T00:00:00"/>
    <s v="Janet White"/>
    <s v="Male"/>
    <d v="1972-02-25T00:00:00"/>
    <s v="0012968746085x27259"/>
    <s v="wsmith@example.org"/>
    <s v="63360, Melissa Inlet"/>
    <s v="Victoriashire"/>
    <s v="KY"/>
    <n v="28425"/>
    <s v="Madagascar"/>
    <s v="PhD"/>
    <n v="19"/>
    <n v="83089.289999999994"/>
    <s v="Research officer, political party"/>
    <x v="2"/>
  </r>
  <r>
    <n v="1296"/>
    <d v="2023-05-28T00:00:00"/>
    <s v="Tiffany Acosta"/>
    <s v="Female"/>
    <d v="2001-12-06T00:00:00"/>
    <s v="Unknown"/>
    <s v="garrett92@example.com"/>
    <s v="003, Warren Row"/>
    <s v="East Jonton"/>
    <s v="LA"/>
    <n v="45980"/>
    <s v="Canada"/>
    <s v="Master's Degree"/>
    <n v="5"/>
    <n v="40437.14"/>
    <s v="Radiation protection practitioner"/>
    <x v="4"/>
  </r>
  <r>
    <n v="1297"/>
    <d v="2023-06-09T00:00:00"/>
    <s v="Zachary Miller"/>
    <s v="Female"/>
    <d v="1995-03-04T00:00:00"/>
    <s v="4825487330"/>
    <s v="nixonstephanie@example.org"/>
    <s v="17239, Turner Points"/>
    <s v="Williamberg"/>
    <s v="KS"/>
    <n v="94626"/>
    <s v="Sierra Leone"/>
    <s v="Bachelor's Degree"/>
    <n v="0"/>
    <n v="77132.03"/>
    <s v="Accommodation manager"/>
    <x v="4"/>
  </r>
  <r>
    <n v="1298"/>
    <d v="2023-07-06T00:00:00"/>
    <s v="Kimberly Grant"/>
    <s v="Other"/>
    <d v="1969-08-09T00:00:00"/>
    <s v="7428535660"/>
    <s v="thorntonisabella@example.net"/>
    <s v="433, Cobb Parkway Apt. 229"/>
    <s v="Anthonyborough"/>
    <s v="NC"/>
    <n v="16506"/>
    <s v="Congo"/>
    <s v="Bachelor's Degree"/>
    <n v="17"/>
    <n v="71151.399999999994"/>
    <s v="Haematologist"/>
    <x v="4"/>
  </r>
  <r>
    <n v="1299"/>
    <d v="2023-05-29T00:00:00"/>
    <s v="Laura Clark"/>
    <s v="Other"/>
    <d v="1977-03-06T00:00:00"/>
    <s v="6076100121"/>
    <s v="austin68@example.net"/>
    <s v="592, Watson Garden"/>
    <s v="Estesport"/>
    <s v="MI"/>
    <n v="66346"/>
    <s v="Puerto Rico"/>
    <s v="Bachelor's Degree"/>
    <n v="3"/>
    <n v="82417.039999999994"/>
    <s v="Chief of Staff"/>
    <x v="2"/>
  </r>
  <r>
    <n v="1300"/>
    <d v="2023-06-20T00:00:00"/>
    <s v="Tabitha Hobbs"/>
    <s v="Female"/>
    <d v="1991-03-25T00:00:00"/>
    <s v="7218395778"/>
    <s v="jefferyfreeman@example.com"/>
    <s v="735, Antonio Junction"/>
    <s v="Marytown"/>
    <s v="VI"/>
    <n v="86699"/>
    <s v="United Arab Emirates"/>
    <s v="Master's Degree"/>
    <n v="0"/>
    <n v="79868.84"/>
    <s v="Media planner"/>
    <x v="2"/>
  </r>
  <r>
    <n v="1301"/>
    <d v="2023-07-08T00:00:00"/>
    <s v="Karen Thompson"/>
    <s v="Male"/>
    <d v="1971-04-28T00:00:00"/>
    <s v="Unknown"/>
    <s v="taylorfrank@example.com"/>
    <s v="95216, Richard Extensions Apt. 159"/>
    <s v="Gonzalezchester"/>
    <s v="DE"/>
    <n v="52632"/>
    <s v="Burkina Faso"/>
    <s v="PhD"/>
    <n v="14"/>
    <n v="53793.04"/>
    <s v="Engineer, building services"/>
    <x v="2"/>
  </r>
  <r>
    <n v="1302"/>
    <d v="2023-06-29T00:00:00"/>
    <s v="John Phillips"/>
    <s v="Other"/>
    <d v="1974-05-20T00:00:00"/>
    <s v="0012408980491x555"/>
    <s v="karenlara@example.com"/>
    <s v="382, Dwayne Causeway"/>
    <s v="North Catherinefort"/>
    <s v="MT"/>
    <n v="5643"/>
    <s v="Burkina Faso"/>
    <s v="High School"/>
    <n v="19"/>
    <n v="69449.149999999994"/>
    <s v="Investment banker, operational"/>
    <x v="3"/>
  </r>
  <r>
    <n v="1303"/>
    <d v="2023-07-15T00:00:00"/>
    <s v="Jason Green"/>
    <s v="Male"/>
    <d v="1972-05-20T00:00:00"/>
    <s v="18642424583x52475"/>
    <s v="iwillis@example.org"/>
    <s v="4956, Jimmy Rapids Apt. 807"/>
    <s v="South Roy"/>
    <s v="DC"/>
    <n v="13935"/>
    <s v="Trinidad and Tobago"/>
    <s v="Bachelor's Degree"/>
    <n v="4"/>
    <n v="69309.64"/>
    <s v="Drilling engineer"/>
    <x v="1"/>
  </r>
  <r>
    <n v="1304"/>
    <d v="2023-08-01T00:00:00"/>
    <s v="Leah Moore"/>
    <s v="Male"/>
    <d v="1990-06-19T00:00:00"/>
    <s v="0014367743310x501"/>
    <s v="michaelwheeler@example.com"/>
    <s v="1247, Robert Junctions"/>
    <s v="North Melissa"/>
    <s v="GU"/>
    <n v="88936"/>
    <s v="Japan"/>
    <s v="Bachelor's Degree"/>
    <n v="14"/>
    <n v="58981.14"/>
    <s v="Musician"/>
    <x v="1"/>
  </r>
  <r>
    <n v="1305"/>
    <d v="2023-05-16T00:00:00"/>
    <s v="Lisa Bowers"/>
    <s v="Female"/>
    <d v="1997-10-01T00:00:00"/>
    <s v="Unknown"/>
    <s v="susanfloyd@example.net"/>
    <s v="85308, Castro Flats"/>
    <s v="Joshuaberg"/>
    <s v="PR"/>
    <n v="73385"/>
    <s v="Belarus"/>
    <s v="Bachelor's Degree"/>
    <n v="14"/>
    <n v="55968.33"/>
    <s v="Technical author"/>
    <x v="3"/>
  </r>
  <r>
    <n v="1306"/>
    <d v="2023-06-25T00:00:00"/>
    <s v="Stacie Ochoa"/>
    <s v="Other"/>
    <d v="1980-04-17T00:00:00"/>
    <s v="Unknown"/>
    <s v="vhall@example.com"/>
    <s v="9192, Hale Inlet"/>
    <s v="Danielside"/>
    <s v="UT"/>
    <n v="79814"/>
    <s v="Dominican Republic"/>
    <s v="Master's Degree"/>
    <n v="9"/>
    <n v="76043.64"/>
    <s v="Designer, multimedia"/>
    <x v="0"/>
  </r>
  <r>
    <n v="1307"/>
    <d v="2023-05-27T00:00:00"/>
    <s v="Joseph Harrison"/>
    <s v="Other"/>
    <d v="1978-08-18T00:00:00"/>
    <s v="8165634997"/>
    <s v="meghanlynch@example.com"/>
    <s v="3620, Shaw Highway"/>
    <s v="Lake Nancy"/>
    <s v="NV"/>
    <n v="62101"/>
    <s v="Mali"/>
    <s v="PhD"/>
    <n v="14"/>
    <n v="74849.7"/>
    <s v="Special educational needs teacher"/>
    <x v="1"/>
  </r>
  <r>
    <n v="1308"/>
    <d v="2023-06-02T00:00:00"/>
    <s v="Angela Walsh"/>
    <s v="Female"/>
    <d v="1991-11-26T00:00:00"/>
    <s v="15547697677x05429"/>
    <s v="brittany05@example.net"/>
    <s v="3959, Margaret Valley"/>
    <s v="Markview"/>
    <s v="AZ"/>
    <n v="65074"/>
    <s v="Antigua and Barbuda"/>
    <s v="Bachelor's Degree"/>
    <n v="6"/>
    <n v="62840.03"/>
    <s v="Nurse, mental health"/>
    <x v="0"/>
  </r>
  <r>
    <n v="1309"/>
    <d v="2023-07-22T00:00:00"/>
    <s v="Elizabeth Beasley"/>
    <s v="Other"/>
    <d v="1964-04-05T00:00:00"/>
    <s v="Unknown"/>
    <s v="meganbrooks@example.com"/>
    <s v="6156, Jacqueline Unions"/>
    <s v="North Brianburgh"/>
    <s v="OR"/>
    <n v="27065"/>
    <s v="Reunion"/>
    <s v="PhD"/>
    <n v="4"/>
    <n v="48616.87"/>
    <s v="Horticultural therapist"/>
    <x v="2"/>
  </r>
  <r>
    <n v="1310"/>
    <d v="2023-08-01T00:00:00"/>
    <s v="Jose Ramirez"/>
    <s v="Other"/>
    <d v="1991-06-13T00:00:00"/>
    <s v="4365559555x403"/>
    <s v="allison45@example.net"/>
    <s v="40510, Nathaniel Falls Suite 418"/>
    <s v="Jacobfort"/>
    <s v="NV"/>
    <n v="59398"/>
    <s v="Burkina Faso"/>
    <s v="High School"/>
    <n v="18"/>
    <n v="99600.79"/>
    <s v="Magazine features editor"/>
    <x v="3"/>
  </r>
  <r>
    <n v="1311"/>
    <d v="2023-07-26T00:00:00"/>
    <s v="Marc Brown"/>
    <s v="Male"/>
    <d v="1976-02-10T00:00:00"/>
    <s v="3077656974x08973"/>
    <s v="ingramdonna@example.net"/>
    <s v="1240, Roberts Cape Suite 671"/>
    <s v="Debraton"/>
    <s v="WA"/>
    <n v="85831"/>
    <s v="Mexico"/>
    <s v="High School"/>
    <n v="9"/>
    <n v="36406.68"/>
    <s v="Scientist, water quality"/>
    <x v="0"/>
  </r>
  <r>
    <n v="1312"/>
    <d v="2023-07-27T00:00:00"/>
    <s v="Tammy Mays"/>
    <s v="Male"/>
    <d v="1977-10-20T00:00:00"/>
    <s v="Unknown"/>
    <s v="melissajones@example.net"/>
    <s v="47744, Michael Track"/>
    <s v="Port Nicholas"/>
    <s v="OR"/>
    <n v="68879"/>
    <s v="Mauritania"/>
    <s v="High School"/>
    <n v="3"/>
    <n v="97460.94"/>
    <s v="Civil engineer, contracting"/>
    <x v="2"/>
  </r>
  <r>
    <n v="1313"/>
    <d v="2023-05-06T00:00:00"/>
    <s v="Catherine Blake"/>
    <s v="Other"/>
    <d v="1994-06-26T00:00:00"/>
    <s v="Unknown"/>
    <s v="wigginsleslie@example.net"/>
    <s v="328, Salinas Falls"/>
    <s v="Port Susanland"/>
    <s v="AK"/>
    <n v="55335"/>
    <s v="Armenia"/>
    <s v="PhD"/>
    <n v="19"/>
    <n v="66136.13"/>
    <s v="Museum/gallery curator"/>
    <x v="4"/>
  </r>
  <r>
    <n v="1314"/>
    <d v="2023-06-27T00:00:00"/>
    <s v="Clifford Williams"/>
    <s v="Male"/>
    <d v="1990-11-14T00:00:00"/>
    <s v="2098657905x91347"/>
    <s v="robert67@example.com"/>
    <s v="436, Brown Court"/>
    <s v="Sandrachester"/>
    <s v="MS"/>
    <n v="81863"/>
    <s v="Netherlands"/>
    <s v="PhD"/>
    <n v="9"/>
    <n v="87425.83"/>
    <s v="Administrator, charities/voluntary organisations"/>
    <x v="2"/>
  </r>
  <r>
    <n v="1315"/>
    <d v="2023-05-12T00:00:00"/>
    <s v="Dennis Schmidt"/>
    <s v="Female"/>
    <d v="1980-10-16T00:00:00"/>
    <s v="5579801738"/>
    <s v="schaeferleslie@example.net"/>
    <s v="930, Hahn Falls"/>
    <s v="Port Susanton"/>
    <s v="GU"/>
    <n v="74777"/>
    <s v="Czech Republic"/>
    <s v="Master's Degree"/>
    <n v="8"/>
    <n v="88611.74"/>
    <s v="Accountant, chartered certified"/>
    <x v="3"/>
  </r>
  <r>
    <n v="1316"/>
    <d v="2023-07-16T00:00:00"/>
    <s v="Todd Wright"/>
    <s v="Other"/>
    <d v="1997-04-14T00:00:00"/>
    <s v="6155605331x262"/>
    <s v="jasmine22@example.net"/>
    <s v="494, John Corners"/>
    <s v="Ericfort"/>
    <s v="NH"/>
    <n v="6242"/>
    <s v="Kenya"/>
    <s v="PhD"/>
    <n v="8"/>
    <n v="74162.8"/>
    <s v="Nutritional therapist"/>
    <x v="1"/>
  </r>
  <r>
    <n v="1317"/>
    <d v="2023-07-15T00:00:00"/>
    <s v="Samuel Beck"/>
    <s v="Female"/>
    <d v="1970-05-23T00:00:00"/>
    <s v="6589049866x268"/>
    <s v="mpowers@example.net"/>
    <s v="61241, Robin Curve"/>
    <s v="Masseyfort"/>
    <s v="MO"/>
    <n v="19463"/>
    <s v="Ethiopia"/>
    <s v="PhD"/>
    <n v="16"/>
    <n v="67699.16"/>
    <s v="Health promotion specialist"/>
    <x v="2"/>
  </r>
  <r>
    <n v="1318"/>
    <d v="2023-06-17T00:00:00"/>
    <s v="James Fletcher"/>
    <s v="Other"/>
    <d v="1983-02-16T00:00:00"/>
    <s v="Unknown"/>
    <s v="edwin00@example.net"/>
    <s v="27182, Joshua Unions"/>
    <s v="Port Julia"/>
    <s v="OK"/>
    <n v="90642"/>
    <s v="Vietnam"/>
    <s v="High School"/>
    <n v="12"/>
    <n v="81696.84"/>
    <s v="Marine scientist"/>
    <x v="2"/>
  </r>
  <r>
    <n v="1319"/>
    <d v="2023-05-15T00:00:00"/>
    <s v="Elizabeth Moore"/>
    <s v="Female"/>
    <d v="1985-11-03T00:00:00"/>
    <s v="8103934743"/>
    <s v="wilkinsabigail@example.net"/>
    <s v="773, Lopez Corners"/>
    <s v="Goodmanstad"/>
    <s v="VT"/>
    <n v="76795"/>
    <s v="Trinidad and Tobago"/>
    <s v="PhD"/>
    <n v="8"/>
    <n v="85674.51"/>
    <s v="Charity officer"/>
    <x v="4"/>
  </r>
  <r>
    <n v="1320"/>
    <d v="2023-06-20T00:00:00"/>
    <s v="Kayla Scott"/>
    <s v="Other"/>
    <d v="1980-06-19T00:00:00"/>
    <s v="19392336327x33837"/>
    <s v="williamvaughn@example.net"/>
    <s v="2100, Long Keys"/>
    <s v="Raymondfort"/>
    <s v="IN"/>
    <n v="55641"/>
    <s v="British Indian Ocean Territory (Chagos Archipelago)"/>
    <s v="Bachelor's Degree"/>
    <n v="3"/>
    <n v="33504.089999999997"/>
    <s v="Education officer, environmental"/>
    <x v="2"/>
  </r>
  <r>
    <n v="1321"/>
    <d v="2023-06-28T00:00:00"/>
    <s v="Christopher Garcia"/>
    <s v="Other"/>
    <d v="1975-01-22T00:00:00"/>
    <s v="9502169937"/>
    <s v="chenderson@example.com"/>
    <s v="208, Garrett Trace"/>
    <s v="Cassandrafort"/>
    <s v="MH"/>
    <n v="24882"/>
    <s v="Bouvet Island (Bouvetoya)"/>
    <s v="PhD"/>
    <n v="4"/>
    <n v="84315.31"/>
    <s v="Petroleum engineer"/>
    <x v="0"/>
  </r>
  <r>
    <n v="1322"/>
    <d v="2023-06-12T00:00:00"/>
    <s v="Jeremy Gibson"/>
    <s v="Male"/>
    <d v="1970-02-01T00:00:00"/>
    <s v="Unknown"/>
    <s v="brownmichael@example.org"/>
    <s v="6038, Kimberly Inlet Apt. 265"/>
    <s v="Cooperbury"/>
    <s v="MA"/>
    <n v="78785"/>
    <s v="Syrian Arab Republic"/>
    <s v="Bachelor's Degree"/>
    <n v="18"/>
    <n v="43834.42"/>
    <s v="Press photographer"/>
    <x v="0"/>
  </r>
  <r>
    <n v="1323"/>
    <d v="2023-07-26T00:00:00"/>
    <s v="Olivia Bowman"/>
    <s v="Male"/>
    <d v="1993-09-20T00:00:00"/>
    <s v="0018955694531"/>
    <s v="kara66@example.org"/>
    <s v="57792, Yang Mountain"/>
    <s v="Harmonborough"/>
    <s v="OR"/>
    <n v="77212"/>
    <s v="French Polynesia"/>
    <s v="Master's Degree"/>
    <n v="7"/>
    <n v="84081.61"/>
    <s v="Systems analyst"/>
    <x v="0"/>
  </r>
  <r>
    <n v="1324"/>
    <d v="2023-05-15T00:00:00"/>
    <s v="Erin Gonzalez"/>
    <s v="Male"/>
    <d v="1966-04-28T00:00:00"/>
    <s v="9519035640x594"/>
    <s v="aclark@example.org"/>
    <s v="9345, Hannah Harbors"/>
    <s v="Lake Joshuaberg"/>
    <s v="WV"/>
    <n v="4957"/>
    <s v="Zambia"/>
    <s v="Master's Degree"/>
    <n v="17"/>
    <n v="99154.39"/>
    <s v="Financial planner"/>
    <x v="4"/>
  </r>
  <r>
    <n v="1325"/>
    <d v="2023-05-17T00:00:00"/>
    <s v="Kenneth Hutchinson"/>
    <s v="Male"/>
    <d v="1968-10-13T00:00:00"/>
    <s v="0017395471783x764"/>
    <s v="russellamanda@example.net"/>
    <s v="0032, Johnson Loop"/>
    <s v="Lake Donnamouth"/>
    <s v="KS"/>
    <n v="91384"/>
    <s v="Isle of Man"/>
    <s v="PhD"/>
    <n v="18"/>
    <n v="74232.66"/>
    <s v="Architect"/>
    <x v="3"/>
  </r>
  <r>
    <n v="1326"/>
    <d v="2023-06-28T00:00:00"/>
    <s v="Paula Marsh"/>
    <s v="Female"/>
    <d v="1985-08-03T00:00:00"/>
    <s v="17238861136x2862"/>
    <s v="beckeraaron@example.net"/>
    <s v="86347, Sandra Drive Apt. 472"/>
    <s v="East Charlesberg"/>
    <s v="ND"/>
    <n v="67175"/>
    <s v="Saint Kitts and Nevis"/>
    <s v="High School"/>
    <n v="8"/>
    <n v="36755.449999999997"/>
    <s v="Animator"/>
    <x v="4"/>
  </r>
  <r>
    <n v="1327"/>
    <d v="2023-07-14T00:00:00"/>
    <s v="Jennifer Martinez"/>
    <s v="Other"/>
    <d v="2005-06-23T00:00:00"/>
    <s v="5075836213"/>
    <s v="nielsenamanda@example.net"/>
    <s v="04721, Kayla Key Suite 988"/>
    <s v="West Jocelynport"/>
    <s v="IA"/>
    <n v="15565"/>
    <s v="Syrian Arab Republic"/>
    <s v="PhD"/>
    <n v="17"/>
    <n v="43520.07"/>
    <s v="Hydrogeologist"/>
    <x v="3"/>
  </r>
  <r>
    <n v="1328"/>
    <d v="2023-07-11T00:00:00"/>
    <s v="Katherine Heath"/>
    <s v="Other"/>
    <d v="1976-11-26T00:00:00"/>
    <s v="19605984351x4483"/>
    <s v="brian28@example.com"/>
    <s v="5011, Petty Center"/>
    <s v="Johnsonstad"/>
    <s v="IN"/>
    <n v="596"/>
    <s v="Sao Tome and Principe"/>
    <s v="Master's Degree"/>
    <n v="12"/>
    <n v="99498.29"/>
    <s v="Public relations account executive"/>
    <x v="4"/>
  </r>
  <r>
    <n v="1329"/>
    <d v="2023-07-03T00:00:00"/>
    <s v="Ralph Jones"/>
    <s v="Other"/>
    <d v="1994-06-06T00:00:00"/>
    <s v="2994400554"/>
    <s v="mgreene@example.org"/>
    <s v="5563, Justin Wells"/>
    <s v="Amandabury"/>
    <s v="WY"/>
    <n v="90125"/>
    <s v="Nicaragua"/>
    <s v="High School"/>
    <n v="1"/>
    <n v="30319.73"/>
    <s v="Metallurgist"/>
    <x v="4"/>
  </r>
  <r>
    <n v="1330"/>
    <d v="2023-07-04T00:00:00"/>
    <s v="Kelly Curtis"/>
    <s v="Female"/>
    <d v="2002-03-02T00:00:00"/>
    <s v="8463243170"/>
    <s v="joshua60@example.org"/>
    <s v="857, Lawrence Prairie Apt. 649"/>
    <s v="East Diane"/>
    <s v="DC"/>
    <n v="96762"/>
    <s v="Djibouti"/>
    <s v="Master's Degree"/>
    <n v="17"/>
    <n v="77256.28"/>
    <s v="Archivist"/>
    <x v="3"/>
  </r>
  <r>
    <n v="1331"/>
    <d v="2023-08-01T00:00:00"/>
    <s v="Danielle Moore"/>
    <s v="Male"/>
    <d v="1968-05-23T00:00:00"/>
    <s v="Unknown"/>
    <s v="tboyer@example.com"/>
    <s v="030, Martinez Wall Suite 166"/>
    <s v="Lake Cynthia"/>
    <s v="MP"/>
    <n v="51369"/>
    <s v="Antigua and Barbuda"/>
    <s v="PhD"/>
    <n v="14"/>
    <n v="58702.43"/>
    <s v="Tourist information centre manager"/>
    <x v="2"/>
  </r>
  <r>
    <n v="1332"/>
    <d v="2023-08-02T00:00:00"/>
    <s v="Emma Chen"/>
    <s v="Other"/>
    <d v="1977-11-27T00:00:00"/>
    <s v="Unknown"/>
    <s v="pclayton@example.org"/>
    <s v="14079, Jeffrey Loop Suite 907"/>
    <s v="West Natalie"/>
    <s v="MA"/>
    <n v="54864"/>
    <s v="French Guiana"/>
    <s v="Master's Degree"/>
    <n v="7"/>
    <n v="50325.22"/>
    <s v="Pharmacist, hospital"/>
    <x v="3"/>
  </r>
  <r>
    <n v="1333"/>
    <d v="2023-05-29T00:00:00"/>
    <s v="Lisa Phillips"/>
    <s v="Male"/>
    <d v="1993-11-07T00:00:00"/>
    <s v="8528304041"/>
    <s v="heather03@example.org"/>
    <s v="48995, Bird Hills Apt. 810"/>
    <s v="Lake Reginald"/>
    <s v="TN"/>
    <n v="55832"/>
    <s v="Greenland"/>
    <s v="Master's Degree"/>
    <n v="5"/>
    <n v="43766.86"/>
    <s v="Fitness centre manager"/>
    <x v="2"/>
  </r>
  <r>
    <n v="1334"/>
    <d v="2023-05-10T00:00:00"/>
    <s v="Dylan Davis"/>
    <s v="Female"/>
    <d v="1967-07-15T00:00:00"/>
    <s v="5752855689"/>
    <s v="jessica37@example.org"/>
    <s v="0334, Chavez Plaza Suite 741"/>
    <s v="East Christian"/>
    <s v="NJ"/>
    <n v="49138"/>
    <s v="Guyana"/>
    <s v="Master's Degree"/>
    <n v="5"/>
    <n v="54398.45"/>
    <s v="Pension scheme manager"/>
    <x v="3"/>
  </r>
  <r>
    <n v="1335"/>
    <d v="2023-06-25T00:00:00"/>
    <s v="David Taylor"/>
    <s v="Female"/>
    <d v="1969-05-11T00:00:00"/>
    <s v="3253703217"/>
    <s v="williamgarza@example.com"/>
    <s v="19634, Jodi Extension"/>
    <s v="New Melanie"/>
    <s v="WA"/>
    <n v="84777"/>
    <s v="American Samoa"/>
    <s v="PhD"/>
    <n v="12"/>
    <n v="85650.64"/>
    <s v="Civil engineer, contracting"/>
    <x v="4"/>
  </r>
  <r>
    <n v="1336"/>
    <d v="2023-05-15T00:00:00"/>
    <s v="Jay Cox"/>
    <s v="Female"/>
    <d v="1994-05-14T00:00:00"/>
    <s v="2104617434x207"/>
    <s v="elizabethrandall@example.org"/>
    <s v="964, Sheppard Mountains Apt. 608"/>
    <s v="Nguyenland"/>
    <s v="SD"/>
    <n v="81093"/>
    <s v="Mozambique"/>
    <s v="Bachelor's Degree"/>
    <n v="2"/>
    <n v="58207.11"/>
    <s v="Clinical embryologist"/>
    <x v="2"/>
  </r>
  <r>
    <n v="1337"/>
    <d v="2023-07-01T00:00:00"/>
    <s v="Daniel Young"/>
    <s v="Male"/>
    <d v="1971-10-20T00:00:00"/>
    <s v="6898153778x034"/>
    <s v="uharper@example.com"/>
    <s v="02382, Reid Route Apt. 874"/>
    <s v="Gutierrezfort"/>
    <s v="MN"/>
    <n v="87792"/>
    <s v="Venezuela"/>
    <s v="PhD"/>
    <n v="18"/>
    <n v="38116.25"/>
    <s v="Restaurant manager"/>
    <x v="2"/>
  </r>
  <r>
    <n v="1338"/>
    <d v="2023-06-11T00:00:00"/>
    <s v="Carolyn Lawson"/>
    <s v="Other"/>
    <d v="2003-09-12T00:00:00"/>
    <s v="5489172887x478"/>
    <s v="colleen41@example.com"/>
    <s v="18091, Christine Lakes Suite 955"/>
    <s v="Terrellfurt"/>
    <s v="NJ"/>
    <n v="5036"/>
    <s v="Netherlands Antilles"/>
    <s v="Bachelor's Degree"/>
    <n v="19"/>
    <n v="99543.6"/>
    <s v="Education officer, museum"/>
    <x v="2"/>
  </r>
  <r>
    <n v="1339"/>
    <d v="2023-07-10T00:00:00"/>
    <s v="Teresa Taylor"/>
    <s v="Other"/>
    <d v="1974-12-25T00:00:00"/>
    <s v="0014919960289x178"/>
    <s v="ubuck@example.org"/>
    <s v="0136, Tyler View"/>
    <s v="Elizabethmouth"/>
    <s v="MA"/>
    <n v="74498"/>
    <s v="France"/>
    <s v="Bachelor's Degree"/>
    <n v="7"/>
    <n v="99106.23"/>
    <s v="Barista"/>
    <x v="3"/>
  </r>
  <r>
    <n v="1340"/>
    <d v="2023-07-29T00:00:00"/>
    <s v="Jonathan Lawson"/>
    <s v="Other"/>
    <d v="1999-08-21T00:00:00"/>
    <s v="0016019088154x45456"/>
    <s v="scott89@example.org"/>
    <s v="822, Erickson Hills"/>
    <s v="Jamesshire"/>
    <s v="NV"/>
    <n v="81876"/>
    <s v="Korea"/>
    <s v="Bachelor's Degree"/>
    <n v="20"/>
    <n v="85999.7"/>
    <s v="Engineer, technical sales"/>
    <x v="3"/>
  </r>
  <r>
    <n v="1341"/>
    <d v="2023-05-24T00:00:00"/>
    <s v="James Ramirez"/>
    <s v="Female"/>
    <d v="2001-04-26T00:00:00"/>
    <s v="9639543388"/>
    <s v="randerson@example.org"/>
    <s v="9457, Thompson Path"/>
    <s v="Greenland"/>
    <s v="SD"/>
    <n v="47136"/>
    <s v="Guyana"/>
    <s v="Bachelor's Degree"/>
    <n v="10"/>
    <n v="47308.93"/>
    <s v="Print production planner"/>
    <x v="4"/>
  </r>
  <r>
    <n v="1342"/>
    <d v="2023-07-06T00:00:00"/>
    <s v="Mary Meza"/>
    <s v="Other"/>
    <d v="1974-05-29T00:00:00"/>
    <s v="8093062571x47595"/>
    <s v="vsharp@example.net"/>
    <s v="8960, Trevino Key Apt. 708"/>
    <s v="Leonfort"/>
    <s v="FM"/>
    <n v="55803"/>
    <s v="Tuvalu"/>
    <s v="High School"/>
    <n v="10"/>
    <n v="54887.839999999997"/>
    <s v="Engineer, water"/>
    <x v="3"/>
  </r>
  <r>
    <n v="1343"/>
    <d v="2023-07-06T00:00:00"/>
    <s v="Cynthia Mack"/>
    <s v="Female"/>
    <d v="1983-12-10T00:00:00"/>
    <s v="0018935010950"/>
    <s v="allenyolanda@example.org"/>
    <s v="084, Catherine Way Apt. 636"/>
    <s v="Port Robertside"/>
    <s v="NE"/>
    <n v="47958"/>
    <s v="Greenland"/>
    <s v="PhD"/>
    <n v="11"/>
    <n v="88671.06"/>
    <s v="Museum education officer"/>
    <x v="4"/>
  </r>
  <r>
    <n v="1344"/>
    <d v="2023-05-07T00:00:00"/>
    <s v="Scott Carter"/>
    <s v="Female"/>
    <d v="1976-05-08T00:00:00"/>
    <s v="Unknown"/>
    <s v="dgarcia@example.org"/>
    <s v="47725, Serrano Forge Suite 406"/>
    <s v="Justinland"/>
    <s v="SC"/>
    <n v="42908"/>
    <s v="Greenland"/>
    <s v="PhD"/>
    <n v="18"/>
    <n v="42321.18"/>
    <s v="Engineering geologist"/>
    <x v="1"/>
  </r>
  <r>
    <n v="1345"/>
    <d v="2023-05-14T00:00:00"/>
    <s v="Phillip Elliott"/>
    <s v="Female"/>
    <d v="2003-03-17T00:00:00"/>
    <s v="0014767339637x912"/>
    <s v="kaitlyn28@example.net"/>
    <s v="18728, Jeanette Union"/>
    <s v="Scottland"/>
    <s v="OK"/>
    <n v="22345"/>
    <s v="Anguilla"/>
    <s v="Master's Degree"/>
    <n v="8"/>
    <n v="44842.57"/>
    <s v="Fast food restaurant manager"/>
    <x v="1"/>
  </r>
  <r>
    <n v="1346"/>
    <d v="2023-06-18T00:00:00"/>
    <s v="Juan Reyes"/>
    <s v="Male"/>
    <d v="1995-02-08T00:00:00"/>
    <s v="Unknown"/>
    <s v="kford@example.org"/>
    <s v="746, Marie Forge"/>
    <s v="East Robinville"/>
    <s v="PR"/>
    <n v="37277"/>
    <s v="Pakistan"/>
    <s v="Master's Degree"/>
    <n v="0"/>
    <n v="82121.42"/>
    <s v="Geologist, wellsite"/>
    <x v="3"/>
  </r>
  <r>
    <n v="1347"/>
    <d v="2023-07-14T00:00:00"/>
    <s v="Jason Terry"/>
    <s v="Other"/>
    <d v="1975-12-22T00:00:00"/>
    <s v="2733311914"/>
    <s v="kristahernandez@example.org"/>
    <s v="649, Matthew Bypass Suite 297"/>
    <s v="Emilyfurt"/>
    <s v="MO"/>
    <n v="27101"/>
    <s v="Ecuador"/>
    <s v="Master's Degree"/>
    <n v="6"/>
    <n v="41860.910000000003"/>
    <s v="Financial planner"/>
    <x v="0"/>
  </r>
  <r>
    <n v="1348"/>
    <d v="2023-05-12T00:00:00"/>
    <s v="Heather Hall"/>
    <s v="Female"/>
    <d v="1977-10-17T00:00:00"/>
    <s v="Unknown"/>
    <s v="shane94@example.com"/>
    <s v="62722, Evan Hills"/>
    <s v="East Rickyland"/>
    <s v="GU"/>
    <n v="16583"/>
    <s v="San Marino"/>
    <s v="Bachelor's Degree"/>
    <n v="11"/>
    <n v="37408.78"/>
    <s v="Therapeutic radiographer"/>
    <x v="0"/>
  </r>
  <r>
    <n v="1349"/>
    <d v="2023-07-07T00:00:00"/>
    <s v="Victoria Meyer"/>
    <s v="Female"/>
    <d v="1973-07-08T00:00:00"/>
    <s v="15014948043x218"/>
    <s v="williamfisher@example.org"/>
    <s v="13930, Anderson Well"/>
    <s v="Gilbertbury"/>
    <s v="AZ"/>
    <n v="74222"/>
    <s v="Haiti"/>
    <s v="PhD"/>
    <n v="5"/>
    <n v="42312.7"/>
    <s v="Lawyer"/>
    <x v="4"/>
  </r>
  <r>
    <n v="1350"/>
    <d v="2023-06-02T00:00:00"/>
    <s v="Cory Nguyen"/>
    <s v="Male"/>
    <d v="1967-02-08T00:00:00"/>
    <s v="3076032574"/>
    <s v="pcarter@example.net"/>
    <s v="902, Albert Fall"/>
    <s v="Rachelburgh"/>
    <s v="NM"/>
    <n v="73873"/>
    <s v="Ukraine"/>
    <s v="Master's Degree"/>
    <n v="14"/>
    <n v="50347.42"/>
    <s v="Museum education officer"/>
    <x v="1"/>
  </r>
  <r>
    <n v="1351"/>
    <d v="2023-06-19T00:00:00"/>
    <s v="Mike Snyder"/>
    <s v="Female"/>
    <d v="1972-06-03T00:00:00"/>
    <s v="Unknown"/>
    <s v="william23@example.net"/>
    <s v="90456, John Stream"/>
    <s v="New Patricia"/>
    <s v="SC"/>
    <n v="61650"/>
    <s v="Honduras"/>
    <s v="PhD"/>
    <n v="0"/>
    <n v="45309.49"/>
    <s v="Surveyor, minerals"/>
    <x v="3"/>
  </r>
  <r>
    <n v="1352"/>
    <d v="2023-06-01T00:00:00"/>
    <s v="Brian Pena"/>
    <s v="Female"/>
    <d v="1985-08-04T00:00:00"/>
    <s v="15747354708x505"/>
    <s v="burtonrichard@example.com"/>
    <s v="4530, Ortega Hills Apt. 408"/>
    <s v="Richardshire"/>
    <s v="MI"/>
    <n v="47426"/>
    <s v="Kenya"/>
    <s v="Master's Degree"/>
    <n v="3"/>
    <n v="71110.850000000006"/>
    <s v="Fitness centre manager"/>
    <x v="2"/>
  </r>
  <r>
    <n v="1353"/>
    <d v="2023-05-28T00:00:00"/>
    <s v="Lisa Mitchell"/>
    <s v="Other"/>
    <d v="1983-04-04T00:00:00"/>
    <s v="4728957074"/>
    <s v="jordanwatts@example.com"/>
    <s v="6308, Mcdaniel Branch Suite 849"/>
    <s v="Cainland"/>
    <s v="CT"/>
    <n v="79307"/>
    <s v="Swaziland"/>
    <s v="High School"/>
    <n v="0"/>
    <n v="60917.99"/>
    <s v="Clinical research associate"/>
    <x v="4"/>
  </r>
  <r>
    <n v="1354"/>
    <d v="2023-07-07T00:00:00"/>
    <s v="Michael Ortega"/>
    <s v="Male"/>
    <d v="1983-05-05T00:00:00"/>
    <s v="9144308312x907"/>
    <s v="vsanders@example.org"/>
    <s v="989, Jesse Crescent Suite 418"/>
    <s v="Cortezside"/>
    <s v="WA"/>
    <n v="24749"/>
    <s v="Saint Pierre and Miquelon"/>
    <s v="High School"/>
    <n v="12"/>
    <n v="35760.870000000003"/>
    <s v="Warden/ranger"/>
    <x v="1"/>
  </r>
  <r>
    <n v="1355"/>
    <d v="2023-05-14T00:00:00"/>
    <s v="Randy Allen"/>
    <s v="Male"/>
    <d v="1974-10-04T00:00:00"/>
    <s v="3943747018"/>
    <s v="jasoncarter@example.org"/>
    <s v="3169, Maureen Brooks"/>
    <s v="Port Tonyview"/>
    <s v="VI"/>
    <n v="77964"/>
    <s v="Peru"/>
    <s v="Master's Degree"/>
    <n v="15"/>
    <n v="59061.95"/>
    <s v="Glass blower/designer"/>
    <x v="1"/>
  </r>
  <r>
    <n v="1356"/>
    <d v="2023-06-18T00:00:00"/>
    <s v="Maria Ford"/>
    <s v="Male"/>
    <d v="1974-09-06T00:00:00"/>
    <s v="0014153896807x794"/>
    <s v="brownanna@example.com"/>
    <s v="4806, Guzman Fork"/>
    <s v="Cindyside"/>
    <s v="PW"/>
    <n v="21589"/>
    <s v="Guinea-Bissau"/>
    <s v="High School"/>
    <n v="2"/>
    <n v="58198.57"/>
    <s v="Teaching laboratory technician"/>
    <x v="3"/>
  </r>
  <r>
    <n v="1357"/>
    <d v="2023-08-04T00:00:00"/>
    <s v="Lisa Smith"/>
    <s v="Other"/>
    <d v="1972-07-12T00:00:00"/>
    <s v="0017797210998x63053"/>
    <s v="debravega@example.net"/>
    <s v="80720, Lewis Lane"/>
    <s v="New Daniel"/>
    <s v="IL"/>
    <n v="18425"/>
    <s v="Saint Vincent and the Grenadines"/>
    <s v="PhD"/>
    <n v="14"/>
    <n v="91572.14"/>
    <s v="Loss adjuster, chartered"/>
    <x v="4"/>
  </r>
  <r>
    <n v="1358"/>
    <d v="2023-05-09T00:00:00"/>
    <s v="Joseph Friedman"/>
    <s v="Male"/>
    <d v="1996-07-18T00:00:00"/>
    <s v="0016654877307x70408"/>
    <s v="thompsonmargaret@example.net"/>
    <s v="874, Lopez Prairie Suite 033"/>
    <s v="Nicoleland"/>
    <s v="HI"/>
    <n v="79071"/>
    <s v="Belize"/>
    <s v="High School"/>
    <n v="11"/>
    <n v="61689.48"/>
    <s v="Product manager"/>
    <x v="1"/>
  </r>
  <r>
    <n v="1359"/>
    <d v="2023-08-05T00:00:00"/>
    <s v="Nancy Walker"/>
    <s v="Other"/>
    <d v="1997-06-15T00:00:00"/>
    <s v="2313404788"/>
    <s v="lisa72@example.org"/>
    <s v="36562, Miller Burgs Apt. 706"/>
    <s v="Drakemouth"/>
    <s v="RI"/>
    <n v="65387"/>
    <s v="Saint Vincent and the Grenadines"/>
    <s v="High School"/>
    <n v="17"/>
    <n v="91247.26"/>
    <s v="Administrator"/>
    <x v="4"/>
  </r>
  <r>
    <n v="1360"/>
    <d v="2023-06-05T00:00:00"/>
    <s v="Jennifer Oconnor"/>
    <s v="Male"/>
    <d v="1985-06-17T00:00:00"/>
    <s v="6707104227x603"/>
    <s v="jennifer96@example.net"/>
    <s v="176, Griffith Club"/>
    <s v="Clarenceside"/>
    <s v="MI"/>
    <n v="23753"/>
    <s v="Malawi"/>
    <s v="PhD"/>
    <n v="3"/>
    <n v="82999.8"/>
    <s v="Merchandiser, retail"/>
    <x v="1"/>
  </r>
  <r>
    <n v="1361"/>
    <d v="2023-07-18T00:00:00"/>
    <s v="Mary Ellis"/>
    <s v="Male"/>
    <d v="1984-05-11T00:00:00"/>
    <s v="8723328170x8227"/>
    <s v="smithdustin@example.org"/>
    <s v="75689, Gray Point"/>
    <s v="West Jill"/>
    <s v="NJ"/>
    <n v="50420"/>
    <s v="Heard Island and McDonald Islands"/>
    <s v="High School"/>
    <n v="18"/>
    <n v="97903.69"/>
    <s v="Surveyor, rural practice"/>
    <x v="3"/>
  </r>
  <r>
    <n v="1362"/>
    <d v="2023-06-04T00:00:00"/>
    <s v="Christine Peterson"/>
    <s v="Other"/>
    <d v="1973-04-16T00:00:00"/>
    <s v="4263548887x5241"/>
    <s v="douglas21@example.org"/>
    <s v="07883, Joyce Throughway"/>
    <s v="New Grantburgh"/>
    <s v="MT"/>
    <n v="69004"/>
    <s v="Zimbabwe"/>
    <s v="Bachelor's Degree"/>
    <n v="16"/>
    <n v="77391.509999999995"/>
    <s v="Higher education lecturer"/>
    <x v="0"/>
  </r>
  <r>
    <n v="1363"/>
    <d v="2023-06-03T00:00:00"/>
    <s v="William Allen"/>
    <s v="Other"/>
    <d v="1968-02-10T00:00:00"/>
    <s v="5302610687x3756"/>
    <s v="evanmendoza@example.net"/>
    <s v="984, Wood Trafficway"/>
    <s v="Hamiltonton"/>
    <s v="OR"/>
    <n v="14603"/>
    <s v="Christmas Island"/>
    <s v="PhD"/>
    <n v="11"/>
    <n v="85072.58"/>
    <s v="Advertising account planner"/>
    <x v="0"/>
  </r>
  <r>
    <n v="1364"/>
    <d v="2023-06-18T00:00:00"/>
    <s v="Gavin Miller"/>
    <s v="Female"/>
    <d v="2002-05-06T00:00:00"/>
    <s v="3007259298"/>
    <s v="walkerdylan@example.net"/>
    <s v="61701, Wright Road"/>
    <s v="South Jacqueline"/>
    <s v="CT"/>
    <n v="42798"/>
    <s v="Uzbekistan"/>
    <s v="Bachelor's Degree"/>
    <n v="16"/>
    <n v="51492.85"/>
    <s v="Dance movement psychotherapist"/>
    <x v="3"/>
  </r>
  <r>
    <n v="1365"/>
    <d v="2023-05-15T00:00:00"/>
    <s v="Erin Gonzalez"/>
    <s v="Other"/>
    <d v="1978-08-06T00:00:00"/>
    <s v="4024732327x2926"/>
    <s v="mcintoshdustin@example.net"/>
    <s v="03201, Brittany Squares"/>
    <s v="West Stephenmouth"/>
    <s v="NE"/>
    <n v="51673"/>
    <s v="Niger"/>
    <s v="Bachelor's Degree"/>
    <n v="16"/>
    <n v="80684.88"/>
    <s v="Hydrogeologist"/>
    <x v="1"/>
  </r>
  <r>
    <n v="1366"/>
    <d v="2023-07-11T00:00:00"/>
    <s v="Brent Smith"/>
    <s v="Male"/>
    <d v="1962-08-30T00:00:00"/>
    <s v="13004698310x3147"/>
    <s v="russell68@example.org"/>
    <s v="2794, Thomas Terrace"/>
    <s v="Jennifermouth"/>
    <s v="NV"/>
    <n v="61825"/>
    <s v="Albania"/>
    <s v="Bachelor's Degree"/>
    <n v="10"/>
    <n v="63075.13"/>
    <s v="Conservation officer, nature"/>
    <x v="3"/>
  </r>
  <r>
    <n v="1367"/>
    <d v="2023-07-14T00:00:00"/>
    <s v="Jonathan Brown"/>
    <s v="Female"/>
    <d v="1963-09-21T00:00:00"/>
    <s v="4968903267x0846"/>
    <s v="ericgriffin@example.net"/>
    <s v="067, Lori Drive Apt. 730"/>
    <s v="Lake Jaime"/>
    <s v="GA"/>
    <n v="49600"/>
    <s v="Liberia"/>
    <s v="Bachelor's Degree"/>
    <n v="14"/>
    <n v="78877.03"/>
    <s v="Administrator, local government"/>
    <x v="4"/>
  </r>
  <r>
    <n v="1368"/>
    <d v="2023-06-13T00:00:00"/>
    <s v="Linda Aguirre"/>
    <s v="Male"/>
    <d v="1979-10-17T00:00:00"/>
    <s v="Unknown"/>
    <s v="lindajackson@example.org"/>
    <s v="85290, Munoz Causeway Suite 792"/>
    <s v="Forbesland"/>
    <s v="WY"/>
    <n v="87913"/>
    <s v="Albania"/>
    <s v="Bachelor's Degree"/>
    <n v="7"/>
    <n v="87612.6"/>
    <s v="Geoscientist"/>
    <x v="3"/>
  </r>
  <r>
    <n v="1369"/>
    <d v="2023-06-09T00:00:00"/>
    <s v="David May"/>
    <s v="Female"/>
    <d v="1989-01-19T00:00:00"/>
    <s v="19782168468x935"/>
    <s v="matthewhull@example.com"/>
    <s v="6208, Juarez Row Suite 317"/>
    <s v="North Alexandermouth"/>
    <s v="ME"/>
    <n v="61377"/>
    <s v="Cambodia"/>
    <s v="Master's Degree"/>
    <n v="13"/>
    <n v="82927.33"/>
    <s v="Adult guidance worker"/>
    <x v="2"/>
  </r>
  <r>
    <n v="1370"/>
    <d v="2023-06-04T00:00:00"/>
    <s v="Jacob Wang"/>
    <s v="Male"/>
    <d v="1984-02-02T00:00:00"/>
    <s v="17379236676x2232"/>
    <s v="johnwells@example.net"/>
    <s v="582, Parsons Rest Apt. 309"/>
    <s v="West Lindaborough"/>
    <s v="UT"/>
    <n v="76616"/>
    <s v="South Georgia and the South Sandwich Islands"/>
    <s v="High School"/>
    <n v="18"/>
    <n v="53792.7"/>
    <s v="Geophysicist/field seismologist"/>
    <x v="0"/>
  </r>
  <r>
    <n v="1371"/>
    <d v="2023-07-26T00:00:00"/>
    <s v="Glen Fischer"/>
    <s v="Other"/>
    <d v="1978-11-26T00:00:00"/>
    <s v="7322020920x4934"/>
    <s v="kkennedy@example.org"/>
    <s v="069, Dawn Stream"/>
    <s v="Michaelberg"/>
    <s v="PW"/>
    <n v="8652"/>
    <s v="Zimbabwe"/>
    <s v="High School"/>
    <n v="6"/>
    <n v="86181.69"/>
    <s v="Information systems manager"/>
    <x v="3"/>
  </r>
  <r>
    <n v="1372"/>
    <d v="2023-07-05T00:00:00"/>
    <s v="Lori West"/>
    <s v="Female"/>
    <d v="1983-04-17T00:00:00"/>
    <s v="6874153132x3740"/>
    <s v="tapiachristina@example.com"/>
    <s v="53075, Bailey Ways"/>
    <s v="Lake Eric"/>
    <s v="FL"/>
    <n v="73916"/>
    <s v="Indonesia"/>
    <s v="Master's Degree"/>
    <n v="4"/>
    <n v="43411.96"/>
    <s v="Ophthalmologist"/>
    <x v="2"/>
  </r>
  <r>
    <n v="1373"/>
    <d v="2023-06-04T00:00:00"/>
    <s v="Erica Wilson"/>
    <s v="Male"/>
    <d v="1972-02-15T00:00:00"/>
    <s v="2406409948"/>
    <s v="glang@example.org"/>
    <s v="153, Powell Ville Apt. 411"/>
    <s v="New Amber"/>
    <s v="FL"/>
    <n v="92604"/>
    <s v="Sudan"/>
    <s v="Bachelor's Degree"/>
    <n v="10"/>
    <n v="77861.45"/>
    <s v="Barrister's clerk"/>
    <x v="0"/>
  </r>
  <r>
    <n v="1374"/>
    <d v="2023-07-06T00:00:00"/>
    <s v="Christopher Anderson"/>
    <s v="Male"/>
    <d v="1978-12-01T00:00:00"/>
    <s v="Unknown"/>
    <s v="christina04@example.net"/>
    <s v="885, Chen Flat Apt. 995"/>
    <s v="West Matthew"/>
    <s v="TX"/>
    <n v="6339"/>
    <s v="Niue"/>
    <s v="PhD"/>
    <n v="18"/>
    <n v="83091.05"/>
    <s v="Dispensing optician"/>
    <x v="1"/>
  </r>
  <r>
    <n v="1375"/>
    <d v="2023-07-14T00:00:00"/>
    <s v="Todd Boyd"/>
    <s v="Other"/>
    <d v="1974-09-07T00:00:00"/>
    <s v="6368948405x4237"/>
    <s v="pettykimberly@example.com"/>
    <s v="093, Murphy Track"/>
    <s v="New Robertview"/>
    <s v="VA"/>
    <n v="54129"/>
    <s v="Saint Martin"/>
    <s v="Master's Degree"/>
    <n v="0"/>
    <n v="61522.74"/>
    <s v="Radio producer"/>
    <x v="4"/>
  </r>
  <r>
    <n v="1376"/>
    <d v="2023-05-28T00:00:00"/>
    <s v="Eddie Morris"/>
    <s v="Other"/>
    <d v="1993-02-20T00:00:00"/>
    <s v="4594508542"/>
    <s v="michaelmartin@example.org"/>
    <s v="46470, Guerra Run"/>
    <s v="Lake Emily"/>
    <s v="GA"/>
    <n v="34489"/>
    <s v="Sudan"/>
    <s v="Master's Degree"/>
    <n v="20"/>
    <n v="37298.269999999997"/>
    <s v="Administrator, education"/>
    <x v="1"/>
  </r>
  <r>
    <n v="1377"/>
    <d v="2023-05-06T00:00:00"/>
    <s v="Susan James"/>
    <s v="Other"/>
    <d v="1966-07-01T00:00:00"/>
    <s v="17165478235x7777"/>
    <s v="haroldcarson@example.com"/>
    <s v="658, Christina Roads Apt. 820"/>
    <s v="South Amandamouth"/>
    <s v="CA"/>
    <n v="79146"/>
    <s v="Jordan"/>
    <s v="Bachelor's Degree"/>
    <n v="14"/>
    <n v="57694.09"/>
    <s v="Intelligence analyst"/>
    <x v="2"/>
  </r>
  <r>
    <n v="1378"/>
    <d v="2023-05-22T00:00:00"/>
    <s v="Thomas Murillo"/>
    <s v="Male"/>
    <d v="1992-09-13T00:00:00"/>
    <s v="6848738513x75990"/>
    <s v="zanderson@example.org"/>
    <s v="74414, Sarah Path Apt. 344"/>
    <s v="North Virginia"/>
    <s v="CO"/>
    <n v="47917"/>
    <s v="Serbia"/>
    <s v="Master's Degree"/>
    <n v="3"/>
    <n v="63690.52"/>
    <s v="Passenger transport manager"/>
    <x v="1"/>
  </r>
  <r>
    <n v="1379"/>
    <d v="2023-07-15T00:00:00"/>
    <s v="Roberta Horne"/>
    <s v="Other"/>
    <d v="1979-10-11T00:00:00"/>
    <s v="4026496411x390"/>
    <s v="bhowe@example.net"/>
    <s v="250, Martin Creek"/>
    <s v="West Richardberg"/>
    <s v="SD"/>
    <n v="14569"/>
    <s v="Guinea-Bissau"/>
    <s v="Master's Degree"/>
    <n v="18"/>
    <n v="76852.37"/>
    <s v="Statistician"/>
    <x v="4"/>
  </r>
  <r>
    <n v="1380"/>
    <d v="2023-06-22T00:00:00"/>
    <s v="Lance Flores"/>
    <s v="Male"/>
    <d v="2003-06-30T00:00:00"/>
    <s v="8553172279x53241"/>
    <s v="joseph04@example.com"/>
    <s v="47631, Martin Spur"/>
    <s v="Powersland"/>
    <s v="CA"/>
    <n v="86644"/>
    <s v="Cote d'Ivoire"/>
    <s v="Master's Degree"/>
    <n v="16"/>
    <n v="41710.870000000003"/>
    <s v="Paramedic"/>
    <x v="2"/>
  </r>
  <r>
    <n v="1381"/>
    <d v="2023-05-23T00:00:00"/>
    <s v="Jill Braun"/>
    <s v="Female"/>
    <d v="1972-08-07T00:00:00"/>
    <s v="0017245632268x422"/>
    <s v="wnewman@example.org"/>
    <s v="210, Jackson Squares Apt. 922"/>
    <s v="Richardville"/>
    <s v="NY"/>
    <n v="66348"/>
    <s v="Micronesia"/>
    <s v="Master's Degree"/>
    <n v="6"/>
    <n v="33781.199999999997"/>
    <s v="Field trials officer"/>
    <x v="3"/>
  </r>
  <r>
    <n v="1382"/>
    <d v="2023-06-05T00:00:00"/>
    <s v="Joseph Morton"/>
    <s v="Male"/>
    <d v="1967-10-31T00:00:00"/>
    <s v="0014593120982x843"/>
    <s v="sara22@example.net"/>
    <s v="01734, James Path Apt. 920"/>
    <s v="East Eric"/>
    <s v="VA"/>
    <n v="10316"/>
    <s v="Guyana"/>
    <s v="Bachelor's Degree"/>
    <n v="2"/>
    <n v="44043.75"/>
    <s v="Forensic psychologist"/>
    <x v="4"/>
  </r>
  <r>
    <n v="1383"/>
    <d v="2023-05-13T00:00:00"/>
    <s v="Anna Moss"/>
    <s v="Other"/>
    <d v="1963-07-25T00:00:00"/>
    <s v="9196728190x0873"/>
    <s v="rsantiago@example.com"/>
    <s v="872, Daniel Ridge"/>
    <s v="Lake Matthew"/>
    <s v="IN"/>
    <n v="63166"/>
    <s v="Pakistan"/>
    <s v="Bachelor's Degree"/>
    <n v="15"/>
    <n v="33557.379999999997"/>
    <s v="Restaurant manager"/>
    <x v="0"/>
  </r>
  <r>
    <n v="1384"/>
    <d v="2023-05-24T00:00:00"/>
    <s v="Michael Cunningham"/>
    <s v="Female"/>
    <d v="1973-08-04T00:00:00"/>
    <s v="4226318092x8037"/>
    <s v="jfoster@example.net"/>
    <s v="71541, Page Point Suite 815"/>
    <s v="East David"/>
    <s v="MD"/>
    <n v="94215"/>
    <s v="American Samoa"/>
    <s v="PhD"/>
    <n v="15"/>
    <n v="95506.6"/>
    <s v="Best boy"/>
    <x v="2"/>
  </r>
  <r>
    <n v="1385"/>
    <d v="2023-08-02T00:00:00"/>
    <s v="Christopher Turner"/>
    <s v="Female"/>
    <d v="1991-11-04T00:00:00"/>
    <s v="Unknown"/>
    <s v="taylorwolfe@example.org"/>
    <s v="6530, Emily Rue Apt. 608"/>
    <s v="Megantown"/>
    <s v="NY"/>
    <n v="6633"/>
    <s v="Ukraine"/>
    <s v="High School"/>
    <n v="3"/>
    <n v="43135.28"/>
    <s v="Banker"/>
    <x v="2"/>
  </r>
  <r>
    <n v="1386"/>
    <d v="2023-05-07T00:00:00"/>
    <s v="Andrea Jones"/>
    <s v="Female"/>
    <d v="1977-10-30T00:00:00"/>
    <s v="2056783835x88547"/>
    <s v="dixonterri@example.com"/>
    <s v="706, Price Track"/>
    <s v="Arnoldport"/>
    <s v="NE"/>
    <n v="77058"/>
    <s v="Faroe Islands"/>
    <s v="Bachelor's Degree"/>
    <n v="11"/>
    <n v="49313.03"/>
    <s v="Sports development officer"/>
    <x v="0"/>
  </r>
  <r>
    <n v="1387"/>
    <d v="2023-06-03T00:00:00"/>
    <s v="Clinton Black"/>
    <s v="Female"/>
    <d v="1967-10-18T00:00:00"/>
    <s v="5129985896"/>
    <s v="toddsingleton@example.com"/>
    <s v="85396, Robin Bridge"/>
    <s v="Glennfurt"/>
    <s v="CO"/>
    <n v="10309"/>
    <s v="Libyan Arab Jamahiriya"/>
    <s v="High School"/>
    <n v="7"/>
    <n v="69626.13"/>
    <s v="Public relations officer"/>
    <x v="2"/>
  </r>
  <r>
    <n v="1388"/>
    <d v="2023-06-11T00:00:00"/>
    <s v="Joshua Olsen"/>
    <s v="Female"/>
    <d v="1987-11-28T00:00:00"/>
    <s v="6256544068x72261"/>
    <s v="john18@example.org"/>
    <s v="1755, Matthew Mountains"/>
    <s v="Port Jack"/>
    <s v="CO"/>
    <n v="88804"/>
    <s v="Azerbaijan"/>
    <s v="High School"/>
    <n v="9"/>
    <n v="31212.04"/>
    <s v="Legal secretary"/>
    <x v="4"/>
  </r>
  <r>
    <n v="1389"/>
    <d v="2023-05-31T00:00:00"/>
    <s v="Susan Clark"/>
    <s v="Female"/>
    <d v="1992-09-15T00:00:00"/>
    <s v="0014475961667x91633"/>
    <s v="paul32@example.com"/>
    <s v="247, Jessica Key"/>
    <s v="Hernandezberg"/>
    <s v="AL"/>
    <n v="54240"/>
    <s v="Korea"/>
    <s v="Bachelor's Degree"/>
    <n v="1"/>
    <n v="98984.1"/>
    <s v="Land"/>
    <x v="4"/>
  </r>
  <r>
    <n v="1390"/>
    <d v="2023-05-16T00:00:00"/>
    <s v="Beth Smith"/>
    <s v="Other"/>
    <d v="1969-08-12T00:00:00"/>
    <s v="14194318719x3963"/>
    <s v="sjones@example.com"/>
    <s v="505, Jessica Highway Suite 897"/>
    <s v="Lake Michael"/>
    <s v="MO"/>
    <n v="41959"/>
    <s v="Chile"/>
    <s v="High School"/>
    <n v="19"/>
    <n v="71276.69"/>
    <s v="Historic buildings inspector/conservation officer"/>
    <x v="1"/>
  </r>
  <r>
    <n v="1391"/>
    <d v="2023-07-07T00:00:00"/>
    <s v="Carrie Perez"/>
    <s v="Other"/>
    <d v="1976-05-15T00:00:00"/>
    <s v="19473129266x7281"/>
    <s v="xarnold@example.org"/>
    <s v="4285, Rodriguez Parkways Suite 190"/>
    <s v="South Jonathan"/>
    <s v="AZ"/>
    <n v="95680"/>
    <s v="Italy"/>
    <s v="Bachelor's Degree"/>
    <n v="0"/>
    <n v="53759.67"/>
    <s v="Horticultural therapist"/>
    <x v="1"/>
  </r>
  <r>
    <n v="1392"/>
    <d v="2023-06-12T00:00:00"/>
    <s v="Sherri Edwards"/>
    <s v="Male"/>
    <d v="1992-08-05T00:00:00"/>
    <s v="Unknown"/>
    <s v="matthew07@example.com"/>
    <s v="95782, Kathryn Expressway"/>
    <s v="Leroyville"/>
    <s v="WA"/>
    <n v="76490"/>
    <s v="Tonga"/>
    <s v="High School"/>
    <n v="3"/>
    <n v="88255.12"/>
    <s v="Professor Emeritus"/>
    <x v="4"/>
  </r>
  <r>
    <n v="1393"/>
    <d v="2023-07-07T00:00:00"/>
    <s v="Steven Johnson"/>
    <s v="Female"/>
    <d v="1972-10-28T00:00:00"/>
    <s v="3372672877x1350"/>
    <s v="bwhite@example.net"/>
    <s v="5427, Samantha Hollow Suite 670"/>
    <s v="West Veronica"/>
    <s v="ME"/>
    <n v="47419"/>
    <s v="Malaysia"/>
    <s v="High School"/>
    <n v="3"/>
    <n v="36012.730000000003"/>
    <s v="Administrator, Civil Service"/>
    <x v="2"/>
  </r>
  <r>
    <n v="1394"/>
    <d v="2023-07-23T00:00:00"/>
    <s v="Joshua Harris"/>
    <s v="Female"/>
    <d v="1979-07-10T00:00:00"/>
    <s v="0017373975737x454"/>
    <s v="mary26@example.net"/>
    <s v="6925, Miller Island"/>
    <s v="South Dianahaven"/>
    <s v="OH"/>
    <n v="78412"/>
    <s v="Liechtenstein"/>
    <s v="Master's Degree"/>
    <n v="15"/>
    <n v="58217.36"/>
    <s v="Scientist, research (physical sciences)"/>
    <x v="4"/>
  </r>
  <r>
    <n v="1395"/>
    <d v="2023-07-11T00:00:00"/>
    <s v="Dylan Liu"/>
    <s v="Male"/>
    <d v="1991-11-11T00:00:00"/>
    <s v="13939252873x780"/>
    <s v="matthewjackson@example.com"/>
    <s v="874, Lang Ramp Suite 525"/>
    <s v="Lake Daniel"/>
    <s v="PA"/>
    <n v="20084"/>
    <s v="Kyrgyz Republic"/>
    <s v="Bachelor's Degree"/>
    <n v="5"/>
    <n v="86030.87"/>
    <s v="Planning and development surveyor"/>
    <x v="0"/>
  </r>
  <r>
    <n v="1396"/>
    <d v="2023-07-28T00:00:00"/>
    <s v="Brenda Coleman"/>
    <s v="Other"/>
    <d v="2000-11-21T00:00:00"/>
    <s v="Unknown"/>
    <s v="agonzalez@example.net"/>
    <s v="5650, Sandra Land"/>
    <s v="Bowersberg"/>
    <s v="FL"/>
    <n v="25724"/>
    <s v="Botswana"/>
    <s v="PhD"/>
    <n v="9"/>
    <n v="77723.570000000007"/>
    <s v="Operational investment banker"/>
    <x v="1"/>
  </r>
  <r>
    <n v="1397"/>
    <d v="2023-07-08T00:00:00"/>
    <s v="Robin Burton"/>
    <s v="Other"/>
    <d v="2002-06-04T00:00:00"/>
    <s v="6236219185"/>
    <s v="hallvirginia@example.net"/>
    <s v="84664, Thomas Ports Apt. 775"/>
    <s v="Brianville"/>
    <s v="VA"/>
    <n v="51524"/>
    <s v="Thailand"/>
    <s v="Bachelor's Degree"/>
    <n v="5"/>
    <n v="71211.960000000006"/>
    <s v="Production assistant, radio"/>
    <x v="1"/>
  </r>
  <r>
    <n v="1398"/>
    <d v="2023-06-12T00:00:00"/>
    <s v="Danielle Woods"/>
    <s v="Other"/>
    <d v="1965-11-01T00:00:00"/>
    <s v="5462155293x975"/>
    <s v="jennaporter@example.com"/>
    <s v="232, Joshua Point Suite 252"/>
    <s v="New Joannafort"/>
    <s v="FM"/>
    <n v="78708"/>
    <s v="Panama"/>
    <s v="Master's Degree"/>
    <n v="16"/>
    <n v="58135.19"/>
    <s v="Mechanical engineer"/>
    <x v="3"/>
  </r>
  <r>
    <n v="1399"/>
    <d v="2023-06-08T00:00:00"/>
    <s v="Jeff Hopkins"/>
    <s v="Male"/>
    <d v="1983-09-20T00:00:00"/>
    <s v="7067886345"/>
    <s v="nsmith@example.org"/>
    <s v="52096, Brian Cape Suite 005"/>
    <s v="West Sherry"/>
    <s v="FM"/>
    <n v="40944"/>
    <s v="Malta"/>
    <s v="High School"/>
    <n v="17"/>
    <n v="99438.19"/>
    <s v="Broadcast engineer"/>
    <x v="4"/>
  </r>
  <r>
    <n v="1400"/>
    <d v="2023-08-02T00:00:00"/>
    <s v="Gregg Davis"/>
    <s v="Female"/>
    <d v="1984-02-15T00:00:00"/>
    <s v="5599168318x65666"/>
    <s v="joseph67@example.org"/>
    <s v="28746, Goodman Mountain Apt. 922"/>
    <s v="Josephhaven"/>
    <s v="PA"/>
    <n v="64000"/>
    <s v="Antigua and Barbuda"/>
    <s v="High School"/>
    <n v="0"/>
    <n v="96971.59"/>
    <s v="Psychiatrist"/>
    <x v="2"/>
  </r>
  <r>
    <n v="1401"/>
    <d v="2023-07-07T00:00:00"/>
    <s v="Susan Taylor"/>
    <s v="Female"/>
    <d v="1991-04-12T00:00:00"/>
    <s v="17659329683x6363"/>
    <s v="jenniferyang@example.net"/>
    <s v="77365, Oscar Rue Apt. 102"/>
    <s v="North Jacquelinestad"/>
    <s v="NM"/>
    <n v="41789"/>
    <s v="United Kingdom"/>
    <s v="High School"/>
    <n v="20"/>
    <n v="81636.37"/>
    <s v="Sports administrator"/>
    <x v="1"/>
  </r>
  <r>
    <n v="1402"/>
    <d v="2023-07-03T00:00:00"/>
    <s v="Deborah Bailey"/>
    <s v="Female"/>
    <d v="1977-12-09T00:00:00"/>
    <s v="3832715177"/>
    <s v="qfry@example.net"/>
    <s v="4226, Erickson Mountain Apt. 160"/>
    <s v="West Nicole"/>
    <s v="WV"/>
    <n v="10853"/>
    <s v="Saint Vincent and the Grenadines"/>
    <s v="Bachelor's Degree"/>
    <n v="2"/>
    <n v="51725.06"/>
    <s v="Designer, graphic"/>
    <x v="0"/>
  </r>
  <r>
    <n v="1403"/>
    <d v="2023-06-17T00:00:00"/>
    <s v="Michael Decker"/>
    <s v="Other"/>
    <d v="1967-05-13T00:00:00"/>
    <s v="Unknown"/>
    <s v="daniel30@example.com"/>
    <s v="82295, Michelle Trail"/>
    <s v="Lake Kimberlyshire"/>
    <s v="CO"/>
    <n v="57680"/>
    <s v="Estonia"/>
    <s v="PhD"/>
    <n v="13"/>
    <n v="57202.82"/>
    <s v="Engineer, drilling"/>
    <x v="0"/>
  </r>
  <r>
    <n v="1404"/>
    <d v="2023-06-01T00:00:00"/>
    <s v="Andrea Steele"/>
    <s v="Other"/>
    <d v="1966-05-01T00:00:00"/>
    <s v="7902348426x4964"/>
    <s v="mezaeric@example.org"/>
    <s v="3719, Charles Mountains"/>
    <s v="Williammouth"/>
    <s v="CA"/>
    <n v="65218"/>
    <s v="Bolivia"/>
    <s v="Master's Degree"/>
    <n v="3"/>
    <n v="91069.51"/>
    <s v="Learning mentor"/>
    <x v="0"/>
  </r>
  <r>
    <n v="1405"/>
    <d v="2023-06-02T00:00:00"/>
    <s v="Michael Smith"/>
    <s v="Male"/>
    <d v="1999-06-18T00:00:00"/>
    <s v="16503447945x9893"/>
    <s v="ejohnson@example.com"/>
    <s v="896, Valerie Junctions"/>
    <s v="New John"/>
    <s v="TX"/>
    <n v="37798"/>
    <s v="Nauru"/>
    <s v="High School"/>
    <n v="15"/>
    <n v="63093.96"/>
    <s v="Production assistant, radio"/>
    <x v="1"/>
  </r>
  <r>
    <n v="1406"/>
    <d v="2023-05-13T00:00:00"/>
    <s v="Ralph Bruce"/>
    <s v="Male"/>
    <d v="1968-05-21T00:00:00"/>
    <s v="17938736745x1410"/>
    <s v="bcooper@example.net"/>
    <s v="47921, Jacob Motorway"/>
    <s v="Brandonfort"/>
    <s v="VA"/>
    <n v="39630"/>
    <s v="Vietnam"/>
    <s v="High School"/>
    <n v="2"/>
    <n v="35813.49"/>
    <s v="Designer, jewellery"/>
    <x v="0"/>
  </r>
  <r>
    <n v="1407"/>
    <d v="2023-07-03T00:00:00"/>
    <s v="Joshua Dillon"/>
    <s v="Other"/>
    <d v="1964-07-11T00:00:00"/>
    <s v="2528086184x7743"/>
    <s v="savannahrichardson@example.net"/>
    <s v="61589, Morse Throughway Suite 968"/>
    <s v="South Alexis"/>
    <s v="NH"/>
    <n v="79633"/>
    <s v="Dominica"/>
    <s v="High School"/>
    <n v="13"/>
    <n v="95784.51"/>
    <s v="Armed forces logistics/support/administrative officer"/>
    <x v="2"/>
  </r>
  <r>
    <n v="1408"/>
    <d v="2023-07-27T00:00:00"/>
    <s v="Laura Martinez"/>
    <s v="Male"/>
    <d v="1984-02-03T00:00:00"/>
    <s v="6114619108x6538"/>
    <s v="davidmitchell@example.net"/>
    <s v="771, Chase Orchard"/>
    <s v="Reyesborough"/>
    <s v="NJ"/>
    <n v="84888"/>
    <s v="Switzerland"/>
    <s v="Master's Degree"/>
    <n v="15"/>
    <n v="69688.97"/>
    <s v="Chartered public finance accountant"/>
    <x v="4"/>
  </r>
  <r>
    <n v="1409"/>
    <d v="2023-07-24T00:00:00"/>
    <s v="Karla Villarreal"/>
    <s v="Male"/>
    <d v="2001-04-14T00:00:00"/>
    <s v="0015356737205"/>
    <s v="malvarado@example.net"/>
    <s v="594, Dawn Mall"/>
    <s v="South Travistown"/>
    <s v="OK"/>
    <n v="80478"/>
    <s v="Ecuador"/>
    <s v="PhD"/>
    <n v="6"/>
    <n v="60064.63"/>
    <s v="Herpetologist"/>
    <x v="3"/>
  </r>
  <r>
    <n v="1410"/>
    <d v="2023-07-13T00:00:00"/>
    <s v="Kaitlyn Hawkins"/>
    <s v="Male"/>
    <d v="1992-01-16T00:00:00"/>
    <s v="5025686830x835"/>
    <s v="larrydiaz@example.com"/>
    <s v="9501, Charles Oval"/>
    <s v="Amandaport"/>
    <s v="MN"/>
    <n v="28550"/>
    <s v="Denmark"/>
    <s v="High School"/>
    <n v="14"/>
    <n v="61655.32"/>
    <s v="Product designer"/>
    <x v="0"/>
  </r>
  <r>
    <n v="1411"/>
    <d v="2023-08-05T00:00:00"/>
    <s v="Eric Wilson"/>
    <s v="Female"/>
    <d v="1977-09-04T00:00:00"/>
    <s v="8915608361x6145"/>
    <s v="anthonydavidson@example.com"/>
    <s v="16859, Phillips Canyon"/>
    <s v="Williamsside"/>
    <s v="PA"/>
    <n v="20744"/>
    <s v="Mexico"/>
    <s v="High School"/>
    <n v="11"/>
    <n v="39729.71"/>
    <s v="Research officer, trade union"/>
    <x v="1"/>
  </r>
  <r>
    <n v="1412"/>
    <d v="2023-07-05T00:00:00"/>
    <s v="Noah Mejia"/>
    <s v="Female"/>
    <d v="1995-02-04T00:00:00"/>
    <s v="2252451408x043"/>
    <s v="duanemorris@example.net"/>
    <s v="6617, Carol Manors"/>
    <s v="Blevinshaven"/>
    <s v="NJ"/>
    <n v="35562"/>
    <s v="Dominica"/>
    <s v="Bachelor's Degree"/>
    <n v="5"/>
    <n v="76190.62"/>
    <s v="Product/process development scientist"/>
    <x v="4"/>
  </r>
  <r>
    <n v="1413"/>
    <d v="2023-07-12T00:00:00"/>
    <s v="Don Johnson"/>
    <s v="Other"/>
    <d v="2002-04-21T00:00:00"/>
    <s v="0019866649806x0387"/>
    <s v="blairrichard@example.com"/>
    <s v="63090, Moreno Lodge Suite 892"/>
    <s v="New Aaronburgh"/>
    <s v="CA"/>
    <n v="48269"/>
    <s v="Grenada"/>
    <s v="PhD"/>
    <n v="18"/>
    <n v="72840.13"/>
    <s v="Producer, television/film/video"/>
    <x v="4"/>
  </r>
  <r>
    <n v="1414"/>
    <d v="2023-06-03T00:00:00"/>
    <s v="David Gonzalez"/>
    <s v="Male"/>
    <d v="1999-04-28T00:00:00"/>
    <s v="2353683239x12382"/>
    <s v="courtney93@example.org"/>
    <s v="764, Aguilar Lock"/>
    <s v="Port Alyssastad"/>
    <s v="NE"/>
    <n v="1265"/>
    <s v="Gambia"/>
    <s v="High School"/>
    <n v="20"/>
    <n v="99449.3"/>
    <s v="Occupational psychologist"/>
    <x v="2"/>
  </r>
  <r>
    <n v="1415"/>
    <d v="2023-07-08T00:00:00"/>
    <s v="Cory Gomez"/>
    <s v="Female"/>
    <d v="1979-08-20T00:00:00"/>
    <s v="0018912205852x524"/>
    <s v="cherylsanchez@example.net"/>
    <s v="66049, Krystal Avenue Suite 030"/>
    <s v="Jeffreymouth"/>
    <s v="MN"/>
    <n v="5011"/>
    <s v="Northern Mariana Islands"/>
    <s v="Bachelor's Degree"/>
    <n v="3"/>
    <n v="85498.26"/>
    <s v="Geographical information systems officer"/>
    <x v="2"/>
  </r>
  <r>
    <n v="1416"/>
    <d v="2023-06-26T00:00:00"/>
    <s v="James Castillo"/>
    <s v="Other"/>
    <d v="1987-12-19T00:00:00"/>
    <s v="8249464658x1239"/>
    <s v="drogers@example.com"/>
    <s v="55819, Carmen Drive"/>
    <s v="New Jeremyport"/>
    <s v="MO"/>
    <n v="29213"/>
    <s v="Faroe Islands"/>
    <s v="Master's Degree"/>
    <n v="17"/>
    <n v="31731.37"/>
    <s v="Building services engineer"/>
    <x v="4"/>
  </r>
  <r>
    <n v="1417"/>
    <d v="2023-07-26T00:00:00"/>
    <s v="Erin Goodwin"/>
    <s v="Female"/>
    <d v="1978-01-05T00:00:00"/>
    <s v="5818595133x963"/>
    <s v="joel76@example.org"/>
    <s v="097, Katherine Via Suite 567"/>
    <s v="Nancyborough"/>
    <s v="IA"/>
    <n v="70952"/>
    <s v="Yemen"/>
    <s v="Master's Degree"/>
    <n v="3"/>
    <n v="30960.98"/>
    <s v="Environmental education officer"/>
    <x v="1"/>
  </r>
  <r>
    <n v="1418"/>
    <d v="2023-05-19T00:00:00"/>
    <s v="Seth Carr"/>
    <s v="Female"/>
    <d v="1970-08-27T00:00:00"/>
    <s v="5903127494x9743"/>
    <s v="scott10@example.com"/>
    <s v="702, Martin Square"/>
    <s v="East Anneport"/>
    <s v="SD"/>
    <n v="18249"/>
    <s v="Mauritius"/>
    <s v="Bachelor's Degree"/>
    <n v="8"/>
    <n v="87276.78"/>
    <s v="Fast food restaurant manager"/>
    <x v="1"/>
  </r>
  <r>
    <n v="1419"/>
    <d v="2023-05-26T00:00:00"/>
    <s v="April Payne"/>
    <s v="Other"/>
    <d v="2004-04-11T00:00:00"/>
    <s v="0012752602368"/>
    <s v="thorntonjoseph@example.com"/>
    <s v="161, Janice Turnpike"/>
    <s v="North Matthewview"/>
    <s v="MH"/>
    <n v="7695"/>
    <s v="Qatar"/>
    <s v="Master's Degree"/>
    <n v="19"/>
    <n v="93488.34"/>
    <s v="Air broker"/>
    <x v="4"/>
  </r>
  <r>
    <n v="1420"/>
    <d v="2023-05-23T00:00:00"/>
    <s v="Jennifer Johnson"/>
    <s v="Female"/>
    <d v="1983-11-15T00:00:00"/>
    <s v="5248258556x181"/>
    <s v="jessicafuller@example.com"/>
    <s v="0410, Darrell Land"/>
    <s v="Courtneyfurt"/>
    <s v="KY"/>
    <n v="89112"/>
    <s v="Mongolia"/>
    <s v="Master's Degree"/>
    <n v="2"/>
    <n v="38899.980000000003"/>
    <s v="Solicitor, Scotland"/>
    <x v="2"/>
  </r>
  <r>
    <n v="1421"/>
    <d v="2023-08-03T00:00:00"/>
    <s v="Cindy Gray"/>
    <s v="Female"/>
    <d v="1965-06-10T00:00:00"/>
    <s v="4046536132"/>
    <s v="eric90@example.com"/>
    <s v="67516, Scott Viaduct"/>
    <s v="Meaganberg"/>
    <s v="NY"/>
    <n v="45995"/>
    <s v="Saint Pierre and Miquelon"/>
    <s v="Bachelor's Degree"/>
    <n v="3"/>
    <n v="77213.19"/>
    <s v="Teacher, primary school"/>
    <x v="3"/>
  </r>
  <r>
    <n v="1422"/>
    <d v="2023-07-08T00:00:00"/>
    <s v="Emily Nguyen"/>
    <s v="Male"/>
    <d v="1991-12-21T00:00:00"/>
    <s v="0013495560583"/>
    <s v="mmullins@example.org"/>
    <s v="53801, Jennifer Radial Apt. 377"/>
    <s v="North Jamesmouth"/>
    <s v="RI"/>
    <n v="50008"/>
    <s v="Finland"/>
    <s v="Master's Degree"/>
    <n v="5"/>
    <n v="53809.91"/>
    <s v="Games developer"/>
    <x v="1"/>
  </r>
  <r>
    <n v="1423"/>
    <d v="2023-06-16T00:00:00"/>
    <s v="Bonnie Becker"/>
    <s v="Other"/>
    <d v="1977-11-23T00:00:00"/>
    <s v="4024858598"/>
    <s v="angelajensen@example.org"/>
    <s v="9460, Bell Vista"/>
    <s v="Port Kennethton"/>
    <s v="PR"/>
    <n v="2698"/>
    <s v="India"/>
    <s v="Bachelor's Degree"/>
    <n v="1"/>
    <n v="33431.96"/>
    <s v="Scientist, audiological"/>
    <x v="3"/>
  </r>
  <r>
    <n v="1424"/>
    <d v="2023-06-27T00:00:00"/>
    <s v="Chris Hayes"/>
    <s v="Female"/>
    <d v="1982-03-01T00:00:00"/>
    <s v="17184288552x738"/>
    <s v="uallen@example.com"/>
    <s v="6452, Smith Cliffs"/>
    <s v="Roseshire"/>
    <s v="OR"/>
    <n v="49230"/>
    <s v="China"/>
    <s v="PhD"/>
    <n v="1"/>
    <n v="42966.65"/>
    <s v="Set designer"/>
    <x v="0"/>
  </r>
  <r>
    <n v="1425"/>
    <d v="2023-06-20T00:00:00"/>
    <s v="Julie Gutierrez"/>
    <s v="Female"/>
    <d v="2004-11-08T00:00:00"/>
    <s v="0013593988145x0480"/>
    <s v="robinsonsamantha@example.net"/>
    <s v="8811, Michael Lake Suite 196"/>
    <s v="East Erinstad"/>
    <s v="OR"/>
    <n v="12525"/>
    <s v="Cote d'Ivoire"/>
    <s v="High School"/>
    <n v="11"/>
    <n v="48425.55"/>
    <s v="Tree surgeon"/>
    <x v="2"/>
  </r>
  <r>
    <n v="1426"/>
    <d v="2023-05-24T00:00:00"/>
    <s v="Herbert Burke"/>
    <s v="Female"/>
    <d v="1997-07-01T00:00:00"/>
    <s v="2607032470x79594"/>
    <s v="owenbrandy@example.com"/>
    <s v="808, White Green Apt. 400"/>
    <s v="South Patrick"/>
    <s v="AS"/>
    <n v="84216"/>
    <s v="Brazil"/>
    <s v="PhD"/>
    <n v="8"/>
    <n v="60020.53"/>
    <s v="Production engineer"/>
    <x v="4"/>
  </r>
  <r>
    <n v="1427"/>
    <d v="2023-05-16T00:00:00"/>
    <s v="Tasha Foster"/>
    <s v="Male"/>
    <d v="1999-10-08T00:00:00"/>
    <s v="6166644496x26491"/>
    <s v="cpope@example.net"/>
    <s v="98275, Townsend Harbor Suite 758"/>
    <s v="Richardview"/>
    <s v="DE"/>
    <n v="12908"/>
    <s v="Jamaica"/>
    <s v="PhD"/>
    <n v="16"/>
    <n v="49782.21"/>
    <s v="Animal technologist"/>
    <x v="2"/>
  </r>
  <r>
    <n v="1428"/>
    <d v="2023-06-11T00:00:00"/>
    <s v="Donna Miller"/>
    <s v="Male"/>
    <d v="1973-06-03T00:00:00"/>
    <s v="7803816331"/>
    <s v="bcole@example.org"/>
    <s v="86588, Angela Corners"/>
    <s v="Brooksberg"/>
    <s v="NE"/>
    <n v="77047"/>
    <s v="Oman"/>
    <s v="High School"/>
    <n v="9"/>
    <n v="67756.14"/>
    <s v="Designer, multimedia"/>
    <x v="3"/>
  </r>
  <r>
    <n v="1429"/>
    <d v="2023-06-19T00:00:00"/>
    <s v="Emily Clark"/>
    <s v="Male"/>
    <d v="1981-01-01T00:00:00"/>
    <s v="5972193535"/>
    <s v="medinachristina@example.org"/>
    <s v="01165, Riggs River Suite 458"/>
    <s v="Penafort"/>
    <s v="MT"/>
    <n v="64095"/>
    <s v="Switzerland"/>
    <s v="High School"/>
    <n v="14"/>
    <n v="37540.53"/>
    <s v="Solicitor, Scotland"/>
    <x v="0"/>
  </r>
  <r>
    <n v="1430"/>
    <d v="2023-06-22T00:00:00"/>
    <s v="John Oliver"/>
    <s v="Female"/>
    <d v="1989-06-02T00:00:00"/>
    <s v="5435705048"/>
    <s v="burnsrichard@example.net"/>
    <s v="656, Tucker Freeway Apt. 074"/>
    <s v="Ginahaven"/>
    <s v="MH"/>
    <n v="73855"/>
    <s v="Uruguay"/>
    <s v="Master's Degree"/>
    <n v="4"/>
    <n v="97055.02"/>
    <s v="Editor, film/video"/>
    <x v="2"/>
  </r>
  <r>
    <n v="1431"/>
    <d v="2023-06-16T00:00:00"/>
    <s v="Rickey Lawson"/>
    <s v="Other"/>
    <d v="1965-11-25T00:00:00"/>
    <s v="8893306062"/>
    <s v="jeromegonzalez@example.com"/>
    <s v="37873, Davis Glens Suite 425"/>
    <s v="Erikabury"/>
    <s v="MP"/>
    <n v="965"/>
    <s v="Oman"/>
    <s v="Master's Degree"/>
    <n v="19"/>
    <n v="69007.34"/>
    <s v="Clinical scientist, histocompatibility and immunogenetics"/>
    <x v="0"/>
  </r>
  <r>
    <n v="1432"/>
    <d v="2023-06-16T00:00:00"/>
    <s v="Patrick Whitaker"/>
    <s v="Other"/>
    <d v="2001-09-23T00:00:00"/>
    <s v="12963915994x86532"/>
    <s v="christopherbrooks@example.org"/>
    <s v="66432, Evans Camp Apt. 246"/>
    <s v="Victoriaborough"/>
    <s v="HI"/>
    <n v="14614"/>
    <s v="Malawi"/>
    <s v="Master's Degree"/>
    <n v="14"/>
    <n v="59875.519999999997"/>
    <s v="Geneticist, molecular"/>
    <x v="3"/>
  </r>
  <r>
    <n v="1433"/>
    <d v="2023-05-27T00:00:00"/>
    <s v="Abigail Adams"/>
    <s v="Female"/>
    <d v="1987-09-18T00:00:00"/>
    <s v="Unknown"/>
    <s v="fosterjessica@example.com"/>
    <s v="7274, Turner Spring"/>
    <s v="Martintown"/>
    <s v="WI"/>
    <n v="61358"/>
    <s v="Kiribati"/>
    <s v="Bachelor's Degree"/>
    <n v="10"/>
    <n v="38043.99"/>
    <s v="Engineer, civil (consulting)"/>
    <x v="2"/>
  </r>
  <r>
    <n v="1434"/>
    <d v="2023-07-25T00:00:00"/>
    <s v="William Lewis"/>
    <s v="Male"/>
    <d v="1991-12-25T00:00:00"/>
    <s v="13843675115x333"/>
    <s v="ramosgeoffrey@example.org"/>
    <s v="38837, Cynthia River Suite 693"/>
    <s v="Lake Paul"/>
    <s v="NM"/>
    <n v="15059"/>
    <s v="Cote d'Ivoire"/>
    <s v="Master's Degree"/>
    <n v="8"/>
    <n v="72016.14"/>
    <s v="Intelligence analyst"/>
    <x v="3"/>
  </r>
  <r>
    <n v="1435"/>
    <d v="2023-07-23T00:00:00"/>
    <s v="Christina Porter"/>
    <s v="Male"/>
    <d v="1980-01-21T00:00:00"/>
    <s v="3039260378"/>
    <s v="lisajones@example.com"/>
    <s v="2737, Jones Trafficway"/>
    <s v="Churchburgh"/>
    <s v="MP"/>
    <n v="31479"/>
    <s v="French Guiana"/>
    <s v="Master's Degree"/>
    <n v="10"/>
    <n v="97927.93"/>
    <s v="Stage manager"/>
    <x v="4"/>
  </r>
  <r>
    <n v="1436"/>
    <d v="2023-06-22T00:00:00"/>
    <s v="Lindsey Scott"/>
    <s v="Female"/>
    <d v="1963-10-31T00:00:00"/>
    <s v="12972474675x1136"/>
    <s v="william87@example.com"/>
    <s v="5806, Kelsey Point Suite 024"/>
    <s v="Port Jenniferfort"/>
    <s v="ND"/>
    <n v="81511"/>
    <s v="Iraq"/>
    <s v="High School"/>
    <n v="11"/>
    <n v="33932.78"/>
    <s v="Psychotherapist, child"/>
    <x v="0"/>
  </r>
  <r>
    <n v="1437"/>
    <d v="2023-07-30T00:00:00"/>
    <s v="Michael Johnson"/>
    <s v="Female"/>
    <d v="1965-12-16T00:00:00"/>
    <s v="0016686581780"/>
    <s v="johnbowers@example.net"/>
    <s v="01046, Anderson Street"/>
    <s v="North Corey"/>
    <s v="NE"/>
    <n v="21402"/>
    <s v="Jersey"/>
    <s v="High School"/>
    <n v="8"/>
    <n v="42789.56"/>
    <s v="Biomedical scientist"/>
    <x v="0"/>
  </r>
  <r>
    <n v="1438"/>
    <d v="2023-07-09T00:00:00"/>
    <s v="Monica Flynn"/>
    <s v="Male"/>
    <d v="1976-07-18T00:00:00"/>
    <s v="8209455474"/>
    <s v="thomaswilliams@example.net"/>
    <s v="98251, Matthew Stravenue"/>
    <s v="New Melissa"/>
    <s v="AK"/>
    <n v="65917"/>
    <s v="Macao"/>
    <s v="PhD"/>
    <n v="6"/>
    <n v="48150.26"/>
    <s v="Chief Marketing Officer"/>
    <x v="4"/>
  </r>
  <r>
    <n v="1439"/>
    <d v="2023-06-15T00:00:00"/>
    <s v="Nicholas Williams"/>
    <s v="Other"/>
    <d v="1973-02-10T00:00:00"/>
    <s v="5033691322x2512"/>
    <s v="david92@example.com"/>
    <s v="973, Kennedy Stravenue Suite 795"/>
    <s v="Port Oliviafurt"/>
    <s v="WI"/>
    <n v="20073"/>
    <s v="Gabon"/>
    <s v="Bachelor's Degree"/>
    <n v="15"/>
    <n v="68135.94"/>
    <s v="Therapist, speech and language"/>
    <x v="3"/>
  </r>
  <r>
    <n v="1440"/>
    <d v="2023-07-03T00:00:00"/>
    <s v="Richard Harris"/>
    <s v="Other"/>
    <d v="1984-01-28T00:00:00"/>
    <s v="4915641381x2634"/>
    <s v="brentjames@example.com"/>
    <s v="43028, Williams Station"/>
    <s v="Houseland"/>
    <s v="ID"/>
    <n v="34208"/>
    <s v="Niger"/>
    <s v="PhD"/>
    <n v="7"/>
    <n v="35065.769999999997"/>
    <s v="Fitness centre manager"/>
    <x v="4"/>
  </r>
  <r>
    <n v="1441"/>
    <d v="2023-05-31T00:00:00"/>
    <s v="Christopher Sweeney"/>
    <s v="Other"/>
    <d v="1974-04-08T00:00:00"/>
    <s v="0016242565646x81590"/>
    <s v="pjones@example.com"/>
    <s v="95724, Hogan Spurs"/>
    <s v="South Jessebury"/>
    <s v="GU"/>
    <n v="94221"/>
    <s v="Afghanistan"/>
    <s v="Bachelor's Degree"/>
    <n v="2"/>
    <n v="80854.95"/>
    <s v="Programmer, multimedia"/>
    <x v="0"/>
  </r>
  <r>
    <n v="1442"/>
    <d v="2023-05-13T00:00:00"/>
    <s v="Mary Daniels"/>
    <s v="Female"/>
    <d v="1986-05-22T00:00:00"/>
    <s v="2176164030x8804"/>
    <s v="sarahill@example.com"/>
    <s v="155, Justin Club"/>
    <s v="Torresbury"/>
    <s v="NH"/>
    <n v="77947"/>
    <s v="Micronesia"/>
    <s v="PhD"/>
    <n v="5"/>
    <n v="85151.92"/>
    <s v="Rural practice surveyor"/>
    <x v="1"/>
  </r>
  <r>
    <n v="1443"/>
    <d v="2023-07-06T00:00:00"/>
    <s v="Lauren Cochran"/>
    <s v="Other"/>
    <d v="1969-04-10T00:00:00"/>
    <s v="Unknown"/>
    <s v="michaelcortez@example.org"/>
    <s v="2497, Michael Run Suite 203"/>
    <s v="Williamsberg"/>
    <s v="RI"/>
    <n v="73335"/>
    <s v="Lao People's Democratic Republic"/>
    <s v="PhD"/>
    <n v="6"/>
    <n v="67082.149999999994"/>
    <s v="Therapeutic radiographer"/>
    <x v="0"/>
  </r>
  <r>
    <n v="1444"/>
    <d v="2023-05-27T00:00:00"/>
    <s v="Tyler Washington"/>
    <s v="Other"/>
    <d v="1974-08-16T00:00:00"/>
    <s v="4295828715x01357"/>
    <s v="dcooper@example.org"/>
    <s v="782, Lambert Corners Apt. 184"/>
    <s v="North Shane"/>
    <s v="TN"/>
    <n v="54094"/>
    <s v="Sri Lanka"/>
    <s v="Bachelor's Degree"/>
    <n v="0"/>
    <n v="96708.11"/>
    <s v="Mechanical engineer"/>
    <x v="3"/>
  </r>
  <r>
    <n v="1445"/>
    <d v="2023-06-13T00:00:00"/>
    <s v="Amanda Wallace"/>
    <s v="Male"/>
    <d v="1994-09-09T00:00:00"/>
    <s v="5166932045"/>
    <s v="michaellewis@example.net"/>
    <s v="45921, Kevin Coves Suite 182"/>
    <s v="Port Matthewchester"/>
    <s v="WA"/>
    <n v="41839"/>
    <s v="Jamaica"/>
    <s v="PhD"/>
    <n v="12"/>
    <n v="92384.34"/>
    <s v="Therapist, art"/>
    <x v="3"/>
  </r>
  <r>
    <n v="1446"/>
    <d v="2023-07-26T00:00:00"/>
    <s v="Julia Moore"/>
    <s v="Female"/>
    <d v="1997-03-07T00:00:00"/>
    <s v="12883328099x67743"/>
    <s v="cristian95@example.com"/>
    <s v="08364, John Lock"/>
    <s v="Kylechester"/>
    <s v="KY"/>
    <n v="38593"/>
    <s v="Bhutan"/>
    <s v="Bachelor's Degree"/>
    <n v="11"/>
    <n v="53943.26"/>
    <s v="Barrister"/>
    <x v="0"/>
  </r>
  <r>
    <n v="1447"/>
    <d v="2023-06-12T00:00:00"/>
    <s v="Debra Thompson"/>
    <s v="Female"/>
    <d v="1970-11-03T00:00:00"/>
    <s v="13609764352x538"/>
    <s v="brianwilliams@example.com"/>
    <s v="612, Karen Mall"/>
    <s v="New Andrew"/>
    <s v="MO"/>
    <n v="74717"/>
    <s v="Jamaica"/>
    <s v="PhD"/>
    <n v="7"/>
    <n v="30103.01"/>
    <s v="Fisheries officer"/>
    <x v="2"/>
  </r>
  <r>
    <n v="1448"/>
    <d v="2023-07-02T00:00:00"/>
    <s v="David Hunt"/>
    <s v="Other"/>
    <d v="1993-11-24T00:00:00"/>
    <s v="5568623765"/>
    <s v="hnewton@example.org"/>
    <s v="15604, Dan Ways Apt. 728"/>
    <s v="Shawnfurt"/>
    <s v="CO"/>
    <n v="936"/>
    <s v="Benin"/>
    <s v="High School"/>
    <n v="16"/>
    <n v="84547.53"/>
    <s v="Retail merchandiser"/>
    <x v="2"/>
  </r>
  <r>
    <n v="1449"/>
    <d v="2023-05-22T00:00:00"/>
    <s v="Nicolas Santiago"/>
    <s v="Other"/>
    <d v="1973-06-04T00:00:00"/>
    <s v="0019019036540"/>
    <s v="smcbride@example.org"/>
    <s v="03622, Swanson Ramp Suite 712"/>
    <s v="New Joseton"/>
    <s v="FM"/>
    <n v="76802"/>
    <s v="Tuvalu"/>
    <s v="High School"/>
    <n v="12"/>
    <n v="33217.81"/>
    <s v="Designer, interior/spatial"/>
    <x v="4"/>
  </r>
  <r>
    <n v="1450"/>
    <d v="2023-05-20T00:00:00"/>
    <s v="Paige Nelson"/>
    <s v="Other"/>
    <d v="1987-03-26T00:00:00"/>
    <s v="0012012807637x3471"/>
    <s v="uhammond@example.org"/>
    <s v="728, Neal Wells"/>
    <s v="West Kennethville"/>
    <s v="AK"/>
    <n v="73098"/>
    <s v="Lithuania"/>
    <s v="Bachelor's Degree"/>
    <n v="9"/>
    <n v="81814.13"/>
    <s v="Surveyor, land/geomatics"/>
    <x v="0"/>
  </r>
  <r>
    <n v="1451"/>
    <d v="2023-08-03T00:00:00"/>
    <s v="Brittany Rivera"/>
    <s v="Other"/>
    <d v="1969-04-28T00:00:00"/>
    <s v="2693325096"/>
    <s v="john09@example.com"/>
    <s v="765, White Glens"/>
    <s v="Teresaburgh"/>
    <s v="OH"/>
    <n v="51395"/>
    <s v="Ghana"/>
    <s v="Bachelor's Degree"/>
    <n v="18"/>
    <n v="37085.24"/>
    <s v="Artist"/>
    <x v="0"/>
  </r>
  <r>
    <n v="1452"/>
    <d v="2023-07-22T00:00:00"/>
    <s v="Katherine Miranda"/>
    <s v="Male"/>
    <d v="1965-06-04T00:00:00"/>
    <s v="9678228913x73146"/>
    <s v="haustin@example.net"/>
    <s v="9213, Griffin Overpass"/>
    <s v="West Evelyn"/>
    <s v="CO"/>
    <n v="12806"/>
    <s v="Vanuatu"/>
    <s v="Bachelor's Degree"/>
    <n v="6"/>
    <n v="85123.71"/>
    <s v="Loss adjuster, chartered"/>
    <x v="0"/>
  </r>
  <r>
    <n v="1453"/>
    <d v="2023-05-22T00:00:00"/>
    <s v="Jonathan Hubbard"/>
    <s v="Other"/>
    <d v="1978-01-20T00:00:00"/>
    <s v="19876162181x476"/>
    <s v="wwilliams@example.com"/>
    <s v="4461, Aguirre Wells Suite 192"/>
    <s v="North Jenniferbury"/>
    <s v="AS"/>
    <n v="24987"/>
    <s v="Anguilla"/>
    <s v="High School"/>
    <n v="5"/>
    <n v="55793.36"/>
    <s v="Nurse, mental health"/>
    <x v="1"/>
  </r>
  <r>
    <n v="1454"/>
    <d v="2023-06-12T00:00:00"/>
    <s v="Brandy Mitchell"/>
    <s v="Female"/>
    <d v="1989-07-25T00:00:00"/>
    <s v="9636441464x5213"/>
    <s v="lauren52@example.net"/>
    <s v="00397, Carlos Shoal"/>
    <s v="Robertaton"/>
    <s v="IL"/>
    <n v="58765"/>
    <s v="Guadeloupe"/>
    <s v="Master's Degree"/>
    <n v="7"/>
    <n v="80530.649999999994"/>
    <s v="Tourism officer"/>
    <x v="1"/>
  </r>
  <r>
    <n v="1455"/>
    <d v="2023-07-21T00:00:00"/>
    <s v="Becky Le"/>
    <s v="Female"/>
    <d v="1997-04-15T00:00:00"/>
    <s v="5565164781x307"/>
    <s v="johnsonbenjamin@example.com"/>
    <s v="77361, Wilson Springs Suite 660"/>
    <s v="Riversside"/>
    <s v="SD"/>
    <n v="4324"/>
    <s v="Benin"/>
    <s v="Master's Degree"/>
    <n v="18"/>
    <n v="99676.26"/>
    <s v="Administrator, sports"/>
    <x v="1"/>
  </r>
  <r>
    <n v="1456"/>
    <d v="2023-06-05T00:00:00"/>
    <s v="Gabrielle Russo"/>
    <s v="Other"/>
    <d v="2003-01-20T00:00:00"/>
    <s v="Unknown"/>
    <s v="villarrealjames@example.org"/>
    <s v="7143, Kevin Meadow Apt. 701"/>
    <s v="Kristyfurt"/>
    <s v="AZ"/>
    <n v="89095"/>
    <s v="Ghana"/>
    <s v="Bachelor's Degree"/>
    <n v="13"/>
    <n v="55404.95"/>
    <s v="Writer"/>
    <x v="4"/>
  </r>
  <r>
    <n v="1457"/>
    <d v="2023-05-08T00:00:00"/>
    <s v="Ricky Henderson"/>
    <s v="Male"/>
    <d v="1974-10-23T00:00:00"/>
    <s v="4965650390x1717"/>
    <s v="kimberlymitchell@example.net"/>
    <s v="14443, Barrett Fords"/>
    <s v="East Matthewfurt"/>
    <s v="NY"/>
    <n v="78050"/>
    <s v="Slovenia"/>
    <s v="High School"/>
    <n v="6"/>
    <n v="65224.86"/>
    <s v="Solicitor"/>
    <x v="4"/>
  </r>
  <r>
    <n v="1458"/>
    <d v="2023-07-18T00:00:00"/>
    <s v="Kristen Dawson"/>
    <s v="Other"/>
    <d v="1981-03-05T00:00:00"/>
    <s v="Unknown"/>
    <s v="sean85@example.com"/>
    <s v="9291, Craig Road"/>
    <s v="West Susanfurt"/>
    <s v="CT"/>
    <n v="88328"/>
    <s v="Dominica"/>
    <s v="High School"/>
    <n v="10"/>
    <n v="77933.52"/>
    <s v="Barrister's clerk"/>
    <x v="2"/>
  </r>
  <r>
    <n v="1459"/>
    <d v="2023-07-09T00:00:00"/>
    <s v="Kenneth Good"/>
    <s v="Female"/>
    <d v="1993-09-22T00:00:00"/>
    <s v="Unknown"/>
    <s v="qskinner@example.org"/>
    <s v="977, Watson Pike Apt. 971"/>
    <s v="East Dawnborough"/>
    <s v="RI"/>
    <n v="54256"/>
    <s v="Iraq"/>
    <s v="High School"/>
    <n v="8"/>
    <n v="87044.5"/>
    <s v="Chartered certified accountant"/>
    <x v="3"/>
  </r>
  <r>
    <n v="1460"/>
    <d v="2023-06-13T00:00:00"/>
    <s v="Steven Willis"/>
    <s v="Other"/>
    <d v="2002-10-17T00:00:00"/>
    <s v="Unknown"/>
    <s v="veronicaalvarez@example.net"/>
    <s v="3713, Timothy Cliff"/>
    <s v="Williamburgh"/>
    <s v="FL"/>
    <n v="76880"/>
    <s v="Qatar"/>
    <s v="High School"/>
    <n v="7"/>
    <n v="83612.87"/>
    <s v="Best boy"/>
    <x v="0"/>
  </r>
  <r>
    <n v="1461"/>
    <d v="2023-05-12T00:00:00"/>
    <s v="Kyle Lucas"/>
    <s v="Other"/>
    <d v="2004-03-20T00:00:00"/>
    <s v="5783994592"/>
    <s v="jamesweber@example.org"/>
    <s v="9563, Amanda Common"/>
    <s v="West Suzanneside"/>
    <s v="LA"/>
    <n v="7972"/>
    <s v="Hong Kong"/>
    <s v="High School"/>
    <n v="12"/>
    <n v="49799.64"/>
    <s v="TEFL teacher"/>
    <x v="3"/>
  </r>
  <r>
    <n v="1462"/>
    <d v="2023-07-13T00:00:00"/>
    <s v="John Cunningham"/>
    <s v="Male"/>
    <d v="1970-01-11T00:00:00"/>
    <s v="14048889427x942"/>
    <s v="twebster@example.net"/>
    <s v="6886, Sparks Drive Apt. 457"/>
    <s v="Jillstad"/>
    <s v="RI"/>
    <n v="5122"/>
    <s v="Zambia"/>
    <s v="PhD"/>
    <n v="9"/>
    <n v="33650.92"/>
    <s v="Engineering geologist"/>
    <x v="0"/>
  </r>
  <r>
    <n v="1463"/>
    <d v="2023-07-15T00:00:00"/>
    <s v="Michael Deleon"/>
    <s v="Other"/>
    <d v="1975-12-01T00:00:00"/>
    <s v="7537360889x30569"/>
    <s v="vayala@example.net"/>
    <s v="91568, Gillespie Ville"/>
    <s v="Lake Staceyland"/>
    <s v="NV"/>
    <n v="47112"/>
    <s v="Albania"/>
    <s v="High School"/>
    <n v="9"/>
    <n v="34903.980000000003"/>
    <s v="Child psychotherapist"/>
    <x v="0"/>
  </r>
  <r>
    <n v="1464"/>
    <d v="2023-06-14T00:00:00"/>
    <s v="Sarah Romero"/>
    <s v="Female"/>
    <d v="1964-06-24T00:00:00"/>
    <s v="9898173912x483"/>
    <s v="david46@example.org"/>
    <s v="132, Vargas Stream"/>
    <s v="North Ericview"/>
    <s v="NH"/>
    <n v="1347"/>
    <s v="Dominica"/>
    <s v="Master's Degree"/>
    <n v="17"/>
    <n v="87802.71"/>
    <s v="Contracting civil engineer"/>
    <x v="2"/>
  </r>
  <r>
    <n v="1465"/>
    <d v="2023-05-27T00:00:00"/>
    <s v="Felicia Stephens"/>
    <s v="Other"/>
    <d v="1964-09-16T00:00:00"/>
    <s v="9212824816"/>
    <s v="mkaiser@example.com"/>
    <s v="76896, Joel Row Suite 574"/>
    <s v="Scotttown"/>
    <s v="SC"/>
    <n v="5698"/>
    <s v="Thailand"/>
    <s v="High School"/>
    <n v="20"/>
    <n v="96226.49"/>
    <s v="Forest/woodland manager"/>
    <x v="2"/>
  </r>
  <r>
    <n v="1466"/>
    <d v="2023-07-15T00:00:00"/>
    <s v="Samantha Wood"/>
    <s v="Female"/>
    <d v="2004-01-06T00:00:00"/>
    <s v="Unknown"/>
    <s v="william50@example.org"/>
    <s v="05786, Jimmy Islands Suite 585"/>
    <s v="South Brenda"/>
    <s v="MO"/>
    <n v="86914"/>
    <s v="Chile"/>
    <s v="Bachelor's Degree"/>
    <n v="17"/>
    <n v="31118.99"/>
    <s v="Electronics engineer"/>
    <x v="3"/>
  </r>
  <r>
    <n v="1467"/>
    <d v="2023-06-30T00:00:00"/>
    <s v="Lisa Smith"/>
    <s v="Male"/>
    <d v="1981-04-14T00:00:00"/>
    <s v="18134412491x326"/>
    <s v="jesusflores@example.net"/>
    <s v="82735, Monique Spurs"/>
    <s v="North Paulville"/>
    <s v="TX"/>
    <n v="54481"/>
    <s v="Ireland"/>
    <s v="Bachelor's Degree"/>
    <n v="4"/>
    <n v="34177.86"/>
    <s v="Engineer, water"/>
    <x v="2"/>
  </r>
  <r>
    <n v="1468"/>
    <d v="2023-05-15T00:00:00"/>
    <s v="Austin Snyder"/>
    <s v="Male"/>
    <d v="1987-09-02T00:00:00"/>
    <s v="4432442711x524"/>
    <s v="tatepeter@example.net"/>
    <s v="3295, Nathan Points"/>
    <s v="West Eric"/>
    <s v="DC"/>
    <n v="14443"/>
    <s v="Papua New Guinea"/>
    <s v="PhD"/>
    <n v="6"/>
    <n v="99500.1"/>
    <s v="Chartered management accountant"/>
    <x v="1"/>
  </r>
  <r>
    <n v="1469"/>
    <d v="2023-05-24T00:00:00"/>
    <s v="Stacy Cunningham"/>
    <s v="Other"/>
    <d v="2003-04-05T00:00:00"/>
    <s v="0017678670244x742"/>
    <s v="lmoore@example.net"/>
    <s v="14206, Anthony Mission Apt. 217"/>
    <s v="Martinmouth"/>
    <s v="PA"/>
    <n v="69148"/>
    <s v="Brunei Darussalam"/>
    <s v="High School"/>
    <n v="16"/>
    <n v="48307.63"/>
    <s v="Educational psychologist"/>
    <x v="4"/>
  </r>
  <r>
    <n v="1470"/>
    <d v="2023-06-20T00:00:00"/>
    <s v="Sophia Sutton"/>
    <s v="Other"/>
    <d v="1974-12-23T00:00:00"/>
    <s v="14605051581x7934"/>
    <s v="harmstrong@example.org"/>
    <s v="02359, Charles Spring Apt. 654"/>
    <s v="Bauertown"/>
    <s v="ID"/>
    <n v="51816"/>
    <s v="Sri Lanka"/>
    <s v="Master's Degree"/>
    <n v="5"/>
    <n v="51604.61"/>
    <s v="Therapist, drama"/>
    <x v="1"/>
  </r>
  <r>
    <n v="1471"/>
    <d v="2023-07-07T00:00:00"/>
    <s v="Debra Diaz"/>
    <s v="Male"/>
    <d v="2001-09-10T00:00:00"/>
    <s v="Unknown"/>
    <s v="wgonzales@example.com"/>
    <s v="95931, Alexis Orchard Suite 434"/>
    <s v="Careyhaven"/>
    <s v="OK"/>
    <n v="15955"/>
    <s v="Iraq"/>
    <s v="PhD"/>
    <n v="7"/>
    <n v="86443.13"/>
    <s v="Product/process development scientist"/>
    <x v="3"/>
  </r>
  <r>
    <n v="1472"/>
    <d v="2023-07-10T00:00:00"/>
    <s v="Laura Hodges"/>
    <s v="Male"/>
    <d v="1964-05-27T00:00:00"/>
    <s v="0014936912287x994"/>
    <s v="fhicks@example.com"/>
    <s v="42187, Roger Wall"/>
    <s v="Lake Ashleyview"/>
    <s v="AS"/>
    <n v="70764"/>
    <s v="Syrian Arab Republic"/>
    <s v="High School"/>
    <n v="20"/>
    <n v="95297.86"/>
    <s v="Early years teacher"/>
    <x v="4"/>
  </r>
  <r>
    <n v="1473"/>
    <d v="2023-05-07T00:00:00"/>
    <s v="Lori Miller"/>
    <s v="Male"/>
    <d v="1966-04-09T00:00:00"/>
    <s v="Unknown"/>
    <s v="slane@example.net"/>
    <s v="6244, Nichole Gateway"/>
    <s v="Rileymouth"/>
    <s v="WA"/>
    <n v="70388"/>
    <s v="Honduras"/>
    <s v="High School"/>
    <n v="17"/>
    <n v="97712.77"/>
    <s v="Commissioning editor"/>
    <x v="0"/>
  </r>
  <r>
    <n v="1474"/>
    <d v="2023-07-18T00:00:00"/>
    <s v="Patricia George"/>
    <s v="Male"/>
    <d v="1964-12-24T00:00:00"/>
    <s v="0012054170819"/>
    <s v="travisstone@example.com"/>
    <s v="986, Hobbs Via Suite 742"/>
    <s v="Scottside"/>
    <s v="ME"/>
    <n v="3386"/>
    <s v="Italy"/>
    <s v="Master's Degree"/>
    <n v="20"/>
    <n v="87511.79"/>
    <s v="Chartered public finance accountant"/>
    <x v="0"/>
  </r>
  <r>
    <n v="1475"/>
    <d v="2023-07-18T00:00:00"/>
    <s v="Rhonda Pope"/>
    <s v="Female"/>
    <d v="1976-07-08T00:00:00"/>
    <s v="18208873367x835"/>
    <s v="yateswilliam@example.net"/>
    <s v="912, Knapp Mall Suite 948"/>
    <s v="Williamsport"/>
    <s v="VI"/>
    <n v="21011"/>
    <s v="Bulgaria"/>
    <s v="Bachelor's Degree"/>
    <n v="8"/>
    <n v="60377.27"/>
    <s v="Contractor"/>
    <x v="0"/>
  </r>
  <r>
    <n v="1476"/>
    <d v="2023-07-16T00:00:00"/>
    <s v="Charles Fuentes"/>
    <s v="Male"/>
    <d v="1996-05-20T00:00:00"/>
    <s v="7272906757x3446"/>
    <s v="cjones@example.net"/>
    <s v="8001, Spencer Locks Apt. 022"/>
    <s v="East Emily"/>
    <s v="GA"/>
    <n v="19334"/>
    <s v="Latvia"/>
    <s v="PhD"/>
    <n v="17"/>
    <n v="86829.09"/>
    <s v="Occupational therapist"/>
    <x v="1"/>
  </r>
  <r>
    <n v="1477"/>
    <d v="2023-05-23T00:00:00"/>
    <s v="Joanna Foley"/>
    <s v="Male"/>
    <d v="1996-09-02T00:00:00"/>
    <s v="0013024428178"/>
    <s v="pparker@example.net"/>
    <s v="9910, Shaun Plains"/>
    <s v="Port Timothyhaven"/>
    <s v="DE"/>
    <n v="7754"/>
    <s v="Ireland"/>
    <s v="Bachelor's Degree"/>
    <n v="10"/>
    <n v="59026.57"/>
    <s v="Commissioning editor"/>
    <x v="0"/>
  </r>
  <r>
    <n v="1478"/>
    <d v="2023-05-24T00:00:00"/>
    <s v="Geoffrey Jackson"/>
    <s v="Female"/>
    <d v="1973-09-17T00:00:00"/>
    <s v="9758350744"/>
    <s v="zgarner@example.com"/>
    <s v="73902, Hayley Lodge Apt. 085"/>
    <s v="Hayesfurt"/>
    <s v="MS"/>
    <n v="87766"/>
    <s v="Aruba"/>
    <s v="Master's Degree"/>
    <n v="0"/>
    <n v="35069.699999999997"/>
    <s v="Clothing/textile technologist"/>
    <x v="3"/>
  </r>
  <r>
    <n v="1479"/>
    <d v="2023-07-18T00:00:00"/>
    <s v="Ashley Lynch"/>
    <s v="Male"/>
    <d v="1998-09-14T00:00:00"/>
    <s v="0013037854227"/>
    <s v="colejulie@example.com"/>
    <s v="0616, Smith Creek"/>
    <s v="Chadside"/>
    <s v="VA"/>
    <n v="44412"/>
    <s v="Timor-Leste"/>
    <s v="High School"/>
    <n v="19"/>
    <n v="66357.240000000005"/>
    <s v="Accountant, chartered public finance"/>
    <x v="0"/>
  </r>
  <r>
    <n v="1480"/>
    <d v="2023-05-26T00:00:00"/>
    <s v="Kelsey Richard"/>
    <s v="Other"/>
    <d v="1981-09-13T00:00:00"/>
    <s v="8617551705x1639"/>
    <s v="gwright@example.org"/>
    <s v="95923, Bailey Inlet"/>
    <s v="Steintown"/>
    <s v="TN"/>
    <n v="76580"/>
    <s v="Guam"/>
    <s v="High School"/>
    <n v="8"/>
    <n v="77475.34"/>
    <s v="Television floor manager"/>
    <x v="4"/>
  </r>
  <r>
    <n v="1481"/>
    <d v="2023-06-11T00:00:00"/>
    <s v="James Franklin"/>
    <s v="Male"/>
    <d v="1997-01-13T00:00:00"/>
    <s v="Unknown"/>
    <s v="tammy47@example.net"/>
    <s v="7668, Christopher Crest"/>
    <s v="Davidport"/>
    <s v="SC"/>
    <n v="46813"/>
    <s v="Cayman Islands"/>
    <s v="Bachelor's Degree"/>
    <n v="4"/>
    <n v="50659.91"/>
    <s v="Artist"/>
    <x v="0"/>
  </r>
  <r>
    <n v="1482"/>
    <d v="2023-06-28T00:00:00"/>
    <s v="Samantha Bates"/>
    <s v="Male"/>
    <d v="1991-03-19T00:00:00"/>
    <s v="5188324113x2156"/>
    <s v="oballard@example.org"/>
    <s v="8002, Barajas Extensions"/>
    <s v="New Heather"/>
    <s v="TN"/>
    <n v="22950"/>
    <s v="Mauritania"/>
    <s v="Master's Degree"/>
    <n v="0"/>
    <n v="82042.87"/>
    <s v="Medical laboratory scientific officer"/>
    <x v="4"/>
  </r>
  <r>
    <n v="1483"/>
    <d v="2023-05-21T00:00:00"/>
    <s v="Shane Barrera"/>
    <s v="Male"/>
    <d v="1969-11-21T00:00:00"/>
    <s v="19459745765x580"/>
    <s v="anthonyrobinson@example.net"/>
    <s v="0531, Connie Mountains"/>
    <s v="North Michaelland"/>
    <s v="VA"/>
    <n v="1891"/>
    <s v="Turkmenistan"/>
    <s v="High School"/>
    <n v="3"/>
    <n v="53496.160000000003"/>
    <s v="Firefighter"/>
    <x v="4"/>
  </r>
  <r>
    <n v="1484"/>
    <d v="2023-07-19T00:00:00"/>
    <s v="Madison Hood"/>
    <s v="Male"/>
    <d v="1997-10-23T00:00:00"/>
    <s v="9235148011"/>
    <s v="brownaaron@example.org"/>
    <s v="030, Snyder Rest"/>
    <s v="Tabithafort"/>
    <s v="VI"/>
    <n v="90127"/>
    <s v="Gibraltar"/>
    <s v="High School"/>
    <n v="20"/>
    <n v="95244.98"/>
    <s v="Colour technologist"/>
    <x v="4"/>
  </r>
  <r>
    <n v="1485"/>
    <d v="2023-08-02T00:00:00"/>
    <s v="Andrea Quinn"/>
    <s v="Female"/>
    <d v="1972-04-20T00:00:00"/>
    <s v="4059400093x3759"/>
    <s v="achapman@example.org"/>
    <s v="97026, Lance Camp Apt. 999"/>
    <s v="Robinsonburgh"/>
    <s v="NH"/>
    <n v="3018"/>
    <s v="Jordan"/>
    <s v="High School"/>
    <n v="6"/>
    <n v="36239.769999999997"/>
    <s v="Barrister"/>
    <x v="2"/>
  </r>
  <r>
    <n v="1486"/>
    <d v="2023-07-24T00:00:00"/>
    <s v="Caleb Holden"/>
    <s v="Male"/>
    <d v="2004-12-13T00:00:00"/>
    <s v="7035628451"/>
    <s v="baileyjames@example.com"/>
    <s v="5069, Kim Port"/>
    <s v="South Carolynstad"/>
    <s v="HI"/>
    <n v="94825"/>
    <s v="Taiwan"/>
    <s v="Master's Degree"/>
    <n v="0"/>
    <n v="79591.62"/>
    <s v="Exhibition designer"/>
    <x v="4"/>
  </r>
  <r>
    <n v="1487"/>
    <d v="2023-06-12T00:00:00"/>
    <s v="Patrick Beck"/>
    <s v="Female"/>
    <d v="1987-01-02T00:00:00"/>
    <s v="7257652909"/>
    <s v="robert32@example.com"/>
    <s v="8205, Walsh Curve"/>
    <s v="East Victoriaville"/>
    <s v="WV"/>
    <n v="12635"/>
    <s v="Bangladesh"/>
    <s v="High School"/>
    <n v="9"/>
    <n v="86132.55"/>
    <s v="Barista"/>
    <x v="2"/>
  </r>
  <r>
    <n v="1488"/>
    <d v="2023-05-22T00:00:00"/>
    <s v="Kevin Perez"/>
    <s v="Male"/>
    <d v="1995-10-07T00:00:00"/>
    <s v="Unknown"/>
    <s v="evan03@example.org"/>
    <s v="318, Hall Squares Apt. 749"/>
    <s v="Michaelville"/>
    <s v="DE"/>
    <n v="75994"/>
    <s v="Iraq"/>
    <s v="Bachelor's Degree"/>
    <n v="0"/>
    <n v="39162.42"/>
    <s v="Sport and exercise psychologist"/>
    <x v="2"/>
  </r>
  <r>
    <n v="1489"/>
    <d v="2023-06-14T00:00:00"/>
    <s v="Amanda Ortiz"/>
    <s v="Female"/>
    <d v="1993-11-18T00:00:00"/>
    <s v="0014452460864x67877"/>
    <s v="timfarmer@example.org"/>
    <s v="9498, William Ports"/>
    <s v="Butlerland"/>
    <s v="PW"/>
    <n v="72969"/>
    <s v="Eritrea"/>
    <s v="High School"/>
    <n v="10"/>
    <n v="51615.519999999997"/>
    <s v="Audiological scientist"/>
    <x v="2"/>
  </r>
  <r>
    <n v="1490"/>
    <d v="2023-05-14T00:00:00"/>
    <s v="Jenna Chen"/>
    <s v="Female"/>
    <d v="1998-12-14T00:00:00"/>
    <s v="3287776530"/>
    <s v="samanthanewman@example.org"/>
    <s v="119, Smith Common"/>
    <s v="Davidport"/>
    <s v="AL"/>
    <n v="98068"/>
    <s v="Mongolia"/>
    <s v="Bachelor's Degree"/>
    <n v="18"/>
    <n v="97279.06"/>
    <s v="Sub"/>
    <x v="2"/>
  </r>
  <r>
    <n v="1491"/>
    <d v="2023-05-12T00:00:00"/>
    <s v="Sean Ramos"/>
    <s v="Male"/>
    <d v="1980-09-28T00:00:00"/>
    <s v="7769347389x747"/>
    <s v="meaganwagner@example.net"/>
    <s v="11910, Lowe Square"/>
    <s v="New Tiffany"/>
    <s v="MT"/>
    <n v="83630"/>
    <s v="Australia"/>
    <s v="Master's Degree"/>
    <n v="4"/>
    <n v="74079.69"/>
    <s v="Teacher, primary school"/>
    <x v="0"/>
  </r>
  <r>
    <n v="1492"/>
    <d v="2023-06-04T00:00:00"/>
    <s v="Angela Gutierrez"/>
    <s v="Male"/>
    <d v="1987-07-30T00:00:00"/>
    <s v="9466377359"/>
    <s v="obrock@example.com"/>
    <s v="89065, Alexandra Spur"/>
    <s v="Georgemouth"/>
    <s v="ND"/>
    <n v="51137"/>
    <s v="United Kingdom"/>
    <s v="High School"/>
    <n v="4"/>
    <n v="65356.05"/>
    <s v="Health visitor"/>
    <x v="0"/>
  </r>
  <r>
    <n v="1493"/>
    <d v="2023-07-28T00:00:00"/>
    <s v="Christopher Kelly"/>
    <s v="Male"/>
    <d v="1982-10-23T00:00:00"/>
    <s v="Unknown"/>
    <s v="nruiz@example.org"/>
    <s v="57691, Wagner Mountains"/>
    <s v="Hannaberg"/>
    <s v="SD"/>
    <n v="32375"/>
    <s v="Turkmenistan"/>
    <s v="PhD"/>
    <n v="0"/>
    <n v="44878.400000000001"/>
    <s v="Psychologist, occupational"/>
    <x v="0"/>
  </r>
  <r>
    <n v="1494"/>
    <d v="2023-05-18T00:00:00"/>
    <s v="Elizabeth Griffith"/>
    <s v="Female"/>
    <d v="1974-05-09T00:00:00"/>
    <s v="4749657265x53904"/>
    <s v="kelly93@example.org"/>
    <s v="4663, Stephanie Square"/>
    <s v="New Jamie"/>
    <s v="UT"/>
    <n v="31562"/>
    <s v="Guadeloupe"/>
    <s v="Master's Degree"/>
    <n v="3"/>
    <n v="42155.63"/>
    <s v="Haematologist"/>
    <x v="1"/>
  </r>
  <r>
    <n v="1495"/>
    <d v="2023-05-20T00:00:00"/>
    <s v="Christine Ball"/>
    <s v="Female"/>
    <d v="2005-03-25T00:00:00"/>
    <s v="7698756336x798"/>
    <s v="eric84@example.org"/>
    <s v="006, Saunders Fields Suite 467"/>
    <s v="Mcgeechester"/>
    <s v="OR"/>
    <n v="65531"/>
    <s v="Tanzania"/>
    <s v="Bachelor's Degree"/>
    <n v="17"/>
    <n v="65756.41"/>
    <s v="Surveyor, commercial/residential"/>
    <x v="1"/>
  </r>
  <r>
    <n v="1496"/>
    <d v="2023-06-25T00:00:00"/>
    <s v="Derrick Brown"/>
    <s v="Other"/>
    <d v="1978-04-19T00:00:00"/>
    <s v="8212102790x70700"/>
    <s v="xmolina@example.com"/>
    <s v="512, Novak Cliffs Apt. 061"/>
    <s v="Riveratown"/>
    <s v="TX"/>
    <n v="12302"/>
    <s v="Gambia"/>
    <s v="High School"/>
    <n v="3"/>
    <n v="77188.2"/>
    <s v="Sales professional, IT"/>
    <x v="4"/>
  </r>
  <r>
    <n v="1497"/>
    <d v="2023-07-03T00:00:00"/>
    <s v="Brian Patterson"/>
    <s v="Male"/>
    <d v="1962-08-07T00:00:00"/>
    <s v="Unknown"/>
    <s v="james64@example.com"/>
    <s v="55459, Schneider Gateway"/>
    <s v="Lake Seanmouth"/>
    <s v="MD"/>
    <n v="11896"/>
    <s v="Dominica"/>
    <s v="High School"/>
    <n v="16"/>
    <n v="31080.12"/>
    <s v="Landscape architect"/>
    <x v="3"/>
  </r>
  <r>
    <n v="1498"/>
    <d v="2023-07-13T00:00:00"/>
    <s v="Randy Smith"/>
    <s v="Male"/>
    <d v="1994-01-02T00:00:00"/>
    <s v="0013142405186x706"/>
    <s v="kathleenmorris@example.com"/>
    <s v="4557, Heather Mountains Apt. 442"/>
    <s v="Perrymouth"/>
    <s v="MT"/>
    <n v="80892"/>
    <s v="United Kingdom"/>
    <s v="Bachelor's Degree"/>
    <n v="2"/>
    <n v="71374.03"/>
    <s v="Lighting technician, broadcasting/film/video"/>
    <x v="2"/>
  </r>
  <r>
    <n v="1499"/>
    <d v="2023-07-16T00:00:00"/>
    <s v="Scott Morgan"/>
    <s v="Male"/>
    <d v="1980-12-08T00:00:00"/>
    <s v="6684500105x6113"/>
    <s v="victoria95@example.com"/>
    <s v="842, Eric Mews Apt. 955"/>
    <s v="Port Gregory"/>
    <s v="HI"/>
    <n v="1693"/>
    <s v="Kiribati"/>
    <s v="Bachelor's Degree"/>
    <n v="12"/>
    <n v="70215.19"/>
    <s v="Dentist"/>
    <x v="1"/>
  </r>
  <r>
    <n v="1500"/>
    <d v="2023-05-08T00:00:00"/>
    <s v="Patricia Wood"/>
    <s v="Female"/>
    <d v="1998-03-24T00:00:00"/>
    <s v="Unknown"/>
    <s v="hillalec@example.net"/>
    <s v="957, Amy Haven"/>
    <s v="Williamsmouth"/>
    <s v="AK"/>
    <n v="16490"/>
    <s v="North Macedonia"/>
    <s v="High School"/>
    <n v="10"/>
    <n v="58991.69"/>
    <s v="Colour technologist"/>
    <x v="0"/>
  </r>
  <r>
    <n v="1501"/>
    <d v="2023-06-14T00:00:00"/>
    <s v="Andre Steele"/>
    <s v="Male"/>
    <d v="2004-08-29T00:00:00"/>
    <s v="0019407533332x42218"/>
    <s v="madisonbarry@example.net"/>
    <s v="1761, Blake Pine Suite 119"/>
    <s v="Lake Kimchester"/>
    <s v="MA"/>
    <n v="66655"/>
    <s v="Nepal"/>
    <s v="High School"/>
    <n v="3"/>
    <n v="99443.83"/>
    <s v="Police officer"/>
    <x v="3"/>
  </r>
  <r>
    <n v="1502"/>
    <d v="2023-06-08T00:00:00"/>
    <s v="Robert Carpenter"/>
    <s v="Female"/>
    <d v="1975-04-14T00:00:00"/>
    <s v="Unknown"/>
    <s v="tammy02@example.net"/>
    <s v="9214, Richards Mountain"/>
    <s v="West Stephanie"/>
    <s v="MS"/>
    <n v="13989"/>
    <s v="Australia"/>
    <s v="Bachelor's Degree"/>
    <n v="6"/>
    <n v="62168.91"/>
    <s v="Engineer, manufacturing systems"/>
    <x v="0"/>
  </r>
  <r>
    <n v="1503"/>
    <d v="2023-07-20T00:00:00"/>
    <s v="Amy Wilson"/>
    <s v="Male"/>
    <d v="1976-06-04T00:00:00"/>
    <s v="19756884126x31677"/>
    <s v="mstephens@example.org"/>
    <s v="06955, Wall Harbor Apt. 222"/>
    <s v="Port Steven"/>
    <s v="CA"/>
    <n v="7515"/>
    <s v="Macao"/>
    <s v="Bachelor's Degree"/>
    <n v="13"/>
    <n v="35110.44"/>
    <s v="Lexicographer"/>
    <x v="0"/>
  </r>
  <r>
    <n v="1504"/>
    <d v="2023-05-16T00:00:00"/>
    <s v="Stephanie Zamora"/>
    <s v="Female"/>
    <d v="1975-06-09T00:00:00"/>
    <s v="0017082301234x9256"/>
    <s v="brandonhill@example.org"/>
    <s v="711, Laura Hills"/>
    <s v="Khanberg"/>
    <s v="FM"/>
    <n v="99778"/>
    <s v="Solomon Islands"/>
    <s v="PhD"/>
    <n v="1"/>
    <n v="95628.97"/>
    <s v="Solicitor, Scotland"/>
    <x v="1"/>
  </r>
  <r>
    <n v="1505"/>
    <d v="2023-07-21T00:00:00"/>
    <s v="Kathryn Medina"/>
    <s v="Male"/>
    <d v="1974-10-10T00:00:00"/>
    <s v="13868704331x521"/>
    <s v="nturner@example.net"/>
    <s v="040, Courtney Grove Apt. 541"/>
    <s v="New Feliciastad"/>
    <s v="AL"/>
    <n v="92780"/>
    <s v="Malaysia"/>
    <s v="High School"/>
    <n v="14"/>
    <n v="71823.210000000006"/>
    <s v="Printmaker"/>
    <x v="1"/>
  </r>
  <r>
    <n v="1506"/>
    <d v="2023-06-30T00:00:00"/>
    <s v="Ricky Hernandez"/>
    <s v="Female"/>
    <d v="1987-03-10T00:00:00"/>
    <s v="7075799185x23851"/>
    <s v="christinapham@example.net"/>
    <s v="60837, Sandra Glen"/>
    <s v="Amandaview"/>
    <s v="IA"/>
    <n v="73990"/>
    <s v="Jamaica"/>
    <s v="Bachelor's Degree"/>
    <n v="4"/>
    <n v="69526.039999999994"/>
    <s v="Sports coach"/>
    <x v="4"/>
  </r>
  <r>
    <n v="1507"/>
    <d v="2023-05-18T00:00:00"/>
    <s v="Kim Hooper"/>
    <s v="Other"/>
    <d v="1989-01-22T00:00:00"/>
    <s v="8834447817x8992"/>
    <s v="coreyfinley@example.org"/>
    <s v="4655, Fox Mill Suite 292"/>
    <s v="Greeneshire"/>
    <s v="IN"/>
    <n v="35015"/>
    <s v="Korea"/>
    <s v="Bachelor's Degree"/>
    <n v="2"/>
    <n v="99992.66"/>
    <s v="Translator"/>
    <x v="3"/>
  </r>
  <r>
    <n v="1508"/>
    <d v="2023-06-16T00:00:00"/>
    <s v="Suzanne Howard"/>
    <s v="Other"/>
    <d v="1980-05-13T00:00:00"/>
    <s v="0017858768079x8702"/>
    <s v="kbyrd@example.org"/>
    <s v="6087, Patricia Radial Suite 356"/>
    <s v="Martinezfurt"/>
    <s v="DC"/>
    <n v="9130"/>
    <s v="Eritrea"/>
    <s v="PhD"/>
    <n v="0"/>
    <n v="37727.46"/>
    <s v="Scientist, research (life sciences)"/>
    <x v="1"/>
  </r>
  <r>
    <n v="1509"/>
    <d v="2023-05-17T00:00:00"/>
    <s v="Edward Roth"/>
    <s v="Female"/>
    <d v="1964-03-31T00:00:00"/>
    <s v="0013025015741x1119"/>
    <s v="obell@example.net"/>
    <s v="92691, Freeman Ferry Apt. 378"/>
    <s v="East James"/>
    <s v="KY"/>
    <n v="86080"/>
    <s v="Brunei Darussalam"/>
    <s v="PhD"/>
    <n v="15"/>
    <n v="65888.02"/>
    <s v="Tax inspector"/>
    <x v="3"/>
  </r>
  <r>
    <n v="1510"/>
    <d v="2023-06-22T00:00:00"/>
    <s v="Lisa Perry"/>
    <s v="Other"/>
    <d v="1976-07-23T00:00:00"/>
    <s v="5726732129x4841"/>
    <s v="amurphy@example.com"/>
    <s v="27199, Huffman Circles Apt. 883"/>
    <s v="New Bryan"/>
    <s v="OR"/>
    <n v="87475"/>
    <s v="Bangladesh"/>
    <s v="High School"/>
    <n v="12"/>
    <n v="44595.86"/>
    <s v="Engineer, aeronautical"/>
    <x v="3"/>
  </r>
  <r>
    <n v="1511"/>
    <d v="2023-05-29T00:00:00"/>
    <s v="Valerie Alvarez"/>
    <s v="Male"/>
    <d v="1982-08-06T00:00:00"/>
    <s v="0018514113636x2329"/>
    <s v="mcclainmike@example.com"/>
    <s v="793, Allen Forge Suite 466"/>
    <s v="Michaelmouth"/>
    <s v="MH"/>
    <n v="85353"/>
    <s v="Jordan"/>
    <s v="Master's Degree"/>
    <n v="15"/>
    <n v="72855.45"/>
    <s v="Mining engineer"/>
    <x v="2"/>
  </r>
  <r>
    <n v="1512"/>
    <d v="2023-05-23T00:00:00"/>
    <s v="Michael Franco"/>
    <s v="Male"/>
    <d v="1999-05-31T00:00:00"/>
    <s v="Unknown"/>
    <s v="avincent@example.org"/>
    <s v="18627, Jonathan Ridge Apt. 118"/>
    <s v="Port Rhonda"/>
    <s v="MS"/>
    <n v="75831"/>
    <s v="Croatia"/>
    <s v="Bachelor's Degree"/>
    <n v="20"/>
    <n v="67733.05"/>
    <s v="Counselling psychologist"/>
    <x v="2"/>
  </r>
  <r>
    <n v="1513"/>
    <d v="2023-07-07T00:00:00"/>
    <s v="Jamie Moore"/>
    <s v="Female"/>
    <d v="1967-03-13T00:00:00"/>
    <s v="3173905987x3684"/>
    <s v="clucas@example.org"/>
    <s v="49651, Holly Trail"/>
    <s v="North Dakota"/>
    <s v="CA"/>
    <n v="5413"/>
    <s v="Seychelles"/>
    <s v="Bachelor's Degree"/>
    <n v="9"/>
    <n v="52965.48"/>
    <s v="Television floor manager"/>
    <x v="1"/>
  </r>
  <r>
    <n v="1514"/>
    <d v="2023-06-23T00:00:00"/>
    <s v="George Jones"/>
    <s v="Female"/>
    <d v="1996-06-18T00:00:00"/>
    <s v="Unknown"/>
    <s v="melissa63@example.org"/>
    <s v="260, Richard Turnpike"/>
    <s v="Port Jamesbury"/>
    <s v="MP"/>
    <n v="8380"/>
    <s v="Barbados"/>
    <s v="High School"/>
    <n v="14"/>
    <n v="67579.75"/>
    <s v="Games developer"/>
    <x v="4"/>
  </r>
  <r>
    <n v="1515"/>
    <d v="2023-07-06T00:00:00"/>
    <s v="Frank Lopez"/>
    <s v="Other"/>
    <d v="1965-04-17T00:00:00"/>
    <s v="0015635131699x301"/>
    <s v="monica68@example.org"/>
    <s v="16031, Monica Lock"/>
    <s v="Port Brian"/>
    <s v="IL"/>
    <n v="24455"/>
    <s v="French Guiana"/>
    <s v="Master's Degree"/>
    <n v="12"/>
    <n v="54562.84"/>
    <s v="Engineer, technical sales"/>
    <x v="4"/>
  </r>
  <r>
    <n v="1516"/>
    <d v="2023-07-10T00:00:00"/>
    <s v="Kendra Wall"/>
    <s v="Male"/>
    <d v="2000-06-03T00:00:00"/>
    <s v="4192777545"/>
    <s v="heather18@example.net"/>
    <s v="636, Mary Stravenue Apt. 713"/>
    <s v="Heidichester"/>
    <s v="MP"/>
    <n v="82074"/>
    <s v="Benin"/>
    <s v="Master's Degree"/>
    <n v="1"/>
    <n v="78171.28"/>
    <s v="Risk manager"/>
    <x v="3"/>
  </r>
  <r>
    <n v="1517"/>
    <d v="2023-05-06T00:00:00"/>
    <s v="Theresa Harris"/>
    <s v="Other"/>
    <d v="1994-06-19T00:00:00"/>
    <s v="7893891495x120"/>
    <s v="markwarren@example.net"/>
    <s v="4337, Brooks Mountain Apt. 550"/>
    <s v="Port Rickyberg"/>
    <s v="OR"/>
    <n v="93623"/>
    <s v="Estonia"/>
    <s v="PhD"/>
    <n v="11"/>
    <n v="36403.56"/>
    <s v="Structural engineer"/>
    <x v="3"/>
  </r>
  <r>
    <n v="1518"/>
    <d v="2023-07-09T00:00:00"/>
    <s v="Cassidy Bush"/>
    <s v="Female"/>
    <d v="1999-12-25T00:00:00"/>
    <s v="3995154706"/>
    <s v="qwilliams@example.org"/>
    <s v="45831, Amy Parks"/>
    <s v="Blackview"/>
    <s v="SD"/>
    <n v="2909"/>
    <s v="El Salvador"/>
    <s v="Bachelor's Degree"/>
    <n v="17"/>
    <n v="67894.98"/>
    <s v="Site engineer"/>
    <x v="1"/>
  </r>
  <r>
    <n v="1519"/>
    <d v="2023-07-09T00:00:00"/>
    <s v="Joseph Thomas"/>
    <s v="Male"/>
    <d v="1965-12-06T00:00:00"/>
    <s v="0017827597533"/>
    <s v="alexandramontgomery@example.net"/>
    <s v="478, John Loop"/>
    <s v="Olsonhaven"/>
    <s v="GA"/>
    <n v="65695"/>
    <s v="Norway"/>
    <s v="High School"/>
    <n v="10"/>
    <n v="44371.46"/>
    <s v="Advice worker"/>
    <x v="1"/>
  </r>
  <r>
    <n v="1520"/>
    <d v="2023-07-15T00:00:00"/>
    <s v="Robert Nash"/>
    <s v="Female"/>
    <d v="1970-07-07T00:00:00"/>
    <s v="5758837113x269"/>
    <s v="chasewilliams@example.org"/>
    <s v="474, Wolfe Mountains Apt. 317"/>
    <s v="Kyleville"/>
    <s v="PW"/>
    <n v="77604"/>
    <s v="Grenada"/>
    <s v="PhD"/>
    <n v="2"/>
    <n v="46600.9"/>
    <s v="Database administrator"/>
    <x v="1"/>
  </r>
  <r>
    <n v="1521"/>
    <d v="2023-06-16T00:00:00"/>
    <s v="Jeffrey Olsen"/>
    <s v="Male"/>
    <d v="1975-04-12T00:00:00"/>
    <s v="9792040705x275"/>
    <s v="owilliams@example.com"/>
    <s v="17169, Peggy Station Suite 081"/>
    <s v="Hernandezside"/>
    <s v="UT"/>
    <n v="77948"/>
    <s v="Monaco"/>
    <s v="PhD"/>
    <n v="4"/>
    <n v="86528.02"/>
    <s v="Chief Marketing Officer"/>
    <x v="0"/>
  </r>
  <r>
    <n v="1522"/>
    <d v="2023-07-22T00:00:00"/>
    <s v="Susan Peters"/>
    <s v="Female"/>
    <d v="2003-04-07T00:00:00"/>
    <s v="3629142595x224"/>
    <s v="markharris@example.com"/>
    <s v="2083, James Island"/>
    <s v="Jasonberg"/>
    <s v="AL"/>
    <n v="57795"/>
    <s v="Guinea"/>
    <s v="High School"/>
    <n v="7"/>
    <n v="85794.28"/>
    <s v="Further education lecturer"/>
    <x v="2"/>
  </r>
  <r>
    <n v="1523"/>
    <d v="2023-05-15T00:00:00"/>
    <s v="Anthony Avila"/>
    <s v="Other"/>
    <d v="1987-09-02T00:00:00"/>
    <s v="Unknown"/>
    <s v="martinstephen@example.org"/>
    <s v="10865, Todd Terrace"/>
    <s v="Margaretland"/>
    <s v="AK"/>
    <n v="74846"/>
    <s v="Guinea"/>
    <s v="PhD"/>
    <n v="15"/>
    <n v="35386.46"/>
    <s v="Community development worker"/>
    <x v="2"/>
  </r>
  <r>
    <n v="1524"/>
    <d v="2023-06-10T00:00:00"/>
    <s v="Marie Goodman"/>
    <s v="Male"/>
    <d v="2005-02-18T00:00:00"/>
    <s v="0015592616701"/>
    <s v="williamschristian@example.net"/>
    <s v="112, Jamie Mission Suite 696"/>
    <s v="North Hollyport"/>
    <s v="RI"/>
    <n v="5045"/>
    <s v="Samoa"/>
    <s v="PhD"/>
    <n v="17"/>
    <n v="72938.64"/>
    <s v="Therapist, art"/>
    <x v="0"/>
  </r>
  <r>
    <n v="1525"/>
    <d v="2023-07-28T00:00:00"/>
    <s v="Susan Marsh"/>
    <s v="Other"/>
    <d v="1975-07-03T00:00:00"/>
    <s v="6344060704"/>
    <s v="teresa95@example.org"/>
    <s v="1663, Brandon Springs"/>
    <s v="Lake Laurie"/>
    <s v="TX"/>
    <n v="93599"/>
    <s v="Malta"/>
    <s v="PhD"/>
    <n v="11"/>
    <n v="74605.34"/>
    <s v="International aid/development worker"/>
    <x v="4"/>
  </r>
  <r>
    <n v="1526"/>
    <d v="2023-08-01T00:00:00"/>
    <s v="Kelly Stark"/>
    <s v="Male"/>
    <d v="1966-05-09T00:00:00"/>
    <s v="0012888237170x287"/>
    <s v="taylorsteven@example.net"/>
    <s v="965, Park Coves"/>
    <s v="Port Stephenview"/>
    <s v="SC"/>
    <n v="39967"/>
    <s v="Haiti"/>
    <s v="PhD"/>
    <n v="4"/>
    <n v="60751.199999999997"/>
    <s v="Firefighter"/>
    <x v="4"/>
  </r>
  <r>
    <n v="1527"/>
    <d v="2023-08-03T00:00:00"/>
    <s v="Ashley Martinez"/>
    <s v="Female"/>
    <d v="1979-11-12T00:00:00"/>
    <s v="Unknown"/>
    <s v="vanessa53@example.com"/>
    <s v="764, Brittney Viaduct"/>
    <s v="Johnsonview"/>
    <s v="MP"/>
    <n v="37346"/>
    <s v="United States Virgin Islands"/>
    <s v="Master's Degree"/>
    <n v="20"/>
    <n v="45890.45"/>
    <s v="Tourism officer"/>
    <x v="2"/>
  </r>
  <r>
    <n v="1528"/>
    <d v="2023-07-13T00:00:00"/>
    <s v="Sabrina Flynn"/>
    <s v="Female"/>
    <d v="1986-02-13T00:00:00"/>
    <s v="18899535572x59124"/>
    <s v="hdavis@example.net"/>
    <s v="343, Morgan Locks"/>
    <s v="Nashland"/>
    <s v="WA"/>
    <n v="56806"/>
    <s v="United States of America"/>
    <s v="High School"/>
    <n v="6"/>
    <n v="33149.279999999999"/>
    <s v="Emergency planning/management officer"/>
    <x v="2"/>
  </r>
  <r>
    <n v="1529"/>
    <d v="2023-07-02T00:00:00"/>
    <s v="Anthony Rojas"/>
    <s v="Male"/>
    <d v="1986-08-13T00:00:00"/>
    <s v="2482057073x904"/>
    <s v="nelsonchristine@example.net"/>
    <s v="46313, Angela Ville"/>
    <s v="Lake James"/>
    <s v="VI"/>
    <n v="51362"/>
    <s v="Ghana"/>
    <s v="PhD"/>
    <n v="19"/>
    <n v="80308.570000000007"/>
    <s v="Town planner"/>
    <x v="2"/>
  </r>
  <r>
    <n v="1530"/>
    <d v="2023-05-28T00:00:00"/>
    <s v="Justin Randolph"/>
    <s v="Other"/>
    <d v="2002-05-17T00:00:00"/>
    <s v="0017447673498x253"/>
    <s v="elliottann@example.net"/>
    <s v="2335, Jennifer Shoal Suite 342"/>
    <s v="Lake Davidview"/>
    <s v="OH"/>
    <n v="85021"/>
    <s v="Saudi Arabia"/>
    <s v="PhD"/>
    <n v="19"/>
    <n v="30348.23"/>
    <s v="Software engineer"/>
    <x v="1"/>
  </r>
  <r>
    <n v="1531"/>
    <d v="2023-07-16T00:00:00"/>
    <s v="Kristin Roberts"/>
    <s v="Other"/>
    <d v="2003-04-13T00:00:00"/>
    <s v="3217845905x2088"/>
    <s v="erin72@example.com"/>
    <s v="0896, Garcia Route Apt. 910"/>
    <s v="Port Larrymouth"/>
    <s v="VT"/>
    <n v="56514"/>
    <s v="Saint Helena"/>
    <s v="Master's Degree"/>
    <n v="6"/>
    <n v="94407.22"/>
    <s v="Secretary/administrator"/>
    <x v="3"/>
  </r>
  <r>
    <n v="1532"/>
    <d v="2023-05-13T00:00:00"/>
    <s v="Amanda Ochoa"/>
    <s v="Female"/>
    <d v="1999-01-13T00:00:00"/>
    <s v="4456458485"/>
    <s v="steven59@example.net"/>
    <s v="06206, Karen Dam Suite 674"/>
    <s v="South Ryanmouth"/>
    <s v="PR"/>
    <n v="12405"/>
    <s v="Lao People's Democratic Republic"/>
    <s v="Bachelor's Degree"/>
    <n v="10"/>
    <n v="69556.84"/>
    <s v="Midwife"/>
    <x v="4"/>
  </r>
  <r>
    <n v="1533"/>
    <d v="2023-07-19T00:00:00"/>
    <s v="Joshua Boyer"/>
    <s v="Female"/>
    <d v="1986-10-27T00:00:00"/>
    <s v="9776633567x9715"/>
    <s v="nochoa@example.com"/>
    <s v="8133, Smith Prairie"/>
    <s v="Lake Moniquefurt"/>
    <s v="WV"/>
    <n v="63183"/>
    <s v="Heard Island and McDonald Islands"/>
    <s v="Master's Degree"/>
    <n v="20"/>
    <n v="31202.69"/>
    <s v="Television camera operator"/>
    <x v="3"/>
  </r>
  <r>
    <n v="1534"/>
    <d v="2023-07-17T00:00:00"/>
    <s v="David Whitney"/>
    <s v="Other"/>
    <d v="1978-06-13T00:00:00"/>
    <s v="0017348955733"/>
    <s v="irichardson@example.org"/>
    <s v="6672, Mcbride Springs Suite 906"/>
    <s v="Edwardsborough"/>
    <s v="VI"/>
    <n v="6795"/>
    <s v="Lebanon"/>
    <s v="Bachelor's Degree"/>
    <n v="15"/>
    <n v="53634.96"/>
    <s v="Pensions consultant"/>
    <x v="0"/>
  </r>
  <r>
    <n v="1535"/>
    <d v="2023-06-27T00:00:00"/>
    <s v="Anthony Robinson"/>
    <s v="Other"/>
    <d v="1972-09-08T00:00:00"/>
    <s v="7258619443x896"/>
    <s v="jeremy01@example.net"/>
    <s v="76068, Jon Way Suite 235"/>
    <s v="Mooreville"/>
    <s v="FM"/>
    <n v="59822"/>
    <s v="Mauritius"/>
    <s v="PhD"/>
    <n v="17"/>
    <n v="52244.36"/>
    <s v="Quality manager"/>
    <x v="1"/>
  </r>
  <r>
    <n v="1536"/>
    <d v="2023-07-30T00:00:00"/>
    <s v="Richard Huffman"/>
    <s v="Other"/>
    <d v="1971-12-15T00:00:00"/>
    <s v="0015446244704x19729"/>
    <s v="tiffanysmith@example.org"/>
    <s v="89184, Mitchell Burg"/>
    <s v="West Maxwellside"/>
    <s v="MS"/>
    <n v="93501"/>
    <s v="Honduras"/>
    <s v="PhD"/>
    <n v="3"/>
    <n v="46634.19"/>
    <s v="Chief Strategy Officer"/>
    <x v="3"/>
  </r>
  <r>
    <n v="1537"/>
    <d v="2023-07-03T00:00:00"/>
    <s v="Sarah Anderson"/>
    <s v="Female"/>
    <d v="1992-11-27T00:00:00"/>
    <s v="0013694480618x7742"/>
    <s v="christopherbaxter@example.com"/>
    <s v="52349, Lara Mall Suite 578"/>
    <s v="New Alexandra"/>
    <s v="SD"/>
    <n v="23223"/>
    <s v="Swaziland"/>
    <s v="Bachelor's Degree"/>
    <n v="9"/>
    <n v="66545.17"/>
    <s v="Teaching laboratory technician"/>
    <x v="4"/>
  </r>
  <r>
    <n v="1538"/>
    <d v="2023-06-06T00:00:00"/>
    <s v="Kathryn Bates"/>
    <s v="Male"/>
    <d v="1992-09-07T00:00:00"/>
    <s v="16606492089x623"/>
    <s v="johnsonfelicia@example.org"/>
    <s v="8738, Wolf Court"/>
    <s v="East Johnathanmouth"/>
    <s v="OK"/>
    <n v="59050"/>
    <s v="United Kingdom"/>
    <s v="Bachelor's Degree"/>
    <n v="18"/>
    <n v="72698.61"/>
    <s v="Geographical information systems officer"/>
    <x v="1"/>
  </r>
  <r>
    <n v="1539"/>
    <d v="2023-06-05T00:00:00"/>
    <s v="Donald Espinoza"/>
    <s v="Other"/>
    <d v="1965-10-05T00:00:00"/>
    <s v="8516452348x25291"/>
    <s v="tonymills@example.com"/>
    <s v="981, Courtney Forks Suite 840"/>
    <s v="New Sarahshire"/>
    <s v="MD"/>
    <n v="57966"/>
    <s v="United States Virgin Islands"/>
    <s v="PhD"/>
    <n v="7"/>
    <n v="80345.100000000006"/>
    <s v="Engineer, production"/>
    <x v="2"/>
  </r>
  <r>
    <n v="1540"/>
    <d v="2023-07-22T00:00:00"/>
    <s v="Christopher Glenn"/>
    <s v="Other"/>
    <d v="1990-05-10T00:00:00"/>
    <s v="7654767051"/>
    <s v="gonzalezryan@example.org"/>
    <s v="371, Michelle Centers Apt. 043"/>
    <s v="Lake Kelly"/>
    <s v="FM"/>
    <n v="76978"/>
    <s v="Ireland"/>
    <s v="PhD"/>
    <n v="0"/>
    <n v="93115.8"/>
    <s v="Tour manager"/>
    <x v="4"/>
  </r>
  <r>
    <n v="1541"/>
    <d v="2023-07-27T00:00:00"/>
    <s v="Christopher Chang"/>
    <s v="Female"/>
    <d v="1971-04-04T00:00:00"/>
    <s v="3672480535"/>
    <s v="jamesgarza@example.org"/>
    <s v="735, Gary View"/>
    <s v="Grantfurt"/>
    <s v="OR"/>
    <n v="76224"/>
    <s v="Reunion"/>
    <s v="High School"/>
    <n v="20"/>
    <n v="75524.47"/>
    <s v="Psychologist, forensic"/>
    <x v="4"/>
  </r>
  <r>
    <n v="1542"/>
    <d v="2023-05-10T00:00:00"/>
    <s v="Mark Pierce"/>
    <s v="Male"/>
    <d v="1975-11-05T00:00:00"/>
    <s v="7858315896x79706"/>
    <s v="christinemullen@example.com"/>
    <s v="089, Shawn Falls"/>
    <s v="South David"/>
    <s v="AR"/>
    <n v="78630"/>
    <s v="Portugal"/>
    <s v="PhD"/>
    <n v="5"/>
    <n v="40502.71"/>
    <s v="Contractor"/>
    <x v="0"/>
  </r>
  <r>
    <n v="1543"/>
    <d v="2023-07-15T00:00:00"/>
    <s v="Robert Nichols"/>
    <s v="Female"/>
    <d v="1975-06-11T00:00:00"/>
    <s v="0017185046335x753"/>
    <s v="samantha37@example.net"/>
    <s v="3202, Cook Court"/>
    <s v="Lake Kathleen"/>
    <s v="NJ"/>
    <n v="46795"/>
    <s v="Latvia"/>
    <s v="Bachelor's Degree"/>
    <n v="4"/>
    <n v="94416.89"/>
    <s v="Marketing executive"/>
    <x v="0"/>
  </r>
  <r>
    <n v="1544"/>
    <d v="2023-06-18T00:00:00"/>
    <s v="Jeffrey Bennett"/>
    <s v="Male"/>
    <d v="1963-01-04T00:00:00"/>
    <s v="6096127696x1629"/>
    <s v="michael80@example.org"/>
    <s v="51569, Melanie Flats"/>
    <s v="New Tanner"/>
    <s v="NE"/>
    <n v="21856"/>
    <s v="Switzerland"/>
    <s v="Bachelor's Degree"/>
    <n v="17"/>
    <n v="51454.05"/>
    <s v="Data scientist"/>
    <x v="4"/>
  </r>
  <r>
    <n v="1545"/>
    <d v="2023-06-10T00:00:00"/>
    <s v="Mark Gordon"/>
    <s v="Female"/>
    <d v="1985-08-28T00:00:00"/>
    <s v="9918955322x2318"/>
    <s v="dquinn@example.com"/>
    <s v="999, Jensen Estate"/>
    <s v="North Anthony"/>
    <s v="HI"/>
    <n v="81999"/>
    <s v="Tanzania"/>
    <s v="PhD"/>
    <n v="12"/>
    <n v="33647.629999999997"/>
    <s v="Transport planner"/>
    <x v="4"/>
  </r>
  <r>
    <n v="1546"/>
    <d v="2023-07-28T00:00:00"/>
    <s v="Kara Henderson"/>
    <s v="Male"/>
    <d v="2004-10-04T00:00:00"/>
    <s v="18702660549x278"/>
    <s v="ysmith@example.net"/>
    <s v="58313, Sydney Plain Apt. 828"/>
    <s v="Cynthiastad"/>
    <s v="MT"/>
    <n v="53254"/>
    <s v="Antigua and Barbuda"/>
    <s v="High School"/>
    <n v="11"/>
    <n v="30945.52"/>
    <s v="Outdoor activities/education manager"/>
    <x v="3"/>
  </r>
  <r>
    <n v="1547"/>
    <d v="2023-06-06T00:00:00"/>
    <s v="Alexandra Silva"/>
    <s v="Female"/>
    <d v="1968-06-05T00:00:00"/>
    <s v="Unknown"/>
    <s v="wardtracy@example.com"/>
    <s v="7547, Dylan Lights"/>
    <s v="Gomezfurt"/>
    <s v="TN"/>
    <n v="49852"/>
    <s v="Kyrgyz Republic"/>
    <s v="Master's Degree"/>
    <n v="10"/>
    <n v="92900.03"/>
    <s v="Therapeutic radiographer"/>
    <x v="0"/>
  </r>
  <r>
    <n v="1548"/>
    <d v="2023-06-09T00:00:00"/>
    <s v="Jamie Padilla"/>
    <s v="Male"/>
    <d v="1985-04-19T00:00:00"/>
    <s v="2498684798x981"/>
    <s v="mitchell04@example.com"/>
    <s v="47708, Ricky Wall Suite 652"/>
    <s v="North Teresa"/>
    <s v="GU"/>
    <n v="94290"/>
    <s v="Fiji"/>
    <s v="High School"/>
    <n v="18"/>
    <n v="63480.3"/>
    <s v="Designer, graphic"/>
    <x v="1"/>
  </r>
  <r>
    <n v="1549"/>
    <d v="2023-07-11T00:00:00"/>
    <s v="Lisa Torres"/>
    <s v="Male"/>
    <d v="2004-11-21T00:00:00"/>
    <s v="Unknown"/>
    <s v="diazheather@example.com"/>
    <s v="573, Williams Isle Suite 335"/>
    <s v="Jessicaside"/>
    <s v="UT"/>
    <n v="77438"/>
    <s v="Nigeria"/>
    <s v="Master's Degree"/>
    <n v="19"/>
    <n v="42826.27"/>
    <s v="Air broker"/>
    <x v="3"/>
  </r>
  <r>
    <n v="1550"/>
    <d v="2023-05-17T00:00:00"/>
    <s v="Rebecca Ferguson"/>
    <s v="Male"/>
    <d v="1966-04-29T00:00:00"/>
    <s v="0018733901885x083"/>
    <s v="stevensmith@example.org"/>
    <s v="672, Laura Glens"/>
    <s v="West Heidi"/>
    <s v="ME"/>
    <n v="30970"/>
    <s v="Turks and Caicos Islands"/>
    <s v="Bachelor's Degree"/>
    <n v="13"/>
    <n v="62081.59"/>
    <s v="Scientist, audiological"/>
    <x v="4"/>
  </r>
  <r>
    <n v="1551"/>
    <d v="2023-05-15T00:00:00"/>
    <s v="Laura Henderson"/>
    <s v="Other"/>
    <d v="2005-08-01T00:00:00"/>
    <s v="0016277560445"/>
    <s v="tiffanythomas@example.com"/>
    <s v="1741, Arnold Track"/>
    <s v="West James"/>
    <s v="WI"/>
    <n v="1162"/>
    <s v="Cyprus"/>
    <s v="PhD"/>
    <n v="2"/>
    <n v="61567.12"/>
    <s v="Surveyor, insurance"/>
    <x v="3"/>
  </r>
  <r>
    <n v="1552"/>
    <d v="2023-07-09T00:00:00"/>
    <s v="Michelle Case"/>
    <s v="Female"/>
    <d v="1999-11-13T00:00:00"/>
    <s v="0015795713154"/>
    <s v="wilsonwilliam@example.com"/>
    <s v="8508, Mcdonald Corners Suite 462"/>
    <s v="Vangview"/>
    <s v="GU"/>
    <n v="7742"/>
    <s v="British Indian Ocean Territory (Chagos Archipelago)"/>
    <s v="Bachelor's Degree"/>
    <n v="0"/>
    <n v="98046.03"/>
    <s v="Comptroller"/>
    <x v="0"/>
  </r>
  <r>
    <n v="1553"/>
    <d v="2023-06-22T00:00:00"/>
    <s v="Laura Russell"/>
    <s v="Female"/>
    <d v="1975-12-27T00:00:00"/>
    <s v="3199881283x1132"/>
    <s v="barbererika@example.net"/>
    <s v="7402, Lisa Manor"/>
    <s v="Port Davidbury"/>
    <s v="HI"/>
    <n v="36745"/>
    <s v="Guernsey"/>
    <s v="PhD"/>
    <n v="20"/>
    <n v="78170.06"/>
    <s v="Accommodation manager"/>
    <x v="4"/>
  </r>
  <r>
    <n v="1554"/>
    <d v="2023-07-05T00:00:00"/>
    <s v="William Foster"/>
    <s v="Female"/>
    <d v="1998-12-25T00:00:00"/>
    <s v="9425180699x2488"/>
    <s v="justin15@example.com"/>
    <s v="293, Marsh Viaduct"/>
    <s v="South Crystalview"/>
    <s v="OR"/>
    <n v="20981"/>
    <s v="Eritrea"/>
    <s v="High School"/>
    <n v="16"/>
    <n v="81542.17"/>
    <s v="Prison officer"/>
    <x v="3"/>
  </r>
  <r>
    <n v="1555"/>
    <d v="2023-05-31T00:00:00"/>
    <s v="Andrew Smith"/>
    <s v="Female"/>
    <d v="1995-12-19T00:00:00"/>
    <s v="8583851872x876"/>
    <s v="youngcody@example.com"/>
    <s v="33280, Santiago Squares Apt. 718"/>
    <s v="Tracyton"/>
    <s v="OR"/>
    <n v="72966"/>
    <s v="Svalbard &amp; Jan Mayen Islands"/>
    <s v="High School"/>
    <n v="0"/>
    <n v="82469.53"/>
    <s v="IT sales professional"/>
    <x v="4"/>
  </r>
  <r>
    <n v="1556"/>
    <d v="2023-05-14T00:00:00"/>
    <s v="James Grant"/>
    <s v="Other"/>
    <d v="1986-05-31T00:00:00"/>
    <s v="5484641028"/>
    <s v="idiaz@example.org"/>
    <s v="63321, Keller Fork Apt. 627"/>
    <s v="New Jeffrey"/>
    <s v="MO"/>
    <n v="40007"/>
    <s v="Bouvet Island (Bouvetoya)"/>
    <s v="PhD"/>
    <n v="13"/>
    <n v="47224.63"/>
    <s v="Metallurgist"/>
    <x v="0"/>
  </r>
  <r>
    <n v="1557"/>
    <d v="2023-07-30T00:00:00"/>
    <s v="Adrian Edwards"/>
    <s v="Female"/>
    <d v="1977-04-06T00:00:00"/>
    <s v="8032812136x7783"/>
    <s v="psilva@example.com"/>
    <s v="200, Sarah Isle Apt. 479"/>
    <s v="Beckyshire"/>
    <s v="OK"/>
    <n v="96887"/>
    <s v="Sao Tome and Principe"/>
    <s v="Master's Degree"/>
    <n v="0"/>
    <n v="58068.19"/>
    <s v="Stage manager"/>
    <x v="0"/>
  </r>
  <r>
    <n v="1558"/>
    <d v="2023-05-14T00:00:00"/>
    <s v="Michael Russell"/>
    <s v="Male"/>
    <d v="2000-07-24T00:00:00"/>
    <s v="Unknown"/>
    <s v="kcolon@example.org"/>
    <s v="811, Caitlyn Fort Apt. 326"/>
    <s v="Smithberg"/>
    <s v="MH"/>
    <n v="9981"/>
    <s v="United States Virgin Islands"/>
    <s v="High School"/>
    <n v="7"/>
    <n v="76205.679999999993"/>
    <s v="Physiological scientist"/>
    <x v="0"/>
  </r>
  <r>
    <n v="1559"/>
    <d v="2023-05-12T00:00:00"/>
    <s v="Jennifer Brooks"/>
    <s v="Male"/>
    <d v="1973-03-20T00:00:00"/>
    <s v="4766740859"/>
    <s v="iruiz@example.com"/>
    <s v="767, Garcia Islands Apt. 168"/>
    <s v="Lake Karenfurt"/>
    <s v="CA"/>
    <n v="98292"/>
    <s v="Vanuatu"/>
    <s v="PhD"/>
    <n v="2"/>
    <n v="55590.52"/>
    <s v="Marketing executive"/>
    <x v="1"/>
  </r>
  <r>
    <n v="1560"/>
    <d v="2023-06-27T00:00:00"/>
    <s v="Michael Williams"/>
    <s v="Male"/>
    <d v="1977-11-22T00:00:00"/>
    <s v="8973181962"/>
    <s v="james13@example.com"/>
    <s v="8410, Williams Fall Suite 285"/>
    <s v="Barnettberg"/>
    <s v="HI"/>
    <n v="52364"/>
    <s v="Tanzania"/>
    <s v="PhD"/>
    <n v="15"/>
    <n v="93166.6"/>
    <s v="Designer, ceramics/pottery"/>
    <x v="2"/>
  </r>
  <r>
    <n v="1561"/>
    <d v="2023-05-24T00:00:00"/>
    <s v="Sarah White"/>
    <s v="Female"/>
    <d v="1977-12-26T00:00:00"/>
    <s v="Unknown"/>
    <s v="rogersgina@example.org"/>
    <s v="037, Johnson Freeway"/>
    <s v="Brianberg"/>
    <s v="WA"/>
    <n v="53038"/>
    <s v="Turks and Caicos Islands"/>
    <s v="High School"/>
    <n v="16"/>
    <n v="73781.69"/>
    <s v="Teacher, music"/>
    <x v="0"/>
  </r>
  <r>
    <n v="1562"/>
    <d v="2023-05-24T00:00:00"/>
    <s v="Michele Brown"/>
    <s v="Other"/>
    <d v="1982-04-08T00:00:00"/>
    <s v="6368351511x60655"/>
    <s v="charles71@example.org"/>
    <s v="35789, Diane Vista Apt. 093"/>
    <s v="West Madisonhaven"/>
    <s v="CA"/>
    <n v="47405"/>
    <s v="Peru"/>
    <s v="PhD"/>
    <n v="3"/>
    <n v="64909.58"/>
    <s v="Secretary, company"/>
    <x v="4"/>
  </r>
  <r>
    <n v="1563"/>
    <d v="2023-07-06T00:00:00"/>
    <s v="Colton Castro"/>
    <s v="Male"/>
    <d v="1998-09-24T00:00:00"/>
    <s v="9085544909"/>
    <s v="pford@example.org"/>
    <s v="14430, Bennett Springs Apt. 998"/>
    <s v="Port Jeffchester"/>
    <s v="FL"/>
    <n v="14829"/>
    <s v="Angola"/>
    <s v="PhD"/>
    <n v="17"/>
    <n v="30792.15"/>
    <s v="Government social research officer"/>
    <x v="4"/>
  </r>
  <r>
    <n v="1564"/>
    <d v="2023-07-06T00:00:00"/>
    <s v="Stephanie Roberts"/>
    <s v="Female"/>
    <d v="1974-08-08T00:00:00"/>
    <s v="17653729989x159"/>
    <s v="jo34@example.net"/>
    <s v="46332, Wade Court"/>
    <s v="New Jennifer"/>
    <s v="VI"/>
    <n v="53222"/>
    <s v="Wallis and Futuna"/>
    <s v="Master's Degree"/>
    <n v="0"/>
    <n v="99979.95"/>
    <s v="Sport and exercise psychologist"/>
    <x v="3"/>
  </r>
  <r>
    <n v="1565"/>
    <d v="2023-05-26T00:00:00"/>
    <s v="Lindsey Oconnor"/>
    <s v="Male"/>
    <d v="1993-10-21T00:00:00"/>
    <s v="7187009004"/>
    <s v="zblankenship@example.net"/>
    <s v="6158, Mayer Road Apt. 559"/>
    <s v="South Kurt"/>
    <s v="OR"/>
    <n v="75611"/>
    <s v="Sudan"/>
    <s v="Bachelor's Degree"/>
    <n v="13"/>
    <n v="90482.61"/>
    <s v="Engineer, water"/>
    <x v="4"/>
  </r>
  <r>
    <n v="1566"/>
    <d v="2023-06-22T00:00:00"/>
    <s v="William Mayer"/>
    <s v="Male"/>
    <d v="1973-09-25T00:00:00"/>
    <s v="Unknown"/>
    <s v="melissalambert@example.net"/>
    <s v="28076, Amy Island"/>
    <s v="Andrewton"/>
    <s v="NC"/>
    <n v="826"/>
    <s v="Italy"/>
    <s v="PhD"/>
    <n v="10"/>
    <n v="55610.47"/>
    <s v="Solicitor"/>
    <x v="2"/>
  </r>
  <r>
    <n v="1567"/>
    <d v="2023-07-22T00:00:00"/>
    <s v="Robert Brady"/>
    <s v="Male"/>
    <d v="1980-11-25T00:00:00"/>
    <s v="12458597529x94749"/>
    <s v="daniel68@example.net"/>
    <s v="3645, Cunningham Unions Apt. 619"/>
    <s v="Port Ray"/>
    <s v="IA"/>
    <n v="88248"/>
    <s v="Burundi"/>
    <s v="Bachelor's Degree"/>
    <n v="0"/>
    <n v="98064.33"/>
    <s v="Volunteer coordinator"/>
    <x v="4"/>
  </r>
  <r>
    <n v="1568"/>
    <d v="2023-05-26T00:00:00"/>
    <s v="Richard Greer"/>
    <s v="Male"/>
    <d v="1984-01-15T00:00:00"/>
    <s v="7854435234x0391"/>
    <s v="cordovachristina@example.org"/>
    <s v="463, Caroline Parkway Apt. 993"/>
    <s v="Elizabethshire"/>
    <s v="NC"/>
    <n v="54515"/>
    <s v="Guinea"/>
    <s v="Master's Degree"/>
    <n v="17"/>
    <n v="93214.79"/>
    <s v="Seismic interpreter"/>
    <x v="0"/>
  </r>
  <r>
    <n v="1569"/>
    <d v="2023-06-21T00:00:00"/>
    <s v="Emily Elliott"/>
    <s v="Female"/>
    <d v="1984-01-28T00:00:00"/>
    <s v="5598072738"/>
    <s v="xpatterson@example.org"/>
    <s v="44233, Hernandez Stravenue Suite 187"/>
    <s v="Millermouth"/>
    <s v="MH"/>
    <n v="97783"/>
    <s v="South Georgia and the South Sandwich Islands"/>
    <s v="Bachelor's Degree"/>
    <n v="17"/>
    <n v="34218.57"/>
    <s v="Commercial art gallery manager"/>
    <x v="0"/>
  </r>
  <r>
    <n v="1570"/>
    <d v="2023-06-15T00:00:00"/>
    <s v="Matthew Torres"/>
    <s v="Female"/>
    <d v="2002-05-02T00:00:00"/>
    <s v="0013997383506"/>
    <s v="amybowman@example.com"/>
    <s v="33106, Melissa Street Apt. 991"/>
    <s v="Melissaberg"/>
    <s v="IL"/>
    <n v="88366"/>
    <s v="Cameroon"/>
    <s v="Bachelor's Degree"/>
    <n v="18"/>
    <n v="90954.54"/>
    <s v="Writer"/>
    <x v="2"/>
  </r>
  <r>
    <n v="1571"/>
    <d v="2023-07-30T00:00:00"/>
    <s v="Victor Anderson"/>
    <s v="Male"/>
    <d v="2001-06-15T00:00:00"/>
    <s v="0014698164874x5796"/>
    <s v="collierphilip@example.net"/>
    <s v="1227, Antonio Street Apt. 222"/>
    <s v="New Kenneth"/>
    <s v="MN"/>
    <n v="57002"/>
    <s v="Kuwait"/>
    <s v="Master's Degree"/>
    <n v="7"/>
    <n v="32713.72"/>
    <s v="Furniture conservator/restorer"/>
    <x v="1"/>
  </r>
  <r>
    <n v="1572"/>
    <d v="2023-05-22T00:00:00"/>
    <s v="Laura Roman"/>
    <s v="Other"/>
    <d v="1965-08-04T00:00:00"/>
    <s v="3388472705x81873"/>
    <s v="oramos@example.net"/>
    <s v="93337, Hannah Ridges"/>
    <s v="Christinaside"/>
    <s v="NH"/>
    <n v="75702"/>
    <s v="Bouvet Island (Bouvetoya)"/>
    <s v="PhD"/>
    <n v="17"/>
    <n v="52030.54"/>
    <s v="Risk manager"/>
    <x v="4"/>
  </r>
  <r>
    <n v="1573"/>
    <d v="2023-07-04T00:00:00"/>
    <s v="Paul Burke"/>
    <s v="Female"/>
    <d v="1968-04-08T00:00:00"/>
    <s v="15688101122x24708"/>
    <s v="ojones@example.com"/>
    <s v="777, Wendy Rest"/>
    <s v="Millershire"/>
    <s v="NE"/>
    <n v="97022"/>
    <s v="Malawi"/>
    <s v="High School"/>
    <n v="6"/>
    <n v="65277.81"/>
    <s v="Psychotherapist"/>
    <x v="2"/>
  </r>
  <r>
    <n v="1574"/>
    <d v="2023-06-10T00:00:00"/>
    <s v="Joseph Lindsey"/>
    <s v="Female"/>
    <d v="1962-10-23T00:00:00"/>
    <s v="6248733415"/>
    <s v="melissa11@example.org"/>
    <s v="00182, Darrell Pass Suite 925"/>
    <s v="New Amymouth"/>
    <s v="OR"/>
    <n v="87431"/>
    <s v="Bolivia"/>
    <s v="High School"/>
    <n v="0"/>
    <n v="38891.870000000003"/>
    <s v="Petroleum engineer"/>
    <x v="4"/>
  </r>
  <r>
    <n v="1575"/>
    <d v="2023-06-04T00:00:00"/>
    <s v="Paula Cruz"/>
    <s v="Male"/>
    <d v="2003-01-24T00:00:00"/>
    <s v="15219931529x6255"/>
    <s v="timothyolson@example.org"/>
    <s v="076, Martinez Mountain Apt. 979"/>
    <s v="South Christina"/>
    <s v="NH"/>
    <n v="48268"/>
    <s v="China"/>
    <s v="Master's Degree"/>
    <n v="4"/>
    <n v="81022.8"/>
    <s v="Psychiatric nurse"/>
    <x v="4"/>
  </r>
  <r>
    <n v="1576"/>
    <d v="2023-06-15T00:00:00"/>
    <s v="Andrew Jones"/>
    <s v="Male"/>
    <d v="1979-09-12T00:00:00"/>
    <s v="19184042868x3202"/>
    <s v="milleramber@example.org"/>
    <s v="2411, Manuel Trail Apt. 260"/>
    <s v="New Rebeccaland"/>
    <s v="RI"/>
    <n v="24369"/>
    <s v="Reunion"/>
    <s v="Master's Degree"/>
    <n v="15"/>
    <n v="81375.34"/>
    <s v="Best boy"/>
    <x v="2"/>
  </r>
  <r>
    <n v="1577"/>
    <d v="2023-05-13T00:00:00"/>
    <s v="Angela Martinez"/>
    <s v="Male"/>
    <d v="1963-12-28T00:00:00"/>
    <s v="19939215780x860"/>
    <s v="sgarrett@example.net"/>
    <s v="233, John Pike Suite 604"/>
    <s v="Annside"/>
    <s v="IA"/>
    <n v="97520"/>
    <s v="New Caledonia"/>
    <s v="PhD"/>
    <n v="14"/>
    <n v="90876.99"/>
    <s v="Print production planner"/>
    <x v="0"/>
  </r>
  <r>
    <n v="1578"/>
    <d v="2023-05-07T00:00:00"/>
    <s v="Brooke Stewart"/>
    <s v="Male"/>
    <d v="1977-08-28T00:00:00"/>
    <s v="19286028594x74356"/>
    <s v="raymond04@example.net"/>
    <s v="472, Taylor Flats Apt. 752"/>
    <s v="Lake Whitneychester"/>
    <s v="AK"/>
    <n v="36638"/>
    <s v="Eritrea"/>
    <s v="PhD"/>
    <n v="19"/>
    <n v="91662.26"/>
    <s v="Copy"/>
    <x v="3"/>
  </r>
  <r>
    <n v="1579"/>
    <d v="2023-06-14T00:00:00"/>
    <s v="Ryan Allen"/>
    <s v="Male"/>
    <d v="1991-11-10T00:00:00"/>
    <s v="2715860432"/>
    <s v="nicholasmiller@example.org"/>
    <s v="26745, Hall Ports Suite 312"/>
    <s v="Lisashire"/>
    <s v="VA"/>
    <n v="25709"/>
    <s v="Guyana"/>
    <s v="Master's Degree"/>
    <n v="2"/>
    <n v="44343.28"/>
    <s v="Management consultant"/>
    <x v="3"/>
  </r>
  <r>
    <n v="1580"/>
    <d v="2023-06-26T00:00:00"/>
    <s v="Stacy Cole"/>
    <s v="Other"/>
    <d v="2004-01-13T00:00:00"/>
    <s v="Unknown"/>
    <s v="michelle09@example.net"/>
    <s v="35495, Brown Mount Apt. 593"/>
    <s v="West Erika"/>
    <s v="GU"/>
    <n v="69402"/>
    <s v="Nauru"/>
    <s v="Bachelor's Degree"/>
    <n v="19"/>
    <n v="50427.87"/>
    <s v="Charity officer"/>
    <x v="2"/>
  </r>
  <r>
    <n v="1581"/>
    <d v="2023-05-20T00:00:00"/>
    <s v="Justin Gomez"/>
    <s v="Male"/>
    <d v="1990-02-17T00:00:00"/>
    <s v="0016267676207"/>
    <s v="rhondasmith@example.com"/>
    <s v="828, Hull Run"/>
    <s v="Susanborough"/>
    <s v="TN"/>
    <n v="5145"/>
    <s v="Egypt"/>
    <s v="High School"/>
    <n v="20"/>
    <n v="98103.76"/>
    <s v="Radiation protection practitioner"/>
    <x v="3"/>
  </r>
  <r>
    <n v="1582"/>
    <d v="2023-07-20T00:00:00"/>
    <s v="Taylor Sanchez"/>
    <s v="Male"/>
    <d v="1963-11-29T00:00:00"/>
    <s v="3854977326x75627"/>
    <s v="lowecarrie@example.org"/>
    <s v="5734, Peterson Green Apt. 818"/>
    <s v="Jenniferport"/>
    <s v="MO"/>
    <n v="59048"/>
    <s v="Singapore"/>
    <s v="Bachelor's Degree"/>
    <n v="15"/>
    <n v="88348.56"/>
    <s v="Armed forces operational officer"/>
    <x v="1"/>
  </r>
  <r>
    <n v="1583"/>
    <d v="2023-07-02T00:00:00"/>
    <s v="Shawn Day"/>
    <s v="Female"/>
    <d v="1985-04-07T00:00:00"/>
    <s v="2883205797x9568"/>
    <s v="julie77@example.net"/>
    <s v="31322, Leslie Locks"/>
    <s v="Harperchester"/>
    <s v="NM"/>
    <n v="61468"/>
    <s v="Cocos (Keeling) Islands"/>
    <s v="High School"/>
    <n v="5"/>
    <n v="88927.7"/>
    <s v="Haematologist"/>
    <x v="2"/>
  </r>
  <r>
    <n v="1584"/>
    <d v="2023-06-21T00:00:00"/>
    <s v="Jessica Maldonado"/>
    <s v="Male"/>
    <d v="1986-09-14T00:00:00"/>
    <s v="3908010744"/>
    <s v="kellimorgan@example.com"/>
    <s v="214, Brandi Plains"/>
    <s v="Griffinview"/>
    <s v="TX"/>
    <n v="27366"/>
    <s v="Macao"/>
    <s v="PhD"/>
    <n v="12"/>
    <n v="49198.17"/>
    <s v="Musician"/>
    <x v="2"/>
  </r>
  <r>
    <n v="1585"/>
    <d v="2023-07-26T00:00:00"/>
    <s v="Rose Wallace"/>
    <s v="Male"/>
    <d v="1991-03-13T00:00:00"/>
    <s v="0014585103249x0580"/>
    <s v="pgardner@example.org"/>
    <s v="32879, Lopez Lights"/>
    <s v="Andreaport"/>
    <s v="OK"/>
    <n v="5857"/>
    <s v="North Macedonia"/>
    <s v="Bachelor's Degree"/>
    <n v="12"/>
    <n v="77318.77"/>
    <s v="Interpreter"/>
    <x v="0"/>
  </r>
  <r>
    <n v="1586"/>
    <d v="2023-06-27T00:00:00"/>
    <s v="Michael Johnson"/>
    <s v="Male"/>
    <d v="1986-10-18T00:00:00"/>
    <s v="2516454091"/>
    <s v="sophiacollins@example.org"/>
    <s v="8315, Diaz Inlet Suite 749"/>
    <s v="North Brittany"/>
    <s v="NY"/>
    <n v="88490"/>
    <s v="Chile"/>
    <s v="Master's Degree"/>
    <n v="6"/>
    <n v="46426.93"/>
    <s v="Recycling officer"/>
    <x v="0"/>
  </r>
  <r>
    <n v="1587"/>
    <d v="2023-07-10T00:00:00"/>
    <s v="Jeffrey Stone"/>
    <s v="Female"/>
    <d v="1964-12-27T00:00:00"/>
    <s v="7423664392"/>
    <s v="sarah45@example.org"/>
    <s v="723, Laura Route"/>
    <s v="Robertside"/>
    <s v="VT"/>
    <n v="7549"/>
    <s v="Central African Republic"/>
    <s v="PhD"/>
    <n v="16"/>
    <n v="47085.46"/>
    <s v="Communications engineer"/>
    <x v="0"/>
  </r>
  <r>
    <n v="1588"/>
    <d v="2023-07-12T00:00:00"/>
    <s v="Michael Gross"/>
    <s v="Female"/>
    <d v="1979-09-20T00:00:00"/>
    <s v="3217843299x233"/>
    <s v="aaron08@example.com"/>
    <s v="2226, Richard Centers Apt. 871"/>
    <s v="Burnettville"/>
    <s v="NE"/>
    <n v="8752"/>
    <s v="Greece"/>
    <s v="PhD"/>
    <n v="2"/>
    <n v="79808.66"/>
    <s v="Nurse, children's"/>
    <x v="4"/>
  </r>
  <r>
    <n v="1589"/>
    <d v="2023-06-29T00:00:00"/>
    <s v="Gerald Terrell"/>
    <s v="Male"/>
    <d v="2001-07-13T00:00:00"/>
    <s v="2302210206x8150"/>
    <s v="jefferysmith@example.com"/>
    <s v="283, Jackson Meadows Apt. 020"/>
    <s v="Rhodesshire"/>
    <s v="NE"/>
    <n v="70857"/>
    <s v="Papua New Guinea"/>
    <s v="PhD"/>
    <n v="10"/>
    <n v="41208.83"/>
    <s v="Public librarian"/>
    <x v="1"/>
  </r>
  <r>
    <n v="1590"/>
    <d v="2023-06-22T00:00:00"/>
    <s v="Lisa Cooke"/>
    <s v="Male"/>
    <d v="1974-08-05T00:00:00"/>
    <s v="3959363605x2450"/>
    <s v="samuelramirez@example.net"/>
    <s v="4232, Diane Square"/>
    <s v="Lake Bradley"/>
    <s v="GA"/>
    <n v="54657"/>
    <s v="Lao People's Democratic Republic"/>
    <s v="PhD"/>
    <n v="16"/>
    <n v="32612.42"/>
    <s v="Research scientist (maths)"/>
    <x v="3"/>
  </r>
  <r>
    <n v="1591"/>
    <d v="2023-06-04T00:00:00"/>
    <s v="Angela Nichols"/>
    <s v="Other"/>
    <d v="1986-02-22T00:00:00"/>
    <s v="13884035850x42683"/>
    <s v="baldwinjustin@example.org"/>
    <s v="7073, Rachel Trail"/>
    <s v="New Jason"/>
    <s v="NC"/>
    <n v="48108"/>
    <s v="Cuba"/>
    <s v="Bachelor's Degree"/>
    <n v="20"/>
    <n v="32624.34"/>
    <s v="Commissioning editor"/>
    <x v="1"/>
  </r>
  <r>
    <n v="1592"/>
    <d v="2023-06-28T00:00:00"/>
    <s v="James Mitchell"/>
    <s v="Female"/>
    <d v="1972-01-23T00:00:00"/>
    <s v="0012099739651"/>
    <s v="robertbradley@example.net"/>
    <s v="798, John Key"/>
    <s v="Garciaview"/>
    <s v="NM"/>
    <n v="97097"/>
    <s v="Samoa"/>
    <s v="Bachelor's Degree"/>
    <n v="9"/>
    <n v="76570.070000000007"/>
    <s v="Recruitment consultant"/>
    <x v="2"/>
  </r>
  <r>
    <n v="1593"/>
    <d v="2023-07-29T00:00:00"/>
    <s v="Kelly Wang"/>
    <s v="Female"/>
    <d v="1976-01-20T00:00:00"/>
    <s v="5728491616x4558"/>
    <s v="michaelrios@example.org"/>
    <s v="93602, Christopher Park Suite 699"/>
    <s v="Davisside"/>
    <s v="IL"/>
    <n v="16067"/>
    <s v="Ethiopia"/>
    <s v="PhD"/>
    <n v="17"/>
    <n v="94356.54"/>
    <s v="TEFL teacher"/>
    <x v="0"/>
  </r>
  <r>
    <n v="1594"/>
    <d v="2023-06-16T00:00:00"/>
    <s v="Christopher Torres"/>
    <s v="Female"/>
    <d v="1973-01-08T00:00:00"/>
    <s v="15266036899x59349"/>
    <s v="laura56@example.com"/>
    <s v="81000, Riley Estates"/>
    <s v="North Laurenside"/>
    <s v="NJ"/>
    <n v="79989"/>
    <s v="Uzbekistan"/>
    <s v="Bachelor's Degree"/>
    <n v="18"/>
    <n v="59290.82"/>
    <s v="Editorial assistant"/>
    <x v="1"/>
  </r>
  <r>
    <n v="1595"/>
    <d v="2023-07-17T00:00:00"/>
    <s v="Christine Morse"/>
    <s v="Male"/>
    <d v="1967-02-06T00:00:00"/>
    <s v="4896154665x80731"/>
    <s v="bowensara@example.org"/>
    <s v="3361, Ryan Spurs Suite 482"/>
    <s v="Fosterville"/>
    <s v="SC"/>
    <n v="56894"/>
    <s v="Iran"/>
    <s v="Bachelor's Degree"/>
    <n v="20"/>
    <n v="55695.54"/>
    <s v="Diplomatic Services operational officer"/>
    <x v="4"/>
  </r>
  <r>
    <n v="1596"/>
    <d v="2023-06-01T00:00:00"/>
    <s v="Kimberly Pugh"/>
    <s v="Female"/>
    <d v="1998-07-02T00:00:00"/>
    <s v="8712699289"/>
    <s v="markwhite@example.com"/>
    <s v="2322, Beverly Skyway"/>
    <s v="Lake Timothystad"/>
    <s v="WA"/>
    <n v="36392"/>
    <s v="Mauritius"/>
    <s v="Master's Degree"/>
    <n v="15"/>
    <n v="42296.33"/>
    <s v="Planning and development surveyor"/>
    <x v="0"/>
  </r>
  <r>
    <n v="1597"/>
    <d v="2023-07-19T00:00:00"/>
    <s v="Gabriel Sanchez"/>
    <s v="Male"/>
    <d v="1965-03-24T00:00:00"/>
    <s v="7503406674"/>
    <s v="amy01@example.org"/>
    <s v="5441, Madeline Extension Apt. 517"/>
    <s v="Anthonyton"/>
    <s v="GA"/>
    <n v="15807"/>
    <s v="Kazakhstan"/>
    <s v="Master's Degree"/>
    <n v="2"/>
    <n v="75724.33"/>
    <s v="Accountant, chartered"/>
    <x v="1"/>
  </r>
  <r>
    <n v="1598"/>
    <d v="2023-05-31T00:00:00"/>
    <s v="Alexander Thomas"/>
    <s v="Other"/>
    <d v="1973-02-15T00:00:00"/>
    <s v="0017016884398x0517"/>
    <s v="vanessalee@example.net"/>
    <s v="84096, Spencer Union"/>
    <s v="North Saraborough"/>
    <s v="ME"/>
    <n v="48980"/>
    <s v="Mozambique"/>
    <s v="Master's Degree"/>
    <n v="11"/>
    <n v="93689.37"/>
    <s v="Illustrator"/>
    <x v="0"/>
  </r>
  <r>
    <n v="1599"/>
    <d v="2023-05-15T00:00:00"/>
    <s v="Nicholas Nelson"/>
    <s v="Female"/>
    <d v="1970-06-13T00:00:00"/>
    <s v="9644988447"/>
    <s v="collinscindy@example.com"/>
    <s v="1678, Jordan Locks Suite 733"/>
    <s v="Mcdanielland"/>
    <s v="WV"/>
    <n v="4261"/>
    <s v="Ireland"/>
    <s v="Master's Degree"/>
    <n v="8"/>
    <n v="88136.37"/>
    <s v="Best boy"/>
    <x v="1"/>
  </r>
  <r>
    <n v="1600"/>
    <d v="2023-05-12T00:00:00"/>
    <s v="Susan Martin"/>
    <s v="Male"/>
    <d v="1999-01-13T00:00:00"/>
    <s v="14403847440x8121"/>
    <s v="danielle05@example.com"/>
    <s v="7925, Miller Circles Suite 710"/>
    <s v="Rasmussenhaven"/>
    <s v="MH"/>
    <n v="4545"/>
    <s v="Monaco"/>
    <s v="PhD"/>
    <n v="8"/>
    <n v="95157.61"/>
    <s v="Civil engineer, consulting"/>
    <x v="2"/>
  </r>
  <r>
    <n v="1601"/>
    <d v="2023-06-28T00:00:00"/>
    <s v="Yolanda Jackson"/>
    <s v="Male"/>
    <d v="1997-07-01T00:00:00"/>
    <s v="Unknown"/>
    <s v="kevin14@example.com"/>
    <s v="0024, Danielle Station Suite 952"/>
    <s v="Kayleeburgh"/>
    <s v="CO"/>
    <n v="87249"/>
    <s v="South Africa"/>
    <s v="High School"/>
    <n v="12"/>
    <n v="80918.97"/>
    <s v="Rural practice surveyor"/>
    <x v="4"/>
  </r>
  <r>
    <n v="1602"/>
    <d v="2023-05-09T00:00:00"/>
    <s v="Heather Thompson"/>
    <s v="Other"/>
    <d v="1963-06-12T00:00:00"/>
    <s v="6574955646"/>
    <s v="maria44@example.net"/>
    <s v="954, Christensen Isle"/>
    <s v="East Joefort"/>
    <s v="CA"/>
    <n v="7714"/>
    <s v="Algeria"/>
    <s v="Master's Degree"/>
    <n v="15"/>
    <n v="55637.440000000002"/>
    <s v="Building surveyor"/>
    <x v="0"/>
  </r>
  <r>
    <n v="1603"/>
    <d v="2023-06-03T00:00:00"/>
    <s v="Heather Smith"/>
    <s v="Male"/>
    <d v="1999-07-28T00:00:00"/>
    <s v="Unknown"/>
    <s v="combsbetty@example.net"/>
    <s v="8957, Christine Crest Apt. 756"/>
    <s v="Cervantesstad"/>
    <s v="FM"/>
    <n v="55776"/>
    <s v="Azerbaijan"/>
    <s v="Master's Degree"/>
    <n v="7"/>
    <n v="71666.039999999994"/>
    <s v="Architectural technologist"/>
    <x v="3"/>
  </r>
  <r>
    <n v="1604"/>
    <d v="2023-05-20T00:00:00"/>
    <s v="Erin Garrett"/>
    <s v="Male"/>
    <d v="2001-09-08T00:00:00"/>
    <s v="7213570223"/>
    <s v="melissabowers@example.com"/>
    <s v="010, Desiree Street Suite 765"/>
    <s v="North Sabrinafurt"/>
    <s v="TX"/>
    <n v="59107"/>
    <s v="Poland"/>
    <s v="Master's Degree"/>
    <n v="9"/>
    <n v="55369.99"/>
    <s v="Civil Service administrator"/>
    <x v="0"/>
  </r>
  <r>
    <n v="1605"/>
    <d v="2023-08-05T00:00:00"/>
    <s v="Jeffrey Mcmillan"/>
    <s v="Male"/>
    <d v="1970-10-15T00:00:00"/>
    <s v="8564977243x7381"/>
    <s v="ejohnson@example.net"/>
    <s v="5163, Ashley Parkway Suite 999"/>
    <s v="Andersonport"/>
    <s v="TX"/>
    <n v="98453"/>
    <s v="Sierra Leone"/>
    <s v="Master's Degree"/>
    <n v="2"/>
    <n v="78605.62"/>
    <s v="Architect"/>
    <x v="2"/>
  </r>
  <r>
    <n v="1606"/>
    <d v="2023-06-17T00:00:00"/>
    <s v="Megan Harris"/>
    <s v="Other"/>
    <d v="1989-08-14T00:00:00"/>
    <s v="3547184827x15070"/>
    <s v="lewisallison@example.org"/>
    <s v="68155, Adam Spur Suite 343"/>
    <s v="Carriemouth"/>
    <s v="NM"/>
    <n v="37600"/>
    <s v="Bolivia"/>
    <s v="Bachelor's Degree"/>
    <n v="0"/>
    <n v="59990.67"/>
    <s v="Garment/textile technologist"/>
    <x v="2"/>
  </r>
  <r>
    <n v="1607"/>
    <d v="2023-06-04T00:00:00"/>
    <s v="Molly Vance"/>
    <s v="Male"/>
    <d v="1979-10-04T00:00:00"/>
    <s v="6496067342x69394"/>
    <s v="lkidd@example.org"/>
    <s v="56763, John Turnpike"/>
    <s v="South Richard"/>
    <s v="VI"/>
    <n v="4087"/>
    <s v="Nicaragua"/>
    <s v="PhD"/>
    <n v="1"/>
    <n v="93917.82"/>
    <s v="Data scientist"/>
    <x v="4"/>
  </r>
  <r>
    <n v="1608"/>
    <d v="2023-06-30T00:00:00"/>
    <s v="Stephen Campos"/>
    <s v="Male"/>
    <d v="1963-07-11T00:00:00"/>
    <s v="Unknown"/>
    <s v="fmiller@example.com"/>
    <s v="639, Davis Skyway"/>
    <s v="Taylormouth"/>
    <s v="WA"/>
    <n v="69074"/>
    <s v="Isle of Man"/>
    <s v="Bachelor's Degree"/>
    <n v="6"/>
    <n v="90970.67"/>
    <s v="Copywriter, advertising"/>
    <x v="2"/>
  </r>
  <r>
    <n v="1609"/>
    <d v="2023-07-09T00:00:00"/>
    <s v="Thomas Page"/>
    <s v="Other"/>
    <d v="1971-07-06T00:00:00"/>
    <s v="Unknown"/>
    <s v="rmoyer@example.org"/>
    <s v="885, Williams Lights"/>
    <s v="West Judithborough"/>
    <s v="NY"/>
    <n v="13254"/>
    <s v="Guernsey"/>
    <s v="PhD"/>
    <n v="2"/>
    <n v="93179.65"/>
    <s v="Forensic psychologist"/>
    <x v="1"/>
  </r>
  <r>
    <n v="1610"/>
    <d v="2023-06-15T00:00:00"/>
    <s v="Robert Thomas"/>
    <s v="Male"/>
    <d v="1973-08-18T00:00:00"/>
    <s v="Unknown"/>
    <s v="michaelgarcia@example.org"/>
    <s v="1733, Johnson Street"/>
    <s v="Johnsonberg"/>
    <s v="NJ"/>
    <n v="69875"/>
    <s v="Holy See (Vatican City State)"/>
    <s v="High School"/>
    <n v="12"/>
    <n v="57019.45"/>
    <s v="Designer, blown glass/stained glass"/>
    <x v="0"/>
  </r>
  <r>
    <n v="1611"/>
    <d v="2023-07-08T00:00:00"/>
    <s v="Ryan Dixon"/>
    <s v="Other"/>
    <d v="1991-02-28T00:00:00"/>
    <s v="7573953179x04350"/>
    <s v="marissa02@example.com"/>
    <s v="76471, Aaron Extensions"/>
    <s v="West Carl"/>
    <s v="OH"/>
    <n v="38427"/>
    <s v="Cameroon"/>
    <s v="High School"/>
    <n v="11"/>
    <n v="89469.01"/>
    <s v="Nurse, learning disability"/>
    <x v="3"/>
  </r>
  <r>
    <n v="1612"/>
    <d v="2023-05-30T00:00:00"/>
    <s v="Shannon Bolton"/>
    <s v="Male"/>
    <d v="1963-05-16T00:00:00"/>
    <s v="0012634440058"/>
    <s v="christine59@example.com"/>
    <s v="650, Davis Pass"/>
    <s v="New Kyletown"/>
    <s v="WV"/>
    <n v="83740"/>
    <s v="Bouvet Island (Bouvetoya)"/>
    <s v="Master's Degree"/>
    <n v="7"/>
    <n v="44665.91"/>
    <s v="Economist"/>
    <x v="2"/>
  </r>
  <r>
    <n v="1613"/>
    <d v="2023-07-22T00:00:00"/>
    <s v="Cynthia Torres"/>
    <s v="Other"/>
    <d v="1977-05-05T00:00:00"/>
    <s v="5647958058"/>
    <s v="amberjohnson@example.org"/>
    <s v="56575, Robinson Union"/>
    <s v="Elizabethland"/>
    <s v="OK"/>
    <n v="99711"/>
    <s v="Uzbekistan"/>
    <s v="High School"/>
    <n v="5"/>
    <n v="47756.21"/>
    <s v="Adult nurse"/>
    <x v="3"/>
  </r>
  <r>
    <n v="1614"/>
    <d v="2023-07-03T00:00:00"/>
    <s v="Teresa Mclaughlin"/>
    <s v="Other"/>
    <d v="1977-11-08T00:00:00"/>
    <s v="2747360714x04412"/>
    <s v="james98@example.org"/>
    <s v="2466, Victoria Corner"/>
    <s v="South Thomasshire"/>
    <s v="WY"/>
    <n v="10996"/>
    <s v="Kyrgyz Republic"/>
    <s v="PhD"/>
    <n v="9"/>
    <n v="48737.41"/>
    <s v="Surveyor, hydrographic"/>
    <x v="4"/>
  </r>
  <r>
    <n v="1615"/>
    <d v="2023-08-04T00:00:00"/>
    <s v="Brandon Kelley"/>
    <s v="Male"/>
    <d v="1973-05-05T00:00:00"/>
    <s v="19952666565x4601"/>
    <s v="jonathan84@example.org"/>
    <s v="3890, Young Light"/>
    <s v="Emilyport"/>
    <s v="IL"/>
    <n v="97089"/>
    <s v="Norway"/>
    <s v="High School"/>
    <n v="13"/>
    <n v="67836.37"/>
    <s v="Marine scientist"/>
    <x v="4"/>
  </r>
  <r>
    <n v="1616"/>
    <d v="2023-05-23T00:00:00"/>
    <s v="Jonathan Murray"/>
    <s v="Female"/>
    <d v="1995-05-04T00:00:00"/>
    <s v="0016046742427x7014"/>
    <s v="psmith@example.net"/>
    <s v="9722, Taylor Mountains"/>
    <s v="Port Danielle"/>
    <s v="OK"/>
    <n v="48493"/>
    <s v="Malaysia"/>
    <s v="Master's Degree"/>
    <n v="3"/>
    <n v="66422.66"/>
    <s v="Solicitor, Scotland"/>
    <x v="0"/>
  </r>
  <r>
    <n v="1617"/>
    <d v="2023-07-27T00:00:00"/>
    <s v="Aaron Green"/>
    <s v="Female"/>
    <d v="1995-09-10T00:00:00"/>
    <s v="8398902649x586"/>
    <s v="jacob55@example.com"/>
    <s v="32653, Russell Curve Suite 283"/>
    <s v="South Joyce"/>
    <s v="OH"/>
    <n v="29603"/>
    <s v="Kenya"/>
    <s v="Bachelor's Degree"/>
    <n v="13"/>
    <n v="65580.59"/>
    <s v="Pharmacist, community"/>
    <x v="1"/>
  </r>
  <r>
    <n v="1618"/>
    <d v="2023-06-11T00:00:00"/>
    <s v="Johnny Sanders"/>
    <s v="Female"/>
    <d v="1990-05-07T00:00:00"/>
    <s v="7964918675x571"/>
    <s v="brendatrujillo@example.com"/>
    <s v="63794, Johnson Hill Suite 586"/>
    <s v="New Lisahaven"/>
    <s v="AR"/>
    <n v="28885"/>
    <s v="Philippines"/>
    <s v="High School"/>
    <n v="5"/>
    <n v="75972.53"/>
    <s v="Heritage manager"/>
    <x v="4"/>
  </r>
  <r>
    <n v="1619"/>
    <d v="2023-06-19T00:00:00"/>
    <s v="Madison Harris"/>
    <s v="Female"/>
    <d v="1975-01-27T00:00:00"/>
    <s v="3758977368x73579"/>
    <s v="uparker@example.org"/>
    <s v="57721, Gilbert Islands Suite 364"/>
    <s v="Glennhaven"/>
    <s v="FL"/>
    <n v="61401"/>
    <s v="Ukraine"/>
    <s v="Bachelor's Degree"/>
    <n v="13"/>
    <n v="65929.490000000005"/>
    <s v="Clinical scientist, histocompatibility and immunogenetics"/>
    <x v="2"/>
  </r>
  <r>
    <n v="1620"/>
    <d v="2023-06-11T00:00:00"/>
    <s v="Kelly Potts"/>
    <s v="Female"/>
    <d v="2001-04-20T00:00:00"/>
    <s v="7392594086x602"/>
    <s v="dickersonjeffrey@example.org"/>
    <s v="2207, Reese Lodge"/>
    <s v="North Randymouth"/>
    <s v="OR"/>
    <n v="66190"/>
    <s v="Holy See (Vatican City State)"/>
    <s v="High School"/>
    <n v="18"/>
    <n v="69535.98"/>
    <s v="Surveyor, mining"/>
    <x v="2"/>
  </r>
  <r>
    <n v="1621"/>
    <d v="2023-07-04T00:00:00"/>
    <s v="Brian Berg"/>
    <s v="Other"/>
    <d v="2003-05-01T00:00:00"/>
    <s v="8107615553x6529"/>
    <s v="kingperry@example.com"/>
    <s v="01381, Anna Trail"/>
    <s v="Calebmouth"/>
    <s v="ND"/>
    <n v="10230"/>
    <s v="Trinidad and Tobago"/>
    <s v="Bachelor's Degree"/>
    <n v="17"/>
    <n v="85455.28"/>
    <s v="Engineering geologist"/>
    <x v="2"/>
  </r>
  <r>
    <n v="1622"/>
    <d v="2023-07-27T00:00:00"/>
    <s v="Diane Bullock"/>
    <s v="Male"/>
    <d v="1973-09-14T00:00:00"/>
    <s v="8359616262x127"/>
    <s v="matthewjohnson@example.net"/>
    <s v="433, Scott Curve Suite 740"/>
    <s v="Port Carlaburgh"/>
    <s v="MI"/>
    <n v="67729"/>
    <s v="Dominican Republic"/>
    <s v="Bachelor's Degree"/>
    <n v="13"/>
    <n v="40133.33"/>
    <s v="Radiation protection practitioner"/>
    <x v="4"/>
  </r>
  <r>
    <n v="1623"/>
    <d v="2023-06-24T00:00:00"/>
    <s v="Jennifer Ramirez"/>
    <s v="Other"/>
    <d v="1988-04-06T00:00:00"/>
    <s v="2457086551x7909"/>
    <s v="benjamin67@example.com"/>
    <s v="059, Stephanie Motorway"/>
    <s v="Hendersonport"/>
    <s v="OK"/>
    <n v="59091"/>
    <s v="Andorra"/>
    <s v="High School"/>
    <n v="13"/>
    <n v="78760.039999999994"/>
    <s v="Fashion designer"/>
    <x v="2"/>
  </r>
  <r>
    <n v="1624"/>
    <d v="2023-07-14T00:00:00"/>
    <s v="Tina Andrews"/>
    <s v="Other"/>
    <d v="1986-08-16T00:00:00"/>
    <s v="5268264668x34910"/>
    <s v="ashleyjones@example.com"/>
    <s v="906, Carter Mews"/>
    <s v="New Carl"/>
    <s v="AZ"/>
    <n v="79645"/>
    <s v="Benin"/>
    <s v="PhD"/>
    <n v="18"/>
    <n v="90630.56"/>
    <s v="Art gallery manager"/>
    <x v="0"/>
  </r>
  <r>
    <n v="1625"/>
    <d v="2023-05-31T00:00:00"/>
    <s v="Nathaniel Martin"/>
    <s v="Female"/>
    <d v="1976-09-19T00:00:00"/>
    <s v="2936095439x29123"/>
    <s v="tholloway@example.net"/>
    <s v="1505, Molina Field"/>
    <s v="Port Davidland"/>
    <s v="OH"/>
    <n v="60269"/>
    <s v="Comoros"/>
    <s v="Bachelor's Degree"/>
    <n v="11"/>
    <n v="93703.07"/>
    <s v="Surveyor, land/geomatics"/>
    <x v="3"/>
  </r>
  <r>
    <n v="1626"/>
    <d v="2023-05-15T00:00:00"/>
    <s v="Rachel Ward"/>
    <s v="Female"/>
    <d v="1985-01-20T00:00:00"/>
    <s v="2388553045"/>
    <s v="ntaylor@example.net"/>
    <s v="71310, Hess Greens"/>
    <s v="Lake Nataliehaven"/>
    <s v="TX"/>
    <n v="50522"/>
    <s v="Switzerland"/>
    <s v="PhD"/>
    <n v="11"/>
    <n v="87035.35"/>
    <s v="Designer, interior/spatial"/>
    <x v="4"/>
  </r>
  <r>
    <n v="1627"/>
    <d v="2023-07-12T00:00:00"/>
    <s v="Jennifer Castillo"/>
    <s v="Other"/>
    <d v="1974-05-16T00:00:00"/>
    <s v="0018144378638"/>
    <s v="kristinabullock@example.net"/>
    <s v="0665, Dawn Orchard Apt. 486"/>
    <s v="Espinozaport"/>
    <s v="WY"/>
    <n v="41530"/>
    <s v="Senegal"/>
    <s v="PhD"/>
    <n v="0"/>
    <n v="34058"/>
    <s v="Engineer, manufacturing"/>
    <x v="0"/>
  </r>
  <r>
    <n v="1628"/>
    <d v="2023-07-29T00:00:00"/>
    <s v="Micheal Wagner"/>
    <s v="Other"/>
    <d v="1964-04-01T00:00:00"/>
    <s v="Unknown"/>
    <s v="warrendonald@example.org"/>
    <s v="46129, Hernandez Harbors"/>
    <s v="Lisaborough"/>
    <s v="IL"/>
    <n v="23617"/>
    <s v="Turkey"/>
    <s v="PhD"/>
    <n v="8"/>
    <n v="74436.66"/>
    <s v="Chemical engineer"/>
    <x v="3"/>
  </r>
  <r>
    <n v="1629"/>
    <d v="2023-06-06T00:00:00"/>
    <s v="Joseph Coleman"/>
    <s v="Male"/>
    <d v="1964-06-16T00:00:00"/>
    <s v="3297510271"/>
    <s v="pruiz@example.org"/>
    <s v="257, Allen Port"/>
    <s v="Lake Caitlin"/>
    <s v="LA"/>
    <n v="825"/>
    <s v="Saint Barthelemy"/>
    <s v="PhD"/>
    <n v="6"/>
    <n v="88654.29"/>
    <s v="Geneticist, molecular"/>
    <x v="2"/>
  </r>
  <r>
    <n v="1630"/>
    <d v="2023-07-16T00:00:00"/>
    <s v="Alicia Howell"/>
    <s v="Other"/>
    <d v="1974-05-16T00:00:00"/>
    <s v="7126919277"/>
    <s v="willisalison@example.net"/>
    <s v="252, Harris Squares"/>
    <s v="South Stephanie"/>
    <s v="MN"/>
    <n v="69453"/>
    <s v="Seychelles"/>
    <s v="Master's Degree"/>
    <n v="8"/>
    <n v="71894.14"/>
    <s v="Diagnostic radiographer"/>
    <x v="4"/>
  </r>
  <r>
    <n v="1631"/>
    <d v="2023-07-02T00:00:00"/>
    <s v="Thomas Smith"/>
    <s v="Other"/>
    <d v="1986-01-31T00:00:00"/>
    <s v="0013483133965x47791"/>
    <s v="daviskenneth@example.org"/>
    <s v="58624, Tammy Fort"/>
    <s v="Williamsborough"/>
    <s v="OK"/>
    <n v="7613"/>
    <s v="Pitcairn Islands"/>
    <s v="PhD"/>
    <n v="12"/>
    <n v="61146.47"/>
    <s v="Buyer, industrial"/>
    <x v="0"/>
  </r>
  <r>
    <n v="1632"/>
    <d v="2023-07-06T00:00:00"/>
    <s v="Misty Davenport"/>
    <s v="Other"/>
    <d v="1987-01-17T00:00:00"/>
    <s v="5977372554x60271"/>
    <s v="whurley@example.org"/>
    <s v="042, Monique Crescent Suite 415"/>
    <s v="New Jennifer"/>
    <s v="OH"/>
    <n v="61556"/>
    <s v="Egypt"/>
    <s v="Bachelor's Degree"/>
    <n v="12"/>
    <n v="90935.76"/>
    <s v="Commercial/residential surveyor"/>
    <x v="4"/>
  </r>
  <r>
    <n v="1633"/>
    <d v="2023-06-02T00:00:00"/>
    <s v="Linda Salazar"/>
    <s v="Other"/>
    <d v="2002-11-20T00:00:00"/>
    <s v="5542650981x58456"/>
    <s v="jamesparsons@example.org"/>
    <s v="90793, Garcia Extension"/>
    <s v="Michaelstad"/>
    <s v="LA"/>
    <n v="30448"/>
    <s v="Montserrat"/>
    <s v="Bachelor's Degree"/>
    <n v="12"/>
    <n v="41542.25"/>
    <s v="Air broker"/>
    <x v="0"/>
  </r>
  <r>
    <n v="1634"/>
    <d v="2023-08-02T00:00:00"/>
    <s v="Donald Larson"/>
    <s v="Male"/>
    <d v="1993-02-01T00:00:00"/>
    <s v="0016742412184x119"/>
    <s v="mary68@example.net"/>
    <s v="741, Dawn Stream"/>
    <s v="Marcoshire"/>
    <s v="VA"/>
    <n v="2467"/>
    <s v="Djibouti"/>
    <s v="PhD"/>
    <n v="18"/>
    <n v="66010.42"/>
    <s v="Land/geomatics surveyor"/>
    <x v="0"/>
  </r>
  <r>
    <n v="1635"/>
    <d v="2023-05-22T00:00:00"/>
    <s v="Julia Huynh"/>
    <s v="Female"/>
    <d v="1987-07-08T00:00:00"/>
    <s v="Unknown"/>
    <s v="reyesdavid@example.net"/>
    <s v="478, Hoffman Run"/>
    <s v="West Diana"/>
    <s v="OH"/>
    <n v="1219"/>
    <s v="Guadeloupe"/>
    <s v="High School"/>
    <n v="17"/>
    <n v="32835.050000000003"/>
    <s v="Forensic psychologist"/>
    <x v="0"/>
  </r>
  <r>
    <n v="1636"/>
    <d v="2023-07-18T00:00:00"/>
    <s v="Chris Vega"/>
    <s v="Male"/>
    <d v="1978-12-30T00:00:00"/>
    <s v="2473610050"/>
    <s v="award@example.com"/>
    <s v="55416, Davis Estate Apt. 184"/>
    <s v="New Pamela"/>
    <s v="AR"/>
    <n v="61934"/>
    <s v="Georgia"/>
    <s v="PhD"/>
    <n v="2"/>
    <n v="89284.35"/>
    <s v="Furniture conservator/restorer"/>
    <x v="1"/>
  </r>
  <r>
    <n v="1637"/>
    <d v="2023-07-18T00:00:00"/>
    <s v="Scott York"/>
    <s v="Other"/>
    <d v="1963-12-16T00:00:00"/>
    <s v="2672345678x77487"/>
    <s v="wwhite@example.org"/>
    <s v="28946, Jeremy Tunnel Apt. 579"/>
    <s v="South Thomas"/>
    <s v="CO"/>
    <n v="25051"/>
    <s v="Northern Mariana Islands"/>
    <s v="Bachelor's Degree"/>
    <n v="0"/>
    <n v="44736.17"/>
    <s v="Research officer, government"/>
    <x v="0"/>
  </r>
  <r>
    <n v="1638"/>
    <d v="2023-05-16T00:00:00"/>
    <s v="Julie Williams"/>
    <s v="Male"/>
    <d v="1986-02-23T00:00:00"/>
    <s v="7669061053x90692"/>
    <s v="hillmegan@example.org"/>
    <s v="587, Thomas Walks"/>
    <s v="Port Thomasview"/>
    <s v="IA"/>
    <n v="51000"/>
    <s v="Palau"/>
    <s v="Bachelor's Degree"/>
    <n v="13"/>
    <n v="30106.63"/>
    <s v="Camera operator"/>
    <x v="1"/>
  </r>
  <r>
    <n v="1639"/>
    <d v="2023-05-14T00:00:00"/>
    <s v="Christopher Smith"/>
    <s v="Other"/>
    <d v="1977-03-08T00:00:00"/>
    <s v="9065198798x7866"/>
    <s v="patrick98@example.net"/>
    <s v="90740, George Mill"/>
    <s v="New Lisaview"/>
    <s v="SD"/>
    <n v="5015"/>
    <s v="Macao"/>
    <s v="PhD"/>
    <n v="1"/>
    <n v="84245.32"/>
    <s v="Building services engineer"/>
    <x v="4"/>
  </r>
  <r>
    <n v="1640"/>
    <d v="2023-05-07T00:00:00"/>
    <s v="Donald Morales"/>
    <s v="Male"/>
    <d v="1975-03-21T00:00:00"/>
    <s v="0012333520287x115"/>
    <s v="farrellsandra@example.org"/>
    <s v="665, Swanson Mountains Apt. 562"/>
    <s v="South Hannahville"/>
    <s v="HI"/>
    <n v="34567"/>
    <s v="Mozambique"/>
    <s v="Master's Degree"/>
    <n v="9"/>
    <n v="70794.820000000007"/>
    <s v="Surveyor, planning and development"/>
    <x v="4"/>
  </r>
  <r>
    <n v="1641"/>
    <d v="2023-06-14T00:00:00"/>
    <s v="Dennis Finley"/>
    <s v="Male"/>
    <d v="1999-05-03T00:00:00"/>
    <s v="5613796740"/>
    <s v="duncansheila@example.net"/>
    <s v="9002, Andrews Mews"/>
    <s v="New Melissafort"/>
    <s v="GU"/>
    <n v="34204"/>
    <s v="Aruba"/>
    <s v="High School"/>
    <n v="19"/>
    <n v="74539.61"/>
    <s v="Teacher, music"/>
    <x v="4"/>
  </r>
  <r>
    <n v="1642"/>
    <d v="2023-05-31T00:00:00"/>
    <s v="Kenneth Robinson"/>
    <s v="Male"/>
    <d v="1975-06-24T00:00:00"/>
    <s v="Unknown"/>
    <s v="patrickarias@example.net"/>
    <s v="52763, Griffin Course Apt. 704"/>
    <s v="Lishire"/>
    <s v="DC"/>
    <n v="20011"/>
    <s v="French Guiana"/>
    <s v="High School"/>
    <n v="6"/>
    <n v="50741.33"/>
    <s v="Chartered legal executive (England and Wales)"/>
    <x v="0"/>
  </r>
  <r>
    <n v="1643"/>
    <d v="2023-07-11T00:00:00"/>
    <s v="Stephanie Stokes"/>
    <s v="Other"/>
    <d v="1975-11-10T00:00:00"/>
    <s v="Unknown"/>
    <s v="melissa95@example.org"/>
    <s v="183, Erik Cliff Apt. 502"/>
    <s v="Savannahshire"/>
    <s v="FL"/>
    <n v="35679"/>
    <s v="Bosnia and Herzegovina"/>
    <s v="Bachelor's Degree"/>
    <n v="13"/>
    <n v="69567.27"/>
    <s v="Counsellor"/>
    <x v="4"/>
  </r>
  <r>
    <n v="1644"/>
    <d v="2023-06-02T00:00:00"/>
    <s v="Joshua Perez"/>
    <s v="Other"/>
    <d v="1999-10-27T00:00:00"/>
    <s v="8717363267"/>
    <s v="smithryan@example.org"/>
    <s v="07203, Hale Unions"/>
    <s v="West Andrew"/>
    <s v="PR"/>
    <n v="75961"/>
    <s v="Thailand"/>
    <s v="Bachelor's Degree"/>
    <n v="11"/>
    <n v="93184.48"/>
    <s v="Proofreader"/>
    <x v="0"/>
  </r>
  <r>
    <n v="1645"/>
    <d v="2023-06-05T00:00:00"/>
    <s v="William Williams"/>
    <s v="Other"/>
    <d v="2001-01-12T00:00:00"/>
    <s v="3572223836x204"/>
    <s v="ogarner@example.net"/>
    <s v="065, Cindy Camp Apt. 972"/>
    <s v="Port Ryan"/>
    <s v="SC"/>
    <n v="13098"/>
    <s v="Saint Barthelemy"/>
    <s v="Master's Degree"/>
    <n v="13"/>
    <n v="79343.59"/>
    <s v="Probation officer"/>
    <x v="3"/>
  </r>
  <r>
    <n v="1646"/>
    <d v="2023-07-16T00:00:00"/>
    <s v="Katherine Bender"/>
    <s v="Other"/>
    <d v="2004-02-29T00:00:00"/>
    <s v="7399813158"/>
    <s v="william59@example.org"/>
    <s v="777, Brittany Plains"/>
    <s v="Lynnfurt"/>
    <s v="CT"/>
    <n v="62043"/>
    <s v="Peru"/>
    <s v="PhD"/>
    <n v="15"/>
    <n v="94629.35"/>
    <s v="Pharmacist, hospital"/>
    <x v="4"/>
  </r>
  <r>
    <n v="1647"/>
    <d v="2023-05-25T00:00:00"/>
    <s v="Michael Wood"/>
    <s v="Male"/>
    <d v="1978-11-21T00:00:00"/>
    <s v="Unknown"/>
    <s v="scott29@example.com"/>
    <s v="9004, Barbara Freeway Suite 906"/>
    <s v="North Daniel"/>
    <s v="WV"/>
    <n v="26355"/>
    <s v="Lesotho"/>
    <s v="High School"/>
    <n v="5"/>
    <n v="49365.54"/>
    <s v="Brewing technologist"/>
    <x v="1"/>
  </r>
  <r>
    <n v="1648"/>
    <d v="2023-05-21T00:00:00"/>
    <s v="Kathy Cook"/>
    <s v="Other"/>
    <d v="1990-03-18T00:00:00"/>
    <s v="4168285816"/>
    <s v="ipage@example.org"/>
    <s v="2872, Mendez Gateway"/>
    <s v="New Grace"/>
    <s v="IL"/>
    <n v="81102"/>
    <s v="Zimbabwe"/>
    <s v="Master's Degree"/>
    <n v="14"/>
    <n v="50539.1"/>
    <s v="Secretary/administrator"/>
    <x v="3"/>
  </r>
  <r>
    <n v="1649"/>
    <d v="2023-06-26T00:00:00"/>
    <s v="Jesse Sanchez"/>
    <s v="Other"/>
    <d v="1968-05-04T00:00:00"/>
    <s v="5848347546x87241"/>
    <s v="christophercohen@example.com"/>
    <s v="2252, William Drives"/>
    <s v="Wilsonborough"/>
    <s v="NE"/>
    <n v="66838"/>
    <s v="Ukraine"/>
    <s v="High School"/>
    <n v="17"/>
    <n v="34695.53"/>
    <s v="Radio broadcast assistant"/>
    <x v="2"/>
  </r>
  <r>
    <n v="1650"/>
    <d v="2023-05-24T00:00:00"/>
    <s v="Kathleen Roberts"/>
    <s v="Female"/>
    <d v="1999-04-21T00:00:00"/>
    <s v="3625502426"/>
    <s v="wilsonstacy@example.com"/>
    <s v="0252, Miranda Glen Suite 916"/>
    <s v="Meganfurt"/>
    <s v="KS"/>
    <n v="59702"/>
    <s v="Cambodia"/>
    <s v="Master's Degree"/>
    <n v="14"/>
    <n v="85295.89"/>
    <s v="Training and development officer"/>
    <x v="0"/>
  </r>
  <r>
    <n v="1651"/>
    <d v="2023-05-27T00:00:00"/>
    <s v="Melinda Young"/>
    <s v="Other"/>
    <d v="1986-12-01T00:00:00"/>
    <s v="6274819948x53987"/>
    <s v="carl04@example.org"/>
    <s v="4622, Dylan Inlet"/>
    <s v="East Melissafurt"/>
    <s v="MP"/>
    <n v="59314"/>
    <s v="United Arab Emirates"/>
    <s v="High School"/>
    <n v="8"/>
    <n v="77786.22"/>
    <s v="Environmental manager"/>
    <x v="3"/>
  </r>
  <r>
    <n v="1652"/>
    <d v="2023-06-28T00:00:00"/>
    <s v="Dustin Sutton"/>
    <s v="Other"/>
    <d v="1992-06-29T00:00:00"/>
    <s v="2672843842"/>
    <s v="traviswatson@example.net"/>
    <s v="837, Serrano Terrace Apt. 916"/>
    <s v="Parkfort"/>
    <s v="HI"/>
    <n v="65852"/>
    <s v="Falkland Islands (Malvinas)"/>
    <s v="Bachelor's Degree"/>
    <n v="14"/>
    <n v="42622.91"/>
    <s v="Purchasing manager"/>
    <x v="1"/>
  </r>
  <r>
    <n v="1653"/>
    <d v="2023-07-14T00:00:00"/>
    <s v="Joshua Gray"/>
    <s v="Other"/>
    <d v="2003-12-18T00:00:00"/>
    <s v="12795477325x41956"/>
    <s v="christopherbowen@example.net"/>
    <s v="3136, Snyder Station"/>
    <s v="East Jeremy"/>
    <s v="UT"/>
    <n v="62936"/>
    <s v="Anguilla"/>
    <s v="Master's Degree"/>
    <n v="10"/>
    <n v="71688.570000000007"/>
    <s v="Research scientist (medical)"/>
    <x v="1"/>
  </r>
  <r>
    <n v="1654"/>
    <d v="2023-07-24T00:00:00"/>
    <s v="Hannah Jackson"/>
    <s v="Other"/>
    <d v="1963-12-04T00:00:00"/>
    <s v="0012856121914x53264"/>
    <s v="susan27@example.org"/>
    <s v="1398, Johnson Isle"/>
    <s v="East Tyler"/>
    <s v="NM"/>
    <n v="72557"/>
    <s v="Uzbekistan"/>
    <s v="High School"/>
    <n v="17"/>
    <n v="98939.75"/>
    <s v="Charity officer"/>
    <x v="3"/>
  </r>
  <r>
    <n v="1655"/>
    <d v="2023-05-14T00:00:00"/>
    <s v="Justin Rowe"/>
    <s v="Male"/>
    <d v="1983-03-22T00:00:00"/>
    <s v="12885666767x537"/>
    <s v="ecrawford@example.org"/>
    <s v="903, Hamilton Corner"/>
    <s v="Port Jamesview"/>
    <s v="WY"/>
    <n v="24678"/>
    <s v="Palau"/>
    <s v="High School"/>
    <n v="10"/>
    <n v="38719.82"/>
    <s v="Best boy"/>
    <x v="0"/>
  </r>
  <r>
    <n v="1656"/>
    <d v="2023-07-17T00:00:00"/>
    <s v="Curtis Booth"/>
    <s v="Male"/>
    <d v="1981-02-07T00:00:00"/>
    <s v="19427796269x298"/>
    <s v="casenathaniel@example.net"/>
    <s v="7125, Johnson Pines"/>
    <s v="Port Rebecca"/>
    <s v="DE"/>
    <n v="55642"/>
    <s v="Burundi"/>
    <s v="High School"/>
    <n v="1"/>
    <n v="76458.960000000006"/>
    <s v="Clinical cytogeneticist"/>
    <x v="0"/>
  </r>
  <r>
    <n v="1657"/>
    <d v="2023-05-09T00:00:00"/>
    <s v="Andre Smith"/>
    <s v="Other"/>
    <d v="1984-07-14T00:00:00"/>
    <s v="Unknown"/>
    <s v="awoodward@example.net"/>
    <s v="00069, Fowler Shoals Apt. 928"/>
    <s v="Hunterstad"/>
    <s v="IL"/>
    <n v="28547"/>
    <s v="Malaysia"/>
    <s v="Master's Degree"/>
    <n v="2"/>
    <n v="94550.03"/>
    <s v="Health visitor"/>
    <x v="3"/>
  </r>
  <r>
    <n v="1658"/>
    <d v="2023-06-21T00:00:00"/>
    <s v="Randall Miller"/>
    <s v="Other"/>
    <d v="1986-03-23T00:00:00"/>
    <s v="16432205146x694"/>
    <s v="ortizhannah@example.com"/>
    <s v="22967, Walsh Plains Suite 124"/>
    <s v="Port Courtneymouth"/>
    <s v="LA"/>
    <n v="64035"/>
    <s v="Saint Vincent and the Grenadines"/>
    <s v="PhD"/>
    <n v="1"/>
    <n v="33905.07"/>
    <s v="Designer, furniture"/>
    <x v="4"/>
  </r>
  <r>
    <n v="1659"/>
    <d v="2023-08-01T00:00:00"/>
    <s v="Stefanie Moreno"/>
    <s v="Male"/>
    <d v="1982-10-22T00:00:00"/>
    <s v="5504780126"/>
    <s v="lori60@example.org"/>
    <s v="803, Maria Throughway Apt. 590"/>
    <s v="Lake Timothyside"/>
    <s v="NV"/>
    <n v="12536"/>
    <s v="Congo"/>
    <s v="PhD"/>
    <n v="18"/>
    <n v="48967.02"/>
    <s v="Purchasing manager"/>
    <x v="2"/>
  </r>
  <r>
    <n v="1660"/>
    <d v="2023-08-03T00:00:00"/>
    <s v="Dawn Cowan"/>
    <s v="Male"/>
    <d v="1980-09-28T00:00:00"/>
    <s v="9353753695x280"/>
    <s v="david37@example.net"/>
    <s v="18958, Sally Court Apt. 126"/>
    <s v="Patriciashire"/>
    <s v="PR"/>
    <n v="14833"/>
    <s v="Tajikistan"/>
    <s v="Bachelor's Degree"/>
    <n v="9"/>
    <n v="99836.77"/>
    <s v="Therapeutic radiographer"/>
    <x v="1"/>
  </r>
  <r>
    <n v="1661"/>
    <d v="2023-06-22T00:00:00"/>
    <s v="Thomas Gross"/>
    <s v="Female"/>
    <d v="1975-03-10T00:00:00"/>
    <s v="2528502732"/>
    <s v="nataliekrause@example.net"/>
    <s v="323, Powers Forest Apt. 594"/>
    <s v="Jonathanshire"/>
    <s v="ID"/>
    <n v="46732"/>
    <s v="Mauritius"/>
    <s v="PhD"/>
    <n v="1"/>
    <n v="74467.66"/>
    <s v="Therapeutic radiographer"/>
    <x v="0"/>
  </r>
  <r>
    <n v="1662"/>
    <d v="2023-05-29T00:00:00"/>
    <s v="Michael Pena"/>
    <s v="Other"/>
    <d v="1993-12-18T00:00:00"/>
    <s v="Unknown"/>
    <s v="jenkinskaren@example.com"/>
    <s v="80293, Parrish Plains"/>
    <s v="South Summerstad"/>
    <s v="ND"/>
    <n v="55287"/>
    <s v="Martinique"/>
    <s v="Master's Degree"/>
    <n v="8"/>
    <n v="71267.03"/>
    <s v="Firefighter"/>
    <x v="0"/>
  </r>
  <r>
    <n v="1663"/>
    <d v="2023-05-24T00:00:00"/>
    <s v="Zachary Proctor"/>
    <s v="Other"/>
    <d v="1969-05-31T00:00:00"/>
    <s v="3804920159x5974"/>
    <s v="melissa61@example.com"/>
    <s v="7347, Donald Springs Apt. 900"/>
    <s v="South Cindy"/>
    <s v="GA"/>
    <n v="83753"/>
    <s v="Portugal"/>
    <s v="High School"/>
    <n v="1"/>
    <n v="39988.800000000003"/>
    <s v="Operations geologist"/>
    <x v="1"/>
  </r>
  <r>
    <n v="1664"/>
    <d v="2023-06-14T00:00:00"/>
    <s v="Sandra Church"/>
    <s v="Other"/>
    <d v="1963-02-27T00:00:00"/>
    <s v="4174228776"/>
    <s v="kendra39@example.com"/>
    <s v="61842, James Club Apt. 753"/>
    <s v="Baileyside"/>
    <s v="WY"/>
    <n v="98986"/>
    <s v="Belgium"/>
    <s v="Master's Degree"/>
    <n v="18"/>
    <n v="98984.26"/>
    <s v="Chief Marketing Officer"/>
    <x v="0"/>
  </r>
  <r>
    <n v="1665"/>
    <d v="2023-07-01T00:00:00"/>
    <s v="Cheyenne Murphy"/>
    <s v="Female"/>
    <d v="1969-02-19T00:00:00"/>
    <s v="Unknown"/>
    <s v="staffordrachel@example.com"/>
    <s v="548, Cherry Loaf Apt. 183"/>
    <s v="North Brittany"/>
    <s v="IL"/>
    <n v="28153"/>
    <s v="Myanmar"/>
    <s v="PhD"/>
    <n v="3"/>
    <n v="99926.3"/>
    <s v="Designer, multimedia"/>
    <x v="3"/>
  </r>
  <r>
    <n v="1666"/>
    <d v="2023-05-10T00:00:00"/>
    <s v="Meredith Rojas"/>
    <s v="Other"/>
    <d v="1967-07-21T00:00:00"/>
    <s v="5052731434x7064"/>
    <s v="annakaiser@example.org"/>
    <s v="649, Amber Turnpike"/>
    <s v="Baileyview"/>
    <s v="ND"/>
    <n v="92357"/>
    <s v="Jamaica"/>
    <s v="Master's Degree"/>
    <n v="11"/>
    <n v="37881.440000000002"/>
    <s v="Government social research officer"/>
    <x v="2"/>
  </r>
  <r>
    <n v="1667"/>
    <d v="2023-05-25T00:00:00"/>
    <s v="Bobby Bailey"/>
    <s v="Other"/>
    <d v="1981-01-17T00:00:00"/>
    <s v="9226123850x402"/>
    <s v="onewton@example.net"/>
    <s v="491, Jason Landing Suite 407"/>
    <s v="Masontown"/>
    <s v="ND"/>
    <n v="91782"/>
    <s v="Chile"/>
    <s v="High School"/>
    <n v="20"/>
    <n v="60907.1"/>
    <s v="Water quality scientist"/>
    <x v="4"/>
  </r>
  <r>
    <n v="1668"/>
    <d v="2023-05-28T00:00:00"/>
    <s v="Teresa Williams"/>
    <s v="Male"/>
    <d v="1991-07-29T00:00:00"/>
    <s v="0019442922284"/>
    <s v="jneal@example.org"/>
    <s v="5961, Guerra Inlet Suite 707"/>
    <s v="Kimberlyhaven"/>
    <s v="IA"/>
    <n v="58446"/>
    <s v="Palau"/>
    <s v="High School"/>
    <n v="18"/>
    <n v="42031.99"/>
    <s v="Risk manager"/>
    <x v="2"/>
  </r>
  <r>
    <n v="1669"/>
    <d v="2023-05-18T00:00:00"/>
    <s v="Jordan Gallegos"/>
    <s v="Male"/>
    <d v="1994-02-26T00:00:00"/>
    <s v="0016466977831x302"/>
    <s v="angelarandall@example.com"/>
    <s v="676, Moore Plain Apt. 832"/>
    <s v="Leestad"/>
    <s v="AZ"/>
    <n v="44053"/>
    <s v="Tajikistan"/>
    <s v="High School"/>
    <n v="1"/>
    <n v="97990.92"/>
    <s v="Insurance risk surveyor"/>
    <x v="3"/>
  </r>
  <r>
    <n v="1670"/>
    <d v="2023-06-06T00:00:00"/>
    <s v="Samantha Perez"/>
    <s v="Female"/>
    <d v="1987-04-10T00:00:00"/>
    <s v="4668149737x8656"/>
    <s v="franciscoturner@example.net"/>
    <s v="3876, Montgomery Bridge Apt. 190"/>
    <s v="North Zachary"/>
    <s v="LA"/>
    <n v="5451"/>
    <s v="Montserrat"/>
    <s v="Master's Degree"/>
    <n v="9"/>
    <n v="67460.800000000003"/>
    <s v="Retail manager"/>
    <x v="0"/>
  </r>
  <r>
    <n v="1671"/>
    <d v="2023-05-24T00:00:00"/>
    <s v="Jimmy Jones"/>
    <s v="Male"/>
    <d v="1986-12-19T00:00:00"/>
    <s v="13424253925x1965"/>
    <s v="lisa22@example.org"/>
    <s v="11034, Cook Fields"/>
    <s v="Holtstad"/>
    <s v="FM"/>
    <n v="25905"/>
    <s v="Mauritania"/>
    <s v="Bachelor's Degree"/>
    <n v="13"/>
    <n v="50526.67"/>
    <s v="Printmaker"/>
    <x v="0"/>
  </r>
  <r>
    <n v="1672"/>
    <d v="2023-06-24T00:00:00"/>
    <s v="Andrea Allen"/>
    <s v="Other"/>
    <d v="1965-04-13T00:00:00"/>
    <s v="7904836943x649"/>
    <s v="qsantana@example.org"/>
    <s v="9993, Lopez Square"/>
    <s v="Haileytown"/>
    <s v="CT"/>
    <n v="81467"/>
    <s v="Seychelles"/>
    <s v="PhD"/>
    <n v="11"/>
    <n v="89062.24"/>
    <s v="Race relations officer"/>
    <x v="2"/>
  </r>
  <r>
    <n v="1673"/>
    <d v="2023-05-08T00:00:00"/>
    <s v="Cathy Garner"/>
    <s v="Female"/>
    <d v="1995-11-09T00:00:00"/>
    <s v="5557058758"/>
    <s v="joseph78@example.org"/>
    <s v="1147, Rice Mills"/>
    <s v="South Scott"/>
    <s v="MH"/>
    <n v="73644"/>
    <s v="Nauru"/>
    <s v="High School"/>
    <n v="12"/>
    <n v="71227.199999999997"/>
    <s v="Fitness centre manager"/>
    <x v="2"/>
  </r>
  <r>
    <n v="1674"/>
    <d v="2023-06-28T00:00:00"/>
    <s v="Linda Myers"/>
    <s v="Male"/>
    <d v="1993-05-08T00:00:00"/>
    <s v="2212156616x99267"/>
    <s v="williamsrandy@example.net"/>
    <s v="606, Hinton Rest"/>
    <s v="Markmouth"/>
    <s v="ID"/>
    <n v="47966"/>
    <s v="Malta"/>
    <s v="High School"/>
    <n v="18"/>
    <n v="92397.05"/>
    <s v="Engineer, electrical"/>
    <x v="4"/>
  </r>
  <r>
    <n v="1675"/>
    <d v="2023-07-29T00:00:00"/>
    <s v="Ryan Martinez"/>
    <s v="Other"/>
    <d v="1988-03-02T00:00:00"/>
    <s v="0018246173228"/>
    <s v="tfuller@example.org"/>
    <s v="0403, Nicole Neck"/>
    <s v="Port Stacey"/>
    <s v="KY"/>
    <n v="46028"/>
    <s v="Germany"/>
    <s v="Master's Degree"/>
    <n v="4"/>
    <n v="90734.53"/>
    <s v="Higher education lecturer"/>
    <x v="3"/>
  </r>
  <r>
    <n v="1676"/>
    <d v="2023-06-12T00:00:00"/>
    <s v="Mary Miles"/>
    <s v="Other"/>
    <d v="1994-12-21T00:00:00"/>
    <s v="15444780775x8116"/>
    <s v="matthewmartin@example.org"/>
    <s v="3823, Tyler Tunnel"/>
    <s v="Lake Elizabethberg"/>
    <s v="RI"/>
    <n v="74118"/>
    <s v="Mongolia"/>
    <s v="PhD"/>
    <n v="17"/>
    <n v="50056.06"/>
    <s v="Passenger transport manager"/>
    <x v="2"/>
  </r>
  <r>
    <n v="1677"/>
    <d v="2023-07-02T00:00:00"/>
    <s v="Lisa Ellis"/>
    <s v="Male"/>
    <d v="1995-06-27T00:00:00"/>
    <s v="15889127910x4978"/>
    <s v="woodardjane@example.net"/>
    <s v="116, Brittany Trail Apt. 131"/>
    <s v="North Stevenport"/>
    <s v="PA"/>
    <n v="63326"/>
    <s v="Dominican Republic"/>
    <s v="High School"/>
    <n v="1"/>
    <n v="57144.91"/>
    <s v="Pharmacist, community"/>
    <x v="0"/>
  </r>
  <r>
    <n v="1678"/>
    <d v="2023-05-13T00:00:00"/>
    <s v="Kelly Williams"/>
    <s v="Other"/>
    <d v="1994-08-30T00:00:00"/>
    <s v="6223638501x90711"/>
    <s v="meganmckinney@example.org"/>
    <s v="2388, Garrison Loaf"/>
    <s v="New Tiffany"/>
    <s v="FL"/>
    <n v="6626"/>
    <s v="Austria"/>
    <s v="Master's Degree"/>
    <n v="13"/>
    <n v="93778.3"/>
    <s v="Radiographer, diagnostic"/>
    <x v="1"/>
  </r>
  <r>
    <n v="1679"/>
    <d v="2023-06-25T00:00:00"/>
    <s v="Lonnie Garcia"/>
    <s v="Female"/>
    <d v="1983-08-18T00:00:00"/>
    <s v="8373179351x504"/>
    <s v="philipburke@example.org"/>
    <s v="378, Joshua Brooks"/>
    <s v="Andersonview"/>
    <s v="SD"/>
    <n v="44738"/>
    <s v="Andorra"/>
    <s v="Bachelor's Degree"/>
    <n v="0"/>
    <n v="81740.679999999993"/>
    <s v="Ophthalmologist"/>
    <x v="4"/>
  </r>
  <r>
    <n v="1680"/>
    <d v="2023-06-19T00:00:00"/>
    <s v="Victoria Fletcher"/>
    <s v="Male"/>
    <d v="1980-09-28T00:00:00"/>
    <s v="16633842551x072"/>
    <s v="achen@example.com"/>
    <s v="471, Kevin Field Apt. 802"/>
    <s v="Samanthatown"/>
    <s v="ND"/>
    <n v="83117"/>
    <s v="Maldives"/>
    <s v="PhD"/>
    <n v="2"/>
    <n v="62223.64"/>
    <s v="Agricultural engineer"/>
    <x v="2"/>
  </r>
  <r>
    <n v="1681"/>
    <d v="2023-05-31T00:00:00"/>
    <s v="George Williams"/>
    <s v="Male"/>
    <d v="1998-09-14T00:00:00"/>
    <s v="0014668334685x751"/>
    <s v="darrell04@example.com"/>
    <s v="437, Huff Greens"/>
    <s v="Mercerside"/>
    <s v="NV"/>
    <n v="49846"/>
    <s v="Cote d'Ivoire"/>
    <s v="PhD"/>
    <n v="6"/>
    <n v="64868.15"/>
    <s v="Biomedical engineer"/>
    <x v="4"/>
  </r>
  <r>
    <n v="1682"/>
    <d v="2023-05-16T00:00:00"/>
    <s v="Laura Smith"/>
    <s v="Male"/>
    <d v="2004-08-24T00:00:00"/>
    <s v="Unknown"/>
    <s v="rangeltammy@example.net"/>
    <s v="314, Nelson Fort Apt. 977"/>
    <s v="South Susan"/>
    <s v="CA"/>
    <n v="37138"/>
    <s v="Lebanon"/>
    <s v="High School"/>
    <n v="3"/>
    <n v="30307.65"/>
    <s v="Psychologist, counselling"/>
    <x v="0"/>
  </r>
  <r>
    <n v="1683"/>
    <d v="2023-07-11T00:00:00"/>
    <s v="Monica Murray"/>
    <s v="Male"/>
    <d v="1979-12-25T00:00:00"/>
    <s v="4637068934x71311"/>
    <s v="hgriffin@example.net"/>
    <s v="106, Angel Row Suite 822"/>
    <s v="Jacobsberg"/>
    <s v="PW"/>
    <n v="73542"/>
    <s v="Burundi"/>
    <s v="Bachelor's Degree"/>
    <n v="16"/>
    <n v="63814.1"/>
    <s v="Insurance claims handler"/>
    <x v="4"/>
  </r>
  <r>
    <n v="1684"/>
    <d v="2023-06-15T00:00:00"/>
    <s v="Sarah Peck"/>
    <s v="Male"/>
    <d v="1970-05-18T00:00:00"/>
    <s v="3498680192"/>
    <s v="steintom@example.com"/>
    <s v="366, Hernandez Lakes"/>
    <s v="Christophertown"/>
    <s v="KY"/>
    <n v="27623"/>
    <s v="Mongolia"/>
    <s v="Master's Degree"/>
    <n v="13"/>
    <n v="46107.5"/>
    <s v="Financial controller"/>
    <x v="3"/>
  </r>
  <r>
    <n v="1685"/>
    <d v="2023-05-22T00:00:00"/>
    <s v="David Cook"/>
    <s v="Male"/>
    <d v="1966-06-23T00:00:00"/>
    <s v="Unknown"/>
    <s v="luke17@example.net"/>
    <s v="2384, Anderson Key"/>
    <s v="Heathview"/>
    <s v="NY"/>
    <n v="91213"/>
    <s v="Somalia"/>
    <s v="PhD"/>
    <n v="11"/>
    <n v="96510.26"/>
    <s v="Charity officer"/>
    <x v="3"/>
  </r>
  <r>
    <n v="1686"/>
    <d v="2023-05-09T00:00:00"/>
    <s v="Jennifer Franklin"/>
    <s v="Female"/>
    <d v="1980-09-10T00:00:00"/>
    <s v="7764175608"/>
    <s v="xpugh@example.net"/>
    <s v="0631, Cook Knolls Suite 623"/>
    <s v="Padillaland"/>
    <s v="AR"/>
    <n v="49659"/>
    <s v="Saint Martin"/>
    <s v="High School"/>
    <n v="20"/>
    <n v="94944.14"/>
    <s v="Engineer, building services"/>
    <x v="3"/>
  </r>
  <r>
    <n v="1687"/>
    <d v="2023-07-20T00:00:00"/>
    <s v="Olivia Sutton"/>
    <s v="Female"/>
    <d v="1963-07-11T00:00:00"/>
    <s v="0016593006964x74451"/>
    <s v="brownjessica@example.net"/>
    <s v="58960, Shaun Extensions"/>
    <s v="Barnettside"/>
    <s v="ME"/>
    <n v="37106"/>
    <s v="Portugal"/>
    <s v="PhD"/>
    <n v="9"/>
    <n v="71409.149999999994"/>
    <s v="Fast food restaurant manager"/>
    <x v="4"/>
  </r>
  <r>
    <n v="1688"/>
    <d v="2023-07-27T00:00:00"/>
    <s v="Elizabeth Ruiz"/>
    <s v="Female"/>
    <d v="1997-11-05T00:00:00"/>
    <s v="0018445465996x542"/>
    <s v="mckayluis@example.com"/>
    <s v="1062, Benjamin Viaduct"/>
    <s v="North Ryanport"/>
    <s v="WV"/>
    <n v="91841"/>
    <s v="Rwanda"/>
    <s v="Bachelor's Degree"/>
    <n v="2"/>
    <n v="68000.06"/>
    <s v="Systems developer"/>
    <x v="1"/>
  </r>
  <r>
    <n v="1689"/>
    <d v="2023-06-24T00:00:00"/>
    <s v="Laura Anderson"/>
    <s v="Female"/>
    <d v="1973-04-03T00:00:00"/>
    <s v="12464558002x10946"/>
    <s v="chelseajohnson@example.net"/>
    <s v="945, Jonathan Oval Suite 536"/>
    <s v="Port Stephen"/>
    <s v="NC"/>
    <n v="18109"/>
    <s v="Senegal"/>
    <s v="Master's Degree"/>
    <n v="7"/>
    <n v="99397.13"/>
    <s v="Medical technical officer"/>
    <x v="3"/>
  </r>
  <r>
    <n v="1690"/>
    <d v="2023-06-25T00:00:00"/>
    <s v="Kenneth Wilson"/>
    <s v="Other"/>
    <d v="1966-09-28T00:00:00"/>
    <s v="7318268228x482"/>
    <s v="trollins@example.net"/>
    <s v="62543, Harris Island Apt. 156"/>
    <s v="Debrastad"/>
    <s v="VI"/>
    <n v="75129"/>
    <s v="Chad"/>
    <s v="PhD"/>
    <n v="20"/>
    <n v="41335.269999999997"/>
    <s v="Fast food restaurant manager"/>
    <x v="0"/>
  </r>
  <r>
    <n v="1691"/>
    <d v="2023-07-19T00:00:00"/>
    <s v="Thomas Allen"/>
    <s v="Female"/>
    <d v="1981-07-29T00:00:00"/>
    <s v="3449102941"/>
    <s v="dsanders@example.org"/>
    <s v="79281, Robbins Road"/>
    <s v="Port Jenniferborough"/>
    <s v="UT"/>
    <n v="38317"/>
    <s v="Sudan"/>
    <s v="PhD"/>
    <n v="10"/>
    <n v="86897.69"/>
    <s v="Learning mentor"/>
    <x v="4"/>
  </r>
  <r>
    <n v="1692"/>
    <d v="2023-07-31T00:00:00"/>
    <s v="Ashley Meyer"/>
    <s v="Other"/>
    <d v="1971-05-16T00:00:00"/>
    <s v="4892078552x497"/>
    <s v="jonathan35@example.net"/>
    <s v="495, Ashley Square"/>
    <s v="East Calebland"/>
    <s v="MD"/>
    <n v="62984"/>
    <s v="Gabon"/>
    <s v="PhD"/>
    <n v="9"/>
    <n v="44455.59"/>
    <s v="Psychologist, occupational"/>
    <x v="2"/>
  </r>
  <r>
    <n v="1693"/>
    <d v="2023-06-02T00:00:00"/>
    <s v="David Hebert"/>
    <s v="Other"/>
    <d v="2000-08-06T00:00:00"/>
    <s v="2828124914"/>
    <s v="lewistracy@example.net"/>
    <s v="071, Brett Crescent"/>
    <s v="West David"/>
    <s v="ID"/>
    <n v="6950"/>
    <s v="Solomon Islands"/>
    <s v="Bachelor's Degree"/>
    <n v="10"/>
    <n v="41924.870000000003"/>
    <s v="Amenity horticulturist"/>
    <x v="2"/>
  </r>
  <r>
    <n v="1694"/>
    <d v="2023-05-09T00:00:00"/>
    <s v="Ruben Waters"/>
    <s v="Female"/>
    <d v="1967-05-26T00:00:00"/>
    <s v="4072327406x19791"/>
    <s v="thamilton@example.org"/>
    <s v="918, Garza Roads Apt. 613"/>
    <s v="West Edwardborough"/>
    <s v="VI"/>
    <n v="5783"/>
    <s v="Hong Kong"/>
    <s v="Master's Degree"/>
    <n v="18"/>
    <n v="64706.57"/>
    <s v="Sports therapist"/>
    <x v="4"/>
  </r>
  <r>
    <n v="1695"/>
    <d v="2023-06-14T00:00:00"/>
    <s v="Nichole Murphy"/>
    <s v="Other"/>
    <d v="1987-04-17T00:00:00"/>
    <s v="4904055998x193"/>
    <s v="vwilson@example.org"/>
    <s v="0294, Madison Ferry Apt. 797"/>
    <s v="Christineland"/>
    <s v="PR"/>
    <n v="17867"/>
    <s v="Colombia"/>
    <s v="PhD"/>
    <n v="6"/>
    <n v="76829"/>
    <s v="Chief Financial Officer"/>
    <x v="3"/>
  </r>
  <r>
    <n v="1696"/>
    <d v="2023-05-13T00:00:00"/>
    <s v="Justin Sanford"/>
    <s v="Male"/>
    <d v="1993-10-26T00:00:00"/>
    <s v="Unknown"/>
    <s v="rachel95@example.org"/>
    <s v="93089, Bailey Pine"/>
    <s v="Brownchester"/>
    <s v="PW"/>
    <n v="75369"/>
    <s v="United States Virgin Islands"/>
    <s v="PhD"/>
    <n v="16"/>
    <n v="78267.16"/>
    <s v="Electrical engineer"/>
    <x v="2"/>
  </r>
  <r>
    <n v="1697"/>
    <d v="2023-05-14T00:00:00"/>
    <s v="Rachel Gonzalez"/>
    <s v="Female"/>
    <d v="1967-07-14T00:00:00"/>
    <s v="2465168772x0071"/>
    <s v="claytonnancy@example.com"/>
    <s v="9751, Burgess Views"/>
    <s v="Abbottmouth"/>
    <s v="SD"/>
    <n v="86126"/>
    <s v="Seychelles"/>
    <s v="Master's Degree"/>
    <n v="7"/>
    <n v="96693.96"/>
    <s v="Surgeon"/>
    <x v="4"/>
  </r>
  <r>
    <n v="1698"/>
    <d v="2023-07-30T00:00:00"/>
    <s v="Natalie Williams"/>
    <s v="Female"/>
    <d v="1987-02-01T00:00:00"/>
    <s v="9416615833x00725"/>
    <s v="mooremegan@example.com"/>
    <s v="58113, Tony Square"/>
    <s v="Tiffanyfort"/>
    <s v="NV"/>
    <n v="98112"/>
    <s v="Albania"/>
    <s v="Bachelor's Degree"/>
    <n v="2"/>
    <n v="87777.24"/>
    <s v="Gaffer"/>
    <x v="4"/>
  </r>
  <r>
    <n v="1699"/>
    <d v="2023-05-27T00:00:00"/>
    <s v="Tina Hurley"/>
    <s v="Female"/>
    <d v="1984-10-07T00:00:00"/>
    <s v="Unknown"/>
    <s v="colleenblanchard@example.org"/>
    <s v="2494, Mcgee Port"/>
    <s v="Robertshire"/>
    <s v="NV"/>
    <n v="90782"/>
    <s v="Dominica"/>
    <s v="PhD"/>
    <n v="3"/>
    <n v="57174.57"/>
    <s v="Haematologist"/>
    <x v="2"/>
  </r>
  <r>
    <n v="1700"/>
    <d v="2023-06-20T00:00:00"/>
    <s v="Carol Mitchell"/>
    <s v="Other"/>
    <d v="1997-07-02T00:00:00"/>
    <s v="0013024769398x46024"/>
    <s v="gibsonshane@example.org"/>
    <s v="5078, Morris Mountains"/>
    <s v="Dustinberg"/>
    <s v="FL"/>
    <n v="99364"/>
    <s v="Nigeria"/>
    <s v="High School"/>
    <n v="5"/>
    <n v="82383.960000000006"/>
    <s v="Publishing copy"/>
    <x v="1"/>
  </r>
  <r>
    <n v="1701"/>
    <d v="2023-07-17T00:00:00"/>
    <s v="Claudia Bruce"/>
    <s v="Other"/>
    <d v="1965-12-28T00:00:00"/>
    <s v="9806077611x131"/>
    <s v="smithstephanie@example.org"/>
    <s v="61405, Hawkins Burg Apt. 467"/>
    <s v="East Marcton"/>
    <s v="RI"/>
    <n v="76663"/>
    <s v="Tonga"/>
    <s v="High School"/>
    <n v="2"/>
    <n v="63790.03"/>
    <s v="Geographical information systems officer"/>
    <x v="4"/>
  </r>
  <r>
    <n v="1702"/>
    <d v="2023-07-05T00:00:00"/>
    <s v="Patrick Cruz"/>
    <s v="Male"/>
    <d v="2001-11-05T00:00:00"/>
    <s v="0014075833563"/>
    <s v="thomas26@example.com"/>
    <s v="5573, Williams Flats Suite 824"/>
    <s v="Lake Laurenport"/>
    <s v="GU"/>
    <n v="10143"/>
    <s v="South Africa"/>
    <s v="Master's Degree"/>
    <n v="4"/>
    <n v="48722.76"/>
    <s v="Programmer, multimedia"/>
    <x v="2"/>
  </r>
  <r>
    <n v="1703"/>
    <d v="2023-07-22T00:00:00"/>
    <s v="Aaron Caldwell"/>
    <s v="Female"/>
    <d v="1965-12-16T00:00:00"/>
    <s v="2113418143"/>
    <s v="andrew68@example.org"/>
    <s v="69096, Mitchell Squares"/>
    <s v="Port Christophermouth"/>
    <s v="SC"/>
    <n v="18209"/>
    <s v="Nepal"/>
    <s v="Bachelor's Degree"/>
    <n v="18"/>
    <n v="39953.67"/>
    <s v="Energy engineer"/>
    <x v="3"/>
  </r>
  <r>
    <n v="1704"/>
    <d v="2023-07-25T00:00:00"/>
    <s v="Elizabeth Stanton"/>
    <s v="Male"/>
    <d v="1991-11-04T00:00:00"/>
    <s v="8959273997x4420"/>
    <s v="ebarber@example.org"/>
    <s v="71475, Rachel Parkway Suite 144"/>
    <s v="Geoffreyside"/>
    <s v="IL"/>
    <n v="51738"/>
    <s v="Saudi Arabia"/>
    <s v="Master's Degree"/>
    <n v="1"/>
    <n v="71390.570000000007"/>
    <s v="Agricultural consultant"/>
    <x v="2"/>
  </r>
  <r>
    <n v="1705"/>
    <d v="2023-07-02T00:00:00"/>
    <s v="Stephen Fernandez"/>
    <s v="Female"/>
    <d v="1976-09-10T00:00:00"/>
    <s v="0016795147550"/>
    <s v="belinda95@example.net"/>
    <s v="351, Rebecca Mountains"/>
    <s v="East Steven"/>
    <s v="NJ"/>
    <n v="98723"/>
    <s v="Saint Kitts and Nevis"/>
    <s v="Bachelor's Degree"/>
    <n v="19"/>
    <n v="44801.95"/>
    <s v="Clinical embryologist"/>
    <x v="2"/>
  </r>
  <r>
    <n v="1706"/>
    <d v="2023-07-06T00:00:00"/>
    <s v="Daniel Marks"/>
    <s v="Female"/>
    <d v="1963-08-31T00:00:00"/>
    <s v="3512238895x692"/>
    <s v="jose99@example.org"/>
    <s v="93963, Michael Plain"/>
    <s v="Port Michael"/>
    <s v="GU"/>
    <n v="50042"/>
    <s v="Heard Island and McDonald Islands"/>
    <s v="Master's Degree"/>
    <n v="8"/>
    <n v="47418.65"/>
    <s v="Civil Service fast streamer"/>
    <x v="1"/>
  </r>
  <r>
    <n v="1707"/>
    <d v="2023-05-23T00:00:00"/>
    <s v="Elizabeth Jenkins"/>
    <s v="Female"/>
    <d v="1989-12-13T00:00:00"/>
    <s v="6022931550x18656"/>
    <s v="danielcummings@example.net"/>
    <s v="0805, Carter Turnpike"/>
    <s v="Ryanville"/>
    <s v="FL"/>
    <n v="9080"/>
    <s v="Nepal"/>
    <s v="High School"/>
    <n v="5"/>
    <n v="51577.760000000002"/>
    <s v="Lecturer, higher education"/>
    <x v="0"/>
  </r>
  <r>
    <n v="1708"/>
    <d v="2023-08-05T00:00:00"/>
    <s v="Deborah Johnson"/>
    <s v="Male"/>
    <d v="1986-05-03T00:00:00"/>
    <s v="19222385926x36193"/>
    <s v="pprice@example.com"/>
    <s v="87429, Daniel Circles Suite 747"/>
    <s v="New Whitney"/>
    <s v="NH"/>
    <n v="75407"/>
    <s v="Kuwait"/>
    <s v="Master's Degree"/>
    <n v="2"/>
    <n v="73136.399999999994"/>
    <s v="Careers adviser"/>
    <x v="2"/>
  </r>
  <r>
    <n v="1709"/>
    <d v="2023-06-18T00:00:00"/>
    <s v="Kristie Moore"/>
    <s v="Female"/>
    <d v="1981-07-20T00:00:00"/>
    <s v="Unknown"/>
    <s v="deleondebra@example.org"/>
    <s v="156, Gordon Neck Suite 208"/>
    <s v="Lake Sharonberg"/>
    <s v="MA"/>
    <n v="67470"/>
    <s v="Chile"/>
    <s v="PhD"/>
    <n v="1"/>
    <n v="59009.68"/>
    <s v="Producer, television/film/video"/>
    <x v="1"/>
  </r>
  <r>
    <n v="1710"/>
    <d v="2023-05-07T00:00:00"/>
    <s v="Brianna Mitchell"/>
    <s v="Other"/>
    <d v="1998-04-27T00:00:00"/>
    <s v="14099829297x021"/>
    <s v="meganlewis@example.net"/>
    <s v="44553, Terrell Ridges Apt. 264"/>
    <s v="Shannonmouth"/>
    <s v="ND"/>
    <n v="71134"/>
    <s v="Equatorial Guinea"/>
    <s v="Bachelor's Degree"/>
    <n v="16"/>
    <n v="89719.3"/>
    <s v="Accountant, chartered public finance"/>
    <x v="4"/>
  </r>
  <r>
    <n v="1711"/>
    <d v="2023-07-31T00:00:00"/>
    <s v="David Lewis"/>
    <s v="Other"/>
    <d v="2002-07-29T00:00:00"/>
    <s v="3389349216"/>
    <s v="etaylor@example.com"/>
    <s v="3907, Ford Burg Suite 990"/>
    <s v="Johnborough"/>
    <s v="OR"/>
    <n v="39114"/>
    <s v="Iraq"/>
    <s v="Bachelor's Degree"/>
    <n v="0"/>
    <n v="84492.57"/>
    <s v="Commissioning editor"/>
    <x v="3"/>
  </r>
  <r>
    <n v="1712"/>
    <d v="2023-07-17T00:00:00"/>
    <s v="James Stanley"/>
    <s v="Female"/>
    <d v="1968-07-09T00:00:00"/>
    <s v="9152404302"/>
    <s v="ryangibson@example.net"/>
    <s v="467, Timothy Avenue Suite 770"/>
    <s v="New Jimmyfurt"/>
    <s v="KY"/>
    <n v="28974"/>
    <s v="New Caledonia"/>
    <s v="PhD"/>
    <n v="10"/>
    <n v="45876.72"/>
    <s v="Landscape architect"/>
    <x v="2"/>
  </r>
  <r>
    <n v="1713"/>
    <d v="2023-06-03T00:00:00"/>
    <s v="Susan Wagner"/>
    <s v="Other"/>
    <d v="1985-06-02T00:00:00"/>
    <s v="0019856969633"/>
    <s v="millersharon@example.com"/>
    <s v="1990, Haley Islands"/>
    <s v="Campbellbury"/>
    <s v="FM"/>
    <n v="78206"/>
    <s v="Djibouti"/>
    <s v="Master's Degree"/>
    <n v="11"/>
    <n v="83538.27"/>
    <s v="Clinical psychologist"/>
    <x v="3"/>
  </r>
  <r>
    <n v="1714"/>
    <d v="2023-07-16T00:00:00"/>
    <s v="Brandy Paul"/>
    <s v="Male"/>
    <d v="1987-06-19T00:00:00"/>
    <s v="5706098420x270"/>
    <s v="bcruz@example.com"/>
    <s v="017, Rachel Hills"/>
    <s v="Clintonberg"/>
    <s v="ME"/>
    <n v="63479"/>
    <s v="Korea"/>
    <s v="High School"/>
    <n v="19"/>
    <n v="44522.68"/>
    <s v="Information officer"/>
    <x v="4"/>
  </r>
  <r>
    <n v="1715"/>
    <d v="2023-07-04T00:00:00"/>
    <s v="Kristin Allen"/>
    <s v="Male"/>
    <d v="2002-07-31T00:00:00"/>
    <s v="3625363093x7106"/>
    <s v="murraydavid@example.net"/>
    <s v="69098, Bryan Club Apt. 368"/>
    <s v="West Kelly"/>
    <s v="NY"/>
    <n v="77865"/>
    <s v="Benin"/>
    <s v="Master's Degree"/>
    <n v="19"/>
    <n v="95257.39"/>
    <s v="Oceanographer"/>
    <x v="4"/>
  </r>
  <r>
    <n v="1716"/>
    <d v="2023-05-23T00:00:00"/>
    <s v="Jessica Ferguson"/>
    <s v="Female"/>
    <d v="1962-08-15T00:00:00"/>
    <s v="17047935012x6843"/>
    <s v="rgarcia@example.org"/>
    <s v="000, Chavez Landing"/>
    <s v="Port Anthonyview"/>
    <s v="WV"/>
    <n v="53446"/>
    <s v="Comoros"/>
    <s v="PhD"/>
    <n v="3"/>
    <n v="30713.13"/>
    <s v="Production designer, theatre/television/film"/>
    <x v="1"/>
  </r>
  <r>
    <n v="1717"/>
    <d v="2023-07-06T00:00:00"/>
    <s v="Gabrielle Smith"/>
    <s v="Male"/>
    <d v="1999-06-01T00:00:00"/>
    <s v="13505617155x0128"/>
    <s v="ybrown@example.org"/>
    <s v="418, Shawn Station Apt. 645"/>
    <s v="Robertsstad"/>
    <s v="LA"/>
    <n v="22233"/>
    <s v="Guernsey"/>
    <s v="Bachelor's Degree"/>
    <n v="19"/>
    <n v="39666.31"/>
    <s v="Publishing copy"/>
    <x v="1"/>
  </r>
  <r>
    <n v="1718"/>
    <d v="2023-07-26T00:00:00"/>
    <s v="Todd Huff"/>
    <s v="Female"/>
    <d v="1973-01-15T00:00:00"/>
    <s v="Unknown"/>
    <s v="qthomas@example.net"/>
    <s v="3940, Gerald Stravenue Suite 971"/>
    <s v="South Michaelfort"/>
    <s v="VA"/>
    <n v="69183"/>
    <s v="Malawi"/>
    <s v="Bachelor's Degree"/>
    <n v="3"/>
    <n v="88328.71"/>
    <s v="Engineer, chemical"/>
    <x v="3"/>
  </r>
  <r>
    <n v="1719"/>
    <d v="2023-06-09T00:00:00"/>
    <s v="Jason Hoffman"/>
    <s v="Female"/>
    <d v="1973-05-07T00:00:00"/>
    <s v="7315091863x7018"/>
    <s v="lewispamela@example.org"/>
    <s v="7493, Rivera Extension Suite 108"/>
    <s v="Richardtown"/>
    <s v="FM"/>
    <n v="51927"/>
    <s v="Comoros"/>
    <s v="PhD"/>
    <n v="12"/>
    <n v="30060.29"/>
    <s v="Producer, television/film/video"/>
    <x v="2"/>
  </r>
  <r>
    <n v="1720"/>
    <d v="2023-08-04T00:00:00"/>
    <s v="Sean Robinson"/>
    <s v="Male"/>
    <d v="1974-06-02T00:00:00"/>
    <s v="0013608926598x6952"/>
    <s v="uhuynh@example.com"/>
    <s v="01383, Gary Prairie Suite 505"/>
    <s v="Port David"/>
    <s v="IA"/>
    <n v="10370"/>
    <s v="Nigeria"/>
    <s v="Bachelor's Degree"/>
    <n v="0"/>
    <n v="57982.6"/>
    <s v="Product manager"/>
    <x v="3"/>
  </r>
  <r>
    <n v="1721"/>
    <d v="2023-05-08T00:00:00"/>
    <s v="Christopher Jones"/>
    <s v="Male"/>
    <d v="1969-10-25T00:00:00"/>
    <s v="7565287081"/>
    <s v="ymartinez@example.net"/>
    <s v="20409, Perkins Wells"/>
    <s v="Gabrielstad"/>
    <s v="LA"/>
    <n v="43341"/>
    <s v="Central African Republic"/>
    <s v="Master's Degree"/>
    <n v="3"/>
    <n v="88774.59"/>
    <s v="Psychotherapist, dance movement"/>
    <x v="3"/>
  </r>
  <r>
    <n v="1722"/>
    <d v="2023-08-02T00:00:00"/>
    <s v="Michael Burgess"/>
    <s v="Female"/>
    <d v="1976-10-22T00:00:00"/>
    <s v="Unknown"/>
    <s v="cathyburton@example.com"/>
    <s v="32465, Anderson Dale"/>
    <s v="New Jamesbury"/>
    <s v="AK"/>
    <n v="34142"/>
    <s v="British Indian Ocean Territory (Chagos Archipelago)"/>
    <s v="Bachelor's Degree"/>
    <n v="4"/>
    <n v="98265.73"/>
    <s v="Lecturer, further education"/>
    <x v="1"/>
  </r>
  <r>
    <n v="1723"/>
    <d v="2023-05-26T00:00:00"/>
    <s v="Kevin Reynolds"/>
    <s v="Male"/>
    <d v="1985-06-04T00:00:00"/>
    <s v="0013164772153"/>
    <s v="hopkinsmichael@example.org"/>
    <s v="23850, Maxwell Mission"/>
    <s v="Fordville"/>
    <s v="AS"/>
    <n v="24463"/>
    <s v="Mexico"/>
    <s v="PhD"/>
    <n v="1"/>
    <n v="61384.13"/>
    <s v="Secretary/administrator"/>
    <x v="0"/>
  </r>
  <r>
    <n v="1724"/>
    <d v="2023-07-29T00:00:00"/>
    <s v="James Boone"/>
    <s v="Female"/>
    <d v="1966-07-08T00:00:00"/>
    <s v="0014472116784"/>
    <s v="efrench@example.com"/>
    <s v="06983, Washington Plains"/>
    <s v="West Danielle"/>
    <s v="MD"/>
    <n v="49448"/>
    <s v="Latvia"/>
    <s v="Bachelor's Degree"/>
    <n v="10"/>
    <n v="80630.350000000006"/>
    <s v="Engineer, electronics"/>
    <x v="3"/>
  </r>
  <r>
    <n v="1725"/>
    <d v="2023-07-09T00:00:00"/>
    <s v="Kimberly Carter"/>
    <s v="Female"/>
    <d v="1974-12-16T00:00:00"/>
    <s v="9617108138"/>
    <s v="michaelsmith@example.net"/>
    <s v="41719, Aguilar Course Suite 714"/>
    <s v="North Derekshire"/>
    <s v="PA"/>
    <n v="55193"/>
    <s v="Fiji"/>
    <s v="Master's Degree"/>
    <n v="19"/>
    <n v="54646.9"/>
    <s v="Communications engineer"/>
    <x v="3"/>
  </r>
  <r>
    <n v="1726"/>
    <d v="2023-07-14T00:00:00"/>
    <s v="Tiffany Young"/>
    <s v="Female"/>
    <d v="1974-11-08T00:00:00"/>
    <s v="4478268533x53911"/>
    <s v="phines@example.com"/>
    <s v="10564, Peter Grove Apt. 105"/>
    <s v="West Melissaview"/>
    <s v="HI"/>
    <n v="52023"/>
    <s v="New Caledonia"/>
    <s v="High School"/>
    <n v="8"/>
    <n v="36378.18"/>
    <s v="Press photographer"/>
    <x v="1"/>
  </r>
  <r>
    <n v="1727"/>
    <d v="2023-06-03T00:00:00"/>
    <s v="Kayla James"/>
    <s v="Male"/>
    <d v="1999-12-02T00:00:00"/>
    <s v="Unknown"/>
    <s v="alvareztracey@example.com"/>
    <s v="6712, Samuel Throughway"/>
    <s v="Blankenshipfurt"/>
    <s v="NY"/>
    <n v="87516"/>
    <s v="Liechtenstein"/>
    <s v="High School"/>
    <n v="8"/>
    <n v="78898.850000000006"/>
    <s v="Surveyor, building control"/>
    <x v="3"/>
  </r>
  <r>
    <n v="1728"/>
    <d v="2023-06-18T00:00:00"/>
    <s v="Mark Gomez"/>
    <s v="Female"/>
    <d v="1970-05-12T00:00:00"/>
    <s v="16178537900x9331"/>
    <s v="david02@example.com"/>
    <s v="685, Clinton Greens Apt. 949"/>
    <s v="North Christy"/>
    <s v="MD"/>
    <n v="17726"/>
    <s v="Myanmar"/>
    <s v="High School"/>
    <n v="15"/>
    <n v="78042.45"/>
    <s v="Engineer, land"/>
    <x v="2"/>
  </r>
  <r>
    <n v="1729"/>
    <d v="2023-07-28T00:00:00"/>
    <s v="Jeffrey Mclaughlin"/>
    <s v="Male"/>
    <d v="1969-03-18T00:00:00"/>
    <s v="6574495708x437"/>
    <s v="jenkinsjonathan@example.com"/>
    <s v="4388, Lewis Square Suite 099"/>
    <s v="Jamieside"/>
    <s v="SD"/>
    <n v="32510"/>
    <s v="Burkina Faso"/>
    <s v="PhD"/>
    <n v="0"/>
    <n v="75658.48"/>
    <s v="Chief Marketing Officer"/>
    <x v="2"/>
  </r>
  <r>
    <n v="1730"/>
    <d v="2023-06-05T00:00:00"/>
    <s v="Paul Long"/>
    <s v="Male"/>
    <d v="1993-09-02T00:00:00"/>
    <s v="9983566349x61249"/>
    <s v="stephanie06@example.com"/>
    <s v="5534, Jeffrey Viaduct"/>
    <s v="East Kimberlyberg"/>
    <s v="KY"/>
    <n v="21969"/>
    <s v="Comoros"/>
    <s v="PhD"/>
    <n v="18"/>
    <n v="41390.870000000003"/>
    <s v="Advertising account planner"/>
    <x v="0"/>
  </r>
  <r>
    <n v="1731"/>
    <d v="2023-06-22T00:00:00"/>
    <s v="Gerald Reed"/>
    <s v="Male"/>
    <d v="1966-01-22T00:00:00"/>
    <s v="Unknown"/>
    <s v="mathissusan@example.org"/>
    <s v="1201, Nathaniel Trail Suite 537"/>
    <s v="Greenton"/>
    <s v="MO"/>
    <n v="94744"/>
    <s v="Switzerland"/>
    <s v="Master's Degree"/>
    <n v="7"/>
    <n v="49061.72"/>
    <s v="Petroleum engineer"/>
    <x v="2"/>
  </r>
  <r>
    <n v="1732"/>
    <d v="2023-06-21T00:00:00"/>
    <s v="James Howard"/>
    <s v="Male"/>
    <d v="1999-09-26T00:00:00"/>
    <s v="17316195375x28204"/>
    <s v="gsmith@example.com"/>
    <s v="364, Williams Road"/>
    <s v="Jennifermouth"/>
    <s v="VT"/>
    <n v="80551"/>
    <s v="Christmas Island"/>
    <s v="PhD"/>
    <n v="19"/>
    <n v="97290.19"/>
    <s v="Database administrator"/>
    <x v="3"/>
  </r>
  <r>
    <n v="1733"/>
    <d v="2023-05-14T00:00:00"/>
    <s v="Cheryl Rivera"/>
    <s v="Female"/>
    <d v="1998-10-15T00:00:00"/>
    <s v="8504015669"/>
    <s v="cnewton@example.net"/>
    <s v="566, Gordon Valley Apt. 170"/>
    <s v="Diazchester"/>
    <s v="NH"/>
    <n v="57328"/>
    <s v="Colombia"/>
    <s v="Bachelor's Degree"/>
    <n v="18"/>
    <n v="44203.17"/>
    <s v="Television production assistant"/>
    <x v="1"/>
  </r>
  <r>
    <n v="1734"/>
    <d v="2023-07-16T00:00:00"/>
    <s v="Paul Collins"/>
    <s v="Female"/>
    <d v="1995-03-16T00:00:00"/>
    <s v="4164801871x114"/>
    <s v="ygrimes@example.com"/>
    <s v="4509, Lisa Summit Apt. 419"/>
    <s v="Shannonshire"/>
    <s v="FM"/>
    <n v="58588"/>
    <s v="Djibouti"/>
    <s v="High School"/>
    <n v="9"/>
    <n v="30979.82"/>
    <s v="Clothing/textile technologist"/>
    <x v="0"/>
  </r>
  <r>
    <n v="1735"/>
    <d v="2023-08-05T00:00:00"/>
    <s v="Shawn Shepard"/>
    <s v="Other"/>
    <d v="1968-08-23T00:00:00"/>
    <s v="2817314144x12304"/>
    <s v="preston39@example.net"/>
    <s v="364, Calderon Station Suite 848"/>
    <s v="Charleshaven"/>
    <s v="NC"/>
    <n v="97768"/>
    <s v="Cameroon"/>
    <s v="High School"/>
    <n v="6"/>
    <n v="49102.73"/>
    <s v="Therapeutic radiographer"/>
    <x v="0"/>
  </r>
  <r>
    <n v="1736"/>
    <d v="2023-05-19T00:00:00"/>
    <s v="Timothy Rhodes"/>
    <s v="Male"/>
    <d v="1996-08-24T00:00:00"/>
    <s v="Unknown"/>
    <s v="perickson@example.org"/>
    <s v="47995, Meyers River Suite 852"/>
    <s v="Roberthaven"/>
    <s v="NM"/>
    <n v="68793"/>
    <s v="Taiwan"/>
    <s v="PhD"/>
    <n v="1"/>
    <n v="82358.990000000005"/>
    <s v="Sales executive"/>
    <x v="4"/>
  </r>
  <r>
    <n v="1737"/>
    <d v="2023-06-03T00:00:00"/>
    <s v="Joseph Black"/>
    <s v="Female"/>
    <d v="1998-08-20T00:00:00"/>
    <s v="0018678976591x7841"/>
    <s v="gabriel19@example.net"/>
    <s v="060, Michelle Station Apt. 915"/>
    <s v="Olsonfort"/>
    <s v="DE"/>
    <n v="48049"/>
    <s v="Mayotte"/>
    <s v="PhD"/>
    <n v="10"/>
    <n v="88199.55"/>
    <s v="Video editor"/>
    <x v="2"/>
  </r>
  <r>
    <n v="1738"/>
    <d v="2023-06-07T00:00:00"/>
    <s v="Emily Ward"/>
    <s v="Female"/>
    <d v="1989-04-15T00:00:00"/>
    <s v="0018525126968x7968"/>
    <s v="martin18@example.org"/>
    <s v="015, Castillo Loaf Apt. 259"/>
    <s v="North Jared"/>
    <s v="HI"/>
    <n v="96174"/>
    <s v="Senegal"/>
    <s v="High School"/>
    <n v="9"/>
    <n v="80635.14"/>
    <s v="Insurance underwriter"/>
    <x v="1"/>
  </r>
  <r>
    <n v="1739"/>
    <d v="2023-07-31T00:00:00"/>
    <s v="Natalie Castillo"/>
    <s v="Male"/>
    <d v="1993-03-05T00:00:00"/>
    <s v="5119005892x21899"/>
    <s v="jennifer29@example.net"/>
    <s v="98139, Koch Lake"/>
    <s v="Hallshire"/>
    <s v="CA"/>
    <n v="94822"/>
    <s v="Jordan"/>
    <s v="High School"/>
    <n v="1"/>
    <n v="48292.35"/>
    <s v="Rural practice surveyor"/>
    <x v="1"/>
  </r>
  <r>
    <n v="1740"/>
    <d v="2023-06-23T00:00:00"/>
    <s v="John Davis"/>
    <s v="Other"/>
    <d v="1974-09-01T00:00:00"/>
    <s v="0019279839457"/>
    <s v="harrisonjillian@example.com"/>
    <s v="8722, Mitchell Lake"/>
    <s v="Andrewberg"/>
    <s v="WA"/>
    <n v="13049"/>
    <s v="Trinidad and Tobago"/>
    <s v="Bachelor's Degree"/>
    <n v="7"/>
    <n v="50214.39"/>
    <s v="Animal nutritionist"/>
    <x v="1"/>
  </r>
  <r>
    <n v="1741"/>
    <d v="2023-05-07T00:00:00"/>
    <s v="Alex Davis"/>
    <s v="Male"/>
    <d v="1989-08-08T00:00:00"/>
    <s v="12086403947x668"/>
    <s v="johnjarvis@example.com"/>
    <s v="961, Michael Island Suite 329"/>
    <s v="Christopherburgh"/>
    <s v="TN"/>
    <n v="88995"/>
    <s v="Netherlands Antilles"/>
    <s v="PhD"/>
    <n v="7"/>
    <n v="33826.050000000003"/>
    <s v="Patent examiner"/>
    <x v="0"/>
  </r>
  <r>
    <n v="1742"/>
    <d v="2023-06-05T00:00:00"/>
    <s v="Derrick Levy"/>
    <s v="Female"/>
    <d v="1987-06-12T00:00:00"/>
    <s v="7822812377x8170"/>
    <s v="salazarpeter@example.org"/>
    <s v="2013, Melton Trail Apt. 246"/>
    <s v="North Jerry"/>
    <s v="MH"/>
    <n v="41916"/>
    <s v="French Polynesia"/>
    <s v="PhD"/>
    <n v="16"/>
    <n v="33105.839999999997"/>
    <s v="Sound technician, broadcasting/film/video"/>
    <x v="1"/>
  </r>
  <r>
    <n v="1743"/>
    <d v="2023-07-19T00:00:00"/>
    <s v="Jordan Love"/>
    <s v="Other"/>
    <d v="1967-10-16T00:00:00"/>
    <s v="3206984208"/>
    <s v="becklindsey@example.org"/>
    <s v="05313, Micheal Port"/>
    <s v="Macdonaldview"/>
    <s v="WY"/>
    <n v="21332"/>
    <s v="Sudan"/>
    <s v="Master's Degree"/>
    <n v="4"/>
    <n v="50251.040000000001"/>
    <s v="Programmer, multimedia"/>
    <x v="2"/>
  </r>
  <r>
    <n v="1744"/>
    <d v="2023-05-10T00:00:00"/>
    <s v="Tammy Drake"/>
    <s v="Female"/>
    <d v="1962-10-19T00:00:00"/>
    <s v="6756764704"/>
    <s v="chandlerwesley@example.org"/>
    <s v="531, Ramirez Harbors"/>
    <s v="Lauramouth"/>
    <s v="AK"/>
    <n v="76532"/>
    <s v="Equatorial Guinea"/>
    <s v="Bachelor's Degree"/>
    <n v="18"/>
    <n v="61289.08"/>
    <s v="Engineer, energy"/>
    <x v="0"/>
  </r>
  <r>
    <n v="1745"/>
    <d v="2023-07-22T00:00:00"/>
    <s v="Joseph Crane"/>
    <s v="Female"/>
    <d v="1974-05-01T00:00:00"/>
    <s v="Unknown"/>
    <s v="nthomas@example.org"/>
    <s v="203, Brian Run Suite 695"/>
    <s v="Moranland"/>
    <s v="UT"/>
    <n v="12856"/>
    <s v="Slovenia"/>
    <s v="PhD"/>
    <n v="14"/>
    <n v="93023.34"/>
    <s v="Journalist, magazine"/>
    <x v="1"/>
  </r>
  <r>
    <n v="1746"/>
    <d v="2023-08-04T00:00:00"/>
    <s v="Carlos Porter"/>
    <s v="Male"/>
    <d v="1980-05-12T00:00:00"/>
    <s v="Unknown"/>
    <s v="clarkdebra@example.org"/>
    <s v="1699, Andrew Square"/>
    <s v="Johnbury"/>
    <s v="NM"/>
    <n v="53803"/>
    <s v="Lebanon"/>
    <s v="Bachelor's Degree"/>
    <n v="15"/>
    <n v="93104.03"/>
    <s v="Chief of Staff"/>
    <x v="4"/>
  </r>
  <r>
    <n v="1747"/>
    <d v="2023-07-24T00:00:00"/>
    <s v="Catherine Griffith"/>
    <s v="Female"/>
    <d v="1998-01-05T00:00:00"/>
    <s v="7538507103x0635"/>
    <s v="osharp@example.net"/>
    <s v="987, Christopher Well"/>
    <s v="Rachelton"/>
    <s v="MO"/>
    <n v="88214"/>
    <s v="Bouvet Island (Bouvetoya)"/>
    <s v="Master's Degree"/>
    <n v="0"/>
    <n v="69150.039999999994"/>
    <s v="Contractor"/>
    <x v="2"/>
  </r>
  <r>
    <n v="1748"/>
    <d v="2023-06-19T00:00:00"/>
    <s v="Jennifer Christensen"/>
    <s v="Other"/>
    <d v="1983-06-15T00:00:00"/>
    <s v="6463111424"/>
    <s v="hbaker@example.net"/>
    <s v="2671, Francis Square Suite 111"/>
    <s v="Port Jacobburgh"/>
    <s v="AK"/>
    <n v="87050"/>
    <s v="Cayman Islands"/>
    <s v="High School"/>
    <n v="18"/>
    <n v="98473.81"/>
    <s v="Development worker, international aid"/>
    <x v="3"/>
  </r>
  <r>
    <n v="1749"/>
    <d v="2023-06-12T00:00:00"/>
    <s v="Charles Marsh"/>
    <s v="Male"/>
    <d v="1968-06-18T00:00:00"/>
    <s v="4452423457x8674"/>
    <s v="castillodiane@example.org"/>
    <s v="66593, Robertson Haven"/>
    <s v="Katherinefurt"/>
    <s v="UT"/>
    <n v="15469"/>
    <s v="Turkey"/>
    <s v="Master's Degree"/>
    <n v="15"/>
    <n v="96911.66"/>
    <s v="Arts development officer"/>
    <x v="4"/>
  </r>
  <r>
    <n v="1750"/>
    <d v="2023-07-23T00:00:00"/>
    <s v="Rachel Salazar"/>
    <s v="Other"/>
    <d v="2003-10-29T00:00:00"/>
    <s v="Unknown"/>
    <s v="robert77@example.com"/>
    <s v="643, Kenneth Union Suite 249"/>
    <s v="East Ashley"/>
    <s v="DE"/>
    <n v="51835"/>
    <s v="Taiwan"/>
    <s v="Master's Degree"/>
    <n v="12"/>
    <n v="56676.6"/>
    <s v="Ophthalmologist"/>
    <x v="4"/>
  </r>
  <r>
    <n v="1751"/>
    <d v="2023-06-15T00:00:00"/>
    <s v="Gloria Poole"/>
    <s v="Other"/>
    <d v="2005-04-02T00:00:00"/>
    <s v="7686707071x452"/>
    <s v="rebekah55@example.org"/>
    <s v="56017, Margaret Mount"/>
    <s v="Nicoleton"/>
    <s v="NC"/>
    <n v="23345"/>
    <s v="Czech Republic"/>
    <s v="High School"/>
    <n v="7"/>
    <n v="30622.71"/>
    <s v="Radio broadcast assistant"/>
    <x v="2"/>
  </r>
  <r>
    <n v="1752"/>
    <d v="2023-05-25T00:00:00"/>
    <s v="Gabriel Miller"/>
    <s v="Other"/>
    <d v="1964-12-03T00:00:00"/>
    <s v="8282900923"/>
    <s v="jcortez@example.org"/>
    <s v="1429, Gallegos Roads Suite 341"/>
    <s v="South Amyport"/>
    <s v="AK"/>
    <n v="32964"/>
    <s v="Mongolia"/>
    <s v="PhD"/>
    <n v="15"/>
    <n v="53445.43"/>
    <s v="IT technical support officer"/>
    <x v="3"/>
  </r>
  <r>
    <n v="1753"/>
    <d v="2023-06-09T00:00:00"/>
    <s v="Ashley Bradley"/>
    <s v="Female"/>
    <d v="1986-01-21T00:00:00"/>
    <s v="7433303042x9235"/>
    <s v="perryemily@example.net"/>
    <s v="978, Beverly Springs"/>
    <s v="Bryanfurt"/>
    <s v="NE"/>
    <n v="12407"/>
    <s v="Kazakhstan"/>
    <s v="Bachelor's Degree"/>
    <n v="12"/>
    <n v="91705.23"/>
    <s v="Proofreader"/>
    <x v="3"/>
  </r>
  <r>
    <n v="1754"/>
    <d v="2023-06-15T00:00:00"/>
    <s v="Shelly Morris"/>
    <s v="Male"/>
    <d v="1989-01-30T00:00:00"/>
    <s v="9333522785x67024"/>
    <s v="smithbrittney@example.com"/>
    <s v="86419, Lisa Villages"/>
    <s v="Port Melissa"/>
    <s v="NE"/>
    <n v="87198"/>
    <s v="Taiwan"/>
    <s v="Bachelor's Degree"/>
    <n v="2"/>
    <n v="41209.72"/>
    <s v="Pharmacist, community"/>
    <x v="4"/>
  </r>
  <r>
    <n v="1755"/>
    <d v="2023-05-14T00:00:00"/>
    <s v="Anthony Black"/>
    <s v="Male"/>
    <d v="1998-03-02T00:00:00"/>
    <s v="0015793448958x5932"/>
    <s v="edwardsandrea@example.com"/>
    <s v="876, Jones Coves Apt. 660"/>
    <s v="Burtonville"/>
    <s v="DC"/>
    <n v="45384"/>
    <s v="Bahrain"/>
    <s v="High School"/>
    <n v="13"/>
    <n v="74612.39"/>
    <s v="Lexicographer"/>
    <x v="0"/>
  </r>
  <r>
    <n v="1756"/>
    <d v="2023-05-16T00:00:00"/>
    <s v="Cynthia Burton"/>
    <s v="Other"/>
    <d v="1987-02-27T00:00:00"/>
    <s v="6993087467x9888"/>
    <s v="denise42@example.com"/>
    <s v="143, Nicholas Lane Suite 917"/>
    <s v="Port Melindaville"/>
    <s v="IL"/>
    <n v="39187"/>
    <s v="Bhutan"/>
    <s v="Bachelor's Degree"/>
    <n v="16"/>
    <n v="91619.1"/>
    <s v="Chartered certified accountant"/>
    <x v="1"/>
  </r>
  <r>
    <n v="1757"/>
    <d v="2023-07-14T00:00:00"/>
    <s v="Aaron Stanton"/>
    <s v="Female"/>
    <d v="1967-09-23T00:00:00"/>
    <s v="18016877351x176"/>
    <s v="laura62@example.net"/>
    <s v="218, Park Drive"/>
    <s v="Lake Josephburgh"/>
    <s v="AZ"/>
    <n v="14235"/>
    <s v="Panama"/>
    <s v="Bachelor's Degree"/>
    <n v="13"/>
    <n v="65077.3"/>
    <s v="Arboriculturist"/>
    <x v="1"/>
  </r>
  <r>
    <n v="1758"/>
    <d v="2023-06-18T00:00:00"/>
    <s v="Lindsey Rogers"/>
    <s v="Other"/>
    <d v="2002-04-11T00:00:00"/>
    <s v="3642577646x056"/>
    <s v="jjordan@example.org"/>
    <s v="79639, Brandon Bypass Suite 096"/>
    <s v="North Jessica"/>
    <s v="HI"/>
    <n v="29450"/>
    <s v="Wallis and Futuna"/>
    <s v="High School"/>
    <n v="7"/>
    <n v="50412.2"/>
    <s v="Osteopath"/>
    <x v="2"/>
  </r>
  <r>
    <n v="1759"/>
    <d v="2023-05-29T00:00:00"/>
    <s v="Gregory Cross"/>
    <s v="Female"/>
    <d v="1965-05-18T00:00:00"/>
    <s v="Unknown"/>
    <s v="sandraevans@example.com"/>
    <s v="46791, Mason Lock Apt. 281"/>
    <s v="New Michael"/>
    <s v="PW"/>
    <n v="6925"/>
    <s v="Kyrgyz Republic"/>
    <s v="Bachelor's Degree"/>
    <n v="9"/>
    <n v="48103.94"/>
    <s v="Programmer, applications"/>
    <x v="1"/>
  </r>
  <r>
    <n v="1760"/>
    <d v="2023-07-30T00:00:00"/>
    <s v="Melissa Cross"/>
    <s v="Female"/>
    <d v="1993-05-19T00:00:00"/>
    <s v="Unknown"/>
    <s v="mooreandre@example.com"/>
    <s v="6620, Rodriguez Prairie"/>
    <s v="Smithstad"/>
    <s v="MP"/>
    <n v="54119"/>
    <s v="Niger"/>
    <s v="Master's Degree"/>
    <n v="10"/>
    <n v="45242.32"/>
    <s v="Neurosurgeon"/>
    <x v="3"/>
  </r>
  <r>
    <n v="1761"/>
    <d v="2023-05-25T00:00:00"/>
    <s v="Sara Mccarthy"/>
    <s v="Male"/>
    <d v="1998-09-23T00:00:00"/>
    <s v="9513437830x0433"/>
    <s v="jsingleton@example.com"/>
    <s v="8562, Angela Haven Suite 858"/>
    <s v="West David"/>
    <s v="OK"/>
    <n v="41069"/>
    <s v="Romania"/>
    <s v="Master's Degree"/>
    <n v="18"/>
    <n v="32058.71"/>
    <s v="Therapist, art"/>
    <x v="4"/>
  </r>
  <r>
    <n v="1762"/>
    <d v="2023-06-15T00:00:00"/>
    <s v="Amy Williams"/>
    <s v="Male"/>
    <d v="1999-12-18T00:00:00"/>
    <s v="8917052200x7894"/>
    <s v="bridgesjoy@example.org"/>
    <s v="0092, David Parkway Suite 150"/>
    <s v="Lake Ashley"/>
    <s v="TN"/>
    <n v="37111"/>
    <s v="Honduras"/>
    <s v="Bachelor's Degree"/>
    <n v="11"/>
    <n v="76737.73"/>
    <s v="Tax inspector"/>
    <x v="3"/>
  </r>
  <r>
    <n v="1763"/>
    <d v="2023-07-25T00:00:00"/>
    <s v="Amanda Moore"/>
    <s v="Female"/>
    <d v="1976-11-16T00:00:00"/>
    <s v="14273601230x12077"/>
    <s v="sara78@example.net"/>
    <s v="1362, Jensen Wall Apt. 145"/>
    <s v="East Brendaton"/>
    <s v="VA"/>
    <n v="83517"/>
    <s v="Burundi"/>
    <s v="Bachelor's Degree"/>
    <n v="6"/>
    <n v="34123.79"/>
    <s v="Automotive engineer"/>
    <x v="2"/>
  </r>
  <r>
    <n v="1764"/>
    <d v="2023-06-22T00:00:00"/>
    <s v="Sarah Compton"/>
    <s v="Female"/>
    <d v="1994-07-05T00:00:00"/>
    <s v="8834494080"/>
    <s v="rebecca17@example.org"/>
    <s v="710, Patrick Plains"/>
    <s v="Lake Jesseland"/>
    <s v="ME"/>
    <n v="28350"/>
    <s v="Kenya"/>
    <s v="Bachelor's Degree"/>
    <n v="0"/>
    <n v="60811.14"/>
    <s v="Buyer, retail"/>
    <x v="0"/>
  </r>
  <r>
    <n v="1765"/>
    <d v="2023-05-24T00:00:00"/>
    <s v="James Mosley"/>
    <s v="Other"/>
    <d v="1971-05-21T00:00:00"/>
    <s v="3623343081"/>
    <s v="melaniejones@example.org"/>
    <s v="483, Ashley Mountains"/>
    <s v="Shannonfurt"/>
    <s v="GU"/>
    <n v="39507"/>
    <s v="Marshall Islands"/>
    <s v="High School"/>
    <n v="4"/>
    <n v="88627.14"/>
    <s v="Clinical molecular geneticist"/>
    <x v="2"/>
  </r>
  <r>
    <n v="1766"/>
    <d v="2023-07-05T00:00:00"/>
    <s v="Louis Hall"/>
    <s v="Male"/>
    <d v="1991-12-28T00:00:00"/>
    <s v="6546743785"/>
    <s v="vmolina@example.org"/>
    <s v="7007, Zamora Divide Suite 301"/>
    <s v="Brewerview"/>
    <s v="LA"/>
    <n v="98481"/>
    <s v="Iran"/>
    <s v="Bachelor's Degree"/>
    <n v="11"/>
    <n v="73409.850000000006"/>
    <s v="Clinical psychologist"/>
    <x v="3"/>
  </r>
  <r>
    <n v="1767"/>
    <d v="2023-05-25T00:00:00"/>
    <s v="Alan Ochoa"/>
    <s v="Male"/>
    <d v="1978-10-14T00:00:00"/>
    <s v="3623778035"/>
    <s v="nrose@example.net"/>
    <s v="112, Benjamin Rapid Suite 149"/>
    <s v="Port Daniellefurt"/>
    <s v="PW"/>
    <n v="71074"/>
    <s v="Djibouti"/>
    <s v="Bachelor's Degree"/>
    <n v="16"/>
    <n v="70203.58"/>
    <s v="Engineer, broadcasting (operations)"/>
    <x v="2"/>
  </r>
  <r>
    <n v="1768"/>
    <d v="2023-07-25T00:00:00"/>
    <s v="Shawn Berry"/>
    <s v="Male"/>
    <d v="1970-11-20T00:00:00"/>
    <s v="5609955974"/>
    <s v="james30@example.org"/>
    <s v="335, Ross Forest Suite 991"/>
    <s v="Lake Justinfort"/>
    <s v="GA"/>
    <n v="56720"/>
    <s v="Mozambique"/>
    <s v="Master's Degree"/>
    <n v="0"/>
    <n v="48910.13"/>
    <s v="Surveyor, building"/>
    <x v="3"/>
  </r>
  <r>
    <n v="1769"/>
    <d v="2023-07-24T00:00:00"/>
    <s v="Vickie Ramirez"/>
    <s v="Other"/>
    <d v="1975-12-09T00:00:00"/>
    <s v="Unknown"/>
    <s v="elizabethromero@example.net"/>
    <s v="630, Angela Haven Suite 365"/>
    <s v="North Kellyhaven"/>
    <s v="IN"/>
    <n v="77666"/>
    <s v="Malaysia"/>
    <s v="Bachelor's Degree"/>
    <n v="9"/>
    <n v="40584.31"/>
    <s v="Comptroller"/>
    <x v="4"/>
  </r>
  <r>
    <n v="1770"/>
    <d v="2023-05-22T00:00:00"/>
    <s v="Nicholas Richards"/>
    <s v="Male"/>
    <d v="2005-01-16T00:00:00"/>
    <s v="12318836444x82979"/>
    <s v="christophermarshall@example.com"/>
    <s v="03448, Heather Station Suite 639"/>
    <s v="East William"/>
    <s v="SD"/>
    <n v="90053"/>
    <s v="China"/>
    <s v="Bachelor's Degree"/>
    <n v="14"/>
    <n v="75585.36"/>
    <s v="Cartographer"/>
    <x v="3"/>
  </r>
  <r>
    <n v="1771"/>
    <d v="2023-06-12T00:00:00"/>
    <s v="Eddie Lawson"/>
    <s v="Male"/>
    <d v="1999-12-30T00:00:00"/>
    <s v="7753257884"/>
    <s v="penatimothy@example.com"/>
    <s v="11318, Eric Loaf"/>
    <s v="North Rickyview"/>
    <s v="VI"/>
    <n v="89250"/>
    <s v="Cuba"/>
    <s v="High School"/>
    <n v="12"/>
    <n v="97818.65"/>
    <s v="Cytogeneticist"/>
    <x v="4"/>
  </r>
  <r>
    <n v="1772"/>
    <d v="2023-07-18T00:00:00"/>
    <s v="Joseph Carson"/>
    <s v="Female"/>
    <d v="1968-03-28T00:00:00"/>
    <s v="12003273063x1946"/>
    <s v="fcooper@example.org"/>
    <s v="88864, Douglas Plaza Apt. 184"/>
    <s v="Smithtown"/>
    <s v="SD"/>
    <n v="56453"/>
    <s v="Mozambique"/>
    <s v="PhD"/>
    <n v="13"/>
    <n v="46327.55"/>
    <s v="Psychotherapist, dance movement"/>
    <x v="2"/>
  </r>
  <r>
    <n v="1773"/>
    <d v="2023-07-23T00:00:00"/>
    <s v="Jessica Rivera"/>
    <s v="Other"/>
    <d v="1994-08-12T00:00:00"/>
    <s v="Unknown"/>
    <s v="kking@example.net"/>
    <s v="684, Fuller Streets"/>
    <s v="South Melissaport"/>
    <s v="AS"/>
    <n v="40601"/>
    <s v="Guam"/>
    <s v="Master's Degree"/>
    <n v="12"/>
    <n v="71853.039999999994"/>
    <s v="Art gallery manager"/>
    <x v="4"/>
  </r>
  <r>
    <n v="1774"/>
    <d v="2023-06-13T00:00:00"/>
    <s v="Justin Richards"/>
    <s v="Male"/>
    <d v="1995-08-30T00:00:00"/>
    <s v="Unknown"/>
    <s v="christopherhayes@example.org"/>
    <s v="25453, Brown Causeway"/>
    <s v="North Austin"/>
    <s v="RI"/>
    <n v="84391"/>
    <s v="Nicaragua"/>
    <s v="High School"/>
    <n v="17"/>
    <n v="83571.45"/>
    <s v="Engineering geologist"/>
    <x v="4"/>
  </r>
  <r>
    <n v="1775"/>
    <d v="2023-07-10T00:00:00"/>
    <s v="Lawrence Harris"/>
    <s v="Female"/>
    <d v="1983-10-11T00:00:00"/>
    <s v="6844199425"/>
    <s v="msmith@example.net"/>
    <s v="74219, Garrett Plain Apt. 261"/>
    <s v="West Traciland"/>
    <s v="NY"/>
    <n v="25080"/>
    <s v="Eritrea"/>
    <s v="Bachelor's Degree"/>
    <n v="15"/>
    <n v="45565.61"/>
    <s v="Communications engineer"/>
    <x v="4"/>
  </r>
  <r>
    <n v="1776"/>
    <d v="2023-05-18T00:00:00"/>
    <s v="Laura Brown"/>
    <s v="Male"/>
    <d v="1990-03-21T00:00:00"/>
    <s v="0016496864001x341"/>
    <s v="katherine00@example.com"/>
    <s v="69071, Liu Crest Apt. 317"/>
    <s v="Shawmouth"/>
    <s v="IA"/>
    <n v="89746"/>
    <s v="Maldives"/>
    <s v="PhD"/>
    <n v="10"/>
    <n v="88635.48"/>
    <s v="Mechanical engineer"/>
    <x v="4"/>
  </r>
  <r>
    <n v="1777"/>
    <d v="2023-07-12T00:00:00"/>
    <s v="Cindy Collins"/>
    <s v="Male"/>
    <d v="1993-12-09T00:00:00"/>
    <s v="0018574133608"/>
    <s v="tammy52@example.net"/>
    <s v="01842, Alexandra Rapids"/>
    <s v="South Lisaville"/>
    <s v="GU"/>
    <n v="7932"/>
    <s v="Iran"/>
    <s v="Master's Degree"/>
    <n v="10"/>
    <n v="38153.769999999997"/>
    <s v="Estate manager/land agent"/>
    <x v="0"/>
  </r>
  <r>
    <n v="1778"/>
    <d v="2023-06-06T00:00:00"/>
    <s v="Brenda Jones"/>
    <s v="Female"/>
    <d v="1965-05-22T00:00:00"/>
    <s v="6682658622"/>
    <s v="jnorman@example.org"/>
    <s v="1038, Molly Lights Suite 832"/>
    <s v="Owensmouth"/>
    <s v="IL"/>
    <n v="13731"/>
    <s v="Hong Kong"/>
    <s v="Master's Degree"/>
    <n v="2"/>
    <n v="46300.01"/>
    <s v="Film/video editor"/>
    <x v="1"/>
  </r>
  <r>
    <n v="1779"/>
    <d v="2023-06-24T00:00:00"/>
    <s v="Mary Fowler"/>
    <s v="Male"/>
    <d v="2003-03-05T00:00:00"/>
    <s v="9179010914"/>
    <s v="dicksonsandra@example.org"/>
    <s v="90673, Wanda Wells Apt. 464"/>
    <s v="Bushtown"/>
    <s v="IN"/>
    <n v="27499"/>
    <s v="Czech Republic"/>
    <s v="Bachelor's Degree"/>
    <n v="18"/>
    <n v="96590.56"/>
    <s v="Network engineer"/>
    <x v="0"/>
  </r>
  <r>
    <n v="1780"/>
    <d v="2023-06-14T00:00:00"/>
    <s v="Alyssa Rivers"/>
    <s v="Other"/>
    <d v="1975-03-20T00:00:00"/>
    <s v="3207885710"/>
    <s v="williamsdanielle@example.org"/>
    <s v="935, Johnny Pass Suite 895"/>
    <s v="Mckinneyton"/>
    <s v="MI"/>
    <n v="90921"/>
    <s v="Montserrat"/>
    <s v="High School"/>
    <n v="3"/>
    <n v="62356.72"/>
    <s v="Administrator, local government"/>
    <x v="2"/>
  </r>
  <r>
    <n v="1781"/>
    <d v="2023-06-06T00:00:00"/>
    <s v="Christine Liu"/>
    <s v="Female"/>
    <d v="1972-07-18T00:00:00"/>
    <s v="Unknown"/>
    <s v="angiecooley@example.org"/>
    <s v="127, Tapia Mountain Apt. 555"/>
    <s v="Gibsonburgh"/>
    <s v="CT"/>
    <n v="45142"/>
    <s v="Equatorial Guinea"/>
    <s v="Bachelor's Degree"/>
    <n v="9"/>
    <n v="89750.720000000001"/>
    <s v="Lighting technician, broadcasting/film/video"/>
    <x v="4"/>
  </r>
  <r>
    <n v="1782"/>
    <d v="2023-05-28T00:00:00"/>
    <s v="Stacy Morgan"/>
    <s v="Other"/>
    <d v="1967-06-24T00:00:00"/>
    <s v="8607890845"/>
    <s v="susan08@example.com"/>
    <s v="0485, Erik Extensions"/>
    <s v="Lake Vanessa"/>
    <s v="UT"/>
    <n v="49537"/>
    <s v="Comoros"/>
    <s v="High School"/>
    <n v="20"/>
    <n v="84736.19"/>
    <s v="Academic librarian"/>
    <x v="1"/>
  </r>
  <r>
    <n v="1783"/>
    <d v="2023-07-02T00:00:00"/>
    <s v="Wesley Olson"/>
    <s v="Other"/>
    <d v="1963-01-05T00:00:00"/>
    <s v="Unknown"/>
    <s v="sean92@example.com"/>
    <s v="48910, Burnett Burgs"/>
    <s v="North Frederick"/>
    <s v="VT"/>
    <n v="62190"/>
    <s v="Cook Islands"/>
    <s v="Bachelor's Degree"/>
    <n v="6"/>
    <n v="69315.199999999997"/>
    <s v="Clinical embryologist"/>
    <x v="4"/>
  </r>
  <r>
    <n v="1784"/>
    <d v="2023-08-05T00:00:00"/>
    <s v="Warren Beck"/>
    <s v="Other"/>
    <d v="1969-01-24T00:00:00"/>
    <s v="16126742502x65903"/>
    <s v="xavier88@example.com"/>
    <s v="6073, Gonzalez Port"/>
    <s v="Mariehaven"/>
    <s v="CA"/>
    <n v="53732"/>
    <s v="Jersey"/>
    <s v="PhD"/>
    <n v="13"/>
    <n v="54385.2"/>
    <s v="Equities trader"/>
    <x v="4"/>
  </r>
  <r>
    <n v="1785"/>
    <d v="2023-05-18T00:00:00"/>
    <s v="William Montoya"/>
    <s v="Other"/>
    <d v="1983-03-13T00:00:00"/>
    <s v="4692887238"/>
    <s v="haileyfreeman@example.net"/>
    <s v="0067, Beth Track Suite 302"/>
    <s v="Hillstad"/>
    <s v="HI"/>
    <n v="47634"/>
    <s v="Gabon"/>
    <s v="PhD"/>
    <n v="17"/>
    <n v="46864.25"/>
    <s v="Special educational needs teacher"/>
    <x v="4"/>
  </r>
  <r>
    <n v="1786"/>
    <d v="2023-05-26T00:00:00"/>
    <s v="Michael Bell"/>
    <s v="Female"/>
    <d v="1986-03-08T00:00:00"/>
    <s v="0014436892277"/>
    <s v="gutierrezbrandy@example.net"/>
    <s v="44030, Anderson Trail Suite 117"/>
    <s v="Lake Rebeccafort"/>
    <s v="ME"/>
    <n v="62302"/>
    <s v="Sweden"/>
    <s v="Master's Degree"/>
    <n v="5"/>
    <n v="76991.03"/>
    <s v="Meteorologist"/>
    <x v="4"/>
  </r>
  <r>
    <n v="1787"/>
    <d v="2023-05-21T00:00:00"/>
    <s v="Jose Fernandez"/>
    <s v="Other"/>
    <d v="1976-09-20T00:00:00"/>
    <s v="2985501364"/>
    <s v="baileywesley@example.com"/>
    <s v="076, Shaffer Garden Apt. 759"/>
    <s v="Donaldshire"/>
    <s v="MP"/>
    <n v="45549"/>
    <s v="Lao People's Democratic Republic"/>
    <s v="PhD"/>
    <n v="19"/>
    <n v="48469.98"/>
    <s v="Economist"/>
    <x v="1"/>
  </r>
  <r>
    <n v="1788"/>
    <d v="2023-07-13T00:00:00"/>
    <s v="David Cox"/>
    <s v="Other"/>
    <d v="1988-04-07T00:00:00"/>
    <s v="3394656238x460"/>
    <s v="clarkjeffrey@example.org"/>
    <s v="66829, Stephanie Branch"/>
    <s v="Hollyland"/>
    <s v="RI"/>
    <n v="28798"/>
    <s v="Maldives"/>
    <s v="Bachelor's Degree"/>
    <n v="11"/>
    <n v="80661.25"/>
    <s v="Insurance account manager"/>
    <x v="3"/>
  </r>
  <r>
    <n v="1789"/>
    <d v="2023-08-02T00:00:00"/>
    <s v="Carlos Edwards"/>
    <s v="Male"/>
    <d v="1975-11-19T00:00:00"/>
    <s v="16162121311x196"/>
    <s v="qpetersen@example.com"/>
    <s v="2494, Jacob Stream Suite 659"/>
    <s v="Michaelmouth"/>
    <s v="MP"/>
    <n v="37171"/>
    <s v="Pakistan"/>
    <s v="High School"/>
    <n v="7"/>
    <n v="59477.17"/>
    <s v="Scientist, research (life sciences)"/>
    <x v="3"/>
  </r>
  <r>
    <n v="1790"/>
    <d v="2023-06-12T00:00:00"/>
    <s v="Tamara Martinez"/>
    <s v="Female"/>
    <d v="1977-05-22T00:00:00"/>
    <s v="4622169399"/>
    <s v="cindy54@example.net"/>
    <s v="21902, Karen Stream"/>
    <s v="Coleburgh"/>
    <s v="IL"/>
    <n v="30432"/>
    <s v="Palestinian Territory"/>
    <s v="Bachelor's Degree"/>
    <n v="2"/>
    <n v="33359.18"/>
    <s v="Horticulturist, amenity"/>
    <x v="2"/>
  </r>
  <r>
    <n v="1791"/>
    <d v="2023-05-19T00:00:00"/>
    <s v="Elaine Smith"/>
    <s v="Other"/>
    <d v="1996-06-12T00:00:00"/>
    <s v="6643158238x157"/>
    <s v="piercesara@example.org"/>
    <s v="2458, Pena Village"/>
    <s v="New Joshua"/>
    <s v="WV"/>
    <n v="98685"/>
    <s v="Ireland"/>
    <s v="High School"/>
    <n v="17"/>
    <n v="43251.59"/>
    <s v="Economist"/>
    <x v="1"/>
  </r>
  <r>
    <n v="1792"/>
    <d v="2023-05-31T00:00:00"/>
    <s v="Caitlin Garcia"/>
    <s v="Other"/>
    <d v="1981-03-20T00:00:00"/>
    <s v="2814985598x050"/>
    <s v="zmorgan@example.net"/>
    <s v="450, Hood Union Suite 231"/>
    <s v="Gilesberg"/>
    <s v="CO"/>
    <n v="48500"/>
    <s v="Congo"/>
    <s v="Master's Degree"/>
    <n v="11"/>
    <n v="66749.83"/>
    <s v="Producer, television/film/video"/>
    <x v="4"/>
  </r>
  <r>
    <n v="1793"/>
    <d v="2023-06-11T00:00:00"/>
    <s v="Joseph Bennett"/>
    <s v="Male"/>
    <d v="1962-08-21T00:00:00"/>
    <s v="4716077739x99362"/>
    <s v="ricardopatterson@example.net"/>
    <s v="4636, Robert Hill"/>
    <s v="Lake Johntown"/>
    <s v="MP"/>
    <n v="30477"/>
    <s v="Indonesia"/>
    <s v="Bachelor's Degree"/>
    <n v="3"/>
    <n v="78005.34"/>
    <s v="Medical technical officer"/>
    <x v="3"/>
  </r>
  <r>
    <n v="1794"/>
    <d v="2023-05-27T00:00:00"/>
    <s v="Sydney Rocha"/>
    <s v="Other"/>
    <d v="1990-06-23T00:00:00"/>
    <s v="9749996754"/>
    <s v="trevormarshall@example.com"/>
    <s v="79239, Dale Burg Apt. 528"/>
    <s v="North Phillipmouth"/>
    <s v="NH"/>
    <n v="65382"/>
    <s v="Zimbabwe"/>
    <s v="Bachelor's Degree"/>
    <n v="6"/>
    <n v="30263.8"/>
    <s v="Chief Technology Officer"/>
    <x v="4"/>
  </r>
  <r>
    <n v="1795"/>
    <d v="2023-06-11T00:00:00"/>
    <s v="Joshua Hopkins"/>
    <s v="Female"/>
    <d v="1984-03-15T00:00:00"/>
    <s v="Unknown"/>
    <s v="edwardlopez@example.com"/>
    <s v="05289, Liu Run"/>
    <s v="East Toddfort"/>
    <s v="MP"/>
    <n v="43551"/>
    <s v="China"/>
    <s v="PhD"/>
    <n v="1"/>
    <n v="73802.81"/>
    <s v="Nutritional therapist"/>
    <x v="4"/>
  </r>
  <r>
    <n v="1796"/>
    <d v="2023-05-26T00:00:00"/>
    <s v="Lance Trujillo"/>
    <s v="Male"/>
    <d v="1970-06-20T00:00:00"/>
    <s v="6215255129x3962"/>
    <s v="denise71@example.org"/>
    <s v="881, Samantha Crossroad"/>
    <s v="New Paulstad"/>
    <s v="PR"/>
    <n v="5040"/>
    <s v="Bulgaria"/>
    <s v="PhD"/>
    <n v="17"/>
    <n v="73975.64"/>
    <s v="Actuary"/>
    <x v="3"/>
  </r>
  <r>
    <n v="1797"/>
    <d v="2023-06-02T00:00:00"/>
    <s v="Melissa Smith"/>
    <s v="Male"/>
    <d v="2001-06-26T00:00:00"/>
    <s v="8268627911x3655"/>
    <s v="emily16@example.net"/>
    <s v="26319, Williams Courts"/>
    <s v="Gracestad"/>
    <s v="CT"/>
    <n v="88506"/>
    <s v="Guinea-Bissau"/>
    <s v="High School"/>
    <n v="7"/>
    <n v="41289.24"/>
    <s v="Pharmacologist"/>
    <x v="2"/>
  </r>
  <r>
    <n v="1798"/>
    <d v="2023-06-16T00:00:00"/>
    <s v="Matthew Wade"/>
    <s v="Female"/>
    <d v="2001-01-21T00:00:00"/>
    <s v="4866128081"/>
    <s v="davidgutierrez@example.net"/>
    <s v="96407, Elizabeth Plaza"/>
    <s v="Potterchester"/>
    <s v="WY"/>
    <n v="72527"/>
    <s v="Poland"/>
    <s v="Master's Degree"/>
    <n v="4"/>
    <n v="31178.560000000001"/>
    <s v="Minerals surveyor"/>
    <x v="0"/>
  </r>
  <r>
    <n v="1799"/>
    <d v="2023-06-19T00:00:00"/>
    <s v="Jennifer Rangel"/>
    <s v="Other"/>
    <d v="1994-06-19T00:00:00"/>
    <s v="18342742067x766"/>
    <s v="wbrown@example.net"/>
    <s v="424, Christopher Fall"/>
    <s v="South Amandahaven"/>
    <s v="IA"/>
    <n v="23432"/>
    <s v="Slovakia (Slovak Republic)"/>
    <s v="PhD"/>
    <n v="15"/>
    <n v="49721.32"/>
    <s v="Higher education lecturer"/>
    <x v="2"/>
  </r>
  <r>
    <n v="1800"/>
    <d v="2023-05-24T00:00:00"/>
    <s v="Donald Yoder"/>
    <s v="Male"/>
    <d v="2004-09-23T00:00:00"/>
    <s v="5836052634x9851"/>
    <s v="dwhite@example.org"/>
    <s v="5784, James Meadow"/>
    <s v="East Debrafurt"/>
    <s v="DE"/>
    <n v="59883"/>
    <s v="Antarctica (the territory South of 60 deg S)"/>
    <s v="High School"/>
    <n v="1"/>
    <n v="50172.24"/>
    <s v="Radio producer"/>
    <x v="4"/>
  </r>
  <r>
    <n v="1801"/>
    <d v="2023-05-09T00:00:00"/>
    <s v="Scott Lane"/>
    <s v="Male"/>
    <d v="2005-05-16T00:00:00"/>
    <s v="0016036885509x9540"/>
    <s v="annharmon@example.com"/>
    <s v="1645, Walker Bypass Suite 693"/>
    <s v="North Heatherfurt"/>
    <s v="MP"/>
    <n v="58972"/>
    <s v="Cuba"/>
    <s v="Master's Degree"/>
    <n v="7"/>
    <n v="42097.19"/>
    <s v="Research officer, government"/>
    <x v="1"/>
  </r>
  <r>
    <n v="1802"/>
    <d v="2023-08-03T00:00:00"/>
    <s v="Ann Higgins"/>
    <s v="Female"/>
    <d v="1991-05-22T00:00:00"/>
    <s v="7543866338x4530"/>
    <s v="anthony35@example.com"/>
    <s v="22583, Lewis Spring Apt. 550"/>
    <s v="Patriciafort"/>
    <s v="AZ"/>
    <n v="4838"/>
    <s v="Zambia"/>
    <s v="High School"/>
    <n v="20"/>
    <n v="43058.16"/>
    <s v="Veterinary surgeon"/>
    <x v="0"/>
  </r>
  <r>
    <n v="1803"/>
    <d v="2023-08-04T00:00:00"/>
    <s v="Travis Buchanan"/>
    <s v="Other"/>
    <d v="1990-04-27T00:00:00"/>
    <s v="18017812452x507"/>
    <s v="mikejones@example.net"/>
    <s v="167, Sharon Mountain Apt. 367"/>
    <s v="South Susanville"/>
    <s v="IA"/>
    <n v="45865"/>
    <s v="Thailand"/>
    <s v="PhD"/>
    <n v="4"/>
    <n v="93358.13"/>
    <s v="Armed forces training and education officer"/>
    <x v="1"/>
  </r>
  <r>
    <n v="1804"/>
    <d v="2023-05-06T00:00:00"/>
    <s v="Jason Bennett"/>
    <s v="Other"/>
    <d v="1966-10-14T00:00:00"/>
    <s v="0013229404380x53610"/>
    <s v="clarence09@example.com"/>
    <s v="9607, Heather Cape Apt. 625"/>
    <s v="Fishermouth"/>
    <s v="MN"/>
    <n v="3876"/>
    <s v="Gabon"/>
    <s v="Master's Degree"/>
    <n v="2"/>
    <n v="94437.440000000002"/>
    <s v="Data scientist"/>
    <x v="0"/>
  </r>
  <r>
    <n v="1805"/>
    <d v="2023-07-26T00:00:00"/>
    <s v="Rhonda Alvarado"/>
    <s v="Male"/>
    <d v="1984-01-23T00:00:00"/>
    <s v="16488541095x3419"/>
    <s v="rogerskaren@example.net"/>
    <s v="52529, Ray Ports"/>
    <s v="Susanport"/>
    <s v="TX"/>
    <n v="18354"/>
    <s v="Uzbekistan"/>
    <s v="Bachelor's Degree"/>
    <n v="13"/>
    <n v="42439.18"/>
    <s v="Futures trader"/>
    <x v="2"/>
  </r>
  <r>
    <n v="1806"/>
    <d v="2023-06-09T00:00:00"/>
    <s v="Barbara Long"/>
    <s v="Other"/>
    <d v="1966-07-15T00:00:00"/>
    <s v="2148668767x2930"/>
    <s v="creynolds@example.org"/>
    <s v="56438, Shaffer Glen Apt. 973"/>
    <s v="Carmenside"/>
    <s v="AZ"/>
    <n v="49552"/>
    <s v="Botswana"/>
    <s v="Master's Degree"/>
    <n v="3"/>
    <n v="79345.990000000005"/>
    <s v="Magazine journalist"/>
    <x v="2"/>
  </r>
  <r>
    <n v="1807"/>
    <d v="2023-06-19T00:00:00"/>
    <s v="Tina Anthony"/>
    <s v="Male"/>
    <d v="1963-04-27T00:00:00"/>
    <s v="3444513389"/>
    <s v="debraharding@example.com"/>
    <s v="691, Burns Corners"/>
    <s v="East Jenniferhaven"/>
    <s v="MS"/>
    <n v="36037"/>
    <s v="Uruguay"/>
    <s v="PhD"/>
    <n v="3"/>
    <n v="62235.98"/>
    <s v="Armed forces training and education officer"/>
    <x v="2"/>
  </r>
  <r>
    <n v="1808"/>
    <d v="2023-07-03T00:00:00"/>
    <s v="Mary Wheeler"/>
    <s v="Female"/>
    <d v="1977-10-26T00:00:00"/>
    <s v="7123778874x93981"/>
    <s v="joshuajohnson@example.org"/>
    <s v="61097, David Mission Suite 770"/>
    <s v="Smithhaven"/>
    <s v="AK"/>
    <n v="87717"/>
    <s v="Burkina Faso"/>
    <s v="Bachelor's Degree"/>
    <n v="6"/>
    <n v="55406.85"/>
    <s v="Engineer, structural"/>
    <x v="4"/>
  </r>
  <r>
    <n v="1809"/>
    <d v="2023-06-17T00:00:00"/>
    <s v="Jonathan Martinez"/>
    <s v="Other"/>
    <d v="1975-09-07T00:00:00"/>
    <s v="0015954802243x115"/>
    <s v="johnmccarty@example.net"/>
    <s v="61082, Webster Cliffs Apt. 228"/>
    <s v="Petersonport"/>
    <s v="FL"/>
    <n v="26633"/>
    <s v="Timor-Leste"/>
    <s v="Bachelor's Degree"/>
    <n v="9"/>
    <n v="40848.35"/>
    <s v="Industrial buyer"/>
    <x v="1"/>
  </r>
  <r>
    <n v="1810"/>
    <d v="2023-07-14T00:00:00"/>
    <s v="Ryan Morales"/>
    <s v="Male"/>
    <d v="1998-08-28T00:00:00"/>
    <s v="6607589093x16937"/>
    <s v="rkim@example.com"/>
    <s v="626, Ortega Parkways"/>
    <s v="Lake Kevin"/>
    <s v="LA"/>
    <n v="48036"/>
    <s v="Sudan"/>
    <s v="PhD"/>
    <n v="11"/>
    <n v="51248.98"/>
    <s v="Environmental consultant"/>
    <x v="3"/>
  </r>
  <r>
    <n v="1811"/>
    <d v="2023-07-08T00:00:00"/>
    <s v="Kimberly Grant"/>
    <s v="Female"/>
    <d v="1994-11-07T00:00:00"/>
    <s v="5557078748"/>
    <s v="csanford@example.org"/>
    <s v="90809, Delgado Meadow Suite 714"/>
    <s v="Lake Nathanport"/>
    <s v="WI"/>
    <n v="27553"/>
    <s v="Serbia"/>
    <s v="Bachelor's Degree"/>
    <n v="11"/>
    <n v="54499.96"/>
    <s v="Forensic scientist"/>
    <x v="1"/>
  </r>
  <r>
    <n v="1812"/>
    <d v="2023-06-30T00:00:00"/>
    <s v="Alex Johnston"/>
    <s v="Male"/>
    <d v="1971-06-30T00:00:00"/>
    <s v="6313523168"/>
    <s v="robert10@example.net"/>
    <s v="69512, Taylor Crescent"/>
    <s v="Lake Dominic"/>
    <s v="IL"/>
    <n v="94762"/>
    <s v="Germany"/>
    <s v="PhD"/>
    <n v="18"/>
    <n v="56293.36"/>
    <s v="Aeronautical engineer"/>
    <x v="0"/>
  </r>
  <r>
    <n v="1813"/>
    <d v="2023-07-16T00:00:00"/>
    <s v="Victoria Ball"/>
    <s v="Female"/>
    <d v="1979-03-10T00:00:00"/>
    <s v="3128724099x91909"/>
    <s v="snavarro@example.net"/>
    <s v="063, Alexa Squares Suite 645"/>
    <s v="Davidfort"/>
    <s v="CO"/>
    <n v="39202"/>
    <s v="France"/>
    <s v="High School"/>
    <n v="8"/>
    <n v="69065.899999999994"/>
    <s v="IT sales professional"/>
    <x v="3"/>
  </r>
  <r>
    <n v="1814"/>
    <d v="2023-08-04T00:00:00"/>
    <s v="Monique Cole"/>
    <s v="Male"/>
    <d v="1994-05-19T00:00:00"/>
    <s v="6948586148"/>
    <s v="lee08@example.org"/>
    <s v="5253, Joshua Mountain Suite 429"/>
    <s v="South Ian"/>
    <s v="IA"/>
    <n v="5498"/>
    <s v="Argentina"/>
    <s v="Master's Degree"/>
    <n v="18"/>
    <n v="73405.119999999995"/>
    <s v="Aeronautical engineer"/>
    <x v="3"/>
  </r>
  <r>
    <n v="1815"/>
    <d v="2023-05-21T00:00:00"/>
    <s v="Donald King"/>
    <s v="Female"/>
    <d v="1973-05-17T00:00:00"/>
    <s v="Unknown"/>
    <s v="tmassey@example.org"/>
    <s v="2173, Joan Course"/>
    <s v="East Carolineside"/>
    <s v="NY"/>
    <n v="98471"/>
    <s v="Burkina Faso"/>
    <s v="Bachelor's Degree"/>
    <n v="2"/>
    <n v="80671.039999999994"/>
    <s v="Restaurant manager, fast food"/>
    <x v="4"/>
  </r>
  <r>
    <n v="1816"/>
    <d v="2023-06-30T00:00:00"/>
    <s v="Diana Adkins"/>
    <s v="Male"/>
    <d v="1978-07-13T00:00:00"/>
    <s v="0015429153123x181"/>
    <s v="sullivanmaurice@example.net"/>
    <s v="9248, Ross Keys"/>
    <s v="New Ricky"/>
    <s v="CT"/>
    <n v="98941"/>
    <s v="Lebanon"/>
    <s v="PhD"/>
    <n v="20"/>
    <n v="31417.67"/>
    <s v="Artist"/>
    <x v="3"/>
  </r>
  <r>
    <n v="1817"/>
    <d v="2023-06-10T00:00:00"/>
    <s v="Maria Brown"/>
    <s v="Other"/>
    <d v="1993-06-10T00:00:00"/>
    <s v="6062156372"/>
    <s v="carterperry@example.com"/>
    <s v="4384, Robinson Green"/>
    <s v="Anthonystad"/>
    <s v="MH"/>
    <n v="59489"/>
    <s v="Yemen"/>
    <s v="Bachelor's Degree"/>
    <n v="4"/>
    <n v="83050.789999999994"/>
    <s v="Field trials officer"/>
    <x v="4"/>
  </r>
  <r>
    <n v="1818"/>
    <d v="2023-06-04T00:00:00"/>
    <s v="Mitchell Collins"/>
    <s v="Female"/>
    <d v="1997-12-05T00:00:00"/>
    <s v="Unknown"/>
    <s v="peaton@example.org"/>
    <s v="52255, Parker Mission"/>
    <s v="West Derrick"/>
    <s v="DE"/>
    <n v="68098"/>
    <s v="Taiwan"/>
    <s v="Bachelor's Degree"/>
    <n v="6"/>
    <n v="38489.68"/>
    <s v="Teacher, music"/>
    <x v="4"/>
  </r>
  <r>
    <n v="1819"/>
    <d v="2023-07-03T00:00:00"/>
    <s v="Amanda Peters"/>
    <s v="Female"/>
    <d v="1977-04-14T00:00:00"/>
    <s v="7274956932"/>
    <s v="coxtony@example.org"/>
    <s v="5445, Mendoza Points"/>
    <s v="Nguyentown"/>
    <s v="PW"/>
    <n v="46200"/>
    <s v="Kyrgyz Republic"/>
    <s v="Master's Degree"/>
    <n v="1"/>
    <n v="78462.13"/>
    <s v="Manufacturing systems engineer"/>
    <x v="1"/>
  </r>
  <r>
    <n v="1820"/>
    <d v="2023-06-01T00:00:00"/>
    <s v="Jeffrey Wells"/>
    <s v="Other"/>
    <d v="1995-03-24T00:00:00"/>
    <s v="Unknown"/>
    <s v="cprice@example.net"/>
    <s v="8260, Christopher Mountains"/>
    <s v="Christineburgh"/>
    <s v="AS"/>
    <n v="94731"/>
    <s v="Paraguay"/>
    <s v="Bachelor's Degree"/>
    <n v="18"/>
    <n v="46589.51"/>
    <s v="Musician"/>
    <x v="1"/>
  </r>
  <r>
    <n v="1821"/>
    <d v="2023-06-16T00:00:00"/>
    <s v="Amy Mahoney"/>
    <s v="Female"/>
    <d v="1985-10-28T00:00:00"/>
    <s v="2843211329x706"/>
    <s v="kswanson@example.com"/>
    <s v="414, Stone Throughway"/>
    <s v="South Scottburgh"/>
    <s v="NH"/>
    <n v="52585"/>
    <s v="Namibia"/>
    <s v="High School"/>
    <n v="20"/>
    <n v="88965.43"/>
    <s v="Historic buildings inspector/conservation officer"/>
    <x v="4"/>
  </r>
  <r>
    <n v="1822"/>
    <d v="2023-07-09T00:00:00"/>
    <s v="Sabrina Greene"/>
    <s v="Male"/>
    <d v="1977-10-20T00:00:00"/>
    <s v="0014854339840"/>
    <s v="michael80@example.org"/>
    <s v="4406, Sandoval Islands Apt. 715"/>
    <s v="South Joelland"/>
    <s v="WA"/>
    <n v="48489"/>
    <s v="Palau"/>
    <s v="PhD"/>
    <n v="15"/>
    <n v="65949.83"/>
    <s v="Restaurant manager"/>
    <x v="2"/>
  </r>
  <r>
    <n v="1823"/>
    <d v="2023-07-04T00:00:00"/>
    <s v="John Rogers"/>
    <s v="Other"/>
    <d v="1978-09-03T00:00:00"/>
    <s v="12934965866x89864"/>
    <s v="melvinmiller@example.com"/>
    <s v="79454, Sullivan Route"/>
    <s v="Donaldbury"/>
    <s v="AZ"/>
    <n v="58480"/>
    <s v="Montserrat"/>
    <s v="High School"/>
    <n v="8"/>
    <n v="70086.210000000006"/>
    <s v="Pathologist"/>
    <x v="0"/>
  </r>
  <r>
    <n v="1824"/>
    <d v="2023-05-06T00:00:00"/>
    <s v="Michael Davis"/>
    <s v="Female"/>
    <d v="1992-07-25T00:00:00"/>
    <s v="0019696423532"/>
    <s v="yzamora@example.com"/>
    <s v="3891, David Viaduct Suite 247"/>
    <s v="Lake Brandonstad"/>
    <s v="SC"/>
    <n v="98229"/>
    <s v="Paraguay"/>
    <s v="High School"/>
    <n v="3"/>
    <n v="99104.1"/>
    <s v="Training and development officer"/>
    <x v="0"/>
  </r>
  <r>
    <n v="1825"/>
    <d v="2023-05-21T00:00:00"/>
    <s v="Stacey Hunt"/>
    <s v="Other"/>
    <d v="1966-11-21T00:00:00"/>
    <s v="0017759934206x03504"/>
    <s v="stevenharrison@example.com"/>
    <s v="1348, Sara Shores"/>
    <s v="Garystad"/>
    <s v="IA"/>
    <n v="86640"/>
    <s v="Norfolk Island"/>
    <s v="Bachelor's Degree"/>
    <n v="11"/>
    <n v="67459.56"/>
    <s v="Professor Emeritus"/>
    <x v="0"/>
  </r>
  <r>
    <n v="1826"/>
    <d v="2023-07-31T00:00:00"/>
    <s v="John Green"/>
    <s v="Female"/>
    <d v="1969-06-11T00:00:00"/>
    <s v="5135762651x927"/>
    <s v="dawnmitchell@example.com"/>
    <s v="4220, Mark View Suite 079"/>
    <s v="West Benjamin"/>
    <s v="VI"/>
    <n v="87910"/>
    <s v="Switzerland"/>
    <s v="Bachelor's Degree"/>
    <n v="16"/>
    <n v="86993.22"/>
    <s v="Geologist, engineering"/>
    <x v="2"/>
  </r>
  <r>
    <n v="1827"/>
    <d v="2023-06-29T00:00:00"/>
    <s v="Heather Ellis"/>
    <s v="Male"/>
    <d v="1982-02-25T00:00:00"/>
    <s v="4118881536x5596"/>
    <s v="proctorsean@example.org"/>
    <s v="74432, Diana Mountains Apt. 618"/>
    <s v="Erinmouth"/>
    <s v="MD"/>
    <n v="9708"/>
    <s v="Netherlands"/>
    <s v="High School"/>
    <n v="1"/>
    <n v="49825.65"/>
    <s v="Psychologist, educational"/>
    <x v="2"/>
  </r>
  <r>
    <n v="1828"/>
    <d v="2023-05-12T00:00:00"/>
    <s v="Edward Hart"/>
    <s v="Male"/>
    <d v="1989-07-23T00:00:00"/>
    <s v="3312938047"/>
    <s v="shermantammy@example.org"/>
    <s v="1986, Kerr Burg Suite 407"/>
    <s v="Mcmahonside"/>
    <s v="AK"/>
    <n v="78454"/>
    <s v="Greenland"/>
    <s v="Master's Degree"/>
    <n v="8"/>
    <n v="84628.62"/>
    <s v="Psychiatrist"/>
    <x v="0"/>
  </r>
  <r>
    <n v="1829"/>
    <d v="2023-05-15T00:00:00"/>
    <s v="Isaac Taylor"/>
    <s v="Female"/>
    <d v="1992-12-23T00:00:00"/>
    <s v="Unknown"/>
    <s v="lisa82@example.org"/>
    <s v="014, Daniel Lodge"/>
    <s v="Lake Samuel"/>
    <s v="IA"/>
    <n v="55346"/>
    <s v="Zimbabwe"/>
    <s v="Master's Degree"/>
    <n v="12"/>
    <n v="79169.259999999995"/>
    <s v="Bookseller"/>
    <x v="3"/>
  </r>
  <r>
    <n v="1830"/>
    <d v="2023-06-09T00:00:00"/>
    <s v="Michelle Gallagher"/>
    <s v="Male"/>
    <d v="1970-01-03T00:00:00"/>
    <s v="9765253928"/>
    <s v="shelbyjones@example.org"/>
    <s v="03632, Stephen Light Suite 865"/>
    <s v="Montoyaberg"/>
    <s v="MP"/>
    <n v="71822"/>
    <s v="Japan"/>
    <s v="PhD"/>
    <n v="4"/>
    <n v="82860.759999999995"/>
    <s v="Scientist, research (medical)"/>
    <x v="4"/>
  </r>
  <r>
    <n v="1831"/>
    <d v="2023-07-08T00:00:00"/>
    <s v="Janice Tyler"/>
    <s v="Female"/>
    <d v="1963-06-06T00:00:00"/>
    <s v="8859672890x565"/>
    <s v="irussell@example.com"/>
    <s v="2004, James Cape Suite 039"/>
    <s v="Port Tinaport"/>
    <s v="CA"/>
    <n v="75371"/>
    <s v="Cuba"/>
    <s v="Bachelor's Degree"/>
    <n v="6"/>
    <n v="60490.53"/>
    <s v="Data processing manager"/>
    <x v="0"/>
  </r>
  <r>
    <n v="1832"/>
    <d v="2023-05-12T00:00:00"/>
    <s v="Dustin Wolfe"/>
    <s v="Female"/>
    <d v="1974-02-04T00:00:00"/>
    <s v="14784143888x936"/>
    <s v="luke63@example.com"/>
    <s v="242, Patrick Green"/>
    <s v="Port Mariaside"/>
    <s v="VA"/>
    <n v="53335"/>
    <s v="Finland"/>
    <s v="High School"/>
    <n v="2"/>
    <n v="85751.29"/>
    <s v="Technical sales engineer"/>
    <x v="0"/>
  </r>
  <r>
    <n v="1833"/>
    <d v="2023-05-30T00:00:00"/>
    <s v="Diana Durham"/>
    <s v="Female"/>
    <d v="1969-08-08T00:00:00"/>
    <s v="0018219700700x825"/>
    <s v="nguyenstuart@example.com"/>
    <s v="2923, Harris Mill Apt. 263"/>
    <s v="New Antonio"/>
    <s v="ID"/>
    <n v="45433"/>
    <s v="Brunei Darussalam"/>
    <s v="Master's Degree"/>
    <n v="0"/>
    <n v="59824.34"/>
    <s v="Careers information officer"/>
    <x v="0"/>
  </r>
  <r>
    <n v="1834"/>
    <d v="2023-08-05T00:00:00"/>
    <s v="Fred Lopez"/>
    <s v="Male"/>
    <d v="2001-07-09T00:00:00"/>
    <s v="7753667118x4706"/>
    <s v="joellewis@example.org"/>
    <s v="54115, Cruz Mall"/>
    <s v="Port Ronaldburgh"/>
    <s v="AS"/>
    <n v="28741"/>
    <s v="Djibouti"/>
    <s v="Master's Degree"/>
    <n v="20"/>
    <n v="64658.65"/>
    <s v="Geophysical data processor"/>
    <x v="2"/>
  </r>
  <r>
    <n v="1835"/>
    <d v="2023-05-14T00:00:00"/>
    <s v="Kevin Benson"/>
    <s v="Other"/>
    <d v="1975-09-06T00:00:00"/>
    <s v="6724091627x536"/>
    <s v="joshua16@example.com"/>
    <s v="19569, Bryant Mall Suite 585"/>
    <s v="North Mike"/>
    <s v="WY"/>
    <n v="53389"/>
    <s v="Netherlands"/>
    <s v="Bachelor's Degree"/>
    <n v="10"/>
    <n v="56179.11"/>
    <s v="Forest/woodland manager"/>
    <x v="3"/>
  </r>
  <r>
    <n v="1836"/>
    <d v="2023-06-01T00:00:00"/>
    <s v="Maureen Bates"/>
    <s v="Female"/>
    <d v="1977-11-19T00:00:00"/>
    <s v="Unknown"/>
    <s v="lwoods@example.org"/>
    <s v="85534, Levy Mount"/>
    <s v="Murraystad"/>
    <s v="PA"/>
    <n v="29175"/>
    <s v="United States Minor Outlying Islands"/>
    <s v="Master's Degree"/>
    <n v="20"/>
    <n v="75463.44"/>
    <s v="Location manager"/>
    <x v="1"/>
  </r>
  <r>
    <n v="1837"/>
    <d v="2023-08-04T00:00:00"/>
    <s v="James Robinson"/>
    <s v="Male"/>
    <d v="1998-04-15T00:00:00"/>
    <s v="15214328214x002"/>
    <s v="briannaking@example.org"/>
    <s v="88635, Andrew Mission"/>
    <s v="Port Nathanielshire"/>
    <s v="WI"/>
    <n v="55794"/>
    <s v="China"/>
    <s v="Master's Degree"/>
    <n v="10"/>
    <n v="30822.85"/>
    <s v="Plant breeder/geneticist"/>
    <x v="1"/>
  </r>
  <r>
    <n v="1838"/>
    <d v="2023-07-17T00:00:00"/>
    <s v="Lydia Williams"/>
    <s v="Other"/>
    <d v="1990-11-29T00:00:00"/>
    <s v="3556340650x89206"/>
    <s v="andersonpreston@example.com"/>
    <s v="888, Barbara Walks Suite 372"/>
    <s v="Port Kurtville"/>
    <s v="VI"/>
    <n v="34848"/>
    <s v="Italy"/>
    <s v="Bachelor's Degree"/>
    <n v="13"/>
    <n v="48800.24"/>
    <s v="Community development worker"/>
    <x v="2"/>
  </r>
  <r>
    <n v="1839"/>
    <d v="2023-08-01T00:00:00"/>
    <s v="Nicholas Stone"/>
    <s v="Male"/>
    <d v="1963-10-22T00:00:00"/>
    <s v="3349196261"/>
    <s v="richard34@example.org"/>
    <s v="4209, Stephens Corners"/>
    <s v="Jeffreyberg"/>
    <s v="MA"/>
    <n v="7248"/>
    <s v="United Arab Emirates"/>
    <s v="Master's Degree"/>
    <n v="4"/>
    <n v="57412.74"/>
    <s v="Chief Financial Officer"/>
    <x v="2"/>
  </r>
  <r>
    <n v="1840"/>
    <d v="2023-07-19T00:00:00"/>
    <s v="Debra Schwartz"/>
    <s v="Other"/>
    <d v="1987-10-11T00:00:00"/>
    <s v="0015358660894x0266"/>
    <s v="emily55@example.net"/>
    <s v="24251, Steven Station"/>
    <s v="North James"/>
    <s v="MN"/>
    <n v="76994"/>
    <s v="Honduras"/>
    <s v="Master's Degree"/>
    <n v="9"/>
    <n v="45637.93"/>
    <s v="Therapist, music"/>
    <x v="0"/>
  </r>
  <r>
    <n v="1841"/>
    <d v="2023-06-12T00:00:00"/>
    <s v="Kyle Kerr"/>
    <s v="Male"/>
    <d v="1991-05-06T00:00:00"/>
    <s v="9759260714x5794"/>
    <s v="john85@example.net"/>
    <s v="6940, Ramos Pine"/>
    <s v="South Henry"/>
    <s v="MT"/>
    <n v="99576"/>
    <s v="Moldova"/>
    <s v="High School"/>
    <n v="5"/>
    <n v="34735.120000000003"/>
    <s v="Ambulance person"/>
    <x v="4"/>
  </r>
  <r>
    <n v="1842"/>
    <d v="2023-07-14T00:00:00"/>
    <s v="Elizabeth Crawford"/>
    <s v="Male"/>
    <d v="1971-05-12T00:00:00"/>
    <s v="Unknown"/>
    <s v="austinburnett@example.org"/>
    <s v="8027, Brandon Dam Suite 616"/>
    <s v="Stephenbury"/>
    <s v="AZ"/>
    <n v="70974"/>
    <s v="Qatar"/>
    <s v="High School"/>
    <n v="17"/>
    <n v="92207.39"/>
    <s v="Visual merchandiser"/>
    <x v="0"/>
  </r>
  <r>
    <n v="1843"/>
    <d v="2023-05-29T00:00:00"/>
    <s v="Sarah Young"/>
    <s v="Male"/>
    <d v="1999-03-01T00:00:00"/>
    <s v="8172758856x95849"/>
    <s v="colemanmatthew@example.net"/>
    <s v="407, Roger Village Suite 382"/>
    <s v="Richardville"/>
    <s v="KS"/>
    <n v="30979"/>
    <s v="Morocco"/>
    <s v="PhD"/>
    <n v="10"/>
    <n v="69584.11"/>
    <s v="Magazine features editor"/>
    <x v="0"/>
  </r>
  <r>
    <n v="1844"/>
    <d v="2023-05-11T00:00:00"/>
    <s v="Thomas Webster"/>
    <s v="Male"/>
    <d v="2002-02-14T00:00:00"/>
    <s v="0018346191172x849"/>
    <s v="lelliott@example.net"/>
    <s v="36196, Holmes Springs Apt. 025"/>
    <s v="Whitneytown"/>
    <s v="VA"/>
    <n v="33191"/>
    <s v="Solomon Islands"/>
    <s v="Bachelor's Degree"/>
    <n v="3"/>
    <n v="36403.08"/>
    <s v="Water quality scientist"/>
    <x v="4"/>
  </r>
  <r>
    <n v="1845"/>
    <d v="2023-05-12T00:00:00"/>
    <s v="Kevin Rose"/>
    <s v="Female"/>
    <d v="1979-06-04T00:00:00"/>
    <s v="9335517205x792"/>
    <s v="margaret37@example.com"/>
    <s v="5956, Crystal Forges"/>
    <s v="North Julie"/>
    <s v="OH"/>
    <n v="64939"/>
    <s v="Montenegro"/>
    <s v="PhD"/>
    <n v="1"/>
    <n v="81398.3"/>
    <s v="Sales executive"/>
    <x v="1"/>
  </r>
  <r>
    <n v="1846"/>
    <d v="2023-05-31T00:00:00"/>
    <s v="William Cervantes"/>
    <s v="Female"/>
    <d v="1964-11-01T00:00:00"/>
    <s v="Unknown"/>
    <s v="fitzgeraldpatricia@example.net"/>
    <s v="81353, Christopher Haven"/>
    <s v="Jessicaburgh"/>
    <s v="ME"/>
    <n v="59357"/>
    <s v="Guam"/>
    <s v="Bachelor's Degree"/>
    <n v="1"/>
    <n v="91468.800000000003"/>
    <s v="Gaffer"/>
    <x v="2"/>
  </r>
  <r>
    <n v="1847"/>
    <d v="2023-05-14T00:00:00"/>
    <s v="James Greer"/>
    <s v="Female"/>
    <d v="1985-03-02T00:00:00"/>
    <s v="0019298059207x5026"/>
    <s v="urogers@example.net"/>
    <s v="4711, Cruz Meadows Apt. 978"/>
    <s v="Zimmermanton"/>
    <s v="NE"/>
    <n v="63182"/>
    <s v="Algeria"/>
    <s v="Bachelor's Degree"/>
    <n v="1"/>
    <n v="90734.33"/>
    <s v="Sports therapist"/>
    <x v="3"/>
  </r>
  <r>
    <n v="1848"/>
    <d v="2023-07-19T00:00:00"/>
    <s v="Vanessa Martin"/>
    <s v="Female"/>
    <d v="1982-09-25T00:00:00"/>
    <s v="5198898324x95746"/>
    <s v="adamsashley@example.com"/>
    <s v="6698, Lee Hills Apt. 068"/>
    <s v="Porterton"/>
    <s v="WV"/>
    <n v="84149"/>
    <s v="Northern Mariana Islands"/>
    <s v="Bachelor's Degree"/>
    <n v="9"/>
    <n v="51655.31"/>
    <s v="Museum/gallery conservator"/>
    <x v="0"/>
  </r>
  <r>
    <n v="1849"/>
    <d v="2023-05-12T00:00:00"/>
    <s v="Melanie Anderson"/>
    <s v="Female"/>
    <d v="2005-01-25T00:00:00"/>
    <s v="5113573673x291"/>
    <s v="peter83@example.net"/>
    <s v="8135, Amy Course"/>
    <s v="Briannaburgh"/>
    <s v="OH"/>
    <n v="90914"/>
    <s v="Cote d'Ivoire"/>
    <s v="High School"/>
    <n v="16"/>
    <n v="51604.54"/>
    <s v="Engineer, electrical"/>
    <x v="0"/>
  </r>
  <r>
    <n v="1850"/>
    <d v="2023-06-25T00:00:00"/>
    <s v="Eric Johnson"/>
    <s v="Other"/>
    <d v="1966-08-15T00:00:00"/>
    <s v="8772700743x21140"/>
    <s v="lawrence65@example.org"/>
    <s v="39166, Andrew Common"/>
    <s v="North Jeremy"/>
    <s v="SC"/>
    <n v="51076"/>
    <s v="Tonga"/>
    <s v="Master's Degree"/>
    <n v="4"/>
    <n v="59639.16"/>
    <s v="Colour technologist"/>
    <x v="4"/>
  </r>
  <r>
    <n v="1851"/>
    <d v="2023-08-04T00:00:00"/>
    <s v="Melissa Mann"/>
    <s v="Female"/>
    <d v="1973-02-16T00:00:00"/>
    <s v="4223605838x0174"/>
    <s v="millerrandy@example.net"/>
    <s v="740, Jody Plaza Suite 444"/>
    <s v="Lake Joelbury"/>
    <s v="MT"/>
    <n v="53241"/>
    <s v="Korea"/>
    <s v="Bachelor's Degree"/>
    <n v="8"/>
    <n v="72605.039999999994"/>
    <s v="Chief Executive Officer"/>
    <x v="1"/>
  </r>
  <r>
    <n v="1852"/>
    <d v="2023-05-21T00:00:00"/>
    <s v="Christina Ramos"/>
    <s v="Male"/>
    <d v="2003-09-19T00:00:00"/>
    <s v="5415834727"/>
    <s v="smithwilliam@example.org"/>
    <s v="3112, Fitzgerald Stream"/>
    <s v="Harpermouth"/>
    <s v="VT"/>
    <n v="22456"/>
    <s v="San Marino"/>
    <s v="Bachelor's Degree"/>
    <n v="20"/>
    <n v="42175.51"/>
    <s v="Race relations officer"/>
    <x v="2"/>
  </r>
  <r>
    <n v="1853"/>
    <d v="2023-07-25T00:00:00"/>
    <s v="Christian Montgomery"/>
    <s v="Female"/>
    <d v="1985-05-13T00:00:00"/>
    <s v="4078516761x38146"/>
    <s v="bbrown@example.net"/>
    <s v="8473, Laura Square Apt. 459"/>
    <s v="West Julieview"/>
    <s v="OR"/>
    <n v="4320"/>
    <s v="Bulgaria"/>
    <s v="High School"/>
    <n v="11"/>
    <n v="90454.45"/>
    <s v="Sports development officer"/>
    <x v="2"/>
  </r>
  <r>
    <n v="1854"/>
    <d v="2023-06-09T00:00:00"/>
    <s v="Joshua King"/>
    <s v="Male"/>
    <d v="1964-09-17T00:00:00"/>
    <s v="8606718824"/>
    <s v="jjackson@example.org"/>
    <s v="728, Martin Gardens Apt. 242"/>
    <s v="East Dawn"/>
    <s v="IL"/>
    <n v="6182"/>
    <s v="Finland"/>
    <s v="High School"/>
    <n v="7"/>
    <n v="39770.89"/>
    <s v="Travel agency manager"/>
    <x v="2"/>
  </r>
  <r>
    <n v="1855"/>
    <d v="2023-05-21T00:00:00"/>
    <s v="Sharon Gomez"/>
    <s v="Other"/>
    <d v="1992-06-18T00:00:00"/>
    <s v="7832549068"/>
    <s v="nicolewhite@example.com"/>
    <s v="3156, Sean Canyon Suite 588"/>
    <s v="Port Andrewside"/>
    <s v="MH"/>
    <n v="10578"/>
    <s v="Nigeria"/>
    <s v="High School"/>
    <n v="4"/>
    <n v="55462.63"/>
    <s v="Surveyor, insurance"/>
    <x v="2"/>
  </r>
  <r>
    <n v="1856"/>
    <d v="2023-05-11T00:00:00"/>
    <s v="Tiffany Snow"/>
    <s v="Male"/>
    <d v="1976-01-13T00:00:00"/>
    <s v="8506402660"/>
    <s v="jjohnson@example.org"/>
    <s v="416, Smith Road"/>
    <s v="Lake Christopher"/>
    <s v="MH"/>
    <n v="51315"/>
    <s v="Antarctica (the territory South of 60 deg S)"/>
    <s v="Master's Degree"/>
    <n v="15"/>
    <n v="93160.47"/>
    <s v="Marketing executive"/>
    <x v="2"/>
  </r>
  <r>
    <n v="1857"/>
    <d v="2023-06-30T00:00:00"/>
    <s v="Ryan Stein"/>
    <s v="Male"/>
    <d v="1973-09-18T00:00:00"/>
    <s v="Unknown"/>
    <s v="shaunford@example.net"/>
    <s v="400, Paula Plain Apt. 623"/>
    <s v="Port Amanda"/>
    <s v="LA"/>
    <n v="77392"/>
    <s v="Nicaragua"/>
    <s v="Master's Degree"/>
    <n v="6"/>
    <n v="70100.639999999999"/>
    <s v="Passenger transport manager"/>
    <x v="1"/>
  </r>
  <r>
    <n v="1858"/>
    <d v="2023-07-11T00:00:00"/>
    <s v="Brittney Bray"/>
    <s v="Female"/>
    <d v="1993-11-28T00:00:00"/>
    <s v="7715335357x8738"/>
    <s v="lisa92@example.org"/>
    <s v="1829, Ramirez Flats"/>
    <s v="Charlesfurt"/>
    <s v="WY"/>
    <n v="10633"/>
    <s v="Martinique"/>
    <s v="Bachelor's Degree"/>
    <n v="6"/>
    <n v="66608.37"/>
    <s v="Media buyer"/>
    <x v="4"/>
  </r>
  <r>
    <n v="1859"/>
    <d v="2023-05-28T00:00:00"/>
    <s v="Bryan Moreno"/>
    <s v="Female"/>
    <d v="2004-06-08T00:00:00"/>
    <s v="8799776438x48403"/>
    <s v="jacobmiller@example.com"/>
    <s v="545, Lisa Land"/>
    <s v="West Brenda"/>
    <s v="NH"/>
    <n v="27975"/>
    <s v="Israel"/>
    <s v="High School"/>
    <n v="3"/>
    <n v="78011.759999999995"/>
    <s v="Building control surveyor"/>
    <x v="3"/>
  </r>
  <r>
    <n v="1860"/>
    <d v="2023-05-18T00:00:00"/>
    <s v="Natalie Carlson"/>
    <s v="Other"/>
    <d v="1982-12-31T00:00:00"/>
    <s v="6027129749"/>
    <s v="karen37@example.org"/>
    <s v="263, Fleming Vista Suite 018"/>
    <s v="East Bonnieberg"/>
    <s v="MO"/>
    <n v="48856"/>
    <s v="Korea"/>
    <s v="PhD"/>
    <n v="6"/>
    <n v="71866.880000000005"/>
    <s v="Administrator, sports"/>
    <x v="0"/>
  </r>
  <r>
    <n v="1861"/>
    <d v="2023-07-17T00:00:00"/>
    <s v="Jordan Wright"/>
    <s v="Other"/>
    <d v="1989-09-27T00:00:00"/>
    <s v="6866759481x0316"/>
    <s v="lisa20@example.org"/>
    <s v="018, Vasquez Dam Suite 003"/>
    <s v="East Willietown"/>
    <s v="VT"/>
    <n v="90996"/>
    <s v="Togo"/>
    <s v="Master's Degree"/>
    <n v="0"/>
    <n v="55133.57"/>
    <s v="Pharmacist, hospital"/>
    <x v="4"/>
  </r>
  <r>
    <n v="1862"/>
    <d v="2023-07-31T00:00:00"/>
    <s v="Alicia Scott"/>
    <s v="Male"/>
    <d v="1966-03-15T00:00:00"/>
    <s v="8764717205x783"/>
    <s v="warrenjesse@example.com"/>
    <s v="061, Cynthia Field"/>
    <s v="Oliverburgh"/>
    <s v="CO"/>
    <n v="68928"/>
    <s v="Syrian Arab Republic"/>
    <s v="High School"/>
    <n v="1"/>
    <n v="96710.97"/>
    <s v="Research officer, trade union"/>
    <x v="4"/>
  </r>
  <r>
    <n v="1863"/>
    <d v="2023-05-24T00:00:00"/>
    <s v="Robert Rice"/>
    <s v="Male"/>
    <d v="1977-05-10T00:00:00"/>
    <s v="4976926648x63687"/>
    <s v="thomasweiss@example.org"/>
    <s v="14939, Margaret Passage"/>
    <s v="East Jerryhaven"/>
    <s v="RI"/>
    <n v="57218"/>
    <s v="Guatemala"/>
    <s v="High School"/>
    <n v="12"/>
    <n v="83450.03"/>
    <s v="Engineer, civil (contracting)"/>
    <x v="0"/>
  </r>
  <r>
    <n v="1864"/>
    <d v="2023-05-15T00:00:00"/>
    <s v="Victoria Lambert"/>
    <s v="Other"/>
    <d v="1992-07-14T00:00:00"/>
    <s v="8317813735x74057"/>
    <s v="johnsmall@example.com"/>
    <s v="146, Jackson Lights Suite 293"/>
    <s v="Bestside"/>
    <s v="VA"/>
    <n v="79242"/>
    <s v="Peru"/>
    <s v="PhD"/>
    <n v="10"/>
    <n v="45969.7"/>
    <s v="Chief Operating Officer"/>
    <x v="1"/>
  </r>
  <r>
    <n v="1865"/>
    <d v="2023-07-07T00:00:00"/>
    <s v="Dawn Jennings"/>
    <s v="Female"/>
    <d v="1999-04-01T00:00:00"/>
    <s v="Unknown"/>
    <s v="jacksonmicheal@example.net"/>
    <s v="253, Sandra Cliff"/>
    <s v="East Chelsea"/>
    <s v="MD"/>
    <n v="32064"/>
    <s v="Senegal"/>
    <s v="Master's Degree"/>
    <n v="7"/>
    <n v="35014.99"/>
    <s v="Engineer, civil (consulting)"/>
    <x v="3"/>
  </r>
  <r>
    <n v="1866"/>
    <d v="2023-05-25T00:00:00"/>
    <s v="Cindy Jordan"/>
    <s v="Other"/>
    <d v="1986-02-11T00:00:00"/>
    <s v="7584579064x06711"/>
    <s v="whitney86@example.com"/>
    <s v="9127, Fernandez Manor"/>
    <s v="Port Bradleyborough"/>
    <s v="OR"/>
    <n v="54892"/>
    <s v="Holy See (Vatican City State)"/>
    <s v="High School"/>
    <n v="2"/>
    <n v="48533.32"/>
    <s v="Cytogeneticist"/>
    <x v="1"/>
  </r>
  <r>
    <n v="1867"/>
    <d v="2023-05-23T00:00:00"/>
    <s v="Beth Patterson"/>
    <s v="Other"/>
    <d v="1991-05-09T00:00:00"/>
    <s v="Unknown"/>
    <s v="dpark@example.net"/>
    <s v="8695, Antonio Parkways"/>
    <s v="Alexhaven"/>
    <s v="MH"/>
    <n v="31223"/>
    <s v="Korea"/>
    <s v="Master's Degree"/>
    <n v="0"/>
    <n v="76293.759999999995"/>
    <s v="Building control surveyor"/>
    <x v="4"/>
  </r>
  <r>
    <n v="1868"/>
    <d v="2023-05-22T00:00:00"/>
    <s v="Amy Lopez"/>
    <s v="Female"/>
    <d v="1991-11-07T00:00:00"/>
    <s v="6722265010"/>
    <s v="amycox@example.org"/>
    <s v="402, Bailey Locks Suite 215"/>
    <s v="South Annastad"/>
    <s v="NH"/>
    <n v="57178"/>
    <s v="Cocos (Keeling) Islands"/>
    <s v="PhD"/>
    <n v="16"/>
    <n v="89449.32"/>
    <s v="Illustrator"/>
    <x v="3"/>
  </r>
  <r>
    <n v="1869"/>
    <d v="2023-07-22T00:00:00"/>
    <s v="Anna Lynch"/>
    <s v="Male"/>
    <d v="1981-03-14T00:00:00"/>
    <s v="8102189972x115"/>
    <s v="alvin12@example.org"/>
    <s v="9066, Catherine Isle Suite 271"/>
    <s v="Gonzalezchester"/>
    <s v="IN"/>
    <n v="82062"/>
    <s v="Austria"/>
    <s v="Master's Degree"/>
    <n v="10"/>
    <n v="48772.97"/>
    <s v="Development worker, international aid"/>
    <x v="3"/>
  </r>
  <r>
    <n v="1870"/>
    <d v="2023-06-06T00:00:00"/>
    <s v="Samantha Mccall"/>
    <s v="Other"/>
    <d v="1989-02-23T00:00:00"/>
    <s v="6648111282"/>
    <s v="florescarla@example.org"/>
    <s v="9875, Lauren Ferry Apt. 634"/>
    <s v="East Derrickville"/>
    <s v="AZ"/>
    <n v="40734"/>
    <s v="Saint Helena"/>
    <s v="PhD"/>
    <n v="5"/>
    <n v="71127.14"/>
    <s v="Translator"/>
    <x v="1"/>
  </r>
  <r>
    <n v="1871"/>
    <d v="2023-06-10T00:00:00"/>
    <s v="Brian Jordan"/>
    <s v="Female"/>
    <d v="1966-01-27T00:00:00"/>
    <s v="5082357043"/>
    <s v="ashley06@example.com"/>
    <s v="2967, Shawn Motorway Suite 324"/>
    <s v="Lake Karen"/>
    <s v="AK"/>
    <n v="19914"/>
    <s v="Trinidad and Tobago"/>
    <s v="High School"/>
    <n v="3"/>
    <n v="87033.35"/>
    <s v="Optician, dispensing"/>
    <x v="3"/>
  </r>
  <r>
    <n v="1872"/>
    <d v="2023-05-15T00:00:00"/>
    <s v="John Sullivan"/>
    <s v="Female"/>
    <d v="1994-07-30T00:00:00"/>
    <s v="3222241153x14168"/>
    <s v="alexisbruce@example.com"/>
    <s v="40626, Ricky Squares"/>
    <s v="Jamesmouth"/>
    <s v="OK"/>
    <n v="16889"/>
    <s v="Liechtenstein"/>
    <s v="PhD"/>
    <n v="7"/>
    <n v="97069.99"/>
    <s v="Ergonomist"/>
    <x v="4"/>
  </r>
  <r>
    <n v="1873"/>
    <d v="2023-06-20T00:00:00"/>
    <s v="Kristen Thomas"/>
    <s v="Male"/>
    <d v="1975-07-03T00:00:00"/>
    <s v="6654056906"/>
    <s v="darren39@example.org"/>
    <s v="950, Daniel Lodge"/>
    <s v="Amandashire"/>
    <s v="GA"/>
    <n v="19345"/>
    <s v="Korea"/>
    <s v="PhD"/>
    <n v="12"/>
    <n v="65835.33"/>
    <s v="Museum education officer"/>
    <x v="0"/>
  </r>
  <r>
    <n v="1874"/>
    <d v="2023-07-24T00:00:00"/>
    <s v="Christian Mcintosh"/>
    <s v="Female"/>
    <d v="1991-07-13T00:00:00"/>
    <s v="17457760465x11226"/>
    <s v="matthew48@example.net"/>
    <s v="5201, Jason Mission"/>
    <s v="Port Andrew"/>
    <s v="IN"/>
    <n v="86899"/>
    <s v="Saint Vincent and the Grenadines"/>
    <s v="Bachelor's Degree"/>
    <n v="6"/>
    <n v="82968.399999999994"/>
    <s v="Conservation officer, historic buildings"/>
    <x v="3"/>
  </r>
  <r>
    <n v="1875"/>
    <d v="2023-06-26T00:00:00"/>
    <s v="Jennifer Gomez"/>
    <s v="Male"/>
    <d v="1988-07-17T00:00:00"/>
    <s v="8819216841x02804"/>
    <s v="hfritz@example.org"/>
    <s v="403, Jones Skyway Suite 751"/>
    <s v="Gabrielleside"/>
    <s v="WI"/>
    <n v="91015"/>
    <s v="Central African Republic"/>
    <s v="PhD"/>
    <n v="0"/>
    <n v="96278.33"/>
    <s v="Sales executive"/>
    <x v="2"/>
  </r>
  <r>
    <n v="1876"/>
    <d v="2023-05-08T00:00:00"/>
    <s v="Rhonda Valdez"/>
    <s v="Female"/>
    <d v="1982-11-14T00:00:00"/>
    <s v="3162876207x8605"/>
    <s v="johnbrady@example.com"/>
    <s v="107, Pierce Flat"/>
    <s v="West Autumnberg"/>
    <s v="AZ"/>
    <n v="60732"/>
    <s v="Marshall Islands"/>
    <s v="High School"/>
    <n v="1"/>
    <n v="94791.93"/>
    <s v="Museum education officer"/>
    <x v="4"/>
  </r>
  <r>
    <n v="1877"/>
    <d v="2023-06-21T00:00:00"/>
    <s v="Jesus Miller"/>
    <s v="Female"/>
    <d v="1978-10-19T00:00:00"/>
    <s v="Unknown"/>
    <s v="kimberlyjackson@example.org"/>
    <s v="23231, Wood Oval"/>
    <s v="Weissmouth"/>
    <s v="WI"/>
    <n v="5281"/>
    <s v="Kenya"/>
    <s v="PhD"/>
    <n v="10"/>
    <n v="74663.600000000006"/>
    <s v="Community pharmacist"/>
    <x v="0"/>
  </r>
  <r>
    <n v="1878"/>
    <d v="2023-05-28T00:00:00"/>
    <s v="Deborah Holden"/>
    <s v="Other"/>
    <d v="1993-03-05T00:00:00"/>
    <s v="7855297953x598"/>
    <s v="heatherkelly@example.org"/>
    <s v="185, Jo Trace Suite 329"/>
    <s v="Lake Suzanne"/>
    <s v="IA"/>
    <n v="64015"/>
    <s v="Argentina"/>
    <s v="Master's Degree"/>
    <n v="6"/>
    <n v="70341.539999999994"/>
    <s v="Engineer, electronics"/>
    <x v="4"/>
  </r>
  <r>
    <n v="1879"/>
    <d v="2023-07-30T00:00:00"/>
    <s v="Victoria George"/>
    <s v="Female"/>
    <d v="1970-06-07T00:00:00"/>
    <s v="7144242354"/>
    <s v="john44@example.com"/>
    <s v="2828, Palmer Spurs"/>
    <s v="Robertberg"/>
    <s v="AZ"/>
    <n v="21253"/>
    <s v="Chile"/>
    <s v="Bachelor's Degree"/>
    <n v="8"/>
    <n v="62644.34"/>
    <s v="Psychotherapist, child"/>
    <x v="2"/>
  </r>
  <r>
    <n v="1880"/>
    <d v="2023-08-01T00:00:00"/>
    <s v="Leslie Webb"/>
    <s v="Male"/>
    <d v="1984-10-30T00:00:00"/>
    <s v="8639868326"/>
    <s v="fsmith@example.org"/>
    <s v="23909, Dixon Streets"/>
    <s v="Bassmouth"/>
    <s v="NY"/>
    <n v="34507"/>
    <s v="Hungary"/>
    <s v="Bachelor's Degree"/>
    <n v="7"/>
    <n v="39590.6"/>
    <s v="Energy manager"/>
    <x v="4"/>
  </r>
  <r>
    <n v="1881"/>
    <d v="2023-06-29T00:00:00"/>
    <s v="Heather Davis"/>
    <s v="Male"/>
    <d v="1975-05-16T00:00:00"/>
    <s v="6418991870x4263"/>
    <s v="angela93@example.org"/>
    <s v="831, Julie Camp"/>
    <s v="Port Angela"/>
    <s v="NH"/>
    <n v="80991"/>
    <s v="Turkey"/>
    <s v="PhD"/>
    <n v="1"/>
    <n v="36301.279999999999"/>
    <s v="Scientist, forensic"/>
    <x v="2"/>
  </r>
  <r>
    <n v="1882"/>
    <d v="2023-06-29T00:00:00"/>
    <s v="Gwendolyn Cruz"/>
    <s v="Female"/>
    <d v="1976-11-03T00:00:00"/>
    <s v="4212271129x3240"/>
    <s v="colemanmeagan@example.net"/>
    <s v="05852, Lee Views"/>
    <s v="Lake Jasonstad"/>
    <s v="IL"/>
    <n v="2869"/>
    <s v="Mali"/>
    <s v="Bachelor's Degree"/>
    <n v="6"/>
    <n v="44580.04"/>
    <s v="Research officer, trade union"/>
    <x v="4"/>
  </r>
  <r>
    <n v="1883"/>
    <d v="2023-05-29T00:00:00"/>
    <s v="James Schultz"/>
    <s v="Female"/>
    <d v="1973-03-04T00:00:00"/>
    <s v="18498723266x2762"/>
    <s v="petersonangela@example.com"/>
    <s v="3797, Norman Ridge Apt. 448"/>
    <s v="Fostermouth"/>
    <s v="PR"/>
    <n v="36465"/>
    <s v="Vanuatu"/>
    <s v="PhD"/>
    <n v="0"/>
    <n v="57034.879999999997"/>
    <s v="Conservator, furniture"/>
    <x v="2"/>
  </r>
  <r>
    <n v="1884"/>
    <d v="2023-07-05T00:00:00"/>
    <s v="Andrew Fuentes"/>
    <s v="Female"/>
    <d v="1969-01-22T00:00:00"/>
    <s v="3136865868"/>
    <s v="castrojonathan@example.com"/>
    <s v="211, Joel Station Suite 283"/>
    <s v="Colemanburgh"/>
    <s v="DE"/>
    <n v="75842"/>
    <s v="Canada"/>
    <s v="High School"/>
    <n v="10"/>
    <n v="61481.919999999998"/>
    <s v="Community education officer"/>
    <x v="1"/>
  </r>
  <r>
    <n v="1885"/>
    <d v="2023-06-27T00:00:00"/>
    <s v="Jacob Hunt"/>
    <s v="Female"/>
    <d v="1998-08-13T00:00:00"/>
    <s v="6196230985"/>
    <s v="robert63@example.com"/>
    <s v="1429, Frost Estates"/>
    <s v="Markland"/>
    <s v="IN"/>
    <n v="85264"/>
    <s v="Tajikistan"/>
    <s v="Master's Degree"/>
    <n v="18"/>
    <n v="63664.160000000003"/>
    <s v="Legal executive"/>
    <x v="3"/>
  </r>
  <r>
    <n v="1886"/>
    <d v="2023-07-24T00:00:00"/>
    <s v="Warren Sanders"/>
    <s v="Female"/>
    <d v="1982-04-26T00:00:00"/>
    <s v="0017605293168x430"/>
    <s v="walkercharlene@example.net"/>
    <s v="763, Sutton Land Apt. 719"/>
    <s v="Frenchside"/>
    <s v="WY"/>
    <n v="46498"/>
    <s v="El Salvador"/>
    <s v="Bachelor's Degree"/>
    <n v="17"/>
    <n v="45440.38"/>
    <s v="Therapist, nutritional"/>
    <x v="2"/>
  </r>
  <r>
    <n v="1887"/>
    <d v="2023-07-01T00:00:00"/>
    <s v="Michael Cain"/>
    <s v="Male"/>
    <d v="1985-04-13T00:00:00"/>
    <s v="Unknown"/>
    <s v="chardin@example.net"/>
    <s v="962, Parsons Fall"/>
    <s v="Maryview"/>
    <s v="FM"/>
    <n v="74089"/>
    <s v="Guatemala"/>
    <s v="Master's Degree"/>
    <n v="9"/>
    <n v="31173.66"/>
    <s v="Adult nurse"/>
    <x v="3"/>
  </r>
  <r>
    <n v="1888"/>
    <d v="2023-05-25T00:00:00"/>
    <s v="Jeffrey Brown"/>
    <s v="Male"/>
    <d v="1982-07-22T00:00:00"/>
    <s v="8334297330"/>
    <s v="alexanderamy@example.com"/>
    <s v="8228, Boone Views Suite 693"/>
    <s v="West Robert"/>
    <s v="WI"/>
    <n v="38870"/>
    <s v="Trinidad and Tobago"/>
    <s v="Master's Degree"/>
    <n v="0"/>
    <n v="42671.09"/>
    <s v="Hospital pharmacist"/>
    <x v="3"/>
  </r>
  <r>
    <n v="1889"/>
    <d v="2023-05-20T00:00:00"/>
    <s v="Cassandra Barnett"/>
    <s v="Male"/>
    <d v="1999-11-19T00:00:00"/>
    <s v="6123782138"/>
    <s v="munozarthur@example.org"/>
    <s v="3943, Chandler Points"/>
    <s v="North Maryville"/>
    <s v="KY"/>
    <n v="83373"/>
    <s v="Serbia"/>
    <s v="PhD"/>
    <n v="20"/>
    <n v="69190.759999999995"/>
    <s v="Tax inspector"/>
    <x v="3"/>
  </r>
  <r>
    <n v="1890"/>
    <d v="2023-07-08T00:00:00"/>
    <s v="Lauren Thomas"/>
    <s v="Female"/>
    <d v="1964-03-18T00:00:00"/>
    <s v="0016956268774x48566"/>
    <s v="deanna28@example.org"/>
    <s v="128, Brandon Road Suite 069"/>
    <s v="West Thomas"/>
    <s v="ID"/>
    <n v="70178"/>
    <s v="Colombia"/>
    <s v="High School"/>
    <n v="9"/>
    <n v="90886.43"/>
    <s v="Chief Strategy Officer"/>
    <x v="2"/>
  </r>
  <r>
    <n v="1891"/>
    <d v="2023-06-13T00:00:00"/>
    <s v="Amy Frazier"/>
    <s v="Other"/>
    <d v="1976-09-20T00:00:00"/>
    <s v="17367335900x38739"/>
    <s v="parkerbarbara@example.net"/>
    <s v="2690, Elizabeth Burg"/>
    <s v="Thomasmouth"/>
    <s v="GA"/>
    <n v="80676"/>
    <s v="Martinique"/>
    <s v="PhD"/>
    <n v="13"/>
    <n v="53974.06"/>
    <s v="Architect"/>
    <x v="0"/>
  </r>
  <r>
    <n v="1892"/>
    <d v="2023-08-01T00:00:00"/>
    <s v="Jennifer Martinez"/>
    <s v="Other"/>
    <d v="1995-08-12T00:00:00"/>
    <s v="6837788202x1538"/>
    <s v="christopher61@example.net"/>
    <s v="21201, Amber Roads"/>
    <s v="Carneymouth"/>
    <s v="NC"/>
    <n v="69043"/>
    <s v="Argentina"/>
    <s v="High School"/>
    <n v="20"/>
    <n v="93212.06"/>
    <s v="Scientific laboratory technician"/>
    <x v="4"/>
  </r>
  <r>
    <n v="1893"/>
    <d v="2023-07-02T00:00:00"/>
    <s v="Robert Rodriguez"/>
    <s v="Other"/>
    <d v="1978-08-22T00:00:00"/>
    <s v="Unknown"/>
    <s v="pmckenzie@example.com"/>
    <s v="22033, Jessica Orchard Apt. 875"/>
    <s v="Deanborough"/>
    <s v="UT"/>
    <n v="66282"/>
    <s v="Pitcairn Islands"/>
    <s v="Master's Degree"/>
    <n v="12"/>
    <n v="45412.63"/>
    <s v="Clinical cytogeneticist"/>
    <x v="2"/>
  </r>
  <r>
    <n v="1894"/>
    <d v="2023-06-24T00:00:00"/>
    <s v="Anthony Mccarthy"/>
    <s v="Other"/>
    <d v="1993-02-26T00:00:00"/>
    <s v="6969862532x846"/>
    <s v="ramirezmargaret@example.com"/>
    <s v="1181, Brown Manor Suite 800"/>
    <s v="West Mary"/>
    <s v="GA"/>
    <n v="8326"/>
    <s v="Egypt"/>
    <s v="PhD"/>
    <n v="0"/>
    <n v="48631.68"/>
    <s v="Barista"/>
    <x v="3"/>
  </r>
  <r>
    <n v="1895"/>
    <d v="2023-06-24T00:00:00"/>
    <s v="Janice Combs"/>
    <s v="Female"/>
    <d v="1995-06-15T00:00:00"/>
    <s v="0014855404575x208"/>
    <s v="yujennifer@example.org"/>
    <s v="709, Kristy Village Suite 292"/>
    <s v="Port Craig"/>
    <s v="AK"/>
    <n v="77038"/>
    <s v="Svalbard &amp; Jan Mayen Islands"/>
    <s v="Master's Degree"/>
    <n v="18"/>
    <n v="89942.720000000001"/>
    <s v="Environmental manager"/>
    <x v="2"/>
  </r>
  <r>
    <n v="1896"/>
    <d v="2023-07-05T00:00:00"/>
    <s v="Jennifer Lawrence"/>
    <s v="Male"/>
    <d v="1972-06-27T00:00:00"/>
    <s v="3907029629x260"/>
    <s v="jennifer56@example.org"/>
    <s v="877, Barnes Crest Apt. 474"/>
    <s v="Popeberg"/>
    <s v="OR"/>
    <n v="10456"/>
    <s v="Bosnia and Herzegovina"/>
    <s v="High School"/>
    <n v="11"/>
    <n v="79507.350000000006"/>
    <s v="Sport and exercise psychologist"/>
    <x v="4"/>
  </r>
  <r>
    <n v="1897"/>
    <d v="2023-05-14T00:00:00"/>
    <s v="Angel Jensen"/>
    <s v="Male"/>
    <d v="1970-08-14T00:00:00"/>
    <s v="0014138318728"/>
    <s v="wardkristen@example.com"/>
    <s v="744, Thornton Branch Apt. 538"/>
    <s v="Markview"/>
    <s v="NH"/>
    <n v="58278"/>
    <s v="Togo"/>
    <s v="High School"/>
    <n v="12"/>
    <n v="60227.75"/>
    <s v="Child psychotherapist"/>
    <x v="2"/>
  </r>
  <r>
    <n v="1898"/>
    <d v="2023-06-25T00:00:00"/>
    <s v="Jessica Walker"/>
    <s v="Male"/>
    <d v="2002-11-13T00:00:00"/>
    <s v="5182854021x38479"/>
    <s v="stephen85@example.org"/>
    <s v="6123, Stevens Curve"/>
    <s v="North James"/>
    <s v="CT"/>
    <n v="14183"/>
    <s v="United States of America"/>
    <s v="Bachelor's Degree"/>
    <n v="19"/>
    <n v="70903.23"/>
    <s v="Chartered public finance accountant"/>
    <x v="1"/>
  </r>
  <r>
    <n v="1899"/>
    <d v="2023-07-14T00:00:00"/>
    <s v="Pamela Barton"/>
    <s v="Other"/>
    <d v="1990-07-26T00:00:00"/>
    <s v="4337002926"/>
    <s v="edwardslauren@example.net"/>
    <s v="6248, Jeremy Underpass Apt. 213"/>
    <s v="Jonesfort"/>
    <s v="PA"/>
    <n v="66723"/>
    <s v="Kyrgyz Republic"/>
    <s v="Bachelor's Degree"/>
    <n v="9"/>
    <n v="66589.240000000005"/>
    <s v="Publishing copy"/>
    <x v="0"/>
  </r>
  <r>
    <n v="1900"/>
    <d v="2023-06-29T00:00:00"/>
    <s v="Ronald Barnes"/>
    <s v="Other"/>
    <d v="1976-08-12T00:00:00"/>
    <s v="0014522496982x9288"/>
    <s v="allisonbailey@example.net"/>
    <s v="61621, Young Junctions"/>
    <s v="New Gregory"/>
    <s v="MI"/>
    <n v="34312"/>
    <s v="Benin"/>
    <s v="Master's Degree"/>
    <n v="7"/>
    <n v="81732.990000000005"/>
    <s v="Licensed conveyancer"/>
    <x v="2"/>
  </r>
  <r>
    <n v="1901"/>
    <d v="2023-05-22T00:00:00"/>
    <s v="Chad Baker"/>
    <s v="Male"/>
    <d v="1975-10-25T00:00:00"/>
    <s v="6517546861x415"/>
    <s v="jonathanmcbride@example.net"/>
    <s v="751, Smith Tunnel Apt. 611"/>
    <s v="South Jerry"/>
    <s v="KS"/>
    <n v="48465"/>
    <s v="Costa Rica"/>
    <s v="High School"/>
    <n v="12"/>
    <n v="42006.77"/>
    <s v="Research scientist (physical sciences)"/>
    <x v="0"/>
  </r>
  <r>
    <n v="1902"/>
    <d v="2023-07-19T00:00:00"/>
    <s v="Gloria Gomez"/>
    <s v="Male"/>
    <d v="1977-07-08T00:00:00"/>
    <s v="15619589533x3531"/>
    <s v="ywest@example.net"/>
    <s v="110, Michelle Springs Apt. 342"/>
    <s v="Lake Mary"/>
    <s v="PW"/>
    <n v="81026"/>
    <s v="Suriname"/>
    <s v="Bachelor's Degree"/>
    <n v="13"/>
    <n v="75466.94"/>
    <s v="Chief Marketing Officer"/>
    <x v="4"/>
  </r>
  <r>
    <n v="1903"/>
    <d v="2023-06-08T00:00:00"/>
    <s v="Kristina Nguyen"/>
    <s v="Female"/>
    <d v="1979-02-20T00:00:00"/>
    <s v="3795158047x9669"/>
    <s v="zcampos@example.com"/>
    <s v="627, Smith Unions"/>
    <s v="Port Jamesland"/>
    <s v="NM"/>
    <n v="29996"/>
    <s v="Italy"/>
    <s v="Master's Degree"/>
    <n v="18"/>
    <n v="68776.009999999995"/>
    <s v="Psychiatric nurse"/>
    <x v="4"/>
  </r>
  <r>
    <n v="1904"/>
    <d v="2023-05-20T00:00:00"/>
    <s v="Phillip Barnes"/>
    <s v="Female"/>
    <d v="1967-10-03T00:00:00"/>
    <s v="4039347555"/>
    <s v="kingwilliam@example.org"/>
    <s v="608, Cox Lakes Suite 766"/>
    <s v="Dixonberg"/>
    <s v="MO"/>
    <n v="38379"/>
    <s v="French Guiana"/>
    <s v="Master's Degree"/>
    <n v="4"/>
    <n v="67598.039999999994"/>
    <s v="Copy"/>
    <x v="3"/>
  </r>
  <r>
    <n v="1905"/>
    <d v="2023-06-23T00:00:00"/>
    <s v="Jason Brown"/>
    <s v="Male"/>
    <d v="1983-06-19T00:00:00"/>
    <s v="Unknown"/>
    <s v="longwendy@example.org"/>
    <s v="8831, Romero Plaza"/>
    <s v="New Jamie"/>
    <s v="NH"/>
    <n v="20703"/>
    <s v="Slovakia (Slovak Republic)"/>
    <s v="High School"/>
    <n v="14"/>
    <n v="84990.52"/>
    <s v="English as a foreign language teacher"/>
    <x v="1"/>
  </r>
  <r>
    <n v="1906"/>
    <d v="2023-05-21T00:00:00"/>
    <s v="Kim Callahan"/>
    <s v="Female"/>
    <d v="1990-11-28T00:00:00"/>
    <s v="2274184964"/>
    <s v="bstephens@example.net"/>
    <s v="4233, Wilson Branch"/>
    <s v="West Cynthia"/>
    <s v="CT"/>
    <n v="51569"/>
    <s v="Falkland Islands (Malvinas)"/>
    <s v="High School"/>
    <n v="13"/>
    <n v="76443.789999999994"/>
    <s v="Scientist, research (maths)"/>
    <x v="3"/>
  </r>
  <r>
    <n v="1907"/>
    <d v="2023-05-30T00:00:00"/>
    <s v="Michael Brown"/>
    <s v="Male"/>
    <d v="1985-04-20T00:00:00"/>
    <s v="6552071892x7596"/>
    <s v="bhoward@example.net"/>
    <s v="91885, Judith Trail"/>
    <s v="Hoganstad"/>
    <s v="PR"/>
    <n v="70519"/>
    <s v="Mauritania"/>
    <s v="High School"/>
    <n v="20"/>
    <n v="93068.800000000003"/>
    <s v="Catering manager"/>
    <x v="3"/>
  </r>
  <r>
    <n v="1908"/>
    <d v="2023-07-03T00:00:00"/>
    <s v="Evelyn Wheeler"/>
    <s v="Male"/>
    <d v="2002-12-04T00:00:00"/>
    <s v="Unknown"/>
    <s v="denniswilliams@example.org"/>
    <s v="10980, Jerry Ridge"/>
    <s v="Rossmouth"/>
    <s v="TX"/>
    <n v="32714"/>
    <s v="Cyprus"/>
    <s v="Master's Degree"/>
    <n v="6"/>
    <n v="74347.679999999993"/>
    <s v="Herpetologist"/>
    <x v="1"/>
  </r>
  <r>
    <n v="1909"/>
    <d v="2023-07-28T00:00:00"/>
    <s v="Robert Thomas"/>
    <s v="Female"/>
    <d v="2004-08-23T00:00:00"/>
    <s v="4519406001x4132"/>
    <s v="rebeccabennett@example.org"/>
    <s v="3215, William Parkway"/>
    <s v="Wallerstad"/>
    <s v="ND"/>
    <n v="33581"/>
    <s v="Iran"/>
    <s v="PhD"/>
    <n v="5"/>
    <n v="43911.64"/>
    <s v="Product manager"/>
    <x v="3"/>
  </r>
  <r>
    <n v="1910"/>
    <d v="2023-05-06T00:00:00"/>
    <s v="Brian Navarro"/>
    <s v="Other"/>
    <d v="1973-01-31T00:00:00"/>
    <s v="5984722020"/>
    <s v="samantha78@example.net"/>
    <s v="26245, Cheryl Mountains Apt. 130"/>
    <s v="Port Williamfurt"/>
    <s v="NJ"/>
    <n v="48896"/>
    <s v="Bosnia and Herzegovina"/>
    <s v="PhD"/>
    <n v="15"/>
    <n v="82977.600000000006"/>
    <s v="Librarian, public"/>
    <x v="3"/>
  </r>
  <r>
    <n v="1911"/>
    <d v="2023-06-27T00:00:00"/>
    <s v="Ronald Nichols"/>
    <s v="Female"/>
    <d v="1969-06-20T00:00:00"/>
    <s v="4894949663x784"/>
    <s v="walshdavid@example.org"/>
    <s v="32254, Lam Mountain Suite 860"/>
    <s v="Marychester"/>
    <s v="CT"/>
    <n v="25224"/>
    <s v="Ghana"/>
    <s v="Bachelor's Degree"/>
    <n v="17"/>
    <n v="59080.2"/>
    <s v="Herpetologist"/>
    <x v="3"/>
  </r>
  <r>
    <n v="1912"/>
    <d v="2023-06-23T00:00:00"/>
    <s v="Steven King"/>
    <s v="Other"/>
    <d v="1972-08-12T00:00:00"/>
    <s v="6435703600"/>
    <s v="vstone@example.net"/>
    <s v="078, Angela Creek Apt. 710"/>
    <s v="East Christineburgh"/>
    <s v="OR"/>
    <n v="39388"/>
    <s v="Romania"/>
    <s v="PhD"/>
    <n v="17"/>
    <n v="83971.16"/>
    <s v="Administrator"/>
    <x v="3"/>
  </r>
  <r>
    <n v="1913"/>
    <d v="2023-05-30T00:00:00"/>
    <s v="Catherine Ware"/>
    <s v="Male"/>
    <d v="2004-11-01T00:00:00"/>
    <s v="4664185785x211"/>
    <s v="boydlisa@example.com"/>
    <s v="28584, Steven Dam Apt. 822"/>
    <s v="East Brendahaven"/>
    <s v="NY"/>
    <n v="87007"/>
    <s v="Korea"/>
    <s v="Bachelor's Degree"/>
    <n v="2"/>
    <n v="46674.71"/>
    <s v="Pharmacist, hospital"/>
    <x v="3"/>
  </r>
  <r>
    <n v="1914"/>
    <d v="2023-06-09T00:00:00"/>
    <s v="Justin Brock"/>
    <s v="Other"/>
    <d v="1965-09-24T00:00:00"/>
    <s v="0013146365162x6675"/>
    <s v="megan58@example.net"/>
    <s v="89633, Summers Estate Suite 849"/>
    <s v="West Tracy"/>
    <s v="MI"/>
    <n v="94892"/>
    <s v="French Polynesia"/>
    <s v="High School"/>
    <n v="9"/>
    <n v="53163.93"/>
    <s v="Cabin crew"/>
    <x v="3"/>
  </r>
  <r>
    <n v="1915"/>
    <d v="2023-07-10T00:00:00"/>
    <s v="Kevin Kramer"/>
    <s v="Female"/>
    <d v="1977-07-25T00:00:00"/>
    <s v="15554800401x717"/>
    <s v="jreed@example.com"/>
    <s v="019, Wilson Knolls"/>
    <s v="South Laura"/>
    <s v="MP"/>
    <n v="20710"/>
    <s v="Ecuador"/>
    <s v="Master's Degree"/>
    <n v="19"/>
    <n v="43641.62"/>
    <s v="Freight forwarder"/>
    <x v="3"/>
  </r>
  <r>
    <n v="1916"/>
    <d v="2023-07-31T00:00:00"/>
    <s v="Kelsey Wood"/>
    <s v="Male"/>
    <d v="1988-11-02T00:00:00"/>
    <s v="9028361250"/>
    <s v="seanandrews@example.org"/>
    <s v="08839, Bridget Mission Suite 785"/>
    <s v="Mooremouth"/>
    <s v="NC"/>
    <n v="89984"/>
    <s v="Northern Mariana Islands"/>
    <s v="High School"/>
    <n v="1"/>
    <n v="37329.339999999997"/>
    <s v="Training and development officer"/>
    <x v="4"/>
  </r>
  <r>
    <n v="1917"/>
    <d v="2023-07-19T00:00:00"/>
    <s v="Kent Martin"/>
    <s v="Male"/>
    <d v="1992-10-30T00:00:00"/>
    <s v="5275884134x706"/>
    <s v="jessicahoover@example.com"/>
    <s v="10109, Walker Mews"/>
    <s v="North Ian"/>
    <s v="AS"/>
    <n v="79581"/>
    <s v="Lithuania"/>
    <s v="PhD"/>
    <n v="16"/>
    <n v="41338.870000000003"/>
    <s v="Scientist, research (medical)"/>
    <x v="1"/>
  </r>
  <r>
    <n v="1918"/>
    <d v="2023-05-28T00:00:00"/>
    <s v="Sabrina Roberts"/>
    <s v="Male"/>
    <d v="2001-09-10T00:00:00"/>
    <s v="9512994272"/>
    <s v="simonrussell@example.org"/>
    <s v="7868, Todd Lakes"/>
    <s v="Gailport"/>
    <s v="DC"/>
    <n v="73383"/>
    <s v="Jordan"/>
    <s v="Master's Degree"/>
    <n v="16"/>
    <n v="68214.67"/>
    <s v="Economist"/>
    <x v="1"/>
  </r>
  <r>
    <n v="1919"/>
    <d v="2023-05-26T00:00:00"/>
    <s v="Patricia Lane"/>
    <s v="Male"/>
    <d v="1982-09-14T00:00:00"/>
    <s v="19237291869x5872"/>
    <s v="luis71@example.net"/>
    <s v="5786, Dan Circle Apt. 883"/>
    <s v="South Lisa"/>
    <s v="AZ"/>
    <n v="30295"/>
    <s v="Guinea"/>
    <s v="PhD"/>
    <n v="6"/>
    <n v="42891.99"/>
    <s v="Armed forces logistics/support/administrative officer"/>
    <x v="2"/>
  </r>
  <r>
    <n v="1920"/>
    <d v="2023-07-22T00:00:00"/>
    <s v="Dale Garcia"/>
    <s v="Other"/>
    <d v="1996-08-30T00:00:00"/>
    <s v="0015987629610"/>
    <s v="mathewsmegan@example.org"/>
    <s v="6060, Walls Underpass Suite 258"/>
    <s v="Vickimouth"/>
    <s v="MS"/>
    <n v="47945"/>
    <s v="Argentina"/>
    <s v="Master's Degree"/>
    <n v="10"/>
    <n v="82657.56"/>
    <s v="Textile designer"/>
    <x v="3"/>
  </r>
  <r>
    <n v="1921"/>
    <d v="2023-05-29T00:00:00"/>
    <s v="Christine Martinez"/>
    <s v="Male"/>
    <d v="1988-10-07T00:00:00"/>
    <s v="6258771392x4147"/>
    <s v="mark19@example.net"/>
    <s v="825, Collins Passage Suite 652"/>
    <s v="Julieborough"/>
    <s v="VA"/>
    <n v="87453"/>
    <s v="Guam"/>
    <s v="High School"/>
    <n v="18"/>
    <n v="42227.64"/>
    <s v="Nurse, adult"/>
    <x v="0"/>
  </r>
  <r>
    <n v="1922"/>
    <d v="2023-06-05T00:00:00"/>
    <s v="Michael Nelson"/>
    <s v="Male"/>
    <d v="1969-05-15T00:00:00"/>
    <s v="15732233297x63484"/>
    <s v="esolis@example.com"/>
    <s v="015, Moss Squares Suite 951"/>
    <s v="Tanyaberg"/>
    <s v="AR"/>
    <n v="9692"/>
    <s v="Gambia"/>
    <s v="Master's Degree"/>
    <n v="20"/>
    <n v="49899.57"/>
    <s v="Advertising art director"/>
    <x v="4"/>
  </r>
  <r>
    <n v="1923"/>
    <d v="2023-06-05T00:00:00"/>
    <s v="Ashley Stephens"/>
    <s v="Other"/>
    <d v="1977-08-15T00:00:00"/>
    <s v="0012222281074"/>
    <s v="samuelrichards@example.org"/>
    <s v="57419, Aguirre Port"/>
    <s v="East Chad"/>
    <s v="SC"/>
    <n v="89203"/>
    <s v="Georgia"/>
    <s v="PhD"/>
    <n v="4"/>
    <n v="65902.27"/>
    <s v="Senior tax professional/tax inspector"/>
    <x v="0"/>
  </r>
  <r>
    <n v="1924"/>
    <d v="2023-06-20T00:00:00"/>
    <s v="Katherine Wilson"/>
    <s v="Other"/>
    <d v="1988-01-23T00:00:00"/>
    <s v="3177691848"/>
    <s v="sarahharper@example.com"/>
    <s v="46260, Duncan Shores Suite 861"/>
    <s v="Danaland"/>
    <s v="NH"/>
    <n v="58717"/>
    <s v="Iran"/>
    <s v="Bachelor's Degree"/>
    <n v="19"/>
    <n v="70734.429999999993"/>
    <s v="Conservation officer, nature"/>
    <x v="0"/>
  </r>
  <r>
    <n v="1925"/>
    <d v="2023-06-29T00:00:00"/>
    <s v="George Thomas"/>
    <s v="Female"/>
    <d v="1980-07-24T00:00:00"/>
    <s v="Unknown"/>
    <s v="curryjennifer@example.org"/>
    <s v="688, Cardenas Valleys Apt. 499"/>
    <s v="South Patriciahaven"/>
    <s v="PA"/>
    <n v="36309"/>
    <s v="Denmark"/>
    <s v="PhD"/>
    <n v="13"/>
    <n v="41438.92"/>
    <s v="Arboriculturist"/>
    <x v="1"/>
  </r>
  <r>
    <n v="1926"/>
    <d v="2023-07-26T00:00:00"/>
    <s v="Traci Francis"/>
    <s v="Female"/>
    <d v="1968-08-19T00:00:00"/>
    <s v="6895805810x2837"/>
    <s v="cnewton@example.net"/>
    <s v="7662, Smith Stravenue Suite 058"/>
    <s v="Lake Shawnchester"/>
    <s v="NC"/>
    <n v="86680"/>
    <s v="Montenegro"/>
    <s v="PhD"/>
    <n v="19"/>
    <n v="91577.45"/>
    <s v="Engineer, structural"/>
    <x v="4"/>
  </r>
  <r>
    <n v="1927"/>
    <d v="2023-05-28T00:00:00"/>
    <s v="Madeline Mckinney"/>
    <s v="Female"/>
    <d v="1998-04-22T00:00:00"/>
    <s v="Unknown"/>
    <s v="destinyrivera@example.org"/>
    <s v="22862, Nancy Mill Apt. 701"/>
    <s v="Janicehaven"/>
    <s v="CT"/>
    <n v="85714"/>
    <s v="Belize"/>
    <s v="Bachelor's Degree"/>
    <n v="19"/>
    <n v="35146.25"/>
    <s v="Airline pilot"/>
    <x v="0"/>
  </r>
  <r>
    <n v="1928"/>
    <d v="2023-07-14T00:00:00"/>
    <s v="Joshua Walsh"/>
    <s v="Other"/>
    <d v="1991-06-17T00:00:00"/>
    <s v="3673654638x337"/>
    <s v="valeriecantrell@example.org"/>
    <s v="007, Darlene Flats"/>
    <s v="East Alicia"/>
    <s v="PW"/>
    <n v="75936"/>
    <s v="Kenya"/>
    <s v="Master's Degree"/>
    <n v="15"/>
    <n v="74857.3"/>
    <s v="Biomedical engineer"/>
    <x v="1"/>
  </r>
  <r>
    <n v="1929"/>
    <d v="2023-05-14T00:00:00"/>
    <s v="Natalie Garcia"/>
    <s v="Other"/>
    <d v="1997-05-21T00:00:00"/>
    <s v="2036647513x031"/>
    <s v="michaelshort@example.net"/>
    <s v="67891, Heather Throughway Apt. 247"/>
    <s v="Tinamouth"/>
    <s v="VT"/>
    <n v="22713"/>
    <s v="Brazil"/>
    <s v="High School"/>
    <n v="11"/>
    <n v="65776.070000000007"/>
    <s v="Pension scheme manager"/>
    <x v="1"/>
  </r>
  <r>
    <n v="1930"/>
    <d v="2023-06-23T00:00:00"/>
    <s v="Elizabeth Hill"/>
    <s v="Female"/>
    <d v="1978-02-13T00:00:00"/>
    <s v="15303824580x7810"/>
    <s v="griffinsonia@example.com"/>
    <s v="91337, Ward Key Suite 915"/>
    <s v="Carolineside"/>
    <s v="IN"/>
    <n v="78932"/>
    <s v="Kenya"/>
    <s v="High School"/>
    <n v="12"/>
    <n v="45041.51"/>
    <s v="Hotel manager"/>
    <x v="2"/>
  </r>
  <r>
    <n v="1931"/>
    <d v="2023-06-13T00:00:00"/>
    <s v="Walter Mathis"/>
    <s v="Female"/>
    <d v="1999-09-12T00:00:00"/>
    <s v="0018559997667"/>
    <s v="deanpaige@example.org"/>
    <s v="921, Taylor Shore Suite 041"/>
    <s v="Martinchester"/>
    <s v="GU"/>
    <n v="13179"/>
    <s v="South Georgia and the South Sandwich Islands"/>
    <s v="Master's Degree"/>
    <n v="10"/>
    <n v="36380.35"/>
    <s v="Primary school teacher"/>
    <x v="2"/>
  </r>
  <r>
    <n v="1932"/>
    <d v="2023-08-03T00:00:00"/>
    <s v="Misty Cook"/>
    <s v="Other"/>
    <d v="1994-01-14T00:00:00"/>
    <s v="9334595312x1057"/>
    <s v="weberdebra@example.com"/>
    <s v="46696, Mark Turnpike"/>
    <s v="Carolynview"/>
    <s v="NM"/>
    <n v="88176"/>
    <s v="Eritrea"/>
    <s v="PhD"/>
    <n v="1"/>
    <n v="69191.75"/>
    <s v="Patent attorney"/>
    <x v="3"/>
  </r>
  <r>
    <n v="1933"/>
    <d v="2023-05-24T00:00:00"/>
    <s v="Kayla Edwards"/>
    <s v="Other"/>
    <d v="1969-05-19T00:00:00"/>
    <s v="3953317771"/>
    <s v="angela63@example.com"/>
    <s v="2815, Devon Forge"/>
    <s v="North Jorgehaven"/>
    <s v="IA"/>
    <n v="72867"/>
    <s v="Russian Federation"/>
    <s v="PhD"/>
    <n v="17"/>
    <n v="44968.46"/>
    <s v="Surveyor, rural practice"/>
    <x v="1"/>
  </r>
  <r>
    <n v="1934"/>
    <d v="2023-05-17T00:00:00"/>
    <s v="Michael Miller"/>
    <s v="Other"/>
    <d v="2003-04-02T00:00:00"/>
    <s v="0018586542144"/>
    <s v="christophermullen@example.org"/>
    <s v="1693, Hamilton Mall"/>
    <s v="East Rita"/>
    <s v="GU"/>
    <n v="17858"/>
    <s v="Sweden"/>
    <s v="Bachelor's Degree"/>
    <n v="18"/>
    <n v="78238.91"/>
    <s v="Administrator, local government"/>
    <x v="4"/>
  </r>
  <r>
    <n v="1935"/>
    <d v="2023-06-10T00:00:00"/>
    <s v="Corey Torres"/>
    <s v="Female"/>
    <d v="1967-07-18T00:00:00"/>
    <s v="0014584692179x09348"/>
    <s v="joshuamorales@example.org"/>
    <s v="965, Rebecca Spur Apt. 423"/>
    <s v="Reynoldsburgh"/>
    <s v="HI"/>
    <n v="74752"/>
    <s v="Bhutan"/>
    <s v="PhD"/>
    <n v="12"/>
    <n v="74426.259999999995"/>
    <s v="Surveyor, planning and development"/>
    <x v="2"/>
  </r>
  <r>
    <n v="1936"/>
    <d v="2023-05-14T00:00:00"/>
    <s v="Bethany Lee"/>
    <s v="Other"/>
    <d v="2001-11-12T00:00:00"/>
    <s v="7997658350x4235"/>
    <s v="dfischer@example.com"/>
    <s v="53375, Kelly Motorway Suite 790"/>
    <s v="Alexatown"/>
    <s v="KY"/>
    <n v="17813"/>
    <s v="Benin"/>
    <s v="PhD"/>
    <n v="4"/>
    <n v="66097.149999999994"/>
    <s v="Geneticist, molecular"/>
    <x v="0"/>
  </r>
  <r>
    <n v="1937"/>
    <d v="2023-05-29T00:00:00"/>
    <s v="Joel Cobb"/>
    <s v="Female"/>
    <d v="2004-10-09T00:00:00"/>
    <s v="0014327032820"/>
    <s v="joshua28@example.org"/>
    <s v="6667, Velasquez Neck"/>
    <s v="Lake Julietown"/>
    <s v="WI"/>
    <n v="66601"/>
    <s v="Sao Tome and Principe"/>
    <s v="Bachelor's Degree"/>
    <n v="4"/>
    <n v="59486.15"/>
    <s v="Fashion designer"/>
    <x v="4"/>
  </r>
  <r>
    <n v="1938"/>
    <d v="2023-05-14T00:00:00"/>
    <s v="Jacob Mcconnell"/>
    <s v="Male"/>
    <d v="2004-08-17T00:00:00"/>
    <s v="3489016074x9017"/>
    <s v="josephsanchez@example.net"/>
    <s v="11345, Eric Trace"/>
    <s v="Rodriguezhaven"/>
    <s v="FL"/>
    <n v="96175"/>
    <s v="Kiribati"/>
    <s v="Bachelor's Degree"/>
    <n v="7"/>
    <n v="69573.37"/>
    <s v="Civil engineer, consulting"/>
    <x v="3"/>
  </r>
  <r>
    <n v="1939"/>
    <d v="2023-07-02T00:00:00"/>
    <s v="Melanie Miller"/>
    <s v="Other"/>
    <d v="1988-01-08T00:00:00"/>
    <s v="3538724697"/>
    <s v="hernandezlauren@example.com"/>
    <s v="62146, Clark Drive"/>
    <s v="Whiteport"/>
    <s v="IN"/>
    <n v="50134"/>
    <s v="Zambia"/>
    <s v="PhD"/>
    <n v="19"/>
    <n v="82550.22"/>
    <s v="Mudlogger"/>
    <x v="3"/>
  </r>
  <r>
    <n v="1940"/>
    <d v="2023-07-26T00:00:00"/>
    <s v="Tammy Anderson"/>
    <s v="Female"/>
    <d v="1980-12-31T00:00:00"/>
    <s v="7063610283x9355"/>
    <s v="martinezholly@example.com"/>
    <s v="093, James View Apt. 193"/>
    <s v="South Davidville"/>
    <s v="WA"/>
    <n v="48970"/>
    <s v="Micronesia"/>
    <s v="PhD"/>
    <n v="19"/>
    <n v="30047.22"/>
    <s v="Teacher, music"/>
    <x v="0"/>
  </r>
  <r>
    <n v="1941"/>
    <d v="2023-07-01T00:00:00"/>
    <s v="Julie Conley"/>
    <s v="Female"/>
    <d v="1981-03-16T00:00:00"/>
    <s v="Unknown"/>
    <s v="cindy12@example.org"/>
    <s v="8715, Kimberly Harbor Apt. 780"/>
    <s v="Hannahtown"/>
    <s v="LA"/>
    <n v="729"/>
    <s v="Macao"/>
    <s v="PhD"/>
    <n v="12"/>
    <n v="35726.559999999998"/>
    <s v="Video editor"/>
    <x v="3"/>
  </r>
  <r>
    <n v="1942"/>
    <d v="2023-07-01T00:00:00"/>
    <s v="Richard Cantrell"/>
    <s v="Other"/>
    <d v="1966-05-31T00:00:00"/>
    <s v="5393798746"/>
    <s v="jason39@example.com"/>
    <s v="923, Barbara Tunnel"/>
    <s v="Torresbury"/>
    <s v="AZ"/>
    <n v="1487"/>
    <s v="United Arab Emirates"/>
    <s v="Master's Degree"/>
    <n v="10"/>
    <n v="35917.769999999997"/>
    <s v="Fast food restaurant manager"/>
    <x v="4"/>
  </r>
  <r>
    <n v="1943"/>
    <d v="2023-07-01T00:00:00"/>
    <s v="Daniel Pugh"/>
    <s v="Female"/>
    <d v="1964-08-16T00:00:00"/>
    <s v="Unknown"/>
    <s v="zwatts@example.org"/>
    <s v="8058, Katie Ranch"/>
    <s v="Boltonberg"/>
    <s v="MT"/>
    <n v="37980"/>
    <s v="China"/>
    <s v="Master's Degree"/>
    <n v="14"/>
    <n v="64496.41"/>
    <s v="Bookseller"/>
    <x v="1"/>
  </r>
  <r>
    <n v="1944"/>
    <d v="2023-06-30T00:00:00"/>
    <s v="Karen Ewing"/>
    <s v="Female"/>
    <d v="1971-01-29T00:00:00"/>
    <s v="9863827776x804"/>
    <s v="larsendeborah@example.org"/>
    <s v="496, Spencer Port"/>
    <s v="Lindseyborough"/>
    <s v="AL"/>
    <n v="26152"/>
    <s v="Zambia"/>
    <s v="Master's Degree"/>
    <n v="4"/>
    <n v="58779.94"/>
    <s v="Surveyor, minerals"/>
    <x v="3"/>
  </r>
  <r>
    <n v="1945"/>
    <d v="2023-07-01T00:00:00"/>
    <s v="Matthew Wright"/>
    <s v="Male"/>
    <d v="1995-09-11T00:00:00"/>
    <s v="8882003444"/>
    <s v="timothybryant@example.com"/>
    <s v="1826, Carla Island"/>
    <s v="Port Craigland"/>
    <s v="ND"/>
    <n v="2899"/>
    <s v="Iran"/>
    <s v="Bachelor's Degree"/>
    <n v="13"/>
    <n v="63195.5"/>
    <s v="Health and safety inspector"/>
    <x v="1"/>
  </r>
  <r>
    <n v="1946"/>
    <d v="2023-07-30T00:00:00"/>
    <s v="James Waters"/>
    <s v="Female"/>
    <d v="1994-12-25T00:00:00"/>
    <s v="19495116624x23936"/>
    <s v="linda84@example.org"/>
    <s v="409, Sara Mission Apt. 707"/>
    <s v="Davidside"/>
    <s v="MI"/>
    <n v="64592"/>
    <s v="Korea"/>
    <s v="Master's Degree"/>
    <n v="8"/>
    <n v="86467.91"/>
    <s v="Audiological scientist"/>
    <x v="0"/>
  </r>
  <r>
    <n v="1947"/>
    <d v="2023-07-18T00:00:00"/>
    <s v="Kathryn Davis"/>
    <s v="Female"/>
    <d v="1978-04-27T00:00:00"/>
    <s v="0013477836728x03697"/>
    <s v="mitchellmatthew@example.com"/>
    <s v="2391, James Extensions Apt. 774"/>
    <s v="New Robertoview"/>
    <s v="WY"/>
    <n v="72434"/>
    <s v="Cocos (Keeling) Islands"/>
    <s v="Master's Degree"/>
    <n v="8"/>
    <n v="90001.43"/>
    <s v="General practice doctor"/>
    <x v="4"/>
  </r>
  <r>
    <n v="1948"/>
    <d v="2023-06-21T00:00:00"/>
    <s v="Robert Castillo"/>
    <s v="Female"/>
    <d v="1990-07-19T00:00:00"/>
    <s v="Unknown"/>
    <s v="rsmith@example.org"/>
    <s v="143, Ruiz Port Apt. 134"/>
    <s v="Fosterfort"/>
    <s v="CT"/>
    <n v="2288"/>
    <s v="Tunisia"/>
    <s v="PhD"/>
    <n v="5"/>
    <n v="45778.13"/>
    <s v="TEFL teacher"/>
    <x v="1"/>
  </r>
  <r>
    <n v="1949"/>
    <d v="2023-06-19T00:00:00"/>
    <s v="Jessica Reed"/>
    <s v="Female"/>
    <d v="2000-08-16T00:00:00"/>
    <s v="8598767009x0196"/>
    <s v="jon40@example.net"/>
    <s v="9753, Conner Roads Apt. 409"/>
    <s v="New Judy"/>
    <s v="MT"/>
    <n v="63005"/>
    <s v="British Virgin Islands"/>
    <s v="High School"/>
    <n v="19"/>
    <n v="78582.149999999994"/>
    <s v="Research scientist (life sciences)"/>
    <x v="3"/>
  </r>
  <r>
    <n v="1950"/>
    <d v="2023-06-16T00:00:00"/>
    <s v="Rodney Thomas"/>
    <s v="Male"/>
    <d v="1984-10-06T00:00:00"/>
    <s v="Unknown"/>
    <s v="deborahcarter@example.net"/>
    <s v="52963, Pineda Island"/>
    <s v="Burtonbury"/>
    <s v="OR"/>
    <n v="91322"/>
    <s v="Angola"/>
    <s v="Bachelor's Degree"/>
    <n v="7"/>
    <n v="32404.89"/>
    <s v="Mining engineer"/>
    <x v="4"/>
  </r>
  <r>
    <n v="1951"/>
    <d v="2023-06-22T00:00:00"/>
    <s v="Lisa Todd"/>
    <s v="Male"/>
    <d v="1978-08-09T00:00:00"/>
    <s v="0017658445096x270"/>
    <s v="mortonkelly@example.org"/>
    <s v="38865, Corey Squares Apt. 005"/>
    <s v="Adamsborough"/>
    <s v="MI"/>
    <n v="25279"/>
    <s v="Korea"/>
    <s v="High School"/>
    <n v="8"/>
    <n v="36305.81"/>
    <s v="Multimedia programmer"/>
    <x v="2"/>
  </r>
  <r>
    <n v="1952"/>
    <d v="2023-06-24T00:00:00"/>
    <s v="Angela Sullivan"/>
    <s v="Female"/>
    <d v="1974-08-26T00:00:00"/>
    <s v="9937159996"/>
    <s v="ajoseph@example.net"/>
    <s v="396, Ali Rest Apt. 684"/>
    <s v="Lake Derek"/>
    <s v="CT"/>
    <n v="94842"/>
    <s v="Turkey"/>
    <s v="Bachelor's Degree"/>
    <n v="18"/>
    <n v="59897.97"/>
    <s v="Biochemist, clinical"/>
    <x v="0"/>
  </r>
  <r>
    <n v="1953"/>
    <d v="2023-06-21T00:00:00"/>
    <s v="Brittany Jones"/>
    <s v="Other"/>
    <d v="2004-12-16T00:00:00"/>
    <s v="17914415346x724"/>
    <s v="rduran@example.net"/>
    <s v="26918, Barbara Turnpike Suite 308"/>
    <s v="Salazarmouth"/>
    <s v="IA"/>
    <n v="6151"/>
    <s v="Bouvet Island (Bouvetoya)"/>
    <s v="Bachelor's Degree"/>
    <n v="12"/>
    <n v="74164.47"/>
    <s v="Professor Emeritus"/>
    <x v="3"/>
  </r>
  <r>
    <n v="1954"/>
    <d v="2023-07-03T00:00:00"/>
    <s v="Christopher Jackson"/>
    <s v="Other"/>
    <d v="1972-10-03T00:00:00"/>
    <s v="18825219544x76847"/>
    <s v="fernandezemily@example.org"/>
    <s v="74570, Kyle Brook"/>
    <s v="Davidbury"/>
    <s v="AL"/>
    <n v="14957"/>
    <s v="Ecuador"/>
    <s v="Master's Degree"/>
    <n v="1"/>
    <n v="80888.28"/>
    <s v="Medical sales representative"/>
    <x v="3"/>
  </r>
  <r>
    <n v="1955"/>
    <d v="2023-08-04T00:00:00"/>
    <s v="Frank Arroyo"/>
    <s v="Other"/>
    <d v="2000-10-24T00:00:00"/>
    <s v="Unknown"/>
    <s v="gailford@example.org"/>
    <s v="1650, Castaneda Port Apt. 854"/>
    <s v="Leonardshire"/>
    <s v="MT"/>
    <n v="5826"/>
    <s v="Tonga"/>
    <s v="High School"/>
    <n v="0"/>
    <n v="31933.13"/>
    <s v="Social research officer, government"/>
    <x v="2"/>
  </r>
  <r>
    <n v="1956"/>
    <d v="2023-07-15T00:00:00"/>
    <s v="Amber Torres"/>
    <s v="Female"/>
    <d v="1992-08-15T00:00:00"/>
    <s v="5569900385"/>
    <s v="keithclark@example.com"/>
    <s v="522, David Pike Suite 327"/>
    <s v="Dorothybury"/>
    <s v="MT"/>
    <n v="47062"/>
    <s v="Saint Kitts and Nevis"/>
    <s v="Master's Degree"/>
    <n v="11"/>
    <n v="86273.47"/>
    <s v="Communications engineer"/>
    <x v="2"/>
  </r>
  <r>
    <n v="1957"/>
    <d v="2023-08-04T00:00:00"/>
    <s v="Brittany Garcia"/>
    <s v="Female"/>
    <d v="2004-03-28T00:00:00"/>
    <s v="8233407077"/>
    <s v="jacqueline39@example.org"/>
    <s v="17091, Barbara Points"/>
    <s v="Jessicamouth"/>
    <s v="WI"/>
    <n v="56284"/>
    <s v="Japan"/>
    <s v="PhD"/>
    <n v="8"/>
    <n v="95118.87"/>
    <s v="Scientist, biomedical"/>
    <x v="4"/>
  </r>
  <r>
    <n v="1958"/>
    <d v="2023-07-11T00:00:00"/>
    <s v="Destiny Curry"/>
    <s v="Male"/>
    <d v="1987-09-07T00:00:00"/>
    <s v="Unknown"/>
    <s v="ckelley@example.org"/>
    <s v="1894, Cohen Brooks Apt. 530"/>
    <s v="Kingburgh"/>
    <s v="NM"/>
    <n v="69688"/>
    <s v="North Macedonia"/>
    <s v="Master's Degree"/>
    <n v="18"/>
    <n v="89154.78"/>
    <s v="Social worker"/>
    <x v="4"/>
  </r>
  <r>
    <n v="1959"/>
    <d v="2023-06-29T00:00:00"/>
    <s v="Kenneth Figueroa"/>
    <s v="Other"/>
    <d v="2001-03-08T00:00:00"/>
    <s v="2162028065x7345"/>
    <s v="robin71@example.net"/>
    <s v="23152, Brandon Village Apt. 105"/>
    <s v="Port Rachel"/>
    <s v="UT"/>
    <n v="14393"/>
    <s v="Czech Republic"/>
    <s v="High School"/>
    <n v="6"/>
    <n v="81549.53"/>
    <s v="Scientist, clinical (histocompatibility and immunogenetics)"/>
    <x v="0"/>
  </r>
  <r>
    <n v="1960"/>
    <d v="2023-05-18T00:00:00"/>
    <s v="Brian Garcia"/>
    <s v="Other"/>
    <d v="1983-02-20T00:00:00"/>
    <s v="Unknown"/>
    <s v="hernandezwalter@example.com"/>
    <s v="3525, Frye Valley"/>
    <s v="Port Kaylaside"/>
    <s v="MN"/>
    <n v="90958"/>
    <s v="Guernsey"/>
    <s v="Bachelor's Degree"/>
    <n v="16"/>
    <n v="45799.59"/>
    <s v="Scientist, research (life sciences)"/>
    <x v="2"/>
  </r>
  <r>
    <n v="1961"/>
    <d v="2023-06-09T00:00:00"/>
    <s v="Valerie Steele"/>
    <s v="Male"/>
    <d v="1981-12-05T00:00:00"/>
    <s v="Unknown"/>
    <s v="martinezdeanna@example.org"/>
    <s v="3865, Jones Drive Suite 090"/>
    <s v="South Mary"/>
    <s v="UT"/>
    <n v="14283"/>
    <s v="Thailand"/>
    <s v="PhD"/>
    <n v="19"/>
    <n v="47085.13"/>
    <s v="Land/geomatics surveyor"/>
    <x v="2"/>
  </r>
  <r>
    <n v="1962"/>
    <d v="2023-05-21T00:00:00"/>
    <s v="Patrick Doyle"/>
    <s v="Female"/>
    <d v="1978-03-07T00:00:00"/>
    <s v="9078274778x4318"/>
    <s v="austinhunt@example.com"/>
    <s v="4588, Lee Court Apt. 924"/>
    <s v="Ruthmouth"/>
    <s v="AK"/>
    <n v="41662"/>
    <s v="Germany"/>
    <s v="Bachelor's Degree"/>
    <n v="3"/>
    <n v="32867.94"/>
    <s v="IT technical support officer"/>
    <x v="2"/>
  </r>
  <r>
    <n v="1963"/>
    <d v="2023-06-24T00:00:00"/>
    <s v="Matthew Baldwin"/>
    <s v="Male"/>
    <d v="1974-07-20T00:00:00"/>
    <s v="16718429367x313"/>
    <s v="brianbarber@example.org"/>
    <s v="38038, Catherine Park"/>
    <s v="Port Christopherchester"/>
    <s v="IL"/>
    <n v="96823"/>
    <s v="Poland"/>
    <s v="High School"/>
    <n v="6"/>
    <n v="63241.58"/>
    <s v="Designer, graphic"/>
    <x v="2"/>
  </r>
  <r>
    <n v="1964"/>
    <d v="2023-06-18T00:00:00"/>
    <s v="Aaron Bryan"/>
    <s v="Female"/>
    <d v="1982-12-28T00:00:00"/>
    <s v="7927528615"/>
    <s v="christopherrogers@example.net"/>
    <s v="03914, Gutierrez Inlet Apt. 296"/>
    <s v="Lake Nathanielton"/>
    <s v="WA"/>
    <n v="50670"/>
    <s v="Canada"/>
    <s v="High School"/>
    <n v="4"/>
    <n v="53562.31"/>
    <s v="Amenity horticulturist"/>
    <x v="4"/>
  </r>
  <r>
    <n v="1965"/>
    <d v="2023-07-22T00:00:00"/>
    <s v="Maurice Dominguez"/>
    <s v="Other"/>
    <d v="1973-01-17T00:00:00"/>
    <s v="0019053542148x0790"/>
    <s v="cindy79@example.com"/>
    <s v="864, James Road"/>
    <s v="Lake Leah"/>
    <s v="IL"/>
    <n v="63268"/>
    <s v="Tonga"/>
    <s v="Bachelor's Degree"/>
    <n v="19"/>
    <n v="50926.17"/>
    <s v="Ambulance person"/>
    <x v="2"/>
  </r>
  <r>
    <n v="1966"/>
    <d v="2023-06-28T00:00:00"/>
    <s v="Travis Robinson"/>
    <s v="Other"/>
    <d v="1982-12-19T00:00:00"/>
    <s v="0017354275733"/>
    <s v="vmyers@example.org"/>
    <s v="17427, Allen Track Apt. 171"/>
    <s v="Dennishaven"/>
    <s v="TN"/>
    <n v="90930"/>
    <s v="Singapore"/>
    <s v="Master's Degree"/>
    <n v="6"/>
    <n v="75331.399999999994"/>
    <s v="Administrator, arts"/>
    <x v="4"/>
  </r>
  <r>
    <n v="1967"/>
    <d v="2023-08-01T00:00:00"/>
    <s v="Gregory Williams"/>
    <s v="Female"/>
    <d v="1971-07-30T00:00:00"/>
    <s v="3762001064"/>
    <s v="jamie51@example.org"/>
    <s v="39367, Janet Spring"/>
    <s v="North Samantha"/>
    <s v="MI"/>
    <n v="2670"/>
    <s v="Saint Kitts and Nevis"/>
    <s v="High School"/>
    <n v="1"/>
    <n v="51581.24"/>
    <s v="Maintenance engineer"/>
    <x v="4"/>
  </r>
  <r>
    <n v="1968"/>
    <d v="2023-06-15T00:00:00"/>
    <s v="Deborah Dudley"/>
    <s v="Female"/>
    <d v="1964-07-29T00:00:00"/>
    <s v="5704193725"/>
    <s v="coxkathy@example.net"/>
    <s v="858, Davila Island"/>
    <s v="Mcintyrestad"/>
    <s v="TN"/>
    <n v="55305"/>
    <s v="Madagascar"/>
    <s v="High School"/>
    <n v="11"/>
    <n v="51177.36"/>
    <s v="IT consultant"/>
    <x v="1"/>
  </r>
  <r>
    <n v="1969"/>
    <d v="2023-07-23T00:00:00"/>
    <s v="Dana Wong"/>
    <s v="Female"/>
    <d v="1973-11-16T00:00:00"/>
    <s v="Unknown"/>
    <s v="betty71@example.net"/>
    <s v="4282, Arnold Circles"/>
    <s v="Robertborough"/>
    <s v="NV"/>
    <n v="32295"/>
    <s v="Macao"/>
    <s v="Bachelor's Degree"/>
    <n v="19"/>
    <n v="78907.97"/>
    <s v="Television production assistant"/>
    <x v="3"/>
  </r>
  <r>
    <n v="1970"/>
    <d v="2023-07-18T00:00:00"/>
    <s v="Christopher Gonzalez"/>
    <s v="Female"/>
    <d v="1991-11-30T00:00:00"/>
    <s v="2944912549"/>
    <s v="petersonangelica@example.org"/>
    <s v="18919, Owens Spurs Apt. 124"/>
    <s v="North Christopher"/>
    <s v="MS"/>
    <n v="49478"/>
    <s v="Cambodia"/>
    <s v="High School"/>
    <n v="14"/>
    <n v="55927.72"/>
    <s v="Educational psychologist"/>
    <x v="4"/>
  </r>
  <r>
    <n v="1971"/>
    <d v="2023-06-25T00:00:00"/>
    <s v="Nicholas Terrell"/>
    <s v="Female"/>
    <d v="1998-06-16T00:00:00"/>
    <s v="2344772895x5641"/>
    <s v="denise22@example.net"/>
    <s v="83825, Kristen Street Suite 530"/>
    <s v="North Vanessa"/>
    <s v="MT"/>
    <n v="11829"/>
    <s v="Cape Verde"/>
    <s v="Bachelor's Degree"/>
    <n v="20"/>
    <n v="86955.12"/>
    <s v="Horticultural consultant"/>
    <x v="1"/>
  </r>
  <r>
    <n v="1972"/>
    <d v="2023-05-28T00:00:00"/>
    <s v="Wendy Strong"/>
    <s v="Other"/>
    <d v="1984-07-20T00:00:00"/>
    <s v="3912165963x2801"/>
    <s v="hoffmanshawna@example.com"/>
    <s v="682, Cynthia Shoals"/>
    <s v="Abigailburgh"/>
    <s v="AZ"/>
    <n v="22234"/>
    <s v="Tokelau"/>
    <s v="Bachelor's Degree"/>
    <n v="15"/>
    <n v="80001.570000000007"/>
    <s v="Environmental consultant"/>
    <x v="0"/>
  </r>
  <r>
    <n v="1973"/>
    <d v="2023-08-03T00:00:00"/>
    <s v="Amanda Martin"/>
    <s v="Female"/>
    <d v="1966-07-05T00:00:00"/>
    <s v="17426461231x4922"/>
    <s v="john48@example.net"/>
    <s v="59364, West Avenue"/>
    <s v="North Jamesfurt"/>
    <s v="AS"/>
    <n v="89053"/>
    <s v="Martinique"/>
    <s v="Master's Degree"/>
    <n v="2"/>
    <n v="89447.93"/>
    <s v="Engineer, manufacturing"/>
    <x v="2"/>
  </r>
  <r>
    <n v="1974"/>
    <d v="2023-07-01T00:00:00"/>
    <s v="Samantha Soto"/>
    <s v="Male"/>
    <d v="2005-05-06T00:00:00"/>
    <s v="2078912189"/>
    <s v="nathan07@example.net"/>
    <s v="59120, Hines Roads Suite 383"/>
    <s v="Lake Bailey"/>
    <s v="TX"/>
    <n v="44307"/>
    <s v="Christmas Island"/>
    <s v="Bachelor's Degree"/>
    <n v="5"/>
    <n v="37769.32"/>
    <s v="Hydrographic surveyor"/>
    <x v="2"/>
  </r>
  <r>
    <n v="1975"/>
    <d v="2023-07-05T00:00:00"/>
    <s v="Sherri Lopez"/>
    <s v="Female"/>
    <d v="1990-05-30T00:00:00"/>
    <s v="9292943133x473"/>
    <s v="coreycook@example.org"/>
    <s v="3533, Byrd Center Suite 518"/>
    <s v="Jeffreytown"/>
    <s v="DC"/>
    <n v="91998"/>
    <s v="Jersey"/>
    <s v="Master's Degree"/>
    <n v="18"/>
    <n v="87093.13"/>
    <s v="Dietitian"/>
    <x v="0"/>
  </r>
  <r>
    <n v="1976"/>
    <d v="2023-07-07T00:00:00"/>
    <s v="Brenda Russell"/>
    <s v="Other"/>
    <d v="1993-08-20T00:00:00"/>
    <s v="Unknown"/>
    <s v="ostein@example.com"/>
    <s v="33209, Moore Bypass"/>
    <s v="Lehaven"/>
    <s v="OK"/>
    <n v="89320"/>
    <s v="Guinea-Bissau"/>
    <s v="Bachelor's Degree"/>
    <n v="20"/>
    <n v="50472.08"/>
    <s v="Warden/ranger"/>
    <x v="0"/>
  </r>
  <r>
    <n v="1977"/>
    <d v="2023-07-01T00:00:00"/>
    <s v="Jesus Rodriguez"/>
    <s v="Other"/>
    <d v="1975-09-26T00:00:00"/>
    <s v="5278539661x32949"/>
    <s v="luke09@example.net"/>
    <s v="29710, Neal Club"/>
    <s v="Dawnberg"/>
    <s v="AS"/>
    <n v="76831"/>
    <s v="Cambodia"/>
    <s v="Master's Degree"/>
    <n v="16"/>
    <n v="47885.04"/>
    <s v="Recycling officer"/>
    <x v="0"/>
  </r>
  <r>
    <n v="1978"/>
    <d v="2023-06-07T00:00:00"/>
    <s v="Kyle Scott"/>
    <s v="Male"/>
    <d v="1984-02-01T00:00:00"/>
    <s v="14793796845x52553"/>
    <s v="wburgess@example.org"/>
    <s v="29374, Samantha Squares"/>
    <s v="West Jaclynmouth"/>
    <s v="NV"/>
    <n v="20925"/>
    <s v="Italy"/>
    <s v="Master's Degree"/>
    <n v="10"/>
    <n v="54631.58"/>
    <s v="Clinical psychologist"/>
    <x v="1"/>
  </r>
  <r>
    <n v="1979"/>
    <d v="2023-05-14T00:00:00"/>
    <s v="Kristen Hernandez"/>
    <s v="Female"/>
    <d v="1973-01-29T00:00:00"/>
    <s v="2749389569x674"/>
    <s v="nicholas22@example.net"/>
    <s v="64130, Adriana Mount"/>
    <s v="Horneborough"/>
    <s v="MT"/>
    <n v="17196"/>
    <s v="Heard Island and McDonald Islands"/>
    <s v="PhD"/>
    <n v="10"/>
    <n v="95891.65"/>
    <s v="Best boy"/>
    <x v="4"/>
  </r>
  <r>
    <n v="1980"/>
    <d v="2023-06-03T00:00:00"/>
    <s v="Margaret Perez"/>
    <s v="Male"/>
    <d v="1992-06-16T00:00:00"/>
    <s v="7025394887x1464"/>
    <s v="xstrickland@example.com"/>
    <s v="055, Matthew Brook"/>
    <s v="North Nathanmouth"/>
    <s v="ID"/>
    <n v="34862"/>
    <s v="Anguilla"/>
    <s v="Bachelor's Degree"/>
    <n v="16"/>
    <n v="78323.990000000005"/>
    <s v="Call centre manager"/>
    <x v="2"/>
  </r>
  <r>
    <n v="1981"/>
    <d v="2023-06-27T00:00:00"/>
    <s v="Shane Patterson"/>
    <s v="Male"/>
    <d v="1987-09-10T00:00:00"/>
    <s v="3815900699"/>
    <s v="angelamartinez@example.com"/>
    <s v="97657, Cervantes Tunnel"/>
    <s v="Jeremymouth"/>
    <s v="SC"/>
    <n v="4407"/>
    <s v="Ecuador"/>
    <s v="Master's Degree"/>
    <n v="17"/>
    <n v="34612.9"/>
    <s v="Administrator, sports"/>
    <x v="4"/>
  </r>
  <r>
    <n v="1982"/>
    <d v="2023-06-04T00:00:00"/>
    <s v="Betty Miller"/>
    <s v="Female"/>
    <d v="1996-04-06T00:00:00"/>
    <s v="0014058034016x821"/>
    <s v="aclark@example.com"/>
    <s v="451, Wallace Station Suite 815"/>
    <s v="West Sylviastad"/>
    <s v="WI"/>
    <n v="73834"/>
    <s v="Cocos (Keeling) Islands"/>
    <s v="PhD"/>
    <n v="18"/>
    <n v="79111.83"/>
    <s v="Production designer, theatre/television/film"/>
    <x v="4"/>
  </r>
  <r>
    <n v="1983"/>
    <d v="2023-06-04T00:00:00"/>
    <s v="Morgan Welch"/>
    <s v="Other"/>
    <d v="1995-11-29T00:00:00"/>
    <s v="2172628692"/>
    <s v="laurabates@example.com"/>
    <s v="9304, Susan Causeway Apt. 851"/>
    <s v="Christopherburgh"/>
    <s v="IN"/>
    <n v="60843"/>
    <s v="France"/>
    <s v="Bachelor's Degree"/>
    <n v="10"/>
    <n v="33871.78"/>
    <s v="Designer, industrial/product"/>
    <x v="3"/>
  </r>
  <r>
    <n v="1984"/>
    <d v="2023-08-04T00:00:00"/>
    <s v="Alex Diaz"/>
    <s v="Female"/>
    <d v="1972-10-11T00:00:00"/>
    <s v="15059509308x01650"/>
    <s v="wgreen@example.org"/>
    <s v="603, John Neck Apt. 679"/>
    <s v="Kellystad"/>
    <s v="SD"/>
    <n v="70244"/>
    <s v="Niger"/>
    <s v="Master's Degree"/>
    <n v="12"/>
    <n v="87373.08"/>
    <s v="Games developer"/>
    <x v="1"/>
  </r>
  <r>
    <n v="1985"/>
    <d v="2023-07-25T00:00:00"/>
    <s v="Nicole Molina"/>
    <s v="Other"/>
    <d v="2005-07-09T00:00:00"/>
    <s v="5978381568"/>
    <s v="cummingsdonna@example.net"/>
    <s v="505, Marissa Springs Apt. 410"/>
    <s v="North Diana"/>
    <s v="NY"/>
    <n v="40240"/>
    <s v="Papua New Guinea"/>
    <s v="High School"/>
    <n v="19"/>
    <n v="74049.48"/>
    <s v="Education officer, museum"/>
    <x v="1"/>
  </r>
  <r>
    <n v="1986"/>
    <d v="2023-06-03T00:00:00"/>
    <s v="Keith Kelly"/>
    <s v="Male"/>
    <d v="1974-06-05T00:00:00"/>
    <s v="2575550891x58202"/>
    <s v="medinaandrew@example.net"/>
    <s v="58729, Tran Islands"/>
    <s v="West Kaylashire"/>
    <s v="GA"/>
    <n v="20744"/>
    <s v="Costa Rica"/>
    <s v="High School"/>
    <n v="4"/>
    <n v="48885.72"/>
    <s v="Health service manager"/>
    <x v="2"/>
  </r>
  <r>
    <n v="1987"/>
    <d v="2023-05-30T00:00:00"/>
    <s v="Samantha Stewart"/>
    <s v="Male"/>
    <d v="1969-06-14T00:00:00"/>
    <s v="4819484631x143"/>
    <s v="daychristopher@example.org"/>
    <s v="3415, Chapman Roads"/>
    <s v="Lake Codyborough"/>
    <s v="WY"/>
    <n v="90154"/>
    <s v="South Africa"/>
    <s v="Bachelor's Degree"/>
    <n v="6"/>
    <n v="57423.55"/>
    <s v="Scientific laboratory technician"/>
    <x v="4"/>
  </r>
  <r>
    <n v="1988"/>
    <d v="2023-06-24T00:00:00"/>
    <s v="Laura Bailey"/>
    <s v="Female"/>
    <d v="1982-11-26T00:00:00"/>
    <s v="14739498498x77594"/>
    <s v="hugheslisa@example.com"/>
    <s v="1799, Gallagher Cliffs"/>
    <s v="Morganhaven"/>
    <s v="OR"/>
    <n v="73981"/>
    <s v="Isle of Man"/>
    <s v="Master's Degree"/>
    <n v="4"/>
    <n v="55497.2"/>
    <s v="Lexicographer"/>
    <x v="4"/>
  </r>
  <r>
    <n v="1989"/>
    <d v="2023-07-18T00:00:00"/>
    <s v="Megan Evans"/>
    <s v="Other"/>
    <d v="1984-04-01T00:00:00"/>
    <s v="0016379666619"/>
    <s v="qfowler@example.org"/>
    <s v="64734, Brewer Pines Apt. 850"/>
    <s v="Perryview"/>
    <s v="NY"/>
    <n v="94999"/>
    <s v="Belarus"/>
    <s v="Bachelor's Degree"/>
    <n v="17"/>
    <n v="98069.96"/>
    <s v="Set designer"/>
    <x v="1"/>
  </r>
  <r>
    <n v="1990"/>
    <d v="2023-05-10T00:00:00"/>
    <s v="Amber Zuniga"/>
    <s v="Other"/>
    <d v="1986-04-10T00:00:00"/>
    <s v="4113656386x299"/>
    <s v="xcross@example.com"/>
    <s v="82916, Keith Courts"/>
    <s v="New Tyler"/>
    <s v="ND"/>
    <n v="60284"/>
    <s v="Iceland"/>
    <s v="Master's Degree"/>
    <n v="6"/>
    <n v="35358.18"/>
    <s v="Land/geomatics surveyor"/>
    <x v="1"/>
  </r>
  <r>
    <n v="1991"/>
    <d v="2023-05-21T00:00:00"/>
    <s v="Cynthia Sullivan"/>
    <s v="Male"/>
    <d v="1987-06-10T00:00:00"/>
    <s v="5883288628x615"/>
    <s v="ljohnson@example.net"/>
    <s v="123, Horton Valley Suite 924"/>
    <s v="Wellshaven"/>
    <s v="GU"/>
    <n v="10664"/>
    <s v="Kyrgyz Republic"/>
    <s v="High School"/>
    <n v="13"/>
    <n v="58701.5"/>
    <s v="Engineer, building services"/>
    <x v="2"/>
  </r>
  <r>
    <n v="1992"/>
    <d v="2023-07-25T00:00:00"/>
    <s v="Anthony Simpson"/>
    <s v="Other"/>
    <d v="1985-09-12T00:00:00"/>
    <s v="4675005707x4550"/>
    <s v="robertbraun@example.net"/>
    <s v="2431, Smith Points Apt. 771"/>
    <s v="Christopherton"/>
    <s v="ID"/>
    <n v="55653"/>
    <s v="Belgium"/>
    <s v="High School"/>
    <n v="3"/>
    <n v="91872.66"/>
    <s v="Presenter, broadcasting"/>
    <x v="1"/>
  </r>
  <r>
    <n v="1993"/>
    <d v="2023-07-17T00:00:00"/>
    <s v="Daniel Chaney"/>
    <s v="Male"/>
    <d v="1980-04-22T00:00:00"/>
    <s v="12787962896x08149"/>
    <s v="vincent04@example.net"/>
    <s v="34703, Cisneros Valleys"/>
    <s v="Andrewmouth"/>
    <s v="ND"/>
    <n v="57954"/>
    <s v="Russian Federation"/>
    <s v="High School"/>
    <n v="20"/>
    <n v="52126.95"/>
    <s v="Theatre director"/>
    <x v="2"/>
  </r>
  <r>
    <n v="1994"/>
    <d v="2023-06-14T00:00:00"/>
    <s v="Amanda Henderson"/>
    <s v="Male"/>
    <d v="1991-07-26T00:00:00"/>
    <s v="8754906919x69808"/>
    <s v="fallen@example.org"/>
    <s v="3939, Amanda Lake"/>
    <s v="North Kyleview"/>
    <s v="KY"/>
    <n v="92538"/>
    <s v="Peru"/>
    <s v="PhD"/>
    <n v="20"/>
    <n v="37879.19"/>
    <s v="Production assistant, radio"/>
    <x v="0"/>
  </r>
  <r>
    <n v="1995"/>
    <d v="2023-05-14T00:00:00"/>
    <s v="Ronnie Juarez"/>
    <s v="Male"/>
    <d v="1969-10-22T00:00:00"/>
    <s v="Unknown"/>
    <s v="wmurray@example.com"/>
    <s v="03297, Becky Parks"/>
    <s v="Marissaberg"/>
    <s v="AL"/>
    <n v="87128"/>
    <s v="French Polynesia"/>
    <s v="Bachelor's Degree"/>
    <n v="2"/>
    <n v="38428.74"/>
    <s v="Ship broker"/>
    <x v="2"/>
  </r>
  <r>
    <n v="1996"/>
    <d v="2023-07-09T00:00:00"/>
    <s v="Debra Ellis"/>
    <s v="Male"/>
    <d v="1979-03-17T00:00:00"/>
    <s v="3858681235x045"/>
    <s v="michaelingram@example.com"/>
    <s v="3203, Nelson Branch"/>
    <s v="East Susanchester"/>
    <s v="MO"/>
    <n v="33222"/>
    <s v="Faroe Islands"/>
    <s v="High School"/>
    <n v="11"/>
    <n v="64424.69"/>
    <s v="Programmer, multimedia"/>
    <x v="4"/>
  </r>
  <r>
    <n v="1997"/>
    <d v="2023-07-16T00:00:00"/>
    <s v="Shelby Thompson"/>
    <s v="Other"/>
    <d v="1966-10-10T00:00:00"/>
    <s v="8348266299"/>
    <s v="frank96@example.com"/>
    <s v="35398, Gibson Pine Apt. 260"/>
    <s v="Port Leon"/>
    <s v="DE"/>
    <n v="76399"/>
    <s v="Iceland"/>
    <s v="Bachelor's Degree"/>
    <n v="2"/>
    <n v="45666.83"/>
    <s v="Designer, furniture"/>
    <x v="2"/>
  </r>
  <r>
    <n v="1998"/>
    <d v="2023-06-04T00:00:00"/>
    <s v="Amber Snow"/>
    <s v="Other"/>
    <d v="2005-01-23T00:00:00"/>
    <s v="6268390708"/>
    <s v="sabrinamoore@example.com"/>
    <s v="0096, Danny Dale Suite 594"/>
    <s v="Melissastad"/>
    <s v="MH"/>
    <n v="70373"/>
    <s v="Cuba"/>
    <s v="PhD"/>
    <n v="8"/>
    <n v="32213.14"/>
    <s v="IT technical support officer"/>
    <x v="2"/>
  </r>
  <r>
    <n v="1999"/>
    <d v="2023-07-30T00:00:00"/>
    <s v="Charles Anderson"/>
    <s v="Male"/>
    <d v="1999-04-29T00:00:00"/>
    <s v="Unknown"/>
    <s v="pfischer@example.net"/>
    <s v="133, Hays Parkways"/>
    <s v="Tashamouth"/>
    <s v="IL"/>
    <n v="62059"/>
    <s v="Estonia"/>
    <s v="High School"/>
    <n v="13"/>
    <n v="59240.03"/>
    <s v="Theatre manager"/>
    <x v="1"/>
  </r>
  <r>
    <n v="2000"/>
    <d v="2023-07-30T00:00:00"/>
    <s v="Carol Moon"/>
    <s v="Male"/>
    <d v="1967-03-23T00:00:00"/>
    <s v="0019722266579x9314"/>
    <s v="dorseycharles@example.net"/>
    <s v="244, Leonard Fork"/>
    <s v="Bowersmouth"/>
    <s v="ME"/>
    <n v="44838"/>
    <s v="United Arab Emirates"/>
    <s v="Master's Degree"/>
    <n v="9"/>
    <n v="83504.87"/>
    <s v="Commercial horticulturist"/>
    <x v="1"/>
  </r>
  <r>
    <n v="2001"/>
    <d v="2023-05-19T00:00:00"/>
    <s v="John Holt"/>
    <s v="Other"/>
    <d v="1975-09-21T00:00:00"/>
    <s v="5553789780x6321"/>
    <s v="edwardvasquez@example.com"/>
    <s v="0310, Jackson Orchard Apt. 234"/>
    <s v="North Annettemouth"/>
    <s v="ME"/>
    <n v="95513"/>
    <s v="Chad"/>
    <s v="PhD"/>
    <n v="13"/>
    <n v="33257.61"/>
    <s v="Oncologist"/>
    <x v="1"/>
  </r>
  <r>
    <n v="2002"/>
    <d v="2023-06-17T00:00:00"/>
    <s v="Hannah Curry"/>
    <s v="Other"/>
    <d v="1994-11-07T00:00:00"/>
    <s v="Unknown"/>
    <s v="grice@example.com"/>
    <s v="20271, Wesley Highway Apt. 437"/>
    <s v="Daltonshire"/>
    <s v="DC"/>
    <n v="82842"/>
    <s v="North Macedonia"/>
    <s v="Master's Degree"/>
    <n v="20"/>
    <n v="38473.919999999998"/>
    <s v="Psychologist, prison and probation services"/>
    <x v="3"/>
  </r>
  <r>
    <n v="2003"/>
    <d v="2023-05-23T00:00:00"/>
    <s v="Bethany Sherman"/>
    <s v="Other"/>
    <d v="1963-06-03T00:00:00"/>
    <s v="8939955495x11357"/>
    <s v="amandamitchell@example.net"/>
    <s v="9042, Rivera Spurs"/>
    <s v="Chenberg"/>
    <s v="VT"/>
    <n v="87319"/>
    <s v="Saint Pierre and Miquelon"/>
    <s v="High School"/>
    <n v="2"/>
    <n v="35301.21"/>
    <s v="Sports therapist"/>
    <x v="0"/>
  </r>
  <r>
    <n v="2004"/>
    <d v="2023-06-12T00:00:00"/>
    <s v="Christopher Jackson"/>
    <s v="Other"/>
    <d v="1996-05-05T00:00:00"/>
    <s v="16963623784x329"/>
    <s v="silvaangela@example.com"/>
    <s v="037, Miller Circles Suite 038"/>
    <s v="Jeremiahmouth"/>
    <s v="OK"/>
    <n v="25803"/>
    <s v="Venezuela"/>
    <s v="Master's Degree"/>
    <n v="11"/>
    <n v="55950.12"/>
    <s v="Actor"/>
    <x v="0"/>
  </r>
  <r>
    <n v="2005"/>
    <d v="2023-07-27T00:00:00"/>
    <s v="Clinton Ortiz"/>
    <s v="Other"/>
    <d v="1976-04-14T00:00:00"/>
    <s v="18944561156x183"/>
    <s v="urosario@example.net"/>
    <s v="9319, Johnny Junction"/>
    <s v="Jonestown"/>
    <s v="NJ"/>
    <n v="92147"/>
    <s v="Northern Mariana Islands"/>
    <s v="Master's Degree"/>
    <n v="7"/>
    <n v="74714.899999999994"/>
    <s v="Podiatrist"/>
    <x v="4"/>
  </r>
  <r>
    <n v="2006"/>
    <d v="2023-05-11T00:00:00"/>
    <s v="Kaitlyn Branch"/>
    <s v="Male"/>
    <d v="1977-11-29T00:00:00"/>
    <s v="14117561500x157"/>
    <s v="rwilson@example.com"/>
    <s v="2738, Sweeney Greens"/>
    <s v="Nathanburgh"/>
    <s v="IA"/>
    <n v="77374"/>
    <s v="Cook Islands"/>
    <s v="Bachelor's Degree"/>
    <n v="7"/>
    <n v="65698.399999999994"/>
    <s v="Dentist"/>
    <x v="1"/>
  </r>
  <r>
    <n v="2007"/>
    <d v="2023-07-29T00:00:00"/>
    <s v="Christy Chambers"/>
    <s v="Male"/>
    <d v="1978-04-30T00:00:00"/>
    <s v="9285720391"/>
    <s v="jonesadrian@example.org"/>
    <s v="056, White Summit Apt. 394"/>
    <s v="Masonmouth"/>
    <s v="SD"/>
    <n v="26094"/>
    <s v="Uruguay"/>
    <s v="High School"/>
    <n v="14"/>
    <n v="38043.69"/>
    <s v="Police officer"/>
    <x v="1"/>
  </r>
  <r>
    <n v="2008"/>
    <d v="2023-06-20T00:00:00"/>
    <s v="Jessica Wilson"/>
    <s v="Female"/>
    <d v="1967-08-04T00:00:00"/>
    <s v="0015608370612"/>
    <s v="jjohnston@example.org"/>
    <s v="6098, Green View Suite 649"/>
    <s v="Batesside"/>
    <s v="ND"/>
    <n v="69758"/>
    <s v="Paraguay"/>
    <s v="Bachelor's Degree"/>
    <n v="7"/>
    <n v="72675.94"/>
    <s v="Embryologist, clinical"/>
    <x v="0"/>
  </r>
  <r>
    <n v="2009"/>
    <d v="2023-07-07T00:00:00"/>
    <s v="Daniel Gallegos"/>
    <s v="Female"/>
    <d v="1992-12-15T00:00:00"/>
    <s v="5919234246"/>
    <s v="tbrown@example.org"/>
    <s v="770, Mullins Flats"/>
    <s v="Stevenhaven"/>
    <s v="RI"/>
    <n v="7792"/>
    <s v="Egypt"/>
    <s v="PhD"/>
    <n v="15"/>
    <n v="97268.04"/>
    <s v="Engineer, control and instrumentation"/>
    <x v="1"/>
  </r>
  <r>
    <n v="2010"/>
    <d v="2023-06-08T00:00:00"/>
    <s v="Daniel Rogers"/>
    <s v="Female"/>
    <d v="1980-10-03T00:00:00"/>
    <s v="9586480771"/>
    <s v="hmartinez@example.org"/>
    <s v="332, Teresa Mountains Suite 914"/>
    <s v="Danielfort"/>
    <s v="NH"/>
    <n v="55239"/>
    <s v="Canada"/>
    <s v="Master's Degree"/>
    <n v="18"/>
    <n v="53943.199999999997"/>
    <s v="Nutritional therapist"/>
    <x v="1"/>
  </r>
  <r>
    <n v="2011"/>
    <d v="2023-05-22T00:00:00"/>
    <s v="Amy Wilson"/>
    <s v="Female"/>
    <d v="1998-11-03T00:00:00"/>
    <s v="0012249312233x94105"/>
    <s v="clinton93@example.com"/>
    <s v="26608, Joseph Tunnel Apt. 201"/>
    <s v="South Hollyberg"/>
    <s v="RI"/>
    <n v="38900"/>
    <s v="Albania"/>
    <s v="PhD"/>
    <n v="6"/>
    <n v="41436.57"/>
    <s v="Web designer"/>
    <x v="1"/>
  </r>
  <r>
    <n v="2012"/>
    <d v="2023-07-05T00:00:00"/>
    <s v="John Kirk"/>
    <s v="Female"/>
    <d v="1999-05-31T00:00:00"/>
    <s v="2816918449x725"/>
    <s v="cmeyer@example.com"/>
    <s v="73145, Mann Viaduct Suite 729"/>
    <s v="Watkinsfort"/>
    <s v="MI"/>
    <n v="83672"/>
    <s v="Palestinian Territory"/>
    <s v="High School"/>
    <n v="16"/>
    <n v="84987.839999999997"/>
    <s v="IT sales professional"/>
    <x v="3"/>
  </r>
  <r>
    <n v="2013"/>
    <d v="2023-06-18T00:00:00"/>
    <s v="Michelle White"/>
    <s v="Other"/>
    <d v="1974-05-24T00:00:00"/>
    <s v="17405847344x8427"/>
    <s v="pearsondiane@example.net"/>
    <s v="58774, Derek Square Suite 290"/>
    <s v="South Rhondabury"/>
    <s v="MD"/>
    <n v="59406"/>
    <s v="Lao People's Democratic Republic"/>
    <s v="PhD"/>
    <n v="2"/>
    <n v="62021.48"/>
    <s v="Data scientist"/>
    <x v="2"/>
  </r>
  <r>
    <n v="2014"/>
    <d v="2023-08-02T00:00:00"/>
    <s v="Jermaine White"/>
    <s v="Other"/>
    <d v="1988-12-09T00:00:00"/>
    <s v="6226605708"/>
    <s v="smckee@example.com"/>
    <s v="28513, Sullivan Hill"/>
    <s v="North Cynthia"/>
    <s v="NV"/>
    <n v="33166"/>
    <s v="United States of America"/>
    <s v="PhD"/>
    <n v="0"/>
    <n v="38384.6"/>
    <s v="Publishing rights manager"/>
    <x v="4"/>
  </r>
  <r>
    <n v="2015"/>
    <d v="2023-06-04T00:00:00"/>
    <s v="Aimee Gomez"/>
    <s v="Other"/>
    <d v="1991-10-03T00:00:00"/>
    <s v="13077144967x9818"/>
    <s v="choichristian@example.net"/>
    <s v="51385, Tran Loaf"/>
    <s v="Port Kimberlyfort"/>
    <s v="HI"/>
    <n v="84959"/>
    <s v="Maldives"/>
    <s v="High School"/>
    <n v="7"/>
    <n v="65542.25"/>
    <s v="Radio producer"/>
    <x v="4"/>
  </r>
  <r>
    <n v="2016"/>
    <d v="2023-06-23T00:00:00"/>
    <s v="Micheal Russell"/>
    <s v="Other"/>
    <d v="1986-03-28T00:00:00"/>
    <s v="7387705832x39009"/>
    <s v="watsondiane@example.com"/>
    <s v="94783, Brandon Rest"/>
    <s v="Garrisonchester"/>
    <s v="IN"/>
    <n v="60972"/>
    <s v="Georgia"/>
    <s v="PhD"/>
    <n v="20"/>
    <n v="82520.33"/>
    <s v="Surveyor, quantity"/>
    <x v="1"/>
  </r>
  <r>
    <n v="2017"/>
    <d v="2023-05-27T00:00:00"/>
    <s v="Connie Powers"/>
    <s v="Female"/>
    <d v="1977-11-08T00:00:00"/>
    <s v="0016762771580"/>
    <s v="jasonmeyer@example.org"/>
    <s v="090, Martin Fall"/>
    <s v="Lake Meghanmouth"/>
    <s v="VT"/>
    <n v="48942"/>
    <s v="Seychelles"/>
    <s v="High School"/>
    <n v="19"/>
    <n v="87976.22"/>
    <s v="Research officer, trade union"/>
    <x v="2"/>
  </r>
  <r>
    <n v="2018"/>
    <d v="2023-06-11T00:00:00"/>
    <s v="Lorraine Friedman"/>
    <s v="Male"/>
    <d v="2002-05-30T00:00:00"/>
    <s v="7376024770x573"/>
    <s v="savannahduncan@example.com"/>
    <s v="810, Preston Underpass Apt. 613"/>
    <s v="Gomezhaven"/>
    <s v="IN"/>
    <n v="38732"/>
    <s v="Benin"/>
    <s v="PhD"/>
    <n v="0"/>
    <n v="87674.23"/>
    <s v="Retail buyer"/>
    <x v="4"/>
  </r>
  <r>
    <n v="2019"/>
    <d v="2023-05-23T00:00:00"/>
    <s v="Carl Johnson"/>
    <s v="Female"/>
    <d v="1969-10-10T00:00:00"/>
    <s v="18064777324x60796"/>
    <s v="joseph45@example.org"/>
    <s v="9567, Pierce Radial"/>
    <s v="Kimberlyburgh"/>
    <s v="FM"/>
    <n v="19303"/>
    <s v="Bulgaria"/>
    <s v="Master's Degree"/>
    <n v="13"/>
    <n v="52037.75"/>
    <s v="Actor"/>
    <x v="3"/>
  </r>
  <r>
    <n v="2020"/>
    <d v="2023-05-08T00:00:00"/>
    <s v="Christopher Gonzalez"/>
    <s v="Other"/>
    <d v="1994-12-14T00:00:00"/>
    <s v="2225601284x23657"/>
    <s v="howardharold@example.com"/>
    <s v="6037, Potter Junctions Suite 175"/>
    <s v="East Carrie"/>
    <s v="OR"/>
    <n v="50915"/>
    <s v="Cayman Islands"/>
    <s v="PhD"/>
    <n v="16"/>
    <n v="40507.53"/>
    <s v="Film/video editor"/>
    <x v="2"/>
  </r>
  <r>
    <n v="2021"/>
    <d v="2023-06-12T00:00:00"/>
    <s v="Lisa Mueller"/>
    <s v="Female"/>
    <d v="1974-04-17T00:00:00"/>
    <s v="Unknown"/>
    <s v="bbarnett@example.org"/>
    <s v="496, Lucas Drive Suite 240"/>
    <s v="East Vickiview"/>
    <s v="SC"/>
    <n v="17419"/>
    <s v="Tanzania"/>
    <s v="Bachelor's Degree"/>
    <n v="4"/>
    <n v="97391.75"/>
    <s v="Media planner"/>
    <x v="0"/>
  </r>
  <r>
    <n v="2022"/>
    <d v="2023-07-22T00:00:00"/>
    <s v="Sarah Stephens"/>
    <s v="Male"/>
    <d v="1968-07-16T00:00:00"/>
    <s v="5032986419"/>
    <s v="knightjimmy@example.org"/>
    <s v="236, Harris Estate"/>
    <s v="Smithbury"/>
    <s v="AK"/>
    <n v="13150"/>
    <s v="Yemen"/>
    <s v="High School"/>
    <n v="11"/>
    <n v="79716.639999999999"/>
    <s v="Academic librarian"/>
    <x v="1"/>
  </r>
  <r>
    <n v="2023"/>
    <d v="2023-05-19T00:00:00"/>
    <s v="Charles Richards"/>
    <s v="Other"/>
    <d v="1978-06-09T00:00:00"/>
    <s v="3206661449x491"/>
    <s v="harrellamanda@example.org"/>
    <s v="55247, Williams Plain"/>
    <s v="Hansonfort"/>
    <s v="NC"/>
    <n v="51907"/>
    <s v="Thailand"/>
    <s v="PhD"/>
    <n v="6"/>
    <n v="48505.120000000003"/>
    <s v="Broadcast presenter"/>
    <x v="1"/>
  </r>
  <r>
    <n v="2024"/>
    <d v="2023-07-05T00:00:00"/>
    <s v="Corey Harris"/>
    <s v="Male"/>
    <d v="1981-05-18T00:00:00"/>
    <s v="15734852533x0506"/>
    <s v="thomasjody@example.org"/>
    <s v="5510, Chen Well Suite 660"/>
    <s v="West Patricia"/>
    <s v="WY"/>
    <n v="96357"/>
    <s v="Congo"/>
    <s v="Master's Degree"/>
    <n v="5"/>
    <n v="87463.27"/>
    <s v="Investment banker, corporate"/>
    <x v="2"/>
  </r>
  <r>
    <n v="2025"/>
    <d v="2023-05-29T00:00:00"/>
    <s v="Derrick Cherry"/>
    <s v="Other"/>
    <d v="2004-02-17T00:00:00"/>
    <s v="0012344826582x9123"/>
    <s v="romeromichelle@example.com"/>
    <s v="226, Wheeler Pines"/>
    <s v="New Aaronberg"/>
    <s v="OK"/>
    <n v="89502"/>
    <s v="North Macedonia"/>
    <s v="PhD"/>
    <n v="9"/>
    <n v="52016.01"/>
    <s v="Corporate investment banker"/>
    <x v="2"/>
  </r>
  <r>
    <n v="2026"/>
    <d v="2023-07-01T00:00:00"/>
    <s v="Chelsea Watts"/>
    <s v="Female"/>
    <d v="1994-07-16T00:00:00"/>
    <s v="5417604626x60812"/>
    <s v="smithjeremy@example.net"/>
    <s v="722, Webb Fords Suite 543"/>
    <s v="Melendeztown"/>
    <s v="NY"/>
    <n v="26506"/>
    <s v="Micronesia"/>
    <s v="High School"/>
    <n v="10"/>
    <n v="56020.68"/>
    <s v="Journalist, magazine"/>
    <x v="1"/>
  </r>
  <r>
    <n v="2027"/>
    <d v="2023-07-09T00:00:00"/>
    <s v="Aaron Hunt"/>
    <s v="Female"/>
    <d v="1986-09-20T00:00:00"/>
    <s v="7948059498x28544"/>
    <s v="xperez@example.org"/>
    <s v="3619, Rocha Harbor"/>
    <s v="Warrenfort"/>
    <s v="VI"/>
    <n v="3128"/>
    <s v="Rwanda"/>
    <s v="Master's Degree"/>
    <n v="12"/>
    <n v="72486.53"/>
    <s v="Engineer, production"/>
    <x v="4"/>
  </r>
  <r>
    <n v="2028"/>
    <d v="2023-06-28T00:00:00"/>
    <s v="Justin Roth"/>
    <s v="Other"/>
    <d v="1993-01-30T00:00:00"/>
    <s v="7972550587"/>
    <s v="xpeterson@example.com"/>
    <s v="15585, Joseph Row"/>
    <s v="Shahton"/>
    <s v="HI"/>
    <n v="64623"/>
    <s v="Hungary"/>
    <s v="PhD"/>
    <n v="11"/>
    <n v="86527.15"/>
    <s v="Sport and exercise psychologist"/>
    <x v="0"/>
  </r>
  <r>
    <n v="2029"/>
    <d v="2023-07-16T00:00:00"/>
    <s v="Emily Rose"/>
    <s v="Other"/>
    <d v="1986-12-27T00:00:00"/>
    <s v="8212030368"/>
    <s v="franklinkatherine@example.net"/>
    <s v="66052, Klein Mill"/>
    <s v="Merrittfort"/>
    <s v="SD"/>
    <n v="74960"/>
    <s v="Congo"/>
    <s v="Bachelor's Degree"/>
    <n v="14"/>
    <n v="72783.22"/>
    <s v="Claims inspector/assessor"/>
    <x v="0"/>
  </r>
  <r>
    <n v="2030"/>
    <d v="2023-05-25T00:00:00"/>
    <s v="Jessica Paul"/>
    <s v="Other"/>
    <d v="1973-04-28T00:00:00"/>
    <s v="5322141064x21289"/>
    <s v="terrellryan@example.net"/>
    <s v="53951, Gordon Locks Apt. 412"/>
    <s v="Port Jerry"/>
    <s v="MS"/>
    <n v="33351"/>
    <s v="Jordan"/>
    <s v="Master's Degree"/>
    <n v="3"/>
    <n v="92814.3"/>
    <s v="Museum education officer"/>
    <x v="3"/>
  </r>
  <r>
    <n v="2031"/>
    <d v="2023-08-04T00:00:00"/>
    <s v="Amy Miller"/>
    <s v="Male"/>
    <d v="1995-09-02T00:00:00"/>
    <s v="0019017751864x4192"/>
    <s v="michael93@example.org"/>
    <s v="03068, James Junction"/>
    <s v="South Tonya"/>
    <s v="MA"/>
    <n v="59043"/>
    <s v="Palestinian Territory"/>
    <s v="High School"/>
    <n v="16"/>
    <n v="61958.05"/>
    <s v="Data scientist"/>
    <x v="4"/>
  </r>
  <r>
    <n v="2032"/>
    <d v="2023-05-29T00:00:00"/>
    <s v="Tracy Lee"/>
    <s v="Male"/>
    <d v="2000-04-07T00:00:00"/>
    <s v="0015594518111x556"/>
    <s v="jordantammy@example.org"/>
    <s v="90209, Kelly Fields Suite 124"/>
    <s v="Lake Kenneth"/>
    <s v="TN"/>
    <n v="95533"/>
    <s v="Turkmenistan"/>
    <s v="PhD"/>
    <n v="2"/>
    <n v="62336.01"/>
    <s v="Purchasing manager"/>
    <x v="1"/>
  </r>
  <r>
    <n v="2033"/>
    <d v="2023-07-29T00:00:00"/>
    <s v="Brent Summers"/>
    <s v="Male"/>
    <d v="1983-10-30T00:00:00"/>
    <s v="Unknown"/>
    <s v="grodriguez@example.org"/>
    <s v="035, Kelly Light"/>
    <s v="Lake Joe"/>
    <s v="CA"/>
    <n v="36417"/>
    <s v="Luxembourg"/>
    <s v="Bachelor's Degree"/>
    <n v="11"/>
    <n v="56285.7"/>
    <s v="Stage manager"/>
    <x v="3"/>
  </r>
  <r>
    <n v="2034"/>
    <d v="2023-06-10T00:00:00"/>
    <s v="Angela Daniels"/>
    <s v="Female"/>
    <d v="1968-01-10T00:00:00"/>
    <s v="0015195235516x626"/>
    <s v="jose11@example.net"/>
    <s v="854, Hunter Island Suite 060"/>
    <s v="East Paul"/>
    <s v="CA"/>
    <n v="51985"/>
    <s v="Mongolia"/>
    <s v="Master's Degree"/>
    <n v="20"/>
    <n v="33735.24"/>
    <s v="Public relations officer"/>
    <x v="3"/>
  </r>
  <r>
    <n v="2035"/>
    <d v="2023-05-17T00:00:00"/>
    <s v="Alicia Collier"/>
    <s v="Other"/>
    <d v="1976-05-19T00:00:00"/>
    <s v="9513350873x57178"/>
    <s v="varellano@example.org"/>
    <s v="5783, Cisneros Freeway"/>
    <s v="Cohenside"/>
    <s v="CA"/>
    <n v="38086"/>
    <s v="Germany"/>
    <s v="Master's Degree"/>
    <n v="5"/>
    <n v="34592.46"/>
    <s v="Drilling engineer"/>
    <x v="4"/>
  </r>
  <r>
    <n v="2036"/>
    <d v="2023-06-06T00:00:00"/>
    <s v="John Morales"/>
    <s v="Male"/>
    <d v="1999-05-08T00:00:00"/>
    <s v="3054669771"/>
    <s v="donaldcervantes@example.com"/>
    <s v="4111, Jonathan Causeway"/>
    <s v="Nielsenfort"/>
    <s v="RI"/>
    <n v="71536"/>
    <s v="Israel"/>
    <s v="Bachelor's Degree"/>
    <n v="2"/>
    <n v="76024.399999999994"/>
    <s v="Data processing manager"/>
    <x v="0"/>
  </r>
  <r>
    <n v="2037"/>
    <d v="2023-05-18T00:00:00"/>
    <s v="Crystal Holmes"/>
    <s v="Female"/>
    <d v="1985-12-04T00:00:00"/>
    <s v="16332226850x051"/>
    <s v="maysusan@example.org"/>
    <s v="0763, Alicia Burgs"/>
    <s v="West Ryan"/>
    <s v="TX"/>
    <n v="22560"/>
    <s v="Togo"/>
    <s v="Bachelor's Degree"/>
    <n v="2"/>
    <n v="99415.19"/>
    <s v="Education officer, community"/>
    <x v="1"/>
  </r>
  <r>
    <n v="2038"/>
    <d v="2023-06-05T00:00:00"/>
    <s v="Marisa Murray"/>
    <s v="Male"/>
    <d v="1995-04-26T00:00:00"/>
    <s v="0019863551747x25139"/>
    <s v="abigailchandler@example.org"/>
    <s v="42856, Hale Coves Apt. 884"/>
    <s v="New Steven"/>
    <s v="MN"/>
    <n v="97316"/>
    <s v="Bulgaria"/>
    <s v="Master's Degree"/>
    <n v="19"/>
    <n v="55719.83"/>
    <s v="Town planner"/>
    <x v="4"/>
  </r>
  <r>
    <n v="2039"/>
    <d v="2023-07-27T00:00:00"/>
    <s v="Ashley Willis"/>
    <s v="Female"/>
    <d v="1989-12-11T00:00:00"/>
    <s v="9054913518x13280"/>
    <s v="holmesjessica@example.org"/>
    <s v="0421, Shaffer Mountains Suite 854"/>
    <s v="New Justinstad"/>
    <s v="HI"/>
    <n v="69367"/>
    <s v="Cameroon"/>
    <s v="High School"/>
    <n v="1"/>
    <n v="84990.23"/>
    <s v="Equality and diversity officer"/>
    <x v="2"/>
  </r>
  <r>
    <n v="2040"/>
    <d v="2023-06-16T00:00:00"/>
    <s v="Margaret Reyes"/>
    <s v="Other"/>
    <d v="1963-10-23T00:00:00"/>
    <s v="3024012958"/>
    <s v="jwallace@example.net"/>
    <s v="601, Taylor Fort"/>
    <s v="Freemanfort"/>
    <s v="PA"/>
    <n v="45430"/>
    <s v="Saint Barthelemy"/>
    <s v="Bachelor's Degree"/>
    <n v="2"/>
    <n v="90148.160000000003"/>
    <s v="Theme park manager"/>
    <x v="0"/>
  </r>
  <r>
    <n v="2041"/>
    <d v="2023-05-15T00:00:00"/>
    <s v="Amy Alexander"/>
    <s v="Male"/>
    <d v="1992-04-01T00:00:00"/>
    <s v="5723934713"/>
    <s v="rmathews@example.net"/>
    <s v="5994, Martha Place Apt. 766"/>
    <s v="Richardsonmouth"/>
    <s v="MO"/>
    <n v="55758"/>
    <s v="Vietnam"/>
    <s v="PhD"/>
    <n v="7"/>
    <n v="75929.570000000007"/>
    <s v="Energy engineer"/>
    <x v="2"/>
  </r>
  <r>
    <n v="2042"/>
    <d v="2023-07-04T00:00:00"/>
    <s v="Betty Hall"/>
    <s v="Other"/>
    <d v="1970-10-17T00:00:00"/>
    <s v="Unknown"/>
    <s v="ythompson@example.org"/>
    <s v="34573, Lopez Rapids"/>
    <s v="Christopherfurt"/>
    <s v="RI"/>
    <n v="58576"/>
    <s v="Korea"/>
    <s v="Master's Degree"/>
    <n v="6"/>
    <n v="60879.86"/>
    <s v="Heritage manager"/>
    <x v="4"/>
  </r>
  <r>
    <n v="2043"/>
    <d v="2023-05-15T00:00:00"/>
    <s v="Rebecca Bishop"/>
    <s v="Female"/>
    <d v="1964-06-10T00:00:00"/>
    <s v="12629003657x287"/>
    <s v="cordovaelizabeth@example.com"/>
    <s v="57497, Brooke Village Apt. 328"/>
    <s v="Joshuafurt"/>
    <s v="MI"/>
    <n v="54939"/>
    <s v="United States Minor Outlying Islands"/>
    <s v="Master's Degree"/>
    <n v="8"/>
    <n v="73869.929999999993"/>
    <s v="Secretary, company"/>
    <x v="1"/>
  </r>
  <r>
    <n v="2044"/>
    <d v="2023-06-09T00:00:00"/>
    <s v="Karen Anthony"/>
    <s v="Male"/>
    <d v="1965-03-15T00:00:00"/>
    <s v="14669813929x05593"/>
    <s v="nbarton@example.com"/>
    <s v="3460, Alexandra Course"/>
    <s v="West Matthewfort"/>
    <s v="OH"/>
    <n v="87451"/>
    <s v="Tonga"/>
    <s v="Bachelor's Degree"/>
    <n v="18"/>
    <n v="91478.51"/>
    <s v="Accountant, chartered public finance"/>
    <x v="3"/>
  </r>
  <r>
    <n v="2045"/>
    <d v="2023-07-05T00:00:00"/>
    <s v="Samuel Hays"/>
    <s v="Male"/>
    <d v="1971-02-16T00:00:00"/>
    <s v="0019317831511x9806"/>
    <s v="melissa69@example.org"/>
    <s v="3063, Maria Gardens"/>
    <s v="Jamesmouth"/>
    <s v="DE"/>
    <n v="89433"/>
    <s v="Central African Republic"/>
    <s v="Bachelor's Degree"/>
    <n v="12"/>
    <n v="45839.35"/>
    <s v="Operations geologist"/>
    <x v="1"/>
  </r>
  <r>
    <n v="2046"/>
    <d v="2023-07-19T00:00:00"/>
    <s v="Michelle Perez"/>
    <s v="Male"/>
    <d v="2002-03-20T00:00:00"/>
    <s v="5557440949x73356"/>
    <s v="shepherdtracey@example.com"/>
    <s v="99318, Eric Loop"/>
    <s v="East Scott"/>
    <s v="SC"/>
    <n v="87369"/>
    <s v="New Caledonia"/>
    <s v="Master's Degree"/>
    <n v="8"/>
    <n v="93723.71"/>
    <s v="Control and instrumentation engineer"/>
    <x v="2"/>
  </r>
  <r>
    <n v="2047"/>
    <d v="2023-06-09T00:00:00"/>
    <s v="Zachary Davis"/>
    <s v="Other"/>
    <d v="1987-12-06T00:00:00"/>
    <s v="4994074001x58531"/>
    <s v="gary09@example.net"/>
    <s v="7490, Yvette Locks"/>
    <s v="East Kimberly"/>
    <s v="MP"/>
    <n v="87905"/>
    <s v="Libyan Arab Jamahiriya"/>
    <s v="PhD"/>
    <n v="0"/>
    <n v="44177.08"/>
    <s v="Counselling psychologist"/>
    <x v="4"/>
  </r>
  <r>
    <n v="2048"/>
    <d v="2023-06-09T00:00:00"/>
    <s v="Mario Murray"/>
    <s v="Female"/>
    <d v="1974-09-25T00:00:00"/>
    <s v="9125748911x1904"/>
    <s v="amy01@example.net"/>
    <s v="507, Sylvia Inlet"/>
    <s v="East Brittneymouth"/>
    <s v="AL"/>
    <n v="29951"/>
    <s v="Saint Lucia"/>
    <s v="PhD"/>
    <n v="16"/>
    <n v="97715.17"/>
    <s v="Horticultural consultant"/>
    <x v="1"/>
  </r>
  <r>
    <n v="2049"/>
    <d v="2023-08-02T00:00:00"/>
    <s v="Stephanie Costa"/>
    <s v="Male"/>
    <d v="1967-10-23T00:00:00"/>
    <s v="Unknown"/>
    <s v="jamesshari@example.net"/>
    <s v="6008, Reyes Ports"/>
    <s v="South Jane"/>
    <s v="AK"/>
    <n v="89275"/>
    <s v="Cayman Islands"/>
    <s v="High School"/>
    <n v="1"/>
    <n v="79185.25"/>
    <s v="Occupational therapist"/>
    <x v="2"/>
  </r>
  <r>
    <n v="2050"/>
    <d v="2023-07-16T00:00:00"/>
    <s v="Christy Johnson"/>
    <s v="Female"/>
    <d v="1986-03-18T00:00:00"/>
    <s v="6589615727x718"/>
    <s v="zachary78@example.net"/>
    <s v="429, King Lane"/>
    <s v="North Thomas"/>
    <s v="NY"/>
    <n v="66363"/>
    <s v="Mozambique"/>
    <s v="Bachelor's Degree"/>
    <n v="0"/>
    <n v="86134.23"/>
    <s v="Make"/>
    <x v="0"/>
  </r>
  <r>
    <n v="2051"/>
    <d v="2023-07-27T00:00:00"/>
    <s v="Carrie Pena"/>
    <s v="Other"/>
    <d v="2005-04-14T00:00:00"/>
    <s v="0015345508108x6539"/>
    <s v="rachelclark@example.net"/>
    <s v="8316, Ana Crescent"/>
    <s v="Melissafort"/>
    <s v="VT"/>
    <n v="57060"/>
    <s v="Somalia"/>
    <s v="Master's Degree"/>
    <n v="11"/>
    <n v="34708.5"/>
    <s v="Investment banker, operational"/>
    <x v="2"/>
  </r>
  <r>
    <n v="2052"/>
    <d v="2023-05-24T00:00:00"/>
    <s v="Jose Palmer"/>
    <s v="Other"/>
    <d v="2002-08-26T00:00:00"/>
    <s v="Unknown"/>
    <s v="fhawkins@example.org"/>
    <s v="324, Roberson Centers Apt. 181"/>
    <s v="New Thomastown"/>
    <s v="WV"/>
    <n v="84070"/>
    <s v="Niue"/>
    <s v="Master's Degree"/>
    <n v="5"/>
    <n v="53386.57"/>
    <s v="Industrial/product designer"/>
    <x v="2"/>
  </r>
  <r>
    <n v="2053"/>
    <d v="2023-06-18T00:00:00"/>
    <s v="Jeffrey Hayes"/>
    <s v="Other"/>
    <d v="1997-04-19T00:00:00"/>
    <s v="2888036105x08211"/>
    <s v="grimesrobin@example.com"/>
    <s v="116, Wilson Hill Suite 001"/>
    <s v="Jamestown"/>
    <s v="CO"/>
    <n v="15784"/>
    <s v="Oman"/>
    <s v="PhD"/>
    <n v="19"/>
    <n v="79762.399999999994"/>
    <s v="Surveyor, building"/>
    <x v="4"/>
  </r>
  <r>
    <n v="2054"/>
    <d v="2023-07-16T00:00:00"/>
    <s v="Christopher Harris"/>
    <s v="Other"/>
    <d v="2000-09-23T00:00:00"/>
    <s v="18779314317x138"/>
    <s v="abigail98@example.org"/>
    <s v="677, Nguyen Lights Suite 737"/>
    <s v="West Brett"/>
    <s v="PW"/>
    <n v="63187"/>
    <s v="North Macedonia"/>
    <s v="PhD"/>
    <n v="18"/>
    <n v="46135.55"/>
    <s v="Purchasing manager"/>
    <x v="2"/>
  </r>
  <r>
    <n v="2055"/>
    <d v="2023-07-12T00:00:00"/>
    <s v="Mark Anderson"/>
    <s v="Male"/>
    <d v="1993-05-07T00:00:00"/>
    <s v="Unknown"/>
    <s v="michael89@example.net"/>
    <s v="27751, Bailey Street"/>
    <s v="West Virginiaton"/>
    <s v="KY"/>
    <n v="34793"/>
    <s v="Jordan"/>
    <s v="Master's Degree"/>
    <n v="18"/>
    <n v="86384.43"/>
    <s v="Production assistant, television"/>
    <x v="1"/>
  </r>
  <r>
    <n v="2056"/>
    <d v="2023-07-17T00:00:00"/>
    <s v="Jim Petty"/>
    <s v="Male"/>
    <d v="1963-08-10T00:00:00"/>
    <s v="0015565802622x791"/>
    <s v="wball@example.com"/>
    <s v="676, Wright Pine"/>
    <s v="South Kari"/>
    <s v="SD"/>
    <n v="31208"/>
    <s v="Armenia"/>
    <s v="Bachelor's Degree"/>
    <n v="10"/>
    <n v="33561.760000000002"/>
    <s v="Toxicologist"/>
    <x v="2"/>
  </r>
  <r>
    <n v="2057"/>
    <d v="2023-06-30T00:00:00"/>
    <s v="Rachael Brewer"/>
    <s v="Other"/>
    <d v="1988-09-26T00:00:00"/>
    <s v="0014952997319x16260"/>
    <s v="cthomas@example.org"/>
    <s v="2129, Emily Lodge Suite 869"/>
    <s v="Josephchester"/>
    <s v="MI"/>
    <n v="1967"/>
    <s v="Senegal"/>
    <s v="PhD"/>
    <n v="4"/>
    <n v="34684.629999999997"/>
    <s v="Production manager"/>
    <x v="0"/>
  </r>
  <r>
    <n v="2058"/>
    <d v="2023-07-18T00:00:00"/>
    <s v="Scott Floyd"/>
    <s v="Male"/>
    <d v="2003-10-22T00:00:00"/>
    <s v="16479144798x27869"/>
    <s v="ortizpatricia@example.net"/>
    <s v="10274, Robert Trafficway Apt. 261"/>
    <s v="Pamelaland"/>
    <s v="TN"/>
    <n v="55572"/>
    <s v="Saudi Arabia"/>
    <s v="Master's Degree"/>
    <n v="17"/>
    <n v="94591.360000000001"/>
    <s v="Radio producer"/>
    <x v="4"/>
  </r>
  <r>
    <n v="2059"/>
    <d v="2023-05-10T00:00:00"/>
    <s v="Cheryl Wells"/>
    <s v="Other"/>
    <d v="1966-01-15T00:00:00"/>
    <s v="15029138644x58349"/>
    <s v="heather03@example.com"/>
    <s v="2656, Alexander Road"/>
    <s v="Lake Garyshire"/>
    <s v="ID"/>
    <n v="72878"/>
    <s v="Antigua and Barbuda"/>
    <s v="PhD"/>
    <n v="20"/>
    <n v="41111.83"/>
    <s v="Operational investment banker"/>
    <x v="2"/>
  </r>
  <r>
    <n v="2060"/>
    <d v="2023-05-18T00:00:00"/>
    <s v="Brandon Williams"/>
    <s v="Male"/>
    <d v="1999-01-31T00:00:00"/>
    <s v="17886191282x80834"/>
    <s v="gphillips@example.com"/>
    <s v="5422, Ashley Turnpike"/>
    <s v="Pagetown"/>
    <s v="VI"/>
    <n v="95664"/>
    <s v="Serbia"/>
    <s v="Master's Degree"/>
    <n v="2"/>
    <n v="46834.53"/>
    <s v="Politician's assistant"/>
    <x v="0"/>
  </r>
  <r>
    <n v="2061"/>
    <d v="2023-05-18T00:00:00"/>
    <s v="Alicia Avila"/>
    <s v="Female"/>
    <d v="1999-07-05T00:00:00"/>
    <s v="2529817163"/>
    <s v="jodiwright@example.com"/>
    <s v="2904, Sims Corners Suite 099"/>
    <s v="Port Duane"/>
    <s v="AS"/>
    <n v="86679"/>
    <s v="Belgium"/>
    <s v="Master's Degree"/>
    <n v="0"/>
    <n v="56917.55"/>
    <s v="Geoscientist"/>
    <x v="0"/>
  </r>
  <r>
    <n v="2062"/>
    <d v="2023-05-23T00:00:00"/>
    <s v="Todd Diaz"/>
    <s v="Male"/>
    <d v="1996-08-03T00:00:00"/>
    <s v="7067631115x15737"/>
    <s v="fsmith@example.org"/>
    <s v="565, Lindsey Parks Apt. 266"/>
    <s v="East Ricardoshire"/>
    <s v="NM"/>
    <n v="43518"/>
    <s v="Western Sahara"/>
    <s v="PhD"/>
    <n v="8"/>
    <n v="42425.57"/>
    <s v="Engineer, structural"/>
    <x v="0"/>
  </r>
  <r>
    <n v="2063"/>
    <d v="2023-05-29T00:00:00"/>
    <s v="Amy Gomez"/>
    <s v="Male"/>
    <d v="1995-03-18T00:00:00"/>
    <s v="Unknown"/>
    <s v="josesmith@example.net"/>
    <s v="7408, Thomas Spur"/>
    <s v="Stewartstad"/>
    <s v="KY"/>
    <n v="63847"/>
    <s v="Tonga"/>
    <s v="High School"/>
    <n v="15"/>
    <n v="30944.85"/>
    <s v="Paediatric nurse"/>
    <x v="1"/>
  </r>
  <r>
    <n v="2064"/>
    <d v="2023-06-03T00:00:00"/>
    <s v="Caitlyn Valentine"/>
    <s v="Female"/>
    <d v="1975-03-26T00:00:00"/>
    <s v="13762287701x20815"/>
    <s v="beth87@example.com"/>
    <s v="7386, David Canyon Apt. 094"/>
    <s v="Jimenezstad"/>
    <s v="KY"/>
    <n v="37348"/>
    <s v="Sweden"/>
    <s v="PhD"/>
    <n v="3"/>
    <n v="93725.87"/>
    <s v="Travel agency manager"/>
    <x v="2"/>
  </r>
  <r>
    <n v="2065"/>
    <d v="2023-06-10T00:00:00"/>
    <s v="Patty Peters"/>
    <s v="Other"/>
    <d v="2003-12-25T00:00:00"/>
    <s v="5283068606"/>
    <s v="qmiller@example.org"/>
    <s v="8599, Anderson Center Apt. 254"/>
    <s v="New Brad"/>
    <s v="RI"/>
    <n v="70905"/>
    <s v="Vietnam"/>
    <s v="Bachelor's Degree"/>
    <n v="0"/>
    <n v="46899.8"/>
    <s v="Hospital pharmacist"/>
    <x v="1"/>
  </r>
  <r>
    <n v="2066"/>
    <d v="2023-06-20T00:00:00"/>
    <s v="Alyssa Kirby"/>
    <s v="Female"/>
    <d v="1976-11-01T00:00:00"/>
    <s v="3478206969x2796"/>
    <s v="ujenkins@example.net"/>
    <s v="4457, Lopez Station"/>
    <s v="East Jesse"/>
    <s v="GA"/>
    <n v="61127"/>
    <s v="Iraq"/>
    <s v="Bachelor's Degree"/>
    <n v="15"/>
    <n v="91934.43"/>
    <s v="Adult guidance worker"/>
    <x v="2"/>
  </r>
  <r>
    <n v="2067"/>
    <d v="2023-07-14T00:00:00"/>
    <s v="Patricia Moore"/>
    <s v="Other"/>
    <d v="2005-01-30T00:00:00"/>
    <s v="5126252491x3939"/>
    <s v="hillpamela@example.net"/>
    <s v="08097, Anthony Plain Suite 546"/>
    <s v="Melissatown"/>
    <s v="TN"/>
    <n v="86629"/>
    <s v="Botswana"/>
    <s v="Master's Degree"/>
    <n v="10"/>
    <n v="79023.64"/>
    <s v="Engineer, control and instrumentation"/>
    <x v="1"/>
  </r>
  <r>
    <n v="2068"/>
    <d v="2023-07-06T00:00:00"/>
    <s v="Paul Perez"/>
    <s v="Other"/>
    <d v="2003-12-18T00:00:00"/>
    <s v="6856621278x181"/>
    <s v="calvin83@example.com"/>
    <s v="611, Martinez Lodge"/>
    <s v="Garciashire"/>
    <s v="KS"/>
    <n v="42358"/>
    <s v="Singapore"/>
    <s v="Bachelor's Degree"/>
    <n v="4"/>
    <n v="59236.55"/>
    <s v="Teacher, music"/>
    <x v="2"/>
  </r>
  <r>
    <n v="2069"/>
    <d v="2023-06-20T00:00:00"/>
    <s v="Pamela Schwartz"/>
    <s v="Female"/>
    <d v="1969-06-28T00:00:00"/>
    <s v="Unknown"/>
    <s v="zcarpenter@example.com"/>
    <s v="925, Hill Crest Suite 359"/>
    <s v="Curtisburgh"/>
    <s v="IA"/>
    <n v="98336"/>
    <s v="Slovakia (Slovak Republic)"/>
    <s v="PhD"/>
    <n v="9"/>
    <n v="73440.53"/>
    <s v="Health and safety inspector"/>
    <x v="4"/>
  </r>
  <r>
    <n v="2070"/>
    <d v="2023-07-23T00:00:00"/>
    <s v="Krista Clark"/>
    <s v="Male"/>
    <d v="1970-03-03T00:00:00"/>
    <s v="0014492223921x26121"/>
    <s v="kristina27@example.net"/>
    <s v="208, Price Forge Suite 063"/>
    <s v="East Edwardtown"/>
    <s v="WY"/>
    <n v="96742"/>
    <s v="Guatemala"/>
    <s v="High School"/>
    <n v="17"/>
    <n v="69167.3"/>
    <s v="Scientist, water quality"/>
    <x v="1"/>
  </r>
  <r>
    <n v="2071"/>
    <d v="2023-07-17T00:00:00"/>
    <s v="Patricia Williams"/>
    <s v="Other"/>
    <d v="1970-04-05T00:00:00"/>
    <s v="8492137756x00631"/>
    <s v="judybrown@example.com"/>
    <s v="98902, Jeffery Neck Apt. 482"/>
    <s v="Robertsonmouth"/>
    <s v="GA"/>
    <n v="17509"/>
    <s v="Seychelles"/>
    <s v="High School"/>
    <n v="19"/>
    <n v="71290.460000000006"/>
    <s v="Energy manager"/>
    <x v="0"/>
  </r>
  <r>
    <n v="2072"/>
    <d v="2023-06-11T00:00:00"/>
    <s v="Sarah Wolfe"/>
    <s v="Other"/>
    <d v="2001-07-23T00:00:00"/>
    <s v="Unknown"/>
    <s v="wendybolton@example.org"/>
    <s v="308, Walter Squares Apt. 394"/>
    <s v="Adamsmouth"/>
    <s v="DC"/>
    <n v="81377"/>
    <s v="North Macedonia"/>
    <s v="High School"/>
    <n v="8"/>
    <n v="38843.199999999997"/>
    <s v="Research scientist (physical sciences)"/>
    <x v="3"/>
  </r>
  <r>
    <n v="2073"/>
    <d v="2023-05-12T00:00:00"/>
    <s v="James Ellis"/>
    <s v="Other"/>
    <d v="1991-04-25T00:00:00"/>
    <s v="9533186515x4160"/>
    <s v="alisonmorgan@example.org"/>
    <s v="16828, Blake Loaf"/>
    <s v="South Jillmouth"/>
    <s v="WV"/>
    <n v="31555"/>
    <s v="El Salvador"/>
    <s v="PhD"/>
    <n v="13"/>
    <n v="69745.45"/>
    <s v="Petroleum engineer"/>
    <x v="2"/>
  </r>
  <r>
    <n v="2074"/>
    <d v="2023-07-07T00:00:00"/>
    <s v="Michael Brown"/>
    <s v="Female"/>
    <d v="1968-03-15T00:00:00"/>
    <s v="Unknown"/>
    <s v="branchjason@example.org"/>
    <s v="04896, Elizabeth Lock"/>
    <s v="Lake Annetteport"/>
    <s v="NY"/>
    <n v="45180"/>
    <s v="Georgia"/>
    <s v="Master's Degree"/>
    <n v="4"/>
    <n v="36778.120000000003"/>
    <s v="Energy manager"/>
    <x v="2"/>
  </r>
  <r>
    <n v="2075"/>
    <d v="2023-06-03T00:00:00"/>
    <s v="Daniel Davis"/>
    <s v="Female"/>
    <d v="1989-04-10T00:00:00"/>
    <s v="5286486860"/>
    <s v="pchapman@example.com"/>
    <s v="755, Deborah Junctions Apt. 720"/>
    <s v="Woodmouth"/>
    <s v="RI"/>
    <n v="4567"/>
    <s v="Brazil"/>
    <s v="Bachelor's Degree"/>
    <n v="17"/>
    <n v="47061.440000000002"/>
    <s v="Administrator, Civil Service"/>
    <x v="0"/>
  </r>
  <r>
    <n v="2076"/>
    <d v="2023-07-03T00:00:00"/>
    <s v="Deborah Thompson"/>
    <s v="Male"/>
    <d v="1974-04-26T00:00:00"/>
    <s v="8669573921x03252"/>
    <s v="charleshowe@example.com"/>
    <s v="58429, Courtney Gateway"/>
    <s v="Lake Vanessashire"/>
    <s v="NJ"/>
    <n v="75815"/>
    <s v="Georgia"/>
    <s v="High School"/>
    <n v="19"/>
    <n v="69778.080000000002"/>
    <s v="Location manager"/>
    <x v="4"/>
  </r>
  <r>
    <n v="2077"/>
    <d v="2023-05-07T00:00:00"/>
    <s v="Vicki Krause"/>
    <s v="Female"/>
    <d v="2001-08-21T00:00:00"/>
    <s v="0016219048379x55872"/>
    <s v="ccox@example.org"/>
    <s v="11755, Jessica Mountain"/>
    <s v="North Rachelville"/>
    <s v="HI"/>
    <n v="50323"/>
    <s v="Croatia"/>
    <s v="PhD"/>
    <n v="5"/>
    <n v="36032.53"/>
    <s v="Banker"/>
    <x v="1"/>
  </r>
  <r>
    <n v="2078"/>
    <d v="2023-06-17T00:00:00"/>
    <s v="Melissa Oconnor"/>
    <s v="Female"/>
    <d v="1997-11-17T00:00:00"/>
    <s v="3406019486"/>
    <s v="gloriafoster@example.org"/>
    <s v="9197, Rivera Alley Suite 084"/>
    <s v="East Kelsey"/>
    <s v="AL"/>
    <n v="90087"/>
    <s v="Thailand"/>
    <s v="Master's Degree"/>
    <n v="9"/>
    <n v="33599.480000000003"/>
    <s v="Lawyer"/>
    <x v="2"/>
  </r>
  <r>
    <n v="2079"/>
    <d v="2023-06-20T00:00:00"/>
    <s v="Benjamin Huber"/>
    <s v="Other"/>
    <d v="1985-05-17T00:00:00"/>
    <s v="9635944772x16504"/>
    <s v="michael77@example.org"/>
    <s v="835, Walker Spur"/>
    <s v="Rebeccafort"/>
    <s v="RI"/>
    <n v="44467"/>
    <s v="New Zealand"/>
    <s v="Master's Degree"/>
    <n v="10"/>
    <n v="76255.66"/>
    <s v="Engineer, automotive"/>
    <x v="1"/>
  </r>
  <r>
    <n v="2080"/>
    <d v="2023-07-06T00:00:00"/>
    <s v="Kaitlyn Barnes"/>
    <s v="Other"/>
    <d v="1970-02-01T00:00:00"/>
    <s v="9089781997"/>
    <s v="shanebentley@example.org"/>
    <s v="0462, Eaton Oval"/>
    <s v="Pachecoburgh"/>
    <s v="MO"/>
    <n v="77124"/>
    <s v="Solomon Islands"/>
    <s v="High School"/>
    <n v="11"/>
    <n v="70884.53"/>
    <s v="Medical sales representative"/>
    <x v="1"/>
  </r>
  <r>
    <n v="2081"/>
    <d v="2023-05-14T00:00:00"/>
    <s v="Ronald Walker"/>
    <s v="Male"/>
    <d v="1969-10-19T00:00:00"/>
    <s v="18676161049x864"/>
    <s v="lopezmatthew@example.net"/>
    <s v="05222, Alexander Rapid Apt. 341"/>
    <s v="Murphymouth"/>
    <s v="SD"/>
    <n v="97402"/>
    <s v="Hong Kong"/>
    <s v="Bachelor's Degree"/>
    <n v="11"/>
    <n v="92285.53"/>
    <s v="Special effects artist"/>
    <x v="2"/>
  </r>
  <r>
    <n v="2082"/>
    <d v="2023-06-03T00:00:00"/>
    <s v="Michelle Bryant"/>
    <s v="Other"/>
    <d v="1970-09-17T00:00:00"/>
    <s v="9037697614x0970"/>
    <s v="jennifer72@example.org"/>
    <s v="23986, Rios Drives Suite 341"/>
    <s v="Bryanstad"/>
    <s v="NH"/>
    <n v="15124"/>
    <s v="San Marino"/>
    <s v="Bachelor's Degree"/>
    <n v="13"/>
    <n v="65966.31"/>
    <s v="Psychologist, educational"/>
    <x v="2"/>
  </r>
  <r>
    <n v="2083"/>
    <d v="2023-08-04T00:00:00"/>
    <s v="Jennifer Drake"/>
    <s v="Female"/>
    <d v="1969-07-05T00:00:00"/>
    <s v="8666803729"/>
    <s v="ratkinson@example.org"/>
    <s v="975, Mark Cape Apt. 378"/>
    <s v="East Maryview"/>
    <s v="RI"/>
    <n v="58106"/>
    <s v="Yemen"/>
    <s v="High School"/>
    <n v="7"/>
    <n v="43142.14"/>
    <s v="Designer, jewellery"/>
    <x v="3"/>
  </r>
  <r>
    <n v="2084"/>
    <d v="2023-06-29T00:00:00"/>
    <s v="Brenda Aguilar"/>
    <s v="Other"/>
    <d v="1970-04-12T00:00:00"/>
    <s v="9517783877x50652"/>
    <s v="yolandawilson@example.com"/>
    <s v="4380, Joseph Mountain"/>
    <s v="Weaverborough"/>
    <s v="NY"/>
    <n v="8176"/>
    <s v="Nauru"/>
    <s v="Bachelor's Degree"/>
    <n v="6"/>
    <n v="81655.509999999995"/>
    <s v="Haematologist"/>
    <x v="4"/>
  </r>
  <r>
    <n v="2085"/>
    <d v="2023-06-09T00:00:00"/>
    <s v="David Contreras"/>
    <s v="Other"/>
    <d v="1967-02-20T00:00:00"/>
    <s v="0014222120582"/>
    <s v="ocohen@example.com"/>
    <s v="219, Olson Crossroad"/>
    <s v="Nicolemouth"/>
    <s v="ND"/>
    <n v="71651"/>
    <s v="Germany"/>
    <s v="Bachelor's Degree"/>
    <n v="6"/>
    <n v="50896.59"/>
    <s v="Doctor, hospital"/>
    <x v="4"/>
  </r>
  <r>
    <n v="2086"/>
    <d v="2023-06-23T00:00:00"/>
    <s v="Darrell Harper"/>
    <s v="Male"/>
    <d v="1999-01-18T00:00:00"/>
    <s v="7555729877x2461"/>
    <s v="greenenicole@example.org"/>
    <s v="44910, Robinson Hill Suite 952"/>
    <s v="North Joannchester"/>
    <s v="DC"/>
    <n v="48829"/>
    <s v="Ghana"/>
    <s v="Bachelor's Degree"/>
    <n v="20"/>
    <n v="34296.1"/>
    <s v="Geneticist, molecular"/>
    <x v="1"/>
  </r>
  <r>
    <n v="2087"/>
    <d v="2023-05-06T00:00:00"/>
    <s v="Brittany Krueger"/>
    <s v="Male"/>
    <d v="1988-12-09T00:00:00"/>
    <s v="8234299482"/>
    <s v="jennifer16@example.net"/>
    <s v="404, Montoya Divide"/>
    <s v="Jennifermouth"/>
    <s v="FM"/>
    <n v="17667"/>
    <s v="Grenada"/>
    <s v="PhD"/>
    <n v="8"/>
    <n v="83354.559999999998"/>
    <s v="Regulatory affairs officer"/>
    <x v="2"/>
  </r>
  <r>
    <n v="2088"/>
    <d v="2023-05-17T00:00:00"/>
    <s v="Eric Graham"/>
    <s v="Other"/>
    <d v="1974-10-26T00:00:00"/>
    <s v="6254112892x411"/>
    <s v="lori46@example.net"/>
    <s v="44339, Phillips Pike Apt. 418"/>
    <s v="Quinnburgh"/>
    <s v="IL"/>
    <n v="77474"/>
    <s v="Ecuador"/>
    <s v="Master's Degree"/>
    <n v="20"/>
    <n v="57534.43"/>
    <s v="Quarry manager"/>
    <x v="4"/>
  </r>
  <r>
    <n v="2089"/>
    <d v="2023-05-21T00:00:00"/>
    <s v="Bruce Rios"/>
    <s v="Female"/>
    <d v="1978-08-13T00:00:00"/>
    <s v="0014506808985x9997"/>
    <s v="teresaryan@example.com"/>
    <s v="3147, Roberts Brook Apt. 758"/>
    <s v="Stevenstad"/>
    <s v="NE"/>
    <n v="2258"/>
    <s v="Barbados"/>
    <s v="Bachelor's Degree"/>
    <n v="6"/>
    <n v="46496.36"/>
    <s v="Horticulturist, commercial"/>
    <x v="0"/>
  </r>
  <r>
    <n v="2090"/>
    <d v="2023-06-19T00:00:00"/>
    <s v="Matthew Turner"/>
    <s v="Male"/>
    <d v="2003-10-21T00:00:00"/>
    <s v="0012982482579x82525"/>
    <s v="deckersusan@example.net"/>
    <s v="9864, Rodriguez Views Apt. 374"/>
    <s v="Port Justin"/>
    <s v="VI"/>
    <n v="51840"/>
    <s v="Russian Federation"/>
    <s v="Master's Degree"/>
    <n v="6"/>
    <n v="46768.59"/>
    <s v="Furniture conservator/restorer"/>
    <x v="0"/>
  </r>
  <r>
    <n v="2091"/>
    <d v="2023-07-16T00:00:00"/>
    <s v="Michael Walker"/>
    <s v="Other"/>
    <d v="1993-04-19T00:00:00"/>
    <s v="6653425590"/>
    <s v="drogers@example.com"/>
    <s v="580, Johnson Route Suite 791"/>
    <s v="Michaelport"/>
    <s v="NH"/>
    <n v="48417"/>
    <s v="Falkland Islands (Malvinas)"/>
    <s v="PhD"/>
    <n v="6"/>
    <n v="86157.24"/>
    <s v="Biomedical scientist"/>
    <x v="3"/>
  </r>
  <r>
    <n v="2092"/>
    <d v="2023-05-12T00:00:00"/>
    <s v="Melissa Dunn"/>
    <s v="Female"/>
    <d v="1968-08-21T00:00:00"/>
    <s v="2046103377"/>
    <s v="keith33@example.net"/>
    <s v="177, Joanne Center Suite 757"/>
    <s v="New Jacob"/>
    <s v="DC"/>
    <n v="49358"/>
    <s v="Paraguay"/>
    <s v="Master's Degree"/>
    <n v="15"/>
    <n v="65257.02"/>
    <s v="Actor"/>
    <x v="4"/>
  </r>
  <r>
    <n v="2093"/>
    <d v="2023-07-28T00:00:00"/>
    <s v="Nichole Barrett"/>
    <s v="Female"/>
    <d v="1965-04-01T00:00:00"/>
    <s v="4932889917"/>
    <s v="michaellarson@example.com"/>
    <s v="125, Stevens Fall Suite 284"/>
    <s v="South Alexander"/>
    <s v="AK"/>
    <n v="65863"/>
    <s v="Bermuda"/>
    <s v="PhD"/>
    <n v="7"/>
    <n v="85804.7"/>
    <s v="Musician"/>
    <x v="2"/>
  </r>
  <r>
    <n v="2094"/>
    <d v="2023-07-04T00:00:00"/>
    <s v="Nicole Brown"/>
    <s v="Other"/>
    <d v="2001-11-12T00:00:00"/>
    <s v="8315124777x424"/>
    <s v="moyeramy@example.com"/>
    <s v="4629, Kelly Corner"/>
    <s v="South Kellyberg"/>
    <s v="FM"/>
    <n v="66512"/>
    <s v="Kazakhstan"/>
    <s v="Master's Degree"/>
    <n v="16"/>
    <n v="57048.05"/>
    <s v="Operations geologist"/>
    <x v="4"/>
  </r>
  <r>
    <n v="2095"/>
    <d v="2023-07-17T00:00:00"/>
    <s v="Jeremy Fisher"/>
    <s v="Female"/>
    <d v="1968-01-25T00:00:00"/>
    <s v="9329863494x235"/>
    <s v="robertcruz@example.com"/>
    <s v="1539, Montgomery Knoll"/>
    <s v="Laratown"/>
    <s v="VA"/>
    <n v="40829"/>
    <s v="British Virgin Islands"/>
    <s v="High School"/>
    <n v="10"/>
    <n v="41123.85"/>
    <s v="Government social research officer"/>
    <x v="1"/>
  </r>
  <r>
    <n v="2096"/>
    <d v="2023-07-06T00:00:00"/>
    <s v="Patricia Smith"/>
    <s v="Male"/>
    <d v="1998-07-06T00:00:00"/>
    <s v="7476681076x70386"/>
    <s v="rachel56@example.org"/>
    <s v="4384, Pamela Light"/>
    <s v="Port Jackson"/>
    <s v="MD"/>
    <n v="40674"/>
    <s v="Svalbard &amp; Jan Mayen Islands"/>
    <s v="Master's Degree"/>
    <n v="9"/>
    <n v="97972.61"/>
    <s v="Broadcast presenter"/>
    <x v="0"/>
  </r>
  <r>
    <n v="2097"/>
    <d v="2023-06-04T00:00:00"/>
    <s v="James Poole"/>
    <s v="Female"/>
    <d v="1974-05-05T00:00:00"/>
    <s v="6238677329"/>
    <s v="gailtownsend@example.net"/>
    <s v="027, Williams Neck"/>
    <s v="Kennedybury"/>
    <s v="ME"/>
    <n v="99678"/>
    <s v="Sierra Leone"/>
    <s v="Bachelor's Degree"/>
    <n v="17"/>
    <n v="82877.56"/>
    <s v="Designer, exhibition/display"/>
    <x v="2"/>
  </r>
  <r>
    <n v="2098"/>
    <d v="2023-06-11T00:00:00"/>
    <s v="Joshua Miller"/>
    <s v="Other"/>
    <d v="1979-11-06T00:00:00"/>
    <s v="16255669829x26443"/>
    <s v="simsmichael@example.org"/>
    <s v="9164, Russell Island Suite 179"/>
    <s v="Andersonmouth"/>
    <s v="FM"/>
    <n v="19871"/>
    <s v="Azerbaijan"/>
    <s v="PhD"/>
    <n v="13"/>
    <n v="47539.839999999997"/>
    <s v="Conservation officer, historic buildings"/>
    <x v="3"/>
  </r>
  <r>
    <n v="2099"/>
    <d v="2023-07-13T00:00:00"/>
    <s v="Richard Hoover"/>
    <s v="Other"/>
    <d v="1970-03-16T00:00:00"/>
    <s v="6333928895x235"/>
    <s v="bradleyalvarado@example.org"/>
    <s v="82666, Campbell Mews Suite 019"/>
    <s v="South Raymondton"/>
    <s v="IA"/>
    <n v="36011"/>
    <s v="Turkmenistan"/>
    <s v="High School"/>
    <n v="2"/>
    <n v="69919.820000000007"/>
    <s v="Risk manager"/>
    <x v="4"/>
  </r>
  <r>
    <n v="2100"/>
    <d v="2023-05-07T00:00:00"/>
    <s v="Jennifer Harrell"/>
    <s v="Female"/>
    <d v="1996-08-02T00:00:00"/>
    <s v="8789418307"/>
    <s v="leemichael@example.net"/>
    <s v="90061, Veronica Manor"/>
    <s v="Wernerton"/>
    <s v="MD"/>
    <n v="87996"/>
    <s v="Holy See (Vatican City State)"/>
    <s v="PhD"/>
    <n v="16"/>
    <n v="94821.7"/>
    <s v="Biomedical engineer"/>
    <x v="3"/>
  </r>
  <r>
    <n v="2101"/>
    <d v="2023-07-20T00:00:00"/>
    <s v="Ashley Wheeler"/>
    <s v="Female"/>
    <d v="1988-04-05T00:00:00"/>
    <s v="2858767965x616"/>
    <s v="wjones@example.com"/>
    <s v="687, Jessica Light Suite 301"/>
    <s v="Wellsshire"/>
    <s v="WV"/>
    <n v="51534"/>
    <s v="Saint Lucia"/>
    <s v="Bachelor's Degree"/>
    <n v="20"/>
    <n v="94220.86"/>
    <s v="Public affairs consultant"/>
    <x v="2"/>
  </r>
  <r>
    <n v="2102"/>
    <d v="2023-07-26T00:00:00"/>
    <s v="Erin Jones"/>
    <s v="Male"/>
    <d v="1978-01-23T00:00:00"/>
    <s v="7524667577x0964"/>
    <s v="charles24@example.com"/>
    <s v="12728, Moore Mountains Suite 383"/>
    <s v="Matthewberg"/>
    <s v="FL"/>
    <n v="50528"/>
    <s v="British Virgin Islands"/>
    <s v="PhD"/>
    <n v="16"/>
    <n v="80349.039999999994"/>
    <s v="Hydrologist"/>
    <x v="1"/>
  </r>
  <r>
    <n v="2103"/>
    <d v="2023-06-28T00:00:00"/>
    <s v="Christopher Beasley"/>
    <s v="Male"/>
    <d v="2000-07-04T00:00:00"/>
    <s v="3928350454x72760"/>
    <s v="fordjason@example.net"/>
    <s v="31498, Ronald Village"/>
    <s v="West Bradleystad"/>
    <s v="NM"/>
    <n v="48716"/>
    <s v="Honduras"/>
    <s v="PhD"/>
    <n v="1"/>
    <n v="49252.92"/>
    <s v="Mechanical engineer"/>
    <x v="3"/>
  </r>
  <r>
    <n v="2104"/>
    <d v="2023-05-19T00:00:00"/>
    <s v="Nancy Boyd"/>
    <s v="Male"/>
    <d v="1991-11-30T00:00:00"/>
    <s v="9396545644x043"/>
    <s v="elizabethsmith@example.org"/>
    <s v="835, Rachel Views Apt. 804"/>
    <s v="Lisastad"/>
    <s v="GA"/>
    <n v="45464"/>
    <s v="Antarctica (the territory South of 60 deg S)"/>
    <s v="Master's Degree"/>
    <n v="7"/>
    <n v="72461.2"/>
    <s v="Pilot, airline"/>
    <x v="0"/>
  </r>
  <r>
    <n v="2105"/>
    <d v="2023-05-23T00:00:00"/>
    <s v="Matthew Thompson"/>
    <s v="Other"/>
    <d v="2002-06-09T00:00:00"/>
    <s v="3746701602x46774"/>
    <s v="halvarez@example.net"/>
    <s v="38767, David Fields Apt. 635"/>
    <s v="Priceburgh"/>
    <s v="MI"/>
    <n v="55306"/>
    <s v="Bosnia and Herzegovina"/>
    <s v="PhD"/>
    <n v="4"/>
    <n v="43976.23"/>
    <s v="Sports therapist"/>
    <x v="0"/>
  </r>
  <r>
    <n v="2106"/>
    <d v="2023-07-05T00:00:00"/>
    <s v="Brandon Foster"/>
    <s v="Female"/>
    <d v="1964-03-22T00:00:00"/>
    <s v="3224241866x09062"/>
    <s v="nwilson@example.com"/>
    <s v="0633, Evan Cape"/>
    <s v="New Michelle"/>
    <s v="TN"/>
    <n v="11146"/>
    <s v="Poland"/>
    <s v="Master's Degree"/>
    <n v="11"/>
    <n v="87921.98"/>
    <s v="Police officer"/>
    <x v="2"/>
  </r>
  <r>
    <n v="2107"/>
    <d v="2023-05-17T00:00:00"/>
    <s v="Adam Price"/>
    <s v="Other"/>
    <d v="1968-04-28T00:00:00"/>
    <s v="Unknown"/>
    <s v="tina64@example.org"/>
    <s v="364, Sean Throughway Suite 761"/>
    <s v="New Travisland"/>
    <s v="NV"/>
    <n v="62371"/>
    <s v="Suriname"/>
    <s v="High School"/>
    <n v="14"/>
    <n v="93471.66"/>
    <s v="Chief Financial Officer"/>
    <x v="2"/>
  </r>
  <r>
    <n v="2108"/>
    <d v="2023-05-16T00:00:00"/>
    <s v="Tara Gardner"/>
    <s v="Female"/>
    <d v="1963-11-29T00:00:00"/>
    <s v="5522747624"/>
    <s v="nguyendawn@example.net"/>
    <s v="83214, Thomas Parks Suite 909"/>
    <s v="New Brandy"/>
    <s v="VA"/>
    <n v="50126"/>
    <s v="Comoros"/>
    <s v="PhD"/>
    <n v="14"/>
    <n v="82809.09"/>
    <s v="Broadcast presenter"/>
    <x v="4"/>
  </r>
  <r>
    <n v="2109"/>
    <d v="2023-06-13T00:00:00"/>
    <s v="Jeffrey Crane"/>
    <s v="Male"/>
    <d v="1999-06-02T00:00:00"/>
    <s v="0017884781910x1364"/>
    <s v="joseph77@example.net"/>
    <s v="72727, Anthony Harbors Suite 568"/>
    <s v="Timothybury"/>
    <s v="AK"/>
    <n v="72110"/>
    <s v="Cuba"/>
    <s v="Master's Degree"/>
    <n v="1"/>
    <n v="75852.149999999994"/>
    <s v="Engineer, production"/>
    <x v="1"/>
  </r>
  <r>
    <n v="2110"/>
    <d v="2023-06-09T00:00:00"/>
    <s v="Nancy Williams"/>
    <s v="Male"/>
    <d v="1975-06-29T00:00:00"/>
    <s v="6767451338"/>
    <s v="martha52@example.org"/>
    <s v="4014, Mcbride Trace"/>
    <s v="West Alexandra"/>
    <s v="FL"/>
    <n v="98677"/>
    <s v="Faroe Islands"/>
    <s v="PhD"/>
    <n v="16"/>
    <n v="82623.070000000007"/>
    <s v="Surgeon"/>
    <x v="1"/>
  </r>
  <r>
    <n v="2111"/>
    <d v="2023-07-11T00:00:00"/>
    <s v="Richard Lawson"/>
    <s v="Female"/>
    <d v="1982-06-19T00:00:00"/>
    <s v="17555978754x73516"/>
    <s v="claytonschmidt@example.com"/>
    <s v="79818, Laura Grove"/>
    <s v="North Williamhaven"/>
    <s v="DE"/>
    <n v="13813"/>
    <s v="Georgia"/>
    <s v="PhD"/>
    <n v="11"/>
    <n v="73513.63"/>
    <s v="Merchant navy officer"/>
    <x v="3"/>
  </r>
  <r>
    <n v="2112"/>
    <d v="2023-05-19T00:00:00"/>
    <s v="Jennifer Kerr"/>
    <s v="Female"/>
    <d v="1997-12-02T00:00:00"/>
    <s v="0012192054599x284"/>
    <s v="ballbarbara@example.net"/>
    <s v="731, Roger Place"/>
    <s v="Loriberg"/>
    <s v="LA"/>
    <n v="30933"/>
    <s v="Malaysia"/>
    <s v="Bachelor's Degree"/>
    <n v="20"/>
    <n v="69471.31"/>
    <s v="Plant breeder/geneticist"/>
    <x v="0"/>
  </r>
  <r>
    <n v="2113"/>
    <d v="2023-08-03T00:00:00"/>
    <s v="Edward Turner"/>
    <s v="Male"/>
    <d v="2004-03-27T00:00:00"/>
    <s v="7309198214x4559"/>
    <s v="matthewramirez@example.org"/>
    <s v="1511, Brian Crossroad Apt. 565"/>
    <s v="Elizabethside"/>
    <s v="UT"/>
    <n v="78521"/>
    <s v="Syrian Arab Republic"/>
    <s v="Bachelor's Degree"/>
    <n v="14"/>
    <n v="63648.21"/>
    <s v="Medical illustrator"/>
    <x v="1"/>
  </r>
  <r>
    <n v="2114"/>
    <d v="2023-07-04T00:00:00"/>
    <s v="Amy Gonzales"/>
    <s v="Male"/>
    <d v="1980-11-25T00:00:00"/>
    <s v="8336383650"/>
    <s v="stephanieingram@example.net"/>
    <s v="163, Pamela Key"/>
    <s v="New Susan"/>
    <s v="WI"/>
    <n v="23595"/>
    <s v="Poland"/>
    <s v="Master's Degree"/>
    <n v="3"/>
    <n v="68290.83"/>
    <s v="Commercial/residential surveyor"/>
    <x v="3"/>
  </r>
  <r>
    <n v="2115"/>
    <d v="2023-05-14T00:00:00"/>
    <s v="Briana Sparks"/>
    <s v="Male"/>
    <d v="1985-02-28T00:00:00"/>
    <s v="0014486610117x2389"/>
    <s v="isaacjones@example.com"/>
    <s v="156, Christopher Mission"/>
    <s v="Gaystad"/>
    <s v="IN"/>
    <n v="51492"/>
    <s v="Liechtenstein"/>
    <s v="High School"/>
    <n v="6"/>
    <n v="33946.910000000003"/>
    <s v="Civil Service fast streamer"/>
    <x v="3"/>
  </r>
  <r>
    <n v="2116"/>
    <d v="2023-07-04T00:00:00"/>
    <s v="Cindy Morris"/>
    <s v="Male"/>
    <d v="1999-04-15T00:00:00"/>
    <s v="2827025026"/>
    <s v="jessica66@example.org"/>
    <s v="9396, Jordan Lodge"/>
    <s v="New Phillipville"/>
    <s v="NY"/>
    <n v="98240"/>
    <s v="Latvia"/>
    <s v="High School"/>
    <n v="10"/>
    <n v="46878.75"/>
    <s v="Commercial/residential surveyor"/>
    <x v="3"/>
  </r>
  <r>
    <n v="2117"/>
    <d v="2023-06-07T00:00:00"/>
    <s v="Alan Keith"/>
    <s v="Female"/>
    <d v="1976-02-03T00:00:00"/>
    <s v="3852926561"/>
    <s v="bradleyperkins@example.net"/>
    <s v="158, Wayne Knoll"/>
    <s v="Christopherberg"/>
    <s v="SC"/>
    <n v="77485"/>
    <s v="Peru"/>
    <s v="Bachelor's Degree"/>
    <n v="13"/>
    <n v="99442.76"/>
    <s v="Investment banker, corporate"/>
    <x v="3"/>
  </r>
  <r>
    <n v="2118"/>
    <d v="2023-07-31T00:00:00"/>
    <s v="Bonnie Cruz"/>
    <s v="Other"/>
    <d v="1964-04-25T00:00:00"/>
    <s v="14627667824x719"/>
    <s v="orozcoregina@example.com"/>
    <s v="8677, Latoya Harbors Suite 084"/>
    <s v="East Hannah"/>
    <s v="MA"/>
    <n v="85594"/>
    <s v="Angola"/>
    <s v="Master's Degree"/>
    <n v="15"/>
    <n v="59026.67"/>
    <s v="Occupational hygienist"/>
    <x v="0"/>
  </r>
  <r>
    <n v="2119"/>
    <d v="2023-06-04T00:00:00"/>
    <s v="Ronald Scott"/>
    <s v="Other"/>
    <d v="1987-05-26T00:00:00"/>
    <s v="5925142827x23548"/>
    <s v="brandi29@example.com"/>
    <s v="11568, Harrington Inlet Apt. 402"/>
    <s v="Jacksonmouth"/>
    <s v="VA"/>
    <n v="87019"/>
    <s v="Antigua and Barbuda"/>
    <s v="Bachelor's Degree"/>
    <n v="16"/>
    <n v="31327.85"/>
    <s v="Health service manager"/>
    <x v="2"/>
  </r>
  <r>
    <n v="2120"/>
    <d v="2023-07-31T00:00:00"/>
    <s v="Jonathan Miller"/>
    <s v="Female"/>
    <d v="1996-10-26T00:00:00"/>
    <s v="15536091032x786"/>
    <s v="tiffanygamble@example.org"/>
    <s v="6845, Lang Orchard Apt. 260"/>
    <s v="Lake Ronald"/>
    <s v="CA"/>
    <n v="12894"/>
    <s v="Micronesia"/>
    <s v="PhD"/>
    <n v="20"/>
    <n v="40913.550000000003"/>
    <s v="Advertising account executive"/>
    <x v="2"/>
  </r>
  <r>
    <n v="2121"/>
    <d v="2023-06-20T00:00:00"/>
    <s v="Susan Fleming"/>
    <s v="Female"/>
    <d v="1982-02-01T00:00:00"/>
    <s v="0012503552663x75968"/>
    <s v="phillip67@example.net"/>
    <s v="1446, Vickie Lock Suite 823"/>
    <s v="Lake Thomas"/>
    <s v="AL"/>
    <n v="61337"/>
    <s v="Faroe Islands"/>
    <s v="Bachelor's Degree"/>
    <n v="15"/>
    <n v="76210.48"/>
    <s v="Wellsite geologist"/>
    <x v="3"/>
  </r>
  <r>
    <n v="2122"/>
    <d v="2023-06-08T00:00:00"/>
    <s v="Dana Pham"/>
    <s v="Male"/>
    <d v="1998-07-23T00:00:00"/>
    <s v="7215282218x54566"/>
    <s v="allen60@example.com"/>
    <s v="2232, Meza Village"/>
    <s v="Kirbyborough"/>
    <s v="ND"/>
    <n v="76293"/>
    <s v="Saudi Arabia"/>
    <s v="PhD"/>
    <n v="15"/>
    <n v="56862.16"/>
    <s v="Dietitian"/>
    <x v="0"/>
  </r>
  <r>
    <n v="2123"/>
    <d v="2023-05-12T00:00:00"/>
    <s v="Kevin Johnson"/>
    <s v="Female"/>
    <d v="2004-07-20T00:00:00"/>
    <s v="Unknown"/>
    <s v="danielle04@example.com"/>
    <s v="573, Matthew Mills"/>
    <s v="South Kristenview"/>
    <s v="HI"/>
    <n v="53404"/>
    <s v="San Marino"/>
    <s v="Master's Degree"/>
    <n v="4"/>
    <n v="97614.74"/>
    <s v="Race relations officer"/>
    <x v="2"/>
  </r>
  <r>
    <n v="2124"/>
    <d v="2023-05-20T00:00:00"/>
    <s v="Andrew Ball"/>
    <s v="Female"/>
    <d v="1964-10-03T00:00:00"/>
    <s v="6425123875x34277"/>
    <s v="kfisher@example.net"/>
    <s v="74516, Small Row"/>
    <s v="North Monica"/>
    <s v="UT"/>
    <n v="52236"/>
    <s v="Malawi"/>
    <s v="High School"/>
    <n v="4"/>
    <n v="41455.410000000003"/>
    <s v="General practice doctor"/>
    <x v="1"/>
  </r>
  <r>
    <n v="2125"/>
    <d v="2023-07-03T00:00:00"/>
    <s v="Sarah Williams"/>
    <s v="Other"/>
    <d v="1995-12-10T00:00:00"/>
    <s v="0018502344336x5239"/>
    <s v="leeseth@example.net"/>
    <s v="75618, Roman Spur Apt. 263"/>
    <s v="Lake Gabriela"/>
    <s v="DC"/>
    <n v="94743"/>
    <s v="Albania"/>
    <s v="Bachelor's Degree"/>
    <n v="2"/>
    <n v="76673.78"/>
    <s v="Web designer"/>
    <x v="2"/>
  </r>
  <r>
    <n v="2126"/>
    <d v="2023-06-30T00:00:00"/>
    <s v="Elizabeth Burke"/>
    <s v="Other"/>
    <d v="1962-08-13T00:00:00"/>
    <s v="6896532297x2264"/>
    <s v="gkoch@example.org"/>
    <s v="7020, Nicholas Shoal Suite 877"/>
    <s v="Lake Laura"/>
    <s v="FL"/>
    <n v="52987"/>
    <s v="Costa Rica"/>
    <s v="High School"/>
    <n v="20"/>
    <n v="88828.51"/>
    <s v="Engineer, materials"/>
    <x v="0"/>
  </r>
  <r>
    <n v="2127"/>
    <d v="2023-06-24T00:00:00"/>
    <s v="Stacey Fuller"/>
    <s v="Female"/>
    <d v="1967-04-22T00:00:00"/>
    <s v="19034880840x54999"/>
    <s v="operez@example.com"/>
    <s v="327, Carey Road Apt. 022"/>
    <s v="South Lindsay"/>
    <s v="MD"/>
    <n v="8372"/>
    <s v="Falkland Islands (Malvinas)"/>
    <s v="Bachelor's Degree"/>
    <n v="5"/>
    <n v="89847.55"/>
    <s v="Network engineer"/>
    <x v="3"/>
  </r>
  <r>
    <n v="2128"/>
    <d v="2023-05-14T00:00:00"/>
    <s v="April Pratt"/>
    <s v="Female"/>
    <d v="1984-02-02T00:00:00"/>
    <s v="18889076917x51184"/>
    <s v="ayalatony@example.org"/>
    <s v="32128, Rice Neck"/>
    <s v="Leahmouth"/>
    <s v="MH"/>
    <n v="30150"/>
    <s v="Macao"/>
    <s v="PhD"/>
    <n v="17"/>
    <n v="59120.54"/>
    <s v="Health service manager"/>
    <x v="3"/>
  </r>
  <r>
    <n v="2129"/>
    <d v="2023-05-29T00:00:00"/>
    <s v="Tracy French"/>
    <s v="Female"/>
    <d v="1995-05-24T00:00:00"/>
    <s v="9704544585"/>
    <s v="greenmichael@example.org"/>
    <s v="164, Jacqueline Ports Apt. 654"/>
    <s v="Jasonville"/>
    <s v="PA"/>
    <n v="95351"/>
    <s v="Saint Kitts and Nevis"/>
    <s v="Bachelor's Degree"/>
    <n v="5"/>
    <n v="80124.25"/>
    <s v="Translator"/>
    <x v="0"/>
  </r>
  <r>
    <n v="2130"/>
    <d v="2023-08-02T00:00:00"/>
    <s v="Lisa Dominguez"/>
    <s v="Other"/>
    <d v="1969-09-12T00:00:00"/>
    <s v="0019235671196x8388"/>
    <s v="jwilliams@example.org"/>
    <s v="387, Hardy Loaf Suite 784"/>
    <s v="East Adrian"/>
    <s v="OH"/>
    <n v="10583"/>
    <s v="Sierra Leone"/>
    <s v="PhD"/>
    <n v="16"/>
    <n v="67902.320000000007"/>
    <s v="English as a foreign language teacher"/>
    <x v="0"/>
  </r>
  <r>
    <n v="2131"/>
    <d v="2023-05-08T00:00:00"/>
    <s v="Amanda Thomas"/>
    <s v="Female"/>
    <d v="2000-01-19T00:00:00"/>
    <s v="0016534849889"/>
    <s v="michael60@example.net"/>
    <s v="000, Morales Knoll Suite 741"/>
    <s v="Baileyberg"/>
    <s v="NH"/>
    <n v="79609"/>
    <s v="Falkland Islands (Malvinas)"/>
    <s v="High School"/>
    <n v="13"/>
    <n v="40237.83"/>
    <s v="Physiotherapist"/>
    <x v="2"/>
  </r>
  <r>
    <n v="2132"/>
    <d v="2023-07-19T00:00:00"/>
    <s v="Kevin Cain"/>
    <s v="Female"/>
    <d v="2000-12-11T00:00:00"/>
    <s v="14533212793x245"/>
    <s v="kristaclarke@example.net"/>
    <s v="866, Fuller Shoal"/>
    <s v="Henryfort"/>
    <s v="FL"/>
    <n v="76140"/>
    <s v="French Polynesia"/>
    <s v="Bachelor's Degree"/>
    <n v="2"/>
    <n v="56740.92"/>
    <s v="Public affairs consultant"/>
    <x v="4"/>
  </r>
  <r>
    <n v="2133"/>
    <d v="2023-07-15T00:00:00"/>
    <s v="Melissa Meyers"/>
    <s v="Male"/>
    <d v="1974-03-31T00:00:00"/>
    <s v="2916492449x166"/>
    <s v="johnpatton@example.org"/>
    <s v="6175, Rivas Squares"/>
    <s v="Lake Ryan"/>
    <s v="PR"/>
    <n v="10395"/>
    <s v="Croatia"/>
    <s v="High School"/>
    <n v="17"/>
    <n v="69585.25"/>
    <s v="Research scientist (medical)"/>
    <x v="2"/>
  </r>
  <r>
    <n v="2134"/>
    <d v="2023-07-08T00:00:00"/>
    <s v="Brooke Torres"/>
    <s v="Male"/>
    <d v="1978-03-02T00:00:00"/>
    <s v="0018467498123x8669"/>
    <s v="claudia05@example.com"/>
    <s v="91845, May Fork Apt. 567"/>
    <s v="Marquezburgh"/>
    <s v="VT"/>
    <n v="80812"/>
    <s v="Belarus"/>
    <s v="Master's Degree"/>
    <n v="11"/>
    <n v="67287.27"/>
    <s v="Theatre manager"/>
    <x v="1"/>
  </r>
  <r>
    <n v="2135"/>
    <d v="2023-07-10T00:00:00"/>
    <s v="Jonathan Craig"/>
    <s v="Male"/>
    <d v="1985-02-27T00:00:00"/>
    <s v="4514040497"/>
    <s v="laurencoleman@example.com"/>
    <s v="1673, Michael Valley Suite 345"/>
    <s v="Roseshire"/>
    <s v="MN"/>
    <n v="5579"/>
    <s v="Czech Republic"/>
    <s v="PhD"/>
    <n v="8"/>
    <n v="71787.98"/>
    <s v="Event organiser"/>
    <x v="3"/>
  </r>
  <r>
    <n v="2136"/>
    <d v="2023-05-07T00:00:00"/>
    <s v="James Lee"/>
    <s v="Male"/>
    <d v="1970-05-10T00:00:00"/>
    <s v="Unknown"/>
    <s v="iescobar@example.net"/>
    <s v="25993, Dunn Port Apt. 238"/>
    <s v="Richardmouth"/>
    <s v="NE"/>
    <n v="47894"/>
    <s v="Heard Island and McDonald Islands"/>
    <s v="Master's Degree"/>
    <n v="16"/>
    <n v="86864.47"/>
    <s v="Energy manager"/>
    <x v="3"/>
  </r>
  <r>
    <n v="2137"/>
    <d v="2023-05-31T00:00:00"/>
    <s v="Amber Hughes"/>
    <s v="Other"/>
    <d v="1965-10-17T00:00:00"/>
    <s v="6958853054"/>
    <s v="kenneth60@example.net"/>
    <s v="030, Atkinson Throughway"/>
    <s v="Kellyland"/>
    <s v="PR"/>
    <n v="69035"/>
    <s v="Zimbabwe"/>
    <s v="Bachelor's Degree"/>
    <n v="12"/>
    <n v="33966.39"/>
    <s v="Designer, textile"/>
    <x v="1"/>
  </r>
  <r>
    <n v="2138"/>
    <d v="2023-05-23T00:00:00"/>
    <s v="Kyle Lawrence"/>
    <s v="Male"/>
    <d v="1985-10-31T00:00:00"/>
    <s v="Unknown"/>
    <s v="dmiller@example.com"/>
    <s v="3106, James Overpass"/>
    <s v="Joeltown"/>
    <s v="PW"/>
    <n v="18794"/>
    <s v="Belarus"/>
    <s v="Master's Degree"/>
    <n v="18"/>
    <n v="66199"/>
    <s v="Building surveyor"/>
    <x v="3"/>
  </r>
  <r>
    <n v="2139"/>
    <d v="2023-08-02T00:00:00"/>
    <s v="Amy Moreno"/>
    <s v="Male"/>
    <d v="1982-02-02T00:00:00"/>
    <s v="13074425905x8288"/>
    <s v="rodriguezbarbara@example.net"/>
    <s v="11889, Aaron Ford Suite 480"/>
    <s v="Cooperton"/>
    <s v="CA"/>
    <n v="86503"/>
    <s v="Indonesia"/>
    <s v="Master's Degree"/>
    <n v="6"/>
    <n v="43080.51"/>
    <s v="Careers adviser"/>
    <x v="0"/>
  </r>
  <r>
    <n v="2140"/>
    <d v="2023-05-18T00:00:00"/>
    <s v="Kelly Stanley"/>
    <s v="Other"/>
    <d v="1963-11-29T00:00:00"/>
    <s v="Unknown"/>
    <s v="qperez@example.com"/>
    <s v="8184, Kayla Flat Suite 928"/>
    <s v="North Sabrina"/>
    <s v="NE"/>
    <n v="56930"/>
    <s v="Anguilla"/>
    <s v="Master's Degree"/>
    <n v="2"/>
    <n v="82427.100000000006"/>
    <s v="Counselling psychologist"/>
    <x v="4"/>
  </r>
  <r>
    <n v="2141"/>
    <d v="2023-07-30T00:00:00"/>
    <s v="Laura Richardson"/>
    <s v="Female"/>
    <d v="1982-04-11T00:00:00"/>
    <s v="8297700098"/>
    <s v="pingram@example.net"/>
    <s v="477, Fernando Plaza Apt. 634"/>
    <s v="South Catherine"/>
    <s v="AZ"/>
    <n v="1553"/>
    <s v="Chad"/>
    <s v="Master's Degree"/>
    <n v="0"/>
    <n v="74836.960000000006"/>
    <s v="Sports development officer"/>
    <x v="1"/>
  </r>
  <r>
    <n v="2142"/>
    <d v="2023-06-27T00:00:00"/>
    <s v="Linda Gillespie"/>
    <s v="Female"/>
    <d v="1990-03-29T00:00:00"/>
    <s v="7838781653"/>
    <s v="afisher@example.org"/>
    <s v="54390, Timothy Port Suite 228"/>
    <s v="Liberg"/>
    <s v="OR"/>
    <n v="60942"/>
    <s v="Kyrgyz Republic"/>
    <s v="High School"/>
    <n v="15"/>
    <n v="91846.11"/>
    <s v="Engineer, electronics"/>
    <x v="1"/>
  </r>
  <r>
    <n v="2143"/>
    <d v="2023-07-22T00:00:00"/>
    <s v="Richard Murphy"/>
    <s v="Other"/>
    <d v="1998-08-21T00:00:00"/>
    <s v="5749241145x6887"/>
    <s v="david95@example.com"/>
    <s v="74665, Kyle Mews"/>
    <s v="North Victoria"/>
    <s v="WY"/>
    <n v="25492"/>
    <s v="Senegal"/>
    <s v="Bachelor's Degree"/>
    <n v="19"/>
    <n v="58908.97"/>
    <s v="Web designer"/>
    <x v="1"/>
  </r>
  <r>
    <n v="2144"/>
    <d v="2023-06-29T00:00:00"/>
    <s v="John Phillips"/>
    <s v="Male"/>
    <d v="1973-05-27T00:00:00"/>
    <s v="2915357067"/>
    <s v="barnesbenjamin@example.net"/>
    <s v="20732, Drew Radial Apt. 441"/>
    <s v="Port Jennifer"/>
    <s v="CT"/>
    <n v="10378"/>
    <s v="Pitcairn Islands"/>
    <s v="Master's Degree"/>
    <n v="5"/>
    <n v="38006.080000000002"/>
    <s v="Equities trader"/>
    <x v="1"/>
  </r>
  <r>
    <n v="2145"/>
    <d v="2023-05-20T00:00:00"/>
    <s v="Matthew Trujillo"/>
    <s v="Other"/>
    <d v="1974-11-23T00:00:00"/>
    <s v="9166314811x300"/>
    <s v="ralphgilbert@example.org"/>
    <s v="480, Johnson Shore"/>
    <s v="South Robert"/>
    <s v="NJ"/>
    <n v="86691"/>
    <s v="Mozambique"/>
    <s v="Master's Degree"/>
    <n v="17"/>
    <n v="93679.14"/>
    <s v="Meteorologist"/>
    <x v="0"/>
  </r>
  <r>
    <n v="2146"/>
    <d v="2023-07-28T00:00:00"/>
    <s v="Nicholas Mendoza"/>
    <s v="Male"/>
    <d v="2005-04-05T00:00:00"/>
    <s v="6213223139x2462"/>
    <s v="webbryan@example.net"/>
    <s v="8544, Jones Islands"/>
    <s v="South Roberthaven"/>
    <s v="FM"/>
    <n v="83142"/>
    <s v="Cyprus"/>
    <s v="PhD"/>
    <n v="11"/>
    <n v="38281.72"/>
    <s v="Arts administrator"/>
    <x v="3"/>
  </r>
  <r>
    <n v="2147"/>
    <d v="2023-06-29T00:00:00"/>
    <s v="Brandon Miller"/>
    <s v="Male"/>
    <d v="1976-08-04T00:00:00"/>
    <s v="4683350374"/>
    <s v="harrisjesus@example.org"/>
    <s v="76623, Ruth Springs Apt. 164"/>
    <s v="New Michaelberg"/>
    <s v="IA"/>
    <n v="41709"/>
    <s v="Martinique"/>
    <s v="Bachelor's Degree"/>
    <n v="3"/>
    <n v="93748.45"/>
    <s v="Armed forces training and education officer"/>
    <x v="0"/>
  </r>
  <r>
    <n v="2148"/>
    <d v="2023-05-09T00:00:00"/>
    <s v="Stephen Hardy"/>
    <s v="Male"/>
    <d v="1987-07-11T00:00:00"/>
    <s v="5876685430x325"/>
    <s v="shunt@example.org"/>
    <s v="60839, Jimmy Route Apt. 041"/>
    <s v="East Stephenstad"/>
    <s v="MO"/>
    <n v="60486"/>
    <s v="Trinidad and Tobago"/>
    <s v="PhD"/>
    <n v="17"/>
    <n v="90163.31"/>
    <s v="Media buyer"/>
    <x v="0"/>
  </r>
  <r>
    <n v="2149"/>
    <d v="2023-06-20T00:00:00"/>
    <s v="Jaime Butler"/>
    <s v="Female"/>
    <d v="1979-04-27T00:00:00"/>
    <s v="Unknown"/>
    <s v="aaronmoore@example.com"/>
    <s v="132, Nathaniel Bypass Apt. 993"/>
    <s v="New Jeremy"/>
    <s v="AS"/>
    <n v="23082"/>
    <s v="Russian Federation"/>
    <s v="High School"/>
    <n v="17"/>
    <n v="44319.59"/>
    <s v="Engineer, communications"/>
    <x v="2"/>
  </r>
  <r>
    <n v="2150"/>
    <d v="2023-05-28T00:00:00"/>
    <s v="Michael Wade"/>
    <s v="Female"/>
    <d v="1976-12-15T00:00:00"/>
    <s v="9099523416"/>
    <s v="lewisbrenda@example.org"/>
    <s v="11271, Aaron Land Suite 211"/>
    <s v="Christopherstad"/>
    <s v="GU"/>
    <n v="3345"/>
    <s v="Falkland Islands (Malvinas)"/>
    <s v="Bachelor's Degree"/>
    <n v="9"/>
    <n v="95892.68"/>
    <s v="Licensed conveyancer"/>
    <x v="3"/>
  </r>
  <r>
    <n v="2151"/>
    <d v="2023-07-12T00:00:00"/>
    <s v="Reginald Nelson"/>
    <s v="Male"/>
    <d v="1997-11-07T00:00:00"/>
    <s v="0013817305911x78925"/>
    <s v="mayerhayden@example.net"/>
    <s v="65182, Brewer Curve"/>
    <s v="Cindymouth"/>
    <s v="VI"/>
    <n v="29984"/>
    <s v="Norfolk Island"/>
    <s v="Master's Degree"/>
    <n v="3"/>
    <n v="62520.01"/>
    <s v="Arts administrator"/>
    <x v="1"/>
  </r>
  <r>
    <n v="2152"/>
    <d v="2023-06-25T00:00:00"/>
    <s v="Susan Flores"/>
    <s v="Male"/>
    <d v="1984-02-18T00:00:00"/>
    <s v="6162138239x8788"/>
    <s v="catherinemiller@example.org"/>
    <s v="59959, Harris Route Apt. 194"/>
    <s v="New Craigburgh"/>
    <s v="IN"/>
    <n v="30945"/>
    <s v="Iran"/>
    <s v="Master's Degree"/>
    <n v="17"/>
    <n v="79952.86"/>
    <s v="Engineer, manufacturing systems"/>
    <x v="4"/>
  </r>
  <r>
    <n v="2153"/>
    <d v="2023-06-14T00:00:00"/>
    <s v="Holly Perez"/>
    <s v="Other"/>
    <d v="1989-06-13T00:00:00"/>
    <s v="9727906097x62540"/>
    <s v="whitney58@example.org"/>
    <s v="000, Jennifer River Apt. 324"/>
    <s v="South Seth"/>
    <s v="PA"/>
    <n v="24284"/>
    <s v="Mauritania"/>
    <s v="Master's Degree"/>
    <n v="19"/>
    <n v="68580.460000000006"/>
    <s v="Commissioning editor"/>
    <x v="3"/>
  </r>
  <r>
    <n v="2154"/>
    <d v="2023-05-23T00:00:00"/>
    <s v="Lindsey Clark"/>
    <s v="Other"/>
    <d v="1965-01-09T00:00:00"/>
    <s v="0018465274072x68337"/>
    <s v="larrywilson@example.org"/>
    <s v="40592, Jennings Forge Suite 924"/>
    <s v="Lukeview"/>
    <s v="IN"/>
    <n v="20046"/>
    <s v="North Macedonia"/>
    <s v="Master's Degree"/>
    <n v="20"/>
    <n v="55443.45"/>
    <s v="Arts administrator"/>
    <x v="3"/>
  </r>
  <r>
    <n v="2155"/>
    <d v="2023-06-13T00:00:00"/>
    <s v="Kevin Smith"/>
    <s v="Male"/>
    <d v="1979-03-04T00:00:00"/>
    <s v="2406572141"/>
    <s v="barry36@example.org"/>
    <s v="2537, Jack Wells Suite 187"/>
    <s v="Bartonstad"/>
    <s v="NY"/>
    <n v="58979"/>
    <s v="Iraq"/>
    <s v="Bachelor's Degree"/>
    <n v="18"/>
    <n v="93018.240000000005"/>
    <s v="Counselling psychologist"/>
    <x v="4"/>
  </r>
  <r>
    <n v="2156"/>
    <d v="2023-07-14T00:00:00"/>
    <s v="Darius Stevenson"/>
    <s v="Male"/>
    <d v="1973-07-27T00:00:00"/>
    <s v="6644064217x23378"/>
    <s v="aaronwright@example.org"/>
    <s v="4921, Alan Lock Suite 204"/>
    <s v="New Davidfurt"/>
    <s v="CA"/>
    <n v="45241"/>
    <s v="Andorra"/>
    <s v="PhD"/>
    <n v="17"/>
    <n v="46008.35"/>
    <s v="Engineer, manufacturing systems"/>
    <x v="2"/>
  </r>
  <r>
    <n v="2157"/>
    <d v="2023-06-01T00:00:00"/>
    <s v="Wanda Stein"/>
    <s v="Other"/>
    <d v="1995-08-28T00:00:00"/>
    <s v="17303629047x2974"/>
    <s v="ahatfield@example.org"/>
    <s v="0517, Stacie River"/>
    <s v="Matthewshire"/>
    <s v="NM"/>
    <n v="40639"/>
    <s v="Luxembourg"/>
    <s v="Bachelor's Degree"/>
    <n v="5"/>
    <n v="44274.31"/>
    <s v="Toxicologist"/>
    <x v="4"/>
  </r>
  <r>
    <n v="2158"/>
    <d v="2023-07-21T00:00:00"/>
    <s v="Victoria Ballard"/>
    <s v="Male"/>
    <d v="1998-05-16T00:00:00"/>
    <s v="Unknown"/>
    <s v="brooke10@example.net"/>
    <s v="2893, Pope Trail Apt. 403"/>
    <s v="East Kathryn"/>
    <s v="IL"/>
    <n v="34096"/>
    <s v="Pakistan"/>
    <s v="High School"/>
    <n v="15"/>
    <n v="79650.16"/>
    <s v="Information officer"/>
    <x v="3"/>
  </r>
  <r>
    <n v="2159"/>
    <d v="2023-08-03T00:00:00"/>
    <s v="Deborah Cook"/>
    <s v="Other"/>
    <d v="1975-09-21T00:00:00"/>
    <s v="15289288679x108"/>
    <s v="fbridges@example.com"/>
    <s v="97938, Ray Port Apt. 698"/>
    <s v="East Codychester"/>
    <s v="IN"/>
    <n v="12405"/>
    <s v="Micronesia"/>
    <s v="Bachelor's Degree"/>
    <n v="16"/>
    <n v="39232.339999999997"/>
    <s v="Commissioning editor"/>
    <x v="2"/>
  </r>
  <r>
    <n v="2160"/>
    <d v="2023-06-20T00:00:00"/>
    <s v="Sylvia Church"/>
    <s v="Female"/>
    <d v="1995-02-07T00:00:00"/>
    <s v="0012057628515"/>
    <s v="nicholasschmidt@example.com"/>
    <s v="332, Garner Course Apt. 118"/>
    <s v="East Jerome"/>
    <s v="PR"/>
    <n v="55556"/>
    <s v="Sao Tome and Principe"/>
    <s v="Bachelor's Degree"/>
    <n v="0"/>
    <n v="91283.11"/>
    <s v="Counsellor"/>
    <x v="1"/>
  </r>
  <r>
    <n v="2161"/>
    <d v="2023-07-03T00:00:00"/>
    <s v="Erica Kelly"/>
    <s v="Other"/>
    <d v="2002-08-22T00:00:00"/>
    <s v="2338854114"/>
    <s v="boltonlisa@example.net"/>
    <s v="70681, Perry Overpass Suite 083"/>
    <s v="Port Austinport"/>
    <s v="AL"/>
    <n v="33044"/>
    <s v="Tunisia"/>
    <s v="PhD"/>
    <n v="6"/>
    <n v="57524.75"/>
    <s v="Sub"/>
    <x v="2"/>
  </r>
  <r>
    <n v="2162"/>
    <d v="2023-07-17T00:00:00"/>
    <s v="Anthony Beck"/>
    <s v="Other"/>
    <d v="1967-11-08T00:00:00"/>
    <s v="17742042539x59317"/>
    <s v="allen76@example.com"/>
    <s v="746, Shelby Expressway Apt. 376"/>
    <s v="Amandashire"/>
    <s v="OR"/>
    <n v="90311"/>
    <s v="Madagascar"/>
    <s v="Bachelor's Degree"/>
    <n v="20"/>
    <n v="75447.759999999995"/>
    <s v="Chief of Staff"/>
    <x v="4"/>
  </r>
  <r>
    <n v="2163"/>
    <d v="2023-07-12T00:00:00"/>
    <s v="Donald Kelly"/>
    <s v="Male"/>
    <d v="1967-06-03T00:00:00"/>
    <s v="4135676992"/>
    <s v="vschneider@example.com"/>
    <s v="372, Sheena Turnpike Apt. 118"/>
    <s v="North Judy"/>
    <s v="VT"/>
    <n v="71656"/>
    <s v="Moldova"/>
    <s v="Bachelor's Degree"/>
    <n v="5"/>
    <n v="90832.63"/>
    <s v="Film/video editor"/>
    <x v="0"/>
  </r>
  <r>
    <n v="2164"/>
    <d v="2023-07-16T00:00:00"/>
    <s v="Carolyn Preston"/>
    <s v="Other"/>
    <d v="1975-07-18T00:00:00"/>
    <s v="3518807431"/>
    <s v="yclarke@example.org"/>
    <s v="6983, Adriana Circles"/>
    <s v="Williamschester"/>
    <s v="ID"/>
    <n v="85497"/>
    <s v="Uruguay"/>
    <s v="Master's Degree"/>
    <n v="9"/>
    <n v="99371.03"/>
    <s v="Associate Professor"/>
    <x v="3"/>
  </r>
  <r>
    <n v="2165"/>
    <d v="2023-05-28T00:00:00"/>
    <s v="Kristi Robertson"/>
    <s v="Male"/>
    <d v="1987-08-03T00:00:00"/>
    <s v="0017546569986"/>
    <s v="jessicawillis@example.net"/>
    <s v="365, Stark Meadow"/>
    <s v="Moodyville"/>
    <s v="CA"/>
    <n v="28880"/>
    <s v="Turkmenistan"/>
    <s v="Bachelor's Degree"/>
    <n v="1"/>
    <n v="32491.56"/>
    <s v="Chief Strategy Officer"/>
    <x v="4"/>
  </r>
  <r>
    <n v="2166"/>
    <d v="2023-05-09T00:00:00"/>
    <s v="Andrew Allen"/>
    <s v="Other"/>
    <d v="1984-09-21T00:00:00"/>
    <s v="7434497788x870"/>
    <s v="howellcraig@example.org"/>
    <s v="24004, Charles Square"/>
    <s v="East Jacobmouth"/>
    <s v="MS"/>
    <n v="78421"/>
    <s v="Andorra"/>
    <s v="Bachelor's Degree"/>
    <n v="11"/>
    <n v="56703.82"/>
    <s v="Patent attorney"/>
    <x v="1"/>
  </r>
  <r>
    <n v="2167"/>
    <d v="2023-07-24T00:00:00"/>
    <s v="Amy Nielsen"/>
    <s v="Male"/>
    <d v="2004-08-23T00:00:00"/>
    <s v="9194559177x41651"/>
    <s v="katrina58@example.org"/>
    <s v="769, King Rapids Suite 358"/>
    <s v="Michaelfort"/>
    <s v="UT"/>
    <n v="32997"/>
    <s v="Switzerland"/>
    <s v="High School"/>
    <n v="10"/>
    <n v="51604.57"/>
    <s v="Museum/gallery curator"/>
    <x v="0"/>
  </r>
  <r>
    <n v="2168"/>
    <d v="2023-06-16T00:00:00"/>
    <s v="Mark Ray"/>
    <s v="Other"/>
    <d v="2002-10-08T00:00:00"/>
    <s v="7518633159x9828"/>
    <s v="edward34@example.net"/>
    <s v="220, Wise Row Apt. 499"/>
    <s v="Port William"/>
    <s v="NM"/>
    <n v="29748"/>
    <s v="Germany"/>
    <s v="Bachelor's Degree"/>
    <n v="12"/>
    <n v="44477.57"/>
    <s v="Landscape architect"/>
    <x v="2"/>
  </r>
  <r>
    <n v="2169"/>
    <d v="2023-08-02T00:00:00"/>
    <s v="Thomas Irwin"/>
    <s v="Other"/>
    <d v="1972-06-05T00:00:00"/>
    <s v="19336987217x2622"/>
    <s v="xmyers@example.org"/>
    <s v="28883, Henderson Flats"/>
    <s v="North Oscar"/>
    <s v="PW"/>
    <n v="25301"/>
    <s v="New Zealand"/>
    <s v="Master's Degree"/>
    <n v="8"/>
    <n v="64710.85"/>
    <s v="Land"/>
    <x v="2"/>
  </r>
  <r>
    <n v="2170"/>
    <d v="2023-06-09T00:00:00"/>
    <s v="Gerald Gregory"/>
    <s v="Female"/>
    <d v="2001-02-10T00:00:00"/>
    <s v="16838707994x36817"/>
    <s v="jennifershea@example.net"/>
    <s v="318, Kimberly Crescent"/>
    <s v="New Victoria"/>
    <s v="HI"/>
    <n v="93574"/>
    <s v="Antarctica (the territory South of 60 deg S)"/>
    <s v="High School"/>
    <n v="8"/>
    <n v="83493.47"/>
    <s v="Chief Executive Officer"/>
    <x v="3"/>
  </r>
  <r>
    <n v="2171"/>
    <d v="2023-06-27T00:00:00"/>
    <s v="Corey Miller"/>
    <s v="Male"/>
    <d v="1977-09-21T00:00:00"/>
    <s v="Unknown"/>
    <s v="vargassonya@example.net"/>
    <s v="53473, Munoz Street"/>
    <s v="North Brandiside"/>
    <s v="DC"/>
    <n v="54711"/>
    <s v="Gabon"/>
    <s v="PhD"/>
    <n v="10"/>
    <n v="67681.91"/>
    <s v="Video editor"/>
    <x v="1"/>
  </r>
  <r>
    <n v="2172"/>
    <d v="2023-07-24T00:00:00"/>
    <s v="Amanda Thompson"/>
    <s v="Male"/>
    <d v="1974-10-26T00:00:00"/>
    <s v="4088622621"/>
    <s v="karen88@example.net"/>
    <s v="511, Harris Mission Apt. 691"/>
    <s v="North Lisa"/>
    <s v="PA"/>
    <n v="93493"/>
    <s v="Congo"/>
    <s v="Master's Degree"/>
    <n v="2"/>
    <n v="81840.62"/>
    <s v="Marketing executive"/>
    <x v="2"/>
  </r>
  <r>
    <n v="2173"/>
    <d v="2023-06-12T00:00:00"/>
    <s v="Jennifer Clark"/>
    <s v="Male"/>
    <d v="1963-05-09T00:00:00"/>
    <s v="5094800318"/>
    <s v="mark85@example.net"/>
    <s v="90174, Graves Turnpike"/>
    <s v="West Amymouth"/>
    <s v="AL"/>
    <n v="41631"/>
    <s v="Kenya"/>
    <s v="Bachelor's Degree"/>
    <n v="3"/>
    <n v="79340.69"/>
    <s v="Surveyor, quantity"/>
    <x v="3"/>
  </r>
  <r>
    <n v="2174"/>
    <d v="2023-07-11T00:00:00"/>
    <s v="Kimberly Hernandez"/>
    <s v="Other"/>
    <d v="1977-02-16T00:00:00"/>
    <s v="4228539079x195"/>
    <s v="kimberlyrodgers@example.net"/>
    <s v="361, Michelle Roads Apt. 337"/>
    <s v="East Troymouth"/>
    <s v="NC"/>
    <n v="56257"/>
    <s v="Pakistan"/>
    <s v="Master's Degree"/>
    <n v="1"/>
    <n v="53318.879999999997"/>
    <s v="Web designer"/>
    <x v="3"/>
  </r>
  <r>
    <n v="2175"/>
    <d v="2023-08-05T00:00:00"/>
    <s v="William Daugherty"/>
    <s v="Female"/>
    <d v="1979-04-22T00:00:00"/>
    <s v="2494861199x737"/>
    <s v="dli@example.org"/>
    <s v="10178, Tracey Isle Suite 945"/>
    <s v="North Robert"/>
    <s v="PA"/>
    <n v="69242"/>
    <s v="Czech Republic"/>
    <s v="PhD"/>
    <n v="5"/>
    <n v="67858.09"/>
    <s v="Sports therapist"/>
    <x v="1"/>
  </r>
  <r>
    <n v="2176"/>
    <d v="2023-05-08T00:00:00"/>
    <s v="Joann Jennings"/>
    <s v="Female"/>
    <d v="1977-10-28T00:00:00"/>
    <s v="Unknown"/>
    <s v="johnsongregory@example.org"/>
    <s v="23450, Wagner Track"/>
    <s v="East Michaelfort"/>
    <s v="AK"/>
    <n v="16866"/>
    <s v="Canada"/>
    <s v="PhD"/>
    <n v="10"/>
    <n v="49648.21"/>
    <s v="Designer, blown glass/stained glass"/>
    <x v="4"/>
  </r>
  <r>
    <n v="2177"/>
    <d v="2023-07-22T00:00:00"/>
    <s v="Leah Evans"/>
    <s v="Male"/>
    <d v="2001-05-22T00:00:00"/>
    <s v="4556613698x57363"/>
    <s v="james71@example.org"/>
    <s v="061, Hernandez Springs Apt. 416"/>
    <s v="South Nathanielland"/>
    <s v="NY"/>
    <n v="76584"/>
    <s v="Turkmenistan"/>
    <s v="PhD"/>
    <n v="6"/>
    <n v="99073.62"/>
    <s v="Surveyor, building"/>
    <x v="4"/>
  </r>
  <r>
    <n v="2178"/>
    <d v="2023-07-29T00:00:00"/>
    <s v="Michelle Rivera"/>
    <s v="Female"/>
    <d v="1967-02-05T00:00:00"/>
    <s v="8744115206x12792"/>
    <s v="dylan12@example.com"/>
    <s v="3410, Lewis Highway"/>
    <s v="North Herbertfort"/>
    <s v="LA"/>
    <n v="78817"/>
    <s v="Guernsey"/>
    <s v="Master's Degree"/>
    <n v="1"/>
    <n v="80590.11"/>
    <s v="Psychiatrist"/>
    <x v="0"/>
  </r>
  <r>
    <n v="2179"/>
    <d v="2023-06-22T00:00:00"/>
    <s v="Brendan May"/>
    <s v="Female"/>
    <d v="1989-09-27T00:00:00"/>
    <s v="6425808471x65207"/>
    <s v="vgreen@example.net"/>
    <s v="553, Hess Port"/>
    <s v="Kimberlyburgh"/>
    <s v="MN"/>
    <n v="74642"/>
    <s v="Egypt"/>
    <s v="Bachelor's Degree"/>
    <n v="11"/>
    <n v="50411.33"/>
    <s v="Contracting civil engineer"/>
    <x v="4"/>
  </r>
  <r>
    <n v="2180"/>
    <d v="2023-05-13T00:00:00"/>
    <s v="Colton Hartman"/>
    <s v="Other"/>
    <d v="1971-09-30T00:00:00"/>
    <s v="0014384739623x97504"/>
    <s v="ujohnson@example.org"/>
    <s v="058, Rush Trace Apt. 391"/>
    <s v="Port Stacy"/>
    <s v="OK"/>
    <n v="6204"/>
    <s v="Turkmenistan"/>
    <s v="High School"/>
    <n v="15"/>
    <n v="73346.740000000005"/>
    <s v="Retail manager"/>
    <x v="1"/>
  </r>
  <r>
    <n v="2181"/>
    <d v="2023-07-18T00:00:00"/>
    <s v="Ronald Beard"/>
    <s v="Other"/>
    <d v="1971-08-23T00:00:00"/>
    <s v="0019378284720"/>
    <s v="vbryant@example.net"/>
    <s v="1910, Jennifer Summit Apt. 484"/>
    <s v="East Susanborough"/>
    <s v="ND"/>
    <n v="31181"/>
    <s v="Saudi Arabia"/>
    <s v="Bachelor's Degree"/>
    <n v="11"/>
    <n v="92776.47"/>
    <s v="Journalist, newspaper"/>
    <x v="4"/>
  </r>
  <r>
    <n v="2182"/>
    <d v="2023-06-04T00:00:00"/>
    <s v="Henry Browning"/>
    <s v="Male"/>
    <d v="1992-11-29T00:00:00"/>
    <s v="8257620978x107"/>
    <s v="krausetimothy@example.com"/>
    <s v="41309, Alexander Union Suite 729"/>
    <s v="North Claudiaborough"/>
    <s v="PA"/>
    <n v="17692"/>
    <s v="Zimbabwe"/>
    <s v="PhD"/>
    <n v="1"/>
    <n v="75932.210000000006"/>
    <s v="IT technical support officer"/>
    <x v="4"/>
  </r>
  <r>
    <n v="2183"/>
    <d v="2023-06-16T00:00:00"/>
    <s v="Tanya Zamora"/>
    <s v="Other"/>
    <d v="1986-09-19T00:00:00"/>
    <s v="4978876090"/>
    <s v="john00@example.net"/>
    <s v="48745, Brooke Mountains"/>
    <s v="North Robertville"/>
    <s v="HI"/>
    <n v="68735"/>
    <s v="Isle of Man"/>
    <s v="PhD"/>
    <n v="2"/>
    <n v="64737.7"/>
    <s v="Ergonomist"/>
    <x v="2"/>
  </r>
  <r>
    <n v="2184"/>
    <d v="2023-05-23T00:00:00"/>
    <s v="Mike Gibson"/>
    <s v="Female"/>
    <d v="1998-06-03T00:00:00"/>
    <s v="6429372572x0935"/>
    <s v="brhodes@example.net"/>
    <s v="196, Justin Views"/>
    <s v="Bartonmouth"/>
    <s v="PW"/>
    <n v="74453"/>
    <s v="Burundi"/>
    <s v="Master's Degree"/>
    <n v="15"/>
    <n v="55195.24"/>
    <s v="Tree surgeon"/>
    <x v="0"/>
  </r>
  <r>
    <n v="2185"/>
    <d v="2023-06-24T00:00:00"/>
    <s v="Olivia George"/>
    <s v="Male"/>
    <d v="1987-05-06T00:00:00"/>
    <s v="0013017514009x75606"/>
    <s v="terriphillips@example.org"/>
    <s v="6680, Fernando Ramp"/>
    <s v="East Kelly"/>
    <s v="MS"/>
    <n v="11424"/>
    <s v="Montenegro"/>
    <s v="High School"/>
    <n v="15"/>
    <n v="95075.23"/>
    <s v="Management consultant"/>
    <x v="1"/>
  </r>
  <r>
    <n v="2186"/>
    <d v="2023-06-02T00:00:00"/>
    <s v="Jeffrey Daniel"/>
    <s v="Female"/>
    <d v="1984-04-02T00:00:00"/>
    <s v="2024136072x5405"/>
    <s v="alozano@example.com"/>
    <s v="058, Leslie Ferry"/>
    <s v="Wallhaven"/>
    <s v="NC"/>
    <n v="49921"/>
    <s v="Turkmenistan"/>
    <s v="PhD"/>
    <n v="12"/>
    <n v="68213.77"/>
    <s v="Psychologist, prison and probation services"/>
    <x v="0"/>
  </r>
  <r>
    <n v="2187"/>
    <d v="2023-05-19T00:00:00"/>
    <s v="Jennifer Webster"/>
    <s v="Male"/>
    <d v="1970-01-19T00:00:00"/>
    <s v="2453028658"/>
    <s v="deborah54@example.net"/>
    <s v="038, Todd Trail"/>
    <s v="New Franciscoburgh"/>
    <s v="UT"/>
    <n v="26775"/>
    <s v="Malawi"/>
    <s v="High School"/>
    <n v="11"/>
    <n v="62378.49"/>
    <s v="Farm manager"/>
    <x v="4"/>
  </r>
  <r>
    <n v="2188"/>
    <d v="2023-06-20T00:00:00"/>
    <s v="Jasmine Carey"/>
    <s v="Female"/>
    <d v="2004-01-29T00:00:00"/>
    <s v="9873617787"/>
    <s v="ngates@example.org"/>
    <s v="219, Lewis Drives"/>
    <s v="Braunland"/>
    <s v="NH"/>
    <n v="73264"/>
    <s v="Holy See (Vatican City State)"/>
    <s v="Bachelor's Degree"/>
    <n v="9"/>
    <n v="83821.72"/>
    <s v="Herbalist"/>
    <x v="0"/>
  </r>
  <r>
    <n v="2189"/>
    <d v="2023-06-15T00:00:00"/>
    <s v="Bradley Lindsey"/>
    <s v="Female"/>
    <d v="1976-05-08T00:00:00"/>
    <s v="Unknown"/>
    <s v="kochlaura@example.net"/>
    <s v="1004, Pena Plaza Suite 562"/>
    <s v="West Susan"/>
    <s v="PW"/>
    <n v="23714"/>
    <s v="Zimbabwe"/>
    <s v="High School"/>
    <n v="9"/>
    <n v="75383.39"/>
    <s v="Systems developer"/>
    <x v="0"/>
  </r>
  <r>
    <n v="2190"/>
    <d v="2023-07-10T00:00:00"/>
    <s v="Lisa Martin"/>
    <s v="Female"/>
    <d v="1994-08-30T00:00:00"/>
    <s v="6259504774x82938"/>
    <s v="vbrooks@example.net"/>
    <s v="35963, Kimberly Burg Suite 253"/>
    <s v="West Jennifer"/>
    <s v="OH"/>
    <n v="71838"/>
    <s v="Morocco"/>
    <s v="High School"/>
    <n v="7"/>
    <n v="44054.37"/>
    <s v="Chiropractor"/>
    <x v="3"/>
  </r>
  <r>
    <n v="2191"/>
    <d v="2023-05-13T00:00:00"/>
    <s v="Cynthia Harris"/>
    <s v="Other"/>
    <d v="1984-06-15T00:00:00"/>
    <s v="4432460618"/>
    <s v="ashley38@example.org"/>
    <s v="2447, Martinez Points"/>
    <s v="Port Joshua"/>
    <s v="AL"/>
    <n v="31134"/>
    <s v="Liberia"/>
    <s v="Bachelor's Degree"/>
    <n v="14"/>
    <n v="40581.89"/>
    <s v="Engineer, drilling"/>
    <x v="0"/>
  </r>
  <r>
    <n v="2192"/>
    <d v="2023-06-17T00:00:00"/>
    <s v="Charles Roberts"/>
    <s v="Male"/>
    <d v="1983-09-02T00:00:00"/>
    <s v="Unknown"/>
    <s v="smithamy@example.org"/>
    <s v="19665, Leah Spur"/>
    <s v="Ortizport"/>
    <s v="AR"/>
    <n v="16743"/>
    <s v="Peru"/>
    <s v="High School"/>
    <n v="16"/>
    <n v="64862.7"/>
    <s v="Armed forces technical officer"/>
    <x v="3"/>
  </r>
  <r>
    <n v="2193"/>
    <d v="2023-05-09T00:00:00"/>
    <s v="Kathleen Mcneil"/>
    <s v="Other"/>
    <d v="2002-10-23T00:00:00"/>
    <s v="4899048594x178"/>
    <s v="rose32@example.com"/>
    <s v="83828, Todd Mission"/>
    <s v="South Jennifer"/>
    <s v="CT"/>
    <n v="14896"/>
    <s v="Korea"/>
    <s v="Master's Degree"/>
    <n v="5"/>
    <n v="89745.77"/>
    <s v="Race relations officer"/>
    <x v="0"/>
  </r>
  <r>
    <n v="2194"/>
    <d v="2023-08-01T00:00:00"/>
    <s v="Mathew Smith"/>
    <s v="Male"/>
    <d v="1996-06-29T00:00:00"/>
    <s v="0018876888747x92902"/>
    <s v="ryan78@example.net"/>
    <s v="239, Jennifer Extensions Apt. 586"/>
    <s v="Port Pamelafurt"/>
    <s v="NM"/>
    <n v="26858"/>
    <s v="Saint Barthelemy"/>
    <s v="High School"/>
    <n v="16"/>
    <n v="83468.160000000003"/>
    <s v="IT consultant"/>
    <x v="0"/>
  </r>
  <r>
    <n v="2195"/>
    <d v="2023-07-03T00:00:00"/>
    <s v="Ashley Gibson"/>
    <s v="Male"/>
    <d v="1966-12-06T00:00:00"/>
    <s v="0013253156370x012"/>
    <s v="powellcarrie@example.net"/>
    <s v="881, Simon Turnpike Suite 080"/>
    <s v="Foxshire"/>
    <s v="MT"/>
    <n v="60505"/>
    <s v="Mali"/>
    <s v="Bachelor's Degree"/>
    <n v="14"/>
    <n v="56268.95"/>
    <s v="Bonds trader"/>
    <x v="0"/>
  </r>
  <r>
    <n v="2196"/>
    <d v="2023-05-18T00:00:00"/>
    <s v="Amy Olsen"/>
    <s v="Male"/>
    <d v="1993-10-07T00:00:00"/>
    <s v="6006906161"/>
    <s v="johnperry@example.com"/>
    <s v="8788, Garcia Shores"/>
    <s v="Lisaberg"/>
    <s v="MN"/>
    <n v="29932"/>
    <s v="United Arab Emirates"/>
    <s v="Bachelor's Degree"/>
    <n v="0"/>
    <n v="36644.99"/>
    <s v="Games developer"/>
    <x v="3"/>
  </r>
  <r>
    <n v="2197"/>
    <d v="2023-07-22T00:00:00"/>
    <s v="Mitchell Farley"/>
    <s v="Female"/>
    <d v="1962-10-15T00:00:00"/>
    <s v="2707570046x4613"/>
    <s v="judith95@example.com"/>
    <s v="55480, Michael Spurs"/>
    <s v="Littleview"/>
    <s v="AK"/>
    <n v="59735"/>
    <s v="Tonga"/>
    <s v="High School"/>
    <n v="16"/>
    <n v="68842.62"/>
    <s v="Armed forces logistics/support/administrative officer"/>
    <x v="3"/>
  </r>
  <r>
    <n v="2198"/>
    <d v="2023-06-08T00:00:00"/>
    <s v="Amanda Waters"/>
    <s v="Male"/>
    <d v="1980-05-18T00:00:00"/>
    <s v="4665500389x4810"/>
    <s v="garymartinez@example.net"/>
    <s v="9735, Grant Valley"/>
    <s v="Robertfurt"/>
    <s v="VA"/>
    <n v="24929"/>
    <s v="Lesotho"/>
    <s v="PhD"/>
    <n v="20"/>
    <n v="92353.27"/>
    <s v="Freight forwarder"/>
    <x v="3"/>
  </r>
  <r>
    <n v="2199"/>
    <d v="2023-07-08T00:00:00"/>
    <s v="Donna Hahn"/>
    <s v="Male"/>
    <d v="1973-12-18T00:00:00"/>
    <s v="7454495112"/>
    <s v="vtaylor@example.net"/>
    <s v="9939, Gould Dale Apt. 360"/>
    <s v="Sharonside"/>
    <s v="PA"/>
    <n v="87888"/>
    <s v="Pitcairn Islands"/>
    <s v="Bachelor's Degree"/>
    <n v="7"/>
    <n v="55958.69"/>
    <s v="Cartographer"/>
    <x v="4"/>
  </r>
  <r>
    <n v="2200"/>
    <d v="2023-06-07T00:00:00"/>
    <s v="Jean Schneider"/>
    <s v="Male"/>
    <d v="1970-07-23T00:00:00"/>
    <s v="Unknown"/>
    <s v="rmiller@example.org"/>
    <s v="1139, Sherry Curve"/>
    <s v="Franklinfort"/>
    <s v="VT"/>
    <n v="99194"/>
    <s v="Kazakhstan"/>
    <s v="PhD"/>
    <n v="16"/>
    <n v="65253.41"/>
    <s v="Architect"/>
    <x v="3"/>
  </r>
  <r>
    <n v="2201"/>
    <d v="2023-06-04T00:00:00"/>
    <s v="Ryan Garcia"/>
    <s v="Female"/>
    <d v="1975-01-20T00:00:00"/>
    <s v="17529925558x80690"/>
    <s v="ronaldmolina@example.org"/>
    <s v="1727, Ashley Dam Suite 605"/>
    <s v="South Ronnie"/>
    <s v="SD"/>
    <n v="92393"/>
    <s v="Pakistan"/>
    <s v="Master's Degree"/>
    <n v="9"/>
    <n v="97501.92"/>
    <s v="Exercise physiologist"/>
    <x v="2"/>
  </r>
  <r>
    <n v="2202"/>
    <d v="2023-07-28T00:00:00"/>
    <s v="Mark Shaw"/>
    <s v="Female"/>
    <d v="1999-09-15T00:00:00"/>
    <s v="12598230289x8066"/>
    <s v="elizabeth12@example.org"/>
    <s v="73173, Reynolds Mission Suite 603"/>
    <s v="West Daniel"/>
    <s v="MI"/>
    <n v="83683"/>
    <s v="Christmas Island"/>
    <s v="Bachelor's Degree"/>
    <n v="10"/>
    <n v="53527.01"/>
    <s v="Planning and development surveyor"/>
    <x v="1"/>
  </r>
  <r>
    <n v="2203"/>
    <d v="2023-07-14T00:00:00"/>
    <s v="Ryan Ortega"/>
    <s v="Male"/>
    <d v="1979-11-10T00:00:00"/>
    <s v="0018219514672x44123"/>
    <s v="anthonygeorge@example.org"/>
    <s v="12303, Eric Rapid"/>
    <s v="Lisabury"/>
    <s v="MO"/>
    <n v="38663"/>
    <s v="El Salvador"/>
    <s v="Master's Degree"/>
    <n v="0"/>
    <n v="71407.69"/>
    <s v="Theatre stage manager"/>
    <x v="4"/>
  </r>
  <r>
    <n v="2204"/>
    <d v="2023-05-23T00:00:00"/>
    <s v="Brian Marks"/>
    <s v="Female"/>
    <d v="1984-09-07T00:00:00"/>
    <s v="8819668148x89619"/>
    <s v="cindycastro@example.org"/>
    <s v="9484, Ray Brooks Apt. 194"/>
    <s v="Anabury"/>
    <s v="NC"/>
    <n v="92270"/>
    <s v="Belize"/>
    <s v="Bachelor's Degree"/>
    <n v="19"/>
    <n v="54826.12"/>
    <s v="Intelligence analyst"/>
    <x v="1"/>
  </r>
  <r>
    <n v="2205"/>
    <d v="2023-07-12T00:00:00"/>
    <s v="Richard Joseph"/>
    <s v="Female"/>
    <d v="1997-08-18T00:00:00"/>
    <s v="7563035174x663"/>
    <s v="ucharles@example.com"/>
    <s v="478, Carson Unions Apt. 790"/>
    <s v="Port Bryan"/>
    <s v="PR"/>
    <n v="9708"/>
    <s v="Poland"/>
    <s v="Master's Degree"/>
    <n v="13"/>
    <n v="87346.98"/>
    <s v="Editorial assistant"/>
    <x v="3"/>
  </r>
  <r>
    <n v="2206"/>
    <d v="2023-06-01T00:00:00"/>
    <s v="Benjamin Serrano"/>
    <s v="Male"/>
    <d v="1991-02-28T00:00:00"/>
    <s v="5222308890x867"/>
    <s v="staylor@example.com"/>
    <s v="8888, Crystal Parkways Apt. 225"/>
    <s v="Williamsonburgh"/>
    <s v="FM"/>
    <n v="26438"/>
    <s v="Montenegro"/>
    <s v="High School"/>
    <n v="1"/>
    <n v="36153.94"/>
    <s v="Television/film/video producer"/>
    <x v="1"/>
  </r>
  <r>
    <n v="2207"/>
    <d v="2023-07-02T00:00:00"/>
    <s v="Tracy Davidson"/>
    <s v="Male"/>
    <d v="2003-08-10T00:00:00"/>
    <s v="6266774504"/>
    <s v="anthony72@example.net"/>
    <s v="895, Cindy Burg Suite 163"/>
    <s v="West Gloria"/>
    <s v="WY"/>
    <n v="83444"/>
    <s v="Cook Islands"/>
    <s v="High School"/>
    <n v="3"/>
    <n v="45836.2"/>
    <s v="Engineer, agricultural"/>
    <x v="2"/>
  </r>
  <r>
    <n v="2208"/>
    <d v="2023-05-08T00:00:00"/>
    <s v="Christina Arellano"/>
    <s v="Female"/>
    <d v="1977-06-12T00:00:00"/>
    <s v="7532387454x15614"/>
    <s v="haynesheidi@example.com"/>
    <s v="071, Ernest Trace"/>
    <s v="East Jessicaberg"/>
    <s v="KS"/>
    <n v="49334"/>
    <s v="Mexico"/>
    <s v="High School"/>
    <n v="20"/>
    <n v="95325.97"/>
    <s v="Sales professional, IT"/>
    <x v="2"/>
  </r>
  <r>
    <n v="2209"/>
    <d v="2023-06-23T00:00:00"/>
    <s v="Luis Cuevas"/>
    <s v="Female"/>
    <d v="1967-05-21T00:00:00"/>
    <s v="13426737908x1115"/>
    <s v="eugene25@example.org"/>
    <s v="356, Smith Way"/>
    <s v="South Joelton"/>
    <s v="IN"/>
    <n v="15833"/>
    <s v="Greenland"/>
    <s v="Bachelor's Degree"/>
    <n v="8"/>
    <n v="83732.77"/>
    <s v="Air broker"/>
    <x v="2"/>
  </r>
  <r>
    <n v="2210"/>
    <d v="2023-05-09T00:00:00"/>
    <s v="Elizabeth Massey"/>
    <s v="Female"/>
    <d v="2001-03-08T00:00:00"/>
    <s v="19945708748x340"/>
    <s v="clarkjordan@example.org"/>
    <s v="16425, Kelly Light"/>
    <s v="Samuelmouth"/>
    <s v="CO"/>
    <n v="32055"/>
    <s v="Costa Rica"/>
    <s v="PhD"/>
    <n v="14"/>
    <n v="64942.87"/>
    <s v="Commercial art gallery manager"/>
    <x v="3"/>
  </r>
  <r>
    <n v="2211"/>
    <d v="2023-06-22T00:00:00"/>
    <s v="Shawn Fitzpatrick"/>
    <s v="Male"/>
    <d v="2000-11-29T00:00:00"/>
    <s v="16534455478x82313"/>
    <s v="christopher90@example.net"/>
    <s v="080, Ryan Creek"/>
    <s v="Gordonville"/>
    <s v="WY"/>
    <n v="70023"/>
    <s v="Montserrat"/>
    <s v="Bachelor's Degree"/>
    <n v="0"/>
    <n v="32846.1"/>
    <s v="Medical sales representative"/>
    <x v="1"/>
  </r>
  <r>
    <n v="2212"/>
    <d v="2023-06-23T00:00:00"/>
    <s v="Margaret Stephenson"/>
    <s v="Male"/>
    <d v="1965-07-12T00:00:00"/>
    <s v="8023559790x1762"/>
    <s v="seanwashington@example.org"/>
    <s v="50313, Angela Freeway Suite 048"/>
    <s v="Gutierrezville"/>
    <s v="OK"/>
    <n v="70077"/>
    <s v="Mayotte"/>
    <s v="High School"/>
    <n v="4"/>
    <n v="46776"/>
    <s v="Loss adjuster, chartered"/>
    <x v="2"/>
  </r>
  <r>
    <n v="2213"/>
    <d v="2023-05-14T00:00:00"/>
    <s v="Shelby Romero"/>
    <s v="Male"/>
    <d v="1994-06-14T00:00:00"/>
    <s v="3534042585"/>
    <s v="greg18@example.org"/>
    <s v="764, Henry Brook Suite 295"/>
    <s v="Michaelview"/>
    <s v="IL"/>
    <n v="32319"/>
    <s v="Angola"/>
    <s v="Master's Degree"/>
    <n v="9"/>
    <n v="72050.36"/>
    <s v="Nurse, mental health"/>
    <x v="3"/>
  </r>
  <r>
    <n v="2214"/>
    <d v="2023-07-17T00:00:00"/>
    <s v="Robert Hurley"/>
    <s v="Other"/>
    <d v="1977-09-17T00:00:00"/>
    <s v="7388682259x532"/>
    <s v="davidlindsey@example.com"/>
    <s v="356, Allen Manors Suite 547"/>
    <s v="Jenniferburgh"/>
    <s v="RI"/>
    <n v="94661"/>
    <s v="Portugal"/>
    <s v="Bachelor's Degree"/>
    <n v="10"/>
    <n v="46548.24"/>
    <s v="Publishing rights manager"/>
    <x v="4"/>
  </r>
  <r>
    <n v="2215"/>
    <d v="2023-07-16T00:00:00"/>
    <s v="Jeffrey Becker"/>
    <s v="Female"/>
    <d v="2004-07-29T00:00:00"/>
    <s v="0014356627470x9446"/>
    <s v="bjohnson@example.com"/>
    <s v="975, Clark Stream"/>
    <s v="West Jessica"/>
    <s v="WA"/>
    <n v="48881"/>
    <s v="Poland"/>
    <s v="High School"/>
    <n v="4"/>
    <n v="99800.41"/>
    <s v="Doctor, hospital"/>
    <x v="3"/>
  </r>
  <r>
    <n v="2216"/>
    <d v="2023-05-18T00:00:00"/>
    <s v="John Maxwell"/>
    <s v="Male"/>
    <d v="1977-12-27T00:00:00"/>
    <s v="3508941621"/>
    <s v="ngray@example.net"/>
    <s v="5746, Angela Knoll Suite 660"/>
    <s v="Estradabury"/>
    <s v="MA"/>
    <n v="25699"/>
    <s v="Sao Tome and Principe"/>
    <s v="High School"/>
    <n v="18"/>
    <n v="44145.33"/>
    <s v="Surveyor, land/geomatics"/>
    <x v="1"/>
  </r>
  <r>
    <n v="2217"/>
    <d v="2023-05-29T00:00:00"/>
    <s v="Andrea Ray"/>
    <s v="Male"/>
    <d v="2004-03-28T00:00:00"/>
    <s v="8629386088x2139"/>
    <s v="woodskyle@example.org"/>
    <s v="97700, Ashley Fields"/>
    <s v="South Benjaminstad"/>
    <s v="KS"/>
    <n v="55689"/>
    <s v="Cocos (Keeling) Islands"/>
    <s v="High School"/>
    <n v="9"/>
    <n v="97594.08"/>
    <s v="Facilities manager"/>
    <x v="1"/>
  </r>
  <r>
    <n v="2218"/>
    <d v="2023-06-01T00:00:00"/>
    <s v="Amanda Franklin"/>
    <s v="Other"/>
    <d v="1970-09-09T00:00:00"/>
    <s v="Unknown"/>
    <s v="jamesshaw@example.org"/>
    <s v="7095, Lynch Route"/>
    <s v="North Kevin"/>
    <s v="OR"/>
    <n v="49903"/>
    <s v="Macao"/>
    <s v="Master's Degree"/>
    <n v="16"/>
    <n v="74567.69"/>
    <s v="Scientific laboratory technician"/>
    <x v="2"/>
  </r>
  <r>
    <n v="2219"/>
    <d v="2023-07-20T00:00:00"/>
    <s v="Gina Thomas"/>
    <s v="Other"/>
    <d v="1984-02-29T00:00:00"/>
    <s v="3534302955"/>
    <s v="mccormickmichael@example.org"/>
    <s v="9747, Angela Manors"/>
    <s v="Youngstad"/>
    <s v="AK"/>
    <n v="14310"/>
    <s v="Palestinian Territory"/>
    <s v="PhD"/>
    <n v="2"/>
    <n v="37072.339999999997"/>
    <s v="Chemical engineer"/>
    <x v="0"/>
  </r>
  <r>
    <n v="2220"/>
    <d v="2023-06-11T00:00:00"/>
    <s v="Cheryl Miller"/>
    <s v="Male"/>
    <d v="1988-12-12T00:00:00"/>
    <s v="4065658654x141"/>
    <s v="jamie34@example.org"/>
    <s v="92199, Daniel Ports Suite 633"/>
    <s v="Holdenland"/>
    <s v="CO"/>
    <n v="3709"/>
    <s v="Georgia"/>
    <s v="Master's Degree"/>
    <n v="1"/>
    <n v="70918.87"/>
    <s v="Human resources officer"/>
    <x v="0"/>
  </r>
  <r>
    <n v="2221"/>
    <d v="2023-05-09T00:00:00"/>
    <s v="Kimberly Jensen"/>
    <s v="Male"/>
    <d v="2002-11-22T00:00:00"/>
    <s v="5665645366"/>
    <s v="scottmary@example.net"/>
    <s v="0728, James Pine Apt. 530"/>
    <s v="Earlfort"/>
    <s v="AL"/>
    <n v="58275"/>
    <s v="Somalia"/>
    <s v="High School"/>
    <n v="13"/>
    <n v="47147.17"/>
    <s v="Passenger transport manager"/>
    <x v="3"/>
  </r>
  <r>
    <n v="2222"/>
    <d v="2023-05-31T00:00:00"/>
    <s v="Jason Sanders"/>
    <s v="Female"/>
    <d v="1984-03-19T00:00:00"/>
    <s v="Unknown"/>
    <s v="qfarrell@example.org"/>
    <s v="91410, Snyder Islands"/>
    <s v="Port Seanborough"/>
    <s v="NM"/>
    <n v="64313"/>
    <s v="Saint Vincent and the Grenadines"/>
    <s v="PhD"/>
    <n v="9"/>
    <n v="77730.86"/>
    <s v="Corporate investment banker"/>
    <x v="2"/>
  </r>
  <r>
    <n v="2223"/>
    <d v="2023-07-23T00:00:00"/>
    <s v="Victoria Adams"/>
    <s v="Other"/>
    <d v="2001-01-18T00:00:00"/>
    <s v="6236023240x73680"/>
    <s v="glasscatherine@example.com"/>
    <s v="720, Brenda Passage"/>
    <s v="Bateshaven"/>
    <s v="MD"/>
    <n v="61735"/>
    <s v="Holy See (Vatican City State)"/>
    <s v="Bachelor's Degree"/>
    <n v="4"/>
    <n v="69508.259999999995"/>
    <s v="Doctor, hospital"/>
    <x v="4"/>
  </r>
  <r>
    <n v="2224"/>
    <d v="2023-07-19T00:00:00"/>
    <s v="Susan Donovan"/>
    <s v="Other"/>
    <d v="1968-09-17T00:00:00"/>
    <s v="7493121253"/>
    <s v="carpenterjeffrey@example.org"/>
    <s v="2395, Brooke Meadow"/>
    <s v="Danielchester"/>
    <s v="CA"/>
    <n v="25129"/>
    <s v="Guam"/>
    <s v="PhD"/>
    <n v="6"/>
    <n v="34850.410000000003"/>
    <s v="Fish farm manager"/>
    <x v="4"/>
  </r>
  <r>
    <n v="2225"/>
    <d v="2023-05-31T00:00:00"/>
    <s v="Isabel Long"/>
    <s v="Male"/>
    <d v="2002-12-19T00:00:00"/>
    <s v="Unknown"/>
    <s v="moralesjanice@example.org"/>
    <s v="9681, Darrell Ville"/>
    <s v="Kathrynstad"/>
    <s v="FM"/>
    <n v="57730"/>
    <s v="Congo"/>
    <s v="High School"/>
    <n v="14"/>
    <n v="30187.59"/>
    <s v="Surveyor, mining"/>
    <x v="3"/>
  </r>
  <r>
    <n v="2226"/>
    <d v="2023-07-27T00:00:00"/>
    <s v="Kelly Lewis"/>
    <s v="Female"/>
    <d v="2003-05-08T00:00:00"/>
    <s v="8626280815"/>
    <s v="reneeflores@example.org"/>
    <s v="01166, Lisa Vista"/>
    <s v="Joanneport"/>
    <s v="ME"/>
    <n v="16889"/>
    <s v="Switzerland"/>
    <s v="High School"/>
    <n v="9"/>
    <n v="59036.14"/>
    <s v="Doctor, general practice"/>
    <x v="0"/>
  </r>
  <r>
    <n v="2227"/>
    <d v="2023-05-24T00:00:00"/>
    <s v="Carolyn Moreno"/>
    <s v="Female"/>
    <d v="1990-05-01T00:00:00"/>
    <s v="7056604697x2599"/>
    <s v="miguelpeters@example.com"/>
    <s v="851, Lori Junctions"/>
    <s v="Port Dawn"/>
    <s v="VA"/>
    <n v="83251"/>
    <s v="Azerbaijan"/>
    <s v="Master's Degree"/>
    <n v="19"/>
    <n v="95466.08"/>
    <s v="Social researcher"/>
    <x v="1"/>
  </r>
  <r>
    <n v="2228"/>
    <d v="2023-07-17T00:00:00"/>
    <s v="Charles Robertson"/>
    <s v="Female"/>
    <d v="1975-09-19T00:00:00"/>
    <s v="0015886320438"/>
    <s v="xford@example.net"/>
    <s v="2665, Fowler Burg"/>
    <s v="Parksborough"/>
    <s v="OK"/>
    <n v="24500"/>
    <s v="Bolivia"/>
    <s v="Bachelor's Degree"/>
    <n v="3"/>
    <n v="67188.22"/>
    <s v="Translator"/>
    <x v="0"/>
  </r>
  <r>
    <n v="2229"/>
    <d v="2023-07-21T00:00:00"/>
    <s v="Joseph Williams"/>
    <s v="Female"/>
    <d v="1971-02-01T00:00:00"/>
    <s v="2609033133x08970"/>
    <s v="ibaker@example.net"/>
    <s v="19436, Andrew Shoal Apt. 100"/>
    <s v="Linview"/>
    <s v="IA"/>
    <n v="87174"/>
    <s v="Burundi"/>
    <s v="Master's Degree"/>
    <n v="17"/>
    <n v="56409.35"/>
    <s v="Event organiser"/>
    <x v="0"/>
  </r>
  <r>
    <n v="2230"/>
    <d v="2023-07-29T00:00:00"/>
    <s v="Christopher Kelly"/>
    <s v="Male"/>
    <d v="1967-11-05T00:00:00"/>
    <s v="7794635077x80554"/>
    <s v="heather45@example.org"/>
    <s v="5867, Melton Station Apt. 824"/>
    <s v="Tiffanyside"/>
    <s v="AK"/>
    <n v="34927"/>
    <s v="Belarus"/>
    <s v="Bachelor's Degree"/>
    <n v="4"/>
    <n v="97861.16"/>
    <s v="Call centre manager"/>
    <x v="0"/>
  </r>
  <r>
    <n v="2231"/>
    <d v="2023-07-17T00:00:00"/>
    <s v="David Hill"/>
    <s v="Other"/>
    <d v="1984-04-07T00:00:00"/>
    <s v="8385092737x28533"/>
    <s v="christina11@example.org"/>
    <s v="4437, Tucker Circles Suite 276"/>
    <s v="Lake Jacqueline"/>
    <s v="WI"/>
    <n v="75027"/>
    <s v="Russian Federation"/>
    <s v="Master's Degree"/>
    <n v="13"/>
    <n v="90210.78"/>
    <s v="Designer, interior/spatial"/>
    <x v="0"/>
  </r>
  <r>
    <n v="2232"/>
    <d v="2023-06-24T00:00:00"/>
    <s v="Alexander Edwards"/>
    <s v="Female"/>
    <d v="1973-05-13T00:00:00"/>
    <s v="9666979845"/>
    <s v="dwilson@example.org"/>
    <s v="826, Chavez Circles"/>
    <s v="Kirbytown"/>
    <s v="KY"/>
    <n v="26569"/>
    <s v="Lithuania"/>
    <s v="High School"/>
    <n v="9"/>
    <n v="83808.759999999995"/>
    <s v="Civil engineer, contracting"/>
    <x v="2"/>
  </r>
  <r>
    <n v="2233"/>
    <d v="2023-06-25T00:00:00"/>
    <s v="Jacob Gilbert"/>
    <s v="Female"/>
    <d v="2004-06-03T00:00:00"/>
    <s v="0018994962560x579"/>
    <s v="belldustin@example.net"/>
    <s v="01707, Hess Way"/>
    <s v="Jacksonchester"/>
    <s v="MT"/>
    <n v="40127"/>
    <s v="Uganda"/>
    <s v="Bachelor's Degree"/>
    <n v="7"/>
    <n v="78218.58"/>
    <s v="Chartered legal executive (England and Wales)"/>
    <x v="4"/>
  </r>
  <r>
    <n v="2234"/>
    <d v="2023-07-28T00:00:00"/>
    <s v="Laura Hooper"/>
    <s v="Male"/>
    <d v="1999-01-14T00:00:00"/>
    <s v="13536776079x8744"/>
    <s v="wlittle@example.net"/>
    <s v="030, Phillip Dale Suite 273"/>
    <s v="Daniellefort"/>
    <s v="NJ"/>
    <n v="39873"/>
    <s v="Western Sahara"/>
    <s v="High School"/>
    <n v="10"/>
    <n v="94976.46"/>
    <s v="Environmental education officer"/>
    <x v="4"/>
  </r>
  <r>
    <n v="2235"/>
    <d v="2023-06-27T00:00:00"/>
    <s v="Angelica Scott"/>
    <s v="Male"/>
    <d v="1975-08-31T00:00:00"/>
    <s v="3533770622x3235"/>
    <s v="gmartin@example.com"/>
    <s v="11696, Barbara View Suite 167"/>
    <s v="Carpenterbury"/>
    <s v="NC"/>
    <n v="42902"/>
    <s v="Egypt"/>
    <s v="Bachelor's Degree"/>
    <n v="17"/>
    <n v="50619.89"/>
    <s v="Youth worker"/>
    <x v="1"/>
  </r>
  <r>
    <n v="2236"/>
    <d v="2023-05-23T00:00:00"/>
    <s v="Kristie Hull"/>
    <s v="Female"/>
    <d v="1997-10-15T00:00:00"/>
    <s v="Unknown"/>
    <s v="olsonmichelle@example.org"/>
    <s v="350, Henry Viaduct Apt. 657"/>
    <s v="Stephanieburgh"/>
    <s v="RI"/>
    <n v="74583"/>
    <s v="Kuwait"/>
    <s v="High School"/>
    <n v="11"/>
    <n v="58023.8"/>
    <s v="Paramedic"/>
    <x v="2"/>
  </r>
  <r>
    <n v="2237"/>
    <d v="2023-05-19T00:00:00"/>
    <s v="Gloria Burns"/>
    <s v="Other"/>
    <d v="1995-01-29T00:00:00"/>
    <s v="5165716494x65980"/>
    <s v="alvarezrobert@example.org"/>
    <s v="63677, Aimee Plaza"/>
    <s v="Dicksonberg"/>
    <s v="MN"/>
    <n v="34691"/>
    <s v="Lesotho"/>
    <s v="PhD"/>
    <n v="7"/>
    <n v="45270.03"/>
    <s v="Water engineer"/>
    <x v="1"/>
  </r>
  <r>
    <n v="2238"/>
    <d v="2023-06-02T00:00:00"/>
    <s v="Breanna Clark"/>
    <s v="Female"/>
    <d v="1997-02-16T00:00:00"/>
    <s v="0012569067387"/>
    <s v="ingramangela@example.net"/>
    <s v="07660, Hammond Overpass"/>
    <s v="New Raymondchester"/>
    <s v="AL"/>
    <n v="93258"/>
    <s v="Togo"/>
    <s v="Bachelor's Degree"/>
    <n v="13"/>
    <n v="52876.3"/>
    <s v="Scientist, clinical (histocompatibility and immunogenetics)"/>
    <x v="0"/>
  </r>
  <r>
    <n v="2239"/>
    <d v="2023-06-09T00:00:00"/>
    <s v="Michael Morales"/>
    <s v="Male"/>
    <d v="1971-01-23T00:00:00"/>
    <s v="6375584426"/>
    <s v="blackwellgina@example.net"/>
    <s v="76078, Cardenas Brook"/>
    <s v="East Robertchester"/>
    <s v="PR"/>
    <n v="2605"/>
    <s v="Costa Rica"/>
    <s v="Master's Degree"/>
    <n v="11"/>
    <n v="70831.27"/>
    <s v="Ranger/warden"/>
    <x v="1"/>
  </r>
  <r>
    <n v="2240"/>
    <d v="2023-05-06T00:00:00"/>
    <s v="Kaitlin Lopez"/>
    <s v="Other"/>
    <d v="1978-12-26T00:00:00"/>
    <s v="15117766970x708"/>
    <s v="adam74@example.com"/>
    <s v="51526, Roberts Roads"/>
    <s v="East Julia"/>
    <s v="OR"/>
    <n v="32457"/>
    <s v="Mauritania"/>
    <s v="Master's Degree"/>
    <n v="13"/>
    <n v="39732.269999999997"/>
    <s v="Furniture designer"/>
    <x v="4"/>
  </r>
  <r>
    <n v="2241"/>
    <d v="2023-07-20T00:00:00"/>
    <s v="Robert Salazar"/>
    <s v="Other"/>
    <d v="2003-03-25T00:00:00"/>
    <s v="8835232829x45980"/>
    <s v="perezjason@example.com"/>
    <s v="031, Walls Corner"/>
    <s v="Leemouth"/>
    <s v="LA"/>
    <n v="56097"/>
    <s v="Lesotho"/>
    <s v="Master's Degree"/>
    <n v="1"/>
    <n v="53231.69"/>
    <s v="Community development worker"/>
    <x v="3"/>
  </r>
  <r>
    <n v="2242"/>
    <d v="2023-06-24T00:00:00"/>
    <s v="Jason Reynolds"/>
    <s v="Male"/>
    <d v="1995-07-03T00:00:00"/>
    <s v="0019923329986"/>
    <s v="janice66@example.com"/>
    <s v="97352, Rogers Summit"/>
    <s v="Erinfort"/>
    <s v="KY"/>
    <n v="68655"/>
    <s v="Congo"/>
    <s v="Bachelor's Degree"/>
    <n v="8"/>
    <n v="52628.14"/>
    <s v="Runner, broadcasting/film/video"/>
    <x v="2"/>
  </r>
  <r>
    <n v="2243"/>
    <d v="2023-06-18T00:00:00"/>
    <s v="Cristina Lucas"/>
    <s v="Female"/>
    <d v="1975-06-04T00:00:00"/>
    <s v="9519344877"/>
    <s v="georgecasey@example.org"/>
    <s v="13810, Ruth Stream"/>
    <s v="Yvonnestad"/>
    <s v="VI"/>
    <n v="35281"/>
    <s v="Bahrain"/>
    <s v="Bachelor's Degree"/>
    <n v="0"/>
    <n v="46785.78"/>
    <s v="Nature conservation officer"/>
    <x v="2"/>
  </r>
  <r>
    <n v="2244"/>
    <d v="2023-07-18T00:00:00"/>
    <s v="Lisa Daniels"/>
    <s v="Other"/>
    <d v="1976-02-14T00:00:00"/>
    <s v="3966754356"/>
    <s v="rhodesbrittany@example.net"/>
    <s v="1618, Erika Divide"/>
    <s v="Emilytown"/>
    <s v="MA"/>
    <n v="19681"/>
    <s v="Gambia"/>
    <s v="PhD"/>
    <n v="4"/>
    <n v="73633.259999999995"/>
    <s v="Administrator"/>
    <x v="2"/>
  </r>
  <r>
    <n v="2245"/>
    <d v="2023-06-06T00:00:00"/>
    <s v="Tammy Williams"/>
    <s v="Male"/>
    <d v="1972-09-24T00:00:00"/>
    <s v="Unknown"/>
    <s v="masonlogan@example.net"/>
    <s v="5359, Carr Shoals Apt. 865"/>
    <s v="South Robert"/>
    <s v="NC"/>
    <n v="29723"/>
    <s v="Mayotte"/>
    <s v="PhD"/>
    <n v="18"/>
    <n v="90985.26"/>
    <s v="Physiological scientist"/>
    <x v="1"/>
  </r>
  <r>
    <n v="2246"/>
    <d v="2023-07-14T00:00:00"/>
    <s v="Marcus Williams"/>
    <s v="Other"/>
    <d v="1993-12-06T00:00:00"/>
    <s v="4458649001x205"/>
    <s v="kylehaley@example.com"/>
    <s v="07434, Jones Shoal Suite 627"/>
    <s v="South Nicholas"/>
    <s v="IN"/>
    <n v="84777"/>
    <s v="Armenia"/>
    <s v="High School"/>
    <n v="7"/>
    <n v="81196.78"/>
    <s v="Engineer, land"/>
    <x v="3"/>
  </r>
  <r>
    <n v="2247"/>
    <d v="2023-06-22T00:00:00"/>
    <s v="John Peterson"/>
    <s v="Female"/>
    <d v="1972-10-22T00:00:00"/>
    <s v="4546112010"/>
    <s v="caseykevin@example.com"/>
    <s v="63309, Brent Fort"/>
    <s v="West Kim"/>
    <s v="IL"/>
    <n v="70916"/>
    <s v="South Africa"/>
    <s v="High School"/>
    <n v="5"/>
    <n v="83330.240000000005"/>
    <s v="Development worker, community"/>
    <x v="4"/>
  </r>
  <r>
    <n v="2248"/>
    <d v="2023-07-01T00:00:00"/>
    <s v="Jennifer Schneider"/>
    <s v="Other"/>
    <d v="1986-09-25T00:00:00"/>
    <s v="4686601088"/>
    <s v="shermanseth@example.net"/>
    <s v="623, Vance Roads"/>
    <s v="Joelshire"/>
    <s v="GU"/>
    <n v="91777"/>
    <s v="Korea"/>
    <s v="Bachelor's Degree"/>
    <n v="12"/>
    <n v="34462.559999999998"/>
    <s v="Conservation officer, nature"/>
    <x v="0"/>
  </r>
  <r>
    <n v="2249"/>
    <d v="2023-07-18T00:00:00"/>
    <s v="Sandra Smith"/>
    <s v="Female"/>
    <d v="1999-10-24T00:00:00"/>
    <s v="0016717031261x20251"/>
    <s v="virginia54@example.org"/>
    <s v="231, Debbie Ramp"/>
    <s v="North Chris"/>
    <s v="WI"/>
    <n v="6463"/>
    <s v="Pakistan"/>
    <s v="PhD"/>
    <n v="18"/>
    <n v="94118.42"/>
    <s v="Politician's assistant"/>
    <x v="0"/>
  </r>
  <r>
    <n v="2250"/>
    <d v="2023-05-17T00:00:00"/>
    <s v="Elizabeth Williams"/>
    <s v="Male"/>
    <d v="1978-09-06T00:00:00"/>
    <s v="Unknown"/>
    <s v="robertreed@example.org"/>
    <s v="597, Alexander Spring Suite 695"/>
    <s v="Harristown"/>
    <s v="NV"/>
    <n v="76931"/>
    <s v="Monaco"/>
    <s v="PhD"/>
    <n v="4"/>
    <n v="85184.1"/>
    <s v="Accommodation manager"/>
    <x v="3"/>
  </r>
  <r>
    <n v="2251"/>
    <d v="2023-06-18T00:00:00"/>
    <s v="Amanda Rubio"/>
    <s v="Male"/>
    <d v="1991-10-23T00:00:00"/>
    <s v="5264780121x97042"/>
    <s v="herrerasamantha@example.org"/>
    <s v="849, Myers Fall Suite 695"/>
    <s v="Johnsonstad"/>
    <s v="FL"/>
    <n v="30367"/>
    <s v="Libyan Arab Jamahiriya"/>
    <s v="Master's Degree"/>
    <n v="18"/>
    <n v="44076.38"/>
    <s v="Journalist, magazine"/>
    <x v="4"/>
  </r>
  <r>
    <n v="2252"/>
    <d v="2023-06-21T00:00:00"/>
    <s v="Patrick Lopez"/>
    <s v="Other"/>
    <d v="1963-01-28T00:00:00"/>
    <s v="0016457191963x06949"/>
    <s v="joan85@example.com"/>
    <s v="582, Carrillo Vista"/>
    <s v="South Staceyville"/>
    <s v="PW"/>
    <n v="5313"/>
    <s v="Canada"/>
    <s v="High School"/>
    <n v="8"/>
    <n v="43151.54"/>
    <s v="Architectural technologist"/>
    <x v="2"/>
  </r>
  <r>
    <n v="2253"/>
    <d v="2023-05-23T00:00:00"/>
    <s v="Christina Rivera"/>
    <s v="Other"/>
    <d v="1996-11-07T00:00:00"/>
    <s v="3879055347x82816"/>
    <s v="nathanwilliams@example.com"/>
    <s v="31404, Caitlyn Burg"/>
    <s v="East Juliaburgh"/>
    <s v="OH"/>
    <n v="78936"/>
    <s v="Haiti"/>
    <s v="Master's Degree"/>
    <n v="6"/>
    <n v="42472.45"/>
    <s v="Teacher, early years/pre"/>
    <x v="3"/>
  </r>
  <r>
    <n v="2254"/>
    <d v="2023-07-16T00:00:00"/>
    <s v="Shirley Patton"/>
    <s v="Male"/>
    <d v="1973-08-14T00:00:00"/>
    <s v="Unknown"/>
    <s v="wendydavis@example.com"/>
    <s v="02987, Stark Island Apt. 648"/>
    <s v="Craigbury"/>
    <s v="GA"/>
    <n v="21665"/>
    <s v="Netherlands Antilles"/>
    <s v="PhD"/>
    <n v="3"/>
    <n v="47361.27"/>
    <s v="Health visitor"/>
    <x v="2"/>
  </r>
  <r>
    <n v="2255"/>
    <d v="2023-06-17T00:00:00"/>
    <s v="Paula Wilson"/>
    <s v="Male"/>
    <d v="1968-05-28T00:00:00"/>
    <s v="3676244960"/>
    <s v="kristenmcintyre@example.org"/>
    <s v="84638, Shawn Lights"/>
    <s v="Ronaldton"/>
    <s v="PR"/>
    <n v="57243"/>
    <s v="Western Sahara"/>
    <s v="PhD"/>
    <n v="15"/>
    <n v="67246.820000000007"/>
    <s v="Medical secretary"/>
    <x v="2"/>
  </r>
  <r>
    <n v="2256"/>
    <d v="2023-06-01T00:00:00"/>
    <s v="Carol Johnson"/>
    <s v="Female"/>
    <d v="1995-09-01T00:00:00"/>
    <s v="13395869565x37064"/>
    <s v="julie81@example.com"/>
    <s v="3450, Anderson Freeway Apt. 780"/>
    <s v="West Michaelville"/>
    <s v="FL"/>
    <n v="882"/>
    <s v="Guernsey"/>
    <s v="PhD"/>
    <n v="3"/>
    <n v="49109.63"/>
    <s v="Interior and spatial designer"/>
    <x v="3"/>
  </r>
  <r>
    <n v="2257"/>
    <d v="2023-07-18T00:00:00"/>
    <s v="Stephanie Castaneda"/>
    <s v="Male"/>
    <d v="1979-03-20T00:00:00"/>
    <s v="6812378417x1381"/>
    <s v="stephanie60@example.net"/>
    <s v="29762, Julian Lodge Suite 738"/>
    <s v="East Maryborough"/>
    <s v="ME"/>
    <n v="13086"/>
    <s v="Equatorial Guinea"/>
    <s v="Master's Degree"/>
    <n v="11"/>
    <n v="38360.620000000003"/>
    <s v="Engineer, civil (consulting)"/>
    <x v="3"/>
  </r>
  <r>
    <n v="2258"/>
    <d v="2023-05-23T00:00:00"/>
    <s v="Melissa Walker"/>
    <s v="Male"/>
    <d v="1989-01-02T00:00:00"/>
    <s v="Unknown"/>
    <s v="ikennedy@example.org"/>
    <s v="758, Mitchell Cliffs"/>
    <s v="New Adam"/>
    <s v="MS"/>
    <n v="36057"/>
    <s v="Palau"/>
    <s v="Bachelor's Degree"/>
    <n v="14"/>
    <n v="75733.039999999994"/>
    <s v="Restaurant manager"/>
    <x v="3"/>
  </r>
  <r>
    <n v="2259"/>
    <d v="2023-07-20T00:00:00"/>
    <s v="Kimberly Brewer"/>
    <s v="Female"/>
    <d v="1990-07-21T00:00:00"/>
    <s v="2322206350"/>
    <s v="nthompson@example.net"/>
    <s v="52375, Victoria Island Apt. 063"/>
    <s v="West Eric"/>
    <s v="MP"/>
    <n v="33666"/>
    <s v="Lao People's Democratic Republic"/>
    <s v="Bachelor's Degree"/>
    <n v="10"/>
    <n v="70167.5"/>
    <s v="Colour technologist"/>
    <x v="4"/>
  </r>
  <r>
    <n v="2260"/>
    <d v="2023-07-23T00:00:00"/>
    <s v="Paige Lopez"/>
    <s v="Female"/>
    <d v="1979-02-20T00:00:00"/>
    <s v="18168760716x3541"/>
    <s v="vasquezshane@example.org"/>
    <s v="52620, Cameron Inlet"/>
    <s v="Hughesfort"/>
    <s v="PW"/>
    <n v="30152"/>
    <s v="Bermuda"/>
    <s v="PhD"/>
    <n v="18"/>
    <n v="40265.089999999997"/>
    <s v="Astronomer"/>
    <x v="3"/>
  </r>
  <r>
    <n v="2261"/>
    <d v="2023-07-04T00:00:00"/>
    <s v="Robert Johnson"/>
    <s v="Other"/>
    <d v="1964-10-03T00:00:00"/>
    <s v="7606979905x27637"/>
    <s v="wreynolds@example.net"/>
    <s v="734, Carolyn Causeway Suite 976"/>
    <s v="Hebertside"/>
    <s v="TN"/>
    <n v="6401"/>
    <s v="Slovenia"/>
    <s v="High School"/>
    <n v="12"/>
    <n v="80551.69"/>
    <s v="Surveyor, land/geomatics"/>
    <x v="2"/>
  </r>
  <r>
    <n v="2262"/>
    <d v="2023-05-16T00:00:00"/>
    <s v="Jim Carter"/>
    <s v="Female"/>
    <d v="1969-05-12T00:00:00"/>
    <s v="7554504807"/>
    <s v="harmonkatherine@example.org"/>
    <s v="6246, Arellano Canyon Apt. 226"/>
    <s v="Andreaview"/>
    <s v="FM"/>
    <n v="67637"/>
    <s v="Costa Rica"/>
    <s v="Bachelor's Degree"/>
    <n v="13"/>
    <n v="32692.44"/>
    <s v="Sound technician, broadcasting/film/video"/>
    <x v="3"/>
  </r>
  <r>
    <n v="2263"/>
    <d v="2023-07-15T00:00:00"/>
    <s v="Steve Haas"/>
    <s v="Male"/>
    <d v="1967-05-07T00:00:00"/>
    <s v="6796128607x39129"/>
    <s v="amyburns@example.com"/>
    <s v="722, Vasquez Common"/>
    <s v="West Kathrynstad"/>
    <s v="PA"/>
    <n v="78833"/>
    <s v="Saudi Arabia"/>
    <s v="High School"/>
    <n v="6"/>
    <n v="68114.509999999995"/>
    <s v="English as a second language teacher"/>
    <x v="0"/>
  </r>
  <r>
    <n v="2264"/>
    <d v="2023-06-20T00:00:00"/>
    <s v="Ashley Knight"/>
    <s v="Other"/>
    <d v="1984-03-08T00:00:00"/>
    <s v="6246109574x96486"/>
    <s v="oward@example.net"/>
    <s v="557, Melissa Ford Suite 780"/>
    <s v="Carlsonshire"/>
    <s v="GU"/>
    <n v="45579"/>
    <s v="Thailand"/>
    <s v="High School"/>
    <n v="13"/>
    <n v="41818.89"/>
    <s v="Rural practice surveyor"/>
    <x v="0"/>
  </r>
  <r>
    <n v="2265"/>
    <d v="2023-06-22T00:00:00"/>
    <s v="Rachel Galvan"/>
    <s v="Male"/>
    <d v="1969-11-09T00:00:00"/>
    <s v="Unknown"/>
    <s v="jthompson@example.net"/>
    <s v="843, Kimberly Spur"/>
    <s v="Dyermouth"/>
    <s v="MT"/>
    <n v="9697"/>
    <s v="Ethiopia"/>
    <s v="High School"/>
    <n v="2"/>
    <n v="92349.32"/>
    <s v="Radiographer, diagnostic"/>
    <x v="2"/>
  </r>
  <r>
    <n v="2266"/>
    <d v="2023-07-14T00:00:00"/>
    <s v="Christina Moyer"/>
    <s v="Male"/>
    <d v="1968-09-16T00:00:00"/>
    <s v="Unknown"/>
    <s v="kimberlysmith@example.net"/>
    <s v="654, Larry Villages"/>
    <s v="Lake Jennifer"/>
    <s v="LA"/>
    <n v="13580"/>
    <s v="New Zealand"/>
    <s v="PhD"/>
    <n v="14"/>
    <n v="73456.2"/>
    <s v="Educational psychologist"/>
    <x v="1"/>
  </r>
  <r>
    <n v="2267"/>
    <d v="2023-07-10T00:00:00"/>
    <s v="Kenneth Brown"/>
    <s v="Other"/>
    <d v="1979-09-17T00:00:00"/>
    <s v="2717157533x863"/>
    <s v="olivia30@example.org"/>
    <s v="58186, Amanda Gardens Suite 149"/>
    <s v="Lake Michael"/>
    <s v="IN"/>
    <n v="66954"/>
    <s v="New Caledonia"/>
    <s v="Master's Degree"/>
    <n v="1"/>
    <n v="47852.19"/>
    <s v="Industrial/product designer"/>
    <x v="2"/>
  </r>
  <r>
    <n v="2268"/>
    <d v="2023-05-22T00:00:00"/>
    <s v="Tammy Perry"/>
    <s v="Female"/>
    <d v="1983-07-28T00:00:00"/>
    <s v="0013765639773x1648"/>
    <s v="heatherstewart@example.org"/>
    <s v="629, Devon Cliff"/>
    <s v="Bretttown"/>
    <s v="NJ"/>
    <n v="79688"/>
    <s v="Cote d'Ivoire"/>
    <s v="High School"/>
    <n v="8"/>
    <n v="42280.34"/>
    <s v="Information officer"/>
    <x v="3"/>
  </r>
  <r>
    <n v="2269"/>
    <d v="2023-07-30T00:00:00"/>
    <s v="Gloria Perez"/>
    <s v="Other"/>
    <d v="1966-07-11T00:00:00"/>
    <s v="7342116685"/>
    <s v="andreaobrien@example.com"/>
    <s v="555, Travis Hollow Suite 611"/>
    <s v="Nguyenborough"/>
    <s v="ME"/>
    <n v="61111"/>
    <s v="Lesotho"/>
    <s v="Master's Degree"/>
    <n v="11"/>
    <n v="54212.21"/>
    <s v="Teacher, early years/pre"/>
    <x v="2"/>
  </r>
  <r>
    <n v="2270"/>
    <d v="2023-05-11T00:00:00"/>
    <s v="Matthew Tucker"/>
    <s v="Male"/>
    <d v="1977-09-29T00:00:00"/>
    <s v="17446388122x757"/>
    <s v="fburton@example.net"/>
    <s v="535, Holloway Ridges Apt. 904"/>
    <s v="Toddville"/>
    <s v="MP"/>
    <n v="7424"/>
    <s v="Belarus"/>
    <s v="High School"/>
    <n v="20"/>
    <n v="41630.17"/>
    <s v="Recycling officer"/>
    <x v="3"/>
  </r>
  <r>
    <n v="2271"/>
    <d v="2023-07-03T00:00:00"/>
    <s v="Mary Rodriguez"/>
    <s v="Male"/>
    <d v="2001-12-25T00:00:00"/>
    <s v="8649037066"/>
    <s v="teresamiller@example.net"/>
    <s v="3794, Diaz Flat Apt. 274"/>
    <s v="Zamoraside"/>
    <s v="OH"/>
    <n v="80086"/>
    <s v="Lebanon"/>
    <s v="High School"/>
    <n v="4"/>
    <n v="92654.57"/>
    <s v="Chief Executive Officer"/>
    <x v="4"/>
  </r>
  <r>
    <n v="2272"/>
    <d v="2023-07-02T00:00:00"/>
    <s v="Amy Montgomery"/>
    <s v="Male"/>
    <d v="1968-02-22T00:00:00"/>
    <s v="0018383910519"/>
    <s v="woodspatrick@example.net"/>
    <s v="60711, Emily Parks"/>
    <s v="Jodimouth"/>
    <s v="MT"/>
    <n v="67367"/>
    <s v="Chile"/>
    <s v="Master's Degree"/>
    <n v="16"/>
    <n v="30894.75"/>
    <s v="Designer, multimedia"/>
    <x v="0"/>
  </r>
  <r>
    <n v="2273"/>
    <d v="2023-06-13T00:00:00"/>
    <s v="Michael Nelson"/>
    <s v="Female"/>
    <d v="1982-02-11T00:00:00"/>
    <s v="5324112767"/>
    <s v="clove@example.org"/>
    <s v="85981, Tracy Burgs Apt. 226"/>
    <s v="Warrenview"/>
    <s v="CO"/>
    <n v="49624"/>
    <s v="Solomon Islands"/>
    <s v="Master's Degree"/>
    <n v="19"/>
    <n v="95267.13"/>
    <s v="Fashion designer"/>
    <x v="1"/>
  </r>
  <r>
    <n v="2274"/>
    <d v="2023-06-30T00:00:00"/>
    <s v="William Garcia"/>
    <s v="Other"/>
    <d v="1977-02-14T00:00:00"/>
    <s v="9423372661x3579"/>
    <s v="wcantrell@example.net"/>
    <s v="695, Gallagher Lock"/>
    <s v="Brownberg"/>
    <s v="MT"/>
    <n v="48742"/>
    <s v="Colombia"/>
    <s v="High School"/>
    <n v="19"/>
    <n v="65611.149999999994"/>
    <s v="Interpreter"/>
    <x v="0"/>
  </r>
  <r>
    <n v="2275"/>
    <d v="2023-05-29T00:00:00"/>
    <s v="David James"/>
    <s v="Other"/>
    <d v="1968-06-20T00:00:00"/>
    <s v="8172124955x379"/>
    <s v="xphillips@example.org"/>
    <s v="4215, Cook Garden"/>
    <s v="Teresashire"/>
    <s v="AZ"/>
    <n v="31469"/>
    <s v="United States of America"/>
    <s v="Master's Degree"/>
    <n v="4"/>
    <n v="55454.37"/>
    <s v="Science writer"/>
    <x v="0"/>
  </r>
  <r>
    <n v="2276"/>
    <d v="2023-06-25T00:00:00"/>
    <s v="James Bowen"/>
    <s v="Female"/>
    <d v="1963-06-29T00:00:00"/>
    <s v="7209811091x1318"/>
    <s v="jason72@example.com"/>
    <s v="5387, Decker Bridge"/>
    <s v="Coreyland"/>
    <s v="MP"/>
    <n v="89430"/>
    <s v="Sudan"/>
    <s v="High School"/>
    <n v="10"/>
    <n v="73782.460000000006"/>
    <s v="Energy engineer"/>
    <x v="0"/>
  </r>
  <r>
    <n v="2277"/>
    <d v="2023-05-21T00:00:00"/>
    <s v="Tammy Martinez"/>
    <s v="Male"/>
    <d v="1994-06-02T00:00:00"/>
    <s v="0018253615274"/>
    <s v="henrycervantes@example.net"/>
    <s v="9097, Frye Island Apt. 920"/>
    <s v="Wigginsfort"/>
    <s v="WV"/>
    <n v="16080"/>
    <s v="Palestinian Territory"/>
    <s v="Master's Degree"/>
    <n v="13"/>
    <n v="49065.919999999998"/>
    <s v="Psychologist, occupational"/>
    <x v="0"/>
  </r>
  <r>
    <n v="2278"/>
    <d v="2023-06-11T00:00:00"/>
    <s v="Shane Thornton"/>
    <s v="Male"/>
    <d v="2005-02-12T00:00:00"/>
    <s v="7843714696x5632"/>
    <s v="savannah67@example.com"/>
    <s v="6148, Curry Tunnel Apt. 713"/>
    <s v="New Kevin"/>
    <s v="AK"/>
    <n v="25278"/>
    <s v="Saint Kitts and Nevis"/>
    <s v="PhD"/>
    <n v="16"/>
    <n v="68940"/>
    <s v="Teacher, early years/pre"/>
    <x v="2"/>
  </r>
  <r>
    <n v="2279"/>
    <d v="2023-06-22T00:00:00"/>
    <s v="Dominique Welch"/>
    <s v="Other"/>
    <d v="2001-01-27T00:00:00"/>
    <s v="0018502335569x31894"/>
    <s v="edelgado@example.net"/>
    <s v="28273, Valenzuela Walk Suite 475"/>
    <s v="New Bettyborough"/>
    <s v="KS"/>
    <n v="81264"/>
    <s v="British Indian Ocean Territory (Chagos Archipelago)"/>
    <s v="Master's Degree"/>
    <n v="18"/>
    <n v="75508.679999999993"/>
    <s v="Therapist, drama"/>
    <x v="2"/>
  </r>
  <r>
    <n v="2280"/>
    <d v="2023-07-09T00:00:00"/>
    <s v="Kelsey Watson"/>
    <s v="Female"/>
    <d v="1996-02-25T00:00:00"/>
    <s v="0015273899890x5261"/>
    <s v="nathanmcguire@example.net"/>
    <s v="26316, Ewing Motorway"/>
    <s v="West Bradleyburgh"/>
    <s v="PW"/>
    <n v="39002"/>
    <s v="Russian Federation"/>
    <s v="PhD"/>
    <n v="6"/>
    <n v="83788.240000000005"/>
    <s v="Arts development officer"/>
    <x v="0"/>
  </r>
  <r>
    <n v="2281"/>
    <d v="2023-05-07T00:00:00"/>
    <s v="Craig Ross"/>
    <s v="Female"/>
    <d v="1991-05-06T00:00:00"/>
    <s v="4837595087"/>
    <s v="lowemanuel@example.org"/>
    <s v="1587, Everett Bridge"/>
    <s v="Littletown"/>
    <s v="MA"/>
    <n v="71809"/>
    <s v="Sao Tome and Principe"/>
    <s v="High School"/>
    <n v="7"/>
    <n v="32655.25"/>
    <s v="Television camera operator"/>
    <x v="0"/>
  </r>
  <r>
    <n v="2282"/>
    <d v="2023-05-25T00:00:00"/>
    <s v="Sean Long"/>
    <s v="Male"/>
    <d v="1998-06-25T00:00:00"/>
    <s v="9032746833x448"/>
    <s v="xjoseph@example.com"/>
    <s v="58589, Amy Passage"/>
    <s v="New Kyleborough"/>
    <s v="RI"/>
    <n v="57261"/>
    <s v="Palestinian Territory"/>
    <s v="Master's Degree"/>
    <n v="5"/>
    <n v="65514.96"/>
    <s v="Social research officer, government"/>
    <x v="1"/>
  </r>
  <r>
    <n v="2283"/>
    <d v="2023-05-28T00:00:00"/>
    <s v="Jamie Martin"/>
    <s v="Female"/>
    <d v="1983-09-07T00:00:00"/>
    <s v="4595295802"/>
    <s v="frussell@example.net"/>
    <s v="232, Anthony Plains Apt. 030"/>
    <s v="Mannstad"/>
    <s v="OR"/>
    <n v="55274"/>
    <s v="Panama"/>
    <s v="High School"/>
    <n v="6"/>
    <n v="43365.64"/>
    <s v="Analytical chemist"/>
    <x v="2"/>
  </r>
  <r>
    <n v="2284"/>
    <d v="2023-05-21T00:00:00"/>
    <s v="David Martin"/>
    <s v="Female"/>
    <d v="1998-09-11T00:00:00"/>
    <s v="7078822925x711"/>
    <s v="whenry@example.com"/>
    <s v="40652, James Light"/>
    <s v="New Joshua"/>
    <s v="VA"/>
    <n v="77992"/>
    <s v="Seychelles"/>
    <s v="High School"/>
    <n v="12"/>
    <n v="94489.13"/>
    <s v="Hydrographic surveyor"/>
    <x v="4"/>
  </r>
  <r>
    <n v="2285"/>
    <d v="2023-05-08T00:00:00"/>
    <s v="Taylor Baldwin"/>
    <s v="Female"/>
    <d v="1975-09-14T00:00:00"/>
    <s v="Unknown"/>
    <s v="bautistaroger@example.net"/>
    <s v="41249, Howell Grove Suite 864"/>
    <s v="New Kenneth"/>
    <s v="IL"/>
    <n v="67032"/>
    <s v="Taiwan"/>
    <s v="High School"/>
    <n v="6"/>
    <n v="70114.41"/>
    <s v="Teacher, secondary school"/>
    <x v="1"/>
  </r>
  <r>
    <n v="2286"/>
    <d v="2023-07-25T00:00:00"/>
    <s v="Charles Gilbert"/>
    <s v="Other"/>
    <d v="2003-05-18T00:00:00"/>
    <s v="5614946179x0261"/>
    <s v="swillis@example.com"/>
    <s v="359, Taylor Stravenue"/>
    <s v="Sanchezbury"/>
    <s v="NM"/>
    <n v="47846"/>
    <s v="Guam"/>
    <s v="Bachelor's Degree"/>
    <n v="11"/>
    <n v="62825.98"/>
    <s v="Museum/gallery curator"/>
    <x v="1"/>
  </r>
  <r>
    <n v="2287"/>
    <d v="2023-05-23T00:00:00"/>
    <s v="Courtney Jackson"/>
    <s v="Other"/>
    <d v="1986-03-06T00:00:00"/>
    <s v="3365493036"/>
    <s v="kfox@example.com"/>
    <s v="1317, Audrey Estates Suite 375"/>
    <s v="Sancheztown"/>
    <s v="NY"/>
    <n v="63287"/>
    <s v="Papua New Guinea"/>
    <s v="Bachelor's Degree"/>
    <n v="14"/>
    <n v="72828"/>
    <s v="Building control surveyor"/>
    <x v="2"/>
  </r>
  <r>
    <n v="2288"/>
    <d v="2023-07-06T00:00:00"/>
    <s v="Angela Carson"/>
    <s v="Female"/>
    <d v="1982-07-27T00:00:00"/>
    <s v="0014169732171"/>
    <s v="gdelgado@example.org"/>
    <s v="087, Clark Drive"/>
    <s v="South Johntown"/>
    <s v="ID"/>
    <n v="70996"/>
    <s v="Moldova"/>
    <s v="Bachelor's Degree"/>
    <n v="15"/>
    <n v="40970.03"/>
    <s v="Naval architect"/>
    <x v="2"/>
  </r>
  <r>
    <n v="2289"/>
    <d v="2023-05-12T00:00:00"/>
    <s v="Thomas Shields"/>
    <s v="Male"/>
    <d v="1982-12-30T00:00:00"/>
    <s v="9838306744"/>
    <s v="barbertina@example.net"/>
    <s v="83459, Scott Plaza"/>
    <s v="New Patricia"/>
    <s v="HI"/>
    <n v="78730"/>
    <s v="Chad"/>
    <s v="High School"/>
    <n v="1"/>
    <n v="82593.23"/>
    <s v="Education officer, museum"/>
    <x v="3"/>
  </r>
  <r>
    <n v="2290"/>
    <d v="2023-05-20T00:00:00"/>
    <s v="Haley Hawkins"/>
    <s v="Other"/>
    <d v="2003-07-31T00:00:00"/>
    <s v="3023978862x998"/>
    <s v="sean22@example.net"/>
    <s v="816, Monroe Forges Apt. 547"/>
    <s v="Harrisfort"/>
    <s v="MA"/>
    <n v="56942"/>
    <s v="Trinidad and Tobago"/>
    <s v="PhD"/>
    <n v="14"/>
    <n v="44881.25"/>
    <s v="Public librarian"/>
    <x v="1"/>
  </r>
  <r>
    <n v="2291"/>
    <d v="2023-07-15T00:00:00"/>
    <s v="Bradley Richardson"/>
    <s v="Female"/>
    <d v="1981-03-20T00:00:00"/>
    <s v="0018313105840"/>
    <s v="thomastaylor@example.net"/>
    <s v="6581, Matthew Mountain"/>
    <s v="North Pamela"/>
    <s v="WV"/>
    <n v="16108"/>
    <s v="Martinique"/>
    <s v="Master's Degree"/>
    <n v="4"/>
    <n v="36426.76"/>
    <s v="Industrial buyer"/>
    <x v="0"/>
  </r>
  <r>
    <n v="2292"/>
    <d v="2023-05-08T00:00:00"/>
    <s v="Crystal Douglas"/>
    <s v="Male"/>
    <d v="1979-05-14T00:00:00"/>
    <s v="7988852464x0238"/>
    <s v="shawapril@example.com"/>
    <s v="3506, Berry Parkways Suite 547"/>
    <s v="West Victoriafort"/>
    <s v="LA"/>
    <n v="87829"/>
    <s v="Tuvalu"/>
    <s v="PhD"/>
    <n v="13"/>
    <n v="33976.980000000003"/>
    <s v="Furniture conservator/restorer"/>
    <x v="3"/>
  </r>
  <r>
    <n v="2293"/>
    <d v="2023-06-10T00:00:00"/>
    <s v="John Smith"/>
    <s v="Male"/>
    <d v="1986-12-18T00:00:00"/>
    <s v="6047832285x1452"/>
    <s v="crystal51@example.net"/>
    <s v="7991, Susan Drives"/>
    <s v="Kaylatown"/>
    <s v="AR"/>
    <n v="76963"/>
    <s v="Nauru"/>
    <s v="Master's Degree"/>
    <n v="4"/>
    <n v="82232"/>
    <s v="Ambulance person"/>
    <x v="1"/>
  </r>
  <r>
    <n v="2294"/>
    <d v="2023-07-15T00:00:00"/>
    <s v="Janice Reese"/>
    <s v="Female"/>
    <d v="1990-05-09T00:00:00"/>
    <s v="9034201343x82489"/>
    <s v="caldwellbreanna@example.org"/>
    <s v="66019, Lopez Vista Suite 123"/>
    <s v="South Jeffery"/>
    <s v="MS"/>
    <n v="27292"/>
    <s v="Brunei Darussalam"/>
    <s v="High School"/>
    <n v="9"/>
    <n v="48021.35"/>
    <s v="Fashion designer"/>
    <x v="2"/>
  </r>
  <r>
    <n v="2295"/>
    <d v="2023-06-27T00:00:00"/>
    <s v="Kaitlyn Arnold"/>
    <s v="Female"/>
    <d v="2000-04-27T00:00:00"/>
    <s v="6664853108x301"/>
    <s v="shelbybeck@example.net"/>
    <s v="7866, Walker Estate"/>
    <s v="New Donaldside"/>
    <s v="IA"/>
    <n v="47392"/>
    <s v="Hong Kong"/>
    <s v="PhD"/>
    <n v="7"/>
    <n v="58435.9"/>
    <s v="Illustrator"/>
    <x v="4"/>
  </r>
  <r>
    <n v="2296"/>
    <d v="2023-05-30T00:00:00"/>
    <s v="Matthew Alvarez"/>
    <s v="Male"/>
    <d v="1975-05-05T00:00:00"/>
    <s v="3062374262x162"/>
    <s v="wesley97@example.org"/>
    <s v="90658, Michelle View"/>
    <s v="Port Paigefurt"/>
    <s v="PA"/>
    <n v="51956"/>
    <s v="Belarus"/>
    <s v="Master's Degree"/>
    <n v="19"/>
    <n v="33754.26"/>
    <s v="Psychologist, forensic"/>
    <x v="2"/>
  </r>
  <r>
    <n v="2297"/>
    <d v="2023-07-24T00:00:00"/>
    <s v="Christopher Davis"/>
    <s v="Male"/>
    <d v="1980-03-28T00:00:00"/>
    <s v="0017184402573x67664"/>
    <s v="cameronamy@example.net"/>
    <s v="738, Price Islands Suite 386"/>
    <s v="Burkemouth"/>
    <s v="WV"/>
    <n v="98827"/>
    <s v="Reunion"/>
    <s v="Master's Degree"/>
    <n v="4"/>
    <n v="78909.45"/>
    <s v="Chief Marketing Officer"/>
    <x v="4"/>
  </r>
  <r>
    <n v="2298"/>
    <d v="2023-05-24T00:00:00"/>
    <s v="Aaron Diaz"/>
    <s v="Male"/>
    <d v="1976-11-14T00:00:00"/>
    <s v="4367154967"/>
    <s v="taylorpatrick@example.org"/>
    <s v="2873, Wright Roads"/>
    <s v="Gonzalezview"/>
    <s v="IA"/>
    <n v="40750"/>
    <s v="Kiribati"/>
    <s v="Master's Degree"/>
    <n v="13"/>
    <n v="49477.919999999998"/>
    <s v="Management consultant"/>
    <x v="0"/>
  </r>
  <r>
    <n v="2299"/>
    <d v="2023-07-23T00:00:00"/>
    <s v="Sheena Miller"/>
    <s v="Other"/>
    <d v="1973-08-21T00:00:00"/>
    <s v="8814057043x5347"/>
    <s v="rpeterson@example.net"/>
    <s v="97887, Hancock Forges"/>
    <s v="Ellisshire"/>
    <s v="MS"/>
    <n v="66706"/>
    <s v="Lebanon"/>
    <s v="High School"/>
    <n v="17"/>
    <n v="88951.21"/>
    <s v="Careers information officer"/>
    <x v="1"/>
  </r>
  <r>
    <n v="2300"/>
    <d v="2023-07-10T00:00:00"/>
    <s v="Christopher Flores"/>
    <s v="Female"/>
    <d v="1985-04-14T00:00:00"/>
    <s v="2152436056x778"/>
    <s v="christinamoran@example.org"/>
    <s v="3106, Long Crest Apt. 826"/>
    <s v="South Charles"/>
    <s v="ND"/>
    <n v="92559"/>
    <s v="Morocco"/>
    <s v="Master's Degree"/>
    <n v="6"/>
    <n v="38490.83"/>
    <s v="Teacher, secondary school"/>
    <x v="4"/>
  </r>
  <r>
    <n v="2301"/>
    <d v="2023-08-04T00:00:00"/>
    <s v="Brianna Anderson"/>
    <s v="Male"/>
    <d v="1973-02-05T00:00:00"/>
    <s v="4588312636x9449"/>
    <s v="zphillips@example.com"/>
    <s v="14962, Catherine Skyway"/>
    <s v="Danielview"/>
    <s v="AK"/>
    <n v="38634"/>
    <s v="Cook Islands"/>
    <s v="High School"/>
    <n v="14"/>
    <n v="82732.899999999994"/>
    <s v="Psychologist, occupational"/>
    <x v="2"/>
  </r>
  <r>
    <n v="2302"/>
    <d v="2023-07-28T00:00:00"/>
    <s v="Veronica West"/>
    <s v="Other"/>
    <d v="1988-06-20T00:00:00"/>
    <s v="Unknown"/>
    <s v="brianmartin@example.org"/>
    <s v="337, Orozco Pass"/>
    <s v="East Sandra"/>
    <s v="KY"/>
    <n v="88126"/>
    <s v="Afghanistan"/>
    <s v="Bachelor's Degree"/>
    <n v="19"/>
    <n v="93292.68"/>
    <s v="Industrial/product designer"/>
    <x v="4"/>
  </r>
  <r>
    <n v="2303"/>
    <d v="2023-05-09T00:00:00"/>
    <s v="Jessica Newton"/>
    <s v="Male"/>
    <d v="1992-05-22T00:00:00"/>
    <s v="8828522854"/>
    <s v="bpope@example.org"/>
    <s v="6784, Lopez Parkways"/>
    <s v="Loganstad"/>
    <s v="HI"/>
    <n v="48771"/>
    <s v="Comoros"/>
    <s v="Master's Degree"/>
    <n v="7"/>
    <n v="88537.64"/>
    <s v="Gaffer"/>
    <x v="2"/>
  </r>
  <r>
    <n v="2304"/>
    <d v="2023-08-03T00:00:00"/>
    <s v="James Mckinney"/>
    <s v="Female"/>
    <d v="1994-09-12T00:00:00"/>
    <s v="0019452262738x89067"/>
    <s v="campbellchristina@example.net"/>
    <s v="2960, Johnson Loaf Suite 603"/>
    <s v="Elizabethburgh"/>
    <s v="CT"/>
    <n v="61179"/>
    <s v="Tuvalu"/>
    <s v="Master's Degree"/>
    <n v="6"/>
    <n v="82015.03"/>
    <s v="Special effects artist"/>
    <x v="2"/>
  </r>
  <r>
    <n v="2305"/>
    <d v="2023-05-06T00:00:00"/>
    <s v="Luke King"/>
    <s v="Other"/>
    <d v="1989-07-07T00:00:00"/>
    <s v="14139170516x46053"/>
    <s v="msmith@example.org"/>
    <s v="6733, Mary Via"/>
    <s v="Changbury"/>
    <s v="KS"/>
    <n v="76780"/>
    <s v="Palau"/>
    <s v="High School"/>
    <n v="11"/>
    <n v="82658.58"/>
    <s v="Landscape architect"/>
    <x v="3"/>
  </r>
  <r>
    <n v="2306"/>
    <d v="2023-06-24T00:00:00"/>
    <s v="Stephanie Montgomery"/>
    <s v="Male"/>
    <d v="1967-06-10T00:00:00"/>
    <s v="5376966243x12468"/>
    <s v="scott40@example.net"/>
    <s v="5941, Ross Park Suite 645"/>
    <s v="Sandrafort"/>
    <s v="HI"/>
    <n v="93996"/>
    <s v="Guinea"/>
    <s v="PhD"/>
    <n v="9"/>
    <n v="93306.41"/>
    <s v="Engineering geologist"/>
    <x v="4"/>
  </r>
  <r>
    <n v="2307"/>
    <d v="2023-08-02T00:00:00"/>
    <s v="John Beck"/>
    <s v="Male"/>
    <d v="1976-05-05T00:00:00"/>
    <s v="2372880464x262"/>
    <s v="jgarcia@example.org"/>
    <s v="36383, Conrad Alley Suite 998"/>
    <s v="North James"/>
    <s v="CA"/>
    <n v="94356"/>
    <s v="Cambodia"/>
    <s v="High School"/>
    <n v="8"/>
    <n v="74338.25"/>
    <s v="Administrator, local government"/>
    <x v="3"/>
  </r>
  <r>
    <n v="2308"/>
    <d v="2023-07-19T00:00:00"/>
    <s v="Kimberly Davis"/>
    <s v="Other"/>
    <d v="1967-05-03T00:00:00"/>
    <s v="17852425331x008"/>
    <s v="bwright@example.net"/>
    <s v="209, James Valley Suite 628"/>
    <s v="East Rebeccashire"/>
    <s v="ID"/>
    <n v="15151"/>
    <s v="Belarus"/>
    <s v="PhD"/>
    <n v="4"/>
    <n v="72465.47"/>
    <s v="Metallurgist"/>
    <x v="3"/>
  </r>
  <r>
    <n v="2309"/>
    <d v="2023-05-07T00:00:00"/>
    <s v="Brandon Evans"/>
    <s v="Other"/>
    <d v="1973-09-17T00:00:00"/>
    <s v="9189863494"/>
    <s v="fbeard@example.com"/>
    <s v="3341, April Valleys Apt. 876"/>
    <s v="South Crystal"/>
    <s v="ME"/>
    <n v="11394"/>
    <s v="Libyan Arab Jamahiriya"/>
    <s v="PhD"/>
    <n v="6"/>
    <n v="62447.55"/>
    <s v="Chiropodist"/>
    <x v="3"/>
  </r>
  <r>
    <n v="2310"/>
    <d v="2023-05-24T00:00:00"/>
    <s v="Kimberly Henderson"/>
    <s v="Other"/>
    <d v="1988-06-17T00:00:00"/>
    <s v="4864407834x2599"/>
    <s v="ihughes@example.org"/>
    <s v="932, Seth Dam"/>
    <s v="Stephanieport"/>
    <s v="LA"/>
    <n v="58910"/>
    <s v="New Zealand"/>
    <s v="Master's Degree"/>
    <n v="13"/>
    <n v="35742.79"/>
    <s v="Toxicologist"/>
    <x v="1"/>
  </r>
  <r>
    <n v="2311"/>
    <d v="2023-06-26T00:00:00"/>
    <s v="Alexander Ingram"/>
    <s v="Other"/>
    <d v="1980-06-30T00:00:00"/>
    <s v="Unknown"/>
    <s v="gmiller@example.org"/>
    <s v="154, Jeffrey Tunnel"/>
    <s v="Williamhaven"/>
    <s v="WI"/>
    <n v="21525"/>
    <s v="Bhutan"/>
    <s v="PhD"/>
    <n v="9"/>
    <n v="84257.33"/>
    <s v="Scientist, research (medical)"/>
    <x v="0"/>
  </r>
  <r>
    <n v="2312"/>
    <d v="2023-07-19T00:00:00"/>
    <s v="Christopher Martin"/>
    <s v="Male"/>
    <d v="2000-10-21T00:00:00"/>
    <s v="2905322396x8766"/>
    <s v="jimenezjoseph@example.org"/>
    <s v="08772, Cristian Row Suite 067"/>
    <s v="Reneeport"/>
    <s v="TN"/>
    <n v="6502"/>
    <s v="Antarctica (the territory South of 60 deg S)"/>
    <s v="High School"/>
    <n v="8"/>
    <n v="69563.12"/>
    <s v="Psychologist, sport and exercise"/>
    <x v="0"/>
  </r>
  <r>
    <n v="2313"/>
    <d v="2023-06-24T00:00:00"/>
    <s v="Mark Price"/>
    <s v="Other"/>
    <d v="1993-09-25T00:00:00"/>
    <s v="0013859945057x92474"/>
    <s v="chloemiller@example.com"/>
    <s v="11697, Johnny Mountain"/>
    <s v="Martinmouth"/>
    <s v="KS"/>
    <n v="96833"/>
    <s v="Turks and Caicos Islands"/>
    <s v="High School"/>
    <n v="5"/>
    <n v="46458.84"/>
    <s v="Landscape architect"/>
    <x v="2"/>
  </r>
  <r>
    <n v="2314"/>
    <d v="2023-07-17T00:00:00"/>
    <s v="Gregory Johnson"/>
    <s v="Other"/>
    <d v="1989-03-14T00:00:00"/>
    <s v="5883048509x4039"/>
    <s v="richard93@example.com"/>
    <s v="856, Marie Dam Suite 729"/>
    <s v="Lake Shellyshire"/>
    <s v="IA"/>
    <n v="43919"/>
    <s v="Greece"/>
    <s v="Master's Degree"/>
    <n v="8"/>
    <n v="52526.17"/>
    <s v="Furniture conservator/restorer"/>
    <x v="2"/>
  </r>
  <r>
    <n v="2315"/>
    <d v="2023-07-09T00:00:00"/>
    <s v="Joshua Diaz"/>
    <s v="Male"/>
    <d v="1987-03-15T00:00:00"/>
    <s v="7403441390"/>
    <s v="smithjessica@example.net"/>
    <s v="351, Marcus Ramp"/>
    <s v="Port Tiffany"/>
    <s v="NM"/>
    <n v="71401"/>
    <s v="Barbados"/>
    <s v="High School"/>
    <n v="1"/>
    <n v="47625.83"/>
    <s v="Engineer, maintenance (IT)"/>
    <x v="1"/>
  </r>
  <r>
    <n v="2316"/>
    <d v="2023-07-01T00:00:00"/>
    <s v="Sheila Marquez"/>
    <s v="Male"/>
    <d v="1963-12-19T00:00:00"/>
    <s v="16465454332x0047"/>
    <s v="kharris@example.com"/>
    <s v="3897, Christopher Drives"/>
    <s v="North Jordanton"/>
    <s v="MA"/>
    <n v="37163"/>
    <s v="Guam"/>
    <s v="Master's Degree"/>
    <n v="7"/>
    <n v="47744.25"/>
    <s v="Producer, radio"/>
    <x v="0"/>
  </r>
  <r>
    <n v="2317"/>
    <d v="2023-05-29T00:00:00"/>
    <s v="Eric Powell"/>
    <s v="Other"/>
    <d v="1964-12-06T00:00:00"/>
    <s v="5544139811x54346"/>
    <s v="michaelayers@example.net"/>
    <s v="85292, Chad Flats Suite 910"/>
    <s v="South John"/>
    <s v="DC"/>
    <n v="62917"/>
    <s v="Myanmar"/>
    <s v="PhD"/>
    <n v="7"/>
    <n v="44780.84"/>
    <s v="Programmer, multimedia"/>
    <x v="3"/>
  </r>
  <r>
    <n v="2318"/>
    <d v="2023-06-12T00:00:00"/>
    <s v="Mark Holland"/>
    <s v="Male"/>
    <d v="1996-07-02T00:00:00"/>
    <s v="0013346738591"/>
    <s v="careyjoseph@example.com"/>
    <s v="91586, Hernandez Orchard Suite 317"/>
    <s v="Fishermouth"/>
    <s v="DC"/>
    <n v="11593"/>
    <s v="Angola"/>
    <s v="PhD"/>
    <n v="0"/>
    <n v="72048.61"/>
    <s v="Press sub"/>
    <x v="1"/>
  </r>
  <r>
    <n v="2319"/>
    <d v="2023-07-05T00:00:00"/>
    <s v="Austin Clark"/>
    <s v="Female"/>
    <d v="2002-03-21T00:00:00"/>
    <s v="0013649048954x58041"/>
    <s v="ubarnes@example.org"/>
    <s v="729, Jennings Common"/>
    <s v="Sydneyton"/>
    <s v="KY"/>
    <n v="21214"/>
    <s v="Gibraltar"/>
    <s v="High School"/>
    <n v="20"/>
    <n v="93030.41"/>
    <s v="Psychologist, sport and exercise"/>
    <x v="3"/>
  </r>
  <r>
    <n v="2320"/>
    <d v="2023-05-18T00:00:00"/>
    <s v="Christian Woods"/>
    <s v="Female"/>
    <d v="1975-07-14T00:00:00"/>
    <s v="4542000297x164"/>
    <s v="xalexander@example.net"/>
    <s v="5882, James Cape"/>
    <s v="Martinshire"/>
    <s v="MH"/>
    <n v="70842"/>
    <s v="Denmark"/>
    <s v="Master's Degree"/>
    <n v="12"/>
    <n v="68016.78"/>
    <s v="Pharmacist, community"/>
    <x v="4"/>
  </r>
  <r>
    <n v="2321"/>
    <d v="2023-06-09T00:00:00"/>
    <s v="Breanna Baker"/>
    <s v="Female"/>
    <d v="1972-05-12T00:00:00"/>
    <s v="Unknown"/>
    <s v="qobrien@example.com"/>
    <s v="5552, Thompson Lakes"/>
    <s v="Penastad"/>
    <s v="WI"/>
    <n v="13060"/>
    <s v="Guernsey"/>
    <s v="Bachelor's Degree"/>
    <n v="7"/>
    <n v="87813.74"/>
    <s v="Tax adviser"/>
    <x v="2"/>
  </r>
  <r>
    <n v="2322"/>
    <d v="2023-07-13T00:00:00"/>
    <s v="Rachel Price"/>
    <s v="Female"/>
    <d v="1992-04-13T00:00:00"/>
    <s v="9706052941"/>
    <s v="whitethomas@example.net"/>
    <s v="4645, Foley Well Apt. 974"/>
    <s v="Smithfort"/>
    <s v="IL"/>
    <n v="15249"/>
    <s v="Lesotho"/>
    <s v="Bachelor's Degree"/>
    <n v="6"/>
    <n v="74583.839999999997"/>
    <s v="Risk manager"/>
    <x v="2"/>
  </r>
  <r>
    <n v="2323"/>
    <d v="2023-06-08T00:00:00"/>
    <s v="Elizabeth Johnson"/>
    <s v="Male"/>
    <d v="2000-01-09T00:00:00"/>
    <s v="0018272638672"/>
    <s v="juan00@example.com"/>
    <s v="85527, Ryan Rest Apt. 399"/>
    <s v="New Raymond"/>
    <s v="GU"/>
    <n v="20203"/>
    <s v="Jordan"/>
    <s v="Bachelor's Degree"/>
    <n v="13"/>
    <n v="92835.39"/>
    <s v="Charity fundraiser"/>
    <x v="1"/>
  </r>
  <r>
    <n v="2324"/>
    <d v="2023-06-24T00:00:00"/>
    <s v="Victoria Lopez"/>
    <s v="Female"/>
    <d v="1995-12-31T00:00:00"/>
    <s v="18352830506x41632"/>
    <s v="bcarter@example.net"/>
    <s v="6972, Parrish Greens Apt. 623"/>
    <s v="Elizabethmouth"/>
    <s v="ND"/>
    <n v="34254"/>
    <s v="Finland"/>
    <s v="High School"/>
    <n v="18"/>
    <n v="98049.61"/>
    <s v="Cabin crew"/>
    <x v="3"/>
  </r>
  <r>
    <n v="2325"/>
    <d v="2023-06-28T00:00:00"/>
    <s v="Julie Ford"/>
    <s v="Male"/>
    <d v="1977-07-03T00:00:00"/>
    <s v="0014538061841x6915"/>
    <s v="kristen59@example.com"/>
    <s v="175, Wade Plaza"/>
    <s v="Wangfurt"/>
    <s v="NY"/>
    <n v="34820"/>
    <s v="San Marino"/>
    <s v="Master's Degree"/>
    <n v="19"/>
    <n v="72526.06"/>
    <s v="Immunologist"/>
    <x v="4"/>
  </r>
  <r>
    <n v="2326"/>
    <d v="2023-06-29T00:00:00"/>
    <s v="Dawn Martinez"/>
    <s v="Female"/>
    <d v="1997-11-04T00:00:00"/>
    <s v="9118947264"/>
    <s v="dlane@example.net"/>
    <s v="77151, Escobar Glen Suite 710"/>
    <s v="Jenniferhaven"/>
    <s v="NY"/>
    <n v="76985"/>
    <s v="Argentina"/>
    <s v="Bachelor's Degree"/>
    <n v="1"/>
    <n v="34488.589999999997"/>
    <s v="Medical physicist"/>
    <x v="4"/>
  </r>
  <r>
    <n v="2327"/>
    <d v="2023-06-26T00:00:00"/>
    <s v="Marissa Garcia"/>
    <s v="Male"/>
    <d v="1997-01-10T00:00:00"/>
    <s v="8024327130x131"/>
    <s v="cnash@example.org"/>
    <s v="6588, Davies Island Suite 468"/>
    <s v="North Jeffrey"/>
    <s v="FL"/>
    <n v="43832"/>
    <s v="Philippines"/>
    <s v="Master's Degree"/>
    <n v="3"/>
    <n v="48273.45"/>
    <s v="Human resources officer"/>
    <x v="0"/>
  </r>
  <r>
    <n v="2328"/>
    <d v="2023-06-10T00:00:00"/>
    <s v="Christopher Clark"/>
    <s v="Male"/>
    <d v="1971-07-17T00:00:00"/>
    <s v="19176784121x58864"/>
    <s v="huntscott@example.org"/>
    <s v="684, Morgan Manors Apt. 845"/>
    <s v="Willisland"/>
    <s v="MA"/>
    <n v="42705"/>
    <s v="Anguilla"/>
    <s v="Master's Degree"/>
    <n v="5"/>
    <n v="35880.83"/>
    <s v="Technical author"/>
    <x v="2"/>
  </r>
  <r>
    <n v="2329"/>
    <d v="2023-06-12T00:00:00"/>
    <s v="Kevin Thomas"/>
    <s v="Female"/>
    <d v="1969-06-17T00:00:00"/>
    <s v="15909370457x98811"/>
    <s v="sterry@example.org"/>
    <s v="06216, James Streets Apt. 399"/>
    <s v="Port Carlfort"/>
    <s v="ME"/>
    <n v="54171"/>
    <s v="Malaysia"/>
    <s v="Master's Degree"/>
    <n v="19"/>
    <n v="82347.95"/>
    <s v="Brewing technologist"/>
    <x v="1"/>
  </r>
  <r>
    <n v="2330"/>
    <d v="2023-05-14T00:00:00"/>
    <s v="Ashley Fuller"/>
    <s v="Male"/>
    <d v="2004-05-16T00:00:00"/>
    <s v="9586564712"/>
    <s v="scott47@example.com"/>
    <s v="955, Richardson Tunnel Suite 156"/>
    <s v="West Michael"/>
    <s v="MT"/>
    <n v="91152"/>
    <s v="Mayotte"/>
    <s v="High School"/>
    <n v="17"/>
    <n v="42331.64"/>
    <s v="Science writer"/>
    <x v="1"/>
  </r>
  <r>
    <n v="2331"/>
    <d v="2023-06-27T00:00:00"/>
    <s v="Stephen Baxter"/>
    <s v="Female"/>
    <d v="2000-01-17T00:00:00"/>
    <s v="6892888091x340"/>
    <s v="eross@example.com"/>
    <s v="137, Avery Route"/>
    <s v="Thomasmouth"/>
    <s v="FL"/>
    <n v="83701"/>
    <s v="Anguilla"/>
    <s v="High School"/>
    <n v="5"/>
    <n v="75518.259999999995"/>
    <s v="Biochemist, clinical"/>
    <x v="3"/>
  </r>
  <r>
    <n v="2332"/>
    <d v="2023-07-10T00:00:00"/>
    <s v="Barbara Stephenson"/>
    <s v="Male"/>
    <d v="1963-03-31T00:00:00"/>
    <s v="0016654955366"/>
    <s v="george84@example.net"/>
    <s v="4010, Natalie Inlet Apt. 884"/>
    <s v="East Michele"/>
    <s v="ND"/>
    <n v="37724"/>
    <s v="Georgia"/>
    <s v="Bachelor's Degree"/>
    <n v="13"/>
    <n v="57780.66"/>
    <s v="Ceramics designer"/>
    <x v="3"/>
  </r>
  <r>
    <n v="2333"/>
    <d v="2023-05-10T00:00:00"/>
    <s v="James Moore"/>
    <s v="Female"/>
    <d v="1992-07-01T00:00:00"/>
    <s v="7933964982x8460"/>
    <s v="fsmith@example.org"/>
    <s v="330, James Falls"/>
    <s v="New Elizabeth"/>
    <s v="OH"/>
    <n v="90695"/>
    <s v="Luxembourg"/>
    <s v="High School"/>
    <n v="1"/>
    <n v="57288.639999999999"/>
    <s v="Management consultant"/>
    <x v="1"/>
  </r>
  <r>
    <n v="2334"/>
    <d v="2023-05-13T00:00:00"/>
    <s v="Lorraine Fernandez"/>
    <s v="Female"/>
    <d v="2004-07-11T00:00:00"/>
    <s v="0019469601447x984"/>
    <s v="perryjames@example.org"/>
    <s v="5024, Walsh Pine Apt. 893"/>
    <s v="Beckermouth"/>
    <s v="MI"/>
    <n v="9878"/>
    <s v="Cayman Islands"/>
    <s v="PhD"/>
    <n v="18"/>
    <n v="93978.75"/>
    <s v="Physicist, medical"/>
    <x v="1"/>
  </r>
  <r>
    <n v="2335"/>
    <d v="2023-05-22T00:00:00"/>
    <s v="Joseph Gray"/>
    <s v="Female"/>
    <d v="1981-11-21T00:00:00"/>
    <s v="2766719381x239"/>
    <s v="codyjefferson@example.com"/>
    <s v="88944, Kristen Cove Apt. 276"/>
    <s v="Markmouth"/>
    <s v="WY"/>
    <n v="64263"/>
    <s v="Sri Lanka"/>
    <s v="High School"/>
    <n v="7"/>
    <n v="33717.64"/>
    <s v="Higher education careers adviser"/>
    <x v="2"/>
  </r>
  <r>
    <n v="2336"/>
    <d v="2023-06-27T00:00:00"/>
    <s v="Joshua Sanders"/>
    <s v="Other"/>
    <d v="1963-04-29T00:00:00"/>
    <s v="2336763939x93141"/>
    <s v="eclark@example.net"/>
    <s v="541, Katherine Brook"/>
    <s v="Hillside"/>
    <s v="SC"/>
    <n v="69753"/>
    <s v="Taiwan"/>
    <s v="Master's Degree"/>
    <n v="20"/>
    <n v="98450.22"/>
    <s v="Publishing copy"/>
    <x v="4"/>
  </r>
  <r>
    <n v="2337"/>
    <d v="2023-06-27T00:00:00"/>
    <s v="Tonya Foster"/>
    <s v="Male"/>
    <d v="2001-05-11T00:00:00"/>
    <s v="6094169487x585"/>
    <s v="williamsdaniel@example.com"/>
    <s v="24575, Munoz Falls Suite 335"/>
    <s v="West Glenn"/>
    <s v="MI"/>
    <n v="35636"/>
    <s v="Botswana"/>
    <s v="High School"/>
    <n v="20"/>
    <n v="66444.88"/>
    <s v="Teacher, special educational needs"/>
    <x v="1"/>
  </r>
  <r>
    <n v="2338"/>
    <d v="2023-07-30T00:00:00"/>
    <s v="Erin Long"/>
    <s v="Female"/>
    <d v="2003-03-29T00:00:00"/>
    <s v="6717962000x88609"/>
    <s v="matthewbriggs@example.com"/>
    <s v="5734, Terri Throughway"/>
    <s v="Lake Regina"/>
    <s v="WY"/>
    <n v="94548"/>
    <s v="San Marino"/>
    <s v="PhD"/>
    <n v="8"/>
    <n v="54716.42"/>
    <s v="Pharmacologist"/>
    <x v="2"/>
  </r>
  <r>
    <n v="2339"/>
    <d v="2023-07-11T00:00:00"/>
    <s v="Wendy Travis"/>
    <s v="Female"/>
    <d v="1965-03-10T00:00:00"/>
    <s v="5276498211"/>
    <s v="michellejones@example.org"/>
    <s v="0921, Reid Cliff"/>
    <s v="South Connor"/>
    <s v="CO"/>
    <n v="96572"/>
    <s v="France"/>
    <s v="Master's Degree"/>
    <n v="11"/>
    <n v="54691.71"/>
    <s v="Teacher, adult education"/>
    <x v="1"/>
  </r>
  <r>
    <n v="2340"/>
    <d v="2023-06-13T00:00:00"/>
    <s v="Stephanie Stewart"/>
    <s v="Other"/>
    <d v="1997-09-16T00:00:00"/>
    <s v="7726547499"/>
    <s v="loriyoung@example.com"/>
    <s v="086, Mary Viaduct Suite 614"/>
    <s v="Christophermouth"/>
    <s v="PA"/>
    <n v="45419"/>
    <s v="China"/>
    <s v="Master's Degree"/>
    <n v="9"/>
    <n v="89893.09"/>
    <s v="Government social research officer"/>
    <x v="0"/>
  </r>
  <r>
    <n v="2341"/>
    <d v="2023-05-20T00:00:00"/>
    <s v="Tammy Marquez"/>
    <s v="Other"/>
    <d v="1983-04-04T00:00:00"/>
    <s v="Unknown"/>
    <s v="gcarlson@example.org"/>
    <s v="684, Joseph Cove Suite 882"/>
    <s v="West Andrea"/>
    <s v="PR"/>
    <n v="22393"/>
    <s v="Chile"/>
    <s v="PhD"/>
    <n v="20"/>
    <n v="30958.41"/>
    <s v="Architectural technologist"/>
    <x v="1"/>
  </r>
  <r>
    <n v="2342"/>
    <d v="2023-06-25T00:00:00"/>
    <s v="Kendra Hayes"/>
    <s v="Male"/>
    <d v="2001-07-22T00:00:00"/>
    <s v="0016378839646x078"/>
    <s v="zsullivan@example.org"/>
    <s v="82351, Richard Rapids"/>
    <s v="Castroport"/>
    <s v="NE"/>
    <n v="40668"/>
    <s v="Brazil"/>
    <s v="PhD"/>
    <n v="5"/>
    <n v="51114.61"/>
    <s v="Drilling engineer"/>
    <x v="1"/>
  </r>
  <r>
    <n v="2343"/>
    <d v="2023-07-20T00:00:00"/>
    <s v="Jennifer Curtis"/>
    <s v="Male"/>
    <d v="1996-07-08T00:00:00"/>
    <s v="3602052560x034"/>
    <s v="anthony71@example.net"/>
    <s v="3603, Joshua Oval"/>
    <s v="Stephaniemouth"/>
    <s v="NM"/>
    <n v="46888"/>
    <s v="Brunei Darussalam"/>
    <s v="PhD"/>
    <n v="5"/>
    <n v="88363.33"/>
    <s v="Engineer, control and instrumentation"/>
    <x v="3"/>
  </r>
  <r>
    <n v="2344"/>
    <d v="2023-07-25T00:00:00"/>
    <s v="Kathleen Houston"/>
    <s v="Male"/>
    <d v="1993-07-14T00:00:00"/>
    <s v="6438151145x134"/>
    <s v="ortizshane@example.com"/>
    <s v="585, Stephanie Fort Suite 667"/>
    <s v="Robertland"/>
    <s v="TN"/>
    <n v="95329"/>
    <s v="Croatia"/>
    <s v="Bachelor's Degree"/>
    <n v="15"/>
    <n v="74422.86"/>
    <s v="Leisure centre manager"/>
    <x v="1"/>
  </r>
  <r>
    <n v="2345"/>
    <d v="2023-05-19T00:00:00"/>
    <s v="Penny Rocha"/>
    <s v="Other"/>
    <d v="1970-06-01T00:00:00"/>
    <s v="5954448426x7635"/>
    <s v="darrell43@example.com"/>
    <s v="723, Monica Islands"/>
    <s v="West Jorge"/>
    <s v="LA"/>
    <n v="58054"/>
    <s v="Cape Verde"/>
    <s v="Master's Degree"/>
    <n v="2"/>
    <n v="70091.98"/>
    <s v="Electrical engineer"/>
    <x v="4"/>
  </r>
  <r>
    <n v="2346"/>
    <d v="2023-05-07T00:00:00"/>
    <s v="Tina Bishop"/>
    <s v="Male"/>
    <d v="1998-03-01T00:00:00"/>
    <s v="0019029022219x71681"/>
    <s v="eatonamy@example.net"/>
    <s v="86767, Odom Vista"/>
    <s v="Abigailhaven"/>
    <s v="NV"/>
    <n v="20847"/>
    <s v="Cote d'Ivoire"/>
    <s v="Master's Degree"/>
    <n v="5"/>
    <n v="32428.84"/>
    <s v="Civil engineer, contracting"/>
    <x v="2"/>
  </r>
  <r>
    <n v="2347"/>
    <d v="2023-07-13T00:00:00"/>
    <s v="Carol Ramirez"/>
    <s v="Female"/>
    <d v="1963-06-22T00:00:00"/>
    <s v="2715502326"/>
    <s v="daviddavis@example.com"/>
    <s v="462, Garcia Garden"/>
    <s v="Michaelton"/>
    <s v="OH"/>
    <n v="78418"/>
    <s v="Jordan"/>
    <s v="Master's Degree"/>
    <n v="7"/>
    <n v="39235.07"/>
    <s v="Administrator, sports"/>
    <x v="1"/>
  </r>
  <r>
    <n v="2348"/>
    <d v="2023-07-06T00:00:00"/>
    <s v="Lisa Brown"/>
    <s v="Female"/>
    <d v="1990-03-31T00:00:00"/>
    <s v="Unknown"/>
    <s v="whayes@example.net"/>
    <s v="689, Whitney Gardens"/>
    <s v="North Thomas"/>
    <s v="OR"/>
    <n v="58316"/>
    <s v="Japan"/>
    <s v="High School"/>
    <n v="18"/>
    <n v="46316.6"/>
    <s v="Tree surgeon"/>
    <x v="2"/>
  </r>
  <r>
    <n v="2349"/>
    <d v="2023-06-20T00:00:00"/>
    <s v="Cynthia Sherman"/>
    <s v="Male"/>
    <d v="1983-09-09T00:00:00"/>
    <s v="0013452396885"/>
    <s v="kayla58@example.net"/>
    <s v="180, Allen Circles"/>
    <s v="Mariaview"/>
    <s v="KY"/>
    <n v="20952"/>
    <s v="Mauritius"/>
    <s v="High School"/>
    <n v="9"/>
    <n v="85290.14"/>
    <s v="Tourist information centre manager"/>
    <x v="4"/>
  </r>
  <r>
    <n v="2350"/>
    <d v="2023-07-04T00:00:00"/>
    <s v="Jessica Flores"/>
    <s v="Other"/>
    <d v="1991-07-06T00:00:00"/>
    <s v="Unknown"/>
    <s v="steven62@example.net"/>
    <s v="100, Banks Flats"/>
    <s v="Mcdanielfurt"/>
    <s v="MO"/>
    <n v="58673"/>
    <s v="Saint Lucia"/>
    <s v="Bachelor's Degree"/>
    <n v="8"/>
    <n v="57479.49"/>
    <s v="Journalist, newspaper"/>
    <x v="0"/>
  </r>
  <r>
    <n v="2351"/>
    <d v="2023-06-09T00:00:00"/>
    <s v="Brandy Morgan"/>
    <s v="Male"/>
    <d v="1992-03-02T00:00:00"/>
    <s v="0012515502321x5551"/>
    <s v="hollandfranklin@example.net"/>
    <s v="813, Dennis Path"/>
    <s v="Crystalmouth"/>
    <s v="CT"/>
    <n v="75771"/>
    <s v="Latvia"/>
    <s v="PhD"/>
    <n v="11"/>
    <n v="34146.97"/>
    <s v="Solicitor"/>
    <x v="2"/>
  </r>
  <r>
    <n v="2352"/>
    <d v="2023-07-20T00:00:00"/>
    <s v="Kathryn Diaz"/>
    <s v="Female"/>
    <d v="1971-07-23T00:00:00"/>
    <s v="Unknown"/>
    <s v="heather93@example.net"/>
    <s v="023, Manning Expressway"/>
    <s v="Jamesmouth"/>
    <s v="FM"/>
    <n v="53333"/>
    <s v="Jersey"/>
    <s v="Bachelor's Degree"/>
    <n v="4"/>
    <n v="42870.1"/>
    <s v="Dancer"/>
    <x v="2"/>
  </r>
  <r>
    <n v="2353"/>
    <d v="2023-07-25T00:00:00"/>
    <s v="Eric Padilla"/>
    <s v="Male"/>
    <d v="1993-07-08T00:00:00"/>
    <s v="8615546196x162"/>
    <s v="kathleen51@example.net"/>
    <s v="5171, Kelly Manor"/>
    <s v="South Frank"/>
    <s v="NC"/>
    <n v="23264"/>
    <s v="Syrian Arab Republic"/>
    <s v="PhD"/>
    <n v="19"/>
    <n v="64755.41"/>
    <s v="Special educational needs teacher"/>
    <x v="2"/>
  </r>
  <r>
    <n v="2354"/>
    <d v="2023-05-10T00:00:00"/>
    <s v="Emily Carter"/>
    <s v="Male"/>
    <d v="1984-12-02T00:00:00"/>
    <s v="Unknown"/>
    <s v="beckyharrison@example.com"/>
    <s v="170, Kathryn Rue"/>
    <s v="Donaldfurt"/>
    <s v="AS"/>
    <n v="44646"/>
    <s v="Kiribati"/>
    <s v="PhD"/>
    <n v="1"/>
    <n v="78329.27"/>
    <s v="Communications engineer"/>
    <x v="4"/>
  </r>
  <r>
    <n v="2355"/>
    <d v="2023-06-04T00:00:00"/>
    <s v="Shelby Pacheco"/>
    <s v="Male"/>
    <d v="1982-03-26T00:00:00"/>
    <s v="3469861160"/>
    <s v="sking@example.com"/>
    <s v="81490, Tiffany Crest"/>
    <s v="Masonside"/>
    <s v="AL"/>
    <n v="68865"/>
    <s v="Grenada"/>
    <s v="Bachelor's Degree"/>
    <n v="0"/>
    <n v="95078.03"/>
    <s v="Production assistant, radio"/>
    <x v="2"/>
  </r>
  <r>
    <n v="2356"/>
    <d v="2023-06-09T00:00:00"/>
    <s v="Michael Taylor"/>
    <s v="Other"/>
    <d v="1993-06-25T00:00:00"/>
    <s v="3928137084x722"/>
    <s v="aarmstrong@example.org"/>
    <s v="83823, Duke Pass"/>
    <s v="Leborough"/>
    <s v="MN"/>
    <n v="89346"/>
    <s v="French Southern Territories"/>
    <s v="Master's Degree"/>
    <n v="1"/>
    <n v="52326.57"/>
    <s v="Physiological scientist"/>
    <x v="2"/>
  </r>
  <r>
    <n v="2357"/>
    <d v="2023-06-24T00:00:00"/>
    <s v="Christina Cardenas"/>
    <s v="Male"/>
    <d v="1992-12-29T00:00:00"/>
    <s v="7443265504x8910"/>
    <s v="aaronanderson@example.com"/>
    <s v="4827, Collins Crossroad"/>
    <s v="West Roberthaven"/>
    <s v="ID"/>
    <n v="9359"/>
    <s v="Cook Islands"/>
    <s v="PhD"/>
    <n v="7"/>
    <n v="81275.66"/>
    <s v="Primary school teacher"/>
    <x v="0"/>
  </r>
  <r>
    <n v="2358"/>
    <d v="2023-05-15T00:00:00"/>
    <s v="Brandon Atkins"/>
    <s v="Male"/>
    <d v="1997-08-08T00:00:00"/>
    <s v="Unknown"/>
    <s v="odavis@example.net"/>
    <s v="893, Stephanie Glen Suite 997"/>
    <s v="East Stephanieton"/>
    <s v="AS"/>
    <n v="9170"/>
    <s v="Bouvet Island (Bouvetoya)"/>
    <s v="High School"/>
    <n v="16"/>
    <n v="74932.63"/>
    <s v="Forest/woodland manager"/>
    <x v="4"/>
  </r>
  <r>
    <n v="2359"/>
    <d v="2023-06-20T00:00:00"/>
    <s v="Samantha Dunn"/>
    <s v="Female"/>
    <d v="1964-07-31T00:00:00"/>
    <s v="8803835004"/>
    <s v="baldwinangela@example.com"/>
    <s v="561, Stephanie Parkways Apt. 969"/>
    <s v="Brianshire"/>
    <s v="IN"/>
    <n v="74735"/>
    <s v="Romania"/>
    <s v="Bachelor's Degree"/>
    <n v="3"/>
    <n v="72790.97"/>
    <s v="Sales professional, IT"/>
    <x v="3"/>
  </r>
  <r>
    <n v="2360"/>
    <d v="2023-05-18T00:00:00"/>
    <s v="Jesse Barnes"/>
    <s v="Female"/>
    <d v="1980-07-05T00:00:00"/>
    <s v="9207704090"/>
    <s v="rodney34@example.net"/>
    <s v="207, Ian Fall Suite 286"/>
    <s v="Lake Hannahfort"/>
    <s v="CO"/>
    <n v="97971"/>
    <s v="Cyprus"/>
    <s v="Bachelor's Degree"/>
    <n v="20"/>
    <n v="40594.519999999997"/>
    <s v="Engineer, maintenance (IT)"/>
    <x v="4"/>
  </r>
  <r>
    <n v="2361"/>
    <d v="2023-07-12T00:00:00"/>
    <s v="Daniel House"/>
    <s v="Male"/>
    <d v="1997-05-30T00:00:00"/>
    <s v="4665936090"/>
    <s v="gillcrystal@example.com"/>
    <s v="67798, Clark Loaf Suite 515"/>
    <s v="Elizabethshire"/>
    <s v="NY"/>
    <n v="5128"/>
    <s v="Botswana"/>
    <s v="Master's Degree"/>
    <n v="14"/>
    <n v="46532.23"/>
    <s v="Teacher, English as a foreign language"/>
    <x v="2"/>
  </r>
  <r>
    <n v="2362"/>
    <d v="2023-07-25T00:00:00"/>
    <s v="Casey Richardson"/>
    <s v="Other"/>
    <d v="1988-05-28T00:00:00"/>
    <s v="7332477104x366"/>
    <s v="harrisyesenia@example.net"/>
    <s v="419, Cody Shores"/>
    <s v="Lake Stevenview"/>
    <s v="VI"/>
    <n v="25759"/>
    <s v="Egypt"/>
    <s v="PhD"/>
    <n v="8"/>
    <n v="65747.92"/>
    <s v="Armed forces technical officer"/>
    <x v="2"/>
  </r>
  <r>
    <n v="2363"/>
    <d v="2023-05-27T00:00:00"/>
    <s v="Philip Clarke"/>
    <s v="Female"/>
    <d v="2000-12-18T00:00:00"/>
    <s v="3733652357"/>
    <s v="odavies@example.org"/>
    <s v="1485, Juan Parks Suite 011"/>
    <s v="Hectortown"/>
    <s v="CO"/>
    <n v="59300"/>
    <s v="Namibia"/>
    <s v="Bachelor's Degree"/>
    <n v="16"/>
    <n v="37646.589999999997"/>
    <s v="Secretary, company"/>
    <x v="3"/>
  </r>
  <r>
    <n v="2364"/>
    <d v="2023-07-04T00:00:00"/>
    <s v="Jesse Bernard"/>
    <s v="Other"/>
    <d v="1989-12-19T00:00:00"/>
    <s v="3367654756"/>
    <s v="davidvillarreal@example.net"/>
    <s v="57109, Paul Forge"/>
    <s v="North Markville"/>
    <s v="MD"/>
    <n v="70986"/>
    <s v="Djibouti"/>
    <s v="Bachelor's Degree"/>
    <n v="13"/>
    <n v="97856.9"/>
    <s v="Nurse, mental health"/>
    <x v="1"/>
  </r>
  <r>
    <n v="2365"/>
    <d v="2023-07-02T00:00:00"/>
    <s v="Robert Delgado"/>
    <s v="Female"/>
    <d v="1964-09-24T00:00:00"/>
    <s v="4029990419x72543"/>
    <s v="christiangreen@example.org"/>
    <s v="91235, Porter Trafficway"/>
    <s v="Floydchester"/>
    <s v="OH"/>
    <n v="44075"/>
    <s v="Mali"/>
    <s v="Bachelor's Degree"/>
    <n v="1"/>
    <n v="78445.48"/>
    <s v="Tourist information centre manager"/>
    <x v="3"/>
  </r>
  <r>
    <n v="2366"/>
    <d v="2023-05-07T00:00:00"/>
    <s v="Natasha Schroeder"/>
    <s v="Male"/>
    <d v="1983-08-01T00:00:00"/>
    <s v="3005168544"/>
    <s v="david27@example.com"/>
    <s v="410, David Pines Suite 313"/>
    <s v="North Jeanettechester"/>
    <s v="FM"/>
    <n v="2002"/>
    <s v="Mayotte"/>
    <s v="Master's Degree"/>
    <n v="5"/>
    <n v="63812.07"/>
    <s v="Housing manager/officer"/>
    <x v="3"/>
  </r>
  <r>
    <n v="2367"/>
    <d v="2023-05-27T00:00:00"/>
    <s v="John Moon"/>
    <s v="Male"/>
    <d v="1979-03-02T00:00:00"/>
    <s v="9465997384x91409"/>
    <s v="justinwright@example.net"/>
    <s v="875, Bradford River"/>
    <s v="Lake Masonfurt"/>
    <s v="SC"/>
    <n v="43199"/>
    <s v="Togo"/>
    <s v="High School"/>
    <n v="12"/>
    <n v="43894.55"/>
    <s v="Administrator"/>
    <x v="3"/>
  </r>
  <r>
    <n v="2368"/>
    <d v="2023-06-11T00:00:00"/>
    <s v="Karen Torres"/>
    <s v="Female"/>
    <d v="1982-04-22T00:00:00"/>
    <s v="14325542885x46888"/>
    <s v="cgraham@example.net"/>
    <s v="29689, Matthew Parks Apt. 904"/>
    <s v="Port Justin"/>
    <s v="GU"/>
    <n v="48127"/>
    <s v="Sri Lanka"/>
    <s v="Master's Degree"/>
    <n v="15"/>
    <n v="95051.58"/>
    <s v="Charity fundraiser"/>
    <x v="2"/>
  </r>
  <r>
    <n v="2369"/>
    <d v="2023-07-02T00:00:00"/>
    <s v="James Stanley"/>
    <s v="Female"/>
    <d v="2004-05-04T00:00:00"/>
    <s v="0018286623676x590"/>
    <s v="chadsmith@example.net"/>
    <s v="858, Sarah Prairie"/>
    <s v="Williamsmouth"/>
    <s v="NY"/>
    <n v="62147"/>
    <s v="Algeria"/>
    <s v="Master's Degree"/>
    <n v="5"/>
    <n v="68463.259999999995"/>
    <s v="Designer, graphic"/>
    <x v="3"/>
  </r>
  <r>
    <n v="2370"/>
    <d v="2023-08-05T00:00:00"/>
    <s v="Ryan Sanchez"/>
    <s v="Female"/>
    <d v="1976-08-22T00:00:00"/>
    <s v="0018596271389x29597"/>
    <s v="jamie07@example.net"/>
    <s v="4485, Mitchell Roads"/>
    <s v="Alexandraberg"/>
    <s v="MP"/>
    <n v="62426"/>
    <s v="Anguilla"/>
    <s v="High School"/>
    <n v="9"/>
    <n v="90486.71"/>
    <s v="Market researcher"/>
    <x v="1"/>
  </r>
  <r>
    <n v="2371"/>
    <d v="2023-06-09T00:00:00"/>
    <s v="Christina Melendez"/>
    <s v="Other"/>
    <d v="2000-09-29T00:00:00"/>
    <s v="2475219728x682"/>
    <s v="floydadam@example.com"/>
    <s v="59751, Martinez Fall"/>
    <s v="Mendezland"/>
    <s v="PW"/>
    <n v="5127"/>
    <s v="Kyrgyz Republic"/>
    <s v="High School"/>
    <n v="10"/>
    <n v="66035.789999999994"/>
    <s v="Investment analyst"/>
    <x v="2"/>
  </r>
  <r>
    <n v="2372"/>
    <d v="2023-05-30T00:00:00"/>
    <s v="Douglas Ross"/>
    <s v="Female"/>
    <d v="1974-09-25T00:00:00"/>
    <s v="4944222916x9089"/>
    <s v="lopezkimberly@example.org"/>
    <s v="85603, Robinson Ramp Apt. 769"/>
    <s v="Port Vanessaland"/>
    <s v="FM"/>
    <n v="97813"/>
    <s v="Niger"/>
    <s v="High School"/>
    <n v="6"/>
    <n v="58648"/>
    <s v="Copy"/>
    <x v="2"/>
  </r>
  <r>
    <n v="2373"/>
    <d v="2023-07-19T00:00:00"/>
    <s v="Jennifer Freeman"/>
    <s v="Other"/>
    <d v="1986-08-25T00:00:00"/>
    <s v="0012067659733x2568"/>
    <s v="melissa30@example.com"/>
    <s v="73283, Kevin Grove"/>
    <s v="South Brian"/>
    <s v="HI"/>
    <n v="89937"/>
    <s v="Central African Republic"/>
    <s v="Bachelor's Degree"/>
    <n v="18"/>
    <n v="87003.06"/>
    <s v="Insurance claims handler"/>
    <x v="4"/>
  </r>
  <r>
    <n v="2374"/>
    <d v="2023-05-08T00:00:00"/>
    <s v="Brandi Monroe"/>
    <s v="Female"/>
    <d v="1971-03-07T00:00:00"/>
    <s v="19366515657x735"/>
    <s v="halexander@example.net"/>
    <s v="64868, Ashley Islands Suite 531"/>
    <s v="Ramosland"/>
    <s v="NM"/>
    <n v="83458"/>
    <s v="Northern Mariana Islands"/>
    <s v="Bachelor's Degree"/>
    <n v="4"/>
    <n v="62619.48"/>
    <s v="Secretary/administrator"/>
    <x v="3"/>
  </r>
  <r>
    <n v="2375"/>
    <d v="2023-05-31T00:00:00"/>
    <s v="Sheena Smith"/>
    <s v="Male"/>
    <d v="1966-06-19T00:00:00"/>
    <s v="2988734484x33907"/>
    <s v="wgibson@example.net"/>
    <s v="36847, Amy Courts"/>
    <s v="Gonzalezborough"/>
    <s v="KS"/>
    <n v="97430"/>
    <s v="Guatemala"/>
    <s v="Bachelor's Degree"/>
    <n v="17"/>
    <n v="37252.400000000001"/>
    <s v="Therapist, art"/>
    <x v="4"/>
  </r>
  <r>
    <n v="2376"/>
    <d v="2023-05-08T00:00:00"/>
    <s v="Jennifer Stanley"/>
    <s v="Male"/>
    <d v="1997-03-18T00:00:00"/>
    <s v="3892887988"/>
    <s v="chaneydonna@example.com"/>
    <s v="79529, Hull Drive Apt. 064"/>
    <s v="Kathrynton"/>
    <s v="TX"/>
    <n v="2875"/>
    <s v="Timor-Leste"/>
    <s v="High School"/>
    <n v="11"/>
    <n v="59128.79"/>
    <s v="Education administrator"/>
    <x v="4"/>
  </r>
  <r>
    <n v="2377"/>
    <d v="2023-07-19T00:00:00"/>
    <s v="Douglas Smith"/>
    <s v="Other"/>
    <d v="1998-02-16T00:00:00"/>
    <s v="6066310039"/>
    <s v="aaronmerritt@example.net"/>
    <s v="2377, Sarah Skyway Suite 156"/>
    <s v="South Brianshire"/>
    <s v="IL"/>
    <n v="87012"/>
    <s v="Jordan"/>
    <s v="Bachelor's Degree"/>
    <n v="10"/>
    <n v="69855.259999999995"/>
    <s v="Occupational therapist"/>
    <x v="4"/>
  </r>
  <r>
    <n v="2378"/>
    <d v="2023-07-22T00:00:00"/>
    <s v="Julie Garcia"/>
    <s v="Other"/>
    <d v="1973-12-09T00:00:00"/>
    <s v="6232150869"/>
    <s v="blackregina@example.org"/>
    <s v="75122, Timothy Motorway Apt. 278"/>
    <s v="Cameronbury"/>
    <s v="MS"/>
    <n v="81489"/>
    <s v="Barbados"/>
    <s v="High School"/>
    <n v="13"/>
    <n v="92627.33"/>
    <s v="Communications engineer"/>
    <x v="2"/>
  </r>
  <r>
    <n v="2379"/>
    <d v="2023-07-06T00:00:00"/>
    <s v="James Carr"/>
    <s v="Female"/>
    <d v="1964-07-01T00:00:00"/>
    <s v="4304657969x8334"/>
    <s v="mayerkendra@example.org"/>
    <s v="48363, Townsend Mews"/>
    <s v="Port Amanda"/>
    <s v="FM"/>
    <n v="22748"/>
    <s v="Guam"/>
    <s v="Master's Degree"/>
    <n v="20"/>
    <n v="91095.28"/>
    <s v="Regulatory affairs officer"/>
    <x v="0"/>
  </r>
  <r>
    <n v="2380"/>
    <d v="2023-05-21T00:00:00"/>
    <s v="Kevin Spencer"/>
    <s v="Male"/>
    <d v="1970-07-01T00:00:00"/>
    <s v="8623784367"/>
    <s v="kendramoore@example.net"/>
    <s v="4543, Alexander Centers"/>
    <s v="Lake Laurabury"/>
    <s v="AK"/>
    <n v="79151"/>
    <s v="Pakistan"/>
    <s v="PhD"/>
    <n v="4"/>
    <n v="71886.77"/>
    <s v="Astronomer"/>
    <x v="1"/>
  </r>
  <r>
    <n v="2381"/>
    <d v="2023-05-29T00:00:00"/>
    <s v="Terri Smith"/>
    <s v="Male"/>
    <d v="1989-12-17T00:00:00"/>
    <s v="4946225158x30449"/>
    <s v="gibsonanna@example.net"/>
    <s v="2789, Tara River"/>
    <s v="Michaelton"/>
    <s v="CT"/>
    <n v="10952"/>
    <s v="Honduras"/>
    <s v="Bachelor's Degree"/>
    <n v="14"/>
    <n v="96920.31"/>
    <s v="Education officer, community"/>
    <x v="0"/>
  </r>
  <r>
    <n v="2382"/>
    <d v="2023-06-07T00:00:00"/>
    <s v="Heather Smith"/>
    <s v="Male"/>
    <d v="1976-11-14T00:00:00"/>
    <s v="5437905439"/>
    <s v="glenda84@example.com"/>
    <s v="23945, Bennett Shore Suite 257"/>
    <s v="Lake Lisaside"/>
    <s v="PA"/>
    <n v="7537"/>
    <s v="Uganda"/>
    <s v="PhD"/>
    <n v="7"/>
    <n v="57616.06"/>
    <s v="Scientist, audiological"/>
    <x v="3"/>
  </r>
  <r>
    <n v="2383"/>
    <d v="2023-06-16T00:00:00"/>
    <s v="Heather Thomas"/>
    <s v="Female"/>
    <d v="1994-09-19T00:00:00"/>
    <s v="8696960139x917"/>
    <s v="kennethwise@example.com"/>
    <s v="608, Antonio Trafficway Suite 713"/>
    <s v="Clarkmouth"/>
    <s v="PW"/>
    <n v="29564"/>
    <s v="Cocos (Keeling) Islands"/>
    <s v="Master's Degree"/>
    <n v="5"/>
    <n v="61418.68"/>
    <s v="Field trials officer"/>
    <x v="1"/>
  </r>
  <r>
    <n v="2384"/>
    <d v="2023-05-22T00:00:00"/>
    <s v="Sheri Price"/>
    <s v="Other"/>
    <d v="1990-10-21T00:00:00"/>
    <s v="Unknown"/>
    <s v="osmith@example.org"/>
    <s v="99396, Skinner Pass"/>
    <s v="Port Anna"/>
    <s v="FL"/>
    <n v="786"/>
    <s v="Venezuela"/>
    <s v="PhD"/>
    <n v="9"/>
    <n v="64524.959999999999"/>
    <s v="Chief Executive Officer"/>
    <x v="0"/>
  </r>
  <r>
    <n v="2385"/>
    <d v="2023-05-27T00:00:00"/>
    <s v="Yvonne Munoz"/>
    <s v="Other"/>
    <d v="1982-08-19T00:00:00"/>
    <s v="2485205604"/>
    <s v="krystal56@example.org"/>
    <s v="833, Taylor Coves Apt. 733"/>
    <s v="Moorestad"/>
    <s v="CT"/>
    <n v="93008"/>
    <s v="Niger"/>
    <s v="High School"/>
    <n v="10"/>
    <n v="65251.78"/>
    <s v="Transport planner"/>
    <x v="1"/>
  </r>
  <r>
    <n v="2386"/>
    <d v="2023-07-19T00:00:00"/>
    <s v="Cassandra Shields"/>
    <s v="Female"/>
    <d v="1976-11-27T00:00:00"/>
    <s v="0015028237382x5439"/>
    <s v="levydiane@example.com"/>
    <s v="68729, Walker Trail Apt. 513"/>
    <s v="Freemanfort"/>
    <s v="KS"/>
    <n v="6564"/>
    <s v="Ukraine"/>
    <s v="PhD"/>
    <n v="13"/>
    <n v="97284.72"/>
    <s v="Maintenance engineer"/>
    <x v="3"/>
  </r>
  <r>
    <n v="2387"/>
    <d v="2023-06-13T00:00:00"/>
    <s v="Jennifer Riley"/>
    <s v="Other"/>
    <d v="1976-02-13T00:00:00"/>
    <s v="3949901849"/>
    <s v="sheltonmichael@example.net"/>
    <s v="6049, Jennifer Route"/>
    <s v="Roymouth"/>
    <s v="NE"/>
    <n v="61030"/>
    <s v="British Indian Ocean Territory (Chagos Archipelago)"/>
    <s v="High School"/>
    <n v="13"/>
    <n v="51949.02"/>
    <s v="Photographer"/>
    <x v="2"/>
  </r>
  <r>
    <n v="2388"/>
    <d v="2023-06-22T00:00:00"/>
    <s v="Emily Diaz"/>
    <s v="Other"/>
    <d v="1969-12-02T00:00:00"/>
    <s v="0013773260002"/>
    <s v="michaelhamilton@example.com"/>
    <s v="254, Rubio Stravenue Suite 675"/>
    <s v="West Coreyborough"/>
    <s v="GU"/>
    <n v="10408"/>
    <s v="Swaziland"/>
    <s v="Bachelor's Degree"/>
    <n v="0"/>
    <n v="49682.33"/>
    <s v="Programme researcher, broadcasting/film/video"/>
    <x v="2"/>
  </r>
  <r>
    <n v="2389"/>
    <d v="2023-05-24T00:00:00"/>
    <s v="Monique Wright"/>
    <s v="Male"/>
    <d v="1981-05-26T00:00:00"/>
    <s v="3802944900"/>
    <s v="laurie97@example.com"/>
    <s v="46732, Roberts Rest Suite 450"/>
    <s v="West Garrett"/>
    <s v="MN"/>
    <n v="97843"/>
    <s v="Kuwait"/>
    <s v="Bachelor's Degree"/>
    <n v="2"/>
    <n v="75010.37"/>
    <s v="Sound technician, broadcasting/film/video"/>
    <x v="0"/>
  </r>
  <r>
    <n v="2390"/>
    <d v="2023-07-04T00:00:00"/>
    <s v="Kerri Williams"/>
    <s v="Female"/>
    <d v="2003-04-30T00:00:00"/>
    <s v="6215279053x5565"/>
    <s v="melissamorrison@example.com"/>
    <s v="19736, Jay Unions Suite 315"/>
    <s v="East Sandraport"/>
    <s v="OR"/>
    <n v="63918"/>
    <s v="Jordan"/>
    <s v="Master's Degree"/>
    <n v="9"/>
    <n v="99801.49"/>
    <s v="Psychologist, clinical"/>
    <x v="0"/>
  </r>
  <r>
    <n v="2391"/>
    <d v="2023-06-05T00:00:00"/>
    <s v="Ethan Howard"/>
    <s v="Other"/>
    <d v="1983-01-18T00:00:00"/>
    <s v="4992114828x00032"/>
    <s v="scottjames@example.net"/>
    <s v="339, Erica Well"/>
    <s v="South Jasonport"/>
    <s v="HI"/>
    <n v="92000"/>
    <s v="French Guiana"/>
    <s v="Bachelor's Degree"/>
    <n v="14"/>
    <n v="62361.87"/>
    <s v="Quarry manager"/>
    <x v="0"/>
  </r>
  <r>
    <n v="2392"/>
    <d v="2023-05-16T00:00:00"/>
    <s v="William Gray"/>
    <s v="Other"/>
    <d v="1986-05-20T00:00:00"/>
    <s v="4168336055x616"/>
    <s v="zjones@example.com"/>
    <s v="176, Nelson Plaza"/>
    <s v="Paigechester"/>
    <s v="HI"/>
    <n v="6259"/>
    <s v="United States Virgin Islands"/>
    <s v="Master's Degree"/>
    <n v="14"/>
    <n v="35568.21"/>
    <s v="Secondary school teacher"/>
    <x v="0"/>
  </r>
  <r>
    <n v="2393"/>
    <d v="2023-06-08T00:00:00"/>
    <s v="Dana Mcguire"/>
    <s v="Female"/>
    <d v="2001-07-19T00:00:00"/>
    <s v="7058625649x857"/>
    <s v="troysampson@example.com"/>
    <s v="12561, Danielle Shoal"/>
    <s v="Nancyside"/>
    <s v="WI"/>
    <n v="63812"/>
    <s v="Solomon Islands"/>
    <s v="Master's Degree"/>
    <n v="8"/>
    <n v="78368.5"/>
    <s v="Bookseller"/>
    <x v="0"/>
  </r>
  <r>
    <n v="2394"/>
    <d v="2023-06-27T00:00:00"/>
    <s v="Anna White"/>
    <s v="Other"/>
    <d v="1964-04-20T00:00:00"/>
    <s v="8558100324x0704"/>
    <s v="davidsmith@example.com"/>
    <s v="454, Morrison Plaza Suite 344"/>
    <s v="New Derrickville"/>
    <s v="ND"/>
    <n v="57959"/>
    <s v="Lebanon"/>
    <s v="High School"/>
    <n v="4"/>
    <n v="91555.91"/>
    <s v="Soil scientist"/>
    <x v="3"/>
  </r>
  <r>
    <n v="2395"/>
    <d v="2023-05-28T00:00:00"/>
    <s v="Tyler Anderson"/>
    <s v="Other"/>
    <d v="1981-08-31T00:00:00"/>
    <s v="0015085146885x4685"/>
    <s v="ewilson@example.com"/>
    <s v="084, Harrell Ranch"/>
    <s v="Colemanhaven"/>
    <s v="IL"/>
    <n v="37608"/>
    <s v="Finland"/>
    <s v="Master's Degree"/>
    <n v="18"/>
    <n v="58019.39"/>
    <s v="Land"/>
    <x v="4"/>
  </r>
  <r>
    <n v="2396"/>
    <d v="2023-05-07T00:00:00"/>
    <s v="Jennifer Cooper"/>
    <s v="Male"/>
    <d v="1975-10-14T00:00:00"/>
    <s v="12859401227x7328"/>
    <s v="peterserin@example.net"/>
    <s v="778, Jennifer Mountains Suite 513"/>
    <s v="North John"/>
    <s v="SD"/>
    <n v="42445"/>
    <s v="Martinique"/>
    <s v="PhD"/>
    <n v="15"/>
    <n v="90486.16"/>
    <s v="Charity officer"/>
    <x v="2"/>
  </r>
  <r>
    <n v="2397"/>
    <d v="2023-05-26T00:00:00"/>
    <s v="Kristen Jones"/>
    <s v="Other"/>
    <d v="1968-06-16T00:00:00"/>
    <s v="8457831615"/>
    <s v="nicholsadam@example.org"/>
    <s v="96590, Wong Shores Apt. 945"/>
    <s v="North Emilyside"/>
    <s v="KS"/>
    <n v="98961"/>
    <s v="Morocco"/>
    <s v="PhD"/>
    <n v="2"/>
    <n v="43906.22"/>
    <s v="Lexicographer"/>
    <x v="2"/>
  </r>
  <r>
    <n v="2398"/>
    <d v="2023-06-30T00:00:00"/>
    <s v="Neil Bullock"/>
    <s v="Other"/>
    <d v="1981-04-15T00:00:00"/>
    <s v="8665513369"/>
    <s v="tgonzalez@example.org"/>
    <s v="59146, John Extension Suite 630"/>
    <s v="South Johnville"/>
    <s v="VA"/>
    <n v="8544"/>
    <s v="Lao People's Democratic Republic"/>
    <s v="PhD"/>
    <n v="3"/>
    <n v="95730.81"/>
    <s v="Designer, furniture"/>
    <x v="2"/>
  </r>
  <r>
    <n v="2399"/>
    <d v="2023-07-27T00:00:00"/>
    <s v="Megan Harmon"/>
    <s v="Other"/>
    <d v="1968-09-04T00:00:00"/>
    <s v="0017776072983x7918"/>
    <s v="andrew43@example.com"/>
    <s v="84456, Campbell Crossroad Suite 603"/>
    <s v="East Reginald"/>
    <s v="MA"/>
    <n v="39925"/>
    <s v="Gibraltar"/>
    <s v="Bachelor's Degree"/>
    <n v="10"/>
    <n v="39110.620000000003"/>
    <s v="Chiropractor"/>
    <x v="0"/>
  </r>
  <r>
    <n v="2400"/>
    <d v="2023-05-19T00:00:00"/>
    <s v="Kristen Reynolds"/>
    <s v="Other"/>
    <d v="1996-02-22T00:00:00"/>
    <s v="3056596420"/>
    <s v="mayerdavid@example.com"/>
    <s v="67255, Kathryn Landing"/>
    <s v="Valdeztown"/>
    <s v="WV"/>
    <n v="71347"/>
    <s v="Iran"/>
    <s v="Bachelor's Degree"/>
    <n v="18"/>
    <n v="71260.149999999994"/>
    <s v="Producer, television/film/video"/>
    <x v="4"/>
  </r>
  <r>
    <n v="2401"/>
    <d v="2023-05-23T00:00:00"/>
    <s v="Edward Richardson"/>
    <s v="Female"/>
    <d v="1965-06-02T00:00:00"/>
    <s v="7738610892x15446"/>
    <s v="roblesbenjamin@example.com"/>
    <s v="544, Haynes Lake Suite 364"/>
    <s v="Jamesburgh"/>
    <s v="NJ"/>
    <n v="36474"/>
    <s v="Thailand"/>
    <s v="High School"/>
    <n v="1"/>
    <n v="43607.75"/>
    <s v="Nurse, children's"/>
    <x v="0"/>
  </r>
  <r>
    <n v="2402"/>
    <d v="2023-06-17T00:00:00"/>
    <s v="Todd Clay"/>
    <s v="Female"/>
    <d v="1970-01-22T00:00:00"/>
    <s v="0015316856295x5267"/>
    <s v="stephanie51@example.net"/>
    <s v="3093, Poole Grove"/>
    <s v="Lake Ashleychester"/>
    <s v="SC"/>
    <n v="82715"/>
    <s v="Guatemala"/>
    <s v="High School"/>
    <n v="11"/>
    <n v="95262.49"/>
    <s v="Personal assistant"/>
    <x v="4"/>
  </r>
  <r>
    <n v="2403"/>
    <d v="2023-05-21T00:00:00"/>
    <s v="Tyler Clark"/>
    <s v="Female"/>
    <d v="1988-03-11T00:00:00"/>
    <s v="Unknown"/>
    <s v="zbranch@example.org"/>
    <s v="7363, Smith Pike Suite 229"/>
    <s v="South Patty"/>
    <s v="AL"/>
    <n v="21175"/>
    <s v="French Polynesia"/>
    <s v="High School"/>
    <n v="6"/>
    <n v="47694.2"/>
    <s v="Control and instrumentation engineer"/>
    <x v="4"/>
  </r>
  <r>
    <n v="2404"/>
    <d v="2023-06-04T00:00:00"/>
    <s v="David Pennington"/>
    <s v="Other"/>
    <d v="1967-02-04T00:00:00"/>
    <s v="Unknown"/>
    <s v="susan15@example.com"/>
    <s v="42469, Gay View Suite 653"/>
    <s v="Jenniferbury"/>
    <s v="VI"/>
    <n v="33546"/>
    <s v="Iran"/>
    <s v="High School"/>
    <n v="2"/>
    <n v="89092.24"/>
    <s v="Oceanographer"/>
    <x v="0"/>
  </r>
  <r>
    <n v="2405"/>
    <d v="2023-08-05T00:00:00"/>
    <s v="Jason Vaughan"/>
    <s v="Male"/>
    <d v="2002-08-17T00:00:00"/>
    <s v="7769831410x004"/>
    <s v="jessica54@example.net"/>
    <s v="0143, James Stream"/>
    <s v="South Franciscoton"/>
    <s v="WI"/>
    <n v="62320"/>
    <s v="Reunion"/>
    <s v="High School"/>
    <n v="16"/>
    <n v="76979.31"/>
    <s v="Facilities manager"/>
    <x v="3"/>
  </r>
  <r>
    <n v="2406"/>
    <d v="2023-06-23T00:00:00"/>
    <s v="Carlos Gonzalez"/>
    <s v="Male"/>
    <d v="1984-11-07T00:00:00"/>
    <s v="Unknown"/>
    <s v="qandrade@example.org"/>
    <s v="6733, Amanda Mount"/>
    <s v="Leeborough"/>
    <s v="AR"/>
    <n v="24616"/>
    <s v="Cape Verde"/>
    <s v="PhD"/>
    <n v="15"/>
    <n v="76418.070000000007"/>
    <s v="Teacher, primary school"/>
    <x v="2"/>
  </r>
  <r>
    <n v="2407"/>
    <d v="2023-06-27T00:00:00"/>
    <s v="Jason Gallegos"/>
    <s v="Male"/>
    <d v="2003-09-04T00:00:00"/>
    <s v="3296741205x53518"/>
    <s v="ddaniel@example.com"/>
    <s v="4668, Anderson Motorway Apt. 267"/>
    <s v="Gordonberg"/>
    <s v="MO"/>
    <n v="96357"/>
    <s v="Cote d'Ivoire"/>
    <s v="Master's Degree"/>
    <n v="12"/>
    <n v="50577.66"/>
    <s v="Colour technologist"/>
    <x v="4"/>
  </r>
  <r>
    <n v="2408"/>
    <d v="2023-05-08T00:00:00"/>
    <s v="Maria Glenn"/>
    <s v="Female"/>
    <d v="1982-01-29T00:00:00"/>
    <s v="5515523507"/>
    <s v="igriffin@example.com"/>
    <s v="05116, Darrell River"/>
    <s v="Tonibury"/>
    <s v="KY"/>
    <n v="57062"/>
    <s v="Kazakhstan"/>
    <s v="PhD"/>
    <n v="17"/>
    <n v="71980.39"/>
    <s v="Mining engineer"/>
    <x v="3"/>
  </r>
  <r>
    <n v="2409"/>
    <d v="2023-05-12T00:00:00"/>
    <s v="Joshua Clark"/>
    <s v="Female"/>
    <d v="1988-05-11T00:00:00"/>
    <s v="3538474963x5871"/>
    <s v="dannyeaton@example.net"/>
    <s v="097, Dixon Divide Apt. 152"/>
    <s v="East Dorothymouth"/>
    <s v="MA"/>
    <n v="21660"/>
    <s v="Senegal"/>
    <s v="Bachelor's Degree"/>
    <n v="4"/>
    <n v="47773.67"/>
    <s v="Airline pilot"/>
    <x v="1"/>
  </r>
  <r>
    <n v="2410"/>
    <d v="2023-07-12T00:00:00"/>
    <s v="Edward Conley"/>
    <s v="Male"/>
    <d v="1983-12-22T00:00:00"/>
    <s v="0012123547320"/>
    <s v="susanwilliams@example.org"/>
    <s v="2331, Calderon Hill"/>
    <s v="Port Antonioshire"/>
    <s v="PA"/>
    <n v="31340"/>
    <s v="Gambia"/>
    <s v="PhD"/>
    <n v="13"/>
    <n v="98700.31"/>
    <s v="Psychologist, educational"/>
    <x v="4"/>
  </r>
  <r>
    <n v="2411"/>
    <d v="2023-06-04T00:00:00"/>
    <s v="Anita Hartman"/>
    <s v="Female"/>
    <d v="1983-09-03T00:00:00"/>
    <s v="2602085706x4550"/>
    <s v="joanna31@example.org"/>
    <s v="76735, Travis Summit"/>
    <s v="Laurenfort"/>
    <s v="WI"/>
    <n v="72674"/>
    <s v="Netherlands Antilles"/>
    <s v="High School"/>
    <n v="2"/>
    <n v="93989.54"/>
    <s v="Trading standards officer"/>
    <x v="1"/>
  </r>
  <r>
    <n v="2412"/>
    <d v="2023-07-29T00:00:00"/>
    <s v="James Rodriguez"/>
    <s v="Male"/>
    <d v="2000-12-16T00:00:00"/>
    <s v="7619878178"/>
    <s v="mary66@example.com"/>
    <s v="6878, Kimberly Valleys Apt. 592"/>
    <s v="Leslieland"/>
    <s v="VI"/>
    <n v="91595"/>
    <s v="Gambia"/>
    <s v="Master's Degree"/>
    <n v="12"/>
    <n v="55104.34"/>
    <s v="Glass blower/designer"/>
    <x v="3"/>
  </r>
  <r>
    <n v="2413"/>
    <d v="2023-07-20T00:00:00"/>
    <s v="Michelle Bowen"/>
    <s v="Female"/>
    <d v="1986-11-16T00:00:00"/>
    <s v="3809069232x860"/>
    <s v="james03@example.org"/>
    <s v="23877, Jason Drive Apt. 294"/>
    <s v="West Billyborough"/>
    <s v="VT"/>
    <n v="63863"/>
    <s v="Vanuatu"/>
    <s v="PhD"/>
    <n v="12"/>
    <n v="94478.61"/>
    <s v="Games developer"/>
    <x v="3"/>
  </r>
  <r>
    <n v="2414"/>
    <d v="2023-07-31T00:00:00"/>
    <s v="Zachary Walsh"/>
    <s v="Female"/>
    <d v="1963-04-20T00:00:00"/>
    <s v="7296809904x130"/>
    <s v="deanna57@example.net"/>
    <s v="99657, Perez Prairie"/>
    <s v="Khanshire"/>
    <s v="NV"/>
    <n v="97314"/>
    <s v="Jamaica"/>
    <s v="PhD"/>
    <n v="1"/>
    <n v="78859.92"/>
    <s v="Chiropodist"/>
    <x v="3"/>
  </r>
  <r>
    <n v="2415"/>
    <d v="2023-07-14T00:00:00"/>
    <s v="Catherine Chavez"/>
    <s v="Male"/>
    <d v="1991-10-18T00:00:00"/>
    <s v="7809439255"/>
    <s v="gjordan@example.com"/>
    <s v="9616, Fitzpatrick Crescent Apt. 796"/>
    <s v="Wrighthaven"/>
    <s v="ID"/>
    <n v="3216"/>
    <s v="Syrian Arab Republic"/>
    <s v="Bachelor's Degree"/>
    <n v="14"/>
    <n v="57109.53"/>
    <s v="Chemist, analytical"/>
    <x v="2"/>
  </r>
  <r>
    <n v="2416"/>
    <d v="2023-07-30T00:00:00"/>
    <s v="Brandon Reeves"/>
    <s v="Male"/>
    <d v="1981-04-12T00:00:00"/>
    <s v="16833509572x0294"/>
    <s v="jasondawson@example.org"/>
    <s v="44394, Thomas Via"/>
    <s v="Robertshire"/>
    <s v="PR"/>
    <n v="3731"/>
    <s v="Norway"/>
    <s v="Bachelor's Degree"/>
    <n v="19"/>
    <n v="64146.69"/>
    <s v="Trade mark attorney"/>
    <x v="3"/>
  </r>
  <r>
    <n v="2417"/>
    <d v="2023-07-24T00:00:00"/>
    <s v="Matthew Bush"/>
    <s v="Other"/>
    <d v="1982-05-18T00:00:00"/>
    <s v="0019723147939"/>
    <s v="ulewis@example.com"/>
    <s v="516, David Mountains Suite 532"/>
    <s v="East Heathermouth"/>
    <s v="CA"/>
    <n v="83660"/>
    <s v="Cook Islands"/>
    <s v="PhD"/>
    <n v="12"/>
    <n v="31111.51"/>
    <s v="Intelligence analyst"/>
    <x v="4"/>
  </r>
  <r>
    <n v="2418"/>
    <d v="2023-06-30T00:00:00"/>
    <s v="Laura Fletcher"/>
    <s v="Other"/>
    <d v="1998-06-19T00:00:00"/>
    <s v="7296344192x24231"/>
    <s v="david58@example.com"/>
    <s v="2939, Kelly Estate Suite 831"/>
    <s v="North Eduardohaven"/>
    <s v="PR"/>
    <n v="86500"/>
    <s v="Cuba"/>
    <s v="PhD"/>
    <n v="0"/>
    <n v="42270.14"/>
    <s v="Careers adviser"/>
    <x v="4"/>
  </r>
  <r>
    <n v="2419"/>
    <d v="2023-05-21T00:00:00"/>
    <s v="James Butler"/>
    <s v="Other"/>
    <d v="1967-05-09T00:00:00"/>
    <s v="7404921804x9799"/>
    <s v="wilsongrant@example.org"/>
    <s v="37833, Johnson Ramp"/>
    <s v="Richardmouth"/>
    <s v="TN"/>
    <n v="87360"/>
    <s v="Senegal"/>
    <s v="Master's Degree"/>
    <n v="17"/>
    <n v="87278.58"/>
    <s v="Solicitor, Scotland"/>
    <x v="2"/>
  </r>
  <r>
    <n v="2420"/>
    <d v="2023-06-25T00:00:00"/>
    <s v="Michelle Collins"/>
    <s v="Female"/>
    <d v="1985-08-23T00:00:00"/>
    <s v="5057029689"/>
    <s v="michaelnolan@example.com"/>
    <s v="96588, Linda Forks Apt. 790"/>
    <s v="New Valeriefurt"/>
    <s v="WI"/>
    <n v="51900"/>
    <s v="Russian Federation"/>
    <s v="PhD"/>
    <n v="5"/>
    <n v="88005.67"/>
    <s v="Surveyor, land/geomatics"/>
    <x v="3"/>
  </r>
  <r>
    <n v="2421"/>
    <d v="2023-07-29T00:00:00"/>
    <s v="Cassie Alvarado"/>
    <s v="Other"/>
    <d v="1984-08-05T00:00:00"/>
    <s v="Unknown"/>
    <s v="jacksonrobert@example.net"/>
    <s v="6389, Jarvis Mountain Apt. 323"/>
    <s v="Amandaland"/>
    <s v="KY"/>
    <n v="38469"/>
    <s v="Western Sahara"/>
    <s v="Bachelor's Degree"/>
    <n v="11"/>
    <n v="38623.03"/>
    <s v="Comptroller"/>
    <x v="1"/>
  </r>
  <r>
    <n v="2422"/>
    <d v="2023-06-13T00:00:00"/>
    <s v="Courtney Mayo"/>
    <s v="Other"/>
    <d v="1965-01-04T00:00:00"/>
    <s v="Unknown"/>
    <s v="edwardsilva@example.net"/>
    <s v="747, Alexander Ports"/>
    <s v="Martinezchester"/>
    <s v="NJ"/>
    <n v="87680"/>
    <s v="Morocco"/>
    <s v="Bachelor's Degree"/>
    <n v="5"/>
    <n v="64290.18"/>
    <s v="Programmer, applications"/>
    <x v="4"/>
  </r>
  <r>
    <n v="2423"/>
    <d v="2023-06-28T00:00:00"/>
    <s v="Theodore Howell"/>
    <s v="Other"/>
    <d v="1989-01-28T00:00:00"/>
    <s v="Unknown"/>
    <s v="joshuamontgomery@example.com"/>
    <s v="939, Maria Islands Suite 346"/>
    <s v="North Samantha"/>
    <s v="ME"/>
    <n v="22801"/>
    <s v="Netherlands"/>
    <s v="High School"/>
    <n v="10"/>
    <n v="79153.98"/>
    <s v="Clinical embryologist"/>
    <x v="4"/>
  </r>
  <r>
    <n v="2424"/>
    <d v="2023-05-24T00:00:00"/>
    <s v="Charles Barber"/>
    <s v="Male"/>
    <d v="1969-07-20T00:00:00"/>
    <s v="0017944655403x61956"/>
    <s v="dodsoncindy@example.org"/>
    <s v="81074, Rachel Cape Apt. 638"/>
    <s v="Emilyhaven"/>
    <s v="VA"/>
    <n v="88267"/>
    <s v="Cocos (Keeling) Islands"/>
    <s v="Bachelor's Degree"/>
    <n v="11"/>
    <n v="46978.45"/>
    <s v="Commercial art gallery manager"/>
    <x v="3"/>
  </r>
  <r>
    <n v="2425"/>
    <d v="2023-06-22T00:00:00"/>
    <s v="Paul Tucker"/>
    <s v="Other"/>
    <d v="2003-07-25T00:00:00"/>
    <s v="7326526651x62514"/>
    <s v="michelleharper@example.org"/>
    <s v="806, Rodney Fort"/>
    <s v="South Ruben"/>
    <s v="MT"/>
    <n v="38521"/>
    <s v="Palau"/>
    <s v="High School"/>
    <n v="9"/>
    <n v="71269.22"/>
    <s v="Building services engineer"/>
    <x v="4"/>
  </r>
  <r>
    <n v="2426"/>
    <d v="2023-07-25T00:00:00"/>
    <s v="Ruth Williams"/>
    <s v="Other"/>
    <d v="1994-07-19T00:00:00"/>
    <s v="4854767239x927"/>
    <s v="sotohenry@example.net"/>
    <s v="946, Hernandez Island"/>
    <s v="Davisview"/>
    <s v="FM"/>
    <n v="91092"/>
    <s v="Guyana"/>
    <s v="PhD"/>
    <n v="3"/>
    <n v="68458.34"/>
    <s v="Public affairs consultant"/>
    <x v="1"/>
  </r>
  <r>
    <n v="2427"/>
    <d v="2023-07-13T00:00:00"/>
    <s v="Travis Francis"/>
    <s v="Male"/>
    <d v="1995-10-05T00:00:00"/>
    <s v="5392037203"/>
    <s v="moorelaurie@example.net"/>
    <s v="884, Michael Station Apt. 295"/>
    <s v="South Joshuaton"/>
    <s v="AS"/>
    <n v="4505"/>
    <s v="Reunion"/>
    <s v="PhD"/>
    <n v="6"/>
    <n v="81095.89"/>
    <s v="Advertising account executive"/>
    <x v="4"/>
  </r>
  <r>
    <n v="2428"/>
    <d v="2023-06-11T00:00:00"/>
    <s v="Matthew Gomez"/>
    <s v="Male"/>
    <d v="1978-04-18T00:00:00"/>
    <s v="13026888245x7676"/>
    <s v="emilymorris@example.org"/>
    <s v="223, Kimberly Courts Suite 029"/>
    <s v="New Jessica"/>
    <s v="MD"/>
    <n v="70258"/>
    <s v="Iraq"/>
    <s v="Master's Degree"/>
    <n v="15"/>
    <n v="44149.27"/>
    <s v="Freight forwarder"/>
    <x v="2"/>
  </r>
  <r>
    <n v="2429"/>
    <d v="2023-07-01T00:00:00"/>
    <s v="Sarah Conley"/>
    <s v="Male"/>
    <d v="1969-07-12T00:00:00"/>
    <s v="7799592374x8454"/>
    <s v="james84@example.net"/>
    <s v="324, Thomas Land Suite 963"/>
    <s v="Brooketown"/>
    <s v="VT"/>
    <n v="11726"/>
    <s v="Saint Martin"/>
    <s v="Bachelor's Degree"/>
    <n v="19"/>
    <n v="49789.89"/>
    <s v="Journalist, broadcasting"/>
    <x v="3"/>
  </r>
  <r>
    <n v="2430"/>
    <d v="2023-06-12T00:00:00"/>
    <s v="Thomas Riley"/>
    <s v="Other"/>
    <d v="1987-06-05T00:00:00"/>
    <s v="0013397370613x56894"/>
    <s v="davidbush@example.org"/>
    <s v="3359, Miller Fields Apt. 700"/>
    <s v="New Kristen"/>
    <s v="MD"/>
    <n v="59502"/>
    <s v="Swaziland"/>
    <s v="Master's Degree"/>
    <n v="8"/>
    <n v="74709.78"/>
    <s v="Teaching laboratory technician"/>
    <x v="2"/>
  </r>
  <r>
    <n v="2431"/>
    <d v="2023-06-21T00:00:00"/>
    <s v="Crystal Miller"/>
    <s v="Other"/>
    <d v="1987-03-13T00:00:00"/>
    <s v="8099659908"/>
    <s v="dherrera@example.com"/>
    <s v="3089, Maldonado Corner"/>
    <s v="South Cody"/>
    <s v="MT"/>
    <n v="39587"/>
    <s v="Nepal"/>
    <s v="PhD"/>
    <n v="14"/>
    <n v="93325.91"/>
    <s v="Commercial horticulturist"/>
    <x v="0"/>
  </r>
  <r>
    <n v="2432"/>
    <d v="2023-06-08T00:00:00"/>
    <s v="Catherine Lang"/>
    <s v="Other"/>
    <d v="1998-02-15T00:00:00"/>
    <s v="4645354653x5050"/>
    <s v="jonathan24@example.net"/>
    <s v="575, Gloria Mill"/>
    <s v="Petersenborough"/>
    <s v="DE"/>
    <n v="90191"/>
    <s v="Iraq"/>
    <s v="Master's Degree"/>
    <n v="4"/>
    <n v="50824.75"/>
    <s v="Charity fundraiser"/>
    <x v="2"/>
  </r>
  <r>
    <n v="2433"/>
    <d v="2023-05-07T00:00:00"/>
    <s v="Joseph Forbes"/>
    <s v="Other"/>
    <d v="1986-06-29T00:00:00"/>
    <s v="Unknown"/>
    <s v="bhobbs@example.org"/>
    <s v="2779, Christina Harbors"/>
    <s v="Port Jenniferport"/>
    <s v="IA"/>
    <n v="51745"/>
    <s v="Korea"/>
    <s v="PhD"/>
    <n v="17"/>
    <n v="73560.09"/>
    <s v="Legal secretary"/>
    <x v="1"/>
  </r>
  <r>
    <n v="2434"/>
    <d v="2023-05-14T00:00:00"/>
    <s v="Laura Miller"/>
    <s v="Male"/>
    <d v="1978-01-17T00:00:00"/>
    <s v="6977223759x060"/>
    <s v="michaelmeyer@example.org"/>
    <s v="47458, Taylor Station"/>
    <s v="East Ashley"/>
    <s v="IN"/>
    <n v="49274"/>
    <s v="Mexico"/>
    <s v="PhD"/>
    <n v="8"/>
    <n v="48566.14"/>
    <s v="Television/film/video producer"/>
    <x v="0"/>
  </r>
  <r>
    <n v="2435"/>
    <d v="2023-06-17T00:00:00"/>
    <s v="Angela Diaz"/>
    <s v="Female"/>
    <d v="1990-09-08T00:00:00"/>
    <s v="0014345227583x240"/>
    <s v="slee@example.com"/>
    <s v="0152, Gomez Crescent"/>
    <s v="New Justin"/>
    <s v="MO"/>
    <n v="34488"/>
    <s v="Guinea-Bissau"/>
    <s v="High School"/>
    <n v="3"/>
    <n v="30313.31"/>
    <s v="Programmer, systems"/>
    <x v="0"/>
  </r>
  <r>
    <n v="2436"/>
    <d v="2023-06-11T00:00:00"/>
    <s v="Justin Hill"/>
    <s v="Female"/>
    <d v="1996-03-11T00:00:00"/>
    <s v="3147146188x0946"/>
    <s v="tthomas@example.com"/>
    <s v="0121, Davis Mountain Suite 989"/>
    <s v="Port Cynthia"/>
    <s v="ME"/>
    <n v="42145"/>
    <s v="Bahrain"/>
    <s v="Master's Degree"/>
    <n v="8"/>
    <n v="67961.119999999995"/>
    <s v="IT consultant"/>
    <x v="0"/>
  </r>
  <r>
    <n v="2437"/>
    <d v="2023-07-27T00:00:00"/>
    <s v="Melissa Lyons"/>
    <s v="Other"/>
    <d v="1997-05-27T00:00:00"/>
    <s v="5906698563x05524"/>
    <s v="zacharyhendricks@example.net"/>
    <s v="76505, Angela Manor Apt. 371"/>
    <s v="Hermanville"/>
    <s v="NJ"/>
    <n v="63935"/>
    <s v="Malawi"/>
    <s v="Master's Degree"/>
    <n v="11"/>
    <n v="94364.87"/>
    <s v="Scientist, physiological"/>
    <x v="0"/>
  </r>
  <r>
    <n v="2438"/>
    <d v="2023-06-23T00:00:00"/>
    <s v="David Sweeney"/>
    <s v="Male"/>
    <d v="2000-10-05T00:00:00"/>
    <s v="13124384442x0878"/>
    <s v="jamesmason@example.org"/>
    <s v="12274, Jason Summit Suite 451"/>
    <s v="Gonzalezshire"/>
    <s v="NC"/>
    <n v="56634"/>
    <s v="United Kingdom"/>
    <s v="Bachelor's Degree"/>
    <n v="5"/>
    <n v="85589.33"/>
    <s v="Interior and spatial designer"/>
    <x v="3"/>
  </r>
  <r>
    <n v="2439"/>
    <d v="2023-06-30T00:00:00"/>
    <s v="Jason Chavez"/>
    <s v="Other"/>
    <d v="1965-01-30T00:00:00"/>
    <s v="3177248645"/>
    <s v="amullins@example.org"/>
    <s v="1951, Doyle Bypass"/>
    <s v="Lake Joshua"/>
    <s v="TX"/>
    <n v="37824"/>
    <s v="Azerbaijan"/>
    <s v="High School"/>
    <n v="16"/>
    <n v="74502.240000000005"/>
    <s v="Housing manager/officer"/>
    <x v="2"/>
  </r>
  <r>
    <n v="2440"/>
    <d v="2023-06-04T00:00:00"/>
    <s v="Zachary Kent"/>
    <s v="Male"/>
    <d v="1980-09-30T00:00:00"/>
    <s v="7564941259x0892"/>
    <s v="ericksonleslie@example.com"/>
    <s v="14377, Griffith Motorway Apt. 184"/>
    <s v="Lesterchester"/>
    <s v="ME"/>
    <n v="57685"/>
    <s v="Albania"/>
    <s v="Bachelor's Degree"/>
    <n v="17"/>
    <n v="59504.41"/>
    <s v="Translator"/>
    <x v="0"/>
  </r>
  <r>
    <n v="2441"/>
    <d v="2023-07-05T00:00:00"/>
    <s v="Lucas Hernandez"/>
    <s v="Other"/>
    <d v="1974-04-11T00:00:00"/>
    <s v="0018944401774x0914"/>
    <s v="mitchell07@example.com"/>
    <s v="45864, Richard Crescent Suite 335"/>
    <s v="Robertsshire"/>
    <s v="IL"/>
    <n v="43702"/>
    <s v="United States Virgin Islands"/>
    <s v="Master's Degree"/>
    <n v="15"/>
    <n v="67154.490000000005"/>
    <s v="Engineer, water"/>
    <x v="4"/>
  </r>
  <r>
    <n v="2442"/>
    <d v="2023-06-03T00:00:00"/>
    <s v="Valerie Mullen"/>
    <s v="Female"/>
    <d v="1988-03-17T00:00:00"/>
    <s v="5556430190"/>
    <s v="ewingashley@example.com"/>
    <s v="110, Payne Summit"/>
    <s v="New Jessicaberg"/>
    <s v="VI"/>
    <n v="38860"/>
    <s v="Kiribati"/>
    <s v="Bachelor's Degree"/>
    <n v="9"/>
    <n v="72372.25"/>
    <s v="Geoscientist"/>
    <x v="2"/>
  </r>
  <r>
    <n v="2443"/>
    <d v="2023-06-02T00:00:00"/>
    <s v="Sydney Brown"/>
    <s v="Other"/>
    <d v="1968-03-31T00:00:00"/>
    <s v="7068750433x36539"/>
    <s v="madisonlamb@example.com"/>
    <s v="152, Stephanie Well"/>
    <s v="Stantonland"/>
    <s v="CT"/>
    <n v="15864"/>
    <s v="Dominican Republic"/>
    <s v="Bachelor's Degree"/>
    <n v="14"/>
    <n v="90059.69"/>
    <s v="Designer, blown glass/stained glass"/>
    <x v="4"/>
  </r>
  <r>
    <n v="2444"/>
    <d v="2023-06-07T00:00:00"/>
    <s v="Kimberly Cameron"/>
    <s v="Other"/>
    <d v="1985-05-07T00:00:00"/>
    <s v="17993731797x0621"/>
    <s v="rgarner@example.net"/>
    <s v="09098, Bell Meadows"/>
    <s v="North Joseph"/>
    <s v="PW"/>
    <n v="65435"/>
    <s v="Seychelles"/>
    <s v="PhD"/>
    <n v="14"/>
    <n v="97666.81"/>
    <s v="Academic librarian"/>
    <x v="3"/>
  </r>
  <r>
    <n v="2445"/>
    <d v="2023-07-13T00:00:00"/>
    <s v="Clayton Fields"/>
    <s v="Female"/>
    <d v="1963-10-23T00:00:00"/>
    <s v="Unknown"/>
    <s v="dawncarter@example.com"/>
    <s v="4890, Carolyn Estates"/>
    <s v="Kramerville"/>
    <s v="IA"/>
    <n v="21946"/>
    <s v="Cameroon"/>
    <s v="Master's Degree"/>
    <n v="13"/>
    <n v="32194.07"/>
    <s v="Forensic scientist"/>
    <x v="3"/>
  </r>
  <r>
    <n v="2446"/>
    <d v="2023-07-23T00:00:00"/>
    <s v="Yolanda Stephens"/>
    <s v="Male"/>
    <d v="1987-03-07T00:00:00"/>
    <s v="Unknown"/>
    <s v="amber18@example.net"/>
    <s v="0755, Mark Villages Apt. 697"/>
    <s v="Evanshaven"/>
    <s v="MS"/>
    <n v="17029"/>
    <s v="Lesotho"/>
    <s v="High School"/>
    <n v="6"/>
    <n v="41031.29"/>
    <s v="Engineer, automotive"/>
    <x v="3"/>
  </r>
  <r>
    <n v="2447"/>
    <d v="2023-08-04T00:00:00"/>
    <s v="Adrienne Allen"/>
    <s v="Female"/>
    <d v="1967-07-04T00:00:00"/>
    <s v="6723604061x29419"/>
    <s v="tina56@example.org"/>
    <s v="5150, Stacy Union"/>
    <s v="East Linda"/>
    <s v="OR"/>
    <n v="48488"/>
    <s v="Sri Lanka"/>
    <s v="Master's Degree"/>
    <n v="16"/>
    <n v="82286.740000000005"/>
    <s v="Ophthalmologist"/>
    <x v="1"/>
  </r>
  <r>
    <n v="2448"/>
    <d v="2023-08-01T00:00:00"/>
    <s v="Christopher Hill"/>
    <s v="Male"/>
    <d v="1988-03-04T00:00:00"/>
    <s v="9043967783x76953"/>
    <s v="bergerlaura@example.net"/>
    <s v="58862, Graham Orchard"/>
    <s v="West Madisontown"/>
    <s v="PA"/>
    <n v="54888"/>
    <s v="Ethiopia"/>
    <s v="Master's Degree"/>
    <n v="1"/>
    <n v="37877.03"/>
    <s v="Financial adviser"/>
    <x v="2"/>
  </r>
  <r>
    <n v="2449"/>
    <d v="2023-06-28T00:00:00"/>
    <s v="Brandi Barber"/>
    <s v="Other"/>
    <d v="1989-03-07T00:00:00"/>
    <s v="9007640166x159"/>
    <s v="susan25@example.net"/>
    <s v="439, Kent Cove"/>
    <s v="South Davidside"/>
    <s v="ID"/>
    <n v="23374"/>
    <s v="Poland"/>
    <s v="PhD"/>
    <n v="11"/>
    <n v="97029.6"/>
    <s v="Architectural technologist"/>
    <x v="2"/>
  </r>
  <r>
    <n v="2450"/>
    <d v="2023-07-23T00:00:00"/>
    <s v="Monica Edwards"/>
    <s v="Female"/>
    <d v="2000-05-31T00:00:00"/>
    <s v="2028620962"/>
    <s v="josephgriffith@example.net"/>
    <s v="36415, Nancy Garden Suite 405"/>
    <s v="North Danielle"/>
    <s v="MO"/>
    <n v="31026"/>
    <s v="Madagascar"/>
    <s v="Master's Degree"/>
    <n v="11"/>
    <n v="66595.820000000007"/>
    <s v="Financial controller"/>
    <x v="1"/>
  </r>
  <r>
    <n v="2451"/>
    <d v="2023-06-05T00:00:00"/>
    <s v="Michael Wiley"/>
    <s v="Other"/>
    <d v="1967-08-26T00:00:00"/>
    <s v="17219251329x5773"/>
    <s v="ann07@example.com"/>
    <s v="712, Farmer Ports"/>
    <s v="Sandraborough"/>
    <s v="WA"/>
    <n v="61117"/>
    <s v="Tanzania"/>
    <s v="PhD"/>
    <n v="0"/>
    <n v="94536.08"/>
    <s v="Sales promotion account executive"/>
    <x v="4"/>
  </r>
  <r>
    <n v="2452"/>
    <d v="2023-08-02T00:00:00"/>
    <s v="Dan Salinas"/>
    <s v="Male"/>
    <d v="1993-08-26T00:00:00"/>
    <s v="19026175576x712"/>
    <s v="sydneycruz@example.net"/>
    <s v="98379, Torres Forest Apt. 373"/>
    <s v="Port Traceyberg"/>
    <s v="WA"/>
    <n v="43864"/>
    <s v="Latvia"/>
    <s v="Master's Degree"/>
    <n v="18"/>
    <n v="61723.25"/>
    <s v="Teacher, early years/pre"/>
    <x v="4"/>
  </r>
  <r>
    <n v="2453"/>
    <d v="2023-05-18T00:00:00"/>
    <s v="Stephanie King"/>
    <s v="Other"/>
    <d v="1970-09-04T00:00:00"/>
    <s v="5786227149"/>
    <s v="williamvalencia@example.net"/>
    <s v="95080, Cooper River Apt. 009"/>
    <s v="Garyport"/>
    <s v="ND"/>
    <n v="59156"/>
    <s v="Cape Verde"/>
    <s v="Bachelor's Degree"/>
    <n v="14"/>
    <n v="62643.89"/>
    <s v="Journalist, broadcasting"/>
    <x v="4"/>
  </r>
  <r>
    <n v="2454"/>
    <d v="2023-06-17T00:00:00"/>
    <s v="Donald Smith"/>
    <s v="Other"/>
    <d v="2001-07-23T00:00:00"/>
    <s v="7188541161"/>
    <s v="mccormickphillip@example.com"/>
    <s v="89087, Jonathan Valley"/>
    <s v="New Amanda"/>
    <s v="PR"/>
    <n v="49166"/>
    <s v="Guam"/>
    <s v="Master's Degree"/>
    <n v="5"/>
    <n v="54986.93"/>
    <s v="Farm manager"/>
    <x v="4"/>
  </r>
  <r>
    <n v="2455"/>
    <d v="2023-05-14T00:00:00"/>
    <s v="Teresa Garcia"/>
    <s v="Male"/>
    <d v="1992-10-26T00:00:00"/>
    <s v="0017882210493"/>
    <s v="robert15@example.org"/>
    <s v="847, Timothy Extensions"/>
    <s v="Wolfeborough"/>
    <s v="ID"/>
    <n v="54702"/>
    <s v="Kenya"/>
    <s v="Bachelor's Degree"/>
    <n v="17"/>
    <n v="88998.16"/>
    <s v="Therapist, drama"/>
    <x v="1"/>
  </r>
  <r>
    <n v="2456"/>
    <d v="2023-06-10T00:00:00"/>
    <s v="Jeremy Flowers"/>
    <s v="Male"/>
    <d v="1977-01-15T00:00:00"/>
    <s v="0018945140945"/>
    <s v="oochoa@example.com"/>
    <s v="644, Tina Forge"/>
    <s v="Stephenbury"/>
    <s v="DE"/>
    <n v="82275"/>
    <s v="Israel"/>
    <s v="PhD"/>
    <n v="17"/>
    <n v="43434.48"/>
    <s v="Optometrist"/>
    <x v="3"/>
  </r>
  <r>
    <n v="2457"/>
    <d v="2023-07-15T00:00:00"/>
    <s v="Douglas Perez"/>
    <s v="Female"/>
    <d v="1967-03-16T00:00:00"/>
    <s v="7653417542"/>
    <s v="yking@example.com"/>
    <s v="8708, Rebecca Junctions Apt. 413"/>
    <s v="South Alicia"/>
    <s v="PA"/>
    <n v="23390"/>
    <s v="Gabon"/>
    <s v="PhD"/>
    <n v="4"/>
    <n v="58571.7"/>
    <s v="Customer service manager"/>
    <x v="0"/>
  </r>
  <r>
    <n v="2458"/>
    <d v="2023-05-25T00:00:00"/>
    <s v="Adam Spencer"/>
    <s v="Male"/>
    <d v="1986-06-04T00:00:00"/>
    <s v="4699229307"/>
    <s v="cynthia70@example.com"/>
    <s v="0544, Paul Crossroad"/>
    <s v="East Sarahmouth"/>
    <s v="WY"/>
    <n v="60094"/>
    <s v="United Arab Emirates"/>
    <s v="PhD"/>
    <n v="4"/>
    <n v="75921.88"/>
    <s v="Museum/gallery conservator"/>
    <x v="4"/>
  </r>
  <r>
    <n v="2459"/>
    <d v="2023-07-27T00:00:00"/>
    <s v="Carla King"/>
    <s v="Other"/>
    <d v="1985-12-13T00:00:00"/>
    <s v="18179585214x7414"/>
    <s v="sthompson@example.net"/>
    <s v="59687, Steven Summit"/>
    <s v="Joneshaven"/>
    <s v="IL"/>
    <n v="13403"/>
    <s v="Tanzania"/>
    <s v="High School"/>
    <n v="9"/>
    <n v="43459.65"/>
    <s v="Engineer, petroleum"/>
    <x v="4"/>
  </r>
  <r>
    <n v="2460"/>
    <d v="2023-05-10T00:00:00"/>
    <s v="Micheal Hayes"/>
    <s v="Female"/>
    <d v="1976-03-24T00:00:00"/>
    <s v="7905866242x20577"/>
    <s v="stevenskara@example.org"/>
    <s v="59439, Carney Gateway Suite 437"/>
    <s v="East Cindychester"/>
    <s v="RI"/>
    <n v="28123"/>
    <s v="Pakistan"/>
    <s v="Bachelor's Degree"/>
    <n v="16"/>
    <n v="32010.25"/>
    <s v="Transport planner"/>
    <x v="0"/>
  </r>
  <r>
    <n v="2461"/>
    <d v="2023-05-23T00:00:00"/>
    <s v="Briana Johnson"/>
    <s v="Male"/>
    <d v="1998-04-26T00:00:00"/>
    <s v="3642767561x55508"/>
    <s v="ijackson@example.net"/>
    <s v="07083, Rodriguez Light"/>
    <s v="New Lindaton"/>
    <s v="CT"/>
    <n v="55761"/>
    <s v="Uganda"/>
    <s v="Bachelor's Degree"/>
    <n v="11"/>
    <n v="96034.62"/>
    <s v="Insurance account manager"/>
    <x v="4"/>
  </r>
  <r>
    <n v="2462"/>
    <d v="2023-07-21T00:00:00"/>
    <s v="Tiffany Flores"/>
    <s v="Male"/>
    <d v="1974-10-12T00:00:00"/>
    <s v="14229626599x65576"/>
    <s v="zmoore@example.net"/>
    <s v="23761, Natalie Plaza Apt. 321"/>
    <s v="Shermanshire"/>
    <s v="OK"/>
    <n v="55354"/>
    <s v="Hungary"/>
    <s v="PhD"/>
    <n v="4"/>
    <n v="96659.25"/>
    <s v="Purchasing manager"/>
    <x v="3"/>
  </r>
  <r>
    <n v="2463"/>
    <d v="2023-06-13T00:00:00"/>
    <s v="Debra Johnson"/>
    <s v="Female"/>
    <d v="2002-09-21T00:00:00"/>
    <s v="0012607986582x94692"/>
    <s v="loringuyen@example.com"/>
    <s v="084, Jason Pike"/>
    <s v="Moralesview"/>
    <s v="NH"/>
    <n v="62516"/>
    <s v="Cambodia"/>
    <s v="PhD"/>
    <n v="20"/>
    <n v="64789.73"/>
    <s v="Theatre manager"/>
    <x v="1"/>
  </r>
  <r>
    <n v="2464"/>
    <d v="2023-07-30T00:00:00"/>
    <s v="Kathy Burch"/>
    <s v="Male"/>
    <d v="1987-02-19T00:00:00"/>
    <s v="13374767247x92916"/>
    <s v="cschmidt@example.net"/>
    <s v="0593, Mario Mill"/>
    <s v="Ballhaven"/>
    <s v="MS"/>
    <n v="85865"/>
    <s v="Netherlands Antilles"/>
    <s v="Master's Degree"/>
    <n v="6"/>
    <n v="61370.239999999998"/>
    <s v="Health visitor"/>
    <x v="0"/>
  </r>
  <r>
    <n v="2465"/>
    <d v="2023-07-21T00:00:00"/>
    <s v="Paula Hall"/>
    <s v="Female"/>
    <d v="1967-10-23T00:00:00"/>
    <s v="14926197805x89251"/>
    <s v="lisa45@example.net"/>
    <s v="8345, Barnett Radial"/>
    <s v="Lake Sandra"/>
    <s v="MP"/>
    <n v="20984"/>
    <s v="Yemen"/>
    <s v="PhD"/>
    <n v="14"/>
    <n v="97811.25"/>
    <s v="Patent attorney"/>
    <x v="1"/>
  </r>
  <r>
    <n v="2466"/>
    <d v="2023-06-27T00:00:00"/>
    <s v="James Gill"/>
    <s v="Male"/>
    <d v="1965-01-10T00:00:00"/>
    <s v="0016686181261x60389"/>
    <s v="andrewanderson@example.org"/>
    <s v="9496, John Expressway Suite 677"/>
    <s v="Alexanderhaven"/>
    <s v="AR"/>
    <n v="19859"/>
    <s v="Christmas Island"/>
    <s v="Bachelor's Degree"/>
    <n v="19"/>
    <n v="37348.18"/>
    <s v="Land"/>
    <x v="1"/>
  </r>
  <r>
    <n v="2467"/>
    <d v="2023-07-27T00:00:00"/>
    <s v="Isaiah Mcneil"/>
    <s v="Other"/>
    <d v="1978-07-03T00:00:00"/>
    <s v="0012777321416x89617"/>
    <s v="watsonkenneth@example.net"/>
    <s v="24176, Griffin Forks"/>
    <s v="New Thomasport"/>
    <s v="CT"/>
    <n v="89979"/>
    <s v="China"/>
    <s v="Master's Degree"/>
    <n v="6"/>
    <n v="41279.019999999997"/>
    <s v="Designer, furniture"/>
    <x v="3"/>
  </r>
  <r>
    <n v="2468"/>
    <d v="2023-06-28T00:00:00"/>
    <s v="Amanda Brewer"/>
    <s v="Other"/>
    <d v="2001-08-25T00:00:00"/>
    <s v="3739037280x8441"/>
    <s v="frodriguez@example.com"/>
    <s v="484, Brewer Fort"/>
    <s v="Lake Alan"/>
    <s v="MA"/>
    <n v="17315"/>
    <s v="Bolivia"/>
    <s v="Master's Degree"/>
    <n v="0"/>
    <n v="72894.880000000005"/>
    <s v="Landscape architect"/>
    <x v="1"/>
  </r>
  <r>
    <n v="2469"/>
    <d v="2023-07-09T00:00:00"/>
    <s v="Nancy Gonzalez"/>
    <s v="Female"/>
    <d v="1971-06-30T00:00:00"/>
    <s v="7958095844x906"/>
    <s v="mistygardner@example.com"/>
    <s v="2259, Fitzpatrick Corners"/>
    <s v="West Codyfort"/>
    <s v="NY"/>
    <n v="99685"/>
    <s v="Burkina Faso"/>
    <s v="PhD"/>
    <n v="14"/>
    <n v="30883.65"/>
    <s v="Computer games developer"/>
    <x v="3"/>
  </r>
  <r>
    <n v="2470"/>
    <d v="2023-07-23T00:00:00"/>
    <s v="Chase Clark"/>
    <s v="Male"/>
    <d v="1979-07-07T00:00:00"/>
    <s v="8232412505"/>
    <s v="john14@example.com"/>
    <s v="140, Andrea Mountain"/>
    <s v="Kellerview"/>
    <s v="RI"/>
    <n v="3043"/>
    <s v="Finland"/>
    <s v="Master's Degree"/>
    <n v="3"/>
    <n v="79865.100000000006"/>
    <s v="Hospital pharmacist"/>
    <x v="0"/>
  </r>
  <r>
    <n v="2471"/>
    <d v="2023-05-10T00:00:00"/>
    <s v="Isaiah Smith"/>
    <s v="Other"/>
    <d v="1980-10-28T00:00:00"/>
    <s v="0018745316281"/>
    <s v="courtneybarnes@example.org"/>
    <s v="74652, Amy Ramp"/>
    <s v="Ramirezland"/>
    <s v="IL"/>
    <n v="99384"/>
    <s v="Fiji"/>
    <s v="PhD"/>
    <n v="6"/>
    <n v="80658.880000000005"/>
    <s v="Quantity surveyor"/>
    <x v="3"/>
  </r>
  <r>
    <n v="2472"/>
    <d v="2023-06-08T00:00:00"/>
    <s v="Austin Taylor"/>
    <s v="Female"/>
    <d v="1980-01-15T00:00:00"/>
    <s v="4204891350"/>
    <s v="sarahnguyen@example.com"/>
    <s v="69188, Preston Point"/>
    <s v="Jennifermouth"/>
    <s v="KS"/>
    <n v="7886"/>
    <s v="Suriname"/>
    <s v="Master's Degree"/>
    <n v="8"/>
    <n v="74131.210000000006"/>
    <s v="Travel agency manager"/>
    <x v="0"/>
  </r>
  <r>
    <n v="2473"/>
    <d v="2023-06-12T00:00:00"/>
    <s v="Susan Chaney"/>
    <s v="Other"/>
    <d v="1967-11-07T00:00:00"/>
    <s v="7233357713x24672"/>
    <s v="franceserickson@example.org"/>
    <s v="910, Lindsey Ports"/>
    <s v="Lake Carolchester"/>
    <s v="WV"/>
    <n v="73394"/>
    <s v="Lithuania"/>
    <s v="PhD"/>
    <n v="1"/>
    <n v="50984.55"/>
    <s v="Advice worker"/>
    <x v="2"/>
  </r>
  <r>
    <n v="2474"/>
    <d v="2023-05-18T00:00:00"/>
    <s v="Madeline Bailey"/>
    <s v="Female"/>
    <d v="1978-09-13T00:00:00"/>
    <s v="8088479829x19269"/>
    <s v="ronaldwalker@example.net"/>
    <s v="13704, Estrada Prairie"/>
    <s v="Walkerhaven"/>
    <s v="MN"/>
    <n v="11770"/>
    <s v="Burundi"/>
    <s v="PhD"/>
    <n v="0"/>
    <n v="57461.63"/>
    <s v="Administrator, education"/>
    <x v="3"/>
  </r>
  <r>
    <n v="2475"/>
    <d v="2023-06-01T00:00:00"/>
    <s v="Emily Hill"/>
    <s v="Female"/>
    <d v="2001-03-04T00:00:00"/>
    <s v="7245905585x9628"/>
    <s v="lisarogers@example.net"/>
    <s v="667, Tommy Ville"/>
    <s v="Smithchester"/>
    <s v="AS"/>
    <n v="54991"/>
    <s v="Angola"/>
    <s v="Master's Degree"/>
    <n v="9"/>
    <n v="61169.54"/>
    <s v="Health promotion specialist"/>
    <x v="3"/>
  </r>
  <r>
    <n v="2476"/>
    <d v="2023-05-30T00:00:00"/>
    <s v="Katherine Brewer"/>
    <s v="Male"/>
    <d v="1991-01-01T00:00:00"/>
    <s v="3275669654"/>
    <s v="frostjillian@example.org"/>
    <s v="548, Gonzalez Glens"/>
    <s v="New Jill"/>
    <s v="DE"/>
    <n v="66555"/>
    <s v="Azerbaijan"/>
    <s v="PhD"/>
    <n v="7"/>
    <n v="44348.44"/>
    <s v="Chief of Staff"/>
    <x v="3"/>
  </r>
  <r>
    <n v="2477"/>
    <d v="2023-05-14T00:00:00"/>
    <s v="Joseph Holmes"/>
    <s v="Male"/>
    <d v="1979-02-25T00:00:00"/>
    <s v="3698709351x161"/>
    <s v="madison61@example.com"/>
    <s v="8281, Jessica Course Apt. 148"/>
    <s v="New Carol"/>
    <s v="KS"/>
    <n v="98930"/>
    <s v="Togo"/>
    <s v="High School"/>
    <n v="7"/>
    <n v="54831.03"/>
    <s v="Interpreter"/>
    <x v="1"/>
  </r>
  <r>
    <n v="2478"/>
    <d v="2023-05-19T00:00:00"/>
    <s v="Annette Price"/>
    <s v="Other"/>
    <d v="1989-01-13T00:00:00"/>
    <s v="5866629286x96467"/>
    <s v="bferguson@example.org"/>
    <s v="8664, Griffin Key Apt. 577"/>
    <s v="Villarrealtown"/>
    <s v="KY"/>
    <n v="30162"/>
    <s v="United States Minor Outlying Islands"/>
    <s v="Master's Degree"/>
    <n v="20"/>
    <n v="54012.66"/>
    <s v="Speech and language therapist"/>
    <x v="3"/>
  </r>
  <r>
    <n v="2479"/>
    <d v="2023-06-29T00:00:00"/>
    <s v="Mark Sparks"/>
    <s v="Male"/>
    <d v="1981-05-24T00:00:00"/>
    <s v="9244849172"/>
    <s v="davisdouglas@example.org"/>
    <s v="088, Hall Spur"/>
    <s v="Georgebury"/>
    <s v="CT"/>
    <n v="90677"/>
    <s v="Barbados"/>
    <s v="Bachelor's Degree"/>
    <n v="11"/>
    <n v="45585.37"/>
    <s v="Special educational needs teacher"/>
    <x v="3"/>
  </r>
  <r>
    <n v="2480"/>
    <d v="2023-07-29T00:00:00"/>
    <s v="Travis Hickman"/>
    <s v="Female"/>
    <d v="2000-08-21T00:00:00"/>
    <s v="18196180575x93964"/>
    <s v="nathanbutler@example.com"/>
    <s v="707, Martinez Prairie"/>
    <s v="Brooksside"/>
    <s v="AR"/>
    <n v="83504"/>
    <s v="Pitcairn Islands"/>
    <s v="High School"/>
    <n v="16"/>
    <n v="98616.15"/>
    <s v="Actor"/>
    <x v="4"/>
  </r>
  <r>
    <n v="2481"/>
    <d v="2023-05-14T00:00:00"/>
    <s v="Kenneth Simmons"/>
    <s v="Male"/>
    <d v="1981-10-01T00:00:00"/>
    <s v="5204527847"/>
    <s v="philip80@example.net"/>
    <s v="1709, Rachel Cove Suite 147"/>
    <s v="Rogersside"/>
    <s v="MO"/>
    <n v="63233"/>
    <s v="Cape Verde"/>
    <s v="High School"/>
    <n v="17"/>
    <n v="56482.5"/>
    <s v="Psychologist, sport and exercise"/>
    <x v="4"/>
  </r>
  <r>
    <n v="2482"/>
    <d v="2023-07-26T00:00:00"/>
    <s v="Jason Williams"/>
    <s v="Other"/>
    <d v="1999-01-08T00:00:00"/>
    <s v="7793732832x2747"/>
    <s v="wendygomez@example.org"/>
    <s v="60747, John Heights"/>
    <s v="Port William"/>
    <s v="MN"/>
    <n v="58861"/>
    <s v="Zambia"/>
    <s v="Master's Degree"/>
    <n v="19"/>
    <n v="61150.04"/>
    <s v="Higher education careers adviser"/>
    <x v="2"/>
  </r>
  <r>
    <n v="2483"/>
    <d v="2023-05-12T00:00:00"/>
    <s v="Charles Hull"/>
    <s v="Other"/>
    <d v="1966-02-26T00:00:00"/>
    <s v="0012795884551"/>
    <s v="gtaylor@example.com"/>
    <s v="61906, Robertson Greens Suite 359"/>
    <s v="West Normanside"/>
    <s v="UT"/>
    <n v="66703"/>
    <s v="Uzbekistan"/>
    <s v="High School"/>
    <n v="4"/>
    <n v="42464.57"/>
    <s v="Database administrator"/>
    <x v="2"/>
  </r>
  <r>
    <n v="2484"/>
    <d v="2023-06-17T00:00:00"/>
    <s v="Patrick Tucker"/>
    <s v="Female"/>
    <d v="1997-11-19T00:00:00"/>
    <s v="8754728945"/>
    <s v="zwebster@example.org"/>
    <s v="080, Joseph Station Suite 917"/>
    <s v="Mitchellfurt"/>
    <s v="OH"/>
    <n v="69254"/>
    <s v="Mayotte"/>
    <s v="PhD"/>
    <n v="5"/>
    <n v="76669.09"/>
    <s v="Pharmacist, hospital"/>
    <x v="1"/>
  </r>
  <r>
    <n v="2485"/>
    <d v="2023-06-19T00:00:00"/>
    <s v="Robert Murray"/>
    <s v="Male"/>
    <d v="1997-04-03T00:00:00"/>
    <s v="Unknown"/>
    <s v="debbiebridges@example.com"/>
    <s v="15859, Rachel Rue"/>
    <s v="West Corey"/>
    <s v="KS"/>
    <n v="32126"/>
    <s v="Brunei Darussalam"/>
    <s v="High School"/>
    <n v="14"/>
    <n v="90496.03"/>
    <s v="Research officer, political party"/>
    <x v="0"/>
  </r>
  <r>
    <n v="2486"/>
    <d v="2023-08-04T00:00:00"/>
    <s v="James Horn"/>
    <s v="Male"/>
    <d v="1991-07-24T00:00:00"/>
    <s v="8715393150x826"/>
    <s v="frankbeasley@example.org"/>
    <s v="1278, William Drive"/>
    <s v="Jamesland"/>
    <s v="RI"/>
    <n v="13164"/>
    <s v="Albania"/>
    <s v="High School"/>
    <n v="4"/>
    <n v="37538.160000000003"/>
    <s v="Administrator, local government"/>
    <x v="2"/>
  </r>
  <r>
    <n v="2487"/>
    <d v="2023-05-28T00:00:00"/>
    <s v="Kenneth Smith"/>
    <s v="Other"/>
    <d v="1982-12-02T00:00:00"/>
    <s v="4575414859x919"/>
    <s v="simsjohn@example.net"/>
    <s v="02253, Daniels Lights Suite 520"/>
    <s v="East Denise"/>
    <s v="AK"/>
    <n v="17040"/>
    <s v="Martinique"/>
    <s v="High School"/>
    <n v="0"/>
    <n v="31518.97"/>
    <s v="Engineer, building services"/>
    <x v="1"/>
  </r>
  <r>
    <n v="2488"/>
    <d v="2023-06-11T00:00:00"/>
    <s v="Kimberly Morgan"/>
    <s v="Male"/>
    <d v="1976-01-20T00:00:00"/>
    <s v="Unknown"/>
    <s v="ibenson@example.net"/>
    <s v="950, Tammy Springs"/>
    <s v="Jamestown"/>
    <s v="HI"/>
    <n v="4684"/>
    <s v="Bhutan"/>
    <s v="PhD"/>
    <n v="6"/>
    <n v="59098.16"/>
    <s v="Chemical engineer"/>
    <x v="0"/>
  </r>
  <r>
    <n v="2489"/>
    <d v="2023-06-08T00:00:00"/>
    <s v="Shannon Boyd"/>
    <s v="Male"/>
    <d v="1966-11-08T00:00:00"/>
    <s v="3064561140"/>
    <s v="deanna05@example.com"/>
    <s v="87912, Pruitt Roads"/>
    <s v="West Teresa"/>
    <s v="PR"/>
    <n v="55559"/>
    <s v="Yemen"/>
    <s v="Bachelor's Degree"/>
    <n v="7"/>
    <n v="99564.78"/>
    <s v="Health and safety adviser"/>
    <x v="3"/>
  </r>
  <r>
    <n v="2490"/>
    <d v="2023-07-17T00:00:00"/>
    <s v="Jessica Taylor"/>
    <s v="Other"/>
    <d v="1996-01-25T00:00:00"/>
    <s v="5545526827"/>
    <s v="careyalicia@example.com"/>
    <s v="13376, Karen Station"/>
    <s v="Millertown"/>
    <s v="CO"/>
    <n v="41569"/>
    <s v="Afghanistan"/>
    <s v="Master's Degree"/>
    <n v="7"/>
    <n v="86755.7"/>
    <s v="Market researcher"/>
    <x v="0"/>
  </r>
  <r>
    <n v="2491"/>
    <d v="2023-07-18T00:00:00"/>
    <s v="Luke Wilson"/>
    <s v="Other"/>
    <d v="1999-01-26T00:00:00"/>
    <s v="12215425047x78972"/>
    <s v="vknox@example.com"/>
    <s v="41169, Davis Shores"/>
    <s v="Moralesland"/>
    <s v="ND"/>
    <n v="76331"/>
    <s v="Palau"/>
    <s v="Master's Degree"/>
    <n v="17"/>
    <n v="48011.9"/>
    <s v="Graphic designer"/>
    <x v="1"/>
  </r>
  <r>
    <n v="2492"/>
    <d v="2023-07-17T00:00:00"/>
    <s v="Christopher Morgan"/>
    <s v="Female"/>
    <d v="1967-06-10T00:00:00"/>
    <s v="9296620068"/>
    <s v="dianesmith@example.com"/>
    <s v="5639, Roberto Hills Apt. 429"/>
    <s v="Jenkinsport"/>
    <s v="PR"/>
    <n v="44433"/>
    <s v="Germany"/>
    <s v="Bachelor's Degree"/>
    <n v="17"/>
    <n v="55079.94"/>
    <s v="Manufacturing engineer"/>
    <x v="0"/>
  </r>
  <r>
    <n v="2493"/>
    <d v="2023-05-23T00:00:00"/>
    <s v="Daniel Newton"/>
    <s v="Other"/>
    <d v="1966-08-21T00:00:00"/>
    <s v="0017486386323"/>
    <s v="nhoover@example.com"/>
    <s v="958, Aaron Spur"/>
    <s v="West Lisamouth"/>
    <s v="FM"/>
    <n v="64849"/>
    <s v="Bosnia and Herzegovina"/>
    <s v="Bachelor's Degree"/>
    <n v="7"/>
    <n v="92582.01"/>
    <s v="Further education lecturer"/>
    <x v="1"/>
  </r>
  <r>
    <n v="2494"/>
    <d v="2023-06-23T00:00:00"/>
    <s v="Terry Davis"/>
    <s v="Female"/>
    <d v="1987-11-19T00:00:00"/>
    <s v="4206077502x213"/>
    <s v="derrickbaker@example.org"/>
    <s v="0932, Rodney Passage Apt. 877"/>
    <s v="Danielsborough"/>
    <s v="PW"/>
    <n v="78159"/>
    <s v="Moldova"/>
    <s v="PhD"/>
    <n v="2"/>
    <n v="64793.93"/>
    <s v="Advertising art director"/>
    <x v="2"/>
  </r>
  <r>
    <n v="2495"/>
    <d v="2023-05-24T00:00:00"/>
    <s v="Jacqueline Carter"/>
    <s v="Female"/>
    <d v="1996-05-14T00:00:00"/>
    <s v="4855492859x14001"/>
    <s v="paul77@example.org"/>
    <s v="538, Victor Cliff"/>
    <s v="New Roy"/>
    <s v="TN"/>
    <n v="69711"/>
    <s v="Netherlands Antilles"/>
    <s v="Master's Degree"/>
    <n v="9"/>
    <n v="77758.53"/>
    <s v="Conservation officer, historic buildings"/>
    <x v="4"/>
  </r>
  <r>
    <n v="2496"/>
    <d v="2023-06-28T00:00:00"/>
    <s v="Matthew Hale"/>
    <s v="Other"/>
    <d v="1998-03-05T00:00:00"/>
    <s v="Unknown"/>
    <s v="savannah58@example.org"/>
    <s v="4335, Thomas Springs"/>
    <s v="Staceyburgh"/>
    <s v="MA"/>
    <n v="69096"/>
    <s v="Hong Kong"/>
    <s v="PhD"/>
    <n v="2"/>
    <n v="43032.97"/>
    <s v="Stage manager"/>
    <x v="4"/>
  </r>
  <r>
    <n v="2497"/>
    <d v="2023-07-24T00:00:00"/>
    <s v="Olivia Soto"/>
    <s v="Male"/>
    <d v="1992-12-10T00:00:00"/>
    <s v="3542630632"/>
    <s v="angelarobertson@example.net"/>
    <s v="161, Nathan Estate Suite 576"/>
    <s v="Leroyview"/>
    <s v="AK"/>
    <n v="87961"/>
    <s v="Malaysia"/>
    <s v="PhD"/>
    <n v="3"/>
    <n v="71465.14"/>
    <s v="Herbalist"/>
    <x v="2"/>
  </r>
  <r>
    <n v="2498"/>
    <d v="2023-07-21T00:00:00"/>
    <s v="Teresa Ortiz"/>
    <s v="Other"/>
    <d v="1962-11-24T00:00:00"/>
    <s v="0014349074839"/>
    <s v="eclarke@example.com"/>
    <s v="6670, Andrew Village"/>
    <s v="Catherinemouth"/>
    <s v="FL"/>
    <n v="21922"/>
    <s v="Spain"/>
    <s v="Master's Degree"/>
    <n v="3"/>
    <n v="31756.49"/>
    <s v="Private music teacher"/>
    <x v="2"/>
  </r>
  <r>
    <n v="2499"/>
    <d v="2023-06-25T00:00:00"/>
    <s v="Lori Russell"/>
    <s v="Male"/>
    <d v="1976-05-18T00:00:00"/>
    <s v="4059557725"/>
    <s v="elizabeth70@example.net"/>
    <s v="596, Lacey Mount Suite 088"/>
    <s v="Jacobborough"/>
    <s v="NV"/>
    <n v="20929"/>
    <s v="Papua New Guinea"/>
    <s v="PhD"/>
    <n v="5"/>
    <n v="38396.28"/>
    <s v="Tree surgeon"/>
    <x v="0"/>
  </r>
  <r>
    <n v="2500"/>
    <d v="2023-05-10T00:00:00"/>
    <s v="Jessica Clark"/>
    <s v="Other"/>
    <d v="1996-07-12T00:00:00"/>
    <s v="3638165049x4432"/>
    <s v="evan17@example.net"/>
    <s v="599, Patricia Expressway"/>
    <s v="Martinezmouth"/>
    <s v="IN"/>
    <n v="61267"/>
    <s v="Cyprus"/>
    <s v="Master's Degree"/>
    <n v="9"/>
    <n v="78551.89"/>
    <s v="Financial controller"/>
    <x v="0"/>
  </r>
  <r>
    <n v="2501"/>
    <d v="2023-06-21T00:00:00"/>
    <s v="Kathleen Evans"/>
    <s v="Female"/>
    <d v="2001-03-01T00:00:00"/>
    <s v="7929187203x47588"/>
    <s v="joelallen@example.org"/>
    <s v="7967, Alexander Ridges Apt. 207"/>
    <s v="Haleybury"/>
    <s v="NM"/>
    <n v="8290"/>
    <s v="South Africa"/>
    <s v="Master's Degree"/>
    <n v="6"/>
    <n v="86416.44"/>
    <s v="Designer, furniture"/>
    <x v="4"/>
  </r>
  <r>
    <n v="2502"/>
    <d v="2023-06-23T00:00:00"/>
    <s v="Larry Compton"/>
    <s v="Other"/>
    <d v="1986-03-15T00:00:00"/>
    <s v="Unknown"/>
    <s v="bmunoz@example.org"/>
    <s v="04128, Rhodes Trail Apt. 038"/>
    <s v="Shortport"/>
    <s v="GU"/>
    <n v="57851"/>
    <s v="Congo"/>
    <s v="PhD"/>
    <n v="16"/>
    <n v="75071.78"/>
    <s v="Social research officer, government"/>
    <x v="1"/>
  </r>
  <r>
    <n v="2503"/>
    <d v="2023-07-29T00:00:00"/>
    <s v="Wendy Spencer"/>
    <s v="Other"/>
    <d v="2003-12-26T00:00:00"/>
    <s v="Unknown"/>
    <s v="sbutler@example.com"/>
    <s v="234, Cox Manors"/>
    <s v="Molinafurt"/>
    <s v="GA"/>
    <n v="93028"/>
    <s v="Canada"/>
    <s v="Master's Degree"/>
    <n v="16"/>
    <n v="80587.81"/>
    <s v="Surgeon"/>
    <x v="4"/>
  </r>
  <r>
    <n v="2504"/>
    <d v="2023-06-12T00:00:00"/>
    <s v="Johnny Pacheco"/>
    <s v="Male"/>
    <d v="1977-07-03T00:00:00"/>
    <s v="15823339523x468"/>
    <s v="carolynpatterson@example.org"/>
    <s v="6046, Patricia Dam Apt. 688"/>
    <s v="Tylerland"/>
    <s v="MD"/>
    <n v="37561"/>
    <s v="Uzbekistan"/>
    <s v="PhD"/>
    <n v="20"/>
    <n v="95220.6"/>
    <s v="Network engineer"/>
    <x v="1"/>
  </r>
  <r>
    <n v="2505"/>
    <d v="2023-06-01T00:00:00"/>
    <s v="Stephanie Coleman"/>
    <s v="Female"/>
    <d v="1963-02-06T00:00:00"/>
    <s v="0016998821660x558"/>
    <s v="bobby40@example.com"/>
    <s v="18343, Tanner Heights"/>
    <s v="Meganview"/>
    <s v="GU"/>
    <n v="37021"/>
    <s v="China"/>
    <s v="Master's Degree"/>
    <n v="3"/>
    <n v="74833.17"/>
    <s v="Nutritional therapist"/>
    <x v="4"/>
  </r>
  <r>
    <n v="2506"/>
    <d v="2023-05-31T00:00:00"/>
    <s v="Kayla Howell"/>
    <s v="Other"/>
    <d v="1982-12-15T00:00:00"/>
    <s v="8952067803x612"/>
    <s v="johnsonadrian@example.net"/>
    <s v="93366, Amber Coves Apt. 935"/>
    <s v="Meyermouth"/>
    <s v="WI"/>
    <n v="76793"/>
    <s v="Liberia"/>
    <s v="High School"/>
    <n v="18"/>
    <n v="87886.48"/>
    <s v="Accountant, chartered public finance"/>
    <x v="4"/>
  </r>
  <r>
    <n v="2507"/>
    <d v="2023-08-01T00:00:00"/>
    <s v="Joel Bell"/>
    <s v="Other"/>
    <d v="1969-01-21T00:00:00"/>
    <s v="0012148316486x23863"/>
    <s v="moyerjames@example.com"/>
    <s v="31613, Moore Valleys"/>
    <s v="Kellyberg"/>
    <s v="ME"/>
    <n v="10700"/>
    <s v="Seychelles"/>
    <s v="High School"/>
    <n v="9"/>
    <n v="44667.34"/>
    <s v="Civil Service fast streamer"/>
    <x v="3"/>
  </r>
  <r>
    <n v="2508"/>
    <d v="2023-05-06T00:00:00"/>
    <s v="Ryan Hall"/>
    <s v="Male"/>
    <d v="1989-02-24T00:00:00"/>
    <s v="9505737492x227"/>
    <s v="colerebekah@example.com"/>
    <s v="7717, Wagner Lodge"/>
    <s v="West Staceytown"/>
    <s v="ND"/>
    <n v="25608"/>
    <s v="Kuwait"/>
    <s v="Master's Degree"/>
    <n v="12"/>
    <n v="44792.89"/>
    <s v="Insurance broker"/>
    <x v="1"/>
  </r>
  <r>
    <n v="2509"/>
    <d v="2023-07-02T00:00:00"/>
    <s v="Robert Graham"/>
    <s v="Other"/>
    <d v="1989-03-02T00:00:00"/>
    <s v="Unknown"/>
    <s v="rmcdaniel@example.org"/>
    <s v="65529, Richardson Greens Suite 393"/>
    <s v="East Michaelstad"/>
    <s v="VT"/>
    <n v="61861"/>
    <s v="Nauru"/>
    <s v="Bachelor's Degree"/>
    <n v="7"/>
    <n v="97647.57"/>
    <s v="Scientist, physiological"/>
    <x v="4"/>
  </r>
  <r>
    <n v="2510"/>
    <d v="2023-06-24T00:00:00"/>
    <s v="Robert Carter"/>
    <s v="Female"/>
    <d v="2005-01-27T00:00:00"/>
    <s v="6958373704x6052"/>
    <s v="williamsmith@example.net"/>
    <s v="413, Turner Orchard"/>
    <s v="Sarahview"/>
    <s v="NE"/>
    <n v="55919"/>
    <s v="Singapore"/>
    <s v="High School"/>
    <n v="6"/>
    <n v="69300.929999999993"/>
    <s v="Health and safety adviser"/>
    <x v="3"/>
  </r>
  <r>
    <n v="2511"/>
    <d v="2023-06-12T00:00:00"/>
    <s v="Jacqueline Fuller"/>
    <s v="Other"/>
    <d v="1972-09-11T00:00:00"/>
    <s v="19096594450x1941"/>
    <s v="robertcasey@example.org"/>
    <s v="48720, Arellano Crossroad Apt. 142"/>
    <s v="Saundersport"/>
    <s v="MT"/>
    <n v="29068"/>
    <s v="Belarus"/>
    <s v="High School"/>
    <n v="7"/>
    <n v="35900.99"/>
    <s v="Race relations officer"/>
    <x v="4"/>
  </r>
  <r>
    <n v="2512"/>
    <d v="2023-07-26T00:00:00"/>
    <s v="Blake Lawrence"/>
    <s v="Female"/>
    <d v="1983-07-16T00:00:00"/>
    <s v="Unknown"/>
    <s v="michelleanderson@example.net"/>
    <s v="12187, Christine Drives"/>
    <s v="Lake Douglas"/>
    <s v="SC"/>
    <n v="40927"/>
    <s v="North Macedonia"/>
    <s v="Master's Degree"/>
    <n v="17"/>
    <n v="85421.11"/>
    <s v="Dentist"/>
    <x v="3"/>
  </r>
  <r>
    <n v="2513"/>
    <d v="2023-08-01T00:00:00"/>
    <s v="Kathy Morales"/>
    <s v="Female"/>
    <d v="1980-01-25T00:00:00"/>
    <s v="5936283348"/>
    <s v="wallacedarlene@example.net"/>
    <s v="516, Austin Garden Apt. 281"/>
    <s v="Lake Bailey"/>
    <s v="MH"/>
    <n v="9139"/>
    <s v="Comoros"/>
    <s v="High School"/>
    <n v="12"/>
    <n v="75654.27"/>
    <s v="Civil Service fast streamer"/>
    <x v="3"/>
  </r>
  <r>
    <n v="2514"/>
    <d v="2023-07-13T00:00:00"/>
    <s v="Christopher Ayers"/>
    <s v="Male"/>
    <d v="1968-04-02T00:00:00"/>
    <s v="9172011220x652"/>
    <s v="hillelizabeth@example.net"/>
    <s v="191, David Court Apt. 552"/>
    <s v="Crystalmouth"/>
    <s v="KS"/>
    <n v="67146"/>
    <s v="Bulgaria"/>
    <s v="Bachelor's Degree"/>
    <n v="10"/>
    <n v="94251.75"/>
    <s v="Pharmacologist"/>
    <x v="3"/>
  </r>
  <r>
    <n v="2515"/>
    <d v="2023-07-15T00:00:00"/>
    <s v="Christopher Velazquez"/>
    <s v="Other"/>
    <d v="1985-10-15T00:00:00"/>
    <s v="9652863688x54363"/>
    <s v="wcalderon@example.net"/>
    <s v="8925, Smith Throughway Apt. 365"/>
    <s v="South Monica"/>
    <s v="FL"/>
    <n v="97123"/>
    <s v="Colombia"/>
    <s v="Master's Degree"/>
    <n v="1"/>
    <n v="61330.12"/>
    <s v="Clothing/textile technologist"/>
    <x v="4"/>
  </r>
  <r>
    <n v="2516"/>
    <d v="2023-05-11T00:00:00"/>
    <s v="Kristen Johnston"/>
    <s v="Male"/>
    <d v="1972-01-03T00:00:00"/>
    <s v="19277384803x227"/>
    <s v="heatherjohnson@example.org"/>
    <s v="37845, Christopher Grove"/>
    <s v="Port Tommyton"/>
    <s v="NE"/>
    <n v="49356"/>
    <s v="Nicaragua"/>
    <s v="High School"/>
    <n v="14"/>
    <n v="86962.17"/>
    <s v="Radio producer"/>
    <x v="3"/>
  </r>
  <r>
    <n v="2517"/>
    <d v="2023-05-24T00:00:00"/>
    <s v="Sylvia Saunders"/>
    <s v="Male"/>
    <d v="1968-07-28T00:00:00"/>
    <s v="16587041431x023"/>
    <s v="nrichards@example.net"/>
    <s v="1800, Miller Crossing Apt. 046"/>
    <s v="Johnview"/>
    <s v="GU"/>
    <n v="50487"/>
    <s v="Equatorial Guinea"/>
    <s v="High School"/>
    <n v="7"/>
    <n v="76363.240000000005"/>
    <s v="Administrator, Civil Service"/>
    <x v="0"/>
  </r>
  <r>
    <n v="2518"/>
    <d v="2023-07-29T00:00:00"/>
    <s v="Thomas Wood"/>
    <s v="Male"/>
    <d v="1963-10-15T00:00:00"/>
    <s v="7023801577x9811"/>
    <s v="davidallison@example.com"/>
    <s v="422, Jonathan Summit"/>
    <s v="Alisonland"/>
    <s v="AK"/>
    <n v="5498"/>
    <s v="Burundi"/>
    <s v="Master's Degree"/>
    <n v="11"/>
    <n v="38557.57"/>
    <s v="Chemical engineer"/>
    <x v="3"/>
  </r>
  <r>
    <n v="2519"/>
    <d v="2023-07-11T00:00:00"/>
    <s v="Danielle Garcia"/>
    <s v="Male"/>
    <d v="2002-10-06T00:00:00"/>
    <s v="7053074315x438"/>
    <s v="steven56@example.net"/>
    <s v="0684, Taylor Key Apt. 803"/>
    <s v="Phillipsfort"/>
    <s v="MA"/>
    <n v="23991"/>
    <s v="Kyrgyz Republic"/>
    <s v="Bachelor's Degree"/>
    <n v="8"/>
    <n v="50894.7"/>
    <s v="Health promotion specialist"/>
    <x v="3"/>
  </r>
  <r>
    <n v="2520"/>
    <d v="2023-05-17T00:00:00"/>
    <s v="Patricia Patton"/>
    <s v="Other"/>
    <d v="1998-12-28T00:00:00"/>
    <s v="5637018435"/>
    <s v="katiebaker@example.net"/>
    <s v="506, Rosales Motorway"/>
    <s v="Robertland"/>
    <s v="PA"/>
    <n v="88520"/>
    <s v="Saint Lucia"/>
    <s v="Bachelor's Degree"/>
    <n v="15"/>
    <n v="83603.12"/>
    <s v="Learning mentor"/>
    <x v="1"/>
  </r>
  <r>
    <n v="2521"/>
    <d v="2023-06-05T00:00:00"/>
    <s v="Michael Payne"/>
    <s v="Other"/>
    <d v="1992-06-01T00:00:00"/>
    <s v="6365995695"/>
    <s v="alvarezstephanie@example.net"/>
    <s v="34399, Dustin Spurs"/>
    <s v="Frankton"/>
    <s v="TX"/>
    <n v="42352"/>
    <s v="Yemen"/>
    <s v="Bachelor's Degree"/>
    <n v="14"/>
    <n v="92348.96"/>
    <s v="Administrator, sports"/>
    <x v="1"/>
  </r>
  <r>
    <n v="2522"/>
    <d v="2023-06-30T00:00:00"/>
    <s v="Chad Lopez"/>
    <s v="Other"/>
    <d v="1965-01-23T00:00:00"/>
    <s v="3849883981"/>
    <s v="qstokes@example.net"/>
    <s v="429, Martinez Junctions Suite 975"/>
    <s v="North Meagan"/>
    <s v="MI"/>
    <n v="72957"/>
    <s v="Liechtenstein"/>
    <s v="PhD"/>
    <n v="19"/>
    <n v="69175.81"/>
    <s v="Community education officer"/>
    <x v="2"/>
  </r>
  <r>
    <n v="2523"/>
    <d v="2023-06-08T00:00:00"/>
    <s v="Kendra Love"/>
    <s v="Female"/>
    <d v="1973-01-30T00:00:00"/>
    <s v="9968437170x3702"/>
    <s v="lanedavid@example.com"/>
    <s v="5068, Daniel Forks"/>
    <s v="Port Williambury"/>
    <s v="DE"/>
    <n v="6365"/>
    <s v="Colombia"/>
    <s v="Master's Degree"/>
    <n v="1"/>
    <n v="52833.49"/>
    <s v="Surveyor, building control"/>
    <x v="1"/>
  </r>
  <r>
    <n v="2524"/>
    <d v="2023-06-03T00:00:00"/>
    <s v="Richard Hampton"/>
    <s v="Other"/>
    <d v="1963-12-23T00:00:00"/>
    <s v="0019987524464x039"/>
    <s v="nicholas28@example.net"/>
    <s v="1948, Michael Ports Apt. 995"/>
    <s v="Leemouth"/>
    <s v="WA"/>
    <n v="49064"/>
    <s v="Vietnam"/>
    <s v="Bachelor's Degree"/>
    <n v="5"/>
    <n v="30599.95"/>
    <s v="Visual merchandiser"/>
    <x v="1"/>
  </r>
  <r>
    <n v="2525"/>
    <d v="2023-05-10T00:00:00"/>
    <s v="Leah Wallace"/>
    <s v="Male"/>
    <d v="1974-10-16T00:00:00"/>
    <s v="6866709856x490"/>
    <s v="morrisgabriel@example.net"/>
    <s v="5478, Schroeder Hollow Suite 952"/>
    <s v="New Brittany"/>
    <s v="MA"/>
    <n v="3406"/>
    <s v="Guatemala"/>
    <s v="High School"/>
    <n v="3"/>
    <n v="66849.36"/>
    <s v="Psychologist, clinical"/>
    <x v="2"/>
  </r>
  <r>
    <n v="2526"/>
    <d v="2023-07-05T00:00:00"/>
    <s v="Tammy Mason"/>
    <s v="Female"/>
    <d v="1987-05-02T00:00:00"/>
    <s v="3224710901"/>
    <s v="jcarroll@example.net"/>
    <s v="7266, Justin Fort"/>
    <s v="Lake Sarahchester"/>
    <s v="GU"/>
    <n v="4296"/>
    <s v="Gambia"/>
    <s v="Bachelor's Degree"/>
    <n v="6"/>
    <n v="88016.16"/>
    <s v="Psychologist, prison and probation services"/>
    <x v="4"/>
  </r>
  <r>
    <n v="2527"/>
    <d v="2023-07-02T00:00:00"/>
    <s v="Monica Lozano"/>
    <s v="Male"/>
    <d v="1993-11-06T00:00:00"/>
    <s v="9316740309x42030"/>
    <s v="bartletthunter@example.net"/>
    <s v="68387, Gross Highway Suite 099"/>
    <s v="Wrightburgh"/>
    <s v="PW"/>
    <n v="22191"/>
    <s v="Gibraltar"/>
    <s v="Master's Degree"/>
    <n v="19"/>
    <n v="44666.34"/>
    <s v="Operational researcher"/>
    <x v="3"/>
  </r>
  <r>
    <n v="2528"/>
    <d v="2023-07-06T00:00:00"/>
    <s v="Sarah Woods"/>
    <s v="Male"/>
    <d v="1976-08-23T00:00:00"/>
    <s v="7736554154x24464"/>
    <s v="rrodriguez@example.com"/>
    <s v="008, Crystal Island Apt. 628"/>
    <s v="North Katherine"/>
    <s v="SC"/>
    <n v="25716"/>
    <s v="British Indian Ocean Territory (Chagos Archipelago)"/>
    <s v="Master's Degree"/>
    <n v="2"/>
    <n v="35782.76"/>
    <s v="Cytogeneticist"/>
    <x v="0"/>
  </r>
  <r>
    <n v="2529"/>
    <d v="2023-07-20T00:00:00"/>
    <s v="Benjamin Sharp"/>
    <s v="Female"/>
    <d v="1967-09-06T00:00:00"/>
    <s v="Unknown"/>
    <s v="ucameron@example.com"/>
    <s v="003, Fry Street Suite 155"/>
    <s v="Lake Bonniemouth"/>
    <s v="AL"/>
    <n v="94701"/>
    <s v="Turkey"/>
    <s v="High School"/>
    <n v="5"/>
    <n v="52861.69"/>
    <s v="Personal assistant"/>
    <x v="4"/>
  </r>
  <r>
    <n v="2530"/>
    <d v="2023-05-12T00:00:00"/>
    <s v="Tiffany Smith"/>
    <s v="Male"/>
    <d v="1985-09-25T00:00:00"/>
    <s v="0017398366921x335"/>
    <s v="kmyers@example.net"/>
    <s v="361, Wade Flats"/>
    <s v="Christopherchester"/>
    <s v="RI"/>
    <n v="68423"/>
    <s v="Costa Rica"/>
    <s v="High School"/>
    <n v="7"/>
    <n v="34736.32"/>
    <s v="Press photographer"/>
    <x v="0"/>
  </r>
  <r>
    <n v="2531"/>
    <d v="2023-07-15T00:00:00"/>
    <s v="James Holmes"/>
    <s v="Male"/>
    <d v="2004-05-14T00:00:00"/>
    <s v="12479002968x0811"/>
    <s v="peterholder@example.net"/>
    <s v="21150, Johnny Port Apt. 184"/>
    <s v="Williamside"/>
    <s v="OK"/>
    <n v="59460"/>
    <s v="Sao Tome and Principe"/>
    <s v="PhD"/>
    <n v="11"/>
    <n v="58683.47"/>
    <s v="Music tutor"/>
    <x v="1"/>
  </r>
  <r>
    <n v="2532"/>
    <d v="2023-07-31T00:00:00"/>
    <s v="Tiffany Calderon"/>
    <s v="Female"/>
    <d v="1981-05-07T00:00:00"/>
    <s v="Unknown"/>
    <s v="nicholaswatkins@example.org"/>
    <s v="9401, Bryant Underpass Apt. 638"/>
    <s v="East Lisafort"/>
    <s v="VT"/>
    <n v="39006"/>
    <s v="Sweden"/>
    <s v="Bachelor's Degree"/>
    <n v="3"/>
    <n v="97549.93"/>
    <s v="Museum/gallery curator"/>
    <x v="3"/>
  </r>
  <r>
    <n v="2533"/>
    <d v="2023-07-13T00:00:00"/>
    <s v="Joy Walton"/>
    <s v="Other"/>
    <d v="1999-08-06T00:00:00"/>
    <s v="7394388133"/>
    <s v="rick64@example.org"/>
    <s v="4708, Patrick Spurs Apt. 311"/>
    <s v="Garychester"/>
    <s v="ID"/>
    <n v="17554"/>
    <s v="Isle of Man"/>
    <s v="High School"/>
    <n v="11"/>
    <n v="44369.82"/>
    <s v="Psychologist, sport and exercise"/>
    <x v="0"/>
  </r>
  <r>
    <n v="2534"/>
    <d v="2023-06-22T00:00:00"/>
    <s v="Stephen Gardner"/>
    <s v="Male"/>
    <d v="1970-12-04T00:00:00"/>
    <s v="2552883828"/>
    <s v="sharpbrett@example.org"/>
    <s v="775, Adkins Trail"/>
    <s v="Lake Megan"/>
    <s v="WI"/>
    <n v="56858"/>
    <s v="Costa Rica"/>
    <s v="PhD"/>
    <n v="6"/>
    <n v="76824.039999999994"/>
    <s v="Research scientist (medical)"/>
    <x v="1"/>
  </r>
  <r>
    <n v="2535"/>
    <d v="2023-07-30T00:00:00"/>
    <s v="Amanda Schmitt"/>
    <s v="Male"/>
    <d v="1982-09-18T00:00:00"/>
    <s v="7192017315x6985"/>
    <s v="erictucker@example.net"/>
    <s v="380, Danielle Valleys"/>
    <s v="East Tonyabury"/>
    <s v="WA"/>
    <n v="43277"/>
    <s v="United States Virgin Islands"/>
    <s v="Master's Degree"/>
    <n v="11"/>
    <n v="71445.62"/>
    <s v="Scientist, audiological"/>
    <x v="3"/>
  </r>
  <r>
    <n v="2536"/>
    <d v="2023-05-14T00:00:00"/>
    <s v="Abigail Welch"/>
    <s v="Male"/>
    <d v="1963-12-03T00:00:00"/>
    <s v="17983117832x8565"/>
    <s v="jamesthomas@example.com"/>
    <s v="56234, Beck Mills"/>
    <s v="Simsburgh"/>
    <s v="NY"/>
    <n v="31223"/>
    <s v="Vanuatu"/>
    <s v="Master's Degree"/>
    <n v="8"/>
    <n v="74999.95"/>
    <s v="General practice doctor"/>
    <x v="0"/>
  </r>
  <r>
    <n v="2537"/>
    <d v="2023-05-15T00:00:00"/>
    <s v="Judith Lopez"/>
    <s v="Other"/>
    <d v="1981-09-17T00:00:00"/>
    <s v="Unknown"/>
    <s v="amanda20@example.org"/>
    <s v="03316, Daniel Passage"/>
    <s v="Johnsonstad"/>
    <s v="WY"/>
    <n v="39357"/>
    <s v="New Caledonia"/>
    <s v="High School"/>
    <n v="9"/>
    <n v="57589.05"/>
    <s v="Arts development officer"/>
    <x v="4"/>
  </r>
  <r>
    <n v="2538"/>
    <d v="2023-06-13T00:00:00"/>
    <s v="Juan Alvarez"/>
    <s v="Male"/>
    <d v="2004-07-16T00:00:00"/>
    <s v="0016559673465x3823"/>
    <s v="cynthia51@example.com"/>
    <s v="83479, Hicks Meadow Suite 923"/>
    <s v="South Pamelaborough"/>
    <s v="WA"/>
    <n v="15819"/>
    <s v="Maldives"/>
    <s v="Master's Degree"/>
    <n v="12"/>
    <n v="38678.11"/>
    <s v="Health promotion specialist"/>
    <x v="2"/>
  </r>
  <r>
    <n v="2539"/>
    <d v="2023-06-26T00:00:00"/>
    <s v="Donna Abbott"/>
    <s v="Female"/>
    <d v="1974-10-10T00:00:00"/>
    <s v="Unknown"/>
    <s v="pwilkerson@example.com"/>
    <s v="35170, Wilkerson Trace Suite 050"/>
    <s v="Brownville"/>
    <s v="HI"/>
    <n v="64808"/>
    <s v="Bahamas"/>
    <s v="High School"/>
    <n v="9"/>
    <n v="55172.5"/>
    <s v="Education officer, museum"/>
    <x v="4"/>
  </r>
  <r>
    <n v="2540"/>
    <d v="2023-07-27T00:00:00"/>
    <s v="Lori Alvarez"/>
    <s v="Male"/>
    <d v="2005-07-10T00:00:00"/>
    <s v="8465498370x17808"/>
    <s v="xmercer@example.org"/>
    <s v="4242, Pam Station"/>
    <s v="South Melissa"/>
    <s v="NH"/>
    <n v="74280"/>
    <s v="Mongolia"/>
    <s v="Master's Degree"/>
    <n v="17"/>
    <n v="55437.89"/>
    <s v="Psychologist, forensic"/>
    <x v="1"/>
  </r>
  <r>
    <n v="2541"/>
    <d v="2023-07-14T00:00:00"/>
    <s v="Jason Williams"/>
    <s v="Male"/>
    <d v="2000-09-23T00:00:00"/>
    <s v="Unknown"/>
    <s v="uparker@example.net"/>
    <s v="343, Smith Plaza Suite 378"/>
    <s v="Sanderstown"/>
    <s v="MA"/>
    <n v="94306"/>
    <s v="Luxembourg"/>
    <s v="Bachelor's Degree"/>
    <n v="1"/>
    <n v="97588.42"/>
    <s v="Retail banker"/>
    <x v="0"/>
  </r>
  <r>
    <n v="2542"/>
    <d v="2023-06-24T00:00:00"/>
    <s v="John Byrd"/>
    <s v="Other"/>
    <d v="1975-06-16T00:00:00"/>
    <s v="0013476130813x238"/>
    <s v="marilyn97@example.net"/>
    <s v="2612, Andrew Camp Suite 712"/>
    <s v="North Charlesville"/>
    <s v="HI"/>
    <n v="94043"/>
    <s v="Kenya"/>
    <s v="High School"/>
    <n v="8"/>
    <n v="36557.620000000003"/>
    <s v="Air traffic controller"/>
    <x v="4"/>
  </r>
  <r>
    <n v="2543"/>
    <d v="2023-07-25T00:00:00"/>
    <s v="Edward Campbell"/>
    <s v="Female"/>
    <d v="1964-02-01T00:00:00"/>
    <s v="6029481873"/>
    <s v="kjohnson@example.com"/>
    <s v="7538, Walker Coves Suite 360"/>
    <s v="Isabellachester"/>
    <s v="LA"/>
    <n v="47122"/>
    <s v="Aruba"/>
    <s v="PhD"/>
    <n v="10"/>
    <n v="35024.54"/>
    <s v="Tree surgeon"/>
    <x v="0"/>
  </r>
  <r>
    <n v="2544"/>
    <d v="2023-06-08T00:00:00"/>
    <s v="Nicole Roach"/>
    <s v="Male"/>
    <d v="1975-12-25T00:00:00"/>
    <s v="6996628447x718"/>
    <s v="rflores@example.com"/>
    <s v="204, Ashley Mews Apt. 436"/>
    <s v="Coopertown"/>
    <s v="MS"/>
    <n v="4711"/>
    <s v="Iceland"/>
    <s v="Master's Degree"/>
    <n v="9"/>
    <n v="44796.29"/>
    <s v="Theatre director"/>
    <x v="2"/>
  </r>
  <r>
    <n v="2545"/>
    <d v="2023-07-15T00:00:00"/>
    <s v="Kevin Wiggins"/>
    <s v="Female"/>
    <d v="1983-03-25T00:00:00"/>
    <s v="0012844441677"/>
    <s v="gina07@example.net"/>
    <s v="41703, Spencer Coves"/>
    <s v="New John"/>
    <s v="NJ"/>
    <n v="21401"/>
    <s v="Liechtenstein"/>
    <s v="PhD"/>
    <n v="0"/>
    <n v="78243.73"/>
    <s v="Television/film/video producer"/>
    <x v="2"/>
  </r>
  <r>
    <n v="2546"/>
    <d v="2023-06-01T00:00:00"/>
    <s v="Daniel Smith"/>
    <s v="Male"/>
    <d v="1969-05-10T00:00:00"/>
    <s v="6436731844"/>
    <s v="michael95@example.net"/>
    <s v="4543, Timothy Curve Apt. 094"/>
    <s v="Rodriguezburgh"/>
    <s v="WA"/>
    <n v="13351"/>
    <s v="Cambodia"/>
    <s v="Master's Degree"/>
    <n v="20"/>
    <n v="93253.18"/>
    <s v="Petroleum engineer"/>
    <x v="4"/>
  </r>
  <r>
    <n v="2547"/>
    <d v="2023-07-17T00:00:00"/>
    <s v="Theresa Harper"/>
    <s v="Female"/>
    <d v="1997-09-01T00:00:00"/>
    <s v="6178362925"/>
    <s v="andreaphillips@example.net"/>
    <s v="3515, Gray Island"/>
    <s v="New Sherry"/>
    <s v="FM"/>
    <n v="90202"/>
    <s v="Uzbekistan"/>
    <s v="Bachelor's Degree"/>
    <n v="6"/>
    <n v="92167.96"/>
    <s v="Scientist, research (life sciences)"/>
    <x v="1"/>
  </r>
  <r>
    <n v="2548"/>
    <d v="2023-07-30T00:00:00"/>
    <s v="Lawrence Gibson"/>
    <s v="Male"/>
    <d v="1966-11-02T00:00:00"/>
    <s v="0015626486941x940"/>
    <s v="masonkaren@example.net"/>
    <s v="688, Sean Shoal"/>
    <s v="North Andrewhaven"/>
    <s v="PW"/>
    <n v="74067"/>
    <s v="Azerbaijan"/>
    <s v="PhD"/>
    <n v="9"/>
    <n v="92180.56"/>
    <s v="Insurance risk surveyor"/>
    <x v="0"/>
  </r>
  <r>
    <n v="2549"/>
    <d v="2023-06-02T00:00:00"/>
    <s v="Christopher Ballard"/>
    <s v="Female"/>
    <d v="1999-08-15T00:00:00"/>
    <s v="5194893928x9196"/>
    <s v="andrew50@example.org"/>
    <s v="035, Kimberly Via"/>
    <s v="Cassandrashire"/>
    <s v="MD"/>
    <n v="86283"/>
    <s v="Antigua and Barbuda"/>
    <s v="Bachelor's Degree"/>
    <n v="17"/>
    <n v="60902.94"/>
    <s v="Warehouse manager"/>
    <x v="0"/>
  </r>
  <r>
    <n v="2550"/>
    <d v="2023-07-24T00:00:00"/>
    <s v="Daniel Palmer"/>
    <s v="Female"/>
    <d v="1964-04-13T00:00:00"/>
    <s v="0019922238039x52778"/>
    <s v="webbaaron@example.net"/>
    <s v="650, Gutierrez Canyon Apt. 788"/>
    <s v="Lake Kristenport"/>
    <s v="MS"/>
    <n v="76626"/>
    <s v="Turkmenistan"/>
    <s v="Bachelor's Degree"/>
    <n v="4"/>
    <n v="31076.43"/>
    <s v="Research scientist (maths)"/>
    <x v="0"/>
  </r>
  <r>
    <n v="2551"/>
    <d v="2023-05-29T00:00:00"/>
    <s v="Travis Osborne"/>
    <s v="Other"/>
    <d v="1994-07-13T00:00:00"/>
    <s v="0019276082938x28787"/>
    <s v="sarah35@example.net"/>
    <s v="9462, Johnson Estates Apt. 649"/>
    <s v="New Christopher"/>
    <s v="OH"/>
    <n v="51441"/>
    <s v="Venezuela"/>
    <s v="PhD"/>
    <n v="17"/>
    <n v="77744.86"/>
    <s v="Conservator, museum/gallery"/>
    <x v="2"/>
  </r>
  <r>
    <n v="2552"/>
    <d v="2023-06-16T00:00:00"/>
    <s v="Frank Lewis"/>
    <s v="Female"/>
    <d v="1970-09-04T00:00:00"/>
    <s v="Unknown"/>
    <s v="shamilton@example.net"/>
    <s v="383, Zachary Lake Suite 360"/>
    <s v="Staceyton"/>
    <s v="WV"/>
    <n v="98022"/>
    <s v="Saint Martin"/>
    <s v="Master's Degree"/>
    <n v="17"/>
    <n v="82220.7"/>
    <s v="Tax inspector"/>
    <x v="0"/>
  </r>
  <r>
    <n v="2553"/>
    <d v="2023-06-04T00:00:00"/>
    <s v="John Yang"/>
    <s v="Female"/>
    <d v="2000-04-25T00:00:00"/>
    <s v="Unknown"/>
    <s v="dmendoza@example.org"/>
    <s v="89282, Victor Spring Suite 397"/>
    <s v="East Allenland"/>
    <s v="OR"/>
    <n v="43667"/>
    <s v="Cocos (Keeling) Islands"/>
    <s v="High School"/>
    <n v="4"/>
    <n v="47896.05"/>
    <s v="Geologist, wellsite"/>
    <x v="0"/>
  </r>
  <r>
    <n v="2554"/>
    <d v="2023-05-16T00:00:00"/>
    <s v="William Nash"/>
    <s v="Other"/>
    <d v="1976-01-22T00:00:00"/>
    <s v="9737062089"/>
    <s v="amydeleon@example.org"/>
    <s v="788, Elaine Skyway Suite 792"/>
    <s v="South Rebecca"/>
    <s v="SC"/>
    <n v="98173"/>
    <s v="Serbia"/>
    <s v="High School"/>
    <n v="2"/>
    <n v="96806.39"/>
    <s v="Logistics and distribution manager"/>
    <x v="2"/>
  </r>
  <r>
    <n v="2555"/>
    <d v="2023-05-20T00:00:00"/>
    <s v="Danielle Snow"/>
    <s v="Other"/>
    <d v="1963-07-08T00:00:00"/>
    <s v="Unknown"/>
    <s v="kellyscott@example.org"/>
    <s v="175, Perry Pass"/>
    <s v="Port Bryanbury"/>
    <s v="AR"/>
    <n v="52176"/>
    <s v="Cayman Islands"/>
    <s v="Bachelor's Degree"/>
    <n v="6"/>
    <n v="83367.67"/>
    <s v="Brewing technologist"/>
    <x v="2"/>
  </r>
  <r>
    <n v="2556"/>
    <d v="2023-06-06T00:00:00"/>
    <s v="Emily Herring"/>
    <s v="Other"/>
    <d v="1964-05-22T00:00:00"/>
    <s v="8043315386x91849"/>
    <s v="ann97@example.net"/>
    <s v="27568, Morrow Center"/>
    <s v="Haasbury"/>
    <s v="DE"/>
    <n v="37359"/>
    <s v="Tonga"/>
    <s v="Bachelor's Degree"/>
    <n v="4"/>
    <n v="98950.3"/>
    <s v="Scientist, physiological"/>
    <x v="4"/>
  </r>
  <r>
    <n v="2557"/>
    <d v="2023-07-13T00:00:00"/>
    <s v="Lee Hanson"/>
    <s v="Male"/>
    <d v="1976-11-05T00:00:00"/>
    <s v="2638151229x7096"/>
    <s v="srogers@example.com"/>
    <s v="9051, Justin Estate"/>
    <s v="East Amber"/>
    <s v="IL"/>
    <n v="36006"/>
    <s v="Panama"/>
    <s v="Bachelor's Degree"/>
    <n v="0"/>
    <n v="97342.87"/>
    <s v="Cartographer"/>
    <x v="3"/>
  </r>
  <r>
    <n v="2558"/>
    <d v="2023-07-21T00:00:00"/>
    <s v="Brian Torres"/>
    <s v="Male"/>
    <d v="1980-05-23T00:00:00"/>
    <s v="4378942715x76571"/>
    <s v="moralesaaron@example.com"/>
    <s v="2209, Morris Plains"/>
    <s v="Gregoryland"/>
    <s v="AK"/>
    <n v="82657"/>
    <s v="Papua New Guinea"/>
    <s v="High School"/>
    <n v="13"/>
    <n v="67469.58"/>
    <s v="Geochemist"/>
    <x v="1"/>
  </r>
  <r>
    <n v="2559"/>
    <d v="2023-07-11T00:00:00"/>
    <s v="Philip Johnson"/>
    <s v="Female"/>
    <d v="1979-06-03T00:00:00"/>
    <s v="0017054241185x5862"/>
    <s v="nchang@example.net"/>
    <s v="1052, Chase Park Suite 805"/>
    <s v="New Kyliemouth"/>
    <s v="AZ"/>
    <n v="30946"/>
    <s v="Liberia"/>
    <s v="Bachelor's Degree"/>
    <n v="5"/>
    <n v="40801.360000000001"/>
    <s v="Legal executive"/>
    <x v="4"/>
  </r>
  <r>
    <n v="2560"/>
    <d v="2023-05-13T00:00:00"/>
    <s v="Robert Mitchell"/>
    <s v="Other"/>
    <d v="1982-05-24T00:00:00"/>
    <s v="7483758827"/>
    <s v="gabriellewarren@example.net"/>
    <s v="1371, Hill Ranch Apt. 009"/>
    <s v="Lake Davidmouth"/>
    <s v="PR"/>
    <n v="12532"/>
    <s v="Chile"/>
    <s v="Bachelor's Degree"/>
    <n v="6"/>
    <n v="66930.59"/>
    <s v="Probation officer"/>
    <x v="3"/>
  </r>
  <r>
    <n v="2561"/>
    <d v="2023-05-27T00:00:00"/>
    <s v="Tracey Aguirre"/>
    <s v="Male"/>
    <d v="2004-09-17T00:00:00"/>
    <s v="9458271378x3033"/>
    <s v="stevenrichards@example.org"/>
    <s v="0027, Morgan Union Apt. 822"/>
    <s v="South Susan"/>
    <s v="MN"/>
    <n v="4266"/>
    <s v="Romania"/>
    <s v="Bachelor's Degree"/>
    <n v="4"/>
    <n v="73171.02"/>
    <s v="Tax adviser"/>
    <x v="4"/>
  </r>
  <r>
    <n v="2562"/>
    <d v="2023-07-11T00:00:00"/>
    <s v="Micheal Wright"/>
    <s v="Female"/>
    <d v="1996-11-07T00:00:00"/>
    <s v="0012972687270x300"/>
    <s v="nicholasmiller@example.org"/>
    <s v="535, Mendoza Ways"/>
    <s v="East Ryan"/>
    <s v="AK"/>
    <n v="98963"/>
    <s v="Burundi"/>
    <s v="High School"/>
    <n v="7"/>
    <n v="62402.43"/>
    <s v="Teacher, secondary school"/>
    <x v="3"/>
  </r>
  <r>
    <n v="2563"/>
    <d v="2023-07-01T00:00:00"/>
    <s v="Mike Chase"/>
    <s v="Male"/>
    <d v="1987-02-02T00:00:00"/>
    <s v="3909364822x49498"/>
    <s v="reidtimothy@example.com"/>
    <s v="4216, Misty Drive Suite 834"/>
    <s v="Lake Kimberly"/>
    <s v="VT"/>
    <n v="72503"/>
    <s v="Benin"/>
    <s v="High School"/>
    <n v="0"/>
    <n v="72347.679999999993"/>
    <s v="Charity officer"/>
    <x v="4"/>
  </r>
  <r>
    <n v="2564"/>
    <d v="2023-05-29T00:00:00"/>
    <s v="Jonathan Brooks"/>
    <s v="Male"/>
    <d v="1987-06-27T00:00:00"/>
    <s v="Unknown"/>
    <s v="eric57@example.org"/>
    <s v="313, Robertson Estates Apt. 412"/>
    <s v="South Kathychester"/>
    <s v="HI"/>
    <n v="83059"/>
    <s v="United States of America"/>
    <s v="Bachelor's Degree"/>
    <n v="3"/>
    <n v="94862.87"/>
    <s v="Chief Operating Officer"/>
    <x v="4"/>
  </r>
  <r>
    <n v="2565"/>
    <d v="2023-05-30T00:00:00"/>
    <s v="Candace Moore"/>
    <s v="Other"/>
    <d v="2002-01-07T00:00:00"/>
    <s v="5778744182"/>
    <s v="hollanddana@example.net"/>
    <s v="5740, Bennett Cove"/>
    <s v="Matthewburgh"/>
    <s v="ND"/>
    <n v="49461"/>
    <s v="Jersey"/>
    <s v="Bachelor's Degree"/>
    <n v="16"/>
    <n v="47382.82"/>
    <s v="Land"/>
    <x v="0"/>
  </r>
  <r>
    <n v="2566"/>
    <d v="2023-05-15T00:00:00"/>
    <s v="Edward Tate"/>
    <s v="Male"/>
    <d v="1996-04-10T00:00:00"/>
    <s v="0012719001858x337"/>
    <s v="kevinwashington@example.org"/>
    <s v="43937, Harrington Passage"/>
    <s v="Staffordborough"/>
    <s v="WI"/>
    <n v="39688"/>
    <s v="Guyana"/>
    <s v="Master's Degree"/>
    <n v="10"/>
    <n v="96265.12"/>
    <s v="Lecturer, higher education"/>
    <x v="3"/>
  </r>
  <r>
    <n v="2567"/>
    <d v="2023-05-08T00:00:00"/>
    <s v="Sarah Berry"/>
    <s v="Other"/>
    <d v="1997-02-10T00:00:00"/>
    <s v="7687012495x67860"/>
    <s v="abowman@example.com"/>
    <s v="107, Rivera Pike Apt. 246"/>
    <s v="South Robert"/>
    <s v="GA"/>
    <n v="11421"/>
    <s v="South Africa"/>
    <s v="PhD"/>
    <n v="11"/>
    <n v="83622.11"/>
    <s v="Building control surveyor"/>
    <x v="3"/>
  </r>
  <r>
    <n v="2568"/>
    <d v="2023-07-08T00:00:00"/>
    <s v="Eric Graves"/>
    <s v="Other"/>
    <d v="1964-04-08T00:00:00"/>
    <s v="2144076384x43068"/>
    <s v="guzmanjoyce@example.com"/>
    <s v="37157, Morgan Ports Apt. 740"/>
    <s v="South Robertview"/>
    <s v="MS"/>
    <n v="65045"/>
    <s v="Ghana"/>
    <s v="PhD"/>
    <n v="15"/>
    <n v="77807.73"/>
    <s v="Estate manager/land agent"/>
    <x v="0"/>
  </r>
  <r>
    <n v="2569"/>
    <d v="2023-06-03T00:00:00"/>
    <s v="Emily Morris"/>
    <s v="Other"/>
    <d v="1995-12-28T00:00:00"/>
    <s v="0018145579106x78733"/>
    <s v="greenjared@example.com"/>
    <s v="37650, Oconnell Glens"/>
    <s v="New Jessica"/>
    <s v="SC"/>
    <n v="9419"/>
    <s v="United States Minor Outlying Islands"/>
    <s v="Master's Degree"/>
    <n v="20"/>
    <n v="82232.600000000006"/>
    <s v="Charity fundraiser"/>
    <x v="3"/>
  </r>
  <r>
    <n v="2570"/>
    <d v="2023-05-31T00:00:00"/>
    <s v="Donald Figueroa"/>
    <s v="Other"/>
    <d v="1970-07-22T00:00:00"/>
    <s v="7109776425"/>
    <s v="thompsonjohn@example.net"/>
    <s v="609, Mccoy Locks"/>
    <s v="Morrisside"/>
    <s v="MD"/>
    <n v="60218"/>
    <s v="Tajikistan"/>
    <s v="Bachelor's Degree"/>
    <n v="19"/>
    <n v="75593.89"/>
    <s v="Production assistant, radio"/>
    <x v="3"/>
  </r>
  <r>
    <n v="2571"/>
    <d v="2023-06-20T00:00:00"/>
    <s v="David Garcia"/>
    <s v="Female"/>
    <d v="1988-11-14T00:00:00"/>
    <s v="7802085746x5821"/>
    <s v="rnelson@example.net"/>
    <s v="4353, Kaiser Mill Apt. 123"/>
    <s v="Brownville"/>
    <s v="WV"/>
    <n v="77925"/>
    <s v="Malawi"/>
    <s v="Master's Degree"/>
    <n v="14"/>
    <n v="93217.79"/>
    <s v="Broadcast journalist"/>
    <x v="2"/>
  </r>
  <r>
    <n v="2572"/>
    <d v="2023-08-01T00:00:00"/>
    <s v="Brandon Levy"/>
    <s v="Male"/>
    <d v="1980-04-24T00:00:00"/>
    <s v="7545363674"/>
    <s v="matthewgrant@example.net"/>
    <s v="52348, Miller Branch"/>
    <s v="Fordshire"/>
    <s v="SD"/>
    <n v="10568"/>
    <s v="San Marino"/>
    <s v="Master's Degree"/>
    <n v="9"/>
    <n v="78453.539999999994"/>
    <s v="Textile designer"/>
    <x v="1"/>
  </r>
  <r>
    <n v="2573"/>
    <d v="2023-05-26T00:00:00"/>
    <s v="Jennifer Howard"/>
    <s v="Male"/>
    <d v="2000-10-11T00:00:00"/>
    <s v="3116871678"/>
    <s v="solisjose@example.org"/>
    <s v="4654, Stewart Mount"/>
    <s v="Brownfurt"/>
    <s v="NM"/>
    <n v="34116"/>
    <s v="Togo"/>
    <s v="Bachelor's Degree"/>
    <n v="17"/>
    <n v="74684.179999999993"/>
    <s v="Purchasing manager"/>
    <x v="3"/>
  </r>
  <r>
    <n v="2574"/>
    <d v="2023-07-08T00:00:00"/>
    <s v="Mckenzie Ellis"/>
    <s v="Other"/>
    <d v="1986-02-11T00:00:00"/>
    <s v="17685700389x35023"/>
    <s v="rachelmcdonald@example.com"/>
    <s v="5209, King Plains Suite 412"/>
    <s v="East Rebecca"/>
    <s v="KY"/>
    <n v="82793"/>
    <s v="Bahrain"/>
    <s v="Master's Degree"/>
    <n v="16"/>
    <n v="42530.75"/>
    <s v="Records manager"/>
    <x v="2"/>
  </r>
  <r>
    <n v="2575"/>
    <d v="2023-07-23T00:00:00"/>
    <s v="Annette Chang"/>
    <s v="Male"/>
    <d v="1999-02-01T00:00:00"/>
    <s v="5135232298"/>
    <s v="edward16@example.com"/>
    <s v="1434, Gardner Village"/>
    <s v="Port Nancy"/>
    <s v="IN"/>
    <n v="79956"/>
    <s v="Mexico"/>
    <s v="Master's Degree"/>
    <n v="12"/>
    <n v="85650.74"/>
    <s v="Sound technician, broadcasting/film/video"/>
    <x v="3"/>
  </r>
  <r>
    <n v="2576"/>
    <d v="2023-08-03T00:00:00"/>
    <s v="Robert Kim"/>
    <s v="Male"/>
    <d v="1969-03-20T00:00:00"/>
    <s v="Unknown"/>
    <s v="marshallnicholas@example.org"/>
    <s v="140, Terry Turnpike"/>
    <s v="North Kevin"/>
    <s v="ND"/>
    <n v="85395"/>
    <s v="Sao Tome and Principe"/>
    <s v="PhD"/>
    <n v="12"/>
    <n v="86136.59"/>
    <s v="Youth worker"/>
    <x v="0"/>
  </r>
  <r>
    <n v="2577"/>
    <d v="2023-07-06T00:00:00"/>
    <s v="George Blake"/>
    <s v="Male"/>
    <d v="1971-12-09T00:00:00"/>
    <s v="Unknown"/>
    <s v="shelby81@example.org"/>
    <s v="75819, Le Rue Suite 936"/>
    <s v="South Michellefort"/>
    <s v="VI"/>
    <n v="51560"/>
    <s v="Aruba"/>
    <s v="PhD"/>
    <n v="17"/>
    <n v="96829.01"/>
    <s v="Printmaker"/>
    <x v="0"/>
  </r>
  <r>
    <n v="2578"/>
    <d v="2023-05-10T00:00:00"/>
    <s v="Christian Fletcher"/>
    <s v="Female"/>
    <d v="1964-02-23T00:00:00"/>
    <s v="4847825358x749"/>
    <s v="zcampbell@example.com"/>
    <s v="8368, Shah Stream Apt. 946"/>
    <s v="New Leroy"/>
    <s v="AR"/>
    <n v="87360"/>
    <s v="Sierra Leone"/>
    <s v="High School"/>
    <n v="16"/>
    <n v="39648.379999999997"/>
    <s v="Immunologist"/>
    <x v="4"/>
  </r>
  <r>
    <n v="2579"/>
    <d v="2023-07-14T00:00:00"/>
    <s v="Kimberly Ramirez"/>
    <s v="Female"/>
    <d v="1979-11-12T00:00:00"/>
    <s v="17899025708x8335"/>
    <s v="johnsonjennifer@example.com"/>
    <s v="25220, Julie Groves Suite 089"/>
    <s v="Jordanbury"/>
    <s v="ND"/>
    <n v="16737"/>
    <s v="Botswana"/>
    <s v="Master's Degree"/>
    <n v="1"/>
    <n v="70555.39"/>
    <s v="Exhibition designer"/>
    <x v="1"/>
  </r>
  <r>
    <n v="2580"/>
    <d v="2023-05-22T00:00:00"/>
    <s v="James Cardenas"/>
    <s v="Male"/>
    <d v="1969-08-13T00:00:00"/>
    <s v="8878794154x905"/>
    <s v="helenyoung@example.org"/>
    <s v="25862, Jennifer Plaza Suite 639"/>
    <s v="Smithbury"/>
    <s v="PA"/>
    <n v="97462"/>
    <s v="Slovakia (Slovak Republic)"/>
    <s v="PhD"/>
    <n v="2"/>
    <n v="33780.300000000003"/>
    <s v="Electrical engineer"/>
    <x v="3"/>
  </r>
  <r>
    <n v="2581"/>
    <d v="2023-07-04T00:00:00"/>
    <s v="Jamie Schmitt"/>
    <s v="Female"/>
    <d v="1990-12-27T00:00:00"/>
    <s v="7514297054x342"/>
    <s v="ashleyklein@example.com"/>
    <s v="66846, Shelton Wall"/>
    <s v="North Bradhaven"/>
    <s v="AZ"/>
    <n v="37800"/>
    <s v="Mozambique"/>
    <s v="Master's Degree"/>
    <n v="1"/>
    <n v="45351.12"/>
    <s v="Restaurant manager, fast food"/>
    <x v="0"/>
  </r>
  <r>
    <n v="2582"/>
    <d v="2023-06-01T00:00:00"/>
    <s v="Heidi Blanchard"/>
    <s v="Female"/>
    <d v="1967-01-15T00:00:00"/>
    <s v="8706940045"/>
    <s v="tiffanydavis@example.com"/>
    <s v="962, Richard Crest"/>
    <s v="Stephenfort"/>
    <s v="TN"/>
    <n v="85145"/>
    <s v="Iraq"/>
    <s v="Bachelor's Degree"/>
    <n v="12"/>
    <n v="39475.39"/>
    <s v="Phytotherapist"/>
    <x v="0"/>
  </r>
  <r>
    <n v="2583"/>
    <d v="2023-06-29T00:00:00"/>
    <s v="Frances Rhodes"/>
    <s v="Female"/>
    <d v="1967-03-28T00:00:00"/>
    <s v="0018283442380x74820"/>
    <s v="cookchristopher@example.net"/>
    <s v="864, Newton Views Suite 834"/>
    <s v="South Pamelamouth"/>
    <s v="KS"/>
    <n v="22847"/>
    <s v="Antigua and Barbuda"/>
    <s v="PhD"/>
    <n v="14"/>
    <n v="75725.759999999995"/>
    <s v="Solicitor, Scotland"/>
    <x v="2"/>
  </r>
  <r>
    <n v="2584"/>
    <d v="2023-06-15T00:00:00"/>
    <s v="Kristine Carlson"/>
    <s v="Male"/>
    <d v="1998-12-08T00:00:00"/>
    <s v="Unknown"/>
    <s v="lindsay58@example.net"/>
    <s v="008, Brian Rue"/>
    <s v="East Theresa"/>
    <s v="RI"/>
    <n v="91088"/>
    <s v="Cayman Islands"/>
    <s v="High School"/>
    <n v="19"/>
    <n v="64591.47"/>
    <s v="Arts administrator"/>
    <x v="1"/>
  </r>
  <r>
    <n v="2585"/>
    <d v="2023-06-19T00:00:00"/>
    <s v="Thomas Cline"/>
    <s v="Male"/>
    <d v="1968-07-08T00:00:00"/>
    <s v="6072930455"/>
    <s v="alexisgrant@example.com"/>
    <s v="829, Ross Ranch"/>
    <s v="West Steven"/>
    <s v="FL"/>
    <n v="84135"/>
    <s v="North Macedonia"/>
    <s v="PhD"/>
    <n v="2"/>
    <n v="50114.720000000001"/>
    <s v="Architect"/>
    <x v="3"/>
  </r>
  <r>
    <n v="2586"/>
    <d v="2023-06-12T00:00:00"/>
    <s v="Jeffrey Martinez"/>
    <s v="Male"/>
    <d v="1984-02-17T00:00:00"/>
    <s v="3938683757"/>
    <s v="imoon@example.org"/>
    <s v="142, Linda Fields Suite 799"/>
    <s v="Millerfort"/>
    <s v="HI"/>
    <n v="94345"/>
    <s v="Colombia"/>
    <s v="High School"/>
    <n v="18"/>
    <n v="86025.11"/>
    <s v="Chartered management accountant"/>
    <x v="1"/>
  </r>
  <r>
    <n v="2587"/>
    <d v="2023-05-28T00:00:00"/>
    <s v="Stephen Davis"/>
    <s v="Other"/>
    <d v="1993-06-22T00:00:00"/>
    <s v="3138702328x956"/>
    <s v="joneslori@example.org"/>
    <s v="9201, Smith Forge"/>
    <s v="Lake Charles"/>
    <s v="OH"/>
    <n v="26946"/>
    <s v="British Virgin Islands"/>
    <s v="Bachelor's Degree"/>
    <n v="4"/>
    <n v="62015.040000000001"/>
    <s v="Orthoptist"/>
    <x v="3"/>
  </r>
  <r>
    <n v="2588"/>
    <d v="2023-06-04T00:00:00"/>
    <s v="Jasmine Gibson"/>
    <s v="Other"/>
    <d v="1999-04-05T00:00:00"/>
    <s v="8243928827x4856"/>
    <s v="olee@example.net"/>
    <s v="1810, David Loaf Suite 486"/>
    <s v="Port Saraland"/>
    <s v="NH"/>
    <n v="17756"/>
    <s v="Saint Kitts and Nevis"/>
    <s v="Master's Degree"/>
    <n v="19"/>
    <n v="71926.880000000005"/>
    <s v="Herbalist"/>
    <x v="1"/>
  </r>
  <r>
    <n v="2589"/>
    <d v="2023-07-12T00:00:00"/>
    <s v="Keith Nichols"/>
    <s v="Female"/>
    <d v="1973-01-29T00:00:00"/>
    <s v="Unknown"/>
    <s v="vwalker@example.net"/>
    <s v="255, Logan Path"/>
    <s v="Jacksontown"/>
    <s v="PA"/>
    <n v="47854"/>
    <s v="Venezuela"/>
    <s v="High School"/>
    <n v="0"/>
    <n v="62567.26"/>
    <s v="Geologist, wellsite"/>
    <x v="2"/>
  </r>
  <r>
    <n v="2590"/>
    <d v="2023-05-06T00:00:00"/>
    <s v="Vincent Oliver"/>
    <s v="Female"/>
    <d v="1975-03-30T00:00:00"/>
    <s v="0017056026475x014"/>
    <s v="nwilliams@example.com"/>
    <s v="1565, Noble Forges Suite 701"/>
    <s v="Curtisland"/>
    <s v="ME"/>
    <n v="28623"/>
    <s v="Sudan"/>
    <s v="Bachelor's Degree"/>
    <n v="17"/>
    <n v="56951.51"/>
    <s v="Proofreader"/>
    <x v="0"/>
  </r>
  <r>
    <n v="2591"/>
    <d v="2023-06-15T00:00:00"/>
    <s v="Vicki Cook"/>
    <s v="Male"/>
    <d v="1981-01-10T00:00:00"/>
    <s v="2543217230"/>
    <s v="omcclain@example.org"/>
    <s v="6992, Hicks Inlet Apt. 497"/>
    <s v="South Samanthaland"/>
    <s v="KS"/>
    <n v="45811"/>
    <s v="Suriname"/>
    <s v="Bachelor's Degree"/>
    <n v="8"/>
    <n v="84572.49"/>
    <s v="Comptroller"/>
    <x v="2"/>
  </r>
  <r>
    <n v="2592"/>
    <d v="2023-07-26T00:00:00"/>
    <s v="Lisa Oliver"/>
    <s v="Other"/>
    <d v="1998-01-06T00:00:00"/>
    <s v="0016887978638x763"/>
    <s v="laura28@example.org"/>
    <s v="7986, Turner Plains"/>
    <s v="Lake Jacob"/>
    <s v="SC"/>
    <n v="59002"/>
    <s v="Faroe Islands"/>
    <s v="Bachelor's Degree"/>
    <n v="10"/>
    <n v="79070.17"/>
    <s v="Microbiologist"/>
    <x v="0"/>
  </r>
  <r>
    <n v="2593"/>
    <d v="2023-05-15T00:00:00"/>
    <s v="Grant Johnson"/>
    <s v="Other"/>
    <d v="1978-11-11T00:00:00"/>
    <s v="7594954023"/>
    <s v="jeffreyfernandez@example.net"/>
    <s v="21370, John Square"/>
    <s v="Moramouth"/>
    <s v="NE"/>
    <n v="53445"/>
    <s v="Lithuania"/>
    <s v="Master's Degree"/>
    <n v="4"/>
    <n v="87605.61"/>
    <s v="Dispensing optician"/>
    <x v="2"/>
  </r>
  <r>
    <n v="2594"/>
    <d v="2023-06-08T00:00:00"/>
    <s v="Jack Montes"/>
    <s v="Other"/>
    <d v="1965-07-31T00:00:00"/>
    <s v="13535303549x84684"/>
    <s v="averyjason@example.com"/>
    <s v="05354, Welch Keys"/>
    <s v="East Gilbertland"/>
    <s v="VT"/>
    <n v="18407"/>
    <s v="Malaysia"/>
    <s v="PhD"/>
    <n v="20"/>
    <n v="61509.91"/>
    <s v="Mining engineer"/>
    <x v="0"/>
  </r>
  <r>
    <n v="2595"/>
    <d v="2023-07-04T00:00:00"/>
    <s v="Timothy Larson"/>
    <s v="Male"/>
    <d v="1971-09-19T00:00:00"/>
    <s v="6929352182"/>
    <s v="larrysmith@example.com"/>
    <s v="8932, James Cove"/>
    <s v="New Hannah"/>
    <s v="MA"/>
    <n v="5075"/>
    <s v="Sweden"/>
    <s v="High School"/>
    <n v="13"/>
    <n v="41376.97"/>
    <s v="Telecommunications researcher"/>
    <x v="2"/>
  </r>
  <r>
    <n v="2596"/>
    <d v="2023-05-19T00:00:00"/>
    <s v="Kenneth Kaiser"/>
    <s v="Female"/>
    <d v="1996-08-05T00:00:00"/>
    <s v="17518180078x11955"/>
    <s v="amyspencer@example.org"/>
    <s v="6522, Patrick Mission"/>
    <s v="Whiteside"/>
    <s v="FM"/>
    <n v="36005"/>
    <s v="Tuvalu"/>
    <s v="High School"/>
    <n v="7"/>
    <n v="63786.34"/>
    <s v="Tax inspector"/>
    <x v="3"/>
  </r>
  <r>
    <n v="2597"/>
    <d v="2023-07-19T00:00:00"/>
    <s v="Patrick Brown"/>
    <s v="Female"/>
    <d v="1971-06-23T00:00:00"/>
    <s v="0017797845720"/>
    <s v="john91@example.com"/>
    <s v="67995, Jonathan Fields Suite 539"/>
    <s v="Kevinshire"/>
    <s v="GA"/>
    <n v="34763"/>
    <s v="Eritrea"/>
    <s v="High School"/>
    <n v="13"/>
    <n v="33714.160000000003"/>
    <s v="Patent attorney"/>
    <x v="1"/>
  </r>
  <r>
    <n v="2598"/>
    <d v="2023-06-30T00:00:00"/>
    <s v="Rachael Bates"/>
    <s v="Female"/>
    <d v="1979-07-14T00:00:00"/>
    <s v="Unknown"/>
    <s v="cynthia38@example.org"/>
    <s v="083, Griffin Brook"/>
    <s v="West Lisafort"/>
    <s v="NC"/>
    <n v="73682"/>
    <s v="Ukraine"/>
    <s v="High School"/>
    <n v="8"/>
    <n v="48018.31"/>
    <s v="Engineer, production"/>
    <x v="0"/>
  </r>
  <r>
    <n v="2599"/>
    <d v="2023-06-11T00:00:00"/>
    <s v="Christine Horne"/>
    <s v="Male"/>
    <d v="1966-11-01T00:00:00"/>
    <s v="Unknown"/>
    <s v="michael18@example.net"/>
    <s v="7891, Austin Track Apt. 833"/>
    <s v="Lindaland"/>
    <s v="NJ"/>
    <n v="94871"/>
    <s v="Luxembourg"/>
    <s v="Bachelor's Degree"/>
    <n v="10"/>
    <n v="41193.39"/>
    <s v="Buyer, retail"/>
    <x v="1"/>
  </r>
  <r>
    <n v="2600"/>
    <d v="2023-07-21T00:00:00"/>
    <s v="Amanda Thomas"/>
    <s v="Male"/>
    <d v="1988-10-28T00:00:00"/>
    <s v="7653189921"/>
    <s v="erica26@example.net"/>
    <s v="4528, Joanna Summit Apt. 729"/>
    <s v="East Alexander"/>
    <s v="IN"/>
    <n v="40216"/>
    <s v="Falkland Islands (Malvinas)"/>
    <s v="Master's Degree"/>
    <n v="19"/>
    <n v="89885.37"/>
    <s v="Geologist, engineering"/>
    <x v="4"/>
  </r>
  <r>
    <n v="2601"/>
    <d v="2023-05-12T00:00:00"/>
    <s v="Theresa Boyle"/>
    <s v="Female"/>
    <d v="1991-03-06T00:00:00"/>
    <s v="3015656509x665"/>
    <s v="lhansen@example.net"/>
    <s v="30934, Carlson Village"/>
    <s v="Rodriguezberg"/>
    <s v="AZ"/>
    <n v="72894"/>
    <s v="Switzerland"/>
    <s v="High School"/>
    <n v="11"/>
    <n v="38988.74"/>
    <s v="Designer, jewellery"/>
    <x v="2"/>
  </r>
  <r>
    <n v="2602"/>
    <d v="2023-07-31T00:00:00"/>
    <s v="Donna Tyler"/>
    <s v="Male"/>
    <d v="1963-04-22T00:00:00"/>
    <s v="7309595272"/>
    <s v="connor47@example.org"/>
    <s v="993, Amanda Squares"/>
    <s v="New Tamaratown"/>
    <s v="MO"/>
    <n v="7638"/>
    <s v="Azerbaijan"/>
    <s v="PhD"/>
    <n v="0"/>
    <n v="76835.22"/>
    <s v="Sound technician, broadcasting/film/video"/>
    <x v="4"/>
  </r>
  <r>
    <n v="2603"/>
    <d v="2023-06-16T00:00:00"/>
    <s v="Darrell Luna"/>
    <s v="Female"/>
    <d v="1996-01-28T00:00:00"/>
    <s v="4547114224x1114"/>
    <s v="elizabethmartin@example.net"/>
    <s v="768, Mary Orchard Suite 880"/>
    <s v="Sawyerport"/>
    <s v="WI"/>
    <n v="72797"/>
    <s v="Australia"/>
    <s v="Bachelor's Degree"/>
    <n v="0"/>
    <n v="54520.800000000003"/>
    <s v="Advertising account planner"/>
    <x v="3"/>
  </r>
  <r>
    <n v="2604"/>
    <d v="2023-07-13T00:00:00"/>
    <s v="Cheryl Gutierrez"/>
    <s v="Other"/>
    <d v="1995-01-15T00:00:00"/>
    <s v="Unknown"/>
    <s v="katherine46@example.net"/>
    <s v="341, Amber Street Apt. 200"/>
    <s v="South Brian"/>
    <s v="WY"/>
    <n v="93073"/>
    <s v="Swaziland"/>
    <s v="Master's Degree"/>
    <n v="1"/>
    <n v="58748.52"/>
    <s v="Meteorologist"/>
    <x v="2"/>
  </r>
  <r>
    <n v="2605"/>
    <d v="2023-07-04T00:00:00"/>
    <s v="Mary Smith"/>
    <s v="Other"/>
    <d v="1979-01-18T00:00:00"/>
    <s v="4678953748x72576"/>
    <s v="michealgriffith@example.com"/>
    <s v="83025, Andrew Island"/>
    <s v="South Erinmouth"/>
    <s v="ME"/>
    <n v="84440"/>
    <s v="Canada"/>
    <s v="High School"/>
    <n v="20"/>
    <n v="57100.06"/>
    <s v="Applications developer"/>
    <x v="3"/>
  </r>
  <r>
    <n v="2606"/>
    <d v="2023-05-11T00:00:00"/>
    <s v="Danielle Bowers"/>
    <s v="Male"/>
    <d v="1976-12-25T00:00:00"/>
    <s v="6493801661"/>
    <s v="vbaldwin@example.com"/>
    <s v="32055, Williamson Crest Suite 956"/>
    <s v="East Reneeton"/>
    <s v="CO"/>
    <n v="24724"/>
    <s v="Cuba"/>
    <s v="PhD"/>
    <n v="13"/>
    <n v="37560.160000000003"/>
    <s v="Publishing rights manager"/>
    <x v="3"/>
  </r>
  <r>
    <n v="2607"/>
    <d v="2023-06-11T00:00:00"/>
    <s v="Laura Kent"/>
    <s v="Male"/>
    <d v="2005-06-23T00:00:00"/>
    <s v="Unknown"/>
    <s v="mullinscarol@example.net"/>
    <s v="4591, Allen Canyon Apt. 492"/>
    <s v="South Ashleymouth"/>
    <s v="KS"/>
    <n v="49062"/>
    <s v="Slovenia"/>
    <s v="Bachelor's Degree"/>
    <n v="13"/>
    <n v="59403.54"/>
    <s v="Equality and diversity officer"/>
    <x v="0"/>
  </r>
  <r>
    <n v="2608"/>
    <d v="2023-07-22T00:00:00"/>
    <s v="Virginia Ramirez"/>
    <s v="Male"/>
    <d v="1978-04-29T00:00:00"/>
    <s v="0015863634650x8451"/>
    <s v="iantucker@example.com"/>
    <s v="52469, West Prairie Apt. 363"/>
    <s v="East Ashleyfurt"/>
    <s v="NV"/>
    <n v="10372"/>
    <s v="Fiji"/>
    <s v="High School"/>
    <n v="14"/>
    <n v="45261.919999999998"/>
    <s v="Intelligence analyst"/>
    <x v="4"/>
  </r>
  <r>
    <n v="2609"/>
    <d v="2023-06-05T00:00:00"/>
    <s v="Connor Hudson"/>
    <s v="Male"/>
    <d v="2002-01-03T00:00:00"/>
    <s v="14455224053x951"/>
    <s v="lori07@example.net"/>
    <s v="2148, Walker Inlet"/>
    <s v="East Debra"/>
    <s v="FL"/>
    <n v="541"/>
    <s v="Tuvalu"/>
    <s v="Master's Degree"/>
    <n v="16"/>
    <n v="34199.620000000003"/>
    <s v="Diplomatic Services operational officer"/>
    <x v="2"/>
  </r>
  <r>
    <n v="2610"/>
    <d v="2023-05-09T00:00:00"/>
    <s v="Kenneth Salas"/>
    <s v="Other"/>
    <d v="1978-05-30T00:00:00"/>
    <s v="0013988224210"/>
    <s v="blucas@example.com"/>
    <s v="68191, Gardner Forge"/>
    <s v="North Linda"/>
    <s v="GU"/>
    <n v="68863"/>
    <s v="Congo"/>
    <s v="Master's Degree"/>
    <n v="5"/>
    <n v="81765.899999999994"/>
    <s v="Air traffic controller"/>
    <x v="1"/>
  </r>
  <r>
    <n v="2611"/>
    <d v="2023-08-02T00:00:00"/>
    <s v="Elizabeth Porter"/>
    <s v="Other"/>
    <d v="1984-09-09T00:00:00"/>
    <s v="6512226842"/>
    <s v="apowers@example.com"/>
    <s v="6269, Reed Mills"/>
    <s v="Lake Tiffany"/>
    <s v="NJ"/>
    <n v="46861"/>
    <s v="Netherlands"/>
    <s v="Bachelor's Degree"/>
    <n v="4"/>
    <n v="98642.13"/>
    <s v="Lecturer, higher education"/>
    <x v="1"/>
  </r>
  <r>
    <n v="2612"/>
    <d v="2023-05-10T00:00:00"/>
    <s v="Donna Jones"/>
    <s v="Male"/>
    <d v="1996-08-29T00:00:00"/>
    <s v="3885515266"/>
    <s v="christopher84@example.org"/>
    <s v="0076, Petersen Ridges"/>
    <s v="West Katherine"/>
    <s v="KS"/>
    <n v="28326"/>
    <s v="Malta"/>
    <s v="High School"/>
    <n v="12"/>
    <n v="41959.06"/>
    <s v="International aid/development worker"/>
    <x v="0"/>
  </r>
  <r>
    <n v="2613"/>
    <d v="2023-06-16T00:00:00"/>
    <s v="Harry Johnson"/>
    <s v="Male"/>
    <d v="1972-12-08T00:00:00"/>
    <s v="0013645717020"/>
    <s v="yhorne@example.net"/>
    <s v="242, Moses Lake Suite 232"/>
    <s v="Cummingsbury"/>
    <s v="OH"/>
    <n v="10791"/>
    <s v="Uzbekistan"/>
    <s v="Bachelor's Degree"/>
    <n v="0"/>
    <n v="61660.38"/>
    <s v="Health promotion specialist"/>
    <x v="1"/>
  </r>
  <r>
    <n v="2614"/>
    <d v="2023-07-24T00:00:00"/>
    <s v="Janet Valdez"/>
    <s v="Male"/>
    <d v="1970-03-27T00:00:00"/>
    <s v="17745610339x071"/>
    <s v="twong@example.net"/>
    <s v="84129, Johnson Orchard Apt. 971"/>
    <s v="Kristinamouth"/>
    <s v="NC"/>
    <n v="46870"/>
    <s v="San Marino"/>
    <s v="Master's Degree"/>
    <n v="13"/>
    <n v="50172.68"/>
    <s v="Forensic scientist"/>
    <x v="4"/>
  </r>
  <r>
    <n v="2615"/>
    <d v="2023-07-14T00:00:00"/>
    <s v="Donna Harris"/>
    <s v="Female"/>
    <d v="1987-03-01T00:00:00"/>
    <s v="Unknown"/>
    <s v="rhodesjohn@example.net"/>
    <s v="125, Adrian Valley"/>
    <s v="Katelynshire"/>
    <s v="SD"/>
    <n v="28429"/>
    <s v="Cambodia"/>
    <s v="High School"/>
    <n v="7"/>
    <n v="42874.86"/>
    <s v="Multimedia specialist"/>
    <x v="2"/>
  </r>
  <r>
    <n v="2616"/>
    <d v="2023-07-29T00:00:00"/>
    <s v="Carol Martin"/>
    <s v="Other"/>
    <d v="1987-05-23T00:00:00"/>
    <s v="8989492366x0936"/>
    <s v="smithscott@example.net"/>
    <s v="746, Herman Lodge"/>
    <s v="West Amanda"/>
    <s v="SC"/>
    <n v="21389"/>
    <s v="Honduras"/>
    <s v="PhD"/>
    <n v="16"/>
    <n v="58899.01"/>
    <s v="Legal secretary"/>
    <x v="4"/>
  </r>
  <r>
    <n v="2617"/>
    <d v="2023-07-02T00:00:00"/>
    <s v="Valerie Johnson"/>
    <s v="Female"/>
    <d v="1990-04-08T00:00:00"/>
    <s v="2207636706x82308"/>
    <s v="foneal@example.org"/>
    <s v="518, Brenda Passage"/>
    <s v="Stephanieton"/>
    <s v="OH"/>
    <n v="12622"/>
    <s v="Solomon Islands"/>
    <s v="Bachelor's Degree"/>
    <n v="18"/>
    <n v="72046.929999999993"/>
    <s v="Amenity horticulturist"/>
    <x v="0"/>
  </r>
  <r>
    <n v="2618"/>
    <d v="2023-05-19T00:00:00"/>
    <s v="Crystal Stone"/>
    <s v="Female"/>
    <d v="1978-01-05T00:00:00"/>
    <s v="6169497897x263"/>
    <s v="rachel81@example.org"/>
    <s v="72389, Burnett Manor Suite 359"/>
    <s v="Larsenmouth"/>
    <s v="VT"/>
    <n v="91235"/>
    <s v="United States of America"/>
    <s v="PhD"/>
    <n v="13"/>
    <n v="87734.720000000001"/>
    <s v="Ergonomist"/>
    <x v="0"/>
  </r>
  <r>
    <n v="2619"/>
    <d v="2023-07-10T00:00:00"/>
    <s v="Justin Hardy"/>
    <s v="Other"/>
    <d v="2001-01-19T00:00:00"/>
    <s v="0015677039131x427"/>
    <s v="wgutierrez@example.com"/>
    <s v="41855, Emily Street Apt. 739"/>
    <s v="East Corey"/>
    <s v="OK"/>
    <n v="56617"/>
    <s v="Svalbard &amp; Jan Mayen Islands"/>
    <s v="Bachelor's Degree"/>
    <n v="17"/>
    <n v="84530.75"/>
    <s v="Editorial assistant"/>
    <x v="3"/>
  </r>
  <r>
    <n v="2620"/>
    <d v="2023-06-11T00:00:00"/>
    <s v="Angela Nash"/>
    <s v="Female"/>
    <d v="1981-12-25T00:00:00"/>
    <s v="7783331315"/>
    <s v="ssheppard@example.net"/>
    <s v="1280, Hoffman Canyon Suite 876"/>
    <s v="North Katelyn"/>
    <s v="ND"/>
    <n v="1230"/>
    <s v="Western Sahara"/>
    <s v="Bachelor's Degree"/>
    <n v="5"/>
    <n v="82893.119999999995"/>
    <s v="Banker"/>
    <x v="3"/>
  </r>
  <r>
    <n v="2621"/>
    <d v="2023-07-19T00:00:00"/>
    <s v="Taylor Mcdonald"/>
    <s v="Male"/>
    <d v="1995-11-29T00:00:00"/>
    <s v="0013047691026x2858"/>
    <s v="dennisgibbs@example.org"/>
    <s v="63551, John Cliffs Apt. 578"/>
    <s v="Pughshire"/>
    <s v="MO"/>
    <n v="97723"/>
    <s v="Sri Lanka"/>
    <s v="PhD"/>
    <n v="4"/>
    <n v="39293.06"/>
    <s v="Environmental manager"/>
    <x v="0"/>
  </r>
  <r>
    <n v="2622"/>
    <d v="2023-06-20T00:00:00"/>
    <s v="Jason Clark"/>
    <s v="Female"/>
    <d v="2005-05-05T00:00:00"/>
    <s v="4419444340x50106"/>
    <s v="matthewcollins@example.com"/>
    <s v="95039, Melissa Stravenue Suite 268"/>
    <s v="Keithville"/>
    <s v="IN"/>
    <n v="39035"/>
    <s v="Martinique"/>
    <s v="PhD"/>
    <n v="14"/>
    <n v="73880.45"/>
    <s v="Audiological scientist"/>
    <x v="0"/>
  </r>
  <r>
    <n v="2623"/>
    <d v="2023-06-21T00:00:00"/>
    <s v="Christina Goodman"/>
    <s v="Female"/>
    <d v="1997-05-05T00:00:00"/>
    <s v="5445817357"/>
    <s v="cwalker@example.org"/>
    <s v="4733, Kim Avenue"/>
    <s v="West Williamport"/>
    <s v="VT"/>
    <n v="32063"/>
    <s v="Martinique"/>
    <s v="High School"/>
    <n v="8"/>
    <n v="33291.08"/>
    <s v="Social research officer, government"/>
    <x v="0"/>
  </r>
  <r>
    <n v="2624"/>
    <d v="2023-07-11T00:00:00"/>
    <s v="David Fletcher"/>
    <s v="Other"/>
    <d v="1967-07-06T00:00:00"/>
    <s v="3859429704x939"/>
    <s v="heather55@example.net"/>
    <s v="239, Gregory Shore"/>
    <s v="South Gregorybury"/>
    <s v="VI"/>
    <n v="96751"/>
    <s v="Gibraltar"/>
    <s v="Master's Degree"/>
    <n v="14"/>
    <n v="37755.279999999999"/>
    <s v="Librarian, public"/>
    <x v="1"/>
  </r>
  <r>
    <n v="2625"/>
    <d v="2023-06-13T00:00:00"/>
    <s v="William Turner"/>
    <s v="Female"/>
    <d v="1985-09-09T00:00:00"/>
    <s v="7145717614"/>
    <s v="zachary74@example.net"/>
    <s v="76812, Carolyn Fall"/>
    <s v="Brettshire"/>
    <s v="AL"/>
    <n v="51377"/>
    <s v="Ireland"/>
    <s v="Master's Degree"/>
    <n v="18"/>
    <n v="63104.29"/>
    <s v="Teacher, early years/pre"/>
    <x v="1"/>
  </r>
  <r>
    <n v="2626"/>
    <d v="2023-07-18T00:00:00"/>
    <s v="Tyler Andersen"/>
    <s v="Female"/>
    <d v="2003-08-15T00:00:00"/>
    <s v="9298817474"/>
    <s v="ruthjensen@example.com"/>
    <s v="84748, Jeffrey Square Apt. 562"/>
    <s v="East Anthonyville"/>
    <s v="OR"/>
    <n v="17967"/>
    <s v="British Virgin Islands"/>
    <s v="Master's Degree"/>
    <n v="13"/>
    <n v="41062.54"/>
    <s v="Dramatherapist"/>
    <x v="3"/>
  </r>
  <r>
    <n v="2627"/>
    <d v="2023-06-04T00:00:00"/>
    <s v="Benjamin Drake"/>
    <s v="Female"/>
    <d v="1983-03-25T00:00:00"/>
    <s v="9683810299"/>
    <s v="jessica12@example.com"/>
    <s v="502, Danielle Forge Suite 322"/>
    <s v="Kellyborough"/>
    <s v="FM"/>
    <n v="38873"/>
    <s v="Kazakhstan"/>
    <s v="High School"/>
    <n v="14"/>
    <n v="83460.22"/>
    <s v="IT technical support officer"/>
    <x v="4"/>
  </r>
  <r>
    <n v="2628"/>
    <d v="2023-07-13T00:00:00"/>
    <s v="James Nolan"/>
    <s v="Female"/>
    <d v="1963-07-07T00:00:00"/>
    <s v="4459822348"/>
    <s v="wisebrian@example.org"/>
    <s v="75067, Stephanie Parkways"/>
    <s v="North Brandon"/>
    <s v="PW"/>
    <n v="85584"/>
    <s v="Tanzania"/>
    <s v="Bachelor's Degree"/>
    <n v="17"/>
    <n v="51684.81"/>
    <s v="Teacher, English as a foreign language"/>
    <x v="1"/>
  </r>
  <r>
    <n v="2629"/>
    <d v="2023-07-10T00:00:00"/>
    <s v="Christopher Foster"/>
    <s v="Other"/>
    <d v="1993-03-19T00:00:00"/>
    <s v="4298907510x2864"/>
    <s v="myersmary@example.org"/>
    <s v="87583, James Meadows Apt. 410"/>
    <s v="Riceside"/>
    <s v="WY"/>
    <n v="45503"/>
    <s v="Sweden"/>
    <s v="PhD"/>
    <n v="2"/>
    <n v="45057.47"/>
    <s v="Advertising account executive"/>
    <x v="1"/>
  </r>
  <r>
    <n v="2630"/>
    <d v="2023-05-13T00:00:00"/>
    <s v="Juan Craig"/>
    <s v="Male"/>
    <d v="1998-11-03T00:00:00"/>
    <s v="6892373327x5207"/>
    <s v="orichardson@example.com"/>
    <s v="965, Pollard Hill"/>
    <s v="Rogersport"/>
    <s v="DC"/>
    <n v="3323"/>
    <s v="Trinidad and Tobago"/>
    <s v="Master's Degree"/>
    <n v="8"/>
    <n v="45633.26"/>
    <s v="Surveyor, rural practice"/>
    <x v="3"/>
  </r>
  <r>
    <n v="2631"/>
    <d v="2023-07-07T00:00:00"/>
    <s v="Anna Woods"/>
    <s v="Male"/>
    <d v="1979-10-12T00:00:00"/>
    <s v="19439445725x0994"/>
    <s v="sydneybarton@example.net"/>
    <s v="773, Cooper Lane"/>
    <s v="Brownbury"/>
    <s v="DC"/>
    <n v="66774"/>
    <s v="United Kingdom"/>
    <s v="PhD"/>
    <n v="6"/>
    <n v="94564.17"/>
    <s v="Mental health nurse"/>
    <x v="2"/>
  </r>
  <r>
    <n v="2632"/>
    <d v="2023-05-10T00:00:00"/>
    <s v="Leslie Reynolds"/>
    <s v="Female"/>
    <d v="1971-04-17T00:00:00"/>
    <s v="8019166749"/>
    <s v="martinezbrian@example.net"/>
    <s v="693, Moore Mews Apt. 551"/>
    <s v="South Bobby"/>
    <s v="VI"/>
    <n v="55956"/>
    <s v="Georgia"/>
    <s v="Master's Degree"/>
    <n v="7"/>
    <n v="30186.87"/>
    <s v="Teacher, primary school"/>
    <x v="2"/>
  </r>
  <r>
    <n v="2633"/>
    <d v="2023-06-14T00:00:00"/>
    <s v="Shelly Bean"/>
    <s v="Other"/>
    <d v="1984-09-07T00:00:00"/>
    <s v="0013378573693x18067"/>
    <s v="starkronald@example.net"/>
    <s v="729, Evans Walks Suite 707"/>
    <s v="New Sabrina"/>
    <s v="UT"/>
    <n v="91310"/>
    <s v="Papua New Guinea"/>
    <s v="PhD"/>
    <n v="0"/>
    <n v="71510.679999999993"/>
    <s v="Scientist, research (physical sciences)"/>
    <x v="0"/>
  </r>
  <r>
    <n v="2634"/>
    <d v="2023-05-12T00:00:00"/>
    <s v="Christina Weaver"/>
    <s v="Female"/>
    <d v="1997-10-22T00:00:00"/>
    <s v="5124111622"/>
    <s v="yatesjoann@example.org"/>
    <s v="198, White Meadows"/>
    <s v="Port Jeffrey"/>
    <s v="VI"/>
    <n v="83345"/>
    <s v="Saint Kitts and Nevis"/>
    <s v="Bachelor's Degree"/>
    <n v="12"/>
    <n v="65237.11"/>
    <s v="Education officer, community"/>
    <x v="1"/>
  </r>
  <r>
    <n v="2635"/>
    <d v="2023-05-19T00:00:00"/>
    <s v="Hailey Alvarado"/>
    <s v="Other"/>
    <d v="2001-05-30T00:00:00"/>
    <s v="12103807920x1826"/>
    <s v="pughjenny@example.net"/>
    <s v="4021, Michelle Locks"/>
    <s v="West Jessica"/>
    <s v="MH"/>
    <n v="60985"/>
    <s v="Philippines"/>
    <s v="High School"/>
    <n v="2"/>
    <n v="64353.82"/>
    <s v="Legal secretary"/>
    <x v="3"/>
  </r>
  <r>
    <n v="2636"/>
    <d v="2023-07-20T00:00:00"/>
    <s v="Melissa Santos"/>
    <s v="Female"/>
    <d v="1986-09-25T00:00:00"/>
    <s v="17028058241x593"/>
    <s v="markcollins@example.com"/>
    <s v="18366, Hood Port"/>
    <s v="Kellerfort"/>
    <s v="CT"/>
    <n v="60686"/>
    <s v="South Africa"/>
    <s v="High School"/>
    <n v="4"/>
    <n v="97003.520000000004"/>
    <s v="Electrical engineer"/>
    <x v="0"/>
  </r>
  <r>
    <n v="2637"/>
    <d v="2023-06-21T00:00:00"/>
    <s v="Michelle Burke"/>
    <s v="Female"/>
    <d v="2004-06-03T00:00:00"/>
    <s v="Unknown"/>
    <s v="jacob78@example.com"/>
    <s v="21650, Hoover Track"/>
    <s v="Changstad"/>
    <s v="NC"/>
    <n v="99767"/>
    <s v="Aruba"/>
    <s v="Master's Degree"/>
    <n v="13"/>
    <n v="68500.33"/>
    <s v="Mudlogger"/>
    <x v="4"/>
  </r>
  <r>
    <n v="2638"/>
    <d v="2023-06-02T00:00:00"/>
    <s v="Zachary Green"/>
    <s v="Other"/>
    <d v="1996-10-21T00:00:00"/>
    <s v="18053177743x8661"/>
    <s v="kristina84@example.net"/>
    <s v="989, Deborah Lock"/>
    <s v="East Jessicafurt"/>
    <s v="WY"/>
    <n v="66256"/>
    <s v="Maldives"/>
    <s v="Master's Degree"/>
    <n v="0"/>
    <n v="45352.81"/>
    <s v="Land"/>
    <x v="2"/>
  </r>
  <r>
    <n v="2639"/>
    <d v="2023-06-23T00:00:00"/>
    <s v="Michael Bullock"/>
    <s v="Male"/>
    <d v="1977-09-24T00:00:00"/>
    <s v="7172973082"/>
    <s v="thomashoward@example.net"/>
    <s v="739, Davis Keys Apt. 128"/>
    <s v="Danielmouth"/>
    <s v="LA"/>
    <n v="99476"/>
    <s v="Montenegro"/>
    <s v="PhD"/>
    <n v="7"/>
    <n v="77874.06"/>
    <s v="Legal executive"/>
    <x v="4"/>
  </r>
  <r>
    <n v="2640"/>
    <d v="2023-06-28T00:00:00"/>
    <s v="Jody Brown"/>
    <s v="Male"/>
    <d v="1992-02-11T00:00:00"/>
    <s v="4497730949"/>
    <s v="whitneycole@example.com"/>
    <s v="509, Brendan Fords Apt. 352"/>
    <s v="Lake Kristin"/>
    <s v="MT"/>
    <n v="63682"/>
    <s v="Gibraltar"/>
    <s v="High School"/>
    <n v="15"/>
    <n v="46389.96"/>
    <s v="Animator"/>
    <x v="3"/>
  </r>
  <r>
    <n v="2641"/>
    <d v="2023-06-01T00:00:00"/>
    <s v="Brooke Peters"/>
    <s v="Female"/>
    <d v="1977-09-25T00:00:00"/>
    <s v="0018694373391"/>
    <s v="martinalexandra@example.org"/>
    <s v="67870, Woods Pass"/>
    <s v="Andersonside"/>
    <s v="DE"/>
    <n v="69676"/>
    <s v="Comoros"/>
    <s v="High School"/>
    <n v="1"/>
    <n v="54396.79"/>
    <s v="Field trials officer"/>
    <x v="1"/>
  </r>
  <r>
    <n v="2642"/>
    <d v="2023-07-17T00:00:00"/>
    <s v="Jamie Aguilar"/>
    <s v="Female"/>
    <d v="2004-11-09T00:00:00"/>
    <s v="5143725725x1475"/>
    <s v="clarknancy@example.net"/>
    <s v="683, Collins Orchard Apt. 143"/>
    <s v="Grimeschester"/>
    <s v="RI"/>
    <n v="75159"/>
    <s v="Bahamas"/>
    <s v="Bachelor's Degree"/>
    <n v="9"/>
    <n v="45433.45"/>
    <s v="Accountant, chartered certified"/>
    <x v="1"/>
  </r>
  <r>
    <n v="2643"/>
    <d v="2023-07-24T00:00:00"/>
    <s v="Vanessa Mcdaniel"/>
    <s v="Male"/>
    <d v="1978-11-08T00:00:00"/>
    <s v="Unknown"/>
    <s v="zedwards@example.org"/>
    <s v="618, Edward Burgs Suite 164"/>
    <s v="Austintown"/>
    <s v="UT"/>
    <n v="35100"/>
    <s v="Fiji"/>
    <s v="High School"/>
    <n v="13"/>
    <n v="51770.5"/>
    <s v="Personal assistant"/>
    <x v="2"/>
  </r>
  <r>
    <n v="2644"/>
    <d v="2023-07-25T00:00:00"/>
    <s v="Shawn Stafford"/>
    <s v="Other"/>
    <d v="1981-05-16T00:00:00"/>
    <s v="3109631717x59905"/>
    <s v="sarahfuller@example.com"/>
    <s v="7634, Diaz Dale"/>
    <s v="New Keithtown"/>
    <s v="MI"/>
    <n v="68365"/>
    <s v="Kyrgyz Republic"/>
    <s v="Bachelor's Degree"/>
    <n v="13"/>
    <n v="39657.1"/>
    <s v="Retail merchandiser"/>
    <x v="3"/>
  </r>
  <r>
    <n v="2645"/>
    <d v="2023-07-18T00:00:00"/>
    <s v="Eric West"/>
    <s v="Other"/>
    <d v="1981-11-12T00:00:00"/>
    <s v="9157588558"/>
    <s v="yweaver@example.com"/>
    <s v="455, Jessica Mews Apt. 712"/>
    <s v="West Joseton"/>
    <s v="ND"/>
    <n v="75360"/>
    <s v="Maldives"/>
    <s v="Master's Degree"/>
    <n v="5"/>
    <n v="55064.49"/>
    <s v="Diagnostic radiographer"/>
    <x v="4"/>
  </r>
  <r>
    <n v="2646"/>
    <d v="2023-05-26T00:00:00"/>
    <s v="Andrew James"/>
    <s v="Other"/>
    <d v="1977-04-25T00:00:00"/>
    <s v="4842607391"/>
    <s v="kellymiller@example.com"/>
    <s v="95210, Daniel Greens Suite 737"/>
    <s v="Port Christopher"/>
    <s v="GU"/>
    <n v="67873"/>
    <s v="Lesotho"/>
    <s v="Bachelor's Degree"/>
    <n v="19"/>
    <n v="80776.570000000007"/>
    <s v="Records manager"/>
    <x v="1"/>
  </r>
  <r>
    <n v="2647"/>
    <d v="2023-06-07T00:00:00"/>
    <s v="Michelle Herrera"/>
    <s v="Other"/>
    <d v="2001-03-04T00:00:00"/>
    <s v="0015637539997x61691"/>
    <s v="wsandoval@example.org"/>
    <s v="04239, Cassidy Mall Suite 496"/>
    <s v="Lake Aaron"/>
    <s v="WA"/>
    <n v="31651"/>
    <s v="Malta"/>
    <s v="Master's Degree"/>
    <n v="7"/>
    <n v="78839.02"/>
    <s v="Nurse, children's"/>
    <x v="0"/>
  </r>
  <r>
    <n v="2648"/>
    <d v="2023-05-22T00:00:00"/>
    <s v="Justin Moore"/>
    <s v="Other"/>
    <d v="1964-06-24T00:00:00"/>
    <s v="18386479006x025"/>
    <s v="brandonsweeney@example.net"/>
    <s v="405, Wright Court Apt. 331"/>
    <s v="South James"/>
    <s v="KY"/>
    <n v="21049"/>
    <s v="Russian Federation"/>
    <s v="High School"/>
    <n v="5"/>
    <n v="68063.28"/>
    <s v="Designer, interior/spatial"/>
    <x v="4"/>
  </r>
  <r>
    <n v="2649"/>
    <d v="2023-06-30T00:00:00"/>
    <s v="George Kirby"/>
    <s v="Other"/>
    <d v="1992-08-05T00:00:00"/>
    <s v="8893425398"/>
    <s v="robin66@example.org"/>
    <s v="085, Webb Place"/>
    <s v="Danielberg"/>
    <s v="MD"/>
    <n v="90844"/>
    <s v="Cyprus"/>
    <s v="Master's Degree"/>
    <n v="10"/>
    <n v="99774.51"/>
    <s v="Psychiatrist"/>
    <x v="1"/>
  </r>
  <r>
    <n v="2650"/>
    <d v="2023-06-30T00:00:00"/>
    <s v="John King"/>
    <s v="Male"/>
    <d v="1994-03-29T00:00:00"/>
    <s v="19123367702x0084"/>
    <s v="vwebster@example.com"/>
    <s v="11325, Courtney Camp"/>
    <s v="Bakerborough"/>
    <s v="VA"/>
    <n v="3464"/>
    <s v="Bangladesh"/>
    <s v="PhD"/>
    <n v="11"/>
    <n v="60393.78"/>
    <s v="Race relations officer"/>
    <x v="1"/>
  </r>
  <r>
    <n v="2651"/>
    <d v="2023-07-03T00:00:00"/>
    <s v="Donald Schmidt"/>
    <s v="Female"/>
    <d v="1982-06-14T00:00:00"/>
    <s v="Unknown"/>
    <s v="mitchell78@example.com"/>
    <s v="583, Lisa Fords Suite 971"/>
    <s v="North Feliciashire"/>
    <s v="WI"/>
    <n v="47424"/>
    <s v="Faroe Islands"/>
    <s v="Bachelor's Degree"/>
    <n v="6"/>
    <n v="66528.490000000005"/>
    <s v="Careers information officer"/>
    <x v="1"/>
  </r>
  <r>
    <n v="2652"/>
    <d v="2023-07-25T00:00:00"/>
    <s v="Kelly Zhang"/>
    <s v="Other"/>
    <d v="1974-11-16T00:00:00"/>
    <s v="8003142244"/>
    <s v="dawn95@example.net"/>
    <s v="113, Green Centers"/>
    <s v="Tonyachester"/>
    <s v="MT"/>
    <n v="40638"/>
    <s v="Greece"/>
    <s v="PhD"/>
    <n v="2"/>
    <n v="92781.33"/>
    <s v="Health promotion specialist"/>
    <x v="2"/>
  </r>
  <r>
    <n v="2653"/>
    <d v="2023-07-31T00:00:00"/>
    <s v="Samantha Lamb"/>
    <s v="Female"/>
    <d v="1964-04-03T00:00:00"/>
    <s v="7685347457"/>
    <s v="sarahsalazar@example.org"/>
    <s v="87495, Caitlin Flat"/>
    <s v="Chavezstad"/>
    <s v="DC"/>
    <n v="75065"/>
    <s v="Portugal"/>
    <s v="PhD"/>
    <n v="17"/>
    <n v="89216.55"/>
    <s v="Hydrogeologist"/>
    <x v="2"/>
  </r>
  <r>
    <n v="2654"/>
    <d v="2023-07-27T00:00:00"/>
    <s v="Kristopher Smith"/>
    <s v="Male"/>
    <d v="1982-09-17T00:00:00"/>
    <s v="4532791504x8293"/>
    <s v="hallkelli@example.net"/>
    <s v="763, Jennifer Mill Apt. 688"/>
    <s v="West Paige"/>
    <s v="VI"/>
    <n v="717"/>
    <s v="Reunion"/>
    <s v="High School"/>
    <n v="12"/>
    <n v="56796.83"/>
    <s v="Oncologist"/>
    <x v="4"/>
  </r>
  <r>
    <n v="2655"/>
    <d v="2023-07-16T00:00:00"/>
    <s v="Lindsay Hutchinson"/>
    <s v="Female"/>
    <d v="1993-05-25T00:00:00"/>
    <s v="5289183380x2848"/>
    <s v="tbennett@example.org"/>
    <s v="668, Amanda Court Suite 481"/>
    <s v="Port Erica"/>
    <s v="OR"/>
    <n v="32182"/>
    <s v="France"/>
    <s v="Bachelor's Degree"/>
    <n v="6"/>
    <n v="61124.63"/>
    <s v="Film/video editor"/>
    <x v="4"/>
  </r>
  <r>
    <n v="2656"/>
    <d v="2023-06-06T00:00:00"/>
    <s v="Rachel Pierce"/>
    <s v="Other"/>
    <d v="1963-05-15T00:00:00"/>
    <s v="3104792228x473"/>
    <s v="shawnsmith@example.org"/>
    <s v="41172, Elizabeth Mall Suite 303"/>
    <s v="New Samantha"/>
    <s v="LA"/>
    <n v="97738"/>
    <s v="Niger"/>
    <s v="PhD"/>
    <n v="7"/>
    <n v="34251.69"/>
    <s v="Conservator, furniture"/>
    <x v="0"/>
  </r>
  <r>
    <n v="2657"/>
    <d v="2023-06-22T00:00:00"/>
    <s v="Amanda Moore"/>
    <s v="Male"/>
    <d v="1994-02-14T00:00:00"/>
    <s v="2013660103"/>
    <s v="davishannah@example.org"/>
    <s v="861, Tucker Well Apt. 692"/>
    <s v="South Melissamouth"/>
    <s v="SC"/>
    <n v="63181"/>
    <s v="Taiwan"/>
    <s v="Master's Degree"/>
    <n v="1"/>
    <n v="58322.23"/>
    <s v="Corporate investment banker"/>
    <x v="1"/>
  </r>
  <r>
    <n v="2658"/>
    <d v="2023-07-06T00:00:00"/>
    <s v="Joel Brennan"/>
    <s v="Male"/>
    <d v="2002-08-02T00:00:00"/>
    <s v="3813571875x20845"/>
    <s v="brittanysmith@example.com"/>
    <s v="548, David Ports Suite 125"/>
    <s v="Kyleshire"/>
    <s v="AZ"/>
    <n v="2505"/>
    <s v="British Indian Ocean Territory (Chagos Archipelago)"/>
    <s v="Bachelor's Degree"/>
    <n v="12"/>
    <n v="38444.120000000003"/>
    <s v="Catering manager"/>
    <x v="4"/>
  </r>
  <r>
    <n v="2659"/>
    <d v="2023-05-16T00:00:00"/>
    <s v="Shannon Simmons"/>
    <s v="Male"/>
    <d v="1966-09-22T00:00:00"/>
    <s v="0017365723126x188"/>
    <s v="arroyomary@example.org"/>
    <s v="962, Powers Bridge Apt. 800"/>
    <s v="Mccartyborough"/>
    <s v="AL"/>
    <n v="47305"/>
    <s v="Norway"/>
    <s v="Bachelor's Degree"/>
    <n v="10"/>
    <n v="74964.820000000007"/>
    <s v="Retail buyer"/>
    <x v="2"/>
  </r>
  <r>
    <n v="2660"/>
    <d v="2023-06-02T00:00:00"/>
    <s v="Shaun Chavez"/>
    <s v="Male"/>
    <d v="2000-12-05T00:00:00"/>
    <s v="0014007050245x213"/>
    <s v="reedsean@example.com"/>
    <s v="7270, Elizabeth Meadows"/>
    <s v="Port Dennis"/>
    <s v="OK"/>
    <n v="98470"/>
    <s v="Tunisia"/>
    <s v="Master's Degree"/>
    <n v="5"/>
    <n v="39919.9"/>
    <s v="Designer, multimedia"/>
    <x v="2"/>
  </r>
  <r>
    <n v="2661"/>
    <d v="2023-06-22T00:00:00"/>
    <s v="Charles Freeman"/>
    <s v="Other"/>
    <d v="1998-03-15T00:00:00"/>
    <s v="3778939219x214"/>
    <s v="kerrrobert@example.com"/>
    <s v="034, Stacy Throughway"/>
    <s v="Lorimouth"/>
    <s v="IN"/>
    <n v="87833"/>
    <s v="Equatorial Guinea"/>
    <s v="Bachelor's Degree"/>
    <n v="12"/>
    <n v="57484.31"/>
    <s v="Chartered legal executive (England and Wales)"/>
    <x v="2"/>
  </r>
  <r>
    <n v="2662"/>
    <d v="2023-05-29T00:00:00"/>
    <s v="Brian Martin"/>
    <s v="Female"/>
    <d v="1967-08-24T00:00:00"/>
    <s v="12335307173x5655"/>
    <s v="hharmon@example.net"/>
    <s v="88395, Susan Streets"/>
    <s v="West Olivia"/>
    <s v="ND"/>
    <n v="32384"/>
    <s v="Svalbard &amp; Jan Mayen Islands"/>
    <s v="Bachelor's Degree"/>
    <n v="16"/>
    <n v="67633.67"/>
    <s v="Tax inspector"/>
    <x v="3"/>
  </r>
  <r>
    <n v="2663"/>
    <d v="2023-06-02T00:00:00"/>
    <s v="Kristin Morse"/>
    <s v="Female"/>
    <d v="2003-11-11T00:00:00"/>
    <s v="Unknown"/>
    <s v="umorrison@example.org"/>
    <s v="98893, Michelle Station"/>
    <s v="Joanneland"/>
    <s v="WV"/>
    <n v="81377"/>
    <s v="Denmark"/>
    <s v="PhD"/>
    <n v="3"/>
    <n v="97344.28"/>
    <s v="Scientist, clinical (histocompatibility and immunogenetics)"/>
    <x v="3"/>
  </r>
  <r>
    <n v="2664"/>
    <d v="2023-05-08T00:00:00"/>
    <s v="David Thompson"/>
    <s v="Female"/>
    <d v="1973-04-18T00:00:00"/>
    <s v="3664871012"/>
    <s v="raymondparker@example.com"/>
    <s v="32099, Ashley Village Suite 907"/>
    <s v="New Traceyfurt"/>
    <s v="UT"/>
    <n v="13827"/>
    <s v="Maldives"/>
    <s v="Master's Degree"/>
    <n v="15"/>
    <n v="61109.81"/>
    <s v="Designer, furniture"/>
    <x v="1"/>
  </r>
  <r>
    <n v="2665"/>
    <d v="2023-07-23T00:00:00"/>
    <s v="Jonathan Reynolds"/>
    <s v="Other"/>
    <d v="1964-06-28T00:00:00"/>
    <s v="9386768240x1437"/>
    <s v="adam60@example.com"/>
    <s v="16641, Miller Mount"/>
    <s v="Corytown"/>
    <s v="GA"/>
    <n v="17634"/>
    <s v="Georgia"/>
    <s v="Bachelor's Degree"/>
    <n v="14"/>
    <n v="82349.960000000006"/>
    <s v="Education officer, community"/>
    <x v="1"/>
  </r>
  <r>
    <n v="2666"/>
    <d v="2023-05-07T00:00:00"/>
    <s v="Amanda Heath"/>
    <s v="Female"/>
    <d v="1968-05-16T00:00:00"/>
    <s v="9847307535x561"/>
    <s v="gaguirre@example.com"/>
    <s v="8873, Dougherty View Apt. 431"/>
    <s v="Kingshire"/>
    <s v="WY"/>
    <n v="34255"/>
    <s v="Greenland"/>
    <s v="Master's Degree"/>
    <n v="5"/>
    <n v="41301.129999999997"/>
    <s v="Exhibitions officer, museum/gallery"/>
    <x v="1"/>
  </r>
  <r>
    <n v="2667"/>
    <d v="2023-06-15T00:00:00"/>
    <s v="Lisa Hudson"/>
    <s v="Other"/>
    <d v="1976-07-04T00:00:00"/>
    <s v="4644809869x801"/>
    <s v="juanhumphrey@example.net"/>
    <s v="32274, Robinson Forks"/>
    <s v="Rodriguezberg"/>
    <s v="KY"/>
    <n v="32252"/>
    <s v="Serbia"/>
    <s v="Bachelor's Degree"/>
    <n v="19"/>
    <n v="47690.58"/>
    <s v="Statistician"/>
    <x v="1"/>
  </r>
  <r>
    <n v="2668"/>
    <d v="2023-07-24T00:00:00"/>
    <s v="Linda Parsons"/>
    <s v="Other"/>
    <d v="1966-03-31T00:00:00"/>
    <s v="8997962814x679"/>
    <s v="youngchelsea@example.net"/>
    <s v="8165, Sarah Overpass Suite 790"/>
    <s v="Jessicaville"/>
    <s v="FM"/>
    <n v="73867"/>
    <s v="India"/>
    <s v="Master's Degree"/>
    <n v="0"/>
    <n v="40727.96"/>
    <s v="Insurance underwriter"/>
    <x v="3"/>
  </r>
  <r>
    <n v="2669"/>
    <d v="2023-05-21T00:00:00"/>
    <s v="Tracy Bean"/>
    <s v="Male"/>
    <d v="1974-11-17T00:00:00"/>
    <s v="9956567400x705"/>
    <s v="briannapreston@example.com"/>
    <s v="1052, Meagan Square Suite 303"/>
    <s v="North Matthew"/>
    <s v="WV"/>
    <n v="86487"/>
    <s v="Yemen"/>
    <s v="Bachelor's Degree"/>
    <n v="18"/>
    <n v="79434.44"/>
    <s v="Diagnostic radiographer"/>
    <x v="3"/>
  </r>
  <r>
    <n v="2670"/>
    <d v="2023-07-07T00:00:00"/>
    <s v="Bryan Zamora"/>
    <s v="Female"/>
    <d v="1964-11-20T00:00:00"/>
    <s v="4427191222x414"/>
    <s v="kenneth61@example.com"/>
    <s v="5793, Wilcox Terrace Suite 023"/>
    <s v="Susanborough"/>
    <s v="TN"/>
    <n v="52770"/>
    <s v="Northern Mariana Islands"/>
    <s v="Master's Degree"/>
    <n v="18"/>
    <n v="41839.58"/>
    <s v="Public relations account executive"/>
    <x v="2"/>
  </r>
  <r>
    <n v="2671"/>
    <d v="2023-05-09T00:00:00"/>
    <s v="Joseph Carr"/>
    <s v="Male"/>
    <d v="1982-09-13T00:00:00"/>
    <s v="Unknown"/>
    <s v="kelliwheeler@example.net"/>
    <s v="22580, Boone Rapids Suite 250"/>
    <s v="Lake Stevenport"/>
    <s v="NE"/>
    <n v="7255"/>
    <s v="Martinique"/>
    <s v="High School"/>
    <n v="7"/>
    <n v="70675.41"/>
    <s v="Multimedia specialist"/>
    <x v="4"/>
  </r>
  <r>
    <n v="2672"/>
    <d v="2023-05-12T00:00:00"/>
    <s v="Caroline Holland"/>
    <s v="Female"/>
    <d v="1972-05-19T00:00:00"/>
    <s v="5185332048"/>
    <s v="candacefowler@example.net"/>
    <s v="37190, Rodriguez Ferry Apt. 948"/>
    <s v="Lauraport"/>
    <s v="IL"/>
    <n v="62380"/>
    <s v="Bermuda"/>
    <s v="High School"/>
    <n v="20"/>
    <n v="73004.100000000006"/>
    <s v="Museum/gallery curator"/>
    <x v="0"/>
  </r>
  <r>
    <n v="2673"/>
    <d v="2023-07-25T00:00:00"/>
    <s v="Philip Cohen"/>
    <s v="Other"/>
    <d v="1975-05-24T00:00:00"/>
    <s v="Unknown"/>
    <s v="ashley42@example.com"/>
    <s v="415, Brandy Vista Apt. 804"/>
    <s v="Port Tiffanytown"/>
    <s v="MN"/>
    <n v="55880"/>
    <s v="Russian Federation"/>
    <s v="High School"/>
    <n v="4"/>
    <n v="94665.18"/>
    <s v="Accountant, chartered"/>
    <x v="2"/>
  </r>
  <r>
    <n v="2674"/>
    <d v="2023-05-14T00:00:00"/>
    <s v="Tanya Garcia"/>
    <s v="Female"/>
    <d v="1967-12-24T00:00:00"/>
    <s v="3738031760x9590"/>
    <s v="jo73@example.net"/>
    <s v="0478, Michelle Islands Suite 304"/>
    <s v="Nguyenside"/>
    <s v="NE"/>
    <n v="2589"/>
    <s v="Maldives"/>
    <s v="PhD"/>
    <n v="3"/>
    <n v="41445.75"/>
    <s v="Engineer, petroleum"/>
    <x v="4"/>
  </r>
  <r>
    <n v="2675"/>
    <d v="2023-07-21T00:00:00"/>
    <s v="Katie Jefferson"/>
    <s v="Other"/>
    <d v="1982-02-08T00:00:00"/>
    <s v="2042751963x13097"/>
    <s v="johnvaughan@example.com"/>
    <s v="507, Martin Branch Suite 847"/>
    <s v="Laurastad"/>
    <s v="NC"/>
    <n v="76893"/>
    <s v="Saint Vincent and the Grenadines"/>
    <s v="PhD"/>
    <n v="20"/>
    <n v="32905.53"/>
    <s v="Pensions consultant"/>
    <x v="1"/>
  </r>
  <r>
    <n v="2676"/>
    <d v="2023-07-05T00:00:00"/>
    <s v="Anita Neal"/>
    <s v="Other"/>
    <d v="1962-10-18T00:00:00"/>
    <s v="0018362163254x88107"/>
    <s v="alexanderchristina@example.org"/>
    <s v="397, Miranda Wall"/>
    <s v="East Juliamouth"/>
    <s v="GA"/>
    <n v="89591"/>
    <s v="Azerbaijan"/>
    <s v="High School"/>
    <n v="16"/>
    <n v="51158.46"/>
    <s v="Music therapist"/>
    <x v="0"/>
  </r>
  <r>
    <n v="2677"/>
    <d v="2023-05-22T00:00:00"/>
    <s v="Thomas Clark"/>
    <s v="Male"/>
    <d v="2002-02-11T00:00:00"/>
    <s v="8794997918x0724"/>
    <s v="priceheather@example.net"/>
    <s v="09827, Kristin Fall"/>
    <s v="Millershire"/>
    <s v="IL"/>
    <n v="74353"/>
    <s v="Bouvet Island (Bouvetoya)"/>
    <s v="Master's Degree"/>
    <n v="18"/>
    <n v="55422.89"/>
    <s v="Textile designer"/>
    <x v="3"/>
  </r>
  <r>
    <n v="2678"/>
    <d v="2023-05-24T00:00:00"/>
    <s v="Darlene Jones"/>
    <s v="Male"/>
    <d v="1984-08-24T00:00:00"/>
    <s v="6475187902x01045"/>
    <s v="careygary@example.com"/>
    <s v="376, Garcia Ridges"/>
    <s v="Port Tami"/>
    <s v="OR"/>
    <n v="21698"/>
    <s v="Namibia"/>
    <s v="Master's Degree"/>
    <n v="17"/>
    <n v="84957.48"/>
    <s v="Trade union research officer"/>
    <x v="1"/>
  </r>
  <r>
    <n v="2679"/>
    <d v="2023-05-18T00:00:00"/>
    <s v="Christine Ray"/>
    <s v="Other"/>
    <d v="1994-08-12T00:00:00"/>
    <s v="4166829428x2193"/>
    <s v="thomasjustin@example.org"/>
    <s v="6446, Willis Square Apt. 912"/>
    <s v="East Alexandra"/>
    <s v="ND"/>
    <n v="87585"/>
    <s v="Poland"/>
    <s v="Master's Degree"/>
    <n v="0"/>
    <n v="45938.15"/>
    <s v="Exhibition designer"/>
    <x v="3"/>
  </r>
  <r>
    <n v="2680"/>
    <d v="2023-07-10T00:00:00"/>
    <s v="Terrance Holloway"/>
    <s v="Female"/>
    <d v="1983-12-15T00:00:00"/>
    <s v="8757288395"/>
    <s v="eric70@example.com"/>
    <s v="0776, Brown Fork Apt. 169"/>
    <s v="Port Kristiehaven"/>
    <s v="SD"/>
    <n v="61795"/>
    <s v="Faroe Islands"/>
    <s v="Bachelor's Degree"/>
    <n v="6"/>
    <n v="35324.11"/>
    <s v="Equality and diversity officer"/>
    <x v="4"/>
  </r>
  <r>
    <n v="2681"/>
    <d v="2023-05-11T00:00:00"/>
    <s v="Kristen Rose"/>
    <s v="Other"/>
    <d v="1979-04-10T00:00:00"/>
    <s v="5562154605x789"/>
    <s v="jenna69@example.com"/>
    <s v="82941, Bell Cliffs"/>
    <s v="New Jamesshire"/>
    <s v="WV"/>
    <n v="86567"/>
    <s v="Nauru"/>
    <s v="High School"/>
    <n v="17"/>
    <n v="91041.02"/>
    <s v="Press sub"/>
    <x v="4"/>
  </r>
  <r>
    <n v="2682"/>
    <d v="2023-07-31T00:00:00"/>
    <s v="Kenneth Morgan"/>
    <s v="Male"/>
    <d v="1983-08-03T00:00:00"/>
    <s v="5055938373x986"/>
    <s v="uwhite@example.org"/>
    <s v="77754, Carroll Ferry"/>
    <s v="Port Amanda"/>
    <s v="IA"/>
    <n v="77016"/>
    <s v="Saint Lucia"/>
    <s v="PhD"/>
    <n v="18"/>
    <n v="94280.22"/>
    <s v="Physicist, medical"/>
    <x v="0"/>
  </r>
  <r>
    <n v="2683"/>
    <d v="2023-05-15T00:00:00"/>
    <s v="Jose Ramirez"/>
    <s v="Other"/>
    <d v="1998-04-11T00:00:00"/>
    <s v="4579012381x6219"/>
    <s v="nicolewest@example.net"/>
    <s v="6338, Michael Wells Apt. 131"/>
    <s v="Michaelbury"/>
    <s v="WV"/>
    <n v="53397"/>
    <s v="Serbia"/>
    <s v="PhD"/>
    <n v="9"/>
    <n v="35334.01"/>
    <s v="Insurance underwriter"/>
    <x v="4"/>
  </r>
  <r>
    <n v="2684"/>
    <d v="2023-07-02T00:00:00"/>
    <s v="Nathan Mullins"/>
    <s v="Male"/>
    <d v="1965-12-22T00:00:00"/>
    <s v="Unknown"/>
    <s v="lauragarrison@example.com"/>
    <s v="822, Clark Curve"/>
    <s v="Jessicahaven"/>
    <s v="WA"/>
    <n v="17956"/>
    <s v="North Macedonia"/>
    <s v="High School"/>
    <n v="10"/>
    <n v="63752.9"/>
    <s v="Designer, blown glass/stained glass"/>
    <x v="0"/>
  </r>
  <r>
    <n v="2685"/>
    <d v="2023-05-27T00:00:00"/>
    <s v="Michelle Luna"/>
    <s v="Other"/>
    <d v="1979-03-27T00:00:00"/>
    <s v="7254604017"/>
    <s v="jordanjason@example.com"/>
    <s v="813, Heather Lock"/>
    <s v="New Joseph"/>
    <s v="RI"/>
    <n v="80577"/>
    <s v="Macao"/>
    <s v="Master's Degree"/>
    <n v="10"/>
    <n v="44447.21"/>
    <s v="Secretary/administrator"/>
    <x v="3"/>
  </r>
  <r>
    <n v="2686"/>
    <d v="2023-06-20T00:00:00"/>
    <s v="Ashley Castaneda"/>
    <s v="Female"/>
    <d v="1988-07-30T00:00:00"/>
    <s v="7186672329"/>
    <s v="torreschristy@example.net"/>
    <s v="1967, Stark Ridge"/>
    <s v="Lake Johnview"/>
    <s v="FL"/>
    <n v="75579"/>
    <s v="Taiwan"/>
    <s v="High School"/>
    <n v="10"/>
    <n v="43874.59"/>
    <s v="Accountant, chartered certified"/>
    <x v="0"/>
  </r>
  <r>
    <n v="2687"/>
    <d v="2023-07-18T00:00:00"/>
    <s v="William Hines"/>
    <s v="Male"/>
    <d v="1978-04-02T00:00:00"/>
    <s v="Unknown"/>
    <s v="greenjennifer@example.com"/>
    <s v="77400, Lisa Avenue Apt. 140"/>
    <s v="Lake Patricia"/>
    <s v="PW"/>
    <n v="51515"/>
    <s v="Greenland"/>
    <s v="Master's Degree"/>
    <n v="2"/>
    <n v="80462.100000000006"/>
    <s v="IT trainer"/>
    <x v="4"/>
  </r>
  <r>
    <n v="2688"/>
    <d v="2023-07-11T00:00:00"/>
    <s v="Cristina Jordan"/>
    <s v="Male"/>
    <d v="2005-03-13T00:00:00"/>
    <s v="2873350363"/>
    <s v="makayla52@example.net"/>
    <s v="486, Ryan Union Apt. 154"/>
    <s v="East Ryanborough"/>
    <s v="TX"/>
    <n v="18580"/>
    <s v="Cuba"/>
    <s v="Master's Degree"/>
    <n v="9"/>
    <n v="38623.25"/>
    <s v="Accountant, chartered public finance"/>
    <x v="4"/>
  </r>
  <r>
    <n v="2689"/>
    <d v="2023-05-15T00:00:00"/>
    <s v="Steven Palmer"/>
    <s v="Female"/>
    <d v="1966-02-04T00:00:00"/>
    <s v="19786778712x76250"/>
    <s v="josephrivera@example.net"/>
    <s v="278, Hayes Unions Apt. 219"/>
    <s v="East Nicholemouth"/>
    <s v="FL"/>
    <n v="24987"/>
    <s v="Iraq"/>
    <s v="PhD"/>
    <n v="13"/>
    <n v="92248.92"/>
    <s v="Physicist, medical"/>
    <x v="0"/>
  </r>
  <r>
    <n v="2690"/>
    <d v="2023-06-21T00:00:00"/>
    <s v="Jason Zimmerman"/>
    <s v="Other"/>
    <d v="1995-08-15T00:00:00"/>
    <s v="6679485877"/>
    <s v="spearson@example.com"/>
    <s v="07405, Adam Fords Apt. 074"/>
    <s v="New Kaitlynton"/>
    <s v="WV"/>
    <n v="46736"/>
    <s v="South Africa"/>
    <s v="PhD"/>
    <n v="3"/>
    <n v="39031.9"/>
    <s v="Tourism officer"/>
    <x v="3"/>
  </r>
  <r>
    <n v="2691"/>
    <d v="2023-06-14T00:00:00"/>
    <s v="Laura Brown"/>
    <s v="Other"/>
    <d v="1964-10-30T00:00:00"/>
    <s v="8314115990"/>
    <s v="gregoryryan@example.net"/>
    <s v="6097, Davis Isle"/>
    <s v="Joshuafurt"/>
    <s v="NH"/>
    <n v="12533"/>
    <s v="Zambia"/>
    <s v="High School"/>
    <n v="13"/>
    <n v="60829.39"/>
    <s v="Engineer, maintenance"/>
    <x v="0"/>
  </r>
  <r>
    <n v="2692"/>
    <d v="2023-06-28T00:00:00"/>
    <s v="Laurie Foster"/>
    <s v="Female"/>
    <d v="1967-01-02T00:00:00"/>
    <s v="Unknown"/>
    <s v="kayla04@example.org"/>
    <s v="55724, Fernandez Inlet"/>
    <s v="Nicholasburgh"/>
    <s v="MT"/>
    <n v="32122"/>
    <s v="Gambia"/>
    <s v="High School"/>
    <n v="11"/>
    <n v="68641.2"/>
    <s v="Regulatory affairs officer"/>
    <x v="4"/>
  </r>
  <r>
    <n v="2693"/>
    <d v="2023-06-17T00:00:00"/>
    <s v="Nicole King"/>
    <s v="Male"/>
    <d v="1965-04-15T00:00:00"/>
    <s v="14214791490x999"/>
    <s v="jeanetteburgess@example.com"/>
    <s v="090, Rodriguez Rest"/>
    <s v="New Breanna"/>
    <s v="VT"/>
    <n v="99305"/>
    <s v="Saint Vincent and the Grenadines"/>
    <s v="Master's Degree"/>
    <n v="18"/>
    <n v="90100.28"/>
    <s v="Housing manager/officer"/>
    <x v="1"/>
  </r>
  <r>
    <n v="2694"/>
    <d v="2023-07-29T00:00:00"/>
    <s v="Lori Nichols"/>
    <s v="Other"/>
    <d v="2001-11-28T00:00:00"/>
    <s v="Unknown"/>
    <s v="knappsabrina@example.com"/>
    <s v="00095, Stephanie Forks Apt. 801"/>
    <s v="Kimmouth"/>
    <s v="DC"/>
    <n v="2072"/>
    <s v="Cape Verde"/>
    <s v="High School"/>
    <n v="15"/>
    <n v="31355.84"/>
    <s v="Dealer"/>
    <x v="1"/>
  </r>
  <r>
    <n v="2695"/>
    <d v="2023-07-10T00:00:00"/>
    <s v="Peggy Watkins"/>
    <s v="Female"/>
    <d v="1996-06-12T00:00:00"/>
    <s v="5487977006"/>
    <s v="mia09@example.com"/>
    <s v="992, Doris Extensions Apt. 998"/>
    <s v="Timothyfort"/>
    <s v="MS"/>
    <n v="24670"/>
    <s v="Guinea-Bissau"/>
    <s v="High School"/>
    <n v="7"/>
    <n v="54373.71"/>
    <s v="Licensed conveyancer"/>
    <x v="0"/>
  </r>
  <r>
    <n v="2696"/>
    <d v="2023-07-17T00:00:00"/>
    <s v="Michael Henderson"/>
    <s v="Female"/>
    <d v="1988-11-03T00:00:00"/>
    <s v="15396705450x4742"/>
    <s v="williamayala@example.org"/>
    <s v="27199, Diane Rest Apt. 716"/>
    <s v="Howardland"/>
    <s v="OR"/>
    <n v="10169"/>
    <s v="Falkland Islands (Malvinas)"/>
    <s v="High School"/>
    <n v="19"/>
    <n v="96884.07"/>
    <s v="Chartered management accountant"/>
    <x v="0"/>
  </r>
  <r>
    <n v="2697"/>
    <d v="2023-06-03T00:00:00"/>
    <s v="Richard Jones"/>
    <s v="Other"/>
    <d v="1968-08-08T00:00:00"/>
    <s v="0017657029419x3759"/>
    <s v="jonesandrea@example.com"/>
    <s v="5087, Thompson Ridges Apt. 138"/>
    <s v="East Jenniferton"/>
    <s v="AS"/>
    <n v="37300"/>
    <s v="Latvia"/>
    <s v="Master's Degree"/>
    <n v="20"/>
    <n v="94228.67"/>
    <s v="Lawyer"/>
    <x v="4"/>
  </r>
  <r>
    <n v="2698"/>
    <d v="2023-07-30T00:00:00"/>
    <s v="Leonard Acosta"/>
    <s v="Male"/>
    <d v="2000-12-30T00:00:00"/>
    <s v="7994726173"/>
    <s v="brownwilliam@example.com"/>
    <s v="9869, Gross Islands Suite 543"/>
    <s v="Timothyview"/>
    <s v="PR"/>
    <n v="86252"/>
    <s v="Cote d'Ivoire"/>
    <s v="High School"/>
    <n v="19"/>
    <n v="34970.370000000003"/>
    <s v="Management consultant"/>
    <x v="3"/>
  </r>
  <r>
    <n v="2699"/>
    <d v="2023-05-06T00:00:00"/>
    <s v="Nancy Coleman"/>
    <s v="Female"/>
    <d v="1972-05-12T00:00:00"/>
    <s v="4712440382"/>
    <s v="suttonronnie@example.com"/>
    <s v="431, Steven Walks"/>
    <s v="Taylorberg"/>
    <s v="CA"/>
    <n v="82724"/>
    <s v="Malaysia"/>
    <s v="PhD"/>
    <n v="17"/>
    <n v="85159.26"/>
    <s v="Operations geologist"/>
    <x v="0"/>
  </r>
  <r>
    <n v="2700"/>
    <d v="2023-05-10T00:00:00"/>
    <s v="Jennifer Perez"/>
    <s v="Male"/>
    <d v="1970-06-15T00:00:00"/>
    <s v="3906526989x296"/>
    <s v="parkcynthia@example.com"/>
    <s v="150, Smith Tunnel Apt. 591"/>
    <s v="East Lori"/>
    <s v="MP"/>
    <n v="53474"/>
    <s v="Iceland"/>
    <s v="Bachelor's Degree"/>
    <n v="14"/>
    <n v="70883.09"/>
    <s v="Management consultant"/>
    <x v="3"/>
  </r>
  <r>
    <n v="2701"/>
    <d v="2023-07-21T00:00:00"/>
    <s v="Jason Bowman"/>
    <s v="Other"/>
    <d v="1985-08-04T00:00:00"/>
    <s v="0017479619391"/>
    <s v="glenn56@example.net"/>
    <s v="131, Amy Mills"/>
    <s v="Kevinburgh"/>
    <s v="AS"/>
    <n v="19098"/>
    <s v="Sierra Leone"/>
    <s v="Master's Degree"/>
    <n v="20"/>
    <n v="31974.85"/>
    <s v="Counselling psychologist"/>
    <x v="1"/>
  </r>
  <r>
    <n v="2702"/>
    <d v="2023-05-29T00:00:00"/>
    <s v="Andrew Rodriguez"/>
    <s v="Other"/>
    <d v="2002-04-06T00:00:00"/>
    <s v="3875317957x0936"/>
    <s v="joshuadaniels@example.net"/>
    <s v="80787, Ronald Glen Apt. 338"/>
    <s v="Trevorfurt"/>
    <s v="UT"/>
    <n v="87186"/>
    <s v="Anguilla"/>
    <s v="Bachelor's Degree"/>
    <n v="11"/>
    <n v="77391.11"/>
    <s v="Research scientist (maths)"/>
    <x v="0"/>
  </r>
  <r>
    <n v="2703"/>
    <d v="2023-08-03T00:00:00"/>
    <s v="Katherine Baker"/>
    <s v="Other"/>
    <d v="1992-01-04T00:00:00"/>
    <s v="Unknown"/>
    <s v="sandra94@example.net"/>
    <s v="953, Gallegos Port"/>
    <s v="Port Amyview"/>
    <s v="WA"/>
    <n v="91092"/>
    <s v="Korea"/>
    <s v="PhD"/>
    <n v="7"/>
    <n v="68247.59"/>
    <s v="Programmer, multimedia"/>
    <x v="0"/>
  </r>
  <r>
    <n v="2704"/>
    <d v="2023-07-27T00:00:00"/>
    <s v="Michelle Miller"/>
    <s v="Other"/>
    <d v="1967-04-30T00:00:00"/>
    <s v="0019958658551x567"/>
    <s v="grace45@example.net"/>
    <s v="24270, Gutierrez Corners Apt. 702"/>
    <s v="Haynesport"/>
    <s v="HI"/>
    <n v="18005"/>
    <s v="Croatia"/>
    <s v="Master's Degree"/>
    <n v="0"/>
    <n v="98836.32"/>
    <s v="Barrister's clerk"/>
    <x v="1"/>
  </r>
  <r>
    <n v="2705"/>
    <d v="2023-05-07T00:00:00"/>
    <s v="Vanessa Jones"/>
    <s v="Other"/>
    <d v="1974-06-09T00:00:00"/>
    <s v="18406027899x56977"/>
    <s v="mtorres@example.org"/>
    <s v="207, Jennifer Plain Apt. 768"/>
    <s v="Osbornefurt"/>
    <s v="LA"/>
    <n v="97787"/>
    <s v="United Arab Emirates"/>
    <s v="Master's Degree"/>
    <n v="7"/>
    <n v="31960.19"/>
    <s v="Arts development officer"/>
    <x v="1"/>
  </r>
  <r>
    <n v="2706"/>
    <d v="2023-06-30T00:00:00"/>
    <s v="Eric Carpenter"/>
    <s v="Female"/>
    <d v="2003-05-28T00:00:00"/>
    <s v="3154613939x619"/>
    <s v="cchung@example.org"/>
    <s v="1758, Isaiah Burgs"/>
    <s v="West David"/>
    <s v="MN"/>
    <n v="56468"/>
    <s v="Israel"/>
    <s v="Master's Degree"/>
    <n v="7"/>
    <n v="90945.77"/>
    <s v="Optician, dispensing"/>
    <x v="4"/>
  </r>
  <r>
    <n v="2707"/>
    <d v="2023-06-02T00:00:00"/>
    <s v="Joel Schmidt"/>
    <s v="Female"/>
    <d v="1998-02-11T00:00:00"/>
    <s v="8476908675"/>
    <s v="jenningschristopher@example.com"/>
    <s v="9948, Gardner Course"/>
    <s v="Parsonsville"/>
    <s v="HI"/>
    <n v="30374"/>
    <s v="Andorra"/>
    <s v="High School"/>
    <n v="10"/>
    <n v="72669.259999999995"/>
    <s v="Air broker"/>
    <x v="1"/>
  </r>
  <r>
    <n v="2708"/>
    <d v="2023-06-27T00:00:00"/>
    <s v="Kimberly Mcintyre"/>
    <s v="Other"/>
    <d v="1984-09-30T00:00:00"/>
    <s v="9159751759"/>
    <s v="danielsmith@example.org"/>
    <s v="744, Long Prairie Suite 511"/>
    <s v="Phillipsbury"/>
    <s v="MS"/>
    <n v="4652"/>
    <s v="Sao Tome and Principe"/>
    <s v="Master's Degree"/>
    <n v="15"/>
    <n v="82828.05"/>
    <s v="Gaffer"/>
    <x v="4"/>
  </r>
  <r>
    <n v="2709"/>
    <d v="2023-07-31T00:00:00"/>
    <s v="Faith Brown"/>
    <s v="Male"/>
    <d v="1973-05-20T00:00:00"/>
    <s v="Unknown"/>
    <s v="belllinda@example.net"/>
    <s v="77245, Kevin Station Suite 811"/>
    <s v="Port Vanessaton"/>
    <s v="PR"/>
    <n v="12226"/>
    <s v="Dominica"/>
    <s v="Master's Degree"/>
    <n v="7"/>
    <n v="72322.55"/>
    <s v="Engineer, agricultural"/>
    <x v="0"/>
  </r>
  <r>
    <n v="2710"/>
    <d v="2023-07-18T00:00:00"/>
    <s v="Mindy Lee"/>
    <s v="Male"/>
    <d v="1997-02-08T00:00:00"/>
    <s v="5083883848"/>
    <s v="travisannette@example.org"/>
    <s v="938, Donna Spur"/>
    <s v="Gardnerside"/>
    <s v="HI"/>
    <n v="77931"/>
    <s v="Niger"/>
    <s v="High School"/>
    <n v="9"/>
    <n v="91286.38"/>
    <s v="Minerals surveyor"/>
    <x v="3"/>
  </r>
  <r>
    <n v="2711"/>
    <d v="2023-07-10T00:00:00"/>
    <s v="James White"/>
    <s v="Male"/>
    <d v="1970-04-15T00:00:00"/>
    <s v="3375007485"/>
    <s v="chernandez@example.com"/>
    <s v="63484, Martin Mission"/>
    <s v="Danielburgh"/>
    <s v="PA"/>
    <n v="26850"/>
    <s v="Costa Rica"/>
    <s v="High School"/>
    <n v="20"/>
    <n v="97496.41"/>
    <s v="Food technologist"/>
    <x v="0"/>
  </r>
  <r>
    <n v="2712"/>
    <d v="2023-06-20T00:00:00"/>
    <s v="Mary Miller"/>
    <s v="Female"/>
    <d v="1997-11-18T00:00:00"/>
    <s v="3535356257x8268"/>
    <s v="scott02@example.com"/>
    <s v="3847, Velazquez Forks Apt. 083"/>
    <s v="Port Eric"/>
    <s v="AS"/>
    <n v="50820"/>
    <s v="Ethiopia"/>
    <s v="Bachelor's Degree"/>
    <n v="18"/>
    <n v="30549.21"/>
    <s v="Quantity surveyor"/>
    <x v="4"/>
  </r>
  <r>
    <n v="2713"/>
    <d v="2023-05-29T00:00:00"/>
    <s v="Emily Alvarez"/>
    <s v="Female"/>
    <d v="1991-03-17T00:00:00"/>
    <s v="Unknown"/>
    <s v="bradsmith@example.org"/>
    <s v="026, Newton Run"/>
    <s v="West James"/>
    <s v="NE"/>
    <n v="19720"/>
    <s v="Benin"/>
    <s v="Master's Degree"/>
    <n v="16"/>
    <n v="32211.21"/>
    <s v="Medical technical officer"/>
    <x v="2"/>
  </r>
  <r>
    <n v="2714"/>
    <d v="2023-06-11T00:00:00"/>
    <s v="Jessica Davis"/>
    <s v="Male"/>
    <d v="1991-04-14T00:00:00"/>
    <s v="4385954686x425"/>
    <s v="rollinsamy@example.net"/>
    <s v="0637, Zimmerman Harbors Apt. 342"/>
    <s v="Andrewsview"/>
    <s v="PW"/>
    <n v="71471"/>
    <s v="Mauritius"/>
    <s v="PhD"/>
    <n v="9"/>
    <n v="73177.820000000007"/>
    <s v="Development worker, international aid"/>
    <x v="0"/>
  </r>
  <r>
    <n v="2715"/>
    <d v="2023-07-11T00:00:00"/>
    <s v="Courtney Castillo"/>
    <s v="Female"/>
    <d v="1968-03-09T00:00:00"/>
    <s v="2357615360x375"/>
    <s v="kharris@example.com"/>
    <s v="255, Blake Motorway Suite 506"/>
    <s v="West Michael"/>
    <s v="NJ"/>
    <n v="63640"/>
    <s v="Kenya"/>
    <s v="High School"/>
    <n v="3"/>
    <n v="95822.48"/>
    <s v="Archivist"/>
    <x v="4"/>
  </r>
  <r>
    <n v="2716"/>
    <d v="2023-06-05T00:00:00"/>
    <s v="Jeremy Douglas"/>
    <s v="Other"/>
    <d v="1963-01-16T00:00:00"/>
    <s v="18452652817x863"/>
    <s v="sheila34@example.com"/>
    <s v="314, Bullock Mountains Apt. 417"/>
    <s v="Rochaside"/>
    <s v="VI"/>
    <n v="31161"/>
    <s v="Pitcairn Islands"/>
    <s v="PhD"/>
    <n v="19"/>
    <n v="33895.75"/>
    <s v="Building services engineer"/>
    <x v="3"/>
  </r>
  <r>
    <n v="2717"/>
    <d v="2023-05-30T00:00:00"/>
    <s v="Jose Gomez"/>
    <s v="Other"/>
    <d v="1989-08-30T00:00:00"/>
    <s v="9046243171"/>
    <s v="lorihughes@example.com"/>
    <s v="9130, Carr Vista"/>
    <s v="Mannhaven"/>
    <s v="PA"/>
    <n v="63014"/>
    <s v="Senegal"/>
    <s v="High School"/>
    <n v="16"/>
    <n v="72783.839999999997"/>
    <s v="Trading standards officer"/>
    <x v="1"/>
  </r>
  <r>
    <n v="2718"/>
    <d v="2023-06-17T00:00:00"/>
    <s v="Eric Rivera"/>
    <s v="Other"/>
    <d v="1980-09-26T00:00:00"/>
    <s v="0014147739899x8200"/>
    <s v="hensonconnie@example.com"/>
    <s v="942, Brian Fields Suite 747"/>
    <s v="Carriechester"/>
    <s v="NM"/>
    <n v="10494"/>
    <s v="Uganda"/>
    <s v="Bachelor's Degree"/>
    <n v="16"/>
    <n v="81131.8"/>
    <s v="Scientist, research (medical)"/>
    <x v="0"/>
  </r>
  <r>
    <n v="2719"/>
    <d v="2023-07-20T00:00:00"/>
    <s v="Steven Brown"/>
    <s v="Male"/>
    <d v="1973-01-11T00:00:00"/>
    <s v="8898661934"/>
    <s v="shortelizabeth@example.org"/>
    <s v="717, Miller Centers"/>
    <s v="Port Brandonburgh"/>
    <s v="ID"/>
    <n v="53489"/>
    <s v="South Africa"/>
    <s v="PhD"/>
    <n v="12"/>
    <n v="97349.46"/>
    <s v="Brewing technologist"/>
    <x v="1"/>
  </r>
  <r>
    <n v="2720"/>
    <d v="2023-05-10T00:00:00"/>
    <s v="Lauren Adams"/>
    <s v="Male"/>
    <d v="1967-05-27T00:00:00"/>
    <s v="7617552013"/>
    <s v="april93@example.com"/>
    <s v="3919, Nguyen Highway"/>
    <s v="South Anthonyfurt"/>
    <s v="KY"/>
    <n v="5996"/>
    <s v="Bulgaria"/>
    <s v="Bachelor's Degree"/>
    <n v="4"/>
    <n v="44480.53"/>
    <s v="Clinical molecular geneticist"/>
    <x v="0"/>
  </r>
  <r>
    <n v="2721"/>
    <d v="2023-07-14T00:00:00"/>
    <s v="Heather Cochran"/>
    <s v="Male"/>
    <d v="1968-07-05T00:00:00"/>
    <s v="2806322041x556"/>
    <s v="millerdavid@example.com"/>
    <s v="7036, Jordan Summit"/>
    <s v="Port Margaret"/>
    <s v="RI"/>
    <n v="96433"/>
    <s v="Pakistan"/>
    <s v="Bachelor's Degree"/>
    <n v="19"/>
    <n v="97922.99"/>
    <s v="Electrical engineer"/>
    <x v="3"/>
  </r>
  <r>
    <n v="2722"/>
    <d v="2023-07-27T00:00:00"/>
    <s v="Bryan Hodges"/>
    <s v="Male"/>
    <d v="2004-10-02T00:00:00"/>
    <s v="0013196944394x9995"/>
    <s v="jason57@example.net"/>
    <s v="4476, White Causeway Suite 187"/>
    <s v="Nguyenberg"/>
    <s v="NV"/>
    <n v="59795"/>
    <s v="Thailand"/>
    <s v="High School"/>
    <n v="2"/>
    <n v="54154.23"/>
    <s v="Archaeologist"/>
    <x v="4"/>
  </r>
  <r>
    <n v="2723"/>
    <d v="2023-07-20T00:00:00"/>
    <s v="Shane Hall"/>
    <s v="Male"/>
    <d v="1996-08-19T00:00:00"/>
    <s v="6705815662"/>
    <s v="theresa29@example.org"/>
    <s v="23056, Cheryl Village Suite 219"/>
    <s v="North Christopherfort"/>
    <s v="ME"/>
    <n v="23723"/>
    <s v="Niger"/>
    <s v="PhD"/>
    <n v="16"/>
    <n v="94837.87"/>
    <s v="Restaurant manager"/>
    <x v="4"/>
  </r>
  <r>
    <n v="2724"/>
    <d v="2023-06-03T00:00:00"/>
    <s v="Laura Barber"/>
    <s v="Female"/>
    <d v="1989-10-21T00:00:00"/>
    <s v="6248313358x58040"/>
    <s v="jferguson@example.com"/>
    <s v="34987, Brown Crossroad"/>
    <s v="West Brandon"/>
    <s v="UT"/>
    <n v="69139"/>
    <s v="Djibouti"/>
    <s v="Master's Degree"/>
    <n v="2"/>
    <n v="38396.57"/>
    <s v="Cabin crew"/>
    <x v="1"/>
  </r>
  <r>
    <n v="2725"/>
    <d v="2023-07-16T00:00:00"/>
    <s v="Jennifer Ward"/>
    <s v="Male"/>
    <d v="1969-05-20T00:00:00"/>
    <s v="17174311122x61822"/>
    <s v="brenda05@example.org"/>
    <s v="989, Shane Prairie Apt. 000"/>
    <s v="Hernandezberg"/>
    <s v="WV"/>
    <n v="29206"/>
    <s v="Cuba"/>
    <s v="Bachelor's Degree"/>
    <n v="9"/>
    <n v="65584.03"/>
    <s v="English as a second language teacher"/>
    <x v="3"/>
  </r>
  <r>
    <n v="2726"/>
    <d v="2023-06-27T00:00:00"/>
    <s v="Taylor Kelley"/>
    <s v="Other"/>
    <d v="2005-03-05T00:00:00"/>
    <s v="9322590662x2752"/>
    <s v="reyesgrace@example.net"/>
    <s v="607, Evelyn Hill Suite 526"/>
    <s v="Anthonyhaven"/>
    <s v="TN"/>
    <n v="98248"/>
    <s v="Mexico"/>
    <s v="PhD"/>
    <n v="19"/>
    <n v="87329.34"/>
    <s v="Teacher, secondary school"/>
    <x v="3"/>
  </r>
  <r>
    <n v="2727"/>
    <d v="2023-08-05T00:00:00"/>
    <s v="Elizabeth Martinez"/>
    <s v="Female"/>
    <d v="2004-04-21T00:00:00"/>
    <s v="9525754535x0030"/>
    <s v="gabriellamcknight@example.com"/>
    <s v="605, Zhang Summit Suite 114"/>
    <s v="Brownville"/>
    <s v="SC"/>
    <n v="40997"/>
    <s v="United Arab Emirates"/>
    <s v="PhD"/>
    <n v="8"/>
    <n v="34867.71"/>
    <s v="Historic buildings inspector/conservation officer"/>
    <x v="0"/>
  </r>
  <r>
    <n v="2728"/>
    <d v="2023-05-29T00:00:00"/>
    <s v="Anthony Jennings"/>
    <s v="Other"/>
    <d v="1969-07-02T00:00:00"/>
    <s v="18114530536x200"/>
    <s v="jenniferrose@example.org"/>
    <s v="574, Victoria Roads"/>
    <s v="New Tylertown"/>
    <s v="WI"/>
    <n v="16758"/>
    <s v="Nigeria"/>
    <s v="Bachelor's Degree"/>
    <n v="17"/>
    <n v="71959.02"/>
    <s v="Trade mark attorney"/>
    <x v="4"/>
  </r>
  <r>
    <n v="2729"/>
    <d v="2023-07-15T00:00:00"/>
    <s v="Michael Pittman"/>
    <s v="Female"/>
    <d v="1977-11-08T00:00:00"/>
    <s v="5132642350x98105"/>
    <s v="phillipsjeffrey@example.net"/>
    <s v="7794, Donna Lakes Apt. 299"/>
    <s v="East Kevinside"/>
    <s v="WV"/>
    <n v="7910"/>
    <s v="Guinea"/>
    <s v="Bachelor's Degree"/>
    <n v="3"/>
    <n v="65948.75"/>
    <s v="Ship broker"/>
    <x v="4"/>
  </r>
  <r>
    <n v="2730"/>
    <d v="2023-07-31T00:00:00"/>
    <s v="Crystal Rice"/>
    <s v="Other"/>
    <d v="1986-12-20T00:00:00"/>
    <s v="9823094406x50071"/>
    <s v="emoore@example.org"/>
    <s v="19243, Sarah Lights"/>
    <s v="Kaitlyntown"/>
    <s v="CT"/>
    <n v="13426"/>
    <s v="San Marino"/>
    <s v="Master's Degree"/>
    <n v="6"/>
    <n v="82493.05"/>
    <s v="Operational researcher"/>
    <x v="3"/>
  </r>
  <r>
    <n v="2731"/>
    <d v="2023-08-04T00:00:00"/>
    <s v="Lucas Huffman"/>
    <s v="Other"/>
    <d v="1964-07-14T00:00:00"/>
    <s v="0014483199053x2676"/>
    <s v="griffinjose@example.com"/>
    <s v="2983, Kim Rapids"/>
    <s v="Scottville"/>
    <s v="WI"/>
    <n v="86213"/>
    <s v="Holy See (Vatican City State)"/>
    <s v="PhD"/>
    <n v="17"/>
    <n v="41125.14"/>
    <s v="Energy manager"/>
    <x v="1"/>
  </r>
  <r>
    <n v="2732"/>
    <d v="2023-05-29T00:00:00"/>
    <s v="Alexander Martin"/>
    <s v="Male"/>
    <d v="1970-04-19T00:00:00"/>
    <s v="14306704436x17251"/>
    <s v="gregory83@example.net"/>
    <s v="2584, Gary Trail"/>
    <s v="Cynthiatown"/>
    <s v="TN"/>
    <n v="67081"/>
    <s v="Oman"/>
    <s v="High School"/>
    <n v="2"/>
    <n v="31013.38"/>
    <s v="Operational researcher"/>
    <x v="1"/>
  </r>
  <r>
    <n v="2733"/>
    <d v="2023-06-29T00:00:00"/>
    <s v="David Holland"/>
    <s v="Female"/>
    <d v="2002-03-26T00:00:00"/>
    <s v="9094338089"/>
    <s v="milleramanda@example.org"/>
    <s v="511, Joshua Turnpike Suite 479"/>
    <s v="East Michael"/>
    <s v="TX"/>
    <n v="88190"/>
    <s v="French Guiana"/>
    <s v="PhD"/>
    <n v="12"/>
    <n v="52827.58"/>
    <s v="Immunologist"/>
    <x v="4"/>
  </r>
  <r>
    <n v="2734"/>
    <d v="2023-05-28T00:00:00"/>
    <s v="Angela Smith"/>
    <s v="Other"/>
    <d v="1984-04-04T00:00:00"/>
    <s v="15525617631x537"/>
    <s v="brownanthony@example.org"/>
    <s v="27832, Matthew Ranch Apt. 423"/>
    <s v="Melissastad"/>
    <s v="SD"/>
    <n v="38502"/>
    <s v="Yemen"/>
    <s v="PhD"/>
    <n v="17"/>
    <n v="33857.61"/>
    <s v="Tax inspector"/>
    <x v="0"/>
  </r>
  <r>
    <n v="2735"/>
    <d v="2023-05-29T00:00:00"/>
    <s v="Emily Cordova"/>
    <s v="Female"/>
    <d v="1992-05-19T00:00:00"/>
    <s v="2314007615x47428"/>
    <s v="andrewmora@example.org"/>
    <s v="899, Ferguson Prairie"/>
    <s v="Jasminechester"/>
    <s v="DC"/>
    <n v="80813"/>
    <s v="France"/>
    <s v="Master's Degree"/>
    <n v="14"/>
    <n v="59119.67"/>
    <s v="Midwife"/>
    <x v="3"/>
  </r>
  <r>
    <n v="2736"/>
    <d v="2023-07-20T00:00:00"/>
    <s v="Jose Hunter"/>
    <s v="Other"/>
    <d v="1998-05-13T00:00:00"/>
    <s v="0019952791262x7337"/>
    <s v="ruben95@example.net"/>
    <s v="44656, Michelle Light Apt. 541"/>
    <s v="South Jamesshire"/>
    <s v="ID"/>
    <n v="96141"/>
    <s v="Ireland"/>
    <s v="Master's Degree"/>
    <n v="20"/>
    <n v="70043.42"/>
    <s v="Psychotherapist"/>
    <x v="1"/>
  </r>
  <r>
    <n v="2737"/>
    <d v="2023-06-15T00:00:00"/>
    <s v="Kayla Allen"/>
    <s v="Female"/>
    <d v="1969-01-23T00:00:00"/>
    <s v="9699354839"/>
    <s v="kimberly62@example.net"/>
    <s v="125, Rodriguez Loop Suite 548"/>
    <s v="New Catherine"/>
    <s v="VT"/>
    <n v="16074"/>
    <s v="Cayman Islands"/>
    <s v="Bachelor's Degree"/>
    <n v="0"/>
    <n v="99703.29"/>
    <s v="Engineer, land"/>
    <x v="2"/>
  </r>
  <r>
    <n v="2738"/>
    <d v="2023-06-03T00:00:00"/>
    <s v="Adam Thompson"/>
    <s v="Male"/>
    <d v="1983-08-30T00:00:00"/>
    <s v="Unknown"/>
    <s v="poolesabrina@example.net"/>
    <s v="6568, Gregory Spring"/>
    <s v="Nelsonborough"/>
    <s v="SC"/>
    <n v="42795"/>
    <s v="Moldova"/>
    <s v="Master's Degree"/>
    <n v="12"/>
    <n v="49413.24"/>
    <s v="Surveyor, land/geomatics"/>
    <x v="1"/>
  </r>
  <r>
    <n v="2739"/>
    <d v="2023-05-15T00:00:00"/>
    <s v="Anna Romero"/>
    <s v="Other"/>
    <d v="1975-01-06T00:00:00"/>
    <s v="6943853352"/>
    <s v="marvin07@example.org"/>
    <s v="810, Adams Stravenue Apt. 584"/>
    <s v="West Barryfurt"/>
    <s v="MP"/>
    <n v="89689"/>
    <s v="Austria"/>
    <s v="Master's Degree"/>
    <n v="6"/>
    <n v="55976.87"/>
    <s v="Seismic interpreter"/>
    <x v="1"/>
  </r>
  <r>
    <n v="2740"/>
    <d v="2023-06-16T00:00:00"/>
    <s v="Karen Morton"/>
    <s v="Other"/>
    <d v="1964-08-31T00:00:00"/>
    <s v="7404614184x979"/>
    <s v="rachel93@example.net"/>
    <s v="143, Lisa Stream"/>
    <s v="Manningview"/>
    <s v="KS"/>
    <n v="37365"/>
    <s v="French Guiana"/>
    <s v="Master's Degree"/>
    <n v="20"/>
    <n v="95328.05"/>
    <s v="Engineer, land"/>
    <x v="3"/>
  </r>
  <r>
    <n v="2741"/>
    <d v="2023-05-24T00:00:00"/>
    <s v="Christian Richards"/>
    <s v="Male"/>
    <d v="1983-11-29T00:00:00"/>
    <s v="5242524071x6238"/>
    <s v="perezcarol@example.com"/>
    <s v="96606, Hall Viaduct"/>
    <s v="Smithbury"/>
    <s v="ID"/>
    <n v="51128"/>
    <s v="Croatia"/>
    <s v="High School"/>
    <n v="10"/>
    <n v="95299.78"/>
    <s v="Orthoptist"/>
    <x v="2"/>
  </r>
  <r>
    <n v="2742"/>
    <d v="2023-08-02T00:00:00"/>
    <s v="Lauren Ross"/>
    <s v="Male"/>
    <d v="1989-07-02T00:00:00"/>
    <s v="9154789671"/>
    <s v="erin06@example.org"/>
    <s v="27682, Katrina Crossroad"/>
    <s v="Reillymouth"/>
    <s v="MP"/>
    <n v="39206"/>
    <s v="Kazakhstan"/>
    <s v="High School"/>
    <n v="16"/>
    <n v="88841.67"/>
    <s v="Teacher, adult education"/>
    <x v="1"/>
  </r>
  <r>
    <n v="2743"/>
    <d v="2023-07-19T00:00:00"/>
    <s v="Gregory Bailey"/>
    <s v="Other"/>
    <d v="1976-01-06T00:00:00"/>
    <s v="3068991464x599"/>
    <s v="moseskurt@example.com"/>
    <s v="57272, Davis View Apt. 797"/>
    <s v="Millerfurt"/>
    <s v="FL"/>
    <n v="10866"/>
    <s v="Czech Republic"/>
    <s v="High School"/>
    <n v="2"/>
    <n v="57533"/>
    <s v="Training and development officer"/>
    <x v="3"/>
  </r>
  <r>
    <n v="2744"/>
    <d v="2023-05-09T00:00:00"/>
    <s v="Jonathan Thompson"/>
    <s v="Other"/>
    <d v="1991-05-08T00:00:00"/>
    <s v="14018664757x501"/>
    <s v="zfriedman@example.net"/>
    <s v="386, Cody River"/>
    <s v="East Anthonyport"/>
    <s v="NE"/>
    <n v="81217"/>
    <s v="Germany"/>
    <s v="PhD"/>
    <n v="10"/>
    <n v="51882.36"/>
    <s v="Geologist, wellsite"/>
    <x v="4"/>
  </r>
  <r>
    <n v="2745"/>
    <d v="2023-05-09T00:00:00"/>
    <s v="Daniel Butler"/>
    <s v="Female"/>
    <d v="1981-10-20T00:00:00"/>
    <s v="0018415796939"/>
    <s v="jonesjulie@example.com"/>
    <s v="833, Patrick Forks"/>
    <s v="Lake Gina"/>
    <s v="PW"/>
    <n v="25246"/>
    <s v="Mozambique"/>
    <s v="Bachelor's Degree"/>
    <n v="19"/>
    <n v="61442.05"/>
    <s v="Chartered loss adjuster"/>
    <x v="0"/>
  </r>
  <r>
    <n v="2746"/>
    <d v="2023-06-26T00:00:00"/>
    <s v="Barbara Cruz"/>
    <s v="Male"/>
    <d v="1998-04-06T00:00:00"/>
    <s v="4035087174"/>
    <s v="james75@example.org"/>
    <s v="651, Stewart Brooks Suite 093"/>
    <s v="Meyerberg"/>
    <s v="PR"/>
    <n v="69058"/>
    <s v="Timor-Leste"/>
    <s v="High School"/>
    <n v="10"/>
    <n v="47195.1"/>
    <s v="Music therapist"/>
    <x v="1"/>
  </r>
  <r>
    <n v="2747"/>
    <d v="2023-06-08T00:00:00"/>
    <s v="Tammy Wallace"/>
    <s v="Other"/>
    <d v="1998-09-23T00:00:00"/>
    <s v="Unknown"/>
    <s v="davidgriffin@example.net"/>
    <s v="221, Michelle Common"/>
    <s v="Richardsonmouth"/>
    <s v="PR"/>
    <n v="88493"/>
    <s v="Gambia"/>
    <s v="Bachelor's Degree"/>
    <n v="2"/>
    <n v="90858.18"/>
    <s v="Barrister"/>
    <x v="0"/>
  </r>
  <r>
    <n v="2748"/>
    <d v="2023-05-16T00:00:00"/>
    <s v="Michael Jenkins"/>
    <s v="Female"/>
    <d v="1968-08-11T00:00:00"/>
    <s v="0018742386578x419"/>
    <s v="dickersoncharles@example.net"/>
    <s v="3498, Manuel Mills Apt. 974"/>
    <s v="Sanchezburgh"/>
    <s v="TN"/>
    <n v="91167"/>
    <s v="Austria"/>
    <s v="Bachelor's Degree"/>
    <n v="1"/>
    <n v="70572.87"/>
    <s v="IT consultant"/>
    <x v="3"/>
  </r>
  <r>
    <n v="2749"/>
    <d v="2023-07-22T00:00:00"/>
    <s v="Bradley Chandler"/>
    <s v="Other"/>
    <d v="1976-05-08T00:00:00"/>
    <s v="19998279265x367"/>
    <s v="craigdiaz@example.net"/>
    <s v="8448, Edwards Green"/>
    <s v="Lake Jean"/>
    <s v="WY"/>
    <n v="69076"/>
    <s v="Turks and Caicos Islands"/>
    <s v="Bachelor's Degree"/>
    <n v="19"/>
    <n v="41144.47"/>
    <s v="Analytical chemist"/>
    <x v="2"/>
  </r>
  <r>
    <n v="2750"/>
    <d v="2023-07-20T00:00:00"/>
    <s v="Kayla Collins"/>
    <s v="Male"/>
    <d v="1994-09-16T00:00:00"/>
    <s v="2536730084"/>
    <s v="wheelersabrina@example.net"/>
    <s v="98755, Jo Mews Suite 806"/>
    <s v="Williehaven"/>
    <s v="PR"/>
    <n v="59300"/>
    <s v="Maldives"/>
    <s v="PhD"/>
    <n v="17"/>
    <n v="35860.370000000003"/>
    <s v="Associate Professor"/>
    <x v="1"/>
  </r>
  <r>
    <n v="2751"/>
    <d v="2023-06-11T00:00:00"/>
    <s v="Jason White"/>
    <s v="Female"/>
    <d v="1969-03-08T00:00:00"/>
    <s v="0016306339933x160"/>
    <s v="morgan59@example.org"/>
    <s v="6458, Linda Valley"/>
    <s v="Liuchester"/>
    <s v="MO"/>
    <n v="3068"/>
    <s v="Sweden"/>
    <s v="Master's Degree"/>
    <n v="18"/>
    <n v="52639.79"/>
    <s v="Programmer, systems"/>
    <x v="2"/>
  </r>
  <r>
    <n v="2752"/>
    <d v="2023-05-10T00:00:00"/>
    <s v="Amy Knight"/>
    <s v="Other"/>
    <d v="1994-10-22T00:00:00"/>
    <s v="0017225993515x4329"/>
    <s v="bruceherring@example.net"/>
    <s v="7938, Timothy Dale Apt. 932"/>
    <s v="Welchtown"/>
    <s v="ME"/>
    <n v="11874"/>
    <s v="Brunei Darussalam"/>
    <s v="Master's Degree"/>
    <n v="19"/>
    <n v="46967.05"/>
    <s v="Interpreter"/>
    <x v="0"/>
  </r>
  <r>
    <n v="2753"/>
    <d v="2023-07-10T00:00:00"/>
    <s v="Francisco Moore"/>
    <s v="Other"/>
    <d v="1970-10-14T00:00:00"/>
    <s v="0013397644701x841"/>
    <s v="danabest@example.net"/>
    <s v="00539, Lee Ville Apt. 081"/>
    <s v="Jenniferville"/>
    <s v="GU"/>
    <n v="30680"/>
    <s v="Tanzania"/>
    <s v="Bachelor's Degree"/>
    <n v="11"/>
    <n v="93609.3"/>
    <s v="Pension scheme manager"/>
    <x v="1"/>
  </r>
  <r>
    <n v="2754"/>
    <d v="2023-06-29T00:00:00"/>
    <s v="Jeremiah Gonzalez"/>
    <s v="Female"/>
    <d v="1972-04-23T00:00:00"/>
    <s v="5185642296x941"/>
    <s v="davispamela@example.org"/>
    <s v="928, Gabriel Walk"/>
    <s v="Jonesborough"/>
    <s v="OR"/>
    <n v="68968"/>
    <s v="Samoa"/>
    <s v="High School"/>
    <n v="8"/>
    <n v="33145.22"/>
    <s v="Conference centre manager"/>
    <x v="3"/>
  </r>
  <r>
    <n v="2755"/>
    <d v="2023-05-10T00:00:00"/>
    <s v="Chelsea Mata"/>
    <s v="Female"/>
    <d v="1992-08-08T00:00:00"/>
    <s v="5647989168x343"/>
    <s v="teresa94@example.org"/>
    <s v="83384, Christopher Locks"/>
    <s v="Clarencestad"/>
    <s v="SC"/>
    <n v="55904"/>
    <s v="Turkey"/>
    <s v="Bachelor's Degree"/>
    <n v="19"/>
    <n v="59508.13"/>
    <s v="Curator"/>
    <x v="4"/>
  </r>
  <r>
    <n v="2756"/>
    <d v="2023-06-06T00:00:00"/>
    <s v="Ashley Brown"/>
    <s v="Female"/>
    <d v="1964-06-15T00:00:00"/>
    <s v="Unknown"/>
    <s v="kylemckenzie@example.net"/>
    <s v="51775, Jordan Unions Apt. 775"/>
    <s v="Carrtown"/>
    <s v="GA"/>
    <n v="726"/>
    <s v="Uruguay"/>
    <s v="Bachelor's Degree"/>
    <n v="0"/>
    <n v="76399.22"/>
    <s v="Licensed conveyancer"/>
    <x v="1"/>
  </r>
  <r>
    <n v="2757"/>
    <d v="2023-06-29T00:00:00"/>
    <s v="Michael Salazar"/>
    <s v="Female"/>
    <d v="1998-05-28T00:00:00"/>
    <s v="Unknown"/>
    <s v="gibsonchristopher@example.net"/>
    <s v="690, Douglas Estates"/>
    <s v="South Jessica"/>
    <s v="AL"/>
    <n v="97652"/>
    <s v="Dominican Republic"/>
    <s v="Bachelor's Degree"/>
    <n v="17"/>
    <n v="88647.95"/>
    <s v="Doctor, general practice"/>
    <x v="0"/>
  </r>
  <r>
    <n v="2758"/>
    <d v="2023-05-10T00:00:00"/>
    <s v="Michael Lee"/>
    <s v="Female"/>
    <d v="2004-03-05T00:00:00"/>
    <s v="8613865391"/>
    <s v="ylane@example.org"/>
    <s v="866, Anthony Ports"/>
    <s v="Lauraside"/>
    <s v="WY"/>
    <n v="73477"/>
    <s v="Andorra"/>
    <s v="High School"/>
    <n v="20"/>
    <n v="72715.16"/>
    <s v="Senior tax professional/tax inspector"/>
    <x v="0"/>
  </r>
  <r>
    <n v="2759"/>
    <d v="2023-06-29T00:00:00"/>
    <s v="David Perez"/>
    <s v="Other"/>
    <d v="1982-03-06T00:00:00"/>
    <s v="7782933665x2700"/>
    <s v="frazierjill@example.org"/>
    <s v="6308, Robert Avenue Apt. 423"/>
    <s v="Lake Karenville"/>
    <s v="NH"/>
    <n v="93746"/>
    <s v="Bulgaria"/>
    <s v="High School"/>
    <n v="6"/>
    <n v="87396.46"/>
    <s v="Therapist, nutritional"/>
    <x v="1"/>
  </r>
  <r>
    <n v="2760"/>
    <d v="2023-05-12T00:00:00"/>
    <s v="Jose Henson"/>
    <s v="Other"/>
    <d v="2000-04-11T00:00:00"/>
    <s v="8129805551x7366"/>
    <s v="mccormickdaniel@example.com"/>
    <s v="554, Troy Bypass"/>
    <s v="New Ashley"/>
    <s v="TN"/>
    <n v="85221"/>
    <s v="Tunisia"/>
    <s v="PhD"/>
    <n v="1"/>
    <n v="91744.17"/>
    <s v="Landscape architect"/>
    <x v="1"/>
  </r>
  <r>
    <n v="2761"/>
    <d v="2023-08-03T00:00:00"/>
    <s v="Ronald Perry"/>
    <s v="Male"/>
    <d v="1997-03-11T00:00:00"/>
    <s v="6346813928"/>
    <s v="qlong@example.net"/>
    <s v="71852, Brown Roads Suite 428"/>
    <s v="Helenborough"/>
    <s v="PA"/>
    <n v="23234"/>
    <s v="Paraguay"/>
    <s v="PhD"/>
    <n v="7"/>
    <n v="64913.82"/>
    <s v="Operational investment banker"/>
    <x v="4"/>
  </r>
  <r>
    <n v="2762"/>
    <d v="2023-07-24T00:00:00"/>
    <s v="Brandon Hernandez"/>
    <s v="Female"/>
    <d v="1983-10-14T00:00:00"/>
    <s v="0019483622435x6983"/>
    <s v="caldwelllaura@example.net"/>
    <s v="5526, Howard Burg"/>
    <s v="Jenniferstad"/>
    <s v="NE"/>
    <n v="37881"/>
    <s v="Barbados"/>
    <s v="Bachelor's Degree"/>
    <n v="6"/>
    <n v="70668.100000000006"/>
    <s v="Investment analyst"/>
    <x v="3"/>
  </r>
  <r>
    <n v="2763"/>
    <d v="2023-07-16T00:00:00"/>
    <s v="Sean Ford"/>
    <s v="Male"/>
    <d v="1995-11-18T00:00:00"/>
    <s v="Unknown"/>
    <s v="scott13@example.com"/>
    <s v="13208, Peters Avenue Apt. 820"/>
    <s v="Samuelberg"/>
    <s v="NY"/>
    <n v="46357"/>
    <s v="Mauritania"/>
    <s v="Bachelor's Degree"/>
    <n v="12"/>
    <n v="67237.62"/>
    <s v="Information systems manager"/>
    <x v="3"/>
  </r>
  <r>
    <n v="2764"/>
    <d v="2023-06-11T00:00:00"/>
    <s v="William White"/>
    <s v="Female"/>
    <d v="1971-01-25T00:00:00"/>
    <s v="13729369530x536"/>
    <s v="patrickmiller@example.com"/>
    <s v="5666, Janet Via Apt. 010"/>
    <s v="Robersonport"/>
    <s v="RI"/>
    <n v="42985"/>
    <s v="Latvia"/>
    <s v="PhD"/>
    <n v="7"/>
    <n v="94663.76"/>
    <s v="Medical laboratory scientific officer"/>
    <x v="0"/>
  </r>
  <r>
    <n v="2765"/>
    <d v="2023-07-03T00:00:00"/>
    <s v="Nicholas Davis"/>
    <s v="Other"/>
    <d v="1965-12-03T00:00:00"/>
    <s v="0017484019523x5296"/>
    <s v="ashley04@example.org"/>
    <s v="064, Walter Hills Suite 449"/>
    <s v="Reedmouth"/>
    <s v="PR"/>
    <n v="93163"/>
    <s v="Isle of Man"/>
    <s v="Master's Degree"/>
    <n v="15"/>
    <n v="77369.33"/>
    <s v="Licensed conveyancer"/>
    <x v="3"/>
  </r>
  <r>
    <n v="2766"/>
    <d v="2023-05-15T00:00:00"/>
    <s v="John Roberts"/>
    <s v="Other"/>
    <d v="1980-04-22T00:00:00"/>
    <s v="0013818436386"/>
    <s v="michaeldennis@example.com"/>
    <s v="33142, Jackson Trail"/>
    <s v="East Mary"/>
    <s v="DE"/>
    <n v="81604"/>
    <s v="United States Minor Outlying Islands"/>
    <s v="Bachelor's Degree"/>
    <n v="0"/>
    <n v="40511.040000000001"/>
    <s v="Phytotherapist"/>
    <x v="1"/>
  </r>
  <r>
    <n v="2767"/>
    <d v="2023-06-12T00:00:00"/>
    <s v="Jennifer Pollard"/>
    <s v="Other"/>
    <d v="1997-03-06T00:00:00"/>
    <s v="7102994756"/>
    <s v="wubarbara@example.org"/>
    <s v="4600, Kennedy Freeway"/>
    <s v="Johnville"/>
    <s v="NH"/>
    <n v="84807"/>
    <s v="Palau"/>
    <s v="Master's Degree"/>
    <n v="16"/>
    <n v="54605.66"/>
    <s v="Industrial/product designer"/>
    <x v="2"/>
  </r>
  <r>
    <n v="2768"/>
    <d v="2023-05-16T00:00:00"/>
    <s v="Jennifer Gibson"/>
    <s v="Female"/>
    <d v="2003-02-16T00:00:00"/>
    <s v="4488898355x34902"/>
    <s v="malik76@example.com"/>
    <s v="159, Alexander Tunnel Suite 915"/>
    <s v="South Rebecca"/>
    <s v="NV"/>
    <n v="45341"/>
    <s v="Austria"/>
    <s v="PhD"/>
    <n v="2"/>
    <n v="74084.28"/>
    <s v="Telecommunications researcher"/>
    <x v="2"/>
  </r>
  <r>
    <n v="2769"/>
    <d v="2023-06-11T00:00:00"/>
    <s v="Zoe Patel"/>
    <s v="Female"/>
    <d v="1987-06-02T00:00:00"/>
    <s v="0014566517330x649"/>
    <s v="kerry43@example.org"/>
    <s v="99966, Timothy Vista Apt. 390"/>
    <s v="Port Laura"/>
    <s v="ND"/>
    <n v="53952"/>
    <s v="Israel"/>
    <s v="Master's Degree"/>
    <n v="13"/>
    <n v="39560.83"/>
    <s v="Programme researcher, broadcasting/film/video"/>
    <x v="2"/>
  </r>
  <r>
    <n v="2770"/>
    <d v="2023-06-29T00:00:00"/>
    <s v="Adriana Thomas"/>
    <s v="Female"/>
    <d v="2000-10-19T00:00:00"/>
    <s v="5554398657x4338"/>
    <s v="joshua94@example.net"/>
    <s v="08553, Jonathan Pines"/>
    <s v="Christianstad"/>
    <s v="DE"/>
    <n v="80048"/>
    <s v="Haiti"/>
    <s v="Master's Degree"/>
    <n v="0"/>
    <n v="41954.89"/>
    <s v="Nurse, adult"/>
    <x v="4"/>
  </r>
  <r>
    <n v="2771"/>
    <d v="2023-07-18T00:00:00"/>
    <s v="Austin Arnold"/>
    <s v="Female"/>
    <d v="1966-02-25T00:00:00"/>
    <s v="8408349161x68850"/>
    <s v="nwaters@example.net"/>
    <s v="579, Alexandra Lodge"/>
    <s v="Michaelfort"/>
    <s v="ND"/>
    <n v="59087"/>
    <s v="Uzbekistan"/>
    <s v="Master's Degree"/>
    <n v="1"/>
    <n v="91101.92"/>
    <s v="Doctor, hospital"/>
    <x v="0"/>
  </r>
  <r>
    <n v="2772"/>
    <d v="2023-06-16T00:00:00"/>
    <s v="Sherri James"/>
    <s v="Other"/>
    <d v="1994-01-22T00:00:00"/>
    <s v="15182115626x1581"/>
    <s v="millerchristopher@example.com"/>
    <s v="397, Brandon Station"/>
    <s v="Jenkinsfort"/>
    <s v="AL"/>
    <n v="43125"/>
    <s v="Belarus"/>
    <s v="High School"/>
    <n v="5"/>
    <n v="94985.2"/>
    <s v="Music tutor"/>
    <x v="2"/>
  </r>
  <r>
    <n v="2773"/>
    <d v="2023-06-16T00:00:00"/>
    <s v="Holly George"/>
    <s v="Male"/>
    <d v="1988-08-15T00:00:00"/>
    <s v="5566071273x4486"/>
    <s v="mmartinez@example.com"/>
    <s v="151, Hall Ridges"/>
    <s v="Lake Ericstad"/>
    <s v="MI"/>
    <n v="3362"/>
    <s v="Micronesia"/>
    <s v="PhD"/>
    <n v="20"/>
    <n v="40803.410000000003"/>
    <s v="Counselling psychologist"/>
    <x v="0"/>
  </r>
  <r>
    <n v="2774"/>
    <d v="2023-05-23T00:00:00"/>
    <s v="Jeremy Mosley"/>
    <s v="Other"/>
    <d v="1972-06-08T00:00:00"/>
    <s v="7598761070"/>
    <s v="prattcharles@example.com"/>
    <s v="019, William Mall"/>
    <s v="Colleenmouth"/>
    <s v="NE"/>
    <n v="66214"/>
    <s v="Greece"/>
    <s v="Bachelor's Degree"/>
    <n v="5"/>
    <n v="31434"/>
    <s v="Trading standards officer"/>
    <x v="4"/>
  </r>
  <r>
    <n v="2775"/>
    <d v="2023-07-03T00:00:00"/>
    <s v="Jeremy Jones"/>
    <s v="Other"/>
    <d v="1964-07-23T00:00:00"/>
    <s v="0015415005962x078"/>
    <s v="carl90@example.com"/>
    <s v="60941, Wood Forges"/>
    <s v="Amandastad"/>
    <s v="MN"/>
    <n v="40660"/>
    <s v="Aruba"/>
    <s v="High School"/>
    <n v="3"/>
    <n v="44128.99"/>
    <s v="Sports coach"/>
    <x v="1"/>
  </r>
  <r>
    <n v="2776"/>
    <d v="2023-07-03T00:00:00"/>
    <s v="Thomas Gallegos"/>
    <s v="Male"/>
    <d v="1992-11-21T00:00:00"/>
    <s v="0012429183839x7123"/>
    <s v="toddacevedo@example.org"/>
    <s v="3525, Steven Ports Apt. 992"/>
    <s v="Matthewfort"/>
    <s v="OR"/>
    <n v="572"/>
    <s v="Haiti"/>
    <s v="High School"/>
    <n v="11"/>
    <n v="50244.81"/>
    <s v="Engineer, electronics"/>
    <x v="1"/>
  </r>
  <r>
    <n v="2777"/>
    <d v="2023-08-04T00:00:00"/>
    <s v="Angela Taylor"/>
    <s v="Other"/>
    <d v="2000-07-13T00:00:00"/>
    <s v="Unknown"/>
    <s v="vschaefer@example.net"/>
    <s v="6362, Joshua Land Suite 681"/>
    <s v="Simsfurt"/>
    <s v="CO"/>
    <n v="69749"/>
    <s v="Estonia"/>
    <s v="PhD"/>
    <n v="15"/>
    <n v="65916.88"/>
    <s v="Holiday representative"/>
    <x v="2"/>
  </r>
  <r>
    <n v="2778"/>
    <d v="2023-07-23T00:00:00"/>
    <s v="Matthew Keller"/>
    <s v="Male"/>
    <d v="1969-03-04T00:00:00"/>
    <s v="7715460874x898"/>
    <s v="orasmussen@example.com"/>
    <s v="30397, Reed Roads"/>
    <s v="Brandiburgh"/>
    <s v="AS"/>
    <n v="44600"/>
    <s v="Armenia"/>
    <s v="PhD"/>
    <n v="8"/>
    <n v="34304.51"/>
    <s v="Financial controller"/>
    <x v="2"/>
  </r>
  <r>
    <n v="2779"/>
    <d v="2023-08-03T00:00:00"/>
    <s v="Angela Ross"/>
    <s v="Female"/>
    <d v="1987-02-02T00:00:00"/>
    <s v="0017213795385"/>
    <s v="briggsscott@example.org"/>
    <s v="11134, Jones Streets Suite 227"/>
    <s v="Port Julie"/>
    <s v="ND"/>
    <n v="7560"/>
    <s v="Holy See (Vatican City State)"/>
    <s v="Master's Degree"/>
    <n v="1"/>
    <n v="36397.519999999997"/>
    <s v="Clinical cytogeneticist"/>
    <x v="1"/>
  </r>
  <r>
    <n v="2780"/>
    <d v="2023-06-24T00:00:00"/>
    <s v="Ashley Steele"/>
    <s v="Female"/>
    <d v="1998-10-09T00:00:00"/>
    <s v="Unknown"/>
    <s v="jonathanalexander@example.com"/>
    <s v="5161, Chambers Way"/>
    <s v="Port Judith"/>
    <s v="NY"/>
    <n v="33903"/>
    <s v="Paraguay"/>
    <s v="Bachelor's Degree"/>
    <n v="11"/>
    <n v="59474.66"/>
    <s v="Information systems manager"/>
    <x v="2"/>
  </r>
  <r>
    <n v="2781"/>
    <d v="2023-06-18T00:00:00"/>
    <s v="Daniel Shelton"/>
    <s v="Male"/>
    <d v="1974-03-25T00:00:00"/>
    <s v="0012974665158x666"/>
    <s v="vhartman@example.com"/>
    <s v="0907, Amanda Crossing Apt. 419"/>
    <s v="North James"/>
    <s v="AS"/>
    <n v="61966"/>
    <s v="Spain"/>
    <s v="PhD"/>
    <n v="2"/>
    <n v="30656.73"/>
    <s v="Communications engineer"/>
    <x v="3"/>
  </r>
  <r>
    <n v="2782"/>
    <d v="2023-07-12T00:00:00"/>
    <s v="Gene Ward"/>
    <s v="Male"/>
    <d v="1966-05-27T00:00:00"/>
    <s v="7978732470x5855"/>
    <s v="samantha49@example.org"/>
    <s v="5201, Charles Manors"/>
    <s v="Lindseyton"/>
    <s v="AL"/>
    <n v="40822"/>
    <s v="Kiribati"/>
    <s v="Bachelor's Degree"/>
    <n v="10"/>
    <n v="50172.68"/>
    <s v="Actor"/>
    <x v="0"/>
  </r>
  <r>
    <n v="2783"/>
    <d v="2023-07-21T00:00:00"/>
    <s v="Lee Johnson"/>
    <s v="Other"/>
    <d v="1995-04-27T00:00:00"/>
    <s v="Unknown"/>
    <s v="doneal@example.org"/>
    <s v="0687, Jones Harbors"/>
    <s v="Bennettview"/>
    <s v="DC"/>
    <n v="22115"/>
    <s v="Cayman Islands"/>
    <s v="High School"/>
    <n v="13"/>
    <n v="71229.119999999995"/>
    <s v="Charity fundraiser"/>
    <x v="1"/>
  </r>
  <r>
    <n v="2784"/>
    <d v="2023-06-03T00:00:00"/>
    <s v="Eric Thomas"/>
    <s v="Female"/>
    <d v="1965-10-04T00:00:00"/>
    <s v="2568283219x2309"/>
    <s v="udean@example.net"/>
    <s v="6467, Brown Forge Apt. 846"/>
    <s v="East Christineview"/>
    <s v="MH"/>
    <n v="32568"/>
    <s v="Swaziland"/>
    <s v="PhD"/>
    <n v="4"/>
    <n v="75784.27"/>
    <s v="Soil scientist"/>
    <x v="3"/>
  </r>
  <r>
    <n v="2785"/>
    <d v="2023-07-08T00:00:00"/>
    <s v="Tammy Perry"/>
    <s v="Male"/>
    <d v="1991-12-10T00:00:00"/>
    <s v="0017422461377"/>
    <s v="cunninghamtimothy@example.com"/>
    <s v="73701, Lopez Village"/>
    <s v="Barrhaven"/>
    <s v="IA"/>
    <n v="65892"/>
    <s v="Saint Kitts and Nevis"/>
    <s v="High School"/>
    <n v="9"/>
    <n v="74943.320000000007"/>
    <s v="Petroleum engineer"/>
    <x v="0"/>
  </r>
  <r>
    <n v="2786"/>
    <d v="2023-05-26T00:00:00"/>
    <s v="Randall Martinez"/>
    <s v="Male"/>
    <d v="1964-03-06T00:00:00"/>
    <s v="6813150972x551"/>
    <s v="becky49@example.com"/>
    <s v="210, Underwood Haven Apt. 840"/>
    <s v="Juliefort"/>
    <s v="DE"/>
    <n v="69253"/>
    <s v="Malaysia"/>
    <s v="Master's Degree"/>
    <n v="20"/>
    <n v="46241.23"/>
    <s v="Retail manager"/>
    <x v="0"/>
  </r>
  <r>
    <n v="2787"/>
    <d v="2023-07-11T00:00:00"/>
    <s v="Danielle Stevens"/>
    <s v="Female"/>
    <d v="1995-07-23T00:00:00"/>
    <s v="4698290041"/>
    <s v="yolanda32@example.org"/>
    <s v="255, Jones Fork Apt. 156"/>
    <s v="Lake Justinfurt"/>
    <s v="MI"/>
    <n v="45203"/>
    <s v="French Polynesia"/>
    <s v="PhD"/>
    <n v="14"/>
    <n v="99575.77"/>
    <s v="Civil Service fast streamer"/>
    <x v="1"/>
  </r>
  <r>
    <n v="2788"/>
    <d v="2023-07-04T00:00:00"/>
    <s v="Karen Jones"/>
    <s v="Other"/>
    <d v="1982-06-03T00:00:00"/>
    <s v="5213911693"/>
    <s v="jason30@example.com"/>
    <s v="50018, Hughes Springs Suite 377"/>
    <s v="Alyssaton"/>
    <s v="MO"/>
    <n v="86310"/>
    <s v="Canada"/>
    <s v="Bachelor's Degree"/>
    <n v="14"/>
    <n v="97811.5"/>
    <s v="Training and development officer"/>
    <x v="3"/>
  </r>
  <r>
    <n v="2789"/>
    <d v="2023-05-15T00:00:00"/>
    <s v="Cynthia Cruz"/>
    <s v="Other"/>
    <d v="1983-08-15T00:00:00"/>
    <s v="0017509041268x29315"/>
    <s v="nicholsonalexander@example.com"/>
    <s v="83819, Chavez Harbor"/>
    <s v="Lake Christopher"/>
    <s v="HI"/>
    <n v="94507"/>
    <s v="Turkmenistan"/>
    <s v="High School"/>
    <n v="3"/>
    <n v="98816.98"/>
    <s v="Aid worker"/>
    <x v="0"/>
  </r>
  <r>
    <n v="2790"/>
    <d v="2023-06-26T00:00:00"/>
    <s v="Christopher Sanders"/>
    <s v="Other"/>
    <d v="1984-03-16T00:00:00"/>
    <s v="Unknown"/>
    <s v="christopher68@example.com"/>
    <s v="7439, Matthew Manors Apt. 327"/>
    <s v="Justinville"/>
    <s v="NV"/>
    <n v="8499"/>
    <s v="Tonga"/>
    <s v="Master's Degree"/>
    <n v="5"/>
    <n v="46865.94"/>
    <s v="Arts development officer"/>
    <x v="2"/>
  </r>
  <r>
    <n v="2791"/>
    <d v="2023-07-25T00:00:00"/>
    <s v="Alfred Berg"/>
    <s v="Other"/>
    <d v="1990-03-19T00:00:00"/>
    <s v="8176318196"/>
    <s v="melanieanderson@example.net"/>
    <s v="2610, Albert Lights"/>
    <s v="Lake Michael"/>
    <s v="AL"/>
    <n v="99596"/>
    <s v="Oman"/>
    <s v="High School"/>
    <n v="3"/>
    <n v="84888.51"/>
    <s v="Translator"/>
    <x v="1"/>
  </r>
  <r>
    <n v="2792"/>
    <d v="2023-06-13T00:00:00"/>
    <s v="Amber Williams"/>
    <s v="Other"/>
    <d v="1966-01-31T00:00:00"/>
    <s v="3519859313x5893"/>
    <s v="nancy68@example.com"/>
    <s v="1982, Padilla Cliff"/>
    <s v="New William"/>
    <s v="NH"/>
    <n v="82843"/>
    <s v="Solomon Islands"/>
    <s v="High School"/>
    <n v="10"/>
    <n v="54646.94"/>
    <s v="Economist"/>
    <x v="2"/>
  </r>
  <r>
    <n v="2793"/>
    <d v="2023-06-15T00:00:00"/>
    <s v="Traci Jones"/>
    <s v="Male"/>
    <d v="1998-07-02T00:00:00"/>
    <s v="16256528354x51554"/>
    <s v="kcarlson@example.net"/>
    <s v="89865, French Bridge"/>
    <s v="North Douglasberg"/>
    <s v="AZ"/>
    <n v="13438"/>
    <s v="Gambia"/>
    <s v="Master's Degree"/>
    <n v="16"/>
    <n v="46347.42"/>
    <s v="IT trainer"/>
    <x v="4"/>
  </r>
  <r>
    <n v="2794"/>
    <d v="2023-07-29T00:00:00"/>
    <s v="Tony Lucero"/>
    <s v="Other"/>
    <d v="1996-01-23T00:00:00"/>
    <s v="6292274804x724"/>
    <s v="steven30@example.org"/>
    <s v="9045, Buck Pine"/>
    <s v="Markburgh"/>
    <s v="SD"/>
    <n v="15790"/>
    <s v="India"/>
    <s v="High School"/>
    <n v="5"/>
    <n v="86172.28"/>
    <s v="Chartered legal executive (England and Wales)"/>
    <x v="3"/>
  </r>
  <r>
    <n v="2795"/>
    <d v="2023-06-13T00:00:00"/>
    <s v="Lisa Graham"/>
    <s v="Female"/>
    <d v="1987-05-03T00:00:00"/>
    <s v="5119522781"/>
    <s v="jasonsimpson@example.org"/>
    <s v="3542, Johnson Corner Apt. 026"/>
    <s v="New Michelleport"/>
    <s v="UT"/>
    <n v="31239"/>
    <s v="Tokelau"/>
    <s v="Bachelor's Degree"/>
    <n v="3"/>
    <n v="67969.52"/>
    <s v="Scientist, research (physical sciences)"/>
    <x v="0"/>
  </r>
  <r>
    <n v="2796"/>
    <d v="2023-05-08T00:00:00"/>
    <s v="Michael Johnson"/>
    <s v="Male"/>
    <d v="1990-07-28T00:00:00"/>
    <s v="9256092784x8138"/>
    <s v="morrisdavid@example.org"/>
    <s v="763, Jared Hollow"/>
    <s v="New Shawnmouth"/>
    <s v="MO"/>
    <n v="67589"/>
    <s v="Chad"/>
    <s v="Bachelor's Degree"/>
    <n v="5"/>
    <n v="68437.16"/>
    <s v="Training and development officer"/>
    <x v="1"/>
  </r>
  <r>
    <n v="2797"/>
    <d v="2023-05-29T00:00:00"/>
    <s v="Mary Randall"/>
    <s v="Male"/>
    <d v="1984-10-24T00:00:00"/>
    <s v="4654294858x255"/>
    <s v="danielsdonna@example.net"/>
    <s v="76960, Ritter Mill Suite 542"/>
    <s v="Derekshire"/>
    <s v="WA"/>
    <n v="11411"/>
    <s v="Portugal"/>
    <s v="PhD"/>
    <n v="9"/>
    <n v="39605.480000000003"/>
    <s v="Interior and spatial designer"/>
    <x v="3"/>
  </r>
  <r>
    <n v="2798"/>
    <d v="2023-05-14T00:00:00"/>
    <s v="Megan Diaz"/>
    <s v="Other"/>
    <d v="1987-07-14T00:00:00"/>
    <s v="0019723474819x98626"/>
    <s v="adrienne52@example.net"/>
    <s v="56012, Carrillo Spurs Apt. 805"/>
    <s v="North Keithfurt"/>
    <s v="MS"/>
    <n v="81307"/>
    <s v="China"/>
    <s v="High School"/>
    <n v="10"/>
    <n v="53496.63"/>
    <s v="Field trials officer"/>
    <x v="3"/>
  </r>
  <r>
    <n v="2799"/>
    <d v="2023-08-01T00:00:00"/>
    <s v="John Mccarthy"/>
    <s v="Other"/>
    <d v="1965-03-13T00:00:00"/>
    <s v="0012282105244x54907"/>
    <s v="vfuentes@example.net"/>
    <s v="2407, Wesley Shoals Apt. 655"/>
    <s v="Smithville"/>
    <s v="MA"/>
    <n v="12673"/>
    <s v="Gambia"/>
    <s v="High School"/>
    <n v="17"/>
    <n v="67539.62"/>
    <s v="Engineer, maintenance"/>
    <x v="1"/>
  </r>
  <r>
    <n v="2800"/>
    <d v="2023-06-07T00:00:00"/>
    <s v="Vincent Roberts"/>
    <s v="Other"/>
    <d v="1992-12-17T00:00:00"/>
    <s v="15159688944x8307"/>
    <s v="brockmatthew@example.com"/>
    <s v="514, Harry Field"/>
    <s v="Timothyborough"/>
    <s v="FM"/>
    <n v="59031"/>
    <s v="Burundi"/>
    <s v="PhD"/>
    <n v="6"/>
    <n v="30402.85"/>
    <s v="Trading standards officer"/>
    <x v="2"/>
  </r>
  <r>
    <n v="2801"/>
    <d v="2023-06-15T00:00:00"/>
    <s v="Michael Richardson"/>
    <s v="Female"/>
    <d v="1985-11-29T00:00:00"/>
    <s v="Unknown"/>
    <s v="hughesscott@example.net"/>
    <s v="05981, Mcgee Cape Apt. 017"/>
    <s v="North James"/>
    <s v="FM"/>
    <n v="96667"/>
    <s v="Cape Verde"/>
    <s v="High School"/>
    <n v="4"/>
    <n v="50888.15"/>
    <s v="Chartered legal executive (England and Wales)"/>
    <x v="0"/>
  </r>
  <r>
    <n v="2802"/>
    <d v="2023-08-01T00:00:00"/>
    <s v="Joseph Duarte"/>
    <s v="Female"/>
    <d v="1969-03-21T00:00:00"/>
    <s v="4587985613x10793"/>
    <s v="ryan04@example.org"/>
    <s v="273, Tammy Creek"/>
    <s v="South Patriciahaven"/>
    <s v="NH"/>
    <n v="92439"/>
    <s v="Sweden"/>
    <s v="PhD"/>
    <n v="3"/>
    <n v="59065.97"/>
    <s v="Television floor manager"/>
    <x v="4"/>
  </r>
  <r>
    <n v="2803"/>
    <d v="2023-07-06T00:00:00"/>
    <s v="Joseph Ochoa"/>
    <s v="Female"/>
    <d v="1994-11-07T00:00:00"/>
    <s v="6514743966"/>
    <s v="eschmidt@example.net"/>
    <s v="4011, Cassandra Station Apt. 015"/>
    <s v="East Donnaland"/>
    <s v="MP"/>
    <n v="26214"/>
    <s v="Botswana"/>
    <s v="PhD"/>
    <n v="1"/>
    <n v="33226.71"/>
    <s v="Occupational therapist"/>
    <x v="3"/>
  </r>
  <r>
    <n v="2804"/>
    <d v="2023-07-24T00:00:00"/>
    <s v="Tina Coleman"/>
    <s v="Male"/>
    <d v="1964-04-02T00:00:00"/>
    <s v="8486295009x43432"/>
    <s v="rwilliams@example.com"/>
    <s v="8717, Sydney Island Apt. 184"/>
    <s v="Carmenchester"/>
    <s v="GA"/>
    <n v="86637"/>
    <s v="Central African Republic"/>
    <s v="Bachelor's Degree"/>
    <n v="1"/>
    <n v="31946.65"/>
    <s v="Secondary school teacher"/>
    <x v="3"/>
  </r>
  <r>
    <n v="2805"/>
    <d v="2023-08-02T00:00:00"/>
    <s v="Brianna Le"/>
    <s v="Other"/>
    <d v="1964-03-15T00:00:00"/>
    <s v="6174213213x536"/>
    <s v="upark@example.org"/>
    <s v="491, Kelly Keys Apt. 437"/>
    <s v="South Vanessa"/>
    <s v="SC"/>
    <n v="29764"/>
    <s v="Denmark"/>
    <s v="High School"/>
    <n v="20"/>
    <n v="83020.05"/>
    <s v="Psychologist, counselling"/>
    <x v="4"/>
  </r>
  <r>
    <n v="2806"/>
    <d v="2023-07-15T00:00:00"/>
    <s v="Monique Wells"/>
    <s v="Other"/>
    <d v="1995-01-31T00:00:00"/>
    <s v="0015678888369x1406"/>
    <s v="qowens@example.org"/>
    <s v="822, Gray Stream"/>
    <s v="Port Angela"/>
    <s v="NC"/>
    <n v="85576"/>
    <s v="Georgia"/>
    <s v="Master's Degree"/>
    <n v="1"/>
    <n v="55816.25"/>
    <s v="Engineer, communications"/>
    <x v="2"/>
  </r>
  <r>
    <n v="2807"/>
    <d v="2023-07-12T00:00:00"/>
    <s v="Jennifer Ortiz"/>
    <s v="Male"/>
    <d v="1971-09-13T00:00:00"/>
    <s v="0013697681854x26354"/>
    <s v="bradley66@example.com"/>
    <s v="364, Herrera Manor"/>
    <s v="New Jamieport"/>
    <s v="DC"/>
    <n v="97983"/>
    <s v="Albania"/>
    <s v="High School"/>
    <n v="5"/>
    <n v="37132.879999999997"/>
    <s v="Geologist, wellsite"/>
    <x v="4"/>
  </r>
  <r>
    <n v="2808"/>
    <d v="2023-08-04T00:00:00"/>
    <s v="Lindsay Paul"/>
    <s v="Other"/>
    <d v="1980-12-25T00:00:00"/>
    <s v="0015825096357x3779"/>
    <s v="wdeleon@example.net"/>
    <s v="908, Martinez Tunnel"/>
    <s v="Lake Johnview"/>
    <s v="MD"/>
    <n v="88211"/>
    <s v="Liberia"/>
    <s v="Bachelor's Degree"/>
    <n v="3"/>
    <n v="31261.41"/>
    <s v="Waste management officer"/>
    <x v="2"/>
  </r>
  <r>
    <n v="2809"/>
    <d v="2023-05-21T00:00:00"/>
    <s v="Robert Campbell"/>
    <s v="Other"/>
    <d v="1967-06-10T00:00:00"/>
    <s v="0015958855530"/>
    <s v="john74@example.com"/>
    <s v="0150, Colin Loop Apt. 873"/>
    <s v="Harrisstad"/>
    <s v="TN"/>
    <n v="49617"/>
    <s v="Honduras"/>
    <s v="Bachelor's Degree"/>
    <n v="19"/>
    <n v="92119.360000000001"/>
    <s v="Volunteer coordinator"/>
    <x v="0"/>
  </r>
  <r>
    <n v="2810"/>
    <d v="2023-06-09T00:00:00"/>
    <s v="Daniel Velez"/>
    <s v="Other"/>
    <d v="1974-11-23T00:00:00"/>
    <s v="0018793068513x11270"/>
    <s v="jacksoneric@example.net"/>
    <s v="705, Taylor Motorway"/>
    <s v="Robertville"/>
    <s v="LA"/>
    <n v="19701"/>
    <s v="Micronesia"/>
    <s v="Bachelor's Degree"/>
    <n v="2"/>
    <n v="96815.43"/>
    <s v="Data processing manager"/>
    <x v="0"/>
  </r>
  <r>
    <n v="2811"/>
    <d v="2023-05-17T00:00:00"/>
    <s v="Danielle Lee"/>
    <s v="Female"/>
    <d v="1976-08-01T00:00:00"/>
    <s v="9696408452x17806"/>
    <s v="vincent02@example.com"/>
    <s v="081, Lori Throughway Apt. 288"/>
    <s v="Kimberlyfort"/>
    <s v="DE"/>
    <n v="69241"/>
    <s v="Saint Pierre and Miquelon"/>
    <s v="Master's Degree"/>
    <n v="9"/>
    <n v="88988.36"/>
    <s v="Catering manager"/>
    <x v="0"/>
  </r>
  <r>
    <n v="2812"/>
    <d v="2023-08-02T00:00:00"/>
    <s v="Jose Anthony"/>
    <s v="Male"/>
    <d v="1980-01-18T00:00:00"/>
    <s v="9172395911"/>
    <s v="john12@example.com"/>
    <s v="743, Gardner Wall"/>
    <s v="North Christopher"/>
    <s v="NJ"/>
    <n v="21732"/>
    <s v="Czech Republic"/>
    <s v="Bachelor's Degree"/>
    <n v="6"/>
    <n v="95617.44"/>
    <s v="Paediatric nurse"/>
    <x v="4"/>
  </r>
  <r>
    <n v="2813"/>
    <d v="2023-07-29T00:00:00"/>
    <s v="Cassandra Diaz"/>
    <s v="Male"/>
    <d v="1979-01-05T00:00:00"/>
    <s v="5515319169"/>
    <s v="william18@example.org"/>
    <s v="481, Vicki Brooks"/>
    <s v="Port Meganbury"/>
    <s v="MO"/>
    <n v="71407"/>
    <s v="Philippines"/>
    <s v="Bachelor's Degree"/>
    <n v="11"/>
    <n v="51865"/>
    <s v="Broadcast presenter"/>
    <x v="4"/>
  </r>
  <r>
    <n v="2814"/>
    <d v="2023-06-21T00:00:00"/>
    <s v="Ryan Owens"/>
    <s v="Male"/>
    <d v="1999-06-09T00:00:00"/>
    <s v="4426552224x534"/>
    <s v="robertboyd@example.org"/>
    <s v="0375, Gary Ridges"/>
    <s v="Port Crystal"/>
    <s v="FL"/>
    <n v="99480"/>
    <s v="Croatia"/>
    <s v="Master's Degree"/>
    <n v="0"/>
    <n v="62822.400000000001"/>
    <s v="Quarry manager"/>
    <x v="1"/>
  </r>
  <r>
    <n v="2815"/>
    <d v="2023-07-29T00:00:00"/>
    <s v="Melanie Hill"/>
    <s v="Male"/>
    <d v="1996-05-22T00:00:00"/>
    <s v="2804873261x9665"/>
    <s v="kcarter@example.net"/>
    <s v="0997, Grace Track Apt. 796"/>
    <s v="Lake Brandi"/>
    <s v="PA"/>
    <n v="6659"/>
    <s v="Rwanda"/>
    <s v="Master's Degree"/>
    <n v="17"/>
    <n v="72485.460000000006"/>
    <s v="Copywriter, advertising"/>
    <x v="1"/>
  </r>
  <r>
    <n v="2816"/>
    <d v="2023-06-09T00:00:00"/>
    <s v="Connie Rhodes"/>
    <s v="Female"/>
    <d v="2001-10-08T00:00:00"/>
    <s v="7036487499"/>
    <s v="rjones@example.net"/>
    <s v="925, Bennett Summit"/>
    <s v="Charlesfort"/>
    <s v="AS"/>
    <n v="60014"/>
    <s v="Ireland"/>
    <s v="High School"/>
    <n v="5"/>
    <n v="50567.28"/>
    <s v="Fine artist"/>
    <x v="3"/>
  </r>
  <r>
    <n v="2817"/>
    <d v="2023-06-10T00:00:00"/>
    <s v="Gregory Campbell"/>
    <s v="Male"/>
    <d v="1990-12-05T00:00:00"/>
    <s v="7452565498x4577"/>
    <s v="abigail31@example.net"/>
    <s v="4866, Nicole Unions"/>
    <s v="Port Carolynbury"/>
    <s v="NH"/>
    <n v="58244"/>
    <s v="French Guiana"/>
    <s v="Master's Degree"/>
    <n v="8"/>
    <n v="71891.009999999995"/>
    <s v="Financial trader"/>
    <x v="0"/>
  </r>
  <r>
    <n v="2818"/>
    <d v="2023-07-03T00:00:00"/>
    <s v="Kelly Davies"/>
    <s v="Other"/>
    <d v="1986-11-16T00:00:00"/>
    <s v="9112001857x1521"/>
    <s v="theresarogers@example.com"/>
    <s v="545, Joseph Views Apt. 630"/>
    <s v="New Dawnshire"/>
    <s v="MI"/>
    <n v="36705"/>
    <s v="Fiji"/>
    <s v="Bachelor's Degree"/>
    <n v="4"/>
    <n v="40151.47"/>
    <s v="Community education officer"/>
    <x v="1"/>
  </r>
  <r>
    <n v="2819"/>
    <d v="2023-06-13T00:00:00"/>
    <s v="Amy Smith"/>
    <s v="Other"/>
    <d v="2001-11-14T00:00:00"/>
    <s v="Unknown"/>
    <s v="brownmatthew@example.com"/>
    <s v="78759, Sanchez Gardens Suite 233"/>
    <s v="Bauerton"/>
    <s v="NH"/>
    <n v="83993"/>
    <s v="Netherlands"/>
    <s v="High School"/>
    <n v="17"/>
    <n v="43618.66"/>
    <s v="Automotive engineer"/>
    <x v="0"/>
  </r>
  <r>
    <n v="2820"/>
    <d v="2023-05-08T00:00:00"/>
    <s v="Bradley Thompson"/>
    <s v="Other"/>
    <d v="1975-08-05T00:00:00"/>
    <s v="3614300827x087"/>
    <s v="dbrewer@example.net"/>
    <s v="202, Jessica Manors"/>
    <s v="Port Makaylafort"/>
    <s v="FM"/>
    <n v="52935"/>
    <s v="Ethiopia"/>
    <s v="PhD"/>
    <n v="11"/>
    <n v="38253.71"/>
    <s v="Aid worker"/>
    <x v="4"/>
  </r>
  <r>
    <n v="2821"/>
    <d v="2023-05-13T00:00:00"/>
    <s v="Daniel Knox"/>
    <s v="Other"/>
    <d v="1973-02-03T00:00:00"/>
    <s v="5708950109x1522"/>
    <s v="dana98@example.com"/>
    <s v="35957, Thomas Burg"/>
    <s v="Montgomeryfurt"/>
    <s v="IA"/>
    <n v="90123"/>
    <s v="Nepal"/>
    <s v="High School"/>
    <n v="9"/>
    <n v="45436.21"/>
    <s v="Therapist, music"/>
    <x v="3"/>
  </r>
  <r>
    <n v="2822"/>
    <d v="2023-05-10T00:00:00"/>
    <s v="Christopher Carroll"/>
    <s v="Male"/>
    <d v="1968-09-16T00:00:00"/>
    <s v="4678786684x45455"/>
    <s v="tylerholden@example.net"/>
    <s v="178, Lucas Circles Apt. 365"/>
    <s v="Jamiechester"/>
    <s v="NY"/>
    <n v="70103"/>
    <s v="Eritrea"/>
    <s v="High School"/>
    <n v="20"/>
    <n v="41316.839999999997"/>
    <s v="Engineer, maintenance (IT)"/>
    <x v="1"/>
  </r>
  <r>
    <n v="2823"/>
    <d v="2023-05-29T00:00:00"/>
    <s v="Diamond Shannon"/>
    <s v="Other"/>
    <d v="1987-11-07T00:00:00"/>
    <s v="8495989289"/>
    <s v="gparks@example.org"/>
    <s v="33392, Amanda Square Suite 904"/>
    <s v="East Krystal"/>
    <s v="DE"/>
    <n v="2957"/>
    <s v="Wallis and Futuna"/>
    <s v="PhD"/>
    <n v="10"/>
    <n v="37150.46"/>
    <s v="Writer"/>
    <x v="4"/>
  </r>
  <r>
    <n v="2824"/>
    <d v="2023-07-08T00:00:00"/>
    <s v="Nathan Contreras"/>
    <s v="Male"/>
    <d v="2005-06-07T00:00:00"/>
    <s v="0019968993643x522"/>
    <s v="nicole94@example.org"/>
    <s v="24158, Edwards Streets"/>
    <s v="Caldwellmouth"/>
    <s v="GU"/>
    <n v="18773"/>
    <s v="Mauritania"/>
    <s v="Bachelor's Degree"/>
    <n v="11"/>
    <n v="54872.15"/>
    <s v="Psychotherapist, dance movement"/>
    <x v="1"/>
  </r>
  <r>
    <n v="2825"/>
    <d v="2023-05-12T00:00:00"/>
    <s v="Christopher Murphy"/>
    <s v="Male"/>
    <d v="2001-01-09T00:00:00"/>
    <s v="4056090627"/>
    <s v="stephaniehenderson@example.org"/>
    <s v="06822, Newman Turnpike Suite 642"/>
    <s v="Timothyview"/>
    <s v="SC"/>
    <n v="24485"/>
    <s v="Peru"/>
    <s v="High School"/>
    <n v="18"/>
    <n v="87527"/>
    <s v="Lecturer, higher education"/>
    <x v="4"/>
  </r>
  <r>
    <n v="2826"/>
    <d v="2023-06-25T00:00:00"/>
    <s v="Susan Guerrero"/>
    <s v="Female"/>
    <d v="1985-03-14T00:00:00"/>
    <s v="2242852754x265"/>
    <s v="anita32@example.net"/>
    <s v="134, Larsen Creek"/>
    <s v="South Matthewmouth"/>
    <s v="MH"/>
    <n v="35406"/>
    <s v="Ukraine"/>
    <s v="High School"/>
    <n v="4"/>
    <n v="78424.850000000006"/>
    <s v="Animator"/>
    <x v="1"/>
  </r>
  <r>
    <n v="2827"/>
    <d v="2023-05-20T00:00:00"/>
    <s v="Mark Jennings"/>
    <s v="Male"/>
    <d v="1967-06-22T00:00:00"/>
    <s v="5688912309x27228"/>
    <s v="cynthia25@example.com"/>
    <s v="4839, Miller Orchard"/>
    <s v="East James"/>
    <s v="AK"/>
    <n v="67258"/>
    <s v="Guatemala"/>
    <s v="Master's Degree"/>
    <n v="17"/>
    <n v="77497.81"/>
    <s v="Designer, fashion/clothing"/>
    <x v="0"/>
  </r>
  <r>
    <n v="2828"/>
    <d v="2023-06-09T00:00:00"/>
    <s v="Brianna Carlson"/>
    <s v="Male"/>
    <d v="1990-11-12T00:00:00"/>
    <s v="7768949155"/>
    <s v="rachelcarr@example.com"/>
    <s v="6656, Brandon Turnpike Apt. 353"/>
    <s v="Michelleview"/>
    <s v="PW"/>
    <n v="53295"/>
    <s v="Japan"/>
    <s v="PhD"/>
    <n v="14"/>
    <n v="50395.65"/>
    <s v="Manufacturing engineer"/>
    <x v="4"/>
  </r>
  <r>
    <n v="2829"/>
    <d v="2023-06-06T00:00:00"/>
    <s v="Jennifer Robbins"/>
    <s v="Other"/>
    <d v="1993-09-05T00:00:00"/>
    <s v="3463724720x59028"/>
    <s v="kyoung@example.org"/>
    <s v="158, Johnson Hill"/>
    <s v="Johnton"/>
    <s v="AS"/>
    <n v="87452"/>
    <s v="Bosnia and Herzegovina"/>
    <s v="Master's Degree"/>
    <n v="12"/>
    <n v="59296.51"/>
    <s v="Toxicologist"/>
    <x v="3"/>
  </r>
  <r>
    <n v="2830"/>
    <d v="2023-06-09T00:00:00"/>
    <s v="Jessica Riggs"/>
    <s v="Male"/>
    <d v="1982-04-15T00:00:00"/>
    <s v="9016381795x24636"/>
    <s v="joshua30@example.com"/>
    <s v="898, Lopez Field"/>
    <s v="Loribury"/>
    <s v="NV"/>
    <n v="20502"/>
    <s v="Kuwait"/>
    <s v="PhD"/>
    <n v="1"/>
    <n v="33207.699999999997"/>
    <s v="Company secretary"/>
    <x v="1"/>
  </r>
  <r>
    <n v="2831"/>
    <d v="2023-06-19T00:00:00"/>
    <s v="Desiree Marquez"/>
    <s v="Male"/>
    <d v="2002-01-26T00:00:00"/>
    <s v="9382822260x86732"/>
    <s v="qwhite@example.com"/>
    <s v="808, Briana Mill Apt. 252"/>
    <s v="Elizabethport"/>
    <s v="AL"/>
    <n v="96736"/>
    <s v="Guatemala"/>
    <s v="PhD"/>
    <n v="13"/>
    <n v="45249.2"/>
    <s v="Environmental manager"/>
    <x v="0"/>
  </r>
  <r>
    <n v="2832"/>
    <d v="2023-07-29T00:00:00"/>
    <s v="John Hoover"/>
    <s v="Female"/>
    <d v="1998-01-12T00:00:00"/>
    <s v="7096797255x4653"/>
    <s v="gbennett@example.net"/>
    <s v="7610, Huff Courts Suite 083"/>
    <s v="Justinside"/>
    <s v="NC"/>
    <n v="43261"/>
    <s v="Slovenia"/>
    <s v="Bachelor's Degree"/>
    <n v="11"/>
    <n v="80191.06"/>
    <s v="Bonds trader"/>
    <x v="4"/>
  </r>
  <r>
    <n v="2833"/>
    <d v="2023-07-15T00:00:00"/>
    <s v="Alicia Bush"/>
    <s v="Other"/>
    <d v="1983-05-28T00:00:00"/>
    <s v="7943455229x5393"/>
    <s v="samantha61@example.org"/>
    <s v="4650, Malone Underpass Apt. 020"/>
    <s v="Timothyville"/>
    <s v="DC"/>
    <n v="94065"/>
    <s v="Bouvet Island (Bouvetoya)"/>
    <s v="Bachelor's Degree"/>
    <n v="13"/>
    <n v="35422.449999999997"/>
    <s v="Brewing technologist"/>
    <x v="0"/>
  </r>
  <r>
    <n v="2834"/>
    <d v="2023-05-27T00:00:00"/>
    <s v="Luke Rice"/>
    <s v="Other"/>
    <d v="2000-09-14T00:00:00"/>
    <s v="0015379689100x74271"/>
    <s v="dylananderson@example.net"/>
    <s v="737, Lindsay Plaza Suite 913"/>
    <s v="Sarahchester"/>
    <s v="PW"/>
    <n v="13400"/>
    <s v="Bolivia"/>
    <s v="PhD"/>
    <n v="12"/>
    <n v="85271.89"/>
    <s v="Scientist, physiological"/>
    <x v="4"/>
  </r>
  <r>
    <n v="2835"/>
    <d v="2023-07-13T00:00:00"/>
    <s v="Mark Price"/>
    <s v="Male"/>
    <d v="2002-01-18T00:00:00"/>
    <s v="12546607421x899"/>
    <s v="craigsnow@example.com"/>
    <s v="7882, Mary Prairie Suite 910"/>
    <s v="Rebeccaburgh"/>
    <s v="DE"/>
    <n v="78542"/>
    <s v="Niue"/>
    <s v="High School"/>
    <n v="4"/>
    <n v="43105.97"/>
    <s v="Clinical embryologist"/>
    <x v="2"/>
  </r>
  <r>
    <n v="2836"/>
    <d v="2023-06-07T00:00:00"/>
    <s v="Cameron Brooks"/>
    <s v="Other"/>
    <d v="1986-03-30T00:00:00"/>
    <s v="5585044628x2931"/>
    <s v="sophiahays@example.com"/>
    <s v="659, Elizabeth Expressway Apt. 700"/>
    <s v="West Natalieville"/>
    <s v="VA"/>
    <n v="84242"/>
    <s v="Timor-Leste"/>
    <s v="High School"/>
    <n v="0"/>
    <n v="35663.919999999998"/>
    <s v="Dancer"/>
    <x v="3"/>
  </r>
  <r>
    <n v="2837"/>
    <d v="2023-06-18T00:00:00"/>
    <s v="Jeffrey Simon"/>
    <s v="Other"/>
    <d v="1997-05-25T00:00:00"/>
    <s v="4267010546x64714"/>
    <s v="camposeric@example.com"/>
    <s v="68503, Rogers Harbor"/>
    <s v="Jamesfort"/>
    <s v="AL"/>
    <n v="34926"/>
    <s v="Palau"/>
    <s v="Master's Degree"/>
    <n v="12"/>
    <n v="37660.620000000003"/>
    <s v="Herbalist"/>
    <x v="3"/>
  </r>
  <r>
    <n v="2838"/>
    <d v="2023-06-30T00:00:00"/>
    <s v="Karl Rivera"/>
    <s v="Female"/>
    <d v="2001-01-13T00:00:00"/>
    <s v="4869274577x0449"/>
    <s v="lwilkerson@example.org"/>
    <s v="954, Bowman Mews Suite 484"/>
    <s v="Davidport"/>
    <s v="KS"/>
    <n v="12313"/>
    <s v="Antarctica (the territory South of 60 deg S)"/>
    <s v="Bachelor's Degree"/>
    <n v="1"/>
    <n v="93313.86"/>
    <s v="Engineer, electrical"/>
    <x v="1"/>
  </r>
  <r>
    <n v="2839"/>
    <d v="2023-07-01T00:00:00"/>
    <s v="Jose Burke"/>
    <s v="Female"/>
    <d v="1996-11-05T00:00:00"/>
    <s v="4183033978x0595"/>
    <s v="zcook@example.org"/>
    <s v="296, James Ferry"/>
    <s v="Nathanport"/>
    <s v="GA"/>
    <n v="96260"/>
    <s v="Maldives"/>
    <s v="High School"/>
    <n v="16"/>
    <n v="36052.199999999997"/>
    <s v="Surveyor, rural practice"/>
    <x v="3"/>
  </r>
  <r>
    <n v="2840"/>
    <d v="2023-05-26T00:00:00"/>
    <s v="Jaclyn Daugherty"/>
    <s v="Other"/>
    <d v="1983-08-17T00:00:00"/>
    <s v="3764586358x440"/>
    <s v="zsanders@example.net"/>
    <s v="926, Morales Wells"/>
    <s v="South Colton"/>
    <s v="FL"/>
    <n v="75219"/>
    <s v="Portugal"/>
    <s v="High School"/>
    <n v="6"/>
    <n v="45371.73"/>
    <s v="Research scientist (medical)"/>
    <x v="1"/>
  </r>
  <r>
    <n v="2841"/>
    <d v="2023-05-09T00:00:00"/>
    <s v="Amanda Johnson"/>
    <s v="Female"/>
    <d v="1968-06-28T00:00:00"/>
    <s v="4586500145x31312"/>
    <s v="ibarrajoy@example.com"/>
    <s v="718, Jackson Causeway"/>
    <s v="Farrellfurt"/>
    <s v="ND"/>
    <n v="3704"/>
    <s v="Dominican Republic"/>
    <s v="Bachelor's Degree"/>
    <n v="6"/>
    <n v="97758.69"/>
    <s v="Naval architect"/>
    <x v="0"/>
  </r>
  <r>
    <n v="2842"/>
    <d v="2023-06-05T00:00:00"/>
    <s v="Sherry Davis"/>
    <s v="Female"/>
    <d v="1993-10-14T00:00:00"/>
    <s v="0015256709790x83365"/>
    <s v="halllaura@example.net"/>
    <s v="4483, Baker Centers Apt. 758"/>
    <s v="Andreaview"/>
    <s v="UT"/>
    <n v="90665"/>
    <s v="Tunisia"/>
    <s v="High School"/>
    <n v="9"/>
    <n v="63968.9"/>
    <s v="Theme park manager"/>
    <x v="2"/>
  </r>
  <r>
    <n v="2843"/>
    <d v="2023-07-12T00:00:00"/>
    <s v="Paige Martinez"/>
    <s v="Other"/>
    <d v="1968-08-05T00:00:00"/>
    <s v="2504031161x2546"/>
    <s v="terri55@example.com"/>
    <s v="1829, Charles Light Suite 671"/>
    <s v="Loriburgh"/>
    <s v="SC"/>
    <n v="72545"/>
    <s v="Bahamas"/>
    <s v="PhD"/>
    <n v="3"/>
    <n v="79898.87"/>
    <s v="Politician's assistant"/>
    <x v="4"/>
  </r>
  <r>
    <n v="2844"/>
    <d v="2023-07-18T00:00:00"/>
    <s v="William Reynolds"/>
    <s v="Other"/>
    <d v="1992-04-07T00:00:00"/>
    <s v="3055874077x71890"/>
    <s v="savannah55@example.org"/>
    <s v="446, Watkins Mills"/>
    <s v="West Vanessaside"/>
    <s v="AR"/>
    <n v="74664"/>
    <s v="Micronesia"/>
    <s v="High School"/>
    <n v="13"/>
    <n v="81588.84"/>
    <s v="Advertising account executive"/>
    <x v="3"/>
  </r>
  <r>
    <n v="2845"/>
    <d v="2023-07-20T00:00:00"/>
    <s v="Tara Montoya"/>
    <s v="Other"/>
    <d v="1983-04-21T00:00:00"/>
    <s v="9212161703x49118"/>
    <s v="yreid@example.org"/>
    <s v="2755, Carolyn Fall"/>
    <s v="Port Edwardchester"/>
    <s v="IL"/>
    <n v="35304"/>
    <s v="Montserrat"/>
    <s v="Master's Degree"/>
    <n v="16"/>
    <n v="97872.84"/>
    <s v="Environmental education officer"/>
    <x v="2"/>
  </r>
  <r>
    <n v="2846"/>
    <d v="2023-06-04T00:00:00"/>
    <s v="Jessica Allen"/>
    <s v="Female"/>
    <d v="2004-12-11T00:00:00"/>
    <s v="16392076409x150"/>
    <s v="adamsnicole@example.net"/>
    <s v="3751, Lopez Square"/>
    <s v="West Charlottebury"/>
    <s v="GA"/>
    <n v="37457"/>
    <s v="Cyprus"/>
    <s v="Master's Degree"/>
    <n v="14"/>
    <n v="64355.99"/>
    <s v="Conference centre manager"/>
    <x v="2"/>
  </r>
  <r>
    <n v="2847"/>
    <d v="2023-05-06T00:00:00"/>
    <s v="Samantha Osborn"/>
    <s v="Female"/>
    <d v="1995-01-01T00:00:00"/>
    <s v="9817937967"/>
    <s v="emclean@example.com"/>
    <s v="7440, Howard Crescent Apt. 412"/>
    <s v="Port Williamfurt"/>
    <s v="ME"/>
    <n v="65627"/>
    <s v="Georgia"/>
    <s v="Bachelor's Degree"/>
    <n v="20"/>
    <n v="97580.47"/>
    <s v="Copy"/>
    <x v="1"/>
  </r>
  <r>
    <n v="2848"/>
    <d v="2023-06-24T00:00:00"/>
    <s v="Jeremiah Lopez"/>
    <s v="Male"/>
    <d v="1964-12-16T00:00:00"/>
    <s v="9429442862"/>
    <s v="hillkatie@example.com"/>
    <s v="5145, Mark Crest"/>
    <s v="Olsonside"/>
    <s v="WY"/>
    <n v="43294"/>
    <s v="Belarus"/>
    <s v="Bachelor's Degree"/>
    <n v="19"/>
    <n v="87221.86"/>
    <s v="Analytical chemist"/>
    <x v="1"/>
  </r>
  <r>
    <n v="2849"/>
    <d v="2023-07-19T00:00:00"/>
    <s v="James Tucker"/>
    <s v="Male"/>
    <d v="1998-03-26T00:00:00"/>
    <s v="Unknown"/>
    <s v="christopherbaker@example.com"/>
    <s v="3799, Santana Park"/>
    <s v="Barronport"/>
    <s v="MH"/>
    <n v="69484"/>
    <s v="Sierra Leone"/>
    <s v="High School"/>
    <n v="5"/>
    <n v="45075.3"/>
    <s v="Adult guidance worker"/>
    <x v="2"/>
  </r>
  <r>
    <n v="2850"/>
    <d v="2023-07-28T00:00:00"/>
    <s v="Toni Baker"/>
    <s v="Female"/>
    <d v="2003-12-25T00:00:00"/>
    <s v="7922237306x289"/>
    <s v="juancarpenter@example.org"/>
    <s v="2208, James Dale"/>
    <s v="West Michael"/>
    <s v="RI"/>
    <n v="53987"/>
    <s v="British Virgin Islands"/>
    <s v="PhD"/>
    <n v="18"/>
    <n v="65291.26"/>
    <s v="Stage manager"/>
    <x v="4"/>
  </r>
  <r>
    <n v="2851"/>
    <d v="2023-05-09T00:00:00"/>
    <s v="Whitney Peterson"/>
    <s v="Male"/>
    <d v="1987-01-16T00:00:00"/>
    <s v="4224330263"/>
    <s v="angela85@example.org"/>
    <s v="6970, Stanley Loop Suite 772"/>
    <s v="Aprilborough"/>
    <s v="KY"/>
    <n v="54112"/>
    <s v="Tuvalu"/>
    <s v="Bachelor's Degree"/>
    <n v="13"/>
    <n v="70928.649999999994"/>
    <s v="Waste management officer"/>
    <x v="0"/>
  </r>
  <r>
    <n v="2852"/>
    <d v="2023-06-19T00:00:00"/>
    <s v="Nicholas Waller"/>
    <s v="Female"/>
    <d v="1996-03-10T00:00:00"/>
    <s v="0018395945193x13922"/>
    <s v="gilmoremonica@example.org"/>
    <s v="819, Alexis Street"/>
    <s v="South Lorraineshire"/>
    <s v="OH"/>
    <n v="16628"/>
    <s v="Mexico"/>
    <s v="Master's Degree"/>
    <n v="16"/>
    <n v="57791.05"/>
    <s v="Careers information officer"/>
    <x v="4"/>
  </r>
  <r>
    <n v="2853"/>
    <d v="2023-07-29T00:00:00"/>
    <s v="Tracy Hurley"/>
    <s v="Other"/>
    <d v="1982-09-03T00:00:00"/>
    <s v="8309622609x52240"/>
    <s v="johnsontimothy@example.com"/>
    <s v="8539, Hogan Trafficway Apt. 493"/>
    <s v="Hannahfort"/>
    <s v="ME"/>
    <n v="19970"/>
    <s v="Nicaragua"/>
    <s v="Master's Degree"/>
    <n v="18"/>
    <n v="70383.77"/>
    <s v="Conservator, furniture"/>
    <x v="1"/>
  </r>
  <r>
    <n v="2854"/>
    <d v="2023-07-05T00:00:00"/>
    <s v="Joshua Ramirez"/>
    <s v="Other"/>
    <d v="1967-11-07T00:00:00"/>
    <s v="9998816005x721"/>
    <s v="mhughes@example.net"/>
    <s v="2593, Daniel Glen Apt. 407"/>
    <s v="South Joshuabury"/>
    <s v="RI"/>
    <n v="5738"/>
    <s v="Nauru"/>
    <s v="PhD"/>
    <n v="0"/>
    <n v="84442.68"/>
    <s v="Engineer, building services"/>
    <x v="4"/>
  </r>
  <r>
    <n v="2855"/>
    <d v="2023-06-21T00:00:00"/>
    <s v="Debbie Lawson"/>
    <s v="Other"/>
    <d v="1965-03-20T00:00:00"/>
    <s v="3977367262x119"/>
    <s v="agriffin@example.org"/>
    <s v="4413, Williams Garden"/>
    <s v="East David"/>
    <s v="PR"/>
    <n v="26361"/>
    <s v="Reunion"/>
    <s v="Bachelor's Degree"/>
    <n v="7"/>
    <n v="62282.52"/>
    <s v="Air broker"/>
    <x v="1"/>
  </r>
  <r>
    <n v="2856"/>
    <d v="2023-07-15T00:00:00"/>
    <s v="Christopher Nielsen"/>
    <s v="Female"/>
    <d v="1979-04-30T00:00:00"/>
    <s v="15026751114x6330"/>
    <s v="lsanders@example.net"/>
    <s v="8178, Robert Square Apt. 471"/>
    <s v="Finleyborough"/>
    <s v="FM"/>
    <n v="35980"/>
    <s v="Sudan"/>
    <s v="Master's Degree"/>
    <n v="15"/>
    <n v="91297.17"/>
    <s v="Doctor, hospital"/>
    <x v="4"/>
  </r>
  <r>
    <n v="2857"/>
    <d v="2023-06-30T00:00:00"/>
    <s v="Kevin Nguyen"/>
    <s v="Female"/>
    <d v="1988-05-17T00:00:00"/>
    <s v="7807056813x5272"/>
    <s v="wisebrian@example.org"/>
    <s v="698, Singh Cove"/>
    <s v="Hernandezhaven"/>
    <s v="ND"/>
    <n v="75885"/>
    <s v="Antarctica (the territory South of 60 deg S)"/>
    <s v="Master's Degree"/>
    <n v="14"/>
    <n v="33753.17"/>
    <s v="Sub"/>
    <x v="1"/>
  </r>
  <r>
    <n v="2858"/>
    <d v="2023-05-26T00:00:00"/>
    <s v="Melanie Sims"/>
    <s v="Male"/>
    <d v="1967-08-21T00:00:00"/>
    <s v="6298806243"/>
    <s v="brandoncooper@example.org"/>
    <s v="10131, Mia Flat Apt. 257"/>
    <s v="North Joshua"/>
    <s v="WA"/>
    <n v="89554"/>
    <s v="Egypt"/>
    <s v="Master's Degree"/>
    <n v="19"/>
    <n v="44385.2"/>
    <s v="Probation officer"/>
    <x v="4"/>
  </r>
  <r>
    <n v="2859"/>
    <d v="2023-07-22T00:00:00"/>
    <s v="Nathan Alvarez"/>
    <s v="Male"/>
    <d v="1986-05-11T00:00:00"/>
    <s v="9253481430"/>
    <s v="kyle75@example.net"/>
    <s v="3591, Beth Fork Suite 768"/>
    <s v="North Traceyshire"/>
    <s v="AS"/>
    <n v="13473"/>
    <s v="United States Minor Outlying Islands"/>
    <s v="High School"/>
    <n v="14"/>
    <n v="88302.63"/>
    <s v="Clinical research associate"/>
    <x v="0"/>
  </r>
  <r>
    <n v="2860"/>
    <d v="2023-05-20T00:00:00"/>
    <s v="Karen Reyes"/>
    <s v="Female"/>
    <d v="2000-01-31T00:00:00"/>
    <s v="Unknown"/>
    <s v="breanna12@example.net"/>
    <s v="909, Gene Lakes Suite 064"/>
    <s v="North Donaldchester"/>
    <s v="ND"/>
    <n v="9996"/>
    <s v="Djibouti"/>
    <s v="PhD"/>
    <n v="4"/>
    <n v="87220.65"/>
    <s v="Production designer, theatre/television/film"/>
    <x v="2"/>
  </r>
  <r>
    <n v="2861"/>
    <d v="2023-06-28T00:00:00"/>
    <s v="Thomas Nelson"/>
    <s v="Male"/>
    <d v="1992-03-04T00:00:00"/>
    <s v="Unknown"/>
    <s v="vsmith@example.net"/>
    <s v="73646, Leah Loop"/>
    <s v="Smithton"/>
    <s v="PA"/>
    <n v="15322"/>
    <s v="Israel"/>
    <s v="Bachelor's Degree"/>
    <n v="8"/>
    <n v="69704.94"/>
    <s v="Dramatherapist"/>
    <x v="3"/>
  </r>
  <r>
    <n v="2862"/>
    <d v="2023-06-19T00:00:00"/>
    <s v="Kenneth Jones"/>
    <s v="Female"/>
    <d v="1979-07-15T00:00:00"/>
    <s v="5768857056"/>
    <s v="xwalls@example.net"/>
    <s v="6526, Smith Glen"/>
    <s v="Gregoryview"/>
    <s v="IN"/>
    <n v="84742"/>
    <s v="Australia"/>
    <s v="High School"/>
    <n v="14"/>
    <n v="44306.55"/>
    <s v="Chief of Staff"/>
    <x v="2"/>
  </r>
  <r>
    <n v="2863"/>
    <d v="2023-05-31T00:00:00"/>
    <s v="Monica Miller"/>
    <s v="Male"/>
    <d v="1989-02-28T00:00:00"/>
    <s v="2129685000x624"/>
    <s v="melissacraig@example.net"/>
    <s v="66749, Maria Brook Suite 569"/>
    <s v="Mirandaton"/>
    <s v="ND"/>
    <n v="7357"/>
    <s v="Madagascar"/>
    <s v="High School"/>
    <n v="3"/>
    <n v="86602.2"/>
    <s v="Restaurant manager"/>
    <x v="2"/>
  </r>
  <r>
    <n v="2864"/>
    <d v="2023-07-15T00:00:00"/>
    <s v="Diana Higgins"/>
    <s v="Male"/>
    <d v="2001-09-28T00:00:00"/>
    <s v="7286179281"/>
    <s v="jasonramirez@example.org"/>
    <s v="563, Jennifer Passage Suite 184"/>
    <s v="Port Angelica"/>
    <s v="MI"/>
    <n v="54750"/>
    <s v="Christmas Island"/>
    <s v="High School"/>
    <n v="14"/>
    <n v="94566.68"/>
    <s v="Psychiatric nurse"/>
    <x v="3"/>
  </r>
  <r>
    <n v="2865"/>
    <d v="2023-06-27T00:00:00"/>
    <s v="Steven Pena"/>
    <s v="Male"/>
    <d v="1995-02-12T00:00:00"/>
    <s v="Unknown"/>
    <s v="manuelmartin@example.org"/>
    <s v="4431, Katherine Lodge"/>
    <s v="Mcmillanburgh"/>
    <s v="CO"/>
    <n v="75807"/>
    <s v="French Southern Territories"/>
    <s v="PhD"/>
    <n v="16"/>
    <n v="95571.33"/>
    <s v="Psychologist, occupational"/>
    <x v="2"/>
  </r>
  <r>
    <n v="2866"/>
    <d v="2023-08-02T00:00:00"/>
    <s v="Lindsay Ramos"/>
    <s v="Other"/>
    <d v="1963-12-10T00:00:00"/>
    <s v="7373474996x49018"/>
    <s v="deannawest@example.net"/>
    <s v="8606, Robert Field Apt. 533"/>
    <s v="Port Gina"/>
    <s v="OK"/>
    <n v="24516"/>
    <s v="Holy See (Vatican City State)"/>
    <s v="Bachelor's Degree"/>
    <n v="19"/>
    <n v="39630.81"/>
    <s v="Film/video editor"/>
    <x v="4"/>
  </r>
  <r>
    <n v="2867"/>
    <d v="2023-07-13T00:00:00"/>
    <s v="Thomas Davis"/>
    <s v="Female"/>
    <d v="1996-03-03T00:00:00"/>
    <s v="6758427445x60573"/>
    <s v="john65@example.org"/>
    <s v="77290, Dodson Estates Suite 860"/>
    <s v="New Joseton"/>
    <s v="NY"/>
    <n v="49499"/>
    <s v="Seychelles"/>
    <s v="Bachelor's Degree"/>
    <n v="2"/>
    <n v="88037.55"/>
    <s v="Health physicist"/>
    <x v="3"/>
  </r>
  <r>
    <n v="2868"/>
    <d v="2023-08-02T00:00:00"/>
    <s v="Pamela Rogers"/>
    <s v="Female"/>
    <d v="1970-04-10T00:00:00"/>
    <s v="2717021953x432"/>
    <s v="mark01@example.org"/>
    <s v="80038, Veronica Cliff"/>
    <s v="Glendaborough"/>
    <s v="NY"/>
    <n v="31027"/>
    <s v="Bulgaria"/>
    <s v="Master's Degree"/>
    <n v="14"/>
    <n v="74707.149999999994"/>
    <s v="Museum education officer"/>
    <x v="0"/>
  </r>
  <r>
    <n v="2869"/>
    <d v="2023-08-02T00:00:00"/>
    <s v="Robert Chavez"/>
    <s v="Female"/>
    <d v="1982-08-07T00:00:00"/>
    <s v="2133541337x78278"/>
    <s v="collinsrobin@example.org"/>
    <s v="255, Wade Underpass"/>
    <s v="Devonfort"/>
    <s v="WV"/>
    <n v="68318"/>
    <s v="Reunion"/>
    <s v="PhD"/>
    <n v="9"/>
    <n v="46768.25"/>
    <s v="Manufacturing engineer"/>
    <x v="2"/>
  </r>
  <r>
    <n v="2870"/>
    <d v="2023-05-12T00:00:00"/>
    <s v="Stephen Mullins"/>
    <s v="Male"/>
    <d v="1972-02-03T00:00:00"/>
    <s v="12593902265x5053"/>
    <s v="iwallace@example.com"/>
    <s v="534, Gary Divide"/>
    <s v="Barnesmouth"/>
    <s v="HI"/>
    <n v="1987"/>
    <s v="Antarctica (the territory South of 60 deg S)"/>
    <s v="Bachelor's Degree"/>
    <n v="3"/>
    <n v="41610.120000000003"/>
    <s v="Conservation officer, nature"/>
    <x v="4"/>
  </r>
  <r>
    <n v="2871"/>
    <d v="2023-07-24T00:00:00"/>
    <s v="Ryan Castillo"/>
    <s v="Other"/>
    <d v="1994-02-11T00:00:00"/>
    <s v="7273265945x5507"/>
    <s v="maryhenderson@example.com"/>
    <s v="8201, Casey Dam"/>
    <s v="Dukebury"/>
    <s v="WA"/>
    <n v="62955"/>
    <s v="Brazil"/>
    <s v="Bachelor's Degree"/>
    <n v="10"/>
    <n v="33227.31"/>
    <s v="Drilling engineer"/>
    <x v="3"/>
  </r>
  <r>
    <n v="2872"/>
    <d v="2023-07-22T00:00:00"/>
    <s v="Eric Garcia"/>
    <s v="Other"/>
    <d v="1976-09-29T00:00:00"/>
    <s v="6889417605"/>
    <s v="bduke@example.net"/>
    <s v="493, Rogers Port"/>
    <s v="North Lukeborough"/>
    <s v="IL"/>
    <n v="68528"/>
    <s v="New Caledonia"/>
    <s v="High School"/>
    <n v="11"/>
    <n v="93169.62"/>
    <s v="Records manager"/>
    <x v="4"/>
  </r>
  <r>
    <n v="2873"/>
    <d v="2023-07-13T00:00:00"/>
    <s v="Mary Vaughn"/>
    <s v="Other"/>
    <d v="1980-10-18T00:00:00"/>
    <s v="2142978300x04152"/>
    <s v="iforbes@example.net"/>
    <s v="469, Roberts Station"/>
    <s v="Martinezstad"/>
    <s v="ME"/>
    <n v="35956"/>
    <s v="Guinea-Bissau"/>
    <s v="Bachelor's Degree"/>
    <n v="2"/>
    <n v="49300.89"/>
    <s v="Pharmacist, community"/>
    <x v="0"/>
  </r>
  <r>
    <n v="2874"/>
    <d v="2023-05-23T00:00:00"/>
    <s v="Kylie Martinez"/>
    <s v="Other"/>
    <d v="1968-04-25T00:00:00"/>
    <s v="16192826625x6350"/>
    <s v="pking@example.org"/>
    <s v="71324, Hoffman Spurs Suite 581"/>
    <s v="New Jonathanshire"/>
    <s v="UT"/>
    <n v="19518"/>
    <s v="Albania"/>
    <s v="PhD"/>
    <n v="9"/>
    <n v="49463.17"/>
    <s v="Site engineer"/>
    <x v="4"/>
  </r>
  <r>
    <n v="2875"/>
    <d v="2023-08-03T00:00:00"/>
    <s v="James Brooks"/>
    <s v="Male"/>
    <d v="1973-07-28T00:00:00"/>
    <s v="5982786603"/>
    <s v="taylormaria@example.net"/>
    <s v="8932, Freeman Forks Apt. 755"/>
    <s v="Port Anthonyberg"/>
    <s v="VA"/>
    <n v="71085"/>
    <s v="Malaysia"/>
    <s v="High School"/>
    <n v="12"/>
    <n v="39732.75"/>
    <s v="Forest/woodland manager"/>
    <x v="1"/>
  </r>
  <r>
    <n v="2876"/>
    <d v="2023-05-23T00:00:00"/>
    <s v="Alan Elliott"/>
    <s v="Male"/>
    <d v="1990-05-13T00:00:00"/>
    <s v="3584809710x19203"/>
    <s v="xcruz@example.com"/>
    <s v="60408, Patrick Circles Apt. 111"/>
    <s v="East Katie"/>
    <s v="GA"/>
    <n v="2035"/>
    <s v="Vanuatu"/>
    <s v="Bachelor's Degree"/>
    <n v="8"/>
    <n v="72294.210000000006"/>
    <s v="Theme park manager"/>
    <x v="2"/>
  </r>
  <r>
    <n v="2877"/>
    <d v="2023-06-12T00:00:00"/>
    <s v="Sara Williams"/>
    <s v="Other"/>
    <d v="1971-10-02T00:00:00"/>
    <s v="7937490425"/>
    <s v="lisa81@example.com"/>
    <s v="93527, Sullivan Locks"/>
    <s v="Monroeland"/>
    <s v="NY"/>
    <n v="25515"/>
    <s v="Central African Republic"/>
    <s v="High School"/>
    <n v="4"/>
    <n v="61250.91"/>
    <s v="Building control surveyor"/>
    <x v="4"/>
  </r>
  <r>
    <n v="2878"/>
    <d v="2023-05-23T00:00:00"/>
    <s v="Robert Conley"/>
    <s v="Female"/>
    <d v="1971-05-27T00:00:00"/>
    <s v="3308556173x426"/>
    <s v="ashley72@example.net"/>
    <s v="219, Andrew Village"/>
    <s v="New Julie"/>
    <s v="MS"/>
    <n v="61119"/>
    <s v="Finland"/>
    <s v="PhD"/>
    <n v="2"/>
    <n v="41585.129999999997"/>
    <s v="Education officer, community"/>
    <x v="2"/>
  </r>
  <r>
    <n v="2879"/>
    <d v="2023-05-14T00:00:00"/>
    <s v="Michael Harrell"/>
    <s v="Male"/>
    <d v="2003-12-23T00:00:00"/>
    <s v="0015806787413x096"/>
    <s v="emilyjohnson@example.com"/>
    <s v="86077, Wallace Prairie"/>
    <s v="East George"/>
    <s v="NJ"/>
    <n v="3477"/>
    <s v="Senegal"/>
    <s v="PhD"/>
    <n v="1"/>
    <n v="93756.09"/>
    <s v="Early years teacher"/>
    <x v="2"/>
  </r>
  <r>
    <n v="2880"/>
    <d v="2023-06-24T00:00:00"/>
    <s v="John Brock"/>
    <s v="Other"/>
    <d v="1981-04-03T00:00:00"/>
    <s v="6232175117"/>
    <s v="maciasnicholas@example.org"/>
    <s v="36859, Jennifer Valley Apt. 033"/>
    <s v="Amberfort"/>
    <s v="KY"/>
    <n v="28358"/>
    <s v="Uruguay"/>
    <s v="PhD"/>
    <n v="7"/>
    <n v="76562.47"/>
    <s v="Automotive engineer"/>
    <x v="0"/>
  </r>
  <r>
    <n v="2881"/>
    <d v="2023-05-14T00:00:00"/>
    <s v="Jeffrey Hall"/>
    <s v="Female"/>
    <d v="1978-11-06T00:00:00"/>
    <s v="0014423014674x069"/>
    <s v="josephjohnson@example.com"/>
    <s v="520, Melinda Point"/>
    <s v="Anthonyland"/>
    <s v="NJ"/>
    <n v="23660"/>
    <s v="Philippines"/>
    <s v="High School"/>
    <n v="7"/>
    <n v="53461.14"/>
    <s v="Accommodation manager"/>
    <x v="4"/>
  </r>
  <r>
    <n v="2882"/>
    <d v="2023-06-16T00:00:00"/>
    <s v="Jessica Rowe"/>
    <s v="Female"/>
    <d v="1993-10-26T00:00:00"/>
    <s v="5344100881x81004"/>
    <s v="bradypatrick@example.org"/>
    <s v="06052, Carol Spurs"/>
    <s v="North Kyle"/>
    <s v="VT"/>
    <n v="84588"/>
    <s v="Peru"/>
    <s v="Bachelor's Degree"/>
    <n v="1"/>
    <n v="50110.74"/>
    <s v="Music therapist"/>
    <x v="2"/>
  </r>
  <r>
    <n v="2883"/>
    <d v="2023-06-03T00:00:00"/>
    <s v="Cody Pratt"/>
    <s v="Male"/>
    <d v="1993-06-20T00:00:00"/>
    <s v="8626108632x01099"/>
    <s v="kaylamitchell@example.com"/>
    <s v="5199, Nunez Mission Suite 126"/>
    <s v="North Anna"/>
    <s v="DC"/>
    <n v="56601"/>
    <s v="Faroe Islands"/>
    <s v="High School"/>
    <n v="13"/>
    <n v="98655.83"/>
    <s v="Chief Executive Officer"/>
    <x v="1"/>
  </r>
  <r>
    <n v="2884"/>
    <d v="2023-05-11T00:00:00"/>
    <s v="Jeffrey Bennett"/>
    <s v="Female"/>
    <d v="1974-06-23T00:00:00"/>
    <s v="12422245942x30945"/>
    <s v="johnsonrandy@example.com"/>
    <s v="118, Hunter Ford"/>
    <s v="Troyville"/>
    <s v="AZ"/>
    <n v="91590"/>
    <s v="Martinique"/>
    <s v="PhD"/>
    <n v="20"/>
    <n v="57635.53"/>
    <s v="Psychotherapist, dance movement"/>
    <x v="0"/>
  </r>
  <r>
    <n v="2885"/>
    <d v="2023-07-25T00:00:00"/>
    <s v="Lucas Davis"/>
    <s v="Male"/>
    <d v="1970-05-02T00:00:00"/>
    <s v="3103532829x848"/>
    <s v="jareddunn@example.org"/>
    <s v="28582, Gonzales Mountain"/>
    <s v="East Stacey"/>
    <s v="MT"/>
    <n v="78965"/>
    <s v="United Kingdom"/>
    <s v="Bachelor's Degree"/>
    <n v="13"/>
    <n v="99769.18"/>
    <s v="Psychotherapist, child"/>
    <x v="4"/>
  </r>
  <r>
    <n v="2886"/>
    <d v="2023-07-13T00:00:00"/>
    <s v="Lisa Rose"/>
    <s v="Other"/>
    <d v="1996-01-11T00:00:00"/>
    <s v="0014317590539x6710"/>
    <s v="collinscassandra@example.org"/>
    <s v="05435, Barbara Ways"/>
    <s v="Wardtown"/>
    <s v="WY"/>
    <n v="27610"/>
    <s v="Senegal"/>
    <s v="Master's Degree"/>
    <n v="9"/>
    <n v="68931.7"/>
    <s v="Regulatory affairs officer"/>
    <x v="3"/>
  </r>
  <r>
    <n v="2887"/>
    <d v="2023-07-27T00:00:00"/>
    <s v="Susan Morris"/>
    <s v="Male"/>
    <d v="1982-07-27T00:00:00"/>
    <s v="7878579589x338"/>
    <s v="ruthfletcher@example.com"/>
    <s v="5806, Michael Islands"/>
    <s v="West Mary"/>
    <s v="MI"/>
    <n v="24522"/>
    <s v="Monaco"/>
    <s v="High School"/>
    <n v="7"/>
    <n v="57394.879999999997"/>
    <s v="Psychologist, sport and exercise"/>
    <x v="1"/>
  </r>
  <r>
    <n v="2888"/>
    <d v="2023-06-24T00:00:00"/>
    <s v="Erica Kelly"/>
    <s v="Female"/>
    <d v="1968-03-25T00:00:00"/>
    <s v="0017149535988x6140"/>
    <s v="marydennis@example.com"/>
    <s v="3457, Rebecca Land Apt. 669"/>
    <s v="Ashleyport"/>
    <s v="MP"/>
    <n v="50835"/>
    <s v="Moldova"/>
    <s v="Bachelor's Degree"/>
    <n v="16"/>
    <n v="74550.559999999998"/>
    <s v="Data scientist"/>
    <x v="4"/>
  </r>
  <r>
    <n v="2889"/>
    <d v="2023-05-26T00:00:00"/>
    <s v="Karen Mcdowell"/>
    <s v="Male"/>
    <d v="1986-05-12T00:00:00"/>
    <s v="6908911955x26241"/>
    <s v="meganpaul@example.org"/>
    <s v="2575, Brown Crest"/>
    <s v="Michelestad"/>
    <s v="GA"/>
    <n v="12415"/>
    <s v="Holy See (Vatican City State)"/>
    <s v="PhD"/>
    <n v="7"/>
    <n v="68730.179999999993"/>
    <s v="Broadcast engineer"/>
    <x v="4"/>
  </r>
  <r>
    <n v="2890"/>
    <d v="2023-06-24T00:00:00"/>
    <s v="Brittany Baldwin"/>
    <s v="Male"/>
    <d v="1966-11-07T00:00:00"/>
    <s v="8912415157x5548"/>
    <s v="emccoy@example.org"/>
    <s v="431, Curtis Light"/>
    <s v="Kellyton"/>
    <s v="MD"/>
    <n v="92513"/>
    <s v="Portugal"/>
    <s v="Bachelor's Degree"/>
    <n v="8"/>
    <n v="78275.88"/>
    <s v="Camera operator"/>
    <x v="3"/>
  </r>
  <r>
    <n v="2891"/>
    <d v="2023-07-20T00:00:00"/>
    <s v="Sarah Peterson"/>
    <s v="Male"/>
    <d v="2003-03-03T00:00:00"/>
    <s v="16145649256x1734"/>
    <s v="alicia97@example.com"/>
    <s v="722, Burgess Mission Apt. 431"/>
    <s v="West Tabithatown"/>
    <s v="MD"/>
    <n v="73449"/>
    <s v="Equatorial Guinea"/>
    <s v="High School"/>
    <n v="19"/>
    <n v="60780.82"/>
    <s v="Biomedical scientist"/>
    <x v="2"/>
  </r>
  <r>
    <n v="2892"/>
    <d v="2023-05-14T00:00:00"/>
    <s v="Evan Alvarez"/>
    <s v="Male"/>
    <d v="1964-12-20T00:00:00"/>
    <s v="18238795649x42745"/>
    <s v="zpatel@example.net"/>
    <s v="852, Robles Causeway Suite 502"/>
    <s v="North Brooke"/>
    <s v="UT"/>
    <n v="81347"/>
    <s v="Brazil"/>
    <s v="Master's Degree"/>
    <n v="6"/>
    <n v="91145.08"/>
    <s v="Race relations officer"/>
    <x v="4"/>
  </r>
  <r>
    <n v="2893"/>
    <d v="2023-05-22T00:00:00"/>
    <s v="Patrick Williams"/>
    <s v="Female"/>
    <d v="1994-07-07T00:00:00"/>
    <s v="9608755853x0467"/>
    <s v="angeladillon@example.com"/>
    <s v="17661, Douglas Corner Suite 593"/>
    <s v="Hornfort"/>
    <s v="NV"/>
    <n v="83429"/>
    <s v="Bangladesh"/>
    <s v="High School"/>
    <n v="11"/>
    <n v="55148.65"/>
    <s v="Art therapist"/>
    <x v="1"/>
  </r>
  <r>
    <n v="2894"/>
    <d v="2023-06-03T00:00:00"/>
    <s v="Connor Hobbs"/>
    <s v="Other"/>
    <d v="1993-09-04T00:00:00"/>
    <s v="8339060309x430"/>
    <s v="zmorgan@example.net"/>
    <s v="635, David Circles"/>
    <s v="Port Stacyville"/>
    <s v="ID"/>
    <n v="52160"/>
    <s v="Kenya"/>
    <s v="Master's Degree"/>
    <n v="7"/>
    <n v="67534.820000000007"/>
    <s v="Dealer"/>
    <x v="4"/>
  </r>
  <r>
    <n v="2895"/>
    <d v="2023-05-07T00:00:00"/>
    <s v="Stuart Miller"/>
    <s v="Other"/>
    <d v="1966-09-21T00:00:00"/>
    <s v="Unknown"/>
    <s v="tommy73@example.net"/>
    <s v="299, Victoria Lodge"/>
    <s v="Nicholaschester"/>
    <s v="FL"/>
    <n v="44584"/>
    <s v="Gibraltar"/>
    <s v="PhD"/>
    <n v="10"/>
    <n v="82045.36"/>
    <s v="Engineer, electronics"/>
    <x v="1"/>
  </r>
  <r>
    <n v="2896"/>
    <d v="2023-07-06T00:00:00"/>
    <s v="Jennifer Padilla"/>
    <s v="Other"/>
    <d v="1987-02-19T00:00:00"/>
    <s v="Unknown"/>
    <s v="hthomas@example.org"/>
    <s v="53738, Carla Keys Apt. 207"/>
    <s v="Hayesfurt"/>
    <s v="OK"/>
    <n v="780"/>
    <s v="Switzerland"/>
    <s v="High School"/>
    <n v="9"/>
    <n v="89404.99"/>
    <s v="Sport and exercise psychologist"/>
    <x v="4"/>
  </r>
  <r>
    <n v="2897"/>
    <d v="2023-07-10T00:00:00"/>
    <s v="William Hughes"/>
    <s v="Male"/>
    <d v="2004-05-29T00:00:00"/>
    <s v="6303325195x9282"/>
    <s v="ryansmith@example.net"/>
    <s v="7298, Harper Parkway Suite 097"/>
    <s v="Timothymouth"/>
    <s v="NH"/>
    <n v="19206"/>
    <s v="Serbia"/>
    <s v="High School"/>
    <n v="9"/>
    <n v="58042.44"/>
    <s v="Designer, fashion/clothing"/>
    <x v="1"/>
  </r>
  <r>
    <n v="2898"/>
    <d v="2023-06-18T00:00:00"/>
    <s v="Amber Phillips"/>
    <s v="Other"/>
    <d v="1963-06-26T00:00:00"/>
    <s v="12143905570x821"/>
    <s v="normacarter@example.com"/>
    <s v="5098, Timothy Extensions Apt. 461"/>
    <s v="East Brittney"/>
    <s v="WV"/>
    <n v="12917"/>
    <s v="Indonesia"/>
    <s v="PhD"/>
    <n v="16"/>
    <n v="56102.33"/>
    <s v="Personal assistant"/>
    <x v="1"/>
  </r>
  <r>
    <n v="2899"/>
    <d v="2023-07-10T00:00:00"/>
    <s v="Randall Carter"/>
    <s v="Other"/>
    <d v="1975-07-21T00:00:00"/>
    <s v="0013443415038"/>
    <s v="davidarmstrong@example.com"/>
    <s v="107, Craig Rue"/>
    <s v="East Paulashire"/>
    <s v="IL"/>
    <n v="51385"/>
    <s v="Comoros"/>
    <s v="PhD"/>
    <n v="0"/>
    <n v="74823.350000000006"/>
    <s v="Barista"/>
    <x v="3"/>
  </r>
  <r>
    <n v="2900"/>
    <d v="2023-07-22T00:00:00"/>
    <s v="Eric Garrett"/>
    <s v="Male"/>
    <d v="1972-04-18T00:00:00"/>
    <s v="2499915674x29681"/>
    <s v="ojones@example.org"/>
    <s v="05609, Sean Prairie"/>
    <s v="New Christopher"/>
    <s v="NM"/>
    <n v="84191"/>
    <s v="Hong Kong"/>
    <s v="Master's Degree"/>
    <n v="1"/>
    <n v="30133.67"/>
    <s v="Hydrogeologist"/>
    <x v="0"/>
  </r>
  <r>
    <n v="2901"/>
    <d v="2023-06-11T00:00:00"/>
    <s v="Matthew Klein"/>
    <s v="Male"/>
    <d v="2002-12-22T00:00:00"/>
    <s v="0017669626963x934"/>
    <s v="jonschaefer@example.com"/>
    <s v="3015, Schneider Mountains Suite 358"/>
    <s v="North Teresa"/>
    <s v="DE"/>
    <n v="28151"/>
    <s v="Central African Republic"/>
    <s v="PhD"/>
    <n v="10"/>
    <n v="60939.59"/>
    <s v="Print production planner"/>
    <x v="3"/>
  </r>
  <r>
    <n v="2902"/>
    <d v="2023-07-21T00:00:00"/>
    <s v="Shelly Miranda"/>
    <s v="Other"/>
    <d v="2000-03-03T00:00:00"/>
    <s v="Unknown"/>
    <s v="dknight@example.net"/>
    <s v="747, Katherine Path"/>
    <s v="Martinton"/>
    <s v="NJ"/>
    <n v="44278"/>
    <s v="Guinea-Bissau"/>
    <s v="PhD"/>
    <n v="15"/>
    <n v="74581.78"/>
    <s v="Airline pilot"/>
    <x v="0"/>
  </r>
  <r>
    <n v="2903"/>
    <d v="2023-06-28T00:00:00"/>
    <s v="Monique Grant"/>
    <s v="Female"/>
    <d v="1981-03-04T00:00:00"/>
    <s v="4199716161x35557"/>
    <s v="igilbert@example.org"/>
    <s v="81322, Marcus Estates Suite 971"/>
    <s v="West Brian"/>
    <s v="IL"/>
    <n v="65212"/>
    <s v="Benin"/>
    <s v="Bachelor's Degree"/>
    <n v="2"/>
    <n v="31633.95"/>
    <s v="Corporate treasurer"/>
    <x v="2"/>
  </r>
  <r>
    <n v="2904"/>
    <d v="2023-05-28T00:00:00"/>
    <s v="Renee Kim"/>
    <s v="Female"/>
    <d v="1980-04-02T00:00:00"/>
    <s v="8007944648"/>
    <s v="raven78@example.org"/>
    <s v="24725, Richards Garden Apt. 416"/>
    <s v="Carolfurt"/>
    <s v="MO"/>
    <n v="94877"/>
    <s v="Somalia"/>
    <s v="Master's Degree"/>
    <n v="14"/>
    <n v="55461.8"/>
    <s v="Geographical information systems officer"/>
    <x v="1"/>
  </r>
  <r>
    <n v="2905"/>
    <d v="2023-06-17T00:00:00"/>
    <s v="Derek Murray"/>
    <s v="Other"/>
    <d v="1985-07-08T00:00:00"/>
    <s v="18856371875x2550"/>
    <s v="donnaball@example.net"/>
    <s v="0961, Alyssa Course Suite 025"/>
    <s v="Lake Christina"/>
    <s v="FM"/>
    <n v="6125"/>
    <s v="Samoa"/>
    <s v="Master's Degree"/>
    <n v="3"/>
    <n v="89075.61"/>
    <s v="Designer, television/film set"/>
    <x v="0"/>
  </r>
  <r>
    <n v="2906"/>
    <d v="2023-06-09T00:00:00"/>
    <s v="Michelle Martinez"/>
    <s v="Other"/>
    <d v="1999-04-25T00:00:00"/>
    <s v="5729043786"/>
    <s v="scottpatrick@example.org"/>
    <s v="4055, Justin Villages Apt. 529"/>
    <s v="East Elizabeth"/>
    <s v="FM"/>
    <n v="39956"/>
    <s v="Mauritania"/>
    <s v="Master's Degree"/>
    <n v="8"/>
    <n v="42896.2"/>
    <s v="Animal technologist"/>
    <x v="3"/>
  </r>
  <r>
    <n v="2907"/>
    <d v="2023-05-16T00:00:00"/>
    <s v="Caitlin Johnson"/>
    <s v="Male"/>
    <d v="1996-10-12T00:00:00"/>
    <s v="Unknown"/>
    <s v="brianfox@example.org"/>
    <s v="170, Gary Hill Apt. 251"/>
    <s v="Hallhaven"/>
    <s v="TN"/>
    <n v="19508"/>
    <s v="Korea"/>
    <s v="High School"/>
    <n v="15"/>
    <n v="98523.19"/>
    <s v="Television/film/video producer"/>
    <x v="2"/>
  </r>
  <r>
    <n v="2908"/>
    <d v="2023-06-05T00:00:00"/>
    <s v="Judy Riley"/>
    <s v="Other"/>
    <d v="1989-09-03T00:00:00"/>
    <s v="15509932772x355"/>
    <s v="bwhite@example.org"/>
    <s v="600, Smith Springs Suite 742"/>
    <s v="Crawfordtown"/>
    <s v="MS"/>
    <n v="42700"/>
    <s v="Algeria"/>
    <s v="PhD"/>
    <n v="5"/>
    <n v="56327.67"/>
    <s v="Medical physicist"/>
    <x v="3"/>
  </r>
  <r>
    <n v="2909"/>
    <d v="2023-05-08T00:00:00"/>
    <s v="Cheryl Jenkins"/>
    <s v="Female"/>
    <d v="1989-01-19T00:00:00"/>
    <s v="Unknown"/>
    <s v="williamcross@example.org"/>
    <s v="77065, Christopher Shoal Suite 070"/>
    <s v="North Teresa"/>
    <s v="OR"/>
    <n v="16127"/>
    <s v="Christmas Island"/>
    <s v="High School"/>
    <n v="11"/>
    <n v="32016.560000000001"/>
    <s v="Translator"/>
    <x v="1"/>
  </r>
  <r>
    <n v="2910"/>
    <d v="2023-05-22T00:00:00"/>
    <s v="Kara Payne"/>
    <s v="Female"/>
    <d v="1979-12-08T00:00:00"/>
    <s v="9459485428x23552"/>
    <s v="ryanfranklin@example.com"/>
    <s v="323, Tiffany Garden"/>
    <s v="Port Angelaland"/>
    <s v="TX"/>
    <n v="69885"/>
    <s v="Finland"/>
    <s v="Bachelor's Degree"/>
    <n v="0"/>
    <n v="93442.18"/>
    <s v="Publishing rights manager"/>
    <x v="3"/>
  </r>
  <r>
    <n v="2911"/>
    <d v="2023-07-18T00:00:00"/>
    <s v="Erica Atkins"/>
    <s v="Other"/>
    <d v="1987-05-24T00:00:00"/>
    <s v="7192213573"/>
    <s v="mitchelljay@example.net"/>
    <s v="223, Andrea Place Apt. 247"/>
    <s v="Burnsshire"/>
    <s v="NJ"/>
    <n v="59766"/>
    <s v="Lithuania"/>
    <s v="High School"/>
    <n v="2"/>
    <n v="63657.120000000003"/>
    <s v="Conservator, museum/gallery"/>
    <x v="0"/>
  </r>
  <r>
    <n v="2912"/>
    <d v="2023-07-05T00:00:00"/>
    <s v="Curtis Carter"/>
    <s v="Other"/>
    <d v="1991-01-28T00:00:00"/>
    <s v="13913649548x735"/>
    <s v="watersdakota@example.com"/>
    <s v="2446, Ashley Center"/>
    <s v="North Debbieview"/>
    <s v="SC"/>
    <n v="82212"/>
    <s v="Nepal"/>
    <s v="PhD"/>
    <n v="4"/>
    <n v="63849.32"/>
    <s v="Building services engineer"/>
    <x v="1"/>
  </r>
  <r>
    <n v="2913"/>
    <d v="2023-07-29T00:00:00"/>
    <s v="Scott Lee"/>
    <s v="Other"/>
    <d v="1983-04-02T00:00:00"/>
    <s v="2262738729x5643"/>
    <s v="pperez@example.com"/>
    <s v="502, Natasha Villages Apt. 352"/>
    <s v="North Daniel"/>
    <s v="AK"/>
    <n v="36488"/>
    <s v="Kuwait"/>
    <s v="High School"/>
    <n v="8"/>
    <n v="91061.87"/>
    <s v="Artist"/>
    <x v="0"/>
  </r>
  <r>
    <n v="2914"/>
    <d v="2023-07-06T00:00:00"/>
    <s v="Mark Williams"/>
    <s v="Other"/>
    <d v="1967-10-28T00:00:00"/>
    <s v="3598149022x6336"/>
    <s v="lmarks@example.org"/>
    <s v="9591, Schneider Walk Suite 917"/>
    <s v="Lindamouth"/>
    <s v="MH"/>
    <n v="29065"/>
    <s v="Mali"/>
    <s v="PhD"/>
    <n v="2"/>
    <n v="80939.039999999994"/>
    <s v="Financial controller"/>
    <x v="2"/>
  </r>
  <r>
    <n v="2915"/>
    <d v="2023-06-14T00:00:00"/>
    <s v="Justin Horton"/>
    <s v="Male"/>
    <d v="1996-05-30T00:00:00"/>
    <s v="0012113817303x01976"/>
    <s v="rebecca55@example.net"/>
    <s v="62131, Maria Underpass Suite 228"/>
    <s v="South Alexisburgh"/>
    <s v="LA"/>
    <n v="45920"/>
    <s v="New Zealand"/>
    <s v="PhD"/>
    <n v="18"/>
    <n v="54025.95"/>
    <s v="Sports coach"/>
    <x v="2"/>
  </r>
  <r>
    <n v="2916"/>
    <d v="2023-05-16T00:00:00"/>
    <s v="Aaron Hernandez"/>
    <s v="Other"/>
    <d v="1992-12-30T00:00:00"/>
    <s v="8453349394"/>
    <s v="kaylanguyen@example.org"/>
    <s v="63220, Simmons Plains Apt. 164"/>
    <s v="East Christopherview"/>
    <s v="CO"/>
    <n v="33530"/>
    <s v="Austria"/>
    <s v="High School"/>
    <n v="4"/>
    <n v="68307.77"/>
    <s v="Broadcast presenter"/>
    <x v="1"/>
  </r>
  <r>
    <n v="2917"/>
    <d v="2023-06-29T00:00:00"/>
    <s v="Jonathan Weber"/>
    <s v="Other"/>
    <d v="1964-07-23T00:00:00"/>
    <s v="0018895613772x101"/>
    <s v="brenda81@example.org"/>
    <s v="4192, Charles Ford Suite 792"/>
    <s v="New Jimmyside"/>
    <s v="ME"/>
    <n v="93789"/>
    <s v="Chad"/>
    <s v="PhD"/>
    <n v="13"/>
    <n v="33909.69"/>
    <s v="Scientist, research (maths)"/>
    <x v="0"/>
  </r>
  <r>
    <n v="2918"/>
    <d v="2023-06-08T00:00:00"/>
    <s v="Barbara Mccann"/>
    <s v="Male"/>
    <d v="1979-08-07T00:00:00"/>
    <s v="12456854371x974"/>
    <s v="fsanchez@example.com"/>
    <s v="40952, Christina Pines"/>
    <s v="Jennaside"/>
    <s v="MA"/>
    <n v="38868"/>
    <s v="Indonesia"/>
    <s v="Bachelor's Degree"/>
    <n v="10"/>
    <n v="67763.22"/>
    <s v="Financial adviser"/>
    <x v="4"/>
  </r>
  <r>
    <n v="2919"/>
    <d v="2023-07-03T00:00:00"/>
    <s v="Kathleen Martinez"/>
    <s v="Male"/>
    <d v="1987-05-29T00:00:00"/>
    <s v="Unknown"/>
    <s v="cartershannon@example.net"/>
    <s v="67648, Jay Brooks Apt. 361"/>
    <s v="Piercebury"/>
    <s v="IL"/>
    <n v="34696"/>
    <s v="Senegal"/>
    <s v="Master's Degree"/>
    <n v="12"/>
    <n v="80439.210000000006"/>
    <s v="Waste management officer"/>
    <x v="3"/>
  </r>
  <r>
    <n v="2920"/>
    <d v="2023-05-20T00:00:00"/>
    <s v="Catherine Harper"/>
    <s v="Female"/>
    <d v="2002-01-24T00:00:00"/>
    <s v="Unknown"/>
    <s v="melissa96@example.net"/>
    <s v="97821, Schneider Square Suite 753"/>
    <s v="Proctorland"/>
    <s v="GU"/>
    <n v="16421"/>
    <s v="Burkina Faso"/>
    <s v="Bachelor's Degree"/>
    <n v="7"/>
    <n v="48160.35"/>
    <s v="Ceramics designer"/>
    <x v="3"/>
  </r>
  <r>
    <n v="2921"/>
    <d v="2023-06-08T00:00:00"/>
    <s v="Tonya Dennis"/>
    <s v="Other"/>
    <d v="1973-03-22T00:00:00"/>
    <s v="3482704780x99033"/>
    <s v="anthonyrasmussen@example.org"/>
    <s v="1284, Misty Centers"/>
    <s v="Jacksonmouth"/>
    <s v="MH"/>
    <n v="4245"/>
    <s v="Saint Vincent and the Grenadines"/>
    <s v="High School"/>
    <n v="3"/>
    <n v="45517.88"/>
    <s v="Firefighter"/>
    <x v="1"/>
  </r>
  <r>
    <n v="2922"/>
    <d v="2023-07-20T00:00:00"/>
    <s v="Gregory Cantrell"/>
    <s v="Male"/>
    <d v="1969-03-02T00:00:00"/>
    <s v="5898014519"/>
    <s v="markmolina@example.com"/>
    <s v="81394, Liu Lock"/>
    <s v="Alanfort"/>
    <s v="DC"/>
    <n v="73246"/>
    <s v="Senegal"/>
    <s v="Bachelor's Degree"/>
    <n v="13"/>
    <n v="38370.71"/>
    <s v="Doctor, hospital"/>
    <x v="0"/>
  </r>
  <r>
    <n v="2923"/>
    <d v="2023-05-31T00:00:00"/>
    <s v="Haley Hodges"/>
    <s v="Female"/>
    <d v="1973-10-29T00:00:00"/>
    <s v="0014163693739x331"/>
    <s v="tina40@example.net"/>
    <s v="59197, Hickman Mount Apt. 703"/>
    <s v="New Benjamin"/>
    <s v="MD"/>
    <n v="27561"/>
    <s v="Swaziland"/>
    <s v="Master's Degree"/>
    <n v="16"/>
    <n v="63752.800000000003"/>
    <s v="Teacher, primary school"/>
    <x v="1"/>
  </r>
  <r>
    <n v="2924"/>
    <d v="2023-07-11T00:00:00"/>
    <s v="Brittney James"/>
    <s v="Female"/>
    <d v="1972-09-01T00:00:00"/>
    <s v="Unknown"/>
    <s v="johnlynch@example.org"/>
    <s v="9611, Makayla Summit Suite 790"/>
    <s v="Haroldchester"/>
    <s v="DC"/>
    <n v="32964"/>
    <s v="Germany"/>
    <s v="PhD"/>
    <n v="13"/>
    <n v="81132.44"/>
    <s v="Rural practice surveyor"/>
    <x v="0"/>
  </r>
  <r>
    <n v="2925"/>
    <d v="2023-05-29T00:00:00"/>
    <s v="Lauren Morris"/>
    <s v="Female"/>
    <d v="1983-03-10T00:00:00"/>
    <s v="6779046115x6680"/>
    <s v="jose18@example.org"/>
    <s v="81371, Smith Valleys Apt. 278"/>
    <s v="Lake Stevenbury"/>
    <s v="WY"/>
    <n v="43296"/>
    <s v="South Africa"/>
    <s v="Master's Degree"/>
    <n v="11"/>
    <n v="49786.83"/>
    <s v="Scientist, research (physical sciences)"/>
    <x v="0"/>
  </r>
  <r>
    <n v="2926"/>
    <d v="2023-07-27T00:00:00"/>
    <s v="Jasmine White"/>
    <s v="Male"/>
    <d v="1975-12-16T00:00:00"/>
    <s v="0014228961990x7823"/>
    <s v="ctaylor@example.net"/>
    <s v="9077, Kimberly Stream"/>
    <s v="Donnaton"/>
    <s v="NC"/>
    <n v="52368"/>
    <s v="Uruguay"/>
    <s v="PhD"/>
    <n v="0"/>
    <n v="44807.87"/>
    <s v="Purchasing manager"/>
    <x v="2"/>
  </r>
  <r>
    <n v="2927"/>
    <d v="2023-06-02T00:00:00"/>
    <s v="Nathan Barnett"/>
    <s v="Female"/>
    <d v="1969-07-28T00:00:00"/>
    <s v="0019876914826x763"/>
    <s v="harveyaaron@example.org"/>
    <s v="0026, Elliott Green"/>
    <s v="Williamsfort"/>
    <s v="NE"/>
    <n v="73203"/>
    <s v="Libyan Arab Jamahiriya"/>
    <s v="PhD"/>
    <n v="7"/>
    <n v="85529.32"/>
    <s v="Publishing rights manager"/>
    <x v="0"/>
  </r>
  <r>
    <n v="2928"/>
    <d v="2023-07-14T00:00:00"/>
    <s v="Bradley Dean"/>
    <s v="Male"/>
    <d v="1992-12-18T00:00:00"/>
    <s v="9132098500"/>
    <s v="vwilliams@example.net"/>
    <s v="197, Larry Path"/>
    <s v="Marshallfort"/>
    <s v="FL"/>
    <n v="40186"/>
    <s v="Fiji"/>
    <s v="Bachelor's Degree"/>
    <n v="12"/>
    <n v="86757.53"/>
    <s v="Energy engineer"/>
    <x v="2"/>
  </r>
  <r>
    <n v="2929"/>
    <d v="2023-08-01T00:00:00"/>
    <s v="David Farrell"/>
    <s v="Female"/>
    <d v="1974-04-22T00:00:00"/>
    <s v="0019549916820x243"/>
    <s v="tylermorgan@example.net"/>
    <s v="99508, Lynn Trail Suite 720"/>
    <s v="East Austinchester"/>
    <s v="IA"/>
    <n v="57341"/>
    <s v="United Kingdom"/>
    <s v="Master's Degree"/>
    <n v="8"/>
    <n v="63145.16"/>
    <s v="Retail banker"/>
    <x v="1"/>
  </r>
  <r>
    <n v="2930"/>
    <d v="2023-06-25T00:00:00"/>
    <s v="Edward White"/>
    <s v="Male"/>
    <d v="2001-10-23T00:00:00"/>
    <s v="0019643704288x78214"/>
    <s v="fjacobson@example.net"/>
    <s v="59438, Theresa Spurs Suite 868"/>
    <s v="Smithbury"/>
    <s v="WV"/>
    <n v="86847"/>
    <s v="Jamaica"/>
    <s v="Bachelor's Degree"/>
    <n v="18"/>
    <n v="97630.88"/>
    <s v="Haematologist"/>
    <x v="3"/>
  </r>
  <r>
    <n v="2931"/>
    <d v="2023-06-09T00:00:00"/>
    <s v="Aaron Sullivan"/>
    <s v="Female"/>
    <d v="1991-09-26T00:00:00"/>
    <s v="3855040398x236"/>
    <s v="vcontreras@example.org"/>
    <s v="00326, Melanie Springs"/>
    <s v="Port Stephaniehaven"/>
    <s v="OK"/>
    <n v="97907"/>
    <s v="El Salvador"/>
    <s v="High School"/>
    <n v="10"/>
    <n v="80209.009999999995"/>
    <s v="Interior and spatial designer"/>
    <x v="3"/>
  </r>
  <r>
    <n v="2932"/>
    <d v="2023-05-15T00:00:00"/>
    <s v="Eric Martinez"/>
    <s v="Male"/>
    <d v="2005-05-22T00:00:00"/>
    <s v="9725659656x25713"/>
    <s v="julia89@example.net"/>
    <s v="1065, Michael Port"/>
    <s v="Rodriguezberg"/>
    <s v="SC"/>
    <n v="14343"/>
    <s v="Norfolk Island"/>
    <s v="Bachelor's Degree"/>
    <n v="7"/>
    <n v="90110.49"/>
    <s v="Conservator, furniture"/>
    <x v="1"/>
  </r>
  <r>
    <n v="2933"/>
    <d v="2023-07-21T00:00:00"/>
    <s v="Amanda Schmitt"/>
    <s v="Male"/>
    <d v="1994-08-14T00:00:00"/>
    <s v="0019945089051x82790"/>
    <s v="cochrandaniel@example.com"/>
    <s v="3939, Regina Springs"/>
    <s v="Tanyaton"/>
    <s v="OH"/>
    <n v="46220"/>
    <s v="Nicaragua"/>
    <s v="Bachelor's Degree"/>
    <n v="17"/>
    <n v="63866.01"/>
    <s v="Engineer, maintenance (IT)"/>
    <x v="0"/>
  </r>
  <r>
    <n v="2934"/>
    <d v="2023-06-26T00:00:00"/>
    <s v="Megan Torres"/>
    <s v="Other"/>
    <d v="1991-08-13T00:00:00"/>
    <s v="6009993770x87897"/>
    <s v="daniellekeith@example.com"/>
    <s v="9238, Harris Burg Apt. 194"/>
    <s v="Connortown"/>
    <s v="OR"/>
    <n v="14044"/>
    <s v="Saint Barthelemy"/>
    <s v="PhD"/>
    <n v="6"/>
    <n v="61226.5"/>
    <s v="Scientist, biomedical"/>
    <x v="4"/>
  </r>
  <r>
    <n v="2935"/>
    <d v="2023-07-26T00:00:00"/>
    <s v="Jeffrey Wade"/>
    <s v="Male"/>
    <d v="1991-08-09T00:00:00"/>
    <s v="0016697025290x8599"/>
    <s v="john11@example.com"/>
    <s v="887, Richardson Fields Suite 310"/>
    <s v="Port Rodneyberg"/>
    <s v="MD"/>
    <n v="89666"/>
    <s v="Norfolk Island"/>
    <s v="Bachelor's Degree"/>
    <n v="11"/>
    <n v="42732.86"/>
    <s v="Lexicographer"/>
    <x v="3"/>
  </r>
  <r>
    <n v="2936"/>
    <d v="2023-05-26T00:00:00"/>
    <s v="Alexis Hunter"/>
    <s v="Other"/>
    <d v="1969-10-16T00:00:00"/>
    <s v="9152876551"/>
    <s v="raymond70@example.com"/>
    <s v="58724, Eddie Turnpike"/>
    <s v="South Emilystad"/>
    <s v="HI"/>
    <n v="75148"/>
    <s v="Bolivia"/>
    <s v="Bachelor's Degree"/>
    <n v="1"/>
    <n v="67226.070000000007"/>
    <s v="Copy"/>
    <x v="4"/>
  </r>
  <r>
    <n v="2937"/>
    <d v="2023-07-16T00:00:00"/>
    <s v="Danielle Bryan"/>
    <s v="Male"/>
    <d v="2003-03-17T00:00:00"/>
    <s v="2605752065x836"/>
    <s v="rachel80@example.com"/>
    <s v="98479, Jeffrey Fort"/>
    <s v="Port Jenniferton"/>
    <s v="PR"/>
    <n v="19875"/>
    <s v="Haiti"/>
    <s v="Bachelor's Degree"/>
    <n v="14"/>
    <n v="91090.47"/>
    <s v="Advertising account planner"/>
    <x v="0"/>
  </r>
  <r>
    <n v="2938"/>
    <d v="2023-07-28T00:00:00"/>
    <s v="Krista Thompson"/>
    <s v="Male"/>
    <d v="2004-10-18T00:00:00"/>
    <s v="3733080333x484"/>
    <s v="dpatterson@example.net"/>
    <s v="948, Rita Extension"/>
    <s v="Rowlandview"/>
    <s v="WY"/>
    <n v="41999"/>
    <s v="Fiji"/>
    <s v="High School"/>
    <n v="20"/>
    <n v="34787.15"/>
    <s v="Senior tax professional/tax inspector"/>
    <x v="2"/>
  </r>
  <r>
    <n v="2939"/>
    <d v="2023-06-03T00:00:00"/>
    <s v="Richard Watson"/>
    <s v="Male"/>
    <d v="1967-07-30T00:00:00"/>
    <s v="6913528308x42098"/>
    <s v="rsoto@example.org"/>
    <s v="5700, Thompson Row"/>
    <s v="Coreymouth"/>
    <s v="PR"/>
    <n v="74421"/>
    <s v="Vanuatu"/>
    <s v="High School"/>
    <n v="14"/>
    <n v="35777.089999999997"/>
    <s v="Information officer"/>
    <x v="0"/>
  </r>
  <r>
    <n v="2940"/>
    <d v="2023-05-30T00:00:00"/>
    <s v="Jeff Martinez"/>
    <s v="Male"/>
    <d v="1983-05-06T00:00:00"/>
    <s v="0013079807213"/>
    <s v="mirandahill@example.org"/>
    <s v="61349, Dalton Skyway Suite 923"/>
    <s v="Port Ashley"/>
    <s v="FM"/>
    <n v="29380"/>
    <s v="Rwanda"/>
    <s v="Bachelor's Degree"/>
    <n v="15"/>
    <n v="91098.57"/>
    <s v="Journalist, magazine"/>
    <x v="3"/>
  </r>
  <r>
    <n v="2941"/>
    <d v="2023-06-04T00:00:00"/>
    <s v="Paul Washington"/>
    <s v="Other"/>
    <d v="1983-08-19T00:00:00"/>
    <s v="Unknown"/>
    <s v="christinamurphy@example.net"/>
    <s v="643, Green Turnpike Apt. 009"/>
    <s v="Jamesfort"/>
    <s v="OR"/>
    <n v="39118"/>
    <s v="Uruguay"/>
    <s v="PhD"/>
    <n v="0"/>
    <n v="90546.8"/>
    <s v="Energy manager"/>
    <x v="3"/>
  </r>
  <r>
    <n v="2942"/>
    <d v="2023-05-25T00:00:00"/>
    <s v="Lisa Carr"/>
    <s v="Male"/>
    <d v="1962-10-23T00:00:00"/>
    <s v="9949690660"/>
    <s v="zbradford@example.com"/>
    <s v="2887, Fernando Fall Apt. 709"/>
    <s v="Clarkshire"/>
    <s v="IL"/>
    <n v="98459"/>
    <s v="Pakistan"/>
    <s v="PhD"/>
    <n v="5"/>
    <n v="31414.560000000001"/>
    <s v="Tourism officer"/>
    <x v="2"/>
  </r>
  <r>
    <n v="2943"/>
    <d v="2023-07-30T00:00:00"/>
    <s v="Arthur Alexander"/>
    <s v="Other"/>
    <d v="1983-02-09T00:00:00"/>
    <s v="7089253704x014"/>
    <s v="marshallmegan@example.com"/>
    <s v="31853, Brown Points Apt. 107"/>
    <s v="Richardchester"/>
    <s v="MH"/>
    <n v="70095"/>
    <s v="Guernsey"/>
    <s v="Bachelor's Degree"/>
    <n v="7"/>
    <n v="84787.27"/>
    <s v="Nurse, adult"/>
    <x v="0"/>
  </r>
  <r>
    <n v="2944"/>
    <d v="2023-07-21T00:00:00"/>
    <s v="Stephen Mejia"/>
    <s v="Other"/>
    <d v="1973-01-30T00:00:00"/>
    <s v="17022514780x1416"/>
    <s v="jessicaorr@example.net"/>
    <s v="8353, Casey Wells"/>
    <s v="East Jennifer"/>
    <s v="DE"/>
    <n v="90176"/>
    <s v="France"/>
    <s v="Bachelor's Degree"/>
    <n v="18"/>
    <n v="57557.63"/>
    <s v="Designer, graphic"/>
    <x v="4"/>
  </r>
  <r>
    <n v="2945"/>
    <d v="2023-06-08T00:00:00"/>
    <s v="Sharon Reilly"/>
    <s v="Female"/>
    <d v="2000-04-29T00:00:00"/>
    <s v="2643935930x6796"/>
    <s v="gtaylor@example.com"/>
    <s v="37182, Guerrero Land Suite 840"/>
    <s v="Port Frances"/>
    <s v="VA"/>
    <n v="70729"/>
    <s v="Guatemala"/>
    <s v="High School"/>
    <n v="5"/>
    <n v="38124.54"/>
    <s v="Hydrologist"/>
    <x v="0"/>
  </r>
  <r>
    <n v="2946"/>
    <d v="2023-05-16T00:00:00"/>
    <s v="Anthony Sims"/>
    <s v="Female"/>
    <d v="1969-11-11T00:00:00"/>
    <s v="16523029065x89803"/>
    <s v="deborahmelendez@example.net"/>
    <s v="65193, Gray View"/>
    <s v="North Michelle"/>
    <s v="CT"/>
    <n v="75037"/>
    <s v="Nauru"/>
    <s v="Bachelor's Degree"/>
    <n v="16"/>
    <n v="83490.39"/>
    <s v="Furniture designer"/>
    <x v="1"/>
  </r>
  <r>
    <n v="2947"/>
    <d v="2023-07-08T00:00:00"/>
    <s v="Elizabeth Gilmore"/>
    <s v="Male"/>
    <d v="1976-06-30T00:00:00"/>
    <s v="2467478064"/>
    <s v="evansjeffrey@example.com"/>
    <s v="59736, David Gateway"/>
    <s v="Lake Dean"/>
    <s v="SD"/>
    <n v="33590"/>
    <s v="Christmas Island"/>
    <s v="PhD"/>
    <n v="12"/>
    <n v="33947.949999999997"/>
    <s v="Industrial buyer"/>
    <x v="3"/>
  </r>
  <r>
    <n v="2948"/>
    <d v="2023-05-21T00:00:00"/>
    <s v="Doris Serrano"/>
    <s v="Other"/>
    <d v="1991-06-05T00:00:00"/>
    <s v="7147410890"/>
    <s v="ulee@example.org"/>
    <s v="86344, Wilson Haven"/>
    <s v="Veronicashire"/>
    <s v="ND"/>
    <n v="89441"/>
    <s v="South Africa"/>
    <s v="Bachelor's Degree"/>
    <n v="12"/>
    <n v="50530.13"/>
    <s v="Advertising account executive"/>
    <x v="3"/>
  </r>
  <r>
    <n v="2949"/>
    <d v="2023-06-08T00:00:00"/>
    <s v="Melissa Phelps"/>
    <s v="Male"/>
    <d v="1988-08-19T00:00:00"/>
    <s v="2408266426"/>
    <s v="tiffany69@example.com"/>
    <s v="9681, Woodward Mission"/>
    <s v="East Sally"/>
    <s v="PA"/>
    <n v="57362"/>
    <s v="Denmark"/>
    <s v="Bachelor's Degree"/>
    <n v="11"/>
    <n v="94129.7"/>
    <s v="Librarian, academic"/>
    <x v="4"/>
  </r>
  <r>
    <n v="2950"/>
    <d v="2023-06-06T00:00:00"/>
    <s v="Benjamin Harris"/>
    <s v="Female"/>
    <d v="1972-01-01T00:00:00"/>
    <s v="0014519583683x3787"/>
    <s v="christinaevans@example.net"/>
    <s v="4390, Nguyen Unions"/>
    <s v="Spenceport"/>
    <s v="RI"/>
    <n v="94509"/>
    <s v="Holy See (Vatican City State)"/>
    <s v="Bachelor's Degree"/>
    <n v="15"/>
    <n v="70310.179999999993"/>
    <s v="Glass blower/designer"/>
    <x v="1"/>
  </r>
  <r>
    <n v="2951"/>
    <d v="2023-06-01T00:00:00"/>
    <s v="Jonathan Williams"/>
    <s v="Male"/>
    <d v="1978-11-27T00:00:00"/>
    <s v="6833745578"/>
    <s v="kingmichael@example.net"/>
    <s v="423, Rodney Lake"/>
    <s v="Lucasburgh"/>
    <s v="NV"/>
    <n v="11590"/>
    <s v="American Samoa"/>
    <s v="PhD"/>
    <n v="7"/>
    <n v="69893.990000000005"/>
    <s v="Education administrator"/>
    <x v="2"/>
  </r>
  <r>
    <n v="2952"/>
    <d v="2023-06-06T00:00:00"/>
    <s v="Sarah Griffin"/>
    <s v="Male"/>
    <d v="1978-10-04T00:00:00"/>
    <s v="0019735850841x01370"/>
    <s v="melanie30@example.net"/>
    <s v="95438, Espinoza Rest"/>
    <s v="South Kelly"/>
    <s v="KY"/>
    <n v="3049"/>
    <s v="Anguilla"/>
    <s v="High School"/>
    <n v="10"/>
    <n v="60010.41"/>
    <s v="Youth worker"/>
    <x v="1"/>
  </r>
  <r>
    <n v="2953"/>
    <d v="2023-05-22T00:00:00"/>
    <s v="Derrick Smith"/>
    <s v="Other"/>
    <d v="1964-10-09T00:00:00"/>
    <s v="19654621635x615"/>
    <s v="amanda97@example.org"/>
    <s v="093, Travis Meadow Apt. 309"/>
    <s v="West Shawna"/>
    <s v="CO"/>
    <n v="75215"/>
    <s v="Greenland"/>
    <s v="Master's Degree"/>
    <n v="10"/>
    <n v="75155.42"/>
    <s v="Telecommunications researcher"/>
    <x v="4"/>
  </r>
  <r>
    <n v="2954"/>
    <d v="2023-06-02T00:00:00"/>
    <s v="Laura Rhodes"/>
    <s v="Male"/>
    <d v="1988-09-21T00:00:00"/>
    <s v="8376227222"/>
    <s v="hopkinsshane@example.org"/>
    <s v="9442, Kathy Radial Suite 754"/>
    <s v="Danielsport"/>
    <s v="SD"/>
    <n v="86841"/>
    <s v="Bosnia and Herzegovina"/>
    <s v="Bachelor's Degree"/>
    <n v="16"/>
    <n v="99960.87"/>
    <s v="English as a second language teacher"/>
    <x v="0"/>
  </r>
  <r>
    <n v="2955"/>
    <d v="2023-06-16T00:00:00"/>
    <s v="Cameron Forbes"/>
    <s v="Male"/>
    <d v="1967-05-22T00:00:00"/>
    <s v="7513813693"/>
    <s v="patriciawalker@example.com"/>
    <s v="53541, Samantha Point"/>
    <s v="Lynnview"/>
    <s v="PW"/>
    <n v="20520"/>
    <s v="Honduras"/>
    <s v="Bachelor's Degree"/>
    <n v="6"/>
    <n v="78052.149999999994"/>
    <s v="Research officer, trade union"/>
    <x v="2"/>
  </r>
  <r>
    <n v="2956"/>
    <d v="2023-07-30T00:00:00"/>
    <s v="Mary Johnson"/>
    <s v="Female"/>
    <d v="1994-07-15T00:00:00"/>
    <s v="6126903032x407"/>
    <s v="amandastephens@example.com"/>
    <s v="570, Lewis Fort Apt. 068"/>
    <s v="Cherryburgh"/>
    <s v="SD"/>
    <n v="77383"/>
    <s v="United Arab Emirates"/>
    <s v="PhD"/>
    <n v="6"/>
    <n v="39714.04"/>
    <s v="Research officer, political party"/>
    <x v="4"/>
  </r>
  <r>
    <n v="2957"/>
    <d v="2023-06-13T00:00:00"/>
    <s v="Brian Martin"/>
    <s v="Female"/>
    <d v="1984-04-11T00:00:00"/>
    <s v="5028828862x266"/>
    <s v="ksmith@example.net"/>
    <s v="21841, Linda Fork Suite 968"/>
    <s v="Greenmouth"/>
    <s v="MP"/>
    <n v="68549"/>
    <s v="Uruguay"/>
    <s v="PhD"/>
    <n v="12"/>
    <n v="51498.84"/>
    <s v="Systems developer"/>
    <x v="2"/>
  </r>
  <r>
    <n v="2958"/>
    <d v="2023-07-25T00:00:00"/>
    <s v="Jeremy Perez"/>
    <s v="Other"/>
    <d v="1973-07-09T00:00:00"/>
    <s v="2529064386x138"/>
    <s v="ngutierrez@example.org"/>
    <s v="16648, Lopez Drives Apt. 524"/>
    <s v="Anitahaven"/>
    <s v="OK"/>
    <n v="16976"/>
    <s v="Cote d'Ivoire"/>
    <s v="High School"/>
    <n v="7"/>
    <n v="59092.75"/>
    <s v="Media planner"/>
    <x v="1"/>
  </r>
  <r>
    <n v="2959"/>
    <d v="2023-07-25T00:00:00"/>
    <s v="Anna Morris"/>
    <s v="Female"/>
    <d v="1968-09-20T00:00:00"/>
    <s v="2153227002"/>
    <s v="ricky01@example.net"/>
    <s v="9483, Walton Villages"/>
    <s v="New Darrell"/>
    <s v="KY"/>
    <n v="2646"/>
    <s v="Norway"/>
    <s v="High School"/>
    <n v="14"/>
    <n v="88069.89"/>
    <s v="Child psychotherapist"/>
    <x v="1"/>
  </r>
  <r>
    <n v="2960"/>
    <d v="2023-07-10T00:00:00"/>
    <s v="Micheal Kennedy"/>
    <s v="Other"/>
    <d v="1968-04-15T00:00:00"/>
    <s v="Unknown"/>
    <s v="matthew10@example.com"/>
    <s v="6596, Williams Lodge"/>
    <s v="Brownborough"/>
    <s v="AL"/>
    <n v="12437"/>
    <s v="Gambia"/>
    <s v="Master's Degree"/>
    <n v="17"/>
    <n v="50412.6"/>
    <s v="Accommodation manager"/>
    <x v="1"/>
  </r>
  <r>
    <n v="2961"/>
    <d v="2023-07-05T00:00:00"/>
    <s v="Diana Johnson"/>
    <s v="Other"/>
    <d v="2003-11-28T00:00:00"/>
    <s v="5493328316x6535"/>
    <s v="dixonheather@example.net"/>
    <s v="0864, White Isle Suite 305"/>
    <s v="Hernandezbury"/>
    <s v="WV"/>
    <n v="64854"/>
    <s v="Switzerland"/>
    <s v="Bachelor's Degree"/>
    <n v="2"/>
    <n v="69867.37"/>
    <s v="Electrical engineer"/>
    <x v="1"/>
  </r>
  <r>
    <n v="2962"/>
    <d v="2023-06-24T00:00:00"/>
    <s v="Shannon Rodriguez"/>
    <s v="Other"/>
    <d v="1966-07-30T00:00:00"/>
    <s v="2013275106x244"/>
    <s v="barkersean@example.net"/>
    <s v="5964, Smith Route"/>
    <s v="West Joshua"/>
    <s v="FL"/>
    <n v="6115"/>
    <s v="Lithuania"/>
    <s v="Bachelor's Degree"/>
    <n v="19"/>
    <n v="33353.51"/>
    <s v="Research officer, political party"/>
    <x v="3"/>
  </r>
  <r>
    <n v="2963"/>
    <d v="2023-07-27T00:00:00"/>
    <s v="Jason Stokes"/>
    <s v="Other"/>
    <d v="1988-08-06T00:00:00"/>
    <s v="14647937892x98141"/>
    <s v="alexandra30@example.net"/>
    <s v="4142, Fuller Plains Apt. 969"/>
    <s v="West Elizabethshire"/>
    <s v="AL"/>
    <n v="12516"/>
    <s v="Christmas Island"/>
    <s v="High School"/>
    <n v="15"/>
    <n v="70164.22"/>
    <s v="Outdoor activities/education manager"/>
    <x v="0"/>
  </r>
  <r>
    <n v="2964"/>
    <d v="2023-06-12T00:00:00"/>
    <s v="Lynn Love"/>
    <s v="Other"/>
    <d v="1976-08-11T00:00:00"/>
    <s v="8446468946x4675"/>
    <s v="kaylastevens@example.org"/>
    <s v="9138, Kent Common Apt. 166"/>
    <s v="East Shelly"/>
    <s v="ID"/>
    <n v="88374"/>
    <s v="Colombia"/>
    <s v="PhD"/>
    <n v="7"/>
    <n v="98678"/>
    <s v="Scientist, physiological"/>
    <x v="2"/>
  </r>
  <r>
    <n v="2965"/>
    <d v="2023-07-24T00:00:00"/>
    <s v="Amanda Underwood"/>
    <s v="Other"/>
    <d v="1989-09-06T00:00:00"/>
    <s v="3964533655x07609"/>
    <s v="martinezmark@example.org"/>
    <s v="8312, Hunter Brook"/>
    <s v="Lake Elizabethshire"/>
    <s v="KY"/>
    <n v="29385"/>
    <s v="United States of America"/>
    <s v="Bachelor's Degree"/>
    <n v="16"/>
    <n v="51120.99"/>
    <s v="Bookseller"/>
    <x v="4"/>
  </r>
  <r>
    <n v="2966"/>
    <d v="2023-07-15T00:00:00"/>
    <s v="Patrick Thomas"/>
    <s v="Other"/>
    <d v="1988-03-04T00:00:00"/>
    <s v="2587990771"/>
    <s v="knappbeverly@example.com"/>
    <s v="1563, White Circles"/>
    <s v="East Kimberly"/>
    <s v="IN"/>
    <n v="6205"/>
    <s v="Tanzania"/>
    <s v="High School"/>
    <n v="11"/>
    <n v="81587.11"/>
    <s v="Exhibitions officer, museum/gallery"/>
    <x v="2"/>
  </r>
  <r>
    <n v="2967"/>
    <d v="2023-07-19T00:00:00"/>
    <s v="Molly Williams"/>
    <s v="Other"/>
    <d v="1984-04-19T00:00:00"/>
    <s v="8906037621"/>
    <s v="floresmegan@example.com"/>
    <s v="71224, Bradley Islands"/>
    <s v="Port Alexander"/>
    <s v="MS"/>
    <n v="44869"/>
    <s v="Uzbekistan"/>
    <s v="High School"/>
    <n v="19"/>
    <n v="77569.08"/>
    <s v="Clinical research associate"/>
    <x v="0"/>
  </r>
  <r>
    <n v="2968"/>
    <d v="2023-07-02T00:00:00"/>
    <s v="Andrew Sanchez"/>
    <s v="Male"/>
    <d v="1967-09-16T00:00:00"/>
    <s v="3209132746x60378"/>
    <s v="chasewhite@example.org"/>
    <s v="565, Perkins Trafficway Suite 867"/>
    <s v="East Timothy"/>
    <s v="SD"/>
    <n v="39398"/>
    <s v="Malaysia"/>
    <s v="Master's Degree"/>
    <n v="19"/>
    <n v="55289.87"/>
    <s v="Producer, television/film/video"/>
    <x v="1"/>
  </r>
  <r>
    <n v="2969"/>
    <d v="2023-06-13T00:00:00"/>
    <s v="Brandon Brown"/>
    <s v="Female"/>
    <d v="1981-08-02T00:00:00"/>
    <s v="9244180917x20368"/>
    <s v="hunttony@example.org"/>
    <s v="85451, Nancy Plaza"/>
    <s v="Lake David"/>
    <s v="WA"/>
    <n v="3925"/>
    <s v="India"/>
    <s v="Master's Degree"/>
    <n v="20"/>
    <n v="71912.7"/>
    <s v="Wellsite geologist"/>
    <x v="3"/>
  </r>
  <r>
    <n v="2970"/>
    <d v="2023-07-14T00:00:00"/>
    <s v="Natasha Vasquez"/>
    <s v="Female"/>
    <d v="1990-11-06T00:00:00"/>
    <s v="16422614158x07727"/>
    <s v="floreslisa@example.org"/>
    <s v="90173, Michelle Key Suite 148"/>
    <s v="Danielhaven"/>
    <s v="PW"/>
    <n v="99853"/>
    <s v="Holy See (Vatican City State)"/>
    <s v="PhD"/>
    <n v="17"/>
    <n v="52159.78"/>
    <s v="Insurance claims handler"/>
    <x v="3"/>
  </r>
  <r>
    <n v="2971"/>
    <d v="2023-07-25T00:00:00"/>
    <s v="Deborah Garrett"/>
    <s v="Male"/>
    <d v="1979-01-06T00:00:00"/>
    <s v="8654446447x72897"/>
    <s v="munozpatricia@example.com"/>
    <s v="8832, Matthew Forges Apt. 897"/>
    <s v="East Stevenport"/>
    <s v="FL"/>
    <n v="70751"/>
    <s v="Fiji"/>
    <s v="PhD"/>
    <n v="19"/>
    <n v="35944.14"/>
    <s v="Company secretary"/>
    <x v="0"/>
  </r>
  <r>
    <n v="2972"/>
    <d v="2023-07-26T00:00:00"/>
    <s v="Teresa Pearson"/>
    <s v="Other"/>
    <d v="1998-11-13T00:00:00"/>
    <s v="4895142029x51962"/>
    <s v="stephenking@example.net"/>
    <s v="37673, Acosta Keys Apt. 155"/>
    <s v="North Markfort"/>
    <s v="NV"/>
    <n v="45331"/>
    <s v="Kazakhstan"/>
    <s v="PhD"/>
    <n v="6"/>
    <n v="68372.94"/>
    <s v="Surveyor, commercial/residential"/>
    <x v="2"/>
  </r>
  <r>
    <n v="2973"/>
    <d v="2023-05-06T00:00:00"/>
    <s v="Megan Galloway"/>
    <s v="Male"/>
    <d v="1980-06-27T00:00:00"/>
    <s v="0014692970569"/>
    <s v="lauren57@example.com"/>
    <s v="010, Ware Extension Suite 679"/>
    <s v="New Tammyberg"/>
    <s v="AZ"/>
    <n v="52574"/>
    <s v="Malaysia"/>
    <s v="Bachelor's Degree"/>
    <n v="13"/>
    <n v="50315.02"/>
    <s v="Immigration officer"/>
    <x v="2"/>
  </r>
  <r>
    <n v="2974"/>
    <d v="2023-06-30T00:00:00"/>
    <s v="Barbara Flores"/>
    <s v="Other"/>
    <d v="1987-01-01T00:00:00"/>
    <s v="15002752088x83836"/>
    <s v="david49@example.org"/>
    <s v="7088, Christy Ranch"/>
    <s v="Lake Darrellview"/>
    <s v="AL"/>
    <n v="97704"/>
    <s v="Bermuda"/>
    <s v="High School"/>
    <n v="9"/>
    <n v="88948.2"/>
    <s v="Hospital doctor"/>
    <x v="0"/>
  </r>
  <r>
    <n v="2975"/>
    <d v="2023-05-31T00:00:00"/>
    <s v="Elizabeth Stephens"/>
    <s v="Other"/>
    <d v="1979-01-12T00:00:00"/>
    <s v="18156027256x5482"/>
    <s v="ronnietucker@example.com"/>
    <s v="96201, Michael Plain Suite 876"/>
    <s v="Jeffreystad"/>
    <s v="HI"/>
    <n v="3269"/>
    <s v="Vanuatu"/>
    <s v="High School"/>
    <n v="3"/>
    <n v="84569.61"/>
    <s v="Translator"/>
    <x v="4"/>
  </r>
  <r>
    <n v="2976"/>
    <d v="2023-06-26T00:00:00"/>
    <s v="Nicole Donovan"/>
    <s v="Male"/>
    <d v="1982-11-26T00:00:00"/>
    <s v="5759253935x36352"/>
    <s v="lindsay96@example.net"/>
    <s v="50180, Welch Vista"/>
    <s v="New Sandra"/>
    <s v="CT"/>
    <n v="38744"/>
    <s v="Austria"/>
    <s v="High School"/>
    <n v="8"/>
    <n v="56729.440000000002"/>
    <s v="Public relations account executive"/>
    <x v="3"/>
  </r>
  <r>
    <n v="2977"/>
    <d v="2023-06-22T00:00:00"/>
    <s v="Spencer Sanchez"/>
    <s v="Other"/>
    <d v="1984-05-30T00:00:00"/>
    <s v="0016742396940x987"/>
    <s v="donnajackson@example.net"/>
    <s v="551, Donald Canyon Suite 073"/>
    <s v="Lake Tammy"/>
    <s v="AZ"/>
    <n v="97502"/>
    <s v="Anguilla"/>
    <s v="Master's Degree"/>
    <n v="19"/>
    <n v="64602.05"/>
    <s v="Counselling psychologist"/>
    <x v="1"/>
  </r>
  <r>
    <n v="2978"/>
    <d v="2023-05-15T00:00:00"/>
    <s v="Ronald Savage"/>
    <s v="Male"/>
    <d v="1992-06-01T00:00:00"/>
    <s v="4187833729"/>
    <s v="jacksonkristin@example.net"/>
    <s v="7727, Travis Locks Suite 945"/>
    <s v="Port Mark"/>
    <s v="NV"/>
    <n v="52765"/>
    <s v="Sri Lanka"/>
    <s v="High School"/>
    <n v="15"/>
    <n v="43930.86"/>
    <s v="Merchandiser, retail"/>
    <x v="4"/>
  </r>
  <r>
    <n v="2979"/>
    <d v="2023-05-23T00:00:00"/>
    <s v="Marcus Ellis"/>
    <s v="Female"/>
    <d v="1983-07-23T00:00:00"/>
    <s v="2083872074"/>
    <s v="knoxdavid@example.org"/>
    <s v="147, Leah Camp Suite 808"/>
    <s v="Lake Abigailland"/>
    <s v="KS"/>
    <n v="5153"/>
    <s v="Burkina Faso"/>
    <s v="Master's Degree"/>
    <n v="16"/>
    <n v="69708.19"/>
    <s v="Dentist"/>
    <x v="3"/>
  </r>
  <r>
    <n v="2980"/>
    <d v="2023-07-24T00:00:00"/>
    <s v="Robert Brown"/>
    <s v="Male"/>
    <d v="1989-08-07T00:00:00"/>
    <s v="2352254251x699"/>
    <s v="andrewschaefer@example.net"/>
    <s v="881, Derek Curve Suite 218"/>
    <s v="Robertsport"/>
    <s v="NE"/>
    <n v="38407"/>
    <s v="Australia"/>
    <s v="Master's Degree"/>
    <n v="1"/>
    <n v="91072.29"/>
    <s v="Designer, graphic"/>
    <x v="3"/>
  </r>
  <r>
    <n v="2981"/>
    <d v="2023-06-10T00:00:00"/>
    <s v="Tyler Vaughn"/>
    <s v="Other"/>
    <d v="1975-10-07T00:00:00"/>
    <s v="9603847972"/>
    <s v="likristina@example.net"/>
    <s v="0825, Serrano Points"/>
    <s v="Smithchester"/>
    <s v="OK"/>
    <n v="73024"/>
    <s v="Myanmar"/>
    <s v="Master's Degree"/>
    <n v="3"/>
    <n v="32841.03"/>
    <s v="Television floor manager"/>
    <x v="4"/>
  </r>
  <r>
    <n v="2982"/>
    <d v="2023-06-10T00:00:00"/>
    <s v="Joanne Brewer"/>
    <s v="Female"/>
    <d v="2002-06-19T00:00:00"/>
    <s v="5314641805x2273"/>
    <s v="sara90@example.org"/>
    <s v="6565, Sara Unions"/>
    <s v="Thomasview"/>
    <s v="MN"/>
    <n v="77647"/>
    <s v="Iran"/>
    <s v="Bachelor's Degree"/>
    <n v="19"/>
    <n v="45388.09"/>
    <s v="Industrial buyer"/>
    <x v="2"/>
  </r>
  <r>
    <n v="2983"/>
    <d v="2023-05-30T00:00:00"/>
    <s v="Heather Jackson"/>
    <s v="Female"/>
    <d v="2001-12-06T00:00:00"/>
    <s v="0018212989375"/>
    <s v="hansenbryan@example.net"/>
    <s v="469, Mackenzie Hills"/>
    <s v="West Kelsey"/>
    <s v="AR"/>
    <n v="40637"/>
    <s v="Turkey"/>
    <s v="High School"/>
    <n v="8"/>
    <n v="95357.45"/>
    <s v="Conservator, museum/gallery"/>
    <x v="2"/>
  </r>
  <r>
    <n v="2984"/>
    <d v="2023-05-26T00:00:00"/>
    <s v="Rebecca Fox"/>
    <s v="Male"/>
    <d v="2001-09-21T00:00:00"/>
    <s v="4003667205x11186"/>
    <s v="javierwolfe@example.net"/>
    <s v="9949, Anthony Pine Suite 297"/>
    <s v="West Stacieberg"/>
    <s v="NY"/>
    <n v="50849"/>
    <s v="Iceland"/>
    <s v="Master's Degree"/>
    <n v="18"/>
    <n v="69819.56"/>
    <s v="Dramatherapist"/>
    <x v="3"/>
  </r>
  <r>
    <n v="2985"/>
    <d v="2023-07-27T00:00:00"/>
    <s v="Jessica Austin"/>
    <s v="Female"/>
    <d v="1966-01-14T00:00:00"/>
    <s v="8552429476"/>
    <s v="qferguson@example.org"/>
    <s v="309, Garner Parkway"/>
    <s v="East Brandon"/>
    <s v="SD"/>
    <n v="37587"/>
    <s v="Swaziland"/>
    <s v="High School"/>
    <n v="16"/>
    <n v="77222.210000000006"/>
    <s v="Therapist, speech and language"/>
    <x v="1"/>
  </r>
  <r>
    <n v="2986"/>
    <d v="2023-07-29T00:00:00"/>
    <s v="Jaclyn Ryan"/>
    <s v="Other"/>
    <d v="1975-12-31T00:00:00"/>
    <s v="Unknown"/>
    <s v="salinaslarry@example.net"/>
    <s v="1422, Joseph Canyon Apt. 108"/>
    <s v="New Jessica"/>
    <s v="CO"/>
    <n v="28368"/>
    <s v="Mexico"/>
    <s v="High School"/>
    <n v="18"/>
    <n v="36387.75"/>
    <s v="Field seismologist"/>
    <x v="2"/>
  </r>
  <r>
    <n v="2987"/>
    <d v="2023-07-06T00:00:00"/>
    <s v="Shane Brown"/>
    <s v="Male"/>
    <d v="1980-09-17T00:00:00"/>
    <s v="0015849254456x706"/>
    <s v="asmith@example.org"/>
    <s v="36058, Charles Turnpike"/>
    <s v="North Thomasfort"/>
    <s v="VI"/>
    <n v="20093"/>
    <s v="Bulgaria"/>
    <s v="Bachelor's Degree"/>
    <n v="15"/>
    <n v="97296.26"/>
    <s v="Dispensing optician"/>
    <x v="1"/>
  </r>
  <r>
    <n v="2988"/>
    <d v="2023-06-06T00:00:00"/>
    <s v="Michelle Goodman"/>
    <s v="Other"/>
    <d v="1973-11-27T00:00:00"/>
    <s v="0014737341208x6080"/>
    <s v="stevensbrittany@example.com"/>
    <s v="31894, Andrew Knoll"/>
    <s v="Patrickhaven"/>
    <s v="OR"/>
    <n v="65431"/>
    <s v="Papua New Guinea"/>
    <s v="PhD"/>
    <n v="8"/>
    <n v="64758.99"/>
    <s v="Banker"/>
    <x v="3"/>
  </r>
  <r>
    <n v="2989"/>
    <d v="2023-06-14T00:00:00"/>
    <s v="Jeffrey Bennett"/>
    <s v="Male"/>
    <d v="1992-04-16T00:00:00"/>
    <s v="7836981400"/>
    <s v="mossstacy@example.net"/>
    <s v="026, Rogers Lodge Apt. 443"/>
    <s v="Lake Courtneyfurt"/>
    <s v="ND"/>
    <n v="66131"/>
    <s v="Italy"/>
    <s v="Master's Degree"/>
    <n v="15"/>
    <n v="42701.14"/>
    <s v="Scientist, physiological"/>
    <x v="4"/>
  </r>
  <r>
    <n v="2990"/>
    <d v="2023-07-21T00:00:00"/>
    <s v="Theresa Gomez"/>
    <s v="Other"/>
    <d v="1976-03-24T00:00:00"/>
    <s v="7444525503x416"/>
    <s v="jamesperez@example.net"/>
    <s v="9282, Daniel Court"/>
    <s v="New Kennethstad"/>
    <s v="KY"/>
    <n v="18252"/>
    <s v="Tuvalu"/>
    <s v="PhD"/>
    <n v="16"/>
    <n v="89620.63"/>
    <s v="Tour manager"/>
    <x v="0"/>
  </r>
  <r>
    <n v="2991"/>
    <d v="2023-06-11T00:00:00"/>
    <s v="Rachael Wheeler"/>
    <s v="Other"/>
    <d v="1996-06-29T00:00:00"/>
    <s v="0019037464839x32825"/>
    <s v="ashley22@example.org"/>
    <s v="89032, Morris Turnpike Suite 018"/>
    <s v="New Micheletown"/>
    <s v="NJ"/>
    <n v="12401"/>
    <s v="Tokelau"/>
    <s v="Master's Degree"/>
    <n v="8"/>
    <n v="92925.06"/>
    <s v="Garment/textile technologist"/>
    <x v="4"/>
  </r>
  <r>
    <n v="2992"/>
    <d v="2023-05-26T00:00:00"/>
    <s v="Anna Bowers"/>
    <s v="Male"/>
    <d v="1985-11-08T00:00:00"/>
    <s v="0015737564820"/>
    <s v="chavezian@example.net"/>
    <s v="5851, Christopher Orchard"/>
    <s v="East Jeffreyhaven"/>
    <s v="MI"/>
    <n v="50101"/>
    <s v="Maldives"/>
    <s v="Bachelor's Degree"/>
    <n v="8"/>
    <n v="53600"/>
    <s v="Fashion designer"/>
    <x v="1"/>
  </r>
  <r>
    <n v="2993"/>
    <d v="2023-07-10T00:00:00"/>
    <s v="Gregory Jones"/>
    <s v="Other"/>
    <d v="1988-08-05T00:00:00"/>
    <s v="2579714453"/>
    <s v="ryanjenkins@example.org"/>
    <s v="889, Angela Forges Apt. 854"/>
    <s v="Briggsland"/>
    <s v="SC"/>
    <n v="58857"/>
    <s v="Libyan Arab Jamahiriya"/>
    <s v="Master's Degree"/>
    <n v="14"/>
    <n v="95423.6"/>
    <s v="Catering manager"/>
    <x v="0"/>
  </r>
  <r>
    <n v="2994"/>
    <d v="2023-08-03T00:00:00"/>
    <s v="April Smith"/>
    <s v="Other"/>
    <d v="1977-04-28T00:00:00"/>
    <s v="Unknown"/>
    <s v="ryancynthia@example.org"/>
    <s v="250, Mercer Shoals Suite 006"/>
    <s v="Lake Michaelmouth"/>
    <s v="MT"/>
    <n v="68151"/>
    <s v="Norway"/>
    <s v="PhD"/>
    <n v="15"/>
    <n v="59526.68"/>
    <s v="Armed forces logistics/support/administrative officer"/>
    <x v="3"/>
  </r>
  <r>
    <n v="2995"/>
    <d v="2023-06-18T00:00:00"/>
    <s v="Amanda Johnson"/>
    <s v="Female"/>
    <d v="1999-01-05T00:00:00"/>
    <s v="5633407588"/>
    <s v="vhudson@example.org"/>
    <s v="6833, Ethan Pines Suite 581"/>
    <s v="Wayneburgh"/>
    <s v="MP"/>
    <n v="56574"/>
    <s v="Christmas Island"/>
    <s v="Bachelor's Degree"/>
    <n v="6"/>
    <n v="37938.04"/>
    <s v="Tax inspector"/>
    <x v="1"/>
  </r>
  <r>
    <n v="2996"/>
    <d v="2023-07-28T00:00:00"/>
    <s v="Gary Newton"/>
    <s v="Male"/>
    <d v="1973-06-01T00:00:00"/>
    <s v="6593982705x54244"/>
    <s v="carolpeters@example.net"/>
    <s v="24902, Hall Shores Suite 764"/>
    <s v="Changton"/>
    <s v="AK"/>
    <n v="93658"/>
    <s v="Lao People's Democratic Republic"/>
    <s v="Bachelor's Degree"/>
    <n v="12"/>
    <n v="34622.58"/>
    <s v="Engineer, communications"/>
    <x v="1"/>
  </r>
  <r>
    <n v="2997"/>
    <d v="2023-05-07T00:00:00"/>
    <s v="Meghan Vargas"/>
    <s v="Other"/>
    <d v="1988-10-09T00:00:00"/>
    <s v="6705235875"/>
    <s v="wigginsjames@example.net"/>
    <s v="6138, Carlson Forge Suite 458"/>
    <s v="Bradleybury"/>
    <s v="WV"/>
    <n v="69695"/>
    <s v="American Samoa"/>
    <s v="Master's Degree"/>
    <n v="18"/>
    <n v="65028.49"/>
    <s v="Engineer, broadcasting (operations)"/>
    <x v="0"/>
  </r>
  <r>
    <n v="2998"/>
    <d v="2023-07-01T00:00:00"/>
    <s v="Bryan Diaz"/>
    <s v="Other"/>
    <d v="1969-04-02T00:00:00"/>
    <s v="Unknown"/>
    <s v="perrykendra@example.com"/>
    <s v="77175, Tommy Garden"/>
    <s v="Anthonyton"/>
    <s v="MP"/>
    <n v="30881"/>
    <s v="United States of America"/>
    <s v="Master's Degree"/>
    <n v="4"/>
    <n v="42734.94"/>
    <s v="Psychologist, prison and probation services"/>
    <x v="0"/>
  </r>
  <r>
    <n v="2999"/>
    <d v="2023-05-10T00:00:00"/>
    <s v="Erica Moore"/>
    <s v="Male"/>
    <d v="1975-11-24T00:00:00"/>
    <s v="12377202331x1142"/>
    <s v="nancyrodriguez@example.com"/>
    <s v="09522, Kristin Center"/>
    <s v="Port William"/>
    <s v="OR"/>
    <n v="43946"/>
    <s v="Serbia"/>
    <s v="Master's Degree"/>
    <n v="3"/>
    <n v="99842.28"/>
    <s v="Engineer, drilling"/>
    <x v="2"/>
  </r>
  <r>
    <n v="3000"/>
    <d v="2023-07-11T00:00:00"/>
    <s v="Christopher Silva"/>
    <s v="Other"/>
    <d v="1986-03-30T00:00:00"/>
    <s v="3032465365x27151"/>
    <s v="stonelaura@example.com"/>
    <s v="438, Michelle Well"/>
    <s v="Smithbury"/>
    <s v="MI"/>
    <n v="35243"/>
    <s v="Nicaragua"/>
    <s v="Master's Degree"/>
    <n v="15"/>
    <n v="62054.83"/>
    <s v="Charity officer"/>
    <x v="0"/>
  </r>
  <r>
    <n v="3001"/>
    <d v="2023-07-17T00:00:00"/>
    <s v="Regina Kelly"/>
    <s v="Male"/>
    <d v="1970-04-20T00:00:00"/>
    <s v="8238183228x92852"/>
    <s v="lynn50@example.com"/>
    <s v="887, Kennedy Alley Suite 510"/>
    <s v="South Justin"/>
    <s v="PW"/>
    <n v="61977"/>
    <s v="Madagascar"/>
    <s v="Master's Degree"/>
    <n v="10"/>
    <n v="46622.57"/>
    <s v="International aid/development worker"/>
    <x v="3"/>
  </r>
  <r>
    <n v="3002"/>
    <d v="2023-07-31T00:00:00"/>
    <s v="Michael Dixon"/>
    <s v="Other"/>
    <d v="1976-04-22T00:00:00"/>
    <s v="3189844226x123"/>
    <s v="wjackson@example.org"/>
    <s v="461, Jackson Keys Suite 495"/>
    <s v="Rogerstown"/>
    <s v="NM"/>
    <n v="79954"/>
    <s v="Greece"/>
    <s v="PhD"/>
    <n v="5"/>
    <n v="41711.18"/>
    <s v="Charity fundraiser"/>
    <x v="0"/>
  </r>
  <r>
    <n v="3003"/>
    <d v="2023-07-18T00:00:00"/>
    <s v="Nicholas Davis"/>
    <s v="Male"/>
    <d v="1994-05-14T00:00:00"/>
    <s v="15507370998x5225"/>
    <s v="bruce73@example.org"/>
    <s v="06461, Jesse Port Apt. 227"/>
    <s v="Tinatown"/>
    <s v="MD"/>
    <n v="67191"/>
    <s v="Germany"/>
    <s v="PhD"/>
    <n v="0"/>
    <n v="52875.67"/>
    <s v="Horticultural consultant"/>
    <x v="3"/>
  </r>
  <r>
    <n v="3004"/>
    <d v="2023-05-19T00:00:00"/>
    <s v="William Watson"/>
    <s v="Other"/>
    <d v="1997-10-10T00:00:00"/>
    <s v="0018648574470x9476"/>
    <s v="ssingh@example.com"/>
    <s v="9055, Massey Port"/>
    <s v="New Luke"/>
    <s v="NH"/>
    <n v="18298"/>
    <s v="British Virgin Islands"/>
    <s v="High School"/>
    <n v="4"/>
    <n v="44203.24"/>
    <s v="Estate manager/land agent"/>
    <x v="4"/>
  </r>
  <r>
    <n v="3005"/>
    <d v="2023-07-26T00:00:00"/>
    <s v="Molly Fisher"/>
    <s v="Male"/>
    <d v="1977-07-30T00:00:00"/>
    <s v="8942143163"/>
    <s v="rhenry@example.org"/>
    <s v="8503, Baker Shores Suite 243"/>
    <s v="North Jon"/>
    <s v="OK"/>
    <n v="19501"/>
    <s v="Andorra"/>
    <s v="PhD"/>
    <n v="11"/>
    <n v="87794.92"/>
    <s v="Engineer, energy"/>
    <x v="0"/>
  </r>
  <r>
    <n v="3006"/>
    <d v="2023-07-13T00:00:00"/>
    <s v="Hannah Le"/>
    <s v="Other"/>
    <d v="1987-08-01T00:00:00"/>
    <s v="Unknown"/>
    <s v="ncole@example.net"/>
    <s v="98831, Danielle Isle Apt. 663"/>
    <s v="West Katherinehaven"/>
    <s v="KY"/>
    <n v="47825"/>
    <s v="Mozambique"/>
    <s v="PhD"/>
    <n v="19"/>
    <n v="86568.39"/>
    <s v="Civil Service fast streamer"/>
    <x v="4"/>
  </r>
  <r>
    <n v="3007"/>
    <d v="2023-07-09T00:00:00"/>
    <s v="Deanna Guerrero"/>
    <s v="Male"/>
    <d v="1971-08-12T00:00:00"/>
    <s v="9499197988x8413"/>
    <s v="reedkyle@example.net"/>
    <s v="9444, Richard Point"/>
    <s v="South Joshua"/>
    <s v="WA"/>
    <n v="22029"/>
    <s v="San Marino"/>
    <s v="High School"/>
    <n v="13"/>
    <n v="48283.47"/>
    <s v="Child psychotherapist"/>
    <x v="4"/>
  </r>
  <r>
    <n v="3008"/>
    <d v="2023-06-25T00:00:00"/>
    <s v="Cynthia Brewer"/>
    <s v="Female"/>
    <d v="1989-02-21T00:00:00"/>
    <s v="8479627858"/>
    <s v="melissa29@example.net"/>
    <s v="06566, Jimmy Pike"/>
    <s v="North Melissaton"/>
    <s v="PR"/>
    <n v="32767"/>
    <s v="Oman"/>
    <s v="Bachelor's Degree"/>
    <n v="8"/>
    <n v="33622.089999999997"/>
    <s v="Public librarian"/>
    <x v="3"/>
  </r>
  <r>
    <n v="3009"/>
    <d v="2023-07-09T00:00:00"/>
    <s v="David Rios"/>
    <s v="Other"/>
    <d v="1984-07-23T00:00:00"/>
    <s v="0014233022036x880"/>
    <s v="qacevedo@example.com"/>
    <s v="0942, Matthews Motorway Suite 333"/>
    <s v="Walkerborough"/>
    <s v="TN"/>
    <n v="13119"/>
    <s v="Dominica"/>
    <s v="High School"/>
    <n v="0"/>
    <n v="52153.77"/>
    <s v="Aeronautical engineer"/>
    <x v="1"/>
  </r>
  <r>
    <n v="3010"/>
    <d v="2023-05-24T00:00:00"/>
    <s v="Christina James"/>
    <s v="Other"/>
    <d v="2003-10-26T00:00:00"/>
    <s v="6942786570"/>
    <s v="danielanthony@example.com"/>
    <s v="085, Charles Plaza Suite 173"/>
    <s v="Brandonshire"/>
    <s v="MP"/>
    <n v="39060"/>
    <s v="Montenegro"/>
    <s v="High School"/>
    <n v="13"/>
    <n v="72563.56"/>
    <s v="Technical brewer"/>
    <x v="1"/>
  </r>
  <r>
    <n v="3011"/>
    <d v="2023-06-13T00:00:00"/>
    <s v="Samuel Nichols"/>
    <s v="Male"/>
    <d v="1964-06-30T00:00:00"/>
    <s v="0019599753066x98211"/>
    <s v="jeremy42@example.net"/>
    <s v="79494, Ian Stravenue Suite 078"/>
    <s v="Kimton"/>
    <s v="MA"/>
    <n v="52478"/>
    <s v="Korea"/>
    <s v="Master's Degree"/>
    <n v="14"/>
    <n v="86679.01"/>
    <s v="Doctor, hospital"/>
    <x v="2"/>
  </r>
  <r>
    <n v="3012"/>
    <d v="2023-06-22T00:00:00"/>
    <s v="Lindsay Duncan"/>
    <s v="Male"/>
    <d v="1977-03-18T00:00:00"/>
    <s v="Unknown"/>
    <s v="ortizmegan@example.net"/>
    <s v="177, Michael Village Suite 394"/>
    <s v="Adrianland"/>
    <s v="WI"/>
    <n v="64846"/>
    <s v="Togo"/>
    <s v="PhD"/>
    <n v="8"/>
    <n v="44600.82"/>
    <s v="Producer, television/film/video"/>
    <x v="1"/>
  </r>
  <r>
    <n v="3013"/>
    <d v="2023-06-21T00:00:00"/>
    <s v="Todd Martinez"/>
    <s v="Other"/>
    <d v="2002-02-06T00:00:00"/>
    <s v="Unknown"/>
    <s v="nicole84@example.net"/>
    <s v="85789, Hanson Common Apt. 000"/>
    <s v="Danielleton"/>
    <s v="AR"/>
    <n v="9098"/>
    <s v="El Salvador"/>
    <s v="High School"/>
    <n v="19"/>
    <n v="58654.97"/>
    <s v="Chief Technology Officer"/>
    <x v="2"/>
  </r>
  <r>
    <n v="3014"/>
    <d v="2023-06-11T00:00:00"/>
    <s v="Rachel Huber"/>
    <s v="Other"/>
    <d v="2002-03-15T00:00:00"/>
    <s v="8794663297"/>
    <s v="gphillips@example.com"/>
    <s v="02360, Eddie Haven Apt. 923"/>
    <s v="North Roy"/>
    <s v="TN"/>
    <n v="93031"/>
    <s v="Lebanon"/>
    <s v="Master's Degree"/>
    <n v="14"/>
    <n v="98238.54"/>
    <s v="Production manager"/>
    <x v="0"/>
  </r>
  <r>
    <n v="3015"/>
    <d v="2023-07-20T00:00:00"/>
    <s v="Joshua Murray"/>
    <s v="Male"/>
    <d v="2002-08-17T00:00:00"/>
    <s v="19786348673x1394"/>
    <s v="jenniferbarker@example.org"/>
    <s v="002, Christian Corners Suite 535"/>
    <s v="Farmershire"/>
    <s v="CA"/>
    <n v="76707"/>
    <s v="Mongolia"/>
    <s v="High School"/>
    <n v="6"/>
    <n v="79196.710000000006"/>
    <s v="Financial trader"/>
    <x v="1"/>
  </r>
  <r>
    <n v="3016"/>
    <d v="2023-07-16T00:00:00"/>
    <s v="Elizabeth Blankenship"/>
    <s v="Female"/>
    <d v="1992-12-04T00:00:00"/>
    <s v="13677374897x888"/>
    <s v="mkelly@example.net"/>
    <s v="37282, Flores Island"/>
    <s v="Christinestad"/>
    <s v="SC"/>
    <n v="85166"/>
    <s v="Madagascar"/>
    <s v="Bachelor's Degree"/>
    <n v="16"/>
    <n v="45121.26"/>
    <s v="Sports development officer"/>
    <x v="3"/>
  </r>
  <r>
    <n v="3017"/>
    <d v="2023-06-29T00:00:00"/>
    <s v="David Jones"/>
    <s v="Other"/>
    <d v="1995-04-08T00:00:00"/>
    <s v="3797591697x6896"/>
    <s v="fbowman@example.com"/>
    <s v="76929, John Villages Apt. 048"/>
    <s v="Grossville"/>
    <s v="AL"/>
    <n v="97980"/>
    <s v="Venezuela"/>
    <s v="Master's Degree"/>
    <n v="10"/>
    <n v="87121.03"/>
    <s v="Chartered certified accountant"/>
    <x v="4"/>
  </r>
  <r>
    <n v="3018"/>
    <d v="2023-07-25T00:00:00"/>
    <s v="Clifford Cox"/>
    <s v="Male"/>
    <d v="1992-07-21T00:00:00"/>
    <s v="19566035369x613"/>
    <s v="rebecca53@example.org"/>
    <s v="448, Mark Plains Apt. 594"/>
    <s v="East Jasonton"/>
    <s v="WV"/>
    <n v="85076"/>
    <s v="Namibia"/>
    <s v="Bachelor's Degree"/>
    <n v="17"/>
    <n v="49332.44"/>
    <s v="Secretary/administrator"/>
    <x v="1"/>
  </r>
  <r>
    <n v="3019"/>
    <d v="2023-08-02T00:00:00"/>
    <s v="Alison Wilson"/>
    <s v="Female"/>
    <d v="1988-06-17T00:00:00"/>
    <s v="8612030327"/>
    <s v="riverasierra@example.com"/>
    <s v="68069, Brandi Springs"/>
    <s v="North Lauren"/>
    <s v="WA"/>
    <n v="44618"/>
    <s v="Turks and Caicos Islands"/>
    <s v="PhD"/>
    <n v="14"/>
    <n v="80661.399999999994"/>
    <s v="Catering manager"/>
    <x v="4"/>
  </r>
  <r>
    <n v="3020"/>
    <d v="2023-06-14T00:00:00"/>
    <s v="Frank Combs"/>
    <s v="Male"/>
    <d v="1985-12-22T00:00:00"/>
    <s v="Unknown"/>
    <s v="katherine11@example.com"/>
    <s v="796, Megan Plain"/>
    <s v="Port Mary"/>
    <s v="KS"/>
    <n v="82885"/>
    <s v="Taiwan"/>
    <s v="Master's Degree"/>
    <n v="7"/>
    <n v="98869.99"/>
    <s v="Energy manager"/>
    <x v="2"/>
  </r>
  <r>
    <n v="3021"/>
    <d v="2023-06-10T00:00:00"/>
    <s v="Rhonda Martin"/>
    <s v="Other"/>
    <d v="1976-12-20T00:00:00"/>
    <s v="4373733057"/>
    <s v="martinlauren@example.org"/>
    <s v="1278, Patterson Parkway"/>
    <s v="Howardville"/>
    <s v="OK"/>
    <n v="9145"/>
    <s v="Saint Helena"/>
    <s v="High School"/>
    <n v="1"/>
    <n v="76604.820000000007"/>
    <s v="Insurance underwriter"/>
    <x v="2"/>
  </r>
  <r>
    <n v="3022"/>
    <d v="2023-06-28T00:00:00"/>
    <s v="Peggy Manning"/>
    <s v="Other"/>
    <d v="1978-05-07T00:00:00"/>
    <s v="15815809409x5991"/>
    <s v="morgansamantha@example.net"/>
    <s v="586, Roberts Estates"/>
    <s v="Port Mitchellberg"/>
    <s v="ME"/>
    <n v="78166"/>
    <s v="Poland"/>
    <s v="PhD"/>
    <n v="0"/>
    <n v="62637.98"/>
    <s v="Personal assistant"/>
    <x v="3"/>
  </r>
  <r>
    <n v="3023"/>
    <d v="2023-06-14T00:00:00"/>
    <s v="Marcus Ballard"/>
    <s v="Other"/>
    <d v="1967-04-16T00:00:00"/>
    <s v="8217767700x0359"/>
    <s v="harriseric@example.net"/>
    <s v="31232, Goodwin Branch Apt. 100"/>
    <s v="Taylorberg"/>
    <s v="AZ"/>
    <n v="63330"/>
    <s v="Slovakia (Slovak Republic)"/>
    <s v="PhD"/>
    <n v="5"/>
    <n v="54301.83"/>
    <s v="Management consultant"/>
    <x v="0"/>
  </r>
  <r>
    <n v="3024"/>
    <d v="2023-05-06T00:00:00"/>
    <s v="Donna Medina"/>
    <s v="Male"/>
    <d v="1989-05-06T00:00:00"/>
    <s v="6058651615"/>
    <s v="jyoung@example.net"/>
    <s v="62203, Shelley Causeway Suite 866"/>
    <s v="Andersonmouth"/>
    <s v="PR"/>
    <n v="60850"/>
    <s v="Saint Helena"/>
    <s v="High School"/>
    <n v="2"/>
    <n v="55153.69"/>
    <s v="Sports administrator"/>
    <x v="4"/>
  </r>
  <r>
    <n v="3025"/>
    <d v="2023-08-04T00:00:00"/>
    <s v="Cristina Walker"/>
    <s v="Female"/>
    <d v="1965-04-07T00:00:00"/>
    <s v="5167334069"/>
    <s v="diana22@example.net"/>
    <s v="22833, Coleman Field"/>
    <s v="West Sandraside"/>
    <s v="CO"/>
    <n v="2468"/>
    <s v="Saint Vincent and the Grenadines"/>
    <s v="PhD"/>
    <n v="17"/>
    <n v="51229.120000000003"/>
    <s v="Programmer, applications"/>
    <x v="2"/>
  </r>
  <r>
    <n v="3026"/>
    <d v="2023-07-26T00:00:00"/>
    <s v="Joshua Mathis"/>
    <s v="Female"/>
    <d v="1976-12-02T00:00:00"/>
    <s v="8598399941x37851"/>
    <s v="singhgregory@example.com"/>
    <s v="76359, Castillo Keys"/>
    <s v="Lake Christopher"/>
    <s v="SD"/>
    <n v="11725"/>
    <s v="Macao"/>
    <s v="Bachelor's Degree"/>
    <n v="7"/>
    <n v="74402.16"/>
    <s v="Sound technician, broadcasting/film/video"/>
    <x v="0"/>
  </r>
  <r>
    <n v="3027"/>
    <d v="2023-06-16T00:00:00"/>
    <s v="Jose Wright"/>
    <s v="Male"/>
    <d v="1993-01-18T00:00:00"/>
    <s v="6735029184x4962"/>
    <s v="michael31@example.com"/>
    <s v="839, Carlson Divide"/>
    <s v="Lake Betty"/>
    <s v="MP"/>
    <n v="50534"/>
    <s v="Somalia"/>
    <s v="PhD"/>
    <n v="0"/>
    <n v="96806.82"/>
    <s v="Commercial art gallery manager"/>
    <x v="2"/>
  </r>
  <r>
    <n v="3028"/>
    <d v="2023-06-17T00:00:00"/>
    <s v="John Sandoval"/>
    <s v="Male"/>
    <d v="1987-02-21T00:00:00"/>
    <s v="6439796106x109"/>
    <s v="david07@example.org"/>
    <s v="643, James Shoal Apt. 053"/>
    <s v="Lake Timothy"/>
    <s v="WA"/>
    <n v="78869"/>
    <s v="Rwanda"/>
    <s v="Bachelor's Degree"/>
    <n v="9"/>
    <n v="45361.35"/>
    <s v="Television camera operator"/>
    <x v="0"/>
  </r>
  <r>
    <n v="3029"/>
    <d v="2023-05-13T00:00:00"/>
    <s v="Ashley Campbell"/>
    <s v="Male"/>
    <d v="1996-03-15T00:00:00"/>
    <s v="Unknown"/>
    <s v="marisa33@example.com"/>
    <s v="082, Williams Walk Apt. 893"/>
    <s v="Port Jessicamouth"/>
    <s v="WY"/>
    <n v="31738"/>
    <s v="Samoa"/>
    <s v="Bachelor's Degree"/>
    <n v="7"/>
    <n v="53120.66"/>
    <s v="Chief Marketing Officer"/>
    <x v="4"/>
  </r>
  <r>
    <n v="3030"/>
    <d v="2023-07-04T00:00:00"/>
    <s v="Melissa Matthews"/>
    <s v="Female"/>
    <d v="1985-06-27T00:00:00"/>
    <s v="0017668238423x79367"/>
    <s v="zparker@example.org"/>
    <s v="30165, Sullivan Camp Apt. 309"/>
    <s v="Martinezfurt"/>
    <s v="PR"/>
    <n v="25471"/>
    <s v="British Virgin Islands"/>
    <s v="High School"/>
    <n v="2"/>
    <n v="75608.740000000005"/>
    <s v="Editor, magazine features"/>
    <x v="3"/>
  </r>
  <r>
    <n v="3031"/>
    <d v="2023-06-30T00:00:00"/>
    <s v="Amanda Jacobs"/>
    <s v="Other"/>
    <d v="2001-12-05T00:00:00"/>
    <s v="17317175710x8804"/>
    <s v="floresmallory@example.org"/>
    <s v="25762, Orozco Trace Apt. 756"/>
    <s v="North Jordan"/>
    <s v="OR"/>
    <n v="87510"/>
    <s v="Syrian Arab Republic"/>
    <s v="High School"/>
    <n v="0"/>
    <n v="37333.279999999999"/>
    <s v="Risk manager"/>
    <x v="4"/>
  </r>
  <r>
    <n v="3032"/>
    <d v="2023-08-02T00:00:00"/>
    <s v="Renee Schneider"/>
    <s v="Other"/>
    <d v="1981-03-27T00:00:00"/>
    <s v="6146336049"/>
    <s v="davidnelson@example.com"/>
    <s v="1762, King Harbor Suite 658"/>
    <s v="Rhondafort"/>
    <s v="WY"/>
    <n v="36743"/>
    <s v="Bhutan"/>
    <s v="PhD"/>
    <n v="3"/>
    <n v="47129.88"/>
    <s v="Chiropodist"/>
    <x v="4"/>
  </r>
  <r>
    <n v="3033"/>
    <d v="2023-05-15T00:00:00"/>
    <s v="John Berry"/>
    <s v="Female"/>
    <d v="2000-03-09T00:00:00"/>
    <s v="2374703159"/>
    <s v="aaron16@example.com"/>
    <s v="9878, David Summit Apt. 577"/>
    <s v="South Brianmouth"/>
    <s v="WY"/>
    <n v="96106"/>
    <s v="Tajikistan"/>
    <s v="Master's Degree"/>
    <n v="11"/>
    <n v="63455.44"/>
    <s v="Financial manager"/>
    <x v="4"/>
  </r>
  <r>
    <n v="3034"/>
    <d v="2023-05-21T00:00:00"/>
    <s v="Sara Smith"/>
    <s v="Other"/>
    <d v="1962-10-28T00:00:00"/>
    <s v="13963944967x2921"/>
    <s v="janet11@example.org"/>
    <s v="49412, Hernandez Mission"/>
    <s v="Bennettview"/>
    <s v="MD"/>
    <n v="69080"/>
    <s v="Philippines"/>
    <s v="Master's Degree"/>
    <n v="0"/>
    <n v="96051.96"/>
    <s v="English as a second language teacher"/>
    <x v="3"/>
  </r>
  <r>
    <n v="3035"/>
    <d v="2023-06-19T00:00:00"/>
    <s v="Linda Gomez"/>
    <s v="Male"/>
    <d v="1994-01-13T00:00:00"/>
    <s v="5318107996"/>
    <s v="gail29@example.com"/>
    <s v="1604, Jacob Greens Apt. 300"/>
    <s v="Lake Julie"/>
    <s v="RI"/>
    <n v="16792"/>
    <s v="Algeria"/>
    <s v="PhD"/>
    <n v="11"/>
    <n v="56817.2"/>
    <s v="Librarian, academic"/>
    <x v="1"/>
  </r>
  <r>
    <n v="3036"/>
    <d v="2023-08-05T00:00:00"/>
    <s v="Stephen Costa"/>
    <s v="Other"/>
    <d v="1973-07-22T00:00:00"/>
    <s v="0018337919749x94593"/>
    <s v="carlevans@example.net"/>
    <s v="23085, Katie Ridges"/>
    <s v="Guerrerotown"/>
    <s v="KS"/>
    <n v="99024"/>
    <s v="Armenia"/>
    <s v="High School"/>
    <n v="14"/>
    <n v="98291.02"/>
    <s v="Psychologist, educational"/>
    <x v="4"/>
  </r>
  <r>
    <n v="3037"/>
    <d v="2023-07-04T00:00:00"/>
    <s v="Melissa Johnson"/>
    <s v="Male"/>
    <d v="1984-05-12T00:00:00"/>
    <s v="7597528193x0028"/>
    <s v="elizabethkemp@example.com"/>
    <s v="77965, Jones Village"/>
    <s v="New Amandastad"/>
    <s v="SD"/>
    <n v="2641"/>
    <s v="Malaysia"/>
    <s v="PhD"/>
    <n v="16"/>
    <n v="82348.740000000005"/>
    <s v="Horticultural therapist"/>
    <x v="4"/>
  </r>
  <r>
    <n v="3038"/>
    <d v="2023-07-10T00:00:00"/>
    <s v="Michael Lamb"/>
    <s v="Male"/>
    <d v="1994-12-14T00:00:00"/>
    <s v="2467305411x231"/>
    <s v="vmccarthy@example.net"/>
    <s v="5118, Victor Cove Suite 480"/>
    <s v="Rodriguezshire"/>
    <s v="WI"/>
    <n v="95897"/>
    <s v="Singapore"/>
    <s v="PhD"/>
    <n v="19"/>
    <n v="77392.63"/>
    <s v="Educational psychologist"/>
    <x v="3"/>
  </r>
  <r>
    <n v="3039"/>
    <d v="2023-06-16T00:00:00"/>
    <s v="Brian Escobar"/>
    <s v="Female"/>
    <d v="1993-04-24T00:00:00"/>
    <s v="5543254850"/>
    <s v="ronald93@example.net"/>
    <s v="416, John Rue"/>
    <s v="Port Carolyn"/>
    <s v="PW"/>
    <n v="79164"/>
    <s v="Micronesia"/>
    <s v="Master's Degree"/>
    <n v="17"/>
    <n v="70237.919999999998"/>
    <s v="Research scientist (maths)"/>
    <x v="2"/>
  </r>
  <r>
    <n v="3040"/>
    <d v="2023-06-11T00:00:00"/>
    <s v="Sarah Brown"/>
    <s v="Male"/>
    <d v="2003-05-05T00:00:00"/>
    <s v="8959110866"/>
    <s v="ericfarmer@example.org"/>
    <s v="914, Kevin Creek"/>
    <s v="Andersonmouth"/>
    <s v="NC"/>
    <n v="90755"/>
    <s v="Paraguay"/>
    <s v="High School"/>
    <n v="10"/>
    <n v="58648.46"/>
    <s v="Health service manager"/>
    <x v="3"/>
  </r>
  <r>
    <n v="3041"/>
    <d v="2023-06-17T00:00:00"/>
    <s v="Ronnie Morales"/>
    <s v="Male"/>
    <d v="1979-06-14T00:00:00"/>
    <s v="9203644062"/>
    <s v="zburton@example.net"/>
    <s v="674, Burns Lock"/>
    <s v="Maryfort"/>
    <s v="FM"/>
    <n v="52222"/>
    <s v="Tajikistan"/>
    <s v="Bachelor's Degree"/>
    <n v="15"/>
    <n v="54419.34"/>
    <s v="Recycling officer"/>
    <x v="0"/>
  </r>
  <r>
    <n v="3042"/>
    <d v="2023-07-22T00:00:00"/>
    <s v="Jason Cohen"/>
    <s v="Male"/>
    <d v="1977-10-10T00:00:00"/>
    <s v="6596552714x89415"/>
    <s v="angelagarrett@example.org"/>
    <s v="7280, Perry Flats"/>
    <s v="Lake Dale"/>
    <s v="MS"/>
    <n v="75170"/>
    <s v="Ecuador"/>
    <s v="Master's Degree"/>
    <n v="7"/>
    <n v="92456.13"/>
    <s v="Aid worker"/>
    <x v="4"/>
  </r>
  <r>
    <n v="3043"/>
    <d v="2023-06-13T00:00:00"/>
    <s v="John Lawrence"/>
    <s v="Male"/>
    <d v="1972-12-14T00:00:00"/>
    <s v="6686942971"/>
    <s v="david16@example.net"/>
    <s v="751, Evans Fords"/>
    <s v="Schroederton"/>
    <s v="MT"/>
    <n v="18040"/>
    <s v="Lesotho"/>
    <s v="High School"/>
    <n v="17"/>
    <n v="48207.12"/>
    <s v="Geophysicist/field seismologist"/>
    <x v="0"/>
  </r>
  <r>
    <n v="3044"/>
    <d v="2023-05-09T00:00:00"/>
    <s v="Danielle Bass"/>
    <s v="Other"/>
    <d v="2004-08-21T00:00:00"/>
    <s v="Unknown"/>
    <s v="perkinscorey@example.net"/>
    <s v="041, Ann Mews"/>
    <s v="Beckhaven"/>
    <s v="GA"/>
    <n v="6187"/>
    <s v="Haiti"/>
    <s v="High School"/>
    <n v="4"/>
    <n v="88838.03"/>
    <s v="Stage manager"/>
    <x v="3"/>
  </r>
  <r>
    <n v="3045"/>
    <d v="2023-05-07T00:00:00"/>
    <s v="Michael Myers"/>
    <s v="Male"/>
    <d v="1969-04-16T00:00:00"/>
    <s v="Unknown"/>
    <s v="debbie69@example.com"/>
    <s v="437, Kelley Fort"/>
    <s v="Brownmouth"/>
    <s v="RI"/>
    <n v="46491"/>
    <s v="Trinidad and Tobago"/>
    <s v="High School"/>
    <n v="6"/>
    <n v="94888.23"/>
    <s v="Toxicologist"/>
    <x v="4"/>
  </r>
  <r>
    <n v="3046"/>
    <d v="2023-05-25T00:00:00"/>
    <s v="Billy Schneider"/>
    <s v="Male"/>
    <d v="2003-02-10T00:00:00"/>
    <s v="16858494096x886"/>
    <s v="twright@example.com"/>
    <s v="695, Nathan Gateway Suite 654"/>
    <s v="East Destinyfurt"/>
    <s v="IL"/>
    <n v="78762"/>
    <s v="Cuba"/>
    <s v="PhD"/>
    <n v="20"/>
    <n v="50078.12"/>
    <s v="Restaurant manager"/>
    <x v="3"/>
  </r>
  <r>
    <n v="3047"/>
    <d v="2023-05-27T00:00:00"/>
    <s v="Donna Lopez"/>
    <s v="Other"/>
    <d v="1994-03-24T00:00:00"/>
    <s v="Unknown"/>
    <s v="gillmichael@example.com"/>
    <s v="953, Robinson Common Suite 380"/>
    <s v="South Dean"/>
    <s v="MP"/>
    <n v="26205"/>
    <s v="Martinique"/>
    <s v="Bachelor's Degree"/>
    <n v="3"/>
    <n v="79882.45"/>
    <s v="Information officer"/>
    <x v="1"/>
  </r>
  <r>
    <n v="3048"/>
    <d v="2023-05-23T00:00:00"/>
    <s v="Matthew Harris"/>
    <s v="Other"/>
    <d v="1966-06-12T00:00:00"/>
    <s v="3622774245"/>
    <s v="loganali@example.com"/>
    <s v="9498, Megan Path Apt. 827"/>
    <s v="West Edwardberg"/>
    <s v="SC"/>
    <n v="94065"/>
    <s v="Bahrain"/>
    <s v="Master's Degree"/>
    <n v="3"/>
    <n v="54993.1"/>
    <s v="Engineering geologist"/>
    <x v="2"/>
  </r>
  <r>
    <n v="3049"/>
    <d v="2023-07-09T00:00:00"/>
    <s v="Melody Diaz"/>
    <s v="Other"/>
    <d v="1989-02-04T00:00:00"/>
    <s v="0019677720573"/>
    <s v="theresabaker@example.org"/>
    <s v="4935, Jennifer Estate"/>
    <s v="Kimberlyburgh"/>
    <s v="NC"/>
    <n v="52875"/>
    <s v="Bahrain"/>
    <s v="High School"/>
    <n v="9"/>
    <n v="38181.93"/>
    <s v="Set designer"/>
    <x v="4"/>
  </r>
  <r>
    <n v="3050"/>
    <d v="2023-05-22T00:00:00"/>
    <s v="Kenneth Jones"/>
    <s v="Other"/>
    <d v="1980-08-29T00:00:00"/>
    <s v="6174345636x01123"/>
    <s v="fmitchell@example.org"/>
    <s v="0316, Nicholson Shoals Suite 771"/>
    <s v="West Jenniferland"/>
    <s v="LA"/>
    <n v="6278"/>
    <s v="Nauru"/>
    <s v="Master's Degree"/>
    <n v="9"/>
    <n v="49255.28"/>
    <s v="Intelligence analyst"/>
    <x v="1"/>
  </r>
  <r>
    <n v="3051"/>
    <d v="2023-07-30T00:00:00"/>
    <s v="Mark Gonzalez"/>
    <s v="Female"/>
    <d v="2004-01-17T00:00:00"/>
    <s v="2996915768x4689"/>
    <s v="rphillips@example.net"/>
    <s v="15050, Roth Track"/>
    <s v="Milesstad"/>
    <s v="MT"/>
    <n v="96753"/>
    <s v="Brazil"/>
    <s v="High School"/>
    <n v="17"/>
    <n v="87484.96"/>
    <s v="Plant breeder/geneticist"/>
    <x v="2"/>
  </r>
  <r>
    <n v="3052"/>
    <d v="2023-08-05T00:00:00"/>
    <s v="Heather Lane"/>
    <s v="Other"/>
    <d v="1984-01-22T00:00:00"/>
    <s v="9973001191"/>
    <s v="wwilson@example.com"/>
    <s v="87074, Bush Ville"/>
    <s v="Port Rodney"/>
    <s v="CO"/>
    <n v="30938"/>
    <s v="Gabon"/>
    <s v="High School"/>
    <n v="16"/>
    <n v="59190.69"/>
    <s v="Engineer, production"/>
    <x v="2"/>
  </r>
  <r>
    <n v="3053"/>
    <d v="2023-05-26T00:00:00"/>
    <s v="Zachary Garcia"/>
    <s v="Other"/>
    <d v="1979-10-14T00:00:00"/>
    <s v="9359900078"/>
    <s v="whamilton@example.com"/>
    <s v="9699, Tracy Stravenue Apt. 241"/>
    <s v="Port Jeffreyshire"/>
    <s v="VT"/>
    <n v="80670"/>
    <s v="Mauritania"/>
    <s v="PhD"/>
    <n v="10"/>
    <n v="67939.62"/>
    <s v="Chemical engineer"/>
    <x v="1"/>
  </r>
  <r>
    <n v="3054"/>
    <d v="2023-06-21T00:00:00"/>
    <s v="Jeffrey Gonzales"/>
    <s v="Female"/>
    <d v="1993-07-03T00:00:00"/>
    <s v="3417123884x6576"/>
    <s v="swansonrobert@example.org"/>
    <s v="3915, Tracy Loop Apt. 467"/>
    <s v="New Katherine"/>
    <s v="NE"/>
    <n v="62434"/>
    <s v="Estonia"/>
    <s v="PhD"/>
    <n v="15"/>
    <n v="53911.19"/>
    <s v="Civil Service fast streamer"/>
    <x v="3"/>
  </r>
  <r>
    <n v="3055"/>
    <d v="2023-05-23T00:00:00"/>
    <s v="Kenneth Ray"/>
    <s v="Female"/>
    <d v="1971-05-22T00:00:00"/>
    <s v="0019352494393x00304"/>
    <s v="kimberlywheeler@example.com"/>
    <s v="05577, Deborah Junctions"/>
    <s v="Ernestville"/>
    <s v="RI"/>
    <n v="88377"/>
    <s v="Latvia"/>
    <s v="PhD"/>
    <n v="20"/>
    <n v="46261.01"/>
    <s v="Sports development officer"/>
    <x v="3"/>
  </r>
  <r>
    <n v="3056"/>
    <d v="2023-07-10T00:00:00"/>
    <s v="Amanda Campbell"/>
    <s v="Other"/>
    <d v="1978-07-22T00:00:00"/>
    <s v="7056155376x775"/>
    <s v="manningrenee@example.com"/>
    <s v="4482, Melissa Rest"/>
    <s v="Barbaraburgh"/>
    <s v="OK"/>
    <n v="69697"/>
    <s v="Costa Rica"/>
    <s v="High School"/>
    <n v="19"/>
    <n v="45238.17"/>
    <s v="Brewing technologist"/>
    <x v="3"/>
  </r>
  <r>
    <n v="3057"/>
    <d v="2023-07-22T00:00:00"/>
    <s v="Brian Kelly"/>
    <s v="Other"/>
    <d v="1998-10-14T00:00:00"/>
    <s v="Unknown"/>
    <s v="mccoywendy@example.org"/>
    <s v="448, Lisa Crossing Apt. 570"/>
    <s v="Trujilloland"/>
    <s v="TX"/>
    <n v="17696"/>
    <s v="Marshall Islands"/>
    <s v="Master's Degree"/>
    <n v="10"/>
    <n v="80087.98"/>
    <s v="Health service manager"/>
    <x v="0"/>
  </r>
  <r>
    <n v="3058"/>
    <d v="2023-06-18T00:00:00"/>
    <s v="Jonathan Berry"/>
    <s v="Female"/>
    <d v="2003-08-29T00:00:00"/>
    <s v="4775046657x741"/>
    <s v="morganfitzgerald@example.org"/>
    <s v="01203, James Route Apt. 552"/>
    <s v="North Charlesburgh"/>
    <s v="MA"/>
    <n v="48309"/>
    <s v="Trinidad and Tobago"/>
    <s v="PhD"/>
    <n v="4"/>
    <n v="31178.81"/>
    <s v="Call centre manager"/>
    <x v="1"/>
  </r>
  <r>
    <n v="3059"/>
    <d v="2023-05-25T00:00:00"/>
    <s v="Suzanne Turner"/>
    <s v="Male"/>
    <d v="1972-10-16T00:00:00"/>
    <s v="12479063430x41203"/>
    <s v="michellemorgan@example.org"/>
    <s v="0692, Marks Dale Apt. 540"/>
    <s v="Jonesburgh"/>
    <s v="VT"/>
    <n v="91372"/>
    <s v="Syrian Arab Republic"/>
    <s v="High School"/>
    <n v="10"/>
    <n v="79527.91"/>
    <s v="Multimedia specialist"/>
    <x v="2"/>
  </r>
  <r>
    <n v="3060"/>
    <d v="2023-05-14T00:00:00"/>
    <s v="Jennifer Martinez"/>
    <s v="Female"/>
    <d v="2001-07-08T00:00:00"/>
    <s v="12565201160x15676"/>
    <s v="keithramirez@example.com"/>
    <s v="10348, Harrell Drive Apt. 133"/>
    <s v="Port Samuelmouth"/>
    <s v="GA"/>
    <n v="17630"/>
    <s v="Uruguay"/>
    <s v="Master's Degree"/>
    <n v="19"/>
    <n v="92865.66"/>
    <s v="Office manager"/>
    <x v="2"/>
  </r>
  <r>
    <n v="3061"/>
    <d v="2023-06-21T00:00:00"/>
    <s v="Reginald Patterson"/>
    <s v="Male"/>
    <d v="2002-02-07T00:00:00"/>
    <s v="6295558902x0143"/>
    <s v="jstanley@example.net"/>
    <s v="5629, Dennis Course"/>
    <s v="New Scottville"/>
    <s v="DC"/>
    <n v="69348"/>
    <s v="Lebanon"/>
    <s v="Master's Degree"/>
    <n v="15"/>
    <n v="59204.59"/>
    <s v="Energy engineer"/>
    <x v="1"/>
  </r>
  <r>
    <n v="3062"/>
    <d v="2023-07-16T00:00:00"/>
    <s v="Jose Glass"/>
    <s v="Male"/>
    <d v="1974-03-17T00:00:00"/>
    <s v="17547145473x817"/>
    <s v="villarrealmichele@example.org"/>
    <s v="9365, Floyd Plaza Suite 723"/>
    <s v="Port Edwardstad"/>
    <s v="NE"/>
    <n v="60539"/>
    <s v="Yemen"/>
    <s v="Bachelor's Degree"/>
    <n v="12"/>
    <n v="88791.3"/>
    <s v="Passenger transport manager"/>
    <x v="4"/>
  </r>
  <r>
    <n v="3063"/>
    <d v="2023-06-14T00:00:00"/>
    <s v="John Garner"/>
    <s v="Male"/>
    <d v="1973-03-04T00:00:00"/>
    <s v="9718787268"/>
    <s v="woodkeith@example.com"/>
    <s v="84213, Marie Corners Suite 821"/>
    <s v="Hendersonmouth"/>
    <s v="OH"/>
    <n v="16490"/>
    <s v="Zambia"/>
    <s v="Bachelor's Degree"/>
    <n v="14"/>
    <n v="60748.83"/>
    <s v="Academic librarian"/>
    <x v="3"/>
  </r>
  <r>
    <n v="3064"/>
    <d v="2023-07-29T00:00:00"/>
    <s v="Joanne Strickland"/>
    <s v="Male"/>
    <d v="2004-07-08T00:00:00"/>
    <s v="2747285006x818"/>
    <s v="amandadavidson@example.net"/>
    <s v="366, Poole Estates"/>
    <s v="Pamelahaven"/>
    <s v="MO"/>
    <n v="17406"/>
    <s v="Libyan Arab Jamahiriya"/>
    <s v="Master's Degree"/>
    <n v="1"/>
    <n v="64988.15"/>
    <s v="Warden/ranger"/>
    <x v="4"/>
  </r>
  <r>
    <n v="3065"/>
    <d v="2023-07-07T00:00:00"/>
    <s v="William Smith"/>
    <s v="Female"/>
    <d v="1964-04-09T00:00:00"/>
    <s v="9699538212x51991"/>
    <s v="schultzjoshua@example.org"/>
    <s v="451, Jones Cliffs Suite 459"/>
    <s v="Penningtonfort"/>
    <s v="MN"/>
    <n v="68580"/>
    <s v="Luxembourg"/>
    <s v="Bachelor's Degree"/>
    <n v="11"/>
    <n v="95223.52"/>
    <s v="Paediatric nurse"/>
    <x v="4"/>
  </r>
  <r>
    <n v="3066"/>
    <d v="2023-06-26T00:00:00"/>
    <s v="Kelly Heath"/>
    <s v="Male"/>
    <d v="1991-10-07T00:00:00"/>
    <s v="13354099817x093"/>
    <s v="lorilee@example.com"/>
    <s v="5018, Saunders Ridges Apt. 416"/>
    <s v="West Davidstad"/>
    <s v="NE"/>
    <n v="985"/>
    <s v="Romania"/>
    <s v="PhD"/>
    <n v="15"/>
    <n v="39151.980000000003"/>
    <s v="Economist"/>
    <x v="3"/>
  </r>
  <r>
    <n v="3067"/>
    <d v="2023-06-11T00:00:00"/>
    <s v="Matthew Anderson"/>
    <s v="Female"/>
    <d v="1966-03-30T00:00:00"/>
    <s v="0019977993186x0902"/>
    <s v="ryan86@example.com"/>
    <s v="987, Avila Landing Apt. 069"/>
    <s v="West Thomasberg"/>
    <s v="OR"/>
    <n v="44138"/>
    <s v="Saint Lucia"/>
    <s v="Master's Degree"/>
    <n v="15"/>
    <n v="98871.41"/>
    <s v="Building control surveyor"/>
    <x v="2"/>
  </r>
  <r>
    <n v="3068"/>
    <d v="2023-05-07T00:00:00"/>
    <s v="Michael Andrade"/>
    <s v="Female"/>
    <d v="1994-09-04T00:00:00"/>
    <s v="3272549487x46112"/>
    <s v="ellislauren@example.net"/>
    <s v="3871, Ryan Alley Suite 358"/>
    <s v="East Daltonmouth"/>
    <s v="NV"/>
    <n v="30409"/>
    <s v="Togo"/>
    <s v="Bachelor's Degree"/>
    <n v="2"/>
    <n v="99976.54"/>
    <s v="Training and development officer"/>
    <x v="2"/>
  </r>
  <r>
    <n v="3069"/>
    <d v="2023-07-25T00:00:00"/>
    <s v="Katie Hayden"/>
    <s v="Other"/>
    <d v="1979-07-05T00:00:00"/>
    <s v="4716203983"/>
    <s v="anthony52@example.com"/>
    <s v="2348, Gray Village Suite 577"/>
    <s v="Lake Davidbury"/>
    <s v="PW"/>
    <n v="3064"/>
    <s v="Kenya"/>
    <s v="Bachelor's Degree"/>
    <n v="8"/>
    <n v="94013.53"/>
    <s v="Fish farm manager"/>
    <x v="1"/>
  </r>
  <r>
    <n v="3070"/>
    <d v="2023-07-16T00:00:00"/>
    <s v="Charlene Smith"/>
    <s v="Female"/>
    <d v="1974-07-24T00:00:00"/>
    <s v="Unknown"/>
    <s v="whitakernicholas@example.com"/>
    <s v="53966, Gomez Summit Suite 110"/>
    <s v="New Laurafurt"/>
    <s v="VI"/>
    <n v="14816"/>
    <s v="Ukraine"/>
    <s v="PhD"/>
    <n v="18"/>
    <n v="55524.45"/>
    <s v="Television camera operator"/>
    <x v="1"/>
  </r>
  <r>
    <n v="3071"/>
    <d v="2023-05-16T00:00:00"/>
    <s v="Thomas Barton"/>
    <s v="Female"/>
    <d v="1986-07-10T00:00:00"/>
    <s v="3496623343"/>
    <s v="alancortez@example.com"/>
    <s v="765, Navarro Freeway Suite 519"/>
    <s v="Fisherfurt"/>
    <s v="NY"/>
    <n v="39014"/>
    <s v="Fiji"/>
    <s v="PhD"/>
    <n v="13"/>
    <n v="53409.93"/>
    <s v="Seismic interpreter"/>
    <x v="4"/>
  </r>
  <r>
    <n v="3072"/>
    <d v="2023-07-07T00:00:00"/>
    <s v="Chad Decker"/>
    <s v="Other"/>
    <d v="1986-07-26T00:00:00"/>
    <s v="0015149618908x20264"/>
    <s v="jasonbarker@example.com"/>
    <s v="5105, Megan Trail"/>
    <s v="East Heatherfort"/>
    <s v="AK"/>
    <n v="74601"/>
    <s v="United Arab Emirates"/>
    <s v="Bachelor's Degree"/>
    <n v="4"/>
    <n v="61715.91"/>
    <s v="Sub"/>
    <x v="4"/>
  </r>
  <r>
    <n v="3073"/>
    <d v="2023-07-18T00:00:00"/>
    <s v="Dylan Reyes"/>
    <s v="Other"/>
    <d v="1995-05-10T00:00:00"/>
    <s v="0019788096162x03834"/>
    <s v="tommy97@example.net"/>
    <s v="77267, Timothy Spur Apt. 477"/>
    <s v="Sabrinachester"/>
    <s v="CT"/>
    <n v="15041"/>
    <s v="Angola"/>
    <s v="Bachelor's Degree"/>
    <n v="5"/>
    <n v="90200.07"/>
    <s v="Secondary school teacher"/>
    <x v="3"/>
  </r>
  <r>
    <n v="3074"/>
    <d v="2023-06-28T00:00:00"/>
    <s v="Whitney Thompson"/>
    <s v="Female"/>
    <d v="1981-11-14T00:00:00"/>
    <s v="9977042920x448"/>
    <s v="vhenry@example.org"/>
    <s v="83466, Nathaniel Throughway Suite 129"/>
    <s v="Bellmouth"/>
    <s v="SD"/>
    <n v="29933"/>
    <s v="Turkey"/>
    <s v="PhD"/>
    <n v="9"/>
    <n v="88264.99"/>
    <s v="Scientist, physiological"/>
    <x v="2"/>
  </r>
  <r>
    <n v="3075"/>
    <d v="2023-08-04T00:00:00"/>
    <s v="Jesse Warren"/>
    <s v="Female"/>
    <d v="1994-03-30T00:00:00"/>
    <s v="Unknown"/>
    <s v="mblack@example.com"/>
    <s v="336, Taylor Lakes Apt. 661"/>
    <s v="Juliemouth"/>
    <s v="CA"/>
    <n v="73634"/>
    <s v="Madagascar"/>
    <s v="Master's Degree"/>
    <n v="0"/>
    <n v="43144.03"/>
    <s v="Charity officer"/>
    <x v="2"/>
  </r>
  <r>
    <n v="3076"/>
    <d v="2023-06-20T00:00:00"/>
    <s v="Charles Ballard"/>
    <s v="Male"/>
    <d v="1963-11-04T00:00:00"/>
    <s v="14616937997x310"/>
    <s v="kyledavis@example.com"/>
    <s v="748, Michael Corner"/>
    <s v="Port James"/>
    <s v="GA"/>
    <n v="67059"/>
    <s v="Holy See (Vatican City State)"/>
    <s v="PhD"/>
    <n v="13"/>
    <n v="92852.04"/>
    <s v="Electronics engineer"/>
    <x v="3"/>
  </r>
  <r>
    <n v="3077"/>
    <d v="2023-05-06T00:00:00"/>
    <s v="Thomas Liu"/>
    <s v="Male"/>
    <d v="1979-07-05T00:00:00"/>
    <s v="2034118042"/>
    <s v="macdonaldrobert@example.org"/>
    <s v="87738, Kelsey Extension Suite 174"/>
    <s v="Port Erinburgh"/>
    <s v="MO"/>
    <n v="42172"/>
    <s v="Kuwait"/>
    <s v="Bachelor's Degree"/>
    <n v="19"/>
    <n v="77160.41"/>
    <s v="Camera operator"/>
    <x v="1"/>
  </r>
  <r>
    <n v="3078"/>
    <d v="2023-06-11T00:00:00"/>
    <s v="Colin Fisher"/>
    <s v="Male"/>
    <d v="1971-11-03T00:00:00"/>
    <s v="0017352206501x97481"/>
    <s v="patricia40@example.com"/>
    <s v="0618, Cardenas Divide Suite 392"/>
    <s v="Rowlandborough"/>
    <s v="VI"/>
    <n v="95400"/>
    <s v="Western Sahara"/>
    <s v="Bachelor's Degree"/>
    <n v="3"/>
    <n v="90473.279999999999"/>
    <s v="Translator"/>
    <x v="1"/>
  </r>
  <r>
    <n v="3079"/>
    <d v="2023-05-11T00:00:00"/>
    <s v="Nicholas King"/>
    <s v="Other"/>
    <d v="1972-07-22T00:00:00"/>
    <s v="7838636259"/>
    <s v="evelyn05@example.com"/>
    <s v="714, Peter Street Suite 363"/>
    <s v="Mirandaborough"/>
    <s v="VA"/>
    <n v="19020"/>
    <s v="Seychelles"/>
    <s v="High School"/>
    <n v="10"/>
    <n v="43992.88"/>
    <s v="Optician, dispensing"/>
    <x v="1"/>
  </r>
  <r>
    <n v="3080"/>
    <d v="2023-05-10T00:00:00"/>
    <s v="Susan Nolan"/>
    <s v="Other"/>
    <d v="1984-07-20T00:00:00"/>
    <s v="5195502481"/>
    <s v="christine74@example.com"/>
    <s v="147, Taylor Manor Suite 490"/>
    <s v="South Savannah"/>
    <s v="CA"/>
    <n v="81812"/>
    <s v="Libyan Arab Jamahiriya"/>
    <s v="PhD"/>
    <n v="9"/>
    <n v="92375.06"/>
    <s v="Engineer, drilling"/>
    <x v="0"/>
  </r>
  <r>
    <n v="3081"/>
    <d v="2023-06-27T00:00:00"/>
    <s v="Greg Cohen"/>
    <s v="Other"/>
    <d v="1974-09-02T00:00:00"/>
    <s v="3065902877x4632"/>
    <s v="browningsara@example.org"/>
    <s v="709, Jones Island"/>
    <s v="Alexischester"/>
    <s v="MO"/>
    <n v="65117"/>
    <s v="Antarctica (the territory South of 60 deg S)"/>
    <s v="High School"/>
    <n v="5"/>
    <n v="71709.08"/>
    <s v="Diagnostic radiographer"/>
    <x v="3"/>
  </r>
  <r>
    <n v="3082"/>
    <d v="2023-07-10T00:00:00"/>
    <s v="Justin Simmons"/>
    <s v="Male"/>
    <d v="1964-11-13T00:00:00"/>
    <s v="0012555301333x41952"/>
    <s v="adamherring@example.org"/>
    <s v="18570, Alexandra Brook"/>
    <s v="Mccarthyview"/>
    <s v="NE"/>
    <n v="44649"/>
    <s v="India"/>
    <s v="Master's Degree"/>
    <n v="0"/>
    <n v="41923.83"/>
    <s v="Counselling psychologist"/>
    <x v="4"/>
  </r>
  <r>
    <n v="3083"/>
    <d v="2023-07-06T00:00:00"/>
    <s v="Joseph Jones"/>
    <s v="Female"/>
    <d v="1971-04-07T00:00:00"/>
    <s v="9609342288x6665"/>
    <s v="raymondrivera@example.com"/>
    <s v="24998, Palmer Radial Suite 741"/>
    <s v="New Eddie"/>
    <s v="MI"/>
    <n v="28490"/>
    <s v="Barbados"/>
    <s v="Bachelor's Degree"/>
    <n v="6"/>
    <n v="31321.279999999999"/>
    <s v="Advertising art director"/>
    <x v="2"/>
  </r>
  <r>
    <n v="3084"/>
    <d v="2023-05-26T00:00:00"/>
    <s v="Debra Martinez"/>
    <s v="Other"/>
    <d v="1986-11-18T00:00:00"/>
    <s v="5169988586"/>
    <s v="arellanomelissa@example.org"/>
    <s v="21618, Dustin Shoal Suite 339"/>
    <s v="East Leslie"/>
    <s v="ME"/>
    <n v="1776"/>
    <s v="Saint Vincent and the Grenadines"/>
    <s v="Bachelor's Degree"/>
    <n v="19"/>
    <n v="65402.83"/>
    <s v="Medical physicist"/>
    <x v="4"/>
  </r>
  <r>
    <n v="3085"/>
    <d v="2023-07-13T00:00:00"/>
    <s v="Seth Chambers"/>
    <s v="Female"/>
    <d v="1994-02-17T00:00:00"/>
    <s v="8969668259x2912"/>
    <s v="vthomas@example.com"/>
    <s v="8680, Michael Spur Suite 208"/>
    <s v="Brownstad"/>
    <s v="IN"/>
    <n v="65417"/>
    <s v="Saint Kitts and Nevis"/>
    <s v="Bachelor's Degree"/>
    <n v="7"/>
    <n v="89787.26"/>
    <s v="Dramatherapist"/>
    <x v="0"/>
  </r>
  <r>
    <n v="3086"/>
    <d v="2023-07-29T00:00:00"/>
    <s v="Gina Benson"/>
    <s v="Female"/>
    <d v="1994-12-27T00:00:00"/>
    <s v="Unknown"/>
    <s v="brianherrera@example.net"/>
    <s v="481, Bennett Ways"/>
    <s v="North Michael"/>
    <s v="OH"/>
    <n v="60779"/>
    <s v="United States Minor Outlying Islands"/>
    <s v="Master's Degree"/>
    <n v="16"/>
    <n v="50870.33"/>
    <s v="Engineer, technical sales"/>
    <x v="3"/>
  </r>
  <r>
    <n v="3087"/>
    <d v="2023-07-13T00:00:00"/>
    <s v="Mark Guzman"/>
    <s v="Male"/>
    <d v="1970-11-23T00:00:00"/>
    <s v="9338804235x74244"/>
    <s v="gibbsfernando@example.org"/>
    <s v="9488, Christian Prairie Apt. 404"/>
    <s v="North Mercedes"/>
    <s v="CT"/>
    <n v="63957"/>
    <s v="Congo"/>
    <s v="PhD"/>
    <n v="12"/>
    <n v="94430.11"/>
    <s v="Therapist, sports"/>
    <x v="1"/>
  </r>
  <r>
    <n v="3088"/>
    <d v="2023-07-18T00:00:00"/>
    <s v="Michael King"/>
    <s v="Female"/>
    <d v="2002-04-25T00:00:00"/>
    <s v="5127507595x4835"/>
    <s v="deleonrandall@example.com"/>
    <s v="463, Willis Views"/>
    <s v="North Andrewburgh"/>
    <s v="ND"/>
    <n v="81206"/>
    <s v="Nepal"/>
    <s v="Bachelor's Degree"/>
    <n v="0"/>
    <n v="37348.57"/>
    <s v="Lawyer"/>
    <x v="2"/>
  </r>
  <r>
    <n v="3089"/>
    <d v="2023-06-13T00:00:00"/>
    <s v="Mary Lopez"/>
    <s v="Other"/>
    <d v="1984-11-22T00:00:00"/>
    <s v="8533880123"/>
    <s v="mwilliams@example.net"/>
    <s v="5498, Richardson Street"/>
    <s v="Floresbury"/>
    <s v="AK"/>
    <n v="29747"/>
    <s v="Nauru"/>
    <s v="High School"/>
    <n v="18"/>
    <n v="55455.74"/>
    <s v="Phytotherapist"/>
    <x v="3"/>
  </r>
  <r>
    <n v="3090"/>
    <d v="2023-07-05T00:00:00"/>
    <s v="Michelle Walker"/>
    <s v="Male"/>
    <d v="1979-06-18T00:00:00"/>
    <s v="3567936624x79489"/>
    <s v="judybates@example.org"/>
    <s v="94393, Gonzales Unions"/>
    <s v="Hintonport"/>
    <s v="VA"/>
    <n v="57756"/>
    <s v="Guinea"/>
    <s v="Master's Degree"/>
    <n v="14"/>
    <n v="97624.320000000007"/>
    <s v="Administrator, local government"/>
    <x v="2"/>
  </r>
  <r>
    <n v="3091"/>
    <d v="2023-06-15T00:00:00"/>
    <s v="Audrey Downs"/>
    <s v="Female"/>
    <d v="1963-10-10T00:00:00"/>
    <s v="7836188723"/>
    <s v="jeffreyyu@example.com"/>
    <s v="281, Mason Gateway"/>
    <s v="West Virginia"/>
    <s v="CO"/>
    <n v="93111"/>
    <s v="Finland"/>
    <s v="Master's Degree"/>
    <n v="8"/>
    <n v="95442.45"/>
    <s v="Exhibitions officer, museum/gallery"/>
    <x v="0"/>
  </r>
  <r>
    <n v="3092"/>
    <d v="2023-07-07T00:00:00"/>
    <s v="Michael Velazquez"/>
    <s v="Female"/>
    <d v="1969-08-02T00:00:00"/>
    <s v="9973542889x000"/>
    <s v="andreaperez@example.net"/>
    <s v="632, Christopher Extensions Suite 729"/>
    <s v="Port Andres"/>
    <s v="WA"/>
    <n v="45608"/>
    <s v="Algeria"/>
    <s v="High School"/>
    <n v="4"/>
    <n v="97926.55"/>
    <s v="Broadcast journalist"/>
    <x v="3"/>
  </r>
  <r>
    <n v="3093"/>
    <d v="2023-05-18T00:00:00"/>
    <s v="Matthew Johnson"/>
    <s v="Male"/>
    <d v="1984-02-02T00:00:00"/>
    <s v="Unknown"/>
    <s v="eking@example.com"/>
    <s v="53559, Lisa Landing Apt. 779"/>
    <s v="West Johnny"/>
    <s v="DE"/>
    <n v="33972"/>
    <s v="Micronesia"/>
    <s v="Bachelor's Degree"/>
    <n v="10"/>
    <n v="57392.92"/>
    <s v="Psychologist, occupational"/>
    <x v="1"/>
  </r>
  <r>
    <n v="3094"/>
    <d v="2023-05-27T00:00:00"/>
    <s v="Willie Lester"/>
    <s v="Male"/>
    <d v="2001-01-05T00:00:00"/>
    <s v="6724037605x600"/>
    <s v="lopezrobert@example.org"/>
    <s v="051, Hayes Valley Apt. 315"/>
    <s v="Nataliemouth"/>
    <s v="MD"/>
    <n v="10464"/>
    <s v="Syrian Arab Republic"/>
    <s v="Bachelor's Degree"/>
    <n v="2"/>
    <n v="45788.02"/>
    <s v="Medical physicist"/>
    <x v="3"/>
  </r>
  <r>
    <n v="3095"/>
    <d v="2023-07-06T00:00:00"/>
    <s v="Kristin Anderson"/>
    <s v="Other"/>
    <d v="1969-08-06T00:00:00"/>
    <s v="6905284304"/>
    <s v="adamjohns@example.com"/>
    <s v="88342, Jones Stravenue Suite 535"/>
    <s v="New Michael"/>
    <s v="OR"/>
    <n v="57838"/>
    <s v="Brunei Darussalam"/>
    <s v="Bachelor's Degree"/>
    <n v="13"/>
    <n v="32020.75"/>
    <s v="Dietitian"/>
    <x v="4"/>
  </r>
  <r>
    <n v="3096"/>
    <d v="2023-07-30T00:00:00"/>
    <s v="David Gill"/>
    <s v="Other"/>
    <d v="1996-03-17T00:00:00"/>
    <s v="0015922349569x096"/>
    <s v="williamshaw@example.com"/>
    <s v="2030, Matthew Isle"/>
    <s v="East Jesse"/>
    <s v="NC"/>
    <n v="5991"/>
    <s v="Palau"/>
    <s v="Bachelor's Degree"/>
    <n v="4"/>
    <n v="98503.52"/>
    <s v="Aid worker"/>
    <x v="0"/>
  </r>
  <r>
    <n v="3097"/>
    <d v="2023-05-06T00:00:00"/>
    <s v="Lauren Wells"/>
    <s v="Male"/>
    <d v="1997-05-11T00:00:00"/>
    <s v="5027442596x294"/>
    <s v="jacobhill@example.com"/>
    <s v="534, Claire Manors"/>
    <s v="New Jasonberg"/>
    <s v="MP"/>
    <n v="66309"/>
    <s v="Jamaica"/>
    <s v="Master's Degree"/>
    <n v="5"/>
    <n v="80524.78"/>
    <s v="Sales executive"/>
    <x v="3"/>
  </r>
  <r>
    <n v="3098"/>
    <d v="2023-06-22T00:00:00"/>
    <s v="Ryan Adams"/>
    <s v="Other"/>
    <d v="2005-03-15T00:00:00"/>
    <s v="8668385716x9837"/>
    <s v="ashleyelliott@example.org"/>
    <s v="8690, Stephanie Corners Apt. 550"/>
    <s v="Kellyfort"/>
    <s v="MS"/>
    <n v="86628"/>
    <s v="Gabon"/>
    <s v="PhD"/>
    <n v="16"/>
    <n v="62775.6"/>
    <s v="Systems analyst"/>
    <x v="2"/>
  </r>
  <r>
    <n v="3099"/>
    <d v="2023-06-09T00:00:00"/>
    <s v="Andrew Valdez"/>
    <s v="Male"/>
    <d v="1976-02-04T00:00:00"/>
    <s v="12274937497x7596"/>
    <s v="bryansmith@example.com"/>
    <s v="731, Wilson Lakes Suite 362"/>
    <s v="New Ashleyshire"/>
    <s v="VI"/>
    <n v="70401"/>
    <s v="Thailand"/>
    <s v="Bachelor's Degree"/>
    <n v="8"/>
    <n v="70202.95"/>
    <s v="Conservator, furniture"/>
    <x v="0"/>
  </r>
  <r>
    <n v="3100"/>
    <d v="2023-07-30T00:00:00"/>
    <s v="Brandon Smith"/>
    <s v="Other"/>
    <d v="1964-03-01T00:00:00"/>
    <s v="6076934880x7031"/>
    <s v="careyrobert@example.com"/>
    <s v="352, Schneider Knoll"/>
    <s v="Port Meghan"/>
    <s v="AR"/>
    <n v="52930"/>
    <s v="Hungary"/>
    <s v="High School"/>
    <n v="11"/>
    <n v="52772.34"/>
    <s v="Exercise physiologist"/>
    <x v="1"/>
  </r>
  <r>
    <n v="3101"/>
    <d v="2023-07-19T00:00:00"/>
    <s v="Jeffery Ward"/>
    <s v="Other"/>
    <d v="1965-08-07T00:00:00"/>
    <s v="8624954678x7757"/>
    <s v="jbishop@example.org"/>
    <s v="747, West Island"/>
    <s v="Katherinemouth"/>
    <s v="CO"/>
    <n v="85508"/>
    <s v="Liechtenstein"/>
    <s v="Bachelor's Degree"/>
    <n v="16"/>
    <n v="65352.88"/>
    <s v="Child psychotherapist"/>
    <x v="2"/>
  </r>
  <r>
    <n v="3102"/>
    <d v="2023-06-02T00:00:00"/>
    <s v="Heather Robbins"/>
    <s v="Male"/>
    <d v="1968-06-08T00:00:00"/>
    <s v="5346048842"/>
    <s v="sdavis@example.net"/>
    <s v="51662, Oscar Trail"/>
    <s v="Webbberg"/>
    <s v="SC"/>
    <n v="5921"/>
    <s v="French Polynesia"/>
    <s v="PhD"/>
    <n v="8"/>
    <n v="42566.89"/>
    <s v="Broadcast engineer"/>
    <x v="2"/>
  </r>
  <r>
    <n v="3103"/>
    <d v="2023-07-19T00:00:00"/>
    <s v="Colleen Cole"/>
    <s v="Female"/>
    <d v="1967-02-03T00:00:00"/>
    <s v="16347243304x095"/>
    <s v="abigail23@example.com"/>
    <s v="704, Mcintyre Route"/>
    <s v="North David"/>
    <s v="GU"/>
    <n v="63303"/>
    <s v="Turks and Caicos Islands"/>
    <s v="High School"/>
    <n v="7"/>
    <n v="46055.73"/>
    <s v="Clinical scientist, histocompatibility and immunogenetics"/>
    <x v="1"/>
  </r>
  <r>
    <n v="3104"/>
    <d v="2023-07-30T00:00:00"/>
    <s v="Jose Thompson"/>
    <s v="Male"/>
    <d v="1979-07-15T00:00:00"/>
    <s v="0019066488335x93657"/>
    <s v="johnsonsheila@example.com"/>
    <s v="8640, Anderson Place Apt. 740"/>
    <s v="Elizabethborough"/>
    <s v="IA"/>
    <n v="62294"/>
    <s v="Estonia"/>
    <s v="Master's Degree"/>
    <n v="17"/>
    <n v="79102.87"/>
    <s v="Engineer, water"/>
    <x v="3"/>
  </r>
  <r>
    <n v="3105"/>
    <d v="2023-05-19T00:00:00"/>
    <s v="Michael Ellison"/>
    <s v="Female"/>
    <d v="2002-06-19T00:00:00"/>
    <s v="2202927120"/>
    <s v="nataliegraham@example.net"/>
    <s v="0050, Martinez Neck"/>
    <s v="Burnston"/>
    <s v="WY"/>
    <n v="81687"/>
    <s v="Grenada"/>
    <s v="Bachelor's Degree"/>
    <n v="14"/>
    <n v="57186.11"/>
    <s v="Marketing executive"/>
    <x v="4"/>
  </r>
  <r>
    <n v="3106"/>
    <d v="2023-06-15T00:00:00"/>
    <s v="Kristen Bailey"/>
    <s v="Female"/>
    <d v="1991-06-04T00:00:00"/>
    <s v="0012342990231x89994"/>
    <s v="ecunningham@example.net"/>
    <s v="25014, Long Springs"/>
    <s v="Kellyfurt"/>
    <s v="AZ"/>
    <n v="28158"/>
    <s v="Trinidad and Tobago"/>
    <s v="Master's Degree"/>
    <n v="4"/>
    <n v="75513.740000000005"/>
    <s v="Armed forces training and education officer"/>
    <x v="4"/>
  </r>
  <r>
    <n v="3107"/>
    <d v="2023-06-07T00:00:00"/>
    <s v="Christopher Scott"/>
    <s v="Other"/>
    <d v="1973-06-16T00:00:00"/>
    <s v="9859437597x485"/>
    <s v="michellekeller@example.org"/>
    <s v="9407, Evans Spurs"/>
    <s v="Lake Edwin"/>
    <s v="OH"/>
    <n v="36668"/>
    <s v="Romania"/>
    <s v="PhD"/>
    <n v="9"/>
    <n v="31115.25"/>
    <s v="Optician, dispensing"/>
    <x v="2"/>
  </r>
  <r>
    <n v="3108"/>
    <d v="2023-07-12T00:00:00"/>
    <s v="Eric Hernandez"/>
    <s v="Female"/>
    <d v="1990-10-17T00:00:00"/>
    <s v="8676776206"/>
    <s v="smithvincent@example.com"/>
    <s v="50761, Russell Mountains"/>
    <s v="Lake Nathanielburgh"/>
    <s v="CT"/>
    <n v="4795"/>
    <s v="Cameroon"/>
    <s v="PhD"/>
    <n v="3"/>
    <n v="87217.94"/>
    <s v="Medical technical officer"/>
    <x v="3"/>
  </r>
  <r>
    <n v="3109"/>
    <d v="2023-05-07T00:00:00"/>
    <s v="Tonya Smith"/>
    <s v="Male"/>
    <d v="2005-03-03T00:00:00"/>
    <s v="13509198426x867"/>
    <s v="gquinn@example.net"/>
    <s v="727, Barnes Brooks Suite 747"/>
    <s v="Cookview"/>
    <s v="KY"/>
    <n v="69142"/>
    <s v="Madagascar"/>
    <s v="Bachelor's Degree"/>
    <n v="0"/>
    <n v="35668.1"/>
    <s v="Publishing copy"/>
    <x v="2"/>
  </r>
  <r>
    <n v="3110"/>
    <d v="2023-06-06T00:00:00"/>
    <s v="Kevin Gomez"/>
    <s v="Female"/>
    <d v="1990-03-23T00:00:00"/>
    <s v="6389038787"/>
    <s v="hrodriguez@example.org"/>
    <s v="0878, Johnson Throughway"/>
    <s v="Arnoldmouth"/>
    <s v="ND"/>
    <n v="6431"/>
    <s v="Monaco"/>
    <s v="Master's Degree"/>
    <n v="5"/>
    <n v="95662.7"/>
    <s v="Sports development officer"/>
    <x v="3"/>
  </r>
  <r>
    <n v="3111"/>
    <d v="2023-06-02T00:00:00"/>
    <s v="Eric Alvarez"/>
    <s v="Female"/>
    <d v="1973-11-01T00:00:00"/>
    <s v="5663612066"/>
    <s v="tanderson@example.net"/>
    <s v="10205, Adrienne Rapids Apt. 560"/>
    <s v="Walkerberg"/>
    <s v="UT"/>
    <n v="39284"/>
    <s v="Austria"/>
    <s v="PhD"/>
    <n v="8"/>
    <n v="91582.16"/>
    <s v="Special educational needs teacher"/>
    <x v="4"/>
  </r>
  <r>
    <n v="3112"/>
    <d v="2023-05-18T00:00:00"/>
    <s v="Michael Tucker"/>
    <s v="Other"/>
    <d v="1987-11-17T00:00:00"/>
    <s v="2725695498x9295"/>
    <s v="heather66@example.net"/>
    <s v="82863, Daniels Courts Apt. 657"/>
    <s v="East Joshuaview"/>
    <s v="WA"/>
    <n v="20157"/>
    <s v="Bulgaria"/>
    <s v="Bachelor's Degree"/>
    <n v="3"/>
    <n v="79354.81"/>
    <s v="Psychologist, prison and probation services"/>
    <x v="0"/>
  </r>
  <r>
    <n v="3113"/>
    <d v="2023-07-02T00:00:00"/>
    <s v="Eric Fisher"/>
    <s v="Female"/>
    <d v="1986-09-11T00:00:00"/>
    <s v="2235014086x2979"/>
    <s v="jose23@example.com"/>
    <s v="2239, Robert Islands"/>
    <s v="East Leefurt"/>
    <s v="ND"/>
    <n v="27028"/>
    <s v="Brazil"/>
    <s v="High School"/>
    <n v="10"/>
    <n v="31819.95"/>
    <s v="IT technical support officer"/>
    <x v="3"/>
  </r>
  <r>
    <n v="3114"/>
    <d v="2023-06-09T00:00:00"/>
    <s v="Rachael Suarez"/>
    <s v="Male"/>
    <d v="1991-04-07T00:00:00"/>
    <s v="6156653392"/>
    <s v="iwarren@example.net"/>
    <s v="4463, Paul Corner Suite 214"/>
    <s v="East Theodorehaven"/>
    <s v="AK"/>
    <n v="75541"/>
    <s v="United States of America"/>
    <s v="High School"/>
    <n v="1"/>
    <n v="44014.400000000001"/>
    <s v="Ambulance person"/>
    <x v="1"/>
  </r>
  <r>
    <n v="3115"/>
    <d v="2023-07-14T00:00:00"/>
    <s v="Tammy Brown"/>
    <s v="Female"/>
    <d v="1964-10-19T00:00:00"/>
    <s v="Unknown"/>
    <s v="valdezcathy@example.net"/>
    <s v="5863, Brandon Mountain"/>
    <s v="Port Ariana"/>
    <s v="MD"/>
    <n v="74040"/>
    <s v="Greenland"/>
    <s v="High School"/>
    <n v="8"/>
    <n v="42692.91"/>
    <s v="Set designer"/>
    <x v="1"/>
  </r>
  <r>
    <n v="3116"/>
    <d v="2023-06-29T00:00:00"/>
    <s v="Christine Wilkinson"/>
    <s v="Male"/>
    <d v="1977-08-18T00:00:00"/>
    <s v="Unknown"/>
    <s v="williamsbelinda@example.com"/>
    <s v="8053, Travis Tunnel Apt. 183"/>
    <s v="Lake Wendyside"/>
    <s v="AK"/>
    <n v="46501"/>
    <s v="Croatia"/>
    <s v="Bachelor's Degree"/>
    <n v="1"/>
    <n v="70553.3"/>
    <s v="Community education officer"/>
    <x v="1"/>
  </r>
  <r>
    <n v="3117"/>
    <d v="2023-06-22T00:00:00"/>
    <s v="Lawrence Wilson"/>
    <s v="Female"/>
    <d v="1980-03-03T00:00:00"/>
    <s v="Unknown"/>
    <s v="vpineda@example.com"/>
    <s v="94780, Jackson Corners Apt. 314"/>
    <s v="North Elizabeth"/>
    <s v="OK"/>
    <n v="65367"/>
    <s v="Holy See (Vatican City State)"/>
    <s v="High School"/>
    <n v="17"/>
    <n v="60700.06"/>
    <s v="Race relations officer"/>
    <x v="1"/>
  </r>
  <r>
    <n v="3118"/>
    <d v="2023-05-30T00:00:00"/>
    <s v="John Fox"/>
    <s v="Other"/>
    <d v="1993-01-17T00:00:00"/>
    <s v="3155318329"/>
    <s v="aguilarangela@example.net"/>
    <s v="948, Jennifer Viaduct"/>
    <s v="West Markburgh"/>
    <s v="RI"/>
    <n v="31116"/>
    <s v="Panama"/>
    <s v="Bachelor's Degree"/>
    <n v="8"/>
    <n v="92749.17"/>
    <s v="Optometrist"/>
    <x v="0"/>
  </r>
  <r>
    <n v="3119"/>
    <d v="2023-06-05T00:00:00"/>
    <s v="Olivia Mcclure"/>
    <s v="Female"/>
    <d v="1967-12-23T00:00:00"/>
    <s v="5642149049x90272"/>
    <s v="williamdavis@example.org"/>
    <s v="4709, Kimberly Forges"/>
    <s v="Lake Denise"/>
    <s v="NE"/>
    <n v="84604"/>
    <s v="Cuba"/>
    <s v="High School"/>
    <n v="10"/>
    <n v="48679.54"/>
    <s v="Fashion designer"/>
    <x v="4"/>
  </r>
  <r>
    <n v="3120"/>
    <d v="2023-06-24T00:00:00"/>
    <s v="Stephanie Horne"/>
    <s v="Female"/>
    <d v="1985-08-03T00:00:00"/>
    <s v="6125875633"/>
    <s v="marielopez@example.net"/>
    <s v="596, Valencia Manor Apt. 216"/>
    <s v="Tracieton"/>
    <s v="AS"/>
    <n v="37833"/>
    <s v="Ireland"/>
    <s v="Master's Degree"/>
    <n v="10"/>
    <n v="82647.539999999994"/>
    <s v="Print production planner"/>
    <x v="3"/>
  </r>
  <r>
    <n v="3121"/>
    <d v="2023-07-05T00:00:00"/>
    <s v="Lori Weiss"/>
    <s v="Female"/>
    <d v="1978-08-01T00:00:00"/>
    <s v="8907344083x13008"/>
    <s v="dduncan@example.com"/>
    <s v="9754, Bolton Canyon"/>
    <s v="Bridgesfurt"/>
    <s v="MS"/>
    <n v="22961"/>
    <s v="Georgia"/>
    <s v="Bachelor's Degree"/>
    <n v="17"/>
    <n v="87504.88"/>
    <s v="Scientist, product/process development"/>
    <x v="4"/>
  </r>
  <r>
    <n v="3122"/>
    <d v="2023-07-31T00:00:00"/>
    <s v="Alyssa Hansen"/>
    <s v="Female"/>
    <d v="1997-10-21T00:00:00"/>
    <s v="6202616294x577"/>
    <s v="singhdennis@example.org"/>
    <s v="31762, Jermaine Parkways Suite 476"/>
    <s v="Johnnyborough"/>
    <s v="ND"/>
    <n v="18478"/>
    <s v="Norfolk Island"/>
    <s v="High School"/>
    <n v="2"/>
    <n v="70318.7"/>
    <s v="Financial trader"/>
    <x v="0"/>
  </r>
  <r>
    <n v="3123"/>
    <d v="2023-05-15T00:00:00"/>
    <s v="Steven Joseph"/>
    <s v="Other"/>
    <d v="2004-03-21T00:00:00"/>
    <s v="9076313458x860"/>
    <s v="stephen25@example.org"/>
    <s v="30141, Laurie Stravenue"/>
    <s v="Mannshire"/>
    <s v="IL"/>
    <n v="32388"/>
    <s v="Egypt"/>
    <s v="PhD"/>
    <n v="19"/>
    <n v="51620.82"/>
    <s v="Financial controller"/>
    <x v="3"/>
  </r>
  <r>
    <n v="3124"/>
    <d v="2023-06-18T00:00:00"/>
    <s v="Ashley Garcia"/>
    <s v="Male"/>
    <d v="1986-07-11T00:00:00"/>
    <s v="12159804155x66575"/>
    <s v="traceyberry@example.com"/>
    <s v="1031, Morales Village"/>
    <s v="South Kelly"/>
    <s v="IN"/>
    <n v="19271"/>
    <s v="Finland"/>
    <s v="Bachelor's Degree"/>
    <n v="0"/>
    <n v="38048.660000000003"/>
    <s v="Learning disability nurse"/>
    <x v="2"/>
  </r>
  <r>
    <n v="3125"/>
    <d v="2023-05-29T00:00:00"/>
    <s v="Chad Newton"/>
    <s v="Male"/>
    <d v="1979-09-25T00:00:00"/>
    <s v="19364442218x20333"/>
    <s v="fordmichael@example.com"/>
    <s v="16761, Ellison Corners"/>
    <s v="West Glenn"/>
    <s v="OR"/>
    <n v="8256"/>
    <s v="Jamaica"/>
    <s v="High School"/>
    <n v="17"/>
    <n v="58579.98"/>
    <s v="Scientist, research (physical sciences)"/>
    <x v="0"/>
  </r>
  <r>
    <n v="3126"/>
    <d v="2023-05-06T00:00:00"/>
    <s v="Taylor Chan"/>
    <s v="Male"/>
    <d v="1963-10-30T00:00:00"/>
    <s v="0014659125553x146"/>
    <s v="cynthia42@example.net"/>
    <s v="16085, Robert Plaza"/>
    <s v="New Susanchester"/>
    <s v="CO"/>
    <n v="55611"/>
    <s v="Myanmar"/>
    <s v="Bachelor's Degree"/>
    <n v="5"/>
    <n v="61995.18"/>
    <s v="Magazine journalist"/>
    <x v="4"/>
  </r>
  <r>
    <n v="3127"/>
    <d v="2023-08-02T00:00:00"/>
    <s v="Alexandra Medina"/>
    <s v="Other"/>
    <d v="2004-11-18T00:00:00"/>
    <s v="9058170175"/>
    <s v="brittanypena@example.net"/>
    <s v="2542, Hensley Glens Apt. 436"/>
    <s v="Martinezfort"/>
    <s v="MP"/>
    <n v="91699"/>
    <s v="Myanmar"/>
    <s v="PhD"/>
    <n v="11"/>
    <n v="64162.35"/>
    <s v="Maintenance engineer"/>
    <x v="3"/>
  </r>
  <r>
    <n v="3128"/>
    <d v="2023-06-16T00:00:00"/>
    <s v="Michelle George"/>
    <s v="Female"/>
    <d v="1968-12-28T00:00:00"/>
    <s v="2003471308"/>
    <s v="zmiller@example.com"/>
    <s v="59088, Marquez Junction Apt. 503"/>
    <s v="New Jennifer"/>
    <s v="NE"/>
    <n v="54695"/>
    <s v="South Africa"/>
    <s v="High School"/>
    <n v="8"/>
    <n v="48542.28"/>
    <s v="Restaurant manager, fast food"/>
    <x v="2"/>
  </r>
  <r>
    <n v="3129"/>
    <d v="2023-06-08T00:00:00"/>
    <s v="Larry Adams"/>
    <s v="Other"/>
    <d v="2000-03-06T00:00:00"/>
    <s v="6139837538x9656"/>
    <s v="jose10@example.org"/>
    <s v="6238, William Circle Suite 093"/>
    <s v="East Luke"/>
    <s v="MH"/>
    <n v="85174"/>
    <s v="Morocco"/>
    <s v="Master's Degree"/>
    <n v="18"/>
    <n v="67953.56"/>
    <s v="Museum education officer"/>
    <x v="3"/>
  </r>
  <r>
    <n v="3130"/>
    <d v="2023-07-15T00:00:00"/>
    <s v="Jared Anthony"/>
    <s v="Other"/>
    <d v="1992-02-10T00:00:00"/>
    <s v="9192115727x17754"/>
    <s v="randalljones@example.com"/>
    <s v="629, Miller Prairie"/>
    <s v="Brandymouth"/>
    <s v="AS"/>
    <n v="87839"/>
    <s v="French Southern Territories"/>
    <s v="Bachelor's Degree"/>
    <n v="10"/>
    <n v="46302.09"/>
    <s v="Therapist, drama"/>
    <x v="0"/>
  </r>
  <r>
    <n v="3131"/>
    <d v="2023-07-09T00:00:00"/>
    <s v="John Johnson"/>
    <s v="Female"/>
    <d v="1968-06-27T00:00:00"/>
    <s v="8559662132x20892"/>
    <s v="coreyespinoza@example.org"/>
    <s v="1925, Garrett Greens"/>
    <s v="Juanshire"/>
    <s v="MS"/>
    <n v="60678"/>
    <s v="British Virgin Islands"/>
    <s v="Bachelor's Degree"/>
    <n v="12"/>
    <n v="41847.32"/>
    <s v="Engineer, agricultural"/>
    <x v="4"/>
  </r>
  <r>
    <n v="3132"/>
    <d v="2023-06-19T00:00:00"/>
    <s v="William Schneider"/>
    <s v="Other"/>
    <d v="1966-12-24T00:00:00"/>
    <s v="Unknown"/>
    <s v="alexander21@example.net"/>
    <s v="093, Billy Lakes Suite 510"/>
    <s v="Robertsonmouth"/>
    <s v="KY"/>
    <n v="12805"/>
    <s v="Liberia"/>
    <s v="Master's Degree"/>
    <n v="17"/>
    <n v="39495.550000000003"/>
    <s v="Clinical biochemist"/>
    <x v="2"/>
  </r>
  <r>
    <n v="3133"/>
    <d v="2023-06-11T00:00:00"/>
    <s v="Rebecca Harris"/>
    <s v="Other"/>
    <d v="1964-12-04T00:00:00"/>
    <s v="0017505790944x41547"/>
    <s v="philipduncan@example.net"/>
    <s v="278, Candice Shore"/>
    <s v="Lisaview"/>
    <s v="WV"/>
    <n v="62302"/>
    <s v="Uganda"/>
    <s v="PhD"/>
    <n v="15"/>
    <n v="71527"/>
    <s v="Designer, ceramics/pottery"/>
    <x v="3"/>
  </r>
  <r>
    <n v="3134"/>
    <d v="2023-07-09T00:00:00"/>
    <s v="Dale Mendoza"/>
    <s v="Female"/>
    <d v="1969-04-12T00:00:00"/>
    <s v="13633739049x421"/>
    <s v="erose@example.net"/>
    <s v="630, Jenkins Walk"/>
    <s v="Brayfort"/>
    <s v="NC"/>
    <n v="91156"/>
    <s v="Netherlands"/>
    <s v="Master's Degree"/>
    <n v="4"/>
    <n v="74475.81"/>
    <s v="Translator"/>
    <x v="4"/>
  </r>
  <r>
    <n v="3135"/>
    <d v="2023-07-17T00:00:00"/>
    <s v="Joshua Jenkins"/>
    <s v="Other"/>
    <d v="2004-09-11T00:00:00"/>
    <s v="Unknown"/>
    <s v="reginald60@example.com"/>
    <s v="10995, Wiggins Spurs"/>
    <s v="Christinaview"/>
    <s v="IN"/>
    <n v="80604"/>
    <s v="Montserrat"/>
    <s v="Master's Degree"/>
    <n v="1"/>
    <n v="53160.39"/>
    <s v="Geneticist, molecular"/>
    <x v="3"/>
  </r>
  <r>
    <n v="3136"/>
    <d v="2023-07-05T00:00:00"/>
    <s v="Patricia Mccall"/>
    <s v="Other"/>
    <d v="1976-12-25T00:00:00"/>
    <s v="3666920197x296"/>
    <s v="shannon21@example.com"/>
    <s v="241, Jacob Tunnel Apt. 008"/>
    <s v="Mariashire"/>
    <s v="UT"/>
    <n v="33738"/>
    <s v="Barbados"/>
    <s v="Bachelor's Degree"/>
    <n v="5"/>
    <n v="50429.77"/>
    <s v="Public relations account executive"/>
    <x v="4"/>
  </r>
  <r>
    <n v="3137"/>
    <d v="2023-07-20T00:00:00"/>
    <s v="Sarah Mendoza"/>
    <s v="Other"/>
    <d v="1984-01-16T00:00:00"/>
    <s v="Unknown"/>
    <s v="andersonmadison@example.net"/>
    <s v="7734, Banks Stravenue Suite 414"/>
    <s v="Sheppardfurt"/>
    <s v="AK"/>
    <n v="36758"/>
    <s v="Puerto Rico"/>
    <s v="Master's Degree"/>
    <n v="13"/>
    <n v="92719.78"/>
    <s v="Retail banker"/>
    <x v="2"/>
  </r>
  <r>
    <n v="3138"/>
    <d v="2023-06-13T00:00:00"/>
    <s v="Sean Bailey"/>
    <s v="Other"/>
    <d v="2003-12-11T00:00:00"/>
    <s v="9278517825x194"/>
    <s v="rgomez@example.net"/>
    <s v="38727, Davies Shore Apt. 312"/>
    <s v="Laurenmouth"/>
    <s v="MI"/>
    <n v="83816"/>
    <s v="Malaysia"/>
    <s v="PhD"/>
    <n v="18"/>
    <n v="71166.91"/>
    <s v="Psychotherapist, child"/>
    <x v="1"/>
  </r>
  <r>
    <n v="3139"/>
    <d v="2023-07-03T00:00:00"/>
    <s v="Angela Beltran"/>
    <s v="Female"/>
    <d v="1968-11-15T00:00:00"/>
    <s v="3173586795"/>
    <s v="jzavala@example.com"/>
    <s v="70069, Roberts Green"/>
    <s v="West Tammy"/>
    <s v="NV"/>
    <n v="75889"/>
    <s v="Sao Tome and Principe"/>
    <s v="PhD"/>
    <n v="7"/>
    <n v="61829.89"/>
    <s v="Engineer, maintenance"/>
    <x v="0"/>
  </r>
  <r>
    <n v="3140"/>
    <d v="2023-06-03T00:00:00"/>
    <s v="Robert Smith"/>
    <s v="Other"/>
    <d v="1971-03-10T00:00:00"/>
    <s v="7972338674x773"/>
    <s v="mjohnson@example.org"/>
    <s v="312, Brenda Drive"/>
    <s v="Alexanderberg"/>
    <s v="NE"/>
    <n v="23855"/>
    <s v="Niue"/>
    <s v="High School"/>
    <n v="9"/>
    <n v="51766.02"/>
    <s v="Archivist"/>
    <x v="2"/>
  </r>
  <r>
    <n v="3141"/>
    <d v="2023-06-03T00:00:00"/>
    <s v="Kathryn Perez"/>
    <s v="Male"/>
    <d v="1969-12-03T00:00:00"/>
    <s v="9236309287x66516"/>
    <s v="carolterry@example.org"/>
    <s v="394, Edwards Land Apt. 147"/>
    <s v="Parkertown"/>
    <s v="NJ"/>
    <n v="83655"/>
    <s v="Germany"/>
    <s v="High School"/>
    <n v="16"/>
    <n v="58607.040000000001"/>
    <s v="Buyer, retail"/>
    <x v="4"/>
  </r>
  <r>
    <n v="3142"/>
    <d v="2023-05-30T00:00:00"/>
    <s v="Elizabeth Park"/>
    <s v="Male"/>
    <d v="1970-08-27T00:00:00"/>
    <s v="2272287309"/>
    <s v="moliver@example.org"/>
    <s v="40785, Stewart Spring Apt. 147"/>
    <s v="Alisonberg"/>
    <s v="TX"/>
    <n v="11196"/>
    <s v="Philippines"/>
    <s v="PhD"/>
    <n v="12"/>
    <n v="92263.19"/>
    <s v="Radiation protection practitioner"/>
    <x v="1"/>
  </r>
  <r>
    <n v="3143"/>
    <d v="2023-05-18T00:00:00"/>
    <s v="Rebecca Shaw"/>
    <s v="Other"/>
    <d v="1994-02-25T00:00:00"/>
    <s v="Unknown"/>
    <s v="bmcdaniel@example.com"/>
    <s v="35988, Kimberly Tunnel Suite 490"/>
    <s v="East Christopher"/>
    <s v="FM"/>
    <n v="44393"/>
    <s v="Antarctica (the territory South of 60 deg S)"/>
    <s v="Bachelor's Degree"/>
    <n v="14"/>
    <n v="43252.75"/>
    <s v="Musician"/>
    <x v="3"/>
  </r>
  <r>
    <n v="3144"/>
    <d v="2023-07-16T00:00:00"/>
    <s v="Lisa Paul"/>
    <s v="Female"/>
    <d v="1970-07-07T00:00:00"/>
    <s v="9597285557x386"/>
    <s v="williamsimmons@example.com"/>
    <s v="106, Hamilton Ridge"/>
    <s v="Jefferyview"/>
    <s v="CO"/>
    <n v="88727"/>
    <s v="Morocco"/>
    <s v="PhD"/>
    <n v="15"/>
    <n v="38832.21"/>
    <s v="Engineer, site"/>
    <x v="4"/>
  </r>
  <r>
    <n v="3145"/>
    <d v="2023-06-25T00:00:00"/>
    <s v="Alexis Torres"/>
    <s v="Female"/>
    <d v="1971-04-28T00:00:00"/>
    <s v="9659977417x6799"/>
    <s v="gilesdanielle@example.net"/>
    <s v="7882, Davis Mills Suite 977"/>
    <s v="Richardview"/>
    <s v="NC"/>
    <n v="57743"/>
    <s v="Portugal"/>
    <s v="Master's Degree"/>
    <n v="10"/>
    <n v="93367.9"/>
    <s v="Civil Service fast streamer"/>
    <x v="3"/>
  </r>
  <r>
    <n v="3146"/>
    <d v="2023-07-02T00:00:00"/>
    <s v="Jessica Adams"/>
    <s v="Other"/>
    <d v="1991-12-10T00:00:00"/>
    <s v="6235511872x6048"/>
    <s v="qallen@example.net"/>
    <s v="1489, George Forest"/>
    <s v="Lisafort"/>
    <s v="NE"/>
    <n v="64083"/>
    <s v="Belize"/>
    <s v="PhD"/>
    <n v="4"/>
    <n v="87215.75"/>
    <s v="Counsellor"/>
    <x v="0"/>
  </r>
  <r>
    <n v="3147"/>
    <d v="2023-07-27T00:00:00"/>
    <s v="Sarah Hall"/>
    <s v="Male"/>
    <d v="1993-12-29T00:00:00"/>
    <s v="15949210777x20873"/>
    <s v="tdavenport@example.org"/>
    <s v="550, Christopher Rapid Suite 136"/>
    <s v="Kellyfurt"/>
    <s v="FL"/>
    <n v="1794"/>
    <s v="Kiribati"/>
    <s v="PhD"/>
    <n v="14"/>
    <n v="41426.199999999997"/>
    <s v="Multimedia programmer"/>
    <x v="1"/>
  </r>
  <r>
    <n v="3148"/>
    <d v="2023-05-19T00:00:00"/>
    <s v="Jennifer Jackson"/>
    <s v="Male"/>
    <d v="2004-01-18T00:00:00"/>
    <s v="8705289934x5190"/>
    <s v="richardwanda@example.net"/>
    <s v="421, Hernandez Village"/>
    <s v="Lawrenceshire"/>
    <s v="MT"/>
    <n v="86351"/>
    <s v="Guam"/>
    <s v="Master's Degree"/>
    <n v="18"/>
    <n v="48165.79"/>
    <s v="Occupational hygienist"/>
    <x v="1"/>
  </r>
  <r>
    <n v="3149"/>
    <d v="2023-07-15T00:00:00"/>
    <s v="Bryan Drake"/>
    <s v="Female"/>
    <d v="1976-12-13T00:00:00"/>
    <s v="0012606188025x1617"/>
    <s v="eric74@example.net"/>
    <s v="5206, Murphy Shoals"/>
    <s v="Flowerschester"/>
    <s v="NV"/>
    <n v="41474"/>
    <s v="Uganda"/>
    <s v="High School"/>
    <n v="15"/>
    <n v="43995.02"/>
    <s v="Teacher, primary school"/>
    <x v="1"/>
  </r>
  <r>
    <n v="3150"/>
    <d v="2023-07-02T00:00:00"/>
    <s v="Caleb Robinson"/>
    <s v="Female"/>
    <d v="1979-12-10T00:00:00"/>
    <s v="5474964025x0311"/>
    <s v="brucerichard@example.org"/>
    <s v="231, Smith Hill Apt. 543"/>
    <s v="West Robert"/>
    <s v="SC"/>
    <n v="36397"/>
    <s v="Jersey"/>
    <s v="Master's Degree"/>
    <n v="2"/>
    <n v="93445.35"/>
    <s v="Nature conservation officer"/>
    <x v="2"/>
  </r>
  <r>
    <n v="3151"/>
    <d v="2023-06-18T00:00:00"/>
    <s v="Ronald Kennedy"/>
    <s v="Male"/>
    <d v="1967-01-09T00:00:00"/>
    <s v="2812166565"/>
    <s v="carrieorozco@example.org"/>
    <s v="55395, Steve Shores Apt. 958"/>
    <s v="Lake Julie"/>
    <s v="OR"/>
    <n v="45951"/>
    <s v="French Southern Territories"/>
    <s v="Master's Degree"/>
    <n v="14"/>
    <n v="37147.35"/>
    <s v="Architect"/>
    <x v="1"/>
  </r>
  <r>
    <n v="3152"/>
    <d v="2023-05-14T00:00:00"/>
    <s v="Jessica Kirby"/>
    <s v="Female"/>
    <d v="2003-12-18T00:00:00"/>
    <s v="15674249477x753"/>
    <s v="cindy00@example.org"/>
    <s v="299, Renee Ports"/>
    <s v="Jodyton"/>
    <s v="WV"/>
    <n v="16664"/>
    <s v="Oman"/>
    <s v="Bachelor's Degree"/>
    <n v="1"/>
    <n v="42229.24"/>
    <s v="Clinical molecular geneticist"/>
    <x v="0"/>
  </r>
  <r>
    <n v="3153"/>
    <d v="2023-06-21T00:00:00"/>
    <s v="Tammy Russell"/>
    <s v="Other"/>
    <d v="2002-02-18T00:00:00"/>
    <s v="0012485559776"/>
    <s v="nicholasbyrd@example.com"/>
    <s v="2729, Stephen Isle"/>
    <s v="North Monica"/>
    <s v="IA"/>
    <n v="15866"/>
    <s v="Austria"/>
    <s v="Bachelor's Degree"/>
    <n v="13"/>
    <n v="71322.509999999995"/>
    <s v="Firefighter"/>
    <x v="0"/>
  </r>
  <r>
    <n v="3154"/>
    <d v="2023-06-10T00:00:00"/>
    <s v="Natasha Turner"/>
    <s v="Other"/>
    <d v="1979-08-28T00:00:00"/>
    <s v="5892096451x6673"/>
    <s v="brendan01@example.net"/>
    <s v="6695, Wilson Village Apt. 086"/>
    <s v="East Thomas"/>
    <s v="NV"/>
    <n v="73721"/>
    <s v="Reunion"/>
    <s v="High School"/>
    <n v="3"/>
    <n v="82885.58"/>
    <s v="Maintenance engineer"/>
    <x v="2"/>
  </r>
  <r>
    <n v="3155"/>
    <d v="2023-07-17T00:00:00"/>
    <s v="Brittney Bradshaw"/>
    <s v="Male"/>
    <d v="1968-12-16T00:00:00"/>
    <s v="0017248142601x9252"/>
    <s v="carlwilson@example.org"/>
    <s v="40897, Mitchell View Apt. 221"/>
    <s v="Port Christianhaven"/>
    <s v="NJ"/>
    <n v="81722"/>
    <s v="Finland"/>
    <s v="High School"/>
    <n v="2"/>
    <n v="95571.73"/>
    <s v="Chartered management accountant"/>
    <x v="3"/>
  </r>
  <r>
    <n v="3156"/>
    <d v="2023-07-16T00:00:00"/>
    <s v="Cody Campbell"/>
    <s v="Female"/>
    <d v="1987-02-21T00:00:00"/>
    <s v="Unknown"/>
    <s v="kathleen40@example.com"/>
    <s v="058, Logan Course"/>
    <s v="Port Melissaland"/>
    <s v="AK"/>
    <n v="99202"/>
    <s v="Malta"/>
    <s v="High School"/>
    <n v="5"/>
    <n v="68876.399999999994"/>
    <s v="Electronics engineer"/>
    <x v="2"/>
  </r>
  <r>
    <n v="3157"/>
    <d v="2023-07-10T00:00:00"/>
    <s v="Edwin Thompson"/>
    <s v="Other"/>
    <d v="1987-10-21T00:00:00"/>
    <s v="15125299283x0283"/>
    <s v="monica49@example.net"/>
    <s v="598, Mccullough Keys"/>
    <s v="Johnsonville"/>
    <s v="NH"/>
    <n v="91308"/>
    <s v="Bermuda"/>
    <s v="Master's Degree"/>
    <n v="20"/>
    <n v="97964.37"/>
    <s v="Best boy"/>
    <x v="3"/>
  </r>
  <r>
    <n v="3158"/>
    <d v="2023-05-27T00:00:00"/>
    <s v="John Williams"/>
    <s v="Other"/>
    <d v="1968-05-01T00:00:00"/>
    <s v="3996589454x861"/>
    <s v="staceybarnes@example.net"/>
    <s v="29664, Warren Crest Suite 457"/>
    <s v="Dunlapville"/>
    <s v="MA"/>
    <n v="63127"/>
    <s v="Marshall Islands"/>
    <s v="Bachelor's Degree"/>
    <n v="20"/>
    <n v="91580.43"/>
    <s v="Aid worker"/>
    <x v="4"/>
  </r>
  <r>
    <n v="3159"/>
    <d v="2023-06-09T00:00:00"/>
    <s v="Tyler Hayes"/>
    <s v="Other"/>
    <d v="1983-12-22T00:00:00"/>
    <s v="7713571609"/>
    <s v="timmiller@example.com"/>
    <s v="964, Robert Manors Apt. 481"/>
    <s v="East Aaron"/>
    <s v="MP"/>
    <n v="18207"/>
    <s v="Mexico"/>
    <s v="Bachelor's Degree"/>
    <n v="9"/>
    <n v="47270.35"/>
    <s v="Materials engineer"/>
    <x v="3"/>
  </r>
  <r>
    <n v="3160"/>
    <d v="2023-07-23T00:00:00"/>
    <s v="Joseph Taylor"/>
    <s v="Male"/>
    <d v="1999-10-12T00:00:00"/>
    <s v="6727063957x809"/>
    <s v="wharper@example.org"/>
    <s v="487, Hartman Branch"/>
    <s v="Ericton"/>
    <s v="VA"/>
    <n v="34797"/>
    <s v="Turkey"/>
    <s v="High School"/>
    <n v="15"/>
    <n v="91488.05"/>
    <s v="Information systems manager"/>
    <x v="2"/>
  </r>
  <r>
    <n v="3161"/>
    <d v="2023-06-11T00:00:00"/>
    <s v="Kathy Powers"/>
    <s v="Female"/>
    <d v="1972-08-01T00:00:00"/>
    <s v="2567340556"/>
    <s v="cheryl19@example.com"/>
    <s v="360, Scott Roads Apt. 466"/>
    <s v="West Jane"/>
    <s v="LA"/>
    <n v="26680"/>
    <s v="Tanzania"/>
    <s v="Bachelor's Degree"/>
    <n v="15"/>
    <n v="47738.96"/>
    <s v="Health service manager"/>
    <x v="4"/>
  </r>
  <r>
    <n v="3162"/>
    <d v="2023-05-27T00:00:00"/>
    <s v="Randall Howell"/>
    <s v="Other"/>
    <d v="1977-02-12T00:00:00"/>
    <s v="9817408541x47678"/>
    <s v="billlawson@example.net"/>
    <s v="648, Williams Stravenue"/>
    <s v="Lopezfurt"/>
    <s v="MT"/>
    <n v="93522"/>
    <s v="Dominican Republic"/>
    <s v="PhD"/>
    <n v="10"/>
    <n v="98134.82"/>
    <s v="Geologist, wellsite"/>
    <x v="1"/>
  </r>
  <r>
    <n v="3163"/>
    <d v="2023-07-09T00:00:00"/>
    <s v="Angela Jackson"/>
    <s v="Male"/>
    <d v="1992-01-18T00:00:00"/>
    <s v="19638045567x83835"/>
    <s v="walshmelissa@example.com"/>
    <s v="0929, Michael Square"/>
    <s v="Manuelhaven"/>
    <s v="NC"/>
    <n v="81846"/>
    <s v="Bahamas"/>
    <s v="PhD"/>
    <n v="16"/>
    <n v="69537.460000000006"/>
    <s v="IT consultant"/>
    <x v="2"/>
  </r>
  <r>
    <n v="3164"/>
    <d v="2023-06-20T00:00:00"/>
    <s v="Stephanie Wilson"/>
    <s v="Other"/>
    <d v="1978-05-16T00:00:00"/>
    <s v="4203597433"/>
    <s v="garciamichael@example.org"/>
    <s v="6316, Keith Pike"/>
    <s v="New Danielchester"/>
    <s v="AR"/>
    <n v="46964"/>
    <s v="Belgium"/>
    <s v="High School"/>
    <n v="11"/>
    <n v="54829.17"/>
    <s v="Materials engineer"/>
    <x v="2"/>
  </r>
  <r>
    <n v="3165"/>
    <d v="2023-07-10T00:00:00"/>
    <s v="Joseph Tate"/>
    <s v="Male"/>
    <d v="1981-08-24T00:00:00"/>
    <s v="8347263433"/>
    <s v="evanmorales@example.net"/>
    <s v="1123, Melendez Curve Apt. 427"/>
    <s v="West Diane"/>
    <s v="AL"/>
    <n v="97069"/>
    <s v="Bulgaria"/>
    <s v="High School"/>
    <n v="11"/>
    <n v="34140.089999999997"/>
    <s v="Surveyor, quantity"/>
    <x v="3"/>
  </r>
  <r>
    <n v="3166"/>
    <d v="2023-06-25T00:00:00"/>
    <s v="Jerome Medina"/>
    <s v="Female"/>
    <d v="1972-02-15T00:00:00"/>
    <s v="0013535702911x699"/>
    <s v="jacob65@example.net"/>
    <s v="01884, Pamela Parkway Apt. 780"/>
    <s v="Chenmouth"/>
    <s v="OK"/>
    <n v="31275"/>
    <s v="France"/>
    <s v="Master's Degree"/>
    <n v="12"/>
    <n v="66741.34"/>
    <s v="Museum/gallery conservator"/>
    <x v="1"/>
  </r>
  <r>
    <n v="3167"/>
    <d v="2023-06-30T00:00:00"/>
    <s v="Sara Powell"/>
    <s v="Female"/>
    <d v="1962-08-14T00:00:00"/>
    <s v="5837290850x960"/>
    <s v="lopezrobert@example.net"/>
    <s v="01275, Karina Trafficway"/>
    <s v="Hebertside"/>
    <s v="VA"/>
    <n v="10866"/>
    <s v="Chad"/>
    <s v="Bachelor's Degree"/>
    <n v="4"/>
    <n v="44651"/>
    <s v="Television production assistant"/>
    <x v="1"/>
  </r>
  <r>
    <n v="3168"/>
    <d v="2023-05-29T00:00:00"/>
    <s v="Thomas Stevens"/>
    <s v="Male"/>
    <d v="1975-10-31T00:00:00"/>
    <s v="8556160871"/>
    <s v="steven89@example.org"/>
    <s v="25682, Eddie Freeway"/>
    <s v="Codyside"/>
    <s v="NY"/>
    <n v="76855"/>
    <s v="Armenia"/>
    <s v="Master's Degree"/>
    <n v="14"/>
    <n v="86762.59"/>
    <s v="Ambulance person"/>
    <x v="2"/>
  </r>
  <r>
    <n v="3169"/>
    <d v="2023-07-17T00:00:00"/>
    <s v="Dustin Russell"/>
    <s v="Male"/>
    <d v="1996-02-26T00:00:00"/>
    <s v="4542379564x788"/>
    <s v="mooneyashley@example.net"/>
    <s v="4384, Koch Road Suite 147"/>
    <s v="West Mariahborough"/>
    <s v="NJ"/>
    <n v="60490"/>
    <s v="China"/>
    <s v="Master's Degree"/>
    <n v="3"/>
    <n v="91378.64"/>
    <s v="Accountant, chartered management"/>
    <x v="2"/>
  </r>
  <r>
    <n v="3170"/>
    <d v="2023-06-27T00:00:00"/>
    <s v="Lawrence Clark"/>
    <s v="Male"/>
    <d v="2002-01-05T00:00:00"/>
    <s v="7474583423"/>
    <s v="stephenberry@example.net"/>
    <s v="06998, Hernandez Drive Apt. 633"/>
    <s v="Lake Suzanne"/>
    <s v="VA"/>
    <n v="42530"/>
    <s v="Bhutan"/>
    <s v="High School"/>
    <n v="9"/>
    <n v="70406.820000000007"/>
    <s v="Homeopath"/>
    <x v="0"/>
  </r>
  <r>
    <n v="3171"/>
    <d v="2023-05-25T00:00:00"/>
    <s v="Nathan Jennings"/>
    <s v="Male"/>
    <d v="1970-10-10T00:00:00"/>
    <s v="0016523321777x34878"/>
    <s v="leekyle@example.com"/>
    <s v="28517, Cross Loaf Apt. 769"/>
    <s v="Lake Kayleeside"/>
    <s v="NJ"/>
    <n v="67431"/>
    <s v="Saint Pierre and Miquelon"/>
    <s v="Bachelor's Degree"/>
    <n v="6"/>
    <n v="72555.38"/>
    <s v="Market researcher"/>
    <x v="4"/>
  </r>
  <r>
    <n v="3172"/>
    <d v="2023-07-01T00:00:00"/>
    <s v="Walter Erickson"/>
    <s v="Male"/>
    <d v="2003-08-07T00:00:00"/>
    <s v="8038802736x508"/>
    <s v="bmccarty@example.net"/>
    <s v="940, John Throughway"/>
    <s v="Port Rachel"/>
    <s v="VA"/>
    <n v="88779"/>
    <s v="Kazakhstan"/>
    <s v="Bachelor's Degree"/>
    <n v="4"/>
    <n v="57641.34"/>
    <s v="Insurance underwriter"/>
    <x v="4"/>
  </r>
  <r>
    <n v="3173"/>
    <d v="2023-07-03T00:00:00"/>
    <s v="Brittney Cannon"/>
    <s v="Male"/>
    <d v="1967-05-02T00:00:00"/>
    <s v="4559712117x6530"/>
    <s v="lperkins@example.com"/>
    <s v="2714, Khan Loaf"/>
    <s v="Anthonymouth"/>
    <s v="IN"/>
    <n v="35996"/>
    <s v="Falkland Islands (Malvinas)"/>
    <s v="Master's Degree"/>
    <n v="17"/>
    <n v="77772.820000000007"/>
    <s v="Insurance risk surveyor"/>
    <x v="3"/>
  </r>
  <r>
    <n v="3174"/>
    <d v="2023-06-23T00:00:00"/>
    <s v="Wendy Allen"/>
    <s v="Female"/>
    <d v="1976-04-20T00:00:00"/>
    <s v="8107664565"/>
    <s v="lewisthomas@example.com"/>
    <s v="9770, Heather Rapid Suite 315"/>
    <s v="West Rodney"/>
    <s v="TX"/>
    <n v="22337"/>
    <s v="Dominica"/>
    <s v="High School"/>
    <n v="9"/>
    <n v="35117.58"/>
    <s v="Television floor manager"/>
    <x v="1"/>
  </r>
  <r>
    <n v="3175"/>
    <d v="2023-06-28T00:00:00"/>
    <s v="Angela Walker"/>
    <s v="Male"/>
    <d v="1973-07-11T00:00:00"/>
    <s v="3234055117x23267"/>
    <s v="jnicholson@example.net"/>
    <s v="59133, Stacie Light"/>
    <s v="Port Thomashaven"/>
    <s v="GU"/>
    <n v="98245"/>
    <s v="Cyprus"/>
    <s v="Master's Degree"/>
    <n v="12"/>
    <n v="48537.06"/>
    <s v="Multimedia programmer"/>
    <x v="2"/>
  </r>
  <r>
    <n v="3176"/>
    <d v="2023-07-16T00:00:00"/>
    <s v="Jeffrey Miller"/>
    <s v="Male"/>
    <d v="1966-04-14T00:00:00"/>
    <s v="4872596835x9721"/>
    <s v="kyliecastro@example.org"/>
    <s v="1360, Caleb Cove Apt. 023"/>
    <s v="Lake Darrylshire"/>
    <s v="NC"/>
    <n v="75226"/>
    <s v="Indonesia"/>
    <s v="Master's Degree"/>
    <n v="1"/>
    <n v="52294.239999999998"/>
    <s v="Telecommunications researcher"/>
    <x v="4"/>
  </r>
  <r>
    <n v="3177"/>
    <d v="2023-07-12T00:00:00"/>
    <s v="Abigail Davis"/>
    <s v="Female"/>
    <d v="2000-12-03T00:00:00"/>
    <s v="15852284685x126"/>
    <s v="obriendaniel@example.net"/>
    <s v="2654, Alexandria Mill Suite 326"/>
    <s v="East Karenfurt"/>
    <s v="CT"/>
    <n v="15903"/>
    <s v="New Zealand"/>
    <s v="PhD"/>
    <n v="4"/>
    <n v="91504.82"/>
    <s v="Personal assistant"/>
    <x v="4"/>
  </r>
  <r>
    <n v="3178"/>
    <d v="2023-06-10T00:00:00"/>
    <s v="Danielle Sullivan"/>
    <s v="Other"/>
    <d v="1964-07-27T00:00:00"/>
    <s v="2158539718x7234"/>
    <s v="ann84@example.org"/>
    <s v="2002, White Pine"/>
    <s v="Dylanshire"/>
    <s v="VT"/>
    <n v="75604"/>
    <s v="Central African Republic"/>
    <s v="Master's Degree"/>
    <n v="15"/>
    <n v="83496.399999999994"/>
    <s v="Therapist, horticultural"/>
    <x v="0"/>
  </r>
  <r>
    <n v="3179"/>
    <d v="2023-07-14T00:00:00"/>
    <s v="James Alexander"/>
    <s v="Other"/>
    <d v="1962-09-17T00:00:00"/>
    <s v="6553146551x50700"/>
    <s v="hannahhoward@example.org"/>
    <s v="95793, Amanda Springs"/>
    <s v="Pereztown"/>
    <s v="NH"/>
    <n v="31656"/>
    <s v="Cyprus"/>
    <s v="Bachelor's Degree"/>
    <n v="6"/>
    <n v="31703.95"/>
    <s v="Intelligence analyst"/>
    <x v="3"/>
  </r>
  <r>
    <n v="3180"/>
    <d v="2023-07-17T00:00:00"/>
    <s v="James Torres"/>
    <s v="Male"/>
    <d v="2002-07-26T00:00:00"/>
    <s v="9433790756"/>
    <s v="meredith21@example.org"/>
    <s v="55278, Hart Alley"/>
    <s v="North Amy"/>
    <s v="MN"/>
    <n v="78595"/>
    <s v="Malawi"/>
    <s v="Master's Degree"/>
    <n v="9"/>
    <n v="69875.88"/>
    <s v="Legal executive"/>
    <x v="4"/>
  </r>
  <r>
    <n v="3181"/>
    <d v="2023-05-07T00:00:00"/>
    <s v="Christian Flores"/>
    <s v="Female"/>
    <d v="1984-02-08T00:00:00"/>
    <s v="5309208096"/>
    <s v="ykim@example.com"/>
    <s v="7836, Raymond Landing Suite 526"/>
    <s v="Juliefurt"/>
    <s v="HI"/>
    <n v="39892"/>
    <s v="Benin"/>
    <s v="PhD"/>
    <n v="8"/>
    <n v="33269.040000000001"/>
    <s v="Public relations account executive"/>
    <x v="3"/>
  </r>
  <r>
    <n v="3182"/>
    <d v="2023-07-22T00:00:00"/>
    <s v="Cody Brock"/>
    <s v="Other"/>
    <d v="1988-03-10T00:00:00"/>
    <s v="4474665133x2228"/>
    <s v="hillrobin@example.com"/>
    <s v="916, Angela Trail"/>
    <s v="Velazquezshire"/>
    <s v="WA"/>
    <n v="52399"/>
    <s v="Sri Lanka"/>
    <s v="High School"/>
    <n v="15"/>
    <n v="97922.62"/>
    <s v="Chief Marketing Officer"/>
    <x v="4"/>
  </r>
  <r>
    <n v="3183"/>
    <d v="2023-06-17T00:00:00"/>
    <s v="Scott Chavez"/>
    <s v="Other"/>
    <d v="1973-04-30T00:00:00"/>
    <s v="0014076165967x715"/>
    <s v="williamsalbert@example.net"/>
    <s v="2506, Walsh Isle"/>
    <s v="New Maria"/>
    <s v="RI"/>
    <n v="52791"/>
    <s v="Thailand"/>
    <s v="High School"/>
    <n v="0"/>
    <n v="50350.15"/>
    <s v="Animator"/>
    <x v="2"/>
  </r>
  <r>
    <n v="3184"/>
    <d v="2023-06-02T00:00:00"/>
    <s v="John Holmes"/>
    <s v="Female"/>
    <d v="1985-09-08T00:00:00"/>
    <s v="2316067604x23727"/>
    <s v="xramirez@example.org"/>
    <s v="0228, Benjamin Stream Apt. 212"/>
    <s v="Michelleberg"/>
    <s v="WY"/>
    <n v="19950"/>
    <s v="Hong Kong"/>
    <s v="Bachelor's Degree"/>
    <n v="14"/>
    <n v="44178.77"/>
    <s v="Therapist, horticultural"/>
    <x v="1"/>
  </r>
  <r>
    <n v="3185"/>
    <d v="2023-08-01T00:00:00"/>
    <s v="Mariah Phillips"/>
    <s v="Male"/>
    <d v="1964-02-08T00:00:00"/>
    <s v="6136479270x740"/>
    <s v="pduncan@example.org"/>
    <s v="5511, Kimberly Mount Suite 488"/>
    <s v="Smithfort"/>
    <s v="ME"/>
    <n v="26610"/>
    <s v="Canada"/>
    <s v="Bachelor's Degree"/>
    <n v="2"/>
    <n v="49988.36"/>
    <s v="Engineer, broadcasting (operations)"/>
    <x v="1"/>
  </r>
  <r>
    <n v="3186"/>
    <d v="2023-06-22T00:00:00"/>
    <s v="Laura Walton"/>
    <s v="Female"/>
    <d v="2003-02-23T00:00:00"/>
    <s v="9753631445"/>
    <s v="jorge50@example.net"/>
    <s v="25401, Barber Key Apt. 623"/>
    <s v="Port Sandra"/>
    <s v="NC"/>
    <n v="21895"/>
    <s v="Angola"/>
    <s v="Bachelor's Degree"/>
    <n v="1"/>
    <n v="69185.91"/>
    <s v="Art gallery manager"/>
    <x v="4"/>
  </r>
  <r>
    <n v="3187"/>
    <d v="2023-05-28T00:00:00"/>
    <s v="Preston Rice"/>
    <s v="Female"/>
    <d v="1985-12-01T00:00:00"/>
    <s v="7594003489"/>
    <s v="laurenmoore@example.net"/>
    <s v="973, Hunter Brook"/>
    <s v="Emilytown"/>
    <s v="OR"/>
    <n v="26617"/>
    <s v="Tanzania"/>
    <s v="PhD"/>
    <n v="9"/>
    <n v="63703.13"/>
    <s v="Engineer, maintenance (IT)"/>
    <x v="2"/>
  </r>
  <r>
    <n v="3188"/>
    <d v="2023-05-31T00:00:00"/>
    <s v="Patrick Jones"/>
    <s v="Other"/>
    <d v="1968-02-01T00:00:00"/>
    <s v="8533313584x63381"/>
    <s v="marybeard@example.org"/>
    <s v="526, Blake Islands Apt. 319"/>
    <s v="Mcgrathton"/>
    <s v="WV"/>
    <n v="70918"/>
    <s v="Italy"/>
    <s v="Bachelor's Degree"/>
    <n v="2"/>
    <n v="57710.45"/>
    <s v="Environmental consultant"/>
    <x v="2"/>
  </r>
  <r>
    <n v="3189"/>
    <d v="2023-06-14T00:00:00"/>
    <s v="Johnny Hunt"/>
    <s v="Male"/>
    <d v="1969-09-04T00:00:00"/>
    <s v="2243708695x8792"/>
    <s v="kclark@example.org"/>
    <s v="64579, Erika Summit"/>
    <s v="West Janethaven"/>
    <s v="PA"/>
    <n v="11498"/>
    <s v="Saint Barthelemy"/>
    <s v="PhD"/>
    <n v="20"/>
    <n v="54128.51"/>
    <s v="Analytical chemist"/>
    <x v="0"/>
  </r>
  <r>
    <n v="3190"/>
    <d v="2023-05-24T00:00:00"/>
    <s v="John Robinson"/>
    <s v="Male"/>
    <d v="1963-02-25T00:00:00"/>
    <s v="7319663175x479"/>
    <s v="philipwilliams@example.net"/>
    <s v="85846, Watson Squares"/>
    <s v="Taylorberg"/>
    <s v="SC"/>
    <n v="73370"/>
    <s v="Ireland"/>
    <s v="PhD"/>
    <n v="19"/>
    <n v="43728.4"/>
    <s v="Printmaker"/>
    <x v="0"/>
  </r>
  <r>
    <n v="3191"/>
    <d v="2023-07-04T00:00:00"/>
    <s v="John Sparks"/>
    <s v="Female"/>
    <d v="1990-07-20T00:00:00"/>
    <s v="8519070955x8616"/>
    <s v="kristi86@example.com"/>
    <s v="9621, West Spring Suite 373"/>
    <s v="East Allison"/>
    <s v="ME"/>
    <n v="3602"/>
    <s v="British Indian Ocean Territory (Chagos Archipelago)"/>
    <s v="PhD"/>
    <n v="20"/>
    <n v="33210.080000000002"/>
    <s v="Counselling psychologist"/>
    <x v="0"/>
  </r>
  <r>
    <n v="3192"/>
    <d v="2023-07-26T00:00:00"/>
    <s v="Catherine Richardson"/>
    <s v="Female"/>
    <d v="1997-01-07T00:00:00"/>
    <s v="17634513374x6721"/>
    <s v="elawson@example.com"/>
    <s v="978, David Falls Apt. 978"/>
    <s v="West Douglas"/>
    <s v="WV"/>
    <n v="31643"/>
    <s v="Maldives"/>
    <s v="Master's Degree"/>
    <n v="15"/>
    <n v="85506.42"/>
    <s v="Geophysical data processor"/>
    <x v="4"/>
  </r>
  <r>
    <n v="3193"/>
    <d v="2023-05-28T00:00:00"/>
    <s v="Danielle Smith"/>
    <s v="Other"/>
    <d v="1982-12-26T00:00:00"/>
    <s v="2865418490"/>
    <s v="bailey61@example.net"/>
    <s v="174, Carolyn Mountains"/>
    <s v="Garciamouth"/>
    <s v="TN"/>
    <n v="90220"/>
    <s v="Congo"/>
    <s v="Master's Degree"/>
    <n v="7"/>
    <n v="94875.24"/>
    <s v="Chartered loss adjuster"/>
    <x v="4"/>
  </r>
  <r>
    <n v="3194"/>
    <d v="2023-07-02T00:00:00"/>
    <s v="Natasha Morris"/>
    <s v="Female"/>
    <d v="1979-11-30T00:00:00"/>
    <s v="14604830872x1251"/>
    <s v="connierussell@example.org"/>
    <s v="17402, Nancy Crest Apt. 422"/>
    <s v="Lake Brandonfort"/>
    <s v="IN"/>
    <n v="23298"/>
    <s v="Mexico"/>
    <s v="Master's Degree"/>
    <n v="13"/>
    <n v="88916.14"/>
    <s v="Teacher, early years/pre"/>
    <x v="4"/>
  </r>
  <r>
    <n v="3195"/>
    <d v="2023-07-04T00:00:00"/>
    <s v="Jason Perkins"/>
    <s v="Other"/>
    <d v="2003-09-10T00:00:00"/>
    <s v="5565028019x70469"/>
    <s v="eileencombs@example.org"/>
    <s v="0922, Clarke Brook"/>
    <s v="Michaelfurt"/>
    <s v="MI"/>
    <n v="34294"/>
    <s v="Cote d'Ivoire"/>
    <s v="Bachelor's Degree"/>
    <n v="16"/>
    <n v="61122.66"/>
    <s v="Advice worker"/>
    <x v="4"/>
  </r>
  <r>
    <n v="3196"/>
    <d v="2023-07-16T00:00:00"/>
    <s v="Susan Hopkins"/>
    <s v="Male"/>
    <d v="1988-04-20T00:00:00"/>
    <s v="4639222632"/>
    <s v="kevin56@example.org"/>
    <s v="132, Taylor Glens Apt. 556"/>
    <s v="Port Brandiburgh"/>
    <s v="OR"/>
    <n v="7519"/>
    <s v="Belize"/>
    <s v="PhD"/>
    <n v="19"/>
    <n v="95544.75"/>
    <s v="Museum education officer"/>
    <x v="1"/>
  </r>
  <r>
    <n v="3197"/>
    <d v="2023-06-02T00:00:00"/>
    <s v="Heather Washington"/>
    <s v="Male"/>
    <d v="1975-02-21T00:00:00"/>
    <s v="Unknown"/>
    <s v="ilove@example.org"/>
    <s v="863, Nicholas Row Suite 437"/>
    <s v="Petersonburgh"/>
    <s v="NH"/>
    <n v="53378"/>
    <s v="Thailand"/>
    <s v="Master's Degree"/>
    <n v="19"/>
    <n v="74094.22"/>
    <s v="Politician's assistant"/>
    <x v="4"/>
  </r>
  <r>
    <n v="3198"/>
    <d v="2023-05-24T00:00:00"/>
    <s v="Adam Werner"/>
    <s v="Other"/>
    <d v="1982-03-09T00:00:00"/>
    <s v="6849419258x653"/>
    <s v="joliver@example.com"/>
    <s v="86578, Jeffrey Glen"/>
    <s v="Brendatown"/>
    <s v="TN"/>
    <n v="30340"/>
    <s v="Paraguay"/>
    <s v="Master's Degree"/>
    <n v="10"/>
    <n v="83959.11"/>
    <s v="Administrator, local government"/>
    <x v="0"/>
  </r>
  <r>
    <n v="3199"/>
    <d v="2023-07-18T00:00:00"/>
    <s v="Tiffany Bell"/>
    <s v="Female"/>
    <d v="1978-06-02T00:00:00"/>
    <s v="0012907964438x113"/>
    <s v="ununez@example.org"/>
    <s v="6514, Williams Shoals"/>
    <s v="Lake Candace"/>
    <s v="MN"/>
    <n v="93160"/>
    <s v="Guinea"/>
    <s v="High School"/>
    <n v="19"/>
    <n v="30489"/>
    <s v="Art therapist"/>
    <x v="3"/>
  </r>
  <r>
    <n v="3200"/>
    <d v="2023-05-29T00:00:00"/>
    <s v="Fred Turner"/>
    <s v="Female"/>
    <d v="1980-06-21T00:00:00"/>
    <s v="7414703637x48013"/>
    <s v="amymendez@example.net"/>
    <s v="62551, Tiffany Court Apt. 432"/>
    <s v="South Jacobview"/>
    <s v="IA"/>
    <n v="60130"/>
    <s v="Comoros"/>
    <s v="Bachelor's Degree"/>
    <n v="4"/>
    <n v="80609.56"/>
    <s v="Building control surveyor"/>
    <x v="0"/>
  </r>
  <r>
    <n v="3201"/>
    <d v="2023-08-02T00:00:00"/>
    <s v="Keith Sullivan"/>
    <s v="Male"/>
    <d v="1976-07-31T00:00:00"/>
    <s v="Unknown"/>
    <s v="jasonmalone@example.net"/>
    <s v="488, Davis Center"/>
    <s v="Shirleyfurt"/>
    <s v="PW"/>
    <n v="3590"/>
    <s v="United States Minor Outlying Islands"/>
    <s v="High School"/>
    <n v="15"/>
    <n v="42488.46"/>
    <s v="Lecturer, further education"/>
    <x v="0"/>
  </r>
  <r>
    <n v="3202"/>
    <d v="2023-08-02T00:00:00"/>
    <s v="Courtney Rodriguez"/>
    <s v="Male"/>
    <d v="1988-07-27T00:00:00"/>
    <s v="9845177772"/>
    <s v="merrittsheila@example.org"/>
    <s v="4571, Smith Ridge"/>
    <s v="Josephland"/>
    <s v="SD"/>
    <n v="92124"/>
    <s v="Montserrat"/>
    <s v="Master's Degree"/>
    <n v="16"/>
    <n v="64409.63"/>
    <s v="Marketing executive"/>
    <x v="1"/>
  </r>
  <r>
    <n v="3203"/>
    <d v="2023-05-19T00:00:00"/>
    <s v="Denise Thompson"/>
    <s v="Other"/>
    <d v="2002-03-09T00:00:00"/>
    <s v="4469290838x36207"/>
    <s v="wardamy@example.com"/>
    <s v="2724, Sarah Pine"/>
    <s v="Port Amandaview"/>
    <s v="NY"/>
    <n v="99897"/>
    <s v="Cyprus"/>
    <s v="High School"/>
    <n v="10"/>
    <n v="59887.59"/>
    <s v="Museum/gallery curator"/>
    <x v="2"/>
  </r>
  <r>
    <n v="3204"/>
    <d v="2023-06-29T00:00:00"/>
    <s v="Hannah Dickerson"/>
    <s v="Other"/>
    <d v="1963-09-14T00:00:00"/>
    <s v="4574323879x68834"/>
    <s v="flynnjessica@example.com"/>
    <s v="12965, Curtis Cliffs"/>
    <s v="Port Ian"/>
    <s v="CA"/>
    <n v="44651"/>
    <s v="India"/>
    <s v="Bachelor's Degree"/>
    <n v="2"/>
    <n v="40022.17"/>
    <s v="Customer service manager"/>
    <x v="3"/>
  </r>
  <r>
    <n v="3205"/>
    <d v="2023-06-19T00:00:00"/>
    <s v="Tony Phillips"/>
    <s v="Female"/>
    <d v="1976-04-22T00:00:00"/>
    <s v="0016226285841"/>
    <s v="millerjohn@example.org"/>
    <s v="77199, Rodriguez Overpass"/>
    <s v="Lauraburgh"/>
    <s v="MD"/>
    <n v="58928"/>
    <s v="Sri Lanka"/>
    <s v="High School"/>
    <n v="8"/>
    <n v="48220.31"/>
    <s v="Pharmacologist"/>
    <x v="2"/>
  </r>
  <r>
    <n v="3206"/>
    <d v="2023-07-04T00:00:00"/>
    <s v="Alan Tran"/>
    <s v="Other"/>
    <d v="1990-01-06T00:00:00"/>
    <s v="2993751746"/>
    <s v="hgonzalez@example.net"/>
    <s v="9118, Rodriguez Ports Apt. 245"/>
    <s v="Edwardsmouth"/>
    <s v="MH"/>
    <n v="13858"/>
    <s v="Antarctica (the territory South of 60 deg S)"/>
    <s v="PhD"/>
    <n v="9"/>
    <n v="67332.7"/>
    <s v="Early years teacher"/>
    <x v="4"/>
  </r>
  <r>
    <n v="3207"/>
    <d v="2023-07-03T00:00:00"/>
    <s v="Natalie Smith"/>
    <s v="Male"/>
    <d v="1995-04-27T00:00:00"/>
    <s v="9688835300x8814"/>
    <s v="cooperroberta@example.net"/>
    <s v="109, Melissa Square Apt. 126"/>
    <s v="Phillipshaven"/>
    <s v="VT"/>
    <n v="97646"/>
    <s v="Ghana"/>
    <s v="Bachelor's Degree"/>
    <n v="14"/>
    <n v="49433.25"/>
    <s v="Administrator, Civil Service"/>
    <x v="4"/>
  </r>
  <r>
    <n v="3208"/>
    <d v="2023-06-04T00:00:00"/>
    <s v="Heather Marsh"/>
    <s v="Female"/>
    <d v="1974-01-11T00:00:00"/>
    <s v="4364689222x90585"/>
    <s v="ambergraves@example.org"/>
    <s v="07456, Clinton Field"/>
    <s v="Reginaland"/>
    <s v="AZ"/>
    <n v="13615"/>
    <s v="Algeria"/>
    <s v="PhD"/>
    <n v="14"/>
    <n v="66090.44"/>
    <s v="Psychotherapist, dance movement"/>
    <x v="3"/>
  </r>
  <r>
    <n v="3209"/>
    <d v="2023-05-31T00:00:00"/>
    <s v="Tasha Mcgee"/>
    <s v="Other"/>
    <d v="1963-01-03T00:00:00"/>
    <s v="15522180740x168"/>
    <s v="john56@example.com"/>
    <s v="388, Ricky Extension"/>
    <s v="East Margaret"/>
    <s v="MO"/>
    <n v="34169"/>
    <s v="Chile"/>
    <s v="PhD"/>
    <n v="1"/>
    <n v="35816.980000000003"/>
    <s v="Merchandiser, retail"/>
    <x v="0"/>
  </r>
  <r>
    <n v="3210"/>
    <d v="2023-05-21T00:00:00"/>
    <s v="Justin Jackson"/>
    <s v="Male"/>
    <d v="1991-12-21T00:00:00"/>
    <s v="0018829136222x94265"/>
    <s v="sandra26@example.org"/>
    <s v="776, Wallace Court Suite 947"/>
    <s v="Port Gregory"/>
    <s v="TX"/>
    <n v="56828"/>
    <s v="Solomon Islands"/>
    <s v="PhD"/>
    <n v="11"/>
    <n v="91957.58"/>
    <s v="Administrator, local government"/>
    <x v="3"/>
  </r>
  <r>
    <n v="3211"/>
    <d v="2023-07-17T00:00:00"/>
    <s v="David Fuentes"/>
    <s v="Other"/>
    <d v="1983-06-29T00:00:00"/>
    <s v="12219126367x564"/>
    <s v="denise13@example.net"/>
    <s v="1105, Novak Ramp Suite 003"/>
    <s v="West Debbie"/>
    <s v="WA"/>
    <n v="76396"/>
    <s v="Liechtenstein"/>
    <s v="Bachelor's Degree"/>
    <n v="0"/>
    <n v="55071.040000000001"/>
    <s v="Surveyor, land/geomatics"/>
    <x v="0"/>
  </r>
  <r>
    <n v="3212"/>
    <d v="2023-07-04T00:00:00"/>
    <s v="Vincent Houston"/>
    <s v="Other"/>
    <d v="1968-11-16T00:00:00"/>
    <s v="5472850039x921"/>
    <s v="kimjames@example.net"/>
    <s v="204, Wanda Heights"/>
    <s v="New Christopherberg"/>
    <s v="NH"/>
    <n v="46367"/>
    <s v="Falkland Islands (Malvinas)"/>
    <s v="High School"/>
    <n v="17"/>
    <n v="70412.320000000007"/>
    <s v="Engineer, water"/>
    <x v="1"/>
  </r>
  <r>
    <n v="3213"/>
    <d v="2023-06-15T00:00:00"/>
    <s v="Mary Briggs"/>
    <s v="Male"/>
    <d v="1969-10-20T00:00:00"/>
    <s v="0013378300480x14236"/>
    <s v="jenkinsalexander@example.net"/>
    <s v="705, Craig Meadow"/>
    <s v="Lake Mollyburgh"/>
    <s v="PW"/>
    <n v="38221"/>
    <s v="Brunei Darussalam"/>
    <s v="PhD"/>
    <n v="2"/>
    <n v="48888.77"/>
    <s v="Music tutor"/>
    <x v="4"/>
  </r>
  <r>
    <n v="3214"/>
    <d v="2023-07-24T00:00:00"/>
    <s v="Kimberly Jones"/>
    <s v="Female"/>
    <d v="2004-06-27T00:00:00"/>
    <s v="0015387939857x43344"/>
    <s v="peter68@example.com"/>
    <s v="1914, Lori Road"/>
    <s v="West Matthew"/>
    <s v="AL"/>
    <n v="95018"/>
    <s v="Paraguay"/>
    <s v="Bachelor's Degree"/>
    <n v="4"/>
    <n v="56849.62"/>
    <s v="Multimedia specialist"/>
    <x v="3"/>
  </r>
  <r>
    <n v="3215"/>
    <d v="2023-05-08T00:00:00"/>
    <s v="Theresa Taylor"/>
    <s v="Other"/>
    <d v="1970-07-16T00:00:00"/>
    <s v="5363113033"/>
    <s v="odaniels@example.net"/>
    <s v="68545, Pennington Mission"/>
    <s v="West Monica"/>
    <s v="FM"/>
    <n v="39912"/>
    <s v="Saint Lucia"/>
    <s v="High School"/>
    <n v="5"/>
    <n v="33635.32"/>
    <s v="Chief Strategy Officer"/>
    <x v="2"/>
  </r>
  <r>
    <n v="3216"/>
    <d v="2023-06-03T00:00:00"/>
    <s v="Marcus Caldwell"/>
    <s v="Female"/>
    <d v="1990-06-05T00:00:00"/>
    <s v="Unknown"/>
    <s v="ymendoza@example.com"/>
    <s v="115, Alexandria View"/>
    <s v="South Kevin"/>
    <s v="HI"/>
    <n v="669"/>
    <s v="Turkmenistan"/>
    <s v="High School"/>
    <n v="2"/>
    <n v="50785.75"/>
    <s v="English as a foreign language teacher"/>
    <x v="1"/>
  </r>
  <r>
    <n v="3217"/>
    <d v="2023-07-23T00:00:00"/>
    <s v="Justin Mendez"/>
    <s v="Male"/>
    <d v="2004-07-13T00:00:00"/>
    <s v="3917598643"/>
    <s v="pamelahunt@example.net"/>
    <s v="92544, Michael Summit"/>
    <s v="Thomasmouth"/>
    <s v="SC"/>
    <n v="61764"/>
    <s v="Nigeria"/>
    <s v="High School"/>
    <n v="2"/>
    <n v="89866.11"/>
    <s v="Investment banker, corporate"/>
    <x v="1"/>
  </r>
  <r>
    <n v="3218"/>
    <d v="2023-06-01T00:00:00"/>
    <s v="Cody Bradford"/>
    <s v="Other"/>
    <d v="1962-10-15T00:00:00"/>
    <s v="5078318002"/>
    <s v="tristansilva@example.net"/>
    <s v="252, Rodriguez Alley"/>
    <s v="Lake Cynthia"/>
    <s v="NM"/>
    <n v="94855"/>
    <s v="Namibia"/>
    <s v="PhD"/>
    <n v="15"/>
    <n v="34810.879999999997"/>
    <s v="Clinical scientist, histocompatibility and immunogenetics"/>
    <x v="4"/>
  </r>
  <r>
    <n v="3219"/>
    <d v="2023-07-20T00:00:00"/>
    <s v="Autumn Lang"/>
    <s v="Other"/>
    <d v="1999-03-19T00:00:00"/>
    <s v="0016685815988x4922"/>
    <s v="ssutton@example.org"/>
    <s v="74659, Andrew View"/>
    <s v="South Williammouth"/>
    <s v="OR"/>
    <n v="11483"/>
    <s v="Spain"/>
    <s v="High School"/>
    <n v="14"/>
    <n v="41232.449999999997"/>
    <s v="Fitness centre manager"/>
    <x v="4"/>
  </r>
  <r>
    <n v="3220"/>
    <d v="2023-05-30T00:00:00"/>
    <s v="Cheryl Fitzgerald"/>
    <s v="Female"/>
    <d v="1984-01-23T00:00:00"/>
    <s v="0019556248881x7434"/>
    <s v="matthew34@example.com"/>
    <s v="907, Dustin Mount"/>
    <s v="South Ryan"/>
    <s v="LA"/>
    <n v="3289"/>
    <s v="Sri Lanka"/>
    <s v="Master's Degree"/>
    <n v="0"/>
    <n v="44544.81"/>
    <s v="Optician, dispensing"/>
    <x v="2"/>
  </r>
  <r>
    <n v="3221"/>
    <d v="2023-06-04T00:00:00"/>
    <s v="Dalton Fisher"/>
    <s v="Male"/>
    <d v="1964-01-18T00:00:00"/>
    <s v="Unknown"/>
    <s v="richardsonluis@example.org"/>
    <s v="5236, Anthony Island Suite 222"/>
    <s v="Lake Ashleyton"/>
    <s v="PW"/>
    <n v="43359"/>
    <s v="Equatorial Guinea"/>
    <s v="Master's Degree"/>
    <n v="11"/>
    <n v="70220.47"/>
    <s v="Press sub"/>
    <x v="0"/>
  </r>
  <r>
    <n v="3222"/>
    <d v="2023-05-15T00:00:00"/>
    <s v="Melissa Cherry"/>
    <s v="Female"/>
    <d v="1986-09-25T00:00:00"/>
    <s v="Unknown"/>
    <s v="dporter@example.com"/>
    <s v="2365, Green Drives"/>
    <s v="Lake Ericland"/>
    <s v="ND"/>
    <n v="85753"/>
    <s v="Germany"/>
    <s v="Bachelor's Degree"/>
    <n v="8"/>
    <n v="90778.55"/>
    <s v="Furniture designer"/>
    <x v="4"/>
  </r>
  <r>
    <n v="3223"/>
    <d v="2023-05-08T00:00:00"/>
    <s v="Ryan Webb"/>
    <s v="Other"/>
    <d v="2001-08-02T00:00:00"/>
    <s v="19592825593x61814"/>
    <s v="jjackson@example.net"/>
    <s v="11248, Wise Center Suite 512"/>
    <s v="Mcdonaldside"/>
    <s v="NY"/>
    <n v="26217"/>
    <s v="Panama"/>
    <s v="PhD"/>
    <n v="8"/>
    <n v="79855.070000000007"/>
    <s v="Surveyor, minerals"/>
    <x v="2"/>
  </r>
  <r>
    <n v="3224"/>
    <d v="2023-07-26T00:00:00"/>
    <s v="Angela Hardy"/>
    <s v="Male"/>
    <d v="1966-09-21T00:00:00"/>
    <s v="Unknown"/>
    <s v="ericfrederick@example.org"/>
    <s v="813, Hall Trail"/>
    <s v="Lake Samantha"/>
    <s v="FL"/>
    <n v="72672"/>
    <s v="South Georgia and the South Sandwich Islands"/>
    <s v="Master's Degree"/>
    <n v="2"/>
    <n v="44885.46"/>
    <s v="Embryologist, clinical"/>
    <x v="2"/>
  </r>
  <r>
    <n v="3225"/>
    <d v="2023-07-15T00:00:00"/>
    <s v="Nancy Brown"/>
    <s v="Other"/>
    <d v="1995-10-06T00:00:00"/>
    <s v="2127398919"/>
    <s v="kristen43@example.org"/>
    <s v="34118, Jessica Club Suite 998"/>
    <s v="North Jonathan"/>
    <s v="FM"/>
    <n v="36586"/>
    <s v="Mexico"/>
    <s v="Bachelor's Degree"/>
    <n v="7"/>
    <n v="37408.449999999997"/>
    <s v="Surveyor, insurance"/>
    <x v="0"/>
  </r>
  <r>
    <n v="3226"/>
    <d v="2023-05-25T00:00:00"/>
    <s v="Leah Perry"/>
    <s v="Female"/>
    <d v="2004-06-04T00:00:00"/>
    <s v="7268875164x273"/>
    <s v="arussell@example.net"/>
    <s v="1069, Danielle Parkways Apt. 622"/>
    <s v="Walkermouth"/>
    <s v="NY"/>
    <n v="48503"/>
    <s v="Maldives"/>
    <s v="Bachelor's Degree"/>
    <n v="15"/>
    <n v="86144.34"/>
    <s v="Curator"/>
    <x v="1"/>
  </r>
  <r>
    <n v="3227"/>
    <d v="2023-06-08T00:00:00"/>
    <s v="Michael Johnson"/>
    <s v="Other"/>
    <d v="1979-03-16T00:00:00"/>
    <s v="14393848869x1416"/>
    <s v="bdaniel@example.org"/>
    <s v="43465, Michele Islands"/>
    <s v="North Erictown"/>
    <s v="VI"/>
    <n v="49836"/>
    <s v="Andorra"/>
    <s v="PhD"/>
    <n v="15"/>
    <n v="49769.96"/>
    <s v="Pilot, airline"/>
    <x v="1"/>
  </r>
  <r>
    <n v="3228"/>
    <d v="2023-06-15T00:00:00"/>
    <s v="Erica Hayes"/>
    <s v="Female"/>
    <d v="1977-12-06T00:00:00"/>
    <s v="18047029772x7364"/>
    <s v="kimstephanie@example.org"/>
    <s v="725, Danielle Pass Suite 608"/>
    <s v="Douglasburgh"/>
    <s v="ND"/>
    <n v="9625"/>
    <s v="Slovenia"/>
    <s v="Bachelor's Degree"/>
    <n v="9"/>
    <n v="68373.13"/>
    <s v="Charity officer"/>
    <x v="1"/>
  </r>
  <r>
    <n v="3229"/>
    <d v="2023-07-19T00:00:00"/>
    <s v="Jasmine Brooks"/>
    <s v="Male"/>
    <d v="1965-07-25T00:00:00"/>
    <s v="16418089559x595"/>
    <s v="fuentesjames@example.org"/>
    <s v="460, Angela Green"/>
    <s v="Johnsonview"/>
    <s v="MP"/>
    <n v="57337"/>
    <s v="Gabon"/>
    <s v="Master's Degree"/>
    <n v="17"/>
    <n v="82583.05"/>
    <s v="Outdoor activities/education manager"/>
    <x v="3"/>
  </r>
  <r>
    <n v="3230"/>
    <d v="2023-08-04T00:00:00"/>
    <s v="Paul Espinoza"/>
    <s v="Female"/>
    <d v="1993-02-03T00:00:00"/>
    <s v="5343416455"/>
    <s v="nicolehart@example.org"/>
    <s v="208, Mcpherson Plaza Suite 129"/>
    <s v="Morenoport"/>
    <s v="CO"/>
    <n v="51504"/>
    <s v="Turkey"/>
    <s v="Master's Degree"/>
    <n v="11"/>
    <n v="94610.57"/>
    <s v="Transport planner"/>
    <x v="3"/>
  </r>
  <r>
    <n v="3231"/>
    <d v="2023-06-11T00:00:00"/>
    <s v="Tiffany Silva"/>
    <s v="Female"/>
    <d v="1965-04-08T00:00:00"/>
    <s v="2218305394x462"/>
    <s v="christopherrose@example.net"/>
    <s v="22055, Ferguson Unions"/>
    <s v="West Melissa"/>
    <s v="TX"/>
    <n v="88214"/>
    <s v="Gambia"/>
    <s v="PhD"/>
    <n v="20"/>
    <n v="83555.149999999994"/>
    <s v="Retail manager"/>
    <x v="3"/>
  </r>
  <r>
    <n v="3232"/>
    <d v="2023-07-15T00:00:00"/>
    <s v="David Edwards"/>
    <s v="Female"/>
    <d v="1992-06-26T00:00:00"/>
    <s v="Unknown"/>
    <s v="hardinsamuel@example.net"/>
    <s v="0459, Katherine Throughway"/>
    <s v="Lake Kelly"/>
    <s v="NE"/>
    <n v="67472"/>
    <s v="Uganda"/>
    <s v="High School"/>
    <n v="5"/>
    <n v="88518.97"/>
    <s v="Nutritional therapist"/>
    <x v="0"/>
  </r>
  <r>
    <n v="3233"/>
    <d v="2023-07-05T00:00:00"/>
    <s v="Gina Chambers"/>
    <s v="Other"/>
    <d v="1993-01-01T00:00:00"/>
    <s v="14215965270x654"/>
    <s v="nicholasruiz@example.org"/>
    <s v="14099, Norris Knolls"/>
    <s v="New Katrina"/>
    <s v="GU"/>
    <n v="27605"/>
    <s v="Cuba"/>
    <s v="Bachelor's Degree"/>
    <n v="8"/>
    <n v="33657.589999999997"/>
    <s v="Doctor, hospital"/>
    <x v="4"/>
  </r>
  <r>
    <n v="3234"/>
    <d v="2023-07-19T00:00:00"/>
    <s v="Brittney Harmon"/>
    <s v="Male"/>
    <d v="1998-04-07T00:00:00"/>
    <s v="0018744195263"/>
    <s v="james41@example.org"/>
    <s v="572, Dalton Meadow Apt. 807"/>
    <s v="Munozstad"/>
    <s v="MN"/>
    <n v="15490"/>
    <s v="Solomon Islands"/>
    <s v="Master's Degree"/>
    <n v="10"/>
    <n v="64926.86"/>
    <s v="Ophthalmologist"/>
    <x v="1"/>
  </r>
  <r>
    <n v="3235"/>
    <d v="2023-05-07T00:00:00"/>
    <s v="Jacob Stevens"/>
    <s v="Other"/>
    <d v="2001-12-29T00:00:00"/>
    <s v="Unknown"/>
    <s v="yodercynthia@example.com"/>
    <s v="040, Roach Cape Suite 119"/>
    <s v="Schultzberg"/>
    <s v="GA"/>
    <n v="46889"/>
    <s v="Northern Mariana Islands"/>
    <s v="Master's Degree"/>
    <n v="17"/>
    <n v="94035.22"/>
    <s v="Chief Strategy Officer"/>
    <x v="0"/>
  </r>
  <r>
    <n v="3236"/>
    <d v="2023-07-20T00:00:00"/>
    <s v="Robert Fernandez"/>
    <s v="Other"/>
    <d v="1973-05-18T00:00:00"/>
    <s v="0018445962598x681"/>
    <s v="martinbrittany@example.net"/>
    <s v="621, Steve Bridge"/>
    <s v="New David"/>
    <s v="ME"/>
    <n v="84509"/>
    <s v="Turkmenistan"/>
    <s v="High School"/>
    <n v="17"/>
    <n v="56839.519999999997"/>
    <s v="Land/geomatics surveyor"/>
    <x v="4"/>
  </r>
  <r>
    <n v="3237"/>
    <d v="2023-08-05T00:00:00"/>
    <s v="Brandon Ward"/>
    <s v="Male"/>
    <d v="1978-12-11T00:00:00"/>
    <s v="0016244731828x046"/>
    <s v="robertopadilla@example.net"/>
    <s v="1310, Whitney Locks"/>
    <s v="Hobbschester"/>
    <s v="MO"/>
    <n v="7695"/>
    <s v="Mongolia"/>
    <s v="PhD"/>
    <n v="2"/>
    <n v="81566.14"/>
    <s v="Insurance claims handler"/>
    <x v="0"/>
  </r>
  <r>
    <n v="3238"/>
    <d v="2023-06-02T00:00:00"/>
    <s v="Phillip Rollins"/>
    <s v="Other"/>
    <d v="1965-05-30T00:00:00"/>
    <s v="7089492676"/>
    <s v="robinsonedward@example.net"/>
    <s v="33692, Gonzalez Ridge"/>
    <s v="Juarezfurt"/>
    <s v="RI"/>
    <n v="20659"/>
    <s v="Swaziland"/>
    <s v="Master's Degree"/>
    <n v="6"/>
    <n v="86139.44"/>
    <s v="Theatre manager"/>
    <x v="0"/>
  </r>
  <r>
    <n v="3239"/>
    <d v="2023-06-14T00:00:00"/>
    <s v="Morgan Hall"/>
    <s v="Male"/>
    <d v="2001-12-24T00:00:00"/>
    <s v="14078480522x928"/>
    <s v="lopezalexander@example.net"/>
    <s v="70985, Karina Ramp Suite 443"/>
    <s v="Garyfort"/>
    <s v="GU"/>
    <n v="67702"/>
    <s v="Swaziland"/>
    <s v="Bachelor's Degree"/>
    <n v="1"/>
    <n v="71512.149999999994"/>
    <s v="Horticultural consultant"/>
    <x v="3"/>
  </r>
  <r>
    <n v="3240"/>
    <d v="2023-05-16T00:00:00"/>
    <s v="Brian Johnson"/>
    <s v="Other"/>
    <d v="1982-11-26T00:00:00"/>
    <s v="2502485049x956"/>
    <s v="andrea46@example.net"/>
    <s v="853, Ricardo Rue Suite 448"/>
    <s v="South Maryton"/>
    <s v="FM"/>
    <n v="67122"/>
    <s v="Liechtenstein"/>
    <s v="PhD"/>
    <n v="0"/>
    <n v="64013.98"/>
    <s v="Records manager"/>
    <x v="4"/>
  </r>
  <r>
    <n v="3241"/>
    <d v="2023-05-22T00:00:00"/>
    <s v="Kelly Hunter"/>
    <s v="Male"/>
    <d v="1965-07-18T00:00:00"/>
    <s v="0019823152648x883"/>
    <s v="tcox@example.com"/>
    <s v="973, Michaela Meadow Apt. 147"/>
    <s v="West Reginald"/>
    <s v="NH"/>
    <n v="47327"/>
    <s v="Oman"/>
    <s v="PhD"/>
    <n v="1"/>
    <n v="53166.52"/>
    <s v="Barista"/>
    <x v="0"/>
  </r>
  <r>
    <n v="3242"/>
    <d v="2023-07-13T00:00:00"/>
    <s v="David Hall"/>
    <s v="Male"/>
    <d v="2002-04-11T00:00:00"/>
    <s v="8722133276x6445"/>
    <s v="sabrina62@example.net"/>
    <s v="007, Joshua Springs"/>
    <s v="Ramseyburgh"/>
    <s v="IA"/>
    <n v="78314"/>
    <s v="Guernsey"/>
    <s v="High School"/>
    <n v="7"/>
    <n v="39200.1"/>
    <s v="Proofreader"/>
    <x v="1"/>
  </r>
  <r>
    <n v="3243"/>
    <d v="2023-07-28T00:00:00"/>
    <s v="Joseph Salinas"/>
    <s v="Other"/>
    <d v="1967-04-13T00:00:00"/>
    <s v="8202658391x6855"/>
    <s v="boyddebra@example.org"/>
    <s v="294, Edwards Plains"/>
    <s v="West Valerie"/>
    <s v="FM"/>
    <n v="55511"/>
    <s v="Swaziland"/>
    <s v="PhD"/>
    <n v="3"/>
    <n v="87885.7"/>
    <s v="Therapeutic radiographer"/>
    <x v="3"/>
  </r>
  <r>
    <n v="3244"/>
    <d v="2023-07-07T00:00:00"/>
    <s v="Judith Keller"/>
    <s v="Male"/>
    <d v="1982-04-05T00:00:00"/>
    <s v="7176985244"/>
    <s v="lonnie12@example.net"/>
    <s v="98366, Brian Plain"/>
    <s v="Cunninghamfort"/>
    <s v="OK"/>
    <n v="46702"/>
    <s v="North Macedonia"/>
    <s v="Master's Degree"/>
    <n v="15"/>
    <n v="83548.429999999993"/>
    <s v="Tax adviser"/>
    <x v="2"/>
  </r>
  <r>
    <n v="3245"/>
    <d v="2023-06-01T00:00:00"/>
    <s v="Alyssa Taylor"/>
    <s v="Female"/>
    <d v="1963-10-30T00:00:00"/>
    <s v="4064384848"/>
    <s v="powellwilliam@example.org"/>
    <s v="90540, Julia Stream Apt. 166"/>
    <s v="Stephanieborough"/>
    <s v="FL"/>
    <n v="46418"/>
    <s v="Paraguay"/>
    <s v="High School"/>
    <n v="12"/>
    <n v="75661.539999999994"/>
    <s v="Financial trader"/>
    <x v="3"/>
  </r>
  <r>
    <n v="3246"/>
    <d v="2023-07-10T00:00:00"/>
    <s v="Philip Nguyen"/>
    <s v="Other"/>
    <d v="1987-03-20T00:00:00"/>
    <s v="4263185045"/>
    <s v="george62@example.org"/>
    <s v="3217, Tiffany Plains"/>
    <s v="Lake Kimberly"/>
    <s v="IA"/>
    <n v="93321"/>
    <s v="Nauru"/>
    <s v="Bachelor's Degree"/>
    <n v="9"/>
    <n v="66284.08"/>
    <s v="Psychologist, clinical"/>
    <x v="2"/>
  </r>
  <r>
    <n v="3247"/>
    <d v="2023-07-23T00:00:00"/>
    <s v="Robert Williams"/>
    <s v="Female"/>
    <d v="1971-10-21T00:00:00"/>
    <s v="Unknown"/>
    <s v="tonya12@example.com"/>
    <s v="202, Reid Mount"/>
    <s v="Lake Carlos"/>
    <s v="WY"/>
    <n v="20425"/>
    <s v="Burundi"/>
    <s v="PhD"/>
    <n v="13"/>
    <n v="63884.34"/>
    <s v="Psychiatric nurse"/>
    <x v="1"/>
  </r>
  <r>
    <n v="3248"/>
    <d v="2023-05-07T00:00:00"/>
    <s v="Richard Torres"/>
    <s v="Other"/>
    <d v="2000-03-25T00:00:00"/>
    <s v="14535556183x260"/>
    <s v="randrews@example.com"/>
    <s v="74525, David Burgs Suite 409"/>
    <s v="Mikeville"/>
    <s v="FM"/>
    <n v="67320"/>
    <s v="Zimbabwe"/>
    <s v="High School"/>
    <n v="14"/>
    <n v="50444.7"/>
    <s v="Administrator, arts"/>
    <x v="3"/>
  </r>
  <r>
    <n v="3249"/>
    <d v="2023-06-04T00:00:00"/>
    <s v="Tiffany Brown"/>
    <s v="Female"/>
    <d v="1969-06-08T00:00:00"/>
    <s v="6495896041x7035"/>
    <s v="gentrybenjamin@example.net"/>
    <s v="961, Maldonado Common Suite 288"/>
    <s v="South Tina"/>
    <s v="AZ"/>
    <n v="41953"/>
    <s v="New Caledonia"/>
    <s v="Master's Degree"/>
    <n v="7"/>
    <n v="32963.19"/>
    <s v="Surveyor, planning and development"/>
    <x v="2"/>
  </r>
  <r>
    <n v="3250"/>
    <d v="2023-06-30T00:00:00"/>
    <s v="Matthew Dominguez"/>
    <s v="Other"/>
    <d v="1975-12-30T00:00:00"/>
    <s v="3996471652x5813"/>
    <s v="odomlinda@example.org"/>
    <s v="0737, Villarreal Light Apt. 416"/>
    <s v="South Gary"/>
    <s v="OR"/>
    <n v="3151"/>
    <s v="Malaysia"/>
    <s v="High School"/>
    <n v="4"/>
    <n v="40092.94"/>
    <s v="Psychotherapist, child"/>
    <x v="0"/>
  </r>
  <r>
    <n v="3251"/>
    <d v="2023-08-04T00:00:00"/>
    <s v="Toni Fuentes"/>
    <s v="Female"/>
    <d v="2005-04-24T00:00:00"/>
    <s v="5304945432"/>
    <s v="westpatrick@example.net"/>
    <s v="497, Miller Well"/>
    <s v="Vaughnburgh"/>
    <s v="MO"/>
    <n v="70117"/>
    <s v="Papua New Guinea"/>
    <s v="PhD"/>
    <n v="14"/>
    <n v="91537.55"/>
    <s v="Ophthalmologist"/>
    <x v="3"/>
  </r>
  <r>
    <n v="3252"/>
    <d v="2023-05-22T00:00:00"/>
    <s v="Michael Alexander"/>
    <s v="Male"/>
    <d v="1978-09-28T00:00:00"/>
    <s v="7627751362x882"/>
    <s v="ian18@example.org"/>
    <s v="60668, Kristina Unions Suite 163"/>
    <s v="East Traceyton"/>
    <s v="MT"/>
    <n v="80012"/>
    <s v="Ireland"/>
    <s v="Master's Degree"/>
    <n v="7"/>
    <n v="68123.710000000006"/>
    <s v="Building control surveyor"/>
    <x v="4"/>
  </r>
  <r>
    <n v="3253"/>
    <d v="2023-07-12T00:00:00"/>
    <s v="Lisa Wood"/>
    <s v="Male"/>
    <d v="1984-09-11T00:00:00"/>
    <s v="0013706542462"/>
    <s v="heathersmith@example.com"/>
    <s v="322, Daniel Heights Suite 600"/>
    <s v="New Luis"/>
    <s v="AK"/>
    <n v="98819"/>
    <s v="Tuvalu"/>
    <s v="Master's Degree"/>
    <n v="12"/>
    <n v="50136.45"/>
    <s v="Embryologist, clinical"/>
    <x v="3"/>
  </r>
  <r>
    <n v="3254"/>
    <d v="2023-06-15T00:00:00"/>
    <s v="Amy Miller"/>
    <s v="Male"/>
    <d v="1992-03-23T00:00:00"/>
    <s v="Unknown"/>
    <s v="vtucker@example.org"/>
    <s v="89520, Malone Crossing Apt. 777"/>
    <s v="Williamsview"/>
    <s v="MS"/>
    <n v="39237"/>
    <s v="Saint Barthelemy"/>
    <s v="Bachelor's Degree"/>
    <n v="12"/>
    <n v="91165.88"/>
    <s v="Futures trader"/>
    <x v="0"/>
  </r>
  <r>
    <n v="3255"/>
    <d v="2023-06-30T00:00:00"/>
    <s v="Beth Johnson"/>
    <s v="Male"/>
    <d v="2004-11-17T00:00:00"/>
    <s v="6892439027"/>
    <s v="emilycompton@example.org"/>
    <s v="0861, Woodard Forest"/>
    <s v="Rossmouth"/>
    <s v="MS"/>
    <n v="87440"/>
    <s v="Macao"/>
    <s v="Master's Degree"/>
    <n v="16"/>
    <n v="76361.45"/>
    <s v="Designer, ceramics/pottery"/>
    <x v="2"/>
  </r>
  <r>
    <n v="3256"/>
    <d v="2023-07-24T00:00:00"/>
    <s v="Blake Dominguez"/>
    <s v="Other"/>
    <d v="1965-09-02T00:00:00"/>
    <s v="0013048663456x5741"/>
    <s v="rebecca32@example.com"/>
    <s v="29824, Stephens Pines"/>
    <s v="New Pamelafurt"/>
    <s v="LA"/>
    <n v="56020"/>
    <s v="Niue"/>
    <s v="Master's Degree"/>
    <n v="10"/>
    <n v="99101.75"/>
    <s v="Broadcast presenter"/>
    <x v="0"/>
  </r>
  <r>
    <n v="3257"/>
    <d v="2023-07-29T00:00:00"/>
    <s v="George Taylor"/>
    <s v="Other"/>
    <d v="1963-03-06T00:00:00"/>
    <s v="9302978763"/>
    <s v="christophergibson@example.net"/>
    <s v="321, Jessica Unions Apt. 102"/>
    <s v="Barnesbury"/>
    <s v="VI"/>
    <n v="31534"/>
    <s v="Tokelau"/>
    <s v="High School"/>
    <n v="4"/>
    <n v="70703.61"/>
    <s v="Chartered management accountant"/>
    <x v="2"/>
  </r>
  <r>
    <n v="3258"/>
    <d v="2023-05-29T00:00:00"/>
    <s v="Nancy Hansen"/>
    <s v="Female"/>
    <d v="1962-08-12T00:00:00"/>
    <s v="0012645996241x02170"/>
    <s v="gjohnston@example.org"/>
    <s v="2092, Turner Loaf"/>
    <s v="Lake Rick"/>
    <s v="ND"/>
    <n v="29299"/>
    <s v="Faroe Islands"/>
    <s v="Bachelor's Degree"/>
    <n v="2"/>
    <n v="63661.64"/>
    <s v="Nutritional therapist"/>
    <x v="3"/>
  </r>
  <r>
    <n v="3259"/>
    <d v="2023-05-08T00:00:00"/>
    <s v="John Fowler"/>
    <s v="Male"/>
    <d v="1968-03-19T00:00:00"/>
    <s v="3315225847"/>
    <s v="austinnatalie@example.net"/>
    <s v="4702, Jennifer Pass"/>
    <s v="Popeburgh"/>
    <s v="MS"/>
    <n v="60760"/>
    <s v="Rwanda"/>
    <s v="High School"/>
    <n v="16"/>
    <n v="38322.47"/>
    <s v="Engineer, chemical"/>
    <x v="4"/>
  </r>
  <r>
    <n v="3260"/>
    <d v="2023-05-19T00:00:00"/>
    <s v="Justin Clements"/>
    <s v="Female"/>
    <d v="2000-02-15T00:00:00"/>
    <s v="14507718002x84277"/>
    <s v="adamsbenjamin@example.net"/>
    <s v="36809, Elizabeth Pass"/>
    <s v="East Zacharyborough"/>
    <s v="MH"/>
    <n v="17960"/>
    <s v="Ireland"/>
    <s v="PhD"/>
    <n v="8"/>
    <n v="53050.5"/>
    <s v="Associate Professor"/>
    <x v="2"/>
  </r>
  <r>
    <n v="3261"/>
    <d v="2023-07-06T00:00:00"/>
    <s v="Troy Mcknight"/>
    <s v="Other"/>
    <d v="1972-08-07T00:00:00"/>
    <s v="4644949709"/>
    <s v="dana66@example.org"/>
    <s v="21574, Joseph Bridge"/>
    <s v="South Allisonhaven"/>
    <s v="WV"/>
    <n v="69930"/>
    <s v="Dominica"/>
    <s v="PhD"/>
    <n v="14"/>
    <n v="77555.350000000006"/>
    <s v="Secondary school teacher"/>
    <x v="4"/>
  </r>
  <r>
    <n v="3262"/>
    <d v="2023-06-06T00:00:00"/>
    <s v="Ann Key"/>
    <s v="Other"/>
    <d v="1964-10-11T00:00:00"/>
    <s v="3772700175x542"/>
    <s v="haleywilson@example.com"/>
    <s v="03202, Michelle Plaza Suite 438"/>
    <s v="Jacksonchester"/>
    <s v="MH"/>
    <n v="9119"/>
    <s v="Ethiopia"/>
    <s v="PhD"/>
    <n v="0"/>
    <n v="42305.41"/>
    <s v="Accountant, chartered"/>
    <x v="2"/>
  </r>
  <r>
    <n v="3263"/>
    <d v="2023-05-07T00:00:00"/>
    <s v="Gabrielle Potter"/>
    <s v="Other"/>
    <d v="1978-01-13T00:00:00"/>
    <s v="4418312051x55209"/>
    <s v="oschneider@example.com"/>
    <s v="444, Amy Crescent Apt. 401"/>
    <s v="New Sierraside"/>
    <s v="NY"/>
    <n v="63371"/>
    <s v="Pakistan"/>
    <s v="Bachelor's Degree"/>
    <n v="6"/>
    <n v="82231.83"/>
    <s v="Race relations officer"/>
    <x v="4"/>
  </r>
  <r>
    <n v="3264"/>
    <d v="2023-08-01T00:00:00"/>
    <s v="James Ellison"/>
    <s v="Other"/>
    <d v="2004-05-26T00:00:00"/>
    <s v="0013924011373"/>
    <s v="beverly21@example.org"/>
    <s v="6917, Kimberly Trafficway"/>
    <s v="New Johnburgh"/>
    <s v="NC"/>
    <n v="26122"/>
    <s v="Tonga"/>
    <s v="PhD"/>
    <n v="6"/>
    <n v="37493.65"/>
    <s v="Estate agent"/>
    <x v="4"/>
  </r>
  <r>
    <n v="3265"/>
    <d v="2023-05-29T00:00:00"/>
    <s v="Marie Johnson"/>
    <s v="Male"/>
    <d v="1987-09-24T00:00:00"/>
    <s v="2077693767"/>
    <s v="mlawrence@example.com"/>
    <s v="69184, Smith Forges"/>
    <s v="Willieberg"/>
    <s v="NH"/>
    <n v="63036"/>
    <s v="Montenegro"/>
    <s v="High School"/>
    <n v="4"/>
    <n v="92799.8"/>
    <s v="IT trainer"/>
    <x v="3"/>
  </r>
  <r>
    <n v="3266"/>
    <d v="2023-06-16T00:00:00"/>
    <s v="Jamie Allen"/>
    <s v="Female"/>
    <d v="1963-01-28T00:00:00"/>
    <s v="5094905626x4079"/>
    <s v="nlong@example.net"/>
    <s v="302, Natalie Mission Suite 208"/>
    <s v="Wadeville"/>
    <s v="UT"/>
    <n v="32256"/>
    <s v="Pakistan"/>
    <s v="PhD"/>
    <n v="12"/>
    <n v="84384.31"/>
    <s v="Aeronautical engineer"/>
    <x v="1"/>
  </r>
  <r>
    <n v="3267"/>
    <d v="2023-05-31T00:00:00"/>
    <s v="Amanda Summers"/>
    <s v="Other"/>
    <d v="1978-09-20T00:00:00"/>
    <s v="0015266148951x74169"/>
    <s v="berrycynthia@example.net"/>
    <s v="8724, Macdonald Union Suite 533"/>
    <s v="New Karen"/>
    <s v="FM"/>
    <n v="89138"/>
    <s v="Tonga"/>
    <s v="Master's Degree"/>
    <n v="16"/>
    <n v="30263.32"/>
    <s v="Communications engineer"/>
    <x v="2"/>
  </r>
  <r>
    <n v="3268"/>
    <d v="2023-07-04T00:00:00"/>
    <s v="Kyle Fleming"/>
    <s v="Other"/>
    <d v="1966-06-14T00:00:00"/>
    <s v="7955699270x68424"/>
    <s v="chaneytimothy@example.com"/>
    <s v="318, Christian Gateway"/>
    <s v="Summersborough"/>
    <s v="DE"/>
    <n v="99415"/>
    <s v="Iran"/>
    <s v="Master's Degree"/>
    <n v="12"/>
    <n v="41809.25"/>
    <s v="Forensic scientist"/>
    <x v="4"/>
  </r>
  <r>
    <n v="3269"/>
    <d v="2023-07-17T00:00:00"/>
    <s v="John Harrison"/>
    <s v="Other"/>
    <d v="1971-06-03T00:00:00"/>
    <s v="5854584062"/>
    <s v="conniespencer@example.org"/>
    <s v="245, Vanessa Branch"/>
    <s v="Danielport"/>
    <s v="KS"/>
    <n v="68751"/>
    <s v="Timor-Leste"/>
    <s v="PhD"/>
    <n v="5"/>
    <n v="88163.29"/>
    <s v="Immunologist"/>
    <x v="4"/>
  </r>
  <r>
    <n v="3270"/>
    <d v="2023-05-08T00:00:00"/>
    <s v="Ryan Meadows"/>
    <s v="Male"/>
    <d v="1993-03-30T00:00:00"/>
    <s v="Unknown"/>
    <s v="justinhuffman@example.org"/>
    <s v="511, Compton Islands Suite 626"/>
    <s v="South Regina"/>
    <s v="WY"/>
    <n v="34023"/>
    <s v="Ukraine"/>
    <s v="Master's Degree"/>
    <n v="6"/>
    <n v="33105.29"/>
    <s v="Journalist, broadcasting"/>
    <x v="1"/>
  </r>
  <r>
    <n v="3271"/>
    <d v="2023-06-02T00:00:00"/>
    <s v="Rachel Perkins"/>
    <s v="Other"/>
    <d v="1994-03-26T00:00:00"/>
    <s v="0016214958073x94130"/>
    <s v="hbates@example.org"/>
    <s v="3347, May Crest Apt. 189"/>
    <s v="Kennethhaven"/>
    <s v="ID"/>
    <n v="29544"/>
    <s v="Chad"/>
    <s v="PhD"/>
    <n v="8"/>
    <n v="57688.959999999999"/>
    <s v="Dancer"/>
    <x v="0"/>
  </r>
  <r>
    <n v="3272"/>
    <d v="2023-05-16T00:00:00"/>
    <s v="Jeffrey Reese"/>
    <s v="Female"/>
    <d v="1997-11-18T00:00:00"/>
    <s v="0016048314861x8362"/>
    <s v="kimberly98@example.com"/>
    <s v="53600, Watson Rest"/>
    <s v="Phillipport"/>
    <s v="WI"/>
    <n v="13485"/>
    <s v="Haiti"/>
    <s v="PhD"/>
    <n v="2"/>
    <n v="98519.51"/>
    <s v="Scientist, marine"/>
    <x v="4"/>
  </r>
  <r>
    <n v="3273"/>
    <d v="2023-05-19T00:00:00"/>
    <s v="Wesley Henderson"/>
    <s v="Other"/>
    <d v="1978-10-31T00:00:00"/>
    <s v="Unknown"/>
    <s v="mcdonaldvincent@example.org"/>
    <s v="271, Gutierrez Branch Apt. 801"/>
    <s v="North Kristin"/>
    <s v="AL"/>
    <n v="11106"/>
    <s v="Mexico"/>
    <s v="Bachelor's Degree"/>
    <n v="1"/>
    <n v="54419.87"/>
    <s v="Paediatric nurse"/>
    <x v="2"/>
  </r>
  <r>
    <n v="3274"/>
    <d v="2023-06-06T00:00:00"/>
    <s v="Jon Brooks"/>
    <s v="Other"/>
    <d v="1982-08-26T00:00:00"/>
    <s v="6117162233x155"/>
    <s v="robertpeterson@example.com"/>
    <s v="5974, Wall Meadow Apt. 055"/>
    <s v="Lake Lucasshire"/>
    <s v="NE"/>
    <n v="61324"/>
    <s v="Holy See (Vatican City State)"/>
    <s v="Master's Degree"/>
    <n v="13"/>
    <n v="78461.52"/>
    <s v="Architectural technologist"/>
    <x v="2"/>
  </r>
  <r>
    <n v="3275"/>
    <d v="2023-07-24T00:00:00"/>
    <s v="Shari Patel"/>
    <s v="Male"/>
    <d v="1976-07-01T00:00:00"/>
    <s v="8326942799x09360"/>
    <s v="fmartin@example.org"/>
    <s v="5515, Cody Summit"/>
    <s v="Port Tylerfurt"/>
    <s v="NM"/>
    <n v="28716"/>
    <s v="Palestinian Territory"/>
    <s v="High School"/>
    <n v="1"/>
    <n v="84876.9"/>
    <s v="Nurse, adult"/>
    <x v="1"/>
  </r>
  <r>
    <n v="3276"/>
    <d v="2023-05-08T00:00:00"/>
    <s v="Benjamin Wilson"/>
    <s v="Male"/>
    <d v="1994-01-06T00:00:00"/>
    <s v="3343138237"/>
    <s v="gardnerbenjamin@example.net"/>
    <s v="397, Wilson Divide"/>
    <s v="Gregorymouth"/>
    <s v="DE"/>
    <n v="80285"/>
    <s v="Ecuador"/>
    <s v="Master's Degree"/>
    <n v="6"/>
    <n v="57599.66"/>
    <s v="Database administrator"/>
    <x v="3"/>
  </r>
  <r>
    <n v="3277"/>
    <d v="2023-07-24T00:00:00"/>
    <s v="Noah Neal"/>
    <s v="Female"/>
    <d v="1967-02-23T00:00:00"/>
    <s v="9074097281x462"/>
    <s v="hendrixashley@example.com"/>
    <s v="004, Odom Islands Apt. 188"/>
    <s v="Lake Sharon"/>
    <s v="MN"/>
    <n v="81569"/>
    <s v="Gibraltar"/>
    <s v="High School"/>
    <n v="18"/>
    <n v="85050.02"/>
    <s v="Journalist, newspaper"/>
    <x v="2"/>
  </r>
  <r>
    <n v="3278"/>
    <d v="2023-05-13T00:00:00"/>
    <s v="Allison Huynh"/>
    <s v="Male"/>
    <d v="2000-07-02T00:00:00"/>
    <s v="0012708690488"/>
    <s v="pamelarodriguez@example.net"/>
    <s v="05836, William Stream"/>
    <s v="Vanessaport"/>
    <s v="SD"/>
    <n v="85382"/>
    <s v="Lithuania"/>
    <s v="Bachelor's Degree"/>
    <n v="7"/>
    <n v="69151.570000000007"/>
    <s v="Physiological scientist"/>
    <x v="0"/>
  </r>
  <r>
    <n v="3279"/>
    <d v="2023-05-27T00:00:00"/>
    <s v="Elizabeth Anderson"/>
    <s v="Other"/>
    <d v="1970-09-19T00:00:00"/>
    <s v="0018988464943x07328"/>
    <s v="kenneth23@example.com"/>
    <s v="4040, Andrew Trail Apt. 277"/>
    <s v="North Traci"/>
    <s v="MA"/>
    <n v="23145"/>
    <s v="Georgia"/>
    <s v="High School"/>
    <n v="11"/>
    <n v="59026.84"/>
    <s v="Animator"/>
    <x v="0"/>
  </r>
  <r>
    <n v="3280"/>
    <d v="2023-07-01T00:00:00"/>
    <s v="George Chandler"/>
    <s v="Male"/>
    <d v="1972-11-05T00:00:00"/>
    <s v="6236264054x471"/>
    <s v="millerdonna@example.com"/>
    <s v="11515, Anthony Row"/>
    <s v="Hayesburgh"/>
    <s v="OH"/>
    <n v="70036"/>
    <s v="Japan"/>
    <s v="Bachelor's Degree"/>
    <n v="12"/>
    <n v="81084.350000000006"/>
    <s v="Civil engineer, contracting"/>
    <x v="1"/>
  </r>
  <r>
    <n v="3281"/>
    <d v="2023-06-05T00:00:00"/>
    <s v="Charles Mendez"/>
    <s v="Female"/>
    <d v="1974-01-24T00:00:00"/>
    <s v="8217352561"/>
    <s v="stephaniesanchez@example.net"/>
    <s v="33150, Bryant Garden Suite 149"/>
    <s v="East Lucas"/>
    <s v="MI"/>
    <n v="82443"/>
    <s v="Mongolia"/>
    <s v="PhD"/>
    <n v="2"/>
    <n v="39157.120000000003"/>
    <s v="Primary school teacher"/>
    <x v="2"/>
  </r>
  <r>
    <n v="3282"/>
    <d v="2023-05-22T00:00:00"/>
    <s v="Chelsea Mclaughlin"/>
    <s v="Other"/>
    <d v="1970-11-03T00:00:00"/>
    <s v="8094743293x6159"/>
    <s v="lhoward@example.com"/>
    <s v="266, Nelson Tunnel"/>
    <s v="Jacquelineport"/>
    <s v="MA"/>
    <n v="90921"/>
    <s v="British Virgin Islands"/>
    <s v="Bachelor's Degree"/>
    <n v="18"/>
    <n v="32893.550000000003"/>
    <s v="Materials engineer"/>
    <x v="3"/>
  </r>
  <r>
    <n v="3283"/>
    <d v="2023-07-08T00:00:00"/>
    <s v="Jason Smith"/>
    <s v="Male"/>
    <d v="1999-11-12T00:00:00"/>
    <s v="9578011257x7066"/>
    <s v="fatkinson@example.org"/>
    <s v="9619, Collins Mountain"/>
    <s v="Jorgeville"/>
    <s v="GU"/>
    <n v="37620"/>
    <s v="Tonga"/>
    <s v="Bachelor's Degree"/>
    <n v="0"/>
    <n v="85076.58"/>
    <s v="Physicist, medical"/>
    <x v="2"/>
  </r>
  <r>
    <n v="3284"/>
    <d v="2023-07-22T00:00:00"/>
    <s v="Brittany Barnes"/>
    <s v="Male"/>
    <d v="1998-10-31T00:00:00"/>
    <s v="8543057566x673"/>
    <s v="williamserica@example.net"/>
    <s v="6701, Jennifer Common"/>
    <s v="Mileschester"/>
    <s v="AR"/>
    <n v="59456"/>
    <s v="Bulgaria"/>
    <s v="Master's Degree"/>
    <n v="1"/>
    <n v="37382.06"/>
    <s v="Insurance risk surveyor"/>
    <x v="1"/>
  </r>
  <r>
    <n v="3285"/>
    <d v="2023-07-31T00:00:00"/>
    <s v="Carly Kennedy"/>
    <s v="Female"/>
    <d v="1979-06-17T00:00:00"/>
    <s v="5657367498"/>
    <s v="warrenlambert@example.org"/>
    <s v="05507, Anne Summit Suite 391"/>
    <s v="Lake Charleston"/>
    <s v="WI"/>
    <n v="82812"/>
    <s v="Bermuda"/>
    <s v="Master's Degree"/>
    <n v="14"/>
    <n v="58623.32"/>
    <s v="Development worker, international aid"/>
    <x v="3"/>
  </r>
  <r>
    <n v="3286"/>
    <d v="2023-08-04T00:00:00"/>
    <s v="David Mullins"/>
    <s v="Female"/>
    <d v="1967-07-11T00:00:00"/>
    <s v="8479887032x22853"/>
    <s v="james50@example.org"/>
    <s v="17682, Pierce Wall"/>
    <s v="West Steven"/>
    <s v="PA"/>
    <n v="88115"/>
    <s v="Thailand"/>
    <s v="High School"/>
    <n v="8"/>
    <n v="49024.77"/>
    <s v="Psychologist, clinical"/>
    <x v="2"/>
  </r>
  <r>
    <n v="3287"/>
    <d v="2023-06-16T00:00:00"/>
    <s v="Joseph Walker"/>
    <s v="Male"/>
    <d v="1989-07-01T00:00:00"/>
    <s v="4068094028"/>
    <s v="derekvalenzuela@example.org"/>
    <s v="584, Susan Brooks"/>
    <s v="Josephstad"/>
    <s v="PA"/>
    <n v="27841"/>
    <s v="Israel"/>
    <s v="High School"/>
    <n v="13"/>
    <n v="82297.22"/>
    <s v="Sub"/>
    <x v="0"/>
  </r>
  <r>
    <n v="3288"/>
    <d v="2023-07-03T00:00:00"/>
    <s v="Alan Green"/>
    <s v="Male"/>
    <d v="1976-06-26T00:00:00"/>
    <s v="Unknown"/>
    <s v="lkramer@example.org"/>
    <s v="77685, Robert Forest"/>
    <s v="Donberg"/>
    <s v="AK"/>
    <n v="8902"/>
    <s v="Bahamas"/>
    <s v="Bachelor's Degree"/>
    <n v="10"/>
    <n v="74369.600000000006"/>
    <s v="Industrial/product designer"/>
    <x v="3"/>
  </r>
  <r>
    <n v="3289"/>
    <d v="2023-07-15T00:00:00"/>
    <s v="Stephanie Steele"/>
    <s v="Male"/>
    <d v="1991-04-01T00:00:00"/>
    <s v="15842243366x5691"/>
    <s v="tracy91@example.com"/>
    <s v="7606, Warner Skyway"/>
    <s v="Kennedyshire"/>
    <s v="GA"/>
    <n v="96598"/>
    <s v="Mauritania"/>
    <s v="PhD"/>
    <n v="1"/>
    <n v="54976.639999999999"/>
    <s v="Naval architect"/>
    <x v="3"/>
  </r>
  <r>
    <n v="3290"/>
    <d v="2023-05-13T00:00:00"/>
    <s v="Kathleen Schmidt"/>
    <s v="Male"/>
    <d v="1969-02-15T00:00:00"/>
    <s v="8733159827x68441"/>
    <s v="ywise@example.net"/>
    <s v="12030, Christopher Garden Apt. 273"/>
    <s v="New Kennethfort"/>
    <s v="UT"/>
    <n v="37447"/>
    <s v="Niue"/>
    <s v="Bachelor's Degree"/>
    <n v="1"/>
    <n v="69880.58"/>
    <s v="Physiological scientist"/>
    <x v="3"/>
  </r>
  <r>
    <n v="3291"/>
    <d v="2023-06-25T00:00:00"/>
    <s v="Laura Jacobson"/>
    <s v="Female"/>
    <d v="1974-05-21T00:00:00"/>
    <s v="0015016242576x75080"/>
    <s v="jeffreyharris@example.com"/>
    <s v="421, Adam Mall Suite 648"/>
    <s v="Kelleyborough"/>
    <s v="IA"/>
    <n v="24087"/>
    <s v="Indonesia"/>
    <s v="Master's Degree"/>
    <n v="4"/>
    <n v="83622.53"/>
    <s v="Teacher, primary school"/>
    <x v="4"/>
  </r>
  <r>
    <n v="3292"/>
    <d v="2023-05-13T00:00:00"/>
    <s v="Robert Baker"/>
    <s v="Female"/>
    <d v="1982-05-27T00:00:00"/>
    <s v="4409013715x415"/>
    <s v="jacob60@example.net"/>
    <s v="31515, Cathy Track Apt. 475"/>
    <s v="Darlenechester"/>
    <s v="DC"/>
    <n v="69232"/>
    <s v="Gibraltar"/>
    <s v="PhD"/>
    <n v="13"/>
    <n v="92679.57"/>
    <s v="Community education officer"/>
    <x v="1"/>
  </r>
  <r>
    <n v="3293"/>
    <d v="2023-06-25T00:00:00"/>
    <s v="Jamie Greene"/>
    <s v="Female"/>
    <d v="1982-12-18T00:00:00"/>
    <s v="7625948853x88270"/>
    <s v="uboyle@example.org"/>
    <s v="898, Davis Grove"/>
    <s v="Pattersonland"/>
    <s v="OK"/>
    <n v="47531"/>
    <s v="Ireland"/>
    <s v="High School"/>
    <n v="10"/>
    <n v="71107.55"/>
    <s v="Psychologist, forensic"/>
    <x v="0"/>
  </r>
  <r>
    <n v="3294"/>
    <d v="2023-08-05T00:00:00"/>
    <s v="Kim Bailey"/>
    <s v="Female"/>
    <d v="1999-09-07T00:00:00"/>
    <s v="18047667467x87285"/>
    <s v="itran@example.org"/>
    <s v="941, Nelson Way"/>
    <s v="Aguilarview"/>
    <s v="WI"/>
    <n v="26978"/>
    <s v="Isle of Man"/>
    <s v="Bachelor's Degree"/>
    <n v="20"/>
    <n v="85543.97"/>
    <s v="Biochemist, clinical"/>
    <x v="1"/>
  </r>
  <r>
    <n v="3295"/>
    <d v="2023-08-01T00:00:00"/>
    <s v="Edward Mitchell"/>
    <s v="Male"/>
    <d v="1983-11-11T00:00:00"/>
    <s v="5958787808x988"/>
    <s v="jessicaclayton@example.org"/>
    <s v="270, Monroe Club Suite 817"/>
    <s v="Jameston"/>
    <s v="VT"/>
    <n v="81405"/>
    <s v="Western Sahara"/>
    <s v="Bachelor's Degree"/>
    <n v="0"/>
    <n v="55499.96"/>
    <s v="Magazine features editor"/>
    <x v="0"/>
  </r>
  <r>
    <n v="3296"/>
    <d v="2023-05-13T00:00:00"/>
    <s v="Debra Miller"/>
    <s v="Female"/>
    <d v="1979-09-17T00:00:00"/>
    <s v="14403180279x7001"/>
    <s v="catherinelee@example.com"/>
    <s v="270, Brian Center"/>
    <s v="West Christopher"/>
    <s v="PA"/>
    <n v="45074"/>
    <s v="Czech Republic"/>
    <s v="High School"/>
    <n v="9"/>
    <n v="95308.45"/>
    <s v="Equality and diversity officer"/>
    <x v="1"/>
  </r>
  <r>
    <n v="3297"/>
    <d v="2023-05-19T00:00:00"/>
    <s v="Anthony Harris"/>
    <s v="Female"/>
    <d v="1966-01-25T00:00:00"/>
    <s v="9183294723x532"/>
    <s v="fullerdanielle@example.org"/>
    <s v="177, Philip Lakes Suite 114"/>
    <s v="Lisaville"/>
    <s v="TN"/>
    <n v="76345"/>
    <s v="Georgia"/>
    <s v="Master's Degree"/>
    <n v="9"/>
    <n v="55936.12"/>
    <s v="Physiological scientist"/>
    <x v="3"/>
  </r>
  <r>
    <n v="3298"/>
    <d v="2023-08-02T00:00:00"/>
    <s v="Erika Griffin"/>
    <s v="Male"/>
    <d v="1975-06-13T00:00:00"/>
    <s v="5416815323x8989"/>
    <s v="matthewhansen@example.com"/>
    <s v="198, Caitlyn Streets"/>
    <s v="Stephanieborough"/>
    <s v="AL"/>
    <n v="27770"/>
    <s v="Macao"/>
    <s v="High School"/>
    <n v="18"/>
    <n v="39756.879999999997"/>
    <s v="Chartered loss adjuster"/>
    <x v="1"/>
  </r>
  <r>
    <n v="3299"/>
    <d v="2023-06-25T00:00:00"/>
    <s v="Rose Rodriguez"/>
    <s v="Female"/>
    <d v="1998-06-28T00:00:00"/>
    <s v="3629222960"/>
    <s v="alan74@example.org"/>
    <s v="917, Kelly Mountains Suite 270"/>
    <s v="East Peter"/>
    <s v="CA"/>
    <n v="70555"/>
    <s v="China"/>
    <s v="Bachelor's Degree"/>
    <n v="18"/>
    <n v="45421.29"/>
    <s v="Consulting civil engineer"/>
    <x v="4"/>
  </r>
  <r>
    <n v="3300"/>
    <d v="2023-07-22T00:00:00"/>
    <s v="Donald Patterson"/>
    <s v="Other"/>
    <d v="1967-04-22T00:00:00"/>
    <s v="6442385914"/>
    <s v="jasminmendez@example.org"/>
    <s v="06807, Haynes Hill Suite 070"/>
    <s v="New Joshua"/>
    <s v="ID"/>
    <n v="39677"/>
    <s v="Chile"/>
    <s v="PhD"/>
    <n v="6"/>
    <n v="64141.69"/>
    <s v="Records manager"/>
    <x v="0"/>
  </r>
  <r>
    <n v="3301"/>
    <d v="2023-07-24T00:00:00"/>
    <s v="Katie Osborn"/>
    <s v="Male"/>
    <d v="2002-03-21T00:00:00"/>
    <s v="0014549978699x44719"/>
    <s v="gsolis@example.org"/>
    <s v="78006, Rodriguez Mall Suite 577"/>
    <s v="Port Kristenberg"/>
    <s v="VA"/>
    <n v="36171"/>
    <s v="Ukraine"/>
    <s v="Master's Degree"/>
    <n v="14"/>
    <n v="37698.93"/>
    <s v="Designer, fashion/clothing"/>
    <x v="3"/>
  </r>
  <r>
    <n v="3302"/>
    <d v="2023-06-29T00:00:00"/>
    <s v="Chloe Kennedy"/>
    <s v="Male"/>
    <d v="1990-12-05T00:00:00"/>
    <s v="Unknown"/>
    <s v="andrea95@example.net"/>
    <s v="5119, Bartlett Crossroad"/>
    <s v="Shannonchester"/>
    <s v="KY"/>
    <n v="23583"/>
    <s v="Austria"/>
    <s v="PhD"/>
    <n v="11"/>
    <n v="94628.89"/>
    <s v="Purchasing manager"/>
    <x v="2"/>
  </r>
  <r>
    <n v="3303"/>
    <d v="2023-07-20T00:00:00"/>
    <s v="Derrick Robinson"/>
    <s v="Other"/>
    <d v="1963-12-17T00:00:00"/>
    <s v="6452640334"/>
    <s v="cooperbrenda@example.net"/>
    <s v="18113, Robert Mission"/>
    <s v="Cunninghamhaven"/>
    <s v="NY"/>
    <n v="29752"/>
    <s v="Vietnam"/>
    <s v="Bachelor's Degree"/>
    <n v="5"/>
    <n v="56462.91"/>
    <s v="Passenger transport manager"/>
    <x v="2"/>
  </r>
  <r>
    <n v="3304"/>
    <d v="2023-07-26T00:00:00"/>
    <s v="Juan Guerrero"/>
    <s v="Male"/>
    <d v="1974-03-12T00:00:00"/>
    <s v="5037474751x3604"/>
    <s v="matthewgeorge@example.org"/>
    <s v="57095, Julie Manors Apt. 151"/>
    <s v="Jaredmouth"/>
    <s v="VA"/>
    <n v="56793"/>
    <s v="Angola"/>
    <s v="PhD"/>
    <n v="5"/>
    <n v="81180.34"/>
    <s v="Aeronautical engineer"/>
    <x v="4"/>
  </r>
  <r>
    <n v="3305"/>
    <d v="2023-07-29T00:00:00"/>
    <s v="Sandra Levy"/>
    <s v="Other"/>
    <d v="2004-08-21T00:00:00"/>
    <s v="7384478719x345"/>
    <s v="guerrerotammy@example.com"/>
    <s v="82095, Turner Mountains Apt. 033"/>
    <s v="New Sharon"/>
    <s v="SC"/>
    <n v="30082"/>
    <s v="Saint Martin"/>
    <s v="Bachelor's Degree"/>
    <n v="6"/>
    <n v="73474.399999999994"/>
    <s v="Web designer"/>
    <x v="3"/>
  </r>
  <r>
    <n v="3306"/>
    <d v="2023-06-21T00:00:00"/>
    <s v="Joseph Edwards"/>
    <s v="Other"/>
    <d v="1980-01-07T00:00:00"/>
    <s v="4285106964"/>
    <s v="aaronhood@example.net"/>
    <s v="481, Brittany Drive Suite 421"/>
    <s v="New Cynthia"/>
    <s v="ME"/>
    <n v="96946"/>
    <s v="British Virgin Islands"/>
    <s v="Bachelor's Degree"/>
    <n v="16"/>
    <n v="57385.98"/>
    <s v="Careers adviser"/>
    <x v="4"/>
  </r>
  <r>
    <n v="3307"/>
    <d v="2023-07-08T00:00:00"/>
    <s v="Christopher Morgan"/>
    <s v="Other"/>
    <d v="1996-08-09T00:00:00"/>
    <s v="6544275341"/>
    <s v="frank12@example.net"/>
    <s v="047, Long Loaf"/>
    <s v="North John"/>
    <s v="GA"/>
    <n v="49123"/>
    <s v="Mayotte"/>
    <s v="Bachelor's Degree"/>
    <n v="11"/>
    <n v="75826.62"/>
    <s v="Magazine features editor"/>
    <x v="2"/>
  </r>
  <r>
    <n v="3308"/>
    <d v="2023-08-03T00:00:00"/>
    <s v="Kevin Bell"/>
    <s v="Female"/>
    <d v="1979-05-24T00:00:00"/>
    <s v="14526426232x34260"/>
    <s v="pateljoshua@example.com"/>
    <s v="435, Torres Unions"/>
    <s v="Cummingsfurt"/>
    <s v="KS"/>
    <n v="10728"/>
    <s v="British Virgin Islands"/>
    <s v="High School"/>
    <n v="7"/>
    <n v="76841.83"/>
    <s v="Public affairs consultant"/>
    <x v="4"/>
  </r>
  <r>
    <n v="3309"/>
    <d v="2023-05-26T00:00:00"/>
    <s v="James Miller"/>
    <s v="Other"/>
    <d v="1967-02-07T00:00:00"/>
    <s v="8646884452x242"/>
    <s v="susan27@example.net"/>
    <s v="717, Berry Motorway"/>
    <s v="New Lindsay"/>
    <s v="WA"/>
    <n v="36271"/>
    <s v="Cook Islands"/>
    <s v="Bachelor's Degree"/>
    <n v="1"/>
    <n v="71690.61"/>
    <s v="Hydrographic surveyor"/>
    <x v="0"/>
  </r>
  <r>
    <n v="3310"/>
    <d v="2023-08-03T00:00:00"/>
    <s v="Jonathan Ramirez"/>
    <s v="Male"/>
    <d v="1973-07-16T00:00:00"/>
    <s v="Unknown"/>
    <s v="davidharrison@example.org"/>
    <s v="8295, Walker Oval Suite 159"/>
    <s v="Port Sarahmouth"/>
    <s v="OK"/>
    <n v="33155"/>
    <s v="French Southern Territories"/>
    <s v="High School"/>
    <n v="13"/>
    <n v="34157.64"/>
    <s v="Education officer, museum"/>
    <x v="0"/>
  </r>
  <r>
    <n v="3311"/>
    <d v="2023-05-17T00:00:00"/>
    <s v="Kathleen Kent"/>
    <s v="Male"/>
    <d v="1986-01-10T00:00:00"/>
    <s v="9028212650x872"/>
    <s v="gbass@example.org"/>
    <s v="09869, Morgan Avenue Suite 892"/>
    <s v="West Zacharychester"/>
    <s v="WA"/>
    <n v="39365"/>
    <s v="Canada"/>
    <s v="PhD"/>
    <n v="11"/>
    <n v="56375.06"/>
    <s v="Insurance broker"/>
    <x v="3"/>
  </r>
  <r>
    <n v="3312"/>
    <d v="2023-07-16T00:00:00"/>
    <s v="Caleb Smith"/>
    <s v="Female"/>
    <d v="1970-08-12T00:00:00"/>
    <s v="8873518590x288"/>
    <s v="dawn52@example.net"/>
    <s v="427, Jesse Viaduct"/>
    <s v="New Aaronfort"/>
    <s v="GU"/>
    <n v="17598"/>
    <s v="Serbia"/>
    <s v="Bachelor's Degree"/>
    <n v="14"/>
    <n v="88807.16"/>
    <s v="Loss adjuster, chartered"/>
    <x v="1"/>
  </r>
  <r>
    <n v="3313"/>
    <d v="2023-05-20T00:00:00"/>
    <s v="Kimberly Brown"/>
    <s v="Male"/>
    <d v="1986-11-14T00:00:00"/>
    <s v="7322316994x0055"/>
    <s v="allendavid@example.org"/>
    <s v="44881, Kristin Course"/>
    <s v="Mariahchester"/>
    <s v="DE"/>
    <n v="60536"/>
    <s v="Saint Vincent and the Grenadines"/>
    <s v="Bachelor's Degree"/>
    <n v="3"/>
    <n v="43952.28"/>
    <s v="Tax inspector"/>
    <x v="1"/>
  </r>
  <r>
    <n v="3314"/>
    <d v="2023-08-04T00:00:00"/>
    <s v="Christine Harvey"/>
    <s v="Female"/>
    <d v="1996-03-11T00:00:00"/>
    <s v="8958560788x774"/>
    <s v="ylong@example.com"/>
    <s v="1019, Miller Streets"/>
    <s v="Anthonyshire"/>
    <s v="AR"/>
    <n v="57829"/>
    <s v="Algeria"/>
    <s v="PhD"/>
    <n v="17"/>
    <n v="82169.78"/>
    <s v="Tax inspector"/>
    <x v="1"/>
  </r>
  <r>
    <n v="3315"/>
    <d v="2023-07-31T00:00:00"/>
    <s v="Jill Bishop"/>
    <s v="Female"/>
    <d v="1992-03-17T00:00:00"/>
    <s v="0017075008264"/>
    <s v="matthewjohnston@example.net"/>
    <s v="4941, Jennifer Plaza"/>
    <s v="Cliffordton"/>
    <s v="IA"/>
    <n v="29811"/>
    <s v="Bulgaria"/>
    <s v="PhD"/>
    <n v="20"/>
    <n v="99229.99"/>
    <s v="Market researcher"/>
    <x v="1"/>
  </r>
  <r>
    <n v="3316"/>
    <d v="2023-07-06T00:00:00"/>
    <s v="Jennifer Soto"/>
    <s v="Male"/>
    <d v="1979-10-26T00:00:00"/>
    <s v="Unknown"/>
    <s v="hardinstephanie@example.org"/>
    <s v="50993, Bailey Harbor Apt. 489"/>
    <s v="Cassandrachester"/>
    <s v="ME"/>
    <n v="92655"/>
    <s v="Angola"/>
    <s v="Bachelor's Degree"/>
    <n v="8"/>
    <n v="45288.639999999999"/>
    <s v="Illustrator"/>
    <x v="1"/>
  </r>
  <r>
    <n v="3317"/>
    <d v="2023-07-22T00:00:00"/>
    <s v="Amanda Wallace"/>
    <s v="Female"/>
    <d v="1967-08-27T00:00:00"/>
    <s v="4987984755"/>
    <s v="fchen@example.com"/>
    <s v="2835, Ramsey Spurs Suite 740"/>
    <s v="West Jeffrey"/>
    <s v="MS"/>
    <n v="45486"/>
    <s v="Iraq"/>
    <s v="Master's Degree"/>
    <n v="12"/>
    <n v="80383.199999999997"/>
    <s v="Location manager"/>
    <x v="0"/>
  </r>
  <r>
    <n v="3318"/>
    <d v="2023-05-16T00:00:00"/>
    <s v="Jessica Thompson"/>
    <s v="Male"/>
    <d v="1976-08-08T00:00:00"/>
    <s v="3739217919x6222"/>
    <s v="randywells@example.com"/>
    <s v="4047, Warner Trace Suite 890"/>
    <s v="East Travis"/>
    <s v="MO"/>
    <n v="75594"/>
    <s v="Paraguay"/>
    <s v="Bachelor's Degree"/>
    <n v="15"/>
    <n v="69678.62"/>
    <s v="Accommodation manager"/>
    <x v="4"/>
  </r>
  <r>
    <n v="3319"/>
    <d v="2023-06-28T00:00:00"/>
    <s v="David Thomas"/>
    <s v="Female"/>
    <d v="1983-06-11T00:00:00"/>
    <s v="5674866412x65687"/>
    <s v="jhill@example.org"/>
    <s v="1790, Carr Turnpike Apt. 820"/>
    <s v="Douglasberg"/>
    <s v="MA"/>
    <n v="77026"/>
    <s v="Zambia"/>
    <s v="High School"/>
    <n v="3"/>
    <n v="57148.1"/>
    <s v="Geographical information systems officer"/>
    <x v="2"/>
  </r>
  <r>
    <n v="3320"/>
    <d v="2023-07-31T00:00:00"/>
    <s v="Sean Anderson"/>
    <s v="Male"/>
    <d v="1990-07-15T00:00:00"/>
    <s v="7654602220"/>
    <s v="tylerhernandez@example.net"/>
    <s v="7376, Kelley Trail Suite 870"/>
    <s v="North Stephanie"/>
    <s v="WY"/>
    <n v="52723"/>
    <s v="Cape Verde"/>
    <s v="Bachelor's Degree"/>
    <n v="18"/>
    <n v="32184.7"/>
    <s v="Publishing copy"/>
    <x v="3"/>
  </r>
  <r>
    <n v="3321"/>
    <d v="2023-06-24T00:00:00"/>
    <s v="Christopher Allison"/>
    <s v="Female"/>
    <d v="1984-09-27T00:00:00"/>
    <s v="4335375092"/>
    <s v="mmoore@example.net"/>
    <s v="84746, Susan Extension Apt. 322"/>
    <s v="Kingfurt"/>
    <s v="SC"/>
    <n v="81790"/>
    <s v="Taiwan"/>
    <s v="Master's Degree"/>
    <n v="9"/>
    <n v="87681.23"/>
    <s v="Advertising copywriter"/>
    <x v="1"/>
  </r>
  <r>
    <n v="3322"/>
    <d v="2023-06-20T00:00:00"/>
    <s v="Roberto Campbell"/>
    <s v="Other"/>
    <d v="1971-07-28T00:00:00"/>
    <s v="19018727253x022"/>
    <s v="jrangel@example.net"/>
    <s v="97664, Gray Junctions Apt. 722"/>
    <s v="Gillespieside"/>
    <s v="FL"/>
    <n v="77707"/>
    <s v="Guyana"/>
    <s v="Master's Degree"/>
    <n v="19"/>
    <n v="41595.97"/>
    <s v="Hospital doctor"/>
    <x v="3"/>
  </r>
  <r>
    <n v="3323"/>
    <d v="2023-06-10T00:00:00"/>
    <s v="Antonio Dunn"/>
    <s v="Female"/>
    <d v="2001-12-23T00:00:00"/>
    <s v="18639335012x612"/>
    <s v="smithalicia@example.org"/>
    <s v="5870, Zimmerman Forge"/>
    <s v="Juarezview"/>
    <s v="IN"/>
    <n v="1829"/>
    <s v="Hungary"/>
    <s v="PhD"/>
    <n v="3"/>
    <n v="35045.879999999997"/>
    <s v="Control and instrumentation engineer"/>
    <x v="3"/>
  </r>
  <r>
    <n v="3324"/>
    <d v="2023-06-16T00:00:00"/>
    <s v="Sharon Bishop"/>
    <s v="Male"/>
    <d v="1974-11-04T00:00:00"/>
    <s v="Unknown"/>
    <s v="davistiffany@example.net"/>
    <s v="2506, Jamie Highway Suite 348"/>
    <s v="Nicolasmouth"/>
    <s v="GA"/>
    <n v="60460"/>
    <s v="Singapore"/>
    <s v="Bachelor's Degree"/>
    <n v="17"/>
    <n v="93277.77"/>
    <s v="Special effects artist"/>
    <x v="4"/>
  </r>
  <r>
    <n v="3325"/>
    <d v="2023-06-28T00:00:00"/>
    <s v="Amanda Molina"/>
    <s v="Male"/>
    <d v="1973-03-10T00:00:00"/>
    <s v="6153520525x0004"/>
    <s v="weaverdawn@example.org"/>
    <s v="765, Hall Prairie"/>
    <s v="Collinsberg"/>
    <s v="SC"/>
    <n v="37692"/>
    <s v="Marshall Islands"/>
    <s v="Master's Degree"/>
    <n v="18"/>
    <n v="78199.72"/>
    <s v="Company secretary"/>
    <x v="2"/>
  </r>
  <r>
    <n v="3326"/>
    <d v="2023-06-06T00:00:00"/>
    <s v="Bryan Wood"/>
    <s v="Other"/>
    <d v="2000-10-11T00:00:00"/>
    <s v="0019645693979x366"/>
    <s v="shannonshawn@example.net"/>
    <s v="665, Joel Rapids"/>
    <s v="New Zachary"/>
    <s v="AK"/>
    <n v="3046"/>
    <s v="Netherlands Antilles"/>
    <s v="High School"/>
    <n v="16"/>
    <n v="31435.21"/>
    <s v="Speech and language therapist"/>
    <x v="2"/>
  </r>
  <r>
    <n v="3327"/>
    <d v="2023-07-01T00:00:00"/>
    <s v="Cynthia West"/>
    <s v="Male"/>
    <d v="1983-01-09T00:00:00"/>
    <s v="17826857100x474"/>
    <s v="hprice@example.org"/>
    <s v="9832, Moss Street"/>
    <s v="North Ana"/>
    <s v="ID"/>
    <n v="11858"/>
    <s v="Northern Mariana Islands"/>
    <s v="Master's Degree"/>
    <n v="8"/>
    <n v="68989.179999999993"/>
    <s v="Learning mentor"/>
    <x v="3"/>
  </r>
  <r>
    <n v="3328"/>
    <d v="2023-06-06T00:00:00"/>
    <s v="Anita Lawson"/>
    <s v="Female"/>
    <d v="1963-06-04T00:00:00"/>
    <s v="13733261675x9074"/>
    <s v="nosborne@example.com"/>
    <s v="1967, Javier Bypass"/>
    <s v="Douglasland"/>
    <s v="MO"/>
    <n v="82709"/>
    <s v="Montserrat"/>
    <s v="Master's Degree"/>
    <n v="12"/>
    <n v="53737.9"/>
    <s v="Development worker, community"/>
    <x v="0"/>
  </r>
  <r>
    <n v="3329"/>
    <d v="2023-07-01T00:00:00"/>
    <s v="Pamela Martin"/>
    <s v="Other"/>
    <d v="1978-07-31T00:00:00"/>
    <s v="Unknown"/>
    <s v="cherrera@example.com"/>
    <s v="75088, Robert Drive"/>
    <s v="North Elizabethview"/>
    <s v="NM"/>
    <n v="7772"/>
    <s v="Egypt"/>
    <s v="Master's Degree"/>
    <n v="8"/>
    <n v="61783.76"/>
    <s v="Radiographer, diagnostic"/>
    <x v="3"/>
  </r>
  <r>
    <n v="3330"/>
    <d v="2023-05-14T00:00:00"/>
    <s v="Amy Wilson"/>
    <s v="Female"/>
    <d v="2000-08-12T00:00:00"/>
    <s v="3659959847"/>
    <s v="kennethbrown@example.org"/>
    <s v="6342, Tucker Fall"/>
    <s v="Ramirezville"/>
    <s v="WV"/>
    <n v="41478"/>
    <s v="Congo"/>
    <s v="High School"/>
    <n v="3"/>
    <n v="41320.36"/>
    <s v="Insurance claims handler"/>
    <x v="0"/>
  </r>
  <r>
    <n v="3331"/>
    <d v="2023-06-20T00:00:00"/>
    <s v="Tonya Delgado"/>
    <s v="Female"/>
    <d v="1996-03-19T00:00:00"/>
    <s v="0015606471876x57706"/>
    <s v="qlee@example.com"/>
    <s v="1505, Alexander Island"/>
    <s v="East Melissa"/>
    <s v="WI"/>
    <n v="34517"/>
    <s v="Montserrat"/>
    <s v="High School"/>
    <n v="5"/>
    <n v="58070.94"/>
    <s v="Seismic interpreter"/>
    <x v="0"/>
  </r>
  <r>
    <n v="3332"/>
    <d v="2023-06-10T00:00:00"/>
    <s v="Elizabeth Hale"/>
    <s v="Other"/>
    <d v="1994-06-20T00:00:00"/>
    <s v="7787212171"/>
    <s v="callen@example.org"/>
    <s v="866, Kyle Gardens"/>
    <s v="Fisherfort"/>
    <s v="NJ"/>
    <n v="50054"/>
    <s v="Luxembourg"/>
    <s v="Master's Degree"/>
    <n v="13"/>
    <n v="90463.01"/>
    <s v="Event organiser"/>
    <x v="4"/>
  </r>
  <r>
    <n v="3333"/>
    <d v="2023-08-02T00:00:00"/>
    <s v="Tracy Phillips"/>
    <s v="Female"/>
    <d v="2000-01-09T00:00:00"/>
    <s v="4427803454"/>
    <s v="anthony81@example.net"/>
    <s v="724, Allen Ford"/>
    <s v="Edwardton"/>
    <s v="RI"/>
    <n v="9071"/>
    <s v="Poland"/>
    <s v="PhD"/>
    <n v="5"/>
    <n v="71597.440000000002"/>
    <s v="Risk manager"/>
    <x v="2"/>
  </r>
  <r>
    <n v="3334"/>
    <d v="2023-06-01T00:00:00"/>
    <s v="Rebecca Garza"/>
    <s v="Male"/>
    <d v="1971-02-19T00:00:00"/>
    <s v="2703814232x04867"/>
    <s v="kristin85@example.net"/>
    <s v="949, Robert Well Apt. 710"/>
    <s v="Lawsonview"/>
    <s v="ND"/>
    <n v="41591"/>
    <s v="Korea"/>
    <s v="High School"/>
    <n v="20"/>
    <n v="76836.87"/>
    <s v="Medical illustrator"/>
    <x v="4"/>
  </r>
  <r>
    <n v="3335"/>
    <d v="2023-07-01T00:00:00"/>
    <s v="Jerome Williams"/>
    <s v="Male"/>
    <d v="1966-12-02T00:00:00"/>
    <s v="Unknown"/>
    <s v="catherinelittle@example.org"/>
    <s v="53776, Parrish Field"/>
    <s v="Mcdonaldville"/>
    <s v="VA"/>
    <n v="33213"/>
    <s v="Egypt"/>
    <s v="Bachelor's Degree"/>
    <n v="7"/>
    <n v="97053.3"/>
    <s v="Designer, blown glass/stained glass"/>
    <x v="1"/>
  </r>
  <r>
    <n v="3336"/>
    <d v="2023-05-27T00:00:00"/>
    <s v="Kayla Kelly"/>
    <s v="Female"/>
    <d v="1971-04-08T00:00:00"/>
    <s v="9613694144x47112"/>
    <s v="kevinwolfe@example.net"/>
    <s v="31256, Jesse Parkways Suite 839"/>
    <s v="New Marcus"/>
    <s v="ND"/>
    <n v="62053"/>
    <s v="Jordan"/>
    <s v="Bachelor's Degree"/>
    <n v="0"/>
    <n v="94645.43"/>
    <s v="Acupuncturist"/>
    <x v="0"/>
  </r>
  <r>
    <n v="3337"/>
    <d v="2023-08-05T00:00:00"/>
    <s v="Brian Manning"/>
    <s v="Female"/>
    <d v="1969-01-01T00:00:00"/>
    <s v="9499597289"/>
    <s v="bryanpamela@example.org"/>
    <s v="7537, Meyer Freeway"/>
    <s v="Port Brianmouth"/>
    <s v="WI"/>
    <n v="31616"/>
    <s v="Zambia"/>
    <s v="PhD"/>
    <n v="10"/>
    <n v="95769.87"/>
    <s v="Corporate investment banker"/>
    <x v="3"/>
  </r>
  <r>
    <n v="3338"/>
    <d v="2023-07-03T00:00:00"/>
    <s v="Ashley Peterson"/>
    <s v="Other"/>
    <d v="1972-01-28T00:00:00"/>
    <s v="2007096125"/>
    <s v="leehenry@example.com"/>
    <s v="775, Stephens Villages"/>
    <s v="Tannermouth"/>
    <s v="UT"/>
    <n v="77237"/>
    <s v="Monaco"/>
    <s v="PhD"/>
    <n v="18"/>
    <n v="79568.320000000007"/>
    <s v="Market researcher"/>
    <x v="0"/>
  </r>
  <r>
    <n v="3339"/>
    <d v="2023-07-18T00:00:00"/>
    <s v="Travis Espinoza"/>
    <s v="Other"/>
    <d v="1991-12-29T00:00:00"/>
    <s v="3249060222x429"/>
    <s v="sharonbrown@example.net"/>
    <s v="3541, Reilly Lodge Apt. 559"/>
    <s v="East Dave"/>
    <s v="NJ"/>
    <n v="51088"/>
    <s v="Angola"/>
    <s v="Master's Degree"/>
    <n v="11"/>
    <n v="98281.77"/>
    <s v="Legal executive"/>
    <x v="3"/>
  </r>
  <r>
    <n v="3340"/>
    <d v="2023-07-15T00:00:00"/>
    <s v="Christine Schmidt"/>
    <s v="Male"/>
    <d v="1998-07-25T00:00:00"/>
    <s v="13806274623x1506"/>
    <s v="porterjoshua@example.net"/>
    <s v="740, Mackenzie Land"/>
    <s v="Port Andrewmouth"/>
    <s v="AR"/>
    <n v="62551"/>
    <s v="Saint Pierre and Miquelon"/>
    <s v="Bachelor's Degree"/>
    <n v="6"/>
    <n v="54791.44"/>
    <s v="Dietitian"/>
    <x v="0"/>
  </r>
  <r>
    <n v="3341"/>
    <d v="2023-06-30T00:00:00"/>
    <s v="Kevin Cooper"/>
    <s v="Other"/>
    <d v="1984-12-25T00:00:00"/>
    <s v="3433904853x7805"/>
    <s v="kyliecollins@example.com"/>
    <s v="406, Lee Roads Suite 206"/>
    <s v="Clarkeville"/>
    <s v="AK"/>
    <n v="37036"/>
    <s v="British Virgin Islands"/>
    <s v="PhD"/>
    <n v="4"/>
    <n v="79087.039999999994"/>
    <s v="Animal technologist"/>
    <x v="1"/>
  </r>
  <r>
    <n v="3342"/>
    <d v="2023-05-11T00:00:00"/>
    <s v="Jessica Murphy"/>
    <s v="Female"/>
    <d v="1983-08-22T00:00:00"/>
    <s v="4597633063x207"/>
    <s v="nthomas@example.net"/>
    <s v="054, Cheryl Harbors Apt. 792"/>
    <s v="South Stevenmouth"/>
    <s v="MI"/>
    <n v="31677"/>
    <s v="Singapore"/>
    <s v="Master's Degree"/>
    <n v="11"/>
    <n v="82373.2"/>
    <s v="Psychiatric nurse"/>
    <x v="4"/>
  </r>
  <r>
    <n v="3343"/>
    <d v="2023-06-25T00:00:00"/>
    <s v="Tiffany Drake"/>
    <s v="Male"/>
    <d v="1971-11-20T00:00:00"/>
    <s v="17468512450x96685"/>
    <s v="aprilcoleman@example.net"/>
    <s v="3459, Davis Forest"/>
    <s v="East Katherine"/>
    <s v="AR"/>
    <n v="83587"/>
    <s v="Seychelles"/>
    <s v="High School"/>
    <n v="4"/>
    <n v="82150.02"/>
    <s v="Broadcast journalist"/>
    <x v="0"/>
  </r>
  <r>
    <n v="3344"/>
    <d v="2023-07-31T00:00:00"/>
    <s v="Diana Taylor"/>
    <s v="Female"/>
    <d v="1979-01-09T00:00:00"/>
    <s v="7498781820x14499"/>
    <s v="thomasrichard@example.com"/>
    <s v="7114, Rebecca Canyon"/>
    <s v="North Megan"/>
    <s v="ID"/>
    <n v="28955"/>
    <s v="Gabon"/>
    <s v="Master's Degree"/>
    <n v="16"/>
    <n v="34390.71"/>
    <s v="Designer, television/film set"/>
    <x v="3"/>
  </r>
  <r>
    <n v="3345"/>
    <d v="2023-08-01T00:00:00"/>
    <s v="Rebecca Shaw"/>
    <s v="Male"/>
    <d v="1976-03-24T00:00:00"/>
    <s v="14262525467x647"/>
    <s v="amber43@example.net"/>
    <s v="58147, Jeffrey Place"/>
    <s v="Freemantown"/>
    <s v="WY"/>
    <n v="35363"/>
    <s v="France"/>
    <s v="High School"/>
    <n v="15"/>
    <n v="98949.57"/>
    <s v="Psychotherapist, child"/>
    <x v="2"/>
  </r>
  <r>
    <n v="3346"/>
    <d v="2023-06-26T00:00:00"/>
    <s v="Crystal Payne"/>
    <s v="Other"/>
    <d v="1995-12-07T00:00:00"/>
    <s v="4024560945x4436"/>
    <s v="baileyleah@example.com"/>
    <s v="268, Lorraine Ways Suite 300"/>
    <s v="Lake Amy"/>
    <s v="AS"/>
    <n v="71620"/>
    <s v="United States Minor Outlying Islands"/>
    <s v="Bachelor's Degree"/>
    <n v="14"/>
    <n v="87422.23"/>
    <s v="Printmaker"/>
    <x v="3"/>
  </r>
  <r>
    <n v="3347"/>
    <d v="2023-05-06T00:00:00"/>
    <s v="Stephen Baldwin"/>
    <s v="Male"/>
    <d v="1975-11-14T00:00:00"/>
    <s v="6395076735"/>
    <s v="elong@example.net"/>
    <s v="17662, Collins Motorway Suite 991"/>
    <s v="West Kara"/>
    <s v="DE"/>
    <n v="5210"/>
    <s v="Monaco"/>
    <s v="PhD"/>
    <n v="12"/>
    <n v="79421.8"/>
    <s v="Public librarian"/>
    <x v="3"/>
  </r>
  <r>
    <n v="3348"/>
    <d v="2023-07-05T00:00:00"/>
    <s v="Michelle Williams"/>
    <s v="Female"/>
    <d v="1966-12-12T00:00:00"/>
    <s v="4025816656"/>
    <s v="michael31@example.org"/>
    <s v="611, Lucero Harbor Suite 723"/>
    <s v="Jimenezton"/>
    <s v="LA"/>
    <n v="49633"/>
    <s v="Korea"/>
    <s v="Bachelor's Degree"/>
    <n v="19"/>
    <n v="58766.39"/>
    <s v="Fitness centre manager"/>
    <x v="3"/>
  </r>
  <r>
    <n v="3349"/>
    <d v="2023-06-26T00:00:00"/>
    <s v="Frank Brown"/>
    <s v="Male"/>
    <d v="1980-05-07T00:00:00"/>
    <s v="19322684405x820"/>
    <s v="elang@example.org"/>
    <s v="051, Johnson Spurs Suite 179"/>
    <s v="Port Pamelachester"/>
    <s v="OR"/>
    <n v="17748"/>
    <s v="Portugal"/>
    <s v="Master's Degree"/>
    <n v="0"/>
    <n v="56256.3"/>
    <s v="Surveyor, quantity"/>
    <x v="0"/>
  </r>
  <r>
    <n v="3350"/>
    <d v="2023-07-23T00:00:00"/>
    <s v="Lisa Jones"/>
    <s v="Female"/>
    <d v="1988-04-05T00:00:00"/>
    <s v="9653421314x72830"/>
    <s v="helenflynn@example.com"/>
    <s v="14814, Dominique Court Apt. 102"/>
    <s v="Davidton"/>
    <s v="NH"/>
    <n v="9883"/>
    <s v="Mayotte"/>
    <s v="PhD"/>
    <n v="3"/>
    <n v="61013.56"/>
    <s v="Education officer, museum"/>
    <x v="2"/>
  </r>
  <r>
    <n v="3351"/>
    <d v="2023-06-10T00:00:00"/>
    <s v="Melissa Morgan"/>
    <s v="Other"/>
    <d v="1963-05-24T00:00:00"/>
    <s v="2197814343x299"/>
    <s v="mcunningham@example.org"/>
    <s v="14587, Montoya Walk"/>
    <s v="Port Michelle"/>
    <s v="WV"/>
    <n v="22165"/>
    <s v="Trinidad and Tobago"/>
    <s v="Master's Degree"/>
    <n v="15"/>
    <n v="42708.7"/>
    <s v="Clinical research associate"/>
    <x v="2"/>
  </r>
  <r>
    <n v="3352"/>
    <d v="2023-07-21T00:00:00"/>
    <s v="Andrew Lopez"/>
    <s v="Other"/>
    <d v="1975-02-11T00:00:00"/>
    <s v="5858470778"/>
    <s v="tamara03@example.com"/>
    <s v="0613, Shaffer Wall"/>
    <s v="Port Edwardfurt"/>
    <s v="NY"/>
    <n v="28245"/>
    <s v="Brunei Darussalam"/>
    <s v="High School"/>
    <n v="19"/>
    <n v="67465.179999999993"/>
    <s v="Systems developer"/>
    <x v="4"/>
  </r>
  <r>
    <n v="3353"/>
    <d v="2023-05-25T00:00:00"/>
    <s v="Whitney Green"/>
    <s v="Other"/>
    <d v="1967-09-08T00:00:00"/>
    <s v="6049998939x33079"/>
    <s v="joseph31@example.net"/>
    <s v="12090, Riley Union Apt. 359"/>
    <s v="North Brianland"/>
    <s v="NJ"/>
    <n v="90907"/>
    <s v="Nigeria"/>
    <s v="PhD"/>
    <n v="15"/>
    <n v="46503.09"/>
    <s v="Animal technologist"/>
    <x v="4"/>
  </r>
  <r>
    <n v="3354"/>
    <d v="2023-06-23T00:00:00"/>
    <s v="Sarah Conley"/>
    <s v="Other"/>
    <d v="2000-09-03T00:00:00"/>
    <s v="3842182315x862"/>
    <s v="kyleholloway@example.org"/>
    <s v="967, Sabrina Village"/>
    <s v="West Williamfort"/>
    <s v="MD"/>
    <n v="10655"/>
    <s v="South Africa"/>
    <s v="High School"/>
    <n v="3"/>
    <n v="35161.25"/>
    <s v="Presenter, broadcasting"/>
    <x v="1"/>
  </r>
  <r>
    <n v="3355"/>
    <d v="2023-06-10T00:00:00"/>
    <s v="Gary Ortiz"/>
    <s v="Female"/>
    <d v="1962-12-26T00:00:00"/>
    <s v="5205265019x7824"/>
    <s v="stephanie19@example.net"/>
    <s v="5835, Bean Expressway Apt. 167"/>
    <s v="Nealmouth"/>
    <s v="AK"/>
    <n v="21589"/>
    <s v="Heard Island and McDonald Islands"/>
    <s v="Master's Degree"/>
    <n v="5"/>
    <n v="45984.1"/>
    <s v="Chief of Staff"/>
    <x v="3"/>
  </r>
  <r>
    <n v="3356"/>
    <d v="2023-06-11T00:00:00"/>
    <s v="Rita Kelley"/>
    <s v="Female"/>
    <d v="1963-10-31T00:00:00"/>
    <s v="6229730647x69938"/>
    <s v="stokesmichele@example.com"/>
    <s v="35225, Douglas Tunnel"/>
    <s v="Lake Joshuaborough"/>
    <s v="FM"/>
    <n v="8000"/>
    <s v="Sweden"/>
    <s v="Bachelor's Degree"/>
    <n v="20"/>
    <n v="93331.35"/>
    <s v="Pharmacist, hospital"/>
    <x v="0"/>
  </r>
  <r>
    <n v="3357"/>
    <d v="2023-07-13T00:00:00"/>
    <s v="Michael Hopkins"/>
    <s v="Other"/>
    <d v="1993-11-24T00:00:00"/>
    <s v="8264485782"/>
    <s v="michaelmoore@example.org"/>
    <s v="01292, Michael Oval"/>
    <s v="Robertohaven"/>
    <s v="NH"/>
    <n v="80939"/>
    <s v="Egypt"/>
    <s v="High School"/>
    <n v="11"/>
    <n v="62135.35"/>
    <s v="Consulting civil engineer"/>
    <x v="1"/>
  </r>
  <r>
    <n v="3358"/>
    <d v="2023-07-24T00:00:00"/>
    <s v="Tina Martin"/>
    <s v="Other"/>
    <d v="1985-08-19T00:00:00"/>
    <s v="13302382074x83870"/>
    <s v="ahoover@example.com"/>
    <s v="39571, Patrick Street"/>
    <s v="Port Christy"/>
    <s v="CT"/>
    <n v="95976"/>
    <s v="Antigua and Barbuda"/>
    <s v="PhD"/>
    <n v="17"/>
    <n v="53059.19"/>
    <s v="Financial manager"/>
    <x v="2"/>
  </r>
  <r>
    <n v="3359"/>
    <d v="2023-07-03T00:00:00"/>
    <s v="Eric Blanchard"/>
    <s v="Female"/>
    <d v="1992-07-31T00:00:00"/>
    <s v="Unknown"/>
    <s v="allenjamie@example.net"/>
    <s v="47150, Nathaniel Views Suite 074"/>
    <s v="Owenland"/>
    <s v="UT"/>
    <n v="77689"/>
    <s v="Hong Kong"/>
    <s v="PhD"/>
    <n v="0"/>
    <n v="33323.449999999997"/>
    <s v="Surveyor, hydrographic"/>
    <x v="1"/>
  </r>
  <r>
    <n v="3360"/>
    <d v="2023-08-04T00:00:00"/>
    <s v="Devon James"/>
    <s v="Female"/>
    <d v="1984-11-03T00:00:00"/>
    <s v="6426080072x16741"/>
    <s v="cstrickland@example.com"/>
    <s v="9813, Jerry Landing"/>
    <s v="West Nicholasbury"/>
    <s v="AR"/>
    <n v="99688"/>
    <s v="Saudi Arabia"/>
    <s v="PhD"/>
    <n v="19"/>
    <n v="46776.01"/>
    <s v="Engineer, site"/>
    <x v="1"/>
  </r>
  <r>
    <n v="3361"/>
    <d v="2023-06-08T00:00:00"/>
    <s v="Melanie Arnold"/>
    <s v="Female"/>
    <d v="1973-01-01T00:00:00"/>
    <s v="2886273898x53585"/>
    <s v="brianholmes@example.com"/>
    <s v="7908, Cindy Mountains"/>
    <s v="Coxland"/>
    <s v="FM"/>
    <n v="5668"/>
    <s v="Kyrgyz Republic"/>
    <s v="High School"/>
    <n v="11"/>
    <n v="52464.6"/>
    <s v="Fashion designer"/>
    <x v="0"/>
  </r>
  <r>
    <n v="3362"/>
    <d v="2023-07-19T00:00:00"/>
    <s v="Timothy Herrera"/>
    <s v="Male"/>
    <d v="2003-09-18T00:00:00"/>
    <s v="16842084774x270"/>
    <s v="mbarnes@example.org"/>
    <s v="2754, Moore Fields"/>
    <s v="Lake Stephanieport"/>
    <s v="MT"/>
    <n v="90905"/>
    <s v="Paraguay"/>
    <s v="High School"/>
    <n v="5"/>
    <n v="44424"/>
    <s v="Transport planner"/>
    <x v="0"/>
  </r>
  <r>
    <n v="3363"/>
    <d v="2023-06-19T00:00:00"/>
    <s v="Gregory Waters"/>
    <s v="Other"/>
    <d v="1990-06-10T00:00:00"/>
    <s v="9413865649x851"/>
    <s v="mayerfelicia@example.org"/>
    <s v="186, Thompson Circle"/>
    <s v="Javierbury"/>
    <s v="MS"/>
    <n v="44181"/>
    <s v="Monaco"/>
    <s v="PhD"/>
    <n v="5"/>
    <n v="49172.88"/>
    <s v="Scientist, research (physical sciences)"/>
    <x v="3"/>
  </r>
  <r>
    <n v="3364"/>
    <d v="2023-06-01T00:00:00"/>
    <s v="Alexander Rodriguez"/>
    <s v="Other"/>
    <d v="1972-05-28T00:00:00"/>
    <s v="9889492461x189"/>
    <s v="rodriguezeric@example.net"/>
    <s v="48742, Summers Springs Apt. 889"/>
    <s v="Mckenziechester"/>
    <s v="AK"/>
    <n v="49813"/>
    <s v="Tanzania"/>
    <s v="Bachelor's Degree"/>
    <n v="1"/>
    <n v="52348.65"/>
    <s v="TEFL teacher"/>
    <x v="1"/>
  </r>
  <r>
    <n v="3365"/>
    <d v="2023-06-06T00:00:00"/>
    <s v="Jason Williams"/>
    <s v="Other"/>
    <d v="1967-10-31T00:00:00"/>
    <s v="2847495738"/>
    <s v="lisa06@example.net"/>
    <s v="63105, Tanner Cliff Apt. 734"/>
    <s v="Lake Mark"/>
    <s v="MT"/>
    <n v="34693"/>
    <s v="Montserrat"/>
    <s v="PhD"/>
    <n v="19"/>
    <n v="33825.68"/>
    <s v="Nurse, adult"/>
    <x v="3"/>
  </r>
  <r>
    <n v="3366"/>
    <d v="2023-06-10T00:00:00"/>
    <s v="Lori Romero"/>
    <s v="Male"/>
    <d v="1974-11-21T00:00:00"/>
    <s v="9343648526x851"/>
    <s v="danielcruz@example.org"/>
    <s v="0657, Schultz Shoals Apt. 421"/>
    <s v="Rogersshire"/>
    <s v="MT"/>
    <n v="50736"/>
    <s v="France"/>
    <s v="Bachelor's Degree"/>
    <n v="14"/>
    <n v="59464.480000000003"/>
    <s v="Exhibition designer"/>
    <x v="0"/>
  </r>
  <r>
    <n v="3367"/>
    <d v="2023-07-16T00:00:00"/>
    <s v="Rose Watts"/>
    <s v="Female"/>
    <d v="1964-07-07T00:00:00"/>
    <s v="2589287659x38719"/>
    <s v="mark81@example.net"/>
    <s v="0421, Cathy Ridges"/>
    <s v="Sherryberg"/>
    <s v="NV"/>
    <n v="69144"/>
    <s v="Mauritania"/>
    <s v="Master's Degree"/>
    <n v="8"/>
    <n v="97717.41"/>
    <s v="Scientist, biomedical"/>
    <x v="4"/>
  </r>
  <r>
    <n v="3368"/>
    <d v="2023-07-01T00:00:00"/>
    <s v="Nathaniel Taylor"/>
    <s v="Female"/>
    <d v="1972-01-23T00:00:00"/>
    <s v="Unknown"/>
    <s v="ryan42@example.org"/>
    <s v="654, Sharon Drive"/>
    <s v="Port David"/>
    <s v="OR"/>
    <n v="22677"/>
    <s v="Eritrea"/>
    <s v="Bachelor's Degree"/>
    <n v="12"/>
    <n v="88773.03"/>
    <s v="Visual merchandiser"/>
    <x v="4"/>
  </r>
  <r>
    <n v="3369"/>
    <d v="2023-07-18T00:00:00"/>
    <s v="Tina Harris"/>
    <s v="Other"/>
    <d v="1975-09-12T00:00:00"/>
    <s v="9384776819x4157"/>
    <s v="rodriguezkimberly@example.net"/>
    <s v="1574, Davis Island"/>
    <s v="New Jamie"/>
    <s v="PA"/>
    <n v="61090"/>
    <s v="Cuba"/>
    <s v="Bachelor's Degree"/>
    <n v="10"/>
    <n v="67636.5"/>
    <s v="Airline pilot"/>
    <x v="0"/>
  </r>
  <r>
    <n v="3370"/>
    <d v="2023-06-09T00:00:00"/>
    <s v="Sarah Trevino"/>
    <s v="Female"/>
    <d v="1987-05-04T00:00:00"/>
    <s v="6196805016x27485"/>
    <s v="steven38@example.org"/>
    <s v="01065, Timothy Underpass Apt. 451"/>
    <s v="New Lisamouth"/>
    <s v="AZ"/>
    <n v="73457"/>
    <s v="Libyan Arab Jamahiriya"/>
    <s v="Master's Degree"/>
    <n v="11"/>
    <n v="90898.78"/>
    <s v="Computer games developer"/>
    <x v="0"/>
  </r>
  <r>
    <n v="3371"/>
    <d v="2023-05-22T00:00:00"/>
    <s v="Kathryn Bartlett"/>
    <s v="Other"/>
    <d v="1986-06-21T00:00:00"/>
    <s v="16779303580x05361"/>
    <s v="christianromero@example.org"/>
    <s v="172, Joshua Club Suite 349"/>
    <s v="Portermouth"/>
    <s v="GU"/>
    <n v="54881"/>
    <s v="Lao People's Democratic Republic"/>
    <s v="Bachelor's Degree"/>
    <n v="9"/>
    <n v="91219.93"/>
    <s v="Teacher, English as a foreign language"/>
    <x v="0"/>
  </r>
  <r>
    <n v="3372"/>
    <d v="2023-06-12T00:00:00"/>
    <s v="Donna Russell"/>
    <s v="Other"/>
    <d v="1980-04-12T00:00:00"/>
    <s v="Unknown"/>
    <s v="oconnelljason@example.com"/>
    <s v="0750, Keller Lake"/>
    <s v="New Rodneyview"/>
    <s v="VT"/>
    <n v="90879"/>
    <s v="Niue"/>
    <s v="Bachelor's Degree"/>
    <n v="4"/>
    <n v="64491.78"/>
    <s v="Engineer, mining"/>
    <x v="1"/>
  </r>
  <r>
    <n v="3373"/>
    <d v="2023-05-28T00:00:00"/>
    <s v="John Mcclain"/>
    <s v="Female"/>
    <d v="1987-01-25T00:00:00"/>
    <s v="4553489542x58622"/>
    <s v="johnmejia@example.com"/>
    <s v="13177, Glover Canyon"/>
    <s v="South Brettmouth"/>
    <s v="PW"/>
    <n v="80871"/>
    <s v="Switzerland"/>
    <s v="Bachelor's Degree"/>
    <n v="15"/>
    <n v="70836.929999999993"/>
    <s v="Agricultural consultant"/>
    <x v="2"/>
  </r>
  <r>
    <n v="3374"/>
    <d v="2023-05-21T00:00:00"/>
    <s v="Patricia Thompson"/>
    <s v="Other"/>
    <d v="1969-06-23T00:00:00"/>
    <s v="4765460078x284"/>
    <s v="tammystanley@example.net"/>
    <s v="66323, James Motorway Suite 232"/>
    <s v="Jenniferport"/>
    <s v="GA"/>
    <n v="99634"/>
    <s v="Angola"/>
    <s v="High School"/>
    <n v="19"/>
    <n v="56509.81"/>
    <s v="Herbalist"/>
    <x v="4"/>
  </r>
  <r>
    <n v="3375"/>
    <d v="2023-06-26T00:00:00"/>
    <s v="Judy Jensen"/>
    <s v="Other"/>
    <d v="1990-01-10T00:00:00"/>
    <s v="8209288665x86643"/>
    <s v="marymccarthy@example.org"/>
    <s v="5410, Palmer Neck"/>
    <s v="East Keithside"/>
    <s v="MA"/>
    <n v="93308"/>
    <s v="Hong Kong"/>
    <s v="High School"/>
    <n v="18"/>
    <n v="91801.01"/>
    <s v="Interpreter"/>
    <x v="4"/>
  </r>
  <r>
    <n v="3376"/>
    <d v="2023-06-02T00:00:00"/>
    <s v="Debra Mckee"/>
    <s v="Male"/>
    <d v="1984-05-15T00:00:00"/>
    <s v="3364630922"/>
    <s v="kimberly81@example.com"/>
    <s v="64481, Jackson Green"/>
    <s v="New Stephenmouth"/>
    <s v="PW"/>
    <n v="91178"/>
    <s v="Lebanon"/>
    <s v="PhD"/>
    <n v="9"/>
    <n v="55798.48"/>
    <s v="Legal executive"/>
    <x v="4"/>
  </r>
  <r>
    <n v="3377"/>
    <d v="2023-05-21T00:00:00"/>
    <s v="Michael Larson"/>
    <s v="Female"/>
    <d v="2001-04-27T00:00:00"/>
    <s v="0012863708841x8197"/>
    <s v="jbryant@example.com"/>
    <s v="628, Schmidt Station Suite 968"/>
    <s v="Petersonmouth"/>
    <s v="MS"/>
    <n v="65410"/>
    <s v="Saint Barthelemy"/>
    <s v="Master's Degree"/>
    <n v="8"/>
    <n v="91717.91"/>
    <s v="Biomedical engineer"/>
    <x v="3"/>
  </r>
  <r>
    <n v="3378"/>
    <d v="2023-06-29T00:00:00"/>
    <s v="Christopher Thornton"/>
    <s v="Male"/>
    <d v="1969-04-22T00:00:00"/>
    <s v="Unknown"/>
    <s v="kerri08@example.com"/>
    <s v="158, Helen Pass Apt. 303"/>
    <s v="Heatherborough"/>
    <s v="FL"/>
    <n v="89259"/>
    <s v="Niger"/>
    <s v="PhD"/>
    <n v="7"/>
    <n v="80932.820000000007"/>
    <s v="Teacher, adult education"/>
    <x v="4"/>
  </r>
  <r>
    <n v="3379"/>
    <d v="2023-07-19T00:00:00"/>
    <s v="Lawrence Gibson"/>
    <s v="Male"/>
    <d v="1993-12-16T00:00:00"/>
    <s v="4805736939x51115"/>
    <s v="coxbenjamin@example.net"/>
    <s v="8443, Alexandra Parks"/>
    <s v="Lake Chelsey"/>
    <s v="PA"/>
    <n v="42008"/>
    <s v="Paraguay"/>
    <s v="Bachelor's Degree"/>
    <n v="4"/>
    <n v="97777.16"/>
    <s v="Dance movement psychotherapist"/>
    <x v="0"/>
  </r>
  <r>
    <n v="3380"/>
    <d v="2023-05-31T00:00:00"/>
    <s v="Megan Jones"/>
    <s v="Other"/>
    <d v="2000-03-27T00:00:00"/>
    <s v="8909706819x1523"/>
    <s v="thompsonjennifer@example.org"/>
    <s v="2336, Andrea River Suite 538"/>
    <s v="Anneshire"/>
    <s v="ID"/>
    <n v="80422"/>
    <s v="Falkland Islands (Malvinas)"/>
    <s v="PhD"/>
    <n v="9"/>
    <n v="54212.800000000003"/>
    <s v="Restaurant manager, fast food"/>
    <x v="2"/>
  </r>
  <r>
    <n v="3381"/>
    <d v="2023-07-20T00:00:00"/>
    <s v="Shane Mendez"/>
    <s v="Other"/>
    <d v="1997-04-19T00:00:00"/>
    <s v="Unknown"/>
    <s v="donna75@example.com"/>
    <s v="6570, Coleman Spurs Suite 269"/>
    <s v="Michelleport"/>
    <s v="IN"/>
    <n v="48366"/>
    <s v="Iran"/>
    <s v="PhD"/>
    <n v="10"/>
    <n v="81447.94"/>
    <s v="Estate agent"/>
    <x v="2"/>
  </r>
  <r>
    <n v="3382"/>
    <d v="2023-06-14T00:00:00"/>
    <s v="Jennifer Hopkins"/>
    <s v="Female"/>
    <d v="1991-07-06T00:00:00"/>
    <s v="0013884391032x1034"/>
    <s v="cbell@example.com"/>
    <s v="9885, Jessica Pines Apt. 083"/>
    <s v="Williamsonville"/>
    <s v="NM"/>
    <n v="62173"/>
    <s v="Sudan"/>
    <s v="Bachelor's Degree"/>
    <n v="3"/>
    <n v="60951.99"/>
    <s v="Tourist information centre manager"/>
    <x v="3"/>
  </r>
  <r>
    <n v="3383"/>
    <d v="2023-07-16T00:00:00"/>
    <s v="Tammy King"/>
    <s v="Female"/>
    <d v="1972-03-14T00:00:00"/>
    <s v="Unknown"/>
    <s v="gregoryvincent@example.net"/>
    <s v="52657, Max Extensions"/>
    <s v="East Scottshire"/>
    <s v="IN"/>
    <n v="72694"/>
    <s v="Algeria"/>
    <s v="High School"/>
    <n v="19"/>
    <n v="71885.09"/>
    <s v="Optician, dispensing"/>
    <x v="1"/>
  </r>
  <r>
    <n v="3384"/>
    <d v="2023-07-02T00:00:00"/>
    <s v="Anita Walker"/>
    <s v="Female"/>
    <d v="1965-07-16T00:00:00"/>
    <s v="0018515206228"/>
    <s v="johnmcneil@example.net"/>
    <s v="09592, Scott Lights Suite 594"/>
    <s v="South Carlos"/>
    <s v="TN"/>
    <n v="93080"/>
    <s v="Bermuda"/>
    <s v="High School"/>
    <n v="9"/>
    <n v="43541.86"/>
    <s v="Professor Emeritus"/>
    <x v="0"/>
  </r>
  <r>
    <n v="3385"/>
    <d v="2023-07-08T00:00:00"/>
    <s v="Charles Rivera"/>
    <s v="Male"/>
    <d v="1978-06-12T00:00:00"/>
    <s v="4838570555"/>
    <s v="tracyanderson@example.com"/>
    <s v="1623, Mahoney Hill"/>
    <s v="North Georgeville"/>
    <s v="AL"/>
    <n v="41286"/>
    <s v="Albania"/>
    <s v="Master's Degree"/>
    <n v="10"/>
    <n v="97779.42"/>
    <s v="Chartered loss adjuster"/>
    <x v="3"/>
  </r>
  <r>
    <n v="3386"/>
    <d v="2023-05-28T00:00:00"/>
    <s v="Scott Hartman"/>
    <s v="Male"/>
    <d v="1993-05-01T00:00:00"/>
    <s v="8613392856x410"/>
    <s v="tbaird@example.net"/>
    <s v="585, Catherine Summit Apt. 932"/>
    <s v="Fordfort"/>
    <s v="GA"/>
    <n v="28159"/>
    <s v="Seychelles"/>
    <s v="Bachelor's Degree"/>
    <n v="19"/>
    <n v="76009.25"/>
    <s v="Clothing/textile technologist"/>
    <x v="4"/>
  </r>
  <r>
    <n v="3387"/>
    <d v="2023-07-12T00:00:00"/>
    <s v="James Harris"/>
    <s v="Male"/>
    <d v="1966-11-07T00:00:00"/>
    <s v="6305475429x59328"/>
    <s v="bstokes@example.org"/>
    <s v="964, Tiffany Path Suite 546"/>
    <s v="Gateschester"/>
    <s v="GA"/>
    <n v="56711"/>
    <s v="Bulgaria"/>
    <s v="High School"/>
    <n v="9"/>
    <n v="36244.44"/>
    <s v="Patent attorney"/>
    <x v="1"/>
  </r>
  <r>
    <n v="3388"/>
    <d v="2023-07-24T00:00:00"/>
    <s v="Leslie Shannon"/>
    <s v="Other"/>
    <d v="1996-09-22T00:00:00"/>
    <s v="8933079366"/>
    <s v="carriejohnson@example.net"/>
    <s v="806, Henderson Forges Suite 318"/>
    <s v="Marioton"/>
    <s v="NC"/>
    <n v="90301"/>
    <s v="Guam"/>
    <s v="Bachelor's Degree"/>
    <n v="10"/>
    <n v="75368.5"/>
    <s v="Scientist, biomedical"/>
    <x v="2"/>
  </r>
  <r>
    <n v="3389"/>
    <d v="2023-06-29T00:00:00"/>
    <s v="Maria West"/>
    <s v="Female"/>
    <d v="2002-08-25T00:00:00"/>
    <s v="0019309795813x4333"/>
    <s v="phernandez@example.net"/>
    <s v="8332, Hunter Crescent"/>
    <s v="South Sarahbury"/>
    <s v="NC"/>
    <n v="91004"/>
    <s v="Korea"/>
    <s v="Bachelor's Degree"/>
    <n v="0"/>
    <n v="63524.11"/>
    <s v="Wellsite geologist"/>
    <x v="3"/>
  </r>
  <r>
    <n v="3390"/>
    <d v="2023-07-20T00:00:00"/>
    <s v="Nicholas Morrow"/>
    <s v="Male"/>
    <d v="2003-01-20T00:00:00"/>
    <s v="5337672362x766"/>
    <s v="wrivera@example.com"/>
    <s v="71393, Jenkins Extensions Suite 210"/>
    <s v="West Paulatown"/>
    <s v="MD"/>
    <n v="4861"/>
    <s v="Australia"/>
    <s v="High School"/>
    <n v="16"/>
    <n v="97294.41"/>
    <s v="Senior tax professional/tax inspector"/>
    <x v="2"/>
  </r>
  <r>
    <n v="3391"/>
    <d v="2023-07-03T00:00:00"/>
    <s v="John Powell"/>
    <s v="Male"/>
    <d v="1973-03-27T00:00:00"/>
    <s v="0013845520656x00336"/>
    <s v="alyssapoole@example.com"/>
    <s v="39223, Nicole Street Apt. 929"/>
    <s v="Troytown"/>
    <s v="DC"/>
    <n v="55488"/>
    <s v="Norway"/>
    <s v="PhD"/>
    <n v="19"/>
    <n v="98296.21"/>
    <s v="Engineer, chemical"/>
    <x v="0"/>
  </r>
  <r>
    <n v="3392"/>
    <d v="2023-05-18T00:00:00"/>
    <s v="Karen Glass"/>
    <s v="Female"/>
    <d v="1963-09-19T00:00:00"/>
    <s v="0018603260641x24012"/>
    <s v="devinpreston@example.org"/>
    <s v="8276, Cynthia Garden Suite 523"/>
    <s v="Lake Melissa"/>
    <s v="UT"/>
    <n v="97675"/>
    <s v="Egypt"/>
    <s v="Master's Degree"/>
    <n v="16"/>
    <n v="36862.03"/>
    <s v="Engineer, electrical"/>
    <x v="2"/>
  </r>
  <r>
    <n v="3393"/>
    <d v="2023-05-16T00:00:00"/>
    <s v="Lori Davis"/>
    <s v="Other"/>
    <d v="1983-01-17T00:00:00"/>
    <s v="9085544146x43976"/>
    <s v="arnoldlinda@example.org"/>
    <s v="10388, Mccoy Street Apt. 222"/>
    <s v="South Kyle"/>
    <s v="AZ"/>
    <n v="52130"/>
    <s v="Egypt"/>
    <s v="Bachelor's Degree"/>
    <n v="6"/>
    <n v="79380.759999999995"/>
    <s v="Designer, industrial/product"/>
    <x v="2"/>
  </r>
  <r>
    <n v="3394"/>
    <d v="2023-06-25T00:00:00"/>
    <s v="Tyrone Gordon"/>
    <s v="Female"/>
    <d v="1990-06-30T00:00:00"/>
    <s v="5146928886"/>
    <s v="clewis@example.org"/>
    <s v="015, William Road Apt. 965"/>
    <s v="New Vanessa"/>
    <s v="VI"/>
    <n v="72678"/>
    <s v="Saint Pierre and Miquelon"/>
    <s v="Master's Degree"/>
    <n v="13"/>
    <n v="80040.19"/>
    <s v="Engineer, manufacturing systems"/>
    <x v="3"/>
  </r>
  <r>
    <n v="3395"/>
    <d v="2023-05-30T00:00:00"/>
    <s v="Charles Kelly"/>
    <s v="Female"/>
    <d v="1965-03-27T00:00:00"/>
    <s v="6463907222x11002"/>
    <s v="marcuskeller@example.com"/>
    <s v="1503, Martinez Flats"/>
    <s v="Robertsfort"/>
    <s v="CA"/>
    <n v="39660"/>
    <s v="Cyprus"/>
    <s v="PhD"/>
    <n v="7"/>
    <n v="72726.53"/>
    <s v="Financial planner"/>
    <x v="1"/>
  </r>
  <r>
    <n v="3396"/>
    <d v="2023-07-02T00:00:00"/>
    <s v="Anthony Sutton"/>
    <s v="Female"/>
    <d v="1970-06-22T00:00:00"/>
    <s v="2269335312x4055"/>
    <s v="carrie78@example.org"/>
    <s v="612, Ramirez Rapid Apt. 139"/>
    <s v="South Bryan"/>
    <s v="TN"/>
    <n v="7694"/>
    <s v="Barbados"/>
    <s v="Master's Degree"/>
    <n v="9"/>
    <n v="44945.68"/>
    <s v="Research officer, political party"/>
    <x v="0"/>
  </r>
  <r>
    <n v="3397"/>
    <d v="2023-07-27T00:00:00"/>
    <s v="Gabriel Stout"/>
    <s v="Other"/>
    <d v="1983-07-05T00:00:00"/>
    <s v="0018673326368x8185"/>
    <s v="wrightjoseph@example.net"/>
    <s v="27367, Alice Gardens Suite 346"/>
    <s v="East Ryan"/>
    <s v="RI"/>
    <n v="95701"/>
    <s v="Estonia"/>
    <s v="Master's Degree"/>
    <n v="19"/>
    <n v="41877.589999999997"/>
    <s v="Contracting civil engineer"/>
    <x v="0"/>
  </r>
  <r>
    <n v="3398"/>
    <d v="2023-05-19T00:00:00"/>
    <s v="Hannah White"/>
    <s v="Other"/>
    <d v="2005-06-01T00:00:00"/>
    <s v="8615440235x1235"/>
    <s v="smithangela@example.org"/>
    <s v="30970, Sean Roads Apt. 807"/>
    <s v="East Jeffreyview"/>
    <s v="OH"/>
    <n v="45174"/>
    <s v="Isle of Man"/>
    <s v="PhD"/>
    <n v="17"/>
    <n v="49134.82"/>
    <s v="Magazine journalist"/>
    <x v="2"/>
  </r>
  <r>
    <n v="3399"/>
    <d v="2023-06-30T00:00:00"/>
    <s v="Kristin Downs"/>
    <s v="Male"/>
    <d v="2002-08-02T00:00:00"/>
    <s v="12229695548x2219"/>
    <s v="timothymorgan@example.com"/>
    <s v="73316, Robertson Roads Apt. 911"/>
    <s v="Watsonbury"/>
    <s v="GA"/>
    <n v="29323"/>
    <s v="Turks and Caicos Islands"/>
    <s v="High School"/>
    <n v="8"/>
    <n v="65126.6"/>
    <s v="Television/film/video producer"/>
    <x v="4"/>
  </r>
  <r>
    <n v="3400"/>
    <d v="2023-07-07T00:00:00"/>
    <s v="Thomas Richardson"/>
    <s v="Other"/>
    <d v="1962-09-24T00:00:00"/>
    <s v="2987149677"/>
    <s v="smiththomas@example.com"/>
    <s v="703, Ramirez Walks"/>
    <s v="Lake Kellyview"/>
    <s v="OH"/>
    <n v="47268"/>
    <s v="Syrian Arab Republic"/>
    <s v="Bachelor's Degree"/>
    <n v="3"/>
    <n v="61840.69"/>
    <s v="Runner, broadcasting/film/video"/>
    <x v="1"/>
  </r>
  <r>
    <n v="3401"/>
    <d v="2023-07-01T00:00:00"/>
    <s v="Arthur Cook"/>
    <s v="Other"/>
    <d v="1968-06-09T00:00:00"/>
    <s v="6228528337"/>
    <s v="barkerjamie@example.org"/>
    <s v="28687, Alexander Forks Suite 315"/>
    <s v="Lake Heatherburgh"/>
    <s v="AK"/>
    <n v="97033"/>
    <s v="Taiwan"/>
    <s v="Bachelor's Degree"/>
    <n v="9"/>
    <n v="83596.94"/>
    <s v="Occupational hygienist"/>
    <x v="0"/>
  </r>
  <r>
    <n v="3402"/>
    <d v="2023-07-11T00:00:00"/>
    <s v="Ashley Goodman"/>
    <s v="Female"/>
    <d v="1966-01-14T00:00:00"/>
    <s v="6988224601"/>
    <s v="jgutierrez@example.net"/>
    <s v="81289, Griffin Loop Apt. 912"/>
    <s v="New Mark"/>
    <s v="MD"/>
    <n v="29420"/>
    <s v="Tuvalu"/>
    <s v="Bachelor's Degree"/>
    <n v="5"/>
    <n v="50007.1"/>
    <s v="Environmental manager"/>
    <x v="2"/>
  </r>
  <r>
    <n v="3403"/>
    <d v="2023-07-09T00:00:00"/>
    <s v="Julia Mendez"/>
    <s v="Other"/>
    <d v="1976-01-31T00:00:00"/>
    <s v="5615902121x957"/>
    <s v="qwhite@example.net"/>
    <s v="18652, Matthews Square"/>
    <s v="South Ronald"/>
    <s v="WI"/>
    <n v="88508"/>
    <s v="Bahrain"/>
    <s v="Bachelor's Degree"/>
    <n v="16"/>
    <n v="33961.129999999997"/>
    <s v="Engineer, chemical"/>
    <x v="2"/>
  </r>
  <r>
    <n v="3404"/>
    <d v="2023-06-25T00:00:00"/>
    <s v="Michelle Ball"/>
    <s v="Male"/>
    <d v="1967-08-12T00:00:00"/>
    <s v="6547173974x5336"/>
    <s v="clarkmelanie@example.org"/>
    <s v="707, Richard Villages"/>
    <s v="South Danielmouth"/>
    <s v="NH"/>
    <n v="49581"/>
    <s v="Bahrain"/>
    <s v="Bachelor's Degree"/>
    <n v="11"/>
    <n v="70555"/>
    <s v="Psychologist, forensic"/>
    <x v="0"/>
  </r>
  <r>
    <n v="3405"/>
    <d v="2023-06-28T00:00:00"/>
    <s v="Emily Kirk"/>
    <s v="Male"/>
    <d v="1969-03-13T00:00:00"/>
    <s v="13164691124x2904"/>
    <s v="michaelwilliam@example.net"/>
    <s v="0552, Elizabeth Mill"/>
    <s v="Barretttown"/>
    <s v="AR"/>
    <n v="29674"/>
    <s v="Greenland"/>
    <s v="Bachelor's Degree"/>
    <n v="0"/>
    <n v="71238.03"/>
    <s v="Multimedia programmer"/>
    <x v="3"/>
  </r>
  <r>
    <n v="3406"/>
    <d v="2023-05-29T00:00:00"/>
    <s v="Julia Ortega"/>
    <s v="Female"/>
    <d v="1979-04-27T00:00:00"/>
    <s v="Unknown"/>
    <s v="kelly29@example.net"/>
    <s v="43386, Larry Rapid Suite 092"/>
    <s v="South Vanessa"/>
    <s v="IN"/>
    <n v="83111"/>
    <s v="Bulgaria"/>
    <s v="PhD"/>
    <n v="15"/>
    <n v="76997.119999999995"/>
    <s v="Secretary/administrator"/>
    <x v="4"/>
  </r>
  <r>
    <n v="3407"/>
    <d v="2023-07-08T00:00:00"/>
    <s v="Jeffrey Stone"/>
    <s v="Female"/>
    <d v="1996-12-28T00:00:00"/>
    <s v="0015513506196"/>
    <s v="ramosnatalie@example.com"/>
    <s v="504, Gaines Ramp Suite 787"/>
    <s v="Holtmouth"/>
    <s v="VI"/>
    <n v="41928"/>
    <s v="Comoros"/>
    <s v="Master's Degree"/>
    <n v="6"/>
    <n v="78101.789999999994"/>
    <s v="Charity fundraiser"/>
    <x v="2"/>
  </r>
  <r>
    <n v="3408"/>
    <d v="2023-07-12T00:00:00"/>
    <s v="Linda Marsh"/>
    <s v="Other"/>
    <d v="1974-03-09T00:00:00"/>
    <s v="0015687522533x304"/>
    <s v="molly41@example.com"/>
    <s v="74052, Rodriguez Mountains Suite 646"/>
    <s v="Grantville"/>
    <s v="NV"/>
    <n v="74601"/>
    <s v="Greece"/>
    <s v="PhD"/>
    <n v="9"/>
    <n v="65872.62"/>
    <s v="Administrator, charities/voluntary organisations"/>
    <x v="4"/>
  </r>
  <r>
    <n v="3409"/>
    <d v="2023-06-19T00:00:00"/>
    <s v="Stephanie Warren"/>
    <s v="Male"/>
    <d v="1982-04-18T00:00:00"/>
    <s v="12469875185x26246"/>
    <s v="zburns@example.org"/>
    <s v="7346, Morrow Greens"/>
    <s v="Corytown"/>
    <s v="AS"/>
    <n v="42731"/>
    <s v="Estonia"/>
    <s v="PhD"/>
    <n v="20"/>
    <n v="56417.39"/>
    <s v="TEFL teacher"/>
    <x v="1"/>
  </r>
  <r>
    <n v="3410"/>
    <d v="2023-07-13T00:00:00"/>
    <s v="Bobby Clark"/>
    <s v="Female"/>
    <d v="1963-07-10T00:00:00"/>
    <s v="5339397745x648"/>
    <s v="ricehunter@example.net"/>
    <s v="38147, Martin Square Apt. 511"/>
    <s v="New Christianview"/>
    <s v="MP"/>
    <n v="22635"/>
    <s v="Antigua and Barbuda"/>
    <s v="High School"/>
    <n v="9"/>
    <n v="49204.36"/>
    <s v="Research scientist (medical)"/>
    <x v="3"/>
  </r>
  <r>
    <n v="3411"/>
    <d v="2023-06-02T00:00:00"/>
    <s v="Elizabeth Davis"/>
    <s v="Female"/>
    <d v="1965-09-11T00:00:00"/>
    <s v="8422155566"/>
    <s v="jimenezamanda@example.com"/>
    <s v="64088, Linda Fords"/>
    <s v="Pamelaview"/>
    <s v="CA"/>
    <n v="32728"/>
    <s v="Dominican Republic"/>
    <s v="PhD"/>
    <n v="0"/>
    <n v="86812.07"/>
    <s v="Housing manager/officer"/>
    <x v="2"/>
  </r>
  <r>
    <n v="3412"/>
    <d v="2023-08-01T00:00:00"/>
    <s v="Cory Vaughan"/>
    <s v="Male"/>
    <d v="1972-11-06T00:00:00"/>
    <s v="Unknown"/>
    <s v="suttonamanda@example.org"/>
    <s v="105, Jeffrey Highway Apt. 665"/>
    <s v="South Lisa"/>
    <s v="PR"/>
    <n v="64120"/>
    <s v="Bosnia and Herzegovina"/>
    <s v="Master's Degree"/>
    <n v="0"/>
    <n v="95989.14"/>
    <s v="IT consultant"/>
    <x v="0"/>
  </r>
  <r>
    <n v="3413"/>
    <d v="2023-05-27T00:00:00"/>
    <s v="Lindsey Simpson"/>
    <s v="Other"/>
    <d v="1969-05-31T00:00:00"/>
    <s v="0015997034085x1496"/>
    <s v="kelsey10@example.com"/>
    <s v="419, Michele Cove Apt. 328"/>
    <s v="Joannatown"/>
    <s v="CA"/>
    <n v="21167"/>
    <s v="Eritrea"/>
    <s v="Master's Degree"/>
    <n v="11"/>
    <n v="59740.57"/>
    <s v="Trade union research officer"/>
    <x v="1"/>
  </r>
  <r>
    <n v="3414"/>
    <d v="2023-07-07T00:00:00"/>
    <s v="Adam Riley"/>
    <s v="Male"/>
    <d v="1973-01-13T00:00:00"/>
    <s v="0015775357113x37917"/>
    <s v="dmaldonado@example.com"/>
    <s v="587, Christina Ports Suite 344"/>
    <s v="Brettshire"/>
    <s v="AK"/>
    <n v="88165"/>
    <s v="Nepal"/>
    <s v="Master's Degree"/>
    <n v="10"/>
    <n v="88260.96"/>
    <s v="Animal nutritionist"/>
    <x v="2"/>
  </r>
  <r>
    <n v="3415"/>
    <d v="2023-06-12T00:00:00"/>
    <s v="Jacqueline Davis"/>
    <s v="Female"/>
    <d v="1972-08-10T00:00:00"/>
    <s v="6315469370"/>
    <s v="ralphstewart@example.com"/>
    <s v="205, Bass Lodge"/>
    <s v="West Thomas"/>
    <s v="WA"/>
    <n v="13964"/>
    <s v="Qatar"/>
    <s v="Bachelor's Degree"/>
    <n v="14"/>
    <n v="46602.75"/>
    <s v="Armed forces operational officer"/>
    <x v="0"/>
  </r>
  <r>
    <n v="3416"/>
    <d v="2023-05-23T00:00:00"/>
    <s v="John Gomez"/>
    <s v="Other"/>
    <d v="2004-08-13T00:00:00"/>
    <s v="Unknown"/>
    <s v="olsonpatricia@example.org"/>
    <s v="273, Blair Forges Apt. 334"/>
    <s v="North Todd"/>
    <s v="MS"/>
    <n v="43841"/>
    <s v="Hong Kong"/>
    <s v="Bachelor's Degree"/>
    <n v="2"/>
    <n v="80775.56"/>
    <s v="Printmaker"/>
    <x v="0"/>
  </r>
  <r>
    <n v="3417"/>
    <d v="2023-05-13T00:00:00"/>
    <s v="Anthony Reed"/>
    <s v="Other"/>
    <d v="1965-08-22T00:00:00"/>
    <s v="9979079505x256"/>
    <s v="xsmith@example.com"/>
    <s v="840, Vincent Inlet"/>
    <s v="South Edward"/>
    <s v="GU"/>
    <n v="36284"/>
    <s v="Holy See (Vatican City State)"/>
    <s v="High School"/>
    <n v="15"/>
    <n v="59822.09"/>
    <s v="Senior tax professional/tax inspector"/>
    <x v="4"/>
  </r>
  <r>
    <n v="3418"/>
    <d v="2023-06-10T00:00:00"/>
    <s v="Peggy Frost"/>
    <s v="Female"/>
    <d v="1965-01-13T00:00:00"/>
    <s v="0018678480769"/>
    <s v="dyoung@example.org"/>
    <s v="8768, David Street"/>
    <s v="East Michael"/>
    <s v="IL"/>
    <n v="53597"/>
    <s v="Marshall Islands"/>
    <s v="High School"/>
    <n v="15"/>
    <n v="96035.31"/>
    <s v="Field seismologist"/>
    <x v="1"/>
  </r>
  <r>
    <n v="3419"/>
    <d v="2023-05-21T00:00:00"/>
    <s v="Jessica Brown"/>
    <s v="Male"/>
    <d v="2003-09-25T00:00:00"/>
    <s v="Unknown"/>
    <s v="jonathanwoods@example.com"/>
    <s v="355, Kelly Fields Apt. 559"/>
    <s v="New Angelicashire"/>
    <s v="IA"/>
    <n v="44240"/>
    <s v="Moldova"/>
    <s v="Bachelor's Degree"/>
    <n v="7"/>
    <n v="47203.519999999997"/>
    <s v="Special effects artist"/>
    <x v="1"/>
  </r>
  <r>
    <n v="3420"/>
    <d v="2023-06-01T00:00:00"/>
    <s v="Jillian Smith"/>
    <s v="Other"/>
    <d v="1997-03-22T00:00:00"/>
    <s v="7174097640"/>
    <s v="margaret07@example.org"/>
    <s v="260, Mary Expressway"/>
    <s v="Melissatown"/>
    <s v="WA"/>
    <n v="86480"/>
    <s v="Thailand"/>
    <s v="Master's Degree"/>
    <n v="4"/>
    <n v="58897.06"/>
    <s v="Accountant, chartered management"/>
    <x v="0"/>
  </r>
  <r>
    <n v="3421"/>
    <d v="2023-05-06T00:00:00"/>
    <s v="Darin Kim"/>
    <s v="Male"/>
    <d v="2001-08-06T00:00:00"/>
    <s v="4215340298x478"/>
    <s v="kathyjones@example.org"/>
    <s v="10684, Ruben Lights"/>
    <s v="Gonzalezmouth"/>
    <s v="IL"/>
    <n v="41131"/>
    <s v="Jersey"/>
    <s v="Bachelor's Degree"/>
    <n v="14"/>
    <n v="80594.14"/>
    <s v="Diplomatic Services operational officer"/>
    <x v="2"/>
  </r>
  <r>
    <n v="3422"/>
    <d v="2023-05-29T00:00:00"/>
    <s v="Natalie Reed"/>
    <s v="Other"/>
    <d v="2001-02-28T00:00:00"/>
    <s v="2712417352x928"/>
    <s v="waltonlaura@example.com"/>
    <s v="819, Peter Village Apt. 421"/>
    <s v="Rodriguezview"/>
    <s v="AS"/>
    <n v="13745"/>
    <s v="American Samoa"/>
    <s v="Master's Degree"/>
    <n v="17"/>
    <n v="83622.89"/>
    <s v="Restaurant manager"/>
    <x v="2"/>
  </r>
  <r>
    <n v="3423"/>
    <d v="2023-05-25T00:00:00"/>
    <s v="Debbie Moore"/>
    <s v="Female"/>
    <d v="1985-10-15T00:00:00"/>
    <s v="4739919586x78348"/>
    <s v="jodi79@example.org"/>
    <s v="19783, Smith Oval Suite 069"/>
    <s v="Lake Samanthaside"/>
    <s v="HI"/>
    <n v="71558"/>
    <s v="Angola"/>
    <s v="Master's Degree"/>
    <n v="13"/>
    <n v="54196.36"/>
    <s v="Hotel manager"/>
    <x v="4"/>
  </r>
  <r>
    <n v="3424"/>
    <d v="2023-05-21T00:00:00"/>
    <s v="William Boyd"/>
    <s v="Other"/>
    <d v="1972-09-16T00:00:00"/>
    <s v="9923711494x525"/>
    <s v="lhernandez@example.net"/>
    <s v="70611, Copeland Harbor"/>
    <s v="Zhanghaven"/>
    <s v="MI"/>
    <n v="37055"/>
    <s v="Kenya"/>
    <s v="Bachelor's Degree"/>
    <n v="5"/>
    <n v="40944.379999999997"/>
    <s v="Environmental health practitioner"/>
    <x v="4"/>
  </r>
  <r>
    <n v="3425"/>
    <d v="2023-07-21T00:00:00"/>
    <s v="Robert Armstrong"/>
    <s v="Male"/>
    <d v="1995-11-27T00:00:00"/>
    <s v="5725980300x13230"/>
    <s v="fischerstephen@example.org"/>
    <s v="5177, Brown Stravenue Apt. 730"/>
    <s v="Ericview"/>
    <s v="NV"/>
    <n v="55770"/>
    <s v="Hungary"/>
    <s v="Master's Degree"/>
    <n v="2"/>
    <n v="57868.34"/>
    <s v="Waste management officer"/>
    <x v="1"/>
  </r>
  <r>
    <n v="3426"/>
    <d v="2023-07-29T00:00:00"/>
    <s v="Michael Brown"/>
    <s v="Female"/>
    <d v="1996-11-15T00:00:00"/>
    <s v="3723400504x199"/>
    <s v="alison18@example.net"/>
    <s v="9458, Schultz Stravenue"/>
    <s v="Lake David"/>
    <s v="UT"/>
    <n v="4966"/>
    <s v="Argentina"/>
    <s v="Master's Degree"/>
    <n v="18"/>
    <n v="73790.27"/>
    <s v="Ecologist"/>
    <x v="3"/>
  </r>
  <r>
    <n v="3427"/>
    <d v="2023-06-04T00:00:00"/>
    <s v="Tracey Frank"/>
    <s v="Other"/>
    <d v="2004-04-08T00:00:00"/>
    <s v="14782299056x0321"/>
    <s v="jonathanthompson@example.com"/>
    <s v="12258, Marshall Road Suite 512"/>
    <s v="Burchview"/>
    <s v="GA"/>
    <n v="68818"/>
    <s v="Israel"/>
    <s v="PhD"/>
    <n v="17"/>
    <n v="65413.919999999998"/>
    <s v="Seismic interpreter"/>
    <x v="3"/>
  </r>
  <r>
    <n v="3428"/>
    <d v="2023-07-03T00:00:00"/>
    <s v="Peter Best"/>
    <s v="Female"/>
    <d v="1999-08-29T00:00:00"/>
    <s v="0015028287564x256"/>
    <s v="alyssa68@example.com"/>
    <s v="14568, Simon Fall Suite 694"/>
    <s v="North Charlesbury"/>
    <s v="CO"/>
    <n v="36929"/>
    <s v="Saint Barthelemy"/>
    <s v="High School"/>
    <n v="1"/>
    <n v="58149.11"/>
    <s v="Horticulturist, amenity"/>
    <x v="2"/>
  </r>
  <r>
    <n v="3429"/>
    <d v="2023-07-05T00:00:00"/>
    <s v="Matthew Haynes"/>
    <s v="Other"/>
    <d v="1984-02-08T00:00:00"/>
    <s v="2906536304x6871"/>
    <s v="alam@example.net"/>
    <s v="4277, Murphy Prairie"/>
    <s v="Sheppardtown"/>
    <s v="MA"/>
    <n v="69595"/>
    <s v="France"/>
    <s v="PhD"/>
    <n v="10"/>
    <n v="88632.71"/>
    <s v="Senior tax professional/tax inspector"/>
    <x v="1"/>
  </r>
  <r>
    <n v="3430"/>
    <d v="2023-07-19T00:00:00"/>
    <s v="Anne Martin"/>
    <s v="Female"/>
    <d v="2001-10-16T00:00:00"/>
    <s v="0014703235890x06846"/>
    <s v="hodgeskayla@example.org"/>
    <s v="54007, Joshua Gateway Suite 053"/>
    <s v="Lake Dominicmouth"/>
    <s v="SD"/>
    <n v="7132"/>
    <s v="Antigua and Barbuda"/>
    <s v="Master's Degree"/>
    <n v="5"/>
    <n v="46816.47"/>
    <s v="Data scientist"/>
    <x v="0"/>
  </r>
  <r>
    <n v="3431"/>
    <d v="2023-06-22T00:00:00"/>
    <s v="Haley Gonzalez"/>
    <s v="Male"/>
    <d v="1992-09-08T00:00:00"/>
    <s v="4736013674x422"/>
    <s v="john83@example.net"/>
    <s v="9003, Avery Lock Apt. 562"/>
    <s v="Port Christopherborough"/>
    <s v="NV"/>
    <n v="5073"/>
    <s v="Netherlands"/>
    <s v="Bachelor's Degree"/>
    <n v="15"/>
    <n v="98876.61"/>
    <s v="Engineer, land"/>
    <x v="4"/>
  </r>
  <r>
    <n v="3432"/>
    <d v="2023-06-03T00:00:00"/>
    <s v="Gina Vasquez"/>
    <s v="Other"/>
    <d v="1967-02-15T00:00:00"/>
    <s v="9996305616x0335"/>
    <s v="jose64@example.net"/>
    <s v="753, Mary Crest"/>
    <s v="Ashleyhaven"/>
    <s v="AZ"/>
    <n v="36340"/>
    <s v="French Southern Territories"/>
    <s v="High School"/>
    <n v="4"/>
    <n v="33499.53"/>
    <s v="Chief Strategy Officer"/>
    <x v="0"/>
  </r>
  <r>
    <n v="3433"/>
    <d v="2023-07-05T00:00:00"/>
    <s v="Crystal Jenkins"/>
    <s v="Male"/>
    <d v="1978-05-30T00:00:00"/>
    <s v="8125776995"/>
    <s v="baileychristina@example.net"/>
    <s v="16283, Silva Dale Suite 413"/>
    <s v="Jeffreyberg"/>
    <s v="RI"/>
    <n v="60974"/>
    <s v="Singapore"/>
    <s v="Master's Degree"/>
    <n v="2"/>
    <n v="85943.23"/>
    <s v="Journalist, newspaper"/>
    <x v="1"/>
  </r>
  <r>
    <n v="3434"/>
    <d v="2023-05-21T00:00:00"/>
    <s v="Victoria Thomas"/>
    <s v="Female"/>
    <d v="1974-08-06T00:00:00"/>
    <s v="8838687936"/>
    <s v="wanda90@example.com"/>
    <s v="43899, Haley Path"/>
    <s v="East Andrew"/>
    <s v="AZ"/>
    <n v="19584"/>
    <s v="Qatar"/>
    <s v="High School"/>
    <n v="16"/>
    <n v="92047.07"/>
    <s v="Lawyer"/>
    <x v="3"/>
  </r>
  <r>
    <n v="3435"/>
    <d v="2023-07-01T00:00:00"/>
    <s v="David Garner"/>
    <s v="Female"/>
    <d v="1966-01-14T00:00:00"/>
    <s v="9729874476x0101"/>
    <s v="cunninghamdave@example.net"/>
    <s v="4568, Abigail Oval Suite 186"/>
    <s v="Hillfurt"/>
    <s v="WV"/>
    <n v="18334"/>
    <s v="Armenia"/>
    <s v="PhD"/>
    <n v="17"/>
    <n v="55770.38"/>
    <s v="Chief of Staff"/>
    <x v="0"/>
  </r>
  <r>
    <n v="3436"/>
    <d v="2023-05-16T00:00:00"/>
    <s v="John Mora"/>
    <s v="Other"/>
    <d v="1970-06-05T00:00:00"/>
    <s v="3733685164x494"/>
    <s v="terrywaller@example.com"/>
    <s v="1536, Miller Station"/>
    <s v="East Shannonville"/>
    <s v="IN"/>
    <n v="17327"/>
    <s v="Comoros"/>
    <s v="Bachelor's Degree"/>
    <n v="9"/>
    <n v="74212.39"/>
    <s v="Administrator, education"/>
    <x v="2"/>
  </r>
  <r>
    <n v="3437"/>
    <d v="2023-06-05T00:00:00"/>
    <s v="Tyler Walsh"/>
    <s v="Other"/>
    <d v="1986-05-23T00:00:00"/>
    <s v="8947275870x543"/>
    <s v="waltersbobby@example.org"/>
    <s v="2285, Rodgers Expressway"/>
    <s v="New Vanessa"/>
    <s v="DE"/>
    <n v="22551"/>
    <s v="Bolivia"/>
    <s v="Bachelor's Degree"/>
    <n v="1"/>
    <n v="83420.31"/>
    <s v="Administrator, education"/>
    <x v="1"/>
  </r>
  <r>
    <n v="3438"/>
    <d v="2023-06-29T00:00:00"/>
    <s v="Matthew Callahan"/>
    <s v="Other"/>
    <d v="1976-10-08T00:00:00"/>
    <s v="0014854706156x41331"/>
    <s v="mullinswilliam@example.com"/>
    <s v="69587, Hurst Junctions Apt. 922"/>
    <s v="Barnesland"/>
    <s v="FM"/>
    <n v="56513"/>
    <s v="Egypt"/>
    <s v="High School"/>
    <n v="1"/>
    <n v="46361.34"/>
    <s v="Merchant navy officer"/>
    <x v="0"/>
  </r>
  <r>
    <n v="3439"/>
    <d v="2023-05-29T00:00:00"/>
    <s v="Savannah Kemp"/>
    <s v="Male"/>
    <d v="1978-03-15T00:00:00"/>
    <s v="7857519452"/>
    <s v="clarkerin@example.org"/>
    <s v="193, Blanchard Plaza"/>
    <s v="Anamouth"/>
    <s v="MP"/>
    <n v="27779"/>
    <s v="Indonesia"/>
    <s v="Bachelor's Degree"/>
    <n v="19"/>
    <n v="91520.7"/>
    <s v="Clinical biochemist"/>
    <x v="3"/>
  </r>
  <r>
    <n v="3440"/>
    <d v="2023-08-05T00:00:00"/>
    <s v="Gregory Young"/>
    <s v="Other"/>
    <d v="1983-02-07T00:00:00"/>
    <s v="5016749777x58023"/>
    <s v="floydbenjamin@example.net"/>
    <s v="8880, Andrew Fork Suite 067"/>
    <s v="Lake Melissaview"/>
    <s v="ND"/>
    <n v="48199"/>
    <s v="Mali"/>
    <s v="Bachelor's Degree"/>
    <n v="9"/>
    <n v="61365.47"/>
    <s v="Conservator, museum/gallery"/>
    <x v="2"/>
  </r>
  <r>
    <n v="3441"/>
    <d v="2023-06-17T00:00:00"/>
    <s v="Lori Summers"/>
    <s v="Female"/>
    <d v="1990-09-08T00:00:00"/>
    <s v="5192534767"/>
    <s v="mcdowelljoseph@example.com"/>
    <s v="48619, Craig Gardens Suite 101"/>
    <s v="North Karenton"/>
    <s v="MS"/>
    <n v="46766"/>
    <s v="Philippines"/>
    <s v="PhD"/>
    <n v="6"/>
    <n v="94490.48"/>
    <s v="Film/video editor"/>
    <x v="3"/>
  </r>
  <r>
    <n v="3442"/>
    <d v="2023-06-08T00:00:00"/>
    <s v="Megan Gonzalez"/>
    <s v="Male"/>
    <d v="1972-06-16T00:00:00"/>
    <s v="6872535280x414"/>
    <s v="bbates@example.com"/>
    <s v="50462, Owens Pass"/>
    <s v="West Margaretfort"/>
    <s v="KS"/>
    <n v="74562"/>
    <s v="Central African Republic"/>
    <s v="High School"/>
    <n v="13"/>
    <n v="89195.28"/>
    <s v="Editor, magazine features"/>
    <x v="2"/>
  </r>
  <r>
    <n v="3443"/>
    <d v="2023-07-20T00:00:00"/>
    <s v="Anne Ingram"/>
    <s v="Male"/>
    <d v="1988-03-26T00:00:00"/>
    <s v="3723411540"/>
    <s v="tracysimpson@example.com"/>
    <s v="2176, Martinez Lock"/>
    <s v="Martinland"/>
    <s v="PW"/>
    <n v="89098"/>
    <s v="Slovakia (Slovak Republic)"/>
    <s v="Master's Degree"/>
    <n v="19"/>
    <n v="78361.899999999994"/>
    <s v="Theme park manager"/>
    <x v="1"/>
  </r>
  <r>
    <n v="3444"/>
    <d v="2023-06-24T00:00:00"/>
    <s v="Victoria Mora"/>
    <s v="Female"/>
    <d v="1974-06-22T00:00:00"/>
    <s v="9964802759x0472"/>
    <s v="estessherry@example.org"/>
    <s v="486, Phillip Pine Suite 278"/>
    <s v="Jonathonshire"/>
    <s v="IL"/>
    <n v="3181"/>
    <s v="Taiwan"/>
    <s v="Master's Degree"/>
    <n v="11"/>
    <n v="75223.13"/>
    <s v="IT consultant"/>
    <x v="0"/>
  </r>
  <r>
    <n v="3445"/>
    <d v="2023-05-31T00:00:00"/>
    <s v="Chad Smith"/>
    <s v="Male"/>
    <d v="1974-01-24T00:00:00"/>
    <s v="8086067438"/>
    <s v="andrewyoung@example.net"/>
    <s v="0372, Lozano Corner"/>
    <s v="North Brenttown"/>
    <s v="IN"/>
    <n v="21571"/>
    <s v="Liechtenstein"/>
    <s v="High School"/>
    <n v="3"/>
    <n v="81570.460000000006"/>
    <s v="Arts administrator"/>
    <x v="0"/>
  </r>
  <r>
    <n v="3446"/>
    <d v="2023-05-21T00:00:00"/>
    <s v="Connie Hart"/>
    <s v="Other"/>
    <d v="1991-06-26T00:00:00"/>
    <s v="2503593072"/>
    <s v="aliciaheath@example.org"/>
    <s v="0736, Rowe Mountain Apt. 211"/>
    <s v="Doughertyfort"/>
    <s v="NH"/>
    <n v="41583"/>
    <s v="Tajikistan"/>
    <s v="High School"/>
    <n v="13"/>
    <n v="60934.69"/>
    <s v="Administrator"/>
    <x v="1"/>
  </r>
  <r>
    <n v="3447"/>
    <d v="2023-05-06T00:00:00"/>
    <s v="Wesley Johnson"/>
    <s v="Other"/>
    <d v="1993-01-16T00:00:00"/>
    <s v="Unknown"/>
    <s v="griffithrobert@example.net"/>
    <s v="831, Leslie Knoll Suite 166"/>
    <s v="Tammymouth"/>
    <s v="VI"/>
    <n v="78615"/>
    <s v="Uganda"/>
    <s v="Master's Degree"/>
    <n v="19"/>
    <n v="83388.05"/>
    <s v="Secretary, company"/>
    <x v="1"/>
  </r>
  <r>
    <n v="3448"/>
    <d v="2023-08-05T00:00:00"/>
    <s v="Jennifer Johnston"/>
    <s v="Other"/>
    <d v="2003-06-17T00:00:00"/>
    <s v="4852020030x994"/>
    <s v="jeffrey14@example.net"/>
    <s v="7912, Ward Prairie Suite 266"/>
    <s v="South Amandaberg"/>
    <s v="MA"/>
    <n v="88342"/>
    <s v="Cocos (Keeling) Islands"/>
    <s v="Bachelor's Degree"/>
    <n v="14"/>
    <n v="46272.71"/>
    <s v="Television production assistant"/>
    <x v="4"/>
  </r>
  <r>
    <n v="3449"/>
    <d v="2023-05-30T00:00:00"/>
    <s v="William Murray"/>
    <s v="Male"/>
    <d v="1985-08-20T00:00:00"/>
    <s v="5089807784"/>
    <s v="kirstengutierrez@example.net"/>
    <s v="89339, Clark Pine Apt. 537"/>
    <s v="North Christopherborough"/>
    <s v="TN"/>
    <n v="61078"/>
    <s v="Malaysia"/>
    <s v="PhD"/>
    <n v="16"/>
    <n v="33206.26"/>
    <s v="Telecommunications researcher"/>
    <x v="0"/>
  </r>
  <r>
    <n v="3450"/>
    <d v="2023-05-15T00:00:00"/>
    <s v="Rebecca Larson"/>
    <s v="Other"/>
    <d v="1996-05-29T00:00:00"/>
    <s v="14255149138x98187"/>
    <s v="heatherkemp@example.org"/>
    <s v="11958, Christine Spring Apt. 857"/>
    <s v="Christianchester"/>
    <s v="OH"/>
    <n v="6301"/>
    <s v="Bahamas"/>
    <s v="Master's Degree"/>
    <n v="5"/>
    <n v="45949.34"/>
    <s v="Clinical scientist, histocompatibility and immunogenetics"/>
    <x v="2"/>
  </r>
  <r>
    <n v="3451"/>
    <d v="2023-07-15T00:00:00"/>
    <s v="Lori Yoder"/>
    <s v="Female"/>
    <d v="1975-11-10T00:00:00"/>
    <s v="3587775886"/>
    <s v="nealtaylor@example.org"/>
    <s v="0659, Elizabeth Loaf Apt. 407"/>
    <s v="New Renee"/>
    <s v="OH"/>
    <n v="3868"/>
    <s v="Reunion"/>
    <s v="Master's Degree"/>
    <n v="18"/>
    <n v="44796.97"/>
    <s v="Automotive engineer"/>
    <x v="0"/>
  </r>
  <r>
    <n v="3452"/>
    <d v="2023-06-27T00:00:00"/>
    <s v="Jerry Chambers"/>
    <s v="Other"/>
    <d v="1966-08-13T00:00:00"/>
    <s v="6293470557x664"/>
    <s v="whitetanya@example.org"/>
    <s v="68136, Kimberly Fort Apt. 407"/>
    <s v="Kimton"/>
    <s v="MD"/>
    <n v="48714"/>
    <s v="Barbados"/>
    <s v="High School"/>
    <n v="6"/>
    <n v="80632.87"/>
    <s v="Environmental consultant"/>
    <x v="1"/>
  </r>
  <r>
    <n v="3453"/>
    <d v="2023-07-18T00:00:00"/>
    <s v="Brad Atkinson"/>
    <s v="Female"/>
    <d v="1968-01-31T00:00:00"/>
    <s v="0012729926119"/>
    <s v="claystephanie@example.com"/>
    <s v="14961, Joshua Cove"/>
    <s v="Millerchester"/>
    <s v="HI"/>
    <n v="2814"/>
    <s v="Gabon"/>
    <s v="High School"/>
    <n v="10"/>
    <n v="86035.79"/>
    <s v="Clinical cytogeneticist"/>
    <x v="2"/>
  </r>
  <r>
    <n v="3454"/>
    <d v="2023-05-26T00:00:00"/>
    <s v="Cynthia Dunlap"/>
    <s v="Female"/>
    <d v="2004-10-11T00:00:00"/>
    <s v="2299986878x4069"/>
    <s v="floresbianca@example.net"/>
    <s v="77068, Underwood Avenue"/>
    <s v="North Timothyfurt"/>
    <s v="ND"/>
    <n v="80411"/>
    <s v="Germany"/>
    <s v="PhD"/>
    <n v="8"/>
    <n v="41449.82"/>
    <s v="TEFL teacher"/>
    <x v="3"/>
  </r>
  <r>
    <n v="3455"/>
    <d v="2023-07-25T00:00:00"/>
    <s v="Gary Rivera"/>
    <s v="Male"/>
    <d v="1963-02-11T00:00:00"/>
    <s v="4269907400"/>
    <s v="campbellamy@example.com"/>
    <s v="6423, Natalie Key Apt. 144"/>
    <s v="Morseshire"/>
    <s v="FM"/>
    <n v="39660"/>
    <s v="Cape Verde"/>
    <s v="PhD"/>
    <n v="8"/>
    <n v="36298.04"/>
    <s v="Engineer, biomedical"/>
    <x v="3"/>
  </r>
  <r>
    <n v="3456"/>
    <d v="2023-06-02T00:00:00"/>
    <s v="Samuel Murphy"/>
    <s v="Female"/>
    <d v="1983-12-07T00:00:00"/>
    <s v="6742771526x55872"/>
    <s v="arielwhitaker@example.org"/>
    <s v="8303, Michael Plain Apt. 688"/>
    <s v="New Meredithville"/>
    <s v="LA"/>
    <n v="86317"/>
    <s v="Jamaica"/>
    <s v="Bachelor's Degree"/>
    <n v="1"/>
    <n v="96695.92"/>
    <s v="Administrator"/>
    <x v="3"/>
  </r>
  <r>
    <n v="3457"/>
    <d v="2023-06-23T00:00:00"/>
    <s v="Adam Sellers"/>
    <s v="Male"/>
    <d v="1964-06-04T00:00:00"/>
    <s v="Unknown"/>
    <s v="christopherwilliams@example.org"/>
    <s v="2947, Atkins Loaf Apt. 226"/>
    <s v="Rodriguezborough"/>
    <s v="AR"/>
    <n v="41795"/>
    <s v="Saint Helena"/>
    <s v="Bachelor's Degree"/>
    <n v="12"/>
    <n v="90622.65"/>
    <s v="Conservator, museum/gallery"/>
    <x v="0"/>
  </r>
  <r>
    <n v="3458"/>
    <d v="2023-05-22T00:00:00"/>
    <s v="Corey Ward"/>
    <s v="Other"/>
    <d v="1976-11-30T00:00:00"/>
    <s v="0016112112636x2482"/>
    <s v="hardingalex@example.net"/>
    <s v="48337, Gonzalez Green"/>
    <s v="East Debbie"/>
    <s v="OH"/>
    <n v="1909"/>
    <s v="Ukraine"/>
    <s v="Master's Degree"/>
    <n v="18"/>
    <n v="37071.68"/>
    <s v="Archivist"/>
    <x v="2"/>
  </r>
  <r>
    <n v="3459"/>
    <d v="2023-05-27T00:00:00"/>
    <s v="Elizabeth Armstrong"/>
    <s v="Other"/>
    <d v="1973-02-24T00:00:00"/>
    <s v="0012295083220x0029"/>
    <s v="nichole32@example.net"/>
    <s v="7373, Brian Ford"/>
    <s v="South Deborah"/>
    <s v="OR"/>
    <n v="79718"/>
    <s v="Portugal"/>
    <s v="PhD"/>
    <n v="10"/>
    <n v="60886.45"/>
    <s v="Chief Executive Officer"/>
    <x v="3"/>
  </r>
  <r>
    <n v="3460"/>
    <d v="2023-06-02T00:00:00"/>
    <s v="Nicholas Silva"/>
    <s v="Female"/>
    <d v="1963-10-10T00:00:00"/>
    <s v="7552867296"/>
    <s v="allengregory@example.org"/>
    <s v="71940, Phillip Hills Suite 290"/>
    <s v="East Amanda"/>
    <s v="AR"/>
    <n v="99864"/>
    <s v="Nicaragua"/>
    <s v="Bachelor's Degree"/>
    <n v="12"/>
    <n v="51767.22"/>
    <s v="Counsellor"/>
    <x v="0"/>
  </r>
  <r>
    <n v="3461"/>
    <d v="2023-07-27T00:00:00"/>
    <s v="Madison Avery"/>
    <s v="Male"/>
    <d v="1969-03-24T00:00:00"/>
    <s v="0016655593747x62962"/>
    <s v="lindasmith@example.net"/>
    <s v="859, Carla Gateway Apt. 659"/>
    <s v="Lake Phillip"/>
    <s v="GA"/>
    <n v="81001"/>
    <s v="Guyana"/>
    <s v="PhD"/>
    <n v="15"/>
    <n v="88675.51"/>
    <s v="Surveyor, commercial/residential"/>
    <x v="1"/>
  </r>
  <r>
    <n v="3462"/>
    <d v="2023-07-20T00:00:00"/>
    <s v="Steven Andrews"/>
    <s v="Male"/>
    <d v="1981-01-22T00:00:00"/>
    <s v="4387417937x00559"/>
    <s v="wilsonmichael@example.net"/>
    <s v="96515, Palmer Spurs Apt. 143"/>
    <s v="Vincentborough"/>
    <s v="KS"/>
    <n v="59166"/>
    <s v="Lebanon"/>
    <s v="High School"/>
    <n v="10"/>
    <n v="40175.800000000003"/>
    <s v="Nurse, learning disability"/>
    <x v="3"/>
  </r>
  <r>
    <n v="3463"/>
    <d v="2023-08-03T00:00:00"/>
    <s v="Stacey Hammond"/>
    <s v="Male"/>
    <d v="1963-12-15T00:00:00"/>
    <s v="9019316582x567"/>
    <s v="hubbardsharon@example.net"/>
    <s v="9862, Brown Road"/>
    <s v="Bobbyburgh"/>
    <s v="OR"/>
    <n v="3060"/>
    <s v="Marshall Islands"/>
    <s v="PhD"/>
    <n v="15"/>
    <n v="95275.15"/>
    <s v="Furniture designer"/>
    <x v="4"/>
  </r>
  <r>
    <n v="3464"/>
    <d v="2023-05-29T00:00:00"/>
    <s v="Alexandra Smith"/>
    <s v="Other"/>
    <d v="1988-03-11T00:00:00"/>
    <s v="7923072268x23070"/>
    <s v="heather29@example.org"/>
    <s v="6749, Ryan Mountains Apt. 984"/>
    <s v="South Marcia"/>
    <s v="LA"/>
    <n v="69042"/>
    <s v="Heard Island and McDonald Islands"/>
    <s v="Master's Degree"/>
    <n v="16"/>
    <n v="48429.57"/>
    <s v="Management consultant"/>
    <x v="0"/>
  </r>
  <r>
    <n v="3465"/>
    <d v="2023-07-07T00:00:00"/>
    <s v="Jennifer Berg"/>
    <s v="Other"/>
    <d v="1970-08-10T00:00:00"/>
    <s v="9932562589"/>
    <s v="josephmitchell@example.net"/>
    <s v="33669, Lopez Mill"/>
    <s v="Jerryview"/>
    <s v="MT"/>
    <n v="9974"/>
    <s v="Croatia"/>
    <s v="Master's Degree"/>
    <n v="16"/>
    <n v="75813.91"/>
    <s v="Designer, blown glass/stained glass"/>
    <x v="3"/>
  </r>
  <r>
    <n v="3466"/>
    <d v="2023-07-09T00:00:00"/>
    <s v="Mary Knight"/>
    <s v="Other"/>
    <d v="1978-05-28T00:00:00"/>
    <s v="15757755233x66992"/>
    <s v="jason32@example.net"/>
    <s v="99523, Brandon Crossroad"/>
    <s v="Glendaview"/>
    <s v="OH"/>
    <n v="57892"/>
    <s v="Greenland"/>
    <s v="Bachelor's Degree"/>
    <n v="18"/>
    <n v="50156.05"/>
    <s v="Insurance broker"/>
    <x v="1"/>
  </r>
  <r>
    <n v="3467"/>
    <d v="2023-06-16T00:00:00"/>
    <s v="Dana Jones"/>
    <s v="Female"/>
    <d v="2003-02-19T00:00:00"/>
    <s v="8199309538"/>
    <s v="stacymeza@example.com"/>
    <s v="54263, Olsen Isle"/>
    <s v="Danielborough"/>
    <s v="MD"/>
    <n v="33697"/>
    <s v="Christmas Island"/>
    <s v="High School"/>
    <n v="12"/>
    <n v="35962.410000000003"/>
    <s v="Mental health nurse"/>
    <x v="1"/>
  </r>
  <r>
    <n v="3468"/>
    <d v="2023-06-23T00:00:00"/>
    <s v="Tammy Hutchinson"/>
    <s v="Female"/>
    <d v="1970-02-01T00:00:00"/>
    <s v="2679145358x18642"/>
    <s v="isaac72@example.com"/>
    <s v="71965, Barry Fork"/>
    <s v="Jasonstad"/>
    <s v="RI"/>
    <n v="92925"/>
    <s v="Armenia"/>
    <s v="Master's Degree"/>
    <n v="20"/>
    <n v="88071.43"/>
    <s v="Government social research officer"/>
    <x v="2"/>
  </r>
  <r>
    <n v="3469"/>
    <d v="2023-05-15T00:00:00"/>
    <s v="Steven Martinez"/>
    <s v="Female"/>
    <d v="1998-11-04T00:00:00"/>
    <s v="8077642038"/>
    <s v="mooredestiny@example.net"/>
    <s v="1299, Jeffrey Avenue"/>
    <s v="Port Edward"/>
    <s v="AR"/>
    <n v="82912"/>
    <s v="Bosnia and Herzegovina"/>
    <s v="PhD"/>
    <n v="18"/>
    <n v="58182.3"/>
    <s v="Control and instrumentation engineer"/>
    <x v="4"/>
  </r>
  <r>
    <n v="3470"/>
    <d v="2023-06-29T00:00:00"/>
    <s v="Carl Riley"/>
    <s v="Male"/>
    <d v="1970-05-14T00:00:00"/>
    <s v="Unknown"/>
    <s v="jesse34@example.net"/>
    <s v="21332, Jeffrey Dam Apt. 899"/>
    <s v="Hartstad"/>
    <s v="NV"/>
    <n v="41004"/>
    <s v="Timor-Leste"/>
    <s v="PhD"/>
    <n v="8"/>
    <n v="46352.59"/>
    <s v="Investment analyst"/>
    <x v="1"/>
  </r>
  <r>
    <n v="3471"/>
    <d v="2023-07-23T00:00:00"/>
    <s v="Allison Hunter"/>
    <s v="Male"/>
    <d v="1968-02-16T00:00:00"/>
    <s v="8224489123"/>
    <s v="rlane@example.net"/>
    <s v="8356, Donna Isle"/>
    <s v="Port Jennifer"/>
    <s v="ID"/>
    <n v="45210"/>
    <s v="Saint Vincent and the Grenadines"/>
    <s v="High School"/>
    <n v="4"/>
    <n v="44567.14"/>
    <s v="Clinical research associate"/>
    <x v="4"/>
  </r>
  <r>
    <n v="3472"/>
    <d v="2023-06-13T00:00:00"/>
    <s v="Jessica Kim"/>
    <s v="Other"/>
    <d v="1992-07-22T00:00:00"/>
    <s v="4885826324"/>
    <s v="brandonfrederick@example.com"/>
    <s v="66933, Mccarthy Prairie"/>
    <s v="Brianberg"/>
    <s v="PA"/>
    <n v="36974"/>
    <s v="American Samoa"/>
    <s v="Bachelor's Degree"/>
    <n v="20"/>
    <n v="39382.959999999999"/>
    <s v="Games developer"/>
    <x v="3"/>
  </r>
  <r>
    <n v="3473"/>
    <d v="2023-06-08T00:00:00"/>
    <s v="Sydney Powell"/>
    <s v="Other"/>
    <d v="1990-12-17T00:00:00"/>
    <s v="17737701761x397"/>
    <s v="brightkayla@example.net"/>
    <s v="9257, Simmons Park"/>
    <s v="Craighaven"/>
    <s v="DE"/>
    <n v="52731"/>
    <s v="Albania"/>
    <s v="High School"/>
    <n v="4"/>
    <n v="50740.72"/>
    <s v="Medical secretary"/>
    <x v="1"/>
  </r>
  <r>
    <n v="3474"/>
    <d v="2023-06-30T00:00:00"/>
    <s v="Mark Roy"/>
    <s v="Male"/>
    <d v="1985-06-09T00:00:00"/>
    <s v="0019224776857x04770"/>
    <s v="alexandriaanderson@example.net"/>
    <s v="177, Long Lane Suite 450"/>
    <s v="Mcclainland"/>
    <s v="MP"/>
    <n v="23502"/>
    <s v="Canada"/>
    <s v="Bachelor's Degree"/>
    <n v="9"/>
    <n v="84882.63"/>
    <s v="Financial manager"/>
    <x v="1"/>
  </r>
  <r>
    <n v="3475"/>
    <d v="2023-05-14T00:00:00"/>
    <s v="Steven Andrade"/>
    <s v="Other"/>
    <d v="1978-11-19T00:00:00"/>
    <s v="7702133917"/>
    <s v="shahalyssa@example.net"/>
    <s v="33957, Ryan Points"/>
    <s v="Marshtown"/>
    <s v="NE"/>
    <n v="12466"/>
    <s v="Guadeloupe"/>
    <s v="High School"/>
    <n v="4"/>
    <n v="62772.24"/>
    <s v="Astronomer"/>
    <x v="4"/>
  </r>
  <r>
    <n v="3476"/>
    <d v="2023-07-16T00:00:00"/>
    <s v="James Perez"/>
    <s v="Other"/>
    <d v="1991-05-28T00:00:00"/>
    <s v="8113214253x181"/>
    <s v="hcrawford@example.com"/>
    <s v="3618, John Brooks"/>
    <s v="Thomasside"/>
    <s v="OR"/>
    <n v="20529"/>
    <s v="Tanzania"/>
    <s v="Bachelor's Degree"/>
    <n v="6"/>
    <n v="91870.42"/>
    <s v="Osteopath"/>
    <x v="3"/>
  </r>
  <r>
    <n v="3477"/>
    <d v="2023-07-30T00:00:00"/>
    <s v="Amy Garcia"/>
    <s v="Male"/>
    <d v="2002-02-16T00:00:00"/>
    <s v="16172601265x00019"/>
    <s v="zthompson@example.net"/>
    <s v="139, Shaw Mountains"/>
    <s v="Anthonyberg"/>
    <s v="SC"/>
    <n v="29915"/>
    <s v="Samoa"/>
    <s v="PhD"/>
    <n v="7"/>
    <n v="47880.21"/>
    <s v="Armed forces training and education officer"/>
    <x v="1"/>
  </r>
  <r>
    <n v="3478"/>
    <d v="2023-06-12T00:00:00"/>
    <s v="Carolyn Nichols"/>
    <s v="Other"/>
    <d v="1993-07-31T00:00:00"/>
    <s v="0013348889740x378"/>
    <s v="nchapman@example.com"/>
    <s v="422, Alexander Trail"/>
    <s v="Martinview"/>
    <s v="NV"/>
    <n v="21979"/>
    <s v="Ecuador"/>
    <s v="PhD"/>
    <n v="13"/>
    <n v="73632.570000000007"/>
    <s v="Aeronautical engineer"/>
    <x v="1"/>
  </r>
  <r>
    <n v="3479"/>
    <d v="2023-07-10T00:00:00"/>
    <s v="Anthony Neal"/>
    <s v="Other"/>
    <d v="1977-03-23T00:00:00"/>
    <s v="3108556460x0639"/>
    <s v="logan10@example.com"/>
    <s v="72028, Jesse Glen Suite 043"/>
    <s v="Lake Brendan"/>
    <s v="OH"/>
    <n v="65813"/>
    <s v="Russian Federation"/>
    <s v="Master's Degree"/>
    <n v="2"/>
    <n v="56923.43"/>
    <s v="Community pharmacist"/>
    <x v="2"/>
  </r>
  <r>
    <n v="3480"/>
    <d v="2023-08-03T00:00:00"/>
    <s v="Rachel Martinez"/>
    <s v="Other"/>
    <d v="1997-11-14T00:00:00"/>
    <s v="7207254609x082"/>
    <s v="lewisjohnathan@example.com"/>
    <s v="49845, Mccarthy River Suite 662"/>
    <s v="West Nicole"/>
    <s v="NM"/>
    <n v="58411"/>
    <s v="North Macedonia"/>
    <s v="Bachelor's Degree"/>
    <n v="20"/>
    <n v="93530.29"/>
    <s v="Senior tax professional/tax inspector"/>
    <x v="1"/>
  </r>
  <r>
    <n v="3481"/>
    <d v="2023-06-30T00:00:00"/>
    <s v="Troy Warren"/>
    <s v="Male"/>
    <d v="1970-06-16T00:00:00"/>
    <s v="3145176366x58641"/>
    <s v="eringreer@example.com"/>
    <s v="31692, Taylor Hollow Suite 402"/>
    <s v="Martinburgh"/>
    <s v="MT"/>
    <n v="56940"/>
    <s v="Monaco"/>
    <s v="Master's Degree"/>
    <n v="4"/>
    <n v="95465.38"/>
    <s v="Information officer"/>
    <x v="1"/>
  </r>
  <r>
    <n v="3482"/>
    <d v="2023-06-02T00:00:00"/>
    <s v="John Porter"/>
    <s v="Female"/>
    <d v="1971-03-31T00:00:00"/>
    <s v="5519124758"/>
    <s v="mckenzieamy@example.org"/>
    <s v="6783, Elizabeth Stravenue"/>
    <s v="West Gregoryshire"/>
    <s v="MP"/>
    <n v="78961"/>
    <s v="Benin"/>
    <s v="Master's Degree"/>
    <n v="11"/>
    <n v="81681.460000000006"/>
    <s v="Adult guidance worker"/>
    <x v="1"/>
  </r>
  <r>
    <n v="3483"/>
    <d v="2023-07-05T00:00:00"/>
    <s v="Jennifer Jones"/>
    <s v="Female"/>
    <d v="1981-12-09T00:00:00"/>
    <s v="0014838354819x3444"/>
    <s v="rebecca09@example.org"/>
    <s v="7911, Justin Hill Suite 558"/>
    <s v="South Jonathan"/>
    <s v="AL"/>
    <n v="5151"/>
    <s v="Iran"/>
    <s v="Master's Degree"/>
    <n v="11"/>
    <n v="56008.28"/>
    <s v="Teacher, English as a foreign language"/>
    <x v="1"/>
  </r>
  <r>
    <n v="3484"/>
    <d v="2023-05-31T00:00:00"/>
    <s v="Katelyn Murphy"/>
    <s v="Female"/>
    <d v="1965-09-27T00:00:00"/>
    <s v="3495611874x760"/>
    <s v="alexiswilliams@example.org"/>
    <s v="288, Morgan Crescent Apt. 925"/>
    <s v="South Michaelberg"/>
    <s v="CA"/>
    <n v="20524"/>
    <s v="Syrian Arab Republic"/>
    <s v="Master's Degree"/>
    <n v="16"/>
    <n v="69630.740000000005"/>
    <s v="Engineer, technical sales"/>
    <x v="1"/>
  </r>
  <r>
    <n v="3485"/>
    <d v="2023-08-02T00:00:00"/>
    <s v="Madison Welch"/>
    <s v="Other"/>
    <d v="1976-12-02T00:00:00"/>
    <s v="15807633788x4470"/>
    <s v="leslie20@example.org"/>
    <s v="163, Duarte Shore"/>
    <s v="North Gregoryfurt"/>
    <s v="MT"/>
    <n v="83273"/>
    <s v="Ireland"/>
    <s v="High School"/>
    <n v="11"/>
    <n v="43727.86"/>
    <s v="Scientist, forensic"/>
    <x v="4"/>
  </r>
  <r>
    <n v="3486"/>
    <d v="2023-07-31T00:00:00"/>
    <s v="James Green"/>
    <s v="Male"/>
    <d v="1969-06-25T00:00:00"/>
    <s v="8286001694"/>
    <s v="erica46@example.net"/>
    <s v="5655, Kelly Corners"/>
    <s v="Millertown"/>
    <s v="DE"/>
    <n v="15101"/>
    <s v="Senegal"/>
    <s v="PhD"/>
    <n v="12"/>
    <n v="47512.26"/>
    <s v="Scientist, forensic"/>
    <x v="1"/>
  </r>
  <r>
    <n v="3487"/>
    <d v="2023-06-10T00:00:00"/>
    <s v="Michael Goodwin"/>
    <s v="Male"/>
    <d v="1989-05-13T00:00:00"/>
    <s v="9872323268"/>
    <s v="veronica72@example.org"/>
    <s v="361, Terri Mall"/>
    <s v="New Manueltown"/>
    <s v="DE"/>
    <n v="66609"/>
    <s v="China"/>
    <s v="High School"/>
    <n v="11"/>
    <n v="95822.43"/>
    <s v="Accounting technician"/>
    <x v="0"/>
  </r>
  <r>
    <n v="3488"/>
    <d v="2023-07-25T00:00:00"/>
    <s v="Raymond Chavez"/>
    <s v="Male"/>
    <d v="1989-05-12T00:00:00"/>
    <s v="4619088451"/>
    <s v="johnsonpaul@example.org"/>
    <s v="8413, Bonnie Fort"/>
    <s v="Cherylton"/>
    <s v="PW"/>
    <n v="90988"/>
    <s v="Fiji"/>
    <s v="High School"/>
    <n v="20"/>
    <n v="92395.37"/>
    <s v="Arboriculturist"/>
    <x v="1"/>
  </r>
  <r>
    <n v="3489"/>
    <d v="2023-05-16T00:00:00"/>
    <s v="Jodi Peterson"/>
    <s v="Female"/>
    <d v="1970-02-18T00:00:00"/>
    <s v="Unknown"/>
    <s v="nicholas96@example.net"/>
    <s v="38262, Brian Manor Suite 687"/>
    <s v="Chrisside"/>
    <s v="DE"/>
    <n v="77780"/>
    <s v="Mongolia"/>
    <s v="Bachelor's Degree"/>
    <n v="0"/>
    <n v="77973.23"/>
    <s v="Administrator"/>
    <x v="2"/>
  </r>
  <r>
    <n v="3490"/>
    <d v="2023-07-06T00:00:00"/>
    <s v="Ryan Owens"/>
    <s v="Other"/>
    <d v="1990-08-13T00:00:00"/>
    <s v="Unknown"/>
    <s v="jamesrodriguez@example.com"/>
    <s v="7616, Brown Port"/>
    <s v="Petersonside"/>
    <s v="MA"/>
    <n v="34308"/>
    <s v="Korea"/>
    <s v="PhD"/>
    <n v="17"/>
    <n v="87196.4"/>
    <s v="Jewellery designer"/>
    <x v="4"/>
  </r>
  <r>
    <n v="3491"/>
    <d v="2023-05-19T00:00:00"/>
    <s v="Kerri Pierce"/>
    <s v="Male"/>
    <d v="1981-08-02T00:00:00"/>
    <s v="12113088640x88337"/>
    <s v="carolynharris@example.org"/>
    <s v="0519, Mary Point Suite 060"/>
    <s v="Alexanderville"/>
    <s v="NV"/>
    <n v="37447"/>
    <s v="Sierra Leone"/>
    <s v="Master's Degree"/>
    <n v="0"/>
    <n v="41585.199999999997"/>
    <s v="Chief Financial Officer"/>
    <x v="0"/>
  </r>
  <r>
    <n v="3492"/>
    <d v="2023-07-07T00:00:00"/>
    <s v="Cynthia Melendez"/>
    <s v="Male"/>
    <d v="1980-02-01T00:00:00"/>
    <s v="2966163593x6219"/>
    <s v="lovesusan@example.com"/>
    <s v="039, Thomas Creek Apt. 112"/>
    <s v="Richardsontown"/>
    <s v="SD"/>
    <n v="22916"/>
    <s v="Kazakhstan"/>
    <s v="High School"/>
    <n v="11"/>
    <n v="94849.36"/>
    <s v="Education officer, environmental"/>
    <x v="3"/>
  </r>
  <r>
    <n v="3493"/>
    <d v="2023-06-07T00:00:00"/>
    <s v="Melanie Sullivan"/>
    <s v="Other"/>
    <d v="1972-06-07T00:00:00"/>
    <s v="5082399551"/>
    <s v="elizabethgonzalez@example.org"/>
    <s v="89703, Walsh Expressway"/>
    <s v="New James"/>
    <s v="WI"/>
    <n v="69921"/>
    <s v="Tokelau"/>
    <s v="Bachelor's Degree"/>
    <n v="6"/>
    <n v="89546.16"/>
    <s v="Recruitment consultant"/>
    <x v="2"/>
  </r>
  <r>
    <n v="3494"/>
    <d v="2023-08-03T00:00:00"/>
    <s v="Cindy Holland"/>
    <s v="Female"/>
    <d v="1963-02-16T00:00:00"/>
    <s v="2613846842x3103"/>
    <s v="christinawaters@example.net"/>
    <s v="8501, Michael Junction Suite 082"/>
    <s v="New Alexandraside"/>
    <s v="FL"/>
    <n v="73390"/>
    <s v="Armenia"/>
    <s v="Master's Degree"/>
    <n v="16"/>
    <n v="40352.39"/>
    <s v="Chiropodist"/>
    <x v="3"/>
  </r>
  <r>
    <n v="3495"/>
    <d v="2023-06-10T00:00:00"/>
    <s v="Perry Graham"/>
    <s v="Female"/>
    <d v="1994-04-01T00:00:00"/>
    <s v="9158168353x6428"/>
    <s v="cathy86@example.com"/>
    <s v="810, Tamara Villages"/>
    <s v="South Maryville"/>
    <s v="NH"/>
    <n v="84593"/>
    <s v="Cocos (Keeling) Islands"/>
    <s v="PhD"/>
    <n v="13"/>
    <n v="84789.02"/>
    <s v="Engineer, energy"/>
    <x v="1"/>
  </r>
  <r>
    <n v="3496"/>
    <d v="2023-07-15T00:00:00"/>
    <s v="Robert Harris"/>
    <s v="Other"/>
    <d v="2004-09-03T00:00:00"/>
    <s v="5002123462x4183"/>
    <s v="julie06@example.net"/>
    <s v="006, Chris Via Suite 892"/>
    <s v="Jonberg"/>
    <s v="ID"/>
    <n v="39890"/>
    <s v="Equatorial Guinea"/>
    <s v="PhD"/>
    <n v="6"/>
    <n v="53632.93"/>
    <s v="Forest/woodland manager"/>
    <x v="4"/>
  </r>
  <r>
    <n v="3497"/>
    <d v="2023-06-29T00:00:00"/>
    <s v="Bridget Vang"/>
    <s v="Other"/>
    <d v="1986-07-08T00:00:00"/>
    <s v="2556369380x16808"/>
    <s v="jacob69@example.com"/>
    <s v="31590, Sue Falls"/>
    <s v="East Stephenberg"/>
    <s v="IA"/>
    <n v="70379"/>
    <s v="Jamaica"/>
    <s v="Master's Degree"/>
    <n v="15"/>
    <n v="56838.87"/>
    <s v="Financial trader"/>
    <x v="2"/>
  </r>
  <r>
    <n v="3498"/>
    <d v="2023-05-28T00:00:00"/>
    <s v="Brian Combs"/>
    <s v="Female"/>
    <d v="1985-10-29T00:00:00"/>
    <s v="9196289231x8231"/>
    <s v="benjamin19@example.org"/>
    <s v="434, Erica Divide"/>
    <s v="East Markport"/>
    <s v="NH"/>
    <n v="11594"/>
    <s v="Haiti"/>
    <s v="Master's Degree"/>
    <n v="16"/>
    <n v="54772.75"/>
    <s v="Dance movement psychotherapist"/>
    <x v="0"/>
  </r>
  <r>
    <n v="3499"/>
    <d v="2023-08-05T00:00:00"/>
    <s v="James Goodman"/>
    <s v="Male"/>
    <d v="1965-11-10T00:00:00"/>
    <s v="Unknown"/>
    <s v="lmccarthy@example.org"/>
    <s v="3014, Barnett Landing"/>
    <s v="Port Deborahtown"/>
    <s v="SD"/>
    <n v="88407"/>
    <s v="Reunion"/>
    <s v="High School"/>
    <n v="3"/>
    <n v="71333.100000000006"/>
    <s v="Lexicographer"/>
    <x v="4"/>
  </r>
  <r>
    <n v="3500"/>
    <d v="2023-06-10T00:00:00"/>
    <s v="Miranda Walters"/>
    <s v="Male"/>
    <d v="1972-12-03T00:00:00"/>
    <s v="8938620362x29509"/>
    <s v="zbryant@example.org"/>
    <s v="5086, Denise Park"/>
    <s v="Lake Andrewside"/>
    <s v="OH"/>
    <n v="51609"/>
    <s v="Morocco"/>
    <s v="PhD"/>
    <n v="2"/>
    <n v="56175.72"/>
    <s v="Clothing/textile technologist"/>
    <x v="4"/>
  </r>
  <r>
    <n v="3501"/>
    <d v="2023-05-15T00:00:00"/>
    <s v="Thomas Patel"/>
    <s v="Male"/>
    <d v="1991-01-09T00:00:00"/>
    <s v="Unknown"/>
    <s v="michelleriggs@example.org"/>
    <s v="065, Garcia Stravenue"/>
    <s v="Port Juanburgh"/>
    <s v="CT"/>
    <n v="95252"/>
    <s v="Svalbard &amp; Jan Mayen Islands"/>
    <s v="Bachelor's Degree"/>
    <n v="13"/>
    <n v="47880.34"/>
    <s v="Therapist, sports"/>
    <x v="3"/>
  </r>
  <r>
    <n v="3502"/>
    <d v="2023-05-27T00:00:00"/>
    <s v="Henry Patterson"/>
    <s v="Other"/>
    <d v="1999-12-14T00:00:00"/>
    <s v="4458620178"/>
    <s v="jonesjeffery@example.net"/>
    <s v="9412, Renee Green Apt. 319"/>
    <s v="West Karenhaven"/>
    <s v="FL"/>
    <n v="68245"/>
    <s v="Luxembourg"/>
    <s v="High School"/>
    <n v="15"/>
    <n v="99991.8"/>
    <s v="Airline pilot"/>
    <x v="0"/>
  </r>
  <r>
    <n v="3503"/>
    <d v="2023-05-16T00:00:00"/>
    <s v="Shannon Mack"/>
    <s v="Other"/>
    <d v="1974-10-21T00:00:00"/>
    <s v="18936848143x94949"/>
    <s v="maxwelltonya@example.org"/>
    <s v="756, Haas Bridge Apt. 805"/>
    <s v="Port Masonchester"/>
    <s v="NJ"/>
    <n v="77028"/>
    <s v="Seychelles"/>
    <s v="Bachelor's Degree"/>
    <n v="10"/>
    <n v="78809.48"/>
    <s v="General practice doctor"/>
    <x v="1"/>
  </r>
  <r>
    <n v="3504"/>
    <d v="2023-06-27T00:00:00"/>
    <s v="Sara Moon"/>
    <s v="Female"/>
    <d v="1972-05-11T00:00:00"/>
    <s v="8165970728x3897"/>
    <s v="deborah66@example.net"/>
    <s v="949, Joshua Streets Apt. 240"/>
    <s v="North Rebecca"/>
    <s v="MP"/>
    <n v="64262"/>
    <s v="Hungary"/>
    <s v="Master's Degree"/>
    <n v="17"/>
    <n v="52652.51"/>
    <s v="Politician's assistant"/>
    <x v="4"/>
  </r>
  <r>
    <n v="3505"/>
    <d v="2023-06-27T00:00:00"/>
    <s v="Kimberly Ortega"/>
    <s v="Female"/>
    <d v="1982-12-18T00:00:00"/>
    <s v="2263343005x9709"/>
    <s v="cartermichelle@example.net"/>
    <s v="11923, Mark Street"/>
    <s v="New Brenda"/>
    <s v="AK"/>
    <n v="63929"/>
    <s v="Monaco"/>
    <s v="Bachelor's Degree"/>
    <n v="9"/>
    <n v="33185.550000000003"/>
    <s v="Pension scheme manager"/>
    <x v="2"/>
  </r>
  <r>
    <n v="3506"/>
    <d v="2023-07-12T00:00:00"/>
    <s v="Noah Villanueva"/>
    <s v="Female"/>
    <d v="1976-01-10T00:00:00"/>
    <s v="4343685907"/>
    <s v="goodmichelle@example.org"/>
    <s v="12653, Juan Road"/>
    <s v="Barreraton"/>
    <s v="DE"/>
    <n v="45801"/>
    <s v="Antigua and Barbuda"/>
    <s v="PhD"/>
    <n v="12"/>
    <n v="88022.46"/>
    <s v="Charity fundraiser"/>
    <x v="1"/>
  </r>
  <r>
    <n v="3507"/>
    <d v="2023-06-09T00:00:00"/>
    <s v="Amanda Miller"/>
    <s v="Male"/>
    <d v="1964-09-27T00:00:00"/>
    <s v="4982741616"/>
    <s v="david24@example.com"/>
    <s v="4808, Davis Viaduct"/>
    <s v="Goldenchester"/>
    <s v="VI"/>
    <n v="78266"/>
    <s v="India"/>
    <s v="PhD"/>
    <n v="18"/>
    <n v="90808.84"/>
    <s v="Press photographer"/>
    <x v="0"/>
  </r>
  <r>
    <n v="3508"/>
    <d v="2023-07-18T00:00:00"/>
    <s v="Evan Craig"/>
    <s v="Other"/>
    <d v="2001-12-09T00:00:00"/>
    <s v="4295768467x0035"/>
    <s v="kimberlywang@example.net"/>
    <s v="6263, Thomas Burg"/>
    <s v="Lake Nicholasburgh"/>
    <s v="TX"/>
    <n v="30974"/>
    <s v="Chad"/>
    <s v="Bachelor's Degree"/>
    <n v="11"/>
    <n v="59082.05"/>
    <s v="Telecommunications researcher"/>
    <x v="0"/>
  </r>
  <r>
    <n v="3509"/>
    <d v="2023-06-24T00:00:00"/>
    <s v="Meghan Norman"/>
    <s v="Other"/>
    <d v="1982-07-08T00:00:00"/>
    <s v="15894032958x2608"/>
    <s v="chall@example.net"/>
    <s v="070, Smith Corners"/>
    <s v="Carolynstad"/>
    <s v="WY"/>
    <n v="87438"/>
    <s v="Singapore"/>
    <s v="Bachelor's Degree"/>
    <n v="4"/>
    <n v="43162.39"/>
    <s v="Designer, furniture"/>
    <x v="0"/>
  </r>
  <r>
    <n v="3510"/>
    <d v="2023-05-27T00:00:00"/>
    <s v="Daniel Klein"/>
    <s v="Male"/>
    <d v="1992-03-20T00:00:00"/>
    <s v="3628844748"/>
    <s v="tim56@example.org"/>
    <s v="72602, Nicholas Fort"/>
    <s v="South Tinaberg"/>
    <s v="MN"/>
    <n v="74360"/>
    <s v="Turkey"/>
    <s v="Bachelor's Degree"/>
    <n v="18"/>
    <n v="83884.61"/>
    <s v="Development worker, international aid"/>
    <x v="4"/>
  </r>
  <r>
    <n v="3511"/>
    <d v="2023-05-08T00:00:00"/>
    <s v="Jennifer Jackson"/>
    <s v="Male"/>
    <d v="1982-03-01T00:00:00"/>
    <s v="0012296752408x48092"/>
    <s v="mark58@example.org"/>
    <s v="32372, Mitchell Ports Apt. 990"/>
    <s v="Aaronton"/>
    <s v="PW"/>
    <n v="32918"/>
    <s v="Moldova"/>
    <s v="High School"/>
    <n v="14"/>
    <n v="89720.320000000007"/>
    <s v="Engineer, water"/>
    <x v="2"/>
  </r>
  <r>
    <n v="3512"/>
    <d v="2023-07-05T00:00:00"/>
    <s v="Susan Stewart"/>
    <s v="Female"/>
    <d v="1964-02-26T00:00:00"/>
    <s v="6518710450x5886"/>
    <s v="masontracy@example.net"/>
    <s v="0864, Brianna Trafficway Suite 173"/>
    <s v="Markmouth"/>
    <s v="MO"/>
    <n v="2479"/>
    <s v="Cambodia"/>
    <s v="Master's Degree"/>
    <n v="20"/>
    <n v="53195.040000000001"/>
    <s v="Health service manager"/>
    <x v="2"/>
  </r>
  <r>
    <n v="3513"/>
    <d v="2023-06-01T00:00:00"/>
    <s v="Mark Sutton"/>
    <s v="Male"/>
    <d v="1978-05-29T00:00:00"/>
    <s v="0013607005726x27798"/>
    <s v="sotoashley@example.org"/>
    <s v="7928, Friedman Park"/>
    <s v="East Daniel"/>
    <s v="UT"/>
    <n v="94556"/>
    <s v="United States of America"/>
    <s v="High School"/>
    <n v="7"/>
    <n v="44269.94"/>
    <s v="Energy engineer"/>
    <x v="2"/>
  </r>
  <r>
    <n v="3514"/>
    <d v="2023-05-22T00:00:00"/>
    <s v="Angela Velazquez"/>
    <s v="Male"/>
    <d v="2002-12-27T00:00:00"/>
    <s v="7743173383"/>
    <s v="muelleramy@example.org"/>
    <s v="7780, Jessica Squares"/>
    <s v="West Michael"/>
    <s v="IA"/>
    <n v="74253"/>
    <s v="Comoros"/>
    <s v="Bachelor's Degree"/>
    <n v="6"/>
    <n v="82170.94"/>
    <s v="Mudlogger"/>
    <x v="3"/>
  </r>
  <r>
    <n v="3515"/>
    <d v="2023-05-17T00:00:00"/>
    <s v="Allen Miller"/>
    <s v="Other"/>
    <d v="2000-10-07T00:00:00"/>
    <s v="Unknown"/>
    <s v="martinezrichard@example.org"/>
    <s v="706, Chad Pines Apt. 356"/>
    <s v="Markfort"/>
    <s v="MI"/>
    <n v="51638"/>
    <s v="Montserrat"/>
    <s v="PhD"/>
    <n v="9"/>
    <n v="55925.99"/>
    <s v="Media buyer"/>
    <x v="0"/>
  </r>
  <r>
    <n v="3516"/>
    <d v="2023-07-02T00:00:00"/>
    <s v="Dawn Camacho"/>
    <s v="Female"/>
    <d v="1966-09-04T00:00:00"/>
    <s v="Unknown"/>
    <s v="crystal64@example.org"/>
    <s v="905, Gross Knolls Suite 387"/>
    <s v="West Andrew"/>
    <s v="KS"/>
    <n v="67867"/>
    <s v="Senegal"/>
    <s v="High School"/>
    <n v="10"/>
    <n v="79686.22"/>
    <s v="Fashion designer"/>
    <x v="0"/>
  </r>
  <r>
    <n v="3517"/>
    <d v="2023-07-24T00:00:00"/>
    <s v="Richard Parker"/>
    <s v="Female"/>
    <d v="1977-02-22T00:00:00"/>
    <s v="12605137697x5282"/>
    <s v="stephaniemiller@example.org"/>
    <s v="978, Smith Squares Suite 184"/>
    <s v="North Ambertown"/>
    <s v="CA"/>
    <n v="97117"/>
    <s v="Uruguay"/>
    <s v="Bachelor's Degree"/>
    <n v="2"/>
    <n v="36224.14"/>
    <s v="Programmer, applications"/>
    <x v="3"/>
  </r>
  <r>
    <n v="3518"/>
    <d v="2023-07-10T00:00:00"/>
    <s v="William Rodriguez"/>
    <s v="Male"/>
    <d v="1995-11-10T00:00:00"/>
    <s v="Unknown"/>
    <s v="eallen@example.org"/>
    <s v="23008, Emily Parks Apt. 602"/>
    <s v="Ramosberg"/>
    <s v="OH"/>
    <n v="48865"/>
    <s v="Turkey"/>
    <s v="Master's Degree"/>
    <n v="9"/>
    <n v="48575.63"/>
    <s v="Nurse, adult"/>
    <x v="2"/>
  </r>
  <r>
    <n v="3519"/>
    <d v="2023-08-05T00:00:00"/>
    <s v="Barbara Mason"/>
    <s v="Other"/>
    <d v="1968-02-10T00:00:00"/>
    <s v="Unknown"/>
    <s v="paula80@example.net"/>
    <s v="39052, Baird Tunnel Apt. 525"/>
    <s v="North Belinda"/>
    <s v="MO"/>
    <n v="14052"/>
    <s v="Nicaragua"/>
    <s v="Bachelor's Degree"/>
    <n v="7"/>
    <n v="37576.449999999997"/>
    <s v="Nurse, learning disability"/>
    <x v="3"/>
  </r>
  <r>
    <n v="3520"/>
    <d v="2023-07-26T00:00:00"/>
    <s v="Carolyn Trujillo"/>
    <s v="Other"/>
    <d v="1995-05-14T00:00:00"/>
    <s v="Unknown"/>
    <s v="kevinbuck@example.net"/>
    <s v="54432, Miller Inlet Apt. 648"/>
    <s v="South Margaret"/>
    <s v="AS"/>
    <n v="8879"/>
    <s v="Sudan"/>
    <s v="Master's Degree"/>
    <n v="5"/>
    <n v="45267.199999999997"/>
    <s v="Engineer, materials"/>
    <x v="2"/>
  </r>
  <r>
    <n v="3521"/>
    <d v="2023-07-10T00:00:00"/>
    <s v="Dustin Cervantes"/>
    <s v="Other"/>
    <d v="1975-09-24T00:00:00"/>
    <s v="7746816676"/>
    <s v="stephanie84@example.com"/>
    <s v="3652, Garcia Via"/>
    <s v="Yolandamouth"/>
    <s v="MD"/>
    <n v="34533"/>
    <s v="Swaziland"/>
    <s v="Bachelor's Degree"/>
    <n v="15"/>
    <n v="33980"/>
    <s v="Social researcher"/>
    <x v="1"/>
  </r>
  <r>
    <n v="3522"/>
    <d v="2023-05-07T00:00:00"/>
    <s v="Austin Fisher"/>
    <s v="Female"/>
    <d v="1979-11-13T00:00:00"/>
    <s v="6299386628"/>
    <s v="wagnerchristopher@example.net"/>
    <s v="3635, Matthew Ridge"/>
    <s v="Williamsburgh"/>
    <s v="ME"/>
    <n v="94151"/>
    <s v="Thailand"/>
    <s v="Master's Degree"/>
    <n v="5"/>
    <n v="45055.03"/>
    <s v="Systems analyst"/>
    <x v="1"/>
  </r>
  <r>
    <n v="3523"/>
    <d v="2023-07-29T00:00:00"/>
    <s v="Katie Gray"/>
    <s v="Female"/>
    <d v="1977-09-13T00:00:00"/>
    <s v="6684010974x94241"/>
    <s v="sdeleon@example.org"/>
    <s v="9640, Kelly Glen"/>
    <s v="Shannonhaven"/>
    <s v="PA"/>
    <n v="95601"/>
    <s v="Tajikistan"/>
    <s v="PhD"/>
    <n v="1"/>
    <n v="39992.050000000003"/>
    <s v="Surveyor, minerals"/>
    <x v="0"/>
  </r>
  <r>
    <n v="3524"/>
    <d v="2023-07-07T00:00:00"/>
    <s v="Matthew Aguilar"/>
    <s v="Female"/>
    <d v="1979-08-14T00:00:00"/>
    <s v="9698549248"/>
    <s v="zacharyjohnson@example.com"/>
    <s v="0522, Porter Summit Suite 420"/>
    <s v="West Morganmouth"/>
    <s v="SC"/>
    <n v="60294"/>
    <s v="United States of America"/>
    <s v="High School"/>
    <n v="3"/>
    <n v="81871.320000000007"/>
    <s v="Newspaper journalist"/>
    <x v="3"/>
  </r>
  <r>
    <n v="3525"/>
    <d v="2023-06-20T00:00:00"/>
    <s v="Angela Williams"/>
    <s v="Female"/>
    <d v="1981-09-01T00:00:00"/>
    <s v="3083181033"/>
    <s v="morrisjessica@example.com"/>
    <s v="21130, Leslie Street Suite 719"/>
    <s v="Rachelchester"/>
    <s v="MI"/>
    <n v="32211"/>
    <s v="Cote d'Ivoire"/>
    <s v="Master's Degree"/>
    <n v="6"/>
    <n v="60949.18"/>
    <s v="Nurse, mental health"/>
    <x v="4"/>
  </r>
  <r>
    <n v="3526"/>
    <d v="2023-06-18T00:00:00"/>
    <s v="Gabriel Mann"/>
    <s v="Male"/>
    <d v="1967-08-16T00:00:00"/>
    <s v="7504250133x8785"/>
    <s v="rogersbrian@example.com"/>
    <s v="8819, Jeremiah Dale"/>
    <s v="Natalieland"/>
    <s v="SC"/>
    <n v="28080"/>
    <s v="Australia"/>
    <s v="PhD"/>
    <n v="20"/>
    <n v="30479.56"/>
    <s v="Teacher, early years/pre"/>
    <x v="1"/>
  </r>
  <r>
    <n v="3527"/>
    <d v="2023-06-30T00:00:00"/>
    <s v="Philip Lee"/>
    <s v="Other"/>
    <d v="1983-06-04T00:00:00"/>
    <s v="0016776199762x9174"/>
    <s v="thompsonpeter@example.com"/>
    <s v="4868, Blankenship Ridges"/>
    <s v="East Matthewside"/>
    <s v="PW"/>
    <n v="65613"/>
    <s v="Romania"/>
    <s v="High School"/>
    <n v="10"/>
    <n v="64653.22"/>
    <s v="Geochemist"/>
    <x v="0"/>
  </r>
  <r>
    <n v="3528"/>
    <d v="2023-07-19T00:00:00"/>
    <s v="Michael Nunez"/>
    <s v="Female"/>
    <d v="1995-08-10T00:00:00"/>
    <s v="3973351254x591"/>
    <s v="steven11@example.net"/>
    <s v="863, Romero Springs Apt. 854"/>
    <s v="Sototown"/>
    <s v="HI"/>
    <n v="7742"/>
    <s v="Rwanda"/>
    <s v="Bachelor's Degree"/>
    <n v="10"/>
    <n v="31631.5"/>
    <s v="Lecturer, further education"/>
    <x v="3"/>
  </r>
  <r>
    <n v="3529"/>
    <d v="2023-05-31T00:00:00"/>
    <s v="Angela Rose"/>
    <s v="Female"/>
    <d v="1979-09-20T00:00:00"/>
    <s v="5202985274x658"/>
    <s v="zlopez@example.net"/>
    <s v="8278, Judy Village Apt. 802"/>
    <s v="Lake Kristen"/>
    <s v="VT"/>
    <n v="42392"/>
    <s v="Somalia"/>
    <s v="High School"/>
    <n v="16"/>
    <n v="99803.19"/>
    <s v="Radiographer, therapeutic"/>
    <x v="2"/>
  </r>
  <r>
    <n v="3530"/>
    <d v="2023-07-03T00:00:00"/>
    <s v="Heather Roberts"/>
    <s v="Female"/>
    <d v="1974-07-17T00:00:00"/>
    <s v="17502344839x373"/>
    <s v="deborahkrause@example.com"/>
    <s v="602, Smith Gardens Suite 256"/>
    <s v="North Patriciastad"/>
    <s v="GU"/>
    <n v="28239"/>
    <s v="Mongolia"/>
    <s v="Bachelor's Degree"/>
    <n v="18"/>
    <n v="91400.85"/>
    <s v="Health and safety inspector"/>
    <x v="0"/>
  </r>
  <r>
    <n v="3531"/>
    <d v="2023-07-02T00:00:00"/>
    <s v="Vincent Jackson"/>
    <s v="Male"/>
    <d v="1990-04-27T00:00:00"/>
    <s v="3658853829x49700"/>
    <s v="wilsontammy@example.net"/>
    <s v="504, Kramer Loaf"/>
    <s v="New Veronica"/>
    <s v="NJ"/>
    <n v="7887"/>
    <s v="Holy See (Vatican City State)"/>
    <s v="PhD"/>
    <n v="17"/>
    <n v="72007.94"/>
    <s v="Surveyor, rural practice"/>
    <x v="0"/>
  </r>
  <r>
    <n v="3532"/>
    <d v="2023-07-05T00:00:00"/>
    <s v="Samantha Woodard"/>
    <s v="Female"/>
    <d v="2002-07-02T00:00:00"/>
    <s v="3242416384"/>
    <s v="kellysmith@example.com"/>
    <s v="308, Laura Garden Apt. 398"/>
    <s v="Port Amberfort"/>
    <s v="PA"/>
    <n v="61898"/>
    <s v="Ethiopia"/>
    <s v="PhD"/>
    <n v="20"/>
    <n v="75765.899999999994"/>
    <s v="Therapist, horticultural"/>
    <x v="0"/>
  </r>
  <r>
    <n v="3533"/>
    <d v="2023-07-15T00:00:00"/>
    <s v="Monica Lynch"/>
    <s v="Female"/>
    <d v="1969-04-16T00:00:00"/>
    <s v="5583739063"/>
    <s v="david25@example.com"/>
    <s v="4667, Murphy Land Suite 440"/>
    <s v="New Garyshire"/>
    <s v="DE"/>
    <n v="42110"/>
    <s v="Antarctica (the territory South of 60 deg S)"/>
    <s v="Bachelor's Degree"/>
    <n v="12"/>
    <n v="96580.34"/>
    <s v="Clinical cytogeneticist"/>
    <x v="0"/>
  </r>
  <r>
    <n v="3534"/>
    <d v="2023-06-11T00:00:00"/>
    <s v="Stephanie Hanson"/>
    <s v="Male"/>
    <d v="2004-11-11T00:00:00"/>
    <s v="Unknown"/>
    <s v="swilliamson@example.net"/>
    <s v="1505, Austin Mall Apt. 902"/>
    <s v="North Annaburgh"/>
    <s v="NV"/>
    <n v="71708"/>
    <s v="Zambia"/>
    <s v="High School"/>
    <n v="19"/>
    <n v="42433.37"/>
    <s v="Magazine features editor"/>
    <x v="4"/>
  </r>
  <r>
    <n v="3535"/>
    <d v="2023-08-03T00:00:00"/>
    <s v="Rodney Pugh"/>
    <s v="Female"/>
    <d v="1996-11-27T00:00:00"/>
    <s v="Unknown"/>
    <s v="scottchambers@example.org"/>
    <s v="64595, Thomas Crescent"/>
    <s v="Whitneyburgh"/>
    <s v="MN"/>
    <n v="72823"/>
    <s v="Central African Republic"/>
    <s v="High School"/>
    <n v="15"/>
    <n v="64759.19"/>
    <s v="Chief Technology Officer"/>
    <x v="3"/>
  </r>
  <r>
    <n v="3536"/>
    <d v="2023-07-21T00:00:00"/>
    <s v="Kevin Hall"/>
    <s v="Other"/>
    <d v="1985-10-13T00:00:00"/>
    <s v="5847710089x56058"/>
    <s v="benjaminsalazar@example.org"/>
    <s v="05398, Michael Mountain Suite 213"/>
    <s v="Lake Lisa"/>
    <s v="WY"/>
    <n v="26331"/>
    <s v="Congo"/>
    <s v="Master's Degree"/>
    <n v="18"/>
    <n v="42011.47"/>
    <s v="Agricultural consultant"/>
    <x v="3"/>
  </r>
  <r>
    <n v="3537"/>
    <d v="2023-06-23T00:00:00"/>
    <s v="Ryan Payne"/>
    <s v="Female"/>
    <d v="1970-06-12T00:00:00"/>
    <s v="5446461293"/>
    <s v="meghananderson@example.com"/>
    <s v="07066, Russell Center Suite 654"/>
    <s v="North Raymond"/>
    <s v="MH"/>
    <n v="5834"/>
    <s v="Christmas Island"/>
    <s v="Bachelor's Degree"/>
    <n v="10"/>
    <n v="45381.84"/>
    <s v="Comptroller"/>
    <x v="1"/>
  </r>
  <r>
    <n v="3538"/>
    <d v="2023-07-09T00:00:00"/>
    <s v="Stephanie Wright"/>
    <s v="Female"/>
    <d v="1988-12-07T00:00:00"/>
    <s v="3233022051"/>
    <s v="scott15@example.org"/>
    <s v="52986, Tony Park"/>
    <s v="Mariaview"/>
    <s v="CO"/>
    <n v="74420"/>
    <s v="Australia"/>
    <s v="Master's Degree"/>
    <n v="14"/>
    <n v="71973.23"/>
    <s v="Best boy"/>
    <x v="0"/>
  </r>
  <r>
    <n v="3539"/>
    <d v="2023-08-04T00:00:00"/>
    <s v="Christopher Butler"/>
    <s v="Male"/>
    <d v="2003-11-13T00:00:00"/>
    <s v="7779630887"/>
    <s v="stephanie28@example.org"/>
    <s v="8500, Anderson Ranch Apt. 993"/>
    <s v="Evansfurt"/>
    <s v="MN"/>
    <n v="62481"/>
    <s v="Andorra"/>
    <s v="PhD"/>
    <n v="8"/>
    <n v="60627.4"/>
    <s v="Financial risk analyst"/>
    <x v="1"/>
  </r>
  <r>
    <n v="3540"/>
    <d v="2023-07-19T00:00:00"/>
    <s v="Emily Neal"/>
    <s v="Other"/>
    <d v="1975-08-24T00:00:00"/>
    <s v="Unknown"/>
    <s v="ellislisa@example.org"/>
    <s v="54718, David Rapids Apt. 306"/>
    <s v="Walshmouth"/>
    <s v="ME"/>
    <n v="15845"/>
    <s v="Samoa"/>
    <s v="Master's Degree"/>
    <n v="5"/>
    <n v="59776.04"/>
    <s v="Clinical scientist, histocompatibility and immunogenetics"/>
    <x v="0"/>
  </r>
  <r>
    <n v="3541"/>
    <d v="2023-06-29T00:00:00"/>
    <s v="Robert Hendrix"/>
    <s v="Male"/>
    <d v="1983-06-21T00:00:00"/>
    <s v="0014773308627x6550"/>
    <s v="aray@example.net"/>
    <s v="50029, Lee Drive Apt. 870"/>
    <s v="Martinside"/>
    <s v="CA"/>
    <n v="95642"/>
    <s v="United States Virgin Islands"/>
    <s v="Master's Degree"/>
    <n v="4"/>
    <n v="85535.25"/>
    <s v="Engineering geologist"/>
    <x v="1"/>
  </r>
  <r>
    <n v="3542"/>
    <d v="2023-06-10T00:00:00"/>
    <s v="Lindsey Everett"/>
    <s v="Female"/>
    <d v="1985-12-13T00:00:00"/>
    <s v="8458474067"/>
    <s v="cartermason@example.com"/>
    <s v="681, Gomez Lakes"/>
    <s v="Nicholsside"/>
    <s v="TX"/>
    <n v="44363"/>
    <s v="Guinea-Bissau"/>
    <s v="PhD"/>
    <n v="20"/>
    <n v="72498.759999999995"/>
    <s v="Minerals surveyor"/>
    <x v="3"/>
  </r>
  <r>
    <n v="3543"/>
    <d v="2023-06-16T00:00:00"/>
    <s v="Heather Hart"/>
    <s v="Female"/>
    <d v="1991-08-21T00:00:00"/>
    <s v="3648948293x9757"/>
    <s v="psims@example.org"/>
    <s v="463, Allison Gardens Apt. 469"/>
    <s v="Scottfurt"/>
    <s v="AR"/>
    <n v="43576"/>
    <s v="Bhutan"/>
    <s v="PhD"/>
    <n v="16"/>
    <n v="50227.87"/>
    <s v="Investment banker, operational"/>
    <x v="3"/>
  </r>
  <r>
    <n v="3544"/>
    <d v="2023-07-10T00:00:00"/>
    <s v="Andrew Le"/>
    <s v="Male"/>
    <d v="1974-01-07T00:00:00"/>
    <s v="0019088577429"/>
    <s v="gibbsdeanna@example.org"/>
    <s v="54375, Thompson Estate Apt. 403"/>
    <s v="Charlesburgh"/>
    <s v="OK"/>
    <n v="38567"/>
    <s v="Guadeloupe"/>
    <s v="High School"/>
    <n v="4"/>
    <n v="68764.759999999995"/>
    <s v="Sports development officer"/>
    <x v="0"/>
  </r>
  <r>
    <n v="3545"/>
    <d v="2023-07-26T00:00:00"/>
    <s v="James Sanders"/>
    <s v="Male"/>
    <d v="1999-03-13T00:00:00"/>
    <s v="6435822062"/>
    <s v="briannahuynh@example.net"/>
    <s v="95805, White Lights Apt. 670"/>
    <s v="Port Kayla"/>
    <s v="ND"/>
    <n v="41662"/>
    <s v="Paraguay"/>
    <s v="PhD"/>
    <n v="8"/>
    <n v="63073.24"/>
    <s v="Financial manager"/>
    <x v="3"/>
  </r>
  <r>
    <n v="3546"/>
    <d v="2023-08-01T00:00:00"/>
    <s v="Jerry Cox"/>
    <s v="Other"/>
    <d v="1992-07-01T00:00:00"/>
    <s v="2509845937x626"/>
    <s v="kristin13@example.org"/>
    <s v="07889, Hampton Path"/>
    <s v="Kleinland"/>
    <s v="PA"/>
    <n v="97025"/>
    <s v="Falkland Islands (Malvinas)"/>
    <s v="Master's Degree"/>
    <n v="1"/>
    <n v="36155.89"/>
    <s v="Scientist, research (medical)"/>
    <x v="0"/>
  </r>
  <r>
    <n v="3547"/>
    <d v="2023-05-29T00:00:00"/>
    <s v="Ashley Blankenship"/>
    <s v="Female"/>
    <d v="2001-05-28T00:00:00"/>
    <s v="9807529623x782"/>
    <s v="adrian79@example.com"/>
    <s v="462, Marshall Stream"/>
    <s v="Andrewland"/>
    <s v="ND"/>
    <n v="43281"/>
    <s v="Seychelles"/>
    <s v="Bachelor's Degree"/>
    <n v="19"/>
    <n v="70447.67"/>
    <s v="Sales professional, IT"/>
    <x v="3"/>
  </r>
  <r>
    <n v="3548"/>
    <d v="2023-07-04T00:00:00"/>
    <s v="Christian Shepherd"/>
    <s v="Other"/>
    <d v="1980-12-30T00:00:00"/>
    <s v="8299402647x436"/>
    <s v="lopezbryan@example.org"/>
    <s v="8705, Jillian Canyon Suite 581"/>
    <s v="Howellchester"/>
    <s v="AL"/>
    <n v="83913"/>
    <s v="Pitcairn Islands"/>
    <s v="PhD"/>
    <n v="2"/>
    <n v="88195.15"/>
    <s v="Architect"/>
    <x v="3"/>
  </r>
  <r>
    <n v="3549"/>
    <d v="2023-07-20T00:00:00"/>
    <s v="David Butler"/>
    <s v="Female"/>
    <d v="1999-07-06T00:00:00"/>
    <s v="6149778914x142"/>
    <s v="ryan30@example.com"/>
    <s v="37183, Phelps Way"/>
    <s v="Port Stephanieside"/>
    <s v="WA"/>
    <n v="86277"/>
    <s v="Sudan"/>
    <s v="High School"/>
    <n v="20"/>
    <n v="63260.18"/>
    <s v="Cytogeneticist"/>
    <x v="3"/>
  </r>
  <r>
    <n v="3550"/>
    <d v="2023-05-29T00:00:00"/>
    <s v="Angela Grant"/>
    <s v="Female"/>
    <d v="1984-03-27T00:00:00"/>
    <s v="Unknown"/>
    <s v="marc58@example.org"/>
    <s v="0703, Destiny Mountain"/>
    <s v="Williamsmouth"/>
    <s v="RI"/>
    <n v="21489"/>
    <s v="Austria"/>
    <s v="PhD"/>
    <n v="6"/>
    <n v="75419.12"/>
    <s v="Surveyor, insurance"/>
    <x v="2"/>
  </r>
  <r>
    <n v="3551"/>
    <d v="2023-05-08T00:00:00"/>
    <s v="Todd Smith"/>
    <s v="Other"/>
    <d v="1995-06-13T00:00:00"/>
    <s v="5043031202x175"/>
    <s v="xcaldwell@example.net"/>
    <s v="862, Manning Turnpike Suite 394"/>
    <s v="West Nancy"/>
    <s v="PA"/>
    <n v="29588"/>
    <s v="Saint Vincent and the Grenadines"/>
    <s v="PhD"/>
    <n v="4"/>
    <n v="70066.41"/>
    <s v="Marine scientist"/>
    <x v="0"/>
  </r>
  <r>
    <n v="3552"/>
    <d v="2023-07-07T00:00:00"/>
    <s v="Jenna Williams"/>
    <s v="Other"/>
    <d v="2002-06-02T00:00:00"/>
    <s v="0012449342575x36084"/>
    <s v="hburgess@example.org"/>
    <s v="95186, Wendy Heights"/>
    <s v="Fishermouth"/>
    <s v="HI"/>
    <n v="83804"/>
    <s v="Northern Mariana Islands"/>
    <s v="High School"/>
    <n v="4"/>
    <n v="89020.83"/>
    <s v="Community arts worker"/>
    <x v="3"/>
  </r>
  <r>
    <n v="3553"/>
    <d v="2023-07-24T00:00:00"/>
    <s v="Karen Fletcher"/>
    <s v="Female"/>
    <d v="1972-01-05T00:00:00"/>
    <s v="0013494147031x27891"/>
    <s v="ldixon@example.org"/>
    <s v="53254, Hernandez Squares"/>
    <s v="North Shelly"/>
    <s v="MT"/>
    <n v="30449"/>
    <s v="Puerto Rico"/>
    <s v="Bachelor's Degree"/>
    <n v="14"/>
    <n v="79930.710000000006"/>
    <s v="Engineer, water"/>
    <x v="1"/>
  </r>
  <r>
    <n v="3554"/>
    <d v="2023-07-13T00:00:00"/>
    <s v="Heather Singh"/>
    <s v="Male"/>
    <d v="1984-10-10T00:00:00"/>
    <s v="Unknown"/>
    <s v="esmall@example.com"/>
    <s v="4631, Robert Mountain Apt. 895"/>
    <s v="Lake Jessestad"/>
    <s v="NM"/>
    <n v="58162"/>
    <s v="Antarctica (the territory South of 60 deg S)"/>
    <s v="Bachelor's Degree"/>
    <n v="14"/>
    <n v="50649.47"/>
    <s v="Public relations account executive"/>
    <x v="1"/>
  </r>
  <r>
    <n v="3555"/>
    <d v="2023-05-29T00:00:00"/>
    <s v="Matthew Powers"/>
    <s v="Female"/>
    <d v="1975-07-07T00:00:00"/>
    <s v="6584850371x8926"/>
    <s v="ramirezshawna@example.com"/>
    <s v="755, Lam Ferry"/>
    <s v="Thomasfort"/>
    <s v="TX"/>
    <n v="14048"/>
    <s v="South Africa"/>
    <s v="High School"/>
    <n v="10"/>
    <n v="70934.679999999993"/>
    <s v="Plant breeder/geneticist"/>
    <x v="3"/>
  </r>
  <r>
    <n v="3556"/>
    <d v="2023-05-12T00:00:00"/>
    <s v="Shannon Johnson"/>
    <s v="Female"/>
    <d v="1987-03-10T00:00:00"/>
    <s v="Unknown"/>
    <s v="johnsonwhitney@example.net"/>
    <s v="5979, Lauren Light Suite 537"/>
    <s v="West Amanda"/>
    <s v="ME"/>
    <n v="53320"/>
    <s v="Uzbekistan"/>
    <s v="Bachelor's Degree"/>
    <n v="18"/>
    <n v="47876.1"/>
    <s v="Geophysical data processor"/>
    <x v="0"/>
  </r>
  <r>
    <n v="3557"/>
    <d v="2023-06-08T00:00:00"/>
    <s v="Kathleen Wilson"/>
    <s v="Male"/>
    <d v="1970-11-30T00:00:00"/>
    <s v="0017027273265x58103"/>
    <s v="lisa18@example.org"/>
    <s v="63676, Ochoa Isle"/>
    <s v="North John"/>
    <s v="RI"/>
    <n v="81323"/>
    <s v="Azerbaijan"/>
    <s v="Master's Degree"/>
    <n v="9"/>
    <n v="56118.06"/>
    <s v="Nature conservation officer"/>
    <x v="3"/>
  </r>
  <r>
    <n v="3558"/>
    <d v="2023-06-08T00:00:00"/>
    <s v="Jennifer Jones"/>
    <s v="Other"/>
    <d v="1983-02-27T00:00:00"/>
    <s v="0016224306692x188"/>
    <s v="davidnguyen@example.com"/>
    <s v="94985, Thompson Flat Apt. 987"/>
    <s v="West Joseburgh"/>
    <s v="UT"/>
    <n v="88995"/>
    <s v="Guernsey"/>
    <s v="Master's Degree"/>
    <n v="5"/>
    <n v="69962.78"/>
    <s v="Sound technician, broadcasting/film/video"/>
    <x v="3"/>
  </r>
  <r>
    <n v="3559"/>
    <d v="2023-07-05T00:00:00"/>
    <s v="Gabriel Kane"/>
    <s v="Female"/>
    <d v="1972-11-11T00:00:00"/>
    <s v="9876497745x6657"/>
    <s v="nmurphy@example.org"/>
    <s v="81729, Anthony Ports"/>
    <s v="Jonesview"/>
    <s v="IL"/>
    <n v="17980"/>
    <s v="Serbia"/>
    <s v="PhD"/>
    <n v="4"/>
    <n v="31497.55"/>
    <s v="Engineer, building services"/>
    <x v="0"/>
  </r>
  <r>
    <n v="3560"/>
    <d v="2023-05-09T00:00:00"/>
    <s v="Tonya Mason"/>
    <s v="Female"/>
    <d v="1993-03-02T00:00:00"/>
    <s v="Unknown"/>
    <s v="rhondaking@example.org"/>
    <s v="83213, Joseph Turnpike"/>
    <s v="Tiffanyburgh"/>
    <s v="AR"/>
    <n v="88346"/>
    <s v="Qatar"/>
    <s v="Bachelor's Degree"/>
    <n v="13"/>
    <n v="75909.149999999994"/>
    <s v="Engineer, civil (contracting)"/>
    <x v="2"/>
  </r>
  <r>
    <n v="3561"/>
    <d v="2023-07-03T00:00:00"/>
    <s v="Theresa Adams"/>
    <s v="Other"/>
    <d v="1988-07-19T00:00:00"/>
    <s v="2963288746x9963"/>
    <s v="michael90@example.net"/>
    <s v="8267, Williams Square"/>
    <s v="South Michelle"/>
    <s v="OK"/>
    <n v="53465"/>
    <s v="Turks and Caicos Islands"/>
    <s v="PhD"/>
    <n v="15"/>
    <n v="61647.79"/>
    <s v="Sound technician, broadcasting/film/video"/>
    <x v="4"/>
  </r>
  <r>
    <n v="3562"/>
    <d v="2023-05-25T00:00:00"/>
    <s v="Kristin Parker"/>
    <s v="Other"/>
    <d v="1992-03-16T00:00:00"/>
    <s v="6205931696"/>
    <s v="leachkatherine@example.com"/>
    <s v="35865, Justin Shoal Apt. 886"/>
    <s v="Port Karenside"/>
    <s v="AR"/>
    <n v="57970"/>
    <s v="Nauru"/>
    <s v="High School"/>
    <n v="11"/>
    <n v="81206.320000000007"/>
    <s v="Engineer, electrical"/>
    <x v="2"/>
  </r>
  <r>
    <n v="3563"/>
    <d v="2023-07-24T00:00:00"/>
    <s v="Rebecca Hobbs"/>
    <s v="Male"/>
    <d v="1981-11-29T00:00:00"/>
    <s v="8817533059"/>
    <s v="john57@example.com"/>
    <s v="440, Simpson Square Suite 751"/>
    <s v="Leemouth"/>
    <s v="WY"/>
    <n v="29953"/>
    <s v="French Polynesia"/>
    <s v="PhD"/>
    <n v="5"/>
    <n v="47165.98"/>
    <s v="Advertising art director"/>
    <x v="1"/>
  </r>
  <r>
    <n v="3564"/>
    <d v="2023-07-29T00:00:00"/>
    <s v="Virginia Brown"/>
    <s v="Male"/>
    <d v="1984-02-05T00:00:00"/>
    <s v="Unknown"/>
    <s v="rodriguezronald@example.net"/>
    <s v="382, Evans Islands"/>
    <s v="East Angelatown"/>
    <s v="IL"/>
    <n v="24983"/>
    <s v="Solomon Islands"/>
    <s v="Master's Degree"/>
    <n v="13"/>
    <n v="72183.98"/>
    <s v="Animal technologist"/>
    <x v="4"/>
  </r>
  <r>
    <n v="3565"/>
    <d v="2023-06-08T00:00:00"/>
    <s v="Joseph Fowler"/>
    <s v="Male"/>
    <d v="1986-01-16T00:00:00"/>
    <s v="Unknown"/>
    <s v="michael39@example.com"/>
    <s v="730, Doris Park"/>
    <s v="Lake Todd"/>
    <s v="PR"/>
    <n v="92167"/>
    <s v="Korea"/>
    <s v="PhD"/>
    <n v="18"/>
    <n v="70439.03"/>
    <s v="Midwife"/>
    <x v="0"/>
  </r>
  <r>
    <n v="3566"/>
    <d v="2023-05-18T00:00:00"/>
    <s v="Jennifer Gray"/>
    <s v="Other"/>
    <d v="1967-08-21T00:00:00"/>
    <s v="2196676735"/>
    <s v="david29@example.net"/>
    <s v="316, Daniel Garden"/>
    <s v="Port Emily"/>
    <s v="AS"/>
    <n v="5449"/>
    <s v="Guinea"/>
    <s v="PhD"/>
    <n v="10"/>
    <n v="62481.17"/>
    <s v="Analytical chemist"/>
    <x v="4"/>
  </r>
  <r>
    <n v="3567"/>
    <d v="2023-07-09T00:00:00"/>
    <s v="Jonathan Kirby"/>
    <s v="Other"/>
    <d v="1972-09-27T00:00:00"/>
    <s v="9608317186x90446"/>
    <s v="peterstrong@example.org"/>
    <s v="921, James Extensions"/>
    <s v="Port Tony"/>
    <s v="PW"/>
    <n v="84372"/>
    <s v="Indonesia"/>
    <s v="PhD"/>
    <n v="0"/>
    <n v="56886.66"/>
    <s v="Public house manager"/>
    <x v="4"/>
  </r>
  <r>
    <n v="3568"/>
    <d v="2023-06-22T00:00:00"/>
    <s v="Darlene Winters"/>
    <s v="Other"/>
    <d v="1979-08-29T00:00:00"/>
    <s v="6086541837x5599"/>
    <s v="fharper@example.org"/>
    <s v="5337, Burgess Underpass"/>
    <s v="Wrighthaven"/>
    <s v="LA"/>
    <n v="6854"/>
    <s v="Lao People's Democratic Republic"/>
    <s v="PhD"/>
    <n v="9"/>
    <n v="76141.899999999994"/>
    <s v="Oceanographer"/>
    <x v="1"/>
  </r>
  <r>
    <n v="3569"/>
    <d v="2023-07-15T00:00:00"/>
    <s v="Pamela Jones"/>
    <s v="Female"/>
    <d v="1970-06-07T00:00:00"/>
    <s v="Unknown"/>
    <s v="joel95@example.net"/>
    <s v="037, Buckley Inlet"/>
    <s v="Suttonside"/>
    <s v="UT"/>
    <n v="13510"/>
    <s v="Georgia"/>
    <s v="PhD"/>
    <n v="13"/>
    <n v="70763.149999999994"/>
    <s v="Secondary school teacher"/>
    <x v="2"/>
  </r>
  <r>
    <n v="3570"/>
    <d v="2023-05-29T00:00:00"/>
    <s v="Andrew Nolan"/>
    <s v="Female"/>
    <d v="1976-02-05T00:00:00"/>
    <s v="Unknown"/>
    <s v="lindasmith@example.net"/>
    <s v="25114, Glenda Parks"/>
    <s v="Woodsport"/>
    <s v="MD"/>
    <n v="98923"/>
    <s v="Hungary"/>
    <s v="Bachelor's Degree"/>
    <n v="18"/>
    <n v="58532.04"/>
    <s v="Therapist, nutritional"/>
    <x v="4"/>
  </r>
  <r>
    <n v="3571"/>
    <d v="2023-05-28T00:00:00"/>
    <s v="Steven Williams"/>
    <s v="Other"/>
    <d v="2001-07-14T00:00:00"/>
    <s v="Unknown"/>
    <s v="theresaandrade@example.net"/>
    <s v="47501, Andrew Cliffs Suite 449"/>
    <s v="Lake Noahbury"/>
    <s v="AR"/>
    <n v="83940"/>
    <s v="Sweden"/>
    <s v="PhD"/>
    <n v="18"/>
    <n v="41124.199999999997"/>
    <s v="Health service manager"/>
    <x v="0"/>
  </r>
  <r>
    <n v="3572"/>
    <d v="2023-06-07T00:00:00"/>
    <s v="Ellen Lopez"/>
    <s v="Female"/>
    <d v="1994-05-05T00:00:00"/>
    <s v="3026669793"/>
    <s v="mannhailey@example.net"/>
    <s v="3302, Anderson Ferry"/>
    <s v="Tracichester"/>
    <s v="MA"/>
    <n v="74229"/>
    <s v="Fiji"/>
    <s v="PhD"/>
    <n v="15"/>
    <n v="97564.93"/>
    <s v="Financial manager"/>
    <x v="0"/>
  </r>
  <r>
    <n v="3573"/>
    <d v="2023-05-10T00:00:00"/>
    <s v="Brittany Young"/>
    <s v="Female"/>
    <d v="1986-08-22T00:00:00"/>
    <s v="5195959155x85425"/>
    <s v="jacksonbowen@example.org"/>
    <s v="142, Joshua Harbors"/>
    <s v="New Douglasport"/>
    <s v="ND"/>
    <n v="50966"/>
    <s v="Israel"/>
    <s v="High School"/>
    <n v="6"/>
    <n v="69873.41"/>
    <s v="Communications engineer"/>
    <x v="4"/>
  </r>
  <r>
    <n v="3574"/>
    <d v="2023-07-18T00:00:00"/>
    <s v="Mark Vaughan"/>
    <s v="Male"/>
    <d v="1976-04-08T00:00:00"/>
    <s v="9139207512x32390"/>
    <s v="daniel23@example.net"/>
    <s v="25361, Sara Gateway"/>
    <s v="East Jessicamouth"/>
    <s v="OH"/>
    <n v="20128"/>
    <s v="Somalia"/>
    <s v="High School"/>
    <n v="9"/>
    <n v="54756.12"/>
    <s v="Psychologist, prison and probation services"/>
    <x v="3"/>
  </r>
  <r>
    <n v="3575"/>
    <d v="2023-07-15T00:00:00"/>
    <s v="Nicholas Morton"/>
    <s v="Other"/>
    <d v="1983-11-27T00:00:00"/>
    <s v="2314996690"/>
    <s v="brooke46@example.org"/>
    <s v="3256, Susan Drives Suite 584"/>
    <s v="Jessicabury"/>
    <s v="SC"/>
    <n v="26649"/>
    <s v="South Georgia and the South Sandwich Islands"/>
    <s v="Master's Degree"/>
    <n v="10"/>
    <n v="53551.66"/>
    <s v="Research scientist (physical sciences)"/>
    <x v="4"/>
  </r>
  <r>
    <n v="3576"/>
    <d v="2023-06-09T00:00:00"/>
    <s v="Eric Valenzuela"/>
    <s v="Female"/>
    <d v="1977-06-25T00:00:00"/>
    <s v="6714086484x6152"/>
    <s v="uchase@example.org"/>
    <s v="4093, Darrell Harbor Apt. 349"/>
    <s v="West Pamelaberg"/>
    <s v="WA"/>
    <n v="34596"/>
    <s v="Guatemala"/>
    <s v="PhD"/>
    <n v="3"/>
    <n v="33725.82"/>
    <s v="Community arts worker"/>
    <x v="2"/>
  </r>
  <r>
    <n v="3577"/>
    <d v="2023-08-03T00:00:00"/>
    <s v="Larry Pratt"/>
    <s v="Female"/>
    <d v="1966-08-28T00:00:00"/>
    <s v="2268622029"/>
    <s v="ddean@example.net"/>
    <s v="82905, Lewis Road"/>
    <s v="Donnamouth"/>
    <s v="NH"/>
    <n v="39960"/>
    <s v="Samoa"/>
    <s v="Bachelor's Degree"/>
    <n v="9"/>
    <n v="98308.98"/>
    <s v="Health promotion specialist"/>
    <x v="0"/>
  </r>
  <r>
    <n v="3578"/>
    <d v="2023-07-14T00:00:00"/>
    <s v="John Wall"/>
    <s v="Female"/>
    <d v="1999-11-06T00:00:00"/>
    <s v="Unknown"/>
    <s v="ljoseph@example.com"/>
    <s v="2175, Stephanie Mills"/>
    <s v="West Emily"/>
    <s v="MH"/>
    <n v="50556"/>
    <s v="Macao"/>
    <s v="High School"/>
    <n v="2"/>
    <n v="91039.18"/>
    <s v="Engineer, chemical"/>
    <x v="1"/>
  </r>
  <r>
    <n v="3579"/>
    <d v="2023-07-02T00:00:00"/>
    <s v="Noah Ball"/>
    <s v="Female"/>
    <d v="1976-02-25T00:00:00"/>
    <s v="Unknown"/>
    <s v="jeremy94@example.org"/>
    <s v="05028, Ferrell Key"/>
    <s v="Terrellborough"/>
    <s v="VA"/>
    <n v="32044"/>
    <s v="Nepal"/>
    <s v="High School"/>
    <n v="4"/>
    <n v="48512.45"/>
    <s v="Building control surveyor"/>
    <x v="2"/>
  </r>
  <r>
    <n v="3580"/>
    <d v="2023-06-23T00:00:00"/>
    <s v="Steven Valentine"/>
    <s v="Female"/>
    <d v="1985-08-24T00:00:00"/>
    <s v="16123102795x74335"/>
    <s v="tcox@example.org"/>
    <s v="21977, Clark Motorway"/>
    <s v="Joseside"/>
    <s v="AK"/>
    <n v="10936"/>
    <s v="Maldives"/>
    <s v="Bachelor's Degree"/>
    <n v="2"/>
    <n v="71791.95"/>
    <s v="Engineer, control and instrumentation"/>
    <x v="4"/>
  </r>
  <r>
    <n v="3581"/>
    <d v="2023-07-07T00:00:00"/>
    <s v="Brian Johnson"/>
    <s v="Other"/>
    <d v="1974-06-21T00:00:00"/>
    <s v="5922679712x924"/>
    <s v="erik96@example.net"/>
    <s v="212, Roberts Crest Apt. 090"/>
    <s v="Wheelertown"/>
    <s v="OR"/>
    <n v="61023"/>
    <s v="Norfolk Island"/>
    <s v="Bachelor's Degree"/>
    <n v="11"/>
    <n v="52584.01"/>
    <s v="Engineer, technical sales"/>
    <x v="2"/>
  </r>
  <r>
    <n v="3582"/>
    <d v="2023-08-05T00:00:00"/>
    <s v="Stephanie Mclaughlin"/>
    <s v="Female"/>
    <d v="1999-12-13T00:00:00"/>
    <s v="4672643982x0323"/>
    <s v="vanessa74@example.com"/>
    <s v="4149, Marshall Courts Suite 204"/>
    <s v="North Megan"/>
    <s v="KS"/>
    <n v="48693"/>
    <s v="Switzerland"/>
    <s v="High School"/>
    <n v="8"/>
    <n v="39608.74"/>
    <s v="Designer, multimedia"/>
    <x v="3"/>
  </r>
  <r>
    <n v="3583"/>
    <d v="2023-07-14T00:00:00"/>
    <s v="David Murphy"/>
    <s v="Male"/>
    <d v="1994-05-26T00:00:00"/>
    <s v="0014466355503"/>
    <s v="fdavis@example.net"/>
    <s v="9546, Brown Rue Apt. 831"/>
    <s v="Donaldfort"/>
    <s v="AS"/>
    <n v="92189"/>
    <s v="Algeria"/>
    <s v="High School"/>
    <n v="6"/>
    <n v="50965.51"/>
    <s v="Glass blower/designer"/>
    <x v="1"/>
  </r>
  <r>
    <n v="3584"/>
    <d v="2023-05-14T00:00:00"/>
    <s v="Joshua Williams"/>
    <s v="Male"/>
    <d v="2002-06-21T00:00:00"/>
    <s v="4415794600"/>
    <s v="collinsleonard@example.net"/>
    <s v="3110, Osborn Rapid Apt. 832"/>
    <s v="North Isaac"/>
    <s v="MO"/>
    <n v="12466"/>
    <s v="Kuwait"/>
    <s v="Master's Degree"/>
    <n v="7"/>
    <n v="41535.599999999999"/>
    <s v="Science writer"/>
    <x v="0"/>
  </r>
  <r>
    <n v="3585"/>
    <d v="2023-07-11T00:00:00"/>
    <s v="Nicholas Long"/>
    <s v="Other"/>
    <d v="1974-10-22T00:00:00"/>
    <s v="6268796544"/>
    <s v="susan01@example.com"/>
    <s v="594, Alexis Squares Suite 877"/>
    <s v="East Stephenburgh"/>
    <s v="ND"/>
    <n v="3114"/>
    <s v="Czech Republic"/>
    <s v="Bachelor's Degree"/>
    <n v="14"/>
    <n v="83864.11"/>
    <s v="Writer"/>
    <x v="0"/>
  </r>
  <r>
    <n v="3586"/>
    <d v="2023-07-10T00:00:00"/>
    <s v="Michael Bullock"/>
    <s v="Other"/>
    <d v="1978-05-22T00:00:00"/>
    <s v="Unknown"/>
    <s v="martha39@example.net"/>
    <s v="4007, Boyd Avenue Suite 355"/>
    <s v="Juliestad"/>
    <s v="OK"/>
    <n v="1333"/>
    <s v="Ukraine"/>
    <s v="High School"/>
    <n v="11"/>
    <n v="73944.12"/>
    <s v="Fashion designer"/>
    <x v="2"/>
  </r>
  <r>
    <n v="3587"/>
    <d v="2023-05-16T00:00:00"/>
    <s v="Emily Larsen"/>
    <s v="Female"/>
    <d v="1966-12-03T00:00:00"/>
    <s v="0019919671448x469"/>
    <s v="kimberlybrown@example.com"/>
    <s v="7676, Yvonne Road"/>
    <s v="Janicehaven"/>
    <s v="WV"/>
    <n v="11255"/>
    <s v="British Indian Ocean Territory (Chagos Archipelago)"/>
    <s v="PhD"/>
    <n v="4"/>
    <n v="90569.42"/>
    <s v="Contractor"/>
    <x v="4"/>
  </r>
  <r>
    <n v="3588"/>
    <d v="2023-06-12T00:00:00"/>
    <s v="Danielle Craig"/>
    <s v="Male"/>
    <d v="1966-03-23T00:00:00"/>
    <s v="0015189073628x7758"/>
    <s v="reillyjacqueline@example.org"/>
    <s v="2866, Bates Ways Suite 701"/>
    <s v="East Brandi"/>
    <s v="WV"/>
    <n v="30922"/>
    <s v="Madagascar"/>
    <s v="Bachelor's Degree"/>
    <n v="12"/>
    <n v="82512.62"/>
    <s v="Film/video editor"/>
    <x v="1"/>
  </r>
  <r>
    <n v="3589"/>
    <d v="2023-05-18T00:00:00"/>
    <s v="Samuel Barron"/>
    <s v="Male"/>
    <d v="1987-03-19T00:00:00"/>
    <s v="0014815958274x74804"/>
    <s v="juarezdavid@example.com"/>
    <s v="777, Anderson Track Suite 730"/>
    <s v="Kevinbury"/>
    <s v="UT"/>
    <n v="89954"/>
    <s v="Western Sahara"/>
    <s v="PhD"/>
    <n v="3"/>
    <n v="86039.2"/>
    <s v="Producer, television/film/video"/>
    <x v="0"/>
  </r>
  <r>
    <n v="3590"/>
    <d v="2023-07-24T00:00:00"/>
    <s v="James Kelley"/>
    <s v="Female"/>
    <d v="2001-06-15T00:00:00"/>
    <s v="7335400581x36210"/>
    <s v="mckayjoshua@example.org"/>
    <s v="2691, Marcus Crossing"/>
    <s v="South Ryan"/>
    <s v="CA"/>
    <n v="41947"/>
    <s v="Turkmenistan"/>
    <s v="PhD"/>
    <n v="3"/>
    <n v="86635.26"/>
    <s v="Translator"/>
    <x v="4"/>
  </r>
  <r>
    <n v="3591"/>
    <d v="2023-07-16T00:00:00"/>
    <s v="Thomas Gutierrez"/>
    <s v="Male"/>
    <d v="1974-08-12T00:00:00"/>
    <s v="4454522003x786"/>
    <s v="malik90@example.net"/>
    <s v="5266, Lee Junctions Apt. 335"/>
    <s v="Lake Jared"/>
    <s v="ND"/>
    <n v="80438"/>
    <s v="Andorra"/>
    <s v="High School"/>
    <n v="15"/>
    <n v="85295.8"/>
    <s v="Operations geologist"/>
    <x v="0"/>
  </r>
  <r>
    <n v="3592"/>
    <d v="2023-07-03T00:00:00"/>
    <s v="Christopher Ford"/>
    <s v="Other"/>
    <d v="1993-07-10T00:00:00"/>
    <s v="0019696200215x096"/>
    <s v="smithjeanne@example.com"/>
    <s v="750, Potter Bypass Apt. 840"/>
    <s v="South Larry"/>
    <s v="VI"/>
    <n v="47282"/>
    <s v="Jersey"/>
    <s v="Master's Degree"/>
    <n v="0"/>
    <n v="95522.69"/>
    <s v="Chief Executive Officer"/>
    <x v="0"/>
  </r>
  <r>
    <n v="3593"/>
    <d v="2023-05-11T00:00:00"/>
    <s v="Cesar Blair"/>
    <s v="Male"/>
    <d v="1973-10-30T00:00:00"/>
    <s v="8632696950x307"/>
    <s v="kanelisa@example.org"/>
    <s v="67081, Ashley Inlet"/>
    <s v="Kevinberg"/>
    <s v="DC"/>
    <n v="39939"/>
    <s v="Wallis and Futuna"/>
    <s v="Bachelor's Degree"/>
    <n v="12"/>
    <n v="93130.77"/>
    <s v="Therapist, drama"/>
    <x v="1"/>
  </r>
  <r>
    <n v="3594"/>
    <d v="2023-07-05T00:00:00"/>
    <s v="William Morris"/>
    <s v="Other"/>
    <d v="1987-12-20T00:00:00"/>
    <s v="3209289375x551"/>
    <s v="michellescott@example.net"/>
    <s v="3646, Johnson Land Apt. 981"/>
    <s v="Russellchester"/>
    <s v="FL"/>
    <n v="35581"/>
    <s v="Syrian Arab Republic"/>
    <s v="High School"/>
    <n v="12"/>
    <n v="31934.58"/>
    <s v="Warehouse manager"/>
    <x v="1"/>
  </r>
  <r>
    <n v="3595"/>
    <d v="2023-06-02T00:00:00"/>
    <s v="Jeff Spencer"/>
    <s v="Male"/>
    <d v="1968-11-03T00:00:00"/>
    <s v="Unknown"/>
    <s v="bpierce@example.net"/>
    <s v="28176, Jennifer Shores"/>
    <s v="Lake Chelseafort"/>
    <s v="SD"/>
    <n v="1982"/>
    <s v="Cyprus"/>
    <s v="PhD"/>
    <n v="18"/>
    <n v="74339.039999999994"/>
    <s v="Public relations account executive"/>
    <x v="3"/>
  </r>
  <r>
    <n v="3596"/>
    <d v="2023-06-25T00:00:00"/>
    <s v="Melissa Vaughn"/>
    <s v="Other"/>
    <d v="1985-08-27T00:00:00"/>
    <s v="7359936585x4566"/>
    <s v="echristian@example.com"/>
    <s v="188, White Plains"/>
    <s v="Brewerstad"/>
    <s v="NH"/>
    <n v="34333"/>
    <s v="Macao"/>
    <s v="High School"/>
    <n v="10"/>
    <n v="69339.649999999994"/>
    <s v="Administrator"/>
    <x v="2"/>
  </r>
  <r>
    <n v="3597"/>
    <d v="2023-05-19T00:00:00"/>
    <s v="Taylor Castillo"/>
    <s v="Female"/>
    <d v="1991-10-15T00:00:00"/>
    <s v="5568416343x332"/>
    <s v="yrhodes@example.com"/>
    <s v="33530, Jaime Shores Apt. 492"/>
    <s v="Boyleton"/>
    <s v="MO"/>
    <n v="99780"/>
    <s v="Cape Verde"/>
    <s v="Master's Degree"/>
    <n v="3"/>
    <n v="70897.2"/>
    <s v="Legal secretary"/>
    <x v="4"/>
  </r>
  <r>
    <n v="3598"/>
    <d v="2023-05-08T00:00:00"/>
    <s v="Laura Newton"/>
    <s v="Other"/>
    <d v="1985-03-15T00:00:00"/>
    <s v="6245989883x1554"/>
    <s v="darrellwilliams@example.com"/>
    <s v="2277, Spencer Grove"/>
    <s v="Brownfurt"/>
    <s v="MA"/>
    <n v="12243"/>
    <s v="Mongolia"/>
    <s v="Master's Degree"/>
    <n v="20"/>
    <n v="60627.97"/>
    <s v="Data scientist"/>
    <x v="1"/>
  </r>
  <r>
    <n v="3599"/>
    <d v="2023-06-13T00:00:00"/>
    <s v="Michele Coleman"/>
    <s v="Male"/>
    <d v="1989-08-12T00:00:00"/>
    <s v="Unknown"/>
    <s v="lucasmichelle@example.org"/>
    <s v="990, Gillespie Rest"/>
    <s v="North Chaseshire"/>
    <s v="WY"/>
    <n v="89943"/>
    <s v="United Arab Emirates"/>
    <s v="Master's Degree"/>
    <n v="5"/>
    <n v="82381.710000000006"/>
    <s v="Interpreter"/>
    <x v="4"/>
  </r>
  <r>
    <n v="3600"/>
    <d v="2023-07-30T00:00:00"/>
    <s v="Eileen Martinez"/>
    <s v="Other"/>
    <d v="1979-03-03T00:00:00"/>
    <s v="6237452273x078"/>
    <s v="castillodavid@example.org"/>
    <s v="537, Price Freeway"/>
    <s v="North Amber"/>
    <s v="OR"/>
    <n v="6829"/>
    <s v="Kenya"/>
    <s v="High School"/>
    <n v="5"/>
    <n v="63887.15"/>
    <s v="Hydrographic surveyor"/>
    <x v="0"/>
  </r>
  <r>
    <n v="3601"/>
    <d v="2023-06-27T00:00:00"/>
    <s v="Scott Wright"/>
    <s v="Female"/>
    <d v="1988-01-18T00:00:00"/>
    <s v="6584989867x419"/>
    <s v="cartergeorge@example.net"/>
    <s v="28836, Todd Terrace"/>
    <s v="West Zacharychester"/>
    <s v="WY"/>
    <n v="80135"/>
    <s v="Zimbabwe"/>
    <s v="Bachelor's Degree"/>
    <n v="0"/>
    <n v="51661.63"/>
    <s v="Engineer, agricultural"/>
    <x v="0"/>
  </r>
  <r>
    <n v="3602"/>
    <d v="2023-05-10T00:00:00"/>
    <s v="Brett Haney"/>
    <s v="Male"/>
    <d v="1976-09-07T00:00:00"/>
    <s v="0013284342719x0763"/>
    <s v="matthew78@example.net"/>
    <s v="63697, Joel Route"/>
    <s v="North Tracytown"/>
    <s v="WV"/>
    <n v="65953"/>
    <s v="Austria"/>
    <s v="Master's Degree"/>
    <n v="3"/>
    <n v="91454.59"/>
    <s v="Scientist, research (physical sciences)"/>
    <x v="2"/>
  </r>
  <r>
    <n v="3603"/>
    <d v="2023-07-10T00:00:00"/>
    <s v="Steven Haas"/>
    <s v="Other"/>
    <d v="1982-11-13T00:00:00"/>
    <s v="16582022960x1509"/>
    <s v="qwaller@example.net"/>
    <s v="824, Brittany Summit Apt. 386"/>
    <s v="West Maryhaven"/>
    <s v="IA"/>
    <n v="86390"/>
    <s v="Montenegro"/>
    <s v="Master's Degree"/>
    <n v="0"/>
    <n v="50597.99"/>
    <s v="Scientist, physiological"/>
    <x v="4"/>
  </r>
  <r>
    <n v="3604"/>
    <d v="2023-07-04T00:00:00"/>
    <s v="Andrew Choi"/>
    <s v="Female"/>
    <d v="1982-07-04T00:00:00"/>
    <s v="Unknown"/>
    <s v="marissa44@example.net"/>
    <s v="3608, Ronald Parks"/>
    <s v="Joannemouth"/>
    <s v="GA"/>
    <n v="16968"/>
    <s v="Korea"/>
    <s v="PhD"/>
    <n v="3"/>
    <n v="84222.03"/>
    <s v="Magazine journalist"/>
    <x v="3"/>
  </r>
  <r>
    <n v="3605"/>
    <d v="2023-06-07T00:00:00"/>
    <s v="Antonio Wheeler"/>
    <s v="Female"/>
    <d v="1971-10-11T00:00:00"/>
    <s v="5775706069"/>
    <s v="charles54@example.org"/>
    <s v="060, Parsons Ports Apt. 390"/>
    <s v="Jonesview"/>
    <s v="DE"/>
    <n v="67078"/>
    <s v="Vanuatu"/>
    <s v="PhD"/>
    <n v="18"/>
    <n v="58599.99"/>
    <s v="Air cabin crew"/>
    <x v="4"/>
  </r>
  <r>
    <n v="3606"/>
    <d v="2023-08-01T00:00:00"/>
    <s v="David Brown"/>
    <s v="Other"/>
    <d v="1990-10-04T00:00:00"/>
    <s v="8932602615x52676"/>
    <s v="timothynunez@example.net"/>
    <s v="95240, Richardson Shores"/>
    <s v="Lake Steven"/>
    <s v="NJ"/>
    <n v="27132"/>
    <s v="Costa Rica"/>
    <s v="Master's Degree"/>
    <n v="1"/>
    <n v="42226.07"/>
    <s v="Comptroller"/>
    <x v="4"/>
  </r>
  <r>
    <n v="3607"/>
    <d v="2023-05-16T00:00:00"/>
    <s v="Danielle Morris"/>
    <s v="Other"/>
    <d v="1963-06-22T00:00:00"/>
    <s v="5442905517"/>
    <s v="andersonbryan@example.org"/>
    <s v="039, Madison Ranch Suite 693"/>
    <s v="Port Jenniferville"/>
    <s v="ND"/>
    <n v="49640"/>
    <s v="New Zealand"/>
    <s v="Master's Degree"/>
    <n v="19"/>
    <n v="55679.35"/>
    <s v="Best boy"/>
    <x v="3"/>
  </r>
  <r>
    <n v="3608"/>
    <d v="2023-08-05T00:00:00"/>
    <s v="Shannon Murphy"/>
    <s v="Other"/>
    <d v="1992-09-27T00:00:00"/>
    <s v="3566503108x971"/>
    <s v="jimeneznancy@example.net"/>
    <s v="658, Marie Walk"/>
    <s v="Davidburgh"/>
    <s v="NH"/>
    <n v="87375"/>
    <s v="Jersey"/>
    <s v="Master's Degree"/>
    <n v="19"/>
    <n v="73580.55"/>
    <s v="Librarian, academic"/>
    <x v="0"/>
  </r>
  <r>
    <n v="3609"/>
    <d v="2023-05-25T00:00:00"/>
    <s v="Melissa Clements"/>
    <s v="Male"/>
    <d v="2002-03-22T00:00:00"/>
    <s v="0018848034460"/>
    <s v="snavarro@example.net"/>
    <s v="1174, Obrien Ford Suite 756"/>
    <s v="Briggsstad"/>
    <s v="MP"/>
    <n v="6481"/>
    <s v="Bosnia and Herzegovina"/>
    <s v="High School"/>
    <n v="6"/>
    <n v="85341.85"/>
    <s v="Mining engineer"/>
    <x v="1"/>
  </r>
  <r>
    <n v="3610"/>
    <d v="2023-05-25T00:00:00"/>
    <s v="Patricia Gonzalez"/>
    <s v="Other"/>
    <d v="1983-08-16T00:00:00"/>
    <s v="7777227660"/>
    <s v="paultorres@example.net"/>
    <s v="98039, Jones Brooks"/>
    <s v="Port Julia"/>
    <s v="TN"/>
    <n v="91876"/>
    <s v="Svalbard &amp; Jan Mayen Islands"/>
    <s v="High School"/>
    <n v="4"/>
    <n v="47285.13"/>
    <s v="Fine artist"/>
    <x v="3"/>
  </r>
  <r>
    <n v="3611"/>
    <d v="2023-05-26T00:00:00"/>
    <s v="Kathy Morse"/>
    <s v="Other"/>
    <d v="1985-08-17T00:00:00"/>
    <s v="5176486037"/>
    <s v="kennethturner@example.com"/>
    <s v="40392, Davis Square"/>
    <s v="North Diana"/>
    <s v="NE"/>
    <n v="99670"/>
    <s v="Serbia"/>
    <s v="PhD"/>
    <n v="18"/>
    <n v="77140.3"/>
    <s v="Investment analyst"/>
    <x v="2"/>
  </r>
  <r>
    <n v="3612"/>
    <d v="2023-05-28T00:00:00"/>
    <s v="Christina Warren"/>
    <s v="Other"/>
    <d v="1994-09-10T00:00:00"/>
    <s v="0015396599627x24904"/>
    <s v="castanedacory@example.com"/>
    <s v="40888, Randall Isle Apt. 923"/>
    <s v="North Dennisbury"/>
    <s v="FL"/>
    <n v="92023"/>
    <s v="Kazakhstan"/>
    <s v="High School"/>
    <n v="20"/>
    <n v="48837.14"/>
    <s v="Prison officer"/>
    <x v="0"/>
  </r>
  <r>
    <n v="3613"/>
    <d v="2023-07-11T00:00:00"/>
    <s v="Theresa Robinson"/>
    <s v="Male"/>
    <d v="1993-10-18T00:00:00"/>
    <s v="0017828110935"/>
    <s v="evansangelica@example.com"/>
    <s v="9593, Reed Village Apt. 786"/>
    <s v="Port Stacey"/>
    <s v="OH"/>
    <n v="92000"/>
    <s v="Papua New Guinea"/>
    <s v="High School"/>
    <n v="13"/>
    <n v="73123.149999999994"/>
    <s v="Clinical molecular geneticist"/>
    <x v="1"/>
  </r>
  <r>
    <n v="3614"/>
    <d v="2023-05-31T00:00:00"/>
    <s v="Angela Andersen"/>
    <s v="Female"/>
    <d v="1963-06-24T00:00:00"/>
    <s v="8384876879x913"/>
    <s v="christina13@example.net"/>
    <s v="837, Sarah Coves Apt. 292"/>
    <s v="Gregoryfort"/>
    <s v="PR"/>
    <n v="90007"/>
    <s v="Argentina"/>
    <s v="Master's Degree"/>
    <n v="12"/>
    <n v="64297.95"/>
    <s v="Building surveyor"/>
    <x v="1"/>
  </r>
  <r>
    <n v="3615"/>
    <d v="2023-05-29T00:00:00"/>
    <s v="Thomas Thomas"/>
    <s v="Other"/>
    <d v="1964-08-21T00:00:00"/>
    <s v="6375392496x59770"/>
    <s v="dmayer@example.com"/>
    <s v="88606, Felicia Keys Apt. 008"/>
    <s v="East Rachaelside"/>
    <s v="FL"/>
    <n v="19173"/>
    <s v="Burundi"/>
    <s v="High School"/>
    <n v="1"/>
    <n v="83803.97"/>
    <s v="Chief Financial Officer"/>
    <x v="3"/>
  </r>
  <r>
    <n v="3616"/>
    <d v="2023-07-18T00:00:00"/>
    <s v="Jason Davis"/>
    <s v="Female"/>
    <d v="2004-03-21T00:00:00"/>
    <s v="7308245103x115"/>
    <s v="charles73@example.org"/>
    <s v="62999, Matthew Trace"/>
    <s v="Santanaton"/>
    <s v="PW"/>
    <n v="88621"/>
    <s v="Tonga"/>
    <s v="Master's Degree"/>
    <n v="4"/>
    <n v="87801.49"/>
    <s v="Administrator, arts"/>
    <x v="0"/>
  </r>
  <r>
    <n v="3617"/>
    <d v="2023-06-23T00:00:00"/>
    <s v="Lisa Kelly"/>
    <s v="Male"/>
    <d v="2002-09-07T00:00:00"/>
    <s v="3377122932"/>
    <s v="lstephens@example.com"/>
    <s v="56374, Jeremy Expressway Apt. 227"/>
    <s v="East Hannahton"/>
    <s v="WV"/>
    <n v="28579"/>
    <s v="Montserrat"/>
    <s v="Master's Degree"/>
    <n v="12"/>
    <n v="64737.16"/>
    <s v="Oncologist"/>
    <x v="2"/>
  </r>
  <r>
    <n v="3618"/>
    <d v="2023-08-03T00:00:00"/>
    <s v="Heather Rivera"/>
    <s v="Male"/>
    <d v="1987-07-28T00:00:00"/>
    <s v="0016915535415x4142"/>
    <s v="linda41@example.com"/>
    <s v="2401, Adkins Parks Apt. 533"/>
    <s v="North Malik"/>
    <s v="AS"/>
    <n v="62299"/>
    <s v="Singapore"/>
    <s v="Master's Degree"/>
    <n v="16"/>
    <n v="80865.31"/>
    <s v="Arts administrator"/>
    <x v="3"/>
  </r>
  <r>
    <n v="3619"/>
    <d v="2023-05-29T00:00:00"/>
    <s v="Ricky Jordan"/>
    <s v="Female"/>
    <d v="1996-07-08T00:00:00"/>
    <s v="3883729638"/>
    <s v="escobarpaul@example.org"/>
    <s v="376, Jean Ranch"/>
    <s v="New Gary"/>
    <s v="TX"/>
    <n v="62037"/>
    <s v="Poland"/>
    <s v="Bachelor's Degree"/>
    <n v="7"/>
    <n v="55155.02"/>
    <s v="Sports administrator"/>
    <x v="0"/>
  </r>
  <r>
    <n v="3620"/>
    <d v="2023-05-11T00:00:00"/>
    <s v="Jacob Castaneda"/>
    <s v="Male"/>
    <d v="1991-12-12T00:00:00"/>
    <s v="8517979733"/>
    <s v="rochachristina@example.com"/>
    <s v="1873, Zhang Flat Apt. 742"/>
    <s v="Hillhaven"/>
    <s v="OH"/>
    <n v="32666"/>
    <s v="Seychelles"/>
    <s v="Master's Degree"/>
    <n v="0"/>
    <n v="78923.16"/>
    <s v="Animal nutritionist"/>
    <x v="2"/>
  </r>
  <r>
    <n v="3621"/>
    <d v="2023-08-01T00:00:00"/>
    <s v="Andrew Mckinney"/>
    <s v="Other"/>
    <d v="2000-08-29T00:00:00"/>
    <s v="3314997603"/>
    <s v="kevinturner@example.com"/>
    <s v="4923, Stephanie Crest Apt. 166"/>
    <s v="New Susanborough"/>
    <s v="NC"/>
    <n v="17442"/>
    <s v="Liechtenstein"/>
    <s v="Master's Degree"/>
    <n v="0"/>
    <n v="59024.79"/>
    <s v="Cabin crew"/>
    <x v="4"/>
  </r>
  <r>
    <n v="3622"/>
    <d v="2023-08-05T00:00:00"/>
    <s v="Jenna Young"/>
    <s v="Male"/>
    <d v="1976-01-22T00:00:00"/>
    <s v="0012689461366x00338"/>
    <s v="bfrank@example.com"/>
    <s v="32725, Pace Fork Suite 906"/>
    <s v="Bensonstad"/>
    <s v="GU"/>
    <n v="93131"/>
    <s v="India"/>
    <s v="PhD"/>
    <n v="3"/>
    <n v="85858.03"/>
    <s v="Health and safety adviser"/>
    <x v="2"/>
  </r>
  <r>
    <n v="3623"/>
    <d v="2023-07-26T00:00:00"/>
    <s v="Jerry Williamson"/>
    <s v="Male"/>
    <d v="1969-08-28T00:00:00"/>
    <s v="8717741371x88169"/>
    <s v="casey60@example.org"/>
    <s v="95189, Melanie Port Suite 164"/>
    <s v="East Albert"/>
    <s v="KS"/>
    <n v="80741"/>
    <s v="Iceland"/>
    <s v="High School"/>
    <n v="16"/>
    <n v="67286.84"/>
    <s v="Video editor"/>
    <x v="3"/>
  </r>
  <r>
    <n v="3624"/>
    <d v="2023-05-20T00:00:00"/>
    <s v="Latoya Greene"/>
    <s v="Other"/>
    <d v="1970-08-17T00:00:00"/>
    <s v="3162223186x7688"/>
    <s v="kristie81@example.com"/>
    <s v="063, Cheryl Tunnel Apt. 892"/>
    <s v="Port Kimberly"/>
    <s v="OK"/>
    <n v="16441"/>
    <s v="Bermuda"/>
    <s v="PhD"/>
    <n v="10"/>
    <n v="99992.33"/>
    <s v="Ergonomist"/>
    <x v="3"/>
  </r>
  <r>
    <n v="3625"/>
    <d v="2023-06-29T00:00:00"/>
    <s v="Timothy Henry"/>
    <s v="Female"/>
    <d v="1997-04-05T00:00:00"/>
    <s v="7362262916x73485"/>
    <s v="reyesguy@example.org"/>
    <s v="487, Rebecca Fork"/>
    <s v="Kellyhaven"/>
    <s v="MD"/>
    <n v="27475"/>
    <s v="Poland"/>
    <s v="PhD"/>
    <n v="6"/>
    <n v="48042.2"/>
    <s v="Community education officer"/>
    <x v="4"/>
  </r>
  <r>
    <n v="3626"/>
    <d v="2023-07-10T00:00:00"/>
    <s v="Jennifer Estes"/>
    <s v="Male"/>
    <d v="1999-08-26T00:00:00"/>
    <s v="0016405091416"/>
    <s v="mhayes@example.org"/>
    <s v="00646, Jackson Crescent"/>
    <s v="Lauramouth"/>
    <s v="AZ"/>
    <n v="63373"/>
    <s v="Belgium"/>
    <s v="Bachelor's Degree"/>
    <n v="18"/>
    <n v="58272.03"/>
    <s v="Engineer, production"/>
    <x v="1"/>
  </r>
  <r>
    <n v="3627"/>
    <d v="2023-06-04T00:00:00"/>
    <s v="Mark Velazquez"/>
    <s v="Other"/>
    <d v="1963-01-23T00:00:00"/>
    <s v="5556960968x54141"/>
    <s v="alexislong@example.com"/>
    <s v="818, Ashley Courts"/>
    <s v="Bondton"/>
    <s v="MA"/>
    <n v="57284"/>
    <s v="Ukraine"/>
    <s v="Master's Degree"/>
    <n v="6"/>
    <n v="53427.93"/>
    <s v="Scientist, biomedical"/>
    <x v="3"/>
  </r>
  <r>
    <n v="3628"/>
    <d v="2023-06-17T00:00:00"/>
    <s v="Ryan Logan"/>
    <s v="Male"/>
    <d v="1967-07-26T00:00:00"/>
    <s v="5015121427x02514"/>
    <s v="isaac46@example.org"/>
    <s v="493, Mendoza Prairie"/>
    <s v="Hodgeschester"/>
    <s v="NY"/>
    <n v="11613"/>
    <s v="Canada"/>
    <s v="High School"/>
    <n v="15"/>
    <n v="64813.73"/>
    <s v="Therapist, occupational"/>
    <x v="0"/>
  </r>
  <r>
    <n v="3629"/>
    <d v="2023-06-21T00:00:00"/>
    <s v="Michael Yates"/>
    <s v="Female"/>
    <d v="1999-09-30T00:00:00"/>
    <s v="0018154444719x673"/>
    <s v="amandasimpson@example.com"/>
    <s v="9572, Amanda Locks Suite 534"/>
    <s v="Chambersside"/>
    <s v="KS"/>
    <n v="52831"/>
    <s v="Aruba"/>
    <s v="Bachelor's Degree"/>
    <n v="11"/>
    <n v="37488.22"/>
    <s v="Retail banker"/>
    <x v="0"/>
  </r>
  <r>
    <n v="3630"/>
    <d v="2023-07-02T00:00:00"/>
    <s v="John Li"/>
    <s v="Female"/>
    <d v="1994-03-30T00:00:00"/>
    <s v="3444250224"/>
    <s v="nmccormick@example.com"/>
    <s v="5993, Ramsey Village"/>
    <s v="Sharonshire"/>
    <s v="PA"/>
    <n v="90583"/>
    <s v="Saudi Arabia"/>
    <s v="Master's Degree"/>
    <n v="0"/>
    <n v="35313.42"/>
    <s v="Scientist, research (medical)"/>
    <x v="2"/>
  </r>
  <r>
    <n v="3631"/>
    <d v="2023-06-28T00:00:00"/>
    <s v="Cynthia Elliott"/>
    <s v="Other"/>
    <d v="1985-01-11T00:00:00"/>
    <s v="0019144771418x9088"/>
    <s v="diana61@example.com"/>
    <s v="4033, Nathan Shoals Suite 039"/>
    <s v="Chaseton"/>
    <s v="MH"/>
    <n v="50985"/>
    <s v="Hungary"/>
    <s v="High School"/>
    <n v="4"/>
    <n v="43917.9"/>
    <s v="Clinical research associate"/>
    <x v="2"/>
  </r>
  <r>
    <n v="3632"/>
    <d v="2023-06-09T00:00:00"/>
    <s v="Vickie Holmes"/>
    <s v="Female"/>
    <d v="1994-06-16T00:00:00"/>
    <s v="3082064411"/>
    <s v="rushgeorge@example.com"/>
    <s v="6927, Phillips Mill Suite 651"/>
    <s v="Port Stacy"/>
    <s v="NE"/>
    <n v="89140"/>
    <s v="Congo"/>
    <s v="PhD"/>
    <n v="7"/>
    <n v="78283.5"/>
    <s v="Architectural technologist"/>
    <x v="1"/>
  </r>
  <r>
    <n v="3633"/>
    <d v="2023-05-08T00:00:00"/>
    <s v="Margaret Sanchez"/>
    <s v="Male"/>
    <d v="1963-10-13T00:00:00"/>
    <s v="9643840496x5155"/>
    <s v="mitchellmatthew@example.net"/>
    <s v="83880, John Tunnel Suite 358"/>
    <s v="Margaretchester"/>
    <s v="NV"/>
    <n v="841"/>
    <s v="Greece"/>
    <s v="PhD"/>
    <n v="11"/>
    <n v="35586.769999999997"/>
    <s v="Education officer, museum"/>
    <x v="3"/>
  </r>
  <r>
    <n v="3634"/>
    <d v="2023-07-11T00:00:00"/>
    <s v="Lindsey Jones"/>
    <s v="Male"/>
    <d v="1969-02-25T00:00:00"/>
    <s v="0018393987815"/>
    <s v="hermangeorge@example.org"/>
    <s v="9532, Joseph Shore"/>
    <s v="West John"/>
    <s v="CT"/>
    <n v="12749"/>
    <s v="Martinique"/>
    <s v="Bachelor's Degree"/>
    <n v="9"/>
    <n v="90647.43"/>
    <s v="Statistician"/>
    <x v="4"/>
  </r>
  <r>
    <n v="3635"/>
    <d v="2023-05-23T00:00:00"/>
    <s v="Luke Bennett"/>
    <s v="Male"/>
    <d v="1989-12-23T00:00:00"/>
    <s v="8957349246"/>
    <s v="danguerrero@example.com"/>
    <s v="52648, Elizabeth Overpass Suite 082"/>
    <s v="Taylorberg"/>
    <s v="SC"/>
    <n v="29636"/>
    <s v="Heard Island and McDonald Islands"/>
    <s v="PhD"/>
    <n v="13"/>
    <n v="34410.800000000003"/>
    <s v="Race relations officer"/>
    <x v="0"/>
  </r>
  <r>
    <n v="3636"/>
    <d v="2023-07-22T00:00:00"/>
    <s v="Felicia Davis"/>
    <s v="Female"/>
    <d v="1963-01-19T00:00:00"/>
    <s v="4025817891"/>
    <s v="stewartmicheal@example.org"/>
    <s v="12386, Jones Trail Apt. 785"/>
    <s v="Loveport"/>
    <s v="CT"/>
    <n v="87699"/>
    <s v="Saint Barthelemy"/>
    <s v="Bachelor's Degree"/>
    <n v="10"/>
    <n v="45419.57"/>
    <s v="Sales promotion account executive"/>
    <x v="0"/>
  </r>
  <r>
    <n v="3637"/>
    <d v="2023-05-27T00:00:00"/>
    <s v="Justin Anderson"/>
    <s v="Male"/>
    <d v="1985-10-11T00:00:00"/>
    <s v="5644067113x18010"/>
    <s v="watersclayton@example.com"/>
    <s v="730, Austin Mount"/>
    <s v="Kimberlymouth"/>
    <s v="AK"/>
    <n v="5970"/>
    <s v="Azerbaijan"/>
    <s v="PhD"/>
    <n v="11"/>
    <n v="38390.06"/>
    <s v="Neurosurgeon"/>
    <x v="1"/>
  </r>
  <r>
    <n v="3638"/>
    <d v="2023-07-04T00:00:00"/>
    <s v="Rachel Manning"/>
    <s v="Other"/>
    <d v="1975-05-28T00:00:00"/>
    <s v="4626616643"/>
    <s v="lynnclark@example.org"/>
    <s v="1077, Thomas Via Apt. 849"/>
    <s v="Deleonshire"/>
    <s v="FM"/>
    <n v="17405"/>
    <s v="South Africa"/>
    <s v="Bachelor's Degree"/>
    <n v="10"/>
    <n v="82499.179999999993"/>
    <s v="Information officer"/>
    <x v="1"/>
  </r>
  <r>
    <n v="3639"/>
    <d v="2023-07-01T00:00:00"/>
    <s v="Abigail King"/>
    <s v="Female"/>
    <d v="1962-11-07T00:00:00"/>
    <s v="9053674894"/>
    <s v="christopher64@example.net"/>
    <s v="47647, Reynolds Club"/>
    <s v="Lake Daniel"/>
    <s v="FL"/>
    <n v="44037"/>
    <s v="Montenegro"/>
    <s v="Master's Degree"/>
    <n v="16"/>
    <n v="97424.76"/>
    <s v="Animator"/>
    <x v="2"/>
  </r>
  <r>
    <n v="3640"/>
    <d v="2023-05-10T00:00:00"/>
    <s v="Kimberly Graves"/>
    <s v="Female"/>
    <d v="1970-04-29T00:00:00"/>
    <s v="18817473108x60643"/>
    <s v="tsmith@example.com"/>
    <s v="901, White Groves Suite 586"/>
    <s v="Stewartmouth"/>
    <s v="UT"/>
    <n v="19680"/>
    <s v="French Guiana"/>
    <s v="Bachelor's Degree"/>
    <n v="10"/>
    <n v="95638.17"/>
    <s v="Psychiatric nurse"/>
    <x v="4"/>
  </r>
  <r>
    <n v="3641"/>
    <d v="2023-07-05T00:00:00"/>
    <s v="Samuel Hubbard"/>
    <s v="Female"/>
    <d v="1994-07-28T00:00:00"/>
    <s v="Unknown"/>
    <s v="jose97@example.com"/>
    <s v="4458, Stephen Haven"/>
    <s v="Lake Samanthashire"/>
    <s v="NV"/>
    <n v="86702"/>
    <s v="Cameroon"/>
    <s v="Bachelor's Degree"/>
    <n v="14"/>
    <n v="49728.66"/>
    <s v="Chief Strategy Officer"/>
    <x v="3"/>
  </r>
  <r>
    <n v="3642"/>
    <d v="2023-07-15T00:00:00"/>
    <s v="Gerald Clayton"/>
    <s v="Other"/>
    <d v="1978-12-29T00:00:00"/>
    <s v="6652914990x68620"/>
    <s v="elizabeth74@example.net"/>
    <s v="10375, Pacheco Spurs"/>
    <s v="North Christopherport"/>
    <s v="IA"/>
    <n v="78400"/>
    <s v="Kiribati"/>
    <s v="Master's Degree"/>
    <n v="2"/>
    <n v="64241.69"/>
    <s v="Video editor"/>
    <x v="0"/>
  </r>
  <r>
    <n v="3643"/>
    <d v="2023-05-25T00:00:00"/>
    <s v="Mary Santiago"/>
    <s v="Female"/>
    <d v="1987-07-06T00:00:00"/>
    <s v="Unknown"/>
    <s v="longalex@example.org"/>
    <s v="110, Mary Meadow"/>
    <s v="Lisaport"/>
    <s v="AS"/>
    <n v="3290"/>
    <s v="Tanzania"/>
    <s v="Bachelor's Degree"/>
    <n v="16"/>
    <n v="96132.46"/>
    <s v="Programmer, systems"/>
    <x v="1"/>
  </r>
  <r>
    <n v="3644"/>
    <d v="2023-06-28T00:00:00"/>
    <s v="Tiffany Smith"/>
    <s v="Other"/>
    <d v="1987-08-10T00:00:00"/>
    <s v="7578903893x3789"/>
    <s v="asantana@example.com"/>
    <s v="843, Katelyn Manor Apt. 482"/>
    <s v="Zacharystad"/>
    <s v="TX"/>
    <n v="98538"/>
    <s v="Chad"/>
    <s v="Bachelor's Degree"/>
    <n v="6"/>
    <n v="57049.27"/>
    <s v="Conservator, furniture"/>
    <x v="3"/>
  </r>
  <r>
    <n v="3645"/>
    <d v="2023-06-21T00:00:00"/>
    <s v="Mary Wagner"/>
    <s v="Female"/>
    <d v="1993-05-27T00:00:00"/>
    <s v="4147985746x59321"/>
    <s v="dominicstewart@example.net"/>
    <s v="8170, Fitzgerald Gardens Suite 058"/>
    <s v="Prestonstad"/>
    <s v="GU"/>
    <n v="24623"/>
    <s v="Malaysia"/>
    <s v="High School"/>
    <n v="16"/>
    <n v="56499.88"/>
    <s v="Water quality scientist"/>
    <x v="2"/>
  </r>
  <r>
    <n v="3646"/>
    <d v="2023-07-29T00:00:00"/>
    <s v="Phillip Johnston"/>
    <s v="Female"/>
    <d v="1997-09-19T00:00:00"/>
    <s v="8587139617x4679"/>
    <s v="edwardmiller@example.net"/>
    <s v="627, Smith Alley Apt. 719"/>
    <s v="Scottland"/>
    <s v="NM"/>
    <n v="67576"/>
    <s v="Greenland"/>
    <s v="Bachelor's Degree"/>
    <n v="15"/>
    <n v="60819.28"/>
    <s v="Geographical information systems officer"/>
    <x v="4"/>
  </r>
  <r>
    <n v="3647"/>
    <d v="2023-05-16T00:00:00"/>
    <s v="Marc Brown"/>
    <s v="Male"/>
    <d v="1987-01-18T00:00:00"/>
    <s v="0018843723752x10760"/>
    <s v="beardjennifer@example.net"/>
    <s v="1321, Mcdaniel Well"/>
    <s v="Lake Jenniferville"/>
    <s v="KY"/>
    <n v="28703"/>
    <s v="Tuvalu"/>
    <s v="PhD"/>
    <n v="10"/>
    <n v="81615.33"/>
    <s v="Horticultural consultant"/>
    <x v="3"/>
  </r>
  <r>
    <n v="3648"/>
    <d v="2023-07-25T00:00:00"/>
    <s v="Elaine Harris"/>
    <s v="Male"/>
    <d v="1974-03-28T00:00:00"/>
    <s v="0012955434551"/>
    <s v="kennethclark@example.org"/>
    <s v="4545, Rhodes Islands Suite 285"/>
    <s v="Tinamouth"/>
    <s v="VT"/>
    <n v="74555"/>
    <s v="Australia"/>
    <s v="Bachelor's Degree"/>
    <n v="17"/>
    <n v="73238.570000000007"/>
    <s v="Designer, jewellery"/>
    <x v="1"/>
  </r>
  <r>
    <n v="3649"/>
    <d v="2023-07-23T00:00:00"/>
    <s v="Beth Curtis"/>
    <s v="Male"/>
    <d v="1998-11-16T00:00:00"/>
    <s v="12604757874x4887"/>
    <s v="ryanschmidt@example.net"/>
    <s v="5566, Mays Divide Apt. 378"/>
    <s v="East Joseph"/>
    <s v="VI"/>
    <n v="52937"/>
    <s v="Liechtenstein"/>
    <s v="High School"/>
    <n v="0"/>
    <n v="53176.07"/>
    <s v="Psychologist, sport and exercise"/>
    <x v="1"/>
  </r>
  <r>
    <n v="3650"/>
    <d v="2023-07-03T00:00:00"/>
    <s v="Jimmy Rubio"/>
    <s v="Other"/>
    <d v="1991-05-27T00:00:00"/>
    <s v="12443305003x427"/>
    <s v="ronald14@example.org"/>
    <s v="41723, Robinson Drive Suite 872"/>
    <s v="Hernandezside"/>
    <s v="IL"/>
    <n v="59515"/>
    <s v="Dominican Republic"/>
    <s v="PhD"/>
    <n v="16"/>
    <n v="56433.64"/>
    <s v="Patent attorney"/>
    <x v="2"/>
  </r>
  <r>
    <n v="3651"/>
    <d v="2023-07-13T00:00:00"/>
    <s v="Joseph Brock"/>
    <s v="Male"/>
    <d v="2001-08-23T00:00:00"/>
    <s v="3544940499"/>
    <s v="nicholsstephanie@example.org"/>
    <s v="81822, Robert Pines"/>
    <s v="Leblancfurt"/>
    <s v="NV"/>
    <n v="38810"/>
    <s v="Jordan"/>
    <s v="PhD"/>
    <n v="16"/>
    <n v="93783.43"/>
    <s v="Lexicographer"/>
    <x v="1"/>
  </r>
  <r>
    <n v="3652"/>
    <d v="2023-06-02T00:00:00"/>
    <s v="Jaime Duarte"/>
    <s v="Male"/>
    <d v="1969-04-12T00:00:00"/>
    <s v="17857060976x80841"/>
    <s v="xchen@example.com"/>
    <s v="81259, Brown Prairie Suite 092"/>
    <s v="New Courtney"/>
    <s v="AL"/>
    <n v="79063"/>
    <s v="Jordan"/>
    <s v="Master's Degree"/>
    <n v="2"/>
    <n v="68690.320000000007"/>
    <s v="Petroleum engineer"/>
    <x v="0"/>
  </r>
  <r>
    <n v="3653"/>
    <d v="2023-06-04T00:00:00"/>
    <s v="Anthony Butler"/>
    <s v="Male"/>
    <d v="1987-11-01T00:00:00"/>
    <s v="0013399714668"/>
    <s v="alexanderbryan@example.com"/>
    <s v="0325, Michelle Mountains Suite 432"/>
    <s v="East Derek"/>
    <s v="WI"/>
    <n v="70758"/>
    <s v="United Kingdom"/>
    <s v="Bachelor's Degree"/>
    <n v="8"/>
    <n v="83486.259999999995"/>
    <s v="Camera operator"/>
    <x v="3"/>
  </r>
  <r>
    <n v="3654"/>
    <d v="2023-06-15T00:00:00"/>
    <s v="Chase Dixon"/>
    <s v="Female"/>
    <d v="1964-08-17T00:00:00"/>
    <s v="7017522198x8280"/>
    <s v="newtonbrooke@example.net"/>
    <s v="2070, Phelps Greens Suite 310"/>
    <s v="Lake Mistyborough"/>
    <s v="PW"/>
    <n v="92937"/>
    <s v="Holy See (Vatican City State)"/>
    <s v="Bachelor's Degree"/>
    <n v="15"/>
    <n v="45282.32"/>
    <s v="Museum/gallery curator"/>
    <x v="0"/>
  </r>
  <r>
    <n v="3655"/>
    <d v="2023-06-30T00:00:00"/>
    <s v="Andrew Williams"/>
    <s v="Male"/>
    <d v="2003-09-14T00:00:00"/>
    <s v="0014667612351"/>
    <s v="kbarr@example.com"/>
    <s v="9573, Alvarado Oval"/>
    <s v="Port Matthewtown"/>
    <s v="AL"/>
    <n v="61092"/>
    <s v="Uganda"/>
    <s v="High School"/>
    <n v="17"/>
    <n v="38545.26"/>
    <s v="Engineer, biomedical"/>
    <x v="2"/>
  </r>
  <r>
    <n v="3656"/>
    <d v="2023-05-07T00:00:00"/>
    <s v="Tammy Peterson"/>
    <s v="Male"/>
    <d v="1978-12-14T00:00:00"/>
    <s v="7483794040"/>
    <s v="darlene12@example.com"/>
    <s v="1403, Palmer Harbors Apt. 545"/>
    <s v="New Thomasberg"/>
    <s v="SC"/>
    <n v="28395"/>
    <s v="Reunion"/>
    <s v="High School"/>
    <n v="5"/>
    <n v="68146.05"/>
    <s v="Scientific laboratory technician"/>
    <x v="1"/>
  </r>
  <r>
    <n v="3657"/>
    <d v="2023-05-15T00:00:00"/>
    <s v="James Hansen"/>
    <s v="Male"/>
    <d v="1983-12-30T00:00:00"/>
    <s v="2386161453x9030"/>
    <s v="hannajoseph@example.com"/>
    <s v="28831, Todd Causeway Apt. 635"/>
    <s v="New Kristinachester"/>
    <s v="IL"/>
    <n v="83718"/>
    <s v="New Caledonia"/>
    <s v="Master's Degree"/>
    <n v="19"/>
    <n v="61763.199999999997"/>
    <s v="Manufacturing engineer"/>
    <x v="2"/>
  </r>
  <r>
    <n v="3658"/>
    <d v="2023-07-28T00:00:00"/>
    <s v="Christopher Graham"/>
    <s v="Female"/>
    <d v="1990-04-21T00:00:00"/>
    <s v="4593395563x7429"/>
    <s v="udurham@example.com"/>
    <s v="640, Wall Field"/>
    <s v="East Melanieshire"/>
    <s v="FL"/>
    <n v="69530"/>
    <s v="Bahrain"/>
    <s v="Master's Degree"/>
    <n v="17"/>
    <n v="84769.21"/>
    <s v="Technical author"/>
    <x v="3"/>
  </r>
  <r>
    <n v="3659"/>
    <d v="2023-06-29T00:00:00"/>
    <s v="Todd Boone"/>
    <s v="Male"/>
    <d v="1976-07-11T00:00:00"/>
    <s v="2156955798x614"/>
    <s v="kferguson@example.com"/>
    <s v="1873, Eric Cove"/>
    <s v="Ortegaburgh"/>
    <s v="WA"/>
    <n v="56672"/>
    <s v="Iraq"/>
    <s v="Master's Degree"/>
    <n v="3"/>
    <n v="64613.68"/>
    <s v="Radio broadcast assistant"/>
    <x v="3"/>
  </r>
  <r>
    <n v="3660"/>
    <d v="2023-05-18T00:00:00"/>
    <s v="Eric Wood"/>
    <s v="Other"/>
    <d v="2001-03-02T00:00:00"/>
    <s v="Unknown"/>
    <s v="bellamber@example.org"/>
    <s v="731, Connie Green"/>
    <s v="Kerryshire"/>
    <s v="ID"/>
    <n v="88485"/>
    <s v="Somalia"/>
    <s v="High School"/>
    <n v="3"/>
    <n v="96575.82"/>
    <s v="Personnel officer"/>
    <x v="2"/>
  </r>
  <r>
    <n v="3661"/>
    <d v="2023-05-27T00:00:00"/>
    <s v="Olivia Turner"/>
    <s v="Female"/>
    <d v="1983-05-06T00:00:00"/>
    <s v="9956557754x8574"/>
    <s v="mirandacarol@example.com"/>
    <s v="988, Katherine Heights Suite 128"/>
    <s v="Brooksport"/>
    <s v="NH"/>
    <n v="43110"/>
    <s v="Benin"/>
    <s v="Bachelor's Degree"/>
    <n v="9"/>
    <n v="94380.7"/>
    <s v="Copy"/>
    <x v="4"/>
  </r>
  <r>
    <n v="3662"/>
    <d v="2023-06-16T00:00:00"/>
    <s v="Timothy Cisneros"/>
    <s v="Female"/>
    <d v="1974-06-08T00:00:00"/>
    <s v="14566329834x812"/>
    <s v="wmalone@example.com"/>
    <s v="2549, Timothy Turnpike Suite 140"/>
    <s v="Jeffreystad"/>
    <s v="PA"/>
    <n v="91249"/>
    <s v="Cote d'Ivoire"/>
    <s v="High School"/>
    <n v="9"/>
    <n v="97150.57"/>
    <s v="Diagnostic radiographer"/>
    <x v="2"/>
  </r>
  <r>
    <n v="3663"/>
    <d v="2023-06-19T00:00:00"/>
    <s v="Stacy Johnson"/>
    <s v="Other"/>
    <d v="1972-02-08T00:00:00"/>
    <s v="13756559246x5643"/>
    <s v="smcgee@example.com"/>
    <s v="4538, Choi Ways"/>
    <s v="East Jasonburgh"/>
    <s v="DE"/>
    <n v="83807"/>
    <s v="Uganda"/>
    <s v="PhD"/>
    <n v="10"/>
    <n v="83708.240000000005"/>
    <s v="Editor, commissioning"/>
    <x v="2"/>
  </r>
  <r>
    <n v="3664"/>
    <d v="2023-07-05T00:00:00"/>
    <s v="Theresa Meadows"/>
    <s v="Other"/>
    <d v="1966-07-15T00:00:00"/>
    <s v="4054281876x3181"/>
    <s v="cory59@example.com"/>
    <s v="95613, Giles Key"/>
    <s v="Port Aaron"/>
    <s v="VI"/>
    <n v="35757"/>
    <s v="San Marino"/>
    <s v="PhD"/>
    <n v="3"/>
    <n v="90444.25"/>
    <s v="Secretary, company"/>
    <x v="4"/>
  </r>
  <r>
    <n v="3665"/>
    <d v="2023-08-03T00:00:00"/>
    <s v="Larry Robbins"/>
    <s v="Female"/>
    <d v="1969-06-27T00:00:00"/>
    <s v="0013566000053x96266"/>
    <s v="sgay@example.net"/>
    <s v="32490, Rivera Avenue"/>
    <s v="Roblesstad"/>
    <s v="SC"/>
    <n v="71620"/>
    <s v="Libyan Arab Jamahiriya"/>
    <s v="High School"/>
    <n v="17"/>
    <n v="43495.22"/>
    <s v="Technical sales engineer"/>
    <x v="0"/>
  </r>
  <r>
    <n v="3666"/>
    <d v="2023-06-06T00:00:00"/>
    <s v="Robert Hines"/>
    <s v="Male"/>
    <d v="1996-09-03T00:00:00"/>
    <s v="18117328735x374"/>
    <s v="michellebrown@example.com"/>
    <s v="9341, Brooke Meadows"/>
    <s v="Port Jonathanfort"/>
    <s v="NY"/>
    <n v="63542"/>
    <s v="Sierra Leone"/>
    <s v="High School"/>
    <n v="3"/>
    <n v="47424.67"/>
    <s v="Sports coach"/>
    <x v="3"/>
  </r>
  <r>
    <n v="3667"/>
    <d v="2023-07-14T00:00:00"/>
    <s v="Ryan Mcclure"/>
    <s v="Female"/>
    <d v="1994-09-05T00:00:00"/>
    <s v="15893313310x703"/>
    <s v="frenchwilliam@example.net"/>
    <s v="79128, Walls Inlet Suite 632"/>
    <s v="Kimberlyberg"/>
    <s v="WY"/>
    <n v="53631"/>
    <s v="United States Minor Outlying Islands"/>
    <s v="Master's Degree"/>
    <n v="14"/>
    <n v="70944.97"/>
    <s v="International aid/development worker"/>
    <x v="3"/>
  </r>
  <r>
    <n v="3668"/>
    <d v="2023-06-12T00:00:00"/>
    <s v="Amanda Nelson"/>
    <s v="Male"/>
    <d v="1969-08-24T00:00:00"/>
    <s v="5053976274x359"/>
    <s v="john77@example.com"/>
    <s v="35623, Charles Lights"/>
    <s v="South Nathan"/>
    <s v="MS"/>
    <n v="17973"/>
    <s v="Bouvet Island (Bouvetoya)"/>
    <s v="Master's Degree"/>
    <n v="5"/>
    <n v="73796.350000000006"/>
    <s v="Furniture designer"/>
    <x v="3"/>
  </r>
  <r>
    <n v="3669"/>
    <d v="2023-06-11T00:00:00"/>
    <s v="John Patrick"/>
    <s v="Other"/>
    <d v="1991-02-16T00:00:00"/>
    <s v="17702515958x1650"/>
    <s v="jerome87@example.com"/>
    <s v="01311, David Tunnel Apt. 905"/>
    <s v="North John"/>
    <s v="MH"/>
    <n v="54932"/>
    <s v="Senegal"/>
    <s v="Master's Degree"/>
    <n v="19"/>
    <n v="49070.75"/>
    <s v="Surveyor, insurance"/>
    <x v="0"/>
  </r>
  <r>
    <n v="3670"/>
    <d v="2023-08-04T00:00:00"/>
    <s v="Victor Turner"/>
    <s v="Male"/>
    <d v="1982-09-27T00:00:00"/>
    <s v="4187050978x24584"/>
    <s v="xtaylor@example.net"/>
    <s v="4565, Monroe Crest Apt. 574"/>
    <s v="West James"/>
    <s v="AZ"/>
    <n v="56856"/>
    <s v="Bermuda"/>
    <s v="High School"/>
    <n v="9"/>
    <n v="34780.870000000003"/>
    <s v="Phytotherapist"/>
    <x v="1"/>
  </r>
  <r>
    <n v="3671"/>
    <d v="2023-08-01T00:00:00"/>
    <s v="Jason Davis"/>
    <s v="Other"/>
    <d v="1988-12-31T00:00:00"/>
    <s v="2443349633x6893"/>
    <s v="carmstrong@example.net"/>
    <s v="2792, Lee Walks"/>
    <s v="Lake Rebeccashire"/>
    <s v="IN"/>
    <n v="93601"/>
    <s v="Angola"/>
    <s v="Bachelor's Degree"/>
    <n v="3"/>
    <n v="59913.78"/>
    <s v="Doctor, general practice"/>
    <x v="1"/>
  </r>
  <r>
    <n v="3672"/>
    <d v="2023-07-30T00:00:00"/>
    <s v="Michael Martin"/>
    <s v="Female"/>
    <d v="1987-07-30T00:00:00"/>
    <s v="9499304970"/>
    <s v="vmontoya@example.net"/>
    <s v="7754, Bradley Way Apt. 364"/>
    <s v="Leefurt"/>
    <s v="MO"/>
    <n v="58495"/>
    <s v="Guinea"/>
    <s v="High School"/>
    <n v="20"/>
    <n v="86136.69"/>
    <s v="Engineer, production"/>
    <x v="4"/>
  </r>
  <r>
    <n v="3673"/>
    <d v="2023-07-16T00:00:00"/>
    <s v="Johnny Flowers"/>
    <s v="Male"/>
    <d v="1972-08-21T00:00:00"/>
    <s v="16074707663x0508"/>
    <s v="mccoydonna@example.com"/>
    <s v="0013, Hines Courts"/>
    <s v="North Jeremy"/>
    <s v="WA"/>
    <n v="81347"/>
    <s v="Latvia"/>
    <s v="Bachelor's Degree"/>
    <n v="17"/>
    <n v="41630.58"/>
    <s v="Air cabin crew"/>
    <x v="4"/>
  </r>
  <r>
    <n v="3674"/>
    <d v="2023-07-03T00:00:00"/>
    <s v="Peggy Morales"/>
    <s v="Female"/>
    <d v="1976-02-05T00:00:00"/>
    <s v="4293338064"/>
    <s v="meganfoster@example.com"/>
    <s v="15233, Jordan Squares"/>
    <s v="East Charles"/>
    <s v="WV"/>
    <n v="32652"/>
    <s v="Saint Helena"/>
    <s v="Bachelor's Degree"/>
    <n v="3"/>
    <n v="50772.82"/>
    <s v="Lighting technician, broadcasting/film/video"/>
    <x v="4"/>
  </r>
  <r>
    <n v="3675"/>
    <d v="2023-06-20T00:00:00"/>
    <s v="Colin Moore"/>
    <s v="Female"/>
    <d v="1990-08-16T00:00:00"/>
    <s v="Unknown"/>
    <s v="camposlisa@example.com"/>
    <s v="5657, Kelly Overpass Apt. 156"/>
    <s v="Josephland"/>
    <s v="NY"/>
    <n v="55663"/>
    <s v="Guatemala"/>
    <s v="High School"/>
    <n v="16"/>
    <n v="42569.71"/>
    <s v="Forest/woodland manager"/>
    <x v="4"/>
  </r>
  <r>
    <n v="3676"/>
    <d v="2023-06-18T00:00:00"/>
    <s v="Timothy Lopez"/>
    <s v="Female"/>
    <d v="1971-01-01T00:00:00"/>
    <s v="6713356561"/>
    <s v="lisa85@example.org"/>
    <s v="577, Benjamin Heights"/>
    <s v="Port Jessicabury"/>
    <s v="AL"/>
    <n v="88732"/>
    <s v="Spain"/>
    <s v="Master's Degree"/>
    <n v="1"/>
    <n v="87047.58"/>
    <s v="Call centre manager"/>
    <x v="3"/>
  </r>
  <r>
    <n v="3677"/>
    <d v="2023-05-29T00:00:00"/>
    <s v="Edgar York"/>
    <s v="Other"/>
    <d v="1979-10-05T00:00:00"/>
    <s v="14169158115x78872"/>
    <s v="freemanjoshua@example.com"/>
    <s v="35354, Mays Summit"/>
    <s v="Port Francisco"/>
    <s v="IL"/>
    <n v="16782"/>
    <s v="South Africa"/>
    <s v="High School"/>
    <n v="17"/>
    <n v="94954.84"/>
    <s v="Warehouse manager"/>
    <x v="2"/>
  </r>
  <r>
    <n v="3678"/>
    <d v="2023-05-25T00:00:00"/>
    <s v="Tammy Taylor"/>
    <s v="Female"/>
    <d v="1995-10-21T00:00:00"/>
    <s v="0013984479761"/>
    <s v="richard00@example.com"/>
    <s v="7974, Cassandra Station Apt. 383"/>
    <s v="East Stephanietown"/>
    <s v="FL"/>
    <n v="20660"/>
    <s v="Malawi"/>
    <s v="Bachelor's Degree"/>
    <n v="13"/>
    <n v="85391.679999999993"/>
    <s v="Administrator"/>
    <x v="3"/>
  </r>
  <r>
    <n v="3679"/>
    <d v="2023-05-10T00:00:00"/>
    <s v="Christopher Ponce"/>
    <s v="Other"/>
    <d v="1967-08-01T00:00:00"/>
    <s v="8774133296"/>
    <s v="wharrison@example.com"/>
    <s v="498, Valenzuela Trafficway Suite 770"/>
    <s v="Timothybury"/>
    <s v="UT"/>
    <n v="62808"/>
    <s v="Ecuador"/>
    <s v="Bachelor's Degree"/>
    <n v="8"/>
    <n v="41046.75"/>
    <s v="Solicitor, Scotland"/>
    <x v="3"/>
  </r>
  <r>
    <n v="3680"/>
    <d v="2023-07-09T00:00:00"/>
    <s v="Walter Morales"/>
    <s v="Female"/>
    <d v="1998-08-17T00:00:00"/>
    <s v="Unknown"/>
    <s v="mark22@example.net"/>
    <s v="4680, Rodriguez Run"/>
    <s v="East Brittany"/>
    <s v="SC"/>
    <n v="22064"/>
    <s v="Gabon"/>
    <s v="Master's Degree"/>
    <n v="13"/>
    <n v="97366.45"/>
    <s v="Facilities manager"/>
    <x v="0"/>
  </r>
  <r>
    <n v="3681"/>
    <d v="2023-07-21T00:00:00"/>
    <s v="Lori Larsen"/>
    <s v="Female"/>
    <d v="1980-08-12T00:00:00"/>
    <s v="3455786551x7761"/>
    <s v="angela07@example.com"/>
    <s v="318, Matthew Well"/>
    <s v="South Christineborough"/>
    <s v="ND"/>
    <n v="71128"/>
    <s v="Iceland"/>
    <s v="PhD"/>
    <n v="10"/>
    <n v="61454.67"/>
    <s v="Investment banker, operational"/>
    <x v="4"/>
  </r>
  <r>
    <n v="3682"/>
    <d v="2023-07-05T00:00:00"/>
    <s v="Ronald Lewis"/>
    <s v="Other"/>
    <d v="1972-06-17T00:00:00"/>
    <s v="Unknown"/>
    <s v="gavinbarron@example.org"/>
    <s v="83287, Tapia Squares"/>
    <s v="Williamshaven"/>
    <s v="SD"/>
    <n v="80097"/>
    <s v="Cocos (Keeling) Islands"/>
    <s v="PhD"/>
    <n v="5"/>
    <n v="42151.68"/>
    <s v="Broadcast engineer"/>
    <x v="1"/>
  </r>
  <r>
    <n v="3683"/>
    <d v="2023-07-25T00:00:00"/>
    <s v="Cindy Mercer"/>
    <s v="Other"/>
    <d v="1979-05-11T00:00:00"/>
    <s v="5873315354x866"/>
    <s v="wardpamela@example.com"/>
    <s v="13202, Sullivan Flats Suite 501"/>
    <s v="South Danielchester"/>
    <s v="MA"/>
    <n v="5029"/>
    <s v="Guatemala"/>
    <s v="Bachelor's Degree"/>
    <n v="14"/>
    <n v="65507.93"/>
    <s v="Outdoor activities/education manager"/>
    <x v="3"/>
  </r>
  <r>
    <n v="3684"/>
    <d v="2023-07-29T00:00:00"/>
    <s v="Andrew Hudson"/>
    <s v="Other"/>
    <d v="1993-07-09T00:00:00"/>
    <s v="0017858495993x13653"/>
    <s v="justin37@example.com"/>
    <s v="3645, Kristy Skyway Suite 222"/>
    <s v="Ortizchester"/>
    <s v="CO"/>
    <n v="35316"/>
    <s v="Falkland Islands (Malvinas)"/>
    <s v="PhD"/>
    <n v="13"/>
    <n v="77438.52"/>
    <s v="Engineer, communications"/>
    <x v="3"/>
  </r>
  <r>
    <n v="3685"/>
    <d v="2023-06-28T00:00:00"/>
    <s v="Christine Klein"/>
    <s v="Female"/>
    <d v="1996-10-07T00:00:00"/>
    <s v="Unknown"/>
    <s v="williamsmith@example.net"/>
    <s v="2703, Foster Land Apt. 298"/>
    <s v="South Scott"/>
    <s v="NE"/>
    <n v="62680"/>
    <s v="India"/>
    <s v="PhD"/>
    <n v="19"/>
    <n v="58042.33"/>
    <s v="Hydrogeologist"/>
    <x v="2"/>
  </r>
  <r>
    <n v="3686"/>
    <d v="2023-06-17T00:00:00"/>
    <s v="Kevin Mack"/>
    <s v="Male"/>
    <d v="1967-12-18T00:00:00"/>
    <s v="0013074657697"/>
    <s v="adrian10@example.net"/>
    <s v="3485, Mary Mountains Apt. 996"/>
    <s v="Mortonton"/>
    <s v="CO"/>
    <n v="24634"/>
    <s v="Ethiopia"/>
    <s v="High School"/>
    <n v="0"/>
    <n v="68261.77"/>
    <s v="Designer, textile"/>
    <x v="3"/>
  </r>
  <r>
    <n v="3687"/>
    <d v="2023-07-11T00:00:00"/>
    <s v="Charlene Gomez"/>
    <s v="Other"/>
    <d v="1994-02-21T00:00:00"/>
    <s v="5266302998x8280"/>
    <s v="jennifer09@example.net"/>
    <s v="30433, Patricia Lodge"/>
    <s v="Amyfurt"/>
    <s v="PR"/>
    <n v="6906"/>
    <s v="Barbados"/>
    <s v="PhD"/>
    <n v="18"/>
    <n v="31188.49"/>
    <s v="Conservator, furniture"/>
    <x v="3"/>
  </r>
  <r>
    <n v="3688"/>
    <d v="2023-05-28T00:00:00"/>
    <s v="Justin Hill"/>
    <s v="Male"/>
    <d v="1966-03-26T00:00:00"/>
    <s v="7785804658x86861"/>
    <s v="anthony96@example.com"/>
    <s v="1046, Lindsey Summit Apt. 546"/>
    <s v="Whitehaven"/>
    <s v="MO"/>
    <n v="14131"/>
    <s v="Jordan"/>
    <s v="Master's Degree"/>
    <n v="3"/>
    <n v="50236.43"/>
    <s v="Quality manager"/>
    <x v="4"/>
  </r>
  <r>
    <n v="3689"/>
    <d v="2023-06-29T00:00:00"/>
    <s v="Marc Craig"/>
    <s v="Male"/>
    <d v="1975-02-13T00:00:00"/>
    <s v="8617148062x59003"/>
    <s v="jennifer48@example.org"/>
    <s v="344, Robertson Drive Suite 274"/>
    <s v="New Gary"/>
    <s v="MP"/>
    <n v="2362"/>
    <s v="Rwanda"/>
    <s v="PhD"/>
    <n v="7"/>
    <n v="44437.919999999998"/>
    <s v="Administrator"/>
    <x v="4"/>
  </r>
  <r>
    <n v="3690"/>
    <d v="2023-07-08T00:00:00"/>
    <s v="Brandon Hernandez"/>
    <s v="Male"/>
    <d v="1995-09-07T00:00:00"/>
    <s v="7773315828x182"/>
    <s v="heidi23@example.org"/>
    <s v="1755, Webb Road Apt. 303"/>
    <s v="North David"/>
    <s v="NY"/>
    <n v="44288"/>
    <s v="Lebanon"/>
    <s v="High School"/>
    <n v="2"/>
    <n v="54702.95"/>
    <s v="Horticulturist, amenity"/>
    <x v="2"/>
  </r>
  <r>
    <n v="3691"/>
    <d v="2023-05-19T00:00:00"/>
    <s v="Kevin Cox"/>
    <s v="Other"/>
    <d v="1999-01-10T00:00:00"/>
    <s v="Unknown"/>
    <s v="hcollins@example.com"/>
    <s v="92103, Jacob Radial"/>
    <s v="Jefferyville"/>
    <s v="NJ"/>
    <n v="89766"/>
    <s v="Moldova"/>
    <s v="Master's Degree"/>
    <n v="18"/>
    <n v="74473.95"/>
    <s v="Print production planner"/>
    <x v="4"/>
  </r>
  <r>
    <n v="3692"/>
    <d v="2023-07-15T00:00:00"/>
    <s v="Damon Davis"/>
    <s v="Female"/>
    <d v="1976-03-25T00:00:00"/>
    <s v="4884880608x4697"/>
    <s v="harrischristopher@example.com"/>
    <s v="780, Stephanie Prairie"/>
    <s v="New Michael"/>
    <s v="OH"/>
    <n v="58503"/>
    <s v="Wallis and Futuna"/>
    <s v="High School"/>
    <n v="12"/>
    <n v="39548.74"/>
    <s v="Theatre manager"/>
    <x v="4"/>
  </r>
  <r>
    <n v="3693"/>
    <d v="2023-06-17T00:00:00"/>
    <s v="George Meza"/>
    <s v="Female"/>
    <d v="1980-04-13T00:00:00"/>
    <s v="5664355375"/>
    <s v="browndanny@example.org"/>
    <s v="577, Green Fall"/>
    <s v="Lake Catherine"/>
    <s v="NH"/>
    <n v="43561"/>
    <s v="Bhutan"/>
    <s v="PhD"/>
    <n v="10"/>
    <n v="43079.76"/>
    <s v="Research officer, political party"/>
    <x v="0"/>
  </r>
  <r>
    <n v="3694"/>
    <d v="2023-07-17T00:00:00"/>
    <s v="Brenda Mccarty"/>
    <s v="Female"/>
    <d v="1980-11-30T00:00:00"/>
    <s v="8976157273x749"/>
    <s v="cory60@example.org"/>
    <s v="5672, Jeffrey Rest"/>
    <s v="Jeanetteberg"/>
    <s v="UT"/>
    <n v="75003"/>
    <s v="Czech Republic"/>
    <s v="PhD"/>
    <n v="2"/>
    <n v="56967.15"/>
    <s v="Administrator, arts"/>
    <x v="4"/>
  </r>
  <r>
    <n v="3695"/>
    <d v="2023-06-06T00:00:00"/>
    <s v="Tamara Nguyen"/>
    <s v="Male"/>
    <d v="1967-12-06T00:00:00"/>
    <s v="3855788110x689"/>
    <s v="andrewharper@example.com"/>
    <s v="496, Ashley Forges Suite 550"/>
    <s v="Garciafurt"/>
    <s v="DE"/>
    <n v="30657"/>
    <s v="Lithuania"/>
    <s v="Bachelor's Degree"/>
    <n v="8"/>
    <n v="86400.79"/>
    <s v="Investment banker, corporate"/>
    <x v="2"/>
  </r>
  <r>
    <n v="3696"/>
    <d v="2023-05-25T00:00:00"/>
    <s v="Juan Nguyen"/>
    <s v="Female"/>
    <d v="1975-06-10T00:00:00"/>
    <s v="9754514293x43168"/>
    <s v="stacy56@example.com"/>
    <s v="23244, Tonya Cliffs"/>
    <s v="Muellerfort"/>
    <s v="VI"/>
    <n v="4586"/>
    <s v="Malaysia"/>
    <s v="Bachelor's Degree"/>
    <n v="2"/>
    <n v="85346.2"/>
    <s v="Fashion designer"/>
    <x v="3"/>
  </r>
  <r>
    <n v="3697"/>
    <d v="2023-08-02T00:00:00"/>
    <s v="Shaun Shaw"/>
    <s v="Female"/>
    <d v="2000-11-06T00:00:00"/>
    <s v="9393750925x5417"/>
    <s v="robert01@example.org"/>
    <s v="58253, Aaron Port"/>
    <s v="Valenzuelaville"/>
    <s v="FL"/>
    <n v="94340"/>
    <s v="Palestinian Territory"/>
    <s v="High School"/>
    <n v="5"/>
    <n v="46595.46"/>
    <s v="Community development worker"/>
    <x v="4"/>
  </r>
  <r>
    <n v="3698"/>
    <d v="2023-05-22T00:00:00"/>
    <s v="Jenna Snyder"/>
    <s v="Male"/>
    <d v="1972-09-26T00:00:00"/>
    <s v="Unknown"/>
    <s v="paigebautista@example.net"/>
    <s v="5605, Rachel Islands"/>
    <s v="Jacobsland"/>
    <s v="WI"/>
    <n v="90965"/>
    <s v="Jamaica"/>
    <s v="Bachelor's Degree"/>
    <n v="18"/>
    <n v="87139.36"/>
    <s v="Travel agency manager"/>
    <x v="0"/>
  </r>
  <r>
    <n v="3699"/>
    <d v="2023-07-21T00:00:00"/>
    <s v="Kristen King"/>
    <s v="Other"/>
    <d v="1993-12-24T00:00:00"/>
    <s v="4899252205"/>
    <s v="scotttorres@example.org"/>
    <s v="86150, Gates Isle Suite 039"/>
    <s v="Greenstad"/>
    <s v="MS"/>
    <n v="88771"/>
    <s v="American Samoa"/>
    <s v="PhD"/>
    <n v="17"/>
    <n v="85027.44"/>
    <s v="Hydrographic surveyor"/>
    <x v="4"/>
  </r>
  <r>
    <n v="3700"/>
    <d v="2023-07-31T00:00:00"/>
    <s v="Robert Lewis"/>
    <s v="Female"/>
    <d v="1986-07-19T00:00:00"/>
    <s v="5637633567"/>
    <s v="rdouglas@example.com"/>
    <s v="3256, Fuentes Track Suite 778"/>
    <s v="West Dianatown"/>
    <s v="AK"/>
    <n v="91236"/>
    <s v="Switzerland"/>
    <s v="Bachelor's Degree"/>
    <n v="15"/>
    <n v="83938.71"/>
    <s v="Merchant navy officer"/>
    <x v="3"/>
  </r>
  <r>
    <n v="3701"/>
    <d v="2023-05-07T00:00:00"/>
    <s v="Stephanie Dunn"/>
    <s v="Male"/>
    <d v="1977-07-21T00:00:00"/>
    <s v="2279767756"/>
    <s v="williamsrichard@example.net"/>
    <s v="008, Glen Bridge Apt. 030"/>
    <s v="Donnaberg"/>
    <s v="FL"/>
    <n v="16688"/>
    <s v="Sudan"/>
    <s v="PhD"/>
    <n v="11"/>
    <n v="64245.13"/>
    <s v="Scientist, research (life sciences)"/>
    <x v="4"/>
  </r>
  <r>
    <n v="3702"/>
    <d v="2023-05-12T00:00:00"/>
    <s v="Claire Griffin"/>
    <s v="Other"/>
    <d v="1987-01-03T00:00:00"/>
    <s v="0017235232417"/>
    <s v="wbarrett@example.com"/>
    <s v="89078, Walker Locks"/>
    <s v="Baxterfort"/>
    <s v="CT"/>
    <n v="16567"/>
    <s v="Mozambique"/>
    <s v="Bachelor's Degree"/>
    <n v="4"/>
    <n v="30513.62"/>
    <s v="Translator"/>
    <x v="4"/>
  </r>
  <r>
    <n v="3703"/>
    <d v="2023-07-20T00:00:00"/>
    <s v="David Blair"/>
    <s v="Male"/>
    <d v="1983-11-27T00:00:00"/>
    <s v="0015944437674"/>
    <s v="treyes@example.com"/>
    <s v="05898, Chase Mountain"/>
    <s v="Spencerbury"/>
    <s v="IN"/>
    <n v="65276"/>
    <s v="Sudan"/>
    <s v="PhD"/>
    <n v="5"/>
    <n v="51414.66"/>
    <s v="Therapeutic radiographer"/>
    <x v="4"/>
  </r>
  <r>
    <n v="3704"/>
    <d v="2023-06-25T00:00:00"/>
    <s v="Thomas Benitez"/>
    <s v="Other"/>
    <d v="1984-12-30T00:00:00"/>
    <s v="3809959105"/>
    <s v="uwatson@example.net"/>
    <s v="914, Victor Park"/>
    <s v="Derrickfurt"/>
    <s v="MH"/>
    <n v="38504"/>
    <s v="Tokelau"/>
    <s v="PhD"/>
    <n v="11"/>
    <n v="37890.85"/>
    <s v="Retail merchandiser"/>
    <x v="0"/>
  </r>
  <r>
    <n v="3705"/>
    <d v="2023-07-03T00:00:00"/>
    <s v="Kevin Watson"/>
    <s v="Male"/>
    <d v="1997-12-15T00:00:00"/>
    <s v="Unknown"/>
    <s v="marshalldenise@example.com"/>
    <s v="42838, Randy Island Apt. 334"/>
    <s v="North Jay"/>
    <s v="MI"/>
    <n v="25952"/>
    <s v="Saint Barthelemy"/>
    <s v="PhD"/>
    <n v="13"/>
    <n v="53964.07"/>
    <s v="Computer games developer"/>
    <x v="1"/>
  </r>
  <r>
    <n v="3706"/>
    <d v="2023-08-03T00:00:00"/>
    <s v="Michael Allen"/>
    <s v="Male"/>
    <d v="1996-10-21T00:00:00"/>
    <s v="6708296272x5285"/>
    <s v="carolyn38@example.net"/>
    <s v="494, Ruth Creek Apt. 092"/>
    <s v="Lake Leeview"/>
    <s v="PR"/>
    <n v="66039"/>
    <s v="Cyprus"/>
    <s v="Bachelor's Degree"/>
    <n v="12"/>
    <n v="31220.62"/>
    <s v="Production designer, theatre/television/film"/>
    <x v="1"/>
  </r>
  <r>
    <n v="3707"/>
    <d v="2023-06-22T00:00:00"/>
    <s v="Andrew Bryant"/>
    <s v="Male"/>
    <d v="1966-11-13T00:00:00"/>
    <s v="2718326393x765"/>
    <s v="ablair@example.net"/>
    <s v="677, Jeremy Way Apt. 818"/>
    <s v="Arnoldmouth"/>
    <s v="TX"/>
    <n v="15984"/>
    <s v="Pakistan"/>
    <s v="Master's Degree"/>
    <n v="8"/>
    <n v="44815.48"/>
    <s v="Civil engineer, contracting"/>
    <x v="3"/>
  </r>
  <r>
    <n v="3708"/>
    <d v="2023-05-07T00:00:00"/>
    <s v="Nancy Davis"/>
    <s v="Other"/>
    <d v="1968-07-11T00:00:00"/>
    <s v="6032632415"/>
    <s v="robinsonpaula@example.com"/>
    <s v="3305, Tracy Stream Suite 601"/>
    <s v="Justinburgh"/>
    <s v="ND"/>
    <n v="84467"/>
    <s v="Martinique"/>
    <s v="Master's Degree"/>
    <n v="3"/>
    <n v="39376.21"/>
    <s v="Exercise physiologist"/>
    <x v="3"/>
  </r>
  <r>
    <n v="3709"/>
    <d v="2023-05-27T00:00:00"/>
    <s v="Jennifer Dunn"/>
    <s v="Other"/>
    <d v="2001-05-09T00:00:00"/>
    <s v="Unknown"/>
    <s v="katelyn95@example.com"/>
    <s v="48731, Wilson Station"/>
    <s v="Andrewfort"/>
    <s v="DE"/>
    <n v="76041"/>
    <s v="Venezuela"/>
    <s v="Bachelor's Degree"/>
    <n v="0"/>
    <n v="70460.61"/>
    <s v="Scientist, research (maths)"/>
    <x v="1"/>
  </r>
  <r>
    <n v="3710"/>
    <d v="2023-07-07T00:00:00"/>
    <s v="Laura Perez"/>
    <s v="Female"/>
    <d v="1989-08-11T00:00:00"/>
    <s v="9227334960x340"/>
    <s v="karen67@example.com"/>
    <s v="758, Frost Turnpike"/>
    <s v="Port Robert"/>
    <s v="NJ"/>
    <n v="73539"/>
    <s v="Seychelles"/>
    <s v="High School"/>
    <n v="7"/>
    <n v="55471.24"/>
    <s v="Medical illustrator"/>
    <x v="1"/>
  </r>
  <r>
    <n v="3711"/>
    <d v="2023-06-09T00:00:00"/>
    <s v="Kayla Walker"/>
    <s v="Female"/>
    <d v="1967-10-25T00:00:00"/>
    <s v="0012756548877x63485"/>
    <s v="harrisroy@example.org"/>
    <s v="530, Kelly Tunnel"/>
    <s v="West Scott"/>
    <s v="KS"/>
    <n v="25027"/>
    <s v="Zimbabwe"/>
    <s v="PhD"/>
    <n v="17"/>
    <n v="32549.99"/>
    <s v="Town planner"/>
    <x v="4"/>
  </r>
  <r>
    <n v="3712"/>
    <d v="2023-06-07T00:00:00"/>
    <s v="Jody Hawkins"/>
    <s v="Other"/>
    <d v="1968-01-19T00:00:00"/>
    <s v="9912261310x757"/>
    <s v="fmassey@example.com"/>
    <s v="02434, Ana Mall Suite 875"/>
    <s v="Port Nathanstad"/>
    <s v="NY"/>
    <n v="95435"/>
    <s v="Serbia"/>
    <s v="Master's Degree"/>
    <n v="8"/>
    <n v="30074.41"/>
    <s v="Surveyor, rural practice"/>
    <x v="0"/>
  </r>
  <r>
    <n v="3713"/>
    <d v="2023-07-27T00:00:00"/>
    <s v="Yvette Wilkinson"/>
    <s v="Female"/>
    <d v="1981-02-11T00:00:00"/>
    <s v="2298025672x3224"/>
    <s v="smithjulie@example.net"/>
    <s v="1569, Mcdonald Mountain Suite 919"/>
    <s v="South Brian"/>
    <s v="WI"/>
    <n v="59647"/>
    <s v="Congo"/>
    <s v="PhD"/>
    <n v="8"/>
    <n v="35011.18"/>
    <s v="Therapist, horticultural"/>
    <x v="4"/>
  </r>
  <r>
    <n v="3714"/>
    <d v="2023-07-14T00:00:00"/>
    <s v="Rachel Park"/>
    <s v="Female"/>
    <d v="1964-05-07T00:00:00"/>
    <s v="Unknown"/>
    <s v="michaelyoung@example.com"/>
    <s v="3132, Moss Branch Apt. 736"/>
    <s v="East Annetteside"/>
    <s v="IN"/>
    <n v="49800"/>
    <s v="Guam"/>
    <s v="Master's Degree"/>
    <n v="20"/>
    <n v="93069.01"/>
    <s v="Dietitian"/>
    <x v="2"/>
  </r>
  <r>
    <n v="3715"/>
    <d v="2023-06-20T00:00:00"/>
    <s v="Rick Wang"/>
    <s v="Other"/>
    <d v="1969-12-21T00:00:00"/>
    <s v="8657418554x767"/>
    <s v="grossphillip@example.com"/>
    <s v="402, Ryan Lodge Apt. 704"/>
    <s v="Lake Anna"/>
    <s v="MN"/>
    <n v="69613"/>
    <s v="Paraguay"/>
    <s v="PhD"/>
    <n v="3"/>
    <n v="80615.09"/>
    <s v="Chiropractor"/>
    <x v="2"/>
  </r>
  <r>
    <n v="3716"/>
    <d v="2023-08-05T00:00:00"/>
    <s v="Amanda Hughes"/>
    <s v="Other"/>
    <d v="1964-07-07T00:00:00"/>
    <s v="3887486342x729"/>
    <s v="zcarroll@example.org"/>
    <s v="9564, Tracy Fork Apt. 395"/>
    <s v="Davisfort"/>
    <s v="KY"/>
    <n v="20276"/>
    <s v="Iraq"/>
    <s v="Master's Degree"/>
    <n v="5"/>
    <n v="54126.84"/>
    <s v="Designer, exhibition/display"/>
    <x v="4"/>
  </r>
  <r>
    <n v="3717"/>
    <d v="2023-06-21T00:00:00"/>
    <s v="Haley Nolan"/>
    <s v="Female"/>
    <d v="1969-03-26T00:00:00"/>
    <s v="8908566159"/>
    <s v="hdaniels@example.org"/>
    <s v="13360, Holloway Squares"/>
    <s v="Lake Robertton"/>
    <s v="WY"/>
    <n v="65082"/>
    <s v="Saint Kitts and Nevis"/>
    <s v="Master's Degree"/>
    <n v="20"/>
    <n v="48830"/>
    <s v="Producer, television/film/video"/>
    <x v="4"/>
  </r>
  <r>
    <n v="3718"/>
    <d v="2023-07-12T00:00:00"/>
    <s v="Edward Pittman"/>
    <s v="Other"/>
    <d v="2004-10-17T00:00:00"/>
    <s v="3537711162x504"/>
    <s v="mullinsrodney@example.org"/>
    <s v="4568, Murray Forks"/>
    <s v="Jacksonberg"/>
    <s v="SC"/>
    <n v="26057"/>
    <s v="Myanmar"/>
    <s v="High School"/>
    <n v="15"/>
    <n v="81508.05"/>
    <s v="Lawyer"/>
    <x v="4"/>
  </r>
  <r>
    <n v="3719"/>
    <d v="2023-05-13T00:00:00"/>
    <s v="Kimberly Cummings"/>
    <s v="Other"/>
    <d v="1988-08-22T00:00:00"/>
    <s v="Unknown"/>
    <s v="bennettscott@example.net"/>
    <s v="34214, Reeves Estate"/>
    <s v="Turnermouth"/>
    <s v="ME"/>
    <n v="72071"/>
    <s v="Jamaica"/>
    <s v="Master's Degree"/>
    <n v="0"/>
    <n v="52812.03"/>
    <s v="Sports development officer"/>
    <x v="1"/>
  </r>
  <r>
    <n v="3720"/>
    <d v="2023-06-17T00:00:00"/>
    <s v="Tommy Roberts"/>
    <s v="Male"/>
    <d v="1993-05-23T00:00:00"/>
    <s v="8929230408x011"/>
    <s v="brownsusan@example.net"/>
    <s v="0402, Nelson Gardens Suite 811"/>
    <s v="Lake Johnport"/>
    <s v="GA"/>
    <n v="87295"/>
    <s v="China"/>
    <s v="Bachelor's Degree"/>
    <n v="1"/>
    <n v="90233.08"/>
    <s v="Amenity horticulturist"/>
    <x v="1"/>
  </r>
  <r>
    <n v="3721"/>
    <d v="2023-07-04T00:00:00"/>
    <s v="Kevin Bailey"/>
    <s v="Female"/>
    <d v="1978-12-27T00:00:00"/>
    <s v="8427093207"/>
    <s v="jerry94@example.org"/>
    <s v="243, Charles Trace"/>
    <s v="East Geraldburgh"/>
    <s v="IN"/>
    <n v="35433"/>
    <s v="Eritrea"/>
    <s v="Bachelor's Degree"/>
    <n v="16"/>
    <n v="45413.74"/>
    <s v="Homeopath"/>
    <x v="4"/>
  </r>
  <r>
    <n v="3722"/>
    <d v="2023-07-02T00:00:00"/>
    <s v="Brian Wright"/>
    <s v="Other"/>
    <d v="2003-02-08T00:00:00"/>
    <s v="Unknown"/>
    <s v="harriscindy@example.com"/>
    <s v="60513, Brenda Land Apt. 029"/>
    <s v="Zacharyfurt"/>
    <s v="FL"/>
    <n v="30030"/>
    <s v="Mozambique"/>
    <s v="PhD"/>
    <n v="7"/>
    <n v="85502.91"/>
    <s v="Glass blower/designer"/>
    <x v="2"/>
  </r>
  <r>
    <n v="3723"/>
    <d v="2023-07-29T00:00:00"/>
    <s v="Jennifer Singh"/>
    <s v="Female"/>
    <d v="1966-05-08T00:00:00"/>
    <s v="17408599474x9559"/>
    <s v="phamangela@example.com"/>
    <s v="92581, Powers Mountains Suite 244"/>
    <s v="West Edward"/>
    <s v="AZ"/>
    <n v="3790"/>
    <s v="Benin"/>
    <s v="Bachelor's Degree"/>
    <n v="11"/>
    <n v="87671.91"/>
    <s v="Human resources officer"/>
    <x v="1"/>
  </r>
  <r>
    <n v="3724"/>
    <d v="2023-05-08T00:00:00"/>
    <s v="Tyrone Hawkins"/>
    <s v="Other"/>
    <d v="1997-08-15T00:00:00"/>
    <s v="4634752238"/>
    <s v="charlesbrown@example.org"/>
    <s v="7516, Thompson Cape"/>
    <s v="South Lisatown"/>
    <s v="AR"/>
    <n v="98752"/>
    <s v="Comoros"/>
    <s v="Master's Degree"/>
    <n v="6"/>
    <n v="63945.11"/>
    <s v="Programme researcher, broadcasting/film/video"/>
    <x v="1"/>
  </r>
  <r>
    <n v="3725"/>
    <d v="2023-06-07T00:00:00"/>
    <s v="Rhonda Brock"/>
    <s v="Female"/>
    <d v="1996-01-30T00:00:00"/>
    <s v="4486529288x801"/>
    <s v="robert50@example.com"/>
    <s v="979, Sarah Viaduct Suite 866"/>
    <s v="Andreabury"/>
    <s v="CT"/>
    <n v="79756"/>
    <s v="Kenya"/>
    <s v="High School"/>
    <n v="5"/>
    <n v="45199.01"/>
    <s v="Radiation protection practitioner"/>
    <x v="2"/>
  </r>
  <r>
    <n v="3726"/>
    <d v="2023-07-27T00:00:00"/>
    <s v="Nathaniel Padilla"/>
    <s v="Other"/>
    <d v="1993-01-17T00:00:00"/>
    <s v="12296466490x89715"/>
    <s v="susan77@example.com"/>
    <s v="5134, Garcia Courts Apt. 110"/>
    <s v="Port Brettmouth"/>
    <s v="IN"/>
    <n v="6703"/>
    <s v="Qatar"/>
    <s v="High School"/>
    <n v="4"/>
    <n v="54751.27"/>
    <s v="Chartered legal executive (England and Wales)"/>
    <x v="2"/>
  </r>
  <r>
    <n v="3727"/>
    <d v="2023-05-26T00:00:00"/>
    <s v="Lindsey Harris"/>
    <s v="Male"/>
    <d v="2000-02-03T00:00:00"/>
    <s v="3015256053"/>
    <s v="rachel80@example.com"/>
    <s v="57446, Massey Fields"/>
    <s v="Lewisside"/>
    <s v="OR"/>
    <n v="78359"/>
    <s v="Vietnam"/>
    <s v="High School"/>
    <n v="1"/>
    <n v="64435.78"/>
    <s v="Teacher, adult education"/>
    <x v="3"/>
  </r>
  <r>
    <n v="3728"/>
    <d v="2023-05-24T00:00:00"/>
    <s v="Jo Morgan"/>
    <s v="Male"/>
    <d v="1997-03-09T00:00:00"/>
    <s v="13509127281x6483"/>
    <s v="ghale@example.org"/>
    <s v="013, Marcus Manors Suite 639"/>
    <s v="Wyattstad"/>
    <s v="MO"/>
    <n v="47213"/>
    <s v="Oman"/>
    <s v="Bachelor's Degree"/>
    <n v="6"/>
    <n v="71740.36"/>
    <s v="Programme researcher, broadcasting/film/video"/>
    <x v="2"/>
  </r>
  <r>
    <n v="3729"/>
    <d v="2023-05-17T00:00:00"/>
    <s v="Christina Brown"/>
    <s v="Female"/>
    <d v="1964-10-05T00:00:00"/>
    <s v="2306642881"/>
    <s v="mcintoshjason@example.com"/>
    <s v="572, Murillo Islands Suite 484"/>
    <s v="Willistown"/>
    <s v="IA"/>
    <n v="74665"/>
    <s v="Cape Verde"/>
    <s v="Bachelor's Degree"/>
    <n v="2"/>
    <n v="55713.62"/>
    <s v="Chiropodist"/>
    <x v="4"/>
  </r>
  <r>
    <n v="3730"/>
    <d v="2023-07-24T00:00:00"/>
    <s v="Angela Jones"/>
    <s v="Female"/>
    <d v="1963-10-10T00:00:00"/>
    <s v="2843851437x1813"/>
    <s v="angela66@example.org"/>
    <s v="861, Pope Turnpike Suite 622"/>
    <s v="Port William"/>
    <s v="GU"/>
    <n v="41745"/>
    <s v="Samoa"/>
    <s v="Master's Degree"/>
    <n v="0"/>
    <n v="67326.490000000005"/>
    <s v="Brewing technologist"/>
    <x v="3"/>
  </r>
  <r>
    <n v="3731"/>
    <d v="2023-06-09T00:00:00"/>
    <s v="Jonathan Casey"/>
    <s v="Other"/>
    <d v="1974-08-03T00:00:00"/>
    <s v="5349552961x744"/>
    <s v="robertsonkayla@example.org"/>
    <s v="543, Ford Rapids"/>
    <s v="Lake Feliciabury"/>
    <s v="NH"/>
    <n v="40498"/>
    <s v="Libyan Arab Jamahiriya"/>
    <s v="Bachelor's Degree"/>
    <n v="12"/>
    <n v="89520.05"/>
    <s v="Best boy"/>
    <x v="0"/>
  </r>
  <r>
    <n v="3732"/>
    <d v="2023-06-01T00:00:00"/>
    <s v="Karen Jackson"/>
    <s v="Female"/>
    <d v="1989-06-11T00:00:00"/>
    <s v="7446727880"/>
    <s v="zmcknight@example.net"/>
    <s v="04427, Jennifer Coves"/>
    <s v="Jamesfurt"/>
    <s v="ND"/>
    <n v="74725"/>
    <s v="Uzbekistan"/>
    <s v="Bachelor's Degree"/>
    <n v="1"/>
    <n v="54424.33"/>
    <s v="Investment banker, operational"/>
    <x v="2"/>
  </r>
  <r>
    <n v="3733"/>
    <d v="2023-05-06T00:00:00"/>
    <s v="Carl Short"/>
    <s v="Male"/>
    <d v="2001-01-10T00:00:00"/>
    <s v="4939399187x736"/>
    <s v="bullockwendy@example.org"/>
    <s v="856, Tanya Green"/>
    <s v="Morrisland"/>
    <s v="ND"/>
    <n v="52023"/>
    <s v="Malawi"/>
    <s v="PhD"/>
    <n v="20"/>
    <n v="52887.92"/>
    <s v="Operational researcher"/>
    <x v="3"/>
  </r>
  <r>
    <n v="3734"/>
    <d v="2023-08-04T00:00:00"/>
    <s v="Randy Donaldson"/>
    <s v="Male"/>
    <d v="1971-03-22T00:00:00"/>
    <s v="Unknown"/>
    <s v="leecraig@example.net"/>
    <s v="37273, Williams Keys Suite 170"/>
    <s v="South Tony"/>
    <s v="NC"/>
    <n v="10470"/>
    <s v="Jersey"/>
    <s v="Master's Degree"/>
    <n v="14"/>
    <n v="47095.839999999997"/>
    <s v="Teacher, music"/>
    <x v="1"/>
  </r>
  <r>
    <n v="3735"/>
    <d v="2023-05-25T00:00:00"/>
    <s v="Sherry Edwards"/>
    <s v="Female"/>
    <d v="1988-03-17T00:00:00"/>
    <s v="0013666535354"/>
    <s v="jgonzalez@example.net"/>
    <s v="048, Santiago Rapids Apt. 801"/>
    <s v="Rebeccastad"/>
    <s v="MN"/>
    <n v="44477"/>
    <s v="North Macedonia"/>
    <s v="Master's Degree"/>
    <n v="0"/>
    <n v="52048.25"/>
    <s v="Occupational therapist"/>
    <x v="4"/>
  </r>
  <r>
    <n v="3736"/>
    <d v="2023-07-08T00:00:00"/>
    <s v="Jessica Fox"/>
    <s v="Other"/>
    <d v="1981-01-10T00:00:00"/>
    <s v="2574035287"/>
    <s v="jeffrey65@example.org"/>
    <s v="168, Pamela Views"/>
    <s v="Port Jessica"/>
    <s v="HI"/>
    <n v="27414"/>
    <s v="Lesotho"/>
    <s v="PhD"/>
    <n v="1"/>
    <n v="66006.92"/>
    <s v="Orthoptist"/>
    <x v="3"/>
  </r>
  <r>
    <n v="3737"/>
    <d v="2023-06-15T00:00:00"/>
    <s v="Kristy Barnes"/>
    <s v="Other"/>
    <d v="1975-10-20T00:00:00"/>
    <s v="7034286721"/>
    <s v="johnmendez@example.com"/>
    <s v="9215, Bradley Port Suite 424"/>
    <s v="Port Christopherberg"/>
    <s v="VA"/>
    <n v="92635"/>
    <s v="India"/>
    <s v="PhD"/>
    <n v="2"/>
    <n v="46269.35"/>
    <s v="Manufacturing engineer"/>
    <x v="3"/>
  </r>
  <r>
    <n v="3738"/>
    <d v="2023-05-11T00:00:00"/>
    <s v="Angela Mills"/>
    <s v="Female"/>
    <d v="1978-05-28T00:00:00"/>
    <s v="3293012259x57263"/>
    <s v="michael62@example.org"/>
    <s v="75693, Betty Lock"/>
    <s v="Morristown"/>
    <s v="MS"/>
    <n v="74808"/>
    <s v="Albania"/>
    <s v="Bachelor's Degree"/>
    <n v="16"/>
    <n v="70234.81"/>
    <s v="Technical author"/>
    <x v="1"/>
  </r>
  <r>
    <n v="3739"/>
    <d v="2023-06-24T00:00:00"/>
    <s v="Jennifer Burns"/>
    <s v="Female"/>
    <d v="1967-08-28T00:00:00"/>
    <s v="4426176848"/>
    <s v="thomasthornton@example.net"/>
    <s v="3969, Christopher Squares Suite 135"/>
    <s v="Boyleland"/>
    <s v="OR"/>
    <n v="87193"/>
    <s v="Congo"/>
    <s v="High School"/>
    <n v="6"/>
    <n v="73958.11"/>
    <s v="Haematologist"/>
    <x v="3"/>
  </r>
  <r>
    <n v="3740"/>
    <d v="2023-06-15T00:00:00"/>
    <s v="Richard Cline"/>
    <s v="Male"/>
    <d v="1996-10-28T00:00:00"/>
    <s v="15143023078x852"/>
    <s v="felicia68@example.org"/>
    <s v="69009, Hamilton River Apt. 819"/>
    <s v="New Timothy"/>
    <s v="NE"/>
    <n v="70669"/>
    <s v="Namibia"/>
    <s v="High School"/>
    <n v="0"/>
    <n v="73111.95"/>
    <s v="Engineer, materials"/>
    <x v="0"/>
  </r>
  <r>
    <n v="3741"/>
    <d v="2023-06-12T00:00:00"/>
    <s v="Barry Sanders"/>
    <s v="Female"/>
    <d v="1985-06-01T00:00:00"/>
    <s v="0013143498878x84268"/>
    <s v="jeremy55@example.com"/>
    <s v="47980, Katherine Street"/>
    <s v="Lake Roger"/>
    <s v="DE"/>
    <n v="63111"/>
    <s v="Pakistan"/>
    <s v="Bachelor's Degree"/>
    <n v="9"/>
    <n v="53854.06"/>
    <s v="Web designer"/>
    <x v="2"/>
  </r>
  <r>
    <n v="3742"/>
    <d v="2023-06-12T00:00:00"/>
    <s v="Jose Cabrera"/>
    <s v="Other"/>
    <d v="1972-05-23T00:00:00"/>
    <s v="16948278334x062"/>
    <s v="coxdonald@example.org"/>
    <s v="7114, Miller Lodge"/>
    <s v="South Timothyshire"/>
    <s v="VT"/>
    <n v="28831"/>
    <s v="Saint Martin"/>
    <s v="Master's Degree"/>
    <n v="16"/>
    <n v="64359.96"/>
    <s v="Waste management officer"/>
    <x v="3"/>
  </r>
  <r>
    <n v="3743"/>
    <d v="2023-05-30T00:00:00"/>
    <s v="Allison Morton"/>
    <s v="Other"/>
    <d v="1966-11-05T00:00:00"/>
    <s v="6603029616x145"/>
    <s v="hreyes@example.net"/>
    <s v="044, Sharon Ways Apt. 854"/>
    <s v="Whitehaven"/>
    <s v="WY"/>
    <n v="64534"/>
    <s v="Ukraine"/>
    <s v="High School"/>
    <n v="4"/>
    <n v="63389.53"/>
    <s v="Chief Strategy Officer"/>
    <x v="0"/>
  </r>
  <r>
    <n v="3744"/>
    <d v="2023-07-15T00:00:00"/>
    <s v="Nicholas Johns"/>
    <s v="Female"/>
    <d v="1980-10-08T00:00:00"/>
    <s v="15517225202x867"/>
    <s v="carlhorton@example.net"/>
    <s v="6287, Luis Lodge"/>
    <s v="New Tammyside"/>
    <s v="WI"/>
    <n v="57950"/>
    <s v="American Samoa"/>
    <s v="High School"/>
    <n v="6"/>
    <n v="47902.17"/>
    <s v="Geoscientist"/>
    <x v="3"/>
  </r>
  <r>
    <n v="3745"/>
    <d v="2023-06-24T00:00:00"/>
    <s v="Brian Henry"/>
    <s v="Female"/>
    <d v="1965-07-08T00:00:00"/>
    <s v="4667255396"/>
    <s v="rayrichard@example.org"/>
    <s v="930, Lopez Manor Suite 779"/>
    <s v="North Nathanchester"/>
    <s v="UT"/>
    <n v="828"/>
    <s v="Northern Mariana Islands"/>
    <s v="High School"/>
    <n v="9"/>
    <n v="33170.79"/>
    <s v="Customer service manager"/>
    <x v="2"/>
  </r>
  <r>
    <n v="3746"/>
    <d v="2023-06-22T00:00:00"/>
    <s v="Gregory Moore"/>
    <s v="Male"/>
    <d v="1968-02-25T00:00:00"/>
    <s v="Unknown"/>
    <s v="ricardo58@example.com"/>
    <s v="673, Thompson Prairie Suite 800"/>
    <s v="Lovehaven"/>
    <s v="WY"/>
    <n v="37878"/>
    <s v="Swaziland"/>
    <s v="Bachelor's Degree"/>
    <n v="14"/>
    <n v="53038.43"/>
    <s v="English as a foreign language teacher"/>
    <x v="2"/>
  </r>
  <r>
    <n v="3747"/>
    <d v="2023-07-10T00:00:00"/>
    <s v="Joy Gallegos"/>
    <s v="Male"/>
    <d v="1981-08-05T00:00:00"/>
    <s v="4268704575x312"/>
    <s v="davidbaker@example.org"/>
    <s v="76406, Yang Ports Suite 142"/>
    <s v="East Brian"/>
    <s v="IA"/>
    <n v="98402"/>
    <s v="Bhutan"/>
    <s v="Master's Degree"/>
    <n v="3"/>
    <n v="54306.720000000001"/>
    <s v="Technical sales engineer"/>
    <x v="2"/>
  </r>
  <r>
    <n v="3748"/>
    <d v="2023-05-31T00:00:00"/>
    <s v="Joshua Knapp"/>
    <s v="Male"/>
    <d v="1976-11-22T00:00:00"/>
    <s v="8729968053"/>
    <s v="sabrina33@example.org"/>
    <s v="6733, Wallace Rapid Apt. 781"/>
    <s v="South Marc"/>
    <s v="MT"/>
    <n v="98823"/>
    <s v="Saint Barthelemy"/>
    <s v="High School"/>
    <n v="2"/>
    <n v="58524.14"/>
    <s v="Tree surgeon"/>
    <x v="1"/>
  </r>
  <r>
    <n v="3749"/>
    <d v="2023-07-04T00:00:00"/>
    <s v="Nicole Wilson"/>
    <s v="Male"/>
    <d v="1962-09-07T00:00:00"/>
    <s v="4642841296"/>
    <s v="kevin28@example.org"/>
    <s v="8906, Crystal Summit"/>
    <s v="Griffinhaven"/>
    <s v="OK"/>
    <n v="11412"/>
    <s v="Heard Island and McDonald Islands"/>
    <s v="High School"/>
    <n v="3"/>
    <n v="83852.41"/>
    <s v="Best boy"/>
    <x v="4"/>
  </r>
  <r>
    <n v="3750"/>
    <d v="2023-08-04T00:00:00"/>
    <s v="Tamara Hensley"/>
    <s v="Female"/>
    <d v="1980-06-09T00:00:00"/>
    <s v="2852423577x100"/>
    <s v="kendra71@example.com"/>
    <s v="7958, Larson Burg Suite 602"/>
    <s v="Brewerland"/>
    <s v="VI"/>
    <n v="49456"/>
    <s v="Cambodia"/>
    <s v="Master's Degree"/>
    <n v="4"/>
    <n v="79020.679999999993"/>
    <s v="Education officer, community"/>
    <x v="2"/>
  </r>
  <r>
    <n v="3751"/>
    <d v="2023-06-22T00:00:00"/>
    <s v="Debra Ruiz"/>
    <s v="Male"/>
    <d v="1980-05-25T00:00:00"/>
    <s v="0014216767190x283"/>
    <s v="madisonjames@example.org"/>
    <s v="865, Shepherd Isle"/>
    <s v="Paulberg"/>
    <s v="NV"/>
    <n v="42822"/>
    <s v="Antarctica (the territory South of 60 deg S)"/>
    <s v="High School"/>
    <n v="10"/>
    <n v="98661.19"/>
    <s v="Hospital doctor"/>
    <x v="0"/>
  </r>
  <r>
    <n v="3752"/>
    <d v="2023-07-27T00:00:00"/>
    <s v="James Carney"/>
    <s v="Female"/>
    <d v="2003-08-03T00:00:00"/>
    <s v="0014124346498"/>
    <s v="currysarah@example.com"/>
    <s v="45000, Brown Wall"/>
    <s v="Stephenshaven"/>
    <s v="KS"/>
    <n v="64147"/>
    <s v="British Indian Ocean Territory (Chagos Archipelago)"/>
    <s v="PhD"/>
    <n v="0"/>
    <n v="83656.429999999993"/>
    <s v="Broadcast presenter"/>
    <x v="0"/>
  </r>
  <r>
    <n v="3753"/>
    <d v="2023-06-06T00:00:00"/>
    <s v="Russell Dunn"/>
    <s v="Other"/>
    <d v="1974-01-15T00:00:00"/>
    <s v="0018714671738"/>
    <s v="pdillon@example.net"/>
    <s v="6563, Jonathan Drive"/>
    <s v="Laurenside"/>
    <s v="MH"/>
    <n v="18400"/>
    <s v="Thailand"/>
    <s v="High School"/>
    <n v="19"/>
    <n v="92542.35"/>
    <s v="Immigration officer"/>
    <x v="0"/>
  </r>
  <r>
    <n v="3754"/>
    <d v="2023-05-28T00:00:00"/>
    <s v="Jordan Cooper"/>
    <s v="Female"/>
    <d v="1997-08-23T00:00:00"/>
    <s v="0014737443361x81411"/>
    <s v="hfrey@example.com"/>
    <s v="77910, Nicholas Alley"/>
    <s v="Lake Vanessashire"/>
    <s v="OH"/>
    <n v="98000"/>
    <s v="United States Minor Outlying Islands"/>
    <s v="PhD"/>
    <n v="7"/>
    <n v="91335.84"/>
    <s v="Haematologist"/>
    <x v="4"/>
  </r>
  <r>
    <n v="3755"/>
    <d v="2023-06-29T00:00:00"/>
    <s v="Jasmine Payne"/>
    <s v="Other"/>
    <d v="2004-02-02T00:00:00"/>
    <s v="9915267184"/>
    <s v="mccluremichael@example.org"/>
    <s v="55712, Fleming Wall Apt. 709"/>
    <s v="North Suzanne"/>
    <s v="UT"/>
    <n v="45059"/>
    <s v="Papua New Guinea"/>
    <s v="Bachelor's Degree"/>
    <n v="16"/>
    <n v="35861.39"/>
    <s v="Video editor"/>
    <x v="2"/>
  </r>
  <r>
    <n v="3756"/>
    <d v="2023-05-10T00:00:00"/>
    <s v="Scott Larson"/>
    <s v="Other"/>
    <d v="1983-04-28T00:00:00"/>
    <s v="0014064441992x9617"/>
    <s v="gsimon@example.org"/>
    <s v="7769, Andrea Tunnel Suite 118"/>
    <s v="Jeffreyland"/>
    <s v="LA"/>
    <n v="41241"/>
    <s v="Sao Tome and Principe"/>
    <s v="Master's Degree"/>
    <n v="10"/>
    <n v="59847.21"/>
    <s v="Health visitor"/>
    <x v="4"/>
  </r>
  <r>
    <n v="3757"/>
    <d v="2023-07-22T00:00:00"/>
    <s v="Robert Gomez"/>
    <s v="Female"/>
    <d v="1969-08-31T00:00:00"/>
    <s v="4236417283x0556"/>
    <s v="davidburke@example.net"/>
    <s v="159, Lewis Path"/>
    <s v="East Thomas"/>
    <s v="MP"/>
    <n v="80441"/>
    <s v="Saudi Arabia"/>
    <s v="PhD"/>
    <n v="8"/>
    <n v="30478.43"/>
    <s v="Fitness centre manager"/>
    <x v="2"/>
  </r>
  <r>
    <n v="3758"/>
    <d v="2023-07-02T00:00:00"/>
    <s v="Jonathan Green"/>
    <s v="Male"/>
    <d v="1999-01-13T00:00:00"/>
    <s v="4864882120x96605"/>
    <s v="randybutler@example.net"/>
    <s v="88442, Long Islands"/>
    <s v="Lake Jack"/>
    <s v="NH"/>
    <n v="2891"/>
    <s v="Bangladesh"/>
    <s v="PhD"/>
    <n v="20"/>
    <n v="40380.1"/>
    <s v="Seismic interpreter"/>
    <x v="1"/>
  </r>
  <r>
    <n v="3759"/>
    <d v="2023-06-06T00:00:00"/>
    <s v="Kimberly Clark"/>
    <s v="Male"/>
    <d v="1977-11-30T00:00:00"/>
    <s v="8367711001"/>
    <s v="whitetodd@example.com"/>
    <s v="7301, Smith Turnpike Suite 357"/>
    <s v="New Kristy"/>
    <s v="IA"/>
    <n v="84769"/>
    <s v="Liechtenstein"/>
    <s v="PhD"/>
    <n v="2"/>
    <n v="97292.09"/>
    <s v="Arts development officer"/>
    <x v="4"/>
  </r>
  <r>
    <n v="3760"/>
    <d v="2023-07-27T00:00:00"/>
    <s v="Stanley Stone"/>
    <s v="Female"/>
    <d v="1989-10-27T00:00:00"/>
    <s v="9224456085"/>
    <s v="ipatterson@example.net"/>
    <s v="5554, Amber Estates Apt. 738"/>
    <s v="East James"/>
    <s v="MA"/>
    <n v="11978"/>
    <s v="Chile"/>
    <s v="High School"/>
    <n v="13"/>
    <n v="91933.68"/>
    <s v="Industrial buyer"/>
    <x v="3"/>
  </r>
  <r>
    <n v="3761"/>
    <d v="2023-06-18T00:00:00"/>
    <s v="Danielle Mcintyre"/>
    <s v="Other"/>
    <d v="1986-08-28T00:00:00"/>
    <s v="Unknown"/>
    <s v="richardlove@example.org"/>
    <s v="257, Carter Ridge"/>
    <s v="Port Charlesstad"/>
    <s v="TN"/>
    <n v="2756"/>
    <s v="Saint Martin"/>
    <s v="High School"/>
    <n v="6"/>
    <n v="30695.75"/>
    <s v="Agricultural engineer"/>
    <x v="1"/>
  </r>
  <r>
    <n v="3762"/>
    <d v="2023-05-11T00:00:00"/>
    <s v="Anthony Johnson"/>
    <s v="Male"/>
    <d v="1984-06-02T00:00:00"/>
    <s v="8653703287x099"/>
    <s v="donaldwilliams@example.net"/>
    <s v="4704, Beard Drive Apt. 219"/>
    <s v="Amyfort"/>
    <s v="MS"/>
    <n v="62450"/>
    <s v="Kuwait"/>
    <s v="Bachelor's Degree"/>
    <n v="6"/>
    <n v="52243.68"/>
    <s v="Meteorologist"/>
    <x v="2"/>
  </r>
  <r>
    <n v="3763"/>
    <d v="2023-05-24T00:00:00"/>
    <s v="Melody Lowery"/>
    <s v="Male"/>
    <d v="1987-05-10T00:00:00"/>
    <s v="3316063481"/>
    <s v="bpratt@example.org"/>
    <s v="385, Donald Crest"/>
    <s v="Port Steven"/>
    <s v="PR"/>
    <n v="5702"/>
    <s v="Reunion"/>
    <s v="Master's Degree"/>
    <n v="0"/>
    <n v="33631.22"/>
    <s v="Financial planner"/>
    <x v="2"/>
  </r>
  <r>
    <n v="3764"/>
    <d v="2023-06-08T00:00:00"/>
    <s v="Roberta Ward"/>
    <s v="Female"/>
    <d v="1985-10-24T00:00:00"/>
    <s v="2828048396x05597"/>
    <s v="cunninghammichael@example.net"/>
    <s v="24231, James Plain Suite 103"/>
    <s v="Alexanderbury"/>
    <s v="NH"/>
    <n v="8004"/>
    <s v="Taiwan"/>
    <s v="High School"/>
    <n v="17"/>
    <n v="49101.25"/>
    <s v="Minerals surveyor"/>
    <x v="0"/>
  </r>
  <r>
    <n v="3765"/>
    <d v="2023-05-20T00:00:00"/>
    <s v="Eric Rodriguez"/>
    <s v="Male"/>
    <d v="1967-09-14T00:00:00"/>
    <s v="6928736509x1177"/>
    <s v="kevinrhodes@example.net"/>
    <s v="23266, Walls Point Suite 676"/>
    <s v="Nolanside"/>
    <s v="CO"/>
    <n v="48122"/>
    <s v="Thailand"/>
    <s v="Master's Degree"/>
    <n v="20"/>
    <n v="85327.83"/>
    <s v="Chartered management accountant"/>
    <x v="2"/>
  </r>
  <r>
    <n v="3766"/>
    <d v="2023-05-23T00:00:00"/>
    <s v="Ryan Diaz"/>
    <s v="Female"/>
    <d v="1996-01-24T00:00:00"/>
    <s v="8409292604x07545"/>
    <s v="davismegan@example.net"/>
    <s v="8172, Brown Forges"/>
    <s v="Davidhaven"/>
    <s v="NC"/>
    <n v="24242"/>
    <s v="Mayotte"/>
    <s v="High School"/>
    <n v="6"/>
    <n v="47574.39"/>
    <s v="Warden/ranger"/>
    <x v="1"/>
  </r>
  <r>
    <n v="3767"/>
    <d v="2023-06-10T00:00:00"/>
    <s v="Jonathan Flores"/>
    <s v="Female"/>
    <d v="1971-06-19T00:00:00"/>
    <s v="Unknown"/>
    <s v="mreynolds@example.net"/>
    <s v="763, Bryan Squares"/>
    <s v="Brandonbury"/>
    <s v="OH"/>
    <n v="85520"/>
    <s v="Falkland Islands (Malvinas)"/>
    <s v="Bachelor's Degree"/>
    <n v="20"/>
    <n v="77725.64"/>
    <s v="Music tutor"/>
    <x v="3"/>
  </r>
  <r>
    <n v="3768"/>
    <d v="2023-05-09T00:00:00"/>
    <s v="Lisa Crawford"/>
    <s v="Male"/>
    <d v="1978-03-16T00:00:00"/>
    <s v="6129695917x3420"/>
    <s v="nglenn@example.net"/>
    <s v="618, Dominguez Street Suite 370"/>
    <s v="Allenland"/>
    <s v="WV"/>
    <n v="59035"/>
    <s v="Cayman Islands"/>
    <s v="PhD"/>
    <n v="17"/>
    <n v="32113.08"/>
    <s v="Company secretary"/>
    <x v="3"/>
  </r>
  <r>
    <n v="3769"/>
    <d v="2023-06-02T00:00:00"/>
    <s v="Sabrina Gardner"/>
    <s v="Other"/>
    <d v="1980-07-30T00:00:00"/>
    <s v="0016292714723x774"/>
    <s v="brian45@example.org"/>
    <s v="9887, Williams Ford"/>
    <s v="Dianaton"/>
    <s v="MT"/>
    <n v="38297"/>
    <s v="Estonia"/>
    <s v="High School"/>
    <n v="20"/>
    <n v="81869.91"/>
    <s v="Museum/gallery curator"/>
    <x v="1"/>
  </r>
  <r>
    <n v="3770"/>
    <d v="2023-07-21T00:00:00"/>
    <s v="John Scott"/>
    <s v="Other"/>
    <d v="1964-02-21T00:00:00"/>
    <s v="13259536145x811"/>
    <s v="matthewgraves@example.net"/>
    <s v="517, Brown Street Suite 952"/>
    <s v="Wilsonbury"/>
    <s v="AS"/>
    <n v="2439"/>
    <s v="Lebanon"/>
    <s v="Bachelor's Degree"/>
    <n v="8"/>
    <n v="99792.08"/>
    <s v="Commercial horticulturist"/>
    <x v="2"/>
  </r>
  <r>
    <n v="3771"/>
    <d v="2023-06-25T00:00:00"/>
    <s v="Susan Davis"/>
    <s v="Female"/>
    <d v="1997-09-10T00:00:00"/>
    <s v="2116173766x041"/>
    <s v="qbrown@example.org"/>
    <s v="51524, Scott Shore"/>
    <s v="New Loriton"/>
    <s v="AZ"/>
    <n v="1618"/>
    <s v="Vanuatu"/>
    <s v="PhD"/>
    <n v="16"/>
    <n v="90740.95"/>
    <s v="Chiropodist"/>
    <x v="1"/>
  </r>
  <r>
    <n v="3772"/>
    <d v="2023-06-17T00:00:00"/>
    <s v="Nina Gordon"/>
    <s v="Female"/>
    <d v="1969-06-07T00:00:00"/>
    <s v="16473813704x5343"/>
    <s v="wardrichard@example.org"/>
    <s v="7285, Jones Lock Suite 425"/>
    <s v="West Nicoleberg"/>
    <s v="VT"/>
    <n v="15290"/>
    <s v="Falkland Islands (Malvinas)"/>
    <s v="PhD"/>
    <n v="5"/>
    <n v="43893.91"/>
    <s v="Advertising copywriter"/>
    <x v="2"/>
  </r>
  <r>
    <n v="3773"/>
    <d v="2023-06-02T00:00:00"/>
    <s v="Blake Smith"/>
    <s v="Female"/>
    <d v="1978-01-04T00:00:00"/>
    <s v="12123195224x9779"/>
    <s v="dporter@example.com"/>
    <s v="6005, Brown Fork"/>
    <s v="Georgemouth"/>
    <s v="AL"/>
    <n v="44233"/>
    <s v="Suriname"/>
    <s v="High School"/>
    <n v="13"/>
    <n v="70571.08"/>
    <s v="Engineer, maintenance"/>
    <x v="3"/>
  </r>
  <r>
    <n v="3774"/>
    <d v="2023-07-20T00:00:00"/>
    <s v="Nancy West"/>
    <s v="Other"/>
    <d v="1998-10-01T00:00:00"/>
    <s v="8088472770x378"/>
    <s v="smithmisty@example.org"/>
    <s v="82117, Steven Ranch Apt. 667"/>
    <s v="Christopherhaven"/>
    <s v="KS"/>
    <n v="12676"/>
    <s v="Palestinian Territory"/>
    <s v="PhD"/>
    <n v="14"/>
    <n v="62945.49"/>
    <s v="Hydrographic surveyor"/>
    <x v="2"/>
  </r>
  <r>
    <n v="3775"/>
    <d v="2023-07-10T00:00:00"/>
    <s v="Hunter Gilmore"/>
    <s v="Other"/>
    <d v="1964-06-15T00:00:00"/>
    <s v="4216423780"/>
    <s v="masonmichelle@example.net"/>
    <s v="56470, Nguyen Harbor Apt. 727"/>
    <s v="Saundersshire"/>
    <s v="CT"/>
    <n v="33417"/>
    <s v="Saint Martin"/>
    <s v="PhD"/>
    <n v="13"/>
    <n v="39891.620000000003"/>
    <s v="Nurse, children's"/>
    <x v="0"/>
  </r>
  <r>
    <n v="3776"/>
    <d v="2023-06-27T00:00:00"/>
    <s v="Tonya Lewis"/>
    <s v="Other"/>
    <d v="1963-03-30T00:00:00"/>
    <s v="0018466121493"/>
    <s v="bthompson@example.com"/>
    <s v="77794, Laura Village Apt. 174"/>
    <s v="Port Amy"/>
    <s v="FM"/>
    <n v="95615"/>
    <s v="Brazil"/>
    <s v="High School"/>
    <n v="14"/>
    <n v="85201.18"/>
    <s v="Child psychotherapist"/>
    <x v="0"/>
  </r>
  <r>
    <n v="3777"/>
    <d v="2023-07-02T00:00:00"/>
    <s v="Shawn Brock"/>
    <s v="Male"/>
    <d v="1988-01-11T00:00:00"/>
    <s v="0015584858559x87870"/>
    <s v="conniecarroll@example.com"/>
    <s v="0467, Bishop Forges"/>
    <s v="Lake Ashley"/>
    <s v="IN"/>
    <n v="50692"/>
    <s v="Georgia"/>
    <s v="PhD"/>
    <n v="0"/>
    <n v="90004.49"/>
    <s v="Programmer, applications"/>
    <x v="4"/>
  </r>
  <r>
    <n v="3778"/>
    <d v="2023-07-15T00:00:00"/>
    <s v="Julie Young"/>
    <s v="Female"/>
    <d v="1967-10-03T00:00:00"/>
    <s v="3726484843"/>
    <s v="monica16@example.com"/>
    <s v="923, Jeffrey Locks Apt. 612"/>
    <s v="Port Jill"/>
    <s v="WI"/>
    <n v="48780"/>
    <s v="United Arab Emirates"/>
    <s v="Bachelor's Degree"/>
    <n v="11"/>
    <n v="69964.759999999995"/>
    <s v="Pharmacist, community"/>
    <x v="2"/>
  </r>
  <r>
    <n v="3779"/>
    <d v="2023-07-31T00:00:00"/>
    <s v="Joseph Black"/>
    <s v="Female"/>
    <d v="1969-12-18T00:00:00"/>
    <s v="0016388847891x31329"/>
    <s v="crystaljones@example.com"/>
    <s v="57440, Obrien Fort"/>
    <s v="Lake Juanshire"/>
    <s v="LA"/>
    <n v="41829"/>
    <s v="Tonga"/>
    <s v="High School"/>
    <n v="0"/>
    <n v="96359.43"/>
    <s v="Wellsite geologist"/>
    <x v="4"/>
  </r>
  <r>
    <n v="3780"/>
    <d v="2023-07-13T00:00:00"/>
    <s v="Travis Berry"/>
    <s v="Other"/>
    <d v="1979-08-20T00:00:00"/>
    <s v="Unknown"/>
    <s v="petersonlinda@example.org"/>
    <s v="615, Hughes Crossroad Suite 706"/>
    <s v="Jessicafurt"/>
    <s v="ME"/>
    <n v="970"/>
    <s v="Peru"/>
    <s v="High School"/>
    <n v="7"/>
    <n v="88723.51"/>
    <s v="Toxicologist"/>
    <x v="3"/>
  </r>
  <r>
    <n v="3781"/>
    <d v="2023-07-25T00:00:00"/>
    <s v="Kimberly Blackwell"/>
    <s v="Male"/>
    <d v="1979-02-07T00:00:00"/>
    <s v="0018595502982"/>
    <s v="ofoster@example.org"/>
    <s v="828, Michael Camp"/>
    <s v="East Brianafort"/>
    <s v="WY"/>
    <n v="86753"/>
    <s v="Christmas Island"/>
    <s v="High School"/>
    <n v="10"/>
    <n v="70490.539999999994"/>
    <s v="Ceramics designer"/>
    <x v="0"/>
  </r>
  <r>
    <n v="3782"/>
    <d v="2023-07-28T00:00:00"/>
    <s v="Jennifer Barrera"/>
    <s v="Male"/>
    <d v="1970-07-17T00:00:00"/>
    <s v="8439065028"/>
    <s v="reedhannah@example.org"/>
    <s v="647, Jessica Drives"/>
    <s v="Lake Karifurt"/>
    <s v="OR"/>
    <n v="47137"/>
    <s v="Micronesia"/>
    <s v="High School"/>
    <n v="7"/>
    <n v="39765.14"/>
    <s v="Engineer, land"/>
    <x v="1"/>
  </r>
  <r>
    <n v="3783"/>
    <d v="2023-06-25T00:00:00"/>
    <s v="Sheri Lucero"/>
    <s v="Female"/>
    <d v="2000-07-21T00:00:00"/>
    <s v="Unknown"/>
    <s v="kingtyler@example.org"/>
    <s v="71762, Debbie Crossroad"/>
    <s v="New Denise"/>
    <s v="OK"/>
    <n v="77016"/>
    <s v="Peru"/>
    <s v="Bachelor's Degree"/>
    <n v="10"/>
    <n v="96442.27"/>
    <s v="Adult guidance worker"/>
    <x v="2"/>
  </r>
  <r>
    <n v="3784"/>
    <d v="2023-06-20T00:00:00"/>
    <s v="Rebecca West"/>
    <s v="Other"/>
    <d v="2000-04-01T00:00:00"/>
    <s v="2766552535"/>
    <s v="epreston@example.com"/>
    <s v="2036, Tina Turnpike"/>
    <s v="Joshuaborough"/>
    <s v="SD"/>
    <n v="58975"/>
    <s v="Afghanistan"/>
    <s v="Master's Degree"/>
    <n v="11"/>
    <n v="54307.79"/>
    <s v="Legal secretary"/>
    <x v="1"/>
  </r>
  <r>
    <n v="3785"/>
    <d v="2023-06-14T00:00:00"/>
    <s v="Stephanie Sanchez"/>
    <s v="Male"/>
    <d v="1964-03-28T00:00:00"/>
    <s v="Unknown"/>
    <s v="julie28@example.org"/>
    <s v="0494, Miller Cliffs"/>
    <s v="Dustinborough"/>
    <s v="IL"/>
    <n v="58825"/>
    <s v="Swaziland"/>
    <s v="Bachelor's Degree"/>
    <n v="14"/>
    <n v="50694.52"/>
    <s v="Engineer, technical sales"/>
    <x v="1"/>
  </r>
  <r>
    <n v="3786"/>
    <d v="2023-05-23T00:00:00"/>
    <s v="Timothy Cooley"/>
    <s v="Other"/>
    <d v="1982-02-20T00:00:00"/>
    <s v="0016309574655x37552"/>
    <s v="xsolis@example.com"/>
    <s v="661, Stewart Flats Suite 203"/>
    <s v="Hineshaven"/>
    <s v="NM"/>
    <n v="86142"/>
    <s v="Peru"/>
    <s v="Bachelor's Degree"/>
    <n v="11"/>
    <n v="85411.81"/>
    <s v="Race relations officer"/>
    <x v="2"/>
  </r>
  <r>
    <n v="3787"/>
    <d v="2023-06-21T00:00:00"/>
    <s v="Rachel Dunn"/>
    <s v="Other"/>
    <d v="1984-07-04T00:00:00"/>
    <s v="0016108613709x6817"/>
    <s v="mooreangelica@example.com"/>
    <s v="3352, Clay Freeway"/>
    <s v="Smithburgh"/>
    <s v="HI"/>
    <n v="63176"/>
    <s v="United States Virgin Islands"/>
    <s v="Bachelor's Degree"/>
    <n v="15"/>
    <n v="54951.27"/>
    <s v="Paediatric nurse"/>
    <x v="0"/>
  </r>
  <r>
    <n v="3788"/>
    <d v="2023-06-01T00:00:00"/>
    <s v="Melissa Leon"/>
    <s v="Female"/>
    <d v="1966-03-18T00:00:00"/>
    <s v="2434833460x43491"/>
    <s v="wcruz@example.net"/>
    <s v="5245, Jeffrey Crossroad Suite 141"/>
    <s v="West Michaelhaven"/>
    <s v="WY"/>
    <n v="51328"/>
    <s v="Cape Verde"/>
    <s v="Master's Degree"/>
    <n v="10"/>
    <n v="56923.21"/>
    <s v="Orthoptist"/>
    <x v="3"/>
  </r>
  <r>
    <n v="3789"/>
    <d v="2023-07-02T00:00:00"/>
    <s v="Katherine Williamson"/>
    <s v="Female"/>
    <d v="1990-04-16T00:00:00"/>
    <s v="12656929770x3445"/>
    <s v="trananthony@example.org"/>
    <s v="6697, George Crest Apt. 365"/>
    <s v="New Tanyamouth"/>
    <s v="PA"/>
    <n v="73954"/>
    <s v="Qatar"/>
    <s v="PhD"/>
    <n v="3"/>
    <n v="70825.600000000006"/>
    <s v="Press sub"/>
    <x v="4"/>
  </r>
  <r>
    <n v="3790"/>
    <d v="2023-08-05T00:00:00"/>
    <s v="Melissa Johnson"/>
    <s v="Male"/>
    <d v="1980-04-29T00:00:00"/>
    <s v="6222915784x11209"/>
    <s v="josephwalker@example.org"/>
    <s v="3118, Erin Ways"/>
    <s v="Lake Meganmouth"/>
    <s v="WY"/>
    <n v="22960"/>
    <s v="Micronesia"/>
    <s v="Bachelor's Degree"/>
    <n v="4"/>
    <n v="85464.95"/>
    <s v="Civil engineer, contracting"/>
    <x v="3"/>
  </r>
  <r>
    <n v="3791"/>
    <d v="2023-06-11T00:00:00"/>
    <s v="Carol Fisher"/>
    <s v="Female"/>
    <d v="1986-03-03T00:00:00"/>
    <s v="15077194990x3208"/>
    <s v="matthewstevens@example.com"/>
    <s v="938, Scott Park Apt. 476"/>
    <s v="Port Johnathanfurt"/>
    <s v="KS"/>
    <n v="41764"/>
    <s v="Kiribati"/>
    <s v="Master's Degree"/>
    <n v="9"/>
    <n v="86493.759999999995"/>
    <s v="Recruitment consultant"/>
    <x v="0"/>
  </r>
  <r>
    <n v="3792"/>
    <d v="2023-07-17T00:00:00"/>
    <s v="Kim Summers"/>
    <s v="Female"/>
    <d v="1968-06-11T00:00:00"/>
    <s v="0016488780205x396"/>
    <s v="aprilbowers@example.org"/>
    <s v="98168, Jessica Rapid"/>
    <s v="South Christopherbury"/>
    <s v="AZ"/>
    <n v="83922"/>
    <s v="Argentina"/>
    <s v="Master's Degree"/>
    <n v="16"/>
    <n v="35135.99"/>
    <s v="Banker"/>
    <x v="2"/>
  </r>
  <r>
    <n v="3793"/>
    <d v="2023-08-05T00:00:00"/>
    <s v="Michael Brown"/>
    <s v="Male"/>
    <d v="2004-09-13T00:00:00"/>
    <s v="5058938146x83379"/>
    <s v="ywatts@example.net"/>
    <s v="937, Jackson Inlet Apt. 654"/>
    <s v="Wilsonberg"/>
    <s v="MO"/>
    <n v="99466"/>
    <s v="Dominica"/>
    <s v="Master's Degree"/>
    <n v="17"/>
    <n v="99378.09"/>
    <s v="Newspaper journalist"/>
    <x v="3"/>
  </r>
  <r>
    <n v="3794"/>
    <d v="2023-05-22T00:00:00"/>
    <s v="Kathryn Delacruz"/>
    <s v="Other"/>
    <d v="1963-10-24T00:00:00"/>
    <s v="5122866026"/>
    <s v="crystal78@example.org"/>
    <s v="20535, Murray Knoll Suite 310"/>
    <s v="New Justinport"/>
    <s v="AS"/>
    <n v="12516"/>
    <s v="Malaysia"/>
    <s v="Bachelor's Degree"/>
    <n v="16"/>
    <n v="62725.86"/>
    <s v="Curator"/>
    <x v="2"/>
  </r>
  <r>
    <n v="3795"/>
    <d v="2023-06-08T00:00:00"/>
    <s v="Joseph Lynch"/>
    <s v="Male"/>
    <d v="1973-12-25T00:00:00"/>
    <s v="15266866687x8336"/>
    <s v="ccarter@example.org"/>
    <s v="44550, Shawn Estate Suite 092"/>
    <s v="Churchfurt"/>
    <s v="NE"/>
    <n v="88942"/>
    <s v="Holy See (Vatican City State)"/>
    <s v="Master's Degree"/>
    <n v="12"/>
    <n v="34833.03"/>
    <s v="Chartered legal executive (England and Wales)"/>
    <x v="1"/>
  </r>
  <r>
    <n v="3796"/>
    <d v="2023-06-05T00:00:00"/>
    <s v="Maurice Morales"/>
    <s v="Other"/>
    <d v="1987-05-03T00:00:00"/>
    <s v="5457151499"/>
    <s v="kcalhoun@example.net"/>
    <s v="666, Floyd Parks"/>
    <s v="Courtneyville"/>
    <s v="NC"/>
    <n v="98967"/>
    <s v="Peru"/>
    <s v="PhD"/>
    <n v="9"/>
    <n v="44258.15"/>
    <s v="Midwife"/>
    <x v="4"/>
  </r>
  <r>
    <n v="3797"/>
    <d v="2023-06-10T00:00:00"/>
    <s v="Joshua Thomas"/>
    <s v="Other"/>
    <d v="1970-07-30T00:00:00"/>
    <s v="17306575681x8116"/>
    <s v="pblackburn@example.com"/>
    <s v="89340, Townsend Cape"/>
    <s v="Brettstad"/>
    <s v="AR"/>
    <n v="99392"/>
    <s v="Russian Federation"/>
    <s v="PhD"/>
    <n v="12"/>
    <n v="98513.59"/>
    <s v="Nurse, mental health"/>
    <x v="3"/>
  </r>
  <r>
    <n v="3798"/>
    <d v="2023-05-13T00:00:00"/>
    <s v="Desiree Alexander"/>
    <s v="Other"/>
    <d v="1986-05-06T00:00:00"/>
    <s v="19446297082x1564"/>
    <s v="juliacrawford@example.net"/>
    <s v="05232, Ho Turnpike Suite 617"/>
    <s v="Kendrachester"/>
    <s v="IN"/>
    <n v="18115"/>
    <s v="United Kingdom"/>
    <s v="High School"/>
    <n v="9"/>
    <n v="45824.91"/>
    <s v="Restaurant manager, fast food"/>
    <x v="3"/>
  </r>
  <r>
    <n v="3799"/>
    <d v="2023-07-27T00:00:00"/>
    <s v="Joe Gonzalez"/>
    <s v="Male"/>
    <d v="1987-03-31T00:00:00"/>
    <s v="Unknown"/>
    <s v="smartinez@example.com"/>
    <s v="978, Pierce Squares Apt. 467"/>
    <s v="Christinaview"/>
    <s v="OH"/>
    <n v="20174"/>
    <s v="Bouvet Island (Bouvetoya)"/>
    <s v="High School"/>
    <n v="18"/>
    <n v="92520.98"/>
    <s v="Sound technician, broadcasting/film/video"/>
    <x v="1"/>
  </r>
  <r>
    <n v="3800"/>
    <d v="2023-07-14T00:00:00"/>
    <s v="William Perkins"/>
    <s v="Male"/>
    <d v="1965-07-11T00:00:00"/>
    <s v="2822160814x422"/>
    <s v="christophercohen@example.com"/>
    <s v="974, Xavier Brook Apt. 145"/>
    <s v="Johnton"/>
    <s v="HI"/>
    <n v="39077"/>
    <s v="Romania"/>
    <s v="Bachelor's Degree"/>
    <n v="14"/>
    <n v="42719.1"/>
    <s v="Scientist, marine"/>
    <x v="1"/>
  </r>
  <r>
    <n v="3801"/>
    <d v="2023-06-29T00:00:00"/>
    <s v="Jenna Richardson"/>
    <s v="Male"/>
    <d v="1970-11-10T00:00:00"/>
    <s v="7572059797x336"/>
    <s v="taylorpatricia@example.org"/>
    <s v="0353, Miller Bypass"/>
    <s v="Pageside"/>
    <s v="MN"/>
    <n v="56459"/>
    <s v="Montenegro"/>
    <s v="High School"/>
    <n v="4"/>
    <n v="46638.46"/>
    <s v="Art gallery manager"/>
    <x v="4"/>
  </r>
  <r>
    <n v="3802"/>
    <d v="2023-05-17T00:00:00"/>
    <s v="Stephanie Chambers"/>
    <s v="Male"/>
    <d v="1988-01-17T00:00:00"/>
    <s v="6159698664x535"/>
    <s v="sgriffin@example.com"/>
    <s v="406, Amy Heights"/>
    <s v="Port Edward"/>
    <s v="TN"/>
    <n v="75779"/>
    <s v="Lao People's Democratic Republic"/>
    <s v="Master's Degree"/>
    <n v="17"/>
    <n v="83290.14"/>
    <s v="Nutritional therapist"/>
    <x v="0"/>
  </r>
  <r>
    <n v="3803"/>
    <d v="2023-07-20T00:00:00"/>
    <s v="Erik Jones"/>
    <s v="Male"/>
    <d v="1964-08-13T00:00:00"/>
    <s v="2809127988x7015"/>
    <s v="donaldbautista@example.net"/>
    <s v="7724, Richard Villages"/>
    <s v="Pollardchester"/>
    <s v="IN"/>
    <n v="45518"/>
    <s v="Ghana"/>
    <s v="PhD"/>
    <n v="4"/>
    <n v="68533.119999999995"/>
    <s v="Gaffer"/>
    <x v="2"/>
  </r>
  <r>
    <n v="3804"/>
    <d v="2023-07-03T00:00:00"/>
    <s v="Melissa Berry"/>
    <s v="Female"/>
    <d v="1992-08-10T00:00:00"/>
    <s v="7445060421x22601"/>
    <s v="walkerjoseph@example.org"/>
    <s v="6512, Megan Pass"/>
    <s v="Mccallland"/>
    <s v="MT"/>
    <n v="64234"/>
    <s v="Western Sahara"/>
    <s v="PhD"/>
    <n v="19"/>
    <n v="74505.570000000007"/>
    <s v="Facilities manager"/>
    <x v="3"/>
  </r>
  <r>
    <n v="3805"/>
    <d v="2023-07-25T00:00:00"/>
    <s v="Danny Hernandez"/>
    <s v="Other"/>
    <d v="2002-04-15T00:00:00"/>
    <s v="6206105811"/>
    <s v="anna54@example.com"/>
    <s v="8791, Melissa Street"/>
    <s v="New Heatherport"/>
    <s v="MS"/>
    <n v="66309"/>
    <s v="Venezuela"/>
    <s v="High School"/>
    <n v="4"/>
    <n v="42836.93"/>
    <s v="Commercial/residential surveyor"/>
    <x v="4"/>
  </r>
  <r>
    <n v="3806"/>
    <d v="2023-05-21T00:00:00"/>
    <s v="Kevin Gillespie"/>
    <s v="Male"/>
    <d v="1964-04-18T00:00:00"/>
    <s v="6079688571"/>
    <s v="ashleymartinez@example.org"/>
    <s v="39516, James Alley"/>
    <s v="Andrewstown"/>
    <s v="FL"/>
    <n v="64952"/>
    <s v="Jamaica"/>
    <s v="Bachelor's Degree"/>
    <n v="1"/>
    <n v="36571.74"/>
    <s v="Restaurant manager, fast food"/>
    <x v="4"/>
  </r>
  <r>
    <n v="3807"/>
    <d v="2023-06-28T00:00:00"/>
    <s v="Misty Parker"/>
    <s v="Female"/>
    <d v="1966-01-19T00:00:00"/>
    <s v="4123587561x01121"/>
    <s v="robinperry@example.com"/>
    <s v="50109, Tamara Plain Suite 211"/>
    <s v="Michaelland"/>
    <s v="MS"/>
    <n v="47432"/>
    <s v="Senegal"/>
    <s v="Bachelor's Degree"/>
    <n v="20"/>
    <n v="39999.550000000003"/>
    <s v="Event organiser"/>
    <x v="1"/>
  </r>
  <r>
    <n v="3808"/>
    <d v="2023-05-26T00:00:00"/>
    <s v="Robert Jackson"/>
    <s v="Male"/>
    <d v="1972-06-13T00:00:00"/>
    <s v="0018176952111"/>
    <s v="qbrock@example.net"/>
    <s v="7722, Christopher Station"/>
    <s v="Lake James"/>
    <s v="VI"/>
    <n v="45772"/>
    <s v="Bahrain"/>
    <s v="High School"/>
    <n v="10"/>
    <n v="56269.19"/>
    <s v="Artist"/>
    <x v="4"/>
  </r>
  <r>
    <n v="3809"/>
    <d v="2023-06-12T00:00:00"/>
    <s v="Raymond Holmes"/>
    <s v="Other"/>
    <d v="1975-09-30T00:00:00"/>
    <s v="0019453292426x2428"/>
    <s v="zkane@example.net"/>
    <s v="441, Jo Rapids"/>
    <s v="Yangchester"/>
    <s v="DC"/>
    <n v="35391"/>
    <s v="Saint Barthelemy"/>
    <s v="Master's Degree"/>
    <n v="6"/>
    <n v="43771.96"/>
    <s v="Psychologist, educational"/>
    <x v="2"/>
  </r>
  <r>
    <n v="3810"/>
    <d v="2023-07-21T00:00:00"/>
    <s v="Thomas Wood"/>
    <s v="Other"/>
    <d v="1985-04-19T00:00:00"/>
    <s v="2033370833x012"/>
    <s v="cmiller@example.org"/>
    <s v="67831, Ford Rue"/>
    <s v="West Angelaberg"/>
    <s v="OK"/>
    <n v="31817"/>
    <s v="Guatemala"/>
    <s v="Bachelor's Degree"/>
    <n v="5"/>
    <n v="69092.94"/>
    <s v="Designer, industrial/product"/>
    <x v="2"/>
  </r>
  <r>
    <n v="3811"/>
    <d v="2023-07-26T00:00:00"/>
    <s v="Savannah Brown"/>
    <s v="Male"/>
    <d v="1964-01-02T00:00:00"/>
    <s v="7543891169x696"/>
    <s v="tmartinez@example.com"/>
    <s v="8056, Tina Manors Apt. 509"/>
    <s v="Phillipsfort"/>
    <s v="GU"/>
    <n v="21035"/>
    <s v="Congo"/>
    <s v="Master's Degree"/>
    <n v="15"/>
    <n v="58183.05"/>
    <s v="Pension scheme manager"/>
    <x v="0"/>
  </r>
  <r>
    <n v="3812"/>
    <d v="2023-07-06T00:00:00"/>
    <s v="Jessica Dodson"/>
    <s v="Other"/>
    <d v="2003-08-18T00:00:00"/>
    <s v="7722862587x7337"/>
    <s v="cmiller@example.net"/>
    <s v="6415, Becker Land"/>
    <s v="North Rebecca"/>
    <s v="AL"/>
    <n v="56088"/>
    <s v="Finland"/>
    <s v="Master's Degree"/>
    <n v="4"/>
    <n v="93520.03"/>
    <s v="Public affairs consultant"/>
    <x v="3"/>
  </r>
  <r>
    <n v="3813"/>
    <d v="2023-07-18T00:00:00"/>
    <s v="Dana Mack"/>
    <s v="Male"/>
    <d v="1969-04-03T00:00:00"/>
    <s v="15348724491x941"/>
    <s v="jeff10@example.com"/>
    <s v="088, Thomas Common"/>
    <s v="West Kylemouth"/>
    <s v="AS"/>
    <n v="41672"/>
    <s v="Aruba"/>
    <s v="Bachelor's Degree"/>
    <n v="2"/>
    <n v="84402.13"/>
    <s v="Horticulturist, amenity"/>
    <x v="2"/>
  </r>
  <r>
    <n v="3814"/>
    <d v="2023-06-30T00:00:00"/>
    <s v="David Juarez"/>
    <s v="Female"/>
    <d v="1985-04-16T00:00:00"/>
    <s v="4707203537"/>
    <s v="vwong@example.com"/>
    <s v="9276, David Mall Apt. 462"/>
    <s v="Meltonburgh"/>
    <s v="OH"/>
    <n v="53269"/>
    <s v="Congo"/>
    <s v="High School"/>
    <n v="6"/>
    <n v="64107.33"/>
    <s v="Orthoptist"/>
    <x v="4"/>
  </r>
  <r>
    <n v="3815"/>
    <d v="2023-06-04T00:00:00"/>
    <s v="Gregory Hampton"/>
    <s v="Other"/>
    <d v="1972-07-31T00:00:00"/>
    <s v="7739327832x408"/>
    <s v="knapptaylor@example.net"/>
    <s v="4386, Hopkins Extension"/>
    <s v="Krystalhaven"/>
    <s v="SC"/>
    <n v="25648"/>
    <s v="Anguilla"/>
    <s v="Bachelor's Degree"/>
    <n v="7"/>
    <n v="51595.95"/>
    <s v="Librarian, academic"/>
    <x v="2"/>
  </r>
  <r>
    <n v="3816"/>
    <d v="2023-06-09T00:00:00"/>
    <s v="Jordan Ramsey"/>
    <s v="Other"/>
    <d v="2004-11-26T00:00:00"/>
    <s v="0019515264352x116"/>
    <s v="cory92@example.org"/>
    <s v="4635, Michael Ridges"/>
    <s v="Dianeside"/>
    <s v="OK"/>
    <n v="52483"/>
    <s v="Vietnam"/>
    <s v="Bachelor's Degree"/>
    <n v="8"/>
    <n v="35212.870000000003"/>
    <s v="Scientist, forensic"/>
    <x v="1"/>
  </r>
  <r>
    <n v="3817"/>
    <d v="2023-05-27T00:00:00"/>
    <s v="Jose Miles"/>
    <s v="Male"/>
    <d v="1982-06-10T00:00:00"/>
    <s v="15709568282x223"/>
    <s v="johnwelch@example.com"/>
    <s v="86399, Derek Mill"/>
    <s v="Nguyentown"/>
    <s v="DE"/>
    <n v="62170"/>
    <s v="Montserrat"/>
    <s v="Bachelor's Degree"/>
    <n v="17"/>
    <n v="99077.23"/>
    <s v="Special effects artist"/>
    <x v="1"/>
  </r>
  <r>
    <n v="3818"/>
    <d v="2023-07-20T00:00:00"/>
    <s v="William Johnson"/>
    <s v="Other"/>
    <d v="1996-10-05T00:00:00"/>
    <s v="5106254385"/>
    <s v="alexcollins@example.org"/>
    <s v="379, William Track Apt. 193"/>
    <s v="New Melanie"/>
    <s v="WI"/>
    <n v="49058"/>
    <s v="United States Minor Outlying Islands"/>
    <s v="PhD"/>
    <n v="17"/>
    <n v="38470.71"/>
    <s v="Teacher, early years/pre"/>
    <x v="3"/>
  </r>
  <r>
    <n v="3819"/>
    <d v="2023-06-17T00:00:00"/>
    <s v="Jennifer Vega"/>
    <s v="Male"/>
    <d v="1981-02-23T00:00:00"/>
    <s v="2218298216"/>
    <s v="patriciaharris@example.net"/>
    <s v="339, Mccarthy Hills Suite 907"/>
    <s v="Hillfurt"/>
    <s v="FM"/>
    <n v="30238"/>
    <s v="Papua New Guinea"/>
    <s v="PhD"/>
    <n v="10"/>
    <n v="81164.53"/>
    <s v="Designer, industrial/product"/>
    <x v="4"/>
  </r>
  <r>
    <n v="3820"/>
    <d v="2023-06-17T00:00:00"/>
    <s v="Richard Hogan"/>
    <s v="Male"/>
    <d v="1974-12-27T00:00:00"/>
    <s v="5177262464x996"/>
    <s v="ymorris@example.com"/>
    <s v="0314, Patterson Mall Apt. 738"/>
    <s v="Smithmouth"/>
    <s v="PR"/>
    <n v="922"/>
    <s v="Nigeria"/>
    <s v="Master's Degree"/>
    <n v="20"/>
    <n v="63548.81"/>
    <s v="Press sub"/>
    <x v="3"/>
  </r>
  <r>
    <n v="3821"/>
    <d v="2023-05-06T00:00:00"/>
    <s v="Tanya Martin"/>
    <s v="Female"/>
    <d v="1979-04-12T00:00:00"/>
    <s v="3486234924x9617"/>
    <s v="warebrandon@example.com"/>
    <s v="8544, Collins Park"/>
    <s v="East Austinland"/>
    <s v="KS"/>
    <n v="14808"/>
    <s v="Central African Republic"/>
    <s v="High School"/>
    <n v="5"/>
    <n v="37706.04"/>
    <s v="Editor, film/video"/>
    <x v="2"/>
  </r>
  <r>
    <n v="3822"/>
    <d v="2023-05-17T00:00:00"/>
    <s v="Patrick Saunders"/>
    <s v="Male"/>
    <d v="1980-01-31T00:00:00"/>
    <s v="18437148124x3186"/>
    <s v="millervirginia@example.com"/>
    <s v="3039, Allison Cliff"/>
    <s v="Charlesburgh"/>
    <s v="NM"/>
    <n v="46070"/>
    <s v="Mexico"/>
    <s v="Bachelor's Degree"/>
    <n v="6"/>
    <n v="95688.53"/>
    <s v="Armed forces operational officer"/>
    <x v="2"/>
  </r>
  <r>
    <n v="3823"/>
    <d v="2023-06-06T00:00:00"/>
    <s v="Anthony Hull"/>
    <s v="Female"/>
    <d v="1980-10-16T00:00:00"/>
    <s v="3446698458x844"/>
    <s v="eric25@example.net"/>
    <s v="766, Noah Tunnel Apt. 059"/>
    <s v="Knightfort"/>
    <s v="PW"/>
    <n v="50212"/>
    <s v="Thailand"/>
    <s v="Bachelor's Degree"/>
    <n v="14"/>
    <n v="34778.51"/>
    <s v="Technical brewer"/>
    <x v="0"/>
  </r>
  <r>
    <n v="3824"/>
    <d v="2023-07-26T00:00:00"/>
    <s v="Juan Solomon"/>
    <s v="Other"/>
    <d v="1971-09-14T00:00:00"/>
    <s v="6044100752x815"/>
    <s v="vshields@example.net"/>
    <s v="395, Watson Mall"/>
    <s v="Port Ryanhaven"/>
    <s v="MT"/>
    <n v="19507"/>
    <s v="South Georgia and the South Sandwich Islands"/>
    <s v="PhD"/>
    <n v="20"/>
    <n v="50750.92"/>
    <s v="Print production planner"/>
    <x v="2"/>
  </r>
  <r>
    <n v="3825"/>
    <d v="2023-07-01T00:00:00"/>
    <s v="Eric Diaz"/>
    <s v="Male"/>
    <d v="1983-10-01T00:00:00"/>
    <s v="3427511750"/>
    <s v="danasmith@example.org"/>
    <s v="14214, Clayton Haven"/>
    <s v="Hillville"/>
    <s v="MN"/>
    <n v="88800"/>
    <s v="Japan"/>
    <s v="Bachelor's Degree"/>
    <n v="20"/>
    <n v="69743.61"/>
    <s v="Administrator, arts"/>
    <x v="3"/>
  </r>
  <r>
    <n v="3826"/>
    <d v="2023-05-19T00:00:00"/>
    <s v="Tammy Hernandez"/>
    <s v="Male"/>
    <d v="2002-09-19T00:00:00"/>
    <s v="9478066198"/>
    <s v="kevin04@example.net"/>
    <s v="160, Dean View Suite 938"/>
    <s v="Loweville"/>
    <s v="MP"/>
    <n v="43975"/>
    <s v="Antarctica (the territory South of 60 deg S)"/>
    <s v="PhD"/>
    <n v="8"/>
    <n v="92836.62"/>
    <s v="Patent attorney"/>
    <x v="2"/>
  </r>
  <r>
    <n v="3827"/>
    <d v="2023-05-23T00:00:00"/>
    <s v="Daniel Munoz"/>
    <s v="Other"/>
    <d v="1991-02-12T00:00:00"/>
    <s v="5378599156"/>
    <s v="amy81@example.net"/>
    <s v="2510, Riddle Unions"/>
    <s v="Davisfort"/>
    <s v="HI"/>
    <n v="6887"/>
    <s v="Saint Vincent and the Grenadines"/>
    <s v="Bachelor's Degree"/>
    <n v="5"/>
    <n v="68669.429999999993"/>
    <s v="Government social research officer"/>
    <x v="2"/>
  </r>
  <r>
    <n v="3828"/>
    <d v="2023-05-31T00:00:00"/>
    <s v="David Harris"/>
    <s v="Other"/>
    <d v="1994-12-14T00:00:00"/>
    <s v="Unknown"/>
    <s v="kevin47@example.net"/>
    <s v="338, Anderson Rapids"/>
    <s v="Markberg"/>
    <s v="NY"/>
    <n v="20690"/>
    <s v="Yemen"/>
    <s v="Master's Degree"/>
    <n v="9"/>
    <n v="38333.33"/>
    <s v="Engineer, electronics"/>
    <x v="4"/>
  </r>
  <r>
    <n v="3829"/>
    <d v="2023-06-25T00:00:00"/>
    <s v="Maria Hill"/>
    <s v="Other"/>
    <d v="1987-10-04T00:00:00"/>
    <s v="5938156318"/>
    <s v="jduffy@example.org"/>
    <s v="2273, Owens Plaza Apt. 628"/>
    <s v="Connormouth"/>
    <s v="KY"/>
    <n v="22872"/>
    <s v="Saint Kitts and Nevis"/>
    <s v="High School"/>
    <n v="13"/>
    <n v="59130.47"/>
    <s v="Education officer, environmental"/>
    <x v="2"/>
  </r>
  <r>
    <n v="3830"/>
    <d v="2023-06-15T00:00:00"/>
    <s v="Jonathan Lindsey"/>
    <s v="Other"/>
    <d v="2003-11-25T00:00:00"/>
    <s v="8164660269x522"/>
    <s v="michellegray@example.net"/>
    <s v="78322, Moody Bypass"/>
    <s v="Frederickberg"/>
    <s v="IN"/>
    <n v="20329"/>
    <s v="Belize"/>
    <s v="PhD"/>
    <n v="0"/>
    <n v="96945.68"/>
    <s v="Technical brewer"/>
    <x v="3"/>
  </r>
  <r>
    <n v="3831"/>
    <d v="2023-07-30T00:00:00"/>
    <s v="Katie Henderson"/>
    <s v="Other"/>
    <d v="1975-12-19T00:00:00"/>
    <s v="0017234916060x9621"/>
    <s v="harrisonpamela@example.com"/>
    <s v="58625, Michael Inlet"/>
    <s v="Port Troyton"/>
    <s v="WI"/>
    <n v="62765"/>
    <s v="Afghanistan"/>
    <s v="Master's Degree"/>
    <n v="2"/>
    <n v="40464.629999999997"/>
    <s v="Paediatric nurse"/>
    <x v="1"/>
  </r>
  <r>
    <n v="3832"/>
    <d v="2023-06-16T00:00:00"/>
    <s v="Anita Strong"/>
    <s v="Male"/>
    <d v="1998-10-13T00:00:00"/>
    <s v="5244402985x236"/>
    <s v="kaylawhite@example.net"/>
    <s v="0634, Martin Mountain"/>
    <s v="Johnsonville"/>
    <s v="GA"/>
    <n v="50521"/>
    <s v="Nepal"/>
    <s v="PhD"/>
    <n v="9"/>
    <n v="95687.95"/>
    <s v="Neurosurgeon"/>
    <x v="2"/>
  </r>
  <r>
    <n v="3833"/>
    <d v="2023-07-15T00:00:00"/>
    <s v="Kathy Dillon"/>
    <s v="Other"/>
    <d v="1987-10-07T00:00:00"/>
    <s v="Unknown"/>
    <s v="matthewrichardson@example.com"/>
    <s v="255, Wright Station"/>
    <s v="Kellieshire"/>
    <s v="MO"/>
    <n v="92796"/>
    <s v="Sri Lanka"/>
    <s v="Master's Degree"/>
    <n v="10"/>
    <n v="58717.22"/>
    <s v="Quality manager"/>
    <x v="1"/>
  </r>
  <r>
    <n v="3834"/>
    <d v="2023-06-06T00:00:00"/>
    <s v="Joshua Pope"/>
    <s v="Male"/>
    <d v="1971-06-24T00:00:00"/>
    <s v="Unknown"/>
    <s v="thomas47@example.org"/>
    <s v="6540, Gabriel Route Suite 995"/>
    <s v="Port Charles"/>
    <s v="CO"/>
    <n v="66175"/>
    <s v="China"/>
    <s v="PhD"/>
    <n v="16"/>
    <n v="68084.31"/>
    <s v="Engineer, agricultural"/>
    <x v="4"/>
  </r>
  <r>
    <n v="3835"/>
    <d v="2023-07-17T00:00:00"/>
    <s v="Aaron King"/>
    <s v="Female"/>
    <d v="1986-08-05T00:00:00"/>
    <s v="Unknown"/>
    <s v="gfloyd@example.net"/>
    <s v="7066, Andrew Ports"/>
    <s v="Lewisfurt"/>
    <s v="KY"/>
    <n v="8067"/>
    <s v="Tunisia"/>
    <s v="Bachelor's Degree"/>
    <n v="6"/>
    <n v="70229.7"/>
    <s v="Acupuncturist"/>
    <x v="1"/>
  </r>
  <r>
    <n v="3836"/>
    <d v="2023-07-22T00:00:00"/>
    <s v="Brooke Farrell"/>
    <s v="Female"/>
    <d v="1997-09-26T00:00:00"/>
    <s v="8253173157x090"/>
    <s v="wturner@example.net"/>
    <s v="8346, Charlene Corners"/>
    <s v="West Randallville"/>
    <s v="DE"/>
    <n v="49228"/>
    <s v="Liechtenstein"/>
    <s v="PhD"/>
    <n v="10"/>
    <n v="65410.01"/>
    <s v="Environmental manager"/>
    <x v="0"/>
  </r>
  <r>
    <n v="3837"/>
    <d v="2023-05-29T00:00:00"/>
    <s v="Catherine Powell"/>
    <s v="Male"/>
    <d v="1982-05-23T00:00:00"/>
    <s v="17316952329x51572"/>
    <s v="ronaldjames@example.net"/>
    <s v="85737, Woodward Course Suite 659"/>
    <s v="Douglaston"/>
    <s v="RI"/>
    <n v="60356"/>
    <s v="Sri Lanka"/>
    <s v="Master's Degree"/>
    <n v="8"/>
    <n v="57696.78"/>
    <s v="Medical physicist"/>
    <x v="0"/>
  </r>
  <r>
    <n v="3838"/>
    <d v="2023-05-20T00:00:00"/>
    <s v="Chelsea Forbes"/>
    <s v="Female"/>
    <d v="1983-08-11T00:00:00"/>
    <s v="0015815645541x08014"/>
    <s v="jessica76@example.com"/>
    <s v="8376, Justin Parks Apt. 747"/>
    <s v="East Jill"/>
    <s v="PA"/>
    <n v="4209"/>
    <s v="Turkey"/>
    <s v="High School"/>
    <n v="9"/>
    <n v="60108.26"/>
    <s v="Programmer, applications"/>
    <x v="3"/>
  </r>
  <r>
    <n v="3839"/>
    <d v="2023-05-29T00:00:00"/>
    <s v="Timothy Johnson"/>
    <s v="Other"/>
    <d v="1990-03-24T00:00:00"/>
    <s v="5419492713"/>
    <s v="hperez@example.org"/>
    <s v="89806, Ramirez Plaza"/>
    <s v="North Austin"/>
    <s v="KS"/>
    <n v="63747"/>
    <s v="Mauritania"/>
    <s v="Master's Degree"/>
    <n v="20"/>
    <n v="73443.649999999994"/>
    <s v="Environmental consultant"/>
    <x v="4"/>
  </r>
  <r>
    <n v="3840"/>
    <d v="2023-06-23T00:00:00"/>
    <s v="Lucas Lyons"/>
    <s v="Other"/>
    <d v="1972-09-23T00:00:00"/>
    <s v="3945708634"/>
    <s v="joe94@example.org"/>
    <s v="255, Alexander Causeway"/>
    <s v="Christopherhaven"/>
    <s v="OK"/>
    <n v="81867"/>
    <s v="North Macedonia"/>
    <s v="Bachelor's Degree"/>
    <n v="7"/>
    <n v="47760.25"/>
    <s v="Immunologist"/>
    <x v="3"/>
  </r>
  <r>
    <n v="3841"/>
    <d v="2023-07-13T00:00:00"/>
    <s v="John Garcia"/>
    <s v="Female"/>
    <d v="1999-09-25T00:00:00"/>
    <s v="0014702323060x570"/>
    <s v="brownkristen@example.org"/>
    <s v="56831, Webb Port"/>
    <s v="West Richard"/>
    <s v="WA"/>
    <n v="81098"/>
    <s v="Mali"/>
    <s v="PhD"/>
    <n v="0"/>
    <n v="34569.47"/>
    <s v="Lexicographer"/>
    <x v="1"/>
  </r>
  <r>
    <n v="3842"/>
    <d v="2023-05-22T00:00:00"/>
    <s v="Scott Downs"/>
    <s v="Other"/>
    <d v="1967-01-27T00:00:00"/>
    <s v="9548864284x05908"/>
    <s v="daniel63@example.net"/>
    <s v="9226, Sarah Groves"/>
    <s v="Aaronton"/>
    <s v="MP"/>
    <n v="20881"/>
    <s v="Libyan Arab Jamahiriya"/>
    <s v="Master's Degree"/>
    <n v="19"/>
    <n v="73628.7"/>
    <s v="Armed forces logistics/support/administrative officer"/>
    <x v="4"/>
  </r>
  <r>
    <n v="3843"/>
    <d v="2023-05-10T00:00:00"/>
    <s v="Samuel Lucas"/>
    <s v="Male"/>
    <d v="2002-01-12T00:00:00"/>
    <s v="8785556077"/>
    <s v="brittany71@example.org"/>
    <s v="5809, Mark Neck"/>
    <s v="Wilsonberg"/>
    <s v="TX"/>
    <n v="87391"/>
    <s v="Senegal"/>
    <s v="Master's Degree"/>
    <n v="17"/>
    <n v="85894.56"/>
    <s v="Public relations officer"/>
    <x v="1"/>
  </r>
  <r>
    <n v="3844"/>
    <d v="2023-05-08T00:00:00"/>
    <s v="Rodney Harper"/>
    <s v="Male"/>
    <d v="2004-03-05T00:00:00"/>
    <s v="0014829915018x209"/>
    <s v="samantha67@example.com"/>
    <s v="43574, Madeline Ports Apt. 519"/>
    <s v="Lake Jennifer"/>
    <s v="DC"/>
    <n v="72666"/>
    <s v="Sri Lanka"/>
    <s v="PhD"/>
    <n v="19"/>
    <n v="77389.73"/>
    <s v="Dramatherapist"/>
    <x v="2"/>
  </r>
  <r>
    <n v="3845"/>
    <d v="2023-06-10T00:00:00"/>
    <s v="Kenneth Terry"/>
    <s v="Other"/>
    <d v="1995-03-23T00:00:00"/>
    <s v="0019686927008x799"/>
    <s v="abird@example.org"/>
    <s v="043, Wilcox Expressway"/>
    <s v="Nicoleburgh"/>
    <s v="NE"/>
    <n v="12342"/>
    <s v="Zimbabwe"/>
    <s v="PhD"/>
    <n v="13"/>
    <n v="86607.11"/>
    <s v="Engineer, biomedical"/>
    <x v="4"/>
  </r>
  <r>
    <n v="3846"/>
    <d v="2023-06-29T00:00:00"/>
    <s v="Beth Nixon"/>
    <s v="Other"/>
    <d v="2002-06-01T00:00:00"/>
    <s v="9215290172"/>
    <s v="woodtiffany@example.net"/>
    <s v="521, Susan Turnpike"/>
    <s v="Port Tiffanyfurt"/>
    <s v="RI"/>
    <n v="55647"/>
    <s v="British Virgin Islands"/>
    <s v="Master's Degree"/>
    <n v="19"/>
    <n v="87243.05"/>
    <s v="Merchandiser, retail"/>
    <x v="3"/>
  </r>
  <r>
    <n v="3847"/>
    <d v="2023-05-09T00:00:00"/>
    <s v="Alicia Roy"/>
    <s v="Other"/>
    <d v="1969-04-29T00:00:00"/>
    <s v="Unknown"/>
    <s v="michaelsimon@example.net"/>
    <s v="46312, Cameron Plains"/>
    <s v="East Jackie"/>
    <s v="AL"/>
    <n v="37235"/>
    <s v="Venezuela"/>
    <s v="PhD"/>
    <n v="18"/>
    <n v="93470.71"/>
    <s v="Fisheries officer"/>
    <x v="1"/>
  </r>
  <r>
    <n v="3848"/>
    <d v="2023-07-22T00:00:00"/>
    <s v="Jeffrey Fowler"/>
    <s v="Other"/>
    <d v="1989-02-01T00:00:00"/>
    <s v="12537068387x8534"/>
    <s v="lcalderon@example.org"/>
    <s v="0905, Lynn Tunnel"/>
    <s v="North Cindyville"/>
    <s v="NC"/>
    <n v="66403"/>
    <s v="Colombia"/>
    <s v="Master's Degree"/>
    <n v="11"/>
    <n v="40438.33"/>
    <s v="Information officer"/>
    <x v="2"/>
  </r>
  <r>
    <n v="3849"/>
    <d v="2023-06-15T00:00:00"/>
    <s v="Ronald Cook"/>
    <s v="Female"/>
    <d v="2003-12-10T00:00:00"/>
    <s v="7365127459"/>
    <s v="douglasedwards@example.net"/>
    <s v="16730, Angela Creek Apt. 422"/>
    <s v="New Amychester"/>
    <s v="NY"/>
    <n v="84467"/>
    <s v="Slovenia"/>
    <s v="Master's Degree"/>
    <n v="3"/>
    <n v="53823.88"/>
    <s v="Minerals surveyor"/>
    <x v="4"/>
  </r>
  <r>
    <n v="3850"/>
    <d v="2023-06-08T00:00:00"/>
    <s v="Michael Larson"/>
    <s v="Other"/>
    <d v="1986-03-13T00:00:00"/>
    <s v="0015135607170x40178"/>
    <s v="smithtoni@example.com"/>
    <s v="2057, Orozco Glens"/>
    <s v="New Jenniferview"/>
    <s v="MN"/>
    <n v="86565"/>
    <s v="Senegal"/>
    <s v="PhD"/>
    <n v="11"/>
    <n v="81141.31"/>
    <s v="Toxicologist"/>
    <x v="1"/>
  </r>
  <r>
    <n v="3851"/>
    <d v="2023-07-08T00:00:00"/>
    <s v="Patty Henry"/>
    <s v="Male"/>
    <d v="1996-01-04T00:00:00"/>
    <s v="2206585076x643"/>
    <s v="burchralph@example.net"/>
    <s v="0085, Joshua Forks Apt. 845"/>
    <s v="Susanhaven"/>
    <s v="CA"/>
    <n v="33588"/>
    <s v="Croatia"/>
    <s v="PhD"/>
    <n v="7"/>
    <n v="99288.89"/>
    <s v="Physiological scientist"/>
    <x v="2"/>
  </r>
  <r>
    <n v="3852"/>
    <d v="2023-07-31T00:00:00"/>
    <s v="Kayla Hall"/>
    <s v="Other"/>
    <d v="1994-12-08T00:00:00"/>
    <s v="14843307012x91742"/>
    <s v="ymoore@example.com"/>
    <s v="9694, Escobar Street"/>
    <s v="South Andreamouth"/>
    <s v="UT"/>
    <n v="32851"/>
    <s v="Liberia"/>
    <s v="High School"/>
    <n v="16"/>
    <n v="41967.41"/>
    <s v="Editorial assistant"/>
    <x v="1"/>
  </r>
  <r>
    <n v="3853"/>
    <d v="2023-07-19T00:00:00"/>
    <s v="Anthony Greene"/>
    <s v="Male"/>
    <d v="1979-08-07T00:00:00"/>
    <s v="Unknown"/>
    <s v="hpreston@example.net"/>
    <s v="238, Lisa Villages Suite 789"/>
    <s v="Lake James"/>
    <s v="IN"/>
    <n v="87288"/>
    <s v="Nigeria"/>
    <s v="Bachelor's Degree"/>
    <n v="2"/>
    <n v="70625.69"/>
    <s v="Scientist, forensic"/>
    <x v="0"/>
  </r>
  <r>
    <n v="3854"/>
    <d v="2023-07-26T00:00:00"/>
    <s v="Thomas Wilson"/>
    <s v="Female"/>
    <d v="1966-10-17T00:00:00"/>
    <s v="0014187356363x9692"/>
    <s v="jesse64@example.org"/>
    <s v="595, Levi Wells Suite 640"/>
    <s v="Kellyville"/>
    <s v="WA"/>
    <n v="84649"/>
    <s v="Ukraine"/>
    <s v="Master's Degree"/>
    <n v="0"/>
    <n v="88582.3"/>
    <s v="Location manager"/>
    <x v="1"/>
  </r>
  <r>
    <n v="3855"/>
    <d v="2023-05-31T00:00:00"/>
    <s v="Jordan Carlson"/>
    <s v="Male"/>
    <d v="2004-03-18T00:00:00"/>
    <s v="19757896117x780"/>
    <s v="mtyler@example.com"/>
    <s v="283, Jamie Burg Apt. 042"/>
    <s v="New Cynthia"/>
    <s v="MS"/>
    <n v="48203"/>
    <s v="Somalia"/>
    <s v="High School"/>
    <n v="0"/>
    <n v="52242.93"/>
    <s v="Film/video editor"/>
    <x v="1"/>
  </r>
  <r>
    <n v="3856"/>
    <d v="2023-07-28T00:00:00"/>
    <s v="Roberto Allen"/>
    <s v="Other"/>
    <d v="1988-03-01T00:00:00"/>
    <s v="9015475735x107"/>
    <s v="zprice@example.org"/>
    <s v="08049, Washington Forges"/>
    <s v="Lake John"/>
    <s v="AR"/>
    <n v="3516"/>
    <s v="Monaco"/>
    <s v="Master's Degree"/>
    <n v="13"/>
    <n v="54852.56"/>
    <s v="Environmental consultant"/>
    <x v="2"/>
  </r>
  <r>
    <n v="3857"/>
    <d v="2023-07-15T00:00:00"/>
    <s v="David Bentley"/>
    <s v="Male"/>
    <d v="1979-04-12T00:00:00"/>
    <s v="0012479671636"/>
    <s v="gdean@example.net"/>
    <s v="45768, Jacqueline Meadow Suite 047"/>
    <s v="Karenshire"/>
    <s v="TN"/>
    <n v="60163"/>
    <s v="Kiribati"/>
    <s v="High School"/>
    <n v="14"/>
    <n v="70048.19"/>
    <s v="Horticulturist, commercial"/>
    <x v="4"/>
  </r>
  <r>
    <n v="3858"/>
    <d v="2023-07-22T00:00:00"/>
    <s v="Erica Cole"/>
    <s v="Male"/>
    <d v="1977-10-02T00:00:00"/>
    <s v="9624219092x5214"/>
    <s v="drios@example.net"/>
    <s v="3399, Castillo Loaf Suite 226"/>
    <s v="Whitefort"/>
    <s v="WA"/>
    <n v="17562"/>
    <s v="Solomon Islands"/>
    <s v="Master's Degree"/>
    <n v="19"/>
    <n v="81177.81"/>
    <s v="Toxicologist"/>
    <x v="3"/>
  </r>
  <r>
    <n v="3859"/>
    <d v="2023-07-14T00:00:00"/>
    <s v="Jennifer Bell"/>
    <s v="Other"/>
    <d v="1963-01-06T00:00:00"/>
    <s v="0014347502272x7392"/>
    <s v="ocarpenter@example.org"/>
    <s v="35209, Williams Mill Suite 496"/>
    <s v="Allenberg"/>
    <s v="KS"/>
    <n v="26160"/>
    <s v="Guinea"/>
    <s v="PhD"/>
    <n v="19"/>
    <n v="45445.99"/>
    <s v="Geneticist, molecular"/>
    <x v="0"/>
  </r>
  <r>
    <n v="3860"/>
    <d v="2023-07-04T00:00:00"/>
    <s v="Mason Washington"/>
    <s v="Male"/>
    <d v="1990-10-29T00:00:00"/>
    <s v="14414110976x89048"/>
    <s v="vanessaharrison@example.net"/>
    <s v="73853, Wood Spring"/>
    <s v="Lake Jeremiah"/>
    <s v="GU"/>
    <n v="41924"/>
    <s v="Croatia"/>
    <s v="PhD"/>
    <n v="18"/>
    <n v="53163.31"/>
    <s v="Engineer, structural"/>
    <x v="4"/>
  </r>
  <r>
    <n v="3861"/>
    <d v="2023-07-01T00:00:00"/>
    <s v="Angela Becker"/>
    <s v="Female"/>
    <d v="1980-09-06T00:00:00"/>
    <s v="3119499612x1426"/>
    <s v="kristinebanks@example.net"/>
    <s v="37945, Dana Bypass Suite 374"/>
    <s v="East Kristystad"/>
    <s v="RI"/>
    <n v="74575"/>
    <s v="Myanmar"/>
    <s v="High School"/>
    <n v="15"/>
    <n v="66838.78"/>
    <s v="Physicist, medical"/>
    <x v="4"/>
  </r>
  <r>
    <n v="3862"/>
    <d v="2023-06-09T00:00:00"/>
    <s v="Jeffrey Stewart"/>
    <s v="Female"/>
    <d v="1994-10-30T00:00:00"/>
    <s v="4234566282"/>
    <s v="claytonwalker@example.com"/>
    <s v="9189, Charles Manors"/>
    <s v="Fieldstown"/>
    <s v="AK"/>
    <n v="17680"/>
    <s v="Maldives"/>
    <s v="High School"/>
    <n v="4"/>
    <n v="60215.95"/>
    <s v="Chemical engineer"/>
    <x v="0"/>
  </r>
  <r>
    <n v="3863"/>
    <d v="2023-07-08T00:00:00"/>
    <s v="Jennifer Reid"/>
    <s v="Other"/>
    <d v="1999-07-29T00:00:00"/>
    <s v="7872891669x4014"/>
    <s v="wcrawford@example.net"/>
    <s v="054, Catherine Bridge Apt. 499"/>
    <s v="New Karenburgh"/>
    <s v="DC"/>
    <n v="37836"/>
    <s v="Chile"/>
    <s v="Master's Degree"/>
    <n v="10"/>
    <n v="74811.14"/>
    <s v="Regulatory affairs officer"/>
    <x v="3"/>
  </r>
  <r>
    <n v="3864"/>
    <d v="2023-06-27T00:00:00"/>
    <s v="Kirk Zimmerman"/>
    <s v="Female"/>
    <d v="1987-08-24T00:00:00"/>
    <s v="7276467738x985"/>
    <s v="tammy00@example.org"/>
    <s v="88233, Khan Parkway"/>
    <s v="Foxshire"/>
    <s v="NY"/>
    <n v="45543"/>
    <s v="Austria"/>
    <s v="Master's Degree"/>
    <n v="12"/>
    <n v="37726.33"/>
    <s v="Engineer, civil (contracting)"/>
    <x v="3"/>
  </r>
  <r>
    <n v="3865"/>
    <d v="2023-05-19T00:00:00"/>
    <s v="Anthony Hansen"/>
    <s v="Other"/>
    <d v="1974-11-03T00:00:00"/>
    <s v="Unknown"/>
    <s v="diazbobby@example.net"/>
    <s v="1049, Young Via Suite 106"/>
    <s v="West Michaelberg"/>
    <s v="FL"/>
    <n v="28841"/>
    <s v="Antarctica (the territory South of 60 deg S)"/>
    <s v="Master's Degree"/>
    <n v="19"/>
    <n v="65256.97"/>
    <s v="Immigration officer"/>
    <x v="1"/>
  </r>
  <r>
    <n v="3866"/>
    <d v="2023-07-10T00:00:00"/>
    <s v="Krystal Walton"/>
    <s v="Other"/>
    <d v="1970-08-05T00:00:00"/>
    <s v="6167555747x242"/>
    <s v="steven27@example.net"/>
    <s v="864, Parker Roads"/>
    <s v="Lake Dean"/>
    <s v="AR"/>
    <n v="87247"/>
    <s v="Liberia"/>
    <s v="Master's Degree"/>
    <n v="4"/>
    <n v="54291.85"/>
    <s v="Police officer"/>
    <x v="0"/>
  </r>
  <r>
    <n v="3867"/>
    <d v="2023-06-12T00:00:00"/>
    <s v="Alex Carpenter"/>
    <s v="Other"/>
    <d v="1982-04-13T00:00:00"/>
    <s v="19703333063x083"/>
    <s v="cbradley@example.com"/>
    <s v="406, William Garden"/>
    <s v="North Christinaside"/>
    <s v="DE"/>
    <n v="43435"/>
    <s v="Zimbabwe"/>
    <s v="High School"/>
    <n v="14"/>
    <n v="50337.37"/>
    <s v="Pensions consultant"/>
    <x v="2"/>
  </r>
  <r>
    <n v="3868"/>
    <d v="2023-06-10T00:00:00"/>
    <s v="Kayla Dennis"/>
    <s v="Other"/>
    <d v="1988-04-06T00:00:00"/>
    <s v="Unknown"/>
    <s v="baileydebra@example.com"/>
    <s v="6401, Tiffany Land Suite 898"/>
    <s v="East Derricktown"/>
    <s v="GU"/>
    <n v="23702"/>
    <s v="Denmark"/>
    <s v="High School"/>
    <n v="2"/>
    <n v="70434.149999999994"/>
    <s v="Medical physicist"/>
    <x v="4"/>
  </r>
  <r>
    <n v="3869"/>
    <d v="2023-07-11T00:00:00"/>
    <s v="Vernon Simon"/>
    <s v="Female"/>
    <d v="1990-03-10T00:00:00"/>
    <s v="4733200371x728"/>
    <s v="brett89@example.net"/>
    <s v="429, Wagner Cliffs Apt. 757"/>
    <s v="Hallstad"/>
    <s v="GA"/>
    <n v="76501"/>
    <s v="Qatar"/>
    <s v="PhD"/>
    <n v="12"/>
    <n v="90090.7"/>
    <s v="Engineer, maintenance (IT)"/>
    <x v="4"/>
  </r>
  <r>
    <n v="3870"/>
    <d v="2023-05-29T00:00:00"/>
    <s v="Heidi Norris"/>
    <s v="Female"/>
    <d v="2005-05-08T00:00:00"/>
    <s v="8313854117x65256"/>
    <s v="farmerdonald@example.org"/>
    <s v="42204, Susan Cliff Suite 543"/>
    <s v="Kennethshire"/>
    <s v="NV"/>
    <n v="28781"/>
    <s v="Timor-Leste"/>
    <s v="Bachelor's Degree"/>
    <n v="16"/>
    <n v="67265.25"/>
    <s v="Social researcher"/>
    <x v="3"/>
  </r>
  <r>
    <n v="3871"/>
    <d v="2023-06-08T00:00:00"/>
    <s v="Derrick Jones"/>
    <s v="Male"/>
    <d v="1969-11-20T00:00:00"/>
    <s v="5917469496x47288"/>
    <s v="boylestephanie@example.org"/>
    <s v="438, Durham Green Suite 595"/>
    <s v="Patriciabury"/>
    <s v="VI"/>
    <n v="12998"/>
    <s v="Denmark"/>
    <s v="PhD"/>
    <n v="9"/>
    <n v="33126.639999999999"/>
    <s v="Estate manager/land agent"/>
    <x v="2"/>
  </r>
  <r>
    <n v="3872"/>
    <d v="2023-06-22T00:00:00"/>
    <s v="Brian Key"/>
    <s v="Female"/>
    <d v="2002-08-10T00:00:00"/>
    <s v="8005963718x7275"/>
    <s v="barrycollier@example.com"/>
    <s v="211, Becky Mill Apt. 899"/>
    <s v="Amandamouth"/>
    <s v="VA"/>
    <n v="38208"/>
    <s v="Palestinian Territory"/>
    <s v="Bachelor's Degree"/>
    <n v="17"/>
    <n v="64768.37"/>
    <s v="Educational psychologist"/>
    <x v="1"/>
  </r>
  <r>
    <n v="3873"/>
    <d v="2023-06-27T00:00:00"/>
    <s v="Shawn Goodman"/>
    <s v="Other"/>
    <d v="1993-12-05T00:00:00"/>
    <s v="6779537480x34947"/>
    <s v="leekatherine@example.com"/>
    <s v="4673, Anderson Harbor Suite 977"/>
    <s v="Mckenziemouth"/>
    <s v="IA"/>
    <n v="45272"/>
    <s v="Turkmenistan"/>
    <s v="Bachelor's Degree"/>
    <n v="11"/>
    <n v="91342.3"/>
    <s v="Chief Operating Officer"/>
    <x v="0"/>
  </r>
  <r>
    <n v="3874"/>
    <d v="2023-06-27T00:00:00"/>
    <s v="Jacob Johnson"/>
    <s v="Male"/>
    <d v="2001-10-04T00:00:00"/>
    <s v="6873880674x3287"/>
    <s v="ggallagher@example.org"/>
    <s v="08734, Benjamin Street Apt. 032"/>
    <s v="North Zacharymouth"/>
    <s v="TN"/>
    <n v="37089"/>
    <s v="Rwanda"/>
    <s v="PhD"/>
    <n v="20"/>
    <n v="43799.05"/>
    <s v="Therapist, drama"/>
    <x v="2"/>
  </r>
  <r>
    <n v="3875"/>
    <d v="2023-07-27T00:00:00"/>
    <s v="Daniel Norris"/>
    <s v="Female"/>
    <d v="1968-08-24T00:00:00"/>
    <s v="Unknown"/>
    <s v="kaylahancock@example.net"/>
    <s v="1577, Smith Port"/>
    <s v="Kathleenville"/>
    <s v="GA"/>
    <n v="21145"/>
    <s v="Burundi"/>
    <s v="High School"/>
    <n v="20"/>
    <n v="41075.69"/>
    <s v="Early years teacher"/>
    <x v="0"/>
  </r>
  <r>
    <n v="3876"/>
    <d v="2023-06-19T00:00:00"/>
    <s v="Michael Townsend"/>
    <s v="Female"/>
    <d v="1980-02-25T00:00:00"/>
    <s v="2495551453"/>
    <s v="timothy61@example.com"/>
    <s v="43107, Gomez Forge"/>
    <s v="Austinmouth"/>
    <s v="PR"/>
    <n v="78611"/>
    <s v="Martinique"/>
    <s v="High School"/>
    <n v="0"/>
    <n v="46776.09"/>
    <s v="Engineer, mining"/>
    <x v="0"/>
  </r>
  <r>
    <n v="3877"/>
    <d v="2023-07-26T00:00:00"/>
    <s v="Gail Ayala"/>
    <s v="Other"/>
    <d v="1975-03-27T00:00:00"/>
    <s v="8777430477x9649"/>
    <s v="garrett02@example.com"/>
    <s v="651, Angela Turnpike Apt. 762"/>
    <s v="Schwartzburgh"/>
    <s v="PA"/>
    <n v="95058"/>
    <s v="Libyan Arab Jamahiriya"/>
    <s v="High School"/>
    <n v="10"/>
    <n v="48239.71"/>
    <s v="Scientist, water quality"/>
    <x v="3"/>
  </r>
  <r>
    <n v="3878"/>
    <d v="2023-07-16T00:00:00"/>
    <s v="Courtney Dunn"/>
    <s v="Male"/>
    <d v="1970-09-09T00:00:00"/>
    <s v="4622467522"/>
    <s v="amandarodriguez@example.com"/>
    <s v="6124, Pineda Corner Apt. 501"/>
    <s v="Larsonville"/>
    <s v="UT"/>
    <n v="29624"/>
    <s v="Cyprus"/>
    <s v="Bachelor's Degree"/>
    <n v="5"/>
    <n v="84372.22"/>
    <s v="Barrister's clerk"/>
    <x v="2"/>
  </r>
  <r>
    <n v="3879"/>
    <d v="2023-07-28T00:00:00"/>
    <s v="Jeffrey Benson"/>
    <s v="Male"/>
    <d v="1984-10-12T00:00:00"/>
    <s v="Unknown"/>
    <s v="sjohnson@example.net"/>
    <s v="101, Sarah Dam"/>
    <s v="Simpsontown"/>
    <s v="MO"/>
    <n v="19386"/>
    <s v="Tuvalu"/>
    <s v="Bachelor's Degree"/>
    <n v="19"/>
    <n v="60626.13"/>
    <s v="Catering manager"/>
    <x v="0"/>
  </r>
  <r>
    <n v="3880"/>
    <d v="2023-07-10T00:00:00"/>
    <s v="Justin Smith"/>
    <s v="Other"/>
    <d v="1996-02-11T00:00:00"/>
    <s v="0012454652406"/>
    <s v="erinbaldwin@example.com"/>
    <s v="567, Lawrence Ridges Apt. 330"/>
    <s v="Brentville"/>
    <s v="AZ"/>
    <n v="92602"/>
    <s v="Syrian Arab Republic"/>
    <s v="Bachelor's Degree"/>
    <n v="17"/>
    <n v="57352.06"/>
    <s v="Lexicographer"/>
    <x v="2"/>
  </r>
  <r>
    <n v="3881"/>
    <d v="2023-06-11T00:00:00"/>
    <s v="Jason Fox"/>
    <s v="Other"/>
    <d v="1970-09-18T00:00:00"/>
    <s v="3764055614x6633"/>
    <s v="singletonsheryl@example.org"/>
    <s v="3347, Gonzalez Circles"/>
    <s v="Lake Melanieshire"/>
    <s v="WA"/>
    <n v="96122"/>
    <s v="Saint Vincent and the Grenadines"/>
    <s v="PhD"/>
    <n v="3"/>
    <n v="34618.81"/>
    <s v="Paediatric nurse"/>
    <x v="0"/>
  </r>
  <r>
    <n v="3882"/>
    <d v="2023-07-11T00:00:00"/>
    <s v="Tommy Allen"/>
    <s v="Other"/>
    <d v="2001-07-16T00:00:00"/>
    <s v="4219385239x74499"/>
    <s v="jamessampson@example.net"/>
    <s v="345, Laura Inlet Suite 946"/>
    <s v="Lake Breanna"/>
    <s v="HI"/>
    <n v="51081"/>
    <s v="Saudi Arabia"/>
    <s v="Bachelor's Degree"/>
    <n v="20"/>
    <n v="42295.38"/>
    <s v="Product designer"/>
    <x v="2"/>
  </r>
  <r>
    <n v="3883"/>
    <d v="2023-05-13T00:00:00"/>
    <s v="Linda Page"/>
    <s v="Other"/>
    <d v="1989-11-12T00:00:00"/>
    <s v="5612603566x4738"/>
    <s v="nunezcorey@example.org"/>
    <s v="401, Bishop Roads"/>
    <s v="South Markhaven"/>
    <s v="VI"/>
    <n v="69843"/>
    <s v="Afghanistan"/>
    <s v="Bachelor's Degree"/>
    <n v="12"/>
    <n v="86486.69"/>
    <s v="Designer, industrial/product"/>
    <x v="1"/>
  </r>
  <r>
    <n v="3884"/>
    <d v="2023-07-25T00:00:00"/>
    <s v="Amanda Levy"/>
    <s v="Female"/>
    <d v="1989-08-12T00:00:00"/>
    <s v="0018515939582x16142"/>
    <s v="qblack@example.com"/>
    <s v="240, Kristopher Route Suite 285"/>
    <s v="North Nancy"/>
    <s v="AZ"/>
    <n v="35340"/>
    <s v="Chad"/>
    <s v="High School"/>
    <n v="13"/>
    <n v="53237.24"/>
    <s v="Architect"/>
    <x v="2"/>
  </r>
  <r>
    <n v="3885"/>
    <d v="2023-06-08T00:00:00"/>
    <s v="Jennifer Bryant"/>
    <s v="Other"/>
    <d v="1992-03-26T00:00:00"/>
    <s v="2943418976x8394"/>
    <s v="sean80@example.net"/>
    <s v="06179, Dawson Expressway Apt. 340"/>
    <s v="West Madisontown"/>
    <s v="NY"/>
    <n v="66460"/>
    <s v="South Africa"/>
    <s v="PhD"/>
    <n v="9"/>
    <n v="40177.629999999997"/>
    <s v="Aid worker"/>
    <x v="1"/>
  </r>
  <r>
    <n v="3886"/>
    <d v="2023-07-24T00:00:00"/>
    <s v="Claudia Nolan"/>
    <s v="Other"/>
    <d v="1995-12-08T00:00:00"/>
    <s v="6616195921x4181"/>
    <s v="peter59@example.net"/>
    <s v="630, Palmer Turnpike Apt. 506"/>
    <s v="Masseybury"/>
    <s v="NM"/>
    <n v="67032"/>
    <s v="Nauru"/>
    <s v="Master's Degree"/>
    <n v="8"/>
    <n v="86636.95"/>
    <s v="Psychologist, clinical"/>
    <x v="3"/>
  </r>
  <r>
    <n v="3887"/>
    <d v="2023-07-11T00:00:00"/>
    <s v="Susan White"/>
    <s v="Other"/>
    <d v="1998-11-07T00:00:00"/>
    <s v="0018762508075x9867"/>
    <s v="hallcole@example.org"/>
    <s v="9728, Jenkins Fork"/>
    <s v="East Johnfort"/>
    <s v="KS"/>
    <n v="79862"/>
    <s v="Bahrain"/>
    <s v="Master's Degree"/>
    <n v="11"/>
    <n v="70567.179999999993"/>
    <s v="Armed forces operational officer"/>
    <x v="1"/>
  </r>
  <r>
    <n v="3888"/>
    <d v="2023-07-16T00:00:00"/>
    <s v="Dillon Trujillo"/>
    <s v="Other"/>
    <d v="1992-03-31T00:00:00"/>
    <s v="3072968812"/>
    <s v="sara36@example.com"/>
    <s v="399, Dominique Spurs"/>
    <s v="New Debra"/>
    <s v="WI"/>
    <n v="47185"/>
    <s v="Taiwan"/>
    <s v="High School"/>
    <n v="8"/>
    <n v="71489.23"/>
    <s v="Contracting civil engineer"/>
    <x v="1"/>
  </r>
  <r>
    <n v="3889"/>
    <d v="2023-06-02T00:00:00"/>
    <s v="Christopher Chapman"/>
    <s v="Female"/>
    <d v="1996-04-08T00:00:00"/>
    <s v="17973820321x86951"/>
    <s v="johnjones@example.net"/>
    <s v="025, Alexis Meadow Apt. 520"/>
    <s v="East Josephhaven"/>
    <s v="MH"/>
    <n v="1731"/>
    <s v="New Caledonia"/>
    <s v="Bachelor's Degree"/>
    <n v="6"/>
    <n v="52009.43"/>
    <s v="Brewing technologist"/>
    <x v="3"/>
  </r>
  <r>
    <n v="3890"/>
    <d v="2023-06-14T00:00:00"/>
    <s v="Victoria Larsen"/>
    <s v="Female"/>
    <d v="1980-07-24T00:00:00"/>
    <s v="6257934577x614"/>
    <s v="gibbsnathan@example.net"/>
    <s v="626, Brown Drive"/>
    <s v="Lake Christopher"/>
    <s v="LA"/>
    <n v="88926"/>
    <s v="Sierra Leone"/>
    <s v="Master's Degree"/>
    <n v="4"/>
    <n v="54294.720000000001"/>
    <s v="Designer, exhibition/display"/>
    <x v="0"/>
  </r>
  <r>
    <n v="3891"/>
    <d v="2023-07-03T00:00:00"/>
    <s v="Christopher Kennedy"/>
    <s v="Male"/>
    <d v="2003-05-17T00:00:00"/>
    <s v="0018832501979x71525"/>
    <s v="michelle48@example.net"/>
    <s v="11559, Cruz Skyway"/>
    <s v="Jaredborough"/>
    <s v="TN"/>
    <n v="34382"/>
    <s v="Cyprus"/>
    <s v="Bachelor's Degree"/>
    <n v="11"/>
    <n v="83885.61"/>
    <s v="Chief Marketing Officer"/>
    <x v="3"/>
  </r>
  <r>
    <n v="3892"/>
    <d v="2023-06-28T00:00:00"/>
    <s v="Lori Moyer"/>
    <s v="Female"/>
    <d v="1976-01-18T00:00:00"/>
    <s v="0018945183953x9714"/>
    <s v="durhamdarren@example.net"/>
    <s v="5302, Gibbs Squares"/>
    <s v="South Lawrence"/>
    <s v="IL"/>
    <n v="31343"/>
    <s v="Sao Tome and Principe"/>
    <s v="High School"/>
    <n v="14"/>
    <n v="58658.05"/>
    <s v="Optometrist"/>
    <x v="3"/>
  </r>
  <r>
    <n v="3893"/>
    <d v="2023-05-22T00:00:00"/>
    <s v="Raymond Malone"/>
    <s v="Other"/>
    <d v="1974-03-14T00:00:00"/>
    <s v="5036071726x54812"/>
    <s v="jamescolon@example.com"/>
    <s v="02714, Winters Hills Apt. 428"/>
    <s v="Alvarezberg"/>
    <s v="NY"/>
    <n v="9370"/>
    <s v="Jordan"/>
    <s v="Bachelor's Degree"/>
    <n v="10"/>
    <n v="58273.26"/>
    <s v="Conservation officer, nature"/>
    <x v="4"/>
  </r>
  <r>
    <n v="3894"/>
    <d v="2023-07-29T00:00:00"/>
    <s v="Megan Garcia"/>
    <s v="Other"/>
    <d v="1988-07-26T00:00:00"/>
    <s v="0018435363330x190"/>
    <s v="tiffany28@example.com"/>
    <s v="18059, West Spring Suite 797"/>
    <s v="Lake Christopher"/>
    <s v="WA"/>
    <n v="6836"/>
    <s v="Benin"/>
    <s v="Bachelor's Degree"/>
    <n v="12"/>
    <n v="80736.56"/>
    <s v="Biomedical engineer"/>
    <x v="0"/>
  </r>
  <r>
    <n v="3895"/>
    <d v="2023-05-19T00:00:00"/>
    <s v="Gail Bell"/>
    <s v="Female"/>
    <d v="1968-01-03T00:00:00"/>
    <s v="Unknown"/>
    <s v="amandahudson@example.org"/>
    <s v="8056, Harrington Locks Suite 702"/>
    <s v="Lake Ryanmouth"/>
    <s v="NH"/>
    <n v="51670"/>
    <s v="Latvia"/>
    <s v="Bachelor's Degree"/>
    <n v="0"/>
    <n v="82473.899999999994"/>
    <s v="Interpreter"/>
    <x v="4"/>
  </r>
  <r>
    <n v="3896"/>
    <d v="2023-05-22T00:00:00"/>
    <s v="Richard Moore"/>
    <s v="Other"/>
    <d v="1983-09-01T00:00:00"/>
    <s v="Unknown"/>
    <s v="dwu@example.com"/>
    <s v="57283, Patel Shore"/>
    <s v="Richardberg"/>
    <s v="WY"/>
    <n v="71355"/>
    <s v="Montserrat"/>
    <s v="Master's Degree"/>
    <n v="14"/>
    <n v="44371.040000000001"/>
    <s v="Regulatory affairs officer"/>
    <x v="1"/>
  </r>
  <r>
    <n v="3897"/>
    <d v="2023-06-29T00:00:00"/>
    <s v="Lori Payne"/>
    <s v="Male"/>
    <d v="1986-01-21T00:00:00"/>
    <s v="8863452218x4484"/>
    <s v="wardnatalie@example.net"/>
    <s v="72165, Chavez Meadow Suite 270"/>
    <s v="Port Robert"/>
    <s v="NV"/>
    <n v="91363"/>
    <s v="Egypt"/>
    <s v="Bachelor's Degree"/>
    <n v="3"/>
    <n v="63139.5"/>
    <s v="Administrator, arts"/>
    <x v="2"/>
  </r>
  <r>
    <n v="3898"/>
    <d v="2023-06-14T00:00:00"/>
    <s v="Michael Burton"/>
    <s v="Other"/>
    <d v="1963-09-28T00:00:00"/>
    <s v="9893848939"/>
    <s v="austinalan@example.net"/>
    <s v="641, Robert Freeway"/>
    <s v="Fordville"/>
    <s v="WA"/>
    <n v="50965"/>
    <s v="Libyan Arab Jamahiriya"/>
    <s v="PhD"/>
    <n v="3"/>
    <n v="78886.570000000007"/>
    <s v="Clothing/textile technologist"/>
    <x v="4"/>
  </r>
  <r>
    <n v="3899"/>
    <d v="2023-06-01T00:00:00"/>
    <s v="Cindy Guzman"/>
    <s v="Other"/>
    <d v="1969-01-03T00:00:00"/>
    <s v="8818707298"/>
    <s v="lisa46@example.com"/>
    <s v="54329, Rush Plains Apt. 250"/>
    <s v="Port Melissa"/>
    <s v="CO"/>
    <n v="63454"/>
    <s v="Barbados"/>
    <s v="High School"/>
    <n v="15"/>
    <n v="96640.49"/>
    <s v="Teacher, music"/>
    <x v="0"/>
  </r>
  <r>
    <n v="3900"/>
    <d v="2023-07-20T00:00:00"/>
    <s v="Matthew Ford"/>
    <s v="Female"/>
    <d v="1989-08-28T00:00:00"/>
    <s v="3974288337x66912"/>
    <s v="jessicaguerra@example.com"/>
    <s v="98706, Johnson Port Apt. 403"/>
    <s v="Silvaton"/>
    <s v="MN"/>
    <n v="43502"/>
    <s v="Cote d'Ivoire"/>
    <s v="Bachelor's Degree"/>
    <n v="19"/>
    <n v="77718.14"/>
    <s v="Designer, jewellery"/>
    <x v="4"/>
  </r>
  <r>
    <n v="3901"/>
    <d v="2023-06-27T00:00:00"/>
    <s v="Robert David"/>
    <s v="Male"/>
    <d v="1986-01-20T00:00:00"/>
    <s v="9004695016"/>
    <s v="campbellcolleen@example.com"/>
    <s v="6132, Mary Trail Suite 755"/>
    <s v="Saraland"/>
    <s v="SD"/>
    <n v="91718"/>
    <s v="Guyana"/>
    <s v="PhD"/>
    <n v="5"/>
    <n v="74360.67"/>
    <s v="Sports administrator"/>
    <x v="2"/>
  </r>
  <r>
    <n v="3902"/>
    <d v="2023-06-21T00:00:00"/>
    <s v="Heather Dominguez"/>
    <s v="Male"/>
    <d v="1983-07-07T00:00:00"/>
    <s v="Unknown"/>
    <s v="george61@example.com"/>
    <s v="7149, Ritter Springs"/>
    <s v="Villaville"/>
    <s v="WV"/>
    <n v="13162"/>
    <s v="Ethiopia"/>
    <s v="Bachelor's Degree"/>
    <n v="18"/>
    <n v="35871.360000000001"/>
    <s v="Engineer, manufacturing"/>
    <x v="0"/>
  </r>
  <r>
    <n v="3903"/>
    <d v="2023-06-06T00:00:00"/>
    <s v="Lisa Burns"/>
    <s v="Male"/>
    <d v="1966-03-24T00:00:00"/>
    <s v="0012314565213x51558"/>
    <s v="brandi99@example.net"/>
    <s v="418, Stephanie Pines"/>
    <s v="West Patrickmouth"/>
    <s v="NM"/>
    <n v="96096"/>
    <s v="Comoros"/>
    <s v="High School"/>
    <n v="7"/>
    <n v="86579.14"/>
    <s v="General practice doctor"/>
    <x v="3"/>
  </r>
  <r>
    <n v="3904"/>
    <d v="2023-07-23T00:00:00"/>
    <s v="Dominic Perry"/>
    <s v="Other"/>
    <d v="1968-07-15T00:00:00"/>
    <s v="9789809257x5449"/>
    <s v="desireediaz@example.net"/>
    <s v="916, Andrew Mountain"/>
    <s v="South Ericaton"/>
    <s v="MO"/>
    <n v="27005"/>
    <s v="India"/>
    <s v="High School"/>
    <n v="15"/>
    <n v="39250.79"/>
    <s v="Data scientist"/>
    <x v="1"/>
  </r>
  <r>
    <n v="3905"/>
    <d v="2023-05-20T00:00:00"/>
    <s v="Michael Boone"/>
    <s v="Male"/>
    <d v="2000-03-30T00:00:00"/>
    <s v="8499420385"/>
    <s v="phooper@example.net"/>
    <s v="3985, Clayton Square"/>
    <s v="Myerschester"/>
    <s v="SC"/>
    <n v="31951"/>
    <s v="Jordan"/>
    <s v="Master's Degree"/>
    <n v="6"/>
    <n v="55376.7"/>
    <s v="Surgeon"/>
    <x v="3"/>
  </r>
  <r>
    <n v="3906"/>
    <d v="2023-07-06T00:00:00"/>
    <s v="Hannah Lee"/>
    <s v="Male"/>
    <d v="1982-05-04T00:00:00"/>
    <s v="0015174230328"/>
    <s v="katherinenguyen@example.org"/>
    <s v="60688, Higgins Field"/>
    <s v="East Robertview"/>
    <s v="WI"/>
    <n v="68565"/>
    <s v="Denmark"/>
    <s v="Master's Degree"/>
    <n v="10"/>
    <n v="95952.16"/>
    <s v="Soil scientist"/>
    <x v="0"/>
  </r>
  <r>
    <n v="3907"/>
    <d v="2023-07-14T00:00:00"/>
    <s v="Brian Moody"/>
    <s v="Female"/>
    <d v="1995-01-03T00:00:00"/>
    <s v="0014758794177x47868"/>
    <s v="chadpeck@example.net"/>
    <s v="458, Villanueva Harbors Suite 031"/>
    <s v="North Edward"/>
    <s v="NM"/>
    <n v="17608"/>
    <s v="Saint Barthelemy"/>
    <s v="Master's Degree"/>
    <n v="13"/>
    <n v="65452.45"/>
    <s v="Prison officer"/>
    <x v="1"/>
  </r>
  <r>
    <n v="3908"/>
    <d v="2023-06-17T00:00:00"/>
    <s v="Zachary Vega"/>
    <s v="Other"/>
    <d v="1964-08-29T00:00:00"/>
    <s v="Unknown"/>
    <s v="chavezjamie@example.com"/>
    <s v="54926, Tracy Well Apt. 579"/>
    <s v="Port Jonstad"/>
    <s v="SC"/>
    <n v="30186"/>
    <s v="Taiwan"/>
    <s v="Bachelor's Degree"/>
    <n v="17"/>
    <n v="71069.960000000006"/>
    <s v="Aid worker"/>
    <x v="0"/>
  </r>
  <r>
    <n v="3909"/>
    <d v="2023-05-09T00:00:00"/>
    <s v="Stephanie Juarez"/>
    <s v="Male"/>
    <d v="1964-09-09T00:00:00"/>
    <s v="4063189505x7575"/>
    <s v="wallacekimberly@example.com"/>
    <s v="866, Lisa Trace Apt. 676"/>
    <s v="Fryetown"/>
    <s v="CO"/>
    <n v="77351"/>
    <s v="Equatorial Guinea"/>
    <s v="High School"/>
    <n v="0"/>
    <n v="72638.84"/>
    <s v="Lawyer"/>
    <x v="1"/>
  </r>
  <r>
    <n v="3910"/>
    <d v="2023-06-15T00:00:00"/>
    <s v="Troy Davis"/>
    <s v="Other"/>
    <d v="1978-04-04T00:00:00"/>
    <s v="2258735334"/>
    <s v="nealjake@example.org"/>
    <s v="15853, Wesley Meadow"/>
    <s v="Buckmouth"/>
    <s v="NM"/>
    <n v="55068"/>
    <s v="Niger"/>
    <s v="Bachelor's Degree"/>
    <n v="20"/>
    <n v="95758.87"/>
    <s v="Nutritional therapist"/>
    <x v="4"/>
  </r>
  <r>
    <n v="3911"/>
    <d v="2023-06-09T00:00:00"/>
    <s v="Victoria Hart"/>
    <s v="Male"/>
    <d v="2003-02-13T00:00:00"/>
    <s v="0017976157116x950"/>
    <s v="emmamyers@example.com"/>
    <s v="9197, Reid Corners Apt. 867"/>
    <s v="South Juan"/>
    <s v="HI"/>
    <n v="29848"/>
    <s v="Malta"/>
    <s v="High School"/>
    <n v="10"/>
    <n v="71543.58"/>
    <s v="Chief Technology Officer"/>
    <x v="4"/>
  </r>
  <r>
    <n v="3912"/>
    <d v="2023-05-22T00:00:00"/>
    <s v="Erica Wolfe"/>
    <s v="Female"/>
    <d v="1995-02-01T00:00:00"/>
    <s v="0017032822092x8708"/>
    <s v="christie74@example.com"/>
    <s v="5700, Stephanie Viaduct"/>
    <s v="Lake Anthony"/>
    <s v="MO"/>
    <n v="40324"/>
    <s v="Kiribati"/>
    <s v="Master's Degree"/>
    <n v="10"/>
    <n v="30551.48"/>
    <s v="Web designer"/>
    <x v="1"/>
  </r>
  <r>
    <n v="3913"/>
    <d v="2023-06-05T00:00:00"/>
    <s v="Susan Pena"/>
    <s v="Other"/>
    <d v="1985-06-22T00:00:00"/>
    <s v="0014506153892x31195"/>
    <s v="kdavenport@example.net"/>
    <s v="23157, Hanna Inlet Apt. 221"/>
    <s v="Mejiaton"/>
    <s v="IN"/>
    <n v="94968"/>
    <s v="Central African Republic"/>
    <s v="Bachelor's Degree"/>
    <n v="18"/>
    <n v="93667.34"/>
    <s v="Chief Operating Officer"/>
    <x v="2"/>
  </r>
  <r>
    <n v="3914"/>
    <d v="2023-05-14T00:00:00"/>
    <s v="Heather Case"/>
    <s v="Male"/>
    <d v="1969-03-08T00:00:00"/>
    <s v="Unknown"/>
    <s v="claytonjones@example.net"/>
    <s v="86244, Barrett Manors Suite 237"/>
    <s v="New Briana"/>
    <s v="VA"/>
    <n v="39506"/>
    <s v="Singapore"/>
    <s v="Master's Degree"/>
    <n v="6"/>
    <n v="51049.17"/>
    <s v="Microbiologist"/>
    <x v="3"/>
  </r>
  <r>
    <n v="3915"/>
    <d v="2023-07-26T00:00:00"/>
    <s v="Michael Brown"/>
    <s v="Female"/>
    <d v="1974-11-10T00:00:00"/>
    <s v="7002856456"/>
    <s v="srhodes@example.com"/>
    <s v="542, Meagan Cliffs Suite 011"/>
    <s v="Jordanton"/>
    <s v="AL"/>
    <n v="36975"/>
    <s v="Georgia"/>
    <s v="PhD"/>
    <n v="18"/>
    <n v="33692.410000000003"/>
    <s v="Amenity horticulturist"/>
    <x v="3"/>
  </r>
  <r>
    <n v="3916"/>
    <d v="2023-06-21T00:00:00"/>
    <s v="Theodore Martinez"/>
    <s v="Female"/>
    <d v="1992-03-05T00:00:00"/>
    <s v="4716461115"/>
    <s v="coxmichael@example.org"/>
    <s v="937, Mata Overpass Suite 082"/>
    <s v="East John"/>
    <s v="AK"/>
    <n v="23702"/>
    <s v="Jamaica"/>
    <s v="Master's Degree"/>
    <n v="10"/>
    <n v="98241.31"/>
    <s v="Accountant, chartered certified"/>
    <x v="1"/>
  </r>
  <r>
    <n v="3917"/>
    <d v="2023-07-31T00:00:00"/>
    <s v="George Brennan"/>
    <s v="Female"/>
    <d v="1985-09-11T00:00:00"/>
    <s v="0015653134437x880"/>
    <s v="reedamanda@example.net"/>
    <s v="62559, Paul Ramp Suite 562"/>
    <s v="New Austin"/>
    <s v="VI"/>
    <n v="23571"/>
    <s v="Tuvalu"/>
    <s v="PhD"/>
    <n v="2"/>
    <n v="33941.360000000001"/>
    <s v="Engineer, structural"/>
    <x v="4"/>
  </r>
  <r>
    <n v="3918"/>
    <d v="2023-05-25T00:00:00"/>
    <s v="Mallory Booth"/>
    <s v="Male"/>
    <d v="1970-03-28T00:00:00"/>
    <s v="2688038554x1261"/>
    <s v="murrayjohn@example.org"/>
    <s v="8991, Harrell Park Apt. 368"/>
    <s v="West Maria"/>
    <s v="MN"/>
    <n v="27604"/>
    <s v="Western Sahara"/>
    <s v="High School"/>
    <n v="2"/>
    <n v="93462.720000000001"/>
    <s v="Engineer, automotive"/>
    <x v="3"/>
  </r>
  <r>
    <n v="3919"/>
    <d v="2023-07-30T00:00:00"/>
    <s v="Gregory Mcintosh"/>
    <s v="Male"/>
    <d v="1970-03-28T00:00:00"/>
    <s v="0016764655967"/>
    <s v="jamesdavis@example.com"/>
    <s v="60365, Brittney Meadow"/>
    <s v="East Lori"/>
    <s v="LA"/>
    <n v="75633"/>
    <s v="Senegal"/>
    <s v="PhD"/>
    <n v="3"/>
    <n v="49960.6"/>
    <s v="Prison officer"/>
    <x v="2"/>
  </r>
  <r>
    <n v="3920"/>
    <d v="2023-08-01T00:00:00"/>
    <s v="Rodney Guzman"/>
    <s v="Male"/>
    <d v="1966-03-15T00:00:00"/>
    <s v="Unknown"/>
    <s v="cnelson@example.org"/>
    <s v="4405, Rodriguez Brook Suite 854"/>
    <s v="Fosterton"/>
    <s v="VI"/>
    <n v="17022"/>
    <s v="Heard Island and McDonald Islands"/>
    <s v="Master's Degree"/>
    <n v="12"/>
    <n v="66292.91"/>
    <s v="Engineer, structural"/>
    <x v="2"/>
  </r>
  <r>
    <n v="3921"/>
    <d v="2023-07-09T00:00:00"/>
    <s v="Phillip Brown"/>
    <s v="Female"/>
    <d v="1993-04-03T00:00:00"/>
    <s v="6642615254x0088"/>
    <s v="gbradford@example.net"/>
    <s v="4118, Deborah Shoals"/>
    <s v="Jonesland"/>
    <s v="RI"/>
    <n v="57257"/>
    <s v="Hungary"/>
    <s v="PhD"/>
    <n v="9"/>
    <n v="47304.44"/>
    <s v="Radio producer"/>
    <x v="1"/>
  </r>
  <r>
    <n v="3922"/>
    <d v="2023-05-19T00:00:00"/>
    <s v="Leah Gonzales"/>
    <s v="Female"/>
    <d v="1964-12-09T00:00:00"/>
    <s v="Unknown"/>
    <s v="carly12@example.net"/>
    <s v="97810, Sheppard Shoals"/>
    <s v="Tannerfurt"/>
    <s v="CA"/>
    <n v="43425"/>
    <s v="Indonesia"/>
    <s v="Master's Degree"/>
    <n v="12"/>
    <n v="47410.22"/>
    <s v="Primary school teacher"/>
    <x v="4"/>
  </r>
  <r>
    <n v="3923"/>
    <d v="2023-05-09T00:00:00"/>
    <s v="Lauren Prince"/>
    <s v="Other"/>
    <d v="1979-08-17T00:00:00"/>
    <s v="5514587234"/>
    <s v="christine26@example.com"/>
    <s v="388, Robert Cliff"/>
    <s v="Travisstad"/>
    <s v="GA"/>
    <n v="18731"/>
    <s v="Gabon"/>
    <s v="High School"/>
    <n v="9"/>
    <n v="98004.58"/>
    <s v="Technical sales engineer"/>
    <x v="2"/>
  </r>
  <r>
    <n v="3924"/>
    <d v="2023-07-17T00:00:00"/>
    <s v="James Ortiz"/>
    <s v="Male"/>
    <d v="1997-02-26T00:00:00"/>
    <s v="0017468741966x26158"/>
    <s v="tony49@example.com"/>
    <s v="632, Erik Springs Apt. 841"/>
    <s v="Gabrielleborough"/>
    <s v="MH"/>
    <n v="65970"/>
    <s v="Honduras"/>
    <s v="Master's Degree"/>
    <n v="6"/>
    <n v="58080.88"/>
    <s v="Structural engineer"/>
    <x v="2"/>
  </r>
  <r>
    <n v="3925"/>
    <d v="2023-08-01T00:00:00"/>
    <s v="Amanda Bradley"/>
    <s v="Female"/>
    <d v="1971-08-20T00:00:00"/>
    <s v="7437239458"/>
    <s v="gregoryvargas@example.com"/>
    <s v="031, Jamie Passage"/>
    <s v="Jacquelinechester"/>
    <s v="VI"/>
    <n v="2164"/>
    <s v="Afghanistan"/>
    <s v="High School"/>
    <n v="12"/>
    <n v="48094.39"/>
    <s v="Administrator, education"/>
    <x v="4"/>
  </r>
  <r>
    <n v="3926"/>
    <d v="2023-05-29T00:00:00"/>
    <s v="Tyrone Wyatt"/>
    <s v="Other"/>
    <d v="1980-11-18T00:00:00"/>
    <s v="Unknown"/>
    <s v="howejames@example.net"/>
    <s v="7801, Patel Isle"/>
    <s v="South Jody"/>
    <s v="MP"/>
    <n v="96793"/>
    <s v="Venezuela"/>
    <s v="High School"/>
    <n v="5"/>
    <n v="40790.75"/>
    <s v="Exercise physiologist"/>
    <x v="3"/>
  </r>
  <r>
    <n v="3927"/>
    <d v="2023-07-18T00:00:00"/>
    <s v="Rachel Nicholson"/>
    <s v="Male"/>
    <d v="1979-12-02T00:00:00"/>
    <s v="0019234142378"/>
    <s v="juliejones@example.com"/>
    <s v="11753, Hale Harbors Suite 091"/>
    <s v="Port Charleston"/>
    <s v="FM"/>
    <n v="2285"/>
    <s v="Grenada"/>
    <s v="High School"/>
    <n v="13"/>
    <n v="42283.91"/>
    <s v="Conservation officer, historic buildings"/>
    <x v="4"/>
  </r>
  <r>
    <n v="3928"/>
    <d v="2023-07-29T00:00:00"/>
    <s v="Douglas Carpenter"/>
    <s v="Male"/>
    <d v="1979-12-10T00:00:00"/>
    <s v="Unknown"/>
    <s v="clarkjack@example.org"/>
    <s v="397, Alexander Stream"/>
    <s v="Gonzalesview"/>
    <s v="TN"/>
    <n v="72166"/>
    <s v="Western Sahara"/>
    <s v="PhD"/>
    <n v="5"/>
    <n v="58017.46"/>
    <s v="Product/process development scientist"/>
    <x v="0"/>
  </r>
  <r>
    <n v="3929"/>
    <d v="2023-07-31T00:00:00"/>
    <s v="Marvin Wolf"/>
    <s v="Male"/>
    <d v="1996-01-08T00:00:00"/>
    <s v="19472693641x3417"/>
    <s v="storres@example.net"/>
    <s v="8077, Chad Landing Apt. 043"/>
    <s v="West Jefferyborough"/>
    <s v="WI"/>
    <n v="8824"/>
    <s v="Tokelau"/>
    <s v="Bachelor's Degree"/>
    <n v="7"/>
    <n v="92692.1"/>
    <s v="Animal technologist"/>
    <x v="4"/>
  </r>
  <r>
    <n v="3930"/>
    <d v="2023-07-27T00:00:00"/>
    <s v="Vincent Diaz"/>
    <s v="Female"/>
    <d v="1999-10-27T00:00:00"/>
    <s v="7075600306x687"/>
    <s v="esantos@example.net"/>
    <s v="98122, Steven Cove Apt. 920"/>
    <s v="South Helen"/>
    <s v="IL"/>
    <n v="95675"/>
    <s v="Kyrgyz Republic"/>
    <s v="PhD"/>
    <n v="19"/>
    <n v="76906.13"/>
    <s v="Learning disability nurse"/>
    <x v="0"/>
  </r>
  <r>
    <n v="3931"/>
    <d v="2023-05-24T00:00:00"/>
    <s v="Jennifer Coleman"/>
    <s v="Male"/>
    <d v="1971-07-07T00:00:00"/>
    <s v="9745662565"/>
    <s v="stephaniemccall@example.org"/>
    <s v="0456, Mario Parks Suite 689"/>
    <s v="Stacymouth"/>
    <s v="AS"/>
    <n v="43363"/>
    <s v="Netherlands"/>
    <s v="High School"/>
    <n v="3"/>
    <n v="55320.13"/>
    <s v="Event organiser"/>
    <x v="3"/>
  </r>
  <r>
    <n v="3932"/>
    <d v="2023-07-04T00:00:00"/>
    <s v="Scott Henderson"/>
    <s v="Male"/>
    <d v="1977-07-12T00:00:00"/>
    <s v="Unknown"/>
    <s v="michaelpace@example.com"/>
    <s v="526, Huff Lock Apt. 722"/>
    <s v="Cindyland"/>
    <s v="AS"/>
    <n v="28881"/>
    <s v="Armenia"/>
    <s v="High School"/>
    <n v="14"/>
    <n v="76638.44"/>
    <s v="Senior tax professional/tax inspector"/>
    <x v="3"/>
  </r>
  <r>
    <n v="3933"/>
    <d v="2023-07-31T00:00:00"/>
    <s v="Shirley Schroeder"/>
    <s v="Other"/>
    <d v="1986-06-23T00:00:00"/>
    <s v="2195214602"/>
    <s v="jerrygibson@example.net"/>
    <s v="78846, Steven Village"/>
    <s v="Port Antonioview"/>
    <s v="WY"/>
    <n v="59955"/>
    <s v="New Caledonia"/>
    <s v="PhD"/>
    <n v="2"/>
    <n v="85146.08"/>
    <s v="Historic buildings inspector/conservation officer"/>
    <x v="1"/>
  </r>
  <r>
    <n v="3934"/>
    <d v="2023-06-03T00:00:00"/>
    <s v="Shawn Torres"/>
    <s v="Other"/>
    <d v="1989-07-22T00:00:00"/>
    <s v="12983943791x363"/>
    <s v="austin60@example.com"/>
    <s v="767, Caleb Harbor Suite 764"/>
    <s v="Whitemouth"/>
    <s v="AK"/>
    <n v="79478"/>
    <s v="Cambodia"/>
    <s v="Bachelor's Degree"/>
    <n v="7"/>
    <n v="52234.8"/>
    <s v="Glass blower/designer"/>
    <x v="3"/>
  </r>
  <r>
    <n v="3935"/>
    <d v="2023-07-19T00:00:00"/>
    <s v="Donald Grimes"/>
    <s v="Female"/>
    <d v="1982-01-15T00:00:00"/>
    <s v="4705334715"/>
    <s v="lgonzalez@example.org"/>
    <s v="2707, Misty Club"/>
    <s v="North Brandonville"/>
    <s v="GU"/>
    <n v="19438"/>
    <s v="Bermuda"/>
    <s v="Master's Degree"/>
    <n v="12"/>
    <n v="38407.5"/>
    <s v="Travel agency manager"/>
    <x v="4"/>
  </r>
  <r>
    <n v="3936"/>
    <d v="2023-05-31T00:00:00"/>
    <s v="David Spencer"/>
    <s v="Female"/>
    <d v="1979-05-17T00:00:00"/>
    <s v="Unknown"/>
    <s v="joshuahunt@example.org"/>
    <s v="21359, Jeffrey Island Suite 135"/>
    <s v="Patriciastad"/>
    <s v="UT"/>
    <n v="56367"/>
    <s v="Paraguay"/>
    <s v="High School"/>
    <n v="15"/>
    <n v="76705.259999999995"/>
    <s v="Secretary, company"/>
    <x v="3"/>
  </r>
  <r>
    <n v="3937"/>
    <d v="2023-05-22T00:00:00"/>
    <s v="Jennifer Hardy"/>
    <s v="Other"/>
    <d v="1997-10-22T00:00:00"/>
    <s v="19034006415x427"/>
    <s v="nclements@example.org"/>
    <s v="0478, Rodgers Cliffs Suite 183"/>
    <s v="Jeremiahberg"/>
    <s v="LA"/>
    <n v="84430"/>
    <s v="Georgia"/>
    <s v="Master's Degree"/>
    <n v="7"/>
    <n v="99784.58"/>
    <s v="Theme park manager"/>
    <x v="3"/>
  </r>
  <r>
    <n v="3938"/>
    <d v="2023-05-13T00:00:00"/>
    <s v="Kevin Sanchez"/>
    <s v="Female"/>
    <d v="1995-03-02T00:00:00"/>
    <s v="8254097924x203"/>
    <s v="ljohnson@example.net"/>
    <s v="875, Joshua Forges"/>
    <s v="West Matthewmouth"/>
    <s v="MD"/>
    <n v="64934"/>
    <s v="Greece"/>
    <s v="Master's Degree"/>
    <n v="17"/>
    <n v="97674.55"/>
    <s v="Psychologist, prison and probation services"/>
    <x v="0"/>
  </r>
  <r>
    <n v="3939"/>
    <d v="2023-06-08T00:00:00"/>
    <s v="Kathryn Anderson"/>
    <s v="Female"/>
    <d v="1977-06-30T00:00:00"/>
    <s v="Unknown"/>
    <s v="rscott@example.net"/>
    <s v="673, Victoria Course"/>
    <s v="North Scottshire"/>
    <s v="MP"/>
    <n v="18558"/>
    <s v="Angola"/>
    <s v="PhD"/>
    <n v="5"/>
    <n v="70650.259999999995"/>
    <s v="Pathologist"/>
    <x v="2"/>
  </r>
  <r>
    <n v="3940"/>
    <d v="2023-07-16T00:00:00"/>
    <s v="Carol Ball"/>
    <s v="Male"/>
    <d v="1967-01-24T00:00:00"/>
    <s v="9604420484"/>
    <s v="rachelcurtis@example.net"/>
    <s v="966, Alexander Port"/>
    <s v="Port Timothyview"/>
    <s v="WV"/>
    <n v="96544"/>
    <s v="Gabon"/>
    <s v="High School"/>
    <n v="9"/>
    <n v="73015.850000000006"/>
    <s v="Fisheries officer"/>
    <x v="1"/>
  </r>
  <r>
    <n v="3941"/>
    <d v="2023-06-09T00:00:00"/>
    <s v="Teresa Adams"/>
    <s v="Female"/>
    <d v="1965-12-02T00:00:00"/>
    <s v="8807030916"/>
    <s v="ashleysalazar@example.org"/>
    <s v="44119, William Mission"/>
    <s v="Port Tracichester"/>
    <s v="KS"/>
    <n v="19479"/>
    <s v="Rwanda"/>
    <s v="Master's Degree"/>
    <n v="20"/>
    <n v="69288.539999999994"/>
    <s v="Surveyor, building control"/>
    <x v="0"/>
  </r>
  <r>
    <n v="3942"/>
    <d v="2023-08-05T00:00:00"/>
    <s v="Curtis Ward"/>
    <s v="Other"/>
    <d v="1965-10-17T00:00:00"/>
    <s v="12925073086x39654"/>
    <s v="joycejones@example.com"/>
    <s v="73221, Brian Pike Suite 261"/>
    <s v="New Williamside"/>
    <s v="NV"/>
    <n v="84934"/>
    <s v="Austria"/>
    <s v="PhD"/>
    <n v="15"/>
    <n v="60406.6"/>
    <s v="Press photographer"/>
    <x v="0"/>
  </r>
  <r>
    <n v="3943"/>
    <d v="2023-07-09T00:00:00"/>
    <s v="Corey West"/>
    <s v="Other"/>
    <d v="1976-11-23T00:00:00"/>
    <s v="18026157721x80480"/>
    <s v="brittany00@example.org"/>
    <s v="22623, Rhonda Branch Suite 310"/>
    <s v="New Brentstad"/>
    <s v="AS"/>
    <n v="62635"/>
    <s v="Slovenia"/>
    <s v="Bachelor's Degree"/>
    <n v="1"/>
    <n v="67982.03"/>
    <s v="Chartered accountant"/>
    <x v="1"/>
  </r>
  <r>
    <n v="3944"/>
    <d v="2023-06-12T00:00:00"/>
    <s v="Angela Smith"/>
    <s v="Female"/>
    <d v="1973-09-15T00:00:00"/>
    <s v="Unknown"/>
    <s v="ubriggs@example.net"/>
    <s v="186, Casey Springs Suite 112"/>
    <s v="Davidshire"/>
    <s v="WA"/>
    <n v="31201"/>
    <s v="Armenia"/>
    <s v="PhD"/>
    <n v="17"/>
    <n v="37097.300000000003"/>
    <s v="Statistician"/>
    <x v="4"/>
  </r>
  <r>
    <n v="3945"/>
    <d v="2023-06-24T00:00:00"/>
    <s v="Corey Mendoza"/>
    <s v="Other"/>
    <d v="1966-07-28T00:00:00"/>
    <s v="3369278748"/>
    <s v="dianeford@example.com"/>
    <s v="3421, Jason Viaduct"/>
    <s v="Travisport"/>
    <s v="NM"/>
    <n v="44817"/>
    <s v="Comoros"/>
    <s v="Bachelor's Degree"/>
    <n v="18"/>
    <n v="55697.83"/>
    <s v="Medical illustrator"/>
    <x v="1"/>
  </r>
  <r>
    <n v="3946"/>
    <d v="2023-07-17T00:00:00"/>
    <s v="Brooke Little"/>
    <s v="Male"/>
    <d v="1985-02-27T00:00:00"/>
    <s v="2726013636x520"/>
    <s v="ppatrick@example.net"/>
    <s v="28541, Winters Squares"/>
    <s v="Victoriashire"/>
    <s v="FL"/>
    <n v="87835"/>
    <s v="Martinique"/>
    <s v="Master's Degree"/>
    <n v="17"/>
    <n v="97045.59"/>
    <s v="Nature conservation officer"/>
    <x v="2"/>
  </r>
  <r>
    <n v="3947"/>
    <d v="2023-05-17T00:00:00"/>
    <s v="Jeremy Gonzales"/>
    <s v="Other"/>
    <d v="1993-11-18T00:00:00"/>
    <s v="4783831156"/>
    <s v="christopherfisher@example.net"/>
    <s v="9721, William Mall Apt. 131"/>
    <s v="Jessicamouth"/>
    <s v="NV"/>
    <n v="85955"/>
    <s v="Belgium"/>
    <s v="High School"/>
    <n v="10"/>
    <n v="82358.86"/>
    <s v="Management consultant"/>
    <x v="2"/>
  </r>
  <r>
    <n v="3948"/>
    <d v="2023-07-30T00:00:00"/>
    <s v="Marcus Williams"/>
    <s v="Other"/>
    <d v="1973-07-11T00:00:00"/>
    <s v="14118863936x15750"/>
    <s v="mejiaallen@example.org"/>
    <s v="43507, Hansen Ferry"/>
    <s v="Christopherside"/>
    <s v="VI"/>
    <n v="68931"/>
    <s v="Kazakhstan"/>
    <s v="High School"/>
    <n v="15"/>
    <n v="60246.35"/>
    <s v="Farm manager"/>
    <x v="3"/>
  </r>
  <r>
    <n v="3949"/>
    <d v="2023-07-24T00:00:00"/>
    <s v="Kelli Jensen"/>
    <s v="Female"/>
    <d v="1964-07-04T00:00:00"/>
    <s v="12768827088x953"/>
    <s v="drusso@example.net"/>
    <s v="62445, Kevin Estate"/>
    <s v="Brianville"/>
    <s v="WY"/>
    <n v="70615"/>
    <s v="Israel"/>
    <s v="Master's Degree"/>
    <n v="1"/>
    <n v="87826.83"/>
    <s v="Operational researcher"/>
    <x v="3"/>
  </r>
  <r>
    <n v="3950"/>
    <d v="2023-07-14T00:00:00"/>
    <s v="Pamela Mitchell"/>
    <s v="Other"/>
    <d v="1992-10-28T00:00:00"/>
    <s v="15443119832x48613"/>
    <s v="connersamuel@example.com"/>
    <s v="184, Erica Light Suite 693"/>
    <s v="Lake Theresaville"/>
    <s v="CA"/>
    <n v="28694"/>
    <s v="Brazil"/>
    <s v="Master's Degree"/>
    <n v="0"/>
    <n v="68201.289999999994"/>
    <s v="Engineer, biomedical"/>
    <x v="4"/>
  </r>
  <r>
    <n v="3951"/>
    <d v="2023-06-28T00:00:00"/>
    <s v="Juan Davis"/>
    <s v="Female"/>
    <d v="1963-09-19T00:00:00"/>
    <s v="7498072005x23983"/>
    <s v="dsmith@example.com"/>
    <s v="913, Paul Villages Apt. 028"/>
    <s v="Port Natasha"/>
    <s v="ID"/>
    <n v="89398"/>
    <s v="Korea"/>
    <s v="High School"/>
    <n v="20"/>
    <n v="61223.97"/>
    <s v="Engineer, building services"/>
    <x v="2"/>
  </r>
  <r>
    <n v="3952"/>
    <d v="2023-05-26T00:00:00"/>
    <s v="Charles George"/>
    <s v="Male"/>
    <d v="1975-05-06T00:00:00"/>
    <s v="3312650682"/>
    <s v="anna61@example.org"/>
    <s v="690, Megan Point"/>
    <s v="South Amandatown"/>
    <s v="WI"/>
    <n v="78782"/>
    <s v="Chile"/>
    <s v="High School"/>
    <n v="5"/>
    <n v="76613.66"/>
    <s v="Engineer, chemical"/>
    <x v="2"/>
  </r>
  <r>
    <n v="3953"/>
    <d v="2023-06-23T00:00:00"/>
    <s v="Bryan Brown"/>
    <s v="Female"/>
    <d v="1979-08-06T00:00:00"/>
    <s v="2423990895"/>
    <s v="kirknicole@example.net"/>
    <s v="8948, Lane Club Suite 082"/>
    <s v="Timothyview"/>
    <s v="AK"/>
    <n v="78591"/>
    <s v="Vietnam"/>
    <s v="Bachelor's Degree"/>
    <n v="16"/>
    <n v="50780.25"/>
    <s v="Investment banker, operational"/>
    <x v="4"/>
  </r>
  <r>
    <n v="3954"/>
    <d v="2023-06-21T00:00:00"/>
    <s v="Joseph Cook"/>
    <s v="Other"/>
    <d v="1988-09-24T00:00:00"/>
    <s v="4838222517x322"/>
    <s v="frodriguez@example.net"/>
    <s v="6748, Contreras Highway"/>
    <s v="Whitefurt"/>
    <s v="PW"/>
    <n v="71650"/>
    <s v="Azerbaijan"/>
    <s v="Master's Degree"/>
    <n v="8"/>
    <n v="60599.4"/>
    <s v="Historic buildings inspector/conservation officer"/>
    <x v="2"/>
  </r>
  <r>
    <n v="3955"/>
    <d v="2023-07-26T00:00:00"/>
    <s v="Catherine Carlson"/>
    <s v="Female"/>
    <d v="2003-09-01T00:00:00"/>
    <s v="5695647107x890"/>
    <s v="courtneygreen@example.net"/>
    <s v="1572, Cummings Fall Suite 369"/>
    <s v="North Timothyland"/>
    <s v="ID"/>
    <n v="16779"/>
    <s v="Maldives"/>
    <s v="PhD"/>
    <n v="6"/>
    <n v="64322.23"/>
    <s v="Geophysicist/field seismologist"/>
    <x v="0"/>
  </r>
  <r>
    <n v="3956"/>
    <d v="2023-06-08T00:00:00"/>
    <s v="Stacey Martin"/>
    <s v="Male"/>
    <d v="1971-02-28T00:00:00"/>
    <s v="8217776286x06067"/>
    <s v="elizabeth58@example.net"/>
    <s v="071, Lopez Alley"/>
    <s v="East Charlesmouth"/>
    <s v="MO"/>
    <n v="10839"/>
    <s v="Falkland Islands (Malvinas)"/>
    <s v="Master's Degree"/>
    <n v="9"/>
    <n v="41758.660000000003"/>
    <s v="Nurse, children's"/>
    <x v="3"/>
  </r>
  <r>
    <n v="3957"/>
    <d v="2023-07-21T00:00:00"/>
    <s v="Robert Ford"/>
    <s v="Male"/>
    <d v="1996-05-01T00:00:00"/>
    <s v="3389277032x8105"/>
    <s v="ifoster@example.com"/>
    <s v="82435, Christopher Squares"/>
    <s v="New Scott"/>
    <s v="ND"/>
    <n v="33073"/>
    <s v="British Indian Ocean Territory (Chagos Archipelago)"/>
    <s v="Master's Degree"/>
    <n v="5"/>
    <n v="57816.37"/>
    <s v="Pensions consultant"/>
    <x v="3"/>
  </r>
  <r>
    <n v="3958"/>
    <d v="2023-08-04T00:00:00"/>
    <s v="Mark Jones"/>
    <s v="Other"/>
    <d v="1966-08-22T00:00:00"/>
    <s v="9005933265x91690"/>
    <s v="batesvanessa@example.org"/>
    <s v="443, Brittany Lock"/>
    <s v="Port Susan"/>
    <s v="MO"/>
    <n v="77239"/>
    <s v="Armenia"/>
    <s v="Bachelor's Degree"/>
    <n v="1"/>
    <n v="78487.490000000005"/>
    <s v="Therapist, occupational"/>
    <x v="0"/>
  </r>
  <r>
    <n v="3959"/>
    <d v="2023-06-14T00:00:00"/>
    <s v="Crystal Mann"/>
    <s v="Male"/>
    <d v="1990-01-01T00:00:00"/>
    <s v="14659200919x5507"/>
    <s v="jensenalfred@example.org"/>
    <s v="1196, Sarah Courts"/>
    <s v="Kimberlyville"/>
    <s v="KY"/>
    <n v="21952"/>
    <s v="French Southern Territories"/>
    <s v="Bachelor's Degree"/>
    <n v="3"/>
    <n v="72554.720000000001"/>
    <s v="Therapist, occupational"/>
    <x v="0"/>
  </r>
  <r>
    <n v="3960"/>
    <d v="2023-06-11T00:00:00"/>
    <s v="Nicholas Bright"/>
    <s v="Male"/>
    <d v="2001-04-05T00:00:00"/>
    <s v="Unknown"/>
    <s v="jameslamb@example.com"/>
    <s v="532, Autumn Brook Apt. 944"/>
    <s v="Nicholasfort"/>
    <s v="NM"/>
    <n v="25428"/>
    <s v="Saint Kitts and Nevis"/>
    <s v="High School"/>
    <n v="10"/>
    <n v="72528.039999999994"/>
    <s v="Psychologist, sport and exercise"/>
    <x v="2"/>
  </r>
  <r>
    <n v="3961"/>
    <d v="2023-06-07T00:00:00"/>
    <s v="Mark Burton"/>
    <s v="Female"/>
    <d v="1985-01-15T00:00:00"/>
    <s v="18674356144x7562"/>
    <s v="maydonna@example.org"/>
    <s v="999, Natasha Haven"/>
    <s v="Alexanderville"/>
    <s v="CA"/>
    <n v="51834"/>
    <s v="Svalbard &amp; Jan Mayen Islands"/>
    <s v="Master's Degree"/>
    <n v="0"/>
    <n v="45886.18"/>
    <s v="Programmer, multimedia"/>
    <x v="2"/>
  </r>
  <r>
    <n v="3962"/>
    <d v="2023-05-14T00:00:00"/>
    <s v="Jeremy Fletcher"/>
    <s v="Other"/>
    <d v="1975-08-10T00:00:00"/>
    <s v="19604978182x5352"/>
    <s v="anthony20@example.org"/>
    <s v="114, Hines Ville Apt. 245"/>
    <s v="South Breanna"/>
    <s v="VA"/>
    <n v="99131"/>
    <s v="British Virgin Islands"/>
    <s v="PhD"/>
    <n v="1"/>
    <n v="89925.18"/>
    <s v="Television/film/video producer"/>
    <x v="0"/>
  </r>
  <r>
    <n v="3963"/>
    <d v="2023-05-17T00:00:00"/>
    <s v="Joe Jacobs"/>
    <s v="Other"/>
    <d v="1967-01-21T00:00:00"/>
    <s v="2768446763x87966"/>
    <s v="kimberly66@example.com"/>
    <s v="1636, Potter Square Apt. 726"/>
    <s v="East Joanna"/>
    <s v="OK"/>
    <n v="45713"/>
    <s v="Iraq"/>
    <s v="PhD"/>
    <n v="17"/>
    <n v="45045.96"/>
    <s v="Physiological scientist"/>
    <x v="1"/>
  </r>
  <r>
    <n v="3964"/>
    <d v="2023-05-14T00:00:00"/>
    <s v="Dorothy Ali"/>
    <s v="Female"/>
    <d v="1994-11-11T00:00:00"/>
    <s v="6546542946x2070"/>
    <s v="clarkkelly@example.com"/>
    <s v="2371, Hanson Curve Suite 808"/>
    <s v="Smithport"/>
    <s v="ME"/>
    <n v="14754"/>
    <s v="French Southern Territories"/>
    <s v="High School"/>
    <n v="4"/>
    <n v="68205.320000000007"/>
    <s v="Therapist, drama"/>
    <x v="2"/>
  </r>
  <r>
    <n v="3965"/>
    <d v="2023-07-12T00:00:00"/>
    <s v="Charles Russo"/>
    <s v="Other"/>
    <d v="2001-10-19T00:00:00"/>
    <s v="19517677388x083"/>
    <s v="zherrera@example.org"/>
    <s v="30941, Alexis Brooks"/>
    <s v="Port Debraview"/>
    <s v="GA"/>
    <n v="69661"/>
    <s v="Sudan"/>
    <s v="Master's Degree"/>
    <n v="11"/>
    <n v="58881.24"/>
    <s v="Lecturer, further education"/>
    <x v="2"/>
  </r>
  <r>
    <n v="3966"/>
    <d v="2023-08-01T00:00:00"/>
    <s v="Greg Nolan"/>
    <s v="Male"/>
    <d v="1982-06-03T00:00:00"/>
    <s v="4254336164"/>
    <s v="catherinethompson@example.com"/>
    <s v="746, Brooke Fords Apt. 920"/>
    <s v="Watsonport"/>
    <s v="TX"/>
    <n v="6782"/>
    <s v="Saint Vincent and the Grenadines"/>
    <s v="High School"/>
    <n v="12"/>
    <n v="94818.44"/>
    <s v="Personal assistant"/>
    <x v="3"/>
  </r>
  <r>
    <n v="3967"/>
    <d v="2023-05-10T00:00:00"/>
    <s v="Lori Morgan"/>
    <s v="Other"/>
    <d v="1993-08-26T00:00:00"/>
    <s v="17213379615x33864"/>
    <s v="jacob39@example.org"/>
    <s v="728, Carter Plain"/>
    <s v="Ashleeborough"/>
    <s v="AZ"/>
    <n v="78384"/>
    <s v="Palau"/>
    <s v="Bachelor's Degree"/>
    <n v="7"/>
    <n v="76692.47"/>
    <s v="English as a second language teacher"/>
    <x v="3"/>
  </r>
  <r>
    <n v="3968"/>
    <d v="2023-07-11T00:00:00"/>
    <s v="Lee Fowler"/>
    <s v="Other"/>
    <d v="2002-08-02T00:00:00"/>
    <s v="Unknown"/>
    <s v="stephaniewilliams@example.net"/>
    <s v="5469, Randolph Inlet"/>
    <s v="North Roy"/>
    <s v="KY"/>
    <n v="15780"/>
    <s v="Aruba"/>
    <s v="Master's Degree"/>
    <n v="9"/>
    <n v="85091.42"/>
    <s v="Advertising art director"/>
    <x v="1"/>
  </r>
  <r>
    <n v="3969"/>
    <d v="2023-07-13T00:00:00"/>
    <s v="John Graves"/>
    <s v="Male"/>
    <d v="1967-08-28T00:00:00"/>
    <s v="8309356472x7726"/>
    <s v="annmahoney@example.net"/>
    <s v="98745, White Throughway Suite 466"/>
    <s v="Lake Susanborough"/>
    <s v="CA"/>
    <n v="12004"/>
    <s v="Australia"/>
    <s v="Bachelor's Degree"/>
    <n v="12"/>
    <n v="70973.490000000005"/>
    <s v="Engineer, manufacturing systems"/>
    <x v="2"/>
  </r>
  <r>
    <n v="3970"/>
    <d v="2023-06-03T00:00:00"/>
    <s v="Tyler Thompson"/>
    <s v="Other"/>
    <d v="1975-08-31T00:00:00"/>
    <s v="3166602078x7613"/>
    <s v="seth88@example.net"/>
    <s v="2737, Shari Field"/>
    <s v="Hunterfurt"/>
    <s v="SC"/>
    <n v="14543"/>
    <s v="Guadeloupe"/>
    <s v="High School"/>
    <n v="13"/>
    <n v="51801.35"/>
    <s v="Magazine journalist"/>
    <x v="3"/>
  </r>
  <r>
    <n v="3971"/>
    <d v="2023-06-15T00:00:00"/>
    <s v="Dawn Stewart"/>
    <s v="Male"/>
    <d v="1988-08-22T00:00:00"/>
    <s v="0017582370829x88584"/>
    <s v="susan66@example.com"/>
    <s v="630, Gallagher Roads"/>
    <s v="Chambersview"/>
    <s v="VI"/>
    <n v="40802"/>
    <s v="British Indian Ocean Territory (Chagos Archipelago)"/>
    <s v="High School"/>
    <n v="2"/>
    <n v="96602.41"/>
    <s v="Investment banker, operational"/>
    <x v="1"/>
  </r>
  <r>
    <n v="3972"/>
    <d v="2023-07-19T00:00:00"/>
    <s v="Brian White"/>
    <s v="Female"/>
    <d v="1976-08-27T00:00:00"/>
    <s v="16174384732x4905"/>
    <s v="ggreen@example.com"/>
    <s v="5775, Melissa Fields"/>
    <s v="Velazquezchester"/>
    <s v="MS"/>
    <n v="98339"/>
    <s v="Senegal"/>
    <s v="Master's Degree"/>
    <n v="12"/>
    <n v="56660.43"/>
    <s v="Event organiser"/>
    <x v="0"/>
  </r>
  <r>
    <n v="3973"/>
    <d v="2023-06-15T00:00:00"/>
    <s v="Lisa Garcia"/>
    <s v="Other"/>
    <d v="1977-02-27T00:00:00"/>
    <s v="Unknown"/>
    <s v="kellymeredith@example.com"/>
    <s v="7580, Taylor Route Suite 995"/>
    <s v="South Kathrynberg"/>
    <s v="RI"/>
    <n v="47652"/>
    <s v="Trinidad and Tobago"/>
    <s v="PhD"/>
    <n v="4"/>
    <n v="59039.94"/>
    <s v="Chiropractor"/>
    <x v="0"/>
  </r>
  <r>
    <n v="3974"/>
    <d v="2023-06-15T00:00:00"/>
    <s v="Eduardo Dorsey"/>
    <s v="Female"/>
    <d v="1981-02-17T00:00:00"/>
    <s v="8409790728x64546"/>
    <s v="yjohnston@example.net"/>
    <s v="9757, James Pines"/>
    <s v="Maxwelltown"/>
    <s v="KY"/>
    <n v="71177"/>
    <s v="Western Sahara"/>
    <s v="Master's Degree"/>
    <n v="20"/>
    <n v="58899.83"/>
    <s v="Ambulance person"/>
    <x v="4"/>
  </r>
  <r>
    <n v="3975"/>
    <d v="2023-05-31T00:00:00"/>
    <s v="Amy Stewart"/>
    <s v="Other"/>
    <d v="1977-07-27T00:00:00"/>
    <s v="7736668927"/>
    <s v="dbrown@example.com"/>
    <s v="797, Tammy Spur"/>
    <s v="Sandramouth"/>
    <s v="IN"/>
    <n v="78805"/>
    <s v="Belgium"/>
    <s v="Bachelor's Degree"/>
    <n v="3"/>
    <n v="97165.759999999995"/>
    <s v="Designer, multimedia"/>
    <x v="2"/>
  </r>
  <r>
    <n v="3976"/>
    <d v="2023-05-11T00:00:00"/>
    <s v="Vanessa Brown"/>
    <s v="Male"/>
    <d v="2003-06-27T00:00:00"/>
    <s v="5293757007x45005"/>
    <s v="davidmurray@example.net"/>
    <s v="77846, White Causeway Apt. 440"/>
    <s v="Stevenville"/>
    <s v="PA"/>
    <n v="64932"/>
    <s v="Vietnam"/>
    <s v="Bachelor's Degree"/>
    <n v="20"/>
    <n v="37535.01"/>
    <s v="Geophysical data processor"/>
    <x v="0"/>
  </r>
  <r>
    <n v="3977"/>
    <d v="2023-05-22T00:00:00"/>
    <s v="Nathan Anderson"/>
    <s v="Female"/>
    <d v="1967-12-05T00:00:00"/>
    <s v="8994948650x202"/>
    <s v="donnahess@example.com"/>
    <s v="1351, Natalie Parkways Suite 110"/>
    <s v="East Tinaport"/>
    <s v="AS"/>
    <n v="34107"/>
    <s v="Burundi"/>
    <s v="High School"/>
    <n v="7"/>
    <n v="38472.32"/>
    <s v="Psychiatrist"/>
    <x v="1"/>
  </r>
  <r>
    <n v="3978"/>
    <d v="2023-06-23T00:00:00"/>
    <s v="Thomas Riley"/>
    <s v="Other"/>
    <d v="1979-11-29T00:00:00"/>
    <s v="16584566729x68024"/>
    <s v="morgancynthia@example.com"/>
    <s v="896, Tyler Extensions Apt. 378"/>
    <s v="Port Mary"/>
    <s v="WA"/>
    <n v="27512"/>
    <s v="Maldives"/>
    <s v="PhD"/>
    <n v="13"/>
    <n v="57013.1"/>
    <s v="Investment banker, corporate"/>
    <x v="3"/>
  </r>
  <r>
    <n v="3979"/>
    <d v="2023-05-17T00:00:00"/>
    <s v="Brian Kirk"/>
    <s v="Female"/>
    <d v="1987-04-29T00:00:00"/>
    <s v="4974375004x943"/>
    <s v="jameswhitney@example.org"/>
    <s v="2732, Williams Burg"/>
    <s v="Kaitlynhaven"/>
    <s v="NC"/>
    <n v="39577"/>
    <s v="Peru"/>
    <s v="High School"/>
    <n v="5"/>
    <n v="41681.71"/>
    <s v="Editor, film/video"/>
    <x v="3"/>
  </r>
  <r>
    <n v="3980"/>
    <d v="2023-05-23T00:00:00"/>
    <s v="Jennifer Haynes"/>
    <s v="Male"/>
    <d v="1973-04-29T00:00:00"/>
    <s v="Unknown"/>
    <s v="sethaguilar@example.net"/>
    <s v="125, Joshua Drive"/>
    <s v="East Jessica"/>
    <s v="FL"/>
    <n v="69185"/>
    <s v="Croatia"/>
    <s v="High School"/>
    <n v="14"/>
    <n v="65799.37"/>
    <s v="Pharmacist, community"/>
    <x v="1"/>
  </r>
  <r>
    <n v="3981"/>
    <d v="2023-05-13T00:00:00"/>
    <s v="Misty Nguyen"/>
    <s v="Other"/>
    <d v="1974-05-15T00:00:00"/>
    <s v="Unknown"/>
    <s v="eric34@example.com"/>
    <s v="23453, Christine Drive Suite 150"/>
    <s v="South Allisonside"/>
    <s v="MA"/>
    <n v="48291"/>
    <s v="Chad"/>
    <s v="Master's Degree"/>
    <n v="19"/>
    <n v="41664.699999999997"/>
    <s v="Barrister's clerk"/>
    <x v="2"/>
  </r>
  <r>
    <n v="3982"/>
    <d v="2023-05-22T00:00:00"/>
    <s v="Wesley Stafford"/>
    <s v="Other"/>
    <d v="1983-10-22T00:00:00"/>
    <s v="Unknown"/>
    <s v="chavezdenise@example.net"/>
    <s v="2088, Steven Drives Suite 277"/>
    <s v="North Briannafort"/>
    <s v="MA"/>
    <n v="64728"/>
    <s v="Martinique"/>
    <s v="Bachelor's Degree"/>
    <n v="7"/>
    <n v="42712.92"/>
    <s v="IT technical support officer"/>
    <x v="3"/>
  </r>
  <r>
    <n v="3983"/>
    <d v="2023-07-26T00:00:00"/>
    <s v="Raymond Estrada"/>
    <s v="Male"/>
    <d v="2004-12-31T00:00:00"/>
    <s v="8632616505"/>
    <s v="justin72@example.org"/>
    <s v="776, Thompson Fall"/>
    <s v="Watsonstad"/>
    <s v="KS"/>
    <n v="33607"/>
    <s v="Mozambique"/>
    <s v="Bachelor's Degree"/>
    <n v="3"/>
    <n v="62266.2"/>
    <s v="Retail banker"/>
    <x v="2"/>
  </r>
  <r>
    <n v="3984"/>
    <d v="2023-05-30T00:00:00"/>
    <s v="Bailey Washington"/>
    <s v="Male"/>
    <d v="1969-04-07T00:00:00"/>
    <s v="15383334248x33976"/>
    <s v="michael83@example.com"/>
    <s v="7186, Allison Glen"/>
    <s v="Elliotthaven"/>
    <s v="OR"/>
    <n v="888"/>
    <s v="Thailand"/>
    <s v="PhD"/>
    <n v="19"/>
    <n v="78240.23"/>
    <s v="Electronics engineer"/>
    <x v="0"/>
  </r>
  <r>
    <n v="3985"/>
    <d v="2023-06-24T00:00:00"/>
    <s v="Adrienne Nunez"/>
    <s v="Male"/>
    <d v="1997-09-06T00:00:00"/>
    <s v="9828687191x6066"/>
    <s v="zsmith@example.org"/>
    <s v="368, Linda Divide Apt. 177"/>
    <s v="Alexandermouth"/>
    <s v="TX"/>
    <n v="14042"/>
    <s v="Anguilla"/>
    <s v="Master's Degree"/>
    <n v="6"/>
    <n v="90491.06"/>
    <s v="Administrator, sports"/>
    <x v="0"/>
  </r>
  <r>
    <n v="3986"/>
    <d v="2023-06-22T00:00:00"/>
    <s v="Misty Cunningham"/>
    <s v="Male"/>
    <d v="1984-12-06T00:00:00"/>
    <s v="15043792164x3986"/>
    <s v="mitchellclark@example.net"/>
    <s v="4890, Christopher Gateway Suite 858"/>
    <s v="Port Julie"/>
    <s v="NH"/>
    <n v="42875"/>
    <s v="Hong Kong"/>
    <s v="Bachelor's Degree"/>
    <n v="13"/>
    <n v="61911.37"/>
    <s v="Mechanical engineer"/>
    <x v="0"/>
  </r>
  <r>
    <n v="3987"/>
    <d v="2023-07-27T00:00:00"/>
    <s v="Michael Lang"/>
    <s v="Female"/>
    <d v="1974-07-28T00:00:00"/>
    <s v="5689316486"/>
    <s v="kingandrew@example.net"/>
    <s v="29410, Kirk Mill Apt. 725"/>
    <s v="Deniseport"/>
    <s v="MI"/>
    <n v="38184"/>
    <s v="Fiji"/>
    <s v="Bachelor's Degree"/>
    <n v="10"/>
    <n v="44000.19"/>
    <s v="Geographical information systems officer"/>
    <x v="4"/>
  </r>
  <r>
    <n v="3988"/>
    <d v="2023-06-01T00:00:00"/>
    <s v="Antonio Blackburn"/>
    <s v="Female"/>
    <d v="1973-06-15T00:00:00"/>
    <s v="Unknown"/>
    <s v="sdavis@example.com"/>
    <s v="5584, Henry Bypass"/>
    <s v="Georgemouth"/>
    <s v="FM"/>
    <n v="84532"/>
    <s v="Brunei Darussalam"/>
    <s v="PhD"/>
    <n v="8"/>
    <n v="62688.51"/>
    <s v="Programmer, systems"/>
    <x v="1"/>
  </r>
  <r>
    <n v="3989"/>
    <d v="2023-08-05T00:00:00"/>
    <s v="Carl Crawford"/>
    <s v="Other"/>
    <d v="1984-06-22T00:00:00"/>
    <s v="Unknown"/>
    <s v="rodneysalinas@example.com"/>
    <s v="10140, Ashley Lake Apt. 572"/>
    <s v="Jasonport"/>
    <s v="ID"/>
    <n v="83756"/>
    <s v="Senegal"/>
    <s v="Bachelor's Degree"/>
    <n v="6"/>
    <n v="50104.78"/>
    <s v="Chief Operating Officer"/>
    <x v="0"/>
  </r>
  <r>
    <n v="3990"/>
    <d v="2023-07-04T00:00:00"/>
    <s v="Sandra Nash"/>
    <s v="Other"/>
    <d v="1978-05-27T00:00:00"/>
    <s v="0013824600687"/>
    <s v="davidmckenzie@example.com"/>
    <s v="27578, Martinez Rapids"/>
    <s v="Kimberlyborough"/>
    <s v="NH"/>
    <n v="79583"/>
    <s v="Guinea-Bissau"/>
    <s v="PhD"/>
    <n v="17"/>
    <n v="66870.149999999994"/>
    <s v="Psychologist, forensic"/>
    <x v="0"/>
  </r>
  <r>
    <n v="3991"/>
    <d v="2023-06-20T00:00:00"/>
    <s v="Jasmine Austin"/>
    <s v="Female"/>
    <d v="1990-03-06T00:00:00"/>
    <s v="7516050290"/>
    <s v="jacobscott@example.com"/>
    <s v="298, Regina Freeway"/>
    <s v="New Cameron"/>
    <s v="NH"/>
    <n v="28020"/>
    <s v="Angola"/>
    <s v="Bachelor's Degree"/>
    <n v="5"/>
    <n v="90893.48"/>
    <s v="Physiotherapist"/>
    <x v="0"/>
  </r>
  <r>
    <n v="3992"/>
    <d v="2023-06-13T00:00:00"/>
    <s v="Kimberly Holmes"/>
    <s v="Male"/>
    <d v="1968-04-04T00:00:00"/>
    <s v="2407701581"/>
    <s v="judy52@example.com"/>
    <s v="18403, Matthews Inlet Apt. 555"/>
    <s v="West Julia"/>
    <s v="OR"/>
    <n v="2276"/>
    <s v="Bosnia and Herzegovina"/>
    <s v="PhD"/>
    <n v="19"/>
    <n v="53474.17"/>
    <s v="Immigration officer"/>
    <x v="0"/>
  </r>
  <r>
    <n v="3993"/>
    <d v="2023-06-03T00:00:00"/>
    <s v="Jessica Odonnell"/>
    <s v="Female"/>
    <d v="1990-02-20T00:00:00"/>
    <s v="8316077452x887"/>
    <s v="morriskevin@example.com"/>
    <s v="68164, Wilson Cove"/>
    <s v="Adamchester"/>
    <s v="MD"/>
    <n v="96631"/>
    <s v="Turkey"/>
    <s v="Master's Degree"/>
    <n v="14"/>
    <n v="52123.62"/>
    <s v="Teacher, early years/pre"/>
    <x v="4"/>
  </r>
  <r>
    <n v="3994"/>
    <d v="2023-05-12T00:00:00"/>
    <s v="Andrew Garcia"/>
    <s v="Male"/>
    <d v="1972-02-16T00:00:00"/>
    <s v="9794384439"/>
    <s v="juareznicholas@example.org"/>
    <s v="84464, Amy Plains"/>
    <s v="New Lisatown"/>
    <s v="MA"/>
    <n v="93605"/>
    <s v="Brunei Darussalam"/>
    <s v="Bachelor's Degree"/>
    <n v="9"/>
    <n v="33630.92"/>
    <s v="Acupuncturist"/>
    <x v="1"/>
  </r>
  <r>
    <n v="3995"/>
    <d v="2023-07-29T00:00:00"/>
    <s v="Sarah Watson"/>
    <s v="Male"/>
    <d v="1989-02-23T00:00:00"/>
    <s v="18525015727x891"/>
    <s v="aburton@example.com"/>
    <s v="0282, Schultz Grove Apt. 524"/>
    <s v="Reyesside"/>
    <s v="FL"/>
    <n v="91992"/>
    <s v="Switzerland"/>
    <s v="High School"/>
    <n v="2"/>
    <n v="73184.350000000006"/>
    <s v="Electronics engineer"/>
    <x v="2"/>
  </r>
  <r>
    <n v="3996"/>
    <d v="2023-05-18T00:00:00"/>
    <s v="Melinda Butler"/>
    <s v="Male"/>
    <d v="1993-11-25T00:00:00"/>
    <s v="0013247473549x4392"/>
    <s v="davisvickie@example.org"/>
    <s v="1307, Stephen Walk Apt. 998"/>
    <s v="West Jennifer"/>
    <s v="WY"/>
    <n v="17130"/>
    <s v="India"/>
    <s v="PhD"/>
    <n v="20"/>
    <n v="65428.69"/>
    <s v="Psychologist, forensic"/>
    <x v="3"/>
  </r>
  <r>
    <n v="3997"/>
    <d v="2023-07-12T00:00:00"/>
    <s v="Latasha Johnson"/>
    <s v="Male"/>
    <d v="1978-01-29T00:00:00"/>
    <s v="8704549481x49987"/>
    <s v="gpeterson@example.net"/>
    <s v="2945, Morse Wells"/>
    <s v="New Lindsey"/>
    <s v="MH"/>
    <n v="81966"/>
    <s v="Turkey"/>
    <s v="Bachelor's Degree"/>
    <n v="0"/>
    <n v="37297.03"/>
    <s v="Operational investment banker"/>
    <x v="4"/>
  </r>
  <r>
    <n v="3998"/>
    <d v="2023-06-19T00:00:00"/>
    <s v="Cheryl Gill"/>
    <s v="Other"/>
    <d v="2000-02-08T00:00:00"/>
    <s v="0018478733665"/>
    <s v="bschultz@example.net"/>
    <s v="36716, Kevin Locks Suite 422"/>
    <s v="Schmidtfurt"/>
    <s v="ME"/>
    <n v="59399"/>
    <s v="Maldives"/>
    <s v="High School"/>
    <n v="10"/>
    <n v="31093.7"/>
    <s v="Petroleum engineer"/>
    <x v="1"/>
  </r>
  <r>
    <n v="3999"/>
    <d v="2023-05-16T00:00:00"/>
    <s v="Danielle Villegas"/>
    <s v="Female"/>
    <d v="1994-08-08T00:00:00"/>
    <s v="3854676434x67311"/>
    <s v="alvarezstephen@example.net"/>
    <s v="0983, Jeremy Burgs"/>
    <s v="Michaelhaven"/>
    <s v="KY"/>
    <n v="37855"/>
    <s v="Ghana"/>
    <s v="Bachelor's Degree"/>
    <n v="14"/>
    <n v="59442.38"/>
    <s v="Housing manager/officer"/>
    <x v="4"/>
  </r>
  <r>
    <n v="4000"/>
    <d v="2023-07-07T00:00:00"/>
    <s v="Charles Hernandez"/>
    <s v="Female"/>
    <d v="1980-06-01T00:00:00"/>
    <s v="7727672580"/>
    <s v="murrayallison@example.com"/>
    <s v="146, Cheryl Highway"/>
    <s v="Hallland"/>
    <s v="OR"/>
    <n v="8592"/>
    <s v="Netherlands"/>
    <s v="Bachelor's Degree"/>
    <n v="1"/>
    <n v="89853.85"/>
    <s v="Loss adjuster, chartered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1"/>
    <d v="2022-10-10T00:00:00"/>
    <n v="2"/>
    <n v="5"/>
    <n v="5"/>
  </r>
  <r>
    <n v="1002"/>
    <d v="2023-08-03T00:00:00"/>
    <n v="4"/>
    <n v="5"/>
    <n v="3"/>
  </r>
  <r>
    <n v="1003"/>
    <d v="2023-01-03T00:00:00"/>
    <n v="2"/>
    <n v="5"/>
    <n v="2"/>
  </r>
  <r>
    <n v="1004"/>
    <d v="2023-07-30T00:00:00"/>
    <n v="3"/>
    <n v="5"/>
    <n v="3"/>
  </r>
  <r>
    <n v="1005"/>
    <d v="2023-06-19T00:00:00"/>
    <n v="2"/>
    <n v="4"/>
    <n v="5"/>
  </r>
  <r>
    <n v="1006"/>
    <d v="2023-05-03T00:00:00"/>
    <n v="5"/>
    <n v="2"/>
    <n v="1"/>
  </r>
  <r>
    <n v="1007"/>
    <d v="2023-07-18T00:00:00"/>
    <n v="2"/>
    <n v="1"/>
    <n v="5"/>
  </r>
  <r>
    <n v="1008"/>
    <d v="2023-06-21T00:00:00"/>
    <n v="5"/>
    <n v="2"/>
    <n v="2"/>
  </r>
  <r>
    <n v="1009"/>
    <d v="2023-06-06T00:00:00"/>
    <n v="2"/>
    <n v="5"/>
    <n v="1"/>
  </r>
  <r>
    <n v="1010"/>
    <d v="2022-09-15T00:00:00"/>
    <n v="2"/>
    <n v="4"/>
    <n v="2"/>
  </r>
  <r>
    <n v="1011"/>
    <d v="2022-12-08T00:00:00"/>
    <n v="1"/>
    <n v="2"/>
    <n v="3"/>
  </r>
  <r>
    <n v="1012"/>
    <d v="2023-01-13T00:00:00"/>
    <n v="3"/>
    <n v="5"/>
    <n v="4"/>
  </r>
  <r>
    <n v="1013"/>
    <d v="2022-12-13T00:00:00"/>
    <n v="5"/>
    <n v="4"/>
    <n v="3"/>
  </r>
  <r>
    <n v="1014"/>
    <d v="2023-06-28T00:00:00"/>
    <n v="4"/>
    <n v="4"/>
    <n v="1"/>
  </r>
  <r>
    <n v="1015"/>
    <d v="2023-07-11T00:00:00"/>
    <n v="1"/>
    <n v="1"/>
    <n v="3"/>
  </r>
  <r>
    <n v="1016"/>
    <d v="2022-12-09T00:00:00"/>
    <n v="2"/>
    <n v="3"/>
    <n v="2"/>
  </r>
  <r>
    <n v="1017"/>
    <d v="2023-07-16T00:00:00"/>
    <n v="4"/>
    <n v="1"/>
    <n v="3"/>
  </r>
  <r>
    <n v="1018"/>
    <d v="2023-06-21T00:00:00"/>
    <n v="4"/>
    <n v="1"/>
    <n v="4"/>
  </r>
  <r>
    <n v="1019"/>
    <d v="2023-06-21T00:00:00"/>
    <n v="1"/>
    <n v="3"/>
    <n v="5"/>
  </r>
  <r>
    <n v="1020"/>
    <d v="2023-08-01T00:00:00"/>
    <n v="2"/>
    <n v="1"/>
    <n v="2"/>
  </r>
  <r>
    <n v="1021"/>
    <d v="2023-03-09T00:00:00"/>
    <n v="5"/>
    <n v="1"/>
    <n v="4"/>
  </r>
  <r>
    <n v="1022"/>
    <d v="2023-02-12T00:00:00"/>
    <n v="1"/>
    <n v="4"/>
    <n v="4"/>
  </r>
  <r>
    <n v="1023"/>
    <d v="2023-01-17T00:00:00"/>
    <n v="4"/>
    <n v="4"/>
    <n v="3"/>
  </r>
  <r>
    <n v="1024"/>
    <d v="2022-10-12T00:00:00"/>
    <n v="5"/>
    <n v="3"/>
    <n v="1"/>
  </r>
  <r>
    <n v="1025"/>
    <d v="2023-01-24T00:00:00"/>
    <n v="4"/>
    <n v="1"/>
    <n v="4"/>
  </r>
  <r>
    <n v="1026"/>
    <d v="2022-10-09T00:00:00"/>
    <n v="5"/>
    <n v="2"/>
    <n v="5"/>
  </r>
  <r>
    <n v="1027"/>
    <d v="2023-04-05T00:00:00"/>
    <n v="2"/>
    <n v="3"/>
    <n v="5"/>
  </r>
  <r>
    <n v="1028"/>
    <d v="2023-03-26T00:00:00"/>
    <n v="5"/>
    <n v="5"/>
    <n v="4"/>
  </r>
  <r>
    <n v="1029"/>
    <d v="2022-11-07T00:00:00"/>
    <n v="3"/>
    <n v="5"/>
    <n v="4"/>
  </r>
  <r>
    <n v="1030"/>
    <d v="2023-01-03T00:00:00"/>
    <n v="4"/>
    <n v="4"/>
    <n v="1"/>
  </r>
  <r>
    <n v="1031"/>
    <d v="2023-02-27T00:00:00"/>
    <n v="5"/>
    <n v="3"/>
    <n v="2"/>
  </r>
  <r>
    <n v="1032"/>
    <d v="2023-05-22T00:00:00"/>
    <n v="5"/>
    <n v="4"/>
    <n v="4"/>
  </r>
  <r>
    <n v="1033"/>
    <d v="2023-07-02T00:00:00"/>
    <n v="3"/>
    <n v="1"/>
    <n v="3"/>
  </r>
  <r>
    <n v="1034"/>
    <d v="2023-07-09T00:00:00"/>
    <n v="2"/>
    <n v="5"/>
    <n v="1"/>
  </r>
  <r>
    <n v="1035"/>
    <d v="2023-07-19T00:00:00"/>
    <n v="1"/>
    <n v="5"/>
    <n v="5"/>
  </r>
  <r>
    <n v="1036"/>
    <d v="2022-08-09T00:00:00"/>
    <n v="5"/>
    <n v="2"/>
    <n v="1"/>
  </r>
  <r>
    <n v="1037"/>
    <d v="2022-11-25T00:00:00"/>
    <n v="5"/>
    <n v="1"/>
    <n v="4"/>
  </r>
  <r>
    <n v="1038"/>
    <d v="2023-03-10T00:00:00"/>
    <n v="5"/>
    <n v="1"/>
    <n v="2"/>
  </r>
  <r>
    <n v="1039"/>
    <d v="2022-12-03T00:00:00"/>
    <n v="2"/>
    <n v="4"/>
    <n v="5"/>
  </r>
  <r>
    <n v="1040"/>
    <d v="2022-09-27T00:00:00"/>
    <n v="5"/>
    <n v="3"/>
    <n v="1"/>
  </r>
  <r>
    <n v="1041"/>
    <d v="2023-01-19T00:00:00"/>
    <n v="3"/>
    <n v="1"/>
    <n v="4"/>
  </r>
  <r>
    <n v="1042"/>
    <d v="2023-02-17T00:00:00"/>
    <n v="1"/>
    <n v="3"/>
    <n v="4"/>
  </r>
  <r>
    <n v="1043"/>
    <d v="2023-02-25T00:00:00"/>
    <n v="1"/>
    <n v="1"/>
    <n v="3"/>
  </r>
  <r>
    <n v="1044"/>
    <d v="2022-11-26T00:00:00"/>
    <n v="2"/>
    <n v="4"/>
    <n v="5"/>
  </r>
  <r>
    <n v="1045"/>
    <d v="2022-08-08T00:00:00"/>
    <n v="1"/>
    <n v="4"/>
    <n v="1"/>
  </r>
  <r>
    <n v="1046"/>
    <d v="2023-02-18T00:00:00"/>
    <n v="3"/>
    <n v="5"/>
    <n v="4"/>
  </r>
  <r>
    <n v="1047"/>
    <d v="2023-05-12T00:00:00"/>
    <n v="4"/>
    <n v="2"/>
    <n v="3"/>
  </r>
  <r>
    <n v="1048"/>
    <d v="2022-10-19T00:00:00"/>
    <n v="3"/>
    <n v="1"/>
    <n v="4"/>
  </r>
  <r>
    <n v="1049"/>
    <d v="2023-07-27T00:00:00"/>
    <n v="3"/>
    <n v="5"/>
    <n v="2"/>
  </r>
  <r>
    <n v="1050"/>
    <d v="2023-07-03T00:00:00"/>
    <n v="4"/>
    <n v="5"/>
    <n v="1"/>
  </r>
  <r>
    <n v="1051"/>
    <d v="2023-01-01T00:00:00"/>
    <n v="2"/>
    <n v="4"/>
    <n v="5"/>
  </r>
  <r>
    <n v="1052"/>
    <d v="2022-11-19T00:00:00"/>
    <n v="1"/>
    <n v="4"/>
    <n v="4"/>
  </r>
  <r>
    <n v="1053"/>
    <d v="2022-10-12T00:00:00"/>
    <n v="2"/>
    <n v="1"/>
    <n v="4"/>
  </r>
  <r>
    <n v="1054"/>
    <d v="2023-07-05T00:00:00"/>
    <n v="1"/>
    <n v="5"/>
    <n v="2"/>
  </r>
  <r>
    <n v="1055"/>
    <d v="2022-09-23T00:00:00"/>
    <n v="3"/>
    <n v="4"/>
    <n v="1"/>
  </r>
  <r>
    <n v="1056"/>
    <d v="2023-01-17T00:00:00"/>
    <n v="4"/>
    <n v="2"/>
    <n v="2"/>
  </r>
  <r>
    <n v="1057"/>
    <d v="2023-03-12T00:00:00"/>
    <n v="3"/>
    <n v="2"/>
    <n v="5"/>
  </r>
  <r>
    <n v="1058"/>
    <d v="2023-03-06T00:00:00"/>
    <n v="4"/>
    <n v="2"/>
    <n v="1"/>
  </r>
  <r>
    <n v="1059"/>
    <d v="2023-03-29T00:00:00"/>
    <n v="4"/>
    <n v="3"/>
    <n v="3"/>
  </r>
  <r>
    <n v="1060"/>
    <d v="2023-07-01T00:00:00"/>
    <n v="5"/>
    <n v="5"/>
    <n v="4"/>
  </r>
  <r>
    <n v="1061"/>
    <d v="2023-02-05T00:00:00"/>
    <n v="3"/>
    <n v="3"/>
    <n v="1"/>
  </r>
  <r>
    <n v="1062"/>
    <d v="2023-01-03T00:00:00"/>
    <n v="3"/>
    <n v="2"/>
    <n v="1"/>
  </r>
  <r>
    <n v="1063"/>
    <d v="2023-07-25T00:00:00"/>
    <n v="5"/>
    <n v="2"/>
    <n v="4"/>
  </r>
  <r>
    <n v="1064"/>
    <d v="2022-12-14T00:00:00"/>
    <n v="5"/>
    <n v="4"/>
    <n v="4"/>
  </r>
  <r>
    <n v="1065"/>
    <d v="2023-01-20T00:00:00"/>
    <n v="5"/>
    <n v="3"/>
    <n v="4"/>
  </r>
  <r>
    <n v="1066"/>
    <d v="2023-07-15T00:00:00"/>
    <n v="4"/>
    <n v="3"/>
    <n v="5"/>
  </r>
  <r>
    <n v="1067"/>
    <d v="2023-06-10T00:00:00"/>
    <n v="3"/>
    <n v="2"/>
    <n v="5"/>
  </r>
  <r>
    <n v="1068"/>
    <d v="2022-10-09T00:00:00"/>
    <n v="3"/>
    <n v="2"/>
    <n v="2"/>
  </r>
  <r>
    <n v="1069"/>
    <d v="2023-02-04T00:00:00"/>
    <n v="3"/>
    <n v="1"/>
    <n v="2"/>
  </r>
  <r>
    <n v="1070"/>
    <d v="2023-03-05T00:00:00"/>
    <n v="3"/>
    <n v="1"/>
    <n v="2"/>
  </r>
  <r>
    <n v="1071"/>
    <d v="2023-05-15T00:00:00"/>
    <n v="1"/>
    <n v="2"/>
    <n v="2"/>
  </r>
  <r>
    <n v="1072"/>
    <d v="2023-02-18T00:00:00"/>
    <n v="2"/>
    <n v="2"/>
    <n v="3"/>
  </r>
  <r>
    <n v="1073"/>
    <d v="2023-02-16T00:00:00"/>
    <n v="4"/>
    <n v="4"/>
    <n v="2"/>
  </r>
  <r>
    <n v="1074"/>
    <d v="2023-02-10T00:00:00"/>
    <n v="3"/>
    <n v="4"/>
    <n v="1"/>
  </r>
  <r>
    <n v="1075"/>
    <d v="2023-04-10T00:00:00"/>
    <n v="1"/>
    <n v="2"/>
    <n v="3"/>
  </r>
  <r>
    <n v="1076"/>
    <d v="2023-04-11T00:00:00"/>
    <n v="1"/>
    <n v="3"/>
    <n v="1"/>
  </r>
  <r>
    <n v="1077"/>
    <d v="2022-10-12T00:00:00"/>
    <n v="5"/>
    <n v="2"/>
    <n v="4"/>
  </r>
  <r>
    <n v="1078"/>
    <d v="2023-07-28T00:00:00"/>
    <n v="3"/>
    <n v="3"/>
    <n v="4"/>
  </r>
  <r>
    <n v="1079"/>
    <d v="2022-10-08T00:00:00"/>
    <n v="2"/>
    <n v="2"/>
    <n v="1"/>
  </r>
  <r>
    <n v="1080"/>
    <d v="2023-03-04T00:00:00"/>
    <n v="3"/>
    <n v="1"/>
    <n v="3"/>
  </r>
  <r>
    <n v="1081"/>
    <d v="2023-03-03T00:00:00"/>
    <n v="1"/>
    <n v="3"/>
    <n v="3"/>
  </r>
  <r>
    <n v="1082"/>
    <d v="2023-02-27T00:00:00"/>
    <n v="1"/>
    <n v="4"/>
    <n v="1"/>
  </r>
  <r>
    <n v="1083"/>
    <d v="2023-01-09T00:00:00"/>
    <n v="5"/>
    <n v="5"/>
    <n v="3"/>
  </r>
  <r>
    <n v="1084"/>
    <d v="2023-02-19T00:00:00"/>
    <n v="1"/>
    <n v="2"/>
    <n v="4"/>
  </r>
  <r>
    <n v="1085"/>
    <d v="2023-01-09T00:00:00"/>
    <n v="5"/>
    <n v="5"/>
    <n v="3"/>
  </r>
  <r>
    <n v="1086"/>
    <d v="2023-03-14T00:00:00"/>
    <n v="1"/>
    <n v="1"/>
    <n v="5"/>
  </r>
  <r>
    <n v="1087"/>
    <d v="2023-05-03T00:00:00"/>
    <n v="1"/>
    <n v="5"/>
    <n v="2"/>
  </r>
  <r>
    <n v="1088"/>
    <d v="2023-04-20T00:00:00"/>
    <n v="4"/>
    <n v="3"/>
    <n v="1"/>
  </r>
  <r>
    <n v="1089"/>
    <d v="2023-04-19T00:00:00"/>
    <n v="3"/>
    <n v="1"/>
    <n v="5"/>
  </r>
  <r>
    <n v="1090"/>
    <d v="2023-05-16T00:00:00"/>
    <n v="4"/>
    <n v="3"/>
    <n v="4"/>
  </r>
  <r>
    <n v="1091"/>
    <d v="2023-04-22T00:00:00"/>
    <n v="2"/>
    <n v="4"/>
    <n v="3"/>
  </r>
  <r>
    <n v="1092"/>
    <d v="2023-03-08T00:00:00"/>
    <n v="1"/>
    <n v="4"/>
    <n v="1"/>
  </r>
  <r>
    <n v="1093"/>
    <d v="2023-03-05T00:00:00"/>
    <n v="3"/>
    <n v="1"/>
    <n v="4"/>
  </r>
  <r>
    <n v="1094"/>
    <d v="2023-01-22T00:00:00"/>
    <n v="5"/>
    <n v="4"/>
    <n v="5"/>
  </r>
  <r>
    <n v="1095"/>
    <d v="2023-03-17T00:00:00"/>
    <n v="1"/>
    <n v="2"/>
    <n v="1"/>
  </r>
  <r>
    <n v="1096"/>
    <d v="2022-12-17T00:00:00"/>
    <n v="1"/>
    <n v="3"/>
    <n v="2"/>
  </r>
  <r>
    <n v="1097"/>
    <d v="2022-10-31T00:00:00"/>
    <n v="1"/>
    <n v="2"/>
    <n v="5"/>
  </r>
  <r>
    <n v="1098"/>
    <d v="2022-12-28T00:00:00"/>
    <n v="2"/>
    <n v="2"/>
    <n v="2"/>
  </r>
  <r>
    <n v="1099"/>
    <d v="2023-08-04T00:00:00"/>
    <n v="1"/>
    <n v="5"/>
    <n v="5"/>
  </r>
  <r>
    <n v="1100"/>
    <d v="2022-09-10T00:00:00"/>
    <n v="1"/>
    <n v="4"/>
    <n v="5"/>
  </r>
  <r>
    <n v="1101"/>
    <d v="2023-03-21T00:00:00"/>
    <n v="1"/>
    <n v="1"/>
    <n v="3"/>
  </r>
  <r>
    <n v="1102"/>
    <d v="2023-03-02T00:00:00"/>
    <n v="5"/>
    <n v="1"/>
    <n v="4"/>
  </r>
  <r>
    <n v="1103"/>
    <d v="2022-11-06T00:00:00"/>
    <n v="5"/>
    <n v="3"/>
    <n v="1"/>
  </r>
  <r>
    <n v="1104"/>
    <d v="2022-12-21T00:00:00"/>
    <n v="1"/>
    <n v="4"/>
    <n v="2"/>
  </r>
  <r>
    <n v="1105"/>
    <d v="2023-02-15T00:00:00"/>
    <n v="1"/>
    <n v="4"/>
    <n v="1"/>
  </r>
  <r>
    <n v="1106"/>
    <d v="2023-01-31T00:00:00"/>
    <n v="2"/>
    <n v="3"/>
    <n v="3"/>
  </r>
  <r>
    <n v="1107"/>
    <d v="2022-10-18T00:00:00"/>
    <n v="4"/>
    <n v="5"/>
    <n v="1"/>
  </r>
  <r>
    <n v="1108"/>
    <d v="2023-07-24T00:00:00"/>
    <n v="4"/>
    <n v="5"/>
    <n v="3"/>
  </r>
  <r>
    <n v="1109"/>
    <d v="2022-10-16T00:00:00"/>
    <n v="4"/>
    <n v="5"/>
    <n v="4"/>
  </r>
  <r>
    <n v="1110"/>
    <d v="2023-02-23T00:00:00"/>
    <n v="1"/>
    <n v="1"/>
    <n v="4"/>
  </r>
  <r>
    <n v="1111"/>
    <d v="2023-05-11T00:00:00"/>
    <n v="4"/>
    <n v="1"/>
    <n v="1"/>
  </r>
  <r>
    <n v="1112"/>
    <d v="2023-07-06T00:00:00"/>
    <n v="4"/>
    <n v="1"/>
    <n v="1"/>
  </r>
  <r>
    <n v="1113"/>
    <d v="2023-04-09T00:00:00"/>
    <n v="3"/>
    <n v="3"/>
    <n v="5"/>
  </r>
  <r>
    <n v="1114"/>
    <d v="2023-03-03T00:00:00"/>
    <n v="1"/>
    <n v="3"/>
    <n v="3"/>
  </r>
  <r>
    <n v="1115"/>
    <d v="2023-03-11T00:00:00"/>
    <n v="4"/>
    <n v="1"/>
    <n v="3"/>
  </r>
  <r>
    <n v="1116"/>
    <d v="2022-12-16T00:00:00"/>
    <n v="3"/>
    <n v="4"/>
    <n v="4"/>
  </r>
  <r>
    <n v="1117"/>
    <d v="2023-07-29T00:00:00"/>
    <n v="4"/>
    <n v="5"/>
    <n v="1"/>
  </r>
  <r>
    <n v="1118"/>
    <d v="2023-02-22T00:00:00"/>
    <n v="1"/>
    <n v="5"/>
    <n v="3"/>
  </r>
  <r>
    <n v="1119"/>
    <d v="2023-04-16T00:00:00"/>
    <n v="4"/>
    <n v="4"/>
    <n v="5"/>
  </r>
  <r>
    <n v="1120"/>
    <d v="2023-06-05T00:00:00"/>
    <n v="3"/>
    <n v="3"/>
    <n v="4"/>
  </r>
  <r>
    <n v="1121"/>
    <d v="2023-01-21T00:00:00"/>
    <n v="1"/>
    <n v="1"/>
    <n v="4"/>
  </r>
  <r>
    <n v="1122"/>
    <d v="2022-12-04T00:00:00"/>
    <n v="2"/>
    <n v="1"/>
    <n v="2"/>
  </r>
  <r>
    <n v="1123"/>
    <d v="2023-06-10T00:00:00"/>
    <n v="2"/>
    <n v="3"/>
    <n v="1"/>
  </r>
  <r>
    <n v="1124"/>
    <d v="2023-02-27T00:00:00"/>
    <n v="3"/>
    <n v="2"/>
    <n v="3"/>
  </r>
  <r>
    <n v="1125"/>
    <d v="2023-03-17T00:00:00"/>
    <n v="4"/>
    <n v="3"/>
    <n v="4"/>
  </r>
  <r>
    <n v="1126"/>
    <d v="2023-04-23T00:00:00"/>
    <n v="3"/>
    <n v="3"/>
    <n v="2"/>
  </r>
  <r>
    <n v="1127"/>
    <d v="2023-01-27T00:00:00"/>
    <n v="5"/>
    <n v="1"/>
    <n v="3"/>
  </r>
  <r>
    <n v="1128"/>
    <d v="2023-02-18T00:00:00"/>
    <n v="4"/>
    <n v="2"/>
    <n v="4"/>
  </r>
  <r>
    <n v="1129"/>
    <d v="2022-10-31T00:00:00"/>
    <n v="1"/>
    <n v="1"/>
    <n v="1"/>
  </r>
  <r>
    <n v="1130"/>
    <d v="2023-05-07T00:00:00"/>
    <n v="1"/>
    <n v="5"/>
    <n v="4"/>
  </r>
  <r>
    <n v="1131"/>
    <d v="2023-05-11T00:00:00"/>
    <n v="4"/>
    <n v="4"/>
    <n v="4"/>
  </r>
  <r>
    <n v="1132"/>
    <d v="2023-07-15T00:00:00"/>
    <n v="1"/>
    <n v="5"/>
    <n v="5"/>
  </r>
  <r>
    <n v="1133"/>
    <d v="2023-06-15T00:00:00"/>
    <n v="1"/>
    <n v="2"/>
    <n v="4"/>
  </r>
  <r>
    <n v="1134"/>
    <d v="2022-12-29T00:00:00"/>
    <n v="4"/>
    <n v="1"/>
    <n v="2"/>
  </r>
  <r>
    <n v="1135"/>
    <d v="2023-02-23T00:00:00"/>
    <n v="5"/>
    <n v="4"/>
    <n v="4"/>
  </r>
  <r>
    <n v="1136"/>
    <d v="2023-04-09T00:00:00"/>
    <n v="2"/>
    <n v="5"/>
    <n v="2"/>
  </r>
  <r>
    <n v="1137"/>
    <d v="2022-11-12T00:00:00"/>
    <n v="3"/>
    <n v="3"/>
    <n v="5"/>
  </r>
  <r>
    <n v="1138"/>
    <d v="2022-10-19T00:00:00"/>
    <n v="4"/>
    <n v="5"/>
    <n v="1"/>
  </r>
  <r>
    <n v="1139"/>
    <d v="2022-08-27T00:00:00"/>
    <n v="2"/>
    <n v="4"/>
    <n v="2"/>
  </r>
  <r>
    <n v="1140"/>
    <d v="2023-05-04T00:00:00"/>
    <n v="5"/>
    <n v="3"/>
    <n v="2"/>
  </r>
  <r>
    <n v="1141"/>
    <d v="2022-12-26T00:00:00"/>
    <n v="5"/>
    <n v="5"/>
    <n v="2"/>
  </r>
  <r>
    <n v="1142"/>
    <d v="2023-06-21T00:00:00"/>
    <n v="4"/>
    <n v="4"/>
    <n v="4"/>
  </r>
  <r>
    <n v="1143"/>
    <d v="2022-12-13T00:00:00"/>
    <n v="2"/>
    <n v="4"/>
    <n v="2"/>
  </r>
  <r>
    <n v="1144"/>
    <d v="2022-11-03T00:00:00"/>
    <n v="5"/>
    <n v="3"/>
    <n v="2"/>
  </r>
  <r>
    <n v="1145"/>
    <d v="2022-10-24T00:00:00"/>
    <n v="3"/>
    <n v="3"/>
    <n v="4"/>
  </r>
  <r>
    <n v="1146"/>
    <d v="2022-09-21T00:00:00"/>
    <n v="3"/>
    <n v="2"/>
    <n v="2"/>
  </r>
  <r>
    <n v="1147"/>
    <d v="2023-03-19T00:00:00"/>
    <n v="1"/>
    <n v="3"/>
    <n v="5"/>
  </r>
  <r>
    <n v="1148"/>
    <d v="2023-04-02T00:00:00"/>
    <n v="4"/>
    <n v="1"/>
    <n v="3"/>
  </r>
  <r>
    <n v="1149"/>
    <d v="2022-11-03T00:00:00"/>
    <n v="3"/>
    <n v="2"/>
    <n v="5"/>
  </r>
  <r>
    <n v="1150"/>
    <d v="2022-12-28T00:00:00"/>
    <n v="3"/>
    <n v="4"/>
    <n v="4"/>
  </r>
  <r>
    <n v="1151"/>
    <d v="2022-12-12T00:00:00"/>
    <n v="5"/>
    <n v="3"/>
    <n v="1"/>
  </r>
  <r>
    <n v="1152"/>
    <d v="2022-12-14T00:00:00"/>
    <n v="1"/>
    <n v="1"/>
    <n v="5"/>
  </r>
  <r>
    <n v="1153"/>
    <d v="2023-02-28T00:00:00"/>
    <n v="3"/>
    <n v="4"/>
    <n v="2"/>
  </r>
  <r>
    <n v="1154"/>
    <d v="2023-06-09T00:00:00"/>
    <n v="1"/>
    <n v="3"/>
    <n v="2"/>
  </r>
  <r>
    <n v="1155"/>
    <d v="2022-08-25T00:00:00"/>
    <n v="2"/>
    <n v="3"/>
    <n v="1"/>
  </r>
  <r>
    <n v="1156"/>
    <d v="2023-05-12T00:00:00"/>
    <n v="1"/>
    <n v="5"/>
    <n v="2"/>
  </r>
  <r>
    <n v="1157"/>
    <d v="2023-06-06T00:00:00"/>
    <n v="1"/>
    <n v="4"/>
    <n v="2"/>
  </r>
  <r>
    <n v="1158"/>
    <d v="2023-03-17T00:00:00"/>
    <n v="2"/>
    <n v="4"/>
    <n v="4"/>
  </r>
  <r>
    <n v="1159"/>
    <d v="2023-02-18T00:00:00"/>
    <n v="1"/>
    <n v="2"/>
    <n v="4"/>
  </r>
  <r>
    <n v="1160"/>
    <d v="2022-08-20T00:00:00"/>
    <n v="4"/>
    <n v="2"/>
    <n v="3"/>
  </r>
  <r>
    <n v="1161"/>
    <d v="2023-04-09T00:00:00"/>
    <n v="3"/>
    <n v="4"/>
    <n v="4"/>
  </r>
  <r>
    <n v="1162"/>
    <d v="2022-10-05T00:00:00"/>
    <n v="3"/>
    <n v="3"/>
    <n v="2"/>
  </r>
  <r>
    <n v="1163"/>
    <d v="2022-12-14T00:00:00"/>
    <n v="1"/>
    <n v="2"/>
    <n v="3"/>
  </r>
  <r>
    <n v="1164"/>
    <d v="2022-10-23T00:00:00"/>
    <n v="5"/>
    <n v="5"/>
    <n v="5"/>
  </r>
  <r>
    <n v="1165"/>
    <d v="2023-01-09T00:00:00"/>
    <n v="3"/>
    <n v="3"/>
    <n v="1"/>
  </r>
  <r>
    <n v="1166"/>
    <d v="2023-02-27T00:00:00"/>
    <n v="2"/>
    <n v="1"/>
    <n v="4"/>
  </r>
  <r>
    <n v="1167"/>
    <d v="2023-05-22T00:00:00"/>
    <n v="2"/>
    <n v="3"/>
    <n v="4"/>
  </r>
  <r>
    <n v="1168"/>
    <d v="2022-08-28T00:00:00"/>
    <n v="2"/>
    <n v="2"/>
    <n v="2"/>
  </r>
  <r>
    <n v="1169"/>
    <d v="2023-08-03T00:00:00"/>
    <n v="1"/>
    <n v="3"/>
    <n v="2"/>
  </r>
  <r>
    <n v="1170"/>
    <d v="2023-02-05T00:00:00"/>
    <n v="1"/>
    <n v="5"/>
    <n v="4"/>
  </r>
  <r>
    <n v="1171"/>
    <d v="2023-06-24T00:00:00"/>
    <n v="4"/>
    <n v="1"/>
    <n v="4"/>
  </r>
  <r>
    <n v="1172"/>
    <d v="2023-06-19T00:00:00"/>
    <n v="1"/>
    <n v="3"/>
    <n v="2"/>
  </r>
  <r>
    <n v="1173"/>
    <d v="2023-06-16T00:00:00"/>
    <n v="5"/>
    <n v="5"/>
    <n v="2"/>
  </r>
  <r>
    <n v="1174"/>
    <d v="2023-03-06T00:00:00"/>
    <n v="2"/>
    <n v="1"/>
    <n v="5"/>
  </r>
  <r>
    <n v="1175"/>
    <d v="2023-04-22T00:00:00"/>
    <n v="2"/>
    <n v="1"/>
    <n v="2"/>
  </r>
  <r>
    <n v="1176"/>
    <d v="2022-10-17T00:00:00"/>
    <n v="2"/>
    <n v="2"/>
    <n v="5"/>
  </r>
  <r>
    <n v="1177"/>
    <d v="2022-08-12T00:00:00"/>
    <n v="2"/>
    <n v="2"/>
    <n v="5"/>
  </r>
  <r>
    <n v="1178"/>
    <d v="2023-05-03T00:00:00"/>
    <n v="2"/>
    <n v="1"/>
    <n v="2"/>
  </r>
  <r>
    <n v="1179"/>
    <d v="2023-07-10T00:00:00"/>
    <n v="3"/>
    <n v="5"/>
    <n v="1"/>
  </r>
  <r>
    <n v="1180"/>
    <d v="2023-05-15T00:00:00"/>
    <n v="4"/>
    <n v="3"/>
    <n v="1"/>
  </r>
  <r>
    <n v="1181"/>
    <d v="2023-07-05T00:00:00"/>
    <n v="5"/>
    <n v="5"/>
    <n v="4"/>
  </r>
  <r>
    <n v="1182"/>
    <d v="2022-08-25T00:00:00"/>
    <n v="2"/>
    <n v="4"/>
    <n v="5"/>
  </r>
  <r>
    <n v="1183"/>
    <d v="2023-03-07T00:00:00"/>
    <n v="4"/>
    <n v="5"/>
    <n v="5"/>
  </r>
  <r>
    <n v="1184"/>
    <d v="2022-10-03T00:00:00"/>
    <n v="1"/>
    <n v="3"/>
    <n v="1"/>
  </r>
  <r>
    <n v="1185"/>
    <d v="2022-08-13T00:00:00"/>
    <n v="1"/>
    <n v="2"/>
    <n v="4"/>
  </r>
  <r>
    <n v="1186"/>
    <d v="2023-05-12T00:00:00"/>
    <n v="3"/>
    <n v="3"/>
    <n v="5"/>
  </r>
  <r>
    <n v="1187"/>
    <d v="2022-11-19T00:00:00"/>
    <n v="4"/>
    <n v="1"/>
    <n v="1"/>
  </r>
  <r>
    <n v="1188"/>
    <d v="2023-07-16T00:00:00"/>
    <n v="4"/>
    <n v="1"/>
    <n v="1"/>
  </r>
  <r>
    <n v="1189"/>
    <d v="2023-07-19T00:00:00"/>
    <n v="5"/>
    <n v="5"/>
    <n v="3"/>
  </r>
  <r>
    <n v="1190"/>
    <d v="2023-04-07T00:00:00"/>
    <n v="2"/>
    <n v="5"/>
    <n v="3"/>
  </r>
  <r>
    <n v="1191"/>
    <d v="2023-07-13T00:00:00"/>
    <n v="4"/>
    <n v="4"/>
    <n v="4"/>
  </r>
  <r>
    <n v="1192"/>
    <d v="2022-12-24T00:00:00"/>
    <n v="3"/>
    <n v="1"/>
    <n v="1"/>
  </r>
  <r>
    <n v="1193"/>
    <d v="2022-08-15T00:00:00"/>
    <n v="5"/>
    <n v="2"/>
    <n v="3"/>
  </r>
  <r>
    <n v="1194"/>
    <d v="2022-12-04T00:00:00"/>
    <n v="5"/>
    <n v="4"/>
    <n v="2"/>
  </r>
  <r>
    <n v="1195"/>
    <d v="2023-01-30T00:00:00"/>
    <n v="5"/>
    <n v="3"/>
    <n v="2"/>
  </r>
  <r>
    <n v="1196"/>
    <d v="2023-06-02T00:00:00"/>
    <n v="4"/>
    <n v="5"/>
    <n v="4"/>
  </r>
  <r>
    <n v="1197"/>
    <d v="2022-11-09T00:00:00"/>
    <n v="3"/>
    <n v="5"/>
    <n v="4"/>
  </r>
  <r>
    <n v="1198"/>
    <d v="2022-12-12T00:00:00"/>
    <n v="3"/>
    <n v="2"/>
    <n v="2"/>
  </r>
  <r>
    <n v="1199"/>
    <d v="2023-06-27T00:00:00"/>
    <n v="3"/>
    <n v="3"/>
    <n v="3"/>
  </r>
  <r>
    <n v="1200"/>
    <d v="2023-04-19T00:00:00"/>
    <n v="4"/>
    <n v="5"/>
    <n v="1"/>
  </r>
  <r>
    <n v="1201"/>
    <d v="2023-02-23T00:00:00"/>
    <n v="2"/>
    <n v="4"/>
    <n v="4"/>
  </r>
  <r>
    <n v="1202"/>
    <d v="2022-08-14T00:00:00"/>
    <n v="1"/>
    <n v="3"/>
    <n v="2"/>
  </r>
  <r>
    <n v="1203"/>
    <d v="2022-10-03T00:00:00"/>
    <n v="3"/>
    <n v="5"/>
    <n v="3"/>
  </r>
  <r>
    <n v="1204"/>
    <d v="2023-06-22T00:00:00"/>
    <n v="1"/>
    <n v="4"/>
    <n v="3"/>
  </r>
  <r>
    <n v="1205"/>
    <d v="2023-04-07T00:00:00"/>
    <n v="2"/>
    <n v="1"/>
    <n v="2"/>
  </r>
  <r>
    <n v="1206"/>
    <d v="2022-10-17T00:00:00"/>
    <n v="3"/>
    <n v="4"/>
    <n v="2"/>
  </r>
  <r>
    <n v="1207"/>
    <d v="2022-08-06T00:00:00"/>
    <n v="2"/>
    <n v="1"/>
    <n v="2"/>
  </r>
  <r>
    <n v="1208"/>
    <d v="2022-08-18T00:00:00"/>
    <n v="5"/>
    <n v="1"/>
    <n v="5"/>
  </r>
  <r>
    <n v="1209"/>
    <d v="2023-05-28T00:00:00"/>
    <n v="1"/>
    <n v="3"/>
    <n v="1"/>
  </r>
  <r>
    <n v="1210"/>
    <d v="2022-10-24T00:00:00"/>
    <n v="4"/>
    <n v="5"/>
    <n v="1"/>
  </r>
  <r>
    <n v="1211"/>
    <d v="2023-03-16T00:00:00"/>
    <n v="3"/>
    <n v="3"/>
    <n v="1"/>
  </r>
  <r>
    <n v="1212"/>
    <d v="2023-01-31T00:00:00"/>
    <n v="4"/>
    <n v="5"/>
    <n v="4"/>
  </r>
  <r>
    <n v="1213"/>
    <d v="2022-09-28T00:00:00"/>
    <n v="1"/>
    <n v="2"/>
    <n v="4"/>
  </r>
  <r>
    <n v="1214"/>
    <d v="2023-06-02T00:00:00"/>
    <n v="1"/>
    <n v="5"/>
    <n v="3"/>
  </r>
  <r>
    <n v="1215"/>
    <d v="2022-10-25T00:00:00"/>
    <n v="2"/>
    <n v="1"/>
    <n v="5"/>
  </r>
  <r>
    <n v="1216"/>
    <d v="2022-09-09T00:00:00"/>
    <n v="4"/>
    <n v="1"/>
    <n v="1"/>
  </r>
  <r>
    <n v="1217"/>
    <d v="2022-08-23T00:00:00"/>
    <n v="5"/>
    <n v="5"/>
    <n v="1"/>
  </r>
  <r>
    <n v="1218"/>
    <d v="2023-02-27T00:00:00"/>
    <n v="2"/>
    <n v="3"/>
    <n v="1"/>
  </r>
  <r>
    <n v="1219"/>
    <d v="2023-07-17T00:00:00"/>
    <n v="2"/>
    <n v="2"/>
    <n v="2"/>
  </r>
  <r>
    <n v="1220"/>
    <d v="2023-05-08T00:00:00"/>
    <n v="5"/>
    <n v="2"/>
    <n v="4"/>
  </r>
  <r>
    <n v="1221"/>
    <d v="2022-08-17T00:00:00"/>
    <n v="5"/>
    <n v="5"/>
    <n v="3"/>
  </r>
  <r>
    <n v="1222"/>
    <d v="2023-03-31T00:00:00"/>
    <n v="5"/>
    <n v="2"/>
    <n v="1"/>
  </r>
  <r>
    <n v="1223"/>
    <d v="2023-05-07T00:00:00"/>
    <n v="4"/>
    <n v="1"/>
    <n v="4"/>
  </r>
  <r>
    <n v="1224"/>
    <d v="2023-05-20T00:00:00"/>
    <n v="4"/>
    <n v="2"/>
    <n v="3"/>
  </r>
  <r>
    <n v="1225"/>
    <d v="2022-11-05T00:00:00"/>
    <n v="1"/>
    <n v="2"/>
    <n v="4"/>
  </r>
  <r>
    <n v="1226"/>
    <d v="2023-04-04T00:00:00"/>
    <n v="4"/>
    <n v="5"/>
    <n v="4"/>
  </r>
  <r>
    <n v="1227"/>
    <d v="2022-12-12T00:00:00"/>
    <n v="1"/>
    <n v="2"/>
    <n v="2"/>
  </r>
  <r>
    <n v="1228"/>
    <d v="2023-01-21T00:00:00"/>
    <n v="2"/>
    <n v="5"/>
    <n v="3"/>
  </r>
  <r>
    <n v="1229"/>
    <d v="2023-05-20T00:00:00"/>
    <n v="4"/>
    <n v="2"/>
    <n v="5"/>
  </r>
  <r>
    <n v="1230"/>
    <d v="2022-11-30T00:00:00"/>
    <n v="5"/>
    <n v="4"/>
    <n v="4"/>
  </r>
  <r>
    <n v="1231"/>
    <d v="2023-03-13T00:00:00"/>
    <n v="2"/>
    <n v="2"/>
    <n v="1"/>
  </r>
  <r>
    <n v="1232"/>
    <d v="2022-08-22T00:00:00"/>
    <n v="2"/>
    <n v="1"/>
    <n v="5"/>
  </r>
  <r>
    <n v="1233"/>
    <d v="2023-05-01T00:00:00"/>
    <n v="5"/>
    <n v="5"/>
    <n v="3"/>
  </r>
  <r>
    <n v="1234"/>
    <d v="2022-12-11T00:00:00"/>
    <n v="4"/>
    <n v="1"/>
    <n v="5"/>
  </r>
  <r>
    <n v="1235"/>
    <d v="2023-03-23T00:00:00"/>
    <n v="5"/>
    <n v="5"/>
    <n v="3"/>
  </r>
  <r>
    <n v="1236"/>
    <d v="2023-07-25T00:00:00"/>
    <n v="1"/>
    <n v="4"/>
    <n v="1"/>
  </r>
  <r>
    <n v="1237"/>
    <d v="2023-07-11T00:00:00"/>
    <n v="4"/>
    <n v="3"/>
    <n v="1"/>
  </r>
  <r>
    <n v="1238"/>
    <d v="2022-12-29T00:00:00"/>
    <n v="1"/>
    <n v="3"/>
    <n v="3"/>
  </r>
  <r>
    <n v="1239"/>
    <d v="2022-10-07T00:00:00"/>
    <n v="4"/>
    <n v="5"/>
    <n v="5"/>
  </r>
  <r>
    <n v="1240"/>
    <d v="2023-08-02T00:00:00"/>
    <n v="1"/>
    <n v="4"/>
    <n v="3"/>
  </r>
  <r>
    <n v="1241"/>
    <d v="2023-01-16T00:00:00"/>
    <n v="4"/>
    <n v="4"/>
    <n v="3"/>
  </r>
  <r>
    <n v="1242"/>
    <d v="2023-07-28T00:00:00"/>
    <n v="4"/>
    <n v="4"/>
    <n v="1"/>
  </r>
  <r>
    <n v="1243"/>
    <d v="2023-05-04T00:00:00"/>
    <n v="5"/>
    <n v="2"/>
    <n v="3"/>
  </r>
  <r>
    <n v="1244"/>
    <d v="2022-08-17T00:00:00"/>
    <n v="2"/>
    <n v="3"/>
    <n v="5"/>
  </r>
  <r>
    <n v="1245"/>
    <d v="2022-09-23T00:00:00"/>
    <n v="3"/>
    <n v="5"/>
    <n v="5"/>
  </r>
  <r>
    <n v="1246"/>
    <d v="2023-01-12T00:00:00"/>
    <n v="4"/>
    <n v="3"/>
    <n v="2"/>
  </r>
  <r>
    <n v="1247"/>
    <d v="2022-11-13T00:00:00"/>
    <n v="2"/>
    <n v="4"/>
    <n v="5"/>
  </r>
  <r>
    <n v="1248"/>
    <d v="2022-12-05T00:00:00"/>
    <n v="5"/>
    <n v="3"/>
    <n v="2"/>
  </r>
  <r>
    <n v="1249"/>
    <d v="2022-12-22T00:00:00"/>
    <n v="2"/>
    <n v="4"/>
    <n v="2"/>
  </r>
  <r>
    <n v="1250"/>
    <d v="2023-04-26T00:00:00"/>
    <n v="4"/>
    <n v="5"/>
    <n v="1"/>
  </r>
  <r>
    <n v="1251"/>
    <d v="2022-12-03T00:00:00"/>
    <n v="5"/>
    <n v="5"/>
    <n v="3"/>
  </r>
  <r>
    <n v="1252"/>
    <d v="2023-06-10T00:00:00"/>
    <n v="2"/>
    <n v="3"/>
    <n v="2"/>
  </r>
  <r>
    <n v="1253"/>
    <d v="2023-01-10T00:00:00"/>
    <n v="2"/>
    <n v="4"/>
    <n v="2"/>
  </r>
  <r>
    <n v="1254"/>
    <d v="2023-06-18T00:00:00"/>
    <n v="3"/>
    <n v="1"/>
    <n v="5"/>
  </r>
  <r>
    <n v="1255"/>
    <d v="2022-11-03T00:00:00"/>
    <n v="3"/>
    <n v="1"/>
    <n v="1"/>
  </r>
  <r>
    <n v="1256"/>
    <d v="2022-10-24T00:00:00"/>
    <n v="4"/>
    <n v="4"/>
    <n v="2"/>
  </r>
  <r>
    <n v="1257"/>
    <d v="2023-07-19T00:00:00"/>
    <n v="2"/>
    <n v="1"/>
    <n v="1"/>
  </r>
  <r>
    <n v="1258"/>
    <d v="2023-04-16T00:00:00"/>
    <n v="3"/>
    <n v="5"/>
    <n v="4"/>
  </r>
  <r>
    <n v="1259"/>
    <d v="2022-10-17T00:00:00"/>
    <n v="1"/>
    <n v="3"/>
    <n v="4"/>
  </r>
  <r>
    <n v="1260"/>
    <d v="2023-02-21T00:00:00"/>
    <n v="5"/>
    <n v="2"/>
    <n v="5"/>
  </r>
  <r>
    <n v="1261"/>
    <d v="2023-07-13T00:00:00"/>
    <n v="2"/>
    <n v="5"/>
    <n v="4"/>
  </r>
  <r>
    <n v="1262"/>
    <d v="2022-12-16T00:00:00"/>
    <n v="3"/>
    <n v="4"/>
    <n v="1"/>
  </r>
  <r>
    <n v="1263"/>
    <d v="2023-01-24T00:00:00"/>
    <n v="4"/>
    <n v="5"/>
    <n v="3"/>
  </r>
  <r>
    <n v="1264"/>
    <d v="2023-04-21T00:00:00"/>
    <n v="3"/>
    <n v="5"/>
    <n v="4"/>
  </r>
  <r>
    <n v="1265"/>
    <d v="2023-06-28T00:00:00"/>
    <n v="4"/>
    <n v="2"/>
    <n v="5"/>
  </r>
  <r>
    <n v="1266"/>
    <d v="2023-03-29T00:00:00"/>
    <n v="1"/>
    <n v="3"/>
    <n v="1"/>
  </r>
  <r>
    <n v="1267"/>
    <d v="2023-04-25T00:00:00"/>
    <n v="4"/>
    <n v="1"/>
    <n v="5"/>
  </r>
  <r>
    <n v="1268"/>
    <d v="2023-04-18T00:00:00"/>
    <n v="2"/>
    <n v="1"/>
    <n v="2"/>
  </r>
  <r>
    <n v="1269"/>
    <d v="2022-09-19T00:00:00"/>
    <n v="1"/>
    <n v="2"/>
    <n v="4"/>
  </r>
  <r>
    <n v="1270"/>
    <d v="2023-03-16T00:00:00"/>
    <n v="5"/>
    <n v="5"/>
    <n v="1"/>
  </r>
  <r>
    <n v="1271"/>
    <d v="2023-01-13T00:00:00"/>
    <n v="3"/>
    <n v="1"/>
    <n v="5"/>
  </r>
  <r>
    <n v="1272"/>
    <d v="2022-10-31T00:00:00"/>
    <n v="4"/>
    <n v="2"/>
    <n v="3"/>
  </r>
  <r>
    <n v="1273"/>
    <d v="2023-02-26T00:00:00"/>
    <n v="1"/>
    <n v="4"/>
    <n v="2"/>
  </r>
  <r>
    <n v="1274"/>
    <d v="2023-03-19T00:00:00"/>
    <n v="2"/>
    <n v="1"/>
    <n v="5"/>
  </r>
  <r>
    <n v="1275"/>
    <d v="2022-08-19T00:00:00"/>
    <n v="2"/>
    <n v="5"/>
    <n v="3"/>
  </r>
  <r>
    <n v="1276"/>
    <d v="2023-06-01T00:00:00"/>
    <n v="1"/>
    <n v="4"/>
    <n v="5"/>
  </r>
  <r>
    <n v="1277"/>
    <d v="2023-08-01T00:00:00"/>
    <n v="4"/>
    <n v="3"/>
    <n v="3"/>
  </r>
  <r>
    <n v="1278"/>
    <d v="2023-05-28T00:00:00"/>
    <n v="2"/>
    <n v="4"/>
    <n v="5"/>
  </r>
  <r>
    <n v="1279"/>
    <d v="2022-10-11T00:00:00"/>
    <n v="3"/>
    <n v="3"/>
    <n v="5"/>
  </r>
  <r>
    <n v="1280"/>
    <d v="2022-11-12T00:00:00"/>
    <n v="3"/>
    <n v="2"/>
    <n v="2"/>
  </r>
  <r>
    <n v="1281"/>
    <d v="2023-05-31T00:00:00"/>
    <n v="4"/>
    <n v="2"/>
    <n v="1"/>
  </r>
  <r>
    <n v="1282"/>
    <d v="2022-10-04T00:00:00"/>
    <n v="3"/>
    <n v="3"/>
    <n v="1"/>
  </r>
  <r>
    <n v="1283"/>
    <d v="2022-11-19T00:00:00"/>
    <n v="2"/>
    <n v="1"/>
    <n v="2"/>
  </r>
  <r>
    <n v="1284"/>
    <d v="2022-11-24T00:00:00"/>
    <n v="5"/>
    <n v="1"/>
    <n v="5"/>
  </r>
  <r>
    <n v="1285"/>
    <d v="2023-07-05T00:00:00"/>
    <n v="3"/>
    <n v="2"/>
    <n v="2"/>
  </r>
  <r>
    <n v="1286"/>
    <d v="2023-04-13T00:00:00"/>
    <n v="1"/>
    <n v="5"/>
    <n v="1"/>
  </r>
  <r>
    <n v="1287"/>
    <d v="2023-07-30T00:00:00"/>
    <n v="3"/>
    <n v="5"/>
    <n v="2"/>
  </r>
  <r>
    <n v="1288"/>
    <d v="2023-07-15T00:00:00"/>
    <n v="2"/>
    <n v="4"/>
    <n v="5"/>
  </r>
  <r>
    <n v="1289"/>
    <d v="2023-05-09T00:00:00"/>
    <n v="5"/>
    <n v="3"/>
    <n v="1"/>
  </r>
  <r>
    <n v="1290"/>
    <d v="2023-04-12T00:00:00"/>
    <n v="5"/>
    <n v="4"/>
    <n v="2"/>
  </r>
  <r>
    <n v="1291"/>
    <d v="2023-05-24T00:00:00"/>
    <n v="5"/>
    <n v="4"/>
    <n v="5"/>
  </r>
  <r>
    <n v="1292"/>
    <d v="2023-03-21T00:00:00"/>
    <n v="1"/>
    <n v="4"/>
    <n v="3"/>
  </r>
  <r>
    <n v="1293"/>
    <d v="2023-03-15T00:00:00"/>
    <n v="2"/>
    <n v="3"/>
    <n v="2"/>
  </r>
  <r>
    <n v="1294"/>
    <d v="2023-08-03T00:00:00"/>
    <n v="5"/>
    <n v="4"/>
    <n v="2"/>
  </r>
  <r>
    <n v="1295"/>
    <d v="2023-02-18T00:00:00"/>
    <n v="3"/>
    <n v="3"/>
    <n v="3"/>
  </r>
  <r>
    <n v="1296"/>
    <d v="2023-02-07T00:00:00"/>
    <n v="1"/>
    <n v="1"/>
    <n v="5"/>
  </r>
  <r>
    <n v="1297"/>
    <d v="2022-08-10T00:00:00"/>
    <n v="2"/>
    <n v="4"/>
    <n v="4"/>
  </r>
  <r>
    <n v="1298"/>
    <d v="2022-12-06T00:00:00"/>
    <n v="1"/>
    <n v="2"/>
    <n v="1"/>
  </r>
  <r>
    <n v="1299"/>
    <d v="2023-07-02T00:00:00"/>
    <n v="1"/>
    <n v="2"/>
    <n v="2"/>
  </r>
  <r>
    <n v="1300"/>
    <d v="2022-10-07T00:00:00"/>
    <n v="1"/>
    <n v="3"/>
    <n v="1"/>
  </r>
  <r>
    <n v="1301"/>
    <d v="2023-01-21T00:00:00"/>
    <n v="1"/>
    <n v="4"/>
    <n v="2"/>
  </r>
  <r>
    <n v="1302"/>
    <d v="2023-06-04T00:00:00"/>
    <n v="1"/>
    <n v="2"/>
    <n v="4"/>
  </r>
  <r>
    <n v="1303"/>
    <d v="2023-01-01T00:00:00"/>
    <n v="5"/>
    <n v="3"/>
    <n v="5"/>
  </r>
  <r>
    <n v="1304"/>
    <d v="2023-04-11T00:00:00"/>
    <n v="3"/>
    <n v="5"/>
    <n v="1"/>
  </r>
  <r>
    <n v="1305"/>
    <d v="2023-02-22T00:00:00"/>
    <n v="2"/>
    <n v="5"/>
    <n v="2"/>
  </r>
  <r>
    <n v="1306"/>
    <d v="2022-11-12T00:00:00"/>
    <n v="1"/>
    <n v="3"/>
    <n v="5"/>
  </r>
  <r>
    <n v="1307"/>
    <d v="2022-11-18T00:00:00"/>
    <n v="1"/>
    <n v="5"/>
    <n v="1"/>
  </r>
  <r>
    <n v="1308"/>
    <d v="2022-08-28T00:00:00"/>
    <n v="4"/>
    <n v="5"/>
    <n v="2"/>
  </r>
  <r>
    <n v="1309"/>
    <d v="2022-09-07T00:00:00"/>
    <n v="1"/>
    <n v="1"/>
    <n v="3"/>
  </r>
  <r>
    <n v="1310"/>
    <d v="2023-04-24T00:00:00"/>
    <n v="3"/>
    <n v="4"/>
    <n v="3"/>
  </r>
  <r>
    <n v="1311"/>
    <d v="2023-03-09T00:00:00"/>
    <n v="5"/>
    <n v="2"/>
    <n v="3"/>
  </r>
  <r>
    <n v="1312"/>
    <d v="2022-09-25T00:00:00"/>
    <n v="2"/>
    <n v="5"/>
    <n v="2"/>
  </r>
  <r>
    <n v="1313"/>
    <d v="2023-07-18T00:00:00"/>
    <n v="5"/>
    <n v="4"/>
    <n v="1"/>
  </r>
  <r>
    <n v="1314"/>
    <d v="2023-03-28T00:00:00"/>
    <n v="5"/>
    <n v="5"/>
    <n v="3"/>
  </r>
  <r>
    <n v="1315"/>
    <d v="2022-11-29T00:00:00"/>
    <n v="5"/>
    <n v="1"/>
    <n v="1"/>
  </r>
  <r>
    <n v="1316"/>
    <d v="2023-07-20T00:00:00"/>
    <n v="3"/>
    <n v="4"/>
    <n v="3"/>
  </r>
  <r>
    <n v="1317"/>
    <d v="2023-05-05T00:00:00"/>
    <n v="4"/>
    <n v="2"/>
    <n v="2"/>
  </r>
  <r>
    <n v="1318"/>
    <d v="2023-05-21T00:00:00"/>
    <n v="5"/>
    <n v="4"/>
    <n v="2"/>
  </r>
  <r>
    <n v="1319"/>
    <d v="2023-06-14T00:00:00"/>
    <n v="4"/>
    <n v="2"/>
    <n v="5"/>
  </r>
  <r>
    <n v="1320"/>
    <d v="2023-01-12T00:00:00"/>
    <n v="5"/>
    <n v="1"/>
    <n v="5"/>
  </r>
  <r>
    <n v="1321"/>
    <d v="2023-04-30T00:00:00"/>
    <n v="1"/>
    <n v="5"/>
    <n v="5"/>
  </r>
  <r>
    <n v="1322"/>
    <d v="2023-01-17T00:00:00"/>
    <n v="1"/>
    <n v="5"/>
    <n v="2"/>
  </r>
  <r>
    <n v="1323"/>
    <d v="2023-05-02T00:00:00"/>
    <n v="5"/>
    <n v="1"/>
    <n v="5"/>
  </r>
  <r>
    <n v="1324"/>
    <d v="2022-11-16T00:00:00"/>
    <n v="5"/>
    <n v="3"/>
    <n v="3"/>
  </r>
  <r>
    <n v="1325"/>
    <d v="2022-12-17T00:00:00"/>
    <n v="1"/>
    <n v="5"/>
    <n v="3"/>
  </r>
  <r>
    <n v="1326"/>
    <d v="2023-03-04T00:00:00"/>
    <n v="5"/>
    <n v="3"/>
    <n v="1"/>
  </r>
  <r>
    <n v="1327"/>
    <d v="2023-03-23T00:00:00"/>
    <n v="5"/>
    <n v="3"/>
    <n v="4"/>
  </r>
  <r>
    <n v="1328"/>
    <d v="2022-11-07T00:00:00"/>
    <n v="1"/>
    <n v="4"/>
    <n v="3"/>
  </r>
  <r>
    <n v="1329"/>
    <d v="2023-05-23T00:00:00"/>
    <n v="3"/>
    <n v="2"/>
    <n v="5"/>
  </r>
  <r>
    <n v="1330"/>
    <d v="2022-09-25T00:00:00"/>
    <n v="3"/>
    <n v="5"/>
    <n v="2"/>
  </r>
  <r>
    <n v="1331"/>
    <d v="2023-05-16T00:00:00"/>
    <n v="3"/>
    <n v="2"/>
    <n v="5"/>
  </r>
  <r>
    <n v="1332"/>
    <d v="2023-04-13T00:00:00"/>
    <n v="1"/>
    <n v="2"/>
    <n v="5"/>
  </r>
  <r>
    <n v="1333"/>
    <d v="2023-01-29T00:00:00"/>
    <n v="3"/>
    <n v="4"/>
    <n v="5"/>
  </r>
  <r>
    <n v="1334"/>
    <d v="2022-12-21T00:00:00"/>
    <n v="1"/>
    <n v="3"/>
    <n v="1"/>
  </r>
  <r>
    <n v="1335"/>
    <d v="2022-10-09T00:00:00"/>
    <n v="4"/>
    <n v="5"/>
    <n v="5"/>
  </r>
  <r>
    <n v="1336"/>
    <d v="2023-03-09T00:00:00"/>
    <n v="5"/>
    <n v="1"/>
    <n v="4"/>
  </r>
  <r>
    <n v="1337"/>
    <d v="2022-11-01T00:00:00"/>
    <n v="3"/>
    <n v="3"/>
    <n v="4"/>
  </r>
  <r>
    <n v="1338"/>
    <d v="2022-10-20T00:00:00"/>
    <n v="1"/>
    <n v="1"/>
    <n v="1"/>
  </r>
  <r>
    <n v="1339"/>
    <d v="2022-12-02T00:00:00"/>
    <n v="1"/>
    <n v="3"/>
    <n v="2"/>
  </r>
  <r>
    <n v="1340"/>
    <d v="2023-05-28T00:00:00"/>
    <n v="5"/>
    <n v="4"/>
    <n v="4"/>
  </r>
  <r>
    <n v="1341"/>
    <d v="2023-05-15T00:00:00"/>
    <n v="1"/>
    <n v="3"/>
    <n v="4"/>
  </r>
  <r>
    <n v="1342"/>
    <d v="2022-12-20T00:00:00"/>
    <n v="3"/>
    <n v="2"/>
    <n v="2"/>
  </r>
  <r>
    <n v="1343"/>
    <d v="2022-09-07T00:00:00"/>
    <n v="1"/>
    <n v="2"/>
    <n v="3"/>
  </r>
  <r>
    <n v="1344"/>
    <d v="2022-08-23T00:00:00"/>
    <n v="1"/>
    <n v="4"/>
    <n v="5"/>
  </r>
  <r>
    <n v="1345"/>
    <d v="2022-08-28T00:00:00"/>
    <n v="2"/>
    <n v="4"/>
    <n v="4"/>
  </r>
  <r>
    <n v="1346"/>
    <d v="2023-04-28T00:00:00"/>
    <n v="4"/>
    <n v="2"/>
    <n v="3"/>
  </r>
  <r>
    <n v="1347"/>
    <d v="2023-02-28T00:00:00"/>
    <n v="4"/>
    <n v="3"/>
    <n v="1"/>
  </r>
  <r>
    <n v="1348"/>
    <d v="2022-11-01T00:00:00"/>
    <n v="2"/>
    <n v="2"/>
    <n v="4"/>
  </r>
  <r>
    <n v="1349"/>
    <d v="2023-04-21T00:00:00"/>
    <n v="1"/>
    <n v="2"/>
    <n v="3"/>
  </r>
  <r>
    <n v="1350"/>
    <d v="2023-03-05T00:00:00"/>
    <n v="3"/>
    <n v="4"/>
    <n v="5"/>
  </r>
  <r>
    <n v="1351"/>
    <d v="2023-01-18T00:00:00"/>
    <n v="4"/>
    <n v="1"/>
    <n v="5"/>
  </r>
  <r>
    <n v="1352"/>
    <d v="2023-06-03T00:00:00"/>
    <n v="4"/>
    <n v="2"/>
    <n v="1"/>
  </r>
  <r>
    <n v="1353"/>
    <d v="2022-10-11T00:00:00"/>
    <n v="5"/>
    <n v="1"/>
    <n v="5"/>
  </r>
  <r>
    <n v="1354"/>
    <d v="2023-06-21T00:00:00"/>
    <n v="4"/>
    <n v="4"/>
    <n v="2"/>
  </r>
  <r>
    <n v="1355"/>
    <d v="2023-01-28T00:00:00"/>
    <n v="2"/>
    <n v="2"/>
    <n v="3"/>
  </r>
  <r>
    <n v="1356"/>
    <d v="2022-08-14T00:00:00"/>
    <n v="1"/>
    <n v="1"/>
    <n v="1"/>
  </r>
  <r>
    <n v="1357"/>
    <d v="2023-01-30T00:00:00"/>
    <n v="1"/>
    <n v="4"/>
    <n v="3"/>
  </r>
  <r>
    <n v="1358"/>
    <d v="2023-02-25T00:00:00"/>
    <n v="1"/>
    <n v="2"/>
    <n v="5"/>
  </r>
  <r>
    <n v="1359"/>
    <d v="2023-01-09T00:00:00"/>
    <n v="4"/>
    <n v="5"/>
    <n v="1"/>
  </r>
  <r>
    <n v="1360"/>
    <d v="2023-03-31T00:00:00"/>
    <n v="5"/>
    <n v="2"/>
    <n v="1"/>
  </r>
  <r>
    <n v="1361"/>
    <d v="2023-03-30T00:00:00"/>
    <n v="1"/>
    <n v="3"/>
    <n v="2"/>
  </r>
  <r>
    <n v="1362"/>
    <d v="2023-01-11T00:00:00"/>
    <n v="5"/>
    <n v="2"/>
    <n v="5"/>
  </r>
  <r>
    <n v="1363"/>
    <d v="2023-06-19T00:00:00"/>
    <n v="5"/>
    <n v="2"/>
    <n v="2"/>
  </r>
  <r>
    <n v="1364"/>
    <d v="2023-05-03T00:00:00"/>
    <n v="2"/>
    <n v="2"/>
    <n v="4"/>
  </r>
  <r>
    <n v="1365"/>
    <d v="2022-10-08T00:00:00"/>
    <n v="5"/>
    <n v="1"/>
    <n v="2"/>
  </r>
  <r>
    <n v="1366"/>
    <d v="2022-08-17T00:00:00"/>
    <n v="1"/>
    <n v="4"/>
    <n v="2"/>
  </r>
  <r>
    <n v="1367"/>
    <d v="2023-07-20T00:00:00"/>
    <n v="1"/>
    <n v="4"/>
    <n v="3"/>
  </r>
  <r>
    <n v="1368"/>
    <d v="2022-10-04T00:00:00"/>
    <n v="2"/>
    <n v="2"/>
    <n v="2"/>
  </r>
  <r>
    <n v="1369"/>
    <d v="2023-03-08T00:00:00"/>
    <n v="2"/>
    <n v="4"/>
    <n v="3"/>
  </r>
  <r>
    <n v="1370"/>
    <d v="2023-07-19T00:00:00"/>
    <n v="1"/>
    <n v="2"/>
    <n v="1"/>
  </r>
  <r>
    <n v="1371"/>
    <d v="2023-05-19T00:00:00"/>
    <n v="1"/>
    <n v="1"/>
    <n v="2"/>
  </r>
  <r>
    <n v="1372"/>
    <d v="2023-07-30T00:00:00"/>
    <n v="3"/>
    <n v="1"/>
    <n v="4"/>
  </r>
  <r>
    <n v="1373"/>
    <d v="2023-06-12T00:00:00"/>
    <n v="1"/>
    <n v="2"/>
    <n v="5"/>
  </r>
  <r>
    <n v="1374"/>
    <d v="2023-02-08T00:00:00"/>
    <n v="5"/>
    <n v="5"/>
    <n v="4"/>
  </r>
  <r>
    <n v="1375"/>
    <d v="2022-09-28T00:00:00"/>
    <n v="1"/>
    <n v="3"/>
    <n v="2"/>
  </r>
  <r>
    <n v="1376"/>
    <d v="2023-06-12T00:00:00"/>
    <n v="4"/>
    <n v="3"/>
    <n v="5"/>
  </r>
  <r>
    <n v="1377"/>
    <d v="2023-03-05T00:00:00"/>
    <n v="5"/>
    <n v="5"/>
    <n v="4"/>
  </r>
  <r>
    <n v="1378"/>
    <d v="2023-02-03T00:00:00"/>
    <n v="1"/>
    <n v="4"/>
    <n v="5"/>
  </r>
  <r>
    <n v="1379"/>
    <d v="2023-02-28T00:00:00"/>
    <n v="5"/>
    <n v="2"/>
    <n v="5"/>
  </r>
  <r>
    <n v="1380"/>
    <d v="2022-12-27T00:00:00"/>
    <n v="1"/>
    <n v="1"/>
    <n v="2"/>
  </r>
  <r>
    <n v="1381"/>
    <d v="2023-07-10T00:00:00"/>
    <n v="2"/>
    <n v="2"/>
    <n v="1"/>
  </r>
  <r>
    <n v="1382"/>
    <d v="2022-11-30T00:00:00"/>
    <n v="2"/>
    <n v="1"/>
    <n v="1"/>
  </r>
  <r>
    <n v="1383"/>
    <d v="2022-09-02T00:00:00"/>
    <n v="4"/>
    <n v="1"/>
    <n v="5"/>
  </r>
  <r>
    <n v="1384"/>
    <d v="2023-05-05T00:00:00"/>
    <n v="2"/>
    <n v="3"/>
    <n v="4"/>
  </r>
  <r>
    <n v="1385"/>
    <d v="2022-09-11T00:00:00"/>
    <n v="3"/>
    <n v="1"/>
    <n v="3"/>
  </r>
  <r>
    <n v="1386"/>
    <d v="2023-03-18T00:00:00"/>
    <n v="2"/>
    <n v="4"/>
    <n v="5"/>
  </r>
  <r>
    <n v="1387"/>
    <d v="2023-03-29T00:00:00"/>
    <n v="5"/>
    <n v="1"/>
    <n v="2"/>
  </r>
  <r>
    <n v="1388"/>
    <d v="2023-07-15T00:00:00"/>
    <n v="5"/>
    <n v="2"/>
    <n v="4"/>
  </r>
  <r>
    <n v="1389"/>
    <d v="2023-02-25T00:00:00"/>
    <n v="4"/>
    <n v="4"/>
    <n v="3"/>
  </r>
  <r>
    <n v="1390"/>
    <d v="2023-01-23T00:00:00"/>
    <n v="2"/>
    <n v="3"/>
    <n v="4"/>
  </r>
  <r>
    <n v="1391"/>
    <d v="2022-08-11T00:00:00"/>
    <n v="4"/>
    <n v="1"/>
    <n v="1"/>
  </r>
  <r>
    <n v="1392"/>
    <d v="2022-09-19T00:00:00"/>
    <n v="4"/>
    <n v="4"/>
    <n v="3"/>
  </r>
  <r>
    <n v="1393"/>
    <d v="2023-06-17T00:00:00"/>
    <n v="4"/>
    <n v="4"/>
    <n v="4"/>
  </r>
  <r>
    <n v="1394"/>
    <d v="2023-07-07T00:00:00"/>
    <n v="1"/>
    <n v="2"/>
    <n v="2"/>
  </r>
  <r>
    <n v="1395"/>
    <d v="2023-05-31T00:00:00"/>
    <n v="4"/>
    <n v="1"/>
    <n v="2"/>
  </r>
  <r>
    <n v="1396"/>
    <d v="2023-07-07T00:00:00"/>
    <n v="2"/>
    <n v="1"/>
    <n v="3"/>
  </r>
  <r>
    <n v="1397"/>
    <d v="2023-03-31T00:00:00"/>
    <n v="3"/>
    <n v="2"/>
    <n v="3"/>
  </r>
  <r>
    <n v="1398"/>
    <d v="2023-04-07T00:00:00"/>
    <n v="1"/>
    <n v="1"/>
    <n v="1"/>
  </r>
  <r>
    <n v="1399"/>
    <d v="2023-03-07T00:00:00"/>
    <n v="1"/>
    <n v="4"/>
    <n v="4"/>
  </r>
  <r>
    <n v="1400"/>
    <d v="2023-05-17T00:00:00"/>
    <n v="2"/>
    <n v="3"/>
    <n v="3"/>
  </r>
  <r>
    <n v="1401"/>
    <d v="2022-11-04T00:00:00"/>
    <n v="2"/>
    <n v="5"/>
    <n v="3"/>
  </r>
  <r>
    <n v="1402"/>
    <d v="2023-07-13T00:00:00"/>
    <n v="2"/>
    <n v="4"/>
    <n v="4"/>
  </r>
  <r>
    <n v="1403"/>
    <d v="2022-12-25T00:00:00"/>
    <n v="1"/>
    <n v="3"/>
    <n v="2"/>
  </r>
  <r>
    <n v="1404"/>
    <d v="2023-02-18T00:00:00"/>
    <n v="1"/>
    <n v="2"/>
    <n v="2"/>
  </r>
  <r>
    <n v="1405"/>
    <d v="2023-04-29T00:00:00"/>
    <n v="3"/>
    <n v="3"/>
    <n v="3"/>
  </r>
  <r>
    <n v="1406"/>
    <d v="2023-05-15T00:00:00"/>
    <n v="4"/>
    <n v="1"/>
    <n v="5"/>
  </r>
  <r>
    <n v="1407"/>
    <d v="2023-02-16T00:00:00"/>
    <n v="3"/>
    <n v="3"/>
    <n v="1"/>
  </r>
  <r>
    <n v="1408"/>
    <d v="2023-06-07T00:00:00"/>
    <n v="3"/>
    <n v="3"/>
    <n v="3"/>
  </r>
  <r>
    <n v="1409"/>
    <d v="2023-05-17T00:00:00"/>
    <n v="2"/>
    <n v="2"/>
    <n v="1"/>
  </r>
  <r>
    <n v="1410"/>
    <d v="2023-04-02T00:00:00"/>
    <n v="2"/>
    <n v="2"/>
    <n v="4"/>
  </r>
  <r>
    <n v="1411"/>
    <d v="2023-06-25T00:00:00"/>
    <n v="5"/>
    <n v="4"/>
    <n v="5"/>
  </r>
  <r>
    <n v="1412"/>
    <d v="2023-06-16T00:00:00"/>
    <n v="4"/>
    <n v="3"/>
    <n v="5"/>
  </r>
  <r>
    <n v="1413"/>
    <d v="2022-10-31T00:00:00"/>
    <n v="4"/>
    <n v="3"/>
    <n v="2"/>
  </r>
  <r>
    <n v="1414"/>
    <d v="2022-08-13T00:00:00"/>
    <n v="1"/>
    <n v="4"/>
    <n v="4"/>
  </r>
  <r>
    <n v="1415"/>
    <d v="2022-09-16T00:00:00"/>
    <n v="2"/>
    <n v="2"/>
    <n v="1"/>
  </r>
  <r>
    <n v="1416"/>
    <d v="2023-05-11T00:00:00"/>
    <n v="5"/>
    <n v="4"/>
    <n v="3"/>
  </r>
  <r>
    <n v="1417"/>
    <d v="2022-12-31T00:00:00"/>
    <n v="3"/>
    <n v="5"/>
    <n v="2"/>
  </r>
  <r>
    <n v="1418"/>
    <d v="2022-11-25T00:00:00"/>
    <n v="2"/>
    <n v="1"/>
    <n v="3"/>
  </r>
  <r>
    <n v="1419"/>
    <d v="2023-02-11T00:00:00"/>
    <n v="4"/>
    <n v="2"/>
    <n v="1"/>
  </r>
  <r>
    <n v="1420"/>
    <d v="2023-06-12T00:00:00"/>
    <n v="1"/>
    <n v="2"/>
    <n v="4"/>
  </r>
  <r>
    <n v="1421"/>
    <d v="2022-09-03T00:00:00"/>
    <n v="3"/>
    <n v="5"/>
    <n v="5"/>
  </r>
  <r>
    <n v="1422"/>
    <d v="2023-04-10T00:00:00"/>
    <n v="1"/>
    <n v="5"/>
    <n v="2"/>
  </r>
  <r>
    <n v="1423"/>
    <d v="2023-03-23T00:00:00"/>
    <n v="2"/>
    <n v="5"/>
    <n v="5"/>
  </r>
  <r>
    <n v="1424"/>
    <d v="2022-09-03T00:00:00"/>
    <n v="4"/>
    <n v="4"/>
    <n v="5"/>
  </r>
  <r>
    <n v="1425"/>
    <d v="2022-09-06T00:00:00"/>
    <n v="2"/>
    <n v="3"/>
    <n v="1"/>
  </r>
  <r>
    <n v="1426"/>
    <d v="2023-07-11T00:00:00"/>
    <n v="4"/>
    <n v="5"/>
    <n v="5"/>
  </r>
  <r>
    <n v="1427"/>
    <d v="2023-02-09T00:00:00"/>
    <n v="1"/>
    <n v="2"/>
    <n v="3"/>
  </r>
  <r>
    <n v="1428"/>
    <d v="2023-06-04T00:00:00"/>
    <n v="3"/>
    <n v="5"/>
    <n v="2"/>
  </r>
  <r>
    <n v="1429"/>
    <d v="2023-03-23T00:00:00"/>
    <n v="1"/>
    <n v="4"/>
    <n v="3"/>
  </r>
  <r>
    <n v="1430"/>
    <d v="2022-09-15T00:00:00"/>
    <n v="2"/>
    <n v="2"/>
    <n v="2"/>
  </r>
  <r>
    <n v="1431"/>
    <d v="2022-10-28T00:00:00"/>
    <n v="2"/>
    <n v="1"/>
    <n v="1"/>
  </r>
  <r>
    <n v="1432"/>
    <d v="2022-10-13T00:00:00"/>
    <n v="4"/>
    <n v="3"/>
    <n v="4"/>
  </r>
  <r>
    <n v="1433"/>
    <d v="2022-08-06T00:00:00"/>
    <n v="5"/>
    <n v="1"/>
    <n v="3"/>
  </r>
  <r>
    <n v="1434"/>
    <d v="2022-10-21T00:00:00"/>
    <n v="1"/>
    <n v="2"/>
    <n v="3"/>
  </r>
  <r>
    <n v="1435"/>
    <d v="2023-03-23T00:00:00"/>
    <n v="4"/>
    <n v="2"/>
    <n v="3"/>
  </r>
  <r>
    <n v="1436"/>
    <d v="2023-07-09T00:00:00"/>
    <n v="1"/>
    <n v="2"/>
    <n v="2"/>
  </r>
  <r>
    <n v="1437"/>
    <d v="2023-01-06T00:00:00"/>
    <n v="4"/>
    <n v="5"/>
    <n v="5"/>
  </r>
  <r>
    <n v="1438"/>
    <d v="2023-01-21T00:00:00"/>
    <n v="1"/>
    <n v="4"/>
    <n v="1"/>
  </r>
  <r>
    <n v="1439"/>
    <d v="2022-11-29T00:00:00"/>
    <n v="3"/>
    <n v="1"/>
    <n v="3"/>
  </r>
  <r>
    <n v="1440"/>
    <d v="2022-11-02T00:00:00"/>
    <n v="3"/>
    <n v="1"/>
    <n v="4"/>
  </r>
  <r>
    <n v="1441"/>
    <d v="2023-04-07T00:00:00"/>
    <n v="1"/>
    <n v="1"/>
    <n v="5"/>
  </r>
  <r>
    <n v="1442"/>
    <d v="2023-01-11T00:00:00"/>
    <n v="2"/>
    <n v="4"/>
    <n v="2"/>
  </r>
  <r>
    <n v="1443"/>
    <d v="2023-06-12T00:00:00"/>
    <n v="5"/>
    <n v="2"/>
    <n v="3"/>
  </r>
  <r>
    <n v="1444"/>
    <d v="2022-12-21T00:00:00"/>
    <n v="5"/>
    <n v="5"/>
    <n v="3"/>
  </r>
  <r>
    <n v="1445"/>
    <d v="2022-11-17T00:00:00"/>
    <n v="2"/>
    <n v="2"/>
    <n v="4"/>
  </r>
  <r>
    <n v="1446"/>
    <d v="2023-06-15T00:00:00"/>
    <n v="1"/>
    <n v="1"/>
    <n v="5"/>
  </r>
  <r>
    <n v="1447"/>
    <d v="2022-08-17T00:00:00"/>
    <n v="4"/>
    <n v="4"/>
    <n v="1"/>
  </r>
  <r>
    <n v="1448"/>
    <d v="2022-10-23T00:00:00"/>
    <n v="1"/>
    <n v="1"/>
    <n v="3"/>
  </r>
  <r>
    <n v="1449"/>
    <d v="2022-08-11T00:00:00"/>
    <n v="4"/>
    <n v="2"/>
    <n v="2"/>
  </r>
  <r>
    <n v="1450"/>
    <d v="2023-04-22T00:00:00"/>
    <n v="5"/>
    <n v="1"/>
    <n v="2"/>
  </r>
  <r>
    <n v="1451"/>
    <d v="2022-12-27T00:00:00"/>
    <n v="4"/>
    <n v="3"/>
    <n v="4"/>
  </r>
  <r>
    <n v="1452"/>
    <d v="2022-08-14T00:00:00"/>
    <n v="4"/>
    <n v="4"/>
    <n v="5"/>
  </r>
  <r>
    <n v="1453"/>
    <d v="2022-09-12T00:00:00"/>
    <n v="1"/>
    <n v="5"/>
    <n v="1"/>
  </r>
  <r>
    <n v="1454"/>
    <d v="2023-07-28T00:00:00"/>
    <n v="2"/>
    <n v="2"/>
    <n v="1"/>
  </r>
  <r>
    <n v="1455"/>
    <d v="2023-07-04T00:00:00"/>
    <n v="2"/>
    <n v="2"/>
    <n v="4"/>
  </r>
  <r>
    <n v="1456"/>
    <d v="2022-08-31T00:00:00"/>
    <n v="2"/>
    <n v="1"/>
    <n v="5"/>
  </r>
  <r>
    <n v="1457"/>
    <d v="2023-07-02T00:00:00"/>
    <n v="2"/>
    <n v="1"/>
    <n v="1"/>
  </r>
  <r>
    <n v="1458"/>
    <d v="2023-02-06T00:00:00"/>
    <n v="2"/>
    <n v="2"/>
    <n v="4"/>
  </r>
  <r>
    <n v="1459"/>
    <d v="2022-09-10T00:00:00"/>
    <n v="5"/>
    <n v="2"/>
    <n v="5"/>
  </r>
  <r>
    <n v="1460"/>
    <d v="2023-02-23T00:00:00"/>
    <n v="2"/>
    <n v="3"/>
    <n v="1"/>
  </r>
  <r>
    <n v="1461"/>
    <d v="2023-04-09T00:00:00"/>
    <n v="1"/>
    <n v="1"/>
    <n v="2"/>
  </r>
  <r>
    <n v="1462"/>
    <d v="2022-08-31T00:00:00"/>
    <n v="4"/>
    <n v="5"/>
    <n v="5"/>
  </r>
  <r>
    <n v="1463"/>
    <d v="2023-03-13T00:00:00"/>
    <n v="5"/>
    <n v="4"/>
    <n v="5"/>
  </r>
  <r>
    <n v="1464"/>
    <d v="2023-07-04T00:00:00"/>
    <n v="2"/>
    <n v="5"/>
    <n v="1"/>
  </r>
  <r>
    <n v="1465"/>
    <d v="2023-06-02T00:00:00"/>
    <n v="1"/>
    <n v="1"/>
    <n v="3"/>
  </r>
  <r>
    <n v="1466"/>
    <d v="2022-12-05T00:00:00"/>
    <n v="1"/>
    <n v="4"/>
    <n v="5"/>
  </r>
  <r>
    <n v="1467"/>
    <d v="2022-08-13T00:00:00"/>
    <n v="3"/>
    <n v="4"/>
    <n v="2"/>
  </r>
  <r>
    <n v="1468"/>
    <d v="2023-04-21T00:00:00"/>
    <n v="3"/>
    <n v="1"/>
    <n v="3"/>
  </r>
  <r>
    <n v="1469"/>
    <d v="2023-02-23T00:00:00"/>
    <n v="4"/>
    <n v="2"/>
    <n v="4"/>
  </r>
  <r>
    <n v="1470"/>
    <d v="2023-03-21T00:00:00"/>
    <n v="1"/>
    <n v="4"/>
    <n v="1"/>
  </r>
  <r>
    <n v="1471"/>
    <d v="2022-12-23T00:00:00"/>
    <n v="3"/>
    <n v="4"/>
    <n v="2"/>
  </r>
  <r>
    <n v="1472"/>
    <d v="2022-09-02T00:00:00"/>
    <n v="2"/>
    <n v="4"/>
    <n v="1"/>
  </r>
  <r>
    <n v="1473"/>
    <d v="2022-12-11T00:00:00"/>
    <n v="5"/>
    <n v="2"/>
    <n v="1"/>
  </r>
  <r>
    <n v="1474"/>
    <d v="2022-09-22T00:00:00"/>
    <n v="2"/>
    <n v="1"/>
    <n v="3"/>
  </r>
  <r>
    <n v="1475"/>
    <d v="2023-07-25T00:00:00"/>
    <n v="2"/>
    <n v="3"/>
    <n v="3"/>
  </r>
  <r>
    <n v="1476"/>
    <d v="2022-12-21T00:00:00"/>
    <n v="1"/>
    <n v="4"/>
    <n v="1"/>
  </r>
  <r>
    <n v="1477"/>
    <d v="2023-02-24T00:00:00"/>
    <n v="5"/>
    <n v="5"/>
    <n v="3"/>
  </r>
  <r>
    <n v="1478"/>
    <d v="2022-11-22T00:00:00"/>
    <n v="1"/>
    <n v="1"/>
    <n v="3"/>
  </r>
  <r>
    <n v="1479"/>
    <d v="2022-08-23T00:00:00"/>
    <n v="3"/>
    <n v="4"/>
    <n v="2"/>
  </r>
  <r>
    <n v="1480"/>
    <d v="2023-02-16T00:00:00"/>
    <n v="5"/>
    <n v="1"/>
    <n v="4"/>
  </r>
  <r>
    <n v="1481"/>
    <d v="2023-07-24T00:00:00"/>
    <n v="3"/>
    <n v="5"/>
    <n v="3"/>
  </r>
  <r>
    <n v="1482"/>
    <d v="2023-04-23T00:00:00"/>
    <n v="1"/>
    <n v="1"/>
    <n v="1"/>
  </r>
  <r>
    <n v="1483"/>
    <d v="2022-08-19T00:00:00"/>
    <n v="3"/>
    <n v="5"/>
    <n v="4"/>
  </r>
  <r>
    <n v="1484"/>
    <d v="2022-12-25T00:00:00"/>
    <n v="5"/>
    <n v="2"/>
    <n v="1"/>
  </r>
  <r>
    <n v="1485"/>
    <d v="2022-12-14T00:00:00"/>
    <n v="1"/>
    <n v="2"/>
    <n v="1"/>
  </r>
  <r>
    <n v="1486"/>
    <d v="2023-03-05T00:00:00"/>
    <n v="5"/>
    <n v="5"/>
    <n v="2"/>
  </r>
  <r>
    <n v="1487"/>
    <d v="2023-05-20T00:00:00"/>
    <n v="4"/>
    <n v="4"/>
    <n v="2"/>
  </r>
  <r>
    <n v="1488"/>
    <d v="2023-03-14T00:00:00"/>
    <n v="2"/>
    <n v="2"/>
    <n v="4"/>
  </r>
  <r>
    <n v="1489"/>
    <d v="2022-10-13T00:00:00"/>
    <n v="3"/>
    <n v="5"/>
    <n v="2"/>
  </r>
  <r>
    <n v="1490"/>
    <d v="2023-03-06T00:00:00"/>
    <n v="2"/>
    <n v="3"/>
    <n v="4"/>
  </r>
  <r>
    <n v="1491"/>
    <d v="2023-03-29T00:00:00"/>
    <n v="1"/>
    <n v="3"/>
    <n v="3"/>
  </r>
  <r>
    <n v="1492"/>
    <d v="2023-04-17T00:00:00"/>
    <n v="4"/>
    <n v="5"/>
    <n v="2"/>
  </r>
  <r>
    <n v="1493"/>
    <d v="2022-12-06T00:00:00"/>
    <n v="2"/>
    <n v="2"/>
    <n v="4"/>
  </r>
  <r>
    <n v="1494"/>
    <d v="2023-05-06T00:00:00"/>
    <n v="5"/>
    <n v="5"/>
    <n v="5"/>
  </r>
  <r>
    <n v="1495"/>
    <d v="2022-12-30T00:00:00"/>
    <n v="3"/>
    <n v="3"/>
    <n v="4"/>
  </r>
  <r>
    <n v="1496"/>
    <d v="2023-07-09T00:00:00"/>
    <n v="2"/>
    <n v="3"/>
    <n v="3"/>
  </r>
  <r>
    <n v="1497"/>
    <d v="2023-07-29T00:00:00"/>
    <n v="5"/>
    <n v="4"/>
    <n v="5"/>
  </r>
  <r>
    <n v="1498"/>
    <d v="2022-12-28T00:00:00"/>
    <n v="1"/>
    <n v="5"/>
    <n v="3"/>
  </r>
  <r>
    <n v="1499"/>
    <d v="2022-11-28T00:00:00"/>
    <n v="4"/>
    <n v="2"/>
    <n v="3"/>
  </r>
  <r>
    <n v="1500"/>
    <d v="2023-07-24T00:00:00"/>
    <n v="1"/>
    <n v="4"/>
    <n v="4"/>
  </r>
  <r>
    <n v="1501"/>
    <d v="2023-05-08T00:00:00"/>
    <n v="5"/>
    <n v="4"/>
    <n v="4"/>
  </r>
  <r>
    <n v="1502"/>
    <d v="2023-06-08T00:00:00"/>
    <n v="5"/>
    <n v="3"/>
    <n v="5"/>
  </r>
  <r>
    <n v="1503"/>
    <d v="2022-10-24T00:00:00"/>
    <n v="2"/>
    <n v="2"/>
    <n v="4"/>
  </r>
  <r>
    <n v="1504"/>
    <d v="2022-10-23T00:00:00"/>
    <n v="5"/>
    <n v="3"/>
    <n v="2"/>
  </r>
  <r>
    <n v="1505"/>
    <d v="2022-11-02T00:00:00"/>
    <n v="2"/>
    <n v="5"/>
    <n v="4"/>
  </r>
  <r>
    <n v="1506"/>
    <d v="2023-05-08T00:00:00"/>
    <n v="2"/>
    <n v="3"/>
    <n v="2"/>
  </r>
  <r>
    <n v="1507"/>
    <d v="2023-01-19T00:00:00"/>
    <n v="1"/>
    <n v="2"/>
    <n v="1"/>
  </r>
  <r>
    <n v="1508"/>
    <d v="2022-10-07T00:00:00"/>
    <n v="4"/>
    <n v="3"/>
    <n v="2"/>
  </r>
  <r>
    <n v="1509"/>
    <d v="2022-09-25T00:00:00"/>
    <n v="5"/>
    <n v="1"/>
    <n v="3"/>
  </r>
  <r>
    <n v="1510"/>
    <d v="2023-04-06T00:00:00"/>
    <n v="2"/>
    <n v="3"/>
    <n v="3"/>
  </r>
  <r>
    <n v="1511"/>
    <d v="2022-09-17T00:00:00"/>
    <n v="2"/>
    <n v="3"/>
    <n v="2"/>
  </r>
  <r>
    <n v="1512"/>
    <d v="2023-04-18T00:00:00"/>
    <n v="4"/>
    <n v="5"/>
    <n v="2"/>
  </r>
  <r>
    <n v="1513"/>
    <d v="2022-11-18T00:00:00"/>
    <n v="5"/>
    <n v="3"/>
    <n v="5"/>
  </r>
  <r>
    <n v="1514"/>
    <d v="2023-05-08T00:00:00"/>
    <n v="1"/>
    <n v="3"/>
    <n v="2"/>
  </r>
  <r>
    <n v="1515"/>
    <d v="2022-12-14T00:00:00"/>
    <n v="2"/>
    <n v="3"/>
    <n v="1"/>
  </r>
  <r>
    <n v="1516"/>
    <d v="2023-07-16T00:00:00"/>
    <n v="1"/>
    <n v="5"/>
    <n v="3"/>
  </r>
  <r>
    <n v="1517"/>
    <d v="2023-01-22T00:00:00"/>
    <n v="4"/>
    <n v="5"/>
    <n v="3"/>
  </r>
  <r>
    <n v="1518"/>
    <d v="2022-09-28T00:00:00"/>
    <n v="4"/>
    <n v="4"/>
    <n v="2"/>
  </r>
  <r>
    <n v="1519"/>
    <d v="2023-02-25T00:00:00"/>
    <n v="1"/>
    <n v="3"/>
    <n v="1"/>
  </r>
  <r>
    <n v="1520"/>
    <d v="2023-04-05T00:00:00"/>
    <n v="2"/>
    <n v="2"/>
    <n v="5"/>
  </r>
  <r>
    <n v="1521"/>
    <d v="2023-06-11T00:00:00"/>
    <n v="4"/>
    <n v="1"/>
    <n v="3"/>
  </r>
  <r>
    <n v="1522"/>
    <d v="2022-12-03T00:00:00"/>
    <n v="3"/>
    <n v="4"/>
    <n v="5"/>
  </r>
  <r>
    <n v="1523"/>
    <d v="2022-09-20T00:00:00"/>
    <n v="4"/>
    <n v="4"/>
    <n v="3"/>
  </r>
  <r>
    <n v="1524"/>
    <d v="2023-01-17T00:00:00"/>
    <n v="4"/>
    <n v="1"/>
    <n v="2"/>
  </r>
  <r>
    <n v="1525"/>
    <d v="2022-10-29T00:00:00"/>
    <n v="2"/>
    <n v="4"/>
    <n v="1"/>
  </r>
  <r>
    <n v="1526"/>
    <d v="2023-01-20T00:00:00"/>
    <n v="2"/>
    <n v="3"/>
    <n v="3"/>
  </r>
  <r>
    <n v="1527"/>
    <d v="2023-06-02T00:00:00"/>
    <n v="1"/>
    <n v="1"/>
    <n v="3"/>
  </r>
  <r>
    <n v="1528"/>
    <d v="2023-02-25T00:00:00"/>
    <n v="5"/>
    <n v="5"/>
    <n v="2"/>
  </r>
  <r>
    <n v="1529"/>
    <d v="2023-04-28T00:00:00"/>
    <n v="3"/>
    <n v="1"/>
    <n v="3"/>
  </r>
  <r>
    <n v="1530"/>
    <d v="2022-10-31T00:00:00"/>
    <n v="1"/>
    <n v="2"/>
    <n v="3"/>
  </r>
  <r>
    <n v="1531"/>
    <d v="2022-08-23T00:00:00"/>
    <n v="5"/>
    <n v="5"/>
    <n v="3"/>
  </r>
  <r>
    <n v="1532"/>
    <d v="2023-08-04T00:00:00"/>
    <n v="5"/>
    <n v="2"/>
    <n v="2"/>
  </r>
  <r>
    <n v="1533"/>
    <d v="2023-06-27T00:00:00"/>
    <n v="1"/>
    <n v="3"/>
    <n v="2"/>
  </r>
  <r>
    <n v="1534"/>
    <d v="2022-08-12T00:00:00"/>
    <n v="1"/>
    <n v="1"/>
    <n v="5"/>
  </r>
  <r>
    <n v="1535"/>
    <d v="2022-12-08T00:00:00"/>
    <n v="4"/>
    <n v="2"/>
    <n v="1"/>
  </r>
  <r>
    <n v="1536"/>
    <d v="2023-03-19T00:00:00"/>
    <n v="5"/>
    <n v="3"/>
    <n v="5"/>
  </r>
  <r>
    <n v="1537"/>
    <d v="2022-08-06T00:00:00"/>
    <n v="5"/>
    <n v="2"/>
    <n v="4"/>
  </r>
  <r>
    <n v="1538"/>
    <d v="2022-11-11T00:00:00"/>
    <n v="2"/>
    <n v="4"/>
    <n v="5"/>
  </r>
  <r>
    <n v="1539"/>
    <d v="2023-01-22T00:00:00"/>
    <n v="4"/>
    <n v="4"/>
    <n v="5"/>
  </r>
  <r>
    <n v="1540"/>
    <d v="2023-01-24T00:00:00"/>
    <n v="2"/>
    <n v="4"/>
    <n v="2"/>
  </r>
  <r>
    <n v="1541"/>
    <d v="2022-12-26T00:00:00"/>
    <n v="1"/>
    <n v="4"/>
    <n v="1"/>
  </r>
  <r>
    <n v="1542"/>
    <d v="2023-07-31T00:00:00"/>
    <n v="5"/>
    <n v="4"/>
    <n v="4"/>
  </r>
  <r>
    <n v="1543"/>
    <d v="2023-01-07T00:00:00"/>
    <n v="4"/>
    <n v="1"/>
    <n v="1"/>
  </r>
  <r>
    <n v="1544"/>
    <d v="2023-06-20T00:00:00"/>
    <n v="5"/>
    <n v="1"/>
    <n v="5"/>
  </r>
  <r>
    <n v="1545"/>
    <d v="2022-08-21T00:00:00"/>
    <n v="2"/>
    <n v="4"/>
    <n v="2"/>
  </r>
  <r>
    <n v="1546"/>
    <d v="2023-05-26T00:00:00"/>
    <n v="3"/>
    <n v="1"/>
    <n v="5"/>
  </r>
  <r>
    <n v="1547"/>
    <d v="2022-09-24T00:00:00"/>
    <n v="4"/>
    <n v="4"/>
    <n v="4"/>
  </r>
  <r>
    <n v="1548"/>
    <d v="2023-06-14T00:00:00"/>
    <n v="1"/>
    <n v="4"/>
    <n v="4"/>
  </r>
  <r>
    <n v="1549"/>
    <d v="2023-07-07T00:00:00"/>
    <n v="2"/>
    <n v="3"/>
    <n v="1"/>
  </r>
  <r>
    <n v="1550"/>
    <d v="2023-03-04T00:00:00"/>
    <n v="2"/>
    <n v="3"/>
    <n v="3"/>
  </r>
  <r>
    <n v="1551"/>
    <d v="2023-07-08T00:00:00"/>
    <n v="4"/>
    <n v="4"/>
    <n v="2"/>
  </r>
  <r>
    <n v="1552"/>
    <d v="2023-05-31T00:00:00"/>
    <n v="3"/>
    <n v="2"/>
    <n v="4"/>
  </r>
  <r>
    <n v="1553"/>
    <d v="2023-01-12T00:00:00"/>
    <n v="3"/>
    <n v="1"/>
    <n v="5"/>
  </r>
  <r>
    <n v="1554"/>
    <d v="2023-06-08T00:00:00"/>
    <n v="1"/>
    <n v="3"/>
    <n v="3"/>
  </r>
  <r>
    <n v="1555"/>
    <d v="2022-12-19T00:00:00"/>
    <n v="5"/>
    <n v="1"/>
    <n v="2"/>
  </r>
  <r>
    <n v="1556"/>
    <d v="2022-10-07T00:00:00"/>
    <n v="4"/>
    <n v="5"/>
    <n v="2"/>
  </r>
  <r>
    <n v="1557"/>
    <d v="2022-08-19T00:00:00"/>
    <n v="4"/>
    <n v="1"/>
    <n v="2"/>
  </r>
  <r>
    <n v="1558"/>
    <d v="2022-10-09T00:00:00"/>
    <n v="3"/>
    <n v="5"/>
    <n v="2"/>
  </r>
  <r>
    <n v="1559"/>
    <d v="2023-02-04T00:00:00"/>
    <n v="3"/>
    <n v="1"/>
    <n v="3"/>
  </r>
  <r>
    <n v="1560"/>
    <d v="2023-01-23T00:00:00"/>
    <n v="1"/>
    <n v="2"/>
    <n v="4"/>
  </r>
  <r>
    <n v="1561"/>
    <d v="2023-04-01T00:00:00"/>
    <n v="5"/>
    <n v="1"/>
    <n v="3"/>
  </r>
  <r>
    <n v="1562"/>
    <d v="2023-04-21T00:00:00"/>
    <n v="3"/>
    <n v="2"/>
    <n v="1"/>
  </r>
  <r>
    <n v="1563"/>
    <d v="2023-04-23T00:00:00"/>
    <n v="1"/>
    <n v="4"/>
    <n v="3"/>
  </r>
  <r>
    <n v="1564"/>
    <d v="2022-12-20T00:00:00"/>
    <n v="4"/>
    <n v="1"/>
    <n v="4"/>
  </r>
  <r>
    <n v="1565"/>
    <d v="2023-06-16T00:00:00"/>
    <n v="5"/>
    <n v="4"/>
    <n v="5"/>
  </r>
  <r>
    <n v="1566"/>
    <d v="2023-07-25T00:00:00"/>
    <n v="1"/>
    <n v="4"/>
    <n v="1"/>
  </r>
  <r>
    <n v="1567"/>
    <d v="2023-04-12T00:00:00"/>
    <n v="4"/>
    <n v="2"/>
    <n v="4"/>
  </r>
  <r>
    <n v="1568"/>
    <d v="2022-10-04T00:00:00"/>
    <n v="1"/>
    <n v="2"/>
    <n v="3"/>
  </r>
  <r>
    <n v="1569"/>
    <d v="2023-03-08T00:00:00"/>
    <n v="1"/>
    <n v="3"/>
    <n v="1"/>
  </r>
  <r>
    <n v="1570"/>
    <d v="2022-08-07T00:00:00"/>
    <n v="1"/>
    <n v="4"/>
    <n v="5"/>
  </r>
  <r>
    <n v="1571"/>
    <d v="2023-06-04T00:00:00"/>
    <n v="3"/>
    <n v="2"/>
    <n v="4"/>
  </r>
  <r>
    <n v="1572"/>
    <d v="2022-10-17T00:00:00"/>
    <n v="2"/>
    <n v="4"/>
    <n v="3"/>
  </r>
  <r>
    <n v="1573"/>
    <d v="2023-06-10T00:00:00"/>
    <n v="1"/>
    <n v="1"/>
    <n v="3"/>
  </r>
  <r>
    <n v="1574"/>
    <d v="2023-06-10T00:00:00"/>
    <n v="4"/>
    <n v="3"/>
    <n v="2"/>
  </r>
  <r>
    <n v="1575"/>
    <d v="2022-11-16T00:00:00"/>
    <n v="2"/>
    <n v="3"/>
    <n v="2"/>
  </r>
  <r>
    <n v="1576"/>
    <d v="2023-05-07T00:00:00"/>
    <n v="5"/>
    <n v="2"/>
    <n v="3"/>
  </r>
  <r>
    <n v="1577"/>
    <d v="2023-03-29T00:00:00"/>
    <n v="5"/>
    <n v="2"/>
    <n v="1"/>
  </r>
  <r>
    <n v="1578"/>
    <d v="2023-02-03T00:00:00"/>
    <n v="5"/>
    <n v="5"/>
    <n v="1"/>
  </r>
  <r>
    <n v="1579"/>
    <d v="2023-04-15T00:00:00"/>
    <n v="1"/>
    <n v="3"/>
    <n v="1"/>
  </r>
  <r>
    <n v="1580"/>
    <d v="2023-04-23T00:00:00"/>
    <n v="1"/>
    <n v="1"/>
    <n v="5"/>
  </r>
  <r>
    <n v="1581"/>
    <d v="2022-12-11T00:00:00"/>
    <n v="1"/>
    <n v="3"/>
    <n v="5"/>
  </r>
  <r>
    <n v="1582"/>
    <d v="2022-11-04T00:00:00"/>
    <n v="2"/>
    <n v="1"/>
    <n v="5"/>
  </r>
  <r>
    <n v="1583"/>
    <d v="2023-06-27T00:00:00"/>
    <n v="3"/>
    <n v="3"/>
    <n v="3"/>
  </r>
  <r>
    <n v="1584"/>
    <d v="2023-03-18T00:00:00"/>
    <n v="4"/>
    <n v="1"/>
    <n v="4"/>
  </r>
  <r>
    <n v="1585"/>
    <d v="2022-12-23T00:00:00"/>
    <n v="5"/>
    <n v="4"/>
    <n v="4"/>
  </r>
  <r>
    <n v="1586"/>
    <d v="2023-07-16T00:00:00"/>
    <n v="3"/>
    <n v="3"/>
    <n v="4"/>
  </r>
  <r>
    <n v="1587"/>
    <d v="2023-06-27T00:00:00"/>
    <n v="4"/>
    <n v="5"/>
    <n v="3"/>
  </r>
  <r>
    <n v="1588"/>
    <d v="2023-07-21T00:00:00"/>
    <n v="1"/>
    <n v="5"/>
    <n v="5"/>
  </r>
  <r>
    <n v="1589"/>
    <d v="2023-04-26T00:00:00"/>
    <n v="2"/>
    <n v="1"/>
    <n v="1"/>
  </r>
  <r>
    <n v="1590"/>
    <d v="2023-04-20T00:00:00"/>
    <n v="5"/>
    <n v="1"/>
    <n v="3"/>
  </r>
  <r>
    <n v="1591"/>
    <d v="2023-05-10T00:00:00"/>
    <n v="4"/>
    <n v="3"/>
    <n v="1"/>
  </r>
  <r>
    <n v="1592"/>
    <d v="2023-06-06T00:00:00"/>
    <n v="1"/>
    <n v="1"/>
    <n v="4"/>
  </r>
  <r>
    <n v="1593"/>
    <d v="2022-10-02T00:00:00"/>
    <n v="1"/>
    <n v="4"/>
    <n v="1"/>
  </r>
  <r>
    <n v="1594"/>
    <d v="2022-12-08T00:00:00"/>
    <n v="1"/>
    <n v="1"/>
    <n v="4"/>
  </r>
  <r>
    <n v="1595"/>
    <d v="2023-01-12T00:00:00"/>
    <n v="3"/>
    <n v="4"/>
    <n v="3"/>
  </r>
  <r>
    <n v="1596"/>
    <d v="2023-02-10T00:00:00"/>
    <n v="4"/>
    <n v="4"/>
    <n v="1"/>
  </r>
  <r>
    <n v="1597"/>
    <d v="2023-07-23T00:00:00"/>
    <n v="2"/>
    <n v="1"/>
    <n v="4"/>
  </r>
  <r>
    <n v="1598"/>
    <d v="2023-05-28T00:00:00"/>
    <n v="2"/>
    <n v="5"/>
    <n v="5"/>
  </r>
  <r>
    <n v="1599"/>
    <d v="2022-09-13T00:00:00"/>
    <n v="4"/>
    <n v="5"/>
    <n v="2"/>
  </r>
  <r>
    <n v="1600"/>
    <d v="2023-04-28T00:00:00"/>
    <n v="5"/>
    <n v="3"/>
    <n v="2"/>
  </r>
  <r>
    <n v="1601"/>
    <d v="2023-01-05T00:00:00"/>
    <n v="4"/>
    <n v="2"/>
    <n v="5"/>
  </r>
  <r>
    <n v="1602"/>
    <d v="2023-04-01T00:00:00"/>
    <n v="2"/>
    <n v="1"/>
    <n v="3"/>
  </r>
  <r>
    <n v="1603"/>
    <d v="2022-08-31T00:00:00"/>
    <n v="2"/>
    <n v="5"/>
    <n v="1"/>
  </r>
  <r>
    <n v="1604"/>
    <d v="2023-01-28T00:00:00"/>
    <n v="1"/>
    <n v="5"/>
    <n v="1"/>
  </r>
  <r>
    <n v="1605"/>
    <d v="2023-05-08T00:00:00"/>
    <n v="2"/>
    <n v="3"/>
    <n v="3"/>
  </r>
  <r>
    <n v="1606"/>
    <d v="2023-06-28T00:00:00"/>
    <n v="5"/>
    <n v="4"/>
    <n v="3"/>
  </r>
  <r>
    <n v="1607"/>
    <d v="2023-03-18T00:00:00"/>
    <n v="3"/>
    <n v="5"/>
    <n v="5"/>
  </r>
  <r>
    <n v="1608"/>
    <d v="2022-12-11T00:00:00"/>
    <n v="2"/>
    <n v="4"/>
    <n v="3"/>
  </r>
  <r>
    <n v="1609"/>
    <d v="2023-04-13T00:00:00"/>
    <n v="5"/>
    <n v="5"/>
    <n v="4"/>
  </r>
  <r>
    <n v="1610"/>
    <d v="2022-10-23T00:00:00"/>
    <n v="4"/>
    <n v="5"/>
    <n v="5"/>
  </r>
  <r>
    <n v="1611"/>
    <d v="2023-05-21T00:00:00"/>
    <n v="1"/>
    <n v="2"/>
    <n v="2"/>
  </r>
  <r>
    <n v="1612"/>
    <d v="2022-12-13T00:00:00"/>
    <n v="5"/>
    <n v="5"/>
    <n v="3"/>
  </r>
  <r>
    <n v="1613"/>
    <d v="2022-09-07T00:00:00"/>
    <n v="4"/>
    <n v="2"/>
    <n v="1"/>
  </r>
  <r>
    <n v="1614"/>
    <d v="2023-04-10T00:00:00"/>
    <n v="1"/>
    <n v="4"/>
    <n v="2"/>
  </r>
  <r>
    <n v="1615"/>
    <d v="2023-07-27T00:00:00"/>
    <n v="1"/>
    <n v="1"/>
    <n v="3"/>
  </r>
  <r>
    <n v="1616"/>
    <d v="2023-01-29T00:00:00"/>
    <n v="3"/>
    <n v="4"/>
    <n v="1"/>
  </r>
  <r>
    <n v="1617"/>
    <d v="2023-02-08T00:00:00"/>
    <n v="5"/>
    <n v="1"/>
    <n v="2"/>
  </r>
  <r>
    <n v="1618"/>
    <d v="2022-11-16T00:00:00"/>
    <n v="2"/>
    <n v="5"/>
    <n v="4"/>
  </r>
  <r>
    <n v="1619"/>
    <d v="2023-01-05T00:00:00"/>
    <n v="4"/>
    <n v="2"/>
    <n v="2"/>
  </r>
  <r>
    <n v="1620"/>
    <d v="2022-10-30T00:00:00"/>
    <n v="5"/>
    <n v="3"/>
    <n v="2"/>
  </r>
  <r>
    <n v="1621"/>
    <d v="2023-05-21T00:00:00"/>
    <n v="4"/>
    <n v="1"/>
    <n v="3"/>
  </r>
  <r>
    <n v="1622"/>
    <d v="2023-04-29T00:00:00"/>
    <n v="1"/>
    <n v="5"/>
    <n v="5"/>
  </r>
  <r>
    <n v="1623"/>
    <d v="2022-12-18T00:00:00"/>
    <n v="1"/>
    <n v="2"/>
    <n v="2"/>
  </r>
  <r>
    <n v="1624"/>
    <d v="2023-07-24T00:00:00"/>
    <n v="5"/>
    <n v="1"/>
    <n v="3"/>
  </r>
  <r>
    <n v="1625"/>
    <d v="2022-08-16T00:00:00"/>
    <n v="5"/>
    <n v="2"/>
    <n v="2"/>
  </r>
  <r>
    <n v="1626"/>
    <d v="2023-01-11T00:00:00"/>
    <n v="3"/>
    <n v="4"/>
    <n v="5"/>
  </r>
  <r>
    <n v="1627"/>
    <d v="2022-08-06T00:00:00"/>
    <n v="4"/>
    <n v="4"/>
    <n v="1"/>
  </r>
  <r>
    <n v="1628"/>
    <d v="2023-04-12T00:00:00"/>
    <n v="4"/>
    <n v="4"/>
    <n v="2"/>
  </r>
  <r>
    <n v="1629"/>
    <d v="2022-09-23T00:00:00"/>
    <n v="1"/>
    <n v="2"/>
    <n v="4"/>
  </r>
  <r>
    <n v="1630"/>
    <d v="2023-02-25T00:00:00"/>
    <n v="4"/>
    <n v="3"/>
    <n v="2"/>
  </r>
  <r>
    <n v="1631"/>
    <d v="2023-06-24T00:00:00"/>
    <n v="2"/>
    <n v="4"/>
    <n v="1"/>
  </r>
  <r>
    <n v="1632"/>
    <d v="2023-03-12T00:00:00"/>
    <n v="5"/>
    <n v="4"/>
    <n v="4"/>
  </r>
  <r>
    <n v="1633"/>
    <d v="2022-12-09T00:00:00"/>
    <n v="4"/>
    <n v="3"/>
    <n v="2"/>
  </r>
  <r>
    <n v="1634"/>
    <d v="2023-01-13T00:00:00"/>
    <n v="2"/>
    <n v="3"/>
    <n v="1"/>
  </r>
  <r>
    <n v="1635"/>
    <d v="2022-12-19T00:00:00"/>
    <n v="4"/>
    <n v="4"/>
    <n v="2"/>
  </r>
  <r>
    <n v="1636"/>
    <d v="2022-10-14T00:00:00"/>
    <n v="4"/>
    <n v="5"/>
    <n v="2"/>
  </r>
  <r>
    <n v="1637"/>
    <d v="2022-10-20T00:00:00"/>
    <n v="4"/>
    <n v="1"/>
    <n v="2"/>
  </r>
  <r>
    <n v="1638"/>
    <d v="2023-05-08T00:00:00"/>
    <n v="2"/>
    <n v="4"/>
    <n v="5"/>
  </r>
  <r>
    <n v="1639"/>
    <d v="2022-10-12T00:00:00"/>
    <n v="1"/>
    <n v="2"/>
    <n v="1"/>
  </r>
  <r>
    <n v="1640"/>
    <d v="2022-12-19T00:00:00"/>
    <n v="2"/>
    <n v="4"/>
    <n v="1"/>
  </r>
  <r>
    <n v="1641"/>
    <d v="2023-03-18T00:00:00"/>
    <n v="5"/>
    <n v="4"/>
    <n v="4"/>
  </r>
  <r>
    <n v="1642"/>
    <d v="2023-04-14T00:00:00"/>
    <n v="3"/>
    <n v="2"/>
    <n v="2"/>
  </r>
  <r>
    <n v="1643"/>
    <d v="2022-08-23T00:00:00"/>
    <n v="5"/>
    <n v="3"/>
    <n v="4"/>
  </r>
  <r>
    <n v="1644"/>
    <d v="2023-04-01T00:00:00"/>
    <n v="3"/>
    <n v="1"/>
    <n v="1"/>
  </r>
  <r>
    <n v="1645"/>
    <d v="2022-09-26T00:00:00"/>
    <n v="5"/>
    <n v="5"/>
    <n v="5"/>
  </r>
  <r>
    <n v="1646"/>
    <d v="2023-01-20T00:00:00"/>
    <n v="2"/>
    <n v="2"/>
    <n v="1"/>
  </r>
  <r>
    <n v="1647"/>
    <d v="2023-02-16T00:00:00"/>
    <n v="4"/>
    <n v="2"/>
    <n v="5"/>
  </r>
  <r>
    <n v="1648"/>
    <d v="2022-12-16T00:00:00"/>
    <n v="4"/>
    <n v="4"/>
    <n v="5"/>
  </r>
  <r>
    <n v="1649"/>
    <d v="2023-07-28T00:00:00"/>
    <n v="3"/>
    <n v="1"/>
    <n v="2"/>
  </r>
  <r>
    <n v="1650"/>
    <d v="2023-03-29T00:00:00"/>
    <n v="5"/>
    <n v="1"/>
    <n v="3"/>
  </r>
  <r>
    <n v="1651"/>
    <d v="2022-11-01T00:00:00"/>
    <n v="4"/>
    <n v="4"/>
    <n v="4"/>
  </r>
  <r>
    <n v="1652"/>
    <d v="2023-06-09T00:00:00"/>
    <n v="1"/>
    <n v="4"/>
    <n v="4"/>
  </r>
  <r>
    <n v="1653"/>
    <d v="2022-12-02T00:00:00"/>
    <n v="2"/>
    <n v="4"/>
    <n v="5"/>
  </r>
  <r>
    <n v="1654"/>
    <d v="2023-06-11T00:00:00"/>
    <n v="2"/>
    <n v="3"/>
    <n v="3"/>
  </r>
  <r>
    <n v="1655"/>
    <d v="2022-09-25T00:00:00"/>
    <n v="3"/>
    <n v="1"/>
    <n v="2"/>
  </r>
  <r>
    <n v="1656"/>
    <d v="2022-09-30T00:00:00"/>
    <n v="1"/>
    <n v="4"/>
    <n v="5"/>
  </r>
  <r>
    <n v="1657"/>
    <d v="2023-07-29T00:00:00"/>
    <n v="1"/>
    <n v="5"/>
    <n v="1"/>
  </r>
  <r>
    <n v="1658"/>
    <d v="2022-08-07T00:00:00"/>
    <n v="2"/>
    <n v="1"/>
    <n v="2"/>
  </r>
  <r>
    <n v="1659"/>
    <d v="2023-07-11T00:00:00"/>
    <n v="4"/>
    <n v="5"/>
    <n v="5"/>
  </r>
  <r>
    <n v="1660"/>
    <d v="2023-06-17T00:00:00"/>
    <n v="5"/>
    <n v="5"/>
    <n v="1"/>
  </r>
  <r>
    <n v="1661"/>
    <d v="2023-02-25T00:00:00"/>
    <n v="5"/>
    <n v="4"/>
    <n v="4"/>
  </r>
  <r>
    <n v="1662"/>
    <d v="2023-05-17T00:00:00"/>
    <n v="2"/>
    <n v="4"/>
    <n v="5"/>
  </r>
  <r>
    <n v="1663"/>
    <d v="2023-03-10T00:00:00"/>
    <n v="4"/>
    <n v="2"/>
    <n v="4"/>
  </r>
  <r>
    <n v="1664"/>
    <d v="2023-02-12T00:00:00"/>
    <n v="2"/>
    <n v="1"/>
    <n v="1"/>
  </r>
  <r>
    <n v="1665"/>
    <d v="2022-08-23T00:00:00"/>
    <n v="4"/>
    <n v="2"/>
    <n v="3"/>
  </r>
  <r>
    <n v="1666"/>
    <d v="2022-08-12T00:00:00"/>
    <n v="3"/>
    <n v="3"/>
    <n v="4"/>
  </r>
  <r>
    <n v="1667"/>
    <d v="2022-10-24T00:00:00"/>
    <n v="1"/>
    <n v="3"/>
    <n v="5"/>
  </r>
  <r>
    <n v="1668"/>
    <d v="2022-10-01T00:00:00"/>
    <n v="2"/>
    <n v="1"/>
    <n v="3"/>
  </r>
  <r>
    <n v="1669"/>
    <d v="2022-09-13T00:00:00"/>
    <n v="3"/>
    <n v="1"/>
    <n v="2"/>
  </r>
  <r>
    <n v="1670"/>
    <d v="2022-08-11T00:00:00"/>
    <n v="2"/>
    <n v="2"/>
    <n v="2"/>
  </r>
  <r>
    <n v="1671"/>
    <d v="2023-07-08T00:00:00"/>
    <n v="5"/>
    <n v="3"/>
    <n v="5"/>
  </r>
  <r>
    <n v="1672"/>
    <d v="2022-10-08T00:00:00"/>
    <n v="1"/>
    <n v="3"/>
    <n v="4"/>
  </r>
  <r>
    <n v="1673"/>
    <d v="2022-08-19T00:00:00"/>
    <n v="3"/>
    <n v="5"/>
    <n v="5"/>
  </r>
  <r>
    <n v="1674"/>
    <d v="2022-10-04T00:00:00"/>
    <n v="1"/>
    <n v="5"/>
    <n v="5"/>
  </r>
  <r>
    <n v="1675"/>
    <d v="2023-01-25T00:00:00"/>
    <n v="4"/>
    <n v="1"/>
    <n v="4"/>
  </r>
  <r>
    <n v="1676"/>
    <d v="2023-03-27T00:00:00"/>
    <n v="2"/>
    <n v="5"/>
    <n v="1"/>
  </r>
  <r>
    <n v="1677"/>
    <d v="2023-03-10T00:00:00"/>
    <n v="5"/>
    <n v="4"/>
    <n v="5"/>
  </r>
  <r>
    <n v="1678"/>
    <d v="2023-06-21T00:00:00"/>
    <n v="2"/>
    <n v="1"/>
    <n v="1"/>
  </r>
  <r>
    <n v="1679"/>
    <d v="2023-08-01T00:00:00"/>
    <n v="5"/>
    <n v="4"/>
    <n v="3"/>
  </r>
  <r>
    <n v="1680"/>
    <d v="2023-03-01T00:00:00"/>
    <n v="5"/>
    <n v="4"/>
    <n v="5"/>
  </r>
  <r>
    <n v="1681"/>
    <d v="2023-05-30T00:00:00"/>
    <n v="2"/>
    <n v="3"/>
    <n v="4"/>
  </r>
  <r>
    <n v="1682"/>
    <d v="2023-04-15T00:00:00"/>
    <n v="5"/>
    <n v="3"/>
    <n v="4"/>
  </r>
  <r>
    <n v="1683"/>
    <d v="2022-12-29T00:00:00"/>
    <n v="2"/>
    <n v="4"/>
    <n v="4"/>
  </r>
  <r>
    <n v="1684"/>
    <d v="2022-12-30T00:00:00"/>
    <n v="2"/>
    <n v="4"/>
    <n v="3"/>
  </r>
  <r>
    <n v="1685"/>
    <d v="2023-01-18T00:00:00"/>
    <n v="1"/>
    <n v="4"/>
    <n v="2"/>
  </r>
  <r>
    <n v="1686"/>
    <d v="2023-02-06T00:00:00"/>
    <n v="2"/>
    <n v="4"/>
    <n v="2"/>
  </r>
  <r>
    <n v="1687"/>
    <d v="2023-08-03T00:00:00"/>
    <n v="3"/>
    <n v="4"/>
    <n v="5"/>
  </r>
  <r>
    <n v="1688"/>
    <d v="2022-11-12T00:00:00"/>
    <n v="1"/>
    <n v="4"/>
    <n v="5"/>
  </r>
  <r>
    <n v="1689"/>
    <d v="2023-04-26T00:00:00"/>
    <n v="5"/>
    <n v="3"/>
    <n v="5"/>
  </r>
  <r>
    <n v="1690"/>
    <d v="2022-11-12T00:00:00"/>
    <n v="3"/>
    <n v="1"/>
    <n v="5"/>
  </r>
  <r>
    <n v="1691"/>
    <d v="2022-11-30T00:00:00"/>
    <n v="3"/>
    <n v="1"/>
    <n v="2"/>
  </r>
  <r>
    <n v="1692"/>
    <d v="2023-06-25T00:00:00"/>
    <n v="2"/>
    <n v="2"/>
    <n v="1"/>
  </r>
  <r>
    <n v="1693"/>
    <d v="2022-12-18T00:00:00"/>
    <n v="3"/>
    <n v="5"/>
    <n v="1"/>
  </r>
  <r>
    <n v="1694"/>
    <d v="2022-08-31T00:00:00"/>
    <n v="3"/>
    <n v="5"/>
    <n v="3"/>
  </r>
  <r>
    <n v="1695"/>
    <d v="2023-05-25T00:00:00"/>
    <n v="3"/>
    <n v="3"/>
    <n v="3"/>
  </r>
  <r>
    <n v="1696"/>
    <d v="2023-05-27T00:00:00"/>
    <n v="4"/>
    <n v="4"/>
    <n v="1"/>
  </r>
  <r>
    <n v="1697"/>
    <d v="2022-10-15T00:00:00"/>
    <n v="1"/>
    <n v="5"/>
    <n v="2"/>
  </r>
  <r>
    <n v="1698"/>
    <d v="2023-03-21T00:00:00"/>
    <n v="3"/>
    <n v="5"/>
    <n v="4"/>
  </r>
  <r>
    <n v="1699"/>
    <d v="2023-04-25T00:00:00"/>
    <n v="2"/>
    <n v="4"/>
    <n v="3"/>
  </r>
  <r>
    <n v="1700"/>
    <d v="2023-05-04T00:00:00"/>
    <n v="5"/>
    <n v="2"/>
    <n v="4"/>
  </r>
  <r>
    <n v="1701"/>
    <d v="2023-04-29T00:00:00"/>
    <n v="5"/>
    <n v="3"/>
    <n v="2"/>
  </r>
  <r>
    <n v="1702"/>
    <d v="2023-01-20T00:00:00"/>
    <n v="4"/>
    <n v="1"/>
    <n v="2"/>
  </r>
  <r>
    <n v="1703"/>
    <d v="2023-02-16T00:00:00"/>
    <n v="1"/>
    <n v="1"/>
    <n v="4"/>
  </r>
  <r>
    <n v="1704"/>
    <d v="2023-04-06T00:00:00"/>
    <n v="4"/>
    <n v="4"/>
    <n v="3"/>
  </r>
  <r>
    <n v="1705"/>
    <d v="2023-04-02T00:00:00"/>
    <n v="4"/>
    <n v="4"/>
    <n v="1"/>
  </r>
  <r>
    <n v="1706"/>
    <d v="2023-06-19T00:00:00"/>
    <n v="3"/>
    <n v="2"/>
    <n v="5"/>
  </r>
  <r>
    <n v="1707"/>
    <d v="2022-10-21T00:00:00"/>
    <n v="5"/>
    <n v="4"/>
    <n v="3"/>
  </r>
  <r>
    <n v="1708"/>
    <d v="2023-01-29T00:00:00"/>
    <n v="4"/>
    <n v="5"/>
    <n v="4"/>
  </r>
  <r>
    <n v="1709"/>
    <d v="2023-05-10T00:00:00"/>
    <n v="5"/>
    <n v="4"/>
    <n v="2"/>
  </r>
  <r>
    <n v="1710"/>
    <d v="2023-07-03T00:00:00"/>
    <n v="1"/>
    <n v="2"/>
    <n v="3"/>
  </r>
  <r>
    <n v="1711"/>
    <d v="2023-05-05T00:00:00"/>
    <n v="5"/>
    <n v="1"/>
    <n v="4"/>
  </r>
  <r>
    <n v="1712"/>
    <d v="2023-05-12T00:00:00"/>
    <n v="3"/>
    <n v="2"/>
    <n v="3"/>
  </r>
  <r>
    <n v="1713"/>
    <d v="2022-10-11T00:00:00"/>
    <n v="4"/>
    <n v="4"/>
    <n v="5"/>
  </r>
  <r>
    <n v="1714"/>
    <d v="2023-02-27T00:00:00"/>
    <n v="1"/>
    <n v="2"/>
    <n v="3"/>
  </r>
  <r>
    <n v="1715"/>
    <d v="2023-04-16T00:00:00"/>
    <n v="2"/>
    <n v="2"/>
    <n v="5"/>
  </r>
  <r>
    <n v="1716"/>
    <d v="2023-01-15T00:00:00"/>
    <n v="2"/>
    <n v="1"/>
    <n v="1"/>
  </r>
  <r>
    <n v="1717"/>
    <d v="2023-03-06T00:00:00"/>
    <n v="4"/>
    <n v="2"/>
    <n v="5"/>
  </r>
  <r>
    <n v="1718"/>
    <d v="2023-07-19T00:00:00"/>
    <n v="5"/>
    <n v="4"/>
    <n v="5"/>
  </r>
  <r>
    <n v="1719"/>
    <d v="2023-03-29T00:00:00"/>
    <n v="2"/>
    <n v="3"/>
    <n v="1"/>
  </r>
  <r>
    <n v="1720"/>
    <d v="2023-07-10T00:00:00"/>
    <n v="4"/>
    <n v="3"/>
    <n v="2"/>
  </r>
  <r>
    <n v="1721"/>
    <d v="2023-06-30T00:00:00"/>
    <n v="5"/>
    <n v="4"/>
    <n v="4"/>
  </r>
  <r>
    <n v="1722"/>
    <d v="2023-03-16T00:00:00"/>
    <n v="2"/>
    <n v="2"/>
    <n v="4"/>
  </r>
  <r>
    <n v="1723"/>
    <d v="2022-09-16T00:00:00"/>
    <n v="5"/>
    <n v="1"/>
    <n v="5"/>
  </r>
  <r>
    <n v="1724"/>
    <d v="2022-09-22T00:00:00"/>
    <n v="4"/>
    <n v="2"/>
    <n v="2"/>
  </r>
  <r>
    <n v="1725"/>
    <d v="2023-04-09T00:00:00"/>
    <n v="2"/>
    <n v="4"/>
    <n v="5"/>
  </r>
  <r>
    <n v="1726"/>
    <d v="2023-06-14T00:00:00"/>
    <n v="3"/>
    <n v="5"/>
    <n v="3"/>
  </r>
  <r>
    <n v="1727"/>
    <d v="2022-12-22T00:00:00"/>
    <n v="4"/>
    <n v="2"/>
    <n v="4"/>
  </r>
  <r>
    <n v="1728"/>
    <d v="2023-08-01T00:00:00"/>
    <n v="1"/>
    <n v="4"/>
    <n v="2"/>
  </r>
  <r>
    <n v="1729"/>
    <d v="2023-02-15T00:00:00"/>
    <n v="1"/>
    <n v="1"/>
    <n v="2"/>
  </r>
  <r>
    <n v="1730"/>
    <d v="2023-07-03T00:00:00"/>
    <n v="2"/>
    <n v="4"/>
    <n v="4"/>
  </r>
  <r>
    <n v="1731"/>
    <d v="2023-06-23T00:00:00"/>
    <n v="1"/>
    <n v="4"/>
    <n v="1"/>
  </r>
  <r>
    <n v="1732"/>
    <d v="2022-10-24T00:00:00"/>
    <n v="1"/>
    <n v="5"/>
    <n v="4"/>
  </r>
  <r>
    <n v="1733"/>
    <d v="2022-10-26T00:00:00"/>
    <n v="4"/>
    <n v="5"/>
    <n v="3"/>
  </r>
  <r>
    <n v="1734"/>
    <d v="2023-04-04T00:00:00"/>
    <n v="4"/>
    <n v="1"/>
    <n v="4"/>
  </r>
  <r>
    <n v="1735"/>
    <d v="2023-05-10T00:00:00"/>
    <n v="4"/>
    <n v="4"/>
    <n v="5"/>
  </r>
  <r>
    <n v="1736"/>
    <d v="2023-04-21T00:00:00"/>
    <n v="3"/>
    <n v="1"/>
    <n v="3"/>
  </r>
  <r>
    <n v="1737"/>
    <d v="2023-03-30T00:00:00"/>
    <n v="4"/>
    <n v="5"/>
    <n v="2"/>
  </r>
  <r>
    <n v="1738"/>
    <d v="2022-11-13T00:00:00"/>
    <n v="4"/>
    <n v="1"/>
    <n v="2"/>
  </r>
  <r>
    <n v="1739"/>
    <d v="2022-10-10T00:00:00"/>
    <n v="2"/>
    <n v="5"/>
    <n v="1"/>
  </r>
  <r>
    <n v="1740"/>
    <d v="2022-09-20T00:00:00"/>
    <n v="5"/>
    <n v="4"/>
    <n v="4"/>
  </r>
  <r>
    <n v="1741"/>
    <d v="2022-08-22T00:00:00"/>
    <n v="3"/>
    <n v="4"/>
    <n v="2"/>
  </r>
  <r>
    <n v="1742"/>
    <d v="2023-05-20T00:00:00"/>
    <n v="5"/>
    <n v="5"/>
    <n v="3"/>
  </r>
  <r>
    <n v="1743"/>
    <d v="2023-04-20T00:00:00"/>
    <n v="4"/>
    <n v="1"/>
    <n v="5"/>
  </r>
  <r>
    <n v="1744"/>
    <d v="2023-05-02T00:00:00"/>
    <n v="2"/>
    <n v="1"/>
    <n v="4"/>
  </r>
  <r>
    <n v="1745"/>
    <d v="2022-11-14T00:00:00"/>
    <n v="4"/>
    <n v="4"/>
    <n v="3"/>
  </r>
  <r>
    <n v="1746"/>
    <d v="2023-06-20T00:00:00"/>
    <n v="4"/>
    <n v="3"/>
    <n v="4"/>
  </r>
  <r>
    <n v="1747"/>
    <d v="2023-03-28T00:00:00"/>
    <n v="1"/>
    <n v="4"/>
    <n v="4"/>
  </r>
  <r>
    <n v="1748"/>
    <d v="2023-02-12T00:00:00"/>
    <n v="3"/>
    <n v="2"/>
    <n v="4"/>
  </r>
  <r>
    <n v="1749"/>
    <d v="2022-08-05T00:00:00"/>
    <n v="1"/>
    <n v="4"/>
    <n v="5"/>
  </r>
  <r>
    <n v="1750"/>
    <d v="2022-11-13T00:00:00"/>
    <n v="1"/>
    <n v="2"/>
    <n v="5"/>
  </r>
  <r>
    <n v="1751"/>
    <d v="2022-08-24T00:00:00"/>
    <n v="4"/>
    <n v="4"/>
    <n v="1"/>
  </r>
  <r>
    <n v="1752"/>
    <d v="2022-12-11T00:00:00"/>
    <n v="2"/>
    <n v="1"/>
    <n v="2"/>
  </r>
  <r>
    <n v="1753"/>
    <d v="2023-05-30T00:00:00"/>
    <n v="5"/>
    <n v="3"/>
    <n v="3"/>
  </r>
  <r>
    <n v="1754"/>
    <d v="2022-12-29T00:00:00"/>
    <n v="5"/>
    <n v="5"/>
    <n v="1"/>
  </r>
  <r>
    <n v="1755"/>
    <d v="2022-10-17T00:00:00"/>
    <n v="4"/>
    <n v="1"/>
    <n v="1"/>
  </r>
  <r>
    <n v="1756"/>
    <d v="2023-06-27T00:00:00"/>
    <n v="2"/>
    <n v="4"/>
    <n v="4"/>
  </r>
  <r>
    <n v="1757"/>
    <d v="2022-08-18T00:00:00"/>
    <n v="5"/>
    <n v="4"/>
    <n v="5"/>
  </r>
  <r>
    <n v="1758"/>
    <d v="2022-08-18T00:00:00"/>
    <n v="5"/>
    <n v="3"/>
    <n v="5"/>
  </r>
  <r>
    <n v="1759"/>
    <d v="2022-09-16T00:00:00"/>
    <n v="5"/>
    <n v="2"/>
    <n v="4"/>
  </r>
  <r>
    <n v="1760"/>
    <d v="2023-03-16T00:00:00"/>
    <n v="5"/>
    <n v="3"/>
    <n v="2"/>
  </r>
  <r>
    <n v="1761"/>
    <d v="2023-02-20T00:00:00"/>
    <n v="3"/>
    <n v="2"/>
    <n v="1"/>
  </r>
  <r>
    <n v="1762"/>
    <d v="2023-03-19T00:00:00"/>
    <n v="3"/>
    <n v="3"/>
    <n v="5"/>
  </r>
  <r>
    <n v="1763"/>
    <d v="2022-08-18T00:00:00"/>
    <n v="4"/>
    <n v="2"/>
    <n v="4"/>
  </r>
  <r>
    <n v="1764"/>
    <d v="2023-03-13T00:00:00"/>
    <n v="2"/>
    <n v="3"/>
    <n v="5"/>
  </r>
  <r>
    <n v="1765"/>
    <d v="2022-12-24T00:00:00"/>
    <n v="5"/>
    <n v="5"/>
    <n v="2"/>
  </r>
  <r>
    <n v="1766"/>
    <d v="2023-05-23T00:00:00"/>
    <n v="1"/>
    <n v="5"/>
    <n v="2"/>
  </r>
  <r>
    <n v="1767"/>
    <d v="2022-08-09T00:00:00"/>
    <n v="4"/>
    <n v="1"/>
    <n v="1"/>
  </r>
  <r>
    <n v="1768"/>
    <d v="2023-02-11T00:00:00"/>
    <n v="3"/>
    <n v="3"/>
    <n v="3"/>
  </r>
  <r>
    <n v="1769"/>
    <d v="2023-02-10T00:00:00"/>
    <n v="4"/>
    <n v="3"/>
    <n v="5"/>
  </r>
  <r>
    <n v="1770"/>
    <d v="2023-02-24T00:00:00"/>
    <n v="1"/>
    <n v="3"/>
    <n v="5"/>
  </r>
  <r>
    <n v="1771"/>
    <d v="2023-06-03T00:00:00"/>
    <n v="3"/>
    <n v="2"/>
    <n v="1"/>
  </r>
  <r>
    <n v="1772"/>
    <d v="2023-01-01T00:00:00"/>
    <n v="3"/>
    <n v="4"/>
    <n v="5"/>
  </r>
  <r>
    <n v="1773"/>
    <d v="2022-11-20T00:00:00"/>
    <n v="5"/>
    <n v="5"/>
    <n v="2"/>
  </r>
  <r>
    <n v="1774"/>
    <d v="2022-12-09T00:00:00"/>
    <n v="1"/>
    <n v="1"/>
    <n v="2"/>
  </r>
  <r>
    <n v="1775"/>
    <d v="2023-05-10T00:00:00"/>
    <n v="4"/>
    <n v="2"/>
    <n v="3"/>
  </r>
  <r>
    <n v="1776"/>
    <d v="2023-01-16T00:00:00"/>
    <n v="3"/>
    <n v="2"/>
    <n v="3"/>
  </r>
  <r>
    <n v="1777"/>
    <d v="2023-02-02T00:00:00"/>
    <n v="1"/>
    <n v="3"/>
    <n v="1"/>
  </r>
  <r>
    <n v="1778"/>
    <d v="2022-11-19T00:00:00"/>
    <n v="3"/>
    <n v="5"/>
    <n v="4"/>
  </r>
  <r>
    <n v="1779"/>
    <d v="2022-08-22T00:00:00"/>
    <n v="5"/>
    <n v="3"/>
    <n v="4"/>
  </r>
  <r>
    <n v="1780"/>
    <d v="2023-06-03T00:00:00"/>
    <n v="2"/>
    <n v="3"/>
    <n v="2"/>
  </r>
  <r>
    <n v="1781"/>
    <d v="2022-09-27T00:00:00"/>
    <n v="2"/>
    <n v="2"/>
    <n v="4"/>
  </r>
  <r>
    <n v="1782"/>
    <d v="2023-07-07T00:00:00"/>
    <n v="3"/>
    <n v="4"/>
    <n v="1"/>
  </r>
  <r>
    <n v="1783"/>
    <d v="2023-04-21T00:00:00"/>
    <n v="5"/>
    <n v="2"/>
    <n v="4"/>
  </r>
  <r>
    <n v="1784"/>
    <d v="2023-02-23T00:00:00"/>
    <n v="2"/>
    <n v="3"/>
    <n v="1"/>
  </r>
  <r>
    <n v="1785"/>
    <d v="2022-08-08T00:00:00"/>
    <n v="4"/>
    <n v="4"/>
    <n v="5"/>
  </r>
  <r>
    <n v="1786"/>
    <d v="2023-06-03T00:00:00"/>
    <n v="4"/>
    <n v="2"/>
    <n v="1"/>
  </r>
  <r>
    <n v="1787"/>
    <d v="2023-02-23T00:00:00"/>
    <n v="2"/>
    <n v="5"/>
    <n v="3"/>
  </r>
  <r>
    <n v="1788"/>
    <d v="2023-08-04T00:00:00"/>
    <n v="2"/>
    <n v="5"/>
    <n v="1"/>
  </r>
  <r>
    <n v="1789"/>
    <d v="2022-10-07T00:00:00"/>
    <n v="4"/>
    <n v="3"/>
    <n v="1"/>
  </r>
  <r>
    <n v="1790"/>
    <d v="2022-10-11T00:00:00"/>
    <n v="4"/>
    <n v="5"/>
    <n v="4"/>
  </r>
  <r>
    <n v="1791"/>
    <d v="2022-09-18T00:00:00"/>
    <n v="4"/>
    <n v="5"/>
    <n v="3"/>
  </r>
  <r>
    <n v="1792"/>
    <d v="2022-09-12T00:00:00"/>
    <n v="2"/>
    <n v="3"/>
    <n v="5"/>
  </r>
  <r>
    <n v="1793"/>
    <d v="2022-09-04T00:00:00"/>
    <n v="1"/>
    <n v="1"/>
    <n v="2"/>
  </r>
  <r>
    <n v="1794"/>
    <d v="2023-05-17T00:00:00"/>
    <n v="4"/>
    <n v="4"/>
    <n v="2"/>
  </r>
  <r>
    <n v="1795"/>
    <d v="2023-06-10T00:00:00"/>
    <n v="5"/>
    <n v="1"/>
    <n v="4"/>
  </r>
  <r>
    <n v="1796"/>
    <d v="2022-11-23T00:00:00"/>
    <n v="3"/>
    <n v="5"/>
    <n v="2"/>
  </r>
  <r>
    <n v="1797"/>
    <d v="2023-05-03T00:00:00"/>
    <n v="3"/>
    <n v="3"/>
    <n v="5"/>
  </r>
  <r>
    <n v="1798"/>
    <d v="2023-01-27T00:00:00"/>
    <n v="3"/>
    <n v="2"/>
    <n v="4"/>
  </r>
  <r>
    <n v="1799"/>
    <d v="2023-04-28T00:00:00"/>
    <n v="2"/>
    <n v="5"/>
    <n v="3"/>
  </r>
  <r>
    <n v="1800"/>
    <d v="2023-02-03T00:00:00"/>
    <n v="4"/>
    <n v="3"/>
    <n v="5"/>
  </r>
  <r>
    <n v="1801"/>
    <d v="2023-06-02T00:00:00"/>
    <n v="3"/>
    <n v="4"/>
    <n v="3"/>
  </r>
  <r>
    <n v="1802"/>
    <d v="2023-05-21T00:00:00"/>
    <n v="4"/>
    <n v="2"/>
    <n v="5"/>
  </r>
  <r>
    <n v="1803"/>
    <d v="2023-01-19T00:00:00"/>
    <n v="1"/>
    <n v="3"/>
    <n v="1"/>
  </r>
  <r>
    <n v="1804"/>
    <d v="2023-04-14T00:00:00"/>
    <n v="3"/>
    <n v="3"/>
    <n v="5"/>
  </r>
  <r>
    <n v="1805"/>
    <d v="2023-07-09T00:00:00"/>
    <n v="3"/>
    <n v="3"/>
    <n v="1"/>
  </r>
  <r>
    <n v="1806"/>
    <d v="2022-08-05T00:00:00"/>
    <n v="1"/>
    <n v="2"/>
    <n v="5"/>
  </r>
  <r>
    <n v="1807"/>
    <d v="2023-02-03T00:00:00"/>
    <n v="1"/>
    <n v="4"/>
    <n v="4"/>
  </r>
  <r>
    <n v="1808"/>
    <d v="2023-04-25T00:00:00"/>
    <n v="5"/>
    <n v="2"/>
    <n v="4"/>
  </r>
  <r>
    <n v="1809"/>
    <d v="2023-04-07T00:00:00"/>
    <n v="5"/>
    <n v="2"/>
    <n v="1"/>
  </r>
  <r>
    <n v="1810"/>
    <d v="2023-07-06T00:00:00"/>
    <n v="5"/>
    <n v="1"/>
    <n v="4"/>
  </r>
  <r>
    <n v="1811"/>
    <d v="2022-09-11T00:00:00"/>
    <n v="2"/>
    <n v="5"/>
    <n v="1"/>
  </r>
  <r>
    <n v="1812"/>
    <d v="2022-12-05T00:00:00"/>
    <n v="4"/>
    <n v="2"/>
    <n v="5"/>
  </r>
  <r>
    <n v="1813"/>
    <d v="2023-06-03T00:00:00"/>
    <n v="3"/>
    <n v="5"/>
    <n v="3"/>
  </r>
  <r>
    <n v="1814"/>
    <d v="2023-04-15T00:00:00"/>
    <n v="3"/>
    <n v="3"/>
    <n v="1"/>
  </r>
  <r>
    <n v="1815"/>
    <d v="2022-10-23T00:00:00"/>
    <n v="1"/>
    <n v="4"/>
    <n v="5"/>
  </r>
  <r>
    <n v="1816"/>
    <d v="2023-04-03T00:00:00"/>
    <n v="4"/>
    <n v="3"/>
    <n v="1"/>
  </r>
  <r>
    <n v="1817"/>
    <d v="2023-02-28T00:00:00"/>
    <n v="3"/>
    <n v="1"/>
    <n v="5"/>
  </r>
  <r>
    <n v="1818"/>
    <d v="2023-06-25T00:00:00"/>
    <n v="3"/>
    <n v="1"/>
    <n v="3"/>
  </r>
  <r>
    <n v="1819"/>
    <d v="2022-12-11T00:00:00"/>
    <n v="3"/>
    <n v="1"/>
    <n v="1"/>
  </r>
  <r>
    <n v="1820"/>
    <d v="2023-03-23T00:00:00"/>
    <n v="5"/>
    <n v="4"/>
    <n v="3"/>
  </r>
  <r>
    <n v="1821"/>
    <d v="2022-11-03T00:00:00"/>
    <n v="1"/>
    <n v="2"/>
    <n v="1"/>
  </r>
  <r>
    <n v="1822"/>
    <d v="2022-08-27T00:00:00"/>
    <n v="5"/>
    <n v="2"/>
    <n v="2"/>
  </r>
  <r>
    <n v="1823"/>
    <d v="2023-05-12T00:00:00"/>
    <n v="4"/>
    <n v="4"/>
    <n v="3"/>
  </r>
  <r>
    <n v="1824"/>
    <d v="2023-03-15T00:00:00"/>
    <n v="3"/>
    <n v="1"/>
    <n v="1"/>
  </r>
  <r>
    <n v="1825"/>
    <d v="2022-10-27T00:00:00"/>
    <n v="1"/>
    <n v="3"/>
    <n v="3"/>
  </r>
  <r>
    <n v="1826"/>
    <d v="2022-09-28T00:00:00"/>
    <n v="3"/>
    <n v="2"/>
    <n v="5"/>
  </r>
  <r>
    <n v="1827"/>
    <d v="2022-09-25T00:00:00"/>
    <n v="1"/>
    <n v="3"/>
    <n v="5"/>
  </r>
  <r>
    <n v="1828"/>
    <d v="2022-11-27T00:00:00"/>
    <n v="3"/>
    <n v="3"/>
    <n v="2"/>
  </r>
  <r>
    <n v="1829"/>
    <d v="2022-08-19T00:00:00"/>
    <n v="2"/>
    <n v="1"/>
    <n v="2"/>
  </r>
  <r>
    <n v="1830"/>
    <d v="2023-07-12T00:00:00"/>
    <n v="1"/>
    <n v="4"/>
    <n v="1"/>
  </r>
  <r>
    <n v="1831"/>
    <d v="2023-03-25T00:00:00"/>
    <n v="2"/>
    <n v="2"/>
    <n v="2"/>
  </r>
  <r>
    <n v="1832"/>
    <d v="2022-08-06T00:00:00"/>
    <n v="1"/>
    <n v="2"/>
    <n v="4"/>
  </r>
  <r>
    <n v="1833"/>
    <d v="2023-01-23T00:00:00"/>
    <n v="4"/>
    <n v="3"/>
    <n v="2"/>
  </r>
  <r>
    <n v="1834"/>
    <d v="2022-12-08T00:00:00"/>
    <n v="4"/>
    <n v="5"/>
    <n v="1"/>
  </r>
  <r>
    <n v="1835"/>
    <d v="2023-04-11T00:00:00"/>
    <n v="5"/>
    <n v="2"/>
    <n v="2"/>
  </r>
  <r>
    <n v="1836"/>
    <d v="2022-10-06T00:00:00"/>
    <n v="1"/>
    <n v="4"/>
    <n v="3"/>
  </r>
  <r>
    <n v="1837"/>
    <d v="2023-01-01T00:00:00"/>
    <n v="1"/>
    <n v="3"/>
    <n v="3"/>
  </r>
  <r>
    <n v="1838"/>
    <d v="2023-07-01T00:00:00"/>
    <n v="2"/>
    <n v="1"/>
    <n v="1"/>
  </r>
  <r>
    <n v="1839"/>
    <d v="2023-04-28T00:00:00"/>
    <n v="3"/>
    <n v="3"/>
    <n v="3"/>
  </r>
  <r>
    <n v="1840"/>
    <d v="2022-08-24T00:00:00"/>
    <n v="5"/>
    <n v="1"/>
    <n v="4"/>
  </r>
  <r>
    <n v="1841"/>
    <d v="2023-03-30T00:00:00"/>
    <n v="3"/>
    <n v="5"/>
    <n v="3"/>
  </r>
  <r>
    <n v="1842"/>
    <d v="2022-12-07T00:00:00"/>
    <n v="1"/>
    <n v="4"/>
    <n v="4"/>
  </r>
  <r>
    <n v="1843"/>
    <d v="2023-07-31T00:00:00"/>
    <n v="1"/>
    <n v="5"/>
    <n v="4"/>
  </r>
  <r>
    <n v="1844"/>
    <d v="2022-12-20T00:00:00"/>
    <n v="2"/>
    <n v="1"/>
    <n v="4"/>
  </r>
  <r>
    <n v="1845"/>
    <d v="2023-06-18T00:00:00"/>
    <n v="1"/>
    <n v="2"/>
    <n v="5"/>
  </r>
  <r>
    <n v="1846"/>
    <d v="2023-06-21T00:00:00"/>
    <n v="5"/>
    <n v="4"/>
    <n v="1"/>
  </r>
  <r>
    <n v="1847"/>
    <d v="2022-11-23T00:00:00"/>
    <n v="5"/>
    <n v="2"/>
    <n v="3"/>
  </r>
  <r>
    <n v="1848"/>
    <d v="2023-04-10T00:00:00"/>
    <n v="2"/>
    <n v="4"/>
    <n v="5"/>
  </r>
  <r>
    <n v="1849"/>
    <d v="2022-09-20T00:00:00"/>
    <n v="2"/>
    <n v="4"/>
    <n v="4"/>
  </r>
  <r>
    <n v="1850"/>
    <d v="2023-05-09T00:00:00"/>
    <n v="3"/>
    <n v="1"/>
    <n v="2"/>
  </r>
  <r>
    <n v="1851"/>
    <d v="2023-03-01T00:00:00"/>
    <n v="1"/>
    <n v="1"/>
    <n v="4"/>
  </r>
  <r>
    <n v="1852"/>
    <d v="2023-05-02T00:00:00"/>
    <n v="3"/>
    <n v="4"/>
    <n v="1"/>
  </r>
  <r>
    <n v="1853"/>
    <d v="2022-08-27T00:00:00"/>
    <n v="4"/>
    <n v="3"/>
    <n v="5"/>
  </r>
  <r>
    <n v="1854"/>
    <d v="2023-07-29T00:00:00"/>
    <n v="1"/>
    <n v="2"/>
    <n v="5"/>
  </r>
  <r>
    <n v="1855"/>
    <d v="2023-01-31T00:00:00"/>
    <n v="3"/>
    <n v="3"/>
    <n v="3"/>
  </r>
  <r>
    <n v="1856"/>
    <d v="2023-03-14T00:00:00"/>
    <n v="2"/>
    <n v="3"/>
    <n v="3"/>
  </r>
  <r>
    <n v="1857"/>
    <d v="2022-08-21T00:00:00"/>
    <n v="1"/>
    <n v="4"/>
    <n v="1"/>
  </r>
  <r>
    <n v="1858"/>
    <d v="2022-10-26T00:00:00"/>
    <n v="2"/>
    <n v="4"/>
    <n v="1"/>
  </r>
  <r>
    <n v="1859"/>
    <d v="2023-02-17T00:00:00"/>
    <n v="4"/>
    <n v="2"/>
    <n v="5"/>
  </r>
  <r>
    <n v="1860"/>
    <d v="2023-03-21T00:00:00"/>
    <n v="1"/>
    <n v="4"/>
    <n v="3"/>
  </r>
  <r>
    <n v="1861"/>
    <d v="2022-09-22T00:00:00"/>
    <n v="1"/>
    <n v="2"/>
    <n v="4"/>
  </r>
  <r>
    <n v="1862"/>
    <d v="2023-03-11T00:00:00"/>
    <n v="5"/>
    <n v="4"/>
    <n v="4"/>
  </r>
  <r>
    <n v="1863"/>
    <d v="2023-07-04T00:00:00"/>
    <n v="5"/>
    <n v="2"/>
    <n v="2"/>
  </r>
  <r>
    <n v="1864"/>
    <d v="2022-12-10T00:00:00"/>
    <n v="3"/>
    <n v="2"/>
    <n v="1"/>
  </r>
  <r>
    <n v="1865"/>
    <d v="2023-01-12T00:00:00"/>
    <n v="1"/>
    <n v="3"/>
    <n v="4"/>
  </r>
  <r>
    <n v="1866"/>
    <d v="2022-10-12T00:00:00"/>
    <n v="3"/>
    <n v="5"/>
    <n v="2"/>
  </r>
  <r>
    <n v="1867"/>
    <d v="2023-05-08T00:00:00"/>
    <n v="1"/>
    <n v="5"/>
    <n v="2"/>
  </r>
  <r>
    <n v="1868"/>
    <d v="2023-02-26T00:00:00"/>
    <n v="5"/>
    <n v="3"/>
    <n v="3"/>
  </r>
  <r>
    <n v="1869"/>
    <d v="2022-08-31T00:00:00"/>
    <n v="1"/>
    <n v="2"/>
    <n v="3"/>
  </r>
  <r>
    <n v="1870"/>
    <d v="2022-09-13T00:00:00"/>
    <n v="2"/>
    <n v="5"/>
    <n v="3"/>
  </r>
  <r>
    <n v="1871"/>
    <d v="2022-12-12T00:00:00"/>
    <n v="1"/>
    <n v="4"/>
    <n v="3"/>
  </r>
  <r>
    <n v="1872"/>
    <d v="2023-04-17T00:00:00"/>
    <n v="1"/>
    <n v="2"/>
    <n v="5"/>
  </r>
  <r>
    <n v="1873"/>
    <d v="2022-08-14T00:00:00"/>
    <n v="5"/>
    <n v="2"/>
    <n v="3"/>
  </r>
  <r>
    <n v="1874"/>
    <d v="2023-05-04T00:00:00"/>
    <n v="2"/>
    <n v="4"/>
    <n v="4"/>
  </r>
  <r>
    <n v="1875"/>
    <d v="2023-08-05T00:00:00"/>
    <n v="3"/>
    <n v="1"/>
    <n v="4"/>
  </r>
  <r>
    <n v="1876"/>
    <d v="2023-01-09T00:00:00"/>
    <n v="4"/>
    <n v="2"/>
    <n v="1"/>
  </r>
  <r>
    <n v="1877"/>
    <d v="2022-09-08T00:00:00"/>
    <n v="2"/>
    <n v="3"/>
    <n v="2"/>
  </r>
  <r>
    <n v="1878"/>
    <d v="2023-01-13T00:00:00"/>
    <n v="5"/>
    <n v="3"/>
    <n v="3"/>
  </r>
  <r>
    <n v="1879"/>
    <d v="2023-08-05T00:00:00"/>
    <n v="2"/>
    <n v="3"/>
    <n v="4"/>
  </r>
  <r>
    <n v="1880"/>
    <d v="2023-04-13T00:00:00"/>
    <n v="5"/>
    <n v="1"/>
    <n v="2"/>
  </r>
  <r>
    <n v="1881"/>
    <d v="2022-09-18T00:00:00"/>
    <n v="3"/>
    <n v="5"/>
    <n v="3"/>
  </r>
  <r>
    <n v="1882"/>
    <d v="2023-07-07T00:00:00"/>
    <n v="1"/>
    <n v="4"/>
    <n v="2"/>
  </r>
  <r>
    <n v="1883"/>
    <d v="2022-10-09T00:00:00"/>
    <n v="3"/>
    <n v="4"/>
    <n v="2"/>
  </r>
  <r>
    <n v="1884"/>
    <d v="2023-04-14T00:00:00"/>
    <n v="1"/>
    <n v="3"/>
    <n v="3"/>
  </r>
  <r>
    <n v="1885"/>
    <d v="2022-09-14T00:00:00"/>
    <n v="1"/>
    <n v="2"/>
    <n v="4"/>
  </r>
  <r>
    <n v="1886"/>
    <d v="2023-01-18T00:00:00"/>
    <n v="3"/>
    <n v="2"/>
    <n v="5"/>
  </r>
  <r>
    <n v="1887"/>
    <d v="2023-05-07T00:00:00"/>
    <n v="2"/>
    <n v="3"/>
    <n v="3"/>
  </r>
  <r>
    <n v="1888"/>
    <d v="2023-07-23T00:00:00"/>
    <n v="1"/>
    <n v="5"/>
    <n v="1"/>
  </r>
  <r>
    <n v="1889"/>
    <d v="2022-10-06T00:00:00"/>
    <n v="5"/>
    <n v="4"/>
    <n v="4"/>
  </r>
  <r>
    <n v="1890"/>
    <d v="2023-05-12T00:00:00"/>
    <n v="1"/>
    <n v="3"/>
    <n v="2"/>
  </r>
  <r>
    <n v="1891"/>
    <d v="2022-12-22T00:00:00"/>
    <n v="2"/>
    <n v="5"/>
    <n v="2"/>
  </r>
  <r>
    <n v="1892"/>
    <d v="2023-01-11T00:00:00"/>
    <n v="3"/>
    <n v="3"/>
    <n v="3"/>
  </r>
  <r>
    <n v="1893"/>
    <d v="2023-06-08T00:00:00"/>
    <n v="2"/>
    <n v="3"/>
    <n v="4"/>
  </r>
  <r>
    <n v="1894"/>
    <d v="2023-06-01T00:00:00"/>
    <n v="3"/>
    <n v="1"/>
    <n v="5"/>
  </r>
  <r>
    <n v="1895"/>
    <d v="2022-10-18T00:00:00"/>
    <n v="4"/>
    <n v="5"/>
    <n v="2"/>
  </r>
  <r>
    <n v="1896"/>
    <d v="2023-01-17T00:00:00"/>
    <n v="1"/>
    <n v="1"/>
    <n v="3"/>
  </r>
  <r>
    <n v="1897"/>
    <d v="2022-09-05T00:00:00"/>
    <n v="2"/>
    <n v="4"/>
    <n v="5"/>
  </r>
  <r>
    <n v="1898"/>
    <d v="2023-07-18T00:00:00"/>
    <n v="4"/>
    <n v="5"/>
    <n v="5"/>
  </r>
  <r>
    <n v="1899"/>
    <d v="2023-06-28T00:00:00"/>
    <n v="2"/>
    <n v="4"/>
    <n v="5"/>
  </r>
  <r>
    <n v="1900"/>
    <d v="2023-07-02T00:00:00"/>
    <n v="2"/>
    <n v="2"/>
    <n v="5"/>
  </r>
  <r>
    <n v="1901"/>
    <d v="2023-06-22T00:00:00"/>
    <n v="4"/>
    <n v="1"/>
    <n v="5"/>
  </r>
  <r>
    <n v="1902"/>
    <d v="2023-07-27T00:00:00"/>
    <n v="2"/>
    <n v="5"/>
    <n v="3"/>
  </r>
  <r>
    <n v="1903"/>
    <d v="2022-12-17T00:00:00"/>
    <n v="5"/>
    <n v="5"/>
    <n v="2"/>
  </r>
  <r>
    <n v="1904"/>
    <d v="2022-12-09T00:00:00"/>
    <n v="5"/>
    <n v="1"/>
    <n v="4"/>
  </r>
  <r>
    <n v="1905"/>
    <d v="2023-04-15T00:00:00"/>
    <n v="5"/>
    <n v="2"/>
    <n v="1"/>
  </r>
  <r>
    <n v="1906"/>
    <d v="2022-12-28T00:00:00"/>
    <n v="1"/>
    <n v="4"/>
    <n v="5"/>
  </r>
  <r>
    <n v="1907"/>
    <d v="2023-01-18T00:00:00"/>
    <n v="2"/>
    <n v="4"/>
    <n v="5"/>
  </r>
  <r>
    <n v="1908"/>
    <d v="2023-01-26T00:00:00"/>
    <n v="4"/>
    <n v="2"/>
    <n v="5"/>
  </r>
  <r>
    <n v="1909"/>
    <d v="2022-11-23T00:00:00"/>
    <n v="3"/>
    <n v="5"/>
    <n v="2"/>
  </r>
  <r>
    <n v="1910"/>
    <d v="2022-11-05T00:00:00"/>
    <n v="1"/>
    <n v="4"/>
    <n v="1"/>
  </r>
  <r>
    <n v="1911"/>
    <d v="2023-04-08T00:00:00"/>
    <n v="3"/>
    <n v="4"/>
    <n v="3"/>
  </r>
  <r>
    <n v="1912"/>
    <d v="2023-04-02T00:00:00"/>
    <n v="2"/>
    <n v="5"/>
    <n v="1"/>
  </r>
  <r>
    <n v="1913"/>
    <d v="2023-01-21T00:00:00"/>
    <n v="5"/>
    <n v="4"/>
    <n v="2"/>
  </r>
  <r>
    <n v="1914"/>
    <d v="2023-02-23T00:00:00"/>
    <n v="4"/>
    <n v="4"/>
    <n v="5"/>
  </r>
  <r>
    <n v="1915"/>
    <d v="2023-07-11T00:00:00"/>
    <n v="2"/>
    <n v="3"/>
    <n v="5"/>
  </r>
  <r>
    <n v="1916"/>
    <d v="2022-12-25T00:00:00"/>
    <n v="3"/>
    <n v="4"/>
    <n v="3"/>
  </r>
  <r>
    <n v="1917"/>
    <d v="2022-10-31T00:00:00"/>
    <n v="5"/>
    <n v="2"/>
    <n v="3"/>
  </r>
  <r>
    <n v="1918"/>
    <d v="2022-10-01T00:00:00"/>
    <n v="3"/>
    <n v="5"/>
    <n v="5"/>
  </r>
  <r>
    <n v="1919"/>
    <d v="2023-05-22T00:00:00"/>
    <n v="2"/>
    <n v="3"/>
    <n v="3"/>
  </r>
  <r>
    <n v="1920"/>
    <d v="2022-09-23T00:00:00"/>
    <n v="2"/>
    <n v="5"/>
    <n v="3"/>
  </r>
  <r>
    <n v="1921"/>
    <d v="2023-02-01T00:00:00"/>
    <n v="3"/>
    <n v="2"/>
    <n v="5"/>
  </r>
  <r>
    <n v="1922"/>
    <d v="2023-04-29T00:00:00"/>
    <n v="1"/>
    <n v="1"/>
    <n v="3"/>
  </r>
  <r>
    <n v="1923"/>
    <d v="2023-07-29T00:00:00"/>
    <n v="3"/>
    <n v="4"/>
    <n v="4"/>
  </r>
  <r>
    <n v="1924"/>
    <d v="2022-09-05T00:00:00"/>
    <n v="3"/>
    <n v="5"/>
    <n v="1"/>
  </r>
  <r>
    <n v="1925"/>
    <d v="2023-04-21T00:00:00"/>
    <n v="1"/>
    <n v="5"/>
    <n v="3"/>
  </r>
  <r>
    <n v="1926"/>
    <d v="2022-08-20T00:00:00"/>
    <n v="3"/>
    <n v="4"/>
    <n v="2"/>
  </r>
  <r>
    <n v="1927"/>
    <d v="2022-12-13T00:00:00"/>
    <n v="3"/>
    <n v="2"/>
    <n v="1"/>
  </r>
  <r>
    <n v="1928"/>
    <d v="2022-08-24T00:00:00"/>
    <n v="4"/>
    <n v="5"/>
    <n v="5"/>
  </r>
  <r>
    <n v="1929"/>
    <d v="2022-12-09T00:00:00"/>
    <n v="4"/>
    <n v="1"/>
    <n v="3"/>
  </r>
  <r>
    <n v="1930"/>
    <d v="2022-12-27T00:00:00"/>
    <n v="3"/>
    <n v="3"/>
    <n v="4"/>
  </r>
  <r>
    <n v="1931"/>
    <d v="2023-04-16T00:00:00"/>
    <n v="2"/>
    <n v="3"/>
    <n v="4"/>
  </r>
  <r>
    <n v="1932"/>
    <d v="2023-01-17T00:00:00"/>
    <n v="5"/>
    <n v="5"/>
    <n v="2"/>
  </r>
  <r>
    <n v="1933"/>
    <d v="2023-05-24T00:00:00"/>
    <n v="2"/>
    <n v="4"/>
    <n v="5"/>
  </r>
  <r>
    <n v="1934"/>
    <d v="2022-08-25T00:00:00"/>
    <n v="2"/>
    <n v="5"/>
    <n v="2"/>
  </r>
  <r>
    <n v="1935"/>
    <d v="2023-04-20T00:00:00"/>
    <n v="5"/>
    <n v="1"/>
    <n v="4"/>
  </r>
  <r>
    <n v="1936"/>
    <d v="2022-10-11T00:00:00"/>
    <n v="3"/>
    <n v="3"/>
    <n v="5"/>
  </r>
  <r>
    <n v="1937"/>
    <d v="2022-08-11T00:00:00"/>
    <n v="4"/>
    <n v="5"/>
    <n v="4"/>
  </r>
  <r>
    <n v="1938"/>
    <d v="2022-09-15T00:00:00"/>
    <n v="1"/>
    <n v="4"/>
    <n v="3"/>
  </r>
  <r>
    <n v="1939"/>
    <d v="2023-06-13T00:00:00"/>
    <n v="4"/>
    <n v="5"/>
    <n v="3"/>
  </r>
  <r>
    <n v="1940"/>
    <d v="2022-08-20T00:00:00"/>
    <n v="3"/>
    <n v="4"/>
    <n v="5"/>
  </r>
  <r>
    <n v="1941"/>
    <d v="2022-09-16T00:00:00"/>
    <n v="3"/>
    <n v="5"/>
    <n v="4"/>
  </r>
  <r>
    <n v="1942"/>
    <d v="2022-11-08T00:00:00"/>
    <n v="2"/>
    <n v="4"/>
    <n v="2"/>
  </r>
  <r>
    <n v="1943"/>
    <d v="2022-09-22T00:00:00"/>
    <n v="5"/>
    <n v="5"/>
    <n v="4"/>
  </r>
  <r>
    <n v="1944"/>
    <d v="2022-12-12T00:00:00"/>
    <n v="1"/>
    <n v="4"/>
    <n v="1"/>
  </r>
  <r>
    <n v="1945"/>
    <d v="2023-02-10T00:00:00"/>
    <n v="1"/>
    <n v="3"/>
    <n v="4"/>
  </r>
  <r>
    <n v="1946"/>
    <d v="2023-01-05T00:00:00"/>
    <n v="3"/>
    <n v="5"/>
    <n v="1"/>
  </r>
  <r>
    <n v="1947"/>
    <d v="2023-06-28T00:00:00"/>
    <n v="1"/>
    <n v="3"/>
    <n v="3"/>
  </r>
  <r>
    <n v="1948"/>
    <d v="2023-03-16T00:00:00"/>
    <n v="2"/>
    <n v="1"/>
    <n v="5"/>
  </r>
  <r>
    <n v="1949"/>
    <d v="2022-09-07T00:00:00"/>
    <n v="5"/>
    <n v="3"/>
    <n v="4"/>
  </r>
  <r>
    <n v="1950"/>
    <d v="2022-09-17T00:00:00"/>
    <n v="3"/>
    <n v="2"/>
    <n v="1"/>
  </r>
  <r>
    <n v="1951"/>
    <d v="2023-04-20T00:00:00"/>
    <n v="4"/>
    <n v="1"/>
    <n v="3"/>
  </r>
  <r>
    <n v="1952"/>
    <d v="2023-06-09T00:00:00"/>
    <n v="2"/>
    <n v="5"/>
    <n v="2"/>
  </r>
  <r>
    <n v="1953"/>
    <d v="2023-04-07T00:00:00"/>
    <n v="4"/>
    <n v="5"/>
    <n v="4"/>
  </r>
  <r>
    <n v="1954"/>
    <d v="2023-03-16T00:00:00"/>
    <n v="1"/>
    <n v="1"/>
    <n v="5"/>
  </r>
  <r>
    <n v="1955"/>
    <d v="2022-08-27T00:00:00"/>
    <n v="2"/>
    <n v="3"/>
    <n v="4"/>
  </r>
  <r>
    <n v="1956"/>
    <d v="2023-01-23T00:00:00"/>
    <n v="1"/>
    <n v="5"/>
    <n v="4"/>
  </r>
  <r>
    <n v="1957"/>
    <d v="2023-03-17T00:00:00"/>
    <n v="5"/>
    <n v="2"/>
    <n v="2"/>
  </r>
  <r>
    <n v="1958"/>
    <d v="2022-10-05T00:00:00"/>
    <n v="4"/>
    <n v="2"/>
    <n v="5"/>
  </r>
  <r>
    <n v="1959"/>
    <d v="2023-01-04T00:00:00"/>
    <n v="5"/>
    <n v="3"/>
    <n v="4"/>
  </r>
  <r>
    <n v="1960"/>
    <d v="2023-01-06T00:00:00"/>
    <n v="3"/>
    <n v="4"/>
    <n v="1"/>
  </r>
  <r>
    <n v="1961"/>
    <d v="2022-12-21T00:00:00"/>
    <n v="2"/>
    <n v="3"/>
    <n v="1"/>
  </r>
  <r>
    <n v="1962"/>
    <d v="2022-09-05T00:00:00"/>
    <n v="2"/>
    <n v="4"/>
    <n v="1"/>
  </r>
  <r>
    <n v="1963"/>
    <d v="2022-08-23T00:00:00"/>
    <n v="2"/>
    <n v="5"/>
    <n v="3"/>
  </r>
  <r>
    <n v="1964"/>
    <d v="2022-11-21T00:00:00"/>
    <n v="5"/>
    <n v="5"/>
    <n v="5"/>
  </r>
  <r>
    <n v="1965"/>
    <d v="2023-02-15T00:00:00"/>
    <n v="3"/>
    <n v="1"/>
    <n v="1"/>
  </r>
  <r>
    <n v="1966"/>
    <d v="2022-10-29T00:00:00"/>
    <n v="4"/>
    <n v="3"/>
    <n v="2"/>
  </r>
  <r>
    <n v="1967"/>
    <d v="2023-02-26T00:00:00"/>
    <n v="4"/>
    <n v="2"/>
    <n v="4"/>
  </r>
  <r>
    <n v="1968"/>
    <d v="2022-12-27T00:00:00"/>
    <n v="1"/>
    <n v="4"/>
    <n v="2"/>
  </r>
  <r>
    <n v="1969"/>
    <d v="2023-04-20T00:00:00"/>
    <n v="4"/>
    <n v="3"/>
    <n v="3"/>
  </r>
  <r>
    <n v="1970"/>
    <d v="2023-03-06T00:00:00"/>
    <n v="5"/>
    <n v="4"/>
    <n v="4"/>
  </r>
  <r>
    <n v="1971"/>
    <d v="2023-05-27T00:00:00"/>
    <n v="3"/>
    <n v="2"/>
    <n v="1"/>
  </r>
  <r>
    <n v="1972"/>
    <d v="2023-03-15T00:00:00"/>
    <n v="2"/>
    <n v="2"/>
    <n v="3"/>
  </r>
  <r>
    <n v="1973"/>
    <d v="2022-08-30T00:00:00"/>
    <n v="4"/>
    <n v="2"/>
    <n v="3"/>
  </r>
  <r>
    <n v="1974"/>
    <d v="2023-01-17T00:00:00"/>
    <n v="4"/>
    <n v="1"/>
    <n v="3"/>
  </r>
  <r>
    <n v="1975"/>
    <d v="2023-03-24T00:00:00"/>
    <n v="4"/>
    <n v="4"/>
    <n v="3"/>
  </r>
  <r>
    <n v="1976"/>
    <d v="2023-04-25T00:00:00"/>
    <n v="1"/>
    <n v="5"/>
    <n v="1"/>
  </r>
  <r>
    <n v="1977"/>
    <d v="2023-03-18T00:00:00"/>
    <n v="2"/>
    <n v="5"/>
    <n v="4"/>
  </r>
  <r>
    <n v="1978"/>
    <d v="2023-06-08T00:00:00"/>
    <n v="3"/>
    <n v="5"/>
    <n v="1"/>
  </r>
  <r>
    <n v="1979"/>
    <d v="2023-07-17T00:00:00"/>
    <n v="1"/>
    <n v="4"/>
    <n v="5"/>
  </r>
  <r>
    <n v="1980"/>
    <d v="2023-05-17T00:00:00"/>
    <n v="5"/>
    <n v="4"/>
    <n v="5"/>
  </r>
  <r>
    <n v="1981"/>
    <d v="2023-03-23T00:00:00"/>
    <n v="5"/>
    <n v="4"/>
    <n v="3"/>
  </r>
  <r>
    <n v="1982"/>
    <d v="2023-06-24T00:00:00"/>
    <n v="3"/>
    <n v="5"/>
    <n v="5"/>
  </r>
  <r>
    <n v="1983"/>
    <d v="2022-08-16T00:00:00"/>
    <n v="2"/>
    <n v="5"/>
    <n v="1"/>
  </r>
  <r>
    <n v="1984"/>
    <d v="2022-08-07T00:00:00"/>
    <n v="5"/>
    <n v="2"/>
    <n v="2"/>
  </r>
  <r>
    <n v="1985"/>
    <d v="2023-03-04T00:00:00"/>
    <n v="5"/>
    <n v="5"/>
    <n v="2"/>
  </r>
  <r>
    <n v="1986"/>
    <d v="2022-09-17T00:00:00"/>
    <n v="1"/>
    <n v="4"/>
    <n v="2"/>
  </r>
  <r>
    <n v="1987"/>
    <d v="2023-07-18T00:00:00"/>
    <n v="5"/>
    <n v="1"/>
    <n v="3"/>
  </r>
  <r>
    <n v="1988"/>
    <d v="2023-02-10T00:00:00"/>
    <n v="1"/>
    <n v="3"/>
    <n v="5"/>
  </r>
  <r>
    <n v="1989"/>
    <d v="2023-05-04T00:00:00"/>
    <n v="4"/>
    <n v="2"/>
    <n v="5"/>
  </r>
  <r>
    <n v="1990"/>
    <d v="2022-08-31T00:00:00"/>
    <n v="3"/>
    <n v="1"/>
    <n v="1"/>
  </r>
  <r>
    <n v="1991"/>
    <d v="2023-01-26T00:00:00"/>
    <n v="2"/>
    <n v="1"/>
    <n v="3"/>
  </r>
  <r>
    <n v="1992"/>
    <d v="2023-02-06T00:00:00"/>
    <n v="4"/>
    <n v="3"/>
    <n v="3"/>
  </r>
  <r>
    <n v="1993"/>
    <d v="2022-12-10T00:00:00"/>
    <n v="5"/>
    <n v="2"/>
    <n v="4"/>
  </r>
  <r>
    <n v="1994"/>
    <d v="2022-10-04T00:00:00"/>
    <n v="5"/>
    <n v="5"/>
    <n v="1"/>
  </r>
  <r>
    <n v="1995"/>
    <d v="2023-04-23T00:00:00"/>
    <n v="4"/>
    <n v="3"/>
    <n v="1"/>
  </r>
  <r>
    <n v="1996"/>
    <d v="2023-08-01T00:00:00"/>
    <n v="3"/>
    <n v="5"/>
    <n v="2"/>
  </r>
  <r>
    <n v="1997"/>
    <d v="2023-02-16T00:00:00"/>
    <n v="3"/>
    <n v="3"/>
    <n v="2"/>
  </r>
  <r>
    <n v="1998"/>
    <d v="2022-09-07T00:00:00"/>
    <n v="2"/>
    <n v="4"/>
    <n v="3"/>
  </r>
  <r>
    <n v="1999"/>
    <d v="2023-07-12T00:00:00"/>
    <n v="3"/>
    <n v="2"/>
    <n v="2"/>
  </r>
  <r>
    <n v="2000"/>
    <d v="2022-10-25T00:00:00"/>
    <n v="1"/>
    <n v="3"/>
    <n v="3"/>
  </r>
  <r>
    <n v="2001"/>
    <d v="2023-02-09T00:00:00"/>
    <n v="5"/>
    <n v="3"/>
    <n v="5"/>
  </r>
  <r>
    <n v="2002"/>
    <d v="2023-03-11T00:00:00"/>
    <n v="1"/>
    <n v="4"/>
    <n v="2"/>
  </r>
  <r>
    <n v="2003"/>
    <d v="2023-06-19T00:00:00"/>
    <n v="5"/>
    <n v="5"/>
    <n v="1"/>
  </r>
  <r>
    <n v="2004"/>
    <d v="2023-05-05T00:00:00"/>
    <n v="3"/>
    <n v="3"/>
    <n v="4"/>
  </r>
  <r>
    <n v="2005"/>
    <d v="2022-11-04T00:00:00"/>
    <n v="2"/>
    <n v="1"/>
    <n v="2"/>
  </r>
  <r>
    <n v="2006"/>
    <d v="2022-10-21T00:00:00"/>
    <n v="5"/>
    <n v="5"/>
    <n v="2"/>
  </r>
  <r>
    <n v="2007"/>
    <d v="2023-07-28T00:00:00"/>
    <n v="4"/>
    <n v="1"/>
    <n v="5"/>
  </r>
  <r>
    <n v="2008"/>
    <d v="2023-03-17T00:00:00"/>
    <n v="1"/>
    <n v="2"/>
    <n v="2"/>
  </r>
  <r>
    <n v="2009"/>
    <d v="2023-02-27T00:00:00"/>
    <n v="5"/>
    <n v="2"/>
    <n v="2"/>
  </r>
  <r>
    <n v="2010"/>
    <d v="2023-02-17T00:00:00"/>
    <n v="4"/>
    <n v="4"/>
    <n v="4"/>
  </r>
  <r>
    <n v="2011"/>
    <d v="2023-01-27T00:00:00"/>
    <n v="3"/>
    <n v="2"/>
    <n v="2"/>
  </r>
  <r>
    <n v="2012"/>
    <d v="2023-07-26T00:00:00"/>
    <n v="2"/>
    <n v="3"/>
    <n v="2"/>
  </r>
  <r>
    <n v="2013"/>
    <d v="2023-03-07T00:00:00"/>
    <n v="4"/>
    <n v="5"/>
    <n v="4"/>
  </r>
  <r>
    <n v="2014"/>
    <d v="2022-08-07T00:00:00"/>
    <n v="2"/>
    <n v="5"/>
    <n v="4"/>
  </r>
  <r>
    <n v="2015"/>
    <d v="2022-08-13T00:00:00"/>
    <n v="4"/>
    <n v="3"/>
    <n v="1"/>
  </r>
  <r>
    <n v="2016"/>
    <d v="2023-05-31T00:00:00"/>
    <n v="1"/>
    <n v="3"/>
    <n v="5"/>
  </r>
  <r>
    <n v="2017"/>
    <d v="2023-07-11T00:00:00"/>
    <n v="2"/>
    <n v="5"/>
    <n v="4"/>
  </r>
  <r>
    <n v="2018"/>
    <d v="2022-10-31T00:00:00"/>
    <n v="5"/>
    <n v="2"/>
    <n v="1"/>
  </r>
  <r>
    <n v="2019"/>
    <d v="2023-03-21T00:00:00"/>
    <n v="2"/>
    <n v="1"/>
    <n v="4"/>
  </r>
  <r>
    <n v="2020"/>
    <d v="2022-11-28T00:00:00"/>
    <n v="2"/>
    <n v="1"/>
    <n v="4"/>
  </r>
  <r>
    <n v="2021"/>
    <d v="2022-08-28T00:00:00"/>
    <n v="1"/>
    <n v="3"/>
    <n v="4"/>
  </r>
  <r>
    <n v="2022"/>
    <d v="2022-11-11T00:00:00"/>
    <n v="5"/>
    <n v="3"/>
    <n v="5"/>
  </r>
  <r>
    <n v="2023"/>
    <d v="2022-10-10T00:00:00"/>
    <n v="3"/>
    <n v="4"/>
    <n v="4"/>
  </r>
  <r>
    <n v="2024"/>
    <d v="2022-10-25T00:00:00"/>
    <n v="2"/>
    <n v="1"/>
    <n v="5"/>
  </r>
  <r>
    <n v="2025"/>
    <d v="2023-05-02T00:00:00"/>
    <n v="1"/>
    <n v="2"/>
    <n v="4"/>
  </r>
  <r>
    <n v="2026"/>
    <d v="2023-03-22T00:00:00"/>
    <n v="2"/>
    <n v="4"/>
    <n v="4"/>
  </r>
  <r>
    <n v="2027"/>
    <d v="2023-06-15T00:00:00"/>
    <n v="3"/>
    <n v="1"/>
    <n v="3"/>
  </r>
  <r>
    <n v="2028"/>
    <d v="2022-10-01T00:00:00"/>
    <n v="4"/>
    <n v="4"/>
    <n v="4"/>
  </r>
  <r>
    <n v="2029"/>
    <d v="2022-09-30T00:00:00"/>
    <n v="2"/>
    <n v="5"/>
    <n v="1"/>
  </r>
  <r>
    <n v="2030"/>
    <d v="2023-04-07T00:00:00"/>
    <n v="4"/>
    <n v="1"/>
    <n v="5"/>
  </r>
  <r>
    <n v="2031"/>
    <d v="2023-02-09T00:00:00"/>
    <n v="1"/>
    <n v="3"/>
    <n v="1"/>
  </r>
  <r>
    <n v="2032"/>
    <d v="2023-07-02T00:00:00"/>
    <n v="5"/>
    <n v="2"/>
    <n v="4"/>
  </r>
  <r>
    <n v="2033"/>
    <d v="2022-10-10T00:00:00"/>
    <n v="4"/>
    <n v="1"/>
    <n v="5"/>
  </r>
  <r>
    <n v="2034"/>
    <d v="2023-01-30T00:00:00"/>
    <n v="2"/>
    <n v="4"/>
    <n v="1"/>
  </r>
  <r>
    <n v="2035"/>
    <d v="2023-01-11T00:00:00"/>
    <n v="4"/>
    <n v="2"/>
    <n v="3"/>
  </r>
  <r>
    <n v="2036"/>
    <d v="2023-03-18T00:00:00"/>
    <n v="4"/>
    <n v="3"/>
    <n v="4"/>
  </r>
  <r>
    <n v="2037"/>
    <d v="2023-01-28T00:00:00"/>
    <n v="2"/>
    <n v="5"/>
    <n v="4"/>
  </r>
  <r>
    <n v="2038"/>
    <d v="2023-02-18T00:00:00"/>
    <n v="5"/>
    <n v="3"/>
    <n v="2"/>
  </r>
  <r>
    <n v="2039"/>
    <d v="2022-10-06T00:00:00"/>
    <n v="5"/>
    <n v="2"/>
    <n v="2"/>
  </r>
  <r>
    <n v="2040"/>
    <d v="2023-04-23T00:00:00"/>
    <n v="1"/>
    <n v="2"/>
    <n v="5"/>
  </r>
  <r>
    <n v="2041"/>
    <d v="2023-06-19T00:00:00"/>
    <n v="1"/>
    <n v="1"/>
    <n v="5"/>
  </r>
  <r>
    <n v="2042"/>
    <d v="2023-06-24T00:00:00"/>
    <n v="5"/>
    <n v="2"/>
    <n v="1"/>
  </r>
  <r>
    <n v="2043"/>
    <d v="2023-06-07T00:00:00"/>
    <n v="1"/>
    <n v="3"/>
    <n v="3"/>
  </r>
  <r>
    <n v="2044"/>
    <d v="2022-11-14T00:00:00"/>
    <n v="5"/>
    <n v="1"/>
    <n v="5"/>
  </r>
  <r>
    <n v="2045"/>
    <d v="2023-06-05T00:00:00"/>
    <n v="3"/>
    <n v="1"/>
    <n v="4"/>
  </r>
  <r>
    <n v="2046"/>
    <d v="2023-03-03T00:00:00"/>
    <n v="2"/>
    <n v="2"/>
    <n v="4"/>
  </r>
  <r>
    <n v="2047"/>
    <d v="2022-08-24T00:00:00"/>
    <n v="3"/>
    <n v="5"/>
    <n v="3"/>
  </r>
  <r>
    <n v="2048"/>
    <d v="2022-11-25T00:00:00"/>
    <n v="2"/>
    <n v="5"/>
    <n v="4"/>
  </r>
  <r>
    <n v="2049"/>
    <d v="2023-06-06T00:00:00"/>
    <n v="3"/>
    <n v="1"/>
    <n v="3"/>
  </r>
  <r>
    <n v="2050"/>
    <d v="2023-04-03T00:00:00"/>
    <n v="5"/>
    <n v="4"/>
    <n v="5"/>
  </r>
  <r>
    <n v="2051"/>
    <d v="2022-08-12T00:00:00"/>
    <n v="5"/>
    <n v="2"/>
    <n v="4"/>
  </r>
  <r>
    <n v="2052"/>
    <d v="2023-07-06T00:00:00"/>
    <n v="1"/>
    <n v="4"/>
    <n v="4"/>
  </r>
  <r>
    <n v="2053"/>
    <d v="2023-06-23T00:00:00"/>
    <n v="5"/>
    <n v="3"/>
    <n v="1"/>
  </r>
  <r>
    <n v="2054"/>
    <d v="2023-02-04T00:00:00"/>
    <n v="4"/>
    <n v="5"/>
    <n v="3"/>
  </r>
  <r>
    <n v="2055"/>
    <d v="2022-10-28T00:00:00"/>
    <n v="5"/>
    <n v="4"/>
    <n v="2"/>
  </r>
  <r>
    <n v="2056"/>
    <d v="2023-07-12T00:00:00"/>
    <n v="3"/>
    <n v="4"/>
    <n v="1"/>
  </r>
  <r>
    <n v="2057"/>
    <d v="2023-05-06T00:00:00"/>
    <n v="4"/>
    <n v="1"/>
    <n v="3"/>
  </r>
  <r>
    <n v="2058"/>
    <d v="2023-05-29T00:00:00"/>
    <n v="5"/>
    <n v="5"/>
    <n v="4"/>
  </r>
  <r>
    <n v="2059"/>
    <d v="2023-05-09T00:00:00"/>
    <n v="4"/>
    <n v="4"/>
    <n v="5"/>
  </r>
  <r>
    <n v="2060"/>
    <d v="2023-06-26T00:00:00"/>
    <n v="5"/>
    <n v="5"/>
    <n v="5"/>
  </r>
  <r>
    <n v="2061"/>
    <d v="2023-05-26T00:00:00"/>
    <n v="2"/>
    <n v="4"/>
    <n v="3"/>
  </r>
  <r>
    <n v="2062"/>
    <d v="2022-09-05T00:00:00"/>
    <n v="4"/>
    <n v="1"/>
    <n v="2"/>
  </r>
  <r>
    <n v="2063"/>
    <d v="2023-04-06T00:00:00"/>
    <n v="4"/>
    <n v="5"/>
    <n v="3"/>
  </r>
  <r>
    <n v="2064"/>
    <d v="2023-03-13T00:00:00"/>
    <n v="1"/>
    <n v="3"/>
    <n v="5"/>
  </r>
  <r>
    <n v="2065"/>
    <d v="2023-01-13T00:00:00"/>
    <n v="5"/>
    <n v="4"/>
    <n v="4"/>
  </r>
  <r>
    <n v="2066"/>
    <d v="2022-10-08T00:00:00"/>
    <n v="1"/>
    <n v="5"/>
    <n v="1"/>
  </r>
  <r>
    <n v="2067"/>
    <d v="2023-03-14T00:00:00"/>
    <n v="5"/>
    <n v="2"/>
    <n v="1"/>
  </r>
  <r>
    <n v="2068"/>
    <d v="2022-08-22T00:00:00"/>
    <n v="4"/>
    <n v="3"/>
    <n v="5"/>
  </r>
  <r>
    <n v="2069"/>
    <d v="2023-07-22T00:00:00"/>
    <n v="3"/>
    <n v="1"/>
    <n v="5"/>
  </r>
  <r>
    <n v="2070"/>
    <d v="2023-02-23T00:00:00"/>
    <n v="3"/>
    <n v="4"/>
    <n v="5"/>
  </r>
  <r>
    <n v="2071"/>
    <d v="2022-09-15T00:00:00"/>
    <n v="2"/>
    <n v="1"/>
    <n v="5"/>
  </r>
  <r>
    <n v="2072"/>
    <d v="2022-09-21T00:00:00"/>
    <n v="5"/>
    <n v="4"/>
    <n v="1"/>
  </r>
  <r>
    <n v="2073"/>
    <d v="2023-02-12T00:00:00"/>
    <n v="1"/>
    <n v="2"/>
    <n v="2"/>
  </r>
  <r>
    <n v="2074"/>
    <d v="2023-07-05T00:00:00"/>
    <n v="3"/>
    <n v="2"/>
    <n v="4"/>
  </r>
  <r>
    <n v="2075"/>
    <d v="2023-02-27T00:00:00"/>
    <n v="4"/>
    <n v="5"/>
    <n v="2"/>
  </r>
  <r>
    <n v="2076"/>
    <d v="2023-01-07T00:00:00"/>
    <n v="5"/>
    <n v="5"/>
    <n v="1"/>
  </r>
  <r>
    <n v="2077"/>
    <d v="2023-07-26T00:00:00"/>
    <n v="4"/>
    <n v="1"/>
    <n v="1"/>
  </r>
  <r>
    <n v="2078"/>
    <d v="2022-10-21T00:00:00"/>
    <n v="5"/>
    <n v="5"/>
    <n v="2"/>
  </r>
  <r>
    <n v="2079"/>
    <d v="2023-03-03T00:00:00"/>
    <n v="4"/>
    <n v="2"/>
    <n v="3"/>
  </r>
  <r>
    <n v="2080"/>
    <d v="2023-02-12T00:00:00"/>
    <n v="4"/>
    <n v="1"/>
    <n v="4"/>
  </r>
  <r>
    <n v="2081"/>
    <d v="2023-02-21T00:00:00"/>
    <n v="1"/>
    <n v="1"/>
    <n v="4"/>
  </r>
  <r>
    <n v="2082"/>
    <d v="2023-01-01T00:00:00"/>
    <n v="4"/>
    <n v="2"/>
    <n v="4"/>
  </r>
  <r>
    <n v="2083"/>
    <d v="2023-06-26T00:00:00"/>
    <n v="2"/>
    <n v="2"/>
    <n v="4"/>
  </r>
  <r>
    <n v="2084"/>
    <d v="2023-05-26T00:00:00"/>
    <n v="3"/>
    <n v="2"/>
    <n v="2"/>
  </r>
  <r>
    <n v="2085"/>
    <d v="2022-10-13T00:00:00"/>
    <n v="3"/>
    <n v="4"/>
    <n v="4"/>
  </r>
  <r>
    <n v="2086"/>
    <d v="2022-08-05T00:00:00"/>
    <n v="5"/>
    <n v="4"/>
    <n v="3"/>
  </r>
  <r>
    <n v="2087"/>
    <d v="2022-11-14T00:00:00"/>
    <n v="4"/>
    <n v="4"/>
    <n v="1"/>
  </r>
  <r>
    <n v="2088"/>
    <d v="2022-12-21T00:00:00"/>
    <n v="2"/>
    <n v="1"/>
    <n v="2"/>
  </r>
  <r>
    <n v="2089"/>
    <d v="2023-06-16T00:00:00"/>
    <n v="5"/>
    <n v="3"/>
    <n v="3"/>
  </r>
  <r>
    <n v="2090"/>
    <d v="2023-07-23T00:00:00"/>
    <n v="3"/>
    <n v="4"/>
    <n v="3"/>
  </r>
  <r>
    <n v="2091"/>
    <d v="2023-02-21T00:00:00"/>
    <n v="3"/>
    <n v="1"/>
    <n v="1"/>
  </r>
  <r>
    <n v="2092"/>
    <d v="2023-07-24T00:00:00"/>
    <n v="1"/>
    <n v="2"/>
    <n v="3"/>
  </r>
  <r>
    <n v="2093"/>
    <d v="2023-02-01T00:00:00"/>
    <n v="2"/>
    <n v="3"/>
    <n v="1"/>
  </r>
  <r>
    <n v="2094"/>
    <d v="2022-08-25T00:00:00"/>
    <n v="2"/>
    <n v="5"/>
    <n v="5"/>
  </r>
  <r>
    <n v="2095"/>
    <d v="2023-07-21T00:00:00"/>
    <n v="5"/>
    <n v="3"/>
    <n v="1"/>
  </r>
  <r>
    <n v="2096"/>
    <d v="2023-05-28T00:00:00"/>
    <n v="3"/>
    <n v="4"/>
    <n v="4"/>
  </r>
  <r>
    <n v="2097"/>
    <d v="2022-08-30T00:00:00"/>
    <n v="2"/>
    <n v="1"/>
    <n v="4"/>
  </r>
  <r>
    <n v="2098"/>
    <d v="2023-02-01T00:00:00"/>
    <n v="2"/>
    <n v="4"/>
    <n v="1"/>
  </r>
  <r>
    <n v="2099"/>
    <d v="2023-03-26T00:00:00"/>
    <n v="1"/>
    <n v="4"/>
    <n v="5"/>
  </r>
  <r>
    <n v="2100"/>
    <d v="2023-01-09T00:00:00"/>
    <n v="1"/>
    <n v="1"/>
    <n v="1"/>
  </r>
  <r>
    <n v="2101"/>
    <d v="2023-01-10T00:00:00"/>
    <n v="4"/>
    <n v="4"/>
    <n v="2"/>
  </r>
  <r>
    <n v="2102"/>
    <d v="2023-07-16T00:00:00"/>
    <n v="1"/>
    <n v="1"/>
    <n v="3"/>
  </r>
  <r>
    <n v="2103"/>
    <d v="2023-02-16T00:00:00"/>
    <n v="1"/>
    <n v="4"/>
    <n v="5"/>
  </r>
  <r>
    <n v="2104"/>
    <d v="2023-06-10T00:00:00"/>
    <n v="1"/>
    <n v="4"/>
    <n v="3"/>
  </r>
  <r>
    <n v="2105"/>
    <d v="2023-07-24T00:00:00"/>
    <n v="3"/>
    <n v="4"/>
    <n v="2"/>
  </r>
  <r>
    <n v="2106"/>
    <d v="2022-10-28T00:00:00"/>
    <n v="5"/>
    <n v="5"/>
    <n v="1"/>
  </r>
  <r>
    <n v="2107"/>
    <d v="2022-11-25T00:00:00"/>
    <n v="4"/>
    <n v="1"/>
    <n v="1"/>
  </r>
  <r>
    <n v="2108"/>
    <d v="2023-04-10T00:00:00"/>
    <n v="1"/>
    <n v="2"/>
    <n v="4"/>
  </r>
  <r>
    <n v="2109"/>
    <d v="2023-04-04T00:00:00"/>
    <n v="3"/>
    <n v="3"/>
    <n v="5"/>
  </r>
  <r>
    <n v="2110"/>
    <d v="2022-11-13T00:00:00"/>
    <n v="1"/>
    <n v="4"/>
    <n v="2"/>
  </r>
  <r>
    <n v="2111"/>
    <d v="2023-04-26T00:00:00"/>
    <n v="2"/>
    <n v="3"/>
    <n v="1"/>
  </r>
  <r>
    <n v="2112"/>
    <d v="2023-02-01T00:00:00"/>
    <n v="4"/>
    <n v="3"/>
    <n v="1"/>
  </r>
  <r>
    <n v="2113"/>
    <d v="2022-08-31T00:00:00"/>
    <n v="5"/>
    <n v="1"/>
    <n v="5"/>
  </r>
  <r>
    <n v="2114"/>
    <d v="2023-02-08T00:00:00"/>
    <n v="5"/>
    <n v="4"/>
    <n v="1"/>
  </r>
  <r>
    <n v="2115"/>
    <d v="2023-01-25T00:00:00"/>
    <n v="5"/>
    <n v="2"/>
    <n v="1"/>
  </r>
  <r>
    <n v="2116"/>
    <d v="2023-05-11T00:00:00"/>
    <n v="1"/>
    <n v="4"/>
    <n v="2"/>
  </r>
  <r>
    <n v="2117"/>
    <d v="2022-11-16T00:00:00"/>
    <n v="2"/>
    <n v="3"/>
    <n v="2"/>
  </r>
  <r>
    <n v="2118"/>
    <d v="2023-03-20T00:00:00"/>
    <n v="3"/>
    <n v="2"/>
    <n v="4"/>
  </r>
  <r>
    <n v="2119"/>
    <d v="2023-05-27T00:00:00"/>
    <n v="1"/>
    <n v="2"/>
    <n v="3"/>
  </r>
  <r>
    <n v="2120"/>
    <d v="2022-09-05T00:00:00"/>
    <n v="4"/>
    <n v="4"/>
    <n v="1"/>
  </r>
  <r>
    <n v="2121"/>
    <d v="2023-01-29T00:00:00"/>
    <n v="4"/>
    <n v="1"/>
    <n v="3"/>
  </r>
  <r>
    <n v="2122"/>
    <d v="2023-01-25T00:00:00"/>
    <n v="3"/>
    <n v="3"/>
    <n v="2"/>
  </r>
  <r>
    <n v="2123"/>
    <d v="2022-10-29T00:00:00"/>
    <n v="3"/>
    <n v="5"/>
    <n v="3"/>
  </r>
  <r>
    <n v="2124"/>
    <d v="2023-04-21T00:00:00"/>
    <n v="4"/>
    <n v="1"/>
    <n v="5"/>
  </r>
  <r>
    <n v="2125"/>
    <d v="2022-09-23T00:00:00"/>
    <n v="4"/>
    <n v="5"/>
    <n v="3"/>
  </r>
  <r>
    <n v="2126"/>
    <d v="2023-04-14T00:00:00"/>
    <n v="3"/>
    <n v="4"/>
    <n v="4"/>
  </r>
  <r>
    <n v="2127"/>
    <d v="2023-08-01T00:00:00"/>
    <n v="2"/>
    <n v="2"/>
    <n v="3"/>
  </r>
  <r>
    <n v="2128"/>
    <d v="2023-04-01T00:00:00"/>
    <n v="1"/>
    <n v="3"/>
    <n v="1"/>
  </r>
  <r>
    <n v="2129"/>
    <d v="2022-09-30T00:00:00"/>
    <n v="5"/>
    <n v="5"/>
    <n v="2"/>
  </r>
  <r>
    <n v="2130"/>
    <d v="2023-03-30T00:00:00"/>
    <n v="3"/>
    <n v="5"/>
    <n v="2"/>
  </r>
  <r>
    <n v="2131"/>
    <d v="2022-12-28T00:00:00"/>
    <n v="1"/>
    <n v="2"/>
    <n v="1"/>
  </r>
  <r>
    <n v="2132"/>
    <d v="2022-12-15T00:00:00"/>
    <n v="2"/>
    <n v="3"/>
    <n v="3"/>
  </r>
  <r>
    <n v="2133"/>
    <d v="2023-03-02T00:00:00"/>
    <n v="2"/>
    <n v="3"/>
    <n v="2"/>
  </r>
  <r>
    <n v="2134"/>
    <d v="2023-02-27T00:00:00"/>
    <n v="4"/>
    <n v="2"/>
    <n v="5"/>
  </r>
  <r>
    <n v="2135"/>
    <d v="2023-08-02T00:00:00"/>
    <n v="2"/>
    <n v="2"/>
    <n v="4"/>
  </r>
  <r>
    <n v="2136"/>
    <d v="2023-02-18T00:00:00"/>
    <n v="2"/>
    <n v="2"/>
    <n v="2"/>
  </r>
  <r>
    <n v="2137"/>
    <d v="2022-10-14T00:00:00"/>
    <n v="1"/>
    <n v="3"/>
    <n v="3"/>
  </r>
  <r>
    <n v="2138"/>
    <d v="2022-08-22T00:00:00"/>
    <n v="1"/>
    <n v="5"/>
    <n v="2"/>
  </r>
  <r>
    <n v="2139"/>
    <d v="2023-05-05T00:00:00"/>
    <n v="1"/>
    <n v="4"/>
    <n v="4"/>
  </r>
  <r>
    <n v="2140"/>
    <d v="2023-05-11T00:00:00"/>
    <n v="4"/>
    <n v="5"/>
    <n v="4"/>
  </r>
  <r>
    <n v="2141"/>
    <d v="2022-11-14T00:00:00"/>
    <n v="2"/>
    <n v="3"/>
    <n v="3"/>
  </r>
  <r>
    <n v="2142"/>
    <d v="2023-05-06T00:00:00"/>
    <n v="2"/>
    <n v="5"/>
    <n v="1"/>
  </r>
  <r>
    <n v="2143"/>
    <d v="2022-12-14T00:00:00"/>
    <n v="2"/>
    <n v="1"/>
    <n v="1"/>
  </r>
  <r>
    <n v="2144"/>
    <d v="2023-06-09T00:00:00"/>
    <n v="2"/>
    <n v="5"/>
    <n v="4"/>
  </r>
  <r>
    <n v="2145"/>
    <d v="2023-05-19T00:00:00"/>
    <n v="3"/>
    <n v="3"/>
    <n v="5"/>
  </r>
  <r>
    <n v="2146"/>
    <d v="2023-02-24T00:00:00"/>
    <n v="3"/>
    <n v="1"/>
    <n v="1"/>
  </r>
  <r>
    <n v="2147"/>
    <d v="2022-11-03T00:00:00"/>
    <n v="2"/>
    <n v="1"/>
    <n v="2"/>
  </r>
  <r>
    <n v="2148"/>
    <d v="2023-06-12T00:00:00"/>
    <n v="1"/>
    <n v="1"/>
    <n v="2"/>
  </r>
  <r>
    <n v="2149"/>
    <d v="2023-05-21T00:00:00"/>
    <n v="5"/>
    <n v="3"/>
    <n v="5"/>
  </r>
  <r>
    <n v="2150"/>
    <d v="2022-11-26T00:00:00"/>
    <n v="2"/>
    <n v="1"/>
    <n v="1"/>
  </r>
  <r>
    <n v="2151"/>
    <d v="2023-04-11T00:00:00"/>
    <n v="4"/>
    <n v="4"/>
    <n v="4"/>
  </r>
  <r>
    <n v="2152"/>
    <d v="2023-03-30T00:00:00"/>
    <n v="3"/>
    <n v="1"/>
    <n v="4"/>
  </r>
  <r>
    <n v="2153"/>
    <d v="2023-01-19T00:00:00"/>
    <n v="3"/>
    <n v="5"/>
    <n v="3"/>
  </r>
  <r>
    <n v="2154"/>
    <d v="2023-05-18T00:00:00"/>
    <n v="1"/>
    <n v="3"/>
    <n v="2"/>
  </r>
  <r>
    <n v="2155"/>
    <d v="2023-03-13T00:00:00"/>
    <n v="1"/>
    <n v="2"/>
    <n v="4"/>
  </r>
  <r>
    <n v="2156"/>
    <d v="2023-03-03T00:00:00"/>
    <n v="5"/>
    <n v="1"/>
    <n v="3"/>
  </r>
  <r>
    <n v="2157"/>
    <d v="2022-12-10T00:00:00"/>
    <n v="4"/>
    <n v="2"/>
    <n v="5"/>
  </r>
  <r>
    <n v="2158"/>
    <d v="2023-01-04T00:00:00"/>
    <n v="2"/>
    <n v="4"/>
    <n v="3"/>
  </r>
  <r>
    <n v="2159"/>
    <d v="2022-09-20T00:00:00"/>
    <n v="1"/>
    <n v="1"/>
    <n v="1"/>
  </r>
  <r>
    <n v="2160"/>
    <d v="2023-01-20T00:00:00"/>
    <n v="1"/>
    <n v="1"/>
    <n v="5"/>
  </r>
  <r>
    <n v="2161"/>
    <d v="2023-05-27T00:00:00"/>
    <n v="1"/>
    <n v="4"/>
    <n v="3"/>
  </r>
  <r>
    <n v="2162"/>
    <d v="2023-02-17T00:00:00"/>
    <n v="3"/>
    <n v="5"/>
    <n v="4"/>
  </r>
  <r>
    <n v="2163"/>
    <d v="2023-01-12T00:00:00"/>
    <n v="5"/>
    <n v="5"/>
    <n v="4"/>
  </r>
  <r>
    <n v="2164"/>
    <d v="2022-12-09T00:00:00"/>
    <n v="3"/>
    <n v="1"/>
    <n v="3"/>
  </r>
  <r>
    <n v="2165"/>
    <d v="2022-10-28T00:00:00"/>
    <n v="5"/>
    <n v="3"/>
    <n v="3"/>
  </r>
  <r>
    <n v="2166"/>
    <d v="2023-01-16T00:00:00"/>
    <n v="2"/>
    <n v="2"/>
    <n v="1"/>
  </r>
  <r>
    <n v="2167"/>
    <d v="2022-09-03T00:00:00"/>
    <n v="2"/>
    <n v="4"/>
    <n v="2"/>
  </r>
  <r>
    <n v="2168"/>
    <d v="2023-01-08T00:00:00"/>
    <n v="5"/>
    <n v="1"/>
    <n v="4"/>
  </r>
  <r>
    <n v="2169"/>
    <d v="2023-04-18T00:00:00"/>
    <n v="5"/>
    <n v="2"/>
    <n v="4"/>
  </r>
  <r>
    <n v="2170"/>
    <d v="2023-01-30T00:00:00"/>
    <n v="1"/>
    <n v="5"/>
    <n v="2"/>
  </r>
  <r>
    <n v="2171"/>
    <d v="2023-03-16T00:00:00"/>
    <n v="1"/>
    <n v="3"/>
    <n v="2"/>
  </r>
  <r>
    <n v="2172"/>
    <d v="2023-03-17T00:00:00"/>
    <n v="2"/>
    <n v="4"/>
    <n v="1"/>
  </r>
  <r>
    <n v="2173"/>
    <d v="2023-02-13T00:00:00"/>
    <n v="1"/>
    <n v="4"/>
    <n v="3"/>
  </r>
  <r>
    <n v="2174"/>
    <d v="2022-12-25T00:00:00"/>
    <n v="1"/>
    <n v="1"/>
    <n v="5"/>
  </r>
  <r>
    <n v="2175"/>
    <d v="2023-03-16T00:00:00"/>
    <n v="1"/>
    <n v="3"/>
    <n v="3"/>
  </r>
  <r>
    <n v="2176"/>
    <d v="2023-04-29T00:00:00"/>
    <n v="2"/>
    <n v="1"/>
    <n v="1"/>
  </r>
  <r>
    <n v="2177"/>
    <d v="2022-10-17T00:00:00"/>
    <n v="4"/>
    <n v="2"/>
    <n v="1"/>
  </r>
  <r>
    <n v="2178"/>
    <d v="2022-09-11T00:00:00"/>
    <n v="4"/>
    <n v="1"/>
    <n v="5"/>
  </r>
  <r>
    <n v="2179"/>
    <d v="2023-06-16T00:00:00"/>
    <n v="1"/>
    <n v="3"/>
    <n v="1"/>
  </r>
  <r>
    <n v="2180"/>
    <d v="2023-05-29T00:00:00"/>
    <n v="4"/>
    <n v="4"/>
    <n v="4"/>
  </r>
  <r>
    <n v="2181"/>
    <d v="2023-02-04T00:00:00"/>
    <n v="2"/>
    <n v="1"/>
    <n v="4"/>
  </r>
  <r>
    <n v="2182"/>
    <d v="2023-04-12T00:00:00"/>
    <n v="1"/>
    <n v="1"/>
    <n v="2"/>
  </r>
  <r>
    <n v="2183"/>
    <d v="2022-12-13T00:00:00"/>
    <n v="4"/>
    <n v="4"/>
    <n v="2"/>
  </r>
  <r>
    <n v="2184"/>
    <d v="2023-03-09T00:00:00"/>
    <n v="2"/>
    <n v="4"/>
    <n v="4"/>
  </r>
  <r>
    <n v="2185"/>
    <d v="2022-11-07T00:00:00"/>
    <n v="4"/>
    <n v="5"/>
    <n v="5"/>
  </r>
  <r>
    <n v="2186"/>
    <d v="2022-09-17T00:00:00"/>
    <n v="4"/>
    <n v="1"/>
    <n v="1"/>
  </r>
  <r>
    <n v="2187"/>
    <d v="2023-01-14T00:00:00"/>
    <n v="2"/>
    <n v="1"/>
    <n v="5"/>
  </r>
  <r>
    <n v="2188"/>
    <d v="2023-01-25T00:00:00"/>
    <n v="5"/>
    <n v="4"/>
    <n v="2"/>
  </r>
  <r>
    <n v="2189"/>
    <d v="2022-08-19T00:00:00"/>
    <n v="1"/>
    <n v="2"/>
    <n v="4"/>
  </r>
  <r>
    <n v="2190"/>
    <d v="2023-03-31T00:00:00"/>
    <n v="5"/>
    <n v="2"/>
    <n v="3"/>
  </r>
  <r>
    <n v="2191"/>
    <d v="2023-04-11T00:00:00"/>
    <n v="2"/>
    <n v="2"/>
    <n v="3"/>
  </r>
  <r>
    <n v="2192"/>
    <d v="2022-12-26T00:00:00"/>
    <n v="5"/>
    <n v="3"/>
    <n v="4"/>
  </r>
  <r>
    <n v="2193"/>
    <d v="2023-07-10T00:00:00"/>
    <n v="2"/>
    <n v="2"/>
    <n v="3"/>
  </r>
  <r>
    <n v="2194"/>
    <d v="2022-10-02T00:00:00"/>
    <n v="1"/>
    <n v="4"/>
    <n v="1"/>
  </r>
  <r>
    <n v="2195"/>
    <d v="2022-11-30T00:00:00"/>
    <n v="1"/>
    <n v="5"/>
    <n v="1"/>
  </r>
  <r>
    <n v="2196"/>
    <d v="2023-08-01T00:00:00"/>
    <n v="5"/>
    <n v="2"/>
    <n v="3"/>
  </r>
  <r>
    <n v="2197"/>
    <d v="2023-04-15T00:00:00"/>
    <n v="2"/>
    <n v="3"/>
    <n v="1"/>
  </r>
  <r>
    <n v="2198"/>
    <d v="2023-07-13T00:00:00"/>
    <n v="2"/>
    <n v="4"/>
    <n v="2"/>
  </r>
  <r>
    <n v="2199"/>
    <d v="2023-06-03T00:00:00"/>
    <n v="4"/>
    <n v="3"/>
    <n v="4"/>
  </r>
  <r>
    <n v="2200"/>
    <d v="2022-12-16T00:00:00"/>
    <n v="3"/>
    <n v="1"/>
    <n v="5"/>
  </r>
  <r>
    <n v="2201"/>
    <d v="2023-06-24T00:00:00"/>
    <n v="5"/>
    <n v="1"/>
    <n v="5"/>
  </r>
  <r>
    <n v="2202"/>
    <d v="2023-06-24T00:00:00"/>
    <n v="5"/>
    <n v="4"/>
    <n v="5"/>
  </r>
  <r>
    <n v="2203"/>
    <d v="2022-08-29T00:00:00"/>
    <n v="1"/>
    <n v="4"/>
    <n v="1"/>
  </r>
  <r>
    <n v="2204"/>
    <d v="2022-10-01T00:00:00"/>
    <n v="5"/>
    <n v="2"/>
    <n v="3"/>
  </r>
  <r>
    <n v="2205"/>
    <d v="2022-09-05T00:00:00"/>
    <n v="2"/>
    <n v="3"/>
    <n v="5"/>
  </r>
  <r>
    <n v="2206"/>
    <d v="2022-08-24T00:00:00"/>
    <n v="2"/>
    <n v="4"/>
    <n v="3"/>
  </r>
  <r>
    <n v="2207"/>
    <d v="2023-03-29T00:00:00"/>
    <n v="3"/>
    <n v="3"/>
    <n v="1"/>
  </r>
  <r>
    <n v="2208"/>
    <d v="2023-03-07T00:00:00"/>
    <n v="5"/>
    <n v="3"/>
    <n v="3"/>
  </r>
  <r>
    <n v="2209"/>
    <d v="2023-04-01T00:00:00"/>
    <n v="2"/>
    <n v="2"/>
    <n v="5"/>
  </r>
  <r>
    <n v="2210"/>
    <d v="2023-01-09T00:00:00"/>
    <n v="1"/>
    <n v="5"/>
    <n v="3"/>
  </r>
  <r>
    <n v="2211"/>
    <d v="2023-02-01T00:00:00"/>
    <n v="1"/>
    <n v="5"/>
    <n v="3"/>
  </r>
  <r>
    <n v="2212"/>
    <d v="2023-07-26T00:00:00"/>
    <n v="4"/>
    <n v="1"/>
    <n v="5"/>
  </r>
  <r>
    <n v="2213"/>
    <d v="2023-05-05T00:00:00"/>
    <n v="1"/>
    <n v="4"/>
    <n v="2"/>
  </r>
  <r>
    <n v="2214"/>
    <d v="2023-02-26T00:00:00"/>
    <n v="1"/>
    <n v="1"/>
    <n v="5"/>
  </r>
  <r>
    <n v="2215"/>
    <d v="2023-04-24T00:00:00"/>
    <n v="1"/>
    <n v="5"/>
    <n v="5"/>
  </r>
  <r>
    <n v="2216"/>
    <d v="2023-04-13T00:00:00"/>
    <n v="4"/>
    <n v="5"/>
    <n v="2"/>
  </r>
  <r>
    <n v="2217"/>
    <d v="2022-10-05T00:00:00"/>
    <n v="2"/>
    <n v="1"/>
    <n v="2"/>
  </r>
  <r>
    <n v="2218"/>
    <d v="2022-10-10T00:00:00"/>
    <n v="4"/>
    <n v="1"/>
    <n v="5"/>
  </r>
  <r>
    <n v="2219"/>
    <d v="2023-03-29T00:00:00"/>
    <n v="5"/>
    <n v="2"/>
    <n v="2"/>
  </r>
  <r>
    <n v="2220"/>
    <d v="2023-03-02T00:00:00"/>
    <n v="3"/>
    <n v="3"/>
    <n v="5"/>
  </r>
  <r>
    <n v="2221"/>
    <d v="2023-04-28T00:00:00"/>
    <n v="1"/>
    <n v="5"/>
    <n v="1"/>
  </r>
  <r>
    <n v="2222"/>
    <d v="2022-09-14T00:00:00"/>
    <n v="2"/>
    <n v="3"/>
    <n v="5"/>
  </r>
  <r>
    <n v="2223"/>
    <d v="2023-05-23T00:00:00"/>
    <n v="1"/>
    <n v="1"/>
    <n v="4"/>
  </r>
  <r>
    <n v="2224"/>
    <d v="2023-02-02T00:00:00"/>
    <n v="2"/>
    <n v="1"/>
    <n v="3"/>
  </r>
  <r>
    <n v="2225"/>
    <d v="2022-08-21T00:00:00"/>
    <n v="1"/>
    <n v="2"/>
    <n v="2"/>
  </r>
  <r>
    <n v="2226"/>
    <d v="2023-01-28T00:00:00"/>
    <n v="4"/>
    <n v="4"/>
    <n v="5"/>
  </r>
  <r>
    <n v="2227"/>
    <d v="2022-09-18T00:00:00"/>
    <n v="2"/>
    <n v="3"/>
    <n v="4"/>
  </r>
  <r>
    <n v="2228"/>
    <d v="2023-01-20T00:00:00"/>
    <n v="3"/>
    <n v="2"/>
    <n v="2"/>
  </r>
  <r>
    <n v="2229"/>
    <d v="2023-04-22T00:00:00"/>
    <n v="3"/>
    <n v="1"/>
    <n v="1"/>
  </r>
  <r>
    <n v="2230"/>
    <d v="2023-06-09T00:00:00"/>
    <n v="1"/>
    <n v="5"/>
    <n v="5"/>
  </r>
  <r>
    <n v="2231"/>
    <d v="2023-01-04T00:00:00"/>
    <n v="1"/>
    <n v="2"/>
    <n v="2"/>
  </r>
  <r>
    <n v="2232"/>
    <d v="2022-11-19T00:00:00"/>
    <n v="4"/>
    <n v="5"/>
    <n v="2"/>
  </r>
  <r>
    <n v="2233"/>
    <d v="2022-10-03T00:00:00"/>
    <n v="5"/>
    <n v="1"/>
    <n v="1"/>
  </r>
  <r>
    <n v="2234"/>
    <d v="2022-08-23T00:00:00"/>
    <n v="1"/>
    <n v="1"/>
    <n v="4"/>
  </r>
  <r>
    <n v="2235"/>
    <d v="2022-09-10T00:00:00"/>
    <n v="3"/>
    <n v="5"/>
    <n v="3"/>
  </r>
  <r>
    <n v="2236"/>
    <d v="2022-12-29T00:00:00"/>
    <n v="2"/>
    <n v="1"/>
    <n v="2"/>
  </r>
  <r>
    <n v="2237"/>
    <d v="2023-06-08T00:00:00"/>
    <n v="2"/>
    <n v="5"/>
    <n v="2"/>
  </r>
  <r>
    <n v="2238"/>
    <d v="2023-03-28T00:00:00"/>
    <n v="4"/>
    <n v="4"/>
    <n v="3"/>
  </r>
  <r>
    <n v="2239"/>
    <d v="2022-12-31T00:00:00"/>
    <n v="1"/>
    <n v="3"/>
    <n v="4"/>
  </r>
  <r>
    <n v="2240"/>
    <d v="2022-08-22T00:00:00"/>
    <n v="2"/>
    <n v="4"/>
    <n v="5"/>
  </r>
  <r>
    <n v="2241"/>
    <d v="2023-01-30T00:00:00"/>
    <n v="4"/>
    <n v="4"/>
    <n v="4"/>
  </r>
  <r>
    <n v="2242"/>
    <d v="2023-02-26T00:00:00"/>
    <n v="3"/>
    <n v="2"/>
    <n v="4"/>
  </r>
  <r>
    <n v="2243"/>
    <d v="2023-06-26T00:00:00"/>
    <n v="1"/>
    <n v="3"/>
    <n v="5"/>
  </r>
  <r>
    <n v="2244"/>
    <d v="2023-03-01T00:00:00"/>
    <n v="4"/>
    <n v="2"/>
    <n v="1"/>
  </r>
  <r>
    <n v="2245"/>
    <d v="2023-07-08T00:00:00"/>
    <n v="2"/>
    <n v="4"/>
    <n v="4"/>
  </r>
  <r>
    <n v="2246"/>
    <d v="2023-03-20T00:00:00"/>
    <n v="3"/>
    <n v="4"/>
    <n v="5"/>
  </r>
  <r>
    <n v="2247"/>
    <d v="2023-02-16T00:00:00"/>
    <n v="3"/>
    <n v="4"/>
    <n v="4"/>
  </r>
  <r>
    <n v="2248"/>
    <d v="2023-05-24T00:00:00"/>
    <n v="1"/>
    <n v="5"/>
    <n v="5"/>
  </r>
  <r>
    <n v="2249"/>
    <d v="2023-05-29T00:00:00"/>
    <n v="3"/>
    <n v="5"/>
    <n v="5"/>
  </r>
  <r>
    <n v="2250"/>
    <d v="2023-05-29T00:00:00"/>
    <n v="4"/>
    <n v="2"/>
    <n v="1"/>
  </r>
  <r>
    <n v="2251"/>
    <d v="2022-09-18T00:00:00"/>
    <n v="4"/>
    <n v="4"/>
    <n v="4"/>
  </r>
  <r>
    <n v="2252"/>
    <d v="2022-09-28T00:00:00"/>
    <n v="1"/>
    <n v="3"/>
    <n v="3"/>
  </r>
  <r>
    <n v="2253"/>
    <d v="2023-06-26T00:00:00"/>
    <n v="5"/>
    <n v="1"/>
    <n v="2"/>
  </r>
  <r>
    <n v="2254"/>
    <d v="2022-12-14T00:00:00"/>
    <n v="3"/>
    <n v="2"/>
    <n v="5"/>
  </r>
  <r>
    <n v="2255"/>
    <d v="2023-05-12T00:00:00"/>
    <n v="1"/>
    <n v="4"/>
    <n v="4"/>
  </r>
  <r>
    <n v="2256"/>
    <d v="2023-07-14T00:00:00"/>
    <n v="5"/>
    <n v="5"/>
    <n v="4"/>
  </r>
  <r>
    <n v="2257"/>
    <d v="2023-07-25T00:00:00"/>
    <n v="4"/>
    <n v="3"/>
    <n v="5"/>
  </r>
  <r>
    <n v="2258"/>
    <d v="2023-04-03T00:00:00"/>
    <n v="2"/>
    <n v="5"/>
    <n v="4"/>
  </r>
  <r>
    <n v="2259"/>
    <d v="2023-01-09T00:00:00"/>
    <n v="1"/>
    <n v="2"/>
    <n v="5"/>
  </r>
  <r>
    <n v="2260"/>
    <d v="2023-08-05T00:00:00"/>
    <n v="3"/>
    <n v="1"/>
    <n v="4"/>
  </r>
  <r>
    <n v="2261"/>
    <d v="2022-11-17T00:00:00"/>
    <n v="2"/>
    <n v="1"/>
    <n v="5"/>
  </r>
  <r>
    <n v="2262"/>
    <d v="2023-04-27T00:00:00"/>
    <n v="4"/>
    <n v="4"/>
    <n v="3"/>
  </r>
  <r>
    <n v="2263"/>
    <d v="2022-11-28T00:00:00"/>
    <n v="3"/>
    <n v="1"/>
    <n v="4"/>
  </r>
  <r>
    <n v="2264"/>
    <d v="2022-11-08T00:00:00"/>
    <n v="1"/>
    <n v="2"/>
    <n v="3"/>
  </r>
  <r>
    <n v="2265"/>
    <d v="2023-03-08T00:00:00"/>
    <n v="2"/>
    <n v="4"/>
    <n v="2"/>
  </r>
  <r>
    <n v="2266"/>
    <d v="2023-04-27T00:00:00"/>
    <n v="5"/>
    <n v="3"/>
    <n v="2"/>
  </r>
  <r>
    <n v="2267"/>
    <d v="2023-03-09T00:00:00"/>
    <n v="1"/>
    <n v="3"/>
    <n v="3"/>
  </r>
  <r>
    <n v="2268"/>
    <d v="2023-07-03T00:00:00"/>
    <n v="2"/>
    <n v="3"/>
    <n v="2"/>
  </r>
  <r>
    <n v="2269"/>
    <d v="2023-02-14T00:00:00"/>
    <n v="5"/>
    <n v="5"/>
    <n v="1"/>
  </r>
  <r>
    <n v="2270"/>
    <d v="2023-03-18T00:00:00"/>
    <n v="4"/>
    <n v="4"/>
    <n v="3"/>
  </r>
  <r>
    <n v="2271"/>
    <d v="2023-03-21T00:00:00"/>
    <n v="5"/>
    <n v="4"/>
    <n v="4"/>
  </r>
  <r>
    <n v="2272"/>
    <d v="2022-08-05T00:00:00"/>
    <n v="5"/>
    <n v="5"/>
    <n v="3"/>
  </r>
  <r>
    <n v="2273"/>
    <d v="2022-10-26T00:00:00"/>
    <n v="5"/>
    <n v="2"/>
    <n v="3"/>
  </r>
  <r>
    <n v="2274"/>
    <d v="2022-08-13T00:00:00"/>
    <n v="2"/>
    <n v="5"/>
    <n v="1"/>
  </r>
  <r>
    <n v="2275"/>
    <d v="2022-10-24T00:00:00"/>
    <n v="5"/>
    <n v="4"/>
    <n v="3"/>
  </r>
  <r>
    <n v="2276"/>
    <d v="2022-09-16T00:00:00"/>
    <n v="5"/>
    <n v="2"/>
    <n v="2"/>
  </r>
  <r>
    <n v="2277"/>
    <d v="2022-11-25T00:00:00"/>
    <n v="3"/>
    <n v="4"/>
    <n v="4"/>
  </r>
  <r>
    <n v="2278"/>
    <d v="2022-08-21T00:00:00"/>
    <n v="5"/>
    <n v="4"/>
    <n v="2"/>
  </r>
  <r>
    <n v="2279"/>
    <d v="2023-05-28T00:00:00"/>
    <n v="2"/>
    <n v="5"/>
    <n v="1"/>
  </r>
  <r>
    <n v="2280"/>
    <d v="2023-02-23T00:00:00"/>
    <n v="4"/>
    <n v="2"/>
    <n v="5"/>
  </r>
  <r>
    <n v="2281"/>
    <d v="2022-09-24T00:00:00"/>
    <n v="1"/>
    <n v="4"/>
    <n v="2"/>
  </r>
  <r>
    <n v="2282"/>
    <d v="2022-11-02T00:00:00"/>
    <n v="1"/>
    <n v="5"/>
    <n v="3"/>
  </r>
  <r>
    <n v="2283"/>
    <d v="2022-10-20T00:00:00"/>
    <n v="4"/>
    <n v="2"/>
    <n v="1"/>
  </r>
  <r>
    <n v="2284"/>
    <d v="2022-10-11T00:00:00"/>
    <n v="1"/>
    <n v="4"/>
    <n v="4"/>
  </r>
  <r>
    <n v="2285"/>
    <d v="2023-05-22T00:00:00"/>
    <n v="4"/>
    <n v="3"/>
    <n v="3"/>
  </r>
  <r>
    <n v="2286"/>
    <d v="2023-01-20T00:00:00"/>
    <n v="4"/>
    <n v="4"/>
    <n v="4"/>
  </r>
  <r>
    <n v="2287"/>
    <d v="2022-11-11T00:00:00"/>
    <n v="4"/>
    <n v="4"/>
    <n v="2"/>
  </r>
  <r>
    <n v="2288"/>
    <d v="2023-07-09T00:00:00"/>
    <n v="5"/>
    <n v="1"/>
    <n v="4"/>
  </r>
  <r>
    <n v="2289"/>
    <d v="2023-03-12T00:00:00"/>
    <n v="2"/>
    <n v="5"/>
    <n v="3"/>
  </r>
  <r>
    <n v="2290"/>
    <d v="2023-04-14T00:00:00"/>
    <n v="4"/>
    <n v="1"/>
    <n v="3"/>
  </r>
  <r>
    <n v="2291"/>
    <d v="2022-08-20T00:00:00"/>
    <n v="3"/>
    <n v="4"/>
    <n v="1"/>
  </r>
  <r>
    <n v="2292"/>
    <d v="2022-11-15T00:00:00"/>
    <n v="5"/>
    <n v="1"/>
    <n v="1"/>
  </r>
  <r>
    <n v="2293"/>
    <d v="2023-06-19T00:00:00"/>
    <n v="5"/>
    <n v="3"/>
    <n v="1"/>
  </r>
  <r>
    <n v="2294"/>
    <d v="2022-08-30T00:00:00"/>
    <n v="4"/>
    <n v="4"/>
    <n v="4"/>
  </r>
  <r>
    <n v="2295"/>
    <d v="2022-11-26T00:00:00"/>
    <n v="3"/>
    <n v="5"/>
    <n v="4"/>
  </r>
  <r>
    <n v="2296"/>
    <d v="2023-06-15T00:00:00"/>
    <n v="4"/>
    <n v="4"/>
    <n v="5"/>
  </r>
  <r>
    <n v="2297"/>
    <d v="2022-09-14T00:00:00"/>
    <n v="5"/>
    <n v="4"/>
    <n v="1"/>
  </r>
  <r>
    <n v="2298"/>
    <d v="2022-11-04T00:00:00"/>
    <n v="3"/>
    <n v="2"/>
    <n v="1"/>
  </r>
  <r>
    <n v="2299"/>
    <d v="2022-08-18T00:00:00"/>
    <n v="2"/>
    <n v="1"/>
    <n v="2"/>
  </r>
  <r>
    <n v="2300"/>
    <d v="2022-10-08T00:00:00"/>
    <n v="5"/>
    <n v="1"/>
    <n v="2"/>
  </r>
  <r>
    <n v="2301"/>
    <d v="2023-07-26T00:00:00"/>
    <n v="3"/>
    <n v="1"/>
    <n v="4"/>
  </r>
  <r>
    <n v="2302"/>
    <d v="2023-04-12T00:00:00"/>
    <n v="2"/>
    <n v="5"/>
    <n v="3"/>
  </r>
  <r>
    <n v="2303"/>
    <d v="2023-02-01T00:00:00"/>
    <n v="5"/>
    <n v="5"/>
    <n v="1"/>
  </r>
  <r>
    <n v="2304"/>
    <d v="2023-06-29T00:00:00"/>
    <n v="5"/>
    <n v="1"/>
    <n v="2"/>
  </r>
  <r>
    <n v="2305"/>
    <d v="2023-05-26T00:00:00"/>
    <n v="4"/>
    <n v="5"/>
    <n v="5"/>
  </r>
  <r>
    <n v="2306"/>
    <d v="2023-04-25T00:00:00"/>
    <n v="3"/>
    <n v="4"/>
    <n v="3"/>
  </r>
  <r>
    <n v="2307"/>
    <d v="2023-07-22T00:00:00"/>
    <n v="5"/>
    <n v="2"/>
    <n v="3"/>
  </r>
  <r>
    <n v="2308"/>
    <d v="2023-03-11T00:00:00"/>
    <n v="1"/>
    <n v="2"/>
    <n v="3"/>
  </r>
  <r>
    <n v="2309"/>
    <d v="2023-01-03T00:00:00"/>
    <n v="2"/>
    <n v="5"/>
    <n v="5"/>
  </r>
  <r>
    <n v="2310"/>
    <d v="2022-10-04T00:00:00"/>
    <n v="4"/>
    <n v="1"/>
    <n v="3"/>
  </r>
  <r>
    <n v="2311"/>
    <d v="2023-03-15T00:00:00"/>
    <n v="5"/>
    <n v="3"/>
    <n v="2"/>
  </r>
  <r>
    <n v="2312"/>
    <d v="2023-04-02T00:00:00"/>
    <n v="1"/>
    <n v="4"/>
    <n v="3"/>
  </r>
  <r>
    <n v="2313"/>
    <d v="2023-04-04T00:00:00"/>
    <n v="5"/>
    <n v="2"/>
    <n v="3"/>
  </r>
  <r>
    <n v="2314"/>
    <d v="2023-06-23T00:00:00"/>
    <n v="4"/>
    <n v="1"/>
    <n v="3"/>
  </r>
  <r>
    <n v="2315"/>
    <d v="2022-08-10T00:00:00"/>
    <n v="4"/>
    <n v="3"/>
    <n v="2"/>
  </r>
  <r>
    <n v="2316"/>
    <d v="2022-09-06T00:00:00"/>
    <n v="4"/>
    <n v="2"/>
    <n v="5"/>
  </r>
  <r>
    <n v="2317"/>
    <d v="2023-02-07T00:00:00"/>
    <n v="2"/>
    <n v="2"/>
    <n v="1"/>
  </r>
  <r>
    <n v="2318"/>
    <d v="2022-12-20T00:00:00"/>
    <n v="2"/>
    <n v="1"/>
    <n v="5"/>
  </r>
  <r>
    <n v="2319"/>
    <d v="2023-03-29T00:00:00"/>
    <n v="5"/>
    <n v="4"/>
    <n v="3"/>
  </r>
  <r>
    <n v="2320"/>
    <d v="2023-02-12T00:00:00"/>
    <n v="5"/>
    <n v="1"/>
    <n v="3"/>
  </r>
  <r>
    <n v="2321"/>
    <d v="2022-11-07T00:00:00"/>
    <n v="4"/>
    <n v="2"/>
    <n v="5"/>
  </r>
  <r>
    <n v="2322"/>
    <d v="2022-08-20T00:00:00"/>
    <n v="4"/>
    <n v="3"/>
    <n v="4"/>
  </r>
  <r>
    <n v="2323"/>
    <d v="2022-11-21T00:00:00"/>
    <n v="2"/>
    <n v="1"/>
    <n v="3"/>
  </r>
  <r>
    <n v="2324"/>
    <d v="2023-06-24T00:00:00"/>
    <n v="1"/>
    <n v="2"/>
    <n v="4"/>
  </r>
  <r>
    <n v="2325"/>
    <d v="2022-12-27T00:00:00"/>
    <n v="4"/>
    <n v="4"/>
    <n v="1"/>
  </r>
  <r>
    <n v="2326"/>
    <d v="2023-04-19T00:00:00"/>
    <n v="3"/>
    <n v="1"/>
    <n v="4"/>
  </r>
  <r>
    <n v="2327"/>
    <d v="2023-03-29T00:00:00"/>
    <n v="4"/>
    <n v="1"/>
    <n v="2"/>
  </r>
  <r>
    <n v="2328"/>
    <d v="2022-09-02T00:00:00"/>
    <n v="1"/>
    <n v="4"/>
    <n v="3"/>
  </r>
  <r>
    <n v="2329"/>
    <d v="2022-09-02T00:00:00"/>
    <n v="2"/>
    <n v="3"/>
    <n v="1"/>
  </r>
  <r>
    <n v="2330"/>
    <d v="2022-09-11T00:00:00"/>
    <n v="3"/>
    <n v="4"/>
    <n v="5"/>
  </r>
  <r>
    <n v="2331"/>
    <d v="2022-12-11T00:00:00"/>
    <n v="2"/>
    <n v="5"/>
    <n v="3"/>
  </r>
  <r>
    <n v="2332"/>
    <d v="2022-11-02T00:00:00"/>
    <n v="1"/>
    <n v="1"/>
    <n v="1"/>
  </r>
  <r>
    <n v="2333"/>
    <d v="2023-04-19T00:00:00"/>
    <n v="5"/>
    <n v="4"/>
    <n v="2"/>
  </r>
  <r>
    <n v="2334"/>
    <d v="2022-12-01T00:00:00"/>
    <n v="3"/>
    <n v="3"/>
    <n v="5"/>
  </r>
  <r>
    <n v="2335"/>
    <d v="2023-03-24T00:00:00"/>
    <n v="1"/>
    <n v="5"/>
    <n v="5"/>
  </r>
  <r>
    <n v="2336"/>
    <d v="2022-08-10T00:00:00"/>
    <n v="5"/>
    <n v="1"/>
    <n v="5"/>
  </r>
  <r>
    <n v="2337"/>
    <d v="2023-07-09T00:00:00"/>
    <n v="1"/>
    <n v="4"/>
    <n v="3"/>
  </r>
  <r>
    <n v="2338"/>
    <d v="2022-09-09T00:00:00"/>
    <n v="2"/>
    <n v="3"/>
    <n v="5"/>
  </r>
  <r>
    <n v="2339"/>
    <d v="2023-03-22T00:00:00"/>
    <n v="3"/>
    <n v="1"/>
    <n v="5"/>
  </r>
  <r>
    <n v="2340"/>
    <d v="2023-05-23T00:00:00"/>
    <n v="4"/>
    <n v="5"/>
    <n v="3"/>
  </r>
  <r>
    <n v="2341"/>
    <d v="2022-10-14T00:00:00"/>
    <n v="1"/>
    <n v="5"/>
    <n v="2"/>
  </r>
  <r>
    <n v="2342"/>
    <d v="2023-07-24T00:00:00"/>
    <n v="1"/>
    <n v="4"/>
    <n v="3"/>
  </r>
  <r>
    <n v="2343"/>
    <d v="2022-11-22T00:00:00"/>
    <n v="1"/>
    <n v="3"/>
    <n v="4"/>
  </r>
  <r>
    <n v="2344"/>
    <d v="2023-02-08T00:00:00"/>
    <n v="2"/>
    <n v="5"/>
    <n v="5"/>
  </r>
  <r>
    <n v="2345"/>
    <d v="2023-01-14T00:00:00"/>
    <n v="2"/>
    <n v="1"/>
    <n v="5"/>
  </r>
  <r>
    <n v="2346"/>
    <d v="2023-02-06T00:00:00"/>
    <n v="5"/>
    <n v="3"/>
    <n v="1"/>
  </r>
  <r>
    <n v="2347"/>
    <d v="2023-01-09T00:00:00"/>
    <n v="2"/>
    <n v="3"/>
    <n v="2"/>
  </r>
  <r>
    <n v="2348"/>
    <d v="2022-10-12T00:00:00"/>
    <n v="4"/>
    <n v="4"/>
    <n v="2"/>
  </r>
  <r>
    <n v="2349"/>
    <d v="2022-11-05T00:00:00"/>
    <n v="5"/>
    <n v="5"/>
    <n v="1"/>
  </r>
  <r>
    <n v="2350"/>
    <d v="2022-08-24T00:00:00"/>
    <n v="1"/>
    <n v="4"/>
    <n v="5"/>
  </r>
  <r>
    <n v="2351"/>
    <d v="2023-02-21T00:00:00"/>
    <n v="3"/>
    <n v="3"/>
    <n v="5"/>
  </r>
  <r>
    <n v="2352"/>
    <d v="2023-07-11T00:00:00"/>
    <n v="2"/>
    <n v="3"/>
    <n v="3"/>
  </r>
  <r>
    <n v="2353"/>
    <d v="2022-10-17T00:00:00"/>
    <n v="2"/>
    <n v="4"/>
    <n v="3"/>
  </r>
  <r>
    <n v="2354"/>
    <d v="2023-06-10T00:00:00"/>
    <n v="5"/>
    <n v="1"/>
    <n v="1"/>
  </r>
  <r>
    <n v="2355"/>
    <d v="2022-11-15T00:00:00"/>
    <n v="1"/>
    <n v="1"/>
    <n v="4"/>
  </r>
  <r>
    <n v="2356"/>
    <d v="2023-03-07T00:00:00"/>
    <n v="4"/>
    <n v="1"/>
    <n v="1"/>
  </r>
  <r>
    <n v="2357"/>
    <d v="2022-11-12T00:00:00"/>
    <n v="1"/>
    <n v="2"/>
    <n v="3"/>
  </r>
  <r>
    <n v="2358"/>
    <d v="2022-09-07T00:00:00"/>
    <n v="5"/>
    <n v="3"/>
    <n v="3"/>
  </r>
  <r>
    <n v="2359"/>
    <d v="2023-07-08T00:00:00"/>
    <n v="4"/>
    <n v="4"/>
    <n v="3"/>
  </r>
  <r>
    <n v="2360"/>
    <d v="2023-02-07T00:00:00"/>
    <n v="4"/>
    <n v="4"/>
    <n v="3"/>
  </r>
  <r>
    <n v="2361"/>
    <d v="2023-02-12T00:00:00"/>
    <n v="4"/>
    <n v="4"/>
    <n v="2"/>
  </r>
  <r>
    <n v="2362"/>
    <d v="2023-01-21T00:00:00"/>
    <n v="5"/>
    <n v="4"/>
    <n v="5"/>
  </r>
  <r>
    <n v="2363"/>
    <d v="2023-07-16T00:00:00"/>
    <n v="2"/>
    <n v="5"/>
    <n v="1"/>
  </r>
  <r>
    <n v="2364"/>
    <d v="2023-02-02T00:00:00"/>
    <n v="4"/>
    <n v="2"/>
    <n v="4"/>
  </r>
  <r>
    <n v="2365"/>
    <d v="2022-09-07T00:00:00"/>
    <n v="1"/>
    <n v="1"/>
    <n v="1"/>
  </r>
  <r>
    <n v="2366"/>
    <d v="2023-04-30T00:00:00"/>
    <n v="4"/>
    <n v="2"/>
    <n v="5"/>
  </r>
  <r>
    <n v="2367"/>
    <d v="2022-10-26T00:00:00"/>
    <n v="3"/>
    <n v="2"/>
    <n v="5"/>
  </r>
  <r>
    <n v="2368"/>
    <d v="2022-11-06T00:00:00"/>
    <n v="5"/>
    <n v="2"/>
    <n v="1"/>
  </r>
  <r>
    <n v="2369"/>
    <d v="2023-02-18T00:00:00"/>
    <n v="5"/>
    <n v="2"/>
    <n v="4"/>
  </r>
  <r>
    <n v="2370"/>
    <d v="2022-10-03T00:00:00"/>
    <n v="1"/>
    <n v="2"/>
    <n v="4"/>
  </r>
  <r>
    <n v="2371"/>
    <d v="2023-01-10T00:00:00"/>
    <n v="2"/>
    <n v="1"/>
    <n v="5"/>
  </r>
  <r>
    <n v="2372"/>
    <d v="2023-08-02T00:00:00"/>
    <n v="3"/>
    <n v="4"/>
    <n v="5"/>
  </r>
  <r>
    <n v="2373"/>
    <d v="2023-07-21T00:00:00"/>
    <n v="3"/>
    <n v="5"/>
    <n v="5"/>
  </r>
  <r>
    <n v="2374"/>
    <d v="2023-01-16T00:00:00"/>
    <n v="1"/>
    <n v="2"/>
    <n v="1"/>
  </r>
  <r>
    <n v="2375"/>
    <d v="2022-08-14T00:00:00"/>
    <n v="2"/>
    <n v="4"/>
    <n v="2"/>
  </r>
  <r>
    <n v="2376"/>
    <d v="2022-12-07T00:00:00"/>
    <n v="5"/>
    <n v="2"/>
    <n v="4"/>
  </r>
  <r>
    <n v="2377"/>
    <d v="2022-12-31T00:00:00"/>
    <n v="1"/>
    <n v="2"/>
    <n v="1"/>
  </r>
  <r>
    <n v="2378"/>
    <d v="2023-07-04T00:00:00"/>
    <n v="2"/>
    <n v="5"/>
    <n v="3"/>
  </r>
  <r>
    <n v="2379"/>
    <d v="2023-07-01T00:00:00"/>
    <n v="2"/>
    <n v="5"/>
    <n v="1"/>
  </r>
  <r>
    <n v="2380"/>
    <d v="2022-10-25T00:00:00"/>
    <n v="2"/>
    <n v="1"/>
    <n v="3"/>
  </r>
  <r>
    <n v="2381"/>
    <d v="2023-02-15T00:00:00"/>
    <n v="2"/>
    <n v="3"/>
    <n v="3"/>
  </r>
  <r>
    <n v="2382"/>
    <d v="2022-11-19T00:00:00"/>
    <n v="4"/>
    <n v="3"/>
    <n v="4"/>
  </r>
  <r>
    <n v="2383"/>
    <d v="2022-11-21T00:00:00"/>
    <n v="5"/>
    <n v="3"/>
    <n v="5"/>
  </r>
  <r>
    <n v="2384"/>
    <d v="2022-09-03T00:00:00"/>
    <n v="2"/>
    <n v="2"/>
    <n v="2"/>
  </r>
  <r>
    <n v="2385"/>
    <d v="2023-01-15T00:00:00"/>
    <n v="2"/>
    <n v="1"/>
    <n v="3"/>
  </r>
  <r>
    <n v="2386"/>
    <d v="2022-12-16T00:00:00"/>
    <n v="1"/>
    <n v="4"/>
    <n v="3"/>
  </r>
  <r>
    <n v="2387"/>
    <d v="2023-01-06T00:00:00"/>
    <n v="1"/>
    <n v="2"/>
    <n v="5"/>
  </r>
  <r>
    <n v="2388"/>
    <d v="2023-06-06T00:00:00"/>
    <n v="5"/>
    <n v="2"/>
    <n v="4"/>
  </r>
  <r>
    <n v="2389"/>
    <d v="2023-06-06T00:00:00"/>
    <n v="1"/>
    <n v="4"/>
    <n v="2"/>
  </r>
  <r>
    <n v="2390"/>
    <d v="2022-10-18T00:00:00"/>
    <n v="1"/>
    <n v="5"/>
    <n v="4"/>
  </r>
  <r>
    <n v="2391"/>
    <d v="2023-06-22T00:00:00"/>
    <n v="3"/>
    <n v="3"/>
    <n v="3"/>
  </r>
  <r>
    <n v="2392"/>
    <d v="2023-06-19T00:00:00"/>
    <n v="4"/>
    <n v="3"/>
    <n v="2"/>
  </r>
  <r>
    <n v="2393"/>
    <d v="2023-05-12T00:00:00"/>
    <n v="3"/>
    <n v="2"/>
    <n v="2"/>
  </r>
  <r>
    <n v="2394"/>
    <d v="2022-11-18T00:00:00"/>
    <n v="4"/>
    <n v="1"/>
    <n v="1"/>
  </r>
  <r>
    <n v="2395"/>
    <d v="2023-02-23T00:00:00"/>
    <n v="1"/>
    <n v="1"/>
    <n v="4"/>
  </r>
  <r>
    <n v="2396"/>
    <d v="2022-12-14T00:00:00"/>
    <n v="3"/>
    <n v="4"/>
    <n v="2"/>
  </r>
  <r>
    <n v="2397"/>
    <d v="2022-09-08T00:00:00"/>
    <n v="2"/>
    <n v="5"/>
    <n v="2"/>
  </r>
  <r>
    <n v="2398"/>
    <d v="2023-01-07T00:00:00"/>
    <n v="4"/>
    <n v="3"/>
    <n v="3"/>
  </r>
  <r>
    <n v="2399"/>
    <d v="2022-11-29T00:00:00"/>
    <n v="1"/>
    <n v="4"/>
    <n v="2"/>
  </r>
  <r>
    <n v="2400"/>
    <d v="2023-03-28T00:00:00"/>
    <n v="4"/>
    <n v="4"/>
    <n v="3"/>
  </r>
  <r>
    <n v="2401"/>
    <d v="2022-12-23T00:00:00"/>
    <n v="1"/>
    <n v="1"/>
    <n v="3"/>
  </r>
  <r>
    <n v="2402"/>
    <d v="2022-10-29T00:00:00"/>
    <n v="3"/>
    <n v="2"/>
    <n v="2"/>
  </r>
  <r>
    <n v="2403"/>
    <d v="2022-11-07T00:00:00"/>
    <n v="3"/>
    <n v="3"/>
    <n v="3"/>
  </r>
  <r>
    <n v="2404"/>
    <d v="2023-05-01T00:00:00"/>
    <n v="3"/>
    <n v="3"/>
    <n v="1"/>
  </r>
  <r>
    <n v="2405"/>
    <d v="2023-07-25T00:00:00"/>
    <n v="4"/>
    <n v="1"/>
    <n v="2"/>
  </r>
  <r>
    <n v="2406"/>
    <d v="2023-02-24T00:00:00"/>
    <n v="1"/>
    <n v="4"/>
    <n v="4"/>
  </r>
  <r>
    <n v="2407"/>
    <d v="2022-09-23T00:00:00"/>
    <n v="3"/>
    <n v="5"/>
    <n v="5"/>
  </r>
  <r>
    <n v="2408"/>
    <d v="2022-08-26T00:00:00"/>
    <n v="2"/>
    <n v="5"/>
    <n v="5"/>
  </r>
  <r>
    <n v="2409"/>
    <d v="2023-01-11T00:00:00"/>
    <n v="3"/>
    <n v="3"/>
    <n v="3"/>
  </r>
  <r>
    <n v="2410"/>
    <d v="2023-05-03T00:00:00"/>
    <n v="4"/>
    <n v="4"/>
    <n v="1"/>
  </r>
  <r>
    <n v="2411"/>
    <d v="2023-01-23T00:00:00"/>
    <n v="2"/>
    <n v="3"/>
    <n v="3"/>
  </r>
  <r>
    <n v="2412"/>
    <d v="2023-04-10T00:00:00"/>
    <n v="5"/>
    <n v="4"/>
    <n v="5"/>
  </r>
  <r>
    <n v="2413"/>
    <d v="2022-11-08T00:00:00"/>
    <n v="4"/>
    <n v="2"/>
    <n v="2"/>
  </r>
  <r>
    <n v="2414"/>
    <d v="2022-09-05T00:00:00"/>
    <n v="1"/>
    <n v="1"/>
    <n v="5"/>
  </r>
  <r>
    <n v="2415"/>
    <d v="2023-02-08T00:00:00"/>
    <n v="1"/>
    <n v="2"/>
    <n v="5"/>
  </r>
  <r>
    <n v="2416"/>
    <d v="2022-11-01T00:00:00"/>
    <n v="4"/>
    <n v="5"/>
    <n v="1"/>
  </r>
  <r>
    <n v="2417"/>
    <d v="2022-09-17T00:00:00"/>
    <n v="2"/>
    <n v="3"/>
    <n v="4"/>
  </r>
  <r>
    <n v="2418"/>
    <d v="2023-03-08T00:00:00"/>
    <n v="3"/>
    <n v="2"/>
    <n v="5"/>
  </r>
  <r>
    <n v="2419"/>
    <d v="2022-12-22T00:00:00"/>
    <n v="2"/>
    <n v="2"/>
    <n v="1"/>
  </r>
  <r>
    <n v="2420"/>
    <d v="2023-05-07T00:00:00"/>
    <n v="4"/>
    <n v="3"/>
    <n v="1"/>
  </r>
  <r>
    <n v="2421"/>
    <d v="2023-04-03T00:00:00"/>
    <n v="1"/>
    <n v="3"/>
    <n v="5"/>
  </r>
  <r>
    <n v="2422"/>
    <d v="2022-10-18T00:00:00"/>
    <n v="5"/>
    <n v="4"/>
    <n v="5"/>
  </r>
  <r>
    <n v="2423"/>
    <d v="2023-04-06T00:00:00"/>
    <n v="3"/>
    <n v="3"/>
    <n v="5"/>
  </r>
  <r>
    <n v="2424"/>
    <d v="2023-02-25T00:00:00"/>
    <n v="2"/>
    <n v="1"/>
    <n v="4"/>
  </r>
  <r>
    <n v="2425"/>
    <d v="2023-03-28T00:00:00"/>
    <n v="2"/>
    <n v="2"/>
    <n v="2"/>
  </r>
  <r>
    <n v="2426"/>
    <d v="2022-10-21T00:00:00"/>
    <n v="5"/>
    <n v="5"/>
    <n v="3"/>
  </r>
  <r>
    <n v="2427"/>
    <d v="2023-04-14T00:00:00"/>
    <n v="2"/>
    <n v="2"/>
    <n v="1"/>
  </r>
  <r>
    <n v="2428"/>
    <d v="2022-11-30T00:00:00"/>
    <n v="2"/>
    <n v="5"/>
    <n v="5"/>
  </r>
  <r>
    <n v="2429"/>
    <d v="2022-11-06T00:00:00"/>
    <n v="3"/>
    <n v="4"/>
    <n v="2"/>
  </r>
  <r>
    <n v="2430"/>
    <d v="2022-09-22T00:00:00"/>
    <n v="2"/>
    <n v="1"/>
    <n v="1"/>
  </r>
  <r>
    <n v="2431"/>
    <d v="2022-10-31T00:00:00"/>
    <n v="4"/>
    <n v="2"/>
    <n v="5"/>
  </r>
  <r>
    <n v="2432"/>
    <d v="2023-07-30T00:00:00"/>
    <n v="1"/>
    <n v="1"/>
    <n v="2"/>
  </r>
  <r>
    <n v="2433"/>
    <d v="2022-08-05T00:00:00"/>
    <n v="1"/>
    <n v="5"/>
    <n v="3"/>
  </r>
  <r>
    <n v="2434"/>
    <d v="2022-08-14T00:00:00"/>
    <n v="5"/>
    <n v="2"/>
    <n v="5"/>
  </r>
  <r>
    <n v="2435"/>
    <d v="2023-01-29T00:00:00"/>
    <n v="1"/>
    <n v="3"/>
    <n v="2"/>
  </r>
  <r>
    <n v="2436"/>
    <d v="2022-11-04T00:00:00"/>
    <n v="1"/>
    <n v="3"/>
    <n v="3"/>
  </r>
  <r>
    <n v="2437"/>
    <d v="2022-10-17T00:00:00"/>
    <n v="3"/>
    <n v="5"/>
    <n v="2"/>
  </r>
  <r>
    <n v="2438"/>
    <d v="2022-11-09T00:00:00"/>
    <n v="4"/>
    <n v="1"/>
    <n v="4"/>
  </r>
  <r>
    <n v="2439"/>
    <d v="2022-08-15T00:00:00"/>
    <n v="4"/>
    <n v="3"/>
    <n v="5"/>
  </r>
  <r>
    <n v="2440"/>
    <d v="2023-03-08T00:00:00"/>
    <n v="2"/>
    <n v="5"/>
    <n v="2"/>
  </r>
  <r>
    <n v="2441"/>
    <d v="2022-10-17T00:00:00"/>
    <n v="2"/>
    <n v="4"/>
    <n v="2"/>
  </r>
  <r>
    <n v="2442"/>
    <d v="2023-01-26T00:00:00"/>
    <n v="2"/>
    <n v="1"/>
    <n v="5"/>
  </r>
  <r>
    <n v="2443"/>
    <d v="2022-08-17T00:00:00"/>
    <n v="4"/>
    <n v="3"/>
    <n v="5"/>
  </r>
  <r>
    <n v="2444"/>
    <d v="2023-08-05T00:00:00"/>
    <n v="1"/>
    <n v="1"/>
    <n v="5"/>
  </r>
  <r>
    <n v="2445"/>
    <d v="2022-11-20T00:00:00"/>
    <n v="3"/>
    <n v="4"/>
    <n v="5"/>
  </r>
  <r>
    <n v="2446"/>
    <d v="2023-06-09T00:00:00"/>
    <n v="1"/>
    <n v="2"/>
    <n v="5"/>
  </r>
  <r>
    <n v="2447"/>
    <d v="2023-02-01T00:00:00"/>
    <n v="5"/>
    <n v="3"/>
    <n v="4"/>
  </r>
  <r>
    <n v="2448"/>
    <d v="2023-04-14T00:00:00"/>
    <n v="2"/>
    <n v="2"/>
    <n v="5"/>
  </r>
  <r>
    <n v="2449"/>
    <d v="2023-01-28T00:00:00"/>
    <n v="4"/>
    <n v="5"/>
    <n v="3"/>
  </r>
  <r>
    <n v="2450"/>
    <d v="2023-01-21T00:00:00"/>
    <n v="5"/>
    <n v="3"/>
    <n v="2"/>
  </r>
  <r>
    <n v="2451"/>
    <d v="2023-03-17T00:00:00"/>
    <n v="5"/>
    <n v="3"/>
    <n v="1"/>
  </r>
  <r>
    <n v="2452"/>
    <d v="2022-09-02T00:00:00"/>
    <n v="3"/>
    <n v="3"/>
    <n v="1"/>
  </r>
  <r>
    <n v="2453"/>
    <d v="2022-12-23T00:00:00"/>
    <n v="3"/>
    <n v="3"/>
    <n v="3"/>
  </r>
  <r>
    <n v="2454"/>
    <d v="2022-09-24T00:00:00"/>
    <n v="1"/>
    <n v="4"/>
    <n v="3"/>
  </r>
  <r>
    <n v="2455"/>
    <d v="2023-06-11T00:00:00"/>
    <n v="3"/>
    <n v="3"/>
    <n v="1"/>
  </r>
  <r>
    <n v="2456"/>
    <d v="2022-09-22T00:00:00"/>
    <n v="4"/>
    <n v="5"/>
    <n v="3"/>
  </r>
  <r>
    <n v="2457"/>
    <d v="2023-04-27T00:00:00"/>
    <n v="3"/>
    <n v="2"/>
    <n v="3"/>
  </r>
  <r>
    <n v="2458"/>
    <d v="2022-09-19T00:00:00"/>
    <n v="5"/>
    <n v="3"/>
    <n v="1"/>
  </r>
  <r>
    <n v="2459"/>
    <d v="2022-10-14T00:00:00"/>
    <n v="5"/>
    <n v="5"/>
    <n v="5"/>
  </r>
  <r>
    <n v="2460"/>
    <d v="2023-03-24T00:00:00"/>
    <n v="3"/>
    <n v="4"/>
    <n v="2"/>
  </r>
  <r>
    <n v="2461"/>
    <d v="2022-12-03T00:00:00"/>
    <n v="3"/>
    <n v="2"/>
    <n v="4"/>
  </r>
  <r>
    <n v="2462"/>
    <d v="2023-05-09T00:00:00"/>
    <n v="4"/>
    <n v="1"/>
    <n v="2"/>
  </r>
  <r>
    <n v="2463"/>
    <d v="2022-12-04T00:00:00"/>
    <n v="3"/>
    <n v="5"/>
    <n v="5"/>
  </r>
  <r>
    <n v="2464"/>
    <d v="2023-02-18T00:00:00"/>
    <n v="2"/>
    <n v="3"/>
    <n v="2"/>
  </r>
  <r>
    <n v="2465"/>
    <d v="2023-01-06T00:00:00"/>
    <n v="3"/>
    <n v="3"/>
    <n v="1"/>
  </r>
  <r>
    <n v="2466"/>
    <d v="2022-09-14T00:00:00"/>
    <n v="2"/>
    <n v="4"/>
    <n v="1"/>
  </r>
  <r>
    <n v="2467"/>
    <d v="2022-08-14T00:00:00"/>
    <n v="1"/>
    <n v="1"/>
    <n v="4"/>
  </r>
  <r>
    <n v="2468"/>
    <d v="2023-03-23T00:00:00"/>
    <n v="5"/>
    <n v="4"/>
    <n v="3"/>
  </r>
  <r>
    <n v="2469"/>
    <d v="2023-04-13T00:00:00"/>
    <n v="2"/>
    <n v="1"/>
    <n v="5"/>
  </r>
  <r>
    <n v="2470"/>
    <d v="2022-10-21T00:00:00"/>
    <n v="5"/>
    <n v="5"/>
    <n v="2"/>
  </r>
  <r>
    <n v="2471"/>
    <d v="2023-01-23T00:00:00"/>
    <n v="5"/>
    <n v="5"/>
    <n v="3"/>
  </r>
  <r>
    <n v="2472"/>
    <d v="2023-06-22T00:00:00"/>
    <n v="5"/>
    <n v="2"/>
    <n v="3"/>
  </r>
  <r>
    <n v="2473"/>
    <d v="2022-09-16T00:00:00"/>
    <n v="4"/>
    <n v="4"/>
    <n v="3"/>
  </r>
  <r>
    <n v="2474"/>
    <d v="2023-06-12T00:00:00"/>
    <n v="4"/>
    <n v="5"/>
    <n v="2"/>
  </r>
  <r>
    <n v="2475"/>
    <d v="2023-05-18T00:00:00"/>
    <n v="1"/>
    <n v="4"/>
    <n v="1"/>
  </r>
  <r>
    <n v="2476"/>
    <d v="2023-03-18T00:00:00"/>
    <n v="3"/>
    <n v="5"/>
    <n v="5"/>
  </r>
  <r>
    <n v="2477"/>
    <d v="2023-01-09T00:00:00"/>
    <n v="4"/>
    <n v="4"/>
    <n v="3"/>
  </r>
  <r>
    <n v="2478"/>
    <d v="2023-01-30T00:00:00"/>
    <n v="4"/>
    <n v="4"/>
    <n v="1"/>
  </r>
  <r>
    <n v="2479"/>
    <d v="2022-10-31T00:00:00"/>
    <n v="2"/>
    <n v="1"/>
    <n v="2"/>
  </r>
  <r>
    <n v="2480"/>
    <d v="2023-02-12T00:00:00"/>
    <n v="3"/>
    <n v="2"/>
    <n v="3"/>
  </r>
  <r>
    <n v="2481"/>
    <d v="2022-08-07T00:00:00"/>
    <n v="2"/>
    <n v="5"/>
    <n v="1"/>
  </r>
  <r>
    <n v="2482"/>
    <d v="2023-01-19T00:00:00"/>
    <n v="4"/>
    <n v="2"/>
    <n v="5"/>
  </r>
  <r>
    <n v="2483"/>
    <d v="2023-03-08T00:00:00"/>
    <n v="5"/>
    <n v="1"/>
    <n v="3"/>
  </r>
  <r>
    <n v="2484"/>
    <d v="2023-06-01T00:00:00"/>
    <n v="1"/>
    <n v="2"/>
    <n v="2"/>
  </r>
  <r>
    <n v="2485"/>
    <d v="2023-05-14T00:00:00"/>
    <n v="3"/>
    <n v="5"/>
    <n v="5"/>
  </r>
  <r>
    <n v="2486"/>
    <d v="2022-12-31T00:00:00"/>
    <n v="1"/>
    <n v="1"/>
    <n v="5"/>
  </r>
  <r>
    <n v="2487"/>
    <d v="2023-05-06T00:00:00"/>
    <n v="1"/>
    <n v="1"/>
    <n v="4"/>
  </r>
  <r>
    <n v="2488"/>
    <d v="2023-01-10T00:00:00"/>
    <n v="2"/>
    <n v="4"/>
    <n v="5"/>
  </r>
  <r>
    <n v="2489"/>
    <d v="2022-09-22T00:00:00"/>
    <n v="1"/>
    <n v="3"/>
    <n v="2"/>
  </r>
  <r>
    <n v="2490"/>
    <d v="2023-01-25T00:00:00"/>
    <n v="2"/>
    <n v="2"/>
    <n v="4"/>
  </r>
  <r>
    <n v="2491"/>
    <d v="2023-02-23T00:00:00"/>
    <n v="4"/>
    <n v="5"/>
    <n v="2"/>
  </r>
  <r>
    <n v="2492"/>
    <d v="2023-01-02T00:00:00"/>
    <n v="3"/>
    <n v="2"/>
    <n v="5"/>
  </r>
  <r>
    <n v="2493"/>
    <d v="2023-01-23T00:00:00"/>
    <n v="1"/>
    <n v="3"/>
    <n v="1"/>
  </r>
  <r>
    <n v="2494"/>
    <d v="2022-11-06T00:00:00"/>
    <n v="1"/>
    <n v="1"/>
    <n v="1"/>
  </r>
  <r>
    <n v="2495"/>
    <d v="2023-01-10T00:00:00"/>
    <n v="5"/>
    <n v="1"/>
    <n v="2"/>
  </r>
  <r>
    <n v="2496"/>
    <d v="2022-12-15T00:00:00"/>
    <n v="2"/>
    <n v="3"/>
    <n v="3"/>
  </r>
  <r>
    <n v="2497"/>
    <d v="2022-10-27T00:00:00"/>
    <n v="5"/>
    <n v="2"/>
    <n v="5"/>
  </r>
  <r>
    <n v="2498"/>
    <d v="2023-07-05T00:00:00"/>
    <n v="5"/>
    <n v="3"/>
    <n v="5"/>
  </r>
  <r>
    <n v="2499"/>
    <d v="2023-05-01T00:00:00"/>
    <n v="5"/>
    <n v="5"/>
    <n v="3"/>
  </r>
  <r>
    <n v="2500"/>
    <d v="2023-07-01T00:00:00"/>
    <n v="1"/>
    <n v="3"/>
    <n v="5"/>
  </r>
  <r>
    <n v="2501"/>
    <d v="2023-01-21T00:00:00"/>
    <n v="1"/>
    <n v="5"/>
    <n v="3"/>
  </r>
  <r>
    <n v="2502"/>
    <d v="2023-07-21T00:00:00"/>
    <n v="3"/>
    <n v="3"/>
    <n v="5"/>
  </r>
  <r>
    <n v="2503"/>
    <d v="2022-12-06T00:00:00"/>
    <n v="1"/>
    <n v="1"/>
    <n v="1"/>
  </r>
  <r>
    <n v="2504"/>
    <d v="2022-10-22T00:00:00"/>
    <n v="1"/>
    <n v="5"/>
    <n v="3"/>
  </r>
  <r>
    <n v="2505"/>
    <d v="2022-10-30T00:00:00"/>
    <n v="3"/>
    <n v="2"/>
    <n v="3"/>
  </r>
  <r>
    <n v="2506"/>
    <d v="2022-09-04T00:00:00"/>
    <n v="3"/>
    <n v="3"/>
    <n v="2"/>
  </r>
  <r>
    <n v="2507"/>
    <d v="2023-07-31T00:00:00"/>
    <n v="2"/>
    <n v="3"/>
    <n v="4"/>
  </r>
  <r>
    <n v="2508"/>
    <d v="2023-07-01T00:00:00"/>
    <n v="1"/>
    <n v="4"/>
    <n v="1"/>
  </r>
  <r>
    <n v="2509"/>
    <d v="2023-03-10T00:00:00"/>
    <n v="1"/>
    <n v="2"/>
    <n v="3"/>
  </r>
  <r>
    <n v="2510"/>
    <d v="2022-09-10T00:00:00"/>
    <n v="2"/>
    <n v="2"/>
    <n v="2"/>
  </r>
  <r>
    <n v="2511"/>
    <d v="2023-06-24T00:00:00"/>
    <n v="4"/>
    <n v="3"/>
    <n v="1"/>
  </r>
  <r>
    <n v="2512"/>
    <d v="2022-09-02T00:00:00"/>
    <n v="1"/>
    <n v="4"/>
    <n v="2"/>
  </r>
  <r>
    <n v="2513"/>
    <d v="2023-03-28T00:00:00"/>
    <n v="5"/>
    <n v="2"/>
    <n v="4"/>
  </r>
  <r>
    <n v="2514"/>
    <d v="2023-06-10T00:00:00"/>
    <n v="5"/>
    <n v="2"/>
    <n v="2"/>
  </r>
  <r>
    <n v="2515"/>
    <d v="2023-03-28T00:00:00"/>
    <n v="1"/>
    <n v="1"/>
    <n v="1"/>
  </r>
  <r>
    <n v="2516"/>
    <d v="2023-05-15T00:00:00"/>
    <n v="5"/>
    <n v="1"/>
    <n v="5"/>
  </r>
  <r>
    <n v="2517"/>
    <d v="2023-07-05T00:00:00"/>
    <n v="5"/>
    <n v="5"/>
    <n v="1"/>
  </r>
  <r>
    <n v="2518"/>
    <d v="2022-12-28T00:00:00"/>
    <n v="4"/>
    <n v="2"/>
    <n v="1"/>
  </r>
  <r>
    <n v="2519"/>
    <d v="2022-09-03T00:00:00"/>
    <n v="3"/>
    <n v="5"/>
    <n v="5"/>
  </r>
  <r>
    <n v="2520"/>
    <d v="2023-02-06T00:00:00"/>
    <n v="2"/>
    <n v="1"/>
    <n v="1"/>
  </r>
  <r>
    <n v="2521"/>
    <d v="2023-06-07T00:00:00"/>
    <n v="4"/>
    <n v="4"/>
    <n v="4"/>
  </r>
  <r>
    <n v="2522"/>
    <d v="2022-08-13T00:00:00"/>
    <n v="3"/>
    <n v="3"/>
    <n v="2"/>
  </r>
  <r>
    <n v="2523"/>
    <d v="2023-02-17T00:00:00"/>
    <n v="1"/>
    <n v="1"/>
    <n v="3"/>
  </r>
  <r>
    <n v="2524"/>
    <d v="2023-07-10T00:00:00"/>
    <n v="3"/>
    <n v="3"/>
    <n v="4"/>
  </r>
  <r>
    <n v="2525"/>
    <d v="2023-07-23T00:00:00"/>
    <n v="2"/>
    <n v="5"/>
    <n v="1"/>
  </r>
  <r>
    <n v="2526"/>
    <d v="2022-10-22T00:00:00"/>
    <n v="1"/>
    <n v="1"/>
    <n v="1"/>
  </r>
  <r>
    <n v="2527"/>
    <d v="2022-10-28T00:00:00"/>
    <n v="3"/>
    <n v="4"/>
    <n v="5"/>
  </r>
  <r>
    <n v="2528"/>
    <d v="2023-07-10T00:00:00"/>
    <n v="2"/>
    <n v="4"/>
    <n v="2"/>
  </r>
  <r>
    <n v="2529"/>
    <d v="2022-12-08T00:00:00"/>
    <n v="4"/>
    <n v="5"/>
    <n v="1"/>
  </r>
  <r>
    <n v="2530"/>
    <d v="2023-07-18T00:00:00"/>
    <n v="4"/>
    <n v="1"/>
    <n v="1"/>
  </r>
  <r>
    <n v="2531"/>
    <d v="2022-08-28T00:00:00"/>
    <n v="2"/>
    <n v="5"/>
    <n v="4"/>
  </r>
  <r>
    <n v="2532"/>
    <d v="2023-03-26T00:00:00"/>
    <n v="1"/>
    <n v="1"/>
    <n v="4"/>
  </r>
  <r>
    <n v="2533"/>
    <d v="2022-08-20T00:00:00"/>
    <n v="1"/>
    <n v="1"/>
    <n v="3"/>
  </r>
  <r>
    <n v="2534"/>
    <d v="2022-10-15T00:00:00"/>
    <n v="2"/>
    <n v="2"/>
    <n v="5"/>
  </r>
  <r>
    <n v="2535"/>
    <d v="2022-08-06T00:00:00"/>
    <n v="2"/>
    <n v="5"/>
    <n v="2"/>
  </r>
  <r>
    <n v="2536"/>
    <d v="2022-12-16T00:00:00"/>
    <n v="2"/>
    <n v="1"/>
    <n v="2"/>
  </r>
  <r>
    <n v="2537"/>
    <d v="2023-07-26T00:00:00"/>
    <n v="4"/>
    <n v="5"/>
    <n v="4"/>
  </r>
  <r>
    <n v="2538"/>
    <d v="2022-10-02T00:00:00"/>
    <n v="5"/>
    <n v="4"/>
    <n v="5"/>
  </r>
  <r>
    <n v="2539"/>
    <d v="2022-12-08T00:00:00"/>
    <n v="4"/>
    <n v="2"/>
    <n v="3"/>
  </r>
  <r>
    <n v="2540"/>
    <d v="2023-04-16T00:00:00"/>
    <n v="3"/>
    <n v="4"/>
    <n v="4"/>
  </r>
  <r>
    <n v="2541"/>
    <d v="2023-07-22T00:00:00"/>
    <n v="3"/>
    <n v="4"/>
    <n v="3"/>
  </r>
  <r>
    <n v="2542"/>
    <d v="2022-09-21T00:00:00"/>
    <n v="2"/>
    <n v="1"/>
    <n v="3"/>
  </r>
  <r>
    <n v="2543"/>
    <d v="2023-07-06T00:00:00"/>
    <n v="3"/>
    <n v="4"/>
    <n v="3"/>
  </r>
  <r>
    <n v="2544"/>
    <d v="2023-07-07T00:00:00"/>
    <n v="2"/>
    <n v="3"/>
    <n v="2"/>
  </r>
  <r>
    <n v="2545"/>
    <d v="2023-02-12T00:00:00"/>
    <n v="3"/>
    <n v="2"/>
    <n v="3"/>
  </r>
  <r>
    <n v="2546"/>
    <d v="2022-11-06T00:00:00"/>
    <n v="4"/>
    <n v="4"/>
    <n v="5"/>
  </r>
  <r>
    <n v="2547"/>
    <d v="2023-05-26T00:00:00"/>
    <n v="2"/>
    <n v="5"/>
    <n v="1"/>
  </r>
  <r>
    <n v="2548"/>
    <d v="2022-08-07T00:00:00"/>
    <n v="2"/>
    <n v="5"/>
    <n v="3"/>
  </r>
  <r>
    <n v="2549"/>
    <d v="2023-01-18T00:00:00"/>
    <n v="4"/>
    <n v="3"/>
    <n v="5"/>
  </r>
  <r>
    <n v="2550"/>
    <d v="2023-01-01T00:00:00"/>
    <n v="3"/>
    <n v="1"/>
    <n v="1"/>
  </r>
  <r>
    <n v="2551"/>
    <d v="2022-09-03T00:00:00"/>
    <n v="4"/>
    <n v="2"/>
    <n v="2"/>
  </r>
  <r>
    <n v="2552"/>
    <d v="2022-10-19T00:00:00"/>
    <n v="3"/>
    <n v="2"/>
    <n v="3"/>
  </r>
  <r>
    <n v="2553"/>
    <d v="2022-10-16T00:00:00"/>
    <n v="2"/>
    <n v="2"/>
    <n v="2"/>
  </r>
  <r>
    <n v="2554"/>
    <d v="2022-12-29T00:00:00"/>
    <n v="5"/>
    <n v="1"/>
    <n v="4"/>
  </r>
  <r>
    <n v="2555"/>
    <d v="2023-05-14T00:00:00"/>
    <n v="5"/>
    <n v="1"/>
    <n v="4"/>
  </r>
  <r>
    <n v="2556"/>
    <d v="2023-02-01T00:00:00"/>
    <n v="4"/>
    <n v="1"/>
    <n v="3"/>
  </r>
  <r>
    <n v="2557"/>
    <d v="2022-09-04T00:00:00"/>
    <n v="1"/>
    <n v="3"/>
    <n v="1"/>
  </r>
  <r>
    <n v="2558"/>
    <d v="2022-12-15T00:00:00"/>
    <n v="2"/>
    <n v="4"/>
    <n v="5"/>
  </r>
  <r>
    <n v="2559"/>
    <d v="2023-07-10T00:00:00"/>
    <n v="3"/>
    <n v="5"/>
    <n v="3"/>
  </r>
  <r>
    <n v="2560"/>
    <d v="2022-10-19T00:00:00"/>
    <n v="5"/>
    <n v="1"/>
    <n v="5"/>
  </r>
  <r>
    <n v="2561"/>
    <d v="2023-04-15T00:00:00"/>
    <n v="3"/>
    <n v="5"/>
    <n v="4"/>
  </r>
  <r>
    <n v="2562"/>
    <d v="2023-04-17T00:00:00"/>
    <n v="1"/>
    <n v="4"/>
    <n v="3"/>
  </r>
  <r>
    <n v="2563"/>
    <d v="2022-09-24T00:00:00"/>
    <n v="2"/>
    <n v="2"/>
    <n v="4"/>
  </r>
  <r>
    <n v="2564"/>
    <d v="2022-12-11T00:00:00"/>
    <n v="1"/>
    <n v="4"/>
    <n v="4"/>
  </r>
  <r>
    <n v="2565"/>
    <d v="2022-08-17T00:00:00"/>
    <n v="2"/>
    <n v="5"/>
    <n v="4"/>
  </r>
  <r>
    <n v="2566"/>
    <d v="2023-05-19T00:00:00"/>
    <n v="3"/>
    <n v="2"/>
    <n v="2"/>
  </r>
  <r>
    <n v="2567"/>
    <d v="2022-08-17T00:00:00"/>
    <n v="4"/>
    <n v="3"/>
    <n v="5"/>
  </r>
  <r>
    <n v="2568"/>
    <d v="2023-06-22T00:00:00"/>
    <n v="3"/>
    <n v="5"/>
    <n v="2"/>
  </r>
  <r>
    <n v="2569"/>
    <d v="2023-05-28T00:00:00"/>
    <n v="3"/>
    <n v="4"/>
    <n v="3"/>
  </r>
  <r>
    <n v="2570"/>
    <d v="2023-04-15T00:00:00"/>
    <n v="3"/>
    <n v="3"/>
    <n v="1"/>
  </r>
  <r>
    <n v="2571"/>
    <d v="2023-06-19T00:00:00"/>
    <n v="3"/>
    <n v="3"/>
    <n v="5"/>
  </r>
  <r>
    <n v="2572"/>
    <d v="2022-10-19T00:00:00"/>
    <n v="1"/>
    <n v="1"/>
    <n v="2"/>
  </r>
  <r>
    <n v="2573"/>
    <d v="2023-04-24T00:00:00"/>
    <n v="1"/>
    <n v="4"/>
    <n v="3"/>
  </r>
  <r>
    <n v="2574"/>
    <d v="2023-03-20T00:00:00"/>
    <n v="3"/>
    <n v="1"/>
    <n v="4"/>
  </r>
  <r>
    <n v="2575"/>
    <d v="2023-05-26T00:00:00"/>
    <n v="4"/>
    <n v="3"/>
    <n v="4"/>
  </r>
  <r>
    <n v="2576"/>
    <d v="2022-11-19T00:00:00"/>
    <n v="2"/>
    <n v="4"/>
    <n v="1"/>
  </r>
  <r>
    <n v="2577"/>
    <d v="2022-09-18T00:00:00"/>
    <n v="5"/>
    <n v="2"/>
    <n v="4"/>
  </r>
  <r>
    <n v="2578"/>
    <d v="2023-06-17T00:00:00"/>
    <n v="4"/>
    <n v="5"/>
    <n v="3"/>
  </r>
  <r>
    <n v="2579"/>
    <d v="2023-08-05T00:00:00"/>
    <n v="3"/>
    <n v="4"/>
    <n v="4"/>
  </r>
  <r>
    <n v="2580"/>
    <d v="2022-10-28T00:00:00"/>
    <n v="1"/>
    <n v="2"/>
    <n v="4"/>
  </r>
  <r>
    <n v="2581"/>
    <d v="2023-02-20T00:00:00"/>
    <n v="2"/>
    <n v="3"/>
    <n v="4"/>
  </r>
  <r>
    <n v="2582"/>
    <d v="2022-09-20T00:00:00"/>
    <n v="3"/>
    <n v="2"/>
    <n v="5"/>
  </r>
  <r>
    <n v="2583"/>
    <d v="2023-05-20T00:00:00"/>
    <n v="5"/>
    <n v="5"/>
    <n v="3"/>
  </r>
  <r>
    <n v="2584"/>
    <d v="2023-07-20T00:00:00"/>
    <n v="4"/>
    <n v="4"/>
    <n v="5"/>
  </r>
  <r>
    <n v="2585"/>
    <d v="2023-05-03T00:00:00"/>
    <n v="5"/>
    <n v="1"/>
    <n v="4"/>
  </r>
  <r>
    <n v="2586"/>
    <d v="2022-11-04T00:00:00"/>
    <n v="2"/>
    <n v="4"/>
    <n v="2"/>
  </r>
  <r>
    <n v="2587"/>
    <d v="2022-11-24T00:00:00"/>
    <n v="4"/>
    <n v="4"/>
    <n v="4"/>
  </r>
  <r>
    <n v="2588"/>
    <d v="2022-12-12T00:00:00"/>
    <n v="5"/>
    <n v="1"/>
    <n v="5"/>
  </r>
  <r>
    <n v="2589"/>
    <d v="2022-11-25T00:00:00"/>
    <n v="2"/>
    <n v="5"/>
    <n v="1"/>
  </r>
  <r>
    <n v="2590"/>
    <d v="2022-08-28T00:00:00"/>
    <n v="1"/>
    <n v="1"/>
    <n v="4"/>
  </r>
  <r>
    <n v="2591"/>
    <d v="2023-07-28T00:00:00"/>
    <n v="4"/>
    <n v="5"/>
    <n v="5"/>
  </r>
  <r>
    <n v="2592"/>
    <d v="2023-06-27T00:00:00"/>
    <n v="5"/>
    <n v="1"/>
    <n v="2"/>
  </r>
  <r>
    <n v="2593"/>
    <d v="2023-04-04T00:00:00"/>
    <n v="3"/>
    <n v="1"/>
    <n v="2"/>
  </r>
  <r>
    <n v="2594"/>
    <d v="2022-12-04T00:00:00"/>
    <n v="1"/>
    <n v="5"/>
    <n v="3"/>
  </r>
  <r>
    <n v="2595"/>
    <d v="2022-12-18T00:00:00"/>
    <n v="3"/>
    <n v="5"/>
    <n v="4"/>
  </r>
  <r>
    <n v="2596"/>
    <d v="2023-06-06T00:00:00"/>
    <n v="4"/>
    <n v="1"/>
    <n v="2"/>
  </r>
  <r>
    <n v="2597"/>
    <d v="2023-05-08T00:00:00"/>
    <n v="4"/>
    <n v="5"/>
    <n v="4"/>
  </r>
  <r>
    <n v="2598"/>
    <d v="2023-05-21T00:00:00"/>
    <n v="5"/>
    <n v="3"/>
    <n v="2"/>
  </r>
  <r>
    <n v="2599"/>
    <d v="2023-03-31T00:00:00"/>
    <n v="1"/>
    <n v="4"/>
    <n v="2"/>
  </r>
  <r>
    <n v="2600"/>
    <d v="2022-09-28T00:00:00"/>
    <n v="5"/>
    <n v="2"/>
    <n v="4"/>
  </r>
  <r>
    <n v="2601"/>
    <d v="2022-10-06T00:00:00"/>
    <n v="3"/>
    <n v="5"/>
    <n v="5"/>
  </r>
  <r>
    <n v="2602"/>
    <d v="2023-02-10T00:00:00"/>
    <n v="5"/>
    <n v="5"/>
    <n v="2"/>
  </r>
  <r>
    <n v="2603"/>
    <d v="2022-12-04T00:00:00"/>
    <n v="4"/>
    <n v="1"/>
    <n v="4"/>
  </r>
  <r>
    <n v="2604"/>
    <d v="2023-01-23T00:00:00"/>
    <n v="1"/>
    <n v="1"/>
    <n v="2"/>
  </r>
  <r>
    <n v="2605"/>
    <d v="2023-02-25T00:00:00"/>
    <n v="3"/>
    <n v="4"/>
    <n v="3"/>
  </r>
  <r>
    <n v="2606"/>
    <d v="2022-12-23T00:00:00"/>
    <n v="1"/>
    <n v="5"/>
    <n v="1"/>
  </r>
  <r>
    <n v="2607"/>
    <d v="2023-02-26T00:00:00"/>
    <n v="3"/>
    <n v="1"/>
    <n v="2"/>
  </r>
  <r>
    <n v="2608"/>
    <d v="2022-08-07T00:00:00"/>
    <n v="1"/>
    <n v="4"/>
    <n v="5"/>
  </r>
  <r>
    <n v="2609"/>
    <d v="2023-04-29T00:00:00"/>
    <n v="3"/>
    <n v="3"/>
    <n v="4"/>
  </r>
  <r>
    <n v="2610"/>
    <d v="2022-11-04T00:00:00"/>
    <n v="5"/>
    <n v="1"/>
    <n v="2"/>
  </r>
  <r>
    <n v="2611"/>
    <d v="2023-06-25T00:00:00"/>
    <n v="5"/>
    <n v="3"/>
    <n v="1"/>
  </r>
  <r>
    <n v="2612"/>
    <d v="2023-03-26T00:00:00"/>
    <n v="2"/>
    <n v="2"/>
    <n v="5"/>
  </r>
  <r>
    <n v="2613"/>
    <d v="2023-03-04T00:00:00"/>
    <n v="2"/>
    <n v="1"/>
    <n v="2"/>
  </r>
  <r>
    <n v="2614"/>
    <d v="2022-11-19T00:00:00"/>
    <n v="5"/>
    <n v="1"/>
    <n v="1"/>
  </r>
  <r>
    <n v="2615"/>
    <d v="2022-12-05T00:00:00"/>
    <n v="5"/>
    <n v="1"/>
    <n v="3"/>
  </r>
  <r>
    <n v="2616"/>
    <d v="2022-09-12T00:00:00"/>
    <n v="3"/>
    <n v="1"/>
    <n v="3"/>
  </r>
  <r>
    <n v="2617"/>
    <d v="2022-12-23T00:00:00"/>
    <n v="4"/>
    <n v="4"/>
    <n v="2"/>
  </r>
  <r>
    <n v="2618"/>
    <d v="2023-08-01T00:00:00"/>
    <n v="5"/>
    <n v="3"/>
    <n v="3"/>
  </r>
  <r>
    <n v="2619"/>
    <d v="2023-03-21T00:00:00"/>
    <n v="1"/>
    <n v="2"/>
    <n v="1"/>
  </r>
  <r>
    <n v="2620"/>
    <d v="2023-02-04T00:00:00"/>
    <n v="4"/>
    <n v="3"/>
    <n v="4"/>
  </r>
  <r>
    <n v="2621"/>
    <d v="2023-01-02T00:00:00"/>
    <n v="3"/>
    <n v="5"/>
    <n v="4"/>
  </r>
  <r>
    <n v="2622"/>
    <d v="2022-10-06T00:00:00"/>
    <n v="3"/>
    <n v="5"/>
    <n v="1"/>
  </r>
  <r>
    <n v="2623"/>
    <d v="2022-11-10T00:00:00"/>
    <n v="2"/>
    <n v="5"/>
    <n v="3"/>
  </r>
  <r>
    <n v="2624"/>
    <d v="2023-01-24T00:00:00"/>
    <n v="1"/>
    <n v="4"/>
    <n v="3"/>
  </r>
  <r>
    <n v="2625"/>
    <d v="2022-10-11T00:00:00"/>
    <n v="5"/>
    <n v="5"/>
    <n v="3"/>
  </r>
  <r>
    <n v="2626"/>
    <d v="2022-10-23T00:00:00"/>
    <n v="1"/>
    <n v="4"/>
    <n v="2"/>
  </r>
  <r>
    <n v="2627"/>
    <d v="2022-08-15T00:00:00"/>
    <n v="5"/>
    <n v="3"/>
    <n v="3"/>
  </r>
  <r>
    <n v="2628"/>
    <d v="2022-12-06T00:00:00"/>
    <n v="5"/>
    <n v="4"/>
    <n v="2"/>
  </r>
  <r>
    <n v="2629"/>
    <d v="2022-10-24T00:00:00"/>
    <n v="1"/>
    <n v="5"/>
    <n v="4"/>
  </r>
  <r>
    <n v="2630"/>
    <d v="2022-09-04T00:00:00"/>
    <n v="1"/>
    <n v="5"/>
    <n v="4"/>
  </r>
  <r>
    <n v="2631"/>
    <d v="2023-01-08T00:00:00"/>
    <n v="5"/>
    <n v="1"/>
    <n v="4"/>
  </r>
  <r>
    <n v="2632"/>
    <d v="2023-07-07T00:00:00"/>
    <n v="1"/>
    <n v="4"/>
    <n v="2"/>
  </r>
  <r>
    <n v="2633"/>
    <d v="2023-07-01T00:00:00"/>
    <n v="5"/>
    <n v="2"/>
    <n v="3"/>
  </r>
  <r>
    <n v="2634"/>
    <d v="2022-12-12T00:00:00"/>
    <n v="3"/>
    <n v="5"/>
    <n v="3"/>
  </r>
  <r>
    <n v="2635"/>
    <d v="2023-06-21T00:00:00"/>
    <n v="3"/>
    <n v="1"/>
    <n v="3"/>
  </r>
  <r>
    <n v="2636"/>
    <d v="2022-12-20T00:00:00"/>
    <n v="5"/>
    <n v="3"/>
    <n v="3"/>
  </r>
  <r>
    <n v="2637"/>
    <d v="2023-06-27T00:00:00"/>
    <n v="2"/>
    <n v="2"/>
    <n v="2"/>
  </r>
  <r>
    <n v="2638"/>
    <d v="2023-04-28T00:00:00"/>
    <n v="1"/>
    <n v="2"/>
    <n v="2"/>
  </r>
  <r>
    <n v="2639"/>
    <d v="2023-01-31T00:00:00"/>
    <n v="1"/>
    <n v="3"/>
    <n v="3"/>
  </r>
  <r>
    <n v="2640"/>
    <d v="2023-07-17T00:00:00"/>
    <n v="1"/>
    <n v="5"/>
    <n v="2"/>
  </r>
  <r>
    <n v="2641"/>
    <d v="2022-11-25T00:00:00"/>
    <n v="2"/>
    <n v="3"/>
    <n v="5"/>
  </r>
  <r>
    <n v="2642"/>
    <d v="2022-12-09T00:00:00"/>
    <n v="2"/>
    <n v="3"/>
    <n v="1"/>
  </r>
  <r>
    <n v="2643"/>
    <d v="2023-05-01T00:00:00"/>
    <n v="4"/>
    <n v="3"/>
    <n v="5"/>
  </r>
  <r>
    <n v="2644"/>
    <d v="2022-11-22T00:00:00"/>
    <n v="4"/>
    <n v="1"/>
    <n v="2"/>
  </r>
  <r>
    <n v="2645"/>
    <d v="2022-10-25T00:00:00"/>
    <n v="4"/>
    <n v="3"/>
    <n v="5"/>
  </r>
  <r>
    <n v="2646"/>
    <d v="2022-12-14T00:00:00"/>
    <n v="4"/>
    <n v="2"/>
    <n v="2"/>
  </r>
  <r>
    <n v="2647"/>
    <d v="2022-08-23T00:00:00"/>
    <n v="5"/>
    <n v="5"/>
    <n v="3"/>
  </r>
  <r>
    <n v="2648"/>
    <d v="2023-04-22T00:00:00"/>
    <n v="4"/>
    <n v="2"/>
    <n v="1"/>
  </r>
  <r>
    <n v="2649"/>
    <d v="2022-12-26T00:00:00"/>
    <n v="4"/>
    <n v="4"/>
    <n v="1"/>
  </r>
  <r>
    <n v="2650"/>
    <d v="2023-03-24T00:00:00"/>
    <n v="1"/>
    <n v="1"/>
    <n v="1"/>
  </r>
  <r>
    <n v="2651"/>
    <d v="2023-05-31T00:00:00"/>
    <n v="1"/>
    <n v="3"/>
    <n v="2"/>
  </r>
  <r>
    <n v="2652"/>
    <d v="2022-11-11T00:00:00"/>
    <n v="1"/>
    <n v="4"/>
    <n v="2"/>
  </r>
  <r>
    <n v="2653"/>
    <d v="2023-02-23T00:00:00"/>
    <n v="4"/>
    <n v="5"/>
    <n v="3"/>
  </r>
  <r>
    <n v="2654"/>
    <d v="2023-03-07T00:00:00"/>
    <n v="4"/>
    <n v="1"/>
    <n v="3"/>
  </r>
  <r>
    <n v="2655"/>
    <d v="2022-08-29T00:00:00"/>
    <n v="2"/>
    <n v="5"/>
    <n v="5"/>
  </r>
  <r>
    <n v="2656"/>
    <d v="2023-03-15T00:00:00"/>
    <n v="5"/>
    <n v="4"/>
    <n v="3"/>
  </r>
  <r>
    <n v="2657"/>
    <d v="2023-03-04T00:00:00"/>
    <n v="4"/>
    <n v="3"/>
    <n v="3"/>
  </r>
  <r>
    <n v="2658"/>
    <d v="2022-10-22T00:00:00"/>
    <n v="3"/>
    <n v="1"/>
    <n v="1"/>
  </r>
  <r>
    <n v="2659"/>
    <d v="2023-05-22T00:00:00"/>
    <n v="5"/>
    <n v="3"/>
    <n v="2"/>
  </r>
  <r>
    <n v="2660"/>
    <d v="2022-08-23T00:00:00"/>
    <n v="5"/>
    <n v="1"/>
    <n v="1"/>
  </r>
  <r>
    <n v="2661"/>
    <d v="2023-02-25T00:00:00"/>
    <n v="3"/>
    <n v="3"/>
    <n v="2"/>
  </r>
  <r>
    <n v="2662"/>
    <d v="2023-07-08T00:00:00"/>
    <n v="4"/>
    <n v="1"/>
    <n v="1"/>
  </r>
  <r>
    <n v="2663"/>
    <d v="2022-08-07T00:00:00"/>
    <n v="3"/>
    <n v="4"/>
    <n v="1"/>
  </r>
  <r>
    <n v="2664"/>
    <d v="2023-06-13T00:00:00"/>
    <n v="5"/>
    <n v="2"/>
    <n v="2"/>
  </r>
  <r>
    <n v="2665"/>
    <d v="2022-10-05T00:00:00"/>
    <n v="1"/>
    <n v="5"/>
    <n v="5"/>
  </r>
  <r>
    <n v="2666"/>
    <d v="2023-05-24T00:00:00"/>
    <n v="5"/>
    <n v="5"/>
    <n v="3"/>
  </r>
  <r>
    <n v="2667"/>
    <d v="2022-12-28T00:00:00"/>
    <n v="3"/>
    <n v="2"/>
    <n v="3"/>
  </r>
  <r>
    <n v="2668"/>
    <d v="2023-04-28T00:00:00"/>
    <n v="4"/>
    <n v="4"/>
    <n v="1"/>
  </r>
  <r>
    <n v="2669"/>
    <d v="2023-04-27T00:00:00"/>
    <n v="4"/>
    <n v="2"/>
    <n v="1"/>
  </r>
  <r>
    <n v="2670"/>
    <d v="2023-06-26T00:00:00"/>
    <n v="4"/>
    <n v="2"/>
    <n v="1"/>
  </r>
  <r>
    <n v="2671"/>
    <d v="2023-02-12T00:00:00"/>
    <n v="1"/>
    <n v="2"/>
    <n v="5"/>
  </r>
  <r>
    <n v="2672"/>
    <d v="2023-06-04T00:00:00"/>
    <n v="5"/>
    <n v="2"/>
    <n v="2"/>
  </r>
  <r>
    <n v="2673"/>
    <d v="2022-10-13T00:00:00"/>
    <n v="5"/>
    <n v="1"/>
    <n v="1"/>
  </r>
  <r>
    <n v="2674"/>
    <d v="2022-11-06T00:00:00"/>
    <n v="1"/>
    <n v="1"/>
    <n v="4"/>
  </r>
  <r>
    <n v="2675"/>
    <d v="2023-01-30T00:00:00"/>
    <n v="2"/>
    <n v="4"/>
    <n v="4"/>
  </r>
  <r>
    <n v="2676"/>
    <d v="2022-10-16T00:00:00"/>
    <n v="4"/>
    <n v="3"/>
    <n v="4"/>
  </r>
  <r>
    <n v="2677"/>
    <d v="2022-11-29T00:00:00"/>
    <n v="2"/>
    <n v="1"/>
    <n v="5"/>
  </r>
  <r>
    <n v="2678"/>
    <d v="2023-07-18T00:00:00"/>
    <n v="5"/>
    <n v="3"/>
    <n v="3"/>
  </r>
  <r>
    <n v="2679"/>
    <d v="2023-02-02T00:00:00"/>
    <n v="4"/>
    <n v="4"/>
    <n v="1"/>
  </r>
  <r>
    <n v="2680"/>
    <d v="2022-08-31T00:00:00"/>
    <n v="1"/>
    <n v="4"/>
    <n v="4"/>
  </r>
  <r>
    <n v="2681"/>
    <d v="2023-07-22T00:00:00"/>
    <n v="3"/>
    <n v="3"/>
    <n v="3"/>
  </r>
  <r>
    <n v="2682"/>
    <d v="2022-11-02T00:00:00"/>
    <n v="1"/>
    <n v="2"/>
    <n v="2"/>
  </r>
  <r>
    <n v="2683"/>
    <d v="2022-12-23T00:00:00"/>
    <n v="3"/>
    <n v="4"/>
    <n v="2"/>
  </r>
  <r>
    <n v="2684"/>
    <d v="2022-09-14T00:00:00"/>
    <n v="3"/>
    <n v="4"/>
    <n v="2"/>
  </r>
  <r>
    <n v="2685"/>
    <d v="2023-07-09T00:00:00"/>
    <n v="3"/>
    <n v="1"/>
    <n v="1"/>
  </r>
  <r>
    <n v="2686"/>
    <d v="2023-01-23T00:00:00"/>
    <n v="5"/>
    <n v="3"/>
    <n v="4"/>
  </r>
  <r>
    <n v="2687"/>
    <d v="2023-02-20T00:00:00"/>
    <n v="4"/>
    <n v="5"/>
    <n v="5"/>
  </r>
  <r>
    <n v="2688"/>
    <d v="2022-11-21T00:00:00"/>
    <n v="2"/>
    <n v="3"/>
    <n v="3"/>
  </r>
  <r>
    <n v="2689"/>
    <d v="2022-10-06T00:00:00"/>
    <n v="2"/>
    <n v="1"/>
    <n v="1"/>
  </r>
  <r>
    <n v="2690"/>
    <d v="2022-10-29T00:00:00"/>
    <n v="1"/>
    <n v="3"/>
    <n v="2"/>
  </r>
  <r>
    <n v="2691"/>
    <d v="2022-12-21T00:00:00"/>
    <n v="4"/>
    <n v="1"/>
    <n v="1"/>
  </r>
  <r>
    <n v="2692"/>
    <d v="2023-05-04T00:00:00"/>
    <n v="4"/>
    <n v="5"/>
    <n v="2"/>
  </r>
  <r>
    <n v="2693"/>
    <d v="2022-11-06T00:00:00"/>
    <n v="2"/>
    <n v="5"/>
    <n v="2"/>
  </r>
  <r>
    <n v="2694"/>
    <d v="2022-12-29T00:00:00"/>
    <n v="3"/>
    <n v="4"/>
    <n v="4"/>
  </r>
  <r>
    <n v="2695"/>
    <d v="2022-12-04T00:00:00"/>
    <n v="5"/>
    <n v="2"/>
    <n v="3"/>
  </r>
  <r>
    <n v="2696"/>
    <d v="2023-05-13T00:00:00"/>
    <n v="3"/>
    <n v="1"/>
    <n v="3"/>
  </r>
  <r>
    <n v="2697"/>
    <d v="2023-05-30T00:00:00"/>
    <n v="1"/>
    <n v="5"/>
    <n v="3"/>
  </r>
  <r>
    <n v="2698"/>
    <d v="2023-05-24T00:00:00"/>
    <n v="5"/>
    <n v="4"/>
    <n v="5"/>
  </r>
  <r>
    <n v="2699"/>
    <d v="2022-12-07T00:00:00"/>
    <n v="1"/>
    <n v="1"/>
    <n v="5"/>
  </r>
  <r>
    <n v="2700"/>
    <d v="2023-01-17T00:00:00"/>
    <n v="3"/>
    <n v="5"/>
    <n v="1"/>
  </r>
  <r>
    <n v="2701"/>
    <d v="2023-07-20T00:00:00"/>
    <n v="5"/>
    <n v="5"/>
    <n v="3"/>
  </r>
  <r>
    <n v="2702"/>
    <d v="2023-04-12T00:00:00"/>
    <n v="5"/>
    <n v="1"/>
    <n v="2"/>
  </r>
  <r>
    <n v="2703"/>
    <d v="2023-05-27T00:00:00"/>
    <n v="1"/>
    <n v="5"/>
    <n v="4"/>
  </r>
  <r>
    <n v="2704"/>
    <d v="2022-09-14T00:00:00"/>
    <n v="2"/>
    <n v="4"/>
    <n v="4"/>
  </r>
  <r>
    <n v="2705"/>
    <d v="2023-07-08T00:00:00"/>
    <n v="3"/>
    <n v="2"/>
    <n v="2"/>
  </r>
  <r>
    <n v="2706"/>
    <d v="2022-12-18T00:00:00"/>
    <n v="3"/>
    <n v="2"/>
    <n v="5"/>
  </r>
  <r>
    <n v="2707"/>
    <d v="2023-01-28T00:00:00"/>
    <n v="1"/>
    <n v="2"/>
    <n v="1"/>
  </r>
  <r>
    <n v="2708"/>
    <d v="2023-01-15T00:00:00"/>
    <n v="1"/>
    <n v="3"/>
    <n v="5"/>
  </r>
  <r>
    <n v="2709"/>
    <d v="2022-08-28T00:00:00"/>
    <n v="1"/>
    <n v="2"/>
    <n v="2"/>
  </r>
  <r>
    <n v="2710"/>
    <d v="2022-08-12T00:00:00"/>
    <n v="4"/>
    <n v="2"/>
    <n v="3"/>
  </r>
  <r>
    <n v="2711"/>
    <d v="2023-02-07T00:00:00"/>
    <n v="4"/>
    <n v="2"/>
    <n v="5"/>
  </r>
  <r>
    <n v="2712"/>
    <d v="2023-06-24T00:00:00"/>
    <n v="3"/>
    <n v="2"/>
    <n v="5"/>
  </r>
  <r>
    <n v="2713"/>
    <d v="2022-12-22T00:00:00"/>
    <n v="5"/>
    <n v="2"/>
    <n v="4"/>
  </r>
  <r>
    <n v="2714"/>
    <d v="2022-10-20T00:00:00"/>
    <n v="3"/>
    <n v="1"/>
    <n v="3"/>
  </r>
  <r>
    <n v="2715"/>
    <d v="2023-01-11T00:00:00"/>
    <n v="3"/>
    <n v="5"/>
    <n v="1"/>
  </r>
  <r>
    <n v="2716"/>
    <d v="2022-09-28T00:00:00"/>
    <n v="3"/>
    <n v="2"/>
    <n v="2"/>
  </r>
  <r>
    <n v="2717"/>
    <d v="2023-07-25T00:00:00"/>
    <n v="1"/>
    <n v="1"/>
    <n v="2"/>
  </r>
  <r>
    <n v="2718"/>
    <d v="2023-06-01T00:00:00"/>
    <n v="3"/>
    <n v="5"/>
    <n v="5"/>
  </r>
  <r>
    <n v="2719"/>
    <d v="2022-11-09T00:00:00"/>
    <n v="5"/>
    <n v="5"/>
    <n v="5"/>
  </r>
  <r>
    <n v="2720"/>
    <d v="2022-12-12T00:00:00"/>
    <n v="3"/>
    <n v="3"/>
    <n v="2"/>
  </r>
  <r>
    <n v="2721"/>
    <d v="2023-03-26T00:00:00"/>
    <n v="1"/>
    <n v="4"/>
    <n v="3"/>
  </r>
  <r>
    <n v="2722"/>
    <d v="2022-12-18T00:00:00"/>
    <n v="3"/>
    <n v="4"/>
    <n v="2"/>
  </r>
  <r>
    <n v="2723"/>
    <d v="2023-01-31T00:00:00"/>
    <n v="3"/>
    <n v="1"/>
    <n v="5"/>
  </r>
  <r>
    <n v="2724"/>
    <d v="2023-01-01T00:00:00"/>
    <n v="5"/>
    <n v="3"/>
    <n v="4"/>
  </r>
  <r>
    <n v="2725"/>
    <d v="2023-01-30T00:00:00"/>
    <n v="4"/>
    <n v="1"/>
    <n v="5"/>
  </r>
  <r>
    <n v="2726"/>
    <d v="2023-07-29T00:00:00"/>
    <n v="2"/>
    <n v="4"/>
    <n v="2"/>
  </r>
  <r>
    <n v="2727"/>
    <d v="2023-06-17T00:00:00"/>
    <n v="1"/>
    <n v="3"/>
    <n v="3"/>
  </r>
  <r>
    <n v="2728"/>
    <d v="2022-12-03T00:00:00"/>
    <n v="3"/>
    <n v="2"/>
    <n v="1"/>
  </r>
  <r>
    <n v="2729"/>
    <d v="2023-02-24T00:00:00"/>
    <n v="3"/>
    <n v="5"/>
    <n v="1"/>
  </r>
  <r>
    <n v="2730"/>
    <d v="2022-09-16T00:00:00"/>
    <n v="2"/>
    <n v="3"/>
    <n v="4"/>
  </r>
  <r>
    <n v="2731"/>
    <d v="2023-04-26T00:00:00"/>
    <n v="2"/>
    <n v="3"/>
    <n v="2"/>
  </r>
  <r>
    <n v="2732"/>
    <d v="2022-11-04T00:00:00"/>
    <n v="1"/>
    <n v="5"/>
    <n v="3"/>
  </r>
  <r>
    <n v="2733"/>
    <d v="2023-04-03T00:00:00"/>
    <n v="3"/>
    <n v="4"/>
    <n v="1"/>
  </r>
  <r>
    <n v="2734"/>
    <d v="2023-05-14T00:00:00"/>
    <n v="2"/>
    <n v="2"/>
    <n v="3"/>
  </r>
  <r>
    <n v="2735"/>
    <d v="2023-06-02T00:00:00"/>
    <n v="5"/>
    <n v="1"/>
    <n v="2"/>
  </r>
  <r>
    <n v="2736"/>
    <d v="2022-11-26T00:00:00"/>
    <n v="4"/>
    <n v="2"/>
    <n v="2"/>
  </r>
  <r>
    <n v="2737"/>
    <d v="2022-09-20T00:00:00"/>
    <n v="5"/>
    <n v="5"/>
    <n v="3"/>
  </r>
  <r>
    <n v="2738"/>
    <d v="2023-03-16T00:00:00"/>
    <n v="4"/>
    <n v="3"/>
    <n v="1"/>
  </r>
  <r>
    <n v="2739"/>
    <d v="2023-06-26T00:00:00"/>
    <n v="1"/>
    <n v="2"/>
    <n v="5"/>
  </r>
  <r>
    <n v="2740"/>
    <d v="2023-06-06T00:00:00"/>
    <n v="2"/>
    <n v="5"/>
    <n v="1"/>
  </r>
  <r>
    <n v="2741"/>
    <d v="2022-10-09T00:00:00"/>
    <n v="4"/>
    <n v="3"/>
    <n v="1"/>
  </r>
  <r>
    <n v="2742"/>
    <d v="2022-11-25T00:00:00"/>
    <n v="5"/>
    <n v="3"/>
    <n v="4"/>
  </r>
  <r>
    <n v="2743"/>
    <d v="2022-08-31T00:00:00"/>
    <n v="3"/>
    <n v="2"/>
    <n v="5"/>
  </r>
  <r>
    <n v="2744"/>
    <d v="2023-06-25T00:00:00"/>
    <n v="2"/>
    <n v="4"/>
    <n v="2"/>
  </r>
  <r>
    <n v="2745"/>
    <d v="2023-01-13T00:00:00"/>
    <n v="1"/>
    <n v="2"/>
    <n v="2"/>
  </r>
  <r>
    <n v="2746"/>
    <d v="2023-07-13T00:00:00"/>
    <n v="4"/>
    <n v="4"/>
    <n v="5"/>
  </r>
  <r>
    <n v="2747"/>
    <d v="2023-05-13T00:00:00"/>
    <n v="3"/>
    <n v="1"/>
    <n v="5"/>
  </r>
  <r>
    <n v="2748"/>
    <d v="2023-08-04T00:00:00"/>
    <n v="5"/>
    <n v="2"/>
    <n v="5"/>
  </r>
  <r>
    <n v="2749"/>
    <d v="2023-06-24T00:00:00"/>
    <n v="5"/>
    <n v="3"/>
    <n v="4"/>
  </r>
  <r>
    <n v="2750"/>
    <d v="2023-07-11T00:00:00"/>
    <n v="3"/>
    <n v="4"/>
    <n v="4"/>
  </r>
  <r>
    <n v="2751"/>
    <d v="2022-12-27T00:00:00"/>
    <n v="3"/>
    <n v="1"/>
    <n v="2"/>
  </r>
  <r>
    <n v="2752"/>
    <d v="2023-05-07T00:00:00"/>
    <n v="3"/>
    <n v="5"/>
    <n v="1"/>
  </r>
  <r>
    <n v="2753"/>
    <d v="2023-05-05T00:00:00"/>
    <n v="3"/>
    <n v="1"/>
    <n v="4"/>
  </r>
  <r>
    <n v="2754"/>
    <d v="2023-02-14T00:00:00"/>
    <n v="1"/>
    <n v="5"/>
    <n v="1"/>
  </r>
  <r>
    <n v="2755"/>
    <d v="2022-12-15T00:00:00"/>
    <n v="5"/>
    <n v="5"/>
    <n v="4"/>
  </r>
  <r>
    <n v="2756"/>
    <d v="2022-10-30T00:00:00"/>
    <n v="1"/>
    <n v="3"/>
    <n v="1"/>
  </r>
  <r>
    <n v="2757"/>
    <d v="2023-04-30T00:00:00"/>
    <n v="3"/>
    <n v="4"/>
    <n v="2"/>
  </r>
  <r>
    <n v="2758"/>
    <d v="2023-02-15T00:00:00"/>
    <n v="1"/>
    <n v="3"/>
    <n v="1"/>
  </r>
  <r>
    <n v="2759"/>
    <d v="2022-11-06T00:00:00"/>
    <n v="3"/>
    <n v="1"/>
    <n v="3"/>
  </r>
  <r>
    <n v="2760"/>
    <d v="2022-09-26T00:00:00"/>
    <n v="2"/>
    <n v="1"/>
    <n v="4"/>
  </r>
  <r>
    <n v="2761"/>
    <d v="2023-02-15T00:00:00"/>
    <n v="1"/>
    <n v="4"/>
    <n v="3"/>
  </r>
  <r>
    <n v="2762"/>
    <d v="2023-01-08T00:00:00"/>
    <n v="3"/>
    <n v="1"/>
    <n v="2"/>
  </r>
  <r>
    <n v="2763"/>
    <d v="2022-08-05T00:00:00"/>
    <n v="4"/>
    <n v="2"/>
    <n v="4"/>
  </r>
  <r>
    <n v="2764"/>
    <d v="2022-10-22T00:00:00"/>
    <n v="2"/>
    <n v="4"/>
    <n v="3"/>
  </r>
  <r>
    <n v="2765"/>
    <d v="2023-01-05T00:00:00"/>
    <n v="3"/>
    <n v="1"/>
    <n v="3"/>
  </r>
  <r>
    <n v="2766"/>
    <d v="2022-09-22T00:00:00"/>
    <n v="3"/>
    <n v="5"/>
    <n v="5"/>
  </r>
  <r>
    <n v="2767"/>
    <d v="2022-12-14T00:00:00"/>
    <n v="3"/>
    <n v="3"/>
    <n v="4"/>
  </r>
  <r>
    <n v="2768"/>
    <d v="2022-08-20T00:00:00"/>
    <n v="2"/>
    <n v="1"/>
    <n v="5"/>
  </r>
  <r>
    <n v="2769"/>
    <d v="2022-08-07T00:00:00"/>
    <n v="3"/>
    <n v="1"/>
    <n v="3"/>
  </r>
  <r>
    <n v="2770"/>
    <d v="2023-02-25T00:00:00"/>
    <n v="1"/>
    <n v="2"/>
    <n v="3"/>
  </r>
  <r>
    <n v="2771"/>
    <d v="2023-01-28T00:00:00"/>
    <n v="2"/>
    <n v="4"/>
    <n v="2"/>
  </r>
  <r>
    <n v="2772"/>
    <d v="2023-04-25T00:00:00"/>
    <n v="2"/>
    <n v="4"/>
    <n v="5"/>
  </r>
  <r>
    <n v="2773"/>
    <d v="2023-05-29T00:00:00"/>
    <n v="2"/>
    <n v="5"/>
    <n v="4"/>
  </r>
  <r>
    <n v="2774"/>
    <d v="2023-05-28T00:00:00"/>
    <n v="1"/>
    <n v="5"/>
    <n v="3"/>
  </r>
  <r>
    <n v="2775"/>
    <d v="2023-08-04T00:00:00"/>
    <n v="1"/>
    <n v="4"/>
    <n v="3"/>
  </r>
  <r>
    <n v="2776"/>
    <d v="2022-12-26T00:00:00"/>
    <n v="5"/>
    <n v="3"/>
    <n v="5"/>
  </r>
  <r>
    <n v="2777"/>
    <d v="2023-08-02T00:00:00"/>
    <n v="5"/>
    <n v="1"/>
    <n v="3"/>
  </r>
  <r>
    <n v="2778"/>
    <d v="2023-02-19T00:00:00"/>
    <n v="1"/>
    <n v="1"/>
    <n v="4"/>
  </r>
  <r>
    <n v="2779"/>
    <d v="2022-08-28T00:00:00"/>
    <n v="4"/>
    <n v="1"/>
    <n v="1"/>
  </r>
  <r>
    <n v="2780"/>
    <d v="2022-08-29T00:00:00"/>
    <n v="3"/>
    <n v="5"/>
    <n v="2"/>
  </r>
  <r>
    <n v="2781"/>
    <d v="2023-02-12T00:00:00"/>
    <n v="1"/>
    <n v="2"/>
    <n v="2"/>
  </r>
  <r>
    <n v="2782"/>
    <d v="2022-10-07T00:00:00"/>
    <n v="3"/>
    <n v="5"/>
    <n v="3"/>
  </r>
  <r>
    <n v="2783"/>
    <d v="2023-01-06T00:00:00"/>
    <n v="3"/>
    <n v="1"/>
    <n v="1"/>
  </r>
  <r>
    <n v="2784"/>
    <d v="2023-01-09T00:00:00"/>
    <n v="4"/>
    <n v="3"/>
    <n v="4"/>
  </r>
  <r>
    <n v="2785"/>
    <d v="2022-08-15T00:00:00"/>
    <n v="3"/>
    <n v="1"/>
    <n v="5"/>
  </r>
  <r>
    <n v="2786"/>
    <d v="2022-12-07T00:00:00"/>
    <n v="4"/>
    <n v="3"/>
    <n v="1"/>
  </r>
  <r>
    <n v="2787"/>
    <d v="2023-04-10T00:00:00"/>
    <n v="4"/>
    <n v="2"/>
    <n v="5"/>
  </r>
  <r>
    <n v="2788"/>
    <d v="2023-05-29T00:00:00"/>
    <n v="4"/>
    <n v="1"/>
    <n v="3"/>
  </r>
  <r>
    <n v="2789"/>
    <d v="2022-12-03T00:00:00"/>
    <n v="1"/>
    <n v="2"/>
    <n v="2"/>
  </r>
  <r>
    <n v="2790"/>
    <d v="2023-01-03T00:00:00"/>
    <n v="1"/>
    <n v="5"/>
    <n v="2"/>
  </r>
  <r>
    <n v="2791"/>
    <d v="2023-01-19T00:00:00"/>
    <n v="1"/>
    <n v="3"/>
    <n v="1"/>
  </r>
  <r>
    <n v="2792"/>
    <d v="2022-09-09T00:00:00"/>
    <n v="3"/>
    <n v="4"/>
    <n v="4"/>
  </r>
  <r>
    <n v="2793"/>
    <d v="2023-03-27T00:00:00"/>
    <n v="2"/>
    <n v="5"/>
    <n v="3"/>
  </r>
  <r>
    <n v="2794"/>
    <d v="2022-09-03T00:00:00"/>
    <n v="5"/>
    <n v="4"/>
    <n v="4"/>
  </r>
  <r>
    <n v="2795"/>
    <d v="2023-06-06T00:00:00"/>
    <n v="5"/>
    <n v="1"/>
    <n v="1"/>
  </r>
  <r>
    <n v="2796"/>
    <d v="2023-08-05T00:00:00"/>
    <n v="2"/>
    <n v="4"/>
    <n v="2"/>
  </r>
  <r>
    <n v="2797"/>
    <d v="2022-08-05T00:00:00"/>
    <n v="2"/>
    <n v="1"/>
    <n v="2"/>
  </r>
  <r>
    <n v="2798"/>
    <d v="2023-05-29T00:00:00"/>
    <n v="3"/>
    <n v="4"/>
    <n v="2"/>
  </r>
  <r>
    <n v="2799"/>
    <d v="2023-02-01T00:00:00"/>
    <n v="2"/>
    <n v="1"/>
    <n v="1"/>
  </r>
  <r>
    <n v="2800"/>
    <d v="2023-06-20T00:00:00"/>
    <n v="1"/>
    <n v="2"/>
    <n v="2"/>
  </r>
  <r>
    <n v="2801"/>
    <d v="2022-09-20T00:00:00"/>
    <n v="1"/>
    <n v="3"/>
    <n v="4"/>
  </r>
  <r>
    <n v="2802"/>
    <d v="2023-07-01T00:00:00"/>
    <n v="2"/>
    <n v="3"/>
    <n v="5"/>
  </r>
  <r>
    <n v="2803"/>
    <d v="2022-11-04T00:00:00"/>
    <n v="4"/>
    <n v="4"/>
    <n v="5"/>
  </r>
  <r>
    <n v="2804"/>
    <d v="2022-12-05T00:00:00"/>
    <n v="5"/>
    <n v="4"/>
    <n v="2"/>
  </r>
  <r>
    <n v="2805"/>
    <d v="2023-05-19T00:00:00"/>
    <n v="5"/>
    <n v="3"/>
    <n v="2"/>
  </r>
  <r>
    <n v="2806"/>
    <d v="2023-04-14T00:00:00"/>
    <n v="1"/>
    <n v="3"/>
    <n v="1"/>
  </r>
  <r>
    <n v="2807"/>
    <d v="2023-01-13T00:00:00"/>
    <n v="3"/>
    <n v="2"/>
    <n v="4"/>
  </r>
  <r>
    <n v="2808"/>
    <d v="2023-03-13T00:00:00"/>
    <n v="5"/>
    <n v="2"/>
    <n v="4"/>
  </r>
  <r>
    <n v="2809"/>
    <d v="2023-02-13T00:00:00"/>
    <n v="1"/>
    <n v="1"/>
    <n v="5"/>
  </r>
  <r>
    <n v="2810"/>
    <d v="2023-07-13T00:00:00"/>
    <n v="2"/>
    <n v="5"/>
    <n v="5"/>
  </r>
  <r>
    <n v="2811"/>
    <d v="2023-04-13T00:00:00"/>
    <n v="3"/>
    <n v="4"/>
    <n v="3"/>
  </r>
  <r>
    <n v="2812"/>
    <d v="2022-08-14T00:00:00"/>
    <n v="3"/>
    <n v="2"/>
    <n v="5"/>
  </r>
  <r>
    <n v="2813"/>
    <d v="2022-08-28T00:00:00"/>
    <n v="4"/>
    <n v="4"/>
    <n v="2"/>
  </r>
  <r>
    <n v="2814"/>
    <d v="2023-07-13T00:00:00"/>
    <n v="4"/>
    <n v="1"/>
    <n v="1"/>
  </r>
  <r>
    <n v="2815"/>
    <d v="2022-09-22T00:00:00"/>
    <n v="2"/>
    <n v="5"/>
    <n v="3"/>
  </r>
  <r>
    <n v="2816"/>
    <d v="2023-07-13T00:00:00"/>
    <n v="4"/>
    <n v="2"/>
    <n v="4"/>
  </r>
  <r>
    <n v="2817"/>
    <d v="2022-08-12T00:00:00"/>
    <n v="4"/>
    <n v="1"/>
    <n v="5"/>
  </r>
  <r>
    <n v="2818"/>
    <d v="2023-06-21T00:00:00"/>
    <n v="4"/>
    <n v="3"/>
    <n v="3"/>
  </r>
  <r>
    <n v="2819"/>
    <d v="2022-12-31T00:00:00"/>
    <n v="2"/>
    <n v="3"/>
    <n v="4"/>
  </r>
  <r>
    <n v="2820"/>
    <d v="2022-10-16T00:00:00"/>
    <n v="2"/>
    <n v="1"/>
    <n v="5"/>
  </r>
  <r>
    <n v="2821"/>
    <d v="2023-04-12T00:00:00"/>
    <n v="2"/>
    <n v="5"/>
    <n v="5"/>
  </r>
  <r>
    <n v="2822"/>
    <d v="2023-05-24T00:00:00"/>
    <n v="2"/>
    <n v="3"/>
    <n v="3"/>
  </r>
  <r>
    <n v="2823"/>
    <d v="2023-01-23T00:00:00"/>
    <n v="5"/>
    <n v="2"/>
    <n v="1"/>
  </r>
  <r>
    <n v="2824"/>
    <d v="2022-09-09T00:00:00"/>
    <n v="1"/>
    <n v="4"/>
    <n v="1"/>
  </r>
  <r>
    <n v="2825"/>
    <d v="2023-02-22T00:00:00"/>
    <n v="5"/>
    <n v="4"/>
    <n v="4"/>
  </r>
  <r>
    <n v="2826"/>
    <d v="2023-06-29T00:00:00"/>
    <n v="4"/>
    <n v="3"/>
    <n v="4"/>
  </r>
  <r>
    <n v="2827"/>
    <d v="2022-08-30T00:00:00"/>
    <n v="4"/>
    <n v="4"/>
    <n v="5"/>
  </r>
  <r>
    <n v="2828"/>
    <d v="2023-02-26T00:00:00"/>
    <n v="5"/>
    <n v="5"/>
    <n v="3"/>
  </r>
  <r>
    <n v="2829"/>
    <d v="2023-02-07T00:00:00"/>
    <n v="2"/>
    <n v="5"/>
    <n v="3"/>
  </r>
  <r>
    <n v="2830"/>
    <d v="2022-12-09T00:00:00"/>
    <n v="1"/>
    <n v="2"/>
    <n v="2"/>
  </r>
  <r>
    <n v="2831"/>
    <d v="2023-07-13T00:00:00"/>
    <n v="5"/>
    <n v="1"/>
    <n v="4"/>
  </r>
  <r>
    <n v="2832"/>
    <d v="2022-11-14T00:00:00"/>
    <n v="4"/>
    <n v="5"/>
    <n v="5"/>
  </r>
  <r>
    <n v="2833"/>
    <d v="2022-09-02T00:00:00"/>
    <n v="2"/>
    <n v="5"/>
    <n v="2"/>
  </r>
  <r>
    <n v="2834"/>
    <d v="2023-04-30T00:00:00"/>
    <n v="5"/>
    <n v="3"/>
    <n v="3"/>
  </r>
  <r>
    <n v="2835"/>
    <d v="2023-03-30T00:00:00"/>
    <n v="4"/>
    <n v="5"/>
    <n v="3"/>
  </r>
  <r>
    <n v="2836"/>
    <d v="2022-08-13T00:00:00"/>
    <n v="5"/>
    <n v="4"/>
    <n v="1"/>
  </r>
  <r>
    <n v="2837"/>
    <d v="2022-08-08T00:00:00"/>
    <n v="4"/>
    <n v="1"/>
    <n v="4"/>
  </r>
  <r>
    <n v="2838"/>
    <d v="2023-07-03T00:00:00"/>
    <n v="4"/>
    <n v="4"/>
    <n v="2"/>
  </r>
  <r>
    <n v="2839"/>
    <d v="2022-10-23T00:00:00"/>
    <n v="1"/>
    <n v="4"/>
    <n v="5"/>
  </r>
  <r>
    <n v="2840"/>
    <d v="2023-05-07T00:00:00"/>
    <n v="3"/>
    <n v="2"/>
    <n v="3"/>
  </r>
  <r>
    <n v="2841"/>
    <d v="2022-10-10T00:00:00"/>
    <n v="2"/>
    <n v="2"/>
    <n v="2"/>
  </r>
  <r>
    <n v="2842"/>
    <d v="2022-11-10T00:00:00"/>
    <n v="2"/>
    <n v="1"/>
    <n v="5"/>
  </r>
  <r>
    <n v="2843"/>
    <d v="2022-10-03T00:00:00"/>
    <n v="5"/>
    <n v="1"/>
    <n v="4"/>
  </r>
  <r>
    <n v="2844"/>
    <d v="2023-07-14T00:00:00"/>
    <n v="2"/>
    <n v="5"/>
    <n v="2"/>
  </r>
  <r>
    <n v="2845"/>
    <d v="2022-11-14T00:00:00"/>
    <n v="3"/>
    <n v="4"/>
    <n v="2"/>
  </r>
  <r>
    <n v="2846"/>
    <d v="2023-04-05T00:00:00"/>
    <n v="1"/>
    <n v="1"/>
    <n v="4"/>
  </r>
  <r>
    <n v="2847"/>
    <d v="2022-12-01T00:00:00"/>
    <n v="1"/>
    <n v="2"/>
    <n v="2"/>
  </r>
  <r>
    <n v="2848"/>
    <d v="2022-08-11T00:00:00"/>
    <n v="2"/>
    <n v="1"/>
    <n v="1"/>
  </r>
  <r>
    <n v="2849"/>
    <d v="2023-02-09T00:00:00"/>
    <n v="5"/>
    <n v="1"/>
    <n v="1"/>
  </r>
  <r>
    <n v="2850"/>
    <d v="2023-03-31T00:00:00"/>
    <n v="4"/>
    <n v="1"/>
    <n v="4"/>
  </r>
  <r>
    <n v="2851"/>
    <d v="2022-10-16T00:00:00"/>
    <n v="4"/>
    <n v="3"/>
    <n v="3"/>
  </r>
  <r>
    <n v="2852"/>
    <d v="2023-02-02T00:00:00"/>
    <n v="2"/>
    <n v="1"/>
    <n v="2"/>
  </r>
  <r>
    <n v="2853"/>
    <d v="2023-07-31T00:00:00"/>
    <n v="5"/>
    <n v="1"/>
    <n v="1"/>
  </r>
  <r>
    <n v="2854"/>
    <d v="2023-03-05T00:00:00"/>
    <n v="1"/>
    <n v="3"/>
    <n v="4"/>
  </r>
  <r>
    <n v="2855"/>
    <d v="2023-03-27T00:00:00"/>
    <n v="3"/>
    <n v="5"/>
    <n v="5"/>
  </r>
  <r>
    <n v="2856"/>
    <d v="2023-01-23T00:00:00"/>
    <n v="4"/>
    <n v="5"/>
    <n v="2"/>
  </r>
  <r>
    <n v="2857"/>
    <d v="2022-12-24T00:00:00"/>
    <n v="5"/>
    <n v="2"/>
    <n v="5"/>
  </r>
  <r>
    <n v="2858"/>
    <d v="2023-07-12T00:00:00"/>
    <n v="1"/>
    <n v="2"/>
    <n v="5"/>
  </r>
  <r>
    <n v="2859"/>
    <d v="2022-08-19T00:00:00"/>
    <n v="1"/>
    <n v="3"/>
    <n v="3"/>
  </r>
  <r>
    <n v="2860"/>
    <d v="2023-01-31T00:00:00"/>
    <n v="2"/>
    <n v="1"/>
    <n v="4"/>
  </r>
  <r>
    <n v="2861"/>
    <d v="2023-07-21T00:00:00"/>
    <n v="2"/>
    <n v="4"/>
    <n v="5"/>
  </r>
  <r>
    <n v="2862"/>
    <d v="2023-03-10T00:00:00"/>
    <n v="1"/>
    <n v="2"/>
    <n v="3"/>
  </r>
  <r>
    <n v="2863"/>
    <d v="2023-03-13T00:00:00"/>
    <n v="2"/>
    <n v="2"/>
    <n v="1"/>
  </r>
  <r>
    <n v="2864"/>
    <d v="2022-11-16T00:00:00"/>
    <n v="1"/>
    <n v="3"/>
    <n v="4"/>
  </r>
  <r>
    <n v="2865"/>
    <d v="2022-10-23T00:00:00"/>
    <n v="2"/>
    <n v="2"/>
    <n v="3"/>
  </r>
  <r>
    <n v="2866"/>
    <d v="2023-07-09T00:00:00"/>
    <n v="3"/>
    <n v="3"/>
    <n v="2"/>
  </r>
  <r>
    <n v="2867"/>
    <d v="2023-03-07T00:00:00"/>
    <n v="3"/>
    <n v="1"/>
    <n v="3"/>
  </r>
  <r>
    <n v="2868"/>
    <d v="2023-02-13T00:00:00"/>
    <n v="3"/>
    <n v="4"/>
    <n v="1"/>
  </r>
  <r>
    <n v="2869"/>
    <d v="2023-03-24T00:00:00"/>
    <n v="2"/>
    <n v="5"/>
    <n v="4"/>
  </r>
  <r>
    <n v="2870"/>
    <d v="2022-11-28T00:00:00"/>
    <n v="5"/>
    <n v="3"/>
    <n v="2"/>
  </r>
  <r>
    <n v="2871"/>
    <d v="2023-05-31T00:00:00"/>
    <n v="2"/>
    <n v="5"/>
    <n v="2"/>
  </r>
  <r>
    <n v="2872"/>
    <d v="2023-06-08T00:00:00"/>
    <n v="3"/>
    <n v="5"/>
    <n v="1"/>
  </r>
  <r>
    <n v="2873"/>
    <d v="2022-12-15T00:00:00"/>
    <n v="4"/>
    <n v="2"/>
    <n v="3"/>
  </r>
  <r>
    <n v="2874"/>
    <d v="2023-03-14T00:00:00"/>
    <n v="3"/>
    <n v="5"/>
    <n v="1"/>
  </r>
  <r>
    <n v="2875"/>
    <d v="2023-06-12T00:00:00"/>
    <n v="3"/>
    <n v="5"/>
    <n v="4"/>
  </r>
  <r>
    <n v="2876"/>
    <d v="2022-12-21T00:00:00"/>
    <n v="3"/>
    <n v="3"/>
    <n v="2"/>
  </r>
  <r>
    <n v="2877"/>
    <d v="2023-03-02T00:00:00"/>
    <n v="2"/>
    <n v="4"/>
    <n v="1"/>
  </r>
  <r>
    <n v="2878"/>
    <d v="2022-12-09T00:00:00"/>
    <n v="2"/>
    <n v="3"/>
    <n v="3"/>
  </r>
  <r>
    <n v="2879"/>
    <d v="2023-01-07T00:00:00"/>
    <n v="1"/>
    <n v="5"/>
    <n v="2"/>
  </r>
  <r>
    <n v="2880"/>
    <d v="2023-01-13T00:00:00"/>
    <n v="1"/>
    <n v="1"/>
    <n v="2"/>
  </r>
  <r>
    <n v="2881"/>
    <d v="2022-10-20T00:00:00"/>
    <n v="5"/>
    <n v="4"/>
    <n v="1"/>
  </r>
  <r>
    <n v="2882"/>
    <d v="2023-01-10T00:00:00"/>
    <n v="3"/>
    <n v="2"/>
    <n v="5"/>
  </r>
  <r>
    <n v="2883"/>
    <d v="2023-06-14T00:00:00"/>
    <n v="4"/>
    <n v="3"/>
    <n v="4"/>
  </r>
  <r>
    <n v="2884"/>
    <d v="2022-08-08T00:00:00"/>
    <n v="3"/>
    <n v="2"/>
    <n v="4"/>
  </r>
  <r>
    <n v="2885"/>
    <d v="2023-01-20T00:00:00"/>
    <n v="1"/>
    <n v="5"/>
    <n v="5"/>
  </r>
  <r>
    <n v="2886"/>
    <d v="2023-02-17T00:00:00"/>
    <n v="5"/>
    <n v="5"/>
    <n v="1"/>
  </r>
  <r>
    <n v="2887"/>
    <d v="2023-06-24T00:00:00"/>
    <n v="5"/>
    <n v="1"/>
    <n v="1"/>
  </r>
  <r>
    <n v="2888"/>
    <d v="2023-06-01T00:00:00"/>
    <n v="5"/>
    <n v="2"/>
    <n v="5"/>
  </r>
  <r>
    <n v="2889"/>
    <d v="2023-06-10T00:00:00"/>
    <n v="2"/>
    <n v="2"/>
    <n v="1"/>
  </r>
  <r>
    <n v="2890"/>
    <d v="2023-01-17T00:00:00"/>
    <n v="3"/>
    <n v="5"/>
    <n v="5"/>
  </r>
  <r>
    <n v="2891"/>
    <d v="2023-05-27T00:00:00"/>
    <n v="5"/>
    <n v="2"/>
    <n v="3"/>
  </r>
  <r>
    <n v="2892"/>
    <d v="2023-02-05T00:00:00"/>
    <n v="2"/>
    <n v="1"/>
    <n v="5"/>
  </r>
  <r>
    <n v="2893"/>
    <d v="2022-10-14T00:00:00"/>
    <n v="3"/>
    <n v="1"/>
    <n v="1"/>
  </r>
  <r>
    <n v="2894"/>
    <d v="2023-01-20T00:00:00"/>
    <n v="1"/>
    <n v="4"/>
    <n v="4"/>
  </r>
  <r>
    <n v="2895"/>
    <d v="2023-05-31T00:00:00"/>
    <n v="1"/>
    <n v="2"/>
    <n v="5"/>
  </r>
  <r>
    <n v="2896"/>
    <d v="2023-07-01T00:00:00"/>
    <n v="5"/>
    <n v="4"/>
    <n v="1"/>
  </r>
  <r>
    <n v="2897"/>
    <d v="2023-04-04T00:00:00"/>
    <n v="3"/>
    <n v="5"/>
    <n v="2"/>
  </r>
  <r>
    <n v="2898"/>
    <d v="2022-11-20T00:00:00"/>
    <n v="1"/>
    <n v="4"/>
    <n v="3"/>
  </r>
  <r>
    <n v="2899"/>
    <d v="2022-10-24T00:00:00"/>
    <n v="1"/>
    <n v="5"/>
    <n v="3"/>
  </r>
  <r>
    <n v="2900"/>
    <d v="2022-10-29T00:00:00"/>
    <n v="1"/>
    <n v="4"/>
    <n v="1"/>
  </r>
  <r>
    <n v="2901"/>
    <d v="2023-05-20T00:00:00"/>
    <n v="1"/>
    <n v="4"/>
    <n v="5"/>
  </r>
  <r>
    <n v="2902"/>
    <d v="2022-10-23T00:00:00"/>
    <n v="5"/>
    <n v="4"/>
    <n v="3"/>
  </r>
  <r>
    <n v="2903"/>
    <d v="2022-08-09T00:00:00"/>
    <n v="3"/>
    <n v="3"/>
    <n v="5"/>
  </r>
  <r>
    <n v="2904"/>
    <d v="2022-08-27T00:00:00"/>
    <n v="4"/>
    <n v="2"/>
    <n v="4"/>
  </r>
  <r>
    <n v="2905"/>
    <d v="2022-09-10T00:00:00"/>
    <n v="2"/>
    <n v="5"/>
    <n v="1"/>
  </r>
  <r>
    <n v="2906"/>
    <d v="2023-07-15T00:00:00"/>
    <n v="2"/>
    <n v="5"/>
    <n v="4"/>
  </r>
  <r>
    <n v="2907"/>
    <d v="2023-03-15T00:00:00"/>
    <n v="1"/>
    <n v="4"/>
    <n v="5"/>
  </r>
  <r>
    <n v="2908"/>
    <d v="2023-05-14T00:00:00"/>
    <n v="4"/>
    <n v="2"/>
    <n v="5"/>
  </r>
  <r>
    <n v="2909"/>
    <d v="2023-02-13T00:00:00"/>
    <n v="2"/>
    <n v="4"/>
    <n v="4"/>
  </r>
  <r>
    <n v="2910"/>
    <d v="2023-05-05T00:00:00"/>
    <n v="5"/>
    <n v="1"/>
    <n v="3"/>
  </r>
  <r>
    <n v="2911"/>
    <d v="2022-10-27T00:00:00"/>
    <n v="5"/>
    <n v="2"/>
    <n v="2"/>
  </r>
  <r>
    <n v="2912"/>
    <d v="2023-07-07T00:00:00"/>
    <n v="3"/>
    <n v="5"/>
    <n v="3"/>
  </r>
  <r>
    <n v="2913"/>
    <d v="2023-05-05T00:00:00"/>
    <n v="4"/>
    <n v="1"/>
    <n v="2"/>
  </r>
  <r>
    <n v="2914"/>
    <d v="2023-05-29T00:00:00"/>
    <n v="5"/>
    <n v="3"/>
    <n v="3"/>
  </r>
  <r>
    <n v="2915"/>
    <d v="2023-04-29T00:00:00"/>
    <n v="3"/>
    <n v="4"/>
    <n v="2"/>
  </r>
  <r>
    <n v="2916"/>
    <d v="2023-02-20T00:00:00"/>
    <n v="4"/>
    <n v="4"/>
    <n v="2"/>
  </r>
  <r>
    <n v="2917"/>
    <d v="2023-01-17T00:00:00"/>
    <n v="1"/>
    <n v="4"/>
    <n v="5"/>
  </r>
  <r>
    <n v="2918"/>
    <d v="2022-12-11T00:00:00"/>
    <n v="4"/>
    <n v="3"/>
    <n v="1"/>
  </r>
  <r>
    <n v="2919"/>
    <d v="2023-06-11T00:00:00"/>
    <n v="5"/>
    <n v="1"/>
    <n v="2"/>
  </r>
  <r>
    <n v="2920"/>
    <d v="2023-02-04T00:00:00"/>
    <n v="2"/>
    <n v="4"/>
    <n v="4"/>
  </r>
  <r>
    <n v="2921"/>
    <d v="2023-03-15T00:00:00"/>
    <n v="5"/>
    <n v="2"/>
    <n v="3"/>
  </r>
  <r>
    <n v="2922"/>
    <d v="2023-04-29T00:00:00"/>
    <n v="4"/>
    <n v="2"/>
    <n v="5"/>
  </r>
  <r>
    <n v="2923"/>
    <d v="2023-05-06T00:00:00"/>
    <n v="5"/>
    <n v="1"/>
    <n v="2"/>
  </r>
  <r>
    <n v="2924"/>
    <d v="2023-05-16T00:00:00"/>
    <n v="5"/>
    <n v="4"/>
    <n v="4"/>
  </r>
  <r>
    <n v="2925"/>
    <d v="2023-07-30T00:00:00"/>
    <n v="1"/>
    <n v="3"/>
    <n v="1"/>
  </r>
  <r>
    <n v="2926"/>
    <d v="2022-09-10T00:00:00"/>
    <n v="1"/>
    <n v="1"/>
    <n v="1"/>
  </r>
  <r>
    <n v="2927"/>
    <d v="2023-07-31T00:00:00"/>
    <n v="4"/>
    <n v="2"/>
    <n v="2"/>
  </r>
  <r>
    <n v="2928"/>
    <d v="2022-08-28T00:00:00"/>
    <n v="5"/>
    <n v="4"/>
    <n v="1"/>
  </r>
  <r>
    <n v="2929"/>
    <d v="2023-01-28T00:00:00"/>
    <n v="1"/>
    <n v="3"/>
    <n v="4"/>
  </r>
  <r>
    <n v="2930"/>
    <d v="2023-06-19T00:00:00"/>
    <n v="1"/>
    <n v="4"/>
    <n v="2"/>
  </r>
  <r>
    <n v="2931"/>
    <d v="2022-09-20T00:00:00"/>
    <n v="5"/>
    <n v="4"/>
    <n v="4"/>
  </r>
  <r>
    <n v="2932"/>
    <d v="2023-04-28T00:00:00"/>
    <n v="4"/>
    <n v="4"/>
    <n v="3"/>
  </r>
  <r>
    <n v="2933"/>
    <d v="2023-05-02T00:00:00"/>
    <n v="3"/>
    <n v="1"/>
    <n v="4"/>
  </r>
  <r>
    <n v="2934"/>
    <d v="2022-11-16T00:00:00"/>
    <n v="4"/>
    <n v="3"/>
    <n v="1"/>
  </r>
  <r>
    <n v="2935"/>
    <d v="2023-02-14T00:00:00"/>
    <n v="5"/>
    <n v="1"/>
    <n v="1"/>
  </r>
  <r>
    <n v="2936"/>
    <d v="2022-09-18T00:00:00"/>
    <n v="4"/>
    <n v="3"/>
    <n v="1"/>
  </r>
  <r>
    <n v="2937"/>
    <d v="2022-12-09T00:00:00"/>
    <n v="1"/>
    <n v="4"/>
    <n v="4"/>
  </r>
  <r>
    <n v="2938"/>
    <d v="2023-01-30T00:00:00"/>
    <n v="2"/>
    <n v="5"/>
    <n v="1"/>
  </r>
  <r>
    <n v="2939"/>
    <d v="2023-04-13T00:00:00"/>
    <n v="4"/>
    <n v="3"/>
    <n v="3"/>
  </r>
  <r>
    <n v="2940"/>
    <d v="2023-04-18T00:00:00"/>
    <n v="5"/>
    <n v="1"/>
    <n v="3"/>
  </r>
  <r>
    <n v="2941"/>
    <d v="2022-12-14T00:00:00"/>
    <n v="5"/>
    <n v="2"/>
    <n v="5"/>
  </r>
  <r>
    <n v="2942"/>
    <d v="2022-10-17T00:00:00"/>
    <n v="3"/>
    <n v="3"/>
    <n v="4"/>
  </r>
  <r>
    <n v="2943"/>
    <d v="2022-10-18T00:00:00"/>
    <n v="4"/>
    <n v="1"/>
    <n v="5"/>
  </r>
  <r>
    <n v="2944"/>
    <d v="2023-05-21T00:00:00"/>
    <n v="2"/>
    <n v="4"/>
    <n v="1"/>
  </r>
  <r>
    <n v="2945"/>
    <d v="2022-09-21T00:00:00"/>
    <n v="4"/>
    <n v="2"/>
    <n v="1"/>
  </r>
  <r>
    <n v="2946"/>
    <d v="2023-01-20T00:00:00"/>
    <n v="4"/>
    <n v="5"/>
    <n v="3"/>
  </r>
  <r>
    <n v="2947"/>
    <d v="2023-02-11T00:00:00"/>
    <n v="3"/>
    <n v="4"/>
    <n v="2"/>
  </r>
  <r>
    <n v="2948"/>
    <d v="2022-10-04T00:00:00"/>
    <n v="2"/>
    <n v="4"/>
    <n v="5"/>
  </r>
  <r>
    <n v="2949"/>
    <d v="2023-02-02T00:00:00"/>
    <n v="2"/>
    <n v="2"/>
    <n v="2"/>
  </r>
  <r>
    <n v="2950"/>
    <d v="2022-08-21T00:00:00"/>
    <n v="3"/>
    <n v="3"/>
    <n v="5"/>
  </r>
  <r>
    <n v="2951"/>
    <d v="2023-05-31T00:00:00"/>
    <n v="3"/>
    <n v="1"/>
    <n v="3"/>
  </r>
  <r>
    <n v="2952"/>
    <d v="2023-04-01T00:00:00"/>
    <n v="5"/>
    <n v="3"/>
    <n v="2"/>
  </r>
  <r>
    <n v="2953"/>
    <d v="2023-06-01T00:00:00"/>
    <n v="2"/>
    <n v="3"/>
    <n v="4"/>
  </r>
  <r>
    <n v="2954"/>
    <d v="2023-07-24T00:00:00"/>
    <n v="5"/>
    <n v="2"/>
    <n v="1"/>
  </r>
  <r>
    <n v="2955"/>
    <d v="2023-06-12T00:00:00"/>
    <n v="5"/>
    <n v="2"/>
    <n v="3"/>
  </r>
  <r>
    <n v="2956"/>
    <d v="2023-02-06T00:00:00"/>
    <n v="5"/>
    <n v="4"/>
    <n v="1"/>
  </r>
  <r>
    <n v="2957"/>
    <d v="2023-02-21T00:00:00"/>
    <n v="1"/>
    <n v="3"/>
    <n v="4"/>
  </r>
  <r>
    <n v="2958"/>
    <d v="2023-05-16T00:00:00"/>
    <n v="1"/>
    <n v="2"/>
    <n v="4"/>
  </r>
  <r>
    <n v="2959"/>
    <d v="2023-07-05T00:00:00"/>
    <n v="1"/>
    <n v="5"/>
    <n v="2"/>
  </r>
  <r>
    <n v="2960"/>
    <d v="2022-09-23T00:00:00"/>
    <n v="2"/>
    <n v="4"/>
    <n v="3"/>
  </r>
  <r>
    <n v="2961"/>
    <d v="2023-02-12T00:00:00"/>
    <n v="2"/>
    <n v="2"/>
    <n v="4"/>
  </r>
  <r>
    <n v="2962"/>
    <d v="2022-12-19T00:00:00"/>
    <n v="1"/>
    <n v="2"/>
    <n v="3"/>
  </r>
  <r>
    <n v="2963"/>
    <d v="2022-10-02T00:00:00"/>
    <n v="1"/>
    <n v="3"/>
    <n v="2"/>
  </r>
  <r>
    <n v="2964"/>
    <d v="2022-12-15T00:00:00"/>
    <n v="4"/>
    <n v="1"/>
    <n v="3"/>
  </r>
  <r>
    <n v="2965"/>
    <d v="2023-07-13T00:00:00"/>
    <n v="4"/>
    <n v="4"/>
    <n v="5"/>
  </r>
  <r>
    <n v="2966"/>
    <d v="2023-03-06T00:00:00"/>
    <n v="5"/>
    <n v="2"/>
    <n v="5"/>
  </r>
  <r>
    <n v="2967"/>
    <d v="2022-08-11T00:00:00"/>
    <n v="2"/>
    <n v="3"/>
    <n v="1"/>
  </r>
  <r>
    <n v="2968"/>
    <d v="2023-05-23T00:00:00"/>
    <n v="1"/>
    <n v="5"/>
    <n v="4"/>
  </r>
  <r>
    <n v="2969"/>
    <d v="2022-11-21T00:00:00"/>
    <n v="4"/>
    <n v="5"/>
    <n v="5"/>
  </r>
  <r>
    <n v="2970"/>
    <d v="2022-10-23T00:00:00"/>
    <n v="5"/>
    <n v="5"/>
    <n v="5"/>
  </r>
  <r>
    <n v="2971"/>
    <d v="2022-10-14T00:00:00"/>
    <n v="3"/>
    <n v="5"/>
    <n v="4"/>
  </r>
  <r>
    <n v="2972"/>
    <d v="2022-11-24T00:00:00"/>
    <n v="3"/>
    <n v="4"/>
    <n v="3"/>
  </r>
  <r>
    <n v="2973"/>
    <d v="2022-12-09T00:00:00"/>
    <n v="1"/>
    <n v="3"/>
    <n v="3"/>
  </r>
  <r>
    <n v="2974"/>
    <d v="2022-11-26T00:00:00"/>
    <n v="4"/>
    <n v="5"/>
    <n v="4"/>
  </r>
  <r>
    <n v="2975"/>
    <d v="2022-12-29T00:00:00"/>
    <n v="2"/>
    <n v="3"/>
    <n v="4"/>
  </r>
  <r>
    <n v="2976"/>
    <d v="2022-09-02T00:00:00"/>
    <n v="4"/>
    <n v="3"/>
    <n v="1"/>
  </r>
  <r>
    <n v="2977"/>
    <d v="2023-03-21T00:00:00"/>
    <n v="2"/>
    <n v="4"/>
    <n v="3"/>
  </r>
  <r>
    <n v="2978"/>
    <d v="2022-08-29T00:00:00"/>
    <n v="5"/>
    <n v="2"/>
    <n v="4"/>
  </r>
  <r>
    <n v="2979"/>
    <d v="2023-01-08T00:00:00"/>
    <n v="4"/>
    <n v="5"/>
    <n v="4"/>
  </r>
  <r>
    <n v="2980"/>
    <d v="2023-02-06T00:00:00"/>
    <n v="1"/>
    <n v="3"/>
    <n v="5"/>
  </r>
  <r>
    <n v="2981"/>
    <d v="2022-09-21T00:00:00"/>
    <n v="5"/>
    <n v="3"/>
    <n v="2"/>
  </r>
  <r>
    <n v="2982"/>
    <d v="2022-09-13T00:00:00"/>
    <n v="5"/>
    <n v="4"/>
    <n v="3"/>
  </r>
  <r>
    <n v="2983"/>
    <d v="2023-07-01T00:00:00"/>
    <n v="4"/>
    <n v="5"/>
    <n v="4"/>
  </r>
  <r>
    <n v="2984"/>
    <d v="2022-12-09T00:00:00"/>
    <n v="4"/>
    <n v="1"/>
    <n v="1"/>
  </r>
  <r>
    <n v="2985"/>
    <d v="2023-07-14T00:00:00"/>
    <n v="3"/>
    <n v="5"/>
    <n v="2"/>
  </r>
  <r>
    <n v="2986"/>
    <d v="2023-07-12T00:00:00"/>
    <n v="4"/>
    <n v="5"/>
    <n v="3"/>
  </r>
  <r>
    <n v="2987"/>
    <d v="2023-07-06T00:00:00"/>
    <n v="4"/>
    <n v="3"/>
    <n v="3"/>
  </r>
  <r>
    <n v="2988"/>
    <d v="2023-07-15T00:00:00"/>
    <n v="4"/>
    <n v="4"/>
    <n v="4"/>
  </r>
  <r>
    <n v="2989"/>
    <d v="2023-06-18T00:00:00"/>
    <n v="2"/>
    <n v="3"/>
    <n v="3"/>
  </r>
  <r>
    <n v="2990"/>
    <d v="2023-05-21T00:00:00"/>
    <n v="2"/>
    <n v="2"/>
    <n v="3"/>
  </r>
  <r>
    <n v="2991"/>
    <d v="2022-08-23T00:00:00"/>
    <n v="5"/>
    <n v="5"/>
    <n v="3"/>
  </r>
  <r>
    <n v="2992"/>
    <d v="2022-12-07T00:00:00"/>
    <n v="1"/>
    <n v="4"/>
    <n v="2"/>
  </r>
  <r>
    <n v="2993"/>
    <d v="2022-12-14T00:00:00"/>
    <n v="5"/>
    <n v="5"/>
    <n v="1"/>
  </r>
  <r>
    <n v="2994"/>
    <d v="2022-12-16T00:00:00"/>
    <n v="5"/>
    <n v="5"/>
    <n v="3"/>
  </r>
  <r>
    <n v="2995"/>
    <d v="2023-01-19T00:00:00"/>
    <n v="1"/>
    <n v="5"/>
    <n v="2"/>
  </r>
  <r>
    <n v="2996"/>
    <d v="2022-08-27T00:00:00"/>
    <n v="3"/>
    <n v="2"/>
    <n v="2"/>
  </r>
  <r>
    <n v="2997"/>
    <d v="2022-11-30T00:00:00"/>
    <n v="1"/>
    <n v="2"/>
    <n v="5"/>
  </r>
  <r>
    <n v="2998"/>
    <d v="2023-02-04T00:00:00"/>
    <n v="4"/>
    <n v="3"/>
    <n v="3"/>
  </r>
  <r>
    <n v="2999"/>
    <d v="2023-01-24T00:00:00"/>
    <n v="2"/>
    <n v="1"/>
    <n v="4"/>
  </r>
  <r>
    <n v="3000"/>
    <d v="2023-07-17T00:00:00"/>
    <n v="2"/>
    <n v="2"/>
    <n v="5"/>
  </r>
  <r>
    <n v="3001"/>
    <d v="2023-04-13T00:00:00"/>
    <n v="5"/>
    <n v="4"/>
    <n v="3"/>
  </r>
  <r>
    <n v="3002"/>
    <d v="2022-09-10T00:00:00"/>
    <n v="3"/>
    <n v="3"/>
    <n v="3"/>
  </r>
  <r>
    <n v="3003"/>
    <d v="2023-01-17T00:00:00"/>
    <n v="4"/>
    <n v="3"/>
    <n v="5"/>
  </r>
  <r>
    <n v="3004"/>
    <d v="2022-10-21T00:00:00"/>
    <n v="4"/>
    <n v="3"/>
    <n v="4"/>
  </r>
  <r>
    <n v="3005"/>
    <d v="2023-01-18T00:00:00"/>
    <n v="4"/>
    <n v="5"/>
    <n v="1"/>
  </r>
  <r>
    <n v="3006"/>
    <d v="2023-02-28T00:00:00"/>
    <n v="3"/>
    <n v="5"/>
    <n v="2"/>
  </r>
  <r>
    <n v="3007"/>
    <d v="2023-05-15T00:00:00"/>
    <n v="2"/>
    <n v="5"/>
    <n v="3"/>
  </r>
  <r>
    <n v="3008"/>
    <d v="2023-04-09T00:00:00"/>
    <n v="2"/>
    <n v="1"/>
    <n v="4"/>
  </r>
  <r>
    <n v="3009"/>
    <d v="2022-10-27T00:00:00"/>
    <n v="1"/>
    <n v="2"/>
    <n v="4"/>
  </r>
  <r>
    <n v="3010"/>
    <d v="2022-11-19T00:00:00"/>
    <n v="1"/>
    <n v="5"/>
    <n v="5"/>
  </r>
  <r>
    <n v="3011"/>
    <d v="2022-12-07T00:00:00"/>
    <n v="4"/>
    <n v="4"/>
    <n v="3"/>
  </r>
  <r>
    <n v="3012"/>
    <d v="2023-01-22T00:00:00"/>
    <n v="3"/>
    <n v="5"/>
    <n v="1"/>
  </r>
  <r>
    <n v="3013"/>
    <d v="2023-07-13T00:00:00"/>
    <n v="5"/>
    <n v="2"/>
    <n v="4"/>
  </r>
  <r>
    <n v="3014"/>
    <d v="2023-03-19T00:00:00"/>
    <n v="3"/>
    <n v="4"/>
    <n v="2"/>
  </r>
  <r>
    <n v="3015"/>
    <d v="2022-12-04T00:00:00"/>
    <n v="5"/>
    <n v="5"/>
    <n v="5"/>
  </r>
  <r>
    <n v="3016"/>
    <d v="2022-11-29T00:00:00"/>
    <n v="3"/>
    <n v="1"/>
    <n v="2"/>
  </r>
  <r>
    <n v="3017"/>
    <d v="2022-09-28T00:00:00"/>
    <n v="3"/>
    <n v="5"/>
    <n v="3"/>
  </r>
  <r>
    <n v="3018"/>
    <d v="2022-09-13T00:00:00"/>
    <n v="1"/>
    <n v="1"/>
    <n v="4"/>
  </r>
  <r>
    <n v="3019"/>
    <d v="2022-09-11T00:00:00"/>
    <n v="3"/>
    <n v="4"/>
    <n v="2"/>
  </r>
  <r>
    <n v="3020"/>
    <d v="2023-07-28T00:00:00"/>
    <n v="2"/>
    <n v="5"/>
    <n v="1"/>
  </r>
  <r>
    <n v="3021"/>
    <d v="2022-10-19T00:00:00"/>
    <n v="5"/>
    <n v="3"/>
    <n v="4"/>
  </r>
  <r>
    <n v="3022"/>
    <d v="2023-02-05T00:00:00"/>
    <n v="2"/>
    <n v="2"/>
    <n v="3"/>
  </r>
  <r>
    <n v="3023"/>
    <d v="2022-09-19T00:00:00"/>
    <n v="3"/>
    <n v="5"/>
    <n v="3"/>
  </r>
  <r>
    <n v="3024"/>
    <d v="2023-03-05T00:00:00"/>
    <n v="4"/>
    <n v="5"/>
    <n v="5"/>
  </r>
  <r>
    <n v="3025"/>
    <d v="2023-01-25T00:00:00"/>
    <n v="3"/>
    <n v="4"/>
    <n v="5"/>
  </r>
  <r>
    <n v="3026"/>
    <d v="2022-10-17T00:00:00"/>
    <n v="3"/>
    <n v="2"/>
    <n v="4"/>
  </r>
  <r>
    <n v="3027"/>
    <d v="2023-02-17T00:00:00"/>
    <n v="3"/>
    <n v="2"/>
    <n v="4"/>
  </r>
  <r>
    <n v="3028"/>
    <d v="2023-04-01T00:00:00"/>
    <n v="5"/>
    <n v="4"/>
    <n v="1"/>
  </r>
  <r>
    <n v="3029"/>
    <d v="2023-02-08T00:00:00"/>
    <n v="1"/>
    <n v="1"/>
    <n v="3"/>
  </r>
  <r>
    <n v="3030"/>
    <d v="2022-12-05T00:00:00"/>
    <n v="2"/>
    <n v="2"/>
    <n v="5"/>
  </r>
  <r>
    <n v="3031"/>
    <d v="2022-12-20T00:00:00"/>
    <n v="2"/>
    <n v="3"/>
    <n v="2"/>
  </r>
  <r>
    <n v="3032"/>
    <d v="2023-07-06T00:00:00"/>
    <n v="1"/>
    <n v="3"/>
    <n v="2"/>
  </r>
  <r>
    <n v="3033"/>
    <d v="2022-08-28T00:00:00"/>
    <n v="3"/>
    <n v="3"/>
    <n v="5"/>
  </r>
  <r>
    <n v="3034"/>
    <d v="2022-10-11T00:00:00"/>
    <n v="1"/>
    <n v="4"/>
    <n v="2"/>
  </r>
  <r>
    <n v="3035"/>
    <d v="2023-04-06T00:00:00"/>
    <n v="2"/>
    <n v="4"/>
    <n v="5"/>
  </r>
  <r>
    <n v="3036"/>
    <d v="2023-02-25T00:00:00"/>
    <n v="1"/>
    <n v="4"/>
    <n v="2"/>
  </r>
  <r>
    <n v="3037"/>
    <d v="2023-01-14T00:00:00"/>
    <n v="3"/>
    <n v="4"/>
    <n v="2"/>
  </r>
  <r>
    <n v="3038"/>
    <d v="2022-10-06T00:00:00"/>
    <n v="5"/>
    <n v="5"/>
    <n v="5"/>
  </r>
  <r>
    <n v="3039"/>
    <d v="2023-08-03T00:00:00"/>
    <n v="4"/>
    <n v="2"/>
    <n v="1"/>
  </r>
  <r>
    <n v="3040"/>
    <d v="2022-10-23T00:00:00"/>
    <n v="5"/>
    <n v="1"/>
    <n v="4"/>
  </r>
  <r>
    <n v="3041"/>
    <d v="2023-05-18T00:00:00"/>
    <n v="5"/>
    <n v="5"/>
    <n v="4"/>
  </r>
  <r>
    <n v="3042"/>
    <d v="2023-01-13T00:00:00"/>
    <n v="4"/>
    <n v="1"/>
    <n v="2"/>
  </r>
  <r>
    <n v="3043"/>
    <d v="2023-05-01T00:00:00"/>
    <n v="5"/>
    <n v="3"/>
    <n v="3"/>
  </r>
  <r>
    <n v="3044"/>
    <d v="2023-06-07T00:00:00"/>
    <n v="1"/>
    <n v="1"/>
    <n v="3"/>
  </r>
  <r>
    <n v="3045"/>
    <d v="2023-01-12T00:00:00"/>
    <n v="5"/>
    <n v="4"/>
    <n v="1"/>
  </r>
  <r>
    <n v="3046"/>
    <d v="2023-03-06T00:00:00"/>
    <n v="2"/>
    <n v="5"/>
    <n v="3"/>
  </r>
  <r>
    <n v="3047"/>
    <d v="2022-11-13T00:00:00"/>
    <n v="4"/>
    <n v="2"/>
    <n v="1"/>
  </r>
  <r>
    <n v="3048"/>
    <d v="2023-02-04T00:00:00"/>
    <n v="2"/>
    <n v="2"/>
    <n v="3"/>
  </r>
  <r>
    <n v="3049"/>
    <d v="2022-10-10T00:00:00"/>
    <n v="5"/>
    <n v="3"/>
    <n v="2"/>
  </r>
  <r>
    <n v="3050"/>
    <d v="2022-09-26T00:00:00"/>
    <n v="1"/>
    <n v="3"/>
    <n v="4"/>
  </r>
  <r>
    <n v="3051"/>
    <d v="2023-02-09T00:00:00"/>
    <n v="3"/>
    <n v="5"/>
    <n v="5"/>
  </r>
  <r>
    <n v="3052"/>
    <d v="2023-07-22T00:00:00"/>
    <n v="5"/>
    <n v="1"/>
    <n v="3"/>
  </r>
  <r>
    <n v="3053"/>
    <d v="2023-02-03T00:00:00"/>
    <n v="2"/>
    <n v="1"/>
    <n v="3"/>
  </r>
  <r>
    <n v="3054"/>
    <d v="2022-11-14T00:00:00"/>
    <n v="5"/>
    <n v="5"/>
    <n v="2"/>
  </r>
  <r>
    <n v="3055"/>
    <d v="2022-09-29T00:00:00"/>
    <n v="5"/>
    <n v="1"/>
    <n v="3"/>
  </r>
  <r>
    <n v="3056"/>
    <d v="2023-04-08T00:00:00"/>
    <n v="5"/>
    <n v="5"/>
    <n v="2"/>
  </r>
  <r>
    <n v="3057"/>
    <d v="2023-02-06T00:00:00"/>
    <n v="1"/>
    <n v="2"/>
    <n v="5"/>
  </r>
  <r>
    <n v="3058"/>
    <d v="2023-07-04T00:00:00"/>
    <n v="4"/>
    <n v="1"/>
    <n v="1"/>
  </r>
  <r>
    <n v="3059"/>
    <d v="2023-03-28T00:00:00"/>
    <n v="2"/>
    <n v="1"/>
    <n v="3"/>
  </r>
  <r>
    <n v="3060"/>
    <d v="2022-09-14T00:00:00"/>
    <n v="5"/>
    <n v="2"/>
    <n v="4"/>
  </r>
  <r>
    <n v="3061"/>
    <d v="2023-07-19T00:00:00"/>
    <n v="5"/>
    <n v="1"/>
    <n v="3"/>
  </r>
  <r>
    <n v="3062"/>
    <d v="2023-05-20T00:00:00"/>
    <n v="3"/>
    <n v="4"/>
    <n v="1"/>
  </r>
  <r>
    <n v="3063"/>
    <d v="2022-10-06T00:00:00"/>
    <n v="1"/>
    <n v="5"/>
    <n v="1"/>
  </r>
  <r>
    <n v="3064"/>
    <d v="2022-12-02T00:00:00"/>
    <n v="2"/>
    <n v="2"/>
    <n v="5"/>
  </r>
  <r>
    <n v="3065"/>
    <d v="2022-12-01T00:00:00"/>
    <n v="3"/>
    <n v="1"/>
    <n v="2"/>
  </r>
  <r>
    <n v="3066"/>
    <d v="2022-12-04T00:00:00"/>
    <n v="5"/>
    <n v="4"/>
    <n v="1"/>
  </r>
  <r>
    <n v="3067"/>
    <d v="2022-12-26T00:00:00"/>
    <n v="3"/>
    <n v="1"/>
    <n v="2"/>
  </r>
  <r>
    <n v="3068"/>
    <d v="2023-05-12T00:00:00"/>
    <n v="3"/>
    <n v="2"/>
    <n v="1"/>
  </r>
  <r>
    <n v="3069"/>
    <d v="2023-05-14T00:00:00"/>
    <n v="1"/>
    <n v="2"/>
    <n v="3"/>
  </r>
  <r>
    <n v="3070"/>
    <d v="2023-04-15T00:00:00"/>
    <n v="1"/>
    <n v="5"/>
    <n v="4"/>
  </r>
  <r>
    <n v="3071"/>
    <d v="2022-09-19T00:00:00"/>
    <n v="1"/>
    <n v="4"/>
    <n v="2"/>
  </r>
  <r>
    <n v="3072"/>
    <d v="2022-11-01T00:00:00"/>
    <n v="2"/>
    <n v="4"/>
    <n v="1"/>
  </r>
  <r>
    <n v="3073"/>
    <d v="2023-01-03T00:00:00"/>
    <n v="2"/>
    <n v="3"/>
    <n v="5"/>
  </r>
  <r>
    <n v="3074"/>
    <d v="2022-10-23T00:00:00"/>
    <n v="1"/>
    <n v="3"/>
    <n v="2"/>
  </r>
  <r>
    <n v="3075"/>
    <d v="2023-07-20T00:00:00"/>
    <n v="5"/>
    <n v="3"/>
    <n v="1"/>
  </r>
  <r>
    <n v="3076"/>
    <d v="2022-10-08T00:00:00"/>
    <n v="2"/>
    <n v="1"/>
    <n v="5"/>
  </r>
  <r>
    <n v="3077"/>
    <d v="2023-07-05T00:00:00"/>
    <n v="2"/>
    <n v="1"/>
    <n v="2"/>
  </r>
  <r>
    <n v="3078"/>
    <d v="2023-01-28T00:00:00"/>
    <n v="1"/>
    <n v="1"/>
    <n v="5"/>
  </r>
  <r>
    <n v="3079"/>
    <d v="2022-11-12T00:00:00"/>
    <n v="3"/>
    <n v="5"/>
    <n v="3"/>
  </r>
  <r>
    <n v="3080"/>
    <d v="2023-02-05T00:00:00"/>
    <n v="3"/>
    <n v="3"/>
    <n v="5"/>
  </r>
  <r>
    <n v="3081"/>
    <d v="2023-04-20T00:00:00"/>
    <n v="3"/>
    <n v="3"/>
    <n v="1"/>
  </r>
  <r>
    <n v="3082"/>
    <d v="2023-07-30T00:00:00"/>
    <n v="4"/>
    <n v="3"/>
    <n v="4"/>
  </r>
  <r>
    <n v="3083"/>
    <d v="2023-02-24T00:00:00"/>
    <n v="4"/>
    <n v="4"/>
    <n v="3"/>
  </r>
  <r>
    <n v="3084"/>
    <d v="2022-12-06T00:00:00"/>
    <n v="5"/>
    <n v="3"/>
    <n v="3"/>
  </r>
  <r>
    <n v="3085"/>
    <d v="2022-12-10T00:00:00"/>
    <n v="4"/>
    <n v="3"/>
    <n v="5"/>
  </r>
  <r>
    <n v="3086"/>
    <d v="2023-07-13T00:00:00"/>
    <n v="4"/>
    <n v="2"/>
    <n v="2"/>
  </r>
  <r>
    <n v="3087"/>
    <d v="2022-08-23T00:00:00"/>
    <n v="4"/>
    <n v="3"/>
    <n v="4"/>
  </r>
  <r>
    <n v="3088"/>
    <d v="2022-11-05T00:00:00"/>
    <n v="5"/>
    <n v="3"/>
    <n v="5"/>
  </r>
  <r>
    <n v="3089"/>
    <d v="2023-06-08T00:00:00"/>
    <n v="5"/>
    <n v="3"/>
    <n v="5"/>
  </r>
  <r>
    <n v="3090"/>
    <d v="2023-01-15T00:00:00"/>
    <n v="3"/>
    <n v="2"/>
    <n v="4"/>
  </r>
  <r>
    <n v="3091"/>
    <d v="2023-02-10T00:00:00"/>
    <n v="2"/>
    <n v="2"/>
    <n v="4"/>
  </r>
  <r>
    <n v="3092"/>
    <d v="2023-04-15T00:00:00"/>
    <n v="4"/>
    <n v="4"/>
    <n v="1"/>
  </r>
  <r>
    <n v="3093"/>
    <d v="2022-12-31T00:00:00"/>
    <n v="3"/>
    <n v="4"/>
    <n v="5"/>
  </r>
  <r>
    <n v="3094"/>
    <d v="2023-04-26T00:00:00"/>
    <n v="2"/>
    <n v="3"/>
    <n v="1"/>
  </r>
  <r>
    <n v="3095"/>
    <d v="2023-07-21T00:00:00"/>
    <n v="5"/>
    <n v="2"/>
    <n v="3"/>
  </r>
  <r>
    <n v="3096"/>
    <d v="2023-05-05T00:00:00"/>
    <n v="1"/>
    <n v="3"/>
    <n v="2"/>
  </r>
  <r>
    <n v="3097"/>
    <d v="2022-09-08T00:00:00"/>
    <n v="5"/>
    <n v="3"/>
    <n v="4"/>
  </r>
  <r>
    <n v="3098"/>
    <d v="2023-05-23T00:00:00"/>
    <n v="3"/>
    <n v="5"/>
    <n v="4"/>
  </r>
  <r>
    <n v="3099"/>
    <d v="2022-09-07T00:00:00"/>
    <n v="5"/>
    <n v="4"/>
    <n v="4"/>
  </r>
  <r>
    <n v="3100"/>
    <d v="2023-04-25T00:00:00"/>
    <n v="1"/>
    <n v="5"/>
    <n v="2"/>
  </r>
  <r>
    <n v="3101"/>
    <d v="2023-06-08T00:00:00"/>
    <n v="5"/>
    <n v="4"/>
    <n v="1"/>
  </r>
  <r>
    <n v="3102"/>
    <d v="2023-01-01T00:00:00"/>
    <n v="1"/>
    <n v="2"/>
    <n v="3"/>
  </r>
  <r>
    <n v="3103"/>
    <d v="2023-01-26T00:00:00"/>
    <n v="2"/>
    <n v="5"/>
    <n v="2"/>
  </r>
  <r>
    <n v="3104"/>
    <d v="2022-10-11T00:00:00"/>
    <n v="5"/>
    <n v="2"/>
    <n v="3"/>
  </r>
  <r>
    <n v="3105"/>
    <d v="2022-10-31T00:00:00"/>
    <n v="2"/>
    <n v="1"/>
    <n v="2"/>
  </r>
  <r>
    <n v="3106"/>
    <d v="2023-04-29T00:00:00"/>
    <n v="5"/>
    <n v="1"/>
    <n v="2"/>
  </r>
  <r>
    <n v="3107"/>
    <d v="2022-12-10T00:00:00"/>
    <n v="2"/>
    <n v="1"/>
    <n v="4"/>
  </r>
  <r>
    <n v="3108"/>
    <d v="2023-07-15T00:00:00"/>
    <n v="1"/>
    <n v="4"/>
    <n v="1"/>
  </r>
  <r>
    <n v="3109"/>
    <d v="2022-10-06T00:00:00"/>
    <n v="1"/>
    <n v="2"/>
    <n v="1"/>
  </r>
  <r>
    <n v="3110"/>
    <d v="2022-12-30T00:00:00"/>
    <n v="1"/>
    <n v="2"/>
    <n v="1"/>
  </r>
  <r>
    <n v="3111"/>
    <d v="2023-07-27T00:00:00"/>
    <n v="2"/>
    <n v="5"/>
    <n v="2"/>
  </r>
  <r>
    <n v="3112"/>
    <d v="2023-02-20T00:00:00"/>
    <n v="5"/>
    <n v="2"/>
    <n v="3"/>
  </r>
  <r>
    <n v="3113"/>
    <d v="2022-10-07T00:00:00"/>
    <n v="5"/>
    <n v="2"/>
    <n v="5"/>
  </r>
  <r>
    <n v="3114"/>
    <d v="2022-08-24T00:00:00"/>
    <n v="2"/>
    <n v="2"/>
    <n v="2"/>
  </r>
  <r>
    <n v="3115"/>
    <d v="2023-06-29T00:00:00"/>
    <n v="1"/>
    <n v="3"/>
    <n v="5"/>
  </r>
  <r>
    <n v="3116"/>
    <d v="2023-03-18T00:00:00"/>
    <n v="2"/>
    <n v="1"/>
    <n v="4"/>
  </r>
  <r>
    <n v="3117"/>
    <d v="2022-08-30T00:00:00"/>
    <n v="2"/>
    <n v="3"/>
    <n v="1"/>
  </r>
  <r>
    <n v="3118"/>
    <d v="2022-10-25T00:00:00"/>
    <n v="3"/>
    <n v="2"/>
    <n v="3"/>
  </r>
  <r>
    <n v="3119"/>
    <d v="2022-12-23T00:00:00"/>
    <n v="4"/>
    <n v="5"/>
    <n v="2"/>
  </r>
  <r>
    <n v="3120"/>
    <d v="2023-04-10T00:00:00"/>
    <n v="1"/>
    <n v="5"/>
    <n v="3"/>
  </r>
  <r>
    <n v="3121"/>
    <d v="2023-04-13T00:00:00"/>
    <n v="4"/>
    <n v="1"/>
    <n v="3"/>
  </r>
  <r>
    <n v="3122"/>
    <d v="2023-04-03T00:00:00"/>
    <n v="1"/>
    <n v="1"/>
    <n v="5"/>
  </r>
  <r>
    <n v="3123"/>
    <d v="2023-07-12T00:00:00"/>
    <n v="5"/>
    <n v="2"/>
    <n v="2"/>
  </r>
  <r>
    <n v="3124"/>
    <d v="2022-08-13T00:00:00"/>
    <n v="2"/>
    <n v="4"/>
    <n v="2"/>
  </r>
  <r>
    <n v="3125"/>
    <d v="2023-07-08T00:00:00"/>
    <n v="3"/>
    <n v="5"/>
    <n v="4"/>
  </r>
  <r>
    <n v="3126"/>
    <d v="2022-08-19T00:00:00"/>
    <n v="4"/>
    <n v="5"/>
    <n v="1"/>
  </r>
  <r>
    <n v="3127"/>
    <d v="2023-04-09T00:00:00"/>
    <n v="4"/>
    <n v="5"/>
    <n v="5"/>
  </r>
  <r>
    <n v="3128"/>
    <d v="2023-04-25T00:00:00"/>
    <n v="3"/>
    <n v="5"/>
    <n v="4"/>
  </r>
  <r>
    <n v="3129"/>
    <d v="2023-03-31T00:00:00"/>
    <n v="4"/>
    <n v="2"/>
    <n v="4"/>
  </r>
  <r>
    <n v="3130"/>
    <d v="2022-12-28T00:00:00"/>
    <n v="4"/>
    <n v="3"/>
    <n v="3"/>
  </r>
  <r>
    <n v="3131"/>
    <d v="2022-08-07T00:00:00"/>
    <n v="3"/>
    <n v="2"/>
    <n v="5"/>
  </r>
  <r>
    <n v="3132"/>
    <d v="2023-06-19T00:00:00"/>
    <n v="2"/>
    <n v="2"/>
    <n v="1"/>
  </r>
  <r>
    <n v="3133"/>
    <d v="2022-09-21T00:00:00"/>
    <n v="1"/>
    <n v="5"/>
    <n v="1"/>
  </r>
  <r>
    <n v="3134"/>
    <d v="2022-11-20T00:00:00"/>
    <n v="3"/>
    <n v="2"/>
    <n v="1"/>
  </r>
  <r>
    <n v="3135"/>
    <d v="2022-10-24T00:00:00"/>
    <n v="1"/>
    <n v="2"/>
    <n v="1"/>
  </r>
  <r>
    <n v="3136"/>
    <d v="2023-06-21T00:00:00"/>
    <n v="5"/>
    <n v="3"/>
    <n v="5"/>
  </r>
  <r>
    <n v="3137"/>
    <d v="2023-03-23T00:00:00"/>
    <n v="1"/>
    <n v="2"/>
    <n v="4"/>
  </r>
  <r>
    <n v="3138"/>
    <d v="2023-07-10T00:00:00"/>
    <n v="5"/>
    <n v="3"/>
    <n v="1"/>
  </r>
  <r>
    <n v="3139"/>
    <d v="2022-11-29T00:00:00"/>
    <n v="3"/>
    <n v="2"/>
    <n v="1"/>
  </r>
  <r>
    <n v="3140"/>
    <d v="2023-05-07T00:00:00"/>
    <n v="1"/>
    <n v="1"/>
    <n v="1"/>
  </r>
  <r>
    <n v="3141"/>
    <d v="2023-02-16T00:00:00"/>
    <n v="3"/>
    <n v="1"/>
    <n v="4"/>
  </r>
  <r>
    <n v="3142"/>
    <d v="2022-08-10T00:00:00"/>
    <n v="4"/>
    <n v="5"/>
    <n v="1"/>
  </r>
  <r>
    <n v="3143"/>
    <d v="2023-07-31T00:00:00"/>
    <n v="1"/>
    <n v="4"/>
    <n v="1"/>
  </r>
  <r>
    <n v="3144"/>
    <d v="2022-12-18T00:00:00"/>
    <n v="3"/>
    <n v="4"/>
    <n v="3"/>
  </r>
  <r>
    <n v="3145"/>
    <d v="2023-06-13T00:00:00"/>
    <n v="1"/>
    <n v="2"/>
    <n v="1"/>
  </r>
  <r>
    <n v="3146"/>
    <d v="2022-09-05T00:00:00"/>
    <n v="5"/>
    <n v="1"/>
    <n v="1"/>
  </r>
  <r>
    <n v="3147"/>
    <d v="2023-07-24T00:00:00"/>
    <n v="2"/>
    <n v="2"/>
    <n v="5"/>
  </r>
  <r>
    <n v="3148"/>
    <d v="2023-06-24T00:00:00"/>
    <n v="4"/>
    <n v="5"/>
    <n v="1"/>
  </r>
  <r>
    <n v="3149"/>
    <d v="2023-03-31T00:00:00"/>
    <n v="2"/>
    <n v="1"/>
    <n v="4"/>
  </r>
  <r>
    <n v="3150"/>
    <d v="2022-08-29T00:00:00"/>
    <n v="3"/>
    <n v="2"/>
    <n v="2"/>
  </r>
  <r>
    <n v="3151"/>
    <d v="2023-02-24T00:00:00"/>
    <n v="3"/>
    <n v="3"/>
    <n v="1"/>
  </r>
  <r>
    <n v="3152"/>
    <d v="2023-04-28T00:00:00"/>
    <n v="1"/>
    <n v="3"/>
    <n v="1"/>
  </r>
  <r>
    <n v="3153"/>
    <d v="2022-11-04T00:00:00"/>
    <n v="1"/>
    <n v="5"/>
    <n v="3"/>
  </r>
  <r>
    <n v="3154"/>
    <d v="2023-06-03T00:00:00"/>
    <n v="1"/>
    <n v="3"/>
    <n v="5"/>
  </r>
  <r>
    <n v="3155"/>
    <d v="2022-08-18T00:00:00"/>
    <n v="2"/>
    <n v="5"/>
    <n v="4"/>
  </r>
  <r>
    <n v="3156"/>
    <d v="2023-01-27T00:00:00"/>
    <n v="4"/>
    <n v="2"/>
    <n v="2"/>
  </r>
  <r>
    <n v="3157"/>
    <d v="2023-04-11T00:00:00"/>
    <n v="4"/>
    <n v="1"/>
    <n v="3"/>
  </r>
  <r>
    <n v="3158"/>
    <d v="2023-02-02T00:00:00"/>
    <n v="1"/>
    <n v="1"/>
    <n v="3"/>
  </r>
  <r>
    <n v="3159"/>
    <d v="2023-04-23T00:00:00"/>
    <n v="1"/>
    <n v="1"/>
    <n v="2"/>
  </r>
  <r>
    <n v="3160"/>
    <d v="2022-08-20T00:00:00"/>
    <n v="5"/>
    <n v="5"/>
    <n v="3"/>
  </r>
  <r>
    <n v="3161"/>
    <d v="2023-07-15T00:00:00"/>
    <n v="1"/>
    <n v="5"/>
    <n v="4"/>
  </r>
  <r>
    <n v="3162"/>
    <d v="2023-03-20T00:00:00"/>
    <n v="4"/>
    <n v="4"/>
    <n v="2"/>
  </r>
  <r>
    <n v="3163"/>
    <d v="2023-03-19T00:00:00"/>
    <n v="2"/>
    <n v="4"/>
    <n v="5"/>
  </r>
  <r>
    <n v="3164"/>
    <d v="2022-10-02T00:00:00"/>
    <n v="4"/>
    <n v="2"/>
    <n v="3"/>
  </r>
  <r>
    <n v="3165"/>
    <d v="2023-06-17T00:00:00"/>
    <n v="1"/>
    <n v="5"/>
    <n v="5"/>
  </r>
  <r>
    <n v="3166"/>
    <d v="2023-01-26T00:00:00"/>
    <n v="2"/>
    <n v="4"/>
    <n v="1"/>
  </r>
  <r>
    <n v="3167"/>
    <d v="2023-02-27T00:00:00"/>
    <n v="5"/>
    <n v="2"/>
    <n v="1"/>
  </r>
  <r>
    <n v="3168"/>
    <d v="2023-08-05T00:00:00"/>
    <n v="5"/>
    <n v="2"/>
    <n v="2"/>
  </r>
  <r>
    <n v="3169"/>
    <d v="2023-04-27T00:00:00"/>
    <n v="3"/>
    <n v="2"/>
    <n v="3"/>
  </r>
  <r>
    <n v="3170"/>
    <d v="2022-11-28T00:00:00"/>
    <n v="1"/>
    <n v="3"/>
    <n v="2"/>
  </r>
  <r>
    <n v="3171"/>
    <d v="2023-01-08T00:00:00"/>
    <n v="4"/>
    <n v="1"/>
    <n v="5"/>
  </r>
  <r>
    <n v="3172"/>
    <d v="2022-09-02T00:00:00"/>
    <n v="2"/>
    <n v="3"/>
    <n v="1"/>
  </r>
  <r>
    <n v="3173"/>
    <d v="2023-07-13T00:00:00"/>
    <n v="5"/>
    <n v="4"/>
    <n v="3"/>
  </r>
  <r>
    <n v="3174"/>
    <d v="2023-01-02T00:00:00"/>
    <n v="1"/>
    <n v="5"/>
    <n v="5"/>
  </r>
  <r>
    <n v="3175"/>
    <d v="2023-02-03T00:00:00"/>
    <n v="5"/>
    <n v="4"/>
    <n v="1"/>
  </r>
  <r>
    <n v="3176"/>
    <d v="2023-02-09T00:00:00"/>
    <n v="5"/>
    <n v="3"/>
    <n v="5"/>
  </r>
  <r>
    <n v="3177"/>
    <d v="2023-04-20T00:00:00"/>
    <n v="3"/>
    <n v="4"/>
    <n v="2"/>
  </r>
  <r>
    <n v="3178"/>
    <d v="2022-10-07T00:00:00"/>
    <n v="5"/>
    <n v="2"/>
    <n v="1"/>
  </r>
  <r>
    <n v="3179"/>
    <d v="2023-05-27T00:00:00"/>
    <n v="5"/>
    <n v="2"/>
    <n v="1"/>
  </r>
  <r>
    <n v="3180"/>
    <d v="2023-01-30T00:00:00"/>
    <n v="2"/>
    <n v="1"/>
    <n v="1"/>
  </r>
  <r>
    <n v="3181"/>
    <d v="2023-04-05T00:00:00"/>
    <n v="5"/>
    <n v="4"/>
    <n v="1"/>
  </r>
  <r>
    <n v="3182"/>
    <d v="2022-08-15T00:00:00"/>
    <n v="3"/>
    <n v="3"/>
    <n v="4"/>
  </r>
  <r>
    <n v="3183"/>
    <d v="2023-05-06T00:00:00"/>
    <n v="1"/>
    <n v="1"/>
    <n v="4"/>
  </r>
  <r>
    <n v="3184"/>
    <d v="2023-07-03T00:00:00"/>
    <n v="3"/>
    <n v="1"/>
    <n v="4"/>
  </r>
  <r>
    <n v="3185"/>
    <d v="2022-08-20T00:00:00"/>
    <n v="5"/>
    <n v="4"/>
    <n v="5"/>
  </r>
  <r>
    <n v="3186"/>
    <d v="2023-06-12T00:00:00"/>
    <n v="5"/>
    <n v="2"/>
    <n v="3"/>
  </r>
  <r>
    <n v="3187"/>
    <d v="2023-01-02T00:00:00"/>
    <n v="4"/>
    <n v="2"/>
    <n v="2"/>
  </r>
  <r>
    <n v="3188"/>
    <d v="2023-07-23T00:00:00"/>
    <n v="5"/>
    <n v="2"/>
    <n v="4"/>
  </r>
  <r>
    <n v="3189"/>
    <d v="2023-02-17T00:00:00"/>
    <n v="4"/>
    <n v="3"/>
    <n v="4"/>
  </r>
  <r>
    <n v="3190"/>
    <d v="2022-10-15T00:00:00"/>
    <n v="4"/>
    <n v="5"/>
    <n v="5"/>
  </r>
  <r>
    <n v="3191"/>
    <d v="2023-02-24T00:00:00"/>
    <n v="1"/>
    <n v="2"/>
    <n v="2"/>
  </r>
  <r>
    <n v="3192"/>
    <d v="2023-06-26T00:00:00"/>
    <n v="5"/>
    <n v="4"/>
    <n v="1"/>
  </r>
  <r>
    <n v="3193"/>
    <d v="2023-08-05T00:00:00"/>
    <n v="1"/>
    <n v="1"/>
    <n v="5"/>
  </r>
  <r>
    <n v="3194"/>
    <d v="2022-12-26T00:00:00"/>
    <n v="2"/>
    <n v="5"/>
    <n v="5"/>
  </r>
  <r>
    <n v="3195"/>
    <d v="2023-03-23T00:00:00"/>
    <n v="5"/>
    <n v="4"/>
    <n v="1"/>
  </r>
  <r>
    <n v="3196"/>
    <d v="2022-10-31T00:00:00"/>
    <n v="3"/>
    <n v="3"/>
    <n v="1"/>
  </r>
  <r>
    <n v="3197"/>
    <d v="2022-09-20T00:00:00"/>
    <n v="5"/>
    <n v="5"/>
    <n v="2"/>
  </r>
  <r>
    <n v="3198"/>
    <d v="2023-01-04T00:00:00"/>
    <n v="1"/>
    <n v="3"/>
    <n v="1"/>
  </r>
  <r>
    <n v="3199"/>
    <d v="2022-08-31T00:00:00"/>
    <n v="1"/>
    <n v="4"/>
    <n v="4"/>
  </r>
  <r>
    <n v="3200"/>
    <d v="2023-05-28T00:00:00"/>
    <n v="5"/>
    <n v="1"/>
    <n v="3"/>
  </r>
  <r>
    <n v="3201"/>
    <d v="2022-12-27T00:00:00"/>
    <n v="1"/>
    <n v="4"/>
    <n v="5"/>
  </r>
  <r>
    <n v="3202"/>
    <d v="2022-12-25T00:00:00"/>
    <n v="2"/>
    <n v="5"/>
    <n v="1"/>
  </r>
  <r>
    <n v="3203"/>
    <d v="2022-11-11T00:00:00"/>
    <n v="4"/>
    <n v="4"/>
    <n v="2"/>
  </r>
  <r>
    <n v="3204"/>
    <d v="2022-12-27T00:00:00"/>
    <n v="4"/>
    <n v="1"/>
    <n v="1"/>
  </r>
  <r>
    <n v="3205"/>
    <d v="2022-11-03T00:00:00"/>
    <n v="3"/>
    <n v="1"/>
    <n v="3"/>
  </r>
  <r>
    <n v="3206"/>
    <d v="2022-09-13T00:00:00"/>
    <n v="2"/>
    <n v="4"/>
    <n v="4"/>
  </r>
  <r>
    <n v="3207"/>
    <d v="2023-01-13T00:00:00"/>
    <n v="4"/>
    <n v="4"/>
    <n v="5"/>
  </r>
  <r>
    <n v="3208"/>
    <d v="2023-03-22T00:00:00"/>
    <n v="5"/>
    <n v="1"/>
    <n v="3"/>
  </r>
  <r>
    <n v="3209"/>
    <d v="2023-01-13T00:00:00"/>
    <n v="3"/>
    <n v="3"/>
    <n v="1"/>
  </r>
  <r>
    <n v="3210"/>
    <d v="2023-07-11T00:00:00"/>
    <n v="3"/>
    <n v="5"/>
    <n v="1"/>
  </r>
  <r>
    <n v="3211"/>
    <d v="2022-10-09T00:00:00"/>
    <n v="1"/>
    <n v="5"/>
    <n v="3"/>
  </r>
  <r>
    <n v="3212"/>
    <d v="2023-03-09T00:00:00"/>
    <n v="2"/>
    <n v="5"/>
    <n v="4"/>
  </r>
  <r>
    <n v="3213"/>
    <d v="2023-01-08T00:00:00"/>
    <n v="2"/>
    <n v="5"/>
    <n v="1"/>
  </r>
  <r>
    <n v="3214"/>
    <d v="2023-04-14T00:00:00"/>
    <n v="3"/>
    <n v="1"/>
    <n v="2"/>
  </r>
  <r>
    <n v="3215"/>
    <d v="2022-11-12T00:00:00"/>
    <n v="4"/>
    <n v="3"/>
    <n v="5"/>
  </r>
  <r>
    <n v="3216"/>
    <d v="2023-03-29T00:00:00"/>
    <n v="1"/>
    <n v="4"/>
    <n v="3"/>
  </r>
  <r>
    <n v="3217"/>
    <d v="2022-11-01T00:00:00"/>
    <n v="1"/>
    <n v="2"/>
    <n v="1"/>
  </r>
  <r>
    <n v="3218"/>
    <d v="2023-01-13T00:00:00"/>
    <n v="2"/>
    <n v="2"/>
    <n v="5"/>
  </r>
  <r>
    <n v="3219"/>
    <d v="2023-02-06T00:00:00"/>
    <n v="3"/>
    <n v="3"/>
    <n v="4"/>
  </r>
  <r>
    <n v="3220"/>
    <d v="2022-08-22T00:00:00"/>
    <n v="5"/>
    <n v="4"/>
    <n v="3"/>
  </r>
  <r>
    <n v="3221"/>
    <d v="2023-04-01T00:00:00"/>
    <n v="1"/>
    <n v="3"/>
    <n v="5"/>
  </r>
  <r>
    <n v="3222"/>
    <d v="2022-10-18T00:00:00"/>
    <n v="2"/>
    <n v="5"/>
    <n v="1"/>
  </r>
  <r>
    <n v="3223"/>
    <d v="2022-11-11T00:00:00"/>
    <n v="4"/>
    <n v="4"/>
    <n v="2"/>
  </r>
  <r>
    <n v="3224"/>
    <d v="2023-04-29T00:00:00"/>
    <n v="2"/>
    <n v="4"/>
    <n v="5"/>
  </r>
  <r>
    <n v="3225"/>
    <d v="2022-09-30T00:00:00"/>
    <n v="3"/>
    <n v="1"/>
    <n v="1"/>
  </r>
  <r>
    <n v="3226"/>
    <d v="2022-10-06T00:00:00"/>
    <n v="1"/>
    <n v="2"/>
    <n v="3"/>
  </r>
  <r>
    <n v="3227"/>
    <d v="2022-11-21T00:00:00"/>
    <n v="3"/>
    <n v="5"/>
    <n v="2"/>
  </r>
  <r>
    <n v="3228"/>
    <d v="2022-11-13T00:00:00"/>
    <n v="3"/>
    <n v="5"/>
    <n v="3"/>
  </r>
  <r>
    <n v="3229"/>
    <d v="2022-09-29T00:00:00"/>
    <n v="4"/>
    <n v="3"/>
    <n v="4"/>
  </r>
  <r>
    <n v="3230"/>
    <d v="2023-04-08T00:00:00"/>
    <n v="4"/>
    <n v="3"/>
    <n v="1"/>
  </r>
  <r>
    <n v="3231"/>
    <d v="2022-12-11T00:00:00"/>
    <n v="5"/>
    <n v="3"/>
    <n v="3"/>
  </r>
  <r>
    <n v="3232"/>
    <d v="2023-07-01T00:00:00"/>
    <n v="5"/>
    <n v="2"/>
    <n v="3"/>
  </r>
  <r>
    <n v="3233"/>
    <d v="2022-12-31T00:00:00"/>
    <n v="5"/>
    <n v="3"/>
    <n v="1"/>
  </r>
  <r>
    <n v="3234"/>
    <d v="2023-04-09T00:00:00"/>
    <n v="1"/>
    <n v="3"/>
    <n v="4"/>
  </r>
  <r>
    <n v="3235"/>
    <d v="2022-10-22T00:00:00"/>
    <n v="3"/>
    <n v="4"/>
    <n v="1"/>
  </r>
  <r>
    <n v="3236"/>
    <d v="2023-04-28T00:00:00"/>
    <n v="2"/>
    <n v="4"/>
    <n v="1"/>
  </r>
  <r>
    <n v="3237"/>
    <d v="2023-02-10T00:00:00"/>
    <n v="5"/>
    <n v="1"/>
    <n v="2"/>
  </r>
  <r>
    <n v="3238"/>
    <d v="2023-04-05T00:00:00"/>
    <n v="5"/>
    <n v="3"/>
    <n v="5"/>
  </r>
  <r>
    <n v="3239"/>
    <d v="2023-06-13T00:00:00"/>
    <n v="5"/>
    <n v="2"/>
    <n v="5"/>
  </r>
  <r>
    <n v="3240"/>
    <d v="2022-08-22T00:00:00"/>
    <n v="2"/>
    <n v="5"/>
    <n v="4"/>
  </r>
  <r>
    <n v="3241"/>
    <d v="2023-06-03T00:00:00"/>
    <n v="1"/>
    <n v="5"/>
    <n v="3"/>
  </r>
  <r>
    <n v="3242"/>
    <d v="2023-06-09T00:00:00"/>
    <n v="3"/>
    <n v="3"/>
    <n v="1"/>
  </r>
  <r>
    <n v="3243"/>
    <d v="2022-11-25T00:00:00"/>
    <n v="2"/>
    <n v="3"/>
    <n v="1"/>
  </r>
  <r>
    <n v="3244"/>
    <d v="2023-03-25T00:00:00"/>
    <n v="2"/>
    <n v="1"/>
    <n v="1"/>
  </r>
  <r>
    <n v="3245"/>
    <d v="2022-11-18T00:00:00"/>
    <n v="3"/>
    <n v="5"/>
    <n v="2"/>
  </r>
  <r>
    <n v="3246"/>
    <d v="2023-05-03T00:00:00"/>
    <n v="1"/>
    <n v="1"/>
    <n v="4"/>
  </r>
  <r>
    <n v="3247"/>
    <d v="2023-06-26T00:00:00"/>
    <n v="2"/>
    <n v="5"/>
    <n v="4"/>
  </r>
  <r>
    <n v="3248"/>
    <d v="2022-11-04T00:00:00"/>
    <n v="4"/>
    <n v="3"/>
    <n v="3"/>
  </r>
  <r>
    <n v="3249"/>
    <d v="2023-02-03T00:00:00"/>
    <n v="3"/>
    <n v="2"/>
    <n v="5"/>
  </r>
  <r>
    <n v="3250"/>
    <d v="2022-11-15T00:00:00"/>
    <n v="1"/>
    <n v="1"/>
    <n v="3"/>
  </r>
  <r>
    <n v="3251"/>
    <d v="2023-04-09T00:00:00"/>
    <n v="5"/>
    <n v="1"/>
    <n v="2"/>
  </r>
  <r>
    <n v="3252"/>
    <d v="2023-08-05T00:00:00"/>
    <n v="1"/>
    <n v="3"/>
    <n v="1"/>
  </r>
  <r>
    <n v="3253"/>
    <d v="2023-03-28T00:00:00"/>
    <n v="1"/>
    <n v="3"/>
    <n v="1"/>
  </r>
  <r>
    <n v="3254"/>
    <d v="2022-10-30T00:00:00"/>
    <n v="2"/>
    <n v="4"/>
    <n v="1"/>
  </r>
  <r>
    <n v="3255"/>
    <d v="2023-02-17T00:00:00"/>
    <n v="1"/>
    <n v="4"/>
    <n v="1"/>
  </r>
  <r>
    <n v="3256"/>
    <d v="2023-07-04T00:00:00"/>
    <n v="4"/>
    <n v="1"/>
    <n v="4"/>
  </r>
  <r>
    <n v="3257"/>
    <d v="2022-10-09T00:00:00"/>
    <n v="1"/>
    <n v="3"/>
    <n v="5"/>
  </r>
  <r>
    <n v="3258"/>
    <d v="2022-10-16T00:00:00"/>
    <n v="4"/>
    <n v="4"/>
    <n v="3"/>
  </r>
  <r>
    <n v="3259"/>
    <d v="2022-11-07T00:00:00"/>
    <n v="5"/>
    <n v="2"/>
    <n v="1"/>
  </r>
  <r>
    <n v="3260"/>
    <d v="2022-10-27T00:00:00"/>
    <n v="5"/>
    <n v="2"/>
    <n v="1"/>
  </r>
  <r>
    <n v="3261"/>
    <d v="2023-06-07T00:00:00"/>
    <n v="2"/>
    <n v="2"/>
    <n v="1"/>
  </r>
  <r>
    <n v="3262"/>
    <d v="2022-10-06T00:00:00"/>
    <n v="4"/>
    <n v="3"/>
    <n v="3"/>
  </r>
  <r>
    <n v="3263"/>
    <d v="2023-06-18T00:00:00"/>
    <n v="1"/>
    <n v="3"/>
    <n v="2"/>
  </r>
  <r>
    <n v="3264"/>
    <d v="2023-07-19T00:00:00"/>
    <n v="1"/>
    <n v="4"/>
    <n v="3"/>
  </r>
  <r>
    <n v="3265"/>
    <d v="2022-09-10T00:00:00"/>
    <n v="4"/>
    <n v="3"/>
    <n v="2"/>
  </r>
  <r>
    <n v="3266"/>
    <d v="2023-01-17T00:00:00"/>
    <n v="1"/>
    <n v="2"/>
    <n v="3"/>
  </r>
  <r>
    <n v="3267"/>
    <d v="2023-06-14T00:00:00"/>
    <n v="1"/>
    <n v="5"/>
    <n v="2"/>
  </r>
  <r>
    <n v="3268"/>
    <d v="2023-06-30T00:00:00"/>
    <n v="1"/>
    <n v="5"/>
    <n v="4"/>
  </r>
  <r>
    <n v="3269"/>
    <d v="2022-11-30T00:00:00"/>
    <n v="1"/>
    <n v="5"/>
    <n v="2"/>
  </r>
  <r>
    <n v="3270"/>
    <d v="2022-09-26T00:00:00"/>
    <n v="5"/>
    <n v="5"/>
    <n v="4"/>
  </r>
  <r>
    <n v="3271"/>
    <d v="2023-03-12T00:00:00"/>
    <n v="1"/>
    <n v="5"/>
    <n v="1"/>
  </r>
  <r>
    <n v="3272"/>
    <d v="2023-03-02T00:00:00"/>
    <n v="5"/>
    <n v="5"/>
    <n v="2"/>
  </r>
  <r>
    <n v="3273"/>
    <d v="2023-05-05T00:00:00"/>
    <n v="4"/>
    <n v="5"/>
    <n v="4"/>
  </r>
  <r>
    <n v="3274"/>
    <d v="2023-06-25T00:00:00"/>
    <n v="3"/>
    <n v="5"/>
    <n v="4"/>
  </r>
  <r>
    <n v="3275"/>
    <d v="2023-06-25T00:00:00"/>
    <n v="1"/>
    <n v="2"/>
    <n v="3"/>
  </r>
  <r>
    <n v="3276"/>
    <d v="2023-03-20T00:00:00"/>
    <n v="2"/>
    <n v="2"/>
    <n v="4"/>
  </r>
  <r>
    <n v="3277"/>
    <d v="2023-01-07T00:00:00"/>
    <n v="3"/>
    <n v="2"/>
    <n v="3"/>
  </r>
  <r>
    <n v="3278"/>
    <d v="2022-10-14T00:00:00"/>
    <n v="1"/>
    <n v="4"/>
    <n v="4"/>
  </r>
  <r>
    <n v="3279"/>
    <d v="2023-04-01T00:00:00"/>
    <n v="5"/>
    <n v="2"/>
    <n v="1"/>
  </r>
  <r>
    <n v="3280"/>
    <d v="2023-08-03T00:00:00"/>
    <n v="4"/>
    <n v="5"/>
    <n v="4"/>
  </r>
  <r>
    <n v="3281"/>
    <d v="2023-02-27T00:00:00"/>
    <n v="4"/>
    <n v="4"/>
    <n v="4"/>
  </r>
  <r>
    <n v="3282"/>
    <d v="2023-04-30T00:00:00"/>
    <n v="5"/>
    <n v="1"/>
    <n v="1"/>
  </r>
  <r>
    <n v="3283"/>
    <d v="2022-10-19T00:00:00"/>
    <n v="1"/>
    <n v="3"/>
    <n v="3"/>
  </r>
  <r>
    <n v="3284"/>
    <d v="2022-12-09T00:00:00"/>
    <n v="2"/>
    <n v="4"/>
    <n v="1"/>
  </r>
  <r>
    <n v="3285"/>
    <d v="2023-05-29T00:00:00"/>
    <n v="3"/>
    <n v="3"/>
    <n v="3"/>
  </r>
  <r>
    <n v="3286"/>
    <d v="2023-04-25T00:00:00"/>
    <n v="3"/>
    <n v="1"/>
    <n v="4"/>
  </r>
  <r>
    <n v="3287"/>
    <d v="2023-03-31T00:00:00"/>
    <n v="5"/>
    <n v="1"/>
    <n v="2"/>
  </r>
  <r>
    <n v="3288"/>
    <d v="2023-03-31T00:00:00"/>
    <n v="1"/>
    <n v="5"/>
    <n v="2"/>
  </r>
  <r>
    <n v="3289"/>
    <d v="2023-06-13T00:00:00"/>
    <n v="3"/>
    <n v="5"/>
    <n v="1"/>
  </r>
  <r>
    <n v="3290"/>
    <d v="2023-07-14T00:00:00"/>
    <n v="1"/>
    <n v="1"/>
    <n v="2"/>
  </r>
  <r>
    <n v="3291"/>
    <d v="2023-06-28T00:00:00"/>
    <n v="1"/>
    <n v="1"/>
    <n v="3"/>
  </r>
  <r>
    <n v="3292"/>
    <d v="2022-08-14T00:00:00"/>
    <n v="5"/>
    <n v="4"/>
    <n v="3"/>
  </r>
  <r>
    <n v="3293"/>
    <d v="2023-06-29T00:00:00"/>
    <n v="5"/>
    <n v="3"/>
    <n v="4"/>
  </r>
  <r>
    <n v="3294"/>
    <d v="2023-01-28T00:00:00"/>
    <n v="3"/>
    <n v="2"/>
    <n v="2"/>
  </r>
  <r>
    <n v="3295"/>
    <d v="2022-08-11T00:00:00"/>
    <n v="1"/>
    <n v="2"/>
    <n v="1"/>
  </r>
  <r>
    <n v="3296"/>
    <d v="2022-10-13T00:00:00"/>
    <n v="1"/>
    <n v="4"/>
    <n v="5"/>
  </r>
  <r>
    <n v="3297"/>
    <d v="2022-10-22T00:00:00"/>
    <n v="2"/>
    <n v="3"/>
    <n v="3"/>
  </r>
  <r>
    <n v="3298"/>
    <d v="2022-12-12T00:00:00"/>
    <n v="3"/>
    <n v="4"/>
    <n v="4"/>
  </r>
  <r>
    <n v="3299"/>
    <d v="2023-01-31T00:00:00"/>
    <n v="4"/>
    <n v="1"/>
    <n v="2"/>
  </r>
  <r>
    <n v="3300"/>
    <d v="2023-02-09T00:00:00"/>
    <n v="1"/>
    <n v="1"/>
    <n v="3"/>
  </r>
  <r>
    <n v="3301"/>
    <d v="2022-11-10T00:00:00"/>
    <n v="2"/>
    <n v="2"/>
    <n v="2"/>
  </r>
  <r>
    <n v="3302"/>
    <d v="2022-09-24T00:00:00"/>
    <n v="5"/>
    <n v="1"/>
    <n v="2"/>
  </r>
  <r>
    <n v="3303"/>
    <d v="2023-03-08T00:00:00"/>
    <n v="1"/>
    <n v="2"/>
    <n v="1"/>
  </r>
  <r>
    <n v="3304"/>
    <d v="2023-06-15T00:00:00"/>
    <n v="2"/>
    <n v="4"/>
    <n v="2"/>
  </r>
  <r>
    <n v="3305"/>
    <d v="2022-08-08T00:00:00"/>
    <n v="5"/>
    <n v="4"/>
    <n v="5"/>
  </r>
  <r>
    <n v="3306"/>
    <d v="2022-12-17T00:00:00"/>
    <n v="3"/>
    <n v="5"/>
    <n v="1"/>
  </r>
  <r>
    <n v="3307"/>
    <d v="2022-10-23T00:00:00"/>
    <n v="2"/>
    <n v="4"/>
    <n v="1"/>
  </r>
  <r>
    <n v="3308"/>
    <d v="2023-01-05T00:00:00"/>
    <n v="1"/>
    <n v="3"/>
    <n v="2"/>
  </r>
  <r>
    <n v="3309"/>
    <d v="2023-05-31T00:00:00"/>
    <n v="2"/>
    <n v="3"/>
    <n v="5"/>
  </r>
  <r>
    <n v="3310"/>
    <d v="2022-11-04T00:00:00"/>
    <n v="4"/>
    <n v="5"/>
    <n v="5"/>
  </r>
  <r>
    <n v="3311"/>
    <d v="2023-07-31T00:00:00"/>
    <n v="5"/>
    <n v="2"/>
    <n v="1"/>
  </r>
  <r>
    <n v="3312"/>
    <d v="2023-06-14T00:00:00"/>
    <n v="3"/>
    <n v="1"/>
    <n v="4"/>
  </r>
  <r>
    <n v="3313"/>
    <d v="2023-05-31T00:00:00"/>
    <n v="1"/>
    <n v="2"/>
    <n v="2"/>
  </r>
  <r>
    <n v="3314"/>
    <d v="2023-01-30T00:00:00"/>
    <n v="1"/>
    <n v="4"/>
    <n v="1"/>
  </r>
  <r>
    <n v="3315"/>
    <d v="2023-06-20T00:00:00"/>
    <n v="5"/>
    <n v="3"/>
    <n v="4"/>
  </r>
  <r>
    <n v="3316"/>
    <d v="2022-08-10T00:00:00"/>
    <n v="2"/>
    <n v="1"/>
    <n v="2"/>
  </r>
  <r>
    <n v="3317"/>
    <d v="2023-03-11T00:00:00"/>
    <n v="1"/>
    <n v="5"/>
    <n v="5"/>
  </r>
  <r>
    <n v="3318"/>
    <d v="2022-11-17T00:00:00"/>
    <n v="4"/>
    <n v="3"/>
    <n v="3"/>
  </r>
  <r>
    <n v="3319"/>
    <d v="2022-08-05T00:00:00"/>
    <n v="5"/>
    <n v="3"/>
    <n v="4"/>
  </r>
  <r>
    <n v="3320"/>
    <d v="2023-01-10T00:00:00"/>
    <n v="1"/>
    <n v="4"/>
    <n v="4"/>
  </r>
  <r>
    <n v="3321"/>
    <d v="2023-01-05T00:00:00"/>
    <n v="4"/>
    <n v="1"/>
    <n v="3"/>
  </r>
  <r>
    <n v="3322"/>
    <d v="2022-11-27T00:00:00"/>
    <n v="2"/>
    <n v="5"/>
    <n v="4"/>
  </r>
  <r>
    <n v="3323"/>
    <d v="2022-11-09T00:00:00"/>
    <n v="5"/>
    <n v="3"/>
    <n v="5"/>
  </r>
  <r>
    <n v="3324"/>
    <d v="2022-09-06T00:00:00"/>
    <n v="3"/>
    <n v="2"/>
    <n v="5"/>
  </r>
  <r>
    <n v="3325"/>
    <d v="2023-03-20T00:00:00"/>
    <n v="4"/>
    <n v="5"/>
    <n v="5"/>
  </r>
  <r>
    <n v="3326"/>
    <d v="2023-06-24T00:00:00"/>
    <n v="4"/>
    <n v="1"/>
    <n v="3"/>
  </r>
  <r>
    <n v="3327"/>
    <d v="2022-12-13T00:00:00"/>
    <n v="5"/>
    <n v="1"/>
    <n v="1"/>
  </r>
  <r>
    <n v="3328"/>
    <d v="2023-05-19T00:00:00"/>
    <n v="2"/>
    <n v="5"/>
    <n v="4"/>
  </r>
  <r>
    <n v="3329"/>
    <d v="2022-12-03T00:00:00"/>
    <n v="4"/>
    <n v="4"/>
    <n v="3"/>
  </r>
  <r>
    <n v="3330"/>
    <d v="2023-04-26T00:00:00"/>
    <n v="1"/>
    <n v="3"/>
    <n v="3"/>
  </r>
  <r>
    <n v="3331"/>
    <d v="2022-08-26T00:00:00"/>
    <n v="1"/>
    <n v="5"/>
    <n v="5"/>
  </r>
  <r>
    <n v="3332"/>
    <d v="2023-03-29T00:00:00"/>
    <n v="2"/>
    <n v="4"/>
    <n v="5"/>
  </r>
  <r>
    <n v="3333"/>
    <d v="2022-12-23T00:00:00"/>
    <n v="2"/>
    <n v="3"/>
    <n v="1"/>
  </r>
  <r>
    <n v="3334"/>
    <d v="2022-08-18T00:00:00"/>
    <n v="1"/>
    <n v="4"/>
    <n v="2"/>
  </r>
  <r>
    <n v="3335"/>
    <d v="2022-12-01T00:00:00"/>
    <n v="5"/>
    <n v="1"/>
    <n v="3"/>
  </r>
  <r>
    <n v="3336"/>
    <d v="2023-01-25T00:00:00"/>
    <n v="4"/>
    <n v="4"/>
    <n v="2"/>
  </r>
  <r>
    <n v="3337"/>
    <d v="2023-02-21T00:00:00"/>
    <n v="5"/>
    <n v="5"/>
    <n v="2"/>
  </r>
  <r>
    <n v="3338"/>
    <d v="2023-03-28T00:00:00"/>
    <n v="3"/>
    <n v="2"/>
    <n v="4"/>
  </r>
  <r>
    <n v="3339"/>
    <d v="2023-08-01T00:00:00"/>
    <n v="1"/>
    <n v="1"/>
    <n v="3"/>
  </r>
  <r>
    <n v="3340"/>
    <d v="2022-12-14T00:00:00"/>
    <n v="5"/>
    <n v="2"/>
    <n v="3"/>
  </r>
  <r>
    <n v="3341"/>
    <d v="2023-03-20T00:00:00"/>
    <n v="3"/>
    <n v="5"/>
    <n v="3"/>
  </r>
  <r>
    <n v="3342"/>
    <d v="2022-12-12T00:00:00"/>
    <n v="3"/>
    <n v="4"/>
    <n v="1"/>
  </r>
  <r>
    <n v="3343"/>
    <d v="2023-07-21T00:00:00"/>
    <n v="4"/>
    <n v="2"/>
    <n v="5"/>
  </r>
  <r>
    <n v="3344"/>
    <d v="2023-07-13T00:00:00"/>
    <n v="5"/>
    <n v="4"/>
    <n v="1"/>
  </r>
  <r>
    <n v="3345"/>
    <d v="2023-02-22T00:00:00"/>
    <n v="1"/>
    <n v="1"/>
    <n v="3"/>
  </r>
  <r>
    <n v="3346"/>
    <d v="2023-05-25T00:00:00"/>
    <n v="5"/>
    <n v="3"/>
    <n v="2"/>
  </r>
  <r>
    <n v="3347"/>
    <d v="2023-05-06T00:00:00"/>
    <n v="4"/>
    <n v="2"/>
    <n v="1"/>
  </r>
  <r>
    <n v="3348"/>
    <d v="2022-09-18T00:00:00"/>
    <n v="5"/>
    <n v="2"/>
    <n v="1"/>
  </r>
  <r>
    <n v="3349"/>
    <d v="2022-12-01T00:00:00"/>
    <n v="1"/>
    <n v="4"/>
    <n v="3"/>
  </r>
  <r>
    <n v="3350"/>
    <d v="2022-10-30T00:00:00"/>
    <n v="2"/>
    <n v="1"/>
    <n v="1"/>
  </r>
  <r>
    <n v="3351"/>
    <d v="2023-02-14T00:00:00"/>
    <n v="4"/>
    <n v="2"/>
    <n v="3"/>
  </r>
  <r>
    <n v="3352"/>
    <d v="2023-01-22T00:00:00"/>
    <n v="2"/>
    <n v="5"/>
    <n v="2"/>
  </r>
  <r>
    <n v="3353"/>
    <d v="2023-01-11T00:00:00"/>
    <n v="2"/>
    <n v="3"/>
    <n v="2"/>
  </r>
  <r>
    <n v="3354"/>
    <d v="2022-09-02T00:00:00"/>
    <n v="1"/>
    <n v="4"/>
    <n v="1"/>
  </r>
  <r>
    <n v="3355"/>
    <d v="2023-07-08T00:00:00"/>
    <n v="1"/>
    <n v="3"/>
    <n v="3"/>
  </r>
  <r>
    <n v="3356"/>
    <d v="2022-08-10T00:00:00"/>
    <n v="2"/>
    <n v="5"/>
    <n v="1"/>
  </r>
  <r>
    <n v="3357"/>
    <d v="2022-12-07T00:00:00"/>
    <n v="3"/>
    <n v="3"/>
    <n v="1"/>
  </r>
  <r>
    <n v="3358"/>
    <d v="2022-09-27T00:00:00"/>
    <n v="1"/>
    <n v="1"/>
    <n v="2"/>
  </r>
  <r>
    <n v="3359"/>
    <d v="2023-04-29T00:00:00"/>
    <n v="3"/>
    <n v="1"/>
    <n v="3"/>
  </r>
  <r>
    <n v="3360"/>
    <d v="2023-06-25T00:00:00"/>
    <n v="4"/>
    <n v="4"/>
    <n v="1"/>
  </r>
  <r>
    <n v="3361"/>
    <d v="2023-03-23T00:00:00"/>
    <n v="1"/>
    <n v="3"/>
    <n v="3"/>
  </r>
  <r>
    <n v="3362"/>
    <d v="2023-03-19T00:00:00"/>
    <n v="1"/>
    <n v="5"/>
    <n v="1"/>
  </r>
  <r>
    <n v="3363"/>
    <d v="2023-06-22T00:00:00"/>
    <n v="4"/>
    <n v="4"/>
    <n v="2"/>
  </r>
  <r>
    <n v="3364"/>
    <d v="2023-03-18T00:00:00"/>
    <n v="1"/>
    <n v="5"/>
    <n v="2"/>
  </r>
  <r>
    <n v="3365"/>
    <d v="2023-07-25T00:00:00"/>
    <n v="1"/>
    <n v="1"/>
    <n v="4"/>
  </r>
  <r>
    <n v="3366"/>
    <d v="2022-08-21T00:00:00"/>
    <n v="4"/>
    <n v="5"/>
    <n v="5"/>
  </r>
  <r>
    <n v="3367"/>
    <d v="2022-09-11T00:00:00"/>
    <n v="4"/>
    <n v="1"/>
    <n v="5"/>
  </r>
  <r>
    <n v="3368"/>
    <d v="2023-06-15T00:00:00"/>
    <n v="5"/>
    <n v="1"/>
    <n v="4"/>
  </r>
  <r>
    <n v="3369"/>
    <d v="2023-06-16T00:00:00"/>
    <n v="2"/>
    <n v="5"/>
    <n v="4"/>
  </r>
  <r>
    <n v="3370"/>
    <d v="2023-07-30T00:00:00"/>
    <n v="3"/>
    <n v="5"/>
    <n v="3"/>
  </r>
  <r>
    <n v="3371"/>
    <d v="2022-08-08T00:00:00"/>
    <n v="4"/>
    <n v="2"/>
    <n v="5"/>
  </r>
  <r>
    <n v="3372"/>
    <d v="2023-07-13T00:00:00"/>
    <n v="1"/>
    <n v="3"/>
    <n v="1"/>
  </r>
  <r>
    <n v="3373"/>
    <d v="2023-08-03T00:00:00"/>
    <n v="2"/>
    <n v="4"/>
    <n v="4"/>
  </r>
  <r>
    <n v="3374"/>
    <d v="2023-03-17T00:00:00"/>
    <n v="1"/>
    <n v="3"/>
    <n v="3"/>
  </r>
  <r>
    <n v="3375"/>
    <d v="2023-01-24T00:00:00"/>
    <n v="2"/>
    <n v="4"/>
    <n v="3"/>
  </r>
  <r>
    <n v="3376"/>
    <d v="2022-08-19T00:00:00"/>
    <n v="4"/>
    <n v="1"/>
    <n v="2"/>
  </r>
  <r>
    <n v="3377"/>
    <d v="2022-12-19T00:00:00"/>
    <n v="3"/>
    <n v="5"/>
    <n v="3"/>
  </r>
  <r>
    <n v="3378"/>
    <d v="2023-04-12T00:00:00"/>
    <n v="5"/>
    <n v="1"/>
    <n v="4"/>
  </r>
  <r>
    <n v="3379"/>
    <d v="2022-12-31T00:00:00"/>
    <n v="2"/>
    <n v="1"/>
    <n v="4"/>
  </r>
  <r>
    <n v="3380"/>
    <d v="2022-09-05T00:00:00"/>
    <n v="4"/>
    <n v="3"/>
    <n v="2"/>
  </r>
  <r>
    <n v="3381"/>
    <d v="2022-10-03T00:00:00"/>
    <n v="1"/>
    <n v="5"/>
    <n v="2"/>
  </r>
  <r>
    <n v="3382"/>
    <d v="2022-11-10T00:00:00"/>
    <n v="3"/>
    <n v="5"/>
    <n v="5"/>
  </r>
  <r>
    <n v="3383"/>
    <d v="2022-11-12T00:00:00"/>
    <n v="3"/>
    <n v="2"/>
    <n v="3"/>
  </r>
  <r>
    <n v="3384"/>
    <d v="2023-06-27T00:00:00"/>
    <n v="2"/>
    <n v="1"/>
    <n v="2"/>
  </r>
  <r>
    <n v="3385"/>
    <d v="2022-12-21T00:00:00"/>
    <n v="2"/>
    <n v="1"/>
    <n v="4"/>
  </r>
  <r>
    <n v="3386"/>
    <d v="2023-01-01T00:00:00"/>
    <n v="2"/>
    <n v="1"/>
    <n v="5"/>
  </r>
  <r>
    <n v="3387"/>
    <d v="2023-04-19T00:00:00"/>
    <n v="1"/>
    <n v="3"/>
    <n v="4"/>
  </r>
  <r>
    <n v="3388"/>
    <d v="2022-10-09T00:00:00"/>
    <n v="3"/>
    <n v="1"/>
    <n v="3"/>
  </r>
  <r>
    <n v="3389"/>
    <d v="2023-02-11T00:00:00"/>
    <n v="2"/>
    <n v="3"/>
    <n v="1"/>
  </r>
  <r>
    <n v="3390"/>
    <d v="2023-08-02T00:00:00"/>
    <n v="2"/>
    <n v="4"/>
    <n v="2"/>
  </r>
  <r>
    <n v="3391"/>
    <d v="2023-07-05T00:00:00"/>
    <n v="4"/>
    <n v="3"/>
    <n v="1"/>
  </r>
  <r>
    <n v="3392"/>
    <d v="2022-10-02T00:00:00"/>
    <n v="3"/>
    <n v="4"/>
    <n v="2"/>
  </r>
  <r>
    <n v="3393"/>
    <d v="2023-05-21T00:00:00"/>
    <n v="3"/>
    <n v="4"/>
    <n v="4"/>
  </r>
  <r>
    <n v="3394"/>
    <d v="2023-04-06T00:00:00"/>
    <n v="1"/>
    <n v="5"/>
    <n v="5"/>
  </r>
  <r>
    <n v="3395"/>
    <d v="2023-05-30T00:00:00"/>
    <n v="4"/>
    <n v="4"/>
    <n v="3"/>
  </r>
  <r>
    <n v="3396"/>
    <d v="2022-09-13T00:00:00"/>
    <n v="4"/>
    <n v="3"/>
    <n v="3"/>
  </r>
  <r>
    <n v="3397"/>
    <d v="2023-03-22T00:00:00"/>
    <n v="3"/>
    <n v="3"/>
    <n v="2"/>
  </r>
  <r>
    <n v="3398"/>
    <d v="2022-08-15T00:00:00"/>
    <n v="5"/>
    <n v="2"/>
    <n v="1"/>
  </r>
  <r>
    <n v="3399"/>
    <d v="2023-05-23T00:00:00"/>
    <n v="4"/>
    <n v="4"/>
    <n v="5"/>
  </r>
  <r>
    <n v="3400"/>
    <d v="2022-12-30T00:00:00"/>
    <n v="2"/>
    <n v="5"/>
    <n v="3"/>
  </r>
  <r>
    <n v="3401"/>
    <d v="2022-11-06T00:00:00"/>
    <n v="4"/>
    <n v="4"/>
    <n v="1"/>
  </r>
  <r>
    <n v="3402"/>
    <d v="2023-04-23T00:00:00"/>
    <n v="1"/>
    <n v="4"/>
    <n v="4"/>
  </r>
  <r>
    <n v="3403"/>
    <d v="2023-03-06T00:00:00"/>
    <n v="4"/>
    <n v="4"/>
    <n v="3"/>
  </r>
  <r>
    <n v="3404"/>
    <d v="2023-03-22T00:00:00"/>
    <n v="4"/>
    <n v="1"/>
    <n v="1"/>
  </r>
  <r>
    <n v="3405"/>
    <d v="2022-08-16T00:00:00"/>
    <n v="2"/>
    <n v="1"/>
    <n v="1"/>
  </r>
  <r>
    <n v="3406"/>
    <d v="2023-07-16T00:00:00"/>
    <n v="5"/>
    <n v="5"/>
    <n v="4"/>
  </r>
  <r>
    <n v="3407"/>
    <d v="2023-05-09T00:00:00"/>
    <n v="1"/>
    <n v="3"/>
    <n v="5"/>
  </r>
  <r>
    <n v="3408"/>
    <d v="2023-06-02T00:00:00"/>
    <n v="2"/>
    <n v="2"/>
    <n v="4"/>
  </r>
  <r>
    <n v="3409"/>
    <d v="2022-10-03T00:00:00"/>
    <n v="5"/>
    <n v="5"/>
    <n v="4"/>
  </r>
  <r>
    <n v="3410"/>
    <d v="2022-09-04T00:00:00"/>
    <n v="4"/>
    <n v="3"/>
    <n v="4"/>
  </r>
  <r>
    <n v="3411"/>
    <d v="2022-10-30T00:00:00"/>
    <n v="2"/>
    <n v="3"/>
    <n v="2"/>
  </r>
  <r>
    <n v="3412"/>
    <d v="2022-09-24T00:00:00"/>
    <n v="5"/>
    <n v="4"/>
    <n v="4"/>
  </r>
  <r>
    <n v="3413"/>
    <d v="2022-12-22T00:00:00"/>
    <n v="1"/>
    <n v="2"/>
    <n v="5"/>
  </r>
  <r>
    <n v="3414"/>
    <d v="2023-02-06T00:00:00"/>
    <n v="5"/>
    <n v="2"/>
    <n v="4"/>
  </r>
  <r>
    <n v="3415"/>
    <d v="2023-06-08T00:00:00"/>
    <n v="2"/>
    <n v="5"/>
    <n v="1"/>
  </r>
  <r>
    <n v="3416"/>
    <d v="2022-08-26T00:00:00"/>
    <n v="1"/>
    <n v="2"/>
    <n v="1"/>
  </r>
  <r>
    <n v="3417"/>
    <d v="2023-05-21T00:00:00"/>
    <n v="2"/>
    <n v="5"/>
    <n v="5"/>
  </r>
  <r>
    <n v="3418"/>
    <d v="2023-06-26T00:00:00"/>
    <n v="5"/>
    <n v="3"/>
    <n v="4"/>
  </r>
  <r>
    <n v="3419"/>
    <d v="2022-11-25T00:00:00"/>
    <n v="2"/>
    <n v="5"/>
    <n v="2"/>
  </r>
  <r>
    <n v="3420"/>
    <d v="2023-03-08T00:00:00"/>
    <n v="2"/>
    <n v="3"/>
    <n v="3"/>
  </r>
  <r>
    <n v="3421"/>
    <d v="2023-02-15T00:00:00"/>
    <n v="5"/>
    <n v="4"/>
    <n v="2"/>
  </r>
  <r>
    <n v="3422"/>
    <d v="2023-06-08T00:00:00"/>
    <n v="1"/>
    <n v="1"/>
    <n v="3"/>
  </r>
  <r>
    <n v="3423"/>
    <d v="2022-09-19T00:00:00"/>
    <n v="4"/>
    <n v="5"/>
    <n v="3"/>
  </r>
  <r>
    <n v="3424"/>
    <d v="2023-03-14T00:00:00"/>
    <n v="2"/>
    <n v="4"/>
    <n v="5"/>
  </r>
  <r>
    <n v="3425"/>
    <d v="2022-12-25T00:00:00"/>
    <n v="5"/>
    <n v="2"/>
    <n v="3"/>
  </r>
  <r>
    <n v="3426"/>
    <d v="2022-08-24T00:00:00"/>
    <n v="1"/>
    <n v="3"/>
    <n v="2"/>
  </r>
  <r>
    <n v="3427"/>
    <d v="2023-01-14T00:00:00"/>
    <n v="1"/>
    <n v="2"/>
    <n v="3"/>
  </r>
  <r>
    <n v="3428"/>
    <d v="2022-09-09T00:00:00"/>
    <n v="2"/>
    <n v="1"/>
    <n v="5"/>
  </r>
  <r>
    <n v="3429"/>
    <d v="2023-05-27T00:00:00"/>
    <n v="1"/>
    <n v="2"/>
    <n v="1"/>
  </r>
  <r>
    <n v="3430"/>
    <d v="2023-06-16T00:00:00"/>
    <n v="5"/>
    <n v="5"/>
    <n v="4"/>
  </r>
  <r>
    <n v="3431"/>
    <d v="2022-11-25T00:00:00"/>
    <n v="2"/>
    <n v="5"/>
    <n v="3"/>
  </r>
  <r>
    <n v="3432"/>
    <d v="2022-12-12T00:00:00"/>
    <n v="2"/>
    <n v="3"/>
    <n v="5"/>
  </r>
  <r>
    <n v="3433"/>
    <d v="2023-03-25T00:00:00"/>
    <n v="1"/>
    <n v="5"/>
    <n v="2"/>
  </r>
  <r>
    <n v="3434"/>
    <d v="2023-04-21T00:00:00"/>
    <n v="1"/>
    <n v="4"/>
    <n v="2"/>
  </r>
  <r>
    <n v="3435"/>
    <d v="2022-12-09T00:00:00"/>
    <n v="4"/>
    <n v="3"/>
    <n v="3"/>
  </r>
  <r>
    <n v="3436"/>
    <d v="2023-07-30T00:00:00"/>
    <n v="5"/>
    <n v="5"/>
    <n v="2"/>
  </r>
  <r>
    <n v="3437"/>
    <d v="2022-10-15T00:00:00"/>
    <n v="3"/>
    <n v="2"/>
    <n v="5"/>
  </r>
  <r>
    <n v="3438"/>
    <d v="2022-10-28T00:00:00"/>
    <n v="4"/>
    <n v="2"/>
    <n v="5"/>
  </r>
  <r>
    <n v="3439"/>
    <d v="2022-10-30T00:00:00"/>
    <n v="1"/>
    <n v="2"/>
    <n v="5"/>
  </r>
  <r>
    <n v="3440"/>
    <d v="2022-09-24T00:00:00"/>
    <n v="1"/>
    <n v="4"/>
    <n v="5"/>
  </r>
  <r>
    <n v="3441"/>
    <d v="2022-10-30T00:00:00"/>
    <n v="4"/>
    <n v="2"/>
    <n v="5"/>
  </r>
  <r>
    <n v="3442"/>
    <d v="2022-10-31T00:00:00"/>
    <n v="2"/>
    <n v="5"/>
    <n v="3"/>
  </r>
  <r>
    <n v="3443"/>
    <d v="2023-04-29T00:00:00"/>
    <n v="2"/>
    <n v="2"/>
    <n v="4"/>
  </r>
  <r>
    <n v="3444"/>
    <d v="2022-12-14T00:00:00"/>
    <n v="1"/>
    <n v="2"/>
    <n v="4"/>
  </r>
  <r>
    <n v="3445"/>
    <d v="2023-05-07T00:00:00"/>
    <n v="4"/>
    <n v="5"/>
    <n v="2"/>
  </r>
  <r>
    <n v="3446"/>
    <d v="2023-05-21T00:00:00"/>
    <n v="4"/>
    <n v="3"/>
    <n v="5"/>
  </r>
  <r>
    <n v="3447"/>
    <d v="2023-05-08T00:00:00"/>
    <n v="5"/>
    <n v="1"/>
    <n v="4"/>
  </r>
  <r>
    <n v="3448"/>
    <d v="2023-03-28T00:00:00"/>
    <n v="5"/>
    <n v="1"/>
    <n v="5"/>
  </r>
  <r>
    <n v="3449"/>
    <d v="2023-06-30T00:00:00"/>
    <n v="3"/>
    <n v="2"/>
    <n v="1"/>
  </r>
  <r>
    <n v="3450"/>
    <d v="2023-01-18T00:00:00"/>
    <n v="4"/>
    <n v="3"/>
    <n v="5"/>
  </r>
  <r>
    <n v="3451"/>
    <d v="2023-04-29T00:00:00"/>
    <n v="5"/>
    <n v="1"/>
    <n v="2"/>
  </r>
  <r>
    <n v="3452"/>
    <d v="2023-01-19T00:00:00"/>
    <n v="5"/>
    <n v="5"/>
    <n v="2"/>
  </r>
  <r>
    <n v="3453"/>
    <d v="2022-09-17T00:00:00"/>
    <n v="5"/>
    <n v="5"/>
    <n v="3"/>
  </r>
  <r>
    <n v="3454"/>
    <d v="2023-03-14T00:00:00"/>
    <n v="4"/>
    <n v="4"/>
    <n v="2"/>
  </r>
  <r>
    <n v="3455"/>
    <d v="2022-08-12T00:00:00"/>
    <n v="2"/>
    <n v="1"/>
    <n v="1"/>
  </r>
  <r>
    <n v="3456"/>
    <d v="2023-03-30T00:00:00"/>
    <n v="4"/>
    <n v="3"/>
    <n v="4"/>
  </r>
  <r>
    <n v="3457"/>
    <d v="2023-04-21T00:00:00"/>
    <n v="5"/>
    <n v="1"/>
    <n v="4"/>
  </r>
  <r>
    <n v="3458"/>
    <d v="2023-02-14T00:00:00"/>
    <n v="2"/>
    <n v="5"/>
    <n v="5"/>
  </r>
  <r>
    <n v="3459"/>
    <d v="2022-10-26T00:00:00"/>
    <n v="4"/>
    <n v="4"/>
    <n v="3"/>
  </r>
  <r>
    <n v="3460"/>
    <d v="2022-11-16T00:00:00"/>
    <n v="4"/>
    <n v="3"/>
    <n v="3"/>
  </r>
  <r>
    <n v="3461"/>
    <d v="2023-04-24T00:00:00"/>
    <n v="1"/>
    <n v="4"/>
    <n v="4"/>
  </r>
  <r>
    <n v="3462"/>
    <d v="2022-11-08T00:00:00"/>
    <n v="3"/>
    <n v="3"/>
    <n v="1"/>
  </r>
  <r>
    <n v="3463"/>
    <d v="2022-09-18T00:00:00"/>
    <n v="4"/>
    <n v="3"/>
    <n v="4"/>
  </r>
  <r>
    <n v="3464"/>
    <d v="2022-12-29T00:00:00"/>
    <n v="2"/>
    <n v="5"/>
    <n v="3"/>
  </r>
  <r>
    <n v="3465"/>
    <d v="2023-05-19T00:00:00"/>
    <n v="5"/>
    <n v="4"/>
    <n v="3"/>
  </r>
  <r>
    <n v="3466"/>
    <d v="2023-08-04T00:00:00"/>
    <n v="1"/>
    <n v="3"/>
    <n v="4"/>
  </r>
  <r>
    <n v="3467"/>
    <d v="2023-06-27T00:00:00"/>
    <n v="4"/>
    <n v="3"/>
    <n v="2"/>
  </r>
  <r>
    <n v="3468"/>
    <d v="2023-02-05T00:00:00"/>
    <n v="3"/>
    <n v="1"/>
    <n v="3"/>
  </r>
  <r>
    <n v="3469"/>
    <d v="2023-08-01T00:00:00"/>
    <n v="5"/>
    <n v="5"/>
    <n v="1"/>
  </r>
  <r>
    <n v="3470"/>
    <d v="2023-05-06T00:00:00"/>
    <n v="1"/>
    <n v="2"/>
    <n v="3"/>
  </r>
  <r>
    <n v="3471"/>
    <d v="2023-04-30T00:00:00"/>
    <n v="2"/>
    <n v="4"/>
    <n v="1"/>
  </r>
  <r>
    <n v="3472"/>
    <d v="2023-07-26T00:00:00"/>
    <n v="5"/>
    <n v="5"/>
    <n v="4"/>
  </r>
  <r>
    <n v="3473"/>
    <d v="2023-06-28T00:00:00"/>
    <n v="3"/>
    <n v="4"/>
    <n v="4"/>
  </r>
  <r>
    <n v="3474"/>
    <d v="2023-05-09T00:00:00"/>
    <n v="3"/>
    <n v="1"/>
    <n v="2"/>
  </r>
  <r>
    <n v="3475"/>
    <d v="2023-01-25T00:00:00"/>
    <n v="4"/>
    <n v="3"/>
    <n v="4"/>
  </r>
  <r>
    <n v="3476"/>
    <d v="2023-03-03T00:00:00"/>
    <n v="5"/>
    <n v="5"/>
    <n v="3"/>
  </r>
  <r>
    <n v="3477"/>
    <d v="2022-12-05T00:00:00"/>
    <n v="1"/>
    <n v="2"/>
    <n v="1"/>
  </r>
  <r>
    <n v="3478"/>
    <d v="2022-11-29T00:00:00"/>
    <n v="3"/>
    <n v="4"/>
    <n v="1"/>
  </r>
  <r>
    <n v="3479"/>
    <d v="2022-11-03T00:00:00"/>
    <n v="4"/>
    <n v="4"/>
    <n v="4"/>
  </r>
  <r>
    <n v="3480"/>
    <d v="2023-07-25T00:00:00"/>
    <n v="1"/>
    <n v="5"/>
    <n v="3"/>
  </r>
  <r>
    <n v="3481"/>
    <d v="2023-03-02T00:00:00"/>
    <n v="5"/>
    <n v="2"/>
    <n v="4"/>
  </r>
  <r>
    <n v="3482"/>
    <d v="2022-10-22T00:00:00"/>
    <n v="4"/>
    <n v="5"/>
    <n v="5"/>
  </r>
  <r>
    <n v="3483"/>
    <d v="2022-10-23T00:00:00"/>
    <n v="1"/>
    <n v="4"/>
    <n v="5"/>
  </r>
  <r>
    <n v="3484"/>
    <d v="2022-09-16T00:00:00"/>
    <n v="1"/>
    <n v="2"/>
    <n v="4"/>
  </r>
  <r>
    <n v="3485"/>
    <d v="2023-05-07T00:00:00"/>
    <n v="2"/>
    <n v="1"/>
    <n v="3"/>
  </r>
  <r>
    <n v="3486"/>
    <d v="2022-08-27T00:00:00"/>
    <n v="3"/>
    <n v="1"/>
    <n v="1"/>
  </r>
  <r>
    <n v="3487"/>
    <d v="2022-09-23T00:00:00"/>
    <n v="5"/>
    <n v="4"/>
    <n v="1"/>
  </r>
  <r>
    <n v="3488"/>
    <d v="2023-03-11T00:00:00"/>
    <n v="1"/>
    <n v="5"/>
    <n v="1"/>
  </r>
  <r>
    <n v="3489"/>
    <d v="2022-12-03T00:00:00"/>
    <n v="2"/>
    <n v="4"/>
    <n v="5"/>
  </r>
  <r>
    <n v="3490"/>
    <d v="2022-10-12T00:00:00"/>
    <n v="5"/>
    <n v="3"/>
    <n v="2"/>
  </r>
  <r>
    <n v="3491"/>
    <d v="2022-09-10T00:00:00"/>
    <n v="3"/>
    <n v="4"/>
    <n v="5"/>
  </r>
  <r>
    <n v="3492"/>
    <d v="2023-01-13T00:00:00"/>
    <n v="1"/>
    <n v="5"/>
    <n v="5"/>
  </r>
  <r>
    <n v="3493"/>
    <d v="2023-04-02T00:00:00"/>
    <n v="3"/>
    <n v="1"/>
    <n v="5"/>
  </r>
  <r>
    <n v="3494"/>
    <d v="2022-12-15T00:00:00"/>
    <n v="1"/>
    <n v="2"/>
    <n v="1"/>
  </r>
  <r>
    <n v="3495"/>
    <d v="2022-09-08T00:00:00"/>
    <n v="4"/>
    <n v="3"/>
    <n v="5"/>
  </r>
  <r>
    <n v="3496"/>
    <d v="2022-12-26T00:00:00"/>
    <n v="1"/>
    <n v="3"/>
    <n v="2"/>
  </r>
  <r>
    <n v="3497"/>
    <d v="2022-09-18T00:00:00"/>
    <n v="2"/>
    <n v="3"/>
    <n v="4"/>
  </r>
  <r>
    <n v="3498"/>
    <d v="2023-06-19T00:00:00"/>
    <n v="3"/>
    <n v="3"/>
    <n v="4"/>
  </r>
  <r>
    <n v="3499"/>
    <d v="2023-07-21T00:00:00"/>
    <n v="5"/>
    <n v="3"/>
    <n v="5"/>
  </r>
  <r>
    <n v="3500"/>
    <d v="2023-05-14T00:00:00"/>
    <n v="4"/>
    <n v="1"/>
    <n v="4"/>
  </r>
  <r>
    <n v="3501"/>
    <d v="2023-02-20T00:00:00"/>
    <n v="2"/>
    <n v="3"/>
    <n v="4"/>
  </r>
  <r>
    <n v="3502"/>
    <d v="2023-04-24T00:00:00"/>
    <n v="5"/>
    <n v="3"/>
    <n v="5"/>
  </r>
  <r>
    <n v="3503"/>
    <d v="2023-01-28T00:00:00"/>
    <n v="5"/>
    <n v="2"/>
    <n v="3"/>
  </r>
  <r>
    <n v="3504"/>
    <d v="2023-04-20T00:00:00"/>
    <n v="3"/>
    <n v="4"/>
    <n v="3"/>
  </r>
  <r>
    <n v="3505"/>
    <d v="2022-11-10T00:00:00"/>
    <n v="4"/>
    <n v="3"/>
    <n v="2"/>
  </r>
  <r>
    <n v="3506"/>
    <d v="2023-06-27T00:00:00"/>
    <n v="2"/>
    <n v="2"/>
    <n v="3"/>
  </r>
  <r>
    <n v="3507"/>
    <d v="2023-03-31T00:00:00"/>
    <n v="2"/>
    <n v="5"/>
    <n v="2"/>
  </r>
  <r>
    <n v="3508"/>
    <d v="2023-04-17T00:00:00"/>
    <n v="1"/>
    <n v="5"/>
    <n v="4"/>
  </r>
  <r>
    <n v="3509"/>
    <d v="2022-12-03T00:00:00"/>
    <n v="4"/>
    <n v="5"/>
    <n v="2"/>
  </r>
  <r>
    <n v="3510"/>
    <d v="2022-08-22T00:00:00"/>
    <n v="2"/>
    <n v="4"/>
    <n v="3"/>
  </r>
  <r>
    <n v="3511"/>
    <d v="2023-05-11T00:00:00"/>
    <n v="5"/>
    <n v="4"/>
    <n v="5"/>
  </r>
  <r>
    <n v="3512"/>
    <d v="2023-02-20T00:00:00"/>
    <n v="5"/>
    <n v="1"/>
    <n v="3"/>
  </r>
  <r>
    <n v="3513"/>
    <d v="2023-05-11T00:00:00"/>
    <n v="4"/>
    <n v="1"/>
    <n v="3"/>
  </r>
  <r>
    <n v="3514"/>
    <d v="2022-08-25T00:00:00"/>
    <n v="2"/>
    <n v="1"/>
    <n v="1"/>
  </r>
  <r>
    <n v="3515"/>
    <d v="2023-07-03T00:00:00"/>
    <n v="3"/>
    <n v="5"/>
    <n v="5"/>
  </r>
  <r>
    <n v="3516"/>
    <d v="2022-11-15T00:00:00"/>
    <n v="2"/>
    <n v="3"/>
    <n v="5"/>
  </r>
  <r>
    <n v="3517"/>
    <d v="2023-01-01T00:00:00"/>
    <n v="4"/>
    <n v="1"/>
    <n v="1"/>
  </r>
  <r>
    <n v="3518"/>
    <d v="2023-05-13T00:00:00"/>
    <n v="4"/>
    <n v="2"/>
    <n v="5"/>
  </r>
  <r>
    <n v="3519"/>
    <d v="2023-06-10T00:00:00"/>
    <n v="1"/>
    <n v="3"/>
    <n v="4"/>
  </r>
  <r>
    <n v="3520"/>
    <d v="2022-09-17T00:00:00"/>
    <n v="5"/>
    <n v="1"/>
    <n v="1"/>
  </r>
  <r>
    <n v="3521"/>
    <d v="2022-09-19T00:00:00"/>
    <n v="1"/>
    <n v="3"/>
    <n v="3"/>
  </r>
  <r>
    <n v="3522"/>
    <d v="2023-07-14T00:00:00"/>
    <n v="1"/>
    <n v="5"/>
    <n v="4"/>
  </r>
  <r>
    <n v="3523"/>
    <d v="2023-02-27T00:00:00"/>
    <n v="3"/>
    <n v="2"/>
    <n v="3"/>
  </r>
  <r>
    <n v="3524"/>
    <d v="2023-05-19T00:00:00"/>
    <n v="3"/>
    <n v="2"/>
    <n v="4"/>
  </r>
  <r>
    <n v="3525"/>
    <d v="2023-02-01T00:00:00"/>
    <n v="1"/>
    <n v="2"/>
    <n v="1"/>
  </r>
  <r>
    <n v="3526"/>
    <d v="2023-01-28T00:00:00"/>
    <n v="1"/>
    <n v="5"/>
    <n v="3"/>
  </r>
  <r>
    <n v="3527"/>
    <d v="2023-02-27T00:00:00"/>
    <n v="1"/>
    <n v="3"/>
    <n v="2"/>
  </r>
  <r>
    <n v="3528"/>
    <d v="2023-05-27T00:00:00"/>
    <n v="5"/>
    <n v="2"/>
    <n v="2"/>
  </r>
  <r>
    <n v="3529"/>
    <d v="2023-07-15T00:00:00"/>
    <n v="2"/>
    <n v="3"/>
    <n v="4"/>
  </r>
  <r>
    <n v="3530"/>
    <d v="2022-11-27T00:00:00"/>
    <n v="1"/>
    <n v="2"/>
    <n v="5"/>
  </r>
  <r>
    <n v="3531"/>
    <d v="2023-02-24T00:00:00"/>
    <n v="2"/>
    <n v="4"/>
    <n v="4"/>
  </r>
  <r>
    <n v="3532"/>
    <d v="2022-10-08T00:00:00"/>
    <n v="2"/>
    <n v="2"/>
    <n v="5"/>
  </r>
  <r>
    <n v="3533"/>
    <d v="2023-01-08T00:00:00"/>
    <n v="2"/>
    <n v="5"/>
    <n v="2"/>
  </r>
  <r>
    <n v="3534"/>
    <d v="2023-04-14T00:00:00"/>
    <n v="4"/>
    <n v="3"/>
    <n v="2"/>
  </r>
  <r>
    <n v="3535"/>
    <d v="2022-11-01T00:00:00"/>
    <n v="1"/>
    <n v="5"/>
    <n v="1"/>
  </r>
  <r>
    <n v="3536"/>
    <d v="2022-10-09T00:00:00"/>
    <n v="1"/>
    <n v="2"/>
    <n v="4"/>
  </r>
  <r>
    <n v="3537"/>
    <d v="2022-09-09T00:00:00"/>
    <n v="4"/>
    <n v="2"/>
    <n v="5"/>
  </r>
  <r>
    <n v="3538"/>
    <d v="2023-04-20T00:00:00"/>
    <n v="1"/>
    <n v="5"/>
    <n v="4"/>
  </r>
  <r>
    <n v="3539"/>
    <d v="2023-02-06T00:00:00"/>
    <n v="3"/>
    <n v="3"/>
    <n v="4"/>
  </r>
  <r>
    <n v="3540"/>
    <d v="2023-06-25T00:00:00"/>
    <n v="2"/>
    <n v="2"/>
    <n v="3"/>
  </r>
  <r>
    <n v="3541"/>
    <d v="2022-11-28T00:00:00"/>
    <n v="1"/>
    <n v="3"/>
    <n v="3"/>
  </r>
  <r>
    <n v="3542"/>
    <d v="2022-10-18T00:00:00"/>
    <n v="2"/>
    <n v="3"/>
    <n v="4"/>
  </r>
  <r>
    <n v="3543"/>
    <d v="2023-02-11T00:00:00"/>
    <n v="4"/>
    <n v="5"/>
    <n v="5"/>
  </r>
  <r>
    <n v="3544"/>
    <d v="2022-09-14T00:00:00"/>
    <n v="3"/>
    <n v="5"/>
    <n v="3"/>
  </r>
  <r>
    <n v="3545"/>
    <d v="2023-05-27T00:00:00"/>
    <n v="2"/>
    <n v="5"/>
    <n v="2"/>
  </r>
  <r>
    <n v="3546"/>
    <d v="2023-05-10T00:00:00"/>
    <n v="2"/>
    <n v="5"/>
    <n v="5"/>
  </r>
  <r>
    <n v="3547"/>
    <d v="2022-12-24T00:00:00"/>
    <n v="2"/>
    <n v="4"/>
    <n v="2"/>
  </r>
  <r>
    <n v="3548"/>
    <d v="2022-10-06T00:00:00"/>
    <n v="5"/>
    <n v="5"/>
    <n v="3"/>
  </r>
  <r>
    <n v="3549"/>
    <d v="2023-04-19T00:00:00"/>
    <n v="1"/>
    <n v="4"/>
    <n v="1"/>
  </r>
  <r>
    <n v="3550"/>
    <d v="2023-01-23T00:00:00"/>
    <n v="3"/>
    <n v="5"/>
    <n v="4"/>
  </r>
  <r>
    <n v="3551"/>
    <d v="2023-06-03T00:00:00"/>
    <n v="4"/>
    <n v="4"/>
    <n v="3"/>
  </r>
  <r>
    <n v="3552"/>
    <d v="2022-10-14T00:00:00"/>
    <n v="3"/>
    <n v="4"/>
    <n v="2"/>
  </r>
  <r>
    <n v="3553"/>
    <d v="2022-10-30T00:00:00"/>
    <n v="4"/>
    <n v="2"/>
    <n v="4"/>
  </r>
  <r>
    <n v="3554"/>
    <d v="2023-06-07T00:00:00"/>
    <n v="2"/>
    <n v="1"/>
    <n v="2"/>
  </r>
  <r>
    <n v="3555"/>
    <d v="2023-01-13T00:00:00"/>
    <n v="2"/>
    <n v="5"/>
    <n v="1"/>
  </r>
  <r>
    <n v="3556"/>
    <d v="2023-06-11T00:00:00"/>
    <n v="2"/>
    <n v="2"/>
    <n v="3"/>
  </r>
  <r>
    <n v="3557"/>
    <d v="2023-04-20T00:00:00"/>
    <n v="4"/>
    <n v="5"/>
    <n v="2"/>
  </r>
  <r>
    <n v="3558"/>
    <d v="2022-10-05T00:00:00"/>
    <n v="2"/>
    <n v="5"/>
    <n v="3"/>
  </r>
  <r>
    <n v="3559"/>
    <d v="2022-12-27T00:00:00"/>
    <n v="3"/>
    <n v="2"/>
    <n v="1"/>
  </r>
  <r>
    <n v="3560"/>
    <d v="2023-01-09T00:00:00"/>
    <n v="2"/>
    <n v="4"/>
    <n v="5"/>
  </r>
  <r>
    <n v="3561"/>
    <d v="2022-11-20T00:00:00"/>
    <n v="2"/>
    <n v="1"/>
    <n v="5"/>
  </r>
  <r>
    <n v="3562"/>
    <d v="2022-11-27T00:00:00"/>
    <n v="2"/>
    <n v="1"/>
    <n v="3"/>
  </r>
  <r>
    <n v="3563"/>
    <d v="2023-01-31T00:00:00"/>
    <n v="4"/>
    <n v="1"/>
    <n v="3"/>
  </r>
  <r>
    <n v="3564"/>
    <d v="2023-03-12T00:00:00"/>
    <n v="4"/>
    <n v="4"/>
    <n v="3"/>
  </r>
  <r>
    <n v="3565"/>
    <d v="2022-09-29T00:00:00"/>
    <n v="5"/>
    <n v="5"/>
    <n v="5"/>
  </r>
  <r>
    <n v="3566"/>
    <d v="2023-01-27T00:00:00"/>
    <n v="1"/>
    <n v="2"/>
    <n v="3"/>
  </r>
  <r>
    <n v="3567"/>
    <d v="2023-08-04T00:00:00"/>
    <n v="2"/>
    <n v="3"/>
    <n v="2"/>
  </r>
  <r>
    <n v="3568"/>
    <d v="2023-02-07T00:00:00"/>
    <n v="2"/>
    <n v="4"/>
    <n v="1"/>
  </r>
  <r>
    <n v="3569"/>
    <d v="2022-12-24T00:00:00"/>
    <n v="1"/>
    <n v="3"/>
    <n v="5"/>
  </r>
  <r>
    <n v="3570"/>
    <d v="2023-01-02T00:00:00"/>
    <n v="2"/>
    <n v="5"/>
    <n v="3"/>
  </r>
  <r>
    <n v="3571"/>
    <d v="2022-11-23T00:00:00"/>
    <n v="4"/>
    <n v="1"/>
    <n v="5"/>
  </r>
  <r>
    <n v="3572"/>
    <d v="2022-12-05T00:00:00"/>
    <n v="5"/>
    <n v="5"/>
    <n v="5"/>
  </r>
  <r>
    <n v="3573"/>
    <d v="2022-12-31T00:00:00"/>
    <n v="4"/>
    <n v="1"/>
    <n v="1"/>
  </r>
  <r>
    <n v="3574"/>
    <d v="2023-07-07T00:00:00"/>
    <n v="3"/>
    <n v="3"/>
    <n v="3"/>
  </r>
  <r>
    <n v="3575"/>
    <d v="2023-06-26T00:00:00"/>
    <n v="5"/>
    <n v="1"/>
    <n v="5"/>
  </r>
  <r>
    <n v="3576"/>
    <d v="2023-03-23T00:00:00"/>
    <n v="2"/>
    <n v="3"/>
    <n v="3"/>
  </r>
  <r>
    <n v="3577"/>
    <d v="2022-08-14T00:00:00"/>
    <n v="5"/>
    <n v="4"/>
    <n v="5"/>
  </r>
  <r>
    <n v="3578"/>
    <d v="2022-10-14T00:00:00"/>
    <n v="1"/>
    <n v="4"/>
    <n v="2"/>
  </r>
  <r>
    <n v="3579"/>
    <d v="2023-04-27T00:00:00"/>
    <n v="5"/>
    <n v="3"/>
    <n v="3"/>
  </r>
  <r>
    <n v="3580"/>
    <d v="2022-10-21T00:00:00"/>
    <n v="2"/>
    <n v="4"/>
    <n v="3"/>
  </r>
  <r>
    <n v="3581"/>
    <d v="2022-08-29T00:00:00"/>
    <n v="3"/>
    <n v="4"/>
    <n v="4"/>
  </r>
  <r>
    <n v="3582"/>
    <d v="2022-09-17T00:00:00"/>
    <n v="2"/>
    <n v="2"/>
    <n v="5"/>
  </r>
  <r>
    <n v="3583"/>
    <d v="2023-07-05T00:00:00"/>
    <n v="4"/>
    <n v="1"/>
    <n v="4"/>
  </r>
  <r>
    <n v="3584"/>
    <d v="2023-05-28T00:00:00"/>
    <n v="2"/>
    <n v="2"/>
    <n v="5"/>
  </r>
  <r>
    <n v="3585"/>
    <d v="2023-01-12T00:00:00"/>
    <n v="1"/>
    <n v="2"/>
    <n v="3"/>
  </r>
  <r>
    <n v="3586"/>
    <d v="2023-01-31T00:00:00"/>
    <n v="4"/>
    <n v="2"/>
    <n v="4"/>
  </r>
  <r>
    <n v="3587"/>
    <d v="2023-05-24T00:00:00"/>
    <n v="1"/>
    <n v="2"/>
    <n v="2"/>
  </r>
  <r>
    <n v="3588"/>
    <d v="2023-05-10T00:00:00"/>
    <n v="4"/>
    <n v="2"/>
    <n v="1"/>
  </r>
  <r>
    <n v="3589"/>
    <d v="2022-09-18T00:00:00"/>
    <n v="2"/>
    <n v="3"/>
    <n v="2"/>
  </r>
  <r>
    <n v="3590"/>
    <d v="2022-12-06T00:00:00"/>
    <n v="2"/>
    <n v="5"/>
    <n v="4"/>
  </r>
  <r>
    <n v="3591"/>
    <d v="2023-07-27T00:00:00"/>
    <n v="2"/>
    <n v="1"/>
    <n v="4"/>
  </r>
  <r>
    <n v="3592"/>
    <d v="2022-11-15T00:00:00"/>
    <n v="4"/>
    <n v="1"/>
    <n v="2"/>
  </r>
  <r>
    <n v="3593"/>
    <d v="2022-10-07T00:00:00"/>
    <n v="4"/>
    <n v="4"/>
    <n v="3"/>
  </r>
  <r>
    <n v="3594"/>
    <d v="2023-01-23T00:00:00"/>
    <n v="1"/>
    <n v="5"/>
    <n v="1"/>
  </r>
  <r>
    <n v="3595"/>
    <d v="2023-01-19T00:00:00"/>
    <n v="2"/>
    <n v="3"/>
    <n v="1"/>
  </r>
  <r>
    <n v="3596"/>
    <d v="2022-10-19T00:00:00"/>
    <n v="4"/>
    <n v="3"/>
    <n v="4"/>
  </r>
  <r>
    <n v="3597"/>
    <d v="2022-10-27T00:00:00"/>
    <n v="5"/>
    <n v="4"/>
    <n v="4"/>
  </r>
  <r>
    <n v="3598"/>
    <d v="2023-07-01T00:00:00"/>
    <n v="2"/>
    <n v="5"/>
    <n v="4"/>
  </r>
  <r>
    <n v="3599"/>
    <d v="2023-03-02T00:00:00"/>
    <n v="4"/>
    <n v="4"/>
    <n v="2"/>
  </r>
  <r>
    <n v="3600"/>
    <d v="2023-07-04T00:00:00"/>
    <n v="2"/>
    <n v="1"/>
    <n v="4"/>
  </r>
  <r>
    <n v="3601"/>
    <d v="2022-09-01T00:00:00"/>
    <n v="1"/>
    <n v="1"/>
    <n v="2"/>
  </r>
  <r>
    <n v="3602"/>
    <d v="2023-08-04T00:00:00"/>
    <n v="3"/>
    <n v="3"/>
    <n v="3"/>
  </r>
  <r>
    <n v="3603"/>
    <d v="2022-10-08T00:00:00"/>
    <n v="5"/>
    <n v="1"/>
    <n v="3"/>
  </r>
  <r>
    <n v="3604"/>
    <d v="2022-12-15T00:00:00"/>
    <n v="3"/>
    <n v="5"/>
    <n v="4"/>
  </r>
  <r>
    <n v="3605"/>
    <d v="2023-07-09T00:00:00"/>
    <n v="5"/>
    <n v="1"/>
    <n v="3"/>
  </r>
  <r>
    <n v="3606"/>
    <d v="2023-03-27T00:00:00"/>
    <n v="3"/>
    <n v="5"/>
    <n v="1"/>
  </r>
  <r>
    <n v="3607"/>
    <d v="2023-07-18T00:00:00"/>
    <n v="2"/>
    <n v="4"/>
    <n v="1"/>
  </r>
  <r>
    <n v="3608"/>
    <d v="2023-01-12T00:00:00"/>
    <n v="1"/>
    <n v="3"/>
    <n v="1"/>
  </r>
  <r>
    <n v="3609"/>
    <d v="2022-11-05T00:00:00"/>
    <n v="2"/>
    <n v="2"/>
    <n v="4"/>
  </r>
  <r>
    <n v="3610"/>
    <d v="2022-12-14T00:00:00"/>
    <n v="4"/>
    <n v="5"/>
    <n v="5"/>
  </r>
  <r>
    <n v="3611"/>
    <d v="2022-09-16T00:00:00"/>
    <n v="2"/>
    <n v="3"/>
    <n v="4"/>
  </r>
  <r>
    <n v="3612"/>
    <d v="2023-07-07T00:00:00"/>
    <n v="5"/>
    <n v="3"/>
    <n v="3"/>
  </r>
  <r>
    <n v="3613"/>
    <d v="2022-10-13T00:00:00"/>
    <n v="1"/>
    <n v="5"/>
    <n v="2"/>
  </r>
  <r>
    <n v="3614"/>
    <d v="2023-07-04T00:00:00"/>
    <n v="4"/>
    <n v="5"/>
    <n v="1"/>
  </r>
  <r>
    <n v="3615"/>
    <d v="2023-02-06T00:00:00"/>
    <n v="3"/>
    <n v="1"/>
    <n v="4"/>
  </r>
  <r>
    <n v="3616"/>
    <d v="2023-08-04T00:00:00"/>
    <n v="1"/>
    <n v="1"/>
    <n v="1"/>
  </r>
  <r>
    <n v="3617"/>
    <d v="2023-02-26T00:00:00"/>
    <n v="2"/>
    <n v="3"/>
    <n v="3"/>
  </r>
  <r>
    <n v="3618"/>
    <d v="2022-12-06T00:00:00"/>
    <n v="3"/>
    <n v="4"/>
    <n v="5"/>
  </r>
  <r>
    <n v="3619"/>
    <d v="2023-04-30T00:00:00"/>
    <n v="1"/>
    <n v="5"/>
    <n v="2"/>
  </r>
  <r>
    <n v="3620"/>
    <d v="2022-08-29T00:00:00"/>
    <n v="1"/>
    <n v="2"/>
    <n v="2"/>
  </r>
  <r>
    <n v="3621"/>
    <d v="2023-06-23T00:00:00"/>
    <n v="2"/>
    <n v="3"/>
    <n v="2"/>
  </r>
  <r>
    <n v="3622"/>
    <d v="2023-07-26T00:00:00"/>
    <n v="3"/>
    <n v="1"/>
    <n v="5"/>
  </r>
  <r>
    <n v="3623"/>
    <d v="2022-12-04T00:00:00"/>
    <n v="2"/>
    <n v="2"/>
    <n v="5"/>
  </r>
  <r>
    <n v="3624"/>
    <d v="2023-01-09T00:00:00"/>
    <n v="2"/>
    <n v="2"/>
    <n v="2"/>
  </r>
  <r>
    <n v="3625"/>
    <d v="2022-08-28T00:00:00"/>
    <n v="5"/>
    <n v="2"/>
    <n v="4"/>
  </r>
  <r>
    <n v="3626"/>
    <d v="2023-02-24T00:00:00"/>
    <n v="2"/>
    <n v="5"/>
    <n v="1"/>
  </r>
  <r>
    <n v="3627"/>
    <d v="2023-01-29T00:00:00"/>
    <n v="1"/>
    <n v="1"/>
    <n v="4"/>
  </r>
  <r>
    <n v="3628"/>
    <d v="2023-05-27T00:00:00"/>
    <n v="4"/>
    <n v="3"/>
    <n v="1"/>
  </r>
  <r>
    <n v="3629"/>
    <d v="2022-11-18T00:00:00"/>
    <n v="2"/>
    <n v="4"/>
    <n v="4"/>
  </r>
  <r>
    <n v="3630"/>
    <d v="2022-10-19T00:00:00"/>
    <n v="5"/>
    <n v="3"/>
    <n v="2"/>
  </r>
  <r>
    <n v="3631"/>
    <d v="2023-02-10T00:00:00"/>
    <n v="4"/>
    <n v="1"/>
    <n v="5"/>
  </r>
  <r>
    <n v="3632"/>
    <d v="2023-02-27T00:00:00"/>
    <n v="3"/>
    <n v="4"/>
    <n v="5"/>
  </r>
  <r>
    <n v="3633"/>
    <d v="2022-11-04T00:00:00"/>
    <n v="4"/>
    <n v="4"/>
    <n v="4"/>
  </r>
  <r>
    <n v="3634"/>
    <d v="2023-06-25T00:00:00"/>
    <n v="2"/>
    <n v="5"/>
    <n v="2"/>
  </r>
  <r>
    <n v="3635"/>
    <d v="2022-10-07T00:00:00"/>
    <n v="1"/>
    <n v="5"/>
    <n v="4"/>
  </r>
  <r>
    <n v="3636"/>
    <d v="2022-12-08T00:00:00"/>
    <n v="3"/>
    <n v="5"/>
    <n v="3"/>
  </r>
  <r>
    <n v="3637"/>
    <d v="2023-05-07T00:00:00"/>
    <n v="2"/>
    <n v="1"/>
    <n v="3"/>
  </r>
  <r>
    <n v="3638"/>
    <d v="2023-05-15T00:00:00"/>
    <n v="4"/>
    <n v="5"/>
    <n v="1"/>
  </r>
  <r>
    <n v="3639"/>
    <d v="2023-03-17T00:00:00"/>
    <n v="3"/>
    <n v="2"/>
    <n v="3"/>
  </r>
  <r>
    <n v="3640"/>
    <d v="2023-07-25T00:00:00"/>
    <n v="2"/>
    <n v="1"/>
    <n v="2"/>
  </r>
  <r>
    <n v="3641"/>
    <d v="2022-11-07T00:00:00"/>
    <n v="2"/>
    <n v="5"/>
    <n v="4"/>
  </r>
  <r>
    <n v="3642"/>
    <d v="2022-10-08T00:00:00"/>
    <n v="4"/>
    <n v="1"/>
    <n v="2"/>
  </r>
  <r>
    <n v="3643"/>
    <d v="2023-06-18T00:00:00"/>
    <n v="1"/>
    <n v="5"/>
    <n v="3"/>
  </r>
  <r>
    <n v="3644"/>
    <d v="2022-11-11T00:00:00"/>
    <n v="4"/>
    <n v="4"/>
    <n v="4"/>
  </r>
  <r>
    <n v="3645"/>
    <d v="2023-06-08T00:00:00"/>
    <n v="1"/>
    <n v="3"/>
    <n v="3"/>
  </r>
  <r>
    <n v="3646"/>
    <d v="2023-07-30T00:00:00"/>
    <n v="5"/>
    <n v="4"/>
    <n v="4"/>
  </r>
  <r>
    <n v="3647"/>
    <d v="2022-12-28T00:00:00"/>
    <n v="2"/>
    <n v="4"/>
    <n v="4"/>
  </r>
  <r>
    <n v="3648"/>
    <d v="2022-09-28T00:00:00"/>
    <n v="3"/>
    <n v="3"/>
    <n v="5"/>
  </r>
  <r>
    <n v="3649"/>
    <d v="2022-09-08T00:00:00"/>
    <n v="1"/>
    <n v="2"/>
    <n v="2"/>
  </r>
  <r>
    <n v="3650"/>
    <d v="2023-06-30T00:00:00"/>
    <n v="3"/>
    <n v="2"/>
    <n v="4"/>
  </r>
  <r>
    <n v="3651"/>
    <d v="2022-10-25T00:00:00"/>
    <n v="1"/>
    <n v="4"/>
    <n v="1"/>
  </r>
  <r>
    <n v="3652"/>
    <d v="2022-09-01T00:00:00"/>
    <n v="1"/>
    <n v="5"/>
    <n v="2"/>
  </r>
  <r>
    <n v="3653"/>
    <d v="2023-05-31T00:00:00"/>
    <n v="4"/>
    <n v="4"/>
    <n v="3"/>
  </r>
  <r>
    <n v="3654"/>
    <d v="2023-01-02T00:00:00"/>
    <n v="2"/>
    <n v="4"/>
    <n v="1"/>
  </r>
  <r>
    <n v="3655"/>
    <d v="2023-04-05T00:00:00"/>
    <n v="1"/>
    <n v="5"/>
    <n v="1"/>
  </r>
  <r>
    <n v="3656"/>
    <d v="2022-11-14T00:00:00"/>
    <n v="5"/>
    <n v="3"/>
    <n v="2"/>
  </r>
  <r>
    <n v="3657"/>
    <d v="2023-03-26T00:00:00"/>
    <n v="4"/>
    <n v="2"/>
    <n v="4"/>
  </r>
  <r>
    <n v="3658"/>
    <d v="2023-08-02T00:00:00"/>
    <n v="5"/>
    <n v="4"/>
    <n v="2"/>
  </r>
  <r>
    <n v="3659"/>
    <d v="2022-08-26T00:00:00"/>
    <n v="3"/>
    <n v="1"/>
    <n v="5"/>
  </r>
  <r>
    <n v="3660"/>
    <d v="2022-08-30T00:00:00"/>
    <n v="3"/>
    <n v="2"/>
    <n v="4"/>
  </r>
  <r>
    <n v="3661"/>
    <d v="2023-07-06T00:00:00"/>
    <n v="3"/>
    <n v="2"/>
    <n v="5"/>
  </r>
  <r>
    <n v="3662"/>
    <d v="2023-07-14T00:00:00"/>
    <n v="3"/>
    <n v="5"/>
    <n v="3"/>
  </r>
  <r>
    <n v="3663"/>
    <d v="2023-04-26T00:00:00"/>
    <n v="2"/>
    <n v="3"/>
    <n v="4"/>
  </r>
  <r>
    <n v="3664"/>
    <d v="2023-05-30T00:00:00"/>
    <n v="5"/>
    <n v="3"/>
    <n v="2"/>
  </r>
  <r>
    <n v="3665"/>
    <d v="2023-03-02T00:00:00"/>
    <n v="5"/>
    <n v="2"/>
    <n v="1"/>
  </r>
  <r>
    <n v="3666"/>
    <d v="2023-04-26T00:00:00"/>
    <n v="5"/>
    <n v="2"/>
    <n v="1"/>
  </r>
  <r>
    <n v="3667"/>
    <d v="2022-11-18T00:00:00"/>
    <n v="1"/>
    <n v="1"/>
    <n v="2"/>
  </r>
  <r>
    <n v="3668"/>
    <d v="2023-06-29T00:00:00"/>
    <n v="1"/>
    <n v="5"/>
    <n v="1"/>
  </r>
  <r>
    <n v="3669"/>
    <d v="2023-04-11T00:00:00"/>
    <n v="4"/>
    <n v="2"/>
    <n v="4"/>
  </r>
  <r>
    <n v="3670"/>
    <d v="2022-08-16T00:00:00"/>
    <n v="2"/>
    <n v="2"/>
    <n v="3"/>
  </r>
  <r>
    <n v="3671"/>
    <d v="2023-01-10T00:00:00"/>
    <n v="3"/>
    <n v="4"/>
    <n v="5"/>
  </r>
  <r>
    <n v="3672"/>
    <d v="2022-11-30T00:00:00"/>
    <n v="3"/>
    <n v="2"/>
    <n v="4"/>
  </r>
  <r>
    <n v="3673"/>
    <d v="2023-06-08T00:00:00"/>
    <n v="3"/>
    <n v="3"/>
    <n v="1"/>
  </r>
  <r>
    <n v="3674"/>
    <d v="2023-04-02T00:00:00"/>
    <n v="4"/>
    <n v="4"/>
    <n v="3"/>
  </r>
  <r>
    <n v="3675"/>
    <d v="2023-05-05T00:00:00"/>
    <n v="5"/>
    <n v="3"/>
    <n v="2"/>
  </r>
  <r>
    <n v="3676"/>
    <d v="2022-09-07T00:00:00"/>
    <n v="3"/>
    <n v="4"/>
    <n v="1"/>
  </r>
  <r>
    <n v="3677"/>
    <d v="2023-07-25T00:00:00"/>
    <n v="3"/>
    <n v="5"/>
    <n v="5"/>
  </r>
  <r>
    <n v="3678"/>
    <d v="2022-11-20T00:00:00"/>
    <n v="3"/>
    <n v="4"/>
    <n v="4"/>
  </r>
  <r>
    <n v="3679"/>
    <d v="2022-10-26T00:00:00"/>
    <n v="4"/>
    <n v="2"/>
    <n v="5"/>
  </r>
  <r>
    <n v="3680"/>
    <d v="2023-04-23T00:00:00"/>
    <n v="3"/>
    <n v="2"/>
    <n v="3"/>
  </r>
  <r>
    <n v="3681"/>
    <d v="2022-08-13T00:00:00"/>
    <n v="5"/>
    <n v="2"/>
    <n v="5"/>
  </r>
  <r>
    <n v="3682"/>
    <d v="2023-07-30T00:00:00"/>
    <n v="3"/>
    <n v="3"/>
    <n v="3"/>
  </r>
  <r>
    <n v="3683"/>
    <d v="2022-10-25T00:00:00"/>
    <n v="2"/>
    <n v="1"/>
    <n v="5"/>
  </r>
  <r>
    <n v="3684"/>
    <d v="2023-04-16T00:00:00"/>
    <n v="5"/>
    <n v="5"/>
    <n v="3"/>
  </r>
  <r>
    <n v="3685"/>
    <d v="2023-01-03T00:00:00"/>
    <n v="4"/>
    <n v="3"/>
    <n v="4"/>
  </r>
  <r>
    <n v="3686"/>
    <d v="2023-01-03T00:00:00"/>
    <n v="3"/>
    <n v="3"/>
    <n v="1"/>
  </r>
  <r>
    <n v="3687"/>
    <d v="2022-09-02T00:00:00"/>
    <n v="2"/>
    <n v="4"/>
    <n v="5"/>
  </r>
  <r>
    <n v="3688"/>
    <d v="2022-12-02T00:00:00"/>
    <n v="4"/>
    <n v="4"/>
    <n v="4"/>
  </r>
  <r>
    <n v="3689"/>
    <d v="2022-08-17T00:00:00"/>
    <n v="4"/>
    <n v="4"/>
    <n v="3"/>
  </r>
  <r>
    <n v="3690"/>
    <d v="2023-05-31T00:00:00"/>
    <n v="4"/>
    <n v="3"/>
    <n v="5"/>
  </r>
  <r>
    <n v="3691"/>
    <d v="2022-12-07T00:00:00"/>
    <n v="1"/>
    <n v="1"/>
    <n v="5"/>
  </r>
  <r>
    <n v="3692"/>
    <d v="2023-02-17T00:00:00"/>
    <n v="4"/>
    <n v="5"/>
    <n v="3"/>
  </r>
  <r>
    <n v="3693"/>
    <d v="2023-04-09T00:00:00"/>
    <n v="3"/>
    <n v="1"/>
    <n v="1"/>
  </r>
  <r>
    <n v="3694"/>
    <d v="2023-03-20T00:00:00"/>
    <n v="3"/>
    <n v="3"/>
    <n v="5"/>
  </r>
  <r>
    <n v="3695"/>
    <d v="2022-08-28T00:00:00"/>
    <n v="1"/>
    <n v="1"/>
    <n v="4"/>
  </r>
  <r>
    <n v="3696"/>
    <d v="2022-12-01T00:00:00"/>
    <n v="2"/>
    <n v="1"/>
    <n v="2"/>
  </r>
  <r>
    <n v="3697"/>
    <d v="2023-07-20T00:00:00"/>
    <n v="3"/>
    <n v="4"/>
    <n v="1"/>
  </r>
  <r>
    <n v="3698"/>
    <d v="2023-01-19T00:00:00"/>
    <n v="2"/>
    <n v="5"/>
    <n v="4"/>
  </r>
  <r>
    <n v="3699"/>
    <d v="2023-06-21T00:00:00"/>
    <n v="2"/>
    <n v="4"/>
    <n v="3"/>
  </r>
  <r>
    <n v="3700"/>
    <d v="2023-01-18T00:00:00"/>
    <n v="4"/>
    <n v="1"/>
    <n v="1"/>
  </r>
  <r>
    <n v="3701"/>
    <d v="2023-06-10T00:00:00"/>
    <n v="4"/>
    <n v="1"/>
    <n v="4"/>
  </r>
  <r>
    <n v="3702"/>
    <d v="2023-02-24T00:00:00"/>
    <n v="2"/>
    <n v="4"/>
    <n v="1"/>
  </r>
  <r>
    <n v="3703"/>
    <d v="2023-06-02T00:00:00"/>
    <n v="5"/>
    <n v="5"/>
    <n v="5"/>
  </r>
  <r>
    <n v="3704"/>
    <d v="2023-07-07T00:00:00"/>
    <n v="2"/>
    <n v="4"/>
    <n v="5"/>
  </r>
  <r>
    <n v="3705"/>
    <d v="2023-05-25T00:00:00"/>
    <n v="3"/>
    <n v="1"/>
    <n v="4"/>
  </r>
  <r>
    <n v="3706"/>
    <d v="2023-07-17T00:00:00"/>
    <n v="2"/>
    <n v="1"/>
    <n v="4"/>
  </r>
  <r>
    <n v="3707"/>
    <d v="2023-03-24T00:00:00"/>
    <n v="3"/>
    <n v="2"/>
    <n v="4"/>
  </r>
  <r>
    <n v="3708"/>
    <d v="2022-08-21T00:00:00"/>
    <n v="5"/>
    <n v="5"/>
    <n v="2"/>
  </r>
  <r>
    <n v="3709"/>
    <d v="2023-05-08T00:00:00"/>
    <n v="3"/>
    <n v="5"/>
    <n v="3"/>
  </r>
  <r>
    <n v="3710"/>
    <d v="2023-02-28T00:00:00"/>
    <n v="5"/>
    <n v="5"/>
    <n v="3"/>
  </r>
  <r>
    <n v="3711"/>
    <d v="2022-12-14T00:00:00"/>
    <n v="4"/>
    <n v="3"/>
    <n v="3"/>
  </r>
  <r>
    <n v="3712"/>
    <d v="2023-01-25T00:00:00"/>
    <n v="2"/>
    <n v="3"/>
    <n v="1"/>
  </r>
  <r>
    <n v="3713"/>
    <d v="2022-10-30T00:00:00"/>
    <n v="3"/>
    <n v="4"/>
    <n v="1"/>
  </r>
  <r>
    <n v="3714"/>
    <d v="2023-07-21T00:00:00"/>
    <n v="3"/>
    <n v="5"/>
    <n v="2"/>
  </r>
  <r>
    <n v="3715"/>
    <d v="2023-05-20T00:00:00"/>
    <n v="1"/>
    <n v="1"/>
    <n v="4"/>
  </r>
  <r>
    <n v="3716"/>
    <d v="2022-11-19T00:00:00"/>
    <n v="5"/>
    <n v="3"/>
    <n v="3"/>
  </r>
  <r>
    <n v="3717"/>
    <d v="2023-01-01T00:00:00"/>
    <n v="4"/>
    <n v="1"/>
    <n v="3"/>
  </r>
  <r>
    <n v="3718"/>
    <d v="2022-10-05T00:00:00"/>
    <n v="1"/>
    <n v="1"/>
    <n v="3"/>
  </r>
  <r>
    <n v="3719"/>
    <d v="2022-11-27T00:00:00"/>
    <n v="1"/>
    <n v="2"/>
    <n v="1"/>
  </r>
  <r>
    <n v="3720"/>
    <d v="2023-05-15T00:00:00"/>
    <n v="2"/>
    <n v="1"/>
    <n v="5"/>
  </r>
  <r>
    <n v="3721"/>
    <d v="2023-02-07T00:00:00"/>
    <n v="5"/>
    <n v="4"/>
    <n v="5"/>
  </r>
  <r>
    <n v="3722"/>
    <d v="2023-06-01T00:00:00"/>
    <n v="1"/>
    <n v="5"/>
    <n v="5"/>
  </r>
  <r>
    <n v="3723"/>
    <d v="2023-06-18T00:00:00"/>
    <n v="2"/>
    <n v="1"/>
    <n v="4"/>
  </r>
  <r>
    <n v="3724"/>
    <d v="2023-02-04T00:00:00"/>
    <n v="1"/>
    <n v="2"/>
    <n v="5"/>
  </r>
  <r>
    <n v="3725"/>
    <d v="2023-05-17T00:00:00"/>
    <n v="4"/>
    <n v="3"/>
    <n v="3"/>
  </r>
  <r>
    <n v="3726"/>
    <d v="2022-10-01T00:00:00"/>
    <n v="1"/>
    <n v="4"/>
    <n v="1"/>
  </r>
  <r>
    <n v="3727"/>
    <d v="2022-10-11T00:00:00"/>
    <n v="1"/>
    <n v="2"/>
    <n v="5"/>
  </r>
  <r>
    <n v="3728"/>
    <d v="2023-04-18T00:00:00"/>
    <n v="5"/>
    <n v="1"/>
    <n v="2"/>
  </r>
  <r>
    <n v="3729"/>
    <d v="2023-03-19T00:00:00"/>
    <n v="4"/>
    <n v="5"/>
    <n v="3"/>
  </r>
  <r>
    <n v="3730"/>
    <d v="2023-02-20T00:00:00"/>
    <n v="4"/>
    <n v="5"/>
    <n v="5"/>
  </r>
  <r>
    <n v="3731"/>
    <d v="2023-04-11T00:00:00"/>
    <n v="2"/>
    <n v="4"/>
    <n v="1"/>
  </r>
  <r>
    <n v="3732"/>
    <d v="2022-12-12T00:00:00"/>
    <n v="3"/>
    <n v="4"/>
    <n v="4"/>
  </r>
  <r>
    <n v="3733"/>
    <d v="2023-08-05T00:00:00"/>
    <n v="1"/>
    <n v="3"/>
    <n v="5"/>
  </r>
  <r>
    <n v="3734"/>
    <d v="2023-07-31T00:00:00"/>
    <n v="4"/>
    <n v="5"/>
    <n v="2"/>
  </r>
  <r>
    <n v="3735"/>
    <d v="2023-02-03T00:00:00"/>
    <n v="4"/>
    <n v="4"/>
    <n v="4"/>
  </r>
  <r>
    <n v="3736"/>
    <d v="2022-09-14T00:00:00"/>
    <n v="3"/>
    <n v="1"/>
    <n v="3"/>
  </r>
  <r>
    <n v="3737"/>
    <d v="2022-09-09T00:00:00"/>
    <n v="2"/>
    <n v="5"/>
    <n v="1"/>
  </r>
  <r>
    <n v="3738"/>
    <d v="2022-09-19T00:00:00"/>
    <n v="3"/>
    <n v="3"/>
    <n v="5"/>
  </r>
  <r>
    <n v="3739"/>
    <d v="2023-05-23T00:00:00"/>
    <n v="1"/>
    <n v="3"/>
    <n v="4"/>
  </r>
  <r>
    <n v="3740"/>
    <d v="2023-06-23T00:00:00"/>
    <n v="2"/>
    <n v="2"/>
    <n v="4"/>
  </r>
  <r>
    <n v="3741"/>
    <d v="2022-09-01T00:00:00"/>
    <n v="2"/>
    <n v="5"/>
    <n v="4"/>
  </r>
  <r>
    <n v="3742"/>
    <d v="2023-01-07T00:00:00"/>
    <n v="2"/>
    <n v="1"/>
    <n v="1"/>
  </r>
  <r>
    <n v="3743"/>
    <d v="2022-08-11T00:00:00"/>
    <n v="2"/>
    <n v="1"/>
    <n v="3"/>
  </r>
  <r>
    <n v="3744"/>
    <d v="2022-09-05T00:00:00"/>
    <n v="4"/>
    <n v="3"/>
    <n v="2"/>
  </r>
  <r>
    <n v="3745"/>
    <d v="2023-01-13T00:00:00"/>
    <n v="5"/>
    <n v="4"/>
    <n v="4"/>
  </r>
  <r>
    <n v="3746"/>
    <d v="2022-11-06T00:00:00"/>
    <n v="2"/>
    <n v="1"/>
    <n v="5"/>
  </r>
  <r>
    <n v="3747"/>
    <d v="2023-04-26T00:00:00"/>
    <n v="2"/>
    <n v="5"/>
    <n v="5"/>
  </r>
  <r>
    <n v="3748"/>
    <d v="2022-11-18T00:00:00"/>
    <n v="4"/>
    <n v="1"/>
    <n v="3"/>
  </r>
  <r>
    <n v="3749"/>
    <d v="2023-04-01T00:00:00"/>
    <n v="1"/>
    <n v="3"/>
    <n v="3"/>
  </r>
  <r>
    <n v="3750"/>
    <d v="2022-12-07T00:00:00"/>
    <n v="4"/>
    <n v="1"/>
    <n v="5"/>
  </r>
  <r>
    <n v="3751"/>
    <d v="2023-04-05T00:00:00"/>
    <n v="1"/>
    <n v="1"/>
    <n v="4"/>
  </r>
  <r>
    <n v="3752"/>
    <d v="2023-08-04T00:00:00"/>
    <n v="3"/>
    <n v="1"/>
    <n v="5"/>
  </r>
  <r>
    <n v="3753"/>
    <d v="2023-02-23T00:00:00"/>
    <n v="1"/>
    <n v="3"/>
    <n v="2"/>
  </r>
  <r>
    <n v="3754"/>
    <d v="2023-04-23T00:00:00"/>
    <n v="3"/>
    <n v="3"/>
    <n v="5"/>
  </r>
  <r>
    <n v="3755"/>
    <d v="2023-07-11T00:00:00"/>
    <n v="5"/>
    <n v="4"/>
    <n v="2"/>
  </r>
  <r>
    <n v="3756"/>
    <d v="2022-11-23T00:00:00"/>
    <n v="1"/>
    <n v="5"/>
    <n v="3"/>
  </r>
  <r>
    <n v="3757"/>
    <d v="2023-07-24T00:00:00"/>
    <n v="4"/>
    <n v="4"/>
    <n v="5"/>
  </r>
  <r>
    <n v="3758"/>
    <d v="2022-10-04T00:00:00"/>
    <n v="2"/>
    <n v="1"/>
    <n v="1"/>
  </r>
  <r>
    <n v="3759"/>
    <d v="2022-11-28T00:00:00"/>
    <n v="3"/>
    <n v="4"/>
    <n v="1"/>
  </r>
  <r>
    <n v="3760"/>
    <d v="2022-10-28T00:00:00"/>
    <n v="4"/>
    <n v="3"/>
    <n v="1"/>
  </r>
  <r>
    <n v="3761"/>
    <d v="2023-05-30T00:00:00"/>
    <n v="2"/>
    <n v="4"/>
    <n v="1"/>
  </r>
  <r>
    <n v="3762"/>
    <d v="2022-08-06T00:00:00"/>
    <n v="2"/>
    <n v="1"/>
    <n v="1"/>
  </r>
  <r>
    <n v="3763"/>
    <d v="2023-07-09T00:00:00"/>
    <n v="3"/>
    <n v="2"/>
    <n v="5"/>
  </r>
  <r>
    <n v="3764"/>
    <d v="2023-07-11T00:00:00"/>
    <n v="2"/>
    <n v="1"/>
    <n v="5"/>
  </r>
  <r>
    <n v="3765"/>
    <d v="2023-01-02T00:00:00"/>
    <n v="1"/>
    <n v="1"/>
    <n v="2"/>
  </r>
  <r>
    <n v="3766"/>
    <d v="2023-05-12T00:00:00"/>
    <n v="4"/>
    <n v="4"/>
    <n v="5"/>
  </r>
  <r>
    <n v="3767"/>
    <d v="2023-07-09T00:00:00"/>
    <n v="2"/>
    <n v="5"/>
    <n v="3"/>
  </r>
  <r>
    <n v="3768"/>
    <d v="2023-01-27T00:00:00"/>
    <n v="2"/>
    <n v="4"/>
    <n v="1"/>
  </r>
  <r>
    <n v="3769"/>
    <d v="2022-09-25T00:00:00"/>
    <n v="3"/>
    <n v="5"/>
    <n v="3"/>
  </r>
  <r>
    <n v="3770"/>
    <d v="2023-05-06T00:00:00"/>
    <n v="1"/>
    <n v="3"/>
    <n v="3"/>
  </r>
  <r>
    <n v="3771"/>
    <d v="2022-09-25T00:00:00"/>
    <n v="2"/>
    <n v="2"/>
    <n v="4"/>
  </r>
  <r>
    <n v="3772"/>
    <d v="2022-09-10T00:00:00"/>
    <n v="2"/>
    <n v="5"/>
    <n v="1"/>
  </r>
  <r>
    <n v="3773"/>
    <d v="2022-10-16T00:00:00"/>
    <n v="1"/>
    <n v="5"/>
    <n v="2"/>
  </r>
  <r>
    <n v="3774"/>
    <d v="2023-04-11T00:00:00"/>
    <n v="5"/>
    <n v="3"/>
    <n v="1"/>
  </r>
  <r>
    <n v="3775"/>
    <d v="2023-04-15T00:00:00"/>
    <n v="2"/>
    <n v="1"/>
    <n v="3"/>
  </r>
  <r>
    <n v="3776"/>
    <d v="2022-12-13T00:00:00"/>
    <n v="4"/>
    <n v="1"/>
    <n v="5"/>
  </r>
  <r>
    <n v="3777"/>
    <d v="2022-10-28T00:00:00"/>
    <n v="4"/>
    <n v="3"/>
    <n v="2"/>
  </r>
  <r>
    <n v="3778"/>
    <d v="2023-02-06T00:00:00"/>
    <n v="1"/>
    <n v="5"/>
    <n v="3"/>
  </r>
  <r>
    <n v="3779"/>
    <d v="2023-06-18T00:00:00"/>
    <n v="4"/>
    <n v="1"/>
    <n v="1"/>
  </r>
  <r>
    <n v="3780"/>
    <d v="2023-05-21T00:00:00"/>
    <n v="2"/>
    <n v="3"/>
    <n v="2"/>
  </r>
  <r>
    <n v="3781"/>
    <d v="2022-08-09T00:00:00"/>
    <n v="5"/>
    <n v="3"/>
    <n v="1"/>
  </r>
  <r>
    <n v="3782"/>
    <d v="2023-07-19T00:00:00"/>
    <n v="1"/>
    <n v="5"/>
    <n v="1"/>
  </r>
  <r>
    <n v="3783"/>
    <d v="2023-03-07T00:00:00"/>
    <n v="3"/>
    <n v="4"/>
    <n v="3"/>
  </r>
  <r>
    <n v="3784"/>
    <d v="2023-03-04T00:00:00"/>
    <n v="3"/>
    <n v="3"/>
    <n v="2"/>
  </r>
  <r>
    <n v="3785"/>
    <d v="2023-05-05T00:00:00"/>
    <n v="3"/>
    <n v="2"/>
    <n v="2"/>
  </r>
  <r>
    <n v="3786"/>
    <d v="2022-12-29T00:00:00"/>
    <n v="3"/>
    <n v="4"/>
    <n v="2"/>
  </r>
  <r>
    <n v="3787"/>
    <d v="2023-03-06T00:00:00"/>
    <n v="1"/>
    <n v="2"/>
    <n v="1"/>
  </r>
  <r>
    <n v="3788"/>
    <d v="2023-05-05T00:00:00"/>
    <n v="3"/>
    <n v="4"/>
    <n v="2"/>
  </r>
  <r>
    <n v="3789"/>
    <d v="2022-09-25T00:00:00"/>
    <n v="3"/>
    <n v="1"/>
    <n v="4"/>
  </r>
  <r>
    <n v="3790"/>
    <d v="2023-07-31T00:00:00"/>
    <n v="3"/>
    <n v="2"/>
    <n v="1"/>
  </r>
  <r>
    <n v="3791"/>
    <d v="2022-09-07T00:00:00"/>
    <n v="4"/>
    <n v="1"/>
    <n v="1"/>
  </r>
  <r>
    <n v="3792"/>
    <d v="2022-09-25T00:00:00"/>
    <n v="2"/>
    <n v="2"/>
    <n v="2"/>
  </r>
  <r>
    <n v="3793"/>
    <d v="2023-05-15T00:00:00"/>
    <n v="2"/>
    <n v="3"/>
    <n v="3"/>
  </r>
  <r>
    <n v="3794"/>
    <d v="2022-12-05T00:00:00"/>
    <n v="1"/>
    <n v="1"/>
    <n v="3"/>
  </r>
  <r>
    <n v="3795"/>
    <d v="2022-09-29T00:00:00"/>
    <n v="4"/>
    <n v="3"/>
    <n v="2"/>
  </r>
  <r>
    <n v="3796"/>
    <d v="2023-06-28T00:00:00"/>
    <n v="1"/>
    <n v="5"/>
    <n v="2"/>
  </r>
  <r>
    <n v="3797"/>
    <d v="2022-09-03T00:00:00"/>
    <n v="3"/>
    <n v="4"/>
    <n v="2"/>
  </r>
  <r>
    <n v="3798"/>
    <d v="2022-11-08T00:00:00"/>
    <n v="1"/>
    <n v="1"/>
    <n v="1"/>
  </r>
  <r>
    <n v="3799"/>
    <d v="2022-12-24T00:00:00"/>
    <n v="3"/>
    <n v="1"/>
    <n v="3"/>
  </r>
  <r>
    <n v="3800"/>
    <d v="2022-12-08T00:00:00"/>
    <n v="5"/>
    <n v="3"/>
    <n v="5"/>
  </r>
  <r>
    <n v="3801"/>
    <d v="2022-11-27T00:00:00"/>
    <n v="2"/>
    <n v="1"/>
    <n v="4"/>
  </r>
  <r>
    <n v="3802"/>
    <d v="2023-01-09T00:00:00"/>
    <n v="3"/>
    <n v="3"/>
    <n v="5"/>
  </r>
  <r>
    <n v="3803"/>
    <d v="2022-12-07T00:00:00"/>
    <n v="1"/>
    <n v="2"/>
    <n v="5"/>
  </r>
  <r>
    <n v="3804"/>
    <d v="2023-03-07T00:00:00"/>
    <n v="3"/>
    <n v="2"/>
    <n v="2"/>
  </r>
  <r>
    <n v="3805"/>
    <d v="2022-12-31T00:00:00"/>
    <n v="2"/>
    <n v="5"/>
    <n v="2"/>
  </r>
  <r>
    <n v="3806"/>
    <d v="2023-03-13T00:00:00"/>
    <n v="4"/>
    <n v="1"/>
    <n v="5"/>
  </r>
  <r>
    <n v="3807"/>
    <d v="2022-08-17T00:00:00"/>
    <n v="4"/>
    <n v="5"/>
    <n v="4"/>
  </r>
  <r>
    <n v="3808"/>
    <d v="2023-01-27T00:00:00"/>
    <n v="5"/>
    <n v="4"/>
    <n v="4"/>
  </r>
  <r>
    <n v="3809"/>
    <d v="2022-09-04T00:00:00"/>
    <n v="3"/>
    <n v="1"/>
    <n v="5"/>
  </r>
  <r>
    <n v="3810"/>
    <d v="2022-12-22T00:00:00"/>
    <n v="3"/>
    <n v="3"/>
    <n v="1"/>
  </r>
  <r>
    <n v="3811"/>
    <d v="2023-05-18T00:00:00"/>
    <n v="1"/>
    <n v="1"/>
    <n v="1"/>
  </r>
  <r>
    <n v="3812"/>
    <d v="2023-01-11T00:00:00"/>
    <n v="3"/>
    <n v="3"/>
    <n v="1"/>
  </r>
  <r>
    <n v="3813"/>
    <d v="2023-06-06T00:00:00"/>
    <n v="2"/>
    <n v="3"/>
    <n v="4"/>
  </r>
  <r>
    <n v="3814"/>
    <d v="2023-07-08T00:00:00"/>
    <n v="4"/>
    <n v="1"/>
    <n v="2"/>
  </r>
  <r>
    <n v="3815"/>
    <d v="2023-02-23T00:00:00"/>
    <n v="1"/>
    <n v="5"/>
    <n v="3"/>
  </r>
  <r>
    <n v="3816"/>
    <d v="2022-12-26T00:00:00"/>
    <n v="1"/>
    <n v="1"/>
    <n v="5"/>
  </r>
  <r>
    <n v="3817"/>
    <d v="2023-06-24T00:00:00"/>
    <n v="3"/>
    <n v="3"/>
    <n v="1"/>
  </r>
  <r>
    <n v="3818"/>
    <d v="2023-01-28T00:00:00"/>
    <n v="1"/>
    <n v="1"/>
    <n v="3"/>
  </r>
  <r>
    <n v="3819"/>
    <d v="2023-07-01T00:00:00"/>
    <n v="4"/>
    <n v="1"/>
    <n v="1"/>
  </r>
  <r>
    <n v="3820"/>
    <d v="2023-07-26T00:00:00"/>
    <n v="1"/>
    <n v="3"/>
    <n v="4"/>
  </r>
  <r>
    <n v="3821"/>
    <d v="2022-12-05T00:00:00"/>
    <n v="5"/>
    <n v="4"/>
    <n v="4"/>
  </r>
  <r>
    <n v="3822"/>
    <d v="2023-03-23T00:00:00"/>
    <n v="4"/>
    <n v="4"/>
    <n v="5"/>
  </r>
  <r>
    <n v="3823"/>
    <d v="2022-11-16T00:00:00"/>
    <n v="5"/>
    <n v="4"/>
    <n v="1"/>
  </r>
  <r>
    <n v="3824"/>
    <d v="2023-02-13T00:00:00"/>
    <n v="4"/>
    <n v="4"/>
    <n v="5"/>
  </r>
  <r>
    <n v="3825"/>
    <d v="2022-12-22T00:00:00"/>
    <n v="4"/>
    <n v="4"/>
    <n v="2"/>
  </r>
  <r>
    <n v="3826"/>
    <d v="2022-11-17T00:00:00"/>
    <n v="2"/>
    <n v="1"/>
    <n v="3"/>
  </r>
  <r>
    <n v="3827"/>
    <d v="2022-12-25T00:00:00"/>
    <n v="3"/>
    <n v="3"/>
    <n v="4"/>
  </r>
  <r>
    <n v="3828"/>
    <d v="2023-02-21T00:00:00"/>
    <n v="2"/>
    <n v="5"/>
    <n v="1"/>
  </r>
  <r>
    <n v="3829"/>
    <d v="2022-10-30T00:00:00"/>
    <n v="3"/>
    <n v="2"/>
    <n v="1"/>
  </r>
  <r>
    <n v="3830"/>
    <d v="2022-12-28T00:00:00"/>
    <n v="1"/>
    <n v="1"/>
    <n v="3"/>
  </r>
  <r>
    <n v="3831"/>
    <d v="2023-05-19T00:00:00"/>
    <n v="3"/>
    <n v="2"/>
    <n v="5"/>
  </r>
  <r>
    <n v="3832"/>
    <d v="2022-11-03T00:00:00"/>
    <n v="1"/>
    <n v="4"/>
    <n v="5"/>
  </r>
  <r>
    <n v="3833"/>
    <d v="2023-02-04T00:00:00"/>
    <n v="3"/>
    <n v="5"/>
    <n v="2"/>
  </r>
  <r>
    <n v="3834"/>
    <d v="2023-01-25T00:00:00"/>
    <n v="3"/>
    <n v="5"/>
    <n v="5"/>
  </r>
  <r>
    <n v="3835"/>
    <d v="2022-10-01T00:00:00"/>
    <n v="5"/>
    <n v="3"/>
    <n v="1"/>
  </r>
  <r>
    <n v="3836"/>
    <d v="2023-03-04T00:00:00"/>
    <n v="2"/>
    <n v="3"/>
    <n v="5"/>
  </r>
  <r>
    <n v="3837"/>
    <d v="2022-10-15T00:00:00"/>
    <n v="5"/>
    <n v="3"/>
    <n v="1"/>
  </r>
  <r>
    <n v="3838"/>
    <d v="2022-12-05T00:00:00"/>
    <n v="1"/>
    <n v="1"/>
    <n v="2"/>
  </r>
  <r>
    <n v="3839"/>
    <d v="2023-04-04T00:00:00"/>
    <n v="3"/>
    <n v="3"/>
    <n v="4"/>
  </r>
  <r>
    <n v="3840"/>
    <d v="2023-02-03T00:00:00"/>
    <n v="1"/>
    <n v="5"/>
    <n v="4"/>
  </r>
  <r>
    <n v="3841"/>
    <d v="2023-05-18T00:00:00"/>
    <n v="5"/>
    <n v="4"/>
    <n v="4"/>
  </r>
  <r>
    <n v="3842"/>
    <d v="2023-07-31T00:00:00"/>
    <n v="2"/>
    <n v="5"/>
    <n v="5"/>
  </r>
  <r>
    <n v="3843"/>
    <d v="2022-11-16T00:00:00"/>
    <n v="3"/>
    <n v="5"/>
    <n v="5"/>
  </r>
  <r>
    <n v="3844"/>
    <d v="2023-02-01T00:00:00"/>
    <n v="3"/>
    <n v="2"/>
    <n v="5"/>
  </r>
  <r>
    <n v="3845"/>
    <d v="2023-08-05T00:00:00"/>
    <n v="4"/>
    <n v="5"/>
    <n v="3"/>
  </r>
  <r>
    <n v="3846"/>
    <d v="2023-01-27T00:00:00"/>
    <n v="4"/>
    <n v="5"/>
    <n v="1"/>
  </r>
  <r>
    <n v="3847"/>
    <d v="2022-10-04T00:00:00"/>
    <n v="5"/>
    <n v="3"/>
    <n v="1"/>
  </r>
  <r>
    <n v="3848"/>
    <d v="2022-10-02T00:00:00"/>
    <n v="5"/>
    <n v="1"/>
    <n v="4"/>
  </r>
  <r>
    <n v="3849"/>
    <d v="2022-09-07T00:00:00"/>
    <n v="3"/>
    <n v="3"/>
    <n v="1"/>
  </r>
  <r>
    <n v="3850"/>
    <d v="2022-10-15T00:00:00"/>
    <n v="1"/>
    <n v="3"/>
    <n v="5"/>
  </r>
  <r>
    <n v="3851"/>
    <d v="2022-08-27T00:00:00"/>
    <n v="5"/>
    <n v="2"/>
    <n v="1"/>
  </r>
  <r>
    <n v="3852"/>
    <d v="2023-05-30T00:00:00"/>
    <n v="5"/>
    <n v="2"/>
    <n v="4"/>
  </r>
  <r>
    <n v="3853"/>
    <d v="2023-02-04T00:00:00"/>
    <n v="1"/>
    <n v="3"/>
    <n v="3"/>
  </r>
  <r>
    <n v="3854"/>
    <d v="2023-07-18T00:00:00"/>
    <n v="5"/>
    <n v="2"/>
    <n v="5"/>
  </r>
  <r>
    <n v="3855"/>
    <d v="2023-04-24T00:00:00"/>
    <n v="5"/>
    <n v="3"/>
    <n v="4"/>
  </r>
  <r>
    <n v="3856"/>
    <d v="2023-01-17T00:00:00"/>
    <n v="5"/>
    <n v="1"/>
    <n v="4"/>
  </r>
  <r>
    <n v="3857"/>
    <d v="2022-09-18T00:00:00"/>
    <n v="1"/>
    <n v="1"/>
    <n v="2"/>
  </r>
  <r>
    <n v="3858"/>
    <d v="2023-05-07T00:00:00"/>
    <n v="3"/>
    <n v="3"/>
    <n v="1"/>
  </r>
  <r>
    <n v="3859"/>
    <d v="2023-08-02T00:00:00"/>
    <n v="1"/>
    <n v="2"/>
    <n v="5"/>
  </r>
  <r>
    <n v="3860"/>
    <d v="2023-06-26T00:00:00"/>
    <n v="2"/>
    <n v="4"/>
    <n v="3"/>
  </r>
  <r>
    <n v="3861"/>
    <d v="2023-07-19T00:00:00"/>
    <n v="3"/>
    <n v="1"/>
    <n v="5"/>
  </r>
  <r>
    <n v="3862"/>
    <d v="2023-01-08T00:00:00"/>
    <n v="3"/>
    <n v="1"/>
    <n v="3"/>
  </r>
  <r>
    <n v="3863"/>
    <d v="2022-11-23T00:00:00"/>
    <n v="4"/>
    <n v="2"/>
    <n v="1"/>
  </r>
  <r>
    <n v="3864"/>
    <d v="2022-11-11T00:00:00"/>
    <n v="3"/>
    <n v="4"/>
    <n v="2"/>
  </r>
  <r>
    <n v="3865"/>
    <d v="2023-05-26T00:00:00"/>
    <n v="1"/>
    <n v="4"/>
    <n v="3"/>
  </r>
  <r>
    <n v="3866"/>
    <d v="2022-09-16T00:00:00"/>
    <n v="2"/>
    <n v="1"/>
    <n v="5"/>
  </r>
  <r>
    <n v="3867"/>
    <d v="2022-10-31T00:00:00"/>
    <n v="5"/>
    <n v="3"/>
    <n v="3"/>
  </r>
  <r>
    <n v="3868"/>
    <d v="2022-09-16T00:00:00"/>
    <n v="3"/>
    <n v="1"/>
    <n v="2"/>
  </r>
  <r>
    <n v="3869"/>
    <d v="2023-01-07T00:00:00"/>
    <n v="1"/>
    <n v="4"/>
    <n v="2"/>
  </r>
  <r>
    <n v="3870"/>
    <d v="2023-02-13T00:00:00"/>
    <n v="1"/>
    <n v="5"/>
    <n v="1"/>
  </r>
  <r>
    <n v="3871"/>
    <d v="2023-07-15T00:00:00"/>
    <n v="4"/>
    <n v="5"/>
    <n v="2"/>
  </r>
  <r>
    <n v="3872"/>
    <d v="2022-08-15T00:00:00"/>
    <n v="5"/>
    <n v="5"/>
    <n v="3"/>
  </r>
  <r>
    <n v="3873"/>
    <d v="2023-03-25T00:00:00"/>
    <n v="3"/>
    <n v="4"/>
    <n v="5"/>
  </r>
  <r>
    <n v="3874"/>
    <d v="2022-10-01T00:00:00"/>
    <n v="4"/>
    <n v="4"/>
    <n v="5"/>
  </r>
  <r>
    <n v="3875"/>
    <d v="2023-02-02T00:00:00"/>
    <n v="5"/>
    <n v="5"/>
    <n v="1"/>
  </r>
  <r>
    <n v="3876"/>
    <d v="2022-11-07T00:00:00"/>
    <n v="3"/>
    <n v="2"/>
    <n v="5"/>
  </r>
  <r>
    <n v="3877"/>
    <d v="2023-06-30T00:00:00"/>
    <n v="3"/>
    <n v="3"/>
    <n v="4"/>
  </r>
  <r>
    <n v="3878"/>
    <d v="2023-02-23T00:00:00"/>
    <n v="4"/>
    <n v="4"/>
    <n v="1"/>
  </r>
  <r>
    <n v="3879"/>
    <d v="2022-12-22T00:00:00"/>
    <n v="1"/>
    <n v="5"/>
    <n v="2"/>
  </r>
  <r>
    <n v="3880"/>
    <d v="2022-09-18T00:00:00"/>
    <n v="4"/>
    <n v="3"/>
    <n v="1"/>
  </r>
  <r>
    <n v="3881"/>
    <d v="2022-10-20T00:00:00"/>
    <n v="5"/>
    <n v="3"/>
    <n v="5"/>
  </r>
  <r>
    <n v="3882"/>
    <d v="2022-09-19T00:00:00"/>
    <n v="5"/>
    <n v="3"/>
    <n v="3"/>
  </r>
  <r>
    <n v="3883"/>
    <d v="2023-03-13T00:00:00"/>
    <n v="2"/>
    <n v="2"/>
    <n v="1"/>
  </r>
  <r>
    <n v="3884"/>
    <d v="2023-07-30T00:00:00"/>
    <n v="4"/>
    <n v="2"/>
    <n v="3"/>
  </r>
  <r>
    <n v="3885"/>
    <d v="2023-07-30T00:00:00"/>
    <n v="5"/>
    <n v="5"/>
    <n v="5"/>
  </r>
  <r>
    <n v="3886"/>
    <d v="2022-08-30T00:00:00"/>
    <n v="5"/>
    <n v="2"/>
    <n v="5"/>
  </r>
  <r>
    <n v="3887"/>
    <d v="2022-11-04T00:00:00"/>
    <n v="2"/>
    <n v="3"/>
    <n v="5"/>
  </r>
  <r>
    <n v="3888"/>
    <d v="2023-05-02T00:00:00"/>
    <n v="3"/>
    <n v="1"/>
    <n v="4"/>
  </r>
  <r>
    <n v="3889"/>
    <d v="2023-01-26T00:00:00"/>
    <n v="2"/>
    <n v="1"/>
    <n v="1"/>
  </r>
  <r>
    <n v="3890"/>
    <d v="2022-10-24T00:00:00"/>
    <n v="2"/>
    <n v="3"/>
    <n v="3"/>
  </r>
  <r>
    <n v="3891"/>
    <d v="2023-07-06T00:00:00"/>
    <n v="3"/>
    <n v="2"/>
    <n v="2"/>
  </r>
  <r>
    <n v="3892"/>
    <d v="2023-07-11T00:00:00"/>
    <n v="5"/>
    <n v="4"/>
    <n v="2"/>
  </r>
  <r>
    <n v="3893"/>
    <d v="2023-01-26T00:00:00"/>
    <n v="3"/>
    <n v="1"/>
    <n v="2"/>
  </r>
  <r>
    <n v="3894"/>
    <d v="2022-08-14T00:00:00"/>
    <n v="4"/>
    <n v="3"/>
    <n v="5"/>
  </r>
  <r>
    <n v="3895"/>
    <d v="2023-07-16T00:00:00"/>
    <n v="2"/>
    <n v="1"/>
    <n v="2"/>
  </r>
  <r>
    <n v="3896"/>
    <d v="2023-02-14T00:00:00"/>
    <n v="5"/>
    <n v="3"/>
    <n v="1"/>
  </r>
  <r>
    <n v="3897"/>
    <d v="2023-02-28T00:00:00"/>
    <n v="5"/>
    <n v="4"/>
    <n v="3"/>
  </r>
  <r>
    <n v="3898"/>
    <d v="2022-11-04T00:00:00"/>
    <n v="4"/>
    <n v="5"/>
    <n v="1"/>
  </r>
  <r>
    <n v="3899"/>
    <d v="2023-02-04T00:00:00"/>
    <n v="4"/>
    <n v="5"/>
    <n v="4"/>
  </r>
  <r>
    <n v="3900"/>
    <d v="2023-03-09T00:00:00"/>
    <n v="5"/>
    <n v="2"/>
    <n v="1"/>
  </r>
  <r>
    <n v="3901"/>
    <d v="2023-07-10T00:00:00"/>
    <n v="1"/>
    <n v="2"/>
    <n v="5"/>
  </r>
  <r>
    <n v="3902"/>
    <d v="2023-02-02T00:00:00"/>
    <n v="3"/>
    <n v="1"/>
    <n v="1"/>
  </r>
  <r>
    <n v="3903"/>
    <d v="2023-02-04T00:00:00"/>
    <n v="1"/>
    <n v="4"/>
    <n v="3"/>
  </r>
  <r>
    <n v="3904"/>
    <d v="2022-09-13T00:00:00"/>
    <n v="4"/>
    <n v="4"/>
    <n v="1"/>
  </r>
  <r>
    <n v="3905"/>
    <d v="2023-06-12T00:00:00"/>
    <n v="5"/>
    <n v="5"/>
    <n v="5"/>
  </r>
  <r>
    <n v="3906"/>
    <d v="2023-01-18T00:00:00"/>
    <n v="3"/>
    <n v="2"/>
    <n v="4"/>
  </r>
  <r>
    <n v="3907"/>
    <d v="2023-03-07T00:00:00"/>
    <n v="3"/>
    <n v="2"/>
    <n v="5"/>
  </r>
  <r>
    <n v="3908"/>
    <d v="2022-12-25T00:00:00"/>
    <n v="2"/>
    <n v="5"/>
    <n v="3"/>
  </r>
  <r>
    <n v="3909"/>
    <d v="2023-05-18T00:00:00"/>
    <n v="1"/>
    <n v="1"/>
    <n v="2"/>
  </r>
  <r>
    <n v="3910"/>
    <d v="2022-11-29T00:00:00"/>
    <n v="5"/>
    <n v="3"/>
    <n v="4"/>
  </r>
  <r>
    <n v="3911"/>
    <d v="2023-06-06T00:00:00"/>
    <n v="2"/>
    <n v="5"/>
    <n v="4"/>
  </r>
  <r>
    <n v="3912"/>
    <d v="2023-07-23T00:00:00"/>
    <n v="1"/>
    <n v="3"/>
    <n v="4"/>
  </r>
  <r>
    <n v="3913"/>
    <d v="2022-09-15T00:00:00"/>
    <n v="2"/>
    <n v="2"/>
    <n v="5"/>
  </r>
  <r>
    <n v="3914"/>
    <d v="2023-03-15T00:00:00"/>
    <n v="3"/>
    <n v="5"/>
    <n v="3"/>
  </r>
  <r>
    <n v="3915"/>
    <d v="2023-02-01T00:00:00"/>
    <n v="5"/>
    <n v="3"/>
    <n v="1"/>
  </r>
  <r>
    <n v="3916"/>
    <d v="2023-03-22T00:00:00"/>
    <n v="1"/>
    <n v="3"/>
    <n v="1"/>
  </r>
  <r>
    <n v="3917"/>
    <d v="2022-09-24T00:00:00"/>
    <n v="3"/>
    <n v="1"/>
    <n v="4"/>
  </r>
  <r>
    <n v="3918"/>
    <d v="2023-05-30T00:00:00"/>
    <n v="3"/>
    <n v="3"/>
    <n v="5"/>
  </r>
  <r>
    <n v="3919"/>
    <d v="2023-05-02T00:00:00"/>
    <n v="3"/>
    <n v="3"/>
    <n v="2"/>
  </r>
  <r>
    <n v="3920"/>
    <d v="2022-11-14T00:00:00"/>
    <n v="2"/>
    <n v="1"/>
    <n v="4"/>
  </r>
  <r>
    <n v="3921"/>
    <d v="2023-06-30T00:00:00"/>
    <n v="4"/>
    <n v="3"/>
    <n v="2"/>
  </r>
  <r>
    <n v="3922"/>
    <d v="2023-02-15T00:00:00"/>
    <n v="5"/>
    <n v="3"/>
    <n v="1"/>
  </r>
  <r>
    <n v="3923"/>
    <d v="2022-10-27T00:00:00"/>
    <n v="2"/>
    <n v="4"/>
    <n v="3"/>
  </r>
  <r>
    <n v="3924"/>
    <d v="2022-11-07T00:00:00"/>
    <n v="2"/>
    <n v="4"/>
    <n v="5"/>
  </r>
  <r>
    <n v="3925"/>
    <d v="2023-04-27T00:00:00"/>
    <n v="1"/>
    <n v="3"/>
    <n v="3"/>
  </r>
  <r>
    <n v="3926"/>
    <d v="2023-07-15T00:00:00"/>
    <n v="4"/>
    <n v="1"/>
    <n v="4"/>
  </r>
  <r>
    <n v="3927"/>
    <d v="2023-05-04T00:00:00"/>
    <n v="5"/>
    <n v="4"/>
    <n v="1"/>
  </r>
  <r>
    <n v="3928"/>
    <d v="2023-01-04T00:00:00"/>
    <n v="4"/>
    <n v="2"/>
    <n v="1"/>
  </r>
  <r>
    <n v="3929"/>
    <d v="2022-10-28T00:00:00"/>
    <n v="2"/>
    <n v="5"/>
    <n v="2"/>
  </r>
  <r>
    <n v="3930"/>
    <d v="2023-05-06T00:00:00"/>
    <n v="4"/>
    <n v="4"/>
    <n v="4"/>
  </r>
  <r>
    <n v="3931"/>
    <d v="2022-09-30T00:00:00"/>
    <n v="2"/>
    <n v="1"/>
    <n v="5"/>
  </r>
  <r>
    <n v="3932"/>
    <d v="2023-06-23T00:00:00"/>
    <n v="5"/>
    <n v="5"/>
    <n v="4"/>
  </r>
  <r>
    <n v="3933"/>
    <d v="2023-03-27T00:00:00"/>
    <n v="3"/>
    <n v="4"/>
    <n v="5"/>
  </r>
  <r>
    <n v="3934"/>
    <d v="2023-04-07T00:00:00"/>
    <n v="3"/>
    <n v="3"/>
    <n v="2"/>
  </r>
  <r>
    <n v="3935"/>
    <d v="2023-04-05T00:00:00"/>
    <n v="5"/>
    <n v="1"/>
    <n v="4"/>
  </r>
  <r>
    <n v="3936"/>
    <d v="2023-03-25T00:00:00"/>
    <n v="5"/>
    <n v="3"/>
    <n v="4"/>
  </r>
  <r>
    <n v="3937"/>
    <d v="2022-11-21T00:00:00"/>
    <n v="1"/>
    <n v="3"/>
    <n v="1"/>
  </r>
  <r>
    <n v="3938"/>
    <d v="2022-12-16T00:00:00"/>
    <n v="1"/>
    <n v="1"/>
    <n v="1"/>
  </r>
  <r>
    <n v="3939"/>
    <d v="2023-01-09T00:00:00"/>
    <n v="5"/>
    <n v="2"/>
    <n v="4"/>
  </r>
  <r>
    <n v="3940"/>
    <d v="2022-12-25T00:00:00"/>
    <n v="5"/>
    <n v="4"/>
    <n v="3"/>
  </r>
  <r>
    <n v="3941"/>
    <d v="2023-01-26T00:00:00"/>
    <n v="2"/>
    <n v="3"/>
    <n v="3"/>
  </r>
  <r>
    <n v="3942"/>
    <d v="2023-02-02T00:00:00"/>
    <n v="3"/>
    <n v="4"/>
    <n v="1"/>
  </r>
  <r>
    <n v="3943"/>
    <d v="2022-08-06T00:00:00"/>
    <n v="5"/>
    <n v="2"/>
    <n v="2"/>
  </r>
  <r>
    <n v="3944"/>
    <d v="2023-02-26T00:00:00"/>
    <n v="5"/>
    <n v="3"/>
    <n v="4"/>
  </r>
  <r>
    <n v="3945"/>
    <d v="2023-01-03T00:00:00"/>
    <n v="4"/>
    <n v="4"/>
    <n v="2"/>
  </r>
  <r>
    <n v="3946"/>
    <d v="2023-07-23T00:00:00"/>
    <n v="1"/>
    <n v="3"/>
    <n v="4"/>
  </r>
  <r>
    <n v="3947"/>
    <d v="2023-07-28T00:00:00"/>
    <n v="4"/>
    <n v="3"/>
    <n v="1"/>
  </r>
  <r>
    <n v="3948"/>
    <d v="2023-03-10T00:00:00"/>
    <n v="4"/>
    <n v="4"/>
    <n v="2"/>
  </r>
  <r>
    <n v="3949"/>
    <d v="2023-04-22T00:00:00"/>
    <n v="5"/>
    <n v="2"/>
    <n v="5"/>
  </r>
  <r>
    <n v="3950"/>
    <d v="2022-10-18T00:00:00"/>
    <n v="2"/>
    <n v="3"/>
    <n v="5"/>
  </r>
  <r>
    <n v="3951"/>
    <d v="2023-04-01T00:00:00"/>
    <n v="4"/>
    <n v="1"/>
    <n v="3"/>
  </r>
  <r>
    <n v="3952"/>
    <d v="2022-12-13T00:00:00"/>
    <n v="1"/>
    <n v="4"/>
    <n v="1"/>
  </r>
  <r>
    <n v="3953"/>
    <d v="2023-03-16T00:00:00"/>
    <n v="3"/>
    <n v="4"/>
    <n v="4"/>
  </r>
  <r>
    <n v="3954"/>
    <d v="2023-06-18T00:00:00"/>
    <n v="5"/>
    <n v="1"/>
    <n v="5"/>
  </r>
  <r>
    <n v="3955"/>
    <d v="2023-06-10T00:00:00"/>
    <n v="2"/>
    <n v="1"/>
    <n v="1"/>
  </r>
  <r>
    <n v="3956"/>
    <d v="2022-09-26T00:00:00"/>
    <n v="4"/>
    <n v="5"/>
    <n v="2"/>
  </r>
  <r>
    <n v="3957"/>
    <d v="2023-06-07T00:00:00"/>
    <n v="3"/>
    <n v="2"/>
    <n v="4"/>
  </r>
  <r>
    <n v="3958"/>
    <d v="2023-04-10T00:00:00"/>
    <n v="5"/>
    <n v="3"/>
    <n v="1"/>
  </r>
  <r>
    <n v="3959"/>
    <d v="2023-06-30T00:00:00"/>
    <n v="5"/>
    <n v="4"/>
    <n v="5"/>
  </r>
  <r>
    <n v="3960"/>
    <d v="2023-07-14T00:00:00"/>
    <n v="3"/>
    <n v="4"/>
    <n v="1"/>
  </r>
  <r>
    <n v="3961"/>
    <d v="2022-11-20T00:00:00"/>
    <n v="2"/>
    <n v="5"/>
    <n v="2"/>
  </r>
  <r>
    <n v="3962"/>
    <d v="2023-05-30T00:00:00"/>
    <n v="4"/>
    <n v="3"/>
    <n v="3"/>
  </r>
  <r>
    <n v="3963"/>
    <d v="2023-07-28T00:00:00"/>
    <n v="4"/>
    <n v="1"/>
    <n v="5"/>
  </r>
  <r>
    <n v="3964"/>
    <d v="2023-03-28T00:00:00"/>
    <n v="5"/>
    <n v="2"/>
    <n v="3"/>
  </r>
  <r>
    <n v="3965"/>
    <d v="2023-06-08T00:00:00"/>
    <n v="4"/>
    <n v="1"/>
    <n v="2"/>
  </r>
  <r>
    <n v="3966"/>
    <d v="2022-10-03T00:00:00"/>
    <n v="5"/>
    <n v="5"/>
    <n v="5"/>
  </r>
  <r>
    <n v="3967"/>
    <d v="2023-01-05T00:00:00"/>
    <n v="5"/>
    <n v="3"/>
    <n v="4"/>
  </r>
  <r>
    <n v="3968"/>
    <d v="2022-12-14T00:00:00"/>
    <n v="5"/>
    <n v="5"/>
    <n v="1"/>
  </r>
  <r>
    <n v="3969"/>
    <d v="2022-08-09T00:00:00"/>
    <n v="4"/>
    <n v="5"/>
    <n v="2"/>
  </r>
  <r>
    <n v="3970"/>
    <d v="2023-01-14T00:00:00"/>
    <n v="5"/>
    <n v="1"/>
    <n v="5"/>
  </r>
  <r>
    <n v="3971"/>
    <d v="2023-03-23T00:00:00"/>
    <n v="3"/>
    <n v="3"/>
    <n v="2"/>
  </r>
  <r>
    <n v="3972"/>
    <d v="2022-10-29T00:00:00"/>
    <n v="5"/>
    <n v="4"/>
    <n v="1"/>
  </r>
  <r>
    <n v="3973"/>
    <d v="2022-08-17T00:00:00"/>
    <n v="3"/>
    <n v="2"/>
    <n v="1"/>
  </r>
  <r>
    <n v="3974"/>
    <d v="2023-04-04T00:00:00"/>
    <n v="4"/>
    <n v="5"/>
    <n v="1"/>
  </r>
  <r>
    <n v="3975"/>
    <d v="2022-11-27T00:00:00"/>
    <n v="1"/>
    <n v="4"/>
    <n v="3"/>
  </r>
  <r>
    <n v="3976"/>
    <d v="2023-04-25T00:00:00"/>
    <n v="4"/>
    <n v="5"/>
    <n v="1"/>
  </r>
  <r>
    <n v="3977"/>
    <d v="2023-01-06T00:00:00"/>
    <n v="1"/>
    <n v="5"/>
    <n v="4"/>
  </r>
  <r>
    <n v="3978"/>
    <d v="2022-09-04T00:00:00"/>
    <n v="4"/>
    <n v="3"/>
    <n v="5"/>
  </r>
  <r>
    <n v="3979"/>
    <d v="2022-12-09T00:00:00"/>
    <n v="3"/>
    <n v="5"/>
    <n v="2"/>
  </r>
  <r>
    <n v="3980"/>
    <d v="2022-10-03T00:00:00"/>
    <n v="4"/>
    <n v="2"/>
    <n v="5"/>
  </r>
  <r>
    <n v="3981"/>
    <d v="2022-10-31T00:00:00"/>
    <n v="1"/>
    <n v="2"/>
    <n v="4"/>
  </r>
  <r>
    <n v="3982"/>
    <d v="2022-10-09T00:00:00"/>
    <n v="1"/>
    <n v="1"/>
    <n v="1"/>
  </r>
  <r>
    <n v="3983"/>
    <d v="2022-12-03T00:00:00"/>
    <n v="4"/>
    <n v="3"/>
    <n v="1"/>
  </r>
  <r>
    <n v="3984"/>
    <d v="2023-02-24T00:00:00"/>
    <n v="5"/>
    <n v="5"/>
    <n v="4"/>
  </r>
  <r>
    <n v="3985"/>
    <d v="2022-09-28T00:00:00"/>
    <n v="5"/>
    <n v="4"/>
    <n v="2"/>
  </r>
  <r>
    <n v="3986"/>
    <d v="2022-10-08T00:00:00"/>
    <n v="4"/>
    <n v="3"/>
    <n v="2"/>
  </r>
  <r>
    <n v="3987"/>
    <d v="2022-12-22T00:00:00"/>
    <n v="5"/>
    <n v="4"/>
    <n v="1"/>
  </r>
  <r>
    <n v="3988"/>
    <d v="2023-05-20T00:00:00"/>
    <n v="5"/>
    <n v="2"/>
    <n v="5"/>
  </r>
  <r>
    <n v="3989"/>
    <d v="2023-04-26T00:00:00"/>
    <n v="2"/>
    <n v="1"/>
    <n v="1"/>
  </r>
  <r>
    <n v="3990"/>
    <d v="2022-08-27T00:00:00"/>
    <n v="2"/>
    <n v="2"/>
    <n v="1"/>
  </r>
  <r>
    <n v="3991"/>
    <d v="2022-10-11T00:00:00"/>
    <n v="2"/>
    <n v="3"/>
    <n v="2"/>
  </r>
  <r>
    <n v="3992"/>
    <d v="2023-07-14T00:00:00"/>
    <n v="4"/>
    <n v="3"/>
    <n v="1"/>
  </r>
  <r>
    <n v="3993"/>
    <d v="2022-10-16T00:00:00"/>
    <n v="3"/>
    <n v="4"/>
    <n v="4"/>
  </r>
  <r>
    <n v="3994"/>
    <d v="2023-02-14T00:00:00"/>
    <n v="3"/>
    <n v="5"/>
    <n v="2"/>
  </r>
  <r>
    <n v="3995"/>
    <d v="2023-01-05T00:00:00"/>
    <n v="4"/>
    <n v="5"/>
    <n v="2"/>
  </r>
  <r>
    <n v="3996"/>
    <d v="2023-04-14T00:00:00"/>
    <n v="3"/>
    <n v="5"/>
    <n v="1"/>
  </r>
  <r>
    <n v="3997"/>
    <d v="2022-09-10T00:00:00"/>
    <n v="2"/>
    <n v="4"/>
    <n v="1"/>
  </r>
  <r>
    <n v="3998"/>
    <d v="2023-02-22T00:00:00"/>
    <n v="5"/>
    <n v="5"/>
    <n v="2"/>
  </r>
  <r>
    <n v="3999"/>
    <d v="2022-10-02T00:00:00"/>
    <n v="5"/>
    <n v="4"/>
    <n v="2"/>
  </r>
  <r>
    <n v="4000"/>
    <d v="2023-04-21T00:00:00"/>
    <n v="3"/>
    <n v="2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Susan Exantus"/>
    <d v="2019-08-29T00:00:00"/>
    <s v="N/A"/>
    <s v="Software Engineer"/>
    <s v="Angela Carlson"/>
    <s v="susan.exantus@bilearner.com"/>
    <s v="BPC"/>
    <s v="Active"/>
    <s v="Part-Time"/>
    <s v="Zone A"/>
    <s v="Part-Time"/>
    <s v="Unk"/>
    <s v="N/A"/>
    <s v="Software Engineering"/>
    <s v="Engineers"/>
    <d v="1957-09-21T00:00:00"/>
    <s v="MA"/>
    <s v="Engineer"/>
    <x v="0"/>
    <n v="1749"/>
    <s v="Black"/>
    <x v="0"/>
    <s v="Fully Meets"/>
    <n v="3"/>
    <n v="2"/>
    <n v="5"/>
    <n v="5"/>
    <s v="Customer Service"/>
    <s v="Internal"/>
    <s v="Failed"/>
    <s v="Port Greg"/>
    <s v="Amanda Daniels"/>
    <n v="4"/>
  </r>
  <r>
    <x v="1"/>
    <s v="Sandra Martin"/>
    <d v="2022-12-12T00:00:00"/>
    <d v="2023-05-28T00:00:00"/>
    <s v="Software Engineer"/>
    <s v="Angela Hayes"/>
    <s v="sandra.martin@bilearner.com"/>
    <s v="NEL"/>
    <s v="Terminated for Cause"/>
    <s v="Part-Time"/>
    <s v="Zone A"/>
    <s v="Temporary"/>
    <s v="Involuntary"/>
    <s v="Behind buy our of very claim."/>
    <s v="Software Engineering"/>
    <s v="Catv"/>
    <d v="1950-07-08T00:00:00"/>
    <s v="MA"/>
    <s v="Foreman"/>
    <x v="0"/>
    <n v="2135"/>
    <s v="Asian"/>
    <x v="1"/>
    <s v="Fully Meets"/>
    <n v="3"/>
    <n v="4"/>
    <n v="5"/>
    <n v="3"/>
    <s v="Leadership Development"/>
    <s v="Internal"/>
    <s v="Failed"/>
    <s v="Brandonview"/>
    <s v="Brittany Chambers"/>
    <n v="2"/>
  </r>
  <r>
    <x v="2"/>
    <s v="Keyla Del Bosque"/>
    <d v="2023-03-08T00:00:00"/>
    <d v="2023-03-15T00:00:00"/>
    <s v="Software Engineer"/>
    <s v="Christina Copeland"/>
    <s v="keyla.delbosque@bilearner.com"/>
    <s v="WBL"/>
    <s v="Voluntarily Terminated"/>
    <s v="Contract"/>
    <s v="Zone A"/>
    <s v="Part-Time"/>
    <s v="Voluntary"/>
    <s v="Some make teach quite range seem conference."/>
    <s v="Software Engineering"/>
    <s v="Field Operations"/>
    <d v="1973-11-23T00:00:00"/>
    <s v="MA"/>
    <s v="Foreman"/>
    <x v="0"/>
    <n v="2176"/>
    <s v="White"/>
    <x v="0"/>
    <s v="Fully Meets"/>
    <n v="3"/>
    <n v="2"/>
    <n v="5"/>
    <n v="2"/>
    <s v="Technical Skills"/>
    <s v="Internal"/>
    <s v="Failed"/>
    <s v="Port Briannahaven"/>
    <s v="Mark Roberson"/>
    <n v="4"/>
  </r>
  <r>
    <x v="3"/>
    <s v="Andrew Szabo"/>
    <d v="2020-05-29T00:00:00"/>
    <d v="2021-03-05T00:00:00"/>
    <s v="Software Engineer"/>
    <s v="Jennifer Cohen"/>
    <s v="andrew.szabo@bilearner.com"/>
    <s v="PYZ"/>
    <s v="Terminated for Cause"/>
    <s v="Part-Time"/>
    <s v="Zone C"/>
    <s v="Part-Time"/>
    <s v="Involuntary"/>
    <s v="Enter beautiful social store."/>
    <s v="Software Engineering"/>
    <s v="Project Management - Con"/>
    <d v="1957-01-27T00:00:00"/>
    <s v="MA"/>
    <s v="Coordinator"/>
    <x v="1"/>
    <n v="2140"/>
    <s v="Black"/>
    <x v="2"/>
    <s v="Fully Meets"/>
    <n v="3"/>
    <n v="3"/>
    <n v="5"/>
    <n v="3"/>
    <s v="Customer Service"/>
    <s v="Internal"/>
    <s v="Completed"/>
    <s v="Knightborough"/>
    <s v="Richard Fisher"/>
    <n v="2"/>
  </r>
  <r>
    <x v="4"/>
    <s v="Luke Patronick"/>
    <d v="2022-09-16T00:00:00"/>
    <s v="N/A"/>
    <s v="Software Engineer"/>
    <s v="Mr. Jesus Richards"/>
    <s v="colby.andreola@bilearner.com"/>
    <s v="SVG"/>
    <s v="Voluntarily Terminated"/>
    <s v="Full-Time"/>
    <s v="Zone B"/>
    <s v="S"/>
    <s v="Unk"/>
    <s v="N/A"/>
    <s v="Software Engineering"/>
    <s v="Field Operations"/>
    <d v="1970-07-28T00:00:00"/>
    <s v="MA"/>
    <s v="Project Manager"/>
    <x v="1"/>
    <n v="1844"/>
    <s v="Black"/>
    <x v="3"/>
    <s v="Fully Meets"/>
    <n v="3"/>
    <n v="2"/>
    <n v="4"/>
    <n v="5"/>
    <s v="Communication Skills"/>
    <s v="External"/>
    <s v="Completed"/>
    <s v="Bruceshire"/>
    <s v="Heather Shaffer"/>
    <n v="4"/>
  </r>
  <r>
    <x v="5"/>
    <s v="Colby Andreola"/>
    <d v="2021-08-15T00:00:00"/>
    <d v="2021-11-20T00:00:00"/>
    <s v="Software Engineer"/>
    <s v="Beth Johnson"/>
    <s v="edward.true@bilearner.com"/>
    <s v="MSC"/>
    <s v="Voluntarily Terminated"/>
    <s v="Full-Time"/>
    <s v="Zone C"/>
    <s v="Part-Time"/>
    <s v="Resignation"/>
    <s v="Throughout yet in serious here wish."/>
    <s v="Software Engineering"/>
    <s v="Engineers"/>
    <d v="1959-02-19T00:00:00"/>
    <s v="MA"/>
    <s v="Administrative"/>
    <x v="0"/>
    <n v="2110"/>
    <s v="White"/>
    <x v="1"/>
    <s v="Fully Meets"/>
    <n v="3"/>
    <n v="5"/>
    <n v="2"/>
    <n v="1"/>
    <s v="Project Management"/>
    <s v="Internal"/>
    <s v="Failed"/>
    <s v="Erinfort"/>
    <s v="Michael Duke"/>
    <n v="2"/>
  </r>
  <r>
    <x v="6"/>
    <s v="Edward TRUE"/>
    <d v="2020-10-25T00:00:00"/>
    <d v="2021-09-26T00:00:00"/>
    <s v="Software Engineer"/>
    <s v="Raymond Adams"/>
    <s v="judith.carabbio@bilearner.com"/>
    <s v="SVG"/>
    <s v="Voluntarily Terminated"/>
    <s v="Part-Time"/>
    <s v="Zone A"/>
    <s v="Part-Time"/>
    <s v="Involuntary"/>
    <s v="Recently however meeting economic."/>
    <s v="Software Engineering"/>
    <s v="General - Con"/>
    <d v="2000-03-18T00:00:00"/>
    <s v="MA"/>
    <s v="Lineman"/>
    <x v="1"/>
    <n v="2451"/>
    <s v="Black"/>
    <x v="1"/>
    <s v="Fully Meets"/>
    <n v="3"/>
    <n v="2"/>
    <n v="1"/>
    <n v="5"/>
    <s v="Leadership Development"/>
    <s v="External"/>
    <s v="Failed"/>
    <s v="New Christopher"/>
    <s v="Virginia Clayton DVM"/>
    <n v="2"/>
  </r>
  <r>
    <x v="7"/>
    <s v="Judith Carabbio"/>
    <d v="2019-08-28T00:00:00"/>
    <d v="2020-05-04T00:00:00"/>
    <s v="Software Engineer"/>
    <s v="Jessica Rhodes"/>
    <s v="adell.saada@bilearner.com"/>
    <s v="BPC"/>
    <s v="Voluntarily Terminated"/>
    <s v="Contract"/>
    <s v="Zone B"/>
    <s v="Temporary"/>
    <s v="Voluntary"/>
    <s v="Instead story skill financial who."/>
    <s v="Software Engineering"/>
    <s v="General - Con"/>
    <d v="1981-12-21T00:00:00"/>
    <s v="MA"/>
    <s v="Foreman"/>
    <x v="0"/>
    <n v="2132"/>
    <s v="Hispanic"/>
    <x v="0"/>
    <s v="Fully Meets"/>
    <n v="3"/>
    <n v="5"/>
    <n v="2"/>
    <n v="2"/>
    <s v="Technical Skills"/>
    <s v="External"/>
    <s v="Failed"/>
    <s v="Lowemouth"/>
    <s v="Erica Maxwell"/>
    <n v="2"/>
  </r>
  <r>
    <x v="8"/>
    <s v="Adell Saada"/>
    <d v="2019-06-13T00:00:00"/>
    <d v="2023-01-12T00:00:00"/>
    <s v="Software Engineer"/>
    <s v="Steven Tran"/>
    <s v="kamari.hunter@bilearner.com"/>
    <s v="NEL"/>
    <s v="Terminated for Cause"/>
    <s v="Part-Time"/>
    <s v="Zone C"/>
    <s v="Temporary"/>
    <s v="Retirement"/>
    <s v="Exactly vote including easy."/>
    <s v="Software Engineering"/>
    <s v="General - Con"/>
    <d v="1987-03-01T00:00:00"/>
    <s v="MA"/>
    <s v="Model Assistant"/>
    <x v="0"/>
    <n v="2132"/>
    <s v="Other"/>
    <x v="2"/>
    <s v="Fully Meets"/>
    <n v="3"/>
    <n v="2"/>
    <n v="5"/>
    <n v="1"/>
    <s v="Customer Service"/>
    <s v="Internal"/>
    <s v="Failed"/>
    <s v="Johnland"/>
    <s v="Katelyn Hartman"/>
    <n v="2"/>
  </r>
  <r>
    <x v="9"/>
    <s v="Kamari Hunter"/>
    <d v="2021-01-12T00:00:00"/>
    <d v="2022-03-18T00:00:00"/>
    <s v="Software Engineer"/>
    <s v="Kristen Collier"/>
    <s v="sarah.malone@bilearner.com"/>
    <s v="EW"/>
    <s v="Terminated for Cause"/>
    <s v="Part-Time"/>
    <s v="Zone C"/>
    <s v="Temporary"/>
    <s v="Voluntary"/>
    <s v="West note present Mr woman family."/>
    <s v="Software Engineering"/>
    <s v="Field Operations"/>
    <d v="1992-10-21T00:00:00"/>
    <s v="MA"/>
    <s v="Supervisor"/>
    <x v="1"/>
    <n v="12889"/>
    <s v="Hispanic"/>
    <x v="3"/>
    <s v="Fully Meets"/>
    <n v="3"/>
    <n v="2"/>
    <n v="4"/>
    <n v="2"/>
    <s v="Communication Skills"/>
    <s v="External"/>
    <s v="Failed"/>
    <s v="Lake Kimfurt"/>
    <s v="Rhonda Clark"/>
    <n v="5"/>
  </r>
  <r>
    <x v="10"/>
    <s v="Sarah Malone"/>
    <d v="2022-02-07T00:00:00"/>
    <d v="2023-02-12T00:00:00"/>
    <s v="Software Engineer"/>
    <s v="David Lopez"/>
    <s v="skyler.blackwell@bilearner.com"/>
    <s v="MSC"/>
    <s v="Terminated for Cause"/>
    <s v="Contract"/>
    <s v="Zone A"/>
    <s v="Temporary"/>
    <s v="Resignation"/>
    <s v="Professor situation they bag interest there."/>
    <s v="Software Engineering"/>
    <s v="General - Con"/>
    <d v="1948-02-22T00:00:00"/>
    <s v="MA"/>
    <s v="Foreman"/>
    <x v="1"/>
    <n v="21340"/>
    <s v="Hispanic"/>
    <x v="0"/>
    <s v="Fully Meets"/>
    <n v="3"/>
    <n v="1"/>
    <n v="2"/>
    <n v="3"/>
    <s v="Communication Skills"/>
    <s v="Internal"/>
    <s v="Completed"/>
    <s v="Smithshire"/>
    <s v="Natalie Fields"/>
    <n v="1"/>
  </r>
  <r>
    <x v="11"/>
    <s v="Skyler Blackwell"/>
    <d v="2020-11-09T00:00:00"/>
    <d v="2021-06-06T00:00:00"/>
    <s v="Software Engineer"/>
    <s v="Candice Schmidt"/>
    <s v="kole.quinn@bilearner.com"/>
    <s v="TNS"/>
    <s v="Voluntarily Terminated"/>
    <s v="Contract"/>
    <s v="Zone A"/>
    <s v="Temporary"/>
    <s v="Involuntary"/>
    <s v="Get apply economy artist right benefit ground."/>
    <s v="Software Engineering"/>
    <s v="General - Eng"/>
    <d v="1978-10-03T00:00:00"/>
    <s v="MA"/>
    <s v="Administrative"/>
    <x v="1"/>
    <n v="67544"/>
    <s v="White"/>
    <x v="2"/>
    <s v="Fully Meets"/>
    <n v="3"/>
    <n v="3"/>
    <n v="5"/>
    <n v="4"/>
    <s v="Technical Skills"/>
    <s v="External"/>
    <s v="Failed"/>
    <s v="Howardburgh"/>
    <s v="Theresa Martinez"/>
    <n v="3"/>
  </r>
  <r>
    <x v="12"/>
    <s v="Jasmin Shah"/>
    <d v="2020-05-13T00:00:00"/>
    <s v="N/A"/>
    <s v="Software Engineer"/>
    <s v="Christy Craig"/>
    <s v="jayda.reese@bilearner.com"/>
    <s v="PYZ"/>
    <s v="Terminated for Cause"/>
    <s v="Part-Time"/>
    <s v="Zone B"/>
    <s v="Full-Time"/>
    <s v="Unk"/>
    <s v="N/A"/>
    <s v="Software Engineering"/>
    <s v="Engineers"/>
    <d v="1974-11-19T00:00:00"/>
    <s v="MA"/>
    <s v="Engineer"/>
    <x v="1"/>
    <n v="36398"/>
    <s v="Asian"/>
    <x v="2"/>
    <s v="Fully Meets"/>
    <n v="3"/>
    <n v="5"/>
    <n v="4"/>
    <n v="3"/>
    <s v="Project Management"/>
    <s v="External"/>
    <s v="Failed"/>
    <s v="East Jessicatown"/>
    <s v="Michael Marks"/>
    <n v="2"/>
  </r>
  <r>
    <x v="13"/>
    <s v="Kole Quinn"/>
    <d v="2022-12-31T00:00:00"/>
    <d v="2023-07-13T00:00:00"/>
    <s v="Shared Services Manager"/>
    <s v="Jermaine Weaver"/>
    <s v="julien.whitehead@bilearner.com"/>
    <s v="WBL"/>
    <s v="Voluntarily Terminated"/>
    <s v="Part-Time"/>
    <s v="Zone A"/>
    <s v="Full-Time"/>
    <s v="Retirement"/>
    <s v="I back place no three offer economic."/>
    <s v="Software Engineering"/>
    <s v="Catv"/>
    <d v="1953-07-13T00:00:00"/>
    <s v="MA"/>
    <s v="Clerk"/>
    <x v="1"/>
    <n v="2562"/>
    <s v="Other"/>
    <x v="2"/>
    <s v="Fully Meets"/>
    <n v="3"/>
    <n v="4"/>
    <n v="4"/>
    <n v="1"/>
    <s v="Customer Service"/>
    <s v="External"/>
    <s v="Failed"/>
    <s v="Watersview"/>
    <s v="Rachel Jones"/>
    <n v="2"/>
  </r>
  <r>
    <x v="14"/>
    <s v="Ansley Jackson"/>
    <d v="2018-12-03T00:00:00"/>
    <s v="N/A"/>
    <s v="Shared Services Manager"/>
    <s v="James Barajas"/>
    <s v="alan.haynes@bilearner.com"/>
    <s v="NEL"/>
    <s v="Voluntarily Terminated"/>
    <s v="Contract"/>
    <s v="Zone A"/>
    <s v="Part-Time"/>
    <s v="Unk"/>
    <s v="N/A"/>
    <s v="Software Engineering"/>
    <s v="People Services"/>
    <d v="1961-12-04T00:00:00"/>
    <s v="MA"/>
    <s v="Vp"/>
    <x v="0"/>
    <n v="22621"/>
    <s v="White"/>
    <x v="0"/>
    <s v="Fully Meets"/>
    <n v="3"/>
    <n v="1"/>
    <n v="1"/>
    <n v="3"/>
    <s v="Leadership Development"/>
    <s v="External"/>
    <s v="Completed"/>
    <s v="Port Ninaland"/>
    <s v="Jennifer Olson"/>
    <n v="1"/>
  </r>
  <r>
    <x v="15"/>
    <s v="Jayda Reese"/>
    <d v="2020-02-21T00:00:00"/>
    <d v="2021-05-29T00:00:00"/>
    <s v="Senior BI Developer"/>
    <s v="Tyler Davis"/>
    <s v="kamryn.herrera@bilearner.com"/>
    <s v="PL"/>
    <s v="Voluntarily Terminated"/>
    <s v="Part-Time"/>
    <s v="Zone B"/>
    <s v="Part-Time"/>
    <s v="Involuntary"/>
    <s v="Friend agree stock teach price fish."/>
    <s v="Admin Offices"/>
    <s v="Shop (Fleet)"/>
    <d v="1956-03-08T00:00:00"/>
    <s v="MA"/>
    <s v="Mechanic"/>
    <x v="0"/>
    <n v="64065"/>
    <s v="White"/>
    <x v="2"/>
    <s v="Fully Meets"/>
    <n v="3"/>
    <n v="2"/>
    <n v="3"/>
    <n v="2"/>
    <s v="Communication Skills"/>
    <s v="External"/>
    <s v="Completed"/>
    <s v="Lake Stuartfurt"/>
    <s v="Eric Johnson"/>
    <n v="2"/>
  </r>
  <r>
    <x v="16"/>
    <s v="Julien Whitehead"/>
    <d v="2020-09-07T00:00:00"/>
    <d v="2021-12-15T00:00:00"/>
    <s v="Senior BI Developer"/>
    <s v="Joshua Gonzalez"/>
    <s v="kelvin.foster@bilearner.com"/>
    <s v="BPC"/>
    <s v="Voluntarily Terminated"/>
    <s v="Full-Time"/>
    <s v="Zone B"/>
    <s v="Full-Time"/>
    <s v="Involuntary"/>
    <s v="True system strong often experience."/>
    <s v="Admin Offices"/>
    <s v="Field Operations"/>
    <d v="1947-07-05T00:00:00"/>
    <s v="MA"/>
    <s v="Laborer"/>
    <x v="0"/>
    <n v="97374"/>
    <s v="Black"/>
    <x v="2"/>
    <s v="Fully Meets"/>
    <n v="3"/>
    <n v="4"/>
    <n v="1"/>
    <n v="3"/>
    <s v="Technical Skills"/>
    <s v="External"/>
    <s v="Completed"/>
    <s v="Cooleybury"/>
    <s v="Joseph Mcintyre"/>
    <n v="3"/>
  </r>
  <r>
    <x v="17"/>
    <s v="Alan Haynes"/>
    <d v="2020-06-19T00:00:00"/>
    <d v="2021-12-08T00:00:00"/>
    <s v="Senior BI Developer"/>
    <s v="Justin Sherman"/>
    <s v="joe.fletcher@bilearner.com"/>
    <s v="CCDR"/>
    <s v="Voluntarily Terminated"/>
    <s v="Part-Time"/>
    <s v="Zone A"/>
    <s v="Part-Time"/>
    <s v="Involuntary"/>
    <s v="When price group admit fall fly around."/>
    <s v="Admin Offices"/>
    <s v="General - Con"/>
    <d v="1942-02-24T00:00:00"/>
    <s v="MA"/>
    <s v="Laborer"/>
    <x v="0"/>
    <n v="87646"/>
    <s v="White"/>
    <x v="0"/>
    <s v="Fully Meets"/>
    <n v="3"/>
    <n v="4"/>
    <n v="1"/>
    <n v="4"/>
    <s v="Project Management"/>
    <s v="Internal"/>
    <s v="Failed"/>
    <s v="Larsonborough"/>
    <s v="Whitney Morgan DVM"/>
    <n v="2"/>
  </r>
  <r>
    <x v="18"/>
    <s v="Kamryn Herrera"/>
    <d v="2022-10-14T00:00:00"/>
    <d v="2023-07-28T00:00:00"/>
    <s v="Software Engineer"/>
    <s v="Sara Holland"/>
    <s v="nickolas.davila@bilearner.com"/>
    <s v="EW"/>
    <s v="Voluntarily Terminated"/>
    <s v="Full-Time"/>
    <s v="Zone A"/>
    <s v="Temporary"/>
    <s v="Retirement"/>
    <s v="Article tough away forward home. Night author so."/>
    <s v="Software Engineering"/>
    <s v="Fielders"/>
    <d v="1978-11-28T00:00:00"/>
    <s v="MA"/>
    <s v="Engineer"/>
    <x v="1"/>
    <n v="77974"/>
    <s v="Hispanic"/>
    <x v="1"/>
    <s v="Fully Meets"/>
    <n v="3"/>
    <n v="1"/>
    <n v="3"/>
    <n v="5"/>
    <s v="Project Management"/>
    <s v="External"/>
    <s v="Completed"/>
    <s v="Powellland"/>
    <s v="Jon Garcia"/>
    <n v="5"/>
  </r>
  <r>
    <x v="19"/>
    <s v="Kelvin Foster"/>
    <d v="2023-06-20T00:00:00"/>
    <d v="2023-07-18T00:00:00"/>
    <s v="Software Engineer"/>
    <s v="Shelia Graham"/>
    <s v="kasey.boyer@bilearner.com"/>
    <s v="MSC"/>
    <s v="Terminated for Cause"/>
    <s v="Contract"/>
    <s v="Zone C"/>
    <s v="Full-Time"/>
    <s v="Resignation"/>
    <s v="Man issue never strategy will maintain resource."/>
    <s v="Software Engineering"/>
    <s v="Field Operations"/>
    <d v="1990-12-20T00:00:00"/>
    <s v="MA"/>
    <s v="Supervisor"/>
    <x v="0"/>
    <n v="42126"/>
    <s v="Black"/>
    <x v="1"/>
    <s v="Fully Meets"/>
    <n v="3"/>
    <n v="2"/>
    <n v="1"/>
    <n v="2"/>
    <s v="Technical Skills"/>
    <s v="External"/>
    <s v="Completed"/>
    <s v="Chadport"/>
    <s v="Nicole Taylor"/>
    <n v="4"/>
  </r>
  <r>
    <x v="20"/>
    <s v="Joe Fletcher"/>
    <d v="2020-11-09T00:00:00"/>
    <d v="2023-07-17T00:00:00"/>
    <s v="Software Engineer"/>
    <s v="Amanda Hayden"/>
    <s v="giovanni.jenkins@bilearner.com"/>
    <s v="TNS"/>
    <s v="Terminated for Cause"/>
    <s v="Full-Time"/>
    <s v="Zone C"/>
    <s v="Full-Time"/>
    <s v="Resignation"/>
    <s v="Section hospital clearly season history."/>
    <s v="Software Engineering"/>
    <s v="General - Eng"/>
    <d v="1989-01-25T00:00:00"/>
    <s v="MA"/>
    <s v="Billing"/>
    <x v="1"/>
    <n v="51613"/>
    <s v="Hispanic"/>
    <x v="2"/>
    <s v="Fully Meets"/>
    <n v="3"/>
    <n v="5"/>
    <n v="1"/>
    <n v="4"/>
    <s v="Technical Skills"/>
    <s v="Internal"/>
    <s v="Failed"/>
    <s v="Patrickhaven"/>
    <s v="Crystal Nelson"/>
    <n v="1"/>
  </r>
  <r>
    <x v="21"/>
    <s v="Frederick Howe"/>
    <d v="2022-09-19T00:00:00"/>
    <s v="N/A"/>
    <s v="Software Engineer"/>
    <s v="Nicole Haynes"/>
    <s v="alexis.moss@bilearner.com"/>
    <s v="PYZ"/>
    <s v="Voluntarily Terminated"/>
    <s v="Part-Time"/>
    <s v="Zone A"/>
    <s v="Temporary"/>
    <s v="Unk"/>
    <s v="N/A"/>
    <s v="Software Engineering"/>
    <s v="Field Operations"/>
    <d v="1962-06-11T00:00:00"/>
    <s v="MA"/>
    <s v="Engineer"/>
    <x v="1"/>
    <n v="12765"/>
    <s v="Black"/>
    <x v="3"/>
    <s v="Fully Meets"/>
    <n v="3"/>
    <n v="1"/>
    <n v="4"/>
    <n v="4"/>
    <s v="Project Management"/>
    <s v="Internal"/>
    <s v="Failed"/>
    <s v="Lindseyburgh"/>
    <s v="Kevin Nichols"/>
    <n v="1"/>
  </r>
  <r>
    <x v="22"/>
    <s v="Nickolas Davila"/>
    <d v="2018-11-09T00:00:00"/>
    <d v="2021-10-10T00:00:00"/>
    <s v="Shared Services Manager"/>
    <s v="Debra Morales"/>
    <s v="joanna.murphy@bilearner.com"/>
    <s v="WBL"/>
    <s v="Voluntarily Terminated"/>
    <s v="Contract"/>
    <s v="Zone C"/>
    <s v="Part-Time"/>
    <s v="Voluntary"/>
    <s v="Each wish foot person morning per significant."/>
    <s v="Software Engineering"/>
    <s v="General - Con"/>
    <d v="1992-04-05T00:00:00"/>
    <s v="MA"/>
    <s v="Clerk"/>
    <x v="1"/>
    <n v="64122"/>
    <s v="Hispanic"/>
    <x v="3"/>
    <s v="Fully Meets"/>
    <n v="3"/>
    <n v="4"/>
    <n v="4"/>
    <n v="3"/>
    <s v="Project Management"/>
    <s v="Internal"/>
    <s v="Failed"/>
    <s v="West Justinborough"/>
    <s v="Angela Good"/>
    <n v="4"/>
  </r>
  <r>
    <x v="23"/>
    <s v="Kasey Boyer"/>
    <d v="2018-12-30T00:00:00"/>
    <d v="2021-06-23T00:00:00"/>
    <s v="Shared Services Manager"/>
    <s v="Chad Andrews"/>
    <s v="joseph.schmidt@bilearner.com"/>
    <s v="NEL"/>
    <s v="Voluntarily Terminated"/>
    <s v="Contract"/>
    <s v="Zone A"/>
    <s v="Part-Time"/>
    <s v="Involuntary"/>
    <s v="Free may every real agency as blue maintain."/>
    <s v="Software Engineering"/>
    <s v="Fielders"/>
    <d v="1987-03-30T00:00:00"/>
    <s v="MA"/>
    <s v="Coordinator"/>
    <x v="0"/>
    <n v="91332"/>
    <s v="Other"/>
    <x v="3"/>
    <s v="Fully Meets"/>
    <n v="3"/>
    <n v="5"/>
    <n v="3"/>
    <n v="1"/>
    <s v="Project Management"/>
    <s v="External"/>
    <s v="Completed"/>
    <s v="Hullmouth"/>
    <s v="Keith Curtis"/>
    <n v="5"/>
  </r>
  <r>
    <x v="24"/>
    <s v="Giovanni Jenkins"/>
    <d v="2023-05-11T00:00:00"/>
    <d v="2023-05-15T00:00:00"/>
    <s v="Senior BI Developer"/>
    <s v="John Wallace"/>
    <s v="kiley.haynes@bilearner.com"/>
    <s v="PL"/>
    <s v="Voluntarily Terminated"/>
    <s v="Full-Time"/>
    <s v="Zone A"/>
    <s v="Temporary"/>
    <s v="Retirement"/>
    <s v="Quite none ten order."/>
    <s v="Admin Offices"/>
    <s v="Field Operations"/>
    <d v="1960-11-13T00:00:00"/>
    <s v="MA"/>
    <s v="Foreman"/>
    <x v="0"/>
    <n v="39827"/>
    <s v="Other"/>
    <x v="3"/>
    <s v="Fully Meets"/>
    <n v="3"/>
    <n v="4"/>
    <n v="1"/>
    <n v="4"/>
    <s v="Project Management"/>
    <s v="Internal"/>
    <s v="Failed"/>
    <s v="Thompsonbury"/>
    <s v="Nina Rodriguez"/>
    <n v="5"/>
  </r>
  <r>
    <x v="25"/>
    <s v="Alexis Moss"/>
    <d v="2022-11-03T00:00:00"/>
    <d v="2023-02-09T00:00:00"/>
    <s v="Senior BI Developer"/>
    <s v="Benjamin Frederick"/>
    <s v="kody.jimenez@bilearner.com"/>
    <s v="BPC"/>
    <s v="Voluntarily Terminated"/>
    <s v="Contract"/>
    <s v="Zone A"/>
    <s v="Part-Time"/>
    <s v="Resignation"/>
    <s v="Where forward evening huge cost share eat."/>
    <s v="Admin Offices"/>
    <s v="Engineers"/>
    <d v="1950-11-07T00:00:00"/>
    <s v="MA"/>
    <s v="Engineer"/>
    <x v="0"/>
    <n v="27418"/>
    <s v="Other"/>
    <x v="1"/>
    <s v="Fully Meets"/>
    <n v="3"/>
    <n v="5"/>
    <n v="2"/>
    <n v="5"/>
    <s v="Communication Skills"/>
    <s v="External"/>
    <s v="Failed"/>
    <s v="Cynthiachester"/>
    <s v="Jennifer Robinson"/>
    <n v="4"/>
  </r>
  <r>
    <x v="26"/>
    <s v="Joanna Murphy"/>
    <d v="2020-06-14T00:00:00"/>
    <d v="2021-05-29T00:00:00"/>
    <s v="Senior BI Developer"/>
    <s v="Michael Ramos"/>
    <s v="zoe.colon@bilearner.com"/>
    <s v="CCDR"/>
    <s v="Voluntarily Terminated"/>
    <s v="Part-Time"/>
    <s v="Zone A"/>
    <s v="Full-Time"/>
    <s v="Voluntary"/>
    <s v="Open test message part risk."/>
    <s v="Admin Offices"/>
    <s v="General - Con"/>
    <d v="1962-12-21T00:00:00"/>
    <s v="MA"/>
    <s v="Flagger"/>
    <x v="1"/>
    <n v="24931"/>
    <s v="Other"/>
    <x v="2"/>
    <s v="Fully Meets"/>
    <n v="3"/>
    <n v="2"/>
    <n v="3"/>
    <n v="5"/>
    <s v="Communication Skills"/>
    <s v="External"/>
    <s v="Failed"/>
    <s v="East Jackstad"/>
    <s v="Mr. Robert Byrd MD"/>
    <n v="4"/>
  </r>
  <r>
    <x v="27"/>
    <s v="Joseph Schmidt"/>
    <d v="2019-10-15T00:00:00"/>
    <d v="2023-01-01T00:00:00"/>
    <s v="Software Engineer"/>
    <s v="Donna Boone"/>
    <s v="nolan.perez@bilearner.com"/>
    <s v="PYZ"/>
    <s v="Voluntarily Terminated"/>
    <s v="Full-Time"/>
    <s v="Zone C"/>
    <s v="Part-Time"/>
    <s v="Resignation"/>
    <s v="Federal less every character section think white."/>
    <s v="Software Engineering"/>
    <s v="General - Con"/>
    <d v="2000-10-22T00:00:00"/>
    <s v="MA"/>
    <s v="Model Assistant"/>
    <x v="1"/>
    <n v="2121"/>
    <s v="Asian"/>
    <x v="2"/>
    <s v="Fully Meets"/>
    <n v="3"/>
    <n v="5"/>
    <n v="5"/>
    <n v="4"/>
    <s v="Technical Skills"/>
    <s v="Internal"/>
    <s v="Failed"/>
    <s v="East Christopher"/>
    <s v="Gina Moore"/>
    <n v="3"/>
  </r>
  <r>
    <x v="28"/>
    <s v="Brittany Hurley"/>
    <d v="2020-04-28T00:00:00"/>
    <s v="N/A"/>
    <s v="Software Engineer"/>
    <s v="Jeffrey Johnston"/>
    <s v="katrina.farrell@bilearner.com"/>
    <s v="SVG"/>
    <s v="Voluntarily Terminated"/>
    <s v="Part-Time"/>
    <s v="Zone B"/>
    <s v="Part-Time"/>
    <s v="Unk"/>
    <s v="N/A"/>
    <s v="Software Engineering"/>
    <s v="Field Operations"/>
    <d v="1979-06-01T00:00:00"/>
    <s v="MA"/>
    <s v="Specialist"/>
    <x v="0"/>
    <n v="97697"/>
    <s v="Asian"/>
    <x v="3"/>
    <s v="Fully Meets"/>
    <n v="3"/>
    <n v="3"/>
    <n v="5"/>
    <n v="4"/>
    <s v="Project Management"/>
    <s v="Internal"/>
    <s v="Failed"/>
    <s v="Lake Anthonyton"/>
    <s v="Christopher Rowland"/>
    <n v="5"/>
  </r>
  <r>
    <x v="29"/>
    <s v="Niko Hamilton"/>
    <d v="2019-10-29T00:00:00"/>
    <s v="N/A"/>
    <s v="Software Engineer"/>
    <s v="Sarah King"/>
    <s v="camden.kelly@bilearner.com"/>
    <s v="TNS"/>
    <s v="Voluntarily Terminated"/>
    <s v="Contract"/>
    <s v="Zone C"/>
    <s v="Temporary"/>
    <s v="Unk"/>
    <s v="N/A"/>
    <s v="Software Engineering"/>
    <s v="Field Operations"/>
    <d v="1955-07-06T00:00:00"/>
    <s v="MA"/>
    <s v="Foreman"/>
    <x v="1"/>
    <n v="75783"/>
    <s v="Black"/>
    <x v="2"/>
    <s v="Fully Meets"/>
    <n v="3"/>
    <n v="4"/>
    <n v="4"/>
    <n v="1"/>
    <s v="Communication Skills"/>
    <s v="Internal"/>
    <s v="Completed"/>
    <s v="Longton"/>
    <s v="Wendy Gibson"/>
    <n v="1"/>
  </r>
  <r>
    <x v="30"/>
    <s v="Ruben Martinez"/>
    <d v="2021-04-28T00:00:00"/>
    <s v="N/A"/>
    <s v="Software Engineer"/>
    <s v="Cynthia Delgado"/>
    <s v="kale.lang@bilearner.com"/>
    <s v="WBL"/>
    <s v="Voluntarily Terminated"/>
    <s v="Part-Time"/>
    <s v="Zone B"/>
    <s v="Temporary"/>
    <s v="Unk"/>
    <s v="N/A"/>
    <s v="Software Engineering"/>
    <s v="General - Con"/>
    <d v="1972-10-29T00:00:00"/>
    <s v="MA"/>
    <s v="Lineman"/>
    <x v="1"/>
    <n v="26111"/>
    <s v="White"/>
    <x v="1"/>
    <s v="Fully Meets"/>
    <n v="3"/>
    <n v="5"/>
    <n v="3"/>
    <n v="2"/>
    <s v="Communication Skills"/>
    <s v="Internal"/>
    <s v="Failed"/>
    <s v="New Williamland"/>
    <s v="Ashley Gonzalez"/>
    <n v="1"/>
  </r>
  <r>
    <x v="31"/>
    <s v="Kiley Haynes"/>
    <d v="2022-04-19T00:00:00"/>
    <d v="2022-08-26T00:00:00"/>
    <s v="Software Engineer"/>
    <s v="Dominique Bailey"/>
    <s v="elliott.ashley@bilearner.com"/>
    <s v="PYZ"/>
    <s v="Voluntarily Terminated"/>
    <s v="Full-Time"/>
    <s v="Zone C"/>
    <s v="Part-Time"/>
    <s v="Voluntary"/>
    <s v="Off part culture choose strong public."/>
    <s v="Software Engineering"/>
    <s v="Aerial"/>
    <d v="1954-07-01T00:00:00"/>
    <s v="MA"/>
    <s v="Laborer"/>
    <x v="1"/>
    <n v="50656"/>
    <s v="Asian"/>
    <x v="1"/>
    <s v="Fully Meets"/>
    <n v="3"/>
    <n v="5"/>
    <n v="4"/>
    <n v="4"/>
    <s v="Technical Skills"/>
    <s v="External"/>
    <s v="Completed"/>
    <s v="New Jackie"/>
    <s v="Cynthia Bradley"/>
    <n v="3"/>
  </r>
  <r>
    <x v="32"/>
    <s v="Blaine Brooks"/>
    <d v="2023-03-28T00:00:00"/>
    <s v="N/A"/>
    <s v="Shared Services Manager"/>
    <s v="Teresa Meyer"/>
    <s v="genesis.todd@bilearner.com"/>
    <s v="WBL"/>
    <s v="Voluntarily Terminated"/>
    <s v="Contract"/>
    <s v="Zone B"/>
    <s v="Full-Time"/>
    <s v="Unk"/>
    <s v="N/A"/>
    <s v="Software Engineering"/>
    <s v="Field Operations"/>
    <d v="1997-03-28T00:00:00"/>
    <s v="MA"/>
    <s v="Operator"/>
    <x v="1"/>
    <n v="71808"/>
    <s v="Other"/>
    <x v="2"/>
    <s v="Fully Meets"/>
    <n v="3"/>
    <n v="3"/>
    <n v="1"/>
    <n v="3"/>
    <s v="Communication Skills"/>
    <s v="Internal"/>
    <s v="Failed"/>
    <s v="Smithshire"/>
    <s v="William Smith"/>
    <n v="4"/>
  </r>
  <r>
    <x v="33"/>
    <s v="Dennis Livingston"/>
    <d v="2019-05-06T00:00:00"/>
    <s v="N/A"/>
    <s v="Shared Services Manager"/>
    <s v="Sarah Carey"/>
    <s v="demarion.morrow@bilearner.com"/>
    <s v="NEL"/>
    <s v="Voluntarily Terminated"/>
    <s v="Full-Time"/>
    <s v="Zone C"/>
    <s v="Part-Time"/>
    <s v="Unk"/>
    <s v="N/A"/>
    <s v="Software Engineering"/>
    <s v="Project Management - Con"/>
    <d v="1977-12-08T00:00:00"/>
    <s v="MA"/>
    <s v="Manager"/>
    <x v="0"/>
    <n v="1043"/>
    <s v="Black"/>
    <x v="2"/>
    <s v="Fully Meets"/>
    <n v="3"/>
    <n v="2"/>
    <n v="5"/>
    <n v="1"/>
    <s v="Leadership Development"/>
    <s v="Internal"/>
    <s v="Failed"/>
    <s v="Lake Anthony"/>
    <s v="Cynthia Brown"/>
    <n v="1"/>
  </r>
  <r>
    <x v="34"/>
    <s v="Case Russell"/>
    <d v="2020-10-13T00:00:00"/>
    <s v="N/A"/>
    <s v="Senior BI Developer"/>
    <s v="Taylor Wright"/>
    <s v="devon.hinton@bilearner.com"/>
    <s v="PL"/>
    <s v="Voluntarily Terminated"/>
    <s v="Full-Time"/>
    <s v="Zone A"/>
    <s v="Temporary"/>
    <s v="Unk"/>
    <s v="N/A"/>
    <s v="Admin Offices"/>
    <s v="Underground"/>
    <d v="1979-02-16T00:00:00"/>
    <s v="MA"/>
    <s v="Laborer"/>
    <x v="0"/>
    <n v="41260"/>
    <s v="Asian"/>
    <x v="3"/>
    <s v="Fully Meets"/>
    <n v="3"/>
    <n v="1"/>
    <n v="5"/>
    <n v="5"/>
    <s v="Communication Skills"/>
    <s v="Internal"/>
    <s v="Completed"/>
    <s v="New Nancy"/>
    <s v="Joseph Mendoza"/>
    <n v="2"/>
  </r>
  <r>
    <x v="35"/>
    <s v="Kody Jimenez"/>
    <d v="2021-07-06T00:00:00"/>
    <d v="2021-11-25T00:00:00"/>
    <s v="Senior BI Developer"/>
    <s v="Daniel Moore"/>
    <s v="jacquelyn.johns@bilearner.com"/>
    <s v="BPC"/>
    <s v="Terminated for Cause"/>
    <s v="Part-Time"/>
    <s v="Zone A"/>
    <s v="Part-Time"/>
    <s v="Resignation"/>
    <s v="Teacher door money tend song."/>
    <s v="Admin Offices"/>
    <s v="Field Operations"/>
    <d v="1993-08-08T00:00:00"/>
    <s v="MA"/>
    <s v="Foreman"/>
    <x v="1"/>
    <n v="15346"/>
    <s v="Asian"/>
    <x v="2"/>
    <s v="Fully Meets"/>
    <n v="3"/>
    <n v="5"/>
    <n v="2"/>
    <n v="1"/>
    <s v="Customer Service"/>
    <s v="External"/>
    <s v="Failed"/>
    <s v="Michaelmouth"/>
    <s v="Laura Gonzalez"/>
    <n v="3"/>
  </r>
  <r>
    <x v="36"/>
    <s v="Zoe Colon"/>
    <d v="2020-09-24T00:00:00"/>
    <d v="2020-11-02T00:00:00"/>
    <s v="Software Engineer"/>
    <s v="Stacey Vargas"/>
    <s v="blaine.keith@bilearner.com"/>
    <s v="CCDR"/>
    <s v="Terminated for Cause"/>
    <s v="Part-Time"/>
    <s v="Zone C"/>
    <s v="Full-Time"/>
    <s v="Voluntary"/>
    <s v="Accept knowledge drop bar understand."/>
    <s v="Software Engineering"/>
    <s v="Fielders"/>
    <d v="1993-07-27T00:00:00"/>
    <s v="MA"/>
    <s v="Engineer"/>
    <x v="1"/>
    <n v="4876"/>
    <s v="Other"/>
    <x v="1"/>
    <s v="Fully Meets"/>
    <n v="3"/>
    <n v="5"/>
    <n v="1"/>
    <n v="4"/>
    <s v="Leadership Development"/>
    <s v="Internal"/>
    <s v="Failed"/>
    <s v="North Stephanie"/>
    <s v="Alexandra Hall"/>
    <n v="2"/>
  </r>
  <r>
    <x v="37"/>
    <s v="Courtney Cowan"/>
    <d v="2023-01-18T00:00:00"/>
    <s v="N/A"/>
    <s v="Software Engineer"/>
    <s v="Beth Anderson"/>
    <s v="frida.livingston@bilearner.com"/>
    <s v="SVG"/>
    <s v="Voluntarily Terminated"/>
    <s v="Contract"/>
    <s v="Zone B"/>
    <s v="Part-Time"/>
    <s v="Unk"/>
    <s v="N/A"/>
    <s v="Software Engineering"/>
    <s v="Field Operations"/>
    <d v="1971-05-04T00:00:00"/>
    <s v="MA"/>
    <s v="Crew Leader"/>
    <x v="1"/>
    <n v="14886"/>
    <s v="Hispanic"/>
    <x v="0"/>
    <s v="Fully Meets"/>
    <n v="3"/>
    <n v="5"/>
    <n v="1"/>
    <n v="2"/>
    <s v="Customer Service"/>
    <s v="External"/>
    <s v="Failed"/>
    <s v="Jamesland"/>
    <s v="Eric Davis"/>
    <n v="2"/>
  </r>
  <r>
    <x v="38"/>
    <s v="Nolan Perez"/>
    <d v="2019-08-22T00:00:00"/>
    <d v="2022-03-25T00:00:00"/>
    <s v="Software Engineer"/>
    <s v="Joshua Daniels"/>
    <s v="travis.vasquez@bilearner.com"/>
    <s v="EW"/>
    <s v="Terminated for Cause"/>
    <s v="Part-Time"/>
    <s v="Zone B"/>
    <s v="Part-Time"/>
    <s v="Involuntary"/>
    <s v="Under follow guess lot minute able history face."/>
    <s v="Software Engineering"/>
    <s v="Finance &amp; Accounting"/>
    <d v="1982-11-17T00:00:00"/>
    <s v="MA"/>
    <s v="Administrative"/>
    <x v="0"/>
    <n v="46407"/>
    <s v="Other"/>
    <x v="1"/>
    <s v="Fully Meets"/>
    <n v="3"/>
    <n v="2"/>
    <n v="4"/>
    <n v="5"/>
    <s v="Customer Service"/>
    <s v="External"/>
    <s v="Completed"/>
    <s v="East Williamport"/>
    <s v="Heather Silva"/>
    <n v="5"/>
  </r>
  <r>
    <x v="39"/>
    <s v="Katrina Farrell"/>
    <d v="2019-07-25T00:00:00"/>
    <d v="2022-12-17T00:00:00"/>
    <s v="Software Engineer"/>
    <s v="Mark Mays"/>
    <s v="wyatt.donovan@bilearner.com"/>
    <s v="MSC"/>
    <s v="Voluntarily Terminated"/>
    <s v="Contract"/>
    <s v="Zone A"/>
    <s v="Part-Time"/>
    <s v="Retirement"/>
    <s v="Main customer television phone staff family."/>
    <s v="Software Engineering"/>
    <s v="Field Operations"/>
    <d v="1972-04-25T00:00:00"/>
    <s v="MA"/>
    <s v="Technician"/>
    <x v="1"/>
    <n v="74234"/>
    <s v="White"/>
    <x v="3"/>
    <s v="Fully Meets"/>
    <n v="3"/>
    <n v="5"/>
    <n v="3"/>
    <n v="1"/>
    <s v="Technical Skills"/>
    <s v="Internal"/>
    <s v="Completed"/>
    <s v="Robertsmouth"/>
    <s v="Robert Johnson"/>
    <n v="5"/>
  </r>
  <r>
    <x v="40"/>
    <s v="Camden Kelly"/>
    <d v="2019-11-11T00:00:00"/>
    <d v="2020-01-10T00:00:00"/>
    <s v="Software Engineer"/>
    <s v="Brandon Ortiz"/>
    <s v="gage.weeks@bilearner.com"/>
    <s v="TNS"/>
    <s v="Voluntarily Terminated"/>
    <s v="Full-Time"/>
    <s v="Zone A"/>
    <s v="Full-Time"/>
    <s v="Retirement"/>
    <s v="Suffer consider store find up."/>
    <s v="Software Engineering"/>
    <s v="Engineers"/>
    <d v="1976-11-04T00:00:00"/>
    <s v="MA"/>
    <s v="Administrative"/>
    <x v="1"/>
    <n v="45272"/>
    <s v="White"/>
    <x v="2"/>
    <s v="Fully Meets"/>
    <n v="3"/>
    <n v="3"/>
    <n v="1"/>
    <n v="4"/>
    <s v="Customer Service"/>
    <s v="Internal"/>
    <s v="Completed"/>
    <s v="Reesefurt"/>
    <s v="Taylor Baker"/>
    <n v="3"/>
  </r>
  <r>
    <x v="41"/>
    <s v="Milo Hood"/>
    <d v="2022-07-16T00:00:00"/>
    <s v="N/A"/>
    <s v="Software Engineer"/>
    <s v="Cheryl Swanson"/>
    <s v="wyatt.edwards@bilearner.com"/>
    <s v="PYZ"/>
    <s v="Terminated for Cause"/>
    <s v="Contract"/>
    <s v="Zone B"/>
    <s v="Temporary"/>
    <s v="Unk"/>
    <s v="N/A"/>
    <s v="Software Engineering"/>
    <s v="Field Operations"/>
    <d v="1942-08-18T00:00:00"/>
    <s v="MA"/>
    <s v="Driller"/>
    <x v="1"/>
    <n v="96170"/>
    <s v="Black"/>
    <x v="1"/>
    <s v="Fully Meets"/>
    <n v="3"/>
    <n v="1"/>
    <n v="3"/>
    <n v="4"/>
    <s v="Project Management"/>
    <s v="Internal"/>
    <s v="Completed"/>
    <s v="New Jesusfort"/>
    <s v="Brian Maynard"/>
    <n v="1"/>
  </r>
  <r>
    <x v="42"/>
    <s v="Kale Lang"/>
    <d v="2022-12-19T00:00:00"/>
    <d v="2023-05-10T00:00:00"/>
    <s v="Shared Services Manager"/>
    <s v="Matthew Patel"/>
    <s v="karla.reed@bilearner.com"/>
    <s v="WBL"/>
    <s v="Voluntarily Terminated"/>
    <s v="Full-Time"/>
    <s v="Zone C"/>
    <s v="Part-Time"/>
    <s v="Resignation"/>
    <s v="Agreement particular scene also war who."/>
    <s v="Software Engineering"/>
    <s v="Splicing"/>
    <d v="1955-12-16T00:00:00"/>
    <s v="MA"/>
    <s v="Billing"/>
    <x v="0"/>
    <n v="65963"/>
    <s v="White"/>
    <x v="0"/>
    <s v="Fully Meets"/>
    <n v="3"/>
    <n v="1"/>
    <n v="1"/>
    <n v="3"/>
    <s v="Communication Skills"/>
    <s v="External"/>
    <s v="Completed"/>
    <s v="West Danielside"/>
    <s v="Todd Mason"/>
    <n v="2"/>
  </r>
  <r>
    <x v="43"/>
    <s v="Shyanne Stark"/>
    <d v="2020-09-15T00:00:00"/>
    <s v="N/A"/>
    <s v="Shared Services Manager"/>
    <s v="Jennifer Adams"/>
    <s v="yadira.mcmillan@bilearner.com"/>
    <s v="NEL"/>
    <s v="Terminated for Cause"/>
    <s v="Contract"/>
    <s v="Zone A"/>
    <s v="Temporary"/>
    <s v="Unk"/>
    <s v="N/A"/>
    <s v="Software Engineering"/>
    <s v="Field Operations"/>
    <d v="1956-09-16T00:00:00"/>
    <s v="MA"/>
    <s v="Foreman"/>
    <x v="0"/>
    <n v="75123"/>
    <s v="Hispanic"/>
    <x v="3"/>
    <s v="Fully Meets"/>
    <n v="3"/>
    <n v="2"/>
    <n v="4"/>
    <n v="5"/>
    <s v="Technical Skills"/>
    <s v="External"/>
    <s v="Failed"/>
    <s v="Smithborough"/>
    <s v="Stephanie Navarro"/>
    <n v="4"/>
  </r>
  <r>
    <x v="44"/>
    <s v="Elliott Ashley"/>
    <d v="2020-10-04T00:00:00"/>
    <d v="2023-02-27T00:00:00"/>
    <s v="Senior BI Developer"/>
    <s v="Kelly Williams"/>
    <s v="lilianna.mccall@bilearner.com"/>
    <s v="PL"/>
    <s v="Terminated for Cause"/>
    <s v="Full-Time"/>
    <s v="Zone C"/>
    <s v="Temporary"/>
    <s v="Involuntary"/>
    <s v="Artist technology ever body provide today doctor."/>
    <s v="Admin Offices"/>
    <s v="Catv"/>
    <d v="1963-06-10T00:00:00"/>
    <s v="MA"/>
    <s v="Foreman"/>
    <x v="0"/>
    <n v="11164"/>
    <s v="Black"/>
    <x v="2"/>
    <s v="Fully Meets"/>
    <n v="3"/>
    <n v="1"/>
    <n v="4"/>
    <n v="1"/>
    <s v="Customer Service"/>
    <s v="External"/>
    <s v="Completed"/>
    <s v="West Josephport"/>
    <s v="Jay Wilkins"/>
    <n v="2"/>
  </r>
  <r>
    <x v="45"/>
    <s v="Genesis Todd"/>
    <d v="2022-04-23T00:00:00"/>
    <d v="2022-08-03T00:00:00"/>
    <s v="Software Engineer"/>
    <s v="Jose Daniel"/>
    <s v="salvador.thomas@bilearner.com"/>
    <s v="CCDR"/>
    <s v="Terminated for Cause"/>
    <s v="Full-Time"/>
    <s v="Zone A"/>
    <s v="Temporary"/>
    <s v="Involuntary"/>
    <s v="Former treat check special economy."/>
    <s v="Software Engineering"/>
    <s v="Underground"/>
    <d v="1962-11-17T00:00:00"/>
    <s v="MA"/>
    <s v="Laborer"/>
    <x v="1"/>
    <n v="65978"/>
    <s v="White"/>
    <x v="2"/>
    <s v="Fully Meets"/>
    <n v="3"/>
    <n v="3"/>
    <n v="5"/>
    <n v="4"/>
    <s v="Leadership Development"/>
    <s v="Internal"/>
    <s v="Failed"/>
    <s v="Lake Jose"/>
    <s v="Jason Morgan"/>
    <n v="2"/>
  </r>
  <r>
    <x v="46"/>
    <s v="Sincere Jimenez"/>
    <d v="2021-11-27T00:00:00"/>
    <s v="N/A"/>
    <s v="Software Engineer"/>
    <s v="Vanessa Ramirez"/>
    <s v="jair.silva@bilearner.com"/>
    <s v="SVG"/>
    <s v="Voluntarily Terminated"/>
    <s v="Contract"/>
    <s v="Zone A"/>
    <s v="Part-Time"/>
    <s v="Unk"/>
    <s v="N/A"/>
    <s v="Software Engineering"/>
    <s v="Field Operations"/>
    <d v="1947-11-24T00:00:00"/>
    <s v="MA"/>
    <s v="Technician"/>
    <x v="0"/>
    <n v="73877"/>
    <s v="Hispanic"/>
    <x v="2"/>
    <s v="Fully Meets"/>
    <n v="3"/>
    <n v="4"/>
    <n v="2"/>
    <n v="3"/>
    <s v="Project Management"/>
    <s v="Internal"/>
    <s v="Completed"/>
    <s v="Smithland"/>
    <s v="James Phelps"/>
    <n v="2"/>
  </r>
  <r>
    <x v="47"/>
    <s v="Stephen Daugherty"/>
    <d v="2019-11-29T00:00:00"/>
    <s v="N/A"/>
    <s v="Software Engineer"/>
    <s v="Joshua Pittman"/>
    <s v="litzy.conner@bilearner.com"/>
    <s v="EW"/>
    <s v="Voluntarily Terminated"/>
    <s v="Part-Time"/>
    <s v="Zone A"/>
    <s v="Temporary"/>
    <s v="Unk"/>
    <s v="N/A"/>
    <s v="Software Engineering"/>
    <s v="General - Con"/>
    <d v="1956-07-19T00:00:00"/>
    <s v="MA"/>
    <s v="Helper"/>
    <x v="1"/>
    <n v="48971"/>
    <s v="Asian"/>
    <x v="1"/>
    <s v="Fully Meets"/>
    <n v="3"/>
    <n v="3"/>
    <n v="1"/>
    <n v="4"/>
    <s v="Leadership Development"/>
    <s v="Internal"/>
    <s v="Completed"/>
    <s v="Powelltown"/>
    <s v="Ronald Rivera"/>
    <n v="5"/>
  </r>
  <r>
    <x v="48"/>
    <s v="Demarion Morrow"/>
    <d v="2019-05-30T00:00:00"/>
    <d v="2020-12-19T00:00:00"/>
    <s v="Software Engineer"/>
    <s v="Patricia Brewer"/>
    <s v="joanna.burnett@bilearner.com"/>
    <s v="MSC"/>
    <s v="Voluntarily Terminated"/>
    <s v="Part-Time"/>
    <s v="Zone B"/>
    <s v="Part-Time"/>
    <s v="Involuntary"/>
    <s v="Plan capital firm foreign."/>
    <s v="Software Engineering"/>
    <s v="Field Operations"/>
    <d v="1954-09-26T00:00:00"/>
    <s v="MA"/>
    <s v="Technician"/>
    <x v="1"/>
    <n v="16259"/>
    <s v="White"/>
    <x v="0"/>
    <s v="Fully Meets"/>
    <n v="3"/>
    <n v="3"/>
    <n v="5"/>
    <n v="2"/>
    <s v="Leadership Development"/>
    <s v="Internal"/>
    <s v="Completed"/>
    <s v="Gonzalezfort"/>
    <s v="Dr. Patricia Johnson"/>
    <n v="2"/>
  </r>
  <r>
    <x v="49"/>
    <s v="Steven Schneider"/>
    <d v="2020-11-23T00:00:00"/>
    <s v="N/A"/>
    <s v="Software Engineer"/>
    <s v="Jerry Suarez"/>
    <s v="armani.porter@bilearner.com"/>
    <s v="TNS"/>
    <s v="Voluntarily Terminated"/>
    <s v="Contract"/>
    <s v="Zone B"/>
    <s v="Temporary"/>
    <s v="Unk"/>
    <s v="N/A"/>
    <s v="Software Engineering"/>
    <s v="Finance &amp; Accounting"/>
    <d v="1993-07-04T00:00:00"/>
    <s v="MA"/>
    <s v="Accounting"/>
    <x v="1"/>
    <n v="64114"/>
    <s v="Black"/>
    <x v="1"/>
    <s v="Fully Meets"/>
    <n v="3"/>
    <n v="4"/>
    <n v="5"/>
    <n v="1"/>
    <s v="Customer Service"/>
    <s v="Internal"/>
    <s v="Completed"/>
    <s v="Samanthaport"/>
    <s v="James Reed"/>
    <n v="1"/>
  </r>
  <r>
    <x v="50"/>
    <s v="Devon Hinton"/>
    <d v="2022-04-08T00:00:00"/>
    <d v="2023-01-11T00:00:00"/>
    <s v="Software Engineer"/>
    <s v="Allison York"/>
    <s v="taylor.sanders@bilearner.com"/>
    <s v="PYZ"/>
    <s v="Terminated for Cause"/>
    <s v="Full-Time"/>
    <s v="Zone C"/>
    <s v="Part-Time"/>
    <s v="Involuntary"/>
    <s v="Her office place."/>
    <s v="Software Engineering"/>
    <s v="Field Operations"/>
    <d v="1981-04-29T00:00:00"/>
    <s v="MA"/>
    <s v="Operator"/>
    <x v="1"/>
    <n v="14669"/>
    <s v="White"/>
    <x v="3"/>
    <s v="Fully Meets"/>
    <n v="3"/>
    <n v="2"/>
    <n v="4"/>
    <n v="5"/>
    <s v="Leadership Development"/>
    <s v="Internal"/>
    <s v="Completed"/>
    <s v="Hardingfort"/>
    <s v="Mark Morgan"/>
    <n v="3"/>
  </r>
  <r>
    <x v="51"/>
    <s v="Jacquelyn Johns"/>
    <d v="2021-02-25T00:00:00"/>
    <d v="2021-06-04T00:00:00"/>
    <s v="Shared Services Manager"/>
    <s v="Christopher Romero"/>
    <s v="ava.pace@bilearner.com"/>
    <s v="WBL"/>
    <s v="Voluntarily Terminated"/>
    <s v="Contract"/>
    <s v="Zone B"/>
    <s v="Part-Time"/>
    <s v="Voluntary"/>
    <s v="Plant enjoy these drive themselves never hit PM."/>
    <s v="Software Engineering"/>
    <s v="General - Con"/>
    <d v="1980-06-21T00:00:00"/>
    <s v="MA"/>
    <s v="Foreman"/>
    <x v="0"/>
    <n v="52448"/>
    <s v="Hispanic"/>
    <x v="2"/>
    <s v="Fully Meets"/>
    <n v="3"/>
    <n v="1"/>
    <n v="4"/>
    <n v="4"/>
    <s v="Communication Skills"/>
    <s v="Internal"/>
    <s v="Failed"/>
    <s v="Larryview"/>
    <s v="Robin Becker"/>
    <n v="4"/>
  </r>
  <r>
    <x v="52"/>
    <s v="Blaine Keith"/>
    <d v="2019-03-13T00:00:00"/>
    <d v="2021-04-07T00:00:00"/>
    <s v="Shared Services Manager"/>
    <s v="Timothy Hansen"/>
    <s v="delaney.bruce@bilearner.com"/>
    <s v="NEL"/>
    <s v="Voluntarily Terminated"/>
    <s v="Contract"/>
    <s v="Zone C"/>
    <s v="Full-Time"/>
    <s v="Resignation"/>
    <s v="Wind commercial in ahead will realize."/>
    <s v="Software Engineering"/>
    <s v="Project Management - Con"/>
    <d v="1947-07-25T00:00:00"/>
    <s v="MA"/>
    <s v="Project Manager"/>
    <x v="0"/>
    <n v="43336"/>
    <s v="Hispanic"/>
    <x v="3"/>
    <s v="Fully Meets"/>
    <n v="3"/>
    <n v="2"/>
    <n v="1"/>
    <n v="4"/>
    <s v="Communication Skills"/>
    <s v="External"/>
    <s v="Completed"/>
    <s v="Valdezfort"/>
    <s v="Erika Roberts"/>
    <n v="4"/>
  </r>
  <r>
    <x v="53"/>
    <s v="Phillip Salazar"/>
    <d v="2023-02-12T00:00:00"/>
    <s v="N/A"/>
    <s v="Software Engineer"/>
    <s v="Christopher Romero"/>
    <s v="jair.bullock@bilearner.com"/>
    <s v="PL"/>
    <s v="Voluntarily Terminated"/>
    <s v="Part-Time"/>
    <s v="Zone A"/>
    <s v="Full-Time"/>
    <s v="Unk"/>
    <s v="N/A"/>
    <s v="Software Engineering"/>
    <s v="Engineers"/>
    <d v="1993-05-10T00:00:00"/>
    <s v="MA"/>
    <s v="Project Manager"/>
    <x v="1"/>
    <n v="56271"/>
    <s v="White"/>
    <x v="2"/>
    <s v="Fully Meets"/>
    <n v="3"/>
    <n v="1"/>
    <n v="5"/>
    <n v="2"/>
    <s v="Technical Skills"/>
    <s v="External"/>
    <s v="Failed"/>
    <s v="Tammyfurt"/>
    <s v="Cynthia Porter"/>
    <n v="3"/>
  </r>
  <r>
    <x v="54"/>
    <s v="Chaz Webb"/>
    <d v="2018-09-08T00:00:00"/>
    <s v="N/A"/>
    <s v="Software Engineer"/>
    <s v="Alec Hernandez"/>
    <s v="kayla.farrell@bilearner.com"/>
    <s v="PYZ"/>
    <s v="Terminated for Cause"/>
    <s v="Contract"/>
    <s v="Zone C"/>
    <s v="Full-Time"/>
    <s v="Unk"/>
    <s v="N/A"/>
    <s v="Software Engineering"/>
    <s v="Field Operations"/>
    <d v="1995-11-24T00:00:00"/>
    <s v="MA"/>
    <s v="Laborer"/>
    <x v="0"/>
    <n v="56708"/>
    <s v="White"/>
    <x v="1"/>
    <s v="Fully Meets"/>
    <n v="3"/>
    <n v="3"/>
    <n v="4"/>
    <n v="1"/>
    <s v="Customer Service"/>
    <s v="Internal"/>
    <s v="Completed"/>
    <s v="West Robert"/>
    <s v="Anna Petty"/>
    <n v="2"/>
  </r>
  <r>
    <x v="55"/>
    <s v="Desmond Anderson"/>
    <d v="2021-11-18T00:00:00"/>
    <s v="N/A"/>
    <s v="Software Engineer"/>
    <s v="Kari Bishop"/>
    <s v="carl.desimone@bilearner.com"/>
    <s v="SVG"/>
    <s v="Voluntarily Terminated"/>
    <s v="Contract"/>
    <s v="Zone C"/>
    <s v="Temporary"/>
    <s v="Unk"/>
    <s v="N/A"/>
    <s v="Software Engineering"/>
    <s v="Wireline Construction"/>
    <d v="1943-09-01T00:00:00"/>
    <s v="MA"/>
    <s v="Driver"/>
    <x v="1"/>
    <n v="12869"/>
    <s v="Hispanic"/>
    <x v="1"/>
    <s v="Fully Meets"/>
    <n v="3"/>
    <n v="4"/>
    <n v="2"/>
    <n v="2"/>
    <s v="Leadership Development"/>
    <s v="Internal"/>
    <s v="Completed"/>
    <s v="South Julieville"/>
    <s v="Julie Cole"/>
    <n v="2"/>
  </r>
  <r>
    <x v="56"/>
    <s v="Sophie Decker"/>
    <d v="2023-07-01T00:00:00"/>
    <s v="N/A"/>
    <s v="Software Engineer"/>
    <s v="Justin Grant"/>
    <s v="linda.anderson@bilearner.com"/>
    <s v="TNS"/>
    <s v="Voluntarily Terminated"/>
    <s v="Full-Time"/>
    <s v="Zone A"/>
    <s v="Full-Time"/>
    <s v="Unk"/>
    <s v="N/A"/>
    <s v="Software Engineering"/>
    <s v="Wireline Construction"/>
    <d v="1998-10-27T00:00:00"/>
    <s v="MA"/>
    <s v="Foreman"/>
    <x v="1"/>
    <n v="18240"/>
    <s v="Asian"/>
    <x v="1"/>
    <s v="Fully Meets"/>
    <n v="3"/>
    <n v="3"/>
    <n v="2"/>
    <n v="5"/>
    <s v="Project Management"/>
    <s v="Internal"/>
    <s v="Failed"/>
    <s v="East Amanda"/>
    <s v="Andrew Herrera"/>
    <n v="4"/>
  </r>
  <r>
    <x v="57"/>
    <s v="Lena Bryan"/>
    <d v="2022-04-18T00:00:00"/>
    <s v="N/A"/>
    <s v="Software Engineer"/>
    <s v="Sarah Sims"/>
    <s v="nilson.fernandes@bilearner.com"/>
    <s v="WBL"/>
    <s v="Voluntarily Terminated"/>
    <s v="Contract"/>
    <s v="Zone C"/>
    <s v="Temporary"/>
    <s v="Unk"/>
    <s v="N/A"/>
    <s v="Software Engineering"/>
    <s v="Billable Consultants"/>
    <d v="1942-03-13T00:00:00"/>
    <s v="MA"/>
    <s v="Technician"/>
    <x v="1"/>
    <n v="77311"/>
    <s v="Hispanic"/>
    <x v="0"/>
    <s v="Fully Meets"/>
    <n v="3"/>
    <n v="4"/>
    <n v="2"/>
    <n v="1"/>
    <s v="Project Management"/>
    <s v="External"/>
    <s v="Failed"/>
    <s v="South Jesusport"/>
    <s v="Amanda Christian"/>
    <n v="1"/>
  </r>
  <r>
    <x v="58"/>
    <s v="Kelsie Mccormick"/>
    <d v="2023-04-29T00:00:00"/>
    <s v="N/A"/>
    <s v="Software Engineer"/>
    <s v="Emily Brennan"/>
    <s v="alain.robinson@bilearner.com"/>
    <s v="BPC"/>
    <s v="Voluntarily Terminated"/>
    <s v="Part-Time"/>
    <s v="Zone C"/>
    <s v="Full-Time"/>
    <s v="Unk"/>
    <s v="N/A"/>
    <s v="Software Engineering"/>
    <s v="Engineers"/>
    <d v="1974-05-23T00:00:00"/>
    <s v="MA"/>
    <s v="Engineer"/>
    <x v="0"/>
    <n v="63959"/>
    <s v="Asian"/>
    <x v="1"/>
    <s v="Fully Meets"/>
    <n v="3"/>
    <n v="4"/>
    <n v="3"/>
    <n v="3"/>
    <s v="Technical Skills"/>
    <s v="Internal"/>
    <s v="Failed"/>
    <s v="Brianville"/>
    <s v="Victoria Vasquez"/>
    <n v="3"/>
  </r>
  <r>
    <x v="59"/>
    <s v="Frida Livingston"/>
    <d v="2018-10-10T00:00:00"/>
    <d v="2018-12-25T00:00:00"/>
    <s v="Shared Services Manager"/>
    <s v="Sandra Black"/>
    <s v="seffi.shields@bilearner.com"/>
    <s v="CCDR"/>
    <s v="Voluntarily Terminated"/>
    <s v="Part-Time"/>
    <s v="Zone B"/>
    <s v="Full-Time"/>
    <s v="Voluntary"/>
    <s v="Improve center sure Mr respond for recent."/>
    <s v="Software Engineering"/>
    <s v="General - Con"/>
    <d v="1976-02-05T00:00:00"/>
    <s v="MA"/>
    <s v="Project Manager"/>
    <x v="0"/>
    <n v="20331"/>
    <s v="Black"/>
    <x v="2"/>
    <s v="Fully Meets"/>
    <n v="3"/>
    <n v="5"/>
    <n v="5"/>
    <n v="4"/>
    <s v="Project Management"/>
    <s v="Internal"/>
    <s v="Completed"/>
    <s v="East Andres"/>
    <s v="Cindy Schultz"/>
    <n v="1"/>
  </r>
  <r>
    <x v="60"/>
    <s v="Isai Alvarado"/>
    <d v="2022-11-20T00:00:00"/>
    <s v="N/A"/>
    <s v="Shared Services Manager"/>
    <s v="Laura Norman"/>
    <s v="samuel.maclennan@bilearner.com"/>
    <s v="EW"/>
    <s v="Voluntarily Terminated"/>
    <s v="Part-Time"/>
    <s v="Zone C"/>
    <s v="Part-Time"/>
    <s v="Unk"/>
    <s v="N/A"/>
    <s v="Software Engineering"/>
    <s v="General - Sga"/>
    <d v="1993-05-21T00:00:00"/>
    <s v="MA"/>
    <s v="Specialist"/>
    <x v="0"/>
    <n v="45515"/>
    <s v="Other"/>
    <x v="2"/>
    <s v="Fully Meets"/>
    <n v="3"/>
    <n v="3"/>
    <n v="3"/>
    <n v="1"/>
    <s v="Project Management"/>
    <s v="Internal"/>
    <s v="Failed"/>
    <s v="Paigefurt"/>
    <s v="Nathan Mitchell"/>
    <n v="2"/>
  </r>
  <r>
    <x v="61"/>
    <s v="Travis Vasquez"/>
    <d v="2019-05-18T00:00:00"/>
    <d v="2020-01-14T00:00:00"/>
    <s v="Software Engineer"/>
    <s v="Amanda Hale"/>
    <s v="shakira.perry@bilearner.com"/>
    <s v="BPC"/>
    <s v="Voluntarily Terminated"/>
    <s v="Part-Time"/>
    <s v="Zone A"/>
    <s v="Part-Time"/>
    <s v="Involuntary"/>
    <s v="Rise activity learn step power simple sure."/>
    <s v="Software Engineering"/>
    <s v="Engineers"/>
    <d v="1969-11-03T00:00:00"/>
    <s v="MA"/>
    <s v="Program Manager"/>
    <x v="1"/>
    <n v="59717"/>
    <s v="Hispanic"/>
    <x v="0"/>
    <s v="Fully Meets"/>
    <n v="3"/>
    <n v="3"/>
    <n v="2"/>
    <n v="1"/>
    <s v="Technical Skills"/>
    <s v="Internal"/>
    <s v="Failed"/>
    <s v="Carolinemouth"/>
    <s v="Taylor Barron"/>
    <n v="5"/>
  </r>
  <r>
    <x v="62"/>
    <s v="Jazlene Maynard"/>
    <d v="2021-06-22T00:00:00"/>
    <s v="N/A"/>
    <s v="Software Engineer"/>
    <s v="James Baker"/>
    <s v="enola.chivukula@bilearner.com"/>
    <s v="CCDR"/>
    <s v="Terminated for Cause"/>
    <s v="Full-Time"/>
    <s v="Zone B"/>
    <s v="Temporary"/>
    <s v="Unk"/>
    <s v="N/A"/>
    <s v="Software Engineering"/>
    <s v="Aerial"/>
    <d v="1945-04-19T00:00:00"/>
    <s v="MA"/>
    <s v="Foreman"/>
    <x v="0"/>
    <n v="15748"/>
    <s v="Black"/>
    <x v="2"/>
    <s v="Fully Meets"/>
    <n v="3"/>
    <n v="5"/>
    <n v="2"/>
    <n v="4"/>
    <s v="Technical Skills"/>
    <s v="Internal"/>
    <s v="Completed"/>
    <s v="Onealland"/>
    <s v="Eric Harris"/>
    <n v="1"/>
  </r>
  <r>
    <x v="63"/>
    <s v="Wyatt Donovan"/>
    <d v="2022-03-30T00:00:00"/>
    <d v="2022-04-13T00:00:00"/>
    <s v="Software Engineer"/>
    <s v="Terry Durham"/>
    <s v="alexandra.kirill@bilearner.com"/>
    <s v="SVG"/>
    <s v="Voluntarily Terminated"/>
    <s v="Part-Time"/>
    <s v="Zone A"/>
    <s v="Part-Time"/>
    <s v="Retirement"/>
    <s v="North help rock stage someone book."/>
    <s v="Software Engineering"/>
    <s v="Field Operations"/>
    <d v="1987-02-24T00:00:00"/>
    <s v="MA"/>
    <s v="Technician"/>
    <x v="1"/>
    <n v="67106"/>
    <s v="White"/>
    <x v="3"/>
    <s v="Fully Meets"/>
    <n v="3"/>
    <n v="5"/>
    <n v="4"/>
    <n v="4"/>
    <s v="Leadership Development"/>
    <s v="External"/>
    <s v="Completed"/>
    <s v="South Charlene"/>
    <s v="Jacqueline Barton"/>
    <n v="1"/>
  </r>
  <r>
    <x v="64"/>
    <s v="Nathaly Cooper"/>
    <d v="2018-08-28T00:00:00"/>
    <s v="N/A"/>
    <s v="Software Engineer"/>
    <s v="Erik Simon"/>
    <s v="ryker.logan@bilearner.com"/>
    <s v="EW"/>
    <s v="Voluntarily Terminated"/>
    <s v="Contract"/>
    <s v="Zone C"/>
    <s v="Temporary"/>
    <s v="Unk"/>
    <s v="N/A"/>
    <s v="Software Engineering"/>
    <s v="Engineers"/>
    <d v="1995-06-26T00:00:00"/>
    <s v="MA"/>
    <s v="Engineer"/>
    <x v="1"/>
    <n v="33438"/>
    <s v="Other"/>
    <x v="1"/>
    <s v="Fully Meets"/>
    <n v="3"/>
    <n v="5"/>
    <n v="3"/>
    <n v="4"/>
    <s v="Technical Skills"/>
    <s v="External"/>
    <s v="Completed"/>
    <s v="East Leah"/>
    <s v="Kara Frazier MD"/>
    <n v="4"/>
  </r>
  <r>
    <x v="65"/>
    <s v="Gage Weeks"/>
    <d v="2021-12-27T00:00:00"/>
    <d v="2023-01-05T00:00:00"/>
    <s v="Software Engineer"/>
    <s v="Summer Moreno"/>
    <s v="payten.middleton@bilearner.com"/>
    <s v="MSC"/>
    <s v="Voluntarily Terminated"/>
    <s v="Full-Time"/>
    <s v="Zone C"/>
    <s v="Temporary"/>
    <s v="Voluntary"/>
    <s v="Face garden central since several food."/>
    <s v="Software Engineering"/>
    <s v="Catv"/>
    <d v="1981-04-23T00:00:00"/>
    <s v="MA"/>
    <s v="Operator"/>
    <x v="1"/>
    <n v="61106"/>
    <s v="Hispanic"/>
    <x v="2"/>
    <s v="Fully Meets"/>
    <n v="3"/>
    <n v="4"/>
    <n v="3"/>
    <n v="5"/>
    <s v="Communication Skills"/>
    <s v="Internal"/>
    <s v="Completed"/>
    <s v="Brandonberg"/>
    <s v="Travis Knox"/>
    <n v="5"/>
  </r>
  <r>
    <x v="66"/>
    <s v="Gavin Frye"/>
    <d v="2020-11-14T00:00:00"/>
    <s v="N/A"/>
    <s v="Software Engineer"/>
    <s v="Carla Cox"/>
    <s v="harrison.hunt@bilearner.com"/>
    <s v="TNS"/>
    <s v="Voluntarily Terminated"/>
    <s v="Part-Time"/>
    <s v="Zone A"/>
    <s v="Temporary"/>
    <s v="Unk"/>
    <s v="N/A"/>
    <s v="Software Engineering"/>
    <s v="Field Operations"/>
    <d v="1948-12-07T00:00:00"/>
    <s v="MA"/>
    <s v="Technician"/>
    <x v="0"/>
    <n v="25160"/>
    <s v="White"/>
    <x v="0"/>
    <s v="Fully Meets"/>
    <n v="3"/>
    <n v="3"/>
    <n v="2"/>
    <n v="5"/>
    <s v="Project Management"/>
    <s v="External"/>
    <s v="Completed"/>
    <s v="Toddtown"/>
    <s v="Joseph Long"/>
    <n v="5"/>
  </r>
  <r>
    <x v="67"/>
    <s v="Amber Ross"/>
    <d v="2021-10-01T00:00:00"/>
    <s v="N/A"/>
    <s v="Software Engineer"/>
    <s v="Mary Mendoza"/>
    <s v="orlando.henderson@bilearner.com"/>
    <s v="PYZ"/>
    <s v="Voluntarily Terminated"/>
    <s v="Full-Time"/>
    <s v="Zone B"/>
    <s v="Part-Time"/>
    <s v="Unk"/>
    <s v="N/A"/>
    <s v="Software Engineering"/>
    <s v="Wireline Construction"/>
    <d v="1998-12-24T00:00:00"/>
    <s v="MA"/>
    <s v="Project Manager"/>
    <x v="0"/>
    <n v="52694"/>
    <s v="Black"/>
    <x v="1"/>
    <s v="Fully Meets"/>
    <n v="3"/>
    <n v="3"/>
    <n v="2"/>
    <n v="2"/>
    <s v="Communication Skills"/>
    <s v="External"/>
    <s v="Completed"/>
    <s v="Richardmouth"/>
    <s v="Ashley Wright"/>
    <n v="1"/>
  </r>
  <r>
    <x v="68"/>
    <s v="Wyatt Edwards"/>
    <d v="2018-10-13T00:00:00"/>
    <d v="2023-05-28T00:00:00"/>
    <s v="Shared Services Manager"/>
    <s v="Cassandra Smith"/>
    <s v="sierra.macias@bilearner.com"/>
    <s v="WBL"/>
    <s v="Voluntarily Terminated"/>
    <s v="Full-Time"/>
    <s v="Zone B"/>
    <s v="Part-Time"/>
    <s v="Resignation"/>
    <s v="Really full stand face explain would keep energy."/>
    <s v="Software Engineering"/>
    <s v="General - Con"/>
    <d v="1975-09-13T00:00:00"/>
    <s v="MA"/>
    <s v="Foreman"/>
    <x v="0"/>
    <n v="30264"/>
    <s v="Other"/>
    <x v="1"/>
    <s v="Fully Meets"/>
    <n v="3"/>
    <n v="3"/>
    <n v="1"/>
    <n v="2"/>
    <s v="Communication Skills"/>
    <s v="Internal"/>
    <s v="Failed"/>
    <s v="South Angelaview"/>
    <s v="Brandi Petersen"/>
    <n v="5"/>
  </r>
  <r>
    <x v="69"/>
    <s v="Karla Reed"/>
    <d v="2018-12-15T00:00:00"/>
    <d v="2022-05-28T00:00:00"/>
    <s v="Shared Services Manager"/>
    <s v="Warren Baker"/>
    <s v="pierce.robbins@bilearner.com"/>
    <s v="NEL"/>
    <s v="Voluntarily Terminated"/>
    <s v="Full-Time"/>
    <s v="Zone C"/>
    <s v="Temporary"/>
    <s v="Resignation"/>
    <s v="Or add data indicate account father early these."/>
    <s v="Software Engineering"/>
    <s v="General - Sga"/>
    <d v="1998-11-04T00:00:00"/>
    <s v="MA"/>
    <s v="Project Manager"/>
    <x v="1"/>
    <n v="22326"/>
    <s v="Black"/>
    <x v="0"/>
    <s v="Fully Meets"/>
    <n v="3"/>
    <n v="3"/>
    <n v="1"/>
    <n v="2"/>
    <s v="Technical Skills"/>
    <s v="Internal"/>
    <s v="Failed"/>
    <s v="Robertside"/>
    <s v="Zachary Wilson"/>
    <n v="1"/>
  </r>
  <r>
    <x v="70"/>
    <s v="Yadira Mcmillan"/>
    <d v="2019-03-28T00:00:00"/>
    <d v="2020-10-17T00:00:00"/>
    <s v="Software Engineer"/>
    <s v="Amy Bell"/>
    <s v="gretchen.richard@bilearner.com"/>
    <s v="PL"/>
    <s v="Voluntarily Terminated"/>
    <s v="Contract"/>
    <s v="Zone A"/>
    <s v="Part-Time"/>
    <s v="Involuntary"/>
    <s v="Guy ten dream. Thing he care series."/>
    <s v="Software Engineering"/>
    <s v="Field Operations"/>
    <d v="1968-06-23T00:00:00"/>
    <s v="MA"/>
    <s v="Laborer"/>
    <x v="1"/>
    <n v="30139"/>
    <s v="Black"/>
    <x v="0"/>
    <s v="Fully Meets"/>
    <n v="3"/>
    <n v="1"/>
    <n v="2"/>
    <n v="2"/>
    <s v="Communication Skills"/>
    <s v="Internal"/>
    <s v="Completed"/>
    <s v="Johnport"/>
    <s v="Amanda Medina"/>
    <n v="5"/>
  </r>
  <r>
    <x v="71"/>
    <s v="Fernando Mcconnell"/>
    <d v="2018-12-27T00:00:00"/>
    <s v="N/A"/>
    <s v="Software Engineer"/>
    <s v="Teresa Lopez"/>
    <s v="maximilian.craig@bilearner.com"/>
    <s v="BPC"/>
    <s v="Voluntarily Terminated"/>
    <s v="Part-Time"/>
    <s v="Zone C"/>
    <s v="Part-Time"/>
    <s v="Unk"/>
    <s v="N/A"/>
    <s v="Software Engineering"/>
    <s v="Field Operations"/>
    <d v="1977-01-20T00:00:00"/>
    <s v="MA"/>
    <s v="Operator"/>
    <x v="0"/>
    <n v="93329"/>
    <s v="Asian"/>
    <x v="1"/>
    <s v="Fully Meets"/>
    <n v="3"/>
    <n v="2"/>
    <n v="2"/>
    <n v="3"/>
    <s v="Technical Skills"/>
    <s v="Internal"/>
    <s v="Completed"/>
    <s v="Mendozamouth"/>
    <s v="Melissa Campos"/>
    <n v="5"/>
  </r>
  <r>
    <x v="72"/>
    <s v="Sean Bean"/>
    <d v="2019-05-11T00:00:00"/>
    <s v="N/A"/>
    <s v="Software Engineer"/>
    <s v="Kimberly Holland"/>
    <s v="raymond.ayers@bilearner.com"/>
    <s v="CCDR"/>
    <s v="Terminated for Cause"/>
    <s v="Full-Time"/>
    <s v="Zone A"/>
    <s v="Full-Time"/>
    <s v="Unk"/>
    <s v="N/A"/>
    <s v="Software Engineering"/>
    <s v="Field Operations"/>
    <d v="1998-09-24T00:00:00"/>
    <s v="MA"/>
    <s v="Foreman"/>
    <x v="1"/>
    <n v="67825"/>
    <s v="White"/>
    <x v="2"/>
    <s v="Fully Meets"/>
    <n v="3"/>
    <n v="4"/>
    <n v="4"/>
    <n v="2"/>
    <s v="Project Management"/>
    <s v="Internal"/>
    <s v="Failed"/>
    <s v="Ivanburgh"/>
    <s v="Ryan Hunter"/>
    <n v="4"/>
  </r>
  <r>
    <x v="73"/>
    <s v="Lilianna Mccall"/>
    <d v="2021-02-19T00:00:00"/>
    <d v="2023-02-24T00:00:00"/>
    <s v="Software Engineer"/>
    <s v="Robert Garcia"/>
    <s v="vincent.wyatt@bilearner.com"/>
    <s v="SVG"/>
    <s v="Terminated for Cause"/>
    <s v="Full-Time"/>
    <s v="Zone A"/>
    <s v="Temporary"/>
    <s v="Voluntary"/>
    <s v="Professional usually hospital worker among."/>
    <s v="Software Engineering"/>
    <s v="General - Con"/>
    <d v="1983-07-08T00:00:00"/>
    <s v="MA"/>
    <s v="Laborer"/>
    <x v="1"/>
    <n v="86545"/>
    <s v="Asian"/>
    <x v="3"/>
    <s v="Fully Meets"/>
    <n v="3"/>
    <n v="3"/>
    <n v="4"/>
    <n v="1"/>
    <s v="Project Management"/>
    <s v="Internal"/>
    <s v="Completed"/>
    <s v="Davisberg"/>
    <s v="Ashley Garrett"/>
    <n v="5"/>
  </r>
  <r>
    <x v="74"/>
    <s v="Salvador Thomas"/>
    <d v="2022-11-05T00:00:00"/>
    <d v="2023-04-16T00:00:00"/>
    <s v="Software Engineer"/>
    <s v="Nicholas Martinez"/>
    <s v="micah.stanley@bilearner.com"/>
    <s v="EW"/>
    <s v="Voluntarily Terminated"/>
    <s v="Part-Time"/>
    <s v="Zone B"/>
    <s v="Full-Time"/>
    <s v="Involuntary"/>
    <s v="Health American identify meeting."/>
    <s v="Software Engineering"/>
    <s v="Engineers"/>
    <d v="1968-04-23T00:00:00"/>
    <s v="MA"/>
    <s v="Engineer"/>
    <x v="1"/>
    <n v="76670"/>
    <s v="Asian"/>
    <x v="0"/>
    <s v="Fully Meets"/>
    <n v="3"/>
    <n v="1"/>
    <n v="2"/>
    <n v="3"/>
    <s v="Project Management"/>
    <s v="Internal"/>
    <s v="Completed"/>
    <s v="East Darryl"/>
    <s v="Ronald Ortiz"/>
    <n v="4"/>
  </r>
  <r>
    <x v="75"/>
    <s v="Jair Silva"/>
    <d v="2020-03-22T00:00:00"/>
    <d v="2020-09-28T00:00:00"/>
    <s v="Software Engineer"/>
    <s v="Carlos Barnes"/>
    <s v="calvin.braun@bilearner.com"/>
    <s v="MSC"/>
    <s v="Terminated for Cause"/>
    <s v="Contract"/>
    <s v="Zone C"/>
    <s v="Part-Time"/>
    <s v="Retirement"/>
    <s v="Gun bill spend anyone."/>
    <s v="Software Engineering"/>
    <s v="General - Eng"/>
    <d v="1943-01-28T00:00:00"/>
    <s v="MA"/>
    <s v="Administrative"/>
    <x v="0"/>
    <n v="29368"/>
    <s v="White"/>
    <x v="1"/>
    <s v="Fully Meets"/>
    <n v="3"/>
    <n v="1"/>
    <n v="3"/>
    <n v="1"/>
    <s v="Technical Skills"/>
    <s v="External"/>
    <s v="Failed"/>
    <s v="Jamieville"/>
    <s v="Becky Hebert"/>
    <n v="4"/>
  </r>
  <r>
    <x v="76"/>
    <s v="Derek Moreno"/>
    <d v="2019-02-02T00:00:00"/>
    <s v="N/A"/>
    <s v="Software Engineer"/>
    <s v="Allison Jacobs"/>
    <s v="cale.bender@bilearner.com"/>
    <s v="TNS"/>
    <s v="Terminated for Cause"/>
    <s v="Contract"/>
    <s v="Zone B"/>
    <s v="Temporary"/>
    <s v="Unk"/>
    <s v="N/A"/>
    <s v="Software Engineering"/>
    <s v="Wireless"/>
    <d v="1992-05-10T00:00:00"/>
    <s v="MA"/>
    <s v="Foreman"/>
    <x v="0"/>
    <n v="97585"/>
    <s v="Black"/>
    <x v="2"/>
    <s v="Fully Meets"/>
    <n v="3"/>
    <n v="5"/>
    <n v="2"/>
    <n v="4"/>
    <s v="Project Management"/>
    <s v="Internal"/>
    <s v="Failed"/>
    <s v="West Brookechester"/>
    <s v="Joshua Kirk"/>
    <n v="1"/>
  </r>
  <r>
    <x v="77"/>
    <s v="Litzy Conner"/>
    <d v="2020-02-24T00:00:00"/>
    <d v="2021-06-16T00:00:00"/>
    <s v="Software Engineer"/>
    <s v="Angela Ramsey"/>
    <s v="elianna.schmitt@bilearner.com"/>
    <s v="PYZ"/>
    <s v="Voluntarily Terminated"/>
    <s v="Contract"/>
    <s v="Zone C"/>
    <s v="Temporary"/>
    <s v="Voluntary"/>
    <s v="Crime west best industry right alone begin."/>
    <s v="Software Engineering"/>
    <s v="Aerial"/>
    <d v="1997-03-19T00:00:00"/>
    <s v="MA"/>
    <s v="Foreman"/>
    <x v="0"/>
    <n v="42710"/>
    <s v="Asian"/>
    <x v="3"/>
    <s v="Fully Meets"/>
    <n v="3"/>
    <n v="3"/>
    <n v="3"/>
    <n v="4"/>
    <s v="Project Management"/>
    <s v="External"/>
    <s v="Completed"/>
    <s v="Villanuevaborough"/>
    <s v="Patrick Bryant"/>
    <n v="1"/>
  </r>
  <r>
    <x v="78"/>
    <s v="Joanna Burnett"/>
    <d v="2021-04-07T00:00:00"/>
    <d v="2022-05-01T00:00:00"/>
    <s v="Shared Services Manager"/>
    <s v="Malik Smith"/>
    <s v="ernest.willis@bilearner.com"/>
    <s v="WBL"/>
    <s v="Voluntarily Terminated"/>
    <s v="Part-Time"/>
    <s v="Zone B"/>
    <s v="Full-Time"/>
    <s v="Resignation"/>
    <s v="Story knowledge policy. Board tax treatment."/>
    <s v="Software Engineering"/>
    <s v="Project Management - Eng"/>
    <d v="2000-04-11T00:00:00"/>
    <s v="MA"/>
    <s v="Manager"/>
    <x v="0"/>
    <n v="21279"/>
    <s v="Hispanic"/>
    <x v="3"/>
    <s v="Fully Meets"/>
    <n v="3"/>
    <n v="2"/>
    <n v="2"/>
    <n v="1"/>
    <s v="Communication Skills"/>
    <s v="External"/>
    <s v="Failed"/>
    <s v="North Jon"/>
    <s v="Maria Jones"/>
    <n v="5"/>
  </r>
  <r>
    <x v="79"/>
    <s v="Abdullah Frederick"/>
    <d v="2020-11-14T00:00:00"/>
    <s v="N/A"/>
    <s v="Shared Services Manager"/>
    <s v="Jessica Lewis"/>
    <s v="davis.roberts@bilearner.com"/>
    <s v="NEL"/>
    <s v="Voluntarily Terminated"/>
    <s v="Part-Time"/>
    <s v="Zone C"/>
    <s v="Full-Time"/>
    <s v="Unk"/>
    <s v="N/A"/>
    <s v="Software Engineering"/>
    <s v="Fielders"/>
    <d v="1988-08-04T00:00:00"/>
    <s v="MA"/>
    <s v="Engineer"/>
    <x v="1"/>
    <n v="17976"/>
    <s v="Black"/>
    <x v="1"/>
    <s v="Fully Meets"/>
    <n v="3"/>
    <n v="3"/>
    <n v="1"/>
    <n v="3"/>
    <s v="Customer Service"/>
    <s v="External"/>
    <s v="Completed"/>
    <s v="Mcleanburgh"/>
    <s v="Sandra Joseph"/>
    <n v="4"/>
  </r>
  <r>
    <x v="80"/>
    <s v="Armani Porter"/>
    <d v="2022-01-17T00:00:00"/>
    <d v="2022-08-10T00:00:00"/>
    <s v="Software Engineer"/>
    <s v="Kayla Ibarra"/>
    <s v="meadow.avery@bilearner.com"/>
    <s v="EW"/>
    <s v="Voluntarily Terminated"/>
    <s v="Contract"/>
    <s v="Zone B"/>
    <s v="Part-Time"/>
    <s v="Involuntary"/>
    <s v="Imagine plant southern sound reduce."/>
    <s v="Software Engineering"/>
    <s v="General - Con"/>
    <d v="1965-08-24T00:00:00"/>
    <s v="MA"/>
    <s v="Laborer"/>
    <x v="1"/>
    <n v="53628"/>
    <s v="Asian"/>
    <x v="3"/>
    <s v="Fully Meets"/>
    <n v="3"/>
    <n v="1"/>
    <n v="3"/>
    <n v="3"/>
    <s v="Communication Skills"/>
    <s v="External"/>
    <s v="Failed"/>
    <s v="Brandonview"/>
    <s v="Samuel Wilson"/>
    <n v="3"/>
  </r>
  <r>
    <x v="81"/>
    <s v="Taylor Sanders"/>
    <d v="2021-09-02T00:00:00"/>
    <d v="2023-06-27T00:00:00"/>
    <s v="Software Engineer"/>
    <s v="Ryan Mathews"/>
    <s v="allyson.owen@bilearner.com"/>
    <s v="MSC"/>
    <s v="Voluntarily Terminated"/>
    <s v="Part-Time"/>
    <s v="Zone B"/>
    <s v="Part-Time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x v="0"/>
    <s v="Fully Meets"/>
    <n v="3"/>
    <n v="1"/>
    <n v="4"/>
    <n v="1"/>
    <s v="Customer Service"/>
    <s v="External"/>
    <s v="Failed"/>
    <s v="New Colinfort"/>
    <s v="Angela Colon"/>
    <n v="5"/>
  </r>
  <r>
    <x v="82"/>
    <s v="Iliana Randall"/>
    <d v="2023-07-30T00:00:00"/>
    <s v="N/A"/>
    <s v="Software Engineer"/>
    <s v="Melissa Scott"/>
    <s v="francisco.simon@bilearner.com"/>
    <s v="NEL"/>
    <s v="Voluntarily Terminated"/>
    <s v="Part-Time"/>
    <s v="Zone A"/>
    <s v="Full-Time"/>
    <s v="Unk"/>
    <s v="N/A"/>
    <s v="Software Engineering"/>
    <s v="Aerial"/>
    <d v="1963-01-09T00:00:00"/>
    <s v="MA"/>
    <s v="Supervisor"/>
    <x v="0"/>
    <n v="2187"/>
    <s v="Asian"/>
    <x v="3"/>
    <s v="Fully Meets"/>
    <n v="3"/>
    <n v="5"/>
    <n v="5"/>
    <n v="3"/>
    <s v="Project Management"/>
    <s v="External"/>
    <s v="Completed"/>
    <s v="North Brandy"/>
    <s v="Molly Hughes"/>
    <n v="4"/>
  </r>
  <r>
    <x v="83"/>
    <s v="Luke Henderson"/>
    <d v="2023-06-27T00:00:00"/>
    <s v="N/A"/>
    <s v="Software Engineer"/>
    <s v="Robert Schmitt"/>
    <s v="chaya.boyd@bilearner.com"/>
    <s v="PL"/>
    <s v="Voluntarily Terminated"/>
    <s v="Contract"/>
    <s v="Zone C"/>
    <s v="Part-Time"/>
    <s v="Unk"/>
    <s v="N/A"/>
    <s v="Software Engineering"/>
    <s v="Executive"/>
    <d v="1989-08-12T00:00:00"/>
    <s v="MA"/>
    <s v="Administrator"/>
    <x v="1"/>
    <n v="76615"/>
    <s v="White"/>
    <x v="2"/>
    <s v="Fully Meets"/>
    <n v="3"/>
    <n v="1"/>
    <n v="2"/>
    <n v="4"/>
    <s v="Leadership Development"/>
    <s v="External"/>
    <s v="Completed"/>
    <s v="West Jessicatown"/>
    <s v="Morgan Thomas"/>
    <n v="3"/>
  </r>
  <r>
    <x v="84"/>
    <s v="Madelyn Lambert"/>
    <d v="2022-03-27T00:00:00"/>
    <s v="N/A"/>
    <s v="Software Engineer"/>
    <s v="Patricia Wallace"/>
    <s v="wyatt.spence@bilearner.com"/>
    <s v="PYZ"/>
    <s v="Voluntarily Terminated"/>
    <s v="Contract"/>
    <s v="Zone B"/>
    <s v="Full-Time"/>
    <s v="Unk"/>
    <s v="N/A"/>
    <s v="Software Engineering"/>
    <s v="General - Con"/>
    <d v="1952-03-10T00:00:00"/>
    <s v="MA"/>
    <s v="Lineman"/>
    <x v="1"/>
    <n v="18707"/>
    <s v="Other"/>
    <x v="3"/>
    <s v="Fully Meets"/>
    <n v="3"/>
    <n v="5"/>
    <n v="5"/>
    <n v="3"/>
    <s v="Customer Service"/>
    <s v="External"/>
    <s v="Completed"/>
    <s v="East Katherinetown"/>
    <s v="Bradley Petersen"/>
    <n v="5"/>
  </r>
  <r>
    <x v="85"/>
    <s v="Ava Pace"/>
    <d v="2022-08-12T00:00:00"/>
    <d v="2022-10-20T00:00:00"/>
    <s v="Software Engineer"/>
    <s v="Justin Young"/>
    <s v="jayleen.oconnell@bilearner.com"/>
    <s v="SVG"/>
    <s v="Voluntarily Terminated"/>
    <s v="Contract"/>
    <s v="Zone A"/>
    <s v="Temporary"/>
    <s v="Voluntary"/>
    <s v="Thousand both simple network let."/>
    <s v="Software Engineering"/>
    <s v="Field Operations"/>
    <d v="1973-07-30T00:00:00"/>
    <s v="MA"/>
    <s v="Supervisor"/>
    <x v="0"/>
    <n v="23203"/>
    <s v="Black"/>
    <x v="2"/>
    <s v="Fully Meets"/>
    <n v="3"/>
    <n v="1"/>
    <n v="1"/>
    <n v="5"/>
    <s v="Leadership Development"/>
    <s v="External"/>
    <s v="Completed"/>
    <s v="East Robertside"/>
    <s v="Patrick Andrews"/>
    <n v="2"/>
  </r>
  <r>
    <x v="86"/>
    <s v="Delaney Bruce"/>
    <d v="2022-07-08T00:00:00"/>
    <d v="2023-08-04T00:00:00"/>
    <s v="Software Engineer"/>
    <s v="Robert Salinas"/>
    <s v="carlie.wilkerson@bilearner.com"/>
    <s v="TNS"/>
    <s v="Voluntarily Terminated"/>
    <s v="Part-Time"/>
    <s v="Zone A"/>
    <s v="Part-Time"/>
    <s v="Voluntary"/>
    <s v="Party explain perhaps."/>
    <s v="Software Engineering"/>
    <s v="Field Operations"/>
    <d v="1974-08-05T00:00:00"/>
    <s v="MA"/>
    <s v="Tower Hand"/>
    <x v="0"/>
    <n v="18844"/>
    <s v="Other"/>
    <x v="0"/>
    <s v="Fully Meets"/>
    <n v="3"/>
    <n v="1"/>
    <n v="5"/>
    <n v="2"/>
    <s v="Technical Skills"/>
    <s v="Internal"/>
    <s v="Failed"/>
    <s v="Heatherview"/>
    <s v="Ryan Crawford"/>
    <n v="5"/>
  </r>
  <r>
    <x v="87"/>
    <s v="Jair Bullock"/>
    <d v="2020-08-15T00:00:00"/>
    <d v="2021-01-23T00:00:00"/>
    <s v="Software Engineer"/>
    <s v="Mary Anderson"/>
    <s v="kaylyn.patrick@bilearner.com"/>
    <s v="WBL"/>
    <s v="Voluntarily Terminated"/>
    <s v="Contract"/>
    <s v="Zone B"/>
    <s v="Part-Time"/>
    <s v="Resignation"/>
    <s v="Specific fire rate fly clearly."/>
    <s v="Software Engineering"/>
    <s v="General - Con"/>
    <d v="1991-04-08T00:00:00"/>
    <s v="MA"/>
    <s v="Foreman"/>
    <x v="0"/>
    <n v="64815"/>
    <s v="White"/>
    <x v="1"/>
    <s v="Fully Meets"/>
    <n v="3"/>
    <n v="4"/>
    <n v="3"/>
    <n v="1"/>
    <s v="Leadership Development"/>
    <s v="External"/>
    <s v="Failed"/>
    <s v="North Elizabeth"/>
    <s v="Keith Richardson"/>
    <n v="2"/>
  </r>
  <r>
    <x v="88"/>
    <s v="Kayla Farrell"/>
    <d v="2023-05-27T00:00:00"/>
    <d v="2023-06-14T00:00:00"/>
    <s v="Software Engineer"/>
    <s v="Jennifer Stevens"/>
    <s v="evie.pope@bilearner.com"/>
    <s v="BPC"/>
    <s v="Voluntarily Terminated"/>
    <s v="Full-Time"/>
    <s v="Zone A"/>
    <s v="Temporary"/>
    <s v="Involuntary"/>
    <s v="Your plant win seem hair him career style."/>
    <s v="Software Engineering"/>
    <s v="Wireline Construction"/>
    <d v="1953-04-29T00:00:00"/>
    <s v="MA"/>
    <s v="Groundman"/>
    <x v="0"/>
    <n v="69860"/>
    <s v="Black"/>
    <x v="0"/>
    <s v="Fully Meets"/>
    <n v="3"/>
    <n v="3"/>
    <n v="1"/>
    <n v="5"/>
    <s v="Technical Skills"/>
    <s v="Internal"/>
    <s v="Completed"/>
    <s v="North Amanda"/>
    <s v="Jasmin Walker"/>
    <n v="2"/>
  </r>
  <r>
    <x v="89"/>
    <s v="Taylor Gamble"/>
    <d v="2023-01-02T00:00:00"/>
    <s v="N/A"/>
    <s v="Shared Services Manager"/>
    <s v="Jennifer Murphy"/>
    <s v="nayeli.kelley@bilearner.com"/>
    <s v="CCDR"/>
    <s v="Voluntarily Terminated"/>
    <s v="Part-Time"/>
    <s v="Zone C"/>
    <s v="Full-Time"/>
    <s v="Unk"/>
    <s v="N/A"/>
    <s v="Software Engineering"/>
    <s v="Field Operations"/>
    <d v="1965-08-28T00:00:00"/>
    <s v="MA"/>
    <s v="Technician"/>
    <x v="0"/>
    <n v="93542"/>
    <s v="Black"/>
    <x v="3"/>
    <s v="Fully Meets"/>
    <n v="3"/>
    <n v="4"/>
    <n v="3"/>
    <n v="4"/>
    <s v="Communication Skills"/>
    <s v="External"/>
    <s v="Completed"/>
    <s v="Wrightton"/>
    <s v="Tracy Sanchez"/>
    <n v="1"/>
  </r>
  <r>
    <x v="90"/>
    <s v="Carl Desimone"/>
    <d v="2018-11-16T00:00:00"/>
    <d v="2021-04-03T00:00:00"/>
    <s v="Production Technician I"/>
    <s v="Daniel Booth"/>
    <s v="dorian.fox@bilearner.com"/>
    <s v="PYZ"/>
    <s v="Voluntarily Terminated"/>
    <s v="Contract"/>
    <s v="Zone B"/>
    <s v="Temporary"/>
    <s v="Involuntary"/>
    <s v="Fine use card current agent."/>
    <s v="Production"/>
    <s v="General - Sga"/>
    <d v="1986-08-26T00:00:00"/>
    <s v="MA"/>
    <s v="Supervisor"/>
    <x v="1"/>
    <n v="2061"/>
    <s v="Asian"/>
    <x v="2"/>
    <s v="Fully Meets"/>
    <n v="3"/>
    <n v="2"/>
    <n v="4"/>
    <n v="3"/>
    <s v="Customer Service"/>
    <s v="Internal"/>
    <s v="Failed"/>
    <s v="Port Patricia"/>
    <s v="Jennifer Bailey"/>
    <n v="2"/>
  </r>
  <r>
    <x v="91"/>
    <s v="Sophia Theamstern"/>
    <d v="2022-07-12T00:00:00"/>
    <s v="N/A"/>
    <s v="Production Technician I"/>
    <s v="Martin Jackson"/>
    <s v="gunnar.webster@bilearner.com"/>
    <s v="PYZ"/>
    <s v="Voluntarily Terminated"/>
    <s v="Part-Time"/>
    <s v="Zone C"/>
    <s v="Full-Time"/>
    <s v="Unk"/>
    <s v="N/A"/>
    <s v="Production"/>
    <s v="Field Operations"/>
    <d v="1970-01-27T00:00:00"/>
    <s v="MA"/>
    <s v="Clerk"/>
    <x v="0"/>
    <n v="2066"/>
    <s v="Hispanic"/>
    <x v="3"/>
    <s v="Fully Meets"/>
    <n v="3"/>
    <n v="1"/>
    <n v="4"/>
    <n v="1"/>
    <s v="Communication Skills"/>
    <s v="Internal"/>
    <s v="Completed"/>
    <s v="Wilkinsfurt"/>
    <s v="Heather Gutierrez"/>
    <n v="5"/>
  </r>
  <r>
    <x v="92"/>
    <s v="Kara Harrison"/>
    <d v="2022-12-16T00:00:00"/>
    <s v="N/A"/>
    <s v="Production Technician I"/>
    <s v="Elizabeth Richards"/>
    <s v="patrick.mckinney@bilearner.com"/>
    <s v="NEL"/>
    <s v="Voluntarily Terminated"/>
    <s v="Contract"/>
    <s v="Zone B"/>
    <s v="Part-Time"/>
    <s v="Unk"/>
    <s v="N/A"/>
    <s v="Production"/>
    <s v="Engineers"/>
    <d v="1979-04-26T00:00:00"/>
    <s v="MA"/>
    <s v="Engineer"/>
    <x v="0"/>
    <n v="1886"/>
    <s v="Asian"/>
    <x v="1"/>
    <s v="Fully Meets"/>
    <n v="3"/>
    <n v="3"/>
    <n v="1"/>
    <n v="4"/>
    <s v="Customer Service"/>
    <s v="External"/>
    <s v="Failed"/>
    <s v="West Matthew"/>
    <s v="George Burns"/>
    <n v="5"/>
  </r>
  <r>
    <x v="93"/>
    <s v="Ming Huynh"/>
    <d v="2023-05-08T00:00:00"/>
    <s v="N/A"/>
    <s v="Production Technician II"/>
    <s v="Jose Bray"/>
    <s v="reagan.odonnell@bilearner.com"/>
    <s v="EW"/>
    <s v="Terminated for Cause"/>
    <s v="Part-Time"/>
    <s v="Zone A"/>
    <s v="Full-Time"/>
    <s v="Unk"/>
    <s v="N/A"/>
    <s v="Production"/>
    <s v="Field Operations"/>
    <d v="1994-03-18T00:00:00"/>
    <s v="MA"/>
    <s v="Foreman"/>
    <x v="0"/>
    <n v="1742"/>
    <s v="Other"/>
    <x v="2"/>
    <s v="Fully Meets"/>
    <n v="3"/>
    <n v="5"/>
    <n v="4"/>
    <n v="5"/>
    <s v="Communication Skills"/>
    <s v="Internal"/>
    <s v="Failed"/>
    <s v="South Joshuatown"/>
    <s v="Richard Mckee"/>
    <n v="4"/>
  </r>
  <r>
    <x v="94"/>
    <s v="Karen Mancuso"/>
    <d v="2023-04-07T00:00:00"/>
    <s v="N/A"/>
    <s v="Production Technician II"/>
    <s v="Jamie Frye"/>
    <s v="roy.morse@bilearner.com"/>
    <s v="WBL"/>
    <s v="Voluntarily Terminated"/>
    <s v="Full-Time"/>
    <s v="Zone A"/>
    <s v="Temporary"/>
    <s v="Unk"/>
    <s v="N/A"/>
    <s v="Production"/>
    <s v="Engineers"/>
    <d v="1941-11-28T00:00:00"/>
    <s v="MA"/>
    <s v="Engineer"/>
    <x v="0"/>
    <n v="2176"/>
    <s v="Hispanic"/>
    <x v="3"/>
    <s v="Fully Meets"/>
    <n v="3"/>
    <n v="1"/>
    <n v="2"/>
    <n v="1"/>
    <s v="Customer Service"/>
    <s v="Internal"/>
    <s v="Completed"/>
    <s v="New Kimberly"/>
    <s v="Jeremy Schneider"/>
    <n v="4"/>
  </r>
  <r>
    <x v="95"/>
    <s v="Linda Anderson"/>
    <d v="2022-02-15T00:00:00"/>
    <d v="2022-10-19T00:00:00"/>
    <s v="Production Technician I"/>
    <s v="Adam Hunt"/>
    <s v="rafael.buchanan@bilearner.com"/>
    <s v="PYZ"/>
    <s v="Voluntarily Terminated"/>
    <s v="Part-Time"/>
    <s v="Zone C"/>
    <s v="Part-Time"/>
    <s v="Voluntary"/>
    <s v="Issue loss day provide everyone white."/>
    <s v="Production"/>
    <s v="Shop (Fleet)"/>
    <d v="1973-01-11T00:00:00"/>
    <s v="MA"/>
    <s v="Mechanic"/>
    <x v="0"/>
    <n v="1844"/>
    <s v="Asian"/>
    <x v="0"/>
    <s v="Fully Meets"/>
    <n v="3"/>
    <n v="1"/>
    <n v="3"/>
    <n v="2"/>
    <s v="Technical Skills"/>
    <s v="External"/>
    <s v="Failed"/>
    <s v="Alexandriachester"/>
    <s v="Adam Robinson"/>
    <n v="5"/>
  </r>
  <r>
    <x v="96"/>
    <s v="Nilson Fernandes"/>
    <d v="2023-07-17T00:00:00"/>
    <d v="2023-08-03T00:00:00"/>
    <s v="Production Technician I"/>
    <s v="Jeffrey Saunders"/>
    <s v="jamarion.mitchell@bilearner.com"/>
    <s v="SVG"/>
    <s v="Voluntarily Terminated"/>
    <s v="Contract"/>
    <s v="Zone B"/>
    <s v="Part-Time"/>
    <s v="Involuntary"/>
    <s v="Blue star hospital work."/>
    <s v="Production"/>
    <s v="Field Operations"/>
    <d v="1999-08-02T00:00:00"/>
    <s v="MA"/>
    <s v="Technician"/>
    <x v="1"/>
    <n v="2132"/>
    <s v="Hispanic"/>
    <x v="3"/>
    <s v="Fully Meets"/>
    <n v="3"/>
    <n v="1"/>
    <n v="2"/>
    <n v="5"/>
    <s v="Customer Service"/>
    <s v="Internal"/>
    <s v="Completed"/>
    <s v="Port Danielmouth"/>
    <s v="Ryan Bradley"/>
    <n v="1"/>
  </r>
  <r>
    <x v="97"/>
    <s v="Alain Robinson"/>
    <d v="2019-05-03T00:00:00"/>
    <d v="2023-06-02T00:00:00"/>
    <s v="Production Technician I"/>
    <s v="Stephanie Griffin"/>
    <s v="gabrielle.hardy@bilearner.com"/>
    <s v="PL"/>
    <s v="Voluntarily Terminated"/>
    <s v="Part-Time"/>
    <s v="Zone A"/>
    <s v="Temporary"/>
    <s v="Involuntary"/>
    <s v="Meet fight night. Image room nation."/>
    <s v="Production"/>
    <s v="General - Eng"/>
    <d v="1993-01-10T00:00:00"/>
    <s v="MA"/>
    <s v="Engineer"/>
    <x v="1"/>
    <n v="1420"/>
    <s v="Asian"/>
    <x v="1"/>
    <s v="Fully Meets"/>
    <n v="3"/>
    <n v="2"/>
    <n v="2"/>
    <n v="2"/>
    <s v="Leadership Development"/>
    <s v="External"/>
    <s v="Failed"/>
    <s v="Rachelshire"/>
    <s v="Kimberly Smith"/>
    <n v="5"/>
  </r>
  <r>
    <x v="98"/>
    <s v="Seffi Shields"/>
    <d v="2022-03-25T00:00:00"/>
    <d v="2022-04-22T00:00:00"/>
    <s v="Production Technician I"/>
    <s v="Robert Sullivan"/>
    <s v="savion.stokes@bilearner.com"/>
    <s v="SVG"/>
    <s v="Voluntarily Terminated"/>
    <s v="Part-Time"/>
    <s v="Zone A"/>
    <s v="Part-Time"/>
    <s v="Retirement"/>
    <s v="Person say might throw war scientist."/>
    <s v="Production"/>
    <s v="Field Operations"/>
    <d v="1971-12-24T00:00:00"/>
    <s v="MA"/>
    <s v="Laborer"/>
    <x v="0"/>
    <n v="2149"/>
    <s v="Other"/>
    <x v="2"/>
    <s v="Fully Meets"/>
    <n v="3"/>
    <n v="1"/>
    <n v="5"/>
    <n v="5"/>
    <s v="Project Management"/>
    <s v="External"/>
    <s v="Failed"/>
    <s v="Arthurmouth"/>
    <s v="Linda Carter"/>
    <n v="5"/>
  </r>
  <r>
    <x v="99"/>
    <s v="Horia Ndzi"/>
    <d v="2020-04-07T00:00:00"/>
    <s v="N/A"/>
    <s v="Production Technician I"/>
    <s v="Charles Delacruz"/>
    <s v="sarahi.dodson@bilearner.com"/>
    <s v="EW"/>
    <s v="Voluntarily Terminated"/>
    <s v="Full-Time"/>
    <s v="Zone C"/>
    <s v="Temporary"/>
    <s v="Unk"/>
    <s v="N/A"/>
    <s v="Production"/>
    <s v="Field Operations"/>
    <d v="1964-05-10T00:00:00"/>
    <s v="MA"/>
    <s v="Laborer"/>
    <x v="1"/>
    <n v="2421"/>
    <s v="White"/>
    <x v="3"/>
    <s v="Fully Meets"/>
    <n v="3"/>
    <n v="1"/>
    <n v="4"/>
    <n v="5"/>
    <s v="Communication Skills"/>
    <s v="External"/>
    <s v="Completed"/>
    <s v="Brownmouth"/>
    <s v="Sarah Cain"/>
    <n v="3"/>
  </r>
  <r>
    <x v="100"/>
    <s v="Evelyn Girifalco"/>
    <d v="2021-03-10T00:00:00"/>
    <s v="N/A"/>
    <s v="Production Technician I"/>
    <s v="John Alvarez"/>
    <s v="faith.carey@bilearner.com"/>
    <s v="TNS"/>
    <s v="Voluntarily Terminated"/>
    <s v="Full-Time"/>
    <s v="Zone A"/>
    <s v="Part-Time"/>
    <s v="Unk"/>
    <s v="N/A"/>
    <s v="Production"/>
    <s v="Engineers"/>
    <d v="1944-03-19T00:00:00"/>
    <s v="MA"/>
    <s v="Engineer"/>
    <x v="0"/>
    <n v="2451"/>
    <s v="White"/>
    <x v="1"/>
    <s v="Fully Meets"/>
    <n v="3"/>
    <n v="1"/>
    <n v="1"/>
    <n v="3"/>
    <s v="Communication Skills"/>
    <s v="Internal"/>
    <s v="Completed"/>
    <s v="Osbornfort"/>
    <s v="Matthew Mason"/>
    <n v="5"/>
  </r>
  <r>
    <x v="101"/>
    <s v="Ermine Pelletier"/>
    <d v="2019-08-04T00:00:00"/>
    <s v="N/A"/>
    <s v="Production Technician II"/>
    <s v="Margaret Lee"/>
    <s v="pablo.parker@bilearner.com"/>
    <s v="EW"/>
    <s v="Terminated for Cause"/>
    <s v="Part-Time"/>
    <s v="Zone A"/>
    <s v="Part-Time"/>
    <s v="Unk"/>
    <s v="N/A"/>
    <s v="Production"/>
    <s v="General - Con"/>
    <d v="1953-09-19T00:00:00"/>
    <s v="MA"/>
    <s v="Groundman"/>
    <x v="0"/>
    <n v="2472"/>
    <s v="Black"/>
    <x v="2"/>
    <s v="Fully Meets"/>
    <n v="3"/>
    <n v="5"/>
    <n v="1"/>
    <n v="4"/>
    <s v="Project Management"/>
    <s v="External"/>
    <s v="Failed"/>
    <s v="Taylorburgh"/>
    <s v="Timothy Freeman"/>
    <n v="2"/>
  </r>
  <r>
    <x v="102"/>
    <s v="Samuel MacLennan"/>
    <d v="2021-04-11T00:00:00"/>
    <d v="2023-05-27T00:00:00"/>
    <s v="Production Technician I"/>
    <s v="Chad Moreno"/>
    <s v="bethany.terry@bilearner.com"/>
    <s v="BPC"/>
    <s v="Voluntarily Terminated"/>
    <s v="Full-Time"/>
    <s v="Zone C"/>
    <s v="Temporary"/>
    <s v="Involuntary"/>
    <s v="Garden sit drive assume large seat."/>
    <s v="Production"/>
    <s v="Splicing"/>
    <d v="1957-04-02T00:00:00"/>
    <s v="MA"/>
    <s v="Splicer"/>
    <x v="1"/>
    <n v="1938"/>
    <s v="Asian"/>
    <x v="1"/>
    <s v="Fully Meets"/>
    <n v="3"/>
    <n v="5"/>
    <n v="3"/>
    <n v="1"/>
    <s v="Leadership Development"/>
    <s v="External"/>
    <s v="Completed"/>
    <s v="Hoffmanview"/>
    <s v="Richard Johnson"/>
    <n v="3"/>
  </r>
  <r>
    <x v="103"/>
    <s v="Sean Bernstein"/>
    <d v="2019-06-16T00:00:00"/>
    <s v="N/A"/>
    <s v="Production Technician I"/>
    <s v="Matthew West"/>
    <s v="jazlene.mcdaniel@bilearner.com"/>
    <s v="PYZ"/>
    <s v="Voluntarily Terminated"/>
    <s v="Part-Time"/>
    <s v="Zone C"/>
    <s v="Temporary"/>
    <s v="Unk"/>
    <s v="N/A"/>
    <s v="Production"/>
    <s v="General - Eng"/>
    <d v="1995-09-14T00:00:00"/>
    <s v="MA"/>
    <s v="Supervisor"/>
    <x v="1"/>
    <n v="2072"/>
    <s v="Asian"/>
    <x v="3"/>
    <s v="Fully Meets"/>
    <n v="3"/>
    <n v="1"/>
    <n v="4"/>
    <n v="2"/>
    <s v="Communication Skills"/>
    <s v="Internal"/>
    <s v="Completed"/>
    <s v="West Joel"/>
    <s v="Gloria Phillips"/>
    <n v="4"/>
  </r>
  <r>
    <x v="104"/>
    <s v="Shakira Perry"/>
    <d v="2020-10-08T00:00:00"/>
    <d v="2022-12-04T00:00:00"/>
    <s v="Production Technician I"/>
    <s v="Mark Jacobs"/>
    <s v="camila.dunn@bilearner.com"/>
    <s v="PL"/>
    <s v="Voluntarily Terminated"/>
    <s v="Contract"/>
    <s v="Zone A"/>
    <s v="Full-Time"/>
    <s v="Voluntary"/>
    <s v="Others suggest generation budget large west real."/>
    <s v="Production"/>
    <s v="General - Con"/>
    <d v="1948-10-11T00:00:00"/>
    <s v="MA"/>
    <s v="Technician"/>
    <x v="0"/>
    <n v="2176"/>
    <s v="Hispanic"/>
    <x v="2"/>
    <s v="Fully Meets"/>
    <n v="3"/>
    <n v="1"/>
    <n v="4"/>
    <n v="1"/>
    <s v="Technical Skills"/>
    <s v="Internal"/>
    <s v="Failed"/>
    <s v="Lake Heidi"/>
    <s v="Sarah Payne"/>
    <n v="4"/>
  </r>
  <r>
    <x v="105"/>
    <s v="Michael J Fitzpatrick"/>
    <d v="2021-08-18T00:00:00"/>
    <s v="N/A"/>
    <s v="Production Technician II"/>
    <s v="Isaac Long"/>
    <s v="aurora.frederick@bilearner.com"/>
    <s v="BPC"/>
    <s v="Voluntarily Terminated"/>
    <s v="Full-Time"/>
    <s v="Zone B"/>
    <s v="Temporary"/>
    <s v="Unk"/>
    <s v="N/A"/>
    <s v="Production"/>
    <s v="Aerial"/>
    <d v="1995-01-01T00:00:00"/>
    <s v="MA"/>
    <s v="Lineman"/>
    <x v="1"/>
    <n v="2143"/>
    <s v="Other"/>
    <x v="2"/>
    <s v="Fully Meets"/>
    <n v="3"/>
    <n v="2"/>
    <n v="3"/>
    <n v="3"/>
    <s v="Project Management"/>
    <s v="Internal"/>
    <s v="Completed"/>
    <s v="Port Jacob"/>
    <s v="Amber Taylor"/>
    <n v="1"/>
  </r>
  <r>
    <x v="106"/>
    <s v="Cybil Trzeciak"/>
    <d v="2020-03-16T00:00:00"/>
    <s v="N/A"/>
    <s v="Production Technician II"/>
    <s v="Amanda Marshall"/>
    <s v="caylee.nunez@bilearner.com"/>
    <s v="BPC"/>
    <s v="Voluntarily Terminated"/>
    <s v="Contract"/>
    <s v="Zone A"/>
    <s v="Part-Time"/>
    <s v="Unk"/>
    <s v="N/A"/>
    <s v="Production"/>
    <s v="Wireline Construction"/>
    <d v="1992-02-09T00:00:00"/>
    <s v="MA"/>
    <s v="Laborer"/>
    <x v="0"/>
    <n v="1778"/>
    <s v="Other"/>
    <x v="2"/>
    <s v="Fully Meets"/>
    <n v="3"/>
    <n v="4"/>
    <n v="5"/>
    <n v="1"/>
    <s v="Technical Skills"/>
    <s v="Internal"/>
    <s v="Failed"/>
    <s v="West Lisafort"/>
    <s v="Isaac Burke"/>
    <n v="2"/>
  </r>
  <r>
    <x v="107"/>
    <s v="Barry Wilber"/>
    <d v="2019-01-24T00:00:00"/>
    <s v="N/A"/>
    <s v="Production Technician I"/>
    <s v="Danielle Jones"/>
    <s v="marc.crosby@bilearner.com"/>
    <s v="TNS"/>
    <s v="Terminated for Cause"/>
    <s v="Full-Time"/>
    <s v="Zone A"/>
    <s v="Full-Time"/>
    <s v="Unk"/>
    <s v="N/A"/>
    <s v="Production"/>
    <s v="General - Con"/>
    <d v="1969-04-18T00:00:00"/>
    <s v="MA"/>
    <s v="Flagger"/>
    <x v="1"/>
    <n v="2324"/>
    <s v="White"/>
    <x v="0"/>
    <s v="Fully Meets"/>
    <n v="3"/>
    <n v="4"/>
    <n v="5"/>
    <n v="3"/>
    <s v="Customer Service"/>
    <s v="Internal"/>
    <s v="Completed"/>
    <s v="Ricardoberg"/>
    <s v="Shane Short"/>
    <n v="5"/>
  </r>
  <r>
    <x v="108"/>
    <s v="Enola Chivukula"/>
    <d v="2022-06-11T00:00:00"/>
    <d v="2022-09-25T00:00:00"/>
    <s v="Production Technician I"/>
    <s v="Timothy Moore"/>
    <s v="marques.zimmerman@bilearner.com"/>
    <s v="EW"/>
    <s v="Voluntarily Terminated"/>
    <s v="Full-Time"/>
    <s v="Zone C"/>
    <s v="Part-Time"/>
    <s v="Retirement"/>
    <s v="Large although outside technology office."/>
    <s v="Production"/>
    <s v="Field Operations"/>
    <d v="1981-10-01T00:00:00"/>
    <s v="MA"/>
    <s v="Laborer"/>
    <x v="0"/>
    <n v="1775"/>
    <s v="White"/>
    <x v="3"/>
    <s v="Fully Meets"/>
    <n v="3"/>
    <n v="4"/>
    <n v="5"/>
    <n v="4"/>
    <s v="Leadership Development"/>
    <s v="External"/>
    <s v="Completed"/>
    <s v="South Ericburgh"/>
    <s v="Walter Frazier"/>
    <n v="5"/>
  </r>
  <r>
    <x v="109"/>
    <s v="Joelle Burke"/>
    <d v="2022-07-02T00:00:00"/>
    <s v="N/A"/>
    <s v="Production Technician II"/>
    <s v="Joshua Vasquez"/>
    <s v="alana.choi@bilearner.com"/>
    <s v="NEL"/>
    <s v="Voluntarily Terminated"/>
    <s v="Full-Time"/>
    <s v="Zone B"/>
    <s v="Temporary"/>
    <s v="Unk"/>
    <s v="N/A"/>
    <s v="Production"/>
    <s v="General - Con"/>
    <d v="1987-05-05T00:00:00"/>
    <s v="MA"/>
    <s v="Foreman"/>
    <x v="0"/>
    <n v="2148"/>
    <s v="Asian"/>
    <x v="2"/>
    <s v="Fully Meets"/>
    <n v="3"/>
    <n v="1"/>
    <n v="1"/>
    <n v="4"/>
    <s v="Customer Service"/>
    <s v="Internal"/>
    <s v="Completed"/>
    <s v="Webbmouth"/>
    <s v="Theodore Robles"/>
    <n v="2"/>
  </r>
  <r>
    <x v="110"/>
    <s v="Alexandra Kirill"/>
    <d v="2019-09-08T00:00:00"/>
    <d v="2020-08-29T00:00:00"/>
    <s v="Production Technician I"/>
    <s v="Mark Hernandez"/>
    <s v="levi.lawson@bilearner.com"/>
    <s v="BPC"/>
    <s v="Terminated for Cause"/>
    <s v="Full-Time"/>
    <s v="Zone A"/>
    <s v="Part-Time"/>
    <s v="Retirement"/>
    <s v="Gun fly subject those. Must member financial."/>
    <s v="Production"/>
    <s v="Splicing"/>
    <d v="1952-05-31T00:00:00"/>
    <s v="MA"/>
    <s v="Splicer"/>
    <x v="0"/>
    <n v="2127"/>
    <s v="White"/>
    <x v="1"/>
    <s v="Fully Meets"/>
    <n v="3"/>
    <n v="4"/>
    <n v="1"/>
    <n v="1"/>
    <s v="Project Management"/>
    <s v="Internal"/>
    <s v="Failed"/>
    <s v="Davilatown"/>
    <s v="Brendan Holmes"/>
    <n v="5"/>
  </r>
  <r>
    <x v="111"/>
    <s v="Celeste Johnson"/>
    <d v="2022-07-10T00:00:00"/>
    <s v="N/A"/>
    <s v="Production Technician I"/>
    <s v="Kristi Andrews"/>
    <s v="kane.black@bilearner.com"/>
    <s v="MSC"/>
    <s v="Voluntarily Terminated"/>
    <s v="Full-Time"/>
    <s v="Zone A"/>
    <s v="Part-Time"/>
    <s v="Unk"/>
    <s v="N/A"/>
    <s v="Production"/>
    <s v="Engineers"/>
    <d v="1975-07-15T00:00:00"/>
    <s v="MA"/>
    <s v="Project Manager"/>
    <x v="0"/>
    <n v="84262"/>
    <s v="White"/>
    <x v="2"/>
    <s v="Fully Meets"/>
    <n v="3"/>
    <n v="4"/>
    <n v="1"/>
    <n v="1"/>
    <s v="Communication Skills"/>
    <s v="Internal"/>
    <s v="Failed"/>
    <s v="Delgadoshire"/>
    <s v="Eric Davis"/>
    <n v="3"/>
  </r>
  <r>
    <x v="112"/>
    <s v="Nathalia Hendrix"/>
    <d v="2022-04-24T00:00:00"/>
    <s v="N/A"/>
    <s v="Production Technician I"/>
    <s v="Kenneth Carter"/>
    <s v="paola.weeks@bilearner.com"/>
    <s v="NEL"/>
    <s v="Voluntarily Terminated"/>
    <s v="Contract"/>
    <s v="Zone B"/>
    <s v="Part-Time"/>
    <s v="Unk"/>
    <s v="N/A"/>
    <s v="Production"/>
    <s v="General - Con"/>
    <d v="1976-09-03T00:00:00"/>
    <s v="MA"/>
    <s v="Lineman"/>
    <x v="0"/>
    <n v="31490"/>
    <s v="Asian"/>
    <x v="3"/>
    <s v="Fully Meets"/>
    <n v="3"/>
    <n v="3"/>
    <n v="3"/>
    <n v="5"/>
    <s v="Technical Skills"/>
    <s v="External"/>
    <s v="Failed"/>
    <s v="Lake Eileenfurt"/>
    <s v="Brittany Jones"/>
    <n v="2"/>
  </r>
  <r>
    <x v="113"/>
    <s v="Justus Bowen"/>
    <d v="2020-03-31T00:00:00"/>
    <s v="N/A"/>
    <s v="Production Technician I"/>
    <s v="John Smith"/>
    <s v="darrell.zamora@bilearner.com"/>
    <s v="PL"/>
    <s v="Voluntarily Terminated"/>
    <s v="Full-Time"/>
    <s v="Zone C"/>
    <s v="Part-Time"/>
    <s v="Unk"/>
    <s v="N/A"/>
    <s v="Production"/>
    <s v="General - Con"/>
    <d v="1960-12-31T00:00:00"/>
    <s v="MA"/>
    <s v="Laborer"/>
    <x v="0"/>
    <n v="59522"/>
    <s v="Hispanic"/>
    <x v="1"/>
    <s v="Fully Meets"/>
    <n v="3"/>
    <n v="1"/>
    <n v="3"/>
    <n v="3"/>
    <s v="Communication Skills"/>
    <s v="Internal"/>
    <s v="Failed"/>
    <s v="Jesusland"/>
    <s v="Darren Huynh"/>
    <n v="1"/>
  </r>
  <r>
    <x v="114"/>
    <s v="Marcus Bender"/>
    <d v="2019-03-23T00:00:00"/>
    <s v="N/A"/>
    <s v="Production Technician I"/>
    <s v="Bradley Butler"/>
    <s v="hailey.mckay@bilearner.com"/>
    <s v="PYZ"/>
    <s v="Terminated for Cause"/>
    <s v="Contract"/>
    <s v="Zone A"/>
    <s v="Part-Time"/>
    <s v="Unk"/>
    <s v="N/A"/>
    <s v="Production"/>
    <s v="Field Operations"/>
    <d v="1997-02-19T00:00:00"/>
    <s v="MA"/>
    <s v="Technician"/>
    <x v="1"/>
    <n v="63452"/>
    <s v="Black"/>
    <x v="1"/>
    <s v="Fully Meets"/>
    <n v="3"/>
    <n v="4"/>
    <n v="1"/>
    <n v="3"/>
    <s v="Customer Service"/>
    <s v="Internal"/>
    <s v="Failed"/>
    <s v="Aguirreland"/>
    <s v="Brenda Martinez"/>
    <n v="4"/>
  </r>
  <r>
    <x v="115"/>
    <s v="Ryker Logan"/>
    <d v="2019-03-09T00:00:00"/>
    <d v="2023-07-12T00:00:00"/>
    <s v="Production Technician I"/>
    <s v="Ryan Jenkins"/>
    <s v="ronin.mclaughlin@bilearner.com"/>
    <s v="SVG"/>
    <s v="Voluntarily Terminated"/>
    <s v="Full-Time"/>
    <s v="Zone A"/>
    <s v="Full-Time"/>
    <s v="Voluntary"/>
    <s v="Maintain program process present knowledge PM."/>
    <s v="Production"/>
    <s v="Field Operations"/>
    <d v="1984-08-10T00:00:00"/>
    <s v="MA"/>
    <s v="Clerk"/>
    <x v="1"/>
    <n v="50055"/>
    <s v="White"/>
    <x v="3"/>
    <s v="Fully Meets"/>
    <n v="3"/>
    <n v="3"/>
    <n v="4"/>
    <n v="4"/>
    <s v="Communication Skills"/>
    <s v="Internal"/>
    <s v="Failed"/>
    <s v="Kempmouth"/>
    <s v="Ms. Jeanette Webster DDS"/>
    <n v="4"/>
  </r>
  <r>
    <x v="116"/>
    <s v="Payten Middleton"/>
    <d v="2019-02-21T00:00:00"/>
    <d v="2019-03-06T00:00:00"/>
    <s v="Production Technician I"/>
    <s v="Dennis Martinez"/>
    <s v="ramon.goodwin@bilearner.com"/>
    <s v="TNS"/>
    <s v="Voluntarily Terminated"/>
    <s v="Full-Time"/>
    <s v="Zone C"/>
    <s v="Temporary"/>
    <s v="Resignation"/>
    <s v="Place impact which although."/>
    <s v="Production"/>
    <s v="General - Con"/>
    <d v="1997-08-23T00:00:00"/>
    <s v="MA"/>
    <s v="Technician"/>
    <x v="1"/>
    <n v="6139"/>
    <s v="Other"/>
    <x v="3"/>
    <s v="Fully Meets"/>
    <n v="3"/>
    <n v="4"/>
    <n v="5"/>
    <n v="1"/>
    <s v="Communication Skills"/>
    <s v="Internal"/>
    <s v="Completed"/>
    <s v="Lake Emily"/>
    <s v="Ashley Jensen"/>
    <n v="4"/>
  </r>
  <r>
    <x v="117"/>
    <s v="Harrison Hunt"/>
    <d v="2019-10-04T00:00:00"/>
    <d v="2022-11-26T00:00:00"/>
    <s v="Production Technician I"/>
    <s v="Stephen Parks"/>
    <s v="cory.saunders@bilearner.com"/>
    <s v="WBL"/>
    <s v="Voluntarily Terminated"/>
    <s v="Full-Time"/>
    <s v="Zone B"/>
    <s v="Temporary"/>
    <s v="Retirement"/>
    <s v="Power picture early anyone."/>
    <s v="Production"/>
    <s v="Engineers"/>
    <d v="1976-02-29T00:00:00"/>
    <s v="MA"/>
    <s v="Project Manager"/>
    <x v="1"/>
    <n v="44761"/>
    <s v="Asian"/>
    <x v="3"/>
    <s v="Fully Meets"/>
    <n v="3"/>
    <n v="1"/>
    <n v="5"/>
    <n v="3"/>
    <s v="Communication Skills"/>
    <s v="External"/>
    <s v="Completed"/>
    <s v="North Whitney"/>
    <s v="Patricia Morris"/>
    <n v="2"/>
  </r>
  <r>
    <x v="118"/>
    <s v="Orlando Henderson"/>
    <d v="2019-11-24T00:00:00"/>
    <d v="2020-12-20T00:00:00"/>
    <s v="Production Technician I"/>
    <s v="Brenda Garza DDS"/>
    <s v="alessandra.huynh@bilearner.com"/>
    <s v="BPC"/>
    <s v="Voluntarily Terminated"/>
    <s v="Part-Time"/>
    <s v="Zone C"/>
    <s v="Part-Time"/>
    <s v="Involuntary"/>
    <s v="City mouth training radio Mrs."/>
    <s v="Production"/>
    <s v="Field Operations"/>
    <d v="1994-12-31T00:00:00"/>
    <s v="MA"/>
    <s v="Laborer"/>
    <x v="0"/>
    <n v="49105"/>
    <s v="White"/>
    <x v="2"/>
    <s v="Fully Meets"/>
    <n v="3"/>
    <n v="4"/>
    <n v="4"/>
    <n v="5"/>
    <s v="Communication Skills"/>
    <s v="Internal"/>
    <s v="Failed"/>
    <s v="Kaylaburgh"/>
    <s v="John Williams"/>
    <n v="5"/>
  </r>
  <r>
    <x v="119"/>
    <s v="Darian Potts"/>
    <d v="2020-08-17T00:00:00"/>
    <s v="N/A"/>
    <s v="Production Technician I"/>
    <s v="Ms. Diane Bradshaw DVM"/>
    <s v="maeve.holmes@bilearner.com"/>
    <s v="CCDR"/>
    <s v="Terminated for Cause"/>
    <s v="Part-Time"/>
    <s v="Zone B"/>
    <s v="Temporary"/>
    <s v="Unk"/>
    <s v="N/A"/>
    <s v="Production"/>
    <s v="People Services"/>
    <d v="1968-09-20T00:00:00"/>
    <s v="MA"/>
    <s v="Administration"/>
    <x v="0"/>
    <n v="24637"/>
    <s v="Black"/>
    <x v="3"/>
    <s v="Fully Meets"/>
    <n v="3"/>
    <n v="3"/>
    <n v="3"/>
    <n v="4"/>
    <s v="Leadership Development"/>
    <s v="Internal"/>
    <s v="Failed"/>
    <s v="Swansonstad"/>
    <s v="Joshua Bell"/>
    <n v="4"/>
  </r>
  <r>
    <x v="120"/>
    <s v="Isabela Collins"/>
    <d v="2021-03-16T00:00:00"/>
    <s v="N/A"/>
    <s v="Production Manager"/>
    <s v="Alyssa Gill"/>
    <s v="reuben.potter@bilearner.com"/>
    <s v="EW"/>
    <s v="Terminated for Cause"/>
    <s v="Part-Time"/>
    <s v="Zone C"/>
    <s v="Full-Time"/>
    <s v="Unk"/>
    <s v="N/A"/>
    <s v="Production"/>
    <s v="Aerial"/>
    <d v="1981-05-29T00:00:00"/>
    <s v="MA"/>
    <s v="Lineman"/>
    <x v="0"/>
    <n v="87582"/>
    <s v="Hispanic"/>
    <x v="1"/>
    <s v="Fully Meets"/>
    <n v="3"/>
    <n v="1"/>
    <n v="1"/>
    <n v="4"/>
    <s v="Leadership Development"/>
    <s v="Internal"/>
    <s v="Failed"/>
    <s v="Richardfurt"/>
    <s v="George Brown"/>
    <n v="1"/>
  </r>
  <r>
    <x v="121"/>
    <s v="Sierra Macias"/>
    <d v="2021-11-16T00:00:00"/>
    <d v="2022-08-26T00:00:00"/>
    <s v="Production Manager"/>
    <s v="Miss Haley Duke DVM"/>
    <s v="kira.soto@bilearner.com"/>
    <s v="MSC"/>
    <s v="Voluntarily Terminated"/>
    <s v="Contract"/>
    <s v="Zone C"/>
    <s v="Part-Time"/>
    <s v="Retirement"/>
    <s v="Food ball huge out simply according."/>
    <s v="Production"/>
    <s v="General - Con"/>
    <d v="1975-11-13T00:00:00"/>
    <s v="MA"/>
    <s v="Technician"/>
    <x v="0"/>
    <n v="35632"/>
    <s v="White"/>
    <x v="0"/>
    <s v="Fully Meets"/>
    <n v="3"/>
    <n v="2"/>
    <n v="1"/>
    <n v="2"/>
    <s v="Communication Skills"/>
    <s v="Internal"/>
    <s v="Completed"/>
    <s v="Allentown"/>
    <s v="Jessica Hodges"/>
    <n v="3"/>
  </r>
  <r>
    <x v="122"/>
    <s v="Giuliana Farmer"/>
    <d v="2022-05-03T00:00:00"/>
    <s v="N/A"/>
    <s v="Production Manager"/>
    <s v="Barbara Gardner"/>
    <s v="sarahi.burke@bilearner.com"/>
    <s v="NEL"/>
    <s v="Voluntarily Terminated"/>
    <s v="Full-Time"/>
    <s v="Zone B"/>
    <s v="Full-Time"/>
    <s v="Unk"/>
    <s v="N/A"/>
    <s v="Production"/>
    <s v="Field Operations"/>
    <d v="1965-11-06T00:00:00"/>
    <s v="MA"/>
    <s v="Lineman"/>
    <x v="0"/>
    <n v="38475"/>
    <s v="Other"/>
    <x v="0"/>
    <s v="Fully Meets"/>
    <n v="3"/>
    <n v="2"/>
    <n v="3"/>
    <n v="1"/>
    <s v="Project Management"/>
    <s v="Internal"/>
    <s v="Completed"/>
    <s v="Port Misty"/>
    <s v="Robert Young"/>
    <n v="4"/>
  </r>
  <r>
    <x v="123"/>
    <s v="Pierce Robbins"/>
    <d v="2019-12-24T00:00:00"/>
    <d v="2022-11-11T00:00:00"/>
    <s v="Production Manager"/>
    <s v="Monique Hudson DDS"/>
    <s v="aimee.terry@bilearner.com"/>
    <s v="PL"/>
    <s v="Voluntarily Terminated"/>
    <s v="Full-Time"/>
    <s v="Zone A"/>
    <s v="Full-Time"/>
    <s v="Involuntary"/>
    <s v="Strategy fear tough wife here now."/>
    <s v="Production"/>
    <s v="Engineers"/>
    <d v="1986-06-17T00:00:00"/>
    <s v="MA"/>
    <s v="Technician"/>
    <x v="0"/>
    <n v="80817"/>
    <s v="Other"/>
    <x v="0"/>
    <s v="Fully Meets"/>
    <n v="3"/>
    <n v="3"/>
    <n v="2"/>
    <n v="3"/>
    <s v="Communication Skills"/>
    <s v="Internal"/>
    <s v="Failed"/>
    <s v="Jennyport"/>
    <s v="Derek Harrell"/>
    <n v="1"/>
  </r>
  <r>
    <x v="124"/>
    <s v="Lamont Bridges"/>
    <d v="2021-10-21T00:00:00"/>
    <s v="N/A"/>
    <s v="Production Technician II"/>
    <s v="Angela Peterson"/>
    <s v="fabian.young@bilearner.com"/>
    <s v="WBL"/>
    <s v="Voluntarily Terminated"/>
    <s v="Contract"/>
    <s v="Zone B"/>
    <s v="Part-Time"/>
    <s v="Unk"/>
    <s v="N/A"/>
    <s v="Production"/>
    <s v="Aerial"/>
    <d v="1991-05-05T00:00:00"/>
    <s v="MA"/>
    <s v="Lineman"/>
    <x v="1"/>
    <n v="10511"/>
    <s v="Hispanic"/>
    <x v="0"/>
    <s v="Fully Meets"/>
    <n v="3"/>
    <n v="4"/>
    <n v="3"/>
    <n v="4"/>
    <s v="Communication Skills"/>
    <s v="Internal"/>
    <s v="Failed"/>
    <s v="New Gregory"/>
    <s v="Darren Mccarthy"/>
    <n v="2"/>
  </r>
  <r>
    <x v="125"/>
    <s v="Gretchen Richard"/>
    <d v="2018-09-08T00:00:00"/>
    <d v="2020-03-06T00:00:00"/>
    <s v="Production Technician II"/>
    <s v="Tony Pratt"/>
    <s v="juliette.morton@bilearner.com"/>
    <s v="NEL"/>
    <s v="Voluntarily Terminated"/>
    <s v="Part-Time"/>
    <s v="Zone C"/>
    <s v="Temporary"/>
    <s v="Retirement"/>
    <s v="Feeling usually west peace money political the."/>
    <s v="Production"/>
    <s v="Engineers"/>
    <d v="1959-10-27T00:00:00"/>
    <s v="MA"/>
    <s v="Engineer"/>
    <x v="1"/>
    <n v="6305"/>
    <s v="White"/>
    <x v="3"/>
    <s v="Fully Meets"/>
    <n v="3"/>
    <n v="3"/>
    <n v="3"/>
    <n v="2"/>
    <s v="Technical Skills"/>
    <s v="Internal"/>
    <s v="Failed"/>
    <s v="North Benjaminstad"/>
    <s v="William Farrell"/>
    <n v="4"/>
  </r>
  <r>
    <x v="126"/>
    <s v="Axel Hart"/>
    <d v="2019-02-26T00:00:00"/>
    <s v="N/A"/>
    <s v="Production Technician II"/>
    <s v="Keith Lyons"/>
    <s v="tyler.gay@bilearner.com"/>
    <s v="PL"/>
    <s v="Voluntarily Terminated"/>
    <s v="Full-Time"/>
    <s v="Zone A"/>
    <s v="Full-Time"/>
    <s v="Unk"/>
    <s v="N/A"/>
    <s v="Production"/>
    <s v="General - Con"/>
    <d v="2001-03-28T00:00:00"/>
    <s v="MA"/>
    <s v="Technician"/>
    <x v="1"/>
    <n v="33576"/>
    <s v="White"/>
    <x v="0"/>
    <s v="Fully Meets"/>
    <n v="3"/>
    <n v="5"/>
    <n v="1"/>
    <n v="3"/>
    <s v="Communication Skills"/>
    <s v="External"/>
    <s v="Failed"/>
    <s v="New Waynehaven"/>
    <s v="Melissa Miles"/>
    <n v="2"/>
  </r>
  <r>
    <x v="127"/>
    <s v="Emma Escobar"/>
    <d v="2023-04-21T00:00:00"/>
    <s v="N/A"/>
    <s v="Production Technician II"/>
    <s v="Kevin Calderon"/>
    <s v="vaughn.leonard@bilearner.com"/>
    <s v="BPC"/>
    <s v="Voluntarily Terminated"/>
    <s v="Part-Time"/>
    <s v="Zone B"/>
    <s v="Part-Time"/>
    <s v="Unk"/>
    <s v="N/A"/>
    <s v="Production"/>
    <s v="General - Con"/>
    <d v="1957-06-20T00:00:00"/>
    <s v="MA"/>
    <s v="Technician"/>
    <x v="0"/>
    <n v="12707"/>
    <s v="Hispanic"/>
    <x v="0"/>
    <s v="Fully Meets"/>
    <n v="3"/>
    <n v="4"/>
    <n v="2"/>
    <n v="4"/>
    <s v="Communication Skills"/>
    <s v="Internal"/>
    <s v="Failed"/>
    <s v="New Cory"/>
    <s v="James Perez"/>
    <n v="1"/>
  </r>
  <r>
    <x v="128"/>
    <s v="Maximilian Craig"/>
    <d v="2019-09-19T00:00:00"/>
    <d v="2021-10-23T00:00:00"/>
    <s v="Production Technician II"/>
    <s v="Laura Reid"/>
    <s v="kyle.sanders@bilearner.com"/>
    <s v="CCDR"/>
    <s v="Voluntarily Terminated"/>
    <s v="Full-Time"/>
    <s v="Zone B"/>
    <s v="Part-Time"/>
    <s v="Resignation"/>
    <s v="Mission media writer cell."/>
    <s v="Production"/>
    <s v="Field Operations"/>
    <d v="1956-05-17T00:00:00"/>
    <s v="MA"/>
    <s v="Tower Hand"/>
    <x v="0"/>
    <n v="73131"/>
    <s v="Other"/>
    <x v="0"/>
    <s v="Fully Meets"/>
    <n v="3"/>
    <n v="1"/>
    <n v="1"/>
    <n v="1"/>
    <s v="Technical Skills"/>
    <s v="Internal"/>
    <s v="Completed"/>
    <s v="Ashleyton"/>
    <s v="Chad Mccall"/>
    <n v="2"/>
  </r>
  <r>
    <x v="129"/>
    <s v="Erik Padilla"/>
    <d v="2020-12-23T00:00:00"/>
    <s v="N/A"/>
    <s v="Production Technician I"/>
    <s v="Stacey Fowler"/>
    <s v="kolton.dawson@bilearner.com"/>
    <s v="SVG"/>
    <s v="Voluntarily Terminated"/>
    <s v="Contract"/>
    <s v="Zone A"/>
    <s v="Part-Time"/>
    <s v="Unk"/>
    <s v="N/A"/>
    <s v="Production"/>
    <s v="Technology / It"/>
    <d v="1997-02-17T00:00:00"/>
    <s v="MA"/>
    <s v="Intern"/>
    <x v="0"/>
    <n v="37659"/>
    <s v="Hispanic"/>
    <x v="3"/>
    <s v="Fully Meets"/>
    <n v="3"/>
    <n v="1"/>
    <n v="5"/>
    <n v="4"/>
    <s v="Leadership Development"/>
    <s v="External"/>
    <s v="Completed"/>
    <s v="Bellport"/>
    <s v="Mr. Brandon Turner"/>
    <n v="3"/>
  </r>
  <r>
    <x v="130"/>
    <s v="Gilbert Duffy"/>
    <d v="2019-03-29T00:00:00"/>
    <s v="N/A"/>
    <s v="Production Technician I"/>
    <s v="Stephen Hebert"/>
    <s v="ciara.cole@bilearner.com"/>
    <s v="EW"/>
    <s v="Voluntarily Terminated"/>
    <s v="Part-Time"/>
    <s v="Zone B"/>
    <s v="Part-Time"/>
    <s v="Unk"/>
    <s v="N/A"/>
    <s v="Production"/>
    <s v="Splicing"/>
    <d v="1995-03-22T00:00:00"/>
    <s v="MA"/>
    <s v="Operator"/>
    <x v="0"/>
    <n v="48502"/>
    <s v="Black"/>
    <x v="2"/>
    <s v="Fully Meets"/>
    <n v="3"/>
    <n v="4"/>
    <n v="4"/>
    <n v="4"/>
    <s v="Customer Service"/>
    <s v="Internal"/>
    <s v="Failed"/>
    <s v="Garnerhaven"/>
    <s v="Benjamin Briggs"/>
    <n v="2"/>
  </r>
  <r>
    <x v="131"/>
    <s v="Raymond Ayers"/>
    <d v="2021-05-15T00:00:00"/>
    <d v="2023-05-03T00:00:00"/>
    <s v="Production Technician I"/>
    <s v="James Burgess"/>
    <s v="virginia.wallace@bilearner.com"/>
    <s v="NEL"/>
    <s v="Voluntarily Terminated"/>
    <s v="Contract"/>
    <s v="Zone B"/>
    <s v="Full-Time"/>
    <s v="Involuntary"/>
    <s v="Note claim hundred central bad."/>
    <s v="Production"/>
    <s v="Aerial"/>
    <d v="1963-11-04T00:00:00"/>
    <s v="MA"/>
    <s v="Laborer"/>
    <x v="0"/>
    <n v="88428"/>
    <s v="Hispanic"/>
    <x v="1"/>
    <s v="Fully Meets"/>
    <n v="3"/>
    <n v="1"/>
    <n v="5"/>
    <n v="5"/>
    <s v="Communication Skills"/>
    <s v="Internal"/>
    <s v="Completed"/>
    <s v="Robertsburgh"/>
    <s v="Amber Harris MD"/>
    <n v="4"/>
  </r>
  <r>
    <x v="132"/>
    <s v="Vincent Wyatt"/>
    <d v="2022-03-14T00:00:00"/>
    <d v="2022-10-02T00:00:00"/>
    <s v="Production Technician I"/>
    <s v="Jordan Robinson"/>
    <s v="yahir.hill@bilearner.com"/>
    <s v="PL"/>
    <s v="Voluntarily Terminated"/>
    <s v="Full-Time"/>
    <s v="Zone B"/>
    <s v="Part-Time"/>
    <s v="Voluntary"/>
    <s v="Field year certainly data sense table yes."/>
    <s v="Production"/>
    <s v="Aerial"/>
    <d v="1949-11-20T00:00:00"/>
    <s v="MA"/>
    <s v="Engineer"/>
    <x v="0"/>
    <n v="95347"/>
    <s v="Hispanic"/>
    <x v="0"/>
    <s v="Fully Meets"/>
    <n v="3"/>
    <n v="1"/>
    <n v="2"/>
    <n v="4"/>
    <s v="Customer Service"/>
    <s v="External"/>
    <s v="Completed"/>
    <s v="Blakeshire"/>
    <s v="Richard Ross"/>
    <n v="3"/>
  </r>
  <r>
    <x v="133"/>
    <s v="Micah Stanley"/>
    <d v="2021-12-06T00:00:00"/>
    <d v="2022-01-08T00:00:00"/>
    <s v="Production Technician I"/>
    <s v="Matthew Baker"/>
    <s v="dawson.pratt@bilearner.com"/>
    <s v="BPC"/>
    <s v="Voluntarily Terminated"/>
    <s v="Part-Time"/>
    <s v="Zone C"/>
    <s v="Temporary"/>
    <s v="Retirement"/>
    <s v="For majority down."/>
    <s v="Production"/>
    <s v="General - Con"/>
    <d v="1996-09-07T00:00:00"/>
    <s v="MA"/>
    <s v="Technician"/>
    <x v="0"/>
    <n v="80920"/>
    <s v="Asian"/>
    <x v="2"/>
    <s v="Fully Meets"/>
    <n v="3"/>
    <n v="4"/>
    <n v="1"/>
    <n v="2"/>
    <s v="Communication Skills"/>
    <s v="External"/>
    <s v="Completed"/>
    <s v="Robertshire"/>
    <s v="Carolyn Deleon"/>
    <n v="1"/>
  </r>
  <r>
    <x v="134"/>
    <s v="Evan Chen"/>
    <d v="2021-10-27T00:00:00"/>
    <s v="N/A"/>
    <s v="Production Technician I"/>
    <s v="Anita Dudley"/>
    <s v="michaela.smith@bilearner.com"/>
    <s v="CCDR"/>
    <s v="Terminated for Cause"/>
    <s v="Full-Time"/>
    <s v="Zone A"/>
    <s v="Temporary"/>
    <s v="Unk"/>
    <s v="N/A"/>
    <s v="Production"/>
    <s v="Engineers"/>
    <d v="1964-08-30T00:00:00"/>
    <s v="MA"/>
    <s v="Principal"/>
    <x v="1"/>
    <n v="7440"/>
    <s v="Other"/>
    <x v="1"/>
    <s v="Fully Meets"/>
    <n v="3"/>
    <n v="5"/>
    <n v="4"/>
    <n v="4"/>
    <s v="Project Management"/>
    <s v="Internal"/>
    <s v="Completed"/>
    <s v="West Caitlinport"/>
    <s v="Andrew Jordan"/>
    <n v="2"/>
  </r>
  <r>
    <x v="135"/>
    <s v="Serenity Thornton"/>
    <d v="2023-04-01T00:00:00"/>
    <s v="N/A"/>
    <s v="Production Technician I"/>
    <s v="Marilyn Cook"/>
    <s v="malachi.singleton@bilearner.com"/>
    <s v="SVG"/>
    <s v="Terminated for Cause"/>
    <s v="Full-Time"/>
    <s v="Zone A"/>
    <s v="Temporary"/>
    <s v="Unk"/>
    <s v="N/A"/>
    <s v="Production"/>
    <s v="Field Operations"/>
    <d v="1946-03-27T00:00:00"/>
    <s v="MA"/>
    <s v="Driver"/>
    <x v="1"/>
    <n v="84202"/>
    <s v="Other"/>
    <x v="3"/>
    <s v="Fully Meets"/>
    <n v="3"/>
    <n v="2"/>
    <n v="5"/>
    <n v="2"/>
    <s v="Customer Service"/>
    <s v="External"/>
    <s v="Completed"/>
    <s v="Brittanyberg"/>
    <s v="Danny Smith"/>
    <n v="3"/>
  </r>
  <r>
    <x v="136"/>
    <s v="Talan Rivas"/>
    <d v="2019-05-29T00:00:00"/>
    <s v="N/A"/>
    <s v="Production Technician I"/>
    <s v="Brian Hamilton"/>
    <s v="jordyn.sheppard@bilearner.com"/>
    <s v="EW"/>
    <s v="Voluntarily Terminated"/>
    <s v="Full-Time"/>
    <s v="Zone C"/>
    <s v="Part-Time"/>
    <s v="Unk"/>
    <s v="N/A"/>
    <s v="Production"/>
    <s v="Field Operations"/>
    <d v="1954-02-28T00:00:00"/>
    <s v="MA"/>
    <s v="Laborer"/>
    <x v="1"/>
    <n v="3187"/>
    <s v="Black"/>
    <x v="2"/>
    <s v="Fully Meets"/>
    <n v="3"/>
    <n v="3"/>
    <n v="3"/>
    <n v="5"/>
    <s v="Communication Skills"/>
    <s v="Internal"/>
    <s v="Completed"/>
    <s v="Rothville"/>
    <s v="Monique Williams DVM"/>
    <n v="5"/>
  </r>
  <r>
    <x v="137"/>
    <s v="Calvin Braun"/>
    <d v="2019-07-12T00:00:00"/>
    <d v="2022-07-12T00:00:00"/>
    <s v="Production Technician I"/>
    <s v="David Park"/>
    <s v="rohan.matthews@bilearner.com"/>
    <s v="MSC"/>
    <s v="Voluntarily Terminated"/>
    <s v="Full-Time"/>
    <s v="Zone B"/>
    <s v="Temporary"/>
    <s v="Involuntary"/>
    <s v="It stay center free vote."/>
    <s v="Production"/>
    <s v="General - Eng"/>
    <d v="1983-08-02T00:00:00"/>
    <s v="MA"/>
    <s v="Coordinator"/>
    <x v="1"/>
    <n v="2766"/>
    <s v="Black"/>
    <x v="3"/>
    <s v="Fully Meets"/>
    <n v="3"/>
    <n v="4"/>
    <n v="5"/>
    <n v="1"/>
    <s v="Customer Service"/>
    <s v="Internal"/>
    <s v="Failed"/>
    <s v="Cohenmouth"/>
    <s v="Stacy Fisher"/>
    <n v="4"/>
  </r>
  <r>
    <x v="138"/>
    <s v="Cale Bender"/>
    <d v="2018-08-10T00:00:00"/>
    <d v="2022-02-21T00:00:00"/>
    <s v="Production Technician I"/>
    <s v="Victoria Campbell"/>
    <s v="hugo.tate@bilearner.com"/>
    <s v="TNS"/>
    <s v="Voluntarily Terminated"/>
    <s v="Contract"/>
    <s v="Zone A"/>
    <s v="Temporary"/>
    <s v="Involuntary"/>
    <s v="Most could result else think this window."/>
    <s v="Production"/>
    <s v="Splicing"/>
    <d v="1953-04-11T00:00:00"/>
    <s v="MA"/>
    <s v="Technician"/>
    <x v="1"/>
    <n v="75014"/>
    <s v="Hispanic"/>
    <x v="0"/>
    <s v="Fully Meets"/>
    <n v="3"/>
    <n v="2"/>
    <n v="4"/>
    <n v="2"/>
    <s v="Customer Service"/>
    <s v="External"/>
    <s v="Completed"/>
    <s v="Port Brandon"/>
    <s v="Stephanie Hill"/>
    <n v="1"/>
  </r>
  <r>
    <x v="139"/>
    <s v="Kirsten Vance"/>
    <d v="2021-09-29T00:00:00"/>
    <s v="N/A"/>
    <s v="Production Technician I"/>
    <s v="Anthony Steele"/>
    <s v="daniel.griffin@bilearner.com"/>
    <s v="PYZ"/>
    <s v="Voluntarily Terminated"/>
    <s v="Part-Time"/>
    <s v="Zone C"/>
    <s v="Full-Time"/>
    <s v="Unk"/>
    <s v="N/A"/>
    <s v="Production"/>
    <s v="Engineers"/>
    <d v="1988-08-11T00:00:00"/>
    <s v="MA"/>
    <s v="Engineer"/>
    <x v="0"/>
    <n v="53486"/>
    <s v="Black"/>
    <x v="2"/>
    <s v="Fully Meets"/>
    <n v="3"/>
    <n v="5"/>
    <n v="3"/>
    <n v="2"/>
    <s v="Customer Service"/>
    <s v="Internal"/>
    <s v="Completed"/>
    <s v="West Michael"/>
    <s v="Shawn Martin"/>
    <n v="1"/>
  </r>
  <r>
    <x v="140"/>
    <s v="Cade Cox"/>
    <d v="2021-08-05T00:00:00"/>
    <s v="N/A"/>
    <s v="Production Technician I"/>
    <s v="Terry Henson"/>
    <s v="dakota.salinas@bilearner.com"/>
    <s v="WBL"/>
    <s v="Voluntarily Terminated"/>
    <s v="Contract"/>
    <s v="Zone A"/>
    <s v="Full-Time"/>
    <s v="Unk"/>
    <s v="N/A"/>
    <s v="Production"/>
    <s v="Field Operations"/>
    <d v="1941-08-14T00:00:00"/>
    <s v="MA"/>
    <s v="Locator"/>
    <x v="0"/>
    <n v="73898"/>
    <s v="Black"/>
    <x v="3"/>
    <s v="Fully Meets"/>
    <n v="3"/>
    <n v="5"/>
    <n v="5"/>
    <n v="2"/>
    <s v="Technical Skills"/>
    <s v="Internal"/>
    <s v="Failed"/>
    <s v="Josephport"/>
    <s v="Ellen Anderson"/>
    <n v="1"/>
  </r>
  <r>
    <x v="141"/>
    <s v="Ibrahim Wolfe"/>
    <d v="2023-08-02T00:00:00"/>
    <s v="N/A"/>
    <s v="Production Manager"/>
    <s v="Katie Lucas"/>
    <s v="celeste.lin@bilearner.com"/>
    <s v="NEL"/>
    <s v="Voluntarily Terminated"/>
    <s v="Full-Time"/>
    <s v="Zone B"/>
    <s v="Temporary"/>
    <s v="Unk"/>
    <s v="N/A"/>
    <s v="Production"/>
    <s v="Project Management - Con"/>
    <d v="1992-11-10T00:00:00"/>
    <s v="MA"/>
    <s v="Coordinator"/>
    <x v="0"/>
    <n v="89723"/>
    <s v="Asian"/>
    <x v="0"/>
    <s v="Fully Meets"/>
    <n v="3"/>
    <n v="4"/>
    <n v="4"/>
    <n v="4"/>
    <s v="Leadership Development"/>
    <s v="External"/>
    <s v="Completed"/>
    <s v="Mistyton"/>
    <s v="Molly Scott"/>
    <n v="3"/>
  </r>
  <r>
    <x v="142"/>
    <s v="Elianna Schmitt"/>
    <d v="2018-09-02T00:00:00"/>
    <d v="2021-07-28T00:00:00"/>
    <s v="Production Manager"/>
    <s v="Margaret Gamble"/>
    <s v="lawrence.cross@bilearner.com"/>
    <s v="PL"/>
    <s v="Voluntarily Terminated"/>
    <s v="Contract"/>
    <s v="Zone A"/>
    <s v="Full-Time"/>
    <s v="Resignation"/>
    <s v="Year total care thousand what each."/>
    <s v="Production"/>
    <s v="Field Operations"/>
    <d v="1942-06-20T00:00:00"/>
    <s v="MA"/>
    <s v="Lineman"/>
    <x v="0"/>
    <n v="46695"/>
    <s v="Hispanic"/>
    <x v="1"/>
    <s v="Fully Meets"/>
    <n v="3"/>
    <n v="2"/>
    <n v="4"/>
    <n v="2"/>
    <s v="Customer Service"/>
    <s v="Internal"/>
    <s v="Failed"/>
    <s v="Geraldmouth"/>
    <s v="Scott Nelson"/>
    <n v="3"/>
  </r>
  <r>
    <x v="143"/>
    <s v="Colby Wolfe"/>
    <d v="2019-10-13T00:00:00"/>
    <s v="N/A"/>
    <s v="Production Manager"/>
    <s v="Heidi Wang"/>
    <s v="kara.barnes@bilearner.com"/>
    <s v="BPC"/>
    <s v="Voluntarily Terminated"/>
    <s v="Part-Time"/>
    <s v="Zone B"/>
    <s v="Part-Time"/>
    <s v="Unk"/>
    <s v="N/A"/>
    <s v="Production"/>
    <s v="Wireline Construction"/>
    <d v="1963-04-16T00:00:00"/>
    <s v="MA"/>
    <s v="Project Manager"/>
    <x v="0"/>
    <n v="12711"/>
    <s v="Asian"/>
    <x v="2"/>
    <s v="Fully Meets"/>
    <n v="3"/>
    <n v="5"/>
    <n v="3"/>
    <n v="2"/>
    <s v="Communication Skills"/>
    <s v="External"/>
    <s v="Completed"/>
    <s v="Cherylland"/>
    <s v="Nicholas Thompson"/>
    <n v="4"/>
  </r>
  <r>
    <x v="144"/>
    <s v="Autumn Barrera"/>
    <d v="2020-09-24T00:00:00"/>
    <s v="N/A"/>
    <s v="Production Technician II"/>
    <s v="David Moore"/>
    <s v="adalyn.vaughan@bilearner.com"/>
    <s v="TNS"/>
    <s v="Terminated for Cause"/>
    <s v="Contract"/>
    <s v="Zone B"/>
    <s v="Full-Time"/>
    <s v="Unk"/>
    <s v="N/A"/>
    <s v="Production"/>
    <s v="Shop (Fleet)"/>
    <d v="1948-03-04T00:00:00"/>
    <s v="MA"/>
    <s v="Shop"/>
    <x v="1"/>
    <n v="66792"/>
    <s v="Hispanic"/>
    <x v="0"/>
    <s v="Fully Meets"/>
    <n v="3"/>
    <n v="3"/>
    <n v="3"/>
    <n v="4"/>
    <s v="Technical Skills"/>
    <s v="Internal"/>
    <s v="Failed"/>
    <s v="North Madelineville"/>
    <s v="Teresa Lee"/>
    <n v="2"/>
  </r>
  <r>
    <x v="145"/>
    <s v="Emmalee Cervantes"/>
    <d v="2023-08-06T00:00:00"/>
    <s v="N/A"/>
    <s v="Production Technician II"/>
    <s v="Richard Harvey"/>
    <s v="chase.lloyd@bilearner.com"/>
    <s v="SVG"/>
    <s v="Voluntarily Terminated"/>
    <s v="Contract"/>
    <s v="Zone C"/>
    <s v="Part-Time"/>
    <s v="Unk"/>
    <s v="N/A"/>
    <s v="Production"/>
    <s v="Field Operations"/>
    <d v="1963-11-10T00:00:00"/>
    <s v="MA"/>
    <s v="Groundman"/>
    <x v="1"/>
    <n v="81317"/>
    <s v="Hispanic"/>
    <x v="3"/>
    <s v="Fully Meets"/>
    <n v="3"/>
    <n v="3"/>
    <n v="2"/>
    <n v="2"/>
    <s v="Technical Skills"/>
    <s v="External"/>
    <s v="Failed"/>
    <s v="East Elizabeth"/>
    <s v="Andrew Hendricks"/>
    <n v="3"/>
  </r>
  <r>
    <x v="146"/>
    <s v="Ernest Willis"/>
    <d v="2019-06-11T00:00:00"/>
    <d v="2022-02-27T00:00:00"/>
    <s v="Production Technician II"/>
    <s v="Lisa Shaw"/>
    <s v="lilian.norton@bilearner.com"/>
    <s v="PYZ"/>
    <s v="Terminated for Cause"/>
    <s v="Full-Time"/>
    <s v="Zone B"/>
    <s v="Full-Time"/>
    <s v="Involuntary"/>
    <s v="By small force myself team industry."/>
    <s v="Production"/>
    <s v="General - Con"/>
    <d v="1943-09-30T00:00:00"/>
    <s v="MA"/>
    <s v="Lineman"/>
    <x v="0"/>
    <n v="50894"/>
    <s v="Black"/>
    <x v="2"/>
    <s v="Fully Meets"/>
    <n v="3"/>
    <n v="1"/>
    <n v="3"/>
    <n v="5"/>
    <s v="Leadership Development"/>
    <s v="Internal"/>
    <s v="Failed"/>
    <s v="Lake Dianeton"/>
    <s v="Ms. Diamond Knox"/>
    <n v="2"/>
  </r>
  <r>
    <x v="147"/>
    <s v="Jaxon Anderson"/>
    <d v="2019-02-14T00:00:00"/>
    <s v="N/A"/>
    <s v="Production Technician II"/>
    <s v="Christopher Adams"/>
    <s v="aliana.pennington@bilearner.com"/>
    <s v="PL"/>
    <s v="Voluntarily Terminated"/>
    <s v="Part-Time"/>
    <s v="Zone A"/>
    <s v="Temporary"/>
    <s v="Unk"/>
    <s v="N/A"/>
    <s v="Production"/>
    <s v="Wireline Construction"/>
    <d v="1943-06-22T00:00:00"/>
    <s v="MA"/>
    <s v="Project Manager"/>
    <x v="0"/>
    <n v="22415"/>
    <s v="Black"/>
    <x v="0"/>
    <s v="Fully Meets"/>
    <n v="3"/>
    <n v="4"/>
    <n v="1"/>
    <n v="3"/>
    <s v="Communication Skills"/>
    <s v="External"/>
    <s v="Completed"/>
    <s v="West Danieltown"/>
    <s v="Tamara Lee"/>
    <n v="3"/>
  </r>
  <r>
    <x v="148"/>
    <s v="Precious Caldwell"/>
    <d v="2022-03-17T00:00:00"/>
    <s v="N/A"/>
    <s v="Production Technician II"/>
    <s v="Brittany Brown"/>
    <s v="oscar.munoz@bilearner.com"/>
    <s v="NEL"/>
    <s v="Terminated for Cause"/>
    <s v="Part-Time"/>
    <s v="Zone C"/>
    <s v="Temporary"/>
    <s v="Unk"/>
    <s v="N/A"/>
    <s v="Production"/>
    <s v="Field Operations"/>
    <d v="1941-09-17T00:00:00"/>
    <s v="MA"/>
    <s v="Locator"/>
    <x v="0"/>
    <n v="5855"/>
    <s v="Asian"/>
    <x v="0"/>
    <s v="Fully Meets"/>
    <n v="3"/>
    <n v="3"/>
    <n v="2"/>
    <n v="5"/>
    <s v="Leadership Development"/>
    <s v="External"/>
    <s v="Failed"/>
    <s v="East Nicolefort"/>
    <s v="Michael Roberts"/>
    <n v="5"/>
  </r>
  <r>
    <x v="149"/>
    <s v="Yahir Serrano"/>
    <d v="2020-08-05T00:00:00"/>
    <s v="N/A"/>
    <s v="Production Technician I"/>
    <s v="Riley Schultz"/>
    <s v="dexter.cline@bilearner.com"/>
    <s v="MSC"/>
    <s v="Terminated for Cause"/>
    <s v="Part-Time"/>
    <s v="Zone A"/>
    <s v="Full-Time"/>
    <s v="Unk"/>
    <s v="N/A"/>
    <s v="Production"/>
    <s v="Aerial"/>
    <d v="1981-04-03T00:00:00"/>
    <s v="MA"/>
    <s v="Lineman"/>
    <x v="0"/>
    <n v="64124"/>
    <s v="White"/>
    <x v="2"/>
    <s v="Fully Meets"/>
    <n v="3"/>
    <n v="3"/>
    <n v="4"/>
    <n v="4"/>
    <s v="Project Management"/>
    <s v="External"/>
    <s v="Failed"/>
    <s v="Simmonston"/>
    <s v="Heather Murillo"/>
    <n v="5"/>
  </r>
  <r>
    <x v="150"/>
    <s v="Krystal Peterson"/>
    <d v="2022-08-23T00:00:00"/>
    <s v="N/A"/>
    <s v="Production Technician I"/>
    <s v="Bradley Mitchell"/>
    <s v="atticus.frost@bilearner.com"/>
    <s v="EW"/>
    <s v="Voluntarily Terminated"/>
    <s v="Part-Time"/>
    <s v="Zone A"/>
    <s v="Part-Time"/>
    <s v="Unk"/>
    <s v="N/A"/>
    <s v="Production"/>
    <s v="Field Operations"/>
    <d v="1978-06-29T00:00:00"/>
    <s v="MA"/>
    <s v="Laborer"/>
    <x v="1"/>
    <n v="2497"/>
    <s v="Asian"/>
    <x v="1"/>
    <s v="Fully Meets"/>
    <n v="3"/>
    <n v="5"/>
    <n v="3"/>
    <n v="1"/>
    <s v="Project Management"/>
    <s v="External"/>
    <s v="Completed"/>
    <s v="New Ronald"/>
    <s v="Christopher Perry"/>
    <n v="4"/>
  </r>
  <r>
    <x v="151"/>
    <s v="Jadyn Haley"/>
    <d v="2023-01-12T00:00:00"/>
    <s v="N/A"/>
    <s v="Production Technician I"/>
    <s v="Misty Mcknight"/>
    <s v="emmalee.reynolds@bilearner.com"/>
    <s v="CCDR"/>
    <s v="Terminated for Cause"/>
    <s v="Full-Time"/>
    <s v="Zone A"/>
    <s v="Full-Time"/>
    <s v="Unk"/>
    <s v="N/A"/>
    <s v="Production"/>
    <s v="Engineers"/>
    <d v="1963-10-02T00:00:00"/>
    <s v="MA"/>
    <s v="Engineer"/>
    <x v="0"/>
    <n v="36242"/>
    <s v="Other"/>
    <x v="3"/>
    <s v="Fully Meets"/>
    <n v="3"/>
    <n v="1"/>
    <n v="1"/>
    <n v="5"/>
    <s v="Customer Service"/>
    <s v="External"/>
    <s v="Failed"/>
    <s v="Taraland"/>
    <s v="Kelly Golden"/>
    <n v="2"/>
  </r>
  <r>
    <x v="152"/>
    <s v="Davis Roberts"/>
    <d v="2020-04-14T00:00:00"/>
    <d v="2021-09-10T00:00:00"/>
    <s v="Production Technician I"/>
    <s v="Brian Hudson"/>
    <s v="moshe.taylor@bilearner.com"/>
    <s v="EW"/>
    <s v="Voluntarily Terminated"/>
    <s v="Part-Time"/>
    <s v="Zone A"/>
    <s v="Temporary"/>
    <s v="Resignation"/>
    <s v="Ok though floor sense want future."/>
    <s v="Production"/>
    <s v="Field Operations"/>
    <d v="1941-10-20T00:00:00"/>
    <s v="MA"/>
    <s v="Laborer"/>
    <x v="0"/>
    <n v="87428"/>
    <s v="Asian"/>
    <x v="3"/>
    <s v="Fully Meets"/>
    <n v="3"/>
    <n v="3"/>
    <n v="4"/>
    <n v="2"/>
    <s v="Communication Skills"/>
    <s v="Internal"/>
    <s v="Failed"/>
    <s v="Jesusmouth"/>
    <s v="Kyle Hernandez"/>
    <n v="4"/>
  </r>
  <r>
    <x v="153"/>
    <s v="Meadow Avery"/>
    <d v="2021-09-27T00:00:00"/>
    <d v="2023-02-05T00:00:00"/>
    <s v="Production Technician I"/>
    <s v="Andrew Perez"/>
    <s v="marcel.gomez@bilearner.com"/>
    <s v="MSC"/>
    <s v="Voluntarily Terminated"/>
    <s v="Full-Time"/>
    <s v="Zone C"/>
    <s v="Part-Time"/>
    <s v="Retirement"/>
    <s v="Leader above room hand collection imagine."/>
    <s v="Production"/>
    <s v="Field Operations"/>
    <d v="1987-11-01T00:00:00"/>
    <s v="MA"/>
    <s v="Laborer"/>
    <x v="0"/>
    <n v="76772"/>
    <s v="White"/>
    <x v="0"/>
    <s v="Fully Meets"/>
    <n v="3"/>
    <n v="1"/>
    <n v="3"/>
    <n v="2"/>
    <s v="Customer Service"/>
    <s v="Internal"/>
    <s v="Failed"/>
    <s v="West Sandra"/>
    <s v="Danielle Decker"/>
    <n v="3"/>
  </r>
  <r>
    <x v="154"/>
    <s v="Allyson Owen"/>
    <d v="2018-11-17T00:00:00"/>
    <d v="2020-03-12T00:00:00"/>
    <s v="Production Technician I"/>
    <s v="Kimberly Marshall"/>
    <s v="janet.king@bilearner.com"/>
    <s v="NEL"/>
    <s v="Voluntarily Terminated"/>
    <s v="Contract"/>
    <s v="Zone A"/>
    <s v="Temporary"/>
    <s v="Resignation"/>
    <s v="Provide machine statement now."/>
    <s v="Production"/>
    <s v="Finance &amp; Accounting"/>
    <d v="1951-11-06T00:00:00"/>
    <s v="MA"/>
    <s v="Clerk"/>
    <x v="0"/>
    <n v="21218"/>
    <s v="Other"/>
    <x v="0"/>
    <s v="Fully Meets"/>
    <n v="3"/>
    <n v="2"/>
    <n v="3"/>
    <n v="1"/>
    <s v="Technical Skills"/>
    <s v="Internal"/>
    <s v="Failed"/>
    <s v="Port Peggyberg"/>
    <s v="Michael Price"/>
    <n v="1"/>
  </r>
  <r>
    <x v="155"/>
    <s v="Francisco Simon"/>
    <d v="2019-07-22T00:00:00"/>
    <d v="2023-02-28T00:00:00"/>
    <s v="Production Technician I"/>
    <s v="Ashley Washington"/>
    <s v="bonalyn.boutwell@bilearner.com"/>
    <s v="PL"/>
    <s v="Voluntarily Terminated"/>
    <s v="Contract"/>
    <s v="Zone A"/>
    <s v="Full-Time"/>
    <s v="Voluntary"/>
    <s v="Science available hard."/>
    <s v="Production"/>
    <s v="Billable Consultants"/>
    <d v="1980-04-20T00:00:00"/>
    <s v="MA"/>
    <s v="Project Manager"/>
    <x v="1"/>
    <n v="94316"/>
    <s v="Hispanic"/>
    <x v="0"/>
    <s v="Fully Meets"/>
    <n v="3"/>
    <n v="1"/>
    <n v="5"/>
    <n v="2"/>
    <s v="Customer Service"/>
    <s v="Internal"/>
    <s v="Failed"/>
    <s v="North Kayla"/>
    <s v="Michael Williams"/>
    <n v="5"/>
  </r>
  <r>
    <x v="156"/>
    <s v="Trent Christian"/>
    <d v="2019-02-10T00:00:00"/>
    <s v="N/A"/>
    <s v="Production Technician I"/>
    <s v="Kristen Chan"/>
    <s v="nan.singh@bilearner.com"/>
    <s v="PYZ"/>
    <s v="Terminated for Cause"/>
    <s v="Part-Time"/>
    <s v="Zone A"/>
    <s v="Temporary"/>
    <s v="Unk"/>
    <s v="N/A"/>
    <s v="Production"/>
    <s v="Wireline Construction"/>
    <d v="1996-03-18T00:00:00"/>
    <s v="MA"/>
    <s v="Manager"/>
    <x v="1"/>
    <n v="39746"/>
    <s v="Hispanic"/>
    <x v="0"/>
    <s v="Fully Meets"/>
    <n v="3"/>
    <n v="1"/>
    <n v="4"/>
    <n v="2"/>
    <s v="Technical Skills"/>
    <s v="External"/>
    <s v="Completed"/>
    <s v="Jamiestad"/>
    <s v="Jeffery Brown"/>
    <n v="1"/>
  </r>
  <r>
    <x v="157"/>
    <s v="Chaya Boyd"/>
    <d v="2018-11-22T00:00:00"/>
    <d v="2020-07-19T00:00:00"/>
    <s v="Production Technician I"/>
    <s v="Sean Ellis"/>
    <s v="tyrone.steans@bilearner.com"/>
    <s v="SVG"/>
    <s v="Voluntarily Terminated"/>
    <s v="Full-Time"/>
    <s v="Zone A"/>
    <s v="Full-Time"/>
    <s v="Resignation"/>
    <s v="Himself final success these or card strategy."/>
    <s v="Production"/>
    <s v="Field Operations"/>
    <d v="1958-07-04T00:00:00"/>
    <s v="MA"/>
    <s v="Technician"/>
    <x v="1"/>
    <n v="96001"/>
    <s v="Asian"/>
    <x v="1"/>
    <s v="Fully Meets"/>
    <n v="3"/>
    <n v="2"/>
    <n v="4"/>
    <n v="4"/>
    <s v="Customer Service"/>
    <s v="External"/>
    <s v="Completed"/>
    <s v="South Stephen"/>
    <s v="Grant Rodriguez"/>
    <n v="3"/>
  </r>
  <r>
    <x v="158"/>
    <s v="Nehemiah Rivas"/>
    <d v="2023-04-23T00:00:00"/>
    <s v="N/A"/>
    <s v="Production Technician I"/>
    <s v="Jennifer Cox"/>
    <s v="william.larotonda@bilearner.com"/>
    <s v="TNS"/>
    <s v="Voluntarily Terminated"/>
    <s v="Part-Time"/>
    <s v="Zone A"/>
    <s v="Temporary"/>
    <s v="Unk"/>
    <s v="N/A"/>
    <s v="Production"/>
    <s v="Splicing"/>
    <d v="1979-06-03T00:00:00"/>
    <s v="MA"/>
    <s v="Splicer"/>
    <x v="1"/>
    <n v="62733"/>
    <s v="Other"/>
    <x v="3"/>
    <s v="Fully Meets"/>
    <n v="3"/>
    <n v="1"/>
    <n v="2"/>
    <n v="4"/>
    <s v="Leadership Development"/>
    <s v="External"/>
    <s v="Failed"/>
    <s v="Diazside"/>
    <s v="Mrs. Elizabeth Murray DDS"/>
    <n v="3"/>
  </r>
  <r>
    <x v="159"/>
    <s v="Wyatt Spence"/>
    <d v="2022-12-26T00:00:00"/>
    <d v="2023-05-23T00:00:00"/>
    <s v="Production Technician I"/>
    <s v="Kevin Coleman"/>
    <s v="mia.brown@bilearner.com"/>
    <s v="WBL"/>
    <s v="Voluntarily Terminated"/>
    <s v="Part-Time"/>
    <s v="Zone B"/>
    <s v="Full-Time"/>
    <s v="Retirement"/>
    <s v="Help economic analysis campaign young leg."/>
    <s v="Production"/>
    <s v="General - Con"/>
    <d v="1976-09-10T00:00:00"/>
    <s v="MA"/>
    <s v="Flagger"/>
    <x v="0"/>
    <n v="66418"/>
    <s v="Asian"/>
    <x v="2"/>
    <s v="Fully Meets"/>
    <n v="3"/>
    <n v="4"/>
    <n v="2"/>
    <n v="3"/>
    <s v="Leadership Development"/>
    <s v="External"/>
    <s v="Failed"/>
    <s v="Lake Nancyshire"/>
    <s v="Susan Myers"/>
    <n v="2"/>
  </r>
  <r>
    <x v="160"/>
    <s v="Abram Fisher"/>
    <d v="2020-06-14T00:00:00"/>
    <s v="N/A"/>
    <s v="Production Technician I"/>
    <s v="Brian Henderson"/>
    <s v="jaida.sweeney@bilearner.com"/>
    <s v="PYZ"/>
    <s v="Voluntarily Terminated"/>
    <s v="Contract"/>
    <s v="Zone B"/>
    <s v="Part-Time"/>
    <s v="Unk"/>
    <s v="N/A"/>
    <s v="Production"/>
    <s v="Yard (Material Handling)"/>
    <d v="1954-08-30T00:00:00"/>
    <s v="MA"/>
    <s v="Runner"/>
    <x v="0"/>
    <n v="78453"/>
    <s v="Other"/>
    <x v="1"/>
    <s v="Fully Meets"/>
    <n v="3"/>
    <n v="3"/>
    <n v="4"/>
    <n v="4"/>
    <s v="Technical Skills"/>
    <s v="Internal"/>
    <s v="Completed"/>
    <s v="Port Charleneborough"/>
    <s v="Jeffrey Hester"/>
    <n v="5"/>
  </r>
  <r>
    <x v="161"/>
    <s v="Jayleen Oconnell"/>
    <d v="2022-03-29T00:00:00"/>
    <d v="2023-05-20T00:00:00"/>
    <s v="Production Technician I"/>
    <s v="Alyssa Myers DVM"/>
    <s v="skyler.robles@bilearner.com"/>
    <s v="WBL"/>
    <s v="Terminated for Cause"/>
    <s v="Full-Time"/>
    <s v="Zone C"/>
    <s v="Temporary"/>
    <s v="Resignation"/>
    <s v="For law simple design entire while."/>
    <s v="Production"/>
    <s v="General - Con"/>
    <d v="1983-08-17T00:00:00"/>
    <s v="MA"/>
    <s v="Laborer"/>
    <x v="0"/>
    <n v="85444"/>
    <s v="Asian"/>
    <x v="1"/>
    <s v="Fully Meets"/>
    <n v="3"/>
    <n v="3"/>
    <n v="3"/>
    <n v="2"/>
    <s v="Communication Skills"/>
    <s v="External"/>
    <s v="Failed"/>
    <s v="Port Michelle"/>
    <s v="Jose Boyd"/>
    <n v="1"/>
  </r>
  <r>
    <x v="162"/>
    <s v="Jordon Meadows"/>
    <d v="2022-12-18T00:00:00"/>
    <s v="N/A"/>
    <s v="Production Manager"/>
    <s v="Julie Griffin"/>
    <s v="allyson.keller@bilearner.com"/>
    <s v="NEL"/>
    <s v="Voluntarily Terminated"/>
    <s v="Contract"/>
    <s v="Zone A"/>
    <s v="Part-Time"/>
    <s v="Unk"/>
    <s v="N/A"/>
    <s v="Production"/>
    <s v="Project Management - Con"/>
    <d v="1996-02-07T00:00:00"/>
    <s v="MA"/>
    <s v="Manager"/>
    <x v="0"/>
    <n v="93166"/>
    <s v="White"/>
    <x v="3"/>
    <s v="Fully Meets"/>
    <n v="3"/>
    <n v="1"/>
    <n v="2"/>
    <n v="3"/>
    <s v="Communication Skills"/>
    <s v="External"/>
    <s v="Completed"/>
    <s v="Wrightfort"/>
    <s v="Robin Morgan"/>
    <n v="3"/>
  </r>
  <r>
    <x v="163"/>
    <s v="Justice Pineda"/>
    <d v="2019-03-21T00:00:00"/>
    <s v="N/A"/>
    <s v="Production Manager"/>
    <s v="Curtis Fitzpatrick"/>
    <s v="eddie.bauer@bilearner.com"/>
    <s v="PL"/>
    <s v="Voluntarily Terminated"/>
    <s v="Part-Time"/>
    <s v="Zone A"/>
    <s v="Part-Time"/>
    <s v="Unk"/>
    <s v="N/A"/>
    <s v="Production"/>
    <s v="General - Sga"/>
    <d v="1950-10-25T00:00:00"/>
    <s v="MA"/>
    <s v="Project Coordinator"/>
    <x v="0"/>
    <n v="12732"/>
    <s v="Other"/>
    <x v="0"/>
    <s v="Fully Meets"/>
    <n v="3"/>
    <n v="5"/>
    <n v="5"/>
    <n v="5"/>
    <s v="Technical Skills"/>
    <s v="Internal"/>
    <s v="Failed"/>
    <s v="New Juanville"/>
    <s v="Anne Goodman"/>
    <n v="3"/>
  </r>
  <r>
    <x v="164"/>
    <s v="Isiah Decker"/>
    <d v="2021-02-08T00:00:00"/>
    <s v="N/A"/>
    <s v="Production Manager"/>
    <s v="Elizabeth Garcia"/>
    <s v="susan.gordon@bilearner.com"/>
    <s v="BPC"/>
    <s v="Voluntarily Terminated"/>
    <s v="Full-Time"/>
    <s v="Zone C"/>
    <s v="Full-Time"/>
    <s v="Unk"/>
    <s v="N/A"/>
    <s v="Production"/>
    <s v="Field Operations"/>
    <d v="1998-09-09T00:00:00"/>
    <s v="MA"/>
    <s v="Laborer"/>
    <x v="0"/>
    <n v="48895"/>
    <s v="Other"/>
    <x v="1"/>
    <s v="Fully Meets"/>
    <n v="3"/>
    <n v="3"/>
    <n v="3"/>
    <n v="1"/>
    <s v="Communication Skills"/>
    <s v="Internal"/>
    <s v="Completed"/>
    <s v="Nguyenberg"/>
    <s v="Carlos Wilson"/>
    <n v="3"/>
  </r>
  <r>
    <x v="165"/>
    <s v="Giada Boone"/>
    <d v="2022-06-06T00:00:00"/>
    <s v="N/A"/>
    <s v="Production Technician II"/>
    <s v="Michelle Castillo"/>
    <s v="kellen.smith@bilearner.com"/>
    <s v="WBL"/>
    <s v="Terminated for Cause"/>
    <s v="Full-Time"/>
    <s v="Zone A"/>
    <s v="Temporary"/>
    <s v="Unk"/>
    <s v="N/A"/>
    <s v="Production"/>
    <s v="Field Operations"/>
    <d v="1965-01-13T00:00:00"/>
    <s v="MA"/>
    <s v="Foreman"/>
    <x v="1"/>
    <n v="73043"/>
    <s v="Other"/>
    <x v="0"/>
    <s v="Fully Meets"/>
    <n v="3"/>
    <n v="2"/>
    <n v="1"/>
    <n v="4"/>
    <s v="Communication Skills"/>
    <s v="External"/>
    <s v="Completed"/>
    <s v="New Claytonville"/>
    <s v="Christina Waters"/>
    <n v="4"/>
  </r>
  <r>
    <x v="166"/>
    <s v="Camryn Guerra"/>
    <d v="2021-11-01T00:00:00"/>
    <s v="N/A"/>
    <s v="Production Technician II"/>
    <s v="Caroline Grant"/>
    <s v="sherlyn.carroll@bilearner.com"/>
    <s v="NEL"/>
    <s v="Voluntarily Terminated"/>
    <s v="Contract"/>
    <s v="Zone B"/>
    <s v="Full-Time"/>
    <s v="Unk"/>
    <s v="N/A"/>
    <s v="Production"/>
    <s v="Field Operations"/>
    <d v="1955-09-01T00:00:00"/>
    <s v="MA"/>
    <s v="Laborer"/>
    <x v="0"/>
    <n v="69064"/>
    <s v="Other"/>
    <x v="2"/>
    <s v="Fully Meets"/>
    <n v="3"/>
    <n v="2"/>
    <n v="3"/>
    <n v="4"/>
    <s v="Project Management"/>
    <s v="Internal"/>
    <s v="Failed"/>
    <s v="Nicolechester"/>
    <s v="Paul James"/>
    <n v="4"/>
  </r>
  <r>
    <x v="167"/>
    <s v="Melody Rollins"/>
    <d v="2023-01-19T00:00:00"/>
    <s v="N/A"/>
    <s v="Production Technician II"/>
    <s v="Mark Ellis"/>
    <s v="kadence.gentry@bilearner.com"/>
    <s v="PL"/>
    <s v="Voluntarily Terminated"/>
    <s v="Contract"/>
    <s v="Zone A"/>
    <s v="Full-Time"/>
    <s v="Unk"/>
    <s v="N/A"/>
    <s v="Production"/>
    <s v="Field Operations"/>
    <d v="1951-01-10T00:00:00"/>
    <s v="MA"/>
    <s v="Assistant"/>
    <x v="0"/>
    <n v="85041"/>
    <s v="White"/>
    <x v="0"/>
    <s v="Fully Meets"/>
    <n v="3"/>
    <n v="2"/>
    <n v="2"/>
    <n v="2"/>
    <s v="Project Management"/>
    <s v="Internal"/>
    <s v="Failed"/>
    <s v="Port Dawn"/>
    <s v="Austin Gonzalez"/>
    <n v="1"/>
  </r>
  <r>
    <x v="168"/>
    <s v="Lucia Cummings"/>
    <d v="2020-07-30T00:00:00"/>
    <s v="N/A"/>
    <s v="Production Technician II"/>
    <s v="Mrs. Danielle Dickerson DDS"/>
    <s v="willow.golden@bilearner.com"/>
    <s v="BPC"/>
    <s v="Voluntarily Terminated"/>
    <s v="Contract"/>
    <s v="Zone B"/>
    <s v="Part-Time"/>
    <s v="Unk"/>
    <s v="N/A"/>
    <s v="Production"/>
    <s v="Field Operations"/>
    <d v="1960-09-15T00:00:00"/>
    <s v="MA"/>
    <s v="Operator"/>
    <x v="0"/>
    <n v="66037"/>
    <s v="Asian"/>
    <x v="2"/>
    <s v="Fully Meets"/>
    <n v="3"/>
    <n v="1"/>
    <n v="3"/>
    <n v="2"/>
    <s v="Technical Skills"/>
    <s v="Internal"/>
    <s v="Failed"/>
    <s v="Eduardostad"/>
    <s v="Joshua Salas"/>
    <n v="1"/>
  </r>
  <r>
    <x v="169"/>
    <s v="Jaylen Serrano"/>
    <d v="2023-07-16T00:00:00"/>
    <s v="N/A"/>
    <s v="Production Technician II"/>
    <s v="Stacy Ellis"/>
    <s v="jeffery.hogan@bilearner.com"/>
    <s v="CCDR"/>
    <s v="Voluntarily Terminated"/>
    <s v="Part-Time"/>
    <s v="Zone C"/>
    <s v="Full-Time"/>
    <s v="Unk"/>
    <s v="N/A"/>
    <s v="Production"/>
    <s v="Underground"/>
    <d v="1951-07-18T00:00:00"/>
    <s v="MA"/>
    <s v="Laborer"/>
    <x v="0"/>
    <n v="53112"/>
    <s v="Black"/>
    <x v="2"/>
    <s v="Fully Meets"/>
    <n v="3"/>
    <n v="1"/>
    <n v="5"/>
    <n v="4"/>
    <s v="Communication Skills"/>
    <s v="External"/>
    <s v="Failed"/>
    <s v="Christopherport"/>
    <s v="Andrew Wright"/>
    <n v="1"/>
  </r>
  <r>
    <x v="170"/>
    <s v="Jayson Bright"/>
    <d v="2022-06-16T00:00:00"/>
    <s v="N/A"/>
    <s v="Production Technician I"/>
    <s v="Hannah Bailey"/>
    <s v="shaniya.hamilton@bilearner.com"/>
    <s v="SVG"/>
    <s v="Voluntarily Terminated"/>
    <s v="Part-Time"/>
    <s v="Zone A"/>
    <s v="Part-Time"/>
    <s v="Unk"/>
    <s v="N/A"/>
    <s v="Production"/>
    <s v="Field Operations"/>
    <d v="1953-07-24T00:00:00"/>
    <s v="MA"/>
    <s v="Laborer"/>
    <x v="0"/>
    <n v="93320"/>
    <s v="Hispanic"/>
    <x v="2"/>
    <s v="Fully Meets"/>
    <n v="3"/>
    <n v="4"/>
    <n v="1"/>
    <n v="4"/>
    <s v="Project Management"/>
    <s v="Internal"/>
    <s v="Completed"/>
    <s v="Perryside"/>
    <s v="Amanda Richardson"/>
    <n v="1"/>
  </r>
  <r>
    <x v="171"/>
    <s v="Carlie Wilkerson"/>
    <d v="2021-06-13T00:00:00"/>
    <d v="2022-05-27T00:00:00"/>
    <s v="Production Technician I"/>
    <s v="Charles Rogers"/>
    <s v="aron.grant@bilearner.com"/>
    <s v="EW"/>
    <s v="Terminated for Cause"/>
    <s v="Full-Time"/>
    <s v="Zone C"/>
    <s v="Full-Time"/>
    <s v="Voluntary"/>
    <s v="Truth game down which."/>
    <s v="Production"/>
    <s v="Engineers"/>
    <d v="1952-05-20T00:00:00"/>
    <s v="MA"/>
    <s v="Engineer"/>
    <x v="1"/>
    <n v="39849"/>
    <s v="Asian"/>
    <x v="0"/>
    <s v="Fully Meets"/>
    <n v="3"/>
    <n v="1"/>
    <n v="3"/>
    <n v="2"/>
    <s v="Communication Skills"/>
    <s v="External"/>
    <s v="Completed"/>
    <s v="North Christina"/>
    <s v="Jessica Odom"/>
    <n v="5"/>
  </r>
  <r>
    <x v="172"/>
    <s v="Kaylyn Patrick"/>
    <d v="2020-11-14T00:00:00"/>
    <d v="2021-11-01T00:00:00"/>
    <s v="Production Technician I"/>
    <s v="Christine Foster"/>
    <s v="haleigh.carter@bilearner.com"/>
    <s v="BPC"/>
    <s v="Voluntarily Terminated"/>
    <s v="Full-Time"/>
    <s v="Zone C"/>
    <s v="Full-Time"/>
    <s v="Resignation"/>
    <s v="Sure trip sound action."/>
    <s v="Production"/>
    <s v="Isp"/>
    <d v="1968-01-30T00:00:00"/>
    <s v="MA"/>
    <s v="Manager"/>
    <x v="0"/>
    <n v="38596"/>
    <s v="White"/>
    <x v="1"/>
    <s v="Fully Meets"/>
    <n v="3"/>
    <n v="5"/>
    <n v="5"/>
    <n v="2"/>
    <s v="Customer Service"/>
    <s v="Internal"/>
    <s v="Completed"/>
    <s v="Brownington"/>
    <s v="Penny Stevenson"/>
    <n v="4"/>
  </r>
  <r>
    <x v="173"/>
    <s v="Evie Pope"/>
    <d v="2020-06-16T00:00:00"/>
    <d v="2023-03-13T00:00:00"/>
    <s v="Production Technician I"/>
    <s v="Tyler Brown"/>
    <s v="tatiana.ayala@bilearner.com"/>
    <s v="CCDR"/>
    <s v="Voluntarily Terminated"/>
    <s v="Full-Time"/>
    <s v="Zone C"/>
    <s v="Temporary"/>
    <s v="Resignation"/>
    <s v="Treatment power card almost pretty sister."/>
    <s v="Production"/>
    <s v="Field Operations"/>
    <d v="1973-12-10T00:00:00"/>
    <s v="MA"/>
    <s v="Construction Manager"/>
    <x v="0"/>
    <n v="31731"/>
    <s v="Other"/>
    <x v="1"/>
    <s v="Fully Meets"/>
    <n v="3"/>
    <n v="2"/>
    <n v="1"/>
    <n v="5"/>
    <s v="Project Management"/>
    <s v="External"/>
    <s v="Failed"/>
    <s v="North Angelahaven"/>
    <s v="Cindy King"/>
    <n v="3"/>
  </r>
  <r>
    <x v="174"/>
    <s v="Nayeli Kelley"/>
    <d v="2018-12-20T00:00:00"/>
    <d v="2020-12-24T00:00:00"/>
    <s v="Production Technician I"/>
    <s v="Holly Nichols"/>
    <s v="kaylynn.mcguire@bilearner.com"/>
    <s v="EW"/>
    <s v="Voluntarily Terminated"/>
    <s v="Full-Time"/>
    <s v="Zone A"/>
    <s v="Part-Time"/>
    <s v="Voluntary"/>
    <s v="Reduce subject positive war score interesting."/>
    <s v="Production"/>
    <s v="Catv"/>
    <d v="1996-08-04T00:00:00"/>
    <s v="MA"/>
    <s v="Laborer"/>
    <x v="0"/>
    <n v="38710"/>
    <s v="Asian"/>
    <x v="3"/>
    <s v="Fully Meets"/>
    <n v="3"/>
    <n v="2"/>
    <n v="1"/>
    <n v="2"/>
    <s v="Project Management"/>
    <s v="Internal"/>
    <s v="Completed"/>
    <s v="Duffyport"/>
    <s v="Richard Adkins"/>
    <n v="3"/>
  </r>
  <r>
    <x v="175"/>
    <s v="Krista Franco"/>
    <d v="2022-10-29T00:00:00"/>
    <s v="N/A"/>
    <s v="Production Technician I"/>
    <s v="Jennifer Phillips"/>
    <s v="lily.tyler@bilearner.com"/>
    <s v="MSC"/>
    <s v="Terminated for Cause"/>
    <s v="Contract"/>
    <s v="Zone A"/>
    <s v="Part-Time"/>
    <s v="Unk"/>
    <s v="N/A"/>
    <s v="Production"/>
    <s v="Engineers"/>
    <d v="1960-12-27T00:00:00"/>
    <s v="MA"/>
    <s v="Project Manager"/>
    <x v="0"/>
    <n v="7184"/>
    <s v="White"/>
    <x v="0"/>
    <s v="Fully Meets"/>
    <n v="3"/>
    <n v="2"/>
    <n v="2"/>
    <n v="5"/>
    <s v="Leadership Development"/>
    <s v="Internal"/>
    <s v="Completed"/>
    <s v="East Karen"/>
    <s v="Jessica Taylor"/>
    <n v="2"/>
  </r>
  <r>
    <x v="176"/>
    <s v="Teresa Farrell"/>
    <d v="2020-07-20T00:00:00"/>
    <s v="N/A"/>
    <s v="Production Technician I"/>
    <s v="Shannon Cruz"/>
    <s v="noe.mann@bilearner.com"/>
    <s v="NEL"/>
    <s v="Voluntarily Terminated"/>
    <s v="Contract"/>
    <s v="Zone A"/>
    <s v="Temporary"/>
    <s v="Unk"/>
    <s v="N/A"/>
    <s v="Production"/>
    <s v="Aerial"/>
    <d v="1968-07-06T00:00:00"/>
    <s v="MA"/>
    <s v="Lineman"/>
    <x v="0"/>
    <n v="13425"/>
    <s v="Other"/>
    <x v="0"/>
    <s v="Fully Meets"/>
    <n v="3"/>
    <n v="2"/>
    <n v="2"/>
    <n v="5"/>
    <s v="Customer Service"/>
    <s v="External"/>
    <s v="Completed"/>
    <s v="New Joseph"/>
    <s v="Mark Perez"/>
    <n v="3"/>
  </r>
  <r>
    <x v="177"/>
    <s v="Dorian Fox"/>
    <d v="2021-10-03T00:00:00"/>
    <d v="2021-12-19T00:00:00"/>
    <s v="Production Technician I"/>
    <s v="Jamie Lowe"/>
    <s v="christina.terry@bilearner.com"/>
    <s v="PL"/>
    <s v="Voluntarily Terminated"/>
    <s v="Contract"/>
    <s v="Zone C"/>
    <s v="Part-Time"/>
    <s v="Involuntary"/>
    <s v="Occur air as along approach."/>
    <s v="Production"/>
    <s v="Field Operations"/>
    <d v="1959-05-07T00:00:00"/>
    <s v="MA"/>
    <s v="Laborer"/>
    <x v="1"/>
    <n v="93796"/>
    <s v="Other"/>
    <x v="2"/>
    <s v="Fully Meets"/>
    <n v="3"/>
    <n v="2"/>
    <n v="1"/>
    <n v="2"/>
    <s v="Project Management"/>
    <s v="External"/>
    <s v="Failed"/>
    <s v="Gomezville"/>
    <s v="Christopher Whitehead"/>
    <n v="1"/>
  </r>
  <r>
    <x v="178"/>
    <s v="Madeleine Sherman"/>
    <d v="2022-07-16T00:00:00"/>
    <s v="N/A"/>
    <s v="Production Technician I"/>
    <s v="Paige Calderon"/>
    <s v="niko.durham@bilearner.com"/>
    <s v="PYZ"/>
    <s v="Voluntarily Terminated"/>
    <s v="Part-Time"/>
    <s v="Zone A"/>
    <s v="Full-Time"/>
    <s v="Unk"/>
    <s v="N/A"/>
    <s v="Production"/>
    <s v="Aerial"/>
    <d v="1990-09-08T00:00:00"/>
    <s v="MA"/>
    <s v="Supervisor"/>
    <x v="1"/>
    <n v="92453"/>
    <s v="Black"/>
    <x v="3"/>
    <s v="Fully Meets"/>
    <n v="3"/>
    <n v="3"/>
    <n v="5"/>
    <n v="1"/>
    <s v="Technical Skills"/>
    <s v="Internal"/>
    <s v="Completed"/>
    <s v="Thompsonport"/>
    <s v="Jackson Stanley"/>
    <n v="2"/>
  </r>
  <r>
    <x v="179"/>
    <s v="Allan Butler"/>
    <d v="2020-06-30T00:00:00"/>
    <s v="N/A"/>
    <s v="Production Technician I"/>
    <s v="Jacob Taylor"/>
    <s v="dante.strong@bilearner.com"/>
    <s v="SVG"/>
    <s v="Voluntarily Terminated"/>
    <s v="Full-Time"/>
    <s v="Zone B"/>
    <s v="Full-Time"/>
    <s v="Unk"/>
    <s v="N/A"/>
    <s v="Production"/>
    <s v="Underground"/>
    <d v="1944-11-30T00:00:00"/>
    <s v="MA"/>
    <s v="Laborer"/>
    <x v="1"/>
    <n v="10449"/>
    <s v="Hispanic"/>
    <x v="2"/>
    <s v="Fully Meets"/>
    <n v="3"/>
    <n v="4"/>
    <n v="3"/>
    <n v="1"/>
    <s v="Technical Skills"/>
    <s v="Internal"/>
    <s v="Completed"/>
    <s v="Thompsonfort"/>
    <s v="Paul Terry"/>
    <n v="3"/>
  </r>
  <r>
    <x v="180"/>
    <s v="Nevaeh Davila"/>
    <d v="2021-06-13T00:00:00"/>
    <s v="N/A"/>
    <s v="Production Technician I"/>
    <s v="Sandra Pollard"/>
    <s v="angeline.perez@bilearner.com"/>
    <s v="TNS"/>
    <s v="Voluntarily Terminated"/>
    <s v="Full-Time"/>
    <s v="Zone C"/>
    <s v="Part-Time"/>
    <s v="Unk"/>
    <s v="N/A"/>
    <s v="Production"/>
    <s v="Wireline Construction"/>
    <d v="1993-06-16T00:00:00"/>
    <s v="MA"/>
    <s v="Laborer"/>
    <x v="1"/>
    <n v="14795"/>
    <s v="Other"/>
    <x v="0"/>
    <s v="Fully Meets"/>
    <n v="3"/>
    <n v="5"/>
    <n v="5"/>
    <n v="4"/>
    <s v="Communication Skills"/>
    <s v="External"/>
    <s v="Failed"/>
    <s v="Sullivanland"/>
    <s v="Jessica Quinn"/>
    <n v="1"/>
  </r>
  <r>
    <x v="181"/>
    <s v="Gunnar Webster"/>
    <d v="2020-12-29T00:00:00"/>
    <d v="2022-10-24T00:00:00"/>
    <s v="Production Technician I"/>
    <s v="Alex Cox"/>
    <s v="jairo.blanchard@bilearner.com"/>
    <s v="WBL"/>
    <s v="Terminated for Cause"/>
    <s v="Full-Time"/>
    <s v="Zone C"/>
    <s v="Temporary"/>
    <s v="Voluntary"/>
    <s v="Here best worry rich might about yourself."/>
    <s v="Production"/>
    <s v="Splicing"/>
    <d v="1973-12-09T00:00:00"/>
    <s v="MA"/>
    <s v="Splicer"/>
    <x v="0"/>
    <n v="60901"/>
    <s v="Black"/>
    <x v="3"/>
    <s v="Fully Meets"/>
    <n v="3"/>
    <n v="2"/>
    <n v="4"/>
    <n v="5"/>
    <s v="Communication Skills"/>
    <s v="External"/>
    <s v="Completed"/>
    <s v="West Elizabethfurt"/>
    <s v="Miranda Brown"/>
    <n v="5"/>
  </r>
  <r>
    <x v="182"/>
    <s v="Aydin Tate"/>
    <d v="2022-02-03T00:00:00"/>
    <s v="N/A"/>
    <s v="Production Technician I"/>
    <s v="Jon Adams"/>
    <s v="elle.berry@bilearner.com"/>
    <s v="BPC"/>
    <s v="Voluntarily Terminated"/>
    <s v="Part-Time"/>
    <s v="Zone A"/>
    <s v="Full-Time"/>
    <s v="Unk"/>
    <s v="N/A"/>
    <s v="Production"/>
    <s v="Catv"/>
    <d v="1946-12-18T00:00:00"/>
    <s v="MA"/>
    <s v="Technician"/>
    <x v="0"/>
    <n v="64083"/>
    <s v="Black"/>
    <x v="0"/>
    <s v="Fully Meets"/>
    <n v="3"/>
    <n v="4"/>
    <n v="5"/>
    <n v="5"/>
    <s v="Technical Skills"/>
    <s v="Internal"/>
    <s v="Failed"/>
    <s v="Silvaview"/>
    <s v="Jennifer Beasley"/>
    <n v="4"/>
  </r>
  <r>
    <x v="183"/>
    <s v="Patrick Mckinney"/>
    <d v="2022-01-10T00:00:00"/>
    <d v="2023-05-11T00:00:00"/>
    <s v="Production Technician I"/>
    <s v="Cassandra Cox"/>
    <s v="raphael.francis@bilearner.com"/>
    <s v="CCDR"/>
    <s v="Voluntarily Terminated"/>
    <s v="Full-Time"/>
    <s v="Zone B"/>
    <s v="Temporary"/>
    <s v="Involuntary"/>
    <s v="New out peace director fish."/>
    <s v="Production"/>
    <s v="Wireline Construction"/>
    <d v="1951-10-01T00:00:00"/>
    <s v="MA"/>
    <s v="Foreman"/>
    <x v="0"/>
    <n v="50781"/>
    <s v="Hispanic"/>
    <x v="3"/>
    <s v="Fully Meets"/>
    <n v="3"/>
    <n v="1"/>
    <n v="3"/>
    <n v="1"/>
    <s v="Customer Service"/>
    <s v="Internal"/>
    <s v="Completed"/>
    <s v="Deniseville"/>
    <s v="Mary Coleman"/>
    <n v="3"/>
  </r>
  <r>
    <x v="184"/>
    <s v="Milagros Foley"/>
    <d v="2018-12-13T00:00:00"/>
    <s v="N/A"/>
    <s v="Production Manager"/>
    <s v="Lucas Duffy"/>
    <s v="mollie.jenkins@bilearner.com"/>
    <s v="EW"/>
    <s v="Terminated for Cause"/>
    <s v="Part-Time"/>
    <s v="Zone A"/>
    <s v="Full-Time"/>
    <s v="Unk"/>
    <s v="N/A"/>
    <s v="Production"/>
    <s v="Fielders"/>
    <d v="1973-02-22T00:00:00"/>
    <s v="MA"/>
    <s v="Engineer"/>
    <x v="0"/>
    <n v="67399"/>
    <s v="Other"/>
    <x v="1"/>
    <s v="Fully Meets"/>
    <n v="3"/>
    <n v="1"/>
    <n v="2"/>
    <n v="4"/>
    <s v="Project Management"/>
    <s v="Internal"/>
    <s v="Failed"/>
    <s v="North Jason"/>
    <s v="James Larson"/>
    <n v="5"/>
  </r>
  <r>
    <x v="185"/>
    <s v="Rachael Buck"/>
    <d v="2021-03-03T00:00:00"/>
    <s v="N/A"/>
    <s v="Production Manager"/>
    <s v="Ashley Ellis"/>
    <s v="malik.crane@bilearner.com"/>
    <s v="MSC"/>
    <s v="Voluntarily Terminated"/>
    <s v="Full-Time"/>
    <s v="Zone A"/>
    <s v="Temporary"/>
    <s v="Unk"/>
    <s v="N/A"/>
    <s v="Production"/>
    <s v="Splicing"/>
    <d v="1983-08-25T00:00:00"/>
    <s v="MA"/>
    <s v="Tester"/>
    <x v="0"/>
    <n v="82086"/>
    <s v="Hispanic"/>
    <x v="2"/>
    <s v="Fully Meets"/>
    <n v="3"/>
    <n v="3"/>
    <n v="3"/>
    <n v="5"/>
    <s v="Communication Skills"/>
    <s v="External"/>
    <s v="Failed"/>
    <s v="Port John"/>
    <s v="Renee Calderon"/>
    <n v="5"/>
  </r>
  <r>
    <x v="186"/>
    <s v="Rigoberto Townsend"/>
    <d v="2021-07-04T00:00:00"/>
    <s v="N/A"/>
    <s v="Production Manager"/>
    <s v="Allison Figueroa"/>
    <s v="arianna.carlson@bilearner.com"/>
    <s v="NEL"/>
    <s v="Terminated for Cause"/>
    <s v="Part-Time"/>
    <s v="Zone A"/>
    <s v="Full-Time"/>
    <s v="Unk"/>
    <s v="N/A"/>
    <s v="Production"/>
    <s v="Aerial"/>
    <d v="1997-09-15T00:00:00"/>
    <s v="MA"/>
    <s v="Supervisor"/>
    <x v="0"/>
    <n v="97001"/>
    <s v="Black"/>
    <x v="2"/>
    <s v="Fully Meets"/>
    <n v="3"/>
    <n v="4"/>
    <n v="1"/>
    <n v="1"/>
    <s v="Communication Skills"/>
    <s v="Internal"/>
    <s v="Failed"/>
    <s v="Acevedoshire"/>
    <s v="Margaret Martinez"/>
    <n v="4"/>
  </r>
  <r>
    <x v="187"/>
    <s v="Reagan Odonnell"/>
    <d v="2020-02-06T00:00:00"/>
    <d v="2021-07-21T00:00:00"/>
    <s v="Production Technician II"/>
    <s v="Alex Bernard"/>
    <s v="morgan.hammond@bilearner.com"/>
    <s v="WBL"/>
    <s v="Terminated for Cause"/>
    <s v="Contract"/>
    <s v="Zone B"/>
    <s v="Part-Time"/>
    <s v="Retirement"/>
    <s v="Direction west appear son school anything."/>
    <s v="Production"/>
    <s v="General - Sga"/>
    <d v="1979-05-28T00:00:00"/>
    <s v="MA"/>
    <s v="Estimator"/>
    <x v="1"/>
    <n v="13562"/>
    <s v="Black"/>
    <x v="3"/>
    <s v="Fully Meets"/>
    <n v="3"/>
    <n v="4"/>
    <n v="1"/>
    <n v="1"/>
    <s v="Technical Skills"/>
    <s v="Internal"/>
    <s v="Completed"/>
    <s v="Martinburgh"/>
    <s v="Justin Soto"/>
    <n v="4"/>
  </r>
  <r>
    <x v="188"/>
    <s v="Roy Morse"/>
    <d v="2020-06-28T00:00:00"/>
    <d v="2022-07-11T00:00:00"/>
    <s v="Production Technician II"/>
    <s v="Micheal Bryant"/>
    <s v="mallory.figueroa@bilearner.com"/>
    <s v="NEL"/>
    <s v="Voluntarily Terminated"/>
    <s v="Contract"/>
    <s v="Zone C"/>
    <s v="Full-Time"/>
    <s v="Involuntary"/>
    <s v="Somebody pass again say cultural."/>
    <s v="Production"/>
    <s v="General - Eng"/>
    <d v="1988-03-07T00:00:00"/>
    <s v="MA"/>
    <s v="Engineer"/>
    <x v="0"/>
    <n v="55949"/>
    <s v="Other"/>
    <x v="0"/>
    <s v="Fully Meets"/>
    <n v="3"/>
    <n v="5"/>
    <n v="5"/>
    <n v="3"/>
    <s v="Communication Skills"/>
    <s v="External"/>
    <s v="Completed"/>
    <s v="Cabreramouth"/>
    <s v="Angela Hammond"/>
    <n v="1"/>
  </r>
  <r>
    <x v="189"/>
    <s v="Rafael Buchanan"/>
    <d v="2020-12-22T00:00:00"/>
    <d v="2021-11-20T00:00:00"/>
    <s v="Production Technician II"/>
    <s v="Bryan Simpson"/>
    <s v="larissa.douglas@bilearner.com"/>
    <s v="PL"/>
    <s v="Voluntarily Terminated"/>
    <s v="Contract"/>
    <s v="Zone B"/>
    <s v="Full-Time"/>
    <s v="Resignation"/>
    <s v="Table day sit wish attention marriage cause."/>
    <s v="Production"/>
    <s v="Project Management - Eng"/>
    <d v="1998-04-20T00:00:00"/>
    <s v="MA"/>
    <s v="Project Manager"/>
    <x v="0"/>
    <n v="88496"/>
    <s v="Hispanic"/>
    <x v="0"/>
    <s v="Fully Meets"/>
    <n v="3"/>
    <n v="2"/>
    <n v="5"/>
    <n v="3"/>
    <s v="Project Management"/>
    <s v="External"/>
    <s v="Failed"/>
    <s v="Phillipsfurt"/>
    <s v="Debbie Miller"/>
    <n v="4"/>
  </r>
  <r>
    <x v="190"/>
    <s v="Kaitlynn Herman"/>
    <d v="2019-11-24T00:00:00"/>
    <s v="N/A"/>
    <s v="Production Technician II"/>
    <s v="Tamara Carter"/>
    <s v="athena.moore@bilearner.com"/>
    <s v="BPC"/>
    <s v="Voluntarily Terminated"/>
    <s v="Full-Time"/>
    <s v="Zone B"/>
    <s v="Full-Time"/>
    <s v="Unk"/>
    <s v="N/A"/>
    <s v="Production"/>
    <s v="Wireline Construction"/>
    <d v="1978-04-25T00:00:00"/>
    <s v="MA"/>
    <s v="Billing"/>
    <x v="0"/>
    <n v="55947"/>
    <s v="Black"/>
    <x v="3"/>
    <s v="Fully Meets"/>
    <n v="3"/>
    <n v="4"/>
    <n v="4"/>
    <n v="4"/>
    <s v="Customer Service"/>
    <s v="Internal"/>
    <s v="Completed"/>
    <s v="Lake Benjamin"/>
    <s v="Kenneth Kim"/>
    <n v="2"/>
  </r>
  <r>
    <x v="191"/>
    <s v="Marquise Santana"/>
    <d v="2022-09-23T00:00:00"/>
    <s v="N/A"/>
    <s v="Production Technician II"/>
    <s v="Bryan Harris"/>
    <s v="karla.farrell@bilearner.com"/>
    <s v="CCDR"/>
    <s v="Terminated for Cause"/>
    <s v="Full-Time"/>
    <s v="Zone C"/>
    <s v="Full-Time"/>
    <s v="Unk"/>
    <s v="N/A"/>
    <s v="Production"/>
    <s v="General - Con"/>
    <d v="1988-12-07T00:00:00"/>
    <s v="MA"/>
    <s v="Technician"/>
    <x v="0"/>
    <n v="75540"/>
    <s v="White"/>
    <x v="2"/>
    <s v="Fully Meets"/>
    <n v="3"/>
    <n v="3"/>
    <n v="1"/>
    <n v="1"/>
    <s v="Leadership Development"/>
    <s v="External"/>
    <s v="Completed"/>
    <s v="Smithbury"/>
    <s v="Amber Gonzalez"/>
    <n v="4"/>
  </r>
  <r>
    <x v="192"/>
    <s v="Jamarion Mitchell"/>
    <d v="2020-02-06T00:00:00"/>
    <d v="2022-01-23T00:00:00"/>
    <s v="Production Technician I"/>
    <s v="Anna Meyers"/>
    <s v="jacey.braun@bilearner.com"/>
    <s v="SVG"/>
    <s v="Terminated for Cause"/>
    <s v="Full-Time"/>
    <s v="Zone B"/>
    <s v="Temporary"/>
    <s v="Involuntary"/>
    <s v="Onto focus address treat before ability."/>
    <s v="Production"/>
    <s v="Aerial"/>
    <d v="1950-09-18T00:00:00"/>
    <s v="MA"/>
    <s v="Foreman"/>
    <x v="0"/>
    <n v="68342"/>
    <s v="Black"/>
    <x v="0"/>
    <s v="Fully Meets"/>
    <n v="3"/>
    <n v="5"/>
    <n v="2"/>
    <n v="3"/>
    <s v="Technical Skills"/>
    <s v="External"/>
    <s v="Failed"/>
    <s v="North Victorstad"/>
    <s v="Amy Bush"/>
    <n v="1"/>
  </r>
  <r>
    <x v="193"/>
    <s v="Gabrielle Hardy"/>
    <d v="2019-01-14T00:00:00"/>
    <d v="2021-08-06T00:00:00"/>
    <s v="Production Technician I"/>
    <s v="Christopher Levy"/>
    <s v="nathan.kline@bilearner.com"/>
    <s v="EW"/>
    <s v="Voluntarily Terminated"/>
    <s v="Full-Time"/>
    <s v="Zone C"/>
    <s v="Temporary"/>
    <s v="Resignation"/>
    <s v="Tonight answer benefit second commercial law."/>
    <s v="Production"/>
    <s v="Field Operations"/>
    <d v="1953-03-08T00:00:00"/>
    <s v="MA"/>
    <s v="Foreman"/>
    <x v="1"/>
    <n v="5779"/>
    <s v="Asian"/>
    <x v="1"/>
    <s v="Fully Meets"/>
    <n v="3"/>
    <n v="5"/>
    <n v="4"/>
    <n v="2"/>
    <s v="Communication Skills"/>
    <s v="Internal"/>
    <s v="Completed"/>
    <s v="Floresville"/>
    <s v="Kevin Welch"/>
    <n v="2"/>
  </r>
  <r>
    <x v="194"/>
    <s v="Savion Stokes"/>
    <d v="2019-06-25T00:00:00"/>
    <d v="2022-05-15T00:00:00"/>
    <s v="Production Technician I"/>
    <s v="David Maddox"/>
    <s v="gabriella.benitez@bilearner.com"/>
    <s v="TNS"/>
    <s v="Terminated for Cause"/>
    <s v="Part-Time"/>
    <s v="Zone C"/>
    <s v="Part-Time"/>
    <s v="Retirement"/>
    <s v="Window management move."/>
    <s v="Production"/>
    <s v="Wireline Construction"/>
    <d v="1967-03-27T00:00:00"/>
    <s v="MA"/>
    <s v="Foreman"/>
    <x v="0"/>
    <n v="91065"/>
    <s v="Hispanic"/>
    <x v="1"/>
    <s v="Fully Meets"/>
    <n v="3"/>
    <n v="5"/>
    <n v="3"/>
    <n v="2"/>
    <s v="Technical Skills"/>
    <s v="Internal"/>
    <s v="Failed"/>
    <s v="East Jason"/>
    <s v="Autumn Harris"/>
    <n v="3"/>
  </r>
  <r>
    <x v="195"/>
    <s v="Trevin Summers"/>
    <d v="2019-03-09T00:00:00"/>
    <s v="N/A"/>
    <s v="Production Technician I"/>
    <s v="John Lambert"/>
    <s v="jeanette.tippett@bilearner.com"/>
    <s v="PYZ"/>
    <s v="Terminated for Cause"/>
    <s v="Part-Time"/>
    <s v="Zone C"/>
    <s v="Temporary"/>
    <s v="Unk"/>
    <s v="N/A"/>
    <s v="Production"/>
    <s v="General - Eng"/>
    <d v="1978-11-07T00:00:00"/>
    <s v="MA"/>
    <s v="Administrator"/>
    <x v="0"/>
    <n v="47386"/>
    <s v="Other"/>
    <x v="0"/>
    <s v="Fully Meets"/>
    <n v="3"/>
    <n v="4"/>
    <n v="5"/>
    <n v="4"/>
    <s v="Communication Skills"/>
    <s v="Internal"/>
    <s v="Completed"/>
    <s v="New Caroline"/>
    <s v="Jeffrey Marshall"/>
    <n v="5"/>
  </r>
  <r>
    <x v="196"/>
    <s v="Hailie Bell"/>
    <d v="2020-06-13T00:00:00"/>
    <s v="N/A"/>
    <s v="Production Technician I"/>
    <s v="Anthony Cross"/>
    <s v="rose.ivey@bilearner.com"/>
    <s v="WBL"/>
    <s v="Voluntarily Terminated"/>
    <s v="Full-Time"/>
    <s v="Zone B"/>
    <s v="Part-Time"/>
    <s v="Unk"/>
    <s v="N/A"/>
    <s v="Production"/>
    <s v="Safety"/>
    <d v="1958-06-12T00:00:00"/>
    <s v="MA"/>
    <s v="Administrative"/>
    <x v="0"/>
    <n v="38009"/>
    <s v="Hispanic"/>
    <x v="3"/>
    <s v="Fully Meets"/>
    <n v="3"/>
    <n v="3"/>
    <n v="5"/>
    <n v="4"/>
    <s v="Technical Skills"/>
    <s v="Internal"/>
    <s v="Completed"/>
    <s v="Debramouth"/>
    <s v="Alan Hall"/>
    <n v="5"/>
  </r>
  <r>
    <x v="197"/>
    <s v="Audrey Stevens"/>
    <d v="2019-01-22T00:00:00"/>
    <s v="N/A"/>
    <s v="Production Technician I"/>
    <s v="Daniel Blackburn"/>
    <s v="jordan.winthrop@bilearner.com"/>
    <s v="NEL"/>
    <s v="Voluntarily Terminated"/>
    <s v="Contract"/>
    <s v="Zone B"/>
    <s v="Part-Time"/>
    <s v="Unk"/>
    <s v="N/A"/>
    <s v="Production"/>
    <s v="Field Operations"/>
    <d v="1952-09-28T00:00:00"/>
    <s v="MA"/>
    <s v="Laborer"/>
    <x v="0"/>
    <n v="61843"/>
    <s v="Asian"/>
    <x v="0"/>
    <s v="Fully Meets"/>
    <n v="3"/>
    <n v="3"/>
    <n v="2"/>
    <n v="2"/>
    <s v="Project Management"/>
    <s v="Internal"/>
    <s v="Failed"/>
    <s v="North Yvonne"/>
    <s v="Jennifer Hayes"/>
    <n v="1"/>
  </r>
  <r>
    <x v="198"/>
    <s v="Jason Munoz"/>
    <d v="2020-12-12T00:00:00"/>
    <s v="N/A"/>
    <s v="Production Technician I"/>
    <s v="Richard Graves"/>
    <s v="shari.ngodup@bilearner.com"/>
    <s v="PL"/>
    <s v="Voluntarily Terminated"/>
    <s v="Full-Time"/>
    <s v="Zone B"/>
    <s v="Part-Time"/>
    <s v="Unk"/>
    <s v="N/A"/>
    <s v="Production"/>
    <s v="Field Operations"/>
    <d v="1950-04-14T00:00:00"/>
    <s v="MA"/>
    <s v="Laborer"/>
    <x v="0"/>
    <n v="75258"/>
    <s v="White"/>
    <x v="1"/>
    <s v="Fully Meets"/>
    <n v="3"/>
    <n v="3"/>
    <n v="3"/>
    <n v="3"/>
    <s v="Leadership Development"/>
    <s v="External"/>
    <s v="Completed"/>
    <s v="Claytonstad"/>
    <s v="Christopher Owen"/>
    <n v="2"/>
  </r>
  <r>
    <x v="199"/>
    <s v="Carlee Foley"/>
    <d v="2022-04-27T00:00:00"/>
    <s v="N/A"/>
    <s v="Production Technician I"/>
    <s v="Sheryl Scott"/>
    <s v="john.kretschmer@bilearner.com"/>
    <s v="BPC"/>
    <s v="Terminated for Cause"/>
    <s v="Part-Time"/>
    <s v="Zone A"/>
    <s v="Full-Time"/>
    <s v="Unk"/>
    <s v="N/A"/>
    <s v="Production"/>
    <s v="General - Con"/>
    <d v="1977-10-08T00:00:00"/>
    <s v="MA"/>
    <s v="Laborer"/>
    <x v="0"/>
    <n v="62616"/>
    <s v="Other"/>
    <x v="0"/>
    <s v="Fully Meets"/>
    <n v="3"/>
    <n v="4"/>
    <n v="5"/>
    <n v="1"/>
    <s v="Project Management"/>
    <s v="Internal"/>
    <s v="Failed"/>
    <s v="South Brendabury"/>
    <s v="Zachary Alvarez"/>
    <n v="2"/>
  </r>
  <r>
    <x v="200"/>
    <s v="Sarahi Dodson"/>
    <d v="2022-04-11T00:00:00"/>
    <d v="2022-09-26T00:00:00"/>
    <s v="Production Technician I"/>
    <s v="Robert Hill"/>
    <s v="debbie.mangal@bilearner.com"/>
    <s v="CCDR"/>
    <s v="Voluntarily Terminated"/>
    <s v="Contract"/>
    <s v="Zone A"/>
    <s v="Part-Time"/>
    <s v="Voluntary"/>
    <s v="Information race relate rich poor already make."/>
    <s v="Production"/>
    <s v="General - Con"/>
    <d v="1954-01-27T00:00:00"/>
    <s v="MA"/>
    <s v="Flagger"/>
    <x v="1"/>
    <n v="53450"/>
    <s v="Other"/>
    <x v="3"/>
    <s v="Fully Meets"/>
    <n v="3"/>
    <n v="2"/>
    <n v="4"/>
    <n v="4"/>
    <s v="Communication Skills"/>
    <s v="External"/>
    <s v="Completed"/>
    <s v="Edwardborough"/>
    <s v="Paul Henderson"/>
    <n v="2"/>
  </r>
  <r>
    <x v="201"/>
    <s v="Faith Carey"/>
    <d v="2022-09-01T00:00:00"/>
    <d v="2022-12-02T00:00:00"/>
    <s v="Production Technician I"/>
    <s v="Emily Rogers"/>
    <s v="yen.johnston@bilearner.com"/>
    <s v="SVG"/>
    <s v="Voluntarily Terminated"/>
    <s v="Contract"/>
    <s v="Zone B"/>
    <s v="Temporary"/>
    <s v="Voluntary"/>
    <s v="Tough that inside relate hundred leave."/>
    <s v="Production"/>
    <s v="Wireline Construction"/>
    <d v="1983-06-20T00:00:00"/>
    <s v="MA"/>
    <s v="Model Assistant"/>
    <x v="1"/>
    <n v="9799"/>
    <s v="White"/>
    <x v="1"/>
    <s v="Fully Meets"/>
    <n v="3"/>
    <n v="1"/>
    <n v="3"/>
    <n v="2"/>
    <s v="Technical Skills"/>
    <s v="Internal"/>
    <s v="Failed"/>
    <s v="Connerborough"/>
    <s v="Kelly Thompson DDS"/>
    <n v="1"/>
  </r>
  <r>
    <x v="202"/>
    <s v="Mylie Salazar"/>
    <d v="2018-09-08T00:00:00"/>
    <s v="N/A"/>
    <s v="Production Technician I"/>
    <s v="Jasmine Johnson"/>
    <s v="ned.miller@bilearner.com"/>
    <s v="EW"/>
    <s v="Voluntarily Terminated"/>
    <s v="Contract"/>
    <s v="Zone A"/>
    <s v="Part-Time"/>
    <s v="Unk"/>
    <s v="N/A"/>
    <s v="Production"/>
    <s v="Engineers"/>
    <d v="1987-01-16T00:00:00"/>
    <s v="MA"/>
    <s v="Engineer"/>
    <x v="1"/>
    <n v="14153"/>
    <s v="White"/>
    <x v="3"/>
    <s v="Fully Meets"/>
    <n v="3"/>
    <n v="3"/>
    <n v="5"/>
    <n v="3"/>
    <s v="Project Management"/>
    <s v="External"/>
    <s v="Failed"/>
    <s v="Ramirezville"/>
    <s v="Jennifer Miller"/>
    <n v="5"/>
  </r>
  <r>
    <x v="203"/>
    <s v="Pablo Parker"/>
    <d v="2022-11-24T00:00:00"/>
    <d v="2023-08-05T00:00:00"/>
    <s v="Production Technician I"/>
    <s v="Melissa Tucker"/>
    <s v="shana.petingill@bilearner.com"/>
    <s v="MSC"/>
    <s v="Voluntarily Terminated"/>
    <s v="Full-Time"/>
    <s v="Zone B"/>
    <s v="Temporary"/>
    <s v="Voluntary"/>
    <s v="Attention summer we. Suffer impact imagine we."/>
    <s v="Production"/>
    <s v="General - Sga"/>
    <d v="1948-08-26T00:00:00"/>
    <s v="MA"/>
    <s v="Vp"/>
    <x v="1"/>
    <n v="76112"/>
    <s v="White"/>
    <x v="0"/>
    <s v="Fully Meets"/>
    <n v="3"/>
    <n v="1"/>
    <n v="4"/>
    <n v="3"/>
    <s v="Project Management"/>
    <s v="External"/>
    <s v="Failed"/>
    <s v="Isaiahview"/>
    <s v="Courtney Mendez"/>
    <n v="1"/>
  </r>
  <r>
    <x v="204"/>
    <s v="Ulises Shea"/>
    <d v="2020-07-23T00:00:00"/>
    <s v="N/A"/>
    <s v="Production Technician I"/>
    <s v="Timothy Higgins"/>
    <s v="catherine.ybarra@bilearner.com"/>
    <s v="TNS"/>
    <s v="Voluntarily Terminated"/>
    <s v="Full-Time"/>
    <s v="Zone C"/>
    <s v="Part-Time"/>
    <s v="Unk"/>
    <s v="N/A"/>
    <s v="Production"/>
    <s v="Yard (Material Handling)"/>
    <d v="1956-05-04T00:00:00"/>
    <s v="MA"/>
    <s v="Shop"/>
    <x v="0"/>
    <n v="73101"/>
    <s v="Hispanic"/>
    <x v="2"/>
    <s v="Fully Meets"/>
    <n v="3"/>
    <n v="2"/>
    <n v="1"/>
    <n v="2"/>
    <s v="Communication Skills"/>
    <s v="External"/>
    <s v="Failed"/>
    <s v="East Loriberg"/>
    <s v="Nicole Kelley"/>
    <n v="3"/>
  </r>
  <r>
    <x v="205"/>
    <s v="Bethany Terry"/>
    <d v="2018-12-28T00:00:00"/>
    <d v="2023-05-15T00:00:00"/>
    <s v="Production Technician I"/>
    <s v="Richard Scott"/>
    <s v="ashanti.price@bilearner.com"/>
    <s v="PYZ"/>
    <s v="Voluntarily Terminated"/>
    <s v="Part-Time"/>
    <s v="Zone C"/>
    <s v="Part-Time"/>
    <s v="Voluntary"/>
    <s v="Various step without couple within at gun."/>
    <s v="Production"/>
    <s v="Engineers"/>
    <d v="1956-02-15T00:00:00"/>
    <s v="MA"/>
    <s v="Drafter"/>
    <x v="0"/>
    <n v="82378"/>
    <s v="White"/>
    <x v="3"/>
    <s v="Fully Meets"/>
    <n v="3"/>
    <n v="3"/>
    <n v="4"/>
    <n v="2"/>
    <s v="Technical Skills"/>
    <s v="Internal"/>
    <s v="Completed"/>
    <s v="Smithstad"/>
    <s v="Jackie Johnson"/>
    <n v="5"/>
  </r>
  <r>
    <x v="206"/>
    <s v="Kamari Holloway"/>
    <d v="2019-10-01T00:00:00"/>
    <s v="N/A"/>
    <s v="Production Technician I"/>
    <s v="Hunter Hill"/>
    <s v="ann.montgomery@bilearner.com"/>
    <s v="WBL"/>
    <s v="Voluntarily Terminated"/>
    <s v="Contract"/>
    <s v="Zone B"/>
    <s v="Full-Time"/>
    <s v="Unk"/>
    <s v="N/A"/>
    <s v="Production"/>
    <s v="Wireline Construction"/>
    <d v="1956-07-08T00:00:00"/>
    <s v="MA"/>
    <s v="Laborer"/>
    <x v="0"/>
    <n v="63878"/>
    <s v="White"/>
    <x v="3"/>
    <s v="Fully Meets"/>
    <n v="3"/>
    <n v="2"/>
    <n v="1"/>
    <n v="2"/>
    <s v="Communication Skills"/>
    <s v="Internal"/>
    <s v="Completed"/>
    <s v="East Michaelfort"/>
    <s v="Kathryn Stephens"/>
    <n v="5"/>
  </r>
  <r>
    <x v="207"/>
    <s v="Jazlene Mcdaniel"/>
    <d v="2019-08-17T00:00:00"/>
    <d v="2019-10-25T00:00:00"/>
    <s v="Production Manager"/>
    <s v="Melissa Greene"/>
    <s v="erin.holder@bilearner.com"/>
    <s v="NEL"/>
    <s v="Voluntarily Terminated"/>
    <s v="Contract"/>
    <s v="Zone A"/>
    <s v="Part-Time"/>
    <s v="Retirement"/>
    <s v="Decision example see low someone. Ball week that."/>
    <s v="Production"/>
    <s v="Wireline Construction"/>
    <d v="1979-12-30T00:00:00"/>
    <s v="MA"/>
    <s v="Laborer"/>
    <x v="0"/>
    <n v="59862"/>
    <s v="Black"/>
    <x v="2"/>
    <s v="Fully Meets"/>
    <n v="3"/>
    <n v="5"/>
    <n v="1"/>
    <n v="5"/>
    <s v="Leadership Development"/>
    <s v="Internal"/>
    <s v="Completed"/>
    <s v="Josephside"/>
    <s v="Sean Jones"/>
    <n v="3"/>
  </r>
  <r>
    <x v="208"/>
    <s v="Dane Kelly"/>
    <d v="2023-05-31T00:00:00"/>
    <s v="N/A"/>
    <s v="Production Manager"/>
    <s v="Edwin Guerrero"/>
    <s v="bennett.bowen@bilearner.com"/>
    <s v="PL"/>
    <s v="Voluntarily Terminated"/>
    <s v="Part-Time"/>
    <s v="Zone A"/>
    <s v="Part-Time"/>
    <s v="Unk"/>
    <s v="N/A"/>
    <s v="Production"/>
    <s v="Wireline Construction"/>
    <d v="1999-06-04T00:00:00"/>
    <s v="MA"/>
    <s v="Foreman"/>
    <x v="0"/>
    <n v="23252"/>
    <s v="Other"/>
    <x v="0"/>
    <s v="Fully Meets"/>
    <n v="3"/>
    <n v="1"/>
    <n v="3"/>
    <n v="1"/>
    <s v="Communication Skills"/>
    <s v="External"/>
    <s v="Failed"/>
    <s v="Kruegerville"/>
    <s v="Emily Pierce"/>
    <n v="2"/>
  </r>
  <r>
    <x v="209"/>
    <s v="Camila Dunn"/>
    <d v="2020-12-08T00:00:00"/>
    <d v="2023-06-10T00:00:00"/>
    <s v="Production Manager"/>
    <s v="Ann Collins"/>
    <s v="gianna.lopez@bilearner.com"/>
    <s v="BPC"/>
    <s v="Terminated for Cause"/>
    <s v="Full-Time"/>
    <s v="Zone B"/>
    <s v="Part-Time"/>
    <s v="Involuntary"/>
    <s v="Carry parent fight style series challenge."/>
    <s v="Production"/>
    <s v="Field Operations"/>
    <d v="1948-12-24T00:00:00"/>
    <s v="MA"/>
    <s v="Top Hand"/>
    <x v="0"/>
    <n v="91039"/>
    <s v="Asian"/>
    <x v="3"/>
    <s v="Fully Meets"/>
    <n v="3"/>
    <n v="4"/>
    <n v="5"/>
    <n v="1"/>
    <s v="Leadership Development"/>
    <s v="External"/>
    <s v="Failed"/>
    <s v="Port Cynthia"/>
    <s v="Thomas Baker"/>
    <n v="4"/>
  </r>
  <r>
    <x v="210"/>
    <s v="Aurora Frederick"/>
    <d v="2018-11-05T00:00:00"/>
    <d v="2023-03-23T00:00:00"/>
    <s v="Production Technician II"/>
    <s v="John Miles"/>
    <s v="aydin.bautista@bilearner.com"/>
    <s v="CCDR"/>
    <s v="Terminated for Cause"/>
    <s v="Part-Time"/>
    <s v="Zone B"/>
    <s v="Part-Time"/>
    <s v="Voluntary"/>
    <s v="Community probably bad day food place which loss."/>
    <s v="Production"/>
    <s v="Field Operations"/>
    <d v="1981-12-11T00:00:00"/>
    <s v="MA"/>
    <s v="Splicer"/>
    <x v="1"/>
    <n v="37834"/>
    <s v="Other"/>
    <x v="1"/>
    <s v="Fully Meets"/>
    <n v="3"/>
    <n v="3"/>
    <n v="3"/>
    <n v="1"/>
    <s v="Leadership Development"/>
    <s v="External"/>
    <s v="Completed"/>
    <s v="South Robinhaven"/>
    <s v="Kendra Rodriguez"/>
    <n v="3"/>
  </r>
  <r>
    <x v="211"/>
    <s v="Caylee Nunez"/>
    <d v="2020-08-26T00:00:00"/>
    <d v="2023-04-05T00:00:00"/>
    <s v="Production Technician II"/>
    <s v="Kevin Mendez"/>
    <s v="milagros.cobb@bilearner.com"/>
    <s v="EW"/>
    <s v="Voluntarily Terminated"/>
    <s v="Contract"/>
    <s v="Zone C"/>
    <s v="Full-Time"/>
    <s v="Voluntary"/>
    <s v="Start debate hot fact keep return."/>
    <s v="Production"/>
    <s v="Engineers"/>
    <d v="1983-08-27T00:00:00"/>
    <s v="MA"/>
    <s v="Project Manager"/>
    <x v="0"/>
    <n v="46678"/>
    <s v="Hispanic"/>
    <x v="2"/>
    <s v="Fully Meets"/>
    <n v="3"/>
    <n v="4"/>
    <n v="5"/>
    <n v="4"/>
    <s v="Project Management"/>
    <s v="Internal"/>
    <s v="Failed"/>
    <s v="East Frank"/>
    <s v="Kimberly May"/>
    <n v="5"/>
  </r>
  <r>
    <x v="212"/>
    <s v="Tamia Sharp"/>
    <d v="2020-02-23T00:00:00"/>
    <s v="N/A"/>
    <s v="Production Technician II"/>
    <s v="Joe Miller"/>
    <s v="deven.vincent@bilearner.com"/>
    <s v="MSC"/>
    <s v="Terminated for Cause"/>
    <s v="Part-Time"/>
    <s v="Zone A"/>
    <s v="Part-Time"/>
    <s v="Unk"/>
    <s v="N/A"/>
    <s v="Production"/>
    <s v="Project Management - Con"/>
    <d v="1987-03-22T00:00:00"/>
    <s v="MA"/>
    <s v="Coordinator"/>
    <x v="0"/>
    <n v="41849"/>
    <s v="White"/>
    <x v="0"/>
    <s v="Fully Meets"/>
    <n v="3"/>
    <n v="1"/>
    <n v="2"/>
    <n v="4"/>
    <s v="Project Management"/>
    <s v="External"/>
    <s v="Failed"/>
    <s v="Johnsonton"/>
    <s v="Katelyn Ruiz"/>
    <n v="4"/>
  </r>
  <r>
    <x v="213"/>
    <s v="Jaliyah Gamble"/>
    <d v="2022-02-12T00:00:00"/>
    <s v="N/A"/>
    <s v="Production Technician II"/>
    <s v="Joshua Barnes"/>
    <s v="evangeline.downs@bilearner.com"/>
    <s v="NEL"/>
    <s v="Terminated for Cause"/>
    <s v="Full-Time"/>
    <s v="Zone B"/>
    <s v="Full-Time"/>
    <s v="Unk"/>
    <s v="N/A"/>
    <s v="Production"/>
    <s v="Splicing"/>
    <d v="1967-09-19T00:00:00"/>
    <s v="MA"/>
    <s v="Splicer"/>
    <x v="0"/>
    <n v="16422"/>
    <s v="Asian"/>
    <x v="3"/>
    <s v="Fully Meets"/>
    <n v="3"/>
    <n v="1"/>
    <n v="5"/>
    <n v="3"/>
    <s v="Customer Service"/>
    <s v="Internal"/>
    <s v="Completed"/>
    <s v="West Jessica"/>
    <s v="Bobby Stuart"/>
    <n v="3"/>
  </r>
  <r>
    <x v="214"/>
    <s v="Xander Savage"/>
    <d v="2020-02-13T00:00:00"/>
    <s v="N/A"/>
    <s v="Production Technician II"/>
    <s v="Daniel Benson"/>
    <s v="alijah.singh@bilearner.com"/>
    <s v="PL"/>
    <s v="Voluntarily Terminated"/>
    <s v="Contract"/>
    <s v="Zone C"/>
    <s v="Temporary"/>
    <s v="Unk"/>
    <s v="N/A"/>
    <s v="Production"/>
    <s v="Aerial"/>
    <d v="1983-07-18T00:00:00"/>
    <s v="MA"/>
    <s v="Laborer"/>
    <x v="0"/>
    <n v="79625"/>
    <s v="Asian"/>
    <x v="1"/>
    <s v="Fully Meets"/>
    <n v="3"/>
    <n v="2"/>
    <n v="1"/>
    <n v="5"/>
    <s v="Communication Skills"/>
    <s v="External"/>
    <s v="Completed"/>
    <s v="West Dianashire"/>
    <s v="Brian Thompson"/>
    <n v="4"/>
  </r>
  <r>
    <x v="215"/>
    <s v="Marc Crosby"/>
    <d v="2023-02-15T00:00:00"/>
    <d v="2023-03-09T00:00:00"/>
    <s v="Production Technician I"/>
    <s v="Andrea Smith"/>
    <s v="ayla.roberts@bilearner.com"/>
    <s v="PYZ"/>
    <s v="Voluntarily Terminated"/>
    <s v="Part-Time"/>
    <s v="Zone B"/>
    <s v="Part-Time"/>
    <s v="Voluntary"/>
    <s v="Rock stage better east bad view."/>
    <s v="Production"/>
    <s v="General - Con"/>
    <d v="1986-06-19T00:00:00"/>
    <s v="MA"/>
    <s v="Technician"/>
    <x v="0"/>
    <n v="11159"/>
    <s v="Black"/>
    <x v="2"/>
    <s v="Fully Meets"/>
    <n v="3"/>
    <n v="4"/>
    <n v="1"/>
    <n v="1"/>
    <s v="Leadership Development"/>
    <s v="External"/>
    <s v="Failed"/>
    <s v="Roweport"/>
    <s v="Carolyn Hamilton"/>
    <n v="1"/>
  </r>
  <r>
    <x v="216"/>
    <s v="Marques Zimmerman"/>
    <d v="2019-12-03T00:00:00"/>
    <d v="2021-08-31T00:00:00"/>
    <s v="Production Technician I"/>
    <s v="Joshua Johns"/>
    <s v="lucian.mora@bilearner.com"/>
    <s v="SVG"/>
    <s v="Terminated for Cause"/>
    <s v="Full-Time"/>
    <s v="Zone B"/>
    <s v="Part-Time"/>
    <s v="Voluntary"/>
    <s v="First choose again themselves thing however."/>
    <s v="Production"/>
    <s v="Wireline Construction"/>
    <d v="1960-07-17T00:00:00"/>
    <s v="MA"/>
    <s v="Vp"/>
    <x v="1"/>
    <n v="52300"/>
    <s v="Asian"/>
    <x v="2"/>
    <s v="Fully Meets"/>
    <n v="3"/>
    <n v="5"/>
    <n v="5"/>
    <n v="1"/>
    <s v="Customer Service"/>
    <s v="External"/>
    <s v="Completed"/>
    <s v="Jeremytown"/>
    <s v="Eric Clark"/>
    <n v="1"/>
  </r>
  <r>
    <x v="217"/>
    <s v="Livia Salazar"/>
    <d v="2018-12-31T00:00:00"/>
    <s v="N/A"/>
    <s v="Production Technician I"/>
    <s v="Robert Watts"/>
    <s v="dangelo.gould@bilearner.com"/>
    <s v="WBL"/>
    <s v="Terminated for Cause"/>
    <s v="Full-Time"/>
    <s v="Zone B"/>
    <s v="Temporary"/>
    <s v="Unk"/>
    <s v="N/A"/>
    <s v="Production"/>
    <s v="General - Con"/>
    <d v="1974-10-15T00:00:00"/>
    <s v="MA"/>
    <s v="Locator"/>
    <x v="0"/>
    <n v="32620"/>
    <s v="Black"/>
    <x v="0"/>
    <s v="Fully Meets"/>
    <n v="3"/>
    <n v="2"/>
    <n v="3"/>
    <n v="1"/>
    <s v="Leadership Development"/>
    <s v="Internal"/>
    <s v="Failed"/>
    <s v="Henryberg"/>
    <s v="Erica Winters"/>
    <n v="3"/>
  </r>
  <r>
    <x v="218"/>
    <s v="Alana Choi"/>
    <d v="2020-01-16T00:00:00"/>
    <d v="2021-02-09T00:00:00"/>
    <s v="Production Technician I"/>
    <s v="Kelly Tate"/>
    <s v="miranda.chavez@bilearner.com"/>
    <s v="BPC"/>
    <s v="Voluntarily Terminated"/>
    <s v="Part-Time"/>
    <s v="Zone B"/>
    <s v="Part-Time"/>
    <s v="Voluntary"/>
    <s v="Develop think capital player campaign prepare."/>
    <s v="Production"/>
    <s v="Engineers"/>
    <d v="1974-02-09T00:00:00"/>
    <s v="MA"/>
    <s v="Engineer"/>
    <x v="0"/>
    <n v="83986"/>
    <s v="Hispanic"/>
    <x v="0"/>
    <s v="Fully Meets"/>
    <n v="3"/>
    <n v="2"/>
    <n v="2"/>
    <n v="2"/>
    <s v="Communication Skills"/>
    <s v="External"/>
    <s v="Failed"/>
    <s v="West Kevintown"/>
    <s v="Steven Gutierrez"/>
    <n v="5"/>
  </r>
  <r>
    <x v="219"/>
    <s v="Levi Lawson"/>
    <d v="2018-11-20T00:00:00"/>
    <d v="2020-02-09T00:00:00"/>
    <s v="Production Technician I"/>
    <s v="Terry Flores"/>
    <s v="connor.larsen@bilearner.com"/>
    <s v="CCDR"/>
    <s v="Terminated for Cause"/>
    <s v="Full-Time"/>
    <s v="Zone C"/>
    <s v="Temporary"/>
    <s v="Voluntary"/>
    <s v="Center positive their garden industry."/>
    <s v="Production"/>
    <s v="Executive"/>
    <d v="1949-12-31T00:00:00"/>
    <s v="MA"/>
    <s v="Vp"/>
    <x v="0"/>
    <n v="89298"/>
    <s v="Asian"/>
    <x v="2"/>
    <s v="Fully Meets"/>
    <n v="3"/>
    <n v="5"/>
    <n v="2"/>
    <n v="4"/>
    <s v="Leadership Development"/>
    <s v="External"/>
    <s v="Completed"/>
    <s v="West Brittney"/>
    <s v="Johnathan Doyle"/>
    <n v="1"/>
  </r>
  <r>
    <x v="220"/>
    <s v="Kane Black"/>
    <d v="2022-11-11T00:00:00"/>
    <d v="2023-07-03T00:00:00"/>
    <s v="Production Technician I"/>
    <s v="Leslie Davis"/>
    <s v="harley.mccullough@bilearner.com"/>
    <s v="EW"/>
    <s v="Voluntarily Terminated"/>
    <s v="Part-Time"/>
    <s v="Zone A"/>
    <s v="Part-Time"/>
    <s v="Involuntary"/>
    <s v="Deep sea improve miss they nearly measure."/>
    <s v="Production"/>
    <s v="Yard (Material Handling)"/>
    <d v="1967-04-09T00:00:00"/>
    <s v="MA"/>
    <s v="Coordinator"/>
    <x v="0"/>
    <n v="91837"/>
    <s v="Asian"/>
    <x v="2"/>
    <s v="Fully Meets"/>
    <n v="3"/>
    <n v="5"/>
    <n v="5"/>
    <n v="3"/>
    <s v="Customer Service"/>
    <s v="Internal"/>
    <s v="Completed"/>
    <s v="Bonnieborough"/>
    <s v="Linda Wood"/>
    <n v="4"/>
  </r>
  <r>
    <x v="221"/>
    <s v="Paola Weeks"/>
    <d v="2020-12-18T00:00:00"/>
    <d v="2021-07-23T00:00:00"/>
    <s v="Production Technician I"/>
    <s v="Sarah Williams"/>
    <s v="lucian.montoya@bilearner.com"/>
    <s v="MSC"/>
    <s v="Voluntarily Terminated"/>
    <s v="Contract"/>
    <s v="Zone A"/>
    <s v="Part-Time"/>
    <s v="Involuntary"/>
    <s v="Improve sea attention baby local ahead."/>
    <s v="Production"/>
    <s v="People Services"/>
    <d v="1949-12-26T00:00:00"/>
    <s v="MA"/>
    <s v="Recruiting"/>
    <x v="0"/>
    <n v="31362"/>
    <s v="Asian"/>
    <x v="1"/>
    <s v="Fully Meets"/>
    <n v="3"/>
    <n v="5"/>
    <n v="2"/>
    <n v="1"/>
    <s v="Leadership Development"/>
    <s v="External"/>
    <s v="Completed"/>
    <s v="New Jennifer"/>
    <s v="Melanie Johnson"/>
    <n v="2"/>
  </r>
  <r>
    <x v="222"/>
    <s v="Brooklynn Mack"/>
    <d v="2021-01-26T00:00:00"/>
    <s v="N/A"/>
    <s v="Production Technician I"/>
    <s v="Luke Miller"/>
    <s v="raina.vaughan@bilearner.com"/>
    <s v="NEL"/>
    <s v="Voluntarily Terminated"/>
    <s v="Full-Time"/>
    <s v="Zone C"/>
    <s v="Temporary"/>
    <s v="Unk"/>
    <s v="N/A"/>
    <s v="Production"/>
    <s v="Engineers"/>
    <d v="1996-01-15T00:00:00"/>
    <s v="MA"/>
    <s v="Engineer"/>
    <x v="0"/>
    <n v="3274"/>
    <s v="Asian"/>
    <x v="1"/>
    <s v="Fully Meets"/>
    <n v="3"/>
    <n v="4"/>
    <n v="1"/>
    <n v="4"/>
    <s v="Project Management"/>
    <s v="External"/>
    <s v="Completed"/>
    <s v="Estradahaven"/>
    <s v="Daniel Harrison"/>
    <n v="1"/>
  </r>
  <r>
    <x v="223"/>
    <s v="Darrell Zamora"/>
    <d v="2021-11-26T00:00:00"/>
    <d v="2022-05-24T00:00:00"/>
    <s v="Production Technician I"/>
    <s v="Jeremiah Smith"/>
    <s v="javon.moses@bilearner.com"/>
    <s v="PL"/>
    <s v="Terminated for Cause"/>
    <s v="Part-Time"/>
    <s v="Zone B"/>
    <s v="Part-Time"/>
    <s v="Retirement"/>
    <s v="Recently business give."/>
    <s v="Production"/>
    <s v="Wireline Construction"/>
    <d v="1964-09-27T00:00:00"/>
    <s v="MA"/>
    <s v="Administrative"/>
    <x v="1"/>
    <n v="71373"/>
    <s v="Hispanic"/>
    <x v="0"/>
    <s v="Fully Meets"/>
    <n v="3"/>
    <n v="4"/>
    <n v="2"/>
    <n v="3"/>
    <s v="Project Management"/>
    <s v="Internal"/>
    <s v="Failed"/>
    <s v="Port Eric"/>
    <s v="Jeffrey Harvey"/>
    <n v="5"/>
  </r>
  <r>
    <x v="224"/>
    <s v="Irvin Warner"/>
    <d v="2023-05-15T00:00:00"/>
    <s v="N/A"/>
    <s v="Production Technician I"/>
    <s v="Krista Smith"/>
    <s v="kamila.rosales@bilearner.com"/>
    <s v="PYZ"/>
    <s v="Voluntarily Terminated"/>
    <s v="Contract"/>
    <s v="Zone C"/>
    <s v="Part-Time"/>
    <s v="Unk"/>
    <s v="N/A"/>
    <s v="Production"/>
    <s v="Finance &amp; Accounting"/>
    <d v="1957-01-14T00:00:00"/>
    <s v="MA"/>
    <s v="Accounting"/>
    <x v="1"/>
    <n v="66660"/>
    <s v="Asian"/>
    <x v="0"/>
    <s v="Fully Meets"/>
    <n v="3"/>
    <n v="1"/>
    <n v="2"/>
    <n v="4"/>
    <s v="Customer Service"/>
    <s v="Internal"/>
    <s v="Completed"/>
    <s v="Brownland"/>
    <s v="Douglas Norton"/>
    <n v="5"/>
  </r>
  <r>
    <x v="225"/>
    <s v="Dayton Castro"/>
    <d v="2023-06-20T00:00:00"/>
    <s v="N/A"/>
    <s v="Production Technician I"/>
    <s v="Eric Greer"/>
    <s v="vaughn.kim@bilearner.com"/>
    <s v="SVG"/>
    <s v="Voluntarily Terminated"/>
    <s v="Full-Time"/>
    <s v="Zone A"/>
    <s v="Full-Time"/>
    <s v="Unk"/>
    <s v="N/A"/>
    <s v="Production"/>
    <s v="Field Operations"/>
    <d v="1967-04-16T00:00:00"/>
    <s v="MA"/>
    <s v="Driller"/>
    <x v="1"/>
    <n v="26821"/>
    <s v="Other"/>
    <x v="3"/>
    <s v="Fully Meets"/>
    <n v="3"/>
    <n v="4"/>
    <n v="5"/>
    <n v="4"/>
    <s v="Customer Service"/>
    <s v="Internal"/>
    <s v="Completed"/>
    <s v="Savageton"/>
    <s v="Lisa Hall"/>
    <n v="3"/>
  </r>
  <r>
    <x v="226"/>
    <s v="Hailey Mckay"/>
    <d v="2019-08-22T00:00:00"/>
    <d v="2022-06-06T00:00:00"/>
    <s v="Production Technician I"/>
    <s v="Hannah Davis"/>
    <s v="anabel.evans@bilearner.com"/>
    <s v="TNS"/>
    <s v="Voluntarily Terminated"/>
    <s v="Part-Time"/>
    <s v="Zone C"/>
    <s v="Part-Time"/>
    <s v="Voluntary"/>
    <s v="Relate size according two board."/>
    <s v="Production"/>
    <s v="Billable Consultants"/>
    <d v="1987-03-21T00:00:00"/>
    <s v="MA"/>
    <s v="Engineer"/>
    <x v="0"/>
    <n v="89365"/>
    <s v="Other"/>
    <x v="3"/>
    <s v="Fully Meets"/>
    <n v="3"/>
    <n v="1"/>
    <n v="2"/>
    <n v="2"/>
    <s v="Communication Skills"/>
    <s v="External"/>
    <s v="Failed"/>
    <s v="Amandahaven"/>
    <s v="Gregory Pratt"/>
    <n v="3"/>
  </r>
  <r>
    <x v="227"/>
    <s v="Jaquan Rowland"/>
    <d v="2021-08-30T00:00:00"/>
    <s v="N/A"/>
    <s v="Production Technician I"/>
    <s v="Anthony Murray"/>
    <s v="dean.winters@bilearner.com"/>
    <s v="WBL"/>
    <s v="Voluntarily Terminated"/>
    <s v="Contract"/>
    <s v="Zone B"/>
    <s v="Full-Time"/>
    <s v="Unk"/>
    <s v="N/A"/>
    <s v="Production"/>
    <s v="Fielders"/>
    <d v="1994-12-02T00:00:00"/>
    <s v="MA"/>
    <s v="Engineer"/>
    <x v="0"/>
    <n v="88976"/>
    <s v="Other"/>
    <x v="1"/>
    <s v="Fully Meets"/>
    <n v="3"/>
    <n v="2"/>
    <n v="5"/>
    <n v="3"/>
    <s v="Technical Skills"/>
    <s v="Internal"/>
    <s v="Failed"/>
    <s v="Dustinshire"/>
    <s v="Bethany Willis"/>
    <n v="5"/>
  </r>
  <r>
    <x v="228"/>
    <s v="David Velez"/>
    <d v="2020-01-27T00:00:00"/>
    <s v="N/A"/>
    <s v="Production Technician I"/>
    <s v="Michael Torres"/>
    <s v="kinley.dean@bilearner.com"/>
    <s v="BPC"/>
    <s v="Voluntarily Terminated"/>
    <s v="Part-Time"/>
    <s v="Zone B"/>
    <s v="Part-Time"/>
    <s v="Unk"/>
    <s v="N/A"/>
    <s v="Production"/>
    <s v="Field Operations"/>
    <d v="1952-12-31T00:00:00"/>
    <s v="MA"/>
    <s v="Technician"/>
    <x v="0"/>
    <n v="43853"/>
    <s v="Black"/>
    <x v="2"/>
    <s v="Fully Meets"/>
    <n v="3"/>
    <n v="4"/>
    <n v="2"/>
    <n v="5"/>
    <s v="Customer Service"/>
    <s v="External"/>
    <s v="Failed"/>
    <s v="Lake Melissa"/>
    <s v="Angela Moore"/>
    <n v="1"/>
  </r>
  <r>
    <x v="229"/>
    <s v="Joslyn Patel"/>
    <d v="2022-03-04T00:00:00"/>
    <s v="N/A"/>
    <s v="Production Technician I"/>
    <s v="Claire Baker"/>
    <s v="alexia.hughes@bilearner.com"/>
    <s v="CCDR"/>
    <s v="Voluntarily Terminated"/>
    <s v="Contract"/>
    <s v="Zone C"/>
    <s v="Temporary"/>
    <s v="Unk"/>
    <s v="N/A"/>
    <s v="Production"/>
    <s v="Wireline Construction"/>
    <d v="1974-09-18T00:00:00"/>
    <s v="MA"/>
    <s v="Groundman"/>
    <x v="0"/>
    <n v="19697"/>
    <s v="Hispanic"/>
    <x v="1"/>
    <s v="Fully Meets"/>
    <n v="3"/>
    <n v="5"/>
    <n v="4"/>
    <n v="4"/>
    <s v="Communication Skills"/>
    <s v="External"/>
    <s v="Completed"/>
    <s v="New Reneefurt"/>
    <s v="Emily Tate"/>
    <n v="1"/>
  </r>
  <r>
    <x v="230"/>
    <s v="Colt Archer"/>
    <d v="2020-03-07T00:00:00"/>
    <s v="N/A"/>
    <s v="Production Manager"/>
    <s v="Michael Garcia"/>
    <s v="miles.gill@bilearner.com"/>
    <s v="EW"/>
    <s v="Voluntarily Terminated"/>
    <s v="Contract"/>
    <s v="Zone B"/>
    <s v="Temporary"/>
    <s v="Unk"/>
    <s v="N/A"/>
    <s v="Production"/>
    <s v="Wireless"/>
    <d v="1994-10-03T00:00:00"/>
    <s v="MA"/>
    <s v="Laborer"/>
    <x v="0"/>
    <n v="50000"/>
    <s v="Black"/>
    <x v="0"/>
    <s v="Fully Meets"/>
    <n v="3"/>
    <n v="2"/>
    <n v="2"/>
    <n v="1"/>
    <s v="Project Management"/>
    <s v="External"/>
    <s v="Completed"/>
    <s v="Port Aliciaview"/>
    <s v="Douglas Dean"/>
    <n v="1"/>
  </r>
  <r>
    <x v="231"/>
    <s v="Abbigail Cameron"/>
    <d v="2020-03-19T00:00:00"/>
    <s v="N/A"/>
    <s v="Production Manager"/>
    <s v="Mrs. Leslie Simmons"/>
    <s v="kaden.woodard@bilearner.com"/>
    <s v="MSC"/>
    <s v="Voluntarily Terminated"/>
    <s v="Full-Time"/>
    <s v="Zone B"/>
    <s v="Full-Time"/>
    <s v="Unk"/>
    <s v="N/A"/>
    <s v="Production"/>
    <s v="People Services"/>
    <d v="1947-03-17T00:00:00"/>
    <s v="MA"/>
    <s v="Support"/>
    <x v="0"/>
    <n v="35033"/>
    <s v="Other"/>
    <x v="2"/>
    <s v="Fully Meets"/>
    <n v="3"/>
    <n v="2"/>
    <n v="1"/>
    <n v="5"/>
    <s v="Leadership Development"/>
    <s v="Internal"/>
    <s v="Failed"/>
    <s v="East Katieport"/>
    <s v="Jill Fox DVM"/>
    <n v="4"/>
  </r>
  <r>
    <x v="232"/>
    <s v="Anastasia Escobar"/>
    <d v="2022-07-23T00:00:00"/>
    <s v="N/A"/>
    <s v="Production Technician II"/>
    <s v="Hannah Cruz"/>
    <s v="frida.wilkins@bilearner.com"/>
    <s v="WBL"/>
    <s v="Voluntarily Terminated"/>
    <s v="Full-Time"/>
    <s v="Zone A"/>
    <s v="Part-Time"/>
    <s v="Unk"/>
    <s v="N/A"/>
    <s v="Production"/>
    <s v="Wireline Construction"/>
    <d v="1992-05-07T00:00:00"/>
    <s v="MA"/>
    <s v="Project Manager"/>
    <x v="1"/>
    <n v="50676"/>
    <s v="Other"/>
    <x v="3"/>
    <s v="Fully Meets"/>
    <n v="3"/>
    <n v="5"/>
    <n v="5"/>
    <n v="3"/>
    <s v="Customer Service"/>
    <s v="Internal"/>
    <s v="Failed"/>
    <s v="Robertfurt"/>
    <s v="Jennifer Turner MD"/>
    <n v="3"/>
  </r>
  <r>
    <x v="233"/>
    <s v="Ronin Mclaughlin"/>
    <d v="2019-10-18T00:00:00"/>
    <d v="2021-10-03T00:00:00"/>
    <s v="Production Technician II"/>
    <s v="Claudia Atkinson"/>
    <s v="kamron.doyle@bilearner.com"/>
    <s v="NEL"/>
    <s v="Voluntarily Terminated"/>
    <s v="Full-Time"/>
    <s v="Zone A"/>
    <s v="Temporary"/>
    <s v="Involuntary"/>
    <s v="Learn whatever million."/>
    <s v="Production"/>
    <s v="Sales &amp; Marketing"/>
    <d v="1947-06-19T00:00:00"/>
    <s v="MA"/>
    <s v="Director"/>
    <x v="0"/>
    <n v="25148"/>
    <s v="Black"/>
    <x v="3"/>
    <s v="Fully Meets"/>
    <n v="3"/>
    <n v="4"/>
    <n v="1"/>
    <n v="5"/>
    <s v="Leadership Development"/>
    <s v="Internal"/>
    <s v="Completed"/>
    <s v="Meganside"/>
    <s v="Michael Butler"/>
    <n v="1"/>
  </r>
  <r>
    <x v="234"/>
    <s v="Aliana Pena"/>
    <d v="2020-04-14T00:00:00"/>
    <s v="N/A"/>
    <s v="Production Technician II"/>
    <s v="Virginia Castro"/>
    <s v="ignacio.wiley@bilearner.com"/>
    <s v="PL"/>
    <s v="Voluntarily Terminated"/>
    <s v="Full-Time"/>
    <s v="Zone B"/>
    <s v="Full-Time"/>
    <s v="Unk"/>
    <s v="N/A"/>
    <s v="Production"/>
    <s v="General - Con"/>
    <d v="1998-05-17T00:00:00"/>
    <s v="MA"/>
    <s v="Administrative"/>
    <x v="0"/>
    <n v="96915"/>
    <s v="Other"/>
    <x v="1"/>
    <s v="Fully Meets"/>
    <n v="3"/>
    <n v="5"/>
    <n v="5"/>
    <n v="3"/>
    <s v="Project Management"/>
    <s v="Internal"/>
    <s v="Failed"/>
    <s v="Cookebury"/>
    <s v="Roberto Brennan"/>
    <n v="3"/>
  </r>
  <r>
    <x v="235"/>
    <s v="Ramon Goodwin"/>
    <d v="2018-11-25T00:00:00"/>
    <d v="2019-07-25T00:00:00"/>
    <s v="Production Technician II"/>
    <s v="Tina Morgan"/>
    <s v="krystal.atkinson@bilearner.com"/>
    <s v="BPC"/>
    <s v="Voluntarily Terminated"/>
    <s v="Part-Time"/>
    <s v="Zone B"/>
    <s v="Full-Time"/>
    <s v="Retirement"/>
    <s v="Source join scientist personal when each."/>
    <s v="Production"/>
    <s v="Field Operations"/>
    <d v="1946-12-11T00:00:00"/>
    <s v="MA"/>
    <s v="Laborer"/>
    <x v="0"/>
    <n v="95167"/>
    <s v="White"/>
    <x v="0"/>
    <s v="Fully Meets"/>
    <n v="3"/>
    <n v="1"/>
    <n v="4"/>
    <n v="1"/>
    <s v="Customer Service"/>
    <s v="External"/>
    <s v="Completed"/>
    <s v="Williamsbury"/>
    <s v="Gerald Wilson"/>
    <n v="2"/>
  </r>
  <r>
    <x v="236"/>
    <s v="Cory Saunders"/>
    <d v="2021-03-23T00:00:00"/>
    <d v="2022-08-26T00:00:00"/>
    <s v="Production Technician II"/>
    <s v="Nancy Gutierrez"/>
    <s v="frida.salazar@bilearner.com"/>
    <s v="CCDR"/>
    <s v="Voluntarily Terminated"/>
    <s v="Part-Time"/>
    <s v="Zone A"/>
    <s v="Part-Time"/>
    <s v="Resignation"/>
    <s v="Practice cover bar reason expect."/>
    <s v="Production"/>
    <s v="Yard (Material Handling)"/>
    <d v="1975-12-17T00:00:00"/>
    <s v="MA"/>
    <s v="Engineer"/>
    <x v="0"/>
    <n v="1223"/>
    <s v="Black"/>
    <x v="3"/>
    <s v="Fully Meets"/>
    <n v="3"/>
    <n v="4"/>
    <n v="3"/>
    <n v="1"/>
    <s v="Leadership Development"/>
    <s v="External"/>
    <s v="Completed"/>
    <s v="Cervantesshire"/>
    <s v="Catherine Henderson"/>
    <n v="2"/>
  </r>
  <r>
    <x v="237"/>
    <s v="Alessandra Huynh"/>
    <d v="2020-10-27T00:00:00"/>
    <d v="2021-11-08T00:00:00"/>
    <s v="Production Technician I"/>
    <s v="Brandon Bates"/>
    <s v="annie.peters@bilearner.com"/>
    <s v="SVG"/>
    <s v="Voluntarily Terminated"/>
    <s v="Part-Time"/>
    <s v="Zone B"/>
    <s v="Part-Time"/>
    <s v="Voluntary"/>
    <s v="My live interesting street purpose early."/>
    <s v="Production"/>
    <s v="Engineers"/>
    <d v="1968-09-12T00:00:00"/>
    <s v="MA"/>
    <s v="Engineer"/>
    <x v="0"/>
    <n v="31462"/>
    <s v="Other"/>
    <x v="2"/>
    <s v="Fully Meets"/>
    <n v="3"/>
    <n v="1"/>
    <n v="3"/>
    <n v="3"/>
    <s v="Leadership Development"/>
    <s v="Internal"/>
    <s v="Failed"/>
    <s v="West Marialand"/>
    <s v="Vanessa Valdez"/>
    <n v="2"/>
  </r>
  <r>
    <x v="238"/>
    <s v="Maeve Holmes"/>
    <d v="2022-06-11T00:00:00"/>
    <d v="2023-06-29T00:00:00"/>
    <s v="Production Technician I"/>
    <s v="Angela Brooks"/>
    <s v="juliana.schroeder@bilearner.com"/>
    <s v="TNS"/>
    <s v="Voluntarily Terminated"/>
    <s v="Part-Time"/>
    <s v="Zone C"/>
    <s v="Temporary"/>
    <s v="Voluntary"/>
    <s v="Guy know tend get best film hold."/>
    <s v="Production"/>
    <s v="Splicing"/>
    <d v="2001-07-09T00:00:00"/>
    <s v="MA"/>
    <s v="Technician"/>
    <x v="0"/>
    <n v="6735"/>
    <s v="Hispanic"/>
    <x v="2"/>
    <s v="Fully Meets"/>
    <n v="3"/>
    <n v="4"/>
    <n v="5"/>
    <n v="5"/>
    <s v="Project Management"/>
    <s v="Internal"/>
    <s v="Failed"/>
    <s v="East Alyssa"/>
    <s v="Melanie Middleton"/>
    <n v="3"/>
  </r>
  <r>
    <x v="239"/>
    <s v="Alejandra Mclean"/>
    <d v="2020-03-19T00:00:00"/>
    <s v="N/A"/>
    <s v="Production Technician I"/>
    <s v="Katie Barry"/>
    <s v="izabella.barron@bilearner.com"/>
    <s v="PYZ"/>
    <s v="Voluntarily Terminated"/>
    <s v="Contract"/>
    <s v="Zone B"/>
    <s v="Temporary"/>
    <s v="Unk"/>
    <s v="N/A"/>
    <s v="Production"/>
    <s v="Isp"/>
    <d v="1985-04-11T00:00:00"/>
    <s v="MA"/>
    <s v="Project Manager"/>
    <x v="0"/>
    <n v="60585"/>
    <s v="Asian"/>
    <x v="2"/>
    <s v="Fully Meets"/>
    <n v="3"/>
    <n v="1"/>
    <n v="4"/>
    <n v="3"/>
    <s v="Communication Skills"/>
    <s v="External"/>
    <s v="Completed"/>
    <s v="East Nicoletown"/>
    <s v="Stacy Morton"/>
    <n v="5"/>
  </r>
  <r>
    <x v="240"/>
    <s v="Reuben Potter"/>
    <d v="2019-11-07T00:00:00"/>
    <d v="2022-12-07T00:00:00"/>
    <s v="Production Technician I"/>
    <s v="Craig Arias"/>
    <s v="cody.beard@bilearner.com"/>
    <s v="WBL"/>
    <s v="Voluntarily Terminated"/>
    <s v="Contract"/>
    <s v="Zone B"/>
    <s v="Full-Time"/>
    <s v="Retirement"/>
    <s v="Fear night field child yard structure."/>
    <s v="Production"/>
    <s v="Field Operations"/>
    <d v="1992-03-13T00:00:00"/>
    <s v="MA"/>
    <s v="Laborer"/>
    <x v="0"/>
    <n v="46736"/>
    <s v="Black"/>
    <x v="0"/>
    <s v="Fully Meets"/>
    <n v="3"/>
    <n v="4"/>
    <n v="4"/>
    <n v="3"/>
    <s v="Project Management"/>
    <s v="External"/>
    <s v="Failed"/>
    <s v="Lewismouth"/>
    <s v="Susan Johnson"/>
    <n v="5"/>
  </r>
  <r>
    <x v="241"/>
    <s v="Marilyn Greer"/>
    <d v="2023-04-24T00:00:00"/>
    <s v="N/A"/>
    <s v="Production Technician I"/>
    <s v="Luke Carter"/>
    <s v="abigayle.mccann@bilearner.com"/>
    <s v="NEL"/>
    <s v="Terminated for Cause"/>
    <s v="Full-Time"/>
    <s v="Zone C"/>
    <s v="Part-Time"/>
    <s v="Unk"/>
    <s v="N/A"/>
    <s v="Production"/>
    <s v="Wireline Construction"/>
    <d v="1959-03-18T00:00:00"/>
    <s v="MA"/>
    <s v="Foreman"/>
    <x v="0"/>
    <n v="35941"/>
    <s v="White"/>
    <x v="0"/>
    <s v="Fully Meets"/>
    <n v="3"/>
    <n v="4"/>
    <n v="4"/>
    <n v="1"/>
    <s v="Project Management"/>
    <s v="External"/>
    <s v="Completed"/>
    <s v="East Chaseside"/>
    <s v="Daniel Holt"/>
    <n v="3"/>
  </r>
  <r>
    <x v="242"/>
    <s v="Camila Nichols"/>
    <d v="2020-06-04T00:00:00"/>
    <s v="N/A"/>
    <s v="Production Technician I"/>
    <s v="Richard Oliver"/>
    <s v="jaqueline.gallagher@bilearner.com"/>
    <s v="PL"/>
    <s v="Terminated for Cause"/>
    <s v="Contract"/>
    <s v="Zone A"/>
    <s v="Temporary"/>
    <s v="Unk"/>
    <s v="N/A"/>
    <s v="Production"/>
    <s v="General - Con"/>
    <d v="1979-03-07T00:00:00"/>
    <s v="MA"/>
    <s v="Manager"/>
    <x v="0"/>
    <n v="11657"/>
    <s v="White"/>
    <x v="1"/>
    <s v="Fully Meets"/>
    <n v="3"/>
    <n v="5"/>
    <n v="2"/>
    <n v="3"/>
    <s v="Communication Skills"/>
    <s v="Internal"/>
    <s v="Failed"/>
    <s v="Ericmouth"/>
    <s v="Christopher Jones"/>
    <n v="3"/>
  </r>
  <r>
    <x v="243"/>
    <s v="Iris Bruce"/>
    <d v="2022-05-23T00:00:00"/>
    <s v="N/A"/>
    <s v="Production Technician I"/>
    <s v="Raymond Hernandez"/>
    <s v="abagail.banks@bilearner.com"/>
    <s v="BPC"/>
    <s v="Voluntarily Terminated"/>
    <s v="Part-Time"/>
    <s v="Zone A"/>
    <s v="Full-Time"/>
    <s v="Unk"/>
    <s v="N/A"/>
    <s v="Production"/>
    <s v="Isp"/>
    <d v="1954-02-11T00:00:00"/>
    <s v="MA"/>
    <s v="Technician"/>
    <x v="1"/>
    <n v="72528"/>
    <s v="Asian"/>
    <x v="0"/>
    <s v="Fully Meets"/>
    <n v="3"/>
    <n v="2"/>
    <n v="3"/>
    <n v="5"/>
    <s v="Technical Skills"/>
    <s v="External"/>
    <s v="Failed"/>
    <s v="Mcmahonton"/>
    <s v="Charles Farrell"/>
    <n v="5"/>
  </r>
  <r>
    <x v="244"/>
    <s v="Henry Pratt"/>
    <d v="2019-05-17T00:00:00"/>
    <s v="N/A"/>
    <s v="Production Technician I"/>
    <s v="James Clay"/>
    <s v="nickolas.guzman@bilearner.com"/>
    <s v="CCDR"/>
    <s v="Terminated for Cause"/>
    <s v="Full-Time"/>
    <s v="Zone B"/>
    <s v="Temporary"/>
    <s v="Unk"/>
    <s v="N/A"/>
    <s v="Production"/>
    <s v="Engineers"/>
    <d v="1961-02-03T00:00:00"/>
    <s v="MA"/>
    <s v="Technician"/>
    <x v="1"/>
    <n v="14705"/>
    <s v="White"/>
    <x v="1"/>
    <s v="Fully Meets"/>
    <n v="3"/>
    <n v="3"/>
    <n v="5"/>
    <n v="5"/>
    <s v="Communication Skills"/>
    <s v="Internal"/>
    <s v="Failed"/>
    <s v="Hallton"/>
    <s v="Garrett Johnson"/>
    <n v="4"/>
  </r>
  <r>
    <x v="245"/>
    <s v="Kira Soto"/>
    <d v="2018-09-28T00:00:00"/>
    <d v="2021-04-25T00:00:00"/>
    <s v="Production Technician I"/>
    <s v="Casey Dennis"/>
    <s v="guillermo.rose@bilearner.com"/>
    <s v="SVG"/>
    <s v="Voluntarily Terminated"/>
    <s v="Part-Time"/>
    <s v="Zone B"/>
    <s v="Temporary"/>
    <s v="Resignation"/>
    <s v="Control store point."/>
    <s v="Production"/>
    <s v="Field Operations"/>
    <d v="1943-11-14T00:00:00"/>
    <s v="MA"/>
    <s v="Ceo"/>
    <x v="1"/>
    <n v="5254"/>
    <s v="Black"/>
    <x v="1"/>
    <s v="Fully Meets"/>
    <n v="3"/>
    <n v="4"/>
    <n v="3"/>
    <n v="2"/>
    <s v="Communication Skills"/>
    <s v="Internal"/>
    <s v="Completed"/>
    <s v="Joneston"/>
    <s v="Kathleen Dixon"/>
    <n v="1"/>
  </r>
  <r>
    <x v="246"/>
    <s v="Ashanti Scott"/>
    <d v="2019-03-04T00:00:00"/>
    <s v="N/A"/>
    <s v="Production Technician I"/>
    <s v="Lisa Gonzalez"/>
    <s v="hayden.richmond@bilearner.com"/>
    <s v="EW"/>
    <s v="Voluntarily Terminated"/>
    <s v="Part-Time"/>
    <s v="Zone C"/>
    <s v="Part-Time"/>
    <s v="Unk"/>
    <s v="N/A"/>
    <s v="Production"/>
    <s v="Wireless"/>
    <d v="1972-03-26T00:00:00"/>
    <s v="MA"/>
    <s v="Foreman"/>
    <x v="0"/>
    <n v="94026"/>
    <s v="Other"/>
    <x v="2"/>
    <s v="Fully Meets"/>
    <n v="3"/>
    <n v="2"/>
    <n v="4"/>
    <n v="5"/>
    <s v="Customer Service"/>
    <s v="External"/>
    <s v="Completed"/>
    <s v="East Michaelside"/>
    <s v="Stephanie Bruce"/>
    <n v="5"/>
  </r>
  <r>
    <x v="247"/>
    <s v="Sarahi Burke"/>
    <d v="2021-03-29T00:00:00"/>
    <d v="2021-12-01T00:00:00"/>
    <s v="Production Technician I"/>
    <s v="Theresa Miller"/>
    <s v="jonathon.thompson@bilearner.com"/>
    <s v="MSC"/>
    <s v="Voluntarily Terminated"/>
    <s v="Part-Time"/>
    <s v="Zone B"/>
    <s v="Full-Time"/>
    <s v="Resignation"/>
    <s v="Suddenly free computer last spend."/>
    <s v="Production"/>
    <s v="Underground"/>
    <d v="1988-09-09T00:00:00"/>
    <s v="MA"/>
    <s v="Operator"/>
    <x v="0"/>
    <n v="90967"/>
    <s v="White"/>
    <x v="3"/>
    <s v="Fully Meets"/>
    <n v="3"/>
    <n v="5"/>
    <n v="3"/>
    <n v="2"/>
    <s v="Communication Skills"/>
    <s v="Internal"/>
    <s v="Completed"/>
    <s v="Ellisonchester"/>
    <s v="Nicholas Ryan"/>
    <n v="4"/>
  </r>
  <r>
    <x v="248"/>
    <s v="Aimee Terry"/>
    <d v="2019-07-07T00:00:00"/>
    <d v="2020-02-14T00:00:00"/>
    <s v="Production Technician I"/>
    <s v="Christopher Stewart"/>
    <s v="kendal.abbott@bilearner.com"/>
    <s v="TNS"/>
    <s v="Voluntarily Terminated"/>
    <s v="Full-Time"/>
    <s v="Zone A"/>
    <s v="Part-Time"/>
    <s v="Retirement"/>
    <s v="Seek TV finally impact really build."/>
    <s v="Production"/>
    <s v="Field Operations"/>
    <d v="1996-11-30T00:00:00"/>
    <s v="MA"/>
    <s v="Driver"/>
    <x v="0"/>
    <n v="46879"/>
    <s v="Asian"/>
    <x v="3"/>
    <s v="Fully Meets"/>
    <n v="3"/>
    <n v="2"/>
    <n v="4"/>
    <n v="2"/>
    <s v="Communication Skills"/>
    <s v="Internal"/>
    <s v="Completed"/>
    <s v="Cruzmouth"/>
    <s v="Cheyenne Rice"/>
    <n v="4"/>
  </r>
  <r>
    <x v="249"/>
    <s v="Jerimiah Jackson"/>
    <d v="2018-09-06T00:00:00"/>
    <s v="N/A"/>
    <s v="Production Technician I"/>
    <s v="Sheri Pearson"/>
    <s v="leyla.davila@bilearner.com"/>
    <s v="BPC"/>
    <s v="Voluntarily Terminated"/>
    <s v="Contract"/>
    <s v="Zone B"/>
    <s v="Full-Time"/>
    <s v="Unk"/>
    <s v="N/A"/>
    <s v="Production"/>
    <s v="General - Sga"/>
    <d v="1990-12-08T00:00:00"/>
    <s v="MA"/>
    <s v="Lineman"/>
    <x v="0"/>
    <n v="70353"/>
    <s v="Black"/>
    <x v="1"/>
    <s v="Fully Meets"/>
    <n v="3"/>
    <n v="4"/>
    <n v="5"/>
    <n v="1"/>
    <s v="Communication Skills"/>
    <s v="External"/>
    <s v="Failed"/>
    <s v="Margaretmouth"/>
    <s v="Anna Floyd"/>
    <n v="3"/>
  </r>
  <r>
    <x v="250"/>
    <s v="Callie Murray"/>
    <d v="2018-09-25T00:00:00"/>
    <s v="N/A"/>
    <s v="Production Technician I"/>
    <s v="Dennis Davis"/>
    <s v="kolten.calhoun@bilearner.com"/>
    <s v="CCDR"/>
    <s v="Voluntarily Terminated"/>
    <s v="Part-Time"/>
    <s v="Zone A"/>
    <s v="Part-Time"/>
    <s v="Unk"/>
    <s v="N/A"/>
    <s v="Production"/>
    <s v="Splicing"/>
    <d v="1948-03-05T00:00:00"/>
    <s v="MA"/>
    <s v="Laborer"/>
    <x v="0"/>
    <n v="27888"/>
    <s v="Asian"/>
    <x v="0"/>
    <s v="Fully Meets"/>
    <n v="3"/>
    <n v="5"/>
    <n v="5"/>
    <n v="3"/>
    <s v="Communication Skills"/>
    <s v="External"/>
    <s v="Failed"/>
    <s v="Nancyside"/>
    <s v="Wyatt Hansen"/>
    <n v="5"/>
  </r>
  <r>
    <x v="251"/>
    <s v="Fabian Young"/>
    <d v="2022-03-11T00:00:00"/>
    <d v="2022-04-25T00:00:00"/>
    <s v="Production Manager"/>
    <s v="Timothy Hester"/>
    <s v="camille.livingston@bilearner.com"/>
    <s v="EW"/>
    <s v="Voluntarily Terminated"/>
    <s v="Part-Time"/>
    <s v="Zone A"/>
    <s v="Temporary"/>
    <s v="Voluntary"/>
    <s v="Dinner skill guess key building."/>
    <s v="Production"/>
    <s v="Project Management - Con"/>
    <d v="1982-02-21T00:00:00"/>
    <s v="MA"/>
    <s v="Technician"/>
    <x v="0"/>
    <n v="36258"/>
    <s v="Asian"/>
    <x v="3"/>
    <s v="Fully Meets"/>
    <n v="3"/>
    <n v="2"/>
    <n v="3"/>
    <n v="2"/>
    <s v="Leadership Development"/>
    <s v="Internal"/>
    <s v="Completed"/>
    <s v="South Brent"/>
    <s v="Alicia Moore"/>
    <n v="1"/>
  </r>
  <r>
    <x v="252"/>
    <s v="Juliette Morton"/>
    <d v="2020-07-13T00:00:00"/>
    <d v="2021-10-06T00:00:00"/>
    <s v="Production Manager"/>
    <s v="Thomas Baker"/>
    <s v="lilianna.colon@bilearner.com"/>
    <s v="MSC"/>
    <s v="Voluntarily Terminated"/>
    <s v="Part-Time"/>
    <s v="Zone A"/>
    <s v="Part-Time"/>
    <s v="Retirement"/>
    <s v="Necessary account office."/>
    <s v="Production"/>
    <s v="Project Management - Con"/>
    <d v="1971-05-15T00:00:00"/>
    <s v="MA"/>
    <s v="Engineer"/>
    <x v="0"/>
    <n v="17844"/>
    <s v="Asian"/>
    <x v="3"/>
    <s v="Fully Meets"/>
    <n v="3"/>
    <n v="2"/>
    <n v="4"/>
    <n v="2"/>
    <s v="Customer Service"/>
    <s v="Internal"/>
    <s v="Completed"/>
    <s v="South Cynthia"/>
    <s v="Jodi Gibson DDS"/>
    <n v="2"/>
  </r>
  <r>
    <x v="253"/>
    <s v="Alyvia Sellers"/>
    <d v="2020-06-22T00:00:00"/>
    <s v="N/A"/>
    <s v="Production Technician II"/>
    <s v="Tracy Ramos"/>
    <s v="chaim.patrick@bilearner.com"/>
    <s v="WBL"/>
    <s v="Voluntarily Terminated"/>
    <s v="Contract"/>
    <s v="Zone B"/>
    <s v="Full-Time"/>
    <s v="Unk"/>
    <s v="N/A"/>
    <s v="Production"/>
    <s v="General - Con"/>
    <d v="1950-06-07T00:00:00"/>
    <s v="MA"/>
    <s v="Groundman"/>
    <x v="0"/>
    <n v="87263"/>
    <s v="White"/>
    <x v="0"/>
    <s v="Fully Meets"/>
    <n v="3"/>
    <n v="3"/>
    <n v="1"/>
    <n v="5"/>
    <s v="Project Management"/>
    <s v="Internal"/>
    <s v="Completed"/>
    <s v="Allisonport"/>
    <s v="Ryan Adkins"/>
    <n v="3"/>
  </r>
  <r>
    <x v="254"/>
    <s v="Tyler Gay"/>
    <d v="2019-09-30T00:00:00"/>
    <d v="2021-03-02T00:00:00"/>
    <s v="Production Technician II"/>
    <s v="Alicia Lindsey"/>
    <s v="joel.eaton@bilearner.com"/>
    <s v="NEL"/>
    <s v="Terminated for Cause"/>
    <s v="Full-Time"/>
    <s v="Zone A"/>
    <s v="Temporary"/>
    <s v="Resignation"/>
    <s v="Shoulder then shake."/>
    <s v="Production"/>
    <s v="General - Con"/>
    <d v="1984-11-24T00:00:00"/>
    <s v="MA"/>
    <s v="Laborer"/>
    <x v="0"/>
    <n v="8671"/>
    <s v="Black"/>
    <x v="0"/>
    <s v="Fully Meets"/>
    <n v="3"/>
    <n v="3"/>
    <n v="1"/>
    <n v="1"/>
    <s v="Customer Service"/>
    <s v="External"/>
    <s v="Completed"/>
    <s v="West Laurafort"/>
    <s v="Jasmin Flynn"/>
    <n v="2"/>
  </r>
  <r>
    <x v="255"/>
    <s v="Noemi Randall"/>
    <d v="2020-01-08T00:00:00"/>
    <s v="N/A"/>
    <s v="Production Technician II"/>
    <s v="Adam Harmon"/>
    <s v="nehemiah.leach@bilearner.com"/>
    <s v="PL"/>
    <s v="Voluntarily Terminated"/>
    <s v="Contract"/>
    <s v="Zone A"/>
    <s v="Temporary"/>
    <s v="Unk"/>
    <s v="N/A"/>
    <s v="Production"/>
    <s v="Wireline Construction"/>
    <d v="1991-08-14T00:00:00"/>
    <s v="MA"/>
    <s v="Laborer"/>
    <x v="0"/>
    <n v="16520"/>
    <s v="White"/>
    <x v="1"/>
    <s v="Fully Meets"/>
    <n v="3"/>
    <n v="4"/>
    <n v="4"/>
    <n v="2"/>
    <s v="Project Management"/>
    <s v="Internal"/>
    <s v="Completed"/>
    <s v="Lake Derekburgh"/>
    <s v="Kenneth Rodriguez"/>
    <n v="4"/>
  </r>
  <r>
    <x v="256"/>
    <s v="Jazlene Lozano"/>
    <d v="2021-10-16T00:00:00"/>
    <s v="N/A"/>
    <s v="Production Technician II"/>
    <s v="Brandon Lane"/>
    <s v="tristen.reed@bilearner.com"/>
    <s v="BPC"/>
    <s v="Voluntarily Terminated"/>
    <s v="Full-Time"/>
    <s v="Zone B"/>
    <s v="Temporary"/>
    <s v="Unk"/>
    <s v="N/A"/>
    <s v="Production"/>
    <s v="Engineers"/>
    <d v="1978-11-07T00:00:00"/>
    <s v="MA"/>
    <s v="Engineer"/>
    <x v="0"/>
    <n v="22868"/>
    <s v="Asian"/>
    <x v="3"/>
    <s v="Fully Meets"/>
    <n v="3"/>
    <n v="2"/>
    <n v="1"/>
    <n v="1"/>
    <s v="Technical Skills"/>
    <s v="Internal"/>
    <s v="Failed"/>
    <s v="New Elizabethton"/>
    <s v="Ryan King"/>
    <n v="1"/>
  </r>
  <r>
    <x v="257"/>
    <s v="Jennifer Salazar"/>
    <d v="2022-06-29T00:00:00"/>
    <s v="N/A"/>
    <s v="Production Technician II"/>
    <s v="Jeremy Thomas"/>
    <s v="tiana.perry@bilearner.com"/>
    <s v="CCDR"/>
    <s v="Voluntarily Terminated"/>
    <s v="Full-Time"/>
    <s v="Zone C"/>
    <s v="Temporary"/>
    <s v="Unk"/>
    <s v="N/A"/>
    <s v="Production"/>
    <s v="Aerial"/>
    <d v="1977-10-16T00:00:00"/>
    <s v="MA"/>
    <s v="Foreman"/>
    <x v="0"/>
    <n v="59954"/>
    <s v="Other"/>
    <x v="1"/>
    <s v="Fully Meets"/>
    <n v="3"/>
    <n v="3"/>
    <n v="5"/>
    <n v="4"/>
    <s v="Project Management"/>
    <s v="Internal"/>
    <s v="Failed"/>
    <s v="Alyssabury"/>
    <s v="Cody Brown"/>
    <n v="1"/>
  </r>
  <r>
    <x v="258"/>
    <s v="Vaughn Leonard"/>
    <d v="2022-05-01T00:00:00"/>
    <d v="2023-04-24T00:00:00"/>
    <s v="Production Technician I"/>
    <s v="Justin Phelps"/>
    <s v="rene.pena@bilearner.com"/>
    <s v="SVG"/>
    <s v="Terminated for Cause"/>
    <s v="Full-Time"/>
    <s v="Zone A"/>
    <s v="Temporary"/>
    <s v="Retirement"/>
    <s v="Section effort four increase."/>
    <s v="Production"/>
    <s v="General - Con"/>
    <d v="1956-07-14T00:00:00"/>
    <s v="MA"/>
    <s v="Laborer"/>
    <x v="1"/>
    <n v="43998"/>
    <s v="White"/>
    <x v="2"/>
    <s v="Fully Meets"/>
    <n v="3"/>
    <n v="1"/>
    <n v="3"/>
    <n v="4"/>
    <s v="Leadership Development"/>
    <s v="Internal"/>
    <s v="Completed"/>
    <s v="Port Troyton"/>
    <s v="Wayne Morgan"/>
    <n v="1"/>
  </r>
  <r>
    <x v="259"/>
    <s v="Caitlin Robertson"/>
    <d v="2018-08-16T00:00:00"/>
    <s v="N/A"/>
    <s v="Production Technician I"/>
    <s v="Tabitha Martin"/>
    <s v="angelo.fox@bilearner.com"/>
    <s v="TNS"/>
    <s v="Voluntarily Terminated"/>
    <s v="Full-Time"/>
    <s v="Zone B"/>
    <s v="Part-Time"/>
    <s v="Unk"/>
    <s v="N/A"/>
    <s v="Production"/>
    <s v="Project Management - Con"/>
    <d v="1957-06-18T00:00:00"/>
    <s v="MA"/>
    <s v="Manager"/>
    <x v="0"/>
    <n v="75748"/>
    <s v="Asian"/>
    <x v="0"/>
    <s v="Fully Meets"/>
    <n v="3"/>
    <n v="5"/>
    <n v="2"/>
    <n v="5"/>
    <s v="Leadership Development"/>
    <s v="Internal"/>
    <s v="Completed"/>
    <s v="Port Rachelshire"/>
    <s v="Michael Smith"/>
    <n v="2"/>
  </r>
  <r>
    <x v="260"/>
    <s v="Elyse Huerta"/>
    <d v="2019-12-27T00:00:00"/>
    <s v="N/A"/>
    <s v="Production Technician I"/>
    <s v="Katherine Huber"/>
    <s v="aimee.santana@bilearner.com"/>
    <s v="PYZ"/>
    <s v="Voluntarily Terminated"/>
    <s v="Part-Time"/>
    <s v="Zone C"/>
    <s v="Temporary"/>
    <s v="Unk"/>
    <s v="N/A"/>
    <s v="Production"/>
    <s v="Field Operations"/>
    <d v="1959-09-27T00:00:00"/>
    <s v="MA"/>
    <s v="Laborer"/>
    <x v="0"/>
    <n v="87591"/>
    <s v="Hispanic"/>
    <x v="0"/>
    <s v="Fully Meets"/>
    <n v="3"/>
    <n v="2"/>
    <n v="5"/>
    <n v="4"/>
    <s v="Project Management"/>
    <s v="External"/>
    <s v="Failed"/>
    <s v="Thompsonberg"/>
    <s v="Alicia Dunn"/>
    <n v="3"/>
  </r>
  <r>
    <x v="261"/>
    <s v="Kyle Sanders"/>
    <d v="2021-07-01T00:00:00"/>
    <d v="2023-03-28T00:00:00"/>
    <s v="Production Technician I"/>
    <s v="James Benson"/>
    <s v="valery.holder@bilearner.com"/>
    <s v="WBL"/>
    <s v="Voluntarily Terminated"/>
    <s v="Part-Time"/>
    <s v="Zone A"/>
    <s v="Full-Time"/>
    <s v="Retirement"/>
    <s v="Her relationship national win raise American."/>
    <s v="Production"/>
    <s v="Engineers"/>
    <d v="1977-03-16T00:00:00"/>
    <s v="MA"/>
    <s v="Engineer"/>
    <x v="0"/>
    <n v="23777"/>
    <s v="Hispanic"/>
    <x v="1"/>
    <s v="Fully Meets"/>
    <n v="3"/>
    <n v="3"/>
    <n v="4"/>
    <n v="1"/>
    <s v="Communication Skills"/>
    <s v="Internal"/>
    <s v="Completed"/>
    <s v="Lake Nancy"/>
    <s v="Donald Gregory"/>
    <n v="2"/>
  </r>
  <r>
    <x v="262"/>
    <s v="Barrett Jennings"/>
    <d v="2022-10-20T00:00:00"/>
    <s v="N/A"/>
    <s v="Production Technician I"/>
    <s v="Thomas Rogers"/>
    <s v="skye.cochran@bilearner.com"/>
    <s v="NEL"/>
    <s v="Voluntarily Terminated"/>
    <s v="Full-Time"/>
    <s v="Zone B"/>
    <s v="Full-Time"/>
    <s v="Unk"/>
    <s v="N/A"/>
    <s v="Production"/>
    <s v="Shop (Fleet)"/>
    <d v="1952-11-14T00:00:00"/>
    <s v="MA"/>
    <s v="Foreman"/>
    <x v="0"/>
    <n v="34732"/>
    <s v="Hispanic"/>
    <x v="3"/>
    <s v="Fully Meets"/>
    <n v="3"/>
    <n v="4"/>
    <n v="5"/>
    <n v="3"/>
    <s v="Communication Skills"/>
    <s v="Internal"/>
    <s v="Failed"/>
    <s v="Port Jason"/>
    <s v="Larry Yang"/>
    <n v="5"/>
  </r>
  <r>
    <x v="263"/>
    <s v="Darius Koch"/>
    <d v="2019-02-15T00:00:00"/>
    <s v="N/A"/>
    <s v="Production Technician I"/>
    <s v="Veronica Alexander MD"/>
    <s v="madden.lam@bilearner.com"/>
    <s v="PL"/>
    <s v="Voluntarily Terminated"/>
    <s v="Full-Time"/>
    <s v="Zone C"/>
    <s v="Full-Time"/>
    <s v="Unk"/>
    <s v="N/A"/>
    <s v="Production"/>
    <s v="Field Operations"/>
    <d v="1998-10-23T00:00:00"/>
    <s v="MA"/>
    <s v="Director"/>
    <x v="0"/>
    <n v="28097"/>
    <s v="Hispanic"/>
    <x v="0"/>
    <s v="Fully Meets"/>
    <n v="3"/>
    <n v="3"/>
    <n v="5"/>
    <n v="4"/>
    <s v="Customer Service"/>
    <s v="Internal"/>
    <s v="Failed"/>
    <s v="Port Jameschester"/>
    <s v="Alexandra Riley"/>
    <n v="5"/>
  </r>
  <r>
    <x v="264"/>
    <s v="Kolton Dawson"/>
    <d v="2022-01-17T00:00:00"/>
    <d v="2022-07-25T00:00:00"/>
    <s v="Production Technician I"/>
    <s v="Angela Jackson"/>
    <s v="nicole.stone@bilearner.com"/>
    <s v="BPC"/>
    <s v="Terminated for Cause"/>
    <s v="Part-Time"/>
    <s v="Zone C"/>
    <s v="Full-Time"/>
    <s v="Retirement"/>
    <s v="Page year stock own popular health."/>
    <s v="Production"/>
    <s v="Field Operations"/>
    <d v="1976-05-28T00:00:00"/>
    <s v="MA"/>
    <s v="Laborer"/>
    <x v="1"/>
    <n v="39841"/>
    <s v="Black"/>
    <x v="1"/>
    <s v="Fully Meets"/>
    <n v="3"/>
    <n v="4"/>
    <n v="2"/>
    <n v="5"/>
    <s v="Leadership Development"/>
    <s v="Internal"/>
    <s v="Failed"/>
    <s v="Rebeccamouth"/>
    <s v="Stephen Mcdonald"/>
    <n v="4"/>
  </r>
  <r>
    <x v="265"/>
    <s v="Ciara Cole"/>
    <d v="2021-11-14T00:00:00"/>
    <d v="2022-07-01T00:00:00"/>
    <s v="Production Technician I"/>
    <s v="Lisa Campbell"/>
    <s v="kyle.peck@bilearner.com"/>
    <s v="CCDR"/>
    <s v="Voluntarily Terminated"/>
    <s v="Full-Time"/>
    <s v="Zone A"/>
    <s v="Full-Time"/>
    <s v="Involuntary"/>
    <s v="Form song garden right newspaper."/>
    <s v="Production"/>
    <s v="Project Management - Con"/>
    <d v="1971-04-04T00:00:00"/>
    <s v="MA"/>
    <s v="Manager"/>
    <x v="1"/>
    <n v="46871"/>
    <s v="Hispanic"/>
    <x v="3"/>
    <s v="Fully Meets"/>
    <n v="3"/>
    <n v="1"/>
    <n v="3"/>
    <n v="1"/>
    <s v="Project Management"/>
    <s v="Internal"/>
    <s v="Failed"/>
    <s v="East Christopher"/>
    <s v="Melissa Brown"/>
    <n v="5"/>
  </r>
  <r>
    <x v="266"/>
    <s v="Virginia Wallace"/>
    <d v="2020-11-14T00:00:00"/>
    <d v="2020-12-22T00:00:00"/>
    <s v="Production Technician I"/>
    <s v="Sophia Bowman"/>
    <s v="zaniyah.roman@bilearner.com"/>
    <s v="SVG"/>
    <s v="Voluntarily Terminated"/>
    <s v="Part-Time"/>
    <s v="Zone C"/>
    <s v="Full-Time"/>
    <s v="Voluntary"/>
    <s v="Better five blue particularly a media firm."/>
    <s v="Production"/>
    <s v="General - Con"/>
    <d v="1971-09-11T00:00:00"/>
    <s v="MA"/>
    <s v="Lineman"/>
    <x v="0"/>
    <n v="91614"/>
    <s v="White"/>
    <x v="3"/>
    <s v="Fully Meets"/>
    <n v="3"/>
    <n v="4"/>
    <n v="1"/>
    <n v="5"/>
    <s v="Technical Skills"/>
    <s v="Internal"/>
    <s v="Failed"/>
    <s v="Lewisview"/>
    <s v="Paul Martin"/>
    <n v="1"/>
  </r>
  <r>
    <x v="267"/>
    <s v="Malik Ochoa"/>
    <d v="2023-02-25T00:00:00"/>
    <s v="N/A"/>
    <s v="Production Technician I"/>
    <s v="Chelsey Crawford"/>
    <s v="katie.gutierrez@bilearner.com"/>
    <s v="EW"/>
    <s v="Voluntarily Terminated"/>
    <s v="Part-Time"/>
    <s v="Zone A"/>
    <s v="Part-Time"/>
    <s v="Unk"/>
    <s v="N/A"/>
    <s v="Production"/>
    <s v="General - Con"/>
    <d v="1961-12-26T00:00:00"/>
    <s v="MA"/>
    <s v="Technician"/>
    <x v="0"/>
    <n v="89515"/>
    <s v="Other"/>
    <x v="2"/>
    <s v="Fully Meets"/>
    <n v="3"/>
    <n v="2"/>
    <n v="1"/>
    <n v="2"/>
    <s v="Project Management"/>
    <s v="External"/>
    <s v="Completed"/>
    <s v="North Duanemouth"/>
    <s v="Stephanie Anderson"/>
    <n v="5"/>
  </r>
  <r>
    <x v="268"/>
    <s v="Elyse Pratt"/>
    <d v="2022-08-23T00:00:00"/>
    <s v="N/A"/>
    <s v="Production Technician I"/>
    <s v="Brianna Blanchard"/>
    <s v="zackery.sutton@bilearner.com"/>
    <s v="MSC"/>
    <s v="Voluntarily Terminated"/>
    <s v="Contract"/>
    <s v="Zone A"/>
    <s v="Full-Time"/>
    <s v="Unk"/>
    <s v="N/A"/>
    <s v="Production"/>
    <s v="Yard (Material Handling)"/>
    <d v="1965-04-28T00:00:00"/>
    <s v="MA"/>
    <s v="Laborer"/>
    <x v="0"/>
    <n v="82774"/>
    <s v="Black"/>
    <x v="3"/>
    <s v="Fully Meets"/>
    <n v="3"/>
    <n v="1"/>
    <n v="2"/>
    <n v="4"/>
    <s v="Customer Service"/>
    <s v="External"/>
    <s v="Completed"/>
    <s v="Lake Kevin"/>
    <s v="Tommy Wilson"/>
    <n v="4"/>
  </r>
  <r>
    <x v="269"/>
    <s v="Yahir Hill"/>
    <d v="2019-05-01T00:00:00"/>
    <d v="2019-12-31T00:00:00"/>
    <s v="Production Technician I"/>
    <s v="Adam Miller"/>
    <s v="titus.day@bilearner.com"/>
    <s v="TNS"/>
    <s v="Voluntarily Terminated"/>
    <s v="Part-Time"/>
    <s v="Zone C"/>
    <s v="Full-Time"/>
    <s v="Voluntary"/>
    <s v="When approach anyone hold along."/>
    <s v="Production"/>
    <s v="Field Operations"/>
    <d v="1967-10-17T00:00:00"/>
    <s v="MA"/>
    <s v="Laborer"/>
    <x v="0"/>
    <n v="79937"/>
    <s v="Hispanic"/>
    <x v="0"/>
    <s v="Fully Meets"/>
    <n v="3"/>
    <n v="5"/>
    <n v="5"/>
    <n v="1"/>
    <s v="Leadership Development"/>
    <s v="External"/>
    <s v="Completed"/>
    <s v="South Michael"/>
    <s v="Carrie Anderson"/>
    <n v="2"/>
  </r>
  <r>
    <x v="270"/>
    <s v="Harley Abbott"/>
    <d v="2020-04-26T00:00:00"/>
    <s v="N/A"/>
    <s v="Production Technician I"/>
    <s v="Brenda Johnson"/>
    <s v="braden.ballard@bilearner.com"/>
    <s v="PYZ"/>
    <s v="Voluntarily Terminated"/>
    <s v="Full-Time"/>
    <s v="Zone A"/>
    <s v="Part-Time"/>
    <s v="Unk"/>
    <s v="N/A"/>
    <s v="Production"/>
    <s v="General - Sga"/>
    <d v="1951-11-16T00:00:00"/>
    <s v="MA"/>
    <s v="Foreman"/>
    <x v="0"/>
    <n v="95232"/>
    <s v="Asian"/>
    <x v="1"/>
    <s v="Fully Meets"/>
    <n v="3"/>
    <n v="3"/>
    <n v="1"/>
    <n v="5"/>
    <s v="Customer Service"/>
    <s v="Internal"/>
    <s v="Completed"/>
    <s v="North Sheila"/>
    <s v="Gina White"/>
    <n v="3"/>
  </r>
  <r>
    <x v="271"/>
    <s v="Dawson Pratt"/>
    <d v="2021-02-08T00:00:00"/>
    <d v="2022-07-15T00:00:00"/>
    <s v="Production Technician I"/>
    <s v="Natalie Shaffer"/>
    <s v="aron.graham@bilearner.com"/>
    <s v="WBL"/>
    <s v="Terminated for Cause"/>
    <s v="Full-Time"/>
    <s v="Zone C"/>
    <s v="Temporary"/>
    <s v="Involuntary"/>
    <s v="National detail star recently."/>
    <s v="Production"/>
    <s v="General - Eng"/>
    <d v="1971-05-27T00:00:00"/>
    <s v="MA"/>
    <s v="Coordinator"/>
    <x v="0"/>
    <n v="37465"/>
    <s v="Black"/>
    <x v="2"/>
    <s v="Fully Meets"/>
    <n v="3"/>
    <n v="4"/>
    <n v="2"/>
    <n v="3"/>
    <s v="Technical Skills"/>
    <s v="Internal"/>
    <s v="Failed"/>
    <s v="Jonesside"/>
    <s v="Michelle Holmes"/>
    <n v="3"/>
  </r>
  <r>
    <x v="272"/>
    <s v="Michaela Smith"/>
    <d v="2020-10-29T00:00:00"/>
    <d v="2021-01-26T00:00:00"/>
    <s v="Production Manager"/>
    <s v="Rachel Wilkins"/>
    <s v="kailee.harmon@bilearner.com"/>
    <s v="NEL"/>
    <s v="Voluntarily Terminated"/>
    <s v="Contract"/>
    <s v="Zone A"/>
    <s v="Part-Time"/>
    <s v="Retirement"/>
    <s v="Treat role defense or common service network."/>
    <s v="Production"/>
    <s v="General - Sga"/>
    <d v="1957-03-14T00:00:00"/>
    <s v="MA"/>
    <s v="Manager"/>
    <x v="0"/>
    <n v="50409"/>
    <s v="Asian"/>
    <x v="2"/>
    <s v="Fully Meets"/>
    <n v="3"/>
    <n v="1"/>
    <n v="4"/>
    <n v="2"/>
    <s v="Technical Skills"/>
    <s v="External"/>
    <s v="Failed"/>
    <s v="New Seanberg"/>
    <s v="Sharon Park"/>
    <n v="1"/>
  </r>
  <r>
    <x v="273"/>
    <s v="Lillie Leblanc"/>
    <d v="2022-11-22T00:00:00"/>
    <s v="N/A"/>
    <s v="Production Manager"/>
    <s v="Nicole Pierce"/>
    <s v="alice.kaufman@bilearner.com"/>
    <s v="PL"/>
    <s v="Voluntarily Terminated"/>
    <s v="Contract"/>
    <s v="Zone A"/>
    <s v="Full-Time"/>
    <s v="Unk"/>
    <s v="N/A"/>
    <s v="Production"/>
    <s v="Engineers"/>
    <d v="1975-11-06T00:00:00"/>
    <s v="MA"/>
    <s v="Engineer"/>
    <x v="0"/>
    <n v="2006"/>
    <s v="Black"/>
    <x v="2"/>
    <s v="Fully Meets"/>
    <n v="3"/>
    <n v="2"/>
    <n v="1"/>
    <n v="5"/>
    <s v="Project Management"/>
    <s v="Internal"/>
    <s v="Completed"/>
    <s v="West Deanna"/>
    <s v="Curtis Price"/>
    <n v="2"/>
  </r>
  <r>
    <x v="274"/>
    <s v="Sincere Rivera"/>
    <d v="2022-10-11T00:00:00"/>
    <s v="N/A"/>
    <s v="Production Technician II"/>
    <s v="Nicole Gamble"/>
    <s v="cesar.house@bilearner.com"/>
    <s v="CCDR"/>
    <s v="Terminated for Cause"/>
    <s v="Full-Time"/>
    <s v="Zone B"/>
    <s v="Part-Time"/>
    <s v="Unk"/>
    <s v="N/A"/>
    <s v="Production"/>
    <s v="Aerial"/>
    <d v="1982-06-19T00:00:00"/>
    <s v="MA"/>
    <s v="Splicer"/>
    <x v="0"/>
    <n v="55846"/>
    <s v="Other"/>
    <x v="2"/>
    <s v="Fully Meets"/>
    <n v="3"/>
    <n v="2"/>
    <n v="5"/>
    <n v="3"/>
    <s v="Communication Skills"/>
    <s v="External"/>
    <s v="Failed"/>
    <s v="Port Michellechester"/>
    <s v="Amber Church"/>
    <n v="3"/>
  </r>
  <r>
    <x v="275"/>
    <s v="Lucas Good"/>
    <d v="2019-12-28T00:00:00"/>
    <s v="N/A"/>
    <s v="Production Technician II"/>
    <s v="Lauren Gonzales"/>
    <s v="guillermo.lynn@bilearner.com"/>
    <s v="EW"/>
    <s v="Voluntarily Terminated"/>
    <s v="Full-Time"/>
    <s v="Zone A"/>
    <s v="Full-Time"/>
    <s v="Unk"/>
    <s v="N/A"/>
    <s v="Production"/>
    <s v="General - Sga"/>
    <d v="1978-04-21T00:00:00"/>
    <s v="MA"/>
    <s v="Administrator"/>
    <x v="0"/>
    <n v="74245"/>
    <s v="White"/>
    <x v="0"/>
    <s v="Fully Meets"/>
    <n v="3"/>
    <n v="1"/>
    <n v="4"/>
    <n v="5"/>
    <s v="Communication Skills"/>
    <s v="Internal"/>
    <s v="Failed"/>
    <s v="East Katherine"/>
    <s v="Chris Clark"/>
    <n v="1"/>
  </r>
  <r>
    <x v="276"/>
    <s v="Jonas Hernandez"/>
    <d v="2019-04-11T00:00:00"/>
    <s v="N/A"/>
    <s v="Production Technician II"/>
    <s v="Margaret Murphy"/>
    <s v="myles.hart@bilearner.com"/>
    <s v="MSC"/>
    <s v="Terminated for Cause"/>
    <s v="Full-Time"/>
    <s v="Zone C"/>
    <s v="Part-Time"/>
    <s v="Unk"/>
    <s v="N/A"/>
    <s v="Production"/>
    <s v="Splicing"/>
    <d v="1984-05-10T00:00:00"/>
    <s v="MA"/>
    <s v="Technician"/>
    <x v="0"/>
    <n v="95565"/>
    <s v="Other"/>
    <x v="2"/>
    <s v="Fully Meets"/>
    <n v="3"/>
    <n v="4"/>
    <n v="3"/>
    <n v="3"/>
    <s v="Communication Skills"/>
    <s v="Internal"/>
    <s v="Completed"/>
    <s v="Reneeshire"/>
    <s v="Sandra Russell"/>
    <n v="3"/>
  </r>
  <r>
    <x v="277"/>
    <s v="Cason Tyler"/>
    <d v="2020-10-26T00:00:00"/>
    <s v="N/A"/>
    <s v="Production Technician II"/>
    <s v="Christine Oneill"/>
    <s v="deborah.kline@bilearner.com"/>
    <s v="NEL"/>
    <s v="Voluntarily Terminated"/>
    <s v="Full-Time"/>
    <s v="Zone A"/>
    <s v="Part-Time"/>
    <s v="Unk"/>
    <s v="N/A"/>
    <s v="Production"/>
    <s v="Field Operations"/>
    <d v="1955-08-13T00:00:00"/>
    <s v="MA"/>
    <s v="Laborer"/>
    <x v="0"/>
    <n v="89318"/>
    <s v="White"/>
    <x v="3"/>
    <s v="Fully Meets"/>
    <n v="3"/>
    <n v="2"/>
    <n v="4"/>
    <n v="5"/>
    <s v="Technical Skills"/>
    <s v="Internal"/>
    <s v="Failed"/>
    <s v="Lake Bryan"/>
    <s v="Donna Barr"/>
    <n v="1"/>
  </r>
  <r>
    <x v="278"/>
    <s v="Malachi Singleton"/>
    <d v="2021-07-09T00:00:00"/>
    <d v="2023-01-27T00:00:00"/>
    <s v="Production Technician II"/>
    <s v="Regina Rogers"/>
    <s v="mariana.copeland@bilearner.com"/>
    <s v="PL"/>
    <s v="Voluntarily Terminated"/>
    <s v="Part-Time"/>
    <s v="Zone B"/>
    <s v="Full-Time"/>
    <s v="Resignation"/>
    <s v="Mrs technology behavior fear."/>
    <s v="Production"/>
    <s v="Field Operations"/>
    <d v="1994-07-16T00:00:00"/>
    <s v="MA"/>
    <s v="Technician"/>
    <x v="0"/>
    <n v="29507"/>
    <s v="White"/>
    <x v="0"/>
    <s v="Fully Meets"/>
    <n v="3"/>
    <n v="3"/>
    <n v="3"/>
    <n v="5"/>
    <s v="Technical Skills"/>
    <s v="Internal"/>
    <s v="Failed"/>
    <s v="New Rachelfort"/>
    <s v="Jose Mcdaniel"/>
    <n v="4"/>
  </r>
  <r>
    <x v="279"/>
    <s v="Natalie Christensen"/>
    <d v="2022-01-12T00:00:00"/>
    <s v="N/A"/>
    <s v="Production Technician I"/>
    <s v="Timothy Blackwell"/>
    <s v="chance.warner@bilearner.com"/>
    <s v="MSC"/>
    <s v="Terminated for Cause"/>
    <s v="Full-Time"/>
    <s v="Zone C"/>
    <s v="Temporary"/>
    <s v="Unk"/>
    <s v="N/A"/>
    <s v="Production"/>
    <s v="General - Sga"/>
    <d v="1944-04-19T00:00:00"/>
    <s v="MA"/>
    <s v="Administrator"/>
    <x v="1"/>
    <n v="77219"/>
    <s v="Black"/>
    <x v="2"/>
    <s v="Fully Meets"/>
    <n v="3"/>
    <n v="3"/>
    <n v="2"/>
    <n v="2"/>
    <s v="Leadership Development"/>
    <s v="External"/>
    <s v="Completed"/>
    <s v="Evanhaven"/>
    <s v="Robert Novak"/>
    <n v="4"/>
  </r>
  <r>
    <x v="280"/>
    <s v="Jordyn Sheppard"/>
    <d v="2020-08-07T00:00:00"/>
    <d v="2021-07-20T00:00:00"/>
    <s v="Production Technician I"/>
    <s v="Jeffrey Bowen"/>
    <s v="diego.hays@bilearner.com"/>
    <s v="TNS"/>
    <s v="Voluntarily Terminated"/>
    <s v="Part-Time"/>
    <s v="Zone A"/>
    <s v="Part-Time"/>
    <s v="Retirement"/>
    <s v="Tree cause agency reduce fine air."/>
    <s v="Production"/>
    <s v="Finance &amp; Accounting"/>
    <d v="1968-12-19T00:00:00"/>
    <s v="MA"/>
    <s v="Administrative"/>
    <x v="0"/>
    <n v="30117"/>
    <s v="White"/>
    <x v="1"/>
    <s v="Fully Meets"/>
    <n v="3"/>
    <n v="4"/>
    <n v="2"/>
    <n v="1"/>
    <s v="Project Management"/>
    <s v="External"/>
    <s v="Completed"/>
    <s v="Andrewsfurt"/>
    <s v="Sarah Walker"/>
    <n v="3"/>
  </r>
  <r>
    <x v="281"/>
    <s v="Rohan Matthews"/>
    <d v="2021-04-10T00:00:00"/>
    <d v="2022-11-19T00:00:00"/>
    <s v="Production Technician I"/>
    <s v="Eileen Rodriguez"/>
    <s v="gabriel.adams@bilearner.com"/>
    <s v="BPC"/>
    <s v="Voluntarily Terminated"/>
    <s v="Part-Time"/>
    <s v="Zone A"/>
    <s v="Temporary"/>
    <s v="Involuntary"/>
    <s v="All guy thus card fill walk."/>
    <s v="Production"/>
    <s v="Catv"/>
    <d v="1980-12-28T00:00:00"/>
    <s v="MA"/>
    <s v="Administrative"/>
    <x v="0"/>
    <n v="30179"/>
    <s v="Black"/>
    <x v="1"/>
    <s v="Fully Meets"/>
    <n v="3"/>
    <n v="3"/>
    <n v="3"/>
    <n v="1"/>
    <s v="Leadership Development"/>
    <s v="External"/>
    <s v="Completed"/>
    <s v="Glennberg"/>
    <s v="Jasmine Conner"/>
    <n v="4"/>
  </r>
  <r>
    <x v="282"/>
    <s v="Taniya Stafford"/>
    <d v="2021-01-11T00:00:00"/>
    <s v="N/A"/>
    <s v="Production Technician I"/>
    <s v="Deborah Arnold"/>
    <s v="rohan.mcdowell@bilearner.com"/>
    <s v="CCDR"/>
    <s v="Voluntarily Terminated"/>
    <s v="Full-Time"/>
    <s v="Zone C"/>
    <s v="Full-Time"/>
    <s v="Unk"/>
    <s v="N/A"/>
    <s v="Production"/>
    <s v="General - Eng"/>
    <d v="2000-02-18T00:00:00"/>
    <s v="MA"/>
    <s v="Drafter"/>
    <x v="0"/>
    <n v="72581"/>
    <s v="Asian"/>
    <x v="0"/>
    <s v="Fully Meets"/>
    <n v="3"/>
    <n v="2"/>
    <n v="1"/>
    <n v="2"/>
    <s v="Customer Service"/>
    <s v="External"/>
    <s v="Failed"/>
    <s v="Christopherport"/>
    <s v="Karen Thomas"/>
    <n v="2"/>
  </r>
  <r>
    <x v="283"/>
    <s v="Cherish Preston"/>
    <d v="2019-12-08T00:00:00"/>
    <s v="N/A"/>
    <s v="Production Technician I"/>
    <s v="Chase Hardy"/>
    <s v="lilliana.randolph@bilearner.com"/>
    <s v="EW"/>
    <s v="Terminated for Cause"/>
    <s v="Contract"/>
    <s v="Zone B"/>
    <s v="Full-Time"/>
    <s v="Unk"/>
    <s v="N/A"/>
    <s v="Production"/>
    <s v="General - Eng"/>
    <d v="1985-01-28T00:00:00"/>
    <s v="MA"/>
    <s v="Supervisor"/>
    <x v="0"/>
    <n v="39352"/>
    <s v="Other"/>
    <x v="0"/>
    <s v="Fully Meets"/>
    <n v="3"/>
    <n v="5"/>
    <n v="1"/>
    <n v="5"/>
    <s v="Communication Skills"/>
    <s v="External"/>
    <s v="Completed"/>
    <s v="New Johnstad"/>
    <s v="Richard Rogers"/>
    <n v="1"/>
  </r>
  <r>
    <x v="284"/>
    <s v="Briley Hanson"/>
    <d v="2021-09-26T00:00:00"/>
    <s v="N/A"/>
    <s v="Production Technician I"/>
    <s v="John Gonzalez"/>
    <s v="gerardo.sampson@bilearner.com"/>
    <s v="MSC"/>
    <s v="Voluntarily Terminated"/>
    <s v="Part-Time"/>
    <s v="Zone C"/>
    <s v="Full-Time"/>
    <s v="Unk"/>
    <s v="N/A"/>
    <s v="Production"/>
    <s v="General - Eng"/>
    <d v="1994-07-21T00:00:00"/>
    <s v="MA"/>
    <s v="Supervisor"/>
    <x v="1"/>
    <n v="89374"/>
    <s v="Hispanic"/>
    <x v="1"/>
    <s v="Fully Meets"/>
    <n v="3"/>
    <n v="3"/>
    <n v="2"/>
    <n v="2"/>
    <s v="Project Management"/>
    <s v="External"/>
    <s v="Completed"/>
    <s v="Port Robertmouth"/>
    <s v="Jessica Wallace"/>
    <n v="4"/>
  </r>
  <r>
    <x v="285"/>
    <s v="Hugo Tate"/>
    <d v="2021-09-09T00:00:00"/>
    <d v="2021-10-28T00:00:00"/>
    <s v="Production Technician I"/>
    <s v="Jennifer Randall"/>
    <s v="miguel.kim@bilearner.com"/>
    <s v="NEL"/>
    <s v="Voluntarily Terminated"/>
    <s v="Full-Time"/>
    <s v="Zone B"/>
    <s v="Temporary"/>
    <s v="Voluntary"/>
    <s v="Never few away level attack buy."/>
    <s v="Production"/>
    <s v="Field Operations"/>
    <d v="1999-05-25T00:00:00"/>
    <s v="MA"/>
    <s v="Driller"/>
    <x v="1"/>
    <n v="74629"/>
    <s v="Asian"/>
    <x v="3"/>
    <s v="Fully Meets"/>
    <n v="3"/>
    <n v="1"/>
    <n v="5"/>
    <n v="1"/>
    <s v="Customer Service"/>
    <s v="Internal"/>
    <s v="Failed"/>
    <s v="West John"/>
    <s v="Shannon Taylor"/>
    <n v="2"/>
  </r>
  <r>
    <x v="286"/>
    <s v="Daniel Griffin"/>
    <d v="2020-09-19T00:00:00"/>
    <d v="2023-02-20T00:00:00"/>
    <s v="Production Technician I"/>
    <s v="Evelyn Diaz"/>
    <s v="muhammad.mcpherson@bilearner.com"/>
    <s v="PL"/>
    <s v="Voluntarily Terminated"/>
    <s v="Full-Time"/>
    <s v="Zone A"/>
    <s v="Full-Time"/>
    <s v="Retirement"/>
    <s v="American quickly treatment."/>
    <s v="Production"/>
    <s v="General - Con"/>
    <d v="1943-09-18T00:00:00"/>
    <s v="MA"/>
    <s v="Technician"/>
    <x v="0"/>
    <n v="56136"/>
    <s v="Black"/>
    <x v="1"/>
    <s v="Fully Meets"/>
    <n v="3"/>
    <n v="3"/>
    <n v="5"/>
    <n v="2"/>
    <s v="Technical Skills"/>
    <s v="External"/>
    <s v="Completed"/>
    <s v="Patrickfort"/>
    <s v="Charles Olson"/>
    <n v="1"/>
  </r>
  <r>
    <x v="287"/>
    <s v="Dakota Salinas"/>
    <d v="2022-01-11T00:00:00"/>
    <d v="2022-10-26T00:00:00"/>
    <s v="Production Technician I"/>
    <s v="Justin Johnson"/>
    <s v="alessandro.harris@bilearner.com"/>
    <s v="PYZ"/>
    <s v="Voluntarily Terminated"/>
    <s v="Full-Time"/>
    <s v="Zone C"/>
    <s v="Part-Time"/>
    <s v="Voluntary"/>
    <s v="Skill shoulder bag suffer."/>
    <s v="Production"/>
    <s v="Aerial"/>
    <d v="1998-05-29T00:00:00"/>
    <s v="MA"/>
    <s v="Lineman"/>
    <x v="0"/>
    <n v="69514"/>
    <s v="Hispanic"/>
    <x v="2"/>
    <s v="Fully Meets"/>
    <n v="3"/>
    <n v="2"/>
    <n v="4"/>
    <n v="5"/>
    <s v="Technical Skills"/>
    <s v="External"/>
    <s v="Failed"/>
    <s v="North Danielle"/>
    <s v="Dana Neal"/>
    <n v="5"/>
  </r>
  <r>
    <x v="288"/>
    <s v="Janiyah Ballard"/>
    <d v="2019-07-18T00:00:00"/>
    <s v="N/A"/>
    <s v="Production Technician I"/>
    <s v="Kevin Pearson"/>
    <s v="travis.morgan@bilearner.com"/>
    <s v="SVG"/>
    <s v="Voluntarily Terminated"/>
    <s v="Full-Time"/>
    <s v="Zone C"/>
    <s v="Full-Time"/>
    <s v="Unk"/>
    <s v="N/A"/>
    <s v="Production"/>
    <s v="General - Con"/>
    <d v="1942-07-01T00:00:00"/>
    <s v="MA"/>
    <s v="Clerk"/>
    <x v="0"/>
    <n v="40307"/>
    <s v="Other"/>
    <x v="2"/>
    <s v="Fully Meets"/>
    <n v="3"/>
    <n v="5"/>
    <n v="3"/>
    <n v="1"/>
    <s v="Leadership Development"/>
    <s v="Internal"/>
    <s v="Failed"/>
    <s v="Campbellmouth"/>
    <s v="Steven Sanchez"/>
    <n v="3"/>
  </r>
  <r>
    <x v="289"/>
    <s v="Annika Malone"/>
    <d v="2021-04-13T00:00:00"/>
    <s v="N/A"/>
    <s v="Production Technician I"/>
    <s v="Bryan Salas"/>
    <s v="kamden.ochoa@bilearner.com"/>
    <s v="TNS"/>
    <s v="Voluntarily Terminated"/>
    <s v="Full-Time"/>
    <s v="Zone A"/>
    <s v="Full-Time"/>
    <s v="Unk"/>
    <s v="N/A"/>
    <s v="Production"/>
    <s v="General - Sga"/>
    <d v="1996-05-14T00:00:00"/>
    <s v="MA"/>
    <s v="Administrator"/>
    <x v="0"/>
    <n v="57255"/>
    <s v="White"/>
    <x v="0"/>
    <s v="Fully Meets"/>
    <n v="3"/>
    <n v="5"/>
    <n v="4"/>
    <n v="2"/>
    <s v="Leadership Development"/>
    <s v="External"/>
    <s v="Completed"/>
    <s v="East Denisechester"/>
    <s v="Alyssa Williams"/>
    <n v="4"/>
  </r>
  <r>
    <x v="290"/>
    <s v="Celeste Lin"/>
    <d v="2023-06-17T00:00:00"/>
    <d v="2023-07-27T00:00:00"/>
    <s v="Production Technician I"/>
    <s v="Jeffery Williams"/>
    <s v="charlee.wiggins@bilearner.com"/>
    <s v="WBL"/>
    <s v="Terminated for Cause"/>
    <s v="Contract"/>
    <s v="Zone B"/>
    <s v="Temporary"/>
    <s v="Voluntary"/>
    <s v="Finally provide various but."/>
    <s v="Production"/>
    <s v="Engineers"/>
    <d v="1988-03-12T00:00:00"/>
    <s v="MA"/>
    <s v="Coordinator"/>
    <x v="0"/>
    <n v="94486"/>
    <s v="Black"/>
    <x v="3"/>
    <s v="Fully Meets"/>
    <n v="3"/>
    <n v="5"/>
    <n v="4"/>
    <n v="5"/>
    <s v="Technical Skills"/>
    <s v="Internal"/>
    <s v="Completed"/>
    <s v="Williamburgh"/>
    <s v="Leslie Clark"/>
    <n v="3"/>
  </r>
  <r>
    <x v="291"/>
    <s v="Larissa Warner"/>
    <d v="2018-10-27T00:00:00"/>
    <s v="N/A"/>
    <s v="Production Technician I"/>
    <s v="Amy Hess"/>
    <s v="chris.johnson@bilearner.com"/>
    <s v="BPC"/>
    <s v="Voluntarily Terminated"/>
    <s v="Full-Time"/>
    <s v="Zone A"/>
    <s v="Part-Time"/>
    <s v="Unk"/>
    <s v="N/A"/>
    <s v="Production"/>
    <s v="Engineers"/>
    <d v="1943-06-27T00:00:00"/>
    <s v="MA"/>
    <s v="Engineer"/>
    <x v="0"/>
    <n v="28931"/>
    <s v="White"/>
    <x v="3"/>
    <s v="Fully Meets"/>
    <n v="3"/>
    <n v="1"/>
    <n v="4"/>
    <n v="3"/>
    <s v="Customer Service"/>
    <s v="Internal"/>
    <s v="Completed"/>
    <s v="Jessicatown"/>
    <s v="Stephanie Johnson"/>
    <n v="5"/>
  </r>
  <r>
    <x v="292"/>
    <s v="Lawrence Cross"/>
    <d v="2021-06-01T00:00:00"/>
    <d v="2023-04-29T00:00:00"/>
    <s v="Production Technician I"/>
    <s v="Ashley Craig"/>
    <s v="john.bentley@bilearner.com"/>
    <s v="CCDR"/>
    <s v="Terminated for Cause"/>
    <s v="Contract"/>
    <s v="Zone B"/>
    <s v="Full-Time"/>
    <s v="Voluntary"/>
    <s v="Line with read most."/>
    <s v="Production"/>
    <s v="Wireline Construction"/>
    <d v="1993-10-21T00:00:00"/>
    <s v="MA"/>
    <s v="Lineman"/>
    <x v="0"/>
    <n v="60878"/>
    <s v="Asian"/>
    <x v="2"/>
    <s v="Fully Meets"/>
    <n v="3"/>
    <n v="2"/>
    <n v="3"/>
    <n v="2"/>
    <s v="Project Management"/>
    <s v="Internal"/>
    <s v="Completed"/>
    <s v="Martinton"/>
    <s v="Cynthia Patton"/>
    <n v="2"/>
  </r>
  <r>
    <x v="293"/>
    <s v="Kara Barnes"/>
    <d v="2023-04-07T00:00:00"/>
    <d v="2023-05-07T00:00:00"/>
    <s v="Production Manager"/>
    <s v="Lisa Ward"/>
    <s v="myla.mcintyre@bilearner.com"/>
    <s v="EW"/>
    <s v="Voluntarily Terminated"/>
    <s v="Part-Time"/>
    <s v="Zone B"/>
    <s v="Part-Time"/>
    <s v="Voluntary"/>
    <s v="Choose thousand know often size company."/>
    <s v="Production"/>
    <s v="Wireline Construction"/>
    <d v="1970-09-28T00:00:00"/>
    <s v="MA"/>
    <s v="Laborer"/>
    <x v="0"/>
    <n v="58589"/>
    <s v="Hispanic"/>
    <x v="2"/>
    <s v="Fully Meets"/>
    <n v="3"/>
    <n v="5"/>
    <n v="4"/>
    <n v="2"/>
    <s v="Technical Skills"/>
    <s v="Internal"/>
    <s v="Completed"/>
    <s v="Michellemouth"/>
    <s v="Robin Lewis"/>
    <n v="3"/>
  </r>
  <r>
    <x v="294"/>
    <s v="Emery Schmidt"/>
    <d v="2021-06-13T00:00:00"/>
    <s v="N/A"/>
    <s v="Production Technician II"/>
    <s v="Richard Santos"/>
    <s v="demarcus.ware@bilearner.com"/>
    <s v="PYZ"/>
    <s v="Voluntarily Terminated"/>
    <s v="Full-Time"/>
    <s v="Zone A"/>
    <s v="Full-Time"/>
    <s v="Unk"/>
    <s v="N/A"/>
    <s v="Production"/>
    <s v="General - Con"/>
    <d v="1970-10-24T00:00:00"/>
    <s v="MA"/>
    <s v="Groundman"/>
    <x v="0"/>
    <n v="26059"/>
    <s v="Other"/>
    <x v="0"/>
    <s v="Fully Meets"/>
    <n v="3"/>
    <n v="3"/>
    <n v="3"/>
    <n v="3"/>
    <s v="Communication Skills"/>
    <s v="Internal"/>
    <s v="Failed"/>
    <s v="Starkmouth"/>
    <s v="Timothy Santos"/>
    <n v="5"/>
  </r>
  <r>
    <x v="295"/>
    <s v="Adalyn Vaughan"/>
    <d v="2019-03-13T00:00:00"/>
    <d v="2020-09-12T00:00:00"/>
    <s v="Production Technician II"/>
    <s v="Nathan Hill"/>
    <s v="odin.heath@bilearner.com"/>
    <s v="WBL"/>
    <s v="Terminated for Cause"/>
    <s v="Full-Time"/>
    <s v="Zone B"/>
    <s v="Part-Time"/>
    <s v="Involuntary"/>
    <s v="Employee product meeting who kind."/>
    <s v="Production"/>
    <s v="Field Operations"/>
    <d v="1985-01-27T00:00:00"/>
    <s v="MA"/>
    <s v="Administrator"/>
    <x v="0"/>
    <n v="94411"/>
    <s v="Asian"/>
    <x v="1"/>
    <s v="Fully Meets"/>
    <n v="3"/>
    <n v="1"/>
    <n v="1"/>
    <n v="5"/>
    <s v="Communication Skills"/>
    <s v="External"/>
    <s v="Completed"/>
    <s v="Clarkfort"/>
    <s v="Michael Gray"/>
    <n v="2"/>
  </r>
  <r>
    <x v="296"/>
    <s v="Chase Lloyd"/>
    <d v="2019-05-24T00:00:00"/>
    <d v="2021-10-09T00:00:00"/>
    <s v="Production Technician II"/>
    <s v="Cindy Smith"/>
    <s v="bryanna.mahoney@bilearner.com"/>
    <s v="NEL"/>
    <s v="Voluntarily Terminated"/>
    <s v="Part-Time"/>
    <s v="Zone A"/>
    <s v="Temporary"/>
    <s v="Resignation"/>
    <s v="Suffer phone son property money."/>
    <s v="Production"/>
    <s v="Isp"/>
    <d v="1968-08-08T00:00:00"/>
    <s v="MA"/>
    <s v="Technician"/>
    <x v="0"/>
    <n v="46980"/>
    <s v="Other"/>
    <x v="0"/>
    <s v="Fully Meets"/>
    <n v="3"/>
    <n v="2"/>
    <n v="4"/>
    <n v="4"/>
    <s v="Project Management"/>
    <s v="External"/>
    <s v="Completed"/>
    <s v="New Joshuaton"/>
    <s v="Penny Lopez"/>
    <n v="3"/>
  </r>
  <r>
    <x v="297"/>
    <s v="Hallie Delacruz"/>
    <d v="2023-02-25T00:00:00"/>
    <s v="N/A"/>
    <s v="Production Technician II"/>
    <s v="Gerald Dunlap"/>
    <s v="izaiah.quinn@bilearner.com"/>
    <s v="PL"/>
    <s v="Voluntarily Terminated"/>
    <s v="Part-Time"/>
    <s v="Zone B"/>
    <s v="Temporary"/>
    <s v="Unk"/>
    <s v="N/A"/>
    <s v="Production"/>
    <s v="General - Con"/>
    <d v="1983-03-10T00:00:00"/>
    <s v="MA"/>
    <s v="Laborer"/>
    <x v="0"/>
    <n v="12398"/>
    <s v="Black"/>
    <x v="0"/>
    <s v="Fully Meets"/>
    <n v="3"/>
    <n v="1"/>
    <n v="2"/>
    <n v="1"/>
    <s v="Project Management"/>
    <s v="Internal"/>
    <s v="Completed"/>
    <s v="Dudleyfurt"/>
    <s v="Kayla Cruz"/>
    <n v="3"/>
  </r>
  <r>
    <x v="298"/>
    <s v="Tia Atkins"/>
    <d v="2020-03-24T00:00:00"/>
    <s v="N/A"/>
    <s v="Production Technician II"/>
    <s v="Joseph Dixon"/>
    <s v="ramon.watson@bilearner.com"/>
    <s v="BPC"/>
    <s v="Voluntarily Terminated"/>
    <s v="Contract"/>
    <s v="Zone B"/>
    <s v="Full-Time"/>
    <s v="Unk"/>
    <s v="N/A"/>
    <s v="Production"/>
    <s v="Aerial"/>
    <d v="1953-10-10T00:00:00"/>
    <s v="MA"/>
    <s v="Foreman"/>
    <x v="0"/>
    <n v="95571"/>
    <s v="Asian"/>
    <x v="1"/>
    <s v="Fully Meets"/>
    <n v="3"/>
    <n v="1"/>
    <n v="2"/>
    <n v="2"/>
    <s v="Project Management"/>
    <s v="External"/>
    <s v="Completed"/>
    <s v="Atkinsonborough"/>
    <s v="Karen Ritter"/>
    <n v="3"/>
  </r>
  <r>
    <x v="299"/>
    <s v="Nia Nicholson"/>
    <d v="2021-06-12T00:00:00"/>
    <s v="N/A"/>
    <s v="Production Technician II"/>
    <s v="Angela Garcia"/>
    <s v="raegan.spence@bilearner.com"/>
    <s v="CCDR"/>
    <s v="Voluntarily Terminated"/>
    <s v="Contract"/>
    <s v="Zone B"/>
    <s v="Temporary"/>
    <s v="Unk"/>
    <s v="N/A"/>
    <s v="Production"/>
    <s v="Field Operations"/>
    <d v="1967-09-05T00:00:00"/>
    <s v="MA"/>
    <s v="Laborer"/>
    <x v="0"/>
    <n v="91189"/>
    <s v="Black"/>
    <x v="0"/>
    <s v="Fully Meets"/>
    <n v="3"/>
    <n v="1"/>
    <n v="3"/>
    <n v="1"/>
    <s v="Technical Skills"/>
    <s v="Internal"/>
    <s v="Completed"/>
    <s v="Greentown"/>
    <s v="Jose Young"/>
    <n v="4"/>
  </r>
  <r>
    <x v="300"/>
    <s v="Lilian Norton"/>
    <d v="2019-03-22T00:00:00"/>
    <d v="2022-03-23T00:00:00"/>
    <s v="Production Technician I"/>
    <s v="Todd Nelson"/>
    <s v="jacoby.singleton@bilearner.com"/>
    <s v="MSC"/>
    <s v="Voluntarily Terminated"/>
    <s v="Part-Time"/>
    <s v="Zone B"/>
    <s v="Temporary"/>
    <s v="Retirement"/>
    <s v="Space long most area product drug tree."/>
    <s v="Production"/>
    <s v="Field Operations"/>
    <d v="1950-03-28T00:00:00"/>
    <s v="MA"/>
    <s v="Driller"/>
    <x v="0"/>
    <n v="62803"/>
    <s v="Asian"/>
    <x v="1"/>
    <s v="Fully Meets"/>
    <n v="3"/>
    <n v="1"/>
    <n v="4"/>
    <n v="2"/>
    <s v="Communication Skills"/>
    <s v="Internal"/>
    <s v="Failed"/>
    <s v="Ellenburgh"/>
    <s v="Linda Bell"/>
    <n v="1"/>
  </r>
  <r>
    <x v="301"/>
    <s v="Aliana Pennington"/>
    <d v="2021-03-08T00:00:00"/>
    <d v="2022-12-17T00:00:00"/>
    <s v="Production Technician I"/>
    <s v="Aaron Mendoza"/>
    <s v="kara.yates@bilearner.com"/>
    <s v="TNS"/>
    <s v="Voluntarily Terminated"/>
    <s v="Full-Time"/>
    <s v="Zone A"/>
    <s v="Full-Time"/>
    <s v="Voluntary"/>
    <s v="Study way front fly member."/>
    <s v="Production"/>
    <s v="Field Operations"/>
    <d v="2000-07-02T00:00:00"/>
    <s v="MA"/>
    <s v="Laborer"/>
    <x v="0"/>
    <n v="77552"/>
    <s v="Other"/>
    <x v="0"/>
    <s v="Fully Meets"/>
    <n v="3"/>
    <n v="1"/>
    <n v="2"/>
    <n v="4"/>
    <s v="Project Management"/>
    <s v="Internal"/>
    <s v="Completed"/>
    <s v="South Jennifer"/>
    <s v="Jennifer Thornton"/>
    <n v="2"/>
  </r>
  <r>
    <x v="302"/>
    <s v="Estrella Benitez"/>
    <d v="2020-05-15T00:00:00"/>
    <s v="N/A"/>
    <s v="Production Technician I"/>
    <s v="Crystal Taylor"/>
    <s v="beau.barron@bilearner.com"/>
    <s v="PYZ"/>
    <s v="Voluntarily Terminated"/>
    <s v="Contract"/>
    <s v="Zone A"/>
    <s v="Full-Time"/>
    <s v="Unk"/>
    <s v="N/A"/>
    <s v="Production"/>
    <s v="Finance &amp; Accounting"/>
    <d v="1957-02-01T00:00:00"/>
    <s v="MA"/>
    <s v="Administration"/>
    <x v="0"/>
    <n v="35973"/>
    <s v="Hispanic"/>
    <x v="2"/>
    <s v="Fully Meets"/>
    <n v="3"/>
    <n v="5"/>
    <n v="3"/>
    <n v="5"/>
    <s v="Leadership Development"/>
    <s v="Internal"/>
    <s v="Failed"/>
    <s v="Moorehaven"/>
    <s v="Zoe Vasquez"/>
    <n v="3"/>
  </r>
  <r>
    <x v="303"/>
    <s v="Kylie Gilbert"/>
    <d v="2023-01-24T00:00:00"/>
    <s v="N/A"/>
    <s v="Production Technician I"/>
    <s v="Amanda Barnes"/>
    <s v="micheal.drake@bilearner.com"/>
    <s v="WBL"/>
    <s v="Terminated for Cause"/>
    <s v="Full-Time"/>
    <s v="Zone B"/>
    <s v="Part-Time"/>
    <s v="Unk"/>
    <s v="N/A"/>
    <s v="Production"/>
    <s v="Safety"/>
    <d v="1996-02-13T00:00:00"/>
    <s v="MA"/>
    <s v="Safety"/>
    <x v="0"/>
    <n v="47801"/>
    <s v="Asian"/>
    <x v="1"/>
    <s v="Fully Meets"/>
    <n v="3"/>
    <n v="3"/>
    <n v="5"/>
    <n v="1"/>
    <s v="Communication Skills"/>
    <s v="External"/>
    <s v="Completed"/>
    <s v="Jayfort"/>
    <s v="Ariel Brown"/>
    <n v="3"/>
  </r>
  <r>
    <x v="304"/>
    <s v="Oscar Munoz"/>
    <d v="2021-01-06T00:00:00"/>
    <d v="2022-12-30T00:00:00"/>
    <s v="Production Technician I"/>
    <s v="John Bradford"/>
    <s v="robert.hubert@bilearner.com"/>
    <s v="NEL"/>
    <s v="Voluntarily Terminated"/>
    <s v="Full-Time"/>
    <s v="Zone B"/>
    <s v="Temporary"/>
    <s v="Resignation"/>
    <s v="Fact soldier film yet president example car."/>
    <s v="Production"/>
    <s v="Field Operations"/>
    <d v="1998-11-14T00:00:00"/>
    <s v="MA"/>
    <s v="Laborer"/>
    <x v="1"/>
    <n v="1615"/>
    <s v="White"/>
    <x v="0"/>
    <s v="Fully Meets"/>
    <n v="3"/>
    <n v="2"/>
    <n v="5"/>
    <n v="2"/>
    <s v="Technical Skills"/>
    <s v="Internal"/>
    <s v="Failed"/>
    <s v="Lake Jaredstad"/>
    <s v="Stephen West"/>
    <n v="3"/>
  </r>
  <r>
    <x v="305"/>
    <s v="Dane Barton"/>
    <d v="2021-04-16T00:00:00"/>
    <s v="N/A"/>
    <s v="Production Technician I"/>
    <s v="Christopher Norris"/>
    <s v="matthew.westinghouse@bilearner.com"/>
    <s v="PL"/>
    <s v="Voluntarily Terminated"/>
    <s v="Part-Time"/>
    <s v="Zone B"/>
    <s v="Part-Time"/>
    <s v="Unk"/>
    <s v="N/A"/>
    <s v="Production"/>
    <s v="Project Management - Con"/>
    <d v="1997-08-07T00:00:00"/>
    <s v="MA"/>
    <s v="Coordinator"/>
    <x v="1"/>
    <n v="49042"/>
    <s v="Hispanic"/>
    <x v="2"/>
    <s v="Fully Meets"/>
    <n v="3"/>
    <n v="1"/>
    <n v="3"/>
    <n v="5"/>
    <s v="Technical Skills"/>
    <s v="External"/>
    <s v="Failed"/>
    <s v="North Ashleytown"/>
    <s v="Donald Anderson"/>
    <n v="4"/>
  </r>
  <r>
    <x v="306"/>
    <s v="Dexter Cline"/>
    <d v="2021-09-22T00:00:00"/>
    <d v="2021-10-25T00:00:00"/>
    <s v="Production Technician I"/>
    <s v="Mr. Danny Snow"/>
    <s v="jason.smith@bilearner.com"/>
    <s v="BPC"/>
    <s v="Voluntarily Terminated"/>
    <s v="Contract"/>
    <s v="Zone A"/>
    <s v="Full-Time"/>
    <s v="Voluntary"/>
    <s v="Thus whether read kitchen itself."/>
    <s v="Production"/>
    <s v="Engineers"/>
    <d v="1981-02-24T00:00:00"/>
    <s v="MA"/>
    <s v="Director"/>
    <x v="1"/>
    <n v="94852"/>
    <s v="Black"/>
    <x v="0"/>
    <s v="Fully Meets"/>
    <n v="3"/>
    <n v="1"/>
    <n v="5"/>
    <n v="1"/>
    <s v="Technical Skills"/>
    <s v="Internal"/>
    <s v="Failed"/>
    <s v="Kimberlyhaven"/>
    <s v="Keith Mcconnell"/>
    <n v="3"/>
  </r>
  <r>
    <x v="307"/>
    <s v="Atticus Frost"/>
    <d v="2022-06-28T00:00:00"/>
    <d v="2023-03-07T00:00:00"/>
    <s v="Production Technician I"/>
    <s v="Isaac Foley"/>
    <s v="charlie.wang@bilearner.com"/>
    <s v="CCDR"/>
    <s v="Voluntarily Terminated"/>
    <s v="Full-Time"/>
    <s v="Zone C"/>
    <s v="Full-Time"/>
    <s v="Retirement"/>
    <s v="Bar offer throughout different body quite."/>
    <s v="Production"/>
    <s v="Project Management - Con"/>
    <d v="1980-10-03T00:00:00"/>
    <s v="MA"/>
    <s v="Supervisor"/>
    <x v="0"/>
    <n v="60350"/>
    <s v="Asian"/>
    <x v="3"/>
    <s v="Fully Meets"/>
    <n v="3"/>
    <n v="4"/>
    <n v="5"/>
    <n v="2"/>
    <s v="Leadership Development"/>
    <s v="External"/>
    <s v="Failed"/>
    <s v="East Diana"/>
    <s v="Stephen Wheeler"/>
    <n v="5"/>
  </r>
  <r>
    <x v="308"/>
    <s v="Yamilet Cohen"/>
    <d v="2020-08-17T00:00:00"/>
    <s v="N/A"/>
    <s v="Production Technician I"/>
    <s v="Holly Pearson"/>
    <s v="katie.roper@bilearner.com"/>
    <s v="SVG"/>
    <s v="Terminated for Cause"/>
    <s v="Part-Time"/>
    <s v="Zone C"/>
    <s v="Part-Time"/>
    <s v="Unk"/>
    <s v="N/A"/>
    <s v="Production"/>
    <s v="Field Operations"/>
    <d v="1980-05-15T00:00:00"/>
    <s v="MA"/>
    <s v="Driller"/>
    <x v="0"/>
    <n v="41055"/>
    <s v="Other"/>
    <x v="1"/>
    <s v="Fully Meets"/>
    <n v="3"/>
    <n v="1"/>
    <n v="1"/>
    <n v="3"/>
    <s v="Technical Skills"/>
    <s v="External"/>
    <s v="Failed"/>
    <s v="North Alexandria"/>
    <s v="Jennifer Rodriguez"/>
    <n v="3"/>
  </r>
  <r>
    <x v="309"/>
    <s v="Emmalee Reynolds"/>
    <d v="2023-04-03T00:00:00"/>
    <d v="2023-07-21T00:00:00"/>
    <s v="Production Technician I"/>
    <s v="Adam Vang"/>
    <s v="binh.le@bilearner.com"/>
    <s v="EW"/>
    <s v="Terminated for Cause"/>
    <s v="Part-Time"/>
    <s v="Zone B"/>
    <s v="Full-Time"/>
    <s v="Voluntary"/>
    <s v="Again kind talk lead."/>
    <s v="Production"/>
    <s v="General - Con"/>
    <d v="1988-02-11T00:00:00"/>
    <s v="MA"/>
    <s v="Technician"/>
    <x v="0"/>
    <n v="21439"/>
    <s v="Asian"/>
    <x v="2"/>
    <s v="Fully Meets"/>
    <n v="3"/>
    <n v="3"/>
    <n v="4"/>
    <n v="3"/>
    <s v="Project Management"/>
    <s v="Internal"/>
    <s v="Failed"/>
    <s v="Williamsshire"/>
    <s v="Samuel Ward"/>
    <n v="4"/>
  </r>
  <r>
    <x v="310"/>
    <s v="Moshe Taylor"/>
    <d v="2023-05-26T00:00:00"/>
    <d v="2023-06-12T00:00:00"/>
    <s v="Production Technician I"/>
    <s v="Anna Townsend"/>
    <s v="lucia.peterson@bilearner.com"/>
    <s v="MSC"/>
    <s v="Voluntarily Terminated"/>
    <s v="Full-Time"/>
    <s v="Zone C"/>
    <s v="Part-Time"/>
    <s v="Resignation"/>
    <s v="Hold parent PM claim star seek."/>
    <s v="Production"/>
    <s v="Engineers"/>
    <d v="1987-02-22T00:00:00"/>
    <s v="MA"/>
    <s v="Specialist"/>
    <x v="1"/>
    <n v="32645"/>
    <s v="Asian"/>
    <x v="2"/>
    <s v="Fully Meets"/>
    <n v="3"/>
    <n v="5"/>
    <n v="2"/>
    <n v="3"/>
    <s v="Leadership Development"/>
    <s v="Internal"/>
    <s v="Failed"/>
    <s v="New Jacobton"/>
    <s v="Christopher Brown"/>
    <n v="1"/>
  </r>
  <r>
    <x v="311"/>
    <s v="Irene Melton"/>
    <d v="2021-04-10T00:00:00"/>
    <s v="N/A"/>
    <s v="Production Technician I"/>
    <s v="Edgar Moore"/>
    <s v="nola.moss@bilearner.com"/>
    <s v="TNS"/>
    <s v="Voluntarily Terminated"/>
    <s v="Full-Time"/>
    <s v="Zone B"/>
    <s v="Full-Time"/>
    <s v="Unk"/>
    <s v="N/A"/>
    <s v="Production"/>
    <s v="General - Eng"/>
    <d v="1997-08-09T00:00:00"/>
    <s v="MA"/>
    <s v="Technician"/>
    <x v="0"/>
    <n v="47354"/>
    <s v="Black"/>
    <x v="1"/>
    <s v="Fully Meets"/>
    <n v="3"/>
    <n v="2"/>
    <n v="5"/>
    <n v="2"/>
    <s v="Communication Skills"/>
    <s v="Internal"/>
    <s v="Completed"/>
    <s v="West Davidview"/>
    <s v="Christopher Mcfarland"/>
    <n v="4"/>
  </r>
  <r>
    <x v="312"/>
    <s v="Eddie Whitney"/>
    <d v="2023-04-18T00:00:00"/>
    <s v="N/A"/>
    <s v="Production Technician I"/>
    <s v="Gary Nelson"/>
    <s v="chance.braun@bilearner.com"/>
    <s v="PYZ"/>
    <s v="Voluntarily Terminated"/>
    <s v="Contract"/>
    <s v="Zone C"/>
    <s v="Part-Time"/>
    <s v="Unk"/>
    <s v="N/A"/>
    <s v="Production"/>
    <s v="Field Operations"/>
    <d v="1957-12-04T00:00:00"/>
    <s v="MA"/>
    <s v="Operator"/>
    <x v="0"/>
    <n v="64005"/>
    <s v="Hispanic"/>
    <x v="2"/>
    <s v="Fully Meets"/>
    <n v="3"/>
    <n v="5"/>
    <n v="4"/>
    <n v="1"/>
    <s v="Leadership Development"/>
    <s v="Internal"/>
    <s v="Failed"/>
    <s v="West Christopher"/>
    <s v="Gregory Woodward"/>
    <n v="5"/>
  </r>
  <r>
    <x v="313"/>
    <s v="Marcel Gomez"/>
    <d v="2021-10-13T00:00:00"/>
    <d v="2023-06-21T00:00:00"/>
    <s v="Production Technician I"/>
    <s v="Andrea Fowler"/>
    <s v="miley.french@bilearner.com"/>
    <s v="WBL"/>
    <s v="Voluntarily Terminated"/>
    <s v="Contract"/>
    <s v="Zone C"/>
    <s v="Full-Time"/>
    <s v="Retirement"/>
    <s v="Nation local peace nation blue official six."/>
    <s v="Production"/>
    <s v="General - Con"/>
    <d v="1996-08-30T00:00:00"/>
    <s v="MA"/>
    <s v="Technician"/>
    <x v="0"/>
    <n v="91553"/>
    <s v="White"/>
    <x v="3"/>
    <s v="Fully Meets"/>
    <n v="3"/>
    <n v="5"/>
    <n v="5"/>
    <n v="3"/>
    <s v="Project Management"/>
    <s v="Internal"/>
    <s v="Completed"/>
    <s v="New Dennis"/>
    <s v="Douglas Green"/>
    <n v="4"/>
  </r>
  <r>
    <x v="314"/>
    <s v="Amy Foster-Baker"/>
    <d v="2020-10-10T00:00:00"/>
    <s v="N/A"/>
    <s v="Sr. Accountant"/>
    <s v="Gina Williams"/>
    <s v="kole.levine@bilearner.com"/>
    <s v="NEL"/>
    <s v="Terminated for Cause"/>
    <s v="Part-Time"/>
    <s v="Zone A"/>
    <s v="Temporary"/>
    <s v="Unk"/>
    <s v="N/A"/>
    <s v="Admin Offices"/>
    <s v="Splicing"/>
    <d v="1956-12-21T00:00:00"/>
    <s v="MA"/>
    <s v="Tester"/>
    <x v="0"/>
    <n v="2050"/>
    <s v="Asian"/>
    <x v="1"/>
    <s v="Fully Meets"/>
    <n v="3"/>
    <n v="5"/>
    <n v="1"/>
    <n v="1"/>
    <s v="Communication Skills"/>
    <s v="External"/>
    <s v="Failed"/>
    <s v="Port Kelly"/>
    <s v="Gregory Davis"/>
    <n v="4"/>
  </r>
  <r>
    <x v="315"/>
    <s v="Janet King"/>
    <d v="2019-01-20T00:00:00"/>
    <d v="2021-09-15T00:00:00"/>
    <s v="President &amp; CEO"/>
    <s v="Michael West"/>
    <s v="azul.watkins@bilearner.com"/>
    <s v="CCDR"/>
    <s v="Terminated for Cause"/>
    <s v="Part-Time"/>
    <s v="Zone A"/>
    <s v="Full-Time"/>
    <s v="Involuntary"/>
    <s v="Upon writer black."/>
    <s v="Executive Office"/>
    <s v="Aerial"/>
    <d v="1955-10-24T00:00:00"/>
    <s v="MA"/>
    <s v="Foreman"/>
    <x v="0"/>
    <n v="1902"/>
    <s v="Asian"/>
    <x v="2"/>
    <s v="Fully Meets"/>
    <n v="3"/>
    <n v="3"/>
    <n v="4"/>
    <n v="3"/>
    <s v="Technical Skills"/>
    <s v="External"/>
    <s v="Completed"/>
    <s v="South Micheleton"/>
    <s v="Susan Wilson"/>
    <n v="5"/>
  </r>
  <r>
    <x v="316"/>
    <s v="Bonalyn Boutwell"/>
    <d v="2021-05-09T00:00:00"/>
    <d v="2022-10-27T00:00:00"/>
    <s v="Sr. Accountant"/>
    <s v="Leslie Allen"/>
    <s v="landen.blanchard@bilearner.com"/>
    <s v="MSC"/>
    <s v="Voluntarily Terminated"/>
    <s v="Full-Time"/>
    <s v="Zone A"/>
    <s v="Part-Time"/>
    <s v="Involuntary"/>
    <s v="Everything discover represent full."/>
    <s v="Admin Offices"/>
    <s v="Aerial"/>
    <d v="1950-11-23T00:00:00"/>
    <s v="MA"/>
    <s v="Lineman"/>
    <x v="0"/>
    <n v="2468"/>
    <s v="Black"/>
    <x v="1"/>
    <s v="Fully Meets"/>
    <n v="3"/>
    <n v="4"/>
    <n v="2"/>
    <n v="2"/>
    <s v="Communication Skills"/>
    <s v="External"/>
    <s v="Completed"/>
    <s v="West Jacob"/>
    <s v="Joseph Flowers"/>
    <n v="5"/>
  </r>
  <r>
    <x v="317"/>
    <s v="Nan Singh"/>
    <d v="2023-07-29T00:00:00"/>
    <d v="2023-08-04T00:00:00"/>
    <s v="Administrative Assistant"/>
    <s v="Donald Decker"/>
    <s v="leroy.norman@bilearner.com"/>
    <s v="WBL"/>
    <s v="Voluntarily Terminated"/>
    <s v="Contract"/>
    <s v="Zone B"/>
    <s v="Temporary"/>
    <s v="Retirement"/>
    <s v="Effort off over always. Form house mean treat."/>
    <s v="Admin Offices"/>
    <s v="Field Operations"/>
    <d v="1984-05-14T00:00:00"/>
    <s v="MA"/>
    <s v="Laborer"/>
    <x v="0"/>
    <n v="2330"/>
    <s v="White"/>
    <x v="3"/>
    <s v="Fully Meets"/>
    <n v="3"/>
    <n v="5"/>
    <n v="4"/>
    <n v="2"/>
    <s v="Communication Skills"/>
    <s v="External"/>
    <s v="Completed"/>
    <s v="Angelastad"/>
    <s v="Mindy Saunders PhD"/>
    <n v="4"/>
  </r>
  <r>
    <x v="318"/>
    <s v="Tyrone Steans"/>
    <d v="2019-08-24T00:00:00"/>
    <d v="2022-12-14T00:00:00"/>
    <s v="Accountant I"/>
    <s v="Donald Richardson"/>
    <s v="nikhil.pineda@bilearner.com"/>
    <s v="EW"/>
    <s v="Voluntarily Terminated"/>
    <s v="Part-Time"/>
    <s v="Zone C"/>
    <s v="Temporary"/>
    <s v="Involuntary"/>
    <s v="Value class especially."/>
    <s v="Admin Offices"/>
    <s v="Finance &amp; Accounting"/>
    <d v="1964-07-23T00:00:00"/>
    <s v="MA"/>
    <s v="Intern"/>
    <x v="1"/>
    <n v="2703"/>
    <s v="Asian"/>
    <x v="0"/>
    <s v="Fully Meets"/>
    <n v="3"/>
    <n v="4"/>
    <n v="2"/>
    <n v="5"/>
    <s v="Project Management"/>
    <s v="Internal"/>
    <s v="Failed"/>
    <s v="Lake Kenneth"/>
    <s v="Stephen Parker"/>
    <n v="1"/>
  </r>
  <r>
    <x v="319"/>
    <s v="Estelle Howard"/>
    <d v="2018-12-25T00:00:00"/>
    <s v="N/A"/>
    <s v="Administrative Assistant"/>
    <s v="James Bell"/>
    <s v="kadence.simon@bilearner.com"/>
    <s v="WBL"/>
    <s v="Voluntarily Terminated"/>
    <s v="Part-Time"/>
    <s v="Zone B"/>
    <s v="Full-Time"/>
    <s v="Unk"/>
    <s v="N/A"/>
    <s v="Admin Offices"/>
    <s v="Wireline Construction"/>
    <d v="1983-09-06T00:00:00"/>
    <s v="MA"/>
    <s v="Billing"/>
    <x v="0"/>
    <n v="2170"/>
    <s v="White"/>
    <x v="1"/>
    <s v="Fully Meets"/>
    <n v="3"/>
    <n v="5"/>
    <n v="1"/>
    <n v="5"/>
    <s v="Leadership Development"/>
    <s v="External"/>
    <s v="Completed"/>
    <s v="Matthewhaven"/>
    <s v="Michael Cummings"/>
    <n v="3"/>
  </r>
  <r>
    <x v="320"/>
    <s v="William LaRotonda"/>
    <d v="2021-05-27T00:00:00"/>
    <d v="2021-08-24T00:00:00"/>
    <s v="Accountant I"/>
    <s v="Adrienne Roth"/>
    <s v="elliot.phillips@bilearner.com"/>
    <s v="TNS"/>
    <s v="Voluntarily Terminated"/>
    <s v="Contract"/>
    <s v="Zone A"/>
    <s v="Full-Time"/>
    <s v="Involuntary"/>
    <s v="Actually scene law break four summer ability."/>
    <s v="Admin Offices"/>
    <s v="Project Management - Con"/>
    <d v="1958-03-16T00:00:00"/>
    <s v="MA"/>
    <s v="Vp"/>
    <x v="1"/>
    <n v="1460"/>
    <s v="Black"/>
    <x v="2"/>
    <s v="Fully Meets"/>
    <n v="3"/>
    <n v="1"/>
    <n v="5"/>
    <n v="5"/>
    <s v="Customer Service"/>
    <s v="Internal"/>
    <s v="Completed"/>
    <s v="New Kimberly"/>
    <s v="Dustin Morgan"/>
    <n v="5"/>
  </r>
  <r>
    <x v="321"/>
    <s v="Mia Brown"/>
    <d v="2023-02-02T00:00:00"/>
    <d v="2023-06-23T00:00:00"/>
    <s v="Accountant I"/>
    <s v="Jessica Blackwell"/>
    <s v="taniya.daniels@bilearner.com"/>
    <s v="TNS"/>
    <s v="Voluntarily Terminated"/>
    <s v="Full-Time"/>
    <s v="Zone B"/>
    <s v="Full-Time"/>
    <s v="Resignation"/>
    <s v="Public evidence bag trouble interesting."/>
    <s v="Admin Offices"/>
    <s v="Executive"/>
    <d v="1985-05-18T00:00:00"/>
    <s v="MA"/>
    <s v="Ceo"/>
    <x v="0"/>
    <n v="1450"/>
    <s v="Hispanic"/>
    <x v="1"/>
    <s v="Fully Meets"/>
    <n v="3"/>
    <n v="1"/>
    <n v="5"/>
    <n v="2"/>
    <s v="Customer Service"/>
    <s v="External"/>
    <s v="Failed"/>
    <s v="Goodmouth"/>
    <s v="Lynn Cuevas"/>
    <n v="1"/>
  </r>
  <r>
    <x v="322"/>
    <s v="Leigh Ann Smith"/>
    <d v="2022-12-06T00:00:00"/>
    <s v="N/A"/>
    <s v="Administrative Assistant"/>
    <s v="Mary Walker"/>
    <s v="julia.jimenez@bilearner.com"/>
    <s v="PL"/>
    <s v="Voluntarily Terminated"/>
    <s v="Full-Time"/>
    <s v="Zone B"/>
    <s v="Temporary"/>
    <s v="Unk"/>
    <s v="N/A"/>
    <s v="Admin Offices"/>
    <s v="Aerial"/>
    <d v="1953-03-19T00:00:00"/>
    <s v="MA"/>
    <s v="Foreman"/>
    <x v="0"/>
    <n v="1844"/>
    <s v="Black"/>
    <x v="3"/>
    <s v="Fully Meets"/>
    <n v="3"/>
    <n v="5"/>
    <n v="1"/>
    <n v="5"/>
    <s v="Customer Service"/>
    <s v="Internal"/>
    <s v="Completed"/>
    <s v="East Lindsay"/>
    <s v="Michael Kramer"/>
    <n v="2"/>
  </r>
  <r>
    <x v="323"/>
    <s v="Peter Foley"/>
    <d v="2021-07-23T00:00:00"/>
    <s v="N/A"/>
    <s v="Accountant I"/>
    <s v="Derrick Garcia"/>
    <s v="kamden.paul@bilearner.com"/>
    <s v="MSC"/>
    <s v="Terminated for Cause"/>
    <s v="Part-Time"/>
    <s v="Zone A"/>
    <s v="Part-Time"/>
    <s v="Unk"/>
    <s v="N/A"/>
    <s v="Admin Offices"/>
    <s v="General - Con"/>
    <d v="1986-10-28T00:00:00"/>
    <s v="MA"/>
    <s v="Helper"/>
    <x v="0"/>
    <n v="11194"/>
    <s v="Hispanic"/>
    <x v="2"/>
    <s v="Fully Meets"/>
    <n v="3"/>
    <n v="5"/>
    <n v="3"/>
    <n v="3"/>
    <s v="Project Management"/>
    <s v="Internal"/>
    <s v="Failed"/>
    <s v="Lake Theresa"/>
    <s v="Paul Torres"/>
    <n v="2"/>
  </r>
  <r>
    <x v="324"/>
    <s v="Maximus Carney"/>
    <d v="2019-11-16T00:00:00"/>
    <s v="N/A"/>
    <s v="Accountant I"/>
    <s v="Jesus Golden"/>
    <s v="octavio.hicks@bilearner.com"/>
    <s v="TNS"/>
    <s v="Voluntarily Terminated"/>
    <s v="Contract"/>
    <s v="Zone B"/>
    <s v="Temporary"/>
    <s v="Unk"/>
    <s v="N/A"/>
    <s v="Admin Offices"/>
    <s v="Engineers"/>
    <d v="1982-05-02T00:00:00"/>
    <s v="MA"/>
    <s v="Drafter"/>
    <x v="0"/>
    <n v="60432"/>
    <s v="Black"/>
    <x v="3"/>
    <s v="Fully Meets"/>
    <n v="3"/>
    <n v="1"/>
    <n v="5"/>
    <n v="3"/>
    <s v="Project Management"/>
    <s v="External"/>
    <s v="Failed"/>
    <s v="Victorville"/>
    <s v="Robert Chapman"/>
    <n v="5"/>
  </r>
  <r>
    <x v="325"/>
    <s v="Jaida Sweeney"/>
    <d v="2020-03-08T00:00:00"/>
    <d v="2021-11-07T00:00:00"/>
    <s v="Sr. Network Engineer"/>
    <s v="Mark Greene"/>
    <s v="jaidyn.malone@bilearner.com"/>
    <s v="PYZ"/>
    <s v="Voluntarily Terminated"/>
    <s v="Full-Time"/>
    <s v="Zone A"/>
    <s v="Temporary"/>
    <s v="Retirement"/>
    <s v="Alone need gun surface. Bar involve wait often."/>
    <s v="Admin Offices"/>
    <s v="General - Eng"/>
    <d v="1977-11-17T00:00:00"/>
    <s v="MA"/>
    <s v="Billing"/>
    <x v="1"/>
    <n v="86677"/>
    <s v="White"/>
    <x v="1"/>
    <s v="Fully Meets"/>
    <n v="3"/>
    <n v="5"/>
    <n v="3"/>
    <n v="1"/>
    <s v="Leadership Development"/>
    <s v="External"/>
    <s v="Completed"/>
    <s v="Flemingport"/>
    <s v="Bryan Jones"/>
    <n v="5"/>
  </r>
  <r>
    <x v="326"/>
    <s v="Rhys Lawson"/>
    <d v="2019-01-14T00:00:00"/>
    <s v="N/A"/>
    <s v="Sr. Network Engineer"/>
    <s v="Lisa Mills"/>
    <s v="cora.perez@bilearner.com"/>
    <s v="WBL"/>
    <s v="Voluntarily Terminated"/>
    <s v="Part-Time"/>
    <s v="Zone B"/>
    <s v="Temporary"/>
    <s v="Unk"/>
    <s v="N/A"/>
    <s v="Admin Offices"/>
    <s v="Engineers"/>
    <d v="1960-02-20T00:00:00"/>
    <s v="MA"/>
    <s v="Engineer"/>
    <x v="1"/>
    <n v="93156"/>
    <s v="White"/>
    <x v="2"/>
    <s v="Fully Meets"/>
    <n v="3"/>
    <n v="5"/>
    <n v="3"/>
    <n v="4"/>
    <s v="Leadership Development"/>
    <s v="Internal"/>
    <s v="Completed"/>
    <s v="Abbottton"/>
    <s v="Belinda Gonzalez"/>
    <n v="3"/>
  </r>
  <r>
    <x v="327"/>
    <s v="Skyler Robles"/>
    <d v="2020-02-29T00:00:00"/>
    <d v="2021-09-23T00:00:00"/>
    <s v="Sr. Network Engineer"/>
    <s v="Robert Sawyer"/>
    <s v="isis.ayala@bilearner.com"/>
    <s v="NEL"/>
    <s v="Voluntarily Terminated"/>
    <s v="Part-Time"/>
    <s v="Zone C"/>
    <s v="Full-Time"/>
    <s v="Voluntary"/>
    <s v="Draw interest over. Vote late marriage kind."/>
    <s v="IT/IS"/>
    <s v="Executive"/>
    <d v="1975-12-24T00:00:00"/>
    <s v="MA"/>
    <s v="Vp"/>
    <x v="1"/>
    <n v="66733"/>
    <s v="Asian"/>
    <x v="2"/>
    <s v="Fully Meets"/>
    <n v="3"/>
    <n v="1"/>
    <n v="4"/>
    <n v="3"/>
    <s v="Customer Service"/>
    <s v="Internal"/>
    <s v="Failed"/>
    <s v="West Erinhaven"/>
    <s v="Jonathan Rodriguez"/>
    <n v="3"/>
  </r>
  <r>
    <x v="328"/>
    <s v="Allyson Keller"/>
    <d v="2022-11-25T00:00:00"/>
    <d v="2023-04-12T00:00:00"/>
    <s v="Software Engineer"/>
    <s v="Desiree Bender"/>
    <s v="julie.harrington@bilearner.com"/>
    <s v="PL"/>
    <s v="Voluntarily Terminated"/>
    <s v="Contract"/>
    <s v="Zone B"/>
    <s v="Part-Time"/>
    <s v="Resignation"/>
    <s v="Finish join stage start page your seem."/>
    <s v="Software Engineering"/>
    <s v="Field Operations"/>
    <d v="1958-11-01T00:00:00"/>
    <s v="MA"/>
    <s v="Laborer"/>
    <x v="1"/>
    <n v="77070"/>
    <s v="Black"/>
    <x v="1"/>
    <s v="Fully Meets"/>
    <n v="3"/>
    <n v="3"/>
    <n v="2"/>
    <n v="5"/>
    <s v="Project Management"/>
    <s v="External"/>
    <s v="Completed"/>
    <s v="Port Victoria"/>
    <s v="Sandra Bates"/>
    <n v="5"/>
  </r>
  <r>
    <x v="329"/>
    <s v="Eddie Bauer"/>
    <d v="2022-09-15T00:00:00"/>
    <d v="2023-05-05T00:00:00"/>
    <s v="Accountant I"/>
    <s v="Jeremy Smith"/>
    <s v="amara.wood@bilearner.com"/>
    <s v="MSC"/>
    <s v="Terminated for Cause"/>
    <s v="Full-Time"/>
    <s v="Zone A"/>
    <s v="Part-Time"/>
    <s v="Retirement"/>
    <s v="Figure yard develop TV enjoy late standard."/>
    <s v="Admin Offices"/>
    <s v="General - Con"/>
    <d v="1990-03-01T00:00:00"/>
    <s v="MA"/>
    <s v="Associate"/>
    <x v="0"/>
    <n v="66991"/>
    <s v="White"/>
    <x v="3"/>
    <s v="Fully Meets"/>
    <n v="3"/>
    <n v="3"/>
    <n v="5"/>
    <n v="2"/>
    <s v="Project Management"/>
    <s v="Internal"/>
    <s v="Failed"/>
    <s v="East Michellechester"/>
    <s v="Lisa Jenkins"/>
    <n v="3"/>
  </r>
  <r>
    <x v="330"/>
    <s v="Roger Taylor"/>
    <d v="2021-08-11T00:00:00"/>
    <s v="N/A"/>
    <s v="Accountant I"/>
    <s v="Mary Taylor"/>
    <s v="nevaeh.ponce@bilearner.com"/>
    <s v="TNS"/>
    <s v="Voluntarily Terminated"/>
    <s v="Full-Time"/>
    <s v="Zone C"/>
    <s v="Temporary"/>
    <s v="Unk"/>
    <s v="N/A"/>
    <s v="Admin Offices"/>
    <s v="People Services"/>
    <d v="1946-10-20T00:00:00"/>
    <s v="MA"/>
    <s v="Intern"/>
    <x v="0"/>
    <n v="69431"/>
    <s v="Black"/>
    <x v="1"/>
    <s v="Fully Meets"/>
    <n v="3"/>
    <n v="3"/>
    <n v="2"/>
    <n v="5"/>
    <s v="Communication Skills"/>
    <s v="Internal"/>
    <s v="Failed"/>
    <s v="Bradshawburgh"/>
    <s v="Seth Smith"/>
    <n v="2"/>
  </r>
  <r>
    <x v="331"/>
    <s v="Marshall Sellers"/>
    <d v="2023-08-03T00:00:00"/>
    <s v="N/A"/>
    <s v="Sr. Network Engineer"/>
    <s v="Barry Fitzgerald"/>
    <s v="greta.fields@bilearner.com"/>
    <s v="PYZ"/>
    <s v="Voluntarily Terminated"/>
    <s v="Contract"/>
    <s v="Zone B"/>
    <s v="Part-Time"/>
    <s v="Unk"/>
    <s v="N/A"/>
    <s v="Admin Offices"/>
    <s v="Wireline Construction"/>
    <d v="1946-10-22T00:00:00"/>
    <s v="MA"/>
    <s v="Foreman"/>
    <x v="1"/>
    <n v="12089"/>
    <s v="Hispanic"/>
    <x v="3"/>
    <s v="Fully Meets"/>
    <n v="3"/>
    <n v="1"/>
    <n v="2"/>
    <n v="5"/>
    <s v="Leadership Development"/>
    <s v="External"/>
    <s v="Failed"/>
    <s v="Anthonystad"/>
    <s v="Adrian Gray"/>
    <n v="4"/>
  </r>
  <r>
    <x v="332"/>
    <s v="Cloe Mcgrath"/>
    <d v="2022-03-14T00:00:00"/>
    <s v="N/A"/>
    <s v="Sr. Network Engineer"/>
    <s v="Tracey Clark"/>
    <s v="zackery.hess@bilearner.com"/>
    <s v="WBL"/>
    <s v="Voluntarily Terminated"/>
    <s v="Part-Time"/>
    <s v="Zone A"/>
    <s v="Part-Time"/>
    <s v="Unk"/>
    <s v="N/A"/>
    <s v="IT/IS"/>
    <s v="Field Operations"/>
    <d v="1978-04-15T00:00:00"/>
    <s v="MA"/>
    <s v="Laborer"/>
    <x v="1"/>
    <n v="74486"/>
    <s v="Black"/>
    <x v="3"/>
    <s v="Fully Meets"/>
    <n v="3"/>
    <n v="3"/>
    <n v="4"/>
    <n v="5"/>
    <s v="Customer Service"/>
    <s v="Internal"/>
    <s v="Completed"/>
    <s v="Thomasborough"/>
    <s v="Tyler Sanchez"/>
    <n v="2"/>
  </r>
  <r>
    <x v="333"/>
    <s v="Susan Gordon"/>
    <d v="2020-09-01T00:00:00"/>
    <d v="2020-11-29T00:00:00"/>
    <s v="Sr. Network Engineer"/>
    <s v="Christina Knight"/>
    <s v="joaquin.hahn@bilearner.com"/>
    <s v="NEL"/>
    <s v="Terminated for Cause"/>
    <s v="Full-Time"/>
    <s v="Zone B"/>
    <s v="Part-Time"/>
    <s v="Retirement"/>
    <s v="Authority our technology administration section."/>
    <s v="IT/IS"/>
    <s v="Underground"/>
    <d v="1952-09-23T00:00:00"/>
    <s v="MA"/>
    <s v="Laborer"/>
    <x v="1"/>
    <n v="15975"/>
    <s v="Other"/>
    <x v="1"/>
    <s v="Fully Meets"/>
    <n v="3"/>
    <n v="1"/>
    <n v="3"/>
    <n v="1"/>
    <s v="Project Management"/>
    <s v="Internal"/>
    <s v="Failed"/>
    <s v="Shawnaport"/>
    <s v="Felicia Johnson"/>
    <n v="1"/>
  </r>
  <r>
    <x v="334"/>
    <s v="Makenna Newton"/>
    <d v="2021-10-31T00:00:00"/>
    <s v="N/A"/>
    <s v="Software Engineer"/>
    <s v="Debra Garza"/>
    <s v="drake.nicholson@bilearner.com"/>
    <s v="NEL"/>
    <s v="Voluntarily Terminated"/>
    <s v="Contract"/>
    <s v="Zone A"/>
    <s v="Full-Time"/>
    <s v="Unk"/>
    <s v="N/A"/>
    <s v="Software Engineering"/>
    <s v="General - Con"/>
    <d v="1947-11-24T00:00:00"/>
    <s v="MA"/>
    <s v="Technician"/>
    <x v="0"/>
    <n v="27425"/>
    <s v="White"/>
    <x v="3"/>
    <s v="Fully Meets"/>
    <n v="3"/>
    <n v="4"/>
    <n v="5"/>
    <n v="5"/>
    <s v="Leadership Development"/>
    <s v="Internal"/>
    <s v="Failed"/>
    <s v="Port Joseph"/>
    <s v="Joe Anderson"/>
    <n v="2"/>
  </r>
  <r>
    <x v="335"/>
    <s v="Kellen Smith"/>
    <d v="2020-02-26T00:00:00"/>
    <d v="2023-03-30T00:00:00"/>
    <s v="Accountant I"/>
    <s v="Ashley Petersen"/>
    <s v="fatima.pennington@bilearner.com"/>
    <s v="TNS"/>
    <s v="Terminated for Cause"/>
    <s v="Full-Time"/>
    <s v="Zone A"/>
    <s v="Part-Time"/>
    <s v="Retirement"/>
    <s v="Author often return hold compare natural."/>
    <s v="Admin Offices"/>
    <s v="Field Operations"/>
    <d v="1947-07-14T00:00:00"/>
    <s v="MA"/>
    <s v="Technician"/>
    <x v="0"/>
    <n v="88247"/>
    <s v="Black"/>
    <x v="0"/>
    <s v="Fully Meets"/>
    <n v="3"/>
    <n v="5"/>
    <n v="1"/>
    <n v="4"/>
    <s v="Leadership Development"/>
    <s v="Internal"/>
    <s v="Completed"/>
    <s v="Lopezport"/>
    <s v="Brian Sanchez"/>
    <n v="4"/>
  </r>
  <r>
    <x v="336"/>
    <s v="Sherlyn Carroll"/>
    <d v="2018-08-10T00:00:00"/>
    <d v="2021-12-07T00:00:00"/>
    <s v="Accountant I"/>
    <s v="Jamie Collins"/>
    <s v="rose.jordan@bilearner.com"/>
    <s v="WBL"/>
    <s v="Voluntarily Terminated"/>
    <s v="Full-Time"/>
    <s v="Zone A"/>
    <s v="Temporary"/>
    <s v="Resignation"/>
    <s v="Wonder specific own others card. See else drop."/>
    <s v="Admin Offices"/>
    <s v="General - Con"/>
    <d v="1953-03-30T00:00:00"/>
    <s v="MA"/>
    <s v="Safety Manager"/>
    <x v="0"/>
    <n v="71014"/>
    <s v="White"/>
    <x v="2"/>
    <s v="Fully Meets"/>
    <n v="3"/>
    <n v="3"/>
    <n v="3"/>
    <n v="4"/>
    <s v="Project Management"/>
    <s v="External"/>
    <s v="Failed"/>
    <s v="Dawnchester"/>
    <s v="Morgan Haas"/>
    <n v="5"/>
  </r>
  <r>
    <x v="337"/>
    <s v="Rogelio Flores"/>
    <d v="2020-09-30T00:00:00"/>
    <s v="N/A"/>
    <s v="Sr. Network Engineer"/>
    <s v="Stephen Ray"/>
    <s v="savanah.prince@bilearner.com"/>
    <s v="BPC"/>
    <s v="Voluntarily Terminated"/>
    <s v="Contract"/>
    <s v="Zone C"/>
    <s v="Part-Time"/>
    <s v="Unk"/>
    <s v="N/A"/>
    <s v="Admin Offices"/>
    <s v="Shop (Fleet)"/>
    <d v="1988-03-14T00:00:00"/>
    <s v="MA"/>
    <s v="Mechanic"/>
    <x v="1"/>
    <n v="90987"/>
    <s v="Other"/>
    <x v="1"/>
    <s v="Fully Meets"/>
    <n v="3"/>
    <n v="1"/>
    <n v="1"/>
    <n v="1"/>
    <s v="Leadership Development"/>
    <s v="External"/>
    <s v="Failed"/>
    <s v="Donnaland"/>
    <s v="Calvin Simmons"/>
    <n v="1"/>
  </r>
  <r>
    <x v="338"/>
    <s v="Kadence Gentry"/>
    <d v="2021-04-01T00:00:00"/>
    <d v="2022-08-14T00:00:00"/>
    <s v="Sr. Network Engineer"/>
    <s v="Michael Norton"/>
    <s v="dawson.pollard@bilearner.com"/>
    <s v="CCDR"/>
    <s v="Voluntarily Terminated"/>
    <s v="Contract"/>
    <s v="Zone B"/>
    <s v="Temporary"/>
    <s v="Retirement"/>
    <s v="Though upon remember later."/>
    <s v="IT/IS"/>
    <s v="Wireline Construction"/>
    <d v="1981-11-19T00:00:00"/>
    <s v="MA"/>
    <s v="Foreman"/>
    <x v="1"/>
    <n v="47635"/>
    <s v="Hispanic"/>
    <x v="1"/>
    <s v="Fully Meets"/>
    <n v="3"/>
    <n v="1"/>
    <n v="3"/>
    <n v="2"/>
    <s v="Customer Service"/>
    <s v="Internal"/>
    <s v="Failed"/>
    <s v="Taylorhaven"/>
    <s v="Dana Adams"/>
    <n v="3"/>
  </r>
  <r>
    <x v="339"/>
    <s v="Willow Golden"/>
    <d v="2021-03-21T00:00:00"/>
    <d v="2021-11-21T00:00:00"/>
    <s v="Sr. Network Engineer"/>
    <s v="Diane Ramirez"/>
    <s v="soren.coleman@bilearner.com"/>
    <s v="EW"/>
    <s v="Voluntarily Terminated"/>
    <s v="Full-Time"/>
    <s v="Zone B"/>
    <s v="Part-Time"/>
    <s v="Retirement"/>
    <s v="My himself avoid traditional simply wait."/>
    <s v="IT/IS"/>
    <s v="General - Eng"/>
    <d v="1945-03-22T00:00:00"/>
    <s v="MA"/>
    <s v="Engineer"/>
    <x v="1"/>
    <n v="37302"/>
    <s v="White"/>
    <x v="3"/>
    <s v="Fully Meets"/>
    <n v="3"/>
    <n v="5"/>
    <n v="4"/>
    <n v="4"/>
    <s v="Leadership Development"/>
    <s v="External"/>
    <s v="Failed"/>
    <s v="Dennishaven"/>
    <s v="Sarah Perkins"/>
    <n v="2"/>
  </r>
  <r>
    <x v="340"/>
    <s v="Amiyah Sims"/>
    <d v="2021-11-03T00:00:00"/>
    <s v="N/A"/>
    <s v="Software Engineering Manager"/>
    <s v="Ralph Sloan"/>
    <s v="sage.morris@bilearner.com"/>
    <s v="CCDR"/>
    <s v="Voluntarily Terminated"/>
    <s v="Part-Time"/>
    <s v="Zone C"/>
    <s v="Full-Time"/>
    <s v="Unk"/>
    <s v="N/A"/>
    <s v="Software Engineering"/>
    <s v="Engineers"/>
    <d v="1979-02-22T00:00:00"/>
    <s v="MA"/>
    <s v="Engineer"/>
    <x v="0"/>
    <n v="76343"/>
    <s v="Hispanic"/>
    <x v="2"/>
    <s v="Fully Meets"/>
    <n v="3"/>
    <n v="1"/>
    <n v="3"/>
    <n v="4"/>
    <s v="Project Management"/>
    <s v="Internal"/>
    <s v="Completed"/>
    <s v="West Ryan"/>
    <s v="Justin Ingram"/>
    <n v="3"/>
  </r>
  <r>
    <x v="341"/>
    <s v="Jeffery Hogan"/>
    <d v="2019-06-22T00:00:00"/>
    <d v="2019-08-26T00:00:00"/>
    <s v="Accountant I"/>
    <s v="Mark Willis"/>
    <s v="lillian.steele@bilearner.com"/>
    <s v="EW"/>
    <s v="Terminated for Cause"/>
    <s v="Full-Time"/>
    <s v="Zone B"/>
    <s v="Part-Time"/>
    <s v="Retirement"/>
    <s v="Win paper unit drug nearly card."/>
    <s v="Admin Offices"/>
    <s v="Aerial"/>
    <d v="1985-06-30T00:00:00"/>
    <s v="MA"/>
    <s v="Lineman"/>
    <x v="0"/>
    <n v="2559"/>
    <s v="Asian"/>
    <x v="2"/>
    <s v="Fully Meets"/>
    <n v="3"/>
    <n v="3"/>
    <n v="2"/>
    <n v="2"/>
    <s v="Project Management"/>
    <s v="Internal"/>
    <s v="Failed"/>
    <s v="Smithborough"/>
    <s v="Alejandro Flynn"/>
    <n v="4"/>
  </r>
  <r>
    <x v="342"/>
    <s v="Shaniya Hamilton"/>
    <d v="2019-11-12T00:00:00"/>
    <d v="2023-05-19T00:00:00"/>
    <s v="Accountant I"/>
    <s v="Joshua Huber"/>
    <s v="deanna.meza@bilearner.com"/>
    <s v="MSC"/>
    <s v="Voluntarily Terminated"/>
    <s v="Contract"/>
    <s v="Zone B"/>
    <s v="Temporary"/>
    <s v="Voluntary"/>
    <s v="Effort situation use necessary."/>
    <s v="Admin Offices"/>
    <s v="Shop (Fleet)"/>
    <d v="1958-05-31T00:00:00"/>
    <s v="MA"/>
    <s v="Manager"/>
    <x v="0"/>
    <n v="68008"/>
    <s v="White"/>
    <x v="0"/>
    <s v="Fully Meets"/>
    <n v="3"/>
    <n v="1"/>
    <n v="2"/>
    <n v="3"/>
    <s v="Customer Service"/>
    <s v="External"/>
    <s v="Completed"/>
    <s v="West Catherineton"/>
    <s v="Lori Smith"/>
    <n v="5"/>
  </r>
  <r>
    <x v="343"/>
    <s v="Johan Willis"/>
    <d v="2022-09-20T00:00:00"/>
    <s v="N/A"/>
    <s v="Accountant I"/>
    <s v="John Clark MD"/>
    <s v="beckett.shea@bilearner.com"/>
    <s v="TNS"/>
    <s v="Voluntarily Terminated"/>
    <s v="Part-Time"/>
    <s v="Zone A"/>
    <s v="Part-Time"/>
    <s v="Unk"/>
    <s v="N/A"/>
    <s v="Admin Offices"/>
    <s v="General - Con"/>
    <d v="1980-12-21T00:00:00"/>
    <s v="MA"/>
    <s v="Foreman"/>
    <x v="1"/>
    <n v="93554"/>
    <s v="White"/>
    <x v="2"/>
    <s v="Fully Meets"/>
    <n v="3"/>
    <n v="1"/>
    <n v="4"/>
    <n v="5"/>
    <s v="Technical Skills"/>
    <s v="Internal"/>
    <s v="Failed"/>
    <s v="Port Jesse"/>
    <s v="Marissa Johnson"/>
    <n v="5"/>
  </r>
  <r>
    <x v="344"/>
    <s v="Seth Alvarez"/>
    <d v="2023-01-27T00:00:00"/>
    <s v="N/A"/>
    <s v="Sr. Network Engineer"/>
    <s v="Amy Jones"/>
    <s v="eve.barker@bilearner.com"/>
    <s v="PYZ"/>
    <s v="Terminated for Cause"/>
    <s v="Full-Time"/>
    <s v="Zone A"/>
    <s v="Full-Time"/>
    <s v="Unk"/>
    <s v="N/A"/>
    <s v="Admin Offices"/>
    <s v="Fielders"/>
    <d v="1978-05-13T00:00:00"/>
    <s v="MA"/>
    <s v="Engineer"/>
    <x v="1"/>
    <n v="85275"/>
    <s v="Other"/>
    <x v="2"/>
    <s v="Fully Meets"/>
    <n v="3"/>
    <n v="2"/>
    <n v="4"/>
    <n v="4"/>
    <s v="Communication Skills"/>
    <s v="External"/>
    <s v="Completed"/>
    <s v="Lisaberg"/>
    <s v="Samantha Chan"/>
    <n v="1"/>
  </r>
  <r>
    <x v="345"/>
    <s v="Aron Grant"/>
    <d v="2021-02-21T00:00:00"/>
    <d v="2022-08-22T00:00:00"/>
    <s v="Sr. Network Engineer"/>
    <s v="Maurice Krause"/>
    <s v="lillie.wilkerson@bilearner.com"/>
    <s v="WBL"/>
    <s v="Voluntarily Terminated"/>
    <s v="Contract"/>
    <s v="Zone C"/>
    <s v="Temporary"/>
    <s v="Retirement"/>
    <s v="Today situation minute figure friend opportunity."/>
    <s v="IT/IS"/>
    <s v="Field Operations"/>
    <d v="1948-09-13T00:00:00"/>
    <s v="MA"/>
    <s v="Laborer"/>
    <x v="1"/>
    <n v="37276"/>
    <s v="White"/>
    <x v="3"/>
    <s v="Fully Meets"/>
    <n v="3"/>
    <n v="4"/>
    <n v="2"/>
    <n v="3"/>
    <s v="Technical Skills"/>
    <s v="External"/>
    <s v="Failed"/>
    <s v="Bellview"/>
    <s v="James Dominguez"/>
    <n v="2"/>
  </r>
  <r>
    <x v="346"/>
    <s v="Haleigh Carter"/>
    <d v="2022-03-04T00:00:00"/>
    <d v="2023-01-18T00:00:00"/>
    <s v="Sr. Network Engineer"/>
    <s v="Amy Griffin"/>
    <s v="alexis.harrell@bilearner.com"/>
    <s v="NEL"/>
    <s v="Voluntarily Terminated"/>
    <s v="Part-Time"/>
    <s v="Zone B"/>
    <s v="Full-Time"/>
    <s v="Retirement"/>
    <s v="Guess fight various decade second pattern."/>
    <s v="IT/IS"/>
    <s v="General - Con"/>
    <d v="1995-03-21T00:00:00"/>
    <s v="MA"/>
    <s v="Coordinator"/>
    <x v="1"/>
    <n v="54734"/>
    <s v="Hispanic"/>
    <x v="0"/>
    <s v="Fully Meets"/>
    <n v="3"/>
    <n v="4"/>
    <n v="3"/>
    <n v="1"/>
    <s v="Communication Skills"/>
    <s v="Internal"/>
    <s v="Failed"/>
    <s v="New Vernonberg"/>
    <s v="Christopher Becker"/>
    <n v="5"/>
  </r>
  <r>
    <x v="347"/>
    <s v="Tatiana Ayala"/>
    <d v="2019-04-21T00:00:00"/>
    <d v="2020-12-02T00:00:00"/>
    <s v="Software Engineering Manager"/>
    <s v="Debra Gomez"/>
    <s v="elsa.mckenzie@bilearner.com"/>
    <s v="WBL"/>
    <s v="Terminated for Cause"/>
    <s v="Contract"/>
    <s v="Zone C"/>
    <s v="Part-Time"/>
    <s v="Involuntary"/>
    <s v="They behind war evening. Particular film war yes."/>
    <s v="Software Engineering"/>
    <s v="Field Operations"/>
    <d v="1993-04-13T00:00:00"/>
    <s v="MA"/>
    <s v="Engineer"/>
    <x v="0"/>
    <n v="34961"/>
    <s v="Other"/>
    <x v="0"/>
    <s v="Fully Meets"/>
    <n v="3"/>
    <n v="2"/>
    <n v="2"/>
    <n v="4"/>
    <s v="Technical Skills"/>
    <s v="Internal"/>
    <s v="Completed"/>
    <s v="Lake Peter"/>
    <s v="Ernest Walter"/>
    <n v="4"/>
  </r>
  <r>
    <x v="348"/>
    <s v="Kaylynn Mcguire"/>
    <d v="2021-08-02T00:00:00"/>
    <d v="2022-11-26T00:00:00"/>
    <s v="Accountant I"/>
    <s v="Jeremy Pope"/>
    <s v="kolby.reed@bilearner.com"/>
    <s v="EW"/>
    <s v="Voluntarily Terminated"/>
    <s v="Full-Time"/>
    <s v="Zone B"/>
    <s v="Part-Time"/>
    <s v="Retirement"/>
    <s v="Behind bar item management."/>
    <s v="Admin Offices"/>
    <s v="Safety"/>
    <d v="1949-11-27T00:00:00"/>
    <s v="MA"/>
    <s v="Manager"/>
    <x v="0"/>
    <n v="33234"/>
    <s v="White"/>
    <x v="3"/>
    <s v="Fully Meets"/>
    <n v="3"/>
    <n v="1"/>
    <n v="2"/>
    <n v="3"/>
    <s v="Technical Skills"/>
    <s v="Internal"/>
    <s v="Failed"/>
    <s v="Mooreshire"/>
    <s v="Zoe Smith"/>
    <n v="3"/>
  </r>
  <r>
    <x v="349"/>
    <s v="Timothy Villarreal"/>
    <d v="2022-03-04T00:00:00"/>
    <s v="N/A"/>
    <s v="Accountant I"/>
    <s v="Jeffrey Williams"/>
    <s v="kyler.morales@bilearner.com"/>
    <s v="MSC"/>
    <s v="Voluntarily Terminated"/>
    <s v="Part-Time"/>
    <s v="Zone B"/>
    <s v="Temporary"/>
    <s v="Unk"/>
    <s v="N/A"/>
    <s v="Admin Offices"/>
    <s v="Field Operations"/>
    <d v="1968-11-02T00:00:00"/>
    <s v="MA"/>
    <s v="Laborer"/>
    <x v="0"/>
    <n v="45030"/>
    <s v="Black"/>
    <x v="3"/>
    <s v="Fully Meets"/>
    <n v="3"/>
    <n v="3"/>
    <n v="4"/>
    <n v="5"/>
    <s v="Leadership Development"/>
    <s v="Internal"/>
    <s v="Failed"/>
    <s v="North Miguelport"/>
    <s v="Jennifer Jimenez"/>
    <n v="2"/>
  </r>
  <r>
    <x v="350"/>
    <s v="Elliott Petersen"/>
    <d v="2021-03-28T00:00:00"/>
    <s v="N/A"/>
    <s v="Accountant I"/>
    <s v="Daniel Cooper"/>
    <s v="urijah.brandt@bilearner.com"/>
    <s v="TNS"/>
    <s v="Terminated for Cause"/>
    <s v="Contract"/>
    <s v="Zone C"/>
    <s v="Part-Time"/>
    <s v="Unk"/>
    <s v="N/A"/>
    <s v="Admin Offices"/>
    <s v="Field Operations"/>
    <d v="1998-03-05T00:00:00"/>
    <s v="MA"/>
    <s v="Tower Hand"/>
    <x v="1"/>
    <n v="38846"/>
    <s v="White"/>
    <x v="3"/>
    <s v="Fully Meets"/>
    <n v="3"/>
    <n v="4"/>
    <n v="1"/>
    <n v="5"/>
    <s v="Project Management"/>
    <s v="Internal"/>
    <s v="Completed"/>
    <s v="Port Brian"/>
    <s v="Marcia Johnson"/>
    <n v="2"/>
  </r>
  <r>
    <x v="351"/>
    <s v="Lily Tyler"/>
    <d v="2018-08-08T00:00:00"/>
    <d v="2023-06-01T00:00:00"/>
    <s v="Sr. Network Engineer"/>
    <s v="Chase Ho"/>
    <s v="malia.reynolds@bilearner.com"/>
    <s v="PYZ"/>
    <s v="Voluntarily Terminated"/>
    <s v="Contract"/>
    <s v="Zone B"/>
    <s v="Full-Time"/>
    <s v="Voluntary"/>
    <s v="Series significant out."/>
    <s v="Admin Offices"/>
    <s v="Field Operations"/>
    <d v="1974-06-18T00:00:00"/>
    <s v="MA"/>
    <s v="Technician"/>
    <x v="1"/>
    <n v="43568"/>
    <s v="Other"/>
    <x v="3"/>
    <s v="Fully Meets"/>
    <n v="3"/>
    <n v="4"/>
    <n v="2"/>
    <n v="1"/>
    <s v="Communication Skills"/>
    <s v="External"/>
    <s v="Completed"/>
    <s v="Smithchester"/>
    <s v="Emily Harmon"/>
    <n v="4"/>
  </r>
  <r>
    <x v="352"/>
    <s v="Noe Mann"/>
    <d v="2020-09-15T00:00:00"/>
    <d v="2022-01-06T00:00:00"/>
    <s v="Sr. Network Engineer"/>
    <s v="Felicia Bailey"/>
    <s v="claire.gordon@bilearner.com"/>
    <s v="WBL"/>
    <s v="Voluntarily Terminated"/>
    <s v="Part-Time"/>
    <s v="Zone A"/>
    <s v="Temporary"/>
    <s v="Involuntary"/>
    <s v="Will message south game."/>
    <s v="IT/IS"/>
    <s v="Field Operations"/>
    <d v="1946-03-04T00:00:00"/>
    <s v="MA"/>
    <s v="Supervisor"/>
    <x v="1"/>
    <n v="48891"/>
    <s v="White"/>
    <x v="2"/>
    <s v="Fully Meets"/>
    <n v="3"/>
    <n v="5"/>
    <n v="1"/>
    <n v="5"/>
    <s v="Communication Skills"/>
    <s v="Internal"/>
    <s v="Failed"/>
    <s v="Clarkehaven"/>
    <s v="Mark Zamora"/>
    <n v="5"/>
  </r>
  <r>
    <x v="353"/>
    <s v="Christina Terry"/>
    <d v="2020-10-28T00:00:00"/>
    <d v="2022-02-27T00:00:00"/>
    <s v="Software Engineering Manager"/>
    <s v="Christopher Jones"/>
    <s v="mattie.peters@bilearner.com"/>
    <s v="WBL"/>
    <s v="Voluntarily Terminated"/>
    <s v="Full-Time"/>
    <s v="Zone C"/>
    <s v="Full-Time"/>
    <s v="Involuntary"/>
    <s v="Wear happen goal choice must."/>
    <s v="Software Engineering"/>
    <s v="Field Operations"/>
    <d v="1959-05-07T00:00:00"/>
    <s v="MA"/>
    <s v="Top Hand"/>
    <x v="0"/>
    <n v="79778"/>
    <s v="Black"/>
    <x v="1"/>
    <s v="Fully Meets"/>
    <n v="3"/>
    <n v="4"/>
    <n v="4"/>
    <n v="2"/>
    <s v="Communication Skills"/>
    <s v="External"/>
    <s v="Failed"/>
    <s v="Aprilville"/>
    <s v="Amanda Brooks"/>
    <n v="2"/>
  </r>
  <r>
    <x v="354"/>
    <s v="Niko Durham"/>
    <d v="2021-06-16T00:00:00"/>
    <d v="2021-11-23T00:00:00"/>
    <s v="Administrative Assistant"/>
    <s v="Alec Taylor"/>
    <s v="makai.nolan@bilearner.com"/>
    <s v="SVG"/>
    <s v="Voluntarily Terminated"/>
    <s v="Full-Time"/>
    <s v="Zone B"/>
    <s v="Temporary"/>
    <s v="Resignation"/>
    <s v="Common paper smile way career capital."/>
    <s v="Admin Offices"/>
    <s v="General - Con"/>
    <d v="1945-05-20T00:00:00"/>
    <s v="MA"/>
    <s v="Coordinator"/>
    <x v="0"/>
    <n v="79459"/>
    <s v="Hispanic"/>
    <x v="2"/>
    <s v="Fully Meets"/>
    <n v="3"/>
    <n v="2"/>
    <n v="2"/>
    <n v="3"/>
    <s v="Project Management"/>
    <s v="Internal"/>
    <s v="Completed"/>
    <s v="West Mark"/>
    <s v="Todd Hansen"/>
    <n v="5"/>
  </r>
  <r>
    <x v="355"/>
    <s v="Dante Strong"/>
    <d v="2023-03-20T00:00:00"/>
    <d v="2023-06-21T00:00:00"/>
    <s v="Accountant I"/>
    <s v="Ronald Jones"/>
    <s v="trevon.briggs@bilearner.com"/>
    <s v="EW"/>
    <s v="Terminated for Cause"/>
    <s v="Part-Time"/>
    <s v="Zone A"/>
    <s v="Temporary"/>
    <s v="Voluntary"/>
    <s v="List remember benefit memory also deal people."/>
    <s v="Admin Offices"/>
    <s v="Engineers"/>
    <d v="1988-06-12T00:00:00"/>
    <s v="MA"/>
    <s v="Engineer"/>
    <x v="0"/>
    <n v="93230"/>
    <s v="Hispanic"/>
    <x v="0"/>
    <s v="Fully Meets"/>
    <n v="3"/>
    <n v="1"/>
    <n v="1"/>
    <n v="1"/>
    <s v="Technical Skills"/>
    <s v="Internal"/>
    <s v="Failed"/>
    <s v="Michellefort"/>
    <s v="Dwayne Day"/>
    <n v="3"/>
  </r>
  <r>
    <x v="356"/>
    <s v="Angeline Perez"/>
    <d v="2018-09-07T00:00:00"/>
    <d v="2021-07-16T00:00:00"/>
    <s v="Accountant I"/>
    <s v="Mrs. Tracy Cisneros DDS"/>
    <s v="corey.hurst@bilearner.com"/>
    <s v="MSC"/>
    <s v="Voluntarily Terminated"/>
    <s v="Full-Time"/>
    <s v="Zone C"/>
    <s v="Temporary"/>
    <s v="Retirement"/>
    <s v="Fast whether mouth physical."/>
    <s v="Admin Offices"/>
    <s v="Engineers"/>
    <d v="1972-07-04T00:00:00"/>
    <s v="MA"/>
    <s v="Principal"/>
    <x v="1"/>
    <n v="74550"/>
    <s v="Black"/>
    <x v="3"/>
    <s v="Fully Meets"/>
    <n v="3"/>
    <n v="1"/>
    <n v="4"/>
    <n v="3"/>
    <s v="Project Management"/>
    <s v="External"/>
    <s v="Failed"/>
    <s v="Williamview"/>
    <s v="Jessica Turner"/>
    <n v="3"/>
  </r>
  <r>
    <x v="357"/>
    <s v="Jairo Blanchard"/>
    <d v="2018-11-08T00:00:00"/>
    <d v="2022-10-28T00:00:00"/>
    <s v="Accountant I"/>
    <s v="Isabella Hawkins"/>
    <s v="lailah.hughes@bilearner.com"/>
    <s v="TNS"/>
    <s v="Terminated for Cause"/>
    <s v="Part-Time"/>
    <s v="Zone B"/>
    <s v="Full-Time"/>
    <s v="Retirement"/>
    <s v="Involve study commercial billion and."/>
    <s v="Admin Offices"/>
    <s v="Field Operations"/>
    <d v="1996-03-29T00:00:00"/>
    <s v="MA"/>
    <s v="Laborer"/>
    <x v="1"/>
    <n v="1706"/>
    <s v="Black"/>
    <x v="0"/>
    <s v="Fully Meets"/>
    <n v="3"/>
    <n v="1"/>
    <n v="2"/>
    <n v="5"/>
    <s v="Communication Skills"/>
    <s v="Internal"/>
    <s v="Completed"/>
    <s v="Danielchester"/>
    <s v="Mary Galloway"/>
    <n v="2"/>
  </r>
  <r>
    <x v="358"/>
    <s v="Rishi Watkins"/>
    <d v="2019-01-26T00:00:00"/>
    <s v="N/A"/>
    <s v="Sr. Network Engineer"/>
    <s v="Kendra Garcia"/>
    <s v="quentin.calderon@bilearner.com"/>
    <s v="BPC"/>
    <s v="Voluntarily Terminated"/>
    <s v="Full-Time"/>
    <s v="Zone A"/>
    <s v="Part-Time"/>
    <s v="Unk"/>
    <s v="N/A"/>
    <s v="Admin Offices"/>
    <s v="Catv"/>
    <d v="1998-03-19T00:00:00"/>
    <s v="MA"/>
    <s v="Foreman"/>
    <x v="1"/>
    <n v="50894"/>
    <s v="Asian"/>
    <x v="0"/>
    <s v="Fully Meets"/>
    <n v="3"/>
    <n v="4"/>
    <n v="5"/>
    <n v="1"/>
    <s v="Customer Service"/>
    <s v="External"/>
    <s v="Failed"/>
    <s v="South Lisaview"/>
    <s v="Mary Bonilla"/>
    <n v="4"/>
  </r>
  <r>
    <x v="359"/>
    <s v="Immanuel Goodwin"/>
    <d v="2021-08-30T00:00:00"/>
    <s v="N/A"/>
    <s v="Sr. Network Engineer"/>
    <s v="Dawn Williams"/>
    <s v="molly.fischer@bilearner.com"/>
    <s v="CCDR"/>
    <s v="Voluntarily Terminated"/>
    <s v="Contract"/>
    <s v="Zone B"/>
    <s v="Full-Time"/>
    <s v="Unk"/>
    <s v="N/A"/>
    <s v="IT/IS"/>
    <s v="Field Operations"/>
    <d v="1964-09-25T00:00:00"/>
    <s v="MA"/>
    <s v="Technician"/>
    <x v="1"/>
    <n v="27367"/>
    <s v="Asian"/>
    <x v="3"/>
    <s v="PIP"/>
    <n v="3"/>
    <n v="5"/>
    <n v="2"/>
    <n v="1"/>
    <s v="Leadership Development"/>
    <s v="Internal"/>
    <s v="Completed"/>
    <s v="North Anthonyberg"/>
    <s v="Douglas Barton"/>
    <n v="2"/>
  </r>
  <r>
    <x v="360"/>
    <s v="Elle Berry"/>
    <d v="2023-03-08T00:00:00"/>
    <d v="2023-03-30T00:00:00"/>
    <s v="Sr. Accountant"/>
    <s v="Rebecca Randolph"/>
    <s v="anaya.stanton@bilearner.com"/>
    <s v="BPC"/>
    <s v="Terminated for Cause"/>
    <s v="Full-Time"/>
    <s v="Zone A"/>
    <s v="Full-Time"/>
    <s v="Voluntary"/>
    <s v="Second scene guy age alone sing year pick."/>
    <s v="Admin Offices"/>
    <s v="Aerial"/>
    <d v="1949-09-26T00:00:00"/>
    <s v="MA"/>
    <s v="Supervisor"/>
    <x v="0"/>
    <n v="18484"/>
    <s v="Black"/>
    <x v="0"/>
    <s v="Exceeds"/>
    <n v="3"/>
    <n v="1"/>
    <n v="3"/>
    <n v="2"/>
    <s v="Project Management"/>
    <s v="Internal"/>
    <s v="Failed"/>
    <s v="Port Davidfurt"/>
    <s v="Stephen Chandler"/>
    <n v="4"/>
  </r>
  <r>
    <x v="361"/>
    <s v="Raphael Francis"/>
    <d v="2019-11-10T00:00:00"/>
    <d v="2020-12-03T00:00:00"/>
    <s v="Administrative Assistant"/>
    <s v="William Page"/>
    <s v="jaden.houston@bilearner.com"/>
    <s v="SVG"/>
    <s v="Voluntarily Terminated"/>
    <s v="Full-Time"/>
    <s v="Zone C"/>
    <s v="Part-Time"/>
    <s v="Retirement"/>
    <s v="Rock entire unit amount hope seem hotel."/>
    <s v="Admin Offices"/>
    <s v="General - Con"/>
    <d v="1983-10-11T00:00:00"/>
    <s v="MA"/>
    <s v="Technician"/>
    <x v="0"/>
    <n v="36283"/>
    <s v="Asian"/>
    <x v="1"/>
    <s v="Exceeds"/>
    <n v="3"/>
    <n v="5"/>
    <n v="2"/>
    <n v="5"/>
    <s v="Customer Service"/>
    <s v="Internal"/>
    <s v="Completed"/>
    <s v="Lake Allisonhaven"/>
    <s v="Tonya Wiley"/>
    <n v="4"/>
  </r>
  <r>
    <x v="362"/>
    <s v="Hadley Barrett"/>
    <d v="2023-07-28T00:00:00"/>
    <s v="N/A"/>
    <s v="Accountant I"/>
    <s v="Deborah Johnson"/>
    <s v="lance.bailey@bilearner.com"/>
    <s v="EW"/>
    <s v="Voluntarily Terminated"/>
    <s v="Full-Time"/>
    <s v="Zone A"/>
    <s v="Full-Time"/>
    <s v="Unk"/>
    <s v="N/A"/>
    <s v="Admin Offices"/>
    <s v="General - Con"/>
    <d v="1982-04-21T00:00:00"/>
    <s v="MA"/>
    <s v="Laborer"/>
    <x v="0"/>
    <n v="82125"/>
    <s v="Asian"/>
    <x v="3"/>
    <s v="PIP"/>
    <n v="3"/>
    <n v="5"/>
    <n v="2"/>
    <n v="2"/>
    <s v="Project Management"/>
    <s v="Internal"/>
    <s v="Completed"/>
    <s v="Danielleburgh"/>
    <s v="Dana Martin"/>
    <n v="2"/>
  </r>
  <r>
    <x v="363"/>
    <s v="Mollie Jenkins"/>
    <d v="2019-04-03T00:00:00"/>
    <d v="2019-08-05T00:00:00"/>
    <s v="Accountant I"/>
    <s v="Danny Williams"/>
    <s v="reece.callahan@bilearner.com"/>
    <s v="MSC"/>
    <s v="Terminated for Cause"/>
    <s v="Contract"/>
    <s v="Zone C"/>
    <s v="Temporary"/>
    <s v="Voluntary"/>
    <s v="Create although card she best and music."/>
    <s v="Admin Offices"/>
    <s v="Finance &amp; Accounting"/>
    <d v="1973-01-20T00:00:00"/>
    <s v="MA"/>
    <s v="Administration"/>
    <x v="1"/>
    <n v="32101"/>
    <s v="White"/>
    <x v="3"/>
    <s v="Exceeds"/>
    <n v="3"/>
    <n v="2"/>
    <n v="2"/>
    <n v="4"/>
    <s v="Project Management"/>
    <s v="External"/>
    <s v="Failed"/>
    <s v="Poolemouth"/>
    <s v="John Wilson"/>
    <n v="4"/>
  </r>
  <r>
    <x v="364"/>
    <s v="Cali Nolan"/>
    <d v="2019-07-24T00:00:00"/>
    <s v="N/A"/>
    <s v="Accountant I"/>
    <s v="Misty Collier"/>
    <s v="tyrell.fuentes@bilearner.com"/>
    <s v="TNS"/>
    <s v="Future Start"/>
    <s v="Contract"/>
    <s v="Zone C"/>
    <s v="Part-Time"/>
    <s v="Unk"/>
    <s v="N/A"/>
    <s v="Admin Offices"/>
    <s v="Field Operations"/>
    <d v="1982-07-13T00:00:00"/>
    <s v="MA"/>
    <s v="Lineman"/>
    <x v="1"/>
    <n v="64340"/>
    <s v="Hispanic"/>
    <x v="1"/>
    <s v="Exceeds"/>
    <n v="3"/>
    <n v="5"/>
    <n v="1"/>
    <n v="2"/>
    <s v="Leadership Development"/>
    <s v="External"/>
    <s v="Failed"/>
    <s v="Anthonybury"/>
    <s v="Joshua Gallagher"/>
    <n v="1"/>
  </r>
  <r>
    <x v="365"/>
    <s v="Malik Crane"/>
    <d v="2022-04-29T00:00:00"/>
    <d v="2022-12-11T00:00:00"/>
    <s v="Sr. Network Engineer"/>
    <s v="Peter Ortiz"/>
    <s v="benjamin.kaufman@bilearner.com"/>
    <s v="PYZ"/>
    <s v="Voluntarily Terminated"/>
    <s v="Contract"/>
    <s v="Zone B"/>
    <s v="Temporary"/>
    <s v="Voluntary"/>
    <s v="Just information assume act possible work later."/>
    <s v="IT/IS"/>
    <s v="General - Con"/>
    <d v="1950-01-15T00:00:00"/>
    <s v="MA"/>
    <s v="Laborer"/>
    <x v="1"/>
    <n v="14151"/>
    <s v="Black"/>
    <x v="2"/>
    <s v="Exceeds"/>
    <n v="3"/>
    <n v="1"/>
    <n v="4"/>
    <n v="2"/>
    <s v="Technical Skills"/>
    <s v="Internal"/>
    <s v="Completed"/>
    <s v="East David"/>
    <s v="Justin Herrera"/>
    <n v="1"/>
  </r>
  <r>
    <x v="366"/>
    <s v="Bryce Higgins"/>
    <d v="2020-10-06T00:00:00"/>
    <s v="N/A"/>
    <s v="Sr. Network Engineer"/>
    <s v="Jeremy Frye"/>
    <s v="ayla.mcgrath@bilearner.com"/>
    <s v="WBL"/>
    <s v="Terminated for Cause"/>
    <s v="Part-Time"/>
    <s v="Zone B"/>
    <s v="Temporary"/>
    <s v="Unk"/>
    <s v="N/A"/>
    <s v="IT/IS"/>
    <s v="Executive"/>
    <d v="1990-08-12T00:00:00"/>
    <s v="MA"/>
    <s v="Coordinator"/>
    <x v="0"/>
    <n v="61754"/>
    <s v="White"/>
    <x v="3"/>
    <s v="Exceeds"/>
    <n v="3"/>
    <n v="1"/>
    <n v="4"/>
    <n v="3"/>
    <s v="Project Management"/>
    <s v="External"/>
    <s v="Failed"/>
    <s v="Medinafort"/>
    <s v="Jesus Jackson"/>
    <n v="5"/>
  </r>
  <r>
    <x v="367"/>
    <s v="Beatrice Bean"/>
    <d v="2020-04-04T00:00:00"/>
    <s v="N/A"/>
    <s v="Sr. Accountant"/>
    <s v="Leah Boyd"/>
    <s v="elliott.odonnell@bilearner.com"/>
    <s v="PYZ"/>
    <s v="Voluntarily Terminated"/>
    <s v="Part-Time"/>
    <s v="Zone C"/>
    <s v="Temporary"/>
    <s v="Unk"/>
    <s v="N/A"/>
    <s v="Admin Offices"/>
    <s v="General - Sga"/>
    <d v="1993-08-26T00:00:00"/>
    <s v="MA"/>
    <s v="Estimator"/>
    <x v="0"/>
    <n v="24157"/>
    <s v="White"/>
    <x v="1"/>
    <s v="Exceeds"/>
    <n v="3"/>
    <n v="2"/>
    <n v="2"/>
    <n v="2"/>
    <s v="Project Management"/>
    <s v="Internal"/>
    <s v="Failed"/>
    <s v="East Briantown"/>
    <s v="Denise Lopez"/>
    <n v="4"/>
  </r>
  <r>
    <x v="368"/>
    <s v="Shea Novak"/>
    <d v="2021-03-26T00:00:00"/>
    <s v="N/A"/>
    <s v="Administrative Assistant"/>
    <s v="Darren Zimmerman"/>
    <s v="gideon.saunders@bilearner.com"/>
    <s v="CCDR"/>
    <s v="Voluntarily Terminated"/>
    <s v="Contract"/>
    <s v="Zone C"/>
    <s v="Full-Time"/>
    <s v="Unk"/>
    <s v="N/A"/>
    <s v="Sales"/>
    <s v="Aerial"/>
    <d v="1974-03-24T00:00:00"/>
    <s v="MA"/>
    <s v="Foreman"/>
    <x v="0"/>
    <n v="6564"/>
    <s v="Black"/>
    <x v="0"/>
    <s v="Exceeds"/>
    <n v="3"/>
    <n v="2"/>
    <n v="4"/>
    <n v="3"/>
    <s v="Communication Skills"/>
    <s v="External"/>
    <s v="Failed"/>
    <s v="Danatown"/>
    <s v="David Hernandez"/>
    <n v="2"/>
  </r>
  <r>
    <x v="369"/>
    <s v="Mateo Mcdaniel"/>
    <d v="2022-05-19T00:00:00"/>
    <s v="N/A"/>
    <s v="Administrative Assistant"/>
    <s v="Tommy Obrien"/>
    <s v="valerie.davis@bilearner.com"/>
    <s v="SVG"/>
    <s v="Terminated for Cause"/>
    <s v="Part-Time"/>
    <s v="Zone A"/>
    <s v="Temporary"/>
    <s v="Unk"/>
    <s v="N/A"/>
    <s v="Admin Offices"/>
    <s v="General - Con"/>
    <d v="1992-12-13T00:00:00"/>
    <s v="MA"/>
    <s v="Locator"/>
    <x v="0"/>
    <n v="55619"/>
    <s v="Black"/>
    <x v="0"/>
    <s v="Exceeds"/>
    <n v="3"/>
    <n v="1"/>
    <n v="2"/>
    <n v="1"/>
    <s v="Leadership Development"/>
    <s v="Internal"/>
    <s v="Failed"/>
    <s v="Marshallland"/>
    <s v="Jamie Davis MD"/>
    <n v="1"/>
  </r>
  <r>
    <x v="370"/>
    <s v="Arianna Carlson"/>
    <d v="2021-08-28T00:00:00"/>
    <d v="2021-10-16T00:00:00"/>
    <s v="Accountant I"/>
    <s v="Mrs. Nicole Garrison MD"/>
    <s v="haylie.arnold@bilearner.com"/>
    <s v="EW"/>
    <s v="Voluntarily Terminated"/>
    <s v="Contract"/>
    <s v="Zone A"/>
    <s v="Part-Time"/>
    <s v="Involuntary"/>
    <s v="Tax thousand few tonight seek."/>
    <s v="Admin Offices"/>
    <s v="Field Operations"/>
    <d v="1957-05-07T00:00:00"/>
    <s v="MA"/>
    <s v="Technician"/>
    <x v="0"/>
    <n v="26844"/>
    <s v="Black"/>
    <x v="0"/>
    <s v="Exceeds"/>
    <n v="3"/>
    <n v="1"/>
    <n v="1"/>
    <n v="2"/>
    <s v="Leadership Development"/>
    <s v="External"/>
    <s v="Completed"/>
    <s v="New Brittanyshire"/>
    <s v="Eric Bradley"/>
    <n v="1"/>
  </r>
  <r>
    <x v="371"/>
    <s v="Frankie Davenport"/>
    <d v="2022-11-24T00:00:00"/>
    <s v="N/A"/>
    <s v="Accountant I"/>
    <s v="Gary Clark"/>
    <s v="donna.brill@bilearner.com"/>
    <s v="MSC"/>
    <s v="Voluntarily Terminated"/>
    <s v="Contract"/>
    <s v="Zone A"/>
    <s v="Full-Time"/>
    <s v="Unk"/>
    <s v="N/A"/>
    <s v="Admin Offices"/>
    <s v="Aerial"/>
    <d v="1991-08-19T00:00:00"/>
    <s v="MA"/>
    <s v="Foreman"/>
    <x v="1"/>
    <n v="34610"/>
    <s v="White"/>
    <x v="2"/>
    <s v="Exceeds"/>
    <n v="3"/>
    <n v="3"/>
    <n v="1"/>
    <n v="4"/>
    <s v="Customer Service"/>
    <s v="Internal"/>
    <s v="Completed"/>
    <s v="Ericamouth"/>
    <s v="Amy Fowler"/>
    <n v="1"/>
  </r>
  <r>
    <x v="372"/>
    <s v="Morgan Hammond"/>
    <d v="2022-01-12T00:00:00"/>
    <d v="2022-11-11T00:00:00"/>
    <s v="Accountant I"/>
    <s v="Tina Shaw"/>
    <s v="erasumus.monkfish@bilearner.com"/>
    <s v="TNS"/>
    <s v="Voluntarily Terminated"/>
    <s v="Contract"/>
    <s v="Zone A"/>
    <s v="Part-Time"/>
    <s v="Resignation"/>
    <s v="Account Republican reduce right."/>
    <s v="Admin Offices"/>
    <s v="Field Operations"/>
    <d v="1986-04-20T00:00:00"/>
    <s v="MA"/>
    <s v="Laborer"/>
    <x v="1"/>
    <n v="20630"/>
    <s v="Other"/>
    <x v="3"/>
    <s v="Exceeds"/>
    <n v="3"/>
    <n v="1"/>
    <n v="2"/>
    <n v="5"/>
    <s v="Leadership Development"/>
    <s v="External"/>
    <s v="Failed"/>
    <s v="West Anthony"/>
    <s v="Julie Sanders"/>
    <n v="4"/>
  </r>
  <r>
    <x v="373"/>
    <s v="Judith Mccullough"/>
    <d v="2019-07-07T00:00:00"/>
    <s v="N/A"/>
    <s v="Sr. Network Engineer"/>
    <s v="Stephen Myers"/>
    <s v="may.roberson@bilearner.com"/>
    <s v="PYZ"/>
    <s v="Terminated for Cause"/>
    <s v="Part-Time"/>
    <s v="Zone B"/>
    <s v="Temporary"/>
    <s v="Unk"/>
    <s v="N/A"/>
    <s v="IT/IS"/>
    <s v="Aerial"/>
    <d v="1942-09-12T00:00:00"/>
    <s v="MA"/>
    <s v="Foreman"/>
    <x v="0"/>
    <n v="78109"/>
    <s v="White"/>
    <x v="0"/>
    <s v="Exceeds"/>
    <n v="3"/>
    <n v="5"/>
    <n v="5"/>
    <n v="4"/>
    <s v="Customer Service"/>
    <s v="Internal"/>
    <s v="Completed"/>
    <s v="Colemanton"/>
    <s v="Ashley Miller"/>
    <n v="1"/>
  </r>
  <r>
    <x v="374"/>
    <s v="Luca Francis"/>
    <d v="2021-07-14T00:00:00"/>
    <s v="N/A"/>
    <s v="Sr. Accountant"/>
    <s v="Jeremy Anderson"/>
    <s v="shana.maurice@bilearner.com"/>
    <s v="PYZ"/>
    <s v="Terminated for Cause"/>
    <s v="Contract"/>
    <s v="Zone B"/>
    <s v="Full-Time"/>
    <s v="Unk"/>
    <s v="N/A"/>
    <s v="Admin Offices"/>
    <s v="Technology / It"/>
    <d v="1999-07-07T00:00:00"/>
    <s v="MA"/>
    <s v="Intern"/>
    <x v="0"/>
    <n v="1498"/>
    <s v="Asian"/>
    <x v="3"/>
    <s v="Exceeds"/>
    <n v="3"/>
    <n v="1"/>
    <n v="3"/>
    <n v="2"/>
    <s v="Technical Skills"/>
    <s v="External"/>
    <s v="Completed"/>
    <s v="North Shawnville"/>
    <s v="Candace Brown"/>
    <n v="3"/>
  </r>
  <r>
    <x v="375"/>
    <s v="Mallory Figueroa"/>
    <d v="2019-12-03T00:00:00"/>
    <d v="2022-02-10T00:00:00"/>
    <s v="Administrative Assistant"/>
    <s v="Linda Brown"/>
    <s v="rachael.baczenski@bilearner.com"/>
    <s v="CCDR"/>
    <s v="Voluntarily Terminated"/>
    <s v="Full-Time"/>
    <s v="Zone B"/>
    <s v="Temporary"/>
    <s v="Retirement"/>
    <s v="Example field consider before old yes on since."/>
    <s v="Sales"/>
    <s v="Field Operations"/>
    <d v="1958-12-08T00:00:00"/>
    <s v="MA"/>
    <s v="Supervisor"/>
    <x v="0"/>
    <n v="30890"/>
    <s v="Other"/>
    <x v="2"/>
    <s v="Exceeds"/>
    <n v="3"/>
    <n v="4"/>
    <n v="3"/>
    <n v="5"/>
    <s v="Customer Service"/>
    <s v="External"/>
    <s v="Completed"/>
    <s v="South Kimberly"/>
    <s v="Adam Smith"/>
    <n v="3"/>
  </r>
  <r>
    <x v="376"/>
    <s v="Larissa Douglas"/>
    <d v="2021-03-03T00:00:00"/>
    <d v="2021-07-10T00:00:00"/>
    <s v="Administrative Assistant"/>
    <s v="Harry Ellis"/>
    <s v="enrico.langton@bilearner.com"/>
    <s v="SVG"/>
    <s v="Voluntarily Terminated"/>
    <s v="Part-Time"/>
    <s v="Zone A"/>
    <s v="Full-Time"/>
    <s v="Resignation"/>
    <s v="Current budget certain interview increase."/>
    <s v="Admin Offices"/>
    <s v="General - Con"/>
    <d v="1968-05-18T00:00:00"/>
    <s v="MA"/>
    <s v="Technician"/>
    <x v="0"/>
    <n v="67773"/>
    <s v="White"/>
    <x v="3"/>
    <s v="Exceeds"/>
    <n v="3"/>
    <n v="5"/>
    <n v="5"/>
    <n v="4"/>
    <s v="Communication Skills"/>
    <s v="Internal"/>
    <s v="Completed"/>
    <s v="Port Kevinland"/>
    <s v="Anna Dennis"/>
    <n v="2"/>
  </r>
  <r>
    <x v="377"/>
    <s v="Konnor Rivas"/>
    <d v="2022-06-13T00:00:00"/>
    <s v="N/A"/>
    <s v="Accountant I"/>
    <s v="Michael Mathis"/>
    <s v="phil.close@bilearner.com"/>
    <s v="EW"/>
    <s v="Voluntarily Terminated"/>
    <s v="Full-Time"/>
    <s v="Zone C"/>
    <s v="Part-Time"/>
    <s v="Unk"/>
    <s v="N/A"/>
    <s v="Admin Offices"/>
    <s v="Fielders"/>
    <d v="1975-03-06T00:00:00"/>
    <s v="MA"/>
    <s v="Engineer"/>
    <x v="0"/>
    <n v="12640"/>
    <s v="White"/>
    <x v="0"/>
    <s v="PIP"/>
    <n v="3"/>
    <n v="1"/>
    <n v="4"/>
    <n v="5"/>
    <s v="Communication Skills"/>
    <s v="External"/>
    <s v="Failed"/>
    <s v="New Ashleyburgh"/>
    <s v="Danny Santiago"/>
    <n v="5"/>
  </r>
  <r>
    <x v="378"/>
    <s v="Fernanda Yu"/>
    <d v="2023-01-23T00:00:00"/>
    <s v="N/A"/>
    <s v="Accountant I"/>
    <s v="Vincent Snyder"/>
    <s v="hangt.wolk@bilearner.com"/>
    <s v="MSC"/>
    <s v="Voluntarily Terminated"/>
    <s v="Part-Time"/>
    <s v="Zone A"/>
    <s v="Temporary"/>
    <s v="Unk"/>
    <s v="N/A"/>
    <s v="Admin Offices"/>
    <s v="General - Sga"/>
    <d v="1984-10-21T00:00:00"/>
    <s v="MA"/>
    <s v="Supervisor"/>
    <x v="1"/>
    <n v="64384"/>
    <s v="White"/>
    <x v="1"/>
    <s v="Exceeds"/>
    <n v="3"/>
    <n v="5"/>
    <n v="2"/>
    <n v="5"/>
    <s v="Communication Skills"/>
    <s v="Internal"/>
    <s v="Completed"/>
    <s v="Joneston"/>
    <s v="Charles Lee"/>
    <n v="1"/>
  </r>
  <r>
    <x v="379"/>
    <s v="Solomon Paul"/>
    <d v="2020-09-06T00:00:00"/>
    <s v="N/A"/>
    <s v="Accountant I"/>
    <s v="Mr. Richard Hicks MD"/>
    <s v="lei-ming.nguyen@bilearner.com"/>
    <s v="TNS"/>
    <s v="Voluntarily Terminated"/>
    <s v="Part-Time"/>
    <s v="Zone A"/>
    <s v="Temporary"/>
    <s v="Unk"/>
    <s v="N/A"/>
    <s v="Admin Offices"/>
    <s v="Field Operations"/>
    <d v="1953-05-04T00:00:00"/>
    <s v="MA"/>
    <s v="Laborer"/>
    <x v="1"/>
    <n v="3676"/>
    <s v="Hispanic"/>
    <x v="2"/>
    <s v="Exceeds"/>
    <n v="3"/>
    <n v="1"/>
    <n v="1"/>
    <n v="2"/>
    <s v="Communication Skills"/>
    <s v="External"/>
    <s v="Failed"/>
    <s v="West David"/>
    <s v="Grace Wheeler"/>
    <n v="3"/>
  </r>
  <r>
    <x v="380"/>
    <s v="Emiliano Young"/>
    <d v="2022-10-17T00:00:00"/>
    <s v="N/A"/>
    <s v="Sr. Network Engineer"/>
    <s v="Chad Crawford"/>
    <s v="brad.pitt@bilearner.com"/>
    <s v="PYZ"/>
    <s v="Voluntarily Terminated"/>
    <s v="Full-Time"/>
    <s v="Zone A"/>
    <s v="Temporary"/>
    <s v="Unk"/>
    <s v="N/A"/>
    <s v="IT/IS"/>
    <s v="Aerial"/>
    <d v="2000-11-01T00:00:00"/>
    <s v="MA"/>
    <s v="Foreman"/>
    <x v="0"/>
    <n v="71974"/>
    <s v="Other"/>
    <x v="2"/>
    <s v="PIP"/>
    <n v="3"/>
    <n v="2"/>
    <n v="2"/>
    <n v="1"/>
    <s v="Leadership Development"/>
    <s v="Internal"/>
    <s v="Failed"/>
    <s v="East Amy"/>
    <s v="Tammy Bowen"/>
    <n v="4"/>
  </r>
  <r>
    <x v="381"/>
    <s v="Mason Ellis"/>
    <d v="2019-06-07T00:00:00"/>
    <s v="N/A"/>
    <s v="Sr. Accountant"/>
    <s v="Ana Henry"/>
    <s v="susan.good@bilearner.com"/>
    <s v="TNS"/>
    <s v="Voluntarily Terminated"/>
    <s v="Full-Time"/>
    <s v="Zone B"/>
    <s v="Part-Time"/>
    <s v="Unk"/>
    <s v="N/A"/>
    <s v="Admin Offices"/>
    <s v="Field Operations"/>
    <d v="1968-03-16T00:00:00"/>
    <s v="MA"/>
    <s v="Supervisor"/>
    <x v="0"/>
    <n v="27614"/>
    <s v="White"/>
    <x v="1"/>
    <s v="Exceeds"/>
    <n v="3"/>
    <n v="2"/>
    <n v="1"/>
    <n v="1"/>
    <s v="Communication Skills"/>
    <s v="Internal"/>
    <s v="Completed"/>
    <s v="Jameschester"/>
    <s v="Jose Gates"/>
    <n v="5"/>
  </r>
  <r>
    <x v="382"/>
    <s v="Athena Moore"/>
    <d v="2022-01-28T00:00:00"/>
    <d v="2022-09-16T00:00:00"/>
    <s v="Sr. Accountant"/>
    <s v="Alan Rios"/>
    <s v="ashley.rose@bilearner.com"/>
    <s v="BPC"/>
    <s v="Terminated for Cause"/>
    <s v="Contract"/>
    <s v="Zone C"/>
    <s v="Part-Time"/>
    <s v="Resignation"/>
    <s v="Affect bar himself mention serious."/>
    <s v="Admin Offices"/>
    <s v="General - Con"/>
    <d v="1994-10-10T00:00:00"/>
    <s v="MA"/>
    <s v="Technician"/>
    <x v="0"/>
    <n v="88549"/>
    <s v="Hispanic"/>
    <x v="3"/>
    <s v="Exceeds"/>
    <n v="3"/>
    <n v="4"/>
    <n v="1"/>
    <n v="5"/>
    <s v="Customer Service"/>
    <s v="Internal"/>
    <s v="Completed"/>
    <s v="Port Marie"/>
    <s v="Kara English MD"/>
    <n v="3"/>
  </r>
  <r>
    <x v="383"/>
    <s v="Karla Farrell"/>
    <d v="2020-07-01T00:00:00"/>
    <d v="2021-03-05T00:00:00"/>
    <s v="Administrative Assistant"/>
    <s v="Mrs. Tammy Ballard"/>
    <s v="boston.avila@bilearner.com"/>
    <s v="CCDR"/>
    <s v="Voluntarily Terminated"/>
    <s v="Part-Time"/>
    <s v="Zone B"/>
    <s v="Full-Time"/>
    <s v="Resignation"/>
    <s v="Thousand every job spring more store."/>
    <s v="Admin Offices"/>
    <s v="Field Operations"/>
    <d v="1956-03-12T00:00:00"/>
    <s v="MA"/>
    <s v="Groundman"/>
    <x v="0"/>
    <n v="14083"/>
    <s v="Other"/>
    <x v="2"/>
    <s v="PIP"/>
    <n v="3"/>
    <n v="2"/>
    <n v="3"/>
    <n v="4"/>
    <s v="Leadership Development"/>
    <s v="Internal"/>
    <s v="Completed"/>
    <s v="Carrollfort"/>
    <s v="Kristina Nelson"/>
    <n v="4"/>
  </r>
  <r>
    <x v="384"/>
    <s v="Anderson Meadows"/>
    <d v="2020-05-30T00:00:00"/>
    <s v="N/A"/>
    <s v="Administrative Assistant"/>
    <s v="Brittany Glover"/>
    <s v="rodolfo.michael@bilearner.com"/>
    <s v="SVG"/>
    <s v="Voluntarily Terminated"/>
    <s v="Full-Time"/>
    <s v="Zone C"/>
    <s v="Part-Time"/>
    <s v="Unk"/>
    <s v="N/A"/>
    <s v="Admin Offices"/>
    <s v="Field Operations"/>
    <d v="1966-05-09T00:00:00"/>
    <s v="MA"/>
    <s v="Laborer"/>
    <x v="0"/>
    <n v="37965"/>
    <s v="Hispanic"/>
    <x v="3"/>
    <s v="PIP"/>
    <n v="3"/>
    <n v="3"/>
    <n v="1"/>
    <n v="3"/>
    <s v="Communication Skills"/>
    <s v="Internal"/>
    <s v="Completed"/>
    <s v="Michaeltown"/>
    <s v="David Evans"/>
    <n v="1"/>
  </r>
  <r>
    <x v="385"/>
    <s v="Jacey Braun"/>
    <d v="2019-10-05T00:00:00"/>
    <d v="2023-02-04T00:00:00"/>
    <s v="Accountant I"/>
    <s v="Joseph Edwards"/>
    <s v="jose.houston@bilearner.com"/>
    <s v="EW"/>
    <s v="Voluntarily Terminated"/>
    <s v="Contract"/>
    <s v="Zone C"/>
    <s v="Full-Time"/>
    <s v="Involuntary"/>
    <s v="Realize view write beautiful."/>
    <s v="Admin Offices"/>
    <s v="General - Con"/>
    <d v="1976-08-19T00:00:00"/>
    <s v="MA"/>
    <s v="Technician"/>
    <x v="0"/>
    <n v="13405"/>
    <s v="White"/>
    <x v="0"/>
    <s v="Exceeds"/>
    <n v="3"/>
    <n v="2"/>
    <n v="4"/>
    <n v="5"/>
    <s v="Technical Skills"/>
    <s v="External"/>
    <s v="Completed"/>
    <s v="West Hannah"/>
    <s v="Lindsay Rogers"/>
    <n v="1"/>
  </r>
  <r>
    <x v="386"/>
    <s v="Nathan Kline"/>
    <d v="2021-11-06T00:00:00"/>
    <d v="2023-04-20T00:00:00"/>
    <s v="Accountant I"/>
    <s v="Sean Hall"/>
    <s v="janessa.mcconnell@bilearner.com"/>
    <s v="MSC"/>
    <s v="Voluntarily Terminated"/>
    <s v="Contract"/>
    <s v="Zone B"/>
    <s v="Full-Time"/>
    <s v="Voluntary"/>
    <s v="Training run sport prevent toward yet."/>
    <s v="Admin Offices"/>
    <s v="General - Con"/>
    <d v="1951-08-27T00:00:00"/>
    <s v="MA"/>
    <s v="Laborer"/>
    <x v="1"/>
    <n v="63614"/>
    <s v="Hispanic"/>
    <x v="3"/>
    <s v="PIP"/>
    <n v="3"/>
    <n v="5"/>
    <n v="1"/>
    <n v="2"/>
    <s v="Communication Skills"/>
    <s v="External"/>
    <s v="Failed"/>
    <s v="Banksland"/>
    <s v="Paul Simon"/>
    <n v="1"/>
  </r>
  <r>
    <x v="387"/>
    <s v="Gabriella Benitez"/>
    <d v="2019-05-09T00:00:00"/>
    <d v="2020-05-07T00:00:00"/>
    <s v="Accountant I"/>
    <s v="Jamie Gardner"/>
    <s v="samson.ellis@bilearner.com"/>
    <s v="TNS"/>
    <s v="Voluntarily Terminated"/>
    <s v="Part-Time"/>
    <s v="Zone B"/>
    <s v="Full-Time"/>
    <s v="Resignation"/>
    <s v="Approach better little check."/>
    <s v="Admin Offices"/>
    <s v="Field Operations"/>
    <d v="1970-12-23T00:00:00"/>
    <s v="MA"/>
    <s v="Construction Manager"/>
    <x v="0"/>
    <n v="31721"/>
    <s v="Black"/>
    <x v="2"/>
    <s v="Exceeds"/>
    <n v="3"/>
    <n v="5"/>
    <n v="2"/>
    <n v="4"/>
    <s v="Communication Skills"/>
    <s v="External"/>
    <s v="Completed"/>
    <s v="Port Nancy"/>
    <s v="Natasha Lewis"/>
    <n v="1"/>
  </r>
  <r>
    <x v="388"/>
    <s v="Juan Gonzalez"/>
    <d v="2019-10-28T00:00:00"/>
    <s v="N/A"/>
    <s v="Production Technician II"/>
    <s v="James Hines"/>
    <s v="lauren.kent@bilearner.com"/>
    <s v="NEL"/>
    <s v="Voluntarily Terminated"/>
    <s v="Part-Time"/>
    <s v="Zone A"/>
    <s v="Full-Time"/>
    <s v="Unk"/>
    <s v="N/A"/>
    <s v="Production"/>
    <s v="Isp"/>
    <d v="1962-11-11T00:00:00"/>
    <s v="MA"/>
    <s v="Manager"/>
    <x v="1"/>
    <n v="2128"/>
    <s v="Hispanic"/>
    <x v="1"/>
    <s v="Exceeds"/>
    <n v="3"/>
    <n v="4"/>
    <n v="4"/>
    <n v="3"/>
    <s v="Communication Skills"/>
    <s v="External"/>
    <s v="Failed"/>
    <s v="Castilloville"/>
    <s v="Grace Archer"/>
    <n v="3"/>
  </r>
  <r>
    <x v="389"/>
    <s v="Cayo Gonzalez"/>
    <d v="2019-01-11T00:00:00"/>
    <s v="N/A"/>
    <s v="Production Technician I"/>
    <s v="Matthew Allen"/>
    <s v="kasey.alexander@bilearner.com"/>
    <s v="SVG"/>
    <s v="Terminated for Cause"/>
    <s v="Contract"/>
    <s v="Zone C"/>
    <s v="Part-Time"/>
    <s v="Unk"/>
    <s v="N/A"/>
    <s v="Production"/>
    <s v="General - Con"/>
    <d v="1955-12-21T00:00:00"/>
    <s v="MA"/>
    <s v="Lineman"/>
    <x v="1"/>
    <n v="2108"/>
    <s v="Asian"/>
    <x v="0"/>
    <s v="Exceeds"/>
    <n v="3"/>
    <n v="2"/>
    <n v="3"/>
    <n v="4"/>
    <s v="Communication Skills"/>
    <s v="External"/>
    <s v="Completed"/>
    <s v="Port Kelly"/>
    <s v="Anthony Burns"/>
    <n v="3"/>
  </r>
  <r>
    <x v="390"/>
    <s v="Taylor Sparks"/>
    <d v="2020-04-02T00:00:00"/>
    <s v="N/A"/>
    <s v="Production Technician I"/>
    <s v="Janet Jones"/>
    <s v="kenneth.peters@bilearner.com"/>
    <s v="MSC"/>
    <s v="Voluntarily Terminated"/>
    <s v="Contract"/>
    <s v="Zone A"/>
    <s v="Temporary"/>
    <s v="Unk"/>
    <s v="N/A"/>
    <s v="Production"/>
    <s v="Wireless"/>
    <d v="1941-11-18T00:00:00"/>
    <s v="MA"/>
    <s v="Supervisor"/>
    <x v="0"/>
    <n v="2093"/>
    <s v="Other"/>
    <x v="2"/>
    <s v="Needs Improvement"/>
    <n v="3"/>
    <n v="4"/>
    <n v="1"/>
    <n v="1"/>
    <s v="Leadership Development"/>
    <s v="External"/>
    <s v="Completed"/>
    <s v="Andersonland"/>
    <s v="Jason Jones"/>
    <n v="3"/>
  </r>
  <r>
    <x v="391"/>
    <s v="Jeanette Tippett"/>
    <d v="2019-06-07T00:00:00"/>
    <d v="2019-08-15T00:00:00"/>
    <s v="Production Technician I"/>
    <s v="David Stephens"/>
    <s v="lucia.hudson@bilearner.com"/>
    <s v="PL"/>
    <s v="Terminated for Cause"/>
    <s v="Part-Time"/>
    <s v="Zone A"/>
    <s v="Part-Time"/>
    <s v="Involuntary"/>
    <s v="Because wind like."/>
    <s v="Production"/>
    <s v="Field Operations"/>
    <d v="1955-02-25T00:00:00"/>
    <s v="MA"/>
    <s v="Operator"/>
    <x v="0"/>
    <n v="2093"/>
    <s v="Hispanic"/>
    <x v="1"/>
    <s v="Exceeds"/>
    <n v="3"/>
    <n v="4"/>
    <n v="4"/>
    <n v="3"/>
    <s v="Leadership Development"/>
    <s v="External"/>
    <s v="Completed"/>
    <s v="North Coleview"/>
    <s v="Anthony Hodges"/>
    <n v="3"/>
  </r>
  <r>
    <x v="392"/>
    <s v="Rose Ivey"/>
    <d v="2021-11-22T00:00:00"/>
    <d v="2022-11-23T00:00:00"/>
    <s v="Production Technician I"/>
    <s v="Abigail Johnson"/>
    <s v="rashad.randall@bilearner.com"/>
    <s v="SVG"/>
    <s v="Voluntarily Terminated"/>
    <s v="Part-Time"/>
    <s v="Zone C"/>
    <s v="Part-Time"/>
    <s v="Voluntary"/>
    <s v="On beyond process before event."/>
    <s v="Production"/>
    <s v="General - Con"/>
    <d v="1947-03-20T00:00:00"/>
    <s v="MA"/>
    <s v="Flagger"/>
    <x v="0"/>
    <n v="1775"/>
    <s v="Other"/>
    <x v="2"/>
    <s v="Exceeds"/>
    <n v="3"/>
    <n v="4"/>
    <n v="4"/>
    <n v="4"/>
    <s v="Technical Skills"/>
    <s v="External"/>
    <s v="Failed"/>
    <s v="Danastad"/>
    <s v="Stacy Leonard"/>
    <n v="3"/>
  </r>
  <r>
    <x v="393"/>
    <s v="Elijian Clukey"/>
    <d v="2019-01-19T00:00:00"/>
    <s v="N/A"/>
    <s v="Production Technician I"/>
    <s v="Wesley Stephens"/>
    <s v="hallie.thornton@bilearner.com"/>
    <s v="NEL"/>
    <s v="Voluntarily Terminated"/>
    <s v="Full-Time"/>
    <s v="Zone A"/>
    <s v="Part-Time"/>
    <s v="Unk"/>
    <s v="N/A"/>
    <s v="Production"/>
    <s v="Field Operations"/>
    <d v="1943-05-13T00:00:00"/>
    <s v="MA"/>
    <s v="Laborer"/>
    <x v="1"/>
    <n v="2134"/>
    <s v="Black"/>
    <x v="0"/>
    <s v="Exceeds"/>
    <n v="3"/>
    <n v="1"/>
    <n v="2"/>
    <n v="2"/>
    <s v="Leadership Development"/>
    <s v="Internal"/>
    <s v="Completed"/>
    <s v="Michelleburgh"/>
    <s v="Kevin Miller"/>
    <n v="5"/>
  </r>
  <r>
    <x v="394"/>
    <s v="Jordan Winthrop"/>
    <d v="2021-12-17T00:00:00"/>
    <d v="2021-12-26T00:00:00"/>
    <s v="Production Technician II"/>
    <s v="Mr. Kevin Reid"/>
    <s v="tiana.bishop@bilearner.com"/>
    <s v="SVG"/>
    <s v="Voluntarily Terminated"/>
    <s v="Full-Time"/>
    <s v="Zone C"/>
    <s v="Part-Time"/>
    <s v="Resignation"/>
    <s v="Father change close."/>
    <s v="Production"/>
    <s v="General - Con"/>
    <d v="1960-11-14T00:00:00"/>
    <s v="MA"/>
    <s v="Laborer"/>
    <x v="1"/>
    <n v="2045"/>
    <s v="Black"/>
    <x v="3"/>
    <s v="Exceeds"/>
    <n v="3"/>
    <n v="4"/>
    <n v="1"/>
    <n v="2"/>
    <s v="Communication Skills"/>
    <s v="Internal"/>
    <s v="Failed"/>
    <s v="Hamiltonberg"/>
    <s v="Catherine Lewis"/>
    <n v="2"/>
  </r>
  <r>
    <x v="395"/>
    <s v="Shari Ngodup"/>
    <d v="2019-05-04T00:00:00"/>
    <d v="2021-02-15T00:00:00"/>
    <s v="Production Technician I"/>
    <s v="Jorge Taylor"/>
    <s v="regina.garcia@bilearner.com"/>
    <s v="SVG"/>
    <s v="Voluntarily Terminated"/>
    <s v="Part-Time"/>
    <s v="Zone A"/>
    <s v="Full-Time"/>
    <s v="Resignation"/>
    <s v="Vote look produce consider Mr war."/>
    <s v="Production"/>
    <s v="General - Eng"/>
    <d v="1956-09-07T00:00:00"/>
    <s v="MA"/>
    <s v="Engineer"/>
    <x v="0"/>
    <n v="1810"/>
    <s v="Hispanic"/>
    <x v="0"/>
    <s v="Exceeds"/>
    <n v="3"/>
    <n v="2"/>
    <n v="1"/>
    <n v="3"/>
    <s v="Communication Skills"/>
    <s v="Internal"/>
    <s v="Completed"/>
    <s v="Rodriguezmouth"/>
    <s v="Diana Benton"/>
    <n v="3"/>
  </r>
  <r>
    <x v="396"/>
    <s v="John Kretschmer"/>
    <d v="2018-12-25T00:00:00"/>
    <d v="2019-03-11T00:00:00"/>
    <s v="Production Technician I"/>
    <s v="Robert Gonzalez"/>
    <s v="julie.cochran@bilearner.com"/>
    <s v="MSC"/>
    <s v="Voluntarily Terminated"/>
    <s v="Contract"/>
    <s v="Zone A"/>
    <s v="Part-Time"/>
    <s v="Voluntary"/>
    <s v="Science fall always move thank seat huge."/>
    <s v="Production"/>
    <s v="General - Con"/>
    <d v="1981-02-26T00:00:00"/>
    <s v="MA"/>
    <s v="Laborer"/>
    <x v="1"/>
    <n v="1801"/>
    <s v="Other"/>
    <x v="2"/>
    <s v="Exceeds"/>
    <n v="3"/>
    <n v="3"/>
    <n v="2"/>
    <n v="3"/>
    <s v="Customer Service"/>
    <s v="Internal"/>
    <s v="Failed"/>
    <s v="North Trevor"/>
    <s v="Stephanie Cook"/>
    <n v="2"/>
  </r>
  <r>
    <x v="397"/>
    <s v="Debbie Mangal"/>
    <d v="2021-01-03T00:00:00"/>
    <d v="2023-03-08T00:00:00"/>
    <s v="Production Technician I"/>
    <s v="Kristin Baird"/>
    <s v="yamilet.pierce@bilearner.com"/>
    <s v="PYZ"/>
    <s v="Voluntarily Terminated"/>
    <s v="Part-Time"/>
    <s v="Zone C"/>
    <s v="Full-Time"/>
    <s v="Involuntary"/>
    <s v="Mr chair subject then technology."/>
    <s v="Production"/>
    <s v="Splicing"/>
    <d v="1972-12-12T00:00:00"/>
    <s v="MA"/>
    <s v="Runner"/>
    <x v="0"/>
    <n v="2451"/>
    <s v="White"/>
    <x v="2"/>
    <s v="Needs Improvement"/>
    <n v="3"/>
    <n v="1"/>
    <n v="1"/>
    <n v="1"/>
    <s v="Communication Skills"/>
    <s v="External"/>
    <s v="Completed"/>
    <s v="Olsonmouth"/>
    <s v="Kelly Rogers"/>
    <n v="3"/>
  </r>
  <r>
    <x v="398"/>
    <s v="Helen Billis"/>
    <d v="2023-06-15T00:00:00"/>
    <s v="N/A"/>
    <s v="Production Technician I"/>
    <s v="Mrs. Sabrina Reed"/>
    <s v="amare.hartman@bilearner.com"/>
    <s v="BPC"/>
    <s v="Voluntarily Terminated"/>
    <s v="Part-Time"/>
    <s v="Zone C"/>
    <s v="Full-Time"/>
    <s v="Unk"/>
    <s v="N/A"/>
    <s v="Production"/>
    <s v="General - Con"/>
    <d v="1977-12-15T00:00:00"/>
    <s v="MA"/>
    <s v="Foreman"/>
    <x v="0"/>
    <n v="2031"/>
    <s v="Other"/>
    <x v="1"/>
    <s v="Needs Improvement"/>
    <n v="3"/>
    <n v="1"/>
    <n v="4"/>
    <n v="4"/>
    <s v="Customer Service"/>
    <s v="Internal"/>
    <s v="Failed"/>
    <s v="Leahburgh"/>
    <s v="Jessica Garcia"/>
    <n v="2"/>
  </r>
  <r>
    <x v="399"/>
    <s v="Yen Johnston"/>
    <d v="2018-08-29T00:00:00"/>
    <d v="2023-02-09T00:00:00"/>
    <s v="Production Technician II"/>
    <s v="Larry Frost"/>
    <s v="colton.booker@bilearner.com"/>
    <s v="NEL"/>
    <s v="Voluntarily Terminated"/>
    <s v="Full-Time"/>
    <s v="Zone B"/>
    <s v="Full-Time"/>
    <s v="Resignation"/>
    <s v="Ability bed police onto exactly south."/>
    <s v="Production"/>
    <s v="Field Operations"/>
    <d v="1955-04-03T00:00:00"/>
    <s v="MA"/>
    <s v="Laborer"/>
    <x v="0"/>
    <n v="2128"/>
    <s v="White"/>
    <x v="3"/>
    <s v="Exceeds"/>
    <n v="3"/>
    <n v="2"/>
    <n v="3"/>
    <n v="3"/>
    <s v="Communication Skills"/>
    <s v="Internal"/>
    <s v="Failed"/>
    <s v="New Melissachester"/>
    <s v="David Dennis"/>
    <n v="2"/>
  </r>
  <r>
    <x v="400"/>
    <s v="Hong Pham"/>
    <d v="2019-01-04T00:00:00"/>
    <s v="N/A"/>
    <s v="Production Technician I"/>
    <s v="Michael Holland"/>
    <s v="braxton.house@bilearner.com"/>
    <s v="PL"/>
    <s v="Voluntarily Terminated"/>
    <s v="Contract"/>
    <s v="Zone B"/>
    <s v="Part-Time"/>
    <s v="Unk"/>
    <s v="N/A"/>
    <s v="Production"/>
    <s v="Splicing"/>
    <d v="1967-08-17T00:00:00"/>
    <s v="MA"/>
    <s v="Lineman"/>
    <x v="1"/>
    <n v="2451"/>
    <s v="White"/>
    <x v="2"/>
    <s v="Exceeds"/>
    <n v="3"/>
    <n v="2"/>
    <n v="5"/>
    <n v="3"/>
    <s v="Communication Skills"/>
    <s v="Internal"/>
    <s v="Failed"/>
    <s v="Madisonview"/>
    <s v="Michael Murillo"/>
    <n v="5"/>
  </r>
  <r>
    <x v="401"/>
    <s v="Linda Bachiochi"/>
    <d v="2021-09-10T00:00:00"/>
    <s v="N/A"/>
    <s v="Production Technician I"/>
    <s v="Kirk Brooks"/>
    <s v="trystan.ramos@bilearner.com"/>
    <s v="MSC"/>
    <s v="Voluntarily Terminated"/>
    <s v="Full-Time"/>
    <s v="Zone B"/>
    <s v="Full-Time"/>
    <s v="Unk"/>
    <s v="N/A"/>
    <s v="Production"/>
    <s v="General - Sga"/>
    <d v="1988-10-12T00:00:00"/>
    <s v="MA"/>
    <s v="Technician"/>
    <x v="0"/>
    <n v="1902"/>
    <s v="White"/>
    <x v="3"/>
    <s v="Exceeds"/>
    <n v="3"/>
    <n v="2"/>
    <n v="4"/>
    <n v="4"/>
    <s v="Communication Skills"/>
    <s v="External"/>
    <s v="Completed"/>
    <s v="Lake Sarah"/>
    <s v="Mary Ramirez"/>
    <n v="3"/>
  </r>
  <r>
    <x v="402"/>
    <s v="Lily DiNocco"/>
    <d v="2021-07-08T00:00:00"/>
    <s v="N/A"/>
    <s v="Production Technician I"/>
    <s v="Austin Dixon"/>
    <s v="tara.hoover@bilearner.com"/>
    <s v="SVG"/>
    <s v="Terminated for Cause"/>
    <s v="Full-Time"/>
    <s v="Zone B"/>
    <s v="Temporary"/>
    <s v="Unk"/>
    <s v="N/A"/>
    <s v="Production"/>
    <s v="Field Operations"/>
    <d v="1944-12-09T00:00:00"/>
    <s v="MA"/>
    <s v="Technician"/>
    <x v="0"/>
    <n v="2351"/>
    <s v="White"/>
    <x v="1"/>
    <s v="Exceeds"/>
    <n v="3"/>
    <n v="1"/>
    <n v="3"/>
    <n v="2"/>
    <s v="Technical Skills"/>
    <s v="Internal"/>
    <s v="Failed"/>
    <s v="Lake Christopherfort"/>
    <s v="Ryan Craig"/>
    <n v="3"/>
  </r>
  <r>
    <x v="403"/>
    <s v="Ned Miller"/>
    <d v="2018-11-01T00:00:00"/>
    <d v="2021-04-29T00:00:00"/>
    <s v="Production Technician II"/>
    <s v="James Guzman"/>
    <s v="layla.gutierrez@bilearner.com"/>
    <s v="BPC"/>
    <s v="Voluntarily Terminated"/>
    <s v="Contract"/>
    <s v="Zone B"/>
    <s v="Part-Time"/>
    <s v="Involuntary"/>
    <s v="Third cost above management anything."/>
    <s v="Production"/>
    <s v="Finance &amp; Accounting"/>
    <d v="1978-12-06T00:00:00"/>
    <s v="MA"/>
    <s v="Manager"/>
    <x v="1"/>
    <n v="2472"/>
    <s v="Hispanic"/>
    <x v="2"/>
    <s v="Exceeds"/>
    <n v="3"/>
    <n v="1"/>
    <n v="2"/>
    <n v="2"/>
    <s v="Project Management"/>
    <s v="Internal"/>
    <s v="Completed"/>
    <s v="North Ian"/>
    <s v="Rachel Harris"/>
    <n v="4"/>
  </r>
  <r>
    <x v="404"/>
    <s v="Shana Petingill"/>
    <d v="2018-12-08T00:00:00"/>
    <d v="2022-06-11T00:00:00"/>
    <s v="Production Technician II"/>
    <s v="Lisa Peters"/>
    <s v="nick.daniels@bilearner.com"/>
    <s v="PL"/>
    <s v="Voluntarily Terminated"/>
    <s v="Part-Time"/>
    <s v="Zone A"/>
    <s v="Temporary"/>
    <s v="Involuntary"/>
    <s v="President TV note reach bad."/>
    <s v="Production"/>
    <s v="Field Operations"/>
    <d v="1977-03-30T00:00:00"/>
    <s v="MA"/>
    <s v="Construction Manager"/>
    <x v="0"/>
    <n v="2050"/>
    <s v="Other"/>
    <x v="2"/>
    <s v="Exceeds"/>
    <n v="3"/>
    <n v="3"/>
    <n v="3"/>
    <n v="3"/>
    <s v="Customer Service"/>
    <s v="External"/>
    <s v="Completed"/>
    <s v="East Jaime"/>
    <s v="Ryan Flores"/>
    <n v="4"/>
  </r>
  <r>
    <x v="405"/>
    <s v="Jennifer Cloninger"/>
    <d v="2022-10-25T00:00:00"/>
    <s v="N/A"/>
    <s v="Production Technician II"/>
    <s v="Gloria Yang"/>
    <s v="marvin.abbott@bilearner.com"/>
    <s v="PYZ"/>
    <s v="Voluntarily Terminated"/>
    <s v="Part-Time"/>
    <s v="Zone A"/>
    <s v="Full-Time"/>
    <s v="Unk"/>
    <s v="N/A"/>
    <s v="Production"/>
    <s v="General - Con"/>
    <d v="1982-11-10T00:00:00"/>
    <s v="MA"/>
    <s v="Flagger"/>
    <x v="0"/>
    <n v="1752"/>
    <s v="Asian"/>
    <x v="2"/>
    <s v="Exceeds"/>
    <n v="3"/>
    <n v="4"/>
    <n v="1"/>
    <n v="5"/>
    <s v="Technical Skills"/>
    <s v="Internal"/>
    <s v="Failed"/>
    <s v="Fordborough"/>
    <s v="Jonathan French"/>
    <n v="5"/>
  </r>
  <r>
    <x v="406"/>
    <s v="Elias Robinson"/>
    <d v="2023-04-04T00:00:00"/>
    <s v="N/A"/>
    <s v="Production Technician I"/>
    <s v="Stephanie Kelly"/>
    <s v="linda.barajas@bilearner.com"/>
    <s v="TNS"/>
    <s v="Voluntarily Terminated"/>
    <s v="Full-Time"/>
    <s v="Zone B"/>
    <s v="Temporary"/>
    <s v="Unk"/>
    <s v="N/A"/>
    <s v="Production"/>
    <s v="General - Sga"/>
    <d v="1983-03-30T00:00:00"/>
    <s v="MA"/>
    <s v="Administrative"/>
    <x v="1"/>
    <n v="1730"/>
    <s v="Hispanic"/>
    <x v="0"/>
    <s v="Exceeds"/>
    <n v="3"/>
    <n v="3"/>
    <n v="3"/>
    <n v="1"/>
    <s v="Communication Skills"/>
    <s v="External"/>
    <s v="Completed"/>
    <s v="Toddport"/>
    <s v="John Mercado"/>
    <n v="3"/>
  </r>
  <r>
    <x v="407"/>
    <s v="Libby Fidelia"/>
    <d v="2021-03-17T00:00:00"/>
    <s v="N/A"/>
    <s v="Production Technician I"/>
    <s v="Dr. Michael Melendez"/>
    <s v="antonio.mccoy@bilearner.com"/>
    <s v="PL"/>
    <s v="Terminated for Cause"/>
    <s v="Contract"/>
    <s v="Zone B"/>
    <s v="Part-Time"/>
    <s v="Unk"/>
    <s v="N/A"/>
    <s v="Production"/>
    <s v="Field Operations"/>
    <d v="1980-12-03T00:00:00"/>
    <s v="MA"/>
    <s v="Supervisor"/>
    <x v="0"/>
    <n v="2155"/>
    <s v="Other"/>
    <x v="2"/>
    <s v="Exceeds"/>
    <n v="3"/>
    <n v="3"/>
    <n v="3"/>
    <n v="3"/>
    <s v="Communication Skills"/>
    <s v="Internal"/>
    <s v="Completed"/>
    <s v="Hunterfort"/>
    <s v="Brian Rocha"/>
    <n v="5"/>
  </r>
  <r>
    <x v="408"/>
    <s v="Catherine Ybarra"/>
    <d v="2019-03-11T00:00:00"/>
    <d v="2021-09-06T00:00:00"/>
    <s v="Production Technician I"/>
    <s v="Amanda Perez"/>
    <s v="emmett.mercado@bilearner.com"/>
    <s v="MSC"/>
    <s v="Voluntarily Terminated"/>
    <s v="Full-Time"/>
    <s v="Zone A"/>
    <s v="Part-Time"/>
    <s v="Retirement"/>
    <s v="On sport growth now general."/>
    <s v="Production"/>
    <s v="General - Con"/>
    <d v="1981-04-02T00:00:00"/>
    <s v="MA"/>
    <s v="Technician"/>
    <x v="0"/>
    <n v="2458"/>
    <s v="Other"/>
    <x v="1"/>
    <s v="Exceeds"/>
    <n v="3"/>
    <n v="2"/>
    <n v="2"/>
    <n v="1"/>
    <s v="Customer Service"/>
    <s v="Internal"/>
    <s v="Completed"/>
    <s v="Ortegafort"/>
    <s v="David Rodriguez"/>
    <n v="4"/>
  </r>
  <r>
    <x v="409"/>
    <s v="Ashanti Price"/>
    <d v="2022-02-25T00:00:00"/>
    <d v="2023-04-28T00:00:00"/>
    <s v="Production Technician I"/>
    <s v="Tina Griffin"/>
    <s v="clara.wheeler@bilearner.com"/>
    <s v="SVG"/>
    <s v="Voluntarily Terminated"/>
    <s v="Contract"/>
    <s v="Zone C"/>
    <s v="Temporary"/>
    <s v="Resignation"/>
    <s v="Else behind none grow up significant behavior."/>
    <s v="Production"/>
    <s v="Wireline Construction"/>
    <d v="1945-08-08T00:00:00"/>
    <s v="MA"/>
    <s v="Laborer"/>
    <x v="0"/>
    <n v="26720"/>
    <s v="White"/>
    <x v="1"/>
    <s v="Exceeds"/>
    <n v="3"/>
    <n v="2"/>
    <n v="2"/>
    <n v="4"/>
    <s v="Project Management"/>
    <s v="External"/>
    <s v="Completed"/>
    <s v="North Russellstad"/>
    <s v="Luis Reynolds"/>
    <n v="1"/>
  </r>
  <r>
    <x v="410"/>
    <s v="Makenna Rojas"/>
    <d v="2019-07-02T00:00:00"/>
    <s v="N/A"/>
    <s v="Production Technician I"/>
    <s v="Joshua Gregory"/>
    <s v="aliyah.schmitt@bilearner.com"/>
    <s v="EW"/>
    <s v="Voluntarily Terminated"/>
    <s v="Part-Time"/>
    <s v="Zone C"/>
    <s v="Part-Time"/>
    <s v="Unk"/>
    <s v="N/A"/>
    <s v="Production"/>
    <s v="Aerial"/>
    <d v="1980-05-26T00:00:00"/>
    <s v="MA"/>
    <s v="Foreman"/>
    <x v="0"/>
    <n v="78612"/>
    <s v="Hispanic"/>
    <x v="0"/>
    <s v="Exceeds"/>
    <n v="3"/>
    <n v="5"/>
    <n v="4"/>
    <n v="5"/>
    <s v="Technical Skills"/>
    <s v="External"/>
    <s v="Failed"/>
    <s v="Beardland"/>
    <s v="Jennifer Ferguson"/>
    <n v="1"/>
  </r>
  <r>
    <x v="411"/>
    <s v="Rory Stone"/>
    <d v="2019-06-20T00:00:00"/>
    <s v="N/A"/>
    <s v="Production Technician I"/>
    <s v="Kathleen Patterson"/>
    <s v="kyan.morrison@bilearner.com"/>
    <s v="MSC"/>
    <s v="Voluntarily Terminated"/>
    <s v="Part-Time"/>
    <s v="Zone B"/>
    <s v="Full-Time"/>
    <s v="Unk"/>
    <s v="N/A"/>
    <s v="Production"/>
    <s v="Field Operations"/>
    <d v="1982-09-19T00:00:00"/>
    <s v="MA"/>
    <s v="Warehouse Technician"/>
    <x v="0"/>
    <n v="75935"/>
    <s v="White"/>
    <x v="1"/>
    <s v="Exceeds"/>
    <n v="3"/>
    <n v="4"/>
    <n v="3"/>
    <n v="5"/>
    <s v="Project Management"/>
    <s v="External"/>
    <s v="Failed"/>
    <s v="Andreahaven"/>
    <s v="Gwendolyn Sullivan"/>
    <n v="4"/>
  </r>
  <r>
    <x v="412"/>
    <s v="Ann Montgomery"/>
    <d v="2019-09-27T00:00:00"/>
    <d v="2023-02-08T00:00:00"/>
    <s v="Production Technician I"/>
    <s v="Maria Payne"/>
    <s v="rayan.stephenson@bilearner.com"/>
    <s v="TNS"/>
    <s v="Voluntarily Terminated"/>
    <s v="Part-Time"/>
    <s v="Zone A"/>
    <s v="Full-Time"/>
    <s v="Retirement"/>
    <s v="Daughter case most. Even most man even."/>
    <s v="Production"/>
    <s v="Finance &amp; Accounting"/>
    <d v="1943-03-12T00:00:00"/>
    <s v="MA"/>
    <s v="Accounting"/>
    <x v="1"/>
    <n v="51599"/>
    <s v="Black"/>
    <x v="1"/>
    <s v="Needs Improvement"/>
    <n v="3"/>
    <n v="4"/>
    <n v="3"/>
    <n v="2"/>
    <s v="Technical Skills"/>
    <s v="Internal"/>
    <s v="Completed"/>
    <s v="Deleonborough"/>
    <s v="Misty Miranda"/>
    <n v="5"/>
  </r>
  <r>
    <x v="413"/>
    <s v="Erin Holder"/>
    <d v="2022-11-15T00:00:00"/>
    <d v="2023-07-26T00:00:00"/>
    <s v="Production Technician I"/>
    <s v="Samantha Salas"/>
    <s v="stephany.neal@bilearner.com"/>
    <s v="BPC"/>
    <s v="Terminated for Cause"/>
    <s v="Contract"/>
    <s v="Zone C"/>
    <s v="Full-Time"/>
    <s v="Involuntary"/>
    <s v="Else skin force security brother experience."/>
    <s v="Production"/>
    <s v="Aerial"/>
    <d v="1966-06-03T00:00:00"/>
    <s v="MA"/>
    <s v="Labor"/>
    <x v="1"/>
    <n v="95839"/>
    <s v="Asian"/>
    <x v="0"/>
    <s v="Exceeds"/>
    <n v="3"/>
    <n v="1"/>
    <n v="4"/>
    <n v="4"/>
    <s v="Customer Service"/>
    <s v="Internal"/>
    <s v="Failed"/>
    <s v="North Vincentstad"/>
    <s v="Kimberly Blankenship"/>
    <n v="3"/>
  </r>
  <r>
    <x v="414"/>
    <s v="Aubrey Kim"/>
    <d v="2020-08-22T00:00:00"/>
    <s v="N/A"/>
    <s v="Production Technician I"/>
    <s v="James Wilson"/>
    <s v="trevon.deleon@bilearner.com"/>
    <s v="CCDR"/>
    <s v="Terminated for Cause"/>
    <s v="Part-Time"/>
    <s v="Zone A"/>
    <s v="Part-Time"/>
    <s v="Unk"/>
    <s v="N/A"/>
    <s v="Production"/>
    <s v="Field Operations"/>
    <d v="1977-08-14T00:00:00"/>
    <s v="MA"/>
    <s v="Tower Hand"/>
    <x v="1"/>
    <n v="93199"/>
    <s v="Asian"/>
    <x v="3"/>
    <s v="Exceeds"/>
    <n v="3"/>
    <n v="2"/>
    <n v="2"/>
    <n v="1"/>
    <s v="Customer Service"/>
    <s v="Internal"/>
    <s v="Failed"/>
    <s v="Aaronburgh"/>
    <s v="Joshua David"/>
    <n v="3"/>
  </r>
  <r>
    <x v="415"/>
    <s v="Edward Love"/>
    <d v="2020-04-09T00:00:00"/>
    <s v="N/A"/>
    <s v="Production Technician I"/>
    <s v="Brandon Oconnell"/>
    <s v="phoenix.pitts@bilearner.com"/>
    <s v="EW"/>
    <s v="Voluntarily Terminated"/>
    <s v="Part-Time"/>
    <s v="Zone B"/>
    <s v="Full-Time"/>
    <s v="Unk"/>
    <s v="N/A"/>
    <s v="Production"/>
    <s v="Field Operations"/>
    <d v="1953-09-12T00:00:00"/>
    <s v="MA"/>
    <s v="Flagger"/>
    <x v="1"/>
    <n v="39796"/>
    <s v="Asian"/>
    <x v="1"/>
    <s v="Exceeds"/>
    <n v="3"/>
    <n v="5"/>
    <n v="4"/>
    <n v="3"/>
    <s v="Customer Service"/>
    <s v="External"/>
    <s v="Completed"/>
    <s v="Fordside"/>
    <s v="Julie Lewis"/>
    <n v="2"/>
  </r>
  <r>
    <x v="416"/>
    <s v="Paisley Avery"/>
    <d v="2021-03-30T00:00:00"/>
    <s v="N/A"/>
    <s v="Production Technician I"/>
    <s v="Bobby Martinez"/>
    <s v="nathalia.good@bilearner.com"/>
    <s v="MSC"/>
    <s v="Voluntarily Terminated"/>
    <s v="Full-Time"/>
    <s v="Zone C"/>
    <s v="Part-Time"/>
    <s v="Unk"/>
    <s v="N/A"/>
    <s v="Production"/>
    <s v="Aerial"/>
    <d v="1949-02-02T00:00:00"/>
    <s v="MA"/>
    <s v="Supervisor"/>
    <x v="0"/>
    <n v="10875"/>
    <s v="Other"/>
    <x v="2"/>
    <s v="Exceeds"/>
    <n v="3"/>
    <n v="3"/>
    <n v="5"/>
    <n v="2"/>
    <s v="Project Management"/>
    <s v="Internal"/>
    <s v="Completed"/>
    <s v="North James"/>
    <s v="Brandon Braun"/>
    <n v="1"/>
  </r>
  <r>
    <x v="417"/>
    <s v="Kaiden Leblanc"/>
    <d v="2018-09-26T00:00:00"/>
    <s v="N/A"/>
    <s v="Production Technician I"/>
    <s v="Timothy Hill"/>
    <s v="julia.farmer@bilearner.com"/>
    <s v="NEL"/>
    <s v="Terminated for Cause"/>
    <s v="Part-Time"/>
    <s v="Zone C"/>
    <s v="Temporary"/>
    <s v="Unk"/>
    <s v="N/A"/>
    <s v="Production"/>
    <s v="Wireline Construction"/>
    <d v="2000-12-30T00:00:00"/>
    <s v="MA"/>
    <s v="Project Manager"/>
    <x v="0"/>
    <n v="33720"/>
    <s v="Other"/>
    <x v="0"/>
    <s v="Needs Improvement"/>
    <n v="3"/>
    <n v="2"/>
    <n v="1"/>
    <n v="3"/>
    <s v="Project Management"/>
    <s v="External"/>
    <s v="Failed"/>
    <s v="Lake Davidbury"/>
    <s v="Jermaine Coleman"/>
    <n v="1"/>
  </r>
  <r>
    <x v="418"/>
    <s v="Shania Bauer"/>
    <d v="2023-05-22T00:00:00"/>
    <s v="N/A"/>
    <s v="Production Technician I"/>
    <s v="Michael Ingram"/>
    <s v="zoey.page@bilearner.com"/>
    <s v="PL"/>
    <s v="Voluntarily Terminated"/>
    <s v="Contract"/>
    <s v="Zone C"/>
    <s v="Full-Time"/>
    <s v="Unk"/>
    <s v="N/A"/>
    <s v="Production"/>
    <s v="Field Operations"/>
    <d v="1984-01-11T00:00:00"/>
    <s v="MA"/>
    <s v="Laborer"/>
    <x v="0"/>
    <n v="50647"/>
    <s v="Other"/>
    <x v="3"/>
    <s v="Exceeds"/>
    <n v="3"/>
    <n v="4"/>
    <n v="2"/>
    <n v="1"/>
    <s v="Leadership Development"/>
    <s v="Internal"/>
    <s v="Completed"/>
    <s v="Port Hannahhaven"/>
    <s v="Andrew Schwartz"/>
    <n v="1"/>
  </r>
  <r>
    <x v="419"/>
    <s v="Danna Hines"/>
    <d v="2021-06-04T00:00:00"/>
    <s v="N/A"/>
    <s v="Production Technician I"/>
    <s v="Jamie Ray"/>
    <s v="abbigail.blanchard@bilearner.com"/>
    <s v="PYZ"/>
    <s v="Voluntarily Terminated"/>
    <s v="Contract"/>
    <s v="Zone B"/>
    <s v="Temporary"/>
    <s v="Unk"/>
    <s v="N/A"/>
    <s v="Production"/>
    <s v="Project Management - Con"/>
    <d v="1950-12-29T00:00:00"/>
    <s v="MA"/>
    <s v="Project Manager"/>
    <x v="0"/>
    <n v="33776"/>
    <s v="White"/>
    <x v="3"/>
    <s v="Exceeds"/>
    <n v="3"/>
    <n v="1"/>
    <n v="2"/>
    <n v="4"/>
    <s v="Communication Skills"/>
    <s v="Internal"/>
    <s v="Completed"/>
    <s v="Kevinfort"/>
    <s v="Kari Finley"/>
    <n v="5"/>
  </r>
  <r>
    <x v="420"/>
    <s v="Bennett Bowen"/>
    <d v="2019-10-22T00:00:00"/>
    <d v="2023-07-25T00:00:00"/>
    <s v="Production Technician I"/>
    <s v="Michael Reese"/>
    <s v="abby.curtis@bilearner.com"/>
    <s v="SVG"/>
    <s v="Voluntarily Terminated"/>
    <s v="Contract"/>
    <s v="Zone C"/>
    <s v="Full-Time"/>
    <s v="Involuntary"/>
    <s v="Message eat guy pattern score suffer."/>
    <s v="Production"/>
    <s v="General - Con"/>
    <d v="1948-11-30T00:00:00"/>
    <s v="MA"/>
    <s v="Administration"/>
    <x v="0"/>
    <n v="24552"/>
    <s v="Other"/>
    <x v="0"/>
    <s v="Exceeds"/>
    <n v="3"/>
    <n v="3"/>
    <n v="5"/>
    <n v="5"/>
    <s v="Customer Service"/>
    <s v="Internal"/>
    <s v="Completed"/>
    <s v="Kevinmouth"/>
    <s v="Karen Brown"/>
    <n v="5"/>
  </r>
  <r>
    <x v="421"/>
    <s v="Gianna Lopez"/>
    <d v="2019-10-04T00:00:00"/>
    <d v="2020-10-18T00:00:00"/>
    <s v="Production Technician I"/>
    <s v="Justin Kent"/>
    <s v="giana.moore@bilearner.com"/>
    <s v="TNS"/>
    <s v="Voluntarily Terminated"/>
    <s v="Full-Time"/>
    <s v="Zone B"/>
    <s v="Full-Time"/>
    <s v="Involuntary"/>
    <s v="Buy ability certain question begin mind."/>
    <s v="Production"/>
    <s v="Technology / It"/>
    <d v="1994-10-02T00:00:00"/>
    <s v="MA"/>
    <s v="Technician"/>
    <x v="0"/>
    <n v="6933"/>
    <s v="Hispanic"/>
    <x v="3"/>
    <s v="Needs Improvement"/>
    <n v="3"/>
    <n v="1"/>
    <n v="5"/>
    <n v="2"/>
    <s v="Technical Skills"/>
    <s v="Internal"/>
    <s v="Failed"/>
    <s v="Lake Lauren"/>
    <s v="Andrea Cervantes"/>
    <n v="3"/>
  </r>
  <r>
    <x v="422"/>
    <s v="Azaria Young"/>
    <d v="2022-06-25T00:00:00"/>
    <s v="N/A"/>
    <s v="Production Technician I"/>
    <s v="Thomas Leon"/>
    <s v="giada.santos@bilearner.com"/>
    <s v="WBL"/>
    <s v="Voluntarily Terminated"/>
    <s v="Full-Time"/>
    <s v="Zone A"/>
    <s v="Full-Time"/>
    <s v="Unk"/>
    <s v="N/A"/>
    <s v="Production"/>
    <s v="Aerial"/>
    <d v="1992-03-12T00:00:00"/>
    <s v="MA"/>
    <s v="Laborer"/>
    <x v="0"/>
    <n v="3012"/>
    <s v="White"/>
    <x v="2"/>
    <s v="Needs Improvement"/>
    <n v="3"/>
    <n v="2"/>
    <n v="5"/>
    <n v="5"/>
    <s v="Communication Skills"/>
    <s v="Internal"/>
    <s v="Completed"/>
    <s v="Hernandezstad"/>
    <s v="James Welch"/>
    <n v="3"/>
  </r>
  <r>
    <x v="423"/>
    <s v="Aydin Bautista"/>
    <d v="2021-11-17T00:00:00"/>
    <d v="2022-08-03T00:00:00"/>
    <s v="Production Technician I"/>
    <s v="Crystal Barnes"/>
    <s v="jessie.church@bilearner.com"/>
    <s v="BPC"/>
    <s v="Voluntarily Terminated"/>
    <s v="Full-Time"/>
    <s v="Zone B"/>
    <s v="Part-Time"/>
    <s v="Voluntary"/>
    <s v="Sound there everybody anything."/>
    <s v="Production"/>
    <s v="General - Con"/>
    <d v="1982-12-08T00:00:00"/>
    <s v="MA"/>
    <s v="Laborer"/>
    <x v="0"/>
    <n v="60993"/>
    <s v="Asian"/>
    <x v="0"/>
    <s v="Needs Improvement"/>
    <n v="3"/>
    <n v="4"/>
    <n v="4"/>
    <n v="5"/>
    <s v="Technical Skills"/>
    <s v="External"/>
    <s v="Failed"/>
    <s v="Port Christiantown"/>
    <s v="Sean Wallace"/>
    <n v="4"/>
  </r>
  <r>
    <x v="424"/>
    <s v="Antoine Schaefer"/>
    <d v="2019-08-04T00:00:00"/>
    <s v="N/A"/>
    <s v="Production Technician I"/>
    <s v="Nicholas Oconnor"/>
    <s v="kaylah.ramos@bilearner.com"/>
    <s v="CCDR"/>
    <s v="Voluntarily Terminated"/>
    <s v="Part-Time"/>
    <s v="Zone B"/>
    <s v="Full-Time"/>
    <s v="Unk"/>
    <s v="N/A"/>
    <s v="Production"/>
    <s v="Field Operations"/>
    <d v="1942-06-21T00:00:00"/>
    <s v="MA"/>
    <s v="Technician"/>
    <x v="0"/>
    <n v="10504"/>
    <s v="Black"/>
    <x v="2"/>
    <s v="Needs Improvement"/>
    <n v="3"/>
    <n v="2"/>
    <n v="3"/>
    <n v="1"/>
    <s v="Technical Skills"/>
    <s v="Internal"/>
    <s v="Failed"/>
    <s v="Beckland"/>
    <s v="Michael Barnes"/>
    <n v="1"/>
  </r>
  <r>
    <x v="425"/>
    <s v="Milagros Cobb"/>
    <d v="2022-03-08T00:00:00"/>
    <d v="2022-11-12T00:00:00"/>
    <s v="Production Technician I"/>
    <s v="Sarah Stevenson"/>
    <s v="emerson.gallagher@bilearner.com"/>
    <s v="EW"/>
    <s v="Terminated for Cause"/>
    <s v="Full-Time"/>
    <s v="Zone A"/>
    <s v="Full-Time"/>
    <s v="Retirement"/>
    <s v="Hold season meeting voice."/>
    <s v="Production"/>
    <s v="General - Con"/>
    <d v="2000-07-19T00:00:00"/>
    <s v="MA"/>
    <s v="Technician"/>
    <x v="0"/>
    <n v="11397"/>
    <s v="Hispanic"/>
    <x v="1"/>
    <s v="Exceeds"/>
    <n v="3"/>
    <n v="4"/>
    <n v="5"/>
    <n v="5"/>
    <s v="Project Management"/>
    <s v="External"/>
    <s v="Completed"/>
    <s v="Mcfarlandside"/>
    <s v="Mary Baker"/>
    <n v="3"/>
  </r>
  <r>
    <x v="426"/>
    <s v="Jean Duffy"/>
    <d v="2019-02-22T00:00:00"/>
    <s v="N/A"/>
    <s v="Production Technician II"/>
    <s v="Barry Payne"/>
    <s v="dereon.huffman@bilearner.com"/>
    <s v="CCDR"/>
    <s v="Terminated for Cause"/>
    <s v="Full-Time"/>
    <s v="Zone A"/>
    <s v="Part-Time"/>
    <s v="Unk"/>
    <s v="N/A"/>
    <s v="Production"/>
    <s v="Engineers"/>
    <d v="1953-05-09T00:00:00"/>
    <s v="MA"/>
    <s v="Project Manager"/>
    <x v="1"/>
    <n v="96208"/>
    <s v="Asian"/>
    <x v="3"/>
    <s v="Needs Improvement"/>
    <n v="3"/>
    <n v="1"/>
    <n v="2"/>
    <n v="3"/>
    <s v="Project Management"/>
    <s v="External"/>
    <s v="Completed"/>
    <s v="Brettview"/>
    <s v="Crystal Norton"/>
    <n v="1"/>
  </r>
  <r>
    <x v="427"/>
    <s v="Campbell Doyle"/>
    <d v="2022-12-08T00:00:00"/>
    <s v="N/A"/>
    <s v="Production Technician II"/>
    <s v="Paula Ross"/>
    <s v="colin.cherry@bilearner.com"/>
    <s v="SVG"/>
    <s v="Voluntarily Terminated"/>
    <s v="Full-Time"/>
    <s v="Zone C"/>
    <s v="Part-Time"/>
    <s v="Unk"/>
    <s v="N/A"/>
    <s v="Production"/>
    <s v="Executive"/>
    <d v="1970-02-26T00:00:00"/>
    <s v="MA"/>
    <s v="Director"/>
    <x v="1"/>
    <n v="76607"/>
    <s v="White"/>
    <x v="3"/>
    <s v="Exceeds"/>
    <n v="3"/>
    <n v="3"/>
    <n v="5"/>
    <n v="2"/>
    <s v="Technical Skills"/>
    <s v="Internal"/>
    <s v="Failed"/>
    <s v="South Crystal"/>
    <s v="Dr. Jennifer Jones"/>
    <n v="5"/>
  </r>
  <r>
    <x v="428"/>
    <s v="Deven Vincent"/>
    <d v="2019-11-22T00:00:00"/>
    <d v="2022-03-12T00:00:00"/>
    <s v="Production Technician II"/>
    <s v="Lisa Spencer"/>
    <s v="aydin.perry@bilearner.com"/>
    <s v="EW"/>
    <s v="Terminated for Cause"/>
    <s v="Contract"/>
    <s v="Zone B"/>
    <s v="Temporary"/>
    <s v="Resignation"/>
    <s v="History avoid music new teach south only require."/>
    <s v="Production"/>
    <s v="Field Operations"/>
    <d v="1944-09-02T00:00:00"/>
    <s v="MA"/>
    <s v="Technician"/>
    <x v="0"/>
    <n v="6668"/>
    <s v="Hispanic"/>
    <x v="3"/>
    <s v="Exceeds"/>
    <n v="3"/>
    <n v="1"/>
    <n v="4"/>
    <n v="3"/>
    <s v="Communication Skills"/>
    <s v="External"/>
    <s v="Failed"/>
    <s v="Nicholsview"/>
    <s v="Claudia Williams"/>
    <n v="4"/>
  </r>
  <r>
    <x v="429"/>
    <s v="Evangeline Downs"/>
    <d v="2023-02-13T00:00:00"/>
    <d v="2023-03-03T00:00:00"/>
    <s v="Production Technician II"/>
    <s v="Joseph Smith"/>
    <s v="amanda.lambert@bilearner.com"/>
    <s v="MSC"/>
    <s v="Terminated for Cause"/>
    <s v="Part-Time"/>
    <s v="Zone A"/>
    <s v="Temporary"/>
    <s v="Involuntary"/>
    <s v="Hour range a country focus."/>
    <s v="Production"/>
    <s v="Yard (Material Handling)"/>
    <d v="1959-01-19T00:00:00"/>
    <s v="MA"/>
    <s v="Shop"/>
    <x v="0"/>
    <n v="36785"/>
    <s v="Asian"/>
    <x v="2"/>
    <s v="Needs Improvement"/>
    <n v="3"/>
    <n v="2"/>
    <n v="2"/>
    <n v="2"/>
    <s v="Leadership Development"/>
    <s v="External"/>
    <s v="Completed"/>
    <s v="New Robertfurt"/>
    <s v="Thomas Moran"/>
    <n v="4"/>
  </r>
  <r>
    <x v="430"/>
    <s v="Kaley Ali"/>
    <d v="2019-03-15T00:00:00"/>
    <s v="N/A"/>
    <s v="Production Technician II"/>
    <s v="Samantha Ross"/>
    <s v="maverick.lang@bilearner.com"/>
    <s v="TNS"/>
    <s v="Voluntarily Terminated"/>
    <s v="Full-Time"/>
    <s v="Zone B"/>
    <s v="Full-Time"/>
    <s v="Unk"/>
    <s v="N/A"/>
    <s v="Production"/>
    <s v="Field Operations"/>
    <d v="1951-10-31T00:00:00"/>
    <s v="MA"/>
    <s v="Laborer"/>
    <x v="0"/>
    <n v="16451"/>
    <s v="Black"/>
    <x v="1"/>
    <s v="Exceeds"/>
    <n v="3"/>
    <n v="2"/>
    <n v="1"/>
    <n v="1"/>
    <s v="Technical Skills"/>
    <s v="External"/>
    <s v="Failed"/>
    <s v="Kellyland"/>
    <s v="Danielle Peck"/>
    <n v="3"/>
  </r>
  <r>
    <x v="431"/>
    <s v="Madeline Bernard"/>
    <d v="2019-07-18T00:00:00"/>
    <s v="N/A"/>
    <s v="Production Technician II"/>
    <s v="Timothy Johnston"/>
    <s v="breanna.cardenas@bilearner.com"/>
    <s v="PYZ"/>
    <s v="Voluntarily Terminated"/>
    <s v="Contract"/>
    <s v="Zone A"/>
    <s v="Part-Time"/>
    <s v="Unk"/>
    <s v="N/A"/>
    <s v="Production"/>
    <s v="Project Management - Con"/>
    <d v="1991-07-29T00:00:00"/>
    <s v="MA"/>
    <s v="Administration"/>
    <x v="1"/>
    <n v="96784"/>
    <s v="White"/>
    <x v="0"/>
    <s v="Exceeds"/>
    <n v="3"/>
    <n v="4"/>
    <n v="3"/>
    <n v="4"/>
    <s v="Communication Skills"/>
    <s v="Internal"/>
    <s v="Completed"/>
    <s v="Patelstad"/>
    <s v="Crystal Baldwin"/>
    <n v="4"/>
  </r>
  <r>
    <x v="432"/>
    <s v="Alijah Singh"/>
    <d v="2021-04-09T00:00:00"/>
    <d v="2021-11-28T00:00:00"/>
    <s v="Production Technician I"/>
    <s v="Brandi Ruiz"/>
    <s v="tripp.blake@bilearner.com"/>
    <s v="SVG"/>
    <s v="Voluntarily Terminated"/>
    <s v="Part-Time"/>
    <s v="Zone C"/>
    <s v="Part-Time"/>
    <s v="Voluntary"/>
    <s v="Tree network those success nature control."/>
    <s v="Production"/>
    <s v="General - Con"/>
    <d v="1995-08-25T00:00:00"/>
    <s v="MA"/>
    <s v="Clerk"/>
    <x v="0"/>
    <n v="40314"/>
    <s v="White"/>
    <x v="1"/>
    <s v="Needs Improvement"/>
    <n v="3"/>
    <n v="5"/>
    <n v="1"/>
    <n v="3"/>
    <s v="Customer Service"/>
    <s v="Internal"/>
    <s v="Completed"/>
    <s v="South Jose"/>
    <s v="Tiffany Adams"/>
    <n v="4"/>
  </r>
  <r>
    <x v="433"/>
    <s v="Ayla Roberts"/>
    <d v="2018-12-30T00:00:00"/>
    <d v="2023-03-30T00:00:00"/>
    <s v="Production Technician I"/>
    <s v="Desiree Martinez"/>
    <s v="elaine.moon@bilearner.com"/>
    <s v="EW"/>
    <s v="Voluntarily Terminated"/>
    <s v="Part-Time"/>
    <s v="Zone C"/>
    <s v="Part-Time"/>
    <s v="Voluntary"/>
    <s v="Brother work amount rock newspaper."/>
    <s v="Production"/>
    <s v="Splicing"/>
    <d v="1986-12-28T00:00:00"/>
    <s v="MA"/>
    <s v="Splicer"/>
    <x v="0"/>
    <n v="88408"/>
    <s v="White"/>
    <x v="3"/>
    <s v="Exceeds"/>
    <n v="3"/>
    <n v="1"/>
    <n v="2"/>
    <n v="3"/>
    <s v="Project Management"/>
    <s v="External"/>
    <s v="Failed"/>
    <s v="Patriciamouth"/>
    <s v="Diane Alvarado"/>
    <n v="2"/>
  </r>
  <r>
    <x v="434"/>
    <s v="Isai Mcfarland"/>
    <d v="2021-07-30T00:00:00"/>
    <s v="N/A"/>
    <s v="Production Technician I"/>
    <s v="Allison Sanders"/>
    <s v="leslie.potts@bilearner.com"/>
    <s v="MSC"/>
    <s v="Voluntarily Terminated"/>
    <s v="Contract"/>
    <s v="Zone C"/>
    <s v="Temporary"/>
    <s v="Unk"/>
    <s v="N/A"/>
    <s v="Production"/>
    <s v="Field Operations"/>
    <d v="1998-11-29T00:00:00"/>
    <s v="MA"/>
    <s v="Laborer"/>
    <x v="0"/>
    <n v="70770"/>
    <s v="Hispanic"/>
    <x v="2"/>
    <s v="Exceeds"/>
    <n v="3"/>
    <n v="4"/>
    <n v="2"/>
    <n v="3"/>
    <s v="Leadership Development"/>
    <s v="Internal"/>
    <s v="Completed"/>
    <s v="Morganshire"/>
    <s v="Jessica Alexander"/>
    <n v="4"/>
  </r>
  <r>
    <x v="435"/>
    <s v="Brent Dominguez"/>
    <d v="2022-10-28T00:00:00"/>
    <s v="N/A"/>
    <s v="Production Technician I"/>
    <s v="Kimberly Meyer"/>
    <s v="keith.haas@bilearner.com"/>
    <s v="TNS"/>
    <s v="Voluntarily Terminated"/>
    <s v="Full-Time"/>
    <s v="Zone C"/>
    <s v="Temporary"/>
    <s v="Unk"/>
    <s v="N/A"/>
    <s v="Production"/>
    <s v="Field Operations"/>
    <d v="1989-05-27T00:00:00"/>
    <s v="MA"/>
    <s v="Laborer"/>
    <x v="1"/>
    <n v="35871"/>
    <s v="Hispanic"/>
    <x v="0"/>
    <s v="Needs Improvement"/>
    <n v="3"/>
    <n v="1"/>
    <n v="2"/>
    <n v="2"/>
    <s v="Technical Skills"/>
    <s v="Internal"/>
    <s v="Failed"/>
    <s v="New Emilyland"/>
    <s v="Andrew Hendricks"/>
    <n v="1"/>
  </r>
  <r>
    <x v="436"/>
    <s v="Lorena Graves"/>
    <d v="2020-10-29T00:00:00"/>
    <s v="N/A"/>
    <s v="Production Technician I"/>
    <s v="James Kennedy"/>
    <s v="erik.graham@bilearner.com"/>
    <s v="PYZ"/>
    <s v="Voluntarily Terminated"/>
    <s v="Contract"/>
    <s v="Zone C"/>
    <s v="Temporary"/>
    <s v="Unk"/>
    <s v="N/A"/>
    <s v="Production"/>
    <s v="Project Management - Con"/>
    <d v="1996-06-25T00:00:00"/>
    <s v="MA"/>
    <s v="Manager"/>
    <x v="1"/>
    <n v="13357"/>
    <s v="Asian"/>
    <x v="2"/>
    <s v="Exceeds"/>
    <n v="3"/>
    <n v="4"/>
    <n v="5"/>
    <n v="5"/>
    <s v="Leadership Development"/>
    <s v="External"/>
    <s v="Completed"/>
    <s v="South Rickyton"/>
    <s v="James Garcia"/>
    <n v="3"/>
  </r>
  <r>
    <x v="437"/>
    <s v="Lucian Mora"/>
    <d v="2023-03-17T00:00:00"/>
    <d v="2023-03-22T00:00:00"/>
    <s v="Production Technician I"/>
    <s v="Brianna Coleman"/>
    <s v="lailah.haney@bilearner.com"/>
    <s v="WBL"/>
    <s v="Voluntarily Terminated"/>
    <s v="Contract"/>
    <s v="Zone B"/>
    <s v="Part-Time"/>
    <s v="Voluntary"/>
    <s v="Order risk think. North born would might."/>
    <s v="Production"/>
    <s v="Field Operations"/>
    <d v="1977-12-16T00:00:00"/>
    <s v="MA"/>
    <s v="Foreman"/>
    <x v="1"/>
    <n v="51453"/>
    <s v="Asian"/>
    <x v="0"/>
    <s v="Exceeds"/>
    <n v="3"/>
    <n v="1"/>
    <n v="4"/>
    <n v="1"/>
    <s v="Customer Service"/>
    <s v="External"/>
    <s v="Completed"/>
    <s v="Lake Tony"/>
    <s v="George Swanson"/>
    <n v="2"/>
  </r>
  <r>
    <x v="438"/>
    <s v="Dangelo Gould"/>
    <d v="2022-07-20T00:00:00"/>
    <d v="2023-04-26T00:00:00"/>
    <s v="Production Technician I"/>
    <s v="Daniel Mason"/>
    <s v="mohamed.gay@bilearner.com"/>
    <s v="NEL"/>
    <s v="Voluntarily Terminated"/>
    <s v="Full-Time"/>
    <s v="Zone A"/>
    <s v="Temporary"/>
    <s v="Voluntary"/>
    <s v="Establish go so someone might none stop citizen."/>
    <s v="Production"/>
    <s v="General - Con"/>
    <d v="1988-01-24T00:00:00"/>
    <s v="MA"/>
    <s v="Laborer"/>
    <x v="0"/>
    <n v="76246"/>
    <s v="Asian"/>
    <x v="1"/>
    <s v="Needs Improvement"/>
    <n v="3"/>
    <n v="3"/>
    <n v="1"/>
    <n v="3"/>
    <s v="Communication Skills"/>
    <s v="Internal"/>
    <s v="Completed"/>
    <s v="Roseberg"/>
    <s v="Brandy Allison"/>
    <n v="4"/>
  </r>
  <r>
    <x v="439"/>
    <s v="Humberto Horn"/>
    <d v="2023-08-04T00:00:00"/>
    <s v="N/A"/>
    <s v="Production Technician I"/>
    <s v="Tommy Green"/>
    <s v="frankie.banks@bilearner.com"/>
    <s v="PL"/>
    <s v="Voluntarily Terminated"/>
    <s v="Part-Time"/>
    <s v="Zone A"/>
    <s v="Temporary"/>
    <s v="Unk"/>
    <s v="N/A"/>
    <s v="Production"/>
    <s v="Field Operations"/>
    <d v="1997-02-21T00:00:00"/>
    <s v="MA"/>
    <s v="Driver"/>
    <x v="0"/>
    <n v="57866"/>
    <s v="Hispanic"/>
    <x v="2"/>
    <s v="Needs Improvement"/>
    <n v="3"/>
    <n v="3"/>
    <n v="1"/>
    <n v="4"/>
    <s v="Communication Skills"/>
    <s v="External"/>
    <s v="Failed"/>
    <s v="Jessetown"/>
    <s v="Michael Carlson"/>
    <n v="5"/>
  </r>
  <r>
    <x v="440"/>
    <s v="Miranda Chavez"/>
    <d v="2021-11-26T00:00:00"/>
    <d v="2022-09-23T00:00:00"/>
    <s v="Production Technician I"/>
    <s v="Holly Lee"/>
    <s v="amari.bowen@bilearner.com"/>
    <s v="BPC"/>
    <s v="Voluntarily Terminated"/>
    <s v="Contract"/>
    <s v="Zone A"/>
    <s v="Temporary"/>
    <s v="Voluntary"/>
    <s v="Show home than data her. Act speak also best."/>
    <s v="Production"/>
    <s v="Field Operations"/>
    <d v="1982-03-16T00:00:00"/>
    <s v="MA"/>
    <s v="Laborer"/>
    <x v="0"/>
    <n v="69720"/>
    <s v="Hispanic"/>
    <x v="0"/>
    <s v="Needs Improvement"/>
    <n v="3"/>
    <n v="1"/>
    <n v="1"/>
    <n v="5"/>
    <s v="Customer Service"/>
    <s v="Internal"/>
    <s v="Failed"/>
    <s v="Gallowaychester"/>
    <s v="Heather Price"/>
    <n v="4"/>
  </r>
  <r>
    <x v="441"/>
    <s v="Makena Mcintosh"/>
    <d v="2018-09-27T00:00:00"/>
    <s v="N/A"/>
    <s v="Production Technician I"/>
    <s v="Jerome Warren"/>
    <s v="prince.dickerson@bilearner.com"/>
    <s v="CCDR"/>
    <s v="Terminated for Cause"/>
    <s v="Full-Time"/>
    <s v="Zone A"/>
    <s v="Temporary"/>
    <s v="Unk"/>
    <s v="N/A"/>
    <s v="Production"/>
    <s v="Safety"/>
    <d v="1993-07-10T00:00:00"/>
    <s v="MA"/>
    <s v="Safety"/>
    <x v="0"/>
    <n v="31956"/>
    <s v="Black"/>
    <x v="2"/>
    <s v="Needs Improvement"/>
    <n v="3"/>
    <n v="2"/>
    <n v="4"/>
    <n v="2"/>
    <s v="Technical Skills"/>
    <s v="External"/>
    <s v="Failed"/>
    <s v="Kingview"/>
    <s v="Heather Butler"/>
    <n v="3"/>
  </r>
  <r>
    <x v="442"/>
    <s v="Armani Crawford"/>
    <d v="2019-08-04T00:00:00"/>
    <s v="N/A"/>
    <s v="Production Technician I"/>
    <s v="Robert Carter"/>
    <s v="mauricio.buchanan@bilearner.com"/>
    <s v="SVG"/>
    <s v="Voluntarily Terminated"/>
    <s v="Contract"/>
    <s v="Zone C"/>
    <s v="Part-Time"/>
    <s v="Unk"/>
    <s v="N/A"/>
    <s v="Production"/>
    <s v="Field Operations"/>
    <d v="1960-02-25T00:00:00"/>
    <s v="MA"/>
    <s v="Technician"/>
    <x v="0"/>
    <n v="96317"/>
    <s v="White"/>
    <x v="3"/>
    <s v="Needs Improvement"/>
    <n v="3"/>
    <n v="5"/>
    <n v="2"/>
    <n v="3"/>
    <s v="Leadership Development"/>
    <s v="Internal"/>
    <s v="Failed"/>
    <s v="Sarahberg"/>
    <s v="Kimberly Gray"/>
    <n v="5"/>
  </r>
  <r>
    <x v="443"/>
    <s v="Eugene Bird"/>
    <d v="2019-10-03T00:00:00"/>
    <s v="N/A"/>
    <s v="Production Technician I"/>
    <s v="John Mccarty"/>
    <s v="briana.wang@bilearner.com"/>
    <s v="EW"/>
    <s v="Terminated for Cause"/>
    <s v="Contract"/>
    <s v="Zone C"/>
    <s v="Part-Time"/>
    <s v="Unk"/>
    <s v="N/A"/>
    <s v="Production"/>
    <s v="General - Con"/>
    <d v="1972-02-21T00:00:00"/>
    <s v="MA"/>
    <s v="Laborer"/>
    <x v="0"/>
    <n v="78331"/>
    <s v="White"/>
    <x v="3"/>
    <s v="Needs Improvement"/>
    <n v="3"/>
    <n v="5"/>
    <n v="5"/>
    <n v="3"/>
    <s v="Leadership Development"/>
    <s v="External"/>
    <s v="Failed"/>
    <s v="New Jennaton"/>
    <s v="Christopher Garcia"/>
    <n v="2"/>
  </r>
  <r>
    <x v="444"/>
    <s v="Connor Larsen"/>
    <d v="2021-09-05T00:00:00"/>
    <d v="2022-09-29T00:00:00"/>
    <s v="Production Technician I"/>
    <s v="Felicia Goodwin"/>
    <s v="reyna.good@bilearner.com"/>
    <s v="MSC"/>
    <s v="Voluntarily Terminated"/>
    <s v="Part-Time"/>
    <s v="Zone C"/>
    <s v="Part-Time"/>
    <s v="Voluntary"/>
    <s v="Party make program beat."/>
    <s v="Production"/>
    <s v="Aerial"/>
    <d v="1963-12-16T00:00:00"/>
    <s v="MA"/>
    <s v="Labor"/>
    <x v="0"/>
    <n v="89203"/>
    <s v="White"/>
    <x v="0"/>
    <s v="Exceeds"/>
    <n v="3"/>
    <n v="2"/>
    <n v="2"/>
    <n v="4"/>
    <s v="Communication Skills"/>
    <s v="Internal"/>
    <s v="Completed"/>
    <s v="Kathleenhaven"/>
    <s v="Angela Perez MD"/>
    <n v="5"/>
  </r>
  <r>
    <x v="445"/>
    <s v="Harley Mccullough"/>
    <d v="2020-07-21T00:00:00"/>
    <d v="2023-02-28T00:00:00"/>
    <s v="Production Technician I"/>
    <s v="Joseph Riley"/>
    <s v="nathalie.rivera@bilearner.com"/>
    <s v="TNS"/>
    <s v="Voluntarily Terminated"/>
    <s v="Full-Time"/>
    <s v="Zone B"/>
    <s v="Temporary"/>
    <s v="Involuntary"/>
    <s v="Be room ready hotel drug pressure."/>
    <s v="Production"/>
    <s v="Aerial"/>
    <d v="1997-04-10T00:00:00"/>
    <s v="MA"/>
    <s v="Driver"/>
    <x v="0"/>
    <n v="68233"/>
    <s v="White"/>
    <x v="0"/>
    <s v="Exceeds"/>
    <n v="3"/>
    <n v="1"/>
    <n v="1"/>
    <n v="5"/>
    <s v="Communication Skills"/>
    <s v="Internal"/>
    <s v="Completed"/>
    <s v="Jenniferville"/>
    <s v="Jennifer Estrada"/>
    <n v="3"/>
  </r>
  <r>
    <x v="446"/>
    <s v="Lucian Montoya"/>
    <d v="2022-12-12T00:00:00"/>
    <d v="2023-06-26T00:00:00"/>
    <s v="Production Technician I"/>
    <s v="Alexis Bell"/>
    <s v="taylor.mann@bilearner.com"/>
    <s v="PYZ"/>
    <s v="Voluntarily Terminated"/>
    <s v="Full-Time"/>
    <s v="Zone C"/>
    <s v="Part-Time"/>
    <s v="Resignation"/>
    <s v="Far special physical including shoulder among."/>
    <s v="Production"/>
    <s v="Field Operations"/>
    <d v="1954-07-14T00:00:00"/>
    <s v="MA"/>
    <s v="Supervisor"/>
    <x v="0"/>
    <n v="24188"/>
    <s v="Black"/>
    <x v="2"/>
    <s v="Exceeds"/>
    <n v="3"/>
    <n v="4"/>
    <n v="4"/>
    <n v="1"/>
    <s v="Technical Skills"/>
    <s v="External"/>
    <s v="Completed"/>
    <s v="Merrittstad"/>
    <s v="Johnny Austin"/>
    <n v="4"/>
  </r>
  <r>
    <x v="447"/>
    <s v="Shiloh Baird"/>
    <d v="2020-09-13T00:00:00"/>
    <s v="N/A"/>
    <s v="Production Technician I"/>
    <s v="Jesus Mejia"/>
    <s v="rylee.stevenson@bilearner.com"/>
    <s v="WBL"/>
    <s v="Voluntarily Terminated"/>
    <s v="Part-Time"/>
    <s v="Zone A"/>
    <s v="Part-Time"/>
    <s v="Unk"/>
    <s v="N/A"/>
    <s v="Production"/>
    <s v="General - Con"/>
    <d v="1976-08-13T00:00:00"/>
    <s v="MA"/>
    <s v="Technician"/>
    <x v="0"/>
    <n v="72868"/>
    <s v="Other"/>
    <x v="2"/>
    <s v="Needs Improvement"/>
    <n v="3"/>
    <n v="1"/>
    <n v="1"/>
    <n v="3"/>
    <s v="Leadership Development"/>
    <s v="Internal"/>
    <s v="Failed"/>
    <s v="Billymouth"/>
    <s v="Vicki Cook"/>
    <n v="5"/>
  </r>
  <r>
    <x v="448"/>
    <s v="Tara Alvarado"/>
    <d v="2022-11-15T00:00:00"/>
    <s v="N/A"/>
    <s v="Production Technician II"/>
    <s v="Ashley Gamble"/>
    <s v="kobe.crosby@bilearner.com"/>
    <s v="PL"/>
    <s v="Voluntarily Terminated"/>
    <s v="Part-Time"/>
    <s v="Zone B"/>
    <s v="Temporary"/>
    <s v="Unk"/>
    <s v="N/A"/>
    <s v="Production"/>
    <s v="General - Sga"/>
    <d v="1965-09-14T00:00:00"/>
    <s v="MA"/>
    <s v="Administrator"/>
    <x v="1"/>
    <n v="82061"/>
    <s v="Other"/>
    <x v="3"/>
    <s v="Needs Improvement"/>
    <n v="3"/>
    <n v="4"/>
    <n v="2"/>
    <n v="2"/>
    <s v="Customer Service"/>
    <s v="Internal"/>
    <s v="Completed"/>
    <s v="Shermanhaven"/>
    <s v="Kristen Brown"/>
    <n v="5"/>
  </r>
  <r>
    <x v="449"/>
    <s v="Raina Vaughan"/>
    <d v="2020-02-07T00:00:00"/>
    <d v="2022-04-20T00:00:00"/>
    <s v="Production Technician II"/>
    <s v="Michael Rodriguez"/>
    <s v="carmen.davidson@bilearner.com"/>
    <s v="PYZ"/>
    <s v="Voluntarily Terminated"/>
    <s v="Full-Time"/>
    <s v="Zone C"/>
    <s v="Temporary"/>
    <s v="Retirement"/>
    <s v="Dog hot civil democratic tree public."/>
    <s v="Production"/>
    <s v="Field Operations"/>
    <d v="1958-02-20T00:00:00"/>
    <s v="MA"/>
    <s v="Manager"/>
    <x v="1"/>
    <n v="19127"/>
    <s v="White"/>
    <x v="2"/>
    <s v="Needs Improvement"/>
    <n v="3"/>
    <n v="5"/>
    <n v="1"/>
    <n v="2"/>
    <s v="Project Management"/>
    <s v="Internal"/>
    <s v="Failed"/>
    <s v="Whitefurt"/>
    <s v="Thomas Frederick"/>
    <n v="5"/>
  </r>
  <r>
    <x v="450"/>
    <s v="Sienna Bullock"/>
    <d v="2022-12-31T00:00:00"/>
    <s v="N/A"/>
    <s v="Production Technician II"/>
    <s v="Miguel Whitehead"/>
    <s v="sidney.moran@bilearner.com"/>
    <s v="SVG"/>
    <s v="Voluntarily Terminated"/>
    <s v="Part-Time"/>
    <s v="Zone A"/>
    <s v="Part-Time"/>
    <s v="Unk"/>
    <s v="N/A"/>
    <s v="Production"/>
    <s v="Splicing"/>
    <d v="1944-12-20T00:00:00"/>
    <s v="MA"/>
    <s v="Technician"/>
    <x v="0"/>
    <n v="26670"/>
    <s v="Hispanic"/>
    <x v="1"/>
    <s v="Needs Improvement"/>
    <n v="3"/>
    <n v="4"/>
    <n v="3"/>
    <n v="4"/>
    <s v="Communication Skills"/>
    <s v="External"/>
    <s v="Completed"/>
    <s v="Teresaberg"/>
    <s v="Jason Leonard"/>
    <n v="2"/>
  </r>
  <r>
    <x v="451"/>
    <s v="Tyrese Goodman"/>
    <d v="2019-03-26T00:00:00"/>
    <s v="N/A"/>
    <s v="Production Technician II"/>
    <s v="Lindsey Carter PhD"/>
    <s v="baron.luna@bilearner.com"/>
    <s v="TNS"/>
    <s v="Terminated for Cause"/>
    <s v="Full-Time"/>
    <s v="Zone B"/>
    <s v="Full-Time"/>
    <s v="Unk"/>
    <s v="N/A"/>
    <s v="Production"/>
    <s v="Field Operations"/>
    <d v="1953-03-29T00:00:00"/>
    <s v="MA"/>
    <s v="Driver"/>
    <x v="0"/>
    <n v="86883"/>
    <s v="White"/>
    <x v="2"/>
    <s v="Needs Improvement"/>
    <n v="3"/>
    <n v="4"/>
    <n v="4"/>
    <n v="5"/>
    <s v="Technical Skills"/>
    <s v="Internal"/>
    <s v="Completed"/>
    <s v="Suarezfort"/>
    <s v="Janet Schneider"/>
    <n v="4"/>
  </r>
  <r>
    <x v="452"/>
    <s v="Giovanni Landry"/>
    <d v="2023-03-22T00:00:00"/>
    <s v="N/A"/>
    <s v="Production Technician II"/>
    <s v="Sherry Jones"/>
    <s v="giselle.butler@bilearner.com"/>
    <s v="WBL"/>
    <s v="Terminated for Cause"/>
    <s v="Full-Time"/>
    <s v="Zone C"/>
    <s v="Temporary"/>
    <s v="Unk"/>
    <s v="N/A"/>
    <s v="Production"/>
    <s v="Engineers"/>
    <d v="1990-08-20T00:00:00"/>
    <s v="MA"/>
    <s v="Engineer"/>
    <x v="1"/>
    <n v="83496"/>
    <s v="Black"/>
    <x v="2"/>
    <s v="Needs Improvement"/>
    <n v="3"/>
    <n v="1"/>
    <n v="5"/>
    <n v="1"/>
    <s v="Technical Skills"/>
    <s v="Internal"/>
    <s v="Completed"/>
    <s v="Pearsonfort"/>
    <s v="Bryan Sanchez"/>
    <n v="2"/>
  </r>
  <r>
    <x v="453"/>
    <s v="Javon Moses"/>
    <d v="2022-12-23T00:00:00"/>
    <d v="2022-12-25T00:00:00"/>
    <s v="Production Technician II"/>
    <s v="Ryan Cooke"/>
    <s v="ahmed.montgomery@bilearner.com"/>
    <s v="WBL"/>
    <s v="Voluntarily Terminated"/>
    <s v="Full-Time"/>
    <s v="Zone C"/>
    <s v="Temporary"/>
    <s v="Voluntary"/>
    <s v="How civil act war dinner even campaign language."/>
    <s v="Production"/>
    <s v="General - Con"/>
    <d v="1977-03-12T00:00:00"/>
    <s v="MA"/>
    <s v="Lineman"/>
    <x v="1"/>
    <n v="5270"/>
    <s v="Hispanic"/>
    <x v="0"/>
    <s v="Needs Improvement"/>
    <n v="3"/>
    <n v="2"/>
    <n v="2"/>
    <n v="1"/>
    <s v="Customer Service"/>
    <s v="External"/>
    <s v="Completed"/>
    <s v="South Anthonystad"/>
    <s v="Gina Williams"/>
    <n v="1"/>
  </r>
  <r>
    <x v="454"/>
    <s v="Alonso Williams"/>
    <d v="2019-12-27T00:00:00"/>
    <s v="N/A"/>
    <s v="Production Technician I"/>
    <s v="Sara Farrell"/>
    <s v="darian.wall@bilearner.com"/>
    <s v="PL"/>
    <s v="Voluntarily Terminated"/>
    <s v="Contract"/>
    <s v="Zone C"/>
    <s v="Full-Time"/>
    <s v="Unk"/>
    <s v="N/A"/>
    <s v="Production"/>
    <s v="General - Sga"/>
    <d v="1995-03-19T00:00:00"/>
    <s v="MA"/>
    <s v="Administrator"/>
    <x v="0"/>
    <n v="18041"/>
    <s v="Other"/>
    <x v="1"/>
    <s v="Needs Improvement"/>
    <n v="3"/>
    <n v="2"/>
    <n v="2"/>
    <n v="4"/>
    <s v="Leadership Development"/>
    <s v="Internal"/>
    <s v="Completed"/>
    <s v="Wallacemouth"/>
    <s v="Rachel Moore"/>
    <n v="5"/>
  </r>
  <r>
    <x v="455"/>
    <s v="Kamila Rosales"/>
    <d v="2019-06-25T00:00:00"/>
    <d v="2019-07-09T00:00:00"/>
    <s v="Production Technician I"/>
    <s v="Brittany Payne"/>
    <s v="shaun.velazquez@bilearner.com"/>
    <s v="PYZ"/>
    <s v="Voluntarily Terminated"/>
    <s v="Full-Time"/>
    <s v="Zone B"/>
    <s v="Full-Time"/>
    <s v="Resignation"/>
    <s v="Amount much food."/>
    <s v="Production"/>
    <s v="Engineers"/>
    <d v="1956-10-08T00:00:00"/>
    <s v="MA"/>
    <s v="Engineer"/>
    <x v="0"/>
    <n v="55931"/>
    <s v="Hispanic"/>
    <x v="0"/>
    <s v="Exceeds"/>
    <n v="3"/>
    <n v="2"/>
    <n v="1"/>
    <n v="5"/>
    <s v="Customer Service"/>
    <s v="External"/>
    <s v="Failed"/>
    <s v="Lake Olivia"/>
    <s v="Heather Peters"/>
    <n v="3"/>
  </r>
  <r>
    <x v="456"/>
    <s v="Jadiel French"/>
    <d v="2018-11-23T00:00:00"/>
    <s v="N/A"/>
    <s v="Production Technician I"/>
    <s v="Linda Boyer"/>
    <s v="kolton.duarte@bilearner.com"/>
    <s v="SVG"/>
    <s v="Voluntarily Terminated"/>
    <s v="Contract"/>
    <s v="Zone A"/>
    <s v="Part-Time"/>
    <s v="Unk"/>
    <s v="N/A"/>
    <s v="Production"/>
    <s v="Field Operations"/>
    <d v="1977-08-03T00:00:00"/>
    <s v="MA"/>
    <s v="Driller"/>
    <x v="0"/>
    <n v="84889"/>
    <s v="Other"/>
    <x v="0"/>
    <s v="Exceeds"/>
    <n v="3"/>
    <n v="2"/>
    <n v="1"/>
    <n v="1"/>
    <s v="Project Management"/>
    <s v="External"/>
    <s v="Completed"/>
    <s v="Jameston"/>
    <s v="Mrs. Brittany Avila"/>
    <n v="5"/>
  </r>
  <r>
    <x v="457"/>
    <s v="Brennan Jefferson"/>
    <d v="2021-01-17T00:00:00"/>
    <s v="N/A"/>
    <s v="Production Technician I"/>
    <s v="John Carter"/>
    <s v="sarahi.raymond@bilearner.com"/>
    <s v="TNS"/>
    <s v="Voluntarily Terminated"/>
    <s v="Full-Time"/>
    <s v="Zone A"/>
    <s v="Part-Time"/>
    <s v="Unk"/>
    <s v="N/A"/>
    <s v="Production"/>
    <s v="Wireline Construction"/>
    <d v="1994-03-19T00:00:00"/>
    <s v="MA"/>
    <s v="Foreman"/>
    <x v="0"/>
    <n v="20292"/>
    <s v="Hispanic"/>
    <x v="2"/>
    <s v="Exceeds"/>
    <n v="3"/>
    <n v="2"/>
    <n v="2"/>
    <n v="4"/>
    <s v="Technical Skills"/>
    <s v="External"/>
    <s v="Failed"/>
    <s v="Graymouth"/>
    <s v="Brittany Mack"/>
    <n v="1"/>
  </r>
  <r>
    <x v="458"/>
    <s v="Noe Glenn"/>
    <d v="2021-09-08T00:00:00"/>
    <s v="N/A"/>
    <s v="Production Technician I"/>
    <s v="Joshua Watkins"/>
    <s v="taylor.wiggins@bilearner.com"/>
    <s v="WBL"/>
    <s v="Voluntarily Terminated"/>
    <s v="Contract"/>
    <s v="Zone C"/>
    <s v="Temporary"/>
    <s v="Unk"/>
    <s v="N/A"/>
    <s v="Production"/>
    <s v="Engineers"/>
    <d v="1946-08-12T00:00:00"/>
    <s v="MA"/>
    <s v="Technician"/>
    <x v="1"/>
    <n v="46927"/>
    <s v="Black"/>
    <x v="2"/>
    <s v="Exceeds"/>
    <n v="3"/>
    <n v="5"/>
    <n v="2"/>
    <n v="5"/>
    <s v="Project Management"/>
    <s v="Internal"/>
    <s v="Failed"/>
    <s v="Michelleview"/>
    <s v="Mark Cooper"/>
    <n v="3"/>
  </r>
  <r>
    <x v="459"/>
    <s v="Vaughn Kim"/>
    <d v="2021-02-24T00:00:00"/>
    <d v="2022-06-18T00:00:00"/>
    <s v="Production Technician I"/>
    <s v="Adam Graves"/>
    <s v="kael.fisher@bilearner.com"/>
    <s v="BPC"/>
    <s v="Voluntarily Terminated"/>
    <s v="Full-Time"/>
    <s v="Zone A"/>
    <s v="Temporary"/>
    <s v="Retirement"/>
    <s v="Deal strong chance cold."/>
    <s v="Production"/>
    <s v="Wireline Construction"/>
    <d v="1955-05-29T00:00:00"/>
    <s v="MA"/>
    <s v="Foreman"/>
    <x v="1"/>
    <n v="14170"/>
    <s v="Other"/>
    <x v="3"/>
    <s v="Exceeds"/>
    <n v="3"/>
    <n v="2"/>
    <n v="3"/>
    <n v="1"/>
    <s v="Customer Service"/>
    <s v="Internal"/>
    <s v="Failed"/>
    <s v="Michelleshire"/>
    <s v="Richard Harris"/>
    <n v="2"/>
  </r>
  <r>
    <x v="460"/>
    <s v="Anabel Evans"/>
    <d v="2019-04-12T00:00:00"/>
    <d v="2020-09-28T00:00:00"/>
    <s v="Production Technician I"/>
    <s v="Shane Carr"/>
    <s v="erica.french@bilearner.com"/>
    <s v="CCDR"/>
    <s v="Terminated for Cause"/>
    <s v="Full-Time"/>
    <s v="Zone C"/>
    <s v="Full-Time"/>
    <s v="Retirement"/>
    <s v="Drive feel its former end allow."/>
    <s v="Production"/>
    <s v="Project Management - Con"/>
    <d v="2001-03-03T00:00:00"/>
    <s v="MA"/>
    <s v="Technician"/>
    <x v="0"/>
    <n v="82370"/>
    <s v="Asian"/>
    <x v="1"/>
    <s v="Exceeds"/>
    <n v="3"/>
    <n v="1"/>
    <n v="1"/>
    <n v="2"/>
    <s v="Communication Skills"/>
    <s v="Internal"/>
    <s v="Completed"/>
    <s v="West Jessicamouth"/>
    <s v="Crystal Roberts"/>
    <n v="1"/>
  </r>
  <r>
    <x v="461"/>
    <s v="Elisabeth Irwin"/>
    <d v="2023-07-13T00:00:00"/>
    <s v="N/A"/>
    <s v="Production Technician I"/>
    <s v="Kelly Patel"/>
    <s v="damaris.oneal@bilearner.com"/>
    <s v="EW"/>
    <s v="Voluntarily Terminated"/>
    <s v="Contract"/>
    <s v="Zone C"/>
    <s v="Temporary"/>
    <s v="Unk"/>
    <s v="N/A"/>
    <s v="Production"/>
    <s v="Fielders"/>
    <d v="1960-03-07T00:00:00"/>
    <s v="MA"/>
    <s v="Engineer"/>
    <x v="0"/>
    <n v="83401"/>
    <s v="Other"/>
    <x v="1"/>
    <s v="Exceeds"/>
    <n v="3"/>
    <n v="4"/>
    <n v="5"/>
    <n v="5"/>
    <s v="Leadership Development"/>
    <s v="External"/>
    <s v="Completed"/>
    <s v="East Sarahstad"/>
    <s v="Alisha Petersen"/>
    <n v="4"/>
  </r>
  <r>
    <x v="462"/>
    <s v="Bo Bradford"/>
    <d v="2020-10-05T00:00:00"/>
    <s v="N/A"/>
    <s v="Production Technician I"/>
    <s v="Maria Young"/>
    <s v="rebecca.craig@bilearner.com"/>
    <s v="MSC"/>
    <s v="Voluntarily Terminated"/>
    <s v="Contract"/>
    <s v="Zone C"/>
    <s v="Temporary"/>
    <s v="Unk"/>
    <s v="N/A"/>
    <s v="Production"/>
    <s v="Field Operations"/>
    <d v="1975-11-28T00:00:00"/>
    <s v="MA"/>
    <s v="Technician"/>
    <x v="0"/>
    <n v="28372"/>
    <s v="Hispanic"/>
    <x v="3"/>
    <s v="Exceeds"/>
    <n v="3"/>
    <n v="5"/>
    <n v="4"/>
    <n v="5"/>
    <s v="Customer Service"/>
    <s v="Internal"/>
    <s v="Completed"/>
    <s v="Lake Stephaniefort"/>
    <s v="Ralph Chavez"/>
    <n v="2"/>
  </r>
  <r>
    <x v="463"/>
    <s v="Dustin Beasley"/>
    <d v="2019-01-27T00:00:00"/>
    <s v="N/A"/>
    <s v="Production Technician I"/>
    <s v="Karen Cooke"/>
    <s v="carley.waters@bilearner.com"/>
    <s v="NEL"/>
    <s v="Terminated for Cause"/>
    <s v="Part-Time"/>
    <s v="Zone C"/>
    <s v="Full-Time"/>
    <s v="Unk"/>
    <s v="N/A"/>
    <s v="Production"/>
    <s v="General - Sga"/>
    <d v="1957-10-01T00:00:00"/>
    <s v="MA"/>
    <s v="Supervisor"/>
    <x v="0"/>
    <n v="7304"/>
    <s v="Asian"/>
    <x v="0"/>
    <s v="Exceeds"/>
    <n v="3"/>
    <n v="2"/>
    <n v="5"/>
    <n v="1"/>
    <s v="Customer Service"/>
    <s v="Internal"/>
    <s v="Completed"/>
    <s v="Navarrochester"/>
    <s v="Samuel Sparks"/>
    <n v="2"/>
  </r>
  <r>
    <x v="464"/>
    <s v="Dean Winters"/>
    <d v="2020-12-17T00:00:00"/>
    <d v="2021-11-20T00:00:00"/>
    <s v="Production Technician I"/>
    <s v="Tammy Gardner"/>
    <s v="kadyn.harrison@bilearner.com"/>
    <s v="PL"/>
    <s v="Voluntarily Terminated"/>
    <s v="Part-Time"/>
    <s v="Zone A"/>
    <s v="Full-Time"/>
    <s v="Retirement"/>
    <s v="Big evening develop our peace how reality place."/>
    <s v="Production"/>
    <s v="Technology / It"/>
    <d v="1958-06-22T00:00:00"/>
    <s v="MA"/>
    <s v="Analyst"/>
    <x v="0"/>
    <n v="7717"/>
    <s v="Other"/>
    <x v="2"/>
    <s v="Exceeds"/>
    <n v="3"/>
    <n v="1"/>
    <n v="1"/>
    <n v="3"/>
    <s v="Leadership Development"/>
    <s v="External"/>
    <s v="Failed"/>
    <s v="New Jordan"/>
    <s v="Pamela Rodriguez"/>
    <n v="4"/>
  </r>
  <r>
    <x v="465"/>
    <s v="Chanel Dougherty"/>
    <d v="2021-03-04T00:00:00"/>
    <s v="N/A"/>
    <s v="Production Technician I"/>
    <s v="Jennifer Dillon"/>
    <s v="callum.blair@bilearner.com"/>
    <s v="PYZ"/>
    <s v="Terminated for Cause"/>
    <s v="Full-Time"/>
    <s v="Zone A"/>
    <s v="Temporary"/>
    <s v="Unk"/>
    <s v="N/A"/>
    <s v="Production"/>
    <s v="Billable Consultants"/>
    <d v="1989-03-08T00:00:00"/>
    <s v="MA"/>
    <s v="Engineer"/>
    <x v="0"/>
    <n v="50559"/>
    <s v="White"/>
    <x v="1"/>
    <s v="Exceeds"/>
    <n v="3"/>
    <n v="1"/>
    <n v="4"/>
    <n v="5"/>
    <s v="Project Management"/>
    <s v="External"/>
    <s v="Completed"/>
    <s v="Johnsontown"/>
    <s v="Valerie Collins"/>
    <n v="3"/>
  </r>
  <r>
    <x v="466"/>
    <s v="Phoebe Dorsey"/>
    <d v="2023-03-30T00:00:00"/>
    <s v="N/A"/>
    <s v="Production Technician I"/>
    <s v="Andrew Brown"/>
    <s v="emilie.donaldson@bilearner.com"/>
    <s v="SVG"/>
    <s v="Voluntarily Terminated"/>
    <s v="Full-Time"/>
    <s v="Zone A"/>
    <s v="Temporary"/>
    <s v="Unk"/>
    <s v="N/A"/>
    <s v="Production"/>
    <s v="People Services"/>
    <d v="1989-04-16T00:00:00"/>
    <s v="MA"/>
    <s v="Generalist"/>
    <x v="0"/>
    <n v="18652"/>
    <s v="Black"/>
    <x v="0"/>
    <s v="Fully Meets"/>
    <n v="3"/>
    <n v="3"/>
    <n v="4"/>
    <n v="2"/>
    <s v="Technical Skills"/>
    <s v="External"/>
    <s v="Completed"/>
    <s v="East Danielside"/>
    <s v="Jennifer Richmond"/>
    <n v="2"/>
  </r>
  <r>
    <x v="467"/>
    <s v="Coleman Bridges"/>
    <d v="2018-12-27T00:00:00"/>
    <s v="N/A"/>
    <s v="Production Technician I"/>
    <s v="Michael Flowers"/>
    <s v="darius.duke@bilearner.com"/>
    <s v="TNS"/>
    <s v="Voluntarily Terminated"/>
    <s v="Contract"/>
    <s v="Zone A"/>
    <s v="Part-Time"/>
    <s v="Unk"/>
    <s v="N/A"/>
    <s v="Production"/>
    <s v="Field Operations"/>
    <d v="1965-08-30T00:00:00"/>
    <s v="MA"/>
    <s v="Laborer"/>
    <x v="0"/>
    <n v="24605"/>
    <s v="Hispanic"/>
    <x v="3"/>
    <s v="Exceeds"/>
    <n v="3"/>
    <n v="3"/>
    <n v="1"/>
    <n v="3"/>
    <s v="Leadership Development"/>
    <s v="Internal"/>
    <s v="Completed"/>
    <s v="Sharonfort"/>
    <s v="Sharon Matthews"/>
    <n v="5"/>
  </r>
  <r>
    <x v="468"/>
    <s v="Juliet Bautista"/>
    <d v="2021-09-20T00:00:00"/>
    <s v="N/A"/>
    <s v="Production Technician I"/>
    <s v="Juan Gordon"/>
    <s v="kenya.decker@bilearner.com"/>
    <s v="WBL"/>
    <s v="Terminated for Cause"/>
    <s v="Full-Time"/>
    <s v="Zone B"/>
    <s v="Temporary"/>
    <s v="Unk"/>
    <s v="N/A"/>
    <s v="Production"/>
    <s v="Field Operations"/>
    <d v="1976-08-17T00:00:00"/>
    <s v="MA"/>
    <s v="Lineman"/>
    <x v="0"/>
    <n v="59499"/>
    <s v="Asian"/>
    <x v="0"/>
    <s v="Exceeds"/>
    <n v="3"/>
    <n v="4"/>
    <n v="2"/>
    <n v="4"/>
    <s v="Leadership Development"/>
    <s v="External"/>
    <s v="Failed"/>
    <s v="Sharonstad"/>
    <s v="Wendy Lopez"/>
    <n v="3"/>
  </r>
  <r>
    <x v="469"/>
    <s v="Julia Lawrence"/>
    <d v="2023-02-08T00:00:00"/>
    <s v="N/A"/>
    <s v="Production Technician I"/>
    <s v="Kimberly Green"/>
    <s v="Unknown"/>
    <s v="BPC"/>
    <s v="Voluntarily Terminated"/>
    <s v="Part-Time"/>
    <s v="Zone B"/>
    <s v="Part-Time"/>
    <s v="Unk"/>
    <s v="N/A"/>
    <s v="Production"/>
    <s v="General - Sga"/>
    <d v="1995-09-20T00:00:00"/>
    <s v="MA"/>
    <s v="Administrator"/>
    <x v="0"/>
    <n v="62387"/>
    <s v="Asian"/>
    <x v="0"/>
    <s v="Exceeds"/>
    <n v="3"/>
    <n v="1"/>
    <n v="4"/>
    <n v="1"/>
    <s v="Communication Skills"/>
    <s v="External"/>
    <s v="Failed"/>
    <s v="Lisaport"/>
    <s v="Anita Wright"/>
    <n v="5"/>
  </r>
  <r>
    <x v="470"/>
    <s v="Kinley Dean"/>
    <d v="2019-10-16T00:00:00"/>
    <d v="2022-01-12T00:00:00"/>
    <s v="Production Technician II"/>
    <s v="Connie Elliott"/>
    <s v="Unknown"/>
    <s v="CCDR"/>
    <s v="Terminated for Cause"/>
    <s v="Full-Time"/>
    <s v="Zone B"/>
    <s v="Part-Time"/>
    <s v="Retirement"/>
    <s v="Explain happen heavy wall hot year ability."/>
    <s v="Production"/>
    <s v="Field Operations"/>
    <d v="1960-04-09T00:00:00"/>
    <s v="MA"/>
    <s v="Lineman"/>
    <x v="1"/>
    <n v="4589"/>
    <s v="White"/>
    <x v="3"/>
    <s v="Exceeds"/>
    <n v="3"/>
    <n v="3"/>
    <n v="4"/>
    <n v="2"/>
    <s v="Technical Skills"/>
    <s v="Internal"/>
    <s v="Completed"/>
    <s v="South Johnchester"/>
    <s v="Reginald Shaw"/>
    <n v="3"/>
  </r>
  <r>
    <x v="471"/>
    <s v="Karina Mccarthy"/>
    <d v="2021-08-31T00:00:00"/>
    <s v="N/A"/>
    <s v="Production Technician II"/>
    <s v="Chase Ali"/>
    <s v="Unknown"/>
    <s v="SVG"/>
    <s v="Terminated for Cause"/>
    <s v="Contract"/>
    <s v="Zone C"/>
    <s v="Full-Time"/>
    <s v="Unk"/>
    <s v="N/A"/>
    <s v="Production"/>
    <s v="Project Management - Con"/>
    <d v="1972-04-14T00:00:00"/>
    <s v="MA"/>
    <s v="Field Project Manager"/>
    <x v="1"/>
    <n v="46068"/>
    <s v="Other"/>
    <x v="2"/>
    <s v="Exceeds"/>
    <n v="3"/>
    <n v="2"/>
    <n v="4"/>
    <n v="1"/>
    <s v="Project Management"/>
    <s v="Internal"/>
    <s v="Completed"/>
    <s v="Mistybury"/>
    <s v="Albert Schneider"/>
    <n v="3"/>
  </r>
  <r>
    <x v="472"/>
    <s v="Ruben Kirby"/>
    <d v="2020-09-25T00:00:00"/>
    <s v="N/A"/>
    <s v="Production Technician II"/>
    <s v="Teresa Wood"/>
    <s v="Unknown"/>
    <s v="EW"/>
    <s v="Voluntarily Terminated"/>
    <s v="Contract"/>
    <s v="Zone B"/>
    <s v="Full-Time"/>
    <s v="Unk"/>
    <s v="N/A"/>
    <s v="Production"/>
    <s v="Field Operations"/>
    <d v="1942-10-06T00:00:00"/>
    <s v="MA"/>
    <s v="Laborer"/>
    <x v="0"/>
    <n v="24519"/>
    <s v="Black"/>
    <x v="3"/>
    <s v="Exceeds"/>
    <n v="3"/>
    <n v="5"/>
    <n v="2"/>
    <n v="1"/>
    <s v="Leadership Development"/>
    <s v="External"/>
    <s v="Completed"/>
    <s v="Mackenziemouth"/>
    <s v="Mark Ramirez"/>
    <n v="4"/>
  </r>
  <r>
    <x v="473"/>
    <s v="Alexia Hughes"/>
    <d v="2023-02-01T00:00:00"/>
    <d v="2023-02-03T00:00:00"/>
    <s v="Production Technician II"/>
    <s v="Timothy Powell"/>
    <s v="Unknown"/>
    <s v="MSC"/>
    <s v="Voluntarily Terminated"/>
    <s v="Full-Time"/>
    <s v="Zone C"/>
    <s v="Part-Time"/>
    <s v="Voluntary"/>
    <s v="Then sing son."/>
    <s v="Production"/>
    <s v="Engineers"/>
    <d v="1942-07-13T00:00:00"/>
    <s v="MA"/>
    <s v="Engineer"/>
    <x v="0"/>
    <n v="46511"/>
    <s v="Hispanic"/>
    <x v="0"/>
    <s v="Exceeds"/>
    <n v="3"/>
    <n v="2"/>
    <n v="1"/>
    <n v="3"/>
    <s v="Project Management"/>
    <s v="External"/>
    <s v="Failed"/>
    <s v="Lake Kelliton"/>
    <s v="Stephanie Stevens"/>
    <n v="1"/>
  </r>
  <r>
    <x v="474"/>
    <s v="Miles Gill"/>
    <d v="2023-01-17T00:00:00"/>
    <d v="2023-05-21T00:00:00"/>
    <s v="Production Technician II"/>
    <s v="Michelle Webb"/>
    <s v="Unknown"/>
    <s v="TNS"/>
    <s v="Voluntarily Terminated"/>
    <s v="Full-Time"/>
    <s v="Zone A"/>
    <s v="Temporary"/>
    <s v="Resignation"/>
    <s v="Teacher style heart so. Answer Mr that."/>
    <s v="Production"/>
    <s v="Wireline Construction"/>
    <d v="1993-08-19T00:00:00"/>
    <s v="MA"/>
    <s v="Laborer"/>
    <x v="1"/>
    <n v="86113"/>
    <s v="Other"/>
    <x v="0"/>
    <s v="Exceeds"/>
    <n v="3"/>
    <n v="2"/>
    <n v="3"/>
    <n v="3"/>
    <s v="Technical Skills"/>
    <s v="Internal"/>
    <s v="Completed"/>
    <s v="Lake Veronica"/>
    <s v="Sherry Cortez"/>
    <n v="3"/>
  </r>
  <r>
    <x v="475"/>
    <s v="Kaden Woodard"/>
    <d v="2019-12-07T00:00:00"/>
    <d v="2020-09-02T00:00:00"/>
    <s v="Production Technician II"/>
    <s v="Jared Walsh"/>
    <s v="Unknown"/>
    <s v="PYZ"/>
    <s v="Voluntarily Terminated"/>
    <s v="Contract"/>
    <s v="Zone C"/>
    <s v="Part-Time"/>
    <s v="Voluntary"/>
    <s v="Value health model day production identify."/>
    <s v="Production"/>
    <s v="Field Operations"/>
    <d v="1962-11-07T00:00:00"/>
    <s v="MA"/>
    <s v="Foreman"/>
    <x v="1"/>
    <n v="16157"/>
    <s v="Other"/>
    <x v="3"/>
    <s v="PIP"/>
    <n v="3"/>
    <n v="1"/>
    <n v="4"/>
    <n v="1"/>
    <s v="Technical Skills"/>
    <s v="External"/>
    <s v="Completed"/>
    <s v="Shelbyside"/>
    <s v="David Evans"/>
    <n v="2"/>
  </r>
  <r>
    <x v="476"/>
    <s v="Frida Wilkins"/>
    <d v="2018-11-21T00:00:00"/>
    <d v="2022-01-11T00:00:00"/>
    <s v="Production Technician I"/>
    <s v="Jennifer Rivera"/>
    <s v="Unknown"/>
    <s v="CCDR"/>
    <s v="Voluntarily Terminated"/>
    <s v="Contract"/>
    <s v="Zone B"/>
    <s v="Full-Time"/>
    <s v="Retirement"/>
    <s v="Great relate within you. Red bill unit school."/>
    <s v="Production"/>
    <s v="Wireline Construction"/>
    <d v="1963-09-12T00:00:00"/>
    <s v="MA"/>
    <s v="Laborer"/>
    <x v="0"/>
    <n v="75398"/>
    <s v="Asian"/>
    <x v="0"/>
    <s v="Exceeds"/>
    <n v="3"/>
    <n v="5"/>
    <n v="5"/>
    <n v="3"/>
    <s v="Technical Skills"/>
    <s v="External"/>
    <s v="Failed"/>
    <s v="Reyesview"/>
    <s v="Leonard Miller"/>
    <n v="5"/>
  </r>
  <r>
    <x v="477"/>
    <s v="Kamron Doyle"/>
    <d v="2021-02-15T00:00:00"/>
    <d v="2023-07-18T00:00:00"/>
    <s v="Production Technician I"/>
    <s v="Susan Burns"/>
    <s v="Unknown"/>
    <s v="SVG"/>
    <s v="Terminated for Cause"/>
    <s v="Part-Time"/>
    <s v="Zone B"/>
    <s v="Part-Time"/>
    <s v="Voluntary"/>
    <s v="Expert skill prove book wear half though."/>
    <s v="Production"/>
    <s v="Field Operations"/>
    <d v="1953-09-21T00:00:00"/>
    <s v="MA"/>
    <s v="Locator"/>
    <x v="0"/>
    <n v="35244"/>
    <s v="Other"/>
    <x v="3"/>
    <s v="Exceeds"/>
    <n v="3"/>
    <n v="1"/>
    <n v="1"/>
    <n v="3"/>
    <s v="Leadership Development"/>
    <s v="External"/>
    <s v="Failed"/>
    <s v="North Ryan"/>
    <s v="Glenn Jensen"/>
    <n v="5"/>
  </r>
  <r>
    <x v="478"/>
    <s v="Blaine Rose"/>
    <d v="2021-01-06T00:00:00"/>
    <s v="N/A"/>
    <s v="Production Technician I"/>
    <s v="Sandra Blackwell"/>
    <s v="Unknown"/>
    <s v="EW"/>
    <s v="Voluntarily Terminated"/>
    <s v="Part-Time"/>
    <s v="Zone B"/>
    <s v="Full-Time"/>
    <s v="Unk"/>
    <s v="N/A"/>
    <s v="Production"/>
    <s v="Project Management - Con"/>
    <d v="1951-12-04T00:00:00"/>
    <s v="MA"/>
    <s v="Coordinator"/>
    <x v="0"/>
    <n v="31819"/>
    <s v="White"/>
    <x v="0"/>
    <s v="Exceeds"/>
    <n v="3"/>
    <n v="3"/>
    <n v="4"/>
    <n v="2"/>
    <s v="Project Management"/>
    <s v="Internal"/>
    <s v="Failed"/>
    <s v="South Joseton"/>
    <s v="Nathaniel Blevins"/>
    <n v="1"/>
  </r>
  <r>
    <x v="479"/>
    <s v="Elena Gilmore"/>
    <d v="2019-01-18T00:00:00"/>
    <s v="N/A"/>
    <s v="Production Technician I"/>
    <s v="Eric Oliver"/>
    <s v="Unknown"/>
    <s v="MSC"/>
    <s v="Voluntarily Terminated"/>
    <s v="Part-Time"/>
    <s v="Zone B"/>
    <s v="Part-Time"/>
    <s v="Unk"/>
    <s v="N/A"/>
    <s v="Production"/>
    <s v="Shop (Fleet)"/>
    <d v="1994-04-27T00:00:00"/>
    <s v="MA"/>
    <s v="Mechanic"/>
    <x v="1"/>
    <n v="77316"/>
    <s v="Black"/>
    <x v="0"/>
    <s v="Needs Improvement"/>
    <n v="3"/>
    <n v="5"/>
    <n v="1"/>
    <n v="4"/>
    <s v="Leadership Development"/>
    <s v="External"/>
    <s v="Failed"/>
    <s v="Lake Meghan"/>
    <s v="Thomas Allen DDS"/>
    <n v="2"/>
  </r>
  <r>
    <x v="480"/>
    <s v="Ashlynn Moses"/>
    <d v="2023-03-15T00:00:00"/>
    <s v="N/A"/>
    <s v="Production Technician I"/>
    <s v="Robyn Robbins"/>
    <s v="Unknown"/>
    <s v="TNS"/>
    <s v="Terminated for Cause"/>
    <s v="Full-Time"/>
    <s v="Zone A"/>
    <s v="Part-Time"/>
    <s v="Unk"/>
    <s v="N/A"/>
    <s v="Production"/>
    <s v="Field Operations"/>
    <d v="2000-07-09T00:00:00"/>
    <s v="MA"/>
    <s v="Technician"/>
    <x v="1"/>
    <n v="71882"/>
    <s v="Asian"/>
    <x v="2"/>
    <s v="Exceeds"/>
    <n v="3"/>
    <n v="3"/>
    <n v="5"/>
    <n v="3"/>
    <s v="Communication Skills"/>
    <s v="Internal"/>
    <s v="Completed"/>
    <s v="Cooperview"/>
    <s v="Richard Flynn"/>
    <n v="5"/>
  </r>
  <r>
    <x v="481"/>
    <s v="Esmeralda Galvan"/>
    <d v="2019-11-11T00:00:00"/>
    <s v="N/A"/>
    <s v="Production Technician I"/>
    <s v="Robert Hall"/>
    <s v="Unknown"/>
    <s v="PYZ"/>
    <s v="Voluntarily Terminated"/>
    <s v="Contract"/>
    <s v="Zone C"/>
    <s v="Temporary"/>
    <s v="Unk"/>
    <s v="N/A"/>
    <s v="Production"/>
    <s v="Finance &amp; Accounting"/>
    <d v="1952-02-02T00:00:00"/>
    <s v="MA"/>
    <s v="Vp"/>
    <x v="0"/>
    <n v="81260"/>
    <s v="Asian"/>
    <x v="1"/>
    <s v="Exceeds"/>
    <n v="3"/>
    <n v="1"/>
    <n v="1"/>
    <n v="1"/>
    <s v="Customer Service"/>
    <s v="Internal"/>
    <s v="Completed"/>
    <s v="Johnview"/>
    <s v="William Jones"/>
    <n v="5"/>
  </r>
  <r>
    <x v="482"/>
    <s v="Ignacio Wiley"/>
    <d v="2022-08-21T00:00:00"/>
    <d v="2023-01-20T00:00:00"/>
    <s v="Production Technician I"/>
    <s v="Jacob Smith"/>
    <s v="Unknown"/>
    <s v="WBL"/>
    <s v="Voluntarily Terminated"/>
    <s v="Full-Time"/>
    <s v="Zone A"/>
    <s v="Full-Time"/>
    <s v="Retirement"/>
    <s v="A discussion quite mission."/>
    <s v="Production"/>
    <s v="Shop (Fleet)"/>
    <d v="1961-10-15T00:00:00"/>
    <s v="MA"/>
    <s v="Shop"/>
    <x v="0"/>
    <n v="74813"/>
    <s v="Hispanic"/>
    <x v="2"/>
    <s v="Exceeds"/>
    <n v="3"/>
    <n v="3"/>
    <n v="5"/>
    <n v="4"/>
    <s v="Communication Skills"/>
    <s v="External"/>
    <s v="Failed"/>
    <s v="Melissabury"/>
    <s v="Jason Gibson"/>
    <n v="4"/>
  </r>
  <r>
    <x v="483"/>
    <s v="Lorena Mahoney"/>
    <d v="2020-05-05T00:00:00"/>
    <s v="N/A"/>
    <s v="Production Technician I"/>
    <s v="Sarah Harper"/>
    <s v="Unknown"/>
    <s v="NEL"/>
    <s v="Voluntarily Terminated"/>
    <s v="Full-Time"/>
    <s v="Zone B"/>
    <s v="Full-Time"/>
    <s v="Unk"/>
    <s v="N/A"/>
    <s v="Production"/>
    <s v="General - Con"/>
    <d v="1991-07-02T00:00:00"/>
    <s v="MA"/>
    <s v="Laborer"/>
    <x v="0"/>
    <n v="43208"/>
    <s v="Hispanic"/>
    <x v="0"/>
    <s v="Exceeds"/>
    <n v="3"/>
    <n v="5"/>
    <n v="2"/>
    <n v="1"/>
    <s v="Communication Skills"/>
    <s v="External"/>
    <s v="Failed"/>
    <s v="North Georgeburgh"/>
    <s v="Danielle Maxwell"/>
    <n v="1"/>
  </r>
  <r>
    <x v="484"/>
    <s v="Krystal Atkinson"/>
    <d v="2021-03-05T00:00:00"/>
    <d v="2023-04-02T00:00:00"/>
    <s v="Production Technician I"/>
    <s v="Dennis Yates"/>
    <s v="Unknown"/>
    <s v="PL"/>
    <s v="Voluntarily Terminated"/>
    <s v="Contract"/>
    <s v="Zone A"/>
    <s v="Part-Time"/>
    <s v="Involuntary"/>
    <s v="Top ability sit onto so."/>
    <s v="Production"/>
    <s v="Aerial"/>
    <d v="1971-12-16T00:00:00"/>
    <s v="MA"/>
    <s v="Laborer"/>
    <x v="0"/>
    <n v="92712"/>
    <s v="Asian"/>
    <x v="0"/>
    <s v="Exceeds"/>
    <n v="3"/>
    <n v="1"/>
    <n v="2"/>
    <n v="1"/>
    <s v="Leadership Development"/>
    <s v="External"/>
    <s v="Completed"/>
    <s v="East John"/>
    <s v="John Daniel"/>
    <n v="5"/>
  </r>
  <r>
    <x v="485"/>
    <s v="Soren Merritt"/>
    <d v="2019-03-07T00:00:00"/>
    <s v="N/A"/>
    <s v="Production Technician I"/>
    <s v="Christopher Smith"/>
    <s v="Unknown"/>
    <s v="BPC"/>
    <s v="Voluntarily Terminated"/>
    <s v="Part-Time"/>
    <s v="Zone A"/>
    <s v="Full-Time"/>
    <s v="Unk"/>
    <s v="N/A"/>
    <s v="Production"/>
    <s v="Engineers"/>
    <d v="1999-05-13T00:00:00"/>
    <s v="MA"/>
    <s v="Engineer"/>
    <x v="0"/>
    <n v="53726"/>
    <s v="Hispanic"/>
    <x v="3"/>
    <s v="Fully Meets"/>
    <n v="3"/>
    <n v="5"/>
    <n v="5"/>
    <n v="2"/>
    <s v="Customer Service"/>
    <s v="Internal"/>
    <s v="Failed"/>
    <s v="East April"/>
    <s v="Jenny Stewart"/>
    <n v="2"/>
  </r>
  <r>
    <x v="486"/>
    <s v="Frida Salazar"/>
    <d v="2022-05-08T00:00:00"/>
    <d v="2023-03-27T00:00:00"/>
    <s v="Production Technician I"/>
    <s v="Tracy Phillips"/>
    <s v="Unknown"/>
    <s v="CCDR"/>
    <s v="Voluntarily Terminated"/>
    <s v="Full-Time"/>
    <s v="Zone B"/>
    <s v="Part-Time"/>
    <s v="Involuntary"/>
    <s v="Once type here really."/>
    <s v="Production"/>
    <s v="General - Con"/>
    <d v="1971-08-28T00:00:00"/>
    <s v="MA"/>
    <s v="Operator"/>
    <x v="0"/>
    <n v="31742"/>
    <s v="Asian"/>
    <x v="1"/>
    <s v="Fully Meets"/>
    <n v="3"/>
    <n v="4"/>
    <n v="4"/>
    <n v="2"/>
    <s v="Customer Service"/>
    <s v="External"/>
    <s v="Failed"/>
    <s v="West Yvette"/>
    <s v="Christine Reed"/>
    <n v="3"/>
  </r>
  <r>
    <x v="487"/>
    <s v="Annie Peters"/>
    <d v="2020-08-21T00:00:00"/>
    <d v="2022-05-30T00:00:00"/>
    <s v="Production Technician I"/>
    <s v="Barry Martinez"/>
    <s v="Unknown"/>
    <s v="SVG"/>
    <s v="Terminated for Cause"/>
    <s v="Part-Time"/>
    <s v="Zone A"/>
    <s v="Full-Time"/>
    <s v="Retirement"/>
    <s v="Speak others again behavior network quite none."/>
    <s v="Production"/>
    <s v="Engineers"/>
    <d v="1963-02-20T00:00:00"/>
    <s v="MA"/>
    <s v="Project Manager"/>
    <x v="0"/>
    <n v="7547"/>
    <s v="Hispanic"/>
    <x v="2"/>
    <s v="Fully Meets"/>
    <n v="3"/>
    <n v="2"/>
    <n v="2"/>
    <n v="4"/>
    <s v="Technical Skills"/>
    <s v="Internal"/>
    <s v="Failed"/>
    <s v="Boydfurt"/>
    <s v="Felicia Hart"/>
    <n v="5"/>
  </r>
  <r>
    <x v="488"/>
    <s v="Zoie Mercado"/>
    <d v="2020-12-01T00:00:00"/>
    <s v="N/A"/>
    <s v="Production Technician I"/>
    <s v="David Young"/>
    <s v="Unknown"/>
    <s v="EW"/>
    <s v="Voluntarily Terminated"/>
    <s v="Contract"/>
    <s v="Zone A"/>
    <s v="Part-Time"/>
    <s v="Unk"/>
    <s v="N/A"/>
    <s v="Production"/>
    <s v="Fielders"/>
    <d v="1944-08-19T00:00:00"/>
    <s v="MA"/>
    <s v="Technician"/>
    <x v="0"/>
    <n v="42750"/>
    <s v="White"/>
    <x v="1"/>
    <s v="Fully Meets"/>
    <n v="3"/>
    <n v="3"/>
    <n v="5"/>
    <n v="2"/>
    <s v="Leadership Development"/>
    <s v="External"/>
    <s v="Completed"/>
    <s v="Rogersshire"/>
    <s v="Michele Ward"/>
    <n v="5"/>
  </r>
  <r>
    <x v="489"/>
    <s v="Joanna Arias"/>
    <d v="2019-08-13T00:00:00"/>
    <s v="N/A"/>
    <s v="Production Technician I"/>
    <s v="Edwin Serrano"/>
    <s v="Unknown"/>
    <s v="MSC"/>
    <s v="Voluntarily Terminated"/>
    <s v="Contract"/>
    <s v="Zone A"/>
    <s v="Temporary"/>
    <s v="Unk"/>
    <s v="N/A"/>
    <s v="Production"/>
    <s v="Engineers"/>
    <d v="1970-03-23T00:00:00"/>
    <s v="MA"/>
    <s v="Director"/>
    <x v="0"/>
    <n v="40934"/>
    <s v="White"/>
    <x v="1"/>
    <s v="Needs Improvement"/>
    <n v="3"/>
    <n v="2"/>
    <n v="3"/>
    <n v="4"/>
    <s v="Communication Skills"/>
    <s v="External"/>
    <s v="Failed"/>
    <s v="North Randalltown"/>
    <s v="John Gonzalez"/>
    <n v="4"/>
  </r>
  <r>
    <x v="490"/>
    <s v="Tristian Wilcox"/>
    <d v="2020-03-09T00:00:00"/>
    <s v="N/A"/>
    <s v="Production Technician I"/>
    <s v="Kevin Jones"/>
    <s v="Unknown"/>
    <s v="TNS"/>
    <s v="Voluntarily Terminated"/>
    <s v="Part-Time"/>
    <s v="Zone C"/>
    <s v="Temporary"/>
    <s v="Unk"/>
    <s v="N/A"/>
    <s v="Production"/>
    <s v="Project Management - Con"/>
    <d v="1982-02-27T00:00:00"/>
    <s v="MA"/>
    <s v="Manager"/>
    <x v="0"/>
    <n v="4664"/>
    <s v="Hispanic"/>
    <x v="0"/>
    <s v="Exceeds"/>
    <n v="3"/>
    <n v="1"/>
    <n v="3"/>
    <n v="3"/>
    <s v="Technical Skills"/>
    <s v="External"/>
    <s v="Failed"/>
    <s v="West Ana"/>
    <s v="Corey Anthony"/>
    <n v="5"/>
  </r>
  <r>
    <x v="491"/>
    <s v="Zoey Spence"/>
    <d v="2020-05-06T00:00:00"/>
    <s v="N/A"/>
    <s v="Production Technician II"/>
    <s v="Ian Price"/>
    <s v="Unknown"/>
    <s v="CCDR"/>
    <s v="Terminated for Cause"/>
    <s v="Full-Time"/>
    <s v="Zone B"/>
    <s v="Temporary"/>
    <s v="Unk"/>
    <s v="N/A"/>
    <s v="Production"/>
    <s v="Engineers"/>
    <d v="1955-12-08T00:00:00"/>
    <s v="MA"/>
    <s v="Engineer"/>
    <x v="1"/>
    <n v="73153"/>
    <s v="Other"/>
    <x v="3"/>
    <s v="Exceeds"/>
    <n v="3"/>
    <n v="4"/>
    <n v="5"/>
    <n v="2"/>
    <s v="Customer Service"/>
    <s v="Internal"/>
    <s v="Failed"/>
    <s v="Lynchstad"/>
    <s v="Timothy Rice"/>
    <n v="1"/>
  </r>
  <r>
    <x v="492"/>
    <s v="Bradley Barnes"/>
    <d v="2022-08-03T00:00:00"/>
    <s v="N/A"/>
    <s v="Production Technician II"/>
    <s v="Kimberly Rivera"/>
    <s v="Unknown"/>
    <s v="SVG"/>
    <s v="Voluntarily Terminated"/>
    <s v="Full-Time"/>
    <s v="Zone B"/>
    <s v="Temporary"/>
    <s v="Unk"/>
    <s v="N/A"/>
    <s v="Production"/>
    <s v="Field Operations"/>
    <d v="1980-07-19T00:00:00"/>
    <s v="MA"/>
    <s v="Laborer"/>
    <x v="1"/>
    <n v="57107"/>
    <s v="Black"/>
    <x v="0"/>
    <s v="Fully Meets"/>
    <n v="3"/>
    <n v="2"/>
    <n v="2"/>
    <n v="4"/>
    <s v="Communication Skills"/>
    <s v="Internal"/>
    <s v="Failed"/>
    <s v="Lake Sharihaven"/>
    <s v="Bonnie Ross"/>
    <n v="3"/>
  </r>
  <r>
    <x v="493"/>
    <s v="Juliana Schroeder"/>
    <d v="2018-10-13T00:00:00"/>
    <d v="2019-12-04T00:00:00"/>
    <s v="Production Technician II"/>
    <s v="Miranda Brown"/>
    <s v="Unknown"/>
    <s v="EW"/>
    <s v="Terminated for Cause"/>
    <s v="Contract"/>
    <s v="Zone B"/>
    <s v="Full-Time"/>
    <s v="Retirement"/>
    <s v="Thing join brother throughout."/>
    <s v="Production"/>
    <s v="Splicing"/>
    <d v="1949-03-12T00:00:00"/>
    <s v="MA"/>
    <s v="Coordinator"/>
    <x v="0"/>
    <n v="18325"/>
    <s v="Hispanic"/>
    <x v="3"/>
    <s v="Fully Meets"/>
    <n v="3"/>
    <n v="5"/>
    <n v="5"/>
    <n v="5"/>
    <s v="Customer Service"/>
    <s v="External"/>
    <s v="Completed"/>
    <s v="Williamsborough"/>
    <s v="Diana Johnson"/>
    <n v="5"/>
  </r>
  <r>
    <x v="494"/>
    <s v="Yasmin Warren"/>
    <d v="2021-07-04T00:00:00"/>
    <s v="N/A"/>
    <s v="Production Technician II"/>
    <s v="Jorge Cunningham"/>
    <s v="Unknown"/>
    <s v="MSC"/>
    <s v="Voluntarily Terminated"/>
    <s v="Part-Time"/>
    <s v="Zone A"/>
    <s v="Temporary"/>
    <s v="Unk"/>
    <s v="N/A"/>
    <s v="Production"/>
    <s v="General - Con"/>
    <d v="1971-01-11T00:00:00"/>
    <s v="MA"/>
    <s v="Laborer"/>
    <x v="1"/>
    <n v="38175"/>
    <s v="Hispanic"/>
    <x v="2"/>
    <s v="Fully Meets"/>
    <n v="3"/>
    <n v="3"/>
    <n v="3"/>
    <n v="4"/>
    <s v="Customer Service"/>
    <s v="Internal"/>
    <s v="Completed"/>
    <s v="Lake Lesliehaven"/>
    <s v="Angela Norman"/>
    <n v="4"/>
  </r>
  <r>
    <x v="495"/>
    <s v="Izabella Barron"/>
    <d v="2019-04-30T00:00:00"/>
    <d v="2020-05-04T00:00:00"/>
    <s v="Production Technician II"/>
    <s v="Sarah Fisher"/>
    <s v="Unknown"/>
    <s v="TNS"/>
    <s v="Voluntarily Terminated"/>
    <s v="Part-Time"/>
    <s v="Zone A"/>
    <s v="Full-Time"/>
    <s v="Retirement"/>
    <s v="Positive far win six might."/>
    <s v="Production"/>
    <s v="Splicing"/>
    <d v="1950-10-25T00:00:00"/>
    <s v="MA"/>
    <s v="Technician"/>
    <x v="1"/>
    <n v="27412"/>
    <s v="White"/>
    <x v="1"/>
    <s v="Fully Meets"/>
    <n v="3"/>
    <n v="2"/>
    <n v="3"/>
    <n v="3"/>
    <s v="Customer Service"/>
    <s v="External"/>
    <s v="Completed"/>
    <s v="North Anthony"/>
    <s v="Jose Bell"/>
    <n v="3"/>
  </r>
  <r>
    <x v="496"/>
    <s v="Victoria Soto"/>
    <d v="2020-11-03T00:00:00"/>
    <s v="N/A"/>
    <s v="Production Technician II"/>
    <s v="Melissa Moreno"/>
    <s v="Unknown"/>
    <s v="PYZ"/>
    <s v="Voluntarily Terminated"/>
    <s v="Contract"/>
    <s v="Zone C"/>
    <s v="Temporary"/>
    <s v="Unk"/>
    <s v="N/A"/>
    <s v="Production"/>
    <s v="Engineers"/>
    <d v="1995-12-11T00:00:00"/>
    <s v="MA"/>
    <s v="Drafter"/>
    <x v="1"/>
    <n v="26808"/>
    <s v="Black"/>
    <x v="1"/>
    <s v="Needs Improvement"/>
    <n v="3"/>
    <n v="5"/>
    <n v="4"/>
    <n v="5"/>
    <s v="Technical Skills"/>
    <s v="External"/>
    <s v="Completed"/>
    <s v="New Mark"/>
    <s v="Jeanette Kirby"/>
    <n v="3"/>
  </r>
  <r>
    <x v="497"/>
    <s v="Cody Beard"/>
    <d v="2022-08-15T00:00:00"/>
    <d v="2022-08-20T00:00:00"/>
    <s v="Production Technician I"/>
    <s v="Crystal Smith"/>
    <s v="Unknown"/>
    <s v="BPC"/>
    <s v="Voluntarily Terminated"/>
    <s v="Full-Time"/>
    <s v="Zone B"/>
    <s v="Part-Time"/>
    <s v="Retirement"/>
    <s v="Will raise compare realize evidence most product."/>
    <s v="Production"/>
    <s v="Engineers"/>
    <d v="1944-03-24T00:00:00"/>
    <s v="MA"/>
    <s v="Director"/>
    <x v="0"/>
    <n v="43193"/>
    <s v="Black"/>
    <x v="0"/>
    <s v="Exceeds"/>
    <n v="3"/>
    <n v="1"/>
    <n v="5"/>
    <n v="3"/>
    <s v="Project Management"/>
    <s v="Internal"/>
    <s v="Completed"/>
    <s v="Lake Jacobborough"/>
    <s v="John Garza"/>
    <n v="3"/>
  </r>
  <r>
    <x v="498"/>
    <s v="Abigayle Mccann"/>
    <d v="2022-02-26T00:00:00"/>
    <d v="2022-10-16T00:00:00"/>
    <s v="Production Technician I"/>
    <s v="Lori Lopez DVM"/>
    <s v="Unknown"/>
    <s v="CCDR"/>
    <s v="Voluntarily Terminated"/>
    <s v="Contract"/>
    <s v="Zone A"/>
    <s v="Full-Time"/>
    <s v="Resignation"/>
    <s v="Win late significant throughout add."/>
    <s v="Production"/>
    <s v="General - Con"/>
    <d v="1975-04-27T00:00:00"/>
    <s v="MA"/>
    <s v="Operator"/>
    <x v="0"/>
    <n v="94816"/>
    <s v="Other"/>
    <x v="0"/>
    <s v="Fully Meets"/>
    <n v="3"/>
    <n v="4"/>
    <n v="2"/>
    <n v="3"/>
    <s v="Customer Service"/>
    <s v="External"/>
    <s v="Failed"/>
    <s v="Port Josephmouth"/>
    <s v="Pamela Fuentes"/>
    <n v="5"/>
  </r>
  <r>
    <x v="499"/>
    <s v="Brenden Marks"/>
    <d v="2019-05-13T00:00:00"/>
    <s v="N/A"/>
    <s v="Production Technician I"/>
    <s v="Kevin Rodriguez"/>
    <s v="Unknown"/>
    <s v="SVG"/>
    <s v="Voluntarily Terminated"/>
    <s v="Part-Time"/>
    <s v="Zone B"/>
    <s v="Part-Time"/>
    <s v="Unk"/>
    <s v="N/A"/>
    <s v="Production"/>
    <s v="Field Operations"/>
    <d v="1985-02-02T00:00:00"/>
    <s v="MA"/>
    <s v="Tower Hand"/>
    <x v="0"/>
    <n v="92438"/>
    <s v="Hispanic"/>
    <x v="3"/>
    <s v="Fully Meets"/>
    <n v="3"/>
    <n v="1"/>
    <n v="4"/>
    <n v="4"/>
    <s v="Technical Skills"/>
    <s v="Internal"/>
    <s v="Completed"/>
    <s v="New Kathrynchester"/>
    <s v="Ashley Robbins DDS"/>
    <n v="2"/>
  </r>
  <r>
    <x v="500"/>
    <s v="Jaqueline Gallagher"/>
    <d v="2021-10-24T00:00:00"/>
    <d v="2022-10-03T00:00:00"/>
    <s v="Production Technician I"/>
    <s v="Mary Higgins"/>
    <s v="Unknown"/>
    <s v="EW"/>
    <s v="Voluntarily Terminated"/>
    <s v="Contract"/>
    <s v="Zone A"/>
    <s v="Part-Time"/>
    <s v="Retirement"/>
    <s v="Surface mother in into pick middle too."/>
    <s v="Production"/>
    <s v="Field Operations"/>
    <d v="1999-10-01T00:00:00"/>
    <s v="MA"/>
    <s v="Tower Hand"/>
    <x v="1"/>
    <n v="12961"/>
    <s v="Hispanic"/>
    <x v="1"/>
    <s v="Fully Meets"/>
    <n v="3"/>
    <n v="5"/>
    <n v="4"/>
    <n v="4"/>
    <s v="Customer Service"/>
    <s v="Internal"/>
    <s v="Completed"/>
    <s v="Valenzuelaland"/>
    <s v="Kelly Bruce"/>
    <n v="2"/>
  </r>
  <r>
    <x v="501"/>
    <s v="Abagail Banks"/>
    <d v="2021-05-10T00:00:00"/>
    <d v="2023-04-10T00:00:00"/>
    <s v="Production Technician I"/>
    <s v="Austin Salas"/>
    <s v="Unknown"/>
    <s v="MSC"/>
    <s v="Terminated for Cause"/>
    <s v="Full-Time"/>
    <s v="Zone B"/>
    <s v="Full-Time"/>
    <s v="Retirement"/>
    <s v="Subject improve what get care test development."/>
    <s v="Production"/>
    <s v="General - Eng"/>
    <d v="1986-12-15T00:00:00"/>
    <s v="MA"/>
    <s v="Administrative"/>
    <x v="1"/>
    <n v="96477"/>
    <s v="White"/>
    <x v="3"/>
    <s v="Fully Meets"/>
    <n v="3"/>
    <n v="5"/>
    <n v="3"/>
    <n v="5"/>
    <s v="Technical Skills"/>
    <s v="Internal"/>
    <s v="Failed"/>
    <s v="Garciabury"/>
    <s v="Lindsey Maldonado"/>
    <n v="4"/>
  </r>
  <r>
    <x v="502"/>
    <s v="Nickolas Guzman"/>
    <d v="2021-06-13T00:00:00"/>
    <d v="2021-06-20T00:00:00"/>
    <s v="Production Technician I"/>
    <s v="Marissa Clarke"/>
    <s v="Unknown"/>
    <s v="TNS"/>
    <s v="Terminated for Cause"/>
    <s v="Contract"/>
    <s v="Zone A"/>
    <s v="Part-Time"/>
    <s v="Retirement"/>
    <s v="Remember teacher produce use voice."/>
    <s v="Production"/>
    <s v="General - Sga"/>
    <d v="1985-04-21T00:00:00"/>
    <s v="MA"/>
    <s v="Business Development"/>
    <x v="0"/>
    <n v="31097"/>
    <s v="Black"/>
    <x v="2"/>
    <s v="Fully Meets"/>
    <n v="3"/>
    <n v="2"/>
    <n v="2"/>
    <n v="4"/>
    <s v="Communication Skills"/>
    <s v="External"/>
    <s v="Failed"/>
    <s v="Martinmouth"/>
    <s v="Ashley Carter"/>
    <n v="3"/>
  </r>
  <r>
    <x v="503"/>
    <s v="Guillermo Rose"/>
    <d v="2019-11-04T00:00:00"/>
    <d v="2021-07-28T00:00:00"/>
    <s v="Production Technician I"/>
    <s v="Cindy Lopez"/>
    <s v="Unknown"/>
    <s v="PYZ"/>
    <s v="Terminated for Cause"/>
    <s v="Full-Time"/>
    <s v="Zone C"/>
    <s v="Full-Time"/>
    <s v="Resignation"/>
    <s v="Health section option interview."/>
    <s v="Production"/>
    <s v="Engineers"/>
    <d v="1971-08-23T00:00:00"/>
    <s v="MA"/>
    <s v="Technician"/>
    <x v="0"/>
    <n v="11962"/>
    <s v="Other"/>
    <x v="0"/>
    <s v="Needs Improvement"/>
    <n v="3"/>
    <n v="5"/>
    <n v="3"/>
    <n v="2"/>
    <s v="Technical Skills"/>
    <s v="Internal"/>
    <s v="Failed"/>
    <s v="Veronicabury"/>
    <s v="Ivan Patton"/>
    <n v="4"/>
  </r>
  <r>
    <x v="504"/>
    <s v="Moises Brock"/>
    <d v="2020-01-29T00:00:00"/>
    <s v="N/A"/>
    <s v="Production Technician I"/>
    <s v="Nicole Harrington"/>
    <s v="Unknown"/>
    <s v="WBL"/>
    <s v="Voluntarily Terminated"/>
    <s v="Full-Time"/>
    <s v="Zone A"/>
    <s v="Part-Time"/>
    <s v="Unk"/>
    <s v="N/A"/>
    <s v="Production"/>
    <s v="Wireline Construction"/>
    <d v="1942-08-17T00:00:00"/>
    <s v="MA"/>
    <s v="Supervisor"/>
    <x v="0"/>
    <n v="29145"/>
    <s v="Other"/>
    <x v="1"/>
    <s v="Exceeds"/>
    <n v="3"/>
    <n v="2"/>
    <n v="5"/>
    <n v="4"/>
    <s v="Leadership Development"/>
    <s v="Internal"/>
    <s v="Completed"/>
    <s v="Jessicaside"/>
    <s v="Jacqueline Mclaughlin"/>
    <n v="2"/>
  </r>
  <r>
    <x v="505"/>
    <s v="Hayden Richmond"/>
    <d v="2018-09-05T00:00:00"/>
    <d v="2020-09-08T00:00:00"/>
    <s v="Production Technician I"/>
    <s v="Christopher Garcia"/>
    <s v="Unknown"/>
    <s v="NEL"/>
    <s v="Terminated for Cause"/>
    <s v="Part-Time"/>
    <s v="Zone B"/>
    <s v="Part-Time"/>
    <s v="Retirement"/>
    <s v="Likely former outside free short occur."/>
    <s v="Production"/>
    <s v="Engineers"/>
    <d v="1972-06-18T00:00:00"/>
    <s v="MA"/>
    <s v="Engineer"/>
    <x v="0"/>
    <n v="25033"/>
    <s v="Hispanic"/>
    <x v="2"/>
    <s v="Exceeds"/>
    <n v="3"/>
    <n v="2"/>
    <n v="3"/>
    <n v="2"/>
    <s v="Leadership Development"/>
    <s v="External"/>
    <s v="Failed"/>
    <s v="Riceland"/>
    <s v="Oscar Briggs"/>
    <n v="1"/>
  </r>
  <r>
    <x v="506"/>
    <s v="Evelin Sellers"/>
    <d v="2021-07-21T00:00:00"/>
    <s v="N/A"/>
    <s v="Production Technician I"/>
    <s v="Jamie Wallace"/>
    <s v="Unknown"/>
    <s v="PL"/>
    <s v="Voluntarily Terminated"/>
    <s v="Full-Time"/>
    <s v="Zone C"/>
    <s v="Full-Time"/>
    <s v="Unk"/>
    <s v="N/A"/>
    <s v="Production"/>
    <s v="General - Sga"/>
    <d v="1996-08-15T00:00:00"/>
    <s v="MA"/>
    <s v="Administrator"/>
    <x v="0"/>
    <n v="58830"/>
    <s v="Black"/>
    <x v="1"/>
    <s v="Fully Meets"/>
    <n v="3"/>
    <n v="1"/>
    <n v="2"/>
    <n v="1"/>
    <s v="Technical Skills"/>
    <s v="Internal"/>
    <s v="Completed"/>
    <s v="Pughland"/>
    <s v="Catherine Whitehead"/>
    <n v="3"/>
  </r>
  <r>
    <x v="507"/>
    <s v="Dereon Hayes"/>
    <d v="2023-05-20T00:00:00"/>
    <s v="N/A"/>
    <s v="Production Technician I"/>
    <s v="Noah Woods"/>
    <s v="Unknown"/>
    <s v="BPC"/>
    <s v="Voluntarily Terminated"/>
    <s v="Part-Time"/>
    <s v="Zone B"/>
    <s v="Temporary"/>
    <s v="Unk"/>
    <s v="N/A"/>
    <s v="Production"/>
    <s v="General - Con"/>
    <d v="1964-12-25T00:00:00"/>
    <s v="MA"/>
    <s v="Lineman"/>
    <x v="0"/>
    <n v="64063"/>
    <s v="White"/>
    <x v="2"/>
    <s v="Fully Meets"/>
    <n v="3"/>
    <n v="4"/>
    <n v="3"/>
    <n v="2"/>
    <s v="Customer Service"/>
    <s v="Internal"/>
    <s v="Completed"/>
    <s v="Angelafurt"/>
    <s v="Christian Abbott"/>
    <n v="2"/>
  </r>
  <r>
    <x v="508"/>
    <s v="Marlee Mathis"/>
    <d v="2022-05-16T00:00:00"/>
    <s v="N/A"/>
    <s v="Production Technician I"/>
    <s v="Taylor Fleming"/>
    <s v="Unknown"/>
    <s v="CCDR"/>
    <s v="Voluntarily Terminated"/>
    <s v="Full-Time"/>
    <s v="Zone C"/>
    <s v="Full-Time"/>
    <s v="Unk"/>
    <s v="N/A"/>
    <s v="Production"/>
    <s v="General - Sga"/>
    <d v="1960-01-24T00:00:00"/>
    <s v="MA"/>
    <s v="Assistant"/>
    <x v="0"/>
    <n v="92210"/>
    <s v="Other"/>
    <x v="2"/>
    <s v="Fully Meets"/>
    <n v="3"/>
    <n v="5"/>
    <n v="1"/>
    <n v="3"/>
    <s v="Project Management"/>
    <s v="Internal"/>
    <s v="Failed"/>
    <s v="New Darren"/>
    <s v="William Ford"/>
    <n v="4"/>
  </r>
  <r>
    <x v="509"/>
    <s v="Alice House"/>
    <d v="2021-03-15T00:00:00"/>
    <s v="N/A"/>
    <s v="Production Technician I"/>
    <s v="Stacy Blackwell"/>
    <s v="Unknown"/>
    <s v="SVG"/>
    <s v="Voluntarily Terminated"/>
    <s v="Contract"/>
    <s v="Zone C"/>
    <s v="Temporary"/>
    <s v="Unk"/>
    <s v="N/A"/>
    <s v="Production"/>
    <s v="General - Sga"/>
    <d v="1980-09-16T00:00:00"/>
    <s v="MA"/>
    <s v="Technician"/>
    <x v="0"/>
    <n v="79031"/>
    <s v="Black"/>
    <x v="0"/>
    <s v="Fully Meets"/>
    <n v="3"/>
    <n v="2"/>
    <n v="3"/>
    <n v="3"/>
    <s v="Technical Skills"/>
    <s v="External"/>
    <s v="Failed"/>
    <s v="Lake Jamesport"/>
    <s v="Sarah Butler"/>
    <n v="5"/>
  </r>
  <r>
    <x v="510"/>
    <s v="Jonathon Thompson"/>
    <d v="2023-06-26T00:00:00"/>
    <d v="2023-07-30T00:00:00"/>
    <s v="Production Technician I"/>
    <s v="Melissa Morse"/>
    <s v="Unknown"/>
    <s v="EW"/>
    <s v="Voluntarily Terminated"/>
    <s v="Full-Time"/>
    <s v="Zone C"/>
    <s v="Full-Time"/>
    <s v="Retirement"/>
    <s v="Spring sell become contain wear against design."/>
    <s v="Production"/>
    <s v="Field Operations"/>
    <d v="1995-07-05T00:00:00"/>
    <s v="MA"/>
    <s v="Groundman"/>
    <x v="0"/>
    <n v="47284"/>
    <s v="Hispanic"/>
    <x v="2"/>
    <s v="Fully Meets"/>
    <n v="3"/>
    <n v="2"/>
    <n v="3"/>
    <n v="2"/>
    <s v="Leadership Development"/>
    <s v="Internal"/>
    <s v="Failed"/>
    <s v="Kevinmouth"/>
    <s v="William Nguyen"/>
    <n v="5"/>
  </r>
  <r>
    <x v="511"/>
    <s v="Kendal Abbott"/>
    <d v="2019-10-11T00:00:00"/>
    <d v="2021-04-24T00:00:00"/>
    <s v="Production Technician I"/>
    <s v="Maria Huber"/>
    <s v="Unknown"/>
    <s v="MSC"/>
    <s v="Voluntarily Terminated"/>
    <s v="Contract"/>
    <s v="Zone B"/>
    <s v="Part-Time"/>
    <s v="Involuntary"/>
    <s v="Politics discover throw commercial economic."/>
    <s v="Production"/>
    <s v="Field Operations"/>
    <d v="1982-06-29T00:00:00"/>
    <s v="MA"/>
    <s v="Laborer"/>
    <x v="0"/>
    <n v="42058"/>
    <s v="Asian"/>
    <x v="1"/>
    <s v="Fully Meets"/>
    <n v="3"/>
    <n v="4"/>
    <n v="5"/>
    <n v="2"/>
    <s v="Project Management"/>
    <s v="External"/>
    <s v="Failed"/>
    <s v="Taylorland"/>
    <s v="Joseph Hayden"/>
    <n v="5"/>
  </r>
  <r>
    <x v="512"/>
    <s v="Holly Taylor"/>
    <d v="2019-12-21T00:00:00"/>
    <s v="N/A"/>
    <s v="Production Technician II"/>
    <s v="Carol Knapp"/>
    <s v="Unknown"/>
    <s v="PL"/>
    <s v="Voluntarily Terminated"/>
    <s v="Contract"/>
    <s v="Zone C"/>
    <s v="Temporary"/>
    <s v="Unk"/>
    <s v="N/A"/>
    <s v="Production"/>
    <s v="General - Eng"/>
    <d v="1993-10-03T00:00:00"/>
    <s v="MA"/>
    <s v="Engineer"/>
    <x v="1"/>
    <n v="75433"/>
    <s v="Other"/>
    <x v="1"/>
    <s v="Fully Meets"/>
    <n v="3"/>
    <n v="5"/>
    <n v="3"/>
    <n v="5"/>
    <s v="Technical Skills"/>
    <s v="External"/>
    <s v="Failed"/>
    <s v="Jeffburgh"/>
    <s v="Jon Braun"/>
    <n v="4"/>
  </r>
  <r>
    <x v="513"/>
    <s v="Hadassah Blackburn"/>
    <d v="2022-07-15T00:00:00"/>
    <s v="N/A"/>
    <s v="Production Technician II"/>
    <s v="Alan Anderson"/>
    <s v="Unknown"/>
    <s v="PYZ"/>
    <s v="Voluntarily Terminated"/>
    <s v="Contract"/>
    <s v="Zone C"/>
    <s v="Part-Time"/>
    <s v="Unk"/>
    <s v="N/A"/>
    <s v="Production"/>
    <s v="Splicing"/>
    <d v="1983-12-05T00:00:00"/>
    <s v="MA"/>
    <s v="Manager"/>
    <x v="1"/>
    <n v="22316"/>
    <s v="Hispanic"/>
    <x v="1"/>
    <s v="Fully Meets"/>
    <n v="3"/>
    <n v="1"/>
    <n v="3"/>
    <n v="2"/>
    <s v="Leadership Development"/>
    <s v="Internal"/>
    <s v="Failed"/>
    <s v="Gardnertown"/>
    <s v="Cindy Horn"/>
    <n v="5"/>
  </r>
  <r>
    <x v="514"/>
    <s v="Shaylee Hall"/>
    <d v="2018-09-26T00:00:00"/>
    <s v="N/A"/>
    <s v="Production Technician II"/>
    <s v="Catherine Durham"/>
    <s v="Unknown"/>
    <s v="SVG"/>
    <s v="Voluntarily Terminated"/>
    <s v="Full-Time"/>
    <s v="Zone B"/>
    <s v="Part-Time"/>
    <s v="Unk"/>
    <s v="N/A"/>
    <s v="Production"/>
    <s v="General - Con"/>
    <d v="1997-04-18T00:00:00"/>
    <s v="MA"/>
    <s v="Laborer"/>
    <x v="0"/>
    <n v="96974"/>
    <s v="Other"/>
    <x v="0"/>
    <s v="Fully Meets"/>
    <n v="3"/>
    <n v="2"/>
    <n v="3"/>
    <n v="1"/>
    <s v="Communication Skills"/>
    <s v="External"/>
    <s v="Completed"/>
    <s v="Franktown"/>
    <s v="Kristopher Turner"/>
    <n v="3"/>
  </r>
  <r>
    <x v="515"/>
    <s v="Richard Nelson"/>
    <d v="2022-10-16T00:00:00"/>
    <s v="N/A"/>
    <s v="Production Technician II"/>
    <s v="Travis Smith"/>
    <s v="Unknown"/>
    <s v="TNS"/>
    <s v="Voluntarily Terminated"/>
    <s v="Contract"/>
    <s v="Zone B"/>
    <s v="Full-Time"/>
    <s v="Unk"/>
    <s v="N/A"/>
    <s v="Production"/>
    <s v="General - Eng"/>
    <d v="1943-06-05T00:00:00"/>
    <s v="MA"/>
    <s v="Manager"/>
    <x v="1"/>
    <n v="46694"/>
    <s v="Hispanic"/>
    <x v="1"/>
    <s v="Fully Meets"/>
    <n v="3"/>
    <n v="1"/>
    <n v="5"/>
    <n v="3"/>
    <s v="Communication Skills"/>
    <s v="Internal"/>
    <s v="Failed"/>
    <s v="North Brandonshire"/>
    <s v="Brian Powell"/>
    <n v="3"/>
  </r>
  <r>
    <x v="516"/>
    <s v="Leyla Davila"/>
    <d v="2021-12-02T00:00:00"/>
    <d v="2022-04-25T00:00:00"/>
    <s v="Production Technician II"/>
    <s v="Deborah Clark"/>
    <s v="Unknown"/>
    <s v="WBL"/>
    <s v="Terminated for Cause"/>
    <s v="Full-Time"/>
    <s v="Zone C"/>
    <s v="Part-Time"/>
    <s v="Involuntary"/>
    <s v="From through each buy."/>
    <s v="Production"/>
    <s v="Splicing"/>
    <d v="1986-03-05T00:00:00"/>
    <s v="MA"/>
    <s v="Splicer"/>
    <x v="1"/>
    <n v="4704"/>
    <s v="White"/>
    <x v="0"/>
    <s v="Fully Meets"/>
    <n v="3"/>
    <n v="4"/>
    <n v="5"/>
    <n v="3"/>
    <s v="Customer Service"/>
    <s v="External"/>
    <s v="Completed"/>
    <s v="Parkerland"/>
    <s v="Nicholas Wallace"/>
    <n v="3"/>
  </r>
  <r>
    <x v="517"/>
    <s v="Kolten Calhoun"/>
    <d v="2019-03-07T00:00:00"/>
    <d v="2023-03-06T00:00:00"/>
    <s v="Production Technician II"/>
    <s v="Tonya Lewis"/>
    <s v="Unknown"/>
    <s v="BPC"/>
    <s v="Voluntarily Terminated"/>
    <s v="Full-Time"/>
    <s v="Zone B"/>
    <s v="Temporary"/>
    <s v="Retirement"/>
    <s v="Message senior woman care huge."/>
    <s v="Production"/>
    <s v="Fielders"/>
    <d v="1975-11-26T00:00:00"/>
    <s v="MA"/>
    <s v="Engineer"/>
    <x v="1"/>
    <n v="35960"/>
    <s v="White"/>
    <x v="3"/>
    <s v="Fully Meets"/>
    <n v="3"/>
    <n v="4"/>
    <n v="4"/>
    <n v="2"/>
    <s v="Customer Service"/>
    <s v="Internal"/>
    <s v="Completed"/>
    <s v="South Kevin"/>
    <s v="Tanya Marshall"/>
    <n v="2"/>
  </r>
  <r>
    <x v="518"/>
    <s v="Camille Livingston"/>
    <d v="2023-05-02T00:00:00"/>
    <d v="2023-07-26T00:00:00"/>
    <s v="Production Technician I"/>
    <s v="Albert Wilson"/>
    <s v="Unknown"/>
    <s v="BPC"/>
    <s v="Terminated for Cause"/>
    <s v="Part-Time"/>
    <s v="Zone B"/>
    <s v="Full-Time"/>
    <s v="Voluntary"/>
    <s v="Behind beautiful station court Mrs."/>
    <s v="Production"/>
    <s v="Project Management - Con"/>
    <d v="1971-04-17T00:00:00"/>
    <s v="MA"/>
    <s v="Supervisor"/>
    <x v="0"/>
    <n v="76669"/>
    <s v="Asian"/>
    <x v="2"/>
    <s v="Fully Meets"/>
    <n v="3"/>
    <n v="1"/>
    <n v="3"/>
    <n v="1"/>
    <s v="Leadership Development"/>
    <s v="External"/>
    <s v="Completed"/>
    <s v="Brookefort"/>
    <s v="William Rodriguez"/>
    <n v="2"/>
  </r>
  <r>
    <x v="519"/>
    <s v="Lilianna Colon"/>
    <d v="2020-08-24T00:00:00"/>
    <d v="2023-02-26T00:00:00"/>
    <s v="Production Technician I"/>
    <s v="Timothy Anthony"/>
    <s v="Unknown"/>
    <s v="CCDR"/>
    <s v="Voluntarily Terminated"/>
    <s v="Full-Time"/>
    <s v="Zone A"/>
    <s v="Full-Time"/>
    <s v="Involuntary"/>
    <s v="Onto fall east employee record."/>
    <s v="Production"/>
    <s v="Sales &amp; Marketing"/>
    <d v="1976-07-04T00:00:00"/>
    <s v="MA"/>
    <s v="Vp"/>
    <x v="0"/>
    <n v="34189"/>
    <s v="White"/>
    <x v="3"/>
    <s v="Fully Meets"/>
    <n v="3"/>
    <n v="2"/>
    <n v="2"/>
    <n v="5"/>
    <s v="Communication Skills"/>
    <s v="External"/>
    <s v="Failed"/>
    <s v="Rachelmouth"/>
    <s v="Thomas Johnson"/>
    <n v="5"/>
  </r>
  <r>
    <x v="520"/>
    <s v="Chaim Patrick"/>
    <d v="2020-12-08T00:00:00"/>
    <d v="2021-09-07T00:00:00"/>
    <s v="Production Technician I"/>
    <s v="Jackie Poole"/>
    <s v="Unknown"/>
    <s v="SVG"/>
    <s v="Terminated for Cause"/>
    <s v="Contract"/>
    <s v="Zone B"/>
    <s v="Temporary"/>
    <s v="Voluntary"/>
    <s v="Material agency modern degree general."/>
    <s v="Production"/>
    <s v="Wireline Construction"/>
    <d v="1990-04-15T00:00:00"/>
    <s v="MA"/>
    <s v="Groundman"/>
    <x v="1"/>
    <n v="16162"/>
    <s v="Black"/>
    <x v="2"/>
    <s v="Needs Improvement"/>
    <n v="3"/>
    <n v="4"/>
    <n v="1"/>
    <n v="3"/>
    <s v="Project Management"/>
    <s v="Internal"/>
    <s v="Completed"/>
    <s v="Thomasmouth"/>
    <s v="Richard Warner"/>
    <n v="1"/>
  </r>
  <r>
    <x v="521"/>
    <s v="Amara Castillo"/>
    <d v="2021-02-15T00:00:00"/>
    <s v="N/A"/>
    <s v="Production Technician I"/>
    <s v="Dr. Daisy James"/>
    <s v="Unknown"/>
    <s v="EW"/>
    <s v="Voluntarily Terminated"/>
    <s v="Full-Time"/>
    <s v="Zone B"/>
    <s v="Full-Time"/>
    <s v="Unk"/>
    <s v="N/A"/>
    <s v="Production"/>
    <s v="Field Operations"/>
    <d v="1943-08-24T00:00:00"/>
    <s v="MA"/>
    <s v="Operator"/>
    <x v="1"/>
    <n v="49777"/>
    <s v="Hispanic"/>
    <x v="0"/>
    <s v="Fully Meets"/>
    <n v="3"/>
    <n v="3"/>
    <n v="4"/>
    <n v="5"/>
    <s v="Technical Skills"/>
    <s v="External"/>
    <s v="Failed"/>
    <s v="Hayesport"/>
    <s v="Kimberly Martin"/>
    <n v="3"/>
  </r>
  <r>
    <x v="522"/>
    <s v="Joel Eaton"/>
    <d v="2020-09-15T00:00:00"/>
    <d v="2023-06-24T00:00:00"/>
    <s v="Production Technician I"/>
    <s v="Amber Gutierrez"/>
    <s v="Unknown"/>
    <s v="MSC"/>
    <s v="Voluntarily Terminated"/>
    <s v="Contract"/>
    <s v="Zone B"/>
    <s v="Full-Time"/>
    <s v="Involuntary"/>
    <s v="Key because while father."/>
    <s v="Production"/>
    <s v="People Services"/>
    <d v="1971-05-30T00:00:00"/>
    <s v="MA"/>
    <s v="Director"/>
    <x v="1"/>
    <n v="18628"/>
    <s v="Other"/>
    <x v="0"/>
    <s v="Fully Meets"/>
    <n v="3"/>
    <n v="4"/>
    <n v="4"/>
    <n v="3"/>
    <s v="Technical Skills"/>
    <s v="External"/>
    <s v="Failed"/>
    <s v="South Veronica"/>
    <s v="Amanda Mcbride"/>
    <n v="2"/>
  </r>
  <r>
    <x v="523"/>
    <s v="Priscilla Walters"/>
    <d v="2023-03-16T00:00:00"/>
    <s v="N/A"/>
    <s v="Production Technician I"/>
    <s v="Johnny Simpson"/>
    <s v="Unknown"/>
    <s v="TNS"/>
    <s v="Voluntarily Terminated"/>
    <s v="Full-Time"/>
    <s v="Zone A"/>
    <s v="Temporary"/>
    <s v="Unk"/>
    <s v="N/A"/>
    <s v="Production"/>
    <s v="Engineers"/>
    <d v="1975-05-13T00:00:00"/>
    <s v="MA"/>
    <s v="Engineer"/>
    <x v="0"/>
    <n v="5112"/>
    <s v="Other"/>
    <x v="2"/>
    <s v="Fully Meets"/>
    <n v="3"/>
    <n v="4"/>
    <n v="1"/>
    <n v="2"/>
    <s v="Communication Skills"/>
    <s v="Internal"/>
    <s v="Completed"/>
    <s v="Johnsonfurt"/>
    <s v="Richard Martinez"/>
    <n v="2"/>
  </r>
  <r>
    <x v="524"/>
    <s v="Nehemiah Leach"/>
    <d v="2021-11-14T00:00:00"/>
    <d v="2022-10-07T00:00:00"/>
    <s v="Production Technician I"/>
    <s v="Ashley Padilla"/>
    <s v="Unknown"/>
    <s v="BPC"/>
    <s v="Voluntarily Terminated"/>
    <s v="Full-Time"/>
    <s v="Zone B"/>
    <s v="Temporary"/>
    <s v="Involuntary"/>
    <s v="System less wrong."/>
    <s v="Production"/>
    <s v="General - Con"/>
    <d v="1947-04-14T00:00:00"/>
    <s v="MA"/>
    <s v="Laborer"/>
    <x v="0"/>
    <n v="42288"/>
    <s v="Asian"/>
    <x v="1"/>
    <s v="Needs Improvement"/>
    <n v="3"/>
    <n v="2"/>
    <n v="4"/>
    <n v="1"/>
    <s v="Technical Skills"/>
    <s v="Internal"/>
    <s v="Failed"/>
    <s v="Davisview"/>
    <s v="Sarah Smith"/>
    <n v="4"/>
  </r>
  <r>
    <x v="525"/>
    <s v="Ashtyn Huynh"/>
    <d v="2021-04-23T00:00:00"/>
    <s v="N/A"/>
    <s v="Production Technician I"/>
    <s v="Seth Parks"/>
    <s v="Unknown"/>
    <s v="CCDR"/>
    <s v="Voluntarily Terminated"/>
    <s v="Contract"/>
    <s v="Zone B"/>
    <s v="Full-Time"/>
    <s v="Unk"/>
    <s v="N/A"/>
    <s v="Production"/>
    <s v="Field Operations"/>
    <d v="1987-04-04T00:00:00"/>
    <s v="MA"/>
    <s v="Foreman"/>
    <x v="0"/>
    <n v="13579"/>
    <s v="Other"/>
    <x v="3"/>
    <s v="Fully Meets"/>
    <n v="3"/>
    <n v="2"/>
    <n v="3"/>
    <n v="3"/>
    <s v="Leadership Development"/>
    <s v="Internal"/>
    <s v="Completed"/>
    <s v="New Richardhaven"/>
    <s v="Victoria Patel"/>
    <n v="3"/>
  </r>
  <r>
    <x v="526"/>
    <s v="Tristen Reed"/>
    <d v="2022-06-05T00:00:00"/>
    <d v="2022-08-26T00:00:00"/>
    <s v="Production Technician I"/>
    <s v="Timothy Robbins"/>
    <s v="Unknown"/>
    <s v="EW"/>
    <s v="Voluntarily Terminated"/>
    <s v="Part-Time"/>
    <s v="Zone A"/>
    <s v="Full-Time"/>
    <s v="Voluntary"/>
    <s v="Career unit oil always without bag its."/>
    <s v="Production"/>
    <s v="Engineers"/>
    <d v="1980-03-13T00:00:00"/>
    <s v="MA"/>
    <s v="Engineer"/>
    <x v="0"/>
    <n v="39855"/>
    <s v="Asian"/>
    <x v="1"/>
    <s v="Fully Meets"/>
    <n v="3"/>
    <n v="1"/>
    <n v="1"/>
    <n v="3"/>
    <s v="Customer Service"/>
    <s v="External"/>
    <s v="Failed"/>
    <s v="Stacyton"/>
    <s v="Cristina Shields"/>
    <n v="3"/>
  </r>
  <r>
    <x v="527"/>
    <s v="Braedon Chandler"/>
    <d v="2022-11-19T00:00:00"/>
    <s v="N/A"/>
    <s v="Production Technician I"/>
    <s v="Troy Moore"/>
    <s v="Unknown"/>
    <s v="MSC"/>
    <s v="Voluntarily Terminated"/>
    <s v="Part-Time"/>
    <s v="Zone A"/>
    <s v="Part-Time"/>
    <s v="Unk"/>
    <s v="N/A"/>
    <s v="Production"/>
    <s v="Field Operations"/>
    <d v="1953-11-27T00:00:00"/>
    <s v="MA"/>
    <s v="Laborer"/>
    <x v="0"/>
    <n v="47571"/>
    <s v="Asian"/>
    <x v="1"/>
    <s v="Fully Meets"/>
    <n v="3"/>
    <n v="5"/>
    <n v="5"/>
    <n v="2"/>
    <s v="Communication Skills"/>
    <s v="Internal"/>
    <s v="Failed"/>
    <s v="Lake Amy"/>
    <s v="Ryan Carey"/>
    <n v="1"/>
  </r>
  <r>
    <x v="528"/>
    <s v="Nikolas Hancock"/>
    <d v="2023-04-14T00:00:00"/>
    <s v="N/A"/>
    <s v="Production Technician I"/>
    <s v="Dale Morgan"/>
    <s v="Unknown"/>
    <s v="NEL"/>
    <s v="Voluntarily Terminated"/>
    <s v="Full-Time"/>
    <s v="Zone C"/>
    <s v="Part-Time"/>
    <s v="Unk"/>
    <s v="N/A"/>
    <s v="Production"/>
    <s v="Field Operations"/>
    <d v="1974-07-27T00:00:00"/>
    <s v="MA"/>
    <s v="Laborer"/>
    <x v="0"/>
    <n v="90069"/>
    <s v="Hispanic"/>
    <x v="0"/>
    <s v="Fully Meets"/>
    <n v="3"/>
    <n v="3"/>
    <n v="1"/>
    <n v="3"/>
    <s v="Communication Skills"/>
    <s v="External"/>
    <s v="Failed"/>
    <s v="North Susan"/>
    <s v="Elizabeth Robinson"/>
    <n v="5"/>
  </r>
  <r>
    <x v="529"/>
    <s v="Demetrius Sanders"/>
    <d v="2022-12-13T00:00:00"/>
    <s v="N/A"/>
    <s v="Production Technician I"/>
    <s v="Melissa Carlson"/>
    <s v="Unknown"/>
    <s v="PL"/>
    <s v="Voluntarily Terminated"/>
    <s v="Contract"/>
    <s v="Zone B"/>
    <s v="Full-Time"/>
    <s v="Unk"/>
    <s v="N/A"/>
    <s v="Production"/>
    <s v="Field Operations"/>
    <d v="2000-02-02T00:00:00"/>
    <s v="MA"/>
    <s v="Top Hand"/>
    <x v="0"/>
    <n v="25072"/>
    <s v="Other"/>
    <x v="2"/>
    <s v="Fully Meets"/>
    <n v="3"/>
    <n v="1"/>
    <n v="2"/>
    <n v="3"/>
    <s v="Project Management"/>
    <s v="External"/>
    <s v="Completed"/>
    <s v="Adamsmouth"/>
    <s v="Brendan Robles"/>
    <n v="4"/>
  </r>
  <r>
    <x v="530"/>
    <s v="Tiana Perry"/>
    <d v="2023-03-11T00:00:00"/>
    <d v="2023-04-09T00:00:00"/>
    <s v="Production Technician I"/>
    <s v="Paula Flynn"/>
    <s v="Unknown"/>
    <s v="PYZ"/>
    <s v="Terminated for Cause"/>
    <s v="Part-Time"/>
    <s v="Zone A"/>
    <s v="Full-Time"/>
    <s v="Voluntary"/>
    <s v="Authority PM house child cost risk."/>
    <s v="Production"/>
    <s v="Aerial"/>
    <d v="1985-09-05T00:00:00"/>
    <s v="MA"/>
    <s v="Lineman"/>
    <x v="0"/>
    <n v="2315"/>
    <s v="Asian"/>
    <x v="1"/>
    <s v="Fully Meets"/>
    <n v="3"/>
    <n v="5"/>
    <n v="5"/>
    <n v="3"/>
    <s v="Leadership Development"/>
    <s v="Internal"/>
    <s v="Completed"/>
    <s v="North Andrewport"/>
    <s v="Anna Brooks"/>
    <n v="4"/>
  </r>
  <r>
    <x v="531"/>
    <s v="Rene Pena"/>
    <d v="2019-11-22T00:00:00"/>
    <d v="2020-02-18T00:00:00"/>
    <s v="Production Technician I"/>
    <s v="Kendra Huerta"/>
    <s v="Unknown"/>
    <s v="SVG"/>
    <s v="Voluntarily Terminated"/>
    <s v="Part-Time"/>
    <s v="Zone B"/>
    <s v="Full-Time"/>
    <s v="Retirement"/>
    <s v="Most receive serve way recent up with."/>
    <s v="Production"/>
    <s v="General - Con"/>
    <d v="1944-03-10T00:00:00"/>
    <s v="MA"/>
    <s v="Technician"/>
    <x v="0"/>
    <n v="74746"/>
    <s v="Asian"/>
    <x v="3"/>
    <s v="Fully Meets"/>
    <n v="3"/>
    <n v="5"/>
    <n v="2"/>
    <n v="2"/>
    <s v="Technical Skills"/>
    <s v="External"/>
    <s v="Completed"/>
    <s v="Brianshire"/>
    <s v="Scott Griffin"/>
    <n v="5"/>
  </r>
  <r>
    <x v="532"/>
    <s v="Angelo Fox"/>
    <d v="2021-03-13T00:00:00"/>
    <d v="2021-11-19T00:00:00"/>
    <s v="Production Technician I"/>
    <s v="Larry Miller"/>
    <s v="Unknown"/>
    <s v="TNS"/>
    <s v="Voluntarily Terminated"/>
    <s v="Contract"/>
    <s v="Zone C"/>
    <s v="Full-Time"/>
    <s v="Resignation"/>
    <s v="Civil scientist green table."/>
    <s v="Production"/>
    <s v="Aerial"/>
    <d v="1990-08-21T00:00:00"/>
    <s v="MA"/>
    <s v="Technician"/>
    <x v="0"/>
    <n v="20157"/>
    <s v="Black"/>
    <x v="1"/>
    <s v="Fully Meets"/>
    <n v="3"/>
    <n v="1"/>
    <n v="3"/>
    <n v="2"/>
    <s v="Leadership Development"/>
    <s v="External"/>
    <s v="Completed"/>
    <s v="Allenside"/>
    <s v="Kristen Mills"/>
    <n v="2"/>
  </r>
  <r>
    <x v="533"/>
    <s v="Ernesto Madden"/>
    <d v="2022-02-27T00:00:00"/>
    <s v="N/A"/>
    <s v="Production Technician II"/>
    <s v="Timothy Jennings"/>
    <s v="Unknown"/>
    <s v="CCDR"/>
    <s v="Voluntarily Terminated"/>
    <s v="Full-Time"/>
    <s v="Zone B"/>
    <s v="Temporary"/>
    <s v="Unk"/>
    <s v="N/A"/>
    <s v="Production"/>
    <s v="Field Operations"/>
    <d v="1964-11-10T00:00:00"/>
    <s v="MA"/>
    <s v="Operator"/>
    <x v="1"/>
    <n v="11719"/>
    <s v="White"/>
    <x v="0"/>
    <s v="Fully Meets"/>
    <n v="3"/>
    <n v="1"/>
    <n v="1"/>
    <n v="5"/>
    <s v="Project Management"/>
    <s v="External"/>
    <s v="Failed"/>
    <s v="Port Jake"/>
    <s v="Carla Smith"/>
    <n v="1"/>
  </r>
  <r>
    <x v="534"/>
    <s v="Amari Christian"/>
    <d v="2021-05-08T00:00:00"/>
    <s v="N/A"/>
    <s v="Production Technician II"/>
    <s v="Mary Stokes"/>
    <s v="Unknown"/>
    <s v="SVG"/>
    <s v="Terminated for Cause"/>
    <s v="Contract"/>
    <s v="Zone B"/>
    <s v="Part-Time"/>
    <s v="Unk"/>
    <s v="N/A"/>
    <s v="Production"/>
    <s v="General - Con"/>
    <d v="2000-11-11T00:00:00"/>
    <s v="MA"/>
    <s v="Foreman"/>
    <x v="0"/>
    <n v="30912"/>
    <s v="Black"/>
    <x v="1"/>
    <s v="Fully Meets"/>
    <n v="3"/>
    <n v="4"/>
    <n v="2"/>
    <n v="1"/>
    <s v="Customer Service"/>
    <s v="Internal"/>
    <s v="Failed"/>
    <s v="Rhondaport"/>
    <s v="Mrs. Kelly Rich PhD"/>
    <n v="3"/>
  </r>
  <r>
    <x v="535"/>
    <s v="Lilly Turner"/>
    <d v="2022-12-27T00:00:00"/>
    <s v="N/A"/>
    <s v="Production Technician II"/>
    <s v="Samuel Donovan"/>
    <s v="Unknown"/>
    <s v="EW"/>
    <s v="Voluntarily Terminated"/>
    <s v="Contract"/>
    <s v="Zone C"/>
    <s v="Part-Time"/>
    <s v="Unk"/>
    <s v="N/A"/>
    <s v="Production"/>
    <s v="General - Con"/>
    <d v="1955-12-19T00:00:00"/>
    <s v="MA"/>
    <s v="Locator"/>
    <x v="0"/>
    <n v="35052"/>
    <s v="Asian"/>
    <x v="2"/>
    <s v="Fully Meets"/>
    <n v="3"/>
    <n v="5"/>
    <n v="3"/>
    <n v="5"/>
    <s v="Communication Skills"/>
    <s v="Internal"/>
    <s v="Completed"/>
    <s v="Josephshire"/>
    <s v="Travis Ryan"/>
    <n v="4"/>
  </r>
  <r>
    <x v="536"/>
    <s v="Rayne Simpson"/>
    <d v="2020-08-16T00:00:00"/>
    <s v="N/A"/>
    <s v="Production Technician II"/>
    <s v="Eddie Herrera"/>
    <s v="Unknown"/>
    <s v="MSC"/>
    <s v="Voluntarily Terminated"/>
    <s v="Contract"/>
    <s v="Zone B"/>
    <s v="Full-Time"/>
    <s v="Unk"/>
    <s v="N/A"/>
    <s v="Production"/>
    <s v="Project Management - Con"/>
    <d v="1950-01-12T00:00:00"/>
    <s v="MA"/>
    <s v="Vp"/>
    <x v="1"/>
    <n v="13235"/>
    <s v="Hispanic"/>
    <x v="3"/>
    <s v="Fully Meets"/>
    <n v="3"/>
    <n v="5"/>
    <n v="2"/>
    <n v="4"/>
    <s v="Communication Skills"/>
    <s v="External"/>
    <s v="Failed"/>
    <s v="Lake Kyle"/>
    <s v="David Anderson"/>
    <n v="2"/>
  </r>
  <r>
    <x v="537"/>
    <s v="Aaron Tapia"/>
    <d v="2023-01-20T00:00:00"/>
    <s v="N/A"/>
    <s v="Production Technician II"/>
    <s v="Michael Reed"/>
    <s v="Unknown"/>
    <s v="TNS"/>
    <s v="Voluntarily Terminated"/>
    <s v="Contract"/>
    <s v="Zone B"/>
    <s v="Full-Time"/>
    <s v="Unk"/>
    <s v="N/A"/>
    <s v="Production"/>
    <s v="Splicing"/>
    <d v="2001-01-18T00:00:00"/>
    <s v="MA"/>
    <s v="Splicer"/>
    <x v="1"/>
    <n v="27010"/>
    <s v="White"/>
    <x v="1"/>
    <s v="Fully Meets"/>
    <n v="3"/>
    <n v="2"/>
    <n v="4"/>
    <n v="5"/>
    <s v="Leadership Development"/>
    <s v="External"/>
    <s v="Failed"/>
    <s v="South Michaelmouth"/>
    <s v="Heather Tucker"/>
    <n v="3"/>
  </r>
  <r>
    <x v="538"/>
    <s v="Aimee Santana"/>
    <d v="2020-12-28T00:00:00"/>
    <d v="2021-10-01T00:00:00"/>
    <s v="Production Technician II"/>
    <s v="Luke Bright"/>
    <s v="Unknown"/>
    <s v="PYZ"/>
    <s v="Voluntarily Terminated"/>
    <s v="Part-Time"/>
    <s v="Zone A"/>
    <s v="Full-Time"/>
    <s v="Voluntary"/>
    <s v="Treatment become trade enough improve."/>
    <s v="Production"/>
    <s v="Project Management - Con"/>
    <d v="1961-03-02T00:00:00"/>
    <s v="MA"/>
    <s v="Laborer"/>
    <x v="1"/>
    <n v="79458"/>
    <s v="Hispanic"/>
    <x v="1"/>
    <s v="Fully Meets"/>
    <n v="3"/>
    <n v="4"/>
    <n v="4"/>
    <n v="5"/>
    <s v="Communication Skills"/>
    <s v="Internal"/>
    <s v="Completed"/>
    <s v="Brentberg"/>
    <s v="Sierra Mooney"/>
    <n v="5"/>
  </r>
  <r>
    <x v="539"/>
    <s v="Raegan Stanton"/>
    <d v="2021-02-18T00:00:00"/>
    <s v="N/A"/>
    <s v="Production Technician I"/>
    <s v="Bonnie Myers"/>
    <s v="Unknown"/>
    <s v="BPC"/>
    <s v="Voluntarily Terminated"/>
    <s v="Contract"/>
    <s v="Zone C"/>
    <s v="Temporary"/>
    <s v="Unk"/>
    <s v="N/A"/>
    <s v="Production"/>
    <s v="Technology / It"/>
    <d v="1967-02-19T00:00:00"/>
    <s v="MA"/>
    <s v="Cio"/>
    <x v="0"/>
    <n v="62937"/>
    <s v="Black"/>
    <x v="1"/>
    <s v="Fully Meets"/>
    <n v="3"/>
    <n v="2"/>
    <n v="4"/>
    <n v="2"/>
    <s v="Communication Skills"/>
    <s v="Internal"/>
    <s v="Failed"/>
    <s v="Rochaton"/>
    <s v="Stephanie Zamora"/>
    <n v="1"/>
  </r>
  <r>
    <x v="540"/>
    <s v="Johan Sosa"/>
    <d v="2021-01-16T00:00:00"/>
    <s v="N/A"/>
    <s v="Production Technician I"/>
    <s v="Pamela Guzman"/>
    <s v="Unknown"/>
    <s v="CCDR"/>
    <s v="Terminated for Cause"/>
    <s v="Part-Time"/>
    <s v="Zone C"/>
    <s v="Full-Time"/>
    <s v="Unk"/>
    <s v="N/A"/>
    <s v="Production"/>
    <s v="General - Sga"/>
    <d v="1972-12-13T00:00:00"/>
    <s v="MA"/>
    <s v="Assistant"/>
    <x v="0"/>
    <n v="7598"/>
    <s v="Black"/>
    <x v="1"/>
    <s v="Fully Meets"/>
    <n v="3"/>
    <n v="1"/>
    <n v="4"/>
    <n v="1"/>
    <s v="Communication Skills"/>
    <s v="Internal"/>
    <s v="Completed"/>
    <s v="Lake Rebecca"/>
    <s v="Russell Gutierrez"/>
    <n v="4"/>
  </r>
  <r>
    <x v="541"/>
    <s v="Stacy Bonilla"/>
    <d v="2022-04-07T00:00:00"/>
    <s v="N/A"/>
    <s v="Production Technician I"/>
    <s v="Brittany Sanchez"/>
    <s v="Unknown"/>
    <s v="SVG"/>
    <s v="Voluntarily Terminated"/>
    <s v="Full-Time"/>
    <s v="Zone A"/>
    <s v="Temporary"/>
    <s v="Unk"/>
    <s v="N/A"/>
    <s v="Production"/>
    <s v="Splicing"/>
    <d v="1992-12-11T00:00:00"/>
    <s v="MA"/>
    <s v="Construction Manager"/>
    <x v="1"/>
    <n v="26161"/>
    <s v="White"/>
    <x v="0"/>
    <s v="Fully Meets"/>
    <n v="3"/>
    <n v="5"/>
    <n v="4"/>
    <n v="4"/>
    <s v="Leadership Development"/>
    <s v="External"/>
    <s v="Failed"/>
    <s v="Jamiechester"/>
    <s v="Amanda Fowler"/>
    <n v="4"/>
  </r>
  <r>
    <x v="542"/>
    <s v="Valery Holder"/>
    <d v="2019-07-11T00:00:00"/>
    <d v="2021-05-04T00:00:00"/>
    <s v="Production Technician I"/>
    <s v="Crystal Nelson"/>
    <s v="Unknown"/>
    <s v="EW"/>
    <s v="Voluntarily Terminated"/>
    <s v="Part-Time"/>
    <s v="Zone A"/>
    <s v="Part-Time"/>
    <s v="Involuntary"/>
    <s v="Daughter know consider."/>
    <s v="Production"/>
    <s v="Field Operations"/>
    <d v="1961-07-16T00:00:00"/>
    <s v="MA"/>
    <s v="Laborer"/>
    <x v="1"/>
    <n v="43421"/>
    <s v="Black"/>
    <x v="0"/>
    <s v="Fully Meets"/>
    <n v="3"/>
    <n v="4"/>
    <n v="1"/>
    <n v="1"/>
    <s v="Technical Skills"/>
    <s v="Internal"/>
    <s v="Failed"/>
    <s v="Port Codyshire"/>
    <s v="Tracie Hicks"/>
    <n v="2"/>
  </r>
  <r>
    <x v="543"/>
    <s v="Skye Cochran"/>
    <d v="2020-08-09T00:00:00"/>
    <d v="2022-11-06T00:00:00"/>
    <s v="Production Technician I"/>
    <s v="Jenna Martin"/>
    <s v="Unknown"/>
    <s v="MSC"/>
    <s v="Voluntarily Terminated"/>
    <s v="Part-Time"/>
    <s v="Zone C"/>
    <s v="Temporary"/>
    <s v="Retirement"/>
    <s v="Night office challenge several many."/>
    <s v="Production"/>
    <s v="General - Eng"/>
    <d v="1994-05-18T00:00:00"/>
    <s v="MA"/>
    <s v="Technician"/>
    <x v="0"/>
    <n v="53393"/>
    <s v="Other"/>
    <x v="0"/>
    <s v="Fully Meets"/>
    <n v="3"/>
    <n v="5"/>
    <n v="1"/>
    <n v="5"/>
    <s v="Communication Skills"/>
    <s v="Internal"/>
    <s v="Completed"/>
    <s v="Burkeport"/>
    <s v="Kelly Bennett"/>
    <n v="3"/>
  </r>
  <r>
    <x v="544"/>
    <s v="Jerimiah Mendez"/>
    <d v="2018-09-20T00:00:00"/>
    <s v="N/A"/>
    <s v="Production Technician I"/>
    <s v="Lacey Andrews"/>
    <s v="Unknown"/>
    <s v="TNS"/>
    <s v="Voluntarily Terminated"/>
    <s v="Contract"/>
    <s v="Zone A"/>
    <s v="Part-Time"/>
    <s v="Unk"/>
    <s v="N/A"/>
    <s v="Production"/>
    <s v="Field Operations"/>
    <d v="1957-05-08T00:00:00"/>
    <s v="MA"/>
    <s v="Laborer"/>
    <x v="0"/>
    <n v="33362"/>
    <s v="Hispanic"/>
    <x v="0"/>
    <s v="Fully Meets"/>
    <n v="3"/>
    <n v="2"/>
    <n v="4"/>
    <n v="2"/>
    <s v="Leadership Development"/>
    <s v="Internal"/>
    <s v="Completed"/>
    <s v="East Kathleenstad"/>
    <s v="Ethan Golden"/>
    <n v="3"/>
  </r>
  <r>
    <x v="545"/>
    <s v="Madden Lam"/>
    <d v="2020-01-21T00:00:00"/>
    <d v="2021-05-19T00:00:00"/>
    <s v="Production Technician I"/>
    <s v="Michelle Miller"/>
    <s v="Unknown"/>
    <s v="PYZ"/>
    <s v="Voluntarily Terminated"/>
    <s v="Part-Time"/>
    <s v="Zone B"/>
    <s v="Part-Time"/>
    <s v="Voluntary"/>
    <s v="Week force explain of determine consumer."/>
    <s v="Production"/>
    <s v="Splicing"/>
    <d v="1952-08-13T00:00:00"/>
    <s v="MA"/>
    <s v="Construction Manager"/>
    <x v="0"/>
    <n v="61239"/>
    <s v="Hispanic"/>
    <x v="1"/>
    <s v="Fully Meets"/>
    <n v="3"/>
    <n v="3"/>
    <n v="1"/>
    <n v="5"/>
    <s v="Project Management"/>
    <s v="External"/>
    <s v="Failed"/>
    <s v="East Guyview"/>
    <s v="Stephanie Rogers"/>
    <n v="5"/>
  </r>
  <r>
    <x v="546"/>
    <s v="Nicole Stone"/>
    <d v="2022-02-17T00:00:00"/>
    <d v="2023-02-14T00:00:00"/>
    <s v="Production Technician I"/>
    <s v="Charles Massey"/>
    <s v="Unknown"/>
    <s v="WBL"/>
    <s v="Voluntarily Terminated"/>
    <s v="Contract"/>
    <s v="Zone B"/>
    <s v="Temporary"/>
    <s v="Retirement"/>
    <s v="Have event interest simply million onto."/>
    <s v="Production"/>
    <s v="Technology / It"/>
    <d v="1993-12-25T00:00:00"/>
    <s v="MA"/>
    <s v="Intern"/>
    <x v="0"/>
    <n v="31989"/>
    <s v="Hispanic"/>
    <x v="1"/>
    <s v="Fully Meets"/>
    <n v="3"/>
    <n v="4"/>
    <n v="4"/>
    <n v="4"/>
    <s v="Leadership Development"/>
    <s v="Internal"/>
    <s v="Failed"/>
    <s v="North Patricia"/>
    <s v="Regina Brown"/>
    <n v="3"/>
  </r>
  <r>
    <x v="547"/>
    <s v="Brice Christian"/>
    <d v="2019-06-11T00:00:00"/>
    <s v="N/A"/>
    <s v="Production Technician I"/>
    <s v="Karen Marquez MD"/>
    <s v="Unknown"/>
    <s v="NEL"/>
    <s v="Voluntarily Terminated"/>
    <s v="Part-Time"/>
    <s v="Zone A"/>
    <s v="Full-Time"/>
    <s v="Unk"/>
    <s v="N/A"/>
    <s v="Production"/>
    <s v="Engineers"/>
    <d v="1964-08-01T00:00:00"/>
    <s v="MA"/>
    <s v="Engineer"/>
    <x v="1"/>
    <n v="75761"/>
    <s v="Asian"/>
    <x v="1"/>
    <s v="Needs Improvement"/>
    <n v="3"/>
    <n v="1"/>
    <n v="4"/>
    <n v="4"/>
    <s v="Communication Skills"/>
    <s v="Internal"/>
    <s v="Completed"/>
    <s v="North Nicholasberg"/>
    <s v="Nicholas Bryant"/>
    <n v="4"/>
  </r>
  <r>
    <x v="548"/>
    <s v="Sage Potter"/>
    <d v="2022-05-05T00:00:00"/>
    <s v="N/A"/>
    <s v="Production Technician I"/>
    <s v="Valerie Gregory"/>
    <s v="Unknown"/>
    <s v="PL"/>
    <s v="Voluntarily Terminated"/>
    <s v="Part-Time"/>
    <s v="Zone C"/>
    <s v="Full-Time"/>
    <s v="Unk"/>
    <s v="N/A"/>
    <s v="Production"/>
    <s v="Executive"/>
    <d v="1993-01-16T00:00:00"/>
    <s v="MA"/>
    <s v="Executive"/>
    <x v="0"/>
    <n v="25854"/>
    <s v="Other"/>
    <x v="0"/>
    <s v="Fully Meets"/>
    <n v="3"/>
    <n v="2"/>
    <n v="3"/>
    <n v="1"/>
    <s v="Project Management"/>
    <s v="External"/>
    <s v="Completed"/>
    <s v="North Paulbury"/>
    <s v="Tammy Smith"/>
    <n v="1"/>
  </r>
  <r>
    <x v="549"/>
    <s v="Kyle Peck"/>
    <d v="2018-09-19T00:00:00"/>
    <d v="2020-08-12T00:00:00"/>
    <s v="Production Technician I"/>
    <s v="David Bullock"/>
    <s v="Unknown"/>
    <s v="BPC"/>
    <s v="Voluntarily Terminated"/>
    <s v="Full-Time"/>
    <s v="Zone A"/>
    <s v="Temporary"/>
    <s v="Retirement"/>
    <s v="Name maybe wear yet."/>
    <s v="Production"/>
    <s v="Field Operations"/>
    <d v="1961-08-15T00:00:00"/>
    <s v="MA"/>
    <s v="Technician"/>
    <x v="0"/>
    <n v="92807"/>
    <s v="Black"/>
    <x v="1"/>
    <s v="Fully Meets"/>
    <n v="3"/>
    <n v="2"/>
    <n v="3"/>
    <n v="3"/>
    <s v="Customer Service"/>
    <s v="External"/>
    <s v="Failed"/>
    <s v="Sarahville"/>
    <s v="Sarah Blake"/>
    <n v="3"/>
  </r>
  <r>
    <x v="550"/>
    <s v="Zaniyah Roman"/>
    <d v="2021-06-01T00:00:00"/>
    <d v="2023-06-19T00:00:00"/>
    <s v="Production Technician I"/>
    <s v="Matthew Mcdaniel"/>
    <s v="Unknown"/>
    <s v="CCDR"/>
    <s v="Voluntarily Terminated"/>
    <s v="Contract"/>
    <s v="Zone B"/>
    <s v="Full-Time"/>
    <s v="Resignation"/>
    <s v="Product high partner area piece."/>
    <s v="Production"/>
    <s v="Engineers"/>
    <d v="1976-09-16T00:00:00"/>
    <s v="MA"/>
    <s v="Project Manager"/>
    <x v="0"/>
    <n v="5288"/>
    <s v="Black"/>
    <x v="3"/>
    <s v="Fully Meets"/>
    <n v="3"/>
    <n v="4"/>
    <n v="4"/>
    <n v="2"/>
    <s v="Project Management"/>
    <s v="External"/>
    <s v="Failed"/>
    <s v="Kimberlyshire"/>
    <s v="Todd Medina"/>
    <n v="4"/>
  </r>
  <r>
    <x v="551"/>
    <s v="Katie Gutierrez"/>
    <d v="2023-07-05T00:00:00"/>
    <d v="2023-07-11T00:00:00"/>
    <s v="Production Technician I"/>
    <s v="Cory Edwards"/>
    <s v="Unknown"/>
    <s v="SVG"/>
    <s v="Voluntarily Terminated"/>
    <s v="Part-Time"/>
    <s v="Zone C"/>
    <s v="Part-Time"/>
    <s v="Voluntary"/>
    <s v="Loss beyond low begin end husband."/>
    <s v="Production"/>
    <s v="Wireline Construction"/>
    <d v="1953-04-03T00:00:00"/>
    <s v="MA"/>
    <s v="Laborer"/>
    <x v="0"/>
    <n v="66412"/>
    <s v="Asian"/>
    <x v="1"/>
    <s v="Fully Meets"/>
    <n v="3"/>
    <n v="3"/>
    <n v="2"/>
    <n v="4"/>
    <s v="Leadership Development"/>
    <s v="External"/>
    <s v="Completed"/>
    <s v="Hendersonbury"/>
    <s v="Michael Brown"/>
    <n v="4"/>
  </r>
  <r>
    <x v="552"/>
    <s v="Walker Baird"/>
    <d v="2022-12-17T00:00:00"/>
    <s v="N/A"/>
    <s v="Production Technician I"/>
    <s v="Kelly Reyes"/>
    <s v="Unknown"/>
    <s v="EW"/>
    <s v="Voluntarily Terminated"/>
    <s v="Part-Time"/>
    <s v="Zone C"/>
    <s v="Part-Time"/>
    <s v="Unk"/>
    <s v="N/A"/>
    <s v="Production"/>
    <s v="Field Operations"/>
    <d v="1960-10-04T00:00:00"/>
    <s v="MA"/>
    <s v="Technician"/>
    <x v="0"/>
    <n v="20484"/>
    <s v="Other"/>
    <x v="2"/>
    <s v="Fully Meets"/>
    <n v="3"/>
    <n v="3"/>
    <n v="1"/>
    <n v="5"/>
    <s v="Leadership Development"/>
    <s v="External"/>
    <s v="Completed"/>
    <s v="Chenshire"/>
    <s v="Michael Hoffman"/>
    <n v="3"/>
  </r>
  <r>
    <x v="553"/>
    <s v="Zackery Sutton"/>
    <d v="2021-07-06T00:00:00"/>
    <d v="2022-09-15T00:00:00"/>
    <s v="Production Technician I"/>
    <s v="Dustin Alvarado"/>
    <s v="Unknown"/>
    <s v="MSC"/>
    <s v="Voluntarily Terminated"/>
    <s v="Full-Time"/>
    <s v="Zone B"/>
    <s v="Part-Time"/>
    <s v="Voluntary"/>
    <s v="However many movie effort."/>
    <s v="Production"/>
    <s v="Technology / It"/>
    <d v="1951-07-13T00:00:00"/>
    <s v="MA"/>
    <s v="Project Manager"/>
    <x v="1"/>
    <n v="73854"/>
    <s v="White"/>
    <x v="1"/>
    <s v="Fully Meets"/>
    <n v="3"/>
    <n v="1"/>
    <n v="3"/>
    <n v="3"/>
    <s v="Project Management"/>
    <s v="Internal"/>
    <s v="Completed"/>
    <s v="North Taraview"/>
    <s v="Donald Wong"/>
    <n v="2"/>
  </r>
  <r>
    <x v="554"/>
    <s v="Hazel Ponce"/>
    <d v="2019-03-27T00:00:00"/>
    <s v="N/A"/>
    <s v="Production Technician II"/>
    <s v="Kenneth Reeves"/>
    <s v="Unknown"/>
    <s v="PL"/>
    <s v="Terminated for Cause"/>
    <s v="Part-Time"/>
    <s v="Zone A"/>
    <s v="Part-Time"/>
    <s v="Unk"/>
    <s v="N/A"/>
    <s v="Production"/>
    <s v="Field Operations"/>
    <d v="1966-04-26T00:00:00"/>
    <s v="MA"/>
    <s v="Technician"/>
    <x v="0"/>
    <n v="86977"/>
    <s v="Hispanic"/>
    <x v="3"/>
    <s v="Fully Meets"/>
    <n v="3"/>
    <n v="5"/>
    <n v="1"/>
    <n v="2"/>
    <s v="Technical Skills"/>
    <s v="External"/>
    <s v="Completed"/>
    <s v="New Jamesport"/>
    <s v="Karen Ramos MD"/>
    <n v="5"/>
  </r>
  <r>
    <x v="555"/>
    <s v="Joey Alvarez"/>
    <d v="2023-05-08T00:00:00"/>
    <s v="N/A"/>
    <s v="Production Technician II"/>
    <s v="Juan Spencer"/>
    <s v="Unknown"/>
    <s v="PYZ"/>
    <s v="Voluntarily Terminated"/>
    <s v="Full-Time"/>
    <s v="Zone B"/>
    <s v="Temporary"/>
    <s v="Unk"/>
    <s v="N/A"/>
    <s v="Production"/>
    <s v="Project Management - Con"/>
    <d v="1993-02-11T00:00:00"/>
    <s v="MA"/>
    <s v="Manager"/>
    <x v="0"/>
    <n v="40039"/>
    <s v="Asian"/>
    <x v="1"/>
    <s v="Fully Meets"/>
    <n v="3"/>
    <n v="4"/>
    <n v="5"/>
    <n v="2"/>
    <s v="Communication Skills"/>
    <s v="External"/>
    <s v="Completed"/>
    <s v="Justinmouth"/>
    <s v="Vincent Lester"/>
    <n v="1"/>
  </r>
  <r>
    <x v="556"/>
    <s v="Titus Day"/>
    <d v="2018-12-12T00:00:00"/>
    <d v="2020-12-24T00:00:00"/>
    <s v="Production Technician II"/>
    <s v="Melissa Rodriguez"/>
    <s v="Unknown"/>
    <s v="SVG"/>
    <s v="Voluntarily Terminated"/>
    <s v="Part-Time"/>
    <s v="Zone B"/>
    <s v="Temporary"/>
    <s v="Voluntary"/>
    <s v="Else student few send bag threat."/>
    <s v="Production"/>
    <s v="Project Management - Con"/>
    <d v="1991-06-16T00:00:00"/>
    <s v="MA"/>
    <s v="Project Manager"/>
    <x v="1"/>
    <n v="25683"/>
    <s v="Hispanic"/>
    <x v="3"/>
    <s v="Fully Meets"/>
    <n v="3"/>
    <n v="4"/>
    <n v="1"/>
    <n v="2"/>
    <s v="Customer Service"/>
    <s v="External"/>
    <s v="Failed"/>
    <s v="Nicholasfurt"/>
    <s v="Eric Bullock"/>
    <n v="5"/>
  </r>
  <r>
    <x v="557"/>
    <s v="Bella Norris"/>
    <d v="2020-08-25T00:00:00"/>
    <s v="N/A"/>
    <s v="Production Technician II"/>
    <s v="Andrew Johnson"/>
    <s v="Unknown"/>
    <s v="TNS"/>
    <s v="Voluntarily Terminated"/>
    <s v="Part-Time"/>
    <s v="Zone A"/>
    <s v="Temporary"/>
    <s v="Unk"/>
    <s v="N/A"/>
    <s v="Production"/>
    <s v="Field Operations"/>
    <d v="1981-02-24T00:00:00"/>
    <s v="MA"/>
    <s v="Project Manager"/>
    <x v="1"/>
    <n v="3170"/>
    <s v="Black"/>
    <x v="0"/>
    <s v="Fully Meets"/>
    <n v="3"/>
    <n v="3"/>
    <n v="5"/>
    <n v="2"/>
    <s v="Leadership Development"/>
    <s v="External"/>
    <s v="Completed"/>
    <s v="Alvarezland"/>
    <s v="Daniel Edwards"/>
    <n v="2"/>
  </r>
  <r>
    <x v="558"/>
    <s v="Braden Ballard"/>
    <d v="2022-04-22T00:00:00"/>
    <d v="2022-08-29T00:00:00"/>
    <s v="Production Technician II"/>
    <s v="Jodi Scott"/>
    <s v="Unknown"/>
    <s v="WBL"/>
    <s v="Voluntarily Terminated"/>
    <s v="Full-Time"/>
    <s v="Zone B"/>
    <s v="Full-Time"/>
    <s v="Involuntary"/>
    <s v="Account national draw skin dream here how mind."/>
    <s v="Production"/>
    <s v="Project Management - Con"/>
    <d v="1965-12-02T00:00:00"/>
    <s v="MA"/>
    <s v="Coordinator"/>
    <x v="1"/>
    <n v="32042"/>
    <s v="Other"/>
    <x v="3"/>
    <s v="Fully Meets"/>
    <n v="3"/>
    <n v="3"/>
    <n v="1"/>
    <n v="3"/>
    <s v="Project Management"/>
    <s v="External"/>
    <s v="Completed"/>
    <s v="East Kimberly"/>
    <s v="Katherine Wilson"/>
    <n v="1"/>
  </r>
  <r>
    <x v="559"/>
    <s v="Aron Graham"/>
    <d v="2021-12-20T00:00:00"/>
    <d v="2022-12-02T00:00:00"/>
    <s v="Production Technician II"/>
    <s v="Tyler Jackson"/>
    <s v="Unknown"/>
    <s v="PYZ"/>
    <s v="Terminated for Cause"/>
    <s v="Full-Time"/>
    <s v="Zone A"/>
    <s v="Full-Time"/>
    <s v="Retirement"/>
    <s v="Sea people east bar indicate garden along."/>
    <s v="Production"/>
    <s v="General - Con"/>
    <d v="1947-09-08T00:00:00"/>
    <s v="MA"/>
    <s v="Model Assistant"/>
    <x v="1"/>
    <n v="52047"/>
    <s v="Other"/>
    <x v="3"/>
    <s v="Fully Meets"/>
    <n v="3"/>
    <n v="1"/>
    <n v="2"/>
    <n v="4"/>
    <s v="Technical Skills"/>
    <s v="External"/>
    <s v="Completed"/>
    <s v="Careyberg"/>
    <s v="Allen Spencer"/>
    <n v="2"/>
  </r>
  <r>
    <x v="560"/>
    <s v="Shamar Cross"/>
    <d v="2021-02-12T00:00:00"/>
    <s v="N/A"/>
    <s v="Production Technician I"/>
    <s v="Jordan Medina"/>
    <s v="Unknown"/>
    <s v="PL"/>
    <s v="Terminated for Cause"/>
    <s v="Contract"/>
    <s v="Zone C"/>
    <s v="Full-Time"/>
    <s v="Unk"/>
    <s v="N/A"/>
    <s v="Production"/>
    <s v="General - Con"/>
    <d v="1956-05-29T00:00:00"/>
    <s v="MA"/>
    <s v="Clerk"/>
    <x v="0"/>
    <n v="88833"/>
    <s v="Hispanic"/>
    <x v="2"/>
    <s v="Fully Meets"/>
    <n v="3"/>
    <n v="5"/>
    <n v="1"/>
    <n v="3"/>
    <s v="Leadership Development"/>
    <s v="Internal"/>
    <s v="Failed"/>
    <s v="Lake Jenniferside"/>
    <s v="Dr. Heather Osborne"/>
    <n v="3"/>
  </r>
  <r>
    <x v="561"/>
    <s v="Kailee Harmon"/>
    <d v="2020-09-29T00:00:00"/>
    <d v="2021-10-19T00:00:00"/>
    <s v="Production Technician I"/>
    <s v="Thomas Garner"/>
    <s v="Unknown"/>
    <s v="BPC"/>
    <s v="Terminated for Cause"/>
    <s v="Full-Time"/>
    <s v="Zone B"/>
    <s v="Temporary"/>
    <s v="Involuntary"/>
    <s v="Firm music future may most."/>
    <s v="Production"/>
    <s v="General - Sga"/>
    <d v="1944-03-09T00:00:00"/>
    <s v="MA"/>
    <s v="Administrator"/>
    <x v="0"/>
    <n v="3211"/>
    <s v="Black"/>
    <x v="2"/>
    <s v="Fully Meets"/>
    <n v="3"/>
    <n v="3"/>
    <n v="2"/>
    <n v="1"/>
    <s v="Leadership Development"/>
    <s v="Internal"/>
    <s v="Completed"/>
    <s v="Thompsonmouth"/>
    <s v="Alexis Ryan"/>
    <n v="2"/>
  </r>
  <r>
    <x v="562"/>
    <s v="Alice Kaufman"/>
    <d v="2022-09-10T00:00:00"/>
    <d v="2023-02-09T00:00:00"/>
    <s v="Production Technician I"/>
    <s v="Anne Weaver"/>
    <s v="Unknown"/>
    <s v="CCDR"/>
    <s v="Voluntarily Terminated"/>
    <s v="Contract"/>
    <s v="Zone C"/>
    <s v="Temporary"/>
    <s v="Resignation"/>
    <s v="Dinner level write land effort."/>
    <s v="Production"/>
    <s v="Field Operations"/>
    <d v="1960-11-26T00:00:00"/>
    <s v="MA"/>
    <s v="Engineer"/>
    <x v="0"/>
    <n v="5789"/>
    <s v="Black"/>
    <x v="1"/>
    <s v="Fully Meets"/>
    <n v="3"/>
    <n v="1"/>
    <n v="4"/>
    <n v="3"/>
    <s v="Leadership Development"/>
    <s v="External"/>
    <s v="Failed"/>
    <s v="Grantton"/>
    <s v="Laura Harper"/>
    <n v="3"/>
  </r>
  <r>
    <x v="563"/>
    <s v="Cesar House"/>
    <d v="2023-03-11T00:00:00"/>
    <d v="2023-06-03T00:00:00"/>
    <s v="Production Technician I"/>
    <s v="Todd Cooper"/>
    <s v="Unknown"/>
    <s v="SVG"/>
    <s v="Voluntarily Terminated"/>
    <s v="Contract"/>
    <s v="Zone A"/>
    <s v="Full-Time"/>
    <s v="Resignation"/>
    <s v="Cell indicate keep thus."/>
    <s v="Production"/>
    <s v="General - Con"/>
    <d v="1991-03-04T00:00:00"/>
    <s v="MA"/>
    <s v="Technician"/>
    <x v="1"/>
    <n v="14685"/>
    <s v="Other"/>
    <x v="1"/>
    <s v="Exceeds"/>
    <n v="3"/>
    <n v="4"/>
    <n v="1"/>
    <n v="4"/>
    <s v="Communication Skills"/>
    <s v="External"/>
    <s v="Completed"/>
    <s v="Mannton"/>
    <s v="Larry Johnson"/>
    <n v="4"/>
  </r>
  <r>
    <x v="564"/>
    <s v="Guillermo Lynn"/>
    <d v="2022-04-28T00:00:00"/>
    <d v="2023-03-12T00:00:00"/>
    <s v="Production Technician I"/>
    <s v="Kathryn Drake"/>
    <s v="Unknown"/>
    <s v="EW"/>
    <s v="Voluntarily Terminated"/>
    <s v="Full-Time"/>
    <s v="Zone C"/>
    <s v="Full-Time"/>
    <s v="Voluntary"/>
    <s v="Research if officer land."/>
    <s v="Production"/>
    <s v="Field Operations"/>
    <d v="1960-09-23T00:00:00"/>
    <s v="MA"/>
    <s v="Foreman"/>
    <x v="1"/>
    <n v="6954"/>
    <s v="Asian"/>
    <x v="1"/>
    <s v="Fully Meets"/>
    <n v="3"/>
    <n v="5"/>
    <n v="4"/>
    <n v="5"/>
    <s v="Customer Service"/>
    <s v="Internal"/>
    <s v="Completed"/>
    <s v="New Taylorhaven"/>
    <s v="Heather Jones"/>
    <n v="3"/>
  </r>
  <r>
    <x v="565"/>
    <s v="Myles Hart"/>
    <d v="2022-03-20T00:00:00"/>
    <d v="2023-06-18T00:00:00"/>
    <s v="Production Technician I"/>
    <s v="April Mcdonald"/>
    <s v="Unknown"/>
    <s v="MSC"/>
    <s v="Voluntarily Terminated"/>
    <s v="Full-Time"/>
    <s v="Zone B"/>
    <s v="Temporary"/>
    <s v="Retirement"/>
    <s v="Ball social thought so probably get."/>
    <s v="Production"/>
    <s v="Yard (Material Handling)"/>
    <d v="1962-12-24T00:00:00"/>
    <s v="MA"/>
    <s v="Technician"/>
    <x v="0"/>
    <n v="69989"/>
    <s v="Hispanic"/>
    <x v="3"/>
    <s v="Exceeds"/>
    <n v="3"/>
    <n v="1"/>
    <n v="4"/>
    <n v="1"/>
    <s v="Communication Skills"/>
    <s v="Internal"/>
    <s v="Failed"/>
    <s v="East Matthew"/>
    <s v="Mrs. Jordan Lee"/>
    <n v="1"/>
  </r>
  <r>
    <x v="566"/>
    <s v="Deborah Kline"/>
    <d v="2022-03-04T00:00:00"/>
    <d v="2022-07-29T00:00:00"/>
    <s v="Production Technician I"/>
    <s v="Taylor Harris"/>
    <s v="Unknown"/>
    <s v="TNS"/>
    <s v="Voluntarily Terminated"/>
    <s v="Contract"/>
    <s v="Zone C"/>
    <s v="Part-Time"/>
    <s v="Involuntary"/>
    <s v="Administration away choose."/>
    <s v="Production"/>
    <s v="Field Operations"/>
    <d v="1978-11-29T00:00:00"/>
    <s v="MA"/>
    <s v="Manager"/>
    <x v="0"/>
    <n v="19999"/>
    <s v="Asian"/>
    <x v="2"/>
    <s v="Fully Meets"/>
    <n v="3"/>
    <n v="4"/>
    <n v="2"/>
    <n v="4"/>
    <s v="Project Management"/>
    <s v="External"/>
    <s v="Failed"/>
    <s v="Nicoleborough"/>
    <s v="Debra Bailey"/>
    <n v="1"/>
  </r>
  <r>
    <x v="567"/>
    <s v="Patricia Pruitt"/>
    <d v="2023-02-01T00:00:00"/>
    <s v="N/A"/>
    <s v="Production Technician I"/>
    <s v="Amber Moody"/>
    <s v="Unknown"/>
    <s v="PYZ"/>
    <s v="Voluntarily Terminated"/>
    <s v="Part-Time"/>
    <s v="Zone B"/>
    <s v="Full-Time"/>
    <s v="Unk"/>
    <s v="N/A"/>
    <s v="Production"/>
    <s v="Yard (Material Handling)"/>
    <d v="1995-03-15T00:00:00"/>
    <s v="MA"/>
    <s v="Coordinator"/>
    <x v="0"/>
    <n v="15282"/>
    <s v="Asian"/>
    <x v="3"/>
    <s v="Fully Meets"/>
    <n v="3"/>
    <n v="1"/>
    <n v="2"/>
    <n v="3"/>
    <s v="Communication Skills"/>
    <s v="External"/>
    <s v="Failed"/>
    <s v="Riddleland"/>
    <s v="Maria Ramos"/>
    <n v="5"/>
  </r>
  <r>
    <x v="568"/>
    <s v="Alice Craig"/>
    <d v="2021-02-05T00:00:00"/>
    <s v="N/A"/>
    <s v="Production Technician I"/>
    <s v="Larry Ramirez"/>
    <s v="Unknown"/>
    <s v="WBL"/>
    <s v="Voluntarily Terminated"/>
    <s v="Part-Time"/>
    <s v="Zone C"/>
    <s v="Full-Time"/>
    <s v="Unk"/>
    <s v="N/A"/>
    <s v="Production"/>
    <s v="Engineers"/>
    <d v="1975-02-24T00:00:00"/>
    <s v="MA"/>
    <s v="Engineer"/>
    <x v="1"/>
    <n v="65852"/>
    <s v="Black"/>
    <x v="1"/>
    <s v="Fully Meets"/>
    <n v="3"/>
    <n v="1"/>
    <n v="3"/>
    <n v="1"/>
    <s v="Customer Service"/>
    <s v="Internal"/>
    <s v="Completed"/>
    <s v="West Patrickmouth"/>
    <s v="Brian Fitzpatrick"/>
    <n v="2"/>
  </r>
  <r>
    <x v="569"/>
    <s v="Mariana Copeland"/>
    <d v="2022-11-23T00:00:00"/>
    <d v="2023-05-26T00:00:00"/>
    <s v="Production Technician I"/>
    <s v="Debra Freeman"/>
    <s v="Unknown"/>
    <s v="NEL"/>
    <s v="Terminated for Cause"/>
    <s v="Contract"/>
    <s v="Zone C"/>
    <s v="Part-Time"/>
    <s v="Retirement"/>
    <s v="Perhaps market reduce. Type find close."/>
    <s v="Production"/>
    <s v="General - Con"/>
    <d v="1992-01-01T00:00:00"/>
    <s v="MA"/>
    <s v="Laborer"/>
    <x v="1"/>
    <n v="79576"/>
    <s v="Asian"/>
    <x v="2"/>
    <s v="Fully Meets"/>
    <n v="3"/>
    <n v="1"/>
    <n v="4"/>
    <n v="5"/>
    <s v="Project Management"/>
    <s v="Internal"/>
    <s v="Completed"/>
    <s v="West Chelseastad"/>
    <s v="Christopher Davidson"/>
    <n v="4"/>
  </r>
  <r>
    <x v="570"/>
    <s v="Nick Merritt"/>
    <d v="2021-05-24T00:00:00"/>
    <s v="N/A"/>
    <s v="Production Technician I"/>
    <s v="Lisa Walton"/>
    <s v="Unknown"/>
    <s v="PL"/>
    <s v="Voluntarily Terminated"/>
    <s v="Part-Time"/>
    <s v="Zone A"/>
    <s v="Full-Time"/>
    <s v="Unk"/>
    <s v="N/A"/>
    <s v="Production"/>
    <s v="Yard (Material Handling)"/>
    <d v="1986-09-12T00:00:00"/>
    <s v="MA"/>
    <s v="Specialist"/>
    <x v="0"/>
    <n v="47974"/>
    <s v="Hispanic"/>
    <x v="3"/>
    <s v="Exceeds"/>
    <n v="3"/>
    <n v="3"/>
    <n v="2"/>
    <n v="4"/>
    <s v="Project Management"/>
    <s v="External"/>
    <s v="Completed"/>
    <s v="Hillstad"/>
    <s v="Jennifer Gonzales"/>
    <n v="2"/>
  </r>
  <r>
    <x v="571"/>
    <s v="Chance Warner"/>
    <d v="2021-09-28T00:00:00"/>
    <d v="2022-10-09T00:00:00"/>
    <s v="Production Technician I"/>
    <s v="Julie Porter"/>
    <s v="Unknown"/>
    <s v="BPC"/>
    <s v="Terminated for Cause"/>
    <s v="Part-Time"/>
    <s v="Zone C"/>
    <s v="Part-Time"/>
    <s v="Resignation"/>
    <s v="Simple over long."/>
    <s v="Production"/>
    <s v="Fielders"/>
    <d v="1951-04-08T00:00:00"/>
    <s v="MA"/>
    <s v="Engineer"/>
    <x v="0"/>
    <n v="18550"/>
    <s v="Black"/>
    <x v="0"/>
    <s v="Fully Meets"/>
    <n v="3"/>
    <n v="2"/>
    <n v="4"/>
    <n v="3"/>
    <s v="Customer Service"/>
    <s v="Internal"/>
    <s v="Completed"/>
    <s v="Adammouth"/>
    <s v="Douglas Greer"/>
    <n v="2"/>
  </r>
  <r>
    <x v="572"/>
    <s v="Ryann Tapia"/>
    <d v="2021-03-17T00:00:00"/>
    <s v="N/A"/>
    <s v="Production Technician I"/>
    <s v="Kim Mcintyre"/>
    <s v="Unknown"/>
    <s v="CCDR"/>
    <s v="Terminated for Cause"/>
    <s v="Contract"/>
    <s v="Zone A"/>
    <s v="Part-Time"/>
    <s v="Unk"/>
    <s v="N/A"/>
    <s v="Production"/>
    <s v="Shop (Fleet)"/>
    <d v="1985-01-19T00:00:00"/>
    <s v="MA"/>
    <s v="Manager"/>
    <x v="0"/>
    <n v="21985"/>
    <s v="Other"/>
    <x v="1"/>
    <s v="Fully Meets"/>
    <n v="3"/>
    <n v="1"/>
    <n v="1"/>
    <n v="3"/>
    <s v="Technical Skills"/>
    <s v="External"/>
    <s v="Failed"/>
    <s v="Khanberg"/>
    <s v="Douglas Johnson"/>
    <n v="2"/>
  </r>
  <r>
    <x v="573"/>
    <s v="Diego Hays"/>
    <d v="2023-07-03T00:00:00"/>
    <d v="2023-07-19T00:00:00"/>
    <s v="Production Technician I"/>
    <s v="Stacy Hall"/>
    <s v="Unknown"/>
    <s v="SVG"/>
    <s v="Voluntarily Terminated"/>
    <s v="Full-Time"/>
    <s v="Zone C"/>
    <s v="Temporary"/>
    <s v="Voluntary"/>
    <s v="Think consider reach enjoy deep son good."/>
    <s v="Production"/>
    <s v="General - Con"/>
    <d v="1989-11-23T00:00:00"/>
    <s v="MA"/>
    <s v="Foreman"/>
    <x v="0"/>
    <n v="17356"/>
    <s v="Hispanic"/>
    <x v="1"/>
    <s v="Fully Meets"/>
    <n v="3"/>
    <n v="4"/>
    <n v="3"/>
    <n v="2"/>
    <s v="Communication Skills"/>
    <s v="Internal"/>
    <s v="Completed"/>
    <s v="South Andrew"/>
    <s v="Timothy Wood"/>
    <n v="1"/>
  </r>
  <r>
    <x v="574"/>
    <s v="Gabriel Adams"/>
    <d v="2019-08-11T00:00:00"/>
    <d v="2021-07-10T00:00:00"/>
    <s v="Production Technician I"/>
    <s v="Amanda Patterson"/>
    <s v="Unknown"/>
    <s v="EW"/>
    <s v="Voluntarily Terminated"/>
    <s v="Contract"/>
    <s v="Zone A"/>
    <s v="Temporary"/>
    <s v="Involuntary"/>
    <s v="Wonder worry life stand."/>
    <s v="Production"/>
    <s v="Field Operations"/>
    <d v="1942-07-19T00:00:00"/>
    <s v="MA"/>
    <s v="Laborer"/>
    <x v="0"/>
    <n v="82586"/>
    <s v="Asian"/>
    <x v="2"/>
    <s v="Fully Meets"/>
    <n v="3"/>
    <n v="2"/>
    <n v="3"/>
    <n v="2"/>
    <s v="Leadership Development"/>
    <s v="Internal"/>
    <s v="Failed"/>
    <s v="Torresbury"/>
    <s v="Lisa Harris"/>
    <n v="5"/>
  </r>
  <r>
    <x v="575"/>
    <s v="Rohan Mcdowell"/>
    <d v="2019-11-11T00:00:00"/>
    <d v="2020-09-29T00:00:00"/>
    <s v="Production Technician I"/>
    <s v="Bill Horn"/>
    <s v="Unknown"/>
    <s v="MSC"/>
    <s v="Voluntarily Terminated"/>
    <s v="Full-Time"/>
    <s v="Zone C"/>
    <s v="Full-Time"/>
    <s v="Resignation"/>
    <s v="Card subject carry gas picture."/>
    <s v="Production"/>
    <s v="Aerial"/>
    <d v="1945-09-20T00:00:00"/>
    <s v="MA"/>
    <s v="Lineman"/>
    <x v="1"/>
    <n v="74406"/>
    <s v="Black"/>
    <x v="0"/>
    <s v="Needs Improvement"/>
    <n v="3"/>
    <n v="5"/>
    <n v="2"/>
    <n v="3"/>
    <s v="Communication Skills"/>
    <s v="Internal"/>
    <s v="Completed"/>
    <s v="Jessicaview"/>
    <s v="Patricia Daugherty"/>
    <n v="4"/>
  </r>
  <r>
    <x v="576"/>
    <s v="Sullivan Whitehead"/>
    <d v="2020-12-15T00:00:00"/>
    <s v="N/A"/>
    <s v="Production Technician II"/>
    <s v="Kevin Hall"/>
    <s v="Unknown"/>
    <s v="PL"/>
    <s v="Voluntarily Terminated"/>
    <s v="Full-Time"/>
    <s v="Zone B"/>
    <s v="Temporary"/>
    <s v="Unk"/>
    <s v="N/A"/>
    <s v="Production"/>
    <s v="Finance &amp; Accounting"/>
    <d v="1963-04-13T00:00:00"/>
    <s v="MA"/>
    <s v="Cfo"/>
    <x v="0"/>
    <n v="11134"/>
    <s v="Black"/>
    <x v="1"/>
    <s v="Fully Meets"/>
    <n v="3"/>
    <n v="5"/>
    <n v="2"/>
    <n v="1"/>
    <s v="Customer Service"/>
    <s v="External"/>
    <s v="Failed"/>
    <s v="Lake Billy"/>
    <s v="Katherine Ward"/>
    <n v="5"/>
  </r>
  <r>
    <x v="577"/>
    <s v="Lilliana Randolph"/>
    <d v="2021-05-06T00:00:00"/>
    <d v="2023-04-08T00:00:00"/>
    <s v="Production Technician II"/>
    <s v="Robin Valdez"/>
    <s v="Unknown"/>
    <s v="PYZ"/>
    <s v="Voluntarily Terminated"/>
    <s v="Part-Time"/>
    <s v="Zone B"/>
    <s v="Part-Time"/>
    <s v="Retirement"/>
    <s v="Guy act during two. Film suggest either."/>
    <s v="Production"/>
    <s v="Field Operations"/>
    <d v="1980-08-20T00:00:00"/>
    <s v="MA"/>
    <s v="Tower Hand"/>
    <x v="1"/>
    <n v="71705"/>
    <s v="Hispanic"/>
    <x v="0"/>
    <s v="Needs Improvement"/>
    <n v="3"/>
    <n v="5"/>
    <n v="5"/>
    <n v="1"/>
    <s v="Technical Skills"/>
    <s v="External"/>
    <s v="Failed"/>
    <s v="Lake Susanmouth"/>
    <s v="Brandon Booker"/>
    <n v="1"/>
  </r>
  <r>
    <x v="578"/>
    <s v="Presley Salazar"/>
    <d v="2021-07-08T00:00:00"/>
    <s v="N/A"/>
    <s v="Production Technician II"/>
    <s v="Zachary Santana"/>
    <s v="Unknown"/>
    <s v="SVG"/>
    <s v="Terminated for Cause"/>
    <s v="Part-Time"/>
    <s v="Zone A"/>
    <s v="Full-Time"/>
    <s v="Unk"/>
    <s v="N/A"/>
    <s v="Production"/>
    <s v="General - Con"/>
    <d v="1994-09-30T00:00:00"/>
    <s v="MA"/>
    <s v="Foreman"/>
    <x v="1"/>
    <n v="48643"/>
    <s v="White"/>
    <x v="3"/>
    <s v="Fully Meets"/>
    <n v="3"/>
    <n v="1"/>
    <n v="3"/>
    <n v="1"/>
    <s v="Communication Skills"/>
    <s v="Internal"/>
    <s v="Completed"/>
    <s v="Port Stevenside"/>
    <s v="Ashley Brown"/>
    <n v="5"/>
  </r>
  <r>
    <x v="579"/>
    <s v="Lilianna Lynn"/>
    <d v="2023-04-04T00:00:00"/>
    <s v="N/A"/>
    <s v="Production Technician II"/>
    <s v="Jennifer Campos"/>
    <s v="Unknown"/>
    <s v="TNS"/>
    <s v="Voluntarily Terminated"/>
    <s v="Part-Time"/>
    <s v="Zone A"/>
    <s v="Full-Time"/>
    <s v="Unk"/>
    <s v="N/A"/>
    <s v="Production"/>
    <s v="Finance &amp; Accounting"/>
    <d v="1972-04-10T00:00:00"/>
    <s v="MA"/>
    <s v="Administration"/>
    <x v="1"/>
    <n v="66491"/>
    <s v="Asian"/>
    <x v="2"/>
    <s v="Needs Improvement"/>
    <n v="3"/>
    <n v="1"/>
    <n v="1"/>
    <n v="5"/>
    <s v="Project Management"/>
    <s v="Internal"/>
    <s v="Completed"/>
    <s v="Garciafurt"/>
    <s v="Julie James"/>
    <n v="3"/>
  </r>
  <r>
    <x v="580"/>
    <s v="Gerardo Sampson"/>
    <d v="2022-08-05T00:00:00"/>
    <d v="2023-01-30T00:00:00"/>
    <s v="Production Technician II"/>
    <s v="Alicia Orr"/>
    <s v="Unknown"/>
    <s v="WBL"/>
    <s v="Voluntarily Terminated"/>
    <s v="Full-Time"/>
    <s v="Zone C"/>
    <s v="Part-Time"/>
    <s v="Voluntary"/>
    <s v="Left call artist tonight movement history happen."/>
    <s v="Production"/>
    <s v="General - Con"/>
    <d v="1950-07-24T00:00:00"/>
    <s v="MA"/>
    <s v="Foreman"/>
    <x v="1"/>
    <n v="40823"/>
    <s v="Asian"/>
    <x v="2"/>
    <s v="Fully Meets"/>
    <n v="3"/>
    <n v="1"/>
    <n v="3"/>
    <n v="5"/>
    <s v="Project Management"/>
    <s v="External"/>
    <s v="Failed"/>
    <s v="Port Kellyside"/>
    <s v="Lindsay Allison"/>
    <n v="2"/>
  </r>
  <r>
    <x v="581"/>
    <s v="Miguel Kim"/>
    <d v="2020-04-06T00:00:00"/>
    <d v="2021-12-08T00:00:00"/>
    <s v="Production Technician II"/>
    <s v="Edward Merritt II"/>
    <s v="Unknown"/>
    <s v="BPC"/>
    <s v="Voluntarily Terminated"/>
    <s v="Part-Time"/>
    <s v="Zone C"/>
    <s v="Temporary"/>
    <s v="Resignation"/>
    <s v="Five national writer try mean training instead."/>
    <s v="Production"/>
    <s v="Field Operations"/>
    <d v="1995-04-01T00:00:00"/>
    <s v="MA"/>
    <s v="Engineer"/>
    <x v="0"/>
    <n v="95601"/>
    <s v="Other"/>
    <x v="2"/>
    <s v="Needs Improvement"/>
    <n v="3"/>
    <n v="2"/>
    <n v="1"/>
    <n v="5"/>
    <s v="Leadership Development"/>
    <s v="Internal"/>
    <s v="Completed"/>
    <s v="West Adam"/>
    <s v="Nicole Thompson"/>
    <n v="5"/>
  </r>
  <r>
    <x v="582"/>
    <s v="Muhammad Mcpherson"/>
    <d v="2023-03-02T00:00:00"/>
    <d v="2023-03-12T00:00:00"/>
    <s v="Production Technician I"/>
    <s v="Katherine Morris"/>
    <s v="Unknown"/>
    <s v="NEL"/>
    <s v="Voluntarily Terminated"/>
    <s v="Full-Time"/>
    <s v="Zone B"/>
    <s v="Part-Time"/>
    <s v="Involuntary"/>
    <s v="Wall despite trial assume."/>
    <s v="Production"/>
    <s v="Project Management - Con"/>
    <d v="1973-07-01T00:00:00"/>
    <s v="MA"/>
    <s v="Coordinator"/>
    <x v="0"/>
    <n v="60634"/>
    <s v="Other"/>
    <x v="1"/>
    <s v="Fully Meets"/>
    <n v="3"/>
    <n v="3"/>
    <n v="3"/>
    <n v="3"/>
    <s v="Leadership Development"/>
    <s v="External"/>
    <s v="Failed"/>
    <s v="East Ronniehaven"/>
    <s v="Blake Miller"/>
    <n v="3"/>
  </r>
  <r>
    <x v="583"/>
    <s v="Myles Jensen"/>
    <d v="2020-04-09T00:00:00"/>
    <s v="N/A"/>
    <s v="Production Technician I"/>
    <s v="Alexis Reed"/>
    <s v="Unknown"/>
    <s v="PL"/>
    <s v="Voluntarily Terminated"/>
    <s v="Contract"/>
    <s v="Zone B"/>
    <s v="Part-Time"/>
    <s v="Unk"/>
    <s v="N/A"/>
    <s v="Production"/>
    <s v="Fielders"/>
    <d v="1943-10-18T00:00:00"/>
    <s v="MA"/>
    <s v="Engineer"/>
    <x v="0"/>
    <n v="2053"/>
    <s v="White"/>
    <x v="0"/>
    <s v="Fully Meets"/>
    <n v="3"/>
    <n v="4"/>
    <n v="1"/>
    <n v="4"/>
    <s v="Leadership Development"/>
    <s v="External"/>
    <s v="Completed"/>
    <s v="South Kristaborough"/>
    <s v="Thomas Ware"/>
    <n v="4"/>
  </r>
  <r>
    <x v="584"/>
    <s v="Alessandro Harris"/>
    <d v="2022-09-17T00:00:00"/>
    <d v="2023-07-10T00:00:00"/>
    <s v="Production Technician I"/>
    <s v="Dr. Ray Austin"/>
    <s v="Unknown"/>
    <s v="BPC"/>
    <s v="Voluntarily Terminated"/>
    <s v="Part-Time"/>
    <s v="Zone A"/>
    <s v="Temporary"/>
    <s v="Retirement"/>
    <s v="Let trade loss cell political."/>
    <s v="Production"/>
    <s v="Splicing"/>
    <d v="1956-05-04T00:00:00"/>
    <s v="MA"/>
    <s v="Tester"/>
    <x v="0"/>
    <n v="77910"/>
    <s v="Black"/>
    <x v="2"/>
    <s v="Fully Meets"/>
    <n v="3"/>
    <n v="5"/>
    <n v="4"/>
    <n v="4"/>
    <s v="Technical Skills"/>
    <s v="External"/>
    <s v="Failed"/>
    <s v="Kellybury"/>
    <s v="Lauren Rogers PhD"/>
    <n v="5"/>
  </r>
  <r>
    <x v="585"/>
    <s v="Eugene Reyes"/>
    <d v="2022-01-15T00:00:00"/>
    <s v="N/A"/>
    <s v="Production Technician I"/>
    <s v="Samuel Horton"/>
    <s v="Unknown"/>
    <s v="CCDR"/>
    <s v="Voluntarily Terminated"/>
    <s v="Full-Time"/>
    <s v="Zone C"/>
    <s v="Full-Time"/>
    <s v="Unk"/>
    <s v="N/A"/>
    <s v="Production"/>
    <s v="General - Con"/>
    <d v="1973-01-05T00:00:00"/>
    <s v="MA"/>
    <s v="Technician"/>
    <x v="0"/>
    <n v="16737"/>
    <s v="Hispanic"/>
    <x v="1"/>
    <s v="Fully Meets"/>
    <n v="3"/>
    <n v="3"/>
    <n v="3"/>
    <n v="4"/>
    <s v="Communication Skills"/>
    <s v="Internal"/>
    <s v="Completed"/>
    <s v="North Megan"/>
    <s v="Johnny Moore"/>
    <n v="3"/>
  </r>
  <r>
    <x v="586"/>
    <s v="Shamar Guzman"/>
    <d v="2022-05-23T00:00:00"/>
    <s v="N/A"/>
    <s v="Production Technician I"/>
    <s v="Brenda Butler"/>
    <s v="Unknown"/>
    <s v="SVG"/>
    <s v="Terminated for Cause"/>
    <s v="Part-Time"/>
    <s v="Zone C"/>
    <s v="Part-Time"/>
    <s v="Unk"/>
    <s v="N/A"/>
    <s v="Production"/>
    <s v="Splicing"/>
    <d v="1984-12-12T00:00:00"/>
    <s v="MA"/>
    <s v="Splicer"/>
    <x v="1"/>
    <n v="12898"/>
    <s v="Other"/>
    <x v="3"/>
    <s v="Fully Meets"/>
    <n v="3"/>
    <n v="4"/>
    <n v="5"/>
    <n v="3"/>
    <s v="Customer Service"/>
    <s v="Internal"/>
    <s v="Completed"/>
    <s v="Alvarezshire"/>
    <s v="Daniel Perez"/>
    <n v="4"/>
  </r>
  <r>
    <x v="587"/>
    <s v="Mohammed Mcintyre"/>
    <d v="2021-07-15T00:00:00"/>
    <s v="N/A"/>
    <s v="Production Technician I"/>
    <s v="April Sanchez"/>
    <s v="Unknown"/>
    <s v="EW"/>
    <s v="Voluntarily Terminated"/>
    <s v="Full-Time"/>
    <s v="Zone A"/>
    <s v="Temporary"/>
    <s v="Unk"/>
    <s v="N/A"/>
    <s v="Production"/>
    <s v="Splicing"/>
    <d v="1946-02-18T00:00:00"/>
    <s v="MA"/>
    <s v="Technician"/>
    <x v="1"/>
    <n v="51245"/>
    <s v="Hispanic"/>
    <x v="1"/>
    <s v="Fully Meets"/>
    <n v="3"/>
    <n v="1"/>
    <n v="5"/>
    <n v="5"/>
    <s v="Leadership Development"/>
    <s v="Internal"/>
    <s v="Failed"/>
    <s v="East Douglasport"/>
    <s v="Christopher Hayes"/>
    <n v="1"/>
  </r>
  <r>
    <x v="588"/>
    <s v="Travis Morgan"/>
    <d v="2020-08-28T00:00:00"/>
    <d v="2022-08-25T00:00:00"/>
    <s v="Production Technician I"/>
    <s v="Monica Hubbard"/>
    <s v="Unknown"/>
    <s v="MSC"/>
    <s v="Voluntarily Terminated"/>
    <s v="Contract"/>
    <s v="Zone A"/>
    <s v="Part-Time"/>
    <s v="Involuntary"/>
    <s v="Small together man show."/>
    <s v="Production"/>
    <s v="Field Operations"/>
    <d v="1996-07-02T00:00:00"/>
    <s v="MA"/>
    <s v="Technician"/>
    <x v="0"/>
    <n v="22497"/>
    <s v="White"/>
    <x v="0"/>
    <s v="Fully Meets"/>
    <n v="3"/>
    <n v="2"/>
    <n v="1"/>
    <n v="1"/>
    <s v="Project Management"/>
    <s v="Internal"/>
    <s v="Failed"/>
    <s v="Port Ronnie"/>
    <s v="Robert Jones"/>
    <n v="4"/>
  </r>
  <r>
    <x v="589"/>
    <s v="Alessandro Fuller"/>
    <d v="2021-09-09T00:00:00"/>
    <s v="N/A"/>
    <s v="Production Technician I"/>
    <s v="Antonio Wilson"/>
    <s v="Unknown"/>
    <s v="TNS"/>
    <s v="Voluntarily Terminated"/>
    <s v="Part-Time"/>
    <s v="Zone A"/>
    <s v="Full-Time"/>
    <s v="Unk"/>
    <s v="N/A"/>
    <s v="Production"/>
    <s v="Wireline Construction"/>
    <d v="1983-09-09T00:00:00"/>
    <s v="MA"/>
    <s v="Foreman"/>
    <x v="1"/>
    <n v="30814"/>
    <s v="Black"/>
    <x v="2"/>
    <s v="Fully Meets"/>
    <n v="3"/>
    <n v="5"/>
    <n v="1"/>
    <n v="3"/>
    <s v="Leadership Development"/>
    <s v="Internal"/>
    <s v="Failed"/>
    <s v="Sarahbury"/>
    <s v="Jordan Jarvis"/>
    <n v="2"/>
  </r>
  <r>
    <x v="590"/>
    <s v="Kamden Ochoa"/>
    <d v="2023-02-10T00:00:00"/>
    <d v="2023-05-23T00:00:00"/>
    <s v="Production Technician I"/>
    <s v="Carla Francis"/>
    <s v="Unknown"/>
    <s v="PYZ"/>
    <s v="Voluntarily Terminated"/>
    <s v="Contract"/>
    <s v="Zone A"/>
    <s v="Part-Time"/>
    <s v="Voluntary"/>
    <s v="Several clear purpose scientist."/>
    <s v="Production"/>
    <s v="General - Con"/>
    <d v="1957-10-20T00:00:00"/>
    <s v="MA"/>
    <s v="Technician"/>
    <x v="0"/>
    <n v="69254"/>
    <s v="Asian"/>
    <x v="3"/>
    <s v="Fully Meets"/>
    <n v="3"/>
    <n v="4"/>
    <n v="3"/>
    <n v="1"/>
    <s v="Leadership Development"/>
    <s v="Internal"/>
    <s v="Completed"/>
    <s v="Port Linda"/>
    <s v="Karen Gonzalez"/>
    <n v="5"/>
  </r>
  <r>
    <x v="591"/>
    <s v="Charlee Wiggins"/>
    <d v="2020-06-14T00:00:00"/>
    <d v="2023-07-18T00:00:00"/>
    <s v="Production Technician I"/>
    <s v="Elizabeth Allen"/>
    <s v="Unknown"/>
    <s v="WBL"/>
    <s v="Voluntarily Terminated"/>
    <s v="Full-Time"/>
    <s v="Zone A"/>
    <s v="Full-Time"/>
    <s v="Retirement"/>
    <s v="Base source sort contain sport."/>
    <s v="Production"/>
    <s v="Engineers"/>
    <d v="1981-08-15T00:00:00"/>
    <s v="MA"/>
    <s v="Engineer"/>
    <x v="1"/>
    <n v="20973"/>
    <s v="Other"/>
    <x v="2"/>
    <s v="Exceeds"/>
    <n v="3"/>
    <n v="1"/>
    <n v="1"/>
    <n v="4"/>
    <s v="Communication Skills"/>
    <s v="Internal"/>
    <s v="Failed"/>
    <s v="Leblancville"/>
    <s v="Donald Rogers"/>
    <n v="1"/>
  </r>
  <r>
    <x v="592"/>
    <s v="Natalia Hamilton"/>
    <d v="2020-12-05T00:00:00"/>
    <s v="N/A"/>
    <s v="Production Technician I"/>
    <s v="Donna Collins"/>
    <s v="Unknown"/>
    <s v="NEL"/>
    <s v="Voluntarily Terminated"/>
    <s v="Part-Time"/>
    <s v="Zone B"/>
    <s v="Full-Time"/>
    <s v="Unk"/>
    <s v="N/A"/>
    <s v="Production"/>
    <s v="Catv"/>
    <d v="1984-11-18T00:00:00"/>
    <s v="MA"/>
    <s v="Laborer"/>
    <x v="1"/>
    <n v="43757"/>
    <s v="Asian"/>
    <x v="1"/>
    <s v="Exceeds"/>
    <n v="3"/>
    <n v="1"/>
    <n v="4"/>
    <n v="1"/>
    <s v="Leadership Development"/>
    <s v="External"/>
    <s v="Failed"/>
    <s v="Debbiemouth"/>
    <s v="Pamela Sharp"/>
    <n v="1"/>
  </r>
  <r>
    <x v="593"/>
    <s v="Kierra Boone"/>
    <d v="2022-07-16T00:00:00"/>
    <s v="N/A"/>
    <s v="Production Technician I"/>
    <s v="Paul Smith"/>
    <s v="Unknown"/>
    <s v="PL"/>
    <s v="Voluntarily Terminated"/>
    <s v="Part-Time"/>
    <s v="Zone B"/>
    <s v="Full-Time"/>
    <s v="Unk"/>
    <s v="N/A"/>
    <s v="Production"/>
    <s v="Aerial"/>
    <d v="1968-04-30T00:00:00"/>
    <s v="MA"/>
    <s v="Lineman"/>
    <x v="0"/>
    <n v="32811"/>
    <s v="Black"/>
    <x v="2"/>
    <s v="Exceeds"/>
    <n v="3"/>
    <n v="1"/>
    <n v="1"/>
    <n v="4"/>
    <s v="Communication Skills"/>
    <s v="External"/>
    <s v="Failed"/>
    <s v="New Tinafurt"/>
    <s v="Jessica King"/>
    <n v="1"/>
  </r>
  <r>
    <x v="594"/>
    <s v="Charlie Ramirez"/>
    <d v="2023-06-09T00:00:00"/>
    <s v="N/A"/>
    <s v="Production Technician I"/>
    <s v="Laura Meadows"/>
    <s v="Unknown"/>
    <s v="BPC"/>
    <s v="Terminated for Cause"/>
    <s v="Part-Time"/>
    <s v="Zone A"/>
    <s v="Full-Time"/>
    <s v="Unk"/>
    <s v="N/A"/>
    <s v="Production"/>
    <s v="General - Eng"/>
    <d v="1969-09-11T00:00:00"/>
    <s v="MA"/>
    <s v="Administrative"/>
    <x v="0"/>
    <n v="75995"/>
    <s v="Black"/>
    <x v="0"/>
    <s v="Exceeds"/>
    <n v="3"/>
    <n v="3"/>
    <n v="4"/>
    <n v="3"/>
    <s v="Leadership Development"/>
    <s v="External"/>
    <s v="Completed"/>
    <s v="Gallagherstad"/>
    <s v="Pamela Hernandez"/>
    <n v="4"/>
  </r>
  <r>
    <x v="595"/>
    <s v="Chris Johnson"/>
    <d v="2020-03-02T00:00:00"/>
    <d v="2020-05-25T00:00:00"/>
    <s v="Production Technician I"/>
    <s v="Jennifer Mendez"/>
    <s v="Unknown"/>
    <s v="CCDR"/>
    <s v="Voluntarily Terminated"/>
    <s v="Contract"/>
    <s v="Zone C"/>
    <s v="Temporary"/>
    <s v="Voluntary"/>
    <s v="Follow tax above large president high."/>
    <s v="Production"/>
    <s v="General - Sga"/>
    <d v="1958-08-15T00:00:00"/>
    <s v="MA"/>
    <s v="Administrator"/>
    <x v="0"/>
    <n v="2999"/>
    <s v="Other"/>
    <x v="0"/>
    <s v="Exceeds"/>
    <n v="3"/>
    <n v="4"/>
    <n v="4"/>
    <n v="1"/>
    <s v="Project Management"/>
    <s v="Internal"/>
    <s v="Failed"/>
    <s v="Franklinstad"/>
    <s v="Misty Burns"/>
    <n v="4"/>
  </r>
  <r>
    <x v="596"/>
    <s v="John Bentley"/>
    <d v="2018-11-23T00:00:00"/>
    <d v="2021-09-27T00:00:00"/>
    <s v="Production Technician I"/>
    <s v="Lynn Lewis"/>
    <s v="Unknown"/>
    <s v="SVG"/>
    <s v="Voluntarily Terminated"/>
    <s v="Part-Time"/>
    <s v="Zone C"/>
    <s v="Temporary"/>
    <s v="Voluntary"/>
    <s v="Few as next east face window fight admit."/>
    <s v="Production"/>
    <s v="Project Management - Con"/>
    <d v="1998-02-23T00:00:00"/>
    <s v="MA"/>
    <s v="Coordinator"/>
    <x v="0"/>
    <n v="75959"/>
    <s v="White"/>
    <x v="0"/>
    <s v="Exceeds"/>
    <n v="3"/>
    <n v="2"/>
    <n v="1"/>
    <n v="4"/>
    <s v="Customer Service"/>
    <s v="Internal"/>
    <s v="Failed"/>
    <s v="Lake Charles"/>
    <s v="Richard Owen"/>
    <n v="2"/>
  </r>
  <r>
    <x v="597"/>
    <s v="Myla Mcintyre"/>
    <d v="2019-05-27T00:00:00"/>
    <d v="2023-06-19T00:00:00"/>
    <s v="Production Technician I"/>
    <s v="Francisco Henry"/>
    <s v="Unknown"/>
    <s v="EW"/>
    <s v="Voluntarily Terminated"/>
    <s v="Contract"/>
    <s v="Zone A"/>
    <s v="Part-Time"/>
    <s v="Resignation"/>
    <s v="Treatment food too ten fill."/>
    <s v="Production"/>
    <s v="General - Con"/>
    <d v="1978-03-05T00:00:00"/>
    <s v="MA"/>
    <s v="Groundman"/>
    <x v="0"/>
    <n v="8372"/>
    <s v="Black"/>
    <x v="3"/>
    <s v="Needs Improvement"/>
    <n v="3"/>
    <n v="2"/>
    <n v="5"/>
    <n v="5"/>
    <s v="Technical Skills"/>
    <s v="Internal"/>
    <s v="Failed"/>
    <s v="New Jenniferburgh"/>
    <s v="Daniel Barnes"/>
    <n v="2"/>
  </r>
  <r>
    <x v="598"/>
    <s v="Demarcus Ware"/>
    <d v="2022-05-18T00:00:00"/>
    <d v="2023-04-10T00:00:00"/>
    <s v="Production Technician II"/>
    <s v="Marie Cruz"/>
    <s v="Unknown"/>
    <s v="BPC"/>
    <s v="Voluntarily Terminated"/>
    <s v="Full-Time"/>
    <s v="Zone C"/>
    <s v="Full-Time"/>
    <s v="Resignation"/>
    <s v="Late hand figure just price blood."/>
    <s v="Production"/>
    <s v="Field Operations"/>
    <d v="1975-11-13T00:00:00"/>
    <s v="MA"/>
    <s v="Laborer"/>
    <x v="1"/>
    <n v="82257"/>
    <s v="White"/>
    <x v="3"/>
    <s v="Exceeds"/>
    <n v="3"/>
    <n v="4"/>
    <n v="5"/>
    <n v="2"/>
    <s v="Leadership Development"/>
    <s v="External"/>
    <s v="Completed"/>
    <s v="Shawnport"/>
    <s v="Alexandra Lin"/>
    <n v="2"/>
  </r>
  <r>
    <x v="599"/>
    <s v="Devon Daniels"/>
    <d v="2018-11-06T00:00:00"/>
    <s v="N/A"/>
    <s v="Production Technician II"/>
    <s v="April Carpenter"/>
    <s v="Unknown"/>
    <s v="CCDR"/>
    <s v="Terminated for Cause"/>
    <s v="Contract"/>
    <s v="Zone A"/>
    <s v="Full-Time"/>
    <s v="Unk"/>
    <s v="N/A"/>
    <s v="Production"/>
    <s v="General - Con"/>
    <d v="1993-05-19T00:00:00"/>
    <s v="MA"/>
    <s v="Technician"/>
    <x v="0"/>
    <n v="23314"/>
    <s v="Hispanic"/>
    <x v="0"/>
    <s v="Exceeds"/>
    <n v="3"/>
    <n v="5"/>
    <n v="3"/>
    <n v="2"/>
    <s v="Project Management"/>
    <s v="Internal"/>
    <s v="Completed"/>
    <s v="Jorgemouth"/>
    <s v="Katherine Ramos"/>
    <n v="5"/>
  </r>
  <r>
    <x v="600"/>
    <s v="Odin Heath"/>
    <d v="2022-03-29T00:00:00"/>
    <d v="2023-07-24T00:00:00"/>
    <s v="Production Technician II"/>
    <s v="Christopher Sullivan"/>
    <s v="Unknown"/>
    <s v="SVG"/>
    <s v="Voluntarily Terminated"/>
    <s v="Part-Time"/>
    <s v="Zone C"/>
    <s v="Temporary"/>
    <s v="Resignation"/>
    <s v="Participant create society method tough team."/>
    <s v="Production"/>
    <s v="Engineers"/>
    <d v="1990-10-08T00:00:00"/>
    <s v="MA"/>
    <s v="Engineer"/>
    <x v="1"/>
    <n v="45740"/>
    <s v="Asian"/>
    <x v="2"/>
    <s v="Exceeds"/>
    <n v="3"/>
    <n v="4"/>
    <n v="2"/>
    <n v="5"/>
    <s v="Technical Skills"/>
    <s v="Internal"/>
    <s v="Failed"/>
    <s v="New Shannontown"/>
    <s v="Anthony King"/>
    <n v="4"/>
  </r>
  <r>
    <x v="601"/>
    <s v="Bryanna Mahoney"/>
    <d v="2021-11-04T00:00:00"/>
    <d v="2022-05-10T00:00:00"/>
    <s v="Production Technician II"/>
    <s v="Elizabeth Klein MD"/>
    <s v="Unknown"/>
    <s v="EW"/>
    <s v="Voluntarily Terminated"/>
    <s v="Full-Time"/>
    <s v="Zone A"/>
    <s v="Part-Time"/>
    <s v="Voluntary"/>
    <s v="Event increase laugh same whatever."/>
    <s v="Production"/>
    <s v="General - Con"/>
    <d v="2000-10-10T00:00:00"/>
    <s v="MA"/>
    <s v="Technician"/>
    <x v="0"/>
    <n v="60262"/>
    <s v="Asian"/>
    <x v="0"/>
    <s v="Exceeds"/>
    <n v="3"/>
    <n v="2"/>
    <n v="1"/>
    <n v="3"/>
    <s v="Project Management"/>
    <s v="External"/>
    <s v="Failed"/>
    <s v="Munozborough"/>
    <s v="Reginald Turner"/>
    <n v="4"/>
  </r>
  <r>
    <x v="602"/>
    <s v="Ashlynn Thompson"/>
    <d v="2023-04-27T00:00:00"/>
    <s v="N/A"/>
    <s v="Production Technician II"/>
    <s v="Jonathon Rivera"/>
    <s v="Unknown"/>
    <s v="MSC"/>
    <s v="Voluntarily Terminated"/>
    <s v="Part-Time"/>
    <s v="Zone B"/>
    <s v="Part-Time"/>
    <s v="Unk"/>
    <s v="N/A"/>
    <s v="Production"/>
    <s v="General - Con"/>
    <d v="1968-12-25T00:00:00"/>
    <s v="MA"/>
    <s v="Locator"/>
    <x v="1"/>
    <n v="29223"/>
    <s v="White"/>
    <x v="2"/>
    <s v="Exceeds"/>
    <n v="3"/>
    <n v="2"/>
    <n v="5"/>
    <n v="1"/>
    <s v="Communication Skills"/>
    <s v="External"/>
    <s v="Completed"/>
    <s v="Port Sabrinaton"/>
    <s v="Steven Larson"/>
    <n v="2"/>
  </r>
  <r>
    <x v="603"/>
    <s v="Ansley Duke"/>
    <d v="2020-03-08T00:00:00"/>
    <s v="N/A"/>
    <s v="Production Technician II"/>
    <s v="Ryan Dominguez"/>
    <s v="Unknown"/>
    <s v="TNS"/>
    <s v="Terminated for Cause"/>
    <s v="Full-Time"/>
    <s v="Zone B"/>
    <s v="Full-Time"/>
    <s v="Unk"/>
    <s v="N/A"/>
    <s v="Production"/>
    <s v="General - Con"/>
    <d v="1976-10-19T00:00:00"/>
    <s v="MA"/>
    <s v="Operator"/>
    <x v="1"/>
    <n v="80948"/>
    <s v="Asian"/>
    <x v="0"/>
    <s v="Exceeds"/>
    <n v="3"/>
    <n v="1"/>
    <n v="5"/>
    <n v="1"/>
    <s v="Communication Skills"/>
    <s v="External"/>
    <s v="Completed"/>
    <s v="New Ashley"/>
    <s v="Jason Williams"/>
    <n v="3"/>
  </r>
  <r>
    <x v="604"/>
    <s v="Izaiah Quinn"/>
    <d v="2019-04-27T00:00:00"/>
    <d v="2020-10-08T00:00:00"/>
    <s v="Production Technician I"/>
    <s v="Mark Marks"/>
    <s v="Unknown"/>
    <s v="NEL"/>
    <s v="Terminated for Cause"/>
    <s v="Full-Time"/>
    <s v="Zone B"/>
    <s v="Full-Time"/>
    <s v="Resignation"/>
    <s v="West hold these man affect heavy from myself."/>
    <s v="Production"/>
    <s v="Field Operations"/>
    <d v="1956-10-20T00:00:00"/>
    <s v="MA"/>
    <s v="Laborer"/>
    <x v="0"/>
    <n v="95266"/>
    <s v="Black"/>
    <x v="2"/>
    <s v="Exceeds"/>
    <n v="3"/>
    <n v="2"/>
    <n v="3"/>
    <n v="3"/>
    <s v="Customer Service"/>
    <s v="Internal"/>
    <s v="Completed"/>
    <s v="Beckerside"/>
    <s v="Shane Weaver"/>
    <n v="5"/>
  </r>
  <r>
    <x v="605"/>
    <s v="Hillary Clements"/>
    <d v="2019-05-11T00:00:00"/>
    <s v="N/A"/>
    <s v="Production Technician I"/>
    <s v="Justin Hartman"/>
    <s v="Unknown"/>
    <s v="PL"/>
    <s v="Voluntarily Terminated"/>
    <s v="Full-Time"/>
    <s v="Zone C"/>
    <s v="Full-Time"/>
    <s v="Unk"/>
    <s v="N/A"/>
    <s v="Production"/>
    <s v="Field Operations"/>
    <d v="1944-03-06T00:00:00"/>
    <s v="MA"/>
    <s v="Laborer"/>
    <x v="0"/>
    <n v="33304"/>
    <s v="White"/>
    <x v="3"/>
    <s v="Exceeds"/>
    <n v="3"/>
    <n v="5"/>
    <n v="4"/>
    <n v="3"/>
    <s v="Project Management"/>
    <s v="Internal"/>
    <s v="Completed"/>
    <s v="Petermouth"/>
    <s v="Teresa Dickerson PhD"/>
    <n v="5"/>
  </r>
  <r>
    <x v="606"/>
    <s v="Diana Cameron"/>
    <d v="2021-03-09T00:00:00"/>
    <s v="N/A"/>
    <s v="Production Technician I"/>
    <s v="David Boyd"/>
    <s v="Unknown"/>
    <s v="BPC"/>
    <s v="Voluntarily Terminated"/>
    <s v="Contract"/>
    <s v="Zone C"/>
    <s v="Temporary"/>
    <s v="Unk"/>
    <s v="N/A"/>
    <s v="Production"/>
    <s v="Shop (Fleet)"/>
    <d v="1987-12-10T00:00:00"/>
    <s v="MA"/>
    <s v="Shop"/>
    <x v="0"/>
    <n v="36632"/>
    <s v="Hispanic"/>
    <x v="0"/>
    <s v="Needs Improvement"/>
    <n v="3"/>
    <n v="3"/>
    <n v="5"/>
    <n v="5"/>
    <s v="Customer Service"/>
    <s v="External"/>
    <s v="Completed"/>
    <s v="West Jamesshire"/>
    <s v="Pamela Stevens"/>
    <n v="3"/>
  </r>
  <r>
    <x v="607"/>
    <s v="Rhianna Allison"/>
    <d v="2020-11-05T00:00:00"/>
    <s v="N/A"/>
    <s v="Production Technician I"/>
    <s v="Emily Flores"/>
    <s v="Unknown"/>
    <s v="CCDR"/>
    <s v="Terminated for Cause"/>
    <s v="Part-Time"/>
    <s v="Zone A"/>
    <s v="Temporary"/>
    <s v="Unk"/>
    <s v="N/A"/>
    <s v="Production"/>
    <s v="Field Operations"/>
    <d v="1997-02-24T00:00:00"/>
    <s v="MA"/>
    <s v="Technician"/>
    <x v="0"/>
    <n v="20625"/>
    <s v="White"/>
    <x v="1"/>
    <s v="PIP"/>
    <n v="3"/>
    <n v="2"/>
    <n v="4"/>
    <n v="3"/>
    <s v="Customer Service"/>
    <s v="Internal"/>
    <s v="Failed"/>
    <s v="North Stephenfurt"/>
    <s v="Lynn Duncan"/>
    <n v="1"/>
  </r>
  <r>
    <x v="608"/>
    <s v="Ramon Watson"/>
    <d v="2018-09-12T00:00:00"/>
    <d v="2023-02-25T00:00:00"/>
    <s v="Production Technician I"/>
    <s v="John Hopkins"/>
    <s v="Unknown"/>
    <s v="SVG"/>
    <s v="Voluntarily Terminated"/>
    <s v="Contract"/>
    <s v="Zone A"/>
    <s v="Full-Time"/>
    <s v="Retirement"/>
    <s v="Fight look song material year happen."/>
    <s v="Production"/>
    <s v="General - Eng"/>
    <d v="1953-11-26T00:00:00"/>
    <s v="MA"/>
    <s v="Engineer"/>
    <x v="1"/>
    <n v="26283"/>
    <s v="Black"/>
    <x v="0"/>
    <s v="PIP"/>
    <n v="3"/>
    <n v="5"/>
    <n v="5"/>
    <n v="4"/>
    <s v="Project Management"/>
    <s v="Internal"/>
    <s v="Failed"/>
    <s v="New Jennifer"/>
    <s v="Emily Fisher"/>
    <n v="3"/>
  </r>
  <r>
    <x v="609"/>
    <s v="Raegan Spence"/>
    <d v="2019-11-09T00:00:00"/>
    <d v="2019-11-18T00:00:00"/>
    <s v="Production Technician I"/>
    <s v="Wendy Williamson"/>
    <s v="Unknown"/>
    <s v="EW"/>
    <s v="Terminated for Cause"/>
    <s v="Part-Time"/>
    <s v="Zone B"/>
    <s v="Full-Time"/>
    <s v="Involuntary"/>
    <s v="Option action around live school rich spend."/>
    <s v="Production"/>
    <s v="General - Con"/>
    <d v="1986-01-28T00:00:00"/>
    <s v="MA"/>
    <s v="Flagger"/>
    <x v="0"/>
    <n v="67750"/>
    <s v="White"/>
    <x v="2"/>
    <s v="Needs Improvement"/>
    <n v="3"/>
    <n v="4"/>
    <n v="5"/>
    <n v="5"/>
    <s v="Communication Skills"/>
    <s v="External"/>
    <s v="Completed"/>
    <s v="North Erin"/>
    <s v="Francisco Hines"/>
    <n v="4"/>
  </r>
  <r>
    <x v="610"/>
    <s v="Jacoby Singleton"/>
    <d v="2018-11-29T00:00:00"/>
    <d v="2022-07-09T00:00:00"/>
    <s v="Production Technician I"/>
    <s v="Glenda Wilson"/>
    <s v="Unknown"/>
    <s v="MSC"/>
    <s v="Voluntarily Terminated"/>
    <s v="Full-Time"/>
    <s v="Zone C"/>
    <s v="Part-Time"/>
    <s v="Voluntary"/>
    <s v="Over almost sport stay."/>
    <s v="Production"/>
    <s v="Project Management - Con"/>
    <d v="1962-01-25T00:00:00"/>
    <s v="MA"/>
    <s v="Coordinator"/>
    <x v="0"/>
    <n v="53913"/>
    <s v="Hispanic"/>
    <x v="1"/>
    <s v="Needs Improvement"/>
    <n v="3"/>
    <n v="1"/>
    <n v="2"/>
    <n v="2"/>
    <s v="Leadership Development"/>
    <s v="External"/>
    <s v="Failed"/>
    <s v="North Debra"/>
    <s v="Laura Jones"/>
    <n v="5"/>
  </r>
  <r>
    <x v="611"/>
    <s v="Kara Yates"/>
    <d v="2022-07-03T00:00:00"/>
    <d v="2023-02-22T00:00:00"/>
    <s v="Production Technician I"/>
    <s v="Bailey Richards"/>
    <s v="Unknown"/>
    <s v="TNS"/>
    <s v="Voluntarily Terminated"/>
    <s v="Part-Time"/>
    <s v="Zone B"/>
    <s v="Temporary"/>
    <s v="Retirement"/>
    <s v="Foreign truth concern break ground."/>
    <s v="Production"/>
    <s v="General - Sga"/>
    <d v="1993-05-28T00:00:00"/>
    <s v="MA"/>
    <s v="Lineman"/>
    <x v="1"/>
    <n v="76052"/>
    <s v="White"/>
    <x v="2"/>
    <s v="Needs Improvement"/>
    <n v="3"/>
    <n v="5"/>
    <n v="5"/>
    <n v="3"/>
    <s v="Technical Skills"/>
    <s v="External"/>
    <s v="Failed"/>
    <s v="Lake Brentbury"/>
    <s v="Brad King"/>
    <n v="4"/>
  </r>
  <r>
    <x v="612"/>
    <s v="Beau Barron"/>
    <d v="2019-09-26T00:00:00"/>
    <d v="2020-08-01T00:00:00"/>
    <s v="Production Technician I"/>
    <s v="Taylor Cruz"/>
    <s v="Unknown"/>
    <s v="PYZ"/>
    <s v="Voluntarily Terminated"/>
    <s v="Contract"/>
    <s v="Zone C"/>
    <s v="Full-Time"/>
    <s v="Voluntary"/>
    <s v="Real public realize evening building middle."/>
    <s v="Production"/>
    <s v="Field Operations"/>
    <d v="1995-07-03T00:00:00"/>
    <s v="MA"/>
    <s v="Laborer"/>
    <x v="0"/>
    <n v="61768"/>
    <s v="Other"/>
    <x v="2"/>
    <s v="Exceeds"/>
    <n v="3"/>
    <n v="4"/>
    <n v="2"/>
    <n v="1"/>
    <s v="Leadership Development"/>
    <s v="Internal"/>
    <s v="Completed"/>
    <s v="Lake Charlesberg"/>
    <s v="Justin Rivera"/>
    <n v="1"/>
  </r>
  <r>
    <x v="613"/>
    <s v="Giovanna Morton"/>
    <d v="2022-12-23T00:00:00"/>
    <s v="N/A"/>
    <s v="Production Technician I"/>
    <s v="Joseph Harris"/>
    <s v="Unknown"/>
    <s v="WBL"/>
    <s v="Voluntarily Terminated"/>
    <s v="Part-Time"/>
    <s v="Zone B"/>
    <s v="Part-Time"/>
    <s v="Unk"/>
    <s v="N/A"/>
    <s v="Production"/>
    <s v="Field Operations"/>
    <d v="1951-03-19T00:00:00"/>
    <s v="MA"/>
    <s v="Director"/>
    <x v="1"/>
    <n v="33335"/>
    <s v="Asian"/>
    <x v="3"/>
    <s v="Needs Improvement"/>
    <n v="3"/>
    <n v="1"/>
    <n v="4"/>
    <n v="2"/>
    <s v="Communication Skills"/>
    <s v="External"/>
    <s v="Completed"/>
    <s v="Kennethstad"/>
    <s v="Tammy Paul"/>
    <n v="1"/>
  </r>
  <r>
    <x v="614"/>
    <s v="Braelyn Dominguez"/>
    <d v="2023-01-19T00:00:00"/>
    <s v="N/A"/>
    <s v="Production Technician I"/>
    <s v="Courtney Mann"/>
    <s v="Unknown"/>
    <s v="NEL"/>
    <s v="Terminated for Cause"/>
    <s v="Part-Time"/>
    <s v="Zone C"/>
    <s v="Part-Time"/>
    <s v="Unk"/>
    <s v="N/A"/>
    <s v="Production"/>
    <s v="General - Con"/>
    <d v="1960-01-16T00:00:00"/>
    <s v="MA"/>
    <s v="Foreman"/>
    <x v="1"/>
    <n v="69290"/>
    <s v="White"/>
    <x v="0"/>
    <s v="Exceeds"/>
    <n v="3"/>
    <n v="1"/>
    <n v="1"/>
    <n v="3"/>
    <s v="Technical Skills"/>
    <s v="Internal"/>
    <s v="Completed"/>
    <s v="Marystad"/>
    <s v="Sabrina Hicks"/>
    <n v="1"/>
  </r>
  <r>
    <x v="615"/>
    <s v="Rhett Andrews"/>
    <d v="2018-10-01T00:00:00"/>
    <s v="N/A"/>
    <s v="Production Technician I"/>
    <s v="Anthony Page"/>
    <s v="Unknown"/>
    <s v="PL"/>
    <s v="Terminated for Cause"/>
    <s v="Full-Time"/>
    <s v="Zone A"/>
    <s v="Part-Time"/>
    <s v="Unk"/>
    <s v="N/A"/>
    <s v="Production"/>
    <s v="Field Operations"/>
    <d v="1991-06-03T00:00:00"/>
    <s v="MA"/>
    <s v="Laborer"/>
    <x v="0"/>
    <n v="65106"/>
    <s v="Black"/>
    <x v="3"/>
    <s v="Needs Improvement"/>
    <n v="3"/>
    <n v="3"/>
    <n v="4"/>
    <n v="1"/>
    <s v="Leadership Development"/>
    <s v="External"/>
    <s v="Completed"/>
    <s v="Michelleborough"/>
    <s v="Mark Cisneros"/>
    <n v="2"/>
  </r>
  <r>
    <x v="616"/>
    <s v="Terrell Crosby"/>
    <d v="2022-02-18T00:00:00"/>
    <s v="N/A"/>
    <s v="Production Technician I"/>
    <s v="Christina Powell"/>
    <s v="Unknown"/>
    <s v="BPC"/>
    <s v="Voluntarily Terminated"/>
    <s v="Full-Time"/>
    <s v="Zone B"/>
    <s v="Full-Time"/>
    <s v="Unk"/>
    <s v="N/A"/>
    <s v="Production"/>
    <s v="Aerial"/>
    <d v="1991-12-27T00:00:00"/>
    <s v="MA"/>
    <s v="Lineman"/>
    <x v="0"/>
    <n v="12740"/>
    <s v="Black"/>
    <x v="3"/>
    <s v="Needs Improvement"/>
    <n v="3"/>
    <n v="5"/>
    <n v="1"/>
    <n v="2"/>
    <s v="Leadership Development"/>
    <s v="Internal"/>
    <s v="Completed"/>
    <s v="New Hannah"/>
    <s v="George Stevenson"/>
    <n v="3"/>
  </r>
  <r>
    <x v="617"/>
    <s v="Corbin Roberson"/>
    <d v="2021-12-09T00:00:00"/>
    <s v="N/A"/>
    <s v="Production Technician I"/>
    <s v="Shane Smith"/>
    <s v="Unknown"/>
    <s v="CCDR"/>
    <s v="Voluntarily Terminated"/>
    <s v="Full-Time"/>
    <s v="Zone B"/>
    <s v="Temporary"/>
    <s v="Unk"/>
    <s v="N/A"/>
    <s v="Production"/>
    <s v="Field Operations"/>
    <d v="1977-06-16T00:00:00"/>
    <s v="MA"/>
    <s v="Laborer"/>
    <x v="1"/>
    <n v="58121"/>
    <s v="White"/>
    <x v="1"/>
    <s v="Needs Improvement"/>
    <n v="3"/>
    <n v="2"/>
    <n v="5"/>
    <n v="4"/>
    <s v="Leadership Development"/>
    <s v="Internal"/>
    <s v="Completed"/>
    <s v="East Stephenfurt"/>
    <s v="Rose Ortega DDS"/>
    <n v="2"/>
  </r>
  <r>
    <x v="618"/>
    <s v="Micheal Drake"/>
    <d v="2019-01-01T00:00:00"/>
    <d v="2021-09-23T00:00:00"/>
    <s v="Production Technician I"/>
    <s v="Tammie Brown"/>
    <s v="Unknown"/>
    <s v="SVG"/>
    <s v="Voluntarily Terminated"/>
    <s v="Part-Time"/>
    <s v="Zone B"/>
    <s v="Full-Time"/>
    <s v="Retirement"/>
    <s v="Letter happen cut."/>
    <s v="Production"/>
    <s v="General - Con"/>
    <d v="1964-08-08T00:00:00"/>
    <s v="MA"/>
    <s v="Foreman"/>
    <x v="0"/>
    <n v="95591"/>
    <s v="Black"/>
    <x v="1"/>
    <s v="Needs Improvement"/>
    <n v="3"/>
    <n v="4"/>
    <n v="2"/>
    <n v="2"/>
    <s v="Technical Skills"/>
    <s v="Internal"/>
    <s v="Failed"/>
    <s v="Port Courtneymouth"/>
    <s v="Willie Roth"/>
    <n v="4"/>
  </r>
  <r>
    <x v="619"/>
    <s v="Evie Mclaughlin"/>
    <d v="2020-05-27T00:00:00"/>
    <s v="N/A"/>
    <s v="Production Technician I"/>
    <s v="David Browning"/>
    <s v="Unknown"/>
    <s v="EW"/>
    <s v="Voluntarily Terminated"/>
    <s v="Contract"/>
    <s v="Zone A"/>
    <s v="Full-Time"/>
    <s v="Unk"/>
    <s v="N/A"/>
    <s v="Production"/>
    <s v="Executive"/>
    <d v="1967-03-04T00:00:00"/>
    <s v="MA"/>
    <s v="Executive Assistant"/>
    <x v="1"/>
    <n v="70072"/>
    <s v="Asian"/>
    <x v="2"/>
    <s v="Needs Improvement"/>
    <n v="3"/>
    <n v="5"/>
    <n v="3"/>
    <n v="2"/>
    <s v="Project Management"/>
    <s v="External"/>
    <s v="Completed"/>
    <s v="Bakerberg"/>
    <s v="Michael Lee"/>
    <n v="5"/>
  </r>
  <r>
    <x v="620"/>
    <s v="Robert Hubert"/>
    <d v="2021-09-21T00:00:00"/>
    <d v="2023-01-28T00:00:00"/>
    <s v="BI Developer"/>
    <s v="Alicia Mendoza"/>
    <s v="Unknown"/>
    <s v="MSC"/>
    <s v="Terminated for Cause"/>
    <s v="Full-Time"/>
    <s v="Zone B"/>
    <s v="Temporary"/>
    <s v="Involuntary"/>
    <s v="That commercial east message peace."/>
    <s v="IT/IS"/>
    <s v="Field Operations"/>
    <d v="1975-12-09T00:00:00"/>
    <s v="MA"/>
    <s v="Supervisor"/>
    <x v="1"/>
    <n v="2134"/>
    <s v="Other"/>
    <x v="3"/>
    <s v="Needs Improvement"/>
    <n v="3"/>
    <n v="4"/>
    <n v="1"/>
    <n v="3"/>
    <s v="Technical Skills"/>
    <s v="Internal"/>
    <s v="Completed"/>
    <s v="Pattersonmouth"/>
    <s v="Scott Calhoun"/>
    <n v="2"/>
  </r>
  <r>
    <x v="621"/>
    <s v="Matthew Westinghouse"/>
    <d v="2021-08-30T00:00:00"/>
    <d v="2022-03-22T00:00:00"/>
    <s v="BI Developer"/>
    <s v="Cynthia Goodwin"/>
    <s v="Unknown"/>
    <s v="TNS"/>
    <s v="Voluntarily Terminated"/>
    <s v="Contract"/>
    <s v="Zone A"/>
    <s v="Part-Time"/>
    <s v="Retirement"/>
    <s v="Television represent skill police."/>
    <s v="IT/IS"/>
    <s v="Aerial"/>
    <d v="1942-01-21T00:00:00"/>
    <s v="MA"/>
    <s v="Director"/>
    <x v="1"/>
    <n v="2134"/>
    <s v="Asian"/>
    <x v="2"/>
    <s v="Needs Improvement"/>
    <n v="3"/>
    <n v="1"/>
    <n v="5"/>
    <n v="5"/>
    <s v="Communication Skills"/>
    <s v="Internal"/>
    <s v="Completed"/>
    <s v="Port Jonathanburgh"/>
    <s v="Jason Martinez"/>
    <n v="4"/>
  </r>
  <r>
    <x v="622"/>
    <s v="Jason Smith"/>
    <d v="2023-06-19T00:00:00"/>
    <d v="2023-07-31T00:00:00"/>
    <s v="BI Developer"/>
    <s v="David Beard"/>
    <s v="Unknown"/>
    <s v="PYZ"/>
    <s v="Voluntarily Terminated"/>
    <s v="Full-Time"/>
    <s v="Zone C"/>
    <s v="Temporary"/>
    <s v="Voluntary"/>
    <s v="Stage pay south word speak."/>
    <s v="IT/IS"/>
    <s v="Finance &amp; Accounting"/>
    <d v="2001-06-17T00:00:00"/>
    <s v="MA"/>
    <s v="Intern"/>
    <x v="1"/>
    <n v="2045"/>
    <s v="Other"/>
    <x v="3"/>
    <s v="Needs Improvement"/>
    <n v="3"/>
    <n v="1"/>
    <n v="2"/>
    <n v="2"/>
    <s v="Project Management"/>
    <s v="Internal"/>
    <s v="Completed"/>
    <s v="Lloydfurt"/>
    <s v="Matthew Nelson"/>
    <n v="3"/>
  </r>
  <r>
    <x v="623"/>
    <s v="Charlie Wang"/>
    <d v="2023-05-12T00:00:00"/>
    <d v="2023-05-16T00:00:00"/>
    <s v="Senior BI Developer"/>
    <s v="Maria Rivera"/>
    <s v="Unknown"/>
    <s v="WBL"/>
    <s v="Terminated for Cause"/>
    <s v="Full-Time"/>
    <s v="Zone A"/>
    <s v="Temporary"/>
    <s v="Resignation"/>
    <s v="Call certain industry out believe show."/>
    <s v="IT/IS"/>
    <s v="Field Operations"/>
    <d v="1996-10-22T00:00:00"/>
    <s v="MA"/>
    <s v="Top Hand"/>
    <x v="1"/>
    <n v="1887"/>
    <s v="White"/>
    <x v="1"/>
    <s v="Needs Improvement"/>
    <n v="3"/>
    <n v="5"/>
    <n v="1"/>
    <n v="3"/>
    <s v="Customer Service"/>
    <s v="Internal"/>
    <s v="Failed"/>
    <s v="Katherineland"/>
    <s v="Brittney Chapman"/>
    <n v="1"/>
  </r>
  <r>
    <x v="624"/>
    <s v="Kurt Navathe"/>
    <d v="2022-06-05T00:00:00"/>
    <s v="N/A"/>
    <s v="Senior BI Developer"/>
    <s v="Victor Maynard"/>
    <s v="Unknown"/>
    <s v="NEL"/>
    <s v="Voluntarily Terminated"/>
    <s v="Part-Time"/>
    <s v="Zone B"/>
    <s v="Part-Time"/>
    <s v="Unk"/>
    <s v="N/A"/>
    <s v="IT/IS"/>
    <s v="Shop (Fleet)"/>
    <d v="1977-09-16T00:00:00"/>
    <s v="MA"/>
    <s v="Manager"/>
    <x v="1"/>
    <n v="2056"/>
    <s v="Other"/>
    <x v="2"/>
    <s v="Exceeds"/>
    <n v="3"/>
    <n v="5"/>
    <n v="2"/>
    <n v="2"/>
    <s v="Project Management"/>
    <s v="External"/>
    <s v="Completed"/>
    <s v="East Danielport"/>
    <s v="David Wood"/>
    <n v="5"/>
  </r>
  <r>
    <x v="625"/>
    <s v="Katie Roper"/>
    <d v="2020-09-17T00:00:00"/>
    <d v="2021-06-08T00:00:00"/>
    <s v="Data Architect"/>
    <s v="William Green"/>
    <s v="Unknown"/>
    <s v="PL"/>
    <s v="Voluntarily Terminated"/>
    <s v="Full-Time"/>
    <s v="Zone B"/>
    <s v="Temporary"/>
    <s v="Resignation"/>
    <s v="To national third with give law live."/>
    <s v="IT/IS"/>
    <s v="General - Con"/>
    <d v="1947-05-12T00:00:00"/>
    <s v="MA"/>
    <s v="Technician"/>
    <x v="0"/>
    <n v="2056"/>
    <s v="Other"/>
    <x v="0"/>
    <s v="Needs Improvement"/>
    <n v="3"/>
    <n v="3"/>
    <n v="4"/>
    <n v="5"/>
    <s v="Project Management"/>
    <s v="Internal"/>
    <s v="Failed"/>
    <s v="Austinville"/>
    <s v="Ryan Morris"/>
    <n v="3"/>
  </r>
  <r>
    <x v="626"/>
    <s v="Maggie Rachael"/>
    <d v="2023-05-15T00:00:00"/>
    <s v="N/A"/>
    <s v="BI Developer"/>
    <s v="Alicia Howard"/>
    <s v="Unknown"/>
    <s v="BPC"/>
    <s v="Terminated for Cause"/>
    <s v="Full-Time"/>
    <s v="Zone C"/>
    <s v="Full-Time"/>
    <s v="Unk"/>
    <s v="N/A"/>
    <s v="IT/IS"/>
    <s v="Field Operations"/>
    <d v="1966-01-14T00:00:00"/>
    <s v="MA"/>
    <s v="Technician"/>
    <x v="0"/>
    <n v="2110"/>
    <s v="Other"/>
    <x v="3"/>
    <s v="Exceeds"/>
    <n v="3"/>
    <n v="4"/>
    <n v="4"/>
    <n v="1"/>
    <s v="Project Management"/>
    <s v="Internal"/>
    <s v="Completed"/>
    <s v="South Emmaport"/>
    <s v="Brenda Richardson"/>
    <n v="5"/>
  </r>
  <r>
    <x v="627"/>
    <s v="Binh Le"/>
    <d v="2018-12-15T00:00:00"/>
    <d v="2019-11-14T00:00:00"/>
    <s v="Senior BI Developer"/>
    <s v="Walter Thompson"/>
    <s v="Unknown"/>
    <s v="CCDR"/>
    <s v="Voluntarily Terminated"/>
    <s v="Part-Time"/>
    <s v="Zone A"/>
    <s v="Temporary"/>
    <s v="Retirement"/>
    <s v="Evidence but adult coach claim minute simple."/>
    <s v="IT/IS"/>
    <s v="Catv"/>
    <d v="1974-04-12T00:00:00"/>
    <s v="MA"/>
    <s v="Foreman"/>
    <x v="0"/>
    <n v="1886"/>
    <s v="Asian"/>
    <x v="2"/>
    <s v="Needs Improvement"/>
    <n v="3"/>
    <n v="4"/>
    <n v="4"/>
    <n v="2"/>
    <s v="Customer Service"/>
    <s v="Internal"/>
    <s v="Completed"/>
    <s v="Port Nicholasburgh"/>
    <s v="Kimberly Owens"/>
    <n v="1"/>
  </r>
  <r>
    <x v="628"/>
    <s v="Lucia Peterson"/>
    <d v="2019-11-06T00:00:00"/>
    <d v="2023-03-22T00:00:00"/>
    <s v="BI Developer"/>
    <s v="Robert Crawford"/>
    <s v="Unknown"/>
    <s v="PL"/>
    <s v="Voluntarily Terminated"/>
    <s v="Part-Time"/>
    <s v="Zone B"/>
    <s v="Full-Time"/>
    <s v="Voluntary"/>
    <s v="Prevent sing be member democratic."/>
    <s v="IT/IS"/>
    <s v="Field Operations"/>
    <d v="1946-01-04T00:00:00"/>
    <s v="MA"/>
    <s v="Engineer"/>
    <x v="0"/>
    <n v="2970"/>
    <s v="Hispanic"/>
    <x v="0"/>
    <s v="Fully Meets"/>
    <n v="3"/>
    <n v="1"/>
    <n v="2"/>
    <n v="4"/>
    <s v="Leadership Development"/>
    <s v="Internal"/>
    <s v="Failed"/>
    <s v="East Kevinstad"/>
    <s v="Jason Moore"/>
    <n v="2"/>
  </r>
  <r>
    <x v="629"/>
    <s v="Nola Moss"/>
    <d v="2021-04-25T00:00:00"/>
    <d v="2022-10-25T00:00:00"/>
    <s v="BI Developer"/>
    <s v="David Wu"/>
    <s v="Unknown"/>
    <s v="BPC"/>
    <s v="Voluntarily Terminated"/>
    <s v="Contract"/>
    <s v="Zone C"/>
    <s v="Temporary"/>
    <s v="Involuntary"/>
    <s v="Avoid no beat from interesting."/>
    <s v="IT/IS"/>
    <s v="General - Con"/>
    <d v="1944-02-05T00:00:00"/>
    <s v="MA"/>
    <s v="Foreman"/>
    <x v="0"/>
    <n v="13058"/>
    <s v="Other"/>
    <x v="2"/>
    <s v="Fully Meets"/>
    <n v="3"/>
    <n v="4"/>
    <n v="3"/>
    <n v="2"/>
    <s v="Customer Service"/>
    <s v="External"/>
    <s v="Failed"/>
    <s v="South Matthew"/>
    <s v="Ann Wright"/>
    <n v="4"/>
  </r>
  <r>
    <x v="630"/>
    <s v="Chance Braun"/>
    <d v="2023-06-17T00:00:00"/>
    <d v="2023-07-19T00:00:00"/>
    <s v="BI Developer"/>
    <s v="Jessica Peters"/>
    <s v="Unknown"/>
    <s v="CCDR"/>
    <s v="Voluntarily Terminated"/>
    <s v="Full-Time"/>
    <s v="Zone C"/>
    <s v="Full-Time"/>
    <s v="Voluntary"/>
    <s v="President site student thank community."/>
    <s v="IT/IS"/>
    <s v="Executive"/>
    <d v="1986-10-24T00:00:00"/>
    <s v="MA"/>
    <s v="Executive Assistant"/>
    <x v="0"/>
    <n v="20602"/>
    <s v="White"/>
    <x v="1"/>
    <s v="Fully Meets"/>
    <n v="3"/>
    <n v="2"/>
    <n v="4"/>
    <n v="1"/>
    <s v="Customer Service"/>
    <s v="External"/>
    <s v="Failed"/>
    <s v="Larryshire"/>
    <s v="Marissa Mcintyre"/>
    <n v="1"/>
  </r>
  <r>
    <x v="631"/>
    <s v="Alma Pennington"/>
    <d v="2022-01-14T00:00:00"/>
    <s v="N/A"/>
    <s v="BI Developer"/>
    <s v="Mary Lewis"/>
    <s v="Unknown"/>
    <s v="SVG"/>
    <s v="Voluntarily Terminated"/>
    <s v="Full-Time"/>
    <s v="Zone C"/>
    <s v="Full-Time"/>
    <s v="Unk"/>
    <s v="N/A"/>
    <s v="IT/IS"/>
    <s v="Field Operations"/>
    <d v="1970-08-06T00:00:00"/>
    <s v="MA"/>
    <s v="Driller"/>
    <x v="0"/>
    <n v="40731"/>
    <s v="Black"/>
    <x v="1"/>
    <s v="Fully Meets"/>
    <n v="3"/>
    <n v="5"/>
    <n v="4"/>
    <n v="4"/>
    <s v="Leadership Development"/>
    <s v="External"/>
    <s v="Completed"/>
    <s v="Deniseshire"/>
    <s v="Jim Adams"/>
    <n v="4"/>
  </r>
  <r>
    <x v="632"/>
    <s v="Miley French"/>
    <d v="2018-10-22T00:00:00"/>
    <d v="2019-03-13T00:00:00"/>
    <s v="Area Sales Manager"/>
    <s v="Sandra Gardner"/>
    <s v="Unknown"/>
    <s v="EW"/>
    <s v="Leave of Absence"/>
    <s v="Contract"/>
    <s v="Zone B"/>
    <s v="Temporary"/>
    <s v="Involuntary"/>
    <s v="Establish hotel up value property."/>
    <s v="IT/IS"/>
    <s v="Field Operations"/>
    <d v="1994-05-05T00:00:00"/>
    <s v="MA"/>
    <s v="Laborer"/>
    <x v="0"/>
    <n v="94379"/>
    <s v="Black"/>
    <x v="1"/>
    <s v="Fully Meets"/>
    <n v="3"/>
    <n v="4"/>
    <n v="3"/>
    <n v="2"/>
    <s v="Project Management"/>
    <s v="External"/>
    <s v="Completed"/>
    <s v="East Allison"/>
    <s v="Daniel Benitez"/>
    <n v="3"/>
  </r>
  <r>
    <x v="633"/>
    <s v="Kole Levine"/>
    <d v="2021-10-17T00:00:00"/>
    <d v="2022-11-13T00:00:00"/>
    <s v="Area Sales Manager"/>
    <s v="Bethany Jackson"/>
    <s v="Unknown"/>
    <s v="MSC"/>
    <s v="Voluntarily Terminated"/>
    <s v="Contract"/>
    <s v="Zone C"/>
    <s v="Part-Time"/>
    <s v="Voluntary"/>
    <s v="Partner decide help quite whether market."/>
    <s v="IT/IS"/>
    <s v="Finance &amp; Accounting"/>
    <d v="1974-07-22T00:00:00"/>
    <s v="MA"/>
    <s v="Administration"/>
    <x v="1"/>
    <n v="62674"/>
    <s v="Black"/>
    <x v="3"/>
    <s v="Fully Meets"/>
    <n v="3"/>
    <n v="2"/>
    <n v="3"/>
    <n v="1"/>
    <s v="Communication Skills"/>
    <s v="External"/>
    <s v="Failed"/>
    <s v="Donnaport"/>
    <s v="Amber Waters"/>
    <n v="3"/>
  </r>
  <r>
    <x v="634"/>
    <s v="Azul Watkins"/>
    <d v="2021-10-19T00:00:00"/>
    <d v="2023-04-10T00:00:00"/>
    <s v="Area Sales Manager"/>
    <s v="Alexandra Harvey"/>
    <s v="Unknown"/>
    <s v="TNS"/>
    <s v="Voluntarily Terminated"/>
    <s v="Full-Time"/>
    <s v="Zone C"/>
    <s v="Part-Time"/>
    <s v="Retirement"/>
    <s v="Upon south nice five reduce lose."/>
    <s v="IT/IS"/>
    <s v="Safety"/>
    <d v="1988-09-26T00:00:00"/>
    <s v="MA"/>
    <s v="Safety"/>
    <x v="1"/>
    <n v="18618"/>
    <s v="Hispanic"/>
    <x v="2"/>
    <s v="Fully Meets"/>
    <n v="3"/>
    <n v="4"/>
    <n v="4"/>
    <n v="2"/>
    <s v="Leadership Development"/>
    <s v="External"/>
    <s v="Completed"/>
    <s v="Port Mark"/>
    <s v="Christina Moore"/>
    <n v="3"/>
  </r>
  <r>
    <x v="635"/>
    <s v="Landen Blanchard"/>
    <d v="2018-10-16T00:00:00"/>
    <d v="2018-12-17T00:00:00"/>
    <s v="Sales Manager"/>
    <s v="Donna Gomez"/>
    <s v="Unknown"/>
    <s v="SVG"/>
    <s v="Voluntarily Terminated"/>
    <s v="Contract"/>
    <s v="Zone B"/>
    <s v="Part-Time"/>
    <s v="Involuntary"/>
    <s v="Four look heavy by much."/>
    <s v="Admin Offices"/>
    <s v="Aerial"/>
    <d v="1998-11-07T00:00:00"/>
    <s v="MA"/>
    <s v="Lineman"/>
    <x v="1"/>
    <n v="6067"/>
    <s v="White"/>
    <x v="2"/>
    <s v="Fully Meets"/>
    <n v="3"/>
    <n v="4"/>
    <n v="5"/>
    <n v="2"/>
    <s v="Technical Skills"/>
    <s v="External"/>
    <s v="Completed"/>
    <s v="South Sarah"/>
    <s v="Matthew Benson"/>
    <n v="1"/>
  </r>
  <r>
    <x v="636"/>
    <s v="Leroy Norman"/>
    <d v="2020-04-26T00:00:00"/>
    <d v="2020-07-21T00:00:00"/>
    <s v="Sales Manager"/>
    <s v="Mr. Keith Smith DVM"/>
    <s v="Unknown"/>
    <s v="EW"/>
    <s v="Terminated for Cause"/>
    <s v="Full-Time"/>
    <s v="Zone C"/>
    <s v="Part-Time"/>
    <s v="Resignation"/>
    <s v="Rather which writer family."/>
    <s v="Admin Offices"/>
    <s v="General - Con"/>
    <d v="1986-01-18T00:00:00"/>
    <s v="MA"/>
    <s v="Foreman"/>
    <x v="1"/>
    <n v="78952"/>
    <s v="Black"/>
    <x v="3"/>
    <s v="Fully Meets"/>
    <n v="3"/>
    <n v="4"/>
    <n v="1"/>
    <n v="2"/>
    <s v="Customer Service"/>
    <s v="External"/>
    <s v="Failed"/>
    <s v="Onealshire"/>
    <s v="Daniel Taylor"/>
    <n v="5"/>
  </r>
  <r>
    <x v="637"/>
    <s v="Nikhil Pineda"/>
    <d v="2020-01-22T00:00:00"/>
    <d v="2022-10-26T00:00:00"/>
    <s v="Sales Manager"/>
    <s v="Miss Andrea Robertson"/>
    <s v="Unknown"/>
    <s v="MSC"/>
    <s v="Voluntarily Terminated"/>
    <s v="Full-Time"/>
    <s v="Zone B"/>
    <s v="Full-Time"/>
    <s v="Involuntary"/>
    <s v="Suggest point then however matter close her."/>
    <s v="Sales"/>
    <s v="Finance &amp; Accounting"/>
    <d v="1994-07-20T00:00:00"/>
    <s v="MA"/>
    <s v="Accounting"/>
    <x v="1"/>
    <n v="82541"/>
    <s v="Asian"/>
    <x v="3"/>
    <s v="Fully Meets"/>
    <n v="3"/>
    <n v="2"/>
    <n v="4"/>
    <n v="5"/>
    <s v="Customer Service"/>
    <s v="External"/>
    <s v="Completed"/>
    <s v="North James"/>
    <s v="Theodore Torres"/>
    <n v="4"/>
  </r>
  <r>
    <x v="638"/>
    <s v="Kadence Simon"/>
    <d v="2022-03-30T00:00:00"/>
    <d v="2022-07-21T00:00:00"/>
    <s v="BI Director"/>
    <s v="Robert Ford"/>
    <s v="Unknown"/>
    <s v="EW"/>
    <s v="Voluntarily Terminated"/>
    <s v="Full-Time"/>
    <s v="Zone A"/>
    <s v="Full-Time"/>
    <s v="Resignation"/>
    <s v="Prevent entire business ask meeting contain tree."/>
    <s v="IT/IS"/>
    <s v="Field Operations"/>
    <d v="1958-01-10T00:00:00"/>
    <s v="MA"/>
    <s v="Technician"/>
    <x v="1"/>
    <n v="87307"/>
    <s v="Black"/>
    <x v="0"/>
    <s v="Fully Meets"/>
    <n v="3"/>
    <n v="1"/>
    <n v="2"/>
    <n v="1"/>
    <s v="Communication Skills"/>
    <s v="Internal"/>
    <s v="Completed"/>
    <s v="West Tonyfurt"/>
    <s v="James Wagner"/>
    <n v="5"/>
  </r>
  <r>
    <x v="639"/>
    <s v="Elliot Phillips"/>
    <d v="2021-05-29T00:00:00"/>
    <d v="2022-09-03T00:00:00"/>
    <s v="BI Developer"/>
    <s v="Christopher Meyer"/>
    <s v="Unknown"/>
    <s v="MSC"/>
    <s v="Voluntarily Terminated"/>
    <s v="Contract"/>
    <s v="Zone A"/>
    <s v="Full-Time"/>
    <s v="Voluntary"/>
    <s v="Item many international assume almost whole."/>
    <s v="IT/IS"/>
    <s v="Engineers"/>
    <d v="1961-08-30T00:00:00"/>
    <s v="MA"/>
    <s v="Field Project Manager"/>
    <x v="0"/>
    <n v="59443"/>
    <s v="Hispanic"/>
    <x v="3"/>
    <s v="Fully Meets"/>
    <n v="3"/>
    <n v="2"/>
    <n v="4"/>
    <n v="1"/>
    <s v="Communication Skills"/>
    <s v="Internal"/>
    <s v="Completed"/>
    <s v="Port Heather"/>
    <s v="Jennifer Bell"/>
    <n v="1"/>
  </r>
  <r>
    <x v="640"/>
    <s v="Taniya Daniels"/>
    <d v="2023-03-09T00:00:00"/>
    <d v="2023-05-30T00:00:00"/>
    <s v="BI Developer"/>
    <s v="Daniel Cooke"/>
    <s v="Unknown"/>
    <s v="NEL"/>
    <s v="Voluntarily Terminated"/>
    <s v="Part-Time"/>
    <s v="Zone C"/>
    <s v="Temporary"/>
    <s v="Voluntary"/>
    <s v="Shake war over young like anything order."/>
    <s v="IT/IS"/>
    <s v="Field Operations"/>
    <d v="1989-10-06T00:00:00"/>
    <s v="MA"/>
    <s v="Laborer"/>
    <x v="0"/>
    <n v="40835"/>
    <s v="Other"/>
    <x v="0"/>
    <s v="Fully Meets"/>
    <n v="3"/>
    <n v="5"/>
    <n v="4"/>
    <n v="4"/>
    <s v="Project Management"/>
    <s v="External"/>
    <s v="Completed"/>
    <s v="Tylermouth"/>
    <s v="Bradley Warner"/>
    <n v="5"/>
  </r>
  <r>
    <x v="641"/>
    <s v="Julia Jimenez"/>
    <d v="2019-11-22T00:00:00"/>
    <d v="2019-12-28T00:00:00"/>
    <s v="BI Developer"/>
    <s v="Jennifer Davies"/>
    <s v="Unknown"/>
    <s v="PL"/>
    <s v="Terminated for Cause"/>
    <s v="Contract"/>
    <s v="Zone A"/>
    <s v="Part-Time"/>
    <s v="Retirement"/>
    <s v="Nature here wrong why."/>
    <s v="IT/IS"/>
    <s v="Wireline Construction"/>
    <d v="1946-09-23T00:00:00"/>
    <s v="MA"/>
    <s v="Project Manager"/>
    <x v="0"/>
    <n v="9049"/>
    <s v="Black"/>
    <x v="2"/>
    <s v="Fully Meets"/>
    <n v="3"/>
    <n v="3"/>
    <n v="2"/>
    <n v="2"/>
    <s v="Customer Service"/>
    <s v="External"/>
    <s v="Completed"/>
    <s v="Lake Andrea"/>
    <s v="Joseph Steele"/>
    <n v="3"/>
  </r>
  <r>
    <x v="642"/>
    <s v="Kamden Paul"/>
    <d v="2019-04-07T00:00:00"/>
    <d v="2020-12-22T00:00:00"/>
    <s v="Area Sales Manager"/>
    <s v="Christopher King"/>
    <s v="Unknown"/>
    <s v="SVG"/>
    <s v="Voluntarily Terminated"/>
    <s v="Full-Time"/>
    <s v="Zone A"/>
    <s v="Full-Time"/>
    <s v="Involuntary"/>
    <s v="Player when almost cultural."/>
    <s v="IT/IS"/>
    <s v="Aerial"/>
    <d v="1981-05-19T00:00:00"/>
    <s v="MA"/>
    <s v="Supervisor"/>
    <x v="1"/>
    <n v="12567"/>
    <s v="Other"/>
    <x v="1"/>
    <s v="Fully Meets"/>
    <n v="3"/>
    <n v="5"/>
    <n v="3"/>
    <n v="4"/>
    <s v="Technical Skills"/>
    <s v="External"/>
    <s v="Completed"/>
    <s v="Farleychester"/>
    <s v="Linda Strong"/>
    <n v="3"/>
  </r>
  <r>
    <x v="643"/>
    <s v="Octavio Hicks"/>
    <d v="2023-03-23T00:00:00"/>
    <d v="2023-03-28T00:00:00"/>
    <s v="Area Sales Manager"/>
    <s v="Jasmine Mclaughlin"/>
    <s v="Unknown"/>
    <s v="TNS"/>
    <s v="Terminated for Cause"/>
    <s v="Contract"/>
    <s v="Zone C"/>
    <s v="Temporary"/>
    <s v="Voluntary"/>
    <s v="Away painting appear six live radio."/>
    <s v="IT/IS"/>
    <s v="Aerial"/>
    <d v="2000-10-05T00:00:00"/>
    <s v="MA"/>
    <s v="Foreman"/>
    <x v="1"/>
    <n v="94154"/>
    <s v="Other"/>
    <x v="1"/>
    <s v="Fully Meets"/>
    <n v="3"/>
    <n v="3"/>
    <n v="1"/>
    <n v="1"/>
    <s v="Customer Service"/>
    <s v="External"/>
    <s v="Failed"/>
    <s v="East Victoria"/>
    <s v="Lindsay Parker"/>
    <n v="4"/>
  </r>
  <r>
    <x v="644"/>
    <s v="Jaidyn Malone"/>
    <d v="2021-02-18T00:00:00"/>
    <d v="2022-10-28T00:00:00"/>
    <s v="Area Sales Manager"/>
    <s v="Jennifer Briggs"/>
    <s v="Unknown"/>
    <s v="WBL"/>
    <s v="Terminated for Cause"/>
    <s v="Part-Time"/>
    <s v="Zone A"/>
    <s v="Temporary"/>
    <s v="Resignation"/>
    <s v="Be choice ever concern."/>
    <s v="IT/IS"/>
    <s v="Fielders"/>
    <d v="1975-12-19T00:00:00"/>
    <s v="MA"/>
    <s v="Engineer"/>
    <x v="1"/>
    <n v="42258"/>
    <s v="Hispanic"/>
    <x v="1"/>
    <s v="Fully Meets"/>
    <n v="3"/>
    <n v="5"/>
    <n v="5"/>
    <n v="5"/>
    <s v="Technical Skills"/>
    <s v="External"/>
    <s v="Completed"/>
    <s v="New Jeffrey"/>
    <s v="Nicole Horn"/>
    <n v="1"/>
  </r>
  <r>
    <x v="645"/>
    <s v="Cora Perez"/>
    <d v="2019-04-05T00:00:00"/>
    <d v="2021-05-07T00:00:00"/>
    <s v="Sales Manager"/>
    <s v="Carol Morales"/>
    <s v="Unknown"/>
    <s v="SVG"/>
    <s v="Voluntarily Terminated"/>
    <s v="Contract"/>
    <s v="Zone C"/>
    <s v="Full-Time"/>
    <s v="Voluntary"/>
    <s v="Fight beautiful describe personal."/>
    <s v="Admin Offices"/>
    <s v="General - Sga"/>
    <d v="1987-06-17T00:00:00"/>
    <s v="MA"/>
    <s v="Engineer"/>
    <x v="1"/>
    <n v="74220"/>
    <s v="Black"/>
    <x v="3"/>
    <s v="Fully Meets"/>
    <n v="3"/>
    <n v="2"/>
    <n v="2"/>
    <n v="1"/>
    <s v="Customer Service"/>
    <s v="Internal"/>
    <s v="Completed"/>
    <s v="North Robertville"/>
    <s v="Joseph Hill"/>
    <n v="5"/>
  </r>
  <r>
    <x v="646"/>
    <s v="Isis Ayala"/>
    <d v="2019-10-23T00:00:00"/>
    <d v="2022-07-09T00:00:00"/>
    <s v="Sales Manager"/>
    <s v="Johnny Parker"/>
    <s v="Unknown"/>
    <s v="EW"/>
    <s v="Voluntarily Terminated"/>
    <s v="Contract"/>
    <s v="Zone B"/>
    <s v="Part-Time"/>
    <s v="Involuntary"/>
    <s v="Book fill person size institution number attack."/>
    <s v="IT/IS"/>
    <s v="Catv"/>
    <d v="1986-02-03T00:00:00"/>
    <s v="MA"/>
    <s v="Foreman"/>
    <x v="1"/>
    <n v="47015"/>
    <s v="Black"/>
    <x v="1"/>
    <s v="Fully Meets"/>
    <n v="3"/>
    <n v="4"/>
    <n v="2"/>
    <n v="5"/>
    <s v="Communication Skills"/>
    <s v="External"/>
    <s v="Completed"/>
    <s v="Lancemouth"/>
    <s v="Melissa Wood"/>
    <n v="5"/>
  </r>
  <r>
    <x v="647"/>
    <s v="Charlee Calhoun"/>
    <d v="2021-05-14T00:00:00"/>
    <s v="N/A"/>
    <s v="Sales Manager"/>
    <s v="Karen Cordova"/>
    <s v="Unknown"/>
    <s v="MSC"/>
    <s v="Voluntarily Terminated"/>
    <s v="Part-Time"/>
    <s v="Zone C"/>
    <s v="Part-Time"/>
    <s v="Unk"/>
    <s v="N/A"/>
    <s v="Sales"/>
    <s v="Aerial"/>
    <d v="1977-08-19T00:00:00"/>
    <s v="MA"/>
    <s v="Driver"/>
    <x v="1"/>
    <n v="96848"/>
    <s v="White"/>
    <x v="2"/>
    <s v="Fully Meets"/>
    <n v="3"/>
    <n v="4"/>
    <n v="4"/>
    <n v="5"/>
    <s v="Project Management"/>
    <s v="External"/>
    <s v="Completed"/>
    <s v="West Dawntown"/>
    <s v="Kevin Palmer"/>
    <n v="1"/>
  </r>
  <r>
    <x v="648"/>
    <s v="Walter Pruitt"/>
    <d v="2019-03-19T00:00:00"/>
    <s v="N/A"/>
    <s v="CIO"/>
    <s v="Diana Schmitt"/>
    <s v="Unknown"/>
    <s v="WBL"/>
    <s v="Voluntarily Terminated"/>
    <s v="Full-Time"/>
    <s v="Zone A"/>
    <s v="Part-Time"/>
    <s v="Unk"/>
    <s v="N/A"/>
    <s v="IT/IS"/>
    <s v="Wireline Construction"/>
    <d v="1964-03-10T00:00:00"/>
    <s v="TX"/>
    <s v="Groundman"/>
    <x v="1"/>
    <n v="87451"/>
    <s v="White"/>
    <x v="2"/>
    <s v="Fully Meets"/>
    <n v="3"/>
    <n v="3"/>
    <n v="1"/>
    <n v="2"/>
    <s v="Leadership Development"/>
    <s v="Internal"/>
    <s v="Completed"/>
    <s v="New David"/>
    <s v="Lisa Kennedy MD"/>
    <n v="5"/>
  </r>
  <r>
    <x v="649"/>
    <s v="Julie Harrington"/>
    <d v="2019-05-08T00:00:00"/>
    <d v="2020-10-01T00:00:00"/>
    <s v="BI Director"/>
    <s v="Courtney Chang"/>
    <s v="Unknown"/>
    <s v="NEL"/>
    <s v="Voluntarily Terminated"/>
    <s v="Part-Time"/>
    <s v="Zone C"/>
    <s v="Temporary"/>
    <s v="Resignation"/>
    <s v="Past stand forget offer serious never."/>
    <s v="IT/IS"/>
    <s v="Engineers"/>
    <d v="1946-02-27T00:00:00"/>
    <s v="MA"/>
    <s v="Technician"/>
    <x v="1"/>
    <n v="29739"/>
    <s v="Asian"/>
    <x v="1"/>
    <s v="Fully Meets"/>
    <n v="3"/>
    <n v="5"/>
    <n v="1"/>
    <n v="3"/>
    <s v="Leadership Development"/>
    <s v="Internal"/>
    <s v="Completed"/>
    <s v="Robertfort"/>
    <s v="Angela Lewis"/>
    <n v="3"/>
  </r>
  <r>
    <x v="650"/>
    <s v="Amara Wood"/>
    <d v="2019-10-05T00:00:00"/>
    <d v="2023-05-21T00:00:00"/>
    <s v="BI Developer"/>
    <s v="Patricia Moore"/>
    <s v="Unknown"/>
    <s v="PL"/>
    <s v="Terminated for Cause"/>
    <s v="Part-Time"/>
    <s v="Zone A"/>
    <s v="Temporary"/>
    <s v="Involuntary"/>
    <s v="Offer hundred defense street draw glass thank."/>
    <s v="IT/IS"/>
    <s v="Aerial"/>
    <d v="1993-01-23T00:00:00"/>
    <s v="MA"/>
    <s v="Laborer"/>
    <x v="0"/>
    <n v="13117"/>
    <s v="Black"/>
    <x v="1"/>
    <s v="Fully Meets"/>
    <n v="3"/>
    <n v="4"/>
    <n v="4"/>
    <n v="4"/>
    <s v="Customer Service"/>
    <s v="Internal"/>
    <s v="Completed"/>
    <s v="Danieltown"/>
    <s v="Leslie Howell"/>
    <n v="5"/>
  </r>
  <r>
    <x v="651"/>
    <s v="Nevaeh Ponce"/>
    <d v="2021-11-29T00:00:00"/>
    <d v="2022-05-31T00:00:00"/>
    <s v="BI Developer"/>
    <s v="Tiffany Cantrell"/>
    <s v="Unknown"/>
    <s v="BPC"/>
    <s v="Voluntarily Terminated"/>
    <s v="Full-Time"/>
    <s v="Zone C"/>
    <s v="Full-Time"/>
    <s v="Resignation"/>
    <s v="Environment campaign left bar."/>
    <s v="IT/IS"/>
    <s v="Field Operations"/>
    <d v="1985-06-01T00:00:00"/>
    <s v="MA"/>
    <s v="Driver"/>
    <x v="0"/>
    <n v="2581"/>
    <s v="White"/>
    <x v="2"/>
    <s v="Fully Meets"/>
    <n v="3"/>
    <n v="1"/>
    <n v="4"/>
    <n v="4"/>
    <s v="Leadership Development"/>
    <s v="Internal"/>
    <s v="Completed"/>
    <s v="Pageport"/>
    <s v="John Watson"/>
    <n v="4"/>
  </r>
  <r>
    <x v="652"/>
    <s v="Greta Fields"/>
    <d v="2018-11-06T00:00:00"/>
    <d v="2019-12-26T00:00:00"/>
    <s v="Area Sales Manager"/>
    <s v="Alyssa Gutierrez"/>
    <s v="Unknown"/>
    <s v="EW"/>
    <s v="Voluntarily Terminated"/>
    <s v="Part-Time"/>
    <s v="Zone B"/>
    <s v="Temporary"/>
    <s v="Involuntary"/>
    <s v="Within amount each onto hair. Single hope threat."/>
    <s v="IT/IS"/>
    <s v="Field Operations"/>
    <d v="1957-01-07T00:00:00"/>
    <s v="MA"/>
    <s v="Foreman"/>
    <x v="1"/>
    <n v="63435"/>
    <s v="Hispanic"/>
    <x v="0"/>
    <s v="Fully Meets"/>
    <n v="3"/>
    <n v="2"/>
    <n v="4"/>
    <n v="5"/>
    <s v="Technical Skills"/>
    <s v="External"/>
    <s v="Failed"/>
    <s v="Jasonport"/>
    <s v="Tammy Gaines"/>
    <n v="1"/>
  </r>
  <r>
    <x v="653"/>
    <s v="Zackery Hess"/>
    <d v="2021-07-27T00:00:00"/>
    <d v="2021-11-23T00:00:00"/>
    <s v="Area Sales Manager"/>
    <s v="Raymond Walsh"/>
    <s v="Unknown"/>
    <s v="MSC"/>
    <s v="Terminated for Cause"/>
    <s v="Full-Time"/>
    <s v="Zone B"/>
    <s v="Temporary"/>
    <s v="Resignation"/>
    <s v="Should three accept interesting these."/>
    <s v="IT/IS"/>
    <s v="Engineers"/>
    <d v="1999-12-19T00:00:00"/>
    <s v="MA"/>
    <s v="Administrative"/>
    <x v="1"/>
    <n v="87224"/>
    <s v="Black"/>
    <x v="3"/>
    <s v="Fully Meets"/>
    <n v="3"/>
    <n v="2"/>
    <n v="3"/>
    <n v="3"/>
    <s v="Technical Skills"/>
    <s v="External"/>
    <s v="Failed"/>
    <s v="Michaelshire"/>
    <s v="George Morris"/>
    <n v="2"/>
  </r>
  <r>
    <x v="654"/>
    <s v="Chloe Gould"/>
    <d v="2023-07-18T00:00:00"/>
    <s v="N/A"/>
    <s v="Area Sales Manager"/>
    <s v="Lisa Thompson"/>
    <s v="Unknown"/>
    <s v="TNS"/>
    <s v="Voluntarily Terminated"/>
    <s v="Part-Time"/>
    <s v="Zone A"/>
    <s v="Temporary"/>
    <s v="Unk"/>
    <s v="N/A"/>
    <s v="IT/IS"/>
    <s v="Wireline Construction"/>
    <d v="1942-09-01T00:00:00"/>
    <s v="MA"/>
    <s v="Project Manager"/>
    <x v="1"/>
    <n v="3563"/>
    <s v="Black"/>
    <x v="0"/>
    <s v="Fully Meets"/>
    <n v="3"/>
    <n v="3"/>
    <n v="1"/>
    <n v="2"/>
    <s v="Communication Skills"/>
    <s v="Internal"/>
    <s v="Completed"/>
    <s v="Garciafurt"/>
    <s v="Candice Williams"/>
    <n v="5"/>
  </r>
  <r>
    <x v="655"/>
    <s v="Elyse Chandler"/>
    <d v="2022-09-04T00:00:00"/>
    <s v="N/A"/>
    <s v="Senior BI Developer"/>
    <s v="Jessica Morgan"/>
    <s v="Unknown"/>
    <s v="CCDR"/>
    <s v="Terminated for Cause"/>
    <s v="Part-Time"/>
    <s v="Zone C"/>
    <s v="Temporary"/>
    <s v="Unk"/>
    <s v="N/A"/>
    <s v="Admin Offices"/>
    <s v="Field Operations"/>
    <d v="1985-05-20T00:00:00"/>
    <s v="MA"/>
    <s v="Tower Hand"/>
    <x v="1"/>
    <n v="10497"/>
    <s v="Black"/>
    <x v="2"/>
    <s v="Fully Meets"/>
    <n v="3"/>
    <n v="1"/>
    <n v="4"/>
    <n v="5"/>
    <s v="Leadership Development"/>
    <s v="Internal"/>
    <s v="Completed"/>
    <s v="North Amanda"/>
    <s v="Christopher Drake"/>
    <n v="3"/>
  </r>
  <r>
    <x v="656"/>
    <s v="Isaias Briggs"/>
    <d v="2019-05-24T00:00:00"/>
    <s v="N/A"/>
    <s v="Sales Manager"/>
    <s v="Tristan Hutchinson"/>
    <s v="Unknown"/>
    <s v="SVG"/>
    <s v="Voluntarily Terminated"/>
    <s v="Contract"/>
    <s v="Zone B"/>
    <s v="Part-Time"/>
    <s v="Unk"/>
    <s v="N/A"/>
    <s v="IT/IS"/>
    <s v="Engineers"/>
    <d v="1969-08-30T00:00:00"/>
    <s v="MA"/>
    <s v="Engineer"/>
    <x v="1"/>
    <n v="38675"/>
    <s v="Other"/>
    <x v="0"/>
    <s v="Fully Meets"/>
    <n v="3"/>
    <n v="1"/>
    <n v="5"/>
    <n v="1"/>
    <s v="Technical Skills"/>
    <s v="Internal"/>
    <s v="Completed"/>
    <s v="South Danny"/>
    <s v="Robert Bartlett"/>
    <n v="1"/>
  </r>
  <r>
    <x v="657"/>
    <s v="Allison Frank"/>
    <d v="2019-11-03T00:00:00"/>
    <s v="N/A"/>
    <s v="Sales Manager"/>
    <s v="Aaron Willis"/>
    <s v="Unknown"/>
    <s v="EW"/>
    <s v="Voluntarily Terminated"/>
    <s v="Contract"/>
    <s v="Zone B"/>
    <s v="Part-Time"/>
    <s v="Unk"/>
    <s v="N/A"/>
    <s v="IT/IS"/>
    <s v="Field Operations"/>
    <d v="1975-12-29T00:00:00"/>
    <s v="MA"/>
    <s v="Laborer"/>
    <x v="1"/>
    <n v="72313"/>
    <s v="Other"/>
    <x v="1"/>
    <s v="Fully Meets"/>
    <n v="3"/>
    <n v="2"/>
    <n v="1"/>
    <n v="2"/>
    <s v="Project Management"/>
    <s v="External"/>
    <s v="Failed"/>
    <s v="Morrisburgh"/>
    <s v="Bradley Walker"/>
    <n v="4"/>
  </r>
  <r>
    <x v="658"/>
    <s v="Joaquin Hahn"/>
    <d v="2019-11-26T00:00:00"/>
    <d v="2021-03-19T00:00:00"/>
    <s v="Sales Manager"/>
    <s v="Keith Fleming"/>
    <s v="Unknown"/>
    <s v="MSC"/>
    <s v="Voluntarily Terminated"/>
    <s v="Full-Time"/>
    <s v="Zone C"/>
    <s v="Part-Time"/>
    <s v="Involuntary"/>
    <s v="North rise until plan join."/>
    <s v="Sales"/>
    <s v="Field Operations"/>
    <d v="1977-06-30T00:00:00"/>
    <s v="MA"/>
    <s v="Laborer"/>
    <x v="0"/>
    <n v="39930"/>
    <s v="White"/>
    <x v="2"/>
    <s v="Fully Meets"/>
    <n v="3"/>
    <n v="4"/>
    <n v="5"/>
    <n v="5"/>
    <s v="Leadership Development"/>
    <s v="Internal"/>
    <s v="Failed"/>
    <s v="Briggsport"/>
    <s v="Christine Rollins"/>
    <n v="1"/>
  </r>
  <r>
    <x v="659"/>
    <s v="Drake Nicholson"/>
    <d v="2022-08-09T00:00:00"/>
    <d v="2022-09-01T00:00:00"/>
    <s v="CIO"/>
    <s v="Whitney Miller"/>
    <s v="Unknown"/>
    <s v="WBL"/>
    <s v="Voluntarily Terminated"/>
    <s v="Contract"/>
    <s v="Zone B"/>
    <s v="Full-Time"/>
    <s v="Retirement"/>
    <s v="Tax five question."/>
    <s v="IT/IS"/>
    <s v="General - Con"/>
    <d v="1971-07-02T00:00:00"/>
    <s v="MA"/>
    <s v="Technician"/>
    <x v="1"/>
    <n v="47536"/>
    <s v="Other"/>
    <x v="1"/>
    <s v="Fully Meets"/>
    <n v="3"/>
    <n v="5"/>
    <n v="5"/>
    <n v="1"/>
    <s v="Communication Skills"/>
    <s v="Internal"/>
    <s v="Failed"/>
    <s v="Lake Angela"/>
    <s v="Paula Choi"/>
    <n v="5"/>
  </r>
  <r>
    <x v="660"/>
    <s v="Kenna Porter"/>
    <d v="2019-03-19T00:00:00"/>
    <s v="N/A"/>
    <s v="BI Director"/>
    <s v="Christina Randall"/>
    <s v="Unknown"/>
    <s v="NEL"/>
    <s v="Voluntarily Terminated"/>
    <s v="Contract"/>
    <s v="Zone C"/>
    <s v="Full-Time"/>
    <s v="Unk"/>
    <s v="N/A"/>
    <s v="IT/IS"/>
    <s v="Finance &amp; Accounting"/>
    <d v="1982-05-16T00:00:00"/>
    <s v="MA"/>
    <s v="Clerk"/>
    <x v="1"/>
    <n v="91255"/>
    <s v="Hispanic"/>
    <x v="3"/>
    <s v="Fully Meets"/>
    <n v="3"/>
    <n v="5"/>
    <n v="4"/>
    <n v="4"/>
    <s v="Technical Skills"/>
    <s v="Internal"/>
    <s v="Failed"/>
    <s v="New Nathan"/>
    <s v="Justin Thompson"/>
    <n v="5"/>
  </r>
  <r>
    <x v="661"/>
    <s v="Peter Wong"/>
    <d v="2018-11-25T00:00:00"/>
    <s v="N/A"/>
    <s v="BI Developer"/>
    <s v="William Lloyd"/>
    <s v="Unknown"/>
    <s v="PL"/>
    <s v="Terminated for Cause"/>
    <s v="Contract"/>
    <s v="Zone C"/>
    <s v="Full-Time"/>
    <s v="Unk"/>
    <s v="N/A"/>
    <s v="IT/IS"/>
    <s v="Engineers"/>
    <d v="1963-11-04T00:00:00"/>
    <s v="MA"/>
    <s v="Engineer"/>
    <x v="0"/>
    <n v="19115"/>
    <s v="Hispanic"/>
    <x v="0"/>
    <s v="Fully Meets"/>
    <n v="3"/>
    <n v="2"/>
    <n v="4"/>
    <n v="5"/>
    <s v="Technical Skills"/>
    <s v="Internal"/>
    <s v="Failed"/>
    <s v="Wilsonborough"/>
    <s v="Diane Lam"/>
    <n v="3"/>
  </r>
  <r>
    <x v="662"/>
    <s v="Fatima Pennington"/>
    <d v="2022-04-10T00:00:00"/>
    <d v="2023-04-03T00:00:00"/>
    <s v="BI Developer"/>
    <s v="Mrs. Jennifer Hughes"/>
    <s v="Unknown"/>
    <s v="BPC"/>
    <s v="Voluntarily Terminated"/>
    <s v="Full-Time"/>
    <s v="Zone C"/>
    <s v="Full-Time"/>
    <s v="Retirement"/>
    <s v="Economic its member focus growth."/>
    <s v="IT/IS"/>
    <s v="Aerial"/>
    <d v="1961-01-30T00:00:00"/>
    <s v="MA"/>
    <s v="Lineman"/>
    <x v="0"/>
    <n v="32063"/>
    <s v="Asian"/>
    <x v="1"/>
    <s v="Fully Meets"/>
    <n v="3"/>
    <n v="4"/>
    <n v="2"/>
    <n v="4"/>
    <s v="Communication Skills"/>
    <s v="External"/>
    <s v="Completed"/>
    <s v="New Elizabeth"/>
    <s v="Dustin Alexander"/>
    <n v="5"/>
  </r>
  <r>
    <x v="663"/>
    <s v="Lainey Ayers"/>
    <d v="2021-04-02T00:00:00"/>
    <s v="N/A"/>
    <s v="Area Sales Manager"/>
    <s v="Jordan Bennett"/>
    <s v="Unknown"/>
    <s v="EW"/>
    <s v="Voluntarily Terminated"/>
    <s v="Full-Time"/>
    <s v="Zone C"/>
    <s v="Full-Time"/>
    <s v="Unk"/>
    <s v="N/A"/>
    <s v="IT/IS"/>
    <s v="Splicing"/>
    <d v="1991-09-10T00:00:00"/>
    <s v="MA"/>
    <s v="Laborer"/>
    <x v="1"/>
    <n v="2597"/>
    <s v="White"/>
    <x v="2"/>
    <s v="Fully Meets"/>
    <n v="3"/>
    <n v="2"/>
    <n v="1"/>
    <n v="1"/>
    <s v="Project Management"/>
    <s v="Internal"/>
    <s v="Failed"/>
    <s v="East Jimmy"/>
    <s v="Christopher Smith"/>
    <n v="1"/>
  </r>
  <r>
    <x v="664"/>
    <s v="Tania Jennings"/>
    <d v="2019-12-22T00:00:00"/>
    <s v="N/A"/>
    <s v="Area Sales Manager"/>
    <s v="Jonathan Taylor"/>
    <s v="Unknown"/>
    <s v="MSC"/>
    <s v="Voluntarily Terminated"/>
    <s v="Contract"/>
    <s v="Zone A"/>
    <s v="Part-Time"/>
    <s v="Unk"/>
    <s v="N/A"/>
    <s v="IT/IS"/>
    <s v="Project Management - Con"/>
    <d v="1963-07-10T00:00:00"/>
    <s v="MA"/>
    <s v="Coordinator"/>
    <x v="1"/>
    <n v="30018"/>
    <s v="Black"/>
    <x v="1"/>
    <s v="Fully Meets"/>
    <n v="3"/>
    <n v="4"/>
    <n v="2"/>
    <n v="3"/>
    <s v="Project Management"/>
    <s v="Internal"/>
    <s v="Completed"/>
    <s v="Herreraland"/>
    <s v="Dr. Christina Johnson"/>
    <n v="3"/>
  </r>
  <r>
    <x v="665"/>
    <s v="Kara Ferrell"/>
    <d v="2021-08-14T00:00:00"/>
    <s v="N/A"/>
    <s v="Area Sales Manager"/>
    <s v="Alexis Johns"/>
    <s v="Unknown"/>
    <s v="TNS"/>
    <s v="Voluntarily Terminated"/>
    <s v="Full-Time"/>
    <s v="Zone A"/>
    <s v="Part-Time"/>
    <s v="Unk"/>
    <s v="N/A"/>
    <s v="IT/IS"/>
    <s v="General - Con"/>
    <d v="1978-07-22T00:00:00"/>
    <s v="OR"/>
    <s v="Locator"/>
    <x v="1"/>
    <n v="38619"/>
    <s v="Black"/>
    <x v="3"/>
    <s v="Fully Meets"/>
    <n v="3"/>
    <n v="3"/>
    <n v="3"/>
    <n v="4"/>
    <s v="Technical Skills"/>
    <s v="Internal"/>
    <s v="Failed"/>
    <s v="New Paula"/>
    <s v="Kristin Scott"/>
    <n v="5"/>
  </r>
  <r>
    <x v="666"/>
    <s v="George Sheppard"/>
    <d v="2018-08-28T00:00:00"/>
    <s v="N/A"/>
    <s v="Senior BI Developer"/>
    <s v="Gloria Franklin"/>
    <s v="Unknown"/>
    <s v="BPC"/>
    <s v="Voluntarily Terminated"/>
    <s v="Full-Time"/>
    <s v="Zone A"/>
    <s v="Full-Time"/>
    <s v="Unk"/>
    <s v="N/A"/>
    <s v="Admin Offices"/>
    <s v="Splicing"/>
    <d v="1972-03-19T00:00:00"/>
    <s v="MA"/>
    <s v="Splicer"/>
    <x v="1"/>
    <n v="62112"/>
    <s v="Black"/>
    <x v="1"/>
    <s v="Fully Meets"/>
    <n v="3"/>
    <n v="1"/>
    <n v="3"/>
    <n v="5"/>
    <s v="Leadership Development"/>
    <s v="External"/>
    <s v="Completed"/>
    <s v="Munozstad"/>
    <s v="Thomas Schmitt"/>
    <n v="1"/>
  </r>
  <r>
    <x v="667"/>
    <s v="Taniyah Mcmillan"/>
    <d v="2023-07-10T00:00:00"/>
    <s v="N/A"/>
    <s v="Senior BI Developer"/>
    <s v="Eric Mcclain"/>
    <s v="Unknown"/>
    <s v="CCDR"/>
    <s v="Voluntarily Terminated"/>
    <s v="Part-Time"/>
    <s v="Zone C"/>
    <s v="Part-Time"/>
    <s v="Unk"/>
    <s v="N/A"/>
    <s v="Admin Offices"/>
    <s v="Aerial"/>
    <d v="1947-09-07T00:00:00"/>
    <s v="MA"/>
    <s v="Laborer"/>
    <x v="1"/>
    <n v="35842"/>
    <s v="Black"/>
    <x v="2"/>
    <s v="Fully Meets"/>
    <n v="3"/>
    <n v="2"/>
    <n v="1"/>
    <n v="3"/>
    <s v="Customer Service"/>
    <s v="External"/>
    <s v="Failed"/>
    <s v="Lake Melanie"/>
    <s v="Jocelyn Lee"/>
    <n v="5"/>
  </r>
  <r>
    <x v="668"/>
    <s v="Kole Avila"/>
    <d v="2020-09-18T00:00:00"/>
    <s v="N/A"/>
    <s v="Sales Manager"/>
    <s v="Olivia Barton"/>
    <s v="Unknown"/>
    <s v="SVG"/>
    <s v="Terminated for Cause"/>
    <s v="Part-Time"/>
    <s v="Zone A"/>
    <s v="Temporary"/>
    <s v="Unk"/>
    <s v="N/A"/>
    <s v="IT/IS"/>
    <s v="Field Operations"/>
    <d v="1961-09-14T00:00:00"/>
    <s v="MA"/>
    <s v="Executive Assistant"/>
    <x v="1"/>
    <n v="78813"/>
    <s v="Asian"/>
    <x v="3"/>
    <s v="Fully Meets"/>
    <n v="3"/>
    <n v="3"/>
    <n v="1"/>
    <n v="2"/>
    <s v="Project Management"/>
    <s v="External"/>
    <s v="Completed"/>
    <s v="Danielport"/>
    <s v="Ronald Shaw"/>
    <n v="5"/>
  </r>
  <r>
    <x v="669"/>
    <s v="Ernest Munoz"/>
    <d v="2019-07-18T00:00:00"/>
    <s v="N/A"/>
    <s v="Sales Manager"/>
    <s v="Bethany Norris"/>
    <s v="Unknown"/>
    <s v="EW"/>
    <s v="Voluntarily Terminated"/>
    <s v="Contract"/>
    <s v="Zone A"/>
    <s v="Full-Time"/>
    <s v="Unk"/>
    <s v="N/A"/>
    <s v="IT/IS"/>
    <s v="Splicing"/>
    <d v="1960-11-06T00:00:00"/>
    <s v="MA"/>
    <s v="Laborer"/>
    <x v="0"/>
    <n v="4772"/>
    <s v="Other"/>
    <x v="1"/>
    <s v="Fully Meets"/>
    <n v="3"/>
    <n v="2"/>
    <n v="2"/>
    <n v="2"/>
    <s v="Leadership Development"/>
    <s v="Internal"/>
    <s v="Failed"/>
    <s v="Aaronstad"/>
    <s v="Jamie Riley"/>
    <n v="5"/>
  </r>
  <r>
    <x v="670"/>
    <s v="Rose Jordan"/>
    <d v="2021-11-21T00:00:00"/>
    <d v="2021-12-12T00:00:00"/>
    <s v="Sales Manager"/>
    <s v="Anita Brown"/>
    <s v="Unknown"/>
    <s v="MSC"/>
    <s v="Voluntarily Terminated"/>
    <s v="Contract"/>
    <s v="Zone A"/>
    <s v="Full-Time"/>
    <s v="Involuntary"/>
    <s v="Position face whose and cut consider wide."/>
    <s v="Sales"/>
    <s v="Project Management - Con"/>
    <d v="1964-10-10T00:00:00"/>
    <s v="MA"/>
    <s v="Coordinator"/>
    <x v="0"/>
    <n v="83162"/>
    <s v="White"/>
    <x v="0"/>
    <s v="Fully Meets"/>
    <n v="3"/>
    <n v="5"/>
    <n v="3"/>
    <n v="5"/>
    <s v="Customer Service"/>
    <s v="External"/>
    <s v="Completed"/>
    <s v="East Jeremy"/>
    <s v="Stacey Sparks"/>
    <n v="2"/>
  </r>
  <r>
    <x v="671"/>
    <s v="Amaris Torres"/>
    <d v="2021-03-08T00:00:00"/>
    <s v="N/A"/>
    <s v="CIO"/>
    <s v="Emily Chen"/>
    <s v="Unknown"/>
    <s v="CCDR"/>
    <s v="Voluntarily Terminated"/>
    <s v="Full-Time"/>
    <s v="Zone B"/>
    <s v="Part-Time"/>
    <s v="Unk"/>
    <s v="N/A"/>
    <s v="IT/IS"/>
    <s v="Field Operations"/>
    <d v="1947-05-26T00:00:00"/>
    <s v="MA"/>
    <s v="Tester"/>
    <x v="1"/>
    <n v="21426"/>
    <s v="Asian"/>
    <x v="0"/>
    <s v="Fully Meets"/>
    <n v="3"/>
    <n v="1"/>
    <n v="3"/>
    <n v="4"/>
    <s v="Technical Skills"/>
    <s v="External"/>
    <s v="Completed"/>
    <s v="Jacksonmouth"/>
    <s v="Todd Shea"/>
    <n v="3"/>
  </r>
  <r>
    <x v="672"/>
    <s v="Titus Lowe"/>
    <d v="2019-08-21T00:00:00"/>
    <s v="N/A"/>
    <s v="BI Director"/>
    <s v="April Gallagher"/>
    <s v="Unknown"/>
    <s v="EW"/>
    <s v="Voluntarily Terminated"/>
    <s v="Part-Time"/>
    <s v="Zone C"/>
    <s v="Full-Time"/>
    <s v="Unk"/>
    <s v="N/A"/>
    <s v="IT/IS"/>
    <s v="General - Con"/>
    <d v="1950-11-07T00:00:00"/>
    <s v="MA"/>
    <s v="Laborer"/>
    <x v="0"/>
    <n v="74874"/>
    <s v="Other"/>
    <x v="1"/>
    <s v="Fully Meets"/>
    <n v="3"/>
    <n v="3"/>
    <n v="5"/>
    <n v="5"/>
    <s v="Project Management"/>
    <s v="External"/>
    <s v="Failed"/>
    <s v="Christinashire"/>
    <s v="Mark Miller"/>
    <n v="2"/>
  </r>
  <r>
    <x v="673"/>
    <s v="Savanah Prince"/>
    <d v="2022-04-30T00:00:00"/>
    <d v="2023-06-09T00:00:00"/>
    <s v="BI Developer"/>
    <s v="Deborah White"/>
    <s v="Unknown"/>
    <s v="MSC"/>
    <s v="Voluntarily Terminated"/>
    <s v="Part-Time"/>
    <s v="Zone B"/>
    <s v="Full-Time"/>
    <s v="Involuntary"/>
    <s v="Tax reduce by firm."/>
    <s v="IT/IS"/>
    <s v="Wireline Construction"/>
    <d v="1946-06-17T00:00:00"/>
    <s v="MA"/>
    <s v="Laborer"/>
    <x v="0"/>
    <n v="56043"/>
    <s v="Other"/>
    <x v="0"/>
    <s v="Fully Meets"/>
    <n v="3"/>
    <n v="1"/>
    <n v="5"/>
    <n v="5"/>
    <s v="Customer Service"/>
    <s v="Internal"/>
    <s v="Completed"/>
    <s v="New William"/>
    <s v="Brandon Lee"/>
    <n v="1"/>
  </r>
  <r>
    <x v="674"/>
    <s v="Dawson Pollard"/>
    <d v="2023-02-03T00:00:00"/>
    <d v="2023-04-16T00:00:00"/>
    <s v="Area Sales Manager"/>
    <s v="Crystal Garcia"/>
    <s v="Unknown"/>
    <s v="SVG"/>
    <s v="Voluntarily Terminated"/>
    <s v="Full-Time"/>
    <s v="Zone A"/>
    <s v="Part-Time"/>
    <s v="Resignation"/>
    <s v="Simply class career vote."/>
    <s v="IT/IS"/>
    <s v="Field Operations"/>
    <d v="1959-11-02T00:00:00"/>
    <s v="MA"/>
    <s v="Technician"/>
    <x v="1"/>
    <n v="59192"/>
    <s v="Hispanic"/>
    <x v="1"/>
    <s v="Fully Meets"/>
    <n v="3"/>
    <n v="4"/>
    <n v="1"/>
    <n v="4"/>
    <s v="Technical Skills"/>
    <s v="Internal"/>
    <s v="Failed"/>
    <s v="New Alexanderland"/>
    <s v="Matthew Robertson"/>
    <n v="4"/>
  </r>
  <r>
    <x v="675"/>
    <s v="Moises Day"/>
    <d v="2023-05-08T00:00:00"/>
    <s v="N/A"/>
    <s v="Area Sales Manager"/>
    <s v="Jeremy Ewing"/>
    <s v="Unknown"/>
    <s v="TNS"/>
    <s v="Voluntarily Terminated"/>
    <s v="Part-Time"/>
    <s v="Zone B"/>
    <s v="Full-Time"/>
    <s v="Unk"/>
    <s v="N/A"/>
    <s v="IT/IS"/>
    <s v="Catv"/>
    <d v="1963-08-12T00:00:00"/>
    <s v="MA"/>
    <s v="Foreman"/>
    <x v="1"/>
    <n v="82767"/>
    <s v="Other"/>
    <x v="1"/>
    <s v="Fully Meets"/>
    <n v="3"/>
    <n v="2"/>
    <n v="5"/>
    <n v="1"/>
    <s v="Project Management"/>
    <s v="Internal"/>
    <s v="Failed"/>
    <s v="Carlland"/>
    <s v="Michael Patel"/>
    <n v="5"/>
  </r>
  <r>
    <x v="676"/>
    <s v="Sadie Sheppard"/>
    <d v="2022-07-29T00:00:00"/>
    <s v="N/A"/>
    <s v="Area Sales Manager"/>
    <s v="Dillon Guerrero"/>
    <s v="Unknown"/>
    <s v="WBL"/>
    <s v="Voluntarily Terminated"/>
    <s v="Part-Time"/>
    <s v="Zone B"/>
    <s v="Part-Time"/>
    <s v="Unk"/>
    <s v="N/A"/>
    <s v="IT/IS"/>
    <s v="General - Con"/>
    <d v="1965-11-22T00:00:00"/>
    <s v="OR"/>
    <s v="Foreman"/>
    <x v="0"/>
    <n v="44156"/>
    <s v="Other"/>
    <x v="1"/>
    <s v="Fully Meets"/>
    <n v="3"/>
    <n v="5"/>
    <n v="4"/>
    <n v="5"/>
    <s v="Technical Skills"/>
    <s v="External"/>
    <s v="Failed"/>
    <s v="Nicholsonfurt"/>
    <s v="Juan Hall"/>
    <n v="2"/>
  </r>
  <r>
    <x v="677"/>
    <s v="Soren Coleman"/>
    <d v="2020-11-18T00:00:00"/>
    <d v="2021-05-22T00:00:00"/>
    <s v="Senior BI Developer"/>
    <s v="Barbara Boyd"/>
    <s v="Unknown"/>
    <s v="PL"/>
    <s v="Terminated for Cause"/>
    <s v="Part-Time"/>
    <s v="Zone A"/>
    <s v="Part-Time"/>
    <s v="Resignation"/>
    <s v="Republican threat song to rock."/>
    <s v="Admin Offices"/>
    <s v="Field Operations"/>
    <d v="1946-03-28T00:00:00"/>
    <s v="MA"/>
    <s v="Technician"/>
    <x v="0"/>
    <n v="59433"/>
    <s v="Black"/>
    <x v="1"/>
    <s v="Fully Meets"/>
    <n v="3"/>
    <n v="2"/>
    <n v="1"/>
    <n v="1"/>
    <s v="Leadership Development"/>
    <s v="Internal"/>
    <s v="Completed"/>
    <s v="Turnershire"/>
    <s v="Patricia Smith"/>
    <n v="1"/>
  </r>
  <r>
    <x v="678"/>
    <s v="Sage Morris"/>
    <d v="2021-05-16T00:00:00"/>
    <d v="2022-04-14T00:00:00"/>
    <s v="Senior BI Developer"/>
    <s v="Susan Barrett"/>
    <s v="Unknown"/>
    <s v="BPC"/>
    <s v="Voluntarily Terminated"/>
    <s v="Part-Time"/>
    <s v="Zone C"/>
    <s v="Part-Time"/>
    <s v="Voluntary"/>
    <s v="Hope notice white husband turn manage."/>
    <s v="Admin Offices"/>
    <s v="Engineers"/>
    <d v="1944-12-14T00:00:00"/>
    <s v="MA"/>
    <s v="Project Manager"/>
    <x v="1"/>
    <n v="42691"/>
    <s v="Black"/>
    <x v="1"/>
    <s v="Fully Meets"/>
    <n v="3"/>
    <n v="5"/>
    <n v="4"/>
    <n v="3"/>
    <s v="Leadership Development"/>
    <s v="External"/>
    <s v="Failed"/>
    <s v="Lloydborough"/>
    <s v="Alicia Reed"/>
    <n v="5"/>
  </r>
  <r>
    <x v="679"/>
    <s v="Lillian Steele"/>
    <d v="2019-10-25T00:00:00"/>
    <d v="2020-10-16T00:00:00"/>
    <s v="Senior BI Developer"/>
    <s v="Anthony Foster"/>
    <s v="Unknown"/>
    <s v="CCDR"/>
    <s v="Voluntarily Terminated"/>
    <s v="Full-Time"/>
    <s v="Zone C"/>
    <s v="Temporary"/>
    <s v="Involuntary"/>
    <s v="Soon prove offer couple word science."/>
    <s v="IT/IS"/>
    <s v="General - Con"/>
    <d v="1976-09-01T00:00:00"/>
    <s v="MA"/>
    <s v="Laborer"/>
    <x v="1"/>
    <n v="33673"/>
    <s v="Other"/>
    <x v="3"/>
    <s v="Fully Meets"/>
    <n v="3"/>
    <n v="5"/>
    <n v="4"/>
    <n v="5"/>
    <s v="Customer Service"/>
    <s v="Internal"/>
    <s v="Completed"/>
    <s v="Wrightburgh"/>
    <s v="Jennifer Mclaughlin"/>
    <n v="3"/>
  </r>
  <r>
    <x v="680"/>
    <s v="Deanna Meza"/>
    <d v="2023-03-05T00:00:00"/>
    <d v="2023-05-04T00:00:00"/>
    <s v="Sales Manager"/>
    <s v="Jennifer Cook"/>
    <s v="Unknown"/>
    <s v="SVG"/>
    <s v="Voluntarily Terminated"/>
    <s v="Contract"/>
    <s v="Zone B"/>
    <s v="Temporary"/>
    <s v="Retirement"/>
    <s v="I western water easy practice dinner none."/>
    <s v="IT/IS"/>
    <s v="Engineers"/>
    <d v="1974-10-10T00:00:00"/>
    <s v="MA"/>
    <s v="Engineer"/>
    <x v="0"/>
    <n v="34659"/>
    <s v="White"/>
    <x v="3"/>
    <s v="Fully Meets"/>
    <n v="3"/>
    <n v="2"/>
    <n v="3"/>
    <n v="4"/>
    <s v="Customer Service"/>
    <s v="External"/>
    <s v="Failed"/>
    <s v="Santanastad"/>
    <s v="Brenda Tyler"/>
    <n v="1"/>
  </r>
  <r>
    <x v="681"/>
    <s v="Troy Todd"/>
    <d v="2021-06-01T00:00:00"/>
    <s v="N/A"/>
    <s v="Sales Manager"/>
    <s v="Elizabeth Romero"/>
    <s v="Unknown"/>
    <s v="EW"/>
    <s v="Voluntarily Terminated"/>
    <s v="Part-Time"/>
    <s v="Zone B"/>
    <s v="Part-Time"/>
    <s v="Unk"/>
    <s v="N/A"/>
    <s v="IT/IS"/>
    <s v="Aerial"/>
    <d v="1970-12-29T00:00:00"/>
    <s v="MA"/>
    <s v="Foreman"/>
    <x v="0"/>
    <n v="65125"/>
    <s v="Black"/>
    <x v="0"/>
    <s v="Fully Meets"/>
    <n v="3"/>
    <n v="5"/>
    <n v="3"/>
    <n v="4"/>
    <s v="Project Management"/>
    <s v="External"/>
    <s v="Failed"/>
    <s v="South Rhondaburgh"/>
    <s v="Brittany Munoz"/>
    <n v="3"/>
  </r>
  <r>
    <x v="682"/>
    <s v="Beckett Shea"/>
    <d v="2022-01-22T00:00:00"/>
    <d v="2022-07-25T00:00:00"/>
    <s v="Sales Manager"/>
    <s v="Rebecca Davis"/>
    <s v="Unknown"/>
    <s v="MSC"/>
    <s v="Terminated for Cause"/>
    <s v="Full-Time"/>
    <s v="Zone B"/>
    <s v="Part-Time"/>
    <s v="Voluntary"/>
    <s v="Heart lose care sort deal."/>
    <s v="Sales"/>
    <s v="Aerial"/>
    <d v="1988-02-14T00:00:00"/>
    <s v="MA"/>
    <s v="Lineman"/>
    <x v="0"/>
    <n v="97969"/>
    <s v="Other"/>
    <x v="0"/>
    <s v="Fully Meets"/>
    <n v="3"/>
    <n v="2"/>
    <n v="4"/>
    <n v="4"/>
    <s v="Project Management"/>
    <s v="Internal"/>
    <s v="Failed"/>
    <s v="Port Amanda"/>
    <s v="Melissa Carter"/>
    <n v="1"/>
  </r>
  <r>
    <x v="683"/>
    <s v="Eve Barker"/>
    <d v="2023-07-09T00:00:00"/>
    <d v="2023-07-31T00:00:00"/>
    <s v="CIO"/>
    <s v="Christopher Ayala"/>
    <s v="Unknown"/>
    <s v="WBL"/>
    <s v="Voluntarily Terminated"/>
    <s v="Contract"/>
    <s v="Zone A"/>
    <s v="Part-Time"/>
    <s v="Involuntary"/>
    <s v="Not budget never social yourself agreement."/>
    <s v="IT/IS"/>
    <s v="Engineers"/>
    <d v="1963-03-07T00:00:00"/>
    <s v="MA"/>
    <s v="Engineer"/>
    <x v="1"/>
    <n v="18894"/>
    <s v="Hispanic"/>
    <x v="1"/>
    <s v="Fully Meets"/>
    <n v="3"/>
    <n v="2"/>
    <n v="4"/>
    <n v="3"/>
    <s v="Leadership Development"/>
    <s v="Internal"/>
    <s v="Failed"/>
    <s v="North Amberport"/>
    <s v="Randall Smith"/>
    <n v="5"/>
  </r>
  <r>
    <x v="684"/>
    <s v="Lillie Wilkerson"/>
    <d v="2018-11-11T00:00:00"/>
    <d v="2019-05-27T00:00:00"/>
    <s v="BI Director"/>
    <s v="Jeremy Wright"/>
    <s v="Unknown"/>
    <s v="NEL"/>
    <s v="Voluntarily Terminated"/>
    <s v="Full-Time"/>
    <s v="Zone A"/>
    <s v="Full-Time"/>
    <s v="Retirement"/>
    <s v="Action whatever school machine fear."/>
    <s v="IT/IS"/>
    <s v="Aerial"/>
    <d v="1968-06-26T00:00:00"/>
    <s v="MA"/>
    <s v="Foreman"/>
    <x v="0"/>
    <n v="16287"/>
    <s v="Black"/>
    <x v="3"/>
    <s v="Fully Meets"/>
    <n v="3"/>
    <n v="1"/>
    <n v="4"/>
    <n v="2"/>
    <s v="Customer Service"/>
    <s v="Internal"/>
    <s v="Completed"/>
    <s v="West Jenniferton"/>
    <s v="Mr. James Mills"/>
    <n v="1"/>
  </r>
  <r>
    <x v="685"/>
    <s v="Alexis Harrell"/>
    <d v="2021-01-05T00:00:00"/>
    <d v="2021-06-18T00:00:00"/>
    <s v="BI Developer"/>
    <s v="Jennifer Adams"/>
    <s v="Unknown"/>
    <s v="SVG"/>
    <s v="Voluntarily Terminated"/>
    <s v="Contract"/>
    <s v="Zone C"/>
    <s v="Full-Time"/>
    <s v="Retirement"/>
    <s v="Scientist become a become value cell policy."/>
    <s v="IT/IS"/>
    <s v="Finance &amp; Accounting"/>
    <d v="1954-03-06T00:00:00"/>
    <s v="MA"/>
    <s v="Intern"/>
    <x v="1"/>
    <n v="63472"/>
    <s v="Black"/>
    <x v="1"/>
    <s v="Fully Meets"/>
    <n v="3"/>
    <n v="2"/>
    <n v="4"/>
    <n v="2"/>
    <s v="Communication Skills"/>
    <s v="External"/>
    <s v="Completed"/>
    <s v="West Robert"/>
    <s v="Paul Cook"/>
    <n v="2"/>
  </r>
  <r>
    <x v="686"/>
    <s v="Mylee Snow"/>
    <d v="2022-11-25T00:00:00"/>
    <s v="N/A"/>
    <s v="Area Sales Manager"/>
    <s v="Charles Williamson"/>
    <s v="Unknown"/>
    <s v="EW"/>
    <s v="Terminated for Cause"/>
    <s v="Part-Time"/>
    <s v="Zone C"/>
    <s v="Full-Time"/>
    <s v="Unk"/>
    <s v="N/A"/>
    <s v="IT/IS"/>
    <s v="Engineers"/>
    <d v="1967-04-25T00:00:00"/>
    <s v="MA"/>
    <s v="Drafter"/>
    <x v="1"/>
    <n v="19801"/>
    <s v="White"/>
    <x v="1"/>
    <s v="Fully Meets"/>
    <n v="3"/>
    <n v="3"/>
    <n v="4"/>
    <n v="5"/>
    <s v="Customer Service"/>
    <s v="Internal"/>
    <s v="Failed"/>
    <s v="Tanyabury"/>
    <s v="James Brown"/>
    <n v="4"/>
  </r>
  <r>
    <x v="687"/>
    <s v="Elsa Mckenzie"/>
    <d v="2020-03-30T00:00:00"/>
    <d v="2023-07-21T00:00:00"/>
    <s v="Area Sales Manager"/>
    <s v="James Black"/>
    <s v="Unknown"/>
    <s v="MSC"/>
    <s v="Terminated for Cause"/>
    <s v="Full-Time"/>
    <s v="Zone A"/>
    <s v="Full-Time"/>
    <s v="Voluntary"/>
    <s v="Together among marriage center evidence sure."/>
    <s v="IT/IS"/>
    <s v="Shop (Fleet)"/>
    <d v="1956-07-23T00:00:00"/>
    <s v="OR"/>
    <s v="Mechanic"/>
    <x v="1"/>
    <n v="34107"/>
    <s v="Other"/>
    <x v="3"/>
    <s v="Fully Meets"/>
    <n v="3"/>
    <n v="1"/>
    <n v="4"/>
    <n v="5"/>
    <s v="Project Management"/>
    <s v="Internal"/>
    <s v="Completed"/>
    <s v="Brendaside"/>
    <s v="Paul Harrington"/>
    <n v="3"/>
  </r>
  <r>
    <x v="688"/>
    <s v="Kolby Reed"/>
    <d v="2021-01-02T00:00:00"/>
    <d v="2022-09-22T00:00:00"/>
    <s v="Senior BI Developer"/>
    <s v="Wendy Palmer"/>
    <s v="Unknown"/>
    <s v="MSC"/>
    <s v="Voluntarily Terminated"/>
    <s v="Part-Time"/>
    <s v="Zone C"/>
    <s v="Temporary"/>
    <s v="Retirement"/>
    <s v="Benefit available decade."/>
    <s v="Admin Offices"/>
    <s v="Field Operations"/>
    <d v="1985-12-04T00:00:00"/>
    <s v="MA"/>
    <s v="Technician"/>
    <x v="1"/>
    <n v="35372"/>
    <s v="Other"/>
    <x v="0"/>
    <s v="Fully Meets"/>
    <n v="3"/>
    <n v="5"/>
    <n v="3"/>
    <n v="5"/>
    <s v="Customer Service"/>
    <s v="External"/>
    <s v="Completed"/>
    <s v="Moodychester"/>
    <s v="Tara Ballard"/>
    <n v="2"/>
  </r>
  <r>
    <x v="689"/>
    <s v="Kyler Morales"/>
    <d v="2019-02-26T00:00:00"/>
    <d v="2019-07-26T00:00:00"/>
    <s v="Senior BI Developer"/>
    <s v="Tracy Price"/>
    <s v="Unknown"/>
    <s v="NEL"/>
    <s v="Voluntarily Terminated"/>
    <s v="Contract"/>
    <s v="Zone A"/>
    <s v="Temporary"/>
    <s v="Voluntary"/>
    <s v="Alone education career how difficult worry."/>
    <s v="Admin Offices"/>
    <s v="Yard (Material Handling)"/>
    <d v="1942-01-20T00:00:00"/>
    <s v="MA"/>
    <s v="Administrative"/>
    <x v="1"/>
    <n v="56249"/>
    <s v="Black"/>
    <x v="1"/>
    <s v="Fully Meets"/>
    <n v="3"/>
    <n v="3"/>
    <n v="1"/>
    <n v="5"/>
    <s v="Communication Skills"/>
    <s v="Internal"/>
    <s v="Failed"/>
    <s v="Moralesport"/>
    <s v="Daniel Barnett"/>
    <n v="3"/>
  </r>
  <r>
    <x v="690"/>
    <s v="Jasiah Walton"/>
    <d v="2019-10-06T00:00:00"/>
    <s v="N/A"/>
    <s v="Senior BI Developer"/>
    <s v="Ruth Cruz"/>
    <s v="Unknown"/>
    <s v="PL"/>
    <s v="Terminated for Cause"/>
    <s v="Contract"/>
    <s v="Zone A"/>
    <s v="Part-Time"/>
    <s v="Unk"/>
    <s v="N/A"/>
    <s v="IT/IS"/>
    <s v="Project Management - Con"/>
    <d v="1946-01-21T00:00:00"/>
    <s v="MA"/>
    <s v="Technician"/>
    <x v="1"/>
    <n v="77562"/>
    <s v="Black"/>
    <x v="1"/>
    <s v="Fully Meets"/>
    <n v="3"/>
    <n v="3"/>
    <n v="1"/>
    <n v="2"/>
    <s v="Customer Service"/>
    <s v="External"/>
    <s v="Failed"/>
    <s v="South Kellyborough"/>
    <s v="Michael Williamson"/>
    <n v="3"/>
  </r>
  <r>
    <x v="691"/>
    <s v="Urijah Brandt"/>
    <d v="2020-04-19T00:00:00"/>
    <d v="2022-07-30T00:00:00"/>
    <s v="Sales Manager"/>
    <s v="William Hutchinson"/>
    <s v="Unknown"/>
    <s v="PYZ"/>
    <s v="Voluntarily Terminated"/>
    <s v="Part-Time"/>
    <s v="Zone C"/>
    <s v="Part-Time"/>
    <s v="Voluntary"/>
    <s v="Hundred nor last."/>
    <s v="IT/IS"/>
    <s v="Engineers"/>
    <d v="1943-09-23T00:00:00"/>
    <s v="MA"/>
    <s v="Engineer"/>
    <x v="0"/>
    <n v="23764"/>
    <s v="Other"/>
    <x v="1"/>
    <s v="Fully Meets"/>
    <n v="3"/>
    <n v="2"/>
    <n v="2"/>
    <n v="1"/>
    <s v="Project Management"/>
    <s v="External"/>
    <s v="Failed"/>
    <s v="North Madisonberg"/>
    <s v="Daniel Alvarez"/>
    <n v="1"/>
  </r>
  <r>
    <x v="692"/>
    <s v="Gianna Pope"/>
    <d v="2022-12-24T00:00:00"/>
    <s v="N/A"/>
    <s v="Sales Manager"/>
    <s v="Sharon Kim"/>
    <s v="Unknown"/>
    <s v="SVG"/>
    <s v="Voluntarily Terminated"/>
    <s v="Contract"/>
    <s v="Zone C"/>
    <s v="Part-Time"/>
    <s v="Unk"/>
    <s v="N/A"/>
    <s v="IT/IS"/>
    <s v="Field Operations"/>
    <d v="1985-08-13T00:00:00"/>
    <s v="MA"/>
    <s v="Tower Hand"/>
    <x v="0"/>
    <n v="2558"/>
    <s v="Other"/>
    <x v="2"/>
    <s v="Fully Meets"/>
    <n v="3"/>
    <n v="3"/>
    <n v="5"/>
    <n v="1"/>
    <s v="Project Management"/>
    <s v="External"/>
    <s v="Completed"/>
    <s v="Hodgesmouth"/>
    <s v="Kim James"/>
    <n v="5"/>
  </r>
  <r>
    <x v="693"/>
    <s v="Malia Reynolds"/>
    <d v="2021-04-09T00:00:00"/>
    <d v="2021-05-29T00:00:00"/>
    <s v="CIO"/>
    <s v="Dennis Gardner"/>
    <s v="Unknown"/>
    <s v="TNS"/>
    <s v="Voluntarily Terminated"/>
    <s v="Part-Time"/>
    <s v="Zone A"/>
    <s v="Temporary"/>
    <s v="Resignation"/>
    <s v="Make company education fish."/>
    <s v="IT/IS"/>
    <s v="Aerial"/>
    <d v="1961-10-04T00:00:00"/>
    <s v="MA"/>
    <s v="Foreman"/>
    <x v="1"/>
    <n v="82773"/>
    <s v="Asian"/>
    <x v="0"/>
    <s v="Fully Meets"/>
    <n v="3"/>
    <n v="3"/>
    <n v="5"/>
    <n v="3"/>
    <s v="Communication Skills"/>
    <s v="Internal"/>
    <s v="Completed"/>
    <s v="Kaylaburgh"/>
    <s v="William Moore"/>
    <n v="5"/>
  </r>
  <r>
    <x v="694"/>
    <s v="Claire Gordon"/>
    <d v="2018-09-04T00:00:00"/>
    <d v="2022-12-16T00:00:00"/>
    <s v="BI Director"/>
    <s v="Jennifer Hernandez"/>
    <s v="Unknown"/>
    <s v="SVG"/>
    <s v="Voluntarily Terminated"/>
    <s v="Contract"/>
    <s v="Zone C"/>
    <s v="Full-Time"/>
    <s v="Voluntary"/>
    <s v="Product key its something. Yourself pay anyone."/>
    <s v="IT/IS"/>
    <s v="Isp"/>
    <d v="1981-11-13T00:00:00"/>
    <s v="MA"/>
    <s v="Specialist"/>
    <x v="0"/>
    <n v="20654"/>
    <s v="Other"/>
    <x v="1"/>
    <s v="Fully Meets"/>
    <n v="3"/>
    <n v="3"/>
    <n v="3"/>
    <n v="3"/>
    <s v="Leadership Development"/>
    <s v="Internal"/>
    <s v="Completed"/>
    <s v="East James"/>
    <s v="Brittany Fuller"/>
    <n v="2"/>
  </r>
  <r>
    <x v="695"/>
    <s v="Joshua Hall"/>
    <d v="2021-11-07T00:00:00"/>
    <s v="N/A"/>
    <s v="BI Developer"/>
    <s v="Margaret Martinez"/>
    <s v="Unknown"/>
    <s v="NEL"/>
    <s v="Voluntarily Terminated"/>
    <s v="Full-Time"/>
    <s v="Zone C"/>
    <s v="Temporary"/>
    <s v="Unk"/>
    <s v="N/A"/>
    <s v="IT/IS"/>
    <s v="General - Eng"/>
    <d v="1962-09-16T00:00:00"/>
    <s v="MA"/>
    <s v="Coordinator"/>
    <x v="1"/>
    <n v="74846"/>
    <s v="Hispanic"/>
    <x v="0"/>
    <s v="Fully Meets"/>
    <n v="3"/>
    <n v="4"/>
    <n v="4"/>
    <n v="1"/>
    <s v="Project Management"/>
    <s v="Internal"/>
    <s v="Completed"/>
    <s v="Yatesburgh"/>
    <s v="Dr. Eric Reynolds"/>
    <n v="1"/>
  </r>
  <r>
    <x v="696"/>
    <s v="Mattie Peters"/>
    <d v="2023-05-24T00:00:00"/>
    <d v="2023-07-21T00:00:00"/>
    <s v="BI Developer"/>
    <s v="Melanie Campbell"/>
    <s v="Unknown"/>
    <s v="MSC"/>
    <s v="Terminated for Cause"/>
    <s v="Full-Time"/>
    <s v="Zone B"/>
    <s v="Part-Time"/>
    <s v="Retirement"/>
    <s v="Soon color sit call certainly."/>
    <s v="IT/IS"/>
    <s v="General - Con"/>
    <d v="1987-06-15T00:00:00"/>
    <s v="MA"/>
    <s v="Foreman"/>
    <x v="1"/>
    <n v="3758"/>
    <s v="Asian"/>
    <x v="1"/>
    <s v="Fully Meets"/>
    <n v="3"/>
    <n v="1"/>
    <n v="5"/>
    <n v="2"/>
    <s v="Leadership Development"/>
    <s v="External"/>
    <s v="Completed"/>
    <s v="South Mistychester"/>
    <s v="Sierra Bishop"/>
    <n v="4"/>
  </r>
  <r>
    <x v="697"/>
    <s v="Makai Nolan"/>
    <d v="2021-02-15T00:00:00"/>
    <d v="2021-06-05T00:00:00"/>
    <s v="Area Sales Manager"/>
    <s v="Deborah Beltran"/>
    <s v="Unknown"/>
    <s v="EW"/>
    <s v="Voluntarily Terminated"/>
    <s v="Full-Time"/>
    <s v="Zone A"/>
    <s v="Part-Time"/>
    <s v="Resignation"/>
    <s v="This cost difficult. Time meet should."/>
    <s v="IT/IS"/>
    <s v="Billable Consultants"/>
    <d v="1994-11-14T00:00:00"/>
    <s v="MA"/>
    <s v="Engineer"/>
    <x v="1"/>
    <n v="5156"/>
    <s v="White"/>
    <x v="0"/>
    <s v="Fully Meets"/>
    <n v="3"/>
    <n v="3"/>
    <n v="5"/>
    <n v="4"/>
    <s v="Technical Skills"/>
    <s v="External"/>
    <s v="Completed"/>
    <s v="Dustinville"/>
    <s v="Shawn Williams"/>
    <n v="5"/>
  </r>
  <r>
    <x v="698"/>
    <s v="Trevon Briggs"/>
    <d v="2021-11-03T00:00:00"/>
    <d v="2022-08-19T00:00:00"/>
    <s v="Senior BI Developer"/>
    <s v="Justin Jordan"/>
    <s v="Unknown"/>
    <s v="PL"/>
    <s v="Voluntarily Terminated"/>
    <s v="Contract"/>
    <s v="Zone C"/>
    <s v="Part-Time"/>
    <s v="Voluntary"/>
    <s v="Picture recently military describe."/>
    <s v="Admin Offices"/>
    <s v="Executive"/>
    <d v="1993-06-17T00:00:00"/>
    <s v="MA"/>
    <s v="Manager"/>
    <x v="1"/>
    <n v="64233"/>
    <s v="Hispanic"/>
    <x v="0"/>
    <s v="Fully Meets"/>
    <n v="3"/>
    <n v="2"/>
    <n v="4"/>
    <n v="3"/>
    <s v="Customer Service"/>
    <s v="External"/>
    <s v="Failed"/>
    <s v="Port Jorge"/>
    <s v="Derek Wilson"/>
    <n v="3"/>
  </r>
  <r>
    <x v="699"/>
    <s v="Gretchen Weeks"/>
    <d v="2018-09-20T00:00:00"/>
    <s v="N/A"/>
    <s v="Senior BI Developer"/>
    <s v="Katherine Mccarthy"/>
    <s v="Unknown"/>
    <s v="BPC"/>
    <s v="Voluntarily Terminated"/>
    <s v="Contract"/>
    <s v="Zone C"/>
    <s v="Temporary"/>
    <s v="Unk"/>
    <s v="N/A"/>
    <s v="IT/IS"/>
    <s v="Engineers"/>
    <d v="1958-04-08T00:00:00"/>
    <s v="MA"/>
    <s v="Engineer"/>
    <x v="1"/>
    <n v="61270"/>
    <s v="Asian"/>
    <x v="1"/>
    <s v="Fully Meets"/>
    <n v="3"/>
    <n v="5"/>
    <n v="2"/>
    <n v="4"/>
    <s v="Customer Service"/>
    <s v="External"/>
    <s v="Completed"/>
    <s v="Andradeport"/>
    <s v="Dr. Taylor Davis"/>
    <n v="4"/>
  </r>
  <r>
    <x v="700"/>
    <s v="Corey Hurst"/>
    <d v="2019-07-23T00:00:00"/>
    <d v="2023-01-07T00:00:00"/>
    <s v="Senior BI Developer"/>
    <s v="Jacob Brown"/>
    <s v="Unknown"/>
    <s v="CCDR"/>
    <s v="Terminated for Cause"/>
    <s v="Contract"/>
    <s v="Zone A"/>
    <s v="Full-Time"/>
    <s v="Involuntary"/>
    <s v="Former huge figure enjoy all detail."/>
    <s v="IT/IS"/>
    <s v="Project Management - Con"/>
    <d v="1954-11-06T00:00:00"/>
    <s v="MA"/>
    <s v="Flagger"/>
    <x v="1"/>
    <n v="36731"/>
    <s v="Other"/>
    <x v="2"/>
    <s v="Fully Meets"/>
    <n v="3"/>
    <n v="5"/>
    <n v="3"/>
    <n v="2"/>
    <s v="Technical Skills"/>
    <s v="Internal"/>
    <s v="Completed"/>
    <s v="South Taylor"/>
    <s v="Marcus Harris"/>
    <n v="1"/>
  </r>
  <r>
    <x v="701"/>
    <s v="Alison Pugh"/>
    <d v="2022-05-12T00:00:00"/>
    <s v="N/A"/>
    <s v="Sales Manager"/>
    <s v="Bradley Sandoval"/>
    <s v="Unknown"/>
    <s v="SVG"/>
    <s v="Voluntarily Terminated"/>
    <s v="Contract"/>
    <s v="Zone A"/>
    <s v="Part-Time"/>
    <s v="Unk"/>
    <s v="N/A"/>
    <s v="IT/IS"/>
    <s v="Project Management - Con"/>
    <d v="1989-09-08T00:00:00"/>
    <s v="MA"/>
    <s v="Contracts"/>
    <x v="0"/>
    <n v="49479"/>
    <s v="Other"/>
    <x v="2"/>
    <s v="Fully Meets"/>
    <n v="3"/>
    <n v="4"/>
    <n v="1"/>
    <n v="2"/>
    <s v="Communication Skills"/>
    <s v="Internal"/>
    <s v="Completed"/>
    <s v="Meganport"/>
    <s v="Madison Rogers"/>
    <n v="5"/>
  </r>
  <r>
    <x v="702"/>
    <s v="Kadence Sandoval"/>
    <d v="2018-10-03T00:00:00"/>
    <s v="N/A"/>
    <s v="Sales Manager"/>
    <s v="Mary Waters"/>
    <s v="Unknown"/>
    <s v="EW"/>
    <s v="Voluntarily Terminated"/>
    <s v="Full-Time"/>
    <s v="Zone B"/>
    <s v="Part-Time"/>
    <s v="Unk"/>
    <s v="N/A"/>
    <s v="Sales"/>
    <s v="Aerial"/>
    <d v="1978-02-23T00:00:00"/>
    <s v="MA"/>
    <s v="Lineman"/>
    <x v="0"/>
    <n v="26140"/>
    <s v="Other"/>
    <x v="2"/>
    <s v="Fully Meets"/>
    <n v="3"/>
    <n v="1"/>
    <n v="1"/>
    <n v="4"/>
    <s v="Customer Service"/>
    <s v="Internal"/>
    <s v="Completed"/>
    <s v="Audreyfort"/>
    <s v="Lance Steele"/>
    <n v="2"/>
  </r>
  <r>
    <x v="703"/>
    <s v="Mckenzie Kim"/>
    <d v="2020-11-26T00:00:00"/>
    <s v="N/A"/>
    <s v="CIO"/>
    <s v="Rachel Thomas"/>
    <s v="Unknown"/>
    <s v="CCDR"/>
    <s v="Voluntarily Terminated"/>
    <s v="Part-Time"/>
    <s v="Zone C"/>
    <s v="Part-Time"/>
    <s v="Unk"/>
    <s v="N/A"/>
    <s v="IT/IS"/>
    <s v="Project Management - Con"/>
    <d v="1994-06-21T00:00:00"/>
    <s v="MA"/>
    <s v="Project Manager"/>
    <x v="0"/>
    <n v="59091"/>
    <s v="Hispanic"/>
    <x v="1"/>
    <s v="Fully Meets"/>
    <n v="3"/>
    <n v="4"/>
    <n v="4"/>
    <n v="3"/>
    <s v="Customer Service"/>
    <s v="External"/>
    <s v="Completed"/>
    <s v="Lake Julia"/>
    <s v="Sarah Ryan"/>
    <n v="1"/>
  </r>
  <r>
    <x v="704"/>
    <s v="Randall Miller"/>
    <d v="2018-10-04T00:00:00"/>
    <s v="N/A"/>
    <s v="BI Director"/>
    <s v="David Kirk"/>
    <s v="Unknown"/>
    <s v="EW"/>
    <s v="Voluntarily Terminated"/>
    <s v="Part-Time"/>
    <s v="Zone B"/>
    <s v="Full-Time"/>
    <s v="Unk"/>
    <s v="N/A"/>
    <s v="IT/IS"/>
    <s v="Project Management - Con"/>
    <d v="1958-05-16T00:00:00"/>
    <s v="MA"/>
    <s v="Intern"/>
    <x v="0"/>
    <n v="50425"/>
    <s v="Hispanic"/>
    <x v="2"/>
    <s v="Fully Meets"/>
    <n v="3"/>
    <n v="4"/>
    <n v="4"/>
    <n v="1"/>
    <s v="Communication Skills"/>
    <s v="External"/>
    <s v="Completed"/>
    <s v="Lake Traceyborough"/>
    <s v="Evan Davis"/>
    <n v="1"/>
  </r>
  <r>
    <x v="705"/>
    <s v="Lailah Hughes"/>
    <d v="2020-12-02T00:00:00"/>
    <d v="2023-02-25T00:00:00"/>
    <s v="BI Developer"/>
    <s v="Christopher Fisher"/>
    <s v="Unknown"/>
    <s v="NEL"/>
    <s v="Voluntarily Terminated"/>
    <s v="Contract"/>
    <s v="Zone A"/>
    <s v="Full-Time"/>
    <s v="Involuntary"/>
    <s v="Happen ability as term fish."/>
    <s v="IT/IS"/>
    <s v="Aerial"/>
    <d v="1990-04-03T00:00:00"/>
    <s v="MA"/>
    <s v="Supervisor"/>
    <x v="0"/>
    <n v="81407"/>
    <s v="Hispanic"/>
    <x v="0"/>
    <s v="Fully Meets"/>
    <n v="3"/>
    <n v="3"/>
    <n v="2"/>
    <n v="5"/>
    <s v="Customer Service"/>
    <s v="External"/>
    <s v="Failed"/>
    <s v="Kathleenhaven"/>
    <s v="Daniel Rivera"/>
    <n v="1"/>
  </r>
  <r>
    <x v="706"/>
    <s v="Quentin Calderon"/>
    <d v="2021-09-24T00:00:00"/>
    <d v="2023-07-20T00:00:00"/>
    <s v="BI Developer"/>
    <s v="Charles Mcdonald"/>
    <s v="Unknown"/>
    <s v="PL"/>
    <s v="Voluntarily Terminated"/>
    <s v="Part-Time"/>
    <s v="Zone C"/>
    <s v="Full-Time"/>
    <s v="Voluntary"/>
    <s v="Fly see experience age Republican."/>
    <s v="IT/IS"/>
    <s v="Wireline Construction"/>
    <d v="1994-03-20T00:00:00"/>
    <s v="MA"/>
    <s v="Clerk"/>
    <x v="1"/>
    <n v="93935"/>
    <s v="Asian"/>
    <x v="0"/>
    <s v="Fully Meets"/>
    <n v="3"/>
    <n v="5"/>
    <n v="4"/>
    <n v="3"/>
    <s v="Customer Service"/>
    <s v="Internal"/>
    <s v="Completed"/>
    <s v="Shepherdchester"/>
    <s v="Jeffrey Williams"/>
    <n v="3"/>
  </r>
  <r>
    <x v="707"/>
    <s v="Molly Fischer"/>
    <d v="2020-09-10T00:00:00"/>
    <d v="2021-05-22T00:00:00"/>
    <s v="BI Developer"/>
    <s v="Bonnie Smith"/>
    <s v="Unknown"/>
    <s v="PYZ"/>
    <s v="Terminated for Cause"/>
    <s v="Full-Time"/>
    <s v="Zone A"/>
    <s v="Temporary"/>
    <s v="Involuntary"/>
    <s v="With turn maybe herself trouble."/>
    <s v="IT/IS"/>
    <s v="Splicing"/>
    <d v="1990-05-12T00:00:00"/>
    <s v="MA"/>
    <s v="Associate"/>
    <x v="1"/>
    <n v="65055"/>
    <s v="Asian"/>
    <x v="1"/>
    <s v="Fully Meets"/>
    <n v="3"/>
    <n v="4"/>
    <n v="5"/>
    <n v="4"/>
    <s v="Customer Service"/>
    <s v="Internal"/>
    <s v="Failed"/>
    <s v="South Carrie"/>
    <s v="Matthew Cox"/>
    <n v="5"/>
  </r>
  <r>
    <x v="708"/>
    <s v="Anaya Stanton"/>
    <d v="2022-05-25T00:00:00"/>
    <d v="2022-11-17T00:00:00"/>
    <s v="Area Sales Manager"/>
    <s v="Whitney Roberts"/>
    <s v="Unknown"/>
    <s v="SVG"/>
    <s v="Voluntarily Terminated"/>
    <s v="Full-Time"/>
    <s v="Zone C"/>
    <s v="Temporary"/>
    <s v="Involuntary"/>
    <s v="Plant opportunity thank style."/>
    <s v="IT/IS"/>
    <s v="General - Sga"/>
    <d v="1962-03-22T00:00:00"/>
    <s v="OR"/>
    <s v="Manager"/>
    <x v="1"/>
    <n v="55354"/>
    <s v="Black"/>
    <x v="0"/>
    <s v="Fully Meets"/>
    <n v="3"/>
    <n v="5"/>
    <n v="4"/>
    <n v="2"/>
    <s v="Technical Skills"/>
    <s v="External"/>
    <s v="Failed"/>
    <s v="South Lance"/>
    <s v="Stephanie Haney"/>
    <n v="4"/>
  </r>
  <r>
    <x v="709"/>
    <s v="Jaden Houston"/>
    <d v="2019-02-15T00:00:00"/>
    <d v="2019-12-09T00:00:00"/>
    <s v="Senior BI Developer"/>
    <s v="Paige Eaton DDS"/>
    <s v="Unknown"/>
    <s v="PL"/>
    <s v="Terminated for Cause"/>
    <s v="Part-Time"/>
    <s v="Zone A"/>
    <s v="Part-Time"/>
    <s v="Resignation"/>
    <s v="Threat day deep final personal alone picture."/>
    <s v="Admin Offices"/>
    <s v="Field Operations"/>
    <d v="1971-05-24T00:00:00"/>
    <s v="MA"/>
    <s v="Technician"/>
    <x v="1"/>
    <n v="46239"/>
    <s v="Black"/>
    <x v="3"/>
    <s v="Fully Meets"/>
    <n v="3"/>
    <n v="1"/>
    <n v="2"/>
    <n v="3"/>
    <s v="Communication Skills"/>
    <s v="External"/>
    <s v="Completed"/>
    <s v="Markville"/>
    <s v="Sharon Sanchez"/>
    <n v="2"/>
  </r>
  <r>
    <x v="710"/>
    <s v="Lance Bailey"/>
    <d v="2018-09-28T00:00:00"/>
    <d v="2023-02-01T00:00:00"/>
    <s v="Senior BI Developer"/>
    <s v="Johnny Stevens"/>
    <s v="Unknown"/>
    <s v="BPC"/>
    <s v="Voluntarily Terminated"/>
    <s v="Full-Time"/>
    <s v="Zone A"/>
    <s v="Temporary"/>
    <s v="Voluntary"/>
    <s v="Wrong how fund front foreign."/>
    <s v="IT/IS"/>
    <s v="General - Con"/>
    <d v="1985-04-21T00:00:00"/>
    <s v="MA"/>
    <s v="Laborer"/>
    <x v="1"/>
    <n v="43594"/>
    <s v="Other"/>
    <x v="1"/>
    <s v="Fully Meets"/>
    <n v="3"/>
    <n v="5"/>
    <n v="1"/>
    <n v="4"/>
    <s v="Technical Skills"/>
    <s v="External"/>
    <s v="Failed"/>
    <s v="Lindaland"/>
    <s v="Melissa Martinez"/>
    <n v="3"/>
  </r>
  <r>
    <x v="711"/>
    <s v="Quintin Hicks"/>
    <d v="2018-12-12T00:00:00"/>
    <s v="N/A"/>
    <s v="Senior BI Developer"/>
    <s v="Joanna Lewis"/>
    <s v="Unknown"/>
    <s v="CCDR"/>
    <s v="Voluntarily Terminated"/>
    <s v="Full-Time"/>
    <s v="Zone A"/>
    <s v="Temporary"/>
    <s v="Unk"/>
    <s v="N/A"/>
    <s v="IT/IS"/>
    <s v="Engineers"/>
    <d v="1972-02-29T00:00:00"/>
    <s v="MA"/>
    <s v="Engineer"/>
    <x v="0"/>
    <n v="72035"/>
    <s v="Black"/>
    <x v="2"/>
    <s v="Fully Meets"/>
    <n v="3"/>
    <n v="3"/>
    <n v="2"/>
    <n v="3"/>
    <s v="Communication Skills"/>
    <s v="Internal"/>
    <s v="Completed"/>
    <s v="Michaelberg"/>
    <s v="Adam Walters"/>
    <n v="2"/>
  </r>
  <r>
    <x v="712"/>
    <s v="Mauricio Meyers"/>
    <d v="2021-12-01T00:00:00"/>
    <s v="N/A"/>
    <s v="Sales Manager"/>
    <s v="Isabella Cox"/>
    <s v="Unknown"/>
    <s v="SVG"/>
    <s v="Voluntarily Terminated"/>
    <s v="Contract"/>
    <s v="Zone B"/>
    <s v="Full-Time"/>
    <s v="Unk"/>
    <s v="N/A"/>
    <s v="IT/IS"/>
    <s v="General - Con"/>
    <d v="1990-08-29T00:00:00"/>
    <s v="MA"/>
    <s v="Flagger"/>
    <x v="0"/>
    <n v="1218"/>
    <s v="Asian"/>
    <x v="0"/>
    <s v="Fully Meets"/>
    <n v="3"/>
    <n v="4"/>
    <n v="4"/>
    <n v="5"/>
    <s v="Leadership Development"/>
    <s v="Internal"/>
    <s v="Failed"/>
    <s v="Clarkeside"/>
    <s v="Samantha Mcguire"/>
    <n v="3"/>
  </r>
  <r>
    <x v="713"/>
    <s v="Tess Reilly"/>
    <d v="2022-01-12T00:00:00"/>
    <s v="N/A"/>
    <s v="Sales Manager"/>
    <s v="Nicholas Gomez"/>
    <s v="Unknown"/>
    <s v="EW"/>
    <s v="Voluntarily Terminated"/>
    <s v="Full-Time"/>
    <s v="Zone B"/>
    <s v="Temporary"/>
    <s v="Unk"/>
    <s v="N/A"/>
    <s v="Sales"/>
    <s v="Field Operations"/>
    <d v="2000-04-20T00:00:00"/>
    <s v="MA"/>
    <s v="Laborer"/>
    <x v="0"/>
    <n v="5062"/>
    <s v="White"/>
    <x v="0"/>
    <s v="Fully Meets"/>
    <n v="3"/>
    <n v="1"/>
    <n v="2"/>
    <n v="3"/>
    <s v="Project Management"/>
    <s v="External"/>
    <s v="Completed"/>
    <s v="Lake Michael"/>
    <s v="Gary Smith"/>
    <n v="3"/>
  </r>
  <r>
    <x v="714"/>
    <s v="Reece Callahan"/>
    <d v="2020-10-27T00:00:00"/>
    <d v="2022-09-28T00:00:00"/>
    <s v="CIO"/>
    <s v="Monique Barnes"/>
    <s v="Unknown"/>
    <s v="WBL"/>
    <s v="Terminated for Cause"/>
    <s v="Full-Time"/>
    <s v="Zone B"/>
    <s v="Part-Time"/>
    <s v="Involuntary"/>
    <s v="Learn will marriage interesting note the success."/>
    <s v="IT/IS"/>
    <s v="Aerial"/>
    <d v="1966-01-10T00:00:00"/>
    <s v="MA"/>
    <s v="Foreman"/>
    <x v="0"/>
    <n v="86362"/>
    <s v="White"/>
    <x v="3"/>
    <s v="Fully Meets"/>
    <n v="3"/>
    <n v="2"/>
    <n v="2"/>
    <n v="5"/>
    <s v="Leadership Development"/>
    <s v="Internal"/>
    <s v="Failed"/>
    <s v="North Danielfort"/>
    <s v="Hector Hinton"/>
    <n v="3"/>
  </r>
  <r>
    <x v="715"/>
    <s v="Tyrell Fuentes"/>
    <d v="2020-11-02T00:00:00"/>
    <d v="2022-06-21T00:00:00"/>
    <s v="BI Director"/>
    <s v="Steven Oliver"/>
    <s v="Unknown"/>
    <s v="NEL"/>
    <s v="Voluntarily Terminated"/>
    <s v="Contract"/>
    <s v="Zone C"/>
    <s v="Part-Time"/>
    <s v="Involuntary"/>
    <s v="Can conference couple similar anything."/>
    <s v="IT/IS"/>
    <s v="General - Con"/>
    <d v="1961-03-19T00:00:00"/>
    <s v="MA"/>
    <s v="Flagger"/>
    <x v="0"/>
    <n v="21457"/>
    <s v="Asian"/>
    <x v="1"/>
    <s v="Fully Meets"/>
    <n v="3"/>
    <n v="2"/>
    <n v="1"/>
    <n v="1"/>
    <s v="Communication Skills"/>
    <s v="External"/>
    <s v="Failed"/>
    <s v="Lake Erica"/>
    <s v="Leslie Hall"/>
    <n v="2"/>
  </r>
  <r>
    <x v="716"/>
    <s v="Benjamin Kaufman"/>
    <d v="2021-04-24T00:00:00"/>
    <d v="2023-02-28T00:00:00"/>
    <s v="BI Developer"/>
    <s v="Vicki Delgado"/>
    <s v="Unknown"/>
    <s v="BPC"/>
    <s v="Voluntarily Terminated"/>
    <s v="Part-Time"/>
    <s v="Zone B"/>
    <s v="Part-Time"/>
    <s v="Retirement"/>
    <s v="Customer front detail bed say suddenly here."/>
    <s v="IT/IS"/>
    <s v="General - Con"/>
    <d v="1959-11-26T00:00:00"/>
    <s v="MA"/>
    <s v="Model Assistant"/>
    <x v="1"/>
    <n v="49370"/>
    <s v="Asian"/>
    <x v="1"/>
    <s v="Fully Meets"/>
    <n v="3"/>
    <n v="4"/>
    <n v="2"/>
    <n v="5"/>
    <s v="Customer Service"/>
    <s v="External"/>
    <s v="Failed"/>
    <s v="Port Joshua"/>
    <s v="Anne Holt"/>
    <n v="1"/>
  </r>
  <r>
    <x v="717"/>
    <s v="Ayla Mcgrath"/>
    <d v="2020-06-29T00:00:00"/>
    <d v="2023-08-03T00:00:00"/>
    <s v="BI Developer"/>
    <s v="Daryl Swanson"/>
    <s v="Unknown"/>
    <s v="CCDR"/>
    <s v="Voluntarily Terminated"/>
    <s v="Full-Time"/>
    <s v="Zone B"/>
    <s v="Temporary"/>
    <s v="Involuntary"/>
    <s v="Someone situation else. Big statement else gas."/>
    <s v="IT/IS"/>
    <s v="Field Operations"/>
    <d v="2001-01-04T00:00:00"/>
    <s v="MA"/>
    <s v="Driller"/>
    <x v="1"/>
    <n v="17318"/>
    <s v="Other"/>
    <x v="3"/>
    <s v="Fully Meets"/>
    <n v="3"/>
    <n v="5"/>
    <n v="4"/>
    <n v="5"/>
    <s v="Leadership Development"/>
    <s v="Internal"/>
    <s v="Completed"/>
    <s v="Wellsborough"/>
    <s v="Wendy Short"/>
    <n v="3"/>
  </r>
  <r>
    <x v="718"/>
    <s v="Katelyn Stevens"/>
    <d v="2021-07-15T00:00:00"/>
    <s v="N/A"/>
    <s v="BI Developer"/>
    <s v="James Johnson"/>
    <s v="Unknown"/>
    <s v="SVG"/>
    <s v="Voluntarily Terminated"/>
    <s v="Contract"/>
    <s v="Zone B"/>
    <s v="Temporary"/>
    <s v="Unk"/>
    <s v="N/A"/>
    <s v="IT/IS"/>
    <s v="Field Operations"/>
    <d v="1993-05-10T00:00:00"/>
    <s v="MA"/>
    <s v="Laborer"/>
    <x v="1"/>
    <n v="93155"/>
    <s v="Hispanic"/>
    <x v="1"/>
    <s v="Fully Meets"/>
    <n v="3"/>
    <n v="2"/>
    <n v="3"/>
    <n v="1"/>
    <s v="Leadership Development"/>
    <s v="External"/>
    <s v="Completed"/>
    <s v="Butlerchester"/>
    <s v="Brian Hawkins"/>
    <n v="3"/>
  </r>
  <r>
    <x v="719"/>
    <s v="Jaiden Christian"/>
    <d v="2023-06-20T00:00:00"/>
    <s v="N/A"/>
    <s v="Senior BI Developer"/>
    <s v="Juan Jackson"/>
    <s v="Unknown"/>
    <s v="MSC"/>
    <s v="Voluntarily Terminated"/>
    <s v="Part-Time"/>
    <s v="Zone C"/>
    <s v="Part-Time"/>
    <s v="Unk"/>
    <s v="N/A"/>
    <s v="IT/IS"/>
    <s v="Field Operations"/>
    <d v="1965-03-08T00:00:00"/>
    <s v="MA"/>
    <s v="Laborer"/>
    <x v="1"/>
    <n v="32840"/>
    <s v="Other"/>
    <x v="2"/>
    <s v="Fully Meets"/>
    <n v="3"/>
    <n v="4"/>
    <n v="3"/>
    <n v="2"/>
    <s v="Project Management"/>
    <s v="Internal"/>
    <s v="Completed"/>
    <s v="Scotthaven"/>
    <s v="Tamara Harris"/>
    <n v="2"/>
  </r>
  <r>
    <x v="720"/>
    <s v="Elliott Odonnell"/>
    <d v="2019-09-22T00:00:00"/>
    <d v="2022-11-10T00:00:00"/>
    <s v="Senior BI Developer"/>
    <s v="Wendy Daniels"/>
    <s v="Unknown"/>
    <s v="NEL"/>
    <s v="Voluntarily Terminated"/>
    <s v="Full-Time"/>
    <s v="Zone B"/>
    <s v="Full-Time"/>
    <s v="Retirement"/>
    <s v="Story get campaign affect at rule start."/>
    <s v="IT/IS"/>
    <s v="Finance &amp; Accounting"/>
    <d v="1998-11-25T00:00:00"/>
    <s v="MA"/>
    <s v="Assistant"/>
    <x v="1"/>
    <n v="46552"/>
    <s v="White"/>
    <x v="3"/>
    <s v="Fully Meets"/>
    <n v="3"/>
    <n v="5"/>
    <n v="4"/>
    <n v="4"/>
    <s v="Project Management"/>
    <s v="External"/>
    <s v="Failed"/>
    <s v="Kathleenhaven"/>
    <s v="John Graham"/>
    <n v="2"/>
  </r>
  <r>
    <x v="721"/>
    <s v="Ronnie Dillon"/>
    <d v="2022-02-22T00:00:00"/>
    <s v="N/A"/>
    <s v="Senior BI Developer"/>
    <s v="John Smith"/>
    <s v="Unknown"/>
    <s v="PL"/>
    <s v="Voluntarily Terminated"/>
    <s v="Full-Time"/>
    <s v="Zone B"/>
    <s v="Full-Time"/>
    <s v="Unk"/>
    <s v="N/A"/>
    <s v="IT/IS"/>
    <s v="Wireless"/>
    <d v="1968-01-30T00:00:00"/>
    <s v="MA"/>
    <s v="Groundman"/>
    <x v="0"/>
    <n v="26893"/>
    <s v="Hispanic"/>
    <x v="3"/>
    <s v="Fully Meets"/>
    <n v="3"/>
    <n v="2"/>
    <n v="2"/>
    <n v="4"/>
    <s v="Technical Skills"/>
    <s v="External"/>
    <s v="Failed"/>
    <s v="Stephensburgh"/>
    <s v="Caleb Strickland"/>
    <n v="2"/>
  </r>
  <r>
    <x v="722"/>
    <s v="Gideon Saunders"/>
    <d v="2020-07-01T00:00:00"/>
    <d v="2022-06-26T00:00:00"/>
    <s v="Sales Manager"/>
    <s v="Nicole Taylor"/>
    <s v="Unknown"/>
    <s v="PYZ"/>
    <s v="Voluntarily Terminated"/>
    <s v="Full-Time"/>
    <s v="Zone B"/>
    <s v="Full-Time"/>
    <s v="Retirement"/>
    <s v="Say operation national race."/>
    <s v="Sales"/>
    <s v="General - Eng"/>
    <d v="1969-04-07T00:00:00"/>
    <s v="MA"/>
    <s v="Coordinator"/>
    <x v="0"/>
    <n v="34649"/>
    <s v="Black"/>
    <x v="1"/>
    <s v="Fully Meets"/>
    <n v="3"/>
    <n v="5"/>
    <n v="1"/>
    <n v="5"/>
    <s v="Technical Skills"/>
    <s v="External"/>
    <s v="Completed"/>
    <s v="Sophiaborough"/>
    <s v="Andrea Lopez"/>
    <n v="5"/>
  </r>
  <r>
    <x v="723"/>
    <s v="Valerie Davis"/>
    <d v="2021-05-13T00:00:00"/>
    <d v="2021-12-11T00:00:00"/>
    <s v="CIO"/>
    <s v="Amanda Shaw MD"/>
    <s v="Unknown"/>
    <s v="TNS"/>
    <s v="Voluntarily Terminated"/>
    <s v="Part-Time"/>
    <s v="Zone C"/>
    <s v="Part-Time"/>
    <s v="Retirement"/>
    <s v="Their because nice party."/>
    <s v="IT/IS"/>
    <s v="Yard (Material Handling)"/>
    <d v="1957-10-20T00:00:00"/>
    <s v="MA"/>
    <s v="Coordinator"/>
    <x v="0"/>
    <n v="46050"/>
    <s v="Other"/>
    <x v="3"/>
    <s v="Fully Meets"/>
    <n v="3"/>
    <n v="4"/>
    <n v="2"/>
    <n v="2"/>
    <s v="Customer Service"/>
    <s v="Internal"/>
    <s v="Failed"/>
    <s v="Fullerstad"/>
    <s v="Miguel Villarreal"/>
    <n v="5"/>
  </r>
  <r>
    <x v="724"/>
    <s v="Jamarcus Thomas"/>
    <d v="2021-05-30T00:00:00"/>
    <s v="N/A"/>
    <s v="BI Developer"/>
    <s v="Nancy Cruz"/>
    <s v="Unknown"/>
    <s v="PL"/>
    <s v="Voluntarily Terminated"/>
    <s v="Contract"/>
    <s v="Zone A"/>
    <s v="Part-Time"/>
    <s v="Unk"/>
    <s v="N/A"/>
    <s v="IT/IS"/>
    <s v="Field Operations"/>
    <d v="1947-09-29T00:00:00"/>
    <s v="MA"/>
    <s v="Technician"/>
    <x v="1"/>
    <n v="55738"/>
    <s v="Black"/>
    <x v="3"/>
    <s v="Fully Meets"/>
    <n v="3"/>
    <n v="2"/>
    <n v="4"/>
    <n v="5"/>
    <s v="Customer Service"/>
    <s v="External"/>
    <s v="Completed"/>
    <s v="Cynthiaview"/>
    <s v="James Mccormick"/>
    <n v="1"/>
  </r>
  <r>
    <x v="725"/>
    <s v="Alden Powers"/>
    <d v="2019-07-04T00:00:00"/>
    <s v="N/A"/>
    <s v="BI Developer"/>
    <s v="Elizabeth Walker"/>
    <s v="Unknown"/>
    <s v="NEL"/>
    <s v="Terminated for Cause"/>
    <s v="Contract"/>
    <s v="Zone B"/>
    <s v="Full-Time"/>
    <s v="Unk"/>
    <s v="N/A"/>
    <s v="IT/IS"/>
    <s v="Wireline Construction"/>
    <d v="1981-01-21T00:00:00"/>
    <s v="MA"/>
    <s v="Clerk"/>
    <x v="1"/>
    <n v="71994"/>
    <s v="Asian"/>
    <x v="2"/>
    <s v="Fully Meets"/>
    <n v="3"/>
    <n v="3"/>
    <n v="5"/>
    <n v="3"/>
    <s v="Technical Skills"/>
    <s v="Internal"/>
    <s v="Completed"/>
    <s v="Higginsport"/>
    <s v="Joshua Brewer"/>
    <n v="4"/>
  </r>
  <r>
    <x v="726"/>
    <s v="Haylie Arnold"/>
    <d v="2019-05-31T00:00:00"/>
    <d v="2022-05-31T00:00:00"/>
    <s v="BI Developer"/>
    <s v="Leslie Tran"/>
    <s v="Unknown"/>
    <s v="MSC"/>
    <s v="Voluntarily Terminated"/>
    <s v="Full-Time"/>
    <s v="Zone B"/>
    <s v="Full-Time"/>
    <s v="Involuntary"/>
    <s v="Candidate fact event level several onto store."/>
    <s v="IT/IS"/>
    <s v="General - Con"/>
    <d v="1996-02-16T00:00:00"/>
    <s v="MA"/>
    <s v="Foreman"/>
    <x v="1"/>
    <n v="50024"/>
    <s v="Hispanic"/>
    <x v="1"/>
    <s v="Fully Meets"/>
    <n v="3"/>
    <n v="4"/>
    <n v="2"/>
    <n v="4"/>
    <s v="Technical Skills"/>
    <s v="Internal"/>
    <s v="Failed"/>
    <s v="Weaverburgh"/>
    <s v="Donna Guzman"/>
    <n v="5"/>
  </r>
  <r>
    <x v="727"/>
    <s v="James Cockel"/>
    <d v="2020-03-13T00:00:00"/>
    <s v="N/A"/>
    <s v="Production Technician I"/>
    <s v="Yesenia Woodard"/>
    <s v="Unknown"/>
    <s v="WBL"/>
    <s v="Voluntarily Terminated"/>
    <s v="Full-Time"/>
    <s v="Zone C"/>
    <s v="Temporary"/>
    <s v="Unk"/>
    <s v="N/A"/>
    <s v="Production"/>
    <s v="General - Con"/>
    <d v="1972-01-11T00:00:00"/>
    <s v="MA"/>
    <s v="Foreman"/>
    <x v="1"/>
    <n v="2452"/>
    <s v="White"/>
    <x v="3"/>
    <s v="Fully Meets"/>
    <n v="3"/>
    <n v="1"/>
    <n v="4"/>
    <n v="2"/>
    <s v="Customer Service"/>
    <s v="External"/>
    <s v="Completed"/>
    <s v="Lake Dustin"/>
    <s v="Joel Thomas"/>
    <n v="2"/>
  </r>
  <r>
    <x v="728"/>
    <s v="Donna Brill"/>
    <d v="2020-01-06T00:00:00"/>
    <d v="2020-12-24T00:00:00"/>
    <s v="Production Technician I"/>
    <s v="Michelle Henson"/>
    <s v="Unknown"/>
    <s v="EW"/>
    <s v="Terminated for Cause"/>
    <s v="Contract"/>
    <s v="Zone A"/>
    <s v="Part-Time"/>
    <s v="Voluntary"/>
    <s v="Question kitchen gun find four wall heavy."/>
    <s v="Production"/>
    <s v="General - Con"/>
    <d v="1946-12-30T00:00:00"/>
    <s v="MA"/>
    <s v="Foreman"/>
    <x v="0"/>
    <n v="1701"/>
    <s v="Other"/>
    <x v="3"/>
    <s v="Fully Meets"/>
    <n v="3"/>
    <n v="1"/>
    <n v="1"/>
    <n v="2"/>
    <s v="Technical Skills"/>
    <s v="Internal"/>
    <s v="Failed"/>
    <s v="Mollymouth"/>
    <s v="Jennifer Diaz"/>
    <n v="2"/>
  </r>
  <r>
    <x v="729"/>
    <s v="Kristen Squatrito"/>
    <d v="2023-04-30T00:00:00"/>
    <s v="N/A"/>
    <s v="Production Technician I"/>
    <s v="Natasha Sullivan"/>
    <s v="Unknown"/>
    <s v="EW"/>
    <s v="Voluntarily Terminated"/>
    <s v="Full-Time"/>
    <s v="Zone B"/>
    <s v="Part-Time"/>
    <s v="Unk"/>
    <s v="N/A"/>
    <s v="Production"/>
    <s v="General - Eng"/>
    <d v="1976-06-10T00:00:00"/>
    <s v="MA"/>
    <s v="Technician"/>
    <x v="0"/>
    <n v="2359"/>
    <s v="White"/>
    <x v="3"/>
    <s v="Fully Meets"/>
    <n v="3"/>
    <n v="2"/>
    <n v="4"/>
    <n v="4"/>
    <s v="Customer Service"/>
    <s v="External"/>
    <s v="Failed"/>
    <s v="East Julie"/>
    <s v="Joseph Russo"/>
    <n v="3"/>
  </r>
  <r>
    <x v="730"/>
    <s v="Erasumus Monkfish"/>
    <d v="2021-07-11T00:00:00"/>
    <d v="2022-02-08T00:00:00"/>
    <s v="Production Technician II"/>
    <s v="Mark Smith"/>
    <s v="Unknown"/>
    <s v="WBL"/>
    <s v="Voluntarily Terminated"/>
    <s v="Contract"/>
    <s v="Zone B"/>
    <s v="Temporary"/>
    <s v="Retirement"/>
    <s v="Artist organization great heart."/>
    <s v="Production"/>
    <s v="Engineers"/>
    <d v="1947-03-22T00:00:00"/>
    <s v="MA"/>
    <s v="Engineer"/>
    <x v="1"/>
    <n v="1450"/>
    <s v="Black"/>
    <x v="3"/>
    <s v="Fully Meets"/>
    <n v="3"/>
    <n v="1"/>
    <n v="4"/>
    <n v="1"/>
    <s v="Customer Service"/>
    <s v="Internal"/>
    <s v="Failed"/>
    <s v="South Jennifer"/>
    <s v="Travis Cook"/>
    <n v="1"/>
  </r>
  <r>
    <x v="731"/>
    <s v="May Roberson"/>
    <d v="2021-07-02T00:00:00"/>
    <d v="2021-12-13T00:00:00"/>
    <s v="Production Technician II"/>
    <s v="Samantha Hancock"/>
    <s v="Unknown"/>
    <s v="WBL"/>
    <s v="Voluntarily Terminated"/>
    <s v="Contract"/>
    <s v="Zone B"/>
    <s v="Temporary"/>
    <s v="Voluntary"/>
    <s v="North position film eight. Movement dark turn."/>
    <s v="Production"/>
    <s v="Fielders"/>
    <d v="1961-04-13T00:00:00"/>
    <s v="MA"/>
    <s v="Engineer"/>
    <x v="0"/>
    <n v="1902"/>
    <s v="Hispanic"/>
    <x v="1"/>
    <s v="Fully Meets"/>
    <n v="3"/>
    <n v="1"/>
    <n v="5"/>
    <n v="4"/>
    <s v="Project Management"/>
    <s v="Internal"/>
    <s v="Completed"/>
    <s v="East Louis"/>
    <s v="Derrick Wallace"/>
    <n v="1"/>
  </r>
  <r>
    <x v="732"/>
    <s v="Shana Maurice"/>
    <d v="2019-10-23T00:00:00"/>
    <d v="2020-12-03T00:00:00"/>
    <s v="Production Technician I"/>
    <s v="Joshua Ward"/>
    <s v="Unknown"/>
    <s v="EW"/>
    <s v="Voluntarily Terminated"/>
    <s v="Full-Time"/>
    <s v="Zone A"/>
    <s v="Temporary"/>
    <s v="Resignation"/>
    <s v="Head where have ground scene."/>
    <s v="Production"/>
    <s v="Field Operations"/>
    <d v="1950-02-15T00:00:00"/>
    <s v="MA"/>
    <s v="Laborer"/>
    <x v="0"/>
    <n v="2330"/>
    <s v="Black"/>
    <x v="0"/>
    <s v="Fully Meets"/>
    <n v="3"/>
    <n v="4"/>
    <n v="5"/>
    <n v="3"/>
    <s v="Leadership Development"/>
    <s v="External"/>
    <s v="Failed"/>
    <s v="Lake Danielleport"/>
    <s v="Tammy King"/>
    <n v="5"/>
  </r>
  <r>
    <x v="733"/>
    <s v="Raul Garcia"/>
    <d v="2019-01-19T00:00:00"/>
    <s v="N/A"/>
    <s v="Production Technician I"/>
    <s v="Anthony Martinez"/>
    <s v="Unknown"/>
    <s v="NEL"/>
    <s v="Voluntarily Terminated"/>
    <s v="Contract"/>
    <s v="Zone C"/>
    <s v="Full-Time"/>
    <s v="Unk"/>
    <s v="N/A"/>
    <s v="Production"/>
    <s v="Field Operations"/>
    <d v="1942-06-22T00:00:00"/>
    <s v="MA"/>
    <s v="Driver"/>
    <x v="1"/>
    <n v="1905"/>
    <s v="White"/>
    <x v="1"/>
    <s v="Fully Meets"/>
    <n v="3"/>
    <n v="4"/>
    <n v="1"/>
    <n v="4"/>
    <s v="Project Management"/>
    <s v="External"/>
    <s v="Completed"/>
    <s v="Samanthatown"/>
    <s v="Jodi Davis"/>
    <n v="2"/>
  </r>
  <r>
    <x v="734"/>
    <s v="Rachael Baczenski"/>
    <d v="2021-01-08T00:00:00"/>
    <d v="2023-01-14T00:00:00"/>
    <s v="Production Technician I"/>
    <s v="Cody Scott"/>
    <s v="Unknown"/>
    <s v="NEL"/>
    <s v="Voluntarily Terminated"/>
    <s v="Full-Time"/>
    <s v="Zone A"/>
    <s v="Full-Time"/>
    <s v="Resignation"/>
    <s v="Along senior personal nature help crime."/>
    <s v="Production"/>
    <s v="Shop (Fleet)"/>
    <d v="1942-04-08T00:00:00"/>
    <s v="MA"/>
    <s v="Mechanic"/>
    <x v="0"/>
    <n v="1902"/>
    <s v="White"/>
    <x v="3"/>
    <s v="Fully Meets"/>
    <n v="3"/>
    <n v="4"/>
    <n v="4"/>
    <n v="5"/>
    <s v="Project Management"/>
    <s v="Internal"/>
    <s v="Completed"/>
    <s v="Jonesport"/>
    <s v="David Harris"/>
    <n v="1"/>
  </r>
  <r>
    <x v="735"/>
    <s v="Enrico Langton"/>
    <d v="2019-01-29T00:00:00"/>
    <d v="2022-07-08T00:00:00"/>
    <s v="Production Technician I"/>
    <s v="Jeffrey Thompson"/>
    <s v="Unknown"/>
    <s v="TNS"/>
    <s v="Terminated for Cause"/>
    <s v="Contract"/>
    <s v="Zone A"/>
    <s v="Part-Time"/>
    <s v="Involuntary"/>
    <s v="Law difference five away."/>
    <s v="Production"/>
    <s v="Field Operations"/>
    <d v="1955-08-25T00:00:00"/>
    <s v="MA"/>
    <s v="Technician"/>
    <x v="1"/>
    <n v="2048"/>
    <s v="Other"/>
    <x v="0"/>
    <s v="Fully Meets"/>
    <n v="3"/>
    <n v="3"/>
    <n v="1"/>
    <n v="3"/>
    <s v="Leadership Development"/>
    <s v="Internal"/>
    <s v="Failed"/>
    <s v="West Sarahborough"/>
    <s v="Michael Lopez"/>
    <n v="4"/>
  </r>
  <r>
    <x v="736"/>
    <s v="Colleen Zima"/>
    <d v="2018-10-27T00:00:00"/>
    <s v="N/A"/>
    <s v="Production Technician I"/>
    <s v="Jacqueline Jones"/>
    <s v="Unknown"/>
    <s v="TNS"/>
    <s v="Terminated for Cause"/>
    <s v="Contract"/>
    <s v="Zone C"/>
    <s v="Full-Time"/>
    <s v="Unk"/>
    <s v="N/A"/>
    <s v="Production"/>
    <s v="General - Eng"/>
    <d v="1983-02-26T00:00:00"/>
    <s v="MA"/>
    <s v="Engineer"/>
    <x v="0"/>
    <n v="1730"/>
    <s v="Hispanic"/>
    <x v="1"/>
    <s v="Fully Meets"/>
    <n v="3"/>
    <n v="4"/>
    <n v="5"/>
    <n v="2"/>
    <s v="Leadership Development"/>
    <s v="External"/>
    <s v="Failed"/>
    <s v="Atkinsonbury"/>
    <s v="William Collins"/>
    <n v="5"/>
  </r>
  <r>
    <x v="737"/>
    <s v="Phil Close"/>
    <d v="2023-05-30T00:00:00"/>
    <d v="2023-07-05T00:00:00"/>
    <s v="Production Technician II"/>
    <s v="Tami Fuentes"/>
    <s v="Unknown"/>
    <s v="CCDR"/>
    <s v="Voluntarily Terminated"/>
    <s v="Contract"/>
    <s v="Zone A"/>
    <s v="Part-Time"/>
    <s v="Involuntary"/>
    <s v="Rich together bad his agent blue."/>
    <s v="Production"/>
    <s v="General - Eng"/>
    <d v="1983-11-17T00:00:00"/>
    <s v="MA"/>
    <s v="Coordinator"/>
    <x v="1"/>
    <n v="2169"/>
    <s v="White"/>
    <x v="2"/>
    <s v="Fully Meets"/>
    <n v="3"/>
    <n v="4"/>
    <n v="1"/>
    <n v="2"/>
    <s v="Customer Service"/>
    <s v="External"/>
    <s v="Failed"/>
    <s v="East Sharon"/>
    <s v="Sean Mckee"/>
    <n v="5"/>
  </r>
  <r>
    <x v="738"/>
    <s v="Hang T Wolk"/>
    <d v="2019-07-15T00:00:00"/>
    <d v="2023-05-01T00:00:00"/>
    <s v="Production Technician II"/>
    <s v="Michael Farmer"/>
    <s v="Unknown"/>
    <s v="CCDR"/>
    <s v="Terminated for Cause"/>
    <s v="Contract"/>
    <s v="Zone B"/>
    <s v="Full-Time"/>
    <s v="Involuntary"/>
    <s v="Large relate work treatment Mrs."/>
    <s v="Production"/>
    <s v="Aerial"/>
    <d v="1982-01-11T00:00:00"/>
    <s v="MA"/>
    <s v="Laborer"/>
    <x v="0"/>
    <n v="2302"/>
    <s v="Hispanic"/>
    <x v="0"/>
    <s v="Fully Meets"/>
    <n v="3"/>
    <n v="2"/>
    <n v="5"/>
    <n v="1"/>
    <s v="Communication Skills"/>
    <s v="Internal"/>
    <s v="Failed"/>
    <s v="East Julie"/>
    <s v="Lisa Hahn"/>
    <n v="1"/>
  </r>
  <r>
    <x v="739"/>
    <s v="Lei-Ming Nguyen"/>
    <d v="2020-03-17T00:00:00"/>
    <d v="2021-08-02T00:00:00"/>
    <s v="Production Technician I"/>
    <s v="Madeline Baker"/>
    <s v="Unknown"/>
    <s v="NEL"/>
    <s v="Terminated for Cause"/>
    <s v="Contract"/>
    <s v="Zone B"/>
    <s v="Part-Time"/>
    <s v="Voluntary"/>
    <s v="This win treat they kid simple."/>
    <s v="Production"/>
    <s v="General - Con"/>
    <d v="1963-04-03T00:00:00"/>
    <s v="MA"/>
    <s v="Laborer"/>
    <x v="0"/>
    <n v="2132"/>
    <s v="Other"/>
    <x v="0"/>
    <s v="Fully Meets"/>
    <n v="3"/>
    <n v="5"/>
    <n v="4"/>
    <n v="4"/>
    <s v="Project Management"/>
    <s v="Internal"/>
    <s v="Completed"/>
    <s v="South Donna"/>
    <s v="Nicole Sanders"/>
    <n v="2"/>
  </r>
  <r>
    <x v="740"/>
    <s v="Denisa S Dobrin"/>
    <d v="2022-09-16T00:00:00"/>
    <s v="N/A"/>
    <s v="Production Technician I"/>
    <s v="Katherine Costa"/>
    <s v="Unknown"/>
    <s v="MSC"/>
    <s v="Voluntarily Terminated"/>
    <s v="Contract"/>
    <s v="Zone A"/>
    <s v="Temporary"/>
    <s v="Unk"/>
    <s v="N/A"/>
    <s v="Production"/>
    <s v="General - Eng"/>
    <d v="1981-01-11T00:00:00"/>
    <s v="MA"/>
    <s v="Drafter"/>
    <x v="0"/>
    <n v="2125"/>
    <s v="Asian"/>
    <x v="2"/>
    <s v="Fully Meets"/>
    <n v="3"/>
    <n v="3"/>
    <n v="4"/>
    <n v="2"/>
    <s v="Leadership Development"/>
    <s v="External"/>
    <s v="Completed"/>
    <s v="Chasefurt"/>
    <s v="Mrs. Sandra Howard DDS"/>
    <n v="5"/>
  </r>
  <r>
    <x v="741"/>
    <s v="Maryellen Jackson"/>
    <d v="2021-01-04T00:00:00"/>
    <s v="N/A"/>
    <s v="Production Technician I"/>
    <s v="Rebecca Bird"/>
    <s v="Unknown"/>
    <s v="TNS"/>
    <s v="Voluntarily Terminated"/>
    <s v="Part-Time"/>
    <s v="Zone B"/>
    <s v="Part-Time"/>
    <s v="Unk"/>
    <s v="N/A"/>
    <s v="Production"/>
    <s v="Wireline Construction"/>
    <d v="1971-03-02T00:00:00"/>
    <s v="MA"/>
    <s v="Laborer"/>
    <x v="0"/>
    <n v="2081"/>
    <s v="Asian"/>
    <x v="3"/>
    <s v="Fully Meets"/>
    <n v="3"/>
    <n v="5"/>
    <n v="5"/>
    <n v="3"/>
    <s v="Communication Skills"/>
    <s v="External"/>
    <s v="Failed"/>
    <s v="Port Robert"/>
    <s v="Kristen Brown"/>
    <n v="1"/>
  </r>
  <r>
    <x v="742"/>
    <s v="David Gordon"/>
    <d v="2018-11-30T00:00:00"/>
    <s v="N/A"/>
    <s v="Production Technician I"/>
    <s v="Sarah Mcdonald"/>
    <s v="Unknown"/>
    <s v="SVG"/>
    <s v="Voluntarily Terminated"/>
    <s v="Full-Time"/>
    <s v="Zone C"/>
    <s v="Temporary"/>
    <s v="Unk"/>
    <s v="N/A"/>
    <s v="Production"/>
    <s v="Splicing"/>
    <d v="2001-06-03T00:00:00"/>
    <s v="MA"/>
    <s v="Supervisor"/>
    <x v="1"/>
    <n v="2169"/>
    <s v="Black"/>
    <x v="2"/>
    <s v="Fully Meets"/>
    <n v="3"/>
    <n v="4"/>
    <n v="1"/>
    <n v="5"/>
    <s v="Project Management"/>
    <s v="External"/>
    <s v="Completed"/>
    <s v="New David"/>
    <s v="Debra Barton"/>
    <n v="4"/>
  </r>
  <r>
    <x v="743"/>
    <s v="Mei Trang"/>
    <d v="2022-07-24T00:00:00"/>
    <s v="N/A"/>
    <s v="Production Technician I"/>
    <s v="Teresa Murray"/>
    <s v="Unknown"/>
    <s v="PL"/>
    <s v="Voluntarily Terminated"/>
    <s v="Full-Time"/>
    <s v="Zone C"/>
    <s v="Full-Time"/>
    <s v="Unk"/>
    <s v="N/A"/>
    <s v="Production"/>
    <s v="Field Operations"/>
    <d v="1947-05-05T00:00:00"/>
    <s v="MA"/>
    <s v="Driller"/>
    <x v="0"/>
    <n v="2021"/>
    <s v="Hispanic"/>
    <x v="0"/>
    <s v="Fully Meets"/>
    <n v="3"/>
    <n v="2"/>
    <n v="1"/>
    <n v="4"/>
    <s v="Communication Skills"/>
    <s v="Internal"/>
    <s v="Failed"/>
    <s v="Prattview"/>
    <s v="Scott Kline"/>
    <n v="4"/>
  </r>
  <r>
    <x v="744"/>
    <s v="Lindsey Langford"/>
    <d v="2022-02-05T00:00:00"/>
    <s v="N/A"/>
    <s v="Production Technician II"/>
    <s v="Erin Castro"/>
    <s v="Unknown"/>
    <s v="EW"/>
    <s v="Voluntarily Terminated"/>
    <s v="Contract"/>
    <s v="Zone C"/>
    <s v="Part-Time"/>
    <s v="Unk"/>
    <s v="N/A"/>
    <s v="Production"/>
    <s v="Aerial"/>
    <d v="1989-09-26T00:00:00"/>
    <s v="MA"/>
    <s v="Foreman"/>
    <x v="0"/>
    <n v="2090"/>
    <s v="Other"/>
    <x v="1"/>
    <s v="Fully Meets"/>
    <n v="3"/>
    <n v="4"/>
    <n v="4"/>
    <n v="3"/>
    <s v="Leadership Development"/>
    <s v="External"/>
    <s v="Completed"/>
    <s v="Simsberg"/>
    <s v="Mrs. Stephanie Miller"/>
    <n v="1"/>
  </r>
  <r>
    <x v="745"/>
    <s v="Brad Pitt"/>
    <d v="2020-04-23T00:00:00"/>
    <d v="2022-01-07T00:00:00"/>
    <s v="Production Technician I"/>
    <s v="Joshua Gonzalez"/>
    <s v="Unknown"/>
    <s v="WBL"/>
    <s v="Voluntarily Terminated"/>
    <s v="Full-Time"/>
    <s v="Zone A"/>
    <s v="Full-Time"/>
    <s v="Voluntary"/>
    <s v="Them security hit decide."/>
    <s v="Production"/>
    <s v="General - Sga"/>
    <d v="1962-04-06T00:00:00"/>
    <s v="MA"/>
    <s v="Vp"/>
    <x v="1"/>
    <n v="2451"/>
    <s v="Hispanic"/>
    <x v="1"/>
    <s v="Fully Meets"/>
    <n v="3"/>
    <n v="4"/>
    <n v="3"/>
    <n v="4"/>
    <s v="Communication Skills"/>
    <s v="Internal"/>
    <s v="Failed"/>
    <s v="Jonesberg"/>
    <s v="Lauren Andrews"/>
    <n v="2"/>
  </r>
  <r>
    <x v="746"/>
    <s v="Susan Good"/>
    <d v="2023-06-23T00:00:00"/>
    <d v="2023-07-10T00:00:00"/>
    <s v="Production Technician II"/>
    <s v="Mary Blackwell"/>
    <s v="Unknown"/>
    <s v="PL"/>
    <s v="Voluntarily Terminated"/>
    <s v="Full-Time"/>
    <s v="Zone A"/>
    <s v="Temporary"/>
    <s v="Resignation"/>
    <s v="Too former relationship risk."/>
    <s v="Production"/>
    <s v="Field Operations"/>
    <d v="1992-08-02T00:00:00"/>
    <s v="MA"/>
    <s v="Splicer"/>
    <x v="0"/>
    <n v="1886"/>
    <s v="White"/>
    <x v="3"/>
    <s v="Fully Meets"/>
    <n v="3"/>
    <n v="1"/>
    <n v="4"/>
    <n v="4"/>
    <s v="Project Management"/>
    <s v="External"/>
    <s v="Completed"/>
    <s v="Ryanshire"/>
    <s v="Kevin Snow"/>
    <n v="3"/>
  </r>
  <r>
    <x v="747"/>
    <s v="Ashley Rose"/>
    <d v="2022-01-13T00:00:00"/>
    <d v="2022-07-05T00:00:00"/>
    <s v="Production Technician I"/>
    <s v="Benjamin Hamilton"/>
    <s v="Unknown"/>
    <s v="PYZ"/>
    <s v="Voluntarily Terminated"/>
    <s v="Part-Time"/>
    <s v="Zone A"/>
    <s v="Temporary"/>
    <s v="Retirement"/>
    <s v="Listen cover book."/>
    <s v="Production"/>
    <s v="Underground"/>
    <d v="1973-01-09T00:00:00"/>
    <s v="MA"/>
    <s v="Laborer"/>
    <x v="0"/>
    <n v="1886"/>
    <s v="White"/>
    <x v="1"/>
    <s v="Fully Meets"/>
    <n v="3"/>
    <n v="3"/>
    <n v="2"/>
    <n v="4"/>
    <s v="Leadership Development"/>
    <s v="External"/>
    <s v="Failed"/>
    <s v="Williamsmouth"/>
    <s v="Andrea Ball"/>
    <n v="5"/>
  </r>
  <r>
    <x v="748"/>
    <s v="Kaeden Gonzales"/>
    <d v="2020-11-26T00:00:00"/>
    <s v="N/A"/>
    <s v="Production Technician I"/>
    <s v="Kimberly Wilcox"/>
    <s v="Unknown"/>
    <s v="PYZ"/>
    <s v="Voluntarily Terminated"/>
    <s v="Contract"/>
    <s v="Zone B"/>
    <s v="Temporary"/>
    <s v="Unk"/>
    <s v="N/A"/>
    <s v="Production"/>
    <s v="Field Operations"/>
    <d v="1964-02-03T00:00:00"/>
    <s v="MA"/>
    <s v="Project Manager"/>
    <x v="0"/>
    <n v="70227"/>
    <s v="Hispanic"/>
    <x v="3"/>
    <s v="Fully Meets"/>
    <n v="3"/>
    <n v="1"/>
    <n v="4"/>
    <n v="5"/>
    <s v="Leadership Development"/>
    <s v="Internal"/>
    <s v="Failed"/>
    <s v="Burtonton"/>
    <s v="Joseph Potter"/>
    <n v="3"/>
  </r>
  <r>
    <x v="749"/>
    <s v="Alissa Frey"/>
    <d v="2018-12-07T00:00:00"/>
    <s v="N/A"/>
    <s v="Production Technician I"/>
    <s v="Chase Swanson"/>
    <s v="Unknown"/>
    <s v="WBL"/>
    <s v="Voluntarily Terminated"/>
    <s v="Full-Time"/>
    <s v="Zone C"/>
    <s v="Full-Time"/>
    <s v="Unk"/>
    <s v="N/A"/>
    <s v="Production"/>
    <s v="Field Operations"/>
    <d v="1977-04-11T00:00:00"/>
    <s v="MA"/>
    <s v="Tower Hand"/>
    <x v="0"/>
    <n v="3204"/>
    <s v="Other"/>
    <x v="1"/>
    <s v="Fully Meets"/>
    <n v="3"/>
    <n v="1"/>
    <n v="2"/>
    <n v="5"/>
    <s v="Project Management"/>
    <s v="Internal"/>
    <s v="Failed"/>
    <s v="New Arthur"/>
    <s v="Maria Gonzalez"/>
    <n v="1"/>
  </r>
  <r>
    <x v="750"/>
    <s v="Presley Steele"/>
    <d v="2023-04-19T00:00:00"/>
    <s v="N/A"/>
    <s v="Production Technician I"/>
    <s v="Evan Durham"/>
    <s v="Unknown"/>
    <s v="NEL"/>
    <s v="Voluntarily Terminated"/>
    <s v="Contract"/>
    <s v="Zone C"/>
    <s v="Temporary"/>
    <s v="Unk"/>
    <s v="N/A"/>
    <s v="Production"/>
    <s v="General - Con"/>
    <d v="2001-05-29T00:00:00"/>
    <s v="MA"/>
    <s v="Lineman"/>
    <x v="0"/>
    <n v="81228"/>
    <s v="Hispanic"/>
    <x v="1"/>
    <s v="Fully Meets"/>
    <n v="3"/>
    <n v="4"/>
    <n v="4"/>
    <n v="1"/>
    <s v="Project Management"/>
    <s v="External"/>
    <s v="Failed"/>
    <s v="New Dennisshire"/>
    <s v="Jose Guzman"/>
    <n v="5"/>
  </r>
  <r>
    <x v="751"/>
    <s v="Boston Avila"/>
    <d v="2022-03-05T00:00:00"/>
    <d v="2022-04-08T00:00:00"/>
    <s v="Production Technician I"/>
    <s v="Mario Johnson MD"/>
    <s v="Unknown"/>
    <s v="PL"/>
    <s v="Voluntarily Terminated"/>
    <s v="Part-Time"/>
    <s v="Zone B"/>
    <s v="Temporary"/>
    <s v="Resignation"/>
    <s v="Person identify music conference."/>
    <s v="Production"/>
    <s v="General - Con"/>
    <d v="1982-11-04T00:00:00"/>
    <s v="MA"/>
    <s v="Mechanic"/>
    <x v="1"/>
    <n v="56894"/>
    <s v="White"/>
    <x v="2"/>
    <s v="Fully Meets"/>
    <n v="3"/>
    <n v="2"/>
    <n v="1"/>
    <n v="2"/>
    <s v="Leadership Development"/>
    <s v="External"/>
    <s v="Failed"/>
    <s v="Harrisonshire"/>
    <s v="John Ramirez"/>
    <n v="3"/>
  </r>
  <r>
    <x v="752"/>
    <s v="Rodolfo Michael"/>
    <d v="2019-06-20T00:00:00"/>
    <d v="2019-10-14T00:00:00"/>
    <s v="Production Technician I"/>
    <s v="Kimberly Williams"/>
    <s v="Unknown"/>
    <s v="BPC"/>
    <s v="Voluntarily Terminated"/>
    <s v="Contract"/>
    <s v="Zone C"/>
    <s v="Full-Time"/>
    <s v="Resignation"/>
    <s v="Available no skill newspaper herself."/>
    <s v="Production"/>
    <s v="Field Operations"/>
    <d v="1943-03-07T00:00:00"/>
    <s v="MA"/>
    <s v="Assistant"/>
    <x v="1"/>
    <n v="42759"/>
    <s v="Black"/>
    <x v="3"/>
    <s v="Fully Meets"/>
    <n v="3"/>
    <n v="5"/>
    <n v="3"/>
    <n v="3"/>
    <s v="Customer Service"/>
    <s v="Internal"/>
    <s v="Completed"/>
    <s v="Port Steven"/>
    <s v="Brett Ortiz"/>
    <n v="1"/>
  </r>
  <r>
    <x v="753"/>
    <s v="Felix Fritz"/>
    <d v="2022-09-13T00:00:00"/>
    <s v="N/A"/>
    <s v="Production Technician I"/>
    <s v="Alejandro Davies"/>
    <s v="Unknown"/>
    <s v="CCDR"/>
    <s v="Voluntarily Terminated"/>
    <s v="Part-Time"/>
    <s v="Zone C"/>
    <s v="Temporary"/>
    <s v="Unk"/>
    <s v="N/A"/>
    <s v="Production"/>
    <s v="Project Management - Con"/>
    <d v="1991-11-18T00:00:00"/>
    <s v="MA"/>
    <s v="Manager"/>
    <x v="1"/>
    <n v="61961"/>
    <s v="Asian"/>
    <x v="2"/>
    <s v="Fully Meets"/>
    <n v="3"/>
    <n v="5"/>
    <n v="5"/>
    <n v="1"/>
    <s v="Project Management"/>
    <s v="External"/>
    <s v="Failed"/>
    <s v="Franciscohaven"/>
    <s v="John Jones"/>
    <n v="1"/>
  </r>
  <r>
    <x v="754"/>
    <s v="Amira Mcmillan"/>
    <d v="2019-01-02T00:00:00"/>
    <s v="N/A"/>
    <s v="Production Technician I"/>
    <s v="Duane Anderson"/>
    <s v="Unknown"/>
    <s v="SVG"/>
    <s v="Voluntarily Terminated"/>
    <s v="Part-Time"/>
    <s v="Zone B"/>
    <s v="Full-Time"/>
    <s v="Unk"/>
    <s v="N/A"/>
    <s v="Production"/>
    <s v="General - Con"/>
    <d v="1994-10-05T00:00:00"/>
    <s v="MA"/>
    <s v="Foreman"/>
    <x v="1"/>
    <n v="45449"/>
    <s v="Other"/>
    <x v="1"/>
    <s v="Fully Meets"/>
    <n v="3"/>
    <n v="4"/>
    <n v="1"/>
    <n v="1"/>
    <s v="Communication Skills"/>
    <s v="External"/>
    <s v="Failed"/>
    <s v="Curryberg"/>
    <s v="Melissa Whitehead"/>
    <n v="2"/>
  </r>
  <r>
    <x v="755"/>
    <s v="Annabelle Graham"/>
    <d v="2022-06-06T00:00:00"/>
    <s v="N/A"/>
    <s v="Production Technician I"/>
    <s v="David Cooper"/>
    <s v="Unknown"/>
    <s v="EW"/>
    <s v="Voluntarily Terminated"/>
    <s v="Part-Time"/>
    <s v="Zone A"/>
    <s v="Part-Time"/>
    <s v="Unk"/>
    <s v="N/A"/>
    <s v="Production"/>
    <s v="Splicing"/>
    <d v="1961-03-25T00:00:00"/>
    <s v="MA"/>
    <s v="Operator"/>
    <x v="1"/>
    <n v="32636"/>
    <s v="Black"/>
    <x v="1"/>
    <s v="Fully Meets"/>
    <n v="3"/>
    <n v="2"/>
    <n v="4"/>
    <n v="4"/>
    <s v="Communication Skills"/>
    <s v="Internal"/>
    <s v="Failed"/>
    <s v="Laurieville"/>
    <s v="Jared Spence"/>
    <n v="1"/>
  </r>
  <r>
    <x v="756"/>
    <s v="Leia Mccann"/>
    <d v="2020-01-09T00:00:00"/>
    <s v="N/A"/>
    <s v="Production Technician I"/>
    <s v="Rebecca Conway"/>
    <s v="Unknown"/>
    <s v="MSC"/>
    <s v="Voluntarily Terminated"/>
    <s v="Full-Time"/>
    <s v="Zone A"/>
    <s v="Temporary"/>
    <s v="Unk"/>
    <s v="N/A"/>
    <s v="Production"/>
    <s v="Finance &amp; Accounting"/>
    <d v="1985-02-01T00:00:00"/>
    <s v="MA"/>
    <s v="Director"/>
    <x v="0"/>
    <n v="74346"/>
    <s v="White"/>
    <x v="1"/>
    <s v="Fully Meets"/>
    <n v="3"/>
    <n v="5"/>
    <n v="4"/>
    <n v="5"/>
    <s v="Technical Skills"/>
    <s v="Internal"/>
    <s v="Failed"/>
    <s v="Port Brittanyton"/>
    <s v="Barbara Cochran"/>
    <n v="5"/>
  </r>
  <r>
    <x v="757"/>
    <s v="Henry Gray"/>
    <d v="2019-01-03T00:00:00"/>
    <s v="N/A"/>
    <s v="Production Technician I"/>
    <s v="Melissa Chavez"/>
    <s v="Unknown"/>
    <s v="TNS"/>
    <s v="Voluntarily Terminated"/>
    <s v="Part-Time"/>
    <s v="Zone B"/>
    <s v="Part-Time"/>
    <s v="Unk"/>
    <s v="N/A"/>
    <s v="Production"/>
    <s v="Splicing"/>
    <d v="1958-05-22T00:00:00"/>
    <s v="MA"/>
    <s v="Administrator"/>
    <x v="1"/>
    <n v="61791"/>
    <s v="White"/>
    <x v="2"/>
    <s v="Fully Meets"/>
    <n v="3"/>
    <n v="5"/>
    <n v="3"/>
    <n v="5"/>
    <s v="Customer Service"/>
    <s v="Internal"/>
    <s v="Completed"/>
    <s v="North Patricia"/>
    <s v="Robert Campbell"/>
    <n v="5"/>
  </r>
  <r>
    <x v="758"/>
    <s v="Jose Houston"/>
    <d v="2021-01-23T00:00:00"/>
    <d v="2022-10-23T00:00:00"/>
    <s v="Production Technician I"/>
    <s v="Patricia Newman"/>
    <s v="Unknown"/>
    <s v="PYZ"/>
    <s v="Terminated for Cause"/>
    <s v="Contract"/>
    <s v="Zone B"/>
    <s v="Part-Time"/>
    <s v="Retirement"/>
    <s v="Benefit turn that with well may former if."/>
    <s v="Production"/>
    <s v="General - Con"/>
    <d v="1947-12-11T00:00:00"/>
    <s v="MA"/>
    <s v="Coordinator"/>
    <x v="1"/>
    <n v="40003"/>
    <s v="White"/>
    <x v="0"/>
    <s v="Fully Meets"/>
    <n v="3"/>
    <n v="5"/>
    <n v="2"/>
    <n v="4"/>
    <s v="Project Management"/>
    <s v="Internal"/>
    <s v="Completed"/>
    <s v="Clarkview"/>
    <s v="Rachel Phillips"/>
    <n v="4"/>
  </r>
  <r>
    <x v="759"/>
    <s v="Janessa Mcconnell"/>
    <d v="2020-02-08T00:00:00"/>
    <d v="2020-05-04T00:00:00"/>
    <s v="Production Technician I"/>
    <s v="Sally Meadows"/>
    <s v="Unknown"/>
    <s v="WBL"/>
    <s v="Voluntarily Terminated"/>
    <s v="Part-Time"/>
    <s v="Zone C"/>
    <s v="Part-Time"/>
    <s v="Voluntary"/>
    <s v="Simply game everyone despite line."/>
    <s v="Production"/>
    <s v="General - Con"/>
    <d v="1993-08-20T00:00:00"/>
    <s v="MA"/>
    <s v="Foreman"/>
    <x v="1"/>
    <n v="93320"/>
    <s v="Hispanic"/>
    <x v="2"/>
    <s v="Fully Meets"/>
    <n v="3"/>
    <n v="5"/>
    <n v="3"/>
    <n v="2"/>
    <s v="Technical Skills"/>
    <s v="External"/>
    <s v="Completed"/>
    <s v="Brownchester"/>
    <s v="Glenn Jimenez"/>
    <n v="3"/>
  </r>
  <r>
    <x v="760"/>
    <s v="Samson Ellis"/>
    <d v="2021-10-29T00:00:00"/>
    <d v="2022-08-02T00:00:00"/>
    <s v="Production Technician I"/>
    <s v="Sara Golden"/>
    <s v="Unknown"/>
    <s v="NEL"/>
    <s v="Terminated for Cause"/>
    <s v="Contract"/>
    <s v="Zone C"/>
    <s v="Temporary"/>
    <s v="Voluntary"/>
    <s v="Ahead onto current situation speech while."/>
    <s v="Production"/>
    <s v="Field Operations"/>
    <d v="1961-05-16T00:00:00"/>
    <s v="MA"/>
    <s v="Technician"/>
    <x v="0"/>
    <n v="97689"/>
    <s v="Other"/>
    <x v="0"/>
    <s v="Fully Meets"/>
    <n v="3"/>
    <n v="3"/>
    <n v="2"/>
    <n v="1"/>
    <s v="Technical Skills"/>
    <s v="External"/>
    <s v="Completed"/>
    <s v="New Eric"/>
    <s v="Denise Guzman"/>
    <n v="4"/>
  </r>
  <r>
    <x v="761"/>
    <s v="Lauren Kent"/>
    <d v="2023-07-04T00:00:00"/>
    <d v="2023-07-12T00:00:00"/>
    <s v="Production Technician I"/>
    <s v="Roger Reed"/>
    <s v="Unknown"/>
    <s v="PL"/>
    <s v="Terminated for Cause"/>
    <s v="Contract"/>
    <s v="Zone B"/>
    <s v="Part-Time"/>
    <s v="Voluntary"/>
    <s v="Myself produce sit outside after."/>
    <s v="Production"/>
    <s v="Wireless"/>
    <d v="2001-02-19T00:00:00"/>
    <s v="MA"/>
    <s v="Foreman"/>
    <x v="0"/>
    <n v="37569"/>
    <s v="White"/>
    <x v="3"/>
    <s v="Fully Meets"/>
    <n v="3"/>
    <n v="3"/>
    <n v="3"/>
    <n v="5"/>
    <s v="Customer Service"/>
    <s v="External"/>
    <s v="Failed"/>
    <s v="South Raymondchester"/>
    <s v="Christopher Griffin"/>
    <n v="3"/>
  </r>
  <r>
    <x v="762"/>
    <s v="Mckenzie Mack"/>
    <d v="2023-04-06T00:00:00"/>
    <s v="N/A"/>
    <s v="Production Technician I"/>
    <s v="Debra Boyer"/>
    <s v="Unknown"/>
    <s v="BPC"/>
    <s v="Voluntarily Terminated"/>
    <s v="Part-Time"/>
    <s v="Zone B"/>
    <s v="Full-Time"/>
    <s v="Unk"/>
    <s v="N/A"/>
    <s v="Production"/>
    <s v="Engineers"/>
    <d v="1950-01-13T00:00:00"/>
    <s v="MA"/>
    <s v="Model Assistant"/>
    <x v="0"/>
    <n v="11574"/>
    <s v="Asian"/>
    <x v="1"/>
    <s v="Fully Meets"/>
    <n v="3"/>
    <n v="4"/>
    <n v="2"/>
    <n v="4"/>
    <s v="Leadership Development"/>
    <s v="External"/>
    <s v="Completed"/>
    <s v="Joneston"/>
    <s v="Amanda Hughes"/>
    <n v="2"/>
  </r>
  <r>
    <x v="763"/>
    <s v="Donavan Chavez"/>
    <d v="2023-01-17T00:00:00"/>
    <s v="N/A"/>
    <s v="Production Technician I"/>
    <s v="Robert Rios"/>
    <s v="Unknown"/>
    <s v="CCDR"/>
    <s v="Voluntarily Terminated"/>
    <s v="Full-Time"/>
    <s v="Zone A"/>
    <s v="Temporary"/>
    <s v="Unk"/>
    <s v="N/A"/>
    <s v="Production"/>
    <s v="Engineers"/>
    <d v="1949-01-02T00:00:00"/>
    <s v="MA"/>
    <s v="Engineer"/>
    <x v="0"/>
    <n v="18917"/>
    <s v="Black"/>
    <x v="0"/>
    <s v="Fully Meets"/>
    <n v="3"/>
    <n v="2"/>
    <n v="3"/>
    <n v="5"/>
    <s v="Communication Skills"/>
    <s v="Internal"/>
    <s v="Completed"/>
    <s v="Port Joshua"/>
    <s v="Anna Mitchell"/>
    <n v="1"/>
  </r>
  <r>
    <x v="764"/>
    <s v="Haiden Coffey"/>
    <d v="2019-10-17T00:00:00"/>
    <s v="N/A"/>
    <s v="Production Technician II"/>
    <s v="Kyle Bell"/>
    <s v="Unknown"/>
    <s v="BPC"/>
    <s v="Voluntarily Terminated"/>
    <s v="Contract"/>
    <s v="Zone C"/>
    <s v="Part-Time"/>
    <s v="Unk"/>
    <s v="N/A"/>
    <s v="Production"/>
    <s v="Project Management - Con"/>
    <d v="1991-09-07T00:00:00"/>
    <s v="MA"/>
    <s v="Field Project Manager"/>
    <x v="0"/>
    <n v="5819"/>
    <s v="Asian"/>
    <x v="3"/>
    <s v="Fully Meets"/>
    <n v="3"/>
    <n v="5"/>
    <n v="5"/>
    <n v="2"/>
    <s v="Leadership Development"/>
    <s v="External"/>
    <s v="Failed"/>
    <s v="Williamsmouth"/>
    <s v="William Johnson"/>
    <n v="1"/>
  </r>
  <r>
    <x v="765"/>
    <s v="Kasey Alexander"/>
    <d v="2019-06-22T00:00:00"/>
    <d v="2021-05-01T00:00:00"/>
    <s v="Production Technician I"/>
    <s v="Michelle Herrera"/>
    <s v="Unknown"/>
    <s v="PYZ"/>
    <s v="Voluntarily Terminated"/>
    <s v="Contract"/>
    <s v="Zone B"/>
    <s v="Temporary"/>
    <s v="Resignation"/>
    <s v="Reflect important account keep eye accept."/>
    <s v="Production"/>
    <s v="Field Operations"/>
    <d v="1957-07-15T00:00:00"/>
    <s v="MA"/>
    <s v="Laborer"/>
    <x v="0"/>
    <n v="75004"/>
    <s v="Asian"/>
    <x v="0"/>
    <s v="Fully Meets"/>
    <n v="3"/>
    <n v="1"/>
    <n v="5"/>
    <n v="2"/>
    <s v="Customer Service"/>
    <s v="External"/>
    <s v="Failed"/>
    <s v="Greenestad"/>
    <s v="Patrick Gray"/>
    <n v="3"/>
  </r>
  <r>
    <x v="766"/>
    <s v="Kenneth Peters"/>
    <d v="2023-02-10T00:00:00"/>
    <d v="2023-05-01T00:00:00"/>
    <s v="Production Technician I"/>
    <s v="Renee Beasley"/>
    <s v="Unknown"/>
    <s v="WBL"/>
    <s v="Voluntarily Terminated"/>
    <s v="Contract"/>
    <s v="Zone A"/>
    <s v="Full-Time"/>
    <s v="Retirement"/>
    <s v="Maintain material discover discover."/>
    <s v="Production"/>
    <s v="General - Con"/>
    <d v="1995-12-31T00:00:00"/>
    <s v="MA"/>
    <s v="Supervisor"/>
    <x v="0"/>
    <n v="39000"/>
    <s v="White"/>
    <x v="3"/>
    <s v="Fully Meets"/>
    <n v="3"/>
    <n v="4"/>
    <n v="1"/>
    <n v="1"/>
    <s v="Project Management"/>
    <s v="External"/>
    <s v="Completed"/>
    <s v="Riverastad"/>
    <s v="Scott Everett"/>
    <n v="3"/>
  </r>
  <r>
    <x v="767"/>
    <s v="Lucia Hudson"/>
    <d v="2022-10-13T00:00:00"/>
    <d v="2023-05-02T00:00:00"/>
    <s v="Production Technician I"/>
    <s v="Scott Graves"/>
    <s v="Unknown"/>
    <s v="NEL"/>
    <s v="Voluntarily Terminated"/>
    <s v="Contract"/>
    <s v="Zone C"/>
    <s v="Temporary"/>
    <s v="Voluntary"/>
    <s v="Ask station everything race feeling by although."/>
    <s v="Production"/>
    <s v="Aerial"/>
    <d v="1977-02-26T00:00:00"/>
    <s v="MA"/>
    <s v="Lineman"/>
    <x v="0"/>
    <n v="73245"/>
    <s v="Black"/>
    <x v="0"/>
    <s v="Fully Meets"/>
    <n v="3"/>
    <n v="3"/>
    <n v="3"/>
    <n v="3"/>
    <s v="Leadership Development"/>
    <s v="External"/>
    <s v="Completed"/>
    <s v="Lake Tyler"/>
    <s v="Amanda Nelson"/>
    <n v="1"/>
  </r>
  <r>
    <x v="768"/>
    <s v="Rashad Randall"/>
    <d v="2023-03-07T00:00:00"/>
    <d v="2023-04-27T00:00:00"/>
    <s v="Production Technician I"/>
    <s v="Bryan Harvey"/>
    <s v="Unknown"/>
    <s v="PL"/>
    <s v="Voluntarily Terminated"/>
    <s v="Contract"/>
    <s v="Zone B"/>
    <s v="Temporary"/>
    <s v="Resignation"/>
    <s v="State voice performance crime."/>
    <s v="Production"/>
    <s v="Engineers"/>
    <d v="1974-04-29T00:00:00"/>
    <s v="MA"/>
    <s v="Technician"/>
    <x v="1"/>
    <n v="83360"/>
    <s v="Hispanic"/>
    <x v="1"/>
    <s v="Fully Meets"/>
    <n v="3"/>
    <n v="4"/>
    <n v="3"/>
    <n v="5"/>
    <s v="Leadership Development"/>
    <s v="Internal"/>
    <s v="Completed"/>
    <s v="New Jamesville"/>
    <s v="Stephanie Good DVM"/>
    <n v="1"/>
  </r>
  <r>
    <x v="769"/>
    <s v="Hayley York"/>
    <d v="2018-09-12T00:00:00"/>
    <s v="N/A"/>
    <s v="Production Technician I"/>
    <s v="John Ramirez"/>
    <s v="Unknown"/>
    <s v="BPC"/>
    <s v="Voluntarily Terminated"/>
    <s v="Part-Time"/>
    <s v="Zone A"/>
    <s v="Full-Time"/>
    <s v="Unk"/>
    <s v="N/A"/>
    <s v="Production"/>
    <s v="General - Sga"/>
    <d v="1971-03-05T00:00:00"/>
    <s v="MA"/>
    <s v="Director"/>
    <x v="1"/>
    <n v="2072"/>
    <s v="Hispanic"/>
    <x v="2"/>
    <s v="Fully Meets"/>
    <n v="3"/>
    <n v="1"/>
    <n v="3"/>
    <n v="5"/>
    <s v="Customer Service"/>
    <s v="External"/>
    <s v="Failed"/>
    <s v="West David"/>
    <s v="Natalie Ross"/>
    <n v="2"/>
  </r>
  <r>
    <x v="770"/>
    <s v="Salma Shepard"/>
    <d v="2020-06-27T00:00:00"/>
    <s v="N/A"/>
    <s v="Production Technician I"/>
    <s v="David Reid"/>
    <s v="Unknown"/>
    <s v="CCDR"/>
    <s v="Voluntarily Terminated"/>
    <s v="Part-Time"/>
    <s v="Zone C"/>
    <s v="Part-Time"/>
    <s v="Unk"/>
    <s v="N/A"/>
    <s v="Production"/>
    <s v="Shop (Fleet)"/>
    <d v="1950-08-27T00:00:00"/>
    <s v="MA"/>
    <s v="Mechanic"/>
    <x v="1"/>
    <n v="16902"/>
    <s v="Hispanic"/>
    <x v="1"/>
    <s v="Fully Meets"/>
    <n v="3"/>
    <n v="3"/>
    <n v="2"/>
    <n v="1"/>
    <s v="Technical Skills"/>
    <s v="External"/>
    <s v="Failed"/>
    <s v="New Kevinfurt"/>
    <s v="Randy Wilson"/>
    <n v="2"/>
  </r>
  <r>
    <x v="771"/>
    <s v="Hallie Thornton"/>
    <d v="2018-12-28T00:00:00"/>
    <d v="2022-01-28T00:00:00"/>
    <s v="Production Technician I"/>
    <s v="Jamie Holloway"/>
    <s v="Unknown"/>
    <s v="SVG"/>
    <s v="Voluntarily Terminated"/>
    <s v="Contract"/>
    <s v="Zone A"/>
    <s v="Part-Time"/>
    <s v="Resignation"/>
    <s v="Each bring star week kitchen without nature."/>
    <s v="Production"/>
    <s v="General - Con"/>
    <d v="1954-06-28T00:00:00"/>
    <s v="MA"/>
    <s v="Laborer"/>
    <x v="1"/>
    <n v="70792"/>
    <s v="Asian"/>
    <x v="1"/>
    <s v="Fully Meets"/>
    <n v="3"/>
    <n v="3"/>
    <n v="4"/>
    <n v="5"/>
    <s v="Technical Skills"/>
    <s v="External"/>
    <s v="Completed"/>
    <s v="Port Paul"/>
    <s v="Lydia Campbell"/>
    <n v="2"/>
  </r>
  <r>
    <x v="772"/>
    <s v="Tiana Bishop"/>
    <d v="2021-01-20T00:00:00"/>
    <d v="2023-03-08T00:00:00"/>
    <s v="Production Technician I"/>
    <s v="Mitchell Woods"/>
    <s v="Unknown"/>
    <s v="EW"/>
    <s v="Voluntarily Terminated"/>
    <s v="Part-Time"/>
    <s v="Zone B"/>
    <s v="Temporary"/>
    <s v="Retirement"/>
    <s v="Though resource simple health bring."/>
    <s v="Production"/>
    <s v="General - Eng"/>
    <d v="1942-03-22T00:00:00"/>
    <s v="MA"/>
    <s v="Administrative"/>
    <x v="1"/>
    <n v="25699"/>
    <s v="Black"/>
    <x v="0"/>
    <s v="Fully Meets"/>
    <n v="3"/>
    <n v="5"/>
    <n v="5"/>
    <n v="2"/>
    <s v="Leadership Development"/>
    <s v="Internal"/>
    <s v="Completed"/>
    <s v="Moorechester"/>
    <s v="Aaron Hubbard"/>
    <n v="2"/>
  </r>
  <r>
    <x v="773"/>
    <s v="Regina Garcia"/>
    <d v="2019-09-14T00:00:00"/>
    <d v="2023-02-06T00:00:00"/>
    <s v="Production Technician I"/>
    <s v="Aaron Cochran"/>
    <s v="Unknown"/>
    <s v="MSC"/>
    <s v="Voluntarily Terminated"/>
    <s v="Full-Time"/>
    <s v="Zone B"/>
    <s v="Part-Time"/>
    <s v="Involuntary"/>
    <s v="Wear television particular."/>
    <s v="Production"/>
    <s v="Field Operations"/>
    <d v="1989-09-24T00:00:00"/>
    <s v="MA"/>
    <s v="Technician"/>
    <x v="0"/>
    <n v="96290"/>
    <s v="Asian"/>
    <x v="1"/>
    <s v="Fully Meets"/>
    <n v="3"/>
    <n v="1"/>
    <n v="1"/>
    <n v="2"/>
    <s v="Customer Service"/>
    <s v="External"/>
    <s v="Failed"/>
    <s v="Johnhaven"/>
    <s v="Jacob Wilson"/>
    <n v="5"/>
  </r>
  <r>
    <x v="774"/>
    <s v="Julie Cochran"/>
    <d v="2018-10-06T00:00:00"/>
    <d v="2019-12-12T00:00:00"/>
    <s v="Production Technician I"/>
    <s v="Scott Smith"/>
    <s v="Unknown"/>
    <s v="TNS"/>
    <s v="Terminated for Cause"/>
    <s v="Contract"/>
    <s v="Zone A"/>
    <s v="Full-Time"/>
    <s v="Involuntary"/>
    <s v="Sing participant involve themselves plan."/>
    <s v="Production"/>
    <s v="Engineers"/>
    <d v="1997-05-11T00:00:00"/>
    <s v="MA"/>
    <s v="Engineer"/>
    <x v="1"/>
    <n v="23434"/>
    <s v="Black"/>
    <x v="2"/>
    <s v="Fully Meets"/>
    <n v="3"/>
    <n v="4"/>
    <n v="2"/>
    <n v="3"/>
    <s v="Project Management"/>
    <s v="Internal"/>
    <s v="Failed"/>
    <s v="Port David"/>
    <s v="Brianna Williams"/>
    <n v="4"/>
  </r>
  <r>
    <x v="775"/>
    <s v="Yamilet Pierce"/>
    <d v="2021-08-03T00:00:00"/>
    <d v="2022-11-01T00:00:00"/>
    <s v="Production Technician I"/>
    <s v="Lucas Rodriguez"/>
    <s v="Unknown"/>
    <s v="PYZ"/>
    <s v="Voluntarily Terminated"/>
    <s v="Full-Time"/>
    <s v="Zone C"/>
    <s v="Temporary"/>
    <s v="Retirement"/>
    <s v="Only alone imagine. Loss minute girl."/>
    <s v="Production"/>
    <s v="Project Management - Con"/>
    <d v="1955-03-11T00:00:00"/>
    <s v="MA"/>
    <s v="Engineer"/>
    <x v="1"/>
    <n v="49243"/>
    <s v="Asian"/>
    <x v="3"/>
    <s v="Fully Meets"/>
    <n v="3"/>
    <n v="3"/>
    <n v="2"/>
    <n v="3"/>
    <s v="Project Management"/>
    <s v="Internal"/>
    <s v="Failed"/>
    <s v="South Madison"/>
    <s v="Roy Johnson"/>
    <n v="2"/>
  </r>
  <r>
    <x v="776"/>
    <s v="Amare Hartman"/>
    <d v="2019-07-05T00:00:00"/>
    <d v="2021-05-26T00:00:00"/>
    <s v="Production Technician I"/>
    <s v="Brian Rogers"/>
    <s v="Unknown"/>
    <s v="WBL"/>
    <s v="Terminated for Cause"/>
    <s v="Full-Time"/>
    <s v="Zone B"/>
    <s v="Temporary"/>
    <s v="Involuntary"/>
    <s v="Professor late television spend foreign."/>
    <s v="Production"/>
    <s v="Splicing"/>
    <d v="1962-04-25T00:00:00"/>
    <s v="MA"/>
    <s v="Splicer"/>
    <x v="0"/>
    <n v="64893"/>
    <s v="Hispanic"/>
    <x v="2"/>
    <s v="Fully Meets"/>
    <n v="3"/>
    <n v="1"/>
    <n v="3"/>
    <n v="1"/>
    <s v="Customer Service"/>
    <s v="External"/>
    <s v="Failed"/>
    <s v="Greenehaven"/>
    <s v="Daniel Barton"/>
    <n v="3"/>
  </r>
  <r>
    <x v="777"/>
    <s v="Cannon Lee"/>
    <d v="2019-04-25T00:00:00"/>
    <s v="N/A"/>
    <s v="Production Technician I"/>
    <s v="Brandon Mcdonald"/>
    <s v="Unknown"/>
    <s v="NEL"/>
    <s v="Voluntarily Terminated"/>
    <s v="Full-Time"/>
    <s v="Zone B"/>
    <s v="Full-Time"/>
    <s v="Unk"/>
    <s v="N/A"/>
    <s v="Production"/>
    <s v="General - Con"/>
    <d v="1949-05-18T00:00:00"/>
    <s v="MA"/>
    <s v="Foreman"/>
    <x v="0"/>
    <n v="91836"/>
    <s v="Other"/>
    <x v="1"/>
    <s v="Fully Meets"/>
    <n v="3"/>
    <n v="3"/>
    <n v="5"/>
    <n v="4"/>
    <s v="Project Management"/>
    <s v="External"/>
    <s v="Completed"/>
    <s v="Lake James"/>
    <s v="Holly Roth"/>
    <n v="3"/>
  </r>
  <r>
    <x v="778"/>
    <s v="Yael Hodge"/>
    <d v="2023-07-15T00:00:00"/>
    <s v="N/A"/>
    <s v="Production Technician I"/>
    <s v="Christina Cohen"/>
    <s v="Unknown"/>
    <s v="PL"/>
    <s v="Voluntarily Terminated"/>
    <s v="Full-Time"/>
    <s v="Zone A"/>
    <s v="Temporary"/>
    <s v="Unk"/>
    <s v="N/A"/>
    <s v="Production"/>
    <s v="Project Management - Con"/>
    <d v="1961-05-04T00:00:00"/>
    <s v="MA"/>
    <s v="Director"/>
    <x v="0"/>
    <n v="85791"/>
    <s v="Other"/>
    <x v="0"/>
    <s v="Fully Meets"/>
    <n v="3"/>
    <n v="5"/>
    <n v="3"/>
    <n v="4"/>
    <s v="Project Management"/>
    <s v="Internal"/>
    <s v="Completed"/>
    <s v="Lake Donna"/>
    <s v="Gabriela Rodriguez"/>
    <n v="3"/>
  </r>
  <r>
    <x v="779"/>
    <s v="Colton Booker"/>
    <d v="2022-12-10T00:00:00"/>
    <d v="2023-02-11T00:00:00"/>
    <s v="Production Technician I"/>
    <s v="Jason Taylor"/>
    <s v="Unknown"/>
    <s v="BPC"/>
    <s v="Voluntarily Terminated"/>
    <s v="Contract"/>
    <s v="Zone C"/>
    <s v="Temporary"/>
    <s v="Retirement"/>
    <s v="Half nice continue serious move lay itself."/>
    <s v="Production"/>
    <s v="Field Operations"/>
    <d v="1993-07-11T00:00:00"/>
    <s v="MA"/>
    <s v="Engineer"/>
    <x v="0"/>
    <n v="17208"/>
    <s v="Hispanic"/>
    <x v="1"/>
    <s v="Fully Meets"/>
    <n v="3"/>
    <n v="2"/>
    <n v="3"/>
    <n v="2"/>
    <s v="Technical Skills"/>
    <s v="External"/>
    <s v="Completed"/>
    <s v="Brooksport"/>
    <s v="Brandy Conway"/>
    <n v="2"/>
  </r>
  <r>
    <x v="780"/>
    <s v="Abril Cunningham"/>
    <d v="2019-05-02T00:00:00"/>
    <s v="N/A"/>
    <s v="Production Technician I"/>
    <s v="Angela Maxwell"/>
    <s v="Unknown"/>
    <s v="CCDR"/>
    <s v="Voluntarily Terminated"/>
    <s v="Contract"/>
    <s v="Zone A"/>
    <s v="Part-Time"/>
    <s v="Unk"/>
    <s v="N/A"/>
    <s v="Production"/>
    <s v="General - Sga"/>
    <d v="1983-12-11T00:00:00"/>
    <s v="MA"/>
    <s v="Supervisor"/>
    <x v="0"/>
    <n v="88454"/>
    <s v="White"/>
    <x v="3"/>
    <s v="Fully Meets"/>
    <n v="3"/>
    <n v="2"/>
    <n v="2"/>
    <n v="4"/>
    <s v="Technical Skills"/>
    <s v="External"/>
    <s v="Failed"/>
    <s v="Carlahaven"/>
    <s v="Frank Perez"/>
    <n v="4"/>
  </r>
  <r>
    <x v="781"/>
    <s v="Braxton House"/>
    <d v="2019-01-13T00:00:00"/>
    <d v="2023-07-02T00:00:00"/>
    <s v="Production Technician II"/>
    <s v="Kenneth Dean"/>
    <s v="Unknown"/>
    <s v="NEL"/>
    <s v="Voluntarily Terminated"/>
    <s v="Contract"/>
    <s v="Zone A"/>
    <s v="Temporary"/>
    <s v="Retirement"/>
    <s v="Material as already course. See our realize."/>
    <s v="Production"/>
    <s v="Field Operations"/>
    <d v="1950-10-08T00:00:00"/>
    <s v="MA"/>
    <s v="Groundman"/>
    <x v="0"/>
    <n v="69805"/>
    <s v="Other"/>
    <x v="0"/>
    <s v="Fully Meets"/>
    <n v="3"/>
    <n v="3"/>
    <n v="4"/>
    <n v="1"/>
    <s v="Communication Skills"/>
    <s v="Internal"/>
    <s v="Completed"/>
    <s v="Bullockton"/>
    <s v="Ashley Rodriguez"/>
    <n v="3"/>
  </r>
  <r>
    <x v="782"/>
    <s v="Destiney Pearson"/>
    <d v="2021-06-09T00:00:00"/>
    <s v="N/A"/>
    <s v="Production Technician I"/>
    <s v="Julie Smith"/>
    <s v="Unknown"/>
    <s v="PYZ"/>
    <s v="Voluntarily Terminated"/>
    <s v="Part-Time"/>
    <s v="Zone C"/>
    <s v="Part-Time"/>
    <s v="Unk"/>
    <s v="N/A"/>
    <s v="Production"/>
    <s v="General - Con"/>
    <d v="1981-12-07T00:00:00"/>
    <s v="MA"/>
    <s v="Laborer"/>
    <x v="0"/>
    <n v="27170"/>
    <s v="White"/>
    <x v="1"/>
    <s v="Fully Meets"/>
    <n v="3"/>
    <n v="5"/>
    <n v="2"/>
    <n v="4"/>
    <s v="Technical Skills"/>
    <s v="External"/>
    <s v="Completed"/>
    <s v="Ramosport"/>
    <s v="Justin Frazier"/>
    <n v="2"/>
  </r>
  <r>
    <x v="783"/>
    <s v="Trystan Ramos"/>
    <d v="2023-08-02T00:00:00"/>
    <d v="2023-08-02T00:00:00"/>
    <s v="Production Technician I"/>
    <s v="Mr. John Thomas"/>
    <s v="Unknown"/>
    <s v="WBL"/>
    <s v="Voluntarily Terminated"/>
    <s v="Part-Time"/>
    <s v="Zone A"/>
    <s v="Temporary"/>
    <s v="Retirement"/>
    <s v="Need challenge education bank upon reach fall."/>
    <s v="Production"/>
    <s v="General - Con"/>
    <d v="1971-03-30T00:00:00"/>
    <s v="MA"/>
    <s v="Technician"/>
    <x v="0"/>
    <n v="14325"/>
    <s v="Other"/>
    <x v="3"/>
    <s v="Fully Meets"/>
    <n v="3"/>
    <n v="2"/>
    <n v="3"/>
    <n v="1"/>
    <s v="Communication Skills"/>
    <s v="External"/>
    <s v="Completed"/>
    <s v="East Jacob"/>
    <s v="Ashlee Conley"/>
    <n v="2"/>
  </r>
  <r>
    <x v="784"/>
    <s v="Miley Gutierrez"/>
    <d v="2023-06-17T00:00:00"/>
    <s v="N/A"/>
    <s v="Production Technician I"/>
    <s v="Michael Mcgee PhD"/>
    <s v="Unknown"/>
    <s v="NEL"/>
    <s v="Voluntarily Terminated"/>
    <s v="Full-Time"/>
    <s v="Zone C"/>
    <s v="Full-Time"/>
    <s v="Unk"/>
    <s v="N/A"/>
    <s v="Production"/>
    <s v="Technology / It"/>
    <d v="1950-01-17T00:00:00"/>
    <s v="MA"/>
    <s v="Director"/>
    <x v="0"/>
    <n v="39152"/>
    <s v="White"/>
    <x v="1"/>
    <s v="Fully Meets"/>
    <n v="3"/>
    <n v="4"/>
    <n v="4"/>
    <n v="5"/>
    <s v="Project Management"/>
    <s v="Internal"/>
    <s v="Failed"/>
    <s v="Cindyfurt"/>
    <s v="Brandon Fox"/>
    <n v="5"/>
  </r>
  <r>
    <x v="785"/>
    <s v="Tara Hoover"/>
    <d v="2022-03-31T00:00:00"/>
    <d v="2022-06-14T00:00:00"/>
    <s v="Production Technician I"/>
    <s v="Daniel Banks"/>
    <s v="Unknown"/>
    <s v="PL"/>
    <s v="Voluntarily Terminated"/>
    <s v="Full-Time"/>
    <s v="Zone A"/>
    <s v="Temporary"/>
    <s v="Resignation"/>
    <s v="Treatment itself various campaign."/>
    <s v="Production"/>
    <s v="Field Operations"/>
    <d v="1979-11-10T00:00:00"/>
    <s v="MA"/>
    <s v="Laborer"/>
    <x v="1"/>
    <n v="67173"/>
    <s v="Hispanic"/>
    <x v="1"/>
    <s v="Fully Meets"/>
    <n v="3"/>
    <n v="4"/>
    <n v="2"/>
    <n v="1"/>
    <s v="Communication Skills"/>
    <s v="External"/>
    <s v="Completed"/>
    <s v="South Heather"/>
    <s v="Casey Armstrong"/>
    <n v="2"/>
  </r>
  <r>
    <x v="786"/>
    <s v="Layla Gutierrez"/>
    <d v="2019-04-06T00:00:00"/>
    <d v="2020-08-15T00:00:00"/>
    <s v="Production Technician I"/>
    <s v="Edward Peterson"/>
    <s v="Unknown"/>
    <s v="BPC"/>
    <s v="Terminated for Cause"/>
    <s v="Contract"/>
    <s v="Zone B"/>
    <s v="Temporary"/>
    <s v="Voluntary"/>
    <s v="Perform question beyond article."/>
    <s v="Production"/>
    <s v="Engineers"/>
    <d v="1956-07-10T00:00:00"/>
    <s v="MA"/>
    <s v="Engineer"/>
    <x v="1"/>
    <n v="76007"/>
    <s v="Hispanic"/>
    <x v="3"/>
    <s v="Fully Meets"/>
    <n v="3"/>
    <n v="2"/>
    <n v="5"/>
    <n v="3"/>
    <s v="Project Management"/>
    <s v="Internal"/>
    <s v="Completed"/>
    <s v="South Michaelstad"/>
    <s v="Steven Villa"/>
    <n v="2"/>
  </r>
  <r>
    <x v="787"/>
    <s v="Jakayla Hall"/>
    <d v="2020-07-11T00:00:00"/>
    <s v="N/A"/>
    <s v="Production Technician I"/>
    <s v="Reginald Hernandez"/>
    <s v="Unknown"/>
    <s v="CCDR"/>
    <s v="Voluntarily Terminated"/>
    <s v="Contract"/>
    <s v="Zone C"/>
    <s v="Full-Time"/>
    <s v="Unk"/>
    <s v="N/A"/>
    <s v="Production"/>
    <s v="Field Operations"/>
    <d v="1976-02-08T00:00:00"/>
    <s v="MA"/>
    <s v="Engineer"/>
    <x v="1"/>
    <n v="50833"/>
    <s v="Other"/>
    <x v="3"/>
    <s v="Fully Meets"/>
    <n v="3"/>
    <n v="2"/>
    <n v="5"/>
    <n v="1"/>
    <s v="Leadership Development"/>
    <s v="Internal"/>
    <s v="Completed"/>
    <s v="Younghaven"/>
    <s v="Rhonda Ramirez"/>
    <n v="4"/>
  </r>
  <r>
    <x v="788"/>
    <s v="Jayson Ferguson"/>
    <d v="2023-04-22T00:00:00"/>
    <s v="N/A"/>
    <s v="Production Technician I"/>
    <s v="Danielle Smith"/>
    <s v="Unknown"/>
    <s v="SVG"/>
    <s v="Voluntarily Terminated"/>
    <s v="Contract"/>
    <s v="Zone C"/>
    <s v="Part-Time"/>
    <s v="Unk"/>
    <s v="N/A"/>
    <s v="Production"/>
    <s v="Engineers"/>
    <d v="1963-02-17T00:00:00"/>
    <s v="MA"/>
    <s v="Engineer"/>
    <x v="1"/>
    <n v="54218"/>
    <s v="Other"/>
    <x v="1"/>
    <s v="Fully Meets"/>
    <n v="3"/>
    <n v="4"/>
    <n v="3"/>
    <n v="1"/>
    <s v="Leadership Development"/>
    <s v="External"/>
    <s v="Failed"/>
    <s v="Lake Markport"/>
    <s v="Lisa Harrison"/>
    <n v="2"/>
  </r>
  <r>
    <x v="789"/>
    <s v="Nick Daniels"/>
    <d v="2022-12-02T00:00:00"/>
    <d v="2023-04-08T00:00:00"/>
    <s v="Production Technician I"/>
    <s v="Sara Smith"/>
    <s v="Unknown"/>
    <s v="EW"/>
    <s v="Voluntarily Terminated"/>
    <s v="Part-Time"/>
    <s v="Zone B"/>
    <s v="Part-Time"/>
    <s v="Resignation"/>
    <s v="Marriage almost cold sort public major cut."/>
    <s v="Production"/>
    <s v="Aerial"/>
    <d v="1956-03-09T00:00:00"/>
    <s v="MA"/>
    <s v="Lineman"/>
    <x v="0"/>
    <n v="54589"/>
    <s v="Asian"/>
    <x v="3"/>
    <s v="Fully Meets"/>
    <n v="3"/>
    <n v="4"/>
    <n v="5"/>
    <n v="4"/>
    <s v="Communication Skills"/>
    <s v="Internal"/>
    <s v="Failed"/>
    <s v="Sandersside"/>
    <s v="Kristin Watson"/>
    <n v="4"/>
  </r>
  <r>
    <x v="790"/>
    <s v="Marvin Abbott"/>
    <d v="2021-03-06T00:00:00"/>
    <d v="2023-04-26T00:00:00"/>
    <s v="Production Technician I"/>
    <s v="Becky Cardenas"/>
    <s v="Unknown"/>
    <s v="MSC"/>
    <s v="Terminated for Cause"/>
    <s v="Contract"/>
    <s v="Zone A"/>
    <s v="Temporary"/>
    <s v="Resignation"/>
    <s v="Year prove but moment house defense."/>
    <s v="Production"/>
    <s v="Wireline Construction"/>
    <d v="1981-08-02T00:00:00"/>
    <s v="MA"/>
    <s v="Clerk"/>
    <x v="0"/>
    <n v="9310"/>
    <s v="Hispanic"/>
    <x v="3"/>
    <s v="Fully Meets"/>
    <n v="3"/>
    <n v="4"/>
    <n v="5"/>
    <n v="3"/>
    <s v="Project Management"/>
    <s v="Internal"/>
    <s v="Failed"/>
    <s v="Ronniefurt"/>
    <s v="Jonathan Perry"/>
    <n v="5"/>
  </r>
  <r>
    <x v="791"/>
    <s v="Sawyer Oliver"/>
    <d v="2019-05-21T00:00:00"/>
    <s v="N/A"/>
    <s v="Production Technician I"/>
    <s v="Brittany Olson"/>
    <s v="Unknown"/>
    <s v="TNS"/>
    <s v="Voluntarily Terminated"/>
    <s v="Full-Time"/>
    <s v="Zone C"/>
    <s v="Temporary"/>
    <s v="Unk"/>
    <s v="N/A"/>
    <s v="Production"/>
    <s v="Project Management - Eng"/>
    <d v="1950-04-02T00:00:00"/>
    <s v="MA"/>
    <s v="Planner"/>
    <x v="1"/>
    <n v="6449"/>
    <s v="Black"/>
    <x v="3"/>
    <s v="Fully Meets"/>
    <n v="3"/>
    <n v="2"/>
    <n v="3"/>
    <n v="5"/>
    <s v="Technical Skills"/>
    <s v="Internal"/>
    <s v="Completed"/>
    <s v="New Kathryn"/>
    <s v="Barbara Parker"/>
    <n v="1"/>
  </r>
  <r>
    <x v="792"/>
    <s v="Linda Barajas"/>
    <d v="2018-10-23T00:00:00"/>
    <d v="2022-12-02T00:00:00"/>
    <s v="Production Technician I"/>
    <s v="Victor Blair"/>
    <s v="Unknown"/>
    <s v="BPC"/>
    <s v="Voluntarily Terminated"/>
    <s v="Full-Time"/>
    <s v="Zone B"/>
    <s v="Temporary"/>
    <s v="Resignation"/>
    <s v="Fight cup mean money easy stock stock strategy."/>
    <s v="Production"/>
    <s v="Executive"/>
    <d v="1945-05-22T00:00:00"/>
    <s v="MA"/>
    <s v="Director"/>
    <x v="0"/>
    <n v="77756"/>
    <s v="Hispanic"/>
    <x v="2"/>
    <s v="Fully Meets"/>
    <n v="3"/>
    <n v="1"/>
    <n v="1"/>
    <n v="2"/>
    <s v="Communication Skills"/>
    <s v="External"/>
    <s v="Completed"/>
    <s v="Hufffort"/>
    <s v="Antonio Baker"/>
    <n v="1"/>
  </r>
  <r>
    <x v="793"/>
    <s v="Chance Blackwell"/>
    <d v="2021-05-26T00:00:00"/>
    <s v="N/A"/>
    <s v="Production Technician I"/>
    <s v="James Ashley"/>
    <s v="Unknown"/>
    <s v="CCDR"/>
    <s v="Voluntarily Terminated"/>
    <s v="Contract"/>
    <s v="Zone A"/>
    <s v="Temporary"/>
    <s v="Unk"/>
    <s v="N/A"/>
    <s v="Production"/>
    <s v="General - Sga"/>
    <d v="1963-08-13T00:00:00"/>
    <s v="MA"/>
    <s v="Administrator"/>
    <x v="0"/>
    <n v="95802"/>
    <s v="White"/>
    <x v="1"/>
    <s v="Fully Meets"/>
    <n v="3"/>
    <n v="4"/>
    <n v="4"/>
    <n v="2"/>
    <s v="Leadership Development"/>
    <s v="Internal"/>
    <s v="Completed"/>
    <s v="East Laura"/>
    <s v="Susan Murphy"/>
    <n v="3"/>
  </r>
  <r>
    <x v="794"/>
    <s v="Antonio Mccoy"/>
    <d v="2019-12-01T00:00:00"/>
    <d v="2020-06-08T00:00:00"/>
    <s v="Production Technician I"/>
    <s v="Shawn Howard"/>
    <s v="Unknown"/>
    <s v="EW"/>
    <s v="Voluntarily Terminated"/>
    <s v="Full-Time"/>
    <s v="Zone B"/>
    <s v="Part-Time"/>
    <s v="Involuntary"/>
    <s v="Soon voice play will Mr card physical."/>
    <s v="Production"/>
    <s v="Yard (Material Handling)"/>
    <d v="1960-04-04T00:00:00"/>
    <s v="MA"/>
    <s v="Manager"/>
    <x v="0"/>
    <n v="71561"/>
    <s v="Asian"/>
    <x v="1"/>
    <s v="Fully Meets"/>
    <n v="3"/>
    <n v="5"/>
    <n v="1"/>
    <n v="4"/>
    <s v="Leadership Development"/>
    <s v="External"/>
    <s v="Completed"/>
    <s v="Anthonymouth"/>
    <s v="Jennifer Peterson"/>
    <n v="2"/>
  </r>
  <r>
    <x v="795"/>
    <s v="Emmett Mercado"/>
    <d v="2021-06-07T00:00:00"/>
    <d v="2022-12-13T00:00:00"/>
    <s v="Production Technician I"/>
    <s v="Pamela Cruz"/>
    <s v="Unknown"/>
    <s v="MSC"/>
    <s v="Voluntarily Terminated"/>
    <s v="Contract"/>
    <s v="Zone A"/>
    <s v="Full-Time"/>
    <s v="Involuntary"/>
    <s v="Eight age article law stop quickly."/>
    <s v="Production"/>
    <s v="Wireless"/>
    <d v="1976-06-26T00:00:00"/>
    <s v="MA"/>
    <s v="Driver"/>
    <x v="0"/>
    <n v="9967"/>
    <s v="Hispanic"/>
    <x v="3"/>
    <s v="Fully Meets"/>
    <n v="3"/>
    <n v="3"/>
    <n v="5"/>
    <n v="2"/>
    <s v="Customer Service"/>
    <s v="External"/>
    <s v="Failed"/>
    <s v="Genetown"/>
    <s v="Lindsay Adams"/>
    <n v="1"/>
  </r>
  <r>
    <x v="796"/>
    <s v="Clara Wheeler"/>
    <d v="2020-10-13T00:00:00"/>
    <d v="2022-11-09T00:00:00"/>
    <s v="Production Technician I"/>
    <s v="Jennifer Harrington"/>
    <s v="Unknown"/>
    <s v="NEL"/>
    <s v="Terminated for Cause"/>
    <s v="Full-Time"/>
    <s v="Zone A"/>
    <s v="Full-Time"/>
    <s v="Voluntary"/>
    <s v="Us do by over. Source today then between."/>
    <s v="Production"/>
    <s v="General - Con"/>
    <d v="1987-09-18T00:00:00"/>
    <s v="MA"/>
    <s v="Laborer"/>
    <x v="0"/>
    <n v="63255"/>
    <s v="Hispanic"/>
    <x v="1"/>
    <s v="Fully Meets"/>
    <n v="3"/>
    <n v="3"/>
    <n v="3"/>
    <n v="5"/>
    <s v="Project Management"/>
    <s v="External"/>
    <s v="Failed"/>
    <s v="North Johnview"/>
    <s v="Kathy Myers DDS"/>
    <n v="5"/>
  </r>
  <r>
    <x v="797"/>
    <s v="Kieran Morse"/>
    <d v="2022-10-30T00:00:00"/>
    <s v="N/A"/>
    <s v="Production Technician II"/>
    <s v="Kathryn Avila"/>
    <s v="Unknown"/>
    <s v="PL"/>
    <s v="Leave of Absence"/>
    <s v="Part-Time"/>
    <s v="Zone A"/>
    <s v="Full-Time"/>
    <s v="Unk"/>
    <s v="N/A"/>
    <s v="Production"/>
    <s v="Splicing"/>
    <d v="1985-12-07T00:00:00"/>
    <s v="MA"/>
    <s v="Splicer"/>
    <x v="0"/>
    <n v="34441"/>
    <s v="Black"/>
    <x v="1"/>
    <s v="Fully Meets"/>
    <n v="3"/>
    <n v="3"/>
    <n v="2"/>
    <n v="4"/>
    <s v="Communication Skills"/>
    <s v="Internal"/>
    <s v="Failed"/>
    <s v="South Shirley"/>
    <s v="Kayla Schwartz"/>
    <n v="1"/>
  </r>
  <r>
    <x v="798"/>
    <s v="Aliyah Schmitt"/>
    <d v="2022-09-04T00:00:00"/>
    <d v="2023-05-30T00:00:00"/>
    <s v="Production Technician II"/>
    <s v="Alexandra Clark"/>
    <s v="Unknown"/>
    <s v="BPC"/>
    <s v="Voluntarily Terminated"/>
    <s v="Part-Time"/>
    <s v="Zone C"/>
    <s v="Temporary"/>
    <s v="Involuntary"/>
    <s v="Better one ball computer."/>
    <s v="Production"/>
    <s v="Field Operations"/>
    <d v="1989-02-19T00:00:00"/>
    <s v="MA"/>
    <s v="Technician"/>
    <x v="1"/>
    <n v="12152"/>
    <s v="Black"/>
    <x v="0"/>
    <s v="Fully Meets"/>
    <n v="3"/>
    <n v="2"/>
    <n v="5"/>
    <n v="3"/>
    <s v="Technical Skills"/>
    <s v="Internal"/>
    <s v="Completed"/>
    <s v="Port Gregory"/>
    <s v="Marc Price"/>
    <n v="1"/>
  </r>
  <r>
    <x v="799"/>
    <s v="Kyan Morrison"/>
    <d v="2019-10-18T00:00:00"/>
    <d v="2021-04-19T00:00:00"/>
    <s v="Production Technician I"/>
    <s v="Bethany Wilkerson"/>
    <s v="Unknown"/>
    <s v="TNS"/>
    <s v="Voluntarily Terminated"/>
    <s v="Part-Time"/>
    <s v="Zone C"/>
    <s v="Full-Time"/>
    <s v="Resignation"/>
    <s v="Own while top huge."/>
    <s v="Production"/>
    <s v="Wireline Construction"/>
    <d v="1976-04-05T00:00:00"/>
    <s v="MA"/>
    <s v="Lineman"/>
    <x v="0"/>
    <n v="57065"/>
    <s v="Black"/>
    <x v="3"/>
    <s v="Fully Meets"/>
    <n v="3"/>
    <n v="4"/>
    <n v="3"/>
    <n v="5"/>
    <s v="Technical Skills"/>
    <s v="External"/>
    <s v="Failed"/>
    <s v="Masonborough"/>
    <s v="Adam Luna"/>
    <n v="1"/>
  </r>
  <r>
    <x v="800"/>
    <s v="Rayan Stephenson"/>
    <d v="2021-07-25T00:00:00"/>
    <d v="2023-01-23T00:00:00"/>
    <s v="Production Technician I"/>
    <s v="Brian Archer"/>
    <s v="Unknown"/>
    <s v="PYZ"/>
    <s v="Voluntarily Terminated"/>
    <s v="Full-Time"/>
    <s v="Zone C"/>
    <s v="Temporary"/>
    <s v="Involuntary"/>
    <s v="Figure third where boy."/>
    <s v="Production"/>
    <s v="General - Con"/>
    <d v="1989-08-06T00:00:00"/>
    <s v="MA"/>
    <s v="Technician"/>
    <x v="0"/>
    <n v="17441"/>
    <s v="Hispanic"/>
    <x v="0"/>
    <s v="Fully Meets"/>
    <n v="3"/>
    <n v="3"/>
    <n v="4"/>
    <n v="3"/>
    <s v="Technical Skills"/>
    <s v="External"/>
    <s v="Failed"/>
    <s v="West Matthew"/>
    <s v="William Alvarez"/>
    <n v="1"/>
  </r>
  <r>
    <x v="801"/>
    <s v="Gael Jacobs"/>
    <d v="2020-03-31T00:00:00"/>
    <s v="N/A"/>
    <s v="Production Technician I"/>
    <s v="Kathleen Moon"/>
    <s v="Unknown"/>
    <s v="WBL"/>
    <s v="Voluntarily Terminated"/>
    <s v="Part-Time"/>
    <s v="Zone B"/>
    <s v="Temporary"/>
    <s v="Unk"/>
    <s v="N/A"/>
    <s v="Production"/>
    <s v="Field Operations"/>
    <d v="1982-08-13T00:00:00"/>
    <s v="MA"/>
    <s v="Driller"/>
    <x v="0"/>
    <n v="1741"/>
    <s v="Other"/>
    <x v="3"/>
    <s v="Fully Meets"/>
    <n v="3"/>
    <n v="4"/>
    <n v="2"/>
    <n v="5"/>
    <s v="Customer Service"/>
    <s v="Internal"/>
    <s v="Failed"/>
    <s v="Port Katherine"/>
    <s v="Dr. Reginald Chavez"/>
    <n v="5"/>
  </r>
  <r>
    <x v="802"/>
    <s v="Stephany Neal"/>
    <d v="2019-11-11T00:00:00"/>
    <d v="2023-08-02T00:00:00"/>
    <s v="Production Technician I"/>
    <s v="William Cooper"/>
    <s v="Unknown"/>
    <s v="NEL"/>
    <s v="Terminated for Cause"/>
    <s v="Full-Time"/>
    <s v="Zone C"/>
    <s v="Full-Time"/>
    <s v="Resignation"/>
    <s v="While win have company will identify certainly."/>
    <s v="Production"/>
    <s v="General - Eng"/>
    <d v="1982-05-11T00:00:00"/>
    <s v="MA"/>
    <s v="Billing"/>
    <x v="0"/>
    <n v="69859"/>
    <s v="Other"/>
    <x v="3"/>
    <s v="Fully Meets"/>
    <n v="3"/>
    <n v="1"/>
    <n v="3"/>
    <n v="1"/>
    <s v="Leadership Development"/>
    <s v="External"/>
    <s v="Completed"/>
    <s v="Lake Benjamin"/>
    <s v="Steven Scott PhD"/>
    <n v="4"/>
  </r>
  <r>
    <x v="803"/>
    <s v="Trevon Deleon"/>
    <d v="2021-12-05T00:00:00"/>
    <d v="2022-03-02T00:00:00"/>
    <s v="Production Technician I"/>
    <s v="Rebecca Pearson"/>
    <s v="Unknown"/>
    <s v="PL"/>
    <s v="Voluntarily Terminated"/>
    <s v="Part-Time"/>
    <s v="Zone A"/>
    <s v="Temporary"/>
    <s v="Voluntary"/>
    <s v="Whom book science field follow treatment kind."/>
    <s v="Production"/>
    <s v="Field Operations"/>
    <d v="1957-07-20T00:00:00"/>
    <s v="MA"/>
    <s v="Laborer"/>
    <x v="1"/>
    <n v="94462"/>
    <s v="Hispanic"/>
    <x v="1"/>
    <s v="Fully Meets"/>
    <n v="3"/>
    <n v="3"/>
    <n v="3"/>
    <n v="5"/>
    <s v="Customer Service"/>
    <s v="Internal"/>
    <s v="Failed"/>
    <s v="Lake Racheltown"/>
    <s v="Rebecca Olson"/>
    <n v="1"/>
  </r>
  <r>
    <x v="804"/>
    <s v="Phoenix Pitts"/>
    <d v="2018-12-17T00:00:00"/>
    <d v="2022-09-03T00:00:00"/>
    <s v="Production Technician I"/>
    <s v="Patricia Perry"/>
    <s v="Unknown"/>
    <s v="BPC"/>
    <s v="Voluntarily Terminated"/>
    <s v="Contract"/>
    <s v="Zone A"/>
    <s v="Temporary"/>
    <s v="Voluntary"/>
    <s v="Air for charge until want drug seek."/>
    <s v="Production"/>
    <s v="Aerial"/>
    <d v="1969-02-03T00:00:00"/>
    <s v="MA"/>
    <s v="Laborer"/>
    <x v="1"/>
    <n v="50864"/>
    <s v="Black"/>
    <x v="3"/>
    <s v="Fully Meets"/>
    <n v="3"/>
    <n v="3"/>
    <n v="3"/>
    <n v="1"/>
    <s v="Communication Skills"/>
    <s v="Internal"/>
    <s v="Failed"/>
    <s v="Burnsfort"/>
    <s v="Randall Guzman"/>
    <n v="5"/>
  </r>
  <r>
    <x v="805"/>
    <s v="Nola Gillespie"/>
    <d v="2022-03-06T00:00:00"/>
    <s v="N/A"/>
    <s v="Production Technician I"/>
    <s v="Angela Reese"/>
    <s v="Unknown"/>
    <s v="CCDR"/>
    <s v="Voluntarily Terminated"/>
    <s v="Part-Time"/>
    <s v="Zone A"/>
    <s v="Full-Time"/>
    <s v="Unk"/>
    <s v="N/A"/>
    <s v="Production"/>
    <s v="General - Con"/>
    <d v="1951-06-25T00:00:00"/>
    <s v="MA"/>
    <s v="Laborer"/>
    <x v="1"/>
    <n v="8972"/>
    <s v="Asian"/>
    <x v="2"/>
    <s v="Fully Meets"/>
    <n v="3"/>
    <n v="1"/>
    <n v="2"/>
    <n v="5"/>
    <s v="Communication Skills"/>
    <s v="Internal"/>
    <s v="Completed"/>
    <s v="West Michaelhaven"/>
    <s v="Isaac Baker"/>
    <n v="3"/>
  </r>
  <r>
    <x v="806"/>
    <s v="Jeramiah Schwartz"/>
    <d v="2019-09-04T00:00:00"/>
    <s v="N/A"/>
    <s v="Production Technician I"/>
    <s v="Christina Hayden"/>
    <s v="Unknown"/>
    <s v="SVG"/>
    <s v="Voluntarily Terminated"/>
    <s v="Contract"/>
    <s v="Zone C"/>
    <s v="Full-Time"/>
    <s v="Unk"/>
    <s v="N/A"/>
    <s v="Production"/>
    <s v="Yard (Material Handling)"/>
    <d v="1979-11-13T00:00:00"/>
    <s v="MA"/>
    <s v="Lineman"/>
    <x v="0"/>
    <n v="94163"/>
    <s v="White"/>
    <x v="1"/>
    <s v="Fully Meets"/>
    <n v="3"/>
    <n v="1"/>
    <n v="4"/>
    <n v="4"/>
    <s v="Technical Skills"/>
    <s v="External"/>
    <s v="Failed"/>
    <s v="Port Gary"/>
    <s v="April Nelson"/>
    <n v="5"/>
  </r>
  <r>
    <x v="807"/>
    <s v="Aaden Mercer"/>
    <d v="2023-07-26T00:00:00"/>
    <s v="N/A"/>
    <s v="Production Technician I"/>
    <s v="Victoria Jacobs"/>
    <s v="Unknown"/>
    <s v="EW"/>
    <s v="Voluntarily Terminated"/>
    <s v="Part-Time"/>
    <s v="Zone A"/>
    <s v="Part-Time"/>
    <s v="Unk"/>
    <s v="N/A"/>
    <s v="Production"/>
    <s v="Splicing"/>
    <d v="1983-09-25T00:00:00"/>
    <s v="MA"/>
    <s v="Coordinator"/>
    <x v="0"/>
    <n v="37289"/>
    <s v="Black"/>
    <x v="0"/>
    <s v="Fully Meets"/>
    <n v="3"/>
    <n v="5"/>
    <n v="2"/>
    <n v="4"/>
    <s v="Customer Service"/>
    <s v="External"/>
    <s v="Completed"/>
    <s v="Sparksshire"/>
    <s v="Michael Frazier"/>
    <n v="1"/>
  </r>
  <r>
    <x v="808"/>
    <s v="Nathalia Good"/>
    <d v="2022-12-19T00:00:00"/>
    <d v="2023-05-19T00:00:00"/>
    <s v="Production Technician I"/>
    <s v="John Jordan"/>
    <s v="Unknown"/>
    <s v="MSC"/>
    <s v="Voluntarily Terminated"/>
    <s v="Contract"/>
    <s v="Zone C"/>
    <s v="Part-Time"/>
    <s v="Involuntary"/>
    <s v="Simply national production language."/>
    <s v="Production"/>
    <s v="Yard (Material Handling)"/>
    <d v="1966-11-24T00:00:00"/>
    <s v="MA"/>
    <s v="Supervisor"/>
    <x v="0"/>
    <n v="21417"/>
    <s v="Other"/>
    <x v="3"/>
    <s v="Fully Meets"/>
    <n v="3"/>
    <n v="5"/>
    <n v="2"/>
    <n v="1"/>
    <s v="Communication Skills"/>
    <s v="Internal"/>
    <s v="Failed"/>
    <s v="East Jenniferchester"/>
    <s v="James Kelley"/>
    <n v="5"/>
  </r>
  <r>
    <x v="809"/>
    <s v="Zaria Benton"/>
    <d v="2021-08-17T00:00:00"/>
    <s v="N/A"/>
    <s v="Production Technician I"/>
    <s v="Stephen Richardson"/>
    <s v="Unknown"/>
    <s v="TNS"/>
    <s v="Voluntarily Terminated"/>
    <s v="Full-Time"/>
    <s v="Zone A"/>
    <s v="Part-Time"/>
    <s v="Unk"/>
    <s v="N/A"/>
    <s v="Production"/>
    <s v="General - Con"/>
    <d v="1994-11-30T00:00:00"/>
    <s v="MA"/>
    <s v="Engineer"/>
    <x v="1"/>
    <n v="22860"/>
    <s v="Black"/>
    <x v="3"/>
    <s v="Fully Meets"/>
    <n v="3"/>
    <n v="5"/>
    <n v="1"/>
    <n v="4"/>
    <s v="Project Management"/>
    <s v="External"/>
    <s v="Failed"/>
    <s v="West Jimmy"/>
    <s v="Jessica Moses"/>
    <n v="1"/>
  </r>
  <r>
    <x v="810"/>
    <s v="Miley Ortega"/>
    <d v="2022-06-11T00:00:00"/>
    <s v="N/A"/>
    <s v="Production Technician I"/>
    <s v="Catherine Baker"/>
    <s v="Unknown"/>
    <s v="PYZ"/>
    <s v="Terminated for Cause"/>
    <s v="Contract"/>
    <s v="Zone A"/>
    <s v="Full-Time"/>
    <s v="Unk"/>
    <s v="N/A"/>
    <s v="Production"/>
    <s v="Technology / It"/>
    <d v="1977-12-11T00:00:00"/>
    <s v="MA"/>
    <s v="Project Manager"/>
    <x v="0"/>
    <n v="50910"/>
    <s v="Black"/>
    <x v="3"/>
    <s v="Fully Meets"/>
    <n v="3"/>
    <n v="2"/>
    <n v="5"/>
    <n v="1"/>
    <s v="Customer Service"/>
    <s v="External"/>
    <s v="Failed"/>
    <s v="Jameschester"/>
    <s v="Douglas Brown"/>
    <n v="3"/>
  </r>
  <r>
    <x v="811"/>
    <s v="Julia Farmer"/>
    <d v="2021-10-01T00:00:00"/>
    <d v="2023-06-18T00:00:00"/>
    <s v="Production Technician I"/>
    <s v="William Hall III"/>
    <s v="Unknown"/>
    <s v="WBL"/>
    <s v="Voluntarily Terminated"/>
    <s v="Contract"/>
    <s v="Zone A"/>
    <s v="Full-Time"/>
    <s v="Involuntary"/>
    <s v="Build very significant imagine cell doctor."/>
    <s v="Production"/>
    <s v="General - Con"/>
    <d v="1978-04-29T00:00:00"/>
    <s v="MA"/>
    <s v="Manager"/>
    <x v="0"/>
    <n v="78363"/>
    <s v="Black"/>
    <x v="1"/>
    <s v="Fully Meets"/>
    <n v="3"/>
    <n v="4"/>
    <n v="2"/>
    <n v="5"/>
    <s v="Leadership Development"/>
    <s v="Internal"/>
    <s v="Failed"/>
    <s v="West Craig"/>
    <s v="Christopher Gibson"/>
    <n v="2"/>
  </r>
  <r>
    <x v="812"/>
    <s v="Valentin Lam"/>
    <d v="2020-08-04T00:00:00"/>
    <s v="N/A"/>
    <s v="Production Technician I"/>
    <s v="James Meyer"/>
    <s v="Unknown"/>
    <s v="NEL"/>
    <s v="Voluntarily Terminated"/>
    <s v="Contract"/>
    <s v="Zone C"/>
    <s v="Temporary"/>
    <s v="Unk"/>
    <s v="N/A"/>
    <s v="Production"/>
    <s v="Aerial"/>
    <d v="1980-01-12T00:00:00"/>
    <s v="MA"/>
    <s v="Lineman"/>
    <x v="0"/>
    <n v="61521"/>
    <s v="Other"/>
    <x v="3"/>
    <s v="Fully Meets"/>
    <n v="3"/>
    <n v="3"/>
    <n v="5"/>
    <n v="3"/>
    <s v="Project Management"/>
    <s v="External"/>
    <s v="Completed"/>
    <s v="Christophermouth"/>
    <s v="Rachel Barnes"/>
    <n v="5"/>
  </r>
  <r>
    <x v="813"/>
    <s v="Darnell Ritter"/>
    <d v="2022-02-11T00:00:00"/>
    <s v="N/A"/>
    <s v="Production Technician I"/>
    <s v="Daniel Thomas"/>
    <s v="Unknown"/>
    <s v="PL"/>
    <s v="Voluntarily Terminated"/>
    <s v="Full-Time"/>
    <s v="Zone A"/>
    <s v="Part-Time"/>
    <s v="Unk"/>
    <s v="N/A"/>
    <s v="Production"/>
    <s v="Wireline Construction"/>
    <d v="1980-03-08T00:00:00"/>
    <s v="MA"/>
    <s v="Laborer"/>
    <x v="0"/>
    <n v="43420"/>
    <s v="Black"/>
    <x v="1"/>
    <s v="Fully Meets"/>
    <n v="3"/>
    <n v="3"/>
    <n v="3"/>
    <n v="1"/>
    <s v="Customer Service"/>
    <s v="Internal"/>
    <s v="Failed"/>
    <s v="West Destiny"/>
    <s v="Brad Williams"/>
    <n v="3"/>
  </r>
  <r>
    <x v="814"/>
    <s v="Kierra Lozano"/>
    <d v="2020-06-22T00:00:00"/>
    <s v="N/A"/>
    <s v="Production Technician I"/>
    <s v="Christopher Davis"/>
    <s v="Unknown"/>
    <s v="BPC"/>
    <s v="Voluntarily Terminated"/>
    <s v="Contract"/>
    <s v="Zone A"/>
    <s v="Part-Time"/>
    <s v="Unk"/>
    <s v="N/A"/>
    <s v="Production"/>
    <s v="Project Management - Con"/>
    <d v="1961-05-13T00:00:00"/>
    <s v="MA"/>
    <s v="Manager"/>
    <x v="0"/>
    <n v="44224"/>
    <s v="Asian"/>
    <x v="0"/>
    <s v="Fully Meets"/>
    <n v="3"/>
    <n v="1"/>
    <n v="4"/>
    <n v="5"/>
    <s v="Leadership Development"/>
    <s v="External"/>
    <s v="Failed"/>
    <s v="New Kimberlyport"/>
    <s v="Christopher George"/>
    <n v="5"/>
  </r>
  <r>
    <x v="815"/>
    <s v="Jamari Dunn"/>
    <d v="2020-08-28T00:00:00"/>
    <s v="N/A"/>
    <s v="Production Technician II"/>
    <s v="Ronald Castro"/>
    <s v="Unknown"/>
    <s v="NEL"/>
    <s v="Terminated for Cause"/>
    <s v="Contract"/>
    <s v="Zone A"/>
    <s v="Temporary"/>
    <s v="Unk"/>
    <s v="N/A"/>
    <s v="Production"/>
    <s v="General - Con"/>
    <d v="1951-05-10T00:00:00"/>
    <s v="MA"/>
    <s v="Supervisor"/>
    <x v="0"/>
    <n v="83618"/>
    <s v="Other"/>
    <x v="2"/>
    <s v="Fully Meets"/>
    <n v="3"/>
    <n v="4"/>
    <n v="3"/>
    <n v="1"/>
    <s v="Communication Skills"/>
    <s v="Internal"/>
    <s v="Failed"/>
    <s v="Tylermouth"/>
    <s v="Melissa Chambers"/>
    <n v="2"/>
  </r>
  <r>
    <x v="816"/>
    <s v="Zoey Page"/>
    <d v="2019-05-06T00:00:00"/>
    <d v="2022-04-09T00:00:00"/>
    <s v="Production Technician II"/>
    <s v="William Newman"/>
    <s v="Unknown"/>
    <s v="PL"/>
    <s v="Terminated for Cause"/>
    <s v="Contract"/>
    <s v="Zone A"/>
    <s v="Temporary"/>
    <s v="Resignation"/>
    <s v="Condition ability least usually."/>
    <s v="Production"/>
    <s v="Aerial"/>
    <d v="1987-01-07T00:00:00"/>
    <s v="MA"/>
    <s v="Lineman"/>
    <x v="0"/>
    <n v="41874"/>
    <s v="Other"/>
    <x v="3"/>
    <s v="Fully Meets"/>
    <n v="3"/>
    <n v="3"/>
    <n v="1"/>
    <n v="5"/>
    <s v="Leadership Development"/>
    <s v="Internal"/>
    <s v="Completed"/>
    <s v="Cherylland"/>
    <s v="Krista Fields"/>
    <n v="3"/>
  </r>
  <r>
    <x v="817"/>
    <s v="Kendra Velez"/>
    <d v="2021-07-08T00:00:00"/>
    <s v="N/A"/>
    <s v="Production Technician II"/>
    <s v="Kenneth Miller"/>
    <s v="Unknown"/>
    <s v="BPC"/>
    <s v="Voluntarily Terminated"/>
    <s v="Contract"/>
    <s v="Zone C"/>
    <s v="Part-Time"/>
    <s v="Unk"/>
    <s v="N/A"/>
    <s v="Production"/>
    <s v="Yard (Material Handling)"/>
    <d v="1956-01-07T00:00:00"/>
    <s v="MA"/>
    <s v="Laborer"/>
    <x v="1"/>
    <n v="32718"/>
    <s v="Hispanic"/>
    <x v="1"/>
    <s v="Fully Meets"/>
    <n v="3"/>
    <n v="3"/>
    <n v="1"/>
    <n v="3"/>
    <s v="Leadership Development"/>
    <s v="External"/>
    <s v="Failed"/>
    <s v="New Marie"/>
    <s v="Cody Murray"/>
    <n v="5"/>
  </r>
  <r>
    <x v="818"/>
    <s v="Alison Fuller"/>
    <d v="2022-07-02T00:00:00"/>
    <s v="N/A"/>
    <s v="Production Technician I"/>
    <s v="Deborah Blackwell"/>
    <s v="Unknown"/>
    <s v="WBL"/>
    <s v="Voluntarily Terminated"/>
    <s v="Full-Time"/>
    <s v="Zone B"/>
    <s v="Temporary"/>
    <s v="Unk"/>
    <s v="N/A"/>
    <s v="Production"/>
    <s v="General - Con"/>
    <d v="1948-10-24T00:00:00"/>
    <s v="MA"/>
    <s v="Technician"/>
    <x v="0"/>
    <n v="24932"/>
    <s v="Black"/>
    <x v="2"/>
    <s v="Fully Meets"/>
    <n v="3"/>
    <n v="3"/>
    <n v="1"/>
    <n v="1"/>
    <s v="Customer Service"/>
    <s v="Internal"/>
    <s v="Completed"/>
    <s v="South Amy"/>
    <s v="Eric Weiss"/>
    <n v="3"/>
  </r>
  <r>
    <x v="819"/>
    <s v="Toby Cooley"/>
    <d v="2023-05-04T00:00:00"/>
    <s v="N/A"/>
    <s v="Production Technician I"/>
    <s v="Kenneth Elliott"/>
    <s v="Unknown"/>
    <s v="PYZ"/>
    <s v="Terminated for Cause"/>
    <s v="Full-Time"/>
    <s v="Zone C"/>
    <s v="Part-Time"/>
    <s v="Unk"/>
    <s v="N/A"/>
    <s v="Production"/>
    <s v="Shop (Fleet)"/>
    <d v="1980-02-01T00:00:00"/>
    <s v="MA"/>
    <s v="Shop"/>
    <x v="0"/>
    <n v="74525"/>
    <s v="Black"/>
    <x v="3"/>
    <s v="Fully Meets"/>
    <n v="3"/>
    <n v="5"/>
    <n v="4"/>
    <n v="3"/>
    <s v="Customer Service"/>
    <s v="Internal"/>
    <s v="Failed"/>
    <s v="Richview"/>
    <s v="David Henson"/>
    <n v="1"/>
  </r>
  <r>
    <x v="820"/>
    <s v="Emilie Hood"/>
    <d v="2022-12-19T00:00:00"/>
    <s v="N/A"/>
    <s v="Production Technician I"/>
    <s v="Tricia Davies"/>
    <s v="Unknown"/>
    <s v="WBL"/>
    <s v="Voluntarily Terminated"/>
    <s v="Full-Time"/>
    <s v="Zone B"/>
    <s v="Full-Time"/>
    <s v="Unk"/>
    <s v="N/A"/>
    <s v="Production"/>
    <s v="General - Sga"/>
    <d v="1980-07-19T00:00:00"/>
    <s v="MA"/>
    <s v="Accountant"/>
    <x v="0"/>
    <n v="43930"/>
    <s v="Hispanic"/>
    <x v="1"/>
    <s v="Fully Meets"/>
    <n v="3"/>
    <n v="1"/>
    <n v="2"/>
    <n v="1"/>
    <s v="Communication Skills"/>
    <s v="Internal"/>
    <s v="Completed"/>
    <s v="Moranburgh"/>
    <s v="Virginia Small"/>
    <n v="4"/>
  </r>
  <r>
    <x v="821"/>
    <s v="Cortez Pena"/>
    <d v="2022-03-26T00:00:00"/>
    <s v="N/A"/>
    <s v="Production Technician I"/>
    <s v="Lisa Hernandez"/>
    <s v="Unknown"/>
    <s v="NEL"/>
    <s v="Voluntarily Terminated"/>
    <s v="Contract"/>
    <s v="Zone C"/>
    <s v="Part-Time"/>
    <s v="Unk"/>
    <s v="N/A"/>
    <s v="Production"/>
    <s v="Wireline Construction"/>
    <d v="1950-12-24T00:00:00"/>
    <s v="MA"/>
    <s v="Groundman"/>
    <x v="0"/>
    <n v="5184"/>
    <s v="Black"/>
    <x v="1"/>
    <s v="Fully Meets"/>
    <n v="3"/>
    <n v="5"/>
    <n v="2"/>
    <n v="2"/>
    <s v="Project Management"/>
    <s v="External"/>
    <s v="Failed"/>
    <s v="Wigginsland"/>
    <s v="Tony Long"/>
    <n v="1"/>
  </r>
  <r>
    <x v="822"/>
    <s v="Abbigail Blanchard"/>
    <d v="2021-05-09T00:00:00"/>
    <d v="2022-11-12T00:00:00"/>
    <s v="Production Technician I"/>
    <s v="Karen Pugh"/>
    <s v="Unknown"/>
    <s v="PL"/>
    <s v="Voluntarily Terminated"/>
    <s v="Contract"/>
    <s v="Zone A"/>
    <s v="Full-Time"/>
    <s v="Voluntary"/>
    <s v="Term few fear whom without."/>
    <s v="Production"/>
    <s v="Finance &amp; Accounting"/>
    <d v="1960-11-25T00:00:00"/>
    <s v="MA"/>
    <s v="Assistant"/>
    <x v="1"/>
    <n v="68971"/>
    <s v="Black"/>
    <x v="1"/>
    <s v="Fully Meets"/>
    <n v="3"/>
    <n v="4"/>
    <n v="4"/>
    <n v="3"/>
    <s v="Leadership Development"/>
    <s v="Internal"/>
    <s v="Completed"/>
    <s v="Michelleland"/>
    <s v="Shirley Ali"/>
    <n v="4"/>
  </r>
  <r>
    <x v="823"/>
    <s v="Abby Curtis"/>
    <d v="2020-01-09T00:00:00"/>
    <d v="2022-03-10T00:00:00"/>
    <s v="Production Technician I"/>
    <s v="Lori Mason"/>
    <s v="Unknown"/>
    <s v="BPC"/>
    <s v="Voluntarily Terminated"/>
    <s v="Contract"/>
    <s v="Zone B"/>
    <s v="Temporary"/>
    <s v="Voluntary"/>
    <s v="Small prove sea foot property father."/>
    <s v="Production"/>
    <s v="Yard (Material Handling)"/>
    <d v="1960-03-02T00:00:00"/>
    <s v="MA"/>
    <s v="Vp"/>
    <x v="1"/>
    <n v="69340"/>
    <s v="Other"/>
    <x v="0"/>
    <s v="Fully Meets"/>
    <n v="3"/>
    <n v="3"/>
    <n v="1"/>
    <n v="1"/>
    <s v="Leadership Development"/>
    <s v="External"/>
    <s v="Completed"/>
    <s v="Katherineside"/>
    <s v="Jessica Spencer"/>
    <n v="5"/>
  </r>
  <r>
    <x v="824"/>
    <s v="Giana Moore"/>
    <d v="2021-05-16T00:00:00"/>
    <d v="2023-05-14T00:00:00"/>
    <s v="Production Technician I"/>
    <s v="Stephen Neal"/>
    <s v="Unknown"/>
    <s v="CCDR"/>
    <s v="Voluntarily Terminated"/>
    <s v="Contract"/>
    <s v="Zone A"/>
    <s v="Part-Time"/>
    <s v="Voluntary"/>
    <s v="Plan view month maybe always state."/>
    <s v="Production"/>
    <s v="Splicing"/>
    <d v="1996-12-05T00:00:00"/>
    <s v="MA"/>
    <s v="Laborer"/>
    <x v="1"/>
    <n v="45326"/>
    <s v="White"/>
    <x v="0"/>
    <s v="Fully Meets"/>
    <n v="3"/>
    <n v="1"/>
    <n v="3"/>
    <n v="3"/>
    <s v="Technical Skills"/>
    <s v="External"/>
    <s v="Completed"/>
    <s v="North Robertside"/>
    <s v="Robert Weaver"/>
    <n v="4"/>
  </r>
  <r>
    <x v="825"/>
    <s v="Giada Santos"/>
    <d v="2021-01-31T00:00:00"/>
    <d v="2022-06-03T00:00:00"/>
    <s v="Production Technician I"/>
    <s v="Robert Sanchez"/>
    <s v="Unknown"/>
    <s v="SVG"/>
    <s v="Voluntarily Terminated"/>
    <s v="Part-Time"/>
    <s v="Zone B"/>
    <s v="Temporary"/>
    <s v="Resignation"/>
    <s v="Western unit case late investment."/>
    <s v="Production"/>
    <s v="Aerial"/>
    <d v="1941-11-17T00:00:00"/>
    <s v="MA"/>
    <s v="Foreman"/>
    <x v="0"/>
    <n v="57901"/>
    <s v="Other"/>
    <x v="1"/>
    <s v="Exceeds"/>
    <n v="3"/>
    <n v="3"/>
    <n v="2"/>
    <n v="5"/>
    <s v="Technical Skills"/>
    <s v="External"/>
    <s v="Completed"/>
    <s v="New Melissa"/>
    <s v="Lauren Malone"/>
    <n v="4"/>
  </r>
  <r>
    <x v="826"/>
    <s v="Jessie Church"/>
    <d v="2021-09-19T00:00:00"/>
    <d v="2022-09-14T00:00:00"/>
    <s v="Production Technician I"/>
    <s v="Glenda Williams"/>
    <s v="Unknown"/>
    <s v="EW"/>
    <s v="Voluntarily Terminated"/>
    <s v="Contract"/>
    <s v="Zone C"/>
    <s v="Full-Time"/>
    <s v="Involuntary"/>
    <s v="Good technology same cut arrive anything remain."/>
    <s v="Production"/>
    <s v="Field Operations"/>
    <d v="1982-05-21T00:00:00"/>
    <s v="MA"/>
    <s v="Operator"/>
    <x v="0"/>
    <n v="18674"/>
    <s v="Other"/>
    <x v="1"/>
    <s v="Needs Improvement"/>
    <n v="3"/>
    <n v="1"/>
    <n v="3"/>
    <n v="5"/>
    <s v="Communication Skills"/>
    <s v="External"/>
    <s v="Failed"/>
    <s v="Weavermouth"/>
    <s v="Jesse Flores"/>
    <n v="5"/>
  </r>
  <r>
    <x v="827"/>
    <s v="Kaylah Ramos"/>
    <d v="2020-03-01T00:00:00"/>
    <d v="2022-03-26T00:00:00"/>
    <s v="Production Technician I"/>
    <s v="Patrick Hall"/>
    <s v="Unknown"/>
    <s v="MSC"/>
    <s v="Future Start"/>
    <s v="Part-Time"/>
    <s v="Zone B"/>
    <s v="Temporary"/>
    <s v="Resignation"/>
    <s v="Break field attorney."/>
    <s v="Production"/>
    <s v="Wireline Construction"/>
    <d v="1983-04-09T00:00:00"/>
    <s v="MA"/>
    <s v="Foreman"/>
    <x v="1"/>
    <n v="64947"/>
    <s v="Black"/>
    <x v="3"/>
    <s v="Exceeds"/>
    <n v="3"/>
    <n v="3"/>
    <n v="3"/>
    <n v="2"/>
    <s v="Technical Skills"/>
    <s v="External"/>
    <s v="Failed"/>
    <s v="Olsonborough"/>
    <s v="Stephanie Mullins"/>
    <n v="1"/>
  </r>
  <r>
    <x v="828"/>
    <s v="Camille Fritz"/>
    <d v="2020-02-29T00:00:00"/>
    <s v="N/A"/>
    <s v="Production Technician I"/>
    <s v="Joel Flynn"/>
    <s v="Unknown"/>
    <s v="TNS"/>
    <s v="Voluntarily Terminated"/>
    <s v="Part-Time"/>
    <s v="Zone B"/>
    <s v="Temporary"/>
    <s v="Unk"/>
    <s v="N/A"/>
    <s v="Production"/>
    <s v="Engineers"/>
    <d v="1987-08-13T00:00:00"/>
    <s v="MA"/>
    <s v="Project Manager"/>
    <x v="1"/>
    <n v="37531"/>
    <s v="White"/>
    <x v="0"/>
    <s v="Exceeds"/>
    <n v="3"/>
    <n v="2"/>
    <n v="1"/>
    <n v="2"/>
    <s v="Customer Service"/>
    <s v="External"/>
    <s v="Completed"/>
    <s v="East Jasmineview"/>
    <s v="Jennifer Miller"/>
    <n v="4"/>
  </r>
  <r>
    <x v="829"/>
    <s v="Deangelo Murillo"/>
    <d v="2018-12-08T00:00:00"/>
    <s v="N/A"/>
    <s v="Production Technician I"/>
    <s v="Patrick Carpenter"/>
    <s v="Unknown"/>
    <s v="PYZ"/>
    <s v="Terminated for Cause"/>
    <s v="Full-Time"/>
    <s v="Zone A"/>
    <s v="Temporary"/>
    <s v="Unk"/>
    <s v="N/A"/>
    <s v="Production"/>
    <s v="Finance &amp; Accounting"/>
    <d v="1960-11-26T00:00:00"/>
    <s v="MA"/>
    <s v="Administrative"/>
    <x v="0"/>
    <n v="78846"/>
    <s v="Black"/>
    <x v="0"/>
    <s v="Needs Improvement"/>
    <n v="3"/>
    <n v="1"/>
    <n v="4"/>
    <n v="1"/>
    <s v="Leadership Development"/>
    <s v="External"/>
    <s v="Completed"/>
    <s v="Knappfurt"/>
    <s v="Calvin Smith"/>
    <n v="3"/>
  </r>
  <r>
    <x v="830"/>
    <s v="Emerson Gallagher"/>
    <d v="2022-06-26T00:00:00"/>
    <d v="2023-06-15T00:00:00"/>
    <s v="Production Technician I"/>
    <s v="Daniel Mathis"/>
    <s v="Unknown"/>
    <s v="WBL"/>
    <s v="Voluntarily Terminated"/>
    <s v="Part-Time"/>
    <s v="Zone B"/>
    <s v="Temporary"/>
    <s v="Retirement"/>
    <s v="End lay return last compare."/>
    <s v="Production"/>
    <s v="Isp"/>
    <d v="1970-10-14T00:00:00"/>
    <s v="MA"/>
    <s v="Technician"/>
    <x v="0"/>
    <n v="40762"/>
    <s v="Asian"/>
    <x v="1"/>
    <s v="Needs Improvement"/>
    <n v="3"/>
    <n v="2"/>
    <n v="2"/>
    <n v="2"/>
    <s v="Project Management"/>
    <s v="Internal"/>
    <s v="Failed"/>
    <s v="East Jenna"/>
    <s v="Randall Donaldson"/>
    <n v="3"/>
  </r>
  <r>
    <x v="831"/>
    <s v="April Bentley"/>
    <d v="2019-11-03T00:00:00"/>
    <s v="N/A"/>
    <s v="Production Technician I"/>
    <s v="Bradley Randall"/>
    <s v="Unknown"/>
    <s v="NEL"/>
    <s v="Voluntarily Terminated"/>
    <s v="Contract"/>
    <s v="Zone A"/>
    <s v="Part-Time"/>
    <s v="Unk"/>
    <s v="N/A"/>
    <s v="Production"/>
    <s v="Engineers"/>
    <d v="1956-06-01T00:00:00"/>
    <s v="MA"/>
    <s v="Engineer"/>
    <x v="0"/>
    <n v="70743"/>
    <s v="White"/>
    <x v="0"/>
    <s v="Needs Improvement"/>
    <n v="3"/>
    <n v="1"/>
    <n v="2"/>
    <n v="4"/>
    <s v="Customer Service"/>
    <s v="Internal"/>
    <s v="Failed"/>
    <s v="Brennanborough"/>
    <s v="Kevin Gibson"/>
    <n v="2"/>
  </r>
  <r>
    <x v="832"/>
    <s v="Ainsley Booth"/>
    <d v="2023-01-01T00:00:00"/>
    <s v="N/A"/>
    <s v="Production Technician I"/>
    <s v="Anita Chapman"/>
    <s v="Unknown"/>
    <s v="PL"/>
    <s v="Voluntarily Terminated"/>
    <s v="Part-Time"/>
    <s v="Zone B"/>
    <s v="Full-Time"/>
    <s v="Unk"/>
    <s v="N/A"/>
    <s v="Production"/>
    <s v="Field Operations"/>
    <d v="1983-12-31T00:00:00"/>
    <s v="MA"/>
    <s v="Technician"/>
    <x v="0"/>
    <n v="3284"/>
    <s v="White"/>
    <x v="0"/>
    <s v="Needs Improvement"/>
    <n v="3"/>
    <n v="4"/>
    <n v="3"/>
    <n v="2"/>
    <s v="Technical Skills"/>
    <s v="Internal"/>
    <s v="Failed"/>
    <s v="New Davidfort"/>
    <s v="Patrick Gomez"/>
    <n v="2"/>
  </r>
  <r>
    <x v="833"/>
    <s v="Dereon Huffman"/>
    <d v="2020-07-31T00:00:00"/>
    <d v="2021-04-05T00:00:00"/>
    <s v="Production Technician II"/>
    <s v="Joseph Diaz"/>
    <s v="Unknown"/>
    <s v="CCDR"/>
    <s v="Voluntarily Terminated"/>
    <s v="Contract"/>
    <s v="Zone C"/>
    <s v="Full-Time"/>
    <s v="Resignation"/>
    <s v="Child lose recently."/>
    <s v="Production"/>
    <s v="Project Management - Con"/>
    <d v="1978-09-13T00:00:00"/>
    <s v="MA"/>
    <s v="Coordinator"/>
    <x v="0"/>
    <n v="80929"/>
    <s v="White"/>
    <x v="3"/>
    <s v="Needs Improvement"/>
    <n v="3"/>
    <n v="4"/>
    <n v="5"/>
    <n v="1"/>
    <s v="Technical Skills"/>
    <s v="Internal"/>
    <s v="Failed"/>
    <s v="Port Alicemouth"/>
    <s v="Gregory Kline"/>
    <n v="1"/>
  </r>
  <r>
    <x v="834"/>
    <s v="Colin Cherry"/>
    <d v="2021-09-10T00:00:00"/>
    <d v="2022-07-19T00:00:00"/>
    <s v="Production Technician II"/>
    <s v="Danielle Reyes"/>
    <s v="Unknown"/>
    <s v="EW"/>
    <s v="Terminated for Cause"/>
    <s v="Part-Time"/>
    <s v="Zone B"/>
    <s v="Temporary"/>
    <s v="Resignation"/>
    <s v="Strategy word southern."/>
    <s v="Production"/>
    <s v="Field Operations"/>
    <d v="1982-11-25T00:00:00"/>
    <s v="MA"/>
    <s v="Laborer"/>
    <x v="0"/>
    <n v="5480"/>
    <s v="Asian"/>
    <x v="2"/>
    <s v="Needs Improvement"/>
    <n v="3"/>
    <n v="5"/>
    <n v="2"/>
    <n v="2"/>
    <s v="Communication Skills"/>
    <s v="Internal"/>
    <s v="Completed"/>
    <s v="New Aaron"/>
    <s v="Vanessa Villarreal"/>
    <n v="4"/>
  </r>
  <r>
    <x v="835"/>
    <s v="Karla Hines"/>
    <d v="2019-06-19T00:00:00"/>
    <s v="N/A"/>
    <s v="Production Technician II"/>
    <s v="Daniel Hardy"/>
    <s v="Unknown"/>
    <s v="MSC"/>
    <s v="Terminated for Cause"/>
    <s v="Part-Time"/>
    <s v="Zone B"/>
    <s v="Temporary"/>
    <s v="Unk"/>
    <s v="N/A"/>
    <s v="Production"/>
    <s v="Field Operations"/>
    <d v="1971-01-14T00:00:00"/>
    <s v="MA"/>
    <s v="Laborer"/>
    <x v="1"/>
    <n v="35394"/>
    <s v="Hispanic"/>
    <x v="3"/>
    <s v="Needs Improvement"/>
    <n v="3"/>
    <n v="1"/>
    <n v="4"/>
    <n v="3"/>
    <s v="Project Management"/>
    <s v="Internal"/>
    <s v="Failed"/>
    <s v="North Brad"/>
    <s v="Rachel Daniels"/>
    <n v="1"/>
  </r>
  <r>
    <x v="836"/>
    <s v="Colton Decker"/>
    <d v="2021-08-16T00:00:00"/>
    <s v="N/A"/>
    <s v="Production Technician II"/>
    <s v="Michael Graves"/>
    <s v="Unknown"/>
    <s v="NEL"/>
    <s v="Voluntarily Terminated"/>
    <s v="Part-Time"/>
    <s v="Zone B"/>
    <s v="Full-Time"/>
    <s v="Unk"/>
    <s v="N/A"/>
    <s v="Production"/>
    <s v="Project Management - Con"/>
    <d v="1975-06-17T00:00:00"/>
    <s v="MA"/>
    <s v="Technician"/>
    <x v="0"/>
    <n v="5981"/>
    <s v="Asian"/>
    <x v="3"/>
    <s v="Needs Improvement"/>
    <n v="3"/>
    <n v="1"/>
    <n v="3"/>
    <n v="3"/>
    <s v="Project Management"/>
    <s v="Internal"/>
    <s v="Failed"/>
    <s v="Lake Tashaside"/>
    <s v="Andrew Velazquez"/>
    <n v="5"/>
  </r>
  <r>
    <x v="837"/>
    <s v="Jayleen Tran"/>
    <d v="2019-07-08T00:00:00"/>
    <s v="N/A"/>
    <s v="Production Technician I"/>
    <s v="Elizabeth Kaufman"/>
    <s v="Unknown"/>
    <s v="TNS"/>
    <s v="Voluntarily Terminated"/>
    <s v="Part-Time"/>
    <s v="Zone A"/>
    <s v="Temporary"/>
    <s v="Unk"/>
    <s v="N/A"/>
    <s v="Production"/>
    <s v="Aerial"/>
    <d v="1958-09-16T00:00:00"/>
    <s v="MA"/>
    <s v="Laborer"/>
    <x v="0"/>
    <n v="4188"/>
    <s v="White"/>
    <x v="1"/>
    <s v="Exceeds"/>
    <n v="3"/>
    <n v="2"/>
    <n v="1"/>
    <n v="1"/>
    <s v="Communication Skills"/>
    <s v="External"/>
    <s v="Failed"/>
    <s v="Collinsshire"/>
    <s v="Kimberly Richardson"/>
    <n v="5"/>
  </r>
  <r>
    <x v="838"/>
    <s v="Aydin Perry"/>
    <d v="2021-08-17T00:00:00"/>
    <d v="2022-08-31T00:00:00"/>
    <s v="Production Technician I"/>
    <s v="Joshua Glenn"/>
    <s v="Unknown"/>
    <s v="PYZ"/>
    <s v="Terminated for Cause"/>
    <s v="Full-Time"/>
    <s v="Zone A"/>
    <s v="Part-Time"/>
    <s v="Voluntary"/>
    <s v="First sing others lot film anyone."/>
    <s v="Production"/>
    <s v="People Services"/>
    <d v="1968-03-29T00:00:00"/>
    <s v="MA"/>
    <s v="Assistant"/>
    <x v="0"/>
    <n v="74361"/>
    <s v="Other"/>
    <x v="2"/>
    <s v="Exceeds"/>
    <n v="3"/>
    <n v="3"/>
    <n v="3"/>
    <n v="3"/>
    <s v="Leadership Development"/>
    <s v="External"/>
    <s v="Failed"/>
    <s v="West Nicole"/>
    <s v="Jacqueline Kelly"/>
    <n v="2"/>
  </r>
  <r>
    <x v="839"/>
    <s v="Jenna Casey"/>
    <d v="2021-01-08T00:00:00"/>
    <s v="N/A"/>
    <s v="Production Technician I"/>
    <s v="Misty Brown"/>
    <s v="Unknown"/>
    <s v="WBL"/>
    <s v="Voluntarily Terminated"/>
    <s v="Full-Time"/>
    <s v="Zone B"/>
    <s v="Part-Time"/>
    <s v="Unk"/>
    <s v="N/A"/>
    <s v="Production"/>
    <s v="General - Eng"/>
    <d v="1969-08-07T00:00:00"/>
    <s v="MA"/>
    <s v="Drafter"/>
    <x v="0"/>
    <n v="56925"/>
    <s v="Hispanic"/>
    <x v="2"/>
    <s v="Exceeds"/>
    <n v="3"/>
    <n v="5"/>
    <n v="1"/>
    <n v="4"/>
    <s v="Project Management"/>
    <s v="External"/>
    <s v="Completed"/>
    <s v="Port Dawnland"/>
    <s v="Steven Lewis"/>
    <n v="5"/>
  </r>
  <r>
    <x v="840"/>
    <s v="Remington Bullock"/>
    <d v="2018-08-14T00:00:00"/>
    <s v="N/A"/>
    <s v="Production Technician I"/>
    <s v="Brian Paul"/>
    <s v="Unknown"/>
    <s v="NEL"/>
    <s v="Voluntarily Terminated"/>
    <s v="Contract"/>
    <s v="Zone B"/>
    <s v="Part-Time"/>
    <s v="Unk"/>
    <s v="N/A"/>
    <s v="Production"/>
    <s v="Field Operations"/>
    <d v="1958-10-19T00:00:00"/>
    <s v="MA"/>
    <s v="Operator"/>
    <x v="0"/>
    <n v="62148"/>
    <s v="Hispanic"/>
    <x v="1"/>
    <s v="Exceeds"/>
    <n v="3"/>
    <n v="3"/>
    <n v="5"/>
    <n v="3"/>
    <s v="Communication Skills"/>
    <s v="External"/>
    <s v="Failed"/>
    <s v="Michellefurt"/>
    <s v="Cody Moses DDS"/>
    <n v="4"/>
  </r>
  <r>
    <x v="841"/>
    <s v="Delaney Stewart"/>
    <d v="2021-07-30T00:00:00"/>
    <s v="N/A"/>
    <s v="Production Technician I"/>
    <s v="Ricardo Harris"/>
    <s v="Unknown"/>
    <s v="PL"/>
    <s v="Voluntarily Terminated"/>
    <s v="Part-Time"/>
    <s v="Zone B"/>
    <s v="Temporary"/>
    <s v="Unk"/>
    <s v="N/A"/>
    <s v="Production"/>
    <s v="General - Con"/>
    <d v="1998-05-10T00:00:00"/>
    <s v="MA"/>
    <s v="Coordinator"/>
    <x v="1"/>
    <n v="20467"/>
    <s v="Asian"/>
    <x v="3"/>
    <s v="Exceeds"/>
    <n v="3"/>
    <n v="1"/>
    <n v="4"/>
    <n v="4"/>
    <s v="Communication Skills"/>
    <s v="Internal"/>
    <s v="Completed"/>
    <s v="Jacksontown"/>
    <s v="Jenna Parks"/>
    <n v="3"/>
  </r>
  <r>
    <x v="842"/>
    <s v="Saige Jones"/>
    <d v="2023-04-08T00:00:00"/>
    <s v="N/A"/>
    <s v="Production Technician I"/>
    <s v="Samantha French"/>
    <s v="Unknown"/>
    <s v="BPC"/>
    <s v="Voluntarily Terminated"/>
    <s v="Full-Time"/>
    <s v="Zone C"/>
    <s v="Temporary"/>
    <s v="Unk"/>
    <s v="N/A"/>
    <s v="Production"/>
    <s v="Engineers"/>
    <d v="1963-01-12T00:00:00"/>
    <s v="MA"/>
    <s v="Engineer"/>
    <x v="1"/>
    <n v="43130"/>
    <s v="Hispanic"/>
    <x v="0"/>
    <s v="Needs Improvement"/>
    <n v="3"/>
    <n v="1"/>
    <n v="5"/>
    <n v="4"/>
    <s v="Project Management"/>
    <s v="External"/>
    <s v="Failed"/>
    <s v="Ashleyburgh"/>
    <s v="Shawn Harris"/>
    <n v="5"/>
  </r>
  <r>
    <x v="843"/>
    <s v="Camryn Fritz"/>
    <d v="2019-09-11T00:00:00"/>
    <s v="N/A"/>
    <s v="Production Technician I"/>
    <s v="Nicole Vasquez"/>
    <s v="Unknown"/>
    <s v="CCDR"/>
    <s v="Voluntarily Terminated"/>
    <s v="Part-Time"/>
    <s v="Zone A"/>
    <s v="Part-Time"/>
    <s v="Unk"/>
    <s v="N/A"/>
    <s v="Production"/>
    <s v="General - Con"/>
    <d v="1964-11-23T00:00:00"/>
    <s v="MA"/>
    <s v="Model Assistant"/>
    <x v="0"/>
    <n v="52114"/>
    <s v="Other"/>
    <x v="2"/>
    <s v="Exceeds"/>
    <n v="3"/>
    <n v="2"/>
    <n v="1"/>
    <n v="4"/>
    <s v="Project Management"/>
    <s v="Internal"/>
    <s v="Failed"/>
    <s v="Daniellemouth"/>
    <s v="John Santos"/>
    <n v="5"/>
  </r>
  <r>
    <x v="844"/>
    <s v="Amanda Lambert"/>
    <d v="2020-03-05T00:00:00"/>
    <d v="2021-08-22T00:00:00"/>
    <s v="Production Technician I"/>
    <s v="Matthew Ramirez"/>
    <s v="Unknown"/>
    <s v="SVG"/>
    <s v="Terminated for Cause"/>
    <s v="Part-Time"/>
    <s v="Zone A"/>
    <s v="Temporary"/>
    <s v="Voluntary"/>
    <s v="Force leader remain machine place."/>
    <s v="Production"/>
    <s v="Aerial"/>
    <d v="1941-12-23T00:00:00"/>
    <s v="MA"/>
    <s v="Laborer"/>
    <x v="0"/>
    <n v="78947"/>
    <s v="Black"/>
    <x v="2"/>
    <s v="Needs Improvement"/>
    <n v="3"/>
    <n v="1"/>
    <n v="2"/>
    <n v="5"/>
    <s v="Customer Service"/>
    <s v="External"/>
    <s v="Completed"/>
    <s v="Natashaburgh"/>
    <s v="Christopher Rowe"/>
    <n v="5"/>
  </r>
  <r>
    <x v="845"/>
    <s v="Winston Callahan"/>
    <d v="2019-12-02T00:00:00"/>
    <s v="N/A"/>
    <s v="Production Technician I"/>
    <s v="Sarah Delacruz"/>
    <s v="Unknown"/>
    <s v="EW"/>
    <s v="Voluntarily Terminated"/>
    <s v="Full-Time"/>
    <s v="Zone C"/>
    <s v="Temporary"/>
    <s v="Unk"/>
    <s v="N/A"/>
    <s v="Production"/>
    <s v="Aerial"/>
    <d v="1946-11-24T00:00:00"/>
    <s v="MA"/>
    <s v="Foreman"/>
    <x v="1"/>
    <n v="85558"/>
    <s v="Black"/>
    <x v="2"/>
    <s v="Needs Improvement"/>
    <n v="3"/>
    <n v="5"/>
    <n v="4"/>
    <n v="1"/>
    <s v="Communication Skills"/>
    <s v="Internal"/>
    <s v="Completed"/>
    <s v="Torresstad"/>
    <s v="Abigail Underwood"/>
    <n v="4"/>
  </r>
  <r>
    <x v="846"/>
    <s v="Maverick Lang"/>
    <d v="2022-12-03T00:00:00"/>
    <d v="2022-12-24T00:00:00"/>
    <s v="Production Technician I"/>
    <s v="Lee Lucas"/>
    <s v="Unknown"/>
    <s v="MSC"/>
    <s v="Terminated for Cause"/>
    <s v="Full-Time"/>
    <s v="Zone C"/>
    <s v="Part-Time"/>
    <s v="Resignation"/>
    <s v="Beat scene dream because by who ok."/>
    <s v="Production"/>
    <s v="Project Management - Con"/>
    <d v="2000-10-16T00:00:00"/>
    <s v="MA"/>
    <s v="Project Manager"/>
    <x v="1"/>
    <n v="16653"/>
    <s v="Other"/>
    <x v="3"/>
    <s v="Needs Improvement"/>
    <n v="3"/>
    <n v="5"/>
    <n v="2"/>
    <n v="3"/>
    <s v="Leadership Development"/>
    <s v="External"/>
    <s v="Completed"/>
    <s v="Lake Jonathanville"/>
    <s v="Marissa Parker"/>
    <n v="1"/>
  </r>
  <r>
    <x v="847"/>
    <s v="Harold Reid"/>
    <d v="2021-12-23T00:00:00"/>
    <s v="N/A"/>
    <s v="Production Technician I"/>
    <s v="Lisa Reed"/>
    <s v="Unknown"/>
    <s v="TNS"/>
    <s v="Voluntarily Terminated"/>
    <s v="Contract"/>
    <s v="Zone C"/>
    <s v="Part-Time"/>
    <s v="Unk"/>
    <s v="N/A"/>
    <s v="Production"/>
    <s v="Engineers"/>
    <d v="2000-10-17T00:00:00"/>
    <s v="MA"/>
    <s v="Engineer"/>
    <x v="1"/>
    <n v="40621"/>
    <s v="Black"/>
    <x v="3"/>
    <s v="PIP"/>
    <n v="3"/>
    <n v="2"/>
    <n v="4"/>
    <n v="5"/>
    <s v="Communication Skills"/>
    <s v="Internal"/>
    <s v="Completed"/>
    <s v="Jonesshire"/>
    <s v="Philip Smith"/>
    <n v="5"/>
  </r>
  <r>
    <x v="848"/>
    <s v="Cindy York"/>
    <d v="2022-01-28T00:00:00"/>
    <s v="N/A"/>
    <s v="Production Technician I"/>
    <s v="Mary Conley"/>
    <s v="Unknown"/>
    <s v="PYZ"/>
    <s v="Voluntarily Terminated"/>
    <s v="Part-Time"/>
    <s v="Zone B"/>
    <s v="Full-Time"/>
    <s v="Unk"/>
    <s v="N/A"/>
    <s v="Production"/>
    <s v="Project Management - Con"/>
    <d v="1960-05-28T00:00:00"/>
    <s v="MA"/>
    <s v="Project Manager"/>
    <x v="0"/>
    <n v="31815"/>
    <s v="Hispanic"/>
    <x v="3"/>
    <s v="PIP"/>
    <n v="3"/>
    <n v="2"/>
    <n v="4"/>
    <n v="4"/>
    <s v="Leadership Development"/>
    <s v="External"/>
    <s v="Completed"/>
    <s v="New Jefferyfort"/>
    <s v="Brian Lee"/>
    <n v="4"/>
  </r>
  <r>
    <x v="849"/>
    <s v="Breanna Cardenas"/>
    <d v="2019-12-15T00:00:00"/>
    <d v="2021-06-25T00:00:00"/>
    <s v="Production Technician I"/>
    <s v="Ashley Orozco"/>
    <s v="Unknown"/>
    <s v="WBL"/>
    <s v="Voluntarily Terminated"/>
    <s v="Contract"/>
    <s v="Zone A"/>
    <s v="Full-Time"/>
    <s v="Voluntary"/>
    <s v="Food few generation seek outside."/>
    <s v="Production"/>
    <s v="Aerial"/>
    <d v="1996-10-23T00:00:00"/>
    <s v="MA"/>
    <s v="Lineman"/>
    <x v="0"/>
    <n v="78073"/>
    <s v="White"/>
    <x v="0"/>
    <s v="PIP"/>
    <n v="3"/>
    <n v="3"/>
    <n v="1"/>
    <n v="2"/>
    <s v="Communication Skills"/>
    <s v="Internal"/>
    <s v="Completed"/>
    <s v="Briannamouth"/>
    <s v="Gabrielle Matthews"/>
    <n v="1"/>
  </r>
  <r>
    <x v="850"/>
    <s v="Tripp Blake"/>
    <d v="2021-11-11T00:00:00"/>
    <d v="2022-08-01T00:00:00"/>
    <s v="Production Technician I"/>
    <s v="Angelica Vazquez"/>
    <s v="Unknown"/>
    <s v="NEL"/>
    <s v="Voluntarily Terminated"/>
    <s v="Full-Time"/>
    <s v="Zone B"/>
    <s v="Temporary"/>
    <s v="Retirement"/>
    <s v="Left how maintain structure these enter kitchen."/>
    <s v="Production"/>
    <s v="General - Con"/>
    <d v="1967-10-29T00:00:00"/>
    <s v="MA"/>
    <s v="Laborer"/>
    <x v="0"/>
    <n v="57276"/>
    <s v="Hispanic"/>
    <x v="2"/>
    <s v="PIP"/>
    <n v="3"/>
    <n v="1"/>
    <n v="1"/>
    <n v="4"/>
    <s v="Communication Skills"/>
    <s v="External"/>
    <s v="Completed"/>
    <s v="Michaelview"/>
    <s v="Cody Daugherty"/>
    <n v="4"/>
  </r>
  <r>
    <x v="851"/>
    <s v="Elaine Moon"/>
    <d v="2019-02-15T00:00:00"/>
    <d v="2023-07-28T00:00:00"/>
    <s v="Production Technician I"/>
    <s v="Christopher Ponce"/>
    <s v="Unknown"/>
    <s v="PL"/>
    <s v="Voluntarily Terminated"/>
    <s v="Full-Time"/>
    <s v="Zone A"/>
    <s v="Part-Time"/>
    <s v="Voluntary"/>
    <s v="Fall share energy myself."/>
    <s v="Production"/>
    <s v="General - Con"/>
    <d v="1981-10-18T00:00:00"/>
    <s v="MA"/>
    <s v="Technician"/>
    <x v="0"/>
    <n v="47682"/>
    <s v="Black"/>
    <x v="2"/>
    <s v="PIP"/>
    <n v="3"/>
    <n v="3"/>
    <n v="4"/>
    <n v="1"/>
    <s v="Customer Service"/>
    <s v="Internal"/>
    <s v="Completed"/>
    <s v="Douglaschester"/>
    <s v="Matthew Goodman"/>
    <n v="1"/>
  </r>
  <r>
    <x v="852"/>
    <s v="Jaime Morrow"/>
    <d v="2022-03-31T00:00:00"/>
    <s v="N/A"/>
    <s v="Production Technician II"/>
    <s v="Tara Fields"/>
    <s v="Unknown"/>
    <s v="PYZ"/>
    <s v="Voluntarily Terminated"/>
    <s v="Contract"/>
    <s v="Zone B"/>
    <s v="Temporary"/>
    <s v="Unk"/>
    <s v="N/A"/>
    <s v="Production"/>
    <s v="Wireline Construction"/>
    <d v="1957-12-24T00:00:00"/>
    <s v="MA"/>
    <s v="Lineman"/>
    <x v="0"/>
    <n v="26452"/>
    <s v="Other"/>
    <x v="3"/>
    <s v="PIP"/>
    <n v="3"/>
    <n v="4"/>
    <n v="3"/>
    <n v="5"/>
    <s v="Project Management"/>
    <s v="External"/>
    <s v="Failed"/>
    <s v="Wesleyton"/>
    <s v="Noah Herrera"/>
    <n v="4"/>
  </r>
  <r>
    <x v="853"/>
    <s v="Leslie Potts"/>
    <d v="2020-10-25T00:00:00"/>
    <d v="2022-04-18T00:00:00"/>
    <s v="Production Technician II"/>
    <s v="Joshua Evans"/>
    <s v="Unknown"/>
    <s v="WBL"/>
    <s v="Terminated for Cause"/>
    <s v="Contract"/>
    <s v="Zone A"/>
    <s v="Full-Time"/>
    <s v="Involuntary"/>
    <s v="Fight ahead group."/>
    <s v="Production"/>
    <s v="Shop (Fleet)"/>
    <d v="1962-08-29T00:00:00"/>
    <s v="MA"/>
    <s v="Mechanic"/>
    <x v="0"/>
    <n v="68252"/>
    <s v="Asian"/>
    <x v="0"/>
    <s v="PIP"/>
    <n v="3"/>
    <n v="1"/>
    <n v="2"/>
    <n v="5"/>
    <s v="Technical Skills"/>
    <s v="External"/>
    <s v="Failed"/>
    <s v="Mcmahonview"/>
    <s v="Pedro Rodriguez"/>
    <n v="1"/>
  </r>
  <r>
    <x v="854"/>
    <s v="Keith Haas"/>
    <d v="2022-07-25T00:00:00"/>
    <d v="2023-04-26T00:00:00"/>
    <s v="Production Technician II"/>
    <s v="Lisa Hernandez"/>
    <s v="Unknown"/>
    <s v="NEL"/>
    <s v="Voluntarily Terminated"/>
    <s v="Part-Time"/>
    <s v="Zone B"/>
    <s v="Part-Time"/>
    <s v="Retirement"/>
    <s v="Pretty line two she accept be."/>
    <s v="Production"/>
    <s v="General - Con"/>
    <d v="1947-05-19T00:00:00"/>
    <s v="MA"/>
    <s v="Locator"/>
    <x v="1"/>
    <n v="42024"/>
    <s v="Other"/>
    <x v="0"/>
    <s v="Exceeds"/>
    <n v="3"/>
    <n v="3"/>
    <n v="3"/>
    <n v="3"/>
    <s v="Technical Skills"/>
    <s v="External"/>
    <s v="Failed"/>
    <s v="South Matthewburgh"/>
    <s v="Andrew Gross"/>
    <n v="2"/>
  </r>
  <r>
    <x v="855"/>
    <s v="Matteo Oneal"/>
    <d v="2021-08-02T00:00:00"/>
    <s v="N/A"/>
    <s v="Production Technician II"/>
    <s v="Nancy Valdez"/>
    <s v="Unknown"/>
    <s v="PL"/>
    <s v="Voluntarily Terminated"/>
    <s v="Full-Time"/>
    <s v="Zone A"/>
    <s v="Full-Time"/>
    <s v="Unk"/>
    <s v="N/A"/>
    <s v="Production"/>
    <s v="Field Operations"/>
    <d v="1972-09-19T00:00:00"/>
    <s v="MA"/>
    <s v="Technician"/>
    <x v="0"/>
    <n v="45723"/>
    <s v="Black"/>
    <x v="1"/>
    <s v="Exceeds"/>
    <n v="3"/>
    <n v="2"/>
    <n v="3"/>
    <n v="3"/>
    <s v="Leadership Development"/>
    <s v="External"/>
    <s v="Failed"/>
    <s v="West Kimberly"/>
    <s v="Natalie Skinner"/>
    <n v="4"/>
  </r>
  <r>
    <x v="856"/>
    <s v="Erik Graham"/>
    <d v="2021-11-13T00:00:00"/>
    <d v="2023-03-17T00:00:00"/>
    <s v="Production Technician II"/>
    <s v="David Garcia"/>
    <s v="Unknown"/>
    <s v="BPC"/>
    <s v="Voluntarily Terminated"/>
    <s v="Contract"/>
    <s v="Zone C"/>
    <s v="Temporary"/>
    <s v="Involuntary"/>
    <s v="Have appear along within western city drug tough."/>
    <s v="Production"/>
    <s v="Billable Consultants"/>
    <d v="1956-06-04T00:00:00"/>
    <s v="MA"/>
    <s v="Engineer"/>
    <x v="1"/>
    <n v="93336"/>
    <s v="Other"/>
    <x v="3"/>
    <s v="Exceeds"/>
    <n v="3"/>
    <n v="1"/>
    <n v="4"/>
    <n v="1"/>
    <s v="Project Management"/>
    <s v="External"/>
    <s v="Failed"/>
    <s v="Port Christopher"/>
    <s v="Miss Jamie Miller"/>
    <n v="5"/>
  </r>
  <r>
    <x v="857"/>
    <s v="Lailah Haney"/>
    <d v="2019-05-07T00:00:00"/>
    <d v="2019-11-27T00:00:00"/>
    <s v="Production Technician I"/>
    <s v="Ryan Baker"/>
    <s v="Unknown"/>
    <s v="TNS"/>
    <s v="Voluntarily Terminated"/>
    <s v="Contract"/>
    <s v="Zone A"/>
    <s v="Full-Time"/>
    <s v="Resignation"/>
    <s v="Reality line toward follow well able."/>
    <s v="Production"/>
    <s v="Wireline Construction"/>
    <d v="1988-02-20T00:00:00"/>
    <s v="MA"/>
    <s v="Lineman"/>
    <x v="0"/>
    <n v="16981"/>
    <s v="Asian"/>
    <x v="1"/>
    <s v="Exceeds"/>
    <n v="3"/>
    <n v="2"/>
    <n v="4"/>
    <n v="1"/>
    <s v="Technical Skills"/>
    <s v="External"/>
    <s v="Failed"/>
    <s v="South Sonyahaven"/>
    <s v="Todd Clark"/>
    <n v="5"/>
  </r>
  <r>
    <x v="858"/>
    <s v="Mohamed Gay"/>
    <d v="2020-12-31T00:00:00"/>
    <d v="2021-03-04T00:00:00"/>
    <s v="Production Technician I"/>
    <s v="Tammy Poole"/>
    <s v="Unknown"/>
    <s v="PYZ"/>
    <s v="Voluntarily Terminated"/>
    <s v="Contract"/>
    <s v="Zone A"/>
    <s v="Part-Time"/>
    <s v="Voluntary"/>
    <s v="Article hope tree happy affect check people."/>
    <s v="Production"/>
    <s v="Field Operations"/>
    <d v="1982-12-14T00:00:00"/>
    <s v="MA"/>
    <s v="Field Technician"/>
    <x v="0"/>
    <n v="66623"/>
    <s v="Hispanic"/>
    <x v="0"/>
    <s v="Exceeds"/>
    <n v="3"/>
    <n v="4"/>
    <n v="2"/>
    <n v="5"/>
    <s v="Technical Skills"/>
    <s v="Internal"/>
    <s v="Completed"/>
    <s v="Austinstad"/>
    <s v="Nancy Taylor"/>
    <n v="4"/>
  </r>
  <r>
    <x v="859"/>
    <s v="Frankie Banks"/>
    <d v="2019-12-10T00:00:00"/>
    <d v="2020-03-07T00:00:00"/>
    <s v="Production Technician I"/>
    <s v="Jenna Perry"/>
    <s v="Unknown"/>
    <s v="WBL"/>
    <s v="Voluntarily Terminated"/>
    <s v="Part-Time"/>
    <s v="Zone B"/>
    <s v="Full-Time"/>
    <s v="Involuntary"/>
    <s v="Entire list exactly control enough."/>
    <s v="Production"/>
    <s v="Project Management - Con"/>
    <d v="2000-06-09T00:00:00"/>
    <s v="MA"/>
    <s v="Coordinator"/>
    <x v="0"/>
    <n v="34484"/>
    <s v="Asian"/>
    <x v="3"/>
    <s v="Exceeds"/>
    <n v="3"/>
    <n v="1"/>
    <n v="4"/>
    <n v="3"/>
    <s v="Project Management"/>
    <s v="External"/>
    <s v="Completed"/>
    <s v="East Davidbury"/>
    <s v="Paul Farrell"/>
    <n v="3"/>
  </r>
  <r>
    <x v="860"/>
    <s v="Lorelei Glass"/>
    <d v="2020-06-11T00:00:00"/>
    <s v="N/A"/>
    <s v="Production Technician I"/>
    <s v="Ana Harding"/>
    <s v="Unknown"/>
    <s v="NEL"/>
    <s v="Voluntarily Terminated"/>
    <s v="Contract"/>
    <s v="Zone A"/>
    <s v="Full-Time"/>
    <s v="Unk"/>
    <s v="N/A"/>
    <s v="Production"/>
    <s v="Wireline Construction"/>
    <d v="1951-11-11T00:00:00"/>
    <s v="MA"/>
    <s v="Apprentice"/>
    <x v="1"/>
    <n v="97856"/>
    <s v="Black"/>
    <x v="1"/>
    <s v="Exceeds"/>
    <n v="3"/>
    <n v="1"/>
    <n v="2"/>
    <n v="4"/>
    <s v="Customer Service"/>
    <s v="Internal"/>
    <s v="Completed"/>
    <s v="Thompsonland"/>
    <s v="Bryan Reed"/>
    <n v="2"/>
  </r>
  <r>
    <x v="861"/>
    <s v="Marie Moyer"/>
    <d v="2021-08-30T00:00:00"/>
    <s v="N/A"/>
    <s v="Production Technician I"/>
    <s v="Thomas Davis"/>
    <s v="Unknown"/>
    <s v="PL"/>
    <s v="Voluntarily Terminated"/>
    <s v="Full-Time"/>
    <s v="Zone C"/>
    <s v="Temporary"/>
    <s v="Unk"/>
    <s v="N/A"/>
    <s v="Production"/>
    <s v="Aerial"/>
    <d v="1985-03-25T00:00:00"/>
    <s v="MA"/>
    <s v="Laborer"/>
    <x v="1"/>
    <n v="25103"/>
    <s v="Other"/>
    <x v="2"/>
    <s v="Exceeds"/>
    <n v="3"/>
    <n v="5"/>
    <n v="4"/>
    <n v="4"/>
    <s v="Communication Skills"/>
    <s v="Internal"/>
    <s v="Failed"/>
    <s v="New Chelsea"/>
    <s v="Juan Meyer"/>
    <n v="1"/>
  </r>
  <r>
    <x v="862"/>
    <s v="Amari Bowen"/>
    <d v="2019-11-04T00:00:00"/>
    <d v="2021-12-29T00:00:00"/>
    <s v="Production Technician I"/>
    <s v="Jennifer Boone"/>
    <s v="Unknown"/>
    <s v="BPC"/>
    <s v="Voluntarily Terminated"/>
    <s v="Part-Time"/>
    <s v="Zone C"/>
    <s v="Full-Time"/>
    <s v="Involuntary"/>
    <s v="Nor director yard within car into final."/>
    <s v="Production"/>
    <s v="Engineers"/>
    <d v="1987-09-18T00:00:00"/>
    <s v="MA"/>
    <s v="Engineer"/>
    <x v="0"/>
    <n v="87036"/>
    <s v="Other"/>
    <x v="2"/>
    <s v="Exceeds"/>
    <n v="3"/>
    <n v="5"/>
    <n v="2"/>
    <n v="2"/>
    <s v="Communication Skills"/>
    <s v="Internal"/>
    <s v="Completed"/>
    <s v="East Richard"/>
    <s v="Norman Chapman"/>
    <n v="3"/>
  </r>
  <r>
    <x v="863"/>
    <s v="Prince Dickerson"/>
    <d v="2023-06-03T00:00:00"/>
    <d v="2023-07-18T00:00:00"/>
    <s v="Production Technician I"/>
    <s v="Karen Smith"/>
    <s v="Unknown"/>
    <s v="CCDR"/>
    <s v="Voluntarily Terminated"/>
    <s v="Full-Time"/>
    <s v="Zone A"/>
    <s v="Temporary"/>
    <s v="Resignation"/>
    <s v="Take health either southern religious today."/>
    <s v="Production"/>
    <s v="Field Operations"/>
    <d v="1972-05-26T00:00:00"/>
    <s v="MA"/>
    <s v="Splicer"/>
    <x v="0"/>
    <n v="51953"/>
    <s v="Hispanic"/>
    <x v="0"/>
    <s v="Exceeds"/>
    <n v="3"/>
    <n v="3"/>
    <n v="2"/>
    <n v="1"/>
    <s v="Project Management"/>
    <s v="Internal"/>
    <s v="Completed"/>
    <s v="South Waltershire"/>
    <s v="Laurie Miller"/>
    <n v="4"/>
  </r>
  <r>
    <x v="864"/>
    <s v="Lane Church"/>
    <d v="2021-02-14T00:00:00"/>
    <s v="N/A"/>
    <s v="Production Technician I"/>
    <s v="Jamie Anderson"/>
    <s v="Unknown"/>
    <s v="SVG"/>
    <s v="Terminated for Cause"/>
    <s v="Part-Time"/>
    <s v="Zone C"/>
    <s v="Part-Time"/>
    <s v="Unk"/>
    <s v="N/A"/>
    <s v="Production"/>
    <s v="Field Operations"/>
    <d v="1969-05-24T00:00:00"/>
    <s v="MA"/>
    <s v="Lineman"/>
    <x v="0"/>
    <n v="67354"/>
    <s v="Asian"/>
    <x v="2"/>
    <s v="Exceeds"/>
    <n v="3"/>
    <n v="1"/>
    <n v="3"/>
    <n v="4"/>
    <s v="Project Management"/>
    <s v="Internal"/>
    <s v="Completed"/>
    <s v="Helenville"/>
    <s v="Kimberly Reed"/>
    <n v="3"/>
  </r>
  <r>
    <x v="865"/>
    <s v="Cassie Nolan"/>
    <d v="2023-02-28T00:00:00"/>
    <s v="N/A"/>
    <s v="Production Technician I"/>
    <s v="Kathleen Boyle"/>
    <s v="Unknown"/>
    <s v="EW"/>
    <s v="Voluntarily Terminated"/>
    <s v="Contract"/>
    <s v="Zone A"/>
    <s v="Temporary"/>
    <s v="Unk"/>
    <s v="N/A"/>
    <s v="Production"/>
    <s v="Field Operations"/>
    <d v="1980-05-22T00:00:00"/>
    <s v="MA"/>
    <s v="Operator"/>
    <x v="1"/>
    <n v="81653"/>
    <s v="Asian"/>
    <x v="3"/>
    <s v="Exceeds"/>
    <n v="3"/>
    <n v="3"/>
    <n v="5"/>
    <n v="2"/>
    <s v="Customer Service"/>
    <s v="External"/>
    <s v="Completed"/>
    <s v="Port Brandyview"/>
    <s v="Zachary Chandler"/>
    <n v="3"/>
  </r>
  <r>
    <x v="866"/>
    <s v="Mauricio Buchanan"/>
    <d v="2021-01-09T00:00:00"/>
    <d v="2021-08-17T00:00:00"/>
    <s v="Production Technician I"/>
    <s v="Natalie Roman"/>
    <s v="Unknown"/>
    <s v="MSC"/>
    <s v="Voluntarily Terminated"/>
    <s v="Full-Time"/>
    <s v="Zone B"/>
    <s v="Temporary"/>
    <s v="Involuntary"/>
    <s v="Apply must visit street."/>
    <s v="Production"/>
    <s v="Engineers"/>
    <d v="1942-11-01T00:00:00"/>
    <s v="MA"/>
    <s v="Technician"/>
    <x v="1"/>
    <n v="25698"/>
    <s v="Asian"/>
    <x v="3"/>
    <s v="Needs Improvement"/>
    <n v="3"/>
    <n v="1"/>
    <n v="5"/>
    <n v="2"/>
    <s v="Project Management"/>
    <s v="External"/>
    <s v="Completed"/>
    <s v="Jonesberg"/>
    <s v="John Reid"/>
    <n v="3"/>
  </r>
  <r>
    <x v="867"/>
    <s v="Briana Wang"/>
    <d v="2022-03-22T00:00:00"/>
    <d v="2023-05-15T00:00:00"/>
    <s v="Production Technician I"/>
    <s v="Anthony Diaz"/>
    <s v="Unknown"/>
    <s v="TNS"/>
    <s v="Voluntarily Terminated"/>
    <s v="Part-Time"/>
    <s v="Zone A"/>
    <s v="Full-Time"/>
    <s v="Resignation"/>
    <s v="Always agree room animal drug."/>
    <s v="Production"/>
    <s v="Field Operations"/>
    <d v="2000-11-28T00:00:00"/>
    <s v="MA"/>
    <s v="Laborer"/>
    <x v="1"/>
    <n v="6756"/>
    <s v="Black"/>
    <x v="2"/>
    <s v="Needs Improvement"/>
    <n v="3"/>
    <n v="5"/>
    <n v="3"/>
    <n v="3"/>
    <s v="Leadership Development"/>
    <s v="Internal"/>
    <s v="Completed"/>
    <s v="West Dylan"/>
    <s v="Tracy Davis"/>
    <n v="4"/>
  </r>
  <r>
    <x v="868"/>
    <s v="Salma Blackwell"/>
    <d v="2019-11-11T00:00:00"/>
    <s v="N/A"/>
    <s v="Production Technician I"/>
    <s v="Robert Adams"/>
    <s v="Unknown"/>
    <s v="PYZ"/>
    <s v="Voluntarily Terminated"/>
    <s v="Part-Time"/>
    <s v="Zone C"/>
    <s v="Temporary"/>
    <s v="Unk"/>
    <s v="N/A"/>
    <s v="Production"/>
    <s v="Catv"/>
    <d v="1982-01-25T00:00:00"/>
    <s v="MA"/>
    <s v="Foreman"/>
    <x v="0"/>
    <n v="70511"/>
    <s v="Asian"/>
    <x v="0"/>
    <s v="Exceeds"/>
    <n v="3"/>
    <n v="1"/>
    <n v="2"/>
    <n v="3"/>
    <s v="Customer Service"/>
    <s v="Internal"/>
    <s v="Failed"/>
    <s v="Carmenstad"/>
    <s v="Robert Lee"/>
    <n v="3"/>
  </r>
  <r>
    <x v="869"/>
    <s v="Shelby Frazier"/>
    <d v="2022-10-04T00:00:00"/>
    <s v="N/A"/>
    <s v="Production Technician I"/>
    <s v="Steven Reid"/>
    <s v="Unknown"/>
    <s v="WBL"/>
    <s v="Voluntarily Terminated"/>
    <s v="Contract"/>
    <s v="Zone B"/>
    <s v="Full-Time"/>
    <s v="Unk"/>
    <s v="N/A"/>
    <s v="Production"/>
    <s v="Engineers"/>
    <d v="1992-03-31T00:00:00"/>
    <s v="MA"/>
    <s v="Engineer"/>
    <x v="0"/>
    <n v="73361"/>
    <s v="Hispanic"/>
    <x v="0"/>
    <s v="Fully Meets"/>
    <n v="3"/>
    <n v="2"/>
    <n v="5"/>
    <n v="3"/>
    <s v="Communication Skills"/>
    <s v="External"/>
    <s v="Failed"/>
    <s v="North Wendyfurt"/>
    <s v="Yvonne Anderson"/>
    <n v="3"/>
  </r>
  <r>
    <x v="870"/>
    <s v="Lindsay Becker"/>
    <d v="2021-08-23T00:00:00"/>
    <s v="N/A"/>
    <s v="Production Technician I"/>
    <s v="Andrew Calderon"/>
    <s v="Unknown"/>
    <s v="NEL"/>
    <s v="Voluntarily Terminated"/>
    <s v="Contract"/>
    <s v="Zone C"/>
    <s v="Full-Time"/>
    <s v="Unk"/>
    <s v="N/A"/>
    <s v="Production"/>
    <s v="Wireline Construction"/>
    <d v="1996-08-09T00:00:00"/>
    <s v="MA"/>
    <s v="Laborer"/>
    <x v="0"/>
    <n v="51310"/>
    <s v="White"/>
    <x v="1"/>
    <s v="Fully Meets"/>
    <n v="3"/>
    <n v="1"/>
    <n v="4"/>
    <n v="3"/>
    <s v="Customer Service"/>
    <s v="Internal"/>
    <s v="Failed"/>
    <s v="North Jamesborough"/>
    <s v="Ronald Chang"/>
    <n v="4"/>
  </r>
  <r>
    <x v="871"/>
    <s v="Reyna Good"/>
    <d v="2022-12-05T00:00:00"/>
    <d v="2023-06-18T00:00:00"/>
    <s v="Production Technician I"/>
    <s v="Andrew Ball"/>
    <s v="Unknown"/>
    <s v="PL"/>
    <s v="Voluntarily Terminated"/>
    <s v="Full-Time"/>
    <s v="Zone B"/>
    <s v="Temporary"/>
    <s v="Retirement"/>
    <s v="General nature open."/>
    <s v="Production"/>
    <s v="Field Operations"/>
    <d v="1972-12-21T00:00:00"/>
    <s v="MA"/>
    <s v="Laborer"/>
    <x v="0"/>
    <n v="64371"/>
    <s v="Hispanic"/>
    <x v="0"/>
    <s v="Fully Meets"/>
    <n v="3"/>
    <n v="1"/>
    <n v="2"/>
    <n v="5"/>
    <s v="Leadership Development"/>
    <s v="Internal"/>
    <s v="Failed"/>
    <s v="Walterborough"/>
    <s v="Andrew Griffin"/>
    <n v="4"/>
  </r>
  <r>
    <x v="872"/>
    <s v="Nathalie Rivera"/>
    <d v="2019-07-20T00:00:00"/>
    <d v="2019-08-28T00:00:00"/>
    <s v="Production Technician II"/>
    <s v="Christine Larson"/>
    <s v="Unknown"/>
    <s v="BPC"/>
    <s v="Voluntarily Terminated"/>
    <s v="Contract"/>
    <s v="Zone C"/>
    <s v="Temporary"/>
    <s v="Involuntary"/>
    <s v="Art professional rather move explain."/>
    <s v="Production"/>
    <s v="Engineers"/>
    <d v="1960-01-23T00:00:00"/>
    <s v="MA"/>
    <s v="Technician"/>
    <x v="0"/>
    <n v="76588"/>
    <s v="Black"/>
    <x v="0"/>
    <s v="Fully Meets"/>
    <n v="3"/>
    <n v="5"/>
    <n v="2"/>
    <n v="3"/>
    <s v="Technical Skills"/>
    <s v="External"/>
    <s v="Failed"/>
    <s v="New Kevinfort"/>
    <s v="Jason Faulkner"/>
    <n v="3"/>
  </r>
  <r>
    <x v="873"/>
    <s v="Saniyah Schroeder"/>
    <d v="2021-11-05T00:00:00"/>
    <s v="N/A"/>
    <s v="Production Technician II"/>
    <s v="Brenda Thompson"/>
    <s v="Unknown"/>
    <s v="CCDR"/>
    <s v="Voluntarily Terminated"/>
    <s v="Full-Time"/>
    <s v="Zone B"/>
    <s v="Part-Time"/>
    <s v="Unk"/>
    <s v="N/A"/>
    <s v="Production"/>
    <s v="Technology / It"/>
    <d v="1960-12-08T00:00:00"/>
    <s v="MA"/>
    <s v="Technician"/>
    <x v="1"/>
    <n v="35018"/>
    <s v="Asian"/>
    <x v="1"/>
    <s v="Fully Meets"/>
    <n v="3"/>
    <n v="2"/>
    <n v="4"/>
    <n v="4"/>
    <s v="Leadership Development"/>
    <s v="Internal"/>
    <s v="Completed"/>
    <s v="Wrightstad"/>
    <s v="Dustin Lewis"/>
    <n v="1"/>
  </r>
  <r>
    <x v="874"/>
    <s v="Taylor Mann"/>
    <d v="2021-01-04T00:00:00"/>
    <d v="2023-03-04T00:00:00"/>
    <s v="Production Technician II"/>
    <s v="Patricia Robbins"/>
    <s v="Unknown"/>
    <s v="EW"/>
    <s v="Voluntarily Terminated"/>
    <s v="Full-Time"/>
    <s v="Zone C"/>
    <s v="Full-Time"/>
    <s v="Involuntary"/>
    <s v="Young finally can fact."/>
    <s v="Production"/>
    <s v="General - Con"/>
    <d v="1953-08-01T00:00:00"/>
    <s v="MA"/>
    <s v="Foreman"/>
    <x v="1"/>
    <n v="24806"/>
    <s v="Other"/>
    <x v="2"/>
    <s v="Fully Meets"/>
    <n v="3"/>
    <n v="3"/>
    <n v="1"/>
    <n v="4"/>
    <s v="Project Management"/>
    <s v="Internal"/>
    <s v="Failed"/>
    <s v="Vasquezchester"/>
    <s v="Brianna Freeman"/>
    <n v="1"/>
  </r>
  <r>
    <x v="875"/>
    <s v="Rylee Stevenson"/>
    <d v="2022-10-14T00:00:00"/>
    <d v="2023-03-02T00:00:00"/>
    <s v="Production Technician II"/>
    <s v="Terry Stevens"/>
    <s v="Unknown"/>
    <s v="MSC"/>
    <s v="Voluntarily Terminated"/>
    <s v="Full-Time"/>
    <s v="Zone A"/>
    <s v="Part-Time"/>
    <s v="Resignation"/>
    <s v="Sound modern feel special me fish produce."/>
    <s v="Production"/>
    <s v="Field Operations"/>
    <d v="1943-10-21T00:00:00"/>
    <s v="MA"/>
    <s v="Operator"/>
    <x v="0"/>
    <n v="40691"/>
    <s v="Hispanic"/>
    <x v="2"/>
    <s v="Fully Meets"/>
    <n v="3"/>
    <n v="4"/>
    <n v="2"/>
    <n v="1"/>
    <s v="Leadership Development"/>
    <s v="Internal"/>
    <s v="Completed"/>
    <s v="North Rebeccamouth"/>
    <s v="Michael Romero"/>
    <n v="5"/>
  </r>
  <r>
    <x v="876"/>
    <s v="Waylon Pennington"/>
    <d v="2021-10-30T00:00:00"/>
    <s v="N/A"/>
    <s v="Production Technician II"/>
    <s v="Rachel Paul"/>
    <s v="Unknown"/>
    <s v="NEL"/>
    <s v="Terminated for Cause"/>
    <s v="Part-Time"/>
    <s v="Zone A"/>
    <s v="Full-Time"/>
    <s v="Unk"/>
    <s v="N/A"/>
    <s v="Production"/>
    <s v="General - Con"/>
    <d v="1961-05-17T00:00:00"/>
    <s v="MA"/>
    <s v="Foreman"/>
    <x v="1"/>
    <n v="5750"/>
    <s v="Asian"/>
    <x v="0"/>
    <s v="Fully Meets"/>
    <n v="3"/>
    <n v="2"/>
    <n v="3"/>
    <n v="2"/>
    <s v="Technical Skills"/>
    <s v="External"/>
    <s v="Completed"/>
    <s v="Smithborough"/>
    <s v="Charles Parker"/>
    <n v="1"/>
  </r>
  <r>
    <x v="877"/>
    <s v="Kobe Crosby"/>
    <d v="2022-10-02T00:00:00"/>
    <d v="2023-06-28T00:00:00"/>
    <s v="Production Technician I"/>
    <s v="Elizabeth Miller"/>
    <s v="Unknown"/>
    <s v="WBL"/>
    <s v="Terminated for Cause"/>
    <s v="Part-Time"/>
    <s v="Zone B"/>
    <s v="Part-Time"/>
    <s v="Voluntary"/>
    <s v="Toward situation politics."/>
    <s v="Production"/>
    <s v="Splicing"/>
    <d v="2001-06-17T00:00:00"/>
    <s v="MA"/>
    <s v="Manager"/>
    <x v="0"/>
    <n v="78562"/>
    <s v="White"/>
    <x v="2"/>
    <s v="Fully Meets"/>
    <n v="3"/>
    <n v="5"/>
    <n v="3"/>
    <n v="3"/>
    <s v="Technical Skills"/>
    <s v="External"/>
    <s v="Completed"/>
    <s v="Lake Cameronburgh"/>
    <s v="Thomas Erickson"/>
    <n v="5"/>
  </r>
  <r>
    <x v="878"/>
    <s v="Carmen Davidson"/>
    <d v="2018-11-25T00:00:00"/>
    <d v="2020-06-14T00:00:00"/>
    <s v="Production Technician I"/>
    <s v="David Vasquez"/>
    <s v="Unknown"/>
    <s v="BPC"/>
    <s v="Voluntarily Terminated"/>
    <s v="Part-Time"/>
    <s v="Zone B"/>
    <s v="Temporary"/>
    <s v="Involuntary"/>
    <s v="Key real fill never sing feeling."/>
    <s v="Production"/>
    <s v="Engineers"/>
    <d v="1965-10-30T00:00:00"/>
    <s v="MA"/>
    <s v="Engineer"/>
    <x v="0"/>
    <n v="56517"/>
    <s v="Black"/>
    <x v="2"/>
    <s v="Fully Meets"/>
    <n v="3"/>
    <n v="2"/>
    <n v="3"/>
    <n v="4"/>
    <s v="Leadership Development"/>
    <s v="Internal"/>
    <s v="Completed"/>
    <s v="Port Emilyhaven"/>
    <s v="Kimberly Choi"/>
    <n v="2"/>
  </r>
  <r>
    <x v="879"/>
    <s v="Sidney Moran"/>
    <d v="2021-07-09T00:00:00"/>
    <d v="2023-01-28T00:00:00"/>
    <s v="Production Technician I"/>
    <s v="Alexandra Rice"/>
    <s v="Unknown"/>
    <s v="CCDR"/>
    <s v="Voluntarily Terminated"/>
    <s v="Full-Time"/>
    <s v="Zone A"/>
    <s v="Full-Time"/>
    <s v="Voluntary"/>
    <s v="Within direction court hope security stuff early."/>
    <s v="Production"/>
    <s v="Project Management - Con"/>
    <d v="1966-01-07T00:00:00"/>
    <s v="MA"/>
    <s v="Foreman"/>
    <x v="0"/>
    <n v="10781"/>
    <s v="Black"/>
    <x v="1"/>
    <s v="Fully Meets"/>
    <n v="3"/>
    <n v="5"/>
    <n v="1"/>
    <n v="2"/>
    <s v="Customer Service"/>
    <s v="Internal"/>
    <s v="Failed"/>
    <s v="Smithfurt"/>
    <s v="Danielle Wells"/>
    <n v="5"/>
  </r>
  <r>
    <x v="880"/>
    <s v="Alena Bonilla"/>
    <d v="2019-05-01T00:00:00"/>
    <s v="N/A"/>
    <s v="Production Technician I"/>
    <s v="Thomas Lee"/>
    <s v="Unknown"/>
    <s v="EW"/>
    <s v="Terminated for Cause"/>
    <s v="Full-Time"/>
    <s v="Zone B"/>
    <s v="Part-Time"/>
    <s v="Unk"/>
    <s v="N/A"/>
    <s v="Production"/>
    <s v="Field Operations"/>
    <d v="2000-10-14T00:00:00"/>
    <s v="MA"/>
    <s v="Technician"/>
    <x v="1"/>
    <n v="54917"/>
    <s v="Asian"/>
    <x v="2"/>
    <s v="Fully Meets"/>
    <n v="3"/>
    <n v="3"/>
    <n v="5"/>
    <n v="3"/>
    <s v="Communication Skills"/>
    <s v="External"/>
    <s v="Completed"/>
    <s v="South Rebeccahaven"/>
    <s v="Julian Ward"/>
    <n v="4"/>
  </r>
  <r>
    <x v="881"/>
    <s v="Baron Luna"/>
    <d v="2021-11-09T00:00:00"/>
    <d v="2023-01-13T00:00:00"/>
    <s v="Production Technician I"/>
    <s v="Christina Burgess"/>
    <s v="Unknown"/>
    <s v="MSC"/>
    <s v="Voluntarily Terminated"/>
    <s v="Full-Time"/>
    <s v="Zone A"/>
    <s v="Part-Time"/>
    <s v="Retirement"/>
    <s v="List try partner four tax."/>
    <s v="Production"/>
    <s v="Fielders"/>
    <d v="1945-02-06T00:00:00"/>
    <s v="MA"/>
    <s v="Engineer"/>
    <x v="0"/>
    <n v="91039"/>
    <s v="Asian"/>
    <x v="3"/>
    <s v="Fully Meets"/>
    <n v="3"/>
    <n v="1"/>
    <n v="4"/>
    <n v="2"/>
    <s v="Leadership Development"/>
    <s v="Internal"/>
    <s v="Failed"/>
    <s v="West Charles"/>
    <s v="Ronald Long"/>
    <n v="5"/>
  </r>
  <r>
    <x v="882"/>
    <s v="Giselle Butler"/>
    <d v="2018-08-27T00:00:00"/>
    <d v="2019-03-23T00:00:00"/>
    <s v="Production Technician I"/>
    <s v="Regina Goodwin"/>
    <s v="Unknown"/>
    <s v="NEL"/>
    <s v="Terminated for Cause"/>
    <s v="Full-Time"/>
    <s v="Zone B"/>
    <s v="Temporary"/>
    <s v="Voluntary"/>
    <s v="Unit computer what age career."/>
    <s v="Production"/>
    <s v="Project Management - Con"/>
    <d v="1967-07-03T00:00:00"/>
    <s v="MA"/>
    <s v="Project Manager"/>
    <x v="0"/>
    <n v="26876"/>
    <s v="Black"/>
    <x v="2"/>
    <s v="Fully Meets"/>
    <n v="3"/>
    <n v="3"/>
    <n v="4"/>
    <n v="2"/>
    <s v="Customer Service"/>
    <s v="Internal"/>
    <s v="Failed"/>
    <s v="Leviville"/>
    <s v="Cynthia Stone"/>
    <n v="1"/>
  </r>
  <r>
    <x v="883"/>
    <s v="Sophie Horne"/>
    <d v="2019-03-16T00:00:00"/>
    <s v="N/A"/>
    <s v="Production Technician I"/>
    <s v="Alicia Gonzalez"/>
    <s v="Unknown"/>
    <s v="PL"/>
    <s v="Voluntarily Terminated"/>
    <s v="Part-Time"/>
    <s v="Zone C"/>
    <s v="Part-Time"/>
    <s v="Unk"/>
    <s v="N/A"/>
    <s v="Production"/>
    <s v="General - Eng"/>
    <d v="2000-07-24T00:00:00"/>
    <s v="MA"/>
    <s v="Engineer"/>
    <x v="0"/>
    <n v="57831"/>
    <s v="Other"/>
    <x v="0"/>
    <s v="Fully Meets"/>
    <n v="3"/>
    <n v="1"/>
    <n v="3"/>
    <n v="3"/>
    <s v="Project Management"/>
    <s v="External"/>
    <s v="Failed"/>
    <s v="New Kimberlychester"/>
    <s v="Robin Oneill"/>
    <n v="2"/>
  </r>
  <r>
    <x v="884"/>
    <s v="Jabari Guerrero"/>
    <d v="2022-01-07T00:00:00"/>
    <s v="N/A"/>
    <s v="Production Technician I"/>
    <s v="Peter Giles"/>
    <s v="Unknown"/>
    <s v="PYZ"/>
    <s v="Terminated for Cause"/>
    <s v="Contract"/>
    <s v="Zone B"/>
    <s v="Full-Time"/>
    <s v="Unk"/>
    <s v="N/A"/>
    <s v="Production"/>
    <s v="General - Con"/>
    <d v="1984-05-23T00:00:00"/>
    <s v="MA"/>
    <s v="Technician"/>
    <x v="1"/>
    <n v="67723"/>
    <s v="Other"/>
    <x v="0"/>
    <s v="Fully Meets"/>
    <n v="3"/>
    <n v="1"/>
    <n v="2"/>
    <n v="4"/>
    <s v="Customer Service"/>
    <s v="Internal"/>
    <s v="Failed"/>
    <s v="Thomasborough"/>
    <s v="Vanessa Riley"/>
    <n v="3"/>
  </r>
  <r>
    <x v="885"/>
    <s v="Ahmed Montgomery"/>
    <d v="2022-10-04T00:00:00"/>
    <d v="2023-03-05T00:00:00"/>
    <s v="Production Technician I"/>
    <s v="Daniel Guerra"/>
    <s v="Unknown"/>
    <s v="SVG"/>
    <s v="Terminated for Cause"/>
    <s v="Contract"/>
    <s v="Zone A"/>
    <s v="Temporary"/>
    <s v="Involuntary"/>
    <s v="Amount establish away part."/>
    <s v="Production"/>
    <s v="Executive"/>
    <d v="1984-12-06T00:00:00"/>
    <s v="MA"/>
    <s v="Administrator"/>
    <x v="1"/>
    <n v="79888"/>
    <s v="White"/>
    <x v="2"/>
    <s v="Fully Meets"/>
    <n v="3"/>
    <n v="3"/>
    <n v="2"/>
    <n v="5"/>
    <s v="Customer Service"/>
    <s v="External"/>
    <s v="Completed"/>
    <s v="West Jack"/>
    <s v="Gregory Henderson"/>
    <n v="1"/>
  </r>
  <r>
    <x v="886"/>
    <s v="Esther Spears"/>
    <d v="2022-03-23T00:00:00"/>
    <s v="N/A"/>
    <s v="Production Technician I"/>
    <s v="Ashley Clark"/>
    <s v="Unknown"/>
    <s v="TNS"/>
    <s v="Voluntarily Terminated"/>
    <s v="Full-Time"/>
    <s v="Zone C"/>
    <s v="Full-Time"/>
    <s v="Unk"/>
    <s v="N/A"/>
    <s v="Production"/>
    <s v="Field Operations"/>
    <d v="1997-09-13T00:00:00"/>
    <s v="MA"/>
    <s v="Tower Hand"/>
    <x v="1"/>
    <n v="78957"/>
    <s v="White"/>
    <x v="3"/>
    <s v="Fully Meets"/>
    <n v="3"/>
    <n v="2"/>
    <n v="3"/>
    <n v="3"/>
    <s v="Customer Service"/>
    <s v="External"/>
    <s v="Completed"/>
    <s v="Jasminebury"/>
    <s v="Jessica Brown"/>
    <n v="4"/>
  </r>
  <r>
    <x v="887"/>
    <s v="Darian Wall"/>
    <d v="2020-05-05T00:00:00"/>
    <d v="2023-07-25T00:00:00"/>
    <s v="Production Technician I"/>
    <s v="Veronica Murphy"/>
    <s v="Unknown"/>
    <s v="WBL"/>
    <s v="Voluntarily Terminated"/>
    <s v="Full-Time"/>
    <s v="Zone B"/>
    <s v="Temporary"/>
    <s v="Voluntary"/>
    <s v="History follow budget forget instead mind."/>
    <s v="Production"/>
    <s v="Engineers"/>
    <d v="1947-12-26T00:00:00"/>
    <s v="MA"/>
    <s v="Engineer"/>
    <x v="0"/>
    <n v="36015"/>
    <s v="White"/>
    <x v="0"/>
    <s v="Fully Meets"/>
    <n v="3"/>
    <n v="1"/>
    <n v="5"/>
    <n v="1"/>
    <s v="Technical Skills"/>
    <s v="External"/>
    <s v="Completed"/>
    <s v="East Kim"/>
    <s v="Victoria Padilla"/>
    <n v="2"/>
  </r>
  <r>
    <x v="888"/>
    <s v="Kaleb Cole"/>
    <d v="2020-11-23T00:00:00"/>
    <s v="N/A"/>
    <s v="Production Technician I"/>
    <s v="Kelsey Thompson"/>
    <s v="Unknown"/>
    <s v="PYZ"/>
    <s v="Voluntarily Terminated"/>
    <s v="Contract"/>
    <s v="Zone B"/>
    <s v="Temporary"/>
    <s v="Unk"/>
    <s v="N/A"/>
    <s v="Production"/>
    <s v="General - Con"/>
    <d v="1957-02-14T00:00:00"/>
    <s v="MA"/>
    <s v="Laborer"/>
    <x v="0"/>
    <n v="19032"/>
    <s v="Other"/>
    <x v="3"/>
    <s v="Fully Meets"/>
    <n v="3"/>
    <n v="5"/>
    <n v="4"/>
    <n v="4"/>
    <s v="Leadership Development"/>
    <s v="Internal"/>
    <s v="Failed"/>
    <s v="New Eric"/>
    <s v="Laura Patterson"/>
    <n v="1"/>
  </r>
  <r>
    <x v="889"/>
    <s v="Anthony Terrell"/>
    <d v="2022-03-28T00:00:00"/>
    <s v="N/A"/>
    <s v="Production Technician I"/>
    <s v="Cole Johns"/>
    <s v="Unknown"/>
    <s v="WBL"/>
    <s v="Voluntarily Terminated"/>
    <s v="Contract"/>
    <s v="Zone B"/>
    <s v="Full-Time"/>
    <s v="Unk"/>
    <s v="N/A"/>
    <s v="Production"/>
    <s v="Splicing"/>
    <d v="1968-05-24T00:00:00"/>
    <s v="MA"/>
    <s v="Laborer"/>
    <x v="0"/>
    <n v="55466"/>
    <s v="White"/>
    <x v="1"/>
    <s v="Fully Meets"/>
    <n v="3"/>
    <n v="1"/>
    <n v="3"/>
    <n v="2"/>
    <s v="Communication Skills"/>
    <s v="Internal"/>
    <s v="Failed"/>
    <s v="Lake Randyshire"/>
    <s v="Tiffany Gutierrez"/>
    <n v="2"/>
  </r>
  <r>
    <x v="890"/>
    <s v="William Douglas"/>
    <d v="2020-03-25T00:00:00"/>
    <s v="N/A"/>
    <s v="Production Technician I"/>
    <s v="Wendy Elliott"/>
    <s v="Unknown"/>
    <s v="NEL"/>
    <s v="Terminated for Cause"/>
    <s v="Full-Time"/>
    <s v="Zone C"/>
    <s v="Full-Time"/>
    <s v="Unk"/>
    <s v="N/A"/>
    <s v="Production"/>
    <s v="Aerial"/>
    <d v="1946-06-24T00:00:00"/>
    <s v="MA"/>
    <s v="Labor"/>
    <x v="0"/>
    <n v="6790"/>
    <s v="Hispanic"/>
    <x v="0"/>
    <s v="Fully Meets"/>
    <n v="3"/>
    <n v="2"/>
    <n v="5"/>
    <n v="2"/>
    <s v="Leadership Development"/>
    <s v="External"/>
    <s v="Failed"/>
    <s v="Rodriguezfort"/>
    <s v="Jonathon Obrien"/>
    <n v="1"/>
  </r>
  <r>
    <x v="891"/>
    <s v="Saniya Buck"/>
    <d v="2018-08-07T00:00:00"/>
    <s v="N/A"/>
    <s v="Production Technician II"/>
    <s v="Nicholas Anderson"/>
    <s v="Unknown"/>
    <s v="TNS"/>
    <s v="Terminated for Cause"/>
    <s v="Contract"/>
    <s v="Zone A"/>
    <s v="Temporary"/>
    <s v="Unk"/>
    <s v="N/A"/>
    <s v="Production"/>
    <s v="Aerial"/>
    <d v="1986-05-30T00:00:00"/>
    <s v="MA"/>
    <s v="Technician"/>
    <x v="0"/>
    <n v="91219"/>
    <s v="Asian"/>
    <x v="2"/>
    <s v="Fully Meets"/>
    <n v="3"/>
    <n v="3"/>
    <n v="3"/>
    <n v="3"/>
    <s v="Technical Skills"/>
    <s v="External"/>
    <s v="Failed"/>
    <s v="West Leslie"/>
    <s v="Meagan Glenn"/>
    <n v="3"/>
  </r>
  <r>
    <x v="892"/>
    <s v="Kristopher Owen"/>
    <d v="2020-02-11T00:00:00"/>
    <s v="N/A"/>
    <s v="Production Technician II"/>
    <s v="Darryl Scott"/>
    <s v="Unknown"/>
    <s v="BPC"/>
    <s v="Voluntarily Terminated"/>
    <s v="Contract"/>
    <s v="Zone A"/>
    <s v="Full-Time"/>
    <s v="Unk"/>
    <s v="N/A"/>
    <s v="Production"/>
    <s v="General - Con"/>
    <d v="1976-01-28T00:00:00"/>
    <s v="MA"/>
    <s v="Clerk"/>
    <x v="1"/>
    <n v="84422"/>
    <s v="White"/>
    <x v="3"/>
    <s v="Fully Meets"/>
    <n v="3"/>
    <n v="2"/>
    <n v="3"/>
    <n v="4"/>
    <s v="Leadership Development"/>
    <s v="Internal"/>
    <s v="Completed"/>
    <s v="East Breannaborough"/>
    <s v="Andrew Rivera"/>
    <n v="1"/>
  </r>
  <r>
    <x v="893"/>
    <s v="Hadley Tapia"/>
    <d v="2023-01-01T00:00:00"/>
    <s v="N/A"/>
    <s v="Production Technician II"/>
    <s v="Clayton Wilson"/>
    <s v="Unknown"/>
    <s v="CCDR"/>
    <s v="Voluntarily Terminated"/>
    <s v="Full-Time"/>
    <s v="Zone A"/>
    <s v="Full-Time"/>
    <s v="Unk"/>
    <s v="N/A"/>
    <s v="Production"/>
    <s v="Field Operations"/>
    <d v="1959-05-23T00:00:00"/>
    <s v="MA"/>
    <s v="Laborer"/>
    <x v="1"/>
    <n v="12371"/>
    <s v="Other"/>
    <x v="2"/>
    <s v="Fully Meets"/>
    <n v="3"/>
    <n v="3"/>
    <n v="1"/>
    <n v="5"/>
    <s v="Technical Skills"/>
    <s v="External"/>
    <s v="Failed"/>
    <s v="Port Matthew"/>
    <s v="Annette Pace"/>
    <n v="2"/>
  </r>
  <r>
    <x v="894"/>
    <s v="Lillie Bush"/>
    <d v="2022-12-07T00:00:00"/>
    <s v="N/A"/>
    <s v="Production Technician II"/>
    <s v="Phillip Fernandez"/>
    <s v="Unknown"/>
    <s v="EW"/>
    <s v="Terminated for Cause"/>
    <s v="Part-Time"/>
    <s v="Zone A"/>
    <s v="Part-Time"/>
    <s v="Unk"/>
    <s v="N/A"/>
    <s v="Production"/>
    <s v="Wireline Construction"/>
    <d v="1989-01-25T00:00:00"/>
    <s v="MA"/>
    <s v="Lineman"/>
    <x v="0"/>
    <n v="23076"/>
    <s v="White"/>
    <x v="0"/>
    <s v="Fully Meets"/>
    <n v="3"/>
    <n v="4"/>
    <n v="5"/>
    <n v="2"/>
    <s v="Technical Skills"/>
    <s v="External"/>
    <s v="Completed"/>
    <s v="Paulmouth"/>
    <s v="Richard Lopez"/>
    <n v="5"/>
  </r>
  <r>
    <x v="895"/>
    <s v="Lamont Cook"/>
    <d v="2023-03-13T00:00:00"/>
    <s v="N/A"/>
    <s v="Production Technician II"/>
    <s v="Joshua Tapia"/>
    <s v="Unknown"/>
    <s v="MSC"/>
    <s v="Terminated for Cause"/>
    <s v="Full-Time"/>
    <s v="Zone A"/>
    <s v="Part-Time"/>
    <s v="Unk"/>
    <s v="N/A"/>
    <s v="Production"/>
    <s v="Engineers"/>
    <d v="1951-11-18T00:00:00"/>
    <s v="MA"/>
    <s v="Engineer"/>
    <x v="0"/>
    <n v="80925"/>
    <s v="Hispanic"/>
    <x v="0"/>
    <s v="Fully Meets"/>
    <n v="3"/>
    <n v="1"/>
    <n v="1"/>
    <n v="3"/>
    <s v="Customer Service"/>
    <s v="External"/>
    <s v="Completed"/>
    <s v="Basston"/>
    <s v="Terry Mcdonald"/>
    <n v="4"/>
  </r>
  <r>
    <x v="896"/>
    <s v="Danna Rollins"/>
    <d v="2021-11-14T00:00:00"/>
    <s v="N/A"/>
    <s v="Production Technician II"/>
    <s v="Lauren Wilson"/>
    <s v="Unknown"/>
    <s v="NEL"/>
    <s v="Voluntarily Terminated"/>
    <s v="Full-Time"/>
    <s v="Zone C"/>
    <s v="Temporary"/>
    <s v="Unk"/>
    <s v="N/A"/>
    <s v="Production"/>
    <s v="Field Operations"/>
    <d v="1948-07-20T00:00:00"/>
    <s v="MA"/>
    <s v="Laborer"/>
    <x v="1"/>
    <n v="38371"/>
    <s v="Asian"/>
    <x v="3"/>
    <s v="Fully Meets"/>
    <n v="3"/>
    <n v="2"/>
    <n v="4"/>
    <n v="5"/>
    <s v="Communication Skills"/>
    <s v="External"/>
    <s v="Completed"/>
    <s v="Benjaminbury"/>
    <s v="Mrs. Amy Foster"/>
    <n v="2"/>
  </r>
  <r>
    <x v="897"/>
    <s v="Shaun Velazquez"/>
    <d v="2019-06-05T00:00:00"/>
    <d v="2020-10-20T00:00:00"/>
    <s v="Production Technician I"/>
    <s v="Benjamin Lang"/>
    <s v="Unknown"/>
    <s v="MSC"/>
    <s v="Terminated for Cause"/>
    <s v="Full-Time"/>
    <s v="Zone C"/>
    <s v="Temporary"/>
    <s v="Voluntary"/>
    <s v="Benefit avoid fill begin any individual thousand."/>
    <s v="Production"/>
    <s v="Field Operations"/>
    <d v="1997-01-14T00:00:00"/>
    <s v="MA"/>
    <s v="Laborer"/>
    <x v="0"/>
    <n v="5154"/>
    <s v="White"/>
    <x v="2"/>
    <s v="Fully Meets"/>
    <n v="3"/>
    <n v="4"/>
    <n v="5"/>
    <n v="5"/>
    <s v="Project Management"/>
    <s v="Internal"/>
    <s v="Completed"/>
    <s v="Kingview"/>
    <s v="Jessica Evans"/>
    <n v="3"/>
  </r>
  <r>
    <x v="898"/>
    <s v="Kolton Duarte"/>
    <d v="2020-12-12T00:00:00"/>
    <d v="2023-05-28T00:00:00"/>
    <s v="Production Technician I"/>
    <s v="Ashley Cannon"/>
    <s v="Unknown"/>
    <s v="TNS"/>
    <s v="Terminated for Cause"/>
    <s v="Contract"/>
    <s v="Zone C"/>
    <s v="Full-Time"/>
    <s v="Retirement"/>
    <s v="Occur tough thousand on recent."/>
    <s v="Production"/>
    <s v="Field Operations"/>
    <d v="1982-09-06T00:00:00"/>
    <s v="MA"/>
    <s v="Laborer"/>
    <x v="0"/>
    <n v="57914"/>
    <s v="Asian"/>
    <x v="0"/>
    <s v="Fully Meets"/>
    <n v="3"/>
    <n v="2"/>
    <n v="4"/>
    <n v="5"/>
    <s v="Leadership Development"/>
    <s v="Internal"/>
    <s v="Failed"/>
    <s v="Port Jenniferside"/>
    <s v="Tyler Mcgee"/>
    <n v="2"/>
  </r>
  <r>
    <x v="899"/>
    <s v="Jonas Braun"/>
    <d v="2020-04-06T00:00:00"/>
    <s v="N/A"/>
    <s v="Production Technician I"/>
    <s v="Lauren Thompson"/>
    <s v="Unknown"/>
    <s v="PYZ"/>
    <s v="Voluntarily Terminated"/>
    <s v="Full-Time"/>
    <s v="Zone B"/>
    <s v="Full-Time"/>
    <s v="Unk"/>
    <s v="N/A"/>
    <s v="Production"/>
    <s v="General - Con"/>
    <d v="1960-03-22T00:00:00"/>
    <s v="MA"/>
    <s v="Clerk"/>
    <x v="0"/>
    <n v="46828"/>
    <s v="Hispanic"/>
    <x v="1"/>
    <s v="Fully Meets"/>
    <n v="3"/>
    <n v="2"/>
    <n v="2"/>
    <n v="5"/>
    <s v="Communication Skills"/>
    <s v="Internal"/>
    <s v="Completed"/>
    <s v="North Darryl"/>
    <s v="Joe Flores"/>
    <n v="4"/>
  </r>
  <r>
    <x v="900"/>
    <s v="Meadow Howe"/>
    <d v="2023-01-30T00:00:00"/>
    <s v="N/A"/>
    <s v="Production Technician I"/>
    <s v="Diana Cox"/>
    <s v="Unknown"/>
    <s v="WBL"/>
    <s v="Voluntarily Terminated"/>
    <s v="Full-Time"/>
    <s v="Zone B"/>
    <s v="Full-Time"/>
    <s v="Unk"/>
    <s v="N/A"/>
    <s v="Production"/>
    <s v="Engineers"/>
    <d v="1959-08-09T00:00:00"/>
    <s v="MA"/>
    <s v="Engineer"/>
    <x v="0"/>
    <n v="51699"/>
    <s v="White"/>
    <x v="3"/>
    <s v="Fully Meets"/>
    <n v="3"/>
    <n v="4"/>
    <n v="1"/>
    <n v="5"/>
    <s v="Project Management"/>
    <s v="External"/>
    <s v="Completed"/>
    <s v="North Peterland"/>
    <s v="Paul Davis"/>
    <n v="1"/>
  </r>
  <r>
    <x v="901"/>
    <s v="Sarahi Raymond"/>
    <d v="2020-09-08T00:00:00"/>
    <d v="2022-09-19T00:00:00"/>
    <s v="Production Technician I"/>
    <s v="Samantha Hester"/>
    <s v="Unknown"/>
    <s v="NEL"/>
    <s v="Voluntarily Terminated"/>
    <s v="Full-Time"/>
    <s v="Zone A"/>
    <s v="Temporary"/>
    <s v="Retirement"/>
    <s v="Brother a billion wife watch south."/>
    <s v="Production"/>
    <s v="Engineers"/>
    <d v="1952-02-11T00:00:00"/>
    <s v="MA"/>
    <s v="Project Manager"/>
    <x v="1"/>
    <n v="86441"/>
    <s v="Other"/>
    <x v="3"/>
    <s v="Fully Meets"/>
    <n v="3"/>
    <n v="2"/>
    <n v="5"/>
    <n v="3"/>
    <s v="Customer Service"/>
    <s v="External"/>
    <s v="Failed"/>
    <s v="Jasonborough"/>
    <s v="Vincent Spencer"/>
    <n v="1"/>
  </r>
  <r>
    <x v="902"/>
    <s v="Taylor Wiggins"/>
    <d v="2020-12-14T00:00:00"/>
    <d v="2021-12-07T00:00:00"/>
    <s v="Production Technician I"/>
    <s v="Roger Lynch"/>
    <s v="Unknown"/>
    <s v="PL"/>
    <s v="Voluntarily Terminated"/>
    <s v="Part-Time"/>
    <s v="Zone C"/>
    <s v="Part-Time"/>
    <s v="Resignation"/>
    <s v="Can ahead cell in most generation reduce."/>
    <s v="Production"/>
    <s v="Field Operations"/>
    <d v="1960-04-11T00:00:00"/>
    <s v="MA"/>
    <s v="Foreman"/>
    <x v="0"/>
    <n v="39875"/>
    <s v="Black"/>
    <x v="3"/>
    <s v="Fully Meets"/>
    <n v="3"/>
    <n v="5"/>
    <n v="5"/>
    <n v="2"/>
    <s v="Project Management"/>
    <s v="External"/>
    <s v="Completed"/>
    <s v="Wintersmouth"/>
    <s v="Jennifer Garcia"/>
    <n v="4"/>
  </r>
  <r>
    <x v="903"/>
    <s v="Ezra Zhang"/>
    <d v="2022-11-07T00:00:00"/>
    <s v="N/A"/>
    <s v="Production Technician I"/>
    <s v="Brenda Rodriguez"/>
    <s v="Unknown"/>
    <s v="BPC"/>
    <s v="Voluntarily Terminated"/>
    <s v="Contract"/>
    <s v="Zone C"/>
    <s v="Part-Time"/>
    <s v="Unk"/>
    <s v="N/A"/>
    <s v="Production"/>
    <s v="General - Con"/>
    <d v="1982-10-11T00:00:00"/>
    <s v="MA"/>
    <s v="Laborer"/>
    <x v="0"/>
    <n v="73332"/>
    <s v="Asian"/>
    <x v="1"/>
    <s v="Fully Meets"/>
    <n v="3"/>
    <n v="5"/>
    <n v="1"/>
    <n v="4"/>
    <s v="Leadership Development"/>
    <s v="Internal"/>
    <s v="Failed"/>
    <s v="East Autumn"/>
    <s v="Donald Franklin"/>
    <n v="1"/>
  </r>
  <r>
    <x v="904"/>
    <s v="Sonia Chung"/>
    <d v="2022-04-06T00:00:00"/>
    <s v="N/A"/>
    <s v="Production Technician I"/>
    <s v="Sean Moon"/>
    <s v="Unknown"/>
    <s v="CCDR"/>
    <s v="Voluntarily Terminated"/>
    <s v="Part-Time"/>
    <s v="Zone B"/>
    <s v="Temporary"/>
    <s v="Unk"/>
    <s v="N/A"/>
    <s v="Production"/>
    <s v="Wireline Construction"/>
    <d v="1972-03-10T00:00:00"/>
    <s v="MA"/>
    <s v="Vp"/>
    <x v="0"/>
    <n v="85085"/>
    <s v="Asian"/>
    <x v="0"/>
    <s v="Fully Meets"/>
    <n v="3"/>
    <n v="5"/>
    <n v="2"/>
    <n v="1"/>
    <s v="Leadership Development"/>
    <s v="Internal"/>
    <s v="Completed"/>
    <s v="Buchananton"/>
    <s v="Matthew Brooks"/>
    <n v="2"/>
  </r>
  <r>
    <x v="905"/>
    <s v="Bryce Mills"/>
    <d v="2021-02-22T00:00:00"/>
    <s v="N/A"/>
    <s v="Production Technician I"/>
    <s v="Holly Hudson"/>
    <s v="Unknown"/>
    <s v="SVG"/>
    <s v="Voluntarily Terminated"/>
    <s v="Part-Time"/>
    <s v="Zone B"/>
    <s v="Full-Time"/>
    <s v="Unk"/>
    <s v="N/A"/>
    <s v="Production"/>
    <s v="Field Operations"/>
    <d v="1947-08-03T00:00:00"/>
    <s v="MA"/>
    <s v="Laborer"/>
    <x v="1"/>
    <n v="11009"/>
    <s v="Hispanic"/>
    <x v="1"/>
    <s v="Fully Meets"/>
    <n v="3"/>
    <n v="1"/>
    <n v="4"/>
    <n v="5"/>
    <s v="Project Management"/>
    <s v="External"/>
    <s v="Completed"/>
    <s v="Pamelaborough"/>
    <s v="Anthony Turner"/>
    <n v="5"/>
  </r>
  <r>
    <x v="906"/>
    <s v="Wade Wiggins"/>
    <d v="2022-05-16T00:00:00"/>
    <s v="N/A"/>
    <s v="Production Technician I"/>
    <s v="Charles Allen"/>
    <s v="Unknown"/>
    <s v="EW"/>
    <s v="Voluntarily Terminated"/>
    <s v="Full-Time"/>
    <s v="Zone C"/>
    <s v="Part-Time"/>
    <s v="Unk"/>
    <s v="N/A"/>
    <s v="Production"/>
    <s v="Field Operations"/>
    <d v="1988-11-04T00:00:00"/>
    <s v="MA"/>
    <s v="Operator"/>
    <x v="1"/>
    <n v="89719"/>
    <s v="Asian"/>
    <x v="1"/>
    <s v="Fully Meets"/>
    <n v="3"/>
    <n v="2"/>
    <n v="4"/>
    <n v="5"/>
    <s v="Technical Skills"/>
    <s v="Internal"/>
    <s v="Completed"/>
    <s v="Wilsonborough"/>
    <s v="Dr. Michael Day"/>
    <n v="2"/>
  </r>
  <r>
    <x v="907"/>
    <s v="Selina Gonzalez"/>
    <d v="2020-01-18T00:00:00"/>
    <s v="N/A"/>
    <s v="Production Technician I"/>
    <s v="Bonnie Hardin"/>
    <s v="Unknown"/>
    <s v="MSC"/>
    <s v="Voluntarily Terminated"/>
    <s v="Contract"/>
    <s v="Zone B"/>
    <s v="Part-Time"/>
    <s v="Unk"/>
    <s v="N/A"/>
    <s v="Production"/>
    <s v="Field Operations"/>
    <d v="1942-05-19T00:00:00"/>
    <s v="MA"/>
    <s v="Technician"/>
    <x v="0"/>
    <n v="71466"/>
    <s v="White"/>
    <x v="1"/>
    <s v="Fully Meets"/>
    <n v="3"/>
    <n v="4"/>
    <n v="2"/>
    <n v="5"/>
    <s v="Project Management"/>
    <s v="External"/>
    <s v="Failed"/>
    <s v="Cynthiaside"/>
    <s v="Jill Martin"/>
    <n v="2"/>
  </r>
  <r>
    <x v="908"/>
    <s v="Tyree Parsons"/>
    <d v="2021-10-21T00:00:00"/>
    <s v="N/A"/>
    <s v="Production Technician I"/>
    <s v="Heather Michael"/>
    <s v="Unknown"/>
    <s v="TNS"/>
    <s v="Voluntarily Terminated"/>
    <s v="Full-Time"/>
    <s v="Zone A"/>
    <s v="Part-Time"/>
    <s v="Unk"/>
    <s v="N/A"/>
    <s v="Production"/>
    <s v="General - Con"/>
    <d v="1961-10-15T00:00:00"/>
    <s v="MA"/>
    <s v="Groundman"/>
    <x v="0"/>
    <n v="68175"/>
    <s v="White"/>
    <x v="1"/>
    <s v="Fully Meets"/>
    <n v="3"/>
    <n v="3"/>
    <n v="5"/>
    <n v="2"/>
    <s v="Technical Skills"/>
    <s v="Internal"/>
    <s v="Completed"/>
    <s v="Leestad"/>
    <s v="Stephen Neal"/>
    <n v="3"/>
  </r>
  <r>
    <x v="909"/>
    <s v="Adrian Murray"/>
    <d v="2019-01-05T00:00:00"/>
    <s v="N/A"/>
    <s v="Production Technician I"/>
    <s v="Jose Gomez"/>
    <s v="Unknown"/>
    <s v="PYZ"/>
    <s v="Terminated for Cause"/>
    <s v="Full-Time"/>
    <s v="Zone C"/>
    <s v="Full-Time"/>
    <s v="Unk"/>
    <s v="N/A"/>
    <s v="Production"/>
    <s v="General - Eng"/>
    <d v="1942-11-07T00:00:00"/>
    <s v="MA"/>
    <s v="Drafter"/>
    <x v="0"/>
    <n v="48973"/>
    <s v="Hispanic"/>
    <x v="3"/>
    <s v="Fully Meets"/>
    <n v="3"/>
    <n v="1"/>
    <n v="4"/>
    <n v="1"/>
    <s v="Customer Service"/>
    <s v="Internal"/>
    <s v="Completed"/>
    <s v="Evansshire"/>
    <s v="Shannon Spencer"/>
    <n v="5"/>
  </r>
  <r>
    <x v="910"/>
    <s v="Kael Fisher"/>
    <d v="2021-01-24T00:00:00"/>
    <d v="2022-01-27T00:00:00"/>
    <s v="Production Technician I"/>
    <s v="Angela Bailey"/>
    <s v="Unknown"/>
    <s v="WBL"/>
    <s v="Voluntarily Terminated"/>
    <s v="Part-Time"/>
    <s v="Zone B"/>
    <s v="Temporary"/>
    <s v="Resignation"/>
    <s v="Human box wish natural student staff."/>
    <s v="Production"/>
    <s v="Wireline Construction"/>
    <d v="1991-06-12T00:00:00"/>
    <s v="MA"/>
    <s v="Laborer"/>
    <x v="0"/>
    <n v="36064"/>
    <s v="White"/>
    <x v="3"/>
    <s v="Fully Meets"/>
    <n v="3"/>
    <n v="3"/>
    <n v="4"/>
    <n v="3"/>
    <s v="Communication Skills"/>
    <s v="External"/>
    <s v="Completed"/>
    <s v="Trevorchester"/>
    <s v="Mr. Paul Morales"/>
    <n v="5"/>
  </r>
  <r>
    <x v="911"/>
    <s v="Erica French"/>
    <d v="2020-03-06T00:00:00"/>
    <d v="2021-03-06T00:00:00"/>
    <s v="Production Technician II"/>
    <s v="Brett Sims"/>
    <s v="Unknown"/>
    <s v="TNS"/>
    <s v="Voluntarily Terminated"/>
    <s v="Part-Time"/>
    <s v="Zone B"/>
    <s v="Temporary"/>
    <s v="Retirement"/>
    <s v="Here relationship possible purpose instead."/>
    <s v="Production"/>
    <s v="Engineers"/>
    <d v="1987-10-16T00:00:00"/>
    <s v="MA"/>
    <s v="Engineer"/>
    <x v="0"/>
    <n v="7544"/>
    <s v="Asian"/>
    <x v="0"/>
    <s v="Fully Meets"/>
    <n v="3"/>
    <n v="2"/>
    <n v="5"/>
    <n v="1"/>
    <s v="Leadership Development"/>
    <s v="External"/>
    <s v="Completed"/>
    <s v="Yangland"/>
    <s v="Anthony Cannon"/>
    <n v="1"/>
  </r>
  <r>
    <x v="912"/>
    <s v="Damaris Oneal"/>
    <d v="2022-11-19T00:00:00"/>
    <d v="2023-02-15T00:00:00"/>
    <s v="Production Technician II"/>
    <s v="Natalie Johnson"/>
    <s v="Unknown"/>
    <s v="PYZ"/>
    <s v="Terminated for Cause"/>
    <s v="Full-Time"/>
    <s v="Zone B"/>
    <s v="Full-Time"/>
    <s v="Involuntary"/>
    <s v="Fine many herself field method draw learn."/>
    <s v="Production"/>
    <s v="General - Con"/>
    <d v="1972-07-26T00:00:00"/>
    <s v="MA"/>
    <s v="Lineman"/>
    <x v="1"/>
    <n v="70057"/>
    <s v="White"/>
    <x v="0"/>
    <s v="Fully Meets"/>
    <n v="3"/>
    <n v="5"/>
    <n v="4"/>
    <n v="2"/>
    <s v="Project Management"/>
    <s v="External"/>
    <s v="Failed"/>
    <s v="Brianland"/>
    <s v="Nicholas Mathis"/>
    <n v="3"/>
  </r>
  <r>
    <x v="913"/>
    <s v="Rebecca Craig"/>
    <d v="2019-03-15T00:00:00"/>
    <d v="2019-10-02T00:00:00"/>
    <s v="Production Technician II"/>
    <s v="Deanna Freeman"/>
    <s v="Unknown"/>
    <s v="WBL"/>
    <s v="Voluntarily Terminated"/>
    <s v="Part-Time"/>
    <s v="Zone B"/>
    <s v="Full-Time"/>
    <s v="Resignation"/>
    <s v="Scene receive customer way medical way itself."/>
    <s v="Production"/>
    <s v="Engineers"/>
    <d v="1981-04-04T00:00:00"/>
    <s v="MA"/>
    <s v="Project Manager"/>
    <x v="0"/>
    <n v="34085"/>
    <s v="Other"/>
    <x v="0"/>
    <s v="Fully Meets"/>
    <n v="3"/>
    <n v="4"/>
    <n v="4"/>
    <n v="5"/>
    <s v="Leadership Development"/>
    <s v="External"/>
    <s v="Completed"/>
    <s v="Mckeemouth"/>
    <s v="Randy Perkins"/>
    <n v="2"/>
  </r>
  <r>
    <x v="914"/>
    <s v="Carley Waters"/>
    <d v="2023-05-11T00:00:00"/>
    <d v="2023-07-05T00:00:00"/>
    <s v="Production Technician II"/>
    <s v="Mary Todd"/>
    <s v="Unknown"/>
    <s v="NEL"/>
    <s v="Voluntarily Terminated"/>
    <s v="Part-Time"/>
    <s v="Zone B"/>
    <s v="Temporary"/>
    <s v="Voluntary"/>
    <s v="Rate pick despite too happy."/>
    <s v="Production"/>
    <s v="General - Con"/>
    <d v="1946-07-23T00:00:00"/>
    <s v="MA"/>
    <s v="Laborer"/>
    <x v="0"/>
    <n v="25099"/>
    <s v="Asian"/>
    <x v="3"/>
    <s v="Fully Meets"/>
    <n v="3"/>
    <n v="2"/>
    <n v="3"/>
    <n v="5"/>
    <s v="Customer Service"/>
    <s v="External"/>
    <s v="Failed"/>
    <s v="Wilsonbury"/>
    <s v="Robin Smith MD"/>
    <n v="4"/>
  </r>
  <r>
    <x v="915"/>
    <s v="Kadyn Harrison"/>
    <d v="2022-02-05T00:00:00"/>
    <d v="2023-02-07T00:00:00"/>
    <s v="Production Technician II"/>
    <s v="Kevin Perkins"/>
    <s v="Unknown"/>
    <s v="PL"/>
    <s v="Voluntarily Terminated"/>
    <s v="Full-Time"/>
    <s v="Zone A"/>
    <s v="Full-Time"/>
    <s v="Involuntary"/>
    <s v="Shake hold standard team seat word."/>
    <s v="Production"/>
    <s v="General - Con"/>
    <d v="1963-09-25T00:00:00"/>
    <s v="MA"/>
    <s v="Technician"/>
    <x v="1"/>
    <n v="86671"/>
    <s v="Other"/>
    <x v="3"/>
    <s v="Fully Meets"/>
    <n v="3"/>
    <n v="3"/>
    <n v="4"/>
    <n v="3"/>
    <s v="Technical Skills"/>
    <s v="Internal"/>
    <s v="Failed"/>
    <s v="Allisonton"/>
    <s v="Hannah Cortez"/>
    <n v="1"/>
  </r>
  <r>
    <x v="916"/>
    <s v="Megan Huang"/>
    <d v="2019-05-29T00:00:00"/>
    <s v="N/A"/>
    <s v="Production Technician I"/>
    <s v="Joseph Bryant"/>
    <s v="Unknown"/>
    <s v="EW"/>
    <s v="Voluntarily Terminated"/>
    <s v="Contract"/>
    <s v="Zone B"/>
    <s v="Full-Time"/>
    <s v="Unk"/>
    <s v="N/A"/>
    <s v="Production"/>
    <s v="General - Eng"/>
    <d v="1960-11-03T00:00:00"/>
    <s v="MA"/>
    <s v="Engineer"/>
    <x v="0"/>
    <n v="39874"/>
    <s v="Black"/>
    <x v="2"/>
    <s v="Fully Meets"/>
    <n v="3"/>
    <n v="5"/>
    <n v="2"/>
    <n v="3"/>
    <s v="Customer Service"/>
    <s v="Internal"/>
    <s v="Failed"/>
    <s v="Jonesside"/>
    <s v="Spencer Ford"/>
    <n v="3"/>
  </r>
  <r>
    <x v="917"/>
    <s v="Callum Blair"/>
    <d v="2023-01-09T00:00:00"/>
    <d v="2023-03-14T00:00:00"/>
    <s v="Production Technician I"/>
    <s v="Kayla Shelton"/>
    <s v="Unknown"/>
    <s v="MSC"/>
    <s v="Voluntarily Terminated"/>
    <s v="Contract"/>
    <s v="Zone B"/>
    <s v="Temporary"/>
    <s v="Involuntary"/>
    <s v="Talk beyond year seven."/>
    <s v="Production"/>
    <s v="Field Operations"/>
    <d v="1990-09-12T00:00:00"/>
    <s v="MA"/>
    <s v="Supervisor"/>
    <x v="0"/>
    <n v="36065"/>
    <s v="Black"/>
    <x v="2"/>
    <s v="Fully Meets"/>
    <n v="3"/>
    <n v="3"/>
    <n v="5"/>
    <n v="5"/>
    <s v="Communication Skills"/>
    <s v="Internal"/>
    <s v="Failed"/>
    <s v="South Thomas"/>
    <s v="Gary Rocha"/>
    <n v="2"/>
  </r>
  <r>
    <x v="918"/>
    <s v="Emilie Donaldson"/>
    <d v="2022-05-01T00:00:00"/>
    <d v="2022-11-21T00:00:00"/>
    <s v="Production Technician I"/>
    <s v="Dylan Foster"/>
    <s v="Unknown"/>
    <s v="TNS"/>
    <s v="Terminated for Cause"/>
    <s v="Contract"/>
    <s v="Zone A"/>
    <s v="Full-Time"/>
    <s v="Involuntary"/>
    <s v="Man mean daughter best quite guess."/>
    <s v="Production"/>
    <s v="Shop (Fleet)"/>
    <d v="1990-08-15T00:00:00"/>
    <s v="MA"/>
    <s v="Shop"/>
    <x v="0"/>
    <n v="7972"/>
    <s v="Other"/>
    <x v="1"/>
    <s v="Fully Meets"/>
    <n v="3"/>
    <n v="2"/>
    <n v="3"/>
    <n v="3"/>
    <s v="Leadership Development"/>
    <s v="External"/>
    <s v="Failed"/>
    <s v="Wellsland"/>
    <s v="Carrie Walton"/>
    <n v="1"/>
  </r>
  <r>
    <x v="919"/>
    <s v="Darius Duke"/>
    <d v="2021-01-26T00:00:00"/>
    <d v="2021-08-06T00:00:00"/>
    <s v="Production Technician I"/>
    <s v="Mary Morgan"/>
    <s v="Unknown"/>
    <s v="PYZ"/>
    <s v="Voluntarily Terminated"/>
    <s v="Full-Time"/>
    <s v="Zone B"/>
    <s v="Full-Time"/>
    <s v="Retirement"/>
    <s v="Avoid song interview them class."/>
    <s v="Production"/>
    <s v="Field Operations"/>
    <d v="1948-08-03T00:00:00"/>
    <s v="MA"/>
    <s v="Tower Hand"/>
    <x v="0"/>
    <n v="81226"/>
    <s v="Hispanic"/>
    <x v="1"/>
    <s v="Fully Meets"/>
    <n v="3"/>
    <n v="2"/>
    <n v="5"/>
    <n v="3"/>
    <s v="Customer Service"/>
    <s v="Internal"/>
    <s v="Failed"/>
    <s v="West Chadview"/>
    <s v="Lindsey Johnson"/>
    <n v="3"/>
  </r>
  <r>
    <x v="920"/>
    <s v="Kenya Decker"/>
    <d v="2021-09-06T00:00:00"/>
    <d v="2023-07-02T00:00:00"/>
    <s v="Production Technician I"/>
    <s v="Danny Howard"/>
    <s v="Unknown"/>
    <s v="WBL"/>
    <s v="Voluntarily Terminated"/>
    <s v="Contract"/>
    <s v="Zone C"/>
    <s v="Full-Time"/>
    <s v="Voluntary"/>
    <s v="Member space player."/>
    <s v="Production"/>
    <s v="Engineers"/>
    <d v="1994-07-27T00:00:00"/>
    <s v="MA"/>
    <s v="Engineer"/>
    <x v="1"/>
    <n v="10345"/>
    <s v="Other"/>
    <x v="0"/>
    <s v="Fully Meets"/>
    <n v="3"/>
    <n v="3"/>
    <n v="2"/>
    <n v="5"/>
    <s v="Technical Skills"/>
    <s v="External"/>
    <s v="Failed"/>
    <s v="West Dawn"/>
    <s v="Steven Golden"/>
    <n v="2"/>
  </r>
  <r>
    <x v="921"/>
    <s v="Tyrese Sloan"/>
    <d v="2020-07-29T00:00:00"/>
    <s v="N/A"/>
    <s v="Production Technician I"/>
    <s v="Lisa Morrison"/>
    <s v="Unknown"/>
    <s v="NEL"/>
    <s v="Voluntarily Terminated"/>
    <s v="Full-Time"/>
    <s v="Zone A"/>
    <s v="Part-Time"/>
    <s v="Unk"/>
    <s v="N/A"/>
    <s v="Production"/>
    <s v="General - Con"/>
    <d v="1958-02-11T00:00:00"/>
    <s v="MA"/>
    <s v="Technician"/>
    <x v="1"/>
    <n v="89245"/>
    <s v="Asian"/>
    <x v="3"/>
    <s v="Fully Meets"/>
    <n v="3"/>
    <n v="1"/>
    <n v="1"/>
    <n v="3"/>
    <s v="Technical Skills"/>
    <s v="External"/>
    <s v="Completed"/>
    <s v="Maxwellfurt"/>
    <s v="Maria Le"/>
    <n v="3"/>
  </r>
  <r>
    <x v="922"/>
    <s v="Giana Roach"/>
    <d v="2023-03-31T00:00:00"/>
    <d v="2023-04-30T00:00:00"/>
    <s v="Production Technician I"/>
    <s v="John Adams"/>
    <s v="Unknown"/>
    <s v="PL"/>
    <s v="Voluntarily Terminated"/>
    <s v="Full-Time"/>
    <s v="Zone B"/>
    <s v="Full-Time"/>
    <s v="Involuntary"/>
    <s v="Officer thus service."/>
    <s v="Production"/>
    <s v="People Services"/>
    <d v="1966-11-05T00:00:00"/>
    <s v="MA"/>
    <s v="Director"/>
    <x v="0"/>
    <n v="46757"/>
    <s v="Other"/>
    <x v="1"/>
    <s v="Fully Meets"/>
    <n v="3"/>
    <n v="3"/>
    <n v="4"/>
    <n v="4"/>
    <s v="Project Management"/>
    <s v="External"/>
    <s v="Failed"/>
    <s v="Dianeview"/>
    <s v="Lauren Dixon"/>
    <n v="3"/>
  </r>
  <r>
    <x v="923"/>
    <s v="Teagan Swanson"/>
    <d v="2023-05-16T00:00:00"/>
    <d v="2023-05-29T00:00:00"/>
    <s v="Production Technician I"/>
    <s v="Derek Thompson"/>
    <s v="Unknown"/>
    <s v="BPC"/>
    <s v="Voluntarily Terminated"/>
    <s v="Part-Time"/>
    <s v="Zone B"/>
    <s v="Full-Time"/>
    <s v="Voluntary"/>
    <s v="More sure call best."/>
    <s v="Production"/>
    <s v="Field Operations"/>
    <d v="1994-11-29T00:00:00"/>
    <s v="MA"/>
    <s v="Foreman"/>
    <x v="0"/>
    <n v="53602"/>
    <s v="Hispanic"/>
    <x v="0"/>
    <s v="Fully Meets"/>
    <n v="3"/>
    <n v="3"/>
    <n v="5"/>
    <n v="1"/>
    <s v="Customer Service"/>
    <s v="External"/>
    <s v="Failed"/>
    <s v="Port Hannahshire"/>
    <s v="Lisa Johnston"/>
    <n v="4"/>
  </r>
  <r>
    <x v="924"/>
    <s v="Jerome Fischer"/>
    <d v="2023-04-29T00:00:00"/>
    <d v="2023-07-07T00:00:00"/>
    <s v="Production Technician I"/>
    <s v="Jason Kelly"/>
    <s v="Unknown"/>
    <s v="CCDR"/>
    <s v="Voluntarily Terminated"/>
    <s v="Contract"/>
    <s v="Zone B"/>
    <s v="Full-Time"/>
    <s v="Voluntary"/>
    <s v="Gun better when. Ok suddenly certain seat."/>
    <s v="Production"/>
    <s v="Splicing"/>
    <d v="1980-02-13T00:00:00"/>
    <s v="MA"/>
    <s v="Laborer"/>
    <x v="1"/>
    <n v="91520"/>
    <s v="Other"/>
    <x v="3"/>
    <s v="Fully Meets"/>
    <n v="3"/>
    <n v="1"/>
    <n v="5"/>
    <n v="3"/>
    <s v="Communication Skills"/>
    <s v="Internal"/>
    <s v="Completed"/>
    <s v="Karenshire"/>
    <s v="Jennifer Roberts"/>
    <n v="3"/>
  </r>
  <r>
    <x v="925"/>
    <s v="Grayson Preston"/>
    <d v="2019-11-27T00:00:00"/>
    <s v="N/A"/>
    <s v="Production Technician I"/>
    <s v="Cheryl Anderson"/>
    <s v="Unknown"/>
    <s v="SVG"/>
    <s v="Voluntarily Terminated"/>
    <s v="Contract"/>
    <s v="Zone A"/>
    <s v="Temporary"/>
    <s v="Unk"/>
    <s v="N/A"/>
    <s v="Production"/>
    <s v="Field Operations"/>
    <d v="2000-01-02T00:00:00"/>
    <s v="MA"/>
    <s v="Director"/>
    <x v="1"/>
    <n v="95240"/>
    <s v="Black"/>
    <x v="2"/>
    <s v="Fully Meets"/>
    <n v="3"/>
    <n v="3"/>
    <n v="4"/>
    <n v="2"/>
    <s v="Leadership Development"/>
    <s v="Internal"/>
    <s v="Completed"/>
    <s v="New David"/>
    <s v="Mr. Donald Shepard"/>
    <n v="1"/>
  </r>
  <r>
    <x v="926"/>
    <s v="Turner Bradley"/>
    <d v="2022-11-03T00:00:00"/>
    <d v="2023-04-02T00:00:00"/>
    <s v="Production Technician I"/>
    <s v="Jeffrey Peters"/>
    <s v="Unknown"/>
    <s v="EW"/>
    <s v="Voluntarily Terminated"/>
    <s v="Full-Time"/>
    <s v="Zone C"/>
    <s v="Full-Time"/>
    <s v="Involuntary"/>
    <s v="Explain put must."/>
    <s v="Production"/>
    <s v="Field Operations"/>
    <d v="1976-04-06T00:00:00"/>
    <s v="MA"/>
    <s v="Technician"/>
    <x v="1"/>
    <n v="4497"/>
    <s v="Hispanic"/>
    <x v="0"/>
    <s v="Fully Meets"/>
    <n v="3"/>
    <n v="3"/>
    <n v="2"/>
    <n v="1"/>
    <s v="Leadership Development"/>
    <s v="External"/>
    <s v="Completed"/>
    <s v="Michaelmouth"/>
    <s v="Christopher Avila"/>
    <n v="5"/>
  </r>
  <r>
    <x v="927"/>
    <s v="Elvis Daniels"/>
    <d v="2022-08-08T00:00:00"/>
    <s v="N/A"/>
    <s v="Production Technician I"/>
    <s v="Cindy Phillips"/>
    <s v="Unknown"/>
    <s v="MSC"/>
    <s v="Terminated for Cause"/>
    <s v="Full-Time"/>
    <s v="Zone A"/>
    <s v="Part-Time"/>
    <s v="Unk"/>
    <s v="N/A"/>
    <s v="Production"/>
    <s v="General - Con"/>
    <d v="1983-03-17T00:00:00"/>
    <s v="MA"/>
    <s v="Laborer"/>
    <x v="0"/>
    <n v="89914"/>
    <s v="Hispanic"/>
    <x v="1"/>
    <s v="Fully Meets"/>
    <n v="3"/>
    <n v="4"/>
    <n v="5"/>
    <n v="5"/>
    <s v="Communication Skills"/>
    <s v="Internal"/>
    <s v="Failed"/>
    <s v="Toddbury"/>
    <s v="Jessica Jones"/>
    <n v="3"/>
  </r>
  <r>
    <x v="928"/>
    <s v="Rose Travis"/>
    <d v="2023-07-27T00:00:00"/>
    <s v="N/A"/>
    <s v="Production Technician I"/>
    <s v="James Lee"/>
    <s v="Unknown"/>
    <s v="TNS"/>
    <s v="Voluntarily Terminated"/>
    <s v="Contract"/>
    <s v="Zone A"/>
    <s v="Full-Time"/>
    <s v="Unk"/>
    <s v="N/A"/>
    <s v="Production"/>
    <s v="Field Operations"/>
    <d v="1988-03-03T00:00:00"/>
    <s v="MA"/>
    <s v="Coordinator"/>
    <x v="0"/>
    <n v="97011"/>
    <s v="Asian"/>
    <x v="1"/>
    <s v="Fully Meets"/>
    <n v="3"/>
    <n v="4"/>
    <n v="1"/>
    <n v="3"/>
    <s v="Customer Service"/>
    <s v="Internal"/>
    <s v="Failed"/>
    <s v="Burchfurt"/>
    <s v="Hannah Mays"/>
    <n v="3"/>
  </r>
  <r>
    <x v="929"/>
    <s v="Frank Williams"/>
    <d v="2023-07-15T00:00:00"/>
    <s v="N/A"/>
    <s v="Production Technician I"/>
    <s v="Kelly Vaughn"/>
    <s v="Unknown"/>
    <s v="PYZ"/>
    <s v="Voluntarily Terminated"/>
    <s v="Full-Time"/>
    <s v="Zone C"/>
    <s v="Temporary"/>
    <s v="Unk"/>
    <s v="N/A"/>
    <s v="Production"/>
    <s v="General - Con"/>
    <d v="1986-08-26T00:00:00"/>
    <s v="MA"/>
    <s v="Technician"/>
    <x v="0"/>
    <n v="70906"/>
    <s v="Asian"/>
    <x v="2"/>
    <s v="Fully Meets"/>
    <n v="3"/>
    <n v="3"/>
    <n v="3"/>
    <n v="4"/>
    <s v="Project Management"/>
    <s v="External"/>
    <s v="Failed"/>
    <s v="Ashleyfurt"/>
    <s v="Stephen Graham"/>
    <n v="5"/>
  </r>
  <r>
    <x v="930"/>
    <s v="Yurem Donovan"/>
    <d v="2022-11-09T00:00:00"/>
    <s v="N/A"/>
    <s v="Production Technician I"/>
    <s v="Donna Jones"/>
    <s v="Unknown"/>
    <s v="WBL"/>
    <s v="Voluntarily Terminated"/>
    <s v="Full-Time"/>
    <s v="Zone B"/>
    <s v="Temporary"/>
    <s v="Unk"/>
    <s v="N/A"/>
    <s v="Production"/>
    <s v="Fielders"/>
    <d v="1999-12-22T00:00:00"/>
    <s v="MA"/>
    <s v="Engineer"/>
    <x v="0"/>
    <n v="17678"/>
    <s v="White"/>
    <x v="2"/>
    <s v="Fully Meets"/>
    <n v="3"/>
    <n v="2"/>
    <n v="3"/>
    <n v="4"/>
    <s v="Leadership Development"/>
    <s v="Internal"/>
    <s v="Failed"/>
    <s v="Wolfeton"/>
    <s v="Jonathan Hunt"/>
    <n v="5"/>
  </r>
  <r>
    <x v="931"/>
    <s v="John Smith"/>
    <d v="2019-12-24T00:00:00"/>
    <d v="2022-06-12T00:00:00"/>
    <s v="Sales Manager"/>
    <s v="Emily Gaines"/>
    <s v="Unknown"/>
    <s v="BPC"/>
    <s v="Voluntarily Terminated"/>
    <s v="Full-Time"/>
    <s v="Zone A"/>
    <s v="Temporary"/>
    <s v="Voluntary"/>
    <s v="Ok glass media learn grow."/>
    <s v="Sales"/>
    <s v="General - Sga"/>
    <d v="1977-08-16T00:00:00"/>
    <s v="MA"/>
    <s v="Project Manager"/>
    <x v="1"/>
    <n v="1886"/>
    <s v="Other"/>
    <x v="1"/>
    <s v="Fully Meets"/>
    <n v="3"/>
    <n v="5"/>
    <n v="5"/>
    <n v="2"/>
    <s v="Customer Service"/>
    <s v="Internal"/>
    <s v="Failed"/>
    <s v="Georgemouth"/>
    <s v="Brian Terry"/>
    <n v="2"/>
  </r>
  <r>
    <x v="932"/>
    <s v="Lynn Daneault"/>
    <d v="2019-03-08T00:00:00"/>
    <s v="N/A"/>
    <s v="Sales Manager"/>
    <s v="Laura Smith"/>
    <s v="Unknown"/>
    <s v="NEL"/>
    <s v="Voluntarily Terminated"/>
    <s v="Contract"/>
    <s v="Zone C"/>
    <s v="Part-Time"/>
    <s v="Unk"/>
    <s v="N/A"/>
    <s v="Sales"/>
    <s v="Aerial"/>
    <d v="1989-11-01T00:00:00"/>
    <s v="VT"/>
    <s v="Lineman"/>
    <x v="0"/>
    <n v="5473"/>
    <s v="Black"/>
    <x v="1"/>
    <s v="Fully Meets"/>
    <n v="3"/>
    <n v="2"/>
    <n v="4"/>
    <n v="5"/>
    <s v="Customer Service"/>
    <s v="Internal"/>
    <s v="Failed"/>
    <s v="Walkershire"/>
    <s v="Kim Lee"/>
    <n v="5"/>
  </r>
  <r>
    <x v="933"/>
    <s v="Donysha Kampew"/>
    <d v="2019-06-25T00:00:00"/>
    <d v="2020-10-04T00:00:00"/>
    <s v="Sales Manager"/>
    <s v="Steve Grant"/>
    <s v="Unknown"/>
    <s v="WBL"/>
    <s v="Terminated for Cause"/>
    <s v="Contract"/>
    <s v="Zone B"/>
    <s v="Full-Time"/>
    <s v="Voluntary"/>
    <s v="Baby still now positive traditional head while."/>
    <s v="Sales"/>
    <s v="General - Eng"/>
    <d v="1991-09-29T00:00:00"/>
    <s v="PA"/>
    <s v="Supervisor"/>
    <x v="0"/>
    <n v="19444"/>
    <s v="Other"/>
    <x v="1"/>
    <s v="Fully Meets"/>
    <n v="3"/>
    <n v="2"/>
    <n v="5"/>
    <n v="2"/>
    <s v="Leadership Development"/>
    <s v="External"/>
    <s v="Failed"/>
    <s v="Suzannemouth"/>
    <s v="Elizabeth Sanchez"/>
    <n v="2"/>
  </r>
  <r>
    <x v="934"/>
    <s v="Jordin Lozano"/>
    <d v="2019-01-03T00:00:00"/>
    <s v="N/A"/>
    <s v="Production Technician II"/>
    <s v="Brent Hickman"/>
    <s v="Unknown"/>
    <s v="TNS"/>
    <s v="Voluntarily Terminated"/>
    <s v="Part-Time"/>
    <s v="Zone A"/>
    <s v="Temporary"/>
    <s v="Unk"/>
    <s v="N/A"/>
    <s v="Sales"/>
    <s v="Yard (Material Handling)"/>
    <d v="1974-12-01T00:00:00"/>
    <s v="MA"/>
    <s v="Coordinator"/>
    <x v="1"/>
    <n v="60994"/>
    <s v="Hispanic"/>
    <x v="3"/>
    <s v="Fully Meets"/>
    <n v="3"/>
    <n v="5"/>
    <n v="1"/>
    <n v="4"/>
    <s v="Customer Service"/>
    <s v="Internal"/>
    <s v="Completed"/>
    <s v="Rodriguezfurt"/>
    <s v="Anna Stafford"/>
    <n v="2"/>
  </r>
  <r>
    <x v="935"/>
    <s v="Ronald Gross"/>
    <d v="2023-02-02T00:00:00"/>
    <s v="N/A"/>
    <s v="Production Technician II"/>
    <s v="Mary Weber"/>
    <s v="Unknown"/>
    <s v="BPC"/>
    <s v="Voluntarily Terminated"/>
    <s v="Full-Time"/>
    <s v="Zone B"/>
    <s v="Part-Time"/>
    <s v="Unk"/>
    <s v="N/A"/>
    <s v="Sales"/>
    <s v="Field Operations"/>
    <d v="1991-05-26T00:00:00"/>
    <s v="PA"/>
    <s v="Technician"/>
    <x v="0"/>
    <n v="78866"/>
    <s v="Hispanic"/>
    <x v="1"/>
    <s v="Fully Meets"/>
    <n v="3"/>
    <n v="3"/>
    <n v="3"/>
    <n v="5"/>
    <s v="Leadership Development"/>
    <s v="External"/>
    <s v="Failed"/>
    <s v="Hooverberg"/>
    <s v="Amanda Randolph"/>
    <n v="5"/>
  </r>
  <r>
    <x v="936"/>
    <s v="Maryjane Choi"/>
    <d v="2022-03-30T00:00:00"/>
    <d v="2023-01-30T00:00:00"/>
    <s v="Production Technician II"/>
    <s v="Kayla Peterson"/>
    <s v="Unknown"/>
    <s v="CCDR"/>
    <s v="Voluntarily Terminated"/>
    <s v="Full-Time"/>
    <s v="Zone A"/>
    <s v="Temporary"/>
    <s v="Involuntary"/>
    <s v="Decide prevent town important front."/>
    <s v="Sales"/>
    <s v="Engineers"/>
    <d v="1957-03-25T00:00:00"/>
    <s v="PA"/>
    <s v="Technician"/>
    <x v="0"/>
    <n v="34825"/>
    <s v="Asian"/>
    <x v="2"/>
    <s v="Fully Meets"/>
    <n v="3"/>
    <n v="4"/>
    <n v="5"/>
    <n v="4"/>
    <s v="Leadership Development"/>
    <s v="External"/>
    <s v="Completed"/>
    <s v="Chapmanstad"/>
    <s v="Sarah Boone"/>
    <n v="4"/>
  </r>
  <r>
    <x v="937"/>
    <s v="Madalynn Yates"/>
    <d v="2020-03-23T00:00:00"/>
    <s v="N/A"/>
    <s v="Production Technician II"/>
    <s v="Donna Gonzalez"/>
    <s v="Unknown"/>
    <s v="TNS"/>
    <s v="Terminated for Cause"/>
    <s v="Part-Time"/>
    <s v="Zone A"/>
    <s v="Full-Time"/>
    <s v="Unk"/>
    <s v="N/A"/>
    <s v="Sales"/>
    <s v="Splicing"/>
    <d v="1957-03-18T00:00:00"/>
    <s v="MA"/>
    <s v="Technician"/>
    <x v="0"/>
    <n v="52524"/>
    <s v="Other"/>
    <x v="2"/>
    <s v="Fully Meets"/>
    <n v="3"/>
    <n v="1"/>
    <n v="4"/>
    <n v="3"/>
    <s v="Communication Skills"/>
    <s v="External"/>
    <s v="Completed"/>
    <s v="Annaton"/>
    <s v="Jordan Stanley"/>
    <n v="5"/>
  </r>
  <r>
    <x v="938"/>
    <s v="Angelina Peck"/>
    <d v="2019-06-06T00:00:00"/>
    <s v="N/A"/>
    <s v="Production Technician II"/>
    <s v="Michele Riddle"/>
    <s v="Unknown"/>
    <s v="PYZ"/>
    <s v="Voluntarily Terminated"/>
    <s v="Contract"/>
    <s v="Zone C"/>
    <s v="Temporary"/>
    <s v="Unk"/>
    <s v="N/A"/>
    <s v="Sales"/>
    <s v="Field Operations"/>
    <d v="1942-03-05T00:00:00"/>
    <s v="PA"/>
    <s v="Engineer"/>
    <x v="0"/>
    <n v="19068"/>
    <s v="Asian"/>
    <x v="0"/>
    <s v="Fully Meets"/>
    <n v="3"/>
    <n v="4"/>
    <n v="5"/>
    <n v="3"/>
    <s v="Communication Skills"/>
    <s v="External"/>
    <s v="Completed"/>
    <s v="East Joseph"/>
    <s v="Kristi Lee"/>
    <n v="3"/>
  </r>
  <r>
    <x v="939"/>
    <s v="Dario Shaw"/>
    <d v="2023-05-28T00:00:00"/>
    <s v="N/A"/>
    <s v="Production Technician II"/>
    <s v="Stephanie Kerr"/>
    <s v="Unknown"/>
    <s v="TNS"/>
    <s v="Voluntarily Terminated"/>
    <s v="Contract"/>
    <s v="Zone A"/>
    <s v="Temporary"/>
    <s v="Unk"/>
    <s v="N/A"/>
    <s v="Sales"/>
    <s v="Engineers"/>
    <d v="1942-08-07T00:00:00"/>
    <s v="MA"/>
    <s v="Project Manager"/>
    <x v="0"/>
    <n v="18285"/>
    <s v="Asian"/>
    <x v="1"/>
    <s v="Fully Meets"/>
    <n v="3"/>
    <n v="3"/>
    <n v="4"/>
    <n v="5"/>
    <s v="Communication Skills"/>
    <s v="External"/>
    <s v="Failed"/>
    <s v="Denisehaven"/>
    <s v="Alyssa White"/>
    <n v="2"/>
  </r>
  <r>
    <x v="940"/>
    <s v="Deven Frazier"/>
    <d v="2021-02-03T00:00:00"/>
    <s v="N/A"/>
    <s v="Production Technician II"/>
    <s v="Mackenzie Johnston"/>
    <s v="Unknown"/>
    <s v="PYZ"/>
    <s v="Voluntarily Terminated"/>
    <s v="Contract"/>
    <s v="Zone A"/>
    <s v="Part-Time"/>
    <s v="Unk"/>
    <s v="N/A"/>
    <s v="Sales"/>
    <s v="Engineers"/>
    <d v="1941-10-06T00:00:00"/>
    <s v="PA"/>
    <s v="Engineer"/>
    <x v="0"/>
    <n v="13977"/>
    <s v="Hispanic"/>
    <x v="1"/>
    <s v="Fully Meets"/>
    <n v="3"/>
    <n v="3"/>
    <n v="5"/>
    <n v="4"/>
    <s v="Leadership Development"/>
    <s v="External"/>
    <s v="Failed"/>
    <s v="Perryborough"/>
    <s v="Frank Rhodes"/>
    <n v="3"/>
  </r>
  <r>
    <x v="941"/>
    <s v="Jett Kent"/>
    <d v="2019-07-30T00:00:00"/>
    <d v="2022-11-09T00:00:00"/>
    <s v="Production Technician II"/>
    <s v="William Thompson"/>
    <s v="Unknown"/>
    <s v="TNS"/>
    <s v="Voluntarily Terminated"/>
    <s v="Part-Time"/>
    <s v="Zone A"/>
    <s v="Part-Time"/>
    <s v="Retirement"/>
    <s v="Sense station management factor."/>
    <s v="Sales"/>
    <s v="Wireline Construction"/>
    <d v="1964-02-11T00:00:00"/>
    <s v="MA"/>
    <s v="Laborer"/>
    <x v="0"/>
    <n v="37830"/>
    <s v="Other"/>
    <x v="1"/>
    <s v="Fully Meets"/>
    <n v="3"/>
    <n v="2"/>
    <n v="4"/>
    <n v="2"/>
    <s v="Customer Service"/>
    <s v="Internal"/>
    <s v="Completed"/>
    <s v="West Stephanieton"/>
    <s v="Miranda Wilson"/>
    <n v="3"/>
  </r>
  <r>
    <x v="942"/>
    <s v="Zander Aguilar"/>
    <d v="2022-05-08T00:00:00"/>
    <d v="2022-11-17T00:00:00"/>
    <s v="Production Technician II"/>
    <s v="Timothy Wheeler"/>
    <s v="Unknown"/>
    <s v="PYZ"/>
    <s v="Voluntarily Terminated"/>
    <s v="Contract"/>
    <s v="Zone A"/>
    <s v="Part-Time"/>
    <s v="Retirement"/>
    <s v="Table try place week."/>
    <s v="Sales"/>
    <s v="Shop (Fleet)"/>
    <d v="1956-03-23T00:00:00"/>
    <s v="PA"/>
    <s v="Mechanic"/>
    <x v="0"/>
    <n v="34057"/>
    <s v="White"/>
    <x v="1"/>
    <s v="Fully Meets"/>
    <n v="3"/>
    <n v="5"/>
    <n v="5"/>
    <n v="4"/>
    <s v="Technical Skills"/>
    <s v="Internal"/>
    <s v="Completed"/>
    <s v="Bassborough"/>
    <s v="Eddie Foster"/>
    <n v="3"/>
  </r>
  <r>
    <x v="943"/>
    <s v="Alessandro Chavez"/>
    <d v="2020-05-12T00:00:00"/>
    <s v="N/A"/>
    <s v="Production Technician II"/>
    <s v="Steve Macdonald"/>
    <s v="Unknown"/>
    <s v="TNS"/>
    <s v="Voluntarily Terminated"/>
    <s v="Part-Time"/>
    <s v="Zone A"/>
    <s v="Full-Time"/>
    <s v="Unk"/>
    <s v="N/A"/>
    <s v="Sales"/>
    <s v="Field Operations"/>
    <d v="1963-08-20T00:00:00"/>
    <s v="PA"/>
    <s v="Technician"/>
    <x v="0"/>
    <n v="80132"/>
    <s v="Asian"/>
    <x v="0"/>
    <s v="Fully Meets"/>
    <n v="3"/>
    <n v="1"/>
    <n v="4"/>
    <n v="1"/>
    <s v="Technical Skills"/>
    <s v="External"/>
    <s v="Completed"/>
    <s v="New Maryfort"/>
    <s v="Michelle Rosales"/>
    <n v="5"/>
  </r>
  <r>
    <x v="944"/>
    <s v="Jaxson Brady"/>
    <d v="2019-03-28T00:00:00"/>
    <d v="2022-12-10T00:00:00"/>
    <s v="Sales Manager"/>
    <s v="Christopher Murray DDS"/>
    <s v="Unknown"/>
    <s v="TNS"/>
    <s v="Voluntarily Terminated"/>
    <s v="Full-Time"/>
    <s v="Zone A"/>
    <s v="Temporary"/>
    <s v="Resignation"/>
    <s v="Team brother social realize town."/>
    <s v="Sales"/>
    <s v="Engineers"/>
    <d v="1977-02-17T00:00:00"/>
    <s v="MA"/>
    <s v="Engineer"/>
    <x v="0"/>
    <n v="36863"/>
    <s v="White"/>
    <x v="0"/>
    <s v="Fully Meets"/>
    <n v="3"/>
    <n v="1"/>
    <n v="3"/>
    <n v="4"/>
    <s v="Customer Service"/>
    <s v="External"/>
    <s v="Completed"/>
    <s v="Rachelbury"/>
    <s v="Rachel Juarez"/>
    <n v="5"/>
  </r>
  <r>
    <x v="945"/>
    <s v="Giovanni Whitaker"/>
    <d v="2019-07-22T00:00:00"/>
    <s v="N/A"/>
    <s v="Production Technician II"/>
    <s v="James Mitchell"/>
    <s v="Unknown"/>
    <s v="WBL"/>
    <s v="Voluntarily Terminated"/>
    <s v="Full-Time"/>
    <s v="Zone A"/>
    <s v="Full-Time"/>
    <s v="Unk"/>
    <s v="N/A"/>
    <s v="Sales"/>
    <s v="Aerial"/>
    <d v="1956-07-22T00:00:00"/>
    <s v="PA"/>
    <s v="Lineman"/>
    <x v="0"/>
    <n v="76522"/>
    <s v="Other"/>
    <x v="1"/>
    <s v="Fully Meets"/>
    <n v="3"/>
    <n v="3"/>
    <n v="5"/>
    <n v="1"/>
    <s v="Customer Service"/>
    <s v="Internal"/>
    <s v="Completed"/>
    <s v="Delgadomouth"/>
    <s v="Benjamin Mcdonald"/>
    <n v="1"/>
  </r>
  <r>
    <x v="946"/>
    <s v="Karen Goodman"/>
    <d v="2020-09-17T00:00:00"/>
    <s v="N/A"/>
    <s v="Sales Manager"/>
    <s v="John Chavez"/>
    <s v="Unknown"/>
    <s v="MSC"/>
    <s v="Voluntarily Terminated"/>
    <s v="Part-Time"/>
    <s v="Zone C"/>
    <s v="Temporary"/>
    <s v="Unk"/>
    <s v="N/A"/>
    <s v="Sales"/>
    <s v="General - Sga"/>
    <d v="1982-07-21T00:00:00"/>
    <s v="PA"/>
    <s v="Manager"/>
    <x v="0"/>
    <n v="42775"/>
    <s v="White"/>
    <x v="2"/>
    <s v="Fully Meets"/>
    <n v="3"/>
    <n v="1"/>
    <n v="3"/>
    <n v="3"/>
    <s v="Communication Skills"/>
    <s v="External"/>
    <s v="Failed"/>
    <s v="Brewerchester"/>
    <s v="Derek Smith"/>
    <n v="3"/>
  </r>
  <r>
    <x v="947"/>
    <s v="Skyla Lambert"/>
    <d v="2022-07-02T00:00:00"/>
    <d v="2022-08-09T00:00:00"/>
    <s v="Production Technician II"/>
    <s v="Teresa Williamson"/>
    <s v="Unknown"/>
    <s v="TNS"/>
    <s v="Voluntarily Terminated"/>
    <s v="Part-Time"/>
    <s v="Zone B"/>
    <s v="Temporary"/>
    <s v="Retirement"/>
    <s v="Step loss place continue inside."/>
    <s v="Sales"/>
    <s v="Splicing"/>
    <d v="1963-12-08T00:00:00"/>
    <s v="PA"/>
    <s v="Splicer"/>
    <x v="0"/>
    <n v="46619"/>
    <s v="Black"/>
    <x v="0"/>
    <s v="Fully Meets"/>
    <n v="3"/>
    <n v="2"/>
    <n v="1"/>
    <n v="5"/>
    <s v="Project Management"/>
    <s v="External"/>
    <s v="Failed"/>
    <s v="Port Patrickport"/>
    <s v="Randy Howell"/>
    <n v="4"/>
  </r>
  <r>
    <x v="948"/>
    <s v="Ashlynn Duffy"/>
    <d v="2019-11-30T00:00:00"/>
    <s v="N/A"/>
    <s v="Sales Manager"/>
    <s v="Kimberly Washington"/>
    <s v="Unknown"/>
    <s v="MSC"/>
    <s v="Terminated for Cause"/>
    <s v="Contract"/>
    <s v="Zone A"/>
    <s v="Part-Time"/>
    <s v="Unk"/>
    <s v="N/A"/>
    <s v="Sales"/>
    <s v="Field Operations"/>
    <d v="1950-04-04T00:00:00"/>
    <s v="PA"/>
    <s v="Technician"/>
    <x v="0"/>
    <n v="63764"/>
    <s v="Hispanic"/>
    <x v="3"/>
    <s v="Fully Meets"/>
    <n v="3"/>
    <n v="5"/>
    <n v="3"/>
    <n v="4"/>
    <s v="Customer Service"/>
    <s v="Internal"/>
    <s v="Failed"/>
    <s v="Jodyville"/>
    <s v="Samantha Thompson"/>
    <n v="5"/>
  </r>
  <r>
    <x v="949"/>
    <s v="Lilliana Walker"/>
    <d v="2023-07-21T00:00:00"/>
    <d v="2023-07-21T00:00:00"/>
    <s v="Production Technician II"/>
    <s v="Stephanie Anderson"/>
    <s v="Unknown"/>
    <s v="TNS"/>
    <s v="Voluntarily Terminated"/>
    <s v="Contract"/>
    <s v="Zone C"/>
    <s v="Temporary"/>
    <s v="Involuntary"/>
    <s v="Long before return human peace century team."/>
    <s v="Production"/>
    <s v="Splicing"/>
    <d v="1958-03-24T00:00:00"/>
    <s v="PA"/>
    <s v="Splicer"/>
    <x v="0"/>
    <n v="30495"/>
    <s v="Asian"/>
    <x v="0"/>
    <s v="Fully Meets"/>
    <n v="3"/>
    <n v="3"/>
    <n v="2"/>
    <n v="1"/>
    <s v="Project Management"/>
    <s v="External"/>
    <s v="Completed"/>
    <s v="Michaelchester"/>
    <s v="Nicholas Daugherty"/>
    <n v="2"/>
  </r>
  <r>
    <x v="950"/>
    <s v="Lindsay Copeland"/>
    <d v="2020-08-26T00:00:00"/>
    <d v="2021-05-30T00:00:00"/>
    <s v="Sales Manager"/>
    <s v="Jeffery Snyder"/>
    <s v="Unknown"/>
    <s v="SVG"/>
    <s v="Voluntarily Terminated"/>
    <s v="Full-Time"/>
    <s v="Zone A"/>
    <s v="Temporary"/>
    <s v="Voluntary"/>
    <s v="Final send three."/>
    <s v="Sales"/>
    <s v="Aerial"/>
    <d v="1960-10-09T00:00:00"/>
    <s v="MA"/>
    <s v="Foreman"/>
    <x v="0"/>
    <n v="32929"/>
    <s v="Asian"/>
    <x v="0"/>
    <s v="Fully Meets"/>
    <n v="3"/>
    <n v="4"/>
    <n v="1"/>
    <n v="3"/>
    <s v="Leadership Development"/>
    <s v="Internal"/>
    <s v="Failed"/>
    <s v="Veronicatown"/>
    <s v="Tracy Melton"/>
    <n v="2"/>
  </r>
  <r>
    <x v="951"/>
    <s v="Kristin Mccarty"/>
    <d v="2020-05-16T00:00:00"/>
    <s v="N/A"/>
    <s v="Sales Manager"/>
    <s v="Abigail Marks"/>
    <s v="Unknown"/>
    <s v="TNS"/>
    <s v="Voluntarily Terminated"/>
    <s v="Full-Time"/>
    <s v="Zone A"/>
    <s v="Full-Time"/>
    <s v="Unk"/>
    <s v="N/A"/>
    <s v="Sales"/>
    <s v="Underground"/>
    <d v="1989-07-31T00:00:00"/>
    <s v="PA"/>
    <s v="Laborer"/>
    <x v="0"/>
    <n v="57392"/>
    <s v="Other"/>
    <x v="3"/>
    <s v="Fully Meets"/>
    <n v="3"/>
    <n v="2"/>
    <n v="5"/>
    <n v="2"/>
    <s v="Leadership Development"/>
    <s v="Internal"/>
    <s v="Completed"/>
    <s v="East Jeff"/>
    <s v="Sydney Bryant"/>
    <n v="1"/>
  </r>
  <r>
    <x v="952"/>
    <s v="Barbara Sutwell"/>
    <d v="2023-04-06T00:00:00"/>
    <d v="2023-05-24T00:00:00"/>
    <s v="Production Technician I"/>
    <s v="Jeffrey Murphy"/>
    <s v="Unknown"/>
    <s v="PL"/>
    <s v="Leave of Absence"/>
    <s v="Full-Time"/>
    <s v="Zone B"/>
    <s v="Full-Time"/>
    <s v="Retirement"/>
    <s v="Any adult enter these less."/>
    <s v="Production"/>
    <s v="Finance &amp; Accounting"/>
    <d v="1976-02-20T00:00:00"/>
    <s v="MA"/>
    <s v="Cfo"/>
    <x v="0"/>
    <n v="2718"/>
    <s v="Asian"/>
    <x v="3"/>
    <s v="Fully Meets"/>
    <n v="3"/>
    <n v="4"/>
    <n v="5"/>
    <n v="4"/>
    <s v="Leadership Development"/>
    <s v="External"/>
    <s v="Completed"/>
    <s v="West Kelli"/>
    <s v="Laura Smith"/>
    <n v="4"/>
  </r>
  <r>
    <x v="953"/>
    <s v="Lenora Tejeda"/>
    <d v="2019-02-18T00:00:00"/>
    <d v="2022-10-31T00:00:00"/>
    <s v="Production Technician II"/>
    <s v="Heather Riley"/>
    <s v="Unknown"/>
    <s v="SVG"/>
    <s v="Voluntarily Terminated"/>
    <s v="Part-Time"/>
    <s v="Zone C"/>
    <s v="Temporary"/>
    <s v="Voluntary"/>
    <s v="Learn yes material management Mr vote."/>
    <s v="Production"/>
    <s v="Finance &amp; Accounting"/>
    <d v="1968-07-22T00:00:00"/>
    <s v="MA"/>
    <s v="Administration"/>
    <x v="0"/>
    <n v="2129"/>
    <s v="Other"/>
    <x v="3"/>
    <s v="Fully Meets"/>
    <n v="3"/>
    <n v="1"/>
    <n v="1"/>
    <n v="5"/>
    <s v="Customer Service"/>
    <s v="External"/>
    <s v="Completed"/>
    <s v="Lake Cindy"/>
    <s v="Ronald Marsh"/>
    <n v="5"/>
  </r>
  <r>
    <x v="954"/>
    <s v="Ludwick Harrell"/>
    <d v="2020-10-10T00:00:00"/>
    <s v="N/A"/>
    <s v="Production Technician I"/>
    <s v="Jonathan Huber"/>
    <s v="Unknown"/>
    <s v="MSC"/>
    <s v="Voluntarily Terminated"/>
    <s v="Full-Time"/>
    <s v="Zone A"/>
    <s v="Temporary"/>
    <s v="Unk"/>
    <s v="N/A"/>
    <s v="Production"/>
    <s v="Field Operations"/>
    <d v="1998-04-04T00:00:00"/>
    <s v="MA"/>
    <s v="Engineer"/>
    <x v="1"/>
    <n v="1776"/>
    <s v="White"/>
    <x v="0"/>
    <s v="Fully Meets"/>
    <n v="3"/>
    <n v="2"/>
    <n v="3"/>
    <n v="4"/>
    <s v="Leadership Development"/>
    <s v="Internal"/>
    <s v="Failed"/>
    <s v="Port Catherineside"/>
    <s v="Stephen Henry"/>
    <n v="3"/>
  </r>
  <r>
    <x v="955"/>
    <s v="Courtney Beatrice"/>
    <d v="2021-05-15T00:00:00"/>
    <s v="N/A"/>
    <s v="Production Technician I"/>
    <s v="Patrick Liu"/>
    <s v="Unknown"/>
    <s v="PL"/>
    <s v="Voluntarily Terminated"/>
    <s v="Part-Time"/>
    <s v="Zone A"/>
    <s v="Full-Time"/>
    <s v="Unk"/>
    <s v="N/A"/>
    <s v="Production"/>
    <s v="Billable Consultants"/>
    <d v="1958-12-18T00:00:00"/>
    <s v="MA"/>
    <s v="Engineer"/>
    <x v="0"/>
    <n v="1915"/>
    <s v="Black"/>
    <x v="0"/>
    <s v="Fully Meets"/>
    <n v="3"/>
    <n v="1"/>
    <n v="5"/>
    <n v="4"/>
    <s v="Communication Skills"/>
    <s v="External"/>
    <s v="Completed"/>
    <s v="Lake Justin"/>
    <s v="Phillip Yates"/>
    <n v="4"/>
  </r>
  <r>
    <x v="956"/>
    <s v="Melisa Gerke"/>
    <d v="2019-05-13T00:00:00"/>
    <d v="2022-05-30T00:00:00"/>
    <s v="Production Technician I"/>
    <s v="Jimmy Cox"/>
    <s v="Unknown"/>
    <s v="TNS"/>
    <s v="Voluntarily Terminated"/>
    <s v="Part-Time"/>
    <s v="Zone C"/>
    <s v="Full-Time"/>
    <s v="Retirement"/>
    <s v="Prove do voice ten likely do."/>
    <s v="Production"/>
    <s v="Field Operations"/>
    <d v="1975-02-15T00:00:00"/>
    <s v="MA"/>
    <s v="Manager"/>
    <x v="0"/>
    <n v="2330"/>
    <s v="Asian"/>
    <x v="1"/>
    <s v="Fully Meets"/>
    <n v="3"/>
    <n v="5"/>
    <n v="2"/>
    <n v="2"/>
    <s v="Customer Service"/>
    <s v="External"/>
    <s v="Failed"/>
    <s v="North Meganstad"/>
    <s v="Bruce Ramirez"/>
    <n v="5"/>
  </r>
  <r>
    <x v="957"/>
    <s v="Lin Chan"/>
    <d v="2019-07-04T00:00:00"/>
    <s v="N/A"/>
    <s v="Production Technician I"/>
    <s v="Neil Aguilar"/>
    <s v="Unknown"/>
    <s v="PYZ"/>
    <s v="Voluntarily Terminated"/>
    <s v="Contract"/>
    <s v="Zone B"/>
    <s v="Full-Time"/>
    <s v="Unk"/>
    <s v="N/A"/>
    <s v="Production"/>
    <s v="Sales &amp; Marketing"/>
    <d v="1990-10-18T00:00:00"/>
    <s v="MA"/>
    <s v="Assistant"/>
    <x v="0"/>
    <n v="2170"/>
    <s v="Other"/>
    <x v="0"/>
    <s v="Fully Meets"/>
    <n v="3"/>
    <n v="4"/>
    <n v="2"/>
    <n v="5"/>
    <s v="Communication Skills"/>
    <s v="Internal"/>
    <s v="Failed"/>
    <s v="North Carolynside"/>
    <s v="Ethan Williams"/>
    <n v="2"/>
  </r>
  <r>
    <x v="958"/>
    <s v="Kamrin Sander"/>
    <d v="2022-04-01T00:00:00"/>
    <d v="2022-04-28T00:00:00"/>
    <s v="Production Technician I"/>
    <s v="Kirsten Patel"/>
    <s v="Unknown"/>
    <s v="CCDR"/>
    <s v="Voluntarily Terminated"/>
    <s v="Part-Time"/>
    <s v="Zone B"/>
    <s v="Temporary"/>
    <s v="Voluntary"/>
    <s v="Nation fight role according team candidate."/>
    <s v="Production"/>
    <s v="Project Management - Con"/>
    <d v="1989-08-02T00:00:00"/>
    <s v="MA"/>
    <s v="Coordinator"/>
    <x v="0"/>
    <n v="2154"/>
    <s v="Asian"/>
    <x v="0"/>
    <s v="Fully Meets"/>
    <n v="3"/>
    <n v="5"/>
    <n v="3"/>
    <n v="4"/>
    <s v="Project Management"/>
    <s v="External"/>
    <s v="Completed"/>
    <s v="Lake Travisfort"/>
    <s v="Jessica Johnston"/>
    <n v="2"/>
  </r>
  <r>
    <x v="959"/>
    <s v="Thomas Rhoads"/>
    <d v="2018-11-03T00:00:00"/>
    <s v="N/A"/>
    <s v="Production Technician I"/>
    <s v="Sean Scott"/>
    <s v="Unknown"/>
    <s v="PYZ"/>
    <s v="Voluntarily Terminated"/>
    <s v="Full-Time"/>
    <s v="Zone A"/>
    <s v="Part-Time"/>
    <s v="Unk"/>
    <s v="N/A"/>
    <s v="Production"/>
    <s v="Aerial"/>
    <d v="1948-05-26T00:00:00"/>
    <s v="MA"/>
    <s v="Administrator"/>
    <x v="1"/>
    <n v="2176"/>
    <s v="White"/>
    <x v="3"/>
    <s v="Fully Meets"/>
    <n v="3"/>
    <n v="3"/>
    <n v="4"/>
    <n v="1"/>
    <s v="Leadership Development"/>
    <s v="Internal"/>
    <s v="Completed"/>
    <s v="Port Jamiemouth"/>
    <s v="Victoria Richardson"/>
    <n v="4"/>
  </r>
  <r>
    <x v="960"/>
    <s v="Nina Panjwani"/>
    <d v="2018-10-11T00:00:00"/>
    <d v="2022-05-04T00:00:00"/>
    <s v="Production Technician I"/>
    <s v="Matthew Hawkins"/>
    <s v="Unknown"/>
    <s v="TNS"/>
    <s v="Terminated for Cause"/>
    <s v="Part-Time"/>
    <s v="Zone A"/>
    <s v="Full-Time"/>
    <s v="Voluntary"/>
    <s v="Trip letter possible institution nothing."/>
    <s v="Production"/>
    <s v="General - Eng"/>
    <d v="1945-07-17T00:00:00"/>
    <s v="MA"/>
    <s v="Drafter"/>
    <x v="0"/>
    <n v="2351"/>
    <s v="Black"/>
    <x v="0"/>
    <s v="Fully Meets"/>
    <n v="3"/>
    <n v="2"/>
    <n v="3"/>
    <n v="1"/>
    <s v="Customer Service"/>
    <s v="External"/>
    <s v="Failed"/>
    <s v="Juliehaven"/>
    <s v="Ashley Meyer"/>
    <n v="1"/>
  </r>
  <r>
    <x v="961"/>
    <s v="Megan Faller"/>
    <d v="2023-06-25T00:00:00"/>
    <d v="2023-07-25T00:00:00"/>
    <s v="Production Technician II"/>
    <s v="Susan Gilbert"/>
    <s v="Unknown"/>
    <s v="CCDR"/>
    <s v="Voluntarily Terminated"/>
    <s v="Contract"/>
    <s v="Zone C"/>
    <s v="Part-Time"/>
    <s v="Involuntary"/>
    <s v="It likely program stay product."/>
    <s v="Production"/>
    <s v="General - Con"/>
    <d v="1951-02-18T00:00:00"/>
    <s v="MA"/>
    <s v="Clerk"/>
    <x v="0"/>
    <n v="1824"/>
    <s v="Other"/>
    <x v="3"/>
    <s v="Fully Meets"/>
    <n v="3"/>
    <n v="2"/>
    <n v="4"/>
    <n v="1"/>
    <s v="Leadership Development"/>
    <s v="External"/>
    <s v="Completed"/>
    <s v="Stephanietown"/>
    <s v="Jeremy Little"/>
    <n v="5"/>
  </r>
  <r>
    <x v="962"/>
    <s v="Judy Jung"/>
    <d v="2020-09-14T00:00:00"/>
    <d v="2021-08-31T00:00:00"/>
    <s v="Production Technician I"/>
    <s v="Tiffany Baker"/>
    <s v="Unknown"/>
    <s v="CCDR"/>
    <s v="Terminated for Cause"/>
    <s v="Contract"/>
    <s v="Zone B"/>
    <s v="Full-Time"/>
    <s v="Resignation"/>
    <s v="Expert wrong space Mrs popular kitchen small."/>
    <s v="Production"/>
    <s v="General - Con"/>
    <d v="1972-05-08T00:00:00"/>
    <s v="MA"/>
    <s v="Technician"/>
    <x v="0"/>
    <n v="2446"/>
    <s v="Other"/>
    <x v="0"/>
    <s v="Fully Meets"/>
    <n v="3"/>
    <n v="2"/>
    <n v="5"/>
    <n v="3"/>
    <s v="Technical Skills"/>
    <s v="Internal"/>
    <s v="Failed"/>
    <s v="Danielhaven"/>
    <s v="Sarah Stone"/>
    <n v="2"/>
  </r>
  <r>
    <x v="963"/>
    <s v="April Evensen"/>
    <d v="2022-12-20T00:00:00"/>
    <d v="2023-03-11T00:00:00"/>
    <s v="Production Technician I"/>
    <s v="Ashley Wagner"/>
    <s v="Unknown"/>
    <s v="EW"/>
    <s v="Voluntarily Terminated"/>
    <s v="Part-Time"/>
    <s v="Zone B"/>
    <s v="Part-Time"/>
    <s v="Voluntary"/>
    <s v="War good your trial second black sit."/>
    <s v="Production"/>
    <s v="Executive"/>
    <d v="1969-03-27T00:00:00"/>
    <s v="MA"/>
    <s v="Manager"/>
    <x v="0"/>
    <n v="2458"/>
    <s v="Other"/>
    <x v="0"/>
    <s v="Fully Meets"/>
    <n v="3"/>
    <n v="5"/>
    <n v="5"/>
    <n v="5"/>
    <s v="Customer Service"/>
    <s v="Internal"/>
    <s v="Failed"/>
    <s v="East Tina"/>
    <s v="David Hart"/>
    <n v="1"/>
  </r>
  <r>
    <x v="964"/>
    <s v="Julissa Hunts"/>
    <d v="2022-02-23T00:00:00"/>
    <s v="N/A"/>
    <s v="Production Technician II"/>
    <s v="Pamela Smith"/>
    <s v="Unknown"/>
    <s v="CCDR"/>
    <s v="Voluntarily Terminated"/>
    <s v="Full-Time"/>
    <s v="Zone A"/>
    <s v="Temporary"/>
    <s v="Unk"/>
    <s v="N/A"/>
    <s v="Production"/>
    <s v="General - Con"/>
    <d v="1949-07-31T00:00:00"/>
    <s v="MA"/>
    <s v="Specialist"/>
    <x v="0"/>
    <n v="2021"/>
    <s v="White"/>
    <x v="1"/>
    <s v="Fully Meets"/>
    <n v="3"/>
    <n v="3"/>
    <n v="1"/>
    <n v="1"/>
    <s v="Leadership Development"/>
    <s v="External"/>
    <s v="Failed"/>
    <s v="Sandramouth"/>
    <s v="Julie Kennedy"/>
    <n v="3"/>
  </r>
  <r>
    <x v="965"/>
    <s v="Kristie Nowlan"/>
    <d v="2019-05-31T00:00:00"/>
    <s v="N/A"/>
    <s v="Production Technician II"/>
    <s v="Jessica Klein"/>
    <s v="Unknown"/>
    <s v="TNS"/>
    <s v="Terminated for Cause"/>
    <s v="Full-Time"/>
    <s v="Zone C"/>
    <s v="Part-Time"/>
    <s v="Unk"/>
    <s v="N/A"/>
    <s v="Production"/>
    <s v="General - Con"/>
    <d v="1971-03-04T00:00:00"/>
    <s v="MA"/>
    <s v="Technician"/>
    <x v="0"/>
    <n v="1040"/>
    <s v="Other"/>
    <x v="1"/>
    <s v="Fully Meets"/>
    <n v="3"/>
    <n v="4"/>
    <n v="3"/>
    <n v="2"/>
    <s v="Communication Skills"/>
    <s v="Internal"/>
    <s v="Failed"/>
    <s v="Dennisberg"/>
    <s v="Mark Baker"/>
    <n v="5"/>
  </r>
  <r>
    <x v="966"/>
    <s v="Dawn Motlagh"/>
    <d v="2019-01-29T00:00:00"/>
    <s v="N/A"/>
    <s v="Production Technician I"/>
    <s v="Molly Freeman"/>
    <s v="Unknown"/>
    <s v="PL"/>
    <s v="Voluntarily Terminated"/>
    <s v="Part-Time"/>
    <s v="Zone A"/>
    <s v="Part-Time"/>
    <s v="Unk"/>
    <s v="N/A"/>
    <s v="Production"/>
    <s v="General - Con"/>
    <d v="1994-12-11T00:00:00"/>
    <s v="MA"/>
    <s v="Flagger"/>
    <x v="0"/>
    <n v="2453"/>
    <s v="Other"/>
    <x v="2"/>
    <s v="Fully Meets"/>
    <n v="3"/>
    <n v="4"/>
    <n v="2"/>
    <n v="4"/>
    <s v="Customer Service"/>
    <s v="Internal"/>
    <s v="Failed"/>
    <s v="West Austin"/>
    <s v="Alexander Myers"/>
    <n v="4"/>
  </r>
  <r>
    <x v="967"/>
    <s v="Theresa Wallace"/>
    <d v="2019-09-01T00:00:00"/>
    <s v="N/A"/>
    <s v="Production Technician I"/>
    <s v="Cynthia Watkins"/>
    <s v="Unknown"/>
    <s v="NEL"/>
    <s v="Terminated for Cause"/>
    <s v="Full-Time"/>
    <s v="Zone B"/>
    <s v="Temporary"/>
    <s v="Unk"/>
    <s v="N/A"/>
    <s v="Production"/>
    <s v="General - Con"/>
    <d v="1955-06-29T00:00:00"/>
    <s v="MA"/>
    <s v="Laborer"/>
    <x v="0"/>
    <n v="1887"/>
    <s v="Asian"/>
    <x v="1"/>
    <s v="Fully Meets"/>
    <n v="3"/>
    <n v="1"/>
    <n v="4"/>
    <n v="2"/>
    <s v="Customer Service"/>
    <s v="Internal"/>
    <s v="Failed"/>
    <s v="East Charleneview"/>
    <s v="Kimberly Becker"/>
    <n v="2"/>
  </r>
  <r>
    <x v="968"/>
    <s v="Allison Lydon"/>
    <d v="2021-01-17T00:00:00"/>
    <d v="2021-06-08T00:00:00"/>
    <s v="Production Technician I"/>
    <s v="Derek Vargas"/>
    <s v="Unknown"/>
    <s v="MSC"/>
    <s v="Voluntarily Terminated"/>
    <s v="Full-Time"/>
    <s v="Zone A"/>
    <s v="Part-Time"/>
    <s v="Retirement"/>
    <s v="Indicate mother account loss really past."/>
    <s v="Production"/>
    <s v="General - Con"/>
    <d v="1975-02-10T00:00:00"/>
    <s v="MA"/>
    <s v="Foreman"/>
    <x v="0"/>
    <n v="2122"/>
    <s v="White"/>
    <x v="2"/>
    <s v="Fully Meets"/>
    <n v="3"/>
    <n v="4"/>
    <n v="3"/>
    <n v="3"/>
    <s v="Communication Skills"/>
    <s v="Internal"/>
    <s v="Failed"/>
    <s v="North Ericside"/>
    <s v="Eric Allen"/>
    <n v="4"/>
  </r>
  <r>
    <x v="969"/>
    <s v="Trina Alagbe"/>
    <d v="2022-04-21T00:00:00"/>
    <d v="2022-04-21T00:00:00"/>
    <s v="Production Technician I"/>
    <s v="Mark Bradley"/>
    <s v="Unknown"/>
    <s v="PYZ"/>
    <s v="Voluntarily Terminated"/>
    <s v="Part-Time"/>
    <s v="Zone C"/>
    <s v="Temporary"/>
    <s v="Retirement"/>
    <s v="Push must right."/>
    <s v="Production"/>
    <s v="Field Operations"/>
    <d v="1952-04-17T00:00:00"/>
    <s v="MA"/>
    <s v="Foreman"/>
    <x v="0"/>
    <n v="1886"/>
    <s v="Other"/>
    <x v="2"/>
    <s v="Fully Meets"/>
    <n v="3"/>
    <n v="5"/>
    <n v="4"/>
    <n v="4"/>
    <s v="Leadership Development"/>
    <s v="External"/>
    <s v="Failed"/>
    <s v="Douglasland"/>
    <s v="Richard Thomas"/>
    <n v="1"/>
  </r>
  <r>
    <x v="970"/>
    <s v="Betsy Bondwell"/>
    <d v="2018-09-15T00:00:00"/>
    <d v="2023-07-14T00:00:00"/>
    <s v="Production Technician II"/>
    <s v="Christopher Rodriguez"/>
    <s v="Unknown"/>
    <s v="MSC"/>
    <s v="Terminated for Cause"/>
    <s v="Part-Time"/>
    <s v="Zone C"/>
    <s v="Full-Time"/>
    <s v="Voluntary"/>
    <s v="Glass minute shake food determine deep."/>
    <s v="Production"/>
    <s v="General - Con"/>
    <d v="1994-02-10T00:00:00"/>
    <s v="MA"/>
    <s v="Lineman"/>
    <x v="0"/>
    <n v="2210"/>
    <s v="Other"/>
    <x v="3"/>
    <s v="Fully Meets"/>
    <n v="3"/>
    <n v="3"/>
    <n v="2"/>
    <n v="1"/>
    <s v="Leadership Development"/>
    <s v="External"/>
    <s v="Failed"/>
    <s v="West Sandratown"/>
    <s v="Nathaniel Rasmussen"/>
    <n v="1"/>
  </r>
  <r>
    <x v="971"/>
    <s v="Joe Smith"/>
    <d v="2021-12-04T00:00:00"/>
    <d v="2022-01-07T00:00:00"/>
    <s v="Production Technician II"/>
    <s v="Caroline Little"/>
    <s v="Unknown"/>
    <s v="EW"/>
    <s v="Voluntarily Terminated"/>
    <s v="Contract"/>
    <s v="Zone A"/>
    <s v="Temporary"/>
    <s v="Involuntary"/>
    <s v="Its card benefit dream bring."/>
    <s v="Production"/>
    <s v="Field Operations"/>
    <d v="1996-01-23T00:00:00"/>
    <s v="MA"/>
    <s v="Laborer"/>
    <x v="1"/>
    <n v="2045"/>
    <s v="Asian"/>
    <x v="2"/>
    <s v="Fully Meets"/>
    <n v="3"/>
    <n v="2"/>
    <n v="2"/>
    <n v="3"/>
    <s v="Leadership Development"/>
    <s v="External"/>
    <s v="Failed"/>
    <s v="Powellside"/>
    <s v="Matthew Watson"/>
    <n v="4"/>
  </r>
  <r>
    <x v="972"/>
    <s v="Lisa Lunquist"/>
    <d v="2019-11-14T00:00:00"/>
    <s v="N/A"/>
    <s v="Production Technician II"/>
    <s v="Angela Watson"/>
    <s v="Unknown"/>
    <s v="BPC"/>
    <s v="Voluntarily Terminated"/>
    <s v="Full-Time"/>
    <s v="Zone B"/>
    <s v="Full-Time"/>
    <s v="Unk"/>
    <s v="N/A"/>
    <s v="Production"/>
    <s v="General - Con"/>
    <d v="1991-10-10T00:00:00"/>
    <s v="MA"/>
    <s v="Laborer"/>
    <x v="0"/>
    <n v="2324"/>
    <s v="Black"/>
    <x v="0"/>
    <s v="Fully Meets"/>
    <n v="3"/>
    <n v="4"/>
    <n v="2"/>
    <n v="3"/>
    <s v="Communication Skills"/>
    <s v="External"/>
    <s v="Failed"/>
    <s v="Geraldchester"/>
    <s v="Roy Juarez"/>
    <n v="1"/>
  </r>
  <r>
    <x v="973"/>
    <s v="Jene'ya Darson"/>
    <d v="2021-04-14T00:00:00"/>
    <s v="N/A"/>
    <s v="Production Technician I"/>
    <s v="Robert Joseph"/>
    <s v="Unknown"/>
    <s v="NEL"/>
    <s v="Voluntarily Terminated"/>
    <s v="Part-Time"/>
    <s v="Zone A"/>
    <s v="Temporary"/>
    <s v="Unk"/>
    <s v="N/A"/>
    <s v="Production"/>
    <s v="Aerial"/>
    <d v="1968-12-29T00:00:00"/>
    <s v="MA"/>
    <s v="Supervisor"/>
    <x v="0"/>
    <n v="2110"/>
    <s v="White"/>
    <x v="1"/>
    <s v="Fully Meets"/>
    <n v="3"/>
    <n v="4"/>
    <n v="1"/>
    <n v="3"/>
    <s v="Project Management"/>
    <s v="Internal"/>
    <s v="Failed"/>
    <s v="Port Billy"/>
    <s v="Jean Lee"/>
    <n v="2"/>
  </r>
  <r>
    <x v="974"/>
    <s v="Hunter Cannon"/>
    <d v="2019-04-14T00:00:00"/>
    <s v="N/A"/>
    <s v="Production Technician I"/>
    <s v="Logan Ball"/>
    <s v="Unknown"/>
    <s v="SVG"/>
    <s v="Voluntarily Terminated"/>
    <s v="Contract"/>
    <s v="Zone A"/>
    <s v="Temporary"/>
    <s v="Unk"/>
    <s v="N/A"/>
    <s v="Production"/>
    <s v="Project Management - Con"/>
    <d v="1941-10-31T00:00:00"/>
    <s v="MA"/>
    <s v="Manager"/>
    <x v="0"/>
    <n v="10062"/>
    <s v="Other"/>
    <x v="3"/>
    <s v="Fully Meets"/>
    <n v="3"/>
    <n v="4"/>
    <n v="4"/>
    <n v="3"/>
    <s v="Customer Service"/>
    <s v="Internal"/>
    <s v="Failed"/>
    <s v="Granttown"/>
    <s v="Mark Lam"/>
    <n v="5"/>
  </r>
  <r>
    <x v="975"/>
    <s v="Jon Lynn"/>
    <d v="2021-01-09T00:00:00"/>
    <s v="N/A"/>
    <s v="Production Technician I"/>
    <s v="Steven Ramos"/>
    <s v="Unknown"/>
    <s v="EW"/>
    <s v="Voluntarily Terminated"/>
    <s v="Full-Time"/>
    <s v="Zone C"/>
    <s v="Full-Time"/>
    <s v="Unk"/>
    <s v="N/A"/>
    <s v="Production"/>
    <s v="Finance &amp; Accounting"/>
    <d v="1945-02-16T00:00:00"/>
    <s v="MA"/>
    <s v="Administration"/>
    <x v="0"/>
    <n v="82592"/>
    <s v="White"/>
    <x v="2"/>
    <s v="Fully Meets"/>
    <n v="3"/>
    <n v="1"/>
    <n v="5"/>
    <n v="1"/>
    <s v="Communication Skills"/>
    <s v="External"/>
    <s v="Completed"/>
    <s v="West Paul"/>
    <s v="Pamela Sanchez"/>
    <n v="5"/>
  </r>
  <r>
    <x v="976"/>
    <s v="Paxton Clarke"/>
    <d v="2022-12-26T00:00:00"/>
    <d v="2023-07-04T00:00:00"/>
    <s v="Production Technician I"/>
    <s v="Ashley Williams"/>
    <s v="Unknown"/>
    <s v="MSC"/>
    <s v="Voluntarily Terminated"/>
    <s v="Contract"/>
    <s v="Zone B"/>
    <s v="Full-Time"/>
    <s v="Voluntary"/>
    <s v="Before room than city she."/>
    <s v="Production"/>
    <s v="Field Operations"/>
    <d v="1952-09-22T00:00:00"/>
    <s v="MA"/>
    <s v="Technician"/>
    <x v="0"/>
    <n v="4549"/>
    <s v="White"/>
    <x v="2"/>
    <s v="Fully Meets"/>
    <n v="3"/>
    <n v="2"/>
    <n v="5"/>
    <n v="4"/>
    <s v="Leadership Development"/>
    <s v="Internal"/>
    <s v="Failed"/>
    <s v="Port Austin"/>
    <s v="Heather Tucker"/>
    <n v="5"/>
  </r>
  <r>
    <x v="977"/>
    <s v="Lillian Hines"/>
    <d v="2021-10-05T00:00:00"/>
    <d v="2023-07-02T00:00:00"/>
    <s v="Production Technician I"/>
    <s v="James Foster"/>
    <s v="Unknown"/>
    <s v="TNS"/>
    <s v="Terminated for Cause"/>
    <s v="Full-Time"/>
    <s v="Zone B"/>
    <s v="Part-Time"/>
    <s v="Voluntary"/>
    <s v="Economy choice authority responsibility."/>
    <s v="Production"/>
    <s v="Finance &amp; Accounting"/>
    <d v="1976-12-22T00:00:00"/>
    <s v="MA"/>
    <s v="Administration"/>
    <x v="0"/>
    <n v="61287"/>
    <s v="Other"/>
    <x v="3"/>
    <s v="Fully Meets"/>
    <n v="3"/>
    <n v="3"/>
    <n v="5"/>
    <n v="1"/>
    <s v="Leadership Development"/>
    <s v="Internal"/>
    <s v="Failed"/>
    <s v="Jerryborough"/>
    <s v="Monica Shaw"/>
    <n v="5"/>
  </r>
  <r>
    <x v="978"/>
    <s v="Liam Snow"/>
    <d v="2022-09-25T00:00:00"/>
    <d v="2023-03-27T00:00:00"/>
    <s v="Production Technician I"/>
    <s v="Christopher Sanford"/>
    <s v="Unknown"/>
    <s v="PYZ"/>
    <s v="Voluntarily Terminated"/>
    <s v="Part-Time"/>
    <s v="Zone B"/>
    <s v="Temporary"/>
    <s v="Voluntary"/>
    <s v="Let create wind fast gun heavy cold."/>
    <s v="Production"/>
    <s v="Engineers"/>
    <d v="1972-03-25T00:00:00"/>
    <s v="MA"/>
    <s v="Engineer"/>
    <x v="0"/>
    <n v="61958"/>
    <s v="Asian"/>
    <x v="2"/>
    <s v="Fully Meets"/>
    <n v="3"/>
    <n v="1"/>
    <n v="4"/>
    <n v="5"/>
    <s v="Communication Skills"/>
    <s v="Internal"/>
    <s v="Failed"/>
    <s v="Torresmouth"/>
    <s v="Matthew Carter"/>
    <n v="1"/>
  </r>
  <r>
    <x v="979"/>
    <s v="Arianna Horton"/>
    <d v="2021-11-10T00:00:00"/>
    <s v="N/A"/>
    <s v="Production Technician I"/>
    <s v="Heather Ramirez"/>
    <s v="Unknown"/>
    <s v="WBL"/>
    <s v="Terminated for Cause"/>
    <s v="Part-Time"/>
    <s v="Zone C"/>
    <s v="Full-Time"/>
    <s v="Unk"/>
    <s v="N/A"/>
    <s v="Production"/>
    <s v="General - Con"/>
    <d v="1990-06-16T00:00:00"/>
    <s v="MA"/>
    <s v="Manager"/>
    <x v="0"/>
    <n v="37701"/>
    <s v="Hispanic"/>
    <x v="0"/>
    <s v="Fully Meets"/>
    <n v="3"/>
    <n v="5"/>
    <n v="4"/>
    <n v="5"/>
    <s v="Project Management"/>
    <s v="External"/>
    <s v="Failed"/>
    <s v="Port Mariah"/>
    <s v="Terry Russell"/>
    <n v="1"/>
  </r>
  <r>
    <x v="980"/>
    <s v="Ayanna Short"/>
    <d v="2021-04-08T00:00:00"/>
    <d v="2023-07-16T00:00:00"/>
    <s v="Production Technician I"/>
    <s v="Amanda Mills"/>
    <s v="Unknown"/>
    <s v="NEL"/>
    <s v="Terminated for Cause"/>
    <s v="Contract"/>
    <s v="Zone A"/>
    <s v="Temporary"/>
    <s v="Involuntary"/>
    <s v="Prevent involve hundred price."/>
    <s v="Production"/>
    <s v="General - Con"/>
    <d v="1993-11-14T00:00:00"/>
    <s v="MA"/>
    <s v="Foreman"/>
    <x v="1"/>
    <n v="19755"/>
    <s v="Black"/>
    <x v="3"/>
    <s v="Fully Meets"/>
    <n v="3"/>
    <n v="5"/>
    <n v="4"/>
    <n v="3"/>
    <s v="Leadership Development"/>
    <s v="Internal"/>
    <s v="Completed"/>
    <s v="Harmonmouth"/>
    <s v="James Gross"/>
    <n v="1"/>
  </r>
  <r>
    <x v="981"/>
    <s v="Steve Charles"/>
    <d v="2018-11-14T00:00:00"/>
    <s v="N/A"/>
    <s v="Production Technician I"/>
    <s v="Jordan Cox"/>
    <s v="Unknown"/>
    <s v="PL"/>
    <s v="Voluntarily Terminated"/>
    <s v="Full-Time"/>
    <s v="Zone C"/>
    <s v="Temporary"/>
    <s v="Unk"/>
    <s v="N/A"/>
    <s v="Production"/>
    <s v="General - Sga"/>
    <d v="1980-05-24T00:00:00"/>
    <s v="MA"/>
    <s v="Manager"/>
    <x v="0"/>
    <n v="48632"/>
    <s v="Hispanic"/>
    <x v="0"/>
    <s v="Fully Meets"/>
    <n v="3"/>
    <n v="3"/>
    <n v="5"/>
    <n v="5"/>
    <s v="Leadership Development"/>
    <s v="Internal"/>
    <s v="Completed"/>
    <s v="West Aaron"/>
    <s v="Tammy Jarvis"/>
    <n v="5"/>
  </r>
  <r>
    <x v="982"/>
    <s v="Ricardo Bruce"/>
    <d v="2020-03-14T00:00:00"/>
    <d v="2022-10-22T00:00:00"/>
    <s v="Production Technician I"/>
    <s v="Daniel Huff"/>
    <s v="Unknown"/>
    <s v="BPC"/>
    <s v="Voluntarily Terminated"/>
    <s v="Part-Time"/>
    <s v="Zone C"/>
    <s v="Full-Time"/>
    <s v="Resignation"/>
    <s v="Hold left direction. Ahead investment she."/>
    <s v="Production"/>
    <s v="General - Con"/>
    <d v="1956-11-26T00:00:00"/>
    <s v="MA"/>
    <s v="Laborer"/>
    <x v="0"/>
    <n v="31391"/>
    <s v="Asian"/>
    <x v="1"/>
    <s v="Fully Meets"/>
    <n v="3"/>
    <n v="2"/>
    <n v="5"/>
    <n v="1"/>
    <s v="Customer Service"/>
    <s v="Internal"/>
    <s v="Failed"/>
    <s v="East William"/>
    <s v="Shelly Baker"/>
    <n v="5"/>
  </r>
  <r>
    <x v="983"/>
    <s v="Laura Gutierrez"/>
    <d v="2020-06-24T00:00:00"/>
    <s v="N/A"/>
    <s v="Production Technician I"/>
    <s v="Samantha Bryant"/>
    <s v="Unknown"/>
    <s v="CCDR"/>
    <s v="Terminated for Cause"/>
    <s v="Full-Time"/>
    <s v="Zone B"/>
    <s v="Temporary"/>
    <s v="Unk"/>
    <s v="N/A"/>
    <s v="Production"/>
    <s v="Catv"/>
    <d v="1948-02-11T00:00:00"/>
    <s v="MA"/>
    <s v="Splicer"/>
    <x v="0"/>
    <n v="8522"/>
    <s v="Black"/>
    <x v="2"/>
    <s v="Fully Meets"/>
    <n v="3"/>
    <n v="5"/>
    <n v="2"/>
    <n v="2"/>
    <s v="Leadership Development"/>
    <s v="Internal"/>
    <s v="Failed"/>
    <s v="Devinfurt"/>
    <s v="Brenda Rice"/>
    <n v="4"/>
  </r>
  <r>
    <x v="984"/>
    <s v="Braxton Rojas"/>
    <d v="2023-03-19T00:00:00"/>
    <d v="2023-04-04T00:00:00"/>
    <s v="Production Technician I"/>
    <s v="Hunter Cervantes"/>
    <s v="Unknown"/>
    <s v="SVG"/>
    <s v="Voluntarily Terminated"/>
    <s v="Contract"/>
    <s v="Zone B"/>
    <s v="Temporary"/>
    <s v="Resignation"/>
    <s v="Race least white while real huge."/>
    <s v="Production"/>
    <s v="General - Con"/>
    <d v="1963-11-09T00:00:00"/>
    <s v="MA"/>
    <s v="Lineman"/>
    <x v="0"/>
    <n v="88359"/>
    <s v="White"/>
    <x v="1"/>
    <s v="Fully Meets"/>
    <n v="3"/>
    <n v="5"/>
    <n v="5"/>
    <n v="2"/>
    <s v="Communication Skills"/>
    <s v="Internal"/>
    <s v="Failed"/>
    <s v="Sheltonborough"/>
    <s v="Benjamin Arnold"/>
    <n v="3"/>
  </r>
  <r>
    <x v="985"/>
    <s v="Sage Mercer"/>
    <d v="2022-08-15T00:00:00"/>
    <s v="N/A"/>
    <s v="Production Technician I"/>
    <s v="Samantha Wyatt"/>
    <s v="Unknown"/>
    <s v="EW"/>
    <s v="Voluntarily Terminated"/>
    <s v="Contract"/>
    <s v="Zone C"/>
    <s v="Full-Time"/>
    <s v="Unk"/>
    <s v="N/A"/>
    <s v="Production"/>
    <s v="Executive"/>
    <d v="1949-02-18T00:00:00"/>
    <s v="MA"/>
    <s v="Director"/>
    <x v="0"/>
    <n v="21326"/>
    <s v="Black"/>
    <x v="3"/>
    <s v="Fully Meets"/>
    <n v="3"/>
    <n v="1"/>
    <n v="4"/>
    <n v="2"/>
    <s v="Communication Skills"/>
    <s v="Internal"/>
    <s v="Failed"/>
    <s v="Laurenton"/>
    <s v="Jon Roberts"/>
    <n v="3"/>
  </r>
  <r>
    <x v="986"/>
    <s v="Chase Horn"/>
    <d v="2018-11-09T00:00:00"/>
    <s v="N/A"/>
    <s v="Production Technician I"/>
    <s v="Richard Davis II"/>
    <s v="Unknown"/>
    <s v="MSC"/>
    <s v="Future Start"/>
    <s v="Full-Time"/>
    <s v="Zone C"/>
    <s v="Part-Time"/>
    <s v="Unk"/>
    <s v="N/A"/>
    <s v="Production"/>
    <s v="General - Sga"/>
    <d v="1967-05-27T00:00:00"/>
    <s v="MA"/>
    <s v="Administrator"/>
    <x v="0"/>
    <n v="75570"/>
    <s v="White"/>
    <x v="2"/>
    <s v="Fully Meets"/>
    <n v="3"/>
    <n v="5"/>
    <n v="1"/>
    <n v="3"/>
    <s v="Communication Skills"/>
    <s v="Internal"/>
    <s v="Failed"/>
    <s v="West Taratown"/>
    <s v="Jamie Mays"/>
    <n v="2"/>
  </r>
  <r>
    <x v="987"/>
    <s v="Juliana Dyer"/>
    <d v="2018-11-23T00:00:00"/>
    <d v="2019-08-19T00:00:00"/>
    <s v="Production Technician I"/>
    <s v="Lisa Jones"/>
    <s v="Unknown"/>
    <s v="TNS"/>
    <s v="Voluntarily Terminated"/>
    <s v="Contract"/>
    <s v="Zone A"/>
    <s v="Temporary"/>
    <s v="Retirement"/>
    <s v="Seven president one. Wind education reveal old."/>
    <s v="Production"/>
    <s v="Field Operations"/>
    <d v="1989-10-26T00:00:00"/>
    <s v="MA"/>
    <s v="Laborer"/>
    <x v="0"/>
    <n v="97548"/>
    <s v="Black"/>
    <x v="2"/>
    <s v="Fully Meets"/>
    <n v="3"/>
    <n v="1"/>
    <n v="3"/>
    <n v="5"/>
    <s v="Project Management"/>
    <s v="External"/>
    <s v="Completed"/>
    <s v="Andersonchester"/>
    <s v="Eric Gallegos"/>
    <n v="4"/>
  </r>
  <r>
    <x v="988"/>
    <s v="Alec Stephens"/>
    <d v="2020-02-25T00:00:00"/>
    <s v="N/A"/>
    <s v="Production Technician II"/>
    <s v="Jessica Garcia"/>
    <s v="Unknown"/>
    <s v="PL"/>
    <s v="Voluntarily Terminated"/>
    <s v="Full-Time"/>
    <s v="Zone A"/>
    <s v="Temporary"/>
    <s v="Unk"/>
    <s v="N/A"/>
    <s v="Production"/>
    <s v="Field Operations"/>
    <d v="2000-06-14T00:00:00"/>
    <s v="MA"/>
    <s v="Groundman"/>
    <x v="0"/>
    <n v="51952"/>
    <s v="Other"/>
    <x v="0"/>
    <s v="Fully Meets"/>
    <n v="3"/>
    <n v="4"/>
    <n v="2"/>
    <n v="5"/>
    <s v="Leadership Development"/>
    <s v="External"/>
    <s v="Failed"/>
    <s v="Cookview"/>
    <s v="Karen Fox"/>
    <n v="4"/>
  </r>
  <r>
    <x v="989"/>
    <s v="Adriana Weber"/>
    <d v="2020-05-16T00:00:00"/>
    <d v="2022-05-18T00:00:00"/>
    <s v="Production Technician II"/>
    <s v="Jacqueline Jackson"/>
    <s v="Unknown"/>
    <s v="BPC"/>
    <s v="Voluntarily Terminated"/>
    <s v="Full-Time"/>
    <s v="Zone C"/>
    <s v="Temporary"/>
    <s v="Resignation"/>
    <s v="To prevent method stand decision."/>
    <s v="Production"/>
    <s v="Field Operations"/>
    <d v="1947-09-18T00:00:00"/>
    <s v="MA"/>
    <s v="Laborer"/>
    <x v="0"/>
    <n v="46806"/>
    <s v="Black"/>
    <x v="3"/>
    <s v="Fully Meets"/>
    <n v="3"/>
    <n v="3"/>
    <n v="1"/>
    <n v="1"/>
    <s v="Leadership Development"/>
    <s v="Internal"/>
    <s v="Failed"/>
    <s v="Mccarthyhaven"/>
    <s v="Anthony Silva"/>
    <n v="1"/>
  </r>
  <r>
    <x v="990"/>
    <s v="Lola Hensley"/>
    <d v="2019-06-18T00:00:00"/>
    <d v="2023-07-05T00:00:00"/>
    <s v="Production Technician II"/>
    <s v="Kimberly Fox"/>
    <s v="Unknown"/>
    <s v="CCDR"/>
    <s v="Voluntarily Terminated"/>
    <s v="Contract"/>
    <s v="Zone B"/>
    <s v="Temporary"/>
    <s v="Involuntary"/>
    <s v="Best candidate this seem soldier summer."/>
    <s v="Production"/>
    <s v="General - Con"/>
    <d v="1949-01-01T00:00:00"/>
    <s v="MA"/>
    <s v="Technician"/>
    <x v="0"/>
    <n v="67662"/>
    <s v="Other"/>
    <x v="0"/>
    <s v="Fully Meets"/>
    <n v="3"/>
    <n v="2"/>
    <n v="1"/>
    <n v="3"/>
    <s v="Technical Skills"/>
    <s v="External"/>
    <s v="Failed"/>
    <s v="Allenhaven"/>
    <s v="Misty Trevino"/>
    <n v="2"/>
  </r>
  <r>
    <x v="991"/>
    <s v="Shamar Delgado"/>
    <d v="2019-05-20T00:00:00"/>
    <d v="2021-03-30T00:00:00"/>
    <s v="Production Technician II"/>
    <s v="Melissa Welch"/>
    <s v="Unknown"/>
    <s v="SVG"/>
    <s v="Voluntarily Terminated"/>
    <s v="Contract"/>
    <s v="Zone A"/>
    <s v="Part-Time"/>
    <s v="Involuntary"/>
    <s v="Create who sound worry ground."/>
    <s v="Production"/>
    <s v="General - Con"/>
    <d v="1950-02-25T00:00:00"/>
    <s v="MA"/>
    <s v="Laborer"/>
    <x v="0"/>
    <n v="74114"/>
    <s v="White"/>
    <x v="3"/>
    <s v="Fully Meets"/>
    <n v="3"/>
    <n v="4"/>
    <n v="3"/>
    <n v="3"/>
    <s v="Communication Skills"/>
    <s v="Internal"/>
    <s v="Failed"/>
    <s v="North Samuelview"/>
    <s v="Christopher Bailey"/>
    <n v="2"/>
  </r>
  <r>
    <x v="992"/>
    <s v="Emmanuel Huang"/>
    <d v="2020-10-16T00:00:00"/>
    <d v="2021-02-12T00:00:00"/>
    <s v="Production Technician II"/>
    <s v="James Ferguson"/>
    <s v="Unknown"/>
    <s v="EW"/>
    <s v="Active"/>
    <s v="Full-Time"/>
    <s v="Zone A"/>
    <s v="Full-Time"/>
    <s v="Voluntary"/>
    <s v="Stuff oil customer fact billion there."/>
    <s v="Production"/>
    <s v="Field Operations"/>
    <d v="1972-07-21T00:00:00"/>
    <s v="MA"/>
    <s v="Technician"/>
    <x v="0"/>
    <n v="54589"/>
    <s v="Hispanic"/>
    <x v="3"/>
    <s v="Fully Meets"/>
    <n v="3"/>
    <n v="5"/>
    <n v="2"/>
    <n v="4"/>
    <s v="Customer Service"/>
    <s v="External"/>
    <s v="Failed"/>
    <s v="North Andrew"/>
    <s v="Vincent Wang"/>
    <n v="3"/>
  </r>
  <r>
    <x v="993"/>
    <s v="Brenna Decker"/>
    <d v="2022-07-01T00:00:00"/>
    <d v="2022-11-03T00:00:00"/>
    <s v="Production Technician II"/>
    <s v="Michael Pope"/>
    <s v="Unknown"/>
    <s v="MSC"/>
    <s v="Active"/>
    <s v="Full-Time"/>
    <s v="Zone A"/>
    <s v="Full-Time"/>
    <s v="Voluntary"/>
    <s v="Party course morning also blue."/>
    <s v="Production"/>
    <s v="General - Con"/>
    <d v="1988-12-29T00:00:00"/>
    <s v="MA"/>
    <s v="Lineman"/>
    <x v="0"/>
    <n v="43526"/>
    <s v="Other"/>
    <x v="2"/>
    <s v="Fully Meets"/>
    <n v="3"/>
    <n v="5"/>
    <n v="5"/>
    <n v="1"/>
    <s v="Technical Skills"/>
    <s v="External"/>
    <s v="Completed"/>
    <s v="Martinchester"/>
    <s v="Laurie Bird"/>
    <n v="4"/>
  </r>
  <r>
    <x v="994"/>
    <s v="Averie Wolfe"/>
    <d v="2022-12-17T00:00:00"/>
    <s v="N/A"/>
    <s v="Production Technician II"/>
    <s v="Brandon Jones"/>
    <s v="Unknown"/>
    <s v="TNS"/>
    <s v="Active"/>
    <s v="Contract"/>
    <s v="Zone A"/>
    <s v="Full-Time"/>
    <s v="Unk"/>
    <s v="N/A"/>
    <s v="Production"/>
    <s v="Field Operations"/>
    <d v="1978-08-06T00:00:00"/>
    <s v="MA"/>
    <s v="Driller"/>
    <x v="0"/>
    <n v="22396"/>
    <s v="Other"/>
    <x v="0"/>
    <s v="Fully Meets"/>
    <n v="3"/>
    <n v="4"/>
    <n v="3"/>
    <n v="1"/>
    <s v="Communication Skills"/>
    <s v="External"/>
    <s v="Completed"/>
    <s v="East Jamie"/>
    <s v="Kathryn Higgins"/>
    <n v="3"/>
  </r>
  <r>
    <x v="995"/>
    <s v="Gaige Marsh"/>
    <d v="2021-10-24T00:00:00"/>
    <d v="2021-11-21T00:00:00"/>
    <s v="Production Technician II"/>
    <s v="Carrie Davidson"/>
    <s v="Unknown"/>
    <s v="PYZ"/>
    <s v="Active"/>
    <s v="Part-Time"/>
    <s v="Zone A"/>
    <s v="Temporary"/>
    <s v="Resignation"/>
    <s v="Win join best machine feel."/>
    <s v="Production"/>
    <s v="Aerial"/>
    <d v="1992-07-10T00:00:00"/>
    <s v="MA"/>
    <s v="Lineman"/>
    <x v="0"/>
    <n v="92216"/>
    <s v="White"/>
    <x v="2"/>
    <s v="Fully Meets"/>
    <n v="3"/>
    <n v="3"/>
    <n v="5"/>
    <n v="2"/>
    <s v="Communication Skills"/>
    <s v="Internal"/>
    <s v="Failed"/>
    <s v="Coxshire"/>
    <s v="Christopher Porter MD"/>
    <n v="5"/>
  </r>
  <r>
    <x v="996"/>
    <s v="Karli Ross"/>
    <d v="2019-02-28T00:00:00"/>
    <d v="2019-10-11T00:00:00"/>
    <s v="Production Technician II"/>
    <s v="Ricky Stephens"/>
    <s v="Unknown"/>
    <s v="WBL"/>
    <s v="Active"/>
    <s v="Part-Time"/>
    <s v="Zone B"/>
    <s v="Full-Time"/>
    <s v="Retirement"/>
    <s v="Tv she everybody picture budget."/>
    <s v="Production"/>
    <s v="Wireline Construction"/>
    <d v="1990-06-09T00:00:00"/>
    <s v="MA"/>
    <s v="Project Manager"/>
    <x v="0"/>
    <n v="64180"/>
    <s v="Asian"/>
    <x v="3"/>
    <s v="Fully Meets"/>
    <n v="3"/>
    <n v="3"/>
    <n v="3"/>
    <n v="2"/>
    <s v="Project Management"/>
    <s v="Internal"/>
    <s v="Failed"/>
    <s v="East Karenberg"/>
    <s v="Andrew Jones"/>
    <n v="4"/>
  </r>
  <r>
    <x v="997"/>
    <s v="Amiyah Beasley"/>
    <d v="2022-03-24T00:00:00"/>
    <s v="N/A"/>
    <s v="Production Technician II"/>
    <s v="Kathleen Gonzalez"/>
    <s v="Unknown"/>
    <s v="NEL"/>
    <s v="Active"/>
    <s v="Full-Time"/>
    <s v="Zone C"/>
    <s v="Part-Time"/>
    <s v="Unk"/>
    <s v="N/A"/>
    <s v="Production"/>
    <s v="General - Con"/>
    <d v="1999-02-21T00:00:00"/>
    <s v="MA"/>
    <s v="Laborer"/>
    <x v="0"/>
    <n v="34377"/>
    <s v="Black"/>
    <x v="1"/>
    <s v="Fully Meets"/>
    <n v="3"/>
    <n v="2"/>
    <n v="4"/>
    <n v="3"/>
    <s v="Technical Skills"/>
    <s v="Internal"/>
    <s v="Completed"/>
    <s v="East Michael"/>
    <s v="Eddie King"/>
    <n v="2"/>
  </r>
  <r>
    <x v="998"/>
    <s v="Kayla Gibbs"/>
    <d v="2021-10-17T00:00:00"/>
    <d v="2022-11-12T00:00:00"/>
    <s v="Production Technician II"/>
    <s v="Leslie Hernandez"/>
    <s v="Unknown"/>
    <s v="PL"/>
    <s v="Active"/>
    <s v="Contract"/>
    <s v="Zone A"/>
    <s v="Temporary"/>
    <s v="Involuntary"/>
    <s v="Agreement cell total play relate."/>
    <s v="Production"/>
    <s v="Field Operations"/>
    <d v="1943-06-22T00:00:00"/>
    <s v="MA"/>
    <s v="Locator"/>
    <x v="0"/>
    <n v="65306"/>
    <s v="Other"/>
    <x v="1"/>
    <s v="Fully Meets"/>
    <n v="3"/>
    <n v="3"/>
    <n v="2"/>
    <n v="2"/>
    <s v="Technical Skills"/>
    <s v="External"/>
    <s v="Completed"/>
    <s v="Lewisland"/>
    <s v="Erica Wilson"/>
    <n v="4"/>
  </r>
  <r>
    <x v="999"/>
    <s v="Jocelyn Jackson"/>
    <d v="2022-05-13T00:00:00"/>
    <d v="2022-09-12T00:00:00"/>
    <s v="Production Technician I"/>
    <s v="Judith Ryan"/>
    <s v="Unknown"/>
    <s v="PYZ"/>
    <s v="Active"/>
    <s v="Full-Time"/>
    <s v="Zone A"/>
    <s v="Part-Time"/>
    <s v="Involuntary"/>
    <s v="Staff summer fire my game kitchen."/>
    <s v="Production"/>
    <s v="General - Con"/>
    <d v="1963-07-07T00:00:00"/>
    <s v="MA"/>
    <s v="Flagger"/>
    <x v="0"/>
    <n v="29557"/>
    <s v="Black"/>
    <x v="1"/>
    <s v="Fully Meets"/>
    <n v="3"/>
    <n v="1"/>
    <n v="3"/>
    <n v="3"/>
    <s v="Technical Skills"/>
    <s v="Internal"/>
    <s v="Failed"/>
    <s v="East Erin"/>
    <s v="Jacqueline Maxwell"/>
    <n v="3"/>
  </r>
  <r>
    <x v="1000"/>
    <s v="Gilbert Newman"/>
    <d v="2019-10-09T00:00:00"/>
    <d v="2023-01-06T00:00:00"/>
    <s v="Production Technician I"/>
    <s v="Kimberly Meyer"/>
    <s v="Unknown"/>
    <s v="SVG"/>
    <s v="Voluntarily Terminated"/>
    <s v="Contract"/>
    <s v="Zone B"/>
    <s v="Full-Time"/>
    <s v="Resignation"/>
    <s v="Use eight hot bar board realize without."/>
    <s v="Production"/>
    <s v="Yard (Material Handling)"/>
    <d v="1977-08-17T00:00:00"/>
    <s v="MA"/>
    <s v="Coordinator"/>
    <x v="0"/>
    <n v="18299"/>
    <s v="White"/>
    <x v="1"/>
    <s v="Fully Meets"/>
    <n v="3"/>
    <n v="5"/>
    <n v="3"/>
    <n v="5"/>
    <s v="Leadership Development"/>
    <s v="Internal"/>
    <s v="Failed"/>
    <s v="Port Valerie"/>
    <s v="Robert Ramirez"/>
    <n v="4"/>
  </r>
  <r>
    <x v="1001"/>
    <s v="Roberto Rosales"/>
    <d v="2018-10-12T00:00:00"/>
    <d v="2023-07-21T00:00:00"/>
    <s v="Production Technician I"/>
    <s v="Amanda Garcia"/>
    <s v="Unknown"/>
    <s v="TNS"/>
    <s v="Voluntarily Terminated"/>
    <s v="Contract"/>
    <s v="Zone B"/>
    <s v="Temporary"/>
    <s v="Involuntary"/>
    <s v="Onto work name back goal claim reduce."/>
    <s v="Production"/>
    <s v="General - Con"/>
    <d v="1990-05-25T00:00:00"/>
    <s v="MA"/>
    <s v="Laborer"/>
    <x v="0"/>
    <n v="81634"/>
    <s v="White"/>
    <x v="0"/>
    <s v="Fully Meets"/>
    <n v="3"/>
    <n v="1"/>
    <n v="4"/>
    <n v="2"/>
    <s v="Project Management"/>
    <s v="External"/>
    <s v="Failed"/>
    <s v="Whitebury"/>
    <s v="Michael Wright"/>
    <n v="1"/>
  </r>
  <r>
    <x v="1002"/>
    <s v="Justice Rhodes"/>
    <d v="2020-04-13T00:00:00"/>
    <d v="2022-11-28T00:00:00"/>
    <s v="Production Technician I"/>
    <s v="Kathleen Hayes"/>
    <s v="Unknown"/>
    <s v="WBL"/>
    <s v="Voluntarily Terminated"/>
    <s v="Contract"/>
    <s v="Zone B"/>
    <s v="Part-Time"/>
    <s v="Voluntary"/>
    <s v="Number environmental next shoulder kid move away."/>
    <s v="Production"/>
    <s v="Shop (Fleet)"/>
    <d v="1985-07-01T00:00:00"/>
    <s v="MA"/>
    <s v="Welder"/>
    <x v="0"/>
    <n v="48650"/>
    <s v="Other"/>
    <x v="0"/>
    <s v="Fully Meets"/>
    <n v="3"/>
    <n v="5"/>
    <n v="5"/>
    <n v="1"/>
    <s v="Technical Skills"/>
    <s v="External"/>
    <s v="Completed"/>
    <s v="Perezview"/>
    <s v="Jose King"/>
    <n v="4"/>
  </r>
  <r>
    <x v="1003"/>
    <s v="Adyson Esparza"/>
    <d v="2021-04-25T00:00:00"/>
    <s v="N/A"/>
    <s v="Production Technician I"/>
    <s v="Michael Austin"/>
    <s v="Unknown"/>
    <s v="PYZ"/>
    <s v="Active"/>
    <s v="Contract"/>
    <s v="Zone B"/>
    <s v="Full-Time"/>
    <s v="Unk"/>
    <s v="N/A"/>
    <s v="Production"/>
    <s v="Engineers"/>
    <d v="2001-04-05T00:00:00"/>
    <s v="MA"/>
    <s v="Engineer"/>
    <x v="0"/>
    <n v="72181"/>
    <s v="Other"/>
    <x v="3"/>
    <s v="Fully Meets"/>
    <n v="3"/>
    <n v="3"/>
    <n v="3"/>
    <n v="4"/>
    <s v="Leadership Development"/>
    <s v="Internal"/>
    <s v="Completed"/>
    <s v="Taylorchester"/>
    <s v="Kathy Norris"/>
    <n v="1"/>
  </r>
  <r>
    <x v="1004"/>
    <s v="Laci Baird"/>
    <d v="2018-12-21T00:00:00"/>
    <d v="2022-11-16T00:00:00"/>
    <s v="Production Technician I"/>
    <s v="Glenn Rollins"/>
    <s v="Unknown"/>
    <s v="WBL"/>
    <s v="Active"/>
    <s v="Part-Time"/>
    <s v="Zone B"/>
    <s v="Part-Time"/>
    <s v="Retirement"/>
    <s v="Point himself deep audience upon door too."/>
    <s v="Production"/>
    <s v="Splicing"/>
    <d v="1947-03-09T00:00:00"/>
    <s v="MA"/>
    <s v="Laborer"/>
    <x v="0"/>
    <n v="53844"/>
    <s v="Asian"/>
    <x v="1"/>
    <s v="Fully Meets"/>
    <n v="3"/>
    <n v="2"/>
    <n v="1"/>
    <n v="2"/>
    <s v="Leadership Development"/>
    <s v="Internal"/>
    <s v="Completed"/>
    <s v="West Danielton"/>
    <s v="Elijah Henson"/>
    <n v="2"/>
  </r>
  <r>
    <x v="1005"/>
    <s v="Samson Meza"/>
    <d v="2021-09-19T00:00:00"/>
    <s v="N/A"/>
    <s v="Production Technician I"/>
    <s v="Renee Valentine"/>
    <s v="Unknown"/>
    <s v="NEL"/>
    <s v="Active"/>
    <s v="Contract"/>
    <s v="Zone C"/>
    <s v="Temporary"/>
    <s v="Unk"/>
    <s v="N/A"/>
    <s v="Production"/>
    <s v="Executive"/>
    <d v="1973-10-23T00:00:00"/>
    <s v="MA"/>
    <s v="Chief Operating Officer"/>
    <x v="1"/>
    <n v="72825"/>
    <s v="Other"/>
    <x v="0"/>
    <s v="Fully Meets"/>
    <n v="3"/>
    <n v="5"/>
    <n v="5"/>
    <n v="2"/>
    <s v="Communication Skills"/>
    <s v="External"/>
    <s v="Completed"/>
    <s v="Houstontown"/>
    <s v="Ashley Edwards"/>
    <n v="2"/>
  </r>
  <r>
    <x v="1006"/>
    <s v="Deacon Bass"/>
    <d v="2020-12-15T00:00:00"/>
    <s v="N/A"/>
    <s v="Production Technician I"/>
    <s v="Elizabeth Stewart"/>
    <s v="Unknown"/>
    <s v="PL"/>
    <s v="Active"/>
    <s v="Full-Time"/>
    <s v="Zone C"/>
    <s v="Temporary"/>
    <s v="Unk"/>
    <s v="N/A"/>
    <s v="Production"/>
    <s v="Splicing"/>
    <d v="1979-05-05T00:00:00"/>
    <s v="MA"/>
    <s v="Splicer"/>
    <x v="0"/>
    <n v="10308"/>
    <s v="Black"/>
    <x v="1"/>
    <s v="Fully Meets"/>
    <n v="3"/>
    <n v="4"/>
    <n v="1"/>
    <n v="5"/>
    <s v="Communication Skills"/>
    <s v="External"/>
    <s v="Completed"/>
    <s v="East Judyborough"/>
    <s v="Shane Quinn"/>
    <n v="1"/>
  </r>
  <r>
    <x v="1007"/>
    <s v="Kaila Johnston"/>
    <d v="2019-07-15T00:00:00"/>
    <d v="2020-01-13T00:00:00"/>
    <s v="Production Technician I"/>
    <s v="Michelle Taylor"/>
    <s v="Unknown"/>
    <s v="BPC"/>
    <s v="Active"/>
    <s v="Part-Time"/>
    <s v="Zone A"/>
    <s v="Temporary"/>
    <s v="Voluntary"/>
    <s v="Follow yourself child to foot."/>
    <s v="Production"/>
    <s v="Field Operations"/>
    <d v="1941-09-03T00:00:00"/>
    <s v="MA"/>
    <s v="Lineman"/>
    <x v="0"/>
    <n v="67443"/>
    <s v="Asian"/>
    <x v="1"/>
    <s v="Fully Meets"/>
    <n v="3"/>
    <n v="1"/>
    <n v="2"/>
    <n v="2"/>
    <s v="Project Management"/>
    <s v="External"/>
    <s v="Completed"/>
    <s v="Thomasland"/>
    <s v="Timothy Lewis"/>
    <n v="2"/>
  </r>
  <r>
    <x v="1008"/>
    <s v="Cayden Maynard"/>
    <d v="2021-11-17T00:00:00"/>
    <s v="N/A"/>
    <s v="Production Technician I"/>
    <s v="Alexander Parker"/>
    <s v="Unknown"/>
    <s v="CCDR"/>
    <s v="Active"/>
    <s v="Contract"/>
    <s v="Zone C"/>
    <s v="Temporary"/>
    <s v="Unk"/>
    <s v="N/A"/>
    <s v="Production"/>
    <s v="Project Management - Con"/>
    <d v="1997-10-01T00:00:00"/>
    <s v="MA"/>
    <s v="Engineer"/>
    <x v="0"/>
    <n v="9141"/>
    <s v="White"/>
    <x v="1"/>
    <s v="Fully Meets"/>
    <n v="3"/>
    <n v="5"/>
    <n v="2"/>
    <n v="2"/>
    <s v="Customer Service"/>
    <s v="Internal"/>
    <s v="Failed"/>
    <s v="Nicoleside"/>
    <s v="Gary Johnson"/>
    <n v="1"/>
  </r>
  <r>
    <x v="1009"/>
    <s v="Araceli Mcguire"/>
    <d v="2023-02-04T00:00:00"/>
    <d v="2023-06-24T00:00:00"/>
    <s v="Production Technician I"/>
    <s v="Eric Vincent"/>
    <s v="Unknown"/>
    <s v="SVG"/>
    <s v="Active"/>
    <s v="Part-Time"/>
    <s v="Zone B"/>
    <s v="Part-Time"/>
    <s v="Resignation"/>
    <s v="Food shake indicate cost happen up president."/>
    <s v="Production"/>
    <s v="Catv"/>
    <d v="1949-03-07T00:00:00"/>
    <s v="MA"/>
    <s v="Laborer"/>
    <x v="0"/>
    <n v="71663"/>
    <s v="Hispanic"/>
    <x v="0"/>
    <s v="Fully Meets"/>
    <n v="3"/>
    <n v="4"/>
    <n v="4"/>
    <n v="4"/>
    <s v="Communication Skills"/>
    <s v="Internal"/>
    <s v="Completed"/>
    <s v="Andrewview"/>
    <s v="Kristen Rogers"/>
    <n v="2"/>
  </r>
  <r>
    <x v="1010"/>
    <s v="Naomi Hardin"/>
    <d v="2022-07-03T00:00:00"/>
    <d v="2022-07-12T00:00:00"/>
    <s v="Production Technician I"/>
    <s v="Nichole Jordan"/>
    <s v="Unknown"/>
    <s v="EW"/>
    <s v="Active"/>
    <s v="Contract"/>
    <s v="Zone B"/>
    <s v="Temporary"/>
    <s v="Retirement"/>
    <s v="Institution window ability miss recently around."/>
    <s v="Production"/>
    <s v="Finance &amp; Accounting"/>
    <d v="1994-08-06T00:00:00"/>
    <s v="MA"/>
    <s v="Clerk"/>
    <x v="0"/>
    <n v="91439"/>
    <s v="Asian"/>
    <x v="0"/>
    <s v="Fully Meets"/>
    <n v="3"/>
    <n v="3"/>
    <n v="2"/>
    <n v="2"/>
    <s v="Leadership Development"/>
    <s v="Internal"/>
    <s v="Completed"/>
    <s v="Lake Jeffreyberg"/>
    <s v="Nichole Crawford"/>
    <n v="1"/>
  </r>
  <r>
    <x v="1011"/>
    <s v="Darnell Eaton"/>
    <d v="2020-01-24T00:00:00"/>
    <d v="2022-09-14T00:00:00"/>
    <s v="Production Technician I"/>
    <s v="Jason Kennedy"/>
    <s v="Unknown"/>
    <s v="MSC"/>
    <s v="Active"/>
    <s v="Contract"/>
    <s v="Zone B"/>
    <s v="Full-Time"/>
    <s v="Voluntary"/>
    <s v="Billion turn account cut spring."/>
    <s v="Production"/>
    <s v="General - Sga"/>
    <d v="1984-06-06T00:00:00"/>
    <s v="MA"/>
    <s v="Vp"/>
    <x v="0"/>
    <n v="44651"/>
    <s v="White"/>
    <x v="2"/>
    <s v="Fully Meets"/>
    <n v="3"/>
    <n v="2"/>
    <n v="3"/>
    <n v="2"/>
    <s v="Communication Skills"/>
    <s v="External"/>
    <s v="Failed"/>
    <s v="New Karenberg"/>
    <s v="Lindsay Reid"/>
    <n v="2"/>
  </r>
  <r>
    <x v="1012"/>
    <s v="Zariah Ritter"/>
    <d v="2019-07-07T00:00:00"/>
    <d v="2021-03-27T00:00:00"/>
    <s v="Production Technician I"/>
    <s v="Crystal Johnson"/>
    <s v="Unknown"/>
    <s v="TNS"/>
    <s v="Active"/>
    <s v="Contract"/>
    <s v="Zone A"/>
    <s v="Temporary"/>
    <s v="Voluntary"/>
    <s v="Maintain score scene attack face try wish."/>
    <s v="Production"/>
    <s v="General - Con"/>
    <d v="1952-04-08T00:00:00"/>
    <s v="MA"/>
    <s v="Foreman"/>
    <x v="0"/>
    <n v="61363"/>
    <s v="Black"/>
    <x v="1"/>
    <s v="Fully Meets"/>
    <n v="3"/>
    <n v="4"/>
    <n v="5"/>
    <n v="4"/>
    <s v="Leadership Development"/>
    <s v="External"/>
    <s v="Failed"/>
    <s v="East Sabrinachester"/>
    <s v="Dr. Steven Walker"/>
    <n v="2"/>
  </r>
  <r>
    <x v="1013"/>
    <s v="Malaki Richards"/>
    <d v="2022-03-13T00:00:00"/>
    <s v="N/A"/>
    <s v="Production Technician II"/>
    <s v="Corey Roberts"/>
    <s v="Unknown"/>
    <s v="EW"/>
    <s v="Active"/>
    <s v="Part-Time"/>
    <s v="Zone B"/>
    <s v="Temporary"/>
    <s v="Unk"/>
    <s v="N/A"/>
    <s v="Production"/>
    <s v="Splicing"/>
    <d v="1984-11-11T00:00:00"/>
    <s v="MA"/>
    <s v="Technician"/>
    <x v="0"/>
    <n v="6175"/>
    <s v="Asian"/>
    <x v="3"/>
    <s v="Fully Meets"/>
    <n v="3"/>
    <n v="2"/>
    <n v="5"/>
    <n v="4"/>
    <s v="Technical Skills"/>
    <s v="External"/>
    <s v="Failed"/>
    <s v="Bauerland"/>
    <s v="Thomas Martinez"/>
    <n v="4"/>
  </r>
  <r>
    <x v="1014"/>
    <s v="Markus Robles"/>
    <d v="2023-06-02T00:00:00"/>
    <s v="N/A"/>
    <s v="Production Technician II"/>
    <s v="Nicholas Torres"/>
    <s v="Unknown"/>
    <s v="MSC"/>
    <s v="Active"/>
    <s v="Part-Time"/>
    <s v="Zone B"/>
    <s v="Part-Time"/>
    <s v="Unk"/>
    <s v="N/A"/>
    <s v="Production"/>
    <s v="Engineers"/>
    <d v="1992-03-05T00:00:00"/>
    <s v="MA"/>
    <s v="Engineer"/>
    <x v="0"/>
    <n v="23634"/>
    <s v="White"/>
    <x v="1"/>
    <s v="Fully Meets"/>
    <n v="3"/>
    <n v="4"/>
    <n v="3"/>
    <n v="1"/>
    <s v="Leadership Development"/>
    <s v="Internal"/>
    <s v="Completed"/>
    <s v="South David"/>
    <s v="John Hobbs"/>
    <n v="1"/>
  </r>
  <r>
    <x v="1015"/>
    <s v="Angela Kaufman"/>
    <d v="2021-04-08T00:00:00"/>
    <s v="N/A"/>
    <s v="Production Technician II"/>
    <s v="Amy Durham"/>
    <s v="Unknown"/>
    <s v="NEL"/>
    <s v="Active"/>
    <s v="Contract"/>
    <s v="Zone C"/>
    <s v="Full-Time"/>
    <s v="Unk"/>
    <s v="N/A"/>
    <s v="Production"/>
    <s v="Field Operations"/>
    <d v="1958-10-01T00:00:00"/>
    <s v="MA"/>
    <s v="Lineman"/>
    <x v="0"/>
    <n v="66919"/>
    <s v="White"/>
    <x v="1"/>
    <s v="Fully Meets"/>
    <n v="3"/>
    <n v="1"/>
    <n v="3"/>
    <n v="5"/>
    <s v="Technical Skills"/>
    <s v="Internal"/>
    <s v="Failed"/>
    <s v="New Stephanie"/>
    <s v="Robert Nelson"/>
    <n v="5"/>
  </r>
  <r>
    <x v="1016"/>
    <s v="Shaniya Wolfe"/>
    <d v="2019-12-02T00:00:00"/>
    <s v="N/A"/>
    <s v="Production Technician II"/>
    <s v="Miguel Brown"/>
    <s v="Unknown"/>
    <s v="PL"/>
    <s v="Active"/>
    <s v="Full-Time"/>
    <s v="Zone B"/>
    <s v="Part-Time"/>
    <s v="Unk"/>
    <s v="N/A"/>
    <s v="Production"/>
    <s v="Aerial"/>
    <d v="1971-04-17T00:00:00"/>
    <s v="MA"/>
    <s v="Laborer"/>
    <x v="0"/>
    <n v="10719"/>
    <s v="Black"/>
    <x v="2"/>
    <s v="Fully Meets"/>
    <n v="3"/>
    <n v="2"/>
    <n v="5"/>
    <n v="4"/>
    <s v="Communication Skills"/>
    <s v="External"/>
    <s v="Failed"/>
    <s v="Michaelhaven"/>
    <s v="Heidi Chavez"/>
    <n v="4"/>
  </r>
  <r>
    <x v="1017"/>
    <s v="Anya Morton"/>
    <d v="2022-03-09T00:00:00"/>
    <d v="2023-05-18T00:00:00"/>
    <s v="Production Technician II"/>
    <s v="Kimberly Roth"/>
    <s v="Unknown"/>
    <s v="PYZ"/>
    <s v="Active"/>
    <s v="Contract"/>
    <s v="Zone C"/>
    <s v="Temporary"/>
    <s v="Retirement"/>
    <s v="Various various decide per clear miss."/>
    <s v="Production"/>
    <s v="Yard (Material Handling)"/>
    <d v="1986-01-27T00:00:00"/>
    <s v="MA"/>
    <s v="Runner"/>
    <x v="0"/>
    <n v="86107"/>
    <s v="Asian"/>
    <x v="3"/>
    <s v="Fully Meets"/>
    <n v="3"/>
    <n v="5"/>
    <n v="2"/>
    <n v="1"/>
    <s v="Customer Service"/>
    <s v="External"/>
    <s v="Failed"/>
    <s v="Lake Robertfort"/>
    <s v="Chris Walker"/>
    <n v="5"/>
  </r>
  <r>
    <x v="1018"/>
    <s v="Emery Peck"/>
    <d v="2022-03-26T00:00:00"/>
    <s v="N/A"/>
    <s v="Production Technician II"/>
    <s v="Danielle Little"/>
    <s v="Unknown"/>
    <s v="SVG"/>
    <s v="Active"/>
    <s v="Full-Time"/>
    <s v="Zone C"/>
    <s v="Temporary"/>
    <s v="Unk"/>
    <s v="N/A"/>
    <s v="Production"/>
    <s v="Field Operations"/>
    <d v="1977-01-08T00:00:00"/>
    <s v="MA"/>
    <s v="Laborer"/>
    <x v="0"/>
    <n v="65810"/>
    <s v="White"/>
    <x v="1"/>
    <s v="Fully Meets"/>
    <n v="3"/>
    <n v="2"/>
    <n v="1"/>
    <n v="4"/>
    <s v="Technical Skills"/>
    <s v="External"/>
    <s v="Completed"/>
    <s v="Andreaberg"/>
    <s v="Jason Morris"/>
    <n v="2"/>
  </r>
  <r>
    <x v="1019"/>
    <s v="Angelique Mathis"/>
    <d v="2021-05-08T00:00:00"/>
    <d v="2022-08-05T00:00:00"/>
    <s v="Production Technician II"/>
    <s v="Allison Fox"/>
    <s v="Unknown"/>
    <s v="TNS"/>
    <s v="Active"/>
    <s v="Part-Time"/>
    <s v="Zone A"/>
    <s v="Full-Time"/>
    <s v="Involuntary"/>
    <s v="Law safe yard market likely wife case action."/>
    <s v="Production"/>
    <s v="Wireline Construction"/>
    <d v="1946-02-14T00:00:00"/>
    <s v="MA"/>
    <s v="Billing"/>
    <x v="0"/>
    <n v="47869"/>
    <s v="Black"/>
    <x v="1"/>
    <s v="Fully Meets"/>
    <n v="3"/>
    <n v="2"/>
    <n v="1"/>
    <n v="4"/>
    <s v="Leadership Development"/>
    <s v="Internal"/>
    <s v="Failed"/>
    <s v="West Kayla"/>
    <s v="Kevin Miller"/>
    <n v="3"/>
  </r>
  <r>
    <x v="1020"/>
    <s v="Marlee Woods"/>
    <d v="2022-11-29T00:00:00"/>
    <s v="N/A"/>
    <s v="Production Technician II"/>
    <s v="Christine Salas"/>
    <s v="Unknown"/>
    <s v="WBL"/>
    <s v="Active"/>
    <s v="Part-Time"/>
    <s v="Zone A"/>
    <s v="Temporary"/>
    <s v="Unk"/>
    <s v="N/A"/>
    <s v="Production"/>
    <s v="Field Operations"/>
    <d v="1955-12-11T00:00:00"/>
    <s v="MA"/>
    <s v="Foreman"/>
    <x v="0"/>
    <n v="54120"/>
    <s v="Asian"/>
    <x v="1"/>
    <s v="Fully Meets"/>
    <n v="3"/>
    <n v="1"/>
    <n v="3"/>
    <n v="4"/>
    <s v="Project Management"/>
    <s v="External"/>
    <s v="Failed"/>
    <s v="New Heidi"/>
    <s v="Dominic Spencer"/>
    <n v="4"/>
  </r>
  <r>
    <x v="1021"/>
    <s v="Jocelyn Valentine"/>
    <d v="2019-05-24T00:00:00"/>
    <s v="N/A"/>
    <s v="Production Technician II"/>
    <s v="Stephanie Bridges"/>
    <s v="Unknown"/>
    <s v="BPC"/>
    <s v="Active"/>
    <s v="Contract"/>
    <s v="Zone B"/>
    <s v="Part-Time"/>
    <s v="Unk"/>
    <s v="N/A"/>
    <s v="Production"/>
    <s v="Wireless"/>
    <d v="1941-08-30T00:00:00"/>
    <s v="MA"/>
    <s v="Operator"/>
    <x v="0"/>
    <n v="21322"/>
    <s v="White"/>
    <x v="3"/>
    <s v="Fully Meets"/>
    <n v="3"/>
    <n v="5"/>
    <n v="3"/>
    <n v="5"/>
    <s v="Leadership Development"/>
    <s v="External"/>
    <s v="Failed"/>
    <s v="North Katherineton"/>
    <s v="Diane Carlson"/>
    <n v="3"/>
  </r>
  <r>
    <x v="1022"/>
    <s v="Sophie Moran"/>
    <d v="2022-01-29T00:00:00"/>
    <d v="2022-04-23T00:00:00"/>
    <s v="Production Technician II"/>
    <s v="Sara Chapman"/>
    <s v="Unknown"/>
    <s v="CCDR"/>
    <s v="Active"/>
    <s v="Part-Time"/>
    <s v="Zone C"/>
    <s v="Part-Time"/>
    <s v="Retirement"/>
    <s v="Leave probably series even avoid."/>
    <s v="Production"/>
    <s v="General - Con"/>
    <d v="1962-08-04T00:00:00"/>
    <s v="MA"/>
    <s v="Foreman"/>
    <x v="0"/>
    <n v="31287"/>
    <s v="Hispanic"/>
    <x v="3"/>
    <s v="Fully Meets"/>
    <n v="3"/>
    <n v="3"/>
    <n v="4"/>
    <n v="4"/>
    <s v="Communication Skills"/>
    <s v="External"/>
    <s v="Failed"/>
    <s v="Rosefort"/>
    <s v="Brooke Murray"/>
    <n v="2"/>
  </r>
  <r>
    <x v="1023"/>
    <s v="Yair Snyder"/>
    <d v="2021-07-06T00:00:00"/>
    <d v="2022-03-14T00:00:00"/>
    <s v="Production Technician II"/>
    <s v="Troy Price"/>
    <s v="Unknown"/>
    <s v="EW"/>
    <s v="Active"/>
    <s v="Full-Time"/>
    <s v="Zone C"/>
    <s v="Full-Time"/>
    <s v="Retirement"/>
    <s v="Range create to drive."/>
    <s v="Production"/>
    <s v="Field Operations"/>
    <d v="1991-03-25T00:00:00"/>
    <s v="MA"/>
    <s v="Coordinator"/>
    <x v="0"/>
    <n v="5063"/>
    <s v="Asian"/>
    <x v="2"/>
    <s v="Fully Meets"/>
    <n v="3"/>
    <n v="2"/>
    <n v="1"/>
    <n v="5"/>
    <s v="Communication Skills"/>
    <s v="External"/>
    <s v="Failed"/>
    <s v="North Danielview"/>
    <s v="Deborah Oliver"/>
    <n v="1"/>
  </r>
  <r>
    <x v="1024"/>
    <s v="Shamar Herman"/>
    <d v="2021-01-29T00:00:00"/>
    <d v="2023-02-12T00:00:00"/>
    <s v="Production Technician II"/>
    <s v="Jason Johnson"/>
    <s v="Unknown"/>
    <s v="MSC"/>
    <s v="Active"/>
    <s v="Part-Time"/>
    <s v="Zone C"/>
    <s v="Temporary"/>
    <s v="Resignation"/>
    <s v="Form prepare beat focus direction marriage."/>
    <s v="Production"/>
    <s v="Field Operations"/>
    <d v="1975-04-11T00:00:00"/>
    <s v="MA"/>
    <s v="Laborer"/>
    <x v="0"/>
    <n v="90678"/>
    <s v="Asian"/>
    <x v="2"/>
    <s v="Fully Meets"/>
    <n v="3"/>
    <n v="1"/>
    <n v="2"/>
    <n v="4"/>
    <s v="Technical Skills"/>
    <s v="Internal"/>
    <s v="Completed"/>
    <s v="West Cherylview"/>
    <s v="John Branch"/>
    <n v="2"/>
  </r>
  <r>
    <x v="1025"/>
    <s v="Ishaan Schaefer"/>
    <d v="2023-05-13T00:00:00"/>
    <d v="2023-06-10T00:00:00"/>
    <s v="Production Technician I"/>
    <s v="James White"/>
    <s v="Unknown"/>
    <s v="SVG"/>
    <s v="Active"/>
    <s v="Contract"/>
    <s v="Zone A"/>
    <s v="Full-Time"/>
    <s v="Resignation"/>
    <s v="Deep new manage big picture."/>
    <s v="Production"/>
    <s v="Field Operations"/>
    <d v="1970-02-26T00:00:00"/>
    <s v="MA"/>
    <s v="Locator"/>
    <x v="0"/>
    <n v="5306"/>
    <s v="Hispanic"/>
    <x v="0"/>
    <s v="Fully Meets"/>
    <n v="3"/>
    <n v="2"/>
    <n v="4"/>
    <n v="4"/>
    <s v="Project Management"/>
    <s v="External"/>
    <s v="Failed"/>
    <s v="East Cole"/>
    <s v="Dorothy Gould"/>
    <n v="3"/>
  </r>
  <r>
    <x v="1026"/>
    <s v="Liam Figueroa"/>
    <d v="2019-05-22T00:00:00"/>
    <s v="N/A"/>
    <s v="Production Technician I"/>
    <s v="Michael Ortiz"/>
    <s v="Unknown"/>
    <s v="EW"/>
    <s v="Active"/>
    <s v="Part-Time"/>
    <s v="Zone A"/>
    <s v="Full-Time"/>
    <s v="Unk"/>
    <s v="N/A"/>
    <s v="Production"/>
    <s v="Fielders"/>
    <d v="1974-08-04T00:00:00"/>
    <s v="MA"/>
    <s v="Engineer"/>
    <x v="0"/>
    <n v="42458"/>
    <s v="Black"/>
    <x v="2"/>
    <s v="Fully Meets"/>
    <n v="3"/>
    <n v="3"/>
    <n v="1"/>
    <n v="3"/>
    <s v="Technical Skills"/>
    <s v="External"/>
    <s v="Failed"/>
    <s v="New Audrey"/>
    <s v="Mariah Jones"/>
    <n v="5"/>
  </r>
  <r>
    <x v="1027"/>
    <s v="Linda Combs"/>
    <d v="2021-09-30T00:00:00"/>
    <d v="2021-11-14T00:00:00"/>
    <s v="Production Technician I"/>
    <s v="Paul Wilcox"/>
    <s v="Unknown"/>
    <s v="MSC"/>
    <s v="Voluntarily Terminated"/>
    <s v="Full-Time"/>
    <s v="Zone C"/>
    <s v="Temporary"/>
    <s v="Retirement"/>
    <s v="Half audience option safe."/>
    <s v="Production"/>
    <s v="Field Operations"/>
    <d v="1981-05-02T00:00:00"/>
    <s v="MA"/>
    <s v="Tower Hand"/>
    <x v="0"/>
    <n v="77958"/>
    <s v="Hispanic"/>
    <x v="1"/>
    <s v="Fully Meets"/>
    <n v="3"/>
    <n v="4"/>
    <n v="4"/>
    <n v="4"/>
    <s v="Project Management"/>
    <s v="External"/>
    <s v="Completed"/>
    <s v="North Barbaraberg"/>
    <s v="Kathleen Fletcher"/>
    <n v="2"/>
  </r>
  <r>
    <x v="1028"/>
    <s v="Marilyn Moss"/>
    <d v="2019-09-09T00:00:00"/>
    <s v="N/A"/>
    <s v="Production Technician I"/>
    <s v="Alyssa Garrett"/>
    <s v="Unknown"/>
    <s v="TNS"/>
    <s v="Active"/>
    <s v="Contract"/>
    <s v="Zone C"/>
    <s v="Full-Time"/>
    <s v="Unk"/>
    <s v="N/A"/>
    <s v="Production"/>
    <s v="General - Eng"/>
    <d v="1943-10-23T00:00:00"/>
    <s v="MA"/>
    <s v="Billing"/>
    <x v="0"/>
    <n v="84191"/>
    <s v="Black"/>
    <x v="2"/>
    <s v="Fully Meets"/>
    <n v="3"/>
    <n v="2"/>
    <n v="5"/>
    <n v="1"/>
    <s v="Project Management"/>
    <s v="External"/>
    <s v="Completed"/>
    <s v="New Michael"/>
    <s v="Nicholas Briggs"/>
    <n v="1"/>
  </r>
  <r>
    <x v="1029"/>
    <s v="Yuliana Nelson"/>
    <d v="2019-04-26T00:00:00"/>
    <d v="2019-05-13T00:00:00"/>
    <s v="Production Technician I"/>
    <s v="Nicole Rodriguez"/>
    <s v="Unknown"/>
    <s v="PYZ"/>
    <s v="Active"/>
    <s v="Full-Time"/>
    <s v="Zone B"/>
    <s v="Full-Time"/>
    <s v="Resignation"/>
    <s v="Station opportunity already agency blood answer."/>
    <s v="Production"/>
    <s v="Wireline Construction"/>
    <d v="1982-08-13T00:00:00"/>
    <s v="MA"/>
    <s v="Operator"/>
    <x v="0"/>
    <n v="34988"/>
    <s v="Asian"/>
    <x v="0"/>
    <s v="Fully Meets"/>
    <n v="3"/>
    <n v="4"/>
    <n v="1"/>
    <n v="5"/>
    <s v="Communication Skills"/>
    <s v="External"/>
    <s v="Failed"/>
    <s v="West Vincent"/>
    <s v="Andrew Burton"/>
    <n v="4"/>
  </r>
  <r>
    <x v="1030"/>
    <s v="August Wiley"/>
    <d v="2022-02-19T00:00:00"/>
    <d v="2023-04-05T00:00:00"/>
    <s v="Production Technician I"/>
    <s v="Mary Clark"/>
    <s v="Unknown"/>
    <s v="WBL"/>
    <s v="Active"/>
    <s v="Full-Time"/>
    <s v="Zone C"/>
    <s v="Full-Time"/>
    <s v="Involuntary"/>
    <s v="Smile friend too now move end institution."/>
    <s v="Production"/>
    <s v="Project Management - Con"/>
    <d v="1977-06-16T00:00:00"/>
    <s v="MA"/>
    <s v="Manager"/>
    <x v="1"/>
    <n v="8786"/>
    <s v="Asian"/>
    <x v="0"/>
    <s v="Fully Meets"/>
    <n v="3"/>
    <n v="1"/>
    <n v="3"/>
    <n v="1"/>
    <s v="Technical Skills"/>
    <s v="External"/>
    <s v="Failed"/>
    <s v="Campbellhaven"/>
    <s v="Yolanda Wilson"/>
    <n v="1"/>
  </r>
  <r>
    <x v="1031"/>
    <s v="Lindsay Pennington"/>
    <d v="2022-04-16T00:00:00"/>
    <d v="2022-12-25T00:00:00"/>
    <s v="Production Technician I"/>
    <s v="Daniel Stafford"/>
    <s v="Unknown"/>
    <s v="NEL"/>
    <s v="Active"/>
    <s v="Contract"/>
    <s v="Zone C"/>
    <s v="Part-Time"/>
    <s v="Retirement"/>
    <s v="Participant under home."/>
    <s v="Production"/>
    <s v="Field Operations"/>
    <d v="1996-11-05T00:00:00"/>
    <s v="MA"/>
    <s v="Technician"/>
    <x v="1"/>
    <n v="19087"/>
    <s v="Asian"/>
    <x v="3"/>
    <s v="Fully Meets"/>
    <n v="3"/>
    <n v="5"/>
    <n v="2"/>
    <n v="4"/>
    <s v="Customer Service"/>
    <s v="Internal"/>
    <s v="Completed"/>
    <s v="Erikmouth"/>
    <s v="Adrian Clark"/>
    <n v="3"/>
  </r>
  <r>
    <x v="1032"/>
    <s v="Nico Villarreal"/>
    <d v="2022-05-12T00:00:00"/>
    <s v="N/A"/>
    <s v="Production Technician I"/>
    <s v="Christopher White"/>
    <s v="Unknown"/>
    <s v="PL"/>
    <s v="Active"/>
    <s v="Full-Time"/>
    <s v="Zone A"/>
    <s v="Full-Time"/>
    <s v="Unk"/>
    <s v="N/A"/>
    <s v="Production"/>
    <s v="General - Con"/>
    <d v="1991-01-28T00:00:00"/>
    <s v="MA"/>
    <s v="Laborer"/>
    <x v="0"/>
    <n v="47570"/>
    <s v="White"/>
    <x v="3"/>
    <s v="Fully Meets"/>
    <n v="3"/>
    <n v="4"/>
    <n v="1"/>
    <n v="5"/>
    <s v="Leadership Development"/>
    <s v="External"/>
    <s v="Completed"/>
    <s v="Port Laurie"/>
    <s v="Joseph Carlson"/>
    <n v="1"/>
  </r>
  <r>
    <x v="1033"/>
    <s v="Jaliyah Conway"/>
    <d v="2021-08-26T00:00:00"/>
    <d v="2023-08-03T00:00:00"/>
    <s v="Production Technician I"/>
    <s v="Randall Hill"/>
    <s v="Unknown"/>
    <s v="BPC"/>
    <s v="Active"/>
    <s v="Full-Time"/>
    <s v="Zone C"/>
    <s v="Part-Time"/>
    <s v="Voluntary"/>
    <s v="Manage expert such rate stand."/>
    <s v="Production"/>
    <s v="Field Operations"/>
    <d v="1947-01-19T00:00:00"/>
    <s v="MA"/>
    <s v="Driver"/>
    <x v="0"/>
    <n v="95951"/>
    <s v="Asian"/>
    <x v="0"/>
    <s v="Fully Meets"/>
    <n v="3"/>
    <n v="2"/>
    <n v="4"/>
    <n v="1"/>
    <s v="Technical Skills"/>
    <s v="Internal"/>
    <s v="Completed"/>
    <s v="Crystalchester"/>
    <s v="Arthur Soto"/>
    <n v="1"/>
  </r>
  <r>
    <x v="1034"/>
    <s v="Raymond Gillespie"/>
    <d v="2020-06-06T00:00:00"/>
    <d v="2021-11-23T00:00:00"/>
    <s v="Production Technician I"/>
    <s v="Alicia Horton"/>
    <s v="Unknown"/>
    <s v="CCDR"/>
    <s v="Active"/>
    <s v="Full-Time"/>
    <s v="Zone C"/>
    <s v="Full-Time"/>
    <s v="Retirement"/>
    <s v="Race a way theory analysis."/>
    <s v="Production"/>
    <s v="Aerial"/>
    <d v="2001-03-14T00:00:00"/>
    <s v="MA"/>
    <s v="Lineman"/>
    <x v="0"/>
    <n v="44292"/>
    <s v="Asian"/>
    <x v="0"/>
    <s v="Fully Meets"/>
    <n v="3"/>
    <n v="4"/>
    <n v="2"/>
    <n v="3"/>
    <s v="Customer Service"/>
    <s v="External"/>
    <s v="Failed"/>
    <s v="Kristenland"/>
    <s v="Mrs. Stephanie Silva"/>
    <n v="2"/>
  </r>
  <r>
    <x v="1035"/>
    <s v="Joey Montes"/>
    <d v="2022-06-26T00:00:00"/>
    <s v="N/A"/>
    <s v="Production Technician I"/>
    <s v="Melinda Brown"/>
    <s v="Unknown"/>
    <s v="SVG"/>
    <s v="Active"/>
    <s v="Contract"/>
    <s v="Zone A"/>
    <s v="Part-Time"/>
    <s v="Unk"/>
    <s v="N/A"/>
    <s v="Production"/>
    <s v="Aerial"/>
    <d v="1942-02-18T00:00:00"/>
    <s v="MA"/>
    <s v="Laborer"/>
    <x v="0"/>
    <n v="1372"/>
    <s v="Asian"/>
    <x v="2"/>
    <s v="Fully Meets"/>
    <n v="3"/>
    <n v="4"/>
    <n v="3"/>
    <n v="4"/>
    <s v="Communication Skills"/>
    <s v="Internal"/>
    <s v="Completed"/>
    <s v="New Erinport"/>
    <s v="Ronald Hughes"/>
    <n v="3"/>
  </r>
  <r>
    <x v="1036"/>
    <s v="Ian Hester"/>
    <d v="2021-01-09T00:00:00"/>
    <d v="2022-05-14T00:00:00"/>
    <s v="Production Technician I"/>
    <s v="Keith Morrison"/>
    <s v="Unknown"/>
    <s v="EW"/>
    <s v="Active"/>
    <s v="Contract"/>
    <s v="Zone C"/>
    <s v="Full-Time"/>
    <s v="Involuntary"/>
    <s v="Present trip year."/>
    <s v="Production"/>
    <s v="General - Con"/>
    <d v="1945-08-27T00:00:00"/>
    <s v="MA"/>
    <s v="Clerk"/>
    <x v="0"/>
    <n v="14973"/>
    <s v="White"/>
    <x v="0"/>
    <s v="Fully Meets"/>
    <n v="3"/>
    <n v="2"/>
    <n v="5"/>
    <n v="4"/>
    <s v="Leadership Development"/>
    <s v="Internal"/>
    <s v="Failed"/>
    <s v="Rachelfort"/>
    <s v="Nicholas Carter"/>
    <n v="1"/>
  </r>
  <r>
    <x v="1037"/>
    <s v="Weston Rios"/>
    <d v="2018-09-02T00:00:00"/>
    <s v="N/A"/>
    <s v="Production Technician I"/>
    <s v="Pamela Calderon"/>
    <s v="Unknown"/>
    <s v="MSC"/>
    <s v="Active"/>
    <s v="Part-Time"/>
    <s v="Zone A"/>
    <s v="Temporary"/>
    <s v="Unk"/>
    <s v="N/A"/>
    <s v="Production"/>
    <s v="Splicing"/>
    <d v="2001-05-04T00:00:00"/>
    <s v="MA"/>
    <s v="Foreman"/>
    <x v="0"/>
    <n v="81445"/>
    <s v="Black"/>
    <x v="0"/>
    <s v="Fully Meets"/>
    <n v="3"/>
    <n v="5"/>
    <n v="3"/>
    <n v="2"/>
    <s v="Technical Skills"/>
    <s v="Internal"/>
    <s v="Completed"/>
    <s v="Rebeccamouth"/>
    <s v="Paula Roth"/>
    <n v="2"/>
  </r>
  <r>
    <x v="1038"/>
    <s v="Carson Pennington"/>
    <d v="2022-04-22T00:00:00"/>
    <s v="N/A"/>
    <s v="Production Technician I"/>
    <s v="Andrea Riley"/>
    <s v="Unknown"/>
    <s v="TNS"/>
    <s v="Active"/>
    <s v="Full-Time"/>
    <s v="Zone B"/>
    <s v="Full-Time"/>
    <s v="Unk"/>
    <s v="N/A"/>
    <s v="Production"/>
    <s v="Field Operations"/>
    <d v="1957-10-04T00:00:00"/>
    <s v="MA"/>
    <s v="Operator"/>
    <x v="0"/>
    <n v="29345"/>
    <s v="White"/>
    <x v="2"/>
    <s v="Fully Meets"/>
    <n v="3"/>
    <n v="5"/>
    <n v="2"/>
    <n v="2"/>
    <s v="Customer Service"/>
    <s v="External"/>
    <s v="Failed"/>
    <s v="Zacharyside"/>
    <s v="Laura Meadows"/>
    <n v="1"/>
  </r>
  <r>
    <x v="1039"/>
    <s v="Brynlee Crawford"/>
    <d v="2021-12-05T00:00:00"/>
    <d v="2023-06-26T00:00:00"/>
    <s v="Production Technician II"/>
    <s v="Eric Walton"/>
    <s v="Unknown"/>
    <s v="NEL"/>
    <s v="Future Start"/>
    <s v="Contract"/>
    <s v="Zone B"/>
    <s v="Temporary"/>
    <s v="Involuntary"/>
    <s v="Impact central buy top section."/>
    <s v="Production"/>
    <s v="General - Con"/>
    <d v="1949-12-04T00:00:00"/>
    <s v="MA"/>
    <s v="Lineman"/>
    <x v="0"/>
    <n v="33621"/>
    <s v="Other"/>
    <x v="3"/>
    <s v="Fully Meets"/>
    <n v="3"/>
    <n v="1"/>
    <n v="2"/>
    <n v="5"/>
    <s v="Communication Skills"/>
    <s v="Internal"/>
    <s v="Completed"/>
    <s v="Port Glenn"/>
    <s v="Aaron Bowen"/>
    <n v="5"/>
  </r>
  <r>
    <x v="1040"/>
    <s v="Sanai Rose"/>
    <d v="2022-09-13T00:00:00"/>
    <s v="N/A"/>
    <s v="Production Technician II"/>
    <s v="Tina Jenkins"/>
    <s v="Unknown"/>
    <s v="PL"/>
    <s v="Active"/>
    <s v="Part-Time"/>
    <s v="Zone C"/>
    <s v="Part-Time"/>
    <s v="Unk"/>
    <s v="N/A"/>
    <s v="Production"/>
    <s v="General - Con"/>
    <d v="1997-04-18T00:00:00"/>
    <s v="MA"/>
    <s v="Laborer"/>
    <x v="0"/>
    <n v="91981"/>
    <s v="Black"/>
    <x v="2"/>
    <s v="Fully Meets"/>
    <n v="3"/>
    <n v="1"/>
    <n v="1"/>
    <n v="5"/>
    <s v="Technical Skills"/>
    <s v="External"/>
    <s v="Completed"/>
    <s v="West Brian"/>
    <s v="Kenneth Thompson"/>
    <n v="5"/>
  </r>
  <r>
    <x v="1041"/>
    <s v="Luna Arroyo"/>
    <d v="2019-11-24T00:00:00"/>
    <s v="N/A"/>
    <s v="Production Technician II"/>
    <s v="Logan Middleton"/>
    <s v="Unknown"/>
    <s v="BPC"/>
    <s v="Active"/>
    <s v="Part-Time"/>
    <s v="Zone C"/>
    <s v="Part-Time"/>
    <s v="Unk"/>
    <s v="N/A"/>
    <s v="Production"/>
    <s v="General - Con"/>
    <d v="1992-02-29T00:00:00"/>
    <s v="MA"/>
    <s v="Technician"/>
    <x v="0"/>
    <n v="79529"/>
    <s v="White"/>
    <x v="0"/>
    <s v="Fully Meets"/>
    <n v="3"/>
    <n v="5"/>
    <n v="2"/>
    <n v="1"/>
    <s v="Customer Service"/>
    <s v="External"/>
    <s v="Completed"/>
    <s v="Johnsonhaven"/>
    <s v="Elizabeth Elliott"/>
    <n v="1"/>
  </r>
  <r>
    <x v="1042"/>
    <s v="Lorelai Hale"/>
    <d v="2020-03-19T00:00:00"/>
    <s v="N/A"/>
    <s v="Production Technician II"/>
    <s v="Michelle Coleman"/>
    <s v="Unknown"/>
    <s v="CCDR"/>
    <s v="Active"/>
    <s v="Contract"/>
    <s v="Zone C"/>
    <s v="Part-Time"/>
    <s v="Unk"/>
    <s v="N/A"/>
    <s v="Production"/>
    <s v="Isp"/>
    <d v="1967-09-21T00:00:00"/>
    <s v="MA"/>
    <s v="Technician"/>
    <x v="0"/>
    <n v="7492"/>
    <s v="White"/>
    <x v="0"/>
    <s v="Fully Meets"/>
    <n v="3"/>
    <n v="1"/>
    <n v="3"/>
    <n v="3"/>
    <s v="Project Management"/>
    <s v="Internal"/>
    <s v="Completed"/>
    <s v="Brendaville"/>
    <s v="Cody Dickson"/>
    <n v="5"/>
  </r>
  <r>
    <x v="1043"/>
    <s v="Darrell Horne"/>
    <d v="2022-09-14T00:00:00"/>
    <s v="N/A"/>
    <s v="Production Technician II"/>
    <s v="Christina Baldwin"/>
    <s v="Unknown"/>
    <s v="SVG"/>
    <s v="Active"/>
    <s v="Contract"/>
    <s v="Zone C"/>
    <s v="Full-Time"/>
    <s v="Unk"/>
    <s v="N/A"/>
    <s v="Production"/>
    <s v="Wireline Construction"/>
    <d v="1992-02-20T00:00:00"/>
    <s v="MA"/>
    <s v="Operator"/>
    <x v="0"/>
    <n v="16589"/>
    <s v="Black"/>
    <x v="0"/>
    <s v="Fully Meets"/>
    <n v="3"/>
    <n v="5"/>
    <n v="1"/>
    <n v="5"/>
    <s v="Customer Service"/>
    <s v="External"/>
    <s v="Completed"/>
    <s v="Joshuaville"/>
    <s v="Andrew Lee"/>
    <n v="5"/>
  </r>
  <r>
    <x v="1044"/>
    <s v="Itzel Nunez"/>
    <d v="2021-09-21T00:00:00"/>
    <s v="N/A"/>
    <s v="Production Technician II"/>
    <s v="Ricky Reyes"/>
    <s v="Unknown"/>
    <s v="EW"/>
    <s v="Active"/>
    <s v="Part-Time"/>
    <s v="Zone A"/>
    <s v="Part-Time"/>
    <s v="Unk"/>
    <s v="N/A"/>
    <s v="Production"/>
    <s v="Fielders"/>
    <d v="1976-11-19T00:00:00"/>
    <s v="MA"/>
    <s v="Engineer"/>
    <x v="0"/>
    <n v="39813"/>
    <s v="Other"/>
    <x v="3"/>
    <s v="Fully Meets"/>
    <n v="3"/>
    <n v="3"/>
    <n v="1"/>
    <n v="4"/>
    <s v="Customer Service"/>
    <s v="Internal"/>
    <s v="Failed"/>
    <s v="Garyview"/>
    <s v="Zachary Cole"/>
    <n v="1"/>
  </r>
  <r>
    <x v="1045"/>
    <s v="Serena Lutz"/>
    <d v="2020-05-22T00:00:00"/>
    <s v="N/A"/>
    <s v="Production Technician II"/>
    <s v="Rachel Nicholson"/>
    <s v="Unknown"/>
    <s v="MSC"/>
    <s v="Active"/>
    <s v="Part-Time"/>
    <s v="Zone C"/>
    <s v="Part-Time"/>
    <s v="Unk"/>
    <s v="N/A"/>
    <s v="Production"/>
    <s v="Project Management - Con"/>
    <d v="1948-10-26T00:00:00"/>
    <s v="MA"/>
    <s v="Manager"/>
    <x v="0"/>
    <n v="31663"/>
    <s v="Asian"/>
    <x v="1"/>
    <s v="Fully Meets"/>
    <n v="3"/>
    <n v="2"/>
    <n v="2"/>
    <n v="4"/>
    <s v="Technical Skills"/>
    <s v="Internal"/>
    <s v="Failed"/>
    <s v="North Carriefurt"/>
    <s v="Mr. Philip Sullivan"/>
    <n v="1"/>
  </r>
  <r>
    <x v="1046"/>
    <s v="Gwendolyn Gray"/>
    <d v="2022-12-13T00:00:00"/>
    <s v="N/A"/>
    <s v="Production Technician II"/>
    <s v="Jacob Smith"/>
    <s v="Unknown"/>
    <s v="TNS"/>
    <s v="Active"/>
    <s v="Contract"/>
    <s v="Zone A"/>
    <s v="Part-Time"/>
    <s v="Unk"/>
    <s v="N/A"/>
    <s v="Production"/>
    <s v="Aerial"/>
    <d v="1966-08-23T00:00:00"/>
    <s v="MA"/>
    <s v="Laborer"/>
    <x v="0"/>
    <n v="26502"/>
    <s v="White"/>
    <x v="2"/>
    <s v="Fully Meets"/>
    <n v="3"/>
    <n v="3"/>
    <n v="5"/>
    <n v="3"/>
    <s v="Technical Skills"/>
    <s v="Internal"/>
    <s v="Failed"/>
    <s v="New Amy"/>
    <s v="Margaret Padilla"/>
    <n v="1"/>
  </r>
  <r>
    <x v="1047"/>
    <s v="Khalil Lee"/>
    <d v="2022-02-07T00:00:00"/>
    <s v="N/A"/>
    <s v="Production Technician II"/>
    <s v="Adam Bates"/>
    <s v="Unknown"/>
    <s v="PYZ"/>
    <s v="Active"/>
    <s v="Contract"/>
    <s v="Zone B"/>
    <s v="Part-Time"/>
    <s v="Unk"/>
    <s v="N/A"/>
    <s v="Production"/>
    <s v="Aerial"/>
    <d v="1995-04-06T00:00:00"/>
    <s v="MA"/>
    <s v="Laborer"/>
    <x v="0"/>
    <n v="4321"/>
    <s v="Asian"/>
    <x v="0"/>
    <s v="Fully Meets"/>
    <n v="3"/>
    <n v="2"/>
    <n v="5"/>
    <n v="4"/>
    <s v="Customer Service"/>
    <s v="External"/>
    <s v="Failed"/>
    <s v="Watsonview"/>
    <s v="Rodney Deleon"/>
    <n v="2"/>
  </r>
  <r>
    <x v="1048"/>
    <s v="Corinne Navarro"/>
    <d v="2020-10-06T00:00:00"/>
    <s v="N/A"/>
    <s v="Production Technician II"/>
    <s v="Thomas Richard"/>
    <s v="Unknown"/>
    <s v="WBL"/>
    <s v="Active"/>
    <s v="Contract"/>
    <s v="Zone A"/>
    <s v="Full-Time"/>
    <s v="Unk"/>
    <s v="N/A"/>
    <s v="Production"/>
    <s v="Field Operations"/>
    <d v="1942-05-07T00:00:00"/>
    <s v="MA"/>
    <s v="Laborer"/>
    <x v="0"/>
    <n v="93573"/>
    <s v="Asian"/>
    <x v="1"/>
    <s v="Fully Meets"/>
    <n v="3"/>
    <n v="3"/>
    <n v="1"/>
    <n v="3"/>
    <s v="Project Management"/>
    <s v="Internal"/>
    <s v="Failed"/>
    <s v="South Wayneburgh"/>
    <s v="Cheryl Middleton"/>
    <n v="4"/>
  </r>
  <r>
    <x v="1049"/>
    <s v="Meadow Atkins"/>
    <d v="2022-01-11T00:00:00"/>
    <d v="2022-12-16T00:00:00"/>
    <s v="Production Technician II"/>
    <s v="Lisa Smith"/>
    <s v="Unknown"/>
    <s v="NEL"/>
    <s v="Active"/>
    <s v="Full-Time"/>
    <s v="Zone C"/>
    <s v="Full-Time"/>
    <s v="Retirement"/>
    <s v="Top whether good."/>
    <s v="Production"/>
    <s v="Wireless"/>
    <d v="1953-02-03T00:00:00"/>
    <s v="MA"/>
    <s v="Safety"/>
    <x v="0"/>
    <n v="17084"/>
    <s v="White"/>
    <x v="1"/>
    <s v="Fully Meets"/>
    <n v="3"/>
    <n v="5"/>
    <n v="4"/>
    <n v="5"/>
    <s v="Communication Skills"/>
    <s v="Internal"/>
    <s v="Completed"/>
    <s v="Jasonbury"/>
    <s v="Heather Nunez"/>
    <n v="3"/>
  </r>
  <r>
    <x v="1050"/>
    <s v="Jaden Charles"/>
    <d v="2022-02-26T00:00:00"/>
    <s v="N/A"/>
    <s v="Production Technician I"/>
    <s v="Desiree Jennings"/>
    <s v="Unknown"/>
    <s v="CCDR"/>
    <s v="Active"/>
    <s v="Part-Time"/>
    <s v="Zone C"/>
    <s v="Temporary"/>
    <s v="Unk"/>
    <s v="N/A"/>
    <s v="Production"/>
    <s v="Field Operations"/>
    <d v="1999-04-13T00:00:00"/>
    <s v="MA"/>
    <s v="Laborer"/>
    <x v="0"/>
    <n v="18433"/>
    <s v="Black"/>
    <x v="2"/>
    <s v="Fully Meets"/>
    <n v="3"/>
    <n v="5"/>
    <n v="2"/>
    <n v="4"/>
    <s v="Project Management"/>
    <s v="Internal"/>
    <s v="Failed"/>
    <s v="South Cynthiafurt"/>
    <s v="Charles Robles"/>
    <n v="2"/>
  </r>
  <r>
    <x v="1051"/>
    <s v="Blaine Contreras"/>
    <d v="2020-06-10T00:00:00"/>
    <d v="2022-11-13T00:00:00"/>
    <s v="Production Technician I"/>
    <s v="Dr. Donald Henry"/>
    <s v="Unknown"/>
    <s v="SVG"/>
    <s v="Active"/>
    <s v="Part-Time"/>
    <s v="Zone B"/>
    <s v="Part-Time"/>
    <s v="Involuntary"/>
    <s v="Mean car law read friend growth."/>
    <s v="Production"/>
    <s v="Field Operations"/>
    <d v="1956-05-12T00:00:00"/>
    <s v="MA"/>
    <s v="Laborer"/>
    <x v="0"/>
    <n v="61020"/>
    <s v="Hispanic"/>
    <x v="0"/>
    <s v="Fully Meets"/>
    <n v="3"/>
    <n v="1"/>
    <n v="4"/>
    <n v="4"/>
    <s v="Project Management"/>
    <s v="Internal"/>
    <s v="Completed"/>
    <s v="South William"/>
    <s v="Charles Spencer"/>
    <n v="4"/>
  </r>
  <r>
    <x v="1052"/>
    <s v="Kolten Kim"/>
    <d v="2021-09-27T00:00:00"/>
    <s v="N/A"/>
    <s v="Production Technician I"/>
    <s v="Curtis Gonzales"/>
    <s v="Unknown"/>
    <s v="EW"/>
    <s v="Active"/>
    <s v="Part-Time"/>
    <s v="Zone B"/>
    <s v="Temporary"/>
    <s v="Unk"/>
    <s v="N/A"/>
    <s v="Production"/>
    <s v="Engineers"/>
    <d v="1989-02-09T00:00:00"/>
    <s v="MA"/>
    <s v="Engineer"/>
    <x v="0"/>
    <n v="34501"/>
    <s v="White"/>
    <x v="3"/>
    <s v="Fully Meets"/>
    <n v="3"/>
    <n v="5"/>
    <n v="3"/>
    <n v="1"/>
    <s v="Leadership Development"/>
    <s v="Internal"/>
    <s v="Failed"/>
    <s v="Dukeborough"/>
    <s v="Kevin Carter"/>
    <n v="5"/>
  </r>
  <r>
    <x v="1053"/>
    <s v="Erika Mata"/>
    <d v="2018-10-25T00:00:00"/>
    <d v="2021-10-15T00:00:00"/>
    <s v="Production Technician I"/>
    <s v="Shawn Acosta"/>
    <s v="Unknown"/>
    <s v="MSC"/>
    <s v="Active"/>
    <s v="Contract"/>
    <s v="Zone C"/>
    <s v="Temporary"/>
    <s v="Voluntary"/>
    <s v="Anyone include world claim up."/>
    <s v="Production"/>
    <s v="Project Management - Con"/>
    <d v="1993-12-30T00:00:00"/>
    <s v="MA"/>
    <s v="Coordinator"/>
    <x v="0"/>
    <n v="41617"/>
    <s v="Black"/>
    <x v="0"/>
    <s v="Fully Meets"/>
    <n v="3"/>
    <n v="4"/>
    <n v="5"/>
    <n v="3"/>
    <s v="Leadership Development"/>
    <s v="Internal"/>
    <s v="Failed"/>
    <s v="Lake Carolinemouth"/>
    <s v="Tyler Cordova"/>
    <n v="4"/>
  </r>
  <r>
    <x v="1054"/>
    <s v="Beau Olsen"/>
    <d v="2020-11-25T00:00:00"/>
    <s v="N/A"/>
    <s v="Production Technician I"/>
    <s v="Jamie Hernandez"/>
    <s v="Unknown"/>
    <s v="TNS"/>
    <s v="Active"/>
    <s v="Contract"/>
    <s v="Zone A"/>
    <s v="Full-Time"/>
    <s v="Unk"/>
    <s v="N/A"/>
    <s v="Production"/>
    <s v="Engineers"/>
    <d v="1989-07-19T00:00:00"/>
    <s v="MA"/>
    <s v="Executive"/>
    <x v="0"/>
    <n v="70318"/>
    <s v="White"/>
    <x v="3"/>
    <s v="Fully Meets"/>
    <n v="3"/>
    <n v="5"/>
    <n v="4"/>
    <n v="2"/>
    <s v="Technical Skills"/>
    <s v="External"/>
    <s v="Completed"/>
    <s v="South Jasonchester"/>
    <s v="Austin Carlson"/>
    <n v="2"/>
  </r>
  <r>
    <x v="1055"/>
    <s v="Kelly Ellis"/>
    <d v="2020-04-17T00:00:00"/>
    <d v="2022-02-26T00:00:00"/>
    <s v="Production Technician I"/>
    <s v="Abigail Cooper"/>
    <s v="Unknown"/>
    <s v="PYZ"/>
    <s v="Active"/>
    <s v="Contract"/>
    <s v="Zone A"/>
    <s v="Full-Time"/>
    <s v="Voluntary"/>
    <s v="Stock about front themselves list value."/>
    <s v="Production"/>
    <s v="Field Operations"/>
    <d v="1957-07-25T00:00:00"/>
    <s v="MA"/>
    <s v="Laborer"/>
    <x v="0"/>
    <n v="69455"/>
    <s v="White"/>
    <x v="3"/>
    <s v="Fully Meets"/>
    <n v="3"/>
    <n v="3"/>
    <n v="4"/>
    <n v="1"/>
    <s v="Technical Skills"/>
    <s v="External"/>
    <s v="Failed"/>
    <s v="North Fernando"/>
    <s v="Gregory Garcia"/>
    <n v="1"/>
  </r>
  <r>
    <x v="1056"/>
    <s v="Nikhil Rivas"/>
    <d v="2021-04-15T00:00:00"/>
    <s v="N/A"/>
    <s v="Production Technician I"/>
    <s v="Amanda Jones"/>
    <s v="Unknown"/>
    <s v="WBL"/>
    <s v="Active"/>
    <s v="Contract"/>
    <s v="Zone C"/>
    <s v="Part-Time"/>
    <s v="Unk"/>
    <s v="N/A"/>
    <s v="Production"/>
    <s v="Field Operations"/>
    <d v="1964-12-14T00:00:00"/>
    <s v="MA"/>
    <s v="Laborer"/>
    <x v="1"/>
    <n v="28907"/>
    <s v="Hispanic"/>
    <x v="0"/>
    <s v="Fully Meets"/>
    <n v="3"/>
    <n v="4"/>
    <n v="1"/>
    <n v="3"/>
    <s v="Customer Service"/>
    <s v="Internal"/>
    <s v="Failed"/>
    <s v="Lake Tony"/>
    <s v="Omar Shepherd MD"/>
    <n v="3"/>
  </r>
  <r>
    <x v="1057"/>
    <s v="Brady Boyd"/>
    <d v="2022-04-17T00:00:00"/>
    <d v="2022-06-03T00:00:00"/>
    <s v="Production Technician I"/>
    <s v="Stephanie Morales"/>
    <s v="Unknown"/>
    <s v="NEL"/>
    <s v="Active"/>
    <s v="Full-Time"/>
    <s v="Zone A"/>
    <s v="Temporary"/>
    <s v="Resignation"/>
    <s v="Provide pick upon green event himself."/>
    <s v="Production"/>
    <s v="Field Operations"/>
    <d v="1984-01-13T00:00:00"/>
    <s v="MA"/>
    <s v="Laborer"/>
    <x v="1"/>
    <n v="9125"/>
    <s v="White"/>
    <x v="3"/>
    <s v="Fully Meets"/>
    <n v="3"/>
    <n v="5"/>
    <n v="5"/>
    <n v="4"/>
    <s v="Customer Service"/>
    <s v="Internal"/>
    <s v="Completed"/>
    <s v="Parkertown"/>
    <s v="Mark Bowen"/>
    <n v="1"/>
  </r>
  <r>
    <x v="1058"/>
    <s v="Alfred Manning"/>
    <d v="2023-07-29T00:00:00"/>
    <d v="2023-08-06T00:00:00"/>
    <s v="Production Technician I"/>
    <s v="Sally Owens"/>
    <s v="Unknown"/>
    <s v="PL"/>
    <s v="Voluntarily Terminated"/>
    <s v="Full-Time"/>
    <s v="Zone C"/>
    <s v="Temporary"/>
    <s v="Retirement"/>
    <s v="Issue administration collection."/>
    <s v="Production"/>
    <s v="General - Con"/>
    <d v="1987-07-27T00:00:00"/>
    <s v="MA"/>
    <s v="Laborer"/>
    <x v="0"/>
    <n v="7499"/>
    <s v="White"/>
    <x v="0"/>
    <s v="Fully Meets"/>
    <n v="3"/>
    <n v="4"/>
    <n v="4"/>
    <n v="5"/>
    <s v="Customer Service"/>
    <s v="External"/>
    <s v="Completed"/>
    <s v="West Danielmouth"/>
    <s v="Melissa Marshall"/>
    <n v="3"/>
  </r>
  <r>
    <x v="1059"/>
    <s v="Angelina Russell"/>
    <d v="2023-01-26T00:00:00"/>
    <s v="N/A"/>
    <s v="Production Technician I"/>
    <s v="David Perkins"/>
    <s v="Unknown"/>
    <s v="BPC"/>
    <s v="Active"/>
    <s v="Part-Time"/>
    <s v="Zone C"/>
    <s v="Part-Time"/>
    <s v="Unk"/>
    <s v="N/A"/>
    <s v="Production"/>
    <s v="Field Operations"/>
    <d v="1942-09-18T00:00:00"/>
    <s v="MA"/>
    <s v="Tower Hand"/>
    <x v="0"/>
    <n v="96077"/>
    <s v="Asian"/>
    <x v="3"/>
    <s v="Fully Meets"/>
    <n v="3"/>
    <n v="5"/>
    <n v="5"/>
    <n v="5"/>
    <s v="Project Management"/>
    <s v="External"/>
    <s v="Failed"/>
    <s v="Port Lisaburgh"/>
    <s v="Lori Mckee"/>
    <n v="3"/>
  </r>
  <r>
    <x v="1060"/>
    <s v="King Garrison"/>
    <d v="2018-12-12T00:00:00"/>
    <s v="N/A"/>
    <s v="Production Technician I"/>
    <s v="Natasha Dennis"/>
    <s v="Unknown"/>
    <s v="CCDR"/>
    <s v="Active"/>
    <s v="Full-Time"/>
    <s v="Zone A"/>
    <s v="Full-Time"/>
    <s v="Unk"/>
    <s v="N/A"/>
    <s v="Production"/>
    <s v="Engineers"/>
    <d v="1946-08-06T00:00:00"/>
    <s v="MA"/>
    <s v="Field Project Manager"/>
    <x v="0"/>
    <n v="55355"/>
    <s v="Other"/>
    <x v="0"/>
    <s v="Fully Meets"/>
    <n v="3"/>
    <n v="2"/>
    <n v="4"/>
    <n v="3"/>
    <s v="Technical Skills"/>
    <s v="External"/>
    <s v="Failed"/>
    <s v="South Taramouth"/>
    <s v="Stacey Ford"/>
    <n v="1"/>
  </r>
  <r>
    <x v="1061"/>
    <s v="Kale Middleton"/>
    <d v="2018-10-25T00:00:00"/>
    <s v="N/A"/>
    <s v="Production Technician I"/>
    <s v="Regina Roberts"/>
    <s v="Unknown"/>
    <s v="SVG"/>
    <s v="Active"/>
    <s v="Contract"/>
    <s v="Zone C"/>
    <s v="Temporary"/>
    <s v="Unk"/>
    <s v="N/A"/>
    <s v="Production"/>
    <s v="Project Management - Con"/>
    <d v="1950-07-18T00:00:00"/>
    <s v="MA"/>
    <s v="Laborer"/>
    <x v="0"/>
    <n v="35346"/>
    <s v="Hispanic"/>
    <x v="2"/>
    <s v="Fully Meets"/>
    <n v="3"/>
    <n v="4"/>
    <n v="1"/>
    <n v="2"/>
    <s v="Project Management"/>
    <s v="External"/>
    <s v="Completed"/>
    <s v="North Lisaton"/>
    <s v="Evelyn Hart"/>
    <n v="1"/>
  </r>
  <r>
    <x v="1062"/>
    <s v="Kailyn Montgomery"/>
    <d v="2021-05-20T00:00:00"/>
    <s v="N/A"/>
    <s v="Production Technician I"/>
    <s v="Raymond Johnson"/>
    <s v="Unknown"/>
    <s v="EW"/>
    <s v="Active"/>
    <s v="Contract"/>
    <s v="Zone B"/>
    <s v="Full-Time"/>
    <s v="Unk"/>
    <s v="N/A"/>
    <s v="Production"/>
    <s v="Aerial"/>
    <d v="1944-03-26T00:00:00"/>
    <s v="MA"/>
    <s v="Groundman"/>
    <x v="0"/>
    <n v="72585"/>
    <s v="Hispanic"/>
    <x v="0"/>
    <s v="Fully Meets"/>
    <n v="3"/>
    <n v="4"/>
    <n v="5"/>
    <n v="3"/>
    <s v="Technical Skills"/>
    <s v="External"/>
    <s v="Failed"/>
    <s v="North Gabriel"/>
    <s v="Suzanne Watson"/>
    <n v="5"/>
  </r>
  <r>
    <x v="1063"/>
    <s v="Philip Cobb"/>
    <d v="2020-08-28T00:00:00"/>
    <d v="2020-12-26T00:00:00"/>
    <s v="Production Technician I"/>
    <s v="Nicholas Freeman"/>
    <s v="Unknown"/>
    <s v="MSC"/>
    <s v="Active"/>
    <s v="Part-Time"/>
    <s v="Zone C"/>
    <s v="Full-Time"/>
    <s v="Resignation"/>
    <s v="Maintain catch look. Wide local natural."/>
    <s v="Production"/>
    <s v="Finance &amp; Accounting"/>
    <d v="1964-05-10T00:00:00"/>
    <s v="MA"/>
    <s v="Executive"/>
    <x v="0"/>
    <n v="32823"/>
    <s v="White"/>
    <x v="2"/>
    <s v="Fully Meets"/>
    <n v="3"/>
    <n v="1"/>
    <n v="3"/>
    <n v="5"/>
    <s v="Technical Skills"/>
    <s v="Internal"/>
    <s v="Completed"/>
    <s v="North Susanton"/>
    <s v="Daryl Mullins"/>
    <n v="2"/>
  </r>
  <r>
    <x v="1064"/>
    <s v="Bria Spence"/>
    <d v="2020-05-10T00:00:00"/>
    <s v="N/A"/>
    <s v="Production Technician II"/>
    <s v="Yesenia Sandoval"/>
    <s v="Unknown"/>
    <s v="EW"/>
    <s v="Active"/>
    <s v="Contract"/>
    <s v="Zone C"/>
    <s v="Full-Time"/>
    <s v="Unk"/>
    <s v="N/A"/>
    <s v="Production"/>
    <s v="Field Operations"/>
    <d v="1972-02-29T00:00:00"/>
    <s v="MA"/>
    <s v="Laborer"/>
    <x v="0"/>
    <n v="18169"/>
    <s v="Other"/>
    <x v="2"/>
    <s v="Fully Meets"/>
    <n v="3"/>
    <n v="5"/>
    <n v="4"/>
    <n v="4"/>
    <s v="Leadership Development"/>
    <s v="Internal"/>
    <s v="Failed"/>
    <s v="Christopherhaven"/>
    <s v="Jonathan Stewart"/>
    <n v="1"/>
  </r>
  <r>
    <x v="1065"/>
    <s v="Ellie Holder"/>
    <d v="2023-08-04T00:00:00"/>
    <d v="2023-08-04T00:00:00"/>
    <s v="Production Technician II"/>
    <s v="Lisa Bryant"/>
    <s v="Unknown"/>
    <s v="MSC"/>
    <s v="Active"/>
    <s v="Contract"/>
    <s v="Zone A"/>
    <s v="Full-Time"/>
    <s v="Voluntary"/>
    <s v="Yeah deal great thousand church least fact."/>
    <s v="Production"/>
    <s v="Project Management - Con"/>
    <d v="1989-05-25T00:00:00"/>
    <s v="MA"/>
    <s v="Manager"/>
    <x v="0"/>
    <n v="71853"/>
    <s v="Asian"/>
    <x v="2"/>
    <s v="Fully Meets"/>
    <n v="3"/>
    <n v="1"/>
    <n v="5"/>
    <n v="1"/>
    <s v="Customer Service"/>
    <s v="Internal"/>
    <s v="Completed"/>
    <s v="Courtneytown"/>
    <s v="Jessica Malone DDS"/>
    <n v="5"/>
  </r>
  <r>
    <x v="1066"/>
    <s v="Denzel Clark"/>
    <d v="2022-04-22T00:00:00"/>
    <s v="N/A"/>
    <s v="Production Technician II"/>
    <s v="Ariana Campbell MD"/>
    <s v="Unknown"/>
    <s v="NEL"/>
    <s v="Active"/>
    <s v="Full-Time"/>
    <s v="Zone C"/>
    <s v="Part-Time"/>
    <s v="Unk"/>
    <s v="N/A"/>
    <s v="Production"/>
    <s v="Engineers"/>
    <d v="1949-10-20T00:00:00"/>
    <s v="MA"/>
    <s v="Project Manager"/>
    <x v="0"/>
    <n v="97487"/>
    <s v="White"/>
    <x v="3"/>
    <s v="Fully Meets"/>
    <n v="3"/>
    <n v="5"/>
    <n v="2"/>
    <n v="1"/>
    <s v="Leadership Development"/>
    <s v="External"/>
    <s v="Failed"/>
    <s v="Lake Alexander"/>
    <s v="Maureen Harris"/>
    <n v="4"/>
  </r>
  <r>
    <x v="1067"/>
    <s v="Sidney Lewis"/>
    <d v="2021-06-05T00:00:00"/>
    <s v="N/A"/>
    <s v="Production Technician II"/>
    <s v="William Mccall DDS"/>
    <s v="Unknown"/>
    <s v="PL"/>
    <s v="Active"/>
    <s v="Contract"/>
    <s v="Zone C"/>
    <s v="Part-Time"/>
    <s v="Unk"/>
    <s v="N/A"/>
    <s v="Production"/>
    <s v="Field Operations"/>
    <d v="1962-09-07T00:00:00"/>
    <s v="MA"/>
    <s v="Laborer"/>
    <x v="0"/>
    <n v="53645"/>
    <s v="White"/>
    <x v="3"/>
    <s v="Fully Meets"/>
    <n v="3"/>
    <n v="4"/>
    <n v="3"/>
    <n v="5"/>
    <s v="Leadership Development"/>
    <s v="Internal"/>
    <s v="Failed"/>
    <s v="West Anne"/>
    <s v="Scott Rice"/>
    <n v="3"/>
  </r>
  <r>
    <x v="1068"/>
    <s v="Simon Rivers"/>
    <d v="2022-06-29T00:00:00"/>
    <s v="N/A"/>
    <s v="Production Technician II"/>
    <s v="William Wagner"/>
    <s v="Unknown"/>
    <s v="PYZ"/>
    <s v="Active"/>
    <s v="Full-Time"/>
    <s v="Zone C"/>
    <s v="Temporary"/>
    <s v="Unk"/>
    <s v="N/A"/>
    <s v="Production"/>
    <s v="Wireline Construction"/>
    <d v="1991-12-25T00:00:00"/>
    <s v="MA"/>
    <s v="Manager"/>
    <x v="0"/>
    <n v="43569"/>
    <s v="Other"/>
    <x v="1"/>
    <s v="Fully Meets"/>
    <n v="3"/>
    <n v="3"/>
    <n v="1"/>
    <n v="5"/>
    <s v="Communication Skills"/>
    <s v="External"/>
    <s v="Failed"/>
    <s v="Evansland"/>
    <s v="Barbara Moore"/>
    <n v="3"/>
  </r>
  <r>
    <x v="1069"/>
    <s v="Branson Schneider"/>
    <d v="2022-07-02T00:00:00"/>
    <s v="N/A"/>
    <s v="Production Technician II"/>
    <s v="David Collins"/>
    <s v="Unknown"/>
    <s v="SVG"/>
    <s v="Active"/>
    <s v="Contract"/>
    <s v="Zone A"/>
    <s v="Full-Time"/>
    <s v="Unk"/>
    <s v="N/A"/>
    <s v="Production"/>
    <s v="Field Operations"/>
    <d v="1969-02-20T00:00:00"/>
    <s v="MA"/>
    <s v="Operator"/>
    <x v="0"/>
    <n v="38800"/>
    <s v="White"/>
    <x v="3"/>
    <s v="Fully Meets"/>
    <n v="3"/>
    <n v="3"/>
    <n v="4"/>
    <n v="5"/>
    <s v="Technical Skills"/>
    <s v="Internal"/>
    <s v="Completed"/>
    <s v="Lake Johnstad"/>
    <s v="Cathy Johnson"/>
    <n v="5"/>
  </r>
  <r>
    <x v="1070"/>
    <s v="Maren Whitehead"/>
    <d v="2023-01-04T00:00:00"/>
    <s v="N/A"/>
    <s v="Production Technician II"/>
    <s v="Jessica Matthews"/>
    <s v="Unknown"/>
    <s v="TNS"/>
    <s v="Active"/>
    <s v="Contract"/>
    <s v="Zone A"/>
    <s v="Full-Time"/>
    <s v="Unk"/>
    <s v="N/A"/>
    <s v="Production"/>
    <s v="Wireline Construction"/>
    <d v="1977-05-14T00:00:00"/>
    <s v="MA"/>
    <s v="Laborer"/>
    <x v="0"/>
    <n v="72287"/>
    <s v="White"/>
    <x v="1"/>
    <s v="Fully Meets"/>
    <n v="3"/>
    <n v="2"/>
    <n v="1"/>
    <n v="5"/>
    <s v="Technical Skills"/>
    <s v="Internal"/>
    <s v="Failed"/>
    <s v="New Rosemouth"/>
    <s v="Danielle Wise"/>
    <n v="5"/>
  </r>
  <r>
    <x v="1071"/>
    <s v="Gilbert Hensley"/>
    <d v="2023-07-08T00:00:00"/>
    <s v="N/A"/>
    <s v="Production Technician II"/>
    <s v="William Walters"/>
    <s v="Unknown"/>
    <s v="WBL"/>
    <s v="Active"/>
    <s v="Contract"/>
    <s v="Zone A"/>
    <s v="Temporary"/>
    <s v="Unk"/>
    <s v="N/A"/>
    <s v="Production"/>
    <s v="Project Management - Con"/>
    <d v="1980-09-07T00:00:00"/>
    <s v="MA"/>
    <s v="Engineer"/>
    <x v="0"/>
    <n v="37599"/>
    <s v="White"/>
    <x v="2"/>
    <s v="Fully Meets"/>
    <n v="3"/>
    <n v="5"/>
    <n v="4"/>
    <n v="1"/>
    <s v="Customer Service"/>
    <s v="Internal"/>
    <s v="Completed"/>
    <s v="East Nancy"/>
    <s v="Patricia Bailey"/>
    <n v="5"/>
  </r>
  <r>
    <x v="1072"/>
    <s v="Armani Barker"/>
    <d v="2023-03-03T00:00:00"/>
    <d v="2023-08-06T00:00:00"/>
    <s v="Production Technician II"/>
    <s v="Daniel Lee"/>
    <s v="Unknown"/>
    <s v="PYZ"/>
    <s v="Active"/>
    <s v="Part-Time"/>
    <s v="Zone B"/>
    <s v="Full-Time"/>
    <s v="Involuntary"/>
    <s v="Drug remain total marriage ago raise."/>
    <s v="Production"/>
    <s v="Field Operations"/>
    <d v="1956-07-18T00:00:00"/>
    <s v="MA"/>
    <s v="Manager"/>
    <x v="0"/>
    <n v="52861"/>
    <s v="Hispanic"/>
    <x v="2"/>
    <s v="Fully Meets"/>
    <n v="3"/>
    <n v="1"/>
    <n v="2"/>
    <n v="2"/>
    <s v="Project Management"/>
    <s v="Internal"/>
    <s v="Failed"/>
    <s v="South Maria"/>
    <s v="Jennifer Juarez"/>
    <n v="3"/>
  </r>
  <r>
    <x v="1073"/>
    <s v="Tamia Byrd"/>
    <d v="2019-08-19T00:00:00"/>
    <s v="N/A"/>
    <s v="Production Technician II"/>
    <s v="Michelle Williams"/>
    <s v="Unknown"/>
    <s v="WBL"/>
    <s v="Active"/>
    <s v="Part-Time"/>
    <s v="Zone B"/>
    <s v="Full-Time"/>
    <s v="Unk"/>
    <s v="N/A"/>
    <s v="Production"/>
    <s v="Field Operations"/>
    <d v="1967-11-25T00:00:00"/>
    <s v="MA"/>
    <s v="Supervisor"/>
    <x v="0"/>
    <n v="11079"/>
    <s v="Hispanic"/>
    <x v="1"/>
    <s v="Fully Meets"/>
    <n v="3"/>
    <n v="3"/>
    <n v="2"/>
    <n v="4"/>
    <s v="Project Management"/>
    <s v="Internal"/>
    <s v="Completed"/>
    <s v="East Melissa"/>
    <s v="Karen Thompson"/>
    <n v="5"/>
  </r>
  <r>
    <x v="1074"/>
    <s v="Oliver Richardson"/>
    <d v="2018-10-30T00:00:00"/>
    <s v="N/A"/>
    <s v="Production Technician I"/>
    <s v="Vicki Ortega"/>
    <s v="Unknown"/>
    <s v="NEL"/>
    <s v="Active"/>
    <s v="Contract"/>
    <s v="Zone A"/>
    <s v="Full-Time"/>
    <s v="Unk"/>
    <s v="N/A"/>
    <s v="Production"/>
    <s v="Project Management - Con"/>
    <d v="1976-10-13T00:00:00"/>
    <s v="MA"/>
    <s v="Manager"/>
    <x v="0"/>
    <n v="88221"/>
    <s v="Other"/>
    <x v="0"/>
    <s v="Fully Meets"/>
    <n v="3"/>
    <n v="4"/>
    <n v="5"/>
    <n v="2"/>
    <s v="Customer Service"/>
    <s v="External"/>
    <s v="Failed"/>
    <s v="Josephmouth"/>
    <s v="Ronald Pearson"/>
    <n v="5"/>
  </r>
  <r>
    <x v="1075"/>
    <s v="Nathalia Larson"/>
    <d v="2021-12-07T00:00:00"/>
    <d v="2023-01-02T00:00:00"/>
    <s v="Production Technician I"/>
    <s v="David Simpson"/>
    <s v="Unknown"/>
    <s v="PL"/>
    <s v="Active"/>
    <s v="Full-Time"/>
    <s v="Zone A"/>
    <s v="Full-Time"/>
    <s v="Voluntary"/>
    <s v="Yeah quickly speech hold. Hard image wall large."/>
    <s v="Production"/>
    <s v="Field Operations"/>
    <d v="1943-07-27T00:00:00"/>
    <s v="MA"/>
    <s v="Project Manager"/>
    <x v="0"/>
    <n v="83667"/>
    <s v="Black"/>
    <x v="3"/>
    <s v="Fully Meets"/>
    <n v="3"/>
    <n v="5"/>
    <n v="5"/>
    <n v="1"/>
    <s v="Communication Skills"/>
    <s v="Internal"/>
    <s v="Completed"/>
    <s v="Jasonstad"/>
    <s v="Lisa Freeman"/>
    <n v="3"/>
  </r>
  <r>
    <x v="1076"/>
    <s v="Laurel Chan"/>
    <d v="2020-11-18T00:00:00"/>
    <d v="2021-02-13T00:00:00"/>
    <s v="Production Technician I"/>
    <s v="Christina Serrano"/>
    <s v="Unknown"/>
    <s v="PYZ"/>
    <s v="Active"/>
    <s v="Full-Time"/>
    <s v="Zone A"/>
    <s v="Temporary"/>
    <s v="Resignation"/>
    <s v="Decide material save personal media."/>
    <s v="Production"/>
    <s v="General - Con"/>
    <d v="1943-12-25T00:00:00"/>
    <s v="MA"/>
    <s v="Foreman"/>
    <x v="0"/>
    <n v="50403"/>
    <s v="Asian"/>
    <x v="0"/>
    <s v="Fully Meets"/>
    <n v="3"/>
    <n v="4"/>
    <n v="1"/>
    <n v="1"/>
    <s v="Communication Skills"/>
    <s v="Internal"/>
    <s v="Completed"/>
    <s v="Robertfurt"/>
    <s v="Tiffany Smith"/>
    <n v="4"/>
  </r>
  <r>
    <x v="1077"/>
    <s v="Alejandra Barnes"/>
    <d v="2018-09-26T00:00:00"/>
    <d v="2019-10-15T00:00:00"/>
    <s v="Production Technician I"/>
    <s v="Yolanda Sanders"/>
    <s v="Unknown"/>
    <s v="SVG"/>
    <s v="Voluntarily Terminated"/>
    <s v="Full-Time"/>
    <s v="Zone B"/>
    <s v="Temporary"/>
    <s v="Voluntary"/>
    <s v="Until factor claim chance."/>
    <s v="Production"/>
    <s v="Field Operations"/>
    <d v="1986-10-26T00:00:00"/>
    <s v="MA"/>
    <s v="Laborer"/>
    <x v="0"/>
    <n v="50499"/>
    <s v="White"/>
    <x v="2"/>
    <s v="Fully Meets"/>
    <n v="3"/>
    <n v="5"/>
    <n v="5"/>
    <n v="2"/>
    <s v="Communication Skills"/>
    <s v="Internal"/>
    <s v="Failed"/>
    <s v="Patriciabury"/>
    <s v="Tiffany Reed"/>
    <n v="5"/>
  </r>
  <r>
    <x v="1078"/>
    <s v="Emilio Daniel"/>
    <d v="2022-06-19T00:00:00"/>
    <s v="N/A"/>
    <s v="Production Technician I"/>
    <s v="Michael Potts"/>
    <s v="Unknown"/>
    <s v="TNS"/>
    <s v="Active"/>
    <s v="Part-Time"/>
    <s v="Zone B"/>
    <s v="Part-Time"/>
    <s v="Unk"/>
    <s v="N/A"/>
    <s v="Production"/>
    <s v="General - Con"/>
    <d v="1956-06-12T00:00:00"/>
    <s v="MA"/>
    <s v="Flagger"/>
    <x v="0"/>
    <n v="60487"/>
    <s v="White"/>
    <x v="0"/>
    <s v="Fully Meets"/>
    <n v="3"/>
    <n v="4"/>
    <n v="2"/>
    <n v="3"/>
    <s v="Leadership Development"/>
    <s v="External"/>
    <s v="Completed"/>
    <s v="North Michaelmouth"/>
    <s v="Eric Contreras"/>
    <n v="4"/>
  </r>
  <r>
    <x v="1079"/>
    <s v="Ellie Robbins"/>
    <d v="2022-09-15T00:00:00"/>
    <d v="2023-02-14T00:00:00"/>
    <s v="Production Technician I"/>
    <s v="Alexander Martin"/>
    <s v="Unknown"/>
    <s v="WBL"/>
    <s v="Active"/>
    <s v="Contract"/>
    <s v="Zone B"/>
    <s v="Temporary"/>
    <s v="Involuntary"/>
    <s v="Serve bill write instead pressure life anyone."/>
    <s v="Production"/>
    <s v="Catv"/>
    <d v="1960-11-03T00:00:00"/>
    <s v="MA"/>
    <s v="Supervisor"/>
    <x v="0"/>
    <n v="34104"/>
    <s v="Other"/>
    <x v="0"/>
    <s v="Fully Meets"/>
    <n v="3"/>
    <n v="4"/>
    <n v="1"/>
    <n v="4"/>
    <s v="Project Management"/>
    <s v="External"/>
    <s v="Failed"/>
    <s v="Jessicafurt"/>
    <s v="Dr. Melanie Kennedy"/>
    <n v="1"/>
  </r>
  <r>
    <x v="1080"/>
    <s v="Vicente Hansen"/>
    <d v="2020-05-09T00:00:00"/>
    <s v="N/A"/>
    <s v="Production Technician I"/>
    <s v="Kaylee Gross"/>
    <s v="Unknown"/>
    <s v="BPC"/>
    <s v="Active"/>
    <s v="Part-Time"/>
    <s v="Zone A"/>
    <s v="Temporary"/>
    <s v="Unk"/>
    <s v="N/A"/>
    <s v="Production"/>
    <s v="Engineers"/>
    <d v="1988-06-08T00:00:00"/>
    <s v="MA"/>
    <s v="Supervisor"/>
    <x v="0"/>
    <n v="84354"/>
    <s v="Asian"/>
    <x v="0"/>
    <s v="Fully Meets"/>
    <n v="3"/>
    <n v="1"/>
    <n v="1"/>
    <n v="4"/>
    <s v="Customer Service"/>
    <s v="External"/>
    <s v="Failed"/>
    <s v="Wandachester"/>
    <s v="Danny Charles"/>
    <n v="4"/>
  </r>
  <r>
    <x v="1081"/>
    <s v="Jordan Kemp"/>
    <d v="2021-02-17T00:00:00"/>
    <s v="N/A"/>
    <s v="Production Technician I"/>
    <s v="Antonio Hayes"/>
    <s v="Unknown"/>
    <s v="CCDR"/>
    <s v="Active"/>
    <s v="Contract"/>
    <s v="Zone C"/>
    <s v="Temporary"/>
    <s v="Unk"/>
    <s v="N/A"/>
    <s v="Production"/>
    <s v="Field Operations"/>
    <d v="1961-01-08T00:00:00"/>
    <s v="MA"/>
    <s v="Laborer"/>
    <x v="1"/>
    <n v="53786"/>
    <s v="Black"/>
    <x v="2"/>
    <s v="Fully Meets"/>
    <n v="3"/>
    <n v="4"/>
    <n v="2"/>
    <n v="4"/>
    <s v="Customer Service"/>
    <s v="External"/>
    <s v="Failed"/>
    <s v="Kingbury"/>
    <s v="Sylvia Sweeney"/>
    <n v="1"/>
  </r>
  <r>
    <x v="1082"/>
    <s v="Edith Richard"/>
    <d v="2020-04-12T00:00:00"/>
    <s v="N/A"/>
    <s v="Production Technician I"/>
    <s v="Barbara Mendez"/>
    <s v="Unknown"/>
    <s v="EW"/>
    <s v="Active"/>
    <s v="Contract"/>
    <s v="Zone C"/>
    <s v="Temporary"/>
    <s v="Unk"/>
    <s v="N/A"/>
    <s v="Production"/>
    <s v="Engineers"/>
    <d v="1981-05-16T00:00:00"/>
    <s v="MA"/>
    <s v="Technician"/>
    <x v="0"/>
    <n v="92893"/>
    <s v="Hispanic"/>
    <x v="3"/>
    <s v="Fully Meets"/>
    <n v="3"/>
    <n v="2"/>
    <n v="2"/>
    <n v="4"/>
    <s v="Project Management"/>
    <s v="External"/>
    <s v="Failed"/>
    <s v="Port Robinland"/>
    <s v="Kelly Rogers"/>
    <n v="5"/>
  </r>
  <r>
    <x v="1083"/>
    <s v="Dustin Snow"/>
    <d v="2021-03-30T00:00:00"/>
    <s v="N/A"/>
    <s v="Production Technician I"/>
    <s v="Steven Phelps"/>
    <s v="Unknown"/>
    <s v="MSC"/>
    <s v="Active"/>
    <s v="Contract"/>
    <s v="Zone B"/>
    <s v="Full-Time"/>
    <s v="Unk"/>
    <s v="N/A"/>
    <s v="Production"/>
    <s v="Sales &amp; Marketing"/>
    <d v="1971-02-06T00:00:00"/>
    <s v="MA"/>
    <s v="Assistant"/>
    <x v="0"/>
    <n v="77142"/>
    <s v="Hispanic"/>
    <x v="3"/>
    <s v="Fully Meets"/>
    <n v="3"/>
    <n v="3"/>
    <n v="2"/>
    <n v="2"/>
    <s v="Project Management"/>
    <s v="External"/>
    <s v="Completed"/>
    <s v="South Robertstad"/>
    <s v="Kylie Gonzalez"/>
    <n v="1"/>
  </r>
  <r>
    <x v="1084"/>
    <s v="Layton Goodwin"/>
    <d v="2019-05-05T00:00:00"/>
    <d v="2022-01-11T00:00:00"/>
    <s v="Production Technician I"/>
    <s v="Dana Parker"/>
    <s v="Unknown"/>
    <s v="NEL"/>
    <s v="Active"/>
    <s v="Contract"/>
    <s v="Zone C"/>
    <s v="Full-Time"/>
    <s v="Voluntary"/>
    <s v="Customer make camera truth."/>
    <s v="Production"/>
    <s v="Engineers"/>
    <d v="1999-07-12T00:00:00"/>
    <s v="MA"/>
    <s v="Engineer"/>
    <x v="0"/>
    <n v="8666"/>
    <s v="Asian"/>
    <x v="0"/>
    <s v="Fully Meets"/>
    <n v="3"/>
    <n v="3"/>
    <n v="4"/>
    <n v="4"/>
    <s v="Project Management"/>
    <s v="External"/>
    <s v="Failed"/>
    <s v="South Darrenview"/>
    <s v="Matthew Stephens MD"/>
    <n v="1"/>
  </r>
  <r>
    <x v="1085"/>
    <s v="Eliza Munoz"/>
    <d v="2021-05-31T00:00:00"/>
    <d v="2021-11-12T00:00:00"/>
    <s v="Production Technician I"/>
    <s v="Steven Short"/>
    <s v="Unknown"/>
    <s v="PL"/>
    <s v="Active"/>
    <s v="Contract"/>
    <s v="Zone A"/>
    <s v="Part-Time"/>
    <s v="Retirement"/>
    <s v="Capital course trade."/>
    <s v="Production"/>
    <s v="General - Con"/>
    <d v="1978-11-14T00:00:00"/>
    <s v="MA"/>
    <s v="Laborer"/>
    <x v="0"/>
    <n v="26272"/>
    <s v="Asian"/>
    <x v="3"/>
    <s v="Fully Meets"/>
    <n v="3"/>
    <n v="5"/>
    <n v="4"/>
    <n v="3"/>
    <s v="Communication Skills"/>
    <s v="External"/>
    <s v="Completed"/>
    <s v="Roberthaven"/>
    <s v="David Ray"/>
    <n v="3"/>
  </r>
  <r>
    <x v="1086"/>
    <s v="Arianna Durham"/>
    <d v="2019-11-21T00:00:00"/>
    <d v="2020-06-24T00:00:00"/>
    <s v="Production Technician I"/>
    <s v="Drew Hawkins"/>
    <s v="Unknown"/>
    <s v="PYZ"/>
    <s v="Active"/>
    <s v="Part-Time"/>
    <s v="Zone A"/>
    <s v="Full-Time"/>
    <s v="Involuntary"/>
    <s v="Per record feeling bed tax education."/>
    <s v="Production"/>
    <s v="Field Operations"/>
    <d v="1959-12-19T00:00:00"/>
    <s v="MA"/>
    <s v="Laborer"/>
    <x v="0"/>
    <n v="11105"/>
    <s v="Black"/>
    <x v="1"/>
    <s v="Fully Meets"/>
    <n v="3"/>
    <n v="4"/>
    <n v="4"/>
    <n v="1"/>
    <s v="Leadership Development"/>
    <s v="Internal"/>
    <s v="Completed"/>
    <s v="Hollyborough"/>
    <s v="Joseph Marquez"/>
    <n v="3"/>
  </r>
  <r>
    <x v="1087"/>
    <s v="Lia Orr"/>
    <d v="2019-07-19T00:00:00"/>
    <s v="N/A"/>
    <s v="Production Technician I"/>
    <s v="Wendy Adams"/>
    <s v="Unknown"/>
    <s v="SVG"/>
    <s v="Active"/>
    <s v="Contract"/>
    <s v="Zone B"/>
    <s v="Full-Time"/>
    <s v="Unk"/>
    <s v="N/A"/>
    <s v="Production"/>
    <s v="Yard (Material Handling)"/>
    <d v="1960-05-27T00:00:00"/>
    <s v="MA"/>
    <s v="Coordinator"/>
    <x v="0"/>
    <n v="37040"/>
    <s v="White"/>
    <x v="3"/>
    <s v="Fully Meets"/>
    <n v="3"/>
    <n v="2"/>
    <n v="1"/>
    <n v="2"/>
    <s v="Communication Skills"/>
    <s v="External"/>
    <s v="Completed"/>
    <s v="Benjaminfurt"/>
    <s v="Rhonda Thompson"/>
    <n v="3"/>
  </r>
  <r>
    <x v="1088"/>
    <s v="Ethan Rhodes"/>
    <d v="2018-12-29T00:00:00"/>
    <d v="2020-07-04T00:00:00"/>
    <s v="Production Technician I"/>
    <s v="Zachary Hanson"/>
    <s v="Unknown"/>
    <s v="TNS"/>
    <s v="Active"/>
    <s v="Contract"/>
    <s v="Zone C"/>
    <s v="Part-Time"/>
    <s v="Voluntary"/>
    <s v="Upon situation late."/>
    <s v="Production"/>
    <s v="Technology / It"/>
    <d v="1966-06-04T00:00:00"/>
    <s v="MA"/>
    <s v="Director"/>
    <x v="0"/>
    <n v="93414"/>
    <s v="White"/>
    <x v="0"/>
    <s v="Fully Meets"/>
    <n v="3"/>
    <n v="5"/>
    <n v="3"/>
    <n v="3"/>
    <s v="Communication Skills"/>
    <s v="Internal"/>
    <s v="Completed"/>
    <s v="East Corey"/>
    <s v="Robin Berry"/>
    <n v="2"/>
  </r>
  <r>
    <x v="1089"/>
    <s v="Alexis Nielsen"/>
    <d v="2023-01-12T00:00:00"/>
    <s v="N/A"/>
    <s v="Production Technician II"/>
    <s v="Michelle Dickerson"/>
    <s v="Unknown"/>
    <s v="EW"/>
    <s v="Active"/>
    <s v="Part-Time"/>
    <s v="Zone B"/>
    <s v="Full-Time"/>
    <s v="Unk"/>
    <s v="N/A"/>
    <s v="Production"/>
    <s v="General - Sga"/>
    <d v="1942-10-30T00:00:00"/>
    <s v="MA"/>
    <s v="Assistant"/>
    <x v="0"/>
    <n v="33206"/>
    <s v="Asian"/>
    <x v="3"/>
    <s v="Fully Meets"/>
    <n v="3"/>
    <n v="3"/>
    <n v="4"/>
    <n v="3"/>
    <s v="Leadership Development"/>
    <s v="Internal"/>
    <s v="Failed"/>
    <s v="New Troyshire"/>
    <s v="Patricia Simpson"/>
    <n v="1"/>
  </r>
  <r>
    <x v="1090"/>
    <s v="Adalyn Bass"/>
    <d v="2022-11-25T00:00:00"/>
    <s v="N/A"/>
    <s v="Production Technician II"/>
    <s v="Christopher Wallace"/>
    <s v="Unknown"/>
    <s v="MSC"/>
    <s v="Active"/>
    <s v="Contract"/>
    <s v="Zone C"/>
    <s v="Part-Time"/>
    <s v="Unk"/>
    <s v="N/A"/>
    <s v="Production"/>
    <s v="Field Operations"/>
    <d v="1999-03-14T00:00:00"/>
    <s v="MA"/>
    <s v="Locator"/>
    <x v="0"/>
    <n v="72118"/>
    <s v="Black"/>
    <x v="2"/>
    <s v="Fully Meets"/>
    <n v="3"/>
    <n v="3"/>
    <n v="1"/>
    <n v="1"/>
    <s v="Leadership Development"/>
    <s v="Internal"/>
    <s v="Failed"/>
    <s v="Jordanfurt"/>
    <s v="Joshua Middleton"/>
    <n v="3"/>
  </r>
  <r>
    <x v="1091"/>
    <s v="Hadley Benson"/>
    <d v="2019-11-13T00:00:00"/>
    <s v="N/A"/>
    <s v="Production Technician II"/>
    <s v="Sean Jones"/>
    <s v="Unknown"/>
    <s v="NEL"/>
    <s v="Active"/>
    <s v="Part-Time"/>
    <s v="Zone C"/>
    <s v="Full-Time"/>
    <s v="Unk"/>
    <s v="N/A"/>
    <s v="Production"/>
    <s v="Field Operations"/>
    <d v="1987-09-09T00:00:00"/>
    <s v="MA"/>
    <s v="Laborer"/>
    <x v="0"/>
    <n v="36134"/>
    <s v="Asian"/>
    <x v="1"/>
    <s v="Fully Meets"/>
    <n v="3"/>
    <n v="1"/>
    <n v="2"/>
    <n v="3"/>
    <s v="Communication Skills"/>
    <s v="External"/>
    <s v="Completed"/>
    <s v="Smithchester"/>
    <s v="Brian Odom"/>
    <n v="5"/>
  </r>
  <r>
    <x v="1092"/>
    <s v="Carlee Lang"/>
    <d v="2020-09-08T00:00:00"/>
    <d v="2022-08-24T00:00:00"/>
    <s v="Production Technician II"/>
    <s v="Harold Mccullough"/>
    <s v="Unknown"/>
    <s v="PL"/>
    <s v="Active"/>
    <s v="Contract"/>
    <s v="Zone A"/>
    <s v="Temporary"/>
    <s v="Resignation"/>
    <s v="Opportunity place deal."/>
    <s v="Production"/>
    <s v="General - Con"/>
    <d v="1948-05-06T00:00:00"/>
    <s v="MA"/>
    <s v="Technician"/>
    <x v="0"/>
    <n v="18116"/>
    <s v="Hispanic"/>
    <x v="0"/>
    <s v="Fully Meets"/>
    <n v="3"/>
    <n v="2"/>
    <n v="3"/>
    <n v="1"/>
    <s v="Leadership Development"/>
    <s v="External"/>
    <s v="Failed"/>
    <s v="East Amyville"/>
    <s v="Alexander King"/>
    <n v="5"/>
  </r>
  <r>
    <x v="1093"/>
    <s v="Eli Flores"/>
    <d v="2019-06-16T00:00:00"/>
    <d v="2021-09-07T00:00:00"/>
    <s v="Production Technician II"/>
    <s v="Andrew Norton"/>
    <s v="Unknown"/>
    <s v="PYZ"/>
    <s v="Active"/>
    <s v="Part-Time"/>
    <s v="Zone C"/>
    <s v="Part-Time"/>
    <s v="Involuntary"/>
    <s v="Same manage return husband try general."/>
    <s v="Production"/>
    <s v="Field Operations"/>
    <d v="1964-01-12T00:00:00"/>
    <s v="MA"/>
    <s v="Groundman"/>
    <x v="0"/>
    <n v="67210"/>
    <s v="Black"/>
    <x v="0"/>
    <s v="Fully Meets"/>
    <n v="3"/>
    <n v="2"/>
    <n v="5"/>
    <n v="5"/>
    <s v="Leadership Development"/>
    <s v="Internal"/>
    <s v="Completed"/>
    <s v="New Sheila"/>
    <s v="Thomas Williams"/>
    <n v="4"/>
  </r>
  <r>
    <x v="1094"/>
    <s v="Lyric Solomon"/>
    <d v="2023-07-14T00:00:00"/>
    <d v="2023-07-16T00:00:00"/>
    <s v="Production Technician II"/>
    <s v="Allen Mckinney"/>
    <s v="Unknown"/>
    <s v="SVG"/>
    <s v="Active"/>
    <s v="Full-Time"/>
    <s v="Zone A"/>
    <s v="Full-Time"/>
    <s v="Retirement"/>
    <s v="Night official cut director seven."/>
    <s v="Production"/>
    <s v="Project Management - Con"/>
    <d v="1997-10-19T00:00:00"/>
    <s v="MA"/>
    <s v="Manager"/>
    <x v="0"/>
    <n v="60616"/>
    <s v="Other"/>
    <x v="3"/>
    <s v="Fully Meets"/>
    <n v="3"/>
    <n v="5"/>
    <n v="3"/>
    <n v="1"/>
    <s v="Leadership Development"/>
    <s v="Internal"/>
    <s v="Completed"/>
    <s v="North Wendy"/>
    <s v="Joseph Crawford"/>
    <n v="3"/>
  </r>
  <r>
    <x v="1095"/>
    <s v="Jerome Howard"/>
    <d v="2023-07-18T00:00:00"/>
    <s v="N/A"/>
    <s v="Production Technician II"/>
    <s v="Stephen Knight"/>
    <s v="Unknown"/>
    <s v="TNS"/>
    <s v="Active"/>
    <s v="Contract"/>
    <s v="Zone C"/>
    <s v="Full-Time"/>
    <s v="Unk"/>
    <s v="N/A"/>
    <s v="Production"/>
    <s v="Field Operations"/>
    <d v="1985-07-17T00:00:00"/>
    <s v="MA"/>
    <s v="Construction Manager"/>
    <x v="0"/>
    <n v="17358"/>
    <s v="Black"/>
    <x v="2"/>
    <s v="Fully Meets"/>
    <n v="3"/>
    <n v="3"/>
    <n v="4"/>
    <n v="4"/>
    <s v="Communication Skills"/>
    <s v="External"/>
    <s v="Completed"/>
    <s v="Jenniferbury"/>
    <s v="Mandy Dunn"/>
    <n v="3"/>
  </r>
  <r>
    <x v="1096"/>
    <s v="Parker Fritz"/>
    <d v="2018-12-06T00:00:00"/>
    <d v="2019-04-09T00:00:00"/>
    <s v="Production Technician II"/>
    <s v="Kenneth Mathews"/>
    <s v="Unknown"/>
    <s v="WBL"/>
    <s v="Active"/>
    <s v="Part-Time"/>
    <s v="Zone C"/>
    <s v="Full-Time"/>
    <s v="Retirement"/>
    <s v="Laugh effort pressure fund."/>
    <s v="Production"/>
    <s v="Aerial"/>
    <d v="1964-02-25T00:00:00"/>
    <s v="MA"/>
    <s v="Lineman"/>
    <x v="0"/>
    <n v="29605"/>
    <s v="Black"/>
    <x v="1"/>
    <s v="PIP"/>
    <n v="2"/>
    <n v="2"/>
    <n v="1"/>
    <n v="4"/>
    <s v="Technical Skills"/>
    <s v="External"/>
    <s v="Failed"/>
    <s v="North Brandi"/>
    <s v="Kari Smith"/>
    <n v="3"/>
  </r>
  <r>
    <x v="1097"/>
    <s v="Phillip Fuentes"/>
    <d v="2020-07-15T00:00:00"/>
    <s v="N/A"/>
    <s v="Production Technician II"/>
    <s v="Robert Mercado"/>
    <s v="Unknown"/>
    <s v="BPC"/>
    <s v="Active"/>
    <s v="Part-Time"/>
    <s v="Zone B"/>
    <s v="Temporary"/>
    <s v="Unk"/>
    <s v="N/A"/>
    <s v="Production"/>
    <s v="Catv"/>
    <d v="1950-05-19T00:00:00"/>
    <s v="MA"/>
    <s v="Laborer"/>
    <x v="0"/>
    <n v="51886"/>
    <s v="Other"/>
    <x v="3"/>
    <s v="PIP"/>
    <n v="5"/>
    <n v="2"/>
    <n v="4"/>
    <n v="1"/>
    <s v="Project Management"/>
    <s v="External"/>
    <s v="Failed"/>
    <s v="North Jamesberg"/>
    <s v="Matthew Brown"/>
    <n v="2"/>
  </r>
  <r>
    <x v="1098"/>
    <s v="Drake Wiggins"/>
    <d v="2018-10-30T00:00:00"/>
    <s v="N/A"/>
    <s v="Production Technician I"/>
    <s v="Victor Graves DVM"/>
    <s v="Unknown"/>
    <s v="BPC"/>
    <s v="Active"/>
    <s v="Full-Time"/>
    <s v="Zone B"/>
    <s v="Part-Time"/>
    <s v="Unk"/>
    <s v="N/A"/>
    <s v="Production"/>
    <s v="General - Sga"/>
    <d v="1969-03-29T00:00:00"/>
    <s v="MA"/>
    <s v="Vp"/>
    <x v="0"/>
    <n v="66261"/>
    <s v="Hispanic"/>
    <x v="1"/>
    <s v="PIP"/>
    <n v="4"/>
    <n v="1"/>
    <n v="4"/>
    <n v="5"/>
    <s v="Customer Service"/>
    <s v="External"/>
    <s v="Completed"/>
    <s v="North Margaretton"/>
    <s v="George Hopkins"/>
    <n v="2"/>
  </r>
  <r>
    <x v="1099"/>
    <s v="Lucy Santos"/>
    <d v="2022-09-13T00:00:00"/>
    <s v="N/A"/>
    <s v="Production Technician I"/>
    <s v="Tracey Jackson"/>
    <s v="Unknown"/>
    <s v="CCDR"/>
    <s v="Active"/>
    <s v="Contract"/>
    <s v="Zone A"/>
    <s v="Temporary"/>
    <s v="Unk"/>
    <s v="N/A"/>
    <s v="Production"/>
    <s v="Aerial"/>
    <d v="1944-11-24T00:00:00"/>
    <s v="MA"/>
    <s v="Coordinator"/>
    <x v="0"/>
    <n v="26880"/>
    <s v="Other"/>
    <x v="3"/>
    <s v="Exceeds"/>
    <n v="4"/>
    <n v="1"/>
    <n v="1"/>
    <n v="1"/>
    <s v="Communication Skills"/>
    <s v="External"/>
    <s v="Failed"/>
    <s v="Lake Laurafurt"/>
    <s v="Jeremiah Herring"/>
    <n v="2"/>
  </r>
  <r>
    <x v="1100"/>
    <s v="Justice Curry"/>
    <d v="2022-12-28T00:00:00"/>
    <d v="2023-05-13T00:00:00"/>
    <s v="Production Technician I"/>
    <s v="Sarah Carter"/>
    <s v="Unknown"/>
    <s v="SVG"/>
    <s v="Voluntarily Terminated"/>
    <s v="Full-Time"/>
    <s v="Zone B"/>
    <s v="Temporary"/>
    <s v="Involuntary"/>
    <s v="Even third look high."/>
    <s v="Production"/>
    <s v="Fielders"/>
    <d v="1964-12-13T00:00:00"/>
    <s v="MA"/>
    <s v="Engineer"/>
    <x v="0"/>
    <n v="35098"/>
    <s v="Hispanic"/>
    <x v="0"/>
    <s v="PIP"/>
    <n v="5"/>
    <n v="4"/>
    <n v="4"/>
    <n v="2"/>
    <s v="Leadership Development"/>
    <s v="External"/>
    <s v="Completed"/>
    <s v="Suarezstad"/>
    <s v="Aaron Jones"/>
    <n v="1"/>
  </r>
  <r>
    <x v="1101"/>
    <s v="Valeria Zavala"/>
    <d v="2023-03-24T00:00:00"/>
    <s v="N/A"/>
    <s v="Production Technician I"/>
    <s v="Jose Harris"/>
    <s v="Unknown"/>
    <s v="EW"/>
    <s v="Active"/>
    <s v="Part-Time"/>
    <s v="Zone B"/>
    <s v="Part-Time"/>
    <s v="Unk"/>
    <s v="N/A"/>
    <s v="Production"/>
    <s v="Field Operations"/>
    <d v="1966-01-23T00:00:00"/>
    <s v="MA"/>
    <s v="Driller"/>
    <x v="0"/>
    <n v="90728"/>
    <s v="Asian"/>
    <x v="2"/>
    <s v="Exceeds"/>
    <n v="2"/>
    <n v="1"/>
    <n v="1"/>
    <n v="3"/>
    <s v="Communication Skills"/>
    <s v="Internal"/>
    <s v="Completed"/>
    <s v="Jenniferside"/>
    <s v="Debbie Young"/>
    <n v="1"/>
  </r>
  <r>
    <x v="1102"/>
    <s v="Nola Sellers"/>
    <d v="2020-10-02T00:00:00"/>
    <s v="N/A"/>
    <s v="Production Technician I"/>
    <s v="Stephen Lester"/>
    <s v="Unknown"/>
    <s v="MSC"/>
    <s v="Active"/>
    <s v="Contract"/>
    <s v="Zone A"/>
    <s v="Full-Time"/>
    <s v="Unk"/>
    <s v="N/A"/>
    <s v="Production"/>
    <s v="Field Operations"/>
    <d v="1986-12-25T00:00:00"/>
    <s v="MA"/>
    <s v="Construction Manager"/>
    <x v="0"/>
    <n v="49149"/>
    <s v="Asian"/>
    <x v="1"/>
    <s v="Exceeds"/>
    <n v="5"/>
    <n v="1"/>
    <n v="4"/>
    <n v="5"/>
    <s v="Technical Skills"/>
    <s v="Internal"/>
    <s v="Failed"/>
    <s v="Stevenston"/>
    <s v="Gregory Wells"/>
    <n v="3"/>
  </r>
  <r>
    <x v="1103"/>
    <s v="Andre Fields"/>
    <d v="2020-09-14T00:00:00"/>
    <s v="N/A"/>
    <s v="Production Technician I"/>
    <s v="Ana Trujillo"/>
    <s v="Unknown"/>
    <s v="TNS"/>
    <s v="Active"/>
    <s v="Contract"/>
    <s v="Zone A"/>
    <s v="Temporary"/>
    <s v="Unk"/>
    <s v="N/A"/>
    <s v="Production"/>
    <s v="Field Operations"/>
    <d v="1949-08-19T00:00:00"/>
    <s v="MA"/>
    <s v="Laborer"/>
    <x v="0"/>
    <n v="73771"/>
    <s v="Hispanic"/>
    <x v="1"/>
    <s v="Exceeds"/>
    <n v="2"/>
    <n v="1"/>
    <n v="4"/>
    <n v="3"/>
    <s v="Technical Skills"/>
    <s v="External"/>
    <s v="Completed"/>
    <s v="South Brianchester"/>
    <s v="Connie Mason"/>
    <n v="5"/>
  </r>
  <r>
    <x v="1104"/>
    <s v="Joel Hanson"/>
    <d v="2020-01-19T00:00:00"/>
    <s v="N/A"/>
    <s v="Production Technician I"/>
    <s v="Jennifer Campbell"/>
    <s v="Unknown"/>
    <s v="PYZ"/>
    <s v="Active"/>
    <s v="Part-Time"/>
    <s v="Zone C"/>
    <s v="Part-Time"/>
    <s v="Unk"/>
    <s v="N/A"/>
    <s v="Production"/>
    <s v="General - Sga"/>
    <d v="1960-01-27T00:00:00"/>
    <s v="MA"/>
    <s v="Supervisor"/>
    <x v="0"/>
    <n v="92541"/>
    <s v="Hispanic"/>
    <x v="2"/>
    <s v="Needs Improvement"/>
    <n v="4"/>
    <n v="3"/>
    <n v="4"/>
    <n v="2"/>
    <s v="Technical Skills"/>
    <s v="External"/>
    <s v="Completed"/>
    <s v="Blackborough"/>
    <s v="Edwin Gomez"/>
    <n v="3"/>
  </r>
  <r>
    <x v="1105"/>
    <s v="Tony Mendoza"/>
    <d v="2019-04-14T00:00:00"/>
    <d v="2023-01-20T00:00:00"/>
    <s v="Production Technician I"/>
    <s v="Timothy Walters"/>
    <s v="Unknown"/>
    <s v="WBL"/>
    <s v="Active"/>
    <s v="Contract"/>
    <s v="Zone C"/>
    <s v="Temporary"/>
    <s v="Resignation"/>
    <s v="No even actually meet though three."/>
    <s v="Production"/>
    <s v="Wireline Construction"/>
    <d v="1962-11-14T00:00:00"/>
    <s v="MA"/>
    <s v="Foreman"/>
    <x v="1"/>
    <n v="47601"/>
    <s v="White"/>
    <x v="1"/>
    <s v="Exceeds"/>
    <n v="2"/>
    <n v="5"/>
    <n v="5"/>
    <n v="1"/>
    <s v="Customer Service"/>
    <s v="Internal"/>
    <s v="Completed"/>
    <s v="Port Tamarahaven"/>
    <s v="Kayla Hall"/>
    <n v="4"/>
  </r>
  <r>
    <x v="1106"/>
    <s v="Jacqueline Black"/>
    <d v="2023-06-02T00:00:00"/>
    <d v="2023-07-24T00:00:00"/>
    <s v="Production Technician I"/>
    <s v="Jesse Gilmore"/>
    <s v="Unknown"/>
    <s v="NEL"/>
    <s v="Active"/>
    <s v="Contract"/>
    <s v="Zone B"/>
    <s v="Temporary"/>
    <s v="Retirement"/>
    <s v="Cell push simply. Career situation record entire."/>
    <s v="Production"/>
    <s v="Field Operations"/>
    <d v="1943-12-27T00:00:00"/>
    <s v="MA"/>
    <s v="Project Manager"/>
    <x v="0"/>
    <n v="68361"/>
    <s v="Hispanic"/>
    <x v="1"/>
    <s v="Exceeds"/>
    <n v="1"/>
    <n v="4"/>
    <n v="1"/>
    <n v="1"/>
    <s v="Communication Skills"/>
    <s v="External"/>
    <s v="Completed"/>
    <s v="Douglasview"/>
    <s v="Tyler Ortega"/>
    <n v="1"/>
  </r>
  <r>
    <x v="1107"/>
    <s v="Denise Mccullough"/>
    <d v="2022-05-09T00:00:00"/>
    <d v="2023-01-03T00:00:00"/>
    <s v="Production Technician I"/>
    <s v="Austin Brown"/>
    <s v="Unknown"/>
    <s v="PL"/>
    <s v="Voluntarily Terminated"/>
    <s v="Part-Time"/>
    <s v="Zone A"/>
    <s v="Temporary"/>
    <s v="Retirement"/>
    <s v="Herself Mr office bed."/>
    <s v="Production"/>
    <s v="Field Operations"/>
    <d v="1978-09-19T00:00:00"/>
    <s v="MA"/>
    <s v="Driller"/>
    <x v="0"/>
    <n v="71922"/>
    <s v="White"/>
    <x v="1"/>
    <s v="Needs Improvement"/>
    <n v="2"/>
    <n v="1"/>
    <n v="2"/>
    <n v="4"/>
    <s v="Customer Service"/>
    <s v="Internal"/>
    <s v="Completed"/>
    <s v="Port Ruthbury"/>
    <s v="Franklin Hunter"/>
    <n v="5"/>
  </r>
  <r>
    <x v="1108"/>
    <s v="Zain Tanner"/>
    <d v="2021-02-23T00:00:00"/>
    <s v="N/A"/>
    <s v="Production Technician I"/>
    <s v="Jeremiah Harper"/>
    <s v="Unknown"/>
    <s v="BPC"/>
    <s v="Active"/>
    <s v="Part-Time"/>
    <s v="Zone C"/>
    <s v="Part-Time"/>
    <s v="Unk"/>
    <s v="N/A"/>
    <s v="Production"/>
    <s v="Field Operations"/>
    <d v="1988-11-22T00:00:00"/>
    <s v="MA"/>
    <s v="Tower Hand"/>
    <x v="0"/>
    <n v="51689"/>
    <s v="Other"/>
    <x v="3"/>
    <s v="Exceeds"/>
    <n v="5"/>
    <n v="3"/>
    <n v="3"/>
    <n v="5"/>
    <s v="Project Management"/>
    <s v="External"/>
    <s v="Failed"/>
    <s v="Lake Renee"/>
    <s v="Elizabeth Sawyer"/>
    <n v="3"/>
  </r>
  <r>
    <x v="1109"/>
    <s v="Richard Deleon"/>
    <d v="2021-06-04T00:00:00"/>
    <s v="N/A"/>
    <s v="Production Technician I"/>
    <s v="Jessica Shaffer"/>
    <s v="Unknown"/>
    <s v="CCDR"/>
    <s v="Active"/>
    <s v="Contract"/>
    <s v="Zone C"/>
    <s v="Temporary"/>
    <s v="Unk"/>
    <s v="N/A"/>
    <s v="Production"/>
    <s v="General - Sga"/>
    <d v="1948-05-13T00:00:00"/>
    <s v="MA"/>
    <s v="Vp"/>
    <x v="0"/>
    <n v="97553"/>
    <s v="Black"/>
    <x v="2"/>
    <s v="Exceeds"/>
    <n v="4"/>
    <n v="1"/>
    <n v="4"/>
    <n v="2"/>
    <s v="Communication Skills"/>
    <s v="Internal"/>
    <s v="Completed"/>
    <s v="West Susanton"/>
    <s v="Ms. Rebecca Conley"/>
    <n v="4"/>
  </r>
  <r>
    <x v="1110"/>
    <s v="Carmelo Hayden"/>
    <d v="2022-03-29T00:00:00"/>
    <d v="2022-07-30T00:00:00"/>
    <s v="Production Technician I"/>
    <s v="Sharon Salas"/>
    <s v="Unknown"/>
    <s v="SVG"/>
    <s v="Active"/>
    <s v="Full-Time"/>
    <s v="Zone A"/>
    <s v="Temporary"/>
    <s v="Involuntary"/>
    <s v="Arrive allow reveal move."/>
    <s v="Production"/>
    <s v="General - Con"/>
    <d v="1957-05-17T00:00:00"/>
    <s v="MA"/>
    <s v="Lineman"/>
    <x v="0"/>
    <n v="92067"/>
    <s v="Asian"/>
    <x v="2"/>
    <s v="Needs Improvement"/>
    <n v="5"/>
    <n v="2"/>
    <n v="3"/>
    <n v="1"/>
    <s v="Customer Service"/>
    <s v="Internal"/>
    <s v="Completed"/>
    <s v="Brittanyport"/>
    <s v="Jordan Wilson"/>
    <n v="4"/>
  </r>
  <r>
    <x v="1111"/>
    <s v="Emilio Pierce"/>
    <d v="2019-07-30T00:00:00"/>
    <d v="2020-01-21T00:00:00"/>
    <s v="Production Technician I"/>
    <s v="Cristina Davis"/>
    <s v="Unknown"/>
    <s v="EW"/>
    <s v="Active"/>
    <s v="Part-Time"/>
    <s v="Zone B"/>
    <s v="Temporary"/>
    <s v="Voluntary"/>
    <s v="Guy present clear."/>
    <s v="Production"/>
    <s v="Engineers"/>
    <d v="1943-09-24T00:00:00"/>
    <s v="MA"/>
    <s v="Technician"/>
    <x v="0"/>
    <n v="65114"/>
    <s v="Other"/>
    <x v="1"/>
    <s v="Exceeds"/>
    <n v="4"/>
    <n v="4"/>
    <n v="3"/>
    <n v="1"/>
    <s v="Customer Service"/>
    <s v="External"/>
    <s v="Failed"/>
    <s v="Ramirezland"/>
    <s v="Caroline Williams"/>
    <n v="2"/>
  </r>
  <r>
    <x v="1112"/>
    <s v="Emerson Wood"/>
    <d v="2020-07-09T00:00:00"/>
    <d v="2022-12-10T00:00:00"/>
    <s v="Production Technician I"/>
    <s v="Lisa Manning"/>
    <s v="Unknown"/>
    <s v="MSC"/>
    <s v="Active"/>
    <s v="Part-Time"/>
    <s v="Zone B"/>
    <s v="Full-Time"/>
    <s v="Involuntary"/>
    <s v="Out phone market. Time parent economy each."/>
    <s v="Production"/>
    <s v="General - Con"/>
    <d v="1944-10-20T00:00:00"/>
    <s v="MA"/>
    <s v="Clerk"/>
    <x v="0"/>
    <n v="9677"/>
    <s v="White"/>
    <x v="1"/>
    <s v="Exceeds"/>
    <n v="2"/>
    <n v="5"/>
    <n v="1"/>
    <n v="5"/>
    <s v="Project Management"/>
    <s v="Internal"/>
    <s v="Completed"/>
    <s v="Hayesborough"/>
    <s v="Michael Sullivan"/>
    <n v="2"/>
  </r>
  <r>
    <x v="1113"/>
    <s v="Abagail Moran"/>
    <d v="2019-08-24T00:00:00"/>
    <s v="N/A"/>
    <s v="Production Technician II"/>
    <s v="Caitlin Stokes"/>
    <s v="Unknown"/>
    <s v="NEL"/>
    <s v="Active"/>
    <s v="Contract"/>
    <s v="Zone C"/>
    <s v="Part-Time"/>
    <s v="Unk"/>
    <s v="N/A"/>
    <s v="Production"/>
    <s v="Engineers"/>
    <d v="1992-04-24T00:00:00"/>
    <s v="MA"/>
    <s v="Project Manager"/>
    <x v="0"/>
    <n v="38475"/>
    <s v="White"/>
    <x v="2"/>
    <s v="Exceeds"/>
    <n v="4"/>
    <n v="5"/>
    <n v="4"/>
    <n v="1"/>
    <s v="Communication Skills"/>
    <s v="External"/>
    <s v="Completed"/>
    <s v="North Justinbury"/>
    <s v="Jonathan Davis"/>
    <n v="2"/>
  </r>
  <r>
    <x v="1114"/>
    <s v="Nikhil Cummings"/>
    <d v="2019-04-15T00:00:00"/>
    <d v="2023-05-10T00:00:00"/>
    <s v="Production Technician II"/>
    <s v="Kristin White"/>
    <s v="Unknown"/>
    <s v="PL"/>
    <s v="Active"/>
    <s v="Contract"/>
    <s v="Zone A"/>
    <s v="Part-Time"/>
    <s v="Voluntary"/>
    <s v="Although center movement stock. While you local."/>
    <s v="Production"/>
    <s v="Billable Consultants"/>
    <d v="1978-03-30T00:00:00"/>
    <s v="MA"/>
    <s v="Engineer"/>
    <x v="0"/>
    <n v="25166"/>
    <s v="Asian"/>
    <x v="0"/>
    <s v="Exceeds"/>
    <n v="2"/>
    <n v="5"/>
    <n v="2"/>
    <n v="1"/>
    <s v="Leadership Development"/>
    <s v="Internal"/>
    <s v="Failed"/>
    <s v="Penaberg"/>
    <s v="Katherine Chapman"/>
    <n v="5"/>
  </r>
  <r>
    <x v="1115"/>
    <s v="Stanley Bowen"/>
    <d v="2021-08-21T00:00:00"/>
    <s v="N/A"/>
    <s v="Production Technician II"/>
    <s v="David Cook"/>
    <s v="Unknown"/>
    <s v="BPC"/>
    <s v="Active"/>
    <s v="Part-Time"/>
    <s v="Zone C"/>
    <s v="Full-Time"/>
    <s v="Unk"/>
    <s v="N/A"/>
    <s v="Production"/>
    <s v="Engineers"/>
    <d v="1946-09-03T00:00:00"/>
    <s v="MA"/>
    <s v="Engineer"/>
    <x v="0"/>
    <n v="81288"/>
    <s v="Black"/>
    <x v="3"/>
    <s v="Needs Improvement"/>
    <n v="4"/>
    <n v="1"/>
    <n v="4"/>
    <n v="2"/>
    <s v="Leadership Development"/>
    <s v="Internal"/>
    <s v="Completed"/>
    <s v="Maryville"/>
    <s v="Kelli Lamb MD"/>
    <n v="2"/>
  </r>
  <r>
    <x v="1116"/>
    <s v="Terrell Hanna"/>
    <d v="2020-06-22T00:00:00"/>
    <s v="N/A"/>
    <s v="Production Technician II"/>
    <s v="Blake Proctor"/>
    <s v="Unknown"/>
    <s v="CCDR"/>
    <s v="Active"/>
    <s v="Full-Time"/>
    <s v="Zone B"/>
    <s v="Full-Time"/>
    <s v="Unk"/>
    <s v="N/A"/>
    <s v="Production"/>
    <s v="Field Operations"/>
    <d v="1993-05-17T00:00:00"/>
    <s v="MA"/>
    <s v="Laborer"/>
    <x v="0"/>
    <n v="45637"/>
    <s v="Hispanic"/>
    <x v="3"/>
    <s v="Exceeds"/>
    <n v="2"/>
    <n v="2"/>
    <n v="3"/>
    <n v="2"/>
    <s v="Customer Service"/>
    <s v="External"/>
    <s v="Failed"/>
    <s v="Hickmanburgh"/>
    <s v="Mike Stevenson"/>
    <n v="4"/>
  </r>
  <r>
    <x v="1117"/>
    <s v="Dale Mendoza"/>
    <d v="2020-01-28T00:00:00"/>
    <s v="N/A"/>
    <s v="Production Technician II"/>
    <s v="Sherry Le"/>
    <s v="Unknown"/>
    <s v="SVG"/>
    <s v="Active"/>
    <s v="Part-Time"/>
    <s v="Zone C"/>
    <s v="Temporary"/>
    <s v="Unk"/>
    <s v="N/A"/>
    <s v="Production"/>
    <s v="Project Management - Eng"/>
    <d v="2000-11-06T00:00:00"/>
    <s v="MA"/>
    <s v="Coordinator"/>
    <x v="0"/>
    <n v="41529"/>
    <s v="White"/>
    <x v="1"/>
    <s v="Exceeds"/>
    <n v="5"/>
    <n v="3"/>
    <n v="2"/>
    <n v="4"/>
    <s v="Leadership Development"/>
    <s v="Internal"/>
    <s v="Completed"/>
    <s v="Scottview"/>
    <s v="Robert Smith"/>
    <n v="3"/>
  </r>
  <r>
    <x v="1118"/>
    <s v="Marcos Carey"/>
    <d v="2019-03-29T00:00:00"/>
    <s v="N/A"/>
    <s v="Production Technician II"/>
    <s v="Susan Smith"/>
    <s v="Unknown"/>
    <s v="EW"/>
    <s v="Active"/>
    <s v="Part-Time"/>
    <s v="Zone A"/>
    <s v="Temporary"/>
    <s v="Unk"/>
    <s v="N/A"/>
    <s v="Production"/>
    <s v="General - Con"/>
    <d v="1941-09-10T00:00:00"/>
    <s v="MA"/>
    <s v="Foreman"/>
    <x v="0"/>
    <n v="72491"/>
    <s v="White"/>
    <x v="0"/>
    <s v="Exceeds"/>
    <n v="5"/>
    <n v="1"/>
    <n v="2"/>
    <n v="3"/>
    <s v="Technical Skills"/>
    <s v="External"/>
    <s v="Completed"/>
    <s v="New Sharonside"/>
    <s v="Amy Zimmerman"/>
    <n v="5"/>
  </r>
  <r>
    <x v="1119"/>
    <s v="Simeon Pittman"/>
    <d v="2018-10-05T00:00:00"/>
    <s v="N/A"/>
    <s v="Production Technician II"/>
    <s v="William Waters"/>
    <s v="Unknown"/>
    <s v="MSC"/>
    <s v="Active"/>
    <s v="Contract"/>
    <s v="Zone C"/>
    <s v="Full-Time"/>
    <s v="Unk"/>
    <s v="N/A"/>
    <s v="Production"/>
    <s v="Wireline Construction"/>
    <d v="1967-01-17T00:00:00"/>
    <s v="MA"/>
    <s v="Lineman"/>
    <x v="0"/>
    <n v="66867"/>
    <s v="Asian"/>
    <x v="3"/>
    <s v="Needs Improvement"/>
    <n v="2"/>
    <n v="4"/>
    <n v="4"/>
    <n v="1"/>
    <s v="Project Management"/>
    <s v="External"/>
    <s v="Failed"/>
    <s v="Washingtonport"/>
    <s v="Thomas Floyd"/>
    <n v="1"/>
  </r>
  <r>
    <x v="1120"/>
    <s v="Jenna Cochran"/>
    <d v="2020-08-20T00:00:00"/>
    <s v="N/A"/>
    <s v="Production Technician II"/>
    <s v="Angel Rhodes"/>
    <s v="Unknown"/>
    <s v="TNS"/>
    <s v="Active"/>
    <s v="Part-Time"/>
    <s v="Zone A"/>
    <s v="Full-Time"/>
    <s v="Unk"/>
    <s v="N/A"/>
    <s v="Production"/>
    <s v="Splicing"/>
    <d v="1998-09-11T00:00:00"/>
    <s v="MA"/>
    <s v="Splicer"/>
    <x v="0"/>
    <n v="12265"/>
    <s v="Asian"/>
    <x v="0"/>
    <s v="Exceeds"/>
    <n v="5"/>
    <n v="4"/>
    <n v="1"/>
    <n v="3"/>
    <s v="Project Management"/>
    <s v="Internal"/>
    <s v="Completed"/>
    <s v="Kimberlyberg"/>
    <s v="Sara Johnson"/>
    <n v="2"/>
  </r>
  <r>
    <x v="1121"/>
    <s v="Tia Kent"/>
    <d v="2021-06-11T00:00:00"/>
    <d v="2022-11-14T00:00:00"/>
    <s v="Production Technician I"/>
    <s v="William Thomas"/>
    <s v="Unknown"/>
    <s v="BPC"/>
    <s v="Active"/>
    <s v="Full-Time"/>
    <s v="Zone C"/>
    <s v="Temporary"/>
    <s v="Resignation"/>
    <s v="Company event positive along avoid."/>
    <s v="Production"/>
    <s v="General - Con"/>
    <d v="1975-10-21T00:00:00"/>
    <s v="MA"/>
    <s v="Locator"/>
    <x v="0"/>
    <n v="65636"/>
    <s v="Asian"/>
    <x v="0"/>
    <s v="Needs Improvement"/>
    <n v="5"/>
    <n v="3"/>
    <n v="3"/>
    <n v="2"/>
    <s v="Technical Skills"/>
    <s v="External"/>
    <s v="Completed"/>
    <s v="South Johnmouth"/>
    <s v="Carl Cooper"/>
    <n v="1"/>
  </r>
  <r>
    <x v="1122"/>
    <s v="Chace Farley"/>
    <d v="2021-09-10T00:00:00"/>
    <s v="N/A"/>
    <s v="Production Technician I"/>
    <s v="Jackie Tran"/>
    <s v="Unknown"/>
    <s v="CCDR"/>
    <s v="Active"/>
    <s v="Contract"/>
    <s v="Zone B"/>
    <s v="Temporary"/>
    <s v="Unk"/>
    <s v="N/A"/>
    <s v="Production"/>
    <s v="Catv"/>
    <d v="1979-02-12T00:00:00"/>
    <s v="MA"/>
    <s v="Project Manager"/>
    <x v="0"/>
    <n v="96364"/>
    <s v="White"/>
    <x v="1"/>
    <s v="Exceeds"/>
    <n v="2"/>
    <n v="3"/>
    <n v="5"/>
    <n v="3"/>
    <s v="Project Management"/>
    <s v="External"/>
    <s v="Failed"/>
    <s v="Farmerstad"/>
    <s v="Emily Hernandez"/>
    <n v="4"/>
  </r>
  <r>
    <x v="1123"/>
    <s v="Spencer Hicks"/>
    <d v="2023-02-21T00:00:00"/>
    <d v="2023-07-09T00:00:00"/>
    <s v="Production Technician I"/>
    <s v="Kristin Lee"/>
    <s v="Unknown"/>
    <s v="SVG"/>
    <s v="Voluntarily Terminated"/>
    <s v="Contract"/>
    <s v="Zone B"/>
    <s v="Temporary"/>
    <s v="Voluntary"/>
    <s v="New serve test what conference management."/>
    <s v="Production"/>
    <s v="Wireline Construction"/>
    <d v="1950-08-09T00:00:00"/>
    <s v="MA"/>
    <s v="Laborer"/>
    <x v="0"/>
    <n v="42707"/>
    <s v="White"/>
    <x v="2"/>
    <s v="Exceeds"/>
    <n v="2"/>
    <n v="4"/>
    <n v="1"/>
    <n v="5"/>
    <s v="Leadership Development"/>
    <s v="Internal"/>
    <s v="Completed"/>
    <s v="Hebertfort"/>
    <s v="Adam Smith PhD"/>
    <n v="2"/>
  </r>
  <r>
    <x v="1124"/>
    <s v="Leslie Zamora"/>
    <d v="2019-08-09T00:00:00"/>
    <s v="N/A"/>
    <s v="Production Technician I"/>
    <s v="Sean Ayers"/>
    <s v="Unknown"/>
    <s v="EW"/>
    <s v="Active"/>
    <s v="Full-Time"/>
    <s v="Zone B"/>
    <s v="Part-Time"/>
    <s v="Unk"/>
    <s v="N/A"/>
    <s v="Production"/>
    <s v="Engineers"/>
    <d v="2001-05-30T00:00:00"/>
    <s v="MA"/>
    <s v="Project Manager"/>
    <x v="0"/>
    <n v="1514"/>
    <s v="White"/>
    <x v="3"/>
    <s v="Exceeds"/>
    <n v="4"/>
    <n v="4"/>
    <n v="5"/>
    <n v="3"/>
    <s v="Communication Skills"/>
    <s v="External"/>
    <s v="Failed"/>
    <s v="Lake Brookeville"/>
    <s v="Hannah Smith"/>
    <n v="2"/>
  </r>
  <r>
    <x v="1125"/>
    <s v="Chasity Kennedy"/>
    <d v="2021-03-08T00:00:00"/>
    <d v="2022-10-07T00:00:00"/>
    <s v="Production Technician I"/>
    <s v="Steven Logan"/>
    <s v="Unknown"/>
    <s v="MSC"/>
    <s v="Active"/>
    <s v="Part-Time"/>
    <s v="Zone C"/>
    <s v="Temporary"/>
    <s v="Involuntary"/>
    <s v="Will cut garden exist ability its human."/>
    <s v="Production"/>
    <s v="Technology / It"/>
    <d v="1969-06-20T00:00:00"/>
    <s v="MA"/>
    <s v="Helpdesk"/>
    <x v="0"/>
    <n v="35121"/>
    <s v="Black"/>
    <x v="0"/>
    <s v="PIP"/>
    <n v="1"/>
    <n v="3"/>
    <n v="4"/>
    <n v="4"/>
    <s v="Communication Skills"/>
    <s v="External"/>
    <s v="Failed"/>
    <s v="Patriciaport"/>
    <s v="Nina Ramos"/>
    <n v="2"/>
  </r>
  <r>
    <x v="1126"/>
    <s v="Makena Benitez"/>
    <d v="2019-07-20T00:00:00"/>
    <s v="N/A"/>
    <s v="Production Technician I"/>
    <s v="Pamela Davis"/>
    <s v="Unknown"/>
    <s v="TNS"/>
    <s v="Active"/>
    <s v="Contract"/>
    <s v="Zone A"/>
    <s v="Part-Time"/>
    <s v="Unk"/>
    <s v="N/A"/>
    <s v="Production"/>
    <s v="Field Operations"/>
    <d v="1953-11-26T00:00:00"/>
    <s v="MA"/>
    <s v="Foreman"/>
    <x v="0"/>
    <n v="36490"/>
    <s v="Black"/>
    <x v="2"/>
    <s v="Needs Improvement"/>
    <n v="4"/>
    <n v="2"/>
    <n v="2"/>
    <n v="3"/>
    <s v="Leadership Development"/>
    <s v="Internal"/>
    <s v="Completed"/>
    <s v="West Johnmouth"/>
    <s v="Suzanne Young"/>
    <n v="5"/>
  </r>
  <r>
    <x v="1127"/>
    <s v="Remington Walton"/>
    <d v="2023-03-27T00:00:00"/>
    <s v="N/A"/>
    <s v="Production Technician I"/>
    <s v="Catherine Lane"/>
    <s v="Unknown"/>
    <s v="PYZ"/>
    <s v="Active"/>
    <s v="Full-Time"/>
    <s v="Zone A"/>
    <s v="Temporary"/>
    <s v="Unk"/>
    <s v="N/A"/>
    <s v="Production"/>
    <s v="Field Operations"/>
    <d v="1955-10-02T00:00:00"/>
    <s v="MA"/>
    <s v="Foreman"/>
    <x v="0"/>
    <n v="85293"/>
    <s v="Black"/>
    <x v="1"/>
    <s v="Needs Improvement"/>
    <n v="2"/>
    <n v="1"/>
    <n v="3"/>
    <n v="1"/>
    <s v="Project Management"/>
    <s v="External"/>
    <s v="Completed"/>
    <s v="West Cynthia"/>
    <s v="Gregory Smith"/>
    <n v="2"/>
  </r>
  <r>
    <x v="1128"/>
    <s v="Raina Best"/>
    <d v="2019-10-07T00:00:00"/>
    <s v="N/A"/>
    <s v="Production Technician I"/>
    <s v="Samantha Alexander"/>
    <s v="Unknown"/>
    <s v="WBL"/>
    <s v="Active"/>
    <s v="Part-Time"/>
    <s v="Zone B"/>
    <s v="Temporary"/>
    <s v="Unk"/>
    <s v="N/A"/>
    <s v="Production"/>
    <s v="Field Operations"/>
    <d v="1988-02-02T00:00:00"/>
    <s v="MA"/>
    <s v="Technician"/>
    <x v="1"/>
    <n v="40632"/>
    <s v="Other"/>
    <x v="3"/>
    <s v="Needs Improvement"/>
    <n v="2"/>
    <n v="5"/>
    <n v="5"/>
    <n v="2"/>
    <s v="Communication Skills"/>
    <s v="External"/>
    <s v="Failed"/>
    <s v="East Carlos"/>
    <s v="Joseph Blankenship"/>
    <n v="4"/>
  </r>
  <r>
    <x v="1129"/>
    <s v="Paulina Henderson"/>
    <d v="2022-12-13T00:00:00"/>
    <s v="N/A"/>
    <s v="Production Technician I"/>
    <s v="Jade Quinn"/>
    <s v="Unknown"/>
    <s v="NEL"/>
    <s v="Active"/>
    <s v="Contract"/>
    <s v="Zone C"/>
    <s v="Part-Time"/>
    <s v="Unk"/>
    <s v="N/A"/>
    <s v="Production"/>
    <s v="Field Operations"/>
    <d v="1973-02-24T00:00:00"/>
    <s v="MA"/>
    <s v="Tower Hand"/>
    <x v="0"/>
    <n v="54337"/>
    <s v="Other"/>
    <x v="0"/>
    <s v="Needs Improvement"/>
    <n v="1"/>
    <n v="3"/>
    <n v="5"/>
    <n v="2"/>
    <s v="Project Management"/>
    <s v="Internal"/>
    <s v="Completed"/>
    <s v="Adamborough"/>
    <s v="Emily Gonzalez"/>
    <n v="4"/>
  </r>
  <r>
    <x v="1130"/>
    <s v="Kaiya Marsh"/>
    <d v="2020-06-06T00:00:00"/>
    <d v="2022-03-12T00:00:00"/>
    <s v="Production Technician I"/>
    <s v="John Harvey"/>
    <s v="Unknown"/>
    <s v="PL"/>
    <s v="Voluntarily Terminated"/>
    <s v="Part-Time"/>
    <s v="Zone C"/>
    <s v="Part-Time"/>
    <s v="Resignation"/>
    <s v="Dream enough treatment knowledge area."/>
    <s v="Production"/>
    <s v="Field Operations"/>
    <d v="1951-03-12T00:00:00"/>
    <s v="MA"/>
    <s v="Laborer"/>
    <x v="0"/>
    <n v="88590"/>
    <s v="Black"/>
    <x v="1"/>
    <s v="Needs Improvement"/>
    <n v="4"/>
    <n v="1"/>
    <n v="2"/>
    <n v="1"/>
    <s v="Project Management"/>
    <s v="Internal"/>
    <s v="Completed"/>
    <s v="Nicolemouth"/>
    <s v="James Williams"/>
    <n v="5"/>
  </r>
  <r>
    <x v="1131"/>
    <s v="Scarlett Brooks"/>
    <d v="2022-04-25T00:00:00"/>
    <s v="N/A"/>
    <s v="Production Technician I"/>
    <s v="Christine Campbell"/>
    <s v="Unknown"/>
    <s v="BPC"/>
    <s v="Active"/>
    <s v="Full-Time"/>
    <s v="Zone A"/>
    <s v="Full-Time"/>
    <s v="Unk"/>
    <s v="N/A"/>
    <s v="Production"/>
    <s v="Fielders"/>
    <d v="1964-06-18T00:00:00"/>
    <s v="MA"/>
    <s v="Technician"/>
    <x v="0"/>
    <n v="70052"/>
    <s v="Other"/>
    <x v="1"/>
    <s v="Needs Improvement"/>
    <n v="2"/>
    <n v="2"/>
    <n v="3"/>
    <n v="3"/>
    <s v="Communication Skills"/>
    <s v="Internal"/>
    <s v="Completed"/>
    <s v="North Jeanette"/>
    <s v="Carlos Finley"/>
    <n v="5"/>
  </r>
  <r>
    <x v="1132"/>
    <s v="Makhi Kramer"/>
    <d v="2020-07-28T00:00:00"/>
    <s v="N/A"/>
    <s v="Production Technician I"/>
    <s v="Adriana Wood"/>
    <s v="Unknown"/>
    <s v="CCDR"/>
    <s v="Active"/>
    <s v="Contract"/>
    <s v="Zone A"/>
    <s v="Full-Time"/>
    <s v="Unk"/>
    <s v="N/A"/>
    <s v="Production"/>
    <s v="Field Operations"/>
    <d v="1974-08-20T00:00:00"/>
    <s v="MA"/>
    <s v="Tower Hand"/>
    <x v="0"/>
    <n v="88134"/>
    <s v="Black"/>
    <x v="2"/>
    <s v="PIP"/>
    <n v="1"/>
    <n v="2"/>
    <n v="3"/>
    <n v="2"/>
    <s v="Technical Skills"/>
    <s v="External"/>
    <s v="Completed"/>
    <s v="Connieside"/>
    <s v="Rebecca Hammond"/>
    <n v="4"/>
  </r>
  <r>
    <x v="1133"/>
    <s v="Beatrice Faulkner"/>
    <d v="2022-02-28T00:00:00"/>
    <d v="2023-05-31T00:00:00"/>
    <s v="Production Technician I"/>
    <s v="Vanessa Garcia"/>
    <s v="Unknown"/>
    <s v="SVG"/>
    <s v="Active"/>
    <s v="Part-Time"/>
    <s v="Zone B"/>
    <s v="Temporary"/>
    <s v="Resignation"/>
    <s v="Out always about must with ago here."/>
    <s v="Production"/>
    <s v="Aerial"/>
    <d v="2001-07-09T00:00:00"/>
    <s v="MA"/>
    <s v="Foreman"/>
    <x v="0"/>
    <n v="36904"/>
    <s v="Hispanic"/>
    <x v="1"/>
    <s v="Exceeds"/>
    <n v="2"/>
    <n v="4"/>
    <n v="2"/>
    <n v="5"/>
    <s v="Technical Skills"/>
    <s v="Internal"/>
    <s v="Completed"/>
    <s v="Collierville"/>
    <s v="Russell Boone"/>
    <n v="1"/>
  </r>
  <r>
    <x v="1134"/>
    <s v="Valeria Mayo"/>
    <d v="2021-10-25T00:00:00"/>
    <d v="2023-02-18T00:00:00"/>
    <s v="Production Technician I"/>
    <s v="Shaun Barr"/>
    <s v="Unknown"/>
    <s v="EW"/>
    <s v="Active"/>
    <s v="Contract"/>
    <s v="Zone A"/>
    <s v="Part-Time"/>
    <s v="Voluntary"/>
    <s v="Board from heart ago allow list."/>
    <s v="Production"/>
    <s v="Engineers"/>
    <d v="1955-04-25T00:00:00"/>
    <s v="MA"/>
    <s v="Technician"/>
    <x v="0"/>
    <n v="65653"/>
    <s v="Asian"/>
    <x v="0"/>
    <s v="Exceeds"/>
    <n v="2"/>
    <n v="2"/>
    <n v="2"/>
    <n v="4"/>
    <s v="Technical Skills"/>
    <s v="Internal"/>
    <s v="Completed"/>
    <s v="Port Gregoryfort"/>
    <s v="Crystal Hughes"/>
    <n v="5"/>
  </r>
  <r>
    <x v="1135"/>
    <s v="Darrell Vaughan"/>
    <d v="2018-09-12T00:00:00"/>
    <d v="2020-07-11T00:00:00"/>
    <s v="Production Technician I"/>
    <s v="Elizabeth Ray"/>
    <s v="Unknown"/>
    <s v="MSC"/>
    <s v="Active"/>
    <s v="Part-Time"/>
    <s v="Zone A"/>
    <s v="Part-Time"/>
    <s v="Involuntary"/>
    <s v="Despite expect democratic then affect toward."/>
    <s v="Production"/>
    <s v="Underground"/>
    <d v="1991-10-08T00:00:00"/>
    <s v="MA"/>
    <s v="Labor"/>
    <x v="0"/>
    <n v="19006"/>
    <s v="Other"/>
    <x v="3"/>
    <s v="Exceeds"/>
    <n v="1"/>
    <n v="2"/>
    <n v="2"/>
    <n v="2"/>
    <s v="Communication Skills"/>
    <s v="Internal"/>
    <s v="Failed"/>
    <s v="New William"/>
    <s v="Joy Meyers"/>
    <n v="1"/>
  </r>
  <r>
    <x v="1136"/>
    <s v="Carlos Murphy"/>
    <d v="2022-12-31T00:00:00"/>
    <d v="2023-01-15T00:00:00"/>
    <s v="Production Technician II"/>
    <s v="Joseph Guerra"/>
    <s v="Unknown"/>
    <s v="CCDR"/>
    <s v="Future Start"/>
    <s v="Contract"/>
    <s v="Zone B"/>
    <s v="Full-Time"/>
    <s v="Involuntary"/>
    <s v="Fight perhaps along western."/>
    <s v="Production"/>
    <s v="General - Con"/>
    <d v="1962-02-21T00:00:00"/>
    <s v="MA"/>
    <s v="Laborer"/>
    <x v="0"/>
    <n v="53948"/>
    <s v="Black"/>
    <x v="0"/>
    <s v="Exceeds"/>
    <n v="5"/>
    <n v="1"/>
    <n v="3"/>
    <n v="3"/>
    <s v="Technical Skills"/>
    <s v="External"/>
    <s v="Completed"/>
    <s v="Staceyborough"/>
    <s v="Thomas Castillo"/>
    <n v="1"/>
  </r>
  <r>
    <x v="1137"/>
    <s v="Wilson Sloan"/>
    <d v="2021-11-04T00:00:00"/>
    <d v="2023-06-10T00:00:00"/>
    <s v="Production Technician II"/>
    <s v="Charles Castillo"/>
    <s v="Unknown"/>
    <s v="EW"/>
    <s v="Active"/>
    <s v="Contract"/>
    <s v="Zone C"/>
    <s v="Temporary"/>
    <s v="Involuntary"/>
    <s v="Direction garden particularly trial."/>
    <s v="Production"/>
    <s v="Project Management - Con"/>
    <d v="1966-08-11T00:00:00"/>
    <s v="MA"/>
    <s v="Evp"/>
    <x v="0"/>
    <n v="69346"/>
    <s v="Hispanic"/>
    <x v="3"/>
    <s v="Exceeds"/>
    <n v="2"/>
    <n v="1"/>
    <n v="5"/>
    <n v="2"/>
    <s v="Project Management"/>
    <s v="Internal"/>
    <s v="Completed"/>
    <s v="Russellstad"/>
    <s v="Rachael Hoffman"/>
    <n v="3"/>
  </r>
  <r>
    <x v="1138"/>
    <s v="Kaleb Elliott"/>
    <d v="2020-05-05T00:00:00"/>
    <s v="N/A"/>
    <s v="Production Technician II"/>
    <s v="Laura Fernandez"/>
    <s v="Unknown"/>
    <s v="MSC"/>
    <s v="Active"/>
    <s v="Part-Time"/>
    <s v="Zone B"/>
    <s v="Full-Time"/>
    <s v="Unk"/>
    <s v="N/A"/>
    <s v="Production"/>
    <s v="Aerial"/>
    <d v="1968-03-30T00:00:00"/>
    <s v="MA"/>
    <s v="Laborer"/>
    <x v="0"/>
    <n v="3763"/>
    <s v="White"/>
    <x v="1"/>
    <s v="Exceeds"/>
    <n v="2"/>
    <n v="1"/>
    <n v="4"/>
    <n v="4"/>
    <s v="Technical Skills"/>
    <s v="Internal"/>
    <s v="Completed"/>
    <s v="Matthewfurt"/>
    <s v="Kevin Navarro"/>
    <n v="2"/>
  </r>
  <r>
    <x v="1139"/>
    <s v="Harley Jones"/>
    <d v="2020-12-08T00:00:00"/>
    <s v="N/A"/>
    <s v="Production Technician II"/>
    <s v="Christine Bryant"/>
    <s v="Unknown"/>
    <s v="NEL"/>
    <s v="Active"/>
    <s v="Contract"/>
    <s v="Zone A"/>
    <s v="Part-Time"/>
    <s v="Unk"/>
    <s v="N/A"/>
    <s v="Production"/>
    <s v="Engineers"/>
    <d v="1969-08-22T00:00:00"/>
    <s v="MA"/>
    <s v="Supervisor"/>
    <x v="0"/>
    <n v="74489"/>
    <s v="Black"/>
    <x v="1"/>
    <s v="Exceeds"/>
    <n v="2"/>
    <n v="4"/>
    <n v="5"/>
    <n v="4"/>
    <s v="Project Management"/>
    <s v="External"/>
    <s v="Completed"/>
    <s v="Kayleemouth"/>
    <s v="Laura Burns"/>
    <n v="3"/>
  </r>
  <r>
    <x v="1140"/>
    <s v="Casey Dixon"/>
    <d v="2018-09-29T00:00:00"/>
    <d v="2023-05-20T00:00:00"/>
    <s v="Production Technician II"/>
    <s v="Andrea Simmons"/>
    <s v="Unknown"/>
    <s v="PL"/>
    <s v="Active"/>
    <s v="Contract"/>
    <s v="Zone C"/>
    <s v="Full-Time"/>
    <s v="Resignation"/>
    <s v="Many with summer."/>
    <s v="Production"/>
    <s v="Aerial"/>
    <d v="1946-07-25T00:00:00"/>
    <s v="MA"/>
    <s v="Foreman"/>
    <x v="0"/>
    <n v="73814"/>
    <s v="Hispanic"/>
    <x v="0"/>
    <s v="Exceeds"/>
    <n v="2"/>
    <n v="2"/>
    <n v="3"/>
    <n v="3"/>
    <s v="Customer Service"/>
    <s v="Internal"/>
    <s v="Completed"/>
    <s v="East Melissa"/>
    <s v="Louis Mccall"/>
    <n v="1"/>
  </r>
  <r>
    <x v="1141"/>
    <s v="Josue Gentry"/>
    <d v="2020-01-09T00:00:00"/>
    <d v="2020-11-02T00:00:00"/>
    <s v="Production Technician II"/>
    <s v="Jill Hubbard"/>
    <s v="Unknown"/>
    <s v="PYZ"/>
    <s v="Active"/>
    <s v="Contract"/>
    <s v="Zone A"/>
    <s v="Temporary"/>
    <s v="Involuntary"/>
    <s v="Often his world its threat last."/>
    <s v="Production"/>
    <s v="Engineers"/>
    <d v="1965-01-25T00:00:00"/>
    <s v="MA"/>
    <s v="Engineer"/>
    <x v="0"/>
    <n v="40697"/>
    <s v="Other"/>
    <x v="1"/>
    <s v="Exceeds"/>
    <n v="2"/>
    <n v="2"/>
    <n v="5"/>
    <n v="1"/>
    <s v="Leadership Development"/>
    <s v="Internal"/>
    <s v="Failed"/>
    <s v="West Christine"/>
    <s v="Michael Fletcher"/>
    <n v="3"/>
  </r>
  <r>
    <x v="1142"/>
    <s v="Adelaide Meyer"/>
    <d v="2020-07-01T00:00:00"/>
    <d v="2022-10-31T00:00:00"/>
    <s v="Production Technician II"/>
    <s v="Jessica Morales"/>
    <s v="Unknown"/>
    <s v="SVG"/>
    <s v="Future Start"/>
    <s v="Contract"/>
    <s v="Zone A"/>
    <s v="Temporary"/>
    <s v="Involuntary"/>
    <s v="Gas group whose within step clear choose."/>
    <s v="Production"/>
    <s v="Yard (Material Handling)"/>
    <d v="1994-01-25T00:00:00"/>
    <s v="MA"/>
    <s v="Coordinator"/>
    <x v="0"/>
    <n v="46121"/>
    <s v="Asian"/>
    <x v="3"/>
    <s v="Exceeds"/>
    <n v="1"/>
    <n v="2"/>
    <n v="1"/>
    <n v="1"/>
    <s v="Communication Skills"/>
    <s v="Internal"/>
    <s v="Failed"/>
    <s v="New Caitlynburgh"/>
    <s v="Susan Compton"/>
    <n v="2"/>
  </r>
  <r>
    <x v="1143"/>
    <s v="Pierre Craig"/>
    <d v="2022-08-25T00:00:00"/>
    <s v="N/A"/>
    <s v="Production Technician II"/>
    <s v="Matthew Valdez"/>
    <s v="Unknown"/>
    <s v="TNS"/>
    <s v="Active"/>
    <s v="Full-Time"/>
    <s v="Zone B"/>
    <s v="Temporary"/>
    <s v="Unk"/>
    <s v="N/A"/>
    <s v="Production"/>
    <s v="Field Operations"/>
    <d v="1998-01-28T00:00:00"/>
    <s v="MA"/>
    <s v="Laborer"/>
    <x v="0"/>
    <n v="80572"/>
    <s v="Hispanic"/>
    <x v="3"/>
    <s v="Exceeds"/>
    <n v="2"/>
    <n v="2"/>
    <n v="5"/>
    <n v="4"/>
    <s v="Communication Skills"/>
    <s v="Internal"/>
    <s v="Completed"/>
    <s v="Lake Jamesside"/>
    <s v="Chad Taylor"/>
    <n v="4"/>
  </r>
  <r>
    <x v="1144"/>
    <s v="Leo Hickman"/>
    <d v="2019-02-27T00:00:00"/>
    <s v="N/A"/>
    <s v="Production Technician II"/>
    <s v="Alex Price"/>
    <s v="Unknown"/>
    <s v="WBL"/>
    <s v="Active"/>
    <s v="Full-Time"/>
    <s v="Zone A"/>
    <s v="Full-Time"/>
    <s v="Unk"/>
    <s v="N/A"/>
    <s v="Production"/>
    <s v="General - Sga"/>
    <d v="1989-10-04T00:00:00"/>
    <s v="MA"/>
    <s v="Coordinator"/>
    <x v="0"/>
    <n v="58886"/>
    <s v="Other"/>
    <x v="3"/>
    <s v="Exceeds"/>
    <n v="1"/>
    <n v="3"/>
    <n v="3"/>
    <n v="5"/>
    <s v="Project Management"/>
    <s v="External"/>
    <s v="Failed"/>
    <s v="South Davidstad"/>
    <s v="Deborah Reed"/>
    <n v="4"/>
  </r>
  <r>
    <x v="1145"/>
    <s v="Frankie Franklin"/>
    <d v="2019-12-25T00:00:00"/>
    <d v="2023-06-04T00:00:00"/>
    <s v="Production Technician I"/>
    <s v="Jerry Peters"/>
    <s v="Unknown"/>
    <s v="MSC"/>
    <s v="Voluntarily Terminated"/>
    <s v="Full-Time"/>
    <s v="Zone A"/>
    <s v="Temporary"/>
    <s v="Resignation"/>
    <s v="Line close that rich."/>
    <s v="Production"/>
    <s v="Splicing"/>
    <d v="1943-11-03T00:00:00"/>
    <s v="MA"/>
    <s v="Model Assistant"/>
    <x v="0"/>
    <n v="73772"/>
    <s v="Other"/>
    <x v="3"/>
    <s v="Exceeds"/>
    <n v="2"/>
    <n v="3"/>
    <n v="1"/>
    <n v="1"/>
    <s v="Leadership Development"/>
    <s v="External"/>
    <s v="Completed"/>
    <s v="Lake Leontown"/>
    <s v="Jill Gibson"/>
    <n v="1"/>
  </r>
  <r>
    <x v="1146"/>
    <s v="Vance Cain"/>
    <d v="2020-08-14T00:00:00"/>
    <d v="2021-10-27T00:00:00"/>
    <s v="Production Technician I"/>
    <s v="Jessica Myers"/>
    <s v="Unknown"/>
    <s v="NEL"/>
    <s v="Active"/>
    <s v="Contract"/>
    <s v="Zone B"/>
    <s v="Temporary"/>
    <s v="Involuntary"/>
    <s v="Gas also suffer air support size make."/>
    <s v="Production"/>
    <s v="Aerial"/>
    <d v="1981-11-06T00:00:00"/>
    <s v="MA"/>
    <s v="Lineman"/>
    <x v="0"/>
    <n v="80599"/>
    <s v="Hispanic"/>
    <x v="3"/>
    <s v="Exceeds"/>
    <n v="4"/>
    <n v="2"/>
    <n v="1"/>
    <n v="2"/>
    <s v="Technical Skills"/>
    <s v="External"/>
    <s v="Completed"/>
    <s v="Sheltonburgh"/>
    <s v="Edwin Valencia"/>
    <n v="3"/>
  </r>
  <r>
    <x v="1147"/>
    <s v="Joel Koch"/>
    <d v="2021-07-30T00:00:00"/>
    <s v="N/A"/>
    <s v="Production Technician I"/>
    <s v="Andrea Morales"/>
    <s v="Unknown"/>
    <s v="PL"/>
    <s v="Active"/>
    <s v="Full-Time"/>
    <s v="Zone A"/>
    <s v="Full-Time"/>
    <s v="Unk"/>
    <s v="N/A"/>
    <s v="Production"/>
    <s v="Splicing"/>
    <d v="1949-04-21T00:00:00"/>
    <s v="MA"/>
    <s v="Splicer"/>
    <x v="0"/>
    <n v="75427"/>
    <s v="Black"/>
    <x v="1"/>
    <s v="Exceeds"/>
    <n v="5"/>
    <n v="1"/>
    <n v="1"/>
    <n v="2"/>
    <s v="Communication Skills"/>
    <s v="Internal"/>
    <s v="Completed"/>
    <s v="East Kerryside"/>
    <s v="Benjamin Wilson"/>
    <n v="1"/>
  </r>
  <r>
    <x v="1148"/>
    <s v="Cheyanne Hess"/>
    <d v="2021-05-02T00:00:00"/>
    <d v="2023-06-27T00:00:00"/>
    <s v="Production Technician I"/>
    <s v="Charles Williams"/>
    <s v="Unknown"/>
    <s v="PYZ"/>
    <s v="Voluntarily Terminated"/>
    <s v="Full-Time"/>
    <s v="Zone A"/>
    <s v="Temporary"/>
    <s v="Involuntary"/>
    <s v="Development produce health drop should."/>
    <s v="Production"/>
    <s v="Project Management - Con"/>
    <d v="1997-03-26T00:00:00"/>
    <s v="MA"/>
    <s v="Coordinator"/>
    <x v="0"/>
    <n v="90636"/>
    <s v="White"/>
    <x v="2"/>
    <s v="Exceeds"/>
    <n v="5"/>
    <n v="5"/>
    <n v="3"/>
    <n v="5"/>
    <s v="Technical Skills"/>
    <s v="Internal"/>
    <s v="Failed"/>
    <s v="Brooketon"/>
    <s v="Joseph Taylor"/>
    <n v="2"/>
  </r>
  <r>
    <x v="1149"/>
    <s v="Ishaan Sheppard"/>
    <d v="2023-01-21T00:00:00"/>
    <d v="2023-03-29T00:00:00"/>
    <s v="Production Technician I"/>
    <s v="Eric Rivera"/>
    <s v="Unknown"/>
    <s v="SVG"/>
    <s v="Active"/>
    <s v="Full-Time"/>
    <s v="Zone B"/>
    <s v="Full-Time"/>
    <s v="Voluntary"/>
    <s v="Onto brother heavy this job."/>
    <s v="Production"/>
    <s v="Splicing"/>
    <d v="1971-10-06T00:00:00"/>
    <s v="MA"/>
    <s v="Splicer"/>
    <x v="0"/>
    <n v="73850"/>
    <s v="Asian"/>
    <x v="1"/>
    <s v="Exceeds"/>
    <n v="5"/>
    <n v="2"/>
    <n v="1"/>
    <n v="1"/>
    <s v="Project Management"/>
    <s v="External"/>
    <s v="Failed"/>
    <s v="Port Jameshaven"/>
    <s v="Benjamin Thompson"/>
    <n v="3"/>
  </r>
  <r>
    <x v="1150"/>
    <s v="Areli Mitchell"/>
    <d v="2021-01-20T00:00:00"/>
    <d v="2023-06-27T00:00:00"/>
    <s v="Production Technician I"/>
    <s v="Jimmy Watkins"/>
    <s v="Unknown"/>
    <s v="TNS"/>
    <s v="Active"/>
    <s v="Contract"/>
    <s v="Zone B"/>
    <s v="Temporary"/>
    <s v="Involuntary"/>
    <s v="Cut mind yard third."/>
    <s v="Production"/>
    <s v="Fielders"/>
    <d v="1950-12-05T00:00:00"/>
    <s v="MA"/>
    <s v="Engineer"/>
    <x v="0"/>
    <n v="47622"/>
    <s v="Hispanic"/>
    <x v="0"/>
    <s v="Exceeds"/>
    <n v="1"/>
    <n v="4"/>
    <n v="4"/>
    <n v="4"/>
    <s v="Leadership Development"/>
    <s v="External"/>
    <s v="Failed"/>
    <s v="Tracyberg"/>
    <s v="Dawn Lara"/>
    <n v="3"/>
  </r>
  <r>
    <x v="1151"/>
    <s v="Alexis Kirby"/>
    <d v="2020-10-07T00:00:00"/>
    <s v="N/A"/>
    <s v="Production Technician I"/>
    <s v="Keith Odonnell"/>
    <s v="Unknown"/>
    <s v="WBL"/>
    <s v="Active"/>
    <s v="Part-Time"/>
    <s v="Zone C"/>
    <s v="Temporary"/>
    <s v="Unk"/>
    <s v="N/A"/>
    <s v="Production"/>
    <s v="Engineers"/>
    <d v="1956-01-07T00:00:00"/>
    <s v="MA"/>
    <s v="Project Manager"/>
    <x v="0"/>
    <n v="70069"/>
    <s v="White"/>
    <x v="1"/>
    <s v="Exceeds"/>
    <n v="2"/>
    <n v="3"/>
    <n v="1"/>
    <n v="4"/>
    <s v="Communication Skills"/>
    <s v="External"/>
    <s v="Completed"/>
    <s v="Connerstad"/>
    <s v="Michael May"/>
    <n v="4"/>
  </r>
  <r>
    <x v="1152"/>
    <s v="Alfred Caldwell"/>
    <d v="2019-06-15T00:00:00"/>
    <s v="N/A"/>
    <s v="Production Technician I"/>
    <s v="Isaiah Giles"/>
    <s v="Unknown"/>
    <s v="BPC"/>
    <s v="Active"/>
    <s v="Contract"/>
    <s v="Zone C"/>
    <s v="Part-Time"/>
    <s v="Unk"/>
    <s v="N/A"/>
    <s v="Production"/>
    <s v="Project Management - Con"/>
    <d v="1944-09-10T00:00:00"/>
    <s v="MA"/>
    <s v="Model Assistant"/>
    <x v="0"/>
    <n v="58613"/>
    <s v="Other"/>
    <x v="0"/>
    <s v="Exceeds"/>
    <n v="4"/>
    <n v="3"/>
    <n v="5"/>
    <n v="3"/>
    <s v="Customer Service"/>
    <s v="Internal"/>
    <s v="Completed"/>
    <s v="Justinview"/>
    <s v="Jeremy Robinson"/>
    <n v="2"/>
  </r>
  <r>
    <x v="1153"/>
    <s v="Julianna Vang"/>
    <d v="2022-04-28T00:00:00"/>
    <s v="N/A"/>
    <s v="Production Technician I"/>
    <s v="Steven Mccarthy"/>
    <s v="Unknown"/>
    <s v="CCDR"/>
    <s v="Active"/>
    <s v="Part-Time"/>
    <s v="Zone A"/>
    <s v="Temporary"/>
    <s v="Unk"/>
    <s v="N/A"/>
    <s v="Production"/>
    <s v="Field Operations"/>
    <d v="1975-09-08T00:00:00"/>
    <s v="MA"/>
    <s v="Driller"/>
    <x v="1"/>
    <n v="3793"/>
    <s v="Other"/>
    <x v="0"/>
    <s v="Exceeds"/>
    <n v="4"/>
    <n v="1"/>
    <n v="3"/>
    <n v="2"/>
    <s v="Project Management"/>
    <s v="External"/>
    <s v="Failed"/>
    <s v="Johnsonfurt"/>
    <s v="Patricia Spencer"/>
    <n v="4"/>
  </r>
  <r>
    <x v="1154"/>
    <s v="Arthur Wilson"/>
    <d v="2019-06-29T00:00:00"/>
    <d v="2023-02-19T00:00:00"/>
    <s v="Production Technician I"/>
    <s v="Jesse Montoya"/>
    <s v="Unknown"/>
    <s v="EW"/>
    <s v="Voluntarily Terminated"/>
    <s v="Part-Time"/>
    <s v="Zone B"/>
    <s v="Full-Time"/>
    <s v="Resignation"/>
    <s v="See take music any idea same military."/>
    <s v="Production"/>
    <s v="Finance &amp; Accounting"/>
    <d v="1942-02-24T00:00:00"/>
    <s v="MA"/>
    <s v="Coordinator"/>
    <x v="0"/>
    <n v="72455"/>
    <s v="Other"/>
    <x v="2"/>
    <s v="Exceeds"/>
    <n v="4"/>
    <n v="1"/>
    <n v="2"/>
    <n v="4"/>
    <s v="Customer Service"/>
    <s v="Internal"/>
    <s v="Completed"/>
    <s v="West Rebecca"/>
    <s v="Sarah Edwards"/>
    <n v="1"/>
  </r>
  <r>
    <x v="1155"/>
    <s v="Ariel Osborn"/>
    <d v="2018-09-11T00:00:00"/>
    <d v="2020-03-14T00:00:00"/>
    <s v="Production Technician I"/>
    <s v="Melissa Glass"/>
    <s v="Unknown"/>
    <s v="MSC"/>
    <s v="Active"/>
    <s v="Part-Time"/>
    <s v="Zone B"/>
    <s v="Temporary"/>
    <s v="Voluntary"/>
    <s v="Over still care thought to."/>
    <s v="Production"/>
    <s v="Executive"/>
    <d v="1989-01-29T00:00:00"/>
    <s v="MA"/>
    <s v="Manager"/>
    <x v="0"/>
    <n v="94916"/>
    <s v="Black"/>
    <x v="1"/>
    <s v="Exceeds"/>
    <n v="3"/>
    <n v="5"/>
    <n v="1"/>
    <n v="3"/>
    <s v="Customer Service"/>
    <s v="Internal"/>
    <s v="Failed"/>
    <s v="Jenniferville"/>
    <s v="Paige Duncan"/>
    <n v="2"/>
  </r>
  <r>
    <x v="1156"/>
    <s v="Ansley Arias"/>
    <d v="2020-05-15T00:00:00"/>
    <d v="2021-12-22T00:00:00"/>
    <s v="Production Technician I"/>
    <s v="Heather Swanson"/>
    <s v="Unknown"/>
    <s v="NEL"/>
    <s v="Active"/>
    <s v="Contract"/>
    <s v="Zone A"/>
    <s v="Full-Time"/>
    <s v="Retirement"/>
    <s v="West run alone address week wear."/>
    <s v="Production"/>
    <s v="General - Sga"/>
    <d v="1950-02-02T00:00:00"/>
    <s v="MA"/>
    <s v="Assistant"/>
    <x v="0"/>
    <n v="1687"/>
    <s v="Asian"/>
    <x v="0"/>
    <s v="Exceeds"/>
    <n v="4"/>
    <n v="4"/>
    <n v="2"/>
    <n v="5"/>
    <s v="Leadership Development"/>
    <s v="Internal"/>
    <s v="Failed"/>
    <s v="East Bernard"/>
    <s v="Maurice Gonzales"/>
    <n v="1"/>
  </r>
  <r>
    <x v="1157"/>
    <s v="Melany Stafford"/>
    <d v="2023-02-23T00:00:00"/>
    <s v="N/A"/>
    <s v="Production Technician I"/>
    <s v="Scott Baker"/>
    <s v="Unknown"/>
    <s v="PL"/>
    <s v="Active"/>
    <s v="Full-Time"/>
    <s v="Zone B"/>
    <s v="Full-Time"/>
    <s v="Unk"/>
    <s v="N/A"/>
    <s v="Production"/>
    <s v="Field Operations"/>
    <d v="1962-07-07T00:00:00"/>
    <s v="MA"/>
    <s v="Foreman"/>
    <x v="0"/>
    <n v="54978"/>
    <s v="White"/>
    <x v="0"/>
    <s v="Exceeds"/>
    <n v="3"/>
    <n v="2"/>
    <n v="4"/>
    <n v="3"/>
    <s v="Communication Skills"/>
    <s v="External"/>
    <s v="Failed"/>
    <s v="Johnsonmouth"/>
    <s v="Jaime Brown"/>
    <n v="1"/>
  </r>
  <r>
    <x v="1158"/>
    <s v="Matias Burns"/>
    <d v="2021-03-23T00:00:00"/>
    <d v="2022-03-22T00:00:00"/>
    <s v="Production Technician I"/>
    <s v="James Medina"/>
    <s v="Unknown"/>
    <s v="PYZ"/>
    <s v="Active"/>
    <s v="Full-Time"/>
    <s v="Zone C"/>
    <s v="Temporary"/>
    <s v="Resignation"/>
    <s v="Major actually hot cell."/>
    <s v="Production"/>
    <s v="Aerial"/>
    <d v="1983-05-31T00:00:00"/>
    <s v="MA"/>
    <s v="Lineman"/>
    <x v="0"/>
    <n v="73141"/>
    <s v="White"/>
    <x v="1"/>
    <s v="Exceeds"/>
    <n v="5"/>
    <n v="1"/>
    <n v="1"/>
    <n v="1"/>
    <s v="Customer Service"/>
    <s v="External"/>
    <s v="Completed"/>
    <s v="East Debra"/>
    <s v="Scott Mathis"/>
    <n v="3"/>
  </r>
  <r>
    <x v="1159"/>
    <s v="Aden George"/>
    <d v="2022-11-07T00:00:00"/>
    <d v="2023-04-06T00:00:00"/>
    <s v="Production Technician I"/>
    <s v="Tyler Sexton"/>
    <s v="Unknown"/>
    <s v="SVG"/>
    <s v="Active"/>
    <s v="Full-Time"/>
    <s v="Zone A"/>
    <s v="Part-Time"/>
    <s v="Involuntary"/>
    <s v="Glass agree upon picture that production."/>
    <s v="Production"/>
    <s v="General - Con"/>
    <d v="1988-05-22T00:00:00"/>
    <s v="MA"/>
    <s v="Laborer"/>
    <x v="0"/>
    <n v="5804"/>
    <s v="Other"/>
    <x v="0"/>
    <s v="Exceeds"/>
    <n v="3"/>
    <n v="1"/>
    <n v="1"/>
    <n v="5"/>
    <s v="Customer Service"/>
    <s v="Internal"/>
    <s v="Completed"/>
    <s v="South Matthewhaven"/>
    <s v="Mr. Dustin Miranda MD"/>
    <n v="5"/>
  </r>
  <r>
    <x v="1160"/>
    <s v="Rodolfo Franklin"/>
    <d v="2021-05-19T00:00:00"/>
    <s v="N/A"/>
    <s v="Production Technician I"/>
    <s v="Karen Frank"/>
    <s v="Unknown"/>
    <s v="TNS"/>
    <s v="Active"/>
    <s v="Contract"/>
    <s v="Zone C"/>
    <s v="Full-Time"/>
    <s v="Unk"/>
    <s v="N/A"/>
    <s v="Production"/>
    <s v="Project Management - Con"/>
    <d v="1951-05-26T00:00:00"/>
    <s v="MA"/>
    <s v="Engineer"/>
    <x v="0"/>
    <n v="61393"/>
    <s v="Asian"/>
    <x v="2"/>
    <s v="Exceeds"/>
    <n v="3"/>
    <n v="1"/>
    <n v="4"/>
    <n v="3"/>
    <s v="Communication Skills"/>
    <s v="Internal"/>
    <s v="Completed"/>
    <s v="New Joseph"/>
    <s v="Bradley Ferguson"/>
    <n v="1"/>
  </r>
  <r>
    <x v="1161"/>
    <s v="Juliet Wall"/>
    <d v="2021-01-02T00:00:00"/>
    <s v="N/A"/>
    <s v="Production Technician II"/>
    <s v="Emily Mills"/>
    <s v="Unknown"/>
    <s v="WBL"/>
    <s v="Active"/>
    <s v="Full-Time"/>
    <s v="Zone B"/>
    <s v="Temporary"/>
    <s v="Unk"/>
    <s v="N/A"/>
    <s v="Production"/>
    <s v="Project Management - Con"/>
    <d v="1970-04-05T00:00:00"/>
    <s v="MA"/>
    <s v="Project Manager"/>
    <x v="0"/>
    <n v="53999"/>
    <s v="Asian"/>
    <x v="0"/>
    <s v="Exceeds"/>
    <n v="3"/>
    <n v="3"/>
    <n v="5"/>
    <n v="4"/>
    <s v="Project Management"/>
    <s v="External"/>
    <s v="Failed"/>
    <s v="Lyonsview"/>
    <s v="Theresa Grant"/>
    <n v="5"/>
  </r>
  <r>
    <x v="1162"/>
    <s v="London Contreras"/>
    <d v="2019-03-26T00:00:00"/>
    <s v="N/A"/>
    <s v="Production Technician II"/>
    <s v="Anna Garcia"/>
    <s v="Unknown"/>
    <s v="NEL"/>
    <s v="Active"/>
    <s v="Contract"/>
    <s v="Zone B"/>
    <s v="Full-Time"/>
    <s v="Unk"/>
    <s v="N/A"/>
    <s v="Production"/>
    <s v="General - Sga"/>
    <d v="1966-11-19T00:00:00"/>
    <s v="MA"/>
    <s v="Lineman"/>
    <x v="0"/>
    <n v="32240"/>
    <s v="White"/>
    <x v="0"/>
    <s v="Exceeds"/>
    <n v="1"/>
    <n v="5"/>
    <n v="5"/>
    <n v="4"/>
    <s v="Communication Skills"/>
    <s v="Internal"/>
    <s v="Failed"/>
    <s v="Townsendshire"/>
    <s v="Molly Bush"/>
    <n v="3"/>
  </r>
  <r>
    <x v="1163"/>
    <s v="Kyler Burton"/>
    <d v="2020-09-28T00:00:00"/>
    <s v="N/A"/>
    <s v="Production Technician II"/>
    <s v="Jennifer Moore"/>
    <s v="Unknown"/>
    <s v="PL"/>
    <s v="Active"/>
    <s v="Part-Time"/>
    <s v="Zone C"/>
    <s v="Full-Time"/>
    <s v="Unk"/>
    <s v="N/A"/>
    <s v="Production"/>
    <s v="General - Eng"/>
    <d v="1950-07-27T00:00:00"/>
    <s v="MA"/>
    <s v="Technician"/>
    <x v="0"/>
    <n v="95333"/>
    <s v="Black"/>
    <x v="3"/>
    <s v="Exceeds"/>
    <n v="3"/>
    <n v="3"/>
    <n v="1"/>
    <n v="3"/>
    <s v="Technical Skills"/>
    <s v="Internal"/>
    <s v="Failed"/>
    <s v="Alvaradomouth"/>
    <s v="Calvin Johnson"/>
    <n v="2"/>
  </r>
  <r>
    <x v="1164"/>
    <s v="Yasmine Hughes"/>
    <d v="2019-03-16T00:00:00"/>
    <d v="2020-04-26T00:00:00"/>
    <s v="Production Technician II"/>
    <s v="Tracey Cox"/>
    <s v="Unknown"/>
    <s v="BPC"/>
    <s v="Active"/>
    <s v="Contract"/>
    <s v="Zone C"/>
    <s v="Full-Time"/>
    <s v="Involuntary"/>
    <s v="Line know television."/>
    <s v="Production"/>
    <s v="Field Operations"/>
    <d v="1948-02-06T00:00:00"/>
    <s v="MA"/>
    <s v="Laborer"/>
    <x v="0"/>
    <n v="26451"/>
    <s v="Asian"/>
    <x v="3"/>
    <s v="Exceeds"/>
    <n v="3"/>
    <n v="5"/>
    <n v="3"/>
    <n v="3"/>
    <s v="Project Management"/>
    <s v="External"/>
    <s v="Failed"/>
    <s v="East Ray"/>
    <s v="William Bell"/>
    <n v="4"/>
  </r>
  <r>
    <x v="1165"/>
    <s v="Dillon Sullivan"/>
    <d v="2019-03-20T00:00:00"/>
    <s v="N/A"/>
    <s v="Production Technician II"/>
    <s v="Michelle Kennedy"/>
    <s v="Unknown"/>
    <s v="CCDR"/>
    <s v="Active"/>
    <s v="Contract"/>
    <s v="Zone B"/>
    <s v="Part-Time"/>
    <s v="Unk"/>
    <s v="N/A"/>
    <s v="Production"/>
    <s v="Field Operations"/>
    <d v="1997-09-09T00:00:00"/>
    <s v="MA"/>
    <s v="Operator"/>
    <x v="0"/>
    <n v="7438"/>
    <s v="Asian"/>
    <x v="1"/>
    <s v="Exceeds"/>
    <n v="3"/>
    <n v="2"/>
    <n v="2"/>
    <n v="1"/>
    <s v="Technical Skills"/>
    <s v="External"/>
    <s v="Completed"/>
    <s v="New Mark"/>
    <s v="Nancy Park"/>
    <n v="2"/>
  </r>
  <r>
    <x v="1166"/>
    <s v="Kendrick Ashley"/>
    <d v="2018-12-30T00:00:00"/>
    <d v="2020-08-10T00:00:00"/>
    <s v="Production Technician II"/>
    <s v="Theresa Olson"/>
    <s v="Unknown"/>
    <s v="SVG"/>
    <s v="Future Start"/>
    <s v="Part-Time"/>
    <s v="Zone B"/>
    <s v="Temporary"/>
    <s v="Voluntary"/>
    <s v="Maintain race expert cost continue store."/>
    <s v="Production"/>
    <s v="Technology / It"/>
    <d v="1991-11-27T00:00:00"/>
    <s v="MA"/>
    <s v="Administrator"/>
    <x v="0"/>
    <n v="5348"/>
    <s v="Hispanic"/>
    <x v="3"/>
    <s v="Exceeds"/>
    <n v="3"/>
    <n v="2"/>
    <n v="4"/>
    <n v="2"/>
    <s v="Leadership Development"/>
    <s v="External"/>
    <s v="Completed"/>
    <s v="Andreamouth"/>
    <s v="David Cooper"/>
    <n v="5"/>
  </r>
  <r>
    <x v="1167"/>
    <s v="Rashad Mayo"/>
    <d v="2018-08-08T00:00:00"/>
    <s v="N/A"/>
    <s v="Production Technician II"/>
    <s v="Denise Roach"/>
    <s v="Unknown"/>
    <s v="EW"/>
    <s v="Active"/>
    <s v="Part-Time"/>
    <s v="Zone B"/>
    <s v="Full-Time"/>
    <s v="Unk"/>
    <s v="N/A"/>
    <s v="Production"/>
    <s v="Field Operations"/>
    <d v="1995-01-16T00:00:00"/>
    <s v="MA"/>
    <s v="Technician"/>
    <x v="0"/>
    <n v="26000"/>
    <s v="Black"/>
    <x v="3"/>
    <s v="Exceeds"/>
    <n v="3"/>
    <n v="5"/>
    <n v="1"/>
    <n v="4"/>
    <s v="Customer Service"/>
    <s v="Internal"/>
    <s v="Failed"/>
    <s v="New Angelafort"/>
    <s v="Douglas Harris"/>
    <n v="2"/>
  </r>
  <r>
    <x v="1168"/>
    <s v="Larissa Warner"/>
    <d v="2020-07-04T00:00:00"/>
    <d v="2022-05-11T00:00:00"/>
    <s v="Production Technician II"/>
    <s v="Sarah Harrison"/>
    <s v="Unknown"/>
    <s v="MSC"/>
    <s v="Active"/>
    <s v="Full-Time"/>
    <s v="Zone A"/>
    <s v="Full-Time"/>
    <s v="Retirement"/>
    <s v="Method suggest leave process deep tough seek."/>
    <s v="Production"/>
    <s v="General - Con"/>
    <d v="1995-12-26T00:00:00"/>
    <s v="MA"/>
    <s v="Flagger"/>
    <x v="0"/>
    <n v="81396"/>
    <s v="Black"/>
    <x v="1"/>
    <s v="Exceeds"/>
    <n v="3"/>
    <n v="5"/>
    <n v="2"/>
    <n v="4"/>
    <s v="Customer Service"/>
    <s v="External"/>
    <s v="Failed"/>
    <s v="Kingshire"/>
    <s v="Danielle Valdez"/>
    <n v="1"/>
  </r>
  <r>
    <x v="1169"/>
    <s v="Delilah Cooke"/>
    <d v="2023-01-29T00:00:00"/>
    <s v="N/A"/>
    <s v="Production Technician I"/>
    <s v="Shawn Prince"/>
    <s v="Unknown"/>
    <s v="PL"/>
    <s v="Active"/>
    <s v="Full-Time"/>
    <s v="Zone C"/>
    <s v="Part-Time"/>
    <s v="Unk"/>
    <s v="N/A"/>
    <s v="Production"/>
    <s v="Wireline Construction"/>
    <d v="1950-06-17T00:00:00"/>
    <s v="MA"/>
    <s v="Billing"/>
    <x v="0"/>
    <n v="65842"/>
    <s v="Black"/>
    <x v="1"/>
    <s v="Exceeds"/>
    <n v="3"/>
    <n v="1"/>
    <n v="5"/>
    <n v="2"/>
    <s v="Leadership Development"/>
    <s v="External"/>
    <s v="Completed"/>
    <s v="Richardhaven"/>
    <s v="Thomas Cunningham"/>
    <n v="2"/>
  </r>
  <r>
    <x v="1170"/>
    <s v="Simone Sharp"/>
    <d v="2021-08-09T00:00:00"/>
    <d v="2022-05-27T00:00:00"/>
    <s v="Production Technician I"/>
    <s v="Nicholas Ho"/>
    <s v="Unknown"/>
    <s v="BPC"/>
    <s v="Active"/>
    <s v="Full-Time"/>
    <s v="Zone A"/>
    <s v="Part-Time"/>
    <s v="Resignation"/>
    <s v="Change lose be mention blue rise society."/>
    <s v="Production"/>
    <s v="Executive"/>
    <d v="1992-02-11T00:00:00"/>
    <s v="MA"/>
    <s v="Executive Assistant"/>
    <x v="0"/>
    <n v="34460"/>
    <s v="Hispanic"/>
    <x v="0"/>
    <s v="Exceeds"/>
    <n v="3"/>
    <n v="1"/>
    <n v="3"/>
    <n v="2"/>
    <s v="Communication Skills"/>
    <s v="External"/>
    <s v="Completed"/>
    <s v="Chapmanfurt"/>
    <s v="Loretta Hunter"/>
    <n v="3"/>
  </r>
  <r>
    <x v="1171"/>
    <s v="Cristofer Mcbride"/>
    <d v="2021-05-16T00:00:00"/>
    <d v="2023-06-30T00:00:00"/>
    <s v="Production Technician I"/>
    <s v="Jennifer Collins"/>
    <s v="Unknown"/>
    <s v="CCDR"/>
    <s v="Voluntarily Terminated"/>
    <s v="Part-Time"/>
    <s v="Zone C"/>
    <s v="Temporary"/>
    <s v="Retirement"/>
    <s v="Cost he international center head."/>
    <s v="Production"/>
    <s v="Field Operations"/>
    <d v="1994-06-01T00:00:00"/>
    <s v="MA"/>
    <s v="Laborer"/>
    <x v="0"/>
    <n v="84884"/>
    <s v="Other"/>
    <x v="2"/>
    <s v="Exceeds"/>
    <n v="3"/>
    <n v="2"/>
    <n v="4"/>
    <n v="1"/>
    <s v="Project Management"/>
    <s v="External"/>
    <s v="Failed"/>
    <s v="Rosemouth"/>
    <s v="Amanda Kelly"/>
    <n v="2"/>
  </r>
  <r>
    <x v="1172"/>
    <s v="Charlize Wong"/>
    <d v="2021-08-14T00:00:00"/>
    <d v="2021-10-08T00:00:00"/>
    <s v="Production Technician I"/>
    <s v="Ryan Armstrong"/>
    <s v="Unknown"/>
    <s v="SVG"/>
    <s v="Voluntarily Terminated"/>
    <s v="Contract"/>
    <s v="Zone A"/>
    <s v="Part-Time"/>
    <s v="Retirement"/>
    <s v="Others pull establish maintain dark at."/>
    <s v="Production"/>
    <s v="Engineers"/>
    <d v="1987-10-04T00:00:00"/>
    <s v="MA"/>
    <s v="Engineer"/>
    <x v="0"/>
    <n v="6115"/>
    <s v="Asian"/>
    <x v="3"/>
    <s v="Exceeds"/>
    <n v="3"/>
    <n v="1"/>
    <n v="4"/>
    <n v="3"/>
    <s v="Technical Skills"/>
    <s v="External"/>
    <s v="Completed"/>
    <s v="Jessebury"/>
    <s v="Alexander Harris"/>
    <n v="5"/>
  </r>
  <r>
    <x v="1173"/>
    <s v="Adelaide Herman"/>
    <d v="2022-02-08T00:00:00"/>
    <s v="N/A"/>
    <s v="Production Technician I"/>
    <s v="Mark Moore"/>
    <s v="Unknown"/>
    <s v="EW"/>
    <s v="Active"/>
    <s v="Full-Time"/>
    <s v="Zone B"/>
    <s v="Temporary"/>
    <s v="Unk"/>
    <s v="N/A"/>
    <s v="Production"/>
    <s v="General - Eng"/>
    <d v="1970-12-29T00:00:00"/>
    <s v="MA"/>
    <s v="Coordinator"/>
    <x v="0"/>
    <n v="6918"/>
    <s v="Black"/>
    <x v="0"/>
    <s v="Exceeds"/>
    <n v="3"/>
    <n v="1"/>
    <n v="1"/>
    <n v="5"/>
    <s v="Technical Skills"/>
    <s v="External"/>
    <s v="Failed"/>
    <s v="Hernandezport"/>
    <s v="Thomas Elliott"/>
    <n v="2"/>
  </r>
  <r>
    <x v="1174"/>
    <s v="Kason Ellison"/>
    <d v="2019-12-16T00:00:00"/>
    <d v="2020-06-21T00:00:00"/>
    <s v="Production Technician I"/>
    <s v="Julia Mitchell"/>
    <s v="Unknown"/>
    <s v="MSC"/>
    <s v="Active"/>
    <s v="Contract"/>
    <s v="Zone C"/>
    <s v="Temporary"/>
    <s v="Voluntary"/>
    <s v="Somebody include mention staff determine."/>
    <s v="Production"/>
    <s v="Field Operations"/>
    <d v="1987-10-02T00:00:00"/>
    <s v="MA"/>
    <s v="Technician"/>
    <x v="0"/>
    <n v="71740"/>
    <s v="Hispanic"/>
    <x v="1"/>
    <s v="Exceeds"/>
    <n v="2"/>
    <n v="1"/>
    <n v="3"/>
    <n v="3"/>
    <s v="Communication Skills"/>
    <s v="External"/>
    <s v="Completed"/>
    <s v="East Maria"/>
    <s v="Charles Rush"/>
    <n v="2"/>
  </r>
  <r>
    <x v="1175"/>
    <s v="Tyree Weaver"/>
    <d v="2021-10-07T00:00:00"/>
    <s v="N/A"/>
    <s v="Production Technician I"/>
    <s v="Theresa Welch"/>
    <s v="Unknown"/>
    <s v="TNS"/>
    <s v="Active"/>
    <s v="Full-Time"/>
    <s v="Zone B"/>
    <s v="Full-Time"/>
    <s v="Unk"/>
    <s v="N/A"/>
    <s v="Production"/>
    <s v="Field Operations"/>
    <d v="1988-12-22T00:00:00"/>
    <s v="MA"/>
    <s v="Foreman"/>
    <x v="0"/>
    <n v="4056"/>
    <s v="Asian"/>
    <x v="0"/>
    <s v="Exceeds"/>
    <n v="2"/>
    <n v="2"/>
    <n v="1"/>
    <n v="1"/>
    <s v="Communication Skills"/>
    <s v="External"/>
    <s v="Completed"/>
    <s v="Bennettchester"/>
    <s v="Michael Montgomery"/>
    <n v="5"/>
  </r>
  <r>
    <x v="1176"/>
    <s v="Landen Figueroa"/>
    <d v="2020-12-23T00:00:00"/>
    <s v="N/A"/>
    <s v="Production Technician I"/>
    <s v="Nicholas Robertson"/>
    <s v="Unknown"/>
    <s v="PYZ"/>
    <s v="Active"/>
    <s v="Full-Time"/>
    <s v="Zone A"/>
    <s v="Full-Time"/>
    <s v="Unk"/>
    <s v="N/A"/>
    <s v="Production"/>
    <s v="Catv"/>
    <d v="1951-09-02T00:00:00"/>
    <s v="MA"/>
    <s v="Supervisor"/>
    <x v="1"/>
    <n v="35807"/>
    <s v="Asian"/>
    <x v="2"/>
    <s v="PIP"/>
    <n v="4"/>
    <n v="4"/>
    <n v="2"/>
    <n v="1"/>
    <s v="Customer Service"/>
    <s v="External"/>
    <s v="Completed"/>
    <s v="Amberhaven"/>
    <s v="Christina Nguyen"/>
    <n v="4"/>
  </r>
  <r>
    <x v="1177"/>
    <s v="Francis Robbins"/>
    <d v="2022-11-01T00:00:00"/>
    <s v="N/A"/>
    <s v="Production Technician I"/>
    <s v="Amy Hinton"/>
    <s v="Unknown"/>
    <s v="WBL"/>
    <s v="Active"/>
    <s v="Contract"/>
    <s v="Zone B"/>
    <s v="Part-Time"/>
    <s v="Unk"/>
    <s v="N/A"/>
    <s v="Production"/>
    <s v="Fielders"/>
    <d v="1990-08-30T00:00:00"/>
    <s v="MA"/>
    <s v="Engineer"/>
    <x v="0"/>
    <n v="86281"/>
    <s v="Hispanic"/>
    <x v="0"/>
    <s v="PIP"/>
    <n v="4"/>
    <n v="4"/>
    <n v="1"/>
    <n v="5"/>
    <s v="Communication Skills"/>
    <s v="Internal"/>
    <s v="Completed"/>
    <s v="Lindseyville"/>
    <s v="John Lowe"/>
    <n v="5"/>
  </r>
  <r>
    <x v="1178"/>
    <s v="Raphael Solomon"/>
    <d v="2022-10-28T00:00:00"/>
    <d v="2023-05-27T00:00:00"/>
    <s v="Production Technician I"/>
    <s v="Christopher Gardner"/>
    <s v="Unknown"/>
    <s v="NEL"/>
    <s v="Voluntarily Terminated"/>
    <s v="Contract"/>
    <s v="Zone B"/>
    <s v="Full-Time"/>
    <s v="Retirement"/>
    <s v="Tree read security individual."/>
    <s v="Production"/>
    <s v="Project Management - Con"/>
    <d v="1996-01-04T00:00:00"/>
    <s v="MA"/>
    <s v="Supervisor"/>
    <x v="0"/>
    <n v="28181"/>
    <s v="Black"/>
    <x v="1"/>
    <s v="PIP"/>
    <n v="4"/>
    <n v="1"/>
    <n v="3"/>
    <n v="1"/>
    <s v="Leadership Development"/>
    <s v="External"/>
    <s v="Completed"/>
    <s v="Andersonport"/>
    <s v="Shannon Norman"/>
    <n v="4"/>
  </r>
  <r>
    <x v="1179"/>
    <s v="Zariah Castaneda"/>
    <d v="2018-11-03T00:00:00"/>
    <d v="2023-05-03T00:00:00"/>
    <s v="Production Technician I"/>
    <s v="Elizabeth Koch"/>
    <s v="Unknown"/>
    <s v="PL"/>
    <s v="Active"/>
    <s v="Full-Time"/>
    <s v="Zone A"/>
    <s v="Full-Time"/>
    <s v="Resignation"/>
    <s v="Cultural later per thank."/>
    <s v="Production"/>
    <s v="Field Operations"/>
    <d v="1980-08-10T00:00:00"/>
    <s v="MA"/>
    <s v="Technician"/>
    <x v="0"/>
    <n v="74027"/>
    <s v="Hispanic"/>
    <x v="1"/>
    <s v="PIP"/>
    <n v="5"/>
    <n v="4"/>
    <n v="4"/>
    <n v="4"/>
    <s v="Technical Skills"/>
    <s v="External"/>
    <s v="Failed"/>
    <s v="West Danielland"/>
    <s v="Daniel Bennett"/>
    <n v="4"/>
  </r>
  <r>
    <x v="1180"/>
    <s v="Trevin Lambert"/>
    <d v="2019-03-05T00:00:00"/>
    <d v="2020-03-16T00:00:00"/>
    <s v="Production Technician I"/>
    <s v="Nathaniel Harvey"/>
    <s v="Unknown"/>
    <s v="BPC"/>
    <s v="Active"/>
    <s v="Contract"/>
    <s v="Zone A"/>
    <s v="Temporary"/>
    <s v="Resignation"/>
    <s v="Every maybe feel court."/>
    <s v="Production"/>
    <s v="Field Operations"/>
    <d v="1991-08-13T00:00:00"/>
    <s v="MA"/>
    <s v="Foreman"/>
    <x v="0"/>
    <n v="94011"/>
    <s v="Black"/>
    <x v="2"/>
    <s v="PIP"/>
    <n v="5"/>
    <n v="2"/>
    <n v="1"/>
    <n v="4"/>
    <s v="Communication Skills"/>
    <s v="Internal"/>
    <s v="Failed"/>
    <s v="East Arthurtown"/>
    <s v="Brendan Francis"/>
    <n v="2"/>
  </r>
  <r>
    <x v="1181"/>
    <s v="Nathalie Hays"/>
    <d v="2021-03-14T00:00:00"/>
    <s v="N/A"/>
    <s v="Production Technician I"/>
    <s v="Sharon Thompson"/>
    <s v="Unknown"/>
    <s v="CCDR"/>
    <s v="Active"/>
    <s v="Full-Time"/>
    <s v="Zone A"/>
    <s v="Part-Time"/>
    <s v="Unk"/>
    <s v="N/A"/>
    <s v="Production"/>
    <s v="General - Eng"/>
    <d v="1992-01-20T00:00:00"/>
    <s v="MA"/>
    <s v="Engineer"/>
    <x v="0"/>
    <n v="96129"/>
    <s v="Black"/>
    <x v="1"/>
    <s v="Exceeds"/>
    <n v="4"/>
    <n v="1"/>
    <n v="1"/>
    <n v="2"/>
    <s v="Communication Skills"/>
    <s v="External"/>
    <s v="Completed"/>
    <s v="Jenniferland"/>
    <s v="Steven Ingram"/>
    <n v="2"/>
  </r>
  <r>
    <x v="1182"/>
    <s v="Bria Bush"/>
    <d v="2018-12-13T00:00:00"/>
    <s v="N/A"/>
    <s v="Production Technician I"/>
    <s v="Vickie Garrett"/>
    <s v="Unknown"/>
    <s v="SVG"/>
    <s v="Active"/>
    <s v="Contract"/>
    <s v="Zone C"/>
    <s v="Full-Time"/>
    <s v="Unk"/>
    <s v="N/A"/>
    <s v="Production"/>
    <s v="Finance &amp; Accounting"/>
    <d v="1949-09-12T00:00:00"/>
    <s v="MA"/>
    <s v="Manager"/>
    <x v="0"/>
    <n v="81415"/>
    <s v="White"/>
    <x v="3"/>
    <s v="Exceeds"/>
    <n v="5"/>
    <n v="4"/>
    <n v="4"/>
    <n v="2"/>
    <s v="Communication Skills"/>
    <s v="External"/>
    <s v="Completed"/>
    <s v="North Vanessaland"/>
    <s v="Jasmine Parks"/>
    <n v="3"/>
  </r>
  <r>
    <x v="1183"/>
    <s v="Mason Brewer"/>
    <d v="2021-09-05T00:00:00"/>
    <d v="2023-03-31T00:00:00"/>
    <s v="Production Technician I"/>
    <s v="Jeremy Ritter"/>
    <s v="Unknown"/>
    <s v="EW"/>
    <s v="Active"/>
    <s v="Full-Time"/>
    <s v="Zone C"/>
    <s v="Part-Time"/>
    <s v="Retirement"/>
    <s v="Line operation form notice."/>
    <s v="Production"/>
    <s v="Aerial"/>
    <d v="1984-02-20T00:00:00"/>
    <s v="MA"/>
    <s v="Laborer"/>
    <x v="0"/>
    <n v="22258"/>
    <s v="Other"/>
    <x v="3"/>
    <s v="Exceeds"/>
    <n v="2"/>
    <n v="2"/>
    <n v="4"/>
    <n v="4"/>
    <s v="Communication Skills"/>
    <s v="External"/>
    <s v="Failed"/>
    <s v="Maynardfort"/>
    <s v="Summer Brown"/>
    <n v="3"/>
  </r>
  <r>
    <x v="1184"/>
    <s v="Salvatore Snyder"/>
    <d v="2020-05-17T00:00:00"/>
    <d v="2022-02-18T00:00:00"/>
    <s v="Production Technician II"/>
    <s v="Todd Henson"/>
    <s v="Unknown"/>
    <s v="WBL"/>
    <s v="Voluntarily Terminated"/>
    <s v="Contract"/>
    <s v="Zone A"/>
    <s v="Full-Time"/>
    <s v="Involuntary"/>
    <s v="Lawyer her author poor. Person determine before."/>
    <s v="Production"/>
    <s v="Aerial"/>
    <d v="1959-04-21T00:00:00"/>
    <s v="MA"/>
    <s v="Groundman"/>
    <x v="0"/>
    <n v="13138"/>
    <s v="Asian"/>
    <x v="2"/>
    <s v="Exceeds"/>
    <n v="5"/>
    <n v="4"/>
    <n v="5"/>
    <n v="5"/>
    <s v="Customer Service"/>
    <s v="Internal"/>
    <s v="Failed"/>
    <s v="East Carrie"/>
    <s v="David Ruiz"/>
    <n v="5"/>
  </r>
  <r>
    <x v="1185"/>
    <s v="Vivian Hickman"/>
    <d v="2023-03-03T00:00:00"/>
    <d v="2023-03-23T00:00:00"/>
    <s v="Production Technician II"/>
    <s v="Nathan Bush"/>
    <s v="Unknown"/>
    <s v="NEL"/>
    <s v="Active"/>
    <s v="Part-Time"/>
    <s v="Zone A"/>
    <s v="Temporary"/>
    <s v="Voluntary"/>
    <s v="Speech street suggest call edge."/>
    <s v="Production"/>
    <s v="Field Operations"/>
    <d v="1997-05-17T00:00:00"/>
    <s v="MA"/>
    <s v="Technician"/>
    <x v="1"/>
    <n v="74447"/>
    <s v="Hispanic"/>
    <x v="0"/>
    <s v="Exceeds"/>
    <n v="1"/>
    <n v="4"/>
    <n v="1"/>
    <n v="1"/>
    <s v="Leadership Development"/>
    <s v="External"/>
    <s v="Failed"/>
    <s v="West Michael"/>
    <s v="Kari Davis"/>
    <n v="5"/>
  </r>
  <r>
    <x v="1186"/>
    <s v="Amaris Kirk"/>
    <d v="2020-02-28T00:00:00"/>
    <s v="N/A"/>
    <s v="Production Technician II"/>
    <s v="Erica Wilson"/>
    <s v="Unknown"/>
    <s v="PL"/>
    <s v="Active"/>
    <s v="Part-Time"/>
    <s v="Zone B"/>
    <s v="Full-Time"/>
    <s v="Unk"/>
    <s v="N/A"/>
    <s v="Production"/>
    <s v="Engineers"/>
    <d v="1998-01-26T00:00:00"/>
    <s v="MA"/>
    <s v="Program Manager"/>
    <x v="0"/>
    <n v="31571"/>
    <s v="Hispanic"/>
    <x v="0"/>
    <s v="Exceeds"/>
    <n v="5"/>
    <n v="2"/>
    <n v="1"/>
    <n v="5"/>
    <s v="Communication Skills"/>
    <s v="Internal"/>
    <s v="Completed"/>
    <s v="Gilesstad"/>
    <s v="Christopher Maxwell"/>
    <n v="1"/>
  </r>
  <r>
    <x v="1187"/>
    <s v="Grant York"/>
    <d v="2021-02-11T00:00:00"/>
    <d v="2023-06-28T00:00:00"/>
    <s v="Production Technician II"/>
    <s v="Patrick Garner"/>
    <s v="Unknown"/>
    <s v="BPC"/>
    <s v="Active"/>
    <s v="Part-Time"/>
    <s v="Zone A"/>
    <s v="Part-Time"/>
    <s v="Involuntary"/>
    <s v="Minute accept the must."/>
    <s v="Production"/>
    <s v="Field Operations"/>
    <d v="1965-02-21T00:00:00"/>
    <s v="MA"/>
    <s v="Laborer"/>
    <x v="0"/>
    <n v="1509"/>
    <s v="Black"/>
    <x v="0"/>
    <s v="Exceeds"/>
    <n v="2"/>
    <n v="5"/>
    <n v="4"/>
    <n v="2"/>
    <s v="Leadership Development"/>
    <s v="Internal"/>
    <s v="Failed"/>
    <s v="Lake Veronicabury"/>
    <s v="Monica Fox"/>
    <n v="2"/>
  </r>
  <r>
    <x v="1188"/>
    <s v="Tyree Mahoney"/>
    <d v="2019-01-25T00:00:00"/>
    <s v="N/A"/>
    <s v="Production Technician II"/>
    <s v="Daniel Mullins"/>
    <s v="Unknown"/>
    <s v="CCDR"/>
    <s v="Active"/>
    <s v="Part-Time"/>
    <s v="Zone B"/>
    <s v="Temporary"/>
    <s v="Unk"/>
    <s v="N/A"/>
    <s v="Production"/>
    <s v="Shop (Fleet)"/>
    <d v="1944-07-04T00:00:00"/>
    <s v="MA"/>
    <s v="Shop"/>
    <x v="0"/>
    <n v="15861"/>
    <s v="White"/>
    <x v="3"/>
    <s v="Needs Improvement"/>
    <n v="5"/>
    <n v="1"/>
    <n v="2"/>
    <n v="4"/>
    <s v="Customer Service"/>
    <s v="External"/>
    <s v="Completed"/>
    <s v="Lake Scott"/>
    <s v="Seth Rice"/>
    <n v="2"/>
  </r>
  <r>
    <x v="1189"/>
    <s v="Kimberly Horn"/>
    <d v="2023-04-25T00:00:00"/>
    <d v="2023-06-15T00:00:00"/>
    <s v="Production Technician II"/>
    <s v="Steven Kennedy"/>
    <s v="Unknown"/>
    <s v="SVG"/>
    <s v="Active"/>
    <s v="Part-Time"/>
    <s v="Zone C"/>
    <s v="Full-Time"/>
    <s v="Voluntary"/>
    <s v="Ago determine fact itself. Act employee but."/>
    <s v="Production"/>
    <s v="General - Con"/>
    <d v="1985-01-20T00:00:00"/>
    <s v="MA"/>
    <s v="Laborer"/>
    <x v="0"/>
    <n v="46637"/>
    <s v="Asian"/>
    <x v="2"/>
    <s v="Needs Improvement"/>
    <n v="5"/>
    <n v="5"/>
    <n v="2"/>
    <n v="3"/>
    <s v="Technical Skills"/>
    <s v="Internal"/>
    <s v="Completed"/>
    <s v="Lake Elizabeth"/>
    <s v="Patricia King"/>
    <n v="2"/>
  </r>
  <r>
    <x v="1190"/>
    <s v="Paul Moreno"/>
    <d v="2021-02-14T00:00:00"/>
    <d v="2023-04-19T00:00:00"/>
    <s v="Production Technician II"/>
    <s v="Joshua Nguyen"/>
    <s v="Unknown"/>
    <s v="EW"/>
    <s v="Active"/>
    <s v="Contract"/>
    <s v="Zone C"/>
    <s v="Part-Time"/>
    <s v="Retirement"/>
    <s v="Kid oil news part."/>
    <s v="Production"/>
    <s v="Engineers"/>
    <d v="1971-11-19T00:00:00"/>
    <s v="MA"/>
    <s v="Engineer"/>
    <x v="0"/>
    <n v="47342"/>
    <s v="Asian"/>
    <x v="0"/>
    <s v="Needs Improvement"/>
    <n v="5"/>
    <n v="2"/>
    <n v="2"/>
    <n v="3"/>
    <s v="Communication Skills"/>
    <s v="Internal"/>
    <s v="Failed"/>
    <s v="Smithside"/>
    <s v="Ronald Jackson"/>
    <n v="3"/>
  </r>
  <r>
    <x v="1191"/>
    <s v="Macey Christian"/>
    <d v="2020-10-07T00:00:00"/>
    <d v="2023-01-18T00:00:00"/>
    <s v="Production Technician II"/>
    <s v="Robert Wallace"/>
    <s v="Unknown"/>
    <s v="MSC"/>
    <s v="Active"/>
    <s v="Part-Time"/>
    <s v="Zone C"/>
    <s v="Part-Time"/>
    <s v="Voluntary"/>
    <s v="Economy instead sense."/>
    <s v="Production"/>
    <s v="General - Con"/>
    <d v="1945-06-29T00:00:00"/>
    <s v="MA"/>
    <s v="Administration"/>
    <x v="0"/>
    <n v="41219"/>
    <s v="Black"/>
    <x v="3"/>
    <s v="Needs Improvement"/>
    <n v="1"/>
    <n v="5"/>
    <n v="3"/>
    <n v="4"/>
    <s v="Leadership Development"/>
    <s v="External"/>
    <s v="Completed"/>
    <s v="New Edwinville"/>
    <s v="Billy Kelly"/>
    <n v="4"/>
  </r>
  <r>
    <x v="1192"/>
    <s v="Joel Bowen"/>
    <d v="2019-02-28T00:00:00"/>
    <d v="2023-06-01T00:00:00"/>
    <s v="Production Technician I"/>
    <s v="Carol Ingram"/>
    <s v="Unknown"/>
    <s v="NEL"/>
    <s v="Voluntarily Terminated"/>
    <s v="Part-Time"/>
    <s v="Zone A"/>
    <s v="Part-Time"/>
    <s v="Involuntary"/>
    <s v="Design and respond dog true knowledge."/>
    <s v="Production"/>
    <s v="Field Operations"/>
    <d v="1963-08-01T00:00:00"/>
    <s v="MA"/>
    <s v="Laborer"/>
    <x v="1"/>
    <n v="67704"/>
    <s v="White"/>
    <x v="0"/>
    <s v="Needs Improvement"/>
    <n v="4"/>
    <n v="2"/>
    <n v="2"/>
    <n v="3"/>
    <s v="Technical Skills"/>
    <s v="External"/>
    <s v="Failed"/>
    <s v="Nelsonport"/>
    <s v="Eric Jarvis"/>
    <n v="2"/>
  </r>
  <r>
    <x v="1193"/>
    <s v="Isis Vega"/>
    <d v="2019-07-27T00:00:00"/>
    <s v="N/A"/>
    <s v="Production Technician I"/>
    <s v="Deanna Diaz"/>
    <s v="Unknown"/>
    <s v="PL"/>
    <s v="Active"/>
    <s v="Full-Time"/>
    <s v="Zone B"/>
    <s v="Temporary"/>
    <s v="Unk"/>
    <s v="N/A"/>
    <s v="Production"/>
    <s v="Field Operations"/>
    <d v="1992-02-18T00:00:00"/>
    <s v="MA"/>
    <s v="Laborer"/>
    <x v="0"/>
    <n v="57434"/>
    <s v="Other"/>
    <x v="1"/>
    <s v="Needs Improvement"/>
    <n v="2"/>
    <n v="1"/>
    <n v="4"/>
    <n v="1"/>
    <s v="Customer Service"/>
    <s v="External"/>
    <s v="Failed"/>
    <s v="North Suzanne"/>
    <s v="Joseph Bell"/>
    <n v="5"/>
  </r>
  <r>
    <x v="1194"/>
    <s v="Josie Mercer"/>
    <d v="2023-06-02T00:00:00"/>
    <d v="2023-07-07T00:00:00"/>
    <s v="Production Technician I"/>
    <s v="Traci Dillon"/>
    <s v="Unknown"/>
    <s v="BPC"/>
    <s v="Active"/>
    <s v="Contract"/>
    <s v="Zone C"/>
    <s v="Part-Time"/>
    <s v="Voluntary"/>
    <s v="Popular but sort training region everybody."/>
    <s v="Production"/>
    <s v="Underground"/>
    <d v="1954-10-31T00:00:00"/>
    <s v="MA"/>
    <s v="Laborer"/>
    <x v="0"/>
    <n v="46366"/>
    <s v="Black"/>
    <x v="2"/>
    <s v="Needs Improvement"/>
    <n v="2"/>
    <n v="1"/>
    <n v="5"/>
    <n v="1"/>
    <s v="Project Management"/>
    <s v="External"/>
    <s v="Failed"/>
    <s v="East Matthew"/>
    <s v="Traci Costa"/>
    <n v="3"/>
  </r>
  <r>
    <x v="1195"/>
    <s v="Ellie Ortega"/>
    <d v="2022-11-14T00:00:00"/>
    <d v="2023-01-04T00:00:00"/>
    <s v="Production Technician I"/>
    <s v="Steven Valdez"/>
    <s v="Unknown"/>
    <s v="CCDR"/>
    <s v="Voluntarily Terminated"/>
    <s v="Full-Time"/>
    <s v="Zone A"/>
    <s v="Full-Time"/>
    <s v="Resignation"/>
    <s v="Part not culture news. Here enter must."/>
    <s v="Production"/>
    <s v="Underground"/>
    <d v="1983-06-25T00:00:00"/>
    <s v="MA"/>
    <s v="Operator"/>
    <x v="1"/>
    <n v="15989"/>
    <s v="White"/>
    <x v="2"/>
    <s v="Needs Improvement"/>
    <n v="5"/>
    <n v="5"/>
    <n v="2"/>
    <n v="3"/>
    <s v="Technical Skills"/>
    <s v="External"/>
    <s v="Completed"/>
    <s v="Carrborough"/>
    <s v="Christine Cook"/>
    <n v="2"/>
  </r>
  <r>
    <x v="1196"/>
    <s v="Adrien Maddox"/>
    <d v="2018-08-22T00:00:00"/>
    <d v="2021-11-10T00:00:00"/>
    <s v="Production Technician I"/>
    <s v="Tamara Humphrey"/>
    <s v="Unknown"/>
    <s v="SVG"/>
    <s v="Voluntarily Terminated"/>
    <s v="Contract"/>
    <s v="Zone C"/>
    <s v="Full-Time"/>
    <s v="Involuntary"/>
    <s v="Two job continue often public often."/>
    <s v="Production"/>
    <s v="Wireline Construction"/>
    <d v="1983-04-12T00:00:00"/>
    <s v="MA"/>
    <s v="Operator"/>
    <x v="0"/>
    <n v="77437"/>
    <s v="Asian"/>
    <x v="3"/>
    <s v="Needs Improvement"/>
    <n v="4"/>
    <n v="2"/>
    <n v="3"/>
    <n v="1"/>
    <s v="Technical Skills"/>
    <s v="External"/>
    <s v="Completed"/>
    <s v="Lake Jameschester"/>
    <s v="Harry Gibson"/>
    <n v="2"/>
  </r>
  <r>
    <x v="1197"/>
    <s v="Landyn Velez"/>
    <d v="2022-12-15T00:00:00"/>
    <d v="2022-12-29T00:00:00"/>
    <s v="Production Technician I"/>
    <s v="Joseph Bell"/>
    <s v="Unknown"/>
    <s v="EW"/>
    <s v="Active"/>
    <s v="Contract"/>
    <s v="Zone B"/>
    <s v="Temporary"/>
    <s v="Retirement"/>
    <s v="Friend country free."/>
    <s v="Production"/>
    <s v="Field Operations"/>
    <d v="1963-07-01T00:00:00"/>
    <s v="MA"/>
    <s v="Driver"/>
    <x v="0"/>
    <n v="63184"/>
    <s v="White"/>
    <x v="2"/>
    <s v="Exceeds"/>
    <n v="1"/>
    <n v="2"/>
    <n v="4"/>
    <n v="2"/>
    <s v="Leadership Development"/>
    <s v="Internal"/>
    <s v="Failed"/>
    <s v="Deanland"/>
    <s v="Melissa Perkins"/>
    <n v="5"/>
  </r>
  <r>
    <x v="1198"/>
    <s v="Lilly Haynes"/>
    <d v="2020-05-31T00:00:00"/>
    <s v="N/A"/>
    <s v="Production Technician I"/>
    <s v="Catherine Spencer"/>
    <s v="Unknown"/>
    <s v="MSC"/>
    <s v="Active"/>
    <s v="Full-Time"/>
    <s v="Zone C"/>
    <s v="Full-Time"/>
    <s v="Unk"/>
    <s v="N/A"/>
    <s v="Production"/>
    <s v="General - Con"/>
    <d v="1977-07-10T00:00:00"/>
    <s v="MA"/>
    <s v="Manager"/>
    <x v="0"/>
    <n v="15120"/>
    <s v="White"/>
    <x v="3"/>
    <s v="Exceeds"/>
    <n v="4"/>
    <n v="4"/>
    <n v="3"/>
    <n v="4"/>
    <s v="Project Management"/>
    <s v="External"/>
    <s v="Completed"/>
    <s v="West Angelabury"/>
    <s v="Samuel Henry"/>
    <n v="3"/>
  </r>
  <r>
    <x v="1199"/>
    <s v="Bianca Cardenas"/>
    <d v="2022-07-19T00:00:00"/>
    <s v="N/A"/>
    <s v="Production Technician I"/>
    <s v="Raven Jackson"/>
    <s v="Unknown"/>
    <s v="TNS"/>
    <s v="Active"/>
    <s v="Contract"/>
    <s v="Zone A"/>
    <s v="Full-Time"/>
    <s v="Unk"/>
    <s v="N/A"/>
    <s v="Production"/>
    <s v="Field Operations"/>
    <d v="1954-03-15T00:00:00"/>
    <s v="MA"/>
    <s v="Laborer"/>
    <x v="0"/>
    <n v="4751"/>
    <s v="Asian"/>
    <x v="2"/>
    <s v="Exceeds"/>
    <n v="4"/>
    <n v="3"/>
    <n v="1"/>
    <n v="5"/>
    <s v="Project Management"/>
    <s v="External"/>
    <s v="Failed"/>
    <s v="South Jamesburgh"/>
    <s v="Betty Cox"/>
    <n v="2"/>
  </r>
  <r>
    <x v="1200"/>
    <s v="Cayden Bartlett"/>
    <d v="2020-07-01T00:00:00"/>
    <s v="N/A"/>
    <s v="Production Technician I"/>
    <s v="Linda Mills"/>
    <s v="Unknown"/>
    <s v="PYZ"/>
    <s v="Active"/>
    <s v="Contract"/>
    <s v="Zone C"/>
    <s v="Part-Time"/>
    <s v="Unk"/>
    <s v="N/A"/>
    <s v="Production"/>
    <s v="Project Management - Con"/>
    <d v="1990-06-27T00:00:00"/>
    <s v="MA"/>
    <s v="Technician"/>
    <x v="1"/>
    <n v="37225"/>
    <s v="Other"/>
    <x v="0"/>
    <s v="Exceeds"/>
    <n v="2"/>
    <n v="5"/>
    <n v="1"/>
    <n v="5"/>
    <s v="Leadership Development"/>
    <s v="Internal"/>
    <s v="Completed"/>
    <s v="Jamesshire"/>
    <s v="Nathan Williams"/>
    <n v="4"/>
  </r>
  <r>
    <x v="1201"/>
    <s v="Desiree Walker"/>
    <d v="2020-11-18T00:00:00"/>
    <s v="N/A"/>
    <s v="Production Technician I"/>
    <s v="Sandra Hawkins"/>
    <s v="Unknown"/>
    <s v="WBL"/>
    <s v="Active"/>
    <s v="Contract"/>
    <s v="Zone A"/>
    <s v="Part-Time"/>
    <s v="Unk"/>
    <s v="N/A"/>
    <s v="Production"/>
    <s v="Project Management - Con"/>
    <d v="1969-01-01T00:00:00"/>
    <s v="MA"/>
    <s v="Project Manager"/>
    <x v="0"/>
    <n v="92017"/>
    <s v="Asian"/>
    <x v="0"/>
    <s v="Exceeds"/>
    <n v="4"/>
    <n v="5"/>
    <n v="4"/>
    <n v="5"/>
    <s v="Customer Service"/>
    <s v="Internal"/>
    <s v="Completed"/>
    <s v="New Bobbyville"/>
    <s v="Andrea Beck"/>
    <n v="4"/>
  </r>
  <r>
    <x v="1202"/>
    <s v="Colton Le"/>
    <d v="2020-02-29T00:00:00"/>
    <d v="2021-05-20T00:00:00"/>
    <s v="Production Technician I"/>
    <s v="Richard Jones"/>
    <s v="Unknown"/>
    <s v="NEL"/>
    <s v="Voluntarily Terminated"/>
    <s v="Contract"/>
    <s v="Zone A"/>
    <s v="Part-Time"/>
    <s v="Involuntary"/>
    <s v="Together three executive compare."/>
    <s v="Production"/>
    <s v="General - Con"/>
    <d v="1986-04-05T00:00:00"/>
    <s v="MA"/>
    <s v="Technician"/>
    <x v="0"/>
    <n v="42742"/>
    <s v="Asian"/>
    <x v="0"/>
    <s v="Exceeds"/>
    <n v="1"/>
    <n v="1"/>
    <n v="4"/>
    <n v="1"/>
    <s v="Technical Skills"/>
    <s v="External"/>
    <s v="Failed"/>
    <s v="West Markside"/>
    <s v="Raymond Chavez"/>
    <n v="2"/>
  </r>
  <r>
    <x v="1203"/>
    <s v="Leonidas Bridges"/>
    <d v="2021-09-24T00:00:00"/>
    <d v="2022-01-28T00:00:00"/>
    <s v="Production Technician I"/>
    <s v="Lee Crawford"/>
    <s v="Unknown"/>
    <s v="PL"/>
    <s v="Active"/>
    <s v="Part-Time"/>
    <s v="Zone B"/>
    <s v="Part-Time"/>
    <s v="Retirement"/>
    <s v="Natural event religious during article total."/>
    <s v="Production"/>
    <s v="Shop (Fleet)"/>
    <d v="1984-10-23T00:00:00"/>
    <s v="MA"/>
    <s v="Supervisor"/>
    <x v="0"/>
    <n v="58905"/>
    <s v="Other"/>
    <x v="3"/>
    <s v="Needs Improvement"/>
    <n v="2"/>
    <n v="5"/>
    <n v="2"/>
    <n v="3"/>
    <s v="Customer Service"/>
    <s v="Internal"/>
    <s v="Completed"/>
    <s v="Davidhaven"/>
    <s v="Matthew Lee"/>
    <n v="3"/>
  </r>
  <r>
    <x v="1204"/>
    <s v="Gia Franco"/>
    <d v="2022-04-13T00:00:00"/>
    <d v="2023-07-30T00:00:00"/>
    <s v="Production Technician I"/>
    <s v="Jason Boyd"/>
    <s v="Unknown"/>
    <s v="BPC"/>
    <s v="Active"/>
    <s v="Full-Time"/>
    <s v="Zone B"/>
    <s v="Full-Time"/>
    <s v="Involuntary"/>
    <s v="Article machine reflect land lose simply medical."/>
    <s v="Production"/>
    <s v="General - Sga"/>
    <d v="1944-01-13T00:00:00"/>
    <s v="MA"/>
    <s v="Administrator"/>
    <x v="0"/>
    <n v="32235"/>
    <s v="Black"/>
    <x v="3"/>
    <s v="Needs Improvement"/>
    <n v="4"/>
    <n v="2"/>
    <n v="3"/>
    <n v="5"/>
    <s v="Leadership Development"/>
    <s v="Internal"/>
    <s v="Failed"/>
    <s v="Bryanville"/>
    <s v="Mitchell Rogers"/>
    <n v="1"/>
  </r>
  <r>
    <x v="1205"/>
    <s v="Audrina Williams"/>
    <d v="2022-10-25T00:00:00"/>
    <s v="N/A"/>
    <s v="Production Technician I"/>
    <s v="Tracey Scott"/>
    <s v="Unknown"/>
    <s v="CCDR"/>
    <s v="Active"/>
    <s v="Contract"/>
    <s v="Zone A"/>
    <s v="Temporary"/>
    <s v="Unk"/>
    <s v="N/A"/>
    <s v="Production"/>
    <s v="Field Operations"/>
    <d v="1942-01-09T00:00:00"/>
    <s v="MA"/>
    <s v="Tower Hand"/>
    <x v="0"/>
    <n v="40461"/>
    <s v="Other"/>
    <x v="1"/>
    <s v="Needs Improvement"/>
    <n v="5"/>
    <n v="2"/>
    <n v="4"/>
    <n v="3"/>
    <s v="Technical Skills"/>
    <s v="Internal"/>
    <s v="Completed"/>
    <s v="Dustinside"/>
    <s v="Elizabeth Fischer"/>
    <n v="3"/>
  </r>
  <r>
    <x v="1206"/>
    <s v="Sam Knight"/>
    <d v="2021-01-27T00:00:00"/>
    <s v="N/A"/>
    <s v="Production Technician I"/>
    <s v="Juan Owens"/>
    <s v="Unknown"/>
    <s v="SVG"/>
    <s v="Active"/>
    <s v="Full-Time"/>
    <s v="Zone C"/>
    <s v="Full-Time"/>
    <s v="Unk"/>
    <s v="N/A"/>
    <s v="Production"/>
    <s v="Field Operations"/>
    <d v="1953-06-06T00:00:00"/>
    <s v="MA"/>
    <s v="Welder"/>
    <x v="0"/>
    <n v="97669"/>
    <s v="Black"/>
    <x v="3"/>
    <s v="Needs Improvement"/>
    <n v="5"/>
    <n v="3"/>
    <n v="3"/>
    <n v="1"/>
    <s v="Project Management"/>
    <s v="External"/>
    <s v="Failed"/>
    <s v="Jonesstad"/>
    <s v="Christine Stevens"/>
    <n v="1"/>
  </r>
  <r>
    <x v="1207"/>
    <s v="Lisa Galia"/>
    <d v="2018-09-21T00:00:00"/>
    <s v="N/A"/>
    <s v="IT Support"/>
    <s v="Keith Fisher"/>
    <s v="Unknown"/>
    <s v="WBL"/>
    <s v="Active"/>
    <s v="Full-Time"/>
    <s v="Zone B"/>
    <s v="Full-Time"/>
    <s v="Unk"/>
    <s v="N/A"/>
    <s v="IT/IS"/>
    <s v="Fielders"/>
    <d v="1948-10-20T00:00:00"/>
    <s v="CT"/>
    <s v="Technician"/>
    <x v="0"/>
    <n v="6040"/>
    <s v="Other"/>
    <x v="0"/>
    <s v="Needs Improvement"/>
    <n v="5"/>
    <n v="5"/>
    <n v="3"/>
    <n v="3"/>
    <s v="Technical Skills"/>
    <s v="Internal"/>
    <s v="Failed"/>
    <s v="Marthamouth"/>
    <s v="Susan Shelton"/>
    <n v="3"/>
  </r>
  <r>
    <x v="1208"/>
    <s v="Rick Clayton"/>
    <d v="2020-04-14T00:00:00"/>
    <s v="N/A"/>
    <s v="IT Support"/>
    <s v="Aaron Ramos"/>
    <s v="Unknown"/>
    <s v="PYZ"/>
    <s v="Active"/>
    <s v="Part-Time"/>
    <s v="Zone C"/>
    <s v="Part-Time"/>
    <s v="Unk"/>
    <s v="N/A"/>
    <s v="IT/IS"/>
    <s v="Wireline Construction"/>
    <d v="2000-08-30T00:00:00"/>
    <s v="MA"/>
    <s v="Groundman"/>
    <x v="1"/>
    <n v="2170"/>
    <s v="Black"/>
    <x v="1"/>
    <s v="Needs Improvement"/>
    <n v="5"/>
    <n v="2"/>
    <n v="2"/>
    <n v="5"/>
    <s v="Technical Skills"/>
    <s v="External"/>
    <s v="Completed"/>
    <s v="Richardsville"/>
    <s v="David Anderson"/>
    <n v="3"/>
  </r>
  <r>
    <x v="1209"/>
    <s v="Julia Soto"/>
    <d v="2021-05-31T00:00:00"/>
    <d v="2022-10-31T00:00:00"/>
    <s v="IT Support"/>
    <s v="Kimberly Frazier"/>
    <s v="Unknown"/>
    <s v="PL"/>
    <s v="Active"/>
    <s v="Part-Time"/>
    <s v="Zone C"/>
    <s v="Temporary"/>
    <s v="Resignation"/>
    <s v="Quite able race more friend voice choice."/>
    <s v="IT/IS"/>
    <s v="Wireline Construction"/>
    <d v="1965-02-12T00:00:00"/>
    <s v="MA"/>
    <s v="Vp"/>
    <x v="0"/>
    <n v="2360"/>
    <s v="Black"/>
    <x v="2"/>
    <s v="Exceeds"/>
    <n v="4"/>
    <n v="1"/>
    <n v="5"/>
    <n v="3"/>
    <s v="Technical Skills"/>
    <s v="Internal"/>
    <s v="Completed"/>
    <s v="Schmittbury"/>
    <s v="Charles Garner"/>
    <n v="5"/>
  </r>
  <r>
    <x v="1210"/>
    <s v="Leonara Lindsay"/>
    <d v="2020-04-10T00:00:00"/>
    <s v="N/A"/>
    <s v="IT Support"/>
    <s v="Matthew Wood"/>
    <s v="Unknown"/>
    <s v="WBL"/>
    <s v="Active"/>
    <s v="Contract"/>
    <s v="Zone C"/>
    <s v="Temporary"/>
    <s v="Unk"/>
    <s v="N/A"/>
    <s v="IT/IS"/>
    <s v="Field Operations"/>
    <d v="1971-08-24T00:00:00"/>
    <s v="CT"/>
    <s v="Administrator"/>
    <x v="0"/>
    <n v="6070"/>
    <s v="White"/>
    <x v="0"/>
    <s v="Exceeds"/>
    <n v="5"/>
    <n v="1"/>
    <n v="5"/>
    <n v="3"/>
    <s v="Leadership Development"/>
    <s v="External"/>
    <s v="Completed"/>
    <s v="North Sonyatown"/>
    <s v="James Fox"/>
    <n v="3"/>
  </r>
  <r>
    <x v="1211"/>
    <s v="Savanna Mayo"/>
    <d v="2022-07-03T00:00:00"/>
    <d v="2023-03-22T00:00:00"/>
    <s v="IT Support"/>
    <s v="Amber Hoffman"/>
    <s v="Unknown"/>
    <s v="MSC"/>
    <s v="Active"/>
    <s v="Full-Time"/>
    <s v="Zone C"/>
    <s v="Part-Time"/>
    <s v="Involuntary"/>
    <s v="Possible shake fall type discover expert."/>
    <s v="IT/IS"/>
    <s v="Field Operations"/>
    <d v="1991-05-11T00:00:00"/>
    <s v="MA"/>
    <s v="Cfo"/>
    <x v="0"/>
    <n v="74179"/>
    <s v="White"/>
    <x v="1"/>
    <s v="Exceeds"/>
    <n v="1"/>
    <n v="4"/>
    <n v="1"/>
    <n v="5"/>
    <s v="Technical Skills"/>
    <s v="Internal"/>
    <s v="Failed"/>
    <s v="Frankside"/>
    <s v="David Flores"/>
    <n v="1"/>
  </r>
  <r>
    <x v="1212"/>
    <s v="Branden Khan"/>
    <d v="2023-03-15T00:00:00"/>
    <d v="2023-05-10T00:00:00"/>
    <s v="IT Support"/>
    <s v="David Kennedy"/>
    <s v="Unknown"/>
    <s v="EW"/>
    <s v="Active"/>
    <s v="Part-Time"/>
    <s v="Zone A"/>
    <s v="Full-Time"/>
    <s v="Retirement"/>
    <s v="You suggest area."/>
    <s v="IT/IS"/>
    <s v="Shop (Fleet)"/>
    <d v="1965-09-03T00:00:00"/>
    <s v="MA"/>
    <s v="Shop"/>
    <x v="0"/>
    <n v="8415"/>
    <s v="Asian"/>
    <x v="0"/>
    <s v="Exceeds"/>
    <n v="5"/>
    <n v="1"/>
    <n v="4"/>
    <n v="2"/>
    <s v="Technical Skills"/>
    <s v="Internal"/>
    <s v="Completed"/>
    <s v="North Benjamin"/>
    <s v="Lindsey Warner"/>
    <n v="1"/>
  </r>
  <r>
    <x v="1213"/>
    <s v="Aiden Wade"/>
    <d v="2021-07-29T00:00:00"/>
    <d v="2022-08-12T00:00:00"/>
    <s v="IT Support"/>
    <s v="Amber Johnson"/>
    <s v="Unknown"/>
    <s v="CCDR"/>
    <s v="Active"/>
    <s v="Contract"/>
    <s v="Zone C"/>
    <s v="Full-Time"/>
    <s v="Resignation"/>
    <s v="Religious far child break thought watch."/>
    <s v="IT/IS"/>
    <s v="Field Operations"/>
    <d v="1951-10-22T00:00:00"/>
    <s v="MA"/>
    <s v="Tower Hand"/>
    <x v="0"/>
    <n v="8196"/>
    <s v="Black"/>
    <x v="0"/>
    <s v="Exceeds"/>
    <n v="4"/>
    <n v="1"/>
    <n v="1"/>
    <n v="5"/>
    <s v="Leadership Development"/>
    <s v="Internal"/>
    <s v="Completed"/>
    <s v="Emilyview"/>
    <s v="Lori Stout"/>
    <n v="4"/>
  </r>
  <r>
    <x v="1214"/>
    <s v="Conrad Ochoa"/>
    <d v="2022-02-05T00:00:00"/>
    <d v="2023-01-13T00:00:00"/>
    <s v="IT Support"/>
    <s v="Susan Kelly"/>
    <s v="Unknown"/>
    <s v="BPC"/>
    <s v="Active"/>
    <s v="Contract"/>
    <s v="Zone B"/>
    <s v="Temporary"/>
    <s v="Resignation"/>
    <s v="Ten when myself hit off."/>
    <s v="IT/IS"/>
    <s v="Engineers"/>
    <d v="1962-12-17T00:00:00"/>
    <s v="MA"/>
    <s v="Engineer"/>
    <x v="0"/>
    <n v="95814"/>
    <s v="Asian"/>
    <x v="3"/>
    <s v="Exceeds"/>
    <n v="1"/>
    <n v="1"/>
    <n v="5"/>
    <n v="5"/>
    <s v="Customer Service"/>
    <s v="External"/>
    <s v="Failed"/>
    <s v="East Donnahaven"/>
    <s v="Andrea Rodriguez"/>
    <n v="3"/>
  </r>
  <r>
    <x v="1215"/>
    <s v="Jaylyn Bruce"/>
    <d v="2022-11-09T00:00:00"/>
    <s v="N/A"/>
    <s v="IT Manager - Support"/>
    <s v="Lynn Fry"/>
    <s v="Unknown"/>
    <s v="WBL"/>
    <s v="Active"/>
    <s v="Part-Time"/>
    <s v="Zone B"/>
    <s v="Temporary"/>
    <s v="Unk"/>
    <s v="N/A"/>
    <s v="IT/IS"/>
    <s v="General - Con"/>
    <d v="1972-02-10T00:00:00"/>
    <s v="MA"/>
    <s v="Technician"/>
    <x v="0"/>
    <n v="21899"/>
    <s v="Hispanic"/>
    <x v="2"/>
    <s v="Exceeds"/>
    <n v="1"/>
    <n v="4"/>
    <n v="5"/>
    <n v="2"/>
    <s v="Customer Service"/>
    <s v="External"/>
    <s v="Failed"/>
    <s v="Torresburgh"/>
    <s v="Amanda Matthews"/>
    <n v="4"/>
  </r>
  <r>
    <x v="1216"/>
    <s v="Kaylie Ayers"/>
    <d v="2020-11-23T00:00:00"/>
    <d v="2020-12-14T00:00:00"/>
    <s v="IT Manager - Infra"/>
    <s v="Donna Brown"/>
    <s v="Unknown"/>
    <s v="TNS"/>
    <s v="Active"/>
    <s v="Part-Time"/>
    <s v="Zone A"/>
    <s v="Temporary"/>
    <s v="Voluntary"/>
    <s v="Knowledge thank speak clearly."/>
    <s v="IT/IS"/>
    <s v="People Services"/>
    <d v="1995-07-21T00:00:00"/>
    <s v="CT"/>
    <s v="Director"/>
    <x v="0"/>
    <n v="52244"/>
    <s v="Hispanic"/>
    <x v="3"/>
    <s v="Exceeds"/>
    <n v="4"/>
    <n v="2"/>
    <n v="1"/>
    <n v="2"/>
    <s v="Communication Skills"/>
    <s v="External"/>
    <s v="Failed"/>
    <s v="East Melissa"/>
    <s v="Albert Clark"/>
    <n v="1"/>
  </r>
  <r>
    <x v="1217"/>
    <s v="Abdullah Arellano"/>
    <d v="2019-02-21T00:00:00"/>
    <d v="2022-10-21T00:00:00"/>
    <s v="IT Manager - DB"/>
    <s v="Jacob Christian"/>
    <s v="Unknown"/>
    <s v="SVG"/>
    <s v="Active"/>
    <s v="Part-Time"/>
    <s v="Zone B"/>
    <s v="Part-Time"/>
    <s v="Resignation"/>
    <s v="Quality heavy security nature amount take room."/>
    <s v="IT/IS"/>
    <s v="Field Operations"/>
    <d v="1967-11-08T00:00:00"/>
    <s v="MA"/>
    <s v="Foreman"/>
    <x v="0"/>
    <n v="29237"/>
    <s v="Asian"/>
    <x v="1"/>
    <s v="Exceeds"/>
    <n v="4"/>
    <n v="4"/>
    <n v="1"/>
    <n v="5"/>
    <s v="Technical Skills"/>
    <s v="Internal"/>
    <s v="Failed"/>
    <s v="Silvaville"/>
    <s v="Brian Turner"/>
    <n v="5"/>
  </r>
  <r>
    <x v="1218"/>
    <s v="Hazel Lane"/>
    <d v="2022-09-25T00:00:00"/>
    <d v="2023-05-06T00:00:00"/>
    <s v="IT Support"/>
    <s v="Lance Torres"/>
    <s v="Unknown"/>
    <s v="SVG"/>
    <s v="Active"/>
    <s v="Part-Time"/>
    <s v="Zone C"/>
    <s v="Part-Time"/>
    <s v="Retirement"/>
    <s v="Past really million address again forget."/>
    <s v="IT/IS"/>
    <s v="Wireline Construction"/>
    <d v="1966-10-25T00:00:00"/>
    <s v="MA"/>
    <s v="Laborer"/>
    <x v="0"/>
    <n v="8635"/>
    <s v="Hispanic"/>
    <x v="1"/>
    <s v="Exceeds"/>
    <n v="5"/>
    <n v="5"/>
    <n v="2"/>
    <n v="2"/>
    <s v="Technical Skills"/>
    <s v="External"/>
    <s v="Failed"/>
    <s v="Kimberlyshire"/>
    <s v="Abigail Gardner"/>
    <n v="5"/>
  </r>
  <r>
    <x v="1219"/>
    <s v="Lilah Harrison"/>
    <d v="2022-09-17T00:00:00"/>
    <s v="N/A"/>
    <s v="IT Support"/>
    <s v="Charles Johnson"/>
    <s v="Unknown"/>
    <s v="EW"/>
    <s v="Active"/>
    <s v="Contract"/>
    <s v="Zone B"/>
    <s v="Temporary"/>
    <s v="Unk"/>
    <s v="N/A"/>
    <s v="IT/IS"/>
    <s v="General - Eng"/>
    <d v="1961-09-03T00:00:00"/>
    <s v="MA"/>
    <s v="Engineer"/>
    <x v="0"/>
    <n v="30879"/>
    <s v="Asian"/>
    <x v="0"/>
    <s v="Exceeds"/>
    <n v="4"/>
    <n v="3"/>
    <n v="3"/>
    <n v="5"/>
    <s v="Leadership Development"/>
    <s v="External"/>
    <s v="Completed"/>
    <s v="Lake Richard"/>
    <s v="Kristen Oliver"/>
    <n v="4"/>
  </r>
  <r>
    <x v="1220"/>
    <s v="Cedric Sawyer"/>
    <d v="2019-05-31T00:00:00"/>
    <s v="N/A"/>
    <s v="IT Support"/>
    <s v="Megan Walker"/>
    <s v="Unknown"/>
    <s v="MSC"/>
    <s v="Active"/>
    <s v="Contract"/>
    <s v="Zone C"/>
    <s v="Part-Time"/>
    <s v="Unk"/>
    <s v="N/A"/>
    <s v="IT/IS"/>
    <s v="Field Operations"/>
    <d v="1993-11-14T00:00:00"/>
    <s v="MA"/>
    <s v="Laborer"/>
    <x v="0"/>
    <n v="49637"/>
    <s v="Hispanic"/>
    <x v="2"/>
    <s v="Exceeds"/>
    <n v="4"/>
    <n v="1"/>
    <n v="5"/>
    <n v="1"/>
    <s v="Technical Skills"/>
    <s v="Internal"/>
    <s v="Failed"/>
    <s v="East Sarahland"/>
    <s v="Daniel Morris"/>
    <n v="1"/>
  </r>
  <r>
    <x v="1221"/>
    <s v="Caiden Lam"/>
    <d v="2020-07-21T00:00:00"/>
    <d v="2021-08-18T00:00:00"/>
    <s v="IT Support"/>
    <s v="Scott Thomas"/>
    <s v="Unknown"/>
    <s v="TNS"/>
    <s v="Active"/>
    <s v="Part-Time"/>
    <s v="Zone A"/>
    <s v="Temporary"/>
    <s v="Resignation"/>
    <s v="End trouble tonight amount page reach debate."/>
    <s v="IT/IS"/>
    <s v="Wireline Construction"/>
    <d v="1998-07-17T00:00:00"/>
    <s v="MA"/>
    <s v="Laborer"/>
    <x v="0"/>
    <n v="77955"/>
    <s v="Hispanic"/>
    <x v="1"/>
    <s v="Exceeds"/>
    <n v="4"/>
    <n v="2"/>
    <n v="3"/>
    <n v="5"/>
    <s v="Project Management"/>
    <s v="External"/>
    <s v="Failed"/>
    <s v="Baldwinport"/>
    <s v="Ian Martin"/>
    <n v="3"/>
  </r>
  <r>
    <x v="1222"/>
    <s v="Isla Hawkins"/>
    <d v="2020-07-04T00:00:00"/>
    <s v="N/A"/>
    <s v="IT Manager - Support"/>
    <s v="Jason Smith"/>
    <s v="Unknown"/>
    <s v="BPC"/>
    <s v="Active"/>
    <s v="Full-Time"/>
    <s v="Zone C"/>
    <s v="Temporary"/>
    <s v="Unk"/>
    <s v="N/A"/>
    <s v="IT/IS"/>
    <s v="Executive"/>
    <d v="1942-02-18T00:00:00"/>
    <s v="MA"/>
    <s v="Vp"/>
    <x v="0"/>
    <n v="43748"/>
    <s v="Asian"/>
    <x v="1"/>
    <s v="Exceeds"/>
    <n v="2"/>
    <n v="1"/>
    <n v="1"/>
    <n v="4"/>
    <s v="Communication Skills"/>
    <s v="External"/>
    <s v="Completed"/>
    <s v="North Crystalfort"/>
    <s v="Bonnie King"/>
    <n v="2"/>
  </r>
  <r>
    <x v="1223"/>
    <s v="Hadley Nash"/>
    <d v="2020-10-13T00:00:00"/>
    <s v="N/A"/>
    <s v="IT Manager - Infra"/>
    <s v="Eric Clay"/>
    <s v="Unknown"/>
    <s v="CCDR"/>
    <s v="Active"/>
    <s v="Full-Time"/>
    <s v="Zone A"/>
    <s v="Temporary"/>
    <s v="Unk"/>
    <s v="N/A"/>
    <s v="IT/IS"/>
    <s v="Wireline Construction"/>
    <d v="1999-01-14T00:00:00"/>
    <s v="CT"/>
    <s v="Groundman"/>
    <x v="0"/>
    <n v="8958"/>
    <s v="Asian"/>
    <x v="3"/>
    <s v="Exceeds"/>
    <n v="4"/>
    <n v="2"/>
    <n v="1"/>
    <n v="3"/>
    <s v="Customer Service"/>
    <s v="Internal"/>
    <s v="Failed"/>
    <s v="Jacksonburgh"/>
    <s v="Edward Wood"/>
    <n v="2"/>
  </r>
  <r>
    <x v="1224"/>
    <s v="Milo Jensen"/>
    <d v="2023-05-01T00:00:00"/>
    <s v="N/A"/>
    <s v="IT Manager - DB"/>
    <s v="Kimberly Rosales"/>
    <s v="Unknown"/>
    <s v="EW"/>
    <s v="Active"/>
    <s v="Part-Time"/>
    <s v="Zone A"/>
    <s v="Full-Time"/>
    <s v="Unk"/>
    <s v="N/A"/>
    <s v="IT/IS"/>
    <s v="Engineers"/>
    <d v="1971-12-03T00:00:00"/>
    <s v="MA"/>
    <s v="Project Manager"/>
    <x v="1"/>
    <n v="84923"/>
    <s v="Black"/>
    <x v="3"/>
    <s v="Exceeds"/>
    <n v="2"/>
    <n v="1"/>
    <n v="2"/>
    <n v="2"/>
    <s v="Project Management"/>
    <s v="External"/>
    <s v="Completed"/>
    <s v="Bradleyland"/>
    <s v="Laura Li"/>
    <n v="3"/>
  </r>
  <r>
    <x v="1225"/>
    <s v="Zechariah Strong"/>
    <d v="2019-03-22T00:00:00"/>
    <d v="2021-06-17T00:00:00"/>
    <s v="IT Support"/>
    <s v="Daniel Blake"/>
    <s v="Unknown"/>
    <s v="SVG"/>
    <s v="Active"/>
    <s v="Contract"/>
    <s v="Zone A"/>
    <s v="Full-Time"/>
    <s v="Resignation"/>
    <s v="Clearly rule suddenly."/>
    <s v="IT/IS"/>
    <s v="General - Eng"/>
    <d v="1960-09-07T00:00:00"/>
    <s v="MA"/>
    <s v="Administrative"/>
    <x v="0"/>
    <n v="73392"/>
    <s v="White"/>
    <x v="0"/>
    <s v="Exceeds"/>
    <n v="1"/>
    <n v="4"/>
    <n v="4"/>
    <n v="5"/>
    <s v="Project Management"/>
    <s v="Internal"/>
    <s v="Completed"/>
    <s v="Stevenmouth"/>
    <s v="Mr. Justin Hardy"/>
    <n v="3"/>
  </r>
  <r>
    <x v="1226"/>
    <s v="Raymond Maldonado"/>
    <d v="2021-12-27T00:00:00"/>
    <s v="N/A"/>
    <s v="IT Support"/>
    <s v="Timothy Young"/>
    <s v="Unknown"/>
    <s v="EW"/>
    <s v="Active"/>
    <s v="Contract"/>
    <s v="Zone B"/>
    <s v="Full-Time"/>
    <s v="Unk"/>
    <s v="N/A"/>
    <s v="IT/IS"/>
    <s v="Aerial"/>
    <d v="1995-06-05T00:00:00"/>
    <s v="MA"/>
    <s v="Lineman"/>
    <x v="0"/>
    <n v="13915"/>
    <s v="Black"/>
    <x v="1"/>
    <s v="Needs Improvement"/>
    <n v="5"/>
    <n v="2"/>
    <n v="3"/>
    <n v="4"/>
    <s v="Project Management"/>
    <s v="Internal"/>
    <s v="Completed"/>
    <s v="East Joann"/>
    <s v="Sean Padilla"/>
    <n v="2"/>
  </r>
  <r>
    <x v="1227"/>
    <s v="Kayley Romero"/>
    <d v="2018-08-12T00:00:00"/>
    <d v="2022-06-13T00:00:00"/>
    <s v="IT Support"/>
    <s v="Michael Webb"/>
    <s v="Unknown"/>
    <s v="MSC"/>
    <s v="Active"/>
    <s v="Part-Time"/>
    <s v="Zone B"/>
    <s v="Part-Time"/>
    <s v="Resignation"/>
    <s v="Partner performance newspaper sense all where."/>
    <s v="IT/IS"/>
    <s v="Wireless"/>
    <d v="1942-09-16T00:00:00"/>
    <s v="MA"/>
    <s v="Laborer"/>
    <x v="0"/>
    <n v="58630"/>
    <s v="White"/>
    <x v="3"/>
    <s v="PIP"/>
    <n v="4"/>
    <n v="3"/>
    <n v="2"/>
    <n v="2"/>
    <s v="Technical Skills"/>
    <s v="External"/>
    <s v="Completed"/>
    <s v="Pamelaport"/>
    <s v="Joseph Mays"/>
    <n v="3"/>
  </r>
  <r>
    <x v="1228"/>
    <s v="Antonio Gray"/>
    <d v="2022-12-28T00:00:00"/>
    <s v="N/A"/>
    <s v="IT Support"/>
    <s v="Mitchell Wilson"/>
    <s v="Unknown"/>
    <s v="TNS"/>
    <s v="Active"/>
    <s v="Part-Time"/>
    <s v="Zone A"/>
    <s v="Temporary"/>
    <s v="Unk"/>
    <s v="N/A"/>
    <s v="IT/IS"/>
    <s v="Underground"/>
    <d v="1977-10-01T00:00:00"/>
    <s v="MA"/>
    <s v="Laborer"/>
    <x v="0"/>
    <n v="11746"/>
    <s v="Asian"/>
    <x v="3"/>
    <s v="PIP"/>
    <n v="4"/>
    <n v="3"/>
    <n v="1"/>
    <n v="1"/>
    <s v="Communication Skills"/>
    <s v="Internal"/>
    <s v="Failed"/>
    <s v="Melissamouth"/>
    <s v="Tina Lee"/>
    <n v="5"/>
  </r>
  <r>
    <x v="1229"/>
    <s v="Kane Mcfarland"/>
    <d v="2018-11-25T00:00:00"/>
    <s v="N/A"/>
    <s v="IT Manager - Support"/>
    <s v="Jose Rivera"/>
    <s v="Unknown"/>
    <s v="PYZ"/>
    <s v="Active"/>
    <s v="Part-Time"/>
    <s v="Zone A"/>
    <s v="Full-Time"/>
    <s v="Unk"/>
    <s v="N/A"/>
    <s v="IT/IS"/>
    <s v="General - Con"/>
    <d v="1972-08-20T00:00:00"/>
    <s v="CT"/>
    <s v="Supervisor"/>
    <x v="0"/>
    <n v="51949"/>
    <s v="Hispanic"/>
    <x v="0"/>
    <s v="Fully Meets"/>
    <n v="2"/>
    <n v="1"/>
    <n v="5"/>
    <n v="5"/>
    <s v="Project Management"/>
    <s v="External"/>
    <s v="Completed"/>
    <s v="Roberthaven"/>
    <s v="Diane Larson"/>
    <n v="3"/>
  </r>
  <r>
    <x v="1230"/>
    <s v="Kylie Ellis"/>
    <d v="2020-12-26T00:00:00"/>
    <s v="N/A"/>
    <s v="IT Manager - Infra"/>
    <s v="Joshua Maxwell"/>
    <s v="Unknown"/>
    <s v="WBL"/>
    <s v="Active"/>
    <s v="Full-Time"/>
    <s v="Zone A"/>
    <s v="Part-Time"/>
    <s v="Unk"/>
    <s v="N/A"/>
    <s v="IT/IS"/>
    <s v="General - Con"/>
    <d v="1990-04-24T00:00:00"/>
    <s v="CT"/>
    <s v="Laborer"/>
    <x v="0"/>
    <n v="54795"/>
    <s v="Other"/>
    <x v="2"/>
    <s v="Fully Meets"/>
    <n v="2"/>
    <n v="1"/>
    <n v="2"/>
    <n v="2"/>
    <s v="Technical Skills"/>
    <s v="Internal"/>
    <s v="Failed"/>
    <s v="Bowersbury"/>
    <s v="Lisa Edwards"/>
    <n v="3"/>
  </r>
  <r>
    <x v="1231"/>
    <s v="Jovan Giles"/>
    <d v="2022-12-16T00:00:00"/>
    <s v="N/A"/>
    <s v="IT Manager - DB"/>
    <s v="Whitney Small"/>
    <s v="Unknown"/>
    <s v="NEL"/>
    <s v="Active"/>
    <s v="Part-Time"/>
    <s v="Zone A"/>
    <s v="Full-Time"/>
    <s v="Unk"/>
    <s v="N/A"/>
    <s v="IT/IS"/>
    <s v="Field Operations"/>
    <d v="1942-10-05T00:00:00"/>
    <s v="MA"/>
    <s v="Engineer"/>
    <x v="1"/>
    <n v="79191"/>
    <s v="Hispanic"/>
    <x v="2"/>
    <s v="Fully Meets"/>
    <n v="5"/>
    <n v="4"/>
    <n v="5"/>
    <n v="2"/>
    <s v="Customer Service"/>
    <s v="External"/>
    <s v="Completed"/>
    <s v="Angelaton"/>
    <s v="Scott Smith"/>
    <n v="4"/>
  </r>
  <r>
    <x v="1232"/>
    <s v="Sheldon Castillo"/>
    <d v="2019-09-27T00:00:00"/>
    <s v="N/A"/>
    <s v="IT Support"/>
    <s v="Wendy Khan"/>
    <s v="Unknown"/>
    <s v="MSC"/>
    <s v="Active"/>
    <s v="Contract"/>
    <s v="Zone B"/>
    <s v="Full-Time"/>
    <s v="Unk"/>
    <s v="N/A"/>
    <s v="IT/IS"/>
    <s v="Splicing"/>
    <d v="1977-04-22T00:00:00"/>
    <s v="MA"/>
    <s v="Lineman"/>
    <x v="0"/>
    <n v="93777"/>
    <s v="Asian"/>
    <x v="2"/>
    <s v="Fully Meets"/>
    <n v="1"/>
    <n v="5"/>
    <n v="1"/>
    <n v="1"/>
    <s v="Customer Service"/>
    <s v="Internal"/>
    <s v="Completed"/>
    <s v="Jenniferfurt"/>
    <s v="Monica Roberts"/>
    <n v="1"/>
  </r>
  <r>
    <x v="1233"/>
    <s v="Ariel Barnes"/>
    <d v="2021-02-20T00:00:00"/>
    <d v="2022-01-09T00:00:00"/>
    <s v="IT Support"/>
    <s v="William Phillips"/>
    <s v="Unknown"/>
    <s v="EW"/>
    <s v="Active"/>
    <s v="Part-Time"/>
    <s v="Zone C"/>
    <s v="Full-Time"/>
    <s v="Resignation"/>
    <s v="Particularly put occur. Approach often be."/>
    <s v="IT/IS"/>
    <s v="Wireline Construction"/>
    <d v="1975-02-26T00:00:00"/>
    <s v="MA"/>
    <s v="Laborer"/>
    <x v="0"/>
    <n v="87474"/>
    <s v="Black"/>
    <x v="0"/>
    <s v="Fully Meets"/>
    <n v="2"/>
    <n v="1"/>
    <n v="1"/>
    <n v="4"/>
    <s v="Communication Skills"/>
    <s v="External"/>
    <s v="Completed"/>
    <s v="South Gina"/>
    <s v="Nancy Reyes"/>
    <n v="3"/>
  </r>
  <r>
    <x v="1234"/>
    <s v="Kyson Grimes"/>
    <d v="2022-02-26T00:00:00"/>
    <s v="N/A"/>
    <s v="IT Support"/>
    <s v="Elizabeth Peterson"/>
    <s v="Unknown"/>
    <s v="CCDR"/>
    <s v="Active"/>
    <s v="Full-Time"/>
    <s v="Zone B"/>
    <s v="Full-Time"/>
    <s v="Unk"/>
    <s v="N/A"/>
    <s v="IT/IS"/>
    <s v="Shop (Fleet)"/>
    <d v="1954-08-31T00:00:00"/>
    <s v="MA"/>
    <s v="Model Assistant"/>
    <x v="0"/>
    <n v="37994"/>
    <s v="Other"/>
    <x v="2"/>
    <s v="Fully Meets"/>
    <n v="1"/>
    <n v="3"/>
    <n v="5"/>
    <n v="3"/>
    <s v="Customer Service"/>
    <s v="Internal"/>
    <s v="Failed"/>
    <s v="North Evelyn"/>
    <s v="Sarah Mcpherson"/>
    <n v="1"/>
  </r>
  <r>
    <x v="1235"/>
    <s v="Princess Long"/>
    <d v="2018-12-23T00:00:00"/>
    <d v="2021-10-11T00:00:00"/>
    <s v="IT Support"/>
    <s v="Amber Rocha"/>
    <s v="Unknown"/>
    <s v="BPC"/>
    <s v="Active"/>
    <s v="Full-Time"/>
    <s v="Zone A"/>
    <s v="Temporary"/>
    <s v="Involuntary"/>
    <s v="Choice learn town themselves cup experience."/>
    <s v="IT/IS"/>
    <s v="Engineers"/>
    <d v="1948-10-28T00:00:00"/>
    <s v="CT"/>
    <s v="Project Manager"/>
    <x v="0"/>
    <n v="44145"/>
    <s v="Hispanic"/>
    <x v="1"/>
    <s v="Fully Meets"/>
    <n v="1"/>
    <n v="2"/>
    <n v="1"/>
    <n v="2"/>
    <s v="Customer Service"/>
    <s v="External"/>
    <s v="Completed"/>
    <s v="New Deborahshire"/>
    <s v="Jason Garcia"/>
    <n v="2"/>
  </r>
  <r>
    <x v="1236"/>
    <s v="Lyla Wong"/>
    <d v="2022-01-10T00:00:00"/>
    <d v="2023-01-04T00:00:00"/>
    <s v="IT Manager - Support"/>
    <s v="John Thomas"/>
    <s v="Unknown"/>
    <s v="WBL"/>
    <s v="Active"/>
    <s v="Full-Time"/>
    <s v="Zone B"/>
    <s v="Temporary"/>
    <s v="Resignation"/>
    <s v="Run vote behind factor father."/>
    <s v="IT/IS"/>
    <s v="Underground"/>
    <d v="1975-04-22T00:00:00"/>
    <s v="CT"/>
    <s v="Laborer"/>
    <x v="0"/>
    <n v="25760"/>
    <s v="Other"/>
    <x v="2"/>
    <s v="Fully Meets"/>
    <n v="2"/>
    <n v="2"/>
    <n v="5"/>
    <n v="2"/>
    <s v="Leadership Development"/>
    <s v="External"/>
    <s v="Completed"/>
    <s v="West Maria"/>
    <s v="Robert Liu"/>
    <n v="3"/>
  </r>
  <r>
    <x v="1237"/>
    <s v="Shyanne Livingston"/>
    <d v="2021-03-04T00:00:00"/>
    <d v="2021-12-06T00:00:00"/>
    <s v="IT Manager - Infra"/>
    <s v="April Burns"/>
    <s v="Unknown"/>
    <s v="TNS"/>
    <s v="Active"/>
    <s v="Part-Time"/>
    <s v="Zone B"/>
    <s v="Temporary"/>
    <s v="Resignation"/>
    <s v="Office little different tax down top."/>
    <s v="IT/IS"/>
    <s v="Project Management - Con"/>
    <d v="1972-01-17T00:00:00"/>
    <s v="CT"/>
    <s v="Purchasing"/>
    <x v="1"/>
    <n v="55252"/>
    <s v="Hispanic"/>
    <x v="1"/>
    <s v="Fully Meets"/>
    <n v="2"/>
    <n v="4"/>
    <n v="4"/>
    <n v="3"/>
    <s v="Communication Skills"/>
    <s v="External"/>
    <s v="Completed"/>
    <s v="Lauriemouth"/>
    <s v="Mr. Tyler Daniels"/>
    <n v="5"/>
  </r>
  <r>
    <x v="1238"/>
    <s v="Dario Whitney"/>
    <d v="2023-03-10T00:00:00"/>
    <d v="2023-04-04T00:00:00"/>
    <s v="IT Manager - DB"/>
    <s v="Sean Hill"/>
    <s v="Unknown"/>
    <s v="SVG"/>
    <s v="Active"/>
    <s v="Full-Time"/>
    <s v="Zone C"/>
    <s v="Part-Time"/>
    <s v="Retirement"/>
    <s v="Future where and."/>
    <s v="IT/IS"/>
    <s v="Catv"/>
    <d v="1962-12-11T00:00:00"/>
    <s v="MA"/>
    <s v="Manager"/>
    <x v="1"/>
    <n v="62468"/>
    <s v="Asian"/>
    <x v="3"/>
    <s v="Fully Meets"/>
    <n v="5"/>
    <n v="1"/>
    <n v="3"/>
    <n v="4"/>
    <s v="Technical Skills"/>
    <s v="Internal"/>
    <s v="Completed"/>
    <s v="Robertmouth"/>
    <s v="Gina Smith"/>
    <n v="4"/>
  </r>
  <r>
    <x v="1239"/>
    <s v="Pedro Nelson"/>
    <d v="2018-12-05T00:00:00"/>
    <s v="N/A"/>
    <s v="IT Support"/>
    <s v="Erika Green"/>
    <s v="Unknown"/>
    <s v="SVG"/>
    <s v="Active"/>
    <s v="Part-Time"/>
    <s v="Zone B"/>
    <s v="Part-Time"/>
    <s v="Unk"/>
    <s v="N/A"/>
    <s v="IT/IS"/>
    <s v="Finance &amp; Accounting"/>
    <d v="1997-11-28T00:00:00"/>
    <s v="MA"/>
    <s v="Accounting"/>
    <x v="0"/>
    <n v="91567"/>
    <s v="Hispanic"/>
    <x v="0"/>
    <s v="Fully Meets"/>
    <n v="2"/>
    <n v="2"/>
    <n v="4"/>
    <n v="5"/>
    <s v="Communication Skills"/>
    <s v="Internal"/>
    <s v="Failed"/>
    <s v="Tarabury"/>
    <s v="Denise Carter"/>
    <n v="4"/>
  </r>
  <r>
    <x v="1240"/>
    <s v="Carlo Carr"/>
    <d v="2021-06-24T00:00:00"/>
    <s v="N/A"/>
    <s v="IT Support"/>
    <s v="David Velasquez"/>
    <s v="Unknown"/>
    <s v="EW"/>
    <s v="Active"/>
    <s v="Part-Time"/>
    <s v="Zone C"/>
    <s v="Part-Time"/>
    <s v="Unk"/>
    <s v="N/A"/>
    <s v="IT/IS"/>
    <s v="Technology / It"/>
    <d v="1981-06-01T00:00:00"/>
    <s v="MA"/>
    <s v="Engineer"/>
    <x v="0"/>
    <n v="5139"/>
    <s v="Hispanic"/>
    <x v="0"/>
    <s v="Fully Meets"/>
    <n v="2"/>
    <n v="4"/>
    <n v="4"/>
    <n v="4"/>
    <s v="Communication Skills"/>
    <s v="External"/>
    <s v="Failed"/>
    <s v="Maryfurt"/>
    <s v="Robert Stevens"/>
    <n v="5"/>
  </r>
  <r>
    <x v="1241"/>
    <s v="Aileen Pacheco"/>
    <d v="2022-05-10T00:00:00"/>
    <d v="2022-07-16T00:00:00"/>
    <s v="IT Support"/>
    <s v="Alicia Farrell"/>
    <s v="Unknown"/>
    <s v="MSC"/>
    <s v="Active"/>
    <s v="Full-Time"/>
    <s v="Zone C"/>
    <s v="Temporary"/>
    <s v="Resignation"/>
    <s v="Performance paper teacher tree student."/>
    <s v="IT/IS"/>
    <s v="Field Operations"/>
    <d v="1994-03-29T00:00:00"/>
    <s v="MA"/>
    <s v="Runner"/>
    <x v="0"/>
    <n v="48114"/>
    <s v="Hispanic"/>
    <x v="0"/>
    <s v="Fully Meets"/>
    <n v="4"/>
    <n v="3"/>
    <n v="2"/>
    <n v="4"/>
    <s v="Project Management"/>
    <s v="External"/>
    <s v="Failed"/>
    <s v="West Laura"/>
    <s v="Debbie Salas"/>
    <n v="1"/>
  </r>
  <r>
    <x v="1242"/>
    <s v="Dorian Wu"/>
    <d v="2023-04-13T00:00:00"/>
    <d v="2023-05-03T00:00:00"/>
    <s v="IT Support"/>
    <s v="Desiree Martinez"/>
    <s v="Unknown"/>
    <s v="TNS"/>
    <s v="Active"/>
    <s v="Full-Time"/>
    <s v="Zone A"/>
    <s v="Part-Time"/>
    <s v="Involuntary"/>
    <s v="This bank out."/>
    <s v="IT/IS"/>
    <s v="Finance &amp; Accounting"/>
    <d v="1954-07-20T00:00:00"/>
    <s v="CT"/>
    <s v="Accounting"/>
    <x v="0"/>
    <n v="90316"/>
    <s v="Other"/>
    <x v="0"/>
    <s v="Fully Meets"/>
    <n v="4"/>
    <n v="1"/>
    <n v="3"/>
    <n v="5"/>
    <s v="Leadership Development"/>
    <s v="External"/>
    <s v="Completed"/>
    <s v="New Timothystad"/>
    <s v="James Johnson"/>
    <n v="4"/>
  </r>
  <r>
    <x v="1243"/>
    <s v="Monica Pham"/>
    <d v="2022-08-04T00:00:00"/>
    <s v="N/A"/>
    <s v="IT Manager - Support"/>
    <s v="Jesse Archer"/>
    <s v="Unknown"/>
    <s v="PYZ"/>
    <s v="Active"/>
    <s v="Contract"/>
    <s v="Zone C"/>
    <s v="Temporary"/>
    <s v="Unk"/>
    <s v="N/A"/>
    <s v="IT/IS"/>
    <s v="Field Operations"/>
    <d v="1949-12-08T00:00:00"/>
    <s v="CT"/>
    <s v="Driller"/>
    <x v="0"/>
    <n v="47299"/>
    <s v="Other"/>
    <x v="0"/>
    <s v="Fully Meets"/>
    <n v="4"/>
    <n v="4"/>
    <n v="2"/>
    <n v="1"/>
    <s v="Leadership Development"/>
    <s v="Internal"/>
    <s v="Completed"/>
    <s v="Nelsonstad"/>
    <s v="Carrie Thompson"/>
    <n v="2"/>
  </r>
  <r>
    <x v="1244"/>
    <s v="Londyn Underwood"/>
    <d v="2021-02-28T00:00:00"/>
    <d v="2022-07-13T00:00:00"/>
    <s v="IT Manager - Infra"/>
    <s v="Mrs. Lori Petty MD"/>
    <s v="Unknown"/>
    <s v="WBL"/>
    <s v="Active"/>
    <s v="Part-Time"/>
    <s v="Zone C"/>
    <s v="Part-Time"/>
    <s v="Resignation"/>
    <s v="Later star one than within live."/>
    <s v="IT/IS"/>
    <s v="Engineers"/>
    <d v="1946-09-15T00:00:00"/>
    <s v="MA"/>
    <s v="Supervisor"/>
    <x v="1"/>
    <n v="54056"/>
    <s v="Black"/>
    <x v="3"/>
    <s v="Fully Meets"/>
    <n v="5"/>
    <n v="2"/>
    <n v="4"/>
    <n v="4"/>
    <s v="Project Management"/>
    <s v="Internal"/>
    <s v="Failed"/>
    <s v="Perryhaven"/>
    <s v="Oscar Rodriguez"/>
    <n v="1"/>
  </r>
  <r>
    <x v="1245"/>
    <s v="Britney Logan"/>
    <d v="2020-10-14T00:00:00"/>
    <d v="2022-04-10T00:00:00"/>
    <s v="IT Manager - DB"/>
    <s v="Paul Robertson"/>
    <s v="Unknown"/>
    <s v="NEL"/>
    <s v="Active"/>
    <s v="Contract"/>
    <s v="Zone B"/>
    <s v="Part-Time"/>
    <s v="Resignation"/>
    <s v="Expect kitchen even anyone. Without agent she."/>
    <s v="IT/IS"/>
    <s v="Field Operations"/>
    <d v="1973-11-22T00:00:00"/>
    <s v="MA"/>
    <s v="Technician"/>
    <x v="1"/>
    <n v="7728"/>
    <s v="White"/>
    <x v="3"/>
    <s v="Fully Meets"/>
    <n v="4"/>
    <n v="3"/>
    <n v="4"/>
    <n v="5"/>
    <s v="Project Management"/>
    <s v="Internal"/>
    <s v="Completed"/>
    <s v="Lake Kennethhaven"/>
    <s v="Patricia Ford"/>
    <n v="2"/>
  </r>
  <r>
    <x v="1246"/>
    <s v="Alessandra Novak"/>
    <d v="2018-09-10T00:00:00"/>
    <d v="2023-06-08T00:00:00"/>
    <s v="IT Support"/>
    <s v="William Murray"/>
    <s v="Unknown"/>
    <s v="SVG"/>
    <s v="Active"/>
    <s v="Part-Time"/>
    <s v="Zone B"/>
    <s v="Temporary"/>
    <s v="Resignation"/>
    <s v="Three sell often star."/>
    <s v="IT/IS"/>
    <s v="Fielders"/>
    <d v="1983-04-10T00:00:00"/>
    <s v="MA"/>
    <s v="Engineer"/>
    <x v="0"/>
    <n v="70092"/>
    <s v="Hispanic"/>
    <x v="1"/>
    <s v="Fully Meets"/>
    <n v="2"/>
    <n v="3"/>
    <n v="4"/>
    <n v="4"/>
    <s v="Communication Skills"/>
    <s v="External"/>
    <s v="Failed"/>
    <s v="Barnettview"/>
    <s v="Tiffany Johnson"/>
    <n v="3"/>
  </r>
  <r>
    <x v="1247"/>
    <s v="Ariel Powers"/>
    <d v="2022-12-16T00:00:00"/>
    <d v="2023-05-28T00:00:00"/>
    <s v="IT Support"/>
    <s v="Corey Fletcher"/>
    <s v="Unknown"/>
    <s v="EW"/>
    <s v="Active"/>
    <s v="Part-Time"/>
    <s v="Zone B"/>
    <s v="Temporary"/>
    <s v="Retirement"/>
    <s v="Adult wind join time memory customer."/>
    <s v="IT/IS"/>
    <s v="Field Operations"/>
    <d v="1999-12-17T00:00:00"/>
    <s v="MA"/>
    <s v="Laborer"/>
    <x v="0"/>
    <n v="71142"/>
    <s v="Hispanic"/>
    <x v="1"/>
    <s v="Fully Meets"/>
    <n v="2"/>
    <n v="1"/>
    <n v="5"/>
    <n v="5"/>
    <s v="Leadership Development"/>
    <s v="External"/>
    <s v="Failed"/>
    <s v="Langton"/>
    <s v="Ariana Anderson"/>
    <n v="2"/>
  </r>
  <r>
    <x v="1248"/>
    <s v="Jewel Bryant"/>
    <d v="2018-09-28T00:00:00"/>
    <d v="2019-01-26T00:00:00"/>
    <s v="IT Support"/>
    <s v="James Rhodes"/>
    <s v="Unknown"/>
    <s v="MSC"/>
    <s v="Active"/>
    <s v="Contract"/>
    <s v="Zone C"/>
    <s v="Part-Time"/>
    <s v="Voluntary"/>
    <s v="Only movie ability wait according."/>
    <s v="IT/IS"/>
    <s v="Field Operations"/>
    <d v="1994-11-07T00:00:00"/>
    <s v="MA"/>
    <s v="Laborer"/>
    <x v="0"/>
    <n v="2760"/>
    <s v="Black"/>
    <x v="3"/>
    <s v="Fully Meets"/>
    <n v="4"/>
    <n v="3"/>
    <n v="5"/>
    <n v="5"/>
    <s v="Customer Service"/>
    <s v="External"/>
    <s v="Failed"/>
    <s v="East Jessicafort"/>
    <s v="Eric Moore"/>
    <n v="2"/>
  </r>
  <r>
    <x v="1249"/>
    <s v="Irene Kim"/>
    <d v="2022-03-08T00:00:00"/>
    <d v="2022-04-26T00:00:00"/>
    <s v="IT Support"/>
    <s v="Peter Williams"/>
    <s v="Unknown"/>
    <s v="TNS"/>
    <s v="Active"/>
    <s v="Contract"/>
    <s v="Zone C"/>
    <s v="Temporary"/>
    <s v="Involuntary"/>
    <s v="Money read truth determine remain Mrs."/>
    <s v="IT/IS"/>
    <s v="Aerial"/>
    <d v="1962-09-02T00:00:00"/>
    <s v="CT"/>
    <s v="Groundman"/>
    <x v="0"/>
    <n v="13557"/>
    <s v="Asian"/>
    <x v="0"/>
    <s v="Fully Meets"/>
    <n v="5"/>
    <n v="4"/>
    <n v="2"/>
    <n v="1"/>
    <s v="Communication Skills"/>
    <s v="Internal"/>
    <s v="Failed"/>
    <s v="Amyberg"/>
    <s v="Mariah Larsen"/>
    <n v="5"/>
  </r>
  <r>
    <x v="1250"/>
    <s v="Carla Willis"/>
    <d v="2022-01-12T00:00:00"/>
    <s v="N/A"/>
    <s v="IT Manager - Support"/>
    <s v="Bradley Gray"/>
    <s v="Unknown"/>
    <s v="PYZ"/>
    <s v="Active"/>
    <s v="Part-Time"/>
    <s v="Zone B"/>
    <s v="Temporary"/>
    <s v="Unk"/>
    <s v="N/A"/>
    <s v="IT/IS"/>
    <s v="Project Management - Con"/>
    <d v="1978-10-03T00:00:00"/>
    <s v="MA"/>
    <s v="Program Manager"/>
    <x v="0"/>
    <n v="81938"/>
    <s v="Hispanic"/>
    <x v="3"/>
    <s v="Fully Meets"/>
    <n v="2"/>
    <n v="4"/>
    <n v="4"/>
    <n v="4"/>
    <s v="Technical Skills"/>
    <s v="External"/>
    <s v="Failed"/>
    <s v="Gaineschester"/>
    <s v="Vickie Fisher"/>
    <n v="5"/>
  </r>
  <r>
    <x v="1251"/>
    <s v="Ricardo Fitzgerald"/>
    <d v="2020-12-08T00:00:00"/>
    <s v="N/A"/>
    <s v="IT Manager - Infra"/>
    <s v="Sarah Robinson"/>
    <s v="Unknown"/>
    <s v="WBL"/>
    <s v="Active"/>
    <s v="Contract"/>
    <s v="Zone B"/>
    <s v="Part-Time"/>
    <s v="Unk"/>
    <s v="N/A"/>
    <s v="IT/IS"/>
    <s v="Field Operations"/>
    <d v="1973-11-12T00:00:00"/>
    <s v="MA"/>
    <s v="Coordinator"/>
    <x v="1"/>
    <n v="73648"/>
    <s v="White"/>
    <x v="1"/>
    <s v="Fully Meets"/>
    <n v="4"/>
    <n v="1"/>
    <n v="3"/>
    <n v="3"/>
    <s v="Communication Skills"/>
    <s v="Internal"/>
    <s v="Completed"/>
    <s v="Justinfurt"/>
    <s v="Christine Kelly"/>
    <n v="1"/>
  </r>
  <r>
    <x v="1252"/>
    <s v="Steven Jarvis"/>
    <d v="2020-11-17T00:00:00"/>
    <s v="N/A"/>
    <s v="IT Support"/>
    <s v="Mark Parker"/>
    <s v="Unknown"/>
    <s v="PYZ"/>
    <s v="Active"/>
    <s v="Full-Time"/>
    <s v="Zone A"/>
    <s v="Full-Time"/>
    <s v="Unk"/>
    <s v="N/A"/>
    <s v="IT/IS"/>
    <s v="Field Operations"/>
    <d v="1982-02-05T00:00:00"/>
    <s v="MA"/>
    <s v="Technician"/>
    <x v="0"/>
    <n v="73024"/>
    <s v="Other"/>
    <x v="2"/>
    <s v="Fully Meets"/>
    <n v="1"/>
    <n v="5"/>
    <n v="1"/>
    <n v="2"/>
    <s v="Communication Skills"/>
    <s v="External"/>
    <s v="Failed"/>
    <s v="North Andrew"/>
    <s v="Catherine Ellison"/>
    <n v="1"/>
  </r>
  <r>
    <x v="1253"/>
    <s v="Benjamin Marquez"/>
    <d v="2021-01-18T00:00:00"/>
    <s v="N/A"/>
    <s v="IT Support"/>
    <s v="Mrs. Jessica Whitehead"/>
    <s v="Unknown"/>
    <s v="SVG"/>
    <s v="Active"/>
    <s v="Full-Time"/>
    <s v="Zone A"/>
    <s v="Part-Time"/>
    <s v="Unk"/>
    <s v="N/A"/>
    <s v="IT/IS"/>
    <s v="General - Sga"/>
    <d v="1957-10-27T00:00:00"/>
    <s v="MA"/>
    <s v="Administrator"/>
    <x v="0"/>
    <n v="44031"/>
    <s v="Hispanic"/>
    <x v="2"/>
    <s v="Fully Meets"/>
    <n v="2"/>
    <n v="3"/>
    <n v="2"/>
    <n v="5"/>
    <s v="Project Management"/>
    <s v="Internal"/>
    <s v="Failed"/>
    <s v="Martinview"/>
    <s v="Alexander Perez"/>
    <n v="4"/>
  </r>
  <r>
    <x v="1254"/>
    <s v="Gabrielle Mercer"/>
    <d v="2020-09-15T00:00:00"/>
    <d v="2021-10-01T00:00:00"/>
    <s v="IT Support"/>
    <s v="Jose Jordan"/>
    <s v="Unknown"/>
    <s v="TNS"/>
    <s v="Active"/>
    <s v="Full-Time"/>
    <s v="Zone C"/>
    <s v="Part-Time"/>
    <s v="Involuntary"/>
    <s v="This focus strategy behind among this."/>
    <s v="IT/IS"/>
    <s v="Wireline Construction"/>
    <d v="1990-07-16T00:00:00"/>
    <s v="MA"/>
    <s v="Lineman"/>
    <x v="0"/>
    <n v="67812"/>
    <s v="Hispanic"/>
    <x v="2"/>
    <s v="Fully Meets"/>
    <n v="2"/>
    <n v="1"/>
    <n v="4"/>
    <n v="4"/>
    <s v="Customer Service"/>
    <s v="Internal"/>
    <s v="Completed"/>
    <s v="West Jeffrey"/>
    <s v="Christopher Ryan"/>
    <n v="1"/>
  </r>
  <r>
    <x v="1255"/>
    <s v="Kaylyn Pham"/>
    <d v="2019-12-11T00:00:00"/>
    <s v="N/A"/>
    <s v="IT Support"/>
    <s v="Dawn Smith DDS"/>
    <s v="Unknown"/>
    <s v="WBL"/>
    <s v="Active"/>
    <s v="Part-Time"/>
    <s v="Zone C"/>
    <s v="Full-Time"/>
    <s v="Unk"/>
    <s v="N/A"/>
    <s v="IT/IS"/>
    <s v="Field Operations"/>
    <d v="1981-12-29T00:00:00"/>
    <s v="CT"/>
    <s v="Driller"/>
    <x v="0"/>
    <n v="67840"/>
    <s v="Asian"/>
    <x v="1"/>
    <s v="Fully Meets"/>
    <n v="5"/>
    <n v="5"/>
    <n v="5"/>
    <n v="4"/>
    <s v="Leadership Development"/>
    <s v="Internal"/>
    <s v="Completed"/>
    <s v="Lewisville"/>
    <s v="Maria Johnson"/>
    <n v="1"/>
  </r>
  <r>
    <x v="1256"/>
    <s v="Ingrid Lucero"/>
    <d v="2021-04-29T00:00:00"/>
    <d v="2022-06-10T00:00:00"/>
    <s v="IT Manager - Support"/>
    <s v="Meredith Martin"/>
    <s v="Unknown"/>
    <s v="WBL"/>
    <s v="Active"/>
    <s v="Contract"/>
    <s v="Zone B"/>
    <s v="Full-Time"/>
    <s v="Voluntary"/>
    <s v="Teach yard style bed relate seat."/>
    <s v="IT/IS"/>
    <s v="General - Eng"/>
    <d v="1988-10-22T00:00:00"/>
    <s v="MA"/>
    <s v="Administrative"/>
    <x v="1"/>
    <n v="77019"/>
    <s v="White"/>
    <x v="0"/>
    <s v="Fully Meets"/>
    <n v="2"/>
    <n v="4"/>
    <n v="3"/>
    <n v="5"/>
    <s v="Customer Service"/>
    <s v="External"/>
    <s v="Failed"/>
    <s v="New Sarahland"/>
    <s v="Tony Burns"/>
    <n v="2"/>
  </r>
  <r>
    <x v="1257"/>
    <s v="Keshawn Gilmore"/>
    <d v="2021-04-03T00:00:00"/>
    <s v="N/A"/>
    <s v="IT Manager - Infra"/>
    <s v="Jodi Wheeler"/>
    <s v="Unknown"/>
    <s v="TNS"/>
    <s v="Active"/>
    <s v="Full-Time"/>
    <s v="Zone C"/>
    <s v="Part-Time"/>
    <s v="Unk"/>
    <s v="N/A"/>
    <s v="IT/IS"/>
    <s v="Engineers"/>
    <d v="1999-02-20T00:00:00"/>
    <s v="MA"/>
    <s v="Engineer"/>
    <x v="1"/>
    <n v="88137"/>
    <s v="White"/>
    <x v="1"/>
    <s v="Fully Meets"/>
    <n v="2"/>
    <n v="2"/>
    <n v="5"/>
    <n v="4"/>
    <s v="Technical Skills"/>
    <s v="Internal"/>
    <s v="Failed"/>
    <s v="Lorifurt"/>
    <s v="Lisa Malone"/>
    <n v="2"/>
  </r>
  <r>
    <x v="1258"/>
    <s v="Connor Wang"/>
    <d v="2022-02-01T00:00:00"/>
    <s v="N/A"/>
    <s v="IT Support"/>
    <s v="Robert Morrow"/>
    <s v="Unknown"/>
    <s v="SVG"/>
    <s v="Active"/>
    <s v="Part-Time"/>
    <s v="Zone A"/>
    <s v="Temporary"/>
    <s v="Unk"/>
    <s v="N/A"/>
    <s v="IT/IS"/>
    <s v="General - Eng"/>
    <d v="1961-03-24T00:00:00"/>
    <s v="MA"/>
    <s v="Drafter"/>
    <x v="0"/>
    <n v="76781"/>
    <s v="Hispanic"/>
    <x v="3"/>
    <s v="Fully Meets"/>
    <n v="1"/>
    <n v="1"/>
    <n v="2"/>
    <n v="5"/>
    <s v="Communication Skills"/>
    <s v="External"/>
    <s v="Failed"/>
    <s v="East Andrewview"/>
    <s v="Jesus Holmes"/>
    <n v="3"/>
  </r>
  <r>
    <x v="1259"/>
    <s v="Rocco Vaughan"/>
    <d v="2020-01-17T00:00:00"/>
    <d v="2021-09-30T00:00:00"/>
    <s v="IT Support"/>
    <s v="Victor Armstrong"/>
    <s v="Unknown"/>
    <s v="EW"/>
    <s v="Active"/>
    <s v="Part-Time"/>
    <s v="Zone B"/>
    <s v="Temporary"/>
    <s v="Voluntary"/>
    <s v="Stay moment go try. Trouble morning skin join."/>
    <s v="IT/IS"/>
    <s v="Engineers"/>
    <d v="1992-10-21T00:00:00"/>
    <s v="MA"/>
    <s v="Billing"/>
    <x v="0"/>
    <n v="17501"/>
    <s v="Hispanic"/>
    <x v="1"/>
    <s v="Fully Meets"/>
    <n v="1"/>
    <n v="3"/>
    <n v="1"/>
    <n v="4"/>
    <s v="Customer Service"/>
    <s v="Internal"/>
    <s v="Failed"/>
    <s v="East Kristyfort"/>
    <s v="Autumn Stephenson"/>
    <n v="2"/>
  </r>
  <r>
    <x v="1260"/>
    <s v="Samuel Jennings"/>
    <d v="2022-06-01T00:00:00"/>
    <s v="N/A"/>
    <s v="IT Support"/>
    <s v="Gregory Brown"/>
    <s v="Unknown"/>
    <s v="MSC"/>
    <s v="Active"/>
    <s v="Full-Time"/>
    <s v="Zone B"/>
    <s v="Part-Time"/>
    <s v="Unk"/>
    <s v="N/A"/>
    <s v="IT/IS"/>
    <s v="Wireline Construction"/>
    <d v="1958-06-01T00:00:00"/>
    <s v="CT"/>
    <s v="Foreman"/>
    <x v="0"/>
    <n v="24054"/>
    <s v="Black"/>
    <x v="3"/>
    <s v="Fully Meets"/>
    <n v="2"/>
    <n v="2"/>
    <n v="1"/>
    <n v="5"/>
    <s v="Project Management"/>
    <s v="External"/>
    <s v="Failed"/>
    <s v="East Mitchellchester"/>
    <s v="Brenda Nguyen"/>
    <n v="3"/>
  </r>
  <r>
    <x v="1261"/>
    <s v="Shane Harper"/>
    <d v="2019-03-17T00:00:00"/>
    <s v="N/A"/>
    <s v="IT Support"/>
    <s v="Andrea Clark"/>
    <s v="Unknown"/>
    <s v="TNS"/>
    <s v="Active"/>
    <s v="Contract"/>
    <s v="Zone A"/>
    <s v="Temporary"/>
    <s v="Unk"/>
    <s v="N/A"/>
    <s v="IT/IS"/>
    <s v="Engineers"/>
    <d v="1950-10-03T00:00:00"/>
    <s v="CT"/>
    <s v="Engineer"/>
    <x v="0"/>
    <n v="84506"/>
    <s v="Other"/>
    <x v="3"/>
    <s v="Fully Meets"/>
    <n v="2"/>
    <n v="4"/>
    <n v="4"/>
    <n v="3"/>
    <s v="Communication Skills"/>
    <s v="External"/>
    <s v="Failed"/>
    <s v="New Brett"/>
    <s v="Andrea Scott"/>
    <n v="3"/>
  </r>
  <r>
    <x v="1262"/>
    <s v="Kali Yates"/>
    <d v="2020-01-07T00:00:00"/>
    <s v="N/A"/>
    <s v="IT Manager - Support"/>
    <s v="Casey Galvan"/>
    <s v="Unknown"/>
    <s v="PYZ"/>
    <s v="Active"/>
    <s v="Contract"/>
    <s v="Zone B"/>
    <s v="Temporary"/>
    <s v="Unk"/>
    <s v="N/A"/>
    <s v="IT/IS"/>
    <s v="General - Sga"/>
    <d v="1965-10-09T00:00:00"/>
    <s v="MA"/>
    <s v="Assistant"/>
    <x v="1"/>
    <n v="10273"/>
    <s v="Hispanic"/>
    <x v="2"/>
    <s v="Fully Meets"/>
    <n v="2"/>
    <n v="3"/>
    <n v="1"/>
    <n v="4"/>
    <s v="Project Management"/>
    <s v="Internal"/>
    <s v="Failed"/>
    <s v="New Johnburgh"/>
    <s v="Anthony Wyatt"/>
    <n v="5"/>
  </r>
  <r>
    <x v="1263"/>
    <s v="Piper Guzman"/>
    <d v="2021-02-24T00:00:00"/>
    <d v="2021-12-29T00:00:00"/>
    <s v="IT Manager - Infra"/>
    <s v="Joseph Underwood"/>
    <s v="Unknown"/>
    <s v="WBL"/>
    <s v="Active"/>
    <s v="Part-Time"/>
    <s v="Zone A"/>
    <s v="Part-Time"/>
    <s v="Involuntary"/>
    <s v="Cultural responsibility whose wear."/>
    <s v="IT/IS"/>
    <s v="Executive"/>
    <d v="1979-03-05T00:00:00"/>
    <s v="MA"/>
    <s v="Manager"/>
    <x v="1"/>
    <n v="4377"/>
    <s v="White"/>
    <x v="2"/>
    <s v="Fully Meets"/>
    <n v="5"/>
    <n v="1"/>
    <n v="2"/>
    <n v="3"/>
    <s v="Communication Skills"/>
    <s v="External"/>
    <s v="Failed"/>
    <s v="Lake Christopher"/>
    <s v="Randy Logan"/>
    <n v="3"/>
  </r>
  <r>
    <x v="1264"/>
    <s v="Halle Pena"/>
    <d v="2019-12-30T00:00:00"/>
    <s v="N/A"/>
    <s v="IT Support"/>
    <s v="Chelsea Smith"/>
    <s v="Unknown"/>
    <s v="SVG"/>
    <s v="Active"/>
    <s v="Contract"/>
    <s v="Zone C"/>
    <s v="Part-Time"/>
    <s v="Unk"/>
    <s v="N/A"/>
    <s v="IT/IS"/>
    <s v="Field Operations"/>
    <d v="1944-12-30T00:00:00"/>
    <s v="MA"/>
    <s v="Construction Manager"/>
    <x v="0"/>
    <n v="87370"/>
    <s v="Hispanic"/>
    <x v="2"/>
    <s v="Fully Meets"/>
    <n v="1"/>
    <n v="2"/>
    <n v="4"/>
    <n v="2"/>
    <s v="Customer Service"/>
    <s v="Internal"/>
    <s v="Failed"/>
    <s v="North Peter"/>
    <s v="Robert Phelps"/>
    <n v="4"/>
  </r>
  <r>
    <x v="1265"/>
    <s v="Jameson Eaton"/>
    <d v="2020-05-12T00:00:00"/>
    <d v="2021-03-17T00:00:00"/>
    <s v="IT Support"/>
    <s v="Timothy Owens"/>
    <s v="Unknown"/>
    <s v="EW"/>
    <s v="Active"/>
    <s v="Full-Time"/>
    <s v="Zone B"/>
    <s v="Temporary"/>
    <s v="Resignation"/>
    <s v="Chair out man man."/>
    <s v="IT/IS"/>
    <s v="Field Operations"/>
    <d v="1975-02-10T00:00:00"/>
    <s v="MA"/>
    <s v="Construction Manager"/>
    <x v="0"/>
    <n v="84988"/>
    <s v="Other"/>
    <x v="2"/>
    <s v="Fully Meets"/>
    <n v="5"/>
    <n v="5"/>
    <n v="3"/>
    <n v="2"/>
    <s v="Leadership Development"/>
    <s v="External"/>
    <s v="Completed"/>
    <s v="Lake Eileen"/>
    <s v="Sharon Lee"/>
    <n v="5"/>
  </r>
  <r>
    <x v="1266"/>
    <s v="Antony Brandt"/>
    <d v="2023-04-04T00:00:00"/>
    <s v="N/A"/>
    <s v="IT Support"/>
    <s v="Jennifer Watts"/>
    <s v="Unknown"/>
    <s v="MSC"/>
    <s v="Active"/>
    <s v="Full-Time"/>
    <s v="Zone A"/>
    <s v="Part-Time"/>
    <s v="Unk"/>
    <s v="N/A"/>
    <s v="IT/IS"/>
    <s v="General - Con"/>
    <d v="1971-06-18T00:00:00"/>
    <s v="CT"/>
    <s v="Technician"/>
    <x v="0"/>
    <n v="43148"/>
    <s v="Hispanic"/>
    <x v="3"/>
    <s v="Fully Meets"/>
    <n v="4"/>
    <n v="1"/>
    <n v="3"/>
    <n v="3"/>
    <s v="Technical Skills"/>
    <s v="Internal"/>
    <s v="Completed"/>
    <s v="Seanberg"/>
    <s v="Nicholas Powell"/>
    <n v="1"/>
  </r>
  <r>
    <x v="1267"/>
    <s v="Armani Rogers"/>
    <d v="2021-01-04T00:00:00"/>
    <d v="2022-04-28T00:00:00"/>
    <s v="IT Support"/>
    <s v="Kelly Waters"/>
    <s v="Unknown"/>
    <s v="TNS"/>
    <s v="Active"/>
    <s v="Contract"/>
    <s v="Zone C"/>
    <s v="Full-Time"/>
    <s v="Resignation"/>
    <s v="Real build something family save."/>
    <s v="IT/IS"/>
    <s v="General - Con"/>
    <d v="1963-08-06T00:00:00"/>
    <s v="CT"/>
    <s v="Technician"/>
    <x v="1"/>
    <n v="58818"/>
    <s v="White"/>
    <x v="2"/>
    <s v="Fully Meets"/>
    <n v="2"/>
    <n v="2"/>
    <n v="3"/>
    <n v="2"/>
    <s v="Communication Skills"/>
    <s v="Internal"/>
    <s v="Failed"/>
    <s v="Pattersonburgh"/>
    <s v="Jennifer Johnston"/>
    <n v="2"/>
  </r>
  <r>
    <x v="1268"/>
    <s v="Jacoby Lyons"/>
    <d v="2020-04-28T00:00:00"/>
    <d v="2022-12-01T00:00:00"/>
    <s v="IT Manager - Support"/>
    <s v="Beverly Ramirez"/>
    <s v="Unknown"/>
    <s v="PYZ"/>
    <s v="Active"/>
    <s v="Full-Time"/>
    <s v="Zone C"/>
    <s v="Full-Time"/>
    <s v="Resignation"/>
    <s v="Type three hear court street sport key."/>
    <s v="IT/IS"/>
    <s v="Executive"/>
    <d v="1974-01-15T00:00:00"/>
    <s v="MA"/>
    <s v="Ceo"/>
    <x v="1"/>
    <n v="42997"/>
    <s v="Hispanic"/>
    <x v="3"/>
    <s v="Fully Meets"/>
    <n v="1"/>
    <n v="5"/>
    <n v="5"/>
    <n v="1"/>
    <s v="Technical Skills"/>
    <s v="Internal"/>
    <s v="Failed"/>
    <s v="Taylorview"/>
    <s v="Lauren Miller"/>
    <n v="1"/>
  </r>
  <r>
    <x v="1269"/>
    <s v="Dylan Livingston"/>
    <d v="2019-04-16T00:00:00"/>
    <d v="2021-07-31T00:00:00"/>
    <s v="IT Support"/>
    <s v="David Rose PhD"/>
    <s v="Unknown"/>
    <s v="PYZ"/>
    <s v="Active"/>
    <s v="Contract"/>
    <s v="Zone C"/>
    <s v="Part-Time"/>
    <s v="Resignation"/>
    <s v="Significant issue rich air race."/>
    <s v="IT/IS"/>
    <s v="Project Management - Con"/>
    <d v="1952-09-19T00:00:00"/>
    <s v="MA"/>
    <s v="Manager"/>
    <x v="0"/>
    <n v="93829"/>
    <s v="Asian"/>
    <x v="2"/>
    <s v="Fully Meets"/>
    <n v="4"/>
    <n v="4"/>
    <n v="4"/>
    <n v="3"/>
    <s v="Technical Skills"/>
    <s v="Internal"/>
    <s v="Completed"/>
    <s v="East Kyle"/>
    <s v="Karen Bailey"/>
    <n v="2"/>
  </r>
  <r>
    <x v="1270"/>
    <s v="Raelynn Compton"/>
    <d v="2022-07-09T00:00:00"/>
    <s v="N/A"/>
    <s v="IT Support"/>
    <s v="Jared Conley"/>
    <s v="Unknown"/>
    <s v="SVG"/>
    <s v="Active"/>
    <s v="Full-Time"/>
    <s v="Zone A"/>
    <s v="Temporary"/>
    <s v="Unk"/>
    <s v="N/A"/>
    <s v="IT/IS"/>
    <s v="Field Operations"/>
    <d v="1996-07-20T00:00:00"/>
    <s v="MA"/>
    <s v="Tower Hand"/>
    <x v="0"/>
    <n v="48655"/>
    <s v="Hispanic"/>
    <x v="2"/>
    <s v="Fully Meets"/>
    <n v="2"/>
    <n v="5"/>
    <n v="4"/>
    <n v="4"/>
    <s v="Customer Service"/>
    <s v="Internal"/>
    <s v="Failed"/>
    <s v="Sanchezchester"/>
    <s v="Anna Barnett"/>
    <n v="4"/>
  </r>
  <r>
    <x v="1271"/>
    <s v="Darryl Richmond"/>
    <d v="2022-08-29T00:00:00"/>
    <d v="2023-01-15T00:00:00"/>
    <s v="IT Support"/>
    <s v="Daniel Simpson"/>
    <s v="Unknown"/>
    <s v="TNS"/>
    <s v="Active"/>
    <s v="Part-Time"/>
    <s v="Zone C"/>
    <s v="Full-Time"/>
    <s v="Retirement"/>
    <s v="Turn left degree audience fly present."/>
    <s v="IT/IS"/>
    <s v="Field Operations"/>
    <d v="1987-04-04T00:00:00"/>
    <s v="CT"/>
    <s v="Laborer"/>
    <x v="0"/>
    <n v="62715"/>
    <s v="Black"/>
    <x v="3"/>
    <s v="Fully Meets"/>
    <n v="2"/>
    <n v="5"/>
    <n v="5"/>
    <n v="3"/>
    <s v="Communication Skills"/>
    <s v="Internal"/>
    <s v="Completed"/>
    <s v="Port Grant"/>
    <s v="Dana Alvarez"/>
    <n v="5"/>
  </r>
  <r>
    <x v="1272"/>
    <s v="Ana Stafford"/>
    <d v="2020-01-26T00:00:00"/>
    <d v="2020-12-11T00:00:00"/>
    <s v="IT Support"/>
    <s v="Kenneth Chavez"/>
    <s v="Unknown"/>
    <s v="WBL"/>
    <s v="Active"/>
    <s v="Full-Time"/>
    <s v="Zone A"/>
    <s v="Part-Time"/>
    <s v="Resignation"/>
    <s v="Field have cup because military."/>
    <s v="IT/IS"/>
    <s v="Project Management - Eng"/>
    <d v="1956-05-16T00:00:00"/>
    <s v="CT"/>
    <s v="Planner"/>
    <x v="1"/>
    <n v="75785"/>
    <s v="Other"/>
    <x v="3"/>
    <s v="Fully Meets"/>
    <n v="4"/>
    <n v="5"/>
    <n v="2"/>
    <n v="3"/>
    <s v="Leadership Development"/>
    <s v="External"/>
    <s v="Completed"/>
    <s v="West Benjamin"/>
    <s v="Laura Snyder"/>
    <n v="4"/>
  </r>
  <r>
    <x v="1273"/>
    <s v="Carlos Mccoy"/>
    <d v="2020-02-18T00:00:00"/>
    <s v="N/A"/>
    <s v="IT Manager - Support"/>
    <s v="Carlos Clarke"/>
    <s v="Unknown"/>
    <s v="BPC"/>
    <s v="Active"/>
    <s v="Full-Time"/>
    <s v="Zone A"/>
    <s v="Temporary"/>
    <s v="Unk"/>
    <s v="N/A"/>
    <s v="IT/IS"/>
    <s v="Aerial"/>
    <d v="2000-01-23T00:00:00"/>
    <s v="MA"/>
    <s v="Lineman"/>
    <x v="1"/>
    <n v="52491"/>
    <s v="Other"/>
    <x v="1"/>
    <s v="Fully Meets"/>
    <n v="4"/>
    <n v="2"/>
    <n v="5"/>
    <n v="1"/>
    <s v="Customer Service"/>
    <s v="External"/>
    <s v="Failed"/>
    <s v="Jasmineland"/>
    <s v="Karen Brown"/>
    <n v="2"/>
  </r>
  <r>
    <x v="1274"/>
    <s v="Michael Albert"/>
    <d v="2022-01-25T00:00:00"/>
    <s v="N/A"/>
    <s v="Production Manager"/>
    <s v="Daniel Garcia"/>
    <s v="Unknown"/>
    <s v="EW"/>
    <s v="Active"/>
    <s v="Part-Time"/>
    <s v="Zone B"/>
    <s v="Full-Time"/>
    <s v="Unk"/>
    <s v="N/A"/>
    <s v="Production"/>
    <s v="Yard (Material Handling)"/>
    <d v="1950-12-09T00:00:00"/>
    <s v="MA"/>
    <s v="Runner"/>
    <x v="1"/>
    <n v="2169"/>
    <s v="Asian"/>
    <x v="0"/>
    <s v="Fully Meets"/>
    <n v="2"/>
    <n v="5"/>
    <n v="4"/>
    <n v="3"/>
    <s v="Technical Skills"/>
    <s v="External"/>
    <s v="Failed"/>
    <s v="East Jessica"/>
    <s v="Vanessa Lynch"/>
    <n v="5"/>
  </r>
  <r>
    <x v="1275"/>
    <s v="Courtney E Wallace"/>
    <d v="2023-07-10T00:00:00"/>
    <s v="N/A"/>
    <s v="Production Manager"/>
    <s v="Danielle Graham"/>
    <s v="Unknown"/>
    <s v="TNS"/>
    <s v="Active"/>
    <s v="Full-Time"/>
    <s v="Zone B"/>
    <s v="Temporary"/>
    <s v="Unk"/>
    <s v="N/A"/>
    <s v="Production"/>
    <s v="Project Management - Con"/>
    <d v="1982-11-21T00:00:00"/>
    <s v="MA"/>
    <s v="Project Manager"/>
    <x v="0"/>
    <n v="2478"/>
    <s v="White"/>
    <x v="3"/>
    <s v="Fully Meets"/>
    <n v="1"/>
    <n v="5"/>
    <n v="2"/>
    <n v="2"/>
    <s v="Customer Service"/>
    <s v="External"/>
    <s v="Completed"/>
    <s v="East Adriana"/>
    <s v="Sean Patterson"/>
    <n v="3"/>
  </r>
  <r>
    <x v="1276"/>
    <s v="Amy Dunn"/>
    <d v="2022-04-14T00:00:00"/>
    <s v="N/A"/>
    <s v="Production Manager"/>
    <s v="Thomas Boyle"/>
    <s v="Unknown"/>
    <s v="CCDR"/>
    <s v="Active"/>
    <s v="Contract"/>
    <s v="Zone B"/>
    <s v="Temporary"/>
    <s v="Unk"/>
    <s v="N/A"/>
    <s v="Production"/>
    <s v="Field Operations"/>
    <d v="1963-09-29T00:00:00"/>
    <s v="MA"/>
    <s v="Technician"/>
    <x v="0"/>
    <n v="1731"/>
    <s v="Hispanic"/>
    <x v="1"/>
    <s v="Fully Meets"/>
    <n v="5"/>
    <n v="3"/>
    <n v="4"/>
    <n v="4"/>
    <s v="Communication Skills"/>
    <s v="Internal"/>
    <s v="Completed"/>
    <s v="Brittanyshire"/>
    <s v="Wayne Williams"/>
    <n v="3"/>
  </r>
  <r>
    <x v="1277"/>
    <s v="Kissy Sullivan"/>
    <d v="2022-07-10T00:00:00"/>
    <s v="N/A"/>
    <s v="Production Manager"/>
    <s v="Mark Moody DVM"/>
    <s v="Unknown"/>
    <s v="CCDR"/>
    <s v="Active"/>
    <s v="Part-Time"/>
    <s v="Zone B"/>
    <s v="Temporary"/>
    <s v="Unk"/>
    <s v="N/A"/>
    <s v="Production"/>
    <s v="Wireless"/>
    <d v="1963-05-27T00:00:00"/>
    <s v="MA"/>
    <s v="Operator"/>
    <x v="0"/>
    <n v="1776"/>
    <s v="White"/>
    <x v="1"/>
    <s v="Fully Meets"/>
    <n v="4"/>
    <n v="5"/>
    <n v="4"/>
    <n v="2"/>
    <s v="Leadership Development"/>
    <s v="External"/>
    <s v="Completed"/>
    <s v="Traceyfurt"/>
    <s v="Katie Mccarthy"/>
    <n v="4"/>
  </r>
  <r>
    <x v="1278"/>
    <s v="Walter Immediato"/>
    <d v="2022-06-27T00:00:00"/>
    <s v="N/A"/>
    <s v="Production Manager"/>
    <s v="Lance Green"/>
    <s v="Unknown"/>
    <s v="EW"/>
    <s v="Active"/>
    <s v="Contract"/>
    <s v="Zone C"/>
    <s v="Full-Time"/>
    <s v="Unk"/>
    <s v="N/A"/>
    <s v="Production"/>
    <s v="Safety"/>
    <d v="1977-02-12T00:00:00"/>
    <s v="MA"/>
    <s v="Safety"/>
    <x v="1"/>
    <n v="2128"/>
    <s v="Other"/>
    <x v="3"/>
    <s v="Fully Meets"/>
    <n v="1"/>
    <n v="2"/>
    <n v="5"/>
    <n v="1"/>
    <s v="Technical Skills"/>
    <s v="External"/>
    <s v="Completed"/>
    <s v="Ryanberg"/>
    <s v="Laura Thomas"/>
    <n v="4"/>
  </r>
  <r>
    <x v="1279"/>
    <s v="Ebonee Peterson"/>
    <d v="2018-12-04T00:00:00"/>
    <d v="2023-07-07T00:00:00"/>
    <s v="Production Manager"/>
    <s v="Brittany Thompson"/>
    <s v="Unknown"/>
    <s v="PYZ"/>
    <s v="Voluntarily Terminated"/>
    <s v="Contract"/>
    <s v="Zone A"/>
    <s v="Temporary"/>
    <s v="Retirement"/>
    <s v="Maybe establish real still."/>
    <s v="Production"/>
    <s v="Catv"/>
    <d v="1985-03-06T00:00:00"/>
    <s v="MA"/>
    <s v="Foreman"/>
    <x v="0"/>
    <n v="2030"/>
    <s v="White"/>
    <x v="0"/>
    <s v="Fully Meets"/>
    <n v="4"/>
    <n v="4"/>
    <n v="2"/>
    <n v="5"/>
    <s v="Customer Service"/>
    <s v="External"/>
    <s v="Completed"/>
    <s v="Carsonchester"/>
    <s v="Joseph Campbell"/>
    <n v="3"/>
  </r>
  <r>
    <x v="1280"/>
    <s v="Elijiah Gray"/>
    <d v="2019-09-10T00:00:00"/>
    <s v="N/A"/>
    <s v="Production Manager"/>
    <s v="Shannon Klein"/>
    <s v="Unknown"/>
    <s v="PL"/>
    <s v="Active"/>
    <s v="Full-Time"/>
    <s v="Zone C"/>
    <s v="Full-Time"/>
    <s v="Unk"/>
    <s v="N/A"/>
    <s v="Production"/>
    <s v="Field Operations"/>
    <d v="1998-09-12T00:00:00"/>
    <s v="MA"/>
    <s v="Laborer"/>
    <x v="1"/>
    <n v="1752"/>
    <s v="Hispanic"/>
    <x v="2"/>
    <s v="Fully Meets"/>
    <n v="4"/>
    <n v="1"/>
    <n v="4"/>
    <n v="2"/>
    <s v="Technical Skills"/>
    <s v="Internal"/>
    <s v="Failed"/>
    <s v="Fosterborough"/>
    <s v="Margaret Morrison"/>
    <n v="4"/>
  </r>
  <r>
    <x v="1281"/>
    <s v="Charles Bozzi"/>
    <d v="2019-04-25T00:00:00"/>
    <s v="N/A"/>
    <s v="Production Manager"/>
    <s v="Richard Jackson"/>
    <s v="Unknown"/>
    <s v="PL"/>
    <s v="Active"/>
    <s v="Part-Time"/>
    <s v="Zone A"/>
    <s v="Full-Time"/>
    <s v="Unk"/>
    <s v="N/A"/>
    <s v="Production"/>
    <s v="Fielders"/>
    <d v="1967-07-28T00:00:00"/>
    <s v="MA"/>
    <s v="Engineer"/>
    <x v="1"/>
    <n v="1901"/>
    <s v="Asian"/>
    <x v="2"/>
    <s v="Fully Meets"/>
    <n v="4"/>
    <n v="1"/>
    <n v="5"/>
    <n v="3"/>
    <s v="Leadership Development"/>
    <s v="External"/>
    <s v="Failed"/>
    <s v="New Amandabury"/>
    <s v="Michael Smith"/>
    <n v="5"/>
  </r>
  <r>
    <x v="1282"/>
    <s v="Sean Quinn"/>
    <d v="2018-10-03T00:00:00"/>
    <d v="2019-06-27T00:00:00"/>
    <s v="Shared Services Manager"/>
    <s v="Michael Stevenson"/>
    <s v="Unknown"/>
    <s v="WBL"/>
    <s v="Voluntarily Terminated"/>
    <s v="Part-Time"/>
    <s v="Zone B"/>
    <s v="Temporary"/>
    <s v="Retirement"/>
    <s v="Available area dog Republican big town left."/>
    <s v="Admin Offices"/>
    <s v="Field Operations"/>
    <d v="1961-12-17T00:00:00"/>
    <s v="MA"/>
    <s v="Technician"/>
    <x v="1"/>
    <n v="2045"/>
    <s v="White"/>
    <x v="2"/>
    <s v="Fully Meets"/>
    <n v="4"/>
    <n v="4"/>
    <n v="2"/>
    <n v="1"/>
    <s v="Leadership Development"/>
    <s v="External"/>
    <s v="Failed"/>
    <s v="North Baileyport"/>
    <s v="Jason Salas"/>
    <n v="1"/>
  </r>
  <r>
    <x v="1283"/>
    <s v="Jennifer Zamora"/>
    <d v="2022-06-14T00:00:00"/>
    <s v="N/A"/>
    <s v="CIO"/>
    <s v="Jim Lee"/>
    <s v="Unknown"/>
    <s v="EW"/>
    <s v="Active"/>
    <s v="Part-Time"/>
    <s v="Zone C"/>
    <s v="Part-Time"/>
    <s v="Unk"/>
    <s v="N/A"/>
    <s v="IT/IS"/>
    <s v="Wireline Construction"/>
    <d v="1960-09-23T00:00:00"/>
    <s v="MA"/>
    <s v="Foreman"/>
    <x v="0"/>
    <n v="2067"/>
    <s v="Other"/>
    <x v="1"/>
    <s v="Fully Meets"/>
    <n v="2"/>
    <n v="1"/>
    <n v="4"/>
    <n v="4"/>
    <s v="Technical Skills"/>
    <s v="External"/>
    <s v="Completed"/>
    <s v="Moralesville"/>
    <s v="Wanda Jones"/>
    <n v="3"/>
  </r>
  <r>
    <x v="1284"/>
    <s v="Webster L Butler"/>
    <d v="2022-02-15T00:00:00"/>
    <s v="N/A"/>
    <s v="Production Manager"/>
    <s v="Thomas Green"/>
    <s v="Unknown"/>
    <s v="BPC"/>
    <s v="Active"/>
    <s v="Full-Time"/>
    <s v="Zone C"/>
    <s v="Temporary"/>
    <s v="Unk"/>
    <s v="N/A"/>
    <s v="Production"/>
    <s v="Project Management - Con"/>
    <d v="1971-05-28T00:00:00"/>
    <s v="MA"/>
    <s v="Coordinator"/>
    <x v="1"/>
    <n v="2169"/>
    <s v="Other"/>
    <x v="2"/>
    <s v="Fully Meets"/>
    <n v="5"/>
    <n v="4"/>
    <n v="3"/>
    <n v="3"/>
    <s v="Customer Service"/>
    <s v="Internal"/>
    <s v="Completed"/>
    <s v="South Jennifer"/>
    <s v="Thomas Adams"/>
    <n v="4"/>
  </r>
  <r>
    <x v="1285"/>
    <s v="Brannon Miller"/>
    <d v="2018-09-24T00:00:00"/>
    <d v="2021-01-18T00:00:00"/>
    <s v="Production Manager"/>
    <s v="Jonathan Nguyen"/>
    <s v="Unknown"/>
    <s v="NEL"/>
    <s v="Active"/>
    <s v="Contract"/>
    <s v="Zone B"/>
    <s v="Temporary"/>
    <s v="Voluntary"/>
    <s v="Place doctor be water message activity."/>
    <s v="Production"/>
    <s v="General - Eng"/>
    <d v="1981-10-10T00:00:00"/>
    <s v="MA"/>
    <s v="Specialist"/>
    <x v="1"/>
    <n v="2045"/>
    <s v="Black"/>
    <x v="3"/>
    <s v="Fully Meets"/>
    <n v="2"/>
    <n v="4"/>
    <n v="4"/>
    <n v="4"/>
    <s v="Project Management"/>
    <s v="External"/>
    <s v="Failed"/>
    <s v="Port Denise"/>
    <s v="Vincent Lopez"/>
    <n v="5"/>
  </r>
  <r>
    <x v="1286"/>
    <s v="Ketsia Liebig"/>
    <d v="2022-03-09T00:00:00"/>
    <d v="2023-04-08T00:00:00"/>
    <s v="Production Manager"/>
    <s v="James Hunt"/>
    <s v="Unknown"/>
    <s v="PYZ"/>
    <s v="Active"/>
    <s v="Contract"/>
    <s v="Zone B"/>
    <s v="Part-Time"/>
    <s v="Involuntary"/>
    <s v="Rise she since boy."/>
    <s v="Production"/>
    <s v="General - Con"/>
    <d v="1961-03-20T00:00:00"/>
    <s v="MA"/>
    <s v="Technician"/>
    <x v="0"/>
    <n v="2110"/>
    <s v="White"/>
    <x v="2"/>
    <s v="Fully Meets"/>
    <n v="2"/>
    <n v="4"/>
    <n v="4"/>
    <n v="2"/>
    <s v="Communication Skills"/>
    <s v="Internal"/>
    <s v="Completed"/>
    <s v="East Brandonmouth"/>
    <s v="Amanda Lee"/>
    <n v="4"/>
  </r>
  <r>
    <x v="1287"/>
    <s v="Kelley Spirea"/>
    <d v="2018-11-07T00:00:00"/>
    <d v="2020-05-25T00:00:00"/>
    <s v="Production Manager"/>
    <s v="Laura Mccarty"/>
    <s v="Unknown"/>
    <s v="NEL"/>
    <s v="Active"/>
    <s v="Full-Time"/>
    <s v="Zone A"/>
    <s v="Temporary"/>
    <s v="Involuntary"/>
    <s v="Foreign thank people."/>
    <s v="Production"/>
    <s v="Fielders"/>
    <d v="1984-09-09T00:00:00"/>
    <s v="MA"/>
    <s v="Engineer"/>
    <x v="0"/>
    <n v="2451"/>
    <s v="Black"/>
    <x v="3"/>
    <s v="Fully Meets"/>
    <n v="5"/>
    <n v="5"/>
    <n v="1"/>
    <n v="4"/>
    <s v="Communication Skills"/>
    <s v="Internal"/>
    <s v="Failed"/>
    <s v="New Joseton"/>
    <s v="Kimberly Atkinson"/>
    <n v="2"/>
  </r>
  <r>
    <x v="1288"/>
    <s v="Brandon R LeBlanc"/>
    <d v="2019-08-31T00:00:00"/>
    <s v="N/A"/>
    <s v="Shared Services Manager"/>
    <s v="James Reynolds"/>
    <s v="Unknown"/>
    <s v="BPC"/>
    <s v="Active"/>
    <s v="Full-Time"/>
    <s v="Zone A"/>
    <s v="Part-Time"/>
    <s v="Unk"/>
    <s v="N/A"/>
    <s v="Admin Offices"/>
    <s v="Field Operations"/>
    <d v="1962-03-05T00:00:00"/>
    <s v="MA"/>
    <s v="Laborer"/>
    <x v="1"/>
    <n v="1460"/>
    <s v="White"/>
    <x v="2"/>
    <s v="Fully Meets"/>
    <n v="4"/>
    <n v="2"/>
    <n v="5"/>
    <n v="3"/>
    <s v="Technical Skills"/>
    <s v="External"/>
    <s v="Completed"/>
    <s v="Elizabethberg"/>
    <s v="Carl Mathis"/>
    <n v="3"/>
  </r>
  <r>
    <x v="1289"/>
    <s v="Debra Houlihan"/>
    <d v="2020-11-27T00:00:00"/>
    <d v="2023-07-05T00:00:00"/>
    <s v="Director of Sales"/>
    <s v="Joseph Chavez"/>
    <s v="Unknown"/>
    <s v="EW"/>
    <s v="Active"/>
    <s v="Full-Time"/>
    <s v="Zone B"/>
    <s v="Temporary"/>
    <s v="Retirement"/>
    <s v="Such physical more himself movie."/>
    <s v="Sales"/>
    <s v="Wireline Construction"/>
    <d v="1942-04-16T00:00:00"/>
    <s v="RI"/>
    <s v="Groundman"/>
    <x v="0"/>
    <n v="2908"/>
    <s v="Hispanic"/>
    <x v="1"/>
    <s v="Fully Meets"/>
    <n v="2"/>
    <n v="4"/>
    <n v="1"/>
    <n v="3"/>
    <s v="Communication Skills"/>
    <s v="Internal"/>
    <s v="Failed"/>
    <s v="New Bobbyfort"/>
    <s v="Juan Dennis"/>
    <n v="4"/>
  </r>
  <r>
    <x v="1290"/>
    <s v="Elisa Bramante"/>
    <d v="2020-07-07T00:00:00"/>
    <s v="N/A"/>
    <s v="Director of Operations"/>
    <s v="Mr. Nicholas Greene"/>
    <s v="Unknown"/>
    <s v="NEL"/>
    <s v="Active"/>
    <s v="Contract"/>
    <s v="Zone B"/>
    <s v="Part-Time"/>
    <s v="Unk"/>
    <s v="N/A"/>
    <s v="Production"/>
    <s v="General - Con"/>
    <d v="1985-02-17T00:00:00"/>
    <s v="MA"/>
    <s v="Technician"/>
    <x v="0"/>
    <n v="2030"/>
    <s v="Black"/>
    <x v="0"/>
    <s v="Fully Meets"/>
    <n v="4"/>
    <n v="3"/>
    <n v="4"/>
    <n v="1"/>
    <s v="Project Management"/>
    <s v="Internal"/>
    <s v="Failed"/>
    <s v="Kellybury"/>
    <s v="Eric Gonzales"/>
    <n v="5"/>
  </r>
  <r>
    <x v="1291"/>
    <s v="Jonathan Hogland"/>
    <d v="2020-01-11T00:00:00"/>
    <s v="N/A"/>
    <s v="Production Manager"/>
    <s v="Ann Watson"/>
    <s v="Unknown"/>
    <s v="TNS"/>
    <s v="Active"/>
    <s v="Contract"/>
    <s v="Zone C"/>
    <s v="Temporary"/>
    <s v="Unk"/>
    <s v="N/A"/>
    <s v="Production"/>
    <s v="Aerial"/>
    <d v="1963-04-07T00:00:00"/>
    <s v="MA"/>
    <s v="Foreman"/>
    <x v="1"/>
    <n v="1890"/>
    <s v="White"/>
    <x v="1"/>
    <s v="Fully Meets"/>
    <n v="2"/>
    <n v="5"/>
    <n v="1"/>
    <n v="1"/>
    <s v="Communication Skills"/>
    <s v="External"/>
    <s v="Completed"/>
    <s v="New Michaeltown"/>
    <s v="Jennifer Cline MD"/>
    <n v="3"/>
  </r>
  <r>
    <x v="1292"/>
    <s v="David Stanley"/>
    <d v="2020-06-15T00:00:00"/>
    <d v="2021-09-05T00:00:00"/>
    <s v="Production Manager"/>
    <s v="Richard Collins"/>
    <s v="Unknown"/>
    <s v="CCDR"/>
    <s v="Active"/>
    <s v="Contract"/>
    <s v="Zone B"/>
    <s v="Full-Time"/>
    <s v="Involuntary"/>
    <s v="Health more majority think sister."/>
    <s v="Production"/>
    <s v="Field Operations"/>
    <d v="1998-04-01T00:00:00"/>
    <s v="MA"/>
    <s v="Laborer"/>
    <x v="1"/>
    <n v="1803"/>
    <s v="Other"/>
    <x v="2"/>
    <s v="Fully Meets"/>
    <n v="2"/>
    <n v="5"/>
    <n v="3"/>
    <n v="1"/>
    <s v="Project Management"/>
    <s v="Internal"/>
    <s v="Failed"/>
    <s v="Harperside"/>
    <s v="Andrew Wright"/>
    <n v="1"/>
  </r>
  <r>
    <x v="1293"/>
    <s v="Ariana Strickland"/>
    <d v="2020-10-10T00:00:00"/>
    <s v="N/A"/>
    <s v="Production Manager"/>
    <s v="Amanda Harris"/>
    <s v="Unknown"/>
    <s v="PYZ"/>
    <s v="Active"/>
    <s v="Contract"/>
    <s v="Zone A"/>
    <s v="Part-Time"/>
    <s v="Unk"/>
    <s v="N/A"/>
    <s v="Production"/>
    <s v="Field Operations"/>
    <d v="1975-12-03T00:00:00"/>
    <s v="MA"/>
    <s v="Engineer"/>
    <x v="1"/>
    <n v="6930"/>
    <s v="Black"/>
    <x v="2"/>
    <s v="Fully Meets"/>
    <n v="4"/>
    <n v="4"/>
    <n v="4"/>
    <n v="4"/>
    <s v="Communication Skills"/>
    <s v="External"/>
    <s v="Failed"/>
    <s v="West Whitneymouth"/>
    <s v="Robert Kidd"/>
    <n v="1"/>
  </r>
  <r>
    <x v="1294"/>
    <s v="Everett Jordan"/>
    <d v="2022-05-19T00:00:00"/>
    <d v="2023-04-10T00:00:00"/>
    <s v="Production Manager"/>
    <s v="Michael Davis"/>
    <s v="Unknown"/>
    <s v="SVG"/>
    <s v="Active"/>
    <s v="Full-Time"/>
    <s v="Zone B"/>
    <s v="Temporary"/>
    <s v="Involuntary"/>
    <s v="Two describe leg executive that ok."/>
    <s v="Production"/>
    <s v="Field Operations"/>
    <d v="1999-01-25T00:00:00"/>
    <s v="MA"/>
    <s v="Driller"/>
    <x v="0"/>
    <n v="53295"/>
    <s v="Asian"/>
    <x v="3"/>
    <s v="Fully Meets"/>
    <n v="5"/>
    <n v="3"/>
    <n v="5"/>
    <n v="4"/>
    <s v="Communication Skills"/>
    <s v="Internal"/>
    <s v="Completed"/>
    <s v="Lake Adam"/>
    <s v="Angela Carter"/>
    <n v="5"/>
  </r>
  <r>
    <x v="1295"/>
    <s v="Ronnie Middleton"/>
    <d v="2021-08-25T00:00:00"/>
    <s v="N/A"/>
    <s v="Production Manager"/>
    <s v="Caroline Reynolds"/>
    <s v="Unknown"/>
    <s v="TNS"/>
    <s v="Active"/>
    <s v="Full-Time"/>
    <s v="Zone B"/>
    <s v="Temporary"/>
    <s v="Unk"/>
    <s v="N/A"/>
    <s v="Production"/>
    <s v="Field Operations"/>
    <d v="1973-04-18T00:00:00"/>
    <s v="MA"/>
    <s v="Driller"/>
    <x v="0"/>
    <n v="85028"/>
    <s v="Hispanic"/>
    <x v="3"/>
    <s v="Fully Meets"/>
    <n v="1"/>
    <n v="4"/>
    <n v="4"/>
    <n v="5"/>
    <s v="Technical Skills"/>
    <s v="Internal"/>
    <s v="Completed"/>
    <s v="West Seantown"/>
    <s v="Carl Peters"/>
    <n v="4"/>
  </r>
  <r>
    <x v="1296"/>
    <s v="Deandre Richard"/>
    <d v="2018-12-18T00:00:00"/>
    <d v="2019-09-25T00:00:00"/>
    <s v="Production Manager"/>
    <s v="Christine Adams"/>
    <s v="Unknown"/>
    <s v="WBL"/>
    <s v="Voluntarily Terminated"/>
    <s v="Part-Time"/>
    <s v="Zone C"/>
    <s v="Full-Time"/>
    <s v="Resignation"/>
    <s v="Gas place rich dog process movement along."/>
    <s v="Production"/>
    <s v="Aerial"/>
    <d v="1958-09-23T00:00:00"/>
    <s v="MA"/>
    <s v="Laborer"/>
    <x v="0"/>
    <n v="92649"/>
    <s v="Black"/>
    <x v="2"/>
    <s v="Fully Meets"/>
    <n v="2"/>
    <n v="5"/>
    <n v="4"/>
    <n v="1"/>
    <s v="Leadership Development"/>
    <s v="Internal"/>
    <s v="Completed"/>
    <s v="Debbiechester"/>
    <s v="Sherri Cole"/>
    <n v="5"/>
  </r>
  <r>
    <x v="1297"/>
    <s v="Terry Gay"/>
    <d v="2023-08-05T00:00:00"/>
    <s v="N/A"/>
    <s v="Production Manager"/>
    <s v="Kelsey Morales"/>
    <s v="Unknown"/>
    <s v="WBL"/>
    <s v="Active"/>
    <s v="Full-Time"/>
    <s v="Zone B"/>
    <s v="Full-Time"/>
    <s v="Unk"/>
    <s v="N/A"/>
    <s v="Production"/>
    <s v="Field Operations"/>
    <d v="1958-04-27T00:00:00"/>
    <s v="MA"/>
    <s v="Laborer"/>
    <x v="0"/>
    <n v="9493"/>
    <s v="Other"/>
    <x v="0"/>
    <s v="Fully Meets"/>
    <n v="4"/>
    <n v="3"/>
    <n v="2"/>
    <n v="1"/>
    <s v="Communication Skills"/>
    <s v="External"/>
    <s v="Failed"/>
    <s v="Mercedesberg"/>
    <s v="Michael Berry"/>
    <n v="1"/>
  </r>
  <r>
    <x v="1298"/>
    <s v="Emiliano Rich"/>
    <d v="2022-04-13T00:00:00"/>
    <d v="2023-04-17T00:00:00"/>
    <s v="Production Manager"/>
    <s v="Ashley Cummings"/>
    <s v="Unknown"/>
    <s v="TNS"/>
    <s v="Active"/>
    <s v="Part-Time"/>
    <s v="Zone A"/>
    <s v="Temporary"/>
    <s v="Resignation"/>
    <s v="Learn staff above address."/>
    <s v="Production"/>
    <s v="Field Operations"/>
    <d v="1942-02-24T00:00:00"/>
    <s v="MA"/>
    <s v="Laborer"/>
    <x v="0"/>
    <n v="12684"/>
    <s v="Asian"/>
    <x v="0"/>
    <s v="Fully Meets"/>
    <n v="2"/>
    <n v="2"/>
    <n v="1"/>
    <n v="2"/>
    <s v="Customer Service"/>
    <s v="External"/>
    <s v="Failed"/>
    <s v="Camposland"/>
    <s v="Laura Brooks DVM"/>
    <n v="4"/>
  </r>
  <r>
    <x v="1299"/>
    <s v="Wesley Nguyen"/>
    <d v="2020-09-26T00:00:00"/>
    <s v="N/A"/>
    <s v="Production Manager"/>
    <s v="Donna Pope"/>
    <s v="Unknown"/>
    <s v="SVG"/>
    <s v="Active"/>
    <s v="Full-Time"/>
    <s v="Zone A"/>
    <s v="Full-Time"/>
    <s v="Unk"/>
    <s v="N/A"/>
    <s v="Production"/>
    <s v="Underground"/>
    <d v="1947-09-04T00:00:00"/>
    <s v="MA"/>
    <s v="Laborer"/>
    <x v="0"/>
    <n v="37470"/>
    <s v="Black"/>
    <x v="2"/>
    <s v="Fully Meets"/>
    <n v="5"/>
    <n v="5"/>
    <n v="1"/>
    <n v="2"/>
    <s v="Customer Service"/>
    <s v="External"/>
    <s v="Completed"/>
    <s v="Port Jack"/>
    <s v="David Reilly"/>
    <n v="2"/>
  </r>
  <r>
    <x v="1300"/>
    <s v="Lauren Keith"/>
    <d v="2021-02-12T00:00:00"/>
    <d v="2022-08-03T00:00:00"/>
    <s v="Production Manager"/>
    <s v="Peter Williams"/>
    <s v="Unknown"/>
    <s v="PYZ"/>
    <s v="Active"/>
    <s v="Part-Time"/>
    <s v="Zone C"/>
    <s v="Temporary"/>
    <s v="Voluntary"/>
    <s v="Join executive spend speak many sometimes."/>
    <s v="Production"/>
    <s v="Underground"/>
    <d v="1946-08-12T00:00:00"/>
    <s v="MA"/>
    <s v="Operator"/>
    <x v="0"/>
    <n v="1425"/>
    <s v="Asian"/>
    <x v="2"/>
    <s v="Fully Meets"/>
    <n v="1"/>
    <n v="3"/>
    <n v="1"/>
    <n v="4"/>
    <s v="Technical Skills"/>
    <s v="Internal"/>
    <s v="Failed"/>
    <s v="Donnafort"/>
    <s v="Kimberly Mitchell"/>
    <n v="4"/>
  </r>
  <r>
    <x v="1301"/>
    <s v="Marlene Rhodes"/>
    <d v="2019-01-02T00:00:00"/>
    <d v="2020-10-09T00:00:00"/>
    <s v="Production Manager"/>
    <s v="Katie Carroll"/>
    <s v="Unknown"/>
    <s v="PL"/>
    <s v="Terminated for Cause"/>
    <s v="Contract"/>
    <s v="Zone C"/>
    <s v="Temporary"/>
    <s v="Resignation"/>
    <s v="Per spend challenge key ever say."/>
    <s v="Production"/>
    <s v="Wireline Construction"/>
    <d v="1988-11-28T00:00:00"/>
    <s v="MA"/>
    <s v="Operator"/>
    <x v="0"/>
    <n v="23761"/>
    <s v="Hispanic"/>
    <x v="0"/>
    <s v="Fully Meets"/>
    <n v="4"/>
    <n v="2"/>
    <n v="5"/>
    <n v="3"/>
    <s v="Project Management"/>
    <s v="Internal"/>
    <s v="Completed"/>
    <s v="South Gregoryville"/>
    <s v="Alexander Garcia"/>
    <n v="2"/>
  </r>
  <r>
    <x v="1302"/>
    <s v="Penelope Jordan"/>
    <d v="2019-10-26T00:00:00"/>
    <d v="2023-07-22T00:00:00"/>
    <s v="Production Manager"/>
    <s v="Christopher Owen"/>
    <s v="Unknown"/>
    <s v="NEL"/>
    <s v="Terminated for Cause"/>
    <s v="Contract"/>
    <s v="Zone C"/>
    <s v="Temporary"/>
    <s v="Resignation"/>
    <s v="Plant white design action."/>
    <s v="Production"/>
    <s v="Field Operations"/>
    <d v="1957-12-27T00:00:00"/>
    <s v="MA"/>
    <s v="Driver"/>
    <x v="0"/>
    <n v="73691"/>
    <s v="Black"/>
    <x v="3"/>
    <s v="Fully Meets"/>
    <n v="5"/>
    <n v="5"/>
    <n v="5"/>
    <n v="1"/>
    <s v="Customer Service"/>
    <s v="External"/>
    <s v="Completed"/>
    <s v="East Barryview"/>
    <s v="Meghan Robinson"/>
    <n v="2"/>
  </r>
  <r>
    <x v="1303"/>
    <s v="Marlon Stanton"/>
    <d v="2021-04-11T00:00:00"/>
    <s v="N/A"/>
    <s v="President &amp; CEO"/>
    <s v="Michael Richardson"/>
    <s v="Unknown"/>
    <s v="MSC"/>
    <s v="Active"/>
    <s v="Full-Time"/>
    <s v="Zone B"/>
    <s v="Part-Time"/>
    <s v="Unk"/>
    <s v="N/A"/>
    <s v="Production"/>
    <s v="General - Con"/>
    <d v="1957-04-21T00:00:00"/>
    <s v="MA"/>
    <s v="Manager"/>
    <x v="0"/>
    <n v="66973"/>
    <s v="White"/>
    <x v="3"/>
    <s v="Fully Meets"/>
    <n v="2"/>
    <n v="5"/>
    <n v="1"/>
    <n v="2"/>
    <s v="Customer Service"/>
    <s v="Internal"/>
    <s v="Completed"/>
    <s v="South Jennifer"/>
    <s v="Chad Snow"/>
    <n v="5"/>
  </r>
  <r>
    <x v="1304"/>
    <s v="Rosemary Thornton"/>
    <d v="2019-12-11T00:00:00"/>
    <d v="2021-05-12T00:00:00"/>
    <s v="Network Engineer"/>
    <s v="Tracy Logan"/>
    <s v="Unknown"/>
    <s v="EW"/>
    <s v="Active"/>
    <s v="Part-Time"/>
    <s v="Zone A"/>
    <s v="Full-Time"/>
    <s v="Resignation"/>
    <s v="Want agency relationship house nice mother."/>
    <s v="Production"/>
    <s v="Field Operations"/>
    <d v="1970-10-03T00:00:00"/>
    <s v="MA"/>
    <s v="Laborer"/>
    <x v="0"/>
    <n v="18379"/>
    <s v="White"/>
    <x v="3"/>
    <s v="Fully Meets"/>
    <n v="2"/>
    <n v="4"/>
    <n v="5"/>
    <n v="5"/>
    <s v="Communication Skills"/>
    <s v="External"/>
    <s v="Failed"/>
    <s v="Port Gary"/>
    <s v="Courtney Smith"/>
    <n v="2"/>
  </r>
  <r>
    <x v="1305"/>
    <s v="Ayanna Lutz"/>
    <d v="2020-10-21T00:00:00"/>
    <d v="2023-05-14T00:00:00"/>
    <s v="Network Engineer"/>
    <s v="Thomas Whitaker"/>
    <s v="Unknown"/>
    <s v="CCDR"/>
    <s v="Active"/>
    <s v="Part-Time"/>
    <s v="Zone B"/>
    <s v="Full-Time"/>
    <s v="Resignation"/>
    <s v="Think network make manager."/>
    <s v="Production"/>
    <s v="Project Management - Con"/>
    <d v="1999-11-06T00:00:00"/>
    <s v="MA"/>
    <s v="Technician"/>
    <x v="1"/>
    <n v="91517"/>
    <s v="Hispanic"/>
    <x v="0"/>
    <s v="Fully Meets"/>
    <n v="1"/>
    <n v="3"/>
    <n v="4"/>
    <n v="3"/>
    <s v="Communication Skills"/>
    <s v="External"/>
    <s v="Failed"/>
    <s v="Lake Jennifer"/>
    <s v="Mark Cordova"/>
    <n v="2"/>
  </r>
  <r>
    <x v="1306"/>
    <s v="Case Hahn"/>
    <d v="2020-05-08T00:00:00"/>
    <s v="N/A"/>
    <s v="Network Engineer"/>
    <s v="James Hernandez"/>
    <s v="Unknown"/>
    <s v="BPC"/>
    <s v="Active"/>
    <s v="Part-Time"/>
    <s v="Zone C"/>
    <s v="Part-Time"/>
    <s v="Unk"/>
    <s v="N/A"/>
    <s v="Executive Office"/>
    <s v="Project Management - Con"/>
    <d v="1988-05-05T00:00:00"/>
    <s v="MA"/>
    <s v="Project Manager"/>
    <x v="1"/>
    <n v="1057"/>
    <s v="Asian"/>
    <x v="2"/>
    <s v="Fully Meets"/>
    <n v="2"/>
    <n v="5"/>
    <n v="2"/>
    <n v="3"/>
    <s v="Customer Service"/>
    <s v="Internal"/>
    <s v="Completed"/>
    <s v="Lake Troy"/>
    <s v="Cory Garcia"/>
    <n v="2"/>
  </r>
  <r>
    <x v="1307"/>
    <s v="Asia Rivers"/>
    <d v="2022-05-24T00:00:00"/>
    <d v="2022-10-13T00:00:00"/>
    <s v="Data Analyst"/>
    <s v="Matthew Tucker"/>
    <s v="Unknown"/>
    <s v="EW"/>
    <s v="Active"/>
    <s v="Full-Time"/>
    <s v="Zone A"/>
    <s v="Full-Time"/>
    <s v="Retirement"/>
    <s v="Where vote relate expect executive game seem."/>
    <s v="Production"/>
    <s v="Field Operations"/>
    <d v="1999-05-09T00:00:00"/>
    <s v="MA"/>
    <s v="Coordinator"/>
    <x v="1"/>
    <n v="20854"/>
    <s v="Other"/>
    <x v="3"/>
    <s v="Fully Meets"/>
    <n v="5"/>
    <n v="1"/>
    <n v="2"/>
    <n v="3"/>
    <s v="Communication Skills"/>
    <s v="Internal"/>
    <s v="Completed"/>
    <s v="North Stephanieton"/>
    <s v="Kelsey Garcia"/>
    <n v="4"/>
  </r>
  <r>
    <x v="1308"/>
    <s v="Alexa Mercer"/>
    <d v="2019-06-05T00:00:00"/>
    <s v="N/A"/>
    <s v="Data Analyst"/>
    <s v="Kelly Mathis"/>
    <s v="Unknown"/>
    <s v="CCDR"/>
    <s v="Active"/>
    <s v="Part-Time"/>
    <s v="Zone A"/>
    <s v="Part-Time"/>
    <s v="Unk"/>
    <s v="N/A"/>
    <s v="Production"/>
    <s v="General - Con"/>
    <d v="1991-04-07T00:00:00"/>
    <s v="MA"/>
    <s v="Technician"/>
    <x v="1"/>
    <n v="39014"/>
    <s v="Hispanic"/>
    <x v="1"/>
    <s v="Fully Meets"/>
    <n v="2"/>
    <n v="2"/>
    <n v="5"/>
    <n v="5"/>
    <s v="Communication Skills"/>
    <s v="Internal"/>
    <s v="Failed"/>
    <s v="Michellechester"/>
    <s v="Tammy Norman"/>
    <n v="1"/>
  </r>
  <r>
    <x v="1309"/>
    <s v="Jade Sloan"/>
    <d v="2022-04-21T00:00:00"/>
    <s v="N/A"/>
    <s v="Data Analyst "/>
    <s v="Kimberly Garcia"/>
    <s v="Unknown"/>
    <s v="BPC"/>
    <s v="Active"/>
    <s v="Part-Time"/>
    <s v="Zone B"/>
    <s v="Part-Time"/>
    <s v="Unk"/>
    <s v="N/A"/>
    <s v="Production"/>
    <s v="Fielders"/>
    <d v="1983-11-21T00:00:00"/>
    <s v="MA"/>
    <s v="Engineer"/>
    <x v="1"/>
    <n v="10223"/>
    <s v="Hispanic"/>
    <x v="2"/>
    <s v="Fully Meets"/>
    <n v="5"/>
    <n v="4"/>
    <n v="1"/>
    <n v="3"/>
    <s v="Leadership Development"/>
    <s v="Internal"/>
    <s v="Failed"/>
    <s v="Maryburgh"/>
    <s v="Elizabeth Crane"/>
    <n v="4"/>
  </r>
  <r>
    <x v="1310"/>
    <s v="Araceli Castillo"/>
    <d v="2019-12-10T00:00:00"/>
    <d v="2023-02-21T00:00:00"/>
    <s v="Data Analyst"/>
    <s v="Craig White"/>
    <s v="Unknown"/>
    <s v="PYZ"/>
    <s v="Active"/>
    <s v="Part-Time"/>
    <s v="Zone A"/>
    <s v="Full-Time"/>
    <s v="Voluntary"/>
    <s v="Ago usually quickly Mrs television guess."/>
    <s v="Production"/>
    <s v="Field Operations"/>
    <d v="1971-03-25T00:00:00"/>
    <s v="MA"/>
    <s v="Laborer"/>
    <x v="0"/>
    <n v="85441"/>
    <s v="Black"/>
    <x v="3"/>
    <s v="Fully Meets"/>
    <n v="2"/>
    <n v="5"/>
    <n v="3"/>
    <n v="2"/>
    <s v="Leadership Development"/>
    <s v="External"/>
    <s v="Completed"/>
    <s v="Johnport"/>
    <s v="Robert Powell"/>
    <n v="5"/>
  </r>
  <r>
    <x v="1311"/>
    <s v="Maximilian Carney"/>
    <d v="2019-11-26T00:00:00"/>
    <s v="N/A"/>
    <s v="Data Analyst"/>
    <s v="Samantha Barnett"/>
    <s v="Unknown"/>
    <s v="WBL"/>
    <s v="Active"/>
    <s v="Full-Time"/>
    <s v="Zone C"/>
    <s v="Part-Time"/>
    <s v="Unk"/>
    <s v="N/A"/>
    <s v="IT/IS"/>
    <s v="Field Operations"/>
    <d v="1951-12-11T00:00:00"/>
    <s v="MA"/>
    <s v="Laborer"/>
    <x v="1"/>
    <n v="96303"/>
    <s v="Asian"/>
    <x v="1"/>
    <s v="Fully Meets"/>
    <n v="4"/>
    <n v="1"/>
    <n v="4"/>
    <n v="3"/>
    <s v="Leadership Development"/>
    <s v="Internal"/>
    <s v="Completed"/>
    <s v="New Caitlinland"/>
    <s v="Tammy Foster"/>
    <n v="3"/>
  </r>
  <r>
    <x v="1312"/>
    <s v="Ayanna Bowman"/>
    <d v="2021-09-13T00:00:00"/>
    <s v="N/A"/>
    <s v="Data Analyst"/>
    <s v="Sara Clayton"/>
    <s v="Unknown"/>
    <s v="NEL"/>
    <s v="Active"/>
    <s v="Part-Time"/>
    <s v="Zone C"/>
    <s v="Full-Time"/>
    <s v="Unk"/>
    <s v="N/A"/>
    <s v="IT/IS"/>
    <s v="Shop (Fleet)"/>
    <d v="2000-10-30T00:00:00"/>
    <s v="MA"/>
    <s v="Shop"/>
    <x v="1"/>
    <n v="40706"/>
    <s v="Asian"/>
    <x v="3"/>
    <s v="Fully Meets"/>
    <n v="2"/>
    <n v="5"/>
    <n v="2"/>
    <n v="3"/>
    <s v="Project Management"/>
    <s v="External"/>
    <s v="Completed"/>
    <s v="Markburgh"/>
    <s v="Michelle Travis"/>
    <n v="1"/>
  </r>
  <r>
    <x v="1313"/>
    <s v="Lia Blair"/>
    <d v="2019-08-19T00:00:00"/>
    <s v="N/A"/>
    <s v="Data Analyst"/>
    <s v="Vanessa Bell"/>
    <s v="Unknown"/>
    <s v="PL"/>
    <s v="Active"/>
    <s v="Part-Time"/>
    <s v="Zone C"/>
    <s v="Part-Time"/>
    <s v="Unk"/>
    <s v="N/A"/>
    <s v="IT/IS"/>
    <s v="Field Operations"/>
    <d v="1961-10-18T00:00:00"/>
    <s v="MA"/>
    <s v="Technician"/>
    <x v="0"/>
    <n v="48955"/>
    <s v="Asian"/>
    <x v="0"/>
    <s v="Fully Meets"/>
    <n v="1"/>
    <n v="4"/>
    <n v="1"/>
    <n v="3"/>
    <s v="Communication Skills"/>
    <s v="External"/>
    <s v="Failed"/>
    <s v="North Allison"/>
    <s v="Mark Francis"/>
    <n v="1"/>
  </r>
  <r>
    <x v="1314"/>
    <s v="Marcelo Flowers"/>
    <d v="2022-06-12T00:00:00"/>
    <d v="2023-07-09T00:00:00"/>
    <s v="Production Manager"/>
    <s v="Kyle Strong"/>
    <s v="Unknown"/>
    <s v="CCDR"/>
    <s v="Active"/>
    <s v="Full-Time"/>
    <s v="Zone A"/>
    <s v="Full-Time"/>
    <s v="Voluntary"/>
    <s v="Probably must design."/>
    <s v="Production"/>
    <s v="Project Management - Con"/>
    <d v="1986-02-19T00:00:00"/>
    <s v="MA"/>
    <s v="Project Manager"/>
    <x v="0"/>
    <n v="83033"/>
    <s v="Other"/>
    <x v="0"/>
    <s v="Fully Meets"/>
    <n v="4"/>
    <n v="4"/>
    <n v="3"/>
    <n v="2"/>
    <s v="Customer Service"/>
    <s v="External"/>
    <s v="Failed"/>
    <s v="Lake Theresafurt"/>
    <s v="Steven Greer III"/>
    <n v="1"/>
  </r>
  <r>
    <x v="1315"/>
    <s v="Antwan Gay"/>
    <d v="2021-07-21T00:00:00"/>
    <s v="N/A"/>
    <s v="Production Manager"/>
    <s v="Michelle Walker"/>
    <s v="Unknown"/>
    <s v="SVG"/>
    <s v="Active"/>
    <s v="Full-Time"/>
    <s v="Zone B"/>
    <s v="Full-Time"/>
    <s v="Unk"/>
    <s v="N/A"/>
    <s v="Production"/>
    <s v="Field Operations"/>
    <d v="1973-09-29T00:00:00"/>
    <s v="MA"/>
    <s v="Technician"/>
    <x v="1"/>
    <n v="14556"/>
    <s v="Asian"/>
    <x v="3"/>
    <s v="Fully Meets"/>
    <n v="2"/>
    <n v="4"/>
    <n v="2"/>
    <n v="5"/>
    <s v="Communication Skills"/>
    <s v="Internal"/>
    <s v="Failed"/>
    <s v="West Howardview"/>
    <s v="Ashley Solis"/>
    <n v="1"/>
  </r>
  <r>
    <x v="1316"/>
    <s v="Jaydan Hoffman"/>
    <d v="2020-11-13T00:00:00"/>
    <s v="N/A"/>
    <s v="Production Manager"/>
    <s v="Debbie Smith"/>
    <s v="Unknown"/>
    <s v="EW"/>
    <s v="Active"/>
    <s v="Full-Time"/>
    <s v="Zone A"/>
    <s v="Temporary"/>
    <s v="Unk"/>
    <s v="N/A"/>
    <s v="Production"/>
    <s v="Yard (Material Handling)"/>
    <d v="1944-06-16T00:00:00"/>
    <s v="MA"/>
    <s v="Manager"/>
    <x v="0"/>
    <n v="76366"/>
    <s v="Black"/>
    <x v="2"/>
    <s v="Fully Meets"/>
    <n v="1"/>
    <n v="2"/>
    <n v="2"/>
    <n v="1"/>
    <s v="Customer Service"/>
    <s v="External"/>
    <s v="Failed"/>
    <s v="East Sethchester"/>
    <s v="Rachel Bell"/>
    <n v="1"/>
  </r>
  <r>
    <x v="1317"/>
    <s v="Faith Golden"/>
    <d v="2022-02-20T00:00:00"/>
    <s v="N/A"/>
    <s v="Production Manager"/>
    <s v="Samuel Brown"/>
    <s v="Unknown"/>
    <s v="MSC"/>
    <s v="Active"/>
    <s v="Part-Time"/>
    <s v="Zone A"/>
    <s v="Temporary"/>
    <s v="Unk"/>
    <s v="N/A"/>
    <s v="Production"/>
    <s v="Field Operations"/>
    <d v="1957-03-25T00:00:00"/>
    <s v="MA"/>
    <s v="Laborer"/>
    <x v="0"/>
    <n v="57512"/>
    <s v="White"/>
    <x v="1"/>
    <s v="Fully Meets"/>
    <n v="2"/>
    <n v="2"/>
    <n v="1"/>
    <n v="5"/>
    <s v="Communication Skills"/>
    <s v="External"/>
    <s v="Failed"/>
    <s v="Moorehaven"/>
    <s v="Lisa Zuniga"/>
    <n v="2"/>
  </r>
  <r>
    <x v="1318"/>
    <s v="Kaylee Harvey"/>
    <d v="2019-03-28T00:00:00"/>
    <d v="2022-04-14T00:00:00"/>
    <s v="Production Manager"/>
    <s v="Steven Miller"/>
    <s v="Unknown"/>
    <s v="TNS"/>
    <s v="Voluntarily Terminated"/>
    <s v="Contract"/>
    <s v="Zone A"/>
    <s v="Part-Time"/>
    <s v="Voluntary"/>
    <s v="Continue move everything."/>
    <s v="Production"/>
    <s v="General - Sga"/>
    <d v="1983-02-18T00:00:00"/>
    <s v="MA"/>
    <s v="Administrator"/>
    <x v="0"/>
    <n v="31008"/>
    <s v="White"/>
    <x v="1"/>
    <s v="Fully Meets"/>
    <n v="5"/>
    <n v="5"/>
    <n v="4"/>
    <n v="3"/>
    <s v="Customer Service"/>
    <s v="Internal"/>
    <s v="Completed"/>
    <s v="Jeremyfort"/>
    <s v="Richard Nguyen"/>
    <n v="3"/>
  </r>
  <r>
    <x v="1319"/>
    <s v="Kristen Peters"/>
    <d v="2022-10-26T00:00:00"/>
    <d v="2023-06-17T00:00:00"/>
    <s v="Production Manager"/>
    <s v="David Powers"/>
    <s v="Unknown"/>
    <s v="PYZ"/>
    <s v="Voluntarily Terminated"/>
    <s v="Part-Time"/>
    <s v="Zone A"/>
    <s v="Full-Time"/>
    <s v="Voluntary"/>
    <s v="Else enjoy include expect."/>
    <s v="Production"/>
    <s v="Fielders"/>
    <d v="1964-09-09T00:00:00"/>
    <s v="MA"/>
    <s v="Engineer"/>
    <x v="0"/>
    <n v="64961"/>
    <s v="White"/>
    <x v="2"/>
    <s v="Fully Meets"/>
    <n v="4"/>
    <n v="5"/>
    <n v="1"/>
    <n v="3"/>
    <s v="Communication Skills"/>
    <s v="External"/>
    <s v="Failed"/>
    <s v="Lake Lee"/>
    <s v="Lucas Hernandez"/>
    <n v="5"/>
  </r>
  <r>
    <x v="1320"/>
    <s v="Hadassah Gallegos"/>
    <d v="2023-05-10T00:00:00"/>
    <d v="2023-05-14T00:00:00"/>
    <s v="Production Manager"/>
    <s v="Kimberly Owen"/>
    <s v="Unknown"/>
    <s v="WBL"/>
    <s v="Active"/>
    <s v="Full-Time"/>
    <s v="Zone C"/>
    <s v="Full-Time"/>
    <s v="Voluntary"/>
    <s v="Camera four star growth design then."/>
    <s v="Production"/>
    <s v="Field Operations"/>
    <d v="1951-08-21T00:00:00"/>
    <s v="MA"/>
    <s v="Technician"/>
    <x v="0"/>
    <n v="1269"/>
    <s v="Black"/>
    <x v="3"/>
    <s v="Fully Meets"/>
    <n v="2"/>
    <n v="4"/>
    <n v="2"/>
    <n v="5"/>
    <s v="Communication Skills"/>
    <s v="Internal"/>
    <s v="Failed"/>
    <s v="Tranberg"/>
    <s v="Margaret Perkins"/>
    <n v="3"/>
  </r>
  <r>
    <x v="1321"/>
    <s v="Ariel Cervantes"/>
    <d v="2022-09-01T00:00:00"/>
    <s v="N/A"/>
    <s v="Production Manager"/>
    <s v="Angela Sims"/>
    <s v="Unknown"/>
    <s v="NEL"/>
    <s v="Active"/>
    <s v="Contract"/>
    <s v="Zone C"/>
    <s v="Part-Time"/>
    <s v="Unk"/>
    <s v="N/A"/>
    <s v="Production"/>
    <s v="Field Operations"/>
    <d v="1963-04-27T00:00:00"/>
    <s v="MA"/>
    <s v="Driller"/>
    <x v="0"/>
    <n v="73596"/>
    <s v="Asian"/>
    <x v="3"/>
    <s v="Fully Meets"/>
    <n v="5"/>
    <n v="4"/>
    <n v="3"/>
    <n v="4"/>
    <s v="Communication Skills"/>
    <s v="Internal"/>
    <s v="Completed"/>
    <s v="Port Gregory"/>
    <s v="Timothy Valencia"/>
    <n v="3"/>
  </r>
  <r>
    <x v="1322"/>
    <s v="Aubree Villanueva"/>
    <d v="2021-04-21T00:00:00"/>
    <d v="2021-08-17T00:00:00"/>
    <s v="Production Manager"/>
    <s v="Sheila Roberts MD"/>
    <s v="Unknown"/>
    <s v="PL"/>
    <s v="Active"/>
    <s v="Part-Time"/>
    <s v="Zone C"/>
    <s v="Temporary"/>
    <s v="Retirement"/>
    <s v="Fill outside then discuss table."/>
    <s v="Production"/>
    <s v="Project Management - Con"/>
    <d v="1959-07-05T00:00:00"/>
    <s v="MA"/>
    <s v="Manager"/>
    <x v="0"/>
    <n v="35263"/>
    <s v="Asian"/>
    <x v="3"/>
    <s v="Fully Meets"/>
    <n v="5"/>
    <n v="2"/>
    <n v="1"/>
    <n v="3"/>
    <s v="Project Management"/>
    <s v="External"/>
    <s v="Failed"/>
    <s v="North Jessica"/>
    <s v="Hunter Garcia"/>
    <n v="3"/>
  </r>
  <r>
    <x v="1323"/>
    <s v="Aspen Dixon"/>
    <d v="2021-07-23T00:00:00"/>
    <d v="2023-02-15T00:00:00"/>
    <s v="Production Manager"/>
    <s v="Justin Perez"/>
    <s v="Unknown"/>
    <s v="BPC"/>
    <s v="Terminated for Cause"/>
    <s v="Part-Time"/>
    <s v="Zone A"/>
    <s v="Temporary"/>
    <s v="Involuntary"/>
    <s v="International time want art own sit."/>
    <s v="Production"/>
    <s v="General - Con"/>
    <d v="1996-07-17T00:00:00"/>
    <s v="MA"/>
    <s v="Splicer"/>
    <x v="0"/>
    <n v="94592"/>
    <s v="Black"/>
    <x v="1"/>
    <s v="Fully Meets"/>
    <n v="4"/>
    <n v="1"/>
    <n v="2"/>
    <n v="4"/>
    <s v="Communication Skills"/>
    <s v="External"/>
    <s v="Failed"/>
    <s v="Davidborough"/>
    <s v="Christopher Price"/>
    <n v="1"/>
  </r>
  <r>
    <x v="1324"/>
    <s v="Keenan Jensen"/>
    <d v="2020-12-29T00:00:00"/>
    <s v="N/A"/>
    <s v="Production Manager"/>
    <s v="Megan Rich"/>
    <s v="Unknown"/>
    <s v="CCDR"/>
    <s v="Active"/>
    <s v="Part-Time"/>
    <s v="Zone A"/>
    <s v="Temporary"/>
    <s v="Unk"/>
    <s v="N/A"/>
    <s v="Production"/>
    <s v="Field Operations"/>
    <d v="1999-10-20T00:00:00"/>
    <s v="MA"/>
    <s v="Laborer"/>
    <x v="0"/>
    <n v="60295"/>
    <s v="Asian"/>
    <x v="3"/>
    <s v="Fully Meets"/>
    <n v="1"/>
    <n v="4"/>
    <n v="4"/>
    <n v="1"/>
    <s v="Project Management"/>
    <s v="Internal"/>
    <s v="Completed"/>
    <s v="Erikfort"/>
    <s v="Leslie Miller"/>
    <n v="2"/>
  </r>
  <r>
    <x v="1325"/>
    <s v="Malakai Whitehead"/>
    <d v="2022-08-08T00:00:00"/>
    <s v="N/A"/>
    <s v="President &amp; CEO"/>
    <s v="James Dorsey"/>
    <s v="Unknown"/>
    <s v="SVG"/>
    <s v="Active"/>
    <s v="Contract"/>
    <s v="Zone A"/>
    <s v="Temporary"/>
    <s v="Unk"/>
    <s v="N/A"/>
    <s v="Production"/>
    <s v="Project Management - Con"/>
    <d v="1947-11-19T00:00:00"/>
    <s v="MA"/>
    <s v="Safety"/>
    <x v="0"/>
    <n v="25257"/>
    <s v="Black"/>
    <x v="2"/>
    <s v="Fully Meets"/>
    <n v="2"/>
    <n v="3"/>
    <n v="1"/>
    <n v="4"/>
    <s v="Customer Service"/>
    <s v="External"/>
    <s v="Completed"/>
    <s v="Danielside"/>
    <s v="Travis Cummings"/>
    <n v="5"/>
  </r>
  <r>
    <x v="1326"/>
    <s v="Parker Cunningham"/>
    <d v="2020-07-30T00:00:00"/>
    <s v="N/A"/>
    <s v="Network Engineer"/>
    <s v="Erik Gray MD"/>
    <s v="Unknown"/>
    <s v="EW"/>
    <s v="Active"/>
    <s v="Full-Time"/>
    <s v="Zone A"/>
    <s v="Part-Time"/>
    <s v="Unk"/>
    <s v="N/A"/>
    <s v="Production"/>
    <s v="Field Operations"/>
    <d v="1971-11-27T00:00:00"/>
    <s v="MA"/>
    <s v="Laborer"/>
    <x v="1"/>
    <n v="43033"/>
    <s v="Black"/>
    <x v="0"/>
    <s v="Fully Meets"/>
    <n v="4"/>
    <n v="4"/>
    <n v="1"/>
    <n v="2"/>
    <s v="Customer Service"/>
    <s v="External"/>
    <s v="Failed"/>
    <s v="Hopkinstown"/>
    <s v="Renee Curtis"/>
    <n v="1"/>
  </r>
  <r>
    <x v="1327"/>
    <s v="Kadyn Herring"/>
    <d v="2019-03-18T00:00:00"/>
    <s v="N/A"/>
    <s v="Network Engineer"/>
    <s v="Steven Ayala"/>
    <s v="Unknown"/>
    <s v="MSC"/>
    <s v="Active"/>
    <s v="Full-Time"/>
    <s v="Zone B"/>
    <s v="Part-Time"/>
    <s v="Unk"/>
    <s v="N/A"/>
    <s v="Production"/>
    <s v="General - Con"/>
    <d v="1980-05-26T00:00:00"/>
    <s v="MA"/>
    <s v="Splicer"/>
    <x v="1"/>
    <n v="48068"/>
    <s v="Asian"/>
    <x v="3"/>
    <s v="Fully Meets"/>
    <n v="4"/>
    <n v="1"/>
    <n v="4"/>
    <n v="3"/>
    <s v="Communication Skills"/>
    <s v="Internal"/>
    <s v="Completed"/>
    <s v="West Wendy"/>
    <s v="Michelle Alvarado"/>
    <n v="3"/>
  </r>
  <r>
    <x v="1328"/>
    <s v="Aubree Anderson"/>
    <d v="2019-07-25T00:00:00"/>
    <d v="2022-09-03T00:00:00"/>
    <s v="Network Engineer"/>
    <s v="Larry Gonzales"/>
    <s v="Unknown"/>
    <s v="TNS"/>
    <s v="Active"/>
    <s v="Full-Time"/>
    <s v="Zone A"/>
    <s v="Full-Time"/>
    <s v="Retirement"/>
    <s v="War way happy safe consumer probably."/>
    <s v="Executive Office"/>
    <s v="Aerial"/>
    <d v="1962-10-26T00:00:00"/>
    <s v="MA"/>
    <s v="Lineman"/>
    <x v="1"/>
    <n v="82740"/>
    <s v="Asian"/>
    <x v="2"/>
    <s v="Fully Meets"/>
    <n v="2"/>
    <n v="2"/>
    <n v="3"/>
    <n v="1"/>
    <s v="Leadership Development"/>
    <s v="External"/>
    <s v="Failed"/>
    <s v="Jonesmouth"/>
    <s v="Dr. John Moore"/>
    <n v="2"/>
  </r>
  <r>
    <x v="1329"/>
    <s v="John Forbes"/>
    <d v="2021-10-16T00:00:00"/>
    <s v="N/A"/>
    <s v="Data Analyst"/>
    <s v="Crystal Mahoney"/>
    <s v="Unknown"/>
    <s v="SVG"/>
    <s v="Active"/>
    <s v="Full-Time"/>
    <s v="Zone C"/>
    <s v="Part-Time"/>
    <s v="Unk"/>
    <s v="N/A"/>
    <s v="Production"/>
    <s v="Executive"/>
    <d v="1957-12-13T00:00:00"/>
    <s v="MA"/>
    <s v="Vp"/>
    <x v="1"/>
    <n v="57688"/>
    <s v="Other"/>
    <x v="0"/>
    <s v="Fully Meets"/>
    <n v="2"/>
    <n v="3"/>
    <n v="4"/>
    <n v="5"/>
    <s v="Customer Service"/>
    <s v="Internal"/>
    <s v="Completed"/>
    <s v="Tiffanystad"/>
    <s v="Bobby Poole"/>
    <n v="2"/>
  </r>
  <r>
    <x v="1330"/>
    <s v="Violet Willis"/>
    <d v="2019-12-06T00:00:00"/>
    <d v="2021-10-29T00:00:00"/>
    <s v="Data Analyst"/>
    <s v="Sara Edwards"/>
    <s v="Unknown"/>
    <s v="TNS"/>
    <s v="Active"/>
    <s v="Contract"/>
    <s v="Zone C"/>
    <s v="Part-Time"/>
    <s v="Retirement"/>
    <s v="Energy general place investment notice."/>
    <s v="Production"/>
    <s v="Wireline Construction"/>
    <d v="1952-02-14T00:00:00"/>
    <s v="MA"/>
    <s v="Supervisor"/>
    <x v="1"/>
    <n v="34849"/>
    <s v="Black"/>
    <x v="3"/>
    <s v="Fully Meets"/>
    <n v="1"/>
    <n v="2"/>
    <n v="5"/>
    <n v="3"/>
    <s v="Technical Skills"/>
    <s v="Internal"/>
    <s v="Failed"/>
    <s v="Rachelstad"/>
    <s v="Daniel Scott"/>
    <n v="3"/>
  </r>
  <r>
    <x v="1331"/>
    <s v="Jaime Austin"/>
    <d v="2019-06-29T00:00:00"/>
    <d v="2020-07-21T00:00:00"/>
    <s v="Data Analyst "/>
    <s v="Lisa Barrera"/>
    <s v="Unknown"/>
    <s v="WBL"/>
    <s v="Active"/>
    <s v="Contract"/>
    <s v="Zone C"/>
    <s v="Full-Time"/>
    <s v="Involuntary"/>
    <s v="Choice while growth future."/>
    <s v="Production"/>
    <s v="Fielders"/>
    <d v="1971-08-21T00:00:00"/>
    <s v="MA"/>
    <s v="Engineer"/>
    <x v="1"/>
    <n v="31351"/>
    <s v="White"/>
    <x v="1"/>
    <s v="Fully Meets"/>
    <n v="4"/>
    <n v="1"/>
    <n v="1"/>
    <n v="1"/>
    <s v="Communication Skills"/>
    <s v="Internal"/>
    <s v="Completed"/>
    <s v="Austinborough"/>
    <s v="Dustin Ramsey"/>
    <n v="3"/>
  </r>
  <r>
    <x v="1332"/>
    <s v="Natalee Lane"/>
    <d v="2019-04-03T00:00:00"/>
    <s v="N/A"/>
    <s v="Data Analyst"/>
    <s v="Melissa Hodges"/>
    <s v="Unknown"/>
    <s v="BPC"/>
    <s v="Active"/>
    <s v="Full-Time"/>
    <s v="Zone C"/>
    <s v="Temporary"/>
    <s v="Unk"/>
    <s v="N/A"/>
    <s v="IT/IS"/>
    <s v="Yard (Material Handling)"/>
    <d v="1951-07-19T00:00:00"/>
    <s v="MA"/>
    <s v="Associate"/>
    <x v="0"/>
    <n v="17611"/>
    <s v="Asian"/>
    <x v="3"/>
    <s v="Fully Meets"/>
    <n v="1"/>
    <n v="5"/>
    <n v="4"/>
    <n v="2"/>
    <s v="Technical Skills"/>
    <s v="Internal"/>
    <s v="Failed"/>
    <s v="Andrewside"/>
    <s v="Jeremy Ramirez"/>
    <n v="4"/>
  </r>
  <r>
    <x v="1333"/>
    <s v="Iris Preston"/>
    <d v="2021-07-21T00:00:00"/>
    <d v="2022-09-03T00:00:00"/>
    <s v="Data Analyst"/>
    <s v="Alexandria Hahn"/>
    <s v="Unknown"/>
    <s v="CCDR"/>
    <s v="Active"/>
    <s v="Contract"/>
    <s v="Zone A"/>
    <s v="Temporary"/>
    <s v="Retirement"/>
    <s v="According term along ago leave."/>
    <s v="IT/IS"/>
    <s v="Engineers"/>
    <d v="1983-02-19T00:00:00"/>
    <s v="MA"/>
    <s v="Engineer"/>
    <x v="1"/>
    <n v="93589"/>
    <s v="Asian"/>
    <x v="2"/>
    <s v="Fully Meets"/>
    <n v="4"/>
    <n v="3"/>
    <n v="3"/>
    <n v="5"/>
    <s v="Project Management"/>
    <s v="Internal"/>
    <s v="Failed"/>
    <s v="Raymondberg"/>
    <s v="Robert Stevens"/>
    <n v="5"/>
  </r>
  <r>
    <x v="1334"/>
    <s v="Magdalena Fischer"/>
    <d v="2022-07-27T00:00:00"/>
    <s v="N/A"/>
    <s v="Data Analyst"/>
    <s v="Charles Willis"/>
    <s v="Unknown"/>
    <s v="EW"/>
    <s v="Active"/>
    <s v="Full-Time"/>
    <s v="Zone C"/>
    <s v="Temporary"/>
    <s v="Unk"/>
    <s v="N/A"/>
    <s v="IT/IS"/>
    <s v="General - Con"/>
    <d v="1944-11-19T00:00:00"/>
    <s v="MA"/>
    <s v="Foreman"/>
    <x v="1"/>
    <n v="58353"/>
    <s v="White"/>
    <x v="3"/>
    <s v="Fully Meets"/>
    <n v="4"/>
    <n v="1"/>
    <n v="5"/>
    <n v="5"/>
    <s v="Communication Skills"/>
    <s v="Internal"/>
    <s v="Completed"/>
    <s v="Port Nicolebury"/>
    <s v="Beth Ellis"/>
    <n v="4"/>
  </r>
  <r>
    <x v="1335"/>
    <s v="Walter Dominguez"/>
    <d v="2019-10-06T00:00:00"/>
    <s v="N/A"/>
    <s v="Production Manager"/>
    <s v="Tim Wilcox"/>
    <s v="Unknown"/>
    <s v="CCDR"/>
    <s v="Active"/>
    <s v="Contract"/>
    <s v="Zone A"/>
    <s v="Full-Time"/>
    <s v="Unk"/>
    <s v="N/A"/>
    <s v="Production"/>
    <s v="General - Con"/>
    <d v="1984-05-06T00:00:00"/>
    <s v="MA"/>
    <s v="Foreman"/>
    <x v="0"/>
    <n v="61633"/>
    <s v="Other"/>
    <x v="2"/>
    <s v="Fully Meets"/>
    <n v="4"/>
    <n v="5"/>
    <n v="1"/>
    <n v="5"/>
    <s v="Communication Skills"/>
    <s v="External"/>
    <s v="Completed"/>
    <s v="Onealland"/>
    <s v="Rachel Rogers"/>
    <n v="3"/>
  </r>
  <r>
    <x v="1336"/>
    <s v="Hallie Macias"/>
    <d v="2021-04-16T00:00:00"/>
    <s v="N/A"/>
    <s v="Production Manager"/>
    <s v="Amber White"/>
    <s v="Unknown"/>
    <s v="SVG"/>
    <s v="Active"/>
    <s v="Full-Time"/>
    <s v="Zone C"/>
    <s v="Part-Time"/>
    <s v="Unk"/>
    <s v="N/A"/>
    <s v="Production"/>
    <s v="Engineers"/>
    <d v="1989-01-25T00:00:00"/>
    <s v="MA"/>
    <s v="Engineer"/>
    <x v="1"/>
    <n v="29639"/>
    <s v="Other"/>
    <x v="2"/>
    <s v="Fully Meets"/>
    <n v="4"/>
    <n v="1"/>
    <n v="4"/>
    <n v="3"/>
    <s v="Project Management"/>
    <s v="Internal"/>
    <s v="Failed"/>
    <s v="Port Jessicafurt"/>
    <s v="Lisa Payne"/>
    <n v="2"/>
  </r>
  <r>
    <x v="1337"/>
    <s v="Ivan Hull"/>
    <d v="2018-10-10T00:00:00"/>
    <d v="2022-05-02T00:00:00"/>
    <s v="Production Manager"/>
    <s v="Robert Sullivan"/>
    <s v="Unknown"/>
    <s v="EW"/>
    <s v="Active"/>
    <s v="Part-Time"/>
    <s v="Zone C"/>
    <s v="Temporary"/>
    <s v="Involuntary"/>
    <s v="Body move possible play. Relate husband Mrs."/>
    <s v="Production"/>
    <s v="Project Management - Con"/>
    <d v="1971-08-06T00:00:00"/>
    <s v="MA"/>
    <s v="Supervisor"/>
    <x v="0"/>
    <n v="6536"/>
    <s v="Other"/>
    <x v="0"/>
    <s v="Fully Meets"/>
    <n v="4"/>
    <n v="2"/>
    <n v="3"/>
    <n v="5"/>
    <s v="Customer Service"/>
    <s v="External"/>
    <s v="Completed"/>
    <s v="Lake Ashlee"/>
    <s v="Megan Smith"/>
    <n v="2"/>
  </r>
  <r>
    <x v="1338"/>
    <s v="India Kemp"/>
    <d v="2022-07-25T00:00:00"/>
    <d v="2022-11-08T00:00:00"/>
    <s v="Production Manager"/>
    <s v="Brett Aguilar"/>
    <s v="Unknown"/>
    <s v="MSC"/>
    <s v="Voluntarily Terminated"/>
    <s v="Full-Time"/>
    <s v="Zone B"/>
    <s v="Part-Time"/>
    <s v="Retirement"/>
    <s v="Pretty he matter south treat benefit."/>
    <s v="Production"/>
    <s v="General - Sga"/>
    <d v="1972-08-06T00:00:00"/>
    <s v="MA"/>
    <s v="Administrator"/>
    <x v="0"/>
    <n v="19049"/>
    <s v="Black"/>
    <x v="0"/>
    <s v="Fully Meets"/>
    <n v="1"/>
    <n v="3"/>
    <n v="1"/>
    <n v="5"/>
    <s v="Leadership Development"/>
    <s v="Internal"/>
    <s v="Failed"/>
    <s v="Morganside"/>
    <s v="Harold Miller"/>
    <n v="5"/>
  </r>
  <r>
    <x v="1339"/>
    <s v="Alice Dudley"/>
    <d v="2021-03-17T00:00:00"/>
    <d v="2023-05-13T00:00:00"/>
    <s v="Production Manager"/>
    <s v="Derrick Cannon"/>
    <s v="Unknown"/>
    <s v="TNS"/>
    <s v="Voluntarily Terminated"/>
    <s v="Contract"/>
    <s v="Zone A"/>
    <s v="Temporary"/>
    <s v="Resignation"/>
    <s v="Professor phone billion none very evidence."/>
    <s v="Production"/>
    <s v="General - Con"/>
    <d v="2001-02-27T00:00:00"/>
    <s v="MA"/>
    <s v="Laborer"/>
    <x v="0"/>
    <n v="29529"/>
    <s v="White"/>
    <x v="2"/>
    <s v="Fully Meets"/>
    <n v="5"/>
    <n v="4"/>
    <n v="5"/>
    <n v="3"/>
    <s v="Project Management"/>
    <s v="External"/>
    <s v="Failed"/>
    <s v="Port Glennview"/>
    <s v="Timothy Jones"/>
    <n v="1"/>
  </r>
  <r>
    <x v="1340"/>
    <s v="Jesus Hendricks"/>
    <d v="2018-10-13T00:00:00"/>
    <s v="N/A"/>
    <s v="Production Manager"/>
    <s v="Brandon Walsh"/>
    <s v="Unknown"/>
    <s v="PYZ"/>
    <s v="Active"/>
    <s v="Full-Time"/>
    <s v="Zone A"/>
    <s v="Full-Time"/>
    <s v="Unk"/>
    <s v="N/A"/>
    <s v="Production"/>
    <s v="General - Sga"/>
    <d v="1984-11-02T00:00:00"/>
    <s v="MA"/>
    <s v="Mechanic"/>
    <x v="0"/>
    <n v="36574"/>
    <s v="Hispanic"/>
    <x v="3"/>
    <s v="Fully Meets"/>
    <n v="2"/>
    <n v="1"/>
    <n v="5"/>
    <n v="2"/>
    <s v="Communication Skills"/>
    <s v="Internal"/>
    <s v="Failed"/>
    <s v="South Bradleychester"/>
    <s v="Sara Perry"/>
    <n v="2"/>
  </r>
  <r>
    <x v="1341"/>
    <s v="Eli Owens"/>
    <d v="2020-01-09T00:00:00"/>
    <s v="N/A"/>
    <s v="Production Manager"/>
    <s v="Richard Higgins"/>
    <s v="Unknown"/>
    <s v="WBL"/>
    <s v="Active"/>
    <s v="Part-Time"/>
    <s v="Zone C"/>
    <s v="Temporary"/>
    <s v="Unk"/>
    <s v="N/A"/>
    <s v="Production"/>
    <s v="Field Operations"/>
    <d v="1967-05-14T00:00:00"/>
    <s v="MA"/>
    <s v="Laborer"/>
    <x v="0"/>
    <n v="5298"/>
    <s v="Other"/>
    <x v="2"/>
    <s v="Fully Meets"/>
    <n v="5"/>
    <n v="1"/>
    <n v="4"/>
    <n v="3"/>
    <s v="Communication Skills"/>
    <s v="Internal"/>
    <s v="Completed"/>
    <s v="Eugeneborough"/>
    <s v="Steven Hernandez"/>
    <n v="1"/>
  </r>
  <r>
    <x v="1342"/>
    <s v="Emelia Mcintyre"/>
    <d v="2019-09-18T00:00:00"/>
    <s v="N/A"/>
    <s v="Production Manager"/>
    <s v="Robert Warren"/>
    <s v="Unknown"/>
    <s v="NEL"/>
    <s v="Active"/>
    <s v="Full-Time"/>
    <s v="Zone B"/>
    <s v="Temporary"/>
    <s v="Unk"/>
    <s v="N/A"/>
    <s v="Production"/>
    <s v="Wireless"/>
    <d v="1998-10-17T00:00:00"/>
    <s v="MA"/>
    <s v="Technician"/>
    <x v="0"/>
    <n v="38735"/>
    <s v="Hispanic"/>
    <x v="2"/>
    <s v="Fully Meets"/>
    <n v="4"/>
    <n v="1"/>
    <n v="3"/>
    <n v="4"/>
    <s v="Customer Service"/>
    <s v="Internal"/>
    <s v="Completed"/>
    <s v="East Dennis"/>
    <s v="Stephanie Brown"/>
    <n v="5"/>
  </r>
  <r>
    <x v="1343"/>
    <s v="Jaden Bates"/>
    <d v="2019-10-26T00:00:00"/>
    <d v="2020-03-10T00:00:00"/>
    <s v="Production Manager"/>
    <s v="Regina Smith"/>
    <s v="Unknown"/>
    <s v="PL"/>
    <s v="Active"/>
    <s v="Contract"/>
    <s v="Zone C"/>
    <s v="Temporary"/>
    <s v="Retirement"/>
    <s v="Money start prove."/>
    <s v="Production"/>
    <s v="Yard (Material Handling)"/>
    <d v="1991-08-23T00:00:00"/>
    <s v="MA"/>
    <s v="Engineer"/>
    <x v="0"/>
    <n v="42542"/>
    <s v="Other"/>
    <x v="3"/>
    <s v="Fully Meets"/>
    <n v="1"/>
    <n v="2"/>
    <n v="5"/>
    <n v="5"/>
    <s v="Technical Skills"/>
    <s v="External"/>
    <s v="Completed"/>
    <s v="Lake Ruth"/>
    <s v="Lisa Johnson"/>
    <n v="2"/>
  </r>
  <r>
    <x v="1344"/>
    <s v="Nyla Schwartz"/>
    <d v="2020-09-14T00:00:00"/>
    <d v="2023-05-30T00:00:00"/>
    <s v="Production Manager"/>
    <s v="Cindy Schneider"/>
    <s v="Unknown"/>
    <s v="BPC"/>
    <s v="Terminated for Cause"/>
    <s v="Full-Time"/>
    <s v="Zone B"/>
    <s v="Temporary"/>
    <s v="Involuntary"/>
    <s v="Upon around example dream style technology term."/>
    <s v="Production"/>
    <s v="Field Operations"/>
    <d v="1971-01-10T00:00:00"/>
    <s v="MA"/>
    <s v="Specialist"/>
    <x v="0"/>
    <n v="7521"/>
    <s v="Hispanic"/>
    <x v="0"/>
    <s v="Fully Meets"/>
    <n v="2"/>
    <n v="2"/>
    <n v="1"/>
    <n v="5"/>
    <s v="Project Management"/>
    <s v="External"/>
    <s v="Failed"/>
    <s v="Williamston"/>
    <s v="Joanna Long"/>
    <n v="3"/>
  </r>
  <r>
    <x v="1345"/>
    <s v="Taryn Black"/>
    <d v="2023-04-09T00:00:00"/>
    <s v="N/A"/>
    <s v="Production Manager"/>
    <s v="Elizabeth Dillon"/>
    <s v="Unknown"/>
    <s v="CCDR"/>
    <s v="Active"/>
    <s v="Part-Time"/>
    <s v="Zone A"/>
    <s v="Full-Time"/>
    <s v="Unk"/>
    <s v="N/A"/>
    <s v="Production"/>
    <s v="Field Operations"/>
    <d v="1984-02-28T00:00:00"/>
    <s v="MA"/>
    <s v="Technician"/>
    <x v="0"/>
    <n v="9394"/>
    <s v="Hispanic"/>
    <x v="1"/>
    <s v="Fully Meets"/>
    <n v="4"/>
    <n v="5"/>
    <n v="3"/>
    <n v="1"/>
    <s v="Customer Service"/>
    <s v="External"/>
    <s v="Completed"/>
    <s v="Port Travismouth"/>
    <s v="Stephanie Farmer"/>
    <n v="3"/>
  </r>
  <r>
    <x v="1346"/>
    <s v="Karley Novak"/>
    <d v="2019-10-25T00:00:00"/>
    <s v="N/A"/>
    <s v="President &amp; CEO"/>
    <s v="Jesus Smith"/>
    <s v="Unknown"/>
    <s v="SVG"/>
    <s v="Active"/>
    <s v="Full-Time"/>
    <s v="Zone A"/>
    <s v="Part-Time"/>
    <s v="Unk"/>
    <s v="N/A"/>
    <s v="Production"/>
    <s v="Field Operations"/>
    <d v="1977-11-07T00:00:00"/>
    <s v="MA"/>
    <s v="Laborer"/>
    <x v="0"/>
    <n v="14720"/>
    <s v="White"/>
    <x v="2"/>
    <s v="Fully Meets"/>
    <n v="1"/>
    <n v="2"/>
    <n v="3"/>
    <n v="2"/>
    <s v="Communication Skills"/>
    <s v="Internal"/>
    <s v="Completed"/>
    <s v="South Heiditon"/>
    <s v="Monica Wilson"/>
    <n v="1"/>
  </r>
  <r>
    <x v="1347"/>
    <s v="Payten Harvey"/>
    <d v="2022-06-25T00:00:00"/>
    <s v="N/A"/>
    <s v="Network Engineer"/>
    <s v="Timothy Waters"/>
    <s v="Unknown"/>
    <s v="EW"/>
    <s v="Active"/>
    <s v="Part-Time"/>
    <s v="Zone C"/>
    <s v="Full-Time"/>
    <s v="Unk"/>
    <s v="N/A"/>
    <s v="Production"/>
    <s v="Field Operations"/>
    <d v="1976-02-21T00:00:00"/>
    <s v="MA"/>
    <s v="Technician"/>
    <x v="1"/>
    <n v="85605"/>
    <s v="Asian"/>
    <x v="2"/>
    <s v="Fully Meets"/>
    <n v="1"/>
    <n v="4"/>
    <n v="4"/>
    <n v="2"/>
    <s v="Technical Skills"/>
    <s v="Internal"/>
    <s v="Completed"/>
    <s v="West Kathleen"/>
    <s v="Chase Carter"/>
    <n v="1"/>
  </r>
  <r>
    <x v="1348"/>
    <s v="Reagan Atkinson"/>
    <d v="2023-01-26T00:00:00"/>
    <d v="2023-02-27T00:00:00"/>
    <s v="Network Engineer"/>
    <s v="Joshua Johnson"/>
    <s v="Unknown"/>
    <s v="MSC"/>
    <s v="Active"/>
    <s v="Part-Time"/>
    <s v="Zone C"/>
    <s v="Full-Time"/>
    <s v="Voluntary"/>
    <s v="Address machine break person force interview."/>
    <s v="Production"/>
    <s v="General - Con"/>
    <d v="1956-06-03T00:00:00"/>
    <s v="MA"/>
    <s v="Laborer"/>
    <x v="1"/>
    <n v="38286"/>
    <s v="Black"/>
    <x v="1"/>
    <s v="Fully Meets"/>
    <n v="4"/>
    <n v="5"/>
    <n v="5"/>
    <n v="1"/>
    <s v="Communication Skills"/>
    <s v="Internal"/>
    <s v="Completed"/>
    <s v="Longstad"/>
    <s v="Rebecca Bradley"/>
    <n v="2"/>
  </r>
  <r>
    <x v="1349"/>
    <s v="Rey Werner"/>
    <d v="2020-02-19T00:00:00"/>
    <s v="N/A"/>
    <s v="Network Engineer"/>
    <s v="Joanna Foster"/>
    <s v="Unknown"/>
    <s v="TNS"/>
    <s v="Active"/>
    <s v="Part-Time"/>
    <s v="Zone A"/>
    <s v="Temporary"/>
    <s v="Unk"/>
    <s v="N/A"/>
    <s v="Executive Office"/>
    <s v="Wireline Construction"/>
    <d v="1973-04-24T00:00:00"/>
    <s v="MA"/>
    <s v="Laborer"/>
    <x v="1"/>
    <n v="59836"/>
    <s v="Black"/>
    <x v="3"/>
    <s v="Fully Meets"/>
    <n v="2"/>
    <n v="1"/>
    <n v="4"/>
    <n v="5"/>
    <s v="Leadership Development"/>
    <s v="Internal"/>
    <s v="Failed"/>
    <s v="Port Suzanne"/>
    <s v="Adrian Flores"/>
    <n v="3"/>
  </r>
  <r>
    <x v="1350"/>
    <s v="Kendall Mcintyre"/>
    <d v="2019-12-24T00:00:00"/>
    <d v="2020-06-21T00:00:00"/>
    <s v="Data Analyst"/>
    <s v="Rita Abbott"/>
    <s v="Unknown"/>
    <s v="EW"/>
    <s v="Active"/>
    <s v="Contract"/>
    <s v="Zone B"/>
    <s v="Temporary"/>
    <s v="Retirement"/>
    <s v="Market as per stop kid score detail."/>
    <s v="Production"/>
    <s v="Engineers"/>
    <d v="1943-02-27T00:00:00"/>
    <s v="MA"/>
    <s v="Technician"/>
    <x v="1"/>
    <n v="25767"/>
    <s v="Hispanic"/>
    <x v="1"/>
    <s v="Fully Meets"/>
    <n v="4"/>
    <n v="3"/>
    <n v="3"/>
    <n v="5"/>
    <s v="Communication Skills"/>
    <s v="Internal"/>
    <s v="Failed"/>
    <s v="East Justinton"/>
    <s v="Rebecca Romero"/>
    <n v="4"/>
  </r>
  <r>
    <x v="1351"/>
    <s v="Anahi Frye"/>
    <d v="2020-10-16T00:00:00"/>
    <d v="2020-11-15T00:00:00"/>
    <s v="Data Analyst"/>
    <s v="Renee Ritter"/>
    <s v="Unknown"/>
    <s v="MSC"/>
    <s v="Active"/>
    <s v="Full-Time"/>
    <s v="Zone B"/>
    <s v="Temporary"/>
    <s v="Retirement"/>
    <s v="Practice miss lead message measure."/>
    <s v="Production"/>
    <s v="General - Con"/>
    <d v="1993-12-31T00:00:00"/>
    <s v="MA"/>
    <s v="Lineman"/>
    <x v="1"/>
    <n v="19689"/>
    <s v="White"/>
    <x v="1"/>
    <s v="Fully Meets"/>
    <n v="2"/>
    <n v="2"/>
    <n v="3"/>
    <n v="3"/>
    <s v="Communication Skills"/>
    <s v="External"/>
    <s v="Completed"/>
    <s v="Murrayside"/>
    <s v="John Whitaker"/>
    <n v="4"/>
  </r>
  <r>
    <x v="1352"/>
    <s v="Dalia Booth"/>
    <d v="2018-09-07T00:00:00"/>
    <s v="N/A"/>
    <s v="Data Analyst "/>
    <s v="Michelle Nguyen"/>
    <s v="Unknown"/>
    <s v="TNS"/>
    <s v="Active"/>
    <s v="Part-Time"/>
    <s v="Zone B"/>
    <s v="Full-Time"/>
    <s v="Unk"/>
    <s v="N/A"/>
    <s v="IT/IS"/>
    <s v="Field Operations"/>
    <d v="1997-07-26T00:00:00"/>
    <s v="MA"/>
    <s v="Foreman"/>
    <x v="0"/>
    <n v="19035"/>
    <s v="Hispanic"/>
    <x v="0"/>
    <s v="Fully Meets"/>
    <n v="2"/>
    <n v="2"/>
    <n v="4"/>
    <n v="3"/>
    <s v="Technical Skills"/>
    <s v="Internal"/>
    <s v="Failed"/>
    <s v="Jonestown"/>
    <s v="Joseph Day"/>
    <n v="3"/>
  </r>
  <r>
    <x v="1353"/>
    <s v="Charlee Navarro"/>
    <d v="2022-01-07T00:00:00"/>
    <d v="2022-06-29T00:00:00"/>
    <s v="Data Analyst"/>
    <s v="Elizabeth Houston"/>
    <s v="Unknown"/>
    <s v="PYZ"/>
    <s v="Active"/>
    <s v="Part-Time"/>
    <s v="Zone C"/>
    <s v="Full-Time"/>
    <s v="Retirement"/>
    <s v="Especially usually citizen do."/>
    <s v="IT/IS"/>
    <s v="Wireline Construction"/>
    <d v="1971-09-02T00:00:00"/>
    <s v="MA"/>
    <s v="Clerk"/>
    <x v="0"/>
    <n v="61793"/>
    <s v="White"/>
    <x v="3"/>
    <s v="Fully Meets"/>
    <n v="2"/>
    <n v="5"/>
    <n v="1"/>
    <n v="1"/>
    <s v="Communication Skills"/>
    <s v="External"/>
    <s v="Completed"/>
    <s v="South Jennifer"/>
    <s v="Shannon White"/>
    <n v="5"/>
  </r>
  <r>
    <x v="1354"/>
    <s v="Karter Perry"/>
    <d v="2019-03-25T00:00:00"/>
    <d v="2019-04-23T00:00:00"/>
    <s v="Data Analyst"/>
    <s v="Elizabeth Gray"/>
    <s v="Unknown"/>
    <s v="WBL"/>
    <s v="Active"/>
    <s v="Contract"/>
    <s v="Zone C"/>
    <s v="Temporary"/>
    <s v="Retirement"/>
    <s v="Teacher often knowledge free best."/>
    <s v="IT/IS"/>
    <s v="Field Operations"/>
    <d v="1943-01-17T00:00:00"/>
    <s v="MA"/>
    <s v="Civil Hand"/>
    <x v="1"/>
    <n v="91193"/>
    <s v="Asian"/>
    <x v="2"/>
    <s v="Fully Meets"/>
    <n v="1"/>
    <n v="1"/>
    <n v="1"/>
    <n v="4"/>
    <s v="Customer Service"/>
    <s v="External"/>
    <s v="Failed"/>
    <s v="East Jennifer"/>
    <s v="Scott Young"/>
    <n v="3"/>
  </r>
  <r>
    <x v="1355"/>
    <s v="Sariah Little"/>
    <d v="2021-11-18T00:00:00"/>
    <d v="2022-12-17T00:00:00"/>
    <s v="Data Analyst"/>
    <s v="Courtney Webb"/>
    <s v="Unknown"/>
    <s v="NEL"/>
    <s v="Active"/>
    <s v="Part-Time"/>
    <s v="Zone C"/>
    <s v="Temporary"/>
    <s v="Retirement"/>
    <s v="Audience deal cost figure student might let."/>
    <s v="IT/IS"/>
    <s v="Catv"/>
    <d v="1955-07-14T00:00:00"/>
    <s v="MA"/>
    <s v="Laborer"/>
    <x v="1"/>
    <n v="11058"/>
    <s v="Black"/>
    <x v="2"/>
    <s v="Fully Meets"/>
    <n v="4"/>
    <n v="4"/>
    <n v="1"/>
    <n v="1"/>
    <s v="Technical Skills"/>
    <s v="External"/>
    <s v="Completed"/>
    <s v="East Travisstad"/>
    <s v="Pamela Mclaughlin"/>
    <n v="4"/>
  </r>
  <r>
    <x v="1356"/>
    <s v="Antoine Murray"/>
    <d v="2022-12-31T00:00:00"/>
    <d v="2023-07-21T00:00:00"/>
    <s v="Production Manager"/>
    <s v="Erin Richard"/>
    <s v="Unknown"/>
    <s v="PL"/>
    <s v="Active"/>
    <s v="Contract"/>
    <s v="Zone B"/>
    <s v="Temporary"/>
    <s v="Involuntary"/>
    <s v="Where author federal Democrat in institution."/>
    <s v="Production"/>
    <s v="General - Con"/>
    <d v="1943-09-15T00:00:00"/>
    <s v="MA"/>
    <s v="Foreman"/>
    <x v="0"/>
    <n v="48133"/>
    <s v="Black"/>
    <x v="0"/>
    <s v="Fully Meets"/>
    <n v="1"/>
    <n v="1"/>
    <n v="2"/>
    <n v="3"/>
    <s v="Leadership Development"/>
    <s v="Internal"/>
    <s v="Failed"/>
    <s v="Hendrickschester"/>
    <s v="Meredith Miller"/>
    <n v="3"/>
  </r>
  <r>
    <x v="1357"/>
    <s v="Summer Huang"/>
    <d v="2020-05-14T00:00:00"/>
    <d v="2022-11-29T00:00:00"/>
    <s v="Production Manager"/>
    <s v="Christy Wagner"/>
    <s v="Unknown"/>
    <s v="PYZ"/>
    <s v="Active"/>
    <s v="Part-Time"/>
    <s v="Zone B"/>
    <s v="Temporary"/>
    <s v="Involuntary"/>
    <s v="A especially friend."/>
    <s v="Production"/>
    <s v="Executive"/>
    <d v="1993-03-20T00:00:00"/>
    <s v="MA"/>
    <s v="Executive Assistant"/>
    <x v="1"/>
    <n v="14776"/>
    <s v="Black"/>
    <x v="0"/>
    <s v="Fully Meets"/>
    <n v="4"/>
    <n v="5"/>
    <n v="3"/>
    <n v="3"/>
    <s v="Project Management"/>
    <s v="External"/>
    <s v="Failed"/>
    <s v="Eddiemouth"/>
    <s v="Dr. Christina Dickerson"/>
    <n v="3"/>
  </r>
  <r>
    <x v="1358"/>
    <s v="Jaylyn Contreras"/>
    <d v="2020-12-13T00:00:00"/>
    <d v="2023-02-12T00:00:00"/>
    <s v="Production Manager"/>
    <s v="Andrew Wright"/>
    <s v="Unknown"/>
    <s v="SVG"/>
    <s v="Active"/>
    <s v="Full-Time"/>
    <s v="Zone B"/>
    <s v="Part-Time"/>
    <s v="Retirement"/>
    <s v="Suddenly part eye bag."/>
    <s v="Production"/>
    <s v="Engineers"/>
    <d v="1996-07-01T00:00:00"/>
    <s v="MA"/>
    <s v="Project Manager"/>
    <x v="0"/>
    <n v="87985"/>
    <s v="Other"/>
    <x v="0"/>
    <s v="Fully Meets"/>
    <n v="2"/>
    <n v="4"/>
    <n v="4"/>
    <n v="3"/>
    <s v="Technical Skills"/>
    <s v="External"/>
    <s v="Failed"/>
    <s v="Piercestad"/>
    <s v="David Davis"/>
    <n v="3"/>
  </r>
  <r>
    <x v="1359"/>
    <s v="Brenna York"/>
    <d v="2021-11-16T00:00:00"/>
    <d v="2022-11-23T00:00:00"/>
    <s v="Production Manager"/>
    <s v="Deborah Wood"/>
    <s v="Unknown"/>
    <s v="TNS"/>
    <s v="Voluntarily Terminated"/>
    <s v="Part-Time"/>
    <s v="Zone B"/>
    <s v="Part-Time"/>
    <s v="Voluntary"/>
    <s v="Decide rich traditional house task road."/>
    <s v="Production"/>
    <s v="Fielders"/>
    <d v="1990-10-06T00:00:00"/>
    <s v="MA"/>
    <s v="Engineer"/>
    <x v="0"/>
    <n v="26846"/>
    <s v="Asian"/>
    <x v="1"/>
    <s v="Fully Meets"/>
    <n v="1"/>
    <n v="4"/>
    <n v="4"/>
    <n v="3"/>
    <s v="Project Management"/>
    <s v="Internal"/>
    <s v="Completed"/>
    <s v="Jonesberg"/>
    <s v="Tammy Sampson"/>
    <n v="1"/>
  </r>
  <r>
    <x v="1360"/>
    <s v="Braden Wiggins"/>
    <d v="2022-12-01T00:00:00"/>
    <d v="2023-07-06T00:00:00"/>
    <s v="Production Manager"/>
    <s v="Christine Randall"/>
    <s v="Unknown"/>
    <s v="WBL"/>
    <s v="Voluntarily Terminated"/>
    <s v="Full-Time"/>
    <s v="Zone C"/>
    <s v="Full-Time"/>
    <s v="Involuntary"/>
    <s v="Report provide home follow price."/>
    <s v="Production"/>
    <s v="Project Management - Con"/>
    <d v="1996-12-05T00:00:00"/>
    <s v="MA"/>
    <s v="Supervisor"/>
    <x v="0"/>
    <n v="66281"/>
    <s v="Asian"/>
    <x v="3"/>
    <s v="Fully Meets"/>
    <n v="2"/>
    <n v="4"/>
    <n v="4"/>
    <n v="2"/>
    <s v="Customer Service"/>
    <s v="External"/>
    <s v="Failed"/>
    <s v="North Monicahaven"/>
    <s v="Matthew Jones"/>
    <n v="4"/>
  </r>
  <r>
    <x v="1361"/>
    <s v="Nola Bullock"/>
    <d v="2020-10-30T00:00:00"/>
    <d v="2022-07-28T00:00:00"/>
    <s v="Production Manager"/>
    <s v="Debra Green"/>
    <s v="Unknown"/>
    <s v="BPC"/>
    <s v="Active"/>
    <s v="Full-Time"/>
    <s v="Zone C"/>
    <s v="Part-Time"/>
    <s v="Involuntary"/>
    <s v="Building source bill true education form include."/>
    <s v="Production"/>
    <s v="Field Operations"/>
    <d v="1974-05-06T00:00:00"/>
    <s v="MA"/>
    <s v="Construction Manager"/>
    <x v="0"/>
    <n v="97050"/>
    <s v="Asian"/>
    <x v="0"/>
    <s v="Fully Meets"/>
    <n v="2"/>
    <n v="5"/>
    <n v="4"/>
    <n v="5"/>
    <s v="Project Management"/>
    <s v="Internal"/>
    <s v="Failed"/>
    <s v="Villanuevamouth"/>
    <s v="Amanda Lee"/>
    <n v="3"/>
  </r>
  <r>
    <x v="1362"/>
    <s v="Kaleigh Keller"/>
    <d v="2021-02-08T00:00:00"/>
    <d v="2022-09-25T00:00:00"/>
    <s v="Production Manager"/>
    <s v="Frances Olsen"/>
    <s v="Unknown"/>
    <s v="CCDR"/>
    <s v="Active"/>
    <s v="Full-Time"/>
    <s v="Zone C"/>
    <s v="Temporary"/>
    <s v="Retirement"/>
    <s v="Least if civil partner court number song."/>
    <s v="Production"/>
    <s v="Wireline Construction"/>
    <d v="1983-02-17T00:00:00"/>
    <s v="MA"/>
    <s v="Foreman"/>
    <x v="0"/>
    <n v="14808"/>
    <s v="Hispanic"/>
    <x v="1"/>
    <s v="Fully Meets"/>
    <n v="2"/>
    <n v="2"/>
    <n v="5"/>
    <n v="1"/>
    <s v="Communication Skills"/>
    <s v="External"/>
    <s v="Failed"/>
    <s v="Billyville"/>
    <s v="Regina Blevins"/>
    <n v="3"/>
  </r>
  <r>
    <x v="1363"/>
    <s v="Milagros Jimenez"/>
    <d v="2019-08-05T00:00:00"/>
    <s v="N/A"/>
    <s v="Production Manager"/>
    <s v="Benjamin Johnson"/>
    <s v="Unknown"/>
    <s v="EW"/>
    <s v="Active"/>
    <s v="Full-Time"/>
    <s v="Zone A"/>
    <s v="Temporary"/>
    <s v="Unk"/>
    <s v="N/A"/>
    <s v="Production"/>
    <s v="Field Operations"/>
    <d v="1960-08-24T00:00:00"/>
    <s v="MA"/>
    <s v="Technician"/>
    <x v="1"/>
    <n v="53839"/>
    <s v="Black"/>
    <x v="1"/>
    <s v="Fully Meets"/>
    <n v="5"/>
    <n v="4"/>
    <n v="2"/>
    <n v="4"/>
    <s v="Project Management"/>
    <s v="External"/>
    <s v="Completed"/>
    <s v="Kingborough"/>
    <s v="Cathy Wolf"/>
    <n v="3"/>
  </r>
  <r>
    <x v="1364"/>
    <s v="Timothy Goodwin"/>
    <d v="2018-11-29T00:00:00"/>
    <d v="2023-03-09T00:00:00"/>
    <s v="Production Manager"/>
    <s v="Tyler Galvan"/>
    <s v="Unknown"/>
    <s v="MSC"/>
    <s v="Terminated for Cause"/>
    <s v="Contract"/>
    <s v="Zone A"/>
    <s v="Temporary"/>
    <s v="Involuntary"/>
    <s v="Station today affect many know."/>
    <s v="Production"/>
    <s v="Engineers"/>
    <d v="1953-08-25T00:00:00"/>
    <s v="MA"/>
    <s v="Technician"/>
    <x v="0"/>
    <n v="43609"/>
    <s v="Black"/>
    <x v="0"/>
    <s v="Fully Meets"/>
    <n v="1"/>
    <n v="1"/>
    <n v="1"/>
    <n v="1"/>
    <s v="Communication Skills"/>
    <s v="External"/>
    <s v="Completed"/>
    <s v="Laneside"/>
    <s v="Kristin Rodriguez"/>
    <n v="5"/>
  </r>
  <r>
    <x v="1365"/>
    <s v="Reese Kennedy"/>
    <d v="2018-11-16T00:00:00"/>
    <d v="2021-05-25T00:00:00"/>
    <s v="Production Manager"/>
    <s v="Terri Morris"/>
    <s v="Unknown"/>
    <s v="NEL"/>
    <s v="Terminated for Cause"/>
    <s v="Full-Time"/>
    <s v="Zone B"/>
    <s v="Part-Time"/>
    <s v="Retirement"/>
    <s v="Factor strategy defense citizen."/>
    <s v="Production"/>
    <s v="Fielders"/>
    <d v="1944-07-22T00:00:00"/>
    <s v="MA"/>
    <s v="Engineer"/>
    <x v="0"/>
    <n v="83442"/>
    <s v="Asian"/>
    <x v="3"/>
    <s v="Fully Meets"/>
    <n v="2"/>
    <n v="4"/>
    <n v="2"/>
    <n v="5"/>
    <s v="Project Management"/>
    <s v="Internal"/>
    <s v="Failed"/>
    <s v="North Danieltown"/>
    <s v="Melissa Martinez"/>
    <n v="3"/>
  </r>
  <r>
    <x v="1366"/>
    <s v="Mariam Doyle"/>
    <d v="2020-08-23T00:00:00"/>
    <d v="2022-06-11T00:00:00"/>
    <s v="Production Manager"/>
    <s v="John Hurst"/>
    <s v="Unknown"/>
    <s v="PL"/>
    <s v="Active"/>
    <s v="Contract"/>
    <s v="Zone C"/>
    <s v="Part-Time"/>
    <s v="Resignation"/>
    <s v="Soon walk early star."/>
    <s v="Production"/>
    <s v="Wireline Construction"/>
    <d v="1959-07-29T00:00:00"/>
    <s v="MA"/>
    <s v="Foreman"/>
    <x v="0"/>
    <n v="6820"/>
    <s v="Hispanic"/>
    <x v="1"/>
    <s v="Fully Meets"/>
    <n v="5"/>
    <n v="3"/>
    <n v="2"/>
    <n v="5"/>
    <s v="Project Management"/>
    <s v="Internal"/>
    <s v="Completed"/>
    <s v="West Nicolechester"/>
    <s v="Christopher Hughes"/>
    <n v="3"/>
  </r>
  <r>
    <x v="1367"/>
    <s v="Clinton Brennan"/>
    <d v="2020-08-22T00:00:00"/>
    <d v="2023-03-09T00:00:00"/>
    <s v="President &amp; CEO"/>
    <s v="Kristi Lee"/>
    <s v="Unknown"/>
    <s v="PYZ"/>
    <s v="Active"/>
    <s v="Full-Time"/>
    <s v="Zone B"/>
    <s v="Temporary"/>
    <s v="Resignation"/>
    <s v="Like save Mr instead doctor traditional one."/>
    <s v="Production"/>
    <s v="Wireline Construction"/>
    <d v="1950-03-31T00:00:00"/>
    <s v="MA"/>
    <s v="Splicer"/>
    <x v="0"/>
    <n v="50782"/>
    <s v="White"/>
    <x v="2"/>
    <s v="Fully Meets"/>
    <n v="1"/>
    <n v="5"/>
    <n v="2"/>
    <n v="1"/>
    <s v="Technical Skills"/>
    <s v="External"/>
    <s v="Completed"/>
    <s v="Lisafurt"/>
    <s v="Pamela Richards"/>
    <n v="4"/>
  </r>
  <r>
    <x v="1368"/>
    <s v="Maximilian Moyer"/>
    <d v="2021-10-19T00:00:00"/>
    <d v="2022-09-10T00:00:00"/>
    <s v="Network Engineer"/>
    <s v="Nicole Sosa"/>
    <s v="Unknown"/>
    <s v="SVG"/>
    <s v="Active"/>
    <s v="Part-Time"/>
    <s v="Zone B"/>
    <s v="Full-Time"/>
    <s v="Retirement"/>
    <s v="Window paper dark power knowledge must current."/>
    <s v="Production"/>
    <s v="Field Operations"/>
    <d v="1987-09-16T00:00:00"/>
    <s v="MA"/>
    <s v="Engineer"/>
    <x v="1"/>
    <n v="59893"/>
    <s v="Other"/>
    <x v="3"/>
    <s v="Fully Meets"/>
    <n v="5"/>
    <n v="5"/>
    <n v="2"/>
    <n v="4"/>
    <s v="Leadership Development"/>
    <s v="External"/>
    <s v="Failed"/>
    <s v="Butlershire"/>
    <s v="Sergio James"/>
    <n v="5"/>
  </r>
  <r>
    <x v="1369"/>
    <s v="Salvador Robinson"/>
    <d v="2020-02-21T00:00:00"/>
    <d v="2021-11-29T00:00:00"/>
    <s v="Network Engineer"/>
    <s v="Cynthia Nguyen"/>
    <s v="Unknown"/>
    <s v="TNS"/>
    <s v="Active"/>
    <s v="Contract"/>
    <s v="Zone B"/>
    <s v="Full-Time"/>
    <s v="Retirement"/>
    <s v="Most sport property respond."/>
    <s v="Production"/>
    <s v="Field Operations"/>
    <d v="1952-01-31T00:00:00"/>
    <s v="MA"/>
    <s v="Locator"/>
    <x v="1"/>
    <n v="84707"/>
    <s v="Other"/>
    <x v="1"/>
    <s v="Fully Meets"/>
    <n v="5"/>
    <n v="1"/>
    <n v="2"/>
    <n v="4"/>
    <s v="Leadership Development"/>
    <s v="External"/>
    <s v="Failed"/>
    <s v="Henrytown"/>
    <s v="Brian Kelly"/>
    <n v="3"/>
  </r>
  <r>
    <x v="1370"/>
    <s v="Ahmed Mcmahon"/>
    <d v="2022-11-21T00:00:00"/>
    <s v="N/A"/>
    <s v="Data Analyst"/>
    <s v="Brian Ortiz MD"/>
    <s v="Unknown"/>
    <s v="EW"/>
    <s v="Active"/>
    <s v="Contract"/>
    <s v="Zone B"/>
    <s v="Temporary"/>
    <s v="Unk"/>
    <s v="N/A"/>
    <s v="Production"/>
    <s v="Field Operations"/>
    <d v="2000-05-30T00:00:00"/>
    <s v="MA"/>
    <s v="Supervisor"/>
    <x v="1"/>
    <n v="59104"/>
    <s v="White"/>
    <x v="0"/>
    <s v="Fully Meets"/>
    <n v="1"/>
    <n v="2"/>
    <n v="1"/>
    <n v="5"/>
    <s v="Customer Service"/>
    <s v="Internal"/>
    <s v="Completed"/>
    <s v="Kristenshire"/>
    <s v="Jennifer Jones"/>
    <n v="4"/>
  </r>
  <r>
    <x v="1371"/>
    <s v="Junior York"/>
    <d v="2019-08-05T00:00:00"/>
    <d v="2021-12-06T00:00:00"/>
    <s v="Data Analyst"/>
    <s v="Lisa Davis"/>
    <s v="Unknown"/>
    <s v="CCDR"/>
    <s v="Active"/>
    <s v="Full-Time"/>
    <s v="Zone A"/>
    <s v="Part-Time"/>
    <s v="Involuntary"/>
    <s v="Skin none party discover fact low buy ok."/>
    <s v="Production"/>
    <s v="Field Operations"/>
    <d v="1992-03-10T00:00:00"/>
    <s v="MA"/>
    <s v="Driller"/>
    <x v="0"/>
    <n v="61932"/>
    <s v="Hispanic"/>
    <x v="2"/>
    <s v="Fully Meets"/>
    <n v="2"/>
    <n v="3"/>
    <n v="4"/>
    <n v="5"/>
    <s v="Leadership Development"/>
    <s v="Internal"/>
    <s v="Completed"/>
    <s v="West David"/>
    <s v="David Maldonado"/>
    <n v="2"/>
  </r>
  <r>
    <x v="1372"/>
    <s v="Marilyn Wiley"/>
    <d v="2020-11-05T00:00:00"/>
    <d v="2022-06-04T00:00:00"/>
    <s v="Data Analyst "/>
    <s v="Erica Allen"/>
    <s v="Unknown"/>
    <s v="BPC"/>
    <s v="Active"/>
    <s v="Full-Time"/>
    <s v="Zone A"/>
    <s v="Full-Time"/>
    <s v="Resignation"/>
    <s v="Thought official else loss admit threat treat."/>
    <s v="IT/IS"/>
    <s v="Catv"/>
    <d v="1982-10-22T00:00:00"/>
    <s v="MA"/>
    <s v="Foreman"/>
    <x v="0"/>
    <n v="62911"/>
    <s v="Other"/>
    <x v="3"/>
    <s v="Fully Meets"/>
    <n v="2"/>
    <n v="3"/>
    <n v="5"/>
    <n v="5"/>
    <s v="Project Management"/>
    <s v="External"/>
    <s v="Completed"/>
    <s v="Paynetown"/>
    <s v="Robert Tapia"/>
    <n v="4"/>
  </r>
  <r>
    <x v="1373"/>
    <s v="Selena Hebert"/>
    <d v="2021-06-12T00:00:00"/>
    <d v="2022-02-25T00:00:00"/>
    <s v="Data Analyst"/>
    <s v="Michael Lucas"/>
    <s v="Unknown"/>
    <s v="WBL"/>
    <s v="Active"/>
    <s v="Part-Time"/>
    <s v="Zone A"/>
    <s v="Part-Time"/>
    <s v="Retirement"/>
    <s v="Industry majority population final. Bit go deal."/>
    <s v="IT/IS"/>
    <s v="Field Operations"/>
    <d v="1962-08-09T00:00:00"/>
    <s v="MA"/>
    <s v="Laborer"/>
    <x v="0"/>
    <n v="51977"/>
    <s v="Asian"/>
    <x v="3"/>
    <s v="Fully Meets"/>
    <n v="2"/>
    <n v="1"/>
    <n v="2"/>
    <n v="1"/>
    <s v="Customer Service"/>
    <s v="External"/>
    <s v="Failed"/>
    <s v="West Heather"/>
    <s v="Corey Hines"/>
    <n v="2"/>
  </r>
  <r>
    <x v="1374"/>
    <s v="Selena Adkins"/>
    <d v="2018-09-13T00:00:00"/>
    <s v="N/A"/>
    <s v="Data Analyst"/>
    <s v="Eric Campbell"/>
    <s v="Unknown"/>
    <s v="TNS"/>
    <s v="Active"/>
    <s v="Contract"/>
    <s v="Zone B"/>
    <s v="Full-Time"/>
    <s v="Unk"/>
    <s v="N/A"/>
    <s v="IT/IS"/>
    <s v="General - Con"/>
    <d v="1958-11-02T00:00:00"/>
    <s v="MA"/>
    <s v="Foreman"/>
    <x v="1"/>
    <n v="90110"/>
    <s v="Black"/>
    <x v="2"/>
    <s v="Fully Meets"/>
    <n v="1"/>
    <n v="2"/>
    <n v="4"/>
    <n v="2"/>
    <s v="Project Management"/>
    <s v="External"/>
    <s v="Failed"/>
    <s v="Bushfurt"/>
    <s v="Tammie Williams"/>
    <n v="5"/>
  </r>
  <r>
    <x v="1375"/>
    <s v="Erica Sloan"/>
    <d v="2023-04-09T00:00:00"/>
    <d v="2023-06-03T00:00:00"/>
    <s v="Production Manager"/>
    <s v="Jamie Simon"/>
    <s v="Unknown"/>
    <s v="CCDR"/>
    <s v="Active"/>
    <s v="Full-Time"/>
    <s v="Zone A"/>
    <s v="Temporary"/>
    <s v="Involuntary"/>
    <s v="Move story heavy list image arrive today."/>
    <s v="Production"/>
    <s v="Field Operations"/>
    <d v="1983-10-10T00:00:00"/>
    <s v="MA"/>
    <s v="Technician"/>
    <x v="0"/>
    <n v="2573"/>
    <s v="Asian"/>
    <x v="3"/>
    <s v="Fully Meets"/>
    <n v="4"/>
    <n v="5"/>
    <n v="2"/>
    <n v="4"/>
    <s v="Communication Skills"/>
    <s v="Internal"/>
    <s v="Completed"/>
    <s v="Nguyenton"/>
    <s v="Faith Ortega"/>
    <n v="5"/>
  </r>
  <r>
    <x v="1376"/>
    <s v="Payton Nolan"/>
    <d v="2021-01-09T00:00:00"/>
    <s v="N/A"/>
    <s v="Production Manager"/>
    <s v="Jeremy Lee"/>
    <s v="Unknown"/>
    <s v="SVG"/>
    <s v="Active"/>
    <s v="Contract"/>
    <s v="Zone B"/>
    <s v="Part-Time"/>
    <s v="Unk"/>
    <s v="N/A"/>
    <s v="Production"/>
    <s v="Executive"/>
    <d v="1960-06-14T00:00:00"/>
    <s v="MA"/>
    <s v="Vp"/>
    <x v="1"/>
    <n v="2433"/>
    <s v="White"/>
    <x v="2"/>
    <s v="Fully Meets"/>
    <n v="4"/>
    <n v="1"/>
    <n v="2"/>
    <n v="1"/>
    <s v="Leadership Development"/>
    <s v="External"/>
    <s v="Failed"/>
    <s v="Lake Peter"/>
    <s v="Rickey Smith"/>
    <n v="1"/>
  </r>
  <r>
    <x v="1377"/>
    <s v="Leticia Parks"/>
    <d v="2020-03-23T00:00:00"/>
    <s v="N/A"/>
    <s v="Production Manager"/>
    <s v="Zachary Parker"/>
    <s v="Unknown"/>
    <s v="EW"/>
    <s v="Active"/>
    <s v="Part-Time"/>
    <s v="Zone A"/>
    <s v="Full-Time"/>
    <s v="Unk"/>
    <s v="N/A"/>
    <s v="Production"/>
    <s v="Project Management - Eng"/>
    <d v="1944-11-23T00:00:00"/>
    <s v="MA"/>
    <s v="Administrative"/>
    <x v="0"/>
    <n v="16691"/>
    <s v="Other"/>
    <x v="0"/>
    <s v="Fully Meets"/>
    <n v="2"/>
    <n v="2"/>
    <n v="5"/>
    <n v="3"/>
    <s v="Leadership Development"/>
    <s v="Internal"/>
    <s v="Completed"/>
    <s v="Fitzgeraldbury"/>
    <s v="Karen Shaw"/>
    <n v="3"/>
  </r>
  <r>
    <x v="1378"/>
    <s v="Carolyn Sosa"/>
    <d v="2019-10-19T00:00:00"/>
    <d v="2020-12-23T00:00:00"/>
    <s v="Production Manager"/>
    <s v="Jennifer Krause"/>
    <s v="Unknown"/>
    <s v="MSC"/>
    <s v="Voluntarily Terminated"/>
    <s v="Full-Time"/>
    <s v="Zone C"/>
    <s v="Part-Time"/>
    <s v="Resignation"/>
    <s v="Only subject throw conference official."/>
    <s v="Production"/>
    <s v="Fielders"/>
    <d v="1991-12-22T00:00:00"/>
    <s v="MA"/>
    <s v="Technician"/>
    <x v="0"/>
    <n v="28545"/>
    <s v="Asian"/>
    <x v="3"/>
    <s v="Fully Meets"/>
    <n v="2"/>
    <n v="2"/>
    <n v="5"/>
    <n v="1"/>
    <s v="Communication Skills"/>
    <s v="External"/>
    <s v="Completed"/>
    <s v="Danielfurt"/>
    <s v="Tara Moses"/>
    <n v="4"/>
  </r>
  <r>
    <x v="1379"/>
    <s v="German Higgins"/>
    <d v="2023-07-02T00:00:00"/>
    <d v="2023-07-11T00:00:00"/>
    <s v="Production Manager"/>
    <s v="Heidi Martin"/>
    <s v="Unknown"/>
    <s v="TNS"/>
    <s v="Active"/>
    <s v="Full-Time"/>
    <s v="Zone A"/>
    <s v="Temporary"/>
    <s v="Retirement"/>
    <s v="Attack result fly Republican."/>
    <s v="Production"/>
    <s v="General - Con"/>
    <d v="1956-12-19T00:00:00"/>
    <s v="MA"/>
    <s v="Laborer"/>
    <x v="0"/>
    <n v="87440"/>
    <s v="Other"/>
    <x v="0"/>
    <s v="Fully Meets"/>
    <n v="2"/>
    <n v="2"/>
    <n v="1"/>
    <n v="3"/>
    <s v="Customer Service"/>
    <s v="Internal"/>
    <s v="Completed"/>
    <s v="South Danielchester"/>
    <s v="Benjamin Taylor"/>
    <n v="5"/>
  </r>
  <r>
    <x v="1380"/>
    <s v="Heath Romero"/>
    <d v="2019-08-29T00:00:00"/>
    <s v="N/A"/>
    <s v="Production Manager"/>
    <s v="Eric Strickland"/>
    <s v="Unknown"/>
    <s v="PYZ"/>
    <s v="Active"/>
    <s v="Part-Time"/>
    <s v="Zone B"/>
    <s v="Part-Time"/>
    <s v="Unk"/>
    <s v="N/A"/>
    <s v="Production"/>
    <s v="Catv"/>
    <d v="1988-04-08T00:00:00"/>
    <s v="MA"/>
    <s v="Foreman"/>
    <x v="0"/>
    <n v="10486"/>
    <s v="Other"/>
    <x v="3"/>
    <s v="Fully Meets"/>
    <n v="2"/>
    <n v="2"/>
    <n v="3"/>
    <n v="3"/>
    <s v="Technical Skills"/>
    <s v="External"/>
    <s v="Completed"/>
    <s v="North Waltermouth"/>
    <s v="John Baker"/>
    <n v="1"/>
  </r>
  <r>
    <x v="1381"/>
    <s v="Davion Friedman"/>
    <d v="2023-07-17T00:00:00"/>
    <d v="2023-07-28T00:00:00"/>
    <s v="Production Manager"/>
    <s v="Mark Wood"/>
    <s v="Unknown"/>
    <s v="WBL"/>
    <s v="Active"/>
    <s v="Part-Time"/>
    <s v="Zone C"/>
    <s v="Temporary"/>
    <s v="Involuntary"/>
    <s v="Light free he rest thought."/>
    <s v="Production"/>
    <s v="Catv"/>
    <d v="1943-12-10T00:00:00"/>
    <s v="MA"/>
    <s v="Laborer"/>
    <x v="1"/>
    <n v="59652"/>
    <s v="Asian"/>
    <x v="2"/>
    <s v="Fully Meets"/>
    <n v="1"/>
    <n v="4"/>
    <n v="3"/>
    <n v="4"/>
    <s v="Project Management"/>
    <s v="Internal"/>
    <s v="Completed"/>
    <s v="Wrighthaven"/>
    <s v="Eric Smith"/>
    <n v="1"/>
  </r>
  <r>
    <x v="1382"/>
    <s v="Danny Thomas"/>
    <d v="2020-02-02T00:00:00"/>
    <s v="N/A"/>
    <s v="Production Manager"/>
    <s v="Robert Wolfe"/>
    <s v="Unknown"/>
    <s v="NEL"/>
    <s v="Active"/>
    <s v="Full-Time"/>
    <s v="Zone A"/>
    <s v="Full-Time"/>
    <s v="Unk"/>
    <s v="N/A"/>
    <s v="Production"/>
    <s v="Field Operations"/>
    <d v="1973-04-08T00:00:00"/>
    <s v="MA"/>
    <s v="Laborer"/>
    <x v="1"/>
    <n v="87927"/>
    <s v="Asian"/>
    <x v="1"/>
    <s v="Fully Meets"/>
    <n v="4"/>
    <n v="5"/>
    <n v="3"/>
    <n v="5"/>
    <s v="Customer Service"/>
    <s v="External"/>
    <s v="Failed"/>
    <s v="Vickiberg"/>
    <s v="Dr. Krista Hatfield"/>
    <n v="1"/>
  </r>
  <r>
    <x v="1383"/>
    <s v="Matthias Dunlap"/>
    <d v="2021-10-14T00:00:00"/>
    <d v="2022-10-21T00:00:00"/>
    <s v="Production Manager"/>
    <s v="Kimberly Moore"/>
    <s v="Unknown"/>
    <s v="PL"/>
    <s v="Terminated for Cause"/>
    <s v="Full-Time"/>
    <s v="Zone A"/>
    <s v="Temporary"/>
    <s v="Resignation"/>
    <s v="East crime wind subject because."/>
    <s v="Production"/>
    <s v="Field Operations"/>
    <d v="1979-09-11T00:00:00"/>
    <s v="MA"/>
    <s v="Foreman"/>
    <x v="0"/>
    <n v="47596"/>
    <s v="Hispanic"/>
    <x v="0"/>
    <s v="Fully Meets"/>
    <n v="5"/>
    <n v="2"/>
    <n v="2"/>
    <n v="2"/>
    <s v="Communication Skills"/>
    <s v="Internal"/>
    <s v="Failed"/>
    <s v="Washingtonville"/>
    <s v="Joann Williamson"/>
    <n v="3"/>
  </r>
  <r>
    <x v="1384"/>
    <s v="Sawyer Little"/>
    <d v="2020-04-10T00:00:00"/>
    <s v="N/A"/>
    <s v="Production Manager"/>
    <s v="Eric Richardson"/>
    <s v="Unknown"/>
    <s v="BPC"/>
    <s v="Active"/>
    <s v="Contract"/>
    <s v="Zone A"/>
    <s v="Part-Time"/>
    <s v="Unk"/>
    <s v="N/A"/>
    <s v="Production"/>
    <s v="Yard (Material Handling)"/>
    <d v="1953-11-19T00:00:00"/>
    <s v="MA"/>
    <s v="Associate"/>
    <x v="0"/>
    <n v="46287"/>
    <s v="Asian"/>
    <x v="2"/>
    <s v="Fully Meets"/>
    <n v="2"/>
    <n v="2"/>
    <n v="1"/>
    <n v="3"/>
    <s v="Technical Skills"/>
    <s v="Internal"/>
    <s v="Failed"/>
    <s v="Hillland"/>
    <s v="Leslie Jacobs"/>
    <n v="1"/>
  </r>
  <r>
    <x v="1385"/>
    <s v="Uriel Brennan"/>
    <d v="2018-12-14T00:00:00"/>
    <s v="N/A"/>
    <s v="Production Manager"/>
    <s v="Tyler Christian"/>
    <s v="Unknown"/>
    <s v="CCDR"/>
    <s v="Active"/>
    <s v="Part-Time"/>
    <s v="Zone B"/>
    <s v="Part-Time"/>
    <s v="Unk"/>
    <s v="N/A"/>
    <s v="Production"/>
    <s v="Finance &amp; Accounting"/>
    <d v="1975-12-25T00:00:00"/>
    <s v="MA"/>
    <s v="Administrative"/>
    <x v="0"/>
    <n v="87401"/>
    <s v="Black"/>
    <x v="1"/>
    <s v="Fully Meets"/>
    <n v="1"/>
    <n v="1"/>
    <n v="4"/>
    <n v="3"/>
    <s v="Customer Service"/>
    <s v="External"/>
    <s v="Failed"/>
    <s v="Lake Johnny"/>
    <s v="Ricky Mora"/>
    <n v="3"/>
  </r>
  <r>
    <x v="1386"/>
    <s v="Gretchen Richards"/>
    <d v="2022-06-27T00:00:00"/>
    <d v="2023-01-05T00:00:00"/>
    <s v="President &amp; CEO"/>
    <s v="Brandi Lambert"/>
    <s v="Unknown"/>
    <s v="SVG"/>
    <s v="Active"/>
    <s v="Contract"/>
    <s v="Zone C"/>
    <s v="Temporary"/>
    <s v="Resignation"/>
    <s v="Somebody air turn. Dark civil any serious."/>
    <s v="Production"/>
    <s v="Safety"/>
    <d v="1994-05-28T00:00:00"/>
    <s v="MA"/>
    <s v="Safety"/>
    <x v="1"/>
    <n v="40201"/>
    <s v="Hispanic"/>
    <x v="1"/>
    <s v="Fully Meets"/>
    <n v="1"/>
    <n v="1"/>
    <n v="2"/>
    <n v="5"/>
    <s v="Communication Skills"/>
    <s v="Internal"/>
    <s v="Failed"/>
    <s v="North Courtneychester"/>
    <s v="Matthew Garner"/>
    <n v="2"/>
  </r>
  <r>
    <x v="1387"/>
    <s v="Madden Roman"/>
    <d v="2020-09-07T00:00:00"/>
    <s v="N/A"/>
    <s v="Network Engineer"/>
    <s v="Taylor Shaw"/>
    <s v="Unknown"/>
    <s v="EW"/>
    <s v="Active"/>
    <s v="Contract"/>
    <s v="Zone C"/>
    <s v="Temporary"/>
    <s v="Unk"/>
    <s v="N/A"/>
    <s v="Production"/>
    <s v="Fielders"/>
    <d v="1953-05-15T00:00:00"/>
    <s v="MA"/>
    <s v="Engineer"/>
    <x v="1"/>
    <n v="94290"/>
    <s v="Other"/>
    <x v="2"/>
    <s v="Fully Meets"/>
    <n v="2"/>
    <n v="5"/>
    <n v="2"/>
    <n v="4"/>
    <s v="Project Management"/>
    <s v="Internal"/>
    <s v="Completed"/>
    <s v="Lake Williamland"/>
    <s v="Kyle Escobar"/>
    <n v="4"/>
  </r>
  <r>
    <x v="1388"/>
    <s v="Keshawn Singh"/>
    <d v="2019-11-03T00:00:00"/>
    <d v="2021-06-22T00:00:00"/>
    <s v="Data Analyst"/>
    <s v="Michelle Scott"/>
    <s v="Unknown"/>
    <s v="EW"/>
    <s v="Active"/>
    <s v="Contract"/>
    <s v="Zone C"/>
    <s v="Part-Time"/>
    <s v="Resignation"/>
    <s v="Be there wide. Treatment blue learn choice."/>
    <s v="Production"/>
    <s v="General - Eng"/>
    <d v="1976-05-22T00:00:00"/>
    <s v="MA"/>
    <s v="Administrative"/>
    <x v="1"/>
    <n v="35338"/>
    <s v="White"/>
    <x v="1"/>
    <s v="Fully Meets"/>
    <n v="2"/>
    <n v="1"/>
    <n v="4"/>
    <n v="2"/>
    <s v="Technical Skills"/>
    <s v="Internal"/>
    <s v="Completed"/>
    <s v="North Kimside"/>
    <s v="Leah Thomas"/>
    <n v="1"/>
  </r>
  <r>
    <x v="1389"/>
    <s v="Barrett Obrien"/>
    <d v="2020-05-15T00:00:00"/>
    <d v="2021-12-27T00:00:00"/>
    <s v="Data Analyst"/>
    <s v="Lawrence Walsh"/>
    <s v="Unknown"/>
    <s v="MSC"/>
    <s v="Active"/>
    <s v="Part-Time"/>
    <s v="Zone C"/>
    <s v="Part-Time"/>
    <s v="Involuntary"/>
    <s v="Hair force rate state own lose administration."/>
    <s v="Production"/>
    <s v="Engineers"/>
    <d v="1943-02-13T00:00:00"/>
    <s v="MA"/>
    <s v="Coordinator"/>
    <x v="0"/>
    <n v="94090"/>
    <s v="Asian"/>
    <x v="3"/>
    <s v="Fully Meets"/>
    <n v="1"/>
    <n v="1"/>
    <n v="5"/>
    <n v="4"/>
    <s v="Customer Service"/>
    <s v="External"/>
    <s v="Completed"/>
    <s v="Davidview"/>
    <s v="Robert Tyler"/>
    <n v="5"/>
  </r>
  <r>
    <x v="1390"/>
    <s v="Gisselle Villanueva"/>
    <d v="2023-04-28T00:00:00"/>
    <d v="2023-05-13T00:00:00"/>
    <s v="Data Analyst "/>
    <s v="Cassandra Snyder"/>
    <s v="Unknown"/>
    <s v="TNS"/>
    <s v="Active"/>
    <s v="Part-Time"/>
    <s v="Zone B"/>
    <s v="Full-Time"/>
    <s v="Resignation"/>
    <s v="Tough respond possible example."/>
    <s v="IT/IS"/>
    <s v="Splicing"/>
    <d v="1964-02-11T00:00:00"/>
    <s v="MA"/>
    <s v="Splicer"/>
    <x v="0"/>
    <n v="44623"/>
    <s v="Asian"/>
    <x v="1"/>
    <s v="Fully Meets"/>
    <n v="1"/>
    <n v="3"/>
    <n v="3"/>
    <n v="3"/>
    <s v="Technical Skills"/>
    <s v="External"/>
    <s v="Failed"/>
    <s v="Hughesburgh"/>
    <s v="Kelly Hughes"/>
    <n v="3"/>
  </r>
  <r>
    <x v="1391"/>
    <s v="Demetrius Mendez"/>
    <d v="2019-08-05T00:00:00"/>
    <s v="N/A"/>
    <s v="Data Analyst"/>
    <s v="Timothy Mason"/>
    <s v="Unknown"/>
    <s v="BPC"/>
    <s v="Active"/>
    <s v="Full-Time"/>
    <s v="Zone A"/>
    <s v="Full-Time"/>
    <s v="Unk"/>
    <s v="N/A"/>
    <s v="IT/IS"/>
    <s v="People Services"/>
    <d v="1944-09-27T00:00:00"/>
    <s v="MA"/>
    <s v="Services"/>
    <x v="1"/>
    <n v="91306"/>
    <s v="Black"/>
    <x v="2"/>
    <s v="Fully Meets"/>
    <n v="1"/>
    <n v="4"/>
    <n v="3"/>
    <n v="2"/>
    <s v="Customer Service"/>
    <s v="External"/>
    <s v="Failed"/>
    <s v="Kruegerburgh"/>
    <s v="Sarah Cain"/>
    <n v="5"/>
  </r>
  <r>
    <x v="1392"/>
    <s v="Rhett Holmes"/>
    <d v="2018-12-05T00:00:00"/>
    <d v="2021-09-15T00:00:00"/>
    <s v="Production Manager"/>
    <s v="Michael Morse"/>
    <s v="Unknown"/>
    <s v="NEL"/>
    <s v="Active"/>
    <s v="Full-Time"/>
    <s v="Zone C"/>
    <s v="Part-Time"/>
    <s v="Involuntary"/>
    <s v="Line believe write might anything yet."/>
    <s v="Production"/>
    <s v="Engineers"/>
    <d v="1993-09-04T00:00:00"/>
    <s v="MA"/>
    <s v="Engineer"/>
    <x v="0"/>
    <n v="79531"/>
    <s v="Other"/>
    <x v="1"/>
    <s v="Fully Meets"/>
    <n v="5"/>
    <n v="3"/>
    <n v="2"/>
    <n v="2"/>
    <s v="Project Management"/>
    <s v="External"/>
    <s v="Completed"/>
    <s v="Popeside"/>
    <s v="Mark Bailey"/>
    <n v="5"/>
  </r>
  <r>
    <x v="1393"/>
    <s v="Harold David"/>
    <d v="2022-04-25T00:00:00"/>
    <d v="2023-06-23T00:00:00"/>
    <s v="Production Manager"/>
    <s v="Patty Boyd"/>
    <s v="Unknown"/>
    <s v="PL"/>
    <s v="Active"/>
    <s v="Full-Time"/>
    <s v="Zone C"/>
    <s v="Full-Time"/>
    <s v="Involuntary"/>
    <s v="Else condition director woman unit."/>
    <s v="Production"/>
    <s v="Field Operations"/>
    <d v="1980-09-17T00:00:00"/>
    <s v="MA"/>
    <s v="Laborer"/>
    <x v="1"/>
    <n v="57850"/>
    <s v="White"/>
    <x v="2"/>
    <s v="Fully Meets"/>
    <n v="2"/>
    <n v="4"/>
    <n v="1"/>
    <n v="1"/>
    <s v="Customer Service"/>
    <s v="Internal"/>
    <s v="Completed"/>
    <s v="East Robinville"/>
    <s v="Brian Schmidt"/>
    <n v="1"/>
  </r>
  <r>
    <x v="1394"/>
    <s v="Terrell Guerra"/>
    <d v="2019-12-10T00:00:00"/>
    <s v="N/A"/>
    <s v="Production Manager"/>
    <s v="Linda Simmons"/>
    <s v="Unknown"/>
    <s v="PYZ"/>
    <s v="Active"/>
    <s v="Part-Time"/>
    <s v="Zone C"/>
    <s v="Part-Time"/>
    <s v="Unk"/>
    <s v="N/A"/>
    <s v="Production"/>
    <s v="General - Eng"/>
    <d v="1983-06-24T00:00:00"/>
    <s v="MA"/>
    <s v="Engineer"/>
    <x v="1"/>
    <n v="8880"/>
    <s v="Black"/>
    <x v="3"/>
    <s v="Fully Meets"/>
    <n v="1"/>
    <n v="1"/>
    <n v="1"/>
    <n v="4"/>
    <s v="Customer Service"/>
    <s v="External"/>
    <s v="Completed"/>
    <s v="Floresmouth"/>
    <s v="Rachel Parker"/>
    <n v="5"/>
  </r>
  <r>
    <x v="1395"/>
    <s v="Reginald Klein"/>
    <d v="2022-06-30T00:00:00"/>
    <d v="2022-07-13T00:00:00"/>
    <s v="Production Manager"/>
    <s v="Gerald Carpenter"/>
    <s v="Unknown"/>
    <s v="SVG"/>
    <s v="Voluntarily Terminated"/>
    <s v="Contract"/>
    <s v="Zone C"/>
    <s v="Part-Time"/>
    <s v="Resignation"/>
    <s v="Above difference event coach."/>
    <s v="Production"/>
    <s v="General - Eng"/>
    <d v="1960-07-18T00:00:00"/>
    <s v="MA"/>
    <s v="Engineer"/>
    <x v="0"/>
    <n v="11959"/>
    <s v="Other"/>
    <x v="2"/>
    <s v="Fully Meets"/>
    <n v="1"/>
    <n v="3"/>
    <n v="4"/>
    <n v="2"/>
    <s v="Project Management"/>
    <s v="External"/>
    <s v="Completed"/>
    <s v="Castrofort"/>
    <s v="Heather Barrett"/>
    <n v="5"/>
  </r>
  <r>
    <x v="1396"/>
    <s v="Marcos Sloan"/>
    <d v="2018-09-19T00:00:00"/>
    <d v="2019-04-29T00:00:00"/>
    <s v="Production Manager"/>
    <s v="Barry Powell"/>
    <s v="Unknown"/>
    <s v="TNS"/>
    <s v="Active"/>
    <s v="Part-Time"/>
    <s v="Zone B"/>
    <s v="Full-Time"/>
    <s v="Retirement"/>
    <s v="Husband should TV sport message friend history."/>
    <s v="Production"/>
    <s v="Field Operations"/>
    <d v="1990-08-22T00:00:00"/>
    <s v="MA"/>
    <s v="Laborer"/>
    <x v="0"/>
    <n v="90692"/>
    <s v="Other"/>
    <x v="1"/>
    <s v="Fully Meets"/>
    <n v="2"/>
    <n v="2"/>
    <n v="5"/>
    <n v="2"/>
    <s v="Project Management"/>
    <s v="External"/>
    <s v="Completed"/>
    <s v="Port Anthonyton"/>
    <s v="Terri Martin"/>
    <n v="5"/>
  </r>
  <r>
    <x v="1397"/>
    <s v="Davion Hahn"/>
    <d v="2019-07-08T00:00:00"/>
    <d v="2022-08-16T00:00:00"/>
    <s v="Production Manager"/>
    <s v="Angela Bailey"/>
    <s v="Unknown"/>
    <s v="WBL"/>
    <s v="Active"/>
    <s v="Contract"/>
    <s v="Zone C"/>
    <s v="Temporary"/>
    <s v="Resignation"/>
    <s v="Laugh step east degree. Visit get late along."/>
    <s v="Production"/>
    <s v="General - Con"/>
    <d v="1959-06-11T00:00:00"/>
    <s v="MA"/>
    <s v="Foreman"/>
    <x v="0"/>
    <n v="75907"/>
    <s v="White"/>
    <x v="1"/>
    <s v="Fully Meets"/>
    <n v="5"/>
    <n v="4"/>
    <n v="3"/>
    <n v="3"/>
    <s v="Technical Skills"/>
    <s v="External"/>
    <s v="Failed"/>
    <s v="Batesburgh"/>
    <s v="Rebecca Wall"/>
    <n v="3"/>
  </r>
  <r>
    <x v="1398"/>
    <s v="Brice Phillips"/>
    <d v="2023-05-25T00:00:00"/>
    <d v="2023-07-31T00:00:00"/>
    <s v="Production Manager"/>
    <s v="Brian Peters"/>
    <s v="Unknown"/>
    <s v="PYZ"/>
    <s v="Active"/>
    <s v="Full-Time"/>
    <s v="Zone B"/>
    <s v="Part-Time"/>
    <s v="Retirement"/>
    <s v="Else big job administration."/>
    <s v="Production"/>
    <s v="Wireline Construction"/>
    <d v="1958-06-13T00:00:00"/>
    <s v="MA"/>
    <s v="Driver"/>
    <x v="1"/>
    <n v="2777"/>
    <s v="White"/>
    <x v="0"/>
    <s v="Fully Meets"/>
    <n v="4"/>
    <n v="1"/>
    <n v="4"/>
    <n v="2"/>
    <s v="Customer Service"/>
    <s v="External"/>
    <s v="Completed"/>
    <s v="Patrickmouth"/>
    <s v="Alisha Wade"/>
    <n v="1"/>
  </r>
  <r>
    <x v="1399"/>
    <s v="Alvaro Le"/>
    <d v="2018-11-03T00:00:00"/>
    <s v="N/A"/>
    <s v="Production Manager"/>
    <s v="Michael Anderson"/>
    <s v="Unknown"/>
    <s v="WBL"/>
    <s v="Active"/>
    <s v="Contract"/>
    <s v="Zone A"/>
    <s v="Part-Time"/>
    <s v="Unk"/>
    <s v="N/A"/>
    <s v="Production"/>
    <s v="General - Sga"/>
    <d v="1961-06-12T00:00:00"/>
    <s v="MA"/>
    <s v="Supervisor"/>
    <x v="1"/>
    <n v="28115"/>
    <s v="Black"/>
    <x v="0"/>
    <s v="Fully Meets"/>
    <n v="2"/>
    <n v="4"/>
    <n v="4"/>
    <n v="3"/>
    <s v="Communication Skills"/>
    <s v="External"/>
    <s v="Completed"/>
    <s v="East Jennifer"/>
    <s v="Jesus Wiggins"/>
    <n v="4"/>
  </r>
  <r>
    <x v="1400"/>
    <s v="Darien Young"/>
    <d v="2022-11-09T00:00:00"/>
    <d v="2023-01-10T00:00:00"/>
    <s v="Production Manager"/>
    <s v="Christopher Reid"/>
    <s v="Unknown"/>
    <s v="NEL"/>
    <s v="Terminated for Cause"/>
    <s v="Full-Time"/>
    <s v="Zone C"/>
    <s v="Part-Time"/>
    <s v="Resignation"/>
    <s v="Sit energy consider voice director."/>
    <s v="Production"/>
    <s v="Field Operations"/>
    <d v="1945-09-23T00:00:00"/>
    <s v="MA"/>
    <s v="Technician"/>
    <x v="0"/>
    <n v="96954"/>
    <s v="Asian"/>
    <x v="3"/>
    <s v="Fully Meets"/>
    <n v="5"/>
    <n v="1"/>
    <n v="1"/>
    <n v="3"/>
    <s v="Customer Service"/>
    <s v="Internal"/>
    <s v="Failed"/>
    <s v="Benjaminton"/>
    <s v="Ronald Nunez"/>
    <n v="4"/>
  </r>
  <r>
    <x v="1401"/>
    <s v="Hayley Chung"/>
    <d v="2022-04-14T00:00:00"/>
    <d v="2022-09-22T00:00:00"/>
    <s v="Production Manager"/>
    <s v="Dawn Smith"/>
    <s v="Unknown"/>
    <s v="PL"/>
    <s v="Terminated for Cause"/>
    <s v="Full-Time"/>
    <s v="Zone C"/>
    <s v="Full-Time"/>
    <s v="Resignation"/>
    <s v="Rather event ground scientist change."/>
    <s v="Production"/>
    <s v="Shop (Fleet)"/>
    <d v="1985-09-19T00:00:00"/>
    <s v="MA"/>
    <s v="Supervisor"/>
    <x v="0"/>
    <n v="36118"/>
    <s v="Black"/>
    <x v="1"/>
    <s v="Fully Meets"/>
    <n v="2"/>
    <n v="3"/>
    <n v="2"/>
    <n v="2"/>
    <s v="Communication Skills"/>
    <s v="External"/>
    <s v="Failed"/>
    <s v="Lake Ashleyview"/>
    <s v="Sara Smith"/>
    <n v="1"/>
  </r>
  <r>
    <x v="1402"/>
    <s v="Ellis Maldonado"/>
    <d v="2020-08-06T00:00:00"/>
    <d v="2022-07-29T00:00:00"/>
    <s v="Production Manager"/>
    <s v="Michael Hayes"/>
    <s v="Unknown"/>
    <s v="BPC"/>
    <s v="Active"/>
    <s v="Full-Time"/>
    <s v="Zone C"/>
    <s v="Temporary"/>
    <s v="Retirement"/>
    <s v="Each himself anything you."/>
    <s v="Production"/>
    <s v="Finance &amp; Accounting"/>
    <d v="1958-03-22T00:00:00"/>
    <s v="MA"/>
    <s v="Administrative"/>
    <x v="0"/>
    <n v="48453"/>
    <s v="Hispanic"/>
    <x v="0"/>
    <s v="Fully Meets"/>
    <n v="4"/>
    <n v="3"/>
    <n v="3"/>
    <n v="3"/>
    <s v="Technical Skills"/>
    <s v="External"/>
    <s v="Failed"/>
    <s v="Perezmouth"/>
    <s v="Roger David"/>
    <n v="5"/>
  </r>
  <r>
    <x v="1403"/>
    <s v="Alena Ibarra"/>
    <d v="2019-06-26T00:00:00"/>
    <d v="2020-01-27T00:00:00"/>
    <s v="Production Manager"/>
    <s v="Brandy Coleman"/>
    <s v="Unknown"/>
    <s v="CCDR"/>
    <s v="Active"/>
    <s v="Contract"/>
    <s v="Zone C"/>
    <s v="Temporary"/>
    <s v="Voluntary"/>
    <s v="Into go between. Before number education fast."/>
    <s v="Production"/>
    <s v="General - Con"/>
    <d v="1949-05-19T00:00:00"/>
    <s v="MA"/>
    <s v="Manager"/>
    <x v="0"/>
    <n v="25247"/>
    <s v="White"/>
    <x v="3"/>
    <s v="Fully Meets"/>
    <n v="2"/>
    <n v="3"/>
    <n v="3"/>
    <n v="1"/>
    <s v="Project Management"/>
    <s v="External"/>
    <s v="Failed"/>
    <s v="Powellberg"/>
    <s v="Gregory Fowler"/>
    <n v="3"/>
  </r>
  <r>
    <x v="1404"/>
    <s v="Emily Davidson"/>
    <d v="2020-09-13T00:00:00"/>
    <d v="2022-03-15T00:00:00"/>
    <s v="President &amp; CEO"/>
    <s v="Jackie Walsh"/>
    <s v="Unknown"/>
    <s v="SVG"/>
    <s v="Voluntarily Terminated"/>
    <s v="Full-Time"/>
    <s v="Zone B"/>
    <s v="Part-Time"/>
    <s v="Involuntary"/>
    <s v="Your never oil finally public major shake they."/>
    <s v="Production"/>
    <s v="Field Operations"/>
    <d v="1950-04-06T00:00:00"/>
    <s v="MA"/>
    <s v="Lineman"/>
    <x v="1"/>
    <n v="3445"/>
    <s v="White"/>
    <x v="3"/>
    <s v="Fully Meets"/>
    <n v="4"/>
    <n v="4"/>
    <n v="1"/>
    <n v="2"/>
    <s v="Technical Skills"/>
    <s v="External"/>
    <s v="Completed"/>
    <s v="Amberland"/>
    <s v="Sean Casey"/>
    <n v="1"/>
  </r>
  <r>
    <x v="1405"/>
    <s v="Nickolas Stephens"/>
    <d v="2018-11-13T00:00:00"/>
    <s v="N/A"/>
    <s v="Network Engineer"/>
    <s v="Taylor Cohen"/>
    <s v="Unknown"/>
    <s v="EW"/>
    <s v="Active"/>
    <s v="Part-Time"/>
    <s v="Zone B"/>
    <s v="Part-Time"/>
    <s v="Unk"/>
    <s v="N/A"/>
    <s v="Production"/>
    <s v="Engineers"/>
    <d v="1971-03-25T00:00:00"/>
    <s v="MA"/>
    <s v="Technician"/>
    <x v="1"/>
    <n v="73530"/>
    <s v="Black"/>
    <x v="1"/>
    <s v="Fully Meets"/>
    <n v="1"/>
    <n v="1"/>
    <n v="4"/>
    <n v="4"/>
    <s v="Communication Skills"/>
    <s v="Internal"/>
    <s v="Failed"/>
    <s v="North Laura"/>
    <s v="Emily Turner"/>
    <n v="1"/>
  </r>
  <r>
    <x v="1406"/>
    <s v="Lamont Prince"/>
    <d v="2019-10-06T00:00:00"/>
    <d v="2023-04-14T00:00:00"/>
    <s v="Data Analyst"/>
    <s v="Gary Gray"/>
    <s v="Unknown"/>
    <s v="EW"/>
    <s v="Active"/>
    <s v="Full-Time"/>
    <s v="Zone C"/>
    <s v="Temporary"/>
    <s v="Involuntary"/>
    <s v="Throughout thank respond direction."/>
    <s v="Production"/>
    <s v="Finance &amp; Accounting"/>
    <d v="1953-04-17T00:00:00"/>
    <s v="MA"/>
    <s v="Clerk"/>
    <x v="1"/>
    <n v="47723"/>
    <s v="Other"/>
    <x v="1"/>
    <s v="Fully Meets"/>
    <n v="4"/>
    <n v="3"/>
    <n v="5"/>
    <n v="5"/>
    <s v="Project Management"/>
    <s v="Internal"/>
    <s v="Completed"/>
    <s v="Patriciatown"/>
    <s v="Brian Lee"/>
    <n v="2"/>
  </r>
  <r>
    <x v="1407"/>
    <s v="Gunner Boone"/>
    <d v="2021-09-15T00:00:00"/>
    <s v="N/A"/>
    <s v="Data Analyst"/>
    <s v="Jeffrey Barnes"/>
    <s v="Unknown"/>
    <s v="MSC"/>
    <s v="Active"/>
    <s v="Full-Time"/>
    <s v="Zone B"/>
    <s v="Part-Time"/>
    <s v="Unk"/>
    <s v="N/A"/>
    <s v="IT/IS"/>
    <s v="Field Operations"/>
    <d v="1962-01-10T00:00:00"/>
    <s v="MA"/>
    <s v="Foreman"/>
    <x v="0"/>
    <n v="46328"/>
    <s v="Black"/>
    <x v="3"/>
    <s v="Fully Meets"/>
    <n v="5"/>
    <n v="2"/>
    <n v="5"/>
    <n v="5"/>
    <s v="Project Management"/>
    <s v="Internal"/>
    <s v="Failed"/>
    <s v="Chapmantown"/>
    <s v="Latoya Schaefer"/>
    <n v="1"/>
  </r>
  <r>
    <x v="1408"/>
    <s v="Kaitlin Cooke"/>
    <d v="2020-02-06T00:00:00"/>
    <s v="N/A"/>
    <s v="Data Analyst "/>
    <s v="Robert Wilson"/>
    <s v="Unknown"/>
    <s v="TNS"/>
    <s v="Active"/>
    <s v="Full-Time"/>
    <s v="Zone B"/>
    <s v="Full-Time"/>
    <s v="Unk"/>
    <s v="N/A"/>
    <s v="IT/IS"/>
    <s v="Engineers"/>
    <d v="1996-10-30T00:00:00"/>
    <s v="MA"/>
    <s v="Program Manager"/>
    <x v="0"/>
    <n v="91289"/>
    <s v="White"/>
    <x v="2"/>
    <s v="Fully Meets"/>
    <n v="4"/>
    <n v="3"/>
    <n v="3"/>
    <n v="3"/>
    <s v="Customer Service"/>
    <s v="External"/>
    <s v="Completed"/>
    <s v="South Danielshire"/>
    <s v="Elizabeth Frank"/>
    <n v="1"/>
  </r>
  <r>
    <x v="1409"/>
    <s v="Sam Gross"/>
    <d v="2022-10-21T00:00:00"/>
    <s v="N/A"/>
    <s v="Data Analyst"/>
    <s v="Thomas Ryan"/>
    <s v="Unknown"/>
    <s v="PYZ"/>
    <s v="Active"/>
    <s v="Full-Time"/>
    <s v="Zone B"/>
    <s v="Part-Time"/>
    <s v="Unk"/>
    <s v="N/A"/>
    <s v="IT/IS"/>
    <s v="Engineers"/>
    <d v="1957-11-19T00:00:00"/>
    <s v="MA"/>
    <s v="Project Manager"/>
    <x v="1"/>
    <n v="39919"/>
    <s v="White"/>
    <x v="3"/>
    <s v="Fully Meets"/>
    <n v="2"/>
    <n v="4"/>
    <n v="4"/>
    <n v="1"/>
    <s v="Technical Skills"/>
    <s v="External"/>
    <s v="Failed"/>
    <s v="North Nicolemouth"/>
    <s v="Christopher Valenzuela"/>
    <n v="3"/>
  </r>
  <r>
    <x v="1410"/>
    <s v="Nathaly Stuart"/>
    <d v="2022-10-11T00:00:00"/>
    <s v="N/A"/>
    <s v="Production Manager"/>
    <s v="Paul Johnson"/>
    <s v="Unknown"/>
    <s v="NEL"/>
    <s v="Active"/>
    <s v="Part-Time"/>
    <s v="Zone B"/>
    <s v="Temporary"/>
    <s v="Unk"/>
    <s v="N/A"/>
    <s v="Production"/>
    <s v="General - Con"/>
    <d v="1994-07-16T00:00:00"/>
    <s v="MA"/>
    <s v="Lineman"/>
    <x v="0"/>
    <n v="43601"/>
    <s v="Black"/>
    <x v="1"/>
    <s v="Fully Meets"/>
    <n v="2"/>
    <n v="2"/>
    <n v="3"/>
    <n v="3"/>
    <s v="Project Management"/>
    <s v="External"/>
    <s v="Failed"/>
    <s v="South Sean"/>
    <s v="Joan Williams"/>
    <n v="4"/>
  </r>
  <r>
    <x v="1411"/>
    <s v="Frankie Yang"/>
    <d v="2022-01-30T00:00:00"/>
    <d v="2023-03-22T00:00:00"/>
    <s v="Production Manager"/>
    <s v="James Spears"/>
    <s v="Unknown"/>
    <s v="PL"/>
    <s v="Active"/>
    <s v="Full-Time"/>
    <s v="Zone B"/>
    <s v="Part-Time"/>
    <s v="Voluntary"/>
    <s v="Current voice question house."/>
    <s v="Production"/>
    <s v="Engineers"/>
    <d v="1994-10-13T00:00:00"/>
    <s v="MA"/>
    <s v="Engineer"/>
    <x v="1"/>
    <n v="63971"/>
    <s v="White"/>
    <x v="1"/>
    <s v="Fully Meets"/>
    <n v="2"/>
    <n v="5"/>
    <n v="4"/>
    <n v="5"/>
    <s v="Project Management"/>
    <s v="Internal"/>
    <s v="Completed"/>
    <s v="South Scottbury"/>
    <s v="Breanna Gonzalez"/>
    <n v="5"/>
  </r>
  <r>
    <x v="1412"/>
    <s v="Alexus Greer"/>
    <d v="2022-07-27T00:00:00"/>
    <d v="2022-10-09T00:00:00"/>
    <s v="Production Manager"/>
    <s v="Clayton Phillips"/>
    <s v="Unknown"/>
    <s v="PYZ"/>
    <s v="Active"/>
    <s v="Full-Time"/>
    <s v="Zone B"/>
    <s v="Temporary"/>
    <s v="Resignation"/>
    <s v="Tree choose manager ask prove three."/>
    <s v="Production"/>
    <s v="General - Con"/>
    <d v="1942-04-10T00:00:00"/>
    <s v="MA"/>
    <s v="Driver"/>
    <x v="0"/>
    <n v="18899"/>
    <s v="White"/>
    <x v="2"/>
    <s v="Fully Meets"/>
    <n v="4"/>
    <n v="4"/>
    <n v="2"/>
    <n v="2"/>
    <s v="Communication Skills"/>
    <s v="External"/>
    <s v="Failed"/>
    <s v="Kelseyfurt"/>
    <s v="Jennifer Henderson"/>
    <n v="1"/>
  </r>
  <r>
    <x v="1413"/>
    <s v="Julianne Shaw"/>
    <d v="2022-05-26T00:00:00"/>
    <s v="N/A"/>
    <s v="Production Manager"/>
    <s v="Carmen Fuentes"/>
    <s v="Unknown"/>
    <s v="SVG"/>
    <s v="Active"/>
    <s v="Part-Time"/>
    <s v="Zone B"/>
    <s v="Part-Time"/>
    <s v="Unk"/>
    <s v="N/A"/>
    <s v="Production"/>
    <s v="General - Con"/>
    <d v="1952-07-16T00:00:00"/>
    <s v="MA"/>
    <s v="Laborer"/>
    <x v="0"/>
    <n v="82519"/>
    <s v="Asian"/>
    <x v="2"/>
    <s v="Fully Meets"/>
    <n v="2"/>
    <n v="1"/>
    <n v="1"/>
    <n v="5"/>
    <s v="Technical Skills"/>
    <s v="External"/>
    <s v="Failed"/>
    <s v="Villarrealville"/>
    <s v="Christopher Flynn"/>
    <n v="5"/>
  </r>
  <r>
    <x v="1414"/>
    <s v="Raelynn Lara"/>
    <d v="2021-02-08T00:00:00"/>
    <d v="2022-08-23T00:00:00"/>
    <s v="Production Manager"/>
    <s v="Steven Drake"/>
    <s v="Unknown"/>
    <s v="TNS"/>
    <s v="Active"/>
    <s v="Full-Time"/>
    <s v="Zone B"/>
    <s v="Full-Time"/>
    <s v="Involuntary"/>
    <s v="Strategy kind particular unit need."/>
    <s v="Production"/>
    <s v="Field Operations"/>
    <d v="1952-09-10T00:00:00"/>
    <s v="MA"/>
    <s v="Technician"/>
    <x v="0"/>
    <n v="25010"/>
    <s v="White"/>
    <x v="0"/>
    <s v="Fully Meets"/>
    <n v="4"/>
    <n v="1"/>
    <n v="2"/>
    <n v="5"/>
    <s v="Customer Service"/>
    <s v="Internal"/>
    <s v="Failed"/>
    <s v="Port Robert"/>
    <s v="Sarah Hernandez"/>
    <n v="4"/>
  </r>
  <r>
    <x v="1415"/>
    <s v="Leland Chang"/>
    <d v="2022-06-06T00:00:00"/>
    <s v="N/A"/>
    <s v="Production Manager"/>
    <s v="Tiffany Taylor"/>
    <s v="Unknown"/>
    <s v="WBL"/>
    <s v="Active"/>
    <s v="Contract"/>
    <s v="Zone C"/>
    <s v="Full-Time"/>
    <s v="Unk"/>
    <s v="N/A"/>
    <s v="Production"/>
    <s v="General - Con"/>
    <d v="1994-06-08T00:00:00"/>
    <s v="MA"/>
    <s v="Laborer"/>
    <x v="1"/>
    <n v="91822"/>
    <s v="Asian"/>
    <x v="2"/>
    <s v="Fully Meets"/>
    <n v="2"/>
    <n v="4"/>
    <n v="5"/>
    <n v="1"/>
    <s v="Communication Skills"/>
    <s v="Internal"/>
    <s v="Failed"/>
    <s v="Kevinshire"/>
    <s v="Angela Wolf"/>
    <n v="2"/>
  </r>
  <r>
    <x v="1416"/>
    <s v="Hayley Webb"/>
    <d v="2021-02-27T00:00:00"/>
    <d v="2023-07-30T00:00:00"/>
    <s v="Production Manager"/>
    <s v="Anna Love"/>
    <s v="Unknown"/>
    <s v="BPC"/>
    <s v="Active"/>
    <s v="Contract"/>
    <s v="Zone C"/>
    <s v="Full-Time"/>
    <s v="Retirement"/>
    <s v="Me local somebody method away choose hit truth."/>
    <s v="Production"/>
    <s v="Engineers"/>
    <d v="1986-11-10T00:00:00"/>
    <s v="MA"/>
    <s v="Program Manager"/>
    <x v="1"/>
    <n v="37752"/>
    <s v="White"/>
    <x v="2"/>
    <s v="Fully Meets"/>
    <n v="4"/>
    <n v="2"/>
    <n v="3"/>
    <n v="4"/>
    <s v="Communication Skills"/>
    <s v="External"/>
    <s v="Completed"/>
    <s v="East Andrea"/>
    <s v="Zachary Jones"/>
    <n v="4"/>
  </r>
  <r>
    <x v="1417"/>
    <s v="Teagan Rodriguez"/>
    <d v="2022-01-26T00:00:00"/>
    <d v="2023-05-04T00:00:00"/>
    <s v="Production Manager"/>
    <s v="Sean Garcia"/>
    <s v="Unknown"/>
    <s v="CCDR"/>
    <s v="Terminated for Cause"/>
    <s v="Contract"/>
    <s v="Zone B"/>
    <s v="Temporary"/>
    <s v="Involuntary"/>
    <s v="Speak high idea reach both. Many policy rock six."/>
    <s v="Production"/>
    <s v="Project Management - Con"/>
    <d v="1942-06-20T00:00:00"/>
    <s v="MA"/>
    <s v="Manager"/>
    <x v="1"/>
    <n v="16793"/>
    <s v="Black"/>
    <x v="0"/>
    <s v="Fully Meets"/>
    <n v="1"/>
    <n v="3"/>
    <n v="2"/>
    <n v="5"/>
    <s v="Technical Skills"/>
    <s v="External"/>
    <s v="Failed"/>
    <s v="Aliciaburgh"/>
    <s v="Henry Kelly"/>
    <n v="5"/>
  </r>
  <r>
    <x v="1418"/>
    <s v="Kaylyn Joyce"/>
    <d v="2020-04-01T00:00:00"/>
    <s v="N/A"/>
    <s v="Production Manager"/>
    <s v="Joshua Benton"/>
    <s v="Unknown"/>
    <s v="EW"/>
    <s v="Active"/>
    <s v="Part-Time"/>
    <s v="Zone A"/>
    <s v="Temporary"/>
    <s v="Unk"/>
    <s v="N/A"/>
    <s v="Production"/>
    <s v="Wireline Construction"/>
    <d v="2000-08-16T00:00:00"/>
    <s v="MA"/>
    <s v="Driver"/>
    <x v="0"/>
    <n v="94808"/>
    <s v="White"/>
    <x v="0"/>
    <s v="Fully Meets"/>
    <n v="2"/>
    <n v="2"/>
    <n v="2"/>
    <n v="1"/>
    <s v="Project Management"/>
    <s v="External"/>
    <s v="Completed"/>
    <s v="Amberville"/>
    <s v="Joseph Morales"/>
    <n v="4"/>
  </r>
  <r>
    <x v="1419"/>
    <s v="Carleigh Garrison"/>
    <d v="2020-06-03T00:00:00"/>
    <s v="N/A"/>
    <s v="Production Manager"/>
    <s v="Emily Fritz"/>
    <s v="Unknown"/>
    <s v="MSC"/>
    <s v="Active"/>
    <s v="Contract"/>
    <s v="Zone B"/>
    <s v="Full-Time"/>
    <s v="Unk"/>
    <s v="N/A"/>
    <s v="Production"/>
    <s v="Project Management - Con"/>
    <d v="1949-04-01T00:00:00"/>
    <s v="MA"/>
    <s v="Coordinator"/>
    <x v="0"/>
    <n v="22631"/>
    <s v="White"/>
    <x v="2"/>
    <s v="Fully Meets"/>
    <n v="5"/>
    <n v="4"/>
    <n v="3"/>
    <n v="1"/>
    <s v="Project Management"/>
    <s v="Internal"/>
    <s v="Completed"/>
    <s v="South Aaron"/>
    <s v="Elizabeth Russell"/>
    <n v="3"/>
  </r>
  <r>
    <x v="1420"/>
    <s v="Brycen York"/>
    <d v="2021-11-20T00:00:00"/>
    <s v="N/A"/>
    <s v="Production Manager"/>
    <s v="Kayla Allen"/>
    <s v="Unknown"/>
    <s v="NEL"/>
    <s v="Active"/>
    <s v="Full-Time"/>
    <s v="Zone C"/>
    <s v="Part-Time"/>
    <s v="Unk"/>
    <s v="N/A"/>
    <s v="Production"/>
    <s v="Engineers"/>
    <d v="1986-09-03T00:00:00"/>
    <s v="MA"/>
    <s v="Engineer"/>
    <x v="0"/>
    <n v="70680"/>
    <s v="Asian"/>
    <x v="0"/>
    <s v="Fully Meets"/>
    <n v="2"/>
    <n v="1"/>
    <n v="3"/>
    <n v="5"/>
    <s v="Customer Service"/>
    <s v="Internal"/>
    <s v="Completed"/>
    <s v="Turnerhaven"/>
    <s v="Mark Roberts"/>
    <n v="3"/>
  </r>
  <r>
    <x v="1421"/>
    <s v="Rigoberto Gibson"/>
    <d v="2021-12-21T00:00:00"/>
    <d v="2022-04-07T00:00:00"/>
    <s v="Production Manager"/>
    <s v="Joseph Parker"/>
    <s v="Unknown"/>
    <s v="PL"/>
    <s v="Voluntarily Terminated"/>
    <s v="Part-Time"/>
    <s v="Zone A"/>
    <s v="Temporary"/>
    <s v="Involuntary"/>
    <s v="Last conference eat store citizen."/>
    <s v="Production"/>
    <s v="General - Con"/>
    <d v="1949-03-16T00:00:00"/>
    <s v="MA"/>
    <s v="Laborer"/>
    <x v="1"/>
    <n v="86374"/>
    <s v="Hispanic"/>
    <x v="1"/>
    <s v="Fully Meets"/>
    <n v="2"/>
    <n v="5"/>
    <n v="4"/>
    <n v="5"/>
    <s v="Leadership Development"/>
    <s v="External"/>
    <s v="Failed"/>
    <s v="Woodsbury"/>
    <s v="Tracy English"/>
    <n v="1"/>
  </r>
  <r>
    <x v="1422"/>
    <s v="Yael Garcia"/>
    <d v="2018-10-10T00:00:00"/>
    <s v="N/A"/>
    <s v="President &amp; CEO"/>
    <s v="Tina Lopez"/>
    <s v="Unknown"/>
    <s v="PYZ"/>
    <s v="Active"/>
    <s v="Contract"/>
    <s v="Zone A"/>
    <s v="Full-Time"/>
    <s v="Unk"/>
    <s v="N/A"/>
    <s v="Production"/>
    <s v="General - Con"/>
    <d v="1977-11-10T00:00:00"/>
    <s v="MA"/>
    <s v="Laborer"/>
    <x v="1"/>
    <n v="93897"/>
    <s v="Asian"/>
    <x v="3"/>
    <s v="Fully Meets"/>
    <n v="1"/>
    <n v="3"/>
    <n v="3"/>
    <n v="5"/>
    <s v="Technical Skills"/>
    <s v="Internal"/>
    <s v="Failed"/>
    <s v="Simmonsview"/>
    <s v="Amanda Clayton"/>
    <n v="5"/>
  </r>
  <r>
    <x v="1423"/>
    <s v="Jonathon Montes"/>
    <d v="2019-02-26T00:00:00"/>
    <d v="2021-03-24T00:00:00"/>
    <s v="Network Engineer"/>
    <s v="Joseph Krause"/>
    <s v="Unknown"/>
    <s v="SVG"/>
    <s v="Active"/>
    <s v="Full-Time"/>
    <s v="Zone C"/>
    <s v="Full-Time"/>
    <s v="Resignation"/>
    <s v="Author sure care fish."/>
    <s v="Executive Office"/>
    <s v="Engineers"/>
    <d v="1974-08-18T00:00:00"/>
    <s v="MA"/>
    <s v="Technician"/>
    <x v="1"/>
    <n v="47083"/>
    <s v="Hispanic"/>
    <x v="3"/>
    <s v="Fully Meets"/>
    <n v="2"/>
    <n v="2"/>
    <n v="1"/>
    <n v="4"/>
    <s v="Customer Service"/>
    <s v="Internal"/>
    <s v="Failed"/>
    <s v="Rebeccaville"/>
    <s v="Daniel Johnson"/>
    <n v="1"/>
  </r>
  <r>
    <x v="1424"/>
    <s v="Alexzander Guzman"/>
    <d v="2022-06-19T00:00:00"/>
    <d v="2023-05-20T00:00:00"/>
    <s v="Director of Operations"/>
    <s v="David Patel"/>
    <s v="Unknown"/>
    <s v="MSC"/>
    <s v="Active"/>
    <s v="Contract"/>
    <s v="Zone C"/>
    <s v="Full-Time"/>
    <s v="Resignation"/>
    <s v="And even room after establish. Me single stage."/>
    <s v="Production"/>
    <s v="Wireline Construction"/>
    <d v="1982-06-15T00:00:00"/>
    <s v="MA"/>
    <s v="Driver"/>
    <x v="1"/>
    <n v="61895"/>
    <s v="Asian"/>
    <x v="3"/>
    <s v="Fully Meets"/>
    <n v="2"/>
    <n v="2"/>
    <n v="2"/>
    <n v="2"/>
    <s v="Technical Skills"/>
    <s v="External"/>
    <s v="Failed"/>
    <s v="New Benjamin"/>
    <s v="Gary Love"/>
    <n v="3"/>
  </r>
  <r>
    <x v="1425"/>
    <s v="Gunnar Gray"/>
    <d v="2020-07-20T00:00:00"/>
    <d v="2023-07-10T00:00:00"/>
    <s v="Data Analyst"/>
    <s v="Johnny Hall"/>
    <s v="Unknown"/>
    <s v="EW"/>
    <s v="Active"/>
    <s v="Full-Time"/>
    <s v="Zone C"/>
    <s v="Part-Time"/>
    <s v="Retirement"/>
    <s v="Scientist open would defense receive old."/>
    <s v="Production"/>
    <s v="General - Con"/>
    <d v="1959-03-03T00:00:00"/>
    <s v="MA"/>
    <s v="Foreman"/>
    <x v="0"/>
    <n v="43373"/>
    <s v="White"/>
    <x v="1"/>
    <s v="Fully Meets"/>
    <n v="2"/>
    <n v="5"/>
    <n v="5"/>
    <n v="3"/>
    <s v="Leadership Development"/>
    <s v="External"/>
    <s v="Failed"/>
    <s v="West Tylerview"/>
    <s v="Cynthia Stokes"/>
    <n v="4"/>
  </r>
  <r>
    <x v="1426"/>
    <s v="Emilee Thompson"/>
    <d v="2020-01-17T00:00:00"/>
    <d v="2020-04-20T00:00:00"/>
    <s v="Data Analyst"/>
    <s v="Mary Contreras"/>
    <s v="Unknown"/>
    <s v="CCDR"/>
    <s v="Active"/>
    <s v="Part-Time"/>
    <s v="Zone C"/>
    <s v="Full-Time"/>
    <s v="Voluntary"/>
    <s v="Next explain account stay."/>
    <s v="IT/IS"/>
    <s v="Field Operations"/>
    <d v="1956-11-22T00:00:00"/>
    <s v="MA"/>
    <s v="Top Hand"/>
    <x v="0"/>
    <n v="87868"/>
    <s v="Asian"/>
    <x v="3"/>
    <s v="Fully Meets"/>
    <n v="5"/>
    <n v="2"/>
    <n v="2"/>
    <n v="1"/>
    <s v="Communication Skills"/>
    <s v="Internal"/>
    <s v="Completed"/>
    <s v="South Christopher"/>
    <s v="Amber Peterson"/>
    <n v="2"/>
  </r>
  <r>
    <x v="1427"/>
    <s v="Emmett Chandler"/>
    <d v="2021-06-04T00:00:00"/>
    <d v="2022-02-11T00:00:00"/>
    <s v="Data Analyst "/>
    <s v="Pamela Shelton"/>
    <s v="Unknown"/>
    <s v="BPC"/>
    <s v="Active"/>
    <s v="Part-Time"/>
    <s v="Zone B"/>
    <s v="Temporary"/>
    <s v="Voluntary"/>
    <s v="Price apply father morning population."/>
    <s v="IT/IS"/>
    <s v="Yard (Material Handling)"/>
    <d v="1963-01-22T00:00:00"/>
    <s v="MA"/>
    <s v="Shop"/>
    <x v="0"/>
    <n v="7404"/>
    <s v="White"/>
    <x v="3"/>
    <s v="Fully Meets"/>
    <n v="4"/>
    <n v="2"/>
    <n v="5"/>
    <n v="5"/>
    <s v="Customer Service"/>
    <s v="External"/>
    <s v="Completed"/>
    <s v="Brianstad"/>
    <s v="Carl Edwards"/>
    <n v="4"/>
  </r>
  <r>
    <x v="1428"/>
    <s v="Vincent Ramsey"/>
    <d v="2019-04-19T00:00:00"/>
    <d v="2020-07-02T00:00:00"/>
    <s v="Production Manager"/>
    <s v="Kristy Taylor"/>
    <s v="Unknown"/>
    <s v="BPC"/>
    <s v="Active"/>
    <s v="Part-Time"/>
    <s v="Zone C"/>
    <s v="Temporary"/>
    <s v="Involuntary"/>
    <s v="Condition control raise."/>
    <s v="Production"/>
    <s v="Field Operations"/>
    <d v="1999-05-01T00:00:00"/>
    <s v="MA"/>
    <s v="Laborer"/>
    <x v="1"/>
    <n v="68494"/>
    <s v="Black"/>
    <x v="1"/>
    <s v="Fully Meets"/>
    <n v="4"/>
    <n v="3"/>
    <n v="4"/>
    <n v="2"/>
    <s v="Communication Skills"/>
    <s v="External"/>
    <s v="Completed"/>
    <s v="Simonfort"/>
    <s v="Joseph Gray"/>
    <n v="5"/>
  </r>
  <r>
    <x v="1429"/>
    <s v="Dallas Ross"/>
    <d v="2018-11-17T00:00:00"/>
    <d v="2020-12-20T00:00:00"/>
    <s v="Production Manager"/>
    <s v="Gregory Myers"/>
    <s v="Unknown"/>
    <s v="CCDR"/>
    <s v="Active"/>
    <s v="Full-Time"/>
    <s v="Zone B"/>
    <s v="Part-Time"/>
    <s v="Voluntary"/>
    <s v="Production major type value live movie."/>
    <s v="Production"/>
    <s v="General - Con"/>
    <d v="1948-04-25T00:00:00"/>
    <s v="MA"/>
    <s v="Technician"/>
    <x v="1"/>
    <n v="69480"/>
    <s v="White"/>
    <x v="2"/>
    <s v="Fully Meets"/>
    <n v="2"/>
    <n v="2"/>
    <n v="1"/>
    <n v="1"/>
    <s v="Technical Skills"/>
    <s v="External"/>
    <s v="Completed"/>
    <s v="Castillofort"/>
    <s v="Allison Poole"/>
    <n v="2"/>
  </r>
  <r>
    <x v="1430"/>
    <s v="Elvis Kaufman"/>
    <d v="2022-08-18T00:00:00"/>
    <d v="2023-06-20T00:00:00"/>
    <s v="Production Manager"/>
    <s v="Gregg Thomas"/>
    <s v="Unknown"/>
    <s v="SVG"/>
    <s v="Active"/>
    <s v="Contract"/>
    <s v="Zone A"/>
    <s v="Full-Time"/>
    <s v="Resignation"/>
    <s v="At ago debate special can economy."/>
    <s v="Production"/>
    <s v="General - Con"/>
    <d v="1942-03-12T00:00:00"/>
    <s v="MA"/>
    <s v="Laborer"/>
    <x v="0"/>
    <n v="16520"/>
    <s v="Asian"/>
    <x v="1"/>
    <s v="Fully Meets"/>
    <n v="4"/>
    <n v="4"/>
    <n v="2"/>
    <n v="5"/>
    <s v="Customer Service"/>
    <s v="External"/>
    <s v="Failed"/>
    <s v="Simmonsstad"/>
    <s v="Timothy Ellis"/>
    <n v="3"/>
  </r>
  <r>
    <x v="1431"/>
    <s v="Rayna Gates"/>
    <d v="2023-02-10T00:00:00"/>
    <d v="2023-04-24T00:00:00"/>
    <s v="Production Manager"/>
    <s v="William Castillo"/>
    <s v="Unknown"/>
    <s v="EW"/>
    <s v="Voluntarily Terminated"/>
    <s v="Contract"/>
    <s v="Zone C"/>
    <s v="Full-Time"/>
    <s v="Retirement"/>
    <s v="Leader specific wife appear art they."/>
    <s v="Production"/>
    <s v="Yard (Material Handling)"/>
    <d v="1963-04-18T00:00:00"/>
    <s v="MA"/>
    <s v="Shop"/>
    <x v="0"/>
    <n v="44133"/>
    <s v="Asian"/>
    <x v="0"/>
    <s v="Fully Meets"/>
    <n v="2"/>
    <n v="1"/>
    <n v="1"/>
    <n v="2"/>
    <s v="Customer Service"/>
    <s v="External"/>
    <s v="Failed"/>
    <s v="New Jordan"/>
    <s v="Jennifer Austin"/>
    <n v="1"/>
  </r>
  <r>
    <x v="1432"/>
    <s v="Darryl Wiley"/>
    <d v="2020-04-22T00:00:00"/>
    <d v="2022-08-03T00:00:00"/>
    <s v="Production Manager"/>
    <s v="Edwin Freeman"/>
    <s v="Unknown"/>
    <s v="MSC"/>
    <s v="Active"/>
    <s v="Contract"/>
    <s v="Zone C"/>
    <s v="Temporary"/>
    <s v="Retirement"/>
    <s v="Game play arm argue blood try here."/>
    <s v="Production"/>
    <s v="Engineers"/>
    <d v="1976-08-30T00:00:00"/>
    <s v="MA"/>
    <s v="Project Manager"/>
    <x v="1"/>
    <n v="28492"/>
    <s v="White"/>
    <x v="1"/>
    <s v="Fully Meets"/>
    <n v="1"/>
    <n v="1"/>
    <n v="5"/>
    <n v="3"/>
    <s v="Technical Skills"/>
    <s v="Internal"/>
    <s v="Completed"/>
    <s v="Johnsonport"/>
    <s v="Justin Murphy"/>
    <n v="4"/>
  </r>
  <r>
    <x v="1433"/>
    <s v="Liam Blevins"/>
    <d v="2023-01-14T00:00:00"/>
    <d v="2023-05-07T00:00:00"/>
    <s v="Production Manager"/>
    <s v="Melissa Rice"/>
    <s v="Unknown"/>
    <s v="TNS"/>
    <s v="Active"/>
    <s v="Part-Time"/>
    <s v="Zone A"/>
    <s v="Full-Time"/>
    <s v="Involuntary"/>
    <s v="Dog dark piece where ask low away."/>
    <s v="Production"/>
    <s v="General - Con"/>
    <d v="1991-09-22T00:00:00"/>
    <s v="MA"/>
    <s v="Foreman"/>
    <x v="1"/>
    <n v="34702"/>
    <s v="Asian"/>
    <x v="2"/>
    <s v="Fully Meets"/>
    <n v="5"/>
    <n v="5"/>
    <n v="2"/>
    <n v="5"/>
    <s v="Leadership Development"/>
    <s v="External"/>
    <s v="Failed"/>
    <s v="Guzmanside"/>
    <s v="Susan Morgan"/>
    <n v="4"/>
  </r>
  <r>
    <x v="1434"/>
    <s v="Easton Zavala"/>
    <d v="2023-03-13T00:00:00"/>
    <d v="2023-03-21T00:00:00"/>
    <s v="Production Manager"/>
    <s v="Gina Dillon"/>
    <s v="Unknown"/>
    <s v="PYZ"/>
    <s v="Terminated for Cause"/>
    <s v="Full-Time"/>
    <s v="Zone C"/>
    <s v="Part-Time"/>
    <s v="Involuntary"/>
    <s v="Unit begin commercial wish financial care."/>
    <s v="Production"/>
    <s v="Engineers"/>
    <d v="1982-06-05T00:00:00"/>
    <s v="MA"/>
    <s v="Planner"/>
    <x v="1"/>
    <n v="97893"/>
    <s v="Other"/>
    <x v="1"/>
    <s v="Fully Meets"/>
    <n v="2"/>
    <n v="1"/>
    <n v="3"/>
    <n v="2"/>
    <s v="Communication Skills"/>
    <s v="Internal"/>
    <s v="Failed"/>
    <s v="Booneside"/>
    <s v="Lori Bush"/>
    <n v="5"/>
  </r>
  <r>
    <x v="1435"/>
    <s v="Susan Wiggins"/>
    <d v="2022-12-30T00:00:00"/>
    <d v="2023-04-16T00:00:00"/>
    <s v="Production Manager"/>
    <s v="Anna Garcia"/>
    <s v="Unknown"/>
    <s v="WBL"/>
    <s v="Terminated for Cause"/>
    <s v="Full-Time"/>
    <s v="Zone B"/>
    <s v="Part-Time"/>
    <s v="Voluntary"/>
    <s v="Result so show improve. Leg message cup else."/>
    <s v="Production"/>
    <s v="Field Operations"/>
    <d v="1958-04-23T00:00:00"/>
    <s v="MA"/>
    <s v="Driller"/>
    <x v="1"/>
    <n v="94765"/>
    <s v="Asian"/>
    <x v="1"/>
    <s v="Fully Meets"/>
    <n v="4"/>
    <n v="1"/>
    <n v="3"/>
    <n v="3"/>
    <s v="Project Management"/>
    <s v="External"/>
    <s v="Failed"/>
    <s v="Port Brandi"/>
    <s v="Nicole Smith"/>
    <n v="5"/>
  </r>
  <r>
    <x v="1436"/>
    <s v="Alison Evans"/>
    <d v="2020-06-04T00:00:00"/>
    <d v="2022-10-30T00:00:00"/>
    <s v="Production Manager"/>
    <s v="Christopher Mccann"/>
    <s v="Unknown"/>
    <s v="NEL"/>
    <s v="Terminated for Cause"/>
    <s v="Full-Time"/>
    <s v="Zone A"/>
    <s v="Full-Time"/>
    <s v="Voluntary"/>
    <s v="Nation you bad daughter only huge them."/>
    <s v="Production"/>
    <s v="Shop (Fleet)"/>
    <d v="1977-05-30T00:00:00"/>
    <s v="MA"/>
    <s v="Mechanic"/>
    <x v="0"/>
    <n v="83290"/>
    <s v="Other"/>
    <x v="2"/>
    <s v="Fully Meets"/>
    <n v="2"/>
    <n v="3"/>
    <n v="5"/>
    <n v="2"/>
    <s v="Customer Service"/>
    <s v="External"/>
    <s v="Completed"/>
    <s v="Davisfurt"/>
    <s v="Matthew Barrera"/>
    <n v="2"/>
  </r>
  <r>
    <x v="1437"/>
    <s v="Humberto Rocha"/>
    <d v="2022-03-13T00:00:00"/>
    <s v="N/A"/>
    <s v="Production Manager"/>
    <s v="Melanie Mullins"/>
    <s v="Unknown"/>
    <s v="PL"/>
    <s v="Active"/>
    <s v="Contract"/>
    <s v="Zone A"/>
    <s v="Full-Time"/>
    <s v="Unk"/>
    <s v="N/A"/>
    <s v="Production"/>
    <s v="Wireless"/>
    <d v="1964-09-22T00:00:00"/>
    <s v="MA"/>
    <s v="Operator"/>
    <x v="0"/>
    <n v="47253"/>
    <s v="Black"/>
    <x v="3"/>
    <s v="Fully Meets"/>
    <n v="5"/>
    <n v="4"/>
    <n v="1"/>
    <n v="4"/>
    <s v="Customer Service"/>
    <s v="External"/>
    <s v="Failed"/>
    <s v="Maldonadoport"/>
    <s v="Angela Lindsey"/>
    <n v="1"/>
  </r>
  <r>
    <x v="1438"/>
    <s v="Cordell Vazquez"/>
    <d v="2021-08-21T00:00:00"/>
    <s v="N/A"/>
    <s v="Production Manager"/>
    <s v="Paula Henderson"/>
    <s v="Unknown"/>
    <s v="BPC"/>
    <s v="Active"/>
    <s v="Contract"/>
    <s v="Zone B"/>
    <s v="Part-Time"/>
    <s v="Unk"/>
    <s v="N/A"/>
    <s v="Production"/>
    <s v="Engineers"/>
    <d v="1944-05-10T00:00:00"/>
    <s v="MA"/>
    <s v="Engineer"/>
    <x v="0"/>
    <n v="52238"/>
    <s v="White"/>
    <x v="2"/>
    <s v="Fully Meets"/>
    <n v="5"/>
    <n v="4"/>
    <n v="3"/>
    <n v="5"/>
    <s v="Project Management"/>
    <s v="External"/>
    <s v="Failed"/>
    <s v="Port Joshuaborough"/>
    <s v="Shelby Fields"/>
    <n v="4"/>
  </r>
  <r>
    <x v="1439"/>
    <s v="Teagan Fletcher"/>
    <d v="2021-05-15T00:00:00"/>
    <s v="N/A"/>
    <s v="Production Manager"/>
    <s v="Beverly Dennis"/>
    <s v="Unknown"/>
    <s v="CCDR"/>
    <s v="Active"/>
    <s v="Contract"/>
    <s v="Zone B"/>
    <s v="Temporary"/>
    <s v="Unk"/>
    <s v="N/A"/>
    <s v="Production"/>
    <s v="General - Con"/>
    <d v="1962-07-23T00:00:00"/>
    <s v="MA"/>
    <s v="Laborer"/>
    <x v="1"/>
    <n v="72975"/>
    <s v="Other"/>
    <x v="3"/>
    <s v="Fully Meets"/>
    <n v="1"/>
    <n v="2"/>
    <n v="5"/>
    <n v="2"/>
    <s v="Communication Skills"/>
    <s v="Internal"/>
    <s v="Failed"/>
    <s v="Swansonton"/>
    <s v="Arthur Morales"/>
    <n v="4"/>
  </r>
  <r>
    <x v="1440"/>
    <s v="Camden Mcclure"/>
    <d v="2021-07-14T00:00:00"/>
    <s v="N/A"/>
    <s v="President &amp; CEO"/>
    <s v="Barry Mcfarland"/>
    <s v="Unknown"/>
    <s v="SVG"/>
    <s v="Active"/>
    <s v="Contract"/>
    <s v="Zone B"/>
    <s v="Part-Time"/>
    <s v="Unk"/>
    <s v="N/A"/>
    <s v="Production"/>
    <s v="General - Sga"/>
    <d v="1973-12-19T00:00:00"/>
    <s v="MA"/>
    <s v="Recruiter"/>
    <x v="1"/>
    <n v="94258"/>
    <s v="Hispanic"/>
    <x v="0"/>
    <s v="Fully Meets"/>
    <n v="2"/>
    <n v="2"/>
    <n v="4"/>
    <n v="2"/>
    <s v="Project Management"/>
    <s v="External"/>
    <s v="Completed"/>
    <s v="Randallberg"/>
    <s v="Stephanie Best"/>
    <n v="5"/>
  </r>
  <r>
    <x v="1441"/>
    <s v="Larissa Garza"/>
    <d v="2023-01-31T00:00:00"/>
    <d v="2023-06-22T00:00:00"/>
    <s v="Director of Operations"/>
    <s v="Sandra Manning"/>
    <s v="Unknown"/>
    <s v="SVG"/>
    <s v="Active"/>
    <s v="Contract"/>
    <s v="Zone C"/>
    <s v="Full-Time"/>
    <s v="Resignation"/>
    <s v="Would assume boy show newspaper."/>
    <s v="Production"/>
    <s v="Executive"/>
    <d v="1973-04-16T00:00:00"/>
    <s v="MA"/>
    <s v="Vp"/>
    <x v="0"/>
    <n v="53145"/>
    <s v="Black"/>
    <x v="3"/>
    <s v="Fully Meets"/>
    <n v="1"/>
    <n v="2"/>
    <n v="1"/>
    <n v="5"/>
    <s v="Communication Skills"/>
    <s v="Internal"/>
    <s v="Failed"/>
    <s v="Lake Chris"/>
    <s v="Richard Graves"/>
    <n v="2"/>
  </r>
  <r>
    <x v="1442"/>
    <s v="Camron Jenkins"/>
    <d v="2020-07-27T00:00:00"/>
    <s v="N/A"/>
    <s v="Data Analyst"/>
    <s v="Jennifer Lamb"/>
    <s v="Unknown"/>
    <s v="EW"/>
    <s v="Active"/>
    <s v="Part-Time"/>
    <s v="Zone B"/>
    <s v="Full-Time"/>
    <s v="Unk"/>
    <s v="N/A"/>
    <s v="Production"/>
    <s v="Wireline Construction"/>
    <d v="1976-03-28T00:00:00"/>
    <s v="MA"/>
    <s v="Foreman"/>
    <x v="0"/>
    <n v="8971"/>
    <s v="White"/>
    <x v="1"/>
    <s v="Fully Meets"/>
    <n v="1"/>
    <n v="4"/>
    <n v="3"/>
    <n v="5"/>
    <s v="Project Management"/>
    <s v="External"/>
    <s v="Completed"/>
    <s v="Bethton"/>
    <s v="Marcus Leonard"/>
    <n v="5"/>
  </r>
  <r>
    <x v="1443"/>
    <s v="America Buchanan"/>
    <d v="2023-04-16T00:00:00"/>
    <s v="N/A"/>
    <s v="Data Analyst"/>
    <s v="Jacob Berry"/>
    <s v="Unknown"/>
    <s v="MSC"/>
    <s v="Active"/>
    <s v="Part-Time"/>
    <s v="Zone C"/>
    <s v="Part-Time"/>
    <s v="Unk"/>
    <s v="N/A"/>
    <s v="IT/IS"/>
    <s v="Wireline Construction"/>
    <d v="1957-09-07T00:00:00"/>
    <s v="MA"/>
    <s v="Traffic"/>
    <x v="0"/>
    <n v="53240"/>
    <s v="Black"/>
    <x v="2"/>
    <s v="Fully Meets"/>
    <n v="4"/>
    <n v="1"/>
    <n v="1"/>
    <n v="5"/>
    <s v="Project Management"/>
    <s v="External"/>
    <s v="Completed"/>
    <s v="Jeffreyshire"/>
    <s v="Renee Sutton"/>
    <n v="1"/>
  </r>
  <r>
    <x v="1444"/>
    <s v="Avery Koch"/>
    <d v="2019-12-30T00:00:00"/>
    <s v="N/A"/>
    <s v="Production Manager"/>
    <s v="Kelly Mercer"/>
    <s v="Unknown"/>
    <s v="MSC"/>
    <s v="Active"/>
    <s v="Contract"/>
    <s v="Zone B"/>
    <s v="Temporary"/>
    <s v="Unk"/>
    <s v="N/A"/>
    <s v="Production"/>
    <s v="General - Con"/>
    <d v="1969-12-31T00:00:00"/>
    <s v="MA"/>
    <s v="Technician"/>
    <x v="0"/>
    <n v="55950"/>
    <s v="Asian"/>
    <x v="1"/>
    <s v="Fully Meets"/>
    <n v="2"/>
    <n v="3"/>
    <n v="4"/>
    <n v="5"/>
    <s v="Leadership Development"/>
    <s v="External"/>
    <s v="Failed"/>
    <s v="Michaelland"/>
    <s v="James Spencer Jr."/>
    <n v="1"/>
  </r>
  <r>
    <x v="1445"/>
    <s v="Devan Hall"/>
    <d v="2021-12-06T00:00:00"/>
    <d v="2023-01-11T00:00:00"/>
    <s v="Production Manager"/>
    <s v="Wendy James"/>
    <s v="Unknown"/>
    <s v="NEL"/>
    <s v="Active"/>
    <s v="Contract"/>
    <s v="Zone C"/>
    <s v="Full-Time"/>
    <s v="Involuntary"/>
    <s v="Every year particular mouth."/>
    <s v="Production"/>
    <s v="Executive"/>
    <d v="1948-10-20T00:00:00"/>
    <s v="MA"/>
    <s v="Manager"/>
    <x v="1"/>
    <n v="59946"/>
    <s v="Black"/>
    <x v="3"/>
    <s v="Fully Meets"/>
    <n v="5"/>
    <n v="1"/>
    <n v="2"/>
    <n v="5"/>
    <s v="Communication Skills"/>
    <s v="External"/>
    <s v="Completed"/>
    <s v="North Paul"/>
    <s v="Barbara Mitchell"/>
    <n v="1"/>
  </r>
  <r>
    <x v="1446"/>
    <s v="Jensen Mccullough"/>
    <d v="2020-02-02T00:00:00"/>
    <d v="2022-03-06T00:00:00"/>
    <s v="Production Manager"/>
    <s v="Eric Miller"/>
    <s v="Unknown"/>
    <s v="PL"/>
    <s v="Active"/>
    <s v="Full-Time"/>
    <s v="Zone A"/>
    <s v="Full-Time"/>
    <s v="Voluntary"/>
    <s v="Interest again main describe end charge."/>
    <s v="Production"/>
    <s v="Engineers"/>
    <d v="1992-04-13T00:00:00"/>
    <s v="MA"/>
    <s v="Administrative"/>
    <x v="0"/>
    <n v="7019"/>
    <s v="White"/>
    <x v="1"/>
    <s v="Fully Meets"/>
    <n v="4"/>
    <n v="5"/>
    <n v="3"/>
    <n v="4"/>
    <s v="Technical Skills"/>
    <s v="Internal"/>
    <s v="Completed"/>
    <s v="East Keithside"/>
    <s v="Alexander Bradley"/>
    <n v="1"/>
  </r>
  <r>
    <x v="1447"/>
    <s v="Kristin Hickman"/>
    <d v="2020-10-23T00:00:00"/>
    <d v="2021-03-14T00:00:00"/>
    <s v="Production Manager"/>
    <s v="Doris Boyd"/>
    <s v="Unknown"/>
    <s v="PYZ"/>
    <s v="Voluntarily Terminated"/>
    <s v="Full-Time"/>
    <s v="Zone C"/>
    <s v="Part-Time"/>
    <s v="Voluntary"/>
    <s v="Hard thousand fund follow take want full."/>
    <s v="Production"/>
    <s v="General - Eng"/>
    <d v="1989-01-17T00:00:00"/>
    <s v="MA"/>
    <s v="Specialist"/>
    <x v="0"/>
    <n v="43686"/>
    <s v="Asian"/>
    <x v="2"/>
    <s v="Fully Meets"/>
    <n v="4"/>
    <n v="2"/>
    <n v="2"/>
    <n v="5"/>
    <s v="Customer Service"/>
    <s v="Internal"/>
    <s v="Completed"/>
    <s v="Port Chelseaburgh"/>
    <s v="David Ramirez"/>
    <n v="5"/>
  </r>
  <r>
    <x v="1448"/>
    <s v="Chana Fox"/>
    <d v="2020-04-29T00:00:00"/>
    <d v="2021-07-10T00:00:00"/>
    <s v="Production Manager"/>
    <s v="Desiree Blair"/>
    <s v="Unknown"/>
    <s v="SVG"/>
    <s v="Voluntarily Terminated"/>
    <s v="Part-Time"/>
    <s v="Zone B"/>
    <s v="Temporary"/>
    <s v="Retirement"/>
    <s v="Authority be bank."/>
    <s v="Production"/>
    <s v="Aerial"/>
    <d v="1986-02-10T00:00:00"/>
    <s v="MA"/>
    <s v="Lineman"/>
    <x v="0"/>
    <n v="63427"/>
    <s v="Hispanic"/>
    <x v="2"/>
    <s v="Fully Meets"/>
    <n v="4"/>
    <n v="4"/>
    <n v="5"/>
    <n v="3"/>
    <s v="Project Management"/>
    <s v="External"/>
    <s v="Completed"/>
    <s v="Port Tonyashire"/>
    <s v="Natalie Spears"/>
    <n v="4"/>
  </r>
  <r>
    <x v="1449"/>
    <s v="Vivian Bright"/>
    <d v="2022-08-18T00:00:00"/>
    <d v="2022-09-24T00:00:00"/>
    <s v="Production Manager"/>
    <s v="Angela Chapman"/>
    <s v="Unknown"/>
    <s v="TNS"/>
    <s v="Active"/>
    <s v="Full-Time"/>
    <s v="Zone A"/>
    <s v="Part-Time"/>
    <s v="Resignation"/>
    <s v="Prove group type several wife those question."/>
    <s v="Production"/>
    <s v="Aerial"/>
    <d v="1996-10-15T00:00:00"/>
    <s v="MA"/>
    <s v="Lineman"/>
    <x v="1"/>
    <n v="73413"/>
    <s v="Asian"/>
    <x v="2"/>
    <s v="Fully Meets"/>
    <n v="1"/>
    <n v="5"/>
    <n v="3"/>
    <n v="2"/>
    <s v="Project Management"/>
    <s v="Internal"/>
    <s v="Completed"/>
    <s v="New Nathaniel"/>
    <s v="Brittany Garner"/>
    <n v="5"/>
  </r>
  <r>
    <x v="1450"/>
    <s v="Rosa Rosales"/>
    <d v="2020-09-08T00:00:00"/>
    <s v="N/A"/>
    <s v="Production Manager"/>
    <s v="Carol Allen"/>
    <s v="Unknown"/>
    <s v="WBL"/>
    <s v="Active"/>
    <s v="Contract"/>
    <s v="Zone A"/>
    <s v="Temporary"/>
    <s v="Unk"/>
    <s v="N/A"/>
    <s v="Production"/>
    <s v="Splicing"/>
    <d v="1943-11-14T00:00:00"/>
    <s v="MA"/>
    <s v="Supervisor"/>
    <x v="1"/>
    <n v="78058"/>
    <s v="Black"/>
    <x v="0"/>
    <s v="Fully Meets"/>
    <n v="5"/>
    <n v="5"/>
    <n v="3"/>
    <n v="1"/>
    <s v="Communication Skills"/>
    <s v="External"/>
    <s v="Failed"/>
    <s v="Brennanport"/>
    <s v="Sandra Li"/>
    <n v="1"/>
  </r>
  <r>
    <x v="1451"/>
    <s v="Fabian Mullins"/>
    <d v="2022-10-14T00:00:00"/>
    <s v="N/A"/>
    <s v="Production Manager"/>
    <s v="Michael Cortez"/>
    <s v="Unknown"/>
    <s v="BPC"/>
    <s v="Active"/>
    <s v="Full-Time"/>
    <s v="Zone C"/>
    <s v="Part-Time"/>
    <s v="Unk"/>
    <s v="N/A"/>
    <s v="Production"/>
    <s v="Project Management - Con"/>
    <d v="1972-10-23T00:00:00"/>
    <s v="MA"/>
    <s v="Vp"/>
    <x v="1"/>
    <n v="15079"/>
    <s v="Asian"/>
    <x v="0"/>
    <s v="Fully Meets"/>
    <n v="2"/>
    <n v="3"/>
    <n v="3"/>
    <n v="1"/>
    <s v="Communication Skills"/>
    <s v="Internal"/>
    <s v="Failed"/>
    <s v="South Daniel"/>
    <s v="Anita Dixon"/>
    <n v="3"/>
  </r>
  <r>
    <x v="1452"/>
    <s v="Mila Poole"/>
    <d v="2023-05-13T00:00:00"/>
    <s v="N/A"/>
    <s v="Production Manager"/>
    <s v="Erin Abbott"/>
    <s v="Unknown"/>
    <s v="CCDR"/>
    <s v="Active"/>
    <s v="Full-Time"/>
    <s v="Zone C"/>
    <s v="Full-Time"/>
    <s v="Unk"/>
    <s v="N/A"/>
    <s v="Production"/>
    <s v="Underground"/>
    <d v="1988-09-22T00:00:00"/>
    <s v="MA"/>
    <s v="Laborer"/>
    <x v="1"/>
    <n v="70878"/>
    <s v="Other"/>
    <x v="1"/>
    <s v="Fully Meets"/>
    <n v="1"/>
    <n v="3"/>
    <n v="3"/>
    <n v="3"/>
    <s v="Technical Skills"/>
    <s v="External"/>
    <s v="Failed"/>
    <s v="West Kendraburgh"/>
    <s v="Jennifer Fox"/>
    <n v="3"/>
  </r>
  <r>
    <x v="1453"/>
    <s v="Callum Mccormick"/>
    <d v="2021-02-28T00:00:00"/>
    <s v="N/A"/>
    <s v="Production Manager"/>
    <s v="David Russell"/>
    <s v="Unknown"/>
    <s v="EW"/>
    <s v="Active"/>
    <s v="Full-Time"/>
    <s v="Zone A"/>
    <s v="Part-Time"/>
    <s v="Unk"/>
    <s v="N/A"/>
    <s v="Production"/>
    <s v="Fielders"/>
    <d v="1989-03-12T00:00:00"/>
    <s v="MA"/>
    <s v="Engineer"/>
    <x v="0"/>
    <n v="5526"/>
    <s v="Asian"/>
    <x v="0"/>
    <s v="Fully Meets"/>
    <n v="5"/>
    <n v="1"/>
    <n v="4"/>
    <n v="3"/>
    <s v="Leadership Development"/>
    <s v="Internal"/>
    <s v="Completed"/>
    <s v="Port Brucehaven"/>
    <s v="Shelley Blackburn"/>
    <n v="1"/>
  </r>
  <r>
    <x v="1454"/>
    <s v="Jakob Luna"/>
    <d v="2020-03-03T00:00:00"/>
    <s v="N/A"/>
    <s v="Production Manager"/>
    <s v="Raymond Robinson"/>
    <s v="Unknown"/>
    <s v="MSC"/>
    <s v="Active"/>
    <s v="Full-Time"/>
    <s v="Zone B"/>
    <s v="Full-Time"/>
    <s v="Unk"/>
    <s v="N/A"/>
    <s v="Production"/>
    <s v="General - Con"/>
    <d v="1991-12-06T00:00:00"/>
    <s v="MA"/>
    <s v="Specialist"/>
    <x v="0"/>
    <n v="50307"/>
    <s v="Hispanic"/>
    <x v="2"/>
    <s v="Fully Meets"/>
    <n v="2"/>
    <n v="3"/>
    <n v="3"/>
    <n v="1"/>
    <s v="Customer Service"/>
    <s v="External"/>
    <s v="Completed"/>
    <s v="East Williamburgh"/>
    <s v="Frances Hansen"/>
    <n v="4"/>
  </r>
  <r>
    <x v="1455"/>
    <s v="Odin Sampson"/>
    <d v="2021-11-29T00:00:00"/>
    <s v="N/A"/>
    <s v="Production Manager"/>
    <s v="Anthony Luna"/>
    <s v="Unknown"/>
    <s v="NEL"/>
    <s v="Active"/>
    <s v="Full-Time"/>
    <s v="Zone A"/>
    <s v="Full-Time"/>
    <s v="Unk"/>
    <s v="N/A"/>
    <s v="Production"/>
    <s v="Wireline Construction"/>
    <d v="1970-08-27T00:00:00"/>
    <s v="MA"/>
    <s v="Laborer"/>
    <x v="1"/>
    <n v="70237"/>
    <s v="Asian"/>
    <x v="2"/>
    <s v="Fully Meets"/>
    <n v="5"/>
    <n v="4"/>
    <n v="5"/>
    <n v="3"/>
    <s v="Customer Service"/>
    <s v="External"/>
    <s v="Failed"/>
    <s v="West Paula"/>
    <s v="Valerie Blair"/>
    <n v="2"/>
  </r>
  <r>
    <x v="1456"/>
    <s v="George Meyers"/>
    <d v="2018-08-24T00:00:00"/>
    <s v="N/A"/>
    <s v="Production Manager"/>
    <s v="David Fox"/>
    <s v="Unknown"/>
    <s v="PL"/>
    <s v="Active"/>
    <s v="Part-Time"/>
    <s v="Zone A"/>
    <s v="Part-Time"/>
    <s v="Unk"/>
    <s v="N/A"/>
    <s v="Production"/>
    <s v="Field Operations"/>
    <d v="1961-04-14T00:00:00"/>
    <s v="MA"/>
    <s v="Groundman"/>
    <x v="1"/>
    <n v="82947"/>
    <s v="Hispanic"/>
    <x v="2"/>
    <s v="Fully Meets"/>
    <n v="2"/>
    <n v="3"/>
    <n v="2"/>
    <n v="3"/>
    <s v="Technical Skills"/>
    <s v="Internal"/>
    <s v="Failed"/>
    <s v="Brianchester"/>
    <s v="Roberta Jones"/>
    <n v="5"/>
  </r>
  <r>
    <x v="1457"/>
    <s v="Angelica Gamble"/>
    <d v="2020-10-21T00:00:00"/>
    <d v="2022-03-24T00:00:00"/>
    <s v="President &amp; CEO"/>
    <s v="Robert Conway"/>
    <s v="Unknown"/>
    <s v="PYZ"/>
    <s v="Active"/>
    <s v="Part-Time"/>
    <s v="Zone B"/>
    <s v="Temporary"/>
    <s v="Voluntary"/>
    <s v="Fund season forward just."/>
    <s v="Production"/>
    <s v="Shop (Fleet)"/>
    <d v="1979-03-10T00:00:00"/>
    <s v="MA"/>
    <s v="Technician"/>
    <x v="1"/>
    <n v="59127"/>
    <s v="Other"/>
    <x v="1"/>
    <s v="Fully Meets"/>
    <n v="2"/>
    <n v="5"/>
    <n v="3"/>
    <n v="1"/>
    <s v="Customer Service"/>
    <s v="Internal"/>
    <s v="Failed"/>
    <s v="South Corey"/>
    <s v="Jamie Frazier"/>
    <n v="5"/>
  </r>
  <r>
    <x v="1458"/>
    <s v="Bradyn Pham"/>
    <d v="2020-12-15T00:00:00"/>
    <d v="2021-06-24T00:00:00"/>
    <s v="Director of Operations"/>
    <s v="Sarah Kennedy"/>
    <s v="Unknown"/>
    <s v="SVG"/>
    <s v="Active"/>
    <s v="Full-Time"/>
    <s v="Zone A"/>
    <s v="Temporary"/>
    <s v="Retirement"/>
    <s v="Type by way so firm high building."/>
    <s v="Production"/>
    <s v="Field Operations"/>
    <d v="1995-07-10T00:00:00"/>
    <s v="RI"/>
    <s v="Laborer"/>
    <x v="0"/>
    <n v="89047"/>
    <s v="Asian"/>
    <x v="0"/>
    <s v="Fully Meets"/>
    <n v="4"/>
    <n v="5"/>
    <n v="5"/>
    <n v="5"/>
    <s v="Project Management"/>
    <s v="External"/>
    <s v="Failed"/>
    <s v="East Lindaberg"/>
    <s v="Troy Johnson"/>
    <n v="4"/>
  </r>
  <r>
    <x v="1459"/>
    <s v="Konner Pierce"/>
    <d v="2018-09-05T00:00:00"/>
    <d v="2023-01-27T00:00:00"/>
    <s v="Data Analyst"/>
    <s v="Kathryn Chen"/>
    <s v="Unknown"/>
    <s v="EW"/>
    <s v="Active"/>
    <s v="Contract"/>
    <s v="Zone C"/>
    <s v="Full-Time"/>
    <s v="Retirement"/>
    <s v="Recently five outside class term."/>
    <s v="IT/IS"/>
    <s v="Finance &amp; Accounting"/>
    <d v="1959-10-21T00:00:00"/>
    <s v="MA"/>
    <s v="Controller"/>
    <x v="0"/>
    <n v="15258"/>
    <s v="White"/>
    <x v="1"/>
    <s v="Fully Meets"/>
    <n v="2"/>
    <n v="3"/>
    <n v="4"/>
    <n v="2"/>
    <s v="Communication Skills"/>
    <s v="External"/>
    <s v="Completed"/>
    <s v="Longton"/>
    <s v="Thomas French"/>
    <n v="5"/>
  </r>
  <r>
    <x v="1460"/>
    <s v="Tucker Haas"/>
    <d v="2021-09-27T00:00:00"/>
    <s v="N/A"/>
    <s v="Shared Services Manager"/>
    <s v="Billy Waters"/>
    <s v="Unknown"/>
    <s v="EW"/>
    <s v="Active"/>
    <s v="Part-Time"/>
    <s v="Zone A"/>
    <s v="Full-Time"/>
    <s v="Unk"/>
    <s v="N/A"/>
    <s v="Admin Offices"/>
    <s v="Splicing"/>
    <d v="1979-06-05T00:00:00"/>
    <s v="MA"/>
    <s v="Splicer"/>
    <x v="1"/>
    <n v="23555"/>
    <s v="Black"/>
    <x v="3"/>
    <s v="Fully Meets"/>
    <n v="5"/>
    <n v="3"/>
    <n v="2"/>
    <n v="4"/>
    <s v="Communication Skills"/>
    <s v="External"/>
    <s v="Completed"/>
    <s v="Murphytown"/>
    <s v="Michelle Moody"/>
    <n v="2"/>
  </r>
  <r>
    <x v="1461"/>
    <s v="Lainey York"/>
    <d v="2020-01-09T00:00:00"/>
    <d v="2021-01-27T00:00:00"/>
    <s v="Production Manager"/>
    <s v="Miranda Webb"/>
    <s v="Unknown"/>
    <s v="NEL"/>
    <s v="Active"/>
    <s v="Part-Time"/>
    <s v="Zone C"/>
    <s v="Full-Time"/>
    <s v="Voluntary"/>
    <s v="Claim serve PM camera else."/>
    <s v="Production"/>
    <s v="General - Con"/>
    <d v="1948-11-03T00:00:00"/>
    <s v="MA"/>
    <s v="Foreman"/>
    <x v="0"/>
    <n v="83298"/>
    <s v="White"/>
    <x v="0"/>
    <s v="Fully Meets"/>
    <n v="2"/>
    <n v="4"/>
    <n v="1"/>
    <n v="2"/>
    <s v="Customer Service"/>
    <s v="External"/>
    <s v="Completed"/>
    <s v="West Cindy"/>
    <s v="Francisco Walker"/>
    <n v="3"/>
  </r>
  <r>
    <x v="1462"/>
    <s v="Ava Chan"/>
    <d v="2018-12-06T00:00:00"/>
    <s v="N/A"/>
    <s v="Production Manager"/>
    <s v="Elizabeth Cook"/>
    <s v="Unknown"/>
    <s v="PL"/>
    <s v="Active"/>
    <s v="Part-Time"/>
    <s v="Zone A"/>
    <s v="Part-Time"/>
    <s v="Unk"/>
    <s v="N/A"/>
    <s v="Production"/>
    <s v="Fielders"/>
    <d v="1986-04-03T00:00:00"/>
    <s v="MA"/>
    <s v="Engineer"/>
    <x v="0"/>
    <n v="27705"/>
    <s v="Hispanic"/>
    <x v="1"/>
    <s v="Fully Meets"/>
    <n v="4"/>
    <n v="3"/>
    <n v="5"/>
    <n v="5"/>
    <s v="Leadership Development"/>
    <s v="Internal"/>
    <s v="Completed"/>
    <s v="South Jessica"/>
    <s v="Mrs. Tiffany Horton"/>
    <n v="3"/>
  </r>
  <r>
    <x v="1463"/>
    <s v="Marquise Pacheco"/>
    <d v="2022-08-11T00:00:00"/>
    <s v="N/A"/>
    <s v="Production Manager"/>
    <s v="Lindsay Nguyen"/>
    <s v="Unknown"/>
    <s v="BPC"/>
    <s v="Active"/>
    <s v="Full-Time"/>
    <s v="Zone B"/>
    <s v="Temporary"/>
    <s v="Unk"/>
    <s v="N/A"/>
    <s v="Production"/>
    <s v="Field Operations"/>
    <d v="1955-05-24T00:00:00"/>
    <s v="MA"/>
    <s v="Technician"/>
    <x v="1"/>
    <n v="78500"/>
    <s v="White"/>
    <x v="1"/>
    <s v="Fully Meets"/>
    <n v="2"/>
    <n v="2"/>
    <n v="3"/>
    <n v="2"/>
    <s v="Leadership Development"/>
    <s v="External"/>
    <s v="Completed"/>
    <s v="Nicholschester"/>
    <s v="Derrick Young"/>
    <n v="1"/>
  </r>
  <r>
    <x v="1464"/>
    <s v="Callum Miles"/>
    <d v="2020-04-13T00:00:00"/>
    <d v="2021-06-26T00:00:00"/>
    <s v="Production Manager"/>
    <s v="Heidi Mann"/>
    <s v="Unknown"/>
    <s v="CCDR"/>
    <s v="Active"/>
    <s v="Contract"/>
    <s v="Zone A"/>
    <s v="Full-Time"/>
    <s v="Retirement"/>
    <s v="Site least knowledge right every."/>
    <s v="Production"/>
    <s v="Field Operations"/>
    <d v="1961-11-09T00:00:00"/>
    <s v="MA"/>
    <s v="Laborer"/>
    <x v="0"/>
    <n v="42463"/>
    <s v="White"/>
    <x v="2"/>
    <s v="Fully Meets"/>
    <n v="2"/>
    <n v="3"/>
    <n v="3"/>
    <n v="1"/>
    <s v="Project Management"/>
    <s v="Internal"/>
    <s v="Failed"/>
    <s v="Port Patriciabury"/>
    <s v="Andrew Wheeler"/>
    <n v="3"/>
  </r>
  <r>
    <x v="1465"/>
    <s v="Natasha Valdez"/>
    <d v="2021-11-14T00:00:00"/>
    <d v="2023-01-22T00:00:00"/>
    <s v="Production Manager"/>
    <s v="Matthew Hull"/>
    <s v="Unknown"/>
    <s v="SVG"/>
    <s v="Voluntarily Terminated"/>
    <s v="Contract"/>
    <s v="Zone A"/>
    <s v="Full-Time"/>
    <s v="Voluntary"/>
    <s v="Sense activity son. One radio Mr method shoulder."/>
    <s v="Production"/>
    <s v="Fielders"/>
    <d v="1967-09-13T00:00:00"/>
    <s v="MA"/>
    <s v="Engineer"/>
    <x v="0"/>
    <n v="17484"/>
    <s v="White"/>
    <x v="1"/>
    <s v="Fully Meets"/>
    <n v="2"/>
    <n v="2"/>
    <n v="4"/>
    <n v="1"/>
    <s v="Customer Service"/>
    <s v="External"/>
    <s v="Failed"/>
    <s v="Laurabury"/>
    <s v="Ronald Williamson"/>
    <n v="3"/>
  </r>
  <r>
    <x v="1466"/>
    <s v="Talia Barrett"/>
    <d v="2022-03-17T00:00:00"/>
    <d v="2023-06-23T00:00:00"/>
    <s v="Production Manager"/>
    <s v="Ryan Wise"/>
    <s v="Unknown"/>
    <s v="EW"/>
    <s v="Voluntarily Terminated"/>
    <s v="Full-Time"/>
    <s v="Zone B"/>
    <s v="Full-Time"/>
    <s v="Involuntary"/>
    <s v="Change hundred despite get sit agent discuss."/>
    <s v="Production"/>
    <s v="Engineers"/>
    <d v="1979-01-02T00:00:00"/>
    <s v="MA"/>
    <s v="Engineer"/>
    <x v="0"/>
    <n v="86392"/>
    <s v="Other"/>
    <x v="0"/>
    <s v="Fully Meets"/>
    <n v="5"/>
    <n v="1"/>
    <n v="1"/>
    <n v="4"/>
    <s v="Customer Service"/>
    <s v="External"/>
    <s v="Completed"/>
    <s v="Danielsshire"/>
    <s v="Maxwell Moore"/>
    <n v="1"/>
  </r>
  <r>
    <x v="1467"/>
    <s v="Kailyn Torres"/>
    <d v="2019-05-06T00:00:00"/>
    <s v="N/A"/>
    <s v="Production Manager"/>
    <s v="Justin Cook"/>
    <s v="Unknown"/>
    <s v="MSC"/>
    <s v="Active"/>
    <s v="Part-Time"/>
    <s v="Zone A"/>
    <s v="Part-Time"/>
    <s v="Unk"/>
    <s v="N/A"/>
    <s v="Production"/>
    <s v="General - Con"/>
    <d v="1957-11-15T00:00:00"/>
    <s v="MA"/>
    <s v="Laborer"/>
    <x v="1"/>
    <n v="53359"/>
    <s v="Hispanic"/>
    <x v="0"/>
    <s v="Fully Meets"/>
    <n v="5"/>
    <n v="5"/>
    <n v="4"/>
    <n v="3"/>
    <s v="Communication Skills"/>
    <s v="Internal"/>
    <s v="Completed"/>
    <s v="East Larry"/>
    <s v="Daniel Richardson"/>
    <n v="3"/>
  </r>
  <r>
    <x v="1468"/>
    <s v="Uriah Pennington"/>
    <d v="2021-11-27T00:00:00"/>
    <d v="2023-06-22T00:00:00"/>
    <s v="Production Manager"/>
    <s v="Heather Liu"/>
    <s v="Unknown"/>
    <s v="TNS"/>
    <s v="Active"/>
    <s v="Part-Time"/>
    <s v="Zone C"/>
    <s v="Part-Time"/>
    <s v="Involuntary"/>
    <s v="Clearly really poor story health air particular."/>
    <s v="Production"/>
    <s v="Field Operations"/>
    <d v="2001-02-04T00:00:00"/>
    <s v="MA"/>
    <s v="Supervisor"/>
    <x v="1"/>
    <n v="74482"/>
    <s v="Hispanic"/>
    <x v="3"/>
    <s v="Fully Meets"/>
    <n v="4"/>
    <n v="2"/>
    <n v="1"/>
    <n v="5"/>
    <s v="Project Management"/>
    <s v="External"/>
    <s v="Completed"/>
    <s v="North Michele"/>
    <s v="Sara King"/>
    <n v="5"/>
  </r>
  <r>
    <x v="1469"/>
    <s v="Cesar Hunter"/>
    <d v="2021-02-09T00:00:00"/>
    <s v="N/A"/>
    <s v="Production Manager"/>
    <s v="Dustin Carroll"/>
    <s v="Unknown"/>
    <s v="BPC"/>
    <s v="Active"/>
    <s v="Full-Time"/>
    <s v="Zone C"/>
    <s v="Temporary"/>
    <s v="Unk"/>
    <s v="N/A"/>
    <s v="Production"/>
    <s v="General - Con"/>
    <d v="1988-10-24T00:00:00"/>
    <s v="MA"/>
    <s v="Laborer"/>
    <x v="1"/>
    <n v="71766"/>
    <s v="Asian"/>
    <x v="2"/>
    <s v="Fully Meets"/>
    <n v="5"/>
    <n v="5"/>
    <n v="5"/>
    <n v="2"/>
    <s v="Communication Skills"/>
    <s v="Internal"/>
    <s v="Completed"/>
    <s v="Andrewburgh"/>
    <s v="David Miller MD"/>
    <n v="2"/>
  </r>
  <r>
    <x v="1470"/>
    <s v="Brianna Hurley"/>
    <d v="2022-01-06T00:00:00"/>
    <s v="N/A"/>
    <s v="Production Manager"/>
    <s v="Cindy Riley"/>
    <s v="Unknown"/>
    <s v="CCDR"/>
    <s v="Active"/>
    <s v="Part-Time"/>
    <s v="Zone C"/>
    <s v="Part-Time"/>
    <s v="Unk"/>
    <s v="N/A"/>
    <s v="Production"/>
    <s v="Fielders"/>
    <d v="1959-07-25T00:00:00"/>
    <s v="MA"/>
    <s v="Engineer"/>
    <x v="1"/>
    <n v="84366"/>
    <s v="Other"/>
    <x v="3"/>
    <s v="Fully Meets"/>
    <n v="2"/>
    <n v="5"/>
    <n v="5"/>
    <n v="3"/>
    <s v="Leadership Development"/>
    <s v="External"/>
    <s v="Completed"/>
    <s v="Hubbardtown"/>
    <s v="Judith Ramsey"/>
    <n v="3"/>
  </r>
  <r>
    <x v="1471"/>
    <s v="Ariel May"/>
    <d v="2023-07-28T00:00:00"/>
    <s v="N/A"/>
    <s v="Production Manager"/>
    <s v="Gary Davis"/>
    <s v="Unknown"/>
    <s v="EW"/>
    <s v="Active"/>
    <s v="Full-Time"/>
    <s v="Zone B"/>
    <s v="Temporary"/>
    <s v="Unk"/>
    <s v="N/A"/>
    <s v="Production"/>
    <s v="Aerial"/>
    <d v="1975-10-26T00:00:00"/>
    <s v="MA"/>
    <s v="Foreman"/>
    <x v="0"/>
    <n v="71843"/>
    <s v="Asian"/>
    <x v="0"/>
    <s v="Fully Meets"/>
    <n v="2"/>
    <n v="5"/>
    <n v="2"/>
    <n v="3"/>
    <s v="Project Management"/>
    <s v="External"/>
    <s v="Failed"/>
    <s v="Lake Johnview"/>
    <s v="Ryan Fowler"/>
    <n v="1"/>
  </r>
  <r>
    <x v="1472"/>
    <s v="Anastasia Hardy"/>
    <d v="2021-03-27T00:00:00"/>
    <d v="2022-06-23T00:00:00"/>
    <s v="Production Manager"/>
    <s v="Alexa Powell"/>
    <s v="Unknown"/>
    <s v="MSC"/>
    <s v="Active"/>
    <s v="Contract"/>
    <s v="Zone B"/>
    <s v="Full-Time"/>
    <s v="Involuntary"/>
    <s v="Ability project political animal."/>
    <s v="Production"/>
    <s v="Corp Operations"/>
    <d v="1982-07-15T00:00:00"/>
    <s v="MA"/>
    <s v="Administrative"/>
    <x v="1"/>
    <n v="55005"/>
    <s v="Hispanic"/>
    <x v="2"/>
    <s v="Fully Meets"/>
    <n v="4"/>
    <n v="4"/>
    <n v="4"/>
    <n v="3"/>
    <s v="Leadership Development"/>
    <s v="Internal"/>
    <s v="Completed"/>
    <s v="Port Joshua"/>
    <s v="Jodi Lyons"/>
    <n v="5"/>
  </r>
  <r>
    <x v="1473"/>
    <s v="Aliana Blake"/>
    <d v="2023-03-12T00:00:00"/>
    <d v="2023-06-02T00:00:00"/>
    <s v="Production Manager"/>
    <s v="Amber Ross"/>
    <s v="Unknown"/>
    <s v="NEL"/>
    <s v="Active"/>
    <s v="Contract"/>
    <s v="Zone A"/>
    <s v="Temporary"/>
    <s v="Involuntary"/>
    <s v="Technology eight stage hold chance after police."/>
    <s v="Production"/>
    <s v="Field Operations"/>
    <d v="1959-01-13T00:00:00"/>
    <s v="MA"/>
    <s v="Technician"/>
    <x v="1"/>
    <n v="38407"/>
    <s v="Black"/>
    <x v="0"/>
    <s v="Fully Meets"/>
    <n v="4"/>
    <n v="4"/>
    <n v="5"/>
    <n v="2"/>
    <s v="Project Management"/>
    <s v="Internal"/>
    <s v="Completed"/>
    <s v="Port Lisaburgh"/>
    <s v="Ashley Stephens"/>
    <n v="5"/>
  </r>
  <r>
    <x v="1474"/>
    <s v="Houston Burnett"/>
    <d v="2022-10-05T00:00:00"/>
    <d v="2022-12-17T00:00:00"/>
    <s v="Production Manager"/>
    <s v="Gabriel Fitzgerald"/>
    <s v="Unknown"/>
    <s v="PL"/>
    <s v="Voluntarily Terminated"/>
    <s v="Part-Time"/>
    <s v="Zone C"/>
    <s v="Temporary"/>
    <s v="Retirement"/>
    <s v="Finish sense money public debate field professor."/>
    <s v="Production"/>
    <s v="General - Con"/>
    <d v="1942-02-26T00:00:00"/>
    <s v="MA"/>
    <s v="Splicer"/>
    <x v="1"/>
    <n v="14857"/>
    <s v="White"/>
    <x v="2"/>
    <s v="Fully Meets"/>
    <n v="4"/>
    <n v="1"/>
    <n v="4"/>
    <n v="1"/>
    <s v="Leadership Development"/>
    <s v="Internal"/>
    <s v="Failed"/>
    <s v="Stokeshaven"/>
    <s v="Richard Andrade"/>
    <n v="2"/>
  </r>
  <r>
    <x v="1475"/>
    <s v="Case Conley"/>
    <d v="2021-10-01T00:00:00"/>
    <d v="2023-06-21T00:00:00"/>
    <s v="President &amp; CEO"/>
    <s v="Ryan Thompson"/>
    <s v="Unknown"/>
    <s v="PYZ"/>
    <s v="Active"/>
    <s v="Part-Time"/>
    <s v="Zone B"/>
    <s v="Full-Time"/>
    <s v="Voluntary"/>
    <s v="Yard charge week wait address."/>
    <s v="Executive Office"/>
    <s v="Yard (Material Handling)"/>
    <d v="1967-07-11T00:00:00"/>
    <s v="MA"/>
    <s v="Runner"/>
    <x v="1"/>
    <n v="6637"/>
    <s v="Other"/>
    <x v="2"/>
    <s v="Fully Meets"/>
    <n v="2"/>
    <n v="3"/>
    <n v="5"/>
    <n v="5"/>
    <s v="Technical Skills"/>
    <s v="External"/>
    <s v="Completed"/>
    <s v="Bryantbury"/>
    <s v="Michele Johnson"/>
    <n v="3"/>
  </r>
  <r>
    <x v="1476"/>
    <s v="Trevin Shannon"/>
    <d v="2022-01-31T00:00:00"/>
    <s v="N/A"/>
    <s v="Director of Sales"/>
    <s v="Timothy Spencer"/>
    <s v="Unknown"/>
    <s v="PL"/>
    <s v="Active"/>
    <s v="Contract"/>
    <s v="Zone A"/>
    <s v="Full-Time"/>
    <s v="Unk"/>
    <s v="N/A"/>
    <s v="Sales"/>
    <s v="Field Operations"/>
    <d v="1982-09-14T00:00:00"/>
    <s v="RI"/>
    <s v="Laborer"/>
    <x v="0"/>
    <n v="92396"/>
    <s v="Asian"/>
    <x v="3"/>
    <s v="Fully Meets"/>
    <n v="2"/>
    <n v="4"/>
    <n v="4"/>
    <n v="3"/>
    <s v="Leadership Development"/>
    <s v="Internal"/>
    <s v="Completed"/>
    <s v="Calhounchester"/>
    <s v="James Dixon"/>
    <n v="4"/>
  </r>
  <r>
    <x v="1477"/>
    <s v="Braden Nicholson"/>
    <d v="2020-06-01T00:00:00"/>
    <s v="N/A"/>
    <s v="Director of Operations"/>
    <s v="Andrew Fleming"/>
    <s v="Unknown"/>
    <s v="PYZ"/>
    <s v="Active"/>
    <s v="Full-Time"/>
    <s v="Zone A"/>
    <s v="Temporary"/>
    <s v="Unk"/>
    <s v="N/A"/>
    <s v="Production"/>
    <s v="General - Con"/>
    <d v="1994-07-26T00:00:00"/>
    <s v="RI"/>
    <s v="Flagger"/>
    <x v="0"/>
    <n v="6085"/>
    <s v="White"/>
    <x v="2"/>
    <s v="Fully Meets"/>
    <n v="5"/>
    <n v="4"/>
    <n v="4"/>
    <n v="1"/>
    <s v="Customer Service"/>
    <s v="Internal"/>
    <s v="Completed"/>
    <s v="Boydhaven"/>
    <s v="Melissa Schmidt"/>
    <n v="4"/>
  </r>
  <r>
    <x v="1478"/>
    <s v="Mireya Sutton"/>
    <d v="2023-04-18T00:00:00"/>
    <d v="2023-05-17T00:00:00"/>
    <s v="Data Analyst"/>
    <s v="Edward Ross"/>
    <s v="Unknown"/>
    <s v="SVG"/>
    <s v="Active"/>
    <s v="Contract"/>
    <s v="Zone C"/>
    <s v="Part-Time"/>
    <s v="Involuntary"/>
    <s v="Material role once lawyer phone turn company."/>
    <s v="IT/IS"/>
    <s v="General - Con"/>
    <d v="1946-12-17T00:00:00"/>
    <s v="MA"/>
    <s v="Laborer"/>
    <x v="0"/>
    <n v="67089"/>
    <s v="Hispanic"/>
    <x v="3"/>
    <s v="Fully Meets"/>
    <n v="4"/>
    <n v="2"/>
    <n v="1"/>
    <n v="2"/>
    <s v="Technical Skills"/>
    <s v="Internal"/>
    <s v="Completed"/>
    <s v="New Samuel"/>
    <s v="Melissa Savage"/>
    <n v="2"/>
  </r>
  <r>
    <x v="1479"/>
    <s v="Jason Foss"/>
    <d v="2020-07-25T00:00:00"/>
    <s v="N/A"/>
    <s v="IT Director"/>
    <s v="Renee Johnson"/>
    <s v="Unknown"/>
    <s v="CCDR"/>
    <s v="Active"/>
    <s v="Part-Time"/>
    <s v="Zone C"/>
    <s v="Part-Time"/>
    <s v="Unk"/>
    <s v="N/A"/>
    <s v="IT/IS"/>
    <s v="Splicing"/>
    <d v="1977-03-26T00:00:00"/>
    <s v="MA"/>
    <s v="Technician"/>
    <x v="1"/>
    <n v="1460"/>
    <s v="White"/>
    <x v="1"/>
    <s v="Fully Meets"/>
    <n v="2"/>
    <n v="3"/>
    <n v="2"/>
    <n v="3"/>
    <s v="Customer Service"/>
    <s v="External"/>
    <s v="Completed"/>
    <s v="South Tarachester"/>
    <s v="Vickie Anderson"/>
    <n v="1"/>
  </r>
  <r>
    <x v="1480"/>
    <s v="Simon Roup"/>
    <d v="2018-12-12T00:00:00"/>
    <s v="N/A"/>
    <s v="IT Manager - DB"/>
    <s v="Thomas Kim"/>
    <s v="Unknown"/>
    <s v="PL"/>
    <s v="Active"/>
    <s v="Full-Time"/>
    <s v="Zone A"/>
    <s v="Part-Time"/>
    <s v="Unk"/>
    <s v="N/A"/>
    <s v="IT/IS"/>
    <s v="Aerial"/>
    <d v="1997-07-03T00:00:00"/>
    <s v="MA"/>
    <s v="Lineman"/>
    <x v="1"/>
    <n v="2481"/>
    <s v="Black"/>
    <x v="3"/>
    <s v="Fully Meets"/>
    <n v="1"/>
    <n v="2"/>
    <n v="5"/>
    <n v="1"/>
    <s v="Technical Skills"/>
    <s v="External"/>
    <s v="Failed"/>
    <s v="South Jamesfurt"/>
    <s v="Steven Coleman"/>
    <n v="4"/>
  </r>
  <r>
    <x v="1481"/>
    <s v="Eric Dougall"/>
    <d v="2018-09-01T00:00:00"/>
    <d v="2022-06-20T00:00:00"/>
    <s v="IT Manager - Support"/>
    <s v="Erin Jones"/>
    <s v="Unknown"/>
    <s v="PYZ"/>
    <s v="Active"/>
    <s v="Contract"/>
    <s v="Zone C"/>
    <s v="Full-Time"/>
    <s v="Voluntary"/>
    <s v="Particularly box maybe."/>
    <s v="IT/IS"/>
    <s v="Isp"/>
    <d v="1950-04-17T00:00:00"/>
    <s v="MA"/>
    <s v="Manager"/>
    <x v="1"/>
    <n v="1886"/>
    <s v="Black"/>
    <x v="0"/>
    <s v="Fully Meets"/>
    <n v="4"/>
    <n v="4"/>
    <n v="2"/>
    <n v="5"/>
    <s v="Customer Service"/>
    <s v="External"/>
    <s v="Failed"/>
    <s v="West Crystalberg"/>
    <s v="Dale Heath"/>
    <n v="4"/>
  </r>
  <r>
    <x v="1482"/>
    <s v="Peter Monroe"/>
    <d v="2019-11-24T00:00:00"/>
    <s v="N/A"/>
    <s v="IT Manager - Infra"/>
    <s v="Amy Palmer"/>
    <s v="Unknown"/>
    <s v="WBL"/>
    <s v="Active"/>
    <s v="Part-Time"/>
    <s v="Zone A"/>
    <s v="Temporary"/>
    <s v="Unk"/>
    <s v="N/A"/>
    <s v="IT/IS"/>
    <s v="Fielders"/>
    <d v="1944-05-22T00:00:00"/>
    <s v="MA"/>
    <s v="Engineer"/>
    <x v="1"/>
    <n v="2134"/>
    <s v="Black"/>
    <x v="3"/>
    <s v="Fully Meets"/>
    <n v="2"/>
    <n v="5"/>
    <n v="1"/>
    <n v="3"/>
    <s v="Communication Skills"/>
    <s v="Internal"/>
    <s v="Failed"/>
    <s v="New Nicoletown"/>
    <s v="Jon Reed"/>
    <n v="4"/>
  </r>
  <r>
    <x v="1483"/>
    <s v="Brian Champaigne"/>
    <d v="2021-12-26T00:00:00"/>
    <s v="N/A"/>
    <s v="BI Director"/>
    <s v="Natalie Liu"/>
    <s v="Unknown"/>
    <s v="SVG"/>
    <s v="Active"/>
    <s v="Part-Time"/>
    <s v="Zone A"/>
    <s v="Part-Time"/>
    <s v="Unk"/>
    <s v="N/A"/>
    <s v="IT/IS"/>
    <s v="Field Operations"/>
    <d v="1947-11-27T00:00:00"/>
    <s v="MA"/>
    <s v="Laborer"/>
    <x v="1"/>
    <n v="2045"/>
    <s v="Black"/>
    <x v="2"/>
    <s v="Fully Meets"/>
    <n v="4"/>
    <n v="1"/>
    <n v="2"/>
    <n v="2"/>
    <s v="Communication Skills"/>
    <s v="External"/>
    <s v="Failed"/>
    <s v="Angelside"/>
    <s v="Denise Chandler"/>
    <n v="3"/>
  </r>
  <r>
    <x v="1484"/>
    <s v="Alex Sweetwater"/>
    <d v="2020-03-04T00:00:00"/>
    <d v="2021-09-08T00:00:00"/>
    <s v="Software Engineering Manager"/>
    <s v="Regina Becker"/>
    <s v="Unknown"/>
    <s v="NEL"/>
    <s v="Active"/>
    <s v="Part-Time"/>
    <s v="Zone B"/>
    <s v="Part-Time"/>
    <s v="Retirement"/>
    <s v="Price card crime. Beautiful travel world treat."/>
    <s v="Software Engineering"/>
    <s v="Wireless"/>
    <d v="1945-10-25T00:00:00"/>
    <s v="MA"/>
    <s v="Supervisor"/>
    <x v="1"/>
    <n v="2184"/>
    <s v="White"/>
    <x v="1"/>
    <s v="Fully Meets"/>
    <n v="4"/>
    <n v="3"/>
    <n v="5"/>
    <n v="5"/>
    <s v="Communication Skills"/>
    <s v="Internal"/>
    <s v="Completed"/>
    <s v="Joshuashire"/>
    <s v="Timothy Mckee"/>
    <n v="2"/>
  </r>
  <r>
    <x v="1485"/>
    <s v="Ricardo Ruiz"/>
    <d v="2020-05-03T00:00:00"/>
    <s v="N/A"/>
    <s v="IT Manager - DB"/>
    <s v="Timothy Jackson"/>
    <s v="Unknown"/>
    <s v="TNS"/>
    <s v="Active"/>
    <s v="Part-Time"/>
    <s v="Zone A"/>
    <s v="Temporary"/>
    <s v="Unk"/>
    <s v="N/A"/>
    <s v="IT/IS"/>
    <s v="General - Con"/>
    <d v="1985-08-24T00:00:00"/>
    <s v="MA"/>
    <s v="Coordinator"/>
    <x v="1"/>
    <n v="1915"/>
    <s v="Black"/>
    <x v="0"/>
    <s v="Fully Meets"/>
    <n v="5"/>
    <n v="1"/>
    <n v="1"/>
    <n v="5"/>
    <s v="Technical Skills"/>
    <s v="Internal"/>
    <s v="Completed"/>
    <s v="Reynoldsville"/>
    <s v="Deborah Ball"/>
    <n v="4"/>
  </r>
  <r>
    <x v="1486"/>
    <s v="Leo Cooper"/>
    <d v="2019-07-20T00:00:00"/>
    <s v="N/A"/>
    <s v="IT Manager - DB"/>
    <s v="Laura Avila"/>
    <s v="Unknown"/>
    <s v="PYZ"/>
    <s v="Active"/>
    <s v="Part-Time"/>
    <s v="Zone A"/>
    <s v="Temporary"/>
    <s v="Unk"/>
    <s v="N/A"/>
    <s v="IT/IS"/>
    <s v="Splicing"/>
    <d v="1978-12-09T00:00:00"/>
    <s v="MA"/>
    <s v="Laborer"/>
    <x v="1"/>
    <n v="86917"/>
    <s v="White"/>
    <x v="2"/>
    <s v="Fully Meets"/>
    <n v="4"/>
    <n v="1"/>
    <n v="1"/>
    <n v="4"/>
    <s v="Technical Skills"/>
    <s v="Internal"/>
    <s v="Failed"/>
    <s v="Watsonmouth"/>
    <s v="Colton Farmer"/>
    <n v="4"/>
  </r>
  <r>
    <x v="1487"/>
    <s v="Braedon Welch"/>
    <d v="2022-05-26T00:00:00"/>
    <d v="2022-10-05T00:00:00"/>
    <s v="IT Director"/>
    <s v="Angela Mcdonald"/>
    <s v="Unknown"/>
    <s v="PL"/>
    <s v="Active"/>
    <s v="Contract"/>
    <s v="Zone A"/>
    <s v="Full-Time"/>
    <s v="Resignation"/>
    <s v="Follow fact investment."/>
    <s v="IT/IS"/>
    <s v="Field Operations"/>
    <d v="1989-01-31T00:00:00"/>
    <s v="MA"/>
    <s v="Tower Hand"/>
    <x v="1"/>
    <n v="10930"/>
    <s v="Other"/>
    <x v="0"/>
    <s v="Fully Meets"/>
    <n v="1"/>
    <n v="2"/>
    <n v="4"/>
    <n v="5"/>
    <s v="Customer Service"/>
    <s v="External"/>
    <s v="Completed"/>
    <s v="Matthewsview"/>
    <s v="Vanessa Johnson"/>
    <n v="5"/>
  </r>
  <r>
    <x v="1488"/>
    <s v="Graham Villa"/>
    <d v="2021-07-24T00:00:00"/>
    <s v="N/A"/>
    <s v="Director of Sales"/>
    <s v="Michael Johnson"/>
    <s v="Unknown"/>
    <s v="NEL"/>
    <s v="Active"/>
    <s v="Contract"/>
    <s v="Zone A"/>
    <s v="Part-Time"/>
    <s v="Unk"/>
    <s v="N/A"/>
    <s v="IT/IS"/>
    <s v="Field Operations"/>
    <d v="1954-07-23T00:00:00"/>
    <s v="MA"/>
    <s v="Technician"/>
    <x v="1"/>
    <n v="38550"/>
    <s v="Hispanic"/>
    <x v="2"/>
    <s v="Fully Meets"/>
    <n v="5"/>
    <n v="1"/>
    <n v="3"/>
    <n v="2"/>
    <s v="Communication Skills"/>
    <s v="Internal"/>
    <s v="Failed"/>
    <s v="Cynthialand"/>
    <s v="Charles Garcia"/>
    <n v="4"/>
  </r>
  <r>
    <x v="1489"/>
    <s v="Kyle Ali"/>
    <d v="2021-09-27T00:00:00"/>
    <s v="N/A"/>
    <s v="Director of Operations"/>
    <s v="Carmen Patterson"/>
    <s v="Unknown"/>
    <s v="MSC"/>
    <s v="Active"/>
    <s v="Contract"/>
    <s v="Zone A"/>
    <s v="Part-Time"/>
    <s v="Unk"/>
    <s v="N/A"/>
    <s v="IT/IS"/>
    <s v="General - Con"/>
    <d v="1954-07-21T00:00:00"/>
    <s v="MA"/>
    <s v="Laborer"/>
    <x v="1"/>
    <n v="5891"/>
    <s v="Other"/>
    <x v="1"/>
    <s v="Fully Meets"/>
    <n v="4"/>
    <n v="2"/>
    <n v="2"/>
    <n v="4"/>
    <s v="Leadership Development"/>
    <s v="Internal"/>
    <s v="Failed"/>
    <s v="Woodport"/>
    <s v="Daniel Hughes"/>
    <n v="1"/>
  </r>
  <r>
    <x v="1490"/>
    <s v="Giovanna Romero"/>
    <d v="2019-04-07T00:00:00"/>
    <s v="N/A"/>
    <s v="Software Engineer"/>
    <s v="Thomas Smith"/>
    <s v="Unknown"/>
    <s v="BPC"/>
    <s v="Active"/>
    <s v="Contract"/>
    <s v="Zone A"/>
    <s v="Full-Time"/>
    <s v="Unk"/>
    <s v="N/A"/>
    <s v="Software Engineering"/>
    <s v="General - Con"/>
    <d v="1944-05-28T00:00:00"/>
    <s v="MA"/>
    <s v="Flagger"/>
    <x v="1"/>
    <n v="16917"/>
    <s v="Black"/>
    <x v="2"/>
    <s v="Fully Meets"/>
    <n v="1"/>
    <n v="4"/>
    <n v="5"/>
    <n v="2"/>
    <s v="Customer Service"/>
    <s v="External"/>
    <s v="Failed"/>
    <s v="New Glenn"/>
    <s v="Andrew Perkins"/>
    <n v="5"/>
  </r>
  <r>
    <x v="1491"/>
    <s v="Natalya Norman"/>
    <d v="2019-07-20T00:00:00"/>
    <s v="N/A"/>
    <s v="Software Engineer"/>
    <s v="Catherine Peterson"/>
    <s v="Unknown"/>
    <s v="CCDR"/>
    <s v="Active"/>
    <s v="Full-Time"/>
    <s v="Zone C"/>
    <s v="Temporary"/>
    <s v="Unk"/>
    <s v="N/A"/>
    <s v="Software Engineering"/>
    <s v="General - Con"/>
    <d v="1957-12-04T00:00:00"/>
    <s v="MA"/>
    <s v="Laborer"/>
    <x v="1"/>
    <n v="34504"/>
    <s v="White"/>
    <x v="0"/>
    <s v="Fully Meets"/>
    <n v="2"/>
    <n v="3"/>
    <n v="2"/>
    <n v="5"/>
    <s v="Leadership Development"/>
    <s v="External"/>
    <s v="Completed"/>
    <s v="Lake Veronica"/>
    <s v="Samuel Moore"/>
    <n v="4"/>
  </r>
  <r>
    <x v="1492"/>
    <s v="Connor Carrillo"/>
    <d v="2022-12-03T00:00:00"/>
    <d v="2023-06-29T00:00:00"/>
    <s v="Software Engineer"/>
    <s v="Thomas Green"/>
    <s v="Unknown"/>
    <s v="SVG"/>
    <s v="Active"/>
    <s v="Contract"/>
    <s v="Zone C"/>
    <s v="Full-Time"/>
    <s v="Retirement"/>
    <s v="Small phone project life realize."/>
    <s v="Software Engineering"/>
    <s v="Field Operations"/>
    <d v="1981-05-16T00:00:00"/>
    <s v="MA"/>
    <s v="Driller"/>
    <x v="1"/>
    <n v="13337"/>
    <s v="Black"/>
    <x v="3"/>
    <s v="Fully Meets"/>
    <n v="4"/>
    <n v="1"/>
    <n v="3"/>
    <n v="1"/>
    <s v="Communication Skills"/>
    <s v="Internal"/>
    <s v="Completed"/>
    <s v="North Benjaminside"/>
    <s v="Kenneth Miller"/>
    <n v="2"/>
  </r>
  <r>
    <x v="1493"/>
    <s v="Owen Burch"/>
    <d v="2020-04-04T00:00:00"/>
    <d v="2022-11-10T00:00:00"/>
    <s v="IT Manager - DB"/>
    <s v="Dawn Foley"/>
    <s v="Unknown"/>
    <s v="MSC"/>
    <s v="Active"/>
    <s v="Contract"/>
    <s v="Zone A"/>
    <s v="Temporary"/>
    <s v="Retirement"/>
    <s v="Away manage guess gun old."/>
    <s v="IT/IS"/>
    <s v="Field Operations"/>
    <d v="1978-08-04T00:00:00"/>
    <s v="MA"/>
    <s v="Laborer"/>
    <x v="1"/>
    <n v="67346"/>
    <s v="Asian"/>
    <x v="0"/>
    <s v="Fully Meets"/>
    <n v="4"/>
    <n v="1"/>
    <n v="1"/>
    <n v="1"/>
    <s v="Customer Service"/>
    <s v="Internal"/>
    <s v="Failed"/>
    <s v="East Wesleyland"/>
    <s v="John Allen"/>
    <n v="2"/>
  </r>
  <r>
    <x v="1494"/>
    <s v="Abel Bush"/>
    <d v="2020-03-08T00:00:00"/>
    <d v="2023-02-26T00:00:00"/>
    <s v="IT Director"/>
    <s v="John Jones"/>
    <s v="Unknown"/>
    <s v="NEL"/>
    <s v="Active"/>
    <s v="Contract"/>
    <s v="Zone B"/>
    <s v="Part-Time"/>
    <s v="Resignation"/>
    <s v="Method hundred lawyer feel interesting."/>
    <s v="IT/IS"/>
    <s v="Fielders"/>
    <d v="1970-01-26T00:00:00"/>
    <s v="MA"/>
    <s v="Engineer"/>
    <x v="1"/>
    <n v="71472"/>
    <s v="Black"/>
    <x v="0"/>
    <s v="Fully Meets"/>
    <n v="1"/>
    <n v="5"/>
    <n v="1"/>
    <n v="2"/>
    <s v="Project Management"/>
    <s v="Internal"/>
    <s v="Failed"/>
    <s v="Goodwinbury"/>
    <s v="Douglas Silva"/>
    <n v="3"/>
  </r>
  <r>
    <x v="1495"/>
    <s v="Selina Mullins"/>
    <d v="2020-09-28T00:00:00"/>
    <d v="2023-03-27T00:00:00"/>
    <s v="Director of Sales"/>
    <s v="Brian Thompson"/>
    <s v="Unknown"/>
    <s v="PL"/>
    <s v="Active"/>
    <s v="Part-Time"/>
    <s v="Zone B"/>
    <s v="Temporary"/>
    <s v="Retirement"/>
    <s v="Reduce evidence policy clear nothing at."/>
    <s v="IT/IS"/>
    <s v="Underground"/>
    <d v="1961-03-18T00:00:00"/>
    <s v="MA"/>
    <s v="Operator"/>
    <x v="1"/>
    <n v="55912"/>
    <s v="Other"/>
    <x v="2"/>
    <s v="Fully Meets"/>
    <n v="2"/>
    <n v="2"/>
    <n v="3"/>
    <n v="3"/>
    <s v="Technical Skills"/>
    <s v="Internal"/>
    <s v="Completed"/>
    <s v="Priceside"/>
    <s v="Andrew Phillips"/>
    <n v="3"/>
  </r>
  <r>
    <x v="1496"/>
    <s v="Marilyn Chaney"/>
    <d v="2021-07-14T00:00:00"/>
    <d v="2022-08-09T00:00:00"/>
    <s v="Director of Operations"/>
    <s v="Angel Howard"/>
    <s v="Unknown"/>
    <s v="PYZ"/>
    <s v="Active"/>
    <s v="Full-Time"/>
    <s v="Zone C"/>
    <s v="Temporary"/>
    <s v="Voluntary"/>
    <s v="Kind produce join effect."/>
    <s v="IT/IS"/>
    <s v="Field Operations"/>
    <d v="1955-09-05T00:00:00"/>
    <s v="MA"/>
    <s v="Technician"/>
    <x v="1"/>
    <n v="24639"/>
    <s v="White"/>
    <x v="2"/>
    <s v="Fully Meets"/>
    <n v="4"/>
    <n v="5"/>
    <n v="2"/>
    <n v="5"/>
    <s v="Customer Service"/>
    <s v="Internal"/>
    <s v="Completed"/>
    <s v="South Patricia"/>
    <s v="William Wilson"/>
    <n v="4"/>
  </r>
  <r>
    <x v="1497"/>
    <s v="Camron Keller"/>
    <d v="2019-10-17T00:00:00"/>
    <d v="2020-03-21T00:00:00"/>
    <s v="BI Developer"/>
    <s v="Joseph Bowen"/>
    <s v="Unknown"/>
    <s v="PYZ"/>
    <s v="Terminated for Cause"/>
    <s v="Full-Time"/>
    <s v="Zone A"/>
    <s v="Temporary"/>
    <s v="Involuntary"/>
    <s v="Brother election movie born enough."/>
    <s v="IT/IS"/>
    <s v="Field Operations"/>
    <d v="1999-09-08T00:00:00"/>
    <s v="MA"/>
    <s v="Foreman"/>
    <x v="0"/>
    <n v="44117"/>
    <s v="Asian"/>
    <x v="3"/>
    <s v="Fully Meets"/>
    <n v="4"/>
    <n v="5"/>
    <n v="3"/>
    <n v="5"/>
    <s v="Project Management"/>
    <s v="Internal"/>
    <s v="Failed"/>
    <s v="Perryberg"/>
    <s v="Paul Young"/>
    <n v="4"/>
  </r>
  <r>
    <x v="1498"/>
    <s v="Ali Benjamin"/>
    <d v="2023-04-08T00:00:00"/>
    <d v="2023-06-09T00:00:00"/>
    <s v="Software Engineer"/>
    <s v="Micheal Moreno"/>
    <s v="Unknown"/>
    <s v="PL"/>
    <s v="Active"/>
    <s v="Contract"/>
    <s v="Zone B"/>
    <s v="Full-Time"/>
    <s v="Resignation"/>
    <s v="Girl foreign would simple believe."/>
    <s v="Software Engineering"/>
    <s v="Project Management - Con"/>
    <d v="1989-09-04T00:00:00"/>
    <s v="MA"/>
    <s v="Manager"/>
    <x v="1"/>
    <n v="32650"/>
    <s v="Asian"/>
    <x v="0"/>
    <s v="Fully Meets"/>
    <n v="4"/>
    <n v="5"/>
    <n v="5"/>
    <n v="3"/>
    <s v="Project Management"/>
    <s v="Internal"/>
    <s v="Failed"/>
    <s v="East Christopher"/>
    <s v="Lisa Higgins"/>
    <n v="2"/>
  </r>
  <r>
    <x v="1499"/>
    <s v="Annabelle Frederick"/>
    <d v="2019-07-25T00:00:00"/>
    <s v="N/A"/>
    <s v="Software Engineer"/>
    <s v="John Vaughn"/>
    <s v="Unknown"/>
    <s v="BPC"/>
    <s v="Active"/>
    <s v="Full-Time"/>
    <s v="Zone C"/>
    <s v="Part-Time"/>
    <s v="Unk"/>
    <s v="N/A"/>
    <s v="Software Engineering"/>
    <s v="Field Operations"/>
    <d v="1948-06-17T00:00:00"/>
    <s v="MA"/>
    <s v="Laborer"/>
    <x v="1"/>
    <n v="27273"/>
    <s v="Hispanic"/>
    <x v="0"/>
    <s v="Fully Meets"/>
    <n v="2"/>
    <n v="1"/>
    <n v="3"/>
    <n v="5"/>
    <s v="Project Management"/>
    <s v="Internal"/>
    <s v="Completed"/>
    <s v="Victoriaview"/>
    <s v="Carlos Boyer MD"/>
    <n v="3"/>
  </r>
  <r>
    <x v="1500"/>
    <s v="Joy Sellers"/>
    <d v="2022-12-25T00:00:00"/>
    <s v="N/A"/>
    <s v="Software Engineer"/>
    <s v="Jennifer Graves"/>
    <s v="Unknown"/>
    <s v="CCDR"/>
    <s v="Active"/>
    <s v="Full-Time"/>
    <s v="Zone A"/>
    <s v="Temporary"/>
    <s v="Unk"/>
    <s v="N/A"/>
    <s v="Software Engineering"/>
    <s v="Finance &amp; Accounting"/>
    <d v="1952-10-12T00:00:00"/>
    <s v="MA"/>
    <s v="Manager"/>
    <x v="1"/>
    <n v="89368"/>
    <s v="Black"/>
    <x v="3"/>
    <s v="Fully Meets"/>
    <n v="2"/>
    <n v="1"/>
    <n v="5"/>
    <n v="3"/>
    <s v="Communication Skills"/>
    <s v="Internal"/>
    <s v="Completed"/>
    <s v="Lake Sarahmouth"/>
    <s v="Mrs. Amanda Nicholson"/>
    <n v="2"/>
  </r>
  <r>
    <x v="1501"/>
    <s v="Charlie Brady"/>
    <d v="2019-01-27T00:00:00"/>
    <s v="N/A"/>
    <s v="Software Engineer"/>
    <s v="Sandra Rodriguez"/>
    <s v="Unknown"/>
    <s v="SVG"/>
    <s v="Active"/>
    <s v="Part-Time"/>
    <s v="Zone C"/>
    <s v="Temporary"/>
    <s v="Unk"/>
    <s v="N/A"/>
    <s v="Software Engineering"/>
    <s v="Wireline Construction"/>
    <d v="1999-06-06T00:00:00"/>
    <s v="MA"/>
    <s v="Supervisor"/>
    <x v="1"/>
    <n v="25819"/>
    <s v="White"/>
    <x v="3"/>
    <s v="Fully Meets"/>
    <n v="2"/>
    <n v="3"/>
    <n v="3"/>
    <n v="5"/>
    <s v="Technical Skills"/>
    <s v="Internal"/>
    <s v="Completed"/>
    <s v="West Andrewberg"/>
    <s v="Ivan Garcia"/>
    <n v="3"/>
  </r>
  <r>
    <x v="1502"/>
    <s v="Ally Goodman"/>
    <d v="2021-12-26T00:00:00"/>
    <d v="2022-01-29T00:00:00"/>
    <s v="IT Manager - DB"/>
    <s v="Sean Wong"/>
    <s v="Unknown"/>
    <s v="PL"/>
    <s v="Active"/>
    <s v="Contract"/>
    <s v="Zone C"/>
    <s v="Temporary"/>
    <s v="Voluntary"/>
    <s v="Determine yes action college."/>
    <s v="IT/IS"/>
    <s v="General - Con"/>
    <d v="1949-12-23T00:00:00"/>
    <s v="MA"/>
    <s v="Clerk"/>
    <x v="1"/>
    <n v="6113"/>
    <s v="White"/>
    <x v="0"/>
    <s v="Fully Meets"/>
    <n v="5"/>
    <n v="1"/>
    <n v="1"/>
    <n v="1"/>
    <s v="Technical Skills"/>
    <s v="External"/>
    <s v="Failed"/>
    <s v="South Kimberlyshire"/>
    <s v="Paul Page"/>
    <n v="3"/>
  </r>
  <r>
    <x v="1503"/>
    <s v="Vanessa Zuniga"/>
    <d v="2023-01-12T00:00:00"/>
    <s v="N/A"/>
    <s v="IT Director"/>
    <s v="Nathan Espinoza"/>
    <s v="Unknown"/>
    <s v="BPC"/>
    <s v="Active"/>
    <s v="Full-Time"/>
    <s v="Zone A"/>
    <s v="Part-Time"/>
    <s v="Unk"/>
    <s v="N/A"/>
    <s v="IT/IS"/>
    <s v="Engineers"/>
    <d v="1976-02-16T00:00:00"/>
    <s v="MA"/>
    <s v="Engineer"/>
    <x v="1"/>
    <n v="60048"/>
    <s v="Black"/>
    <x v="2"/>
    <s v="Fully Meets"/>
    <n v="4"/>
    <n v="1"/>
    <n v="5"/>
    <n v="3"/>
    <s v="Communication Skills"/>
    <s v="Internal"/>
    <s v="Failed"/>
    <s v="Friedmanhaven"/>
    <s v="Melissa Stark"/>
    <n v="5"/>
  </r>
  <r>
    <x v="1504"/>
    <s v="Carleigh Hendricks"/>
    <d v="2019-07-02T00:00:00"/>
    <s v="N/A"/>
    <s v="Director of Sales"/>
    <s v="Kyle Day"/>
    <s v="Unknown"/>
    <s v="CCDR"/>
    <s v="Active"/>
    <s v="Contract"/>
    <s v="Zone B"/>
    <s v="Temporary"/>
    <s v="Unk"/>
    <s v="N/A"/>
    <s v="IT/IS"/>
    <s v="Splicing"/>
    <d v="1988-05-01T00:00:00"/>
    <s v="MA"/>
    <s v="Tester"/>
    <x v="1"/>
    <n v="23929"/>
    <s v="Asian"/>
    <x v="2"/>
    <s v="Fully Meets"/>
    <n v="1"/>
    <n v="3"/>
    <n v="2"/>
    <n v="3"/>
    <s v="Communication Skills"/>
    <s v="External"/>
    <s v="Completed"/>
    <s v="North Joelfort"/>
    <s v="Matthew Rodriguez"/>
    <n v="5"/>
  </r>
  <r>
    <x v="1505"/>
    <s v="Trey Johnston"/>
    <d v="2022-06-30T00:00:00"/>
    <s v="N/A"/>
    <s v="Director of Operations"/>
    <s v="Jacob Robinson"/>
    <s v="Unknown"/>
    <s v="SVG"/>
    <s v="Active"/>
    <s v="Full-Time"/>
    <s v="Zone C"/>
    <s v="Full-Time"/>
    <s v="Unk"/>
    <s v="N/A"/>
    <s v="IT/IS"/>
    <s v="Field Operations"/>
    <d v="1947-07-12T00:00:00"/>
    <s v="MA"/>
    <s v="Groundman"/>
    <x v="1"/>
    <n v="76072"/>
    <s v="White"/>
    <x v="2"/>
    <s v="Fully Meets"/>
    <n v="5"/>
    <n v="3"/>
    <n v="3"/>
    <n v="2"/>
    <s v="Communication Skills"/>
    <s v="Internal"/>
    <s v="Completed"/>
    <s v="Jenniferton"/>
    <s v="Joseph Kennedy"/>
    <n v="3"/>
  </r>
  <r>
    <x v="1506"/>
    <s v="Adalyn Hess"/>
    <d v="2023-01-05T00:00:00"/>
    <d v="2023-01-14T00:00:00"/>
    <s v="BI Developer"/>
    <s v="Kimberly Moore"/>
    <s v="Unknown"/>
    <s v="CCDR"/>
    <s v="Terminated for Cause"/>
    <s v="Part-Time"/>
    <s v="Zone B"/>
    <s v="Temporary"/>
    <s v="Resignation"/>
    <s v="Space west energy week our federal operation."/>
    <s v="IT/IS"/>
    <s v="Aerial"/>
    <d v="1985-09-06T00:00:00"/>
    <s v="MA"/>
    <s v="Foreman"/>
    <x v="0"/>
    <n v="93702"/>
    <s v="White"/>
    <x v="2"/>
    <s v="Fully Meets"/>
    <n v="5"/>
    <n v="2"/>
    <n v="3"/>
    <n v="4"/>
    <s v="Technical Skills"/>
    <s v="External"/>
    <s v="Failed"/>
    <s v="Matthewmouth"/>
    <s v="Jesse Acosta"/>
    <n v="2"/>
  </r>
  <r>
    <x v="1507"/>
    <s v="Selina Tapia"/>
    <d v="2018-11-18T00:00:00"/>
    <s v="N/A"/>
    <s v="BI Developer"/>
    <s v="Kelsey Cochran"/>
    <s v="Unknown"/>
    <s v="SVG"/>
    <s v="Active"/>
    <s v="Full-Time"/>
    <s v="Zone A"/>
    <s v="Part-Time"/>
    <s v="Unk"/>
    <s v="N/A"/>
    <s v="IT/IS"/>
    <s v="Field Operations"/>
    <d v="1972-06-20T00:00:00"/>
    <s v="MA"/>
    <s v="Technician"/>
    <x v="1"/>
    <n v="96865"/>
    <s v="Other"/>
    <x v="2"/>
    <s v="Fully Meets"/>
    <n v="5"/>
    <n v="1"/>
    <n v="4"/>
    <n v="1"/>
    <s v="Technical Skills"/>
    <s v="External"/>
    <s v="Completed"/>
    <s v="Swansonborough"/>
    <s v="Justin Fowler"/>
    <n v="3"/>
  </r>
  <r>
    <x v="1508"/>
    <s v="Madeleine Paul"/>
    <d v="2020-09-21T00:00:00"/>
    <d v="2021-10-16T00:00:00"/>
    <s v="Software Engineer"/>
    <s v="Abigail Reynolds"/>
    <s v="Unknown"/>
    <s v="EW"/>
    <s v="Active"/>
    <s v="Part-Time"/>
    <s v="Zone C"/>
    <s v="Full-Time"/>
    <s v="Involuntary"/>
    <s v="Resource concern production level good happy."/>
    <s v="Software Engineering"/>
    <s v="Billable Consultants"/>
    <d v="1998-03-19T00:00:00"/>
    <s v="MA"/>
    <s v="Engineer"/>
    <x v="0"/>
    <n v="68690"/>
    <s v="Hispanic"/>
    <x v="0"/>
    <s v="Fully Meets"/>
    <n v="2"/>
    <n v="1"/>
    <n v="2"/>
    <n v="3"/>
    <s v="Communication Skills"/>
    <s v="Internal"/>
    <s v="Completed"/>
    <s v="Traceyborough"/>
    <s v="Melissa Kerr"/>
    <n v="1"/>
  </r>
  <r>
    <x v="1509"/>
    <s v="Ronald Lamb"/>
    <d v="2019-11-25T00:00:00"/>
    <d v="2023-02-24T00:00:00"/>
    <s v="Software Engineer"/>
    <s v="Mitchell Oliver"/>
    <s v="Unknown"/>
    <s v="MSC"/>
    <s v="Active"/>
    <s v="Contract"/>
    <s v="Zone C"/>
    <s v="Temporary"/>
    <s v="Retirement"/>
    <s v="Radio fight consumer senior traditional himself."/>
    <s v="Software Engineering"/>
    <s v="Aerial"/>
    <d v="1988-03-24T00:00:00"/>
    <s v="MA"/>
    <s v="Lineman"/>
    <x v="1"/>
    <n v="87866"/>
    <s v="Asian"/>
    <x v="2"/>
    <s v="Fully Meets"/>
    <n v="1"/>
    <n v="2"/>
    <n v="2"/>
    <n v="2"/>
    <s v="Customer Service"/>
    <s v="Internal"/>
    <s v="Completed"/>
    <s v="Huynhburgh"/>
    <s v="Lisa Williams"/>
    <n v="2"/>
  </r>
  <r>
    <x v="1510"/>
    <s v="Ernesto Beltran"/>
    <d v="2021-02-05T00:00:00"/>
    <d v="2023-02-12T00:00:00"/>
    <s v="Software Engineer"/>
    <s v="Edwin Sparks"/>
    <s v="Unknown"/>
    <s v="NEL"/>
    <s v="Active"/>
    <s v="Full-Time"/>
    <s v="Zone C"/>
    <s v="Part-Time"/>
    <s v="Involuntary"/>
    <s v="Show step student add. Name deal take last."/>
    <s v="Software Engineering"/>
    <s v="Engineers"/>
    <d v="1946-12-27T00:00:00"/>
    <s v="MA"/>
    <s v="Technician"/>
    <x v="1"/>
    <n v="9299"/>
    <s v="Asian"/>
    <x v="2"/>
    <s v="Fully Meets"/>
    <n v="4"/>
    <n v="4"/>
    <n v="3"/>
    <n v="1"/>
    <s v="Technical Skills"/>
    <s v="External"/>
    <s v="Failed"/>
    <s v="Jessicaside"/>
    <s v="Laura Hammond"/>
    <n v="4"/>
  </r>
  <r>
    <x v="1511"/>
    <s v="Lawrence Obrien"/>
    <d v="2023-04-16T00:00:00"/>
    <d v="2023-05-25T00:00:00"/>
    <s v="Software Engineer"/>
    <s v="Pamela Robbins"/>
    <s v="Unknown"/>
    <s v="PL"/>
    <s v="Active"/>
    <s v="Part-Time"/>
    <s v="Zone B"/>
    <s v="Temporary"/>
    <s v="Retirement"/>
    <s v="May dream may apply involve natural."/>
    <s v="Software Engineering"/>
    <s v="Field Operations"/>
    <d v="1967-03-06T00:00:00"/>
    <s v="MA"/>
    <s v="Laborer"/>
    <x v="1"/>
    <n v="25059"/>
    <s v="Hispanic"/>
    <x v="1"/>
    <s v="Fully Meets"/>
    <n v="4"/>
    <n v="1"/>
    <n v="4"/>
    <n v="2"/>
    <s v="Communication Skills"/>
    <s v="External"/>
    <s v="Failed"/>
    <s v="Andersonmouth"/>
    <s v="Joshua Santos"/>
    <n v="5"/>
  </r>
  <r>
    <x v="1512"/>
    <s v="Trinity Estes"/>
    <d v="2021-08-19T00:00:00"/>
    <d v="2022-02-16T00:00:00"/>
    <s v="IT Manager - DB"/>
    <s v="Laura Goodman"/>
    <s v="Unknown"/>
    <s v="PYZ"/>
    <s v="Active"/>
    <s v="Full-Time"/>
    <s v="Zone A"/>
    <s v="Full-Time"/>
    <s v="Involuntary"/>
    <s v="Fine father forget two pay sort before dinner."/>
    <s v="IT/IS"/>
    <s v="General - Eng"/>
    <d v="1941-10-18T00:00:00"/>
    <s v="MA"/>
    <s v="Engineer"/>
    <x v="1"/>
    <n v="6272"/>
    <s v="Asian"/>
    <x v="3"/>
    <s v="Fully Meets"/>
    <n v="2"/>
    <n v="5"/>
    <n v="2"/>
    <n v="4"/>
    <s v="Communication Skills"/>
    <s v="Internal"/>
    <s v="Failed"/>
    <s v="North Jason"/>
    <s v="Shirley Orr"/>
    <n v="4"/>
  </r>
  <r>
    <x v="1513"/>
    <s v="Amina Bush"/>
    <d v="2022-01-14T00:00:00"/>
    <s v="N/A"/>
    <s v="IT Director"/>
    <s v="Jeffrey Frazier"/>
    <s v="Unknown"/>
    <s v="PL"/>
    <s v="Active"/>
    <s v="Part-Time"/>
    <s v="Zone A"/>
    <s v="Full-Time"/>
    <s v="Unk"/>
    <s v="N/A"/>
    <s v="IT/IS"/>
    <s v="Engineers"/>
    <d v="1957-09-09T00:00:00"/>
    <s v="MA"/>
    <s v="Engineer"/>
    <x v="1"/>
    <n v="28525"/>
    <s v="White"/>
    <x v="2"/>
    <s v="Fully Meets"/>
    <n v="1"/>
    <n v="5"/>
    <n v="2"/>
    <n v="2"/>
    <s v="Technical Skills"/>
    <s v="Internal"/>
    <s v="Failed"/>
    <s v="Port Latashaland"/>
    <s v="Dominique Hughes"/>
    <n v="3"/>
  </r>
  <r>
    <x v="1514"/>
    <s v="Mayra Lynn"/>
    <d v="2018-09-11T00:00:00"/>
    <s v="N/A"/>
    <s v="Director of Sales"/>
    <s v="Michael Perez"/>
    <s v="Unknown"/>
    <s v="NEL"/>
    <s v="Active"/>
    <s v="Contract"/>
    <s v="Zone A"/>
    <s v="Full-Time"/>
    <s v="Unk"/>
    <s v="N/A"/>
    <s v="IT/IS"/>
    <s v="General - Sga"/>
    <d v="1996-06-10T00:00:00"/>
    <s v="MA"/>
    <s v="Administrator"/>
    <x v="1"/>
    <n v="88143"/>
    <s v="Hispanic"/>
    <x v="2"/>
    <s v="Fully Meets"/>
    <n v="4"/>
    <n v="1"/>
    <n v="1"/>
    <n v="1"/>
    <s v="Technical Skills"/>
    <s v="Internal"/>
    <s v="Completed"/>
    <s v="Ayersfurt"/>
    <s v="Jeffery Johnston"/>
    <n v="1"/>
  </r>
  <r>
    <x v="1515"/>
    <s v="Ally Brennan"/>
    <d v="2022-02-18T00:00:00"/>
    <s v="N/A"/>
    <s v="Director of Operations"/>
    <s v="Robert Cannon"/>
    <s v="Unknown"/>
    <s v="MSC"/>
    <s v="Active"/>
    <s v="Full-Time"/>
    <s v="Zone C"/>
    <s v="Temporary"/>
    <s v="Unk"/>
    <s v="N/A"/>
    <s v="IT/IS"/>
    <s v="Field Operations"/>
    <d v="1989-07-25T00:00:00"/>
    <s v="MA"/>
    <s v="Laborer"/>
    <x v="1"/>
    <n v="41482"/>
    <s v="Hispanic"/>
    <x v="1"/>
    <s v="Fully Meets"/>
    <n v="5"/>
    <n v="5"/>
    <n v="1"/>
    <n v="5"/>
    <s v="Customer Service"/>
    <s v="Internal"/>
    <s v="Completed"/>
    <s v="Christineburgh"/>
    <s v="Brian Powers"/>
    <n v="1"/>
  </r>
  <r>
    <x v="1516"/>
    <s v="Alina Benson"/>
    <d v="2019-12-01T00:00:00"/>
    <d v="2023-01-25T00:00:00"/>
    <s v="BI Developer"/>
    <s v="Mario Ellis"/>
    <s v="Unknown"/>
    <s v="CCDR"/>
    <s v="Active"/>
    <s v="Full-Time"/>
    <s v="Zone A"/>
    <s v="Full-Time"/>
    <s v="Retirement"/>
    <s v="Carry threat by whose ok grow information."/>
    <s v="IT/IS"/>
    <s v="Aerial"/>
    <d v="1963-02-10T00:00:00"/>
    <s v="MA"/>
    <s v="Laborer"/>
    <x v="1"/>
    <n v="20916"/>
    <s v="Asian"/>
    <x v="2"/>
    <s v="Fully Meets"/>
    <n v="2"/>
    <n v="5"/>
    <n v="5"/>
    <n v="1"/>
    <s v="Technical Skills"/>
    <s v="Internal"/>
    <s v="Failed"/>
    <s v="Lorihaven"/>
    <s v="Herbert Perez"/>
    <n v="5"/>
  </r>
  <r>
    <x v="1517"/>
    <s v="Rebekah Delacruz"/>
    <d v="2021-02-28T00:00:00"/>
    <d v="2022-07-31T00:00:00"/>
    <s v="BI Developer"/>
    <s v="Christina Barnes"/>
    <s v="Unknown"/>
    <s v="SVG"/>
    <s v="Active"/>
    <s v="Full-Time"/>
    <s v="Zone A"/>
    <s v="Full-Time"/>
    <s v="Voluntary"/>
    <s v="Behind person those information road."/>
    <s v="IT/IS"/>
    <s v="Wireline Construction"/>
    <d v="1963-12-26T00:00:00"/>
    <s v="MA"/>
    <s v="Laborer"/>
    <x v="1"/>
    <n v="53499"/>
    <s v="White"/>
    <x v="1"/>
    <s v="Fully Meets"/>
    <n v="4"/>
    <n v="4"/>
    <n v="2"/>
    <n v="1"/>
    <s v="Customer Service"/>
    <s v="Internal"/>
    <s v="Completed"/>
    <s v="Smithtown"/>
    <s v="Julia Price"/>
    <n v="4"/>
  </r>
  <r>
    <x v="1518"/>
    <s v="Melody Wright"/>
    <d v="2021-11-13T00:00:00"/>
    <s v="N/A"/>
    <s v="Software Engineer"/>
    <s v="Julia Johnson"/>
    <s v="Unknown"/>
    <s v="NEL"/>
    <s v="Active"/>
    <s v="Part-Time"/>
    <s v="Zone A"/>
    <s v="Part-Time"/>
    <s v="Unk"/>
    <s v="N/A"/>
    <s v="Software Engineering"/>
    <s v="Splicing"/>
    <d v="1963-05-14T00:00:00"/>
    <s v="MA"/>
    <s v="Splicer"/>
    <x v="0"/>
    <n v="32395"/>
    <s v="White"/>
    <x v="0"/>
    <s v="Fully Meets"/>
    <n v="4"/>
    <n v="3"/>
    <n v="5"/>
    <n v="5"/>
    <s v="Technical Skills"/>
    <s v="External"/>
    <s v="Failed"/>
    <s v="Stantonberg"/>
    <s v="Vanessa Rosario"/>
    <n v="2"/>
  </r>
  <r>
    <x v="1519"/>
    <s v="Richard Oconnell"/>
    <d v="2020-09-27T00:00:00"/>
    <s v="N/A"/>
    <s v="Software Engineer"/>
    <s v="Kristin Andrews"/>
    <s v="Unknown"/>
    <s v="PL"/>
    <s v="Active"/>
    <s v="Part-Time"/>
    <s v="Zone C"/>
    <s v="Part-Time"/>
    <s v="Unk"/>
    <s v="N/A"/>
    <s v="Software Engineering"/>
    <s v="Project Management - Con"/>
    <d v="1948-06-17T00:00:00"/>
    <s v="MA"/>
    <s v="Coordinator"/>
    <x v="1"/>
    <n v="47987"/>
    <s v="Asian"/>
    <x v="3"/>
    <s v="Fully Meets"/>
    <n v="1"/>
    <n v="2"/>
    <n v="1"/>
    <n v="1"/>
    <s v="Customer Service"/>
    <s v="Internal"/>
    <s v="Failed"/>
    <s v="Port Zachary"/>
    <s v="William Leonard"/>
    <n v="2"/>
  </r>
  <r>
    <x v="1520"/>
    <s v="Olivia Goodman"/>
    <d v="2022-09-03T00:00:00"/>
    <s v="N/A"/>
    <s v="Software Engineer"/>
    <s v="Kim Murphy"/>
    <s v="Unknown"/>
    <s v="BPC"/>
    <s v="Active"/>
    <s v="Contract"/>
    <s v="Zone C"/>
    <s v="Temporary"/>
    <s v="Unk"/>
    <s v="N/A"/>
    <s v="Software Engineering"/>
    <s v="Engineers"/>
    <d v="1954-08-24T00:00:00"/>
    <s v="MA"/>
    <s v="Engineer"/>
    <x v="1"/>
    <n v="74262"/>
    <s v="White"/>
    <x v="3"/>
    <s v="Fully Meets"/>
    <n v="1"/>
    <n v="4"/>
    <n v="4"/>
    <n v="4"/>
    <s v="Project Management"/>
    <s v="Internal"/>
    <s v="Completed"/>
    <s v="Cristinamouth"/>
    <s v="Jennifer Gutierrez"/>
    <n v="1"/>
  </r>
  <r>
    <x v="1521"/>
    <s v="Zaniyah Parks"/>
    <d v="2020-10-09T00:00:00"/>
    <d v="2021-11-09T00:00:00"/>
    <s v="IT Manager - DB"/>
    <s v="Jeffrey Santana"/>
    <s v="Unknown"/>
    <s v="PL"/>
    <s v="Active"/>
    <s v="Full-Time"/>
    <s v="Zone C"/>
    <s v="Temporary"/>
    <s v="Voluntary"/>
    <s v="Difference wide news north we."/>
    <s v="IT/IS"/>
    <s v="Field Operations"/>
    <d v="1949-01-21T00:00:00"/>
    <s v="MA"/>
    <s v="Driller"/>
    <x v="1"/>
    <n v="54386"/>
    <s v="Other"/>
    <x v="0"/>
    <s v="Fully Meets"/>
    <n v="4"/>
    <n v="3"/>
    <n v="3"/>
    <n v="2"/>
    <s v="Communication Skills"/>
    <s v="Internal"/>
    <s v="Completed"/>
    <s v="South Sherryshire"/>
    <s v="Mrs. Erica Martinez MD"/>
    <n v="4"/>
  </r>
  <r>
    <x v="1522"/>
    <s v="Maximilian Williamson"/>
    <d v="2021-11-06T00:00:00"/>
    <s v="N/A"/>
    <s v="IT Director"/>
    <s v="Elizabeth Pope"/>
    <s v="Unknown"/>
    <s v="BPC"/>
    <s v="Active"/>
    <s v="Full-Time"/>
    <s v="Zone A"/>
    <s v="Temporary"/>
    <s v="Unk"/>
    <s v="N/A"/>
    <s v="IT/IS"/>
    <s v="General - Con"/>
    <d v="1970-09-08T00:00:00"/>
    <s v="MA"/>
    <s v="Lineman"/>
    <x v="1"/>
    <n v="25953"/>
    <s v="Hispanic"/>
    <x v="2"/>
    <s v="Fully Meets"/>
    <n v="5"/>
    <n v="1"/>
    <n v="1"/>
    <n v="3"/>
    <s v="Customer Service"/>
    <s v="External"/>
    <s v="Failed"/>
    <s v="Sethchester"/>
    <s v="Jason Mcmahon"/>
    <n v="4"/>
  </r>
  <r>
    <x v="1523"/>
    <s v="Serena Barajas"/>
    <d v="2023-06-24T00:00:00"/>
    <s v="N/A"/>
    <s v="Director of Sales"/>
    <s v="Sheila Estrada"/>
    <s v="Unknown"/>
    <s v="CCDR"/>
    <s v="Active"/>
    <s v="Contract"/>
    <s v="Zone A"/>
    <s v="Part-Time"/>
    <s v="Unk"/>
    <s v="N/A"/>
    <s v="IT/IS"/>
    <s v="Finance &amp; Accounting"/>
    <d v="1969-03-17T00:00:00"/>
    <s v="MA"/>
    <s v="Manager"/>
    <x v="1"/>
    <n v="88225"/>
    <s v="Black"/>
    <x v="0"/>
    <s v="Fully Meets"/>
    <n v="1"/>
    <n v="3"/>
    <n v="3"/>
    <n v="4"/>
    <s v="Leadership Development"/>
    <s v="Internal"/>
    <s v="Failed"/>
    <s v="Port Monica"/>
    <s v="Amber Vasquez"/>
    <n v="1"/>
  </r>
  <r>
    <x v="1524"/>
    <s v="Larry Novak"/>
    <d v="2021-09-15T00:00:00"/>
    <d v="2023-07-02T00:00:00"/>
    <s v="Director of Operations"/>
    <s v="Zachary Higgins"/>
    <s v="Unknown"/>
    <s v="SVG"/>
    <s v="Active"/>
    <s v="Full-Time"/>
    <s v="Zone B"/>
    <s v="Full-Time"/>
    <s v="Retirement"/>
    <s v="Executive might picture speech light."/>
    <s v="Sales"/>
    <s v="General - Con"/>
    <d v="1952-02-07T00:00:00"/>
    <s v="MA"/>
    <s v="Lineman"/>
    <x v="1"/>
    <n v="11241"/>
    <s v="Other"/>
    <x v="0"/>
    <s v="Fully Meets"/>
    <n v="2"/>
    <n v="2"/>
    <n v="5"/>
    <n v="1"/>
    <s v="Leadership Development"/>
    <s v="External"/>
    <s v="Failed"/>
    <s v="North Eddieside"/>
    <s v="Cassandra Bowen"/>
    <n v="3"/>
  </r>
  <r>
    <x v="1525"/>
    <s v="Kadyn Marsh"/>
    <d v="2022-10-14T00:00:00"/>
    <s v="N/A"/>
    <s v="BI Developer"/>
    <s v="Anthony Harris"/>
    <s v="Unknown"/>
    <s v="NEL"/>
    <s v="Active"/>
    <s v="Contract"/>
    <s v="Zone C"/>
    <s v="Part-Time"/>
    <s v="Unk"/>
    <s v="N/A"/>
    <s v="IT/IS"/>
    <s v="Engineers"/>
    <d v="1964-03-28T00:00:00"/>
    <s v="MA"/>
    <s v="Engineer"/>
    <x v="0"/>
    <n v="88079"/>
    <s v="Other"/>
    <x v="2"/>
    <s v="Fully Meets"/>
    <n v="1"/>
    <n v="1"/>
    <n v="1"/>
    <n v="1"/>
    <s v="Technical Skills"/>
    <s v="Internal"/>
    <s v="Completed"/>
    <s v="North Samantha"/>
    <s v="Jerry Davis"/>
    <n v="2"/>
  </r>
  <r>
    <x v="1526"/>
    <s v="Nylah Hood"/>
    <d v="2019-07-22T00:00:00"/>
    <s v="N/A"/>
    <s v="BI Developer"/>
    <s v="Brenda Salas"/>
    <s v="Unknown"/>
    <s v="PL"/>
    <s v="Active"/>
    <s v="Full-Time"/>
    <s v="Zone A"/>
    <s v="Temporary"/>
    <s v="Unk"/>
    <s v="N/A"/>
    <s v="IT/IS"/>
    <s v="Engineers"/>
    <d v="1991-06-14T00:00:00"/>
    <s v="MA"/>
    <s v="Project Manager"/>
    <x v="1"/>
    <n v="61715"/>
    <s v="Asian"/>
    <x v="0"/>
    <s v="Fully Meets"/>
    <n v="2"/>
    <n v="3"/>
    <n v="4"/>
    <n v="5"/>
    <s v="Technical Skills"/>
    <s v="Internal"/>
    <s v="Completed"/>
    <s v="West Kenneth"/>
    <s v="Albert Armstrong"/>
    <n v="2"/>
  </r>
  <r>
    <x v="1527"/>
    <s v="Rigoberto Allen"/>
    <d v="2023-03-20T00:00:00"/>
    <d v="2023-05-06T00:00:00"/>
    <s v="BI Developer"/>
    <s v="Melvin Mitchell"/>
    <s v="Unknown"/>
    <s v="PYZ"/>
    <s v="Active"/>
    <s v="Part-Time"/>
    <s v="Zone C"/>
    <s v="Part-Time"/>
    <s v="Retirement"/>
    <s v="Southern alone father state."/>
    <s v="IT/IS"/>
    <s v="Project Management - Con"/>
    <d v="1985-06-09T00:00:00"/>
    <s v="MA"/>
    <s v="Coordinator"/>
    <x v="1"/>
    <n v="78254"/>
    <s v="White"/>
    <x v="0"/>
    <s v="Fully Meets"/>
    <n v="1"/>
    <n v="2"/>
    <n v="4"/>
    <n v="2"/>
    <s v="Communication Skills"/>
    <s v="Internal"/>
    <s v="Completed"/>
    <s v="Patricialand"/>
    <s v="Tyler Hill"/>
    <n v="3"/>
  </r>
  <r>
    <x v="1528"/>
    <s v="Gabriella Clements"/>
    <d v="2022-05-02T00:00:00"/>
    <s v="N/A"/>
    <s v="Software Engineer"/>
    <s v="Angela Boyle"/>
    <s v="Unknown"/>
    <s v="NEL"/>
    <s v="Active"/>
    <s v="Full-Time"/>
    <s v="Zone B"/>
    <s v="Part-Time"/>
    <s v="Unk"/>
    <s v="N/A"/>
    <s v="Software Engineering"/>
    <s v="Underground"/>
    <d v="1953-05-17T00:00:00"/>
    <s v="MA"/>
    <s v="Operator"/>
    <x v="0"/>
    <n v="53709"/>
    <s v="Other"/>
    <x v="2"/>
    <s v="Fully Meets"/>
    <n v="2"/>
    <n v="4"/>
    <n v="5"/>
    <n v="1"/>
    <s v="Communication Skills"/>
    <s v="External"/>
    <s v="Failed"/>
    <s v="Lake Geraldville"/>
    <s v="Rebecca Brewer"/>
    <n v="1"/>
  </r>
  <r>
    <x v="1529"/>
    <s v="Hana Lucero"/>
    <d v="2022-10-20T00:00:00"/>
    <d v="2023-07-07T00:00:00"/>
    <s v="Software Engineer"/>
    <s v="Mr. John Long"/>
    <s v="Unknown"/>
    <s v="PL"/>
    <s v="Active"/>
    <s v="Part-Time"/>
    <s v="Zone C"/>
    <s v="Temporary"/>
    <s v="Retirement"/>
    <s v="Scientist strong team civil quality."/>
    <s v="Software Engineering"/>
    <s v="Yard (Material Handling)"/>
    <d v="1980-04-11T00:00:00"/>
    <s v="MA"/>
    <s v="Attendant"/>
    <x v="1"/>
    <n v="75065"/>
    <s v="White"/>
    <x v="3"/>
    <s v="Fully Meets"/>
    <n v="2"/>
    <n v="4"/>
    <n v="1"/>
    <n v="1"/>
    <s v="Technical Skills"/>
    <s v="External"/>
    <s v="Failed"/>
    <s v="Jamesview"/>
    <s v="Jay Ball"/>
    <n v="4"/>
  </r>
  <r>
    <x v="1530"/>
    <s v="Luciana Gill"/>
    <d v="2023-07-24T00:00:00"/>
    <d v="2023-07-29T00:00:00"/>
    <s v="Software Engineer"/>
    <s v="Mary Thomas"/>
    <s v="Unknown"/>
    <s v="BPC"/>
    <s v="Active"/>
    <s v="Part-Time"/>
    <s v="Zone B"/>
    <s v="Full-Time"/>
    <s v="Voluntary"/>
    <s v="Open several spring mouth."/>
    <s v="Software Engineering"/>
    <s v="Executive"/>
    <d v="1951-05-21T00:00:00"/>
    <s v="MA"/>
    <s v="Manager"/>
    <x v="1"/>
    <n v="10274"/>
    <s v="Black"/>
    <x v="1"/>
    <s v="Fully Meets"/>
    <n v="2"/>
    <n v="2"/>
    <n v="5"/>
    <n v="4"/>
    <s v="Communication Skills"/>
    <s v="Internal"/>
    <s v="Failed"/>
    <s v="East Joseton"/>
    <s v="Nicholas Larson"/>
    <n v="1"/>
  </r>
  <r>
    <x v="1531"/>
    <s v="Demetrius Cooley"/>
    <d v="2020-07-18T00:00:00"/>
    <s v="N/A"/>
    <s v="IT Manager - DB"/>
    <s v="Lisa Holloway DDS"/>
    <s v="Unknown"/>
    <s v="NEL"/>
    <s v="Active"/>
    <s v="Contract"/>
    <s v="Zone A"/>
    <s v="Part-Time"/>
    <s v="Unk"/>
    <s v="N/A"/>
    <s v="IT/IS"/>
    <s v="General - Con"/>
    <d v="1972-09-04T00:00:00"/>
    <s v="MA"/>
    <s v="Technician"/>
    <x v="1"/>
    <n v="85461"/>
    <s v="Other"/>
    <x v="1"/>
    <s v="Fully Meets"/>
    <n v="4"/>
    <n v="1"/>
    <n v="1"/>
    <n v="4"/>
    <s v="Leadership Development"/>
    <s v="Internal"/>
    <s v="Failed"/>
    <s v="East Tiffanyfurt"/>
    <s v="Mr. Casey Gonzales"/>
    <n v="2"/>
  </r>
  <r>
    <x v="1532"/>
    <s v="Chandler Reynolds"/>
    <d v="2021-05-05T00:00:00"/>
    <s v="N/A"/>
    <s v="IT Manager - DB"/>
    <s v="Lauren Baker"/>
    <s v="Unknown"/>
    <s v="PL"/>
    <s v="Active"/>
    <s v="Full-Time"/>
    <s v="Zone A"/>
    <s v="Temporary"/>
    <s v="Unk"/>
    <s v="N/A"/>
    <s v="IT/IS"/>
    <s v="Field Operations"/>
    <d v="1966-06-13T00:00:00"/>
    <s v="MA"/>
    <s v="Technician"/>
    <x v="1"/>
    <n v="53235"/>
    <s v="White"/>
    <x v="3"/>
    <s v="Fully Meets"/>
    <n v="1"/>
    <n v="1"/>
    <n v="1"/>
    <n v="3"/>
    <s v="Communication Skills"/>
    <s v="External"/>
    <s v="Completed"/>
    <s v="Madelineshire"/>
    <s v="Eduardo Foster"/>
    <n v="1"/>
  </r>
  <r>
    <x v="1533"/>
    <s v="Iyana Benjamin"/>
    <d v="2019-04-15T00:00:00"/>
    <d v="2021-05-23T00:00:00"/>
    <s v="IT Director"/>
    <s v="Scott Moore"/>
    <s v="Unknown"/>
    <s v="BPC"/>
    <s v="Active"/>
    <s v="Part-Time"/>
    <s v="Zone B"/>
    <s v="Temporary"/>
    <s v="Retirement"/>
    <s v="Manager since future contain play."/>
    <s v="IT/IS"/>
    <s v="Project Management - Con"/>
    <d v="1960-07-05T00:00:00"/>
    <s v="MA"/>
    <s v="Coordinator"/>
    <x v="1"/>
    <n v="96561"/>
    <s v="Other"/>
    <x v="3"/>
    <s v="Fully Meets"/>
    <n v="1"/>
    <n v="2"/>
    <n v="2"/>
    <n v="5"/>
    <s v="Leadership Development"/>
    <s v="Internal"/>
    <s v="Completed"/>
    <s v="Michellemouth"/>
    <s v="Stacey English"/>
    <n v="3"/>
  </r>
  <r>
    <x v="1534"/>
    <s v="Antoine Haney"/>
    <d v="2020-08-24T00:00:00"/>
    <d v="2023-05-02T00:00:00"/>
    <s v="Director of Sales"/>
    <s v="David Roberts"/>
    <s v="Unknown"/>
    <s v="CCDR"/>
    <s v="Active"/>
    <s v="Contract"/>
    <s v="Zone B"/>
    <s v="Part-Time"/>
    <s v="Resignation"/>
    <s v="Well energy step may."/>
    <s v="Sales"/>
    <s v="Field Operations"/>
    <d v="1978-09-22T00:00:00"/>
    <s v="MA"/>
    <s v="Engineer"/>
    <x v="1"/>
    <n v="6563"/>
    <s v="Other"/>
    <x v="2"/>
    <s v="Fully Meets"/>
    <n v="2"/>
    <n v="2"/>
    <n v="5"/>
    <n v="2"/>
    <s v="Project Management"/>
    <s v="Internal"/>
    <s v="Failed"/>
    <s v="New Brandi"/>
    <s v="Norman Paul"/>
    <n v="2"/>
  </r>
  <r>
    <x v="1535"/>
    <s v="Alfred Rivas"/>
    <d v="2022-12-31T00:00:00"/>
    <s v="N/A"/>
    <s v="Director of Operations"/>
    <s v="Randy Thomas"/>
    <s v="Unknown"/>
    <s v="SVG"/>
    <s v="Active"/>
    <s v="Contract"/>
    <s v="Zone C"/>
    <s v="Temporary"/>
    <s v="Unk"/>
    <s v="N/A"/>
    <s v="Sales"/>
    <s v="Field Operations"/>
    <d v="1951-02-03T00:00:00"/>
    <s v="MA"/>
    <s v="Driller"/>
    <x v="1"/>
    <n v="67353"/>
    <s v="Hispanic"/>
    <x v="0"/>
    <s v="Fully Meets"/>
    <n v="2"/>
    <n v="2"/>
    <n v="1"/>
    <n v="2"/>
    <s v="Leadership Development"/>
    <s v="External"/>
    <s v="Completed"/>
    <s v="South Susanville"/>
    <s v="Nathan Kline"/>
    <n v="1"/>
  </r>
  <r>
    <x v="1536"/>
    <s v="Darien Sawyer"/>
    <d v="2022-09-18T00:00:00"/>
    <d v="2023-06-07T00:00:00"/>
    <s v="BI Developer"/>
    <s v="James Bradley"/>
    <s v="Unknown"/>
    <s v="PL"/>
    <s v="Active"/>
    <s v="Full-Time"/>
    <s v="Zone A"/>
    <s v="Full-Time"/>
    <s v="Involuntary"/>
    <s v="Positive might religious mouth else."/>
    <s v="IT/IS"/>
    <s v="Field Operations"/>
    <d v="1951-07-24T00:00:00"/>
    <s v="MA"/>
    <s v="Tower Hand"/>
    <x v="0"/>
    <n v="73238"/>
    <s v="White"/>
    <x v="2"/>
    <s v="Fully Meets"/>
    <n v="2"/>
    <n v="4"/>
    <n v="5"/>
    <n v="4"/>
    <s v="Project Management"/>
    <s v="External"/>
    <s v="Failed"/>
    <s v="North Katelynside"/>
    <s v="Laura Berg"/>
    <n v="5"/>
  </r>
  <r>
    <x v="1537"/>
    <s v="Isaias Pineda"/>
    <d v="2019-09-14T00:00:00"/>
    <s v="N/A"/>
    <s v="BI Developer"/>
    <s v="Ebony Shepard"/>
    <s v="Unknown"/>
    <s v="BPC"/>
    <s v="Active"/>
    <s v="Full-Time"/>
    <s v="Zone C"/>
    <s v="Part-Time"/>
    <s v="Unk"/>
    <s v="N/A"/>
    <s v="IT/IS"/>
    <s v="Wireline Construction"/>
    <d v="1986-02-19T00:00:00"/>
    <s v="MA"/>
    <s v="Groundman"/>
    <x v="0"/>
    <n v="95322"/>
    <s v="Hispanic"/>
    <x v="2"/>
    <s v="Fully Meets"/>
    <n v="5"/>
    <n v="5"/>
    <n v="4"/>
    <n v="5"/>
    <s v="Leadership Development"/>
    <s v="External"/>
    <s v="Completed"/>
    <s v="West Christina"/>
    <s v="Keith Dean"/>
    <n v="3"/>
  </r>
  <r>
    <x v="1538"/>
    <s v="Casey Bradford"/>
    <d v="2019-03-19T00:00:00"/>
    <s v="N/A"/>
    <s v="BI Developer"/>
    <s v="Michael Johnson"/>
    <s v="Unknown"/>
    <s v="CCDR"/>
    <s v="Active"/>
    <s v="Part-Time"/>
    <s v="Zone B"/>
    <s v="Temporary"/>
    <s v="Unk"/>
    <s v="N/A"/>
    <s v="IT/IS"/>
    <s v="Wireline Construction"/>
    <d v="1953-10-04T00:00:00"/>
    <s v="MA"/>
    <s v="Foreman"/>
    <x v="1"/>
    <n v="17448"/>
    <s v="Black"/>
    <x v="0"/>
    <s v="Fully Meets"/>
    <n v="2"/>
    <n v="4"/>
    <n v="2"/>
    <n v="3"/>
    <s v="Communication Skills"/>
    <s v="Internal"/>
    <s v="Completed"/>
    <s v="New Brookeport"/>
    <s v="Kathy Jenkins"/>
    <n v="4"/>
  </r>
  <r>
    <x v="1539"/>
    <s v="London Bautista"/>
    <d v="2022-10-18T00:00:00"/>
    <d v="2023-01-10T00:00:00"/>
    <s v="Software Engineering Manager"/>
    <s v="Caroline Brooks"/>
    <s v="Unknown"/>
    <s v="CCDR"/>
    <s v="Active"/>
    <s v="Contract"/>
    <s v="Zone B"/>
    <s v="Part-Time"/>
    <s v="Resignation"/>
    <s v="Actually not sell one."/>
    <s v="Software Engineering"/>
    <s v="Finance &amp; Accounting"/>
    <d v="1994-08-26T00:00:00"/>
    <s v="MA"/>
    <s v="Svp"/>
    <x v="0"/>
    <n v="61856"/>
    <s v="Black"/>
    <x v="3"/>
    <s v="Fully Meets"/>
    <n v="4"/>
    <n v="3"/>
    <n v="4"/>
    <n v="4"/>
    <s v="Project Management"/>
    <s v="Internal"/>
    <s v="Failed"/>
    <s v="Victortown"/>
    <s v="James Gibson"/>
    <n v="2"/>
  </r>
  <r>
    <x v="1540"/>
    <s v="Kayleigh Davenport"/>
    <d v="2022-07-31T00:00:00"/>
    <s v="N/A"/>
    <s v="Software Engineer"/>
    <s v="Pamela Stone"/>
    <s v="Unknown"/>
    <s v="EW"/>
    <s v="Active"/>
    <s v="Full-Time"/>
    <s v="Zone B"/>
    <s v="Temporary"/>
    <s v="Unk"/>
    <s v="N/A"/>
    <s v="Software Engineering"/>
    <s v="Engineers"/>
    <d v="1973-01-09T00:00:00"/>
    <s v="MA"/>
    <s v="Engineer"/>
    <x v="0"/>
    <n v="60675"/>
    <s v="Other"/>
    <x v="0"/>
    <s v="Fully Meets"/>
    <n v="1"/>
    <n v="3"/>
    <n v="4"/>
    <n v="3"/>
    <s v="Communication Skills"/>
    <s v="Internal"/>
    <s v="Completed"/>
    <s v="Lake Daniel"/>
    <s v="Michele Mendoza"/>
    <n v="2"/>
  </r>
  <r>
    <x v="1541"/>
    <s v="Koen Flores"/>
    <d v="2023-03-06T00:00:00"/>
    <s v="N/A"/>
    <s v="Software Engineer"/>
    <s v="Amanda Nguyen"/>
    <s v="Unknown"/>
    <s v="MSC"/>
    <s v="Active"/>
    <s v="Part-Time"/>
    <s v="Zone A"/>
    <s v="Part-Time"/>
    <s v="Unk"/>
    <s v="N/A"/>
    <s v="Software Engineering"/>
    <s v="Engineers"/>
    <d v="1959-09-01T00:00:00"/>
    <s v="MA"/>
    <s v="Engineer"/>
    <x v="1"/>
    <n v="55449"/>
    <s v="Black"/>
    <x v="2"/>
    <s v="Fully Meets"/>
    <n v="4"/>
    <n v="2"/>
    <n v="1"/>
    <n v="3"/>
    <s v="Communication Skills"/>
    <s v="External"/>
    <s v="Completed"/>
    <s v="Port Andrewmouth"/>
    <s v="Andrea Lopez"/>
    <n v="5"/>
  </r>
  <r>
    <x v="1542"/>
    <s v="Ernest Finley"/>
    <d v="2019-01-30T00:00:00"/>
    <d v="2021-03-22T00:00:00"/>
    <s v="Software Engineer"/>
    <s v="Kenneth Berry"/>
    <s v="Unknown"/>
    <s v="NEL"/>
    <s v="Voluntarily Terminated"/>
    <s v="Full-Time"/>
    <s v="Zone A"/>
    <s v="Full-Time"/>
    <s v="Resignation"/>
    <s v="First peace oil more last us. Front product many."/>
    <s v="Software Engineering"/>
    <s v="General - Con"/>
    <d v="1991-12-25T00:00:00"/>
    <s v="MA"/>
    <s v="Operator"/>
    <x v="1"/>
    <n v="59271"/>
    <s v="White"/>
    <x v="3"/>
    <s v="Fully Meets"/>
    <n v="2"/>
    <n v="3"/>
    <n v="4"/>
    <n v="3"/>
    <s v="Communication Skills"/>
    <s v="Internal"/>
    <s v="Completed"/>
    <s v="Rothfort"/>
    <s v="Mr. Scott Gomez"/>
    <n v="1"/>
  </r>
  <r>
    <x v="1543"/>
    <s v="Wade Hernandez"/>
    <d v="2023-05-22T00:00:00"/>
    <d v="2023-07-12T00:00:00"/>
    <s v="IT Manager - DB"/>
    <s v="Julie Howard"/>
    <s v="Unknown"/>
    <s v="SVG"/>
    <s v="Active"/>
    <s v="Full-Time"/>
    <s v="Zone C"/>
    <s v="Temporary"/>
    <s v="Voluntary"/>
    <s v="Black civil room chance. This mind find adult."/>
    <s v="IT/IS"/>
    <s v="Splicing"/>
    <d v="1946-04-14T00:00:00"/>
    <s v="MA"/>
    <s v="Laborer"/>
    <x v="1"/>
    <n v="59420"/>
    <s v="White"/>
    <x v="0"/>
    <s v="Fully Meets"/>
    <n v="1"/>
    <n v="2"/>
    <n v="3"/>
    <n v="2"/>
    <s v="Communication Skills"/>
    <s v="Internal"/>
    <s v="Completed"/>
    <s v="Bullockside"/>
    <s v="Shawn Spencer"/>
    <n v="2"/>
  </r>
  <r>
    <x v="1544"/>
    <s v="Odin Key"/>
    <d v="2018-12-22T00:00:00"/>
    <s v="N/A"/>
    <s v="IT Manager - DB"/>
    <s v="Michael Whitehead"/>
    <s v="Unknown"/>
    <s v="PYZ"/>
    <s v="Active"/>
    <s v="Contract"/>
    <s v="Zone B"/>
    <s v="Full-Time"/>
    <s v="Unk"/>
    <s v="N/A"/>
    <s v="IT/IS"/>
    <s v="Project Management - Con"/>
    <d v="1951-10-08T00:00:00"/>
    <s v="MA"/>
    <s v="Coordinator"/>
    <x v="1"/>
    <n v="57785"/>
    <s v="Hispanic"/>
    <x v="1"/>
    <s v="Fully Meets"/>
    <n v="4"/>
    <n v="3"/>
    <n v="2"/>
    <n v="3"/>
    <s v="Leadership Development"/>
    <s v="Internal"/>
    <s v="Completed"/>
    <s v="Costaville"/>
    <s v="Theodore Holt"/>
    <n v="1"/>
  </r>
  <r>
    <x v="1545"/>
    <s v="Deven Huff"/>
    <d v="2022-11-08T00:00:00"/>
    <s v="N/A"/>
    <s v="IT Director"/>
    <s v="Martin Obrien"/>
    <s v="Unknown"/>
    <s v="PL"/>
    <s v="Active"/>
    <s v="Part-Time"/>
    <s v="Zone A"/>
    <s v="Part-Time"/>
    <s v="Unk"/>
    <s v="N/A"/>
    <s v="IT/IS"/>
    <s v="Finance &amp; Accounting"/>
    <d v="1990-02-14T00:00:00"/>
    <s v="MA"/>
    <s v="Clerk"/>
    <x v="1"/>
    <n v="26419"/>
    <s v="Other"/>
    <x v="0"/>
    <s v="Fully Meets"/>
    <n v="4"/>
    <n v="4"/>
    <n v="4"/>
    <n v="5"/>
    <s v="Customer Service"/>
    <s v="Internal"/>
    <s v="Completed"/>
    <s v="Lake James"/>
    <s v="Lynn Hart"/>
    <n v="3"/>
  </r>
  <r>
    <x v="1546"/>
    <s v="Kenna Simon"/>
    <d v="2021-07-03T00:00:00"/>
    <s v="N/A"/>
    <s v="Director of Sales"/>
    <s v="Katherine Morgan"/>
    <s v="Unknown"/>
    <s v="NEL"/>
    <s v="Active"/>
    <s v="Full-Time"/>
    <s v="Zone A"/>
    <s v="Temporary"/>
    <s v="Unk"/>
    <s v="N/A"/>
    <s v="Sales"/>
    <s v="General - Con"/>
    <d v="1970-07-15T00:00:00"/>
    <s v="MA"/>
    <s v="Laborer"/>
    <x v="1"/>
    <n v="31784"/>
    <s v="Hispanic"/>
    <x v="1"/>
    <s v="Fully Meets"/>
    <n v="4"/>
    <n v="2"/>
    <n v="5"/>
    <n v="1"/>
    <s v="Leadership Development"/>
    <s v="Internal"/>
    <s v="Completed"/>
    <s v="South Peggy"/>
    <s v="Michelle Mcdonald"/>
    <n v="4"/>
  </r>
  <r>
    <x v="1547"/>
    <s v="Luz Garza"/>
    <d v="2018-11-14T00:00:00"/>
    <d v="2021-07-08T00:00:00"/>
    <s v="BI Developer"/>
    <s v="Brittany Johnson"/>
    <s v="Unknown"/>
    <s v="PYZ"/>
    <s v="Active"/>
    <s v="Contract"/>
    <s v="Zone A"/>
    <s v="Temporary"/>
    <s v="Resignation"/>
    <s v="Win onto effect security instead."/>
    <s v="IT/IS"/>
    <s v="General - Sga"/>
    <d v="1954-02-16T00:00:00"/>
    <s v="MA"/>
    <s v="Manager"/>
    <x v="0"/>
    <n v="70770"/>
    <s v="Other"/>
    <x v="3"/>
    <s v="Fully Meets"/>
    <n v="1"/>
    <n v="2"/>
    <n v="5"/>
    <n v="3"/>
    <s v="Project Management"/>
    <s v="External"/>
    <s v="Failed"/>
    <s v="Carpentershire"/>
    <s v="Christina Thompson"/>
    <n v="3"/>
  </r>
  <r>
    <x v="1548"/>
    <s v="Tristan Reed"/>
    <d v="2021-09-18T00:00:00"/>
    <s v="N/A"/>
    <s v="BI Developer"/>
    <s v="Robert Wilkerson"/>
    <s v="Unknown"/>
    <s v="PL"/>
    <s v="Active"/>
    <s v="Contract"/>
    <s v="Zone A"/>
    <s v="Part-Time"/>
    <s v="Unk"/>
    <s v="N/A"/>
    <s v="IT/IS"/>
    <s v="Field Operations"/>
    <d v="1963-07-04T00:00:00"/>
    <s v="MA"/>
    <s v="Project Manager"/>
    <x v="0"/>
    <n v="51516"/>
    <s v="White"/>
    <x v="3"/>
    <s v="Fully Meets"/>
    <n v="5"/>
    <n v="4"/>
    <n v="3"/>
    <n v="5"/>
    <s v="Project Management"/>
    <s v="Internal"/>
    <s v="Completed"/>
    <s v="Lisaland"/>
    <s v="Ana Lane"/>
    <n v="2"/>
  </r>
  <r>
    <x v="1549"/>
    <s v="Beckett Beck"/>
    <d v="2020-11-19T00:00:00"/>
    <d v="2021-11-03T00:00:00"/>
    <s v="Software Engineering Manager"/>
    <s v="Mark Cole"/>
    <s v="Unknown"/>
    <s v="WBL"/>
    <s v="Active"/>
    <s v="Contract"/>
    <s v="Zone A"/>
    <s v="Part-Time"/>
    <s v="Involuntary"/>
    <s v="Market remember too less bring simple sort."/>
    <s v="Software Engineering"/>
    <s v="General - Con"/>
    <d v="1952-04-25T00:00:00"/>
    <s v="MA"/>
    <s v="Flagger"/>
    <x v="0"/>
    <n v="69865"/>
    <s v="White"/>
    <x v="1"/>
    <s v="Fully Meets"/>
    <n v="5"/>
    <n v="3"/>
    <n v="1"/>
    <n v="1"/>
    <s v="Project Management"/>
    <s v="Internal"/>
    <s v="Failed"/>
    <s v="West Christina"/>
    <s v="Jerry Ortiz"/>
    <n v="5"/>
  </r>
  <r>
    <x v="1550"/>
    <s v="Coby Giles"/>
    <d v="2023-05-04T00:00:00"/>
    <d v="2023-07-02T00:00:00"/>
    <s v="Software Engineer"/>
    <s v="Edwin Chen"/>
    <s v="Unknown"/>
    <s v="NEL"/>
    <s v="Active"/>
    <s v="Full-Time"/>
    <s v="Zone B"/>
    <s v="Temporary"/>
    <s v="Voluntary"/>
    <s v="Will low work decade site."/>
    <s v="Software Engineering"/>
    <s v="General - Con"/>
    <d v="1988-05-12T00:00:00"/>
    <s v="MA"/>
    <s v="Manager"/>
    <x v="0"/>
    <n v="49964"/>
    <s v="Other"/>
    <x v="1"/>
    <s v="Fully Meets"/>
    <n v="1"/>
    <n v="4"/>
    <n v="2"/>
    <n v="2"/>
    <s v="Communication Skills"/>
    <s v="Internal"/>
    <s v="Completed"/>
    <s v="Mclaughlinview"/>
    <s v="Hannah Berry"/>
    <n v="2"/>
  </r>
  <r>
    <x v="1551"/>
    <s v="Jalen Jennings"/>
    <d v="2023-01-21T00:00:00"/>
    <s v="N/A"/>
    <s v="Software Engineer"/>
    <s v="Nathan Vazquez"/>
    <s v="Unknown"/>
    <s v="PL"/>
    <s v="Active"/>
    <s v="Full-Time"/>
    <s v="Zone B"/>
    <s v="Temporary"/>
    <s v="Unk"/>
    <s v="N/A"/>
    <s v="Software Engineering"/>
    <s v="Project Management - Con"/>
    <d v="1954-11-03T00:00:00"/>
    <s v="MA"/>
    <s v="Foreman"/>
    <x v="1"/>
    <n v="72168"/>
    <s v="White"/>
    <x v="2"/>
    <s v="Fully Meets"/>
    <n v="5"/>
    <n v="3"/>
    <n v="2"/>
    <n v="3"/>
    <s v="Customer Service"/>
    <s v="Internal"/>
    <s v="Completed"/>
    <s v="Williamsside"/>
    <s v="Steven Sanders"/>
    <n v="5"/>
  </r>
  <r>
    <x v="1552"/>
    <s v="Ralph Barrera"/>
    <d v="2022-08-19T00:00:00"/>
    <d v="2023-01-18T00:00:00"/>
    <s v="IT Manager - DB"/>
    <s v="William Brown"/>
    <s v="Unknown"/>
    <s v="NEL"/>
    <s v="Active"/>
    <s v="Contract"/>
    <s v="Zone B"/>
    <s v="Part-Time"/>
    <s v="Resignation"/>
    <s v="Wife send office ball yourself it lot."/>
    <s v="IT/IS"/>
    <s v="Aerial"/>
    <d v="1973-10-09T00:00:00"/>
    <s v="MA"/>
    <s v="Laborer"/>
    <x v="1"/>
    <n v="87974"/>
    <s v="Other"/>
    <x v="3"/>
    <s v="Fully Meets"/>
    <n v="2"/>
    <n v="2"/>
    <n v="2"/>
    <n v="2"/>
    <s v="Project Management"/>
    <s v="External"/>
    <s v="Failed"/>
    <s v="Hunterhaven"/>
    <s v="Kelly Morris"/>
    <n v="2"/>
  </r>
  <r>
    <x v="1553"/>
    <s v="Shania Caldwell"/>
    <d v="2022-07-18T00:00:00"/>
    <d v="2023-05-09T00:00:00"/>
    <s v="IT Manager - DB"/>
    <s v="Dylan Brown"/>
    <s v="Unknown"/>
    <s v="PL"/>
    <s v="Active"/>
    <s v="Part-Time"/>
    <s v="Zone A"/>
    <s v="Full-Time"/>
    <s v="Voluntary"/>
    <s v="Do month risk college detail."/>
    <s v="IT/IS"/>
    <s v="General - Eng"/>
    <d v="1991-10-03T00:00:00"/>
    <s v="MA"/>
    <s v="Engineer"/>
    <x v="1"/>
    <n v="2505"/>
    <s v="Hispanic"/>
    <x v="1"/>
    <s v="Fully Meets"/>
    <n v="1"/>
    <n v="5"/>
    <n v="1"/>
    <n v="4"/>
    <s v="Communication Skills"/>
    <s v="External"/>
    <s v="Completed"/>
    <s v="Lake Miguel"/>
    <s v="Shawn Marks"/>
    <n v="5"/>
  </r>
  <r>
    <x v="1554"/>
    <s v="Colby Horne"/>
    <d v="2019-08-14T00:00:00"/>
    <d v="2021-05-13T00:00:00"/>
    <s v="IT Director"/>
    <s v="Victoria Munoz"/>
    <s v="Unknown"/>
    <s v="BPC"/>
    <s v="Active"/>
    <s v="Full-Time"/>
    <s v="Zone A"/>
    <s v="Temporary"/>
    <s v="Resignation"/>
    <s v="Mr opportunity dinner chance common."/>
    <s v="IT/IS"/>
    <s v="Wireless"/>
    <d v="1956-10-26T00:00:00"/>
    <s v="MA"/>
    <s v="Foreman"/>
    <x v="1"/>
    <n v="6633"/>
    <s v="Other"/>
    <x v="1"/>
    <s v="Fully Meets"/>
    <n v="2"/>
    <n v="5"/>
    <n v="1"/>
    <n v="4"/>
    <s v="Technical Skills"/>
    <s v="Internal"/>
    <s v="Completed"/>
    <s v="Andreaview"/>
    <s v="Michelle Gonzalez"/>
    <n v="3"/>
  </r>
  <r>
    <x v="1555"/>
    <s v="Kaiden Cunningham"/>
    <d v="2020-12-10T00:00:00"/>
    <d v="2022-05-30T00:00:00"/>
    <s v="Director of Sales"/>
    <s v="John Smith"/>
    <s v="Unknown"/>
    <s v="CCDR"/>
    <s v="Active"/>
    <s v="Part-Time"/>
    <s v="Zone A"/>
    <s v="Full-Time"/>
    <s v="Voluntary"/>
    <s v="Develop together popular be."/>
    <s v="Sales"/>
    <s v="Project Management - Eng"/>
    <d v="1996-04-25T00:00:00"/>
    <s v="MA"/>
    <s v="Manager"/>
    <x v="1"/>
    <n v="73638"/>
    <s v="White"/>
    <x v="0"/>
    <s v="Fully Meets"/>
    <n v="2"/>
    <n v="4"/>
    <n v="1"/>
    <n v="3"/>
    <s v="Customer Service"/>
    <s v="Internal"/>
    <s v="Completed"/>
    <s v="Barajasside"/>
    <s v="Jessica Cunningham"/>
    <n v="5"/>
  </r>
  <r>
    <x v="1556"/>
    <s v="Davion Vasquez"/>
    <d v="2019-09-20T00:00:00"/>
    <s v="N/A"/>
    <s v="BI Developer"/>
    <s v="Jo Ruiz"/>
    <s v="Unknown"/>
    <s v="MSC"/>
    <s v="Active"/>
    <s v="Full-Time"/>
    <s v="Zone B"/>
    <s v="Temporary"/>
    <s v="Unk"/>
    <s v="N/A"/>
    <s v="IT/IS"/>
    <s v="Engineers"/>
    <d v="1964-06-17T00:00:00"/>
    <s v="MA"/>
    <s v="Engineer"/>
    <x v="0"/>
    <n v="96051"/>
    <s v="Black"/>
    <x v="0"/>
    <s v="Fully Meets"/>
    <n v="2"/>
    <n v="1"/>
    <n v="3"/>
    <n v="1"/>
    <s v="Technical Skills"/>
    <s v="Internal"/>
    <s v="Completed"/>
    <s v="Carsonhaven"/>
    <s v="Jessica Robinson"/>
    <n v="1"/>
  </r>
  <r>
    <x v="1557"/>
    <s v="Maeve Gordon"/>
    <d v="2021-11-19T00:00:00"/>
    <d v="2021-12-27T00:00:00"/>
    <s v="Software Engineering Manager"/>
    <s v="Ernest Jones"/>
    <s v="Unknown"/>
    <s v="WBL"/>
    <s v="Active"/>
    <s v="Full-Time"/>
    <s v="Zone B"/>
    <s v="Full-Time"/>
    <s v="Involuntary"/>
    <s v="Kid actually Congress computer season behind."/>
    <s v="Software Engineering"/>
    <s v="Field Operations"/>
    <d v="1965-11-25T00:00:00"/>
    <s v="MA"/>
    <s v="Operator"/>
    <x v="0"/>
    <n v="87152"/>
    <s v="Asian"/>
    <x v="1"/>
    <s v="Fully Meets"/>
    <n v="4"/>
    <n v="2"/>
    <n v="4"/>
    <n v="5"/>
    <s v="Technical Skills"/>
    <s v="Internal"/>
    <s v="Failed"/>
    <s v="Lake Mauricefurt"/>
    <s v="Thomas Nguyen"/>
    <n v="2"/>
  </r>
  <r>
    <x v="1558"/>
    <s v="Monserrat Ferguson"/>
    <d v="2022-04-29T00:00:00"/>
    <s v="N/A"/>
    <s v="Software Engineer"/>
    <s v="James Gibson"/>
    <s v="Unknown"/>
    <s v="NEL"/>
    <s v="Active"/>
    <s v="Part-Time"/>
    <s v="Zone B"/>
    <s v="Full-Time"/>
    <s v="Unk"/>
    <s v="N/A"/>
    <s v="Software Engineering"/>
    <s v="Field Operations"/>
    <d v="1957-11-23T00:00:00"/>
    <s v="MA"/>
    <s v="Technician"/>
    <x v="1"/>
    <n v="79836"/>
    <s v="White"/>
    <x v="1"/>
    <s v="Fully Meets"/>
    <n v="1"/>
    <n v="3"/>
    <n v="5"/>
    <n v="3"/>
    <s v="Communication Skills"/>
    <s v="External"/>
    <s v="Completed"/>
    <s v="Port Chris"/>
    <s v="Christian Ramsey"/>
    <n v="3"/>
  </r>
  <r>
    <x v="1559"/>
    <s v="Nathan Schmitt"/>
    <d v="2021-06-30T00:00:00"/>
    <d v="2021-07-28T00:00:00"/>
    <s v="IT Manager - Infra"/>
    <s v="Sarah Campbell"/>
    <s v="Unknown"/>
    <s v="WBL"/>
    <s v="Active"/>
    <s v="Part-Time"/>
    <s v="Zone A"/>
    <s v="Part-Time"/>
    <s v="Voluntary"/>
    <s v="According maintain president start upon evening."/>
    <s v="IT/IS"/>
    <s v="Field Operations"/>
    <d v="1977-01-05T00:00:00"/>
    <s v="MA"/>
    <s v="Vp"/>
    <x v="1"/>
    <n v="43352"/>
    <s v="Black"/>
    <x v="1"/>
    <s v="Fully Meets"/>
    <n v="4"/>
    <n v="5"/>
    <n v="1"/>
    <n v="5"/>
    <s v="Communication Skills"/>
    <s v="External"/>
    <s v="Failed"/>
    <s v="Bradleyfurt"/>
    <s v="Priscilla Walton"/>
    <n v="5"/>
  </r>
  <r>
    <x v="1560"/>
    <s v="Ashly Mullen"/>
    <d v="2021-07-15T00:00:00"/>
    <s v="N/A"/>
    <s v="IT Manager - DB"/>
    <s v="Melody Walker"/>
    <s v="Unknown"/>
    <s v="NEL"/>
    <s v="Active"/>
    <s v="Contract"/>
    <s v="Zone B"/>
    <s v="Temporary"/>
    <s v="Unk"/>
    <s v="N/A"/>
    <s v="IT/IS"/>
    <s v="General - Con"/>
    <d v="1956-06-11T00:00:00"/>
    <s v="MA"/>
    <s v="Laborer"/>
    <x v="1"/>
    <n v="33873"/>
    <s v="Hispanic"/>
    <x v="0"/>
    <s v="Fully Meets"/>
    <n v="2"/>
    <n v="3"/>
    <n v="5"/>
    <n v="4"/>
    <s v="Technical Skills"/>
    <s v="External"/>
    <s v="Failed"/>
    <s v="South Derrickberg"/>
    <s v="Miguel Cole"/>
    <n v="4"/>
  </r>
  <r>
    <x v="1561"/>
    <s v="Angelique Cochran"/>
    <d v="2021-04-12T00:00:00"/>
    <d v="2023-03-06T00:00:00"/>
    <s v="IT Manager - DB"/>
    <s v="Benjamin Mcdonald"/>
    <s v="Unknown"/>
    <s v="PL"/>
    <s v="Active"/>
    <s v="Contract"/>
    <s v="Zone B"/>
    <s v="Full-Time"/>
    <s v="Retirement"/>
    <s v="Suffer arm security about control with."/>
    <s v="IT/IS"/>
    <s v="Field Operations"/>
    <d v="1967-11-18T00:00:00"/>
    <s v="MA"/>
    <s v="Technician"/>
    <x v="1"/>
    <n v="83544"/>
    <s v="Other"/>
    <x v="0"/>
    <s v="Fully Meets"/>
    <n v="4"/>
    <n v="1"/>
    <n v="4"/>
    <n v="3"/>
    <s v="Customer Service"/>
    <s v="Internal"/>
    <s v="Failed"/>
    <s v="Lake Sherri"/>
    <s v="Bradley Maldonado"/>
    <n v="1"/>
  </r>
  <r>
    <x v="1562"/>
    <s v="Kenny Rojas"/>
    <d v="2020-12-08T00:00:00"/>
    <s v="N/A"/>
    <s v="IT Director"/>
    <s v="Sean Gonzalez"/>
    <s v="Unknown"/>
    <s v="BPC"/>
    <s v="Active"/>
    <s v="Contract"/>
    <s v="Zone B"/>
    <s v="Temporary"/>
    <s v="Unk"/>
    <s v="N/A"/>
    <s v="IT/IS"/>
    <s v="Fielders"/>
    <d v="1953-11-17T00:00:00"/>
    <s v="MA"/>
    <s v="Engineer"/>
    <x v="1"/>
    <n v="73171"/>
    <s v="Other"/>
    <x v="1"/>
    <s v="Fully Meets"/>
    <n v="2"/>
    <n v="2"/>
    <n v="2"/>
    <n v="4"/>
    <s v="Customer Service"/>
    <s v="External"/>
    <s v="Completed"/>
    <s v="Snyderhaven"/>
    <s v="Chelsea Bullock"/>
    <n v="5"/>
  </r>
  <r>
    <x v="1563"/>
    <s v="Deandre Oneal"/>
    <d v="2019-10-31T00:00:00"/>
    <d v="2020-03-01T00:00:00"/>
    <s v="Director of Sales"/>
    <s v="Brian Mueller"/>
    <s v="Unknown"/>
    <s v="CCDR"/>
    <s v="Active"/>
    <s v="Contract"/>
    <s v="Zone B"/>
    <s v="Full-Time"/>
    <s v="Voluntary"/>
    <s v="Finish law price under."/>
    <s v="Sales"/>
    <s v="General - Con"/>
    <d v="1995-07-11T00:00:00"/>
    <s v="MA"/>
    <s v="Flagger"/>
    <x v="1"/>
    <n v="36351"/>
    <s v="Hispanic"/>
    <x v="0"/>
    <s v="Fully Meets"/>
    <n v="1"/>
    <n v="1"/>
    <n v="4"/>
    <n v="4"/>
    <s v="Leadership Development"/>
    <s v="Internal"/>
    <s v="Completed"/>
    <s v="North Jefferyberg"/>
    <s v="Michelle Johnson"/>
    <n v="4"/>
  </r>
  <r>
    <x v="1564"/>
    <s v="Adison Huerta"/>
    <d v="2020-01-22T00:00:00"/>
    <s v="N/A"/>
    <s v="BI Developer"/>
    <s v="Jeffrey Duran"/>
    <s v="Unknown"/>
    <s v="PL"/>
    <s v="Active"/>
    <s v="Contract"/>
    <s v="Zone C"/>
    <s v="Temporary"/>
    <s v="Unk"/>
    <s v="N/A"/>
    <s v="IT/IS"/>
    <s v="Field Operations"/>
    <d v="1985-11-14T00:00:00"/>
    <s v="MA"/>
    <s v="Technician"/>
    <x v="0"/>
    <n v="93447"/>
    <s v="White"/>
    <x v="0"/>
    <s v="Fully Meets"/>
    <n v="2"/>
    <n v="2"/>
    <n v="5"/>
    <n v="4"/>
    <s v="Communication Skills"/>
    <s v="Internal"/>
    <s v="Completed"/>
    <s v="Josephstad"/>
    <s v="Scott Cherry"/>
    <n v="2"/>
  </r>
  <r>
    <x v="1565"/>
    <s v="Elisabeth Bradley"/>
    <d v="2022-09-20T00:00:00"/>
    <s v="N/A"/>
    <s v="Software Engineering Manager"/>
    <s v="Erica Lawrence"/>
    <s v="Unknown"/>
    <s v="CCDR"/>
    <s v="Active"/>
    <s v="Full-Time"/>
    <s v="Zone B"/>
    <s v="Full-Time"/>
    <s v="Unk"/>
    <s v="N/A"/>
    <s v="Software Engineering"/>
    <s v="General - Con"/>
    <d v="1966-09-30T00:00:00"/>
    <s v="MA"/>
    <s v="Coordinator"/>
    <x v="1"/>
    <n v="69590"/>
    <s v="Other"/>
    <x v="0"/>
    <s v="Fully Meets"/>
    <n v="2"/>
    <n v="3"/>
    <n v="2"/>
    <n v="2"/>
    <s v="Project Management"/>
    <s v="External"/>
    <s v="Failed"/>
    <s v="West Thomas"/>
    <s v="Heather Henry"/>
    <n v="5"/>
  </r>
  <r>
    <x v="1566"/>
    <s v="Sylvia Price"/>
    <d v="2022-12-22T00:00:00"/>
    <d v="2023-07-26T00:00:00"/>
    <s v="IT Manager - Infra"/>
    <s v="Christy Cunningham"/>
    <s v="Unknown"/>
    <s v="CCDR"/>
    <s v="Active"/>
    <s v="Full-Time"/>
    <s v="Zone B"/>
    <s v="Part-Time"/>
    <s v="Voluntary"/>
    <s v="Dream quickly relationship involve enough name."/>
    <s v="IT/IS"/>
    <s v="Field Operations"/>
    <d v="1959-10-15T00:00:00"/>
    <s v="MA"/>
    <s v="Foreman"/>
    <x v="1"/>
    <n v="51819"/>
    <s v="Black"/>
    <x v="1"/>
    <s v="Fully Meets"/>
    <n v="5"/>
    <n v="4"/>
    <n v="3"/>
    <n v="5"/>
    <s v="Communication Skills"/>
    <s v="Internal"/>
    <s v="Failed"/>
    <s v="Kimfort"/>
    <s v="Mrs. Kathryn Leon"/>
    <n v="2"/>
  </r>
  <r>
    <x v="1567"/>
    <s v="Eden Choi"/>
    <d v="2019-03-12T00:00:00"/>
    <s v="N/A"/>
    <s v="IT Manager - DB"/>
    <s v="Mr. David Booth"/>
    <s v="Unknown"/>
    <s v="EW"/>
    <s v="Active"/>
    <s v="Full-Time"/>
    <s v="Zone C"/>
    <s v="Full-Time"/>
    <s v="Unk"/>
    <s v="N/A"/>
    <s v="IT/IS"/>
    <s v="Aerial"/>
    <d v="1990-04-27T00:00:00"/>
    <s v="MA"/>
    <s v="Lineman"/>
    <x v="1"/>
    <n v="40294"/>
    <s v="Asian"/>
    <x v="1"/>
    <s v="Fully Meets"/>
    <n v="4"/>
    <n v="3"/>
    <n v="5"/>
    <n v="2"/>
    <s v="Leadership Development"/>
    <s v="External"/>
    <s v="Completed"/>
    <s v="New Jacob"/>
    <s v="Katherine Nelson"/>
    <n v="5"/>
  </r>
  <r>
    <x v="1568"/>
    <s v="Emerson Grimes"/>
    <d v="2021-10-07T00:00:00"/>
    <d v="2021-12-31T00:00:00"/>
    <s v="IT Manager - DB"/>
    <s v="Mrs. Debra Flynn"/>
    <s v="Unknown"/>
    <s v="MSC"/>
    <s v="Active"/>
    <s v="Full-Time"/>
    <s v="Zone C"/>
    <s v="Temporary"/>
    <s v="Retirement"/>
    <s v="Anything human medical offer dinner hard by."/>
    <s v="IT/IS"/>
    <s v="General - Con"/>
    <d v="1995-03-28T00:00:00"/>
    <s v="MA"/>
    <s v="Laborer"/>
    <x v="1"/>
    <n v="53854"/>
    <s v="Black"/>
    <x v="2"/>
    <s v="Fully Meets"/>
    <n v="2"/>
    <n v="3"/>
    <n v="4"/>
    <n v="3"/>
    <s v="Project Management"/>
    <s v="Internal"/>
    <s v="Completed"/>
    <s v="Mitchellchester"/>
    <s v="Lisa Gomez"/>
    <n v="2"/>
  </r>
  <r>
    <x v="1569"/>
    <s v="Ayden Wu"/>
    <d v="2019-06-16T00:00:00"/>
    <d v="2023-05-21T00:00:00"/>
    <s v="IT Director"/>
    <s v="Tamara Adkins"/>
    <s v="Unknown"/>
    <s v="NEL"/>
    <s v="Active"/>
    <s v="Contract"/>
    <s v="Zone A"/>
    <s v="Full-Time"/>
    <s v="Voluntary"/>
    <s v="War model build important determine."/>
    <s v="IT/IS"/>
    <s v="Field Operations"/>
    <d v="1991-11-18T00:00:00"/>
    <s v="MA"/>
    <s v="Laborer"/>
    <x v="1"/>
    <n v="60717"/>
    <s v="Black"/>
    <x v="2"/>
    <s v="Fully Meets"/>
    <n v="4"/>
    <n v="3"/>
    <n v="3"/>
    <n v="1"/>
    <s v="Customer Service"/>
    <s v="Internal"/>
    <s v="Failed"/>
    <s v="North Rebecca"/>
    <s v="Samantha Randolph"/>
    <n v="2"/>
  </r>
  <r>
    <x v="1570"/>
    <s v="Hayley Keller"/>
    <d v="2021-03-17T00:00:00"/>
    <d v="2022-09-08T00:00:00"/>
    <s v="BI Director"/>
    <s v="Megan Hart"/>
    <s v="Unknown"/>
    <s v="SVG"/>
    <s v="Active"/>
    <s v="Part-Time"/>
    <s v="Zone A"/>
    <s v="Full-Time"/>
    <s v="Retirement"/>
    <s v="Maintain which memory born."/>
    <s v="IT/IS"/>
    <s v="Field Operations"/>
    <d v="1989-02-11T00:00:00"/>
    <s v="MA"/>
    <s v="Technician"/>
    <x v="0"/>
    <n v="30960"/>
    <s v="Asian"/>
    <x v="3"/>
    <s v="Fully Meets"/>
    <n v="2"/>
    <n v="3"/>
    <n v="3"/>
    <n v="5"/>
    <s v="Technical Skills"/>
    <s v="Internal"/>
    <s v="Failed"/>
    <s v="Jimmymouth"/>
    <s v="Darren Harrell"/>
    <n v="2"/>
  </r>
  <r>
    <x v="1571"/>
    <s v="Alannah Rivas"/>
    <d v="2022-08-07T00:00:00"/>
    <d v="2023-04-26T00:00:00"/>
    <s v="BI Developer"/>
    <s v="Stacy Lopez"/>
    <s v="Unknown"/>
    <s v="PYZ"/>
    <s v="Active"/>
    <s v="Contract"/>
    <s v="Zone A"/>
    <s v="Temporary"/>
    <s v="Resignation"/>
    <s v="Lawyer suggest cultural blue yes camera daughter."/>
    <s v="IT/IS"/>
    <s v="Engineers"/>
    <d v="1994-05-20T00:00:00"/>
    <s v="MA"/>
    <s v="Technician"/>
    <x v="1"/>
    <n v="81338"/>
    <s v="Asian"/>
    <x v="1"/>
    <s v="Fully Meets"/>
    <n v="4"/>
    <n v="1"/>
    <n v="1"/>
    <n v="2"/>
    <s v="Technical Skills"/>
    <s v="Internal"/>
    <s v="Completed"/>
    <s v="Coopermouth"/>
    <s v="Michael Carroll"/>
    <n v="5"/>
  </r>
  <r>
    <x v="1572"/>
    <s v="Jessica Bunbury"/>
    <d v="2020-01-17T00:00:00"/>
    <d v="2023-02-28T00:00:00"/>
    <s v="Area Sales Manager"/>
    <s v="Keith Adams"/>
    <s v="Unknown"/>
    <s v="NEL"/>
    <s v="Voluntarily Terminated"/>
    <s v="Contract"/>
    <s v="Zone A"/>
    <s v="Temporary"/>
    <s v="Voluntary"/>
    <s v="Decide cut camera conference last size will."/>
    <s v="Sales"/>
    <s v="Field Operations"/>
    <d v="1987-01-02T00:00:00"/>
    <s v="VA"/>
    <s v="Laborer"/>
    <x v="0"/>
    <n v="21851"/>
    <s v="Black"/>
    <x v="3"/>
    <s v="Fully Meets"/>
    <n v="4"/>
    <n v="1"/>
    <n v="4"/>
    <n v="3"/>
    <s v="Customer Service"/>
    <s v="Internal"/>
    <s v="Completed"/>
    <s v="South Garymouth"/>
    <s v="Katherine Morgan MD"/>
    <n v="2"/>
  </r>
  <r>
    <x v="1573"/>
    <s v="Giovanni Leruth"/>
    <d v="2022-06-11T00:00:00"/>
    <d v="2023-02-20T00:00:00"/>
    <s v="Area Sales Manager"/>
    <s v="Travis Davenport"/>
    <s v="Unknown"/>
    <s v="EW"/>
    <s v="Active"/>
    <s v="Full-Time"/>
    <s v="Zone C"/>
    <s v="Full-Time"/>
    <s v="Involuntary"/>
    <s v="House seven human available."/>
    <s v="Sales"/>
    <s v="Billable Consultants"/>
    <d v="1971-11-18T00:00:00"/>
    <s v="UT"/>
    <s v="Engineer"/>
    <x v="1"/>
    <n v="84111"/>
    <s v="Hispanic"/>
    <x v="1"/>
    <s v="Fully Meets"/>
    <n v="2"/>
    <n v="3"/>
    <n v="1"/>
    <n v="4"/>
    <s v="Technical Skills"/>
    <s v="External"/>
    <s v="Failed"/>
    <s v="Claudiahaven"/>
    <s v="Cynthia Lewis"/>
    <n v="1"/>
  </r>
  <r>
    <x v="1574"/>
    <s v="Ricardo Gonzales"/>
    <d v="2021-03-03T00:00:00"/>
    <d v="2023-01-30T00:00:00"/>
    <s v="Area Sales Manager"/>
    <s v="Patricia Norris"/>
    <s v="Unknown"/>
    <s v="PYZ"/>
    <s v="Active"/>
    <s v="Contract"/>
    <s v="Zone C"/>
    <s v="Temporary"/>
    <s v="Retirement"/>
    <s v="Establish fear recently owner."/>
    <s v="Sales"/>
    <s v="Splicing"/>
    <d v="1951-06-21T00:00:00"/>
    <s v="ID"/>
    <s v="Splicer"/>
    <x v="1"/>
    <n v="83706"/>
    <s v="Other"/>
    <x v="1"/>
    <s v="Fully Meets"/>
    <n v="4"/>
    <n v="4"/>
    <n v="3"/>
    <n v="4"/>
    <s v="Communication Skills"/>
    <s v="Internal"/>
    <s v="Failed"/>
    <s v="Deborahland"/>
    <s v="Debra Smith"/>
    <n v="2"/>
  </r>
  <r>
    <x v="1575"/>
    <s v="Caitrin Strong"/>
    <d v="2020-04-16T00:00:00"/>
    <d v="2021-03-15T00:00:00"/>
    <s v="Area Sales Manager"/>
    <s v="Patrick Patterson"/>
    <s v="Unknown"/>
    <s v="CCDR"/>
    <s v="Active"/>
    <s v="Contract"/>
    <s v="Zone B"/>
    <s v="Part-Time"/>
    <s v="Resignation"/>
    <s v="Doctor statement she rule order wind."/>
    <s v="Sales"/>
    <s v="General - Sga"/>
    <d v="1969-12-27T00:00:00"/>
    <s v="MT"/>
    <s v="Supervisor"/>
    <x v="0"/>
    <n v="59102"/>
    <s v="Asian"/>
    <x v="1"/>
    <s v="Fully Meets"/>
    <n v="1"/>
    <n v="2"/>
    <n v="4"/>
    <n v="1"/>
    <s v="Leadership Development"/>
    <s v="External"/>
    <s v="Failed"/>
    <s v="Palmerfurt"/>
    <s v="Mark Hammond"/>
    <n v="2"/>
  </r>
  <r>
    <x v="1576"/>
    <s v="Jenna Dietrich"/>
    <d v="2022-09-22T00:00:00"/>
    <d v="2023-01-28T00:00:00"/>
    <s v="Area Sales Manager"/>
    <s v="Mrs. Stephanie Forbes"/>
    <s v="Unknown"/>
    <s v="PYZ"/>
    <s v="Active"/>
    <s v="Full-Time"/>
    <s v="Zone A"/>
    <s v="Temporary"/>
    <s v="Voluntary"/>
    <s v="Less air right in southern it material."/>
    <s v="Sales"/>
    <s v="Wireline Construction"/>
    <d v="1963-07-28T00:00:00"/>
    <s v="WA"/>
    <s v="Lineman"/>
    <x v="0"/>
    <n v="98052"/>
    <s v="Other"/>
    <x v="0"/>
    <s v="Fully Meets"/>
    <n v="2"/>
    <n v="5"/>
    <n v="2"/>
    <n v="4"/>
    <s v="Communication Skills"/>
    <s v="Internal"/>
    <s v="Failed"/>
    <s v="South Michael"/>
    <s v="Joanna Dixon"/>
    <n v="5"/>
  </r>
  <r>
    <x v="1577"/>
    <s v="Michelle Carter"/>
    <d v="2023-05-30T00:00:00"/>
    <s v="N/A"/>
    <s v="Area Sales Manager"/>
    <s v="Jon Estes"/>
    <s v="Unknown"/>
    <s v="MSC"/>
    <s v="Active"/>
    <s v="Part-Time"/>
    <s v="Zone A"/>
    <s v="Full-Time"/>
    <s v="Unk"/>
    <s v="N/A"/>
    <s v="Sales"/>
    <s v="Shop (Fleet)"/>
    <d v="1996-01-28T00:00:00"/>
    <s v="VT"/>
    <s v="Assistant"/>
    <x v="0"/>
    <n v="5664"/>
    <s v="Black"/>
    <x v="2"/>
    <s v="Fully Meets"/>
    <n v="5"/>
    <n v="4"/>
    <n v="5"/>
    <n v="3"/>
    <s v="Customer Service"/>
    <s v="External"/>
    <s v="Failed"/>
    <s v="South Mackenziestad"/>
    <s v="Kelly Mays"/>
    <n v="1"/>
  </r>
  <r>
    <x v="1578"/>
    <s v="Jackie Valentin"/>
    <d v="2021-01-14T00:00:00"/>
    <s v="N/A"/>
    <s v="Area Sales Manager"/>
    <s v="Julia Moss"/>
    <s v="Unknown"/>
    <s v="MSC"/>
    <s v="Active"/>
    <s v="Full-Time"/>
    <s v="Zone C"/>
    <s v="Full-Time"/>
    <s v="Unk"/>
    <s v="N/A"/>
    <s v="Sales"/>
    <s v="General - Eng"/>
    <d v="1977-06-29T00:00:00"/>
    <s v="AZ"/>
    <s v="Administrative"/>
    <x v="0"/>
    <n v="85006"/>
    <s v="White"/>
    <x v="0"/>
    <s v="Fully Meets"/>
    <n v="2"/>
    <n v="3"/>
    <n v="4"/>
    <n v="4"/>
    <s v="Project Management"/>
    <s v="External"/>
    <s v="Failed"/>
    <s v="North Derek"/>
    <s v="Andrew Hughes"/>
    <n v="4"/>
  </r>
  <r>
    <x v="1579"/>
    <s v="Alfred Digitale"/>
    <d v="2020-04-29T00:00:00"/>
    <d v="2021-10-20T00:00:00"/>
    <s v="Area Sales Manager"/>
    <s v="Nathan Kelly"/>
    <s v="Unknown"/>
    <s v="BPC"/>
    <s v="Active"/>
    <s v="Full-Time"/>
    <s v="Zone A"/>
    <s v="Part-Time"/>
    <s v="Resignation"/>
    <s v="Key whose anyone religious mother movie."/>
    <s v="Sales"/>
    <s v="Finance &amp; Accounting"/>
    <d v="1954-04-07T00:00:00"/>
    <s v="NH"/>
    <s v="Administration"/>
    <x v="1"/>
    <n v="3062"/>
    <s v="White"/>
    <x v="2"/>
    <s v="Fully Meets"/>
    <n v="2"/>
    <n v="1"/>
    <n v="2"/>
    <n v="4"/>
    <s v="Communication Skills"/>
    <s v="Internal"/>
    <s v="Failed"/>
    <s v="Washingtonchester"/>
    <s v="Andrew Prince"/>
    <n v="1"/>
  </r>
  <r>
    <x v="1580"/>
    <s v="Howard Mullaney"/>
    <d v="2021-07-07T00:00:00"/>
    <s v="N/A"/>
    <s v="Area Sales Manager"/>
    <s v="Nina Scott"/>
    <s v="Unknown"/>
    <s v="MSC"/>
    <s v="Active"/>
    <s v="Full-Time"/>
    <s v="Zone A"/>
    <s v="Full-Time"/>
    <s v="Unk"/>
    <s v="N/A"/>
    <s v="Sales"/>
    <s v="Field Operations"/>
    <d v="1970-11-12T00:00:00"/>
    <s v="AL"/>
    <s v="Laborer"/>
    <x v="1"/>
    <n v="36006"/>
    <s v="Other"/>
    <x v="3"/>
    <s v="Fully Meets"/>
    <n v="1"/>
    <n v="2"/>
    <n v="3"/>
    <n v="4"/>
    <s v="Project Management"/>
    <s v="External"/>
    <s v="Completed"/>
    <s v="Garrettton"/>
    <s v="Victoria Whitehead"/>
    <n v="1"/>
  </r>
  <r>
    <x v="1581"/>
    <s v="Whitney Gill"/>
    <d v="2020-07-28T00:00:00"/>
    <s v="N/A"/>
    <s v="Area Sales Manager"/>
    <s v="John Hunter"/>
    <s v="Unknown"/>
    <s v="MSC"/>
    <s v="Active"/>
    <s v="Part-Time"/>
    <s v="Zone C"/>
    <s v="Temporary"/>
    <s v="Unk"/>
    <s v="N/A"/>
    <s v="Sales"/>
    <s v="Wireline Construction"/>
    <d v="1992-08-31T00:00:00"/>
    <s v="OH"/>
    <s v="Laborer"/>
    <x v="0"/>
    <n v="43050"/>
    <s v="Hispanic"/>
    <x v="2"/>
    <s v="Fully Meets"/>
    <n v="1"/>
    <n v="3"/>
    <n v="2"/>
    <n v="5"/>
    <s v="Leadership Development"/>
    <s v="Internal"/>
    <s v="Failed"/>
    <s v="East Robertchester"/>
    <s v="John Ortega"/>
    <n v="2"/>
  </r>
  <r>
    <x v="1582"/>
    <s v="Gerry Friedman"/>
    <d v="2020-09-16T00:00:00"/>
    <s v="N/A"/>
    <s v="Area Sales Manager"/>
    <s v="Raymond Fields"/>
    <s v="Unknown"/>
    <s v="PYZ"/>
    <s v="Active"/>
    <s v="Contract"/>
    <s v="Zone B"/>
    <s v="Temporary"/>
    <s v="Unk"/>
    <s v="N/A"/>
    <s v="Sales"/>
    <s v="Engineers"/>
    <d v="1996-02-29T00:00:00"/>
    <s v="NY"/>
    <s v="Project Manager"/>
    <x v="1"/>
    <n v="10171"/>
    <s v="Black"/>
    <x v="0"/>
    <s v="Fully Meets"/>
    <n v="5"/>
    <n v="5"/>
    <n v="5"/>
    <n v="3"/>
    <s v="Customer Service"/>
    <s v="External"/>
    <s v="Completed"/>
    <s v="Williambury"/>
    <s v="Valerie Tucker"/>
    <n v="5"/>
  </r>
  <r>
    <x v="1583"/>
    <s v="Noah Villanueva"/>
    <d v="2023-04-23T00:00:00"/>
    <s v="N/A"/>
    <s v="Area Sales Manager"/>
    <s v="Samuel Reyes"/>
    <s v="Unknown"/>
    <s v="TNS"/>
    <s v="Active"/>
    <s v="Part-Time"/>
    <s v="Zone C"/>
    <s v="Part-Time"/>
    <s v="Unk"/>
    <s v="N/A"/>
    <s v="Sales"/>
    <s v="Engineers"/>
    <d v="1956-09-27T00:00:00"/>
    <s v="ME"/>
    <s v="Engineer"/>
    <x v="1"/>
    <n v="4063"/>
    <s v="White"/>
    <x v="2"/>
    <s v="Fully Meets"/>
    <n v="4"/>
    <n v="4"/>
    <n v="4"/>
    <n v="5"/>
    <s v="Technical Skills"/>
    <s v="Internal"/>
    <s v="Failed"/>
    <s v="Port Jenniferside"/>
    <s v="Mr. Mike Rivera"/>
    <n v="4"/>
  </r>
  <r>
    <x v="1584"/>
    <s v="Mike Guilianno"/>
    <d v="2021-06-04T00:00:00"/>
    <s v="N/A"/>
    <s v="Area Sales Manager"/>
    <s v="Martha Stone"/>
    <s v="Unknown"/>
    <s v="PYZ"/>
    <s v="Active"/>
    <s v="Contract"/>
    <s v="Zone A"/>
    <s v="Temporary"/>
    <s v="Unk"/>
    <s v="N/A"/>
    <s v="Sales"/>
    <s v="General - Con"/>
    <d v="2001-05-21T00:00:00"/>
    <s v="TN"/>
    <s v="Laborer"/>
    <x v="1"/>
    <n v="37129"/>
    <s v="Asian"/>
    <x v="3"/>
    <s v="Fully Meets"/>
    <n v="2"/>
    <n v="5"/>
    <n v="1"/>
    <n v="4"/>
    <s v="Customer Service"/>
    <s v="External"/>
    <s v="Failed"/>
    <s v="Lake Megan"/>
    <s v="Alexis Lee"/>
    <n v="1"/>
  </r>
  <r>
    <x v="1585"/>
    <s v="Travis Ozark"/>
    <d v="2020-04-15T00:00:00"/>
    <s v="N/A"/>
    <s v="Area Sales Manager"/>
    <s v="Joshua Campbell"/>
    <s v="Unknown"/>
    <s v="CCDR"/>
    <s v="Active"/>
    <s v="Full-Time"/>
    <s v="Zone B"/>
    <s v="Temporary"/>
    <s v="Unk"/>
    <s v="N/A"/>
    <s v="Sales"/>
    <s v="Field Operations"/>
    <d v="1980-04-25T00:00:00"/>
    <s v="NC"/>
    <s v="Laborer"/>
    <x v="1"/>
    <n v="27229"/>
    <s v="Asian"/>
    <x v="3"/>
    <s v="Fully Meets"/>
    <n v="4"/>
    <n v="2"/>
    <n v="4"/>
    <n v="2"/>
    <s v="Customer Service"/>
    <s v="Internal"/>
    <s v="Completed"/>
    <s v="Bradborough"/>
    <s v="Diana Walsh"/>
    <n v="5"/>
  </r>
  <r>
    <x v="1586"/>
    <s v="Rylee Frye"/>
    <d v="2019-09-04T00:00:00"/>
    <d v="2020-04-13T00:00:00"/>
    <s v="Area Sales Manager"/>
    <s v="Ashley Phillips"/>
    <s v="Unknown"/>
    <s v="NEL"/>
    <s v="Active"/>
    <s v="Full-Time"/>
    <s v="Zone A"/>
    <s v="Part-Time"/>
    <s v="Involuntary"/>
    <s v="Rest society tell into ahead."/>
    <s v="Sales"/>
    <s v="Field Operations"/>
    <d v="2000-07-31T00:00:00"/>
    <s v="MA"/>
    <s v="Technician"/>
    <x v="1"/>
    <n v="69470"/>
    <s v="Other"/>
    <x v="1"/>
    <s v="Fully Meets"/>
    <n v="5"/>
    <n v="4"/>
    <n v="4"/>
    <n v="4"/>
    <s v="Project Management"/>
    <s v="Internal"/>
    <s v="Failed"/>
    <s v="West Dylan"/>
    <s v="Amanda Johnson"/>
    <n v="3"/>
  </r>
  <r>
    <x v="1587"/>
    <s v="Callum Ford"/>
    <d v="2020-08-18T00:00:00"/>
    <s v="N/A"/>
    <s v="Area Sales Manager"/>
    <s v="Joshua Mccoy"/>
    <s v="Unknown"/>
    <s v="PL"/>
    <s v="Active"/>
    <s v="Full-Time"/>
    <s v="Zone C"/>
    <s v="Full-Time"/>
    <s v="Unk"/>
    <s v="N/A"/>
    <s v="Sales"/>
    <s v="Field Operations"/>
    <d v="1988-07-24T00:00:00"/>
    <s v="MA"/>
    <s v="Laborer"/>
    <x v="1"/>
    <n v="90985"/>
    <s v="Other"/>
    <x v="2"/>
    <s v="Fully Meets"/>
    <n v="5"/>
    <n v="5"/>
    <n v="1"/>
    <n v="5"/>
    <s v="Communication Skills"/>
    <s v="Internal"/>
    <s v="Completed"/>
    <s v="Rebeccahaven"/>
    <s v="April Montes"/>
    <n v="3"/>
  </r>
  <r>
    <x v="1588"/>
    <s v="Jabari Frank"/>
    <d v="2020-12-05T00:00:00"/>
    <s v="N/A"/>
    <s v="Area Sales Manager"/>
    <s v="Timothy Brown"/>
    <s v="Unknown"/>
    <s v="BPC"/>
    <s v="Active"/>
    <s v="Contract"/>
    <s v="Zone A"/>
    <s v="Temporary"/>
    <s v="Unk"/>
    <s v="N/A"/>
    <s v="Sales"/>
    <s v="Fielders"/>
    <d v="1950-12-26T00:00:00"/>
    <s v="AZ"/>
    <s v="Engineer"/>
    <x v="1"/>
    <n v="62646"/>
    <s v="Asian"/>
    <x v="2"/>
    <s v="Fully Meets"/>
    <n v="5"/>
    <n v="2"/>
    <n v="5"/>
    <n v="1"/>
    <s v="Communication Skills"/>
    <s v="External"/>
    <s v="Completed"/>
    <s v="New Courtney"/>
    <s v="William Dunn"/>
    <n v="4"/>
  </r>
  <r>
    <x v="1589"/>
    <s v="Stephanie Wilkinson"/>
    <d v="2023-01-13T00:00:00"/>
    <d v="2023-02-12T00:00:00"/>
    <s v="Area Sales Manager"/>
    <s v="Nancy Mccarthy"/>
    <s v="Unknown"/>
    <s v="CCDR"/>
    <s v="Active"/>
    <s v="Part-Time"/>
    <s v="Zone A"/>
    <s v="Full-Time"/>
    <s v="Retirement"/>
    <s v="Media move management if my."/>
    <s v="Sales"/>
    <s v="Engineers"/>
    <d v="1998-02-07T00:00:00"/>
    <s v="AZ"/>
    <s v="Engineer"/>
    <x v="1"/>
    <n v="47626"/>
    <s v="Asian"/>
    <x v="0"/>
    <s v="Fully Meets"/>
    <n v="5"/>
    <n v="1"/>
    <n v="1"/>
    <n v="4"/>
    <s v="Leadership Development"/>
    <s v="External"/>
    <s v="Failed"/>
    <s v="West Daniel"/>
    <s v="James Pearson"/>
    <n v="3"/>
  </r>
  <r>
    <x v="1590"/>
    <s v="Cruz Arellano"/>
    <d v="2019-09-17T00:00:00"/>
    <s v="N/A"/>
    <s v="Area Sales Manager"/>
    <s v="Patricia Martinez"/>
    <s v="Unknown"/>
    <s v="SVG"/>
    <s v="Active"/>
    <s v="Full-Time"/>
    <s v="Zone B"/>
    <s v="Full-Time"/>
    <s v="Unk"/>
    <s v="N/A"/>
    <s v="Sales"/>
    <s v="General - Con"/>
    <d v="1993-08-08T00:00:00"/>
    <s v="AZ"/>
    <s v="Laborer"/>
    <x v="1"/>
    <n v="19215"/>
    <s v="Asian"/>
    <x v="2"/>
    <s v="Fully Meets"/>
    <n v="4"/>
    <n v="4"/>
    <n v="5"/>
    <n v="5"/>
    <s v="Customer Service"/>
    <s v="Internal"/>
    <s v="Completed"/>
    <s v="North Michaelbury"/>
    <s v="Jacob Johnson"/>
    <n v="2"/>
  </r>
  <r>
    <x v="1591"/>
    <s v="Rubi Shields"/>
    <d v="2020-10-15T00:00:00"/>
    <s v="N/A"/>
    <s v="Area Sales Manager"/>
    <s v="Martin Shelton"/>
    <s v="Unknown"/>
    <s v="EW"/>
    <s v="Active"/>
    <s v="Contract"/>
    <s v="Zone B"/>
    <s v="Part-Time"/>
    <s v="Unk"/>
    <s v="N/A"/>
    <s v="Sales"/>
    <s v="Field Operations"/>
    <d v="1949-06-12T00:00:00"/>
    <s v="TN"/>
    <s v="Splicer"/>
    <x v="1"/>
    <n v="80307"/>
    <s v="Asian"/>
    <x v="2"/>
    <s v="Fully Meets"/>
    <n v="2"/>
    <n v="5"/>
    <n v="1"/>
    <n v="2"/>
    <s v="Technical Skills"/>
    <s v="Internal"/>
    <s v="Failed"/>
    <s v="Mooreville"/>
    <s v="Susan Garcia"/>
    <n v="3"/>
  </r>
  <r>
    <x v="1592"/>
    <s v="Sage Booker"/>
    <d v="2018-12-01T00:00:00"/>
    <d v="2021-06-23T00:00:00"/>
    <s v="Area Sales Manager"/>
    <s v="Kimberly Lee"/>
    <s v="Unknown"/>
    <s v="MSC"/>
    <s v="Active"/>
    <s v="Contract"/>
    <s v="Zone A"/>
    <s v="Temporary"/>
    <s v="Voluntary"/>
    <s v="Weight join evidence oil father."/>
    <s v="Sales"/>
    <s v="General - Con"/>
    <d v="1972-02-08T00:00:00"/>
    <s v="TN"/>
    <s v="Laborer"/>
    <x v="1"/>
    <n v="64576"/>
    <s v="Other"/>
    <x v="1"/>
    <s v="Fully Meets"/>
    <n v="1"/>
    <n v="3"/>
    <n v="1"/>
    <n v="2"/>
    <s v="Communication Skills"/>
    <s v="Internal"/>
    <s v="Failed"/>
    <s v="Melvinchester"/>
    <s v="Mrs. Jasmine Heath"/>
    <n v="3"/>
  </r>
  <r>
    <x v="1593"/>
    <s v="Aileen Wright"/>
    <d v="2023-07-24T00:00:00"/>
    <s v="N/A"/>
    <s v="Area Sales Manager"/>
    <s v="Nathan Silva"/>
    <s v="Unknown"/>
    <s v="TNS"/>
    <s v="Active"/>
    <s v="Part-Time"/>
    <s v="Zone C"/>
    <s v="Temporary"/>
    <s v="Unk"/>
    <s v="N/A"/>
    <s v="Sales"/>
    <s v="Fielders"/>
    <d v="1956-03-27T00:00:00"/>
    <s v="TN"/>
    <s v="Engineer"/>
    <x v="1"/>
    <n v="1126"/>
    <s v="Other"/>
    <x v="3"/>
    <s v="Fully Meets"/>
    <n v="1"/>
    <n v="1"/>
    <n v="5"/>
    <n v="3"/>
    <s v="Communication Skills"/>
    <s v="Internal"/>
    <s v="Failed"/>
    <s v="South Michael"/>
    <s v="Richard Jones"/>
    <n v="3"/>
  </r>
  <r>
    <x v="1594"/>
    <s v="Karly Ho"/>
    <d v="2019-10-08T00:00:00"/>
    <s v="N/A"/>
    <s v="Area Sales Manager"/>
    <s v="Julie Young"/>
    <s v="Unknown"/>
    <s v="PYZ"/>
    <s v="Active"/>
    <s v="Part-Time"/>
    <s v="Zone A"/>
    <s v="Full-Time"/>
    <s v="Unk"/>
    <s v="N/A"/>
    <s v="Sales"/>
    <s v="Aerial"/>
    <d v="1998-03-25T00:00:00"/>
    <s v="TN"/>
    <s v="Administrator"/>
    <x v="1"/>
    <n v="68371"/>
    <s v="Asian"/>
    <x v="3"/>
    <s v="Fully Meets"/>
    <n v="4"/>
    <n v="3"/>
    <n v="5"/>
    <n v="4"/>
    <s v="Customer Service"/>
    <s v="External"/>
    <s v="Failed"/>
    <s v="Austinport"/>
    <s v="Melvin Porter"/>
    <n v="4"/>
  </r>
  <r>
    <x v="1595"/>
    <s v="Thaddeus Lutz"/>
    <d v="2021-10-16T00:00:00"/>
    <d v="2022-05-04T00:00:00"/>
    <s v="Area Sales Manager"/>
    <s v="Katelyn Kramer"/>
    <s v="Unknown"/>
    <s v="WBL"/>
    <s v="Active"/>
    <s v="Contract"/>
    <s v="Zone A"/>
    <s v="Full-Time"/>
    <s v="Voluntary"/>
    <s v="Also protect scientist. Fear result major the."/>
    <s v="Sales"/>
    <s v="Corp Operations"/>
    <d v="1977-05-20T00:00:00"/>
    <s v="ID"/>
    <s v="Administrative"/>
    <x v="1"/>
    <n v="68985"/>
    <s v="Black"/>
    <x v="3"/>
    <s v="Fully Meets"/>
    <n v="2"/>
    <n v="4"/>
    <n v="1"/>
    <n v="2"/>
    <s v="Communication Skills"/>
    <s v="External"/>
    <s v="Failed"/>
    <s v="New Ericaborough"/>
    <s v="Jose Webster"/>
    <n v="2"/>
  </r>
  <r>
    <x v="1596"/>
    <s v="Layla Kane"/>
    <d v="2020-04-03T00:00:00"/>
    <s v="N/A"/>
    <s v="Area Sales Manager"/>
    <s v="Mrs. Deanna Cooper"/>
    <s v="Unknown"/>
    <s v="NEL"/>
    <s v="Active"/>
    <s v="Contract"/>
    <s v="Zone A"/>
    <s v="Full-Time"/>
    <s v="Unk"/>
    <s v="N/A"/>
    <s v="Sales"/>
    <s v="Field Operations"/>
    <d v="1944-09-25T00:00:00"/>
    <s v="ID"/>
    <s v="Technician"/>
    <x v="1"/>
    <n v="92704"/>
    <s v="Asian"/>
    <x v="3"/>
    <s v="Fully Meets"/>
    <n v="2"/>
    <n v="4"/>
    <n v="5"/>
    <n v="4"/>
    <s v="Communication Skills"/>
    <s v="External"/>
    <s v="Completed"/>
    <s v="Hallmouth"/>
    <s v="John Smith"/>
    <n v="3"/>
  </r>
  <r>
    <x v="1597"/>
    <s v="Yesenia Payne"/>
    <d v="2020-01-08T00:00:00"/>
    <s v="N/A"/>
    <s v="Area Sales Manager"/>
    <s v="Brian Scott"/>
    <s v="Unknown"/>
    <s v="PL"/>
    <s v="Active"/>
    <s v="Part-Time"/>
    <s v="Zone A"/>
    <s v="Temporary"/>
    <s v="Unk"/>
    <s v="N/A"/>
    <s v="Sales"/>
    <s v="General - Con"/>
    <d v="1964-09-05T00:00:00"/>
    <s v="ID"/>
    <s v="Splicer"/>
    <x v="1"/>
    <n v="8573"/>
    <s v="Asian"/>
    <x v="3"/>
    <s v="Fully Meets"/>
    <n v="4"/>
    <n v="5"/>
    <n v="3"/>
    <n v="2"/>
    <s v="Customer Service"/>
    <s v="External"/>
    <s v="Completed"/>
    <s v="Lambport"/>
    <s v="Samantha Vega"/>
    <n v="3"/>
  </r>
  <r>
    <x v="1598"/>
    <s v="Jase Waters"/>
    <d v="2022-03-27T00:00:00"/>
    <d v="2023-06-14T00:00:00"/>
    <s v="Administrative Assistant"/>
    <s v="Michaela Jones"/>
    <s v="Unknown"/>
    <s v="BPC"/>
    <s v="Active"/>
    <s v="Contract"/>
    <s v="Zone A"/>
    <s v="Temporary"/>
    <s v="Voluntary"/>
    <s v="Very research level send picture pressure our."/>
    <s v="Sales"/>
    <s v="Yard (Material Handling)"/>
    <d v="1942-07-11T00:00:00"/>
    <s v="ID"/>
    <s v="Runner"/>
    <x v="0"/>
    <n v="40513"/>
    <s v="Black"/>
    <x v="1"/>
    <s v="Fully Meets"/>
    <n v="2"/>
    <n v="1"/>
    <n v="4"/>
    <n v="2"/>
    <s v="Customer Service"/>
    <s v="External"/>
    <s v="Failed"/>
    <s v="Roblesport"/>
    <s v="Alyssa Mitchell"/>
    <n v="2"/>
  </r>
  <r>
    <x v="1599"/>
    <s v="Thomas Sloan"/>
    <d v="2018-09-18T00:00:00"/>
    <s v="N/A"/>
    <s v="Administrative Assistant"/>
    <s v="Kelsey Dunn"/>
    <s v="Unknown"/>
    <s v="CCDR"/>
    <s v="Active"/>
    <s v="Full-Time"/>
    <s v="Zone C"/>
    <s v="Temporary"/>
    <s v="Unk"/>
    <s v="N/A"/>
    <s v="Sales"/>
    <s v="Aerial"/>
    <d v="1965-01-16T00:00:00"/>
    <s v="WA"/>
    <s v="Lineman"/>
    <x v="0"/>
    <n v="46029"/>
    <s v="Asian"/>
    <x v="1"/>
    <s v="Fully Meets"/>
    <n v="2"/>
    <n v="5"/>
    <n v="2"/>
    <n v="4"/>
    <s v="Project Management"/>
    <s v="Internal"/>
    <s v="Completed"/>
    <s v="West Wendyton"/>
    <s v="Brenda Rodriguez"/>
    <n v="3"/>
  </r>
  <r>
    <x v="1600"/>
    <s v="Anya Baldwin"/>
    <d v="2019-11-29T00:00:00"/>
    <d v="2020-04-21T00:00:00"/>
    <s v="Administrative Assistant"/>
    <s v="Lonnie Sanders"/>
    <s v="Unknown"/>
    <s v="SVG"/>
    <s v="Active"/>
    <s v="Full-Time"/>
    <s v="Zone C"/>
    <s v="Part-Time"/>
    <s v="Involuntary"/>
    <s v="Glass effort however relate partner lay what."/>
    <s v="Sales"/>
    <s v="General - Con"/>
    <d v="2001-03-02T00:00:00"/>
    <s v="WA"/>
    <s v="Laborer"/>
    <x v="0"/>
    <n v="44158"/>
    <s v="Hispanic"/>
    <x v="1"/>
    <s v="Fully Meets"/>
    <n v="1"/>
    <n v="3"/>
    <n v="5"/>
    <n v="5"/>
    <s v="Communication Skills"/>
    <s v="External"/>
    <s v="Failed"/>
    <s v="Marissastad"/>
    <s v="Lori Miller"/>
    <n v="5"/>
  </r>
  <r>
    <x v="1601"/>
    <s v="Jacquelyn Austin"/>
    <d v="2019-04-16T00:00:00"/>
    <d v="2022-08-05T00:00:00"/>
    <s v="Accountant I"/>
    <s v="Ariana Brady"/>
    <s v="Unknown"/>
    <s v="EW"/>
    <s v="Active"/>
    <s v="Full-Time"/>
    <s v="Zone C"/>
    <s v="Full-Time"/>
    <s v="Involuntary"/>
    <s v="Rather middle organization officer."/>
    <s v="Admin Offices"/>
    <s v="Wireline Construction"/>
    <d v="1982-08-07T00:00:00"/>
    <s v="MA"/>
    <s v="Clerk"/>
    <x v="0"/>
    <n v="27947"/>
    <s v="Other"/>
    <x v="1"/>
    <s v="Fully Meets"/>
    <n v="2"/>
    <n v="5"/>
    <n v="5"/>
    <n v="2"/>
    <s v="Leadership Development"/>
    <s v="Internal"/>
    <s v="Failed"/>
    <s v="Brownhaven"/>
    <s v="Sharon Matthews"/>
    <n v="4"/>
  </r>
  <r>
    <x v="1602"/>
    <s v="Kaitlynn Aguirre"/>
    <d v="2019-03-05T00:00:00"/>
    <d v="2019-10-12T00:00:00"/>
    <s v="Area Sales Manager"/>
    <s v="Jessica Rose"/>
    <s v="Unknown"/>
    <s v="NEL"/>
    <s v="Active"/>
    <s v="Part-Time"/>
    <s v="Zone A"/>
    <s v="Full-Time"/>
    <s v="Involuntary"/>
    <s v="Front tend couple a budget strategy."/>
    <s v="Sales"/>
    <s v="Splicing"/>
    <d v="1999-06-08T00:00:00"/>
    <s v="MA"/>
    <s v="Splicer"/>
    <x v="1"/>
    <n v="18574"/>
    <s v="Other"/>
    <x v="3"/>
    <s v="Fully Meets"/>
    <n v="2"/>
    <n v="4"/>
    <n v="1"/>
    <n v="4"/>
    <s v="Communication Skills"/>
    <s v="Internal"/>
    <s v="Completed"/>
    <s v="Christopherside"/>
    <s v="Brandon Mccarty"/>
    <n v="5"/>
  </r>
  <r>
    <x v="1603"/>
    <s v="Saniyah Cantu"/>
    <d v="2018-12-20T00:00:00"/>
    <d v="2020-05-29T00:00:00"/>
    <s v="Area Sales Manager"/>
    <s v="Barbara Neal"/>
    <s v="Unknown"/>
    <s v="PL"/>
    <s v="Active"/>
    <s v="Contract"/>
    <s v="Zone C"/>
    <s v="Full-Time"/>
    <s v="Voluntary"/>
    <s v="Compare factor only together."/>
    <s v="Sales"/>
    <s v="Aerial"/>
    <d v="1987-03-10T00:00:00"/>
    <s v="MA"/>
    <s v="Engineer"/>
    <x v="1"/>
    <n v="68833"/>
    <s v="Other"/>
    <x v="3"/>
    <s v="Fully Meets"/>
    <n v="5"/>
    <n v="1"/>
    <n v="1"/>
    <n v="2"/>
    <s v="Leadership Development"/>
    <s v="Internal"/>
    <s v="Failed"/>
    <s v="Robinview"/>
    <s v="Erin Mills"/>
    <n v="5"/>
  </r>
  <r>
    <x v="1604"/>
    <s v="Jakayla Dickson"/>
    <d v="2021-03-08T00:00:00"/>
    <d v="2023-05-29T00:00:00"/>
    <s v="Area Sales Manager"/>
    <s v="Julie Mcclain"/>
    <s v="Unknown"/>
    <s v="BPC"/>
    <s v="Active"/>
    <s v="Full-Time"/>
    <s v="Zone C"/>
    <s v="Part-Time"/>
    <s v="Retirement"/>
    <s v="Situation affect medical friend audience fight."/>
    <s v="Sales"/>
    <s v="Wireline Construction"/>
    <d v="1968-08-11T00:00:00"/>
    <s v="AZ"/>
    <s v="Supervisor"/>
    <x v="1"/>
    <n v="29838"/>
    <s v="Black"/>
    <x v="0"/>
    <s v="Fully Meets"/>
    <n v="4"/>
    <n v="3"/>
    <n v="4"/>
    <n v="3"/>
    <s v="Project Management"/>
    <s v="External"/>
    <s v="Completed"/>
    <s v="Reidburgh"/>
    <s v="Shaun Torres"/>
    <n v="4"/>
  </r>
  <r>
    <x v="1605"/>
    <s v="Aspen Freeman"/>
    <d v="2020-10-23T00:00:00"/>
    <s v="N/A"/>
    <s v="Area Sales Manager"/>
    <s v="Mary Mitchell"/>
    <s v="Unknown"/>
    <s v="CCDR"/>
    <s v="Active"/>
    <s v="Full-Time"/>
    <s v="Zone C"/>
    <s v="Part-Time"/>
    <s v="Unk"/>
    <s v="N/A"/>
    <s v="Sales"/>
    <s v="Project Management - Con"/>
    <d v="1951-08-02T00:00:00"/>
    <s v="AZ"/>
    <s v="Project Manager"/>
    <x v="1"/>
    <n v="24803"/>
    <s v="White"/>
    <x v="2"/>
    <s v="Fully Meets"/>
    <n v="2"/>
    <n v="1"/>
    <n v="5"/>
    <n v="1"/>
    <s v="Leadership Development"/>
    <s v="External"/>
    <s v="Failed"/>
    <s v="Kimhaven"/>
    <s v="Kara King"/>
    <n v="1"/>
  </r>
  <r>
    <x v="1606"/>
    <s v="Lamont Summers"/>
    <d v="2019-03-29T00:00:00"/>
    <s v="N/A"/>
    <s v="Area Sales Manager"/>
    <s v="Jason Reeves"/>
    <s v="Unknown"/>
    <s v="SVG"/>
    <s v="Active"/>
    <s v="Contract"/>
    <s v="Zone B"/>
    <s v="Part-Time"/>
    <s v="Unk"/>
    <s v="N/A"/>
    <s v="Sales"/>
    <s v="Fielders"/>
    <d v="1976-10-14T00:00:00"/>
    <s v="AL"/>
    <s v="Engineer"/>
    <x v="1"/>
    <n v="89972"/>
    <s v="White"/>
    <x v="0"/>
    <s v="Fully Meets"/>
    <n v="2"/>
    <n v="3"/>
    <n v="1"/>
    <n v="2"/>
    <s v="Technical Skills"/>
    <s v="External"/>
    <s v="Completed"/>
    <s v="Lake Marcus"/>
    <s v="Michael Brown"/>
    <n v="3"/>
  </r>
  <r>
    <x v="1607"/>
    <s v="Lewis Hobbs"/>
    <d v="2020-10-25T00:00:00"/>
    <s v="N/A"/>
    <s v="Area Sales Manager"/>
    <s v="Cynthia Hurley"/>
    <s v="Unknown"/>
    <s v="EW"/>
    <s v="Active"/>
    <s v="Contract"/>
    <s v="Zone A"/>
    <s v="Full-Time"/>
    <s v="Unk"/>
    <s v="N/A"/>
    <s v="Sales"/>
    <s v="Field Operations"/>
    <d v="1977-12-01T00:00:00"/>
    <s v="TN"/>
    <s v="Lineman"/>
    <x v="1"/>
    <n v="47864"/>
    <s v="Asian"/>
    <x v="0"/>
    <s v="Fully Meets"/>
    <n v="4"/>
    <n v="1"/>
    <n v="4"/>
    <n v="5"/>
    <s v="Project Management"/>
    <s v="Internal"/>
    <s v="Failed"/>
    <s v="South Megan"/>
    <s v="Christina Moore"/>
    <n v="2"/>
  </r>
  <r>
    <x v="1608"/>
    <s v="Harrison Camacho"/>
    <d v="2019-12-06T00:00:00"/>
    <d v="2021-07-18T00:00:00"/>
    <s v="Area Sales Manager"/>
    <s v="Robert Thompson"/>
    <s v="Unknown"/>
    <s v="MSC"/>
    <s v="Active"/>
    <s v="Part-Time"/>
    <s v="Zone B"/>
    <s v="Temporary"/>
    <s v="Retirement"/>
    <s v="Upon budget class college now this trade."/>
    <s v="Sales"/>
    <s v="General - Sga"/>
    <d v="1971-08-13T00:00:00"/>
    <s v="TN"/>
    <s v="Administrative"/>
    <x v="1"/>
    <n v="55114"/>
    <s v="Asian"/>
    <x v="1"/>
    <s v="Fully Meets"/>
    <n v="2"/>
    <n v="3"/>
    <n v="3"/>
    <n v="4"/>
    <s v="Communication Skills"/>
    <s v="External"/>
    <s v="Completed"/>
    <s v="Salazarstad"/>
    <s v="Jason Velez"/>
    <n v="1"/>
  </r>
  <r>
    <x v="1609"/>
    <s v="Ronald Marquez"/>
    <d v="2022-09-23T00:00:00"/>
    <d v="2023-01-25T00:00:00"/>
    <s v="Area Sales Manager"/>
    <s v="Kelly James"/>
    <s v="Unknown"/>
    <s v="TNS"/>
    <s v="Active"/>
    <s v="Full-Time"/>
    <s v="Zone B"/>
    <s v="Full-Time"/>
    <s v="Retirement"/>
    <s v="Join difference order size occur entire sell."/>
    <s v="Sales"/>
    <s v="General - Con"/>
    <d v="1947-12-30T00:00:00"/>
    <s v="TN"/>
    <s v="Foreman"/>
    <x v="1"/>
    <n v="90224"/>
    <s v="White"/>
    <x v="1"/>
    <s v="Fully Meets"/>
    <n v="2"/>
    <n v="5"/>
    <n v="1"/>
    <n v="2"/>
    <s v="Customer Service"/>
    <s v="External"/>
    <s v="Completed"/>
    <s v="Lake Jennifer"/>
    <s v="April Harris"/>
    <n v="5"/>
  </r>
  <r>
    <x v="1610"/>
    <s v="Arabella Hunter"/>
    <d v="2019-12-26T00:00:00"/>
    <d v="2022-06-04T00:00:00"/>
    <s v="Area Sales Manager"/>
    <s v="Juan Henson"/>
    <s v="Unknown"/>
    <s v="PYZ"/>
    <s v="Active"/>
    <s v="Part-Time"/>
    <s v="Zone A"/>
    <s v="Temporary"/>
    <s v="Voluntary"/>
    <s v="Ground bad official number stuff stop leader."/>
    <s v="Sales"/>
    <s v="Wireline Construction"/>
    <d v="1956-09-22T00:00:00"/>
    <s v="TN"/>
    <s v="Manager"/>
    <x v="1"/>
    <n v="22260"/>
    <s v="Black"/>
    <x v="1"/>
    <s v="Fully Meets"/>
    <n v="2"/>
    <n v="5"/>
    <n v="3"/>
    <n v="1"/>
    <s v="Customer Service"/>
    <s v="Internal"/>
    <s v="Failed"/>
    <s v="Rileybury"/>
    <s v="Mark Burton"/>
    <n v="3"/>
  </r>
  <r>
    <x v="1611"/>
    <s v="Amiya Richardson"/>
    <d v="2018-08-27T00:00:00"/>
    <d v="2019-12-19T00:00:00"/>
    <s v="Area Sales Manager"/>
    <s v="Jacob Nelson"/>
    <s v="Unknown"/>
    <s v="WBL"/>
    <s v="Active"/>
    <s v="Part-Time"/>
    <s v="Zone B"/>
    <s v="Part-Time"/>
    <s v="Retirement"/>
    <s v="Site cut debate own born six."/>
    <s v="Sales"/>
    <s v="Field Operations"/>
    <d v="1963-07-01T00:00:00"/>
    <s v="ID"/>
    <s v="Driller"/>
    <x v="1"/>
    <n v="95112"/>
    <s v="White"/>
    <x v="0"/>
    <s v="Fully Meets"/>
    <n v="4"/>
    <n v="2"/>
    <n v="2"/>
    <n v="5"/>
    <s v="Customer Service"/>
    <s v="Internal"/>
    <s v="Completed"/>
    <s v="Carmenfurt"/>
    <s v="Caitlin Flores"/>
    <n v="3"/>
  </r>
  <r>
    <x v="1612"/>
    <s v="Raquel Sosa"/>
    <d v="2022-12-12T00:00:00"/>
    <d v="2023-03-07T00:00:00"/>
    <s v="Area Sales Manager"/>
    <s v="Lisa Green"/>
    <s v="Unknown"/>
    <s v="NEL"/>
    <s v="Active"/>
    <s v="Part-Time"/>
    <s v="Zone B"/>
    <s v="Full-Time"/>
    <s v="Resignation"/>
    <s v="Something service already fish create firm job."/>
    <s v="Sales"/>
    <s v="Project Management - Eng"/>
    <d v="1944-07-16T00:00:00"/>
    <s v="ID"/>
    <s v="Project Manager"/>
    <x v="1"/>
    <n v="13814"/>
    <s v="Black"/>
    <x v="2"/>
    <s v="Fully Meets"/>
    <n v="5"/>
    <n v="2"/>
    <n v="1"/>
    <n v="2"/>
    <s v="Leadership Development"/>
    <s v="Internal"/>
    <s v="Failed"/>
    <s v="East Josephmouth"/>
    <s v="Noah Morales"/>
    <n v="3"/>
  </r>
  <r>
    <x v="1613"/>
    <s v="Andy Stewart"/>
    <d v="2021-05-13T00:00:00"/>
    <s v="N/A"/>
    <s v="Area Sales Manager"/>
    <s v="Jose Copeland"/>
    <s v="Unknown"/>
    <s v="PL"/>
    <s v="Active"/>
    <s v="Part-Time"/>
    <s v="Zone A"/>
    <s v="Full-Time"/>
    <s v="Unk"/>
    <s v="N/A"/>
    <s v="Sales"/>
    <s v="Field Operations"/>
    <d v="1987-03-14T00:00:00"/>
    <s v="ID"/>
    <s v="Foreman"/>
    <x v="1"/>
    <n v="29887"/>
    <s v="Black"/>
    <x v="3"/>
    <s v="Fully Meets"/>
    <n v="5"/>
    <n v="5"/>
    <n v="1"/>
    <n v="1"/>
    <s v="Project Management"/>
    <s v="External"/>
    <s v="Completed"/>
    <s v="Brianstad"/>
    <s v="Corey Pennington"/>
    <n v="2"/>
  </r>
  <r>
    <x v="1614"/>
    <s v="Patrick Padilla"/>
    <d v="2021-03-31T00:00:00"/>
    <s v="N/A"/>
    <s v="Administrative Assistant"/>
    <s v="Richard Price"/>
    <s v="Unknown"/>
    <s v="BPC"/>
    <s v="Active"/>
    <s v="Contract"/>
    <s v="Zone B"/>
    <s v="Part-Time"/>
    <s v="Unk"/>
    <s v="N/A"/>
    <s v="Sales"/>
    <s v="Finance &amp; Accounting"/>
    <d v="1962-05-25T00:00:00"/>
    <s v="WA"/>
    <s v="Controller"/>
    <x v="0"/>
    <n v="69576"/>
    <s v="Black"/>
    <x v="2"/>
    <s v="Fully Meets"/>
    <n v="4"/>
    <n v="5"/>
    <n v="1"/>
    <n v="3"/>
    <s v="Leadership Development"/>
    <s v="Internal"/>
    <s v="Completed"/>
    <s v="North William"/>
    <s v="Derrick Hernandez"/>
    <n v="5"/>
  </r>
  <r>
    <x v="1615"/>
    <s v="Destiney Navarro"/>
    <d v="2019-08-14T00:00:00"/>
    <d v="2022-09-04T00:00:00"/>
    <s v="Administrative Assistant"/>
    <s v="Gary Ortiz"/>
    <s v="Unknown"/>
    <s v="CCDR"/>
    <s v="Active"/>
    <s v="Full-Time"/>
    <s v="Zone A"/>
    <s v="Part-Time"/>
    <s v="Involuntary"/>
    <s v="Still box ten network apply."/>
    <s v="Sales"/>
    <s v="Engineers"/>
    <d v="1972-12-18T00:00:00"/>
    <s v="WA"/>
    <s v="Engineer"/>
    <x v="0"/>
    <n v="62733"/>
    <s v="Black"/>
    <x v="0"/>
    <s v="Fully Meets"/>
    <n v="1"/>
    <n v="3"/>
    <n v="1"/>
    <n v="3"/>
    <s v="Customer Service"/>
    <s v="External"/>
    <s v="Failed"/>
    <s v="Paulmouth"/>
    <s v="Robert Ingram"/>
    <n v="5"/>
  </r>
  <r>
    <x v="1616"/>
    <s v="Yadira Barron"/>
    <d v="2020-08-02T00:00:00"/>
    <d v="2022-12-30T00:00:00"/>
    <s v="Administrative Assistant"/>
    <s v="Tanya Wilson"/>
    <s v="Unknown"/>
    <s v="SVG"/>
    <s v="Active"/>
    <s v="Full-Time"/>
    <s v="Zone C"/>
    <s v="Full-Time"/>
    <s v="Retirement"/>
    <s v="Piece manage well onto."/>
    <s v="Sales"/>
    <s v="Catv"/>
    <d v="1995-04-26T00:00:00"/>
    <s v="WA"/>
    <s v="Foreman"/>
    <x v="0"/>
    <n v="78047"/>
    <s v="Hispanic"/>
    <x v="2"/>
    <s v="Fully Meets"/>
    <n v="4"/>
    <n v="4"/>
    <n v="4"/>
    <n v="2"/>
    <s v="Project Management"/>
    <s v="External"/>
    <s v="Completed"/>
    <s v="South Mark"/>
    <s v="Morgan Wallace"/>
    <n v="2"/>
  </r>
  <r>
    <x v="1617"/>
    <s v="Anika Bender"/>
    <d v="2019-06-04T00:00:00"/>
    <s v="N/A"/>
    <s v="Accountant I"/>
    <s v="Linda Lewis"/>
    <s v="Unknown"/>
    <s v="EW"/>
    <s v="Active"/>
    <s v="Part-Time"/>
    <s v="Zone A"/>
    <s v="Full-Time"/>
    <s v="Unk"/>
    <s v="N/A"/>
    <s v="Admin Offices"/>
    <s v="Wireline Construction"/>
    <d v="1994-11-20T00:00:00"/>
    <s v="MA"/>
    <s v="Laborer"/>
    <x v="0"/>
    <n v="22491"/>
    <s v="White"/>
    <x v="0"/>
    <s v="Fully Meets"/>
    <n v="4"/>
    <n v="5"/>
    <n v="3"/>
    <n v="3"/>
    <s v="Communication Skills"/>
    <s v="Internal"/>
    <s v="Completed"/>
    <s v="Christopherburgh"/>
    <s v="Mark Smith"/>
    <n v="3"/>
  </r>
  <r>
    <x v="1618"/>
    <s v="Carlo Giles"/>
    <d v="2020-06-17T00:00:00"/>
    <d v="2022-02-08T00:00:00"/>
    <s v="Area Sales Manager"/>
    <s v="Alexandria Brown"/>
    <s v="Unknown"/>
    <s v="WBL"/>
    <s v="Active"/>
    <s v="Contract"/>
    <s v="Zone A"/>
    <s v="Temporary"/>
    <s v="Involuntary"/>
    <s v="Use stay among place dinner."/>
    <s v="Sales"/>
    <s v="Field Operations"/>
    <d v="1946-04-06T00:00:00"/>
    <s v="MA"/>
    <s v="Laborer"/>
    <x v="1"/>
    <n v="36412"/>
    <s v="Hispanic"/>
    <x v="3"/>
    <s v="Fully Meets"/>
    <n v="5"/>
    <n v="1"/>
    <n v="2"/>
    <n v="1"/>
    <s v="Technical Skills"/>
    <s v="Internal"/>
    <s v="Completed"/>
    <s v="Cynthiaview"/>
    <s v="Stephanie Hopkins"/>
    <n v="3"/>
  </r>
  <r>
    <x v="1619"/>
    <s v="Kaylin Dillon"/>
    <d v="2021-03-04T00:00:00"/>
    <s v="N/A"/>
    <s v="Area Sales Manager"/>
    <s v="Sarah Bates"/>
    <s v="Unknown"/>
    <s v="NEL"/>
    <s v="Active"/>
    <s v="Full-Time"/>
    <s v="Zone B"/>
    <s v="Full-Time"/>
    <s v="Unk"/>
    <s v="N/A"/>
    <s v="Sales"/>
    <s v="General - Con"/>
    <d v="1973-10-02T00:00:00"/>
    <s v="MA"/>
    <s v="Laborer"/>
    <x v="1"/>
    <n v="14776"/>
    <s v="Asian"/>
    <x v="0"/>
    <s v="Fully Meets"/>
    <n v="1"/>
    <n v="4"/>
    <n v="3"/>
    <n v="4"/>
    <s v="Communication Skills"/>
    <s v="External"/>
    <s v="Completed"/>
    <s v="New Matthewside"/>
    <s v="Shannon Flores"/>
    <n v="1"/>
  </r>
  <r>
    <x v="1620"/>
    <s v="Laura Bullock"/>
    <d v="2018-09-14T00:00:00"/>
    <s v="N/A"/>
    <s v="Area Sales Manager"/>
    <s v="Mr. Benjamin Lucas"/>
    <s v="Unknown"/>
    <s v="PL"/>
    <s v="Active"/>
    <s v="Part-Time"/>
    <s v="Zone B"/>
    <s v="Temporary"/>
    <s v="Unk"/>
    <s v="N/A"/>
    <s v="Sales"/>
    <s v="Technology / It"/>
    <d v="1942-08-06T00:00:00"/>
    <s v="AZ"/>
    <s v="Manager"/>
    <x v="1"/>
    <n v="57305"/>
    <s v="White"/>
    <x v="2"/>
    <s v="Fully Meets"/>
    <n v="2"/>
    <n v="3"/>
    <n v="5"/>
    <n v="4"/>
    <s v="Project Management"/>
    <s v="Internal"/>
    <s v="Failed"/>
    <s v="Port Christopher"/>
    <s v="Lynn Jones"/>
    <n v="2"/>
  </r>
  <r>
    <x v="1621"/>
    <s v="Mary Moore"/>
    <d v="2020-07-20T00:00:00"/>
    <s v="N/A"/>
    <s v="Area Sales Manager"/>
    <s v="Sheila Taylor"/>
    <s v="Unknown"/>
    <s v="BPC"/>
    <s v="Active"/>
    <s v="Contract"/>
    <s v="Zone B"/>
    <s v="Full-Time"/>
    <s v="Unk"/>
    <s v="N/A"/>
    <s v="Sales"/>
    <s v="Executive"/>
    <d v="1991-09-30T00:00:00"/>
    <s v="AZ"/>
    <s v="Vp"/>
    <x v="1"/>
    <n v="95143"/>
    <s v="Asian"/>
    <x v="1"/>
    <s v="Fully Meets"/>
    <n v="4"/>
    <n v="3"/>
    <n v="5"/>
    <n v="1"/>
    <s v="Leadership Development"/>
    <s v="External"/>
    <s v="Completed"/>
    <s v="West Erinchester"/>
    <s v="David Jenkins"/>
    <n v="5"/>
  </r>
  <r>
    <x v="1622"/>
    <s v="Harper Clark"/>
    <d v="2020-05-21T00:00:00"/>
    <d v="2021-06-13T00:00:00"/>
    <s v="Area Sales Manager"/>
    <s v="Benjamin Cooper"/>
    <s v="Unknown"/>
    <s v="CCDR"/>
    <s v="Active"/>
    <s v="Contract"/>
    <s v="Zone C"/>
    <s v="Full-Time"/>
    <s v="Involuntary"/>
    <s v="Game success stock hold sometimes will approach."/>
    <s v="Sales"/>
    <s v="Field Operations"/>
    <d v="1953-07-13T00:00:00"/>
    <s v="AZ"/>
    <s v="Tower Hand"/>
    <x v="1"/>
    <n v="55592"/>
    <s v="Asian"/>
    <x v="3"/>
    <s v="Fully Meets"/>
    <n v="2"/>
    <n v="2"/>
    <n v="5"/>
    <n v="3"/>
    <s v="Leadership Development"/>
    <s v="Internal"/>
    <s v="Failed"/>
    <s v="Fernandezhaven"/>
    <s v="Shelley Mccoy"/>
    <n v="4"/>
  </r>
  <r>
    <x v="1623"/>
    <s v="Charles Howard"/>
    <d v="2023-06-11T00:00:00"/>
    <d v="2023-07-28T00:00:00"/>
    <s v="Area Sales Manager"/>
    <s v="Janet Andrews"/>
    <s v="Unknown"/>
    <s v="SVG"/>
    <s v="Active"/>
    <s v="Part-Time"/>
    <s v="Zone C"/>
    <s v="Temporary"/>
    <s v="Retirement"/>
    <s v="Simple them do consider grow."/>
    <s v="Sales"/>
    <s v="Wireline Construction"/>
    <d v="1984-07-22T00:00:00"/>
    <s v="AL"/>
    <s v="Supervisor"/>
    <x v="1"/>
    <n v="12964"/>
    <s v="Other"/>
    <x v="2"/>
    <s v="Fully Meets"/>
    <n v="2"/>
    <n v="1"/>
    <n v="4"/>
    <n v="3"/>
    <s v="Customer Service"/>
    <s v="Internal"/>
    <s v="Failed"/>
    <s v="New Carmenchester"/>
    <s v="Laura Baker"/>
    <n v="2"/>
  </r>
  <r>
    <x v="1624"/>
    <s v="Jaron Rojas"/>
    <d v="2022-11-27T00:00:00"/>
    <d v="2023-05-19T00:00:00"/>
    <s v="Area Sales Manager"/>
    <s v="William Ellis"/>
    <s v="Unknown"/>
    <s v="EW"/>
    <s v="Active"/>
    <s v="Full-Time"/>
    <s v="Zone B"/>
    <s v="Full-Time"/>
    <s v="Retirement"/>
    <s v="Situation anything economy time relationship."/>
    <s v="Sales"/>
    <s v="Splicing"/>
    <d v="1943-11-09T00:00:00"/>
    <s v="TN"/>
    <s v="Driller"/>
    <x v="1"/>
    <n v="88783"/>
    <s v="Asian"/>
    <x v="3"/>
    <s v="Fully Meets"/>
    <n v="2"/>
    <n v="5"/>
    <n v="5"/>
    <n v="3"/>
    <s v="Technical Skills"/>
    <s v="Internal"/>
    <s v="Failed"/>
    <s v="Lopezside"/>
    <s v="Marcus Davis"/>
    <n v="3"/>
  </r>
  <r>
    <x v="1625"/>
    <s v="Jordyn Mcguire"/>
    <d v="2020-03-02T00:00:00"/>
    <d v="2022-05-27T00:00:00"/>
    <s v="Area Sales Manager"/>
    <s v="Kenneth Perry"/>
    <s v="Unknown"/>
    <s v="MSC"/>
    <s v="Active"/>
    <s v="Full-Time"/>
    <s v="Zone C"/>
    <s v="Temporary"/>
    <s v="Resignation"/>
    <s v="Never whatever loss economic off without cause."/>
    <s v="Sales"/>
    <s v="Project Management - Con"/>
    <d v="1976-09-04T00:00:00"/>
    <s v="TN"/>
    <s v="Manager"/>
    <x v="1"/>
    <n v="11087"/>
    <s v="Asian"/>
    <x v="1"/>
    <s v="Fully Meets"/>
    <n v="4"/>
    <n v="1"/>
    <n v="4"/>
    <n v="2"/>
    <s v="Technical Skills"/>
    <s v="Internal"/>
    <s v="Failed"/>
    <s v="West Sarah"/>
    <s v="Scott Alvarado"/>
    <n v="3"/>
  </r>
  <r>
    <x v="1626"/>
    <s v="Valentino Myers"/>
    <d v="2023-01-29T00:00:00"/>
    <d v="2023-05-24T00:00:00"/>
    <s v="Area Sales Manager"/>
    <s v="Michael Taylor"/>
    <s v="Unknown"/>
    <s v="TNS"/>
    <s v="Active"/>
    <s v="Full-Time"/>
    <s v="Zone C"/>
    <s v="Part-Time"/>
    <s v="Retirement"/>
    <s v="Key as eye past. Three would affect about."/>
    <s v="Sales"/>
    <s v="Wireline Construction"/>
    <d v="1990-05-26T00:00:00"/>
    <s v="TN"/>
    <s v="Foreman"/>
    <x v="1"/>
    <n v="43552"/>
    <s v="Other"/>
    <x v="3"/>
    <s v="Fully Meets"/>
    <n v="4"/>
    <n v="5"/>
    <n v="3"/>
    <n v="3"/>
    <s v="Customer Service"/>
    <s v="Internal"/>
    <s v="Completed"/>
    <s v="Gatesstad"/>
    <s v="Amanda Owens"/>
    <n v="4"/>
  </r>
  <r>
    <x v="1627"/>
    <s v="Charles Coleman"/>
    <d v="2021-12-07T00:00:00"/>
    <s v="N/A"/>
    <s v="Area Sales Manager"/>
    <s v="Thomas Roberts"/>
    <s v="Unknown"/>
    <s v="BPC"/>
    <s v="Active"/>
    <s v="Part-Time"/>
    <s v="Zone A"/>
    <s v="Temporary"/>
    <s v="Unk"/>
    <s v="N/A"/>
    <s v="Sales"/>
    <s v="Sales &amp; Marketing"/>
    <d v="1991-11-19T00:00:00"/>
    <s v="TN"/>
    <s v="Vp"/>
    <x v="1"/>
    <n v="33113"/>
    <s v="Hispanic"/>
    <x v="3"/>
    <s v="Fully Meets"/>
    <n v="2"/>
    <n v="5"/>
    <n v="4"/>
    <n v="2"/>
    <s v="Technical Skills"/>
    <s v="Internal"/>
    <s v="Completed"/>
    <s v="West Joshua"/>
    <s v="Sandra Herman"/>
    <n v="1"/>
  </r>
  <r>
    <x v="1628"/>
    <s v="Kamden Cummings"/>
    <d v="2023-03-19T00:00:00"/>
    <d v="2023-07-11T00:00:00"/>
    <s v="Area Sales Manager"/>
    <s v="Stephen Green"/>
    <s v="Unknown"/>
    <s v="CCDR"/>
    <s v="Active"/>
    <s v="Contract"/>
    <s v="Zone B"/>
    <s v="Temporary"/>
    <s v="Retirement"/>
    <s v="Hot key speak song thus her member."/>
    <s v="Sales"/>
    <s v="Underground"/>
    <d v="1975-02-04T00:00:00"/>
    <s v="ID"/>
    <s v="Laborer"/>
    <x v="1"/>
    <n v="12650"/>
    <s v="White"/>
    <x v="2"/>
    <s v="Fully Meets"/>
    <n v="1"/>
    <n v="1"/>
    <n v="5"/>
    <n v="4"/>
    <s v="Communication Skills"/>
    <s v="External"/>
    <s v="Completed"/>
    <s v="Davidsonport"/>
    <s v="Jonathan Garcia"/>
    <n v="4"/>
  </r>
  <r>
    <x v="1629"/>
    <s v="Kiley Wagner"/>
    <d v="2022-06-10T00:00:00"/>
    <d v="2023-02-14T00:00:00"/>
    <s v="Area Sales Manager"/>
    <s v="Andrea Dean"/>
    <s v="Unknown"/>
    <s v="EW"/>
    <s v="Active"/>
    <s v="Part-Time"/>
    <s v="Zone B"/>
    <s v="Full-Time"/>
    <s v="Involuntary"/>
    <s v="Force way bank trade."/>
    <s v="Sales"/>
    <s v="Field Operations"/>
    <d v="1994-11-04T00:00:00"/>
    <s v="ID"/>
    <s v="Laborer"/>
    <x v="1"/>
    <n v="34069"/>
    <s v="Asian"/>
    <x v="1"/>
    <s v="Fully Meets"/>
    <n v="5"/>
    <n v="1"/>
    <n v="5"/>
    <n v="4"/>
    <s v="Technical Skills"/>
    <s v="External"/>
    <s v="Failed"/>
    <s v="New Kevinland"/>
    <s v="Kimberly Lopez"/>
    <n v="4"/>
  </r>
  <r>
    <x v="1630"/>
    <s v="Darien Young"/>
    <d v="2021-03-03T00:00:00"/>
    <s v="N/A"/>
    <s v="Area Sales Manager"/>
    <s v="Maria Hale"/>
    <s v="Unknown"/>
    <s v="MSC"/>
    <s v="Active"/>
    <s v="Full-Time"/>
    <s v="Zone C"/>
    <s v="Full-Time"/>
    <s v="Unk"/>
    <s v="N/A"/>
    <s v="Sales"/>
    <s v="Catv"/>
    <d v="1998-04-09T00:00:00"/>
    <s v="ID"/>
    <s v="Foreman"/>
    <x v="0"/>
    <n v="50389"/>
    <s v="Black"/>
    <x v="1"/>
    <s v="Fully Meets"/>
    <n v="2"/>
    <n v="5"/>
    <n v="1"/>
    <n v="4"/>
    <s v="Customer Service"/>
    <s v="External"/>
    <s v="Failed"/>
    <s v="Laneshire"/>
    <s v="Mrs. Amy Riley"/>
    <n v="4"/>
  </r>
  <r>
    <x v="1631"/>
    <s v="Madeline Suarez"/>
    <d v="2022-03-06T00:00:00"/>
    <s v="N/A"/>
    <s v="Administrative Assistant"/>
    <s v="Joshua Carpenter"/>
    <s v="Unknown"/>
    <s v="NEL"/>
    <s v="Active"/>
    <s v="Contract"/>
    <s v="Zone C"/>
    <s v="Part-Time"/>
    <s v="Unk"/>
    <s v="N/A"/>
    <s v="Sales"/>
    <s v="Field Operations"/>
    <d v="1975-10-20T00:00:00"/>
    <s v="WA"/>
    <s v="Foreman"/>
    <x v="0"/>
    <n v="92311"/>
    <s v="Hispanic"/>
    <x v="3"/>
    <s v="Fully Meets"/>
    <n v="4"/>
    <n v="1"/>
    <n v="4"/>
    <n v="2"/>
    <s v="Customer Service"/>
    <s v="External"/>
    <s v="Failed"/>
    <s v="Odonnellside"/>
    <s v="Gerald White"/>
    <n v="2"/>
  </r>
  <r>
    <x v="1632"/>
    <s v="Zain Nolan"/>
    <d v="2022-08-08T00:00:00"/>
    <s v="N/A"/>
    <s v="Administrative Assistant"/>
    <s v="Steven Hall"/>
    <s v="Unknown"/>
    <s v="PL"/>
    <s v="Active"/>
    <s v="Part-Time"/>
    <s v="Zone C"/>
    <s v="Full-Time"/>
    <s v="Unk"/>
    <s v="N/A"/>
    <s v="Sales"/>
    <s v="Project Management - Con"/>
    <d v="1985-09-09T00:00:00"/>
    <s v="WA"/>
    <s v="Manager"/>
    <x v="0"/>
    <n v="10525"/>
    <s v="White"/>
    <x v="2"/>
    <s v="Fully Meets"/>
    <n v="5"/>
    <n v="5"/>
    <n v="2"/>
    <n v="3"/>
    <s v="Project Management"/>
    <s v="Internal"/>
    <s v="Completed"/>
    <s v="Watkinsfurt"/>
    <s v="Kimberly Robinson"/>
    <n v="2"/>
  </r>
  <r>
    <x v="1633"/>
    <s v="Hezekiah Mcgee"/>
    <d v="2023-03-12T00:00:00"/>
    <s v="N/A"/>
    <s v="Administrative Assistant"/>
    <s v="David Clark"/>
    <s v="Unknown"/>
    <s v="PYZ"/>
    <s v="Active"/>
    <s v="Part-Time"/>
    <s v="Zone B"/>
    <s v="Temporary"/>
    <s v="Unk"/>
    <s v="N/A"/>
    <s v="Sales"/>
    <s v="Field Operations"/>
    <d v="1943-02-16T00:00:00"/>
    <s v="WA"/>
    <s v="Technician"/>
    <x v="0"/>
    <n v="12008"/>
    <s v="Asian"/>
    <x v="2"/>
    <s v="Fully Meets"/>
    <n v="4"/>
    <n v="3"/>
    <n v="5"/>
    <n v="3"/>
    <s v="Project Management"/>
    <s v="External"/>
    <s v="Completed"/>
    <s v="Kimberlybury"/>
    <s v="Dr. Lisa Bishop MD"/>
    <n v="1"/>
  </r>
  <r>
    <x v="1634"/>
    <s v="Maxim Phillips"/>
    <d v="2019-05-01T00:00:00"/>
    <d v="2023-02-16T00:00:00"/>
    <s v="Accountant I"/>
    <s v="Lauren Shepard"/>
    <s v="Unknown"/>
    <s v="SVG"/>
    <s v="Active"/>
    <s v="Full-Time"/>
    <s v="Zone B"/>
    <s v="Temporary"/>
    <s v="Voluntary"/>
    <s v="Audience board south. Per state model beat."/>
    <s v="Admin Offices"/>
    <s v="General - Con"/>
    <d v="1957-07-26T00:00:00"/>
    <s v="MA"/>
    <s v="Locator"/>
    <x v="0"/>
    <n v="86499"/>
    <s v="Asian"/>
    <x v="3"/>
    <s v="Fully Meets"/>
    <n v="1"/>
    <n v="3"/>
    <n v="1"/>
    <n v="3"/>
    <s v="Communication Skills"/>
    <s v="External"/>
    <s v="Completed"/>
    <s v="West Dawn"/>
    <s v="Jennifer Miller"/>
    <n v="2"/>
  </r>
  <r>
    <x v="1635"/>
    <s v="Gwendolyn Hogan"/>
    <d v="2018-09-13T00:00:00"/>
    <d v="2020-11-04T00:00:00"/>
    <s v="Area Sales Manager"/>
    <s v="Jason Hayes"/>
    <s v="Unknown"/>
    <s v="PYZ"/>
    <s v="Active"/>
    <s v="Full-Time"/>
    <s v="Zone B"/>
    <s v="Temporary"/>
    <s v="Resignation"/>
    <s v="Almost across fly recent go."/>
    <s v="Sales"/>
    <s v="General - Eng"/>
    <d v="1970-11-20T00:00:00"/>
    <s v="MA"/>
    <s v="Technician"/>
    <x v="1"/>
    <n v="12113"/>
    <s v="Asian"/>
    <x v="0"/>
    <s v="Fully Meets"/>
    <n v="5"/>
    <n v="5"/>
    <n v="3"/>
    <n v="3"/>
    <s v="Communication Skills"/>
    <s v="Internal"/>
    <s v="Completed"/>
    <s v="Port Tiffanybury"/>
    <s v="Eric Shaw"/>
    <n v="4"/>
  </r>
  <r>
    <x v="1636"/>
    <s v="Kaia Hernandez"/>
    <d v="2022-11-16T00:00:00"/>
    <s v="N/A"/>
    <s v="Area Sales Manager"/>
    <s v="Troy Bennett"/>
    <s v="Unknown"/>
    <s v="WBL"/>
    <s v="Active"/>
    <s v="Contract"/>
    <s v="Zone A"/>
    <s v="Temporary"/>
    <s v="Unk"/>
    <s v="N/A"/>
    <s v="Sales"/>
    <s v="Project Management - Con"/>
    <d v="1967-10-04T00:00:00"/>
    <s v="MA"/>
    <s v="Supervisor"/>
    <x v="1"/>
    <n v="39143"/>
    <s v="Asian"/>
    <x v="3"/>
    <s v="Fully Meets"/>
    <n v="5"/>
    <n v="2"/>
    <n v="2"/>
    <n v="2"/>
    <s v="Communication Skills"/>
    <s v="Internal"/>
    <s v="Completed"/>
    <s v="Port Johnville"/>
    <s v="Daniel Morris"/>
    <n v="1"/>
  </r>
  <r>
    <x v="1637"/>
    <s v="Mathias Tran"/>
    <d v="2021-11-20T00:00:00"/>
    <d v="2023-03-17T00:00:00"/>
    <s v="Area Sales Manager"/>
    <s v="Michelle Guzman"/>
    <s v="Unknown"/>
    <s v="NEL"/>
    <s v="Active"/>
    <s v="Contract"/>
    <s v="Zone B"/>
    <s v="Full-Time"/>
    <s v="Voluntary"/>
    <s v="Matter fight attention this strategy."/>
    <s v="Sales"/>
    <s v="Catv"/>
    <d v="1957-01-10T00:00:00"/>
    <s v="AZ"/>
    <s v="Supervisor"/>
    <x v="1"/>
    <n v="16470"/>
    <s v="Asian"/>
    <x v="3"/>
    <s v="Fully Meets"/>
    <n v="2"/>
    <n v="1"/>
    <n v="2"/>
    <n v="2"/>
    <s v="Technical Skills"/>
    <s v="External"/>
    <s v="Completed"/>
    <s v="Lake Noah"/>
    <s v="Jose Warren"/>
    <n v="2"/>
  </r>
  <r>
    <x v="1638"/>
    <s v="Simeon Roy"/>
    <d v="2020-09-29T00:00:00"/>
    <s v="N/A"/>
    <s v="Area Sales Manager"/>
    <s v="Sandra Young"/>
    <s v="Unknown"/>
    <s v="PL"/>
    <s v="Active"/>
    <s v="Part-Time"/>
    <s v="Zone C"/>
    <s v="Temporary"/>
    <s v="Unk"/>
    <s v="N/A"/>
    <s v="Sales"/>
    <s v="Project Management - Con"/>
    <d v="1975-09-22T00:00:00"/>
    <s v="AZ"/>
    <s v="Manager"/>
    <x v="1"/>
    <n v="56991"/>
    <s v="Asian"/>
    <x v="0"/>
    <s v="Fully Meets"/>
    <n v="2"/>
    <n v="1"/>
    <n v="3"/>
    <n v="3"/>
    <s v="Project Management"/>
    <s v="Internal"/>
    <s v="Completed"/>
    <s v="New Dave"/>
    <s v="Sarah Rojas"/>
    <n v="4"/>
  </r>
  <r>
    <x v="1639"/>
    <s v="Magdalena Whitehead"/>
    <d v="2021-08-28T00:00:00"/>
    <d v="2022-09-06T00:00:00"/>
    <s v="Area Sales Manager"/>
    <s v="Jacob Perez"/>
    <s v="Unknown"/>
    <s v="BPC"/>
    <s v="Active"/>
    <s v="Contract"/>
    <s v="Zone B"/>
    <s v="Full-Time"/>
    <s v="Voluntary"/>
    <s v="Company set policy drop become single."/>
    <s v="Sales"/>
    <s v="Wireline Construction"/>
    <d v="1962-11-06T00:00:00"/>
    <s v="AZ"/>
    <s v="Foreman"/>
    <x v="1"/>
    <n v="9642"/>
    <s v="Black"/>
    <x v="2"/>
    <s v="Fully Meets"/>
    <n v="4"/>
    <n v="1"/>
    <n v="5"/>
    <n v="2"/>
    <s v="Project Management"/>
    <s v="Internal"/>
    <s v="Failed"/>
    <s v="Sabrinaport"/>
    <s v="Benjamin Rogers"/>
    <n v="4"/>
  </r>
  <r>
    <x v="1640"/>
    <s v="Gwendolyn Mccall"/>
    <d v="2021-04-28T00:00:00"/>
    <d v="2022-03-22T00:00:00"/>
    <s v="Area Sales Manager"/>
    <s v="Lisa Dyer"/>
    <s v="Unknown"/>
    <s v="CCDR"/>
    <s v="Active"/>
    <s v="Full-Time"/>
    <s v="Zone A"/>
    <s v="Full-Time"/>
    <s v="Voluntary"/>
    <s v="Politics suggest company trade treat region."/>
    <s v="Sales"/>
    <s v="Aerial"/>
    <d v="1975-07-20T00:00:00"/>
    <s v="AZ"/>
    <s v="Groundman"/>
    <x v="1"/>
    <n v="23897"/>
    <s v="Asian"/>
    <x v="0"/>
    <s v="Fully Meets"/>
    <n v="2"/>
    <n v="2"/>
    <n v="3"/>
    <n v="5"/>
    <s v="Technical Skills"/>
    <s v="Internal"/>
    <s v="Completed"/>
    <s v="Port Sarahmouth"/>
    <s v="Dr. Oscar White DDS"/>
    <n v="5"/>
  </r>
  <r>
    <x v="1641"/>
    <s v="Demarion Harrington"/>
    <d v="2022-06-15T00:00:00"/>
    <d v="2023-05-05T00:00:00"/>
    <s v="Area Sales Manager"/>
    <s v="Rebecca Taylor DVM"/>
    <s v="Unknown"/>
    <s v="SVG"/>
    <s v="Active"/>
    <s v="Full-Time"/>
    <s v="Zone C"/>
    <s v="Full-Time"/>
    <s v="Voluntary"/>
    <s v="Significant color always require evening."/>
    <s v="Sales"/>
    <s v="Field Operations"/>
    <d v="1951-06-13T00:00:00"/>
    <s v="AL"/>
    <s v="Laborer"/>
    <x v="1"/>
    <n v="65470"/>
    <s v="Asian"/>
    <x v="3"/>
    <s v="Fully Meets"/>
    <n v="4"/>
    <n v="2"/>
    <n v="3"/>
    <n v="1"/>
    <s v="Project Management"/>
    <s v="Internal"/>
    <s v="Completed"/>
    <s v="Moniqueville"/>
    <s v="Bruce Stanton"/>
    <n v="1"/>
  </r>
  <r>
    <x v="1642"/>
    <s v="Katelyn Brown"/>
    <d v="2022-04-15T00:00:00"/>
    <d v="2022-10-10T00:00:00"/>
    <s v="Area Sales Manager"/>
    <s v="Deborah Stephens"/>
    <s v="Unknown"/>
    <s v="EW"/>
    <s v="Active"/>
    <s v="Full-Time"/>
    <s v="Zone A"/>
    <s v="Temporary"/>
    <s v="Voluntary"/>
    <s v="Likely debate ever college strategy way can."/>
    <s v="Sales"/>
    <s v="Wireline Construction"/>
    <d v="1966-12-24T00:00:00"/>
    <s v="TN"/>
    <s v="Clerical"/>
    <x v="1"/>
    <n v="60277"/>
    <s v="Black"/>
    <x v="3"/>
    <s v="Fully Meets"/>
    <n v="5"/>
    <n v="4"/>
    <n v="3"/>
    <n v="5"/>
    <s v="Project Management"/>
    <s v="Internal"/>
    <s v="Failed"/>
    <s v="Port Jillview"/>
    <s v="Dale Wilkinson"/>
    <n v="2"/>
  </r>
  <r>
    <x v="1643"/>
    <s v="Miranda Keith"/>
    <d v="2020-07-19T00:00:00"/>
    <d v="2021-04-10T00:00:00"/>
    <s v="Area Sales Manager"/>
    <s v="Patrick Lopez"/>
    <s v="Unknown"/>
    <s v="MSC"/>
    <s v="Active"/>
    <s v="Full-Time"/>
    <s v="Zone C"/>
    <s v="Part-Time"/>
    <s v="Involuntary"/>
    <s v="Within rise suggest war check happy whom."/>
    <s v="Sales"/>
    <s v="Aerial"/>
    <d v="1999-01-23T00:00:00"/>
    <s v="TN"/>
    <s v="Lineman"/>
    <x v="1"/>
    <n v="25859"/>
    <s v="Other"/>
    <x v="2"/>
    <s v="Fully Meets"/>
    <n v="5"/>
    <n v="4"/>
    <n v="1"/>
    <n v="2"/>
    <s v="Customer Service"/>
    <s v="Internal"/>
    <s v="Failed"/>
    <s v="East Eileenton"/>
    <s v="Jeff Martin"/>
    <n v="1"/>
  </r>
  <r>
    <x v="1644"/>
    <s v="Breanna Kerr"/>
    <d v="2020-07-02T00:00:00"/>
    <s v="N/A"/>
    <s v="Area Sales Manager"/>
    <s v="Nicholas Martinez"/>
    <s v="Unknown"/>
    <s v="TNS"/>
    <s v="Active"/>
    <s v="Contract"/>
    <s v="Zone C"/>
    <s v="Temporary"/>
    <s v="Unk"/>
    <s v="N/A"/>
    <s v="Sales"/>
    <s v="Wireline Construction"/>
    <d v="1947-06-27T00:00:00"/>
    <s v="TN"/>
    <s v="Manager"/>
    <x v="1"/>
    <n v="22815"/>
    <s v="Asian"/>
    <x v="0"/>
    <s v="Fully Meets"/>
    <n v="4"/>
    <n v="4"/>
    <n v="3"/>
    <n v="5"/>
    <s v="Technical Skills"/>
    <s v="Internal"/>
    <s v="Completed"/>
    <s v="Thomaston"/>
    <s v="Richard Ramos"/>
    <n v="2"/>
  </r>
  <r>
    <x v="1645"/>
    <s v="Saniya Ho"/>
    <d v="2019-08-04T00:00:00"/>
    <s v="N/A"/>
    <s v="Area Sales Manager"/>
    <s v="Cathy Whitehead"/>
    <s v="Unknown"/>
    <s v="PYZ"/>
    <s v="Active"/>
    <s v="Contract"/>
    <s v="Zone A"/>
    <s v="Part-Time"/>
    <s v="Unk"/>
    <s v="N/A"/>
    <s v="Sales"/>
    <s v="Project Management - Con"/>
    <d v="2001-06-17T00:00:00"/>
    <s v="ID"/>
    <s v="Manager"/>
    <x v="1"/>
    <n v="87653"/>
    <s v="Black"/>
    <x v="1"/>
    <s v="Fully Meets"/>
    <n v="1"/>
    <n v="4"/>
    <n v="2"/>
    <n v="2"/>
    <s v="Project Management"/>
    <s v="External"/>
    <s v="Failed"/>
    <s v="Guzmanmouth"/>
    <s v="Kyle Brown"/>
    <n v="3"/>
  </r>
  <r>
    <x v="1646"/>
    <s v="Rylan Key"/>
    <d v="2019-01-09T00:00:00"/>
    <s v="N/A"/>
    <s v="Area Sales Manager"/>
    <s v="Lisa Johnson"/>
    <s v="Unknown"/>
    <s v="WBL"/>
    <s v="Active"/>
    <s v="Contract"/>
    <s v="Zone A"/>
    <s v="Temporary"/>
    <s v="Unk"/>
    <s v="N/A"/>
    <s v="Sales"/>
    <s v="Project Management - Con"/>
    <d v="1950-11-03T00:00:00"/>
    <s v="ID"/>
    <s v="Coordinator"/>
    <x v="1"/>
    <n v="33659"/>
    <s v="Hispanic"/>
    <x v="2"/>
    <s v="Fully Meets"/>
    <n v="5"/>
    <n v="5"/>
    <n v="5"/>
    <n v="3"/>
    <s v="Project Management"/>
    <s v="Internal"/>
    <s v="Completed"/>
    <s v="East Teresaville"/>
    <s v="Patricia Lester"/>
    <n v="5"/>
  </r>
  <r>
    <x v="1647"/>
    <s v="Nathaly Stevens"/>
    <d v="2022-10-01T00:00:00"/>
    <s v="N/A"/>
    <s v="Area Sales Manager"/>
    <s v="William Fernandez"/>
    <s v="Unknown"/>
    <s v="NEL"/>
    <s v="Active"/>
    <s v="Part-Time"/>
    <s v="Zone A"/>
    <s v="Part-Time"/>
    <s v="Unk"/>
    <s v="N/A"/>
    <s v="Sales"/>
    <s v="Fielders"/>
    <d v="1994-07-05T00:00:00"/>
    <s v="ID"/>
    <s v="Engineer"/>
    <x v="1"/>
    <n v="92454"/>
    <s v="Other"/>
    <x v="0"/>
    <s v="Fully Meets"/>
    <n v="2"/>
    <n v="4"/>
    <n v="2"/>
    <n v="1"/>
    <s v="Project Management"/>
    <s v="External"/>
    <s v="Failed"/>
    <s v="Caitlinfort"/>
    <s v="Terry Maddox"/>
    <n v="3"/>
  </r>
  <r>
    <x v="1648"/>
    <s v="Maximus Delgado"/>
    <d v="2020-09-28T00:00:00"/>
    <d v="2023-06-02T00:00:00"/>
    <s v="Area Sales Manager"/>
    <s v="Leslie Scott"/>
    <s v="Unknown"/>
    <s v="PL"/>
    <s v="Active"/>
    <s v="Part-Time"/>
    <s v="Zone A"/>
    <s v="Full-Time"/>
    <s v="Retirement"/>
    <s v="Appear reality artist there understand."/>
    <s v="Sales"/>
    <s v="Project Management - Con"/>
    <d v="1973-03-21T00:00:00"/>
    <s v="NY"/>
    <s v="Coordinator"/>
    <x v="0"/>
    <n v="59871"/>
    <s v="White"/>
    <x v="1"/>
    <s v="Fully Meets"/>
    <n v="4"/>
    <n v="4"/>
    <n v="4"/>
    <n v="1"/>
    <s v="Communication Skills"/>
    <s v="Internal"/>
    <s v="Completed"/>
    <s v="North Teresa"/>
    <s v="Christopher Yates"/>
    <n v="1"/>
  </r>
  <r>
    <x v="1649"/>
    <s v="Karley Long"/>
    <d v="2018-11-15T00:00:00"/>
    <s v="N/A"/>
    <s v="Administrative Assistant"/>
    <s v="Vanessa Donaldson DVM"/>
    <s v="Unknown"/>
    <s v="BPC"/>
    <s v="Active"/>
    <s v="Part-Time"/>
    <s v="Zone B"/>
    <s v="Full-Time"/>
    <s v="Unk"/>
    <s v="N/A"/>
    <s v="Sales"/>
    <s v="Project Management - Con"/>
    <d v="1964-08-15T00:00:00"/>
    <s v="WA"/>
    <s v="Project Manager"/>
    <x v="0"/>
    <n v="28100"/>
    <s v="Black"/>
    <x v="2"/>
    <s v="Fully Meets"/>
    <n v="1"/>
    <n v="1"/>
    <n v="1"/>
    <n v="1"/>
    <s v="Communication Skills"/>
    <s v="Internal"/>
    <s v="Completed"/>
    <s v="Port Ashleyport"/>
    <s v="Ruben Gilbert"/>
    <n v="1"/>
  </r>
  <r>
    <x v="1650"/>
    <s v="Demarcus Frazier"/>
    <d v="2020-11-24T00:00:00"/>
    <s v="N/A"/>
    <s v="Administrative Assistant"/>
    <s v="Steven Saunders"/>
    <s v="Unknown"/>
    <s v="CCDR"/>
    <s v="Active"/>
    <s v="Contract"/>
    <s v="Zone C"/>
    <s v="Full-Time"/>
    <s v="Unk"/>
    <s v="N/A"/>
    <s v="Sales"/>
    <s v="Project Management - Con"/>
    <d v="1992-03-02T00:00:00"/>
    <s v="WA"/>
    <s v="Coordinator"/>
    <x v="0"/>
    <n v="30181"/>
    <s v="Hispanic"/>
    <x v="3"/>
    <s v="Fully Meets"/>
    <n v="2"/>
    <n v="1"/>
    <n v="3"/>
    <n v="2"/>
    <s v="Customer Service"/>
    <s v="External"/>
    <s v="Completed"/>
    <s v="Wrightchester"/>
    <s v="Jacob Moore"/>
    <n v="3"/>
  </r>
  <r>
    <x v="1651"/>
    <s v="Fernando Richard"/>
    <d v="2023-07-09T00:00:00"/>
    <d v="2023-07-14T00:00:00"/>
    <s v="Administrative Assistant"/>
    <s v="Virginia Smith"/>
    <s v="Unknown"/>
    <s v="SVG"/>
    <s v="Active"/>
    <s v="Contract"/>
    <s v="Zone C"/>
    <s v="Temporary"/>
    <s v="Voluntary"/>
    <s v="Continue personal federal another."/>
    <s v="Sales"/>
    <s v="General - Sga"/>
    <d v="1954-03-08T00:00:00"/>
    <s v="MA"/>
    <s v="Manager"/>
    <x v="0"/>
    <n v="15228"/>
    <s v="Other"/>
    <x v="1"/>
    <s v="Fully Meets"/>
    <n v="4"/>
    <n v="1"/>
    <n v="4"/>
    <n v="2"/>
    <s v="Customer Service"/>
    <s v="External"/>
    <s v="Failed"/>
    <s v="Lake Michael"/>
    <s v="Lisa Rodgers"/>
    <n v="1"/>
  </r>
  <r>
    <x v="1652"/>
    <s v="Keon Gonzalez"/>
    <d v="2023-04-20T00:00:00"/>
    <d v="2023-05-08T00:00:00"/>
    <s v="Area Sales Manager"/>
    <s v="Brett Vargas"/>
    <s v="Unknown"/>
    <s v="PYZ"/>
    <s v="Active"/>
    <s v="Full-Time"/>
    <s v="Zone C"/>
    <s v="Part-Time"/>
    <s v="Retirement"/>
    <s v="Garden player quickly body science."/>
    <s v="Sales"/>
    <s v="Wireline Construction"/>
    <d v="1944-04-21T00:00:00"/>
    <s v="MA"/>
    <s v="Operator"/>
    <x v="1"/>
    <n v="25594"/>
    <s v="White"/>
    <x v="1"/>
    <s v="Fully Meets"/>
    <n v="1"/>
    <n v="4"/>
    <n v="5"/>
    <n v="3"/>
    <s v="Technical Skills"/>
    <s v="Internal"/>
    <s v="Failed"/>
    <s v="Singletonmouth"/>
    <s v="Kelly Walker"/>
    <n v="3"/>
  </r>
  <r>
    <x v="1653"/>
    <s v="Lauryn Anthony"/>
    <d v="2019-08-22T00:00:00"/>
    <d v="2020-01-07T00:00:00"/>
    <s v="Area Sales Manager"/>
    <s v="Mark Hernandez"/>
    <s v="Unknown"/>
    <s v="WBL"/>
    <s v="Active"/>
    <s v="Full-Time"/>
    <s v="Zone C"/>
    <s v="Temporary"/>
    <s v="Resignation"/>
    <s v="Stay herself cultural pass large."/>
    <s v="Sales"/>
    <s v="General - Con"/>
    <d v="1955-07-09T00:00:00"/>
    <s v="MA"/>
    <s v="Operator"/>
    <x v="1"/>
    <n v="97492"/>
    <s v="Black"/>
    <x v="3"/>
    <s v="Fully Meets"/>
    <n v="4"/>
    <n v="4"/>
    <n v="1"/>
    <n v="3"/>
    <s v="Communication Skills"/>
    <s v="External"/>
    <s v="Completed"/>
    <s v="West Judy"/>
    <s v="Jason Parker"/>
    <n v="3"/>
  </r>
  <r>
    <x v="1654"/>
    <s v="Amanda Allison"/>
    <d v="2022-08-02T00:00:00"/>
    <d v="2023-04-07T00:00:00"/>
    <s v="Area Sales Manager"/>
    <s v="John Wright"/>
    <s v="Unknown"/>
    <s v="NEL"/>
    <s v="Active"/>
    <s v="Contract"/>
    <s v="Zone A"/>
    <s v="Part-Time"/>
    <s v="Voluntary"/>
    <s v="Mother fine late simply close material yeah."/>
    <s v="Sales"/>
    <s v="General - Con"/>
    <d v="1964-11-08T00:00:00"/>
    <s v="AZ"/>
    <s v="Manager"/>
    <x v="1"/>
    <n v="48881"/>
    <s v="Black"/>
    <x v="3"/>
    <s v="Fully Meets"/>
    <n v="2"/>
    <n v="2"/>
    <n v="5"/>
    <n v="5"/>
    <s v="Project Management"/>
    <s v="External"/>
    <s v="Failed"/>
    <s v="Cameronchester"/>
    <s v="Robert Keller"/>
    <n v="3"/>
  </r>
  <r>
    <x v="1655"/>
    <s v="Urijah Houston"/>
    <d v="2018-10-31T00:00:00"/>
    <d v="2020-01-23T00:00:00"/>
    <s v="Area Sales Manager"/>
    <s v="Tony Moore"/>
    <s v="Unknown"/>
    <s v="PL"/>
    <s v="Active"/>
    <s v="Part-Time"/>
    <s v="Zone B"/>
    <s v="Part-Time"/>
    <s v="Voluntary"/>
    <s v="Detail see down common great on especially."/>
    <s v="Sales"/>
    <s v="Aerial"/>
    <d v="1957-02-10T00:00:00"/>
    <s v="AZ"/>
    <s v="Splicer"/>
    <x v="1"/>
    <n v="71509"/>
    <s v="Hispanic"/>
    <x v="2"/>
    <s v="Fully Meets"/>
    <n v="4"/>
    <n v="5"/>
    <n v="4"/>
    <n v="3"/>
    <s v="Communication Skills"/>
    <s v="External"/>
    <s v="Failed"/>
    <s v="Youngview"/>
    <s v="Kevin Decker"/>
    <n v="1"/>
  </r>
  <r>
    <x v="1656"/>
    <s v="Trace Brandt"/>
    <d v="2021-11-23T00:00:00"/>
    <d v="2022-07-20T00:00:00"/>
    <s v="Area Sales Manager"/>
    <s v="Jeffrey Hodge"/>
    <s v="Unknown"/>
    <s v="BPC"/>
    <s v="Active"/>
    <s v="Contract"/>
    <s v="Zone B"/>
    <s v="Temporary"/>
    <s v="Voluntary"/>
    <s v="Decision decade approach."/>
    <s v="Sales"/>
    <s v="Isp"/>
    <d v="1995-06-06T00:00:00"/>
    <s v="AZ"/>
    <s v="Manager"/>
    <x v="1"/>
    <n v="27097"/>
    <s v="White"/>
    <x v="1"/>
    <s v="Fully Meets"/>
    <n v="2"/>
    <n v="4"/>
    <n v="3"/>
    <n v="3"/>
    <s v="Project Management"/>
    <s v="External"/>
    <s v="Failed"/>
    <s v="Port Cynthia"/>
    <s v="Sharon Cain"/>
    <n v="3"/>
  </r>
  <r>
    <x v="1657"/>
    <s v="Yuliana Levine"/>
    <d v="2023-07-01T00:00:00"/>
    <d v="2023-07-21T00:00:00"/>
    <s v="Area Sales Manager"/>
    <s v="Emily Simmons"/>
    <s v="Unknown"/>
    <s v="CCDR"/>
    <s v="Active"/>
    <s v="Full-Time"/>
    <s v="Zone A"/>
    <s v="Temporary"/>
    <s v="Involuntary"/>
    <s v="Heart certainly computer beat where pull."/>
    <s v="Sales"/>
    <s v="Engineers"/>
    <d v="1960-03-28T00:00:00"/>
    <s v="AZ"/>
    <s v="Technician"/>
    <x v="1"/>
    <n v="74016"/>
    <s v="Black"/>
    <x v="0"/>
    <s v="Fully Meets"/>
    <n v="2"/>
    <n v="3"/>
    <n v="1"/>
    <n v="1"/>
    <s v="Technical Skills"/>
    <s v="External"/>
    <s v="Completed"/>
    <s v="Jessicamouth"/>
    <s v="Henry Brown"/>
    <n v="1"/>
  </r>
  <r>
    <x v="1658"/>
    <s v="Bailey Hays"/>
    <d v="2022-07-18T00:00:00"/>
    <s v="N/A"/>
    <s v="Area Sales Manager"/>
    <s v="Jessica Gomez"/>
    <s v="Unknown"/>
    <s v="SVG"/>
    <s v="Active"/>
    <s v="Part-Time"/>
    <s v="Zone B"/>
    <s v="Temporary"/>
    <s v="Unk"/>
    <s v="N/A"/>
    <s v="Sales"/>
    <s v="General - Con"/>
    <d v="1990-07-13T00:00:00"/>
    <s v="AL"/>
    <s v="Administrative"/>
    <x v="1"/>
    <n v="71519"/>
    <s v="Black"/>
    <x v="2"/>
    <s v="Fully Meets"/>
    <n v="2"/>
    <n v="5"/>
    <n v="3"/>
    <n v="2"/>
    <s v="Customer Service"/>
    <s v="External"/>
    <s v="Failed"/>
    <s v="South Wanda"/>
    <s v="Michael Wheeler"/>
    <n v="3"/>
  </r>
  <r>
    <x v="1659"/>
    <s v="Sanaa Valenzuela"/>
    <d v="2019-08-09T00:00:00"/>
    <s v="N/A"/>
    <s v="Area Sales Manager"/>
    <s v="Cheryl Moody"/>
    <s v="Unknown"/>
    <s v="EW"/>
    <s v="Active"/>
    <s v="Part-Time"/>
    <s v="Zone C"/>
    <s v="Part-Time"/>
    <s v="Unk"/>
    <s v="N/A"/>
    <s v="Sales"/>
    <s v="Shop (Fleet)"/>
    <d v="1959-10-27T00:00:00"/>
    <s v="TN"/>
    <s v="Mechanic"/>
    <x v="1"/>
    <n v="33045"/>
    <s v="Asian"/>
    <x v="3"/>
    <s v="Fully Meets"/>
    <n v="4"/>
    <n v="5"/>
    <n v="1"/>
    <n v="1"/>
    <s v="Project Management"/>
    <s v="External"/>
    <s v="Completed"/>
    <s v="Greenfort"/>
    <s v="Mary Villanueva"/>
    <n v="1"/>
  </r>
  <r>
    <x v="1660"/>
    <s v="Avah Hayes"/>
    <d v="2021-07-06T00:00:00"/>
    <s v="N/A"/>
    <s v="Area Sales Manager"/>
    <s v="Patrick Coleman"/>
    <s v="Unknown"/>
    <s v="MSC"/>
    <s v="Active"/>
    <s v="Part-Time"/>
    <s v="Zone A"/>
    <s v="Temporary"/>
    <s v="Unk"/>
    <s v="N/A"/>
    <s v="Sales"/>
    <s v="Engineers"/>
    <d v="1970-08-11T00:00:00"/>
    <s v="TN"/>
    <s v="Administrative"/>
    <x v="1"/>
    <n v="65089"/>
    <s v="Black"/>
    <x v="0"/>
    <s v="Fully Meets"/>
    <n v="2"/>
    <n v="3"/>
    <n v="3"/>
    <n v="2"/>
    <s v="Communication Skills"/>
    <s v="Internal"/>
    <s v="Completed"/>
    <s v="Matthewton"/>
    <s v="Allen Miller"/>
    <n v="4"/>
  </r>
  <r>
    <x v="1661"/>
    <s v="Cody Bates"/>
    <d v="2021-02-02T00:00:00"/>
    <s v="N/A"/>
    <s v="Area Sales Manager"/>
    <s v="Brittney Young"/>
    <s v="Unknown"/>
    <s v="TNS"/>
    <s v="Active"/>
    <s v="Contract"/>
    <s v="Zone A"/>
    <s v="Part-Time"/>
    <s v="Unk"/>
    <s v="N/A"/>
    <s v="Sales"/>
    <s v="General - Con"/>
    <d v="1945-09-12T00:00:00"/>
    <s v="ID"/>
    <s v="Foreman"/>
    <x v="1"/>
    <n v="94177"/>
    <s v="Asian"/>
    <x v="2"/>
    <s v="Fully Meets"/>
    <n v="2"/>
    <n v="4"/>
    <n v="1"/>
    <n v="1"/>
    <s v="Project Management"/>
    <s v="External"/>
    <s v="Completed"/>
    <s v="Lake Josephtown"/>
    <s v="Dustin Phillips"/>
    <n v="5"/>
  </r>
  <r>
    <x v="1662"/>
    <s v="Eli Grant"/>
    <d v="2023-01-06T00:00:00"/>
    <d v="2023-04-25T00:00:00"/>
    <s v="Area Sales Manager"/>
    <s v="Ryan Ward"/>
    <s v="Unknown"/>
    <s v="PYZ"/>
    <s v="Active"/>
    <s v="Part-Time"/>
    <s v="Zone B"/>
    <s v="Part-Time"/>
    <s v="Resignation"/>
    <s v="Party employee page half young budget."/>
    <s v="Sales"/>
    <s v="Splicing"/>
    <d v="1971-07-21T00:00:00"/>
    <s v="ID"/>
    <s v="Technician"/>
    <x v="1"/>
    <n v="51278"/>
    <s v="Hispanic"/>
    <x v="3"/>
    <s v="Fully Meets"/>
    <n v="5"/>
    <n v="3"/>
    <n v="4"/>
    <n v="1"/>
    <s v="Customer Service"/>
    <s v="External"/>
    <s v="Completed"/>
    <s v="North Elizabethberg"/>
    <s v="Taylor Lopez"/>
    <n v="4"/>
  </r>
  <r>
    <x v="1663"/>
    <s v="Felipe Rollins"/>
    <d v="2021-11-13T00:00:00"/>
    <s v="N/A"/>
    <s v="Area Sales Manager"/>
    <s v="Rose Cunningham"/>
    <s v="Unknown"/>
    <s v="WBL"/>
    <s v="Active"/>
    <s v="Full-Time"/>
    <s v="Zone C"/>
    <s v="Full-Time"/>
    <s v="Unk"/>
    <s v="N/A"/>
    <s v="Sales"/>
    <s v="Project Management - Con"/>
    <d v="1961-06-25T00:00:00"/>
    <s v="ID"/>
    <s v="Manager"/>
    <x v="1"/>
    <n v="14665"/>
    <s v="Hispanic"/>
    <x v="3"/>
    <s v="Fully Meets"/>
    <n v="1"/>
    <n v="5"/>
    <n v="2"/>
    <n v="2"/>
    <s v="Project Management"/>
    <s v="External"/>
    <s v="Failed"/>
    <s v="Halefurt"/>
    <s v="Elizabeth Lloyd"/>
    <n v="3"/>
  </r>
  <r>
    <x v="1664"/>
    <s v="Abdiel Good"/>
    <d v="2020-03-15T00:00:00"/>
    <s v="N/A"/>
    <s v="Area Sales Manager"/>
    <s v="Jessica Harrison"/>
    <s v="Unknown"/>
    <s v="NEL"/>
    <s v="Active"/>
    <s v="Contract"/>
    <s v="Zone A"/>
    <s v="Part-Time"/>
    <s v="Unk"/>
    <s v="N/A"/>
    <s v="Sales"/>
    <s v="Splicing"/>
    <d v="1991-07-14T00:00:00"/>
    <s v="NY"/>
    <s v="Splicer"/>
    <x v="1"/>
    <n v="33859"/>
    <s v="Hispanic"/>
    <x v="0"/>
    <s v="Fully Meets"/>
    <n v="4"/>
    <n v="1"/>
    <n v="5"/>
    <n v="5"/>
    <s v="Communication Skills"/>
    <s v="Internal"/>
    <s v="Completed"/>
    <s v="Port Jenniferfort"/>
    <s v="William Graham"/>
    <n v="4"/>
  </r>
  <r>
    <x v="1665"/>
    <s v="Kaylyn Frye"/>
    <d v="2018-11-07T00:00:00"/>
    <d v="2022-01-08T00:00:00"/>
    <s v="Area Sales Manager"/>
    <s v="Taylor Lopez"/>
    <s v="Unknown"/>
    <s v="PL"/>
    <s v="Active"/>
    <s v="Part-Time"/>
    <s v="Zone C"/>
    <s v="Full-Time"/>
    <s v="Retirement"/>
    <s v="Audience run degree that your beyond cell."/>
    <s v="Sales"/>
    <s v="Yard (Material Handling)"/>
    <d v="1946-01-19T00:00:00"/>
    <s v="WA"/>
    <s v="Runner"/>
    <x v="0"/>
    <n v="91544"/>
    <s v="Other"/>
    <x v="2"/>
    <s v="Fully Meets"/>
    <n v="4"/>
    <n v="5"/>
    <n v="5"/>
    <n v="3"/>
    <s v="Project Management"/>
    <s v="Internal"/>
    <s v="Failed"/>
    <s v="Lake Brett"/>
    <s v="Kiara Davenport"/>
    <n v="2"/>
  </r>
  <r>
    <x v="1666"/>
    <s v="Marisol Alvarez"/>
    <d v="2019-10-03T00:00:00"/>
    <d v="2021-08-25T00:00:00"/>
    <s v="Administrative Assistant"/>
    <s v="Joshua Brown"/>
    <s v="Unknown"/>
    <s v="BPC"/>
    <s v="Active"/>
    <s v="Full-Time"/>
    <s v="Zone B"/>
    <s v="Part-Time"/>
    <s v="Retirement"/>
    <s v="Environment state tax sound stop group doctor."/>
    <s v="Sales"/>
    <s v="Billable Consultants"/>
    <d v="1965-10-08T00:00:00"/>
    <s v="WA"/>
    <s v="Engineer"/>
    <x v="0"/>
    <n v="9760"/>
    <s v="Other"/>
    <x v="1"/>
    <s v="Fully Meets"/>
    <n v="2"/>
    <n v="3"/>
    <n v="2"/>
    <n v="3"/>
    <s v="Leadership Development"/>
    <s v="External"/>
    <s v="Completed"/>
    <s v="Priceville"/>
    <s v="Isaiah Oconnell DDS"/>
    <n v="4"/>
  </r>
  <r>
    <x v="1667"/>
    <s v="Lane Willis"/>
    <d v="2022-08-12T00:00:00"/>
    <d v="2023-04-16T00:00:00"/>
    <s v="Administrative Assistant"/>
    <s v="Roger Campbell"/>
    <s v="Unknown"/>
    <s v="CCDR"/>
    <s v="Active"/>
    <s v="Contract"/>
    <s v="Zone C"/>
    <s v="Part-Time"/>
    <s v="Resignation"/>
    <s v="Lot as card response consumer."/>
    <s v="Sales"/>
    <s v="General - Con"/>
    <d v="1978-11-12T00:00:00"/>
    <s v="MA"/>
    <s v="Technician"/>
    <x v="0"/>
    <n v="94176"/>
    <s v="Asian"/>
    <x v="0"/>
    <s v="Fully Meets"/>
    <n v="2"/>
    <n v="4"/>
    <n v="4"/>
    <n v="1"/>
    <s v="Project Management"/>
    <s v="Internal"/>
    <s v="Completed"/>
    <s v="East Selenaville"/>
    <s v="Stephen Silva"/>
    <n v="3"/>
  </r>
  <r>
    <x v="1668"/>
    <s v="Jade Becker"/>
    <d v="2018-12-22T00:00:00"/>
    <s v="N/A"/>
    <s v="Administrative Assistant"/>
    <s v="Jordan Alexander"/>
    <s v="Unknown"/>
    <s v="SVG"/>
    <s v="Active"/>
    <s v="Part-Time"/>
    <s v="Zone C"/>
    <s v="Full-Time"/>
    <s v="Unk"/>
    <s v="N/A"/>
    <s v="Sales"/>
    <s v="Field Operations"/>
    <d v="1952-01-19T00:00:00"/>
    <s v="MA"/>
    <s v="Foreman"/>
    <x v="0"/>
    <n v="46445"/>
    <s v="Black"/>
    <x v="2"/>
    <s v="Fully Meets"/>
    <n v="1"/>
    <n v="4"/>
    <n v="2"/>
    <n v="1"/>
    <s v="Project Management"/>
    <s v="Internal"/>
    <s v="Completed"/>
    <s v="New Richard"/>
    <s v="Grace Davis"/>
    <n v="3"/>
  </r>
  <r>
    <x v="1669"/>
    <s v="Vincent Logan"/>
    <d v="2021-03-27T00:00:00"/>
    <s v="N/A"/>
    <s v="Area Sales Manager"/>
    <s v="Alexander Holmes"/>
    <s v="Unknown"/>
    <s v="PYZ"/>
    <s v="Active"/>
    <s v="Part-Time"/>
    <s v="Zone A"/>
    <s v="Full-Time"/>
    <s v="Unk"/>
    <s v="N/A"/>
    <s v="Sales"/>
    <s v="Engineers"/>
    <d v="1994-03-06T00:00:00"/>
    <s v="MA"/>
    <s v="Engineer"/>
    <x v="1"/>
    <n v="54346"/>
    <s v="Other"/>
    <x v="1"/>
    <s v="Fully Meets"/>
    <n v="1"/>
    <n v="4"/>
    <n v="2"/>
    <n v="1"/>
    <s v="Project Management"/>
    <s v="External"/>
    <s v="Completed"/>
    <s v="Amandaside"/>
    <s v="Marc Smith"/>
    <n v="4"/>
  </r>
  <r>
    <x v="1670"/>
    <s v="Nasir Glass"/>
    <d v="2022-07-18T00:00:00"/>
    <s v="N/A"/>
    <s v="Area Sales Manager"/>
    <s v="Andrea Whitaker"/>
    <s v="Unknown"/>
    <s v="WBL"/>
    <s v="Active"/>
    <s v="Part-Time"/>
    <s v="Zone C"/>
    <s v="Temporary"/>
    <s v="Unk"/>
    <s v="N/A"/>
    <s v="Sales"/>
    <s v="Field Operations"/>
    <d v="1944-06-23T00:00:00"/>
    <s v="MA"/>
    <s v="Coordinator"/>
    <x v="1"/>
    <n v="10712"/>
    <s v="Asian"/>
    <x v="1"/>
    <s v="Fully Meets"/>
    <n v="5"/>
    <n v="1"/>
    <n v="2"/>
    <n v="5"/>
    <s v="Project Management"/>
    <s v="Internal"/>
    <s v="Completed"/>
    <s v="Karenchester"/>
    <s v="Stephanie Parrish"/>
    <n v="4"/>
  </r>
  <r>
    <x v="1671"/>
    <s v="Quincy Shannon"/>
    <d v="2020-04-09T00:00:00"/>
    <d v="2023-05-06T00:00:00"/>
    <s v="Area Sales Manager"/>
    <s v="Carrie Wells"/>
    <s v="Unknown"/>
    <s v="NEL"/>
    <s v="Active"/>
    <s v="Contract"/>
    <s v="Zone A"/>
    <s v="Full-Time"/>
    <s v="Involuntary"/>
    <s v="Medical message face development moment because."/>
    <s v="Sales"/>
    <s v="Fielders"/>
    <d v="1999-07-23T00:00:00"/>
    <s v="AZ"/>
    <s v="Engineer"/>
    <x v="1"/>
    <n v="3413"/>
    <s v="Asian"/>
    <x v="0"/>
    <s v="Fully Meets"/>
    <n v="1"/>
    <n v="5"/>
    <n v="2"/>
    <n v="2"/>
    <s v="Project Management"/>
    <s v="Internal"/>
    <s v="Failed"/>
    <s v="Bishophaven"/>
    <s v="Gabriel Miller"/>
    <n v="2"/>
  </r>
  <r>
    <x v="1672"/>
    <s v="Alena Walter"/>
    <d v="2022-01-07T00:00:00"/>
    <s v="N/A"/>
    <s v="Area Sales Manager"/>
    <s v="David Figueroa"/>
    <s v="Unknown"/>
    <s v="PL"/>
    <s v="Active"/>
    <s v="Full-Time"/>
    <s v="Zone B"/>
    <s v="Full-Time"/>
    <s v="Unk"/>
    <s v="N/A"/>
    <s v="Sales"/>
    <s v="Splicing"/>
    <d v="1999-07-19T00:00:00"/>
    <s v="AZ"/>
    <s v="Splicer"/>
    <x v="1"/>
    <n v="80938"/>
    <s v="Other"/>
    <x v="2"/>
    <s v="Fully Meets"/>
    <n v="4"/>
    <n v="5"/>
    <n v="1"/>
    <n v="1"/>
    <s v="Customer Service"/>
    <s v="Internal"/>
    <s v="Failed"/>
    <s v="Sarashire"/>
    <s v="Candace Anderson"/>
    <n v="2"/>
  </r>
  <r>
    <x v="1673"/>
    <s v="Clay Compton"/>
    <d v="2022-07-15T00:00:00"/>
    <s v="N/A"/>
    <s v="Area Sales Manager"/>
    <s v="Kevin Parrish"/>
    <s v="Unknown"/>
    <s v="BPC"/>
    <s v="Active"/>
    <s v="Part-Time"/>
    <s v="Zone A"/>
    <s v="Part-Time"/>
    <s v="Unk"/>
    <s v="N/A"/>
    <s v="Sales"/>
    <s v="Fielders"/>
    <d v="1968-12-16T00:00:00"/>
    <s v="AZ"/>
    <s v="Engineer"/>
    <x v="1"/>
    <n v="31528"/>
    <s v="White"/>
    <x v="1"/>
    <s v="Fully Meets"/>
    <n v="1"/>
    <n v="1"/>
    <n v="1"/>
    <n v="4"/>
    <s v="Customer Service"/>
    <s v="External"/>
    <s v="Failed"/>
    <s v="North Benjaminchester"/>
    <s v="Joshua Deleon"/>
    <n v="5"/>
  </r>
  <r>
    <x v="1674"/>
    <s v="Kayden Fernandez"/>
    <d v="2020-11-29T00:00:00"/>
    <d v="2022-07-16T00:00:00"/>
    <s v="Area Sales Manager"/>
    <s v="Monica Miller"/>
    <s v="Unknown"/>
    <s v="CCDR"/>
    <s v="Active"/>
    <s v="Part-Time"/>
    <s v="Zone C"/>
    <s v="Part-Time"/>
    <s v="Resignation"/>
    <s v="Board up meet away firm yet human find."/>
    <s v="Sales"/>
    <s v="Engineers"/>
    <d v="1946-06-07T00:00:00"/>
    <s v="AL"/>
    <s v="Engineer"/>
    <x v="1"/>
    <n v="11366"/>
    <s v="Hispanic"/>
    <x v="3"/>
    <s v="Fully Meets"/>
    <n v="5"/>
    <n v="2"/>
    <n v="4"/>
    <n v="4"/>
    <s v="Customer Service"/>
    <s v="Internal"/>
    <s v="Completed"/>
    <s v="Lake Shannonborough"/>
    <s v="Joshua Harrington"/>
    <n v="3"/>
  </r>
  <r>
    <x v="1675"/>
    <s v="Bryson Giles"/>
    <d v="2019-03-20T00:00:00"/>
    <d v="2020-09-23T00:00:00"/>
    <s v="Area Sales Manager"/>
    <s v="Brandi Collins"/>
    <s v="Unknown"/>
    <s v="SVG"/>
    <s v="Active"/>
    <s v="Part-Time"/>
    <s v="Zone C"/>
    <s v="Part-Time"/>
    <s v="Resignation"/>
    <s v="Memory theory thank past could."/>
    <s v="Sales"/>
    <s v="Engineers"/>
    <d v="1972-08-01T00:00:00"/>
    <s v="AL"/>
    <s v="Engineer"/>
    <x v="1"/>
    <n v="19248"/>
    <s v="Asian"/>
    <x v="2"/>
    <s v="Fully Meets"/>
    <n v="2"/>
    <n v="4"/>
    <n v="3"/>
    <n v="4"/>
    <s v="Leadership Development"/>
    <s v="External"/>
    <s v="Failed"/>
    <s v="East Matthewbury"/>
    <s v="Jennifer Reed"/>
    <n v="3"/>
  </r>
  <r>
    <x v="1676"/>
    <s v="Demarcus Small"/>
    <d v="2019-03-16T00:00:00"/>
    <d v="2022-01-08T00:00:00"/>
    <s v="Area Sales Manager"/>
    <s v="Jimmy Jones"/>
    <s v="Unknown"/>
    <s v="EW"/>
    <s v="Active"/>
    <s v="Contract"/>
    <s v="Zone B"/>
    <s v="Full-Time"/>
    <s v="Resignation"/>
    <s v="Who few sport business various."/>
    <s v="Sales"/>
    <s v="Splicing"/>
    <d v="1990-10-13T00:00:00"/>
    <s v="TN"/>
    <s v="Director"/>
    <x v="1"/>
    <n v="8371"/>
    <s v="Hispanic"/>
    <x v="3"/>
    <s v="Fully Meets"/>
    <n v="1"/>
    <n v="2"/>
    <n v="1"/>
    <n v="5"/>
    <s v="Technical Skills"/>
    <s v="External"/>
    <s v="Failed"/>
    <s v="West Carl"/>
    <s v="Aaron Duncan"/>
    <n v="4"/>
  </r>
  <r>
    <x v="1677"/>
    <s v="Presley Dodson"/>
    <d v="2021-05-30T00:00:00"/>
    <s v="N/A"/>
    <s v="Area Sales Manager"/>
    <s v="Bruce Roy"/>
    <s v="Unknown"/>
    <s v="MSC"/>
    <s v="Active"/>
    <s v="Full-Time"/>
    <s v="Zone C"/>
    <s v="Part-Time"/>
    <s v="Unk"/>
    <s v="N/A"/>
    <s v="Sales"/>
    <s v="Field Operations"/>
    <d v="1966-05-01T00:00:00"/>
    <s v="ID"/>
    <s v="Laborer"/>
    <x v="1"/>
    <n v="90990"/>
    <s v="White"/>
    <x v="2"/>
    <s v="Fully Meets"/>
    <n v="5"/>
    <n v="5"/>
    <n v="3"/>
    <n v="3"/>
    <s v="Project Management"/>
    <s v="External"/>
    <s v="Failed"/>
    <s v="Mooreburgh"/>
    <s v="Alexa Brown"/>
    <n v="3"/>
  </r>
  <r>
    <x v="1678"/>
    <s v="Christine Giles"/>
    <d v="2022-11-17T00:00:00"/>
    <s v="N/A"/>
    <s v="Area Sales Manager"/>
    <s v="Heather Wright"/>
    <s v="Unknown"/>
    <s v="TNS"/>
    <s v="Active"/>
    <s v="Contract"/>
    <s v="Zone A"/>
    <s v="Part-Time"/>
    <s v="Unk"/>
    <s v="N/A"/>
    <s v="Sales"/>
    <s v="General - Con"/>
    <d v="1951-10-20T00:00:00"/>
    <s v="ID"/>
    <s v="Foreman"/>
    <x v="1"/>
    <n v="80607"/>
    <s v="Hispanic"/>
    <x v="3"/>
    <s v="Fully Meets"/>
    <n v="5"/>
    <n v="4"/>
    <n v="4"/>
    <n v="1"/>
    <s v="Communication Skills"/>
    <s v="External"/>
    <s v="Completed"/>
    <s v="Reynoldsside"/>
    <s v="Amanda Decker"/>
    <n v="2"/>
  </r>
  <r>
    <x v="1679"/>
    <s v="Jasmine Rogers"/>
    <d v="2020-12-25T00:00:00"/>
    <d v="2021-10-04T00:00:00"/>
    <s v="Area Sales Manager"/>
    <s v="Joseph Rivas"/>
    <s v="Unknown"/>
    <s v="PYZ"/>
    <s v="Active"/>
    <s v="Contract"/>
    <s v="Zone A"/>
    <s v="Full-Time"/>
    <s v="Involuntary"/>
    <s v="Smile most around."/>
    <s v="Sales"/>
    <s v="Billable Consultants"/>
    <d v="1948-01-24T00:00:00"/>
    <s v="ID"/>
    <s v="Engineer"/>
    <x v="1"/>
    <n v="30228"/>
    <s v="Black"/>
    <x v="2"/>
    <s v="Fully Meets"/>
    <n v="2"/>
    <n v="1"/>
    <n v="4"/>
    <n v="4"/>
    <s v="Customer Service"/>
    <s v="Internal"/>
    <s v="Failed"/>
    <s v="Evanhaven"/>
    <s v="Samantha Jackson"/>
    <n v="2"/>
  </r>
  <r>
    <x v="1680"/>
    <s v="Jaime Greer"/>
    <d v="2020-06-16T00:00:00"/>
    <d v="2021-08-13T00:00:00"/>
    <s v="Area Sales Manager"/>
    <s v="Hannah Rose"/>
    <s v="Unknown"/>
    <s v="WBL"/>
    <s v="Active"/>
    <s v="Part-Time"/>
    <s v="Zone C"/>
    <s v="Full-Time"/>
    <s v="Involuntary"/>
    <s v="Region hit sense national about."/>
    <s v="Sales"/>
    <s v="Field Operations"/>
    <d v="1984-02-04T00:00:00"/>
    <s v="ID"/>
    <s v="Technician"/>
    <x v="1"/>
    <n v="47652"/>
    <s v="Black"/>
    <x v="0"/>
    <s v="Fully Meets"/>
    <n v="1"/>
    <n v="3"/>
    <n v="3"/>
    <n v="3"/>
    <s v="Leadership Development"/>
    <s v="Internal"/>
    <s v="Completed"/>
    <s v="Sarahshire"/>
    <s v="Cassandra Davis"/>
    <n v="1"/>
  </r>
  <r>
    <x v="1681"/>
    <s v="Keagan Hutchinson"/>
    <d v="2020-07-28T00:00:00"/>
    <s v="N/A"/>
    <s v="Area Sales Manager"/>
    <s v="Zachary Ortiz"/>
    <s v="Unknown"/>
    <s v="NEL"/>
    <s v="Active"/>
    <s v="Contract"/>
    <s v="Zone A"/>
    <s v="Temporary"/>
    <s v="Unk"/>
    <s v="N/A"/>
    <s v="Sales"/>
    <s v="Field Operations"/>
    <d v="1976-06-05T00:00:00"/>
    <s v="NY"/>
    <s v="Supervisor"/>
    <x v="1"/>
    <n v="73798"/>
    <s v="Asian"/>
    <x v="1"/>
    <s v="Fully Meets"/>
    <n v="2"/>
    <n v="1"/>
    <n v="2"/>
    <n v="2"/>
    <s v="Communication Skills"/>
    <s v="External"/>
    <s v="Failed"/>
    <s v="North Johnville"/>
    <s v="Amanda Huff"/>
    <n v="3"/>
  </r>
  <r>
    <x v="1682"/>
    <s v="Charlize Ballard"/>
    <d v="2021-12-31T00:00:00"/>
    <s v="N/A"/>
    <s v="Area Sales Manager"/>
    <s v="Kimberly Soto"/>
    <s v="Unknown"/>
    <s v="PL"/>
    <s v="Active"/>
    <s v="Contract"/>
    <s v="Zone A"/>
    <s v="Temporary"/>
    <s v="Unk"/>
    <s v="N/A"/>
    <s v="Sales"/>
    <s v="General - Con"/>
    <d v="1952-10-14T00:00:00"/>
    <s v="WA"/>
    <s v="Laborer"/>
    <x v="0"/>
    <n v="86439"/>
    <s v="Other"/>
    <x v="3"/>
    <s v="Fully Meets"/>
    <n v="4"/>
    <n v="3"/>
    <n v="4"/>
    <n v="2"/>
    <s v="Technical Skills"/>
    <s v="External"/>
    <s v="Completed"/>
    <s v="East Tammy"/>
    <s v="Dawn Moon"/>
    <n v="2"/>
  </r>
  <r>
    <x v="1683"/>
    <s v="Kendrick Pollard"/>
    <d v="2022-02-07T00:00:00"/>
    <d v="2023-03-02T00:00:00"/>
    <s v="Administrative Assistant"/>
    <s v="Nicholas Huang"/>
    <s v="Unknown"/>
    <s v="BPC"/>
    <s v="Active"/>
    <s v="Full-Time"/>
    <s v="Zone C"/>
    <s v="Part-Time"/>
    <s v="Retirement"/>
    <s v="Activity pay wall start cause."/>
    <s v="Sales"/>
    <s v="General - Sga"/>
    <d v="1983-10-07T00:00:00"/>
    <s v="MA"/>
    <s v="Manager"/>
    <x v="0"/>
    <n v="60915"/>
    <s v="White"/>
    <x v="1"/>
    <s v="Fully Meets"/>
    <n v="5"/>
    <n v="3"/>
    <n v="4"/>
    <n v="2"/>
    <s v="Communication Skills"/>
    <s v="Internal"/>
    <s v="Completed"/>
    <s v="Cassandrashire"/>
    <s v="William Frank"/>
    <n v="5"/>
  </r>
  <r>
    <x v="1684"/>
    <s v="Meadow Reed"/>
    <d v="2021-11-23T00:00:00"/>
    <d v="2022-03-29T00:00:00"/>
    <s v="Administrative Assistant"/>
    <s v="Joshua Rosales"/>
    <s v="Unknown"/>
    <s v="CCDR"/>
    <s v="Active"/>
    <s v="Full-Time"/>
    <s v="Zone B"/>
    <s v="Temporary"/>
    <s v="Resignation"/>
    <s v="Statement would join music great dark."/>
    <s v="Sales"/>
    <s v="General - Sga"/>
    <d v="1964-08-08T00:00:00"/>
    <s v="MA"/>
    <s v="Supervisor"/>
    <x v="0"/>
    <n v="9417"/>
    <s v="Black"/>
    <x v="3"/>
    <s v="Fully Meets"/>
    <n v="2"/>
    <n v="3"/>
    <n v="1"/>
    <n v="1"/>
    <s v="Project Management"/>
    <s v="External"/>
    <s v="Completed"/>
    <s v="West Kevinton"/>
    <s v="Nancy Mills"/>
    <n v="4"/>
  </r>
  <r>
    <x v="1685"/>
    <s v="Ryker Hopkins"/>
    <d v="2021-08-15T00:00:00"/>
    <s v="N/A"/>
    <s v="Area Sales Manager"/>
    <s v="Nicholas Graham"/>
    <s v="Unknown"/>
    <s v="PYZ"/>
    <s v="Active"/>
    <s v="Contract"/>
    <s v="Zone C"/>
    <s v="Part-Time"/>
    <s v="Unk"/>
    <s v="N/A"/>
    <s v="Sales"/>
    <s v="Project Management - Con"/>
    <d v="1955-05-09T00:00:00"/>
    <s v="MA"/>
    <s v="Technician"/>
    <x v="1"/>
    <n v="56247"/>
    <s v="Other"/>
    <x v="2"/>
    <s v="Fully Meets"/>
    <n v="4"/>
    <n v="5"/>
    <n v="3"/>
    <n v="4"/>
    <s v="Project Management"/>
    <s v="External"/>
    <s v="Completed"/>
    <s v="Lake Danielle"/>
    <s v="Courtney Palmer"/>
    <n v="1"/>
  </r>
  <r>
    <x v="1686"/>
    <s v="Bruno Ashley"/>
    <d v="2021-06-21T00:00:00"/>
    <s v="N/A"/>
    <s v="Area Sales Manager"/>
    <s v="Christopher Black"/>
    <s v="Unknown"/>
    <s v="WBL"/>
    <s v="Active"/>
    <s v="Part-Time"/>
    <s v="Zone A"/>
    <s v="Full-Time"/>
    <s v="Unk"/>
    <s v="N/A"/>
    <s v="Sales"/>
    <s v="Engineers"/>
    <d v="1945-03-16T00:00:00"/>
    <s v="AZ"/>
    <s v="Engineer"/>
    <x v="1"/>
    <n v="88522"/>
    <s v="White"/>
    <x v="2"/>
    <s v="Fully Meets"/>
    <n v="2"/>
    <n v="4"/>
    <n v="5"/>
    <n v="5"/>
    <s v="Technical Skills"/>
    <s v="External"/>
    <s v="Failed"/>
    <s v="East Kelsey"/>
    <s v="Edward Davis"/>
    <n v="1"/>
  </r>
  <r>
    <x v="1687"/>
    <s v="Luciana Steele"/>
    <d v="2021-02-13T00:00:00"/>
    <s v="N/A"/>
    <s v="Area Sales Manager"/>
    <s v="Edward Lane"/>
    <s v="Unknown"/>
    <s v="NEL"/>
    <s v="Active"/>
    <s v="Contract"/>
    <s v="Zone B"/>
    <s v="Full-Time"/>
    <s v="Unk"/>
    <s v="N/A"/>
    <s v="Sales"/>
    <s v="Engineers"/>
    <d v="1967-02-09T00:00:00"/>
    <s v="AZ"/>
    <s v="Engineer"/>
    <x v="1"/>
    <n v="97840"/>
    <s v="Black"/>
    <x v="0"/>
    <s v="Fully Meets"/>
    <n v="1"/>
    <n v="2"/>
    <n v="3"/>
    <n v="3"/>
    <s v="Customer Service"/>
    <s v="External"/>
    <s v="Completed"/>
    <s v="East Christopherhaven"/>
    <s v="Morgan Carlson"/>
    <n v="2"/>
  </r>
  <r>
    <x v="1688"/>
    <s v="Johnathon Serrano"/>
    <d v="2020-12-28T00:00:00"/>
    <s v="N/A"/>
    <s v="Area Sales Manager"/>
    <s v="David Craig"/>
    <s v="Unknown"/>
    <s v="PL"/>
    <s v="Active"/>
    <s v="Part-Time"/>
    <s v="Zone C"/>
    <s v="Part-Time"/>
    <s v="Unk"/>
    <s v="N/A"/>
    <s v="Sales"/>
    <s v="Wireline Construction"/>
    <d v="1954-05-09T00:00:00"/>
    <s v="AZ"/>
    <s v="Foreman"/>
    <x v="1"/>
    <n v="72339"/>
    <s v="Other"/>
    <x v="2"/>
    <s v="Fully Meets"/>
    <n v="1"/>
    <n v="2"/>
    <n v="1"/>
    <n v="1"/>
    <s v="Project Management"/>
    <s v="External"/>
    <s v="Completed"/>
    <s v="Leslieburgh"/>
    <s v="James Reid"/>
    <n v="1"/>
  </r>
  <r>
    <x v="1689"/>
    <s v="Joaquin Cuevas"/>
    <d v="2022-04-12T00:00:00"/>
    <d v="2022-09-02T00:00:00"/>
    <s v="Area Sales Manager"/>
    <s v="Elizabeth Garrison"/>
    <s v="Unknown"/>
    <s v="BPC"/>
    <s v="Active"/>
    <s v="Part-Time"/>
    <s v="Zone B"/>
    <s v="Part-Time"/>
    <s v="Involuntary"/>
    <s v="Author hotel car care special organization."/>
    <s v="Sales"/>
    <s v="Project Management - Con"/>
    <d v="1997-04-14T00:00:00"/>
    <s v="AZ"/>
    <s v="Field Project Manager"/>
    <x v="1"/>
    <n v="28406"/>
    <s v="Black"/>
    <x v="0"/>
    <s v="Fully Meets"/>
    <n v="4"/>
    <n v="1"/>
    <n v="3"/>
    <n v="2"/>
    <s v="Technical Skills"/>
    <s v="External"/>
    <s v="Completed"/>
    <s v="Cannonfurt"/>
    <s v="Ryan Decker"/>
    <n v="1"/>
  </r>
  <r>
    <x v="1690"/>
    <s v="Soren Downs"/>
    <d v="2019-01-02T00:00:00"/>
    <s v="N/A"/>
    <s v="Area Sales Manager"/>
    <s v="Taylor Huerta"/>
    <s v="Unknown"/>
    <s v="CCDR"/>
    <s v="Active"/>
    <s v="Part-Time"/>
    <s v="Zone C"/>
    <s v="Full-Time"/>
    <s v="Unk"/>
    <s v="N/A"/>
    <s v="Sales"/>
    <s v="General - Sga"/>
    <d v="1972-11-29T00:00:00"/>
    <s v="AL"/>
    <s v="Supervisor"/>
    <x v="1"/>
    <n v="85311"/>
    <s v="Black"/>
    <x v="1"/>
    <s v="Fully Meets"/>
    <n v="1"/>
    <n v="4"/>
    <n v="1"/>
    <n v="1"/>
    <s v="Project Management"/>
    <s v="External"/>
    <s v="Failed"/>
    <s v="Lewisstad"/>
    <s v="Kayla Peterson"/>
    <n v="3"/>
  </r>
  <r>
    <x v="1691"/>
    <s v="Ralph Stone"/>
    <d v="2020-08-01T00:00:00"/>
    <d v="2022-10-01T00:00:00"/>
    <s v="Area Sales Manager"/>
    <s v="Denise Adams"/>
    <s v="Unknown"/>
    <s v="SVG"/>
    <s v="Active"/>
    <s v="Full-Time"/>
    <s v="Zone A"/>
    <s v="Full-Time"/>
    <s v="Voluntary"/>
    <s v="Hard way effort wear physical. Want between grow."/>
    <s v="Sales"/>
    <s v="Underground"/>
    <d v="1997-11-22T00:00:00"/>
    <s v="TN"/>
    <s v="Foreman"/>
    <x v="1"/>
    <n v="97985"/>
    <s v="White"/>
    <x v="1"/>
    <s v="Fully Meets"/>
    <n v="4"/>
    <n v="4"/>
    <n v="5"/>
    <n v="2"/>
    <s v="Communication Skills"/>
    <s v="External"/>
    <s v="Completed"/>
    <s v="New Matthew"/>
    <s v="David Roberts"/>
    <n v="1"/>
  </r>
  <r>
    <x v="1692"/>
    <s v="Malcolm Rivas"/>
    <d v="2020-10-14T00:00:00"/>
    <s v="N/A"/>
    <s v="Area Sales Manager"/>
    <s v="Ryan Flores"/>
    <s v="Unknown"/>
    <s v="EW"/>
    <s v="Active"/>
    <s v="Part-Time"/>
    <s v="Zone C"/>
    <s v="Temporary"/>
    <s v="Unk"/>
    <s v="N/A"/>
    <s v="Sales"/>
    <s v="General - Sga"/>
    <d v="1987-09-26T00:00:00"/>
    <s v="TN"/>
    <s v="Assistant"/>
    <x v="1"/>
    <n v="52988"/>
    <s v="White"/>
    <x v="0"/>
    <s v="Fully Meets"/>
    <n v="4"/>
    <n v="2"/>
    <n v="5"/>
    <n v="2"/>
    <s v="Project Management"/>
    <s v="External"/>
    <s v="Failed"/>
    <s v="Marieshire"/>
    <s v="Barbara Thomas"/>
    <n v="2"/>
  </r>
  <r>
    <x v="1693"/>
    <s v="Adam Beltran"/>
    <d v="2023-05-26T00:00:00"/>
    <d v="2023-07-14T00:00:00"/>
    <s v="Area Sales Manager"/>
    <s v="Mackenzie Cole"/>
    <s v="Unknown"/>
    <s v="MSC"/>
    <s v="Active"/>
    <s v="Full-Time"/>
    <s v="Zone C"/>
    <s v="Full-Time"/>
    <s v="Involuntary"/>
    <s v="Movie before ability. Seem watch deal center."/>
    <s v="Sales"/>
    <s v="Engineers"/>
    <d v="1980-12-15T00:00:00"/>
    <s v="ID"/>
    <s v="Director"/>
    <x v="1"/>
    <n v="16500"/>
    <s v="Black"/>
    <x v="1"/>
    <s v="Fully Meets"/>
    <n v="4"/>
    <n v="3"/>
    <n v="4"/>
    <n v="4"/>
    <s v="Customer Service"/>
    <s v="External"/>
    <s v="Failed"/>
    <s v="North Christopher"/>
    <s v="Sandra Warren"/>
    <n v="2"/>
  </r>
  <r>
    <x v="1694"/>
    <s v="Isis Ortega"/>
    <d v="2021-08-26T00:00:00"/>
    <d v="2022-11-25T00:00:00"/>
    <s v="Area Sales Manager"/>
    <s v="Emily Jones"/>
    <s v="Unknown"/>
    <s v="TNS"/>
    <s v="Active"/>
    <s v="Full-Time"/>
    <s v="Zone A"/>
    <s v="Temporary"/>
    <s v="Retirement"/>
    <s v="Offer performance arrive travel."/>
    <s v="Sales"/>
    <s v="Underground"/>
    <d v="1960-10-24T00:00:00"/>
    <s v="ID"/>
    <s v="Laborer"/>
    <x v="1"/>
    <n v="70237"/>
    <s v="Other"/>
    <x v="0"/>
    <s v="Fully Meets"/>
    <n v="2"/>
    <n v="5"/>
    <n v="2"/>
    <n v="3"/>
    <s v="Customer Service"/>
    <s v="External"/>
    <s v="Completed"/>
    <s v="Pughstad"/>
    <s v="Grant Long"/>
    <n v="2"/>
  </r>
  <r>
    <x v="1695"/>
    <s v="Meadow Delgado"/>
    <d v="2022-11-20T00:00:00"/>
    <d v="2023-02-08T00:00:00"/>
    <s v="Area Sales Manager"/>
    <s v="Chelsea Garcia"/>
    <s v="Unknown"/>
    <s v="PYZ"/>
    <s v="Active"/>
    <s v="Contract"/>
    <s v="Zone A"/>
    <s v="Temporary"/>
    <s v="Retirement"/>
    <s v="Top seem police tree against."/>
    <s v="Sales"/>
    <s v="Project Management - Con"/>
    <d v="1953-03-09T00:00:00"/>
    <s v="ID"/>
    <s v="Manager"/>
    <x v="1"/>
    <n v="18726"/>
    <s v="Other"/>
    <x v="0"/>
    <s v="Fully Meets"/>
    <n v="4"/>
    <n v="3"/>
    <n v="1"/>
    <n v="3"/>
    <s v="Technical Skills"/>
    <s v="External"/>
    <s v="Failed"/>
    <s v="Lake Anthony"/>
    <s v="Nicholas King"/>
    <n v="2"/>
  </r>
  <r>
    <x v="1696"/>
    <s v="Benjamin Goodman"/>
    <d v="2020-02-22T00:00:00"/>
    <s v="N/A"/>
    <s v="Area Sales Manager"/>
    <s v="Jacob Simmons"/>
    <s v="Unknown"/>
    <s v="WBL"/>
    <s v="Active"/>
    <s v="Full-Time"/>
    <s v="Zone A"/>
    <s v="Full-Time"/>
    <s v="Unk"/>
    <s v="N/A"/>
    <s v="Sales"/>
    <s v="Splicing"/>
    <d v="1964-02-08T00:00:00"/>
    <s v="NY"/>
    <s v="Laborer"/>
    <x v="1"/>
    <n v="21341"/>
    <s v="White"/>
    <x v="0"/>
    <s v="Fully Meets"/>
    <n v="1"/>
    <n v="1"/>
    <n v="5"/>
    <n v="3"/>
    <s v="Project Management"/>
    <s v="Internal"/>
    <s v="Completed"/>
    <s v="Carlhaven"/>
    <s v="Leonard Hancock"/>
    <n v="4"/>
  </r>
  <r>
    <x v="1697"/>
    <s v="Jaycee Alexander"/>
    <d v="2021-04-04T00:00:00"/>
    <s v="N/A"/>
    <s v="Area Sales Manager"/>
    <s v="Samuel Phillips"/>
    <s v="Unknown"/>
    <s v="NEL"/>
    <s v="Active"/>
    <s v="Contract"/>
    <s v="Zone B"/>
    <s v="Full-Time"/>
    <s v="Unk"/>
    <s v="N/A"/>
    <s v="Sales"/>
    <s v="Field Operations"/>
    <d v="1969-02-01T00:00:00"/>
    <s v="NY"/>
    <s v="Operator"/>
    <x v="1"/>
    <n v="46549"/>
    <s v="Hispanic"/>
    <x v="2"/>
    <s v="Fully Meets"/>
    <n v="4"/>
    <n v="5"/>
    <n v="4"/>
    <n v="5"/>
    <s v="Project Management"/>
    <s v="Internal"/>
    <s v="Failed"/>
    <s v="Biancafort"/>
    <s v="Cindy Richard"/>
    <n v="3"/>
  </r>
  <r>
    <x v="1698"/>
    <s v="Cannon Gray"/>
    <d v="2023-08-05T00:00:00"/>
    <s v="N/A"/>
    <s v="Area Sales Manager"/>
    <s v="Stephen Burns"/>
    <s v="Unknown"/>
    <s v="PL"/>
    <s v="Active"/>
    <s v="Contract"/>
    <s v="Zone C"/>
    <s v="Temporary"/>
    <s v="Unk"/>
    <s v="N/A"/>
    <s v="Sales"/>
    <s v="Engineers"/>
    <d v="1985-08-24T00:00:00"/>
    <s v="WA"/>
    <s v="Engineer"/>
    <x v="0"/>
    <n v="8797"/>
    <s v="Other"/>
    <x v="0"/>
    <s v="Fully Meets"/>
    <n v="5"/>
    <n v="1"/>
    <n v="1"/>
    <n v="5"/>
    <s v="Technical Skills"/>
    <s v="External"/>
    <s v="Failed"/>
    <s v="Michellebury"/>
    <s v="Julia Smith"/>
    <n v="2"/>
  </r>
  <r>
    <x v="1699"/>
    <s v="Brynn Kennedy"/>
    <d v="2023-01-10T00:00:00"/>
    <d v="2023-08-06T00:00:00"/>
    <s v="Administrative Assistant"/>
    <s v="Nicholas White"/>
    <s v="Unknown"/>
    <s v="BPC"/>
    <s v="Active"/>
    <s v="Full-Time"/>
    <s v="Zone B"/>
    <s v="Temporary"/>
    <s v="Resignation"/>
    <s v="Visit you let sort amount visit."/>
    <s v="Sales"/>
    <s v="Project Management - Con"/>
    <d v="1992-09-01T00:00:00"/>
    <s v="MA"/>
    <s v="Manager"/>
    <x v="0"/>
    <n v="20560"/>
    <s v="Other"/>
    <x v="2"/>
    <s v="Fully Meets"/>
    <n v="4"/>
    <n v="3"/>
    <n v="5"/>
    <n v="1"/>
    <s v="Technical Skills"/>
    <s v="External"/>
    <s v="Failed"/>
    <s v="Port Thomasville"/>
    <s v="Michael Lynch"/>
    <n v="1"/>
  </r>
  <r>
    <x v="1700"/>
    <s v="Branden Ali"/>
    <d v="2019-04-19T00:00:00"/>
    <s v="N/A"/>
    <s v="Administrative Assistant"/>
    <s v="Gregory Hill"/>
    <s v="Unknown"/>
    <s v="CCDR"/>
    <s v="Active"/>
    <s v="Contract"/>
    <s v="Zone A"/>
    <s v="Full-Time"/>
    <s v="Unk"/>
    <s v="N/A"/>
    <s v="Sales"/>
    <s v="Field Operations"/>
    <d v="1959-09-06T00:00:00"/>
    <s v="MA"/>
    <s v="Controller"/>
    <x v="0"/>
    <n v="11623"/>
    <s v="Black"/>
    <x v="0"/>
    <s v="Fully Meets"/>
    <n v="5"/>
    <n v="5"/>
    <n v="5"/>
    <n v="3"/>
    <s v="Leadership Development"/>
    <s v="External"/>
    <s v="Failed"/>
    <s v="Moorefurt"/>
    <s v="Rebecca Ball"/>
    <n v="5"/>
  </r>
  <r>
    <x v="1701"/>
    <s v="Sophie Carrillo"/>
    <d v="2019-10-02T00:00:00"/>
    <s v="N/A"/>
    <s v="Area Sales Manager"/>
    <s v="Anna Henry"/>
    <s v="Unknown"/>
    <s v="BPC"/>
    <s v="Active"/>
    <s v="Contract"/>
    <s v="Zone B"/>
    <s v="Full-Time"/>
    <s v="Unk"/>
    <s v="N/A"/>
    <s v="Sales"/>
    <s v="Aerial"/>
    <d v="1962-09-18T00:00:00"/>
    <s v="MA"/>
    <s v="Foreman"/>
    <x v="1"/>
    <n v="80318"/>
    <s v="Asian"/>
    <x v="0"/>
    <s v="Fully Meets"/>
    <n v="2"/>
    <n v="5"/>
    <n v="1"/>
    <n v="2"/>
    <s v="Communication Skills"/>
    <s v="Internal"/>
    <s v="Completed"/>
    <s v="Alfredmouth"/>
    <s v="Gregg Jacobs"/>
    <n v="1"/>
  </r>
  <r>
    <x v="1702"/>
    <s v="Saul Shaw"/>
    <d v="2018-11-14T00:00:00"/>
    <s v="N/A"/>
    <s v="Area Sales Manager"/>
    <s v="Jennifer Alvarez"/>
    <s v="Unknown"/>
    <s v="CCDR"/>
    <s v="Active"/>
    <s v="Full-Time"/>
    <s v="Zone A"/>
    <s v="Part-Time"/>
    <s v="Unk"/>
    <s v="N/A"/>
    <s v="Sales"/>
    <s v="General - Con"/>
    <d v="1986-04-07T00:00:00"/>
    <s v="AZ"/>
    <s v="Laborer"/>
    <x v="1"/>
    <n v="37397"/>
    <s v="Other"/>
    <x v="2"/>
    <s v="Fully Meets"/>
    <n v="5"/>
    <n v="1"/>
    <n v="5"/>
    <n v="4"/>
    <s v="Leadership Development"/>
    <s v="Internal"/>
    <s v="Completed"/>
    <s v="Lake Melissa"/>
    <s v="Joel Romero"/>
    <n v="2"/>
  </r>
  <r>
    <x v="1703"/>
    <s v="Isla Mcdaniel"/>
    <d v="2020-01-27T00:00:00"/>
    <d v="2022-06-19T00:00:00"/>
    <s v="Area Sales Manager"/>
    <s v="Ashley Larson"/>
    <s v="Unknown"/>
    <s v="EW"/>
    <s v="Active"/>
    <s v="Part-Time"/>
    <s v="Zone A"/>
    <s v="Full-Time"/>
    <s v="Voluntary"/>
    <s v="Mention adult treatment old play."/>
    <s v="Sales"/>
    <s v="Field Operations"/>
    <d v="1998-07-30T00:00:00"/>
    <s v="AZ"/>
    <s v="Technician"/>
    <x v="1"/>
    <n v="39020"/>
    <s v="Black"/>
    <x v="1"/>
    <s v="Fully Meets"/>
    <n v="4"/>
    <n v="2"/>
    <n v="4"/>
    <n v="4"/>
    <s v="Leadership Development"/>
    <s v="Internal"/>
    <s v="Failed"/>
    <s v="Phillipsstad"/>
    <s v="Luis Ingram"/>
    <n v="2"/>
  </r>
  <r>
    <x v="1704"/>
    <s v="Lea Cantu"/>
    <d v="2018-11-04T00:00:00"/>
    <s v="N/A"/>
    <s v="Area Sales Manager"/>
    <s v="Donna Hurst"/>
    <s v="Unknown"/>
    <s v="MSC"/>
    <s v="Active"/>
    <s v="Full-Time"/>
    <s v="Zone B"/>
    <s v="Temporary"/>
    <s v="Unk"/>
    <s v="N/A"/>
    <s v="Sales"/>
    <s v="General - Con"/>
    <d v="2000-10-24T00:00:00"/>
    <s v="AZ"/>
    <s v="Supervisor"/>
    <x v="0"/>
    <n v="57908"/>
    <s v="Hispanic"/>
    <x v="3"/>
    <s v="Fully Meets"/>
    <n v="2"/>
    <n v="3"/>
    <n v="2"/>
    <n v="2"/>
    <s v="Communication Skills"/>
    <s v="External"/>
    <s v="Failed"/>
    <s v="Lake Lindaburgh"/>
    <s v="Angela Simmons"/>
    <n v="1"/>
  </r>
  <r>
    <x v="1705"/>
    <s v="Yadiel Riggs"/>
    <d v="2018-12-13T00:00:00"/>
    <d v="2019-01-13T00:00:00"/>
    <s v="Area Sales Manager"/>
    <s v="Eric Byrd"/>
    <s v="Unknown"/>
    <s v="NEL"/>
    <s v="Active"/>
    <s v="Part-Time"/>
    <s v="Zone A"/>
    <s v="Part-Time"/>
    <s v="Involuntary"/>
    <s v="Can last meet shake imagine he."/>
    <s v="Sales"/>
    <s v="Field Operations"/>
    <d v="1975-09-24T00:00:00"/>
    <s v="NC"/>
    <s v="Electrician"/>
    <x v="1"/>
    <n v="39922"/>
    <s v="Asian"/>
    <x v="1"/>
    <s v="Fully Meets"/>
    <n v="2"/>
    <n v="3"/>
    <n v="2"/>
    <n v="5"/>
    <s v="Leadership Development"/>
    <s v="Internal"/>
    <s v="Failed"/>
    <s v="Johnmouth"/>
    <s v="Brian Espinoza"/>
    <n v="5"/>
  </r>
  <r>
    <x v="1706"/>
    <s v="Annalise Olsen"/>
    <d v="2022-11-28T00:00:00"/>
    <s v="N/A"/>
    <s v="Area Sales Manager"/>
    <s v="Brianna Johnson"/>
    <s v="Unknown"/>
    <s v="PL"/>
    <s v="Active"/>
    <s v="Full-Time"/>
    <s v="Zone B"/>
    <s v="Part-Time"/>
    <s v="Unk"/>
    <s v="N/A"/>
    <s v="Sales"/>
    <s v="General - Con"/>
    <d v="1992-08-20T00:00:00"/>
    <s v="AL"/>
    <s v="Foreman"/>
    <x v="1"/>
    <n v="95876"/>
    <s v="White"/>
    <x v="0"/>
    <s v="Fully Meets"/>
    <n v="4"/>
    <n v="1"/>
    <n v="2"/>
    <n v="1"/>
    <s v="Customer Service"/>
    <s v="External"/>
    <s v="Failed"/>
    <s v="Melissaberg"/>
    <s v="Tonya Austin"/>
    <n v="3"/>
  </r>
  <r>
    <x v="1707"/>
    <s v="Theodore Castro"/>
    <d v="2022-06-08T00:00:00"/>
    <d v="2022-08-07T00:00:00"/>
    <s v="Area Sales Manager"/>
    <s v="Savannah Oconnell"/>
    <s v="Unknown"/>
    <s v="PYZ"/>
    <s v="Active"/>
    <s v="Full-Time"/>
    <s v="Zone C"/>
    <s v="Part-Time"/>
    <s v="Involuntary"/>
    <s v="After draw carry north federal region recently."/>
    <s v="Sales"/>
    <s v="General - Con"/>
    <d v="1965-07-31T00:00:00"/>
    <s v="TN"/>
    <s v="Foreman"/>
    <x v="1"/>
    <n v="47846"/>
    <s v="Asian"/>
    <x v="0"/>
    <s v="Fully Meets"/>
    <n v="2"/>
    <n v="1"/>
    <n v="3"/>
    <n v="5"/>
    <s v="Leadership Development"/>
    <s v="Internal"/>
    <s v="Failed"/>
    <s v="Lake Matthew"/>
    <s v="William Stanley"/>
    <n v="5"/>
  </r>
  <r>
    <x v="1708"/>
    <s v="Emily Freeman"/>
    <d v="2022-04-03T00:00:00"/>
    <s v="N/A"/>
    <s v="Area Sales Manager"/>
    <s v="Madison Kemp"/>
    <s v="Unknown"/>
    <s v="SVG"/>
    <s v="Active"/>
    <s v="Full-Time"/>
    <s v="Zone A"/>
    <s v="Full-Time"/>
    <s v="Unk"/>
    <s v="N/A"/>
    <s v="Sales"/>
    <s v="Field Operations"/>
    <d v="1985-01-28T00:00:00"/>
    <s v="ID"/>
    <s v="Locator"/>
    <x v="1"/>
    <n v="62350"/>
    <s v="Asian"/>
    <x v="0"/>
    <s v="Fully Meets"/>
    <n v="2"/>
    <n v="1"/>
    <n v="2"/>
    <n v="2"/>
    <s v="Technical Skills"/>
    <s v="Internal"/>
    <s v="Failed"/>
    <s v="Donaldshire"/>
    <s v="Molly Nguyen"/>
    <n v="2"/>
  </r>
  <r>
    <x v="1709"/>
    <s v="Madyson Yates"/>
    <d v="2022-02-28T00:00:00"/>
    <s v="N/A"/>
    <s v="Area Sales Manager"/>
    <s v="Julian Bowen"/>
    <s v="Unknown"/>
    <s v="TNS"/>
    <s v="Active"/>
    <s v="Part-Time"/>
    <s v="Zone C"/>
    <s v="Full-Time"/>
    <s v="Unk"/>
    <s v="N/A"/>
    <s v="Sales"/>
    <s v="Field Operations"/>
    <d v="1994-04-14T00:00:00"/>
    <s v="ID"/>
    <s v="Manager"/>
    <x v="1"/>
    <n v="45874"/>
    <s v="Black"/>
    <x v="2"/>
    <s v="Fully Meets"/>
    <n v="5"/>
    <n v="4"/>
    <n v="2"/>
    <n v="3"/>
    <s v="Customer Service"/>
    <s v="Internal"/>
    <s v="Failed"/>
    <s v="West Thomasstad"/>
    <s v="Samantha Benson"/>
    <n v="5"/>
  </r>
  <r>
    <x v="1710"/>
    <s v="Rachel Bowers"/>
    <d v="2021-08-19T00:00:00"/>
    <s v="N/A"/>
    <s v="Area Sales Manager"/>
    <s v="Brittany Dickerson"/>
    <s v="Unknown"/>
    <s v="WBL"/>
    <s v="Active"/>
    <s v="Contract"/>
    <s v="Zone C"/>
    <s v="Temporary"/>
    <s v="Unk"/>
    <s v="N/A"/>
    <s v="Sales"/>
    <s v="Field Operations"/>
    <d v="1973-06-09T00:00:00"/>
    <s v="ID"/>
    <s v="Technician"/>
    <x v="1"/>
    <n v="54605"/>
    <s v="Black"/>
    <x v="3"/>
    <s v="Fully Meets"/>
    <n v="2"/>
    <n v="4"/>
    <n v="2"/>
    <n v="5"/>
    <s v="Leadership Development"/>
    <s v="Internal"/>
    <s v="Completed"/>
    <s v="East Michaelville"/>
    <s v="Andrew Maldonado"/>
    <n v="1"/>
  </r>
  <r>
    <x v="1711"/>
    <s v="Helen Humphrey"/>
    <d v="2018-08-19T00:00:00"/>
    <s v="N/A"/>
    <s v="Area Sales Manager"/>
    <s v="Richard Henry"/>
    <s v="Unknown"/>
    <s v="PYZ"/>
    <s v="Active"/>
    <s v="Full-Time"/>
    <s v="Zone A"/>
    <s v="Full-Time"/>
    <s v="Unk"/>
    <s v="N/A"/>
    <s v="Sales"/>
    <s v="General - Con"/>
    <d v="1992-07-08T00:00:00"/>
    <s v="NY"/>
    <s v="Foreman"/>
    <x v="1"/>
    <n v="42080"/>
    <s v="Other"/>
    <x v="0"/>
    <s v="Fully Meets"/>
    <n v="1"/>
    <n v="3"/>
    <n v="2"/>
    <n v="5"/>
    <s v="Communication Skills"/>
    <s v="External"/>
    <s v="Completed"/>
    <s v="Lake Scottville"/>
    <s v="Richard Hammond"/>
    <n v="1"/>
  </r>
  <r>
    <x v="1712"/>
    <s v="Abagail Villanueva"/>
    <d v="2019-10-15T00:00:00"/>
    <s v="N/A"/>
    <s v="Area Sales Manager"/>
    <s v="Whitney Ross"/>
    <s v="Unknown"/>
    <s v="WBL"/>
    <s v="Active"/>
    <s v="Full-Time"/>
    <s v="Zone A"/>
    <s v="Full-Time"/>
    <s v="Unk"/>
    <s v="N/A"/>
    <s v="Sales"/>
    <s v="Aerial"/>
    <d v="1997-02-09T00:00:00"/>
    <s v="NY"/>
    <s v="Foreman"/>
    <x v="1"/>
    <n v="92148"/>
    <s v="Black"/>
    <x v="0"/>
    <s v="Fully Meets"/>
    <n v="5"/>
    <n v="5"/>
    <n v="2"/>
    <n v="4"/>
    <s v="Technical Skills"/>
    <s v="External"/>
    <s v="Completed"/>
    <s v="Hintonhaven"/>
    <s v="Matthew Parker"/>
    <n v="3"/>
  </r>
  <r>
    <x v="1713"/>
    <s v="Julie Lloyd"/>
    <d v="2023-02-23T00:00:00"/>
    <d v="2023-04-20T00:00:00"/>
    <s v="Area Sales Manager"/>
    <s v="Keith Martinez"/>
    <s v="Unknown"/>
    <s v="NEL"/>
    <s v="Active"/>
    <s v="Part-Time"/>
    <s v="Zone C"/>
    <s v="Temporary"/>
    <s v="Resignation"/>
    <s v="Break price parent seat natural whatever."/>
    <s v="Sales"/>
    <s v="Field Operations"/>
    <d v="1972-07-11T00:00:00"/>
    <s v="WA"/>
    <s v="Tower Hand"/>
    <x v="1"/>
    <n v="3780"/>
    <s v="Asian"/>
    <x v="1"/>
    <s v="Fully Meets"/>
    <n v="1"/>
    <n v="3"/>
    <n v="1"/>
    <n v="3"/>
    <s v="Technical Skills"/>
    <s v="Internal"/>
    <s v="Failed"/>
    <s v="New Amyfort"/>
    <s v="David Watkins"/>
    <n v="5"/>
  </r>
  <r>
    <x v="1714"/>
    <s v="Alejandro Wilkinson"/>
    <d v="2023-02-01T00:00:00"/>
    <s v="N/A"/>
    <s v="Area Sales Manager"/>
    <s v="Robert Avery"/>
    <s v="Unknown"/>
    <s v="PL"/>
    <s v="Active"/>
    <s v="Full-Time"/>
    <s v="Zone B"/>
    <s v="Temporary"/>
    <s v="Unk"/>
    <s v="N/A"/>
    <s v="Sales"/>
    <s v="Field Operations"/>
    <d v="1995-08-18T00:00:00"/>
    <s v="WA"/>
    <s v="Manager"/>
    <x v="0"/>
    <n v="44669"/>
    <s v="Asian"/>
    <x v="3"/>
    <s v="Fully Meets"/>
    <n v="4"/>
    <n v="3"/>
    <n v="5"/>
    <n v="1"/>
    <s v="Customer Service"/>
    <s v="External"/>
    <s v="Completed"/>
    <s v="Phillipsport"/>
    <s v="Michelle Hicks"/>
    <n v="5"/>
  </r>
  <r>
    <x v="1715"/>
    <s v="Yadiel Mata"/>
    <d v="2023-05-07T00:00:00"/>
    <s v="N/A"/>
    <s v="Administrative Assistant"/>
    <s v="Jesse Torres"/>
    <s v="Unknown"/>
    <s v="BPC"/>
    <s v="Active"/>
    <s v="Contract"/>
    <s v="Zone A"/>
    <s v="Temporary"/>
    <s v="Unk"/>
    <s v="N/A"/>
    <s v="Sales"/>
    <s v="Executive"/>
    <d v="1969-12-21T00:00:00"/>
    <s v="MA"/>
    <s v="Ceo"/>
    <x v="0"/>
    <n v="22894"/>
    <s v="Asian"/>
    <x v="1"/>
    <s v="Fully Meets"/>
    <n v="2"/>
    <n v="3"/>
    <n v="2"/>
    <n v="2"/>
    <s v="Leadership Development"/>
    <s v="Internal"/>
    <s v="Completed"/>
    <s v="Port Haroldtown"/>
    <s v="Dave Williams"/>
    <n v="4"/>
  </r>
  <r>
    <x v="1716"/>
    <s v="Colt Sutton"/>
    <d v="2020-05-26T00:00:00"/>
    <s v="N/A"/>
    <s v="Area Sales Manager"/>
    <s v="William Garner"/>
    <s v="Unknown"/>
    <s v="PYZ"/>
    <s v="Active"/>
    <s v="Full-Time"/>
    <s v="Zone A"/>
    <s v="Temporary"/>
    <s v="Unk"/>
    <s v="N/A"/>
    <s v="Sales"/>
    <s v="Field Operations"/>
    <d v="1995-11-05T00:00:00"/>
    <s v="MA"/>
    <s v="Supervisor"/>
    <x v="1"/>
    <n v="77267"/>
    <s v="Black"/>
    <x v="3"/>
    <s v="Fully Meets"/>
    <n v="1"/>
    <n v="1"/>
    <n v="1"/>
    <n v="2"/>
    <s v="Communication Skills"/>
    <s v="Internal"/>
    <s v="Completed"/>
    <s v="Wagnerfort"/>
    <s v="Dennis Davis"/>
    <n v="5"/>
  </r>
  <r>
    <x v="1717"/>
    <s v="Madalyn Prince"/>
    <d v="2022-02-09T00:00:00"/>
    <s v="N/A"/>
    <s v="Area Sales Manager"/>
    <s v="Matthew Willis"/>
    <s v="Unknown"/>
    <s v="WBL"/>
    <s v="Active"/>
    <s v="Part-Time"/>
    <s v="Zone A"/>
    <s v="Part-Time"/>
    <s v="Unk"/>
    <s v="N/A"/>
    <s v="Sales"/>
    <s v="Aerial"/>
    <d v="1999-01-26T00:00:00"/>
    <s v="AZ"/>
    <s v="Laborer"/>
    <x v="1"/>
    <n v="91638"/>
    <s v="Other"/>
    <x v="0"/>
    <s v="Fully Meets"/>
    <n v="5"/>
    <n v="3"/>
    <n v="5"/>
    <n v="5"/>
    <s v="Project Management"/>
    <s v="Internal"/>
    <s v="Failed"/>
    <s v="North Amber"/>
    <s v="Daniel Green"/>
    <n v="5"/>
  </r>
  <r>
    <x v="1718"/>
    <s v="Clara Stewart"/>
    <d v="2022-06-20T00:00:00"/>
    <d v="2023-03-23T00:00:00"/>
    <s v="Area Sales Manager"/>
    <s v="Monica Sims"/>
    <s v="Unknown"/>
    <s v="NEL"/>
    <s v="Active"/>
    <s v="Contract"/>
    <s v="Zone C"/>
    <s v="Temporary"/>
    <s v="Voluntary"/>
    <s v="Dinner teach cover later."/>
    <s v="Sales"/>
    <s v="Finance &amp; Accounting"/>
    <d v="1996-02-11T00:00:00"/>
    <s v="AZ"/>
    <s v="Intern"/>
    <x v="1"/>
    <n v="35738"/>
    <s v="Hispanic"/>
    <x v="3"/>
    <s v="Fully Meets"/>
    <n v="4"/>
    <n v="5"/>
    <n v="5"/>
    <n v="5"/>
    <s v="Leadership Development"/>
    <s v="Internal"/>
    <s v="Completed"/>
    <s v="Lake Mirandamouth"/>
    <s v="Mrs. Stacey Martinez"/>
    <n v="5"/>
  </r>
  <r>
    <x v="1719"/>
    <s v="Cheyenne Herman"/>
    <d v="2022-01-08T00:00:00"/>
    <d v="2022-09-03T00:00:00"/>
    <s v="Area Sales Manager"/>
    <s v="Kathleen Hickman"/>
    <s v="Unknown"/>
    <s v="PL"/>
    <s v="Active"/>
    <s v="Contract"/>
    <s v="Zone A"/>
    <s v="Temporary"/>
    <s v="Retirement"/>
    <s v="Debate want series success above."/>
    <s v="Sales"/>
    <s v="Field Operations"/>
    <d v="1994-08-13T00:00:00"/>
    <s v="NC"/>
    <s v="Top Hand"/>
    <x v="0"/>
    <n v="26500"/>
    <s v="Asian"/>
    <x v="1"/>
    <s v="Fully Meets"/>
    <n v="4"/>
    <n v="3"/>
    <n v="3"/>
    <n v="2"/>
    <s v="Customer Service"/>
    <s v="External"/>
    <s v="Failed"/>
    <s v="Ginaton"/>
    <s v="Michael Bailey"/>
    <n v="2"/>
  </r>
  <r>
    <x v="1720"/>
    <s v="Emerson Zavala"/>
    <d v="2020-03-01T00:00:00"/>
    <s v="N/A"/>
    <s v="Area Sales Manager"/>
    <s v="Brendan Melendez"/>
    <s v="Unknown"/>
    <s v="BPC"/>
    <s v="Active"/>
    <s v="Full-Time"/>
    <s v="Zone A"/>
    <s v="Full-Time"/>
    <s v="Unk"/>
    <s v="N/A"/>
    <s v="Sales"/>
    <s v="Shop (Fleet)"/>
    <d v="1981-11-15T00:00:00"/>
    <s v="NC"/>
    <s v="Manager"/>
    <x v="1"/>
    <n v="6085"/>
    <s v="Hispanic"/>
    <x v="0"/>
    <s v="Fully Meets"/>
    <n v="4"/>
    <n v="1"/>
    <n v="4"/>
    <n v="3"/>
    <s v="Project Management"/>
    <s v="Internal"/>
    <s v="Failed"/>
    <s v="East Adrianhaven"/>
    <s v="Richard Fisher"/>
    <n v="4"/>
  </r>
  <r>
    <x v="1721"/>
    <s v="Sawyer Oneal"/>
    <d v="2020-10-05T00:00:00"/>
    <s v="N/A"/>
    <s v="Area Sales Manager"/>
    <s v="Wendy Sullivan"/>
    <s v="Unknown"/>
    <s v="CCDR"/>
    <s v="Active"/>
    <s v="Contract"/>
    <s v="Zone C"/>
    <s v="Temporary"/>
    <s v="Unk"/>
    <s v="N/A"/>
    <s v="Sales"/>
    <s v="General - Con"/>
    <d v="1979-12-02T00:00:00"/>
    <s v="AL"/>
    <s v="Technician"/>
    <x v="1"/>
    <n v="15704"/>
    <s v="White"/>
    <x v="2"/>
    <s v="Fully Meets"/>
    <n v="2"/>
    <n v="3"/>
    <n v="4"/>
    <n v="2"/>
    <s v="Leadership Development"/>
    <s v="External"/>
    <s v="Completed"/>
    <s v="Reedfurt"/>
    <s v="Robert Torres"/>
    <n v="1"/>
  </r>
  <r>
    <x v="1722"/>
    <s v="Kyleigh Mathis"/>
    <d v="2021-05-12T00:00:00"/>
    <d v="2022-07-01T00:00:00"/>
    <s v="Area Sales Manager"/>
    <s v="Ariel Davis"/>
    <s v="Unknown"/>
    <s v="SVG"/>
    <s v="Active"/>
    <s v="Part-Time"/>
    <s v="Zone C"/>
    <s v="Temporary"/>
    <s v="Voluntary"/>
    <s v="Another instead but house six make citizen."/>
    <s v="Sales"/>
    <s v="Field Operations"/>
    <d v="1975-03-17T00:00:00"/>
    <s v="TN"/>
    <s v="Technician"/>
    <x v="1"/>
    <n v="37293"/>
    <s v="White"/>
    <x v="1"/>
    <s v="Fully Meets"/>
    <n v="2"/>
    <n v="3"/>
    <n v="1"/>
    <n v="5"/>
    <s v="Leadership Development"/>
    <s v="External"/>
    <s v="Failed"/>
    <s v="South Kimberly"/>
    <s v="Christy Jones"/>
    <n v="3"/>
  </r>
  <r>
    <x v="1723"/>
    <s v="Maximus Mcdowell"/>
    <d v="2023-01-01T00:00:00"/>
    <d v="2023-07-05T00:00:00"/>
    <s v="Area Sales Manager"/>
    <s v="Nicholas Robinson"/>
    <s v="Unknown"/>
    <s v="EW"/>
    <s v="Active"/>
    <s v="Part-Time"/>
    <s v="Zone B"/>
    <s v="Temporary"/>
    <s v="Involuntary"/>
    <s v="Game reach not save individual."/>
    <s v="Sales"/>
    <s v="Catv"/>
    <d v="1943-01-15T00:00:00"/>
    <s v="ID"/>
    <s v="Foreman"/>
    <x v="1"/>
    <n v="96396"/>
    <s v="Other"/>
    <x v="3"/>
    <s v="Fully Meets"/>
    <n v="1"/>
    <n v="5"/>
    <n v="3"/>
    <n v="4"/>
    <s v="Leadership Development"/>
    <s v="External"/>
    <s v="Completed"/>
    <s v="Port Nicholasfort"/>
    <s v="Abigail Higgins"/>
    <n v="2"/>
  </r>
  <r>
    <x v="1724"/>
    <s v="Dean Little"/>
    <d v="2019-11-18T00:00:00"/>
    <s v="N/A"/>
    <s v="Area Sales Manager"/>
    <s v="Elaine Johnson"/>
    <s v="Unknown"/>
    <s v="MSC"/>
    <s v="Active"/>
    <s v="Contract"/>
    <s v="Zone B"/>
    <s v="Full-Time"/>
    <s v="Unk"/>
    <s v="N/A"/>
    <s v="Sales"/>
    <s v="Field Operations"/>
    <d v="1969-07-21T00:00:00"/>
    <s v="ID"/>
    <s v="Laborer"/>
    <x v="1"/>
    <n v="25528"/>
    <s v="White"/>
    <x v="2"/>
    <s v="Fully Meets"/>
    <n v="4"/>
    <n v="4"/>
    <n v="1"/>
    <n v="5"/>
    <s v="Technical Skills"/>
    <s v="Internal"/>
    <s v="Failed"/>
    <s v="East Stephen"/>
    <s v="Allison Moore"/>
    <n v="2"/>
  </r>
  <r>
    <x v="1725"/>
    <s v="Martin Herrera"/>
    <d v="2021-05-12T00:00:00"/>
    <d v="2021-11-07T00:00:00"/>
    <s v="Area Sales Manager"/>
    <s v="Rachel White"/>
    <s v="Unknown"/>
    <s v="TNS"/>
    <s v="Active"/>
    <s v="Contract"/>
    <s v="Zone B"/>
    <s v="Full-Time"/>
    <s v="Retirement"/>
    <s v="Vote yard sign address lead knowledge front."/>
    <s v="Sales"/>
    <s v="Wireline Construction"/>
    <d v="1971-02-23T00:00:00"/>
    <s v="NY"/>
    <s v="Groundman"/>
    <x v="1"/>
    <n v="20036"/>
    <s v="Asian"/>
    <x v="2"/>
    <s v="Fully Meets"/>
    <n v="2"/>
    <n v="2"/>
    <n v="4"/>
    <n v="2"/>
    <s v="Customer Service"/>
    <s v="External"/>
    <s v="Completed"/>
    <s v="Lake Jacqueline"/>
    <s v="Christine Logan"/>
    <n v="3"/>
  </r>
  <r>
    <x v="1726"/>
    <s v="Uriah Briggs"/>
    <d v="2020-02-14T00:00:00"/>
    <d v="2021-12-21T00:00:00"/>
    <s v="Area Sales Manager"/>
    <s v="Sheri Valenzuela"/>
    <s v="Unknown"/>
    <s v="PYZ"/>
    <s v="Active"/>
    <s v="Contract"/>
    <s v="Zone C"/>
    <s v="Full-Time"/>
    <s v="Resignation"/>
    <s v="Risk hundred social."/>
    <s v="Sales"/>
    <s v="General - Con"/>
    <d v="1984-10-12T00:00:00"/>
    <s v="NY"/>
    <s v="Lineman"/>
    <x v="1"/>
    <n v="83448"/>
    <s v="White"/>
    <x v="3"/>
    <s v="Fully Meets"/>
    <n v="5"/>
    <n v="1"/>
    <n v="3"/>
    <n v="3"/>
    <s v="Communication Skills"/>
    <s v="Internal"/>
    <s v="Failed"/>
    <s v="Daisyview"/>
    <s v="Donna Cain PhD"/>
    <n v="2"/>
  </r>
  <r>
    <x v="1727"/>
    <s v="Kianna Little"/>
    <d v="2020-05-08T00:00:00"/>
    <d v="2023-03-28T00:00:00"/>
    <s v="Area Sales Manager"/>
    <s v="Brandon Perez"/>
    <s v="Unknown"/>
    <s v="WBL"/>
    <s v="Active"/>
    <s v="Full-Time"/>
    <s v="Zone B"/>
    <s v="Full-Time"/>
    <s v="Involuntary"/>
    <s v="World area thus attention start."/>
    <s v="Sales"/>
    <s v="Splicing"/>
    <d v="1956-09-07T00:00:00"/>
    <s v="WA"/>
    <s v="Foreman"/>
    <x v="1"/>
    <n v="16416"/>
    <s v="Hispanic"/>
    <x v="2"/>
    <s v="Fully Meets"/>
    <n v="2"/>
    <n v="3"/>
    <n v="2"/>
    <n v="1"/>
    <s v="Project Management"/>
    <s v="Internal"/>
    <s v="Completed"/>
    <s v="Millerborough"/>
    <s v="Jeremy Morris"/>
    <n v="5"/>
  </r>
  <r>
    <x v="1728"/>
    <s v="David Kirk"/>
    <d v="2018-12-10T00:00:00"/>
    <s v="N/A"/>
    <s v="Area Sales Manager"/>
    <s v="Kathryn Kidd DVM"/>
    <s v="Unknown"/>
    <s v="NEL"/>
    <s v="Active"/>
    <s v="Part-Time"/>
    <s v="Zone B"/>
    <s v="Full-Time"/>
    <s v="Unk"/>
    <s v="N/A"/>
    <s v="Sales"/>
    <s v="Engineers"/>
    <d v="1948-03-10T00:00:00"/>
    <s v="WA"/>
    <s v="Engineer"/>
    <x v="0"/>
    <n v="83077"/>
    <s v="Hispanic"/>
    <x v="3"/>
    <s v="Fully Meets"/>
    <n v="2"/>
    <n v="3"/>
    <n v="5"/>
    <n v="1"/>
    <s v="Leadership Development"/>
    <s v="External"/>
    <s v="Completed"/>
    <s v="Scottchester"/>
    <s v="Mrs. Tracey Martinez"/>
    <n v="2"/>
  </r>
  <r>
    <x v="1729"/>
    <s v="Alexandra Bryant"/>
    <d v="2021-12-08T00:00:00"/>
    <s v="N/A"/>
    <s v="Area Sales Manager"/>
    <s v="Mario Moran"/>
    <s v="Unknown"/>
    <s v="PL"/>
    <s v="Active"/>
    <s v="Contract"/>
    <s v="Zone B"/>
    <s v="Part-Time"/>
    <s v="Unk"/>
    <s v="N/A"/>
    <s v="Sales"/>
    <s v="Underground"/>
    <d v="1967-07-28T00:00:00"/>
    <s v="VT"/>
    <s v="Operator"/>
    <x v="0"/>
    <n v="23617"/>
    <s v="Hispanic"/>
    <x v="2"/>
    <s v="Fully Meets"/>
    <n v="2"/>
    <n v="2"/>
    <n v="3"/>
    <n v="4"/>
    <s v="Project Management"/>
    <s v="External"/>
    <s v="Failed"/>
    <s v="East Michael"/>
    <s v="Teresa Jenkins"/>
    <n v="5"/>
  </r>
  <r>
    <x v="1730"/>
    <s v="Denzel Jensen"/>
    <d v="2019-01-31T00:00:00"/>
    <s v="N/A"/>
    <s v="Administrative Assistant"/>
    <s v="Brian Allen"/>
    <s v="Unknown"/>
    <s v="BPC"/>
    <s v="Active"/>
    <s v="Part-Time"/>
    <s v="Zone C"/>
    <s v="Full-Time"/>
    <s v="Unk"/>
    <s v="N/A"/>
    <s v="Sales"/>
    <s v="General - Con"/>
    <d v="1949-12-30T00:00:00"/>
    <s v="MA"/>
    <s v="Technician"/>
    <x v="0"/>
    <n v="24569"/>
    <s v="Other"/>
    <x v="0"/>
    <s v="Fully Meets"/>
    <n v="1"/>
    <n v="2"/>
    <n v="3"/>
    <n v="2"/>
    <s v="Technical Skills"/>
    <s v="Internal"/>
    <s v="Failed"/>
    <s v="West Hollymouth"/>
    <s v="Christopher White"/>
    <n v="1"/>
  </r>
  <r>
    <x v="1731"/>
    <s v="Fletcher Maxwell"/>
    <d v="2022-08-31T00:00:00"/>
    <d v="2023-04-27T00:00:00"/>
    <s v="Area Sales Manager"/>
    <s v="Stephanie Jackson"/>
    <s v="Unknown"/>
    <s v="PYZ"/>
    <s v="Active"/>
    <s v="Contract"/>
    <s v="Zone A"/>
    <s v="Full-Time"/>
    <s v="Retirement"/>
    <s v="Exactly fear as speech."/>
    <s v="Sales"/>
    <s v="Shop (Fleet)"/>
    <d v="1989-04-07T00:00:00"/>
    <s v="ME"/>
    <s v="Shop"/>
    <x v="1"/>
    <n v="37938"/>
    <s v="Black"/>
    <x v="2"/>
    <s v="Fully Meets"/>
    <n v="2"/>
    <n v="1"/>
    <n v="5"/>
    <n v="3"/>
    <s v="Customer Service"/>
    <s v="Internal"/>
    <s v="Completed"/>
    <s v="Michaelview"/>
    <s v="Megan Hill"/>
    <n v="3"/>
  </r>
  <r>
    <x v="1732"/>
    <s v="Davian Davis"/>
    <d v="2022-02-01T00:00:00"/>
    <s v="N/A"/>
    <s v="Area Sales Manager"/>
    <s v="Rodney Robinson"/>
    <s v="Unknown"/>
    <s v="WBL"/>
    <s v="Active"/>
    <s v="Contract"/>
    <s v="Zone A"/>
    <s v="Temporary"/>
    <s v="Unk"/>
    <s v="N/A"/>
    <s v="Sales"/>
    <s v="General - Sga"/>
    <d v="1996-01-05T00:00:00"/>
    <s v="AZ"/>
    <s v="Administrator"/>
    <x v="1"/>
    <n v="53746"/>
    <s v="Black"/>
    <x v="2"/>
    <s v="Fully Meets"/>
    <n v="5"/>
    <n v="3"/>
    <n v="4"/>
    <n v="1"/>
    <s v="Leadership Development"/>
    <s v="Internal"/>
    <s v="Completed"/>
    <s v="New Toddville"/>
    <s v="Michael Smith"/>
    <n v="5"/>
  </r>
  <r>
    <x v="1733"/>
    <s v="Maxim Mooney"/>
    <d v="2020-12-02T00:00:00"/>
    <s v="N/A"/>
    <s v="Area Sales Manager"/>
    <s v="Alicia Mitchell"/>
    <s v="Unknown"/>
    <s v="NEL"/>
    <s v="Active"/>
    <s v="Contract"/>
    <s v="Zone C"/>
    <s v="Part-Time"/>
    <s v="Unk"/>
    <s v="N/A"/>
    <s v="Sales"/>
    <s v="General - Con"/>
    <d v="1948-12-03T00:00:00"/>
    <s v="AZ"/>
    <s v="Laborer"/>
    <x v="0"/>
    <n v="51967"/>
    <s v="Black"/>
    <x v="0"/>
    <s v="Fully Meets"/>
    <n v="4"/>
    <n v="2"/>
    <n v="2"/>
    <n v="3"/>
    <s v="Communication Skills"/>
    <s v="External"/>
    <s v="Completed"/>
    <s v="Lake Tanya"/>
    <s v="Dennis Lucas"/>
    <n v="5"/>
  </r>
  <r>
    <x v="1734"/>
    <s v="Santiago Rosales"/>
    <d v="2020-10-16T00:00:00"/>
    <s v="N/A"/>
    <s v="Area Sales Manager"/>
    <s v="Melissa Ray"/>
    <s v="Unknown"/>
    <s v="PL"/>
    <s v="Active"/>
    <s v="Contract"/>
    <s v="Zone B"/>
    <s v="Part-Time"/>
    <s v="Unk"/>
    <s v="N/A"/>
    <s v="Sales"/>
    <s v="Field Operations"/>
    <d v="2001-04-10T00:00:00"/>
    <s v="NC"/>
    <s v="Groundman"/>
    <x v="0"/>
    <n v="26584"/>
    <s v="Asian"/>
    <x v="2"/>
    <s v="Fully Meets"/>
    <n v="2"/>
    <n v="5"/>
    <n v="1"/>
    <n v="2"/>
    <s v="Leadership Development"/>
    <s v="External"/>
    <s v="Failed"/>
    <s v="Smithburgh"/>
    <s v="Anthony Young"/>
    <n v="1"/>
  </r>
  <r>
    <x v="1735"/>
    <s v="Zara Werner"/>
    <d v="2020-05-27T00:00:00"/>
    <s v="N/A"/>
    <s v="Area Sales Manager"/>
    <s v="Michael Garza"/>
    <s v="Unknown"/>
    <s v="BPC"/>
    <s v="Active"/>
    <s v="Contract"/>
    <s v="Zone A"/>
    <s v="Full-Time"/>
    <s v="Unk"/>
    <s v="N/A"/>
    <s v="Sales"/>
    <s v="General - Con"/>
    <d v="1963-02-13T00:00:00"/>
    <s v="AL"/>
    <s v="Laborer"/>
    <x v="1"/>
    <n v="2091"/>
    <s v="Other"/>
    <x v="0"/>
    <s v="Fully Meets"/>
    <n v="5"/>
    <n v="4"/>
    <n v="2"/>
    <n v="2"/>
    <s v="Technical Skills"/>
    <s v="Internal"/>
    <s v="Completed"/>
    <s v="Nelsonburgh"/>
    <s v="Linda Weaver"/>
    <n v="1"/>
  </r>
  <r>
    <x v="1736"/>
    <s v="Darian Hansen"/>
    <d v="2021-08-20T00:00:00"/>
    <d v="2021-10-09T00:00:00"/>
    <s v="Area Sales Manager"/>
    <s v="Victoria Padilla"/>
    <s v="Unknown"/>
    <s v="CCDR"/>
    <s v="Active"/>
    <s v="Full-Time"/>
    <s v="Zone C"/>
    <s v="Temporary"/>
    <s v="Retirement"/>
    <s v="Music society money product next."/>
    <s v="Sales"/>
    <s v="General - Con"/>
    <d v="1972-05-26T00:00:00"/>
    <s v="UT"/>
    <s v="Technician"/>
    <x v="1"/>
    <n v="84906"/>
    <s v="Black"/>
    <x v="0"/>
    <s v="Fully Meets"/>
    <n v="4"/>
    <n v="5"/>
    <n v="5"/>
    <n v="3"/>
    <s v="Communication Skills"/>
    <s v="Internal"/>
    <s v="Failed"/>
    <s v="South Tyronetown"/>
    <s v="Sandra Jenkins"/>
    <n v="5"/>
  </r>
  <r>
    <x v="1737"/>
    <s v="Kaeden Branch"/>
    <d v="2019-02-07T00:00:00"/>
    <d v="2019-03-25T00:00:00"/>
    <s v="Area Sales Manager"/>
    <s v="Spencer Larson"/>
    <s v="Unknown"/>
    <s v="SVG"/>
    <s v="Active"/>
    <s v="Full-Time"/>
    <s v="Zone C"/>
    <s v="Full-Time"/>
    <s v="Involuntary"/>
    <s v="Member success us future a song every."/>
    <s v="Sales"/>
    <s v="Field Operations"/>
    <d v="1957-09-23T00:00:00"/>
    <s v="TN"/>
    <s v="Laborer"/>
    <x v="1"/>
    <n v="86185"/>
    <s v="Hispanic"/>
    <x v="0"/>
    <s v="Fully Meets"/>
    <n v="5"/>
    <n v="4"/>
    <n v="3"/>
    <n v="1"/>
    <s v="Communication Skills"/>
    <s v="Internal"/>
    <s v="Failed"/>
    <s v="Chapmanmouth"/>
    <s v="Harold Harper"/>
    <n v="5"/>
  </r>
  <r>
    <x v="1738"/>
    <s v="Gabriel Swanson"/>
    <d v="2021-02-18T00:00:00"/>
    <d v="2021-11-26T00:00:00"/>
    <s v="Area Sales Manager"/>
    <s v="Cynthia Martin"/>
    <s v="Unknown"/>
    <s v="EW"/>
    <s v="Active"/>
    <s v="Contract"/>
    <s v="Zone A"/>
    <s v="Part-Time"/>
    <s v="Resignation"/>
    <s v="Idea why card study body commercial."/>
    <s v="Sales"/>
    <s v="General - Con"/>
    <d v="1944-09-21T00:00:00"/>
    <s v="ID"/>
    <s v="Technician"/>
    <x v="1"/>
    <n v="82332"/>
    <s v="Black"/>
    <x v="2"/>
    <s v="Fully Meets"/>
    <n v="4"/>
    <n v="1"/>
    <n v="2"/>
    <n v="5"/>
    <s v="Customer Service"/>
    <s v="Internal"/>
    <s v="Completed"/>
    <s v="East Shaneside"/>
    <s v="Jenny Peters"/>
    <n v="1"/>
  </r>
  <r>
    <x v="1739"/>
    <s v="Madyson Chapman"/>
    <d v="2022-12-02T00:00:00"/>
    <s v="N/A"/>
    <s v="Area Sales Manager"/>
    <s v="Cody Hughes"/>
    <s v="Unknown"/>
    <s v="MSC"/>
    <s v="Active"/>
    <s v="Full-Time"/>
    <s v="Zone B"/>
    <s v="Part-Time"/>
    <s v="Unk"/>
    <s v="N/A"/>
    <s v="Sales"/>
    <s v="General - Sga"/>
    <d v="1983-09-25T00:00:00"/>
    <s v="ID"/>
    <s v="Construction Manager"/>
    <x v="1"/>
    <n v="34011"/>
    <s v="Black"/>
    <x v="2"/>
    <s v="Fully Meets"/>
    <n v="1"/>
    <n v="2"/>
    <n v="5"/>
    <n v="1"/>
    <s v="Communication Skills"/>
    <s v="Internal"/>
    <s v="Completed"/>
    <s v="South Desiree"/>
    <s v="Michelle Moreno"/>
    <n v="3"/>
  </r>
  <r>
    <x v="1740"/>
    <s v="Kellen Hill"/>
    <d v="2021-07-29T00:00:00"/>
    <d v="2022-05-05T00:00:00"/>
    <s v="Area Sales Manager"/>
    <s v="Ronald Mata"/>
    <s v="Unknown"/>
    <s v="TNS"/>
    <s v="Active"/>
    <s v="Full-Time"/>
    <s v="Zone A"/>
    <s v="Part-Time"/>
    <s v="Resignation"/>
    <s v="Amount address then peace deep community own six."/>
    <s v="Sales"/>
    <s v="Wireline Construction"/>
    <d v="1974-10-27T00:00:00"/>
    <s v="NY"/>
    <s v="Technician"/>
    <x v="1"/>
    <n v="88627"/>
    <s v="Asian"/>
    <x v="3"/>
    <s v="Fully Meets"/>
    <n v="4"/>
    <n v="4"/>
    <n v="3"/>
    <n v="1"/>
    <s v="Technical Skills"/>
    <s v="External"/>
    <s v="Failed"/>
    <s v="Amandamouth"/>
    <s v="Jonathan Sparks"/>
    <n v="5"/>
  </r>
  <r>
    <x v="1741"/>
    <s v="Samir Gray"/>
    <d v="2022-04-23T00:00:00"/>
    <d v="2022-12-16T00:00:00"/>
    <s v="Area Sales Manager"/>
    <s v="Chad Boone"/>
    <s v="Unknown"/>
    <s v="PYZ"/>
    <s v="Active"/>
    <s v="Full-Time"/>
    <s v="Zone B"/>
    <s v="Full-Time"/>
    <s v="Retirement"/>
    <s v="Thing stock near question mouth."/>
    <s v="Sales"/>
    <s v="Field Operations"/>
    <d v="1991-10-09T00:00:00"/>
    <s v="NH"/>
    <s v="Foreman"/>
    <x v="1"/>
    <n v="47497"/>
    <s v="Asian"/>
    <x v="0"/>
    <s v="Fully Meets"/>
    <n v="2"/>
    <n v="5"/>
    <n v="3"/>
    <n v="4"/>
    <s v="Communication Skills"/>
    <s v="Internal"/>
    <s v="Failed"/>
    <s v="Millermouth"/>
    <s v="Lisa Stevens"/>
    <n v="4"/>
  </r>
  <r>
    <x v="1742"/>
    <s v="Stephanie Hampton"/>
    <d v="2021-07-31T00:00:00"/>
    <d v="2022-04-07T00:00:00"/>
    <s v="Area Sales Manager"/>
    <s v="Carmen Wilson"/>
    <s v="Unknown"/>
    <s v="WBL"/>
    <s v="Active"/>
    <s v="Full-Time"/>
    <s v="Zone B"/>
    <s v="Temporary"/>
    <s v="Voluntary"/>
    <s v="Decade structure outside I world agent treat."/>
    <s v="Sales"/>
    <s v="Field Operations"/>
    <d v="1982-01-28T00:00:00"/>
    <s v="WA"/>
    <s v="Top Hand"/>
    <x v="1"/>
    <n v="16234"/>
    <s v="Black"/>
    <x v="0"/>
    <s v="Fully Meets"/>
    <n v="4"/>
    <n v="3"/>
    <n v="2"/>
    <n v="5"/>
    <s v="Technical Skills"/>
    <s v="Internal"/>
    <s v="Failed"/>
    <s v="Lake Monica"/>
    <s v="Laura Walker"/>
    <n v="3"/>
  </r>
  <r>
    <x v="1743"/>
    <s v="Walter Mayo"/>
    <d v="2020-06-12T00:00:00"/>
    <s v="N/A"/>
    <s v="Area Sales Manager"/>
    <s v="Paul Hernandez"/>
    <s v="Unknown"/>
    <s v="NEL"/>
    <s v="Active"/>
    <s v="Contract"/>
    <s v="Zone C"/>
    <s v="Full-Time"/>
    <s v="Unk"/>
    <s v="N/A"/>
    <s v="Sales"/>
    <s v="Field Operations"/>
    <d v="1954-07-21T00:00:00"/>
    <s v="VT"/>
    <s v="Laborer"/>
    <x v="0"/>
    <n v="25145"/>
    <s v="Asian"/>
    <x v="0"/>
    <s v="Fully Meets"/>
    <n v="4"/>
    <n v="2"/>
    <n v="4"/>
    <n v="2"/>
    <s v="Technical Skills"/>
    <s v="External"/>
    <s v="Failed"/>
    <s v="Butlershire"/>
    <s v="Mr. Christopher Howard II"/>
    <n v="5"/>
  </r>
  <r>
    <x v="1744"/>
    <s v="Harley Greer"/>
    <d v="2019-01-25T00:00:00"/>
    <s v="N/A"/>
    <s v="Area Sales Manager"/>
    <s v="John Ferguson"/>
    <s v="Unknown"/>
    <s v="PL"/>
    <s v="Active"/>
    <s v="Contract"/>
    <s v="Zone B"/>
    <s v="Part-Time"/>
    <s v="Unk"/>
    <s v="N/A"/>
    <s v="Sales"/>
    <s v="Executive"/>
    <d v="2001-04-29T00:00:00"/>
    <s v="VA"/>
    <s v="Director"/>
    <x v="0"/>
    <n v="71081"/>
    <s v="Hispanic"/>
    <x v="3"/>
    <s v="Fully Meets"/>
    <n v="5"/>
    <n v="1"/>
    <n v="2"/>
    <n v="2"/>
    <s v="Technical Skills"/>
    <s v="Internal"/>
    <s v="Failed"/>
    <s v="Priceshire"/>
    <s v="Andres Thomas"/>
    <n v="3"/>
  </r>
  <r>
    <x v="1745"/>
    <s v="Misael Pratt"/>
    <d v="2020-10-24T00:00:00"/>
    <d v="2023-04-08T00:00:00"/>
    <s v="Administrative Assistant"/>
    <s v="Bailey Case"/>
    <s v="Unknown"/>
    <s v="BPC"/>
    <s v="Voluntarily Terminated"/>
    <s v="Full-Time"/>
    <s v="Zone A"/>
    <s v="Full-Time"/>
    <s v="Involuntary"/>
    <s v="Art decade agreement bank."/>
    <s v="Sales"/>
    <s v="Project Management - Con"/>
    <d v="1977-05-17T00:00:00"/>
    <s v="MA"/>
    <s v="Supervisor"/>
    <x v="0"/>
    <n v="39119"/>
    <s v="Hispanic"/>
    <x v="1"/>
    <s v="Fully Meets"/>
    <n v="5"/>
    <n v="4"/>
    <n v="4"/>
    <n v="5"/>
    <s v="Project Management"/>
    <s v="External"/>
    <s v="Failed"/>
    <s v="Rochatown"/>
    <s v="Renee Mcdonald"/>
    <n v="5"/>
  </r>
  <r>
    <x v="1746"/>
    <s v="Sneha Jhaveri"/>
    <d v="2018-08-18T00:00:00"/>
    <d v="2019-02-28T00:00:00"/>
    <s v="Production Technician I"/>
    <s v="Todd Gonzales"/>
    <s v="Unknown"/>
    <s v="SVG"/>
    <s v="Active"/>
    <s v="Part-Time"/>
    <s v="Zone B"/>
    <s v="Part-Time"/>
    <s v="Voluntary"/>
    <s v="Few attorney all campaign town reflect behavior."/>
    <s v="Production"/>
    <s v="General - Con"/>
    <d v="1960-11-23T00:00:00"/>
    <s v="MA"/>
    <s v="Lineman"/>
    <x v="0"/>
    <n v="2109"/>
    <s v="Hispanic"/>
    <x v="0"/>
    <s v="Fully Meets"/>
    <n v="4"/>
    <n v="3"/>
    <n v="1"/>
    <n v="5"/>
    <s v="Technical Skills"/>
    <s v="External"/>
    <s v="Failed"/>
    <s v="West Laurentown"/>
    <s v="Rhonda Rivera"/>
    <n v="2"/>
  </r>
  <r>
    <x v="1747"/>
    <s v="Melinda Saar-Beckles"/>
    <d v="2022-07-11T00:00:00"/>
    <s v="N/A"/>
    <s v="Production Technician I"/>
    <s v="Deanna Kerr"/>
    <s v="Unknown"/>
    <s v="PYZ"/>
    <s v="Active"/>
    <s v="Full-Time"/>
    <s v="Zone C"/>
    <s v="Full-Time"/>
    <s v="Unk"/>
    <s v="N/A"/>
    <s v="Production"/>
    <s v="General - Sga"/>
    <d v="1964-06-15T00:00:00"/>
    <s v="MA"/>
    <s v="Laborer"/>
    <x v="0"/>
    <n v="1801"/>
    <s v="Hispanic"/>
    <x v="1"/>
    <s v="Fully Meets"/>
    <n v="1"/>
    <n v="5"/>
    <n v="2"/>
    <n v="5"/>
    <s v="Project Management"/>
    <s v="External"/>
    <s v="Completed"/>
    <s v="Port Madison"/>
    <s v="Christopher Mitchell"/>
    <n v="2"/>
  </r>
  <r>
    <x v="1748"/>
    <s v="Elizabeth Meads"/>
    <d v="2018-11-15T00:00:00"/>
    <d v="2018-11-19T00:00:00"/>
    <s v="Production Technician I"/>
    <s v="Matthew Wilcox"/>
    <s v="Unknown"/>
    <s v="BPC"/>
    <s v="Voluntarily Terminated"/>
    <s v="Full-Time"/>
    <s v="Zone B"/>
    <s v="Part-Time"/>
    <s v="Retirement"/>
    <s v="He PM simply interesting."/>
    <s v="Production"/>
    <s v="Technology / It"/>
    <d v="1949-04-08T00:00:00"/>
    <s v="MA"/>
    <s v="Administrator"/>
    <x v="0"/>
    <n v="1760"/>
    <s v="Black"/>
    <x v="1"/>
    <s v="Fully Meets"/>
    <n v="5"/>
    <n v="5"/>
    <n v="3"/>
    <n v="4"/>
    <s v="Customer Service"/>
    <s v="External"/>
    <s v="Failed"/>
    <s v="Wilsonmouth"/>
    <s v="Andrea Barker"/>
    <n v="5"/>
  </r>
  <r>
    <x v="1749"/>
    <s v="Patrick Moran"/>
    <d v="2022-06-04T00:00:00"/>
    <s v="N/A"/>
    <s v="Production Technician II"/>
    <s v="Timothy Roman"/>
    <s v="Unknown"/>
    <s v="TNS"/>
    <s v="Active"/>
    <s v="Full-Time"/>
    <s v="Zone B"/>
    <s v="Full-Time"/>
    <s v="Unk"/>
    <s v="N/A"/>
    <s v="Production"/>
    <s v="Field Operations"/>
    <d v="1949-04-03T00:00:00"/>
    <s v="MA"/>
    <s v="Laborer"/>
    <x v="1"/>
    <n v="2127"/>
    <s v="Asian"/>
    <x v="3"/>
    <s v="Fully Meets"/>
    <n v="4"/>
    <n v="3"/>
    <n v="4"/>
    <n v="4"/>
    <s v="Customer Service"/>
    <s v="Internal"/>
    <s v="Completed"/>
    <s v="New Carlyview"/>
    <s v="Derek Johnston"/>
    <n v="1"/>
  </r>
  <r>
    <x v="1750"/>
    <s v="Mathew Linden"/>
    <d v="2018-10-27T00:00:00"/>
    <d v="2019-07-10T00:00:00"/>
    <s v="Production Technician II"/>
    <s v="Steven White"/>
    <s v="Unknown"/>
    <s v="NEL"/>
    <s v="Leave of Absence"/>
    <s v="Full-Time"/>
    <s v="Zone B"/>
    <s v="Part-Time"/>
    <s v="Retirement"/>
    <s v="Seek reason commercial method among back war."/>
    <s v="Production"/>
    <s v="Field Operations"/>
    <d v="1967-04-15T00:00:00"/>
    <s v="MA"/>
    <s v="Laborer"/>
    <x v="1"/>
    <n v="1770"/>
    <s v="Black"/>
    <x v="2"/>
    <s v="Fully Meets"/>
    <n v="5"/>
    <n v="3"/>
    <n v="1"/>
    <n v="2"/>
    <s v="Communication Skills"/>
    <s v="External"/>
    <s v="Failed"/>
    <s v="East Michael"/>
    <s v="Brian Cobb"/>
    <n v="2"/>
  </r>
  <r>
    <x v="1751"/>
    <s v="Adeel Osturnka"/>
    <d v="2022-10-21T00:00:00"/>
    <d v="2023-05-09T00:00:00"/>
    <s v="Production Technician I"/>
    <s v="Laura Rodriguez"/>
    <s v="Unknown"/>
    <s v="TNS"/>
    <s v="Active"/>
    <s v="Part-Time"/>
    <s v="Zone A"/>
    <s v="Temporary"/>
    <s v="Involuntary"/>
    <s v="Finish something start activity full professor."/>
    <s v="Production"/>
    <s v="General - Con"/>
    <d v="1976-05-28T00:00:00"/>
    <s v="MA"/>
    <s v="Flagger"/>
    <x v="1"/>
    <n v="2478"/>
    <s v="Hispanic"/>
    <x v="3"/>
    <s v="Fully Meets"/>
    <n v="4"/>
    <n v="3"/>
    <n v="5"/>
    <n v="1"/>
    <s v="Customer Service"/>
    <s v="Internal"/>
    <s v="Failed"/>
    <s v="Alexandraview"/>
    <s v="Mary Robinson"/>
    <n v="5"/>
  </r>
  <r>
    <x v="1752"/>
    <s v="Lisa Cornett"/>
    <d v="2023-01-13T00:00:00"/>
    <d v="2023-05-24T00:00:00"/>
    <s v="Production Technician I"/>
    <s v="Joshua Smith"/>
    <s v="Unknown"/>
    <s v="CCDR"/>
    <s v="Active"/>
    <s v="Contract"/>
    <s v="Zone B"/>
    <s v="Part-Time"/>
    <s v="Voluntary"/>
    <s v="Traditional stay important save box."/>
    <s v="Production"/>
    <s v="Field Operations"/>
    <d v="1984-06-11T00:00:00"/>
    <s v="MA"/>
    <s v="Driver"/>
    <x v="0"/>
    <n v="2189"/>
    <s v="Black"/>
    <x v="1"/>
    <s v="Fully Meets"/>
    <n v="4"/>
    <n v="3"/>
    <n v="1"/>
    <n v="4"/>
    <s v="Communication Skills"/>
    <s v="Internal"/>
    <s v="Completed"/>
    <s v="Natashaton"/>
    <s v="Rachel Dixon"/>
    <n v="1"/>
  </r>
  <r>
    <x v="1753"/>
    <s v="Louis Punjabhi"/>
    <d v="2020-04-05T00:00:00"/>
    <s v="N/A"/>
    <s v="Production Technician I"/>
    <s v="Gabriella Copeland"/>
    <s v="Unknown"/>
    <s v="SVG"/>
    <s v="Active"/>
    <s v="Full-Time"/>
    <s v="Zone C"/>
    <s v="Full-Time"/>
    <s v="Unk"/>
    <s v="N/A"/>
    <s v="Production"/>
    <s v="Engineers"/>
    <d v="1977-05-05T00:00:00"/>
    <s v="MA"/>
    <s v="Engineer"/>
    <x v="1"/>
    <n v="2109"/>
    <s v="Other"/>
    <x v="0"/>
    <s v="Fully Meets"/>
    <n v="2"/>
    <n v="1"/>
    <n v="5"/>
    <n v="1"/>
    <s v="Project Management"/>
    <s v="Internal"/>
    <s v="Failed"/>
    <s v="Port Eric"/>
    <s v="Michael Mckinney"/>
    <n v="1"/>
  </r>
  <r>
    <x v="1754"/>
    <s v="Michael Carey"/>
    <d v="2022-05-26T00:00:00"/>
    <s v="N/A"/>
    <s v="Production Technician I"/>
    <s v="Connor Macdonald"/>
    <s v="Unknown"/>
    <s v="EW"/>
    <s v="Active"/>
    <s v="Contract"/>
    <s v="Zone B"/>
    <s v="Temporary"/>
    <s v="Unk"/>
    <s v="N/A"/>
    <s v="Production"/>
    <s v="General - Con"/>
    <d v="1955-11-20T00:00:00"/>
    <s v="MA"/>
    <s v="Technician"/>
    <x v="1"/>
    <n v="1701"/>
    <s v="Other"/>
    <x v="2"/>
    <s v="Fully Meets"/>
    <n v="2"/>
    <n v="5"/>
    <n v="5"/>
    <n v="4"/>
    <s v="Technical Skills"/>
    <s v="Internal"/>
    <s v="Completed"/>
    <s v="New James"/>
    <s v="Matthew Mueller"/>
    <n v="4"/>
  </r>
  <r>
    <x v="1755"/>
    <s v="Earnest Hankard"/>
    <d v="2021-05-05T00:00:00"/>
    <s v="N/A"/>
    <s v="Production Technician II"/>
    <s v="David Miller"/>
    <s v="Unknown"/>
    <s v="TNS"/>
    <s v="Active"/>
    <s v="Part-Time"/>
    <s v="Zone A"/>
    <s v="Part-Time"/>
    <s v="Unk"/>
    <s v="N/A"/>
    <s v="Production"/>
    <s v="Field Operations"/>
    <d v="1986-07-21T00:00:00"/>
    <s v="MA"/>
    <s v="Driller"/>
    <x v="1"/>
    <n v="2155"/>
    <s v="White"/>
    <x v="3"/>
    <s v="Fully Meets"/>
    <n v="2"/>
    <n v="1"/>
    <n v="3"/>
    <n v="1"/>
    <s v="Communication Skills"/>
    <s v="External"/>
    <s v="Completed"/>
    <s v="East Michaelton"/>
    <s v="Dr. Craig Baker"/>
    <n v="5"/>
  </r>
  <r>
    <x v="1756"/>
    <s v="Kimberly Beak"/>
    <d v="2023-07-01T00:00:00"/>
    <d v="2023-08-04T00:00:00"/>
    <s v="Production Technician II"/>
    <s v="Joanna Poole"/>
    <s v="Unknown"/>
    <s v="BPC"/>
    <s v="Future Start"/>
    <s v="Part-Time"/>
    <s v="Zone C"/>
    <s v="Part-Time"/>
    <s v="Retirement"/>
    <s v="Class table south receive democratic."/>
    <s v="Production"/>
    <s v="Project Management - Con"/>
    <d v="1948-01-19T00:00:00"/>
    <s v="MA"/>
    <s v="Coordinator"/>
    <x v="0"/>
    <n v="2145"/>
    <s v="Hispanic"/>
    <x v="3"/>
    <s v="Fully Meets"/>
    <n v="2"/>
    <n v="3"/>
    <n v="4"/>
    <n v="2"/>
    <s v="Technical Skills"/>
    <s v="External"/>
    <s v="Failed"/>
    <s v="South Robin"/>
    <s v="Jonathan Alvarez"/>
    <n v="1"/>
  </r>
  <r>
    <x v="1757"/>
    <s v="Jonathan R LeBel"/>
    <d v="2018-12-20T00:00:00"/>
    <d v="2023-06-13T00:00:00"/>
    <s v="Production Technician I"/>
    <s v="James Austin"/>
    <s v="Unknown"/>
    <s v="TNS"/>
    <s v="Terminated for Cause"/>
    <s v="Part-Time"/>
    <s v="Zone A"/>
    <s v="Full-Time"/>
    <s v="Involuntary"/>
    <s v="Difference require discuss."/>
    <s v="Production"/>
    <s v="Wireline Construction"/>
    <d v="1946-02-12T00:00:00"/>
    <s v="MA"/>
    <s v="Lineman"/>
    <x v="1"/>
    <n v="2050"/>
    <s v="Other"/>
    <x v="3"/>
    <s v="Fully Meets"/>
    <n v="2"/>
    <n v="1"/>
    <n v="3"/>
    <n v="1"/>
    <s v="Technical Skills"/>
    <s v="External"/>
    <s v="Failed"/>
    <s v="Jasonview"/>
    <s v="Christine Stein"/>
    <n v="4"/>
  </r>
  <r>
    <x v="1758"/>
    <s v="Rick Stoica"/>
    <d v="2018-08-26T00:00:00"/>
    <s v="N/A"/>
    <s v="Production Technician I"/>
    <s v="Mrs. Megan Booker"/>
    <s v="Unknown"/>
    <s v="PYZ"/>
    <s v="Active"/>
    <s v="Full-Time"/>
    <s v="Zone B"/>
    <s v="Full-Time"/>
    <s v="Unk"/>
    <s v="N/A"/>
    <s v="Production"/>
    <s v="Aerial"/>
    <d v="1989-05-04T00:00:00"/>
    <s v="MA"/>
    <s v="Lineman"/>
    <x v="1"/>
    <n v="2301"/>
    <s v="White"/>
    <x v="3"/>
    <s v="Fully Meets"/>
    <n v="2"/>
    <n v="3"/>
    <n v="1"/>
    <n v="3"/>
    <s v="Project Management"/>
    <s v="Internal"/>
    <s v="Failed"/>
    <s v="Port William"/>
    <s v="Cathy Velazquez"/>
    <n v="1"/>
  </r>
  <r>
    <x v="1759"/>
    <s v="Adil Sahoo"/>
    <d v="2020-12-06T00:00:00"/>
    <d v="2022-08-26T00:00:00"/>
    <s v="Production Technician II"/>
    <s v="Alexis Shaw"/>
    <s v="Unknown"/>
    <s v="BPC"/>
    <s v="Active"/>
    <s v="Part-Time"/>
    <s v="Zone B"/>
    <s v="Temporary"/>
    <s v="Voluntary"/>
    <s v="Keep position nature most anything eat blue."/>
    <s v="Production"/>
    <s v="Fielders"/>
    <d v="1969-07-20T00:00:00"/>
    <s v="MA"/>
    <s v="Engineer"/>
    <x v="1"/>
    <n v="2062"/>
    <s v="Other"/>
    <x v="2"/>
    <s v="Fully Meets"/>
    <n v="2"/>
    <n v="2"/>
    <n v="1"/>
    <n v="4"/>
    <s v="Leadership Development"/>
    <s v="Internal"/>
    <s v="Completed"/>
    <s v="Chaseside"/>
    <s v="Caitlin Chavez"/>
    <n v="3"/>
  </r>
  <r>
    <x v="1760"/>
    <s v="Barbara Gaul"/>
    <d v="2021-12-13T00:00:00"/>
    <d v="2022-06-11T00:00:00"/>
    <s v="Production Technician I"/>
    <s v="Austin Klein"/>
    <s v="Unknown"/>
    <s v="EW"/>
    <s v="Active"/>
    <s v="Contract"/>
    <s v="Zone C"/>
    <s v="Temporary"/>
    <s v="Resignation"/>
    <s v="Sport information for admit language mention."/>
    <s v="Production"/>
    <s v="Wireline Construction"/>
    <d v="1997-02-07T00:00:00"/>
    <s v="MA"/>
    <s v="Laborer"/>
    <x v="0"/>
    <n v="2121"/>
    <s v="Asian"/>
    <x v="0"/>
    <s v="Fully Meets"/>
    <n v="4"/>
    <n v="1"/>
    <n v="4"/>
    <n v="3"/>
    <s v="Project Management"/>
    <s v="External"/>
    <s v="Failed"/>
    <s v="East Kerri"/>
    <s v="Victoria Stevens"/>
    <n v="4"/>
  </r>
  <r>
    <x v="1761"/>
    <s v="Carla Demita"/>
    <d v="2021-06-27T00:00:00"/>
    <d v="2022-01-02T00:00:00"/>
    <s v="Production Technician II"/>
    <s v="Cheryl Cole"/>
    <s v="Unknown"/>
    <s v="CCDR"/>
    <s v="Voluntarily Terminated"/>
    <s v="Part-Time"/>
    <s v="Zone A"/>
    <s v="Temporary"/>
    <s v="Resignation"/>
    <s v="Stock avoid company tend tell success."/>
    <s v="Production"/>
    <s v="Field Operations"/>
    <d v="1944-12-09T00:00:00"/>
    <s v="MA"/>
    <s v="Laborer"/>
    <x v="0"/>
    <n v="2343"/>
    <s v="Asian"/>
    <x v="2"/>
    <s v="Fully Meets"/>
    <n v="4"/>
    <n v="3"/>
    <n v="1"/>
    <n v="2"/>
    <s v="Leadership Development"/>
    <s v="Internal"/>
    <s v="Failed"/>
    <s v="Kimberlymouth"/>
    <s v="Jeremy Mendez"/>
    <n v="3"/>
  </r>
  <r>
    <x v="1762"/>
    <s v="Paula Gross"/>
    <d v="2019-10-19T00:00:00"/>
    <s v="N/A"/>
    <s v="Production Technician I"/>
    <s v="Katelyn Coleman"/>
    <s v="Unknown"/>
    <s v="NEL"/>
    <s v="Active"/>
    <s v="Part-Time"/>
    <s v="Zone C"/>
    <s v="Full-Time"/>
    <s v="Unk"/>
    <s v="N/A"/>
    <s v="Production"/>
    <s v="Field Operations"/>
    <d v="1991-05-18T00:00:00"/>
    <s v="MA"/>
    <s v="Construction Manager"/>
    <x v="0"/>
    <n v="2176"/>
    <s v="Hispanic"/>
    <x v="2"/>
    <s v="Fully Meets"/>
    <n v="2"/>
    <n v="4"/>
    <n v="2"/>
    <n v="4"/>
    <s v="Technical Skills"/>
    <s v="External"/>
    <s v="Completed"/>
    <s v="Michaelbury"/>
    <s v="Steven Williams"/>
    <n v="4"/>
  </r>
  <r>
    <x v="1763"/>
    <s v="Francesco A Barone"/>
    <d v="2022-11-26T00:00:00"/>
    <d v="2023-01-13T00:00:00"/>
    <s v="Production Technician I"/>
    <s v="Ronald Sims"/>
    <s v="Unknown"/>
    <s v="WBL"/>
    <s v="Active"/>
    <s v="Part-Time"/>
    <s v="Zone C"/>
    <s v="Full-Time"/>
    <s v="Involuntary"/>
    <s v="President clearly teach recently care."/>
    <s v="Production"/>
    <s v="Engineers"/>
    <d v="1993-03-24T00:00:00"/>
    <s v="MA"/>
    <s v="Engineer"/>
    <x v="1"/>
    <n v="1810"/>
    <s v="Black"/>
    <x v="2"/>
    <s v="Fully Meets"/>
    <n v="2"/>
    <n v="2"/>
    <n v="4"/>
    <n v="3"/>
    <s v="Communication Skills"/>
    <s v="External"/>
    <s v="Failed"/>
    <s v="Thompsonmouth"/>
    <s v="Monique Wang"/>
    <n v="5"/>
  </r>
  <r>
    <x v="1764"/>
    <s v="Rex England"/>
    <d v="2019-08-19T00:00:00"/>
    <s v="N/A"/>
    <s v="Production Technician I"/>
    <s v="Richard Long"/>
    <s v="Unknown"/>
    <s v="PL"/>
    <s v="Active"/>
    <s v="Full-Time"/>
    <s v="Zone C"/>
    <s v="Full-Time"/>
    <s v="Unk"/>
    <s v="N/A"/>
    <s v="Production"/>
    <s v="Wireline Construction"/>
    <d v="1967-07-09T00:00:00"/>
    <s v="MA"/>
    <s v="Administrative"/>
    <x v="1"/>
    <n v="2045"/>
    <s v="Black"/>
    <x v="1"/>
    <s v="Fully Meets"/>
    <n v="4"/>
    <n v="3"/>
    <n v="1"/>
    <n v="3"/>
    <s v="Customer Service"/>
    <s v="Internal"/>
    <s v="Failed"/>
    <s v="Michaelside"/>
    <s v="Lauren Matthews"/>
    <n v="2"/>
  </r>
  <r>
    <x v="1765"/>
    <s v="Trina Hendrickson"/>
    <d v="2018-08-22T00:00:00"/>
    <d v="2022-04-14T00:00:00"/>
    <s v="Production Technician II"/>
    <s v="Kaitlyn Hale"/>
    <s v="Unknown"/>
    <s v="EW"/>
    <s v="Voluntarily Terminated"/>
    <s v="Part-Time"/>
    <s v="Zone A"/>
    <s v="Full-Time"/>
    <s v="Involuntary"/>
    <s v="Look area spend. Deal animal main interesting."/>
    <s v="Production"/>
    <s v="Engineers"/>
    <d v="1957-06-28T00:00:00"/>
    <s v="MA"/>
    <s v="Engineer"/>
    <x v="0"/>
    <n v="2021"/>
    <s v="Hispanic"/>
    <x v="0"/>
    <s v="Fully Meets"/>
    <n v="2"/>
    <n v="3"/>
    <n v="5"/>
    <n v="5"/>
    <s v="Technical Skills"/>
    <s v="External"/>
    <s v="Completed"/>
    <s v="New Richardburgh"/>
    <s v="Michelle Lara"/>
    <n v="1"/>
  </r>
  <r>
    <x v="1766"/>
    <s v="Colleen Volk"/>
    <d v="2022-05-04T00:00:00"/>
    <s v="N/A"/>
    <s v="Production Technician I"/>
    <s v="Joseph Carr"/>
    <s v="Unknown"/>
    <s v="BPC"/>
    <s v="Active"/>
    <s v="Full-Time"/>
    <s v="Zone A"/>
    <s v="Full-Time"/>
    <s v="Unk"/>
    <s v="N/A"/>
    <s v="Production"/>
    <s v="Field Operations"/>
    <d v="1949-01-15T00:00:00"/>
    <s v="MA"/>
    <s v="Technician"/>
    <x v="0"/>
    <n v="2747"/>
    <s v="Asian"/>
    <x v="3"/>
    <s v="Fully Meets"/>
    <n v="2"/>
    <n v="3"/>
    <n v="3"/>
    <n v="4"/>
    <s v="Customer Service"/>
    <s v="Internal"/>
    <s v="Completed"/>
    <s v="West Tara"/>
    <s v="Jennifer Thomas"/>
    <n v="2"/>
  </r>
  <r>
    <x v="1767"/>
    <s v="Jean Engdahl"/>
    <d v="2022-06-12T00:00:00"/>
    <s v="N/A"/>
    <s v="Production Technician I"/>
    <s v="Deborah Schultz"/>
    <s v="Unknown"/>
    <s v="WBL"/>
    <s v="Active"/>
    <s v="Part-Time"/>
    <s v="Zone B"/>
    <s v="Temporary"/>
    <s v="Unk"/>
    <s v="N/A"/>
    <s v="Production"/>
    <s v="Underground"/>
    <d v="1981-02-20T00:00:00"/>
    <s v="MA"/>
    <s v="Operator"/>
    <x v="1"/>
    <n v="2026"/>
    <s v="Asian"/>
    <x v="0"/>
    <s v="Fully Meets"/>
    <n v="2"/>
    <n v="2"/>
    <n v="1"/>
    <n v="5"/>
    <s v="Project Management"/>
    <s v="Internal"/>
    <s v="Failed"/>
    <s v="New Judithside"/>
    <s v="Patrick Jones"/>
    <n v="5"/>
  </r>
  <r>
    <x v="1768"/>
    <s v="Paris Blake"/>
    <d v="2018-11-08T00:00:00"/>
    <s v="N/A"/>
    <s v="Production Technician I"/>
    <s v="Robert Brooks"/>
    <s v="Unknown"/>
    <s v="NEL"/>
    <s v="Active"/>
    <s v="Contract"/>
    <s v="Zone A"/>
    <s v="Part-Time"/>
    <s v="Unk"/>
    <s v="N/A"/>
    <s v="Production"/>
    <s v="Aerial"/>
    <d v="1950-08-31T00:00:00"/>
    <s v="MA"/>
    <s v="Foreman"/>
    <x v="1"/>
    <n v="95073"/>
    <s v="Other"/>
    <x v="1"/>
    <s v="Fully Meets"/>
    <n v="4"/>
    <n v="3"/>
    <n v="1"/>
    <n v="3"/>
    <s v="Project Management"/>
    <s v="Internal"/>
    <s v="Completed"/>
    <s v="Brittneyfort"/>
    <s v="Kelsey Scott"/>
    <n v="1"/>
  </r>
  <r>
    <x v="1769"/>
    <s v="Neveah Bird"/>
    <d v="2021-07-05T00:00:00"/>
    <s v="N/A"/>
    <s v="Production Technician I"/>
    <s v="Richard Davis"/>
    <s v="Unknown"/>
    <s v="PL"/>
    <s v="Active"/>
    <s v="Part-Time"/>
    <s v="Zone A"/>
    <s v="Part-Time"/>
    <s v="Unk"/>
    <s v="N/A"/>
    <s v="Production"/>
    <s v="Field Operations"/>
    <d v="1945-11-19T00:00:00"/>
    <s v="MA"/>
    <s v="Laborer"/>
    <x v="1"/>
    <n v="65497"/>
    <s v="Black"/>
    <x v="3"/>
    <s v="Fully Meets"/>
    <n v="5"/>
    <n v="1"/>
    <n v="2"/>
    <n v="3"/>
    <s v="Customer Service"/>
    <s v="External"/>
    <s v="Completed"/>
    <s v="Stephensfurt"/>
    <s v="Kimberly Martinez"/>
    <n v="5"/>
  </r>
  <r>
    <x v="1770"/>
    <s v="Tia Potter"/>
    <d v="2020-07-08T00:00:00"/>
    <d v="2021-09-24T00:00:00"/>
    <s v="Production Technician I"/>
    <s v="Tonya Moreno"/>
    <s v="Unknown"/>
    <s v="BPC"/>
    <s v="Terminated for Cause"/>
    <s v="Full-Time"/>
    <s v="Zone A"/>
    <s v="Temporary"/>
    <s v="Retirement"/>
    <s v="Talk into between trip final."/>
    <s v="Production"/>
    <s v="Wireline Construction"/>
    <d v="1950-03-10T00:00:00"/>
    <s v="MA"/>
    <s v="Laborer"/>
    <x v="1"/>
    <n v="37659"/>
    <s v="Other"/>
    <x v="3"/>
    <s v="Fully Meets"/>
    <n v="5"/>
    <n v="2"/>
    <n v="4"/>
    <n v="2"/>
    <s v="Technical Skills"/>
    <s v="Internal"/>
    <s v="Failed"/>
    <s v="New Stephen"/>
    <s v="Luis Wiley"/>
    <n v="5"/>
  </r>
  <r>
    <x v="1771"/>
    <s v="Alexandra Bean"/>
    <d v="2020-03-13T00:00:00"/>
    <s v="N/A"/>
    <s v="Production Technician I"/>
    <s v="Francis York"/>
    <s v="Unknown"/>
    <s v="CCDR"/>
    <s v="Active"/>
    <s v="Full-Time"/>
    <s v="Zone A"/>
    <s v="Temporary"/>
    <s v="Unk"/>
    <s v="N/A"/>
    <s v="Production"/>
    <s v="Wireline Construction"/>
    <d v="1973-04-15T00:00:00"/>
    <s v="MA"/>
    <s v="Laborer"/>
    <x v="1"/>
    <n v="74626"/>
    <s v="Other"/>
    <x v="0"/>
    <s v="Fully Meets"/>
    <n v="1"/>
    <n v="2"/>
    <n v="4"/>
    <n v="5"/>
    <s v="Leadership Development"/>
    <s v="Internal"/>
    <s v="Completed"/>
    <s v="Hessburgh"/>
    <s v="Timothy Valdez"/>
    <n v="5"/>
  </r>
  <r>
    <x v="1772"/>
    <s v="Tony Grimes"/>
    <d v="2022-12-28T00:00:00"/>
    <s v="N/A"/>
    <s v="Production Technician I"/>
    <s v="Misty Cole"/>
    <s v="Unknown"/>
    <s v="SVG"/>
    <s v="Active"/>
    <s v="Full-Time"/>
    <s v="Zone B"/>
    <s v="Full-Time"/>
    <s v="Unk"/>
    <s v="N/A"/>
    <s v="Production"/>
    <s v="Splicing"/>
    <d v="1964-06-20T00:00:00"/>
    <s v="MA"/>
    <s v="Laborer"/>
    <x v="1"/>
    <n v="10950"/>
    <s v="White"/>
    <x v="1"/>
    <s v="Fully Meets"/>
    <n v="2"/>
    <n v="2"/>
    <n v="5"/>
    <n v="4"/>
    <s v="Communication Skills"/>
    <s v="Internal"/>
    <s v="Completed"/>
    <s v="Port Aaron"/>
    <s v="Jonathan Todd"/>
    <n v="4"/>
  </r>
  <r>
    <x v="1773"/>
    <s v="Macy Nielsen"/>
    <d v="2020-03-17T00:00:00"/>
    <s v="N/A"/>
    <s v="Production Technician I"/>
    <s v="Kenneth Perry"/>
    <s v="Unknown"/>
    <s v="EW"/>
    <s v="Active"/>
    <s v="Full-Time"/>
    <s v="Zone B"/>
    <s v="Part-Time"/>
    <s v="Unk"/>
    <s v="N/A"/>
    <s v="Production"/>
    <s v="Field Operations"/>
    <d v="1993-06-05T00:00:00"/>
    <s v="MA"/>
    <s v="Laborer"/>
    <x v="1"/>
    <n v="85907"/>
    <s v="Other"/>
    <x v="3"/>
    <s v="Fully Meets"/>
    <n v="5"/>
    <n v="1"/>
    <n v="5"/>
    <n v="3"/>
    <s v="Communication Skills"/>
    <s v="Internal"/>
    <s v="Completed"/>
    <s v="Byrdville"/>
    <s v="David Martin"/>
    <n v="5"/>
  </r>
  <r>
    <x v="1774"/>
    <s v="Toby Yates"/>
    <d v="2023-01-07T00:00:00"/>
    <s v="N/A"/>
    <s v="Production Technician I"/>
    <s v="Andrew Wilkinson"/>
    <s v="Unknown"/>
    <s v="MSC"/>
    <s v="Active"/>
    <s v="Part-Time"/>
    <s v="Zone B"/>
    <s v="Temporary"/>
    <s v="Unk"/>
    <s v="N/A"/>
    <s v="Production"/>
    <s v="Field Operations"/>
    <d v="1966-02-19T00:00:00"/>
    <s v="MA"/>
    <s v="Tower Hand"/>
    <x v="0"/>
    <n v="50944"/>
    <s v="White"/>
    <x v="2"/>
    <s v="Fully Meets"/>
    <n v="2"/>
    <n v="1"/>
    <n v="4"/>
    <n v="3"/>
    <s v="Technical Skills"/>
    <s v="Internal"/>
    <s v="Failed"/>
    <s v="Dustinville"/>
    <s v="Gerald Gonzales"/>
    <n v="1"/>
  </r>
  <r>
    <x v="1775"/>
    <s v="Karlee Davies"/>
    <d v="2021-12-22T00:00:00"/>
    <s v="N/A"/>
    <s v="Production Technician I"/>
    <s v="Debbie Pearson"/>
    <s v="Unknown"/>
    <s v="TNS"/>
    <s v="Active"/>
    <s v="Full-Time"/>
    <s v="Zone B"/>
    <s v="Part-Time"/>
    <s v="Unk"/>
    <s v="N/A"/>
    <s v="Production"/>
    <s v="General - Eng"/>
    <d v="1975-02-06T00:00:00"/>
    <s v="MA"/>
    <s v="Engineer"/>
    <x v="1"/>
    <n v="67113"/>
    <s v="White"/>
    <x v="2"/>
    <s v="Fully Meets"/>
    <n v="4"/>
    <n v="5"/>
    <n v="3"/>
    <n v="5"/>
    <s v="Leadership Development"/>
    <s v="External"/>
    <s v="Failed"/>
    <s v="Charleschester"/>
    <s v="Sarah Willis"/>
    <n v="1"/>
  </r>
  <r>
    <x v="1776"/>
    <s v="Hector Escobar"/>
    <d v="2020-04-29T00:00:00"/>
    <d v="2022-11-22T00:00:00"/>
    <s v="Production Technician I"/>
    <s v="Frank Wilkinson"/>
    <s v="Unknown"/>
    <s v="PYZ"/>
    <s v="Active"/>
    <s v="Part-Time"/>
    <s v="Zone B"/>
    <s v="Full-Time"/>
    <s v="Voluntary"/>
    <s v="Vote growth sound wide art."/>
    <s v="Production"/>
    <s v="General - Con"/>
    <d v="1944-07-31T00:00:00"/>
    <s v="MA"/>
    <s v="Laborer"/>
    <x v="1"/>
    <n v="37852"/>
    <s v="Hispanic"/>
    <x v="2"/>
    <s v="Fully Meets"/>
    <n v="5"/>
    <n v="5"/>
    <n v="1"/>
    <n v="3"/>
    <s v="Communication Skills"/>
    <s v="Internal"/>
    <s v="Failed"/>
    <s v="East Rebeccaburgh"/>
    <s v="Anthony Holland"/>
    <n v="2"/>
  </r>
  <r>
    <x v="1777"/>
    <s v="Javon Mckenzie"/>
    <d v="2020-12-02T00:00:00"/>
    <s v="N/A"/>
    <s v="Production Technician I"/>
    <s v="Raymond Burton"/>
    <s v="Unknown"/>
    <s v="WBL"/>
    <s v="Active"/>
    <s v="Part-Time"/>
    <s v="Zone C"/>
    <s v="Temporary"/>
    <s v="Unk"/>
    <s v="N/A"/>
    <s v="Production"/>
    <s v="Wireless"/>
    <d v="1955-02-28T00:00:00"/>
    <s v="MA"/>
    <s v="Foreman"/>
    <x v="1"/>
    <n v="33896"/>
    <s v="Asian"/>
    <x v="3"/>
    <s v="Fully Meets"/>
    <n v="5"/>
    <n v="1"/>
    <n v="1"/>
    <n v="4"/>
    <s v="Project Management"/>
    <s v="External"/>
    <s v="Failed"/>
    <s v="Lake Cassandraburgh"/>
    <s v="Leonard Garner"/>
    <n v="5"/>
  </r>
  <r>
    <x v="1778"/>
    <s v="Lilly Huynh"/>
    <d v="2021-12-08T00:00:00"/>
    <d v="2022-06-20T00:00:00"/>
    <s v="Production Technician I"/>
    <s v="Adam Murphy"/>
    <s v="Unknown"/>
    <s v="NEL"/>
    <s v="Active"/>
    <s v="Contract"/>
    <s v="Zone A"/>
    <s v="Part-Time"/>
    <s v="Resignation"/>
    <s v="Exist how dog information accept around PM."/>
    <s v="Production"/>
    <s v="Field Operations"/>
    <d v="1957-07-16T00:00:00"/>
    <s v="MA"/>
    <s v="Laborer"/>
    <x v="1"/>
    <n v="88158"/>
    <s v="Hispanic"/>
    <x v="0"/>
    <s v="Fully Meets"/>
    <n v="2"/>
    <n v="4"/>
    <n v="1"/>
    <n v="1"/>
    <s v="Leadership Development"/>
    <s v="Internal"/>
    <s v="Completed"/>
    <s v="Colemanburgh"/>
    <s v="Ann Stevens"/>
    <n v="3"/>
  </r>
  <r>
    <x v="1779"/>
    <s v="Anika Robbins"/>
    <d v="2022-04-13T00:00:00"/>
    <d v="2023-08-04T00:00:00"/>
    <s v="Production Technician I"/>
    <s v="Kimberly Stout"/>
    <s v="Unknown"/>
    <s v="PL"/>
    <s v="Active"/>
    <s v="Contract"/>
    <s v="Zone B"/>
    <s v="Part-Time"/>
    <s v="Retirement"/>
    <s v="Chance ever laugh sign indicate."/>
    <s v="Production"/>
    <s v="General - Con"/>
    <d v="1951-04-26T00:00:00"/>
    <s v="MA"/>
    <s v="Foreman"/>
    <x v="1"/>
    <n v="18034"/>
    <s v="White"/>
    <x v="0"/>
    <s v="Fully Meets"/>
    <n v="4"/>
    <n v="3"/>
    <n v="5"/>
    <n v="2"/>
    <s v="Communication Skills"/>
    <s v="Internal"/>
    <s v="Failed"/>
    <s v="Elizabethside"/>
    <s v="Lisa Harrell"/>
    <n v="3"/>
  </r>
  <r>
    <x v="1780"/>
    <s v="Ishaan Robinson"/>
    <d v="2020-12-23T00:00:00"/>
    <d v="2022-07-23T00:00:00"/>
    <s v="Production Technician I"/>
    <s v="Jonathan Hale"/>
    <s v="Unknown"/>
    <s v="BPC"/>
    <s v="Voluntarily Terminated"/>
    <s v="Contract"/>
    <s v="Zone A"/>
    <s v="Part-Time"/>
    <s v="Retirement"/>
    <s v="Indicate less quality put listen nation."/>
    <s v="Production"/>
    <s v="Field Operations"/>
    <d v="1969-10-22T00:00:00"/>
    <s v="MA"/>
    <s v="Operator"/>
    <x v="1"/>
    <n v="47540"/>
    <s v="Asian"/>
    <x v="3"/>
    <s v="Fully Meets"/>
    <n v="4"/>
    <n v="1"/>
    <n v="2"/>
    <n v="2"/>
    <s v="Leadership Development"/>
    <s v="Internal"/>
    <s v="Completed"/>
    <s v="South Tiffany"/>
    <s v="Dustin Haley"/>
    <n v="5"/>
  </r>
  <r>
    <x v="1781"/>
    <s v="Paola Macdonald"/>
    <d v="2019-03-31T00:00:00"/>
    <s v="N/A"/>
    <s v="Production Technician I"/>
    <s v="Robert Schmitt DDS"/>
    <s v="Unknown"/>
    <s v="CCDR"/>
    <s v="Active"/>
    <s v="Full-Time"/>
    <s v="Zone C"/>
    <s v="Temporary"/>
    <s v="Unk"/>
    <s v="N/A"/>
    <s v="Production"/>
    <s v="General - Con"/>
    <d v="1987-06-18T00:00:00"/>
    <s v="MA"/>
    <s v="Laborer"/>
    <x v="0"/>
    <n v="14142"/>
    <s v="Black"/>
    <x v="2"/>
    <s v="Fully Meets"/>
    <n v="2"/>
    <n v="3"/>
    <n v="5"/>
    <n v="3"/>
    <s v="Leadership Development"/>
    <s v="Internal"/>
    <s v="Completed"/>
    <s v="New Jamieshire"/>
    <s v="Mark Lopez"/>
    <n v="2"/>
  </r>
  <r>
    <x v="1782"/>
    <s v="Lorelei Sellers"/>
    <d v="2023-06-11T00:00:00"/>
    <d v="2023-07-30T00:00:00"/>
    <s v="Production Technician II"/>
    <s v="Jamie Parker"/>
    <s v="Unknown"/>
    <s v="SVG"/>
    <s v="Active"/>
    <s v="Part-Time"/>
    <s v="Zone A"/>
    <s v="Temporary"/>
    <s v="Resignation"/>
    <s v="Like open news car seem garden people."/>
    <s v="Production"/>
    <s v="Wireline Construction"/>
    <d v="1977-10-21T00:00:00"/>
    <s v="MA"/>
    <s v="Technician"/>
    <x v="1"/>
    <n v="68300"/>
    <s v="White"/>
    <x v="0"/>
    <s v="Fully Meets"/>
    <n v="1"/>
    <n v="3"/>
    <n v="1"/>
    <n v="1"/>
    <s v="Technical Skills"/>
    <s v="External"/>
    <s v="Failed"/>
    <s v="Port Vanessamouth"/>
    <s v="Steven Miller"/>
    <n v="4"/>
  </r>
  <r>
    <x v="1783"/>
    <s v="Gillian Riddle"/>
    <d v="2021-05-20T00:00:00"/>
    <d v="2023-01-31T00:00:00"/>
    <s v="Production Technician II"/>
    <s v="Lauren Thomas"/>
    <s v="Unknown"/>
    <s v="TNS"/>
    <s v="Active"/>
    <s v="Contract"/>
    <s v="Zone B"/>
    <s v="Full-Time"/>
    <s v="Involuntary"/>
    <s v="Base item do role debate perform."/>
    <s v="Production"/>
    <s v="Field Operations"/>
    <d v="1981-03-08T00:00:00"/>
    <s v="MA"/>
    <s v="Foreman"/>
    <x v="1"/>
    <n v="85699"/>
    <s v="White"/>
    <x v="3"/>
    <s v="Fully Meets"/>
    <n v="2"/>
    <n v="4"/>
    <n v="3"/>
    <n v="4"/>
    <s v="Customer Service"/>
    <s v="Internal"/>
    <s v="Completed"/>
    <s v="Owenston"/>
    <s v="Ian Snow"/>
    <n v="5"/>
  </r>
  <r>
    <x v="1784"/>
    <s v="Atticus White"/>
    <d v="2020-11-14T00:00:00"/>
    <s v="N/A"/>
    <s v="Production Technician II"/>
    <s v="Pamela Taylor"/>
    <s v="Unknown"/>
    <s v="WBL"/>
    <s v="Active"/>
    <s v="Full-Time"/>
    <s v="Zone C"/>
    <s v="Full-Time"/>
    <s v="Unk"/>
    <s v="N/A"/>
    <s v="Production"/>
    <s v="Field Operations"/>
    <d v="1967-07-06T00:00:00"/>
    <s v="MA"/>
    <s v="Top Hand"/>
    <x v="1"/>
    <n v="96368"/>
    <s v="Hispanic"/>
    <x v="1"/>
    <s v="Fully Meets"/>
    <n v="4"/>
    <n v="3"/>
    <n v="1"/>
    <n v="5"/>
    <s v="Technical Skills"/>
    <s v="Internal"/>
    <s v="Completed"/>
    <s v="Markshire"/>
    <s v="Amanda Gardner"/>
    <n v="1"/>
  </r>
  <r>
    <x v="1785"/>
    <s v="Virginia Nunez"/>
    <d v="2018-12-29T00:00:00"/>
    <s v="N/A"/>
    <s v="Production Technician II"/>
    <s v="Phyllis Cox"/>
    <s v="Unknown"/>
    <s v="PYZ"/>
    <s v="Active"/>
    <s v="Contract"/>
    <s v="Zone A"/>
    <s v="Full-Time"/>
    <s v="Unk"/>
    <s v="N/A"/>
    <s v="Production"/>
    <s v="Field Operations"/>
    <d v="2000-07-13T00:00:00"/>
    <s v="MA"/>
    <s v="Laborer"/>
    <x v="0"/>
    <n v="33987"/>
    <s v="Asian"/>
    <x v="1"/>
    <s v="Fully Meets"/>
    <n v="1"/>
    <n v="4"/>
    <n v="3"/>
    <n v="1"/>
    <s v="Communication Skills"/>
    <s v="External"/>
    <s v="Failed"/>
    <s v="Reynoldsland"/>
    <s v="David Rogers"/>
    <n v="4"/>
  </r>
  <r>
    <x v="1786"/>
    <s v="Caden Taylor"/>
    <d v="2021-04-22T00:00:00"/>
    <s v="N/A"/>
    <s v="Production Technician II"/>
    <s v="Jonathan Williams"/>
    <s v="Unknown"/>
    <s v="WBL"/>
    <s v="Active"/>
    <s v="Contract"/>
    <s v="Zone A"/>
    <s v="Full-Time"/>
    <s v="Unk"/>
    <s v="N/A"/>
    <s v="Production"/>
    <s v="Executive"/>
    <d v="1948-12-10T00:00:00"/>
    <s v="MA"/>
    <s v="Director"/>
    <x v="0"/>
    <n v="93541"/>
    <s v="White"/>
    <x v="3"/>
    <s v="Fully Meets"/>
    <n v="4"/>
    <n v="4"/>
    <n v="2"/>
    <n v="5"/>
    <s v="Technical Skills"/>
    <s v="External"/>
    <s v="Completed"/>
    <s v="Gordonmouth"/>
    <s v="Victoria Riley"/>
    <n v="5"/>
  </r>
  <r>
    <x v="1787"/>
    <s v="Brooks Leach"/>
    <d v="2023-06-03T00:00:00"/>
    <d v="2023-07-14T00:00:00"/>
    <s v="Production Technician II"/>
    <s v="Edward Navarro"/>
    <s v="Unknown"/>
    <s v="NEL"/>
    <s v="Voluntarily Terminated"/>
    <s v="Contract"/>
    <s v="Zone C"/>
    <s v="Full-Time"/>
    <s v="Involuntary"/>
    <s v="Program deal run."/>
    <s v="Production"/>
    <s v="Project Management - Con"/>
    <d v="1949-02-07T00:00:00"/>
    <s v="MA"/>
    <s v="Supervisor"/>
    <x v="0"/>
    <n v="87242"/>
    <s v="Black"/>
    <x v="1"/>
    <s v="Fully Meets"/>
    <n v="1"/>
    <n v="4"/>
    <n v="1"/>
    <n v="3"/>
    <s v="Project Management"/>
    <s v="External"/>
    <s v="Failed"/>
    <s v="Lake Dennis"/>
    <s v="Michaela Diaz"/>
    <n v="5"/>
  </r>
  <r>
    <x v="1788"/>
    <s v="Isabel Wyatt"/>
    <d v="2021-04-26T00:00:00"/>
    <d v="2021-07-06T00:00:00"/>
    <s v="Production Technician I"/>
    <s v="Matthew Craig"/>
    <s v="Unknown"/>
    <s v="CCDR"/>
    <s v="Active"/>
    <s v="Contract"/>
    <s v="Zone B"/>
    <s v="Temporary"/>
    <s v="Retirement"/>
    <s v="Great parent relate growth summer."/>
    <s v="Production"/>
    <s v="Wireless"/>
    <d v="1942-06-04T00:00:00"/>
    <s v="MA"/>
    <s v="Manager"/>
    <x v="1"/>
    <n v="31575"/>
    <s v="Asian"/>
    <x v="3"/>
    <s v="Fully Meets"/>
    <n v="4"/>
    <n v="1"/>
    <n v="2"/>
    <n v="2"/>
    <s v="Project Management"/>
    <s v="Internal"/>
    <s v="Completed"/>
    <s v="Lake Taratown"/>
    <s v="Lori Wall"/>
    <n v="4"/>
  </r>
  <r>
    <x v="1789"/>
    <s v="Angelo Henry"/>
    <d v="2019-04-30T00:00:00"/>
    <d v="2019-10-09T00:00:00"/>
    <s v="Production Technician I"/>
    <s v="Warren Pollard"/>
    <s v="Unknown"/>
    <s v="EW"/>
    <s v="Active"/>
    <s v="Contract"/>
    <s v="Zone B"/>
    <s v="Part-Time"/>
    <s v="Involuntary"/>
    <s v="Above fight animal support beautiful."/>
    <s v="Production"/>
    <s v="Catv"/>
    <d v="1959-08-08T00:00:00"/>
    <s v="MA"/>
    <s v="Laborer"/>
    <x v="1"/>
    <n v="64694"/>
    <s v="Hispanic"/>
    <x v="1"/>
    <s v="Fully Meets"/>
    <n v="4"/>
    <n v="1"/>
    <n v="5"/>
    <n v="2"/>
    <s v="Communication Skills"/>
    <s v="External"/>
    <s v="Failed"/>
    <s v="Brooksport"/>
    <s v="Tim Henderson"/>
    <n v="1"/>
  </r>
  <r>
    <x v="1790"/>
    <s v="Joselyn Moss"/>
    <d v="2021-07-04T00:00:00"/>
    <d v="2023-06-25T00:00:00"/>
    <s v="Production Technician I"/>
    <s v="Felicia Smith"/>
    <s v="Unknown"/>
    <s v="MSC"/>
    <s v="Active"/>
    <s v="Contract"/>
    <s v="Zone B"/>
    <s v="Temporary"/>
    <s v="Involuntary"/>
    <s v="Better design cause yet history decide."/>
    <s v="Production"/>
    <s v="Field Operations"/>
    <d v="1946-10-28T00:00:00"/>
    <s v="MA"/>
    <s v="Driller"/>
    <x v="1"/>
    <n v="43706"/>
    <s v="White"/>
    <x v="1"/>
    <s v="Fully Meets"/>
    <n v="2"/>
    <n v="1"/>
    <n v="3"/>
    <n v="1"/>
    <s v="Communication Skills"/>
    <s v="Internal"/>
    <s v="Completed"/>
    <s v="Youngland"/>
    <s v="Allison Manning"/>
    <n v="3"/>
  </r>
  <r>
    <x v="1791"/>
    <s v="Diamond Mcclain"/>
    <d v="2023-02-24T00:00:00"/>
    <s v="N/A"/>
    <s v="Production Technician I"/>
    <s v="Robert Nguyen"/>
    <s v="Unknown"/>
    <s v="NEL"/>
    <s v="Active"/>
    <s v="Part-Time"/>
    <s v="Zone A"/>
    <s v="Temporary"/>
    <s v="Unk"/>
    <s v="N/A"/>
    <s v="Production"/>
    <s v="Engineers"/>
    <d v="1953-05-10T00:00:00"/>
    <s v="MA"/>
    <s v="Technician"/>
    <x v="1"/>
    <n v="19908"/>
    <s v="Black"/>
    <x v="2"/>
    <s v="Fully Meets"/>
    <n v="1"/>
    <n v="3"/>
    <n v="4"/>
    <n v="4"/>
    <s v="Technical Skills"/>
    <s v="External"/>
    <s v="Completed"/>
    <s v="Valenzuelaview"/>
    <s v="April Peterson"/>
    <n v="2"/>
  </r>
  <r>
    <x v="1792"/>
    <s v="Eden Dalton"/>
    <d v="2021-03-02T00:00:00"/>
    <s v="N/A"/>
    <s v="Production Technician I"/>
    <s v="Jesse Hall"/>
    <s v="Unknown"/>
    <s v="PL"/>
    <s v="Active"/>
    <s v="Full-Time"/>
    <s v="Zone A"/>
    <s v="Full-Time"/>
    <s v="Unk"/>
    <s v="N/A"/>
    <s v="Production"/>
    <s v="Yard (Material Handling)"/>
    <d v="1981-08-19T00:00:00"/>
    <s v="MA"/>
    <s v="Supervisor"/>
    <x v="1"/>
    <n v="1901"/>
    <s v="Black"/>
    <x v="3"/>
    <s v="Fully Meets"/>
    <n v="1"/>
    <n v="2"/>
    <n v="5"/>
    <n v="3"/>
    <s v="Project Management"/>
    <s v="External"/>
    <s v="Failed"/>
    <s v="Williamstad"/>
    <s v="Evan Adams"/>
    <n v="1"/>
  </r>
  <r>
    <x v="1793"/>
    <s v="Emely Parks"/>
    <d v="2021-12-27T00:00:00"/>
    <s v="N/A"/>
    <s v="Production Technician I"/>
    <s v="George Palmer Jr."/>
    <s v="Unknown"/>
    <s v="PYZ"/>
    <s v="Active"/>
    <s v="Contract"/>
    <s v="Zone B"/>
    <s v="Temporary"/>
    <s v="Unk"/>
    <s v="N/A"/>
    <s v="Production"/>
    <s v="Field Operations"/>
    <d v="1976-05-16T00:00:00"/>
    <s v="MA"/>
    <s v="Laborer"/>
    <x v="1"/>
    <n v="1877"/>
    <s v="Hispanic"/>
    <x v="2"/>
    <s v="Fully Meets"/>
    <n v="5"/>
    <n v="5"/>
    <n v="4"/>
    <n v="4"/>
    <s v="Customer Service"/>
    <s v="Internal"/>
    <s v="Failed"/>
    <s v="Debraview"/>
    <s v="Kim Shea"/>
    <n v="3"/>
  </r>
  <r>
    <x v="1794"/>
    <s v="Corinne Hopkins"/>
    <d v="2022-07-10T00:00:00"/>
    <d v="2022-09-11T00:00:00"/>
    <s v="Production Technician I"/>
    <s v="Casey Garner"/>
    <s v="Unknown"/>
    <s v="SVG"/>
    <s v="Active"/>
    <s v="Part-Time"/>
    <s v="Zone C"/>
    <s v="Temporary"/>
    <s v="Voluntary"/>
    <s v="Defense pressure according more mind bed number."/>
    <s v="Production"/>
    <s v="General - Eng"/>
    <d v="1949-01-26T00:00:00"/>
    <s v="MA"/>
    <s v="Drafter"/>
    <x v="0"/>
    <n v="74746"/>
    <s v="Asian"/>
    <x v="2"/>
    <s v="Fully Meets"/>
    <n v="4"/>
    <n v="5"/>
    <n v="1"/>
    <n v="1"/>
    <s v="Customer Service"/>
    <s v="Internal"/>
    <s v="Failed"/>
    <s v="Horneside"/>
    <s v="Jaclyn Cordova"/>
    <n v="4"/>
  </r>
  <r>
    <x v="1795"/>
    <s v="Destiny Blake"/>
    <d v="2022-09-19T00:00:00"/>
    <d v="2023-06-17T00:00:00"/>
    <s v="Production Technician I"/>
    <s v="Megan Harrison"/>
    <s v="Unknown"/>
    <s v="TNS"/>
    <s v="Active"/>
    <s v="Contract"/>
    <s v="Zone A"/>
    <s v="Full-Time"/>
    <s v="Voluntary"/>
    <s v="Risk management money field."/>
    <s v="Production"/>
    <s v="Engineers"/>
    <d v="1991-09-01T00:00:00"/>
    <s v="MA"/>
    <s v="Program Manager"/>
    <x v="0"/>
    <n v="96469"/>
    <s v="Asian"/>
    <x v="0"/>
    <s v="Fully Meets"/>
    <n v="1"/>
    <n v="2"/>
    <n v="4"/>
    <n v="2"/>
    <s v="Communication Skills"/>
    <s v="External"/>
    <s v="Failed"/>
    <s v="Theresastad"/>
    <s v="John Choi"/>
    <n v="2"/>
  </r>
  <r>
    <x v="1796"/>
    <s v="Zaria Kidd"/>
    <d v="2021-05-30T00:00:00"/>
    <s v="N/A"/>
    <s v="Production Technician I"/>
    <s v="Sierra Thompson"/>
    <s v="Unknown"/>
    <s v="WBL"/>
    <s v="Active"/>
    <s v="Contract"/>
    <s v="Zone A"/>
    <s v="Temporary"/>
    <s v="Unk"/>
    <s v="N/A"/>
    <s v="Production"/>
    <s v="Aerial"/>
    <d v="1964-11-13T00:00:00"/>
    <s v="MA"/>
    <s v="Lineman"/>
    <x v="1"/>
    <n v="24994"/>
    <s v="Other"/>
    <x v="0"/>
    <s v="Exceeds"/>
    <n v="1"/>
    <n v="2"/>
    <n v="1"/>
    <n v="2"/>
    <s v="Communication Skills"/>
    <s v="External"/>
    <s v="Failed"/>
    <s v="Blackborough"/>
    <s v="Paula Gill"/>
    <n v="1"/>
  </r>
  <r>
    <x v="1797"/>
    <s v="Adam Ingram"/>
    <d v="2020-04-07T00:00:00"/>
    <s v="N/A"/>
    <s v="Production Technician I"/>
    <s v="Donna Sullivan"/>
    <s v="Unknown"/>
    <s v="BPC"/>
    <s v="Active"/>
    <s v="Contract"/>
    <s v="Zone A"/>
    <s v="Part-Time"/>
    <s v="Unk"/>
    <s v="N/A"/>
    <s v="Production"/>
    <s v="Engineers"/>
    <d v="1969-05-17T00:00:00"/>
    <s v="MA"/>
    <s v="Planner"/>
    <x v="1"/>
    <n v="89805"/>
    <s v="Asian"/>
    <x v="3"/>
    <s v="Fully Meets"/>
    <n v="2"/>
    <n v="3"/>
    <n v="4"/>
    <n v="2"/>
    <s v="Leadership Development"/>
    <s v="External"/>
    <s v="Completed"/>
    <s v="Lindaside"/>
    <s v="Keith Scott"/>
    <n v="1"/>
  </r>
  <r>
    <x v="1798"/>
    <s v="Makenna Foster"/>
    <d v="2021-04-20T00:00:00"/>
    <d v="2022-09-17T00:00:00"/>
    <s v="Production Technician I"/>
    <s v="Timothy Pratt"/>
    <s v="Unknown"/>
    <s v="CCDR"/>
    <s v="Active"/>
    <s v="Part-Time"/>
    <s v="Zone A"/>
    <s v="Part-Time"/>
    <s v="Resignation"/>
    <s v="Opportunity upon apply and world."/>
    <s v="Production"/>
    <s v="Engineers"/>
    <d v="1988-02-21T00:00:00"/>
    <s v="MA"/>
    <s v="Engineer"/>
    <x v="1"/>
    <n v="54859"/>
    <s v="White"/>
    <x v="3"/>
    <s v="Fully Meets"/>
    <n v="2"/>
    <n v="2"/>
    <n v="1"/>
    <n v="1"/>
    <s v="Communication Skills"/>
    <s v="Internal"/>
    <s v="Failed"/>
    <s v="Stephaniemouth"/>
    <s v="Debbie Arnold"/>
    <n v="1"/>
  </r>
  <r>
    <x v="1799"/>
    <s v="Nayeli Keith"/>
    <d v="2019-08-02T00:00:00"/>
    <s v="N/A"/>
    <s v="Production Technician I"/>
    <s v="Kathryn Wolf"/>
    <s v="Unknown"/>
    <s v="EW"/>
    <s v="Active"/>
    <s v="Contract"/>
    <s v="Zone B"/>
    <s v="Temporary"/>
    <s v="Unk"/>
    <s v="N/A"/>
    <s v="Production"/>
    <s v="General - Con"/>
    <d v="1948-07-10T00:00:00"/>
    <s v="MA"/>
    <s v="Foreman"/>
    <x v="1"/>
    <n v="69497"/>
    <s v="Black"/>
    <x v="0"/>
    <s v="Fully Meets"/>
    <n v="1"/>
    <n v="1"/>
    <n v="2"/>
    <n v="2"/>
    <s v="Customer Service"/>
    <s v="External"/>
    <s v="Failed"/>
    <s v="New Frankshire"/>
    <s v="David Young"/>
    <n v="1"/>
  </r>
  <r>
    <x v="1800"/>
    <s v="Devon Shannon"/>
    <d v="2022-01-11T00:00:00"/>
    <s v="N/A"/>
    <s v="Production Technician I"/>
    <s v="Kiara Herman"/>
    <s v="Unknown"/>
    <s v="MSC"/>
    <s v="Active"/>
    <s v="Full-Time"/>
    <s v="Zone C"/>
    <s v="Temporary"/>
    <s v="Unk"/>
    <s v="N/A"/>
    <s v="Production"/>
    <s v="Field Operations"/>
    <d v="1995-09-28T00:00:00"/>
    <s v="MA"/>
    <s v="Tower Hand"/>
    <x v="1"/>
    <n v="97933"/>
    <s v="White"/>
    <x v="3"/>
    <s v="Fully Meets"/>
    <n v="5"/>
    <n v="1"/>
    <n v="3"/>
    <n v="4"/>
    <s v="Leadership Development"/>
    <s v="External"/>
    <s v="Failed"/>
    <s v="Vazquezport"/>
    <s v="Annette Thomas"/>
    <n v="4"/>
  </r>
  <r>
    <x v="1801"/>
    <s v="Lucy Harrington"/>
    <d v="2020-11-15T00:00:00"/>
    <s v="N/A"/>
    <s v="Production Technician I"/>
    <s v="Meghan Morrison DDS"/>
    <s v="Unknown"/>
    <s v="NEL"/>
    <s v="Active"/>
    <s v="Contract"/>
    <s v="Zone C"/>
    <s v="Part-Time"/>
    <s v="Unk"/>
    <s v="N/A"/>
    <s v="Production"/>
    <s v="General - Con"/>
    <d v="1977-08-11T00:00:00"/>
    <s v="MA"/>
    <s v="Technician"/>
    <x v="0"/>
    <n v="56662"/>
    <s v="White"/>
    <x v="0"/>
    <s v="Fully Meets"/>
    <n v="4"/>
    <n v="2"/>
    <n v="3"/>
    <n v="5"/>
    <s v="Technical Skills"/>
    <s v="External"/>
    <s v="Completed"/>
    <s v="Megantown"/>
    <s v="Tanya Lozano"/>
    <n v="3"/>
  </r>
  <r>
    <x v="1802"/>
    <s v="Rebecca Francis"/>
    <d v="2020-05-08T00:00:00"/>
    <s v="N/A"/>
    <s v="Production Technician I"/>
    <s v="Brittany Fisher"/>
    <s v="Unknown"/>
    <s v="PL"/>
    <s v="Active"/>
    <s v="Part-Time"/>
    <s v="Zone B"/>
    <s v="Part-Time"/>
    <s v="Unk"/>
    <s v="N/A"/>
    <s v="Production"/>
    <s v="General - Con"/>
    <d v="1965-09-03T00:00:00"/>
    <s v="MA"/>
    <s v="Foreman"/>
    <x v="0"/>
    <n v="13566"/>
    <s v="Asian"/>
    <x v="0"/>
    <s v="Fully Meets"/>
    <n v="5"/>
    <n v="4"/>
    <n v="4"/>
    <n v="5"/>
    <s v="Leadership Development"/>
    <s v="Internal"/>
    <s v="Failed"/>
    <s v="Adamsmouth"/>
    <s v="Emma Wright"/>
    <n v="4"/>
  </r>
  <r>
    <x v="1803"/>
    <s v="Salma Frederick"/>
    <d v="2019-03-10T00:00:00"/>
    <s v="N/A"/>
    <s v="Production Technician II"/>
    <s v="Scott Brady"/>
    <s v="Unknown"/>
    <s v="SVG"/>
    <s v="Active"/>
    <s v="Part-Time"/>
    <s v="Zone B"/>
    <s v="Full-Time"/>
    <s v="Unk"/>
    <s v="N/A"/>
    <s v="Production"/>
    <s v="Project Management - Con"/>
    <d v="1953-03-01T00:00:00"/>
    <s v="MA"/>
    <s v="Coordinator"/>
    <x v="1"/>
    <n v="4554"/>
    <s v="Hispanic"/>
    <x v="0"/>
    <s v="Fully Meets"/>
    <n v="4"/>
    <n v="5"/>
    <n v="4"/>
    <n v="2"/>
    <s v="Leadership Development"/>
    <s v="Internal"/>
    <s v="Completed"/>
    <s v="Lake Kimberly"/>
    <s v="Jamie Kim"/>
    <n v="5"/>
  </r>
  <r>
    <x v="1804"/>
    <s v="Avery Vance"/>
    <d v="2022-04-19T00:00:00"/>
    <s v="N/A"/>
    <s v="Production Technician II"/>
    <s v="Charlotte Clark"/>
    <s v="Unknown"/>
    <s v="TNS"/>
    <s v="Active"/>
    <s v="Full-Time"/>
    <s v="Zone C"/>
    <s v="Part-Time"/>
    <s v="Unk"/>
    <s v="N/A"/>
    <s v="Production"/>
    <s v="Field Operations"/>
    <d v="1988-07-30T00:00:00"/>
    <s v="MA"/>
    <s v="Driver"/>
    <x v="1"/>
    <n v="19835"/>
    <s v="White"/>
    <x v="1"/>
    <s v="Fully Meets"/>
    <n v="1"/>
    <n v="5"/>
    <n v="3"/>
    <n v="2"/>
    <s v="Project Management"/>
    <s v="Internal"/>
    <s v="Completed"/>
    <s v="Melissahaven"/>
    <s v="Nicole Medina"/>
    <n v="2"/>
  </r>
  <r>
    <x v="1805"/>
    <s v="Stephany Jenkins"/>
    <d v="2019-11-30T00:00:00"/>
    <s v="N/A"/>
    <s v="Production Technician II"/>
    <s v="Rebecca Stanley"/>
    <s v="Unknown"/>
    <s v="WBL"/>
    <s v="Active"/>
    <s v="Full-Time"/>
    <s v="Zone A"/>
    <s v="Part-Time"/>
    <s v="Unk"/>
    <s v="N/A"/>
    <s v="Production"/>
    <s v="Catv"/>
    <d v="1962-06-22T00:00:00"/>
    <s v="MA"/>
    <s v="Supervisor"/>
    <x v="0"/>
    <n v="47920"/>
    <s v="Asian"/>
    <x v="3"/>
    <s v="Fully Meets"/>
    <n v="2"/>
    <n v="1"/>
    <n v="3"/>
    <n v="1"/>
    <s v="Communication Skills"/>
    <s v="Internal"/>
    <s v="Failed"/>
    <s v="Lake Andreaville"/>
    <s v="Zachary Jackson"/>
    <n v="5"/>
  </r>
  <r>
    <x v="1806"/>
    <s v="Brian Kelly"/>
    <d v="2021-07-06T00:00:00"/>
    <d v="2023-01-07T00:00:00"/>
    <s v="Production Technician II"/>
    <s v="Scott Brown"/>
    <s v="Unknown"/>
    <s v="BPC"/>
    <s v="Voluntarily Terminated"/>
    <s v="Part-Time"/>
    <s v="Zone A"/>
    <s v="Part-Time"/>
    <s v="Involuntary"/>
    <s v="Standard stuff girl site."/>
    <s v="Production"/>
    <s v="Wireline Construction"/>
    <d v="1977-04-17T00:00:00"/>
    <s v="MA"/>
    <s v="Driver"/>
    <x v="0"/>
    <n v="55399"/>
    <s v="White"/>
    <x v="0"/>
    <s v="Fully Meets"/>
    <n v="2"/>
    <n v="3"/>
    <n v="2"/>
    <n v="4"/>
    <s v="Customer Service"/>
    <s v="Internal"/>
    <s v="Completed"/>
    <s v="Montgomeryport"/>
    <s v="Antonio Kidd"/>
    <n v="4"/>
  </r>
  <r>
    <x v="1807"/>
    <s v="Keagan Villa"/>
    <d v="2018-11-27T00:00:00"/>
    <s v="N/A"/>
    <s v="Production Technician II"/>
    <s v="Sharon Fox"/>
    <s v="Unknown"/>
    <s v="CCDR"/>
    <s v="Active"/>
    <s v="Part-Time"/>
    <s v="Zone B"/>
    <s v="Temporary"/>
    <s v="Unk"/>
    <s v="N/A"/>
    <s v="Production"/>
    <s v="Billable Consultants"/>
    <d v="1993-12-25T00:00:00"/>
    <s v="MA"/>
    <s v="Engineer"/>
    <x v="0"/>
    <n v="35224"/>
    <s v="Asian"/>
    <x v="3"/>
    <s v="Fully Meets"/>
    <n v="4"/>
    <n v="5"/>
    <n v="2"/>
    <n v="4"/>
    <s v="Communication Skills"/>
    <s v="External"/>
    <s v="Completed"/>
    <s v="East Connor"/>
    <s v="Susan Fowler"/>
    <n v="5"/>
  </r>
  <r>
    <x v="1808"/>
    <s v="Kendra Foley"/>
    <d v="2023-01-30T00:00:00"/>
    <s v="N/A"/>
    <s v="Production Technician I"/>
    <s v="Robert Powers"/>
    <s v="Unknown"/>
    <s v="WBL"/>
    <s v="Active"/>
    <s v="Full-Time"/>
    <s v="Zone C"/>
    <s v="Part-Time"/>
    <s v="Unk"/>
    <s v="N/A"/>
    <s v="Production"/>
    <s v="Splicing"/>
    <d v="1964-02-24T00:00:00"/>
    <s v="MA"/>
    <s v="Splicer"/>
    <x v="1"/>
    <n v="39078"/>
    <s v="Hispanic"/>
    <x v="2"/>
    <s v="Fully Meets"/>
    <n v="2"/>
    <n v="1"/>
    <n v="1"/>
    <n v="5"/>
    <s v="Technical Skills"/>
    <s v="Internal"/>
    <s v="Failed"/>
    <s v="Jonesmouth"/>
    <s v="Patricia Hernandez"/>
    <n v="2"/>
  </r>
  <r>
    <x v="1809"/>
    <s v="Jabari Stanton"/>
    <d v="2022-11-17T00:00:00"/>
    <d v="2023-02-08T00:00:00"/>
    <s v="Production Technician I"/>
    <s v="Debra Phillips"/>
    <s v="Unknown"/>
    <s v="NEL"/>
    <s v="Active"/>
    <s v="Full-Time"/>
    <s v="Zone A"/>
    <s v="Part-Time"/>
    <s v="Resignation"/>
    <s v="Less boy reflect quickly health respond million."/>
    <s v="Production"/>
    <s v="Field Operations"/>
    <d v="1959-04-10T00:00:00"/>
    <s v="MA"/>
    <s v="Laborer"/>
    <x v="1"/>
    <n v="72285"/>
    <s v="Other"/>
    <x v="0"/>
    <s v="Fully Meets"/>
    <n v="4"/>
    <n v="2"/>
    <n v="5"/>
    <n v="5"/>
    <s v="Technical Skills"/>
    <s v="Internal"/>
    <s v="Failed"/>
    <s v="Lake Lisamouth"/>
    <s v="Michael Lyons"/>
    <n v="3"/>
  </r>
  <r>
    <x v="1810"/>
    <s v="Phoenix Farley"/>
    <d v="2018-08-13T00:00:00"/>
    <d v="2020-05-28T00:00:00"/>
    <s v="Production Technician I"/>
    <s v="David Holt"/>
    <s v="Unknown"/>
    <s v="PL"/>
    <s v="Active"/>
    <s v="Part-Time"/>
    <s v="Zone A"/>
    <s v="Full-Time"/>
    <s v="Voluntary"/>
    <s v="Material owner together travel so conference."/>
    <s v="Production"/>
    <s v="Field Operations"/>
    <d v="1996-01-04T00:00:00"/>
    <s v="MA"/>
    <s v="Laborer"/>
    <x v="1"/>
    <n v="82960"/>
    <s v="Hispanic"/>
    <x v="1"/>
    <s v="Fully Meets"/>
    <n v="2"/>
    <n v="3"/>
    <n v="4"/>
    <n v="3"/>
    <s v="Technical Skills"/>
    <s v="External"/>
    <s v="Completed"/>
    <s v="Robertview"/>
    <s v="Amanda Andersen"/>
    <n v="3"/>
  </r>
  <r>
    <x v="1811"/>
    <s v="Aurora Bass"/>
    <d v="2021-07-02T00:00:00"/>
    <d v="2023-07-09T00:00:00"/>
    <s v="Production Technician I"/>
    <s v="Lisa Ingram"/>
    <s v="Unknown"/>
    <s v="BPC"/>
    <s v="Terminated for Cause"/>
    <s v="Part-Time"/>
    <s v="Zone B"/>
    <s v="Temporary"/>
    <s v="Resignation"/>
    <s v="Now should knowledge the turn toward natural."/>
    <s v="Production"/>
    <s v="General - Eng"/>
    <d v="1946-05-16T00:00:00"/>
    <s v="MA"/>
    <s v="Manager"/>
    <x v="1"/>
    <n v="44272"/>
    <s v="White"/>
    <x v="3"/>
    <s v="Fully Meets"/>
    <n v="4"/>
    <n v="3"/>
    <n v="2"/>
    <n v="5"/>
    <s v="Leadership Development"/>
    <s v="External"/>
    <s v="Failed"/>
    <s v="Flowerston"/>
    <s v="Dr. Natalie Pacheco"/>
    <n v="4"/>
  </r>
  <r>
    <x v="1812"/>
    <s v="Enrique Parks"/>
    <d v="2022-06-28T00:00:00"/>
    <s v="N/A"/>
    <s v="Production Technician I"/>
    <s v="Mr. Ryan Griffin"/>
    <s v="Unknown"/>
    <s v="CCDR"/>
    <s v="Active"/>
    <s v="Contract"/>
    <s v="Zone B"/>
    <s v="Full-Time"/>
    <s v="Unk"/>
    <s v="N/A"/>
    <s v="Production"/>
    <s v="Wireline Construction"/>
    <d v="1973-08-27T00:00:00"/>
    <s v="MA"/>
    <s v="Vp"/>
    <x v="1"/>
    <n v="56124"/>
    <s v="Other"/>
    <x v="2"/>
    <s v="Fully Meets"/>
    <n v="1"/>
    <n v="4"/>
    <n v="4"/>
    <n v="2"/>
    <s v="Technical Skills"/>
    <s v="Internal"/>
    <s v="Completed"/>
    <s v="North Margaretstad"/>
    <s v="Steven Blair"/>
    <n v="2"/>
  </r>
  <r>
    <x v="1813"/>
    <s v="Kylie Cox"/>
    <d v="2019-01-25T00:00:00"/>
    <s v="N/A"/>
    <s v="Production Technician I"/>
    <s v="Michelle Woodard"/>
    <s v="Unknown"/>
    <s v="SVG"/>
    <s v="Active"/>
    <s v="Part-Time"/>
    <s v="Zone A"/>
    <s v="Temporary"/>
    <s v="Unk"/>
    <s v="N/A"/>
    <s v="Production"/>
    <s v="Field Operations"/>
    <d v="1975-09-28T00:00:00"/>
    <s v="MA"/>
    <s v="Technician"/>
    <x v="1"/>
    <n v="19550"/>
    <s v="Hispanic"/>
    <x v="2"/>
    <s v="Fully Meets"/>
    <n v="2"/>
    <n v="4"/>
    <n v="1"/>
    <n v="1"/>
    <s v="Leadership Development"/>
    <s v="Internal"/>
    <s v="Completed"/>
    <s v="Mooreborough"/>
    <s v="Melissa Morgan"/>
    <n v="2"/>
  </r>
  <r>
    <x v="1814"/>
    <s v="Luke Burke"/>
    <d v="2023-07-23T00:00:00"/>
    <s v="N/A"/>
    <s v="Production Technician I"/>
    <s v="David Smith"/>
    <s v="Unknown"/>
    <s v="EW"/>
    <s v="Active"/>
    <s v="Contract"/>
    <s v="Zone C"/>
    <s v="Part-Time"/>
    <s v="Unk"/>
    <s v="N/A"/>
    <s v="Production"/>
    <s v="Project Management - Con"/>
    <d v="1978-07-29T00:00:00"/>
    <s v="MA"/>
    <s v="Manager"/>
    <x v="0"/>
    <n v="62651"/>
    <s v="Asian"/>
    <x v="2"/>
    <s v="Fully Meets"/>
    <n v="4"/>
    <n v="2"/>
    <n v="5"/>
    <n v="3"/>
    <s v="Project Management"/>
    <s v="Internal"/>
    <s v="Completed"/>
    <s v="Dustinhaven"/>
    <s v="Priscilla Andrews"/>
    <n v="5"/>
  </r>
  <r>
    <x v="1815"/>
    <s v="Ricardo Mcdonald"/>
    <d v="2022-07-25T00:00:00"/>
    <s v="N/A"/>
    <s v="Production Technician I"/>
    <s v="Jennifer Hernandez"/>
    <s v="Unknown"/>
    <s v="MSC"/>
    <s v="Active"/>
    <s v="Full-Time"/>
    <s v="Zone C"/>
    <s v="Temporary"/>
    <s v="Unk"/>
    <s v="N/A"/>
    <s v="Production"/>
    <s v="General - Con"/>
    <d v="1992-12-04T00:00:00"/>
    <s v="MA"/>
    <s v="Splicer"/>
    <x v="0"/>
    <n v="15802"/>
    <s v="Black"/>
    <x v="0"/>
    <s v="Fully Meets"/>
    <n v="5"/>
    <n v="4"/>
    <n v="2"/>
    <n v="4"/>
    <s v="Project Management"/>
    <s v="External"/>
    <s v="Failed"/>
    <s v="North Mario"/>
    <s v="Robert May"/>
    <n v="3"/>
  </r>
  <r>
    <x v="1816"/>
    <s v="Camila Hodges"/>
    <d v="2023-01-11T00:00:00"/>
    <s v="N/A"/>
    <s v="Production Technician I"/>
    <s v="Theresa Davis"/>
    <s v="Unknown"/>
    <s v="TNS"/>
    <s v="Active"/>
    <s v="Contract"/>
    <s v="Zone A"/>
    <s v="Part-Time"/>
    <s v="Unk"/>
    <s v="N/A"/>
    <s v="Production"/>
    <s v="Field Operations"/>
    <d v="1998-09-12T00:00:00"/>
    <s v="MA"/>
    <s v="Laborer"/>
    <x v="1"/>
    <n v="79678"/>
    <s v="White"/>
    <x v="1"/>
    <s v="Fully Meets"/>
    <n v="4"/>
    <n v="4"/>
    <n v="1"/>
    <n v="5"/>
    <s v="Technical Skills"/>
    <s v="External"/>
    <s v="Failed"/>
    <s v="Montoyaville"/>
    <s v="Charles Rubio"/>
    <n v="2"/>
  </r>
  <r>
    <x v="1817"/>
    <s v="Tripp Sanders"/>
    <d v="2023-07-28T00:00:00"/>
    <d v="2023-07-30T00:00:00"/>
    <s v="Production Technician I"/>
    <s v="Dr. Wendy Lopez"/>
    <s v="Unknown"/>
    <s v="PYZ"/>
    <s v="Active"/>
    <s v="Part-Time"/>
    <s v="Zone B"/>
    <s v="Temporary"/>
    <s v="Involuntary"/>
    <s v="Traditional force look heart talk plan."/>
    <s v="Production"/>
    <s v="Fielders"/>
    <d v="1964-01-19T00:00:00"/>
    <s v="MA"/>
    <s v="Engineer"/>
    <x v="1"/>
    <n v="9992"/>
    <s v="Hispanic"/>
    <x v="2"/>
    <s v="Exceeds"/>
    <n v="2"/>
    <n v="4"/>
    <n v="3"/>
    <n v="3"/>
    <s v="Technical Skills"/>
    <s v="External"/>
    <s v="Completed"/>
    <s v="South Annmouth"/>
    <s v="Edwin Brown"/>
    <n v="5"/>
  </r>
  <r>
    <x v="1818"/>
    <s v="Davin Wade"/>
    <d v="2023-05-06T00:00:00"/>
    <s v="N/A"/>
    <s v="Production Technician I"/>
    <s v="Heidi Williams"/>
    <s v="Unknown"/>
    <s v="WBL"/>
    <s v="Active"/>
    <s v="Full-Time"/>
    <s v="Zone C"/>
    <s v="Part-Time"/>
    <s v="Unk"/>
    <s v="N/A"/>
    <s v="Production"/>
    <s v="General - Con"/>
    <d v="2000-02-03T00:00:00"/>
    <s v="MA"/>
    <s v="Flagger"/>
    <x v="1"/>
    <n v="74805"/>
    <s v="White"/>
    <x v="1"/>
    <s v="Fully Meets"/>
    <n v="4"/>
    <n v="2"/>
    <n v="3"/>
    <n v="4"/>
    <s v="Leadership Development"/>
    <s v="Internal"/>
    <s v="Failed"/>
    <s v="North Rebecca"/>
    <s v="Lisa Hebert"/>
    <n v="2"/>
  </r>
  <r>
    <x v="1819"/>
    <s v="Pierce Bender"/>
    <d v="2022-09-18T00:00:00"/>
    <s v="N/A"/>
    <s v="Production Technician I"/>
    <s v="Eric Soto"/>
    <s v="Unknown"/>
    <s v="NEL"/>
    <s v="Active"/>
    <s v="Full-Time"/>
    <s v="Zone C"/>
    <s v="Temporary"/>
    <s v="Unk"/>
    <s v="N/A"/>
    <s v="Production"/>
    <s v="Wireline Construction"/>
    <d v="1979-07-09T00:00:00"/>
    <s v="MA"/>
    <s v="Laborer"/>
    <x v="1"/>
    <n v="42750"/>
    <s v="Hispanic"/>
    <x v="3"/>
    <s v="Fully Meets"/>
    <n v="2"/>
    <n v="2"/>
    <n v="1"/>
    <n v="5"/>
    <s v="Project Management"/>
    <s v="External"/>
    <s v="Completed"/>
    <s v="Ericberg"/>
    <s v="Mrs. Margaret Moon DDS"/>
    <n v="2"/>
  </r>
  <r>
    <x v="1820"/>
    <s v="Marin Mosley"/>
    <d v="2019-09-08T00:00:00"/>
    <d v="2021-09-10T00:00:00"/>
    <s v="Production Technician I"/>
    <s v="Alfred Sanders"/>
    <s v="Unknown"/>
    <s v="PL"/>
    <s v="Active"/>
    <s v="Full-Time"/>
    <s v="Zone B"/>
    <s v="Temporary"/>
    <s v="Retirement"/>
    <s v="Medical painting rich whole here."/>
    <s v="Production"/>
    <s v="Field Operations"/>
    <d v="1998-09-22T00:00:00"/>
    <s v="MA"/>
    <s v="Technician"/>
    <x v="1"/>
    <n v="36681"/>
    <s v="Hispanic"/>
    <x v="2"/>
    <s v="Fully Meets"/>
    <n v="2"/>
    <n v="2"/>
    <n v="5"/>
    <n v="5"/>
    <s v="Technical Skills"/>
    <s v="Internal"/>
    <s v="Failed"/>
    <s v="Aaronborough"/>
    <s v="David Cunningham"/>
    <n v="5"/>
  </r>
  <r>
    <x v="1821"/>
    <s v="Barrett Sosa"/>
    <d v="2019-08-30T00:00:00"/>
    <s v="N/A"/>
    <s v="Production Technician I"/>
    <s v="Jerome Adams"/>
    <s v="Unknown"/>
    <s v="BPC"/>
    <s v="Active"/>
    <s v="Part-Time"/>
    <s v="Zone B"/>
    <s v="Part-Time"/>
    <s v="Unk"/>
    <s v="N/A"/>
    <s v="Production"/>
    <s v="Aerial"/>
    <d v="1959-03-15T00:00:00"/>
    <s v="MA"/>
    <s v="Lineman"/>
    <x v="0"/>
    <n v="87892"/>
    <s v="White"/>
    <x v="3"/>
    <s v="Fully Meets"/>
    <n v="4"/>
    <n v="2"/>
    <n v="3"/>
    <n v="3"/>
    <s v="Communication Skills"/>
    <s v="Internal"/>
    <s v="Failed"/>
    <s v="East Michael"/>
    <s v="Jessica Berry"/>
    <n v="4"/>
  </r>
  <r>
    <x v="1822"/>
    <s v="Eliezer Briggs"/>
    <d v="2023-05-22T00:00:00"/>
    <s v="N/A"/>
    <s v="Production Technician I"/>
    <s v="Ariel Graham"/>
    <s v="Unknown"/>
    <s v="CCDR"/>
    <s v="Active"/>
    <s v="Contract"/>
    <s v="Zone B"/>
    <s v="Part-Time"/>
    <s v="Unk"/>
    <s v="N/A"/>
    <s v="Production"/>
    <s v="General - Con"/>
    <d v="1985-12-07T00:00:00"/>
    <s v="MA"/>
    <s v="Operator"/>
    <x v="0"/>
    <n v="59827"/>
    <s v="White"/>
    <x v="3"/>
    <s v="Fully Meets"/>
    <n v="2"/>
    <n v="5"/>
    <n v="2"/>
    <n v="1"/>
    <s v="Communication Skills"/>
    <s v="External"/>
    <s v="Failed"/>
    <s v="West Jesse"/>
    <s v="Amanda White"/>
    <n v="2"/>
  </r>
  <r>
    <x v="1823"/>
    <s v="Talan Garrett"/>
    <d v="2021-03-02T00:00:00"/>
    <s v="N/A"/>
    <s v="Production Technician II"/>
    <s v="Melinda Shaw"/>
    <s v="Unknown"/>
    <s v="EW"/>
    <s v="Active"/>
    <s v="Part-Time"/>
    <s v="Zone A"/>
    <s v="Full-Time"/>
    <s v="Unk"/>
    <s v="N/A"/>
    <s v="Production"/>
    <s v="Wireline Construction"/>
    <d v="1962-12-25T00:00:00"/>
    <s v="MA"/>
    <s v="Laborer"/>
    <x v="1"/>
    <n v="3624"/>
    <s v="Hispanic"/>
    <x v="1"/>
    <s v="Fully Meets"/>
    <n v="5"/>
    <n v="1"/>
    <n v="4"/>
    <n v="1"/>
    <s v="Project Management"/>
    <s v="Internal"/>
    <s v="Failed"/>
    <s v="Hoffmanbury"/>
    <s v="Molly Miranda"/>
    <n v="1"/>
  </r>
  <r>
    <x v="1824"/>
    <s v="Van Griffin"/>
    <d v="2023-02-13T00:00:00"/>
    <s v="N/A"/>
    <s v="Production Technician II"/>
    <s v="Elizabeth Brown"/>
    <s v="Unknown"/>
    <s v="MSC"/>
    <s v="Active"/>
    <s v="Full-Time"/>
    <s v="Zone C"/>
    <s v="Temporary"/>
    <s v="Unk"/>
    <s v="N/A"/>
    <s v="Production"/>
    <s v="Project Management - Eng"/>
    <d v="1982-12-29T00:00:00"/>
    <s v="MA"/>
    <s v="Project Manager"/>
    <x v="1"/>
    <n v="80760"/>
    <s v="Hispanic"/>
    <x v="1"/>
    <s v="Fully Meets"/>
    <n v="4"/>
    <n v="5"/>
    <n v="4"/>
    <n v="4"/>
    <s v="Technical Skills"/>
    <s v="External"/>
    <s v="Completed"/>
    <s v="Whiteberg"/>
    <s v="Alexandra Smith"/>
    <n v="2"/>
  </r>
  <r>
    <x v="1825"/>
    <s v="Roger Kaufman"/>
    <d v="2022-08-11T00:00:00"/>
    <d v="2022-12-01T00:00:00"/>
    <s v="Production Technician II"/>
    <s v="Jennifer Farmer"/>
    <s v="Unknown"/>
    <s v="TNS"/>
    <s v="Leave of Absence"/>
    <s v="Contract"/>
    <s v="Zone B"/>
    <s v="Full-Time"/>
    <s v="Involuntary"/>
    <s v="Prepare simply play edge."/>
    <s v="Production"/>
    <s v="General - Con"/>
    <d v="1954-04-13T00:00:00"/>
    <s v="MA"/>
    <s v="Technician"/>
    <x v="0"/>
    <n v="96266"/>
    <s v="Hispanic"/>
    <x v="0"/>
    <s v="Fully Meets"/>
    <n v="5"/>
    <n v="4"/>
    <n v="3"/>
    <n v="4"/>
    <s v="Customer Service"/>
    <s v="Internal"/>
    <s v="Failed"/>
    <s v="Craigton"/>
    <s v="David Wright"/>
    <n v="2"/>
  </r>
  <r>
    <x v="1826"/>
    <s v="Ignacio Mcintyre"/>
    <d v="2020-02-19T00:00:00"/>
    <d v="2022-12-10T00:00:00"/>
    <s v="Production Technician II"/>
    <s v="Bruce Barber"/>
    <s v="Unknown"/>
    <s v="PYZ"/>
    <s v="Voluntarily Terminated"/>
    <s v="Full-Time"/>
    <s v="Zone A"/>
    <s v="Full-Time"/>
    <s v="Involuntary"/>
    <s v="Decision fill total."/>
    <s v="Production"/>
    <s v="Field Operations"/>
    <d v="1980-08-09T00:00:00"/>
    <s v="MA"/>
    <s v="Driver"/>
    <x v="0"/>
    <n v="23357"/>
    <s v="Other"/>
    <x v="0"/>
    <s v="Fully Meets"/>
    <n v="4"/>
    <n v="4"/>
    <n v="4"/>
    <n v="5"/>
    <s v="Leadership Development"/>
    <s v="Internal"/>
    <s v="Failed"/>
    <s v="East Brandonfort"/>
    <s v="Andrea Daugherty"/>
    <n v="1"/>
  </r>
  <r>
    <x v="1827"/>
    <s v="Jaydon Lambert"/>
    <d v="2021-10-15T00:00:00"/>
    <d v="2023-03-26T00:00:00"/>
    <s v="Production Technician II"/>
    <s v="Dennis Foster"/>
    <s v="Unknown"/>
    <s v="WBL"/>
    <s v="Voluntarily Terminated"/>
    <s v="Full-Time"/>
    <s v="Zone A"/>
    <s v="Temporary"/>
    <s v="Retirement"/>
    <s v="Camera parent choose add edge product keep."/>
    <s v="Production"/>
    <s v="Field Operations"/>
    <d v="1944-05-11T00:00:00"/>
    <s v="MA"/>
    <s v="Technician"/>
    <x v="0"/>
    <n v="95784"/>
    <s v="Black"/>
    <x v="2"/>
    <s v="Fully Meets"/>
    <n v="2"/>
    <n v="5"/>
    <n v="5"/>
    <n v="3"/>
    <s v="Communication Skills"/>
    <s v="Internal"/>
    <s v="Completed"/>
    <s v="Deborahville"/>
    <s v="Dennis Romero"/>
    <n v="3"/>
  </r>
  <r>
    <x v="1828"/>
    <s v="Serenity Carlson"/>
    <d v="2022-11-16T00:00:00"/>
    <s v="N/A"/>
    <s v="Production Technician I"/>
    <s v="Ryan Kelly"/>
    <s v="Unknown"/>
    <s v="WBL"/>
    <s v="Active"/>
    <s v="Part-Time"/>
    <s v="Zone B"/>
    <s v="Part-Time"/>
    <s v="Unk"/>
    <s v="N/A"/>
    <s v="Production"/>
    <s v="Engineers"/>
    <d v="1947-04-14T00:00:00"/>
    <s v="MA"/>
    <s v="Director"/>
    <x v="1"/>
    <n v="11197"/>
    <s v="Other"/>
    <x v="2"/>
    <s v="Fully Meets"/>
    <n v="2"/>
    <n v="2"/>
    <n v="5"/>
    <n v="3"/>
    <s v="Customer Service"/>
    <s v="External"/>
    <s v="Completed"/>
    <s v="North Michaelchester"/>
    <s v="Francis Rosales"/>
    <n v="3"/>
  </r>
  <r>
    <x v="1829"/>
    <s v="Leslie Maynard"/>
    <d v="2022-06-30T00:00:00"/>
    <d v="2023-02-03T00:00:00"/>
    <s v="Production Technician I"/>
    <s v="Nathan Johnson"/>
    <s v="Unknown"/>
    <s v="NEL"/>
    <s v="Active"/>
    <s v="Full-Time"/>
    <s v="Zone B"/>
    <s v="Part-Time"/>
    <s v="Resignation"/>
    <s v="Big author those five today."/>
    <s v="Production"/>
    <s v="General - Eng"/>
    <d v="1994-05-26T00:00:00"/>
    <s v="MA"/>
    <s v="Administrative"/>
    <x v="1"/>
    <n v="62490"/>
    <s v="White"/>
    <x v="0"/>
    <s v="Fully Meets"/>
    <n v="1"/>
    <n v="1"/>
    <n v="2"/>
    <n v="2"/>
    <s v="Project Management"/>
    <s v="External"/>
    <s v="Completed"/>
    <s v="Whitebury"/>
    <s v="Shawn Dillon"/>
    <n v="1"/>
  </r>
  <r>
    <x v="1830"/>
    <s v="Craig Sherman"/>
    <d v="2021-07-28T00:00:00"/>
    <s v="N/A"/>
    <s v="Production Technician I"/>
    <s v="Philip Morris"/>
    <s v="Unknown"/>
    <s v="PL"/>
    <s v="Active"/>
    <s v="Full-Time"/>
    <s v="Zone C"/>
    <s v="Full-Time"/>
    <s v="Unk"/>
    <s v="N/A"/>
    <s v="Production"/>
    <s v="Aerial"/>
    <d v="1952-04-29T00:00:00"/>
    <s v="MA"/>
    <s v="Lineman"/>
    <x v="1"/>
    <n v="20276"/>
    <s v="White"/>
    <x v="1"/>
    <s v="Fully Meets"/>
    <n v="2"/>
    <n v="5"/>
    <n v="1"/>
    <n v="4"/>
    <s v="Communication Skills"/>
    <s v="External"/>
    <s v="Failed"/>
    <s v="Christineport"/>
    <s v="Cynthia Allen"/>
    <n v="1"/>
  </r>
  <r>
    <x v="1831"/>
    <s v="Lilyana Huffman"/>
    <d v="2021-11-21T00:00:00"/>
    <s v="N/A"/>
    <s v="Production Technician I"/>
    <s v="Felicia Gomez"/>
    <s v="Unknown"/>
    <s v="BPC"/>
    <s v="Active"/>
    <s v="Contract"/>
    <s v="Zone C"/>
    <s v="Full-Time"/>
    <s v="Unk"/>
    <s v="N/A"/>
    <s v="Production"/>
    <s v="Field Operations"/>
    <d v="1975-01-03T00:00:00"/>
    <s v="MA"/>
    <s v="Laborer"/>
    <x v="1"/>
    <n v="31155"/>
    <s v="White"/>
    <x v="0"/>
    <s v="Fully Meets"/>
    <n v="5"/>
    <n v="4"/>
    <n v="5"/>
    <n v="5"/>
    <s v="Customer Service"/>
    <s v="Internal"/>
    <s v="Failed"/>
    <s v="Hebertville"/>
    <s v="Andrew Harvey"/>
    <n v="1"/>
  </r>
  <r>
    <x v="1832"/>
    <s v="Jacey Reeves"/>
    <d v="2020-10-12T00:00:00"/>
    <s v="N/A"/>
    <s v="Production Technician I"/>
    <s v="Sandy Wilson"/>
    <s v="Unknown"/>
    <s v="CCDR"/>
    <s v="Active"/>
    <s v="Contract"/>
    <s v="Zone A"/>
    <s v="Full-Time"/>
    <s v="Unk"/>
    <s v="N/A"/>
    <s v="Production"/>
    <s v="General - Con"/>
    <d v="1989-03-25T00:00:00"/>
    <s v="MA"/>
    <s v="Laborer"/>
    <x v="1"/>
    <n v="11072"/>
    <s v="Asian"/>
    <x v="0"/>
    <s v="Fully Meets"/>
    <n v="2"/>
    <n v="2"/>
    <n v="5"/>
    <n v="2"/>
    <s v="Leadership Development"/>
    <s v="External"/>
    <s v="Failed"/>
    <s v="Heidiburgh"/>
    <s v="Melanie Harris"/>
    <n v="3"/>
  </r>
  <r>
    <x v="1833"/>
    <s v="Madyson Silva"/>
    <d v="2018-10-02T00:00:00"/>
    <d v="2020-09-17T00:00:00"/>
    <s v="Production Technician I"/>
    <s v="Bonnie Bell"/>
    <s v="Unknown"/>
    <s v="SVG"/>
    <s v="Active"/>
    <s v="Full-Time"/>
    <s v="Zone A"/>
    <s v="Full-Time"/>
    <s v="Involuntary"/>
    <s v="Be minute last meet former. Rich her account top."/>
    <s v="Production"/>
    <s v="General - Con"/>
    <d v="1943-11-16T00:00:00"/>
    <s v="MA"/>
    <s v="Technician"/>
    <x v="0"/>
    <n v="95191"/>
    <s v="Asian"/>
    <x v="3"/>
    <s v="Fully Meets"/>
    <n v="5"/>
    <n v="5"/>
    <n v="3"/>
    <n v="3"/>
    <s v="Technical Skills"/>
    <s v="External"/>
    <s v="Completed"/>
    <s v="Port Stacymouth"/>
    <s v="Casey West"/>
    <n v="4"/>
  </r>
  <r>
    <x v="1834"/>
    <s v="Liberty Poole"/>
    <d v="2021-07-17T00:00:00"/>
    <d v="2023-02-27T00:00:00"/>
    <s v="Production Technician I"/>
    <s v="Jonathan Stephens"/>
    <s v="Unknown"/>
    <s v="EW"/>
    <s v="Active"/>
    <s v="Contract"/>
    <s v="Zone C"/>
    <s v="Part-Time"/>
    <s v="Resignation"/>
    <s v="Need either go."/>
    <s v="Production"/>
    <s v="Engineers"/>
    <d v="1995-04-11T00:00:00"/>
    <s v="MA"/>
    <s v="Project Manager"/>
    <x v="0"/>
    <n v="81501"/>
    <s v="White"/>
    <x v="3"/>
    <s v="Fully Meets"/>
    <n v="5"/>
    <n v="4"/>
    <n v="5"/>
    <n v="3"/>
    <s v="Customer Service"/>
    <s v="Internal"/>
    <s v="Completed"/>
    <s v="Moorefurt"/>
    <s v="Amber Berry"/>
    <n v="4"/>
  </r>
  <r>
    <x v="1835"/>
    <s v="Antonio Romero"/>
    <d v="2022-04-13T00:00:00"/>
    <s v="N/A"/>
    <s v="Production Technician I"/>
    <s v="Michael Horton"/>
    <s v="Unknown"/>
    <s v="MSC"/>
    <s v="Active"/>
    <s v="Contract"/>
    <s v="Zone C"/>
    <s v="Part-Time"/>
    <s v="Unk"/>
    <s v="N/A"/>
    <s v="Production"/>
    <s v="Catv"/>
    <d v="1988-10-07T00:00:00"/>
    <s v="MA"/>
    <s v="Lineman"/>
    <x v="0"/>
    <n v="8731"/>
    <s v="Black"/>
    <x v="3"/>
    <s v="Fully Meets"/>
    <n v="2"/>
    <n v="5"/>
    <n v="4"/>
    <n v="1"/>
    <s v="Customer Service"/>
    <s v="External"/>
    <s v="Completed"/>
    <s v="Port Mike"/>
    <s v="Brian Williams"/>
    <n v="5"/>
  </r>
  <r>
    <x v="1836"/>
    <s v="Jaylen Butler"/>
    <d v="2021-03-20T00:00:00"/>
    <d v="2023-02-18T00:00:00"/>
    <s v="Production Technician I"/>
    <s v="Eric Young"/>
    <s v="Unknown"/>
    <s v="TNS"/>
    <s v="Active"/>
    <s v="Part-Time"/>
    <s v="Zone C"/>
    <s v="Temporary"/>
    <s v="Involuntary"/>
    <s v="Administration field require."/>
    <s v="Production"/>
    <s v="Splicing"/>
    <d v="1944-07-10T00:00:00"/>
    <s v="MA"/>
    <s v="Intern"/>
    <x v="1"/>
    <n v="32946"/>
    <s v="Asian"/>
    <x v="2"/>
    <s v="Fully Meets"/>
    <n v="4"/>
    <n v="4"/>
    <n v="1"/>
    <n v="4"/>
    <s v="Communication Skills"/>
    <s v="External"/>
    <s v="Failed"/>
    <s v="Sandersfort"/>
    <s v="Tonya Stein"/>
    <n v="1"/>
  </r>
  <r>
    <x v="1837"/>
    <s v="Gloria Marks"/>
    <d v="2021-09-09T00:00:00"/>
    <d v="2021-11-05T00:00:00"/>
    <s v="Production Technician I"/>
    <s v="Michele Young"/>
    <s v="Unknown"/>
    <s v="PYZ"/>
    <s v="Active"/>
    <s v="Part-Time"/>
    <s v="Zone A"/>
    <s v="Temporary"/>
    <s v="Voluntary"/>
    <s v="Bag physical goal will way against either."/>
    <s v="Production"/>
    <s v="General - Sga"/>
    <d v="1945-05-13T00:00:00"/>
    <s v="MA"/>
    <s v="Director"/>
    <x v="1"/>
    <n v="93005"/>
    <s v="Black"/>
    <x v="2"/>
    <s v="Fully Meets"/>
    <n v="5"/>
    <n v="4"/>
    <n v="4"/>
    <n v="2"/>
    <s v="Communication Skills"/>
    <s v="Internal"/>
    <s v="Completed"/>
    <s v="Port Andreaton"/>
    <s v="Robert Flores"/>
    <n v="4"/>
  </r>
  <r>
    <x v="1838"/>
    <s v="Jaylee Cunningham"/>
    <d v="2019-12-06T00:00:00"/>
    <d v="2022-03-28T00:00:00"/>
    <s v="Production Technician I"/>
    <s v="Karen Espinoza"/>
    <s v="Unknown"/>
    <s v="WBL"/>
    <s v="Active"/>
    <s v="Part-Time"/>
    <s v="Zone C"/>
    <s v="Part-Time"/>
    <s v="Voluntary"/>
    <s v="Information step name three choose."/>
    <s v="Production"/>
    <s v="General - Con"/>
    <d v="1969-09-06T00:00:00"/>
    <s v="MA"/>
    <s v="Foreman"/>
    <x v="1"/>
    <n v="72072"/>
    <s v="Black"/>
    <x v="0"/>
    <s v="Fully Meets"/>
    <n v="1"/>
    <n v="1"/>
    <n v="4"/>
    <n v="5"/>
    <s v="Customer Service"/>
    <s v="External"/>
    <s v="Failed"/>
    <s v="South Melissamouth"/>
    <s v="Laura Palmer"/>
    <n v="2"/>
  </r>
  <r>
    <x v="1839"/>
    <s v="Jordon Wyatt"/>
    <d v="2023-04-26T00:00:00"/>
    <d v="2023-05-19T00:00:00"/>
    <s v="Production Technician I"/>
    <s v="Yvonne Reilly"/>
    <s v="Unknown"/>
    <s v="NEL"/>
    <s v="Active"/>
    <s v="Contract"/>
    <s v="Zone B"/>
    <s v="Part-Time"/>
    <s v="Voluntary"/>
    <s v="From continue left eye."/>
    <s v="Production"/>
    <s v="Fielders"/>
    <d v="2000-04-29T00:00:00"/>
    <s v="MA"/>
    <s v="Engineer"/>
    <x v="1"/>
    <n v="74671"/>
    <s v="Hispanic"/>
    <x v="3"/>
    <s v="Fully Meets"/>
    <n v="2"/>
    <n v="3"/>
    <n v="2"/>
    <n v="3"/>
    <s v="Customer Service"/>
    <s v="Internal"/>
    <s v="Failed"/>
    <s v="Rodneyton"/>
    <s v="Brandon Fuller"/>
    <n v="3"/>
  </r>
  <r>
    <x v="1840"/>
    <s v="Darien Doyle"/>
    <d v="2019-04-06T00:00:00"/>
    <s v="N/A"/>
    <s v="Production Technician I"/>
    <s v="David Ball"/>
    <s v="Unknown"/>
    <s v="PL"/>
    <s v="Active"/>
    <s v="Contract"/>
    <s v="Zone B"/>
    <s v="Temporary"/>
    <s v="Unk"/>
    <s v="N/A"/>
    <s v="Production"/>
    <s v="General - Con"/>
    <d v="1961-10-14T00:00:00"/>
    <s v="MA"/>
    <s v="Foreman"/>
    <x v="1"/>
    <n v="6774"/>
    <s v="Hispanic"/>
    <x v="0"/>
    <s v="Fully Meets"/>
    <n v="5"/>
    <n v="2"/>
    <n v="2"/>
    <n v="2"/>
    <s v="Customer Service"/>
    <s v="Internal"/>
    <s v="Completed"/>
    <s v="Port Tinastad"/>
    <s v="Lauren Parker"/>
    <n v="2"/>
  </r>
  <r>
    <x v="1841"/>
    <s v="Ryan Rollins"/>
    <d v="2020-10-19T00:00:00"/>
    <d v="2023-02-28T00:00:00"/>
    <s v="Production Technician I"/>
    <s v="Dr. Terry Young"/>
    <s v="Unknown"/>
    <s v="BPC"/>
    <s v="Voluntarily Terminated"/>
    <s v="Part-Time"/>
    <s v="Zone B"/>
    <s v="Temporary"/>
    <s v="Voluntary"/>
    <s v="Region easy at much couple week on."/>
    <s v="Production"/>
    <s v="General - Con"/>
    <d v="1965-07-16T00:00:00"/>
    <s v="MA"/>
    <s v="Laborer"/>
    <x v="0"/>
    <n v="90492"/>
    <s v="Black"/>
    <x v="1"/>
    <s v="Fully Meets"/>
    <n v="1"/>
    <n v="2"/>
    <n v="1"/>
    <n v="5"/>
    <s v="Project Management"/>
    <s v="Internal"/>
    <s v="Failed"/>
    <s v="Huffton"/>
    <s v="Becky Curtis"/>
    <n v="4"/>
  </r>
  <r>
    <x v="1842"/>
    <s v="Manuel Haley"/>
    <d v="2021-11-22T00:00:00"/>
    <s v="N/A"/>
    <s v="Production Technician II"/>
    <s v="Raymond Johnson"/>
    <s v="Unknown"/>
    <s v="SVG"/>
    <s v="Active"/>
    <s v="Full-Time"/>
    <s v="Zone C"/>
    <s v="Temporary"/>
    <s v="Unk"/>
    <s v="N/A"/>
    <s v="Production"/>
    <s v="General - Con"/>
    <d v="1942-12-02T00:00:00"/>
    <s v="MA"/>
    <s v="Technician"/>
    <x v="1"/>
    <n v="31013"/>
    <s v="Black"/>
    <x v="0"/>
    <s v="Fully Meets"/>
    <n v="1"/>
    <n v="5"/>
    <n v="1"/>
    <n v="4"/>
    <s v="Leadership Development"/>
    <s v="External"/>
    <s v="Completed"/>
    <s v="Thomasmouth"/>
    <s v="Amanda Woodard"/>
    <n v="2"/>
  </r>
  <r>
    <x v="1843"/>
    <s v="Litzy Lloyd"/>
    <d v="2020-12-30T00:00:00"/>
    <d v="2023-07-25T00:00:00"/>
    <s v="Production Technician II"/>
    <s v="Anthony Saunders"/>
    <s v="Unknown"/>
    <s v="TNS"/>
    <s v="Leave of Absence"/>
    <s v="Contract"/>
    <s v="Zone A"/>
    <s v="Part-Time"/>
    <s v="Retirement"/>
    <s v="Process firm life from final medical."/>
    <s v="Production"/>
    <s v="Engineers"/>
    <d v="1942-09-07T00:00:00"/>
    <s v="MA"/>
    <s v="Technician"/>
    <x v="1"/>
    <n v="31828"/>
    <s v="Asian"/>
    <x v="1"/>
    <s v="Fully Meets"/>
    <n v="5"/>
    <n v="2"/>
    <n v="5"/>
    <n v="2"/>
    <s v="Leadership Development"/>
    <s v="Internal"/>
    <s v="Completed"/>
    <s v="Port Lauren"/>
    <s v="Bobby Knight"/>
    <n v="5"/>
  </r>
  <r>
    <x v="1844"/>
    <s v="Jett York"/>
    <d v="2020-09-03T00:00:00"/>
    <s v="N/A"/>
    <s v="Production Technician II"/>
    <s v="Nancy Newman"/>
    <s v="Unknown"/>
    <s v="WBL"/>
    <s v="Active"/>
    <s v="Full-Time"/>
    <s v="Zone B"/>
    <s v="Part-Time"/>
    <s v="Unk"/>
    <s v="N/A"/>
    <s v="Production"/>
    <s v="General - Con"/>
    <d v="1979-06-18T00:00:00"/>
    <s v="MA"/>
    <s v="Foreman"/>
    <x v="0"/>
    <n v="60312"/>
    <s v="White"/>
    <x v="2"/>
    <s v="Fully Meets"/>
    <n v="4"/>
    <n v="3"/>
    <n v="4"/>
    <n v="2"/>
    <s v="Customer Service"/>
    <s v="External"/>
    <s v="Completed"/>
    <s v="South Lori"/>
    <s v="Pamela Myers"/>
    <n v="2"/>
  </r>
  <r>
    <x v="1845"/>
    <s v="Natalia Bush"/>
    <d v="2019-10-14T00:00:00"/>
    <d v="2022-08-19T00:00:00"/>
    <s v="Production Technician II"/>
    <s v="Robin Jones"/>
    <s v="Unknown"/>
    <s v="BPC"/>
    <s v="Voluntarily Terminated"/>
    <s v="Contract"/>
    <s v="Zone C"/>
    <s v="Full-Time"/>
    <s v="Resignation"/>
    <s v="Million the fire begin truth language."/>
    <s v="Production"/>
    <s v="Wireless"/>
    <d v="1955-09-02T00:00:00"/>
    <s v="MA"/>
    <s v="Technician"/>
    <x v="0"/>
    <n v="31642"/>
    <s v="White"/>
    <x v="3"/>
    <s v="Fully Meets"/>
    <n v="5"/>
    <n v="1"/>
    <n v="1"/>
    <n v="4"/>
    <s v="Communication Skills"/>
    <s v="Internal"/>
    <s v="Failed"/>
    <s v="Lake Courtney"/>
    <s v="Joseph Nelson"/>
    <n v="2"/>
  </r>
  <r>
    <x v="1846"/>
    <s v="Mallory Carey"/>
    <d v="2021-02-19T00:00:00"/>
    <d v="2021-09-18T00:00:00"/>
    <s v="Production Technician II"/>
    <s v="Jessica Saunders"/>
    <s v="Unknown"/>
    <s v="CCDR"/>
    <s v="Future Start"/>
    <s v="Part-Time"/>
    <s v="Zone C"/>
    <s v="Full-Time"/>
    <s v="Involuntary"/>
    <s v="Oil at Mr hotel. Same recently leg officer."/>
    <s v="Production"/>
    <s v="Underground"/>
    <d v="1966-06-26T00:00:00"/>
    <s v="MA"/>
    <s v="Laborer"/>
    <x v="0"/>
    <n v="81717"/>
    <s v="Black"/>
    <x v="0"/>
    <s v="Fully Meets"/>
    <n v="2"/>
    <n v="1"/>
    <n v="2"/>
    <n v="2"/>
    <s v="Customer Service"/>
    <s v="Internal"/>
    <s v="Completed"/>
    <s v="Port Douglas"/>
    <s v="Beth Ryan"/>
    <n v="3"/>
  </r>
  <r>
    <x v="1847"/>
    <s v="Pierre Tate"/>
    <d v="2022-03-13T00:00:00"/>
    <d v="2022-09-02T00:00:00"/>
    <s v="Production Technician I"/>
    <s v="Willie Compton"/>
    <s v="Unknown"/>
    <s v="BPC"/>
    <s v="Terminated for Cause"/>
    <s v="Full-Time"/>
    <s v="Zone A"/>
    <s v="Temporary"/>
    <s v="Involuntary"/>
    <s v="Perhaps system its answer small."/>
    <s v="Production"/>
    <s v="Project Management - Con"/>
    <d v="1946-01-28T00:00:00"/>
    <s v="MA"/>
    <s v="Project Manager"/>
    <x v="1"/>
    <n v="59518"/>
    <s v="White"/>
    <x v="2"/>
    <s v="Exceeds"/>
    <n v="1"/>
    <n v="2"/>
    <n v="1"/>
    <n v="1"/>
    <s v="Customer Service"/>
    <s v="Internal"/>
    <s v="Failed"/>
    <s v="Adammouth"/>
    <s v="Michelle Sullivan"/>
    <n v="2"/>
  </r>
  <r>
    <x v="1848"/>
    <s v="Shannon Hurst"/>
    <d v="2018-10-02T00:00:00"/>
    <s v="N/A"/>
    <s v="Production Technician I"/>
    <s v="Andrew Thomas"/>
    <s v="Unknown"/>
    <s v="CCDR"/>
    <s v="Active"/>
    <s v="Part-Time"/>
    <s v="Zone C"/>
    <s v="Full-Time"/>
    <s v="Unk"/>
    <s v="N/A"/>
    <s v="Production"/>
    <s v="General - Con"/>
    <d v="1949-07-27T00:00:00"/>
    <s v="MA"/>
    <s v="Technician"/>
    <x v="1"/>
    <n v="4583"/>
    <s v="Hispanic"/>
    <x v="2"/>
    <s v="Fully Meets"/>
    <n v="5"/>
    <n v="5"/>
    <n v="1"/>
    <n v="1"/>
    <s v="Technical Skills"/>
    <s v="Internal"/>
    <s v="Failed"/>
    <s v="Kristybury"/>
    <s v="Donna Gonzalez"/>
    <n v="3"/>
  </r>
  <r>
    <x v="1849"/>
    <s v="Carleigh Schultz"/>
    <d v="2022-10-06T00:00:00"/>
    <d v="2022-10-16T00:00:00"/>
    <s v="Production Technician I"/>
    <s v="Victoria Williams"/>
    <s v="Unknown"/>
    <s v="EW"/>
    <s v="Active"/>
    <s v="Full-Time"/>
    <s v="Zone C"/>
    <s v="Part-Time"/>
    <s v="Retirement"/>
    <s v="Stand until high true effort kid."/>
    <s v="Production"/>
    <s v="General - Con"/>
    <d v="1972-07-29T00:00:00"/>
    <s v="MA"/>
    <s v="Technician"/>
    <x v="1"/>
    <n v="6816"/>
    <s v="Hispanic"/>
    <x v="3"/>
    <s v="Exceeds"/>
    <n v="1"/>
    <n v="4"/>
    <n v="1"/>
    <n v="4"/>
    <s v="Technical Skills"/>
    <s v="External"/>
    <s v="Completed"/>
    <s v="Jaredtown"/>
    <s v="Thomas Villarreal"/>
    <n v="2"/>
  </r>
  <r>
    <x v="1850"/>
    <s v="Rihanna Briggs"/>
    <d v="2020-09-21T00:00:00"/>
    <s v="N/A"/>
    <s v="Production Technician I"/>
    <s v="Stephanie Gonzalez"/>
    <s v="Unknown"/>
    <s v="MSC"/>
    <s v="Active"/>
    <s v="Full-Time"/>
    <s v="Zone B"/>
    <s v="Part-Time"/>
    <s v="Unk"/>
    <s v="N/A"/>
    <s v="Production"/>
    <s v="Field Operations"/>
    <d v="1967-03-05T00:00:00"/>
    <s v="MA"/>
    <s v="Construction Manager"/>
    <x v="1"/>
    <n v="26839"/>
    <s v="Black"/>
    <x v="3"/>
    <s v="Fully Meets"/>
    <n v="4"/>
    <n v="4"/>
    <n v="3"/>
    <n v="3"/>
    <s v="Communication Skills"/>
    <s v="Internal"/>
    <s v="Failed"/>
    <s v="West Cherylland"/>
    <s v="Rebecca Bullock"/>
    <n v="2"/>
  </r>
  <r>
    <x v="1851"/>
    <s v="Eden Levy"/>
    <d v="2021-12-06T00:00:00"/>
    <s v="N/A"/>
    <s v="Production Technician I"/>
    <s v="Brianna Butler"/>
    <s v="Unknown"/>
    <s v="NEL"/>
    <s v="Active"/>
    <s v="Part-Time"/>
    <s v="Zone C"/>
    <s v="Temporary"/>
    <s v="Unk"/>
    <s v="N/A"/>
    <s v="Production"/>
    <s v="Field Operations"/>
    <d v="1946-11-20T00:00:00"/>
    <s v="MA"/>
    <s v="Laborer"/>
    <x v="1"/>
    <n v="87984"/>
    <s v="Other"/>
    <x v="1"/>
    <s v="Fully Meets"/>
    <n v="1"/>
    <n v="2"/>
    <n v="1"/>
    <n v="2"/>
    <s v="Communication Skills"/>
    <s v="Internal"/>
    <s v="Failed"/>
    <s v="Brownbury"/>
    <s v="Austin Moss"/>
    <n v="3"/>
  </r>
  <r>
    <x v="1852"/>
    <s v="Nathanial Davis"/>
    <d v="2022-11-16T00:00:00"/>
    <d v="2023-03-21T00:00:00"/>
    <s v="Production Technician I"/>
    <s v="Donald Hamilton"/>
    <s v="Unknown"/>
    <s v="PL"/>
    <s v="Terminated for Cause"/>
    <s v="Contract"/>
    <s v="Zone B"/>
    <s v="Part-Time"/>
    <s v="Voluntary"/>
    <s v="Population let responsibility."/>
    <s v="Production"/>
    <s v="General - Con"/>
    <d v="1994-04-06T00:00:00"/>
    <s v="MA"/>
    <s v="Operator"/>
    <x v="1"/>
    <n v="70147"/>
    <s v="Other"/>
    <x v="1"/>
    <s v="Needs Improvement"/>
    <n v="5"/>
    <n v="5"/>
    <n v="1"/>
    <n v="1"/>
    <s v="Leadership Development"/>
    <s v="Internal"/>
    <s v="Completed"/>
    <s v="West Dennisborough"/>
    <s v="Tyrone Fernandez"/>
    <n v="1"/>
  </r>
  <r>
    <x v="1853"/>
    <s v="Eileen Beard"/>
    <d v="2022-08-02T00:00:00"/>
    <d v="2023-07-27T00:00:00"/>
    <s v="Production Technician I"/>
    <s v="Amber Adams"/>
    <s v="Unknown"/>
    <s v="PYZ"/>
    <s v="Active"/>
    <s v="Part-Time"/>
    <s v="Zone A"/>
    <s v="Full-Time"/>
    <s v="Resignation"/>
    <s v="Serious ball together lot body tonight artist."/>
    <s v="Production"/>
    <s v="Executive"/>
    <d v="1945-12-18T00:00:00"/>
    <s v="MA"/>
    <s v="Executive"/>
    <x v="0"/>
    <n v="76409"/>
    <s v="Hispanic"/>
    <x v="0"/>
    <s v="Needs Improvement"/>
    <n v="2"/>
    <n v="1"/>
    <n v="3"/>
    <n v="4"/>
    <s v="Project Management"/>
    <s v="External"/>
    <s v="Failed"/>
    <s v="West Wesley"/>
    <s v="Kevin Moore"/>
    <n v="4"/>
  </r>
  <r>
    <x v="1854"/>
    <s v="Kale Potter"/>
    <d v="2022-01-19T00:00:00"/>
    <s v="N/A"/>
    <s v="Production Technician I"/>
    <s v="Michael Armstrong"/>
    <s v="Unknown"/>
    <s v="SVG"/>
    <s v="Active"/>
    <s v="Part-Time"/>
    <s v="Zone C"/>
    <s v="Full-Time"/>
    <s v="Unk"/>
    <s v="N/A"/>
    <s v="Production"/>
    <s v="Field Operations"/>
    <d v="1979-02-18T00:00:00"/>
    <s v="MA"/>
    <s v="Clerk"/>
    <x v="0"/>
    <n v="75727"/>
    <s v="Black"/>
    <x v="2"/>
    <s v="Needs Improvement"/>
    <n v="4"/>
    <n v="3"/>
    <n v="5"/>
    <n v="5"/>
    <s v="Technical Skills"/>
    <s v="External"/>
    <s v="Completed"/>
    <s v="East Laurenstad"/>
    <s v="Kathleen Valenzuela"/>
    <n v="1"/>
  </r>
  <r>
    <x v="1855"/>
    <s v="Sage Boyer"/>
    <d v="2022-04-09T00:00:00"/>
    <s v="N/A"/>
    <s v="Production Technician I"/>
    <s v="Thomas Lewis"/>
    <s v="Unknown"/>
    <s v="TNS"/>
    <s v="Active"/>
    <s v="Full-Time"/>
    <s v="Zone A"/>
    <s v="Temporary"/>
    <s v="Unk"/>
    <s v="N/A"/>
    <s v="Production"/>
    <s v="Sales &amp; Marketing"/>
    <d v="1952-08-16T00:00:00"/>
    <s v="MA"/>
    <s v="Director"/>
    <x v="0"/>
    <n v="14553"/>
    <s v="White"/>
    <x v="0"/>
    <s v="Needs Improvement"/>
    <n v="5"/>
    <n v="4"/>
    <n v="5"/>
    <n v="2"/>
    <s v="Customer Service"/>
    <s v="Internal"/>
    <s v="Completed"/>
    <s v="Port Joshuaport"/>
    <s v="Rebecca Frazier"/>
    <n v="2"/>
  </r>
  <r>
    <x v="1856"/>
    <s v="Dane Owens"/>
    <d v="2019-07-19T00:00:00"/>
    <d v="2022-08-08T00:00:00"/>
    <s v="Production Technician I"/>
    <s v="Christina Young"/>
    <s v="Unknown"/>
    <s v="WBL"/>
    <s v="Active"/>
    <s v="Full-Time"/>
    <s v="Zone A"/>
    <s v="Part-Time"/>
    <s v="Involuntary"/>
    <s v="Create research source close."/>
    <s v="Production"/>
    <s v="General - Con"/>
    <d v="1974-11-01T00:00:00"/>
    <s v="MA"/>
    <s v="Laborer"/>
    <x v="1"/>
    <n v="93847"/>
    <s v="White"/>
    <x v="2"/>
    <s v="Fully Meets"/>
    <n v="2"/>
    <n v="5"/>
    <n v="2"/>
    <n v="5"/>
    <s v="Customer Service"/>
    <s v="Internal"/>
    <s v="Completed"/>
    <s v="North Edwardtown"/>
    <s v="Alyssa Morrow"/>
    <n v="3"/>
  </r>
  <r>
    <x v="1857"/>
    <s v="Colin Simpson"/>
    <d v="2021-09-02T00:00:00"/>
    <d v="2022-11-14T00:00:00"/>
    <s v="Production Technician I"/>
    <s v="Kayla Chavez"/>
    <s v="Unknown"/>
    <s v="BPC"/>
    <s v="Active"/>
    <s v="Full-Time"/>
    <s v="Zone C"/>
    <s v="Temporary"/>
    <s v="Retirement"/>
    <s v="According foot decade argue poor hair."/>
    <s v="Production"/>
    <s v="Engineers"/>
    <d v="1974-01-14T00:00:00"/>
    <s v="MA"/>
    <s v="Engineer"/>
    <x v="1"/>
    <n v="22983"/>
    <s v="Other"/>
    <x v="0"/>
    <s v="Fully Meets"/>
    <n v="5"/>
    <n v="1"/>
    <n v="2"/>
    <n v="5"/>
    <s v="Project Management"/>
    <s v="Internal"/>
    <s v="Failed"/>
    <s v="South Desireebury"/>
    <s v="Jerry Berry"/>
    <n v="3"/>
  </r>
  <r>
    <x v="1858"/>
    <s v="Rachel Buckley"/>
    <d v="2019-02-01T00:00:00"/>
    <s v="N/A"/>
    <s v="Production Technician I"/>
    <s v="Tracey Turner"/>
    <s v="Unknown"/>
    <s v="CCDR"/>
    <s v="Active"/>
    <s v="Full-Time"/>
    <s v="Zone C"/>
    <s v="Part-Time"/>
    <s v="Unk"/>
    <s v="N/A"/>
    <s v="Production"/>
    <s v="Field Operations"/>
    <d v="1945-03-07T00:00:00"/>
    <s v="MA"/>
    <s v="Engineer"/>
    <x v="1"/>
    <n v="36227"/>
    <s v="Other"/>
    <x v="3"/>
    <s v="Needs Improvement"/>
    <n v="2"/>
    <n v="1"/>
    <n v="3"/>
    <n v="3"/>
    <s v="Technical Skills"/>
    <s v="Internal"/>
    <s v="Completed"/>
    <s v="New Thomas"/>
    <s v="Brett Hernandez"/>
    <n v="1"/>
  </r>
  <r>
    <x v="1859"/>
    <s v="Maria Cameron"/>
    <d v="2023-04-13T00:00:00"/>
    <d v="2023-05-26T00:00:00"/>
    <s v="Production Technician I"/>
    <s v="Michelle Murphy"/>
    <s v="Unknown"/>
    <s v="EW"/>
    <s v="Active"/>
    <s v="Part-Time"/>
    <s v="Zone C"/>
    <s v="Part-Time"/>
    <s v="Voluntary"/>
    <s v="Look dark travel herself election college what."/>
    <s v="Production"/>
    <s v="General - Con"/>
    <d v="1961-10-31T00:00:00"/>
    <s v="MA"/>
    <s v="Laborer"/>
    <x v="1"/>
    <n v="54190"/>
    <s v="Black"/>
    <x v="0"/>
    <s v="Fully Meets"/>
    <n v="2"/>
    <n v="2"/>
    <n v="1"/>
    <n v="4"/>
    <s v="Leadership Development"/>
    <s v="External"/>
    <s v="Completed"/>
    <s v="North William"/>
    <s v="Mark Flores"/>
    <n v="3"/>
  </r>
  <r>
    <x v="1860"/>
    <s v="Judith Savage"/>
    <d v="2018-10-06T00:00:00"/>
    <s v="N/A"/>
    <s v="Production Technician I"/>
    <s v="Sharon Jones"/>
    <s v="Unknown"/>
    <s v="MSC"/>
    <s v="Active"/>
    <s v="Full-Time"/>
    <s v="Zone C"/>
    <s v="Full-Time"/>
    <s v="Unk"/>
    <s v="N/A"/>
    <s v="Production"/>
    <s v="General - Con"/>
    <d v="1986-07-13T00:00:00"/>
    <s v="MA"/>
    <s v="Technician"/>
    <x v="1"/>
    <n v="31403"/>
    <s v="White"/>
    <x v="1"/>
    <s v="Fully Meets"/>
    <n v="2"/>
    <n v="2"/>
    <n v="4"/>
    <n v="5"/>
    <s v="Project Management"/>
    <s v="External"/>
    <s v="Completed"/>
    <s v="Lake Johnbury"/>
    <s v="Stephen Estrada"/>
    <n v="2"/>
  </r>
  <r>
    <x v="1861"/>
    <s v="Randall West"/>
    <d v="2020-03-24T00:00:00"/>
    <d v="2022-03-24T00:00:00"/>
    <s v="Production Technician II"/>
    <s v="Tony Spears"/>
    <s v="Unknown"/>
    <s v="SVG"/>
    <s v="Active"/>
    <s v="Part-Time"/>
    <s v="Zone B"/>
    <s v="Part-Time"/>
    <s v="Voluntary"/>
    <s v="Explain threat effort exist send sort dog."/>
    <s v="Production"/>
    <s v="Engineers"/>
    <d v="1943-07-14T00:00:00"/>
    <s v="MA"/>
    <s v="Engineer"/>
    <x v="1"/>
    <n v="13985"/>
    <s v="Other"/>
    <x v="2"/>
    <s v="Fully Meets"/>
    <n v="4"/>
    <n v="1"/>
    <n v="2"/>
    <n v="3"/>
    <s v="Communication Skills"/>
    <s v="Internal"/>
    <s v="Failed"/>
    <s v="Edwardview"/>
    <s v="Theresa Burke"/>
    <n v="3"/>
  </r>
  <r>
    <x v="1862"/>
    <s v="Caitlin Palmer"/>
    <d v="2021-10-08T00:00:00"/>
    <s v="N/A"/>
    <s v="Production Technician II"/>
    <s v="April Sutton"/>
    <s v="Unknown"/>
    <s v="EW"/>
    <s v="Active"/>
    <s v="Full-Time"/>
    <s v="Zone B"/>
    <s v="Temporary"/>
    <s v="Unk"/>
    <s v="N/A"/>
    <s v="Production"/>
    <s v="Yard (Material Handling)"/>
    <d v="1943-12-09T00:00:00"/>
    <s v="MA"/>
    <s v="Coordinator"/>
    <x v="1"/>
    <n v="14407"/>
    <s v="Other"/>
    <x v="1"/>
    <s v="Needs Improvement"/>
    <n v="4"/>
    <n v="2"/>
    <n v="2"/>
    <n v="1"/>
    <s v="Customer Service"/>
    <s v="Internal"/>
    <s v="Completed"/>
    <s v="North Robert"/>
    <s v="Gabrielle Pierce"/>
    <n v="4"/>
  </r>
  <r>
    <x v="1863"/>
    <s v="Luke Heath"/>
    <d v="2022-05-16T00:00:00"/>
    <s v="N/A"/>
    <s v="Production Technician II"/>
    <s v="Jeffrey Robinson"/>
    <s v="Unknown"/>
    <s v="MSC"/>
    <s v="Active"/>
    <s v="Part-Time"/>
    <s v="Zone B"/>
    <s v="Full-Time"/>
    <s v="Unk"/>
    <s v="N/A"/>
    <s v="Production"/>
    <s v="Field Operations"/>
    <d v="1995-12-26T00:00:00"/>
    <s v="MA"/>
    <s v="Technician"/>
    <x v="1"/>
    <n v="37065"/>
    <s v="Asian"/>
    <x v="2"/>
    <s v="Fully Meets"/>
    <n v="2"/>
    <n v="1"/>
    <n v="3"/>
    <n v="4"/>
    <s v="Leadership Development"/>
    <s v="External"/>
    <s v="Failed"/>
    <s v="New Jillfort"/>
    <s v="Lori Miles"/>
    <n v="4"/>
  </r>
  <r>
    <x v="1864"/>
    <s v="Esperanza Horne"/>
    <d v="2022-05-10T00:00:00"/>
    <d v="2022-10-17T00:00:00"/>
    <s v="Production Technician II"/>
    <s v="Jeremy Frey"/>
    <s v="Unknown"/>
    <s v="TNS"/>
    <s v="Voluntarily Terminated"/>
    <s v="Part-Time"/>
    <s v="Zone C"/>
    <s v="Part-Time"/>
    <s v="Voluntary"/>
    <s v="This fly moment arm realize weight partner."/>
    <s v="Production"/>
    <s v="General - Con"/>
    <d v="1969-08-27T00:00:00"/>
    <s v="MA"/>
    <s v="Foreman"/>
    <x v="0"/>
    <n v="26583"/>
    <s v="White"/>
    <x v="3"/>
    <s v="Fully Meets"/>
    <n v="1"/>
    <n v="2"/>
    <n v="2"/>
    <n v="3"/>
    <s v="Customer Service"/>
    <s v="External"/>
    <s v="Completed"/>
    <s v="Maryville"/>
    <s v="Tracy Gonzalez"/>
    <n v="4"/>
  </r>
  <r>
    <x v="1865"/>
    <s v="Jadon Mata"/>
    <d v="2021-11-16T00:00:00"/>
    <s v="N/A"/>
    <s v="Production Technician II"/>
    <s v="Danielle Rangel"/>
    <s v="Unknown"/>
    <s v="BPC"/>
    <s v="Active"/>
    <s v="Part-Time"/>
    <s v="Zone C"/>
    <s v="Temporary"/>
    <s v="Unk"/>
    <s v="N/A"/>
    <s v="Production"/>
    <s v="Field Operations"/>
    <d v="1951-09-07T00:00:00"/>
    <s v="MA"/>
    <s v="Driller"/>
    <x v="0"/>
    <n v="49151"/>
    <s v="Hispanic"/>
    <x v="2"/>
    <s v="Fully Meets"/>
    <n v="2"/>
    <n v="3"/>
    <n v="3"/>
    <n v="2"/>
    <s v="Project Management"/>
    <s v="External"/>
    <s v="Completed"/>
    <s v="Millerport"/>
    <s v="Gabriella Salazar"/>
    <n v="5"/>
  </r>
  <r>
    <x v="1866"/>
    <s v="Gillian Hawkins"/>
    <d v="2019-02-25T00:00:00"/>
    <s v="N/A"/>
    <s v="Production Technician II"/>
    <s v="Matthew Payne"/>
    <s v="Unknown"/>
    <s v="CCDR"/>
    <s v="Active"/>
    <s v="Part-Time"/>
    <s v="Zone A"/>
    <s v="Temporary"/>
    <s v="Unk"/>
    <s v="N/A"/>
    <s v="Production"/>
    <s v="Technology / It"/>
    <d v="1994-06-15T00:00:00"/>
    <s v="MA"/>
    <s v="Manager"/>
    <x v="0"/>
    <n v="75033"/>
    <s v="White"/>
    <x v="2"/>
    <s v="Fully Meets"/>
    <n v="2"/>
    <n v="3"/>
    <n v="1"/>
    <n v="3"/>
    <s v="Leadership Development"/>
    <s v="External"/>
    <s v="Failed"/>
    <s v="Davidstad"/>
    <s v="Lisa Snyder"/>
    <n v="4"/>
  </r>
  <r>
    <x v="1867"/>
    <s v="Lisa Griffin"/>
    <d v="2022-07-01T00:00:00"/>
    <s v="N/A"/>
    <s v="Production Technician I"/>
    <s v="Christopher Clark"/>
    <s v="Unknown"/>
    <s v="TNS"/>
    <s v="Active"/>
    <s v="Full-Time"/>
    <s v="Zone A"/>
    <s v="Temporary"/>
    <s v="Unk"/>
    <s v="N/A"/>
    <s v="Production"/>
    <s v="Executive"/>
    <d v="1946-05-25T00:00:00"/>
    <s v="MA"/>
    <s v="Vp"/>
    <x v="1"/>
    <n v="64530"/>
    <s v="Black"/>
    <x v="0"/>
    <s v="Fully Meets"/>
    <n v="5"/>
    <n v="3"/>
    <n v="4"/>
    <n v="1"/>
    <s v="Leadership Development"/>
    <s v="External"/>
    <s v="Failed"/>
    <s v="Rodriguezberg"/>
    <s v="Jacob Richards"/>
    <n v="5"/>
  </r>
  <r>
    <x v="1868"/>
    <s v="Nelson Carpenter"/>
    <d v="2022-12-17T00:00:00"/>
    <s v="N/A"/>
    <s v="Production Technician I"/>
    <s v="Emily Williamson"/>
    <s v="Unknown"/>
    <s v="PYZ"/>
    <s v="Active"/>
    <s v="Contract"/>
    <s v="Zone A"/>
    <s v="Full-Time"/>
    <s v="Unk"/>
    <s v="N/A"/>
    <s v="Production"/>
    <s v="Aerial"/>
    <d v="1943-03-22T00:00:00"/>
    <s v="MA"/>
    <s v="Lineman"/>
    <x v="1"/>
    <n v="53404"/>
    <s v="Black"/>
    <x v="1"/>
    <s v="Fully Meets"/>
    <n v="2"/>
    <n v="2"/>
    <n v="5"/>
    <n v="4"/>
    <s v="Leadership Development"/>
    <s v="Internal"/>
    <s v="Completed"/>
    <s v="Lake David"/>
    <s v="Ian Simon"/>
    <n v="2"/>
  </r>
  <r>
    <x v="1869"/>
    <s v="Sanai Sweeney"/>
    <d v="2023-07-26T00:00:00"/>
    <d v="2023-07-31T00:00:00"/>
    <s v="Production Technician I"/>
    <s v="David Mccormick"/>
    <s v="Unknown"/>
    <s v="WBL"/>
    <s v="Active"/>
    <s v="Part-Time"/>
    <s v="Zone B"/>
    <s v="Part-Time"/>
    <s v="Retirement"/>
    <s v="Professor anyone example never."/>
    <s v="Production"/>
    <s v="Sales &amp; Marketing"/>
    <d v="1950-09-08T00:00:00"/>
    <s v="MA"/>
    <s v="Vp"/>
    <x v="1"/>
    <n v="32806"/>
    <s v="Black"/>
    <x v="0"/>
    <s v="Fully Meets"/>
    <n v="4"/>
    <n v="5"/>
    <n v="3"/>
    <n v="2"/>
    <s v="Project Management"/>
    <s v="Internal"/>
    <s v="Completed"/>
    <s v="Margaretfort"/>
    <s v="Robert Ortiz"/>
    <n v="5"/>
  </r>
  <r>
    <x v="1870"/>
    <s v="Tania Taylor"/>
    <d v="2022-03-11T00:00:00"/>
    <d v="2022-08-02T00:00:00"/>
    <s v="Production Technician I"/>
    <s v="Christina Smith"/>
    <s v="Unknown"/>
    <s v="NEL"/>
    <s v="Active"/>
    <s v="Contract"/>
    <s v="Zone A"/>
    <s v="Part-Time"/>
    <s v="Resignation"/>
    <s v="Nothing it prepare imagine big."/>
    <s v="Production"/>
    <s v="Catv"/>
    <d v="1953-04-27T00:00:00"/>
    <s v="MA"/>
    <s v="Project Manager"/>
    <x v="1"/>
    <n v="46150"/>
    <s v="Hispanic"/>
    <x v="3"/>
    <s v="Fully Meets"/>
    <n v="5"/>
    <n v="2"/>
    <n v="5"/>
    <n v="2"/>
    <s v="Communication Skills"/>
    <s v="External"/>
    <s v="Failed"/>
    <s v="Richardfurt"/>
    <s v="Trevor Holmes"/>
    <n v="5"/>
  </r>
  <r>
    <x v="1871"/>
    <s v="Greta Horne"/>
    <d v="2020-06-29T00:00:00"/>
    <d v="2021-05-20T00:00:00"/>
    <s v="Production Technician I"/>
    <s v="Steven Myers"/>
    <s v="Unknown"/>
    <s v="PL"/>
    <s v="Active"/>
    <s v="Contract"/>
    <s v="Zone B"/>
    <s v="Full-Time"/>
    <s v="Voluntary"/>
    <s v="Certain nation hot sense enjoy."/>
    <s v="Production"/>
    <s v="Wireline Construction"/>
    <d v="1967-12-03T00:00:00"/>
    <s v="MA"/>
    <s v="Operator"/>
    <x v="1"/>
    <n v="97145"/>
    <s v="Hispanic"/>
    <x v="0"/>
    <s v="Fully Meets"/>
    <n v="2"/>
    <n v="3"/>
    <n v="5"/>
    <n v="1"/>
    <s v="Communication Skills"/>
    <s v="Internal"/>
    <s v="Completed"/>
    <s v="Morenoland"/>
    <s v="Matthew Shaffer"/>
    <n v="3"/>
  </r>
  <r>
    <x v="1872"/>
    <s v="Jordyn Snyder"/>
    <d v="2022-03-28T00:00:00"/>
    <s v="N/A"/>
    <s v="Production Technician I"/>
    <s v="Scott Brown"/>
    <s v="Unknown"/>
    <s v="BPC"/>
    <s v="Active"/>
    <s v="Part-Time"/>
    <s v="Zone A"/>
    <s v="Full-Time"/>
    <s v="Unk"/>
    <s v="N/A"/>
    <s v="Production"/>
    <s v="Field Operations"/>
    <d v="1998-09-12T00:00:00"/>
    <s v="MA"/>
    <s v="Supervisor"/>
    <x v="1"/>
    <n v="92640"/>
    <s v="Hispanic"/>
    <x v="3"/>
    <s v="Fully Meets"/>
    <n v="4"/>
    <n v="4"/>
    <n v="2"/>
    <n v="3"/>
    <s v="Project Management"/>
    <s v="Internal"/>
    <s v="Failed"/>
    <s v="Phamborough"/>
    <s v="Courtney Gray"/>
    <n v="2"/>
  </r>
  <r>
    <x v="1873"/>
    <s v="Alex Collins"/>
    <d v="2022-02-14T00:00:00"/>
    <s v="N/A"/>
    <s v="Production Technician I"/>
    <s v="Tracy Scott"/>
    <s v="Unknown"/>
    <s v="CCDR"/>
    <s v="Active"/>
    <s v="Part-Time"/>
    <s v="Zone A"/>
    <s v="Full-Time"/>
    <s v="Unk"/>
    <s v="N/A"/>
    <s v="Production"/>
    <s v="Fielders"/>
    <d v="1953-12-12T00:00:00"/>
    <s v="MA"/>
    <s v="Engineer"/>
    <x v="1"/>
    <n v="26011"/>
    <s v="White"/>
    <x v="3"/>
    <s v="Fully Meets"/>
    <n v="1"/>
    <n v="3"/>
    <n v="5"/>
    <n v="1"/>
    <s v="Project Management"/>
    <s v="Internal"/>
    <s v="Completed"/>
    <s v="Port Tylerfort"/>
    <s v="Ryan Powers"/>
    <n v="5"/>
  </r>
  <r>
    <x v="1874"/>
    <s v="Harley Walker"/>
    <d v="2020-12-25T00:00:00"/>
    <d v="2021-09-13T00:00:00"/>
    <s v="Production Technician I"/>
    <s v="Wanda Murray"/>
    <s v="Unknown"/>
    <s v="SVG"/>
    <s v="Active"/>
    <s v="Full-Time"/>
    <s v="Zone C"/>
    <s v="Temporary"/>
    <s v="Involuntary"/>
    <s v="Keep many else little argue full the."/>
    <s v="Production"/>
    <s v="General - Con"/>
    <d v="1981-06-03T00:00:00"/>
    <s v="MA"/>
    <s v="Administrative"/>
    <x v="0"/>
    <n v="60773"/>
    <s v="Black"/>
    <x v="3"/>
    <s v="Fully Meets"/>
    <n v="4"/>
    <n v="3"/>
    <n v="5"/>
    <n v="4"/>
    <s v="Project Management"/>
    <s v="External"/>
    <s v="Failed"/>
    <s v="East Andrew"/>
    <s v="Maurice Green"/>
    <n v="1"/>
  </r>
  <r>
    <x v="1875"/>
    <s v="Luka Novak"/>
    <d v="2023-04-27T00:00:00"/>
    <s v="N/A"/>
    <s v="Production Technician I"/>
    <s v="Kim Berry"/>
    <s v="Unknown"/>
    <s v="EW"/>
    <s v="Active"/>
    <s v="Part-Time"/>
    <s v="Zone A"/>
    <s v="Temporary"/>
    <s v="Unk"/>
    <s v="N/A"/>
    <s v="Production"/>
    <s v="Field Operations"/>
    <d v="1957-04-09T00:00:00"/>
    <s v="MA"/>
    <s v="Warehouse Technician"/>
    <x v="0"/>
    <n v="91201"/>
    <s v="Asian"/>
    <x v="3"/>
    <s v="Fully Meets"/>
    <n v="4"/>
    <n v="3"/>
    <n v="3"/>
    <n v="2"/>
    <s v="Project Management"/>
    <s v="External"/>
    <s v="Failed"/>
    <s v="Joshuaberg"/>
    <s v="Alejandro Newman"/>
    <n v="1"/>
  </r>
  <r>
    <x v="1876"/>
    <s v="Skylar Riggs"/>
    <d v="2022-11-11T00:00:00"/>
    <d v="2022-12-07T00:00:00"/>
    <s v="Production Technician I"/>
    <s v="Emily Jennings"/>
    <s v="Unknown"/>
    <s v="MSC"/>
    <s v="Active"/>
    <s v="Contract"/>
    <s v="Zone B"/>
    <s v="Part-Time"/>
    <s v="Resignation"/>
    <s v="Food fire property exist southern audience."/>
    <s v="Production"/>
    <s v="Project Management - Con"/>
    <d v="1944-12-28T00:00:00"/>
    <s v="MA"/>
    <s v="Manager"/>
    <x v="0"/>
    <n v="51590"/>
    <s v="Asian"/>
    <x v="1"/>
    <s v="Fully Meets"/>
    <n v="2"/>
    <n v="2"/>
    <n v="4"/>
    <n v="1"/>
    <s v="Customer Service"/>
    <s v="Internal"/>
    <s v="Failed"/>
    <s v="Ponceville"/>
    <s v="Theresa Mcclure"/>
    <n v="4"/>
  </r>
  <r>
    <x v="1877"/>
    <s v="Shania Barrera"/>
    <d v="2021-05-04T00:00:00"/>
    <d v="2021-10-12T00:00:00"/>
    <s v="Production Technician I"/>
    <s v="Michael Hopkins"/>
    <s v="Unknown"/>
    <s v="TNS"/>
    <s v="Active"/>
    <s v="Part-Time"/>
    <s v="Zone A"/>
    <s v="Part-Time"/>
    <s v="Resignation"/>
    <s v="Back worker why young worry human."/>
    <s v="Production"/>
    <s v="General - Sga"/>
    <d v="1957-08-11T00:00:00"/>
    <s v="MA"/>
    <s v="Contracts"/>
    <x v="1"/>
    <n v="26501"/>
    <s v="Black"/>
    <x v="0"/>
    <s v="Fully Meets"/>
    <n v="2"/>
    <n v="2"/>
    <n v="3"/>
    <n v="3"/>
    <s v="Project Management"/>
    <s v="Internal"/>
    <s v="Failed"/>
    <s v="West Luishaven"/>
    <s v="Roy Stone"/>
    <n v="5"/>
  </r>
  <r>
    <x v="1878"/>
    <s v="Trystan Fernandez"/>
    <d v="2018-12-20T00:00:00"/>
    <s v="N/A"/>
    <s v="Production Technician I"/>
    <s v="Cory Freeman"/>
    <s v="Unknown"/>
    <s v="PYZ"/>
    <s v="Active"/>
    <s v="Full-Time"/>
    <s v="Zone A"/>
    <s v="Full-Time"/>
    <s v="Unk"/>
    <s v="N/A"/>
    <s v="Production"/>
    <s v="Executive"/>
    <d v="1962-11-15T00:00:00"/>
    <s v="MA"/>
    <s v="Vp"/>
    <x v="1"/>
    <n v="97759"/>
    <s v="Black"/>
    <x v="0"/>
    <s v="Fully Meets"/>
    <n v="2"/>
    <n v="1"/>
    <n v="5"/>
    <n v="2"/>
    <s v="Customer Service"/>
    <s v="External"/>
    <s v="Failed"/>
    <s v="Georgeburgh"/>
    <s v="Jessica Golden"/>
    <n v="3"/>
  </r>
  <r>
    <x v="1879"/>
    <s v="Aimee Berg"/>
    <d v="2021-06-11T00:00:00"/>
    <d v="2022-12-03T00:00:00"/>
    <s v="Production Technician I"/>
    <s v="Rodney Grant"/>
    <s v="Unknown"/>
    <s v="WBL"/>
    <s v="Active"/>
    <s v="Contract"/>
    <s v="Zone A"/>
    <s v="Temporary"/>
    <s v="Retirement"/>
    <s v="Produce seek result he political alone form."/>
    <s v="Production"/>
    <s v="General - Con"/>
    <d v="2000-08-21T00:00:00"/>
    <s v="MA"/>
    <s v="Safety Manager"/>
    <x v="0"/>
    <n v="89647"/>
    <s v="Black"/>
    <x v="2"/>
    <s v="Fully Meets"/>
    <n v="4"/>
    <n v="1"/>
    <n v="1"/>
    <n v="2"/>
    <s v="Project Management"/>
    <s v="Internal"/>
    <s v="Failed"/>
    <s v="New Matthew"/>
    <s v="Ryan Gray"/>
    <n v="4"/>
  </r>
  <r>
    <x v="1880"/>
    <s v="Kyson Scott"/>
    <d v="2023-06-07T00:00:00"/>
    <s v="N/A"/>
    <s v="Production Technician I"/>
    <s v="Marcus Lloyd"/>
    <s v="Unknown"/>
    <s v="NEL"/>
    <s v="Active"/>
    <s v="Contract"/>
    <s v="Zone B"/>
    <s v="Full-Time"/>
    <s v="Unk"/>
    <s v="N/A"/>
    <s v="Production"/>
    <s v="Field Operations"/>
    <d v="1956-04-22T00:00:00"/>
    <s v="MA"/>
    <s v="Laborer"/>
    <x v="1"/>
    <n v="19510"/>
    <s v="Asian"/>
    <x v="3"/>
    <s v="Fully Meets"/>
    <n v="4"/>
    <n v="5"/>
    <n v="4"/>
    <n v="1"/>
    <s v="Leadership Development"/>
    <s v="External"/>
    <s v="Failed"/>
    <s v="Mooneyborough"/>
    <s v="Alexandra Andrews"/>
    <n v="1"/>
  </r>
  <r>
    <x v="1881"/>
    <s v="Lamar Kirk"/>
    <d v="2019-05-21T00:00:00"/>
    <d v="2020-01-05T00:00:00"/>
    <s v="Production Technician I"/>
    <s v="Peter Norton"/>
    <s v="Unknown"/>
    <s v="PL"/>
    <s v="Voluntarily Terminated"/>
    <s v="Part-Time"/>
    <s v="Zone B"/>
    <s v="Full-Time"/>
    <s v="Retirement"/>
    <s v="Since step style stage sound it."/>
    <s v="Production"/>
    <s v="Shop (Fleet)"/>
    <d v="1978-11-29T00:00:00"/>
    <s v="MA"/>
    <s v="Welder"/>
    <x v="1"/>
    <n v="85827"/>
    <s v="Asian"/>
    <x v="1"/>
    <s v="Fully Meets"/>
    <n v="4"/>
    <n v="3"/>
    <n v="2"/>
    <n v="5"/>
    <s v="Leadership Development"/>
    <s v="Internal"/>
    <s v="Failed"/>
    <s v="North Russellmouth"/>
    <s v="Kevin Vasquez"/>
    <n v="4"/>
  </r>
  <r>
    <x v="1882"/>
    <s v="Slade Lynn"/>
    <d v="2019-03-01T00:00:00"/>
    <s v="N/A"/>
    <s v="Production Technician II"/>
    <s v="Ashley Pearson"/>
    <s v="Unknown"/>
    <s v="CCDR"/>
    <s v="Active"/>
    <s v="Part-Time"/>
    <s v="Zone C"/>
    <s v="Full-Time"/>
    <s v="Unk"/>
    <s v="N/A"/>
    <s v="Production"/>
    <s v="General - Con"/>
    <d v="1960-07-02T00:00:00"/>
    <s v="MA"/>
    <s v="Operator"/>
    <x v="1"/>
    <n v="74091"/>
    <s v="Hispanic"/>
    <x v="0"/>
    <s v="Fully Meets"/>
    <n v="4"/>
    <n v="4"/>
    <n v="3"/>
    <n v="4"/>
    <s v="Customer Service"/>
    <s v="External"/>
    <s v="Completed"/>
    <s v="East Michelle"/>
    <s v="Troy Turner"/>
    <n v="4"/>
  </r>
  <r>
    <x v="1883"/>
    <s v="Riley Leon"/>
    <d v="2022-02-26T00:00:00"/>
    <s v="N/A"/>
    <s v="Production Technician II"/>
    <s v="Larry Lewis"/>
    <s v="Unknown"/>
    <s v="SVG"/>
    <s v="Active"/>
    <s v="Part-Time"/>
    <s v="Zone A"/>
    <s v="Part-Time"/>
    <s v="Unk"/>
    <s v="N/A"/>
    <s v="Production"/>
    <s v="Wireline Construction"/>
    <d v="1979-09-14T00:00:00"/>
    <s v="MA"/>
    <s v="Technician"/>
    <x v="1"/>
    <n v="76359"/>
    <s v="Other"/>
    <x v="0"/>
    <s v="Fully Meets"/>
    <n v="2"/>
    <n v="3"/>
    <n v="2"/>
    <n v="4"/>
    <s v="Technical Skills"/>
    <s v="External"/>
    <s v="Completed"/>
    <s v="Emilyfort"/>
    <s v="Brooke White"/>
    <n v="4"/>
  </r>
  <r>
    <x v="1884"/>
    <s v="Humberto Yoder"/>
    <d v="2022-04-14T00:00:00"/>
    <d v="2022-10-10T00:00:00"/>
    <s v="Production Technician II"/>
    <s v="Kelli Blair"/>
    <s v="Unknown"/>
    <s v="EW"/>
    <s v="Leave of Absence"/>
    <s v="Full-Time"/>
    <s v="Zone B"/>
    <s v="Part-Time"/>
    <s v="Voluntary"/>
    <s v="Partner fact hand bag management woman."/>
    <s v="Production"/>
    <s v="Field Operations"/>
    <d v="1977-01-27T00:00:00"/>
    <s v="MA"/>
    <s v="Groundman"/>
    <x v="1"/>
    <n v="61247"/>
    <s v="Asian"/>
    <x v="2"/>
    <s v="Fully Meets"/>
    <n v="1"/>
    <n v="1"/>
    <n v="5"/>
    <n v="5"/>
    <s v="Communication Skills"/>
    <s v="External"/>
    <s v="Completed"/>
    <s v="Lake Joshua"/>
    <s v="Michael Johnson"/>
    <n v="1"/>
  </r>
  <r>
    <x v="1885"/>
    <s v="Michelle Pearson"/>
    <d v="2020-08-06T00:00:00"/>
    <s v="N/A"/>
    <s v="Production Technician II"/>
    <s v="Terry Bautista"/>
    <s v="Unknown"/>
    <s v="MSC"/>
    <s v="Active"/>
    <s v="Contract"/>
    <s v="Zone A"/>
    <s v="Temporary"/>
    <s v="Unk"/>
    <s v="N/A"/>
    <s v="Production"/>
    <s v="Field Operations"/>
    <d v="1983-10-30T00:00:00"/>
    <s v="MA"/>
    <s v="Supervisor"/>
    <x v="1"/>
    <n v="93231"/>
    <s v="Asian"/>
    <x v="0"/>
    <s v="Fully Meets"/>
    <n v="2"/>
    <n v="5"/>
    <n v="5"/>
    <n v="1"/>
    <s v="Technical Skills"/>
    <s v="External"/>
    <s v="Failed"/>
    <s v="West Kennethburgh"/>
    <s v="Christopher Mueller"/>
    <n v="4"/>
  </r>
  <r>
    <x v="1886"/>
    <s v="Natalya Reyes"/>
    <d v="2020-01-28T00:00:00"/>
    <d v="2022-02-15T00:00:00"/>
    <s v="Production Technician II"/>
    <s v="Dylan Allen"/>
    <s v="Unknown"/>
    <s v="TNS"/>
    <s v="Voluntarily Terminated"/>
    <s v="Full-Time"/>
    <s v="Zone A"/>
    <s v="Temporary"/>
    <s v="Voluntary"/>
    <s v="Kind thank nothing say cold stop bill science."/>
    <s v="Production"/>
    <s v="Shop (Fleet)"/>
    <d v="1987-04-27T00:00:00"/>
    <s v="MA"/>
    <s v="Shop"/>
    <x v="0"/>
    <n v="22862"/>
    <s v="Black"/>
    <x v="0"/>
    <s v="Fully Meets"/>
    <n v="5"/>
    <n v="5"/>
    <n v="1"/>
    <n v="1"/>
    <s v="Communication Skills"/>
    <s v="Internal"/>
    <s v="Completed"/>
    <s v="Vanessamouth"/>
    <s v="Melissa Shah"/>
    <n v="5"/>
  </r>
  <r>
    <x v="1887"/>
    <s v="Celia Mcpherson"/>
    <d v="2021-04-17T00:00:00"/>
    <d v="2022-03-18T00:00:00"/>
    <s v="Production Technician II"/>
    <s v="Thomas Reed"/>
    <s v="Unknown"/>
    <s v="PYZ"/>
    <s v="Future Start"/>
    <s v="Contract"/>
    <s v="Zone A"/>
    <s v="Temporary"/>
    <s v="Retirement"/>
    <s v="Stock usually public summer expert."/>
    <s v="Production"/>
    <s v="Wireless"/>
    <d v="1983-04-26T00:00:00"/>
    <s v="MA"/>
    <s v="Foreman"/>
    <x v="0"/>
    <n v="74469"/>
    <s v="White"/>
    <x v="1"/>
    <s v="Fully Meets"/>
    <n v="5"/>
    <n v="5"/>
    <n v="2"/>
    <n v="5"/>
    <s v="Customer Service"/>
    <s v="External"/>
    <s v="Completed"/>
    <s v="North Steven"/>
    <s v="Matthew Cox"/>
    <n v="4"/>
  </r>
  <r>
    <x v="1888"/>
    <s v="Matias Barton"/>
    <d v="2019-09-29T00:00:00"/>
    <d v="2023-06-28T00:00:00"/>
    <s v="Production Technician II"/>
    <s v="Brian Castillo"/>
    <s v="Unknown"/>
    <s v="WBL"/>
    <s v="Future Start"/>
    <s v="Part-Time"/>
    <s v="Zone A"/>
    <s v="Temporary"/>
    <s v="Resignation"/>
    <s v="Such minute might federal college."/>
    <s v="Production"/>
    <s v="Fielders"/>
    <d v="1988-10-25T00:00:00"/>
    <s v="MA"/>
    <s v="Engineer"/>
    <x v="0"/>
    <n v="53693"/>
    <s v="Hispanic"/>
    <x v="2"/>
    <s v="Fully Meets"/>
    <n v="1"/>
    <n v="2"/>
    <n v="2"/>
    <n v="1"/>
    <s v="Customer Service"/>
    <s v="Internal"/>
    <s v="Completed"/>
    <s v="Brownhaven"/>
    <s v="Robert Yates"/>
    <n v="2"/>
  </r>
  <r>
    <x v="1889"/>
    <s v="Caitlyn Vaughan"/>
    <d v="2022-10-07T00:00:00"/>
    <s v="N/A"/>
    <s v="Production Technician I"/>
    <s v="Christopher Ball"/>
    <s v="Unknown"/>
    <s v="TNS"/>
    <s v="Active"/>
    <s v="Full-Time"/>
    <s v="Zone A"/>
    <s v="Full-Time"/>
    <s v="Unk"/>
    <s v="N/A"/>
    <s v="Production"/>
    <s v="General - Sga"/>
    <d v="1988-07-20T00:00:00"/>
    <s v="MA"/>
    <s v="Director"/>
    <x v="1"/>
    <n v="89622"/>
    <s v="Black"/>
    <x v="2"/>
    <s v="Fully Meets"/>
    <n v="2"/>
    <n v="3"/>
    <n v="5"/>
    <n v="5"/>
    <s v="Technical Skills"/>
    <s v="Internal"/>
    <s v="Completed"/>
    <s v="Jeffport"/>
    <s v="John Williams DDS"/>
    <n v="5"/>
  </r>
  <r>
    <x v="1890"/>
    <s v="Addyson Pollard"/>
    <d v="2021-08-11T00:00:00"/>
    <d v="2021-11-07T00:00:00"/>
    <s v="Production Technician I"/>
    <s v="Andrew Bass"/>
    <s v="Unknown"/>
    <s v="PYZ"/>
    <s v="Active"/>
    <s v="Contract"/>
    <s v="Zone A"/>
    <s v="Temporary"/>
    <s v="Resignation"/>
    <s v="House gun series live environmental."/>
    <s v="Production"/>
    <s v="Wireline Construction"/>
    <d v="1995-08-16T00:00:00"/>
    <s v="MA"/>
    <s v="Laborer"/>
    <x v="1"/>
    <n v="7700"/>
    <s v="Black"/>
    <x v="1"/>
    <s v="Fully Meets"/>
    <n v="1"/>
    <n v="5"/>
    <n v="2"/>
    <n v="3"/>
    <s v="Technical Skills"/>
    <s v="External"/>
    <s v="Failed"/>
    <s v="Mcguireside"/>
    <s v="Anthony Obrien"/>
    <n v="4"/>
  </r>
  <r>
    <x v="1891"/>
    <s v="Laila Wiggins"/>
    <d v="2021-04-10T00:00:00"/>
    <d v="2022-11-01T00:00:00"/>
    <s v="Production Technician I"/>
    <s v="Gregory Lee"/>
    <s v="Unknown"/>
    <s v="WBL"/>
    <s v="Active"/>
    <s v="Contract"/>
    <s v="Zone A"/>
    <s v="Full-Time"/>
    <s v="Resignation"/>
    <s v="Sure truth clear father experience can."/>
    <s v="Production"/>
    <s v="Catv"/>
    <d v="1960-12-06T00:00:00"/>
    <s v="MA"/>
    <s v="Lineman"/>
    <x v="1"/>
    <n v="26250"/>
    <s v="Hispanic"/>
    <x v="3"/>
    <s v="Fully Meets"/>
    <n v="2"/>
    <n v="2"/>
    <n v="1"/>
    <n v="5"/>
    <s v="Technical Skills"/>
    <s v="External"/>
    <s v="Completed"/>
    <s v="Port Jasmine"/>
    <s v="Steven Terrell"/>
    <n v="5"/>
  </r>
  <r>
    <x v="1892"/>
    <s v="Terrance Wiggins"/>
    <d v="2022-02-24T00:00:00"/>
    <s v="N/A"/>
    <s v="Production Technician I"/>
    <s v="Tasha Porter"/>
    <s v="Unknown"/>
    <s v="NEL"/>
    <s v="Active"/>
    <s v="Full-Time"/>
    <s v="Zone A"/>
    <s v="Temporary"/>
    <s v="Unk"/>
    <s v="N/A"/>
    <s v="Production"/>
    <s v="Field Operations"/>
    <d v="1945-01-25T00:00:00"/>
    <s v="MA"/>
    <s v="Foreman"/>
    <x v="1"/>
    <n v="73855"/>
    <s v="White"/>
    <x v="3"/>
    <s v="Fully Meets"/>
    <n v="2"/>
    <n v="3"/>
    <n v="1"/>
    <n v="1"/>
    <s v="Leadership Development"/>
    <s v="Internal"/>
    <s v="Completed"/>
    <s v="South Nicholasbury"/>
    <s v="Dustin Smith"/>
    <n v="5"/>
  </r>
  <r>
    <x v="1893"/>
    <s v="Aliza Pace"/>
    <d v="2022-07-01T00:00:00"/>
    <s v="N/A"/>
    <s v="Production Technician I"/>
    <s v="Michael Jenkins"/>
    <s v="Unknown"/>
    <s v="PL"/>
    <s v="Active"/>
    <s v="Part-Time"/>
    <s v="Zone B"/>
    <s v="Full-Time"/>
    <s v="Unk"/>
    <s v="N/A"/>
    <s v="Production"/>
    <s v="Field Operations"/>
    <d v="1949-07-22T00:00:00"/>
    <s v="MA"/>
    <s v="Foreman"/>
    <x v="1"/>
    <n v="34327"/>
    <s v="White"/>
    <x v="2"/>
    <s v="Fully Meets"/>
    <n v="4"/>
    <n v="1"/>
    <n v="4"/>
    <n v="4"/>
    <s v="Customer Service"/>
    <s v="Internal"/>
    <s v="Completed"/>
    <s v="Christophermouth"/>
    <s v="Julie Williams"/>
    <n v="5"/>
  </r>
  <r>
    <x v="1894"/>
    <s v="Mauricio Stein"/>
    <d v="2023-04-04T00:00:00"/>
    <d v="2023-06-20T00:00:00"/>
    <s v="Production Technician I"/>
    <s v="Darlene Chambers"/>
    <s v="Unknown"/>
    <s v="BPC"/>
    <s v="Terminated for Cause"/>
    <s v="Full-Time"/>
    <s v="Zone A"/>
    <s v="Temporary"/>
    <s v="Voluntary"/>
    <s v="Baby growth reality western director."/>
    <s v="Production"/>
    <s v="Field Operations"/>
    <d v="1998-04-11T00:00:00"/>
    <s v="MA"/>
    <s v="Top Hand"/>
    <x v="1"/>
    <n v="9647"/>
    <s v="Asian"/>
    <x v="0"/>
    <s v="Fully Meets"/>
    <n v="2"/>
    <n v="1"/>
    <n v="2"/>
    <n v="5"/>
    <s v="Project Management"/>
    <s v="External"/>
    <s v="Failed"/>
    <s v="Belltown"/>
    <s v="Nathan Hill"/>
    <n v="4"/>
  </r>
  <r>
    <x v="1895"/>
    <s v="Gia Winters"/>
    <d v="2021-10-25T00:00:00"/>
    <s v="N/A"/>
    <s v="Production Technician I"/>
    <s v="Stephanie Hill"/>
    <s v="Unknown"/>
    <s v="CCDR"/>
    <s v="Active"/>
    <s v="Full-Time"/>
    <s v="Zone B"/>
    <s v="Part-Time"/>
    <s v="Unk"/>
    <s v="N/A"/>
    <s v="Production"/>
    <s v="Field Operations"/>
    <d v="1979-11-28T00:00:00"/>
    <s v="MA"/>
    <s v="Laborer"/>
    <x v="1"/>
    <n v="68059"/>
    <s v="Other"/>
    <x v="3"/>
    <s v="Fully Meets"/>
    <n v="4"/>
    <n v="5"/>
    <n v="4"/>
    <n v="1"/>
    <s v="Technical Skills"/>
    <s v="Internal"/>
    <s v="Completed"/>
    <s v="Mitchelltown"/>
    <s v="Erin Day"/>
    <n v="5"/>
  </r>
  <r>
    <x v="1896"/>
    <s v="Aidyn Cuevas"/>
    <d v="2022-03-04T00:00:00"/>
    <d v="2023-07-02T00:00:00"/>
    <s v="Production Technician I"/>
    <s v="Melissa Young"/>
    <s v="Unknown"/>
    <s v="SVG"/>
    <s v="Active"/>
    <s v="Full-Time"/>
    <s v="Zone C"/>
    <s v="Part-Time"/>
    <s v="Voluntary"/>
    <s v="Theory war statement international anyone."/>
    <s v="Production"/>
    <s v="Field Operations"/>
    <d v="1963-06-10T00:00:00"/>
    <s v="MA"/>
    <s v="Mechanic"/>
    <x v="0"/>
    <n v="48860"/>
    <s v="Hispanic"/>
    <x v="1"/>
    <s v="Fully Meets"/>
    <n v="4"/>
    <n v="3"/>
    <n v="5"/>
    <n v="2"/>
    <s v="Leadership Development"/>
    <s v="Internal"/>
    <s v="Completed"/>
    <s v="Andrewston"/>
    <s v="John Gallagher"/>
    <n v="2"/>
  </r>
  <r>
    <x v="1897"/>
    <s v="Angel Santos"/>
    <d v="2019-12-20T00:00:00"/>
    <s v="N/A"/>
    <s v="Production Technician I"/>
    <s v="Kenneth Vaughn"/>
    <s v="Unknown"/>
    <s v="EW"/>
    <s v="Active"/>
    <s v="Contract"/>
    <s v="Zone A"/>
    <s v="Full-Time"/>
    <s v="Unk"/>
    <s v="N/A"/>
    <s v="Production"/>
    <s v="Field Operations"/>
    <d v="1987-01-09T00:00:00"/>
    <s v="MA"/>
    <s v="Coordinator"/>
    <x v="0"/>
    <n v="53945"/>
    <s v="Other"/>
    <x v="2"/>
    <s v="Fully Meets"/>
    <n v="4"/>
    <n v="1"/>
    <n v="4"/>
    <n v="3"/>
    <s v="Leadership Development"/>
    <s v="Internal"/>
    <s v="Completed"/>
    <s v="New Gabrielstad"/>
    <s v="Erik Marsh"/>
    <n v="1"/>
  </r>
  <r>
    <x v="1898"/>
    <s v="Johnathan Huerta"/>
    <d v="2020-09-11T00:00:00"/>
    <d v="2022-03-31T00:00:00"/>
    <s v="Production Technician I"/>
    <s v="Mercedes Cervantes"/>
    <s v="Unknown"/>
    <s v="MSC"/>
    <s v="Active"/>
    <s v="Part-Time"/>
    <s v="Zone B"/>
    <s v="Part-Time"/>
    <s v="Resignation"/>
    <s v="May evidence race million response need I."/>
    <s v="Production"/>
    <s v="Project Management - Con"/>
    <d v="1992-04-29T00:00:00"/>
    <s v="MA"/>
    <s v="Coordinator"/>
    <x v="1"/>
    <n v="26846"/>
    <s v="Other"/>
    <x v="2"/>
    <s v="Fully Meets"/>
    <n v="5"/>
    <n v="1"/>
    <n v="5"/>
    <n v="3"/>
    <s v="Leadership Development"/>
    <s v="Internal"/>
    <s v="Completed"/>
    <s v="Kyleberg"/>
    <s v="Michael Wilcox"/>
    <n v="5"/>
  </r>
  <r>
    <x v="1899"/>
    <s v="Katelyn Garner"/>
    <d v="2021-10-31T00:00:00"/>
    <d v="2023-07-12T00:00:00"/>
    <s v="Production Technician I"/>
    <s v="Christine Owens"/>
    <s v="Unknown"/>
    <s v="TNS"/>
    <s v="Active"/>
    <s v="Part-Time"/>
    <s v="Zone B"/>
    <s v="Temporary"/>
    <s v="Resignation"/>
    <s v="Bar poor finish culture movie despite."/>
    <s v="Production"/>
    <s v="General - Con"/>
    <d v="1952-10-01T00:00:00"/>
    <s v="MA"/>
    <s v="Locator"/>
    <x v="1"/>
    <n v="32806"/>
    <s v="White"/>
    <x v="1"/>
    <s v="Exceeds"/>
    <n v="2"/>
    <n v="1"/>
    <n v="4"/>
    <n v="1"/>
    <s v="Customer Service"/>
    <s v="External"/>
    <s v="Completed"/>
    <s v="Joelberg"/>
    <s v="Erin Everett"/>
    <n v="4"/>
  </r>
  <r>
    <x v="1900"/>
    <s v="Deshawn Ayers"/>
    <d v="2018-10-21T00:00:00"/>
    <d v="2019-04-24T00:00:00"/>
    <s v="Production Technician I"/>
    <s v="Yesenia Hawkins"/>
    <s v="Unknown"/>
    <s v="PYZ"/>
    <s v="Active"/>
    <s v="Part-Time"/>
    <s v="Zone A"/>
    <s v="Part-Time"/>
    <s v="Involuntary"/>
    <s v="Although allow describe school meet argue office."/>
    <s v="Production"/>
    <s v="Wireline Construction"/>
    <d v="1991-12-21T00:00:00"/>
    <s v="MA"/>
    <s v="Foreman"/>
    <x v="0"/>
    <n v="52065"/>
    <s v="White"/>
    <x v="2"/>
    <s v="Fully Meets"/>
    <n v="4"/>
    <n v="1"/>
    <n v="4"/>
    <n v="5"/>
    <s v="Leadership Development"/>
    <s v="Internal"/>
    <s v="Failed"/>
    <s v="Rhondaview"/>
    <s v="Tracy Russell"/>
    <n v="4"/>
  </r>
  <r>
    <x v="1901"/>
    <s v="Siena Meadows"/>
    <d v="2021-01-07T00:00:00"/>
    <s v="N/A"/>
    <s v="Production Technician I"/>
    <s v="Rebekah Jordan"/>
    <s v="Unknown"/>
    <s v="WBL"/>
    <s v="Active"/>
    <s v="Part-Time"/>
    <s v="Zone B"/>
    <s v="Part-Time"/>
    <s v="Unk"/>
    <s v="N/A"/>
    <s v="Production"/>
    <s v="Field Operations"/>
    <d v="1961-03-11T00:00:00"/>
    <s v="MA"/>
    <s v="Laborer"/>
    <x v="0"/>
    <n v="34499"/>
    <s v="Black"/>
    <x v="1"/>
    <s v="Fully Meets"/>
    <n v="1"/>
    <n v="5"/>
    <n v="4"/>
    <n v="3"/>
    <s v="Project Management"/>
    <s v="External"/>
    <s v="Failed"/>
    <s v="Port Scott"/>
    <s v="Kevin Deleon"/>
    <n v="2"/>
  </r>
  <r>
    <x v="1902"/>
    <s v="Presley Padilla"/>
    <d v="2023-02-09T00:00:00"/>
    <d v="2023-05-07T00:00:00"/>
    <s v="Production Technician I"/>
    <s v="Christine Johnson"/>
    <s v="Unknown"/>
    <s v="NEL"/>
    <s v="Active"/>
    <s v="Part-Time"/>
    <s v="Zone A"/>
    <s v="Full-Time"/>
    <s v="Resignation"/>
    <s v="Record your institution south stop play."/>
    <s v="Production"/>
    <s v="Engineers"/>
    <d v="1998-02-26T00:00:00"/>
    <s v="MA"/>
    <s v="Engineer"/>
    <x v="1"/>
    <n v="14416"/>
    <s v="Asian"/>
    <x v="2"/>
    <s v="Needs Improvement"/>
    <n v="5"/>
    <n v="3"/>
    <n v="3"/>
    <n v="5"/>
    <s v="Customer Service"/>
    <s v="External"/>
    <s v="Failed"/>
    <s v="New Patriciabury"/>
    <s v="Sandra Andrade"/>
    <n v="2"/>
  </r>
  <r>
    <x v="1903"/>
    <s v="Marquis Atkinson"/>
    <d v="2020-02-15T00:00:00"/>
    <d v="2020-10-20T00:00:00"/>
    <s v="Production Technician I"/>
    <s v="William Livingston"/>
    <s v="Unknown"/>
    <s v="PL"/>
    <s v="Voluntarily Terminated"/>
    <s v="Full-Time"/>
    <s v="Zone A"/>
    <s v="Part-Time"/>
    <s v="Retirement"/>
    <s v="Feel individual dog in sort product."/>
    <s v="Production"/>
    <s v="Project Management - Con"/>
    <d v="1946-10-05T00:00:00"/>
    <s v="MA"/>
    <s v="Technician"/>
    <x v="0"/>
    <n v="84227"/>
    <s v="Other"/>
    <x v="1"/>
    <s v="Exceeds"/>
    <n v="4"/>
    <n v="4"/>
    <n v="2"/>
    <n v="4"/>
    <s v="Technical Skills"/>
    <s v="External"/>
    <s v="Failed"/>
    <s v="Rachaelstad"/>
    <s v="Kristi Hampton"/>
    <n v="4"/>
  </r>
  <r>
    <x v="1904"/>
    <s v="Gillian Williams"/>
    <d v="2022-10-14T00:00:00"/>
    <s v="N/A"/>
    <s v="Production Technician II"/>
    <s v="Stacy Schmidt"/>
    <s v="Unknown"/>
    <s v="PL"/>
    <s v="Active"/>
    <s v="Full-Time"/>
    <s v="Zone C"/>
    <s v="Full-Time"/>
    <s v="Unk"/>
    <s v="N/A"/>
    <s v="Production"/>
    <s v="Yard (Material Handling)"/>
    <d v="1973-12-05T00:00:00"/>
    <s v="MA"/>
    <s v="Warehouse"/>
    <x v="1"/>
    <n v="96294"/>
    <s v="Asian"/>
    <x v="3"/>
    <s v="Fully Meets"/>
    <n v="1"/>
    <n v="2"/>
    <n v="5"/>
    <n v="1"/>
    <s v="Leadership Development"/>
    <s v="External"/>
    <s v="Completed"/>
    <s v="Johnsonberg"/>
    <s v="Jessica Caldwell"/>
    <n v="5"/>
  </r>
  <r>
    <x v="1905"/>
    <s v="Anabel Hanna"/>
    <d v="2018-10-02T00:00:00"/>
    <s v="N/A"/>
    <s v="Production Technician II"/>
    <s v="Anthony Mcguire"/>
    <s v="Unknown"/>
    <s v="PYZ"/>
    <s v="Active"/>
    <s v="Contract"/>
    <s v="Zone B"/>
    <s v="Part-Time"/>
    <s v="Unk"/>
    <s v="N/A"/>
    <s v="Production"/>
    <s v="Field Operations"/>
    <d v="1979-02-11T00:00:00"/>
    <s v="MA"/>
    <s v="Technician"/>
    <x v="1"/>
    <n v="87232"/>
    <s v="Asian"/>
    <x v="3"/>
    <s v="Needs Improvement"/>
    <n v="5"/>
    <n v="2"/>
    <n v="5"/>
    <n v="4"/>
    <s v="Technical Skills"/>
    <s v="External"/>
    <s v="Failed"/>
    <s v="Reedside"/>
    <s v="Scott Williams"/>
    <n v="1"/>
  </r>
  <r>
    <x v="1906"/>
    <s v="Celeste Branch"/>
    <d v="2020-06-22T00:00:00"/>
    <s v="N/A"/>
    <s v="Production Technician II"/>
    <s v="Timothy Clark"/>
    <s v="Unknown"/>
    <s v="SVG"/>
    <s v="Active"/>
    <s v="Full-Time"/>
    <s v="Zone C"/>
    <s v="Part-Time"/>
    <s v="Unk"/>
    <s v="N/A"/>
    <s v="Production"/>
    <s v="Yard (Material Handling)"/>
    <d v="1962-03-04T00:00:00"/>
    <s v="MA"/>
    <s v="Supervisor"/>
    <x v="1"/>
    <n v="38430"/>
    <s v="White"/>
    <x v="1"/>
    <s v="Needs Improvement"/>
    <n v="4"/>
    <n v="1"/>
    <n v="4"/>
    <n v="5"/>
    <s v="Communication Skills"/>
    <s v="External"/>
    <s v="Completed"/>
    <s v="Elizabethbury"/>
    <s v="Tiffany Cox"/>
    <n v="4"/>
  </r>
  <r>
    <x v="1907"/>
    <s v="Shyanne Cooper"/>
    <d v="2021-03-19T00:00:00"/>
    <s v="N/A"/>
    <s v="Production Technician II"/>
    <s v="Katherine Banks"/>
    <s v="Unknown"/>
    <s v="TNS"/>
    <s v="Active"/>
    <s v="Contract"/>
    <s v="Zone C"/>
    <s v="Temporary"/>
    <s v="Unk"/>
    <s v="N/A"/>
    <s v="Production"/>
    <s v="Project Management - Con"/>
    <d v="1980-04-06T00:00:00"/>
    <s v="MA"/>
    <s v="Coordinator"/>
    <x v="1"/>
    <n v="49657"/>
    <s v="Asian"/>
    <x v="2"/>
    <s v="Exceeds"/>
    <n v="1"/>
    <n v="4"/>
    <n v="2"/>
    <n v="5"/>
    <s v="Leadership Development"/>
    <s v="External"/>
    <s v="Completed"/>
    <s v="North Jeanfurt"/>
    <s v="Crystal Elliott"/>
    <n v="1"/>
  </r>
  <r>
    <x v="1908"/>
    <s v="Nancy Barrett"/>
    <d v="2019-03-28T00:00:00"/>
    <s v="N/A"/>
    <s v="Production Technician II"/>
    <s v="Michael Kim"/>
    <s v="Unknown"/>
    <s v="WBL"/>
    <s v="Active"/>
    <s v="Full-Time"/>
    <s v="Zone C"/>
    <s v="Part-Time"/>
    <s v="Unk"/>
    <s v="N/A"/>
    <s v="Production"/>
    <s v="Field Operations"/>
    <d v="1941-10-02T00:00:00"/>
    <s v="MA"/>
    <s v="Laborer"/>
    <x v="0"/>
    <n v="45022"/>
    <s v="Hispanic"/>
    <x v="2"/>
    <s v="Needs Improvement"/>
    <n v="1"/>
    <n v="2"/>
    <n v="4"/>
    <n v="4"/>
    <s v="Technical Skills"/>
    <s v="Internal"/>
    <s v="Completed"/>
    <s v="Lake Elizabeth"/>
    <s v="Heather Baker"/>
    <n v="4"/>
  </r>
  <r>
    <x v="1909"/>
    <s v="Ronan Burke"/>
    <d v="2022-05-01T00:00:00"/>
    <s v="N/A"/>
    <s v="Production Technician II"/>
    <s v="Elizabeth Jones"/>
    <s v="Unknown"/>
    <s v="BPC"/>
    <s v="Active"/>
    <s v="Part-Time"/>
    <s v="Zone A"/>
    <s v="Full-Time"/>
    <s v="Unk"/>
    <s v="N/A"/>
    <s v="Production"/>
    <s v="Field Operations"/>
    <d v="1946-01-10T00:00:00"/>
    <s v="MA"/>
    <s v="Laborer"/>
    <x v="0"/>
    <n v="89600"/>
    <s v="White"/>
    <x v="3"/>
    <s v="Exceeds"/>
    <n v="1"/>
    <n v="5"/>
    <n v="1"/>
    <n v="3"/>
    <s v="Technical Skills"/>
    <s v="Internal"/>
    <s v="Failed"/>
    <s v="New Nathanstad"/>
    <s v="Andrea Gould"/>
    <n v="1"/>
  </r>
  <r>
    <x v="1910"/>
    <s v="Estrella Ho"/>
    <d v="2018-08-07T00:00:00"/>
    <s v="N/A"/>
    <s v="Production Technician I"/>
    <s v="Kenneth Moore"/>
    <s v="Unknown"/>
    <s v="TNS"/>
    <s v="Active"/>
    <s v="Part-Time"/>
    <s v="Zone A"/>
    <s v="Full-Time"/>
    <s v="Unk"/>
    <s v="N/A"/>
    <s v="Production"/>
    <s v="Finance &amp; Accounting"/>
    <d v="1952-12-17T00:00:00"/>
    <s v="MA"/>
    <s v="Administrative"/>
    <x v="1"/>
    <n v="3468"/>
    <s v="Asian"/>
    <x v="3"/>
    <s v="Exceeds"/>
    <n v="2"/>
    <n v="5"/>
    <n v="2"/>
    <n v="2"/>
    <s v="Technical Skills"/>
    <s v="Internal"/>
    <s v="Completed"/>
    <s v="Biancaside"/>
    <s v="Angelica Franco"/>
    <n v="1"/>
  </r>
  <r>
    <x v="1911"/>
    <s v="Conor Petty"/>
    <d v="2022-05-01T00:00:00"/>
    <s v="N/A"/>
    <s v="Production Technician I"/>
    <s v="William Nichols"/>
    <s v="Unknown"/>
    <s v="PYZ"/>
    <s v="Active"/>
    <s v="Full-Time"/>
    <s v="Zone C"/>
    <s v="Temporary"/>
    <s v="Unk"/>
    <s v="N/A"/>
    <s v="Production"/>
    <s v="Project Management - Con"/>
    <d v="1962-05-30T00:00:00"/>
    <s v="MA"/>
    <s v="Field Project Manager"/>
    <x v="1"/>
    <n v="72466"/>
    <s v="Black"/>
    <x v="1"/>
    <s v="Needs Improvement"/>
    <n v="4"/>
    <n v="3"/>
    <n v="5"/>
    <n v="3"/>
    <s v="Communication Skills"/>
    <s v="Internal"/>
    <s v="Completed"/>
    <s v="South Joshua"/>
    <s v="Andrew Garcia"/>
    <n v="2"/>
  </r>
  <r>
    <x v="1912"/>
    <s v="Cheyanne Munoz"/>
    <d v="2019-12-03T00:00:00"/>
    <s v="N/A"/>
    <s v="Production Technician I"/>
    <s v="Jessica Brown"/>
    <s v="Unknown"/>
    <s v="WBL"/>
    <s v="Active"/>
    <s v="Full-Time"/>
    <s v="Zone B"/>
    <s v="Part-Time"/>
    <s v="Unk"/>
    <s v="N/A"/>
    <s v="Production"/>
    <s v="Splicing"/>
    <d v="1950-10-15T00:00:00"/>
    <s v="MA"/>
    <s v="Splicer"/>
    <x v="1"/>
    <n v="70198"/>
    <s v="Hispanic"/>
    <x v="3"/>
    <s v="Needs Improvement"/>
    <n v="2"/>
    <n v="4"/>
    <n v="1"/>
    <n v="2"/>
    <s v="Communication Skills"/>
    <s v="External"/>
    <s v="Completed"/>
    <s v="Donovanstad"/>
    <s v="Jennifer Bray"/>
    <n v="3"/>
  </r>
  <r>
    <x v="1913"/>
    <s v="Jaycee Osborn"/>
    <d v="2020-01-02T00:00:00"/>
    <d v="2023-08-03T00:00:00"/>
    <s v="Production Technician I"/>
    <s v="Thomas Frederick"/>
    <s v="Unknown"/>
    <s v="NEL"/>
    <s v="Active"/>
    <s v="Full-Time"/>
    <s v="Zone C"/>
    <s v="Part-Time"/>
    <s v="Retirement"/>
    <s v="Become cell want page fight."/>
    <s v="Production"/>
    <s v="Splicing"/>
    <d v="1972-12-02T00:00:00"/>
    <s v="MA"/>
    <s v="Laborer"/>
    <x v="1"/>
    <n v="56864"/>
    <s v="Hispanic"/>
    <x v="1"/>
    <s v="Exceeds"/>
    <n v="2"/>
    <n v="5"/>
    <n v="3"/>
    <n v="3"/>
    <s v="Communication Skills"/>
    <s v="Internal"/>
    <s v="Failed"/>
    <s v="Port Robertotown"/>
    <s v="Justin Long"/>
    <n v="1"/>
  </r>
  <r>
    <x v="1914"/>
    <s v="Jordyn Patel"/>
    <d v="2022-04-30T00:00:00"/>
    <d v="2023-08-02T00:00:00"/>
    <s v="Production Technician I"/>
    <s v="James Smith"/>
    <s v="Unknown"/>
    <s v="PL"/>
    <s v="Terminated for Cause"/>
    <s v="Full-Time"/>
    <s v="Zone B"/>
    <s v="Part-Time"/>
    <s v="Involuntary"/>
    <s v="Or tax believe thank cell."/>
    <s v="Production"/>
    <s v="Field Operations"/>
    <d v="1992-09-03T00:00:00"/>
    <s v="MA"/>
    <s v="Technician"/>
    <x v="1"/>
    <n v="14468"/>
    <s v="Asian"/>
    <x v="1"/>
    <s v="Exceeds"/>
    <n v="1"/>
    <n v="3"/>
    <n v="4"/>
    <n v="2"/>
    <s v="Technical Skills"/>
    <s v="Internal"/>
    <s v="Failed"/>
    <s v="North Margaretshire"/>
    <s v="Peter Stokes"/>
    <n v="2"/>
  </r>
  <r>
    <x v="1915"/>
    <s v="Michael Acosta"/>
    <d v="2020-07-04T00:00:00"/>
    <d v="2021-03-07T00:00:00"/>
    <s v="Production Technician I"/>
    <s v="Crystal Jones"/>
    <s v="Unknown"/>
    <s v="BPC"/>
    <s v="Terminated for Cause"/>
    <s v="Part-Time"/>
    <s v="Zone C"/>
    <s v="Temporary"/>
    <s v="Resignation"/>
    <s v="Ask audience become still building."/>
    <s v="Production"/>
    <s v="General - Sga"/>
    <d v="1953-01-27T00:00:00"/>
    <s v="MA"/>
    <s v="Administrator"/>
    <x v="1"/>
    <n v="92604"/>
    <s v="White"/>
    <x v="2"/>
    <s v="Needs Improvement"/>
    <n v="2"/>
    <n v="4"/>
    <n v="4"/>
    <n v="2"/>
    <s v="Technical Skills"/>
    <s v="Internal"/>
    <s v="Failed"/>
    <s v="South Nathan"/>
    <s v="Sylvia Obrien"/>
    <n v="2"/>
  </r>
  <r>
    <x v="1916"/>
    <s v="Janiah Ball"/>
    <d v="2020-02-05T00:00:00"/>
    <s v="N/A"/>
    <s v="Production Technician I"/>
    <s v="Amy Pearson"/>
    <s v="Unknown"/>
    <s v="CCDR"/>
    <s v="Active"/>
    <s v="Contract"/>
    <s v="Zone A"/>
    <s v="Part-Time"/>
    <s v="Unk"/>
    <s v="N/A"/>
    <s v="Production"/>
    <s v="Field Operations"/>
    <d v="1991-12-25T00:00:00"/>
    <s v="MA"/>
    <s v="Technician"/>
    <x v="1"/>
    <n v="79382"/>
    <s v="Other"/>
    <x v="1"/>
    <s v="Exceeds"/>
    <n v="4"/>
    <n v="1"/>
    <n v="4"/>
    <n v="5"/>
    <s v="Customer Service"/>
    <s v="External"/>
    <s v="Completed"/>
    <s v="Johnsonview"/>
    <s v="Cameron Martin"/>
    <n v="3"/>
  </r>
  <r>
    <x v="1917"/>
    <s v="Brice Medina"/>
    <d v="2018-12-22T00:00:00"/>
    <d v="2022-07-21T00:00:00"/>
    <s v="Production Technician I"/>
    <s v="Emma Wilson"/>
    <s v="Unknown"/>
    <s v="SVG"/>
    <s v="Active"/>
    <s v="Part-Time"/>
    <s v="Zone B"/>
    <s v="Full-Time"/>
    <s v="Retirement"/>
    <s v="Organization walk against question."/>
    <s v="Production"/>
    <s v="Field Operations"/>
    <d v="1979-05-08T00:00:00"/>
    <s v="MA"/>
    <s v="Lineman"/>
    <x v="0"/>
    <n v="2719"/>
    <s v="Black"/>
    <x v="1"/>
    <s v="Exceeds"/>
    <n v="4"/>
    <n v="4"/>
    <n v="3"/>
    <n v="1"/>
    <s v="Project Management"/>
    <s v="External"/>
    <s v="Failed"/>
    <s v="East Amberside"/>
    <s v="Brandy Greene"/>
    <n v="1"/>
  </r>
  <r>
    <x v="1918"/>
    <s v="Ismael Bowers"/>
    <d v="2019-04-21T00:00:00"/>
    <s v="N/A"/>
    <s v="Production Technician I"/>
    <s v="Mark Adkins"/>
    <s v="Unknown"/>
    <s v="EW"/>
    <s v="Active"/>
    <s v="Full-Time"/>
    <s v="Zone A"/>
    <s v="Part-Time"/>
    <s v="Unk"/>
    <s v="N/A"/>
    <s v="Production"/>
    <s v="Field Operations"/>
    <d v="1988-11-07T00:00:00"/>
    <s v="MA"/>
    <s v="Administrative"/>
    <x v="0"/>
    <n v="29718"/>
    <s v="White"/>
    <x v="2"/>
    <s v="Needs Improvement"/>
    <n v="5"/>
    <n v="5"/>
    <n v="1"/>
    <n v="2"/>
    <s v="Technical Skills"/>
    <s v="Internal"/>
    <s v="Failed"/>
    <s v="Port Cindymouth"/>
    <s v="Jay Lopez"/>
    <n v="1"/>
  </r>
  <r>
    <x v="1919"/>
    <s v="Caden Silva"/>
    <d v="2020-04-03T00:00:00"/>
    <s v="N/A"/>
    <s v="Production Technician I"/>
    <s v="Gregory Palmer"/>
    <s v="Unknown"/>
    <s v="MSC"/>
    <s v="Active"/>
    <s v="Full-Time"/>
    <s v="Zone A"/>
    <s v="Part-Time"/>
    <s v="Unk"/>
    <s v="N/A"/>
    <s v="Production"/>
    <s v="Field Operations"/>
    <d v="1959-02-11T00:00:00"/>
    <s v="MA"/>
    <s v="Technician"/>
    <x v="1"/>
    <n v="80589"/>
    <s v="Hispanic"/>
    <x v="2"/>
    <s v="Exceeds"/>
    <n v="5"/>
    <n v="2"/>
    <n v="4"/>
    <n v="4"/>
    <s v="Technical Skills"/>
    <s v="External"/>
    <s v="Completed"/>
    <s v="Shawnchester"/>
    <s v="Cassandra Mendoza"/>
    <n v="2"/>
  </r>
  <r>
    <x v="1920"/>
    <s v="Yadira Dean"/>
    <d v="2018-09-22T00:00:00"/>
    <d v="2019-10-10T00:00:00"/>
    <s v="Production Technician I"/>
    <s v="Stephanie Perez"/>
    <s v="Unknown"/>
    <s v="TNS"/>
    <s v="Active"/>
    <s v="Full-Time"/>
    <s v="Zone B"/>
    <s v="Part-Time"/>
    <s v="Retirement"/>
    <s v="Unit develop chance scene court."/>
    <s v="Production"/>
    <s v="Aerial"/>
    <d v="1957-08-08T00:00:00"/>
    <s v="MA"/>
    <s v="Lineman"/>
    <x v="0"/>
    <n v="66834"/>
    <s v="Asian"/>
    <x v="3"/>
    <s v="Exceeds"/>
    <n v="2"/>
    <n v="5"/>
    <n v="2"/>
    <n v="3"/>
    <s v="Customer Service"/>
    <s v="External"/>
    <s v="Failed"/>
    <s v="Lynchfort"/>
    <s v="Beth Fields"/>
    <n v="1"/>
  </r>
  <r>
    <x v="1921"/>
    <s v="Miles Roberts"/>
    <d v="2022-10-14T00:00:00"/>
    <d v="2023-07-06T00:00:00"/>
    <s v="Production Technician I"/>
    <s v="Carolyn Campbell"/>
    <s v="Unknown"/>
    <s v="BPC"/>
    <s v="Active"/>
    <s v="Part-Time"/>
    <s v="Zone B"/>
    <s v="Full-Time"/>
    <s v="Involuntary"/>
    <s v="Rest hard air. Left me ready nature test mission."/>
    <s v="Production"/>
    <s v="General - Con"/>
    <d v="1993-04-25T00:00:00"/>
    <s v="MA"/>
    <s v="Laborer"/>
    <x v="0"/>
    <n v="69281"/>
    <s v="Other"/>
    <x v="0"/>
    <s v="Exceeds"/>
    <n v="5"/>
    <n v="4"/>
    <n v="2"/>
    <n v="5"/>
    <s v="Technical Skills"/>
    <s v="External"/>
    <s v="Failed"/>
    <s v="West Heathertown"/>
    <s v="Donna Joseph"/>
    <n v="1"/>
  </r>
  <r>
    <x v="1922"/>
    <s v="Joel Spence"/>
    <d v="2022-02-12T00:00:00"/>
    <d v="2022-09-22T00:00:00"/>
    <s v="Production Technician I"/>
    <s v="Norma Parker"/>
    <s v="Unknown"/>
    <s v="CCDR"/>
    <s v="Active"/>
    <s v="Part-Time"/>
    <s v="Zone A"/>
    <s v="Part-Time"/>
    <s v="Voluntary"/>
    <s v="Test you set carry human kind."/>
    <s v="Production"/>
    <s v="Field Operations"/>
    <d v="1980-07-01T00:00:00"/>
    <s v="MA"/>
    <s v="Technician"/>
    <x v="0"/>
    <n v="79321"/>
    <s v="White"/>
    <x v="0"/>
    <s v="Needs Improvement"/>
    <n v="4"/>
    <n v="5"/>
    <n v="1"/>
    <n v="2"/>
    <s v="Technical Skills"/>
    <s v="Internal"/>
    <s v="Failed"/>
    <s v="Castilloshire"/>
    <s v="Jason Clayton"/>
    <n v="4"/>
  </r>
  <r>
    <x v="1923"/>
    <s v="Kole Garrison"/>
    <d v="2021-03-23T00:00:00"/>
    <d v="2023-07-20T00:00:00"/>
    <s v="Production Technician I"/>
    <s v="Anna Ashley"/>
    <s v="Unknown"/>
    <s v="EW"/>
    <s v="Voluntarily Terminated"/>
    <s v="Contract"/>
    <s v="Zone B"/>
    <s v="Part-Time"/>
    <s v="Retirement"/>
    <s v="Wrong practice hold serve image."/>
    <s v="Production"/>
    <s v="Field Operations"/>
    <d v="1979-05-15T00:00:00"/>
    <s v="MA"/>
    <s v="Foreman"/>
    <x v="1"/>
    <n v="84575"/>
    <s v="Asian"/>
    <x v="0"/>
    <s v="Exceeds"/>
    <n v="5"/>
    <n v="5"/>
    <n v="4"/>
    <n v="4"/>
    <s v="Technical Skills"/>
    <s v="External"/>
    <s v="Failed"/>
    <s v="Bishophaven"/>
    <s v="Natalie Thomas"/>
    <n v="1"/>
  </r>
  <r>
    <x v="1924"/>
    <s v="Kaylin Andersen"/>
    <d v="2018-08-30T00:00:00"/>
    <d v="2021-07-11T00:00:00"/>
    <s v="Production Technician II"/>
    <s v="Monica Jackson"/>
    <s v="Unknown"/>
    <s v="CCDR"/>
    <s v="Active"/>
    <s v="Part-Time"/>
    <s v="Zone B"/>
    <s v="Temporary"/>
    <s v="Involuntary"/>
    <s v="New arm manage."/>
    <s v="Production"/>
    <s v="General - Sga"/>
    <d v="1972-09-18T00:00:00"/>
    <s v="MA"/>
    <s v="Administrator"/>
    <x v="1"/>
    <n v="65881"/>
    <s v="Other"/>
    <x v="3"/>
    <s v="Exceeds"/>
    <n v="4"/>
    <n v="1"/>
    <n v="3"/>
    <n v="1"/>
    <s v="Communication Skills"/>
    <s v="External"/>
    <s v="Failed"/>
    <s v="New John"/>
    <s v="Katie Bullock"/>
    <n v="4"/>
  </r>
  <r>
    <x v="1925"/>
    <s v="Yareli Valdez"/>
    <d v="2022-12-10T00:00:00"/>
    <d v="2023-07-02T00:00:00"/>
    <s v="Production Technician II"/>
    <s v="Sandy Jones"/>
    <s v="Unknown"/>
    <s v="SVG"/>
    <s v="Leave of Absence"/>
    <s v="Part-Time"/>
    <s v="Zone B"/>
    <s v="Temporary"/>
    <s v="Voluntary"/>
    <s v="Official minute everyone level thing economic."/>
    <s v="Production"/>
    <s v="Field Operations"/>
    <d v="1999-12-08T00:00:00"/>
    <s v="MA"/>
    <s v="Driver"/>
    <x v="1"/>
    <n v="27671"/>
    <s v="Black"/>
    <x v="1"/>
    <s v="Needs Improvement"/>
    <n v="5"/>
    <n v="1"/>
    <n v="1"/>
    <n v="1"/>
    <s v="Technical Skills"/>
    <s v="Internal"/>
    <s v="Failed"/>
    <s v="Hudsonfort"/>
    <s v="Mrs. Jessica Alvarado MD"/>
    <n v="3"/>
  </r>
  <r>
    <x v="1926"/>
    <s v="Rubi Sanford"/>
    <d v="2023-02-04T00:00:00"/>
    <d v="2023-07-25T00:00:00"/>
    <s v="Production Technician II"/>
    <s v="Thomas Williams"/>
    <s v="Unknown"/>
    <s v="EW"/>
    <s v="Leave of Absence"/>
    <s v="Part-Time"/>
    <s v="Zone A"/>
    <s v="Part-Time"/>
    <s v="Voluntary"/>
    <s v="Create news use."/>
    <s v="Production"/>
    <s v="General - Sga"/>
    <d v="1982-02-18T00:00:00"/>
    <s v="MA"/>
    <s v="Supervisor"/>
    <x v="1"/>
    <n v="53549"/>
    <s v="Black"/>
    <x v="3"/>
    <s v="Exceeds"/>
    <n v="1"/>
    <n v="4"/>
    <n v="2"/>
    <n v="2"/>
    <s v="Technical Skills"/>
    <s v="External"/>
    <s v="Failed"/>
    <s v="Wolfetown"/>
    <s v="Kevin Turner"/>
    <n v="4"/>
  </r>
  <r>
    <x v="1927"/>
    <s v="Jayden Bolton"/>
    <d v="2021-01-10T00:00:00"/>
    <s v="N/A"/>
    <s v="Production Technician II"/>
    <s v="Jeffrey Garcia"/>
    <s v="Unknown"/>
    <s v="MSC"/>
    <s v="Active"/>
    <s v="Full-Time"/>
    <s v="Zone B"/>
    <s v="Part-Time"/>
    <s v="Unk"/>
    <s v="N/A"/>
    <s v="Production"/>
    <s v="General - Con"/>
    <d v="1972-04-12T00:00:00"/>
    <s v="MA"/>
    <s v="Lineman"/>
    <x v="0"/>
    <n v="49168"/>
    <s v="Hispanic"/>
    <x v="3"/>
    <s v="Fully Meets"/>
    <n v="5"/>
    <n v="5"/>
    <n v="4"/>
    <n v="1"/>
    <s v="Communication Skills"/>
    <s v="External"/>
    <s v="Failed"/>
    <s v="Selenamouth"/>
    <s v="Steven Dominguez"/>
    <n v="2"/>
  </r>
  <r>
    <x v="1928"/>
    <s v="Izabella Watson"/>
    <d v="2020-08-19T00:00:00"/>
    <d v="2021-11-14T00:00:00"/>
    <s v="Production Technician II"/>
    <s v="Richard Reynolds"/>
    <s v="Unknown"/>
    <s v="TNS"/>
    <s v="Voluntarily Terminated"/>
    <s v="Full-Time"/>
    <s v="Zone B"/>
    <s v="Temporary"/>
    <s v="Voluntary"/>
    <s v="According if detail quality difficult."/>
    <s v="Production"/>
    <s v="Field Operations"/>
    <d v="1986-06-05T00:00:00"/>
    <s v="MA"/>
    <s v="Laborer"/>
    <x v="0"/>
    <n v="70404"/>
    <s v="White"/>
    <x v="1"/>
    <s v="Needs Improvement"/>
    <n v="2"/>
    <n v="1"/>
    <n v="3"/>
    <n v="4"/>
    <s v="Project Management"/>
    <s v="Internal"/>
    <s v="Completed"/>
    <s v="East Christine"/>
    <s v="Charles Brandt"/>
    <n v="5"/>
  </r>
  <r>
    <x v="1929"/>
    <s v="Jon Galvan"/>
    <d v="2023-04-21T00:00:00"/>
    <s v="N/A"/>
    <s v="Production Technician II"/>
    <s v="Victoria Andersen"/>
    <s v="Unknown"/>
    <s v="PYZ"/>
    <s v="Active"/>
    <s v="Part-Time"/>
    <s v="Zone A"/>
    <s v="Full-Time"/>
    <s v="Unk"/>
    <s v="N/A"/>
    <s v="Production"/>
    <s v="Wireless"/>
    <d v="1999-03-20T00:00:00"/>
    <s v="MA"/>
    <s v="Supervisor"/>
    <x v="0"/>
    <n v="13746"/>
    <s v="Black"/>
    <x v="1"/>
    <s v="Exceeds"/>
    <n v="2"/>
    <n v="1"/>
    <n v="4"/>
    <n v="2"/>
    <s v="Technical Skills"/>
    <s v="External"/>
    <s v="Failed"/>
    <s v="Schmittborough"/>
    <s v="Ricardo Reed"/>
    <n v="5"/>
  </r>
  <r>
    <x v="1930"/>
    <s v="Halle Chan"/>
    <d v="2020-01-29T00:00:00"/>
    <d v="2021-01-09T00:00:00"/>
    <s v="Production Technician I"/>
    <s v="Sarah Cortez"/>
    <s v="Unknown"/>
    <s v="MSC"/>
    <s v="Terminated for Cause"/>
    <s v="Full-Time"/>
    <s v="Zone B"/>
    <s v="Temporary"/>
    <s v="Retirement"/>
    <s v="Sell first fill vote against."/>
    <s v="Production"/>
    <s v="Field Operations"/>
    <d v="1969-07-11T00:00:00"/>
    <s v="MA"/>
    <s v="Technician"/>
    <x v="1"/>
    <n v="12946"/>
    <s v="Hispanic"/>
    <x v="2"/>
    <s v="Exceeds"/>
    <n v="2"/>
    <n v="5"/>
    <n v="4"/>
    <n v="4"/>
    <s v="Leadership Development"/>
    <s v="External"/>
    <s v="Completed"/>
    <s v="Ericside"/>
    <s v="Kathleen Lee"/>
    <n v="1"/>
  </r>
  <r>
    <x v="1931"/>
    <s v="Braeden Moss"/>
    <d v="2021-08-19T00:00:00"/>
    <d v="2023-05-25T00:00:00"/>
    <s v="Production Technician I"/>
    <s v="Lynn Beasley DVM"/>
    <s v="Unknown"/>
    <s v="TNS"/>
    <s v="Terminated for Cause"/>
    <s v="Part-Time"/>
    <s v="Zone A"/>
    <s v="Full-Time"/>
    <s v="Involuntary"/>
    <s v="Democrat stage daughter any own whom."/>
    <s v="Production"/>
    <s v="Finance &amp; Accounting"/>
    <d v="1948-01-13T00:00:00"/>
    <s v="MA"/>
    <s v="Intern"/>
    <x v="1"/>
    <n v="6449"/>
    <s v="Hispanic"/>
    <x v="1"/>
    <s v="Fully Meets"/>
    <n v="4"/>
    <n v="4"/>
    <n v="4"/>
    <n v="3"/>
    <s v="Communication Skills"/>
    <s v="External"/>
    <s v="Completed"/>
    <s v="Simpsonland"/>
    <s v="Alex Scott"/>
    <n v="2"/>
  </r>
  <r>
    <x v="1932"/>
    <s v="Fernando Mcdowell"/>
    <d v="2021-03-18T00:00:00"/>
    <s v="N/A"/>
    <s v="Production Technician I"/>
    <s v="Brandon Walter"/>
    <s v="Unknown"/>
    <s v="PYZ"/>
    <s v="Active"/>
    <s v="Full-Time"/>
    <s v="Zone A"/>
    <s v="Part-Time"/>
    <s v="Unk"/>
    <s v="N/A"/>
    <s v="Production"/>
    <s v="Wireline Construction"/>
    <d v="1949-03-13T00:00:00"/>
    <s v="MA"/>
    <s v="Laborer"/>
    <x v="1"/>
    <n v="52150"/>
    <s v="White"/>
    <x v="2"/>
    <s v="Needs Improvement"/>
    <n v="1"/>
    <n v="3"/>
    <n v="1"/>
    <n v="4"/>
    <s v="Communication Skills"/>
    <s v="External"/>
    <s v="Failed"/>
    <s v="Bakerview"/>
    <s v="Angel Burgess"/>
    <n v="3"/>
  </r>
  <r>
    <x v="1933"/>
    <s v="Triston Ewing"/>
    <d v="2021-10-24T00:00:00"/>
    <d v="2022-08-29T00:00:00"/>
    <s v="Production Technician I"/>
    <s v="Diana Stewart"/>
    <s v="Unknown"/>
    <s v="WBL"/>
    <s v="Active"/>
    <s v="Contract"/>
    <s v="Zone B"/>
    <s v="Temporary"/>
    <s v="Resignation"/>
    <s v="Ball total direction school."/>
    <s v="Production"/>
    <s v="Field Operations"/>
    <d v="1963-11-14T00:00:00"/>
    <s v="MA"/>
    <s v="Laborer"/>
    <x v="1"/>
    <n v="63659"/>
    <s v="Asian"/>
    <x v="1"/>
    <s v="Fully Meets"/>
    <n v="2"/>
    <n v="4"/>
    <n v="3"/>
    <n v="1"/>
    <s v="Technical Skills"/>
    <s v="Internal"/>
    <s v="Completed"/>
    <s v="West Marissa"/>
    <s v="Jennifer Castro"/>
    <n v="4"/>
  </r>
  <r>
    <x v="1934"/>
    <s v="Pablo Yates"/>
    <d v="2020-10-03T00:00:00"/>
    <d v="2023-05-06T00:00:00"/>
    <s v="Production Technician I"/>
    <s v="Christopher Martin"/>
    <s v="Unknown"/>
    <s v="NEL"/>
    <s v="Active"/>
    <s v="Contract"/>
    <s v="Zone B"/>
    <s v="Part-Time"/>
    <s v="Involuntary"/>
    <s v="History record itself my customer mention tree."/>
    <s v="Production"/>
    <s v="Wireline Construction"/>
    <d v="1995-12-09T00:00:00"/>
    <s v="MA"/>
    <s v="Groundman"/>
    <x v="1"/>
    <n v="6131"/>
    <s v="White"/>
    <x v="3"/>
    <s v="Fully Meets"/>
    <n v="5"/>
    <n v="5"/>
    <n v="1"/>
    <n v="1"/>
    <s v="Communication Skills"/>
    <s v="External"/>
    <s v="Completed"/>
    <s v="South Robin"/>
    <s v="April Brown"/>
    <n v="4"/>
  </r>
  <r>
    <x v="1935"/>
    <s v="Jordan Hayes"/>
    <d v="2023-02-21T00:00:00"/>
    <s v="N/A"/>
    <s v="Production Technician I"/>
    <s v="James Cole"/>
    <s v="Unknown"/>
    <s v="PL"/>
    <s v="Active"/>
    <s v="Contract"/>
    <s v="Zone C"/>
    <s v="Part-Time"/>
    <s v="Unk"/>
    <s v="N/A"/>
    <s v="Production"/>
    <s v="General - Con"/>
    <d v="1984-09-15T00:00:00"/>
    <s v="MA"/>
    <s v="Lineman"/>
    <x v="1"/>
    <n v="80724"/>
    <s v="Asian"/>
    <x v="0"/>
    <s v="Needs Improvement"/>
    <n v="1"/>
    <n v="4"/>
    <n v="3"/>
    <n v="1"/>
    <s v="Leadership Development"/>
    <s v="Internal"/>
    <s v="Completed"/>
    <s v="South Jeff"/>
    <s v="Christopher Young"/>
    <n v="3"/>
  </r>
  <r>
    <x v="1936"/>
    <s v="Kianna Wilkerson"/>
    <d v="2020-08-01T00:00:00"/>
    <s v="N/A"/>
    <s v="Production Technician I"/>
    <s v="Amy Dominguez"/>
    <s v="Unknown"/>
    <s v="BPC"/>
    <s v="Active"/>
    <s v="Contract"/>
    <s v="Zone A"/>
    <s v="Temporary"/>
    <s v="Unk"/>
    <s v="N/A"/>
    <s v="Production"/>
    <s v="Yard (Material Handling)"/>
    <d v="1952-07-23T00:00:00"/>
    <s v="MA"/>
    <s v="Supervisor"/>
    <x v="1"/>
    <n v="53421"/>
    <s v="Black"/>
    <x v="0"/>
    <s v="Needs Improvement"/>
    <n v="2"/>
    <n v="1"/>
    <n v="4"/>
    <n v="4"/>
    <s v="Leadership Development"/>
    <s v="Internal"/>
    <s v="Completed"/>
    <s v="Port Ethan"/>
    <s v="Tracey Taylor"/>
    <n v="3"/>
  </r>
  <r>
    <x v="1937"/>
    <s v="Paul Steele"/>
    <d v="2023-01-08T00:00:00"/>
    <d v="2023-05-10T00:00:00"/>
    <s v="Production Technician I"/>
    <s v="Kenneth Powell"/>
    <s v="Unknown"/>
    <s v="CCDR"/>
    <s v="Active"/>
    <s v="Full-Time"/>
    <s v="Zone C"/>
    <s v="Full-Time"/>
    <s v="Involuntary"/>
    <s v="Enter fear pass wish."/>
    <s v="Production"/>
    <s v="Aerial"/>
    <d v="1972-12-11T00:00:00"/>
    <s v="MA"/>
    <s v="Lineman"/>
    <x v="1"/>
    <n v="43780"/>
    <s v="White"/>
    <x v="0"/>
    <s v="Needs Improvement"/>
    <n v="1"/>
    <n v="2"/>
    <n v="5"/>
    <n v="1"/>
    <s v="Communication Skills"/>
    <s v="Internal"/>
    <s v="Completed"/>
    <s v="Stephenstad"/>
    <s v="Jordan Green"/>
    <n v="2"/>
  </r>
  <r>
    <x v="1938"/>
    <s v="Jason Moyer"/>
    <d v="2022-07-26T00:00:00"/>
    <d v="2022-11-08T00:00:00"/>
    <s v="Production Technician I"/>
    <s v="Timothy Kidd"/>
    <s v="Unknown"/>
    <s v="SVG"/>
    <s v="Active"/>
    <s v="Contract"/>
    <s v="Zone B"/>
    <s v="Full-Time"/>
    <s v="Resignation"/>
    <s v="Themselves huge Republican well feel land."/>
    <s v="Production"/>
    <s v="General - Eng"/>
    <d v="1980-07-23T00:00:00"/>
    <s v="MA"/>
    <s v="Administrative"/>
    <x v="0"/>
    <n v="40426"/>
    <s v="Hispanic"/>
    <x v="2"/>
    <s v="Needs Improvement"/>
    <n v="2"/>
    <n v="4"/>
    <n v="3"/>
    <n v="3"/>
    <s v="Project Management"/>
    <s v="External"/>
    <s v="Completed"/>
    <s v="New Randyborough"/>
    <s v="Brandon Collins"/>
    <n v="3"/>
  </r>
  <r>
    <x v="1939"/>
    <s v="Larissa Taylor"/>
    <d v="2020-08-31T00:00:00"/>
    <d v="2023-06-09T00:00:00"/>
    <s v="Production Technician I"/>
    <s v="Dawn Stark"/>
    <s v="Unknown"/>
    <s v="EW"/>
    <s v="Active"/>
    <s v="Contract"/>
    <s v="Zone A"/>
    <s v="Part-Time"/>
    <s v="Resignation"/>
    <s v="Maintain all base produce."/>
    <s v="Production"/>
    <s v="Yard (Material Handling)"/>
    <d v="1972-12-05T00:00:00"/>
    <s v="MA"/>
    <s v="Supervisor"/>
    <x v="0"/>
    <n v="2982"/>
    <s v="Black"/>
    <x v="2"/>
    <s v="Needs Improvement"/>
    <n v="5"/>
    <n v="5"/>
    <n v="1"/>
    <n v="3"/>
    <s v="Communication Skills"/>
    <s v="External"/>
    <s v="Completed"/>
    <s v="Smithburgh"/>
    <s v="Justin Clements"/>
    <n v="2"/>
  </r>
  <r>
    <x v="1940"/>
    <s v="Aryanna Larson"/>
    <d v="2022-11-05T00:00:00"/>
    <d v="2023-02-22T00:00:00"/>
    <s v="Production Technician I"/>
    <s v="Lisa Griffin"/>
    <s v="Unknown"/>
    <s v="MSC"/>
    <s v="Active"/>
    <s v="Part-Time"/>
    <s v="Zone B"/>
    <s v="Full-Time"/>
    <s v="Involuntary"/>
    <s v="Least future seem head identify crime stock."/>
    <s v="Production"/>
    <s v="Engineers"/>
    <d v="1994-04-26T00:00:00"/>
    <s v="MA"/>
    <s v="Engineer"/>
    <x v="1"/>
    <n v="16333"/>
    <s v="Hispanic"/>
    <x v="3"/>
    <s v="Needs Improvement"/>
    <n v="2"/>
    <n v="5"/>
    <n v="2"/>
    <n v="5"/>
    <s v="Customer Service"/>
    <s v="Internal"/>
    <s v="Completed"/>
    <s v="Mahoneyberg"/>
    <s v="Lisa Thomas DDS"/>
    <n v="3"/>
  </r>
  <r>
    <x v="1941"/>
    <s v="Eliana Hammond"/>
    <d v="2019-05-30T00:00:00"/>
    <d v="2020-01-08T00:00:00"/>
    <s v="Production Technician I"/>
    <s v="Susan Herrera"/>
    <s v="Unknown"/>
    <s v="TNS"/>
    <s v="Active"/>
    <s v="Full-Time"/>
    <s v="Zone C"/>
    <s v="Part-Time"/>
    <s v="Retirement"/>
    <s v="Answer today entire deep."/>
    <s v="Production"/>
    <s v="General - Sga"/>
    <d v="1949-03-01T00:00:00"/>
    <s v="MA"/>
    <s v="Technician"/>
    <x v="0"/>
    <n v="21328"/>
    <s v="Black"/>
    <x v="1"/>
    <s v="Needs Improvement"/>
    <n v="2"/>
    <n v="3"/>
    <n v="3"/>
    <n v="4"/>
    <s v="Technical Skills"/>
    <s v="External"/>
    <s v="Failed"/>
    <s v="South Julie"/>
    <s v="Henry Fowler"/>
    <n v="2"/>
  </r>
  <r>
    <x v="1942"/>
    <s v="Adrien Krause"/>
    <d v="2019-12-09T00:00:00"/>
    <s v="N/A"/>
    <s v="Production Technician I"/>
    <s v="Julie Larson"/>
    <s v="Unknown"/>
    <s v="PYZ"/>
    <s v="Active"/>
    <s v="Full-Time"/>
    <s v="Zone B"/>
    <s v="Part-Time"/>
    <s v="Unk"/>
    <s v="N/A"/>
    <s v="Production"/>
    <s v="General - Sga"/>
    <d v="1963-02-14T00:00:00"/>
    <s v="MA"/>
    <s v="Laborer"/>
    <x v="0"/>
    <n v="26651"/>
    <s v="Other"/>
    <x v="2"/>
    <s v="Needs Improvement"/>
    <n v="2"/>
    <n v="4"/>
    <n v="1"/>
    <n v="5"/>
    <s v="Communication Skills"/>
    <s v="External"/>
    <s v="Completed"/>
    <s v="North John"/>
    <s v="Tiffany Rubio"/>
    <n v="3"/>
  </r>
  <r>
    <x v="1943"/>
    <s v="Annie Galloway"/>
    <d v="2019-05-10T00:00:00"/>
    <s v="N/A"/>
    <s v="Production Technician I"/>
    <s v="Ryan Johnson"/>
    <s v="Unknown"/>
    <s v="WBL"/>
    <s v="Active"/>
    <s v="Part-Time"/>
    <s v="Zone C"/>
    <s v="Part-Time"/>
    <s v="Unk"/>
    <s v="N/A"/>
    <s v="Production"/>
    <s v="General - Eng"/>
    <d v="1952-04-08T00:00:00"/>
    <s v="MA"/>
    <s v="Engineer"/>
    <x v="0"/>
    <n v="62663"/>
    <s v="Other"/>
    <x v="1"/>
    <s v="Needs Improvement"/>
    <n v="1"/>
    <n v="2"/>
    <n v="4"/>
    <n v="1"/>
    <s v="Communication Skills"/>
    <s v="Internal"/>
    <s v="Completed"/>
    <s v="Charlesshire"/>
    <s v="Richard Clark"/>
    <n v="4"/>
  </r>
  <r>
    <x v="1944"/>
    <s v="Kamryn Mckinney"/>
    <d v="2019-09-03T00:00:00"/>
    <d v="2022-03-18T00:00:00"/>
    <s v="Production Technician I"/>
    <s v="Emily King"/>
    <s v="Unknown"/>
    <s v="NEL"/>
    <s v="Voluntarily Terminated"/>
    <s v="Full-Time"/>
    <s v="Zone B"/>
    <s v="Temporary"/>
    <s v="Voluntary"/>
    <s v="Hand ready detail same seek know toward."/>
    <s v="Production"/>
    <s v="Aerial"/>
    <d v="1976-08-21T00:00:00"/>
    <s v="MA"/>
    <s v="Foreman"/>
    <x v="1"/>
    <n v="26477"/>
    <s v="White"/>
    <x v="1"/>
    <s v="Needs Improvement"/>
    <n v="4"/>
    <n v="4"/>
    <n v="2"/>
    <n v="1"/>
    <s v="Communication Skills"/>
    <s v="External"/>
    <s v="Failed"/>
    <s v="New Ronaldmouth"/>
    <s v="William Atkinson"/>
    <n v="5"/>
  </r>
  <r>
    <x v="1945"/>
    <s v="Dahlia Waller"/>
    <d v="2018-09-13T00:00:00"/>
    <s v="N/A"/>
    <s v="Production Technician II"/>
    <s v="Gloria Taylor"/>
    <s v="Unknown"/>
    <s v="BPC"/>
    <s v="Active"/>
    <s v="Contract"/>
    <s v="Zone A"/>
    <s v="Full-Time"/>
    <s v="Unk"/>
    <s v="N/A"/>
    <s v="Production"/>
    <s v="Splicing"/>
    <d v="1984-06-29T00:00:00"/>
    <s v="MA"/>
    <s v="Technician"/>
    <x v="1"/>
    <n v="8439"/>
    <s v="Black"/>
    <x v="3"/>
    <s v="Needs Improvement"/>
    <n v="2"/>
    <n v="4"/>
    <n v="5"/>
    <n v="3"/>
    <s v="Leadership Development"/>
    <s v="Internal"/>
    <s v="Failed"/>
    <s v="Donnaland"/>
    <s v="Jimmy Collins"/>
    <n v="4"/>
  </r>
  <r>
    <x v="1946"/>
    <s v="Alonzo Bradley"/>
    <d v="2021-06-10T00:00:00"/>
    <s v="N/A"/>
    <s v="Production Technician II"/>
    <s v="Mr. David Dudley"/>
    <s v="Unknown"/>
    <s v="CCDR"/>
    <s v="Active"/>
    <s v="Part-Time"/>
    <s v="Zone C"/>
    <s v="Temporary"/>
    <s v="Unk"/>
    <s v="N/A"/>
    <s v="Production"/>
    <s v="Wireline Construction"/>
    <d v="1958-08-18T00:00:00"/>
    <s v="MA"/>
    <s v="Foreman"/>
    <x v="1"/>
    <n v="11214"/>
    <s v="Asian"/>
    <x v="3"/>
    <s v="Fully Meets"/>
    <n v="1"/>
    <n v="3"/>
    <n v="4"/>
    <n v="2"/>
    <s v="Project Management"/>
    <s v="External"/>
    <s v="Failed"/>
    <s v="New William"/>
    <s v="Collin Turner"/>
    <n v="1"/>
  </r>
  <r>
    <x v="1947"/>
    <s v="Harley Soto"/>
    <d v="2019-10-08T00:00:00"/>
    <d v="2023-06-16T00:00:00"/>
    <s v="Production Technician II"/>
    <s v="Aaron Erickson"/>
    <s v="Unknown"/>
    <s v="SVG"/>
    <s v="Leave of Absence"/>
    <s v="Contract"/>
    <s v="Zone B"/>
    <s v="Temporary"/>
    <s v="Involuntary"/>
    <s v="Dog together state."/>
    <s v="Production"/>
    <s v="Shop (Fleet)"/>
    <d v="1999-10-29T00:00:00"/>
    <s v="MA"/>
    <s v="Manager"/>
    <x v="1"/>
    <n v="10150"/>
    <s v="Other"/>
    <x v="2"/>
    <s v="Needs Improvement"/>
    <n v="2"/>
    <n v="2"/>
    <n v="4"/>
    <n v="5"/>
    <s v="Technical Skills"/>
    <s v="Internal"/>
    <s v="Failed"/>
    <s v="Changmouth"/>
    <s v="Amber Vazquez"/>
    <n v="1"/>
  </r>
  <r>
    <x v="1948"/>
    <s v="Belen Vasquez"/>
    <d v="2021-06-03T00:00:00"/>
    <d v="2023-04-14T00:00:00"/>
    <s v="Production Technician II"/>
    <s v="Roy Mora"/>
    <s v="Unknown"/>
    <s v="EW"/>
    <s v="Leave of Absence"/>
    <s v="Contract"/>
    <s v="Zone A"/>
    <s v="Temporary"/>
    <s v="Voluntary"/>
    <s v="Single media enjoy test ask effect air."/>
    <s v="Production"/>
    <s v="Splicing"/>
    <d v="1957-11-04T00:00:00"/>
    <s v="MA"/>
    <s v="Splicer"/>
    <x v="0"/>
    <n v="92718"/>
    <s v="Hispanic"/>
    <x v="2"/>
    <s v="Fully Meets"/>
    <n v="4"/>
    <n v="2"/>
    <n v="2"/>
    <n v="2"/>
    <s v="Communication Skills"/>
    <s v="Internal"/>
    <s v="Completed"/>
    <s v="North Lauramouth"/>
    <s v="David Velazquez"/>
    <n v="3"/>
  </r>
  <r>
    <x v="1949"/>
    <s v="Charlize Rocha"/>
    <d v="2018-09-14T00:00:00"/>
    <d v="2019-01-04T00:00:00"/>
    <s v="Production Technician II"/>
    <s v="James Chapman"/>
    <s v="Unknown"/>
    <s v="MSC"/>
    <s v="Voluntarily Terminated"/>
    <s v="Part-Time"/>
    <s v="Zone C"/>
    <s v="Temporary"/>
    <s v="Involuntary"/>
    <s v="Past value city attorney could onto bed."/>
    <s v="Production"/>
    <s v="People Services"/>
    <d v="1943-01-04T00:00:00"/>
    <s v="MA"/>
    <s v="Manager"/>
    <x v="0"/>
    <n v="75308"/>
    <s v="White"/>
    <x v="0"/>
    <s v="Needs Improvement"/>
    <n v="4"/>
    <n v="3"/>
    <n v="3"/>
    <n v="5"/>
    <s v="Technical Skills"/>
    <s v="Internal"/>
    <s v="Completed"/>
    <s v="New Jennifer"/>
    <s v="Danny Clark"/>
    <n v="2"/>
  </r>
  <r>
    <x v="1950"/>
    <s v="Aleena David"/>
    <d v="2019-05-26T00:00:00"/>
    <s v="N/A"/>
    <s v="Production Technician II"/>
    <s v="Louis Griffith"/>
    <s v="Unknown"/>
    <s v="TNS"/>
    <s v="Active"/>
    <s v="Full-Time"/>
    <s v="Zone C"/>
    <s v="Part-Time"/>
    <s v="Unk"/>
    <s v="N/A"/>
    <s v="Production"/>
    <s v="General - Con"/>
    <d v="1943-10-05T00:00:00"/>
    <s v="MA"/>
    <s v="Foreman"/>
    <x v="0"/>
    <n v="16532"/>
    <s v="Black"/>
    <x v="1"/>
    <s v="Fully Meets"/>
    <n v="2"/>
    <n v="3"/>
    <n v="1"/>
    <n v="3"/>
    <s v="Leadership Development"/>
    <s v="External"/>
    <s v="Completed"/>
    <s v="West Linda"/>
    <s v="Patrick Cruz"/>
    <n v="3"/>
  </r>
  <r>
    <x v="1951"/>
    <s v="Bridger Alvarado"/>
    <d v="2019-07-05T00:00:00"/>
    <s v="N/A"/>
    <s v="Production Technician II"/>
    <s v="Michael Powell"/>
    <s v="Unknown"/>
    <s v="PYZ"/>
    <s v="Active"/>
    <s v="Contract"/>
    <s v="Zone C"/>
    <s v="Full-Time"/>
    <s v="Unk"/>
    <s v="N/A"/>
    <s v="Production"/>
    <s v="General - Eng"/>
    <d v="1952-04-26T00:00:00"/>
    <s v="MA"/>
    <s v="Technician"/>
    <x v="0"/>
    <n v="16292"/>
    <s v="Black"/>
    <x v="1"/>
    <s v="Fully Meets"/>
    <n v="4"/>
    <n v="5"/>
    <n v="3"/>
    <n v="2"/>
    <s v="Communication Skills"/>
    <s v="Internal"/>
    <s v="Completed"/>
    <s v="Laceymouth"/>
    <s v="Austin Reeves"/>
    <n v="3"/>
  </r>
  <r>
    <x v="1952"/>
    <s v="Cannon Morgan"/>
    <d v="2019-11-05T00:00:00"/>
    <s v="N/A"/>
    <s v="Production Technician I"/>
    <s v="Nicole Henderson"/>
    <s v="Unknown"/>
    <s v="TNS"/>
    <s v="Active"/>
    <s v="Full-Time"/>
    <s v="Zone B"/>
    <s v="Full-Time"/>
    <s v="Unk"/>
    <s v="N/A"/>
    <s v="Production"/>
    <s v="Field Operations"/>
    <d v="1957-03-19T00:00:00"/>
    <s v="MA"/>
    <s v="Technician"/>
    <x v="1"/>
    <n v="95723"/>
    <s v="Other"/>
    <x v="1"/>
    <s v="Fully Meets"/>
    <n v="5"/>
    <n v="2"/>
    <n v="3"/>
    <n v="4"/>
    <s v="Leadership Development"/>
    <s v="External"/>
    <s v="Failed"/>
    <s v="Andrewville"/>
    <s v="David Russell"/>
    <n v="4"/>
  </r>
  <r>
    <x v="1953"/>
    <s v="Weston Ramsey"/>
    <d v="2019-07-22T00:00:00"/>
    <d v="2021-10-18T00:00:00"/>
    <s v="Production Technician I"/>
    <s v="Ryan Larson"/>
    <s v="Unknown"/>
    <s v="WBL"/>
    <s v="Active"/>
    <s v="Part-Time"/>
    <s v="Zone B"/>
    <s v="Part-Time"/>
    <s v="Voluntary"/>
    <s v="While still tend."/>
    <s v="Production"/>
    <s v="Field Operations"/>
    <d v="1955-08-10T00:00:00"/>
    <s v="MA"/>
    <s v="Coordinator"/>
    <x v="0"/>
    <n v="10422"/>
    <s v="Black"/>
    <x v="1"/>
    <s v="Fully Meets"/>
    <n v="2"/>
    <n v="5"/>
    <n v="2"/>
    <n v="1"/>
    <s v="Project Management"/>
    <s v="External"/>
    <s v="Completed"/>
    <s v="South Brian"/>
    <s v="Hannah Mitchell"/>
    <n v="2"/>
  </r>
  <r>
    <x v="1954"/>
    <s v="Adison Ray"/>
    <d v="2020-09-21T00:00:00"/>
    <d v="2023-03-22T00:00:00"/>
    <s v="Production Technician I"/>
    <s v="Carly Rogers"/>
    <s v="Unknown"/>
    <s v="PYZ"/>
    <s v="Active"/>
    <s v="Full-Time"/>
    <s v="Zone A"/>
    <s v="Part-Time"/>
    <s v="Retirement"/>
    <s v="Loss factor protect pressure fight thank prevent."/>
    <s v="Production"/>
    <s v="General - Con"/>
    <d v="1959-06-14T00:00:00"/>
    <s v="MA"/>
    <s v="Technician"/>
    <x v="1"/>
    <n v="17669"/>
    <s v="Other"/>
    <x v="0"/>
    <s v="Fully Meets"/>
    <n v="1"/>
    <n v="5"/>
    <n v="2"/>
    <n v="3"/>
    <s v="Project Management"/>
    <s v="External"/>
    <s v="Failed"/>
    <s v="East Jimmy"/>
    <s v="Robin Banks"/>
    <n v="5"/>
  </r>
  <r>
    <x v="1955"/>
    <s v="Aarav Espinoza"/>
    <d v="2019-11-11T00:00:00"/>
    <s v="N/A"/>
    <s v="Production Technician I"/>
    <s v="David Ali"/>
    <s v="Unknown"/>
    <s v="WBL"/>
    <s v="Active"/>
    <s v="Part-Time"/>
    <s v="Zone C"/>
    <s v="Full-Time"/>
    <s v="Unk"/>
    <s v="N/A"/>
    <s v="Production"/>
    <s v="Engineers"/>
    <d v="1999-12-15T00:00:00"/>
    <s v="MA"/>
    <s v="Project Manager"/>
    <x v="1"/>
    <n v="51029"/>
    <s v="Hispanic"/>
    <x v="1"/>
    <s v="Fully Meets"/>
    <n v="2"/>
    <n v="5"/>
    <n v="4"/>
    <n v="1"/>
    <s v="Customer Service"/>
    <s v="External"/>
    <s v="Completed"/>
    <s v="New Colin"/>
    <s v="Veronica Ross"/>
    <n v="3"/>
  </r>
  <r>
    <x v="1956"/>
    <s v="Destiney Barry"/>
    <d v="2021-02-08T00:00:00"/>
    <s v="N/A"/>
    <s v="Production Technician I"/>
    <s v="Katherine Blanchard"/>
    <s v="Unknown"/>
    <s v="NEL"/>
    <s v="Active"/>
    <s v="Part-Time"/>
    <s v="Zone B"/>
    <s v="Temporary"/>
    <s v="Unk"/>
    <s v="N/A"/>
    <s v="Production"/>
    <s v="Field Operations"/>
    <d v="1960-01-13T00:00:00"/>
    <s v="MA"/>
    <s v="Foreman"/>
    <x v="1"/>
    <n v="58080"/>
    <s v="Hispanic"/>
    <x v="2"/>
    <s v="Fully Meets"/>
    <n v="1"/>
    <n v="1"/>
    <n v="3"/>
    <n v="4"/>
    <s v="Project Management"/>
    <s v="External"/>
    <s v="Failed"/>
    <s v="West Ashley"/>
    <s v="John King"/>
    <n v="1"/>
  </r>
  <r>
    <x v="1957"/>
    <s v="Ulises Herring"/>
    <d v="2020-06-01T00:00:00"/>
    <s v="N/A"/>
    <s v="Production Technician I"/>
    <s v="Dennis Simpson"/>
    <s v="Unknown"/>
    <s v="PL"/>
    <s v="Active"/>
    <s v="Contract"/>
    <s v="Zone C"/>
    <s v="Full-Time"/>
    <s v="Unk"/>
    <s v="N/A"/>
    <s v="Production"/>
    <s v="People Services"/>
    <d v="1945-04-09T00:00:00"/>
    <s v="MA"/>
    <s v="Administration"/>
    <x v="1"/>
    <n v="8328"/>
    <s v="Black"/>
    <x v="3"/>
    <s v="Fully Meets"/>
    <n v="4"/>
    <n v="1"/>
    <n v="2"/>
    <n v="4"/>
    <s v="Technical Skills"/>
    <s v="External"/>
    <s v="Failed"/>
    <s v="North Allisonland"/>
    <s v="Rebecca Mack"/>
    <n v="1"/>
  </r>
  <r>
    <x v="1958"/>
    <s v="Marquis Cardenas"/>
    <d v="2022-10-26T00:00:00"/>
    <d v="2022-11-01T00:00:00"/>
    <s v="Production Technician I"/>
    <s v="Mr. Justin Moore"/>
    <s v="Unknown"/>
    <s v="BPC"/>
    <s v="Terminated for Cause"/>
    <s v="Part-Time"/>
    <s v="Zone A"/>
    <s v="Temporary"/>
    <s v="Resignation"/>
    <s v="Account between environmental section group."/>
    <s v="Production"/>
    <s v="Aerial"/>
    <d v="1942-08-30T00:00:00"/>
    <s v="MA"/>
    <s v="Lineman"/>
    <x v="1"/>
    <n v="1015"/>
    <s v="Hispanic"/>
    <x v="1"/>
    <s v="Fully Meets"/>
    <n v="2"/>
    <n v="1"/>
    <n v="5"/>
    <n v="2"/>
    <s v="Customer Service"/>
    <s v="Internal"/>
    <s v="Failed"/>
    <s v="Carolburgh"/>
    <s v="Mercedes Garcia"/>
    <n v="5"/>
  </r>
  <r>
    <x v="1959"/>
    <s v="Miya Cruz"/>
    <d v="2019-02-12T00:00:00"/>
    <d v="2023-04-17T00:00:00"/>
    <s v="Production Technician I"/>
    <s v="Brett Davies"/>
    <s v="Unknown"/>
    <s v="CCDR"/>
    <s v="Active"/>
    <s v="Full-Time"/>
    <s v="Zone C"/>
    <s v="Part-Time"/>
    <s v="Resignation"/>
    <s v="Vote respond prove return left strategy do blue."/>
    <s v="Production"/>
    <s v="General - Con"/>
    <d v="1976-09-21T00:00:00"/>
    <s v="MA"/>
    <s v="Technician"/>
    <x v="0"/>
    <n v="30280"/>
    <s v="White"/>
    <x v="3"/>
    <s v="Fully Meets"/>
    <n v="2"/>
    <n v="2"/>
    <n v="4"/>
    <n v="3"/>
    <s v="Project Management"/>
    <s v="Internal"/>
    <s v="Failed"/>
    <s v="Evansborough"/>
    <s v="Katherine Vasquez"/>
    <n v="4"/>
  </r>
  <r>
    <x v="1960"/>
    <s v="Erin Floyd"/>
    <d v="2022-10-19T00:00:00"/>
    <d v="2023-07-22T00:00:00"/>
    <s v="Production Technician I"/>
    <s v="Susan Hahn"/>
    <s v="Unknown"/>
    <s v="SVG"/>
    <s v="Active"/>
    <s v="Full-Time"/>
    <s v="Zone A"/>
    <s v="Full-Time"/>
    <s v="Voluntary"/>
    <s v="Production several care various seek."/>
    <s v="Production"/>
    <s v="Field Operations"/>
    <d v="1977-12-20T00:00:00"/>
    <s v="MA"/>
    <s v="Laborer"/>
    <x v="0"/>
    <n v="24889"/>
    <s v="Asian"/>
    <x v="3"/>
    <s v="Fully Meets"/>
    <n v="2"/>
    <n v="2"/>
    <n v="2"/>
    <n v="4"/>
    <s v="Leadership Development"/>
    <s v="External"/>
    <s v="Completed"/>
    <s v="North Josephbury"/>
    <s v="Neil Miller"/>
    <n v="5"/>
  </r>
  <r>
    <x v="1961"/>
    <s v="Gerald Johnston"/>
    <d v="2019-12-12T00:00:00"/>
    <s v="N/A"/>
    <s v="Production Technician I"/>
    <s v="Olivia Cooper"/>
    <s v="Unknown"/>
    <s v="EW"/>
    <s v="Active"/>
    <s v="Full-Time"/>
    <s v="Zone A"/>
    <s v="Full-Time"/>
    <s v="Unk"/>
    <s v="N/A"/>
    <s v="Production"/>
    <s v="Engineers"/>
    <d v="1982-10-03T00:00:00"/>
    <s v="MA"/>
    <s v="Technician"/>
    <x v="0"/>
    <n v="2798"/>
    <s v="Hispanic"/>
    <x v="2"/>
    <s v="Fully Meets"/>
    <n v="1"/>
    <n v="1"/>
    <n v="2"/>
    <n v="3"/>
    <s v="Customer Service"/>
    <s v="Internal"/>
    <s v="Failed"/>
    <s v="Port Joshua"/>
    <s v="Anita Ray"/>
    <n v="2"/>
  </r>
  <r>
    <x v="1962"/>
    <s v="Kendrick Snyder"/>
    <d v="2021-11-29T00:00:00"/>
    <s v="N/A"/>
    <s v="Production Technician I"/>
    <s v="Dr. Victoria Perry"/>
    <s v="Unknown"/>
    <s v="MSC"/>
    <s v="Active"/>
    <s v="Full-Time"/>
    <s v="Zone B"/>
    <s v="Full-Time"/>
    <s v="Unk"/>
    <s v="N/A"/>
    <s v="Production"/>
    <s v="Field Operations"/>
    <d v="1975-09-04T00:00:00"/>
    <s v="MA"/>
    <s v="Driver"/>
    <x v="1"/>
    <n v="1654"/>
    <s v="Other"/>
    <x v="0"/>
    <s v="Fully Meets"/>
    <n v="2"/>
    <n v="1"/>
    <n v="3"/>
    <n v="2"/>
    <s v="Customer Service"/>
    <s v="External"/>
    <s v="Completed"/>
    <s v="Victoriaville"/>
    <s v="Jonathan Anderson"/>
    <n v="5"/>
  </r>
  <r>
    <x v="1963"/>
    <s v="Alyssa Proctor"/>
    <d v="2021-05-15T00:00:00"/>
    <s v="N/A"/>
    <s v="Production Technician I"/>
    <s v="Elizabeth Fields"/>
    <s v="Unknown"/>
    <s v="TNS"/>
    <s v="Active"/>
    <s v="Part-Time"/>
    <s v="Zone B"/>
    <s v="Full-Time"/>
    <s v="Unk"/>
    <s v="N/A"/>
    <s v="Production"/>
    <s v="Field Operations"/>
    <d v="1958-06-02T00:00:00"/>
    <s v="MA"/>
    <s v="Driller"/>
    <x v="0"/>
    <n v="88998"/>
    <s v="Other"/>
    <x v="3"/>
    <s v="Fully Meets"/>
    <n v="2"/>
    <n v="4"/>
    <n v="1"/>
    <n v="3"/>
    <s v="Communication Skills"/>
    <s v="Internal"/>
    <s v="Failed"/>
    <s v="Masonstad"/>
    <s v="Justin Bonilla"/>
    <n v="2"/>
  </r>
  <r>
    <x v="1964"/>
    <s v="Manuel Stout"/>
    <d v="2023-01-27T00:00:00"/>
    <d v="2023-05-06T00:00:00"/>
    <s v="Production Technician I"/>
    <s v="Gabriella Wilson"/>
    <s v="Unknown"/>
    <s v="PYZ"/>
    <s v="Active"/>
    <s v="Contract"/>
    <s v="Zone B"/>
    <s v="Temporary"/>
    <s v="Involuntary"/>
    <s v="Why development even."/>
    <s v="Production"/>
    <s v="Field Operations"/>
    <d v="1957-01-04T00:00:00"/>
    <s v="MA"/>
    <s v="Driller"/>
    <x v="0"/>
    <n v="90813"/>
    <s v="Hispanic"/>
    <x v="3"/>
    <s v="Fully Meets"/>
    <n v="1"/>
    <n v="4"/>
    <n v="4"/>
    <n v="5"/>
    <s v="Project Management"/>
    <s v="External"/>
    <s v="Completed"/>
    <s v="Lake Anna"/>
    <s v="Lisa Ross"/>
    <n v="3"/>
  </r>
  <r>
    <x v="1965"/>
    <s v="Joanna Bradley"/>
    <d v="2020-07-03T00:00:00"/>
    <d v="2023-07-02T00:00:00"/>
    <s v="Production Technician I"/>
    <s v="Eric Houston"/>
    <s v="Unknown"/>
    <s v="WBL"/>
    <s v="Active"/>
    <s v="Full-Time"/>
    <s v="Zone A"/>
    <s v="Temporary"/>
    <s v="Voluntary"/>
    <s v="Practice school PM her help open tough."/>
    <s v="Production"/>
    <s v="Aerial"/>
    <d v="1961-04-23T00:00:00"/>
    <s v="MA"/>
    <s v="Laborer"/>
    <x v="1"/>
    <n v="24429"/>
    <s v="White"/>
    <x v="3"/>
    <s v="Fully Meets"/>
    <n v="4"/>
    <n v="5"/>
    <n v="2"/>
    <n v="5"/>
    <s v="Project Management"/>
    <s v="Internal"/>
    <s v="Completed"/>
    <s v="Christopherbury"/>
    <s v="Linda White"/>
    <n v="5"/>
  </r>
  <r>
    <x v="1966"/>
    <s v="Sade Smith"/>
    <d v="2022-12-26T00:00:00"/>
    <d v="2023-06-25T00:00:00"/>
    <s v="Production Technician I"/>
    <s v="Paul Gonzalez"/>
    <s v="Unknown"/>
    <s v="NEL"/>
    <s v="Active"/>
    <s v="Full-Time"/>
    <s v="Zone A"/>
    <s v="Part-Time"/>
    <s v="Retirement"/>
    <s v="Defense Democrat threat professional month."/>
    <s v="Production"/>
    <s v="Field Operations"/>
    <d v="1983-12-06T00:00:00"/>
    <s v="MA"/>
    <s v="Administrator"/>
    <x v="0"/>
    <n v="2130"/>
    <s v="Other"/>
    <x v="0"/>
    <s v="Fully Meets"/>
    <n v="4"/>
    <n v="2"/>
    <n v="3"/>
    <n v="1"/>
    <s v="Customer Service"/>
    <s v="External"/>
    <s v="Failed"/>
    <s v="Emilymouth"/>
    <s v="Michael Larson"/>
    <n v="3"/>
  </r>
  <r>
    <x v="1967"/>
    <s v="Lowan M Biden"/>
    <d v="2018-12-23T00:00:00"/>
    <s v="N/A"/>
    <s v="Production Technician I"/>
    <s v="Taylor Grant"/>
    <s v="Unknown"/>
    <s v="CCDR"/>
    <s v="Active"/>
    <s v="Part-Time"/>
    <s v="Zone B"/>
    <s v="Temporary"/>
    <s v="Unk"/>
    <s v="N/A"/>
    <s v="Production"/>
    <s v="General - Con"/>
    <d v="1981-06-05T00:00:00"/>
    <s v="MA"/>
    <s v="Technician"/>
    <x v="0"/>
    <n v="2027"/>
    <s v="Black"/>
    <x v="2"/>
    <s v="Fully Meets"/>
    <n v="4"/>
    <n v="1"/>
    <n v="5"/>
    <n v="4"/>
    <s v="Customer Service"/>
    <s v="Internal"/>
    <s v="Failed"/>
    <s v="Brownburgh"/>
    <s v="Eric Charles"/>
    <n v="3"/>
  </r>
  <r>
    <x v="1968"/>
    <s v="Lauren Peters"/>
    <d v="2020-09-28T00:00:00"/>
    <d v="2021-10-16T00:00:00"/>
    <s v="Production Technician II"/>
    <s v="Alexandra Riley"/>
    <s v="Unknown"/>
    <s v="WBL"/>
    <s v="Voluntarily Terminated"/>
    <s v="Contract"/>
    <s v="Zone A"/>
    <s v="Part-Time"/>
    <s v="Voluntary"/>
    <s v="Because country common Republican perhaps garden."/>
    <s v="Production"/>
    <s v="General - Con"/>
    <d v="1987-12-28T00:00:00"/>
    <s v="MA"/>
    <s v="Laborer"/>
    <x v="0"/>
    <n v="1886"/>
    <s v="Hispanic"/>
    <x v="0"/>
    <s v="Fully Meets"/>
    <n v="2"/>
    <n v="4"/>
    <n v="5"/>
    <n v="5"/>
    <s v="Customer Service"/>
    <s v="Internal"/>
    <s v="Completed"/>
    <s v="Elizabethtown"/>
    <s v="Samuel Miller"/>
    <n v="3"/>
  </r>
  <r>
    <x v="1969"/>
    <s v="Shenice Gold"/>
    <d v="2020-09-16T00:00:00"/>
    <d v="2021-09-10T00:00:00"/>
    <s v="Production Technician I"/>
    <s v="Jennifer Munoz"/>
    <s v="Unknown"/>
    <s v="MSC"/>
    <s v="Active"/>
    <s v="Full-Time"/>
    <s v="Zone B"/>
    <s v="Temporary"/>
    <s v="Voluntary"/>
    <s v="Control head ground agreement check ever."/>
    <s v="Production"/>
    <s v="General - Con"/>
    <d v="1982-04-30T00:00:00"/>
    <s v="MA"/>
    <s v="Clerk"/>
    <x v="0"/>
    <n v="2451"/>
    <s v="Hispanic"/>
    <x v="1"/>
    <s v="Fully Meets"/>
    <n v="5"/>
    <n v="5"/>
    <n v="5"/>
    <n v="5"/>
    <s v="Leadership Development"/>
    <s v="External"/>
    <s v="Failed"/>
    <s v="Morrisonshire"/>
    <s v="Mark Williams"/>
    <n v="4"/>
  </r>
  <r>
    <x v="1970"/>
    <s v="Brigit McCarthy"/>
    <d v="2020-02-09T00:00:00"/>
    <d v="2021-03-14T00:00:00"/>
    <s v="Production Technician II"/>
    <s v="Ian Jenkins"/>
    <s v="Unknown"/>
    <s v="TNS"/>
    <s v="Active"/>
    <s v="Contract"/>
    <s v="Zone C"/>
    <s v="Temporary"/>
    <s v="Involuntary"/>
    <s v="Sea marriage improve."/>
    <s v="Production"/>
    <s v="Aerial"/>
    <d v="1996-10-07T00:00:00"/>
    <s v="MA"/>
    <s v="Splicer"/>
    <x v="0"/>
    <n v="2149"/>
    <s v="White"/>
    <x v="3"/>
    <s v="Fully Meets"/>
    <n v="1"/>
    <n v="3"/>
    <n v="5"/>
    <n v="4"/>
    <s v="Project Management"/>
    <s v="Internal"/>
    <s v="Failed"/>
    <s v="Port Ryanmouth"/>
    <s v="John Russell"/>
    <n v="2"/>
  </r>
  <r>
    <x v="1971"/>
    <s v="Cherly Robinson"/>
    <d v="2023-02-13T00:00:00"/>
    <s v="N/A"/>
    <s v="Production Technician I"/>
    <s v="Summer Figueroa"/>
    <s v="Unknown"/>
    <s v="TNS"/>
    <s v="Active"/>
    <s v="Full-Time"/>
    <s v="Zone B"/>
    <s v="Part-Time"/>
    <s v="Unk"/>
    <s v="N/A"/>
    <s v="Production"/>
    <s v="General - Con"/>
    <d v="1948-04-03T00:00:00"/>
    <s v="MA"/>
    <s v="Laborer"/>
    <x v="0"/>
    <n v="1460"/>
    <s v="Other"/>
    <x v="1"/>
    <s v="Fully Meets"/>
    <n v="1"/>
    <n v="3"/>
    <n v="4"/>
    <n v="3"/>
    <s v="Leadership Development"/>
    <s v="Internal"/>
    <s v="Completed"/>
    <s v="East Shaneton"/>
    <s v="Jasmine George"/>
    <n v="1"/>
  </r>
  <r>
    <x v="1972"/>
    <s v="Jacquelyn Williams"/>
    <d v="2019-12-01T00:00:00"/>
    <s v="N/A"/>
    <s v="Production Technician I"/>
    <s v="Julia Poole"/>
    <s v="Unknown"/>
    <s v="SVG"/>
    <s v="Active"/>
    <s v="Part-Time"/>
    <s v="Zone C"/>
    <s v="Part-Time"/>
    <s v="Unk"/>
    <s v="N/A"/>
    <s v="Production"/>
    <s v="General - Con"/>
    <d v="1951-06-14T00:00:00"/>
    <s v="MA"/>
    <s v="Flagger"/>
    <x v="0"/>
    <n v="2109"/>
    <s v="Other"/>
    <x v="0"/>
    <s v="Fully Meets"/>
    <n v="5"/>
    <n v="1"/>
    <n v="3"/>
    <n v="3"/>
    <s v="Technical Skills"/>
    <s v="Internal"/>
    <s v="Failed"/>
    <s v="Fullershire"/>
    <s v="Charles Jones"/>
    <n v="5"/>
  </r>
  <r>
    <x v="1973"/>
    <s v="Kayla Peterson"/>
    <d v="2022-11-04T00:00:00"/>
    <s v="N/A"/>
    <s v="Production Technician I"/>
    <s v="Dawn Soto"/>
    <s v="Unknown"/>
    <s v="SVG"/>
    <s v="Active"/>
    <s v="Full-Time"/>
    <s v="Zone C"/>
    <s v="Part-Time"/>
    <s v="Unk"/>
    <s v="N/A"/>
    <s v="Production"/>
    <s v="Field Operations"/>
    <d v="1945-02-06T00:00:00"/>
    <s v="MA"/>
    <s v="Laborer"/>
    <x v="0"/>
    <n v="1749"/>
    <s v="Black"/>
    <x v="2"/>
    <s v="Fully Meets"/>
    <n v="5"/>
    <n v="4"/>
    <n v="5"/>
    <n v="4"/>
    <s v="Project Management"/>
    <s v="Internal"/>
    <s v="Completed"/>
    <s v="Jefferyland"/>
    <s v="Scott Howard"/>
    <n v="5"/>
  </r>
  <r>
    <x v="1974"/>
    <s v="Bradley J Knapp"/>
    <d v="2021-04-14T00:00:00"/>
    <d v="2022-06-22T00:00:00"/>
    <s v="Production Technician I"/>
    <s v="Kayla Reyes"/>
    <s v="Unknown"/>
    <s v="WBL"/>
    <s v="Active"/>
    <s v="Full-Time"/>
    <s v="Zone A"/>
    <s v="Temporary"/>
    <s v="Voluntary"/>
    <s v="Work around personal cover reflect including."/>
    <s v="Production"/>
    <s v="Billable Consultants"/>
    <d v="1948-06-17T00:00:00"/>
    <s v="MA"/>
    <s v="Engineer"/>
    <x v="1"/>
    <n v="1721"/>
    <s v="Asian"/>
    <x v="0"/>
    <s v="Fully Meets"/>
    <n v="4"/>
    <n v="2"/>
    <n v="3"/>
    <n v="4"/>
    <s v="Leadership Development"/>
    <s v="External"/>
    <s v="Completed"/>
    <s v="West Scottshire"/>
    <s v="Heather Cruz"/>
    <n v="5"/>
  </r>
  <r>
    <x v="1975"/>
    <s v="Richard Newman"/>
    <d v="2021-08-13T00:00:00"/>
    <d v="2021-10-12T00:00:00"/>
    <s v="Production Technician I"/>
    <s v="Jesse Bell"/>
    <s v="Unknown"/>
    <s v="TNS"/>
    <s v="Leave of Absence"/>
    <s v="Full-Time"/>
    <s v="Zone A"/>
    <s v="Temporary"/>
    <s v="Involuntary"/>
    <s v="Can end hear discuss."/>
    <s v="Production"/>
    <s v="Field Operations"/>
    <d v="1992-01-19T00:00:00"/>
    <s v="MA"/>
    <s v="Laborer"/>
    <x v="1"/>
    <n v="2136"/>
    <s v="Hispanic"/>
    <x v="3"/>
    <s v="Fully Meets"/>
    <n v="1"/>
    <n v="4"/>
    <n v="3"/>
    <n v="1"/>
    <s v="Communication Skills"/>
    <s v="Internal"/>
    <s v="Completed"/>
    <s v="Port Richard"/>
    <s v="Tiffany Kelley"/>
    <n v="5"/>
  </r>
  <r>
    <x v="1976"/>
    <s v="Benjamin Burkett"/>
    <d v="2020-08-28T00:00:00"/>
    <s v="N/A"/>
    <s v="Production Technician II"/>
    <s v="Phillip Hoffman"/>
    <s v="Unknown"/>
    <s v="NEL"/>
    <s v="Active"/>
    <s v="Part-Time"/>
    <s v="Zone A"/>
    <s v="Temporary"/>
    <s v="Unk"/>
    <s v="N/A"/>
    <s v="Production"/>
    <s v="Yard (Material Handling)"/>
    <d v="1987-12-10T00:00:00"/>
    <s v="MA"/>
    <s v="Supervisor"/>
    <x v="1"/>
    <n v="1890"/>
    <s v="Black"/>
    <x v="3"/>
    <s v="Fully Meets"/>
    <n v="2"/>
    <n v="2"/>
    <n v="4"/>
    <n v="3"/>
    <s v="Project Management"/>
    <s v="Internal"/>
    <s v="Completed"/>
    <s v="Burnston"/>
    <s v="Ashley Holmes"/>
    <n v="4"/>
  </r>
  <r>
    <x v="1977"/>
    <s v="Sam Athwal"/>
    <d v="2022-08-16T00:00:00"/>
    <s v="N/A"/>
    <s v="Production Technician I"/>
    <s v="Jeremy Taylor"/>
    <s v="Unknown"/>
    <s v="CCDR"/>
    <s v="Active"/>
    <s v="Full-Time"/>
    <s v="Zone C"/>
    <s v="Part-Time"/>
    <s v="Unk"/>
    <s v="N/A"/>
    <s v="Production"/>
    <s v="Yard (Material Handling)"/>
    <d v="1981-09-11T00:00:00"/>
    <s v="MA"/>
    <s v="Supervisor"/>
    <x v="1"/>
    <n v="2199"/>
    <s v="Hispanic"/>
    <x v="3"/>
    <s v="Fully Meets"/>
    <n v="4"/>
    <n v="5"/>
    <n v="2"/>
    <n v="4"/>
    <s v="Communication Skills"/>
    <s v="Internal"/>
    <s v="Failed"/>
    <s v="Davidland"/>
    <s v="Katie Chandler"/>
    <n v="1"/>
  </r>
  <r>
    <x v="1978"/>
    <s v="Lauren Mahoney"/>
    <d v="2022-02-26T00:00:00"/>
    <s v="N/A"/>
    <s v="Production Technician I"/>
    <s v="Jeremy Lucas"/>
    <s v="Unknown"/>
    <s v="PL"/>
    <s v="Active"/>
    <s v="Full-Time"/>
    <s v="Zone A"/>
    <s v="Temporary"/>
    <s v="Unk"/>
    <s v="N/A"/>
    <s v="Production"/>
    <s v="Field Operations"/>
    <d v="2001-06-16T00:00:00"/>
    <s v="MA"/>
    <s v="Laborer"/>
    <x v="0"/>
    <n v="2189"/>
    <s v="Other"/>
    <x v="1"/>
    <s v="Fully Meets"/>
    <n v="2"/>
    <n v="4"/>
    <n v="5"/>
    <n v="4"/>
    <s v="Leadership Development"/>
    <s v="External"/>
    <s v="Failed"/>
    <s v="West Kellyview"/>
    <s v="Jonathan Lozano"/>
    <n v="4"/>
  </r>
  <r>
    <x v="1979"/>
    <s v="Theresa Tinto"/>
    <d v="2019-12-30T00:00:00"/>
    <s v="N/A"/>
    <s v="Production Technician I"/>
    <s v="Donna Mills"/>
    <s v="Unknown"/>
    <s v="SVG"/>
    <s v="Active"/>
    <s v="Part-Time"/>
    <s v="Zone A"/>
    <s v="Temporary"/>
    <s v="Unk"/>
    <s v="N/A"/>
    <s v="Production"/>
    <s v="General - Con"/>
    <d v="1957-09-09T00:00:00"/>
    <s v="MA"/>
    <s v="Technician"/>
    <x v="0"/>
    <n v="1876"/>
    <s v="Hispanic"/>
    <x v="3"/>
    <s v="Fully Meets"/>
    <n v="2"/>
    <n v="1"/>
    <n v="3"/>
    <n v="5"/>
    <s v="Customer Service"/>
    <s v="External"/>
    <s v="Completed"/>
    <s v="South Brandonville"/>
    <s v="Harry Hernandez"/>
    <n v="4"/>
  </r>
  <r>
    <x v="1980"/>
    <s v="Caroline Cierpiszewski"/>
    <d v="2022-07-23T00:00:00"/>
    <d v="2023-03-06T00:00:00"/>
    <s v="Production Technician I"/>
    <s v="Travis Andrade"/>
    <s v="Unknown"/>
    <s v="TNS"/>
    <s v="Active"/>
    <s v="Part-Time"/>
    <s v="Zone B"/>
    <s v="Full-Time"/>
    <s v="Voluntary"/>
    <s v="Truth young just behind social."/>
    <s v="Production"/>
    <s v="Aerial"/>
    <d v="1979-12-25T00:00:00"/>
    <s v="MA"/>
    <s v="Foreman"/>
    <x v="0"/>
    <n v="2044"/>
    <s v="Black"/>
    <x v="2"/>
    <s v="Fully Meets"/>
    <n v="1"/>
    <n v="5"/>
    <n v="3"/>
    <n v="2"/>
    <s v="Communication Skills"/>
    <s v="External"/>
    <s v="Completed"/>
    <s v="Alyssaside"/>
    <s v="Megan Reynolds"/>
    <n v="2"/>
  </r>
  <r>
    <x v="1981"/>
    <s v="Tanya Foreman"/>
    <d v="2018-10-14T00:00:00"/>
    <s v="N/A"/>
    <s v="Production Technician II"/>
    <s v="Kathy Hart"/>
    <s v="Unknown"/>
    <s v="WBL"/>
    <s v="Active"/>
    <s v="Full-Time"/>
    <s v="Zone B"/>
    <s v="Temporary"/>
    <s v="Unk"/>
    <s v="N/A"/>
    <s v="Production"/>
    <s v="Field Operations"/>
    <d v="1952-01-24T00:00:00"/>
    <s v="MA"/>
    <s v="Technician"/>
    <x v="0"/>
    <n v="2170"/>
    <s v="Other"/>
    <x v="0"/>
    <s v="Fully Meets"/>
    <n v="2"/>
    <n v="5"/>
    <n v="4"/>
    <n v="3"/>
    <s v="Project Management"/>
    <s v="External"/>
    <s v="Failed"/>
    <s v="East Morgan"/>
    <s v="Sarah Harris"/>
    <n v="2"/>
  </r>
  <r>
    <x v="1982"/>
    <s v="Roger Walker"/>
    <d v="2021-02-20T00:00:00"/>
    <s v="N/A"/>
    <s v="Production Technician II"/>
    <s v="Jeremy Alexander"/>
    <s v="Unknown"/>
    <s v="PL"/>
    <s v="Active"/>
    <s v="Full-Time"/>
    <s v="Zone C"/>
    <s v="Temporary"/>
    <s v="Unk"/>
    <s v="N/A"/>
    <s v="Production"/>
    <s v="Splicing"/>
    <d v="1962-04-15T00:00:00"/>
    <s v="MA"/>
    <s v="Lineman"/>
    <x v="1"/>
    <n v="2459"/>
    <s v="Hispanic"/>
    <x v="1"/>
    <s v="Fully Meets"/>
    <n v="2"/>
    <n v="4"/>
    <n v="5"/>
    <n v="4"/>
    <s v="Project Management"/>
    <s v="External"/>
    <s v="Completed"/>
    <s v="West Bradleyborough"/>
    <s v="Amy Davis"/>
    <n v="4"/>
  </r>
  <r>
    <x v="1983"/>
    <s v="Tayana Jeannite"/>
    <d v="2020-03-28T00:00:00"/>
    <d v="2020-11-21T00:00:00"/>
    <s v="Production Technician II"/>
    <s v="Patricia Lowe"/>
    <s v="Unknown"/>
    <s v="PYZ"/>
    <s v="Active"/>
    <s v="Contract"/>
    <s v="Zone B"/>
    <s v="Temporary"/>
    <s v="Voluntary"/>
    <s v="Skill door others out marriage cut."/>
    <s v="Production"/>
    <s v="Engineers"/>
    <d v="1975-04-03T00:00:00"/>
    <s v="MA"/>
    <s v="Engineer"/>
    <x v="0"/>
    <n v="1821"/>
    <s v="Black"/>
    <x v="3"/>
    <s v="Fully Meets"/>
    <n v="5"/>
    <n v="4"/>
    <n v="1"/>
    <n v="1"/>
    <s v="Project Management"/>
    <s v="Internal"/>
    <s v="Failed"/>
    <s v="Lake Laurenville"/>
    <s v="Jessica Hudson"/>
    <n v="1"/>
  </r>
  <r>
    <x v="1984"/>
    <s v="Anthony Heitzman"/>
    <d v="2019-02-05T00:00:00"/>
    <d v="2020-07-10T00:00:00"/>
    <s v="Production Technician I"/>
    <s v="Catherine Rodriguez"/>
    <s v="Unknown"/>
    <s v="SVG"/>
    <s v="Active"/>
    <s v="Contract"/>
    <s v="Zone A"/>
    <s v="Part-Time"/>
    <s v="Retirement"/>
    <s v="During administration billion."/>
    <s v="Production"/>
    <s v="General - Sga"/>
    <d v="1970-09-17T00:00:00"/>
    <s v="MA"/>
    <s v="Supervisor"/>
    <x v="1"/>
    <n v="2149"/>
    <s v="Hispanic"/>
    <x v="0"/>
    <s v="Fully Meets"/>
    <n v="1"/>
    <n v="3"/>
    <n v="5"/>
    <n v="2"/>
    <s v="Customer Service"/>
    <s v="Internal"/>
    <s v="Failed"/>
    <s v="West Andrew"/>
    <s v="Melissa Jackson"/>
    <n v="4"/>
  </r>
  <r>
    <x v="1985"/>
    <s v="Violeta Ferreira"/>
    <d v="2023-04-19T00:00:00"/>
    <s v="N/A"/>
    <s v="Production Technician I"/>
    <s v="Melinda Davidson"/>
    <s v="Unknown"/>
    <s v="NEL"/>
    <s v="Active"/>
    <s v="Full-Time"/>
    <s v="Zone B"/>
    <s v="Temporary"/>
    <s v="Unk"/>
    <s v="N/A"/>
    <s v="Production"/>
    <s v="General - Eng"/>
    <d v="1971-01-11T00:00:00"/>
    <s v="MA"/>
    <s v="Coordinator"/>
    <x v="0"/>
    <n v="2176"/>
    <s v="Asian"/>
    <x v="2"/>
    <s v="Fully Meets"/>
    <n v="1"/>
    <n v="4"/>
    <n v="5"/>
    <n v="3"/>
    <s v="Communication Skills"/>
    <s v="Internal"/>
    <s v="Completed"/>
    <s v="East Rachelville"/>
    <s v="Rebecca Perez"/>
    <n v="1"/>
  </r>
  <r>
    <x v="1986"/>
    <s v="Geoff Dickinson"/>
    <d v="2020-09-24T00:00:00"/>
    <s v="N/A"/>
    <s v="Production Technician I"/>
    <s v="Nicholas Smith"/>
    <s v="Unknown"/>
    <s v="TNS"/>
    <s v="Active"/>
    <s v="Contract"/>
    <s v="Zone B"/>
    <s v="Full-Time"/>
    <s v="Unk"/>
    <s v="N/A"/>
    <s v="Production"/>
    <s v="Shop (Fleet)"/>
    <d v="1966-02-20T00:00:00"/>
    <s v="MA"/>
    <s v="Welder"/>
    <x v="1"/>
    <n v="2180"/>
    <s v="Other"/>
    <x v="2"/>
    <s v="Fully Meets"/>
    <n v="4"/>
    <n v="4"/>
    <n v="3"/>
    <n v="3"/>
    <s v="Leadership Development"/>
    <s v="External"/>
    <s v="Failed"/>
    <s v="Port Sabrinafurt"/>
    <s v="Ashley Allen"/>
    <n v="4"/>
  </r>
  <r>
    <x v="1987"/>
    <s v="Justice Gentry"/>
    <d v="2020-11-14T00:00:00"/>
    <d v="2023-01-15T00:00:00"/>
    <s v="Production Technician I"/>
    <s v="Monica Cochran"/>
    <s v="Unknown"/>
    <s v="MSC"/>
    <s v="Active"/>
    <s v="Full-Time"/>
    <s v="Zone A"/>
    <s v="Part-Time"/>
    <s v="Resignation"/>
    <s v="Amount particular answer show."/>
    <s v="Production"/>
    <s v="General - Con"/>
    <d v="1972-01-18T00:00:00"/>
    <s v="MA"/>
    <s v="Lineman"/>
    <x v="1"/>
    <n v="85255"/>
    <s v="Hispanic"/>
    <x v="0"/>
    <s v="Fully Meets"/>
    <n v="1"/>
    <n v="4"/>
    <n v="4"/>
    <n v="4"/>
    <s v="Customer Service"/>
    <s v="Internal"/>
    <s v="Failed"/>
    <s v="Port Melissa"/>
    <s v="Mrs. Kristi Thornton"/>
    <n v="4"/>
  </r>
  <r>
    <x v="1988"/>
    <s v="Kason Kramer"/>
    <d v="2021-09-16T00:00:00"/>
    <s v="N/A"/>
    <s v="Production Technician I"/>
    <s v="Brenda Duncan"/>
    <s v="Unknown"/>
    <s v="TNS"/>
    <s v="Active"/>
    <s v="Contract"/>
    <s v="Zone B"/>
    <s v="Temporary"/>
    <s v="Unk"/>
    <s v="N/A"/>
    <s v="Production"/>
    <s v="Engineers"/>
    <d v="1942-05-26T00:00:00"/>
    <s v="MA"/>
    <s v="Project Manager"/>
    <x v="0"/>
    <n v="75699"/>
    <s v="Hispanic"/>
    <x v="1"/>
    <s v="Fully Meets"/>
    <n v="4"/>
    <n v="2"/>
    <n v="3"/>
    <n v="3"/>
    <s v="Communication Skills"/>
    <s v="External"/>
    <s v="Failed"/>
    <s v="West Stephanie"/>
    <s v="Ashley Jones"/>
    <n v="3"/>
  </r>
  <r>
    <x v="1989"/>
    <s v="Alfredo Perry"/>
    <d v="2019-04-21T00:00:00"/>
    <s v="N/A"/>
    <s v="Production Technician I"/>
    <s v="Wesley Pearson"/>
    <s v="Unknown"/>
    <s v="PYZ"/>
    <s v="Active"/>
    <s v="Full-Time"/>
    <s v="Zone C"/>
    <s v="Part-Time"/>
    <s v="Unk"/>
    <s v="N/A"/>
    <s v="Production"/>
    <s v="General - Con"/>
    <d v="1999-05-28T00:00:00"/>
    <s v="MA"/>
    <s v="Laborer"/>
    <x v="0"/>
    <n v="64116"/>
    <s v="White"/>
    <x v="2"/>
    <s v="Fully Meets"/>
    <n v="2"/>
    <n v="2"/>
    <n v="2"/>
    <n v="3"/>
    <s v="Project Management"/>
    <s v="External"/>
    <s v="Completed"/>
    <s v="Lake Davidton"/>
    <s v="Logan Smith"/>
    <n v="3"/>
  </r>
  <r>
    <x v="1990"/>
    <s v="Skyler Drake"/>
    <d v="2020-03-13T00:00:00"/>
    <s v="N/A"/>
    <s v="Production Technician I"/>
    <s v="Daniel Rowe"/>
    <s v="Unknown"/>
    <s v="WBL"/>
    <s v="Active"/>
    <s v="Contract"/>
    <s v="Zone A"/>
    <s v="Full-Time"/>
    <s v="Unk"/>
    <s v="N/A"/>
    <s v="Production"/>
    <s v="General - Con"/>
    <d v="1999-03-17T00:00:00"/>
    <s v="MA"/>
    <s v="Technician"/>
    <x v="0"/>
    <n v="5676"/>
    <s v="White"/>
    <x v="2"/>
    <s v="Exceeds"/>
    <n v="2"/>
    <n v="5"/>
    <n v="5"/>
    <n v="3"/>
    <s v="Project Management"/>
    <s v="Internal"/>
    <s v="Completed"/>
    <s v="West Sierrafurt"/>
    <s v="Daniel Ramos"/>
    <n v="3"/>
  </r>
  <r>
    <x v="1991"/>
    <s v="Moshe Copeland"/>
    <d v="2022-04-16T00:00:00"/>
    <d v="2023-04-20T00:00:00"/>
    <s v="Production Technician I"/>
    <s v="Brittney Stone"/>
    <s v="Unknown"/>
    <s v="NEL"/>
    <s v="Active"/>
    <s v="Full-Time"/>
    <s v="Zone A"/>
    <s v="Part-Time"/>
    <s v="Resignation"/>
    <s v="Example see table the."/>
    <s v="Production"/>
    <s v="Field Operations"/>
    <d v="1973-10-18T00:00:00"/>
    <s v="MA"/>
    <s v="Laborer"/>
    <x v="0"/>
    <n v="59966"/>
    <s v="Asian"/>
    <x v="0"/>
    <s v="Fully Meets"/>
    <n v="4"/>
    <n v="1"/>
    <n v="4"/>
    <n v="2"/>
    <s v="Leadership Development"/>
    <s v="Internal"/>
    <s v="Completed"/>
    <s v="Davisbury"/>
    <s v="Dennis Robbins"/>
    <n v="1"/>
  </r>
  <r>
    <x v="1992"/>
    <s v="Harley Nunez"/>
    <d v="2019-03-18T00:00:00"/>
    <d v="2022-11-23T00:00:00"/>
    <s v="Production Technician I"/>
    <s v="Pamela Suarez"/>
    <s v="Unknown"/>
    <s v="PL"/>
    <s v="Active"/>
    <s v="Full-Time"/>
    <s v="Zone A"/>
    <s v="Full-Time"/>
    <s v="Involuntary"/>
    <s v="Risk test morning lawyer."/>
    <s v="Production"/>
    <s v="General - Con"/>
    <d v="1946-01-07T00:00:00"/>
    <s v="MA"/>
    <s v="Technician"/>
    <x v="1"/>
    <n v="81311"/>
    <s v="White"/>
    <x v="1"/>
    <s v="Fully Meets"/>
    <n v="4"/>
    <n v="5"/>
    <n v="5"/>
    <n v="1"/>
    <s v="Communication Skills"/>
    <s v="Internal"/>
    <s v="Failed"/>
    <s v="Judithborough"/>
    <s v="Matthew Kemp"/>
    <n v="3"/>
  </r>
  <r>
    <x v="1993"/>
    <s v="Sammy Walter"/>
    <d v="2022-02-18T00:00:00"/>
    <s v="N/A"/>
    <s v="Production Technician I"/>
    <s v="Tiffany Smith"/>
    <s v="Unknown"/>
    <s v="BPC"/>
    <s v="Active"/>
    <s v="Part-Time"/>
    <s v="Zone B"/>
    <s v="Temporary"/>
    <s v="Unk"/>
    <s v="N/A"/>
    <s v="Production"/>
    <s v="Engineers"/>
    <d v="1953-05-10T00:00:00"/>
    <s v="MA"/>
    <s v="Engineer"/>
    <x v="1"/>
    <n v="14098"/>
    <s v="Other"/>
    <x v="0"/>
    <s v="Fully Meets"/>
    <n v="4"/>
    <n v="5"/>
    <n v="5"/>
    <n v="3"/>
    <s v="Project Management"/>
    <s v="External"/>
    <s v="Failed"/>
    <s v="New Brandiport"/>
    <s v="Sabrina Delgado"/>
    <n v="1"/>
  </r>
  <r>
    <x v="1994"/>
    <s v="Ronnie Haas"/>
    <d v="2018-09-03T00:00:00"/>
    <d v="2018-11-29T00:00:00"/>
    <s v="Production Technician I"/>
    <s v="Jason Huber"/>
    <s v="Unknown"/>
    <s v="CCDR"/>
    <s v="Active"/>
    <s v="Full-Time"/>
    <s v="Zone A"/>
    <s v="Full-Time"/>
    <s v="Resignation"/>
    <s v="Training party upon."/>
    <s v="Production"/>
    <s v="General - Con"/>
    <d v="1954-10-17T00:00:00"/>
    <s v="MA"/>
    <s v="Technician"/>
    <x v="1"/>
    <n v="43823"/>
    <s v="Other"/>
    <x v="2"/>
    <s v="Needs Improvement"/>
    <n v="4"/>
    <n v="1"/>
    <n v="5"/>
    <n v="2"/>
    <s v="Technical Skills"/>
    <s v="Internal"/>
    <s v="Completed"/>
    <s v="Wardchester"/>
    <s v="Susan Luna"/>
    <n v="1"/>
  </r>
  <r>
    <x v="1995"/>
    <s v="Kira Robertson"/>
    <d v="2022-06-15T00:00:00"/>
    <d v="2022-08-16T00:00:00"/>
    <s v="Production Technician I"/>
    <s v="Zachary Hill"/>
    <s v="Unknown"/>
    <s v="SVG"/>
    <s v="Active"/>
    <s v="Contract"/>
    <s v="Zone B"/>
    <s v="Temporary"/>
    <s v="Involuntary"/>
    <s v="Tv fact life everybody picture case."/>
    <s v="Production"/>
    <s v="General - Con"/>
    <d v="1989-09-30T00:00:00"/>
    <s v="MA"/>
    <s v="Locator"/>
    <x v="0"/>
    <n v="30175"/>
    <s v="Other"/>
    <x v="1"/>
    <s v="Fully Meets"/>
    <n v="4"/>
    <n v="3"/>
    <n v="2"/>
    <n v="2"/>
    <s v="Technical Skills"/>
    <s v="Internal"/>
    <s v="Completed"/>
    <s v="Dunnchester"/>
    <s v="Ashley Gray"/>
    <n v="2"/>
  </r>
  <r>
    <x v="1996"/>
    <s v="Jaqueline Ford"/>
    <d v="2022-02-14T00:00:00"/>
    <s v="N/A"/>
    <s v="Production Technician I"/>
    <s v="Danny Young"/>
    <s v="Unknown"/>
    <s v="EW"/>
    <s v="Active"/>
    <s v="Contract"/>
    <s v="Zone B"/>
    <s v="Part-Time"/>
    <s v="Unk"/>
    <s v="N/A"/>
    <s v="Production"/>
    <s v="General - Con"/>
    <d v="1985-06-30T00:00:00"/>
    <s v="MA"/>
    <s v="Operator"/>
    <x v="0"/>
    <n v="14649"/>
    <s v="Other"/>
    <x v="0"/>
    <s v="Fully Meets"/>
    <n v="2"/>
    <n v="1"/>
    <n v="2"/>
    <n v="5"/>
    <s v="Communication Skills"/>
    <s v="External"/>
    <s v="Completed"/>
    <s v="Morenohaven"/>
    <s v="Martin Ingram"/>
    <n v="4"/>
  </r>
  <r>
    <x v="1997"/>
    <s v="Trace Cherry"/>
    <d v="2023-07-09T00:00:00"/>
    <s v="N/A"/>
    <s v="Production Technician I"/>
    <s v="Kenneth Huff"/>
    <s v="Unknown"/>
    <s v="MSC"/>
    <s v="Active"/>
    <s v="Contract"/>
    <s v="Zone C"/>
    <s v="Part-Time"/>
    <s v="Unk"/>
    <s v="N/A"/>
    <s v="Production"/>
    <s v="General - Con"/>
    <d v="1968-06-02T00:00:00"/>
    <s v="MA"/>
    <s v="Groundman"/>
    <x v="1"/>
    <n v="19677"/>
    <s v="White"/>
    <x v="1"/>
    <s v="Needs Improvement"/>
    <n v="1"/>
    <n v="4"/>
    <n v="3"/>
    <n v="3"/>
    <s v="Customer Service"/>
    <s v="External"/>
    <s v="Failed"/>
    <s v="West Amanda"/>
    <s v="Sandra Bennett"/>
    <n v="1"/>
  </r>
  <r>
    <x v="1998"/>
    <s v="Travis Cardenas"/>
    <d v="2018-10-28T00:00:00"/>
    <d v="2019-08-04T00:00:00"/>
    <s v="Production Technician I"/>
    <s v="Charles Brock"/>
    <s v="Unknown"/>
    <s v="TNS"/>
    <s v="Active"/>
    <s v="Contract"/>
    <s v="Zone B"/>
    <s v="Part-Time"/>
    <s v="Voluntary"/>
    <s v="Dream return commercial. Gas will interview."/>
    <s v="Production"/>
    <s v="Field Operations"/>
    <d v="1970-03-16T00:00:00"/>
    <s v="MA"/>
    <s v="Project Manager"/>
    <x v="1"/>
    <n v="3588"/>
    <s v="Asian"/>
    <x v="3"/>
    <s v="Fully Meets"/>
    <n v="2"/>
    <n v="2"/>
    <n v="1"/>
    <n v="4"/>
    <s v="Customer Service"/>
    <s v="Internal"/>
    <s v="Completed"/>
    <s v="Raymondshire"/>
    <s v="Makayla Hart"/>
    <n v="5"/>
  </r>
  <r>
    <x v="1999"/>
    <s v="Reyna Hicks"/>
    <d v="2022-07-09T00:00:00"/>
    <s v="N/A"/>
    <s v="Production Technician I"/>
    <s v="Lori Morton"/>
    <s v="Unknown"/>
    <s v="PYZ"/>
    <s v="Active"/>
    <s v="Contract"/>
    <s v="Zone B"/>
    <s v="Full-Time"/>
    <s v="Unk"/>
    <s v="N/A"/>
    <s v="Production"/>
    <s v="Isp"/>
    <d v="1973-09-27T00:00:00"/>
    <s v="MA"/>
    <s v="Technician"/>
    <x v="1"/>
    <n v="52789"/>
    <s v="Other"/>
    <x v="2"/>
    <s v="Fully Meets"/>
    <n v="1"/>
    <n v="2"/>
    <n v="2"/>
    <n v="5"/>
    <s v="Technical Skills"/>
    <s v="External"/>
    <s v="Failed"/>
    <s v="Michaelbury"/>
    <s v="Donald Crane"/>
    <n v="2"/>
  </r>
  <r>
    <x v="2000"/>
    <s v="Trent Sandoval"/>
    <d v="2018-09-27T00:00:00"/>
    <d v="2022-12-12T00:00:00"/>
    <s v="Production Technician I"/>
    <s v="Thomas Nguyen"/>
    <s v="Unknown"/>
    <s v="WBL"/>
    <s v="Active"/>
    <s v="Full-Time"/>
    <s v="Zone C"/>
    <s v="Part-Time"/>
    <s v="Retirement"/>
    <s v="Pick memory station mother process election."/>
    <s v="Production"/>
    <s v="General - Con"/>
    <d v="1942-10-15T00:00:00"/>
    <s v="MA"/>
    <s v="Laborer"/>
    <x v="1"/>
    <n v="5140"/>
    <s v="Asian"/>
    <x v="1"/>
    <s v="Fully Meets"/>
    <n v="5"/>
    <n v="5"/>
    <n v="4"/>
    <n v="3"/>
    <s v="Communication Skills"/>
    <s v="Internal"/>
    <s v="Completed"/>
    <s v="Alexanderchester"/>
    <s v="Mrs. Elizabeth Salazar"/>
    <n v="5"/>
  </r>
  <r>
    <x v="2001"/>
    <s v="Reginald Dougherty"/>
    <d v="2020-10-27T00:00:00"/>
    <s v="N/A"/>
    <s v="Production Technician II"/>
    <s v="Miss Angel Elliott"/>
    <s v="Unknown"/>
    <s v="BPC"/>
    <s v="Active"/>
    <s v="Full-Time"/>
    <s v="Zone A"/>
    <s v="Part-Time"/>
    <s v="Unk"/>
    <s v="N/A"/>
    <s v="Production"/>
    <s v="General - Con"/>
    <d v="1991-05-16T00:00:00"/>
    <s v="MA"/>
    <s v="Laborer"/>
    <x v="0"/>
    <n v="55498"/>
    <s v="White"/>
    <x v="1"/>
    <s v="Fully Meets"/>
    <n v="2"/>
    <n v="3"/>
    <n v="3"/>
    <n v="3"/>
    <s v="Leadership Development"/>
    <s v="Internal"/>
    <s v="Completed"/>
    <s v="North Rachel"/>
    <s v="Arthur Parker MD"/>
    <n v="4"/>
  </r>
  <r>
    <x v="2002"/>
    <s v="Paul Greer"/>
    <d v="2021-10-01T00:00:00"/>
    <s v="N/A"/>
    <s v="Production Technician II"/>
    <s v="Dwayne Johnson"/>
    <s v="Unknown"/>
    <s v="CCDR"/>
    <s v="Active"/>
    <s v="Full-Time"/>
    <s v="Zone A"/>
    <s v="Part-Time"/>
    <s v="Unk"/>
    <s v="N/A"/>
    <s v="Production"/>
    <s v="Field Operations"/>
    <d v="1990-08-31T00:00:00"/>
    <s v="MA"/>
    <s v="Groundman"/>
    <x v="0"/>
    <n v="40722"/>
    <s v="Other"/>
    <x v="2"/>
    <s v="Fully Meets"/>
    <n v="5"/>
    <n v="4"/>
    <n v="3"/>
    <n v="5"/>
    <s v="Technical Skills"/>
    <s v="Internal"/>
    <s v="Completed"/>
    <s v="Danielleborough"/>
    <s v="Brandon Cook"/>
    <n v="4"/>
  </r>
  <r>
    <x v="2003"/>
    <s v="Tiara Velez"/>
    <d v="2019-08-29T00:00:00"/>
    <d v="2022-06-19T00:00:00"/>
    <s v="Production Technician II"/>
    <s v="Lisa Walters"/>
    <s v="Unknown"/>
    <s v="EW"/>
    <s v="Active"/>
    <s v="Full-Time"/>
    <s v="Zone B"/>
    <s v="Full-Time"/>
    <s v="Retirement"/>
    <s v="Most since article thousand."/>
    <s v="Production"/>
    <s v="General - Con"/>
    <d v="1996-01-24T00:00:00"/>
    <s v="MA"/>
    <s v="Laborer"/>
    <x v="0"/>
    <n v="77466"/>
    <s v="Asian"/>
    <x v="3"/>
    <s v="Fully Meets"/>
    <n v="5"/>
    <n v="4"/>
    <n v="3"/>
    <n v="4"/>
    <s v="Technical Skills"/>
    <s v="Internal"/>
    <s v="Failed"/>
    <s v="Christopherchester"/>
    <s v="Brandi Perez"/>
    <n v="1"/>
  </r>
  <r>
    <x v="2004"/>
    <s v="Mareli Wilson"/>
    <d v="2020-12-29T00:00:00"/>
    <s v="N/A"/>
    <s v="Production Technician II"/>
    <s v="Brandon Coleman"/>
    <s v="Unknown"/>
    <s v="MSC"/>
    <s v="Active"/>
    <s v="Contract"/>
    <s v="Zone C"/>
    <s v="Part-Time"/>
    <s v="Unk"/>
    <s v="N/A"/>
    <s v="Production"/>
    <s v="General - Con"/>
    <d v="1943-01-20T00:00:00"/>
    <s v="MA"/>
    <s v="Technician"/>
    <x v="0"/>
    <n v="57657"/>
    <s v="Hispanic"/>
    <x v="1"/>
    <s v="Fully Meets"/>
    <n v="2"/>
    <n v="4"/>
    <n v="5"/>
    <n v="1"/>
    <s v="Communication Skills"/>
    <s v="Internal"/>
    <s v="Completed"/>
    <s v="Scottburgh"/>
    <s v="Terry Green"/>
    <n v="5"/>
  </r>
  <r>
    <x v="2005"/>
    <s v="Efrain Underwood"/>
    <d v="2022-10-04T00:00:00"/>
    <s v="N/A"/>
    <s v="Production Technician II"/>
    <s v="Michael Smith"/>
    <s v="Unknown"/>
    <s v="NEL"/>
    <s v="Active"/>
    <s v="Part-Time"/>
    <s v="Zone C"/>
    <s v="Full-Time"/>
    <s v="Unk"/>
    <s v="N/A"/>
    <s v="Production"/>
    <s v="Field Operations"/>
    <d v="1968-07-26T00:00:00"/>
    <s v="MA"/>
    <s v="Laborer"/>
    <x v="0"/>
    <n v="88958"/>
    <s v="Asian"/>
    <x v="2"/>
    <s v="Fully Meets"/>
    <n v="1"/>
    <n v="3"/>
    <n v="5"/>
    <n v="2"/>
    <s v="Communication Skills"/>
    <s v="External"/>
    <s v="Completed"/>
    <s v="Port Jaredfort"/>
    <s v="Shannon Turner"/>
    <n v="3"/>
  </r>
  <r>
    <x v="2006"/>
    <s v="Madeline Powell"/>
    <d v="2019-03-21T00:00:00"/>
    <d v="2022-09-25T00:00:00"/>
    <s v="Production Technician II"/>
    <s v="Gabriela Boyd"/>
    <s v="Unknown"/>
    <s v="PL"/>
    <s v="Active"/>
    <s v="Part-Time"/>
    <s v="Zone A"/>
    <s v="Full-Time"/>
    <s v="Resignation"/>
    <s v="Stock professor pattern turn attention news."/>
    <s v="Production"/>
    <s v="General - Con"/>
    <d v="1949-10-13T00:00:00"/>
    <s v="MA"/>
    <s v="Technician"/>
    <x v="0"/>
    <n v="22812"/>
    <s v="Black"/>
    <x v="0"/>
    <s v="Fully Meets"/>
    <n v="2"/>
    <n v="2"/>
    <n v="5"/>
    <n v="3"/>
    <s v="Customer Service"/>
    <s v="External"/>
    <s v="Failed"/>
    <s v="Thomaschester"/>
    <s v="Robert Gardner"/>
    <n v="5"/>
  </r>
  <r>
    <x v="2007"/>
    <s v="Alfred Goodman"/>
    <d v="2020-04-03T00:00:00"/>
    <d v="2021-12-27T00:00:00"/>
    <s v="Production Technician II"/>
    <s v="Kevin Robertson"/>
    <s v="Unknown"/>
    <s v="PYZ"/>
    <s v="Active"/>
    <s v="Full-Time"/>
    <s v="Zone A"/>
    <s v="Full-Time"/>
    <s v="Involuntary"/>
    <s v="Stuff campaign any huge you kid cup."/>
    <s v="Production"/>
    <s v="General - Sga"/>
    <d v="1977-03-06T00:00:00"/>
    <s v="MA"/>
    <s v="Construction Manager"/>
    <x v="0"/>
    <n v="96960"/>
    <s v="Black"/>
    <x v="1"/>
    <s v="Fully Meets"/>
    <n v="4"/>
    <n v="2"/>
    <n v="1"/>
    <n v="4"/>
    <s v="Leadership Development"/>
    <s v="Internal"/>
    <s v="Failed"/>
    <s v="Nguyenmouth"/>
    <s v="Tamara Perez"/>
    <n v="3"/>
  </r>
  <r>
    <x v="2008"/>
    <s v="Aracely Kelly"/>
    <d v="2019-06-02T00:00:00"/>
    <d v="2021-07-14T00:00:00"/>
    <s v="Production Technician I"/>
    <s v="Tony Moyer"/>
    <s v="Unknown"/>
    <s v="EW"/>
    <s v="Active"/>
    <s v="Part-Time"/>
    <s v="Zone C"/>
    <s v="Part-Time"/>
    <s v="Resignation"/>
    <s v="Avoid so despite. Risk bill cause school off."/>
    <s v="Production"/>
    <s v="Billable Consultants"/>
    <d v="1997-05-01T00:00:00"/>
    <s v="MA"/>
    <s v="Engineer"/>
    <x v="1"/>
    <n v="14887"/>
    <s v="White"/>
    <x v="0"/>
    <s v="Fully Meets"/>
    <n v="2"/>
    <n v="1"/>
    <n v="2"/>
    <n v="4"/>
    <s v="Leadership Development"/>
    <s v="Internal"/>
    <s v="Failed"/>
    <s v="East William"/>
    <s v="William Hensley"/>
    <n v="4"/>
  </r>
  <r>
    <x v="2009"/>
    <s v="Morgan Velazquez"/>
    <d v="2019-05-31T00:00:00"/>
    <d v="2020-09-04T00:00:00"/>
    <s v="Production Technician I"/>
    <s v="Heidi Ruiz"/>
    <s v="Unknown"/>
    <s v="MSC"/>
    <s v="Leave of Absence"/>
    <s v="Part-Time"/>
    <s v="Zone C"/>
    <s v="Temporary"/>
    <s v="Retirement"/>
    <s v="Billion provide season another."/>
    <s v="Production"/>
    <s v="General - Con"/>
    <d v="1947-03-15T00:00:00"/>
    <s v="MA"/>
    <s v="Flagger"/>
    <x v="1"/>
    <n v="33080"/>
    <s v="Other"/>
    <x v="0"/>
    <s v="Fully Meets"/>
    <n v="1"/>
    <n v="1"/>
    <n v="5"/>
    <n v="5"/>
    <s v="Project Management"/>
    <s v="External"/>
    <s v="Failed"/>
    <s v="South Andrew"/>
    <s v="Kevin Lyons"/>
    <n v="3"/>
  </r>
  <r>
    <x v="2010"/>
    <s v="Isla Becker"/>
    <d v="2020-01-06T00:00:00"/>
    <d v="2020-05-04T00:00:00"/>
    <s v="Production Technician I"/>
    <s v="Valerie Gallagher"/>
    <s v="Unknown"/>
    <s v="TNS"/>
    <s v="Leave of Absence"/>
    <s v="Part-Time"/>
    <s v="Zone A"/>
    <s v="Full-Time"/>
    <s v="Involuntary"/>
    <s v="Affect organization we organization well sense."/>
    <s v="Production"/>
    <s v="Engineers"/>
    <d v="1954-02-11T00:00:00"/>
    <s v="MA"/>
    <s v="Engineer"/>
    <x v="0"/>
    <n v="51348"/>
    <s v="Hispanic"/>
    <x v="1"/>
    <s v="Fully Meets"/>
    <n v="5"/>
    <n v="4"/>
    <n v="4"/>
    <n v="3"/>
    <s v="Leadership Development"/>
    <s v="External"/>
    <s v="Failed"/>
    <s v="Lynnburgh"/>
    <s v="Maurice Cole"/>
    <n v="3"/>
  </r>
  <r>
    <x v="2011"/>
    <s v="Scott Sanford"/>
    <d v="2018-08-19T00:00:00"/>
    <d v="2021-02-18T00:00:00"/>
    <s v="Production Technician I"/>
    <s v="Walter Sanchez"/>
    <s v="Unknown"/>
    <s v="BPC"/>
    <s v="Leave of Absence"/>
    <s v="Contract"/>
    <s v="Zone A"/>
    <s v="Temporary"/>
    <s v="Retirement"/>
    <s v="Room force them drop catch. Consumer why rock."/>
    <s v="Production"/>
    <s v="General - Sga"/>
    <d v="1950-05-28T00:00:00"/>
    <s v="MA"/>
    <s v="Manager"/>
    <x v="0"/>
    <n v="3143"/>
    <s v="Asian"/>
    <x v="2"/>
    <s v="Exceeds"/>
    <n v="1"/>
    <n v="3"/>
    <n v="5"/>
    <n v="1"/>
    <s v="Technical Skills"/>
    <s v="External"/>
    <s v="Failed"/>
    <s v="South Jameshaven"/>
    <s v="Gregg Foster"/>
    <n v="3"/>
  </r>
  <r>
    <x v="2012"/>
    <s v="Deja Ritter"/>
    <d v="2019-05-18T00:00:00"/>
    <s v="N/A"/>
    <s v="Production Technician I"/>
    <s v="Misty Preston"/>
    <s v="Unknown"/>
    <s v="CCDR"/>
    <s v="Active"/>
    <s v="Full-Time"/>
    <s v="Zone C"/>
    <s v="Full-Time"/>
    <s v="Unk"/>
    <s v="N/A"/>
    <s v="Production"/>
    <s v="Splicing"/>
    <d v="1982-03-25T00:00:00"/>
    <s v="MA"/>
    <s v="Splicer"/>
    <x v="0"/>
    <n v="35422"/>
    <s v="Asian"/>
    <x v="1"/>
    <s v="PIP"/>
    <n v="1"/>
    <n v="5"/>
    <n v="2"/>
    <n v="4"/>
    <s v="Leadership Development"/>
    <s v="Internal"/>
    <s v="Failed"/>
    <s v="New Gregory"/>
    <s v="Matthew Sanders"/>
    <n v="4"/>
  </r>
  <r>
    <x v="2013"/>
    <s v="Amelia Gamble"/>
    <d v="2022-11-23T00:00:00"/>
    <d v="2022-12-09T00:00:00"/>
    <s v="Production Technician I"/>
    <s v="Danielle Long"/>
    <s v="Unknown"/>
    <s v="EW"/>
    <s v="Active"/>
    <s v="Contract"/>
    <s v="Zone B"/>
    <s v="Temporary"/>
    <s v="Resignation"/>
    <s v="Bring guy religious week second technology."/>
    <s v="Production"/>
    <s v="Field Operations"/>
    <d v="1967-07-17T00:00:00"/>
    <s v="MA"/>
    <s v="Flagger"/>
    <x v="1"/>
    <n v="81914"/>
    <s v="Hispanic"/>
    <x v="2"/>
    <s v="PIP"/>
    <n v="2"/>
    <n v="3"/>
    <n v="4"/>
    <n v="2"/>
    <s v="Leadership Development"/>
    <s v="Internal"/>
    <s v="Completed"/>
    <s v="Lake Jeffreyborough"/>
    <s v="Rebecca Robbins"/>
    <n v="3"/>
  </r>
  <r>
    <x v="2014"/>
    <s v="Pranav Middleton"/>
    <d v="2020-12-02T00:00:00"/>
    <s v="N/A"/>
    <s v="Production Technician I"/>
    <s v="Michael Hendricks"/>
    <s v="Unknown"/>
    <s v="MSC"/>
    <s v="Active"/>
    <s v="Part-Time"/>
    <s v="Zone C"/>
    <s v="Part-Time"/>
    <s v="Unk"/>
    <s v="N/A"/>
    <s v="Production"/>
    <s v="General - Sga"/>
    <d v="1976-06-14T00:00:00"/>
    <s v="MA"/>
    <s v="Clerk"/>
    <x v="1"/>
    <n v="56005"/>
    <s v="Hispanic"/>
    <x v="2"/>
    <s v="PIP"/>
    <n v="2"/>
    <n v="5"/>
    <n v="5"/>
    <n v="5"/>
    <s v="Customer Service"/>
    <s v="External"/>
    <s v="Completed"/>
    <s v="Bryanburgh"/>
    <s v="Diane Duran"/>
    <n v="1"/>
  </r>
  <r>
    <x v="2015"/>
    <s v="Moshe Hunter"/>
    <d v="2022-01-05T00:00:00"/>
    <s v="N/A"/>
    <s v="Production Technician I"/>
    <s v="Ashley Hill"/>
    <s v="Unknown"/>
    <s v="NEL"/>
    <s v="Active"/>
    <s v="Part-Time"/>
    <s v="Zone A"/>
    <s v="Part-Time"/>
    <s v="Unk"/>
    <s v="N/A"/>
    <s v="Production"/>
    <s v="Finance &amp; Accounting"/>
    <d v="2000-07-02T00:00:00"/>
    <s v="MA"/>
    <s v="Accounting"/>
    <x v="1"/>
    <n v="19295"/>
    <s v="Black"/>
    <x v="1"/>
    <s v="PIP"/>
    <n v="4"/>
    <n v="3"/>
    <n v="1"/>
    <n v="2"/>
    <s v="Communication Skills"/>
    <s v="Internal"/>
    <s v="Completed"/>
    <s v="Walterland"/>
    <s v="Mr. James Barnes"/>
    <n v="4"/>
  </r>
  <r>
    <x v="2016"/>
    <s v="Arjun Gibson"/>
    <d v="2023-04-16T00:00:00"/>
    <d v="2023-08-04T00:00:00"/>
    <s v="Production Technician I"/>
    <s v="Douglas Washington"/>
    <s v="Unknown"/>
    <s v="PL"/>
    <s v="Active"/>
    <s v="Full-Time"/>
    <s v="Zone B"/>
    <s v="Full-Time"/>
    <s v="Voluntary"/>
    <s v="Money few season own goal social."/>
    <s v="Production"/>
    <s v="Field Operations"/>
    <d v="1994-12-12T00:00:00"/>
    <s v="MA"/>
    <s v="Laborer"/>
    <x v="0"/>
    <n v="89360"/>
    <s v="Other"/>
    <x v="3"/>
    <s v="PIP"/>
    <n v="5"/>
    <n v="3"/>
    <n v="5"/>
    <n v="3"/>
    <s v="Technical Skills"/>
    <s v="Internal"/>
    <s v="Failed"/>
    <s v="West Elizabethborough"/>
    <s v="Stephen Freeman"/>
    <n v="4"/>
  </r>
  <r>
    <x v="2017"/>
    <s v="Alaina Jenkins"/>
    <d v="2020-10-10T00:00:00"/>
    <d v="2023-06-23T00:00:00"/>
    <s v="Production Technician I"/>
    <s v="John Jordan"/>
    <s v="Unknown"/>
    <s v="PYZ"/>
    <s v="Active"/>
    <s v="Contract"/>
    <s v="Zone C"/>
    <s v="Part-Time"/>
    <s v="Retirement"/>
    <s v="Thank person level north none analysis its."/>
    <s v="Production"/>
    <s v="Project Management - Con"/>
    <d v="1974-06-13T00:00:00"/>
    <s v="MA"/>
    <s v="Manager"/>
    <x v="0"/>
    <n v="77355"/>
    <s v="Black"/>
    <x v="1"/>
    <s v="PIP"/>
    <n v="2"/>
    <n v="1"/>
    <n v="1"/>
    <n v="4"/>
    <s v="Communication Skills"/>
    <s v="External"/>
    <s v="Completed"/>
    <s v="Juanton"/>
    <s v="Jenna Waters"/>
    <n v="1"/>
  </r>
  <r>
    <x v="2018"/>
    <s v="Elyse Morrow"/>
    <d v="2022-04-15T00:00:00"/>
    <d v="2023-07-04T00:00:00"/>
    <s v="Production Technician I"/>
    <s v="Thomas Humphrey"/>
    <s v="Unknown"/>
    <s v="SVG"/>
    <s v="Active"/>
    <s v="Contract"/>
    <s v="Zone B"/>
    <s v="Full-Time"/>
    <s v="Voluntary"/>
    <s v="Create budget ground foot action note may."/>
    <s v="Production"/>
    <s v="Finance &amp; Accounting"/>
    <d v="1979-09-21T00:00:00"/>
    <s v="MA"/>
    <s v="Administrative"/>
    <x v="0"/>
    <n v="26467"/>
    <s v="Asian"/>
    <x v="0"/>
    <s v="PIP"/>
    <n v="2"/>
    <n v="3"/>
    <n v="4"/>
    <n v="2"/>
    <s v="Technical Skills"/>
    <s v="External"/>
    <s v="Failed"/>
    <s v="Port Thomaston"/>
    <s v="Stephanie Dixon"/>
    <n v="1"/>
  </r>
  <r>
    <x v="2019"/>
    <s v="Lincoln Brady"/>
    <d v="2023-07-25T00:00:00"/>
    <s v="N/A"/>
    <s v="Production Technician I"/>
    <s v="Paula Perez"/>
    <s v="Unknown"/>
    <s v="TNS"/>
    <s v="Active"/>
    <s v="Part-Time"/>
    <s v="Zone C"/>
    <s v="Part-Time"/>
    <s v="Unk"/>
    <s v="N/A"/>
    <s v="Production"/>
    <s v="General - Con"/>
    <d v="1944-01-07T00:00:00"/>
    <s v="MA"/>
    <s v="Technician"/>
    <x v="1"/>
    <n v="8903"/>
    <s v="Black"/>
    <x v="1"/>
    <s v="PIP"/>
    <n v="2"/>
    <n v="2"/>
    <n v="5"/>
    <n v="1"/>
    <s v="Project Management"/>
    <s v="External"/>
    <s v="Completed"/>
    <s v="South Mariamouth"/>
    <s v="Justin Stanton"/>
    <n v="2"/>
  </r>
  <r>
    <x v="2020"/>
    <s v="Allisson Braun"/>
    <d v="2020-08-31T00:00:00"/>
    <s v="N/A"/>
    <s v="Production Technician I"/>
    <s v="Scott Torres"/>
    <s v="Unknown"/>
    <s v="WBL"/>
    <s v="Active"/>
    <s v="Contract"/>
    <s v="Zone A"/>
    <s v="Temporary"/>
    <s v="Unk"/>
    <s v="N/A"/>
    <s v="Production"/>
    <s v="Wireline Construction"/>
    <d v="1987-05-14T00:00:00"/>
    <s v="MA"/>
    <s v="Administrative"/>
    <x v="1"/>
    <n v="95247"/>
    <s v="Other"/>
    <x v="2"/>
    <s v="PIP"/>
    <n v="2"/>
    <n v="5"/>
    <n v="3"/>
    <n v="4"/>
    <s v="Customer Service"/>
    <s v="External"/>
    <s v="Completed"/>
    <s v="Coreyborough"/>
    <s v="Rachel Roach"/>
    <n v="3"/>
  </r>
  <r>
    <x v="2021"/>
    <s v="Leonel Chang"/>
    <d v="2018-10-10T00:00:00"/>
    <d v="2020-05-17T00:00:00"/>
    <s v="Production Technician I"/>
    <s v="Miguel Rodgers"/>
    <s v="Unknown"/>
    <s v="BPC"/>
    <s v="Active"/>
    <s v="Full-Time"/>
    <s v="Zone C"/>
    <s v="Full-Time"/>
    <s v="Retirement"/>
    <s v="In business challenge rock environment."/>
    <s v="Production"/>
    <s v="Splicing"/>
    <d v="1976-07-16T00:00:00"/>
    <s v="MA"/>
    <s v="Laborer"/>
    <x v="1"/>
    <n v="23955"/>
    <s v="Other"/>
    <x v="0"/>
    <s v="PIP"/>
    <n v="1"/>
    <n v="2"/>
    <n v="2"/>
    <n v="3"/>
    <s v="Communication Skills"/>
    <s v="External"/>
    <s v="Completed"/>
    <s v="New Kevin"/>
    <s v="Charles Garcia"/>
    <n v="3"/>
  </r>
  <r>
    <x v="2022"/>
    <s v="Marshall Lucas"/>
    <d v="2019-01-15T00:00:00"/>
    <d v="2021-04-03T00:00:00"/>
    <s v="Production Technician II"/>
    <s v="Grant Brooks"/>
    <s v="Unknown"/>
    <s v="TNS"/>
    <s v="Voluntarily Terminated"/>
    <s v="Contract"/>
    <s v="Zone B"/>
    <s v="Part-Time"/>
    <s v="Retirement"/>
    <s v="Personal themselves institution record."/>
    <s v="Production"/>
    <s v="General - Con"/>
    <d v="1958-01-30T00:00:00"/>
    <s v="MA"/>
    <s v="Technician"/>
    <x v="0"/>
    <n v="46410"/>
    <s v="Black"/>
    <x v="1"/>
    <s v="PIP"/>
    <n v="2"/>
    <n v="3"/>
    <n v="5"/>
    <n v="3"/>
    <s v="Project Management"/>
    <s v="Internal"/>
    <s v="Completed"/>
    <s v="South Gregborough"/>
    <s v="Kevin Brown"/>
    <n v="5"/>
  </r>
  <r>
    <x v="2023"/>
    <s v="Haiden Scott"/>
    <d v="2021-12-26T00:00:00"/>
    <s v="N/A"/>
    <s v="Production Technician II"/>
    <s v="Kristina Jackson"/>
    <s v="Unknown"/>
    <s v="BPC"/>
    <s v="Active"/>
    <s v="Contract"/>
    <s v="Zone A"/>
    <s v="Full-Time"/>
    <s v="Unk"/>
    <s v="N/A"/>
    <s v="Production"/>
    <s v="Project Management - Con"/>
    <d v="1962-03-28T00:00:00"/>
    <s v="MA"/>
    <s v="Supervisor"/>
    <x v="0"/>
    <n v="51804"/>
    <s v="Hispanic"/>
    <x v="1"/>
    <s v="Fully Meets"/>
    <n v="2"/>
    <n v="4"/>
    <n v="5"/>
    <n v="5"/>
    <s v="Technical Skills"/>
    <s v="External"/>
    <s v="Completed"/>
    <s v="South Javierview"/>
    <s v="Emily Henderson"/>
    <n v="4"/>
  </r>
  <r>
    <x v="2024"/>
    <s v="Kyan Miranda"/>
    <d v="2022-05-23T00:00:00"/>
    <s v="N/A"/>
    <s v="Production Technician II"/>
    <s v="Melissa Stuart"/>
    <s v="Unknown"/>
    <s v="CCDR"/>
    <s v="Active"/>
    <s v="Contract"/>
    <s v="Zone C"/>
    <s v="Temporary"/>
    <s v="Unk"/>
    <s v="N/A"/>
    <s v="Production"/>
    <s v="Project Management - Con"/>
    <d v="1999-03-29T00:00:00"/>
    <s v="MA"/>
    <s v="Technician"/>
    <x v="0"/>
    <n v="10677"/>
    <s v="Black"/>
    <x v="0"/>
    <s v="Fully Meets"/>
    <n v="1"/>
    <n v="3"/>
    <n v="4"/>
    <n v="5"/>
    <s v="Communication Skills"/>
    <s v="External"/>
    <s v="Failed"/>
    <s v="Kingberg"/>
    <s v="Leah Woods"/>
    <n v="3"/>
  </r>
  <r>
    <x v="2025"/>
    <s v="Ayanna Garrison"/>
    <d v="2022-08-23T00:00:00"/>
    <s v="N/A"/>
    <s v="Production Technician II"/>
    <s v="Deborah Lopez"/>
    <s v="Unknown"/>
    <s v="EW"/>
    <s v="Active"/>
    <s v="Contract"/>
    <s v="Zone C"/>
    <s v="Part-Time"/>
    <s v="Unk"/>
    <s v="N/A"/>
    <s v="Production"/>
    <s v="Project Management - Con"/>
    <d v="1943-08-05T00:00:00"/>
    <s v="MA"/>
    <s v="Lineman"/>
    <x v="0"/>
    <n v="80801"/>
    <s v="Asian"/>
    <x v="3"/>
    <s v="Fully Meets"/>
    <n v="2"/>
    <n v="3"/>
    <n v="2"/>
    <n v="4"/>
    <s v="Customer Service"/>
    <s v="External"/>
    <s v="Completed"/>
    <s v="Keithland"/>
    <s v="Debbie Adkins"/>
    <n v="3"/>
  </r>
  <r>
    <x v="2026"/>
    <s v="Alan Woods"/>
    <d v="2023-05-27T00:00:00"/>
    <d v="2023-07-28T00:00:00"/>
    <s v="Production Technician II"/>
    <s v="Erin George"/>
    <s v="Unknown"/>
    <s v="MSC"/>
    <s v="Active"/>
    <s v="Part-Time"/>
    <s v="Zone A"/>
    <s v="Full-Time"/>
    <s v="Voluntary"/>
    <s v="Me who grow similar realize."/>
    <s v="Production"/>
    <s v="General - Eng"/>
    <d v="1943-05-08T00:00:00"/>
    <s v="MA"/>
    <s v="Administrative"/>
    <x v="0"/>
    <n v="7984"/>
    <s v="White"/>
    <x v="2"/>
    <s v="Fully Meets"/>
    <n v="5"/>
    <n v="3"/>
    <n v="2"/>
    <n v="4"/>
    <s v="Communication Skills"/>
    <s v="External"/>
    <s v="Failed"/>
    <s v="New Kelseyland"/>
    <s v="Matthew Ramirez"/>
    <n v="4"/>
  </r>
  <r>
    <x v="2027"/>
    <s v="Teagan Phelps"/>
    <d v="2018-08-10T00:00:00"/>
    <d v="2021-07-25T00:00:00"/>
    <s v="Production Technician II"/>
    <s v="Brian Green"/>
    <s v="Unknown"/>
    <s v="NEL"/>
    <s v="Voluntarily Terminated"/>
    <s v="Contract"/>
    <s v="Zone B"/>
    <s v="Temporary"/>
    <s v="Resignation"/>
    <s v="Whether give voice pull make."/>
    <s v="Production"/>
    <s v="Engineers"/>
    <d v="2000-05-02T00:00:00"/>
    <s v="MA"/>
    <s v="Engineer"/>
    <x v="0"/>
    <n v="32254"/>
    <s v="Asian"/>
    <x v="0"/>
    <s v="Fully Meets"/>
    <n v="2"/>
    <n v="5"/>
    <n v="4"/>
    <n v="1"/>
    <s v="Communication Skills"/>
    <s v="Internal"/>
    <s v="Completed"/>
    <s v="Nguyenstad"/>
    <s v="Benjamin Mathews"/>
    <n v="4"/>
  </r>
  <r>
    <x v="2028"/>
    <s v="Malachi Burnett"/>
    <d v="2021-10-24T00:00:00"/>
    <d v="2023-02-03T00:00:00"/>
    <s v="Production Technician II"/>
    <s v="Tommy Lee"/>
    <s v="Unknown"/>
    <s v="PL"/>
    <s v="Active"/>
    <s v="Contract"/>
    <s v="Zone C"/>
    <s v="Full-Time"/>
    <s v="Voluntary"/>
    <s v="Fire necessary sing first traditional."/>
    <s v="Production"/>
    <s v="Finance &amp; Accounting"/>
    <d v="1959-06-14T00:00:00"/>
    <s v="MA"/>
    <s v="Clerk"/>
    <x v="0"/>
    <n v="5819"/>
    <s v="Asian"/>
    <x v="1"/>
    <s v="Fully Meets"/>
    <n v="4"/>
    <n v="1"/>
    <n v="1"/>
    <n v="3"/>
    <s v="Project Management"/>
    <s v="External"/>
    <s v="Failed"/>
    <s v="Bridgesside"/>
    <s v="Brian Murphy"/>
    <n v="1"/>
  </r>
  <r>
    <x v="2029"/>
    <s v="Kadin Mcdowell"/>
    <d v="2022-07-05T00:00:00"/>
    <d v="2023-01-03T00:00:00"/>
    <s v="Production Technician II"/>
    <s v="Kevin Davis"/>
    <s v="Unknown"/>
    <s v="PYZ"/>
    <s v="Active"/>
    <s v="Full-Time"/>
    <s v="Zone C"/>
    <s v="Part-Time"/>
    <s v="Voluntary"/>
    <s v="Left she before though finally."/>
    <s v="Production"/>
    <s v="Wireline Construction"/>
    <d v="1953-08-10T00:00:00"/>
    <s v="MA"/>
    <s v="Laborer"/>
    <x v="0"/>
    <n v="51064"/>
    <s v="White"/>
    <x v="2"/>
    <s v="Fully Meets"/>
    <n v="1"/>
    <n v="2"/>
    <n v="2"/>
    <n v="5"/>
    <s v="Technical Skills"/>
    <s v="Internal"/>
    <s v="Completed"/>
    <s v="Port Codyburgh"/>
    <s v="Miranda Kennedy"/>
    <n v="2"/>
  </r>
  <r>
    <x v="2030"/>
    <s v="Reed Brandt"/>
    <d v="2022-01-22T00:00:00"/>
    <d v="2023-03-03T00:00:00"/>
    <s v="Production Technician I"/>
    <s v="Jamie Anderson"/>
    <s v="Unknown"/>
    <s v="SVG"/>
    <s v="Active"/>
    <s v="Contract"/>
    <s v="Zone B"/>
    <s v="Temporary"/>
    <s v="Resignation"/>
    <s v="Enough final gun case."/>
    <s v="Production"/>
    <s v="Project Management - Con"/>
    <d v="1960-07-13T00:00:00"/>
    <s v="MA"/>
    <s v="Supervisor"/>
    <x v="1"/>
    <n v="88435"/>
    <s v="Asian"/>
    <x v="0"/>
    <s v="Fully Meets"/>
    <n v="1"/>
    <n v="2"/>
    <n v="3"/>
    <n v="2"/>
    <s v="Technical Skills"/>
    <s v="External"/>
    <s v="Failed"/>
    <s v="Jacksonborough"/>
    <s v="Heidi Cole"/>
    <n v="2"/>
  </r>
  <r>
    <x v="2031"/>
    <s v="Cristofer Schwartz"/>
    <d v="2023-03-27T00:00:00"/>
    <d v="2023-07-23T00:00:00"/>
    <s v="Production Technician I"/>
    <s v="Maria Hall"/>
    <s v="Unknown"/>
    <s v="EW"/>
    <s v="Leave of Absence"/>
    <s v="Part-Time"/>
    <s v="Zone A"/>
    <s v="Full-Time"/>
    <s v="Voluntary"/>
    <s v="Market effect Mrs owner."/>
    <s v="Production"/>
    <s v="General - Con"/>
    <d v="1941-11-10T00:00:00"/>
    <s v="MA"/>
    <s v="Supervisor"/>
    <x v="1"/>
    <n v="48042"/>
    <s v="Asian"/>
    <x v="0"/>
    <s v="Fully Meets"/>
    <n v="2"/>
    <n v="1"/>
    <n v="3"/>
    <n v="2"/>
    <s v="Technical Skills"/>
    <s v="External"/>
    <s v="Completed"/>
    <s v="North Justinbury"/>
    <s v="Kari Sanchez"/>
    <n v="1"/>
  </r>
  <r>
    <x v="2032"/>
    <s v="Jaelynn Salazar"/>
    <d v="2019-08-26T00:00:00"/>
    <d v="2022-03-09T00:00:00"/>
    <s v="Production Technician I"/>
    <s v="Bryan Clark"/>
    <s v="Unknown"/>
    <s v="MSC"/>
    <s v="Leave of Absence"/>
    <s v="Contract"/>
    <s v="Zone C"/>
    <s v="Part-Time"/>
    <s v="Voluntary"/>
    <s v="Stay word behavior financial."/>
    <s v="Production"/>
    <s v="Engineers"/>
    <d v="1946-03-17T00:00:00"/>
    <s v="MA"/>
    <s v="Field Project Manager"/>
    <x v="1"/>
    <n v="54212"/>
    <s v="White"/>
    <x v="3"/>
    <s v="Fully Meets"/>
    <n v="2"/>
    <n v="3"/>
    <n v="3"/>
    <n v="5"/>
    <s v="Customer Service"/>
    <s v="Internal"/>
    <s v="Failed"/>
    <s v="Ramirezburgh"/>
    <s v="Justin Arellano"/>
    <n v="4"/>
  </r>
  <r>
    <x v="2033"/>
    <s v="Macie Hayes"/>
    <d v="2021-10-16T00:00:00"/>
    <s v="N/A"/>
    <s v="Production Technician I"/>
    <s v="Brandy Rivera"/>
    <s v="Unknown"/>
    <s v="TNS"/>
    <s v="Active"/>
    <s v="Full-Time"/>
    <s v="Zone B"/>
    <s v="Temporary"/>
    <s v="Unk"/>
    <s v="N/A"/>
    <s v="Production"/>
    <s v="Field Operations"/>
    <d v="1967-05-04T00:00:00"/>
    <s v="MA"/>
    <s v="Foreman"/>
    <x v="0"/>
    <n v="26202"/>
    <s v="White"/>
    <x v="2"/>
    <s v="Fully Meets"/>
    <n v="2"/>
    <n v="1"/>
    <n v="4"/>
    <n v="2"/>
    <s v="Leadership Development"/>
    <s v="Internal"/>
    <s v="Completed"/>
    <s v="Lake Angela"/>
    <s v="Deborah White"/>
    <n v="2"/>
  </r>
  <r>
    <x v="2034"/>
    <s v="Rodney Snow"/>
    <d v="2019-06-14T00:00:00"/>
    <s v="N/A"/>
    <s v="Production Technician I"/>
    <s v="Kenneth Parker"/>
    <s v="Unknown"/>
    <s v="PYZ"/>
    <s v="Active"/>
    <s v="Contract"/>
    <s v="Zone C"/>
    <s v="Temporary"/>
    <s v="Unk"/>
    <s v="N/A"/>
    <s v="Production"/>
    <s v="Engineers"/>
    <d v="1950-09-14T00:00:00"/>
    <s v="MA"/>
    <s v="Director"/>
    <x v="0"/>
    <n v="33464"/>
    <s v="Other"/>
    <x v="3"/>
    <s v="Fully Meets"/>
    <n v="1"/>
    <n v="2"/>
    <n v="4"/>
    <n v="5"/>
    <s v="Customer Service"/>
    <s v="Internal"/>
    <s v="Completed"/>
    <s v="Port Brett"/>
    <s v="Frank Mitchell"/>
    <n v="1"/>
  </r>
  <r>
    <x v="2035"/>
    <s v="Reece Potts"/>
    <d v="2020-07-05T00:00:00"/>
    <s v="N/A"/>
    <s v="Production Technician I"/>
    <s v="Barbara Perkins"/>
    <s v="Unknown"/>
    <s v="WBL"/>
    <s v="Active"/>
    <s v="Full-Time"/>
    <s v="Zone B"/>
    <s v="Temporary"/>
    <s v="Unk"/>
    <s v="N/A"/>
    <s v="Production"/>
    <s v="Technology / It"/>
    <d v="1957-06-28T00:00:00"/>
    <s v="MA"/>
    <s v="Administrator"/>
    <x v="0"/>
    <n v="94333"/>
    <s v="White"/>
    <x v="1"/>
    <s v="Fully Meets"/>
    <n v="2"/>
    <n v="1"/>
    <n v="4"/>
    <n v="2"/>
    <s v="Technical Skills"/>
    <s v="Internal"/>
    <s v="Failed"/>
    <s v="West Walter"/>
    <s v="Carlos Leonard"/>
    <n v="3"/>
  </r>
  <r>
    <x v="2036"/>
    <s v="Catalina Eaton"/>
    <d v="2020-03-02T00:00:00"/>
    <s v="N/A"/>
    <s v="Production Technician I"/>
    <s v="Lindsey Martin"/>
    <s v="Unknown"/>
    <s v="NEL"/>
    <s v="Active"/>
    <s v="Full-Time"/>
    <s v="Zone C"/>
    <s v="Full-Time"/>
    <s v="Unk"/>
    <s v="N/A"/>
    <s v="Production"/>
    <s v="Field Operations"/>
    <d v="1989-10-06T00:00:00"/>
    <s v="MA"/>
    <s v="Director"/>
    <x v="1"/>
    <n v="38200"/>
    <s v="Asian"/>
    <x v="0"/>
    <s v="Fully Meets"/>
    <n v="4"/>
    <n v="3"/>
    <n v="4"/>
    <n v="2"/>
    <s v="Leadership Development"/>
    <s v="Internal"/>
    <s v="Failed"/>
    <s v="Lake Roberthaven"/>
    <s v="Marc Burns"/>
    <n v="5"/>
  </r>
  <r>
    <x v="2037"/>
    <s v="Heidi Manning"/>
    <d v="2020-11-11T00:00:00"/>
    <d v="2021-04-28T00:00:00"/>
    <s v="Production Technician I"/>
    <s v="David Stark"/>
    <s v="Unknown"/>
    <s v="PL"/>
    <s v="Active"/>
    <s v="Part-Time"/>
    <s v="Zone B"/>
    <s v="Temporary"/>
    <s v="Involuntary"/>
    <s v="Enough note majority positive catch trip."/>
    <s v="Production"/>
    <s v="Field Operations"/>
    <d v="1955-08-20T00:00:00"/>
    <s v="MA"/>
    <s v="Laborer"/>
    <x v="1"/>
    <n v="76217"/>
    <s v="White"/>
    <x v="3"/>
    <s v="Fully Meets"/>
    <n v="2"/>
    <n v="5"/>
    <n v="5"/>
    <n v="5"/>
    <s v="Customer Service"/>
    <s v="Internal"/>
    <s v="Failed"/>
    <s v="Edwardsside"/>
    <s v="Diane Freeman"/>
    <n v="5"/>
  </r>
  <r>
    <x v="2038"/>
    <s v="Marquis Johns"/>
    <d v="2019-12-22T00:00:00"/>
    <s v="N/A"/>
    <s v="Production Technician I"/>
    <s v="Evan Hernandez"/>
    <s v="Unknown"/>
    <s v="BPC"/>
    <s v="Active"/>
    <s v="Contract"/>
    <s v="Zone B"/>
    <s v="Temporary"/>
    <s v="Unk"/>
    <s v="N/A"/>
    <s v="Production"/>
    <s v="Project Management - Con"/>
    <d v="1966-03-24T00:00:00"/>
    <s v="MA"/>
    <s v="Supervisor"/>
    <x v="0"/>
    <n v="91829"/>
    <s v="Other"/>
    <x v="2"/>
    <s v="Fully Meets"/>
    <n v="5"/>
    <n v="4"/>
    <n v="2"/>
    <n v="1"/>
    <s v="Leadership Development"/>
    <s v="Internal"/>
    <s v="Completed"/>
    <s v="New Brendamouth"/>
    <s v="Alice Mcbride"/>
    <n v="2"/>
  </r>
  <r>
    <x v="2039"/>
    <s v="Areli Torres"/>
    <d v="2020-12-14T00:00:00"/>
    <s v="N/A"/>
    <s v="Production Technician I"/>
    <s v="Caleb Floyd Jr."/>
    <s v="Unknown"/>
    <s v="CCDR"/>
    <s v="Active"/>
    <s v="Full-Time"/>
    <s v="Zone A"/>
    <s v="Full-Time"/>
    <s v="Unk"/>
    <s v="N/A"/>
    <s v="Production"/>
    <s v="Field Operations"/>
    <d v="1984-02-01T00:00:00"/>
    <s v="MA"/>
    <s v="Groundman"/>
    <x v="0"/>
    <n v="31946"/>
    <s v="White"/>
    <x v="3"/>
    <s v="Fully Meets"/>
    <n v="5"/>
    <n v="5"/>
    <n v="1"/>
    <n v="4"/>
    <s v="Technical Skills"/>
    <s v="Internal"/>
    <s v="Completed"/>
    <s v="Thorntonton"/>
    <s v="Ethan Brown"/>
    <n v="5"/>
  </r>
  <r>
    <x v="2040"/>
    <s v="Rey Morton"/>
    <d v="2020-06-20T00:00:00"/>
    <s v="N/A"/>
    <s v="Production Technician I"/>
    <s v="Brandon Atkinson"/>
    <s v="Unknown"/>
    <s v="SVG"/>
    <s v="Active"/>
    <s v="Contract"/>
    <s v="Zone C"/>
    <s v="Full-Time"/>
    <s v="Unk"/>
    <s v="N/A"/>
    <s v="Production"/>
    <s v="General - Con"/>
    <d v="2000-04-22T00:00:00"/>
    <s v="MA"/>
    <s v="Laborer"/>
    <x v="0"/>
    <n v="2308"/>
    <s v="White"/>
    <x v="2"/>
    <s v="Fully Meets"/>
    <n v="2"/>
    <n v="5"/>
    <n v="5"/>
    <n v="4"/>
    <s v="Project Management"/>
    <s v="Internal"/>
    <s v="Completed"/>
    <s v="Stewartville"/>
    <s v="William Peterson"/>
    <n v="4"/>
  </r>
  <r>
    <x v="2041"/>
    <s v="Deven Gillespie"/>
    <d v="2023-06-09T00:00:00"/>
    <d v="2023-07-12T00:00:00"/>
    <s v="Production Technician I"/>
    <s v="Alisha Ramirez"/>
    <s v="Unknown"/>
    <s v="EW"/>
    <s v="Active"/>
    <s v="Contract"/>
    <s v="Zone B"/>
    <s v="Temporary"/>
    <s v="Resignation"/>
    <s v="Man fall nature back church."/>
    <s v="Production"/>
    <s v="Fielders"/>
    <d v="1961-06-24T00:00:00"/>
    <s v="MA"/>
    <s v="Engineer"/>
    <x v="0"/>
    <n v="44194"/>
    <s v="White"/>
    <x v="1"/>
    <s v="Exceeds"/>
    <n v="4"/>
    <n v="4"/>
    <n v="1"/>
    <n v="2"/>
    <s v="Technical Skills"/>
    <s v="Internal"/>
    <s v="Failed"/>
    <s v="New Kimberlyview"/>
    <s v="Jerome Moss"/>
    <n v="2"/>
  </r>
  <r>
    <x v="2042"/>
    <s v="Rowan Gilbert"/>
    <d v="2022-09-25T00:00:00"/>
    <s v="N/A"/>
    <s v="Production Technician I"/>
    <s v="Caroline Duffy"/>
    <s v="Unknown"/>
    <s v="MSC"/>
    <s v="Active"/>
    <s v="Contract"/>
    <s v="Zone C"/>
    <s v="Full-Time"/>
    <s v="Unk"/>
    <s v="N/A"/>
    <s v="Production"/>
    <s v="Catv"/>
    <d v="1963-03-06T00:00:00"/>
    <s v="MA"/>
    <s v="Supervisor"/>
    <x v="1"/>
    <n v="48124"/>
    <s v="Black"/>
    <x v="1"/>
    <s v="Exceeds"/>
    <n v="2"/>
    <n v="5"/>
    <n v="3"/>
    <n v="3"/>
    <s v="Customer Service"/>
    <s v="External"/>
    <s v="Completed"/>
    <s v="New David"/>
    <s v="Michelle Davila"/>
    <n v="5"/>
  </r>
  <r>
    <x v="2043"/>
    <s v="Cullen Ruiz"/>
    <d v="2020-08-26T00:00:00"/>
    <d v="2020-12-30T00:00:00"/>
    <s v="Production Technician I"/>
    <s v="Charles Dean"/>
    <s v="Unknown"/>
    <s v="TNS"/>
    <s v="Active"/>
    <s v="Contract"/>
    <s v="Zone B"/>
    <s v="Part-Time"/>
    <s v="Retirement"/>
    <s v="Structure play my piece partner them."/>
    <s v="Production"/>
    <s v="General - Con"/>
    <d v="1966-02-27T00:00:00"/>
    <s v="MA"/>
    <s v="Laborer"/>
    <x v="1"/>
    <n v="16165"/>
    <s v="White"/>
    <x v="2"/>
    <s v="Exceeds"/>
    <n v="2"/>
    <n v="1"/>
    <n v="1"/>
    <n v="3"/>
    <s v="Leadership Development"/>
    <s v="Internal"/>
    <s v="Completed"/>
    <s v="Courtneyshire"/>
    <s v="Breanna Williams"/>
    <n v="2"/>
  </r>
  <r>
    <x v="2044"/>
    <s v="Kamron Goodwin"/>
    <d v="2019-08-28T00:00:00"/>
    <s v="N/A"/>
    <s v="Production Technician I"/>
    <s v="Nicholas Duncan"/>
    <s v="Unknown"/>
    <s v="PYZ"/>
    <s v="Active"/>
    <s v="Full-Time"/>
    <s v="Zone C"/>
    <s v="Temporary"/>
    <s v="Unk"/>
    <s v="N/A"/>
    <s v="Production"/>
    <s v="General - Eng"/>
    <d v="1968-02-10T00:00:00"/>
    <s v="MA"/>
    <s v="Engineer"/>
    <x v="1"/>
    <n v="64494"/>
    <s v="Other"/>
    <x v="2"/>
    <s v="Exceeds"/>
    <n v="2"/>
    <n v="5"/>
    <n v="4"/>
    <n v="1"/>
    <s v="Communication Skills"/>
    <s v="External"/>
    <s v="Failed"/>
    <s v="Troyshire"/>
    <s v="Christopher Smith"/>
    <n v="2"/>
  </r>
  <r>
    <x v="2045"/>
    <s v="Claudia Melton"/>
    <d v="2023-06-02T00:00:00"/>
    <d v="2023-07-09T00:00:00"/>
    <s v="Production Technician II"/>
    <s v="Anna Davidson"/>
    <s v="Unknown"/>
    <s v="TNS"/>
    <s v="Voluntarily Terminated"/>
    <s v="Part-Time"/>
    <s v="Zone A"/>
    <s v="Full-Time"/>
    <s v="Resignation"/>
    <s v="Organization north interview simply return."/>
    <s v="Production"/>
    <s v="Wireline Construction"/>
    <d v="1983-06-05T00:00:00"/>
    <s v="MA"/>
    <s v="Supervisor"/>
    <x v="0"/>
    <n v="85307"/>
    <s v="Other"/>
    <x v="2"/>
    <s v="Exceeds"/>
    <n v="4"/>
    <n v="2"/>
    <n v="5"/>
    <n v="3"/>
    <s v="Communication Skills"/>
    <s v="Internal"/>
    <s v="Completed"/>
    <s v="Lake Jerry"/>
    <s v="Stephanie Black"/>
    <n v="2"/>
  </r>
  <r>
    <x v="2046"/>
    <s v="Francesca Lowe"/>
    <d v="2018-09-12T00:00:00"/>
    <s v="N/A"/>
    <s v="Production Technician II"/>
    <s v="Micheal Merritt"/>
    <s v="Unknown"/>
    <s v="PYZ"/>
    <s v="Active"/>
    <s v="Full-Time"/>
    <s v="Zone C"/>
    <s v="Full-Time"/>
    <s v="Unk"/>
    <s v="N/A"/>
    <s v="Production"/>
    <s v="Engineers"/>
    <d v="1965-10-03T00:00:00"/>
    <s v="MA"/>
    <s v="Administrative"/>
    <x v="0"/>
    <n v="33237"/>
    <s v="White"/>
    <x v="0"/>
    <s v="Exceeds"/>
    <n v="5"/>
    <n v="4"/>
    <n v="2"/>
    <n v="1"/>
    <s v="Customer Service"/>
    <s v="External"/>
    <s v="Completed"/>
    <s v="Leslieview"/>
    <s v="Mckenzie Myers"/>
    <n v="1"/>
  </r>
  <r>
    <x v="2047"/>
    <s v="Violet Horn"/>
    <d v="2023-07-15T00:00:00"/>
    <s v="N/A"/>
    <s v="Production Technician II"/>
    <s v="Jeffrey Espinoza"/>
    <s v="Unknown"/>
    <s v="WBL"/>
    <s v="Active"/>
    <s v="Contract"/>
    <s v="Zone B"/>
    <s v="Part-Time"/>
    <s v="Unk"/>
    <s v="N/A"/>
    <s v="Production"/>
    <s v="Isp"/>
    <d v="1978-03-13T00:00:00"/>
    <s v="MA"/>
    <s v="Apprentice"/>
    <x v="0"/>
    <n v="34381"/>
    <s v="White"/>
    <x v="0"/>
    <s v="Fully Meets"/>
    <n v="2"/>
    <n v="2"/>
    <n v="2"/>
    <n v="3"/>
    <s v="Customer Service"/>
    <s v="Internal"/>
    <s v="Completed"/>
    <s v="Smithmouth"/>
    <s v="Scott Brooks"/>
    <n v="2"/>
  </r>
  <r>
    <x v="2048"/>
    <s v="Carlie Wagner"/>
    <d v="2023-07-02T00:00:00"/>
    <d v="2023-07-25T00:00:00"/>
    <s v="Production Technician II"/>
    <s v="Joshua Diaz"/>
    <s v="Unknown"/>
    <s v="NEL"/>
    <s v="Active"/>
    <s v="Part-Time"/>
    <s v="Zone A"/>
    <s v="Temporary"/>
    <s v="Involuntary"/>
    <s v="Congress foot television team."/>
    <s v="Production"/>
    <s v="General - Con"/>
    <d v="1948-05-12T00:00:00"/>
    <s v="MA"/>
    <s v="Laborer"/>
    <x v="0"/>
    <n v="96062"/>
    <s v="Asian"/>
    <x v="0"/>
    <s v="Fully Meets"/>
    <n v="4"/>
    <n v="5"/>
    <n v="3"/>
    <n v="2"/>
    <s v="Project Management"/>
    <s v="External"/>
    <s v="Failed"/>
    <s v="Martinberg"/>
    <s v="Margaret Fitzgerald"/>
    <n v="4"/>
  </r>
  <r>
    <x v="2049"/>
    <s v="Harmony Pruitt"/>
    <d v="2020-02-10T00:00:00"/>
    <s v="N/A"/>
    <s v="Production Technician II"/>
    <s v="Joshua Hunt"/>
    <s v="Unknown"/>
    <s v="PL"/>
    <s v="Active"/>
    <s v="Contract"/>
    <s v="Zone C"/>
    <s v="Full-Time"/>
    <s v="Unk"/>
    <s v="N/A"/>
    <s v="Production"/>
    <s v="Splicing"/>
    <d v="1970-09-22T00:00:00"/>
    <s v="MA"/>
    <s v="Splicer"/>
    <x v="0"/>
    <n v="78746"/>
    <s v="White"/>
    <x v="2"/>
    <s v="Fully Meets"/>
    <n v="4"/>
    <n v="1"/>
    <n v="3"/>
    <n v="4"/>
    <s v="Project Management"/>
    <s v="External"/>
    <s v="Completed"/>
    <s v="Mooreburgh"/>
    <s v="Renee Bell"/>
    <n v="2"/>
  </r>
  <r>
    <x v="2050"/>
    <s v="Briley Huerta"/>
    <d v="2021-08-27T00:00:00"/>
    <d v="2022-05-01T00:00:00"/>
    <s v="Production Technician II"/>
    <s v="Alex Holt"/>
    <s v="Unknown"/>
    <s v="BPC"/>
    <s v="Voluntarily Terminated"/>
    <s v="Contract"/>
    <s v="Zone B"/>
    <s v="Temporary"/>
    <s v="Voluntary"/>
    <s v="Onto site natural situation wear."/>
    <s v="Production"/>
    <s v="Underground"/>
    <d v="1972-02-13T00:00:00"/>
    <s v="MA"/>
    <s v="Lineman"/>
    <x v="0"/>
    <n v="96336"/>
    <s v="Asian"/>
    <x v="1"/>
    <s v="Fully Meets"/>
    <n v="5"/>
    <n v="3"/>
    <n v="5"/>
    <n v="5"/>
    <s v="Leadership Development"/>
    <s v="External"/>
    <s v="Failed"/>
    <s v="Danielmouth"/>
    <s v="Timothy Richard"/>
    <n v="1"/>
  </r>
  <r>
    <x v="2051"/>
    <s v="Ean Barajas"/>
    <d v="2020-01-25T00:00:00"/>
    <d v="2023-02-05T00:00:00"/>
    <s v="Production Technician II"/>
    <s v="Ralph Delgado"/>
    <s v="Unknown"/>
    <s v="CCDR"/>
    <s v="Active"/>
    <s v="Full-Time"/>
    <s v="Zone A"/>
    <s v="Full-Time"/>
    <s v="Involuntary"/>
    <s v="Than me read environment hour goal memory."/>
    <s v="Production"/>
    <s v="General - Sga"/>
    <d v="1948-06-09T00:00:00"/>
    <s v="MA"/>
    <s v="Project Coordinator"/>
    <x v="0"/>
    <n v="60154"/>
    <s v="White"/>
    <x v="2"/>
    <s v="Fully Meets"/>
    <n v="5"/>
    <n v="5"/>
    <n v="1"/>
    <n v="3"/>
    <s v="Technical Skills"/>
    <s v="External"/>
    <s v="Failed"/>
    <s v="Derekbury"/>
    <s v="Amanda Bradshaw"/>
    <n v="3"/>
  </r>
  <r>
    <x v="2052"/>
    <s v="Dayana Gregory"/>
    <d v="2020-03-26T00:00:00"/>
    <d v="2021-10-08T00:00:00"/>
    <s v="Production Technician II"/>
    <s v="Rodney Burch"/>
    <s v="Unknown"/>
    <s v="SVG"/>
    <s v="Active"/>
    <s v="Part-Time"/>
    <s v="Zone A"/>
    <s v="Full-Time"/>
    <s v="Resignation"/>
    <s v="Chance summer fear usually."/>
    <s v="Production"/>
    <s v="General - Con"/>
    <d v="1958-01-04T00:00:00"/>
    <s v="MA"/>
    <s v="Lineman"/>
    <x v="0"/>
    <n v="34734"/>
    <s v="Asian"/>
    <x v="1"/>
    <s v="Fully Meets"/>
    <n v="2"/>
    <n v="2"/>
    <n v="1"/>
    <n v="3"/>
    <s v="Communication Skills"/>
    <s v="External"/>
    <s v="Failed"/>
    <s v="Lake Katrinastad"/>
    <s v="Rebecca Terry"/>
    <n v="2"/>
  </r>
  <r>
    <x v="2053"/>
    <s v="Zaniyah Mccarthy"/>
    <d v="2020-10-23T00:00:00"/>
    <s v="N/A"/>
    <s v="Production Technician I"/>
    <s v="Joseph Norris"/>
    <s v="Unknown"/>
    <s v="SVG"/>
    <s v="Active"/>
    <s v="Contract"/>
    <s v="Zone C"/>
    <s v="Full-Time"/>
    <s v="Unk"/>
    <s v="N/A"/>
    <s v="Production"/>
    <s v="Field Operations"/>
    <d v="1949-10-26T00:00:00"/>
    <s v="MA"/>
    <s v="Laborer"/>
    <x v="1"/>
    <n v="59668"/>
    <s v="White"/>
    <x v="0"/>
    <s v="Fully Meets"/>
    <n v="1"/>
    <n v="5"/>
    <n v="5"/>
    <n v="2"/>
    <s v="Leadership Development"/>
    <s v="External"/>
    <s v="Failed"/>
    <s v="Port Jason"/>
    <s v="Marissa Harris"/>
    <n v="5"/>
  </r>
  <r>
    <x v="2054"/>
    <s v="Matthias Simon"/>
    <d v="2020-12-27T00:00:00"/>
    <d v="2021-12-07T00:00:00"/>
    <s v="Production Technician I"/>
    <s v="Anthony Guerrero"/>
    <s v="Unknown"/>
    <s v="EW"/>
    <s v="Leave of Absence"/>
    <s v="Part-Time"/>
    <s v="Zone A"/>
    <s v="Part-Time"/>
    <s v="Retirement"/>
    <s v="Politics plant at far trade sense."/>
    <s v="Production"/>
    <s v="Field Operations"/>
    <d v="1987-11-04T00:00:00"/>
    <s v="MA"/>
    <s v="Technician"/>
    <x v="1"/>
    <n v="83604"/>
    <s v="Other"/>
    <x v="3"/>
    <s v="Fully Meets"/>
    <n v="2"/>
    <n v="5"/>
    <n v="1"/>
    <n v="3"/>
    <s v="Technical Skills"/>
    <s v="Internal"/>
    <s v="Failed"/>
    <s v="North Janice"/>
    <s v="Terri Christensen"/>
    <n v="3"/>
  </r>
  <r>
    <x v="2055"/>
    <s v="Lyric Butler"/>
    <d v="2022-06-21T00:00:00"/>
    <s v="N/A"/>
    <s v="Production Technician I"/>
    <s v="Brittany Johnson"/>
    <s v="Unknown"/>
    <s v="MSC"/>
    <s v="Active"/>
    <s v="Part-Time"/>
    <s v="Zone A"/>
    <s v="Temporary"/>
    <s v="Unk"/>
    <s v="N/A"/>
    <s v="Production"/>
    <s v="Wireless"/>
    <d v="1943-10-29T00:00:00"/>
    <s v="MA"/>
    <s v="Manager"/>
    <x v="0"/>
    <n v="56056"/>
    <s v="Other"/>
    <x v="3"/>
    <s v="Fully Meets"/>
    <n v="5"/>
    <n v="5"/>
    <n v="5"/>
    <n v="2"/>
    <s v="Communication Skills"/>
    <s v="External"/>
    <s v="Completed"/>
    <s v="Terryton"/>
    <s v="Anthony Stanton"/>
    <n v="1"/>
  </r>
  <r>
    <x v="2056"/>
    <s v="Bridger Duran"/>
    <d v="2022-11-09T00:00:00"/>
    <d v="2023-07-09T00:00:00"/>
    <s v="Production Technician I"/>
    <s v="Richard Contreras"/>
    <s v="Unknown"/>
    <s v="TNS"/>
    <s v="Leave of Absence"/>
    <s v="Full-Time"/>
    <s v="Zone A"/>
    <s v="Temporary"/>
    <s v="Retirement"/>
    <s v="Social operation specific personal matter beyond."/>
    <s v="Production"/>
    <s v="General - Con"/>
    <d v="1988-02-01T00:00:00"/>
    <s v="MA"/>
    <s v="Laborer"/>
    <x v="0"/>
    <n v="58387"/>
    <s v="Black"/>
    <x v="3"/>
    <s v="Fully Meets"/>
    <n v="4"/>
    <n v="1"/>
    <n v="2"/>
    <n v="5"/>
    <s v="Leadership Development"/>
    <s v="Internal"/>
    <s v="Completed"/>
    <s v="Johnsonville"/>
    <s v="Melissa Villegas"/>
    <n v="4"/>
  </r>
  <r>
    <x v="2057"/>
    <s v="Amirah Cline"/>
    <d v="2019-02-11T00:00:00"/>
    <d v="2020-07-30T00:00:00"/>
    <s v="Production Technician I"/>
    <s v="Shelia Goodwin"/>
    <s v="Unknown"/>
    <s v="PYZ"/>
    <s v="Leave of Absence"/>
    <s v="Part-Time"/>
    <s v="Zone A"/>
    <s v="Temporary"/>
    <s v="Involuntary"/>
    <s v="Loss sense above charge part describe."/>
    <s v="Production"/>
    <s v="Yard (Material Handling)"/>
    <d v="1965-08-19T00:00:00"/>
    <s v="MA"/>
    <s v="Coordinator"/>
    <x v="1"/>
    <n v="93290"/>
    <s v="Asian"/>
    <x v="3"/>
    <s v="Fully Meets"/>
    <n v="1"/>
    <n v="4"/>
    <n v="1"/>
    <n v="1"/>
    <s v="Leadership Development"/>
    <s v="Internal"/>
    <s v="Completed"/>
    <s v="South Kevinside"/>
    <s v="Tyler Farmer"/>
    <n v="1"/>
  </r>
  <r>
    <x v="2058"/>
    <s v="Izaiah Gallagher"/>
    <d v="2021-03-28T00:00:00"/>
    <s v="N/A"/>
    <s v="Production Technician I"/>
    <s v="James Walker"/>
    <s v="Unknown"/>
    <s v="WBL"/>
    <s v="Active"/>
    <s v="Part-Time"/>
    <s v="Zone A"/>
    <s v="Temporary"/>
    <s v="Unk"/>
    <s v="N/A"/>
    <s v="Production"/>
    <s v="Project Management - Con"/>
    <d v="1972-08-05T00:00:00"/>
    <s v="MA"/>
    <s v="Coordinator"/>
    <x v="0"/>
    <n v="73253"/>
    <s v="White"/>
    <x v="1"/>
    <s v="Fully Meets"/>
    <n v="1"/>
    <n v="2"/>
    <n v="1"/>
    <n v="3"/>
    <s v="Communication Skills"/>
    <s v="External"/>
    <s v="Completed"/>
    <s v="West William"/>
    <s v="Joseph Powell"/>
    <n v="1"/>
  </r>
  <r>
    <x v="2059"/>
    <s v="Marcelo Galvan"/>
    <d v="2020-08-29T00:00:00"/>
    <s v="N/A"/>
    <s v="Production Technician I"/>
    <s v="Patrick Martinez"/>
    <s v="Unknown"/>
    <s v="NEL"/>
    <s v="Active"/>
    <s v="Part-Time"/>
    <s v="Zone A"/>
    <s v="Part-Time"/>
    <s v="Unk"/>
    <s v="N/A"/>
    <s v="Production"/>
    <s v="Yard (Material Handling)"/>
    <d v="1951-01-03T00:00:00"/>
    <s v="MA"/>
    <s v="Coordinator"/>
    <x v="1"/>
    <n v="13893"/>
    <s v="Asian"/>
    <x v="1"/>
    <s v="Fully Meets"/>
    <n v="2"/>
    <n v="5"/>
    <n v="2"/>
    <n v="4"/>
    <s v="Customer Service"/>
    <s v="Internal"/>
    <s v="Failed"/>
    <s v="Farrellview"/>
    <s v="John Richards"/>
    <n v="3"/>
  </r>
  <r>
    <x v="2060"/>
    <s v="Kaylynn Odom"/>
    <d v="2023-01-03T00:00:00"/>
    <d v="2023-08-05T00:00:00"/>
    <s v="Production Technician I"/>
    <s v="Brandon Hernandez"/>
    <s v="Unknown"/>
    <s v="PL"/>
    <s v="Active"/>
    <s v="Part-Time"/>
    <s v="Zone C"/>
    <s v="Full-Time"/>
    <s v="Resignation"/>
    <s v="Sister thought loss hotel eight realize."/>
    <s v="Production"/>
    <s v="Wireline Construction"/>
    <d v="1956-09-26T00:00:00"/>
    <s v="MA"/>
    <s v="Foreman"/>
    <x v="1"/>
    <n v="51434"/>
    <s v="Other"/>
    <x v="0"/>
    <s v="Fully Meets"/>
    <n v="4"/>
    <n v="5"/>
    <n v="1"/>
    <n v="3"/>
    <s v="Technical Skills"/>
    <s v="External"/>
    <s v="Failed"/>
    <s v="Baileyton"/>
    <s v="Janet Brady"/>
    <n v="5"/>
  </r>
  <r>
    <x v="2061"/>
    <s v="Oliver Dalton"/>
    <d v="2022-11-28T00:00:00"/>
    <s v="N/A"/>
    <s v="Production Technician I"/>
    <s v="Courtney Poole"/>
    <s v="Unknown"/>
    <s v="BPC"/>
    <s v="Active"/>
    <s v="Part-Time"/>
    <s v="Zone A"/>
    <s v="Temporary"/>
    <s v="Unk"/>
    <s v="N/A"/>
    <s v="Production"/>
    <s v="General - Con"/>
    <d v="1987-11-16T00:00:00"/>
    <s v="MA"/>
    <s v="Supervisor"/>
    <x v="0"/>
    <n v="71004"/>
    <s v="Asian"/>
    <x v="3"/>
    <s v="Fully Meets"/>
    <n v="1"/>
    <n v="3"/>
    <n v="4"/>
    <n v="1"/>
    <s v="Leadership Development"/>
    <s v="Internal"/>
    <s v="Completed"/>
    <s v="North John"/>
    <s v="Lindsay Butler"/>
    <n v="1"/>
  </r>
  <r>
    <x v="2062"/>
    <s v="Patience Henry"/>
    <d v="2021-12-22T00:00:00"/>
    <d v="2023-08-03T00:00:00"/>
    <s v="Production Technician I"/>
    <s v="Deborah Diaz"/>
    <s v="Unknown"/>
    <s v="CCDR"/>
    <s v="Active"/>
    <s v="Contract"/>
    <s v="Zone B"/>
    <s v="Part-Time"/>
    <s v="Voluntary"/>
    <s v="Much try remember natural."/>
    <s v="Production"/>
    <s v="Field Operations"/>
    <d v="1983-10-21T00:00:00"/>
    <s v="MA"/>
    <s v="Supervisor"/>
    <x v="0"/>
    <n v="46847"/>
    <s v="Other"/>
    <x v="1"/>
    <s v="Fully Meets"/>
    <n v="5"/>
    <n v="1"/>
    <n v="5"/>
    <n v="1"/>
    <s v="Project Management"/>
    <s v="External"/>
    <s v="Failed"/>
    <s v="Bellmouth"/>
    <s v="Charlotte Goodwin"/>
    <n v="3"/>
  </r>
  <r>
    <x v="2063"/>
    <s v="London Pennington"/>
    <d v="2023-07-08T00:00:00"/>
    <s v="N/A"/>
    <s v="Production Technician I"/>
    <s v="Meagan Gaines"/>
    <s v="Unknown"/>
    <s v="SVG"/>
    <s v="Active"/>
    <s v="Contract"/>
    <s v="Zone A"/>
    <s v="Full-Time"/>
    <s v="Unk"/>
    <s v="N/A"/>
    <s v="Production"/>
    <s v="Field Operations"/>
    <d v="1962-08-23T00:00:00"/>
    <s v="MA"/>
    <s v="Laborer"/>
    <x v="0"/>
    <n v="76345"/>
    <s v="Other"/>
    <x v="3"/>
    <s v="Fully Meets"/>
    <n v="4"/>
    <n v="2"/>
    <n v="2"/>
    <n v="5"/>
    <s v="Project Management"/>
    <s v="Internal"/>
    <s v="Failed"/>
    <s v="Andersonfort"/>
    <s v="Nancy Jones"/>
    <n v="5"/>
  </r>
  <r>
    <x v="2064"/>
    <s v="Anna Salazar"/>
    <d v="2021-04-21T00:00:00"/>
    <d v="2021-09-21T00:00:00"/>
    <s v="Production Technician I"/>
    <s v="Thomas Jackson"/>
    <s v="Unknown"/>
    <s v="EW"/>
    <s v="Active"/>
    <s v="Part-Time"/>
    <s v="Zone A"/>
    <s v="Temporary"/>
    <s v="Resignation"/>
    <s v="Scientist up policy save I."/>
    <s v="Production"/>
    <s v="Field Operations"/>
    <d v="1976-10-07T00:00:00"/>
    <s v="MA"/>
    <s v="Tower Hand"/>
    <x v="0"/>
    <n v="15364"/>
    <s v="Black"/>
    <x v="3"/>
    <s v="Fully Meets"/>
    <n v="4"/>
    <n v="3"/>
    <n v="1"/>
    <n v="2"/>
    <s v="Project Management"/>
    <s v="Internal"/>
    <s v="Failed"/>
    <s v="Port James"/>
    <s v="Evelyn Hill"/>
    <n v="1"/>
  </r>
  <r>
    <x v="2065"/>
    <s v="Vicente Davis"/>
    <d v="2022-07-28T00:00:00"/>
    <d v="2022-10-20T00:00:00"/>
    <s v="Production Technician I"/>
    <s v="Jamie Pope"/>
    <s v="Unknown"/>
    <s v="MSC"/>
    <s v="Active"/>
    <s v="Full-Time"/>
    <s v="Zone B"/>
    <s v="Full-Time"/>
    <s v="Retirement"/>
    <s v="Purpose feel summer nature small choose can."/>
    <s v="Production"/>
    <s v="Field Operations"/>
    <d v="1967-04-12T00:00:00"/>
    <s v="MA"/>
    <s v="Operator"/>
    <x v="1"/>
    <n v="2005"/>
    <s v="Hispanic"/>
    <x v="3"/>
    <s v="Fully Meets"/>
    <n v="1"/>
    <n v="5"/>
    <n v="4"/>
    <n v="1"/>
    <s v="Communication Skills"/>
    <s v="External"/>
    <s v="Failed"/>
    <s v="Mitchellbury"/>
    <s v="Jeffery Phillips"/>
    <n v="3"/>
  </r>
  <r>
    <x v="2066"/>
    <s v="Annabel Lewis"/>
    <d v="2019-11-05T00:00:00"/>
    <s v="N/A"/>
    <s v="Production Technician I"/>
    <s v="Joseph Lane"/>
    <s v="Unknown"/>
    <s v="TNS"/>
    <s v="Active"/>
    <s v="Part-Time"/>
    <s v="Zone B"/>
    <s v="Part-Time"/>
    <s v="Unk"/>
    <s v="N/A"/>
    <s v="Production"/>
    <s v="Field Operations"/>
    <d v="1982-03-21T00:00:00"/>
    <s v="MA"/>
    <s v="Technician"/>
    <x v="1"/>
    <n v="50527"/>
    <s v="Hispanic"/>
    <x v="2"/>
    <s v="Fully Meets"/>
    <n v="4"/>
    <n v="3"/>
    <n v="1"/>
    <n v="2"/>
    <s v="Communication Skills"/>
    <s v="External"/>
    <s v="Completed"/>
    <s v="Jonesshire"/>
    <s v="Joseph Smith"/>
    <n v="1"/>
  </r>
  <r>
    <x v="2067"/>
    <s v="Alana Nunez"/>
    <d v="2022-05-22T00:00:00"/>
    <d v="2022-12-08T00:00:00"/>
    <s v="Production Technician I"/>
    <s v="Rose Johnson"/>
    <s v="Unknown"/>
    <s v="PYZ"/>
    <s v="Terminated for Cause"/>
    <s v="Full-Time"/>
    <s v="Zone A"/>
    <s v="Temporary"/>
    <s v="Resignation"/>
    <s v="Seat type month."/>
    <s v="Production"/>
    <s v="Finance &amp; Accounting"/>
    <d v="1947-05-02T00:00:00"/>
    <s v="MA"/>
    <s v="Assistant"/>
    <x v="1"/>
    <n v="21620"/>
    <s v="Asian"/>
    <x v="2"/>
    <s v="Fully Meets"/>
    <n v="5"/>
    <n v="3"/>
    <n v="2"/>
    <n v="1"/>
    <s v="Customer Service"/>
    <s v="External"/>
    <s v="Completed"/>
    <s v="East Jeanetteberg"/>
    <s v="Nancy Lowe"/>
    <n v="3"/>
  </r>
  <r>
    <x v="2068"/>
    <s v="Jaylen Donaldson"/>
    <d v="2019-10-19T00:00:00"/>
    <d v="2021-12-03T00:00:00"/>
    <s v="Production Technician II"/>
    <s v="David Hicks"/>
    <s v="Unknown"/>
    <s v="WBL"/>
    <s v="Active"/>
    <s v="Full-Time"/>
    <s v="Zone A"/>
    <s v="Temporary"/>
    <s v="Involuntary"/>
    <s v="Determine building society soldier."/>
    <s v="Production"/>
    <s v="General - Con"/>
    <d v="1999-02-14T00:00:00"/>
    <s v="MA"/>
    <s v="Clerk"/>
    <x v="0"/>
    <n v="92533"/>
    <s v="White"/>
    <x v="0"/>
    <s v="Fully Meets"/>
    <n v="4"/>
    <n v="1"/>
    <n v="2"/>
    <n v="3"/>
    <s v="Technical Skills"/>
    <s v="External"/>
    <s v="Failed"/>
    <s v="North Ashley"/>
    <s v="Jason Smith"/>
    <n v="1"/>
  </r>
  <r>
    <x v="2069"/>
    <s v="Malakai Shelton"/>
    <d v="2019-12-25T00:00:00"/>
    <d v="2021-07-24T00:00:00"/>
    <s v="Production Technician II"/>
    <s v="Geoffrey Curtis"/>
    <s v="Unknown"/>
    <s v="BPC"/>
    <s v="Active"/>
    <s v="Full-Time"/>
    <s v="Zone C"/>
    <s v="Temporary"/>
    <s v="Involuntary"/>
    <s v="Television new fire board need list admit."/>
    <s v="Production"/>
    <s v="Wireline Construction"/>
    <d v="1972-05-05T00:00:00"/>
    <s v="MA"/>
    <s v="Laborer"/>
    <x v="0"/>
    <n v="7528"/>
    <s v="White"/>
    <x v="3"/>
    <s v="Fully Meets"/>
    <n v="1"/>
    <n v="1"/>
    <n v="5"/>
    <n v="4"/>
    <s v="Communication Skills"/>
    <s v="External"/>
    <s v="Failed"/>
    <s v="West Steve"/>
    <s v="Robert Kennedy"/>
    <n v="5"/>
  </r>
  <r>
    <x v="2070"/>
    <s v="Erick Wood"/>
    <d v="2022-11-04T00:00:00"/>
    <d v="2022-11-26T00:00:00"/>
    <s v="Production Technician II"/>
    <s v="Holly Miller"/>
    <s v="Unknown"/>
    <s v="CCDR"/>
    <s v="Active"/>
    <s v="Full-Time"/>
    <s v="Zone B"/>
    <s v="Part-Time"/>
    <s v="Voluntary"/>
    <s v="Former think again effort."/>
    <s v="Production"/>
    <s v="General - Con"/>
    <d v="1956-01-26T00:00:00"/>
    <s v="MA"/>
    <s v="Lineman"/>
    <x v="0"/>
    <n v="34566"/>
    <s v="Black"/>
    <x v="0"/>
    <s v="Fully Meets"/>
    <n v="2"/>
    <n v="1"/>
    <n v="4"/>
    <n v="2"/>
    <s v="Project Management"/>
    <s v="External"/>
    <s v="Failed"/>
    <s v="New John"/>
    <s v="Brenda Smith"/>
    <n v="4"/>
  </r>
  <r>
    <x v="2071"/>
    <s v="Daniel Frye"/>
    <d v="2023-04-26T00:00:00"/>
    <d v="2023-05-30T00:00:00"/>
    <s v="Production Technician II"/>
    <s v="Ronald Shepherd DDS"/>
    <s v="Unknown"/>
    <s v="EW"/>
    <s v="Active"/>
    <s v="Full-Time"/>
    <s v="Zone B"/>
    <s v="Part-Time"/>
    <s v="Involuntary"/>
    <s v="Future piece pull art."/>
    <s v="Production"/>
    <s v="Wireless"/>
    <d v="1986-02-15T00:00:00"/>
    <s v="MA"/>
    <s v="Foreman"/>
    <x v="0"/>
    <n v="48363"/>
    <s v="Asian"/>
    <x v="3"/>
    <s v="Fully Meets"/>
    <n v="1"/>
    <n v="2"/>
    <n v="4"/>
    <n v="1"/>
    <s v="Project Management"/>
    <s v="Internal"/>
    <s v="Failed"/>
    <s v="New Cody"/>
    <s v="Hannah Le"/>
    <n v="1"/>
  </r>
  <r>
    <x v="2072"/>
    <s v="Jayvon Simpson"/>
    <d v="2022-10-26T00:00:00"/>
    <d v="2023-05-16T00:00:00"/>
    <s v="Production Technician II"/>
    <s v="Jeremy Ray"/>
    <s v="Unknown"/>
    <s v="MSC"/>
    <s v="Voluntarily Terminated"/>
    <s v="Contract"/>
    <s v="Zone A"/>
    <s v="Part-Time"/>
    <s v="Retirement"/>
    <s v="Guy beat specific act as ability speak."/>
    <s v="Production"/>
    <s v="General - Con"/>
    <d v="1987-04-26T00:00:00"/>
    <s v="MA"/>
    <s v="Laborer"/>
    <x v="0"/>
    <n v="27147"/>
    <s v="Black"/>
    <x v="2"/>
    <s v="Fully Meets"/>
    <n v="4"/>
    <n v="2"/>
    <n v="3"/>
    <n v="5"/>
    <s v="Customer Service"/>
    <s v="Internal"/>
    <s v="Completed"/>
    <s v="Clarkechester"/>
    <s v="Loretta Greene"/>
    <n v="1"/>
  </r>
  <r>
    <x v="2073"/>
    <s v="Bryant Singleton"/>
    <d v="2020-07-14T00:00:00"/>
    <d v="2022-06-27T00:00:00"/>
    <s v="Production Technician II"/>
    <s v="Barbara Clark"/>
    <s v="Unknown"/>
    <s v="NEL"/>
    <s v="Voluntarily Terminated"/>
    <s v="Contract"/>
    <s v="Zone A"/>
    <s v="Full-Time"/>
    <s v="Resignation"/>
    <s v="Free town various cup. Animal may team hit."/>
    <s v="Production"/>
    <s v="Splicing"/>
    <d v="1963-10-04T00:00:00"/>
    <s v="MA"/>
    <s v="Splicer"/>
    <x v="0"/>
    <n v="79280"/>
    <s v="Hispanic"/>
    <x v="2"/>
    <s v="Fully Meets"/>
    <n v="1"/>
    <n v="1"/>
    <n v="3"/>
    <n v="2"/>
    <s v="Leadership Development"/>
    <s v="Internal"/>
    <s v="Completed"/>
    <s v="Trujilloville"/>
    <s v="Jason Brewer"/>
    <n v="1"/>
  </r>
  <r>
    <x v="2074"/>
    <s v="Adam Meza"/>
    <d v="2023-03-12T00:00:00"/>
    <s v="N/A"/>
    <s v="Production Technician II"/>
    <s v="Joshua Peters"/>
    <s v="Unknown"/>
    <s v="PL"/>
    <s v="Active"/>
    <s v="Full-Time"/>
    <s v="Zone B"/>
    <s v="Part-Time"/>
    <s v="Unk"/>
    <s v="N/A"/>
    <s v="Production"/>
    <s v="Fielders"/>
    <d v="1969-01-09T00:00:00"/>
    <s v="MA"/>
    <s v="Engineer"/>
    <x v="0"/>
    <n v="18316"/>
    <s v="Other"/>
    <x v="2"/>
    <s v="Fully Meets"/>
    <n v="5"/>
    <n v="5"/>
    <n v="3"/>
    <n v="1"/>
    <s v="Leadership Development"/>
    <s v="External"/>
    <s v="Completed"/>
    <s v="Lake Ryan"/>
    <s v="Shelby Johnson"/>
    <n v="4"/>
  </r>
  <r>
    <x v="2075"/>
    <s v="Omari Keller"/>
    <d v="2023-04-26T00:00:00"/>
    <s v="N/A"/>
    <s v="Production Technician II"/>
    <s v="Daniel Smith"/>
    <s v="Unknown"/>
    <s v="PYZ"/>
    <s v="Active"/>
    <s v="Part-Time"/>
    <s v="Zone C"/>
    <s v="Full-Time"/>
    <s v="Unk"/>
    <s v="N/A"/>
    <s v="Production"/>
    <s v="General - Con"/>
    <d v="1998-05-26T00:00:00"/>
    <s v="MA"/>
    <s v="Foreman"/>
    <x v="1"/>
    <n v="3738"/>
    <s v="White"/>
    <x v="0"/>
    <s v="Fully Meets"/>
    <n v="5"/>
    <n v="2"/>
    <n v="1"/>
    <n v="5"/>
    <s v="Communication Skills"/>
    <s v="External"/>
    <s v="Completed"/>
    <s v="East John"/>
    <s v="Kathleen Anderson"/>
    <n v="5"/>
  </r>
  <r>
    <x v="2076"/>
    <s v="Asher Miles"/>
    <d v="2022-09-17T00:00:00"/>
    <d v="2023-06-12T00:00:00"/>
    <s v="Production Technician I"/>
    <s v="Audrey Hamilton"/>
    <s v="Unknown"/>
    <s v="CCDR"/>
    <s v="Active"/>
    <s v="Contract"/>
    <s v="Zone A"/>
    <s v="Temporary"/>
    <s v="Involuntary"/>
    <s v="Describe hospital executive top sing."/>
    <s v="Production"/>
    <s v="General - Con"/>
    <d v="1958-08-16T00:00:00"/>
    <s v="MA"/>
    <s v="Clerk"/>
    <x v="1"/>
    <n v="16185"/>
    <s v="Hispanic"/>
    <x v="0"/>
    <s v="Fully Meets"/>
    <n v="1"/>
    <n v="2"/>
    <n v="1"/>
    <n v="2"/>
    <s v="Project Management"/>
    <s v="External"/>
    <s v="Failed"/>
    <s v="Darrenland"/>
    <s v="James Peck"/>
    <n v="3"/>
  </r>
  <r>
    <x v="2077"/>
    <s v="Makaila Baxter"/>
    <d v="2021-01-08T00:00:00"/>
    <d v="2023-04-01T00:00:00"/>
    <s v="Production Technician I"/>
    <s v="Aaron Andrews"/>
    <s v="Unknown"/>
    <s v="SVG"/>
    <s v="Active"/>
    <s v="Contract"/>
    <s v="Zone B"/>
    <s v="Part-Time"/>
    <s v="Voluntary"/>
    <s v="Particularly trouble sister."/>
    <s v="Production"/>
    <s v="General - Con"/>
    <d v="1960-04-14T00:00:00"/>
    <s v="MA"/>
    <s v="Foreman"/>
    <x v="1"/>
    <n v="10871"/>
    <s v="Black"/>
    <x v="1"/>
    <s v="Fully Meets"/>
    <n v="1"/>
    <n v="1"/>
    <n v="1"/>
    <n v="5"/>
    <s v="Leadership Development"/>
    <s v="Internal"/>
    <s v="Completed"/>
    <s v="East Mikayla"/>
    <s v="Denise Adams"/>
    <n v="1"/>
  </r>
  <r>
    <x v="2078"/>
    <s v="Tommy Carter"/>
    <d v="2020-12-18T00:00:00"/>
    <d v="2022-09-16T00:00:00"/>
    <s v="Production Technician I"/>
    <s v="David Moore"/>
    <s v="Unknown"/>
    <s v="EW"/>
    <s v="Leave of Absence"/>
    <s v="Part-Time"/>
    <s v="Zone B"/>
    <s v="Part-Time"/>
    <s v="Retirement"/>
    <s v="Nice hundred government."/>
    <s v="Production"/>
    <s v="Aerial"/>
    <d v="1973-07-09T00:00:00"/>
    <s v="MA"/>
    <s v="Engineer"/>
    <x v="0"/>
    <n v="54361"/>
    <s v="Black"/>
    <x v="2"/>
    <s v="Fully Meets"/>
    <n v="4"/>
    <n v="3"/>
    <n v="5"/>
    <n v="3"/>
    <s v="Communication Skills"/>
    <s v="External"/>
    <s v="Completed"/>
    <s v="Lake Anna"/>
    <s v="Kevin Martinez"/>
    <n v="4"/>
  </r>
  <r>
    <x v="2079"/>
    <s v="Zavier Reese"/>
    <d v="2020-09-12T00:00:00"/>
    <d v="2022-11-22T00:00:00"/>
    <s v="Production Technician I"/>
    <s v="Brittany Ray"/>
    <s v="Unknown"/>
    <s v="MSC"/>
    <s v="Leave of Absence"/>
    <s v="Contract"/>
    <s v="Zone B"/>
    <s v="Part-Time"/>
    <s v="Voluntary"/>
    <s v="Design laugh top music policy."/>
    <s v="Production"/>
    <s v="General - Con"/>
    <d v="1999-06-19T00:00:00"/>
    <s v="MA"/>
    <s v="Lineman"/>
    <x v="0"/>
    <n v="82524"/>
    <s v="Hispanic"/>
    <x v="1"/>
    <s v="Fully Meets"/>
    <n v="2"/>
    <n v="3"/>
    <n v="3"/>
    <n v="5"/>
    <s v="Technical Skills"/>
    <s v="Internal"/>
    <s v="Failed"/>
    <s v="Mayofort"/>
    <s v="Edward Gibson"/>
    <n v="5"/>
  </r>
  <r>
    <x v="2080"/>
    <s v="Colt Kemp"/>
    <d v="2020-10-20T00:00:00"/>
    <s v="N/A"/>
    <s v="Production Technician I"/>
    <s v="Jonathan Jones"/>
    <s v="Unknown"/>
    <s v="TNS"/>
    <s v="Active"/>
    <s v="Part-Time"/>
    <s v="Zone C"/>
    <s v="Part-Time"/>
    <s v="Unk"/>
    <s v="N/A"/>
    <s v="Production"/>
    <s v="Finance &amp; Accounting"/>
    <d v="1980-03-17T00:00:00"/>
    <s v="MA"/>
    <s v="Controller"/>
    <x v="1"/>
    <n v="18410"/>
    <s v="White"/>
    <x v="1"/>
    <s v="Fully Meets"/>
    <n v="2"/>
    <n v="3"/>
    <n v="3"/>
    <n v="1"/>
    <s v="Customer Service"/>
    <s v="Internal"/>
    <s v="Completed"/>
    <s v="Garrettbury"/>
    <s v="Tim Hicks Jr."/>
    <n v="2"/>
  </r>
  <r>
    <x v="2081"/>
    <s v="Marco Robles"/>
    <d v="2022-11-18T00:00:00"/>
    <s v="N/A"/>
    <s v="Production Technician I"/>
    <s v="Brian Jennings"/>
    <s v="Unknown"/>
    <s v="PYZ"/>
    <s v="Active"/>
    <s v="Part-Time"/>
    <s v="Zone A"/>
    <s v="Part-Time"/>
    <s v="Unk"/>
    <s v="N/A"/>
    <s v="Production"/>
    <s v="Field Operations"/>
    <d v="1988-10-04T00:00:00"/>
    <s v="MA"/>
    <s v="Manager"/>
    <x v="0"/>
    <n v="53176"/>
    <s v="Other"/>
    <x v="2"/>
    <s v="Fully Meets"/>
    <n v="1"/>
    <n v="4"/>
    <n v="3"/>
    <n v="4"/>
    <s v="Project Management"/>
    <s v="External"/>
    <s v="Failed"/>
    <s v="Schmidttown"/>
    <s v="Melissa Peters"/>
    <n v="4"/>
  </r>
  <r>
    <x v="2082"/>
    <s v="Nick Palmer"/>
    <d v="2023-01-14T00:00:00"/>
    <s v="N/A"/>
    <s v="Production Technician I"/>
    <s v="Sandra Reed"/>
    <s v="Unknown"/>
    <s v="WBL"/>
    <s v="Active"/>
    <s v="Contract"/>
    <s v="Zone C"/>
    <s v="Full-Time"/>
    <s v="Unk"/>
    <s v="N/A"/>
    <s v="Production"/>
    <s v="Aerial"/>
    <d v="1967-05-24T00:00:00"/>
    <s v="MA"/>
    <s v="Laborer"/>
    <x v="1"/>
    <n v="55790"/>
    <s v="Asian"/>
    <x v="1"/>
    <s v="Fully Meets"/>
    <n v="2"/>
    <n v="4"/>
    <n v="4"/>
    <n v="3"/>
    <s v="Technical Skills"/>
    <s v="External"/>
    <s v="Completed"/>
    <s v="Frankborough"/>
    <s v="William Smith"/>
    <n v="2"/>
  </r>
  <r>
    <x v="2083"/>
    <s v="Mekhi Hopkins"/>
    <d v="2020-10-27T00:00:00"/>
    <d v="2022-06-08T00:00:00"/>
    <s v="Production Technician I"/>
    <s v="Erica Davis"/>
    <s v="Unknown"/>
    <s v="NEL"/>
    <s v="Active"/>
    <s v="Part-Time"/>
    <s v="Zone A"/>
    <s v="Temporary"/>
    <s v="Voluntary"/>
    <s v="Stage mission never one happen somebody single."/>
    <s v="Production"/>
    <s v="General - Con"/>
    <d v="1996-06-29T00:00:00"/>
    <s v="MA"/>
    <s v="Clerk"/>
    <x v="1"/>
    <n v="64716"/>
    <s v="Black"/>
    <x v="1"/>
    <s v="Fully Meets"/>
    <n v="4"/>
    <n v="5"/>
    <n v="3"/>
    <n v="3"/>
    <s v="Customer Service"/>
    <s v="External"/>
    <s v="Completed"/>
    <s v="Port Timothyport"/>
    <s v="Brandon Wilson"/>
    <n v="5"/>
  </r>
  <r>
    <x v="2084"/>
    <s v="Eileen Oneal"/>
    <d v="2020-08-29T00:00:00"/>
    <s v="N/A"/>
    <s v="Production Technician I"/>
    <s v="Sara Mckay"/>
    <s v="Unknown"/>
    <s v="PL"/>
    <s v="Active"/>
    <s v="Full-Time"/>
    <s v="Zone C"/>
    <s v="Full-Time"/>
    <s v="Unk"/>
    <s v="N/A"/>
    <s v="Production"/>
    <s v="Field Operations"/>
    <d v="1963-03-04T00:00:00"/>
    <s v="MA"/>
    <s v="Operator"/>
    <x v="0"/>
    <n v="21299"/>
    <s v="Asian"/>
    <x v="2"/>
    <s v="Fully Meets"/>
    <n v="2"/>
    <n v="4"/>
    <n v="3"/>
    <n v="5"/>
    <s v="Technical Skills"/>
    <s v="External"/>
    <s v="Failed"/>
    <s v="Mariaview"/>
    <s v="Sheila Gutierrez"/>
    <n v="2"/>
  </r>
  <r>
    <x v="2085"/>
    <s v="Alani Cooley"/>
    <d v="2019-12-23T00:00:00"/>
    <d v="2023-08-05T00:00:00"/>
    <s v="Production Technician I"/>
    <s v="Julie Donovan"/>
    <s v="Unknown"/>
    <s v="BPC"/>
    <s v="Active"/>
    <s v="Part-Time"/>
    <s v="Zone B"/>
    <s v="Temporary"/>
    <s v="Retirement"/>
    <s v="Huge degree pull hit."/>
    <s v="Production"/>
    <s v="Aerial"/>
    <d v="1987-03-29T00:00:00"/>
    <s v="MA"/>
    <s v="Foreman"/>
    <x v="0"/>
    <n v="51176"/>
    <s v="Asian"/>
    <x v="3"/>
    <s v="Fully Meets"/>
    <n v="1"/>
    <n v="4"/>
    <n v="2"/>
    <n v="2"/>
    <s v="Communication Skills"/>
    <s v="Internal"/>
    <s v="Failed"/>
    <s v="West Joshua"/>
    <s v="Hannah Ortiz"/>
    <n v="2"/>
  </r>
  <r>
    <x v="2086"/>
    <s v="Corinne Campos"/>
    <d v="2023-07-03T00:00:00"/>
    <s v="N/A"/>
    <s v="Production Technician I"/>
    <s v="Duane Kelly"/>
    <s v="Unknown"/>
    <s v="CCDR"/>
    <s v="Active"/>
    <s v="Contract"/>
    <s v="Zone B"/>
    <s v="Part-Time"/>
    <s v="Unk"/>
    <s v="N/A"/>
    <s v="Production"/>
    <s v="Project Management - Con"/>
    <d v="1948-02-08T00:00:00"/>
    <s v="MA"/>
    <s v="Coordinator"/>
    <x v="0"/>
    <n v="51274"/>
    <s v="Black"/>
    <x v="0"/>
    <s v="Fully Meets"/>
    <n v="4"/>
    <n v="4"/>
    <n v="3"/>
    <n v="4"/>
    <s v="Communication Skills"/>
    <s v="Internal"/>
    <s v="Completed"/>
    <s v="Leachfurt"/>
    <s v="Lori Cox"/>
    <n v="2"/>
  </r>
  <r>
    <x v="2087"/>
    <s v="Heaven Nelson"/>
    <d v="2022-09-26T00:00:00"/>
    <s v="N/A"/>
    <s v="Production Technician I"/>
    <s v="Amy Boyd"/>
    <s v="Unknown"/>
    <s v="SVG"/>
    <s v="Active"/>
    <s v="Part-Time"/>
    <s v="Zone B"/>
    <s v="Part-Time"/>
    <s v="Unk"/>
    <s v="N/A"/>
    <s v="Production"/>
    <s v="Field Operations"/>
    <d v="1944-03-20T00:00:00"/>
    <s v="MA"/>
    <s v="Technician"/>
    <x v="0"/>
    <n v="52777"/>
    <s v="Other"/>
    <x v="0"/>
    <s v="Fully Meets"/>
    <n v="5"/>
    <n v="5"/>
    <n v="3"/>
    <n v="5"/>
    <s v="Customer Service"/>
    <s v="External"/>
    <s v="Failed"/>
    <s v="Joshuafurt"/>
    <s v="Scott Rowe"/>
    <n v="3"/>
  </r>
  <r>
    <x v="2088"/>
    <s v="Baylee Castaneda"/>
    <d v="2020-05-09T00:00:00"/>
    <d v="2023-07-25T00:00:00"/>
    <s v="Production Technician I"/>
    <s v="Laura Mayo"/>
    <s v="Unknown"/>
    <s v="EW"/>
    <s v="Active"/>
    <s v="Contract"/>
    <s v="Zone A"/>
    <s v="Temporary"/>
    <s v="Voluntary"/>
    <s v="Suffer very particular rather."/>
    <s v="Production"/>
    <s v="Field Operations"/>
    <d v="1963-05-16T00:00:00"/>
    <s v="MA"/>
    <s v="Laborer"/>
    <x v="0"/>
    <n v="51728"/>
    <s v="Black"/>
    <x v="2"/>
    <s v="Fully Meets"/>
    <n v="4"/>
    <n v="5"/>
    <n v="3"/>
    <n v="5"/>
    <s v="Leadership Development"/>
    <s v="Internal"/>
    <s v="Failed"/>
    <s v="Kathrynview"/>
    <s v="Christopher Adams"/>
    <n v="4"/>
  </r>
  <r>
    <x v="2089"/>
    <s v="Morgan Roth"/>
    <d v="2023-03-08T00:00:00"/>
    <s v="N/A"/>
    <s v="Production Technician I"/>
    <s v="Brittany Rios"/>
    <s v="Unknown"/>
    <s v="MSC"/>
    <s v="Active"/>
    <s v="Part-Time"/>
    <s v="Zone B"/>
    <s v="Part-Time"/>
    <s v="Unk"/>
    <s v="N/A"/>
    <s v="Production"/>
    <s v="Field Operations"/>
    <d v="1957-02-14T00:00:00"/>
    <s v="MA"/>
    <s v="Foreman"/>
    <x v="1"/>
    <n v="54485"/>
    <s v="Black"/>
    <x v="0"/>
    <s v="Fully Meets"/>
    <n v="5"/>
    <n v="3"/>
    <n v="2"/>
    <n v="4"/>
    <s v="Technical Skills"/>
    <s v="Internal"/>
    <s v="Failed"/>
    <s v="Port Davidview"/>
    <s v="Lucas Larson"/>
    <n v="4"/>
  </r>
  <r>
    <x v="2090"/>
    <s v="Kali Hensley"/>
    <d v="2019-02-27T00:00:00"/>
    <d v="2020-08-31T00:00:00"/>
    <s v="Production Technician I"/>
    <s v="Charles Cruz"/>
    <s v="Unknown"/>
    <s v="TNS"/>
    <s v="Terminated for Cause"/>
    <s v="Contract"/>
    <s v="Zone B"/>
    <s v="Part-Time"/>
    <s v="Involuntary"/>
    <s v="Describe current question quite coach."/>
    <s v="Production"/>
    <s v="Billable Consultants"/>
    <d v="1958-03-06T00:00:00"/>
    <s v="MA"/>
    <s v="Technician"/>
    <x v="1"/>
    <n v="6649"/>
    <s v="White"/>
    <x v="2"/>
    <s v="Fully Meets"/>
    <n v="5"/>
    <n v="2"/>
    <n v="2"/>
    <n v="4"/>
    <s v="Project Management"/>
    <s v="External"/>
    <s v="Completed"/>
    <s v="Vazquezbury"/>
    <s v="Cody Wheeler"/>
    <n v="5"/>
  </r>
  <r>
    <x v="2091"/>
    <s v="Beckett Sandoval"/>
    <d v="2020-01-12T00:00:00"/>
    <d v="2023-07-12T00:00:00"/>
    <s v="Production Technician II"/>
    <s v="Carolyn Stewart"/>
    <s v="Unknown"/>
    <s v="TNS"/>
    <s v="Active"/>
    <s v="Contract"/>
    <s v="Zone A"/>
    <s v="Full-Time"/>
    <s v="Voluntary"/>
    <s v="Recently agreement subject individual increase."/>
    <s v="Production"/>
    <s v="Field Operations"/>
    <d v="1979-12-10T00:00:00"/>
    <s v="MA"/>
    <s v="Lineman"/>
    <x v="0"/>
    <n v="48374"/>
    <s v="Other"/>
    <x v="0"/>
    <s v="Fully Meets"/>
    <n v="2"/>
    <n v="4"/>
    <n v="4"/>
    <n v="1"/>
    <s v="Leadership Development"/>
    <s v="Internal"/>
    <s v="Completed"/>
    <s v="South Keithside"/>
    <s v="Matthew Davis"/>
    <n v="1"/>
  </r>
  <r>
    <x v="2092"/>
    <s v="Isabell Meadows"/>
    <d v="2019-06-29T00:00:00"/>
    <d v="2021-01-10T00:00:00"/>
    <s v="Production Technician II"/>
    <s v="Daniel Hinton"/>
    <s v="Unknown"/>
    <s v="PYZ"/>
    <s v="Active"/>
    <s v="Full-Time"/>
    <s v="Zone B"/>
    <s v="Full-Time"/>
    <s v="Voluntary"/>
    <s v="Majority wide enjoy how."/>
    <s v="Production"/>
    <s v="Splicing"/>
    <d v="1976-09-21T00:00:00"/>
    <s v="MA"/>
    <s v="Labor"/>
    <x v="0"/>
    <n v="31227"/>
    <s v="Asian"/>
    <x v="3"/>
    <s v="Fully Meets"/>
    <n v="2"/>
    <n v="3"/>
    <n v="4"/>
    <n v="5"/>
    <s v="Communication Skills"/>
    <s v="Internal"/>
    <s v="Completed"/>
    <s v="Lawrenceborough"/>
    <s v="Christopher Stephens"/>
    <n v="5"/>
  </r>
  <r>
    <x v="2093"/>
    <s v="Jordin Alexander"/>
    <d v="2021-07-15T00:00:00"/>
    <d v="2021-09-29T00:00:00"/>
    <s v="Production Technician II"/>
    <s v="Joshua Foster"/>
    <s v="Unknown"/>
    <s v="WBL"/>
    <s v="Active"/>
    <s v="Contract"/>
    <s v="Zone C"/>
    <s v="Full-Time"/>
    <s v="Voluntary"/>
    <s v="Improve himself side."/>
    <s v="Production"/>
    <s v="Engineers"/>
    <d v="1963-10-18T00:00:00"/>
    <s v="MA"/>
    <s v="Engineer"/>
    <x v="0"/>
    <n v="84169"/>
    <s v="Other"/>
    <x v="1"/>
    <s v="Fully Meets"/>
    <n v="1"/>
    <n v="2"/>
    <n v="3"/>
    <n v="1"/>
    <s v="Project Management"/>
    <s v="Internal"/>
    <s v="Failed"/>
    <s v="Melindahaven"/>
    <s v="Colleen Barrett"/>
    <n v="2"/>
  </r>
  <r>
    <x v="2094"/>
    <s v="Frederick Carney"/>
    <d v="2022-08-19T00:00:00"/>
    <s v="N/A"/>
    <s v="Production Technician II"/>
    <s v="Summer Dickerson"/>
    <s v="Unknown"/>
    <s v="NEL"/>
    <s v="Active"/>
    <s v="Contract"/>
    <s v="Zone A"/>
    <s v="Part-Time"/>
    <s v="Unk"/>
    <s v="N/A"/>
    <s v="Production"/>
    <s v="Field Operations"/>
    <d v="1943-03-11T00:00:00"/>
    <s v="MA"/>
    <s v="Administrative"/>
    <x v="0"/>
    <n v="69905"/>
    <s v="Other"/>
    <x v="3"/>
    <s v="Fully Meets"/>
    <n v="4"/>
    <n v="5"/>
    <n v="2"/>
    <n v="3"/>
    <s v="Communication Skills"/>
    <s v="Internal"/>
    <s v="Failed"/>
    <s v="North Andrewshire"/>
    <s v="Ryan Fitzgerald"/>
    <n v="4"/>
  </r>
  <r>
    <x v="2095"/>
    <s v="Baron Lindsey"/>
    <d v="2019-09-23T00:00:00"/>
    <d v="2023-04-09T00:00:00"/>
    <s v="Production Technician II"/>
    <s v="Mr. Joseph Ashley"/>
    <s v="Unknown"/>
    <s v="PL"/>
    <s v="Voluntarily Terminated"/>
    <s v="Contract"/>
    <s v="Zone B"/>
    <s v="Part-Time"/>
    <s v="Involuntary"/>
    <s v="Industry notice cup early."/>
    <s v="Production"/>
    <s v="Engineers"/>
    <d v="1974-09-07T00:00:00"/>
    <s v="MA"/>
    <s v="Technician"/>
    <x v="0"/>
    <n v="59014"/>
    <s v="Hispanic"/>
    <x v="2"/>
    <s v="Fully Meets"/>
    <n v="5"/>
    <n v="1"/>
    <n v="3"/>
    <n v="2"/>
    <s v="Technical Skills"/>
    <s v="Internal"/>
    <s v="Failed"/>
    <s v="Andreastad"/>
    <s v="Steven Gardner"/>
    <n v="1"/>
  </r>
  <r>
    <x v="2096"/>
    <s v="Rigoberto Gentry"/>
    <d v="2020-10-11T00:00:00"/>
    <d v="2021-01-06T00:00:00"/>
    <s v="Production Technician II"/>
    <s v="Bethany Gaines"/>
    <s v="Unknown"/>
    <s v="BPC"/>
    <s v="Voluntarily Terminated"/>
    <s v="Part-Time"/>
    <s v="Zone C"/>
    <s v="Temporary"/>
    <s v="Retirement"/>
    <s v="More best if page."/>
    <s v="Production"/>
    <s v="Project Management - Con"/>
    <d v="1961-06-11T00:00:00"/>
    <s v="MA"/>
    <s v="Administrator"/>
    <x v="0"/>
    <n v="97514"/>
    <s v="White"/>
    <x v="0"/>
    <s v="Fully Meets"/>
    <n v="4"/>
    <n v="5"/>
    <n v="3"/>
    <n v="4"/>
    <s v="Project Management"/>
    <s v="Internal"/>
    <s v="Failed"/>
    <s v="Matthewchester"/>
    <s v="Lynn Green"/>
    <n v="5"/>
  </r>
  <r>
    <x v="2097"/>
    <s v="Rayne Chambers"/>
    <d v="2021-08-18T00:00:00"/>
    <s v="N/A"/>
    <s v="Production Technician II"/>
    <s v="Melvin Dean"/>
    <s v="Unknown"/>
    <s v="CCDR"/>
    <s v="Active"/>
    <s v="Full-Time"/>
    <s v="Zone A"/>
    <s v="Full-Time"/>
    <s v="Unk"/>
    <s v="N/A"/>
    <s v="Production"/>
    <s v="Fielders"/>
    <d v="1944-06-09T00:00:00"/>
    <s v="MA"/>
    <s v="Technician"/>
    <x v="1"/>
    <n v="20436"/>
    <s v="Black"/>
    <x v="1"/>
    <s v="Fully Meets"/>
    <n v="4"/>
    <n v="3"/>
    <n v="5"/>
    <n v="4"/>
    <s v="Leadership Development"/>
    <s v="External"/>
    <s v="Completed"/>
    <s v="Diazmouth"/>
    <s v="Frank Jackson"/>
    <n v="1"/>
  </r>
  <r>
    <x v="2098"/>
    <s v="Laila Simmons"/>
    <d v="2022-12-17T00:00:00"/>
    <s v="N/A"/>
    <s v="Production Technician I"/>
    <s v="Zachary Smith"/>
    <s v="Unknown"/>
    <s v="CCDR"/>
    <s v="Active"/>
    <s v="Full-Time"/>
    <s v="Zone A"/>
    <s v="Temporary"/>
    <s v="Unk"/>
    <s v="N/A"/>
    <s v="Production"/>
    <s v="Fielders"/>
    <d v="1965-09-02T00:00:00"/>
    <s v="MA"/>
    <s v="Engineer"/>
    <x v="1"/>
    <n v="44977"/>
    <s v="Black"/>
    <x v="3"/>
    <s v="Exceeds"/>
    <n v="4"/>
    <n v="5"/>
    <n v="4"/>
    <n v="4"/>
    <s v="Technical Skills"/>
    <s v="Internal"/>
    <s v="Completed"/>
    <s v="Nicoleshire"/>
    <s v="Lori Brown"/>
    <n v="4"/>
  </r>
  <r>
    <x v="2099"/>
    <s v="Carsen Schmidt"/>
    <d v="2020-10-25T00:00:00"/>
    <d v="2021-12-28T00:00:00"/>
    <s v="Production Technician I"/>
    <s v="Kevin Davis"/>
    <s v="Unknown"/>
    <s v="SVG"/>
    <s v="Active"/>
    <s v="Contract"/>
    <s v="Zone B"/>
    <s v="Temporary"/>
    <s v="Retirement"/>
    <s v="Production senior put."/>
    <s v="Production"/>
    <s v="General - Con"/>
    <d v="1950-06-08T00:00:00"/>
    <s v="MA"/>
    <s v="Laborer"/>
    <x v="0"/>
    <n v="58513"/>
    <s v="White"/>
    <x v="2"/>
    <s v="Fully Meets"/>
    <n v="5"/>
    <n v="1"/>
    <n v="5"/>
    <n v="2"/>
    <s v="Technical Skills"/>
    <s v="External"/>
    <s v="Failed"/>
    <s v="Jamesberg"/>
    <s v="Crystal Barnett"/>
    <n v="4"/>
  </r>
  <r>
    <x v="2100"/>
    <s v="Bethany Mckay"/>
    <d v="2023-01-23T00:00:00"/>
    <s v="N/A"/>
    <s v="Production Technician I"/>
    <s v="Erica Harper"/>
    <s v="Unknown"/>
    <s v="EW"/>
    <s v="Active"/>
    <s v="Full-Time"/>
    <s v="Zone B"/>
    <s v="Full-Time"/>
    <s v="Unk"/>
    <s v="N/A"/>
    <s v="Production"/>
    <s v="General - Con"/>
    <d v="1961-03-09T00:00:00"/>
    <s v="MA"/>
    <s v="Technician"/>
    <x v="0"/>
    <n v="79029"/>
    <s v="Asian"/>
    <x v="2"/>
    <s v="Fully Meets"/>
    <n v="2"/>
    <n v="5"/>
    <n v="4"/>
    <n v="1"/>
    <s v="Technical Skills"/>
    <s v="Internal"/>
    <s v="Completed"/>
    <s v="Jasonshire"/>
    <s v="Kristi Hernandez"/>
    <n v="4"/>
  </r>
  <r>
    <x v="2101"/>
    <s v="Eden Robles"/>
    <d v="2019-03-15T00:00:00"/>
    <d v="2022-08-03T00:00:00"/>
    <s v="Production Technician I"/>
    <s v="Stephanie Frost"/>
    <s v="Unknown"/>
    <s v="MSC"/>
    <s v="Leave of Absence"/>
    <s v="Full-Time"/>
    <s v="Zone C"/>
    <s v="Part-Time"/>
    <s v="Resignation"/>
    <s v="Size shake far example."/>
    <s v="Production"/>
    <s v="Field Operations"/>
    <d v="1992-10-10T00:00:00"/>
    <s v="MA"/>
    <s v="Laborer"/>
    <x v="1"/>
    <n v="11092"/>
    <s v="Black"/>
    <x v="1"/>
    <s v="Exceeds"/>
    <n v="2"/>
    <n v="1"/>
    <n v="2"/>
    <n v="3"/>
    <s v="Customer Service"/>
    <s v="Internal"/>
    <s v="Failed"/>
    <s v="West Michelle"/>
    <s v="Rose Smith"/>
    <n v="5"/>
  </r>
  <r>
    <x v="2102"/>
    <s v="Abel Snow"/>
    <d v="2023-07-06T00:00:00"/>
    <d v="2023-07-23T00:00:00"/>
    <s v="Production Technician I"/>
    <s v="Bryan Ortega DVM"/>
    <s v="Unknown"/>
    <s v="TNS"/>
    <s v="Leave of Absence"/>
    <s v="Full-Time"/>
    <s v="Zone A"/>
    <s v="Part-Time"/>
    <s v="Involuntary"/>
    <s v="Rather make power."/>
    <s v="Production"/>
    <s v="Field Operations"/>
    <d v="1960-01-16T00:00:00"/>
    <s v="MA"/>
    <s v="Supervisor"/>
    <x v="1"/>
    <n v="87665"/>
    <s v="Asian"/>
    <x v="2"/>
    <s v="Fully Meets"/>
    <n v="4"/>
    <n v="2"/>
    <n v="5"/>
    <n v="2"/>
    <s v="Technical Skills"/>
    <s v="External"/>
    <s v="Failed"/>
    <s v="North Frances"/>
    <s v="Rachel Bishop"/>
    <n v="1"/>
  </r>
  <r>
    <x v="2103"/>
    <s v="Ashton Winters"/>
    <d v="2022-05-29T00:00:00"/>
    <s v="N/A"/>
    <s v="Production Technician I"/>
    <s v="Matthew Smith"/>
    <s v="Unknown"/>
    <s v="PYZ"/>
    <s v="Active"/>
    <s v="Contract"/>
    <s v="Zone C"/>
    <s v="Part-Time"/>
    <s v="Unk"/>
    <s v="N/A"/>
    <s v="Production"/>
    <s v="General - Con"/>
    <d v="1944-01-14T00:00:00"/>
    <s v="MA"/>
    <s v="Technician"/>
    <x v="0"/>
    <n v="71716"/>
    <s v="Black"/>
    <x v="0"/>
    <s v="Fully Meets"/>
    <n v="2"/>
    <n v="5"/>
    <n v="2"/>
    <n v="3"/>
    <s v="Project Management"/>
    <s v="Internal"/>
    <s v="Failed"/>
    <s v="Melissaborough"/>
    <s v="Rhonda Sanchez"/>
    <n v="3"/>
  </r>
  <r>
    <x v="2104"/>
    <s v="Josie Melton"/>
    <d v="2020-06-07T00:00:00"/>
    <d v="2022-07-09T00:00:00"/>
    <s v="Production Technician I"/>
    <s v="Scott Stone"/>
    <s v="Unknown"/>
    <s v="WBL"/>
    <s v="Active"/>
    <s v="Full-Time"/>
    <s v="Zone B"/>
    <s v="Temporary"/>
    <s v="Resignation"/>
    <s v="Figure kind agent send even west."/>
    <s v="Production"/>
    <s v="Fielders"/>
    <d v="1943-05-12T00:00:00"/>
    <s v="MA"/>
    <s v="Engineer"/>
    <x v="1"/>
    <n v="86764"/>
    <s v="Black"/>
    <x v="0"/>
    <s v="Fully Meets"/>
    <n v="1"/>
    <n v="2"/>
    <n v="1"/>
    <n v="2"/>
    <s v="Technical Skills"/>
    <s v="External"/>
    <s v="Failed"/>
    <s v="Hillville"/>
    <s v="Tammy Thomas"/>
    <n v="3"/>
  </r>
  <r>
    <x v="2105"/>
    <s v="Bruno Jimenez"/>
    <d v="2020-03-21T00:00:00"/>
    <s v="N/A"/>
    <s v="Production Technician I"/>
    <s v="Frances Martinez"/>
    <s v="Unknown"/>
    <s v="NEL"/>
    <s v="Active"/>
    <s v="Part-Time"/>
    <s v="Zone A"/>
    <s v="Temporary"/>
    <s v="Unk"/>
    <s v="N/A"/>
    <s v="Production"/>
    <s v="Field Operations"/>
    <d v="2000-03-30T00:00:00"/>
    <s v="MA"/>
    <s v="Warehouse Manager"/>
    <x v="1"/>
    <n v="33599"/>
    <s v="Hispanic"/>
    <x v="3"/>
    <s v="Fully Meets"/>
    <n v="4"/>
    <n v="5"/>
    <n v="1"/>
    <n v="2"/>
    <s v="Communication Skills"/>
    <s v="External"/>
    <s v="Failed"/>
    <s v="Courtneyview"/>
    <s v="Jacob Reese"/>
    <n v="3"/>
  </r>
  <r>
    <x v="2106"/>
    <s v="Elijah Barr"/>
    <d v="2021-06-21T00:00:00"/>
    <d v="2022-11-11T00:00:00"/>
    <s v="Production Technician I"/>
    <s v="Heather Adams"/>
    <s v="Unknown"/>
    <s v="PL"/>
    <s v="Active"/>
    <s v="Full-Time"/>
    <s v="Zone A"/>
    <s v="Temporary"/>
    <s v="Voluntary"/>
    <s v="Figure enjoy sell work discuss former."/>
    <s v="Production"/>
    <s v="Wireline Construction"/>
    <d v="1971-12-26T00:00:00"/>
    <s v="MA"/>
    <s v="Operator"/>
    <x v="0"/>
    <n v="5797"/>
    <s v="Black"/>
    <x v="1"/>
    <s v="Fully Meets"/>
    <n v="4"/>
    <n v="2"/>
    <n v="1"/>
    <n v="4"/>
    <s v="Leadership Development"/>
    <s v="Internal"/>
    <s v="Failed"/>
    <s v="Port Victoria"/>
    <s v="Sharon Walker"/>
    <n v="1"/>
  </r>
  <r>
    <x v="2107"/>
    <s v="Oswaldo Hanson"/>
    <d v="2021-10-22T00:00:00"/>
    <d v="2022-05-12T00:00:00"/>
    <s v="Production Technician I"/>
    <s v="Julie Hernandez"/>
    <s v="Unknown"/>
    <s v="BPC"/>
    <s v="Active"/>
    <s v="Full-Time"/>
    <s v="Zone B"/>
    <s v="Temporary"/>
    <s v="Retirement"/>
    <s v="Perform leader research again term."/>
    <s v="Production"/>
    <s v="General - Con"/>
    <d v="1945-07-05T00:00:00"/>
    <s v="MA"/>
    <s v="Laborer"/>
    <x v="0"/>
    <n v="91007"/>
    <s v="Hispanic"/>
    <x v="0"/>
    <s v="Fully Meets"/>
    <n v="2"/>
    <n v="1"/>
    <n v="4"/>
    <n v="1"/>
    <s v="Customer Service"/>
    <s v="External"/>
    <s v="Completed"/>
    <s v="Markfort"/>
    <s v="Sheri Reed"/>
    <n v="1"/>
  </r>
  <r>
    <x v="2108"/>
    <s v="Samara Roberson"/>
    <d v="2018-10-20T00:00:00"/>
    <s v="N/A"/>
    <s v="Production Technician I"/>
    <s v="Timothy Myers"/>
    <s v="Unknown"/>
    <s v="CCDR"/>
    <s v="Active"/>
    <s v="Full-Time"/>
    <s v="Zone A"/>
    <s v="Temporary"/>
    <s v="Unk"/>
    <s v="N/A"/>
    <s v="Production"/>
    <s v="Fielders"/>
    <d v="1999-04-25T00:00:00"/>
    <s v="MA"/>
    <s v="Engineer"/>
    <x v="0"/>
    <n v="93749"/>
    <s v="White"/>
    <x v="0"/>
    <s v="PIP"/>
    <n v="2"/>
    <n v="1"/>
    <n v="2"/>
    <n v="1"/>
    <s v="Customer Service"/>
    <s v="External"/>
    <s v="Failed"/>
    <s v="South David"/>
    <s v="Drew Delacruz"/>
    <n v="1"/>
  </r>
  <r>
    <x v="2109"/>
    <s v="Luis Frazier"/>
    <d v="2022-03-16T00:00:00"/>
    <s v="N/A"/>
    <s v="Production Technician I"/>
    <s v="Anna Walters"/>
    <s v="Unknown"/>
    <s v="SVG"/>
    <s v="Active"/>
    <s v="Contract"/>
    <s v="Zone C"/>
    <s v="Full-Time"/>
    <s v="Unk"/>
    <s v="N/A"/>
    <s v="Production"/>
    <s v="Wireline Construction"/>
    <d v="1956-02-11T00:00:00"/>
    <s v="MA"/>
    <s v="Apprentice"/>
    <x v="0"/>
    <n v="51909"/>
    <s v="Hispanic"/>
    <x v="2"/>
    <s v="Fully Meets"/>
    <n v="2"/>
    <n v="1"/>
    <n v="2"/>
    <n v="1"/>
    <s v="Technical Skills"/>
    <s v="External"/>
    <s v="Completed"/>
    <s v="East Richardview"/>
    <s v="Matthew Fitzpatrick"/>
    <n v="3"/>
  </r>
  <r>
    <x v="2110"/>
    <s v="Jaquan Hancock"/>
    <d v="2018-12-13T00:00:00"/>
    <s v="N/A"/>
    <s v="Production Technician I"/>
    <s v="Ebony Adkins"/>
    <s v="Unknown"/>
    <s v="EW"/>
    <s v="Active"/>
    <s v="Part-Time"/>
    <s v="Zone B"/>
    <s v="Temporary"/>
    <s v="Unk"/>
    <s v="N/A"/>
    <s v="Production"/>
    <s v="Field Operations"/>
    <d v="1958-05-07T00:00:00"/>
    <s v="MA"/>
    <s v="Technician"/>
    <x v="0"/>
    <n v="71638"/>
    <s v="Other"/>
    <x v="3"/>
    <s v="Fully Meets"/>
    <n v="1"/>
    <n v="2"/>
    <n v="5"/>
    <n v="2"/>
    <s v="Leadership Development"/>
    <s v="Internal"/>
    <s v="Failed"/>
    <s v="West Jillmouth"/>
    <s v="Melanie Fernandez"/>
    <n v="1"/>
  </r>
  <r>
    <x v="2111"/>
    <s v="Emanuel George"/>
    <d v="2021-10-08T00:00:00"/>
    <d v="2022-08-11T00:00:00"/>
    <s v="Production Technician I"/>
    <s v="Molly Guerrero"/>
    <s v="Unknown"/>
    <s v="MSC"/>
    <s v="Terminated for Cause"/>
    <s v="Part-Time"/>
    <s v="Zone B"/>
    <s v="Full-Time"/>
    <s v="Involuntary"/>
    <s v="Past agreement focus back."/>
    <s v="Production"/>
    <s v="Shop (Fleet)"/>
    <d v="1946-11-15T00:00:00"/>
    <s v="MA"/>
    <s v="Mechanic"/>
    <x v="1"/>
    <n v="85416"/>
    <s v="Asian"/>
    <x v="2"/>
    <s v="Fully Meets"/>
    <n v="4"/>
    <n v="5"/>
    <n v="2"/>
    <n v="3"/>
    <s v="Technical Skills"/>
    <s v="Internal"/>
    <s v="Completed"/>
    <s v="Watsonchester"/>
    <s v="Bryan Gonzalez"/>
    <n v="5"/>
  </r>
  <r>
    <x v="2112"/>
    <s v="Giselle Calderon"/>
    <d v="2019-02-03T00:00:00"/>
    <d v="2019-04-02T00:00:00"/>
    <s v="Production Technician II"/>
    <s v="Donna Duffy"/>
    <s v="Unknown"/>
    <s v="TNS"/>
    <s v="Active"/>
    <s v="Contract"/>
    <s v="Zone C"/>
    <s v="Full-Time"/>
    <s v="Voluntary"/>
    <s v="Stock indeed about brother campaign."/>
    <s v="Production"/>
    <s v="Project Management - Con"/>
    <d v="1981-07-02T00:00:00"/>
    <s v="MA"/>
    <s v="Coordinator"/>
    <x v="0"/>
    <n v="96092"/>
    <s v="White"/>
    <x v="3"/>
    <s v="Fully Meets"/>
    <n v="4"/>
    <n v="5"/>
    <n v="2"/>
    <n v="5"/>
    <s v="Leadership Development"/>
    <s v="Internal"/>
    <s v="Completed"/>
    <s v="South Tim"/>
    <s v="Michael Shannon"/>
    <n v="5"/>
  </r>
  <r>
    <x v="2113"/>
    <s v="Cullen French"/>
    <d v="2018-09-30T00:00:00"/>
    <s v="N/A"/>
    <s v="Production Technician II"/>
    <s v="Corey Barry"/>
    <s v="Unknown"/>
    <s v="PYZ"/>
    <s v="Active"/>
    <s v="Contract"/>
    <s v="Zone C"/>
    <s v="Full-Time"/>
    <s v="Unk"/>
    <s v="N/A"/>
    <s v="Production"/>
    <s v="Isp"/>
    <d v="1957-07-06T00:00:00"/>
    <s v="MA"/>
    <s v="Technician"/>
    <x v="0"/>
    <n v="46346"/>
    <s v="Asian"/>
    <x v="3"/>
    <s v="Fully Meets"/>
    <n v="2"/>
    <n v="2"/>
    <n v="2"/>
    <n v="2"/>
    <s v="Technical Skills"/>
    <s v="Internal"/>
    <s v="Completed"/>
    <s v="North Christina"/>
    <s v="Eric Miranda"/>
    <n v="5"/>
  </r>
  <r>
    <x v="2114"/>
    <s v="Braiden Kirby"/>
    <d v="2021-07-12T00:00:00"/>
    <d v="2021-08-17T00:00:00"/>
    <s v="Production Technician II"/>
    <s v="Paul Brewer"/>
    <s v="Unknown"/>
    <s v="WBL"/>
    <s v="Active"/>
    <s v="Contract"/>
    <s v="Zone A"/>
    <s v="Temporary"/>
    <s v="Voluntary"/>
    <s v="Decide statement future ball."/>
    <s v="Production"/>
    <s v="Project Management - Con"/>
    <d v="1964-01-01T00:00:00"/>
    <s v="MA"/>
    <s v="Supervisor"/>
    <x v="0"/>
    <n v="10137"/>
    <s v="Hispanic"/>
    <x v="3"/>
    <s v="Fully Meets"/>
    <n v="4"/>
    <n v="1"/>
    <n v="3"/>
    <n v="5"/>
    <s v="Technical Skills"/>
    <s v="Internal"/>
    <s v="Failed"/>
    <s v="Eugenehaven"/>
    <s v="Dana Price"/>
    <n v="3"/>
  </r>
  <r>
    <x v="2115"/>
    <s v="Johnathan Harmon"/>
    <d v="2021-03-04T00:00:00"/>
    <s v="N/A"/>
    <s v="Production Technician II"/>
    <s v="Steven Brown"/>
    <s v="Unknown"/>
    <s v="NEL"/>
    <s v="Active"/>
    <s v="Part-Time"/>
    <s v="Zone B"/>
    <s v="Temporary"/>
    <s v="Unk"/>
    <s v="N/A"/>
    <s v="Production"/>
    <s v="Field Operations"/>
    <d v="1981-10-24T00:00:00"/>
    <s v="MA"/>
    <s v="Lineman"/>
    <x v="0"/>
    <n v="97547"/>
    <s v="Hispanic"/>
    <x v="0"/>
    <s v="Fully Meets"/>
    <n v="5"/>
    <n v="2"/>
    <n v="1"/>
    <n v="4"/>
    <s v="Project Management"/>
    <s v="External"/>
    <s v="Failed"/>
    <s v="South Paul"/>
    <s v="Jacqueline Thornton"/>
    <n v="4"/>
  </r>
  <r>
    <x v="2116"/>
    <s v="Camren Bridges"/>
    <d v="2019-10-27T00:00:00"/>
    <s v="N/A"/>
    <s v="Production Technician II"/>
    <s v="Kyle Anderson"/>
    <s v="Unknown"/>
    <s v="PL"/>
    <s v="Active"/>
    <s v="Part-Time"/>
    <s v="Zone C"/>
    <s v="Part-Time"/>
    <s v="Unk"/>
    <s v="N/A"/>
    <s v="Production"/>
    <s v="General - Sga"/>
    <d v="1941-12-14T00:00:00"/>
    <s v="MA"/>
    <s v="Lineman"/>
    <x v="0"/>
    <n v="48509"/>
    <s v="White"/>
    <x v="0"/>
    <s v="Fully Meets"/>
    <n v="2"/>
    <n v="2"/>
    <n v="3"/>
    <n v="1"/>
    <s v="Communication Skills"/>
    <s v="External"/>
    <s v="Completed"/>
    <s v="Michaelville"/>
    <s v="James Haley"/>
    <n v="5"/>
  </r>
  <r>
    <x v="2117"/>
    <s v="Jeramiah Chandler"/>
    <d v="2019-01-28T00:00:00"/>
    <d v="2020-12-14T00:00:00"/>
    <s v="Production Technician II"/>
    <s v="Dr. Anna Hayes DVM"/>
    <s v="Unknown"/>
    <s v="BPC"/>
    <s v="Voluntarily Terminated"/>
    <s v="Part-Time"/>
    <s v="Zone A"/>
    <s v="Full-Time"/>
    <s v="Voluntary"/>
    <s v="Pay avoid seem unit might month run."/>
    <s v="Production"/>
    <s v="Catv"/>
    <d v="1956-12-14T00:00:00"/>
    <s v="MA"/>
    <s v="Technician"/>
    <x v="0"/>
    <n v="48848"/>
    <s v="Black"/>
    <x v="3"/>
    <s v="Fully Meets"/>
    <n v="2"/>
    <n v="3"/>
    <n v="2"/>
    <n v="3"/>
    <s v="Technical Skills"/>
    <s v="External"/>
    <s v="Failed"/>
    <s v="Thomashaven"/>
    <s v="Michael Kane"/>
    <n v="2"/>
  </r>
  <r>
    <x v="2118"/>
    <s v="Dana Stevenson"/>
    <d v="2021-01-10T00:00:00"/>
    <s v="N/A"/>
    <s v="Production Technician I"/>
    <s v="Thomas Bautista"/>
    <s v="Unknown"/>
    <s v="NEL"/>
    <s v="Active"/>
    <s v="Part-Time"/>
    <s v="Zone C"/>
    <s v="Part-Time"/>
    <s v="Unk"/>
    <s v="N/A"/>
    <s v="Production"/>
    <s v="General - Con"/>
    <d v="1993-06-05T00:00:00"/>
    <s v="MA"/>
    <s v="Laborer"/>
    <x v="1"/>
    <n v="71016"/>
    <s v="Other"/>
    <x v="2"/>
    <s v="Fully Meets"/>
    <n v="5"/>
    <n v="4"/>
    <n v="5"/>
    <n v="2"/>
    <s v="Leadership Development"/>
    <s v="External"/>
    <s v="Completed"/>
    <s v="Boylestad"/>
    <s v="Donna Flores"/>
    <n v="1"/>
  </r>
  <r>
    <x v="2119"/>
    <s v="Angelique Hogan"/>
    <d v="2021-08-05T00:00:00"/>
    <d v="2023-03-02T00:00:00"/>
    <s v="Production Technician I"/>
    <s v="Andrew Davis"/>
    <s v="Unknown"/>
    <s v="PL"/>
    <s v="Active"/>
    <s v="Part-Time"/>
    <s v="Zone A"/>
    <s v="Full-Time"/>
    <s v="Resignation"/>
    <s v="Event TV few much continue success."/>
    <s v="Production"/>
    <s v="Aerial"/>
    <d v="1946-02-03T00:00:00"/>
    <s v="MA"/>
    <s v="Lineman"/>
    <x v="0"/>
    <n v="28645"/>
    <s v="Asian"/>
    <x v="1"/>
    <s v="Fully Meets"/>
    <n v="4"/>
    <n v="1"/>
    <n v="5"/>
    <n v="3"/>
    <s v="Project Management"/>
    <s v="External"/>
    <s v="Failed"/>
    <s v="Port Samuelburgh"/>
    <s v="Cory Russell"/>
    <n v="2"/>
  </r>
  <r>
    <x v="2120"/>
    <s v="Moriah Dodson"/>
    <d v="2022-11-07T00:00:00"/>
    <d v="2023-03-02T00:00:00"/>
    <s v="Production Technician I"/>
    <s v="Rachel Chaney"/>
    <s v="Unknown"/>
    <s v="PYZ"/>
    <s v="Active"/>
    <s v="Part-Time"/>
    <s v="Zone C"/>
    <s v="Full-Time"/>
    <s v="Retirement"/>
    <s v="Resource collection house seek sound wind."/>
    <s v="Production"/>
    <s v="Project Management - Con"/>
    <d v="1949-10-17T00:00:00"/>
    <s v="MA"/>
    <s v="Project Manager"/>
    <x v="0"/>
    <n v="58015"/>
    <s v="Black"/>
    <x v="2"/>
    <s v="Fully Meets"/>
    <n v="4"/>
    <n v="4"/>
    <n v="1"/>
    <n v="3"/>
    <s v="Leadership Development"/>
    <s v="External"/>
    <s v="Failed"/>
    <s v="Drakeborough"/>
    <s v="Nicholas Scott"/>
    <n v="1"/>
  </r>
  <r>
    <x v="2121"/>
    <s v="Connor Bray"/>
    <d v="2022-01-23T00:00:00"/>
    <d v="2022-06-26T00:00:00"/>
    <s v="Production Technician I"/>
    <s v="Rachel Barr MD"/>
    <s v="Unknown"/>
    <s v="SVG"/>
    <s v="Leave of Absence"/>
    <s v="Contract"/>
    <s v="Zone C"/>
    <s v="Part-Time"/>
    <s v="Voluntary"/>
    <s v="Professional military easy so."/>
    <s v="Production"/>
    <s v="Project Management - Con"/>
    <d v="1946-09-23T00:00:00"/>
    <s v="MA"/>
    <s v="Project Manager"/>
    <x v="0"/>
    <n v="18652"/>
    <s v="White"/>
    <x v="2"/>
    <s v="Fully Meets"/>
    <n v="5"/>
    <n v="1"/>
    <n v="1"/>
    <n v="5"/>
    <s v="Customer Service"/>
    <s v="External"/>
    <s v="Completed"/>
    <s v="Garrettchester"/>
    <s v="Stephanie Combs"/>
    <n v="4"/>
  </r>
  <r>
    <x v="2122"/>
    <s v="Zaiden Leblanc"/>
    <d v="2021-07-12T00:00:00"/>
    <s v="N/A"/>
    <s v="Production Technician I"/>
    <s v="Michael Hays"/>
    <s v="Unknown"/>
    <s v="TNS"/>
    <s v="Active"/>
    <s v="Full-Time"/>
    <s v="Zone C"/>
    <s v="Part-Time"/>
    <s v="Unk"/>
    <s v="N/A"/>
    <s v="Production"/>
    <s v="Splicing"/>
    <d v="1951-05-03T00:00:00"/>
    <s v="MA"/>
    <s v="Project Manager"/>
    <x v="1"/>
    <n v="94273"/>
    <s v="Hispanic"/>
    <x v="0"/>
    <s v="Fully Meets"/>
    <n v="4"/>
    <n v="5"/>
    <n v="2"/>
    <n v="2"/>
    <s v="Communication Skills"/>
    <s v="External"/>
    <s v="Failed"/>
    <s v="Jaimeville"/>
    <s v="Amanda Sanders"/>
    <n v="4"/>
  </r>
  <r>
    <x v="2123"/>
    <s v="Taliyah Yang"/>
    <d v="2019-01-05T00:00:00"/>
    <d v="2021-11-04T00:00:00"/>
    <s v="Production Technician I"/>
    <s v="Kristi Cox"/>
    <s v="Unknown"/>
    <s v="WBL"/>
    <s v="Leave of Absence"/>
    <s v="Full-Time"/>
    <s v="Zone B"/>
    <s v="Part-Time"/>
    <s v="Resignation"/>
    <s v="Star idea alone."/>
    <s v="Production"/>
    <s v="Engineers"/>
    <d v="1991-08-28T00:00:00"/>
    <s v="MA"/>
    <s v="Technician"/>
    <x v="0"/>
    <n v="97060"/>
    <s v="White"/>
    <x v="2"/>
    <s v="Fully Meets"/>
    <n v="5"/>
    <n v="2"/>
    <n v="4"/>
    <n v="2"/>
    <s v="Customer Service"/>
    <s v="External"/>
    <s v="Completed"/>
    <s v="Port Cameronstad"/>
    <s v="Kelly Lawson"/>
    <n v="2"/>
  </r>
  <r>
    <x v="2124"/>
    <s v="Boston Cochran"/>
    <d v="2020-04-07T00:00:00"/>
    <d v="2021-03-21T00:00:00"/>
    <s v="Production Technician I"/>
    <s v="Tracey Wu"/>
    <s v="Unknown"/>
    <s v="PYZ"/>
    <s v="Leave of Absence"/>
    <s v="Part-Time"/>
    <s v="Zone C"/>
    <s v="Part-Time"/>
    <s v="Resignation"/>
    <s v="Magazine matter a teach."/>
    <s v="Production"/>
    <s v="Aerial"/>
    <d v="1992-09-08T00:00:00"/>
    <s v="MA"/>
    <s v="Laborer"/>
    <x v="1"/>
    <n v="10433"/>
    <s v="Black"/>
    <x v="3"/>
    <s v="Fully Meets"/>
    <n v="4"/>
    <n v="3"/>
    <n v="5"/>
    <n v="4"/>
    <s v="Leadership Development"/>
    <s v="External"/>
    <s v="Completed"/>
    <s v="Port Christina"/>
    <s v="Justin Young"/>
    <n v="2"/>
  </r>
  <r>
    <x v="2125"/>
    <s v="Amelia Mueller"/>
    <d v="2022-04-27T00:00:00"/>
    <s v="N/A"/>
    <s v="Production Technician I"/>
    <s v="Samuel Frye"/>
    <s v="Unknown"/>
    <s v="WBL"/>
    <s v="Active"/>
    <s v="Contract"/>
    <s v="Zone C"/>
    <s v="Full-Time"/>
    <s v="Unk"/>
    <s v="N/A"/>
    <s v="Production"/>
    <s v="Project Management - Con"/>
    <d v="1978-07-02T00:00:00"/>
    <s v="MA"/>
    <s v="Coordinator"/>
    <x v="1"/>
    <n v="35212"/>
    <s v="Black"/>
    <x v="3"/>
    <s v="Fully Meets"/>
    <n v="2"/>
    <n v="4"/>
    <n v="5"/>
    <n v="1"/>
    <s v="Communication Skills"/>
    <s v="External"/>
    <s v="Completed"/>
    <s v="Markfort"/>
    <s v="Sean Johnson"/>
    <n v="4"/>
  </r>
  <r>
    <x v="2126"/>
    <s v="Lillianna Hull"/>
    <d v="2022-06-14T00:00:00"/>
    <d v="2022-12-05T00:00:00"/>
    <s v="Production Technician I"/>
    <s v="Stacey Robles"/>
    <s v="Unknown"/>
    <s v="NEL"/>
    <s v="Active"/>
    <s v="Part-Time"/>
    <s v="Zone A"/>
    <s v="Part-Time"/>
    <s v="Resignation"/>
    <s v="Enjoy relationship page billion."/>
    <s v="Production"/>
    <s v="Project Management - Con"/>
    <d v="1991-10-26T00:00:00"/>
    <s v="MA"/>
    <s v="Supervisor"/>
    <x v="1"/>
    <n v="3213"/>
    <s v="White"/>
    <x v="0"/>
    <s v="Fully Meets"/>
    <n v="2"/>
    <n v="4"/>
    <n v="5"/>
    <n v="5"/>
    <s v="Project Management"/>
    <s v="External"/>
    <s v="Failed"/>
    <s v="West Brentstad"/>
    <s v="Patricia Gross"/>
    <n v="5"/>
  </r>
  <r>
    <x v="2127"/>
    <s v="Laci Frederick"/>
    <d v="2019-01-13T00:00:00"/>
    <s v="N/A"/>
    <s v="Production Technician I"/>
    <s v="James Flynn"/>
    <s v="Unknown"/>
    <s v="PL"/>
    <s v="Active"/>
    <s v="Part-Time"/>
    <s v="Zone A"/>
    <s v="Temporary"/>
    <s v="Unk"/>
    <s v="N/A"/>
    <s v="Production"/>
    <s v="Field Operations"/>
    <d v="1974-04-15T00:00:00"/>
    <s v="MA"/>
    <s v="Technician"/>
    <x v="0"/>
    <n v="7259"/>
    <s v="Black"/>
    <x v="1"/>
    <s v="Fully Meets"/>
    <n v="2"/>
    <n v="3"/>
    <n v="5"/>
    <n v="4"/>
    <s v="Communication Skills"/>
    <s v="Internal"/>
    <s v="Completed"/>
    <s v="Ericabury"/>
    <s v="Michael Richardson"/>
    <n v="1"/>
  </r>
  <r>
    <x v="2128"/>
    <s v="Jayda Chapman"/>
    <d v="2019-06-21T00:00:00"/>
    <s v="N/A"/>
    <s v="Production Technician I"/>
    <s v="Douglas Jacobson"/>
    <s v="Unknown"/>
    <s v="BPC"/>
    <s v="Active"/>
    <s v="Full-Time"/>
    <s v="Zone A"/>
    <s v="Part-Time"/>
    <s v="Unk"/>
    <s v="N/A"/>
    <s v="Production"/>
    <s v="Underground"/>
    <d v="1985-07-11T00:00:00"/>
    <s v="MA"/>
    <s v="Laborer"/>
    <x v="0"/>
    <n v="11631"/>
    <s v="Black"/>
    <x v="1"/>
    <s v="Fully Meets"/>
    <n v="5"/>
    <n v="4"/>
    <n v="2"/>
    <n v="4"/>
    <s v="Technical Skills"/>
    <s v="Internal"/>
    <s v="Failed"/>
    <s v="Port Megan"/>
    <s v="Dana Johnson"/>
    <n v="4"/>
  </r>
  <r>
    <x v="2129"/>
    <s v="Kennedy Beard"/>
    <d v="2020-08-10T00:00:00"/>
    <d v="2023-01-14T00:00:00"/>
    <s v="Production Technician I"/>
    <s v="Scott Dawson"/>
    <s v="Unknown"/>
    <s v="CCDR"/>
    <s v="Active"/>
    <s v="Part-Time"/>
    <s v="Zone A"/>
    <s v="Temporary"/>
    <s v="Voluntary"/>
    <s v="Read nice continue itself attack happen."/>
    <s v="Production"/>
    <s v="Wireline Construction"/>
    <d v="1981-05-09T00:00:00"/>
    <s v="MA"/>
    <s v="Manager"/>
    <x v="0"/>
    <n v="73890"/>
    <s v="Black"/>
    <x v="1"/>
    <s v="Fully Meets"/>
    <n v="5"/>
    <n v="4"/>
    <n v="3"/>
    <n v="3"/>
    <s v="Customer Service"/>
    <s v="Internal"/>
    <s v="Failed"/>
    <s v="Larahaven"/>
    <s v="Rebecca Smith"/>
    <n v="3"/>
  </r>
  <r>
    <x v="2130"/>
    <s v="Alma Hanna"/>
    <d v="2021-04-13T00:00:00"/>
    <d v="2022-06-11T00:00:00"/>
    <s v="Production Technician I"/>
    <s v="Patricia Potter"/>
    <s v="Unknown"/>
    <s v="SVG"/>
    <s v="Active"/>
    <s v="Contract"/>
    <s v="Zone C"/>
    <s v="Temporary"/>
    <s v="Resignation"/>
    <s v="Tell its wind child more though."/>
    <s v="Production"/>
    <s v="Wireline Construction"/>
    <d v="1954-01-28T00:00:00"/>
    <s v="MA"/>
    <s v="Laborer"/>
    <x v="0"/>
    <n v="28053"/>
    <s v="Hispanic"/>
    <x v="2"/>
    <s v="Fully Meets"/>
    <n v="2"/>
    <n v="3"/>
    <n v="2"/>
    <n v="5"/>
    <s v="Leadership Development"/>
    <s v="Internal"/>
    <s v="Completed"/>
    <s v="Kennethview"/>
    <s v="Tanya Cruz"/>
    <n v="3"/>
  </r>
  <r>
    <x v="2131"/>
    <s v="Ximena Suarez"/>
    <d v="2020-04-27T00:00:00"/>
    <d v="2022-10-18T00:00:00"/>
    <s v="Production Technician I"/>
    <s v="Brian Gregory"/>
    <s v="Unknown"/>
    <s v="EW"/>
    <s v="Active"/>
    <s v="Full-Time"/>
    <s v="Zone A"/>
    <s v="Full-Time"/>
    <s v="Involuntary"/>
    <s v="Program personal mean life source reach."/>
    <s v="Production"/>
    <s v="Field Operations"/>
    <d v="1979-09-20T00:00:00"/>
    <s v="MA"/>
    <s v="Laborer"/>
    <x v="0"/>
    <n v="12694"/>
    <s v="Asian"/>
    <x v="3"/>
    <s v="Fully Meets"/>
    <n v="4"/>
    <n v="2"/>
    <n v="2"/>
    <n v="1"/>
    <s v="Communication Skills"/>
    <s v="Internal"/>
    <s v="Failed"/>
    <s v="Kimberlyshire"/>
    <s v="Megan Aguilar"/>
    <n v="3"/>
  </r>
  <r>
    <x v="2132"/>
    <s v="Aydin Dixon"/>
    <d v="2022-02-25T00:00:00"/>
    <d v="2022-03-02T00:00:00"/>
    <s v="Production Technician I"/>
    <s v="Jackie Davis"/>
    <s v="Unknown"/>
    <s v="MSC"/>
    <s v="Terminated for Cause"/>
    <s v="Contract"/>
    <s v="Zone C"/>
    <s v="Part-Time"/>
    <s v="Resignation"/>
    <s v="Example trip behavior himself young."/>
    <s v="Production"/>
    <s v="Project Management - Con"/>
    <d v="1958-10-23T00:00:00"/>
    <s v="MA"/>
    <s v="Coordinator"/>
    <x v="1"/>
    <n v="83481"/>
    <s v="White"/>
    <x v="0"/>
    <s v="Fully Meets"/>
    <n v="5"/>
    <n v="1"/>
    <n v="5"/>
    <n v="1"/>
    <s v="Communication Skills"/>
    <s v="External"/>
    <s v="Failed"/>
    <s v="Ricardoberg"/>
    <s v="Cheryl Greene"/>
    <n v="3"/>
  </r>
  <r>
    <x v="2133"/>
    <s v="Heidi Joyce"/>
    <d v="2018-12-06T00:00:00"/>
    <d v="2022-12-01T00:00:00"/>
    <s v="Production Technician II"/>
    <s v="Keith George"/>
    <s v="Unknown"/>
    <s v="TNS"/>
    <s v="Active"/>
    <s v="Part-Time"/>
    <s v="Zone C"/>
    <s v="Full-Time"/>
    <s v="Voluntary"/>
    <s v="Avoid that school central member."/>
    <s v="Production"/>
    <s v="Fielders"/>
    <d v="1947-04-15T00:00:00"/>
    <s v="MA"/>
    <s v="Engineer"/>
    <x v="0"/>
    <n v="2140"/>
    <s v="Hispanic"/>
    <x v="0"/>
    <s v="Exceeds"/>
    <n v="5"/>
    <n v="3"/>
    <n v="2"/>
    <n v="1"/>
    <s v="Technical Skills"/>
    <s v="External"/>
    <s v="Completed"/>
    <s v="New Victor"/>
    <s v="Sandra Fowler"/>
    <n v="4"/>
  </r>
  <r>
    <x v="2134"/>
    <s v="Elle Spears"/>
    <d v="2020-03-12T00:00:00"/>
    <d v="2023-06-06T00:00:00"/>
    <s v="Production Technician II"/>
    <s v="Jennifer Smith"/>
    <s v="Unknown"/>
    <s v="BPC"/>
    <s v="Active"/>
    <s v="Part-Time"/>
    <s v="Zone A"/>
    <s v="Temporary"/>
    <s v="Involuntary"/>
    <s v="Food information day art PM leader."/>
    <s v="Production"/>
    <s v="Project Management - Con"/>
    <d v="1993-04-25T00:00:00"/>
    <s v="MA"/>
    <s v="Administrative"/>
    <x v="0"/>
    <n v="9790"/>
    <s v="White"/>
    <x v="2"/>
    <s v="Fully Meets"/>
    <n v="4"/>
    <n v="1"/>
    <n v="2"/>
    <n v="1"/>
    <s v="Communication Skills"/>
    <s v="Internal"/>
    <s v="Completed"/>
    <s v="Bishopbury"/>
    <s v="Maria Barrett"/>
    <n v="5"/>
  </r>
  <r>
    <x v="2135"/>
    <s v="Cesar Anderson"/>
    <d v="2022-11-16T00:00:00"/>
    <s v="N/A"/>
    <s v="Production Technician II"/>
    <s v="Timothy Brown"/>
    <s v="Unknown"/>
    <s v="CCDR"/>
    <s v="Active"/>
    <s v="Full-Time"/>
    <s v="Zone B"/>
    <s v="Full-Time"/>
    <s v="Unk"/>
    <s v="N/A"/>
    <s v="Production"/>
    <s v="Project Management - Con"/>
    <d v="1997-05-17T00:00:00"/>
    <s v="MA"/>
    <s v="Foreman"/>
    <x v="0"/>
    <n v="52077"/>
    <s v="Hispanic"/>
    <x v="0"/>
    <s v="Fully Meets"/>
    <n v="4"/>
    <n v="5"/>
    <n v="3"/>
    <n v="5"/>
    <s v="Project Management"/>
    <s v="External"/>
    <s v="Failed"/>
    <s v="East Kevinburgh"/>
    <s v="Chelsea Stokes"/>
    <n v="2"/>
  </r>
  <r>
    <x v="2136"/>
    <s v="Dean Mckenzie"/>
    <d v="2018-12-09T00:00:00"/>
    <d v="2023-06-25T00:00:00"/>
    <s v="Production Technician II"/>
    <s v="Justin Wells"/>
    <s v="Unknown"/>
    <s v="EW"/>
    <s v="Voluntarily Terminated"/>
    <s v="Contract"/>
    <s v="Zone B"/>
    <s v="Temporary"/>
    <s v="Involuntary"/>
    <s v="Easy film last fact discuss. Enough worker wall."/>
    <s v="Production"/>
    <s v="Field Operations"/>
    <d v="1995-06-03T00:00:00"/>
    <s v="MA"/>
    <s v="Laborer"/>
    <x v="0"/>
    <n v="50624"/>
    <s v="Other"/>
    <x v="2"/>
    <s v="Fully Meets"/>
    <n v="2"/>
    <n v="1"/>
    <n v="2"/>
    <n v="4"/>
    <s v="Technical Skills"/>
    <s v="External"/>
    <s v="Completed"/>
    <s v="Port Justinchester"/>
    <s v="Kathleen Martin"/>
    <n v="4"/>
  </r>
  <r>
    <x v="2137"/>
    <s v="Isabell Wu"/>
    <d v="2022-12-25T00:00:00"/>
    <d v="2023-03-08T00:00:00"/>
    <s v="Production Technician II"/>
    <s v="Rachel Crawford"/>
    <s v="Unknown"/>
    <s v="MSC"/>
    <s v="Voluntarily Terminated"/>
    <s v="Contract"/>
    <s v="Zone A"/>
    <s v="Full-Time"/>
    <s v="Voluntary"/>
    <s v="Week campaign later realize magazine."/>
    <s v="Production"/>
    <s v="Field Operations"/>
    <d v="1987-04-07T00:00:00"/>
    <s v="MA"/>
    <s v="Laborer"/>
    <x v="0"/>
    <n v="83438"/>
    <s v="Black"/>
    <x v="2"/>
    <s v="Fully Meets"/>
    <n v="4"/>
    <n v="5"/>
    <n v="3"/>
    <n v="1"/>
    <s v="Project Management"/>
    <s v="Internal"/>
    <s v="Failed"/>
    <s v="Burtonburgh"/>
    <s v="Kimberly Petersen"/>
    <n v="2"/>
  </r>
  <r>
    <x v="2138"/>
    <s v="Kenny Blanchard"/>
    <d v="2021-11-19T00:00:00"/>
    <s v="N/A"/>
    <s v="Production Technician II"/>
    <s v="Jasmine Williamson"/>
    <s v="Unknown"/>
    <s v="NEL"/>
    <s v="Active"/>
    <s v="Part-Time"/>
    <s v="Zone A"/>
    <s v="Temporary"/>
    <s v="Unk"/>
    <s v="N/A"/>
    <s v="Production"/>
    <s v="Field Operations"/>
    <d v="1971-08-11T00:00:00"/>
    <s v="MA"/>
    <s v="Technician"/>
    <x v="0"/>
    <n v="29416"/>
    <s v="Asian"/>
    <x v="2"/>
    <s v="Fully Meets"/>
    <n v="4"/>
    <n v="3"/>
    <n v="2"/>
    <n v="1"/>
    <s v="Communication Skills"/>
    <s v="External"/>
    <s v="Completed"/>
    <s v="New Eric"/>
    <s v="Derrick Walker"/>
    <n v="4"/>
  </r>
  <r>
    <x v="2139"/>
    <s v="Evie Beard"/>
    <d v="2022-03-01T00:00:00"/>
    <s v="N/A"/>
    <s v="Production Technician I"/>
    <s v="Andrew Smith"/>
    <s v="Unknown"/>
    <s v="PL"/>
    <s v="Active"/>
    <s v="Contract"/>
    <s v="Zone C"/>
    <s v="Full-Time"/>
    <s v="Unk"/>
    <s v="N/A"/>
    <s v="Production"/>
    <s v="Catv"/>
    <d v="1990-04-02T00:00:00"/>
    <s v="MA"/>
    <s v="Laborer"/>
    <x v="1"/>
    <n v="89284"/>
    <s v="Hispanic"/>
    <x v="1"/>
    <s v="Fully Meets"/>
    <n v="5"/>
    <n v="1"/>
    <n v="1"/>
    <n v="1"/>
    <s v="Technical Skills"/>
    <s v="External"/>
    <s v="Failed"/>
    <s v="East Justin"/>
    <s v="Laura Tucker"/>
    <n v="1"/>
  </r>
  <r>
    <x v="2140"/>
    <s v="Aliya Morton"/>
    <d v="2021-03-17T00:00:00"/>
    <s v="N/A"/>
    <s v="Production Technician I"/>
    <s v="Jennifer Reeves"/>
    <s v="Unknown"/>
    <s v="BPC"/>
    <s v="Active"/>
    <s v="Full-Time"/>
    <s v="Zone B"/>
    <s v="Temporary"/>
    <s v="Unk"/>
    <s v="N/A"/>
    <s v="Production"/>
    <s v="Field Operations"/>
    <d v="1970-07-10T00:00:00"/>
    <s v="MA"/>
    <s v="Foreman"/>
    <x v="1"/>
    <n v="9420"/>
    <s v="Black"/>
    <x v="0"/>
    <s v="Exceeds"/>
    <n v="2"/>
    <n v="3"/>
    <n v="1"/>
    <n v="4"/>
    <s v="Leadership Development"/>
    <s v="Internal"/>
    <s v="Failed"/>
    <s v="East Taraside"/>
    <s v="Kevin Roth"/>
    <n v="3"/>
  </r>
  <r>
    <x v="2141"/>
    <s v="Ingrid Wilkins"/>
    <d v="2021-02-10T00:00:00"/>
    <s v="N/A"/>
    <s v="Production Technician I"/>
    <s v="Theresa Foster"/>
    <s v="Unknown"/>
    <s v="CCDR"/>
    <s v="Active"/>
    <s v="Full-Time"/>
    <s v="Zone B"/>
    <s v="Part-Time"/>
    <s v="Unk"/>
    <s v="N/A"/>
    <s v="Production"/>
    <s v="General - Con"/>
    <d v="1949-07-20T00:00:00"/>
    <s v="MA"/>
    <s v="Flagger"/>
    <x v="0"/>
    <n v="49701"/>
    <s v="White"/>
    <x v="2"/>
    <s v="Fully Meets"/>
    <n v="4"/>
    <n v="4"/>
    <n v="5"/>
    <n v="1"/>
    <s v="Communication Skills"/>
    <s v="External"/>
    <s v="Failed"/>
    <s v="Matthewville"/>
    <s v="Rose Schmidt"/>
    <n v="5"/>
  </r>
  <r>
    <x v="2142"/>
    <s v="Morgan Elliott"/>
    <d v="2018-09-28T00:00:00"/>
    <s v="N/A"/>
    <s v="Production Technician I"/>
    <s v="Emily Carter"/>
    <s v="Unknown"/>
    <s v="SVG"/>
    <s v="Active"/>
    <s v="Full-Time"/>
    <s v="Zone A"/>
    <s v="Temporary"/>
    <s v="Unk"/>
    <s v="N/A"/>
    <s v="Production"/>
    <s v="Aerial"/>
    <d v="1947-06-25T00:00:00"/>
    <s v="MA"/>
    <s v="Lineman"/>
    <x v="0"/>
    <n v="32652"/>
    <s v="Black"/>
    <x v="1"/>
    <s v="Fully Meets"/>
    <n v="2"/>
    <n v="1"/>
    <n v="4"/>
    <n v="1"/>
    <s v="Project Management"/>
    <s v="Internal"/>
    <s v="Failed"/>
    <s v="Port Tanyamouth"/>
    <s v="Chelsey Long"/>
    <n v="3"/>
  </r>
  <r>
    <x v="2143"/>
    <s v="Shannon Lambert"/>
    <d v="2021-02-09T00:00:00"/>
    <s v="N/A"/>
    <s v="Production Technician I"/>
    <s v="Debra Perez"/>
    <s v="Unknown"/>
    <s v="EW"/>
    <s v="Active"/>
    <s v="Contract"/>
    <s v="Zone C"/>
    <s v="Part-Time"/>
    <s v="Unk"/>
    <s v="N/A"/>
    <s v="Production"/>
    <s v="Engineers"/>
    <d v="1956-09-19T00:00:00"/>
    <s v="MA"/>
    <s v="Engineer"/>
    <x v="1"/>
    <n v="4496"/>
    <s v="Hispanic"/>
    <x v="0"/>
    <s v="Exceeds"/>
    <n v="2"/>
    <n v="3"/>
    <n v="4"/>
    <n v="3"/>
    <s v="Communication Skills"/>
    <s v="Internal"/>
    <s v="Completed"/>
    <s v="Port Kyle"/>
    <s v="Kevin Palmer MD"/>
    <n v="3"/>
  </r>
  <r>
    <x v="2144"/>
    <s v="Prince Petty"/>
    <d v="2020-09-27T00:00:00"/>
    <d v="2022-03-04T00:00:00"/>
    <s v="Production Technician I"/>
    <s v="James Ware"/>
    <s v="Unknown"/>
    <s v="MSC"/>
    <s v="Leave of Absence"/>
    <s v="Part-Time"/>
    <s v="Zone C"/>
    <s v="Temporary"/>
    <s v="Retirement"/>
    <s v="Reveal real paper peace usually fly know century."/>
    <s v="Production"/>
    <s v="Field Operations"/>
    <d v="1995-10-30T00:00:00"/>
    <s v="MA"/>
    <s v="Driller"/>
    <x v="1"/>
    <n v="59765"/>
    <s v="Asian"/>
    <x v="3"/>
    <s v="Fully Meets"/>
    <n v="2"/>
    <n v="1"/>
    <n v="2"/>
    <n v="1"/>
    <s v="Leadership Development"/>
    <s v="Internal"/>
    <s v="Completed"/>
    <s v="Spearsmouth"/>
    <s v="Joseph Morris"/>
    <n v="4"/>
  </r>
  <r>
    <x v="2145"/>
    <s v="Abril Joseph"/>
    <d v="2018-12-16T00:00:00"/>
    <s v="N/A"/>
    <s v="Production Technician I"/>
    <s v="Gregory Hall"/>
    <s v="Unknown"/>
    <s v="TNS"/>
    <s v="Active"/>
    <s v="Part-Time"/>
    <s v="Zone C"/>
    <s v="Temporary"/>
    <s v="Unk"/>
    <s v="N/A"/>
    <s v="Production"/>
    <s v="Project Management - Con"/>
    <d v="1978-10-18T00:00:00"/>
    <s v="MA"/>
    <s v="Coordinator"/>
    <x v="0"/>
    <n v="19021"/>
    <s v="White"/>
    <x v="1"/>
    <s v="Fully Meets"/>
    <n v="4"/>
    <n v="5"/>
    <n v="1"/>
    <n v="1"/>
    <s v="Technical Skills"/>
    <s v="External"/>
    <s v="Completed"/>
    <s v="Port Todd"/>
    <s v="Alan Barry"/>
    <n v="5"/>
  </r>
  <r>
    <x v="2146"/>
    <s v="Bobby Levy"/>
    <d v="2023-07-17T00:00:00"/>
    <d v="2023-07-28T00:00:00"/>
    <s v="Production Technician I"/>
    <s v="Donna Yang"/>
    <s v="Unknown"/>
    <s v="PYZ"/>
    <s v="Active"/>
    <s v="Contract"/>
    <s v="Zone B"/>
    <s v="Temporary"/>
    <s v="Involuntary"/>
    <s v="Member cost town create against decision."/>
    <s v="Production"/>
    <s v="General - Sga"/>
    <d v="1999-04-23T00:00:00"/>
    <s v="MA"/>
    <s v="Engineer"/>
    <x v="1"/>
    <n v="48709"/>
    <s v="Hispanic"/>
    <x v="3"/>
    <s v="Fully Meets"/>
    <n v="5"/>
    <n v="2"/>
    <n v="2"/>
    <n v="5"/>
    <s v="Project Management"/>
    <s v="External"/>
    <s v="Completed"/>
    <s v="Powellshire"/>
    <s v="Gerald Reynolds"/>
    <n v="4"/>
  </r>
  <r>
    <x v="2147"/>
    <s v="Gustavo Durham"/>
    <d v="2020-05-28T00:00:00"/>
    <d v="2021-12-14T00:00:00"/>
    <s v="Production Technician I"/>
    <s v="Adrienne Barnett"/>
    <s v="Unknown"/>
    <s v="WBL"/>
    <s v="Active"/>
    <s v="Full-Time"/>
    <s v="Zone C"/>
    <s v="Temporary"/>
    <s v="Voluntary"/>
    <s v="Draw health deal."/>
    <s v="Production"/>
    <s v="Aerial"/>
    <d v="1950-03-01T00:00:00"/>
    <s v="MA"/>
    <s v="Foreman"/>
    <x v="1"/>
    <n v="76147"/>
    <s v="White"/>
    <x v="2"/>
    <s v="Exceeds"/>
    <n v="2"/>
    <n v="4"/>
    <n v="5"/>
    <n v="1"/>
    <s v="Communication Skills"/>
    <s v="External"/>
    <s v="Completed"/>
    <s v="Port Charles"/>
    <s v="Kelly Smith"/>
    <n v="2"/>
  </r>
  <r>
    <x v="2148"/>
    <s v="Teagan Stevens"/>
    <d v="2021-03-01T00:00:00"/>
    <d v="2023-04-05T00:00:00"/>
    <s v="Production Technician I"/>
    <s v="Yvonne Bush"/>
    <s v="Unknown"/>
    <s v="NEL"/>
    <s v="Active"/>
    <s v="Full-Time"/>
    <s v="Zone A"/>
    <s v="Part-Time"/>
    <s v="Voluntary"/>
    <s v="Policy upon tend join individual direction yard."/>
    <s v="Production"/>
    <s v="Field Operations"/>
    <d v="1983-09-27T00:00:00"/>
    <s v="MA"/>
    <s v="Laborer"/>
    <x v="0"/>
    <n v="19987"/>
    <s v="Black"/>
    <x v="2"/>
    <s v="Exceeds"/>
    <n v="2"/>
    <n v="2"/>
    <n v="1"/>
    <n v="4"/>
    <s v="Customer Service"/>
    <s v="Internal"/>
    <s v="Failed"/>
    <s v="Pattersonborough"/>
    <s v="Scott Peck"/>
    <n v="2"/>
  </r>
  <r>
    <x v="2149"/>
    <s v="Neil Patton"/>
    <d v="2022-02-12T00:00:00"/>
    <s v="N/A"/>
    <s v="Production Technician I"/>
    <s v="Mark Silva"/>
    <s v="Unknown"/>
    <s v="PL"/>
    <s v="Active"/>
    <s v="Full-Time"/>
    <s v="Zone C"/>
    <s v="Part-Time"/>
    <s v="Unk"/>
    <s v="N/A"/>
    <s v="Production"/>
    <s v="Aerial"/>
    <d v="1955-08-02T00:00:00"/>
    <s v="MA"/>
    <s v="Foreman"/>
    <x v="0"/>
    <n v="11927"/>
    <s v="Asian"/>
    <x v="1"/>
    <s v="Fully Meets"/>
    <n v="2"/>
    <n v="3"/>
    <n v="2"/>
    <n v="2"/>
    <s v="Customer Service"/>
    <s v="External"/>
    <s v="Failed"/>
    <s v="North Kristina"/>
    <s v="James Hudson"/>
    <n v="4"/>
  </r>
  <r>
    <x v="2150"/>
    <s v="Khalil Guzman"/>
    <d v="2022-02-26T00:00:00"/>
    <s v="N/A"/>
    <s v="Production Technician I"/>
    <s v="Melissa Wheeler DDS"/>
    <s v="Unknown"/>
    <s v="BPC"/>
    <s v="Active"/>
    <s v="Part-Time"/>
    <s v="Zone C"/>
    <s v="Temporary"/>
    <s v="Unk"/>
    <s v="N/A"/>
    <s v="Production"/>
    <s v="Field Operations"/>
    <d v="1965-11-15T00:00:00"/>
    <s v="MA"/>
    <s v="Engineer"/>
    <x v="0"/>
    <n v="81158"/>
    <s v="White"/>
    <x v="1"/>
    <s v="Exceeds"/>
    <n v="4"/>
    <n v="3"/>
    <n v="3"/>
    <n v="1"/>
    <s v="Project Management"/>
    <s v="Internal"/>
    <s v="Completed"/>
    <s v="Smithberg"/>
    <s v="David Hoffman"/>
    <n v="2"/>
  </r>
  <r>
    <x v="2151"/>
    <s v="Alaina Mayo"/>
    <d v="2022-07-05T00:00:00"/>
    <d v="2022-12-28T00:00:00"/>
    <s v="Production Technician I"/>
    <s v="Mr. Tony Collier"/>
    <s v="Unknown"/>
    <s v="CCDR"/>
    <s v="Active"/>
    <s v="Contract"/>
    <s v="Zone C"/>
    <s v="Temporary"/>
    <s v="Voluntary"/>
    <s v="Through would building generation pay investment."/>
    <s v="Production"/>
    <s v="Field Operations"/>
    <d v="1953-12-29T00:00:00"/>
    <s v="MA"/>
    <s v="Laborer"/>
    <x v="0"/>
    <n v="27163"/>
    <s v="Black"/>
    <x v="1"/>
    <s v="Exceeds"/>
    <n v="5"/>
    <n v="1"/>
    <n v="3"/>
    <n v="1"/>
    <s v="Communication Skills"/>
    <s v="Internal"/>
    <s v="Failed"/>
    <s v="East Renee"/>
    <s v="Stephanie Blake"/>
    <n v="4"/>
  </r>
  <r>
    <x v="2152"/>
    <s v="Jagger Morgan"/>
    <d v="2019-11-29T00:00:00"/>
    <d v="2022-03-11T00:00:00"/>
    <s v="Production Technician I"/>
    <s v="Kathleen Johnson"/>
    <s v="Unknown"/>
    <s v="SVG"/>
    <s v="Active"/>
    <s v="Part-Time"/>
    <s v="Zone A"/>
    <s v="Full-Time"/>
    <s v="Retirement"/>
    <s v="Seven trip current difference baby."/>
    <s v="Production"/>
    <s v="Field Operations"/>
    <d v="1994-12-13T00:00:00"/>
    <s v="MA"/>
    <s v="Technician"/>
    <x v="0"/>
    <n v="96230"/>
    <s v="Other"/>
    <x v="2"/>
    <s v="Fully Meets"/>
    <n v="4"/>
    <n v="1"/>
    <n v="5"/>
    <n v="3"/>
    <s v="Communication Skills"/>
    <s v="External"/>
    <s v="Completed"/>
    <s v="East Johnton"/>
    <s v="Karla Ramirez"/>
    <n v="5"/>
  </r>
  <r>
    <x v="2153"/>
    <s v="Donavan Kennedy"/>
    <d v="2019-02-22T00:00:00"/>
    <s v="N/A"/>
    <s v="Production Technician I"/>
    <s v="Julia Davis"/>
    <s v="Unknown"/>
    <s v="EW"/>
    <s v="Active"/>
    <s v="Full-Time"/>
    <s v="Zone B"/>
    <s v="Temporary"/>
    <s v="Unk"/>
    <s v="N/A"/>
    <s v="Production"/>
    <s v="Engineers"/>
    <d v="1949-05-21T00:00:00"/>
    <s v="MA"/>
    <s v="Engineer"/>
    <x v="0"/>
    <n v="75205"/>
    <s v="Black"/>
    <x v="2"/>
    <s v="Fully Meets"/>
    <n v="2"/>
    <n v="1"/>
    <n v="3"/>
    <n v="5"/>
    <s v="Customer Service"/>
    <s v="External"/>
    <s v="Completed"/>
    <s v="Lake Michael"/>
    <s v="Chelsea Davis"/>
    <n v="4"/>
  </r>
  <r>
    <x v="2154"/>
    <s v="Amy Frederick"/>
    <d v="2020-07-16T00:00:00"/>
    <d v="2022-02-15T00:00:00"/>
    <s v="Production Technician I"/>
    <s v="Amanda Carter"/>
    <s v="Unknown"/>
    <s v="MSC"/>
    <s v="Terminated for Cause"/>
    <s v="Contract"/>
    <s v="Zone B"/>
    <s v="Temporary"/>
    <s v="Voluntary"/>
    <s v="Interest sit production sit director think."/>
    <s v="Production"/>
    <s v="General - Con"/>
    <d v="1951-03-14T00:00:00"/>
    <s v="MA"/>
    <s v="Lineman"/>
    <x v="1"/>
    <n v="56136"/>
    <s v="Black"/>
    <x v="0"/>
    <s v="Fully Meets"/>
    <n v="2"/>
    <n v="2"/>
    <n v="5"/>
    <n v="4"/>
    <s v="Communication Skills"/>
    <s v="External"/>
    <s v="Failed"/>
    <s v="West Greg"/>
    <s v="Sarah Mitchell"/>
    <n v="5"/>
  </r>
  <r>
    <x v="2155"/>
    <s v="Pierce Charles"/>
    <d v="2019-07-18T00:00:00"/>
    <d v="2020-02-19T00:00:00"/>
    <s v="Production Technician II"/>
    <s v="Jenny Ray"/>
    <s v="Unknown"/>
    <s v="MSC"/>
    <s v="Voluntarily Terminated"/>
    <s v="Contract"/>
    <s v="Zone B"/>
    <s v="Part-Time"/>
    <s v="Voluntary"/>
    <s v="Else feel no individual."/>
    <s v="Production"/>
    <s v="General - Con"/>
    <d v="1962-07-16T00:00:00"/>
    <s v="MA"/>
    <s v="Lineman"/>
    <x v="0"/>
    <n v="65327"/>
    <s v="Black"/>
    <x v="0"/>
    <s v="Fully Meets"/>
    <n v="5"/>
    <n v="4"/>
    <n v="2"/>
    <n v="2"/>
    <s v="Communication Skills"/>
    <s v="External"/>
    <s v="Failed"/>
    <s v="Rebeccaburgh"/>
    <s v="Brandy Martin"/>
    <n v="4"/>
  </r>
  <r>
    <x v="2156"/>
    <s v="Deegan Pham"/>
    <d v="2019-03-10T00:00:00"/>
    <d v="2021-11-16T00:00:00"/>
    <s v="Production Technician II"/>
    <s v="Kimberly Collier"/>
    <s v="Unknown"/>
    <s v="TNS"/>
    <s v="Active"/>
    <s v="Contract"/>
    <s v="Zone A"/>
    <s v="Full-Time"/>
    <s v="Voluntary"/>
    <s v="Capital series something again ever."/>
    <s v="Production"/>
    <s v="Billable Consultants"/>
    <d v="1984-03-16T00:00:00"/>
    <s v="MA"/>
    <s v="Engineer"/>
    <x v="0"/>
    <n v="25266"/>
    <s v="White"/>
    <x v="3"/>
    <s v="Exceeds"/>
    <n v="5"/>
    <n v="4"/>
    <n v="1"/>
    <n v="3"/>
    <s v="Project Management"/>
    <s v="Internal"/>
    <s v="Failed"/>
    <s v="Dunnchester"/>
    <s v="Michael Wright"/>
    <n v="3"/>
  </r>
  <r>
    <x v="2157"/>
    <s v="Seth Oneill"/>
    <d v="2023-05-30T00:00:00"/>
    <d v="2023-07-21T00:00:00"/>
    <s v="Production Technician II"/>
    <s v="Michael Hendricks"/>
    <s v="Unknown"/>
    <s v="PYZ"/>
    <s v="Active"/>
    <s v="Part-Time"/>
    <s v="Zone A"/>
    <s v="Full-Time"/>
    <s v="Retirement"/>
    <s v="More next spring around television million media."/>
    <s v="Production"/>
    <s v="General - Sga"/>
    <d v="1976-01-21T00:00:00"/>
    <s v="MA"/>
    <s v="Director"/>
    <x v="0"/>
    <n v="35824"/>
    <s v="Hispanic"/>
    <x v="3"/>
    <s v="Exceeds"/>
    <n v="2"/>
    <n v="1"/>
    <n v="1"/>
    <n v="3"/>
    <s v="Communication Skills"/>
    <s v="Internal"/>
    <s v="Completed"/>
    <s v="Benjaminhaven"/>
    <s v="Lisa Huffman"/>
    <n v="5"/>
  </r>
  <r>
    <x v="2158"/>
    <s v="Mollie Woodward"/>
    <d v="2018-08-23T00:00:00"/>
    <d v="2019-06-19T00:00:00"/>
    <s v="Production Technician II"/>
    <s v="Lindsay White"/>
    <s v="Unknown"/>
    <s v="WBL"/>
    <s v="Active"/>
    <s v="Full-Time"/>
    <s v="Zone B"/>
    <s v="Part-Time"/>
    <s v="Voluntary"/>
    <s v="Allow decide education consider early such."/>
    <s v="Production"/>
    <s v="Field Operations"/>
    <d v="1978-05-29T00:00:00"/>
    <s v="MA"/>
    <s v="Groundman"/>
    <x v="0"/>
    <n v="24940"/>
    <s v="Asian"/>
    <x v="0"/>
    <s v="Fully Meets"/>
    <n v="4"/>
    <n v="1"/>
    <n v="1"/>
    <n v="2"/>
    <s v="Technical Skills"/>
    <s v="External"/>
    <s v="Failed"/>
    <s v="New Tina"/>
    <s v="Jennifer Reed"/>
    <n v="2"/>
  </r>
  <r>
    <x v="2159"/>
    <s v="Baylee Warner"/>
    <d v="2019-03-06T00:00:00"/>
    <s v="N/A"/>
    <s v="Production Technician II"/>
    <s v="Madeline Henderson"/>
    <s v="Unknown"/>
    <s v="NEL"/>
    <s v="Active"/>
    <s v="Full-Time"/>
    <s v="Zone A"/>
    <s v="Part-Time"/>
    <s v="Unk"/>
    <s v="N/A"/>
    <s v="Production"/>
    <s v="Splicing"/>
    <d v="1951-04-18T00:00:00"/>
    <s v="MA"/>
    <s v="Splicer"/>
    <x v="0"/>
    <n v="69293"/>
    <s v="Other"/>
    <x v="2"/>
    <s v="Exceeds"/>
    <n v="4"/>
    <n v="5"/>
    <n v="5"/>
    <n v="3"/>
    <s v="Leadership Development"/>
    <s v="Internal"/>
    <s v="Failed"/>
    <s v="Lake Andrewburgh"/>
    <s v="Michelle Hernandez"/>
    <n v="3"/>
  </r>
  <r>
    <x v="2160"/>
    <s v="Celeste Allison"/>
    <d v="2023-08-01T00:00:00"/>
    <d v="2023-08-02T00:00:00"/>
    <s v="Production Technician II"/>
    <s v="Erin Maxwell"/>
    <s v="Unknown"/>
    <s v="PL"/>
    <s v="Voluntarily Terminated"/>
    <s v="Full-Time"/>
    <s v="Zone C"/>
    <s v="Full-Time"/>
    <s v="Involuntary"/>
    <s v="Material thousand usually."/>
    <s v="Production"/>
    <s v="General - Con"/>
    <d v="1983-04-17T00:00:00"/>
    <s v="MA"/>
    <s v="Laborer"/>
    <x v="0"/>
    <n v="9346"/>
    <s v="Black"/>
    <x v="3"/>
    <s v="Fully Meets"/>
    <n v="1"/>
    <n v="1"/>
    <n v="5"/>
    <n v="4"/>
    <s v="Customer Service"/>
    <s v="External"/>
    <s v="Completed"/>
    <s v="West Timothy"/>
    <s v="Elizabeth Miller"/>
    <n v="3"/>
  </r>
  <r>
    <x v="2161"/>
    <s v="Camryn Clark"/>
    <d v="2020-02-24T00:00:00"/>
    <d v="2020-12-24T00:00:00"/>
    <s v="Production Technician II"/>
    <s v="Kaitlin Thomas MD"/>
    <s v="Unknown"/>
    <s v="BPC"/>
    <s v="Active"/>
    <s v="Part-Time"/>
    <s v="Zone A"/>
    <s v="Temporary"/>
    <s v="Resignation"/>
    <s v="Not later mission use industry family at."/>
    <s v="Production"/>
    <s v="Isp"/>
    <d v="1997-08-27T00:00:00"/>
    <s v="MA"/>
    <s v="Manager"/>
    <x v="1"/>
    <n v="57257"/>
    <s v="White"/>
    <x v="2"/>
    <s v="Fully Meets"/>
    <n v="5"/>
    <n v="4"/>
    <n v="4"/>
    <n v="2"/>
    <s v="Technical Skills"/>
    <s v="Internal"/>
    <s v="Failed"/>
    <s v="Jamesville"/>
    <s v="Stacy Cole"/>
    <n v="5"/>
  </r>
  <r>
    <x v="2162"/>
    <s v="Geovanni Crawford"/>
    <d v="2019-09-26T00:00:00"/>
    <s v="N/A"/>
    <s v="Production Technician I"/>
    <s v="Taylor Martin"/>
    <s v="Unknown"/>
    <s v="PL"/>
    <s v="Active"/>
    <s v="Contract"/>
    <s v="Zone A"/>
    <s v="Full-Time"/>
    <s v="Unk"/>
    <s v="N/A"/>
    <s v="Production"/>
    <s v="Catv"/>
    <d v="1979-03-13T00:00:00"/>
    <s v="MA"/>
    <s v="Laborer"/>
    <x v="1"/>
    <n v="57484"/>
    <s v="Black"/>
    <x v="0"/>
    <s v="Fully Meets"/>
    <n v="4"/>
    <n v="2"/>
    <n v="4"/>
    <n v="5"/>
    <s v="Project Management"/>
    <s v="Internal"/>
    <s v="Completed"/>
    <s v="West Joshuaburgh"/>
    <s v="Mark Johnson"/>
    <n v="4"/>
  </r>
  <r>
    <x v="2163"/>
    <s v="Danielle Blanchard"/>
    <d v="2022-12-07T00:00:00"/>
    <d v="2023-06-08T00:00:00"/>
    <s v="Production Technician I"/>
    <s v="Natalie Hogan"/>
    <s v="Unknown"/>
    <s v="BPC"/>
    <s v="Voluntarily Terminated"/>
    <s v="Full-Time"/>
    <s v="Zone C"/>
    <s v="Temporary"/>
    <s v="Resignation"/>
    <s v="Beat hand ready reason development else doctor."/>
    <s v="Production"/>
    <s v="Field Operations"/>
    <d v="1997-03-18T00:00:00"/>
    <s v="MA"/>
    <s v="Foreman"/>
    <x v="0"/>
    <n v="89536"/>
    <s v="Other"/>
    <x v="0"/>
    <s v="Fully Meets"/>
    <n v="5"/>
    <n v="4"/>
    <n v="2"/>
    <n v="3"/>
    <s v="Project Management"/>
    <s v="External"/>
    <s v="Completed"/>
    <s v="Harmontown"/>
    <s v="Jane Romero"/>
    <n v="3"/>
  </r>
  <r>
    <x v="2164"/>
    <s v="Kasey Pineda"/>
    <d v="2019-03-08T00:00:00"/>
    <d v="2021-02-08T00:00:00"/>
    <s v="Production Technician I"/>
    <s v="Kenneth Wilkinson"/>
    <s v="Unknown"/>
    <s v="CCDR"/>
    <s v="Active"/>
    <s v="Part-Time"/>
    <s v="Zone C"/>
    <s v="Full-Time"/>
    <s v="Retirement"/>
    <s v="Truth hope she after."/>
    <s v="Production"/>
    <s v="Field Operations"/>
    <d v="1994-12-24T00:00:00"/>
    <s v="MA"/>
    <s v="Laborer"/>
    <x v="0"/>
    <n v="38677"/>
    <s v="Black"/>
    <x v="2"/>
    <s v="Fully Meets"/>
    <n v="2"/>
    <n v="1"/>
    <n v="5"/>
    <n v="5"/>
    <s v="Leadership Development"/>
    <s v="External"/>
    <s v="Failed"/>
    <s v="Johnstonchester"/>
    <s v="Carly Jacobs"/>
    <n v="4"/>
  </r>
  <r>
    <x v="2165"/>
    <s v="Kenzie Friedman"/>
    <d v="2019-08-06T00:00:00"/>
    <d v="2022-07-27T00:00:00"/>
    <s v="Production Technician I"/>
    <s v="Michelle Beasley"/>
    <s v="Unknown"/>
    <s v="SVG"/>
    <s v="Active"/>
    <s v="Part-Time"/>
    <s v="Zone A"/>
    <s v="Full-Time"/>
    <s v="Resignation"/>
    <s v="Whatever up again yeah wear red."/>
    <s v="Production"/>
    <s v="Field Operations"/>
    <d v="1993-11-02T00:00:00"/>
    <s v="MA"/>
    <s v="Laborer"/>
    <x v="0"/>
    <n v="28796"/>
    <s v="White"/>
    <x v="2"/>
    <s v="Exceeds"/>
    <n v="2"/>
    <n v="2"/>
    <n v="4"/>
    <n v="1"/>
    <s v="Project Management"/>
    <s v="Internal"/>
    <s v="Failed"/>
    <s v="Port Ronaldville"/>
    <s v="Melissa Carson"/>
    <n v="4"/>
  </r>
  <r>
    <x v="2166"/>
    <s v="Destinee Mejia"/>
    <d v="2019-06-19T00:00:00"/>
    <s v="N/A"/>
    <s v="Production Technician I"/>
    <s v="Karina Hampton"/>
    <s v="Unknown"/>
    <s v="EW"/>
    <s v="Active"/>
    <s v="Full-Time"/>
    <s v="Zone B"/>
    <s v="Part-Time"/>
    <s v="Unk"/>
    <s v="N/A"/>
    <s v="Production"/>
    <s v="Splicing"/>
    <d v="1943-09-19T00:00:00"/>
    <s v="MA"/>
    <s v="Lineman"/>
    <x v="1"/>
    <n v="2156"/>
    <s v="Other"/>
    <x v="3"/>
    <s v="Exceeds"/>
    <n v="4"/>
    <n v="5"/>
    <n v="2"/>
    <n v="1"/>
    <s v="Leadership Development"/>
    <s v="External"/>
    <s v="Completed"/>
    <s v="Hillburgh"/>
    <s v="Keith Lewis"/>
    <n v="1"/>
  </r>
  <r>
    <x v="2167"/>
    <s v="Deshawn Henry"/>
    <d v="2022-02-08T00:00:00"/>
    <d v="2023-07-18T00:00:00"/>
    <s v="Production Technician I"/>
    <s v="Timothy Price"/>
    <s v="Unknown"/>
    <s v="MSC"/>
    <s v="Leave of Absence"/>
    <s v="Part-Time"/>
    <s v="Zone A"/>
    <s v="Full-Time"/>
    <s v="Voluntary"/>
    <s v="Hot stage record listen cost against."/>
    <s v="Production"/>
    <s v="Sales &amp; Marketing"/>
    <d v="1990-05-24T00:00:00"/>
    <s v="MA"/>
    <s v="Assistant"/>
    <x v="1"/>
    <n v="86333"/>
    <s v="Hispanic"/>
    <x v="0"/>
    <s v="Fully Meets"/>
    <n v="2"/>
    <n v="5"/>
    <n v="2"/>
    <n v="2"/>
    <s v="Leadership Development"/>
    <s v="External"/>
    <s v="Failed"/>
    <s v="Brandonland"/>
    <s v="Whitney Smith"/>
    <n v="5"/>
  </r>
  <r>
    <x v="2168"/>
    <s v="Cristian Ritter"/>
    <d v="2019-06-08T00:00:00"/>
    <d v="2021-01-29T00:00:00"/>
    <s v="Production Technician I"/>
    <s v="Jade Howell"/>
    <s v="Unknown"/>
    <s v="TNS"/>
    <s v="Active"/>
    <s v="Part-Time"/>
    <s v="Zone B"/>
    <s v="Part-Time"/>
    <s v="Resignation"/>
    <s v="Find by campaign. Bit oil show cultural up smile."/>
    <s v="Production"/>
    <s v="Aerial"/>
    <d v="1951-04-03T00:00:00"/>
    <s v="MA"/>
    <s v="Lineman"/>
    <x v="0"/>
    <n v="17633"/>
    <s v="Other"/>
    <x v="2"/>
    <s v="Exceeds"/>
    <n v="4"/>
    <n v="3"/>
    <n v="2"/>
    <n v="3"/>
    <s v="Communication Skills"/>
    <s v="Internal"/>
    <s v="Completed"/>
    <s v="New Duaneshire"/>
    <s v="Tracy Simmons"/>
    <n v="4"/>
  </r>
  <r>
    <x v="2169"/>
    <s v="Demarcus Huffman"/>
    <d v="2022-01-28T00:00:00"/>
    <d v="2023-06-23T00:00:00"/>
    <s v="Production Technician I"/>
    <s v="David Harrison"/>
    <s v="Unknown"/>
    <s v="PYZ"/>
    <s v="Active"/>
    <s v="Full-Time"/>
    <s v="Zone C"/>
    <s v="Full-Time"/>
    <s v="Retirement"/>
    <s v="Good talk past."/>
    <s v="Production"/>
    <s v="Field Operations"/>
    <d v="1992-01-23T00:00:00"/>
    <s v="MA"/>
    <s v="Technician"/>
    <x v="1"/>
    <n v="16568"/>
    <s v="Asian"/>
    <x v="0"/>
    <s v="Fully Meets"/>
    <n v="2"/>
    <n v="1"/>
    <n v="3"/>
    <n v="2"/>
    <s v="Technical Skills"/>
    <s v="External"/>
    <s v="Failed"/>
    <s v="Elizabethfurt"/>
    <s v="Theresa Yang"/>
    <n v="2"/>
  </r>
  <r>
    <x v="2170"/>
    <s v="Regina Lopez"/>
    <d v="2020-08-26T00:00:00"/>
    <d v="2022-08-11T00:00:00"/>
    <s v="Production Technician I"/>
    <s v="Courtney Neal"/>
    <s v="Unknown"/>
    <s v="WBL"/>
    <s v="Active"/>
    <s v="Part-Time"/>
    <s v="Zone A"/>
    <s v="Part-Time"/>
    <s v="Involuntary"/>
    <s v="Suddenly myself debate official training three."/>
    <s v="Production"/>
    <s v="Engineers"/>
    <d v="1995-02-25T00:00:00"/>
    <s v="MA"/>
    <s v="Engineer"/>
    <x v="0"/>
    <n v="44233"/>
    <s v="White"/>
    <x v="1"/>
    <s v="Fully Meets"/>
    <n v="5"/>
    <n v="4"/>
    <n v="1"/>
    <n v="5"/>
    <s v="Leadership Development"/>
    <s v="External"/>
    <s v="Failed"/>
    <s v="Port Tylerview"/>
    <s v="Rebecca Gonzalez"/>
    <n v="4"/>
  </r>
  <r>
    <x v="2171"/>
    <s v="Justice Clark"/>
    <d v="2019-04-22T00:00:00"/>
    <s v="N/A"/>
    <s v="Production Technician I"/>
    <s v="Elizabeth Allen"/>
    <s v="Unknown"/>
    <s v="NEL"/>
    <s v="Active"/>
    <s v="Contract"/>
    <s v="Zone C"/>
    <s v="Part-Time"/>
    <s v="Unk"/>
    <s v="N/A"/>
    <s v="Production"/>
    <s v="Shop (Fleet)"/>
    <d v="1983-07-09T00:00:00"/>
    <s v="MA"/>
    <s v="Mechanic"/>
    <x v="0"/>
    <n v="41155"/>
    <s v="Asian"/>
    <x v="3"/>
    <s v="Fully Meets"/>
    <n v="4"/>
    <n v="2"/>
    <n v="3"/>
    <n v="1"/>
    <s v="Customer Service"/>
    <s v="External"/>
    <s v="Failed"/>
    <s v="North Charlesview"/>
    <s v="Melissa Faulkner"/>
    <n v="5"/>
  </r>
  <r>
    <x v="2172"/>
    <s v="Tucker Sweeney"/>
    <d v="2022-12-21T00:00:00"/>
    <d v="2023-05-30T00:00:00"/>
    <s v="Production Technician I"/>
    <s v="Gloria Vaughn"/>
    <s v="Unknown"/>
    <s v="PL"/>
    <s v="Active"/>
    <s v="Contract"/>
    <s v="Zone A"/>
    <s v="Part-Time"/>
    <s v="Resignation"/>
    <s v="Place hear beat."/>
    <s v="Production"/>
    <s v="Billable Consultants"/>
    <d v="1957-03-14T00:00:00"/>
    <s v="MA"/>
    <s v="Engineer"/>
    <x v="0"/>
    <n v="24597"/>
    <s v="Asian"/>
    <x v="0"/>
    <s v="Fully Meets"/>
    <n v="1"/>
    <n v="5"/>
    <n v="4"/>
    <n v="3"/>
    <s v="Communication Skills"/>
    <s v="External"/>
    <s v="Failed"/>
    <s v="Mataport"/>
    <s v="Stacy Henderson"/>
    <n v="3"/>
  </r>
  <r>
    <x v="2173"/>
    <s v="Roy Pratt"/>
    <d v="2022-10-12T00:00:00"/>
    <d v="2023-07-03T00:00:00"/>
    <s v="Production Technician I"/>
    <s v="Tracy Warner"/>
    <s v="Unknown"/>
    <s v="BPC"/>
    <s v="Active"/>
    <s v="Full-Time"/>
    <s v="Zone C"/>
    <s v="Part-Time"/>
    <s v="Involuntary"/>
    <s v="Only something seven relate leg however."/>
    <s v="Production"/>
    <s v="Catv"/>
    <d v="1961-06-13T00:00:00"/>
    <s v="MA"/>
    <s v="Foreman"/>
    <x v="0"/>
    <n v="59255"/>
    <s v="Hispanic"/>
    <x v="2"/>
    <s v="Fully Meets"/>
    <n v="5"/>
    <n v="1"/>
    <n v="5"/>
    <n v="5"/>
    <s v="Communication Skills"/>
    <s v="External"/>
    <s v="Completed"/>
    <s v="Lake Ronald"/>
    <s v="Jennifer White"/>
    <n v="4"/>
  </r>
  <r>
    <x v="2174"/>
    <s v="Raphael Whitney"/>
    <d v="2023-07-23T00:00:00"/>
    <d v="2023-08-01T00:00:00"/>
    <s v="Production Technician I"/>
    <s v="Richard Cox"/>
    <s v="Unknown"/>
    <s v="CCDR"/>
    <s v="Active"/>
    <s v="Full-Time"/>
    <s v="Zone B"/>
    <s v="Full-Time"/>
    <s v="Voluntary"/>
    <s v="Foreign friend policy green."/>
    <s v="Production"/>
    <s v="Fielders"/>
    <d v="1947-07-11T00:00:00"/>
    <s v="MA"/>
    <s v="Engineer"/>
    <x v="0"/>
    <n v="97410"/>
    <s v="Asian"/>
    <x v="2"/>
    <s v="Fully Meets"/>
    <n v="1"/>
    <n v="5"/>
    <n v="4"/>
    <n v="1"/>
    <s v="Technical Skills"/>
    <s v="External"/>
    <s v="Failed"/>
    <s v="Lake Donaldtown"/>
    <s v="Michael Brown"/>
    <n v="4"/>
  </r>
  <r>
    <x v="2175"/>
    <s v="Cade Palmer"/>
    <d v="2018-12-13T00:00:00"/>
    <d v="2020-06-23T00:00:00"/>
    <s v="Production Technician I"/>
    <s v="Jessica Morgan"/>
    <s v="Unknown"/>
    <s v="SVG"/>
    <s v="Active"/>
    <s v="Full-Time"/>
    <s v="Zone A"/>
    <s v="Full-Time"/>
    <s v="Resignation"/>
    <s v="Minute between another local country."/>
    <s v="Production"/>
    <s v="Project Management - Con"/>
    <d v="2000-02-24T00:00:00"/>
    <s v="MA"/>
    <s v="Coordinator"/>
    <x v="0"/>
    <n v="42252"/>
    <s v="Other"/>
    <x v="1"/>
    <s v="Exceeds"/>
    <n v="1"/>
    <n v="5"/>
    <n v="3"/>
    <n v="5"/>
    <s v="Leadership Development"/>
    <s v="External"/>
    <s v="Completed"/>
    <s v="West Ericchester"/>
    <s v="William Thomas"/>
    <n v="5"/>
  </r>
  <r>
    <x v="2176"/>
    <s v="Abel Potts"/>
    <d v="2019-09-30T00:00:00"/>
    <d v="2021-06-23T00:00:00"/>
    <s v="Production Technician I"/>
    <s v="Lori Martin"/>
    <s v="Unknown"/>
    <s v="EW"/>
    <s v="Terminated for Cause"/>
    <s v="Full-Time"/>
    <s v="Zone A"/>
    <s v="Full-Time"/>
    <s v="Resignation"/>
    <s v="Six agreement take. Newspaper back land health."/>
    <s v="Production"/>
    <s v="Project Management - Con"/>
    <d v="2000-03-13T00:00:00"/>
    <s v="MA"/>
    <s v="Coordinator"/>
    <x v="0"/>
    <n v="48294"/>
    <s v="Asian"/>
    <x v="2"/>
    <s v="Fully Meets"/>
    <n v="1"/>
    <n v="3"/>
    <n v="4"/>
    <n v="2"/>
    <s v="Leadership Development"/>
    <s v="External"/>
    <s v="Failed"/>
    <s v="Lake Jenniferhaven"/>
    <s v="Aaron Reed"/>
    <n v="2"/>
  </r>
  <r>
    <x v="2177"/>
    <s v="Wayne Leon"/>
    <d v="2020-01-24T00:00:00"/>
    <d v="2023-06-09T00:00:00"/>
    <s v="Production Technician II"/>
    <s v="Eric Lopez"/>
    <s v="Unknown"/>
    <s v="MSC"/>
    <s v="Voluntarily Terminated"/>
    <s v="Part-Time"/>
    <s v="Zone C"/>
    <s v="Part-Time"/>
    <s v="Involuntary"/>
    <s v="Follow arrive inside source."/>
    <s v="Production"/>
    <s v="Field Operations"/>
    <d v="1990-04-30T00:00:00"/>
    <s v="MA"/>
    <s v="Administrator"/>
    <x v="0"/>
    <n v="45258"/>
    <s v="White"/>
    <x v="0"/>
    <s v="PIP"/>
    <n v="1"/>
    <n v="5"/>
    <n v="2"/>
    <n v="1"/>
    <s v="Communication Skills"/>
    <s v="Internal"/>
    <s v="Failed"/>
    <s v="Lake Aaronton"/>
    <s v="Ian Baker"/>
    <n v="3"/>
  </r>
  <r>
    <x v="2178"/>
    <s v="Amya Armstrong"/>
    <d v="2020-12-23T00:00:00"/>
    <d v="2021-03-17T00:00:00"/>
    <s v="Production Technician II"/>
    <s v="Victoria Thomas"/>
    <s v="Unknown"/>
    <s v="TNS"/>
    <s v="Active"/>
    <s v="Full-Time"/>
    <s v="Zone C"/>
    <s v="Full-Time"/>
    <s v="Voluntary"/>
    <s v="Assume none mother note poor indeed."/>
    <s v="Production"/>
    <s v="Field Operations"/>
    <d v="1941-12-22T00:00:00"/>
    <s v="MA"/>
    <s v="Lineman"/>
    <x v="1"/>
    <n v="96822"/>
    <s v="Black"/>
    <x v="3"/>
    <s v="Fully Meets"/>
    <n v="2"/>
    <n v="5"/>
    <n v="2"/>
    <n v="1"/>
    <s v="Leadership Development"/>
    <s v="Internal"/>
    <s v="Completed"/>
    <s v="South Sharon"/>
    <s v="Charles Hurley"/>
    <n v="2"/>
  </r>
  <r>
    <x v="2179"/>
    <s v="Johnny Whitehead"/>
    <d v="2019-06-07T00:00:00"/>
    <d v="2020-01-11T00:00:00"/>
    <s v="Production Technician II"/>
    <s v="Jennifer Dean"/>
    <s v="Unknown"/>
    <s v="PYZ"/>
    <s v="Voluntarily Terminated"/>
    <s v="Full-Time"/>
    <s v="Zone B"/>
    <s v="Temporary"/>
    <s v="Retirement"/>
    <s v="Begin person since way. Thus region happy no."/>
    <s v="Production"/>
    <s v="Field Operations"/>
    <d v="1997-10-27T00:00:00"/>
    <s v="MA"/>
    <s v="Technician"/>
    <x v="0"/>
    <n v="14828"/>
    <s v="Hispanic"/>
    <x v="3"/>
    <s v="Fully Meets"/>
    <n v="4"/>
    <n v="2"/>
    <n v="1"/>
    <n v="1"/>
    <s v="Project Management"/>
    <s v="External"/>
    <s v="Completed"/>
    <s v="West Russell"/>
    <s v="Teresa Long"/>
    <n v="1"/>
  </r>
  <r>
    <x v="2180"/>
    <s v="Antwan Clayton"/>
    <d v="2019-12-25T00:00:00"/>
    <d v="2021-11-14T00:00:00"/>
    <s v="Production Technician II"/>
    <s v="Cameron Harris"/>
    <s v="Unknown"/>
    <s v="WBL"/>
    <s v="Active"/>
    <s v="Contract"/>
    <s v="Zone C"/>
    <s v="Temporary"/>
    <s v="Voluntary"/>
    <s v="Safe cost bar use per both tend."/>
    <s v="Production"/>
    <s v="General - Con"/>
    <d v="1959-07-17T00:00:00"/>
    <s v="MA"/>
    <s v="Foreman"/>
    <x v="0"/>
    <n v="26328"/>
    <s v="Other"/>
    <x v="2"/>
    <s v="Fully Meets"/>
    <n v="4"/>
    <n v="5"/>
    <n v="4"/>
    <n v="1"/>
    <s v="Leadership Development"/>
    <s v="Internal"/>
    <s v="Failed"/>
    <s v="Justinland"/>
    <s v="David Bush"/>
    <n v="4"/>
  </r>
  <r>
    <x v="2181"/>
    <s v="Dexter Preston"/>
    <d v="2023-01-26T00:00:00"/>
    <s v="N/A"/>
    <s v="Production Technician II"/>
    <s v="Benjamin Cantrell"/>
    <s v="Unknown"/>
    <s v="NEL"/>
    <s v="Active"/>
    <s v="Contract"/>
    <s v="Zone B"/>
    <s v="Temporary"/>
    <s v="Unk"/>
    <s v="N/A"/>
    <s v="Production"/>
    <s v="Field Operations"/>
    <d v="1971-11-21T00:00:00"/>
    <s v="MA"/>
    <s v="Technician"/>
    <x v="0"/>
    <n v="55287"/>
    <s v="White"/>
    <x v="0"/>
    <s v="PIP"/>
    <n v="2"/>
    <n v="3"/>
    <n v="3"/>
    <n v="4"/>
    <s v="Technical Skills"/>
    <s v="Internal"/>
    <s v="Completed"/>
    <s v="Barryberg"/>
    <s v="George Norris"/>
    <n v="2"/>
  </r>
  <r>
    <x v="2182"/>
    <s v="Uriah Guerrero"/>
    <d v="2022-11-03T00:00:00"/>
    <d v="2023-08-03T00:00:00"/>
    <s v="Production Technician II"/>
    <s v="Victor Warren"/>
    <s v="Unknown"/>
    <s v="PL"/>
    <s v="Voluntarily Terminated"/>
    <s v="Full-Time"/>
    <s v="Zone A"/>
    <s v="Temporary"/>
    <s v="Resignation"/>
    <s v="Then foot not."/>
    <s v="Production"/>
    <s v="Engineers"/>
    <d v="1953-02-15T00:00:00"/>
    <s v="MA"/>
    <s v="Technician"/>
    <x v="1"/>
    <n v="40809"/>
    <s v="Other"/>
    <x v="2"/>
    <s v="PIP"/>
    <n v="3"/>
    <n v="1"/>
    <n v="1"/>
    <n v="4"/>
    <s v="Customer Service"/>
    <s v="External"/>
    <s v="Completed"/>
    <s v="Johnsonborough"/>
    <s v="Brandy Young"/>
    <n v="1"/>
  </r>
  <r>
    <x v="2183"/>
    <s v="Dakota Oliver"/>
    <d v="2022-05-13T00:00:00"/>
    <s v="N/A"/>
    <s v="Production Technician I"/>
    <s v="Brian Roberts"/>
    <s v="Unknown"/>
    <s v="MSC"/>
    <s v="Active"/>
    <s v="Part-Time"/>
    <s v="Zone A"/>
    <s v="Full-Time"/>
    <s v="Unk"/>
    <s v="N/A"/>
    <s v="Production"/>
    <s v="Field Operations"/>
    <d v="1972-05-21T00:00:00"/>
    <s v="MA"/>
    <s v="Tower Hand"/>
    <x v="0"/>
    <n v="9994"/>
    <s v="Hispanic"/>
    <x v="2"/>
    <s v="PIP"/>
    <n v="5"/>
    <n v="3"/>
    <n v="1"/>
    <n v="4"/>
    <s v="Technical Skills"/>
    <s v="Internal"/>
    <s v="Failed"/>
    <s v="East Stacymouth"/>
    <s v="Penny Koch"/>
    <n v="3"/>
  </r>
  <r>
    <x v="2184"/>
    <s v="Selena Yoder"/>
    <d v="2020-09-23T00:00:00"/>
    <d v="2023-03-15T00:00:00"/>
    <s v="Production Technician I"/>
    <s v="Tina Wright"/>
    <s v="Unknown"/>
    <s v="NEL"/>
    <s v="Voluntarily Terminated"/>
    <s v="Contract"/>
    <s v="Zone C"/>
    <s v="Temporary"/>
    <s v="Voluntary"/>
    <s v="Development second material common."/>
    <s v="Production"/>
    <s v="Field Operations"/>
    <d v="1999-11-10T00:00:00"/>
    <s v="MA"/>
    <s v="Assistant"/>
    <x v="0"/>
    <n v="91605"/>
    <s v="Other"/>
    <x v="3"/>
    <s v="PIP"/>
    <n v="2"/>
    <n v="5"/>
    <n v="4"/>
    <n v="5"/>
    <s v="Communication Skills"/>
    <s v="External"/>
    <s v="Completed"/>
    <s v="New Michael"/>
    <s v="Hannah Hernandez"/>
    <n v="3"/>
  </r>
  <r>
    <x v="2185"/>
    <s v="Kaila Flowers"/>
    <d v="2021-08-29T00:00:00"/>
    <d v="2022-11-08T00:00:00"/>
    <s v="Production Technician I"/>
    <s v="Mary Weber"/>
    <s v="Unknown"/>
    <s v="PL"/>
    <s v="Active"/>
    <s v="Part-Time"/>
    <s v="Zone A"/>
    <s v="Full-Time"/>
    <s v="Voluntary"/>
    <s v="Believe kitchen whose true."/>
    <s v="Production"/>
    <s v="Aerial"/>
    <d v="1967-05-03T00:00:00"/>
    <s v="MA"/>
    <s v="Supervisor"/>
    <x v="0"/>
    <n v="76162"/>
    <s v="Black"/>
    <x v="3"/>
    <s v="Fully Meets"/>
    <n v="2"/>
    <n v="5"/>
    <n v="2"/>
    <n v="3"/>
    <s v="Technical Skills"/>
    <s v="Internal"/>
    <s v="Failed"/>
    <s v="Elizabethchester"/>
    <s v="Kenneth Williams"/>
    <n v="4"/>
  </r>
  <r>
    <x v="2186"/>
    <s v="Dashawn Ramirez"/>
    <d v="2022-12-13T00:00:00"/>
    <d v="2023-01-11T00:00:00"/>
    <s v="Production Technician I"/>
    <s v="Eric Riley Jr."/>
    <s v="Unknown"/>
    <s v="PYZ"/>
    <s v="Active"/>
    <s v="Contract"/>
    <s v="Zone C"/>
    <s v="Full-Time"/>
    <s v="Resignation"/>
    <s v="Wide smile scene such society contain."/>
    <s v="Production"/>
    <s v="Wireline Construction"/>
    <d v="1962-04-08T00:00:00"/>
    <s v="MA"/>
    <s v="Project Manager"/>
    <x v="0"/>
    <n v="13522"/>
    <s v="Black"/>
    <x v="2"/>
    <s v="PIP"/>
    <n v="3"/>
    <n v="4"/>
    <n v="2"/>
    <n v="2"/>
    <s v="Leadership Development"/>
    <s v="Internal"/>
    <s v="Completed"/>
    <s v="South Jacobchester"/>
    <s v="Nancy Hughes"/>
    <n v="3"/>
  </r>
  <r>
    <x v="2187"/>
    <s v="Meghan Ray"/>
    <d v="2022-11-06T00:00:00"/>
    <s v="N/A"/>
    <s v="Production Technician I"/>
    <s v="Kathy Wong"/>
    <s v="Unknown"/>
    <s v="SVG"/>
    <s v="Active"/>
    <s v="Part-Time"/>
    <s v="Zone C"/>
    <s v="Part-Time"/>
    <s v="Unk"/>
    <s v="N/A"/>
    <s v="Production"/>
    <s v="Field Operations"/>
    <d v="1978-11-04T00:00:00"/>
    <s v="MA"/>
    <s v="Laborer"/>
    <x v="1"/>
    <n v="2956"/>
    <s v="Hispanic"/>
    <x v="3"/>
    <s v="Fully Meets"/>
    <n v="4"/>
    <n v="5"/>
    <n v="2"/>
    <n v="4"/>
    <s v="Leadership Development"/>
    <s v="Internal"/>
    <s v="Failed"/>
    <s v="Larrytown"/>
    <s v="Tony Ray"/>
    <n v="3"/>
  </r>
  <r>
    <x v="2188"/>
    <s v="Jasiah Palmer"/>
    <d v="2023-08-04T00:00:00"/>
    <s v="N/A"/>
    <s v="Production Technician I"/>
    <s v="Ernest Bates"/>
    <s v="Unknown"/>
    <s v="TNS"/>
    <s v="Active"/>
    <s v="Full-Time"/>
    <s v="Zone C"/>
    <s v="Temporary"/>
    <s v="Unk"/>
    <s v="N/A"/>
    <s v="Production"/>
    <s v="Project Management - Con"/>
    <d v="1964-07-21T00:00:00"/>
    <s v="MA"/>
    <s v="Project Manager"/>
    <x v="0"/>
    <n v="46851"/>
    <s v="Asian"/>
    <x v="0"/>
    <s v="PIP"/>
    <n v="1"/>
    <n v="4"/>
    <n v="3"/>
    <n v="4"/>
    <s v="Leadership Development"/>
    <s v="Internal"/>
    <s v="Completed"/>
    <s v="New Jillburgh"/>
    <s v="Megan Espinoza"/>
    <n v="5"/>
  </r>
  <r>
    <x v="2189"/>
    <s v="Jaiden Hawkins"/>
    <d v="2020-11-15T00:00:00"/>
    <s v="N/A"/>
    <s v="Production Technician I"/>
    <s v="Brittany Allen"/>
    <s v="Unknown"/>
    <s v="WBL"/>
    <s v="Active"/>
    <s v="Contract"/>
    <s v="Zone C"/>
    <s v="Part-Time"/>
    <s v="Unk"/>
    <s v="N/A"/>
    <s v="Production"/>
    <s v="General - Con"/>
    <d v="1998-02-10T00:00:00"/>
    <s v="MA"/>
    <s v="Administration"/>
    <x v="1"/>
    <n v="89125"/>
    <s v="White"/>
    <x v="3"/>
    <s v="PIP"/>
    <n v="2"/>
    <n v="4"/>
    <n v="5"/>
    <n v="5"/>
    <s v="Leadership Development"/>
    <s v="External"/>
    <s v="Completed"/>
    <s v="Scottchester"/>
    <s v="Brendan Nelson"/>
    <n v="3"/>
  </r>
  <r>
    <x v="2190"/>
    <s v="Monserrat Miranda"/>
    <d v="2022-07-06T00:00:00"/>
    <d v="2022-08-12T00:00:00"/>
    <s v="Production Technician I"/>
    <s v="Krystal Newton"/>
    <s v="Unknown"/>
    <s v="BPC"/>
    <s v="Active"/>
    <s v="Part-Time"/>
    <s v="Zone A"/>
    <s v="Part-Time"/>
    <s v="Retirement"/>
    <s v="Read PM learn third clearly film news."/>
    <s v="Production"/>
    <s v="Technology / It"/>
    <d v="1945-01-28T00:00:00"/>
    <s v="MA"/>
    <s v="Technician"/>
    <x v="1"/>
    <n v="29435"/>
    <s v="Black"/>
    <x v="0"/>
    <s v="Fully Meets"/>
    <n v="2"/>
    <n v="1"/>
    <n v="2"/>
    <n v="2"/>
    <s v="Project Management"/>
    <s v="External"/>
    <s v="Failed"/>
    <s v="Yolandashire"/>
    <s v="Aaron Beasley"/>
    <n v="3"/>
  </r>
  <r>
    <x v="2191"/>
    <s v="Johnathon Lynch"/>
    <d v="2019-04-21T00:00:00"/>
    <d v="2022-01-12T00:00:00"/>
    <s v="Production Technician I"/>
    <s v="Alexandra Goodman"/>
    <s v="Unknown"/>
    <s v="CCDR"/>
    <s v="Active"/>
    <s v="Full-Time"/>
    <s v="Zone A"/>
    <s v="Part-Time"/>
    <s v="Resignation"/>
    <s v="Ball they group who."/>
    <s v="Production"/>
    <s v="Aerial"/>
    <d v="1997-01-12T00:00:00"/>
    <s v="MA"/>
    <s v="Laborer"/>
    <x v="0"/>
    <n v="26250"/>
    <s v="Black"/>
    <x v="2"/>
    <s v="Fully Meets"/>
    <n v="3"/>
    <n v="5"/>
    <n v="4"/>
    <n v="1"/>
    <s v="Technical Skills"/>
    <s v="Internal"/>
    <s v="Failed"/>
    <s v="Lloydside"/>
    <s v="Sarah Rodriguez"/>
    <n v="1"/>
  </r>
  <r>
    <x v="2192"/>
    <s v="Dayanara Murray"/>
    <d v="2021-08-28T00:00:00"/>
    <s v="N/A"/>
    <s v="Production Technician I"/>
    <s v="Kevin Baker"/>
    <s v="Unknown"/>
    <s v="EW"/>
    <s v="Active"/>
    <s v="Full-Time"/>
    <s v="Zone C"/>
    <s v="Temporary"/>
    <s v="Unk"/>
    <s v="N/A"/>
    <s v="Production"/>
    <s v="General - Con"/>
    <d v="1946-01-24T00:00:00"/>
    <s v="MA"/>
    <s v="Laborer"/>
    <x v="0"/>
    <n v="67626"/>
    <s v="Black"/>
    <x v="3"/>
    <s v="PIP"/>
    <n v="3"/>
    <n v="1"/>
    <n v="1"/>
    <n v="5"/>
    <s v="Project Management"/>
    <s v="External"/>
    <s v="Completed"/>
    <s v="New Bethstad"/>
    <s v="Robert Chapman"/>
    <n v="3"/>
  </r>
  <r>
    <x v="2193"/>
    <s v="Alessandro Sawyer"/>
    <d v="2021-03-25T00:00:00"/>
    <s v="N/A"/>
    <s v="Production Technician I"/>
    <s v="Holly Mooney"/>
    <s v="Unknown"/>
    <s v="MSC"/>
    <s v="Active"/>
    <s v="Contract"/>
    <s v="Zone B"/>
    <s v="Full-Time"/>
    <s v="Unk"/>
    <s v="N/A"/>
    <s v="Production"/>
    <s v="Field Operations"/>
    <d v="1995-08-11T00:00:00"/>
    <s v="MA"/>
    <s v="Groundman"/>
    <x v="0"/>
    <n v="46143"/>
    <s v="Asian"/>
    <x v="3"/>
    <s v="Fully Meets"/>
    <n v="1"/>
    <n v="2"/>
    <n v="5"/>
    <n v="5"/>
    <s v="Leadership Development"/>
    <s v="Internal"/>
    <s v="Completed"/>
    <s v="South David"/>
    <s v="Audrey Stanley"/>
    <n v="5"/>
  </r>
  <r>
    <x v="2194"/>
    <s v="Kaylen Hogan"/>
    <d v="2020-07-16T00:00:00"/>
    <d v="2020-10-15T00:00:00"/>
    <s v="Production Technician I"/>
    <s v="Latasha Garrison"/>
    <s v="Unknown"/>
    <s v="NEL"/>
    <s v="Active"/>
    <s v="Full-Time"/>
    <s v="Zone A"/>
    <s v="Full-Time"/>
    <s v="Resignation"/>
    <s v="Tonight address serve yard race."/>
    <s v="Production"/>
    <s v="General - Con"/>
    <d v="1981-01-31T00:00:00"/>
    <s v="MA"/>
    <s v="Technician"/>
    <x v="0"/>
    <n v="70709"/>
    <s v="White"/>
    <x v="3"/>
    <s v="Fully Meets"/>
    <n v="2"/>
    <n v="5"/>
    <n v="4"/>
    <n v="1"/>
    <s v="Customer Service"/>
    <s v="External"/>
    <s v="Failed"/>
    <s v="Morenoville"/>
    <s v="David Cobb"/>
    <n v="1"/>
  </r>
  <r>
    <x v="2195"/>
    <s v="Karley Michael"/>
    <d v="2018-11-28T00:00:00"/>
    <d v="2021-08-14T00:00:00"/>
    <s v="Production Technician I"/>
    <s v="James Hawkins"/>
    <s v="Unknown"/>
    <s v="PL"/>
    <s v="Active"/>
    <s v="Full-Time"/>
    <s v="Zone B"/>
    <s v="Temporary"/>
    <s v="Involuntary"/>
    <s v="Summer might develop TV magazine down."/>
    <s v="Production"/>
    <s v="Engineers"/>
    <d v="1974-11-12T00:00:00"/>
    <s v="MA"/>
    <s v="Project Manager"/>
    <x v="0"/>
    <n v="60139"/>
    <s v="Other"/>
    <x v="3"/>
    <s v="Fully Meets"/>
    <n v="2"/>
    <n v="3"/>
    <n v="3"/>
    <n v="1"/>
    <s v="Customer Service"/>
    <s v="Internal"/>
    <s v="Completed"/>
    <s v="Port Masonmouth"/>
    <s v="Tammy Mejia"/>
    <n v="5"/>
  </r>
  <r>
    <x v="2196"/>
    <s v="Erik Parks"/>
    <d v="2019-06-27T00:00:00"/>
    <s v="N/A"/>
    <s v="Production Technician I"/>
    <s v="Kevin Mason"/>
    <s v="Unknown"/>
    <s v="PYZ"/>
    <s v="Active"/>
    <s v="Contract"/>
    <s v="Zone A"/>
    <s v="Full-Time"/>
    <s v="Unk"/>
    <s v="N/A"/>
    <s v="Production"/>
    <s v="General - Con"/>
    <d v="1977-03-31T00:00:00"/>
    <s v="MA"/>
    <s v="Lineman"/>
    <x v="0"/>
    <n v="15469"/>
    <s v="Hispanic"/>
    <x v="3"/>
    <s v="PIP"/>
    <n v="1"/>
    <n v="5"/>
    <n v="5"/>
    <n v="2"/>
    <s v="Customer Service"/>
    <s v="Internal"/>
    <s v="Failed"/>
    <s v="Cooperburgh"/>
    <s v="Kevin Lin"/>
    <n v="4"/>
  </r>
  <r>
    <x v="2197"/>
    <s v="Violet Bennett"/>
    <d v="2023-01-04T00:00:00"/>
    <s v="N/A"/>
    <s v="Production Technician I"/>
    <s v="Olivia Alexander"/>
    <s v="Unknown"/>
    <s v="SVG"/>
    <s v="Active"/>
    <s v="Contract"/>
    <s v="Zone A"/>
    <s v="Temporary"/>
    <s v="Unk"/>
    <s v="N/A"/>
    <s v="Production"/>
    <s v="General - Con"/>
    <d v="1979-09-24T00:00:00"/>
    <s v="MA"/>
    <s v="Laborer"/>
    <x v="0"/>
    <n v="77690"/>
    <s v="Asian"/>
    <x v="0"/>
    <s v="Fully Meets"/>
    <n v="2"/>
    <n v="1"/>
    <n v="3"/>
    <n v="1"/>
    <s v="Communication Skills"/>
    <s v="Internal"/>
    <s v="Completed"/>
    <s v="Port Jenniferbury"/>
    <s v="James Haynes"/>
    <n v="2"/>
  </r>
  <r>
    <x v="2198"/>
    <s v="Hannah Jacobi"/>
    <d v="2018-11-22T00:00:00"/>
    <s v="N/A"/>
    <s v="Production Technician I"/>
    <s v="Austin Burke"/>
    <s v="Unknown"/>
    <s v="BPC"/>
    <s v="Active"/>
    <s v="Full-Time"/>
    <s v="Zone B"/>
    <s v="Full-Time"/>
    <s v="Unk"/>
    <s v="N/A"/>
    <s v="Production"/>
    <s v="Engineers"/>
    <d v="1978-01-17T00:00:00"/>
    <s v="MA"/>
    <s v="Engineer"/>
    <x v="0"/>
    <n v="1778"/>
    <s v="Hispanic"/>
    <x v="0"/>
    <s v="Fully Meets"/>
    <n v="2"/>
    <n v="1"/>
    <n v="4"/>
    <n v="4"/>
    <s v="Technical Skills"/>
    <s v="Internal"/>
    <s v="Failed"/>
    <s v="Guzmanville"/>
    <s v="Stephanie Stokes"/>
    <n v="5"/>
  </r>
  <r>
    <x v="2199"/>
    <s v="Peter Robertson"/>
    <d v="2021-01-08T00:00:00"/>
    <s v="N/A"/>
    <s v="Production Technician II"/>
    <s v="Casey Landry"/>
    <s v="Unknown"/>
    <s v="PL"/>
    <s v="Active"/>
    <s v="Part-Time"/>
    <s v="Zone B"/>
    <s v="Temporary"/>
    <s v="Unk"/>
    <s v="N/A"/>
    <s v="Production"/>
    <s v="Billable Consultants"/>
    <d v="1975-07-26T00:00:00"/>
    <s v="MA"/>
    <s v="Engineer"/>
    <x v="1"/>
    <n v="2138"/>
    <s v="Asian"/>
    <x v="0"/>
    <s v="Fully Meets"/>
    <n v="4"/>
    <n v="5"/>
    <n v="1"/>
    <n v="3"/>
    <s v="Communication Skills"/>
    <s v="Internal"/>
    <s v="Completed"/>
    <s v="New Garyland"/>
    <s v="Terri James"/>
    <n v="1"/>
  </r>
  <r>
    <x v="2200"/>
    <s v="Josephine Bugali"/>
    <d v="2022-11-18T00:00:00"/>
    <s v="N/A"/>
    <s v="Production Technician I"/>
    <s v="Bobby Boyd"/>
    <s v="Unknown"/>
    <s v="EW"/>
    <s v="Active"/>
    <s v="Part-Time"/>
    <s v="Zone A"/>
    <s v="Part-Time"/>
    <s v="Unk"/>
    <s v="N/A"/>
    <s v="Production"/>
    <s v="Aerial"/>
    <d v="1984-07-16T00:00:00"/>
    <s v="MA"/>
    <s v="Technician"/>
    <x v="0"/>
    <n v="2043"/>
    <s v="Asian"/>
    <x v="1"/>
    <s v="Fully Meets"/>
    <n v="4"/>
    <n v="1"/>
    <n v="4"/>
    <n v="5"/>
    <s v="Leadership Development"/>
    <s v="Internal"/>
    <s v="Failed"/>
    <s v="Johnstad"/>
    <s v="Jessica Pratt"/>
    <n v="2"/>
  </r>
  <r>
    <x v="2201"/>
    <s v="Dallas Leach"/>
    <d v="2020-06-21T00:00:00"/>
    <d v="2023-06-23T00:00:00"/>
    <s v="Production Technician I"/>
    <s v="Andrea Walls"/>
    <s v="Unknown"/>
    <s v="WBL"/>
    <s v="Voluntarily Terminated"/>
    <s v="Contract"/>
    <s v="Zone A"/>
    <s v="Full-Time"/>
    <s v="Involuntary"/>
    <s v="Oil prepare serious affect."/>
    <s v="Production"/>
    <s v="Engineers"/>
    <d v="1999-03-28T00:00:00"/>
    <s v="MA"/>
    <s v="Engineer"/>
    <x v="0"/>
    <n v="1810"/>
    <s v="Other"/>
    <x v="2"/>
    <s v="Fully Meets"/>
    <n v="4"/>
    <n v="2"/>
    <n v="5"/>
    <n v="1"/>
    <s v="Customer Service"/>
    <s v="Internal"/>
    <s v="Completed"/>
    <s v="Jenniferborough"/>
    <s v="Jodi Mitchell"/>
    <n v="3"/>
  </r>
  <r>
    <x v="2202"/>
    <s v="Marianne Eaton"/>
    <d v="2021-01-19T00:00:00"/>
    <d v="2022-09-11T00:00:00"/>
    <s v="Production Technician I"/>
    <s v="John Lutz"/>
    <s v="Unknown"/>
    <s v="PYZ"/>
    <s v="Voluntarily Terminated"/>
    <s v="Contract"/>
    <s v="Zone C"/>
    <s v="Part-Time"/>
    <s v="Voluntary"/>
    <s v="Subject network inside."/>
    <s v="Production"/>
    <s v="General - Sga"/>
    <d v="1961-09-10T00:00:00"/>
    <s v="MA"/>
    <s v="Administrator"/>
    <x v="0"/>
    <n v="2343"/>
    <s v="White"/>
    <x v="2"/>
    <s v="Fully Meets"/>
    <n v="4"/>
    <n v="4"/>
    <n v="4"/>
    <n v="2"/>
    <s v="Project Management"/>
    <s v="External"/>
    <s v="Completed"/>
    <s v="Port Nicole"/>
    <s v="Joan Roach"/>
    <n v="2"/>
  </r>
  <r>
    <x v="2203"/>
    <s v="Bruno Rossetti"/>
    <d v="2023-06-04T00:00:00"/>
    <s v="N/A"/>
    <s v="Production Technician I"/>
    <s v="Dominique Espinoza"/>
    <s v="Unknown"/>
    <s v="BPC"/>
    <s v="Active"/>
    <s v="Contract"/>
    <s v="Zone C"/>
    <s v="Full-Time"/>
    <s v="Unk"/>
    <s v="N/A"/>
    <s v="Production"/>
    <s v="General - Sga"/>
    <d v="1959-11-12T00:00:00"/>
    <s v="MA"/>
    <s v="Administration"/>
    <x v="1"/>
    <n v="2155"/>
    <s v="White"/>
    <x v="2"/>
    <s v="Fully Meets"/>
    <n v="4"/>
    <n v="4"/>
    <n v="1"/>
    <n v="1"/>
    <s v="Communication Skills"/>
    <s v="Internal"/>
    <s v="Completed"/>
    <s v="Lake Scottberg"/>
    <s v="Javier Cohen"/>
    <n v="1"/>
  </r>
  <r>
    <x v="2204"/>
    <s v="Roxana Goyal"/>
    <d v="2020-08-13T00:00:00"/>
    <d v="2021-09-17T00:00:00"/>
    <s v="Production Technician I"/>
    <s v="Roy Bradshaw"/>
    <s v="Unknown"/>
    <s v="TNS"/>
    <s v="Leave of Absence"/>
    <s v="Contract"/>
    <s v="Zone C"/>
    <s v="Part-Time"/>
    <s v="Voluntary"/>
    <s v="Notice strong involve music fact door move."/>
    <s v="Production"/>
    <s v="Aerial"/>
    <d v="1988-02-02T00:00:00"/>
    <s v="MA"/>
    <s v="Lineman"/>
    <x v="0"/>
    <n v="1864"/>
    <s v="Asian"/>
    <x v="0"/>
    <s v="Fully Meets"/>
    <n v="4"/>
    <n v="3"/>
    <n v="1"/>
    <n v="3"/>
    <s v="Customer Service"/>
    <s v="External"/>
    <s v="Failed"/>
    <s v="Lake Shane"/>
    <s v="Michael Nelson"/>
    <n v="3"/>
  </r>
  <r>
    <x v="2205"/>
    <s v="Thomas Barbara"/>
    <d v="2019-09-06T00:00:00"/>
    <s v="N/A"/>
    <s v="Production Technician I"/>
    <s v="Bonnie Clayton"/>
    <s v="Unknown"/>
    <s v="BPC"/>
    <s v="Active"/>
    <s v="Part-Time"/>
    <s v="Zone A"/>
    <s v="Part-Time"/>
    <s v="Unk"/>
    <s v="N/A"/>
    <s v="Production"/>
    <s v="Wireline Construction"/>
    <d v="1961-03-16T00:00:00"/>
    <s v="MA"/>
    <s v="Groundman"/>
    <x v="1"/>
    <n v="2062"/>
    <s v="Hispanic"/>
    <x v="3"/>
    <s v="Fully Meets"/>
    <n v="2"/>
    <n v="2"/>
    <n v="4"/>
    <n v="4"/>
    <s v="Leadership Development"/>
    <s v="Internal"/>
    <s v="Completed"/>
    <s v="New Margaret"/>
    <s v="Jessica Ashley"/>
    <n v="2"/>
  </r>
  <r>
    <x v="2206"/>
    <s v="Lynn O'hare"/>
    <d v="2022-03-27T00:00:00"/>
    <s v="N/A"/>
    <s v="Production Technician I"/>
    <s v="Maria Nelson"/>
    <s v="Unknown"/>
    <s v="PYZ"/>
    <s v="Active"/>
    <s v="Full-Time"/>
    <s v="Zone C"/>
    <s v="Temporary"/>
    <s v="Unk"/>
    <s v="N/A"/>
    <s v="Production"/>
    <s v="Project Management - Con"/>
    <d v="1981-08-28T00:00:00"/>
    <s v="MA"/>
    <s v="Supervisor"/>
    <x v="0"/>
    <n v="2152"/>
    <s v="White"/>
    <x v="1"/>
    <s v="Fully Meets"/>
    <n v="5"/>
    <n v="4"/>
    <n v="4"/>
    <n v="5"/>
    <s v="Technical Skills"/>
    <s v="External"/>
    <s v="Completed"/>
    <s v="Port Sean"/>
    <s v="Tracy Roberts"/>
    <n v="3"/>
  </r>
  <r>
    <x v="2207"/>
    <s v="Abdellah Veera"/>
    <d v="2020-12-25T00:00:00"/>
    <d v="2023-03-08T00:00:00"/>
    <s v="Production Technician I"/>
    <s v="Jeffrey Gray"/>
    <s v="Unknown"/>
    <s v="CCDR"/>
    <s v="Voluntarily Terminated"/>
    <s v="Contract"/>
    <s v="Zone A"/>
    <s v="Temporary"/>
    <s v="Resignation"/>
    <s v="Own road black catch help agreement."/>
    <s v="Production"/>
    <s v="Field Operations"/>
    <d v="1973-09-04T00:00:00"/>
    <s v="MA"/>
    <s v="Operator"/>
    <x v="1"/>
    <n v="2171"/>
    <s v="Hispanic"/>
    <x v="3"/>
    <s v="Fully Meets"/>
    <n v="2"/>
    <n v="5"/>
    <n v="1"/>
    <n v="3"/>
    <s v="Leadership Development"/>
    <s v="Internal"/>
    <s v="Completed"/>
    <s v="North Rebecca"/>
    <s v="Ruben Lopez"/>
    <n v="2"/>
  </r>
  <r>
    <x v="2208"/>
    <s v="Daniel Davis"/>
    <d v="2021-04-24T00:00:00"/>
    <s v="N/A"/>
    <s v="Production Technician II"/>
    <s v="Jennifer Baker"/>
    <s v="Unknown"/>
    <s v="PL"/>
    <s v="Active"/>
    <s v="Contract"/>
    <s v="Zone A"/>
    <s v="Full-Time"/>
    <s v="Unk"/>
    <s v="N/A"/>
    <s v="Production"/>
    <s v="General - Con"/>
    <d v="1983-03-17T00:00:00"/>
    <s v="MA"/>
    <s v="Technician"/>
    <x v="1"/>
    <n v="2458"/>
    <s v="Hispanic"/>
    <x v="1"/>
    <s v="Fully Meets"/>
    <n v="5"/>
    <n v="3"/>
    <n v="3"/>
    <n v="1"/>
    <s v="Project Management"/>
    <s v="Internal"/>
    <s v="Failed"/>
    <s v="North Melissa"/>
    <s v="Ryan Anderson"/>
    <n v="5"/>
  </r>
  <r>
    <x v="2209"/>
    <s v="Barbara M Stanford"/>
    <d v="2020-05-12T00:00:00"/>
    <s v="N/A"/>
    <s v="Production Technician I"/>
    <s v="Jessica Scott"/>
    <s v="Unknown"/>
    <s v="WBL"/>
    <s v="Active"/>
    <s v="Full-Time"/>
    <s v="Zone A"/>
    <s v="Full-Time"/>
    <s v="Unk"/>
    <s v="N/A"/>
    <s v="Production"/>
    <s v="Aerial"/>
    <d v="1993-06-13T00:00:00"/>
    <s v="MA"/>
    <s v="Lineman"/>
    <x v="0"/>
    <n v="2050"/>
    <s v="Hispanic"/>
    <x v="3"/>
    <s v="Fully Meets"/>
    <n v="5"/>
    <n v="3"/>
    <n v="5"/>
    <n v="1"/>
    <s v="Project Management"/>
    <s v="External"/>
    <s v="Failed"/>
    <s v="Lake Jillianside"/>
    <s v="Christopher Caldwell"/>
    <n v="2"/>
  </r>
  <r>
    <x v="2210"/>
    <s v="Phylicia Gosciminski"/>
    <d v="2023-05-23T00:00:00"/>
    <s v="N/A"/>
    <s v="Production Technician II"/>
    <s v="Pamela Wilson"/>
    <s v="Unknown"/>
    <s v="SVG"/>
    <s v="Active"/>
    <s v="Part-Time"/>
    <s v="Zone B"/>
    <s v="Part-Time"/>
    <s v="Unk"/>
    <s v="N/A"/>
    <s v="Production"/>
    <s v="General - Sga"/>
    <d v="1955-08-26T00:00:00"/>
    <s v="MA"/>
    <s v="Administrator"/>
    <x v="0"/>
    <n v="1824"/>
    <s v="Other"/>
    <x v="0"/>
    <s v="Fully Meets"/>
    <n v="2"/>
    <n v="1"/>
    <n v="5"/>
    <n v="3"/>
    <s v="Customer Service"/>
    <s v="External"/>
    <s v="Failed"/>
    <s v="Smithchester"/>
    <s v="Brooke Washington"/>
    <n v="4"/>
  </r>
  <r>
    <x v="2211"/>
    <s v="Mohammed Latif"/>
    <d v="2020-12-27T00:00:00"/>
    <d v="2022-05-22T00:00:00"/>
    <s v="Production Technician II"/>
    <s v="Matthew Brown"/>
    <s v="Unknown"/>
    <s v="PYZ"/>
    <s v="Voluntarily Terminated"/>
    <s v="Full-Time"/>
    <s v="Zone C"/>
    <s v="Part-Time"/>
    <s v="Resignation"/>
    <s v="Style now then seven."/>
    <s v="Production"/>
    <s v="Field Operations"/>
    <d v="1972-06-30T00:00:00"/>
    <s v="MA"/>
    <s v="Foreman"/>
    <x v="1"/>
    <n v="2126"/>
    <s v="Asian"/>
    <x v="0"/>
    <s v="Fully Meets"/>
    <n v="5"/>
    <n v="2"/>
    <n v="5"/>
    <n v="4"/>
    <s v="Customer Service"/>
    <s v="External"/>
    <s v="Failed"/>
    <s v="West Emilyport"/>
    <s v="Joel Brown"/>
    <n v="2"/>
  </r>
  <r>
    <x v="2212"/>
    <s v="Hamish Garneau"/>
    <d v="2018-11-17T00:00:00"/>
    <d v="2019-12-27T00:00:00"/>
    <s v="Production Technician I"/>
    <s v="Brandy Ferguson"/>
    <s v="Unknown"/>
    <s v="WBL"/>
    <s v="Active"/>
    <s v="Full-Time"/>
    <s v="Zone A"/>
    <s v="Part-Time"/>
    <s v="Involuntary"/>
    <s v="Mr everyone identify how pressure way."/>
    <s v="Production"/>
    <s v="Field Operations"/>
    <d v="1952-06-28T00:00:00"/>
    <s v="MA"/>
    <s v="Laborer"/>
    <x v="1"/>
    <n v="1550"/>
    <s v="Hispanic"/>
    <x v="1"/>
    <s v="Fully Meets"/>
    <n v="2"/>
    <n v="2"/>
    <n v="5"/>
    <n v="1"/>
    <s v="Communication Skills"/>
    <s v="External"/>
    <s v="Completed"/>
    <s v="Alexanderberg"/>
    <s v="Misty Holmes"/>
    <n v="2"/>
  </r>
  <r>
    <x v="2213"/>
    <s v="Morissa Power"/>
    <d v="2019-07-16T00:00:00"/>
    <s v="N/A"/>
    <s v="Production Technician I"/>
    <s v="Danielle Green"/>
    <s v="Unknown"/>
    <s v="PYZ"/>
    <s v="Active"/>
    <s v="Part-Time"/>
    <s v="Zone B"/>
    <s v="Temporary"/>
    <s v="Unk"/>
    <s v="N/A"/>
    <s v="Production"/>
    <s v="General - Con"/>
    <d v="1972-12-22T00:00:00"/>
    <s v="MA"/>
    <s v="Laborer"/>
    <x v="0"/>
    <n v="1742"/>
    <s v="Asian"/>
    <x v="1"/>
    <s v="Fully Meets"/>
    <n v="2"/>
    <n v="3"/>
    <n v="1"/>
    <n v="2"/>
    <s v="Project Management"/>
    <s v="Internal"/>
    <s v="Failed"/>
    <s v="West Christopher"/>
    <s v="Laura Moore"/>
    <n v="4"/>
  </r>
  <r>
    <x v="2214"/>
    <s v="Jason Woodson"/>
    <d v="2020-01-25T00:00:00"/>
    <s v="N/A"/>
    <s v="Production Technician II"/>
    <s v="Jeffery Patterson"/>
    <s v="Unknown"/>
    <s v="SVG"/>
    <s v="Active"/>
    <s v="Contract"/>
    <s v="Zone A"/>
    <s v="Part-Time"/>
    <s v="Unk"/>
    <s v="N/A"/>
    <s v="Production"/>
    <s v="General - Sga"/>
    <d v="1973-06-03T00:00:00"/>
    <s v="MA"/>
    <s v="Administrator"/>
    <x v="1"/>
    <n v="1810"/>
    <s v="White"/>
    <x v="3"/>
    <s v="Fully Meets"/>
    <n v="3"/>
    <n v="4"/>
    <n v="3"/>
    <n v="5"/>
    <s v="Communication Skills"/>
    <s v="External"/>
    <s v="Failed"/>
    <s v="Smithport"/>
    <s v="Dustin Lewis"/>
    <n v="3"/>
  </r>
  <r>
    <x v="2215"/>
    <s v="Janine Purinton"/>
    <d v="2021-08-16T00:00:00"/>
    <s v="N/A"/>
    <s v="Production Technician I"/>
    <s v="Margaret Murphy MD"/>
    <s v="Unknown"/>
    <s v="MSC"/>
    <s v="Active"/>
    <s v="Part-Time"/>
    <s v="Zone A"/>
    <s v="Temporary"/>
    <s v="Unk"/>
    <s v="N/A"/>
    <s v="Production"/>
    <s v="Fielders"/>
    <d v="1972-02-28T00:00:00"/>
    <s v="MA"/>
    <s v="Engineer"/>
    <x v="0"/>
    <n v="2474"/>
    <s v="Other"/>
    <x v="3"/>
    <s v="Fully Meets"/>
    <n v="5"/>
    <n v="1"/>
    <n v="4"/>
    <n v="3"/>
    <s v="Leadership Development"/>
    <s v="External"/>
    <s v="Completed"/>
    <s v="North Thomas"/>
    <s v="Maria Rios"/>
    <n v="5"/>
  </r>
  <r>
    <x v="2216"/>
    <s v="Sarah Akinkuolie"/>
    <d v="2019-01-20T00:00:00"/>
    <d v="2019-10-01T00:00:00"/>
    <s v="Production Technician II"/>
    <s v="Karen Munoz"/>
    <s v="Unknown"/>
    <s v="BPC"/>
    <s v="Voluntarily Terminated"/>
    <s v="Contract"/>
    <s v="Zone B"/>
    <s v="Full-Time"/>
    <s v="Resignation"/>
    <s v="Summer begin quickly."/>
    <s v="Production"/>
    <s v="General - Con"/>
    <d v="1968-09-28T00:00:00"/>
    <s v="MA"/>
    <s v="Technician"/>
    <x v="0"/>
    <n v="1810"/>
    <s v="White"/>
    <x v="2"/>
    <s v="Fully Meets"/>
    <n v="3"/>
    <n v="1"/>
    <n v="2"/>
    <n v="1"/>
    <s v="Customer Service"/>
    <s v="External"/>
    <s v="Completed"/>
    <s v="North Anne"/>
    <s v="Michael Kemp"/>
    <n v="3"/>
  </r>
  <r>
    <x v="2217"/>
    <s v="Spencer Cole"/>
    <d v="2018-09-04T00:00:00"/>
    <s v="N/A"/>
    <s v="Production Technician I"/>
    <s v="Michael Kelly"/>
    <s v="Unknown"/>
    <s v="SVG"/>
    <s v="Active"/>
    <s v="Full-Time"/>
    <s v="Zone C"/>
    <s v="Part-Time"/>
    <s v="Unk"/>
    <s v="N/A"/>
    <s v="Production"/>
    <s v="Field Operations"/>
    <d v="1971-07-13T00:00:00"/>
    <s v="MA"/>
    <s v="Laborer"/>
    <x v="1"/>
    <n v="1880"/>
    <s v="Other"/>
    <x v="1"/>
    <s v="Fully Meets"/>
    <n v="5"/>
    <n v="2"/>
    <n v="2"/>
    <n v="5"/>
    <s v="Leadership Development"/>
    <s v="External"/>
    <s v="Failed"/>
    <s v="Stephensville"/>
    <s v="Dawn Gardner"/>
    <n v="2"/>
  </r>
  <r>
    <x v="2218"/>
    <s v="Luisa Monterro"/>
    <d v="2019-09-20T00:00:00"/>
    <s v="N/A"/>
    <s v="Production Technician II"/>
    <s v="Kelly Hudson"/>
    <s v="Unknown"/>
    <s v="PL"/>
    <s v="Active"/>
    <s v="Full-Time"/>
    <s v="Zone B"/>
    <s v="Full-Time"/>
    <s v="Unk"/>
    <s v="N/A"/>
    <s v="Production"/>
    <s v="Executive"/>
    <d v="2000-08-16T00:00:00"/>
    <s v="MA"/>
    <s v="Administrator"/>
    <x v="0"/>
    <n v="2126"/>
    <s v="Black"/>
    <x v="1"/>
    <s v="Fully Meets"/>
    <n v="3"/>
    <n v="3"/>
    <n v="3"/>
    <n v="4"/>
    <s v="Communication Skills"/>
    <s v="External"/>
    <s v="Completed"/>
    <s v="Vanessaport"/>
    <s v="Kaitlin Lynn"/>
    <n v="2"/>
  </r>
  <r>
    <x v="2219"/>
    <s v="Sandy Mckenna"/>
    <d v="2023-07-24T00:00:00"/>
    <s v="N/A"/>
    <s v="Production Technician I"/>
    <s v="Brittney Collins"/>
    <s v="Unknown"/>
    <s v="SVG"/>
    <s v="Active"/>
    <s v="Part-Time"/>
    <s v="Zone A"/>
    <s v="Full-Time"/>
    <s v="Unk"/>
    <s v="N/A"/>
    <s v="Production"/>
    <s v="Field Operations"/>
    <d v="1980-10-11T00:00:00"/>
    <s v="MA"/>
    <s v="Tower Hand"/>
    <x v="0"/>
    <n v="2184"/>
    <s v="Other"/>
    <x v="3"/>
    <s v="Fully Meets"/>
    <n v="1"/>
    <n v="5"/>
    <n v="4"/>
    <n v="3"/>
    <s v="Technical Skills"/>
    <s v="Internal"/>
    <s v="Failed"/>
    <s v="Hawkinsshire"/>
    <s v="John Alexander"/>
    <n v="4"/>
  </r>
  <r>
    <x v="2220"/>
    <s v="Savanah Baker"/>
    <d v="2023-07-05T00:00:00"/>
    <s v="N/A"/>
    <s v="Production Technician I"/>
    <s v="Felicia Williams"/>
    <s v="Unknown"/>
    <s v="PL"/>
    <s v="Active"/>
    <s v="Full-Time"/>
    <s v="Zone B"/>
    <s v="Temporary"/>
    <s v="Unk"/>
    <s v="N/A"/>
    <s v="Production"/>
    <s v="Wireline Construction"/>
    <d v="1945-12-31T00:00:00"/>
    <s v="MA"/>
    <s v="Foreman"/>
    <x v="1"/>
    <n v="69598"/>
    <s v="Other"/>
    <x v="2"/>
    <s v="Fully Meets"/>
    <n v="4"/>
    <n v="1"/>
    <n v="3"/>
    <n v="5"/>
    <s v="Communication Skills"/>
    <s v="Internal"/>
    <s v="Failed"/>
    <s v="Amymouth"/>
    <s v="Tracy Watson"/>
    <n v="4"/>
  </r>
  <r>
    <x v="2221"/>
    <s v="Gloria Small"/>
    <d v="2021-01-11T00:00:00"/>
    <s v="N/A"/>
    <s v="Production Technician I"/>
    <s v="Andrea Welch"/>
    <s v="Unknown"/>
    <s v="BPC"/>
    <s v="Active"/>
    <s v="Contract"/>
    <s v="Zone A"/>
    <s v="Part-Time"/>
    <s v="Unk"/>
    <s v="N/A"/>
    <s v="Production"/>
    <s v="Shop (Fleet)"/>
    <d v="1990-08-14T00:00:00"/>
    <s v="MA"/>
    <s v="Manager"/>
    <x v="0"/>
    <n v="28908"/>
    <s v="Hispanic"/>
    <x v="0"/>
    <s v="Fully Meets"/>
    <n v="2"/>
    <n v="2"/>
    <n v="5"/>
    <n v="1"/>
    <s v="Communication Skills"/>
    <s v="Internal"/>
    <s v="Completed"/>
    <s v="East Charleneberg"/>
    <s v="Jeffrey Robinson"/>
    <n v="3"/>
  </r>
  <r>
    <x v="2222"/>
    <s v="Alisa Aguirre"/>
    <d v="2022-11-06T00:00:00"/>
    <s v="N/A"/>
    <s v="Production Technician I"/>
    <s v="Jennifer Lopez"/>
    <s v="Unknown"/>
    <s v="CCDR"/>
    <s v="Active"/>
    <s v="Full-Time"/>
    <s v="Zone A"/>
    <s v="Full-Time"/>
    <s v="Unk"/>
    <s v="N/A"/>
    <s v="Production"/>
    <s v="Splicing"/>
    <d v="1952-10-12T00:00:00"/>
    <s v="MA"/>
    <s v="Splicer"/>
    <x v="0"/>
    <n v="35854"/>
    <s v="Asian"/>
    <x v="2"/>
    <s v="Fully Meets"/>
    <n v="5"/>
    <n v="4"/>
    <n v="4"/>
    <n v="2"/>
    <s v="Communication Skills"/>
    <s v="Internal"/>
    <s v="Failed"/>
    <s v="Darinmouth"/>
    <s v="Eric Lucas"/>
    <n v="4"/>
  </r>
  <r>
    <x v="2223"/>
    <s v="Sterling Davila"/>
    <d v="2023-04-03T00:00:00"/>
    <s v="N/A"/>
    <s v="Production Technician I"/>
    <s v="Dawn Schultz"/>
    <s v="Unknown"/>
    <s v="SVG"/>
    <s v="Active"/>
    <s v="Part-Time"/>
    <s v="Zone A"/>
    <s v="Part-Time"/>
    <s v="Unk"/>
    <s v="N/A"/>
    <s v="Production"/>
    <s v="People Services"/>
    <d v="1970-02-06T00:00:00"/>
    <s v="MA"/>
    <s v="Manager"/>
    <x v="0"/>
    <n v="69030"/>
    <s v="White"/>
    <x v="2"/>
    <s v="Fully Meets"/>
    <n v="5"/>
    <n v="2"/>
    <n v="4"/>
    <n v="5"/>
    <s v="Project Management"/>
    <s v="External"/>
    <s v="Completed"/>
    <s v="Fosterhaven"/>
    <s v="Carolyn Ward"/>
    <n v="2"/>
  </r>
  <r>
    <x v="2224"/>
    <s v="Saniya Bradley"/>
    <d v="2021-06-07T00:00:00"/>
    <d v="2023-06-23T00:00:00"/>
    <s v="Production Technician I"/>
    <s v="Emily Rodriguez"/>
    <s v="Unknown"/>
    <s v="EW"/>
    <s v="Active"/>
    <s v="Contract"/>
    <s v="Zone B"/>
    <s v="Part-Time"/>
    <s v="Retirement"/>
    <s v="Environmental region affect have it."/>
    <s v="Production"/>
    <s v="General - Con"/>
    <d v="1977-07-29T00:00:00"/>
    <s v="MA"/>
    <s v="Foreman"/>
    <x v="0"/>
    <n v="8088"/>
    <s v="White"/>
    <x v="3"/>
    <s v="Fully Meets"/>
    <n v="3"/>
    <n v="3"/>
    <n v="1"/>
    <n v="1"/>
    <s v="Communication Skills"/>
    <s v="Internal"/>
    <s v="Completed"/>
    <s v="Leonardland"/>
    <s v="Wendy Jimenez"/>
    <n v="1"/>
  </r>
  <r>
    <x v="2225"/>
    <s v="Drake Ashley"/>
    <d v="2019-01-20T00:00:00"/>
    <s v="N/A"/>
    <s v="Production Technician I"/>
    <s v="James Hamilton"/>
    <s v="Unknown"/>
    <s v="MSC"/>
    <s v="Active"/>
    <s v="Contract"/>
    <s v="Zone B"/>
    <s v="Full-Time"/>
    <s v="Unk"/>
    <s v="N/A"/>
    <s v="Production"/>
    <s v="General - Eng"/>
    <d v="1988-12-31T00:00:00"/>
    <s v="MA"/>
    <s v="Technician"/>
    <x v="0"/>
    <n v="50972"/>
    <s v="Black"/>
    <x v="0"/>
    <s v="Fully Meets"/>
    <n v="4"/>
    <n v="1"/>
    <n v="2"/>
    <n v="3"/>
    <s v="Leadership Development"/>
    <s v="External"/>
    <s v="Failed"/>
    <s v="Sarahmouth"/>
    <s v="Yvette Myers"/>
    <n v="2"/>
  </r>
  <r>
    <x v="2226"/>
    <s v="Rosemary Manning"/>
    <d v="2021-11-20T00:00:00"/>
    <d v="2022-06-06T00:00:00"/>
    <s v="Production Technician I"/>
    <s v="Michelle Kramer"/>
    <s v="Unknown"/>
    <s v="TNS"/>
    <s v="Leave of Absence"/>
    <s v="Contract"/>
    <s v="Zone A"/>
    <s v="Temporary"/>
    <s v="Involuntary"/>
    <s v="Hope any environment reflect realize."/>
    <s v="Production"/>
    <s v="Aerial"/>
    <d v="1969-07-08T00:00:00"/>
    <s v="MA"/>
    <s v="Groundman"/>
    <x v="0"/>
    <n v="1013"/>
    <s v="Black"/>
    <x v="1"/>
    <s v="Fully Meets"/>
    <n v="2"/>
    <n v="3"/>
    <n v="5"/>
    <n v="2"/>
    <s v="Technical Skills"/>
    <s v="External"/>
    <s v="Failed"/>
    <s v="Figueroafort"/>
    <s v="John Ortiz"/>
    <n v="2"/>
  </r>
  <r>
    <x v="2227"/>
    <s v="Adrianna Johnston"/>
    <d v="2019-05-27T00:00:00"/>
    <d v="2022-08-18T00:00:00"/>
    <s v="Production Technician I"/>
    <s v="Melissa Bennett"/>
    <s v="Unknown"/>
    <s v="PYZ"/>
    <s v="Voluntarily Terminated"/>
    <s v="Full-Time"/>
    <s v="Zone C"/>
    <s v="Temporary"/>
    <s v="Involuntary"/>
    <s v="Eat unit push read. Weight decide prove defense."/>
    <s v="Production"/>
    <s v="Field Operations"/>
    <d v="1946-06-03T00:00:00"/>
    <s v="MA"/>
    <s v="Technician"/>
    <x v="1"/>
    <n v="8223"/>
    <s v="Hispanic"/>
    <x v="2"/>
    <s v="Fully Meets"/>
    <n v="2"/>
    <n v="3"/>
    <n v="5"/>
    <n v="3"/>
    <s v="Customer Service"/>
    <s v="External"/>
    <s v="Completed"/>
    <s v="Websterstad"/>
    <s v="Valerie Gonzalez"/>
    <n v="3"/>
  </r>
  <r>
    <x v="2228"/>
    <s v="Ruby Bean"/>
    <d v="2022-12-18T00:00:00"/>
    <s v="N/A"/>
    <s v="Production Technician I"/>
    <s v="Bruce West"/>
    <s v="Unknown"/>
    <s v="WBL"/>
    <s v="Active"/>
    <s v="Contract"/>
    <s v="Zone C"/>
    <s v="Temporary"/>
    <s v="Unk"/>
    <s v="N/A"/>
    <s v="Production"/>
    <s v="Engineers"/>
    <d v="1945-12-18T00:00:00"/>
    <s v="MA"/>
    <s v="Program Manager"/>
    <x v="1"/>
    <n v="15997"/>
    <s v="Other"/>
    <x v="1"/>
    <s v="Fully Meets"/>
    <n v="1"/>
    <n v="4"/>
    <n v="3"/>
    <n v="4"/>
    <s v="Technical Skills"/>
    <s v="Internal"/>
    <s v="Failed"/>
    <s v="South Davidview"/>
    <s v="Charles Bender"/>
    <n v="3"/>
  </r>
  <r>
    <x v="2229"/>
    <s v="Annalise Avila"/>
    <d v="2021-05-13T00:00:00"/>
    <d v="2023-07-13T00:00:00"/>
    <s v="Production Technician I"/>
    <s v="Patricia Lee"/>
    <s v="Unknown"/>
    <s v="NEL"/>
    <s v="Leave of Absence"/>
    <s v="Full-Time"/>
    <s v="Zone C"/>
    <s v="Full-Time"/>
    <s v="Resignation"/>
    <s v="Condition whole however senior water."/>
    <s v="Production"/>
    <s v="Field Operations"/>
    <d v="1991-04-20T00:00:00"/>
    <s v="MA"/>
    <s v="Laborer"/>
    <x v="0"/>
    <n v="55412"/>
    <s v="White"/>
    <x v="2"/>
    <s v="Fully Meets"/>
    <n v="1"/>
    <n v="4"/>
    <n v="3"/>
    <n v="1"/>
    <s v="Project Management"/>
    <s v="External"/>
    <s v="Completed"/>
    <s v="East Vincentstad"/>
    <s v="Kyle Horton"/>
    <n v="5"/>
  </r>
  <r>
    <x v="2230"/>
    <s v="Carley Irwin"/>
    <d v="2021-05-24T00:00:00"/>
    <s v="N/A"/>
    <s v="Production Technician I"/>
    <s v="Peter Smith"/>
    <s v="Unknown"/>
    <s v="PL"/>
    <s v="Active"/>
    <s v="Full-Time"/>
    <s v="Zone C"/>
    <s v="Part-Time"/>
    <s v="Unk"/>
    <s v="N/A"/>
    <s v="Production"/>
    <s v="Shop (Fleet)"/>
    <d v="1997-05-14T00:00:00"/>
    <s v="MA"/>
    <s v="Shop"/>
    <x v="0"/>
    <n v="97872"/>
    <s v="White"/>
    <x v="3"/>
    <s v="Exceeds"/>
    <n v="2"/>
    <n v="5"/>
    <n v="3"/>
    <n v="3"/>
    <s v="Customer Service"/>
    <s v="External"/>
    <s v="Failed"/>
    <s v="Port Timview"/>
    <s v="Alyssa Lowe"/>
    <n v="3"/>
  </r>
  <r>
    <x v="2231"/>
    <s v="Makenzie Mercer"/>
    <d v="2021-10-06T00:00:00"/>
    <d v="2022-05-19T00:00:00"/>
    <s v="Production Technician I"/>
    <s v="Carlos Miller"/>
    <s v="Unknown"/>
    <s v="BPC"/>
    <s v="Leave of Absence"/>
    <s v="Part-Time"/>
    <s v="Zone B"/>
    <s v="Temporary"/>
    <s v="Resignation"/>
    <s v="Write arrive produce since."/>
    <s v="Production"/>
    <s v="General - Con"/>
    <d v="1974-11-18T00:00:00"/>
    <s v="MA"/>
    <s v="Laborer"/>
    <x v="1"/>
    <n v="26785"/>
    <s v="Other"/>
    <x v="3"/>
    <s v="Fully Meets"/>
    <n v="1"/>
    <n v="5"/>
    <n v="2"/>
    <n v="3"/>
    <s v="Communication Skills"/>
    <s v="External"/>
    <s v="Failed"/>
    <s v="Danielleton"/>
    <s v="Brittany Davis"/>
    <n v="5"/>
  </r>
  <r>
    <x v="2232"/>
    <s v="Julia Vargas"/>
    <d v="2020-08-22T00:00:00"/>
    <d v="2020-08-26T00:00:00"/>
    <s v="Production Technician I"/>
    <s v="Jim Mccormick"/>
    <s v="Unknown"/>
    <s v="CCDR"/>
    <s v="Leave of Absence"/>
    <s v="Contract"/>
    <s v="Zone C"/>
    <s v="Part-Time"/>
    <s v="Voluntary"/>
    <s v="Fact order police ability another pretty add."/>
    <s v="Production"/>
    <s v="Engineers"/>
    <d v="1969-02-08T00:00:00"/>
    <s v="MA"/>
    <s v="Engineer"/>
    <x v="1"/>
    <n v="14249"/>
    <s v="Asian"/>
    <x v="1"/>
    <s v="Fully Meets"/>
    <n v="2"/>
    <n v="5"/>
    <n v="3"/>
    <n v="1"/>
    <s v="Communication Skills"/>
    <s v="Internal"/>
    <s v="Failed"/>
    <s v="Tracyshire"/>
    <s v="Allison Brooks"/>
    <n v="2"/>
  </r>
  <r>
    <x v="2233"/>
    <s v="Parker Harrison"/>
    <d v="2021-08-23T00:00:00"/>
    <s v="N/A"/>
    <s v="Production Technician I"/>
    <s v="Catherine Harris"/>
    <s v="Unknown"/>
    <s v="SVG"/>
    <s v="Active"/>
    <s v="Part-Time"/>
    <s v="Zone B"/>
    <s v="Temporary"/>
    <s v="Unk"/>
    <s v="N/A"/>
    <s v="Production"/>
    <s v="General - Con"/>
    <d v="1959-04-25T00:00:00"/>
    <s v="MA"/>
    <s v="Administration"/>
    <x v="1"/>
    <n v="52819"/>
    <s v="Black"/>
    <x v="1"/>
    <s v="Fully Meets"/>
    <n v="3"/>
    <n v="1"/>
    <n v="3"/>
    <n v="4"/>
    <s v="Leadership Development"/>
    <s v="Internal"/>
    <s v="Completed"/>
    <s v="South Katelyn"/>
    <s v="Lorraine Rodriguez"/>
    <n v="3"/>
  </r>
  <r>
    <x v="2234"/>
    <s v="Emmett York"/>
    <d v="2021-12-23T00:00:00"/>
    <d v="2022-10-17T00:00:00"/>
    <s v="Production Technician I"/>
    <s v="Jeffrey Webb"/>
    <s v="Unknown"/>
    <s v="EW"/>
    <s v="Active"/>
    <s v="Contract"/>
    <s v="Zone C"/>
    <s v="Temporary"/>
    <s v="Resignation"/>
    <s v="Without option agent show term."/>
    <s v="Production"/>
    <s v="Engineers"/>
    <d v="1963-08-01T00:00:00"/>
    <s v="MA"/>
    <s v="Engineer"/>
    <x v="1"/>
    <n v="62173"/>
    <s v="Hispanic"/>
    <x v="0"/>
    <s v="Fully Meets"/>
    <n v="2"/>
    <n v="3"/>
    <n v="4"/>
    <n v="1"/>
    <s v="Project Management"/>
    <s v="Internal"/>
    <s v="Failed"/>
    <s v="Murphyland"/>
    <s v="Mark Moore"/>
    <n v="3"/>
  </r>
  <r>
    <x v="2235"/>
    <s v="Landin Walton"/>
    <d v="2022-01-24T00:00:00"/>
    <d v="2022-03-27T00:00:00"/>
    <s v="Production Technician II"/>
    <s v="James Williamson"/>
    <s v="Unknown"/>
    <s v="NEL"/>
    <s v="Active"/>
    <s v="Contract"/>
    <s v="Zone C"/>
    <s v="Full-Time"/>
    <s v="Involuntary"/>
    <s v="Stuff painting partner my."/>
    <s v="Production"/>
    <s v="People Services"/>
    <d v="1979-06-04T00:00:00"/>
    <s v="MA"/>
    <s v="Cpo"/>
    <x v="0"/>
    <n v="8702"/>
    <s v="Asian"/>
    <x v="0"/>
    <s v="Fully Meets"/>
    <n v="5"/>
    <n v="2"/>
    <n v="4"/>
    <n v="1"/>
    <s v="Communication Skills"/>
    <s v="Internal"/>
    <s v="Completed"/>
    <s v="Jonesview"/>
    <s v="Karen Whitehead"/>
    <n v="5"/>
  </r>
  <r>
    <x v="2236"/>
    <s v="Landon Mayo"/>
    <d v="2022-11-21T00:00:00"/>
    <s v="N/A"/>
    <s v="Production Technician II"/>
    <s v="Samantha David"/>
    <s v="Unknown"/>
    <s v="PL"/>
    <s v="Active"/>
    <s v="Contract"/>
    <s v="Zone B"/>
    <s v="Temporary"/>
    <s v="Unk"/>
    <s v="N/A"/>
    <s v="Production"/>
    <s v="General - Eng"/>
    <d v="1987-12-08T00:00:00"/>
    <s v="MA"/>
    <s v="Drafter"/>
    <x v="1"/>
    <n v="69369"/>
    <s v="White"/>
    <x v="0"/>
    <s v="Fully Meets"/>
    <n v="4"/>
    <n v="5"/>
    <n v="1"/>
    <n v="2"/>
    <s v="Leadership Development"/>
    <s v="Internal"/>
    <s v="Failed"/>
    <s v="West Ryanside"/>
    <s v="Tiffany Barajas"/>
    <n v="5"/>
  </r>
  <r>
    <x v="2237"/>
    <s v="Abby Estes"/>
    <d v="2018-12-04T00:00:00"/>
    <d v="2022-07-01T00:00:00"/>
    <s v="Production Technician II"/>
    <s v="Anne Gomez"/>
    <s v="Unknown"/>
    <s v="PYZ"/>
    <s v="Voluntarily Terminated"/>
    <s v="Contract"/>
    <s v="Zone A"/>
    <s v="Part-Time"/>
    <s v="Voluntary"/>
    <s v="Organization above size discuss office."/>
    <s v="Production"/>
    <s v="Wireline Construction"/>
    <d v="2000-09-04T00:00:00"/>
    <s v="MA"/>
    <s v="Vp"/>
    <x v="1"/>
    <n v="39455"/>
    <s v="Other"/>
    <x v="3"/>
    <s v="Fully Meets"/>
    <n v="4"/>
    <n v="5"/>
    <n v="3"/>
    <n v="5"/>
    <s v="Project Management"/>
    <s v="External"/>
    <s v="Failed"/>
    <s v="Monicahaven"/>
    <s v="Alexander Tanner"/>
    <n v="2"/>
  </r>
  <r>
    <x v="2238"/>
    <s v="Rachael Pena"/>
    <d v="2019-06-02T00:00:00"/>
    <s v="N/A"/>
    <s v="Production Technician II"/>
    <s v="Brenda Chandler"/>
    <s v="Unknown"/>
    <s v="SVG"/>
    <s v="Active"/>
    <s v="Part-Time"/>
    <s v="Zone C"/>
    <s v="Temporary"/>
    <s v="Unk"/>
    <s v="N/A"/>
    <s v="Production"/>
    <s v="Field Operations"/>
    <d v="1992-07-19T00:00:00"/>
    <s v="MA"/>
    <s v="Operator"/>
    <x v="1"/>
    <n v="74781"/>
    <s v="Black"/>
    <x v="2"/>
    <s v="Fully Meets"/>
    <n v="3"/>
    <n v="5"/>
    <n v="2"/>
    <n v="5"/>
    <s v="Leadership Development"/>
    <s v="External"/>
    <s v="Completed"/>
    <s v="Martinezside"/>
    <s v="Amber Williams"/>
    <n v="1"/>
  </r>
  <r>
    <x v="2239"/>
    <s v="Kyan Fritz"/>
    <d v="2018-08-12T00:00:00"/>
    <d v="2019-07-05T00:00:00"/>
    <s v="Production Technician II"/>
    <s v="Taylor Kim"/>
    <s v="Unknown"/>
    <s v="TNS"/>
    <s v="Voluntarily Terminated"/>
    <s v="Full-Time"/>
    <s v="Zone C"/>
    <s v="Temporary"/>
    <s v="Voluntary"/>
    <s v="Kid decision small fire year eat."/>
    <s v="Production"/>
    <s v="Shop (Fleet)"/>
    <d v="1980-03-05T00:00:00"/>
    <s v="MA"/>
    <s v="Shop"/>
    <x v="0"/>
    <n v="60148"/>
    <s v="Asian"/>
    <x v="0"/>
    <s v="Fully Meets"/>
    <n v="2"/>
    <n v="2"/>
    <n v="5"/>
    <n v="4"/>
    <s v="Project Management"/>
    <s v="External"/>
    <s v="Completed"/>
    <s v="Carlosland"/>
    <s v="James Evans"/>
    <n v="3"/>
  </r>
  <r>
    <x v="2240"/>
    <s v="Lana Vega"/>
    <d v="2022-05-15T00:00:00"/>
    <s v="N/A"/>
    <s v="Production Technician II"/>
    <s v="Jessica Lawson"/>
    <s v="Unknown"/>
    <s v="WBL"/>
    <s v="Active"/>
    <s v="Part-Time"/>
    <s v="Zone B"/>
    <s v="Full-Time"/>
    <s v="Unk"/>
    <s v="N/A"/>
    <s v="Production"/>
    <s v="General - Sga"/>
    <d v="1947-12-11T00:00:00"/>
    <s v="MA"/>
    <s v="Administrator"/>
    <x v="0"/>
    <n v="56978"/>
    <s v="White"/>
    <x v="3"/>
    <s v="Fully Meets"/>
    <n v="1"/>
    <n v="1"/>
    <n v="5"/>
    <n v="3"/>
    <s v="Communication Skills"/>
    <s v="Internal"/>
    <s v="Completed"/>
    <s v="Kennethport"/>
    <s v="Kevin Ramirez"/>
    <n v="5"/>
  </r>
  <r>
    <x v="2241"/>
    <s v="Alma Fischer"/>
    <d v="2021-11-23T00:00:00"/>
    <d v="2022-04-21T00:00:00"/>
    <s v="Production Technician I"/>
    <s v="Krista Hernandez"/>
    <s v="Unknown"/>
    <s v="NEL"/>
    <s v="Voluntarily Terminated"/>
    <s v="Contract"/>
    <s v="Zone C"/>
    <s v="Full-Time"/>
    <s v="Resignation"/>
    <s v="If data from box movement bad service."/>
    <s v="Production"/>
    <s v="Aerial"/>
    <d v="1955-04-13T00:00:00"/>
    <s v="MA"/>
    <s v="Lineman"/>
    <x v="1"/>
    <n v="46927"/>
    <s v="Hispanic"/>
    <x v="2"/>
    <s v="Fully Meets"/>
    <n v="3"/>
    <n v="3"/>
    <n v="3"/>
    <n v="1"/>
    <s v="Communication Skills"/>
    <s v="Internal"/>
    <s v="Failed"/>
    <s v="New Ericberg"/>
    <s v="Tricia Nelson"/>
    <n v="2"/>
  </r>
  <r>
    <x v="2242"/>
    <s v="Harley Peterson"/>
    <d v="2020-12-13T00:00:00"/>
    <s v="N/A"/>
    <s v="Production Technician I"/>
    <s v="Danielle Collins"/>
    <s v="Unknown"/>
    <s v="PL"/>
    <s v="Active"/>
    <s v="Full-Time"/>
    <s v="Zone C"/>
    <s v="Full-Time"/>
    <s v="Unk"/>
    <s v="N/A"/>
    <s v="Production"/>
    <s v="Splicing"/>
    <d v="1955-02-08T00:00:00"/>
    <s v="MA"/>
    <s v="Technician"/>
    <x v="1"/>
    <n v="63497"/>
    <s v="Hispanic"/>
    <x v="0"/>
    <s v="Fully Meets"/>
    <n v="2"/>
    <n v="2"/>
    <n v="3"/>
    <n v="1"/>
    <s v="Technical Skills"/>
    <s v="Internal"/>
    <s v="Completed"/>
    <s v="Dominguezmouth"/>
    <s v="Amanda Olsen"/>
    <n v="1"/>
  </r>
  <r>
    <x v="2243"/>
    <s v="Kade Stokes"/>
    <d v="2021-07-28T00:00:00"/>
    <s v="N/A"/>
    <s v="Production Technician I"/>
    <s v="Mary Hines"/>
    <s v="Unknown"/>
    <s v="BPC"/>
    <s v="Active"/>
    <s v="Part-Time"/>
    <s v="Zone C"/>
    <s v="Temporary"/>
    <s v="Unk"/>
    <s v="N/A"/>
    <s v="Production"/>
    <s v="Shop (Fleet)"/>
    <d v="1948-12-17T00:00:00"/>
    <s v="MA"/>
    <s v="Mechanic"/>
    <x v="0"/>
    <n v="67772"/>
    <s v="Black"/>
    <x v="3"/>
    <s v="Fully Meets"/>
    <n v="2"/>
    <n v="2"/>
    <n v="1"/>
    <n v="1"/>
    <s v="Communication Skills"/>
    <s v="Internal"/>
    <s v="Failed"/>
    <s v="Port Kimberlyshire"/>
    <s v="Ricky Thomas"/>
    <n v="4"/>
  </r>
  <r>
    <x v="2244"/>
    <s v="Leonel Tanner"/>
    <d v="2019-06-07T00:00:00"/>
    <d v="2021-12-30T00:00:00"/>
    <s v="Production Technician I"/>
    <s v="Mrs. Vickie Barber"/>
    <s v="Unknown"/>
    <s v="CCDR"/>
    <s v="Terminated for Cause"/>
    <s v="Full-Time"/>
    <s v="Zone A"/>
    <s v="Full-Time"/>
    <s v="Voluntary"/>
    <s v="Fly draw gun true deal sure."/>
    <s v="Production"/>
    <s v="Field Operations"/>
    <d v="1948-04-10T00:00:00"/>
    <s v="MA"/>
    <s v="Laborer"/>
    <x v="0"/>
    <n v="62905"/>
    <s v="Black"/>
    <x v="0"/>
    <s v="Fully Meets"/>
    <n v="1"/>
    <n v="3"/>
    <n v="5"/>
    <n v="2"/>
    <s v="Project Management"/>
    <s v="External"/>
    <s v="Failed"/>
    <s v="New Kennethside"/>
    <s v="John Higgins"/>
    <n v="1"/>
  </r>
  <r>
    <x v="2245"/>
    <s v="Natalia Burns"/>
    <d v="2019-06-12T00:00:00"/>
    <d v="2021-05-25T00:00:00"/>
    <s v="Production Technician I"/>
    <s v="Barry Hernandez"/>
    <s v="Unknown"/>
    <s v="SVG"/>
    <s v="Terminated for Cause"/>
    <s v="Part-Time"/>
    <s v="Zone C"/>
    <s v="Part-Time"/>
    <s v="Retirement"/>
    <s v="With picture sport this after."/>
    <s v="Production"/>
    <s v="Safety"/>
    <d v="1988-04-15T00:00:00"/>
    <s v="MA"/>
    <s v="Safety"/>
    <x v="0"/>
    <n v="16673"/>
    <s v="White"/>
    <x v="0"/>
    <s v="Fully Meets"/>
    <n v="4"/>
    <n v="1"/>
    <n v="1"/>
    <n v="4"/>
    <s v="Technical Skills"/>
    <s v="Internal"/>
    <s v="Failed"/>
    <s v="Seanstad"/>
    <s v="Jessica Crawford"/>
    <n v="1"/>
  </r>
  <r>
    <x v="2246"/>
    <s v="Hailee Raymond"/>
    <d v="2023-04-20T00:00:00"/>
    <d v="2023-08-06T00:00:00"/>
    <s v="Production Technician I"/>
    <s v="Glenn Kelly"/>
    <s v="Unknown"/>
    <s v="EW"/>
    <s v="Active"/>
    <s v="Full-Time"/>
    <s v="Zone C"/>
    <s v="Part-Time"/>
    <s v="Resignation"/>
    <s v="Much already above care than."/>
    <s v="Production"/>
    <s v="General - Con"/>
    <d v="1943-07-18T00:00:00"/>
    <s v="MA"/>
    <s v="Operator"/>
    <x v="0"/>
    <n v="85847"/>
    <s v="Black"/>
    <x v="2"/>
    <s v="Fully Meets"/>
    <n v="3"/>
    <n v="2"/>
    <n v="5"/>
    <n v="4"/>
    <s v="Communication Skills"/>
    <s v="Internal"/>
    <s v="Completed"/>
    <s v="West Brianborough"/>
    <s v="Monique Howard"/>
    <n v="1"/>
  </r>
  <r>
    <x v="2247"/>
    <s v="Micah Douglas"/>
    <d v="2018-08-07T00:00:00"/>
    <d v="2023-07-19T00:00:00"/>
    <s v="Production Technician I"/>
    <s v="Amy Reeves"/>
    <s v="Unknown"/>
    <s v="MSC"/>
    <s v="Active"/>
    <s v="Contract"/>
    <s v="Zone B"/>
    <s v="Part-Time"/>
    <s v="Resignation"/>
    <s v="Approach together husband better."/>
    <s v="Production"/>
    <s v="General - Con"/>
    <d v="1967-03-18T00:00:00"/>
    <s v="MA"/>
    <s v="Clerical"/>
    <x v="0"/>
    <n v="27168"/>
    <s v="Hispanic"/>
    <x v="2"/>
    <s v="Fully Meets"/>
    <n v="5"/>
    <n v="4"/>
    <n v="3"/>
    <n v="3"/>
    <s v="Customer Service"/>
    <s v="External"/>
    <s v="Completed"/>
    <s v="Jacksonshire"/>
    <s v="Jessica Miller"/>
    <n v="2"/>
  </r>
  <r>
    <x v="2248"/>
    <s v="Kaley Pollard"/>
    <d v="2018-12-06T00:00:00"/>
    <s v="N/A"/>
    <s v="Production Technician I"/>
    <s v="Mark Rodriguez"/>
    <s v="Unknown"/>
    <s v="TNS"/>
    <s v="Active"/>
    <s v="Contract"/>
    <s v="Zone C"/>
    <s v="Part-Time"/>
    <s v="Unk"/>
    <s v="N/A"/>
    <s v="Production"/>
    <s v="Underground"/>
    <d v="1948-01-18T00:00:00"/>
    <s v="MA"/>
    <s v="Laborer"/>
    <x v="1"/>
    <n v="26745"/>
    <s v="Black"/>
    <x v="2"/>
    <s v="Fully Meets"/>
    <n v="3"/>
    <n v="3"/>
    <n v="2"/>
    <n v="5"/>
    <s v="Communication Skills"/>
    <s v="Internal"/>
    <s v="Failed"/>
    <s v="Nelsonside"/>
    <s v="Beth Kennedy"/>
    <n v="4"/>
  </r>
  <r>
    <x v="2249"/>
    <s v="Seth Fletcher"/>
    <d v="2021-03-25T00:00:00"/>
    <s v="N/A"/>
    <s v="Production Technician I"/>
    <s v="Shawn Wallace"/>
    <s v="Unknown"/>
    <s v="PYZ"/>
    <s v="Active"/>
    <s v="Full-Time"/>
    <s v="Zone B"/>
    <s v="Full-Time"/>
    <s v="Unk"/>
    <s v="N/A"/>
    <s v="Production"/>
    <s v="Project Management - Con"/>
    <d v="1997-06-11T00:00:00"/>
    <s v="MA"/>
    <s v="Supervisor"/>
    <x v="1"/>
    <n v="25590"/>
    <s v="Asian"/>
    <x v="0"/>
    <s v="Fully Meets"/>
    <n v="2"/>
    <n v="1"/>
    <n v="1"/>
    <n v="3"/>
    <s v="Communication Skills"/>
    <s v="External"/>
    <s v="Completed"/>
    <s v="Moodyborough"/>
    <s v="Amanda Black"/>
    <n v="1"/>
  </r>
  <r>
    <x v="2250"/>
    <s v="Elliana Thomas"/>
    <d v="2019-02-15T00:00:00"/>
    <d v="2019-04-25T00:00:00"/>
    <s v="Production Technician I"/>
    <s v="Natalie Cox"/>
    <s v="Unknown"/>
    <s v="WBL"/>
    <s v="Voluntarily Terminated"/>
    <s v="Contract"/>
    <s v="Zone A"/>
    <s v="Part-Time"/>
    <s v="Resignation"/>
    <s v="Any record environment."/>
    <s v="Production"/>
    <s v="Field Operations"/>
    <d v="1956-04-12T00:00:00"/>
    <s v="MA"/>
    <s v="Laborer"/>
    <x v="1"/>
    <n v="36234"/>
    <s v="White"/>
    <x v="3"/>
    <s v="Fully Meets"/>
    <n v="5"/>
    <n v="5"/>
    <n v="1"/>
    <n v="2"/>
    <s v="Leadership Development"/>
    <s v="Internal"/>
    <s v="Completed"/>
    <s v="Castanedaville"/>
    <s v="Roberto Stone"/>
    <n v="4"/>
  </r>
  <r>
    <x v="2251"/>
    <s v="Edward Chung"/>
    <d v="2023-03-14T00:00:00"/>
    <s v="N/A"/>
    <s v="Production Technician I"/>
    <s v="Sarah Cannon"/>
    <s v="Unknown"/>
    <s v="NEL"/>
    <s v="Active"/>
    <s v="Full-Time"/>
    <s v="Zone A"/>
    <s v="Part-Time"/>
    <s v="Unk"/>
    <s v="N/A"/>
    <s v="Production"/>
    <s v="Shop (Fleet)"/>
    <d v="1993-11-02T00:00:00"/>
    <s v="MA"/>
    <s v="Mechanic"/>
    <x v="0"/>
    <n v="29287"/>
    <s v="Black"/>
    <x v="3"/>
    <s v="PIP"/>
    <n v="4"/>
    <n v="1"/>
    <n v="3"/>
    <n v="1"/>
    <s v="Communication Skills"/>
    <s v="Internal"/>
    <s v="Failed"/>
    <s v="Port Loriport"/>
    <s v="Lynn Nielsen"/>
    <n v="5"/>
  </r>
  <r>
    <x v="2252"/>
    <s v="Tessa Estes"/>
    <d v="2019-09-01T00:00:00"/>
    <d v="2021-06-01T00:00:00"/>
    <s v="Production Technician I"/>
    <s v="Terrance Pitts"/>
    <s v="Unknown"/>
    <s v="PL"/>
    <s v="Leave of Absence"/>
    <s v="Part-Time"/>
    <s v="Zone A"/>
    <s v="Part-Time"/>
    <s v="Involuntary"/>
    <s v="Star candidate seven television teacher all many."/>
    <s v="Production"/>
    <s v="Field Operations"/>
    <d v="1993-05-15T00:00:00"/>
    <s v="MA"/>
    <s v="Technician"/>
    <x v="0"/>
    <n v="46895"/>
    <s v="White"/>
    <x v="2"/>
    <s v="Fully Meets"/>
    <n v="2"/>
    <n v="1"/>
    <n v="3"/>
    <n v="1"/>
    <s v="Communication Skills"/>
    <s v="External"/>
    <s v="Failed"/>
    <s v="Heatherstad"/>
    <s v="Matthew Bennett"/>
    <n v="2"/>
  </r>
  <r>
    <x v="2253"/>
    <s v="Charlie Carson"/>
    <d v="2021-02-23T00:00:00"/>
    <d v="2022-07-13T00:00:00"/>
    <s v="Production Technician I"/>
    <s v="Samantha Gilbert"/>
    <s v="Unknown"/>
    <s v="BPC"/>
    <s v="Leave of Absence"/>
    <s v="Full-Time"/>
    <s v="Zone B"/>
    <s v="Temporary"/>
    <s v="Voluntary"/>
    <s v="Save interest factor training."/>
    <s v="Production"/>
    <s v="General - Sga"/>
    <d v="1989-08-20T00:00:00"/>
    <s v="MA"/>
    <s v="Administration"/>
    <x v="1"/>
    <n v="25093"/>
    <s v="Other"/>
    <x v="1"/>
    <s v="Fully Meets"/>
    <n v="3"/>
    <n v="2"/>
    <n v="4"/>
    <n v="1"/>
    <s v="Leadership Development"/>
    <s v="External"/>
    <s v="Failed"/>
    <s v="Port Dillon"/>
    <s v="Richard Martin"/>
    <n v="2"/>
  </r>
  <r>
    <x v="2254"/>
    <s v="Lawson Zuniga"/>
    <d v="2023-03-22T00:00:00"/>
    <s v="N/A"/>
    <s v="Production Technician I"/>
    <s v="Natalie Lang"/>
    <s v="Unknown"/>
    <s v="CCDR"/>
    <s v="Active"/>
    <s v="Contract"/>
    <s v="Zone C"/>
    <s v="Part-Time"/>
    <s v="Unk"/>
    <s v="N/A"/>
    <s v="Production"/>
    <s v="Yard (Material Handling)"/>
    <d v="1961-05-06T00:00:00"/>
    <s v="MA"/>
    <s v="Runner"/>
    <x v="1"/>
    <n v="65332"/>
    <s v="Other"/>
    <x v="1"/>
    <s v="Fully Meets"/>
    <n v="3"/>
    <n v="1"/>
    <n v="4"/>
    <n v="1"/>
    <s v="Leadership Development"/>
    <s v="External"/>
    <s v="Failed"/>
    <s v="West Erin"/>
    <s v="Amber Pope"/>
    <n v="3"/>
  </r>
  <r>
    <x v="2255"/>
    <s v="Coleman Huffman"/>
    <d v="2019-01-24T00:00:00"/>
    <s v="N/A"/>
    <s v="Production Technician I"/>
    <s v="Kelsey Calhoun DDS"/>
    <s v="Unknown"/>
    <s v="SVG"/>
    <s v="Active"/>
    <s v="Part-Time"/>
    <s v="Zone B"/>
    <s v="Part-Time"/>
    <s v="Unk"/>
    <s v="N/A"/>
    <s v="Production"/>
    <s v="General - Con"/>
    <d v="1954-11-15T00:00:00"/>
    <s v="MA"/>
    <s v="Flagger"/>
    <x v="1"/>
    <n v="4750"/>
    <s v="Black"/>
    <x v="3"/>
    <s v="Fully Meets"/>
    <n v="5"/>
    <n v="4"/>
    <n v="1"/>
    <n v="4"/>
    <s v="Customer Service"/>
    <s v="External"/>
    <s v="Failed"/>
    <s v="Stoneborough"/>
    <s v="Jeffrey Gutierrez"/>
    <n v="4"/>
  </r>
  <r>
    <x v="2256"/>
    <s v="Sanaa Reilly"/>
    <d v="2020-11-19T00:00:00"/>
    <s v="N/A"/>
    <s v="Production Technician II"/>
    <s v="Jeffrey Terry"/>
    <s v="Unknown"/>
    <s v="PL"/>
    <s v="Active"/>
    <s v="Full-Time"/>
    <s v="Zone A"/>
    <s v="Full-Time"/>
    <s v="Unk"/>
    <s v="N/A"/>
    <s v="Production"/>
    <s v="Wireline Construction"/>
    <d v="1986-04-10T00:00:00"/>
    <s v="MA"/>
    <s v="Laborer"/>
    <x v="0"/>
    <n v="89893"/>
    <s v="Other"/>
    <x v="2"/>
    <s v="Fully Meets"/>
    <n v="3"/>
    <n v="1"/>
    <n v="3"/>
    <n v="5"/>
    <s v="Project Management"/>
    <s v="External"/>
    <s v="Completed"/>
    <s v="North Michellefort"/>
    <s v="Molly Gutierrez"/>
    <n v="3"/>
  </r>
  <r>
    <x v="2257"/>
    <s v="Slade Randolph"/>
    <d v="2023-02-15T00:00:00"/>
    <s v="N/A"/>
    <s v="Production Technician II"/>
    <s v="David Vargas"/>
    <s v="Unknown"/>
    <s v="BPC"/>
    <s v="Active"/>
    <s v="Part-Time"/>
    <s v="Zone B"/>
    <s v="Temporary"/>
    <s v="Unk"/>
    <s v="N/A"/>
    <s v="Production"/>
    <s v="Aerial"/>
    <d v="1971-05-23T00:00:00"/>
    <s v="MA"/>
    <s v="Foreman"/>
    <x v="1"/>
    <n v="27959"/>
    <s v="White"/>
    <x v="2"/>
    <s v="Fully Meets"/>
    <n v="2"/>
    <n v="4"/>
    <n v="4"/>
    <n v="3"/>
    <s v="Leadership Development"/>
    <s v="Internal"/>
    <s v="Completed"/>
    <s v="South Laura"/>
    <s v="William Bowman"/>
    <n v="2"/>
  </r>
  <r>
    <x v="2258"/>
    <s v="Dania Hale"/>
    <d v="2022-05-09T00:00:00"/>
    <d v="2022-06-10T00:00:00"/>
    <s v="Production Technician II"/>
    <s v="Matthew York"/>
    <s v="Unknown"/>
    <s v="CCDR"/>
    <s v="Voluntarily Terminated"/>
    <s v="Full-Time"/>
    <s v="Zone B"/>
    <s v="Full-Time"/>
    <s v="Resignation"/>
    <s v="Trouble hot lead article guess travel."/>
    <s v="Production"/>
    <s v="Field Operations"/>
    <d v="1946-11-25T00:00:00"/>
    <s v="MA"/>
    <s v="Tower Hand"/>
    <x v="1"/>
    <n v="71536"/>
    <s v="Hispanic"/>
    <x v="2"/>
    <s v="Fully Meets"/>
    <n v="2"/>
    <n v="5"/>
    <n v="2"/>
    <n v="1"/>
    <s v="Project Management"/>
    <s v="Internal"/>
    <s v="Failed"/>
    <s v="Jeffreytown"/>
    <s v="Beth Lopez"/>
    <n v="5"/>
  </r>
  <r>
    <x v="2259"/>
    <s v="Roland Orozco"/>
    <d v="2021-10-06T00:00:00"/>
    <s v="N/A"/>
    <s v="Production Technician II"/>
    <s v="Michael Mathews"/>
    <s v="Unknown"/>
    <s v="SVG"/>
    <s v="Active"/>
    <s v="Contract"/>
    <s v="Zone B"/>
    <s v="Temporary"/>
    <s v="Unk"/>
    <s v="N/A"/>
    <s v="Production"/>
    <s v="General - Con"/>
    <d v="1992-06-17T00:00:00"/>
    <s v="MA"/>
    <s v="Splicer"/>
    <x v="1"/>
    <n v="86352"/>
    <s v="Hispanic"/>
    <x v="2"/>
    <s v="Fully Meets"/>
    <n v="3"/>
    <n v="5"/>
    <n v="2"/>
    <n v="1"/>
    <s v="Customer Service"/>
    <s v="External"/>
    <s v="Failed"/>
    <s v="Mooreland"/>
    <s v="Debbie Mccormick"/>
    <n v="2"/>
  </r>
  <r>
    <x v="2260"/>
    <s v="Kaylen Fisher"/>
    <d v="2021-01-17T00:00:00"/>
    <d v="2023-06-25T00:00:00"/>
    <s v="Production Technician II"/>
    <s v="Philip Jackson"/>
    <s v="Unknown"/>
    <s v="EW"/>
    <s v="Leave of Absence"/>
    <s v="Part-Time"/>
    <s v="Zone B"/>
    <s v="Temporary"/>
    <s v="Involuntary"/>
    <s v="Cause data speech tough garden body good."/>
    <s v="Production"/>
    <s v="Field Operations"/>
    <d v="1948-03-01T00:00:00"/>
    <s v="MA"/>
    <s v="Administrative"/>
    <x v="1"/>
    <n v="18868"/>
    <s v="Hispanic"/>
    <x v="1"/>
    <s v="Fully Meets"/>
    <n v="4"/>
    <n v="2"/>
    <n v="2"/>
    <n v="1"/>
    <s v="Project Management"/>
    <s v="External"/>
    <s v="Failed"/>
    <s v="Scottmouth"/>
    <s v="Sharon Mcconnell"/>
    <n v="3"/>
  </r>
  <r>
    <x v="2261"/>
    <s v="Kasey Preston"/>
    <d v="2022-03-22T00:00:00"/>
    <s v="N/A"/>
    <s v="Production Technician II"/>
    <s v="Samantha Williams"/>
    <s v="Unknown"/>
    <s v="MSC"/>
    <s v="Active"/>
    <s v="Full-Time"/>
    <s v="Zone A"/>
    <s v="Full-Time"/>
    <s v="Unk"/>
    <s v="N/A"/>
    <s v="Production"/>
    <s v="Catv"/>
    <d v="1984-01-27T00:00:00"/>
    <s v="MA"/>
    <s v="Laborer"/>
    <x v="0"/>
    <n v="69534"/>
    <s v="Black"/>
    <x v="3"/>
    <s v="PIP"/>
    <n v="4"/>
    <n v="4"/>
    <n v="3"/>
    <n v="3"/>
    <s v="Communication Skills"/>
    <s v="Internal"/>
    <s v="Completed"/>
    <s v="New Joshuamouth"/>
    <s v="Ian Brown"/>
    <n v="4"/>
  </r>
  <r>
    <x v="2262"/>
    <s v="Cruz Davila"/>
    <d v="2022-04-20T00:00:00"/>
    <d v="2023-04-30T00:00:00"/>
    <s v="Production Technician I"/>
    <s v="Renee Jones DVM"/>
    <s v="Unknown"/>
    <s v="NEL"/>
    <s v="Voluntarily Terminated"/>
    <s v="Full-Time"/>
    <s v="Zone A"/>
    <s v="Part-Time"/>
    <s v="Involuntary"/>
    <s v="Measure question others smile oil."/>
    <s v="Production"/>
    <s v="Engineers"/>
    <d v="1990-04-14T00:00:00"/>
    <s v="MA"/>
    <s v="Drafter"/>
    <x v="1"/>
    <n v="41746"/>
    <s v="Asian"/>
    <x v="2"/>
    <s v="PIP"/>
    <n v="2"/>
    <n v="1"/>
    <n v="3"/>
    <n v="2"/>
    <s v="Project Management"/>
    <s v="Internal"/>
    <s v="Completed"/>
    <s v="Jonathanstad"/>
    <s v="Patricia Boone"/>
    <n v="5"/>
  </r>
  <r>
    <x v="2263"/>
    <s v="Alani Phillips"/>
    <d v="2021-12-31T00:00:00"/>
    <d v="2023-05-10T00:00:00"/>
    <s v="Production Technician I"/>
    <s v="Jim Melton"/>
    <s v="Unknown"/>
    <s v="PL"/>
    <s v="Terminated for Cause"/>
    <s v="Part-Time"/>
    <s v="Zone C"/>
    <s v="Part-Time"/>
    <s v="Involuntary"/>
    <s v="Attorney control write American."/>
    <s v="Production"/>
    <s v="General - Eng"/>
    <d v="1950-06-09T00:00:00"/>
    <s v="MA"/>
    <s v="Engineer"/>
    <x v="1"/>
    <n v="16282"/>
    <s v="Asian"/>
    <x v="0"/>
    <s v="Fully Meets"/>
    <n v="5"/>
    <n v="1"/>
    <n v="4"/>
    <n v="3"/>
    <s v="Leadership Development"/>
    <s v="Internal"/>
    <s v="Failed"/>
    <s v="Stephentown"/>
    <s v="Joe Garcia"/>
    <n v="4"/>
  </r>
  <r>
    <x v="2264"/>
    <s v="Giovanni Klein"/>
    <d v="2018-10-31T00:00:00"/>
    <s v="N/A"/>
    <s v="Production Technician I"/>
    <s v="Anna Hogan"/>
    <s v="Unknown"/>
    <s v="BPC"/>
    <s v="Active"/>
    <s v="Part-Time"/>
    <s v="Zone C"/>
    <s v="Full-Time"/>
    <s v="Unk"/>
    <s v="N/A"/>
    <s v="Production"/>
    <s v="Aerial"/>
    <d v="1993-01-23T00:00:00"/>
    <s v="MA"/>
    <s v="Groundman"/>
    <x v="0"/>
    <n v="26076"/>
    <s v="Asian"/>
    <x v="2"/>
    <s v="Fully Meets"/>
    <n v="1"/>
    <n v="4"/>
    <n v="3"/>
    <n v="2"/>
    <s v="Customer Service"/>
    <s v="External"/>
    <s v="Failed"/>
    <s v="Fergusonmouth"/>
    <s v="Taylor Bradley"/>
    <n v="1"/>
  </r>
  <r>
    <x v="2265"/>
    <s v="Max Mahoney"/>
    <d v="2020-07-24T00:00:00"/>
    <s v="N/A"/>
    <s v="Production Technician I"/>
    <s v="Andrew Garcia"/>
    <s v="Unknown"/>
    <s v="CCDR"/>
    <s v="Active"/>
    <s v="Contract"/>
    <s v="Zone A"/>
    <s v="Full-Time"/>
    <s v="Unk"/>
    <s v="N/A"/>
    <s v="Production"/>
    <s v="Wireline Construction"/>
    <d v="1996-08-23T00:00:00"/>
    <s v="MA"/>
    <s v="Laborer"/>
    <x v="0"/>
    <n v="22339"/>
    <s v="Black"/>
    <x v="0"/>
    <s v="Fully Meets"/>
    <n v="2"/>
    <n v="1"/>
    <n v="2"/>
    <n v="3"/>
    <s v="Project Management"/>
    <s v="External"/>
    <s v="Failed"/>
    <s v="East Bridget"/>
    <s v="Michael Mercado"/>
    <n v="5"/>
  </r>
  <r>
    <x v="2266"/>
    <s v="Perla Terry"/>
    <d v="2019-12-12T00:00:00"/>
    <d v="2020-01-17T00:00:00"/>
    <s v="Production Technician I"/>
    <s v="Lindsey Aguilar"/>
    <s v="Unknown"/>
    <s v="SVG"/>
    <s v="Active"/>
    <s v="Contract"/>
    <s v="Zone C"/>
    <s v="Part-Time"/>
    <s v="Voluntary"/>
    <s v="Smile wife newspaper attorney dog discuss write."/>
    <s v="Production"/>
    <s v="Splicing"/>
    <d v="1963-11-07T00:00:00"/>
    <s v="MA"/>
    <s v="Laborer"/>
    <x v="0"/>
    <n v="52402"/>
    <s v="Other"/>
    <x v="2"/>
    <s v="Fully Meets"/>
    <n v="5"/>
    <n v="1"/>
    <n v="5"/>
    <n v="2"/>
    <s v="Communication Skills"/>
    <s v="External"/>
    <s v="Failed"/>
    <s v="East Rebekah"/>
    <s v="Brittany Trevino"/>
    <n v="1"/>
  </r>
  <r>
    <x v="2267"/>
    <s v="Makai Ochoa"/>
    <d v="2023-06-22T00:00:00"/>
    <s v="N/A"/>
    <s v="Production Technician I"/>
    <s v="Terry Andrade"/>
    <s v="Unknown"/>
    <s v="EW"/>
    <s v="Active"/>
    <s v="Contract"/>
    <s v="Zone A"/>
    <s v="Temporary"/>
    <s v="Unk"/>
    <s v="N/A"/>
    <s v="Production"/>
    <s v="Field Operations"/>
    <d v="1962-08-21T00:00:00"/>
    <s v="MA"/>
    <s v="Driver"/>
    <x v="0"/>
    <n v="43825"/>
    <s v="Asian"/>
    <x v="2"/>
    <s v="Fully Meets"/>
    <n v="2"/>
    <n v="1"/>
    <n v="5"/>
    <n v="4"/>
    <s v="Project Management"/>
    <s v="Internal"/>
    <s v="Failed"/>
    <s v="Daleland"/>
    <s v="Kelly Miller"/>
    <n v="5"/>
  </r>
  <r>
    <x v="2268"/>
    <s v="Caiden Hogan"/>
    <d v="2021-06-20T00:00:00"/>
    <s v="N/A"/>
    <s v="Production Technician I"/>
    <s v="Amanda Ball"/>
    <s v="Unknown"/>
    <s v="MSC"/>
    <s v="Active"/>
    <s v="Full-Time"/>
    <s v="Zone C"/>
    <s v="Temporary"/>
    <s v="Unk"/>
    <s v="N/A"/>
    <s v="Production"/>
    <s v="Field Operations"/>
    <d v="2000-04-08T00:00:00"/>
    <s v="MA"/>
    <s v="Laborer"/>
    <x v="1"/>
    <n v="92624"/>
    <s v="Asian"/>
    <x v="0"/>
    <s v="Fully Meets"/>
    <n v="1"/>
    <n v="1"/>
    <n v="5"/>
    <n v="2"/>
    <s v="Customer Service"/>
    <s v="Internal"/>
    <s v="Completed"/>
    <s v="West Shirley"/>
    <s v="Anna Clark"/>
    <n v="1"/>
  </r>
  <r>
    <x v="2269"/>
    <s v="Brandon Dickerson"/>
    <d v="2019-10-31T00:00:00"/>
    <s v="N/A"/>
    <s v="Production Technician I"/>
    <s v="Christina Nguyen"/>
    <s v="Unknown"/>
    <s v="TNS"/>
    <s v="Active"/>
    <s v="Full-Time"/>
    <s v="Zone B"/>
    <s v="Full-Time"/>
    <s v="Unk"/>
    <s v="N/A"/>
    <s v="Production"/>
    <s v="Splicing"/>
    <d v="1958-04-09T00:00:00"/>
    <s v="MA"/>
    <s v="Technician"/>
    <x v="1"/>
    <n v="88948"/>
    <s v="Asian"/>
    <x v="2"/>
    <s v="Fully Meets"/>
    <n v="2"/>
    <n v="5"/>
    <n v="5"/>
    <n v="4"/>
    <s v="Leadership Development"/>
    <s v="External"/>
    <s v="Completed"/>
    <s v="Stonehaven"/>
    <s v="Ronald Jones"/>
    <n v="1"/>
  </r>
  <r>
    <x v="2270"/>
    <s v="Taryn Snow"/>
    <d v="2019-07-02T00:00:00"/>
    <d v="2022-11-26T00:00:00"/>
    <s v="Production Technician I"/>
    <s v="Kenneth Bender"/>
    <s v="Unknown"/>
    <s v="PYZ"/>
    <s v="Voluntarily Terminated"/>
    <s v="Contract"/>
    <s v="Zone B"/>
    <s v="Part-Time"/>
    <s v="Involuntary"/>
    <s v="Talk it thousand score least try sound."/>
    <s v="Production"/>
    <s v="Engineers"/>
    <d v="1970-04-29T00:00:00"/>
    <s v="MA"/>
    <s v="Engineer"/>
    <x v="1"/>
    <n v="72709"/>
    <s v="Asian"/>
    <x v="3"/>
    <s v="Fully Meets"/>
    <n v="3"/>
    <n v="1"/>
    <n v="5"/>
    <n v="1"/>
    <s v="Technical Skills"/>
    <s v="External"/>
    <s v="Completed"/>
    <s v="South Brittanyhaven"/>
    <s v="Robin Christensen"/>
    <n v="3"/>
  </r>
  <r>
    <x v="2271"/>
    <s v="Monserrat Cooke"/>
    <d v="2023-02-10T00:00:00"/>
    <s v="N/A"/>
    <s v="Production Technician I"/>
    <s v="Natasha Mathews"/>
    <s v="Unknown"/>
    <s v="WBL"/>
    <s v="Active"/>
    <s v="Contract"/>
    <s v="Zone C"/>
    <s v="Part-Time"/>
    <s v="Unk"/>
    <s v="N/A"/>
    <s v="Production"/>
    <s v="Aerial"/>
    <d v="1959-08-22T00:00:00"/>
    <s v="MA"/>
    <s v="Flagger"/>
    <x v="1"/>
    <n v="38780"/>
    <s v="Other"/>
    <x v="1"/>
    <s v="Fully Meets"/>
    <n v="3"/>
    <n v="5"/>
    <n v="5"/>
    <n v="2"/>
    <s v="Leadership Development"/>
    <s v="External"/>
    <s v="Completed"/>
    <s v="Haileybury"/>
    <s v="Julia George"/>
    <n v="2"/>
  </r>
  <r>
    <x v="2272"/>
    <s v="Zaria Mcintosh"/>
    <d v="2022-09-16T00:00:00"/>
    <s v="N/A"/>
    <s v="Production Technician I"/>
    <s v="Tonya Jones"/>
    <s v="Unknown"/>
    <s v="NEL"/>
    <s v="Active"/>
    <s v="Full-Time"/>
    <s v="Zone A"/>
    <s v="Temporary"/>
    <s v="Unk"/>
    <s v="N/A"/>
    <s v="Production"/>
    <s v="People Services"/>
    <d v="1998-12-08T00:00:00"/>
    <s v="MA"/>
    <s v="Coordinator"/>
    <x v="0"/>
    <n v="24573"/>
    <s v="Asian"/>
    <x v="3"/>
    <s v="Fully Meets"/>
    <n v="4"/>
    <n v="4"/>
    <n v="5"/>
    <n v="4"/>
    <s v="Technical Skills"/>
    <s v="Internal"/>
    <s v="Completed"/>
    <s v="Port Jessica"/>
    <s v="Justin Reynolds"/>
    <n v="3"/>
  </r>
  <r>
    <x v="2273"/>
    <s v="Arely May"/>
    <d v="2020-01-21T00:00:00"/>
    <d v="2020-07-29T00:00:00"/>
    <s v="Production Technician I"/>
    <s v="Anthony Bass"/>
    <s v="Unknown"/>
    <s v="PL"/>
    <s v="Leave of Absence"/>
    <s v="Part-Time"/>
    <s v="Zone B"/>
    <s v="Full-Time"/>
    <s v="Retirement"/>
    <s v="History force myself."/>
    <s v="Production"/>
    <s v="Aerial"/>
    <d v="1965-06-28T00:00:00"/>
    <s v="MA"/>
    <s v="Foreman"/>
    <x v="0"/>
    <n v="30214"/>
    <s v="Other"/>
    <x v="3"/>
    <s v="PIP"/>
    <n v="3"/>
    <n v="3"/>
    <n v="5"/>
    <n v="4"/>
    <s v="Customer Service"/>
    <s v="External"/>
    <s v="Failed"/>
    <s v="Millerview"/>
    <s v="Shelby Welch"/>
    <n v="3"/>
  </r>
  <r>
    <x v="2274"/>
    <s v="Gina Kent"/>
    <d v="2022-11-16T00:00:00"/>
    <s v="N/A"/>
    <s v="Production Technician I"/>
    <s v="Erin Lloyd"/>
    <s v="Unknown"/>
    <s v="BPC"/>
    <s v="Active"/>
    <s v="Part-Time"/>
    <s v="Zone B"/>
    <s v="Temporary"/>
    <s v="Unk"/>
    <s v="N/A"/>
    <s v="Production"/>
    <s v="General - Con"/>
    <d v="1991-12-31T00:00:00"/>
    <s v="MA"/>
    <s v="Foreman"/>
    <x v="1"/>
    <n v="66377"/>
    <s v="Other"/>
    <x v="3"/>
    <s v="PIP"/>
    <n v="3"/>
    <n v="1"/>
    <n v="2"/>
    <n v="3"/>
    <s v="Technical Skills"/>
    <s v="Internal"/>
    <s v="Failed"/>
    <s v="Morrisfurt"/>
    <s v="Brittney Lowe"/>
    <n v="3"/>
  </r>
  <r>
    <x v="2275"/>
    <s v="Catherine Anthony"/>
    <d v="2021-01-25T00:00:00"/>
    <s v="N/A"/>
    <s v="Production Technician I"/>
    <s v="Joshua Lee"/>
    <s v="Unknown"/>
    <s v="CCDR"/>
    <s v="Active"/>
    <s v="Contract"/>
    <s v="Zone A"/>
    <s v="Temporary"/>
    <s v="Unk"/>
    <s v="N/A"/>
    <s v="Production"/>
    <s v="Engineers"/>
    <d v="1996-11-20T00:00:00"/>
    <s v="MA"/>
    <s v="Project Manager"/>
    <x v="1"/>
    <n v="83059"/>
    <s v="Asian"/>
    <x v="3"/>
    <s v="Fully Meets"/>
    <n v="2"/>
    <n v="2"/>
    <n v="2"/>
    <n v="4"/>
    <s v="Project Management"/>
    <s v="External"/>
    <s v="Completed"/>
    <s v="West Deannafurt"/>
    <s v="Benjamin Pittman"/>
    <n v="3"/>
  </r>
  <r>
    <x v="2276"/>
    <s v="Wade Beltran"/>
    <d v="2023-06-16T00:00:00"/>
    <d v="2023-06-24T00:00:00"/>
    <s v="Production Technician II"/>
    <s v="Darlene Garcia"/>
    <s v="Unknown"/>
    <s v="NEL"/>
    <s v="Active"/>
    <s v="Part-Time"/>
    <s v="Zone B"/>
    <s v="Temporary"/>
    <s v="Retirement"/>
    <s v="Personal fear indeed rest also."/>
    <s v="Production"/>
    <s v="Aerial"/>
    <d v="1980-05-21T00:00:00"/>
    <s v="MA"/>
    <s v="Foreman"/>
    <x v="0"/>
    <n v="86836"/>
    <s v="Hispanic"/>
    <x v="0"/>
    <s v="Fully Meets"/>
    <n v="5"/>
    <n v="3"/>
    <n v="2"/>
    <n v="3"/>
    <s v="Project Management"/>
    <s v="Internal"/>
    <s v="Completed"/>
    <s v="South Felicia"/>
    <s v="Christine Adams"/>
    <n v="1"/>
  </r>
  <r>
    <x v="2277"/>
    <s v="Mina Bryant"/>
    <d v="2020-09-08T00:00:00"/>
    <d v="2021-10-17T00:00:00"/>
    <s v="Production Technician II"/>
    <s v="Angela Griffin MD"/>
    <s v="Unknown"/>
    <s v="PL"/>
    <s v="Active"/>
    <s v="Contract"/>
    <s v="Zone A"/>
    <s v="Part-Time"/>
    <s v="Retirement"/>
    <s v="Take nice into true side job."/>
    <s v="Production"/>
    <s v="Field Operations"/>
    <d v="1944-11-15T00:00:00"/>
    <s v="MA"/>
    <s v="Laborer"/>
    <x v="0"/>
    <n v="4862"/>
    <s v="Black"/>
    <x v="0"/>
    <s v="Fully Meets"/>
    <n v="4"/>
    <n v="1"/>
    <n v="4"/>
    <n v="4"/>
    <s v="Leadership Development"/>
    <s v="Internal"/>
    <s v="Failed"/>
    <s v="Tonyachester"/>
    <s v="Angela Murphy"/>
    <n v="3"/>
  </r>
  <r>
    <x v="2278"/>
    <s v="Jonas Everett"/>
    <d v="2019-01-23T00:00:00"/>
    <d v="2020-11-24T00:00:00"/>
    <s v="Production Technician II"/>
    <s v="Katrina Davis"/>
    <s v="Unknown"/>
    <s v="BPC"/>
    <s v="Active"/>
    <s v="Full-Time"/>
    <s v="Zone A"/>
    <s v="Full-Time"/>
    <s v="Involuntary"/>
    <s v="Market public task none past spend."/>
    <s v="Production"/>
    <s v="Engineers"/>
    <d v="1994-01-31T00:00:00"/>
    <s v="MA"/>
    <s v="Project Manager"/>
    <x v="1"/>
    <n v="53530"/>
    <s v="Black"/>
    <x v="0"/>
    <s v="Fully Meets"/>
    <n v="5"/>
    <n v="5"/>
    <n v="2"/>
    <n v="1"/>
    <s v="Technical Skills"/>
    <s v="Internal"/>
    <s v="Failed"/>
    <s v="Frankland"/>
    <s v="Teresa Morris"/>
    <n v="4"/>
  </r>
  <r>
    <x v="2279"/>
    <s v="Makaila Pham"/>
    <d v="2023-05-29T00:00:00"/>
    <d v="2023-07-23T00:00:00"/>
    <s v="Production Technician II"/>
    <s v="Tamara Bailey"/>
    <s v="Unknown"/>
    <s v="CCDR"/>
    <s v="Voluntarily Terminated"/>
    <s v="Part-Time"/>
    <s v="Zone A"/>
    <s v="Temporary"/>
    <s v="Involuntary"/>
    <s v="Fast light home sign build not."/>
    <s v="Production"/>
    <s v="Project Management - Con"/>
    <d v="1983-07-09T00:00:00"/>
    <s v="MA"/>
    <s v="Manager"/>
    <x v="1"/>
    <n v="59596"/>
    <s v="Other"/>
    <x v="3"/>
    <s v="Fully Meets"/>
    <n v="5"/>
    <n v="4"/>
    <n v="5"/>
    <n v="4"/>
    <s v="Project Management"/>
    <s v="External"/>
    <s v="Failed"/>
    <s v="South Connieborough"/>
    <s v="Tiffany Franco DVM"/>
    <n v="3"/>
  </r>
  <r>
    <x v="2280"/>
    <s v="Gloria Rose"/>
    <d v="2019-08-16T00:00:00"/>
    <s v="N/A"/>
    <s v="Production Technician II"/>
    <s v="Thomas Jones"/>
    <s v="Unknown"/>
    <s v="SVG"/>
    <s v="Active"/>
    <s v="Contract"/>
    <s v="Zone B"/>
    <s v="Full-Time"/>
    <s v="Unk"/>
    <s v="N/A"/>
    <s v="Production"/>
    <s v="General - Con"/>
    <d v="1954-07-23T00:00:00"/>
    <s v="MA"/>
    <s v="Laborer"/>
    <x v="1"/>
    <n v="65633"/>
    <s v="Hispanic"/>
    <x v="3"/>
    <s v="Fully Meets"/>
    <n v="5"/>
    <n v="4"/>
    <n v="4"/>
    <n v="4"/>
    <s v="Project Management"/>
    <s v="Internal"/>
    <s v="Completed"/>
    <s v="South Shelbyfurt"/>
    <s v="Tara Brown"/>
    <n v="3"/>
  </r>
  <r>
    <x v="2281"/>
    <s v="Rebekah Carpenter"/>
    <d v="2020-06-04T00:00:00"/>
    <s v="N/A"/>
    <s v="Production Technician II"/>
    <s v="Stephanie Lewis"/>
    <s v="Unknown"/>
    <s v="EW"/>
    <s v="Active"/>
    <s v="Full-Time"/>
    <s v="Zone B"/>
    <s v="Full-Time"/>
    <s v="Unk"/>
    <s v="N/A"/>
    <s v="Production"/>
    <s v="Wireline Construction"/>
    <d v="1978-06-23T00:00:00"/>
    <s v="MA"/>
    <s v="Lineman"/>
    <x v="0"/>
    <n v="54457"/>
    <s v="Asian"/>
    <x v="0"/>
    <s v="Fully Meets"/>
    <n v="3"/>
    <n v="5"/>
    <n v="1"/>
    <n v="1"/>
    <s v="Project Management"/>
    <s v="External"/>
    <s v="Failed"/>
    <s v="Nguyentown"/>
    <s v="Michelle Salas"/>
    <n v="2"/>
  </r>
  <r>
    <x v="2282"/>
    <s v="Iris Reynolds"/>
    <d v="2020-07-21T00:00:00"/>
    <s v="N/A"/>
    <s v="Production Technician II"/>
    <s v="Vanessa Garrison"/>
    <s v="Unknown"/>
    <s v="MSC"/>
    <s v="Active"/>
    <s v="Contract"/>
    <s v="Zone B"/>
    <s v="Part-Time"/>
    <s v="Unk"/>
    <s v="N/A"/>
    <s v="Production"/>
    <s v="Wireline Construction"/>
    <d v="1988-08-13T00:00:00"/>
    <s v="MA"/>
    <s v="Lineman"/>
    <x v="0"/>
    <n v="16989"/>
    <s v="Hispanic"/>
    <x v="0"/>
    <s v="Fully Meets"/>
    <n v="3"/>
    <n v="1"/>
    <n v="3"/>
    <n v="3"/>
    <s v="Communication Skills"/>
    <s v="Internal"/>
    <s v="Failed"/>
    <s v="Marissachester"/>
    <s v="Jennifer Myers"/>
    <n v="2"/>
  </r>
  <r>
    <x v="2283"/>
    <s v="Kennedi Howell"/>
    <d v="2022-08-21T00:00:00"/>
    <d v="2023-03-29T00:00:00"/>
    <s v="Production Technician I"/>
    <s v="Jonathan Franco"/>
    <s v="Unknown"/>
    <s v="EW"/>
    <s v="Voluntarily Terminated"/>
    <s v="Contract"/>
    <s v="Zone A"/>
    <s v="Part-Time"/>
    <s v="Resignation"/>
    <s v="Order protect raise exist by behind dream memory."/>
    <s v="Production"/>
    <s v="Fielders"/>
    <d v="1948-10-17T00:00:00"/>
    <s v="MA"/>
    <s v="Technician"/>
    <x v="1"/>
    <n v="22735"/>
    <s v="Other"/>
    <x v="3"/>
    <s v="Fully Meets"/>
    <n v="2"/>
    <n v="2"/>
    <n v="4"/>
    <n v="1"/>
    <s v="Technical Skills"/>
    <s v="External"/>
    <s v="Failed"/>
    <s v="Loritown"/>
    <s v="Mark Lloyd"/>
    <n v="5"/>
  </r>
  <r>
    <x v="2284"/>
    <s v="Rashad Sutton"/>
    <d v="2021-07-16T00:00:00"/>
    <d v="2023-06-12T00:00:00"/>
    <s v="Production Technician I"/>
    <s v="Mark Mills"/>
    <s v="Unknown"/>
    <s v="MSC"/>
    <s v="Terminated for Cause"/>
    <s v="Contract"/>
    <s v="Zone B"/>
    <s v="Part-Time"/>
    <s v="Retirement"/>
    <s v="Know blue difficult let black choice require."/>
    <s v="Production"/>
    <s v="Wireline Construction"/>
    <d v="1954-01-15T00:00:00"/>
    <s v="MA"/>
    <s v="Laborer"/>
    <x v="1"/>
    <n v="81424"/>
    <s v="Other"/>
    <x v="2"/>
    <s v="PIP"/>
    <n v="4"/>
    <n v="3"/>
    <n v="3"/>
    <n v="3"/>
    <s v="Project Management"/>
    <s v="External"/>
    <s v="Failed"/>
    <s v="Lake Michaelhaven"/>
    <s v="Kimberly Fisher"/>
    <n v="2"/>
  </r>
  <r>
    <x v="2285"/>
    <s v="Regan Conrad"/>
    <d v="2019-11-06T00:00:00"/>
    <s v="N/A"/>
    <s v="Production Technician I"/>
    <s v="Kristina Hawkins"/>
    <s v="Unknown"/>
    <s v="NEL"/>
    <s v="Active"/>
    <s v="Full-Time"/>
    <s v="Zone C"/>
    <s v="Temporary"/>
    <s v="Unk"/>
    <s v="N/A"/>
    <s v="Production"/>
    <s v="Project Management - Con"/>
    <d v="1970-08-15T00:00:00"/>
    <s v="MA"/>
    <s v="Project Manager"/>
    <x v="0"/>
    <n v="70949"/>
    <s v="White"/>
    <x v="3"/>
    <s v="PIP"/>
    <n v="3"/>
    <n v="3"/>
    <n v="1"/>
    <n v="4"/>
    <s v="Project Management"/>
    <s v="External"/>
    <s v="Completed"/>
    <s v="West Frankside"/>
    <s v="Christopher Dudley"/>
    <n v="1"/>
  </r>
  <r>
    <x v="2286"/>
    <s v="Litzy Arias"/>
    <d v="2021-01-01T00:00:00"/>
    <s v="N/A"/>
    <s v="Production Technician I"/>
    <s v="Bobby Parker"/>
    <s v="Unknown"/>
    <s v="PL"/>
    <s v="Active"/>
    <s v="Part-Time"/>
    <s v="Zone A"/>
    <s v="Temporary"/>
    <s v="Unk"/>
    <s v="N/A"/>
    <s v="Production"/>
    <s v="General - Con"/>
    <d v="1979-06-10T00:00:00"/>
    <s v="MA"/>
    <s v="Laborer"/>
    <x v="0"/>
    <n v="44442"/>
    <s v="Asian"/>
    <x v="3"/>
    <s v="Fully Meets"/>
    <n v="1"/>
    <n v="5"/>
    <n v="1"/>
    <n v="2"/>
    <s v="Project Management"/>
    <s v="Internal"/>
    <s v="Failed"/>
    <s v="Paulport"/>
    <s v="Becky James"/>
    <n v="3"/>
  </r>
  <r>
    <x v="2287"/>
    <s v="Eden Silva"/>
    <d v="2019-09-24T00:00:00"/>
    <s v="N/A"/>
    <s v="Production Technician I"/>
    <s v="Mark Bolton"/>
    <s v="Unknown"/>
    <s v="PYZ"/>
    <s v="Active"/>
    <s v="Full-Time"/>
    <s v="Zone A"/>
    <s v="Temporary"/>
    <s v="Unk"/>
    <s v="N/A"/>
    <s v="Production"/>
    <s v="Field Operations"/>
    <d v="1967-12-16T00:00:00"/>
    <s v="MA"/>
    <s v="Foreman"/>
    <x v="0"/>
    <n v="92307"/>
    <s v="White"/>
    <x v="3"/>
    <s v="Fully Meets"/>
    <n v="2"/>
    <n v="1"/>
    <n v="5"/>
    <n v="2"/>
    <s v="Customer Service"/>
    <s v="Internal"/>
    <s v="Failed"/>
    <s v="South Patricia"/>
    <s v="Shawn Glass"/>
    <n v="1"/>
  </r>
  <r>
    <x v="2288"/>
    <s v="Kinley Serrano"/>
    <d v="2020-05-17T00:00:00"/>
    <s v="N/A"/>
    <s v="Production Technician I"/>
    <s v="Mr. Aaron Mcclain"/>
    <s v="Unknown"/>
    <s v="SVG"/>
    <s v="Active"/>
    <s v="Contract"/>
    <s v="Zone A"/>
    <s v="Full-Time"/>
    <s v="Unk"/>
    <s v="N/A"/>
    <s v="Production"/>
    <s v="General - Con"/>
    <d v="1980-11-06T00:00:00"/>
    <s v="MA"/>
    <s v="Groundman"/>
    <x v="0"/>
    <n v="87752"/>
    <s v="White"/>
    <x v="3"/>
    <s v="Fully Meets"/>
    <n v="4"/>
    <n v="3"/>
    <n v="5"/>
    <n v="1"/>
    <s v="Customer Service"/>
    <s v="Internal"/>
    <s v="Completed"/>
    <s v="Riggsstad"/>
    <s v="Daniel Ross"/>
    <n v="5"/>
  </r>
  <r>
    <x v="2289"/>
    <s v="Jaiden Middleton"/>
    <d v="2018-08-07T00:00:00"/>
    <s v="N/A"/>
    <s v="Production Technician I"/>
    <s v="Jeffery Baker"/>
    <s v="Unknown"/>
    <s v="TNS"/>
    <s v="Active"/>
    <s v="Part-Time"/>
    <s v="Zone A"/>
    <s v="Full-Time"/>
    <s v="Unk"/>
    <s v="N/A"/>
    <s v="Production"/>
    <s v="Field Operations"/>
    <d v="1995-12-07T00:00:00"/>
    <s v="MA"/>
    <s v="Mechanic"/>
    <x v="1"/>
    <n v="60198"/>
    <s v="Other"/>
    <x v="2"/>
    <s v="Fully Meets"/>
    <n v="3"/>
    <n v="1"/>
    <n v="1"/>
    <n v="2"/>
    <s v="Customer Service"/>
    <s v="External"/>
    <s v="Completed"/>
    <s v="Davisberg"/>
    <s v="Michael Howard"/>
    <n v="5"/>
  </r>
  <r>
    <x v="2290"/>
    <s v="Shamar Serrano"/>
    <d v="2023-08-01T00:00:00"/>
    <s v="N/A"/>
    <s v="Production Technician I"/>
    <s v="Dustin Hoffman"/>
    <s v="Unknown"/>
    <s v="WBL"/>
    <s v="Active"/>
    <s v="Contract"/>
    <s v="Zone C"/>
    <s v="Full-Time"/>
    <s v="Unk"/>
    <s v="N/A"/>
    <s v="Production"/>
    <s v="General - Con"/>
    <d v="1957-08-09T00:00:00"/>
    <s v="MA"/>
    <s v="Flagger"/>
    <x v="1"/>
    <n v="50905"/>
    <s v="Hispanic"/>
    <x v="0"/>
    <s v="Fully Meets"/>
    <n v="2"/>
    <n v="1"/>
    <n v="1"/>
    <n v="3"/>
    <s v="Technical Skills"/>
    <s v="Internal"/>
    <s v="Completed"/>
    <s v="East Ashley"/>
    <s v="Pedro Elliott"/>
    <n v="2"/>
  </r>
  <r>
    <x v="2291"/>
    <s v="Nadia Romero"/>
    <d v="2019-01-12T00:00:00"/>
    <d v="2020-01-09T00:00:00"/>
    <s v="Production Technician I"/>
    <s v="Connor Wallace"/>
    <s v="Unknown"/>
    <s v="PYZ"/>
    <s v="Voluntarily Terminated"/>
    <s v="Part-Time"/>
    <s v="Zone C"/>
    <s v="Part-Time"/>
    <s v="Retirement"/>
    <s v="Four read some later whether lose system."/>
    <s v="Production"/>
    <s v="Field Operations"/>
    <d v="1946-05-13T00:00:00"/>
    <s v="MA"/>
    <s v="Engineer"/>
    <x v="1"/>
    <n v="2769"/>
    <s v="Asian"/>
    <x v="2"/>
    <s v="Fully Meets"/>
    <n v="4"/>
    <n v="5"/>
    <n v="4"/>
    <n v="3"/>
    <s v="Leadership Development"/>
    <s v="Internal"/>
    <s v="Completed"/>
    <s v="Lake Ronaldfort"/>
    <s v="Timothy Walker"/>
    <n v="5"/>
  </r>
  <r>
    <x v="2292"/>
    <s v="Lillianna Hill"/>
    <d v="2021-04-09T00:00:00"/>
    <d v="2022-11-29T00:00:00"/>
    <s v="Production Technician I"/>
    <s v="Cindy Ruiz"/>
    <s v="Unknown"/>
    <s v="WBL"/>
    <s v="Voluntarily Terminated"/>
    <s v="Contract"/>
    <s v="Zone C"/>
    <s v="Full-Time"/>
    <s v="Retirement"/>
    <s v="Toward make herself high red writer week."/>
    <s v="Production"/>
    <s v="General - Con"/>
    <d v="1967-09-01T00:00:00"/>
    <s v="MA"/>
    <s v="Technician"/>
    <x v="0"/>
    <n v="90732"/>
    <s v="Black"/>
    <x v="0"/>
    <s v="Fully Meets"/>
    <n v="3"/>
    <n v="5"/>
    <n v="3"/>
    <n v="4"/>
    <s v="Leadership Development"/>
    <s v="Internal"/>
    <s v="Failed"/>
    <s v="Mirandamouth"/>
    <s v="Tanya Avila"/>
    <n v="2"/>
  </r>
  <r>
    <x v="2293"/>
    <s v="Brent Henry"/>
    <d v="2022-06-04T00:00:00"/>
    <d v="2022-12-24T00:00:00"/>
    <s v="Production Technician I"/>
    <s v="Regina Dickerson"/>
    <s v="Unknown"/>
    <s v="NEL"/>
    <s v="Leave of Absence"/>
    <s v="Full-Time"/>
    <s v="Zone A"/>
    <s v="Temporary"/>
    <s v="Retirement"/>
    <s v="New begin remember understand."/>
    <s v="Production"/>
    <s v="Aerial"/>
    <d v="1965-06-06T00:00:00"/>
    <s v="MA"/>
    <s v="Lineman"/>
    <x v="0"/>
    <n v="12076"/>
    <s v="Other"/>
    <x v="3"/>
    <s v="Fully Meets"/>
    <n v="3"/>
    <n v="3"/>
    <n v="2"/>
    <n v="2"/>
    <s v="Communication Skills"/>
    <s v="External"/>
    <s v="Failed"/>
    <s v="South William"/>
    <s v="Linda Serrano"/>
    <n v="3"/>
  </r>
  <r>
    <x v="2294"/>
    <s v="Emmanuel Perkins"/>
    <d v="2019-05-31T00:00:00"/>
    <s v="N/A"/>
    <s v="Production Technician I"/>
    <s v="Joshua Wilson"/>
    <s v="Unknown"/>
    <s v="PL"/>
    <s v="Active"/>
    <s v="Part-Time"/>
    <s v="Zone C"/>
    <s v="Full-Time"/>
    <s v="Unk"/>
    <s v="N/A"/>
    <s v="Production"/>
    <s v="Aerial"/>
    <d v="1954-11-18T00:00:00"/>
    <s v="MA"/>
    <s v="Groundman"/>
    <x v="0"/>
    <n v="27767"/>
    <s v="Black"/>
    <x v="3"/>
    <s v="Fully Meets"/>
    <n v="5"/>
    <n v="1"/>
    <n v="2"/>
    <n v="1"/>
    <s v="Leadership Development"/>
    <s v="Internal"/>
    <s v="Completed"/>
    <s v="Jeffersonville"/>
    <s v="Anna Raymond"/>
    <n v="4"/>
  </r>
  <r>
    <x v="2295"/>
    <s v="Isis Brooks"/>
    <d v="2019-01-07T00:00:00"/>
    <d v="2019-10-08T00:00:00"/>
    <s v="Production Technician I"/>
    <s v="Michael Palmer"/>
    <s v="Unknown"/>
    <s v="BPC"/>
    <s v="Leave of Absence"/>
    <s v="Part-Time"/>
    <s v="Zone C"/>
    <s v="Full-Time"/>
    <s v="Voluntary"/>
    <s v="Maybe despite performance rather evidence."/>
    <s v="Production"/>
    <s v="Field Operations"/>
    <d v="1947-10-07T00:00:00"/>
    <s v="MA"/>
    <s v="Foreman"/>
    <x v="1"/>
    <n v="24886"/>
    <s v="White"/>
    <x v="0"/>
    <s v="PIP"/>
    <n v="2"/>
    <n v="1"/>
    <n v="4"/>
    <n v="5"/>
    <s v="Communication Skills"/>
    <s v="Internal"/>
    <s v="Completed"/>
    <s v="New Ernest"/>
    <s v="William Davis"/>
    <n v="2"/>
  </r>
  <r>
    <x v="2296"/>
    <s v="Axel Dunlap"/>
    <d v="2020-07-18T00:00:00"/>
    <d v="2021-04-20T00:00:00"/>
    <s v="Production Technician I"/>
    <s v="Bryan Beasley"/>
    <s v="Unknown"/>
    <s v="CCDR"/>
    <s v="Leave of Absence"/>
    <s v="Contract"/>
    <s v="Zone A"/>
    <s v="Temporary"/>
    <s v="Retirement"/>
    <s v="Stock true summer together social."/>
    <s v="Production"/>
    <s v="Field Operations"/>
    <d v="1955-10-12T00:00:00"/>
    <s v="MA"/>
    <s v="Engineer"/>
    <x v="1"/>
    <n v="25813"/>
    <s v="Black"/>
    <x v="0"/>
    <s v="Fully Meets"/>
    <n v="4"/>
    <n v="2"/>
    <n v="3"/>
    <n v="3"/>
    <s v="Communication Skills"/>
    <s v="External"/>
    <s v="Failed"/>
    <s v="Lake Danny"/>
    <s v="Alexandra Garcia"/>
    <n v="1"/>
  </r>
  <r>
    <x v="2297"/>
    <s v="Tatum Petty"/>
    <d v="2020-11-19T00:00:00"/>
    <d v="2021-05-21T00:00:00"/>
    <s v="Production Technician II"/>
    <s v="Sarah Escobar"/>
    <s v="Unknown"/>
    <s v="EW"/>
    <s v="Active"/>
    <s v="Full-Time"/>
    <s v="Zone A"/>
    <s v="Full-Time"/>
    <s v="Involuntary"/>
    <s v="Great unit evidence run."/>
    <s v="Production"/>
    <s v="Field Operations"/>
    <d v="1996-03-10T00:00:00"/>
    <s v="MA"/>
    <s v="Technician"/>
    <x v="0"/>
    <n v="88404"/>
    <s v="Hispanic"/>
    <x v="1"/>
    <s v="Fully Meets"/>
    <n v="5"/>
    <n v="3"/>
    <n v="4"/>
    <n v="4"/>
    <s v="Customer Service"/>
    <s v="Internal"/>
    <s v="Completed"/>
    <s v="Millerburgh"/>
    <s v="Michael Smith"/>
    <n v="1"/>
  </r>
  <r>
    <x v="2298"/>
    <s v="Devyn Pace"/>
    <d v="2022-11-10T00:00:00"/>
    <s v="N/A"/>
    <s v="Production Technician II"/>
    <s v="Tabitha Cunningham"/>
    <s v="Unknown"/>
    <s v="MSC"/>
    <s v="Active"/>
    <s v="Part-Time"/>
    <s v="Zone A"/>
    <s v="Full-Time"/>
    <s v="Unk"/>
    <s v="N/A"/>
    <s v="Production"/>
    <s v="Wireline Construction"/>
    <d v="1975-06-10T00:00:00"/>
    <s v="MA"/>
    <s v="Supervisor"/>
    <x v="1"/>
    <n v="51576"/>
    <s v="White"/>
    <x v="1"/>
    <s v="Fully Meets"/>
    <n v="4"/>
    <n v="4"/>
    <n v="1"/>
    <n v="2"/>
    <s v="Leadership Development"/>
    <s v="Internal"/>
    <s v="Failed"/>
    <s v="North Brian"/>
    <s v="Danielle Santiago"/>
    <n v="4"/>
  </r>
  <r>
    <x v="2299"/>
    <s v="Rosemary Becker"/>
    <d v="2021-03-25T00:00:00"/>
    <d v="2022-05-08T00:00:00"/>
    <s v="Production Technician II"/>
    <s v="Mr. Gregory Mullins MD"/>
    <s v="Unknown"/>
    <s v="NEL"/>
    <s v="Active"/>
    <s v="Full-Time"/>
    <s v="Zone B"/>
    <s v="Part-Time"/>
    <s v="Resignation"/>
    <s v="Artist message call such."/>
    <s v="Production"/>
    <s v="Field Operations"/>
    <d v="1946-11-27T00:00:00"/>
    <s v="MA"/>
    <s v="Technician"/>
    <x v="1"/>
    <n v="73771"/>
    <s v="White"/>
    <x v="0"/>
    <s v="Fully Meets"/>
    <n v="2"/>
    <n v="1"/>
    <n v="1"/>
    <n v="3"/>
    <s v="Leadership Development"/>
    <s v="External"/>
    <s v="Failed"/>
    <s v="Port Gregory"/>
    <s v="Shannon Knight"/>
    <n v="2"/>
  </r>
  <r>
    <x v="2300"/>
    <s v="Amiah Sweeney"/>
    <d v="2019-05-13T00:00:00"/>
    <d v="2022-08-13T00:00:00"/>
    <s v="Production Technician II"/>
    <s v="Michael Clark"/>
    <s v="Unknown"/>
    <s v="PL"/>
    <s v="Voluntarily Terminated"/>
    <s v="Contract"/>
    <s v="Zone B"/>
    <s v="Full-Time"/>
    <s v="Retirement"/>
    <s v="On crime student tough note."/>
    <s v="Production"/>
    <s v="Field Operations"/>
    <d v="1997-08-27T00:00:00"/>
    <s v="MA"/>
    <s v="Construction Manager"/>
    <x v="1"/>
    <n v="65436"/>
    <s v="Black"/>
    <x v="3"/>
    <s v="Fully Meets"/>
    <n v="1"/>
    <n v="2"/>
    <n v="2"/>
    <n v="2"/>
    <s v="Customer Service"/>
    <s v="Internal"/>
    <s v="Failed"/>
    <s v="North Christopherberg"/>
    <s v="Sean Joyce"/>
    <n v="1"/>
  </r>
  <r>
    <x v="2301"/>
    <s v="Maya Mccoy"/>
    <d v="2019-06-07T00:00:00"/>
    <d v="2022-11-06T00:00:00"/>
    <s v="Production Technician II"/>
    <s v="Shawn Johnson"/>
    <s v="Unknown"/>
    <s v="PYZ"/>
    <s v="Leave of Absence"/>
    <s v="Full-Time"/>
    <s v="Zone A"/>
    <s v="Part-Time"/>
    <s v="Retirement"/>
    <s v="Year ever end drive."/>
    <s v="Production"/>
    <s v="General - Con"/>
    <d v="1943-07-25T00:00:00"/>
    <s v="MA"/>
    <s v="Lineman"/>
    <x v="0"/>
    <n v="77353"/>
    <s v="Hispanic"/>
    <x v="0"/>
    <s v="Fully Meets"/>
    <n v="4"/>
    <n v="5"/>
    <n v="1"/>
    <n v="2"/>
    <s v="Communication Skills"/>
    <s v="External"/>
    <s v="Failed"/>
    <s v="Andreton"/>
    <s v="Scott Miranda"/>
    <n v="4"/>
  </r>
  <r>
    <x v="2302"/>
    <s v="Ty Page"/>
    <d v="2023-02-18T00:00:00"/>
    <s v="N/A"/>
    <s v="Production Technician II"/>
    <s v="Kathy York"/>
    <s v="Unknown"/>
    <s v="SVG"/>
    <s v="Active"/>
    <s v="Full-Time"/>
    <s v="Zone A"/>
    <s v="Part-Time"/>
    <s v="Unk"/>
    <s v="N/A"/>
    <s v="Production"/>
    <s v="Field Operations"/>
    <d v="1981-11-11T00:00:00"/>
    <s v="MA"/>
    <s v="Laborer"/>
    <x v="0"/>
    <n v="49310"/>
    <s v="Black"/>
    <x v="2"/>
    <s v="Fully Meets"/>
    <n v="3"/>
    <n v="1"/>
    <n v="2"/>
    <n v="1"/>
    <s v="Customer Service"/>
    <s v="Internal"/>
    <s v="Failed"/>
    <s v="Lake Dustin"/>
    <s v="Cheryl Watts"/>
    <n v="2"/>
  </r>
  <r>
    <x v="2303"/>
    <s v="Destiney Kirby"/>
    <d v="2019-04-02T00:00:00"/>
    <s v="N/A"/>
    <s v="Production Technician II"/>
    <s v="Cynthia Morgan"/>
    <s v="Unknown"/>
    <s v="TNS"/>
    <s v="Active"/>
    <s v="Part-Time"/>
    <s v="Zone A"/>
    <s v="Temporary"/>
    <s v="Unk"/>
    <s v="N/A"/>
    <s v="Production"/>
    <s v="Wireline Construction"/>
    <d v="1984-12-07T00:00:00"/>
    <s v="MA"/>
    <s v="Foreman"/>
    <x v="0"/>
    <n v="71443"/>
    <s v="Other"/>
    <x v="2"/>
    <s v="Fully Meets"/>
    <n v="4"/>
    <n v="2"/>
    <n v="4"/>
    <n v="2"/>
    <s v="Communication Skills"/>
    <s v="External"/>
    <s v="Failed"/>
    <s v="North Kevinburgh"/>
    <s v="Susan Nelson"/>
    <n v="2"/>
  </r>
  <r>
    <x v="2304"/>
    <s v="Jace Galloway"/>
    <d v="2020-11-30T00:00:00"/>
    <d v="2022-10-23T00:00:00"/>
    <s v="Production Technician I"/>
    <s v="Alex Lopez"/>
    <s v="Unknown"/>
    <s v="WBL"/>
    <s v="Voluntarily Terminated"/>
    <s v="Contract"/>
    <s v="Zone C"/>
    <s v="Part-Time"/>
    <s v="Involuntary"/>
    <s v="Billion approach middle behind national describe."/>
    <s v="Production"/>
    <s v="Project Management - Con"/>
    <d v="1992-07-09T00:00:00"/>
    <s v="MA"/>
    <s v="Coordinator"/>
    <x v="0"/>
    <n v="18362"/>
    <s v="Other"/>
    <x v="1"/>
    <s v="Fully Meets"/>
    <n v="4"/>
    <n v="5"/>
    <n v="4"/>
    <n v="5"/>
    <s v="Project Management"/>
    <s v="Internal"/>
    <s v="Completed"/>
    <s v="North Charles"/>
    <s v="Nathaniel Thomas"/>
    <n v="1"/>
  </r>
  <r>
    <x v="2305"/>
    <s v="Justice Guerra"/>
    <d v="2022-09-24T00:00:00"/>
    <d v="2022-10-27T00:00:00"/>
    <s v="Production Technician I"/>
    <s v="Angela Terry"/>
    <s v="Unknown"/>
    <s v="NEL"/>
    <s v="Voluntarily Terminated"/>
    <s v="Full-Time"/>
    <s v="Zone A"/>
    <s v="Temporary"/>
    <s v="Voluntary"/>
    <s v="Reason common from ready."/>
    <s v="Production"/>
    <s v="Field Operations"/>
    <d v="1992-03-31T00:00:00"/>
    <s v="MA"/>
    <s v="Laborer"/>
    <x v="1"/>
    <n v="78658"/>
    <s v="White"/>
    <x v="0"/>
    <s v="PIP"/>
    <n v="4"/>
    <n v="3"/>
    <n v="5"/>
    <n v="1"/>
    <s v="Project Management"/>
    <s v="External"/>
    <s v="Failed"/>
    <s v="East Derek"/>
    <s v="Stacy Diaz"/>
    <n v="3"/>
  </r>
  <r>
    <x v="2306"/>
    <s v="Quincy Cardenas"/>
    <d v="2019-06-21T00:00:00"/>
    <s v="N/A"/>
    <s v="Production Technician I"/>
    <s v="Henry Armstrong Jr."/>
    <s v="Unknown"/>
    <s v="PL"/>
    <s v="Active"/>
    <s v="Full-Time"/>
    <s v="Zone C"/>
    <s v="Full-Time"/>
    <s v="Unk"/>
    <s v="N/A"/>
    <s v="Production"/>
    <s v="Executive"/>
    <d v="1978-10-18T00:00:00"/>
    <s v="MA"/>
    <s v="Vp"/>
    <x v="1"/>
    <n v="96247"/>
    <s v="Asian"/>
    <x v="0"/>
    <s v="Fully Meets"/>
    <n v="4"/>
    <n v="2"/>
    <n v="4"/>
    <n v="1"/>
    <s v="Leadership Development"/>
    <s v="Internal"/>
    <s v="Completed"/>
    <s v="Knightview"/>
    <s v="James Benton"/>
    <n v="5"/>
  </r>
  <r>
    <x v="2307"/>
    <s v="Alyvia Mitchell"/>
    <d v="2022-06-10T00:00:00"/>
    <s v="N/A"/>
    <s v="Production Technician I"/>
    <s v="Mary Kent"/>
    <s v="Unknown"/>
    <s v="BPC"/>
    <s v="Active"/>
    <s v="Contract"/>
    <s v="Zone C"/>
    <s v="Temporary"/>
    <s v="Unk"/>
    <s v="N/A"/>
    <s v="Production"/>
    <s v="General - Sga"/>
    <d v="1998-11-22T00:00:00"/>
    <s v="MA"/>
    <s v="Administrative"/>
    <x v="0"/>
    <n v="70865"/>
    <s v="Black"/>
    <x v="0"/>
    <s v="Fully Meets"/>
    <n v="3"/>
    <n v="1"/>
    <n v="3"/>
    <n v="2"/>
    <s v="Project Management"/>
    <s v="Internal"/>
    <s v="Completed"/>
    <s v="Port Joeville"/>
    <s v="Joanna Rivers PhD"/>
    <n v="4"/>
  </r>
  <r>
    <x v="2308"/>
    <s v="Lillie Potter"/>
    <d v="2020-10-18T00:00:00"/>
    <s v="N/A"/>
    <s v="Production Technician I"/>
    <s v="Kelly Brown"/>
    <s v="Unknown"/>
    <s v="CCDR"/>
    <s v="Active"/>
    <s v="Part-Time"/>
    <s v="Zone B"/>
    <s v="Part-Time"/>
    <s v="Unk"/>
    <s v="N/A"/>
    <s v="Production"/>
    <s v="Finance &amp; Accounting"/>
    <d v="2000-04-17T00:00:00"/>
    <s v="MA"/>
    <s v="Assistant"/>
    <x v="0"/>
    <n v="24730"/>
    <s v="White"/>
    <x v="2"/>
    <s v="Fully Meets"/>
    <n v="1"/>
    <n v="2"/>
    <n v="3"/>
    <n v="5"/>
    <s v="Customer Service"/>
    <s v="External"/>
    <s v="Completed"/>
    <s v="New Scottborough"/>
    <s v="Sean Sanchez"/>
    <n v="3"/>
  </r>
  <r>
    <x v="2309"/>
    <s v="George Fritz"/>
    <d v="2022-02-02T00:00:00"/>
    <d v="2023-02-04T00:00:00"/>
    <s v="Production Technician I"/>
    <s v="Sheryl Austin"/>
    <s v="Unknown"/>
    <s v="SVG"/>
    <s v="Active"/>
    <s v="Part-Time"/>
    <s v="Zone B"/>
    <s v="Part-Time"/>
    <s v="Retirement"/>
    <s v="Course appear wait police car."/>
    <s v="Production"/>
    <s v="Executive"/>
    <d v="1975-07-25T00:00:00"/>
    <s v="MA"/>
    <s v="Vp"/>
    <x v="0"/>
    <n v="53426"/>
    <s v="Asian"/>
    <x v="0"/>
    <s v="Fully Meets"/>
    <n v="3"/>
    <n v="4"/>
    <n v="5"/>
    <n v="5"/>
    <s v="Project Management"/>
    <s v="External"/>
    <s v="Failed"/>
    <s v="West Vincent"/>
    <s v="Thomas Ray"/>
    <n v="3"/>
  </r>
  <r>
    <x v="2310"/>
    <s v="William Avila"/>
    <d v="2021-06-17T00:00:00"/>
    <d v="2021-12-03T00:00:00"/>
    <s v="Production Technician I"/>
    <s v="Christina Kennedy"/>
    <s v="Unknown"/>
    <s v="EW"/>
    <s v="Active"/>
    <s v="Contract"/>
    <s v="Zone A"/>
    <s v="Temporary"/>
    <s v="Retirement"/>
    <s v="Ready image offer. According and reveal land."/>
    <s v="Production"/>
    <s v="Field Operations"/>
    <d v="1974-03-12T00:00:00"/>
    <s v="MA"/>
    <s v="Project Manager"/>
    <x v="0"/>
    <n v="15819"/>
    <s v="Black"/>
    <x v="1"/>
    <s v="Fully Meets"/>
    <n v="4"/>
    <n v="5"/>
    <n v="2"/>
    <n v="1"/>
    <s v="Communication Skills"/>
    <s v="Internal"/>
    <s v="Completed"/>
    <s v="Benjaminchester"/>
    <s v="Antonio Cox"/>
    <n v="3"/>
  </r>
  <r>
    <x v="2311"/>
    <s v="Saniya Mosley"/>
    <d v="2018-12-01T00:00:00"/>
    <s v="N/A"/>
    <s v="Production Technician I"/>
    <s v="Sara Grimes"/>
    <s v="Unknown"/>
    <s v="MSC"/>
    <s v="Active"/>
    <s v="Part-Time"/>
    <s v="Zone C"/>
    <s v="Temporary"/>
    <s v="Unk"/>
    <s v="N/A"/>
    <s v="Production"/>
    <s v="Engineers"/>
    <d v="1946-04-30T00:00:00"/>
    <s v="MA"/>
    <s v="Engineer"/>
    <x v="1"/>
    <n v="27839"/>
    <s v="Hispanic"/>
    <x v="0"/>
    <s v="Fully Meets"/>
    <n v="4"/>
    <n v="3"/>
    <n v="1"/>
    <n v="4"/>
    <s v="Communication Skills"/>
    <s v="Internal"/>
    <s v="Failed"/>
    <s v="New Adamborough"/>
    <s v="Christopher Ramirez"/>
    <n v="4"/>
  </r>
  <r>
    <x v="2312"/>
    <s v="Aimee Davila"/>
    <d v="2021-05-09T00:00:00"/>
    <s v="N/A"/>
    <s v="Production Technician I"/>
    <s v="Teresa George"/>
    <s v="Unknown"/>
    <s v="TNS"/>
    <s v="Active"/>
    <s v="Full-Time"/>
    <s v="Zone B"/>
    <s v="Full-Time"/>
    <s v="Unk"/>
    <s v="N/A"/>
    <s v="Production"/>
    <s v="Wireline Construction"/>
    <d v="1976-02-16T00:00:00"/>
    <s v="MA"/>
    <s v="Assistant"/>
    <x v="1"/>
    <n v="36560"/>
    <s v="Hispanic"/>
    <x v="0"/>
    <s v="Fully Meets"/>
    <n v="3"/>
    <n v="1"/>
    <n v="2"/>
    <n v="2"/>
    <s v="Technical Skills"/>
    <s v="Internal"/>
    <s v="Failed"/>
    <s v="Port Brittany"/>
    <s v="Jeffrey Higgins"/>
    <n v="1"/>
  </r>
  <r>
    <x v="2313"/>
    <s v="German Hobbs"/>
    <d v="2019-01-01T00:00:00"/>
    <s v="N/A"/>
    <s v="Production Technician I"/>
    <s v="Shelly Turner"/>
    <s v="Unknown"/>
    <s v="PYZ"/>
    <s v="Active"/>
    <s v="Part-Time"/>
    <s v="Zone A"/>
    <s v="Temporary"/>
    <s v="Unk"/>
    <s v="N/A"/>
    <s v="Production"/>
    <s v="General - Eng"/>
    <d v="1955-09-24T00:00:00"/>
    <s v="MA"/>
    <s v="Project Manager"/>
    <x v="1"/>
    <n v="19525"/>
    <s v="Other"/>
    <x v="1"/>
    <s v="Fully Meets"/>
    <n v="4"/>
    <n v="1"/>
    <n v="4"/>
    <n v="1"/>
    <s v="Customer Service"/>
    <s v="External"/>
    <s v="Failed"/>
    <s v="Wongville"/>
    <s v="Emma Moran"/>
    <n v="2"/>
  </r>
  <r>
    <x v="2314"/>
    <s v="Amy Pace"/>
    <d v="2018-10-13T00:00:00"/>
    <d v="2020-03-18T00:00:00"/>
    <s v="Production Technician I"/>
    <s v="Crystal Richmond"/>
    <s v="Unknown"/>
    <s v="WBL"/>
    <s v="Voluntarily Terminated"/>
    <s v="Full-Time"/>
    <s v="Zone C"/>
    <s v="Temporary"/>
    <s v="Involuntary"/>
    <s v="Director include student."/>
    <s v="Production"/>
    <s v="Field Operations"/>
    <d v="1957-04-15T00:00:00"/>
    <s v="MA"/>
    <s v="Locator"/>
    <x v="0"/>
    <n v="85181"/>
    <s v="Other"/>
    <x v="1"/>
    <s v="Fully Meets"/>
    <n v="3"/>
    <n v="5"/>
    <n v="3"/>
    <n v="4"/>
    <s v="Leadership Development"/>
    <s v="Internal"/>
    <s v="Failed"/>
    <s v="Tonyamouth"/>
    <s v="Stephanie Obrien"/>
    <n v="1"/>
  </r>
  <r>
    <x v="2315"/>
    <s v="Bronson Houston"/>
    <d v="2020-04-25T00:00:00"/>
    <d v="2022-12-13T00:00:00"/>
    <s v="Production Technician I"/>
    <s v="Theresa Holmes"/>
    <s v="Unknown"/>
    <s v="NEL"/>
    <s v="Leave of Absence"/>
    <s v="Part-Time"/>
    <s v="Zone C"/>
    <s v="Full-Time"/>
    <s v="Retirement"/>
    <s v="Movement beat thing attorney benefit mention I."/>
    <s v="Production"/>
    <s v="Catv"/>
    <d v="1975-11-11T00:00:00"/>
    <s v="MA"/>
    <s v="Lineman"/>
    <x v="0"/>
    <n v="37802"/>
    <s v="Hispanic"/>
    <x v="1"/>
    <s v="Fully Meets"/>
    <n v="3"/>
    <n v="2"/>
    <n v="1"/>
    <n v="2"/>
    <s v="Communication Skills"/>
    <s v="Internal"/>
    <s v="Failed"/>
    <s v="Riveramouth"/>
    <s v="Mary Gibson"/>
    <n v="1"/>
  </r>
  <r>
    <x v="2316"/>
    <s v="Shyann Hurst"/>
    <d v="2022-03-17T00:00:00"/>
    <s v="N/A"/>
    <s v="Production Technician I"/>
    <s v="Amanda Weiss"/>
    <s v="Unknown"/>
    <s v="PL"/>
    <s v="Active"/>
    <s v="Part-Time"/>
    <s v="Zone C"/>
    <s v="Full-Time"/>
    <s v="Unk"/>
    <s v="N/A"/>
    <s v="Production"/>
    <s v="Finance &amp; Accounting"/>
    <d v="1983-04-08T00:00:00"/>
    <s v="MA"/>
    <s v="Specialist"/>
    <x v="0"/>
    <n v="90537"/>
    <s v="Other"/>
    <x v="2"/>
    <s v="Fully Meets"/>
    <n v="3"/>
    <n v="1"/>
    <n v="5"/>
    <n v="5"/>
    <s v="Customer Service"/>
    <s v="External"/>
    <s v="Completed"/>
    <s v="Port Robert"/>
    <s v="Stephanie Edwards"/>
    <n v="1"/>
  </r>
  <r>
    <x v="2317"/>
    <s v="Maddison Dixon"/>
    <d v="2019-11-18T00:00:00"/>
    <d v="2022-02-10T00:00:00"/>
    <s v="Production Technician I"/>
    <s v="Thomas Figueroa"/>
    <s v="Unknown"/>
    <s v="BPC"/>
    <s v="Leave of Absence"/>
    <s v="Part-Time"/>
    <s v="Zone A"/>
    <s v="Full-Time"/>
    <s v="Resignation"/>
    <s v="Make oil new effort begin. Smile work dinner."/>
    <s v="Production"/>
    <s v="People Services"/>
    <d v="1996-12-08T00:00:00"/>
    <s v="MA"/>
    <s v="Administrator"/>
    <x v="1"/>
    <n v="61532"/>
    <s v="White"/>
    <x v="3"/>
    <s v="Fully Meets"/>
    <n v="3"/>
    <n v="4"/>
    <n v="3"/>
    <n v="3"/>
    <s v="Leadership Development"/>
    <s v="Internal"/>
    <s v="Failed"/>
    <s v="North Taylorfurt"/>
    <s v="Lisa Hill"/>
    <n v="2"/>
  </r>
  <r>
    <x v="2318"/>
    <s v="Madelynn Murillo"/>
    <d v="2019-10-09T00:00:00"/>
    <s v="N/A"/>
    <s v="Production Technician II"/>
    <s v="Bradley Snyder"/>
    <s v="Unknown"/>
    <s v="NEL"/>
    <s v="Active"/>
    <s v="Full-Time"/>
    <s v="Zone B"/>
    <s v="Temporary"/>
    <s v="Unk"/>
    <s v="N/A"/>
    <s v="Production"/>
    <s v="Field Operations"/>
    <d v="1963-01-25T00:00:00"/>
    <s v="MA"/>
    <s v="Laborer"/>
    <x v="0"/>
    <n v="34874"/>
    <s v="Hispanic"/>
    <x v="0"/>
    <s v="Fully Meets"/>
    <n v="3"/>
    <n v="5"/>
    <n v="3"/>
    <n v="4"/>
    <s v="Technical Skills"/>
    <s v="Internal"/>
    <s v="Completed"/>
    <s v="Ramirezland"/>
    <s v="Maurice Rivera"/>
    <n v="2"/>
  </r>
  <r>
    <x v="2319"/>
    <s v="Zachery Moreno"/>
    <d v="2020-05-18T00:00:00"/>
    <s v="N/A"/>
    <s v="Production Technician II"/>
    <s v="Dennis Richards"/>
    <s v="Unknown"/>
    <s v="PL"/>
    <s v="Active"/>
    <s v="Part-Time"/>
    <s v="Zone A"/>
    <s v="Part-Time"/>
    <s v="Unk"/>
    <s v="N/A"/>
    <s v="Production"/>
    <s v="General - Con"/>
    <d v="1969-07-06T00:00:00"/>
    <s v="MA"/>
    <s v="Foreman"/>
    <x v="1"/>
    <n v="31303"/>
    <s v="Other"/>
    <x v="3"/>
    <s v="Fully Meets"/>
    <n v="5"/>
    <n v="1"/>
    <n v="4"/>
    <n v="4"/>
    <s v="Project Management"/>
    <s v="Internal"/>
    <s v="Completed"/>
    <s v="Cynthiaview"/>
    <s v="Brittany Rodriguez"/>
    <n v="3"/>
  </r>
  <r>
    <x v="2320"/>
    <s v="Tatum Terrell"/>
    <d v="2019-02-17T00:00:00"/>
    <s v="N/A"/>
    <s v="Production Technician II"/>
    <s v="Eric Aguilar"/>
    <s v="Unknown"/>
    <s v="BPC"/>
    <s v="Active"/>
    <s v="Contract"/>
    <s v="Zone B"/>
    <s v="Full-Time"/>
    <s v="Unk"/>
    <s v="N/A"/>
    <s v="Production"/>
    <s v="Engineers"/>
    <d v="1986-01-11T00:00:00"/>
    <s v="MA"/>
    <s v="Technician"/>
    <x v="1"/>
    <n v="37576"/>
    <s v="White"/>
    <x v="2"/>
    <s v="Fully Meets"/>
    <n v="2"/>
    <n v="4"/>
    <n v="1"/>
    <n v="3"/>
    <s v="Project Management"/>
    <s v="Internal"/>
    <s v="Completed"/>
    <s v="New Morganshire"/>
    <s v="Cynthia Bailey"/>
    <n v="1"/>
  </r>
  <r>
    <x v="2321"/>
    <s v="Roland Berg"/>
    <d v="2020-07-31T00:00:00"/>
    <d v="2022-09-27T00:00:00"/>
    <s v="Production Technician II"/>
    <s v="Kathleen Bowen"/>
    <s v="Unknown"/>
    <s v="CCDR"/>
    <s v="Voluntarily Terminated"/>
    <s v="Part-Time"/>
    <s v="Zone B"/>
    <s v="Full-Time"/>
    <s v="Voluntary"/>
    <s v="Different down happen near impact."/>
    <s v="Production"/>
    <s v="Aerial"/>
    <d v="1943-10-09T00:00:00"/>
    <s v="MA"/>
    <s v="Lineman"/>
    <x v="1"/>
    <n v="25557"/>
    <s v="White"/>
    <x v="2"/>
    <s v="Fully Meets"/>
    <n v="4"/>
    <n v="2"/>
    <n v="5"/>
    <n v="4"/>
    <s v="Communication Skills"/>
    <s v="External"/>
    <s v="Failed"/>
    <s v="South Davidtown"/>
    <s v="Dr. Derek Shaffer"/>
    <n v="5"/>
  </r>
  <r>
    <x v="2322"/>
    <s v="Lilliana Cowan"/>
    <d v="2023-06-17T00:00:00"/>
    <d v="2023-07-13T00:00:00"/>
    <s v="Production Technician II"/>
    <s v="Chloe Berg"/>
    <s v="Unknown"/>
    <s v="SVG"/>
    <s v="Leave of Absence"/>
    <s v="Full-Time"/>
    <s v="Zone C"/>
    <s v="Temporary"/>
    <s v="Voluntary"/>
    <s v="Expect serious occur forward again."/>
    <s v="Production"/>
    <s v="Project Management - Con"/>
    <d v="1962-06-04T00:00:00"/>
    <s v="MA"/>
    <s v="Laborer"/>
    <x v="0"/>
    <n v="27946"/>
    <s v="Black"/>
    <x v="0"/>
    <s v="Fully Meets"/>
    <n v="4"/>
    <n v="5"/>
    <n v="3"/>
    <n v="5"/>
    <s v="Communication Skills"/>
    <s v="External"/>
    <s v="Failed"/>
    <s v="South Johnside"/>
    <s v="Bradley Garcia"/>
    <n v="5"/>
  </r>
  <r>
    <x v="2323"/>
    <s v="Beatrice Vance"/>
    <d v="2019-06-30T00:00:00"/>
    <d v="2022-07-24T00:00:00"/>
    <s v="Production Technician II"/>
    <s v="Anna Martinez"/>
    <s v="Unknown"/>
    <s v="EW"/>
    <s v="Leave of Absence"/>
    <s v="Part-Time"/>
    <s v="Zone A"/>
    <s v="Part-Time"/>
    <s v="Involuntary"/>
    <s v="Teach human market real upon."/>
    <s v="Production"/>
    <s v="Splicing"/>
    <d v="1952-11-04T00:00:00"/>
    <s v="MA"/>
    <s v="Splicer"/>
    <x v="0"/>
    <n v="11516"/>
    <s v="Black"/>
    <x v="3"/>
    <s v="PIP"/>
    <n v="3"/>
    <n v="3"/>
    <n v="2"/>
    <n v="5"/>
    <s v="Technical Skills"/>
    <s v="External"/>
    <s v="Failed"/>
    <s v="East Lauraton"/>
    <s v="Keith Smith"/>
    <n v="3"/>
  </r>
  <r>
    <x v="2324"/>
    <s v="Andrea Khan"/>
    <d v="2021-07-13T00:00:00"/>
    <d v="2022-03-11T00:00:00"/>
    <s v="Production Technician II"/>
    <s v="Christopher Blankenship"/>
    <s v="Unknown"/>
    <s v="MSC"/>
    <s v="Voluntarily Terminated"/>
    <s v="Contract"/>
    <s v="Zone A"/>
    <s v="Part-Time"/>
    <s v="Involuntary"/>
    <s v="Few space energy down natural."/>
    <s v="Production"/>
    <s v="Field Operations"/>
    <d v="1993-10-14T00:00:00"/>
    <s v="MA"/>
    <s v="Technician"/>
    <x v="0"/>
    <n v="19512"/>
    <s v="White"/>
    <x v="2"/>
    <s v="Fully Meets"/>
    <n v="3"/>
    <n v="4"/>
    <n v="5"/>
    <n v="5"/>
    <s v="Technical Skills"/>
    <s v="External"/>
    <s v="Completed"/>
    <s v="South William"/>
    <s v="William Hernandez"/>
    <n v="4"/>
  </r>
  <r>
    <x v="2325"/>
    <s v="Keagan Vaughan"/>
    <d v="2022-01-14T00:00:00"/>
    <s v="N/A"/>
    <s v="Production Technician I"/>
    <s v="Jackson Baird"/>
    <s v="Unknown"/>
    <s v="PYZ"/>
    <s v="Active"/>
    <s v="Contract"/>
    <s v="Zone A"/>
    <s v="Temporary"/>
    <s v="Unk"/>
    <s v="N/A"/>
    <s v="Production"/>
    <s v="General - Con"/>
    <d v="1941-09-03T00:00:00"/>
    <s v="MA"/>
    <s v="Laborer"/>
    <x v="1"/>
    <n v="20146"/>
    <s v="Hispanic"/>
    <x v="3"/>
    <s v="Fully Meets"/>
    <n v="3"/>
    <n v="4"/>
    <n v="1"/>
    <n v="3"/>
    <s v="Project Management"/>
    <s v="Internal"/>
    <s v="Completed"/>
    <s v="Floydview"/>
    <s v="Michael Bell"/>
    <n v="3"/>
  </r>
  <r>
    <x v="2326"/>
    <s v="Selah Ibarra"/>
    <d v="2020-01-01T00:00:00"/>
    <s v="N/A"/>
    <s v="Production Technician I"/>
    <s v="Randy Wright"/>
    <s v="Unknown"/>
    <s v="WBL"/>
    <s v="Active"/>
    <s v="Contract"/>
    <s v="Zone C"/>
    <s v="Full-Time"/>
    <s v="Unk"/>
    <s v="N/A"/>
    <s v="Production"/>
    <s v="Fielders"/>
    <d v="1979-04-27T00:00:00"/>
    <s v="MA"/>
    <s v="Technician"/>
    <x v="0"/>
    <n v="91044"/>
    <s v="Hispanic"/>
    <x v="1"/>
    <s v="Fully Meets"/>
    <n v="1"/>
    <n v="5"/>
    <n v="1"/>
    <n v="1"/>
    <s v="Customer Service"/>
    <s v="Internal"/>
    <s v="Failed"/>
    <s v="Karihaven"/>
    <s v="Ariel Hicks"/>
    <n v="3"/>
  </r>
  <r>
    <x v="2327"/>
    <s v="Braylen Cruz"/>
    <d v="2020-10-24T00:00:00"/>
    <d v="2023-04-11T00:00:00"/>
    <s v="Production Technician I"/>
    <s v="Pamela Carter"/>
    <s v="Unknown"/>
    <s v="NEL"/>
    <s v="Voluntarily Terminated"/>
    <s v="Part-Time"/>
    <s v="Zone A"/>
    <s v="Full-Time"/>
    <s v="Resignation"/>
    <s v="Room that ahead sound work short right."/>
    <s v="Production"/>
    <s v="Engineers"/>
    <d v="1961-02-06T00:00:00"/>
    <s v="MA"/>
    <s v="Engineer"/>
    <x v="1"/>
    <n v="24046"/>
    <s v="White"/>
    <x v="0"/>
    <s v="Fully Meets"/>
    <n v="3"/>
    <n v="2"/>
    <n v="5"/>
    <n v="4"/>
    <s v="Technical Skills"/>
    <s v="Internal"/>
    <s v="Failed"/>
    <s v="South Christopher"/>
    <s v="John Faulkner"/>
    <n v="1"/>
  </r>
  <r>
    <x v="2328"/>
    <s v="Gabriel Smith"/>
    <d v="2020-10-24T00:00:00"/>
    <s v="N/A"/>
    <s v="Production Technician I"/>
    <s v="Robert Rogers"/>
    <s v="Unknown"/>
    <s v="PL"/>
    <s v="Active"/>
    <s v="Part-Time"/>
    <s v="Zone B"/>
    <s v="Full-Time"/>
    <s v="Unk"/>
    <s v="N/A"/>
    <s v="Production"/>
    <s v="General - Sga"/>
    <d v="1978-10-08T00:00:00"/>
    <s v="MA"/>
    <s v="Coordinator"/>
    <x v="1"/>
    <n v="90483"/>
    <s v="Hispanic"/>
    <x v="3"/>
    <s v="Fully Meets"/>
    <n v="4"/>
    <n v="4"/>
    <n v="4"/>
    <n v="3"/>
    <s v="Customer Service"/>
    <s v="External"/>
    <s v="Failed"/>
    <s v="Galvanville"/>
    <s v="Anthony Burton"/>
    <n v="3"/>
  </r>
  <r>
    <x v="2329"/>
    <s v="Esther Willis"/>
    <d v="2020-08-09T00:00:00"/>
    <s v="N/A"/>
    <s v="Production Technician I"/>
    <s v="Michele Black"/>
    <s v="Unknown"/>
    <s v="BPC"/>
    <s v="Active"/>
    <s v="Part-Time"/>
    <s v="Zone C"/>
    <s v="Part-Time"/>
    <s v="Unk"/>
    <s v="N/A"/>
    <s v="Production"/>
    <s v="Fielders"/>
    <d v="1976-03-19T00:00:00"/>
    <s v="MA"/>
    <s v="Engineer"/>
    <x v="0"/>
    <n v="83923"/>
    <s v="White"/>
    <x v="3"/>
    <s v="Fully Meets"/>
    <n v="4"/>
    <n v="1"/>
    <n v="3"/>
    <n v="3"/>
    <s v="Project Management"/>
    <s v="External"/>
    <s v="Failed"/>
    <s v="Greenfort"/>
    <s v="Manuel Byrd"/>
    <n v="2"/>
  </r>
  <r>
    <x v="2330"/>
    <s v="Sydney Chang"/>
    <d v="2019-03-24T00:00:00"/>
    <d v="2020-10-16T00:00:00"/>
    <s v="Production Technician I"/>
    <s v="Stephanie Pierce"/>
    <s v="Unknown"/>
    <s v="CCDR"/>
    <s v="Active"/>
    <s v="Full-Time"/>
    <s v="Zone A"/>
    <s v="Part-Time"/>
    <s v="Voluntary"/>
    <s v="Hair language song. Account father send talk."/>
    <s v="Production"/>
    <s v="Field Operations"/>
    <d v="1963-11-06T00:00:00"/>
    <s v="MA"/>
    <s v="Technician"/>
    <x v="0"/>
    <n v="6014"/>
    <s v="Other"/>
    <x v="2"/>
    <s v="Fully Meets"/>
    <n v="2"/>
    <n v="1"/>
    <n v="5"/>
    <n v="5"/>
    <s v="Communication Skills"/>
    <s v="Internal"/>
    <s v="Completed"/>
    <s v="Franklinfurt"/>
    <s v="Angela Mitchell"/>
    <n v="2"/>
  </r>
  <r>
    <x v="2331"/>
    <s v="Will Morse"/>
    <d v="2022-10-29T00:00:00"/>
    <s v="N/A"/>
    <s v="Production Technician I"/>
    <s v="Rebecca Moreno"/>
    <s v="Unknown"/>
    <s v="SVG"/>
    <s v="Active"/>
    <s v="Part-Time"/>
    <s v="Zone B"/>
    <s v="Temporary"/>
    <s v="Unk"/>
    <s v="N/A"/>
    <s v="Production"/>
    <s v="Wireline Construction"/>
    <d v="1961-03-06T00:00:00"/>
    <s v="MA"/>
    <s v="Driver"/>
    <x v="0"/>
    <n v="34868"/>
    <s v="Other"/>
    <x v="1"/>
    <s v="Fully Meets"/>
    <n v="3"/>
    <n v="2"/>
    <n v="4"/>
    <n v="5"/>
    <s v="Technical Skills"/>
    <s v="Internal"/>
    <s v="Completed"/>
    <s v="New Kevintown"/>
    <s v="Heather Hoover"/>
    <n v="5"/>
  </r>
  <r>
    <x v="2332"/>
    <s v="Yael Sexton"/>
    <d v="2023-05-16T00:00:00"/>
    <s v="N/A"/>
    <s v="Production Technician I"/>
    <s v="Jason Brady"/>
    <s v="Unknown"/>
    <s v="EW"/>
    <s v="Active"/>
    <s v="Contract"/>
    <s v="Zone B"/>
    <s v="Temporary"/>
    <s v="Unk"/>
    <s v="N/A"/>
    <s v="Production"/>
    <s v="Field Operations"/>
    <d v="1992-10-29T00:00:00"/>
    <s v="MA"/>
    <s v="Administrative"/>
    <x v="1"/>
    <n v="45740"/>
    <s v="Hispanic"/>
    <x v="2"/>
    <s v="Fully Meets"/>
    <n v="3"/>
    <n v="2"/>
    <n v="3"/>
    <n v="1"/>
    <s v="Customer Service"/>
    <s v="Internal"/>
    <s v="Completed"/>
    <s v="Walkerport"/>
    <s v="Teresa Rogers"/>
    <n v="4"/>
  </r>
  <r>
    <x v="2333"/>
    <s v="Brendon Ryan"/>
    <d v="2023-05-30T00:00:00"/>
    <s v="N/A"/>
    <s v="Production Technician I"/>
    <s v="Jonathan Miller"/>
    <s v="Unknown"/>
    <s v="MSC"/>
    <s v="Active"/>
    <s v="Part-Time"/>
    <s v="Zone B"/>
    <s v="Part-Time"/>
    <s v="Unk"/>
    <s v="N/A"/>
    <s v="Production"/>
    <s v="Project Management - Con"/>
    <d v="1989-05-19T00:00:00"/>
    <s v="MA"/>
    <s v="Drafter"/>
    <x v="1"/>
    <n v="46494"/>
    <s v="White"/>
    <x v="2"/>
    <s v="Fully Meets"/>
    <n v="3"/>
    <n v="1"/>
    <n v="4"/>
    <n v="2"/>
    <s v="Project Management"/>
    <s v="External"/>
    <s v="Completed"/>
    <s v="Lake Bradley"/>
    <s v="Lauren Brown"/>
    <n v="5"/>
  </r>
  <r>
    <x v="2334"/>
    <s v="Abbigail Solis"/>
    <d v="2019-06-28T00:00:00"/>
    <d v="2021-12-16T00:00:00"/>
    <s v="Production Technician I"/>
    <s v="Mary Rivera"/>
    <s v="Unknown"/>
    <s v="TNS"/>
    <s v="Voluntarily Terminated"/>
    <s v="Part-Time"/>
    <s v="Zone B"/>
    <s v="Temporary"/>
    <s v="Resignation"/>
    <s v="Certainly those above eye ball."/>
    <s v="Production"/>
    <s v="Field Operations"/>
    <d v="1992-04-07T00:00:00"/>
    <s v="MA"/>
    <s v="Driller"/>
    <x v="1"/>
    <n v="38014"/>
    <s v="Other"/>
    <x v="3"/>
    <s v="Fully Meets"/>
    <n v="3"/>
    <n v="5"/>
    <n v="1"/>
    <n v="3"/>
    <s v="Project Management"/>
    <s v="Internal"/>
    <s v="Failed"/>
    <s v="North Rebecca"/>
    <s v="Linda Cunningham"/>
    <n v="5"/>
  </r>
  <r>
    <x v="2335"/>
    <s v="Sincere Preston"/>
    <d v="2023-03-25T00:00:00"/>
    <d v="2023-05-17T00:00:00"/>
    <s v="Production Technician I"/>
    <s v="Eric Huber"/>
    <s v="Unknown"/>
    <s v="PYZ"/>
    <s v="Voluntarily Terminated"/>
    <s v="Contract"/>
    <s v="Zone A"/>
    <s v="Part-Time"/>
    <s v="Retirement"/>
    <s v="Take most future."/>
    <s v="Production"/>
    <s v="General - Con"/>
    <d v="1979-06-21T00:00:00"/>
    <s v="MA"/>
    <s v="Coordinator"/>
    <x v="1"/>
    <n v="75099"/>
    <s v="Asian"/>
    <x v="3"/>
    <s v="Fully Meets"/>
    <n v="3"/>
    <n v="4"/>
    <n v="4"/>
    <n v="2"/>
    <s v="Leadership Development"/>
    <s v="Internal"/>
    <s v="Failed"/>
    <s v="Estradamouth"/>
    <s v="Stacey Anderson"/>
    <n v="4"/>
  </r>
  <r>
    <x v="2336"/>
    <s v="Jorge Pineda"/>
    <d v="2022-08-26T00:00:00"/>
    <s v="N/A"/>
    <s v="Production Technician I"/>
    <s v="Michael Avery"/>
    <s v="Unknown"/>
    <s v="WBL"/>
    <s v="Active"/>
    <s v="Full-Time"/>
    <s v="Zone A"/>
    <s v="Part-Time"/>
    <s v="Unk"/>
    <s v="N/A"/>
    <s v="Production"/>
    <s v="Engineers"/>
    <d v="1973-01-29T00:00:00"/>
    <s v="MA"/>
    <s v="Project Manager"/>
    <x v="0"/>
    <n v="12948"/>
    <s v="Black"/>
    <x v="2"/>
    <s v="Fully Meets"/>
    <n v="3"/>
    <n v="5"/>
    <n v="5"/>
    <n v="2"/>
    <s v="Customer Service"/>
    <s v="Internal"/>
    <s v="Failed"/>
    <s v="Brianbury"/>
    <s v="Christopher Warren"/>
    <n v="3"/>
  </r>
  <r>
    <x v="2337"/>
    <s v="Aspen Underwood"/>
    <d v="2019-11-15T00:00:00"/>
    <s v="N/A"/>
    <s v="Production Technician I"/>
    <s v="David Spears"/>
    <s v="Unknown"/>
    <s v="NEL"/>
    <s v="Active"/>
    <s v="Contract"/>
    <s v="Zone C"/>
    <s v="Temporary"/>
    <s v="Unk"/>
    <s v="N/A"/>
    <s v="Production"/>
    <s v="General - Con"/>
    <d v="1950-03-05T00:00:00"/>
    <s v="MA"/>
    <s v="Laborer"/>
    <x v="0"/>
    <n v="67665"/>
    <s v="Hispanic"/>
    <x v="3"/>
    <s v="Fully Meets"/>
    <n v="3"/>
    <n v="3"/>
    <n v="2"/>
    <n v="4"/>
    <s v="Project Management"/>
    <s v="External"/>
    <s v="Failed"/>
    <s v="Avilafurt"/>
    <s v="Michael Hill"/>
    <n v="3"/>
  </r>
  <r>
    <x v="2338"/>
    <s v="Alyson Hickman"/>
    <d v="2021-08-22T00:00:00"/>
    <s v="N/A"/>
    <s v="Production Technician I"/>
    <s v="Matthew Lyons"/>
    <s v="Unknown"/>
    <s v="PL"/>
    <s v="Active"/>
    <s v="Part-Time"/>
    <s v="Zone C"/>
    <s v="Part-Time"/>
    <s v="Unk"/>
    <s v="N/A"/>
    <s v="Production"/>
    <s v="Technology / It"/>
    <d v="1951-12-11T00:00:00"/>
    <s v="MA"/>
    <s v="Engineer"/>
    <x v="1"/>
    <n v="50557"/>
    <s v="Hispanic"/>
    <x v="3"/>
    <s v="Fully Meets"/>
    <n v="5"/>
    <n v="1"/>
    <n v="1"/>
    <n v="3"/>
    <s v="Customer Service"/>
    <s v="External"/>
    <s v="Failed"/>
    <s v="North Jamesburgh"/>
    <s v="James Mclean"/>
    <n v="4"/>
  </r>
  <r>
    <x v="2339"/>
    <s v="Mina Hancock"/>
    <d v="2022-11-29T00:00:00"/>
    <s v="N/A"/>
    <s v="Production Technician I"/>
    <s v="Jamie Murray"/>
    <s v="Unknown"/>
    <s v="BPC"/>
    <s v="Active"/>
    <s v="Part-Time"/>
    <s v="Zone A"/>
    <s v="Full-Time"/>
    <s v="Unk"/>
    <s v="N/A"/>
    <s v="Production"/>
    <s v="General - Con"/>
    <d v="1961-05-10T00:00:00"/>
    <s v="MA"/>
    <s v="Technician"/>
    <x v="1"/>
    <n v="87065"/>
    <s v="White"/>
    <x v="0"/>
    <s v="Fully Meets"/>
    <n v="3"/>
    <n v="5"/>
    <n v="2"/>
    <n v="3"/>
    <s v="Technical Skills"/>
    <s v="External"/>
    <s v="Failed"/>
    <s v="Hollyfort"/>
    <s v="Jeremy Paul"/>
    <n v="4"/>
  </r>
  <r>
    <x v="2340"/>
    <s v="Konner Sheppard"/>
    <d v="2022-10-15T00:00:00"/>
    <d v="2023-01-25T00:00:00"/>
    <s v="Production Technician II"/>
    <s v="Paul Watson"/>
    <s v="Unknown"/>
    <s v="WBL"/>
    <s v="Active"/>
    <s v="Full-Time"/>
    <s v="Zone C"/>
    <s v="Temporary"/>
    <s v="Involuntary"/>
    <s v="A parent bit rich. Reflect north sometimes card."/>
    <s v="Production"/>
    <s v="General - Con"/>
    <d v="1955-01-28T00:00:00"/>
    <s v="MA"/>
    <s v="Splicer"/>
    <x v="0"/>
    <n v="78768"/>
    <s v="White"/>
    <x v="2"/>
    <s v="Fully Meets"/>
    <n v="1"/>
    <n v="3"/>
    <n v="5"/>
    <n v="3"/>
    <s v="Technical Skills"/>
    <s v="Internal"/>
    <s v="Failed"/>
    <s v="South John"/>
    <s v="Krista Estrada"/>
    <n v="1"/>
  </r>
  <r>
    <x v="2341"/>
    <s v="London Nunez"/>
    <d v="2021-07-31T00:00:00"/>
    <s v="N/A"/>
    <s v="Production Technician II"/>
    <s v="Mrs. Danielle Sanchez"/>
    <s v="Unknown"/>
    <s v="NEL"/>
    <s v="Active"/>
    <s v="Full-Time"/>
    <s v="Zone C"/>
    <s v="Part-Time"/>
    <s v="Unk"/>
    <s v="N/A"/>
    <s v="Production"/>
    <s v="Aerial"/>
    <d v="2000-02-17T00:00:00"/>
    <s v="MA"/>
    <s v="Lineman"/>
    <x v="1"/>
    <n v="35072"/>
    <s v="Other"/>
    <x v="1"/>
    <s v="Fully Meets"/>
    <n v="2"/>
    <n v="3"/>
    <n v="4"/>
    <n v="1"/>
    <s v="Leadership Development"/>
    <s v="Internal"/>
    <s v="Failed"/>
    <s v="Clarkville"/>
    <s v="Guy Cuevas"/>
    <n v="4"/>
  </r>
  <r>
    <x v="2342"/>
    <s v="Seth Huff"/>
    <d v="2022-02-21T00:00:00"/>
    <d v="2023-05-26T00:00:00"/>
    <s v="Production Technician II"/>
    <s v="Kari Walker"/>
    <s v="Unknown"/>
    <s v="PL"/>
    <s v="Active"/>
    <s v="Part-Time"/>
    <s v="Zone A"/>
    <s v="Full-Time"/>
    <s v="Retirement"/>
    <s v="Do onto consumer sign. War instead effect role."/>
    <s v="Production"/>
    <s v="Field Operations"/>
    <d v="1965-11-25T00:00:00"/>
    <s v="MA"/>
    <s v="Mechanic"/>
    <x v="1"/>
    <n v="87930"/>
    <s v="Hispanic"/>
    <x v="0"/>
    <s v="Fully Meets"/>
    <n v="4"/>
    <n v="4"/>
    <n v="2"/>
    <n v="5"/>
    <s v="Technical Skills"/>
    <s v="External"/>
    <s v="Failed"/>
    <s v="Lauramouth"/>
    <s v="Matthew Patterson"/>
    <n v="2"/>
  </r>
  <r>
    <x v="2343"/>
    <s v="Justine Villanueva"/>
    <d v="2021-08-29T00:00:00"/>
    <s v="N/A"/>
    <s v="Production Technician II"/>
    <s v="Samantha Green"/>
    <s v="Unknown"/>
    <s v="BPC"/>
    <s v="Active"/>
    <s v="Contract"/>
    <s v="Zone B"/>
    <s v="Temporary"/>
    <s v="Unk"/>
    <s v="N/A"/>
    <s v="Production"/>
    <s v="General - Con"/>
    <d v="1958-03-12T00:00:00"/>
    <s v="MA"/>
    <s v="Lineman"/>
    <x v="1"/>
    <n v="71735"/>
    <s v="White"/>
    <x v="0"/>
    <s v="Fully Meets"/>
    <n v="3"/>
    <n v="5"/>
    <n v="4"/>
    <n v="1"/>
    <s v="Communication Skills"/>
    <s v="Internal"/>
    <s v="Failed"/>
    <s v="West Todd"/>
    <s v="Michael Schultz"/>
    <n v="5"/>
  </r>
  <r>
    <x v="2344"/>
    <s v="Moshe Anderson"/>
    <d v="2021-12-13T00:00:00"/>
    <d v="2023-01-29T00:00:00"/>
    <s v="Production Technician II"/>
    <s v="Michael Spencer"/>
    <s v="Unknown"/>
    <s v="CCDR"/>
    <s v="Voluntarily Terminated"/>
    <s v="Full-Time"/>
    <s v="Zone C"/>
    <s v="Part-Time"/>
    <s v="Retirement"/>
    <s v="We give end nation but. Other measure across."/>
    <s v="Production"/>
    <s v="Project Management - Con"/>
    <d v="1981-04-09T00:00:00"/>
    <s v="MA"/>
    <s v="Director"/>
    <x v="1"/>
    <n v="66521"/>
    <s v="Asian"/>
    <x v="2"/>
    <s v="Fully Meets"/>
    <n v="4"/>
    <n v="1"/>
    <n v="1"/>
    <n v="3"/>
    <s v="Project Management"/>
    <s v="External"/>
    <s v="Failed"/>
    <s v="Alexishaven"/>
    <s v="Julia Hernandez"/>
    <n v="5"/>
  </r>
  <r>
    <x v="2345"/>
    <s v="Kadyn Bush"/>
    <d v="2021-03-30T00:00:00"/>
    <d v="2022-02-12T00:00:00"/>
    <s v="Production Technician II"/>
    <s v="Juan Cooper"/>
    <s v="Unknown"/>
    <s v="SVG"/>
    <s v="Leave of Absence"/>
    <s v="Part-Time"/>
    <s v="Zone B"/>
    <s v="Temporary"/>
    <s v="Involuntary"/>
    <s v="Shoulder build catch commercial."/>
    <s v="Production"/>
    <s v="Yard (Material Handling)"/>
    <d v="1957-04-07T00:00:00"/>
    <s v="MA"/>
    <s v="Lineman"/>
    <x v="0"/>
    <n v="47048"/>
    <s v="Other"/>
    <x v="3"/>
    <s v="Fully Meets"/>
    <n v="2"/>
    <n v="5"/>
    <n v="3"/>
    <n v="2"/>
    <s v="Leadership Development"/>
    <s v="Internal"/>
    <s v="Failed"/>
    <s v="Johnsonberg"/>
    <s v="Elizabeth Lopez"/>
    <n v="1"/>
  </r>
  <r>
    <x v="2346"/>
    <s v="Ahmed Lindsey"/>
    <d v="2021-02-02T00:00:00"/>
    <d v="2022-05-13T00:00:00"/>
    <s v="Production Technician II"/>
    <s v="John Taylor"/>
    <s v="Unknown"/>
    <s v="EW"/>
    <s v="Leave of Absence"/>
    <s v="Contract"/>
    <s v="Zone C"/>
    <s v="Temporary"/>
    <s v="Resignation"/>
    <s v="Family defense six believe drug action although."/>
    <s v="Production"/>
    <s v="Catv"/>
    <d v="1962-08-22T00:00:00"/>
    <s v="MA"/>
    <s v="Operator"/>
    <x v="0"/>
    <n v="17960"/>
    <s v="Hispanic"/>
    <x v="3"/>
    <s v="Fully Meets"/>
    <n v="3"/>
    <n v="4"/>
    <n v="2"/>
    <n v="1"/>
    <s v="Technical Skills"/>
    <s v="External"/>
    <s v="Failed"/>
    <s v="East Vicki"/>
    <s v="Theresa Martin"/>
    <n v="1"/>
  </r>
  <r>
    <x v="2347"/>
    <s v="Ryder Bray"/>
    <d v="2019-10-31T00:00:00"/>
    <s v="N/A"/>
    <s v="Production Technician II"/>
    <s v="Michael Austin"/>
    <s v="Unknown"/>
    <s v="MSC"/>
    <s v="Active"/>
    <s v="Part-Time"/>
    <s v="Zone A"/>
    <s v="Part-Time"/>
    <s v="Unk"/>
    <s v="N/A"/>
    <s v="Production"/>
    <s v="General - Con"/>
    <d v="1987-12-01T00:00:00"/>
    <s v="MA"/>
    <s v="Laborer"/>
    <x v="0"/>
    <n v="42857"/>
    <s v="Asian"/>
    <x v="1"/>
    <s v="Fully Meets"/>
    <n v="2"/>
    <n v="5"/>
    <n v="2"/>
    <n v="1"/>
    <s v="Project Management"/>
    <s v="Internal"/>
    <s v="Completed"/>
    <s v="Kennethtown"/>
    <s v="Colton Knight"/>
    <n v="2"/>
  </r>
  <r>
    <x v="2348"/>
    <s v="Taylor Bonilla"/>
    <d v="2022-11-07T00:00:00"/>
    <s v="N/A"/>
    <s v="Production Technician I"/>
    <s v="Sara Figueroa"/>
    <s v="Unknown"/>
    <s v="WBL"/>
    <s v="Active"/>
    <s v="Contract"/>
    <s v="Zone A"/>
    <s v="Full-Time"/>
    <s v="Unk"/>
    <s v="N/A"/>
    <s v="Production"/>
    <s v="General - Eng"/>
    <d v="1959-02-27T00:00:00"/>
    <s v="MA"/>
    <s v="Drafter"/>
    <x v="1"/>
    <n v="85935"/>
    <s v="Hispanic"/>
    <x v="3"/>
    <s v="Fully Meets"/>
    <n v="3"/>
    <n v="1"/>
    <n v="4"/>
    <n v="3"/>
    <s v="Project Management"/>
    <s v="Internal"/>
    <s v="Failed"/>
    <s v="West Garyburgh"/>
    <s v="Kimberly Ross"/>
    <n v="5"/>
  </r>
  <r>
    <x v="2349"/>
    <s v="Jalen Richmond"/>
    <d v="2022-11-20T00:00:00"/>
    <s v="N/A"/>
    <s v="Production Technician I"/>
    <s v="Samantha Butler"/>
    <s v="Unknown"/>
    <s v="BPC"/>
    <s v="Active"/>
    <s v="Full-Time"/>
    <s v="Zone B"/>
    <s v="Part-Time"/>
    <s v="Unk"/>
    <s v="N/A"/>
    <s v="Production"/>
    <s v="Project Management - Con"/>
    <d v="1973-01-07T00:00:00"/>
    <s v="MA"/>
    <s v="Technician"/>
    <x v="0"/>
    <n v="41824"/>
    <s v="Hispanic"/>
    <x v="3"/>
    <s v="Fully Meets"/>
    <n v="5"/>
    <n v="2"/>
    <n v="1"/>
    <n v="1"/>
    <s v="Project Management"/>
    <s v="Internal"/>
    <s v="Completed"/>
    <s v="Lake Elizabeth"/>
    <s v="Steven Smith"/>
    <n v="2"/>
  </r>
  <r>
    <x v="2350"/>
    <s v="Kayden Hill"/>
    <d v="2021-12-15T00:00:00"/>
    <d v="2022-04-06T00:00:00"/>
    <s v="Production Technician I"/>
    <s v="Amanda White"/>
    <s v="Unknown"/>
    <s v="CCDR"/>
    <s v="Voluntarily Terminated"/>
    <s v="Contract"/>
    <s v="Zone C"/>
    <s v="Part-Time"/>
    <s v="Involuntary"/>
    <s v="Black truth campaign player child control firm."/>
    <s v="Production"/>
    <s v="Shop (Fleet)"/>
    <d v="1974-09-08T00:00:00"/>
    <s v="MA"/>
    <s v="Warehouse"/>
    <x v="1"/>
    <n v="57006"/>
    <s v="Hispanic"/>
    <x v="0"/>
    <s v="Fully Meets"/>
    <n v="2"/>
    <n v="4"/>
    <n v="2"/>
    <n v="3"/>
    <s v="Communication Skills"/>
    <s v="External"/>
    <s v="Failed"/>
    <s v="North Sabrina"/>
    <s v="Nicole Hernandez"/>
    <n v="1"/>
  </r>
  <r>
    <x v="2351"/>
    <s v="Aubree Mooney"/>
    <d v="2023-02-22T00:00:00"/>
    <s v="N/A"/>
    <s v="Production Technician I"/>
    <s v="Sarah Walker"/>
    <s v="Unknown"/>
    <s v="EW"/>
    <s v="Active"/>
    <s v="Part-Time"/>
    <s v="Zone B"/>
    <s v="Full-Time"/>
    <s v="Unk"/>
    <s v="N/A"/>
    <s v="Production"/>
    <s v="Field Operations"/>
    <d v="1986-04-05T00:00:00"/>
    <s v="MA"/>
    <s v="Groundman"/>
    <x v="1"/>
    <n v="82003"/>
    <s v="Other"/>
    <x v="2"/>
    <s v="Fully Meets"/>
    <n v="3"/>
    <n v="2"/>
    <n v="5"/>
    <n v="2"/>
    <s v="Project Management"/>
    <s v="Internal"/>
    <s v="Failed"/>
    <s v="Kyletown"/>
    <s v="Sandra Rodriguez"/>
    <n v="1"/>
  </r>
  <r>
    <x v="2352"/>
    <s v="Haven Donaldson"/>
    <d v="2020-03-29T00:00:00"/>
    <s v="N/A"/>
    <s v="Production Technician I"/>
    <s v="Brent Davis"/>
    <s v="Unknown"/>
    <s v="MSC"/>
    <s v="Active"/>
    <s v="Contract"/>
    <s v="Zone B"/>
    <s v="Part-Time"/>
    <s v="Unk"/>
    <s v="N/A"/>
    <s v="Production"/>
    <s v="General - Con"/>
    <d v="1978-06-11T00:00:00"/>
    <s v="MA"/>
    <s v="Lineman"/>
    <x v="0"/>
    <n v="62032"/>
    <s v="Hispanic"/>
    <x v="0"/>
    <s v="Fully Meets"/>
    <n v="3"/>
    <n v="2"/>
    <n v="3"/>
    <n v="2"/>
    <s v="Project Management"/>
    <s v="External"/>
    <s v="Failed"/>
    <s v="Katherinestad"/>
    <s v="Lee Holt"/>
    <n v="3"/>
  </r>
  <r>
    <x v="2353"/>
    <s v="Neil Dunn"/>
    <d v="2021-08-09T00:00:00"/>
    <d v="2023-06-16T00:00:00"/>
    <s v="Production Technician I"/>
    <s v="Michael Brown"/>
    <s v="Unknown"/>
    <s v="NEL"/>
    <s v="Active"/>
    <s v="Part-Time"/>
    <s v="Zone A"/>
    <s v="Temporary"/>
    <s v="Retirement"/>
    <s v="Hundred still nearly stand risk treat."/>
    <s v="Production"/>
    <s v="Field Operations"/>
    <d v="1961-04-21T00:00:00"/>
    <s v="MA"/>
    <s v="Laborer"/>
    <x v="0"/>
    <n v="14400"/>
    <s v="Asian"/>
    <x v="2"/>
    <s v="Fully Meets"/>
    <n v="3"/>
    <n v="1"/>
    <n v="4"/>
    <n v="1"/>
    <s v="Communication Skills"/>
    <s v="Internal"/>
    <s v="Failed"/>
    <s v="South Elizabeth"/>
    <s v="Sarah Ramirez"/>
    <n v="5"/>
  </r>
  <r>
    <x v="2354"/>
    <s v="Darryl Ponce"/>
    <d v="2023-01-02T00:00:00"/>
    <d v="2023-06-18T00:00:00"/>
    <s v="Production Technician I"/>
    <s v="Elizabeth Scott"/>
    <s v="Unknown"/>
    <s v="PL"/>
    <s v="Active"/>
    <s v="Contract"/>
    <s v="Zone B"/>
    <s v="Part-Time"/>
    <s v="Resignation"/>
    <s v="Near fine four help likely. Because wrong nor."/>
    <s v="Production"/>
    <s v="Aerial"/>
    <d v="1991-02-23T00:00:00"/>
    <s v="MA"/>
    <s v="Technician"/>
    <x v="0"/>
    <n v="34876"/>
    <s v="White"/>
    <x v="3"/>
    <s v="Fully Meets"/>
    <n v="5"/>
    <n v="1"/>
    <n v="3"/>
    <n v="3"/>
    <s v="Leadership Development"/>
    <s v="Internal"/>
    <s v="Completed"/>
    <s v="Kristamouth"/>
    <s v="Jimmy Day"/>
    <n v="4"/>
  </r>
  <r>
    <x v="2355"/>
    <s v="Cade Heath"/>
    <d v="2018-11-10T00:00:00"/>
    <s v="N/A"/>
    <s v="Production Technician I"/>
    <s v="Marco Stephenson"/>
    <s v="Unknown"/>
    <s v="PYZ"/>
    <s v="Active"/>
    <s v="Full-Time"/>
    <s v="Zone C"/>
    <s v="Part-Time"/>
    <s v="Unk"/>
    <s v="N/A"/>
    <s v="Production"/>
    <s v="General - Eng"/>
    <d v="1991-08-14T00:00:00"/>
    <s v="MA"/>
    <s v="Technician"/>
    <x v="0"/>
    <n v="34856"/>
    <s v="Asian"/>
    <x v="0"/>
    <s v="Needs Improvement"/>
    <n v="3"/>
    <n v="2"/>
    <n v="5"/>
    <n v="1"/>
    <s v="Leadership Development"/>
    <s v="External"/>
    <s v="Completed"/>
    <s v="East Nicholefurt"/>
    <s v="Nicole Rodgers"/>
    <n v="5"/>
  </r>
  <r>
    <x v="2356"/>
    <s v="Sidney Hooper"/>
    <d v="2022-08-30T00:00:00"/>
    <s v="N/A"/>
    <s v="Production Technician I"/>
    <s v="Kevin Fitzgerald"/>
    <s v="Unknown"/>
    <s v="SVG"/>
    <s v="Active"/>
    <s v="Full-Time"/>
    <s v="Zone B"/>
    <s v="Temporary"/>
    <s v="Unk"/>
    <s v="N/A"/>
    <s v="Production"/>
    <s v="Engineers"/>
    <d v="1942-08-09T00:00:00"/>
    <s v="MA"/>
    <s v="Director"/>
    <x v="1"/>
    <n v="78039"/>
    <s v="Asian"/>
    <x v="0"/>
    <s v="Exceeds"/>
    <n v="1"/>
    <n v="3"/>
    <n v="3"/>
    <n v="1"/>
    <s v="Technical Skills"/>
    <s v="Internal"/>
    <s v="Failed"/>
    <s v="Lake Jeffreyberg"/>
    <s v="Justin Henson"/>
    <n v="2"/>
  </r>
  <r>
    <x v="2357"/>
    <s v="Johnathan Mayo"/>
    <d v="2021-07-30T00:00:00"/>
    <d v="2022-12-03T00:00:00"/>
    <s v="Production Technician I"/>
    <s v="Jerry Williams"/>
    <s v="Unknown"/>
    <s v="TNS"/>
    <s v="Leave of Absence"/>
    <s v="Full-Time"/>
    <s v="Zone A"/>
    <s v="Part-Time"/>
    <s v="Voluntary"/>
    <s v="Style up reality per."/>
    <s v="Production"/>
    <s v="Field Operations"/>
    <d v="2000-01-24T00:00:00"/>
    <s v="MA"/>
    <s v="Laborer"/>
    <x v="1"/>
    <n v="67062"/>
    <s v="Black"/>
    <x v="3"/>
    <s v="Fully Meets"/>
    <n v="3"/>
    <n v="1"/>
    <n v="1"/>
    <n v="2"/>
    <s v="Customer Service"/>
    <s v="External"/>
    <s v="Failed"/>
    <s v="South Melissa"/>
    <s v="Eric Webb"/>
    <n v="5"/>
  </r>
  <r>
    <x v="2358"/>
    <s v="Anika Arroyo"/>
    <d v="2020-11-29T00:00:00"/>
    <s v="N/A"/>
    <s v="Production Technician I"/>
    <s v="James Ward"/>
    <s v="Unknown"/>
    <s v="WBL"/>
    <s v="Active"/>
    <s v="Full-Time"/>
    <s v="Zone C"/>
    <s v="Temporary"/>
    <s v="Unk"/>
    <s v="N/A"/>
    <s v="Production"/>
    <s v="Field Operations"/>
    <d v="1980-02-08T00:00:00"/>
    <s v="MA"/>
    <s v="Laborer"/>
    <x v="1"/>
    <n v="30982"/>
    <s v="Hispanic"/>
    <x v="0"/>
    <s v="Exceeds"/>
    <n v="3"/>
    <n v="3"/>
    <n v="1"/>
    <n v="3"/>
    <s v="Project Management"/>
    <s v="External"/>
    <s v="Completed"/>
    <s v="Port Janice"/>
    <s v="Meghan Romero"/>
    <n v="5"/>
  </r>
  <r>
    <x v="2359"/>
    <s v="Fatima Kemp"/>
    <d v="2021-03-24T00:00:00"/>
    <s v="N/A"/>
    <s v="Production Technician I"/>
    <s v="Patrick Wood"/>
    <s v="Unknown"/>
    <s v="BPC"/>
    <s v="Active"/>
    <s v="Part-Time"/>
    <s v="Zone A"/>
    <s v="Part-Time"/>
    <s v="Unk"/>
    <s v="N/A"/>
    <s v="Production"/>
    <s v="General - Con"/>
    <d v="1974-05-20T00:00:00"/>
    <s v="MA"/>
    <s v="Safety"/>
    <x v="0"/>
    <n v="4369"/>
    <s v="Asian"/>
    <x v="0"/>
    <s v="Exceeds"/>
    <n v="2"/>
    <n v="4"/>
    <n v="4"/>
    <n v="1"/>
    <s v="Customer Service"/>
    <s v="External"/>
    <s v="Completed"/>
    <s v="Harrisport"/>
    <s v="Robert George"/>
    <n v="3"/>
  </r>
  <r>
    <x v="2360"/>
    <s v="Lilianna Conway"/>
    <d v="2020-12-29T00:00:00"/>
    <d v="2022-02-23T00:00:00"/>
    <s v="Production Technician I"/>
    <s v="Patrick Hart"/>
    <s v="Unknown"/>
    <s v="CCDR"/>
    <s v="Voluntarily Terminated"/>
    <s v="Part-Time"/>
    <s v="Zone B"/>
    <s v="Temporary"/>
    <s v="Voluntary"/>
    <s v="Situation election visit author five."/>
    <s v="Production"/>
    <s v="General - Con"/>
    <d v="1943-10-04T00:00:00"/>
    <s v="MA"/>
    <s v="Technician"/>
    <x v="0"/>
    <n v="65806"/>
    <s v="Other"/>
    <x v="2"/>
    <s v="Exceeds"/>
    <n v="3"/>
    <n v="1"/>
    <n v="3"/>
    <n v="3"/>
    <s v="Communication Skills"/>
    <s v="External"/>
    <s v="Completed"/>
    <s v="North Johnnyberg"/>
    <s v="Brittany Gutierrez"/>
    <n v="1"/>
  </r>
  <r>
    <x v="2361"/>
    <s v="Tony Cooke"/>
    <d v="2021-08-02T00:00:00"/>
    <s v="N/A"/>
    <s v="Production Technician I"/>
    <s v="Linda Gonzales"/>
    <s v="Unknown"/>
    <s v="EW"/>
    <s v="Active"/>
    <s v="Full-Time"/>
    <s v="Zone C"/>
    <s v="Temporary"/>
    <s v="Unk"/>
    <s v="N/A"/>
    <s v="Production"/>
    <s v="Field Operations"/>
    <d v="1967-11-10T00:00:00"/>
    <s v="MA"/>
    <s v="Laborer"/>
    <x v="0"/>
    <n v="90552"/>
    <s v="Asian"/>
    <x v="1"/>
    <s v="Exceeds"/>
    <n v="1"/>
    <n v="1"/>
    <n v="5"/>
    <n v="1"/>
    <s v="Customer Service"/>
    <s v="Internal"/>
    <s v="Completed"/>
    <s v="North Katherineberg"/>
    <s v="Samantha Chase MD"/>
    <n v="2"/>
  </r>
  <r>
    <x v="2362"/>
    <s v="Trevor Barry"/>
    <d v="2022-03-30T00:00:00"/>
    <s v="N/A"/>
    <s v="Production Technician I"/>
    <s v="Jack Branch"/>
    <s v="Unknown"/>
    <s v="MSC"/>
    <s v="Active"/>
    <s v="Part-Time"/>
    <s v="Zone A"/>
    <s v="Temporary"/>
    <s v="Unk"/>
    <s v="N/A"/>
    <s v="Production"/>
    <s v="Field Operations"/>
    <d v="1957-07-26T00:00:00"/>
    <s v="MA"/>
    <s v="Laborer"/>
    <x v="1"/>
    <n v="31018"/>
    <s v="Black"/>
    <x v="0"/>
    <s v="Exceeds"/>
    <n v="5"/>
    <n v="4"/>
    <n v="4"/>
    <n v="2"/>
    <s v="Customer Service"/>
    <s v="External"/>
    <s v="Completed"/>
    <s v="East Diane"/>
    <s v="Steven Wood"/>
    <n v="2"/>
  </r>
  <r>
    <x v="2363"/>
    <s v="Marisa Frank"/>
    <d v="2021-03-05T00:00:00"/>
    <d v="2021-09-07T00:00:00"/>
    <s v="Production Technician II"/>
    <s v="Courtney Chambers"/>
    <s v="Unknown"/>
    <s v="WBL"/>
    <s v="Active"/>
    <s v="Part-Time"/>
    <s v="Zone A"/>
    <s v="Temporary"/>
    <s v="Retirement"/>
    <s v="Court catch management cold total among."/>
    <s v="Production"/>
    <s v="Engineers"/>
    <d v="1960-06-05T00:00:00"/>
    <s v="MA"/>
    <s v="Technician"/>
    <x v="0"/>
    <n v="42754"/>
    <s v="Hispanic"/>
    <x v="2"/>
    <s v="Exceeds"/>
    <n v="3"/>
    <n v="1"/>
    <n v="5"/>
    <n v="2"/>
    <s v="Leadership Development"/>
    <s v="Internal"/>
    <s v="Completed"/>
    <s v="Keyfurt"/>
    <s v="Angela Clark"/>
    <n v="1"/>
  </r>
  <r>
    <x v="2364"/>
    <s v="Shania Flores"/>
    <d v="2020-12-02T00:00:00"/>
    <s v="N/A"/>
    <s v="Production Technician II"/>
    <s v="Andre Pacheco"/>
    <s v="Unknown"/>
    <s v="NEL"/>
    <s v="Active"/>
    <s v="Contract"/>
    <s v="Zone B"/>
    <s v="Temporary"/>
    <s v="Unk"/>
    <s v="N/A"/>
    <s v="Production"/>
    <s v="Project Management - Con"/>
    <d v="1948-06-27T00:00:00"/>
    <s v="MA"/>
    <s v="Laborer"/>
    <x v="1"/>
    <n v="24571"/>
    <s v="Asian"/>
    <x v="3"/>
    <s v="Fully Meets"/>
    <n v="3"/>
    <n v="1"/>
    <n v="1"/>
    <n v="4"/>
    <s v="Communication Skills"/>
    <s v="External"/>
    <s v="Failed"/>
    <s v="Nathanton"/>
    <s v="Robert Blanchard"/>
    <n v="1"/>
  </r>
  <r>
    <x v="2365"/>
    <s v="Andre Allison"/>
    <d v="2019-01-20T00:00:00"/>
    <d v="2020-01-18T00:00:00"/>
    <s v="Production Technician II"/>
    <s v="Angela Fowler"/>
    <s v="Unknown"/>
    <s v="PL"/>
    <s v="Voluntarily Terminated"/>
    <s v="Contract"/>
    <s v="Zone C"/>
    <s v="Full-Time"/>
    <s v="Voluntary"/>
    <s v="Modern a study speak. Front choose central which."/>
    <s v="Production"/>
    <s v="General - Con"/>
    <d v="1976-05-14T00:00:00"/>
    <s v="MA"/>
    <s v="Project Manager"/>
    <x v="1"/>
    <n v="74701"/>
    <s v="Black"/>
    <x v="1"/>
    <s v="Exceeds"/>
    <n v="4"/>
    <n v="4"/>
    <n v="5"/>
    <n v="5"/>
    <s v="Project Management"/>
    <s v="External"/>
    <s v="Completed"/>
    <s v="New Karahaven"/>
    <s v="Kenneth Ferguson"/>
    <n v="1"/>
  </r>
  <r>
    <x v="2366"/>
    <s v="Destiny Bright"/>
    <d v="2020-05-30T00:00:00"/>
    <d v="2022-02-01T00:00:00"/>
    <s v="Production Technician II"/>
    <s v="Patricia Doyle"/>
    <s v="Unknown"/>
    <s v="BPC"/>
    <s v="Voluntarily Terminated"/>
    <s v="Full-Time"/>
    <s v="Zone B"/>
    <s v="Full-Time"/>
    <s v="Retirement"/>
    <s v="Tell heavy degree no early."/>
    <s v="Production"/>
    <s v="Field Operations"/>
    <d v="1962-10-16T00:00:00"/>
    <s v="MA"/>
    <s v="Laborer"/>
    <x v="1"/>
    <n v="35065"/>
    <s v="Other"/>
    <x v="2"/>
    <s v="Exceeds"/>
    <n v="2"/>
    <n v="4"/>
    <n v="1"/>
    <n v="5"/>
    <s v="Leadership Development"/>
    <s v="Internal"/>
    <s v="Completed"/>
    <s v="West Lisabury"/>
    <s v="Richard Jones"/>
    <n v="2"/>
  </r>
  <r>
    <x v="2367"/>
    <s v="Karli Parks"/>
    <d v="2019-11-14T00:00:00"/>
    <d v="2023-05-14T00:00:00"/>
    <s v="Production Technician II"/>
    <s v="Benjamin Cook"/>
    <s v="Unknown"/>
    <s v="CCDR"/>
    <s v="Leave of Absence"/>
    <s v="Part-Time"/>
    <s v="Zone B"/>
    <s v="Part-Time"/>
    <s v="Retirement"/>
    <s v="These these by when here attorney special."/>
    <s v="Production"/>
    <s v="Field Operations"/>
    <d v="1990-02-07T00:00:00"/>
    <s v="MA"/>
    <s v="Apprentice"/>
    <x v="1"/>
    <n v="61176"/>
    <s v="Black"/>
    <x v="0"/>
    <s v="Exceeds"/>
    <n v="5"/>
    <n v="5"/>
    <n v="1"/>
    <n v="4"/>
    <s v="Leadership Development"/>
    <s v="Internal"/>
    <s v="Failed"/>
    <s v="West Kelly"/>
    <s v="Donna Webster MD"/>
    <n v="5"/>
  </r>
  <r>
    <x v="2368"/>
    <s v="Mylie Callahan"/>
    <d v="2022-07-27T00:00:00"/>
    <d v="2023-03-24T00:00:00"/>
    <s v="Production Technician II"/>
    <s v="Jeff Cabrera"/>
    <s v="Unknown"/>
    <s v="SVG"/>
    <s v="Leave of Absence"/>
    <s v="Part-Time"/>
    <s v="Zone A"/>
    <s v="Temporary"/>
    <s v="Resignation"/>
    <s v="Teacher contain heart continue pay form short."/>
    <s v="Production"/>
    <s v="General - Con"/>
    <d v="1950-08-29T00:00:00"/>
    <s v="MA"/>
    <s v="Locator"/>
    <x v="0"/>
    <n v="22374"/>
    <s v="Other"/>
    <x v="2"/>
    <s v="Exceeds"/>
    <n v="2"/>
    <n v="2"/>
    <n v="5"/>
    <n v="4"/>
    <s v="Project Management"/>
    <s v="Internal"/>
    <s v="Completed"/>
    <s v="Hicksland"/>
    <s v="Zachary Ferrell"/>
    <n v="5"/>
  </r>
  <r>
    <x v="2369"/>
    <s v="Jadiel Dickson"/>
    <d v="2022-06-20T00:00:00"/>
    <s v="N/A"/>
    <s v="Production Technician II"/>
    <s v="Chris Burke"/>
    <s v="Unknown"/>
    <s v="EW"/>
    <s v="Active"/>
    <s v="Contract"/>
    <s v="Zone C"/>
    <s v="Temporary"/>
    <s v="Unk"/>
    <s v="N/A"/>
    <s v="Production"/>
    <s v="General - Con"/>
    <d v="1958-08-27T00:00:00"/>
    <s v="MA"/>
    <s v="Laborer"/>
    <x v="0"/>
    <n v="57215"/>
    <s v="Asian"/>
    <x v="1"/>
    <s v="Exceeds"/>
    <n v="3"/>
    <n v="3"/>
    <n v="5"/>
    <n v="3"/>
    <s v="Customer Service"/>
    <s v="External"/>
    <s v="Completed"/>
    <s v="Mosleyland"/>
    <s v="Scott Gordon"/>
    <n v="2"/>
  </r>
  <r>
    <x v="2370"/>
    <s v="Aliya Moss"/>
    <d v="2022-12-20T00:00:00"/>
    <d v="2023-03-22T00:00:00"/>
    <s v="Production Technician II"/>
    <s v="Keith Rasmussen"/>
    <s v="Unknown"/>
    <s v="MSC"/>
    <s v="Voluntarily Terminated"/>
    <s v="Full-Time"/>
    <s v="Zone A"/>
    <s v="Full-Time"/>
    <s v="Resignation"/>
    <s v="Feel pattern require stand."/>
    <s v="Production"/>
    <s v="Wireless"/>
    <d v="1970-11-22T00:00:00"/>
    <s v="MA"/>
    <s v="Manager"/>
    <x v="0"/>
    <n v="5985"/>
    <s v="Hispanic"/>
    <x v="0"/>
    <s v="Exceeds"/>
    <n v="3"/>
    <n v="4"/>
    <n v="2"/>
    <n v="5"/>
    <s v="Communication Skills"/>
    <s v="Internal"/>
    <s v="Completed"/>
    <s v="Spencerstad"/>
    <s v="Matthew Rios"/>
    <n v="2"/>
  </r>
  <r>
    <x v="2371"/>
    <s v="Kylie Roman"/>
    <d v="2023-01-14T00:00:00"/>
    <d v="2023-03-14T00:00:00"/>
    <s v="Production Technician I"/>
    <s v="Tammy Small"/>
    <s v="Unknown"/>
    <s v="TNS"/>
    <s v="Voluntarily Terminated"/>
    <s v="Contract"/>
    <s v="Zone C"/>
    <s v="Part-Time"/>
    <s v="Involuntary"/>
    <s v="Try statement audience too material film."/>
    <s v="Production"/>
    <s v="Project Management - Con"/>
    <d v="1992-05-27T00:00:00"/>
    <s v="MA"/>
    <s v="Manager"/>
    <x v="0"/>
    <n v="94040"/>
    <s v="Asian"/>
    <x v="3"/>
    <s v="Fully Meets"/>
    <n v="4"/>
    <n v="1"/>
    <n v="3"/>
    <n v="1"/>
    <s v="Technical Skills"/>
    <s v="External"/>
    <s v="Completed"/>
    <s v="West Ellentown"/>
    <s v="Christopher Johnson"/>
    <n v="4"/>
  </r>
  <r>
    <x v="2372"/>
    <s v="Karter Thornton"/>
    <d v="2018-09-22T00:00:00"/>
    <s v="N/A"/>
    <s v="Production Technician I"/>
    <s v="Phillip Little"/>
    <s v="Unknown"/>
    <s v="PYZ"/>
    <s v="Active"/>
    <s v="Contract"/>
    <s v="Zone A"/>
    <s v="Temporary"/>
    <s v="Unk"/>
    <s v="N/A"/>
    <s v="Production"/>
    <s v="Aerial"/>
    <d v="1989-02-06T00:00:00"/>
    <s v="MA"/>
    <s v="Foreman"/>
    <x v="1"/>
    <n v="35546"/>
    <s v="Other"/>
    <x v="0"/>
    <s v="Exceeds"/>
    <n v="2"/>
    <n v="2"/>
    <n v="4"/>
    <n v="4"/>
    <s v="Customer Service"/>
    <s v="External"/>
    <s v="Failed"/>
    <s v="North Dominique"/>
    <s v="Jonathan Flores"/>
    <n v="1"/>
  </r>
  <r>
    <x v="2373"/>
    <s v="Ronald Bullock"/>
    <d v="2022-09-24T00:00:00"/>
    <d v="2023-03-10T00:00:00"/>
    <s v="Production Technician I"/>
    <s v="Thomas Rios"/>
    <s v="Unknown"/>
    <s v="WBL"/>
    <s v="Voluntarily Terminated"/>
    <s v="Part-Time"/>
    <s v="Zone A"/>
    <s v="Temporary"/>
    <s v="Involuntary"/>
    <s v="Data imagine bill possible want."/>
    <s v="Production"/>
    <s v="Field Operations"/>
    <d v="1999-12-04T00:00:00"/>
    <s v="MA"/>
    <s v="Laborer"/>
    <x v="1"/>
    <n v="33903"/>
    <s v="Hispanic"/>
    <x v="3"/>
    <s v="Exceeds"/>
    <n v="4"/>
    <n v="1"/>
    <n v="3"/>
    <n v="3"/>
    <s v="Communication Skills"/>
    <s v="Internal"/>
    <s v="Completed"/>
    <s v="Gabrielleport"/>
    <s v="Laura Cowan"/>
    <n v="4"/>
  </r>
  <r>
    <x v="2374"/>
    <s v="Sharon Beltran"/>
    <d v="2020-06-08T00:00:00"/>
    <d v="2021-07-13T00:00:00"/>
    <s v="Production Technician I"/>
    <s v="Kathy Kelley"/>
    <s v="Unknown"/>
    <s v="NEL"/>
    <s v="Voluntarily Terminated"/>
    <s v="Full-Time"/>
    <s v="Zone B"/>
    <s v="Full-Time"/>
    <s v="Voluntary"/>
    <s v="Theory majority born with."/>
    <s v="Production"/>
    <s v="Engineers"/>
    <d v="1999-09-20T00:00:00"/>
    <s v="MA"/>
    <s v="Program Manager"/>
    <x v="0"/>
    <n v="58194"/>
    <s v="Black"/>
    <x v="3"/>
    <s v="Exceeds"/>
    <n v="3"/>
    <n v="2"/>
    <n v="4"/>
    <n v="3"/>
    <s v="Technical Skills"/>
    <s v="Internal"/>
    <s v="Failed"/>
    <s v="North Michaelborough"/>
    <s v="Anna Franklin"/>
    <n v="1"/>
  </r>
  <r>
    <x v="2375"/>
    <s v="Maren Anderson"/>
    <d v="2023-07-06T00:00:00"/>
    <s v="N/A"/>
    <s v="Production Technician I"/>
    <s v="Christopher Sexton"/>
    <s v="Unknown"/>
    <s v="PL"/>
    <s v="Active"/>
    <s v="Part-Time"/>
    <s v="Zone B"/>
    <s v="Temporary"/>
    <s v="Unk"/>
    <s v="N/A"/>
    <s v="Production"/>
    <s v="Field Operations"/>
    <d v="1986-11-11T00:00:00"/>
    <s v="MA"/>
    <s v="Technician"/>
    <x v="0"/>
    <n v="7445"/>
    <s v="Asian"/>
    <x v="2"/>
    <s v="Exceeds"/>
    <n v="5"/>
    <n v="4"/>
    <n v="1"/>
    <n v="2"/>
    <s v="Project Management"/>
    <s v="External"/>
    <s v="Failed"/>
    <s v="South Travishaven"/>
    <s v="Linda Lee"/>
    <n v="4"/>
  </r>
  <r>
    <x v="2376"/>
    <s v="Cruz Ashley"/>
    <d v="2020-02-24T00:00:00"/>
    <d v="2023-05-13T00:00:00"/>
    <s v="Production Technician I"/>
    <s v="Evan Schultz"/>
    <s v="Unknown"/>
    <s v="BPC"/>
    <s v="Active"/>
    <s v="Part-Time"/>
    <s v="Zone A"/>
    <s v="Temporary"/>
    <s v="Resignation"/>
    <s v="Tough very bad spend feeling college require."/>
    <s v="Production"/>
    <s v="Splicing"/>
    <d v="1989-09-06T00:00:00"/>
    <s v="MA"/>
    <s v="Foreman"/>
    <x v="0"/>
    <n v="52336"/>
    <s v="Asian"/>
    <x v="1"/>
    <s v="Exceeds"/>
    <n v="4"/>
    <n v="3"/>
    <n v="5"/>
    <n v="3"/>
    <s v="Communication Skills"/>
    <s v="Internal"/>
    <s v="Completed"/>
    <s v="New Ryan"/>
    <s v="Luis Greer"/>
    <n v="2"/>
  </r>
  <r>
    <x v="2377"/>
    <s v="Enzo Carney"/>
    <d v="2021-05-26T00:00:00"/>
    <s v="N/A"/>
    <s v="Production Technician I"/>
    <s v="Joshua Burton"/>
    <s v="Unknown"/>
    <s v="CCDR"/>
    <s v="Active"/>
    <s v="Contract"/>
    <s v="Zone B"/>
    <s v="Temporary"/>
    <s v="Unk"/>
    <s v="N/A"/>
    <s v="Production"/>
    <s v="General - Con"/>
    <d v="1993-09-04T00:00:00"/>
    <s v="MA"/>
    <s v="Technician"/>
    <x v="0"/>
    <n v="53521"/>
    <s v="White"/>
    <x v="2"/>
    <s v="Exceeds"/>
    <n v="3"/>
    <n v="5"/>
    <n v="1"/>
    <n v="4"/>
    <s v="Technical Skills"/>
    <s v="External"/>
    <s v="Completed"/>
    <s v="Port Ashleymouth"/>
    <s v="Thomas Jensen"/>
    <n v="1"/>
  </r>
  <r>
    <x v="2378"/>
    <s v="Marquis Joseph"/>
    <d v="2023-04-09T00:00:00"/>
    <d v="2023-06-14T00:00:00"/>
    <s v="Production Technician I"/>
    <s v="Walter Henry"/>
    <s v="Unknown"/>
    <s v="SVG"/>
    <s v="Leave of Absence"/>
    <s v="Contract"/>
    <s v="Zone C"/>
    <s v="Part-Time"/>
    <s v="Voluntary"/>
    <s v="American community truth."/>
    <s v="Production"/>
    <s v="Technology / It"/>
    <d v="1973-06-23T00:00:00"/>
    <s v="MA"/>
    <s v="Helpdesk"/>
    <x v="0"/>
    <n v="48347"/>
    <s v="Hispanic"/>
    <x v="0"/>
    <s v="Exceeds"/>
    <n v="4"/>
    <n v="2"/>
    <n v="1"/>
    <n v="4"/>
    <s v="Technical Skills"/>
    <s v="Internal"/>
    <s v="Failed"/>
    <s v="Joannaview"/>
    <s v="Craig Sullivan"/>
    <n v="3"/>
  </r>
  <r>
    <x v="2379"/>
    <s v="Victor Ibarra"/>
    <d v="2023-06-27T00:00:00"/>
    <s v="N/A"/>
    <s v="Production Technician I"/>
    <s v="Jonathan Richards"/>
    <s v="Unknown"/>
    <s v="EW"/>
    <s v="Active"/>
    <s v="Full-Time"/>
    <s v="Zone C"/>
    <s v="Temporary"/>
    <s v="Unk"/>
    <s v="N/A"/>
    <s v="Production"/>
    <s v="Field Operations"/>
    <d v="1984-12-19T00:00:00"/>
    <s v="MA"/>
    <s v="Technician"/>
    <x v="1"/>
    <n v="9268"/>
    <s v="Black"/>
    <x v="1"/>
    <s v="Exceeds"/>
    <n v="1"/>
    <n v="4"/>
    <n v="3"/>
    <n v="2"/>
    <s v="Technical Skills"/>
    <s v="Internal"/>
    <s v="Failed"/>
    <s v="South Peterberg"/>
    <s v="Daniel Mendez"/>
    <n v="1"/>
  </r>
  <r>
    <x v="2380"/>
    <s v="Annabelle Marquez"/>
    <d v="2022-12-20T00:00:00"/>
    <s v="N/A"/>
    <s v="Production Technician I"/>
    <s v="Kevin Escobar"/>
    <s v="Unknown"/>
    <s v="MSC"/>
    <s v="Active"/>
    <s v="Contract"/>
    <s v="Zone C"/>
    <s v="Part-Time"/>
    <s v="Unk"/>
    <s v="N/A"/>
    <s v="Production"/>
    <s v="Field Operations"/>
    <d v="1954-11-29T00:00:00"/>
    <s v="MA"/>
    <s v="Foreman"/>
    <x v="1"/>
    <n v="20032"/>
    <s v="White"/>
    <x v="2"/>
    <s v="Exceeds"/>
    <n v="3"/>
    <n v="1"/>
    <n v="5"/>
    <n v="2"/>
    <s v="Customer Service"/>
    <s v="Internal"/>
    <s v="Failed"/>
    <s v="Lorifurt"/>
    <s v="Benjamin Cooley"/>
    <n v="4"/>
  </r>
  <r>
    <x v="2381"/>
    <s v="Romeo Gordon"/>
    <d v="2018-11-10T00:00:00"/>
    <s v="N/A"/>
    <s v="Production Technician I"/>
    <s v="Thomas Elliott"/>
    <s v="Unknown"/>
    <s v="TNS"/>
    <s v="Active"/>
    <s v="Part-Time"/>
    <s v="Zone C"/>
    <s v="Temporary"/>
    <s v="Unk"/>
    <s v="N/A"/>
    <s v="Production"/>
    <s v="Field Operations"/>
    <d v="1970-05-20T00:00:00"/>
    <s v="MA"/>
    <s v="Administrator"/>
    <x v="1"/>
    <n v="59153"/>
    <s v="Other"/>
    <x v="3"/>
    <s v="Exceeds"/>
    <n v="5"/>
    <n v="3"/>
    <n v="5"/>
    <n v="5"/>
    <s v="Project Management"/>
    <s v="Internal"/>
    <s v="Failed"/>
    <s v="Jenniferbury"/>
    <s v="Thomas Smith"/>
    <n v="2"/>
  </r>
  <r>
    <x v="2382"/>
    <s v="Aimee Hughes"/>
    <d v="2020-08-13T00:00:00"/>
    <d v="2020-10-02T00:00:00"/>
    <s v="Production Technician I"/>
    <s v="Jose Brown"/>
    <s v="Unknown"/>
    <s v="PYZ"/>
    <s v="Voluntarily Terminated"/>
    <s v="Part-Time"/>
    <s v="Zone C"/>
    <s v="Part-Time"/>
    <s v="Resignation"/>
    <s v="Foot apply stay treatment local good issue."/>
    <s v="Production"/>
    <s v="General - Con"/>
    <d v="1985-04-01T00:00:00"/>
    <s v="MA"/>
    <s v="Splicer"/>
    <x v="0"/>
    <n v="20389"/>
    <s v="Hispanic"/>
    <x v="3"/>
    <s v="Exceeds"/>
    <n v="2"/>
    <n v="3"/>
    <n v="2"/>
    <n v="3"/>
    <s v="Leadership Development"/>
    <s v="Internal"/>
    <s v="Failed"/>
    <s v="Amybury"/>
    <s v="Kevin Reyes"/>
    <n v="4"/>
  </r>
  <r>
    <x v="2383"/>
    <s v="Dennis Hays"/>
    <d v="2019-03-07T00:00:00"/>
    <s v="N/A"/>
    <s v="Production Technician I"/>
    <s v="Rachel Rice"/>
    <s v="Unknown"/>
    <s v="WBL"/>
    <s v="Active"/>
    <s v="Full-Time"/>
    <s v="Zone C"/>
    <s v="Full-Time"/>
    <s v="Unk"/>
    <s v="N/A"/>
    <s v="Production"/>
    <s v="Field Operations"/>
    <d v="1991-07-18T00:00:00"/>
    <s v="MA"/>
    <s v="Operator"/>
    <x v="0"/>
    <n v="26286"/>
    <s v="Hispanic"/>
    <x v="0"/>
    <s v="Fully Meets"/>
    <n v="3"/>
    <n v="2"/>
    <n v="1"/>
    <n v="2"/>
    <s v="Leadership Development"/>
    <s v="Internal"/>
    <s v="Completed"/>
    <s v="Kochtown"/>
    <s v="Randall Little"/>
    <n v="1"/>
  </r>
  <r>
    <x v="2384"/>
    <s v="Kelly Fritz"/>
    <d v="2022-03-13T00:00:00"/>
    <s v="N/A"/>
    <s v="Production Technician I"/>
    <s v="Cory Lopez"/>
    <s v="Unknown"/>
    <s v="NEL"/>
    <s v="Active"/>
    <s v="Part-Time"/>
    <s v="Zone A"/>
    <s v="Full-Time"/>
    <s v="Unk"/>
    <s v="N/A"/>
    <s v="Production"/>
    <s v="General - Con"/>
    <d v="1978-07-10T00:00:00"/>
    <s v="MA"/>
    <s v="Technician"/>
    <x v="0"/>
    <n v="85739"/>
    <s v="Other"/>
    <x v="3"/>
    <s v="Fully Meets"/>
    <n v="3"/>
    <n v="2"/>
    <n v="1"/>
    <n v="4"/>
    <s v="Technical Skills"/>
    <s v="External"/>
    <s v="Failed"/>
    <s v="Port Michael"/>
    <s v="Julie Allen"/>
    <n v="5"/>
  </r>
  <r>
    <x v="2385"/>
    <s v="Darnell Shelton"/>
    <d v="2019-11-25T00:00:00"/>
    <d v="2021-01-28T00:00:00"/>
    <s v="Production Technician II"/>
    <s v="Alec Phillips"/>
    <s v="Unknown"/>
    <s v="WBL"/>
    <s v="Active"/>
    <s v="Contract"/>
    <s v="Zone C"/>
    <s v="Temporary"/>
    <s v="Voluntary"/>
    <s v="He four soldier employee central term."/>
    <s v="Production"/>
    <s v="General - Con"/>
    <d v="1995-02-18T00:00:00"/>
    <s v="MA"/>
    <s v="Laborer"/>
    <x v="0"/>
    <n v="45331"/>
    <s v="Hispanic"/>
    <x v="1"/>
    <s v="Fully Meets"/>
    <n v="2"/>
    <n v="2"/>
    <n v="1"/>
    <n v="5"/>
    <s v="Leadership Development"/>
    <s v="External"/>
    <s v="Failed"/>
    <s v="Savageborough"/>
    <s v="Laura Sharp"/>
    <n v="1"/>
  </r>
  <r>
    <x v="2386"/>
    <s v="Sabrina Holt"/>
    <d v="2019-03-06T00:00:00"/>
    <s v="N/A"/>
    <s v="Production Technician II"/>
    <s v="David Hernandez"/>
    <s v="Unknown"/>
    <s v="NEL"/>
    <s v="Active"/>
    <s v="Full-Time"/>
    <s v="Zone C"/>
    <s v="Full-Time"/>
    <s v="Unk"/>
    <s v="N/A"/>
    <s v="Production"/>
    <s v="General - Sga"/>
    <d v="1965-07-19T00:00:00"/>
    <s v="MA"/>
    <s v="Supervisor"/>
    <x v="1"/>
    <n v="46093"/>
    <s v="Other"/>
    <x v="1"/>
    <s v="Fully Meets"/>
    <n v="3"/>
    <n v="1"/>
    <n v="3"/>
    <n v="4"/>
    <s v="Technical Skills"/>
    <s v="Internal"/>
    <s v="Completed"/>
    <s v="South Maureenview"/>
    <s v="Mrs. Crystal White DVM"/>
    <n v="3"/>
  </r>
  <r>
    <x v="2387"/>
    <s v="Zoie Logan"/>
    <d v="2019-04-19T00:00:00"/>
    <s v="N/A"/>
    <s v="Production Technician II"/>
    <s v="Heidi Terry"/>
    <s v="Unknown"/>
    <s v="PL"/>
    <s v="Active"/>
    <s v="Part-Time"/>
    <s v="Zone A"/>
    <s v="Temporary"/>
    <s v="Unk"/>
    <s v="N/A"/>
    <s v="Production"/>
    <s v="Fielders"/>
    <d v="1990-09-17T00:00:00"/>
    <s v="MA"/>
    <s v="Technician"/>
    <x v="1"/>
    <n v="48911"/>
    <s v="Black"/>
    <x v="3"/>
    <s v="Fully Meets"/>
    <n v="1"/>
    <n v="3"/>
    <n v="1"/>
    <n v="3"/>
    <s v="Leadership Development"/>
    <s v="External"/>
    <s v="Failed"/>
    <s v="Kennethborough"/>
    <s v="Kelly Castaneda"/>
    <n v="2"/>
  </r>
  <r>
    <x v="2388"/>
    <s v="Finley Medina"/>
    <d v="2020-08-12T00:00:00"/>
    <s v="N/A"/>
    <s v="Production Technician II"/>
    <s v="Travis Griffith"/>
    <s v="Unknown"/>
    <s v="BPC"/>
    <s v="Active"/>
    <s v="Full-Time"/>
    <s v="Zone C"/>
    <s v="Temporary"/>
    <s v="Unk"/>
    <s v="N/A"/>
    <s v="Production"/>
    <s v="Field Operations"/>
    <d v="1943-06-25T00:00:00"/>
    <s v="MA"/>
    <s v="Laborer"/>
    <x v="1"/>
    <n v="18226"/>
    <s v="Asian"/>
    <x v="0"/>
    <s v="Fully Meets"/>
    <n v="1"/>
    <n v="2"/>
    <n v="3"/>
    <n v="1"/>
    <s v="Project Management"/>
    <s v="External"/>
    <s v="Completed"/>
    <s v="Ramostown"/>
    <s v="Jordan Williams"/>
    <n v="5"/>
  </r>
  <r>
    <x v="2389"/>
    <s v="Lizeth Middleton"/>
    <d v="2022-10-21T00:00:00"/>
    <d v="2023-01-05T00:00:00"/>
    <s v="Production Technician II"/>
    <s v="Joanna Nguyen"/>
    <s v="Unknown"/>
    <s v="CCDR"/>
    <s v="Leave of Absence"/>
    <s v="Part-Time"/>
    <s v="Zone B"/>
    <s v="Temporary"/>
    <s v="Voluntary"/>
    <s v="North next animal laugh threat no."/>
    <s v="Production"/>
    <s v="Billable Consultants"/>
    <d v="1969-01-10T00:00:00"/>
    <s v="MA"/>
    <s v="Engineer"/>
    <x v="0"/>
    <n v="90024"/>
    <s v="Hispanic"/>
    <x v="0"/>
    <s v="Fully Meets"/>
    <n v="1"/>
    <n v="2"/>
    <n v="4"/>
    <n v="2"/>
    <s v="Leadership Development"/>
    <s v="Internal"/>
    <s v="Failed"/>
    <s v="Davismouth"/>
    <s v="Dwayne Allen"/>
    <n v="3"/>
  </r>
  <r>
    <x v="2390"/>
    <s v="Odin Camacho"/>
    <d v="2020-01-13T00:00:00"/>
    <s v="N/A"/>
    <s v="Production Technician II"/>
    <s v="Amanda Young"/>
    <s v="Unknown"/>
    <s v="SVG"/>
    <s v="Active"/>
    <s v="Part-Time"/>
    <s v="Zone C"/>
    <s v="Full-Time"/>
    <s v="Unk"/>
    <s v="N/A"/>
    <s v="Production"/>
    <s v="General - Sga"/>
    <d v="1991-11-04T00:00:00"/>
    <s v="MA"/>
    <s v="Project Manager"/>
    <x v="0"/>
    <n v="2225"/>
    <s v="Black"/>
    <x v="3"/>
    <s v="Fully Meets"/>
    <n v="3"/>
    <n v="4"/>
    <n v="3"/>
    <n v="1"/>
    <s v="Communication Skills"/>
    <s v="Internal"/>
    <s v="Failed"/>
    <s v="Johnborough"/>
    <s v="Kevin Robinson"/>
    <n v="2"/>
  </r>
  <r>
    <x v="2391"/>
    <s v="Dakota Lowery"/>
    <d v="2019-11-18T00:00:00"/>
    <d v="2021-09-22T00:00:00"/>
    <s v="Production Technician II"/>
    <s v="Sean Walsh"/>
    <s v="Unknown"/>
    <s v="EW"/>
    <s v="Voluntarily Terminated"/>
    <s v="Full-Time"/>
    <s v="Zone B"/>
    <s v="Full-Time"/>
    <s v="Voluntary"/>
    <s v="Keep particular pass understand set."/>
    <s v="Production"/>
    <s v="General - Con"/>
    <d v="1988-02-29T00:00:00"/>
    <s v="MA"/>
    <s v="Technician"/>
    <x v="0"/>
    <n v="14864"/>
    <s v="Other"/>
    <x v="2"/>
    <s v="Fully Meets"/>
    <n v="2"/>
    <n v="3"/>
    <n v="4"/>
    <n v="2"/>
    <s v="Technical Skills"/>
    <s v="External"/>
    <s v="Completed"/>
    <s v="New Julieshire"/>
    <s v="Randy Dixon"/>
    <n v="3"/>
  </r>
  <r>
    <x v="2392"/>
    <s v="Skyla Santiago"/>
    <d v="2018-08-25T00:00:00"/>
    <s v="N/A"/>
    <s v="Production Technician I"/>
    <s v="Jerry Gilbert"/>
    <s v="Unknown"/>
    <s v="BPC"/>
    <s v="Active"/>
    <s v="Contract"/>
    <s v="Zone B"/>
    <s v="Full-Time"/>
    <s v="Unk"/>
    <s v="N/A"/>
    <s v="Production"/>
    <s v="General - Con"/>
    <d v="1942-06-04T00:00:00"/>
    <s v="MA"/>
    <s v="Flagger"/>
    <x v="0"/>
    <n v="33532"/>
    <s v="Hispanic"/>
    <x v="0"/>
    <s v="Needs Improvement"/>
    <n v="3"/>
    <n v="3"/>
    <n v="4"/>
    <n v="4"/>
    <s v="Leadership Development"/>
    <s v="External"/>
    <s v="Completed"/>
    <s v="Robinsonshire"/>
    <s v="Katie Davis"/>
    <n v="5"/>
  </r>
  <r>
    <x v="2393"/>
    <s v="Harley Beard"/>
    <d v="2021-05-24T00:00:00"/>
    <s v="N/A"/>
    <s v="Production Technician I"/>
    <s v="Meghan Green"/>
    <s v="Unknown"/>
    <s v="WBL"/>
    <s v="Active"/>
    <s v="Contract"/>
    <s v="Zone B"/>
    <s v="Temporary"/>
    <s v="Unk"/>
    <s v="N/A"/>
    <s v="Production"/>
    <s v="Field Operations"/>
    <d v="1949-06-03T00:00:00"/>
    <s v="MA"/>
    <s v="Technician"/>
    <x v="1"/>
    <n v="37566"/>
    <s v="Black"/>
    <x v="3"/>
    <s v="Fully Meets"/>
    <n v="2"/>
    <n v="1"/>
    <n v="5"/>
    <n v="5"/>
    <s v="Leadership Development"/>
    <s v="External"/>
    <s v="Failed"/>
    <s v="Port Connie"/>
    <s v="Timothy Osborne"/>
    <n v="3"/>
  </r>
  <r>
    <x v="2394"/>
    <s v="Summer Barber"/>
    <d v="2021-06-09T00:00:00"/>
    <d v="2022-01-13T00:00:00"/>
    <s v="Production Technician I"/>
    <s v="Penny Campbell DDS"/>
    <s v="Unknown"/>
    <s v="TNS"/>
    <s v="Voluntarily Terminated"/>
    <s v="Part-Time"/>
    <s v="Zone A"/>
    <s v="Part-Time"/>
    <s v="Resignation"/>
    <s v="Without production religious."/>
    <s v="Production"/>
    <s v="Field Operations"/>
    <d v="1975-02-09T00:00:00"/>
    <s v="MA"/>
    <s v="Driver"/>
    <x v="0"/>
    <n v="88306"/>
    <s v="Other"/>
    <x v="1"/>
    <s v="Needs Improvement"/>
    <n v="3"/>
    <n v="4"/>
    <n v="4"/>
    <n v="3"/>
    <s v="Communication Skills"/>
    <s v="Internal"/>
    <s v="Failed"/>
    <s v="Port John"/>
    <s v="Thomas Lee"/>
    <n v="3"/>
  </r>
  <r>
    <x v="2395"/>
    <s v="Stephen Mcmillan"/>
    <d v="2021-04-05T00:00:00"/>
    <d v="2021-11-29T00:00:00"/>
    <s v="Production Technician I"/>
    <s v="Stephanie Petty"/>
    <s v="Unknown"/>
    <s v="SVG"/>
    <s v="Voluntarily Terminated"/>
    <s v="Part-Time"/>
    <s v="Zone B"/>
    <s v="Full-Time"/>
    <s v="Voluntary"/>
    <s v="That truth loss energy respond whole case stop."/>
    <s v="Production"/>
    <s v="General - Con"/>
    <d v="1949-11-30T00:00:00"/>
    <s v="MA"/>
    <s v="Foreman"/>
    <x v="0"/>
    <n v="49024"/>
    <s v="Asian"/>
    <x v="0"/>
    <s v="Fully Meets"/>
    <n v="4"/>
    <n v="4"/>
    <n v="3"/>
    <n v="3"/>
    <s v="Leadership Development"/>
    <s v="External"/>
    <s v="Completed"/>
    <s v="Lake Susan"/>
    <s v="Jessica Greer"/>
    <n v="4"/>
  </r>
  <r>
    <x v="2396"/>
    <s v="Rylan Garrison"/>
    <d v="2022-11-05T00:00:00"/>
    <s v="N/A"/>
    <s v="Production Technician I"/>
    <s v="Alyssa Moore"/>
    <s v="Unknown"/>
    <s v="PYZ"/>
    <s v="Active"/>
    <s v="Part-Time"/>
    <s v="Zone A"/>
    <s v="Part-Time"/>
    <s v="Unk"/>
    <s v="N/A"/>
    <s v="Production"/>
    <s v="Field Operations"/>
    <d v="1949-09-27T00:00:00"/>
    <s v="MA"/>
    <s v="Driller"/>
    <x v="0"/>
    <n v="41302"/>
    <s v="Asian"/>
    <x v="2"/>
    <s v="Fully Meets"/>
    <n v="3"/>
    <n v="3"/>
    <n v="3"/>
    <n v="2"/>
    <s v="Project Management"/>
    <s v="Internal"/>
    <s v="Failed"/>
    <s v="West Juan"/>
    <s v="Patrick Soto"/>
    <n v="2"/>
  </r>
  <r>
    <x v="2397"/>
    <s v="Kyler Cherry"/>
    <d v="2019-11-09T00:00:00"/>
    <d v="2022-09-03T00:00:00"/>
    <s v="Production Technician I"/>
    <s v="Danielle Hanson"/>
    <s v="Unknown"/>
    <s v="PL"/>
    <s v="Active"/>
    <s v="Part-Time"/>
    <s v="Zone A"/>
    <s v="Full-Time"/>
    <s v="Retirement"/>
    <s v="Foot station left people foot."/>
    <s v="Production"/>
    <s v="General - Con"/>
    <d v="1956-12-11T00:00:00"/>
    <s v="MA"/>
    <s v="Technician"/>
    <x v="0"/>
    <n v="63776"/>
    <s v="Other"/>
    <x v="2"/>
    <s v="Fully Meets"/>
    <n v="3"/>
    <n v="5"/>
    <n v="2"/>
    <n v="1"/>
    <s v="Project Management"/>
    <s v="External"/>
    <s v="Completed"/>
    <s v="New Jennifer"/>
    <s v="Sherri Robertson"/>
    <n v="2"/>
  </r>
  <r>
    <x v="2398"/>
    <s v="Corinne Reeves"/>
    <d v="2022-06-05T00:00:00"/>
    <d v="2023-06-01T00:00:00"/>
    <s v="Production Technician I"/>
    <s v="Paige Savage"/>
    <s v="Unknown"/>
    <s v="NEL"/>
    <s v="Active"/>
    <s v="Full-Time"/>
    <s v="Zone B"/>
    <s v="Full-Time"/>
    <s v="Involuntary"/>
    <s v="Central weight analysis great."/>
    <s v="Production"/>
    <s v="Aerial"/>
    <d v="1984-02-25T00:00:00"/>
    <s v="MA"/>
    <s v="Lineman"/>
    <x v="0"/>
    <n v="16715"/>
    <s v="White"/>
    <x v="1"/>
    <s v="Fully Meets"/>
    <n v="2"/>
    <n v="4"/>
    <n v="4"/>
    <n v="5"/>
    <s v="Leadership Development"/>
    <s v="External"/>
    <s v="Failed"/>
    <s v="Jennafort"/>
    <s v="Allison Brown"/>
    <n v="3"/>
  </r>
  <r>
    <x v="2399"/>
    <s v="Lorenzo Short"/>
    <d v="2021-09-21T00:00:00"/>
    <s v="N/A"/>
    <s v="Production Technician I"/>
    <s v="Samantha Thomas"/>
    <s v="Unknown"/>
    <s v="MSC"/>
    <s v="Active"/>
    <s v="Full-Time"/>
    <s v="Zone C"/>
    <s v="Temporary"/>
    <s v="Unk"/>
    <s v="N/A"/>
    <s v="Production"/>
    <s v="Shop (Fleet)"/>
    <d v="1970-06-04T00:00:00"/>
    <s v="MA"/>
    <s v="Mechanic"/>
    <x v="0"/>
    <n v="90974"/>
    <s v="Black"/>
    <x v="3"/>
    <s v="Fully Meets"/>
    <n v="1"/>
    <n v="2"/>
    <n v="5"/>
    <n v="3"/>
    <s v="Leadership Development"/>
    <s v="External"/>
    <s v="Completed"/>
    <s v="North Connortown"/>
    <s v="Veronica Knapp"/>
    <n v="1"/>
  </r>
  <r>
    <x v="2400"/>
    <s v="Taniya Kane"/>
    <d v="2021-11-10T00:00:00"/>
    <d v="2023-06-04T00:00:00"/>
    <s v="Production Technician I"/>
    <s v="Scott Powell"/>
    <s v="Unknown"/>
    <s v="EW"/>
    <s v="Leave of Absence"/>
    <s v="Contract"/>
    <s v="Zone A"/>
    <s v="Full-Time"/>
    <s v="Involuntary"/>
    <s v="Think large why many."/>
    <s v="Production"/>
    <s v="Field Operations"/>
    <d v="1973-04-11T00:00:00"/>
    <s v="MA"/>
    <s v="Laborer"/>
    <x v="1"/>
    <n v="3403"/>
    <s v="Hispanic"/>
    <x v="0"/>
    <s v="Fully Meets"/>
    <n v="1"/>
    <n v="4"/>
    <n v="4"/>
    <n v="1"/>
    <s v="Project Management"/>
    <s v="Internal"/>
    <s v="Completed"/>
    <s v="New Michellestad"/>
    <s v="James Owens"/>
    <n v="5"/>
  </r>
  <r>
    <x v="2401"/>
    <s v="Nevaeh Mcmillan"/>
    <d v="2021-03-03T00:00:00"/>
    <d v="2022-04-12T00:00:00"/>
    <s v="Production Technician I"/>
    <s v="Laura Wong"/>
    <s v="Unknown"/>
    <s v="CCDR"/>
    <s v="Voluntarily Terminated"/>
    <s v="Part-Time"/>
    <s v="Zone C"/>
    <s v="Full-Time"/>
    <s v="Voluntary"/>
    <s v="Impact voice participant school baby."/>
    <s v="Production"/>
    <s v="Field Operations"/>
    <d v="1971-11-30T00:00:00"/>
    <s v="MA"/>
    <s v="Engineer"/>
    <x v="1"/>
    <n v="22662"/>
    <s v="Black"/>
    <x v="2"/>
    <s v="Fully Meets"/>
    <n v="3"/>
    <n v="1"/>
    <n v="4"/>
    <n v="4"/>
    <s v="Customer Service"/>
    <s v="External"/>
    <s v="Failed"/>
    <s v="Kellychester"/>
    <s v="Judy Barajas"/>
    <n v="2"/>
  </r>
  <r>
    <x v="2402"/>
    <s v="Dillon Larson"/>
    <d v="2021-02-19T00:00:00"/>
    <d v="2022-11-15T00:00:00"/>
    <s v="Production Technician I"/>
    <s v="Erin Allen"/>
    <s v="Unknown"/>
    <s v="BPC"/>
    <s v="Voluntarily Terminated"/>
    <s v="Contract"/>
    <s v="Zone A"/>
    <s v="Full-Time"/>
    <s v="Retirement"/>
    <s v="According crime none method effort."/>
    <s v="Production"/>
    <s v="Field Operations"/>
    <d v="1975-09-03T00:00:00"/>
    <s v="MA"/>
    <s v="Laborer"/>
    <x v="0"/>
    <n v="66066"/>
    <s v="Asian"/>
    <x v="0"/>
    <s v="Exceeds"/>
    <n v="3"/>
    <n v="4"/>
    <n v="4"/>
    <n v="3"/>
    <s v="Communication Skills"/>
    <s v="External"/>
    <s v="Completed"/>
    <s v="Turnermouth"/>
    <s v="Justin Johnson"/>
    <n v="5"/>
  </r>
  <r>
    <x v="2403"/>
    <s v="Willie Howe"/>
    <d v="2019-04-25T00:00:00"/>
    <d v="2022-11-11T00:00:00"/>
    <s v="Production Technician I"/>
    <s v="Ivan Bryant"/>
    <s v="Unknown"/>
    <s v="PYZ"/>
    <s v="Leave of Absence"/>
    <s v="Part-Time"/>
    <s v="Zone C"/>
    <s v="Full-Time"/>
    <s v="Involuntary"/>
    <s v="Few success street."/>
    <s v="Production"/>
    <s v="Field Operations"/>
    <d v="1985-01-20T00:00:00"/>
    <s v="MA"/>
    <s v="Driller"/>
    <x v="0"/>
    <n v="58775"/>
    <s v="Other"/>
    <x v="3"/>
    <s v="Fully Meets"/>
    <n v="2"/>
    <n v="4"/>
    <n v="1"/>
    <n v="1"/>
    <s v="Customer Service"/>
    <s v="Internal"/>
    <s v="Failed"/>
    <s v="North Kelly"/>
    <s v="Autumn Mcneil"/>
    <n v="4"/>
  </r>
  <r>
    <x v="2404"/>
    <s v="Selina Jefferson"/>
    <d v="2020-01-13T00:00:00"/>
    <d v="2022-10-21T00:00:00"/>
    <s v="Production Technician I"/>
    <s v="Karen Lin"/>
    <s v="Unknown"/>
    <s v="WBL"/>
    <s v="Leave of Absence"/>
    <s v="Contract"/>
    <s v="Zone B"/>
    <s v="Full-Time"/>
    <s v="Voluntary"/>
    <s v="Often about size today."/>
    <s v="Production"/>
    <s v="Field Operations"/>
    <d v="1979-03-02T00:00:00"/>
    <s v="MA"/>
    <s v="Engineer"/>
    <x v="0"/>
    <n v="12351"/>
    <s v="White"/>
    <x v="2"/>
    <s v="Fully Meets"/>
    <n v="1"/>
    <n v="2"/>
    <n v="1"/>
    <n v="1"/>
    <s v="Customer Service"/>
    <s v="External"/>
    <s v="Completed"/>
    <s v="Kellermouth"/>
    <s v="William Davenport"/>
    <n v="1"/>
  </r>
  <r>
    <x v="2405"/>
    <s v="Serenity Montgomery"/>
    <d v="2020-03-25T00:00:00"/>
    <d v="2023-04-26T00:00:00"/>
    <s v="Production Technician I"/>
    <s v="Tina Munoz"/>
    <s v="Unknown"/>
    <s v="NEL"/>
    <s v="Voluntarily Terminated"/>
    <s v="Contract"/>
    <s v="Zone C"/>
    <s v="Temporary"/>
    <s v="Involuntary"/>
    <s v="Politics in foreign up start."/>
    <s v="Production"/>
    <s v="Finance &amp; Accounting"/>
    <d v="1955-05-17T00:00:00"/>
    <s v="MA"/>
    <s v="Administration"/>
    <x v="0"/>
    <n v="24805"/>
    <s v="Other"/>
    <x v="2"/>
    <s v="Fully Meets"/>
    <n v="5"/>
    <n v="5"/>
    <n v="5"/>
    <n v="4"/>
    <s v="Customer Service"/>
    <s v="Internal"/>
    <s v="Failed"/>
    <s v="New Roberthaven"/>
    <s v="Stephanie Scott"/>
    <n v="1"/>
  </r>
  <r>
    <x v="2406"/>
    <s v="Kamila Sanders"/>
    <d v="2021-04-15T00:00:00"/>
    <d v="2023-05-11T00:00:00"/>
    <s v="Production Technician II"/>
    <s v="Aaron Stewart"/>
    <s v="Unknown"/>
    <s v="WBL"/>
    <s v="Active"/>
    <s v="Part-Time"/>
    <s v="Zone C"/>
    <s v="Temporary"/>
    <s v="Voluntary"/>
    <s v="Maintain behavior project parent particular game."/>
    <s v="Production"/>
    <s v="Field Operations"/>
    <d v="1953-02-26T00:00:00"/>
    <s v="MA"/>
    <s v="Construction Manager"/>
    <x v="0"/>
    <n v="18000"/>
    <s v="Asian"/>
    <x v="2"/>
    <s v="Fully Meets"/>
    <n v="5"/>
    <n v="1"/>
    <n v="3"/>
    <n v="5"/>
    <s v="Leadership Development"/>
    <s v="External"/>
    <s v="Failed"/>
    <s v="West Mark"/>
    <s v="George Boone"/>
    <n v="1"/>
  </r>
  <r>
    <x v="2407"/>
    <s v="Rose Mcguire"/>
    <d v="2022-12-15T00:00:00"/>
    <d v="2023-04-25T00:00:00"/>
    <s v="Production Technician II"/>
    <s v="Nicole Holland"/>
    <s v="Unknown"/>
    <s v="NEL"/>
    <s v="Voluntarily Terminated"/>
    <s v="Contract"/>
    <s v="Zone B"/>
    <s v="Full-Time"/>
    <s v="Resignation"/>
    <s v="Ball while speak. Issue free represent city."/>
    <s v="Production"/>
    <s v="Field Operations"/>
    <d v="1965-01-07T00:00:00"/>
    <s v="MA"/>
    <s v="Supervisor"/>
    <x v="1"/>
    <n v="67579"/>
    <s v="Asian"/>
    <x v="3"/>
    <s v="Fully Meets"/>
    <n v="3"/>
    <n v="2"/>
    <n v="2"/>
    <n v="4"/>
    <s v="Leadership Development"/>
    <s v="External"/>
    <s v="Failed"/>
    <s v="South Anthonyfort"/>
    <s v="Jillian Rodriguez"/>
    <n v="5"/>
  </r>
  <r>
    <x v="2408"/>
    <s v="Brenton Zavala"/>
    <d v="2022-10-08T00:00:00"/>
    <d v="2023-02-04T00:00:00"/>
    <s v="Production Technician II"/>
    <s v="Jonathan Brown"/>
    <s v="Unknown"/>
    <s v="PL"/>
    <s v="Active"/>
    <s v="Contract"/>
    <s v="Zone B"/>
    <s v="Full-Time"/>
    <s v="Resignation"/>
    <s v="Century risk machine pay car region."/>
    <s v="Production"/>
    <s v="Yard (Material Handling)"/>
    <d v="1943-03-15T00:00:00"/>
    <s v="MA"/>
    <s v="Laborer"/>
    <x v="1"/>
    <n v="82704"/>
    <s v="Asian"/>
    <x v="3"/>
    <s v="Fully Meets"/>
    <n v="4"/>
    <n v="5"/>
    <n v="5"/>
    <n v="4"/>
    <s v="Technical Skills"/>
    <s v="Internal"/>
    <s v="Failed"/>
    <s v="Johnsonfort"/>
    <s v="April Howell"/>
    <n v="2"/>
  </r>
  <r>
    <x v="2409"/>
    <s v="Laci Klein"/>
    <d v="2018-12-18T00:00:00"/>
    <s v="N/A"/>
    <s v="Production Technician II"/>
    <s v="Kyle Hicks"/>
    <s v="Unknown"/>
    <s v="BPC"/>
    <s v="Active"/>
    <s v="Contract"/>
    <s v="Zone C"/>
    <s v="Temporary"/>
    <s v="Unk"/>
    <s v="N/A"/>
    <s v="Production"/>
    <s v="People Services"/>
    <d v="1980-07-07T00:00:00"/>
    <s v="MA"/>
    <s v="Manager"/>
    <x v="1"/>
    <n v="41572"/>
    <s v="Hispanic"/>
    <x v="1"/>
    <s v="Fully Meets"/>
    <n v="3"/>
    <n v="4"/>
    <n v="3"/>
    <n v="4"/>
    <s v="Leadership Development"/>
    <s v="External"/>
    <s v="Failed"/>
    <s v="Williamsmouth"/>
    <s v="Willie Smith"/>
    <n v="2"/>
  </r>
  <r>
    <x v="2410"/>
    <s v="Brenda Boone"/>
    <d v="2022-10-06T00:00:00"/>
    <s v="N/A"/>
    <s v="Production Technician II"/>
    <s v="Howard Ryan"/>
    <s v="Unknown"/>
    <s v="CCDR"/>
    <s v="Active"/>
    <s v="Full-Time"/>
    <s v="Zone B"/>
    <s v="Part-Time"/>
    <s v="Unk"/>
    <s v="N/A"/>
    <s v="Production"/>
    <s v="General - Eng"/>
    <d v="1949-03-20T00:00:00"/>
    <s v="MA"/>
    <s v="Administrative"/>
    <x v="0"/>
    <n v="24028"/>
    <s v="Asian"/>
    <x v="2"/>
    <s v="Fully Meets"/>
    <n v="2"/>
    <n v="2"/>
    <n v="3"/>
    <n v="2"/>
    <s v="Customer Service"/>
    <s v="Internal"/>
    <s v="Failed"/>
    <s v="Jasonchester"/>
    <s v="James Johnson"/>
    <n v="5"/>
  </r>
  <r>
    <x v="2411"/>
    <s v="Andrea Walters"/>
    <d v="2019-12-28T00:00:00"/>
    <s v="N/A"/>
    <s v="Production Technician II"/>
    <s v="David Abbott"/>
    <s v="Unknown"/>
    <s v="SVG"/>
    <s v="Active"/>
    <s v="Part-Time"/>
    <s v="Zone A"/>
    <s v="Full-Time"/>
    <s v="Unk"/>
    <s v="N/A"/>
    <s v="Production"/>
    <s v="Shop (Fleet)"/>
    <d v="1991-03-20T00:00:00"/>
    <s v="MA"/>
    <s v="Mechanic"/>
    <x v="0"/>
    <n v="68155"/>
    <s v="White"/>
    <x v="3"/>
    <s v="Exceeds"/>
    <n v="3"/>
    <n v="5"/>
    <n v="4"/>
    <n v="4"/>
    <s v="Leadership Development"/>
    <s v="External"/>
    <s v="Failed"/>
    <s v="Millerbury"/>
    <s v="Michael Bailey"/>
    <n v="2"/>
  </r>
  <r>
    <x v="2412"/>
    <s v="Jovanny Matthews"/>
    <d v="2019-11-25T00:00:00"/>
    <s v="N/A"/>
    <s v="Production Technician II"/>
    <s v="Jackson Ward"/>
    <s v="Unknown"/>
    <s v="EW"/>
    <s v="Active"/>
    <s v="Contract"/>
    <s v="Zone B"/>
    <s v="Temporary"/>
    <s v="Unk"/>
    <s v="N/A"/>
    <s v="Production"/>
    <s v="Field Operations"/>
    <d v="1962-12-15T00:00:00"/>
    <s v="MA"/>
    <s v="Laborer"/>
    <x v="0"/>
    <n v="74549"/>
    <s v="White"/>
    <x v="2"/>
    <s v="Fully Meets"/>
    <n v="5"/>
    <n v="1"/>
    <n v="2"/>
    <n v="5"/>
    <s v="Customer Service"/>
    <s v="External"/>
    <s v="Completed"/>
    <s v="South Angela"/>
    <s v="Adam Sanford"/>
    <n v="5"/>
  </r>
  <r>
    <x v="2413"/>
    <s v="Hunter Silva"/>
    <d v="2022-06-03T00:00:00"/>
    <s v="N/A"/>
    <s v="Production Technician I"/>
    <s v="Brandi Clark"/>
    <s v="Unknown"/>
    <s v="MSC"/>
    <s v="Active"/>
    <s v="Contract"/>
    <s v="Zone C"/>
    <s v="Temporary"/>
    <s v="Unk"/>
    <s v="N/A"/>
    <s v="Production"/>
    <s v="General - Con"/>
    <d v="1998-05-04T00:00:00"/>
    <s v="MA"/>
    <s v="Foreman"/>
    <x v="0"/>
    <n v="44418"/>
    <s v="Hispanic"/>
    <x v="0"/>
    <s v="Exceeds"/>
    <n v="3"/>
    <n v="5"/>
    <n v="2"/>
    <n v="4"/>
    <s v="Project Management"/>
    <s v="External"/>
    <s v="Failed"/>
    <s v="East Adam"/>
    <s v="Eric Vaughn"/>
    <n v="2"/>
  </r>
  <r>
    <x v="2414"/>
    <s v="Julien Cisneros"/>
    <d v="2022-09-09T00:00:00"/>
    <d v="2023-03-16T00:00:00"/>
    <s v="Production Technician I"/>
    <s v="Jerry Johnson"/>
    <s v="Unknown"/>
    <s v="TNS"/>
    <s v="Voluntarily Terminated"/>
    <s v="Full-Time"/>
    <s v="Zone A"/>
    <s v="Part-Time"/>
    <s v="Retirement"/>
    <s v="Lay focus soldier federal short."/>
    <s v="Production"/>
    <s v="Splicing"/>
    <d v="1974-10-14T00:00:00"/>
    <s v="MA"/>
    <s v="Driver"/>
    <x v="1"/>
    <n v="23971"/>
    <s v="Hispanic"/>
    <x v="1"/>
    <s v="Fully Meets"/>
    <n v="3"/>
    <n v="2"/>
    <n v="5"/>
    <n v="1"/>
    <s v="Leadership Development"/>
    <s v="Internal"/>
    <s v="Completed"/>
    <s v="Fredericktown"/>
    <s v="Laura Hanson"/>
    <n v="4"/>
  </r>
  <r>
    <x v="2415"/>
    <s v="Aron Waters"/>
    <d v="2020-10-02T00:00:00"/>
    <s v="N/A"/>
    <s v="Production Technician I"/>
    <s v="Amanda Fisher"/>
    <s v="Unknown"/>
    <s v="BPC"/>
    <s v="Active"/>
    <s v="Full-Time"/>
    <s v="Zone B"/>
    <s v="Part-Time"/>
    <s v="Unk"/>
    <s v="N/A"/>
    <s v="Production"/>
    <s v="Finance &amp; Accounting"/>
    <d v="1992-12-18T00:00:00"/>
    <s v="MA"/>
    <s v="Director"/>
    <x v="1"/>
    <n v="46381"/>
    <s v="Asian"/>
    <x v="0"/>
    <s v="Fully Meets"/>
    <n v="2"/>
    <n v="1"/>
    <n v="2"/>
    <n v="1"/>
    <s v="Leadership Development"/>
    <s v="External"/>
    <s v="Failed"/>
    <s v="Vaughnchester"/>
    <s v="Chad Gutierrez"/>
    <n v="5"/>
  </r>
  <r>
    <x v="2416"/>
    <s v="Brayden Singh"/>
    <d v="2022-02-07T00:00:00"/>
    <s v="N/A"/>
    <s v="Production Technician I"/>
    <s v="Clayton Davis"/>
    <s v="Unknown"/>
    <s v="CCDR"/>
    <s v="Active"/>
    <s v="Part-Time"/>
    <s v="Zone A"/>
    <s v="Part-Time"/>
    <s v="Unk"/>
    <s v="N/A"/>
    <s v="Production"/>
    <s v="Splicing"/>
    <d v="2000-09-26T00:00:00"/>
    <s v="MA"/>
    <s v="Splicer"/>
    <x v="0"/>
    <n v="71282"/>
    <s v="Other"/>
    <x v="1"/>
    <s v="Fully Meets"/>
    <n v="1"/>
    <n v="2"/>
    <n v="5"/>
    <n v="5"/>
    <s v="Project Management"/>
    <s v="External"/>
    <s v="Failed"/>
    <s v="Perrytown"/>
    <s v="Justin Stone"/>
    <n v="5"/>
  </r>
  <r>
    <x v="2417"/>
    <s v="Karma Palmer"/>
    <d v="2022-10-14T00:00:00"/>
    <s v="N/A"/>
    <s v="Production Technician I"/>
    <s v="Nicholas Price"/>
    <s v="Unknown"/>
    <s v="EW"/>
    <s v="Active"/>
    <s v="Part-Time"/>
    <s v="Zone B"/>
    <s v="Temporary"/>
    <s v="Unk"/>
    <s v="N/A"/>
    <s v="Production"/>
    <s v="General - Con"/>
    <d v="1996-08-12T00:00:00"/>
    <s v="MA"/>
    <s v="Coordinator"/>
    <x v="0"/>
    <n v="40277"/>
    <s v="Asian"/>
    <x v="1"/>
    <s v="Fully Meets"/>
    <n v="4"/>
    <n v="5"/>
    <n v="3"/>
    <n v="4"/>
    <s v="Technical Skills"/>
    <s v="Internal"/>
    <s v="Completed"/>
    <s v="Christinaburgh"/>
    <s v="Kenneth Parker"/>
    <n v="4"/>
  </r>
  <r>
    <x v="2418"/>
    <s v="Stanley Reyes"/>
    <d v="2019-10-14T00:00:00"/>
    <s v="N/A"/>
    <s v="Production Technician I"/>
    <s v="Miss Sandra Mckinney"/>
    <s v="Unknown"/>
    <s v="MSC"/>
    <s v="Active"/>
    <s v="Contract"/>
    <s v="Zone C"/>
    <s v="Temporary"/>
    <s v="Unk"/>
    <s v="N/A"/>
    <s v="Production"/>
    <s v="General - Con"/>
    <d v="1952-12-05T00:00:00"/>
    <s v="MA"/>
    <s v="Foreman"/>
    <x v="0"/>
    <n v="39578"/>
    <s v="Black"/>
    <x v="3"/>
    <s v="Fully Meets"/>
    <n v="2"/>
    <n v="2"/>
    <n v="5"/>
    <n v="2"/>
    <s v="Project Management"/>
    <s v="External"/>
    <s v="Completed"/>
    <s v="South Davidfort"/>
    <s v="Joan Reeves"/>
    <n v="3"/>
  </r>
  <r>
    <x v="2419"/>
    <s v="Levi Hayden"/>
    <d v="2020-10-10T00:00:00"/>
    <d v="2022-08-05T00:00:00"/>
    <s v="Production Technician I"/>
    <s v="Lynn Smith"/>
    <s v="Unknown"/>
    <s v="NEL"/>
    <s v="Active"/>
    <s v="Contract"/>
    <s v="Zone A"/>
    <s v="Full-Time"/>
    <s v="Voluntary"/>
    <s v="Reason stock professional clear allow two town."/>
    <s v="Production"/>
    <s v="Field Operations"/>
    <d v="1944-08-10T00:00:00"/>
    <s v="MA"/>
    <s v="Laborer"/>
    <x v="0"/>
    <n v="18079"/>
    <s v="Other"/>
    <x v="0"/>
    <s v="Fully Meets"/>
    <n v="2"/>
    <n v="2"/>
    <n v="3"/>
    <n v="3"/>
    <s v="Project Management"/>
    <s v="External"/>
    <s v="Completed"/>
    <s v="North Christophermouth"/>
    <s v="Jeremy Andrews"/>
    <n v="2"/>
  </r>
  <r>
    <x v="2420"/>
    <s v="Brenden Leach"/>
    <d v="2022-05-09T00:00:00"/>
    <d v="2022-09-08T00:00:00"/>
    <s v="Production Technician I"/>
    <s v="Donna Lawson"/>
    <s v="Unknown"/>
    <s v="PL"/>
    <s v="Active"/>
    <s v="Part-Time"/>
    <s v="Zone A"/>
    <s v="Part-Time"/>
    <s v="Retirement"/>
    <s v="Man the newspaper performance."/>
    <s v="Production"/>
    <s v="Wireless"/>
    <d v="1959-06-11T00:00:00"/>
    <s v="MA"/>
    <s v="Foreman"/>
    <x v="0"/>
    <n v="57340"/>
    <s v="Other"/>
    <x v="3"/>
    <s v="Fully Meets"/>
    <n v="1"/>
    <n v="5"/>
    <n v="4"/>
    <n v="2"/>
    <s v="Customer Service"/>
    <s v="External"/>
    <s v="Completed"/>
    <s v="Greeneside"/>
    <s v="Martin Ross"/>
    <n v="1"/>
  </r>
  <r>
    <x v="2421"/>
    <s v="Jakobe Erickson"/>
    <d v="2022-06-22T00:00:00"/>
    <d v="2022-08-07T00:00:00"/>
    <s v="Production Technician I"/>
    <s v="Bethany Carter"/>
    <s v="Unknown"/>
    <s v="PYZ"/>
    <s v="Leave of Absence"/>
    <s v="Part-Time"/>
    <s v="Zone C"/>
    <s v="Part-Time"/>
    <s v="Retirement"/>
    <s v="In forget fast."/>
    <s v="Production"/>
    <s v="Engineers"/>
    <d v="1998-06-23T00:00:00"/>
    <s v="MA"/>
    <s v="Model Assistant"/>
    <x v="0"/>
    <n v="44500"/>
    <s v="Other"/>
    <x v="1"/>
    <s v="Fully Meets"/>
    <n v="3"/>
    <n v="1"/>
    <n v="1"/>
    <n v="3"/>
    <s v="Communication Skills"/>
    <s v="Internal"/>
    <s v="Failed"/>
    <s v="Alyssaview"/>
    <s v="Paul Davis"/>
    <n v="1"/>
  </r>
  <r>
    <x v="2422"/>
    <s v="Adyson Strickland"/>
    <d v="2020-12-28T00:00:00"/>
    <s v="N/A"/>
    <s v="Production Technician I"/>
    <s v="Caroline Harris"/>
    <s v="Unknown"/>
    <s v="SVG"/>
    <s v="Active"/>
    <s v="Part-Time"/>
    <s v="Zone A"/>
    <s v="Full-Time"/>
    <s v="Unk"/>
    <s v="N/A"/>
    <s v="Production"/>
    <s v="Engineers"/>
    <d v="2001-06-10T00:00:00"/>
    <s v="MA"/>
    <s v="Engineer"/>
    <x v="1"/>
    <n v="35444"/>
    <s v="Black"/>
    <x v="1"/>
    <s v="Fully Meets"/>
    <n v="3"/>
    <n v="4"/>
    <n v="5"/>
    <n v="3"/>
    <s v="Technical Skills"/>
    <s v="External"/>
    <s v="Completed"/>
    <s v="Kramerbury"/>
    <s v="David Matthews"/>
    <n v="1"/>
  </r>
  <r>
    <x v="2423"/>
    <s v="Annabel Wilkins"/>
    <d v="2020-12-09T00:00:00"/>
    <d v="2022-08-04T00:00:00"/>
    <s v="Production Technician I"/>
    <s v="Mr. James Castillo"/>
    <s v="Unknown"/>
    <s v="TNS"/>
    <s v="Voluntarily Terminated"/>
    <s v="Contract"/>
    <s v="Zone B"/>
    <s v="Temporary"/>
    <s v="Involuntary"/>
    <s v="Smile high bar white spend forget choice near."/>
    <s v="Production"/>
    <s v="Wireline Construction"/>
    <d v="1997-01-27T00:00:00"/>
    <s v="MA"/>
    <s v="Laborer"/>
    <x v="1"/>
    <n v="6608"/>
    <s v="White"/>
    <x v="2"/>
    <s v="Fully Meets"/>
    <n v="2"/>
    <n v="2"/>
    <n v="4"/>
    <n v="5"/>
    <s v="Project Management"/>
    <s v="Internal"/>
    <s v="Completed"/>
    <s v="Lozanoburgh"/>
    <s v="Julie Bell"/>
    <n v="5"/>
  </r>
  <r>
    <x v="2424"/>
    <s v="Kendra Braun"/>
    <d v="2019-05-28T00:00:00"/>
    <d v="2021-10-23T00:00:00"/>
    <s v="Production Technician I"/>
    <s v="Michael Woods"/>
    <s v="Unknown"/>
    <s v="WBL"/>
    <s v="Voluntarily Terminated"/>
    <s v="Contract"/>
    <s v="Zone B"/>
    <s v="Full-Time"/>
    <s v="Resignation"/>
    <s v="Fine expect election either turn."/>
    <s v="Production"/>
    <s v="Aerial"/>
    <d v="1954-05-28T00:00:00"/>
    <s v="MA"/>
    <s v="Foreman"/>
    <x v="0"/>
    <n v="3807"/>
    <s v="Hispanic"/>
    <x v="3"/>
    <s v="Fully Meets"/>
    <n v="2"/>
    <n v="5"/>
    <n v="2"/>
    <n v="3"/>
    <s v="Technical Skills"/>
    <s v="External"/>
    <s v="Completed"/>
    <s v="Hughesburgh"/>
    <s v="Paige Figueroa"/>
    <n v="3"/>
  </r>
  <r>
    <x v="2425"/>
    <s v="Chace Kerr"/>
    <d v="2022-04-27T00:00:00"/>
    <s v="N/A"/>
    <s v="Production Technician I"/>
    <s v="Javier Mccall"/>
    <s v="Unknown"/>
    <s v="BPC"/>
    <s v="Active"/>
    <s v="Full-Time"/>
    <s v="Zone B"/>
    <s v="Temporary"/>
    <s v="Unk"/>
    <s v="N/A"/>
    <s v="Production"/>
    <s v="Field Operations"/>
    <d v="1990-09-11T00:00:00"/>
    <s v="MA"/>
    <s v="Warehouse Technician"/>
    <x v="0"/>
    <n v="57487"/>
    <s v="White"/>
    <x v="0"/>
    <s v="Fully Meets"/>
    <n v="2"/>
    <n v="1"/>
    <n v="3"/>
    <n v="2"/>
    <s v="Leadership Development"/>
    <s v="Internal"/>
    <s v="Failed"/>
    <s v="North Joshuatown"/>
    <s v="Joel Brooks"/>
    <n v="5"/>
  </r>
  <r>
    <x v="2426"/>
    <s v="Uriah Bridges"/>
    <d v="2019-09-20T00:00:00"/>
    <s v="N/A"/>
    <s v="Production Technician I"/>
    <s v="Peter Oneill"/>
    <s v="Unknown"/>
    <s v="CCDR"/>
    <s v="Active"/>
    <s v="Contract"/>
    <s v="Zone C"/>
    <s v="Temporary"/>
    <s v="Unk"/>
    <s v="N/A"/>
    <s v="Production"/>
    <s v="Finance &amp; Accounting"/>
    <d v="1969-10-07T00:00:00"/>
    <s v="MA"/>
    <s v="Accounting"/>
    <x v="0"/>
    <n v="34904"/>
    <s v="White"/>
    <x v="1"/>
    <s v="Fully Meets"/>
    <n v="4"/>
    <n v="1"/>
    <n v="2"/>
    <n v="3"/>
    <s v="Leadership Development"/>
    <s v="Internal"/>
    <s v="Failed"/>
    <s v="South Marisa"/>
    <s v="Taylor Rodriguez"/>
    <n v="2"/>
  </r>
  <r>
    <x v="2427"/>
    <s v="Paula Small"/>
    <d v="2023-02-11T00:00:00"/>
    <s v="N/A"/>
    <s v="Production Technician I"/>
    <s v="Renee Mccormick"/>
    <s v="Unknown"/>
    <s v="EW"/>
    <s v="Active"/>
    <s v="Contract"/>
    <s v="Zone A"/>
    <s v="Part-Time"/>
    <s v="Unk"/>
    <s v="N/A"/>
    <s v="Production"/>
    <s v="Aerial"/>
    <d v="1965-08-30T00:00:00"/>
    <s v="MA"/>
    <s v="Labor"/>
    <x v="1"/>
    <n v="6593"/>
    <s v="Hispanic"/>
    <x v="1"/>
    <s v="Fully Meets"/>
    <n v="3"/>
    <n v="2"/>
    <n v="1"/>
    <n v="5"/>
    <s v="Customer Service"/>
    <s v="External"/>
    <s v="Failed"/>
    <s v="Tammieville"/>
    <s v="Kelly Patterson DDS"/>
    <n v="4"/>
  </r>
  <r>
    <x v="2428"/>
    <s v="Edward Buck"/>
    <d v="2018-12-10T00:00:00"/>
    <s v="N/A"/>
    <s v="Area Sales Manager"/>
    <s v="Crystal Walker"/>
    <s v="Unknown"/>
    <s v="PL"/>
    <s v="Active"/>
    <s v="Full-Time"/>
    <s v="Zone B"/>
    <s v="Part-Time"/>
    <s v="Unk"/>
    <s v="N/A"/>
    <s v="Sales"/>
    <s v="General - Sga"/>
    <d v="1991-10-06T00:00:00"/>
    <s v="MA"/>
    <s v="Assistant"/>
    <x v="1"/>
    <n v="2330"/>
    <s v="Hispanic"/>
    <x v="1"/>
    <s v="Fully Meets"/>
    <n v="4"/>
    <n v="1"/>
    <n v="2"/>
    <n v="1"/>
    <s v="Leadership Development"/>
    <s v="External"/>
    <s v="Failed"/>
    <s v="East Roberthaven"/>
    <s v="Taylor Thomas"/>
    <n v="2"/>
  </r>
  <r>
    <x v="2429"/>
    <s v="Michael Riordan"/>
    <d v="2021-06-21T00:00:00"/>
    <s v="N/A"/>
    <s v="Area Sales Manager"/>
    <s v="Rebekah Wright"/>
    <s v="Unknown"/>
    <s v="CCDR"/>
    <s v="Active"/>
    <s v="Contract"/>
    <s v="Zone A"/>
    <s v="Full-Time"/>
    <s v="Unk"/>
    <s v="N/A"/>
    <s v="Sales"/>
    <s v="Finance &amp; Accounting"/>
    <d v="1998-04-04T00:00:00"/>
    <s v="ND"/>
    <s v="Clerk"/>
    <x v="1"/>
    <n v="58782"/>
    <s v="Other"/>
    <x v="2"/>
    <s v="Fully Meets"/>
    <n v="2"/>
    <n v="5"/>
    <n v="5"/>
    <n v="4"/>
    <s v="Project Management"/>
    <s v="External"/>
    <s v="Completed"/>
    <s v="Garzatown"/>
    <s v="Holly Elliott"/>
    <n v="3"/>
  </r>
  <r>
    <x v="2430"/>
    <s v="Jasmine Onque"/>
    <d v="2019-06-29T00:00:00"/>
    <s v="N/A"/>
    <s v="Area Sales Manager"/>
    <s v="Jason Kim"/>
    <s v="Unknown"/>
    <s v="TNS"/>
    <s v="Active"/>
    <s v="Contract"/>
    <s v="Zone A"/>
    <s v="Temporary"/>
    <s v="Unk"/>
    <s v="N/A"/>
    <s v="Sales"/>
    <s v="General - Con"/>
    <d v="1969-08-29T00:00:00"/>
    <s v="FL"/>
    <s v="Laborer"/>
    <x v="0"/>
    <n v="33174"/>
    <s v="Other"/>
    <x v="0"/>
    <s v="Fully Meets"/>
    <n v="3"/>
    <n v="2"/>
    <n v="5"/>
    <n v="3"/>
    <s v="Technical Skills"/>
    <s v="External"/>
    <s v="Failed"/>
    <s v="Lake Meganville"/>
    <s v="Donald Martinez"/>
    <n v="5"/>
  </r>
  <r>
    <x v="2431"/>
    <s v="Maruk Fraval"/>
    <d v="2020-01-17T00:00:00"/>
    <s v="N/A"/>
    <s v="Area Sales Manager"/>
    <s v="Sheri Campos"/>
    <s v="Unknown"/>
    <s v="BPC"/>
    <s v="Active"/>
    <s v="Contract"/>
    <s v="Zone B"/>
    <s v="Full-Time"/>
    <s v="Unk"/>
    <s v="N/A"/>
    <s v="Sales"/>
    <s v="Field Operations"/>
    <d v="1949-04-03T00:00:00"/>
    <s v="CT"/>
    <s v="Driver"/>
    <x v="1"/>
    <n v="6050"/>
    <s v="Black"/>
    <x v="0"/>
    <s v="Fully Meets"/>
    <n v="3"/>
    <n v="2"/>
    <n v="3"/>
    <n v="5"/>
    <s v="Project Management"/>
    <s v="Internal"/>
    <s v="Completed"/>
    <s v="Kingchester"/>
    <s v="Holly Sloan"/>
    <n v="2"/>
  </r>
  <r>
    <x v="2432"/>
    <s v="Latia Costa"/>
    <d v="2022-04-06T00:00:00"/>
    <d v="2023-07-03T00:00:00"/>
    <s v="Area Sales Manager"/>
    <s v="Jacob Braun"/>
    <s v="Unknown"/>
    <s v="WBL"/>
    <s v="Active"/>
    <s v="Full-Time"/>
    <s v="Zone B"/>
    <s v="Temporary"/>
    <s v="Involuntary"/>
    <s v="Me see picture nature degree benefit."/>
    <s v="Sales"/>
    <s v="General - Eng"/>
    <d v="1942-07-01T00:00:00"/>
    <s v="CA"/>
    <s v="Technician"/>
    <x v="0"/>
    <n v="90007"/>
    <s v="Hispanic"/>
    <x v="3"/>
    <s v="Exceeds"/>
    <n v="4"/>
    <n v="1"/>
    <n v="5"/>
    <n v="2"/>
    <s v="Customer Service"/>
    <s v="External"/>
    <s v="Completed"/>
    <s v="Lancehaven"/>
    <s v="David Stewart"/>
    <n v="5"/>
  </r>
  <r>
    <x v="2433"/>
    <s v="Sharlene Terry"/>
    <d v="2020-11-06T00:00:00"/>
    <d v="2023-01-29T00:00:00"/>
    <s v="Area Sales Manager"/>
    <s v="Tracy Marquez"/>
    <s v="Unknown"/>
    <s v="CCDR"/>
    <s v="Active"/>
    <s v="Contract"/>
    <s v="Zone C"/>
    <s v="Full-Time"/>
    <s v="Involuntary"/>
    <s v="Blue community type skill story."/>
    <s v="Sales"/>
    <s v="Engineers"/>
    <d v="1957-03-07T00:00:00"/>
    <s v="OR"/>
    <s v="Engineer"/>
    <x v="0"/>
    <n v="97756"/>
    <s v="White"/>
    <x v="3"/>
    <s v="Fully Meets"/>
    <n v="2"/>
    <n v="1"/>
    <n v="4"/>
    <n v="2"/>
    <s v="Leadership Development"/>
    <s v="Internal"/>
    <s v="Completed"/>
    <s v="Jeremyshire"/>
    <s v="Stephanie Garza"/>
    <n v="3"/>
  </r>
  <r>
    <x v="2434"/>
    <s v="Jac McKinzie"/>
    <d v="2018-08-18T00:00:00"/>
    <s v="N/A"/>
    <s v="Area Sales Manager"/>
    <s v="Sharon Becker"/>
    <s v="Unknown"/>
    <s v="NEL"/>
    <s v="Active"/>
    <s v="Contract"/>
    <s v="Zone B"/>
    <s v="Part-Time"/>
    <s v="Unk"/>
    <s v="N/A"/>
    <s v="Sales"/>
    <s v="Executive"/>
    <d v="1974-05-15T00:00:00"/>
    <s v="TX"/>
    <s v="Executive Assistant"/>
    <x v="1"/>
    <n v="78789"/>
    <s v="Black"/>
    <x v="1"/>
    <s v="Exceeds"/>
    <n v="3"/>
    <n v="4"/>
    <n v="3"/>
    <n v="3"/>
    <s v="Customer Service"/>
    <s v="Internal"/>
    <s v="Completed"/>
    <s v="West Randall"/>
    <s v="John Brown"/>
    <n v="3"/>
  </r>
  <r>
    <x v="2435"/>
    <s v="Joseph Martins"/>
    <d v="2022-01-21T00:00:00"/>
    <d v="2023-06-29T00:00:00"/>
    <s v="Area Sales Manager"/>
    <s v="George Jenkins"/>
    <s v="Unknown"/>
    <s v="BPC"/>
    <s v="Active"/>
    <s v="Part-Time"/>
    <s v="Zone B"/>
    <s v="Temporary"/>
    <s v="Resignation"/>
    <s v="Summer personal bag."/>
    <s v="Sales"/>
    <s v="Engineers"/>
    <d v="1949-11-11T00:00:00"/>
    <s v="TX"/>
    <s v="Engineer"/>
    <x v="1"/>
    <n v="78207"/>
    <s v="Asian"/>
    <x v="1"/>
    <s v="Fully Meets"/>
    <n v="5"/>
    <n v="5"/>
    <n v="5"/>
    <n v="2"/>
    <s v="Leadership Development"/>
    <s v="Internal"/>
    <s v="Failed"/>
    <s v="Nicolebury"/>
    <s v="Megan Wilson"/>
    <n v="5"/>
  </r>
  <r>
    <x v="2436"/>
    <s v="Myriam Givens"/>
    <d v="2023-08-04T00:00:00"/>
    <s v="N/A"/>
    <s v="Area Sales Manager"/>
    <s v="Troy White"/>
    <s v="Unknown"/>
    <s v="SVG"/>
    <s v="Active"/>
    <s v="Contract"/>
    <s v="Zone B"/>
    <s v="Temporary"/>
    <s v="Unk"/>
    <s v="N/A"/>
    <s v="Sales"/>
    <s v="Field Operations"/>
    <d v="1964-01-26T00:00:00"/>
    <s v="IN"/>
    <s v="Technician"/>
    <x v="0"/>
    <n v="46204"/>
    <s v="Other"/>
    <x v="2"/>
    <s v="Fully Meets"/>
    <n v="5"/>
    <n v="3"/>
    <n v="2"/>
    <n v="5"/>
    <s v="Technical Skills"/>
    <s v="Internal"/>
    <s v="Failed"/>
    <s v="Jenniferhaven"/>
    <s v="Mrs. Valerie Brown"/>
    <n v="1"/>
  </r>
  <r>
    <x v="2437"/>
    <s v="Dheepa Nguyen"/>
    <d v="2018-08-10T00:00:00"/>
    <d v="2019-11-04T00:00:00"/>
    <s v="Area Sales Manager"/>
    <s v="Brian Miller"/>
    <s v="Unknown"/>
    <s v="MSC"/>
    <s v="Active"/>
    <s v="Full-Time"/>
    <s v="Zone C"/>
    <s v="Temporary"/>
    <s v="Retirement"/>
    <s v="Alone once than. More condition pay far."/>
    <s v="Sales"/>
    <s v="General - Con"/>
    <d v="1948-04-06T00:00:00"/>
    <s v="GA"/>
    <s v="Technician"/>
    <x v="0"/>
    <n v="30428"/>
    <s v="Asian"/>
    <x v="0"/>
    <s v="Fully Meets"/>
    <n v="3"/>
    <n v="4"/>
    <n v="2"/>
    <n v="5"/>
    <s v="Technical Skills"/>
    <s v="Internal"/>
    <s v="Failed"/>
    <s v="Nunezmouth"/>
    <s v="Sharon Flores DDS"/>
    <n v="2"/>
  </r>
  <r>
    <x v="2438"/>
    <s v="Bartholemew Khemmich"/>
    <d v="2022-05-25T00:00:00"/>
    <d v="2022-11-27T00:00:00"/>
    <s v="Area Sales Manager"/>
    <s v="Charles Parks"/>
    <s v="Unknown"/>
    <s v="EW"/>
    <s v="Active"/>
    <s v="Full-Time"/>
    <s v="Zone A"/>
    <s v="Temporary"/>
    <s v="Involuntary"/>
    <s v="Foot in theory minute recognize test."/>
    <s v="Sales"/>
    <s v="Splicing"/>
    <d v="1981-11-24T00:00:00"/>
    <s v="CO"/>
    <s v="Splicer"/>
    <x v="1"/>
    <n v="80820"/>
    <s v="Other"/>
    <x v="2"/>
    <s v="Fully Meets"/>
    <n v="3"/>
    <n v="1"/>
    <n v="2"/>
    <n v="5"/>
    <s v="Technical Skills"/>
    <s v="External"/>
    <s v="Failed"/>
    <s v="Port Margaretview"/>
    <s v="Kimberly Garcia"/>
    <n v="1"/>
  </r>
  <r>
    <x v="2439"/>
    <s v="Xana Potts"/>
    <d v="2019-12-05T00:00:00"/>
    <d v="2023-02-17T00:00:00"/>
    <s v="Area Sales Manager"/>
    <s v="Gregory Walker"/>
    <s v="Unknown"/>
    <s v="CCDR"/>
    <s v="Active"/>
    <s v="Contract"/>
    <s v="Zone A"/>
    <s v="Full-Time"/>
    <s v="Resignation"/>
    <s v="Degree wish science when thing week old."/>
    <s v="Sales"/>
    <s v="Finance &amp; Accounting"/>
    <d v="1951-11-06T00:00:00"/>
    <s v="KY"/>
    <s v="Controller"/>
    <x v="0"/>
    <n v="40220"/>
    <s v="White"/>
    <x v="3"/>
    <s v="Fully Meets"/>
    <n v="3"/>
    <n v="1"/>
    <n v="4"/>
    <n v="5"/>
    <s v="Communication Skills"/>
    <s v="External"/>
    <s v="Failed"/>
    <s v="Nancyview"/>
    <s v="Christopher Underwood"/>
    <n v="1"/>
  </r>
  <r>
    <x v="2440"/>
    <s v="Prater Jeremy"/>
    <d v="2019-04-28T00:00:00"/>
    <s v="N/A"/>
    <s v="Area Sales Manager"/>
    <s v="Tyler Lewis"/>
    <s v="Unknown"/>
    <s v="BPC"/>
    <s v="Active"/>
    <s v="Part-Time"/>
    <s v="Zone A"/>
    <s v="Part-Time"/>
    <s v="Unk"/>
    <s v="N/A"/>
    <s v="Sales"/>
    <s v="General - Con"/>
    <d v="1989-11-21T00:00:00"/>
    <s v="NV"/>
    <s v="Lineman"/>
    <x v="1"/>
    <n v="89139"/>
    <s v="Asian"/>
    <x v="1"/>
    <s v="Exceeds"/>
    <n v="4"/>
    <n v="4"/>
    <n v="2"/>
    <n v="5"/>
    <s v="Project Management"/>
    <s v="Internal"/>
    <s v="Completed"/>
    <s v="Carrollside"/>
    <s v="Robert Kane"/>
    <n v="4"/>
  </r>
  <r>
    <x v="2441"/>
    <s v="Kaylah Moon"/>
    <d v="2019-07-09T00:00:00"/>
    <d v="2022-06-16T00:00:00"/>
    <s v="Area Sales Manager"/>
    <s v="Ashley Scott"/>
    <s v="Unknown"/>
    <s v="PYZ"/>
    <s v="Active"/>
    <s v="Full-Time"/>
    <s v="Zone A"/>
    <s v="Full-Time"/>
    <s v="Retirement"/>
    <s v="Fear particular method stage."/>
    <s v="IT/IS"/>
    <s v="Field Operations"/>
    <d v="1952-11-24T00:00:00"/>
    <s v="MA"/>
    <s v="Laborer"/>
    <x v="1"/>
    <n v="2810"/>
    <s v="Black"/>
    <x v="2"/>
    <s v="Exceeds"/>
    <n v="2"/>
    <n v="2"/>
    <n v="5"/>
    <n v="3"/>
    <s v="Project Management"/>
    <s v="External"/>
    <s v="Failed"/>
    <s v="Port Davidshire"/>
    <s v="Victoria Berry"/>
    <n v="4"/>
  </r>
  <r>
    <x v="2442"/>
    <s v="Kristen Tate"/>
    <d v="2021-04-05T00:00:00"/>
    <d v="2023-05-12T00:00:00"/>
    <s v="Area Sales Manager"/>
    <s v="Lauren Jones"/>
    <s v="Unknown"/>
    <s v="WBL"/>
    <s v="Active"/>
    <s v="Full-Time"/>
    <s v="Zone C"/>
    <s v="Part-Time"/>
    <s v="Voluntary"/>
    <s v="Wall body wonder successful."/>
    <s v="IT/IS"/>
    <s v="Project Management - Con"/>
    <d v="1994-04-08T00:00:00"/>
    <s v="KY"/>
    <s v="Coordinator"/>
    <x v="1"/>
    <n v="2621"/>
    <s v="Asian"/>
    <x v="1"/>
    <s v="Fully Meets"/>
    <n v="3"/>
    <n v="2"/>
    <n v="2"/>
    <n v="4"/>
    <s v="Technical Skills"/>
    <s v="External"/>
    <s v="Failed"/>
    <s v="East Katie"/>
    <s v="Gary Thornton"/>
    <n v="3"/>
  </r>
  <r>
    <x v="2443"/>
    <s v="Bobby Rodgers"/>
    <d v="2021-11-28T00:00:00"/>
    <d v="2022-02-04T00:00:00"/>
    <s v="Area Sales Manager"/>
    <s v="Matthew Jackson"/>
    <s v="Unknown"/>
    <s v="NEL"/>
    <s v="Active"/>
    <s v="Contract"/>
    <s v="Zone A"/>
    <s v="Part-Time"/>
    <s v="Voluntary"/>
    <s v="Visit foot nearly radio treatment."/>
    <s v="Sales"/>
    <s v="Engineers"/>
    <d v="1983-11-15T00:00:00"/>
    <s v="KY"/>
    <s v="Director"/>
    <x v="1"/>
    <n v="44553"/>
    <s v="Other"/>
    <x v="1"/>
    <s v="Fully Meets"/>
    <n v="3"/>
    <n v="1"/>
    <n v="2"/>
    <n v="4"/>
    <s v="Technical Skills"/>
    <s v="External"/>
    <s v="Failed"/>
    <s v="Jacobburgh"/>
    <s v="William Willis"/>
    <n v="2"/>
  </r>
  <r>
    <x v="2444"/>
    <s v="Reid Park"/>
    <d v="2021-01-16T00:00:00"/>
    <s v="N/A"/>
    <s v="Area Sales Manager"/>
    <s v="Michelle Mitchell"/>
    <s v="Unknown"/>
    <s v="PL"/>
    <s v="Active"/>
    <s v="Contract"/>
    <s v="Zone C"/>
    <s v="Full-Time"/>
    <s v="Unk"/>
    <s v="N/A"/>
    <s v="Sales"/>
    <s v="Project Management - Con"/>
    <d v="1985-12-07T00:00:00"/>
    <s v="KY"/>
    <s v="Supervisor"/>
    <x v="0"/>
    <n v="5360"/>
    <s v="Other"/>
    <x v="0"/>
    <s v="Exceeds"/>
    <n v="4"/>
    <n v="4"/>
    <n v="5"/>
    <n v="2"/>
    <s v="Project Management"/>
    <s v="External"/>
    <s v="Completed"/>
    <s v="Ryanmouth"/>
    <s v="Andre Wu"/>
    <n v="2"/>
  </r>
  <r>
    <x v="2445"/>
    <s v="Hector Dalton"/>
    <d v="2021-08-24T00:00:00"/>
    <s v="N/A"/>
    <s v="Area Sales Manager"/>
    <s v="Sydney French"/>
    <s v="Unknown"/>
    <s v="BPC"/>
    <s v="Active"/>
    <s v="Part-Time"/>
    <s v="Zone A"/>
    <s v="Part-Time"/>
    <s v="Unk"/>
    <s v="N/A"/>
    <s v="Sales"/>
    <s v="Field Operations"/>
    <d v="1996-05-01T00:00:00"/>
    <s v="TX"/>
    <s v="Driller"/>
    <x v="0"/>
    <n v="16325"/>
    <s v="White"/>
    <x v="3"/>
    <s v="Exceeds"/>
    <n v="2"/>
    <n v="4"/>
    <n v="3"/>
    <n v="5"/>
    <s v="Technical Skills"/>
    <s v="Internal"/>
    <s v="Failed"/>
    <s v="South John"/>
    <s v="Olivia Holland"/>
    <n v="5"/>
  </r>
  <r>
    <x v="2446"/>
    <s v="Mariela Schultz"/>
    <d v="2020-05-26T00:00:00"/>
    <d v="2023-06-18T00:00:00"/>
    <s v="Area Sales Manager"/>
    <s v="Michelle Evans MD"/>
    <s v="Unknown"/>
    <s v="CCDR"/>
    <s v="Future Start"/>
    <s v="Part-Time"/>
    <s v="Zone C"/>
    <s v="Part-Time"/>
    <s v="Involuntary"/>
    <s v="Unit pass office southern break one."/>
    <s v="Sales"/>
    <s v="General - Con"/>
    <d v="1964-02-17T00:00:00"/>
    <s v="TX"/>
    <s v="Technician"/>
    <x v="0"/>
    <n v="43481"/>
    <s v="Asian"/>
    <x v="1"/>
    <s v="Fully Meets"/>
    <n v="3"/>
    <n v="5"/>
    <n v="1"/>
    <n v="4"/>
    <s v="Customer Service"/>
    <s v="Internal"/>
    <s v="Failed"/>
    <s v="Kristenton"/>
    <s v="Kimberly Doyle"/>
    <n v="3"/>
  </r>
  <r>
    <x v="2447"/>
    <s v="Angela Molina"/>
    <d v="2019-10-01T00:00:00"/>
    <d v="2020-11-06T00:00:00"/>
    <s v="Area Sales Manager"/>
    <s v="Patricia Cook"/>
    <s v="Unknown"/>
    <s v="SVG"/>
    <s v="Future Start"/>
    <s v="Full-Time"/>
    <s v="Zone A"/>
    <s v="Temporary"/>
    <s v="Retirement"/>
    <s v="List class mind."/>
    <s v="Sales"/>
    <s v="Engineers"/>
    <d v="1958-05-12T00:00:00"/>
    <s v="TX"/>
    <s v="Specialist"/>
    <x v="1"/>
    <n v="50705"/>
    <s v="Asian"/>
    <x v="1"/>
    <s v="Fully Meets"/>
    <n v="3"/>
    <n v="5"/>
    <n v="1"/>
    <n v="5"/>
    <s v="Communication Skills"/>
    <s v="Internal"/>
    <s v="Completed"/>
    <s v="West Jamesview"/>
    <s v="Lindsay Williams"/>
    <n v="4"/>
  </r>
  <r>
    <x v="2448"/>
    <s v="Gerald Preston"/>
    <d v="2023-05-10T00:00:00"/>
    <d v="2023-05-27T00:00:00"/>
    <s v="Area Sales Manager"/>
    <s v="Ashley Reeves"/>
    <s v="Unknown"/>
    <s v="EW"/>
    <s v="Future Start"/>
    <s v="Contract"/>
    <s v="Zone B"/>
    <s v="Temporary"/>
    <s v="Involuntary"/>
    <s v="Price third parent evening."/>
    <s v="Sales"/>
    <s v="General - Eng"/>
    <d v="1992-09-18T00:00:00"/>
    <s v="CO"/>
    <s v="Technician"/>
    <x v="1"/>
    <n v="5168"/>
    <s v="Black"/>
    <x v="2"/>
    <s v="Fully Meets"/>
    <n v="5"/>
    <n v="3"/>
    <n v="2"/>
    <n v="1"/>
    <s v="Communication Skills"/>
    <s v="External"/>
    <s v="Completed"/>
    <s v="Josebury"/>
    <s v="Joseph Faulkner"/>
    <n v="3"/>
  </r>
  <r>
    <x v="2449"/>
    <s v="Reilly Moyer"/>
    <d v="2020-09-01T00:00:00"/>
    <d v="2022-12-04T00:00:00"/>
    <s v="Area Sales Manager"/>
    <s v="Stanley Harvey"/>
    <s v="Unknown"/>
    <s v="MSC"/>
    <s v="Active"/>
    <s v="Contract"/>
    <s v="Zone C"/>
    <s v="Temporary"/>
    <s v="Resignation"/>
    <s v="Cause military a sense. Doctor property may."/>
    <s v="Sales"/>
    <s v="Field Operations"/>
    <d v="1994-08-11T00:00:00"/>
    <s v="CO"/>
    <s v="Operator"/>
    <x v="1"/>
    <n v="11765"/>
    <s v="Other"/>
    <x v="2"/>
    <s v="Exceeds"/>
    <n v="2"/>
    <n v="4"/>
    <n v="3"/>
    <n v="5"/>
    <s v="Technical Skills"/>
    <s v="Internal"/>
    <s v="Completed"/>
    <s v="South Benjaminfurt"/>
    <s v="Laura Davis"/>
    <n v="4"/>
  </r>
  <r>
    <x v="2450"/>
    <s v="Carlee French"/>
    <d v="2021-02-18T00:00:00"/>
    <d v="2022-11-11T00:00:00"/>
    <s v="Area Sales Manager"/>
    <s v="Michael Bradshaw"/>
    <s v="Unknown"/>
    <s v="TNS"/>
    <s v="Active"/>
    <s v="Contract"/>
    <s v="Zone C"/>
    <s v="Full-Time"/>
    <s v="Voluntary"/>
    <s v="Station another son positive."/>
    <s v="Sales"/>
    <s v="General - Con"/>
    <d v="1968-01-15T00:00:00"/>
    <s v="CO"/>
    <s v="Technician"/>
    <x v="1"/>
    <n v="71071"/>
    <s v="Other"/>
    <x v="3"/>
    <s v="Exceeds"/>
    <n v="3"/>
    <n v="5"/>
    <n v="1"/>
    <n v="2"/>
    <s v="Technical Skills"/>
    <s v="External"/>
    <s v="Completed"/>
    <s v="Duncanview"/>
    <s v="Betty Williams"/>
    <n v="1"/>
  </r>
  <r>
    <x v="2451"/>
    <s v="Jaydon Blackburn"/>
    <d v="2022-11-08T00:00:00"/>
    <s v="N/A"/>
    <s v="Area Sales Manager"/>
    <s v="Debbie Crosby"/>
    <s v="Unknown"/>
    <s v="PYZ"/>
    <s v="Active"/>
    <s v="Part-Time"/>
    <s v="Zone A"/>
    <s v="Part-Time"/>
    <s v="Unk"/>
    <s v="N/A"/>
    <s v="Sales"/>
    <s v="General - Con"/>
    <d v="1947-01-07T00:00:00"/>
    <s v="IN"/>
    <s v="Foreman"/>
    <x v="1"/>
    <n v="12122"/>
    <s v="Black"/>
    <x v="3"/>
    <s v="Fully Meets"/>
    <n v="2"/>
    <n v="5"/>
    <n v="5"/>
    <n v="2"/>
    <s v="Customer Service"/>
    <s v="Internal"/>
    <s v="Failed"/>
    <s v="Lake Jonathan"/>
    <s v="Daniel Miller"/>
    <n v="1"/>
  </r>
  <r>
    <x v="2452"/>
    <s v="Bridger Carter"/>
    <d v="2022-10-13T00:00:00"/>
    <s v="N/A"/>
    <s v="Area Sales Manager"/>
    <s v="Elizabeth Taylor"/>
    <s v="Unknown"/>
    <s v="WBL"/>
    <s v="Active"/>
    <s v="Contract"/>
    <s v="Zone C"/>
    <s v="Part-Time"/>
    <s v="Unk"/>
    <s v="N/A"/>
    <s v="Sales"/>
    <s v="Fielders"/>
    <d v="1982-04-07T00:00:00"/>
    <s v="MA"/>
    <s v="Engineer"/>
    <x v="1"/>
    <n v="87065"/>
    <s v="White"/>
    <x v="1"/>
    <s v="Fully Meets"/>
    <n v="4"/>
    <n v="5"/>
    <n v="5"/>
    <n v="3"/>
    <s v="Customer Service"/>
    <s v="External"/>
    <s v="Completed"/>
    <s v="Port Jamesshire"/>
    <s v="Samantha Hodge"/>
    <n v="5"/>
  </r>
  <r>
    <x v="2453"/>
    <s v="Leon Beard"/>
    <d v="2022-09-11T00:00:00"/>
    <s v="N/A"/>
    <s v="Area Sales Manager"/>
    <s v="Brian Dunlap"/>
    <s v="Unknown"/>
    <s v="PYZ"/>
    <s v="Active"/>
    <s v="Full-Time"/>
    <s v="Zone C"/>
    <s v="Full-Time"/>
    <s v="Unk"/>
    <s v="N/A"/>
    <s v="IT/IS"/>
    <s v="General - Con"/>
    <d v="1970-01-29T00:00:00"/>
    <s v="KY"/>
    <s v="Foreman"/>
    <x v="1"/>
    <n v="10415"/>
    <s v="Hispanic"/>
    <x v="0"/>
    <s v="Needs Improvement"/>
    <n v="4"/>
    <n v="4"/>
    <n v="4"/>
    <n v="2"/>
    <s v="Communication Skills"/>
    <s v="Internal"/>
    <s v="Completed"/>
    <s v="West Brandon"/>
    <s v="Jonathan Brady"/>
    <n v="3"/>
  </r>
  <r>
    <x v="2454"/>
    <s v="Charity Miranda"/>
    <d v="2021-06-29T00:00:00"/>
    <d v="2022-07-05T00:00:00"/>
    <s v="Area Sales Manager"/>
    <s v="Daniel Rodriguez"/>
    <s v="Unknown"/>
    <s v="WBL"/>
    <s v="Active"/>
    <s v="Full-Time"/>
    <s v="Zone C"/>
    <s v="Temporary"/>
    <s v="Resignation"/>
    <s v="Pm local take example fund. Small heavy listen."/>
    <s v="Sales"/>
    <s v="Project Management - Eng"/>
    <d v="1999-01-18T00:00:00"/>
    <s v="KY"/>
    <s v="Manager"/>
    <x v="1"/>
    <n v="3763"/>
    <s v="Other"/>
    <x v="1"/>
    <s v="Exceeds"/>
    <n v="4"/>
    <n v="2"/>
    <n v="1"/>
    <n v="1"/>
    <s v="Project Management"/>
    <s v="External"/>
    <s v="Completed"/>
    <s v="Wadefurt"/>
    <s v="Timothy Moreno"/>
    <n v="1"/>
  </r>
  <r>
    <x v="2455"/>
    <s v="Axel Howe"/>
    <d v="2023-03-06T00:00:00"/>
    <s v="N/A"/>
    <s v="Area Sales Manager"/>
    <s v="Martin Hammond"/>
    <s v="Unknown"/>
    <s v="NEL"/>
    <s v="Active"/>
    <s v="Full-Time"/>
    <s v="Zone A"/>
    <s v="Temporary"/>
    <s v="Unk"/>
    <s v="N/A"/>
    <s v="Sales"/>
    <s v="Field Operations"/>
    <d v="1946-09-25T00:00:00"/>
    <s v="KY"/>
    <s v="Technician"/>
    <x v="0"/>
    <n v="79623"/>
    <s v="Black"/>
    <x v="3"/>
    <s v="Fully Meets"/>
    <n v="3"/>
    <n v="4"/>
    <n v="3"/>
    <n v="4"/>
    <s v="Technical Skills"/>
    <s v="External"/>
    <s v="Completed"/>
    <s v="East Aaron"/>
    <s v="Morgan Wright"/>
    <n v="2"/>
  </r>
  <r>
    <x v="2456"/>
    <s v="Milton Wall"/>
    <d v="2020-09-25T00:00:00"/>
    <s v="N/A"/>
    <s v="Area Sales Manager"/>
    <s v="Sara Bell"/>
    <s v="Unknown"/>
    <s v="PL"/>
    <s v="Active"/>
    <s v="Full-Time"/>
    <s v="Zone B"/>
    <s v="Temporary"/>
    <s v="Unk"/>
    <s v="N/A"/>
    <s v="Sales"/>
    <s v="Engineers"/>
    <d v="1947-08-23T00:00:00"/>
    <s v="KY"/>
    <s v="Technician"/>
    <x v="0"/>
    <n v="69189"/>
    <s v="White"/>
    <x v="3"/>
    <s v="Needs Improvement"/>
    <n v="3"/>
    <n v="5"/>
    <n v="1"/>
    <n v="4"/>
    <s v="Customer Service"/>
    <s v="External"/>
    <s v="Completed"/>
    <s v="Williamsbury"/>
    <s v="Jeremy Garcia"/>
    <n v="4"/>
  </r>
  <r>
    <x v="2457"/>
    <s v="Cory Robinson"/>
    <d v="2022-04-28T00:00:00"/>
    <d v="2023-05-24T00:00:00"/>
    <s v="Area Sales Manager"/>
    <s v="Elizabeth Anderson"/>
    <s v="Unknown"/>
    <s v="BPC"/>
    <s v="Future Start"/>
    <s v="Contract"/>
    <s v="Zone A"/>
    <s v="Full-Time"/>
    <s v="Voluntary"/>
    <s v="Several young whether that expert."/>
    <s v="Sales"/>
    <s v="Field Operations"/>
    <d v="1996-08-12T00:00:00"/>
    <s v="TX"/>
    <s v="Laborer"/>
    <x v="0"/>
    <n v="5194"/>
    <s v="Hispanic"/>
    <x v="2"/>
    <s v="Needs Improvement"/>
    <n v="3"/>
    <n v="2"/>
    <n v="5"/>
    <n v="5"/>
    <s v="Communication Skills"/>
    <s v="Internal"/>
    <s v="Failed"/>
    <s v="North Deborahville"/>
    <s v="Joseph Ward"/>
    <n v="2"/>
  </r>
  <r>
    <x v="2458"/>
    <s v="Saniya Yu"/>
    <d v="2021-04-18T00:00:00"/>
    <d v="2022-06-21T00:00:00"/>
    <s v="Area Sales Manager"/>
    <s v="Erin Bailey"/>
    <s v="Unknown"/>
    <s v="CCDR"/>
    <s v="Future Start"/>
    <s v="Part-Time"/>
    <s v="Zone A"/>
    <s v="Full-Time"/>
    <s v="Retirement"/>
    <s v="Science end approach democratic treatment."/>
    <s v="Sales"/>
    <s v="General - Con"/>
    <d v="1944-02-09T00:00:00"/>
    <s v="TX"/>
    <s v="Splicer"/>
    <x v="1"/>
    <n v="8779"/>
    <s v="Black"/>
    <x v="1"/>
    <s v="Exceeds"/>
    <n v="2"/>
    <n v="4"/>
    <n v="4"/>
    <n v="3"/>
    <s v="Communication Skills"/>
    <s v="Internal"/>
    <s v="Completed"/>
    <s v="Chapmanbury"/>
    <s v="Joseph Thomas"/>
    <n v="4"/>
  </r>
  <r>
    <x v="2459"/>
    <s v="Alisa James"/>
    <d v="2020-02-19T00:00:00"/>
    <s v="N/A"/>
    <s v="Area Sales Manager"/>
    <s v="Dennis Henderson"/>
    <s v="Unknown"/>
    <s v="SVG"/>
    <s v="Active"/>
    <s v="Full-Time"/>
    <s v="Zone A"/>
    <s v="Full-Time"/>
    <s v="Unk"/>
    <s v="N/A"/>
    <s v="Sales"/>
    <s v="Aerial"/>
    <d v="1944-02-10T00:00:00"/>
    <s v="TX"/>
    <s v="Lineman"/>
    <x v="1"/>
    <n v="74682"/>
    <s v="Asian"/>
    <x v="0"/>
    <s v="Fully Meets"/>
    <n v="3"/>
    <n v="4"/>
    <n v="3"/>
    <n v="3"/>
    <s v="Communication Skills"/>
    <s v="External"/>
    <s v="Failed"/>
    <s v="Paulashire"/>
    <s v="Willie Hernandez"/>
    <n v="5"/>
  </r>
  <r>
    <x v="2460"/>
    <s v="Lincoln Compton"/>
    <d v="2019-07-18T00:00:00"/>
    <d v="2021-10-01T00:00:00"/>
    <s v="Area Sales Manager"/>
    <s v="Tammy Conner"/>
    <s v="Unknown"/>
    <s v="EW"/>
    <s v="Future Start"/>
    <s v="Full-Time"/>
    <s v="Zone C"/>
    <s v="Part-Time"/>
    <s v="Resignation"/>
    <s v="Base scene central unit per argue. Might last of."/>
    <s v="Sales"/>
    <s v="General - Con"/>
    <d v="1997-12-29T00:00:00"/>
    <s v="CO"/>
    <s v="Foreman"/>
    <x v="1"/>
    <n v="78046"/>
    <s v="Hispanic"/>
    <x v="0"/>
    <s v="Needs Improvement"/>
    <n v="1"/>
    <n v="1"/>
    <n v="4"/>
    <n v="4"/>
    <s v="Technical Skills"/>
    <s v="External"/>
    <s v="Completed"/>
    <s v="Taylorland"/>
    <s v="Micheal Munoz"/>
    <n v="2"/>
  </r>
  <r>
    <x v="2461"/>
    <s v="Aliana Nolan"/>
    <d v="2018-09-13T00:00:00"/>
    <d v="2021-09-17T00:00:00"/>
    <s v="Area Sales Manager"/>
    <s v="Brianna Mathews"/>
    <s v="Unknown"/>
    <s v="MSC"/>
    <s v="Active"/>
    <s v="Contract"/>
    <s v="Zone A"/>
    <s v="Full-Time"/>
    <s v="Involuntary"/>
    <s v="Yourself book budget product."/>
    <s v="Sales"/>
    <s v="Field Operations"/>
    <d v="1942-08-09T00:00:00"/>
    <s v="CO"/>
    <s v="Coordinator"/>
    <x v="1"/>
    <n v="27270"/>
    <s v="Hispanic"/>
    <x v="3"/>
    <s v="Needs Improvement"/>
    <n v="3"/>
    <n v="3"/>
    <n v="3"/>
    <n v="1"/>
    <s v="Project Management"/>
    <s v="External"/>
    <s v="Completed"/>
    <s v="Erinville"/>
    <s v="Stacey Esparza"/>
    <n v="1"/>
  </r>
  <r>
    <x v="2462"/>
    <s v="Kayden Dodson"/>
    <d v="2020-04-30T00:00:00"/>
    <d v="2021-07-18T00:00:00"/>
    <s v="Area Sales Manager"/>
    <s v="Jessica Peters"/>
    <s v="Unknown"/>
    <s v="TNS"/>
    <s v="Active"/>
    <s v="Part-Time"/>
    <s v="Zone A"/>
    <s v="Temporary"/>
    <s v="Retirement"/>
    <s v="Paper can score else investment."/>
    <s v="Sales"/>
    <s v="Field Operations"/>
    <d v="1951-06-21T00:00:00"/>
    <s v="IN"/>
    <s v="Tower Hand"/>
    <x v="1"/>
    <n v="12703"/>
    <s v="Hispanic"/>
    <x v="2"/>
    <s v="Fully Meets"/>
    <n v="1"/>
    <n v="4"/>
    <n v="3"/>
    <n v="4"/>
    <s v="Technical Skills"/>
    <s v="Internal"/>
    <s v="Failed"/>
    <s v="Harperchester"/>
    <s v="Heather Edwards"/>
    <n v="4"/>
  </r>
  <r>
    <x v="2463"/>
    <s v="James Duke"/>
    <d v="2018-12-03T00:00:00"/>
    <d v="2022-09-09T00:00:00"/>
    <s v="Area Sales Manager"/>
    <s v="Mark Harris"/>
    <s v="Unknown"/>
    <s v="PYZ"/>
    <s v="Active"/>
    <s v="Contract"/>
    <s v="Zone B"/>
    <s v="Full-Time"/>
    <s v="Involuntary"/>
    <s v="Stuff different color how."/>
    <s v="Sales"/>
    <s v="Shop (Fleet)"/>
    <d v="1998-06-17T00:00:00"/>
    <s v="MA"/>
    <s v="Mechanic"/>
    <x v="1"/>
    <n v="66835"/>
    <s v="Black"/>
    <x v="1"/>
    <s v="Needs Improvement"/>
    <n v="5"/>
    <n v="2"/>
    <n v="5"/>
    <n v="3"/>
    <s v="Customer Service"/>
    <s v="External"/>
    <s v="Completed"/>
    <s v="Trevorside"/>
    <s v="Michaela Wright"/>
    <n v="2"/>
  </r>
  <r>
    <x v="2464"/>
    <s v="Willow Stuart"/>
    <d v="2021-11-08T00:00:00"/>
    <s v="N/A"/>
    <s v="Area Sales Manager"/>
    <s v="Elizabeth Tapia"/>
    <s v="Unknown"/>
    <s v="WBL"/>
    <s v="Active"/>
    <s v="Full-Time"/>
    <s v="Zone B"/>
    <s v="Full-Time"/>
    <s v="Unk"/>
    <s v="N/A"/>
    <s v="Sales"/>
    <s v="General - Con"/>
    <d v="1962-01-07T00:00:00"/>
    <s v="MA"/>
    <s v="Flagger"/>
    <x v="1"/>
    <n v="66150"/>
    <s v="Asian"/>
    <x v="3"/>
    <s v="Needs Improvement"/>
    <n v="3"/>
    <n v="5"/>
    <n v="4"/>
    <n v="3"/>
    <s v="Communication Skills"/>
    <s v="External"/>
    <s v="Failed"/>
    <s v="Port Alexaborough"/>
    <s v="Trevor Perry"/>
    <n v="1"/>
  </r>
  <r>
    <x v="2465"/>
    <s v="Clayton Walker"/>
    <d v="2022-04-13T00:00:00"/>
    <d v="2023-04-10T00:00:00"/>
    <s v="Area Sales Manager"/>
    <s v="Jon Holden"/>
    <s v="Unknown"/>
    <s v="PYZ"/>
    <s v="Active"/>
    <s v="Part-Time"/>
    <s v="Zone C"/>
    <s v="Full-Time"/>
    <s v="Retirement"/>
    <s v="Sign figure employee card education."/>
    <s v="IT/IS"/>
    <s v="Aerial"/>
    <d v="1979-01-26T00:00:00"/>
    <s v="KY"/>
    <s v="Supervisor"/>
    <x v="1"/>
    <n v="64288"/>
    <s v="Other"/>
    <x v="0"/>
    <s v="Exceeds"/>
    <n v="4"/>
    <n v="1"/>
    <n v="3"/>
    <n v="4"/>
    <s v="Customer Service"/>
    <s v="External"/>
    <s v="Completed"/>
    <s v="West Angelaside"/>
    <s v="Erika Jackson"/>
    <n v="3"/>
  </r>
  <r>
    <x v="2466"/>
    <s v="Celia Curtis"/>
    <d v="2020-05-06T00:00:00"/>
    <s v="N/A"/>
    <s v="Area Sales Manager"/>
    <s v="Michael Odonnell"/>
    <s v="Unknown"/>
    <s v="WBL"/>
    <s v="Active"/>
    <s v="Contract"/>
    <s v="Zone A"/>
    <s v="Part-Time"/>
    <s v="Unk"/>
    <s v="N/A"/>
    <s v="Sales"/>
    <s v="Fielders"/>
    <d v="1987-05-14T00:00:00"/>
    <s v="KY"/>
    <s v="Engineer"/>
    <x v="0"/>
    <n v="94333"/>
    <s v="Asian"/>
    <x v="3"/>
    <s v="Exceeds"/>
    <n v="1"/>
    <n v="4"/>
    <n v="3"/>
    <n v="2"/>
    <s v="Technical Skills"/>
    <s v="Internal"/>
    <s v="Failed"/>
    <s v="Mariabury"/>
    <s v="Regina Robinson"/>
    <n v="1"/>
  </r>
  <r>
    <x v="2467"/>
    <s v="Valentin Reilly"/>
    <d v="2019-09-09T00:00:00"/>
    <s v="N/A"/>
    <s v="Area Sales Manager"/>
    <s v="Andres Parker"/>
    <s v="Unknown"/>
    <s v="NEL"/>
    <s v="Active"/>
    <s v="Contract"/>
    <s v="Zone B"/>
    <s v="Temporary"/>
    <s v="Unk"/>
    <s v="N/A"/>
    <s v="Sales"/>
    <s v="Wireline Construction"/>
    <d v="1998-04-26T00:00:00"/>
    <s v="KY"/>
    <s v="Foreman"/>
    <x v="0"/>
    <n v="45453"/>
    <s v="Black"/>
    <x v="2"/>
    <s v="Fully Meets"/>
    <n v="4"/>
    <n v="3"/>
    <n v="1"/>
    <n v="3"/>
    <s v="Customer Service"/>
    <s v="Internal"/>
    <s v="Completed"/>
    <s v="Patelport"/>
    <s v="Michael Garcia"/>
    <n v="3"/>
  </r>
  <r>
    <x v="2468"/>
    <s v="Ryland Shepherd"/>
    <d v="2020-07-29T00:00:00"/>
    <d v="2023-01-05T00:00:00"/>
    <s v="Area Sales Manager"/>
    <s v="James Berry"/>
    <s v="Unknown"/>
    <s v="PL"/>
    <s v="Future Start"/>
    <s v="Contract"/>
    <s v="Zone B"/>
    <s v="Full-Time"/>
    <s v="Resignation"/>
    <s v="Right cut matter arrive difference."/>
    <s v="Sales"/>
    <s v="Field Operations"/>
    <d v="1945-02-21T00:00:00"/>
    <s v="TX"/>
    <s v="Driver"/>
    <x v="0"/>
    <n v="81905"/>
    <s v="Asian"/>
    <x v="3"/>
    <s v="Needs Improvement"/>
    <n v="3"/>
    <n v="5"/>
    <n v="5"/>
    <n v="1"/>
    <s v="Communication Skills"/>
    <s v="Internal"/>
    <s v="Failed"/>
    <s v="North Jeanetteville"/>
    <s v="Lisa Barnes"/>
    <n v="2"/>
  </r>
  <r>
    <x v="2469"/>
    <s v="Esteban Gilbert"/>
    <d v="2018-11-14T00:00:00"/>
    <d v="2019-10-28T00:00:00"/>
    <s v="Area Sales Manager"/>
    <s v="Gail Ali"/>
    <s v="Unknown"/>
    <s v="BPC"/>
    <s v="Future Start"/>
    <s v="Contract"/>
    <s v="Zone C"/>
    <s v="Part-Time"/>
    <s v="Retirement"/>
    <s v="Speak professor statement result."/>
    <s v="Sales"/>
    <s v="Field Operations"/>
    <d v="1997-05-31T00:00:00"/>
    <s v="TX"/>
    <s v="Technician"/>
    <x v="0"/>
    <n v="12491"/>
    <s v="Black"/>
    <x v="0"/>
    <s v="Needs Improvement"/>
    <n v="3"/>
    <n v="1"/>
    <n v="2"/>
    <n v="3"/>
    <s v="Project Management"/>
    <s v="External"/>
    <s v="Completed"/>
    <s v="New Molly"/>
    <s v="Katie Wong MD"/>
    <n v="1"/>
  </r>
  <r>
    <x v="2470"/>
    <s v="Jonathan Adkins"/>
    <d v="2020-02-29T00:00:00"/>
    <s v="N/A"/>
    <s v="Area Sales Manager"/>
    <s v="John Marshall"/>
    <s v="Unknown"/>
    <s v="CCDR"/>
    <s v="Active"/>
    <s v="Part-Time"/>
    <s v="Zone C"/>
    <s v="Temporary"/>
    <s v="Unk"/>
    <s v="N/A"/>
    <s v="Sales"/>
    <s v="Field Operations"/>
    <d v="1967-01-03T00:00:00"/>
    <s v="TX"/>
    <s v="Foreman"/>
    <x v="1"/>
    <n v="64350"/>
    <s v="Asian"/>
    <x v="0"/>
    <s v="Fully Meets"/>
    <n v="4"/>
    <n v="2"/>
    <n v="4"/>
    <n v="1"/>
    <s v="Customer Service"/>
    <s v="External"/>
    <s v="Completed"/>
    <s v="West Jonathan"/>
    <s v="Frank Joyce"/>
    <n v="3"/>
  </r>
  <r>
    <x v="2471"/>
    <s v="Nevaeh Soto"/>
    <d v="2023-01-15T00:00:00"/>
    <s v="N/A"/>
    <s v="Area Sales Manager"/>
    <s v="Jessica Chang"/>
    <s v="Unknown"/>
    <s v="SVG"/>
    <s v="Active"/>
    <s v="Contract"/>
    <s v="Zone C"/>
    <s v="Full-Time"/>
    <s v="Unk"/>
    <s v="N/A"/>
    <s v="Sales"/>
    <s v="Project Management - Con"/>
    <d v="1982-01-12T00:00:00"/>
    <s v="TX"/>
    <s v="Director"/>
    <x v="1"/>
    <n v="74124"/>
    <s v="Other"/>
    <x v="0"/>
    <s v="Exceeds"/>
    <n v="4"/>
    <n v="5"/>
    <n v="5"/>
    <n v="4"/>
    <s v="Technical Skills"/>
    <s v="External"/>
    <s v="Completed"/>
    <s v="Port Karatown"/>
    <s v="Matthew Meyer"/>
    <n v="5"/>
  </r>
  <r>
    <x v="2472"/>
    <s v="Chaim Mata"/>
    <d v="2023-06-29T00:00:00"/>
    <s v="N/A"/>
    <s v="Area Sales Manager"/>
    <s v="Desiree Vang"/>
    <s v="Unknown"/>
    <s v="EW"/>
    <s v="Active"/>
    <s v="Part-Time"/>
    <s v="Zone A"/>
    <s v="Temporary"/>
    <s v="Unk"/>
    <s v="N/A"/>
    <s v="Sales"/>
    <s v="Shop (Fleet)"/>
    <d v="1950-10-01T00:00:00"/>
    <s v="CO"/>
    <s v="Manager"/>
    <x v="1"/>
    <n v="33379"/>
    <s v="Hispanic"/>
    <x v="1"/>
    <s v="Exceeds"/>
    <n v="2"/>
    <n v="3"/>
    <n v="4"/>
    <n v="4"/>
    <s v="Communication Skills"/>
    <s v="External"/>
    <s v="Failed"/>
    <s v="Wagnertown"/>
    <s v="Frank Harris"/>
    <n v="5"/>
  </r>
  <r>
    <x v="2473"/>
    <s v="Arely Patton"/>
    <d v="2020-03-09T00:00:00"/>
    <s v="N/A"/>
    <s v="Area Sales Manager"/>
    <s v="Andrew Goodman"/>
    <s v="Unknown"/>
    <s v="MSC"/>
    <s v="Active"/>
    <s v="Full-Time"/>
    <s v="Zone A"/>
    <s v="Temporary"/>
    <s v="Unk"/>
    <s v="N/A"/>
    <s v="Sales"/>
    <s v="Catv"/>
    <d v="1965-12-16T00:00:00"/>
    <s v="CO"/>
    <s v="Laborer"/>
    <x v="1"/>
    <n v="34481"/>
    <s v="Other"/>
    <x v="3"/>
    <s v="Fully Meets"/>
    <n v="2"/>
    <n v="3"/>
    <n v="1"/>
    <n v="2"/>
    <s v="Customer Service"/>
    <s v="External"/>
    <s v="Failed"/>
    <s v="New Michaelport"/>
    <s v="Justin Rodriguez"/>
    <n v="5"/>
  </r>
  <r>
    <x v="2474"/>
    <s v="Vance Trujillo"/>
    <d v="2021-09-21T00:00:00"/>
    <d v="2023-04-13T00:00:00"/>
    <s v="Area Sales Manager"/>
    <s v="Rebecca Simpson"/>
    <s v="Unknown"/>
    <s v="TNS"/>
    <s v="Active"/>
    <s v="Full-Time"/>
    <s v="Zone C"/>
    <s v="Temporary"/>
    <s v="Resignation"/>
    <s v="Expert challenge education air none money wide."/>
    <s v="Sales"/>
    <s v="General - Con"/>
    <d v="1957-12-25T00:00:00"/>
    <s v="IN"/>
    <s v="Foreman"/>
    <x v="1"/>
    <n v="90406"/>
    <s v="Asian"/>
    <x v="1"/>
    <s v="Fully Meets"/>
    <n v="2"/>
    <n v="4"/>
    <n v="3"/>
    <n v="4"/>
    <s v="Customer Service"/>
    <s v="Internal"/>
    <s v="Completed"/>
    <s v="South Taylorfurt"/>
    <s v="Jenna Sherman"/>
    <n v="2"/>
  </r>
  <r>
    <x v="2475"/>
    <s v="Charlie Koch"/>
    <d v="2023-06-12T00:00:00"/>
    <d v="2023-07-06T00:00:00"/>
    <s v="Area Sales Manager"/>
    <s v="Samantha Cardenas"/>
    <s v="Unknown"/>
    <s v="PYZ"/>
    <s v="Active"/>
    <s v="Part-Time"/>
    <s v="Zone A"/>
    <s v="Temporary"/>
    <s v="Voluntary"/>
    <s v="Buy become improve guess business know."/>
    <s v="Sales"/>
    <s v="Fielders"/>
    <d v="1945-06-20T00:00:00"/>
    <s v="MA"/>
    <s v="Engineer"/>
    <x v="1"/>
    <n v="95774"/>
    <s v="Asian"/>
    <x v="3"/>
    <s v="Needs Improvement"/>
    <n v="2"/>
    <n v="5"/>
    <n v="5"/>
    <n v="3"/>
    <s v="Leadership Development"/>
    <s v="Internal"/>
    <s v="Failed"/>
    <s v="Stephanieshire"/>
    <s v="Dr. Margaret Allen"/>
    <n v="4"/>
  </r>
  <r>
    <x v="2476"/>
    <s v="Sonny Horne"/>
    <d v="2019-04-07T00:00:00"/>
    <s v="N/A"/>
    <s v="Area Sales Manager"/>
    <s v="Nancy Johnson"/>
    <s v="Unknown"/>
    <s v="PYZ"/>
    <s v="Active"/>
    <s v="Part-Time"/>
    <s v="Zone A"/>
    <s v="Full-Time"/>
    <s v="Unk"/>
    <s v="N/A"/>
    <s v="IT/IS"/>
    <s v="Aerial"/>
    <d v="1969-12-03T00:00:00"/>
    <s v="KY"/>
    <s v="Laborer"/>
    <x v="0"/>
    <n v="16058"/>
    <s v="Asian"/>
    <x v="1"/>
    <s v="Needs Improvement"/>
    <n v="2"/>
    <n v="1"/>
    <n v="2"/>
    <n v="1"/>
    <s v="Leadership Development"/>
    <s v="External"/>
    <s v="Failed"/>
    <s v="New Cynthia"/>
    <s v="Kristin Terry"/>
    <n v="5"/>
  </r>
  <r>
    <x v="2477"/>
    <s v="Thomas Chandler"/>
    <d v="2018-09-17T00:00:00"/>
    <d v="2019-01-09T00:00:00"/>
    <s v="Area Sales Manager"/>
    <s v="Richard Hodges"/>
    <s v="Unknown"/>
    <s v="WBL"/>
    <s v="Active"/>
    <s v="Full-Time"/>
    <s v="Zone C"/>
    <s v="Temporary"/>
    <s v="Resignation"/>
    <s v="Read family dark scene scene guess."/>
    <s v="Sales"/>
    <s v="Wireline Construction"/>
    <d v="1957-10-10T00:00:00"/>
    <s v="KY"/>
    <s v="Groundman"/>
    <x v="0"/>
    <n v="45149"/>
    <s v="Hispanic"/>
    <x v="0"/>
    <s v="Fully Meets"/>
    <n v="2"/>
    <n v="3"/>
    <n v="4"/>
    <n v="1"/>
    <s v="Technical Skills"/>
    <s v="External"/>
    <s v="Failed"/>
    <s v="Port Matthew"/>
    <s v="Daniel Solomon"/>
    <n v="1"/>
  </r>
  <r>
    <x v="2478"/>
    <s v="Sarai Stone"/>
    <d v="2022-08-02T00:00:00"/>
    <d v="2023-04-02T00:00:00"/>
    <s v="Area Sales Manager"/>
    <s v="Madison Wilson"/>
    <s v="Unknown"/>
    <s v="NEL"/>
    <s v="Active"/>
    <s v="Contract"/>
    <s v="Zone A"/>
    <s v="Part-Time"/>
    <s v="Involuntary"/>
    <s v="Somebody great could yet."/>
    <s v="Sales"/>
    <s v="Project Management - Con"/>
    <d v="1962-05-17T00:00:00"/>
    <s v="TX"/>
    <s v="Technician"/>
    <x v="0"/>
    <n v="96336"/>
    <s v="Hispanic"/>
    <x v="1"/>
    <s v="Fully Meets"/>
    <n v="2"/>
    <n v="4"/>
    <n v="4"/>
    <n v="4"/>
    <s v="Communication Skills"/>
    <s v="Internal"/>
    <s v="Completed"/>
    <s v="Stephanieburgh"/>
    <s v="Michael Dixon"/>
    <n v="3"/>
  </r>
  <r>
    <x v="2479"/>
    <s v="Jerimiah Harmon"/>
    <d v="2022-09-08T00:00:00"/>
    <d v="2022-10-16T00:00:00"/>
    <s v="Area Sales Manager"/>
    <s v="Eric King"/>
    <s v="Unknown"/>
    <s v="PL"/>
    <s v="Future Start"/>
    <s v="Full-Time"/>
    <s v="Zone C"/>
    <s v="Temporary"/>
    <s v="Retirement"/>
    <s v="View vote contain within fight cup party war."/>
    <s v="Sales"/>
    <s v="Catv"/>
    <d v="1946-08-09T00:00:00"/>
    <s v="TX"/>
    <s v="Supervisor"/>
    <x v="0"/>
    <n v="75671"/>
    <s v="Black"/>
    <x v="1"/>
    <s v="Fully Meets"/>
    <n v="1"/>
    <n v="1"/>
    <n v="5"/>
    <n v="3"/>
    <s v="Leadership Development"/>
    <s v="External"/>
    <s v="Failed"/>
    <s v="North Amyfurt"/>
    <s v="Robert Hill"/>
    <n v="1"/>
  </r>
  <r>
    <x v="2480"/>
    <s v="Leland Allen"/>
    <d v="2019-03-07T00:00:00"/>
    <d v="2021-05-31T00:00:00"/>
    <s v="Area Sales Manager"/>
    <s v="Brandon Harris"/>
    <s v="Unknown"/>
    <s v="BPC"/>
    <s v="Future Start"/>
    <s v="Full-Time"/>
    <s v="Zone C"/>
    <s v="Part-Time"/>
    <s v="Voluntary"/>
    <s v="Buy house certain wrong research chair."/>
    <s v="Sales"/>
    <s v="Wireline Construction"/>
    <d v="1965-12-11T00:00:00"/>
    <s v="TX"/>
    <s v="Splicer"/>
    <x v="1"/>
    <n v="61149"/>
    <s v="Other"/>
    <x v="1"/>
    <s v="Fully Meets"/>
    <n v="4"/>
    <n v="5"/>
    <n v="2"/>
    <n v="4"/>
    <s v="Technical Skills"/>
    <s v="External"/>
    <s v="Failed"/>
    <s v="East Charleston"/>
    <s v="Glenda Ryan"/>
    <n v="5"/>
  </r>
  <r>
    <x v="2481"/>
    <s v="Cristal Bolton"/>
    <d v="2019-10-29T00:00:00"/>
    <d v="2021-02-07T00:00:00"/>
    <s v="Area Sales Manager"/>
    <s v="Matthew Flores"/>
    <s v="Unknown"/>
    <s v="CCDR"/>
    <s v="Future Start"/>
    <s v="Full-Time"/>
    <s v="Zone A"/>
    <s v="Temporary"/>
    <s v="Resignation"/>
    <s v="Miss onto none our discussion year."/>
    <s v="Sales"/>
    <s v="Catv"/>
    <d v="1990-02-11T00:00:00"/>
    <s v="TX"/>
    <s v="Lineman"/>
    <x v="1"/>
    <n v="57302"/>
    <s v="Asian"/>
    <x v="3"/>
    <s v="Needs Improvement"/>
    <n v="2"/>
    <n v="4"/>
    <n v="5"/>
    <n v="5"/>
    <s v="Technical Skills"/>
    <s v="Internal"/>
    <s v="Failed"/>
    <s v="Saraland"/>
    <s v="Jennifer Brown"/>
    <n v="1"/>
  </r>
  <r>
    <x v="2482"/>
    <s v="Jaslene Harding"/>
    <d v="2021-09-26T00:00:00"/>
    <s v="N/A"/>
    <s v="Area Sales Manager"/>
    <s v="Krystal Hamilton"/>
    <s v="Unknown"/>
    <s v="SVG"/>
    <s v="Active"/>
    <s v="Part-Time"/>
    <s v="Zone B"/>
    <s v="Temporary"/>
    <s v="Unk"/>
    <s v="N/A"/>
    <s v="Sales"/>
    <s v="Project Management - Con"/>
    <d v="1964-06-19T00:00:00"/>
    <s v="CO"/>
    <s v="Coordinator"/>
    <x v="1"/>
    <n v="42605"/>
    <s v="Asian"/>
    <x v="1"/>
    <s v="Fully Meets"/>
    <n v="1"/>
    <n v="1"/>
    <n v="4"/>
    <n v="5"/>
    <s v="Project Management"/>
    <s v="External"/>
    <s v="Completed"/>
    <s v="Manuelfort"/>
    <s v="Cody Adams"/>
    <n v="4"/>
  </r>
  <r>
    <x v="2483"/>
    <s v="Albert Gonzalez"/>
    <d v="2018-08-29T00:00:00"/>
    <s v="N/A"/>
    <s v="Area Sales Manager"/>
    <s v="Amber Hernandez"/>
    <s v="Unknown"/>
    <s v="EW"/>
    <s v="Active"/>
    <s v="Part-Time"/>
    <s v="Zone B"/>
    <s v="Full-Time"/>
    <s v="Unk"/>
    <s v="N/A"/>
    <s v="Sales"/>
    <s v="General - Con"/>
    <d v="1995-07-18T00:00:00"/>
    <s v="CO"/>
    <s v="Model Assistant"/>
    <x v="1"/>
    <n v="64036"/>
    <s v="Other"/>
    <x v="2"/>
    <s v="Fully Meets"/>
    <n v="4"/>
    <n v="1"/>
    <n v="2"/>
    <n v="4"/>
    <s v="Project Management"/>
    <s v="External"/>
    <s v="Completed"/>
    <s v="Johnsonport"/>
    <s v="Justin Barton"/>
    <n v="1"/>
  </r>
  <r>
    <x v="2484"/>
    <s v="Jaiden Johnson"/>
    <d v="2021-10-26T00:00:00"/>
    <s v="N/A"/>
    <s v="Area Sales Manager"/>
    <s v="Patricia Smith"/>
    <s v="Unknown"/>
    <s v="MSC"/>
    <s v="Active"/>
    <s v="Contract"/>
    <s v="Zone C"/>
    <s v="Full-Time"/>
    <s v="Unk"/>
    <s v="N/A"/>
    <s v="Sales"/>
    <s v="Field Operations"/>
    <d v="1994-08-22T00:00:00"/>
    <s v="CO"/>
    <s v="Laborer"/>
    <x v="1"/>
    <n v="23173"/>
    <s v="White"/>
    <x v="1"/>
    <s v="Fully Meets"/>
    <n v="5"/>
    <n v="2"/>
    <n v="1"/>
    <n v="3"/>
    <s v="Customer Service"/>
    <s v="Internal"/>
    <s v="Completed"/>
    <s v="Port Bradley"/>
    <s v="Michael Chase"/>
    <n v="2"/>
  </r>
  <r>
    <x v="2485"/>
    <s v="Brendon Mcconnell"/>
    <d v="2022-10-31T00:00:00"/>
    <d v="2023-06-08T00:00:00"/>
    <s v="Area Sales Manager"/>
    <s v="Victoria Krause"/>
    <s v="Unknown"/>
    <s v="TNS"/>
    <s v="Active"/>
    <s v="Part-Time"/>
    <s v="Zone C"/>
    <s v="Temporary"/>
    <s v="Involuntary"/>
    <s v="Nature finish modern push former American."/>
    <s v="Sales"/>
    <s v="Fielders"/>
    <d v="1990-11-14T00:00:00"/>
    <s v="IN"/>
    <s v="Engineer"/>
    <x v="1"/>
    <n v="19665"/>
    <s v="Other"/>
    <x v="1"/>
    <s v="Fully Meets"/>
    <n v="4"/>
    <n v="3"/>
    <n v="1"/>
    <n v="1"/>
    <s v="Project Management"/>
    <s v="Internal"/>
    <s v="Completed"/>
    <s v="Lake Angelafort"/>
    <s v="Daniel Jones"/>
    <n v="5"/>
  </r>
  <r>
    <x v="2486"/>
    <s v="Kimora Parsons"/>
    <d v="2023-03-15T00:00:00"/>
    <s v="N/A"/>
    <s v="Area Sales Manager"/>
    <s v="Jesse Hunt"/>
    <s v="Unknown"/>
    <s v="BPC"/>
    <s v="Active"/>
    <s v="Contract"/>
    <s v="Zone B"/>
    <s v="Part-Time"/>
    <s v="Unk"/>
    <s v="N/A"/>
    <s v="Sales"/>
    <s v="General - Sga"/>
    <d v="1994-02-01T00:00:00"/>
    <s v="KY"/>
    <s v="Administrator"/>
    <x v="0"/>
    <n v="41161"/>
    <s v="Other"/>
    <x v="3"/>
    <s v="Fully Meets"/>
    <n v="4"/>
    <n v="5"/>
    <n v="4"/>
    <n v="1"/>
    <s v="Project Management"/>
    <s v="External"/>
    <s v="Completed"/>
    <s v="Lake Lindsayton"/>
    <s v="Duane Trevino"/>
    <n v="5"/>
  </r>
  <r>
    <x v="2487"/>
    <s v="Willie Patterson"/>
    <d v="2022-09-09T00:00:00"/>
    <s v="N/A"/>
    <s v="Area Sales Manager"/>
    <s v="Shane Jones"/>
    <s v="Unknown"/>
    <s v="CCDR"/>
    <s v="Active"/>
    <s v="Contract"/>
    <s v="Zone B"/>
    <s v="Full-Time"/>
    <s v="Unk"/>
    <s v="N/A"/>
    <s v="Sales"/>
    <s v="Wireline Construction"/>
    <d v="1997-11-12T00:00:00"/>
    <s v="KY"/>
    <s v="Lineman"/>
    <x v="0"/>
    <n v="52499"/>
    <s v="Asian"/>
    <x v="2"/>
    <s v="Fully Meets"/>
    <n v="2"/>
    <n v="1"/>
    <n v="5"/>
    <n v="1"/>
    <s v="Communication Skills"/>
    <s v="Internal"/>
    <s v="Completed"/>
    <s v="West Cynthia"/>
    <s v="Terrence Hopkins"/>
    <n v="1"/>
  </r>
  <r>
    <x v="2488"/>
    <s v="Devyn Powers"/>
    <d v="2022-03-04T00:00:00"/>
    <s v="N/A"/>
    <s v="Area Sales Manager"/>
    <s v="Jessica Murphy"/>
    <s v="Unknown"/>
    <s v="EW"/>
    <s v="Active"/>
    <s v="Part-Time"/>
    <s v="Zone A"/>
    <s v="Temporary"/>
    <s v="Unk"/>
    <s v="N/A"/>
    <s v="Sales"/>
    <s v="Field Operations"/>
    <d v="1953-05-02T00:00:00"/>
    <s v="TX"/>
    <s v="Laborer"/>
    <x v="0"/>
    <n v="25634"/>
    <s v="Black"/>
    <x v="3"/>
    <s v="Fully Meets"/>
    <n v="2"/>
    <n v="2"/>
    <n v="4"/>
    <n v="5"/>
    <s v="Project Management"/>
    <s v="Internal"/>
    <s v="Completed"/>
    <s v="Isabelchester"/>
    <s v="Brittany Savage"/>
    <n v="1"/>
  </r>
  <r>
    <x v="2489"/>
    <s v="Weston Preston"/>
    <d v="2019-02-11T00:00:00"/>
    <s v="N/A"/>
    <s v="Area Sales Manager"/>
    <s v="Crystal Wallace"/>
    <s v="Unknown"/>
    <s v="MSC"/>
    <s v="Active"/>
    <s v="Part-Time"/>
    <s v="Zone A"/>
    <s v="Part-Time"/>
    <s v="Unk"/>
    <s v="N/A"/>
    <s v="Sales"/>
    <s v="General - Sga"/>
    <d v="1991-07-10T00:00:00"/>
    <s v="TX"/>
    <s v="Director"/>
    <x v="0"/>
    <n v="37965"/>
    <s v="Hispanic"/>
    <x v="3"/>
    <s v="Fully Meets"/>
    <n v="2"/>
    <n v="5"/>
    <n v="3"/>
    <n v="2"/>
    <s v="Technical Skills"/>
    <s v="Internal"/>
    <s v="Failed"/>
    <s v="Lake Robertberg"/>
    <s v="Samantha Williams"/>
    <n v="3"/>
  </r>
  <r>
    <x v="2490"/>
    <s v="Lennon Buchanan"/>
    <d v="2021-01-26T00:00:00"/>
    <s v="N/A"/>
    <s v="Area Sales Manager"/>
    <s v="Tina Nelson"/>
    <s v="Unknown"/>
    <s v="NEL"/>
    <s v="Active"/>
    <s v="Contract"/>
    <s v="Zone B"/>
    <s v="Full-Time"/>
    <s v="Unk"/>
    <s v="N/A"/>
    <s v="Sales"/>
    <s v="Field Operations"/>
    <d v="1973-06-02T00:00:00"/>
    <s v="TX"/>
    <s v="Driver"/>
    <x v="1"/>
    <n v="39504"/>
    <s v="White"/>
    <x v="1"/>
    <s v="Fully Meets"/>
    <n v="5"/>
    <n v="3"/>
    <n v="4"/>
    <n v="5"/>
    <s v="Project Management"/>
    <s v="Internal"/>
    <s v="Failed"/>
    <s v="Petersville"/>
    <s v="Stephen Blair"/>
    <n v="3"/>
  </r>
  <r>
    <x v="2491"/>
    <s v="Vicente Merritt"/>
    <d v="2019-11-26T00:00:00"/>
    <s v="N/A"/>
    <s v="Area Sales Manager"/>
    <s v="Ashley Smith"/>
    <s v="Unknown"/>
    <s v="PL"/>
    <s v="Active"/>
    <s v="Full-Time"/>
    <s v="Zone C"/>
    <s v="Full-Time"/>
    <s v="Unk"/>
    <s v="N/A"/>
    <s v="Sales"/>
    <s v="General - Con"/>
    <d v="1993-01-08T00:00:00"/>
    <s v="CO"/>
    <s v="Clerk"/>
    <x v="1"/>
    <n v="31676"/>
    <s v="Asian"/>
    <x v="0"/>
    <s v="Fully Meets"/>
    <n v="1"/>
    <n v="1"/>
    <n v="5"/>
    <n v="5"/>
    <s v="Project Management"/>
    <s v="Internal"/>
    <s v="Failed"/>
    <s v="Christinahaven"/>
    <s v="Amanda Greene"/>
    <n v="3"/>
  </r>
  <r>
    <x v="2492"/>
    <s v="Hugo Clay"/>
    <d v="2019-07-15T00:00:00"/>
    <s v="N/A"/>
    <s v="Area Sales Manager"/>
    <s v="Eric Taylor"/>
    <s v="Unknown"/>
    <s v="PYZ"/>
    <s v="Active"/>
    <s v="Full-Time"/>
    <s v="Zone C"/>
    <s v="Full-Time"/>
    <s v="Unk"/>
    <s v="N/A"/>
    <s v="Sales"/>
    <s v="Project Management - Con"/>
    <d v="1984-04-17T00:00:00"/>
    <s v="CO"/>
    <s v="Project Manager"/>
    <x v="1"/>
    <n v="28784"/>
    <s v="Asian"/>
    <x v="1"/>
    <s v="Fully Meets"/>
    <n v="5"/>
    <n v="3"/>
    <n v="1"/>
    <n v="5"/>
    <s v="Project Management"/>
    <s v="Internal"/>
    <s v="Completed"/>
    <s v="Joelmouth"/>
    <s v="Cathy Fleming"/>
    <n v="3"/>
  </r>
  <r>
    <x v="2493"/>
    <s v="Cohen Raymond"/>
    <d v="2020-06-18T00:00:00"/>
    <s v="N/A"/>
    <s v="Area Sales Manager"/>
    <s v="Jacob Snyder"/>
    <s v="Unknown"/>
    <s v="SVG"/>
    <s v="Active"/>
    <s v="Contract"/>
    <s v="Zone B"/>
    <s v="Full-Time"/>
    <s v="Unk"/>
    <s v="N/A"/>
    <s v="Sales"/>
    <s v="General - Con"/>
    <d v="1994-02-08T00:00:00"/>
    <s v="CO"/>
    <s v="Technician"/>
    <x v="1"/>
    <n v="90983"/>
    <s v="Black"/>
    <x v="2"/>
    <s v="Fully Meets"/>
    <n v="4"/>
    <n v="1"/>
    <n v="2"/>
    <n v="1"/>
    <s v="Technical Skills"/>
    <s v="Internal"/>
    <s v="Completed"/>
    <s v="Victoriahaven"/>
    <s v="James Perez"/>
    <n v="2"/>
  </r>
  <r>
    <x v="2494"/>
    <s v="Tia Ellis"/>
    <d v="2023-06-22T00:00:00"/>
    <d v="2023-07-22T00:00:00"/>
    <s v="Area Sales Manager"/>
    <s v="Daniel Cabrera"/>
    <s v="Unknown"/>
    <s v="TNS"/>
    <s v="Active"/>
    <s v="Part-Time"/>
    <s v="Zone B"/>
    <s v="Temporary"/>
    <s v="Retirement"/>
    <s v="Night company image able suggest."/>
    <s v="Sales"/>
    <s v="Wireline Construction"/>
    <d v="1993-01-27T00:00:00"/>
    <s v="IN"/>
    <s v="Laborer"/>
    <x v="1"/>
    <n v="1115"/>
    <s v="Other"/>
    <x v="0"/>
    <s v="Fully Meets"/>
    <n v="4"/>
    <n v="4"/>
    <n v="3"/>
    <n v="5"/>
    <s v="Customer Service"/>
    <s v="External"/>
    <s v="Completed"/>
    <s v="Port Andrew"/>
    <s v="Christian Higgins"/>
    <n v="1"/>
  </r>
  <r>
    <x v="2495"/>
    <s v="Aspen Bentley"/>
    <d v="2021-12-02T00:00:00"/>
    <s v="N/A"/>
    <s v="Area Sales Manager"/>
    <s v="Barbara Garcia"/>
    <s v="Unknown"/>
    <s v="WBL"/>
    <s v="Active"/>
    <s v="Contract"/>
    <s v="Zone A"/>
    <s v="Part-Time"/>
    <s v="Unk"/>
    <s v="N/A"/>
    <s v="Sales"/>
    <s v="General - Sga"/>
    <d v="1964-09-19T00:00:00"/>
    <s v="CA"/>
    <s v="Administrator"/>
    <x v="1"/>
    <n v="72233"/>
    <s v="Other"/>
    <x v="1"/>
    <s v="Fully Meets"/>
    <n v="5"/>
    <n v="1"/>
    <n v="3"/>
    <n v="2"/>
    <s v="Project Management"/>
    <s v="Internal"/>
    <s v="Failed"/>
    <s v="Port Ashleybury"/>
    <s v="Monica Keller"/>
    <n v="1"/>
  </r>
  <r>
    <x v="2496"/>
    <s v="Graham Rodriguez"/>
    <d v="2021-12-08T00:00:00"/>
    <s v="N/A"/>
    <s v="Area Sales Manager"/>
    <s v="Kendra Murray"/>
    <s v="Unknown"/>
    <s v="TNS"/>
    <s v="Active"/>
    <s v="Part-Time"/>
    <s v="Zone C"/>
    <s v="Temporary"/>
    <s v="Unk"/>
    <s v="N/A"/>
    <s v="Sales"/>
    <s v="Project Management - Con"/>
    <d v="1981-02-18T00:00:00"/>
    <s v="OR"/>
    <s v="Lineman"/>
    <x v="0"/>
    <n v="58210"/>
    <s v="Hispanic"/>
    <x v="1"/>
    <s v="Fully Meets"/>
    <n v="1"/>
    <n v="2"/>
    <n v="3"/>
    <n v="4"/>
    <s v="Communication Skills"/>
    <s v="Internal"/>
    <s v="Completed"/>
    <s v="Kelseyborough"/>
    <s v="Sydney Johnson"/>
    <n v="2"/>
  </r>
  <r>
    <x v="2497"/>
    <s v="Joel Mcmillan"/>
    <d v="2023-04-26T00:00:00"/>
    <d v="2023-06-22T00:00:00"/>
    <s v="Area Sales Manager"/>
    <s v="Peter Harvey"/>
    <s v="Unknown"/>
    <s v="PYZ"/>
    <s v="Active"/>
    <s v="Full-Time"/>
    <s v="Zone A"/>
    <s v="Full-Time"/>
    <s v="Voluntary"/>
    <s v="About allow article. For gas player magazine."/>
    <s v="Sales"/>
    <s v="General - Sga"/>
    <d v="1998-10-17T00:00:00"/>
    <s v="KY"/>
    <s v="Laborer"/>
    <x v="0"/>
    <n v="36087"/>
    <s v="White"/>
    <x v="1"/>
    <s v="Fully Meets"/>
    <n v="2"/>
    <n v="3"/>
    <n v="3"/>
    <n v="4"/>
    <s v="Project Management"/>
    <s v="External"/>
    <s v="Failed"/>
    <s v="Yorkport"/>
    <s v="Amy Clark"/>
    <n v="1"/>
  </r>
  <r>
    <x v="2498"/>
    <s v="Maci Frost"/>
    <d v="2018-09-25T00:00:00"/>
    <d v="2021-12-20T00:00:00"/>
    <s v="Area Sales Manager"/>
    <s v="Patrick Daniel"/>
    <s v="Unknown"/>
    <s v="WBL"/>
    <s v="Active"/>
    <s v="Part-Time"/>
    <s v="Zone C"/>
    <s v="Temporary"/>
    <s v="Involuntary"/>
    <s v="Seem hand dog. Us six beyond place fund well."/>
    <s v="Sales"/>
    <s v="Field Operations"/>
    <d v="1971-01-16T00:00:00"/>
    <s v="KY"/>
    <s v="Technician"/>
    <x v="0"/>
    <n v="61457"/>
    <s v="Asian"/>
    <x v="1"/>
    <s v="Fully Meets"/>
    <n v="5"/>
    <n v="5"/>
    <n v="3"/>
    <n v="5"/>
    <s v="Technical Skills"/>
    <s v="Internal"/>
    <s v="Failed"/>
    <s v="East Bradley"/>
    <s v="Angela Lee"/>
    <n v="2"/>
  </r>
  <r>
    <x v="2499"/>
    <s v="Nevaeh Lucas"/>
    <d v="2018-11-20T00:00:00"/>
    <d v="2020-06-21T00:00:00"/>
    <s v="Area Sales Manager"/>
    <s v="Bryan Douglas"/>
    <s v="Unknown"/>
    <s v="NEL"/>
    <s v="Active"/>
    <s v="Full-Time"/>
    <s v="Zone B"/>
    <s v="Part-Time"/>
    <s v="Voluntary"/>
    <s v="Game hour boy not write somebody owner."/>
    <s v="Sales"/>
    <s v="Shop (Fleet)"/>
    <d v="2000-02-25T00:00:00"/>
    <s v="TX"/>
    <s v="Mechanic"/>
    <x v="0"/>
    <n v="80424"/>
    <s v="White"/>
    <x v="3"/>
    <s v="Fully Meets"/>
    <n v="1"/>
    <n v="4"/>
    <n v="1"/>
    <n v="4"/>
    <s v="Leadership Development"/>
    <s v="External"/>
    <s v="Failed"/>
    <s v="Smithchester"/>
    <s v="Larry Morales"/>
    <n v="4"/>
  </r>
  <r>
    <x v="2500"/>
    <s v="Garrett Zimmerman"/>
    <d v="2020-08-30T00:00:00"/>
    <d v="2022-08-30T00:00:00"/>
    <s v="Area Sales Manager"/>
    <s v="Destiny Hopkins"/>
    <s v="Unknown"/>
    <s v="PL"/>
    <s v="Future Start"/>
    <s v="Part-Time"/>
    <s v="Zone A"/>
    <s v="Part-Time"/>
    <s v="Retirement"/>
    <s v="Worker medical commercial participant tough leg."/>
    <s v="Sales"/>
    <s v="General - Con"/>
    <d v="1959-04-19T00:00:00"/>
    <s v="TX"/>
    <s v="Technician"/>
    <x v="1"/>
    <n v="6240"/>
    <s v="Other"/>
    <x v="1"/>
    <s v="Fully Meets"/>
    <n v="4"/>
    <n v="2"/>
    <n v="3"/>
    <n v="4"/>
    <s v="Project Management"/>
    <s v="External"/>
    <s v="Completed"/>
    <s v="South Kaylachester"/>
    <s v="Troy Adams"/>
    <n v="3"/>
  </r>
  <r>
    <x v="2501"/>
    <s v="Eugene Marks"/>
    <d v="2019-10-01T00:00:00"/>
    <s v="N/A"/>
    <s v="Area Sales Manager"/>
    <s v="Angela Morris"/>
    <s v="Unknown"/>
    <s v="BPC"/>
    <s v="Active"/>
    <s v="Full-Time"/>
    <s v="Zone C"/>
    <s v="Temporary"/>
    <s v="Unk"/>
    <s v="N/A"/>
    <s v="Sales"/>
    <s v="Splicing"/>
    <d v="1976-06-29T00:00:00"/>
    <s v="TX"/>
    <s v="Electrician"/>
    <x v="1"/>
    <n v="49914"/>
    <s v="White"/>
    <x v="0"/>
    <s v="Fully Meets"/>
    <n v="1"/>
    <n v="5"/>
    <n v="3"/>
    <n v="5"/>
    <s v="Customer Service"/>
    <s v="External"/>
    <s v="Failed"/>
    <s v="East Karlton"/>
    <s v="Bryan Kennedy PhD"/>
    <n v="3"/>
  </r>
  <r>
    <x v="2502"/>
    <s v="Geovanni Pugh"/>
    <d v="2022-01-20T00:00:00"/>
    <s v="N/A"/>
    <s v="Area Sales Manager"/>
    <s v="Erica Franklin"/>
    <s v="Unknown"/>
    <s v="CCDR"/>
    <s v="Active"/>
    <s v="Part-Time"/>
    <s v="Zone A"/>
    <s v="Temporary"/>
    <s v="Unk"/>
    <s v="N/A"/>
    <s v="Sales"/>
    <s v="Project Management - Con"/>
    <d v="1951-07-27T00:00:00"/>
    <s v="CO"/>
    <s v="Manager"/>
    <x v="1"/>
    <n v="71319"/>
    <s v="Other"/>
    <x v="2"/>
    <s v="Fully Meets"/>
    <n v="4"/>
    <n v="5"/>
    <n v="2"/>
    <n v="3"/>
    <s v="Technical Skills"/>
    <s v="Internal"/>
    <s v="Completed"/>
    <s v="East Brandonview"/>
    <s v="Lisa Shelton"/>
    <n v="4"/>
  </r>
  <r>
    <x v="2503"/>
    <s v="Javon Kelley"/>
    <d v="2021-10-10T00:00:00"/>
    <s v="N/A"/>
    <s v="Area Sales Manager"/>
    <s v="Gabriela Orr"/>
    <s v="Unknown"/>
    <s v="SVG"/>
    <s v="Active"/>
    <s v="Full-Time"/>
    <s v="Zone B"/>
    <s v="Part-Time"/>
    <s v="Unk"/>
    <s v="N/A"/>
    <s v="Sales"/>
    <s v="General - Con"/>
    <d v="1980-08-23T00:00:00"/>
    <s v="CO"/>
    <s v="Laborer"/>
    <x v="1"/>
    <n v="27992"/>
    <s v="Hispanic"/>
    <x v="0"/>
    <s v="Fully Meets"/>
    <n v="2"/>
    <n v="3"/>
    <n v="4"/>
    <n v="3"/>
    <s v="Communication Skills"/>
    <s v="Internal"/>
    <s v="Completed"/>
    <s v="Brittneyside"/>
    <s v="Linda Pena"/>
    <n v="5"/>
  </r>
  <r>
    <x v="2504"/>
    <s v="Amaya Hicks"/>
    <d v="2020-08-29T00:00:00"/>
    <s v="N/A"/>
    <s v="Area Sales Manager"/>
    <s v="Michael Wilkins"/>
    <s v="Unknown"/>
    <s v="EW"/>
    <s v="Active"/>
    <s v="Contract"/>
    <s v="Zone B"/>
    <s v="Temporary"/>
    <s v="Unk"/>
    <s v="N/A"/>
    <s v="Sales"/>
    <s v="Field Operations"/>
    <d v="1943-07-24T00:00:00"/>
    <s v="IN"/>
    <s v="Groundman"/>
    <x v="1"/>
    <n v="72324"/>
    <s v="Hispanic"/>
    <x v="1"/>
    <s v="Fully Meets"/>
    <n v="1"/>
    <n v="4"/>
    <n v="3"/>
    <n v="2"/>
    <s v="Leadership Development"/>
    <s v="Internal"/>
    <s v="Failed"/>
    <s v="West Jamesburgh"/>
    <s v="Sophia Roberts"/>
    <n v="5"/>
  </r>
  <r>
    <x v="2505"/>
    <s v="Laila Woodard"/>
    <d v="2019-08-27T00:00:00"/>
    <d v="2023-05-10T00:00:00"/>
    <s v="Area Sales Manager"/>
    <s v="Jordan Vega"/>
    <s v="Unknown"/>
    <s v="MSC"/>
    <s v="Active"/>
    <s v="Full-Time"/>
    <s v="Zone B"/>
    <s v="Temporary"/>
    <s v="Voluntary"/>
    <s v="Fund nor half early miss follow."/>
    <s v="Sales"/>
    <s v="Field Operations"/>
    <d v="1988-07-06T00:00:00"/>
    <s v="IN"/>
    <s v="Technician"/>
    <x v="1"/>
    <n v="38740"/>
    <s v="Other"/>
    <x v="0"/>
    <s v="Fully Meets"/>
    <n v="2"/>
    <n v="2"/>
    <n v="2"/>
    <n v="3"/>
    <s v="Leadership Development"/>
    <s v="Internal"/>
    <s v="Completed"/>
    <s v="Deleonport"/>
    <s v="Jonathan Peterson"/>
    <n v="1"/>
  </r>
  <r>
    <x v="2506"/>
    <s v="Ivan Huff"/>
    <d v="2021-02-25T00:00:00"/>
    <d v="2023-04-07T00:00:00"/>
    <s v="Area Sales Manager"/>
    <s v="John Miller"/>
    <s v="Unknown"/>
    <s v="TNS"/>
    <s v="Active"/>
    <s v="Full-Time"/>
    <s v="Zone A"/>
    <s v="Full-Time"/>
    <s v="Retirement"/>
    <s v="Line later deal stand sometimes too mind."/>
    <s v="Sales"/>
    <s v="Project Management - Con"/>
    <d v="1973-03-24T00:00:00"/>
    <s v="CA"/>
    <s v="Manager"/>
    <x v="1"/>
    <n v="9437"/>
    <s v="White"/>
    <x v="2"/>
    <s v="Fully Meets"/>
    <n v="4"/>
    <n v="2"/>
    <n v="5"/>
    <n v="2"/>
    <s v="Project Management"/>
    <s v="Internal"/>
    <s v="Completed"/>
    <s v="Loriberg"/>
    <s v="Michael Copeland"/>
    <n v="4"/>
  </r>
  <r>
    <x v="2507"/>
    <s v="Aidan Harding"/>
    <d v="2021-07-13T00:00:00"/>
    <s v="N/A"/>
    <s v="Area Sales Manager"/>
    <s v="Trevor Adkins"/>
    <s v="Unknown"/>
    <s v="CCDR"/>
    <s v="Active"/>
    <s v="Full-Time"/>
    <s v="Zone B"/>
    <s v="Part-Time"/>
    <s v="Unk"/>
    <s v="N/A"/>
    <s v="Sales"/>
    <s v="Aerial"/>
    <d v="1942-05-26T00:00:00"/>
    <s v="OR"/>
    <s v="Laborer"/>
    <x v="1"/>
    <n v="9385"/>
    <s v="Asian"/>
    <x v="2"/>
    <s v="Fully Meets"/>
    <n v="5"/>
    <n v="1"/>
    <n v="5"/>
    <n v="4"/>
    <s v="Communication Skills"/>
    <s v="External"/>
    <s v="Completed"/>
    <s v="South Michael"/>
    <s v="Ashley Contreras"/>
    <n v="1"/>
  </r>
  <r>
    <x v="2508"/>
    <s v="Cruz Boyer"/>
    <d v="2021-04-14T00:00:00"/>
    <s v="N/A"/>
    <s v="Area Sales Manager"/>
    <s v="Marcus Hunt"/>
    <s v="Unknown"/>
    <s v="BPC"/>
    <s v="Active"/>
    <s v="Part-Time"/>
    <s v="Zone C"/>
    <s v="Full-Time"/>
    <s v="Unk"/>
    <s v="N/A"/>
    <s v="Sales"/>
    <s v="General - Sga"/>
    <d v="1977-11-04T00:00:00"/>
    <s v="KY"/>
    <s v="Project Controls"/>
    <x v="0"/>
    <n v="75993"/>
    <s v="Black"/>
    <x v="0"/>
    <s v="Fully Meets"/>
    <n v="2"/>
    <n v="4"/>
    <n v="5"/>
    <n v="2"/>
    <s v="Leadership Development"/>
    <s v="External"/>
    <s v="Completed"/>
    <s v="Diamondchester"/>
    <s v="William Smith"/>
    <n v="4"/>
  </r>
  <r>
    <x v="2509"/>
    <s v="Raven Koch"/>
    <d v="2020-02-10T00:00:00"/>
    <s v="N/A"/>
    <s v="Area Sales Manager"/>
    <s v="Jennifer King"/>
    <s v="Unknown"/>
    <s v="PYZ"/>
    <s v="Active"/>
    <s v="Part-Time"/>
    <s v="Zone A"/>
    <s v="Full-Time"/>
    <s v="Unk"/>
    <s v="N/A"/>
    <s v="Sales"/>
    <s v="General - Con"/>
    <d v="1956-10-17T00:00:00"/>
    <s v="KY"/>
    <s v="Laborer"/>
    <x v="0"/>
    <n v="65329"/>
    <s v="Hispanic"/>
    <x v="0"/>
    <s v="Fully Meets"/>
    <n v="2"/>
    <n v="2"/>
    <n v="4"/>
    <n v="3"/>
    <s v="Technical Skills"/>
    <s v="External"/>
    <s v="Completed"/>
    <s v="Stevensside"/>
    <s v="Donna Diaz"/>
    <n v="4"/>
  </r>
  <r>
    <x v="2510"/>
    <s v="Karli Barker"/>
    <d v="2021-08-17T00:00:00"/>
    <d v="2021-12-31T00:00:00"/>
    <s v="Area Sales Manager"/>
    <s v="Shawn Dudley"/>
    <s v="Unknown"/>
    <s v="WBL"/>
    <s v="Active"/>
    <s v="Part-Time"/>
    <s v="Zone B"/>
    <s v="Full-Time"/>
    <s v="Resignation"/>
    <s v="Tell paper every."/>
    <s v="Sales"/>
    <s v="Finance &amp; Accounting"/>
    <d v="1997-02-18T00:00:00"/>
    <s v="KY"/>
    <s v="Director"/>
    <x v="0"/>
    <n v="41111"/>
    <s v="Asian"/>
    <x v="3"/>
    <s v="Fully Meets"/>
    <n v="4"/>
    <n v="5"/>
    <n v="4"/>
    <n v="5"/>
    <s v="Technical Skills"/>
    <s v="Internal"/>
    <s v="Completed"/>
    <s v="Anthonyville"/>
    <s v="Juan Peck"/>
    <n v="3"/>
  </r>
  <r>
    <x v="2511"/>
    <s v="Tyrone Sosa"/>
    <d v="2023-04-17T00:00:00"/>
    <d v="2023-06-22T00:00:00"/>
    <s v="Area Sales Manager"/>
    <s v="Lindsay Chang"/>
    <s v="Unknown"/>
    <s v="NEL"/>
    <s v="Future Start"/>
    <s v="Contract"/>
    <s v="Zone C"/>
    <s v="Temporary"/>
    <s v="Voluntary"/>
    <s v="Why sport must page bad."/>
    <s v="Sales"/>
    <s v="Yard (Material Handling)"/>
    <d v="1996-10-25T00:00:00"/>
    <s v="TX"/>
    <s v="Coordinator"/>
    <x v="0"/>
    <n v="58860"/>
    <s v="Black"/>
    <x v="2"/>
    <s v="Fully Meets"/>
    <n v="2"/>
    <n v="5"/>
    <n v="1"/>
    <n v="3"/>
    <s v="Communication Skills"/>
    <s v="Internal"/>
    <s v="Failed"/>
    <s v="Bryantport"/>
    <s v="Sharon Miller"/>
    <n v="2"/>
  </r>
  <r>
    <x v="2512"/>
    <s v="Damaris Cisneros"/>
    <d v="2022-09-02T00:00:00"/>
    <d v="2023-05-24T00:00:00"/>
    <s v="Area Sales Manager"/>
    <s v="Sharon Ruiz"/>
    <s v="Unknown"/>
    <s v="PL"/>
    <s v="Future Start"/>
    <s v="Contract"/>
    <s v="Zone C"/>
    <s v="Temporary"/>
    <s v="Involuntary"/>
    <s v="Something sense information final building."/>
    <s v="Sales"/>
    <s v="General - Con"/>
    <d v="1959-11-13T00:00:00"/>
    <s v="TX"/>
    <s v="Laborer"/>
    <x v="1"/>
    <n v="93051"/>
    <s v="Other"/>
    <x v="0"/>
    <s v="Fully Meets"/>
    <n v="5"/>
    <n v="4"/>
    <n v="1"/>
    <n v="3"/>
    <s v="Communication Skills"/>
    <s v="External"/>
    <s v="Completed"/>
    <s v="East Adam"/>
    <s v="Katie Harrington"/>
    <n v="1"/>
  </r>
  <r>
    <x v="2513"/>
    <s v="Alexus Estes"/>
    <d v="2020-04-15T00:00:00"/>
    <s v="N/A"/>
    <s v="Area Sales Manager"/>
    <s v="April Randolph"/>
    <s v="Unknown"/>
    <s v="BPC"/>
    <s v="Active"/>
    <s v="Full-Time"/>
    <s v="Zone B"/>
    <s v="Part-Time"/>
    <s v="Unk"/>
    <s v="N/A"/>
    <s v="Sales"/>
    <s v="Wireline Construction"/>
    <d v="1958-01-03T00:00:00"/>
    <s v="TX"/>
    <s v="Manager"/>
    <x v="1"/>
    <n v="17419"/>
    <s v="Asian"/>
    <x v="0"/>
    <s v="Fully Meets"/>
    <n v="1"/>
    <n v="2"/>
    <n v="1"/>
    <n v="1"/>
    <s v="Leadership Development"/>
    <s v="Internal"/>
    <s v="Failed"/>
    <s v="West Adam"/>
    <s v="Jimmy Lucero"/>
    <n v="3"/>
  </r>
  <r>
    <x v="2514"/>
    <s v="Kinsley Flowers"/>
    <d v="2022-03-09T00:00:00"/>
    <d v="2022-12-10T00:00:00"/>
    <s v="Area Sales Manager"/>
    <s v="Mary Reilly"/>
    <s v="Unknown"/>
    <s v="CCDR"/>
    <s v="Future Start"/>
    <s v="Part-Time"/>
    <s v="Zone A"/>
    <s v="Part-Time"/>
    <s v="Retirement"/>
    <s v="School see rest firm I."/>
    <s v="Sales"/>
    <s v="Finance &amp; Accounting"/>
    <d v="1997-04-29T00:00:00"/>
    <s v="CO"/>
    <s v="Controller"/>
    <x v="1"/>
    <n v="59593"/>
    <s v="White"/>
    <x v="2"/>
    <s v="Fully Meets"/>
    <n v="4"/>
    <n v="3"/>
    <n v="5"/>
    <n v="5"/>
    <s v="Customer Service"/>
    <s v="Internal"/>
    <s v="Completed"/>
    <s v="West Keith"/>
    <s v="Elizabeth Cook"/>
    <n v="1"/>
  </r>
  <r>
    <x v="2515"/>
    <s v="Deborah Love"/>
    <d v="2022-04-07T00:00:00"/>
    <d v="2023-01-22T00:00:00"/>
    <s v="Area Sales Manager"/>
    <s v="Eric Goodman"/>
    <s v="Unknown"/>
    <s v="SVG"/>
    <s v="Active"/>
    <s v="Contract"/>
    <s v="Zone B"/>
    <s v="Part-Time"/>
    <s v="Retirement"/>
    <s v="Source doctor rock group this."/>
    <s v="Sales"/>
    <s v="Project Management - Con"/>
    <d v="1988-06-25T00:00:00"/>
    <s v="CO"/>
    <s v="Coordinator"/>
    <x v="1"/>
    <n v="96350"/>
    <s v="Asian"/>
    <x v="3"/>
    <s v="Fully Meets"/>
    <n v="5"/>
    <n v="2"/>
    <n v="3"/>
    <n v="5"/>
    <s v="Technical Skills"/>
    <s v="Internal"/>
    <s v="Failed"/>
    <s v="Lake Stephen"/>
    <s v="Gregory Kramer"/>
    <n v="1"/>
  </r>
  <r>
    <x v="2516"/>
    <s v="Milagros Francis"/>
    <d v="2020-02-19T00:00:00"/>
    <s v="N/A"/>
    <s v="Area Sales Manager"/>
    <s v="Caleb Schneider"/>
    <s v="Unknown"/>
    <s v="EW"/>
    <s v="Active"/>
    <s v="Part-Time"/>
    <s v="Zone A"/>
    <s v="Part-Time"/>
    <s v="Unk"/>
    <s v="N/A"/>
    <s v="Sales"/>
    <s v="Splicing"/>
    <d v="1942-01-04T00:00:00"/>
    <s v="IN"/>
    <s v="Splicer"/>
    <x v="1"/>
    <n v="44469"/>
    <s v="Hispanic"/>
    <x v="1"/>
    <s v="Fully Meets"/>
    <n v="4"/>
    <n v="4"/>
    <n v="1"/>
    <n v="1"/>
    <s v="Technical Skills"/>
    <s v="Internal"/>
    <s v="Failed"/>
    <s v="Hillberg"/>
    <s v="Mr. Frederick Fuentes"/>
    <n v="3"/>
  </r>
  <r>
    <x v="2517"/>
    <s v="Roberto Michael"/>
    <d v="2021-04-10T00:00:00"/>
    <d v="2022-07-04T00:00:00"/>
    <s v="Area Sales Manager"/>
    <s v="Cheryl Henry"/>
    <s v="Unknown"/>
    <s v="MSC"/>
    <s v="Active"/>
    <s v="Contract"/>
    <s v="Zone B"/>
    <s v="Part-Time"/>
    <s v="Involuntary"/>
    <s v="Little imagine career he produce program."/>
    <s v="Sales"/>
    <s v="General - Eng"/>
    <d v="1969-05-24T00:00:00"/>
    <s v="CA"/>
    <s v="Coordinator"/>
    <x v="0"/>
    <n v="13249"/>
    <s v="Hispanic"/>
    <x v="0"/>
    <s v="Fully Meets"/>
    <n v="2"/>
    <n v="4"/>
    <n v="2"/>
    <n v="5"/>
    <s v="Customer Service"/>
    <s v="Internal"/>
    <s v="Completed"/>
    <s v="Port Vanessafort"/>
    <s v="Michael Parker"/>
    <n v="3"/>
  </r>
  <r>
    <x v="2518"/>
    <s v="Elaine Ewing"/>
    <d v="2021-12-19T00:00:00"/>
    <d v="2022-03-02T00:00:00"/>
    <s v="Area Sales Manager"/>
    <s v="Dan Hernandez"/>
    <s v="Unknown"/>
    <s v="TNS"/>
    <s v="Active"/>
    <s v="Part-Time"/>
    <s v="Zone C"/>
    <s v="Temporary"/>
    <s v="Resignation"/>
    <s v="Your very trip successful memory to while out."/>
    <s v="Sales"/>
    <s v="Aerial"/>
    <d v="1951-03-28T00:00:00"/>
    <s v="CA"/>
    <s v="Groundman"/>
    <x v="1"/>
    <n v="17123"/>
    <s v="Hispanic"/>
    <x v="1"/>
    <s v="Fully Meets"/>
    <n v="2"/>
    <n v="1"/>
    <n v="3"/>
    <n v="4"/>
    <s v="Leadership Development"/>
    <s v="External"/>
    <s v="Failed"/>
    <s v="Deborahshire"/>
    <s v="Patrick Reeves"/>
    <n v="4"/>
  </r>
  <r>
    <x v="2519"/>
    <s v="Caiden Munoz"/>
    <d v="2020-12-13T00:00:00"/>
    <d v="2023-01-13T00:00:00"/>
    <s v="Area Sales Manager"/>
    <s v="Teresa Daniel"/>
    <s v="Unknown"/>
    <s v="TNS"/>
    <s v="Active"/>
    <s v="Full-Time"/>
    <s v="Zone C"/>
    <s v="Temporary"/>
    <s v="Involuntary"/>
    <s v="Red some option."/>
    <s v="Sales"/>
    <s v="Project Management - Con"/>
    <d v="1963-03-01T00:00:00"/>
    <s v="ND"/>
    <s v="Manager"/>
    <x v="0"/>
    <n v="18983"/>
    <s v="Black"/>
    <x v="3"/>
    <s v="Fully Meets"/>
    <n v="1"/>
    <n v="5"/>
    <n v="1"/>
    <n v="1"/>
    <s v="Customer Service"/>
    <s v="External"/>
    <s v="Failed"/>
    <s v="North Anthonybury"/>
    <s v="Robin Sims"/>
    <n v="1"/>
  </r>
  <r>
    <x v="2520"/>
    <s v="Jocelyn Bradford"/>
    <d v="2019-02-26T00:00:00"/>
    <s v="N/A"/>
    <s v="Area Sales Manager"/>
    <s v="Melissa Decker"/>
    <s v="Unknown"/>
    <s v="WBL"/>
    <s v="Active"/>
    <s v="Contract"/>
    <s v="Zone C"/>
    <s v="Part-Time"/>
    <s v="Unk"/>
    <s v="N/A"/>
    <s v="Sales"/>
    <s v="General - Con"/>
    <d v="1949-04-16T00:00:00"/>
    <s v="KY"/>
    <s v="Electrician"/>
    <x v="0"/>
    <n v="51795"/>
    <s v="Asian"/>
    <x v="3"/>
    <s v="Fully Meets"/>
    <n v="4"/>
    <n v="1"/>
    <n v="3"/>
    <n v="3"/>
    <s v="Communication Skills"/>
    <s v="Internal"/>
    <s v="Failed"/>
    <s v="West Travis"/>
    <s v="Lindsay Matthews"/>
    <n v="5"/>
  </r>
  <r>
    <x v="2521"/>
    <s v="Marques Armstrong"/>
    <d v="2020-03-02T00:00:00"/>
    <s v="N/A"/>
    <s v="Area Sales Manager"/>
    <s v="Michael Nguyen"/>
    <s v="Unknown"/>
    <s v="BPC"/>
    <s v="Active"/>
    <s v="Full-Time"/>
    <s v="Zone C"/>
    <s v="Part-Time"/>
    <s v="Unk"/>
    <s v="N/A"/>
    <s v="Sales"/>
    <s v="Splicing"/>
    <d v="1983-10-12T00:00:00"/>
    <s v="KY"/>
    <s v="Splicer"/>
    <x v="0"/>
    <n v="34369"/>
    <s v="Other"/>
    <x v="2"/>
    <s v="Fully Meets"/>
    <n v="1"/>
    <n v="1"/>
    <n v="5"/>
    <n v="4"/>
    <s v="Communication Skills"/>
    <s v="External"/>
    <s v="Completed"/>
    <s v="Gonzalesberg"/>
    <s v="Joe Gonzalez"/>
    <n v="5"/>
  </r>
  <r>
    <x v="2522"/>
    <s v="Rohan Chapman"/>
    <d v="2021-06-25T00:00:00"/>
    <d v="2022-08-25T00:00:00"/>
    <s v="Area Sales Manager"/>
    <s v="Tony Mcconnell"/>
    <s v="Unknown"/>
    <s v="CCDR"/>
    <s v="Active"/>
    <s v="Full-Time"/>
    <s v="Zone A"/>
    <s v="Temporary"/>
    <s v="Resignation"/>
    <s v="Theory grow future week house."/>
    <s v="Sales"/>
    <s v="General - Con"/>
    <d v="1978-12-19T00:00:00"/>
    <s v="KY"/>
    <s v="Laborer"/>
    <x v="0"/>
    <n v="23092"/>
    <s v="Other"/>
    <x v="2"/>
    <s v="Fully Meets"/>
    <n v="2"/>
    <n v="3"/>
    <n v="2"/>
    <n v="3"/>
    <s v="Leadership Development"/>
    <s v="External"/>
    <s v="Failed"/>
    <s v="South William"/>
    <s v="Felicia Berg"/>
    <n v="2"/>
  </r>
  <r>
    <x v="2523"/>
    <s v="Emmanuel Franklin"/>
    <d v="2021-07-26T00:00:00"/>
    <d v="2022-05-04T00:00:00"/>
    <s v="Area Sales Manager"/>
    <s v="Adam Gibson"/>
    <s v="Unknown"/>
    <s v="EW"/>
    <s v="Future Start"/>
    <s v="Contract"/>
    <s v="Zone B"/>
    <s v="Full-Time"/>
    <s v="Resignation"/>
    <s v="Inside week also so."/>
    <s v="Sales"/>
    <s v="Field Operations"/>
    <d v="1999-11-11T00:00:00"/>
    <s v="TX"/>
    <s v="Laborer"/>
    <x v="1"/>
    <n v="6074"/>
    <s v="Asian"/>
    <x v="3"/>
    <s v="Fully Meets"/>
    <n v="2"/>
    <n v="3"/>
    <n v="2"/>
    <n v="4"/>
    <s v="Communication Skills"/>
    <s v="Internal"/>
    <s v="Completed"/>
    <s v="Wilsonmouth"/>
    <s v="Jessica Vazquez"/>
    <n v="5"/>
  </r>
  <r>
    <x v="2524"/>
    <s v="Clayton Mccormick"/>
    <d v="2022-07-03T00:00:00"/>
    <d v="2023-01-10T00:00:00"/>
    <s v="Area Sales Manager"/>
    <s v="Stephanie Duke"/>
    <s v="Unknown"/>
    <s v="MSC"/>
    <s v="Future Start"/>
    <s v="Contract"/>
    <s v="Zone B"/>
    <s v="Temporary"/>
    <s v="Retirement"/>
    <s v="Surface vote old picture."/>
    <s v="Sales"/>
    <s v="General - Con"/>
    <d v="1967-01-29T00:00:00"/>
    <s v="TX"/>
    <s v="Foreman"/>
    <x v="1"/>
    <n v="72264"/>
    <s v="Hispanic"/>
    <x v="2"/>
    <s v="Fully Meets"/>
    <n v="2"/>
    <n v="1"/>
    <n v="2"/>
    <n v="1"/>
    <s v="Leadership Development"/>
    <s v="External"/>
    <s v="Failed"/>
    <s v="East Michaelburgh"/>
    <s v="Tara Christensen"/>
    <n v="4"/>
  </r>
  <r>
    <x v="2525"/>
    <s v="Darius Krause"/>
    <d v="2022-09-15T00:00:00"/>
    <s v="N/A"/>
    <s v="Area Sales Manager"/>
    <s v="Paige Flores MD"/>
    <s v="Unknown"/>
    <s v="NEL"/>
    <s v="Active"/>
    <s v="Full-Time"/>
    <s v="Zone B"/>
    <s v="Full-Time"/>
    <s v="Unk"/>
    <s v="N/A"/>
    <s v="Sales"/>
    <s v="General - Con"/>
    <d v="1948-05-30T00:00:00"/>
    <s v="TX"/>
    <s v="Foreman"/>
    <x v="1"/>
    <n v="28282"/>
    <s v="White"/>
    <x v="1"/>
    <s v="Fully Meets"/>
    <n v="4"/>
    <n v="1"/>
    <n v="5"/>
    <n v="3"/>
    <s v="Customer Service"/>
    <s v="Internal"/>
    <s v="Completed"/>
    <s v="Thompsonton"/>
    <s v="Denise Wilkerson"/>
    <n v="2"/>
  </r>
  <r>
    <x v="2526"/>
    <s v="Ahmed Hawkins"/>
    <d v="2020-05-01T00:00:00"/>
    <d v="2021-02-25T00:00:00"/>
    <s v="Area Sales Manager"/>
    <s v="Hannah Snyder"/>
    <s v="Unknown"/>
    <s v="PL"/>
    <s v="Active"/>
    <s v="Full-Time"/>
    <s v="Zone B"/>
    <s v="Temporary"/>
    <s v="Retirement"/>
    <s v="Especially thing recognize year fine shoulder."/>
    <s v="Sales"/>
    <s v="Aerial"/>
    <d v="1974-10-15T00:00:00"/>
    <s v="CO"/>
    <s v="Lineman"/>
    <x v="1"/>
    <n v="46645"/>
    <s v="Black"/>
    <x v="0"/>
    <s v="Fully Meets"/>
    <n v="1"/>
    <n v="1"/>
    <n v="3"/>
    <n v="2"/>
    <s v="Project Management"/>
    <s v="Internal"/>
    <s v="Failed"/>
    <s v="Berryland"/>
    <s v="Scott Richardson"/>
    <n v="4"/>
  </r>
  <r>
    <x v="2527"/>
    <s v="Kymani Benjamin"/>
    <d v="2022-10-13T00:00:00"/>
    <s v="N/A"/>
    <s v="Area Sales Manager"/>
    <s v="William Ayala"/>
    <s v="Unknown"/>
    <s v="PYZ"/>
    <s v="Active"/>
    <s v="Full-Time"/>
    <s v="Zone C"/>
    <s v="Part-Time"/>
    <s v="Unk"/>
    <s v="N/A"/>
    <s v="Sales"/>
    <s v="Finance &amp; Accounting"/>
    <d v="1991-12-13T00:00:00"/>
    <s v="CO"/>
    <s v="Accounting"/>
    <x v="1"/>
    <n v="10790"/>
    <s v="Hispanic"/>
    <x v="1"/>
    <s v="Fully Meets"/>
    <n v="2"/>
    <n v="5"/>
    <n v="2"/>
    <n v="2"/>
    <s v="Technical Skills"/>
    <s v="External"/>
    <s v="Completed"/>
    <s v="Port Williamville"/>
    <s v="Joseph Phillips"/>
    <n v="1"/>
  </r>
  <r>
    <x v="2528"/>
    <s v="Callum Mcdaniel"/>
    <d v="2020-01-03T00:00:00"/>
    <d v="2020-08-24T00:00:00"/>
    <s v="Area Sales Manager"/>
    <s v="Samuel Moore"/>
    <s v="Unknown"/>
    <s v="SVG"/>
    <s v="Active"/>
    <s v="Part-Time"/>
    <s v="Zone C"/>
    <s v="Full-Time"/>
    <s v="Voluntary"/>
    <s v="Camera spring color about energy provide claim."/>
    <s v="Sales"/>
    <s v="Field Operations"/>
    <d v="1994-06-18T00:00:00"/>
    <s v="IN"/>
    <s v="Top Hand"/>
    <x v="1"/>
    <n v="67282"/>
    <s v="Hispanic"/>
    <x v="2"/>
    <s v="Fully Meets"/>
    <n v="2"/>
    <n v="2"/>
    <n v="3"/>
    <n v="4"/>
    <s v="Project Management"/>
    <s v="Internal"/>
    <s v="Failed"/>
    <s v="South Andretown"/>
    <s v="Julie Hoffman"/>
    <n v="1"/>
  </r>
  <r>
    <x v="2529"/>
    <s v="Zariah Black"/>
    <d v="2019-11-13T00:00:00"/>
    <s v="N/A"/>
    <s v="Area Sales Manager"/>
    <s v="Jenna Weaver"/>
    <s v="Unknown"/>
    <s v="TNS"/>
    <s v="Active"/>
    <s v="Full-Time"/>
    <s v="Zone B"/>
    <s v="Part-Time"/>
    <s v="Unk"/>
    <s v="N/A"/>
    <s v="Sales"/>
    <s v="Field Operations"/>
    <d v="1993-06-16T00:00:00"/>
    <s v="CA"/>
    <s v="Tower Hand"/>
    <x v="0"/>
    <n v="62321"/>
    <s v="Black"/>
    <x v="1"/>
    <s v="Fully Meets"/>
    <n v="2"/>
    <n v="1"/>
    <n v="2"/>
    <n v="5"/>
    <s v="Customer Service"/>
    <s v="External"/>
    <s v="Completed"/>
    <s v="Emilyside"/>
    <s v="Christopher Gonzalez"/>
    <n v="2"/>
  </r>
  <r>
    <x v="2530"/>
    <s v="Ronnie Mayer"/>
    <d v="2023-06-17T00:00:00"/>
    <s v="N/A"/>
    <s v="Area Sales Manager"/>
    <s v="Dylan Blake"/>
    <s v="Unknown"/>
    <s v="WBL"/>
    <s v="Active"/>
    <s v="Full-Time"/>
    <s v="Zone C"/>
    <s v="Full-Time"/>
    <s v="Unk"/>
    <s v="N/A"/>
    <s v="Sales"/>
    <s v="Project Management - Con"/>
    <d v="1943-05-18T00:00:00"/>
    <s v="CA"/>
    <s v="Project Manager"/>
    <x v="1"/>
    <n v="18409"/>
    <s v="Black"/>
    <x v="3"/>
    <s v="Fully Meets"/>
    <n v="1"/>
    <n v="2"/>
    <n v="4"/>
    <n v="4"/>
    <s v="Leadership Development"/>
    <s v="External"/>
    <s v="Completed"/>
    <s v="Dannybury"/>
    <s v="Kristen Harris"/>
    <n v="3"/>
  </r>
  <r>
    <x v="2531"/>
    <s v="Marlon Ford"/>
    <d v="2021-10-14T00:00:00"/>
    <s v="N/A"/>
    <s v="Area Sales Manager"/>
    <s v="Monique Anderson"/>
    <s v="Unknown"/>
    <s v="EW"/>
    <s v="Active"/>
    <s v="Part-Time"/>
    <s v="Zone B"/>
    <s v="Full-Time"/>
    <s v="Unk"/>
    <s v="N/A"/>
    <s v="IT/IS"/>
    <s v="Wireless"/>
    <d v="1966-11-27T00:00:00"/>
    <s v="OR"/>
    <s v="Technician"/>
    <x v="0"/>
    <n v="40306"/>
    <s v="Black"/>
    <x v="1"/>
    <s v="Fully Meets"/>
    <n v="1"/>
    <n v="2"/>
    <n v="2"/>
    <n v="5"/>
    <s v="Technical Skills"/>
    <s v="Internal"/>
    <s v="Failed"/>
    <s v="Michaelhaven"/>
    <s v="Scott Anderson"/>
    <n v="2"/>
  </r>
  <r>
    <x v="2532"/>
    <s v="Slade Griffith"/>
    <d v="2021-06-01T00:00:00"/>
    <d v="2023-07-16T00:00:00"/>
    <s v="Area Sales Manager"/>
    <s v="Kelsey Gibson"/>
    <s v="Unknown"/>
    <s v="MSC"/>
    <s v="Active"/>
    <s v="Contract"/>
    <s v="Zone B"/>
    <s v="Full-Time"/>
    <s v="Voluntary"/>
    <s v="Pass language out side age evidence."/>
    <s v="Sales"/>
    <s v="General - Sga"/>
    <d v="1966-11-12T00:00:00"/>
    <s v="ND"/>
    <s v="Administrator"/>
    <x v="1"/>
    <n v="65183"/>
    <s v="White"/>
    <x v="0"/>
    <s v="Fully Meets"/>
    <n v="2"/>
    <n v="2"/>
    <n v="5"/>
    <n v="2"/>
    <s v="Leadership Development"/>
    <s v="Internal"/>
    <s v="Completed"/>
    <s v="North Janet"/>
    <s v="Jamie Dougherty"/>
    <n v="4"/>
  </r>
  <r>
    <x v="2533"/>
    <s v="Lee Frye"/>
    <d v="2018-09-14T00:00:00"/>
    <s v="N/A"/>
    <s v="Area Sales Manager"/>
    <s v="Sonia Diaz"/>
    <s v="Unknown"/>
    <s v="TNS"/>
    <s v="Active"/>
    <s v="Full-Time"/>
    <s v="Zone A"/>
    <s v="Full-Time"/>
    <s v="Unk"/>
    <s v="N/A"/>
    <s v="Sales"/>
    <s v="Engineers"/>
    <d v="1959-08-16T00:00:00"/>
    <s v="KY"/>
    <s v="Engineer"/>
    <x v="0"/>
    <n v="97002"/>
    <s v="Asian"/>
    <x v="2"/>
    <s v="Fully Meets"/>
    <n v="4"/>
    <n v="4"/>
    <n v="3"/>
    <n v="2"/>
    <s v="Customer Service"/>
    <s v="Internal"/>
    <s v="Completed"/>
    <s v="Jacksonbury"/>
    <s v="Kathleen Bailey"/>
    <n v="3"/>
  </r>
  <r>
    <x v="2534"/>
    <s v="Veronica Rowe"/>
    <d v="2018-12-11T00:00:00"/>
    <d v="2022-06-02T00:00:00"/>
    <s v="Area Sales Manager"/>
    <s v="Brian Morton"/>
    <s v="Unknown"/>
    <s v="PYZ"/>
    <s v="Active"/>
    <s v="Full-Time"/>
    <s v="Zone A"/>
    <s v="Temporary"/>
    <s v="Retirement"/>
    <s v="Popular west moment natural step activity."/>
    <s v="Sales"/>
    <s v="Fielders"/>
    <d v="1994-02-02T00:00:00"/>
    <s v="KY"/>
    <s v="Engineer"/>
    <x v="0"/>
    <n v="29811"/>
    <s v="Black"/>
    <x v="2"/>
    <s v="Fully Meets"/>
    <n v="4"/>
    <n v="1"/>
    <n v="5"/>
    <n v="1"/>
    <s v="Technical Skills"/>
    <s v="External"/>
    <s v="Failed"/>
    <s v="Derrickview"/>
    <s v="Katherine Valentine"/>
    <n v="1"/>
  </r>
  <r>
    <x v="2535"/>
    <s v="Aylin Berg"/>
    <d v="2022-08-06T00:00:00"/>
    <s v="N/A"/>
    <s v="Area Sales Manager"/>
    <s v="Thomas Holmes"/>
    <s v="Unknown"/>
    <s v="WBL"/>
    <s v="Active"/>
    <s v="Contract"/>
    <s v="Zone C"/>
    <s v="Temporary"/>
    <s v="Unk"/>
    <s v="N/A"/>
    <s v="Sales"/>
    <s v="General - Sga"/>
    <d v="1989-01-02T00:00:00"/>
    <s v="GA"/>
    <s v="Administrative"/>
    <x v="0"/>
    <n v="89169"/>
    <s v="Black"/>
    <x v="2"/>
    <s v="Fully Meets"/>
    <n v="2"/>
    <n v="1"/>
    <n v="2"/>
    <n v="4"/>
    <s v="Leadership Development"/>
    <s v="External"/>
    <s v="Completed"/>
    <s v="New Jamesstad"/>
    <s v="Marissa Dean"/>
    <n v="5"/>
  </r>
  <r>
    <x v="2536"/>
    <s v="Neveah Rowe"/>
    <d v="2022-05-28T00:00:00"/>
    <d v="2023-02-24T00:00:00"/>
    <s v="Area Sales Manager"/>
    <s v="Dawn Perez"/>
    <s v="Unknown"/>
    <s v="NEL"/>
    <s v="Future Start"/>
    <s v="Contract"/>
    <s v="Zone C"/>
    <s v="Part-Time"/>
    <s v="Retirement"/>
    <s v="Manager lead both sing."/>
    <s v="Sales"/>
    <s v="Field Operations"/>
    <d v="1954-07-11T00:00:00"/>
    <s v="TX"/>
    <s v="Foreman"/>
    <x v="1"/>
    <n v="63882"/>
    <s v="Hispanic"/>
    <x v="0"/>
    <s v="Fully Meets"/>
    <n v="2"/>
    <n v="4"/>
    <n v="2"/>
    <n v="5"/>
    <s v="Leadership Development"/>
    <s v="Internal"/>
    <s v="Completed"/>
    <s v="Griffintown"/>
    <s v="Janice Leblanc"/>
    <n v="4"/>
  </r>
  <r>
    <x v="2537"/>
    <s v="Keith Baxter"/>
    <d v="2019-06-16T00:00:00"/>
    <d v="2022-03-05T00:00:00"/>
    <s v="Area Sales Manager"/>
    <s v="Diane Parker"/>
    <s v="Unknown"/>
    <s v="PL"/>
    <s v="Future Start"/>
    <s v="Part-Time"/>
    <s v="Zone C"/>
    <s v="Part-Time"/>
    <s v="Resignation"/>
    <s v="And after why station much cell low."/>
    <s v="Sales"/>
    <s v="Fielders"/>
    <d v="1959-08-29T00:00:00"/>
    <s v="TX"/>
    <s v="Engineer"/>
    <x v="1"/>
    <n v="62328"/>
    <s v="Asian"/>
    <x v="1"/>
    <s v="Fully Meets"/>
    <n v="2"/>
    <n v="1"/>
    <n v="5"/>
    <n v="4"/>
    <s v="Technical Skills"/>
    <s v="Internal"/>
    <s v="Failed"/>
    <s v="East Crystal"/>
    <s v="Joshua Mcguire"/>
    <n v="4"/>
  </r>
  <r>
    <x v="2538"/>
    <s v="Chaz Bruce"/>
    <d v="2019-12-08T00:00:00"/>
    <s v="N/A"/>
    <s v="Area Sales Manager"/>
    <s v="John Johnson"/>
    <s v="Unknown"/>
    <s v="BPC"/>
    <s v="Active"/>
    <s v="Full-Time"/>
    <s v="Zone C"/>
    <s v="Temporary"/>
    <s v="Unk"/>
    <s v="N/A"/>
    <s v="Sales"/>
    <s v="General - Con"/>
    <d v="1983-11-27T00:00:00"/>
    <s v="CO"/>
    <s v="Foreman"/>
    <x v="1"/>
    <n v="74448"/>
    <s v="Hispanic"/>
    <x v="2"/>
    <s v="Fully Meets"/>
    <n v="5"/>
    <n v="3"/>
    <n v="3"/>
    <n v="4"/>
    <s v="Project Management"/>
    <s v="External"/>
    <s v="Failed"/>
    <s v="Brandtchester"/>
    <s v="Justin Adams"/>
    <n v="4"/>
  </r>
  <r>
    <x v="2539"/>
    <s v="Maya Mccann"/>
    <d v="2020-03-12T00:00:00"/>
    <d v="2022-10-09T00:00:00"/>
    <s v="Area Sales Manager"/>
    <s v="Dakota Robinson"/>
    <s v="Unknown"/>
    <s v="CCDR"/>
    <s v="Active"/>
    <s v="Full-Time"/>
    <s v="Zone B"/>
    <s v="Part-Time"/>
    <s v="Retirement"/>
    <s v="American rule surface very figure."/>
    <s v="Sales"/>
    <s v="Splicing"/>
    <d v="1983-06-09T00:00:00"/>
    <s v="CO"/>
    <s v="Supervisor"/>
    <x v="1"/>
    <n v="18721"/>
    <s v="White"/>
    <x v="1"/>
    <s v="Exceeds"/>
    <n v="4"/>
    <n v="2"/>
    <n v="2"/>
    <n v="3"/>
    <s v="Communication Skills"/>
    <s v="External"/>
    <s v="Failed"/>
    <s v="West Josephmouth"/>
    <s v="Kristin Rodriguez"/>
    <n v="2"/>
  </r>
  <r>
    <x v="2540"/>
    <s v="Aaron Weber"/>
    <d v="2020-04-06T00:00:00"/>
    <d v="2023-07-24T00:00:00"/>
    <s v="Area Sales Manager"/>
    <s v="Melanie Garcia"/>
    <s v="Unknown"/>
    <s v="SVG"/>
    <s v="Active"/>
    <s v="Full-Time"/>
    <s v="Zone B"/>
    <s v="Full-Time"/>
    <s v="Involuntary"/>
    <s v="Read stand western white article campaign dog."/>
    <s v="Sales"/>
    <s v="Field Operations"/>
    <d v="1991-10-27T00:00:00"/>
    <s v="IN"/>
    <s v="Technician"/>
    <x v="1"/>
    <n v="78938"/>
    <s v="Black"/>
    <x v="0"/>
    <s v="Exceeds"/>
    <n v="2"/>
    <n v="1"/>
    <n v="3"/>
    <n v="3"/>
    <s v="Customer Service"/>
    <s v="External"/>
    <s v="Completed"/>
    <s v="East Timothy"/>
    <s v="Ronald Butler"/>
    <n v="4"/>
  </r>
  <r>
    <x v="2541"/>
    <s v="Ellie Gill"/>
    <d v="2023-04-15T00:00:00"/>
    <s v="N/A"/>
    <s v="Area Sales Manager"/>
    <s v="Amanda Knight"/>
    <s v="Unknown"/>
    <s v="EW"/>
    <s v="Active"/>
    <s v="Contract"/>
    <s v="Zone A"/>
    <s v="Temporary"/>
    <s v="Unk"/>
    <s v="N/A"/>
    <s v="Sales"/>
    <s v="Field Operations"/>
    <d v="1948-03-01T00:00:00"/>
    <s v="IN"/>
    <s v="Manager"/>
    <x v="1"/>
    <n v="45456"/>
    <s v="White"/>
    <x v="0"/>
    <s v="Needs Improvement"/>
    <n v="1"/>
    <n v="2"/>
    <n v="3"/>
    <n v="4"/>
    <s v="Project Management"/>
    <s v="Internal"/>
    <s v="Failed"/>
    <s v="New Tyler"/>
    <s v="Jessica Lopez"/>
    <n v="4"/>
  </r>
  <r>
    <x v="2542"/>
    <s v="Rayne Kerr"/>
    <d v="2020-11-10T00:00:00"/>
    <s v="N/A"/>
    <s v="Area Sales Manager"/>
    <s v="Kimberly Cardenas"/>
    <s v="Unknown"/>
    <s v="MSC"/>
    <s v="Active"/>
    <s v="Part-Time"/>
    <s v="Zone A"/>
    <s v="Temporary"/>
    <s v="Unk"/>
    <s v="N/A"/>
    <s v="Sales"/>
    <s v="General - Con"/>
    <d v="1981-02-18T00:00:00"/>
    <s v="CA"/>
    <s v="Laborer"/>
    <x v="0"/>
    <n v="45509"/>
    <s v="Black"/>
    <x v="2"/>
    <s v="Fully Meets"/>
    <n v="2"/>
    <n v="4"/>
    <n v="5"/>
    <n v="5"/>
    <s v="Communication Skills"/>
    <s v="External"/>
    <s v="Completed"/>
    <s v="Charlesville"/>
    <s v="Brett Turner IV"/>
    <n v="4"/>
  </r>
  <r>
    <x v="2543"/>
    <s v="Samara Mcbride"/>
    <d v="2023-06-29T00:00:00"/>
    <d v="2023-07-09T00:00:00"/>
    <s v="Area Sales Manager"/>
    <s v="Laura Salinas"/>
    <s v="Unknown"/>
    <s v="TNS"/>
    <s v="Active"/>
    <s v="Contract"/>
    <s v="Zone A"/>
    <s v="Temporary"/>
    <s v="Retirement"/>
    <s v="Political likely land country."/>
    <s v="Sales"/>
    <s v="Aerial"/>
    <d v="2000-09-16T00:00:00"/>
    <s v="CA"/>
    <s v="Foreman"/>
    <x v="1"/>
    <n v="13902"/>
    <s v="Asian"/>
    <x v="2"/>
    <s v="Fully Meets"/>
    <n v="2"/>
    <n v="3"/>
    <n v="5"/>
    <n v="3"/>
    <s v="Leadership Development"/>
    <s v="External"/>
    <s v="Completed"/>
    <s v="Rayborough"/>
    <s v="Mrs. Nicole Simon"/>
    <n v="3"/>
  </r>
  <r>
    <x v="2544"/>
    <s v="Ryann Rubio"/>
    <d v="2022-03-07T00:00:00"/>
    <s v="N/A"/>
    <s v="Area Sales Manager"/>
    <s v="Andres Jones"/>
    <s v="Unknown"/>
    <s v="EW"/>
    <s v="Active"/>
    <s v="Full-Time"/>
    <s v="Zone C"/>
    <s v="Temporary"/>
    <s v="Unk"/>
    <s v="N/A"/>
    <s v="IT/IS"/>
    <s v="Field Operations"/>
    <d v="1943-01-28T00:00:00"/>
    <s v="OR"/>
    <s v="Locator"/>
    <x v="0"/>
    <n v="9733"/>
    <s v="Black"/>
    <x v="1"/>
    <s v="Fully Meets"/>
    <n v="1"/>
    <n v="2"/>
    <n v="5"/>
    <n v="2"/>
    <s v="Customer Service"/>
    <s v="External"/>
    <s v="Failed"/>
    <s v="Lopezbury"/>
    <s v="Monica Jimenez"/>
    <n v="5"/>
  </r>
  <r>
    <x v="2545"/>
    <s v="Paris Carr"/>
    <d v="2021-07-31T00:00:00"/>
    <d v="2023-01-27T00:00:00"/>
    <s v="Area Sales Manager"/>
    <s v="Jeffrey Huffman"/>
    <s v="Unknown"/>
    <s v="CCDR"/>
    <s v="Active"/>
    <s v="Full-Time"/>
    <s v="Zone B"/>
    <s v="Part-Time"/>
    <s v="Voluntary"/>
    <s v="Baby million million soldier."/>
    <s v="Sales"/>
    <s v="General - Con"/>
    <d v="1980-07-14T00:00:00"/>
    <s v="ND"/>
    <s v="Foreman"/>
    <x v="1"/>
    <n v="35786"/>
    <s v="Hispanic"/>
    <x v="1"/>
    <s v="Exceeds"/>
    <n v="1"/>
    <n v="2"/>
    <n v="5"/>
    <n v="5"/>
    <s v="Project Management"/>
    <s v="External"/>
    <s v="Completed"/>
    <s v="New Faith"/>
    <s v="Stephanie Horton"/>
    <n v="4"/>
  </r>
  <r>
    <x v="2546"/>
    <s v="Adriel Wiggins"/>
    <d v="2022-01-20T00:00:00"/>
    <s v="N/A"/>
    <s v="Area Sales Manager"/>
    <s v="Sara Edwards"/>
    <s v="Unknown"/>
    <s v="BPC"/>
    <s v="Active"/>
    <s v="Contract"/>
    <s v="Zone B"/>
    <s v="Full-Time"/>
    <s v="Unk"/>
    <s v="N/A"/>
    <s v="Sales"/>
    <s v="Project Management - Eng"/>
    <d v="1947-03-25T00:00:00"/>
    <s v="KY"/>
    <s v="Supervisor"/>
    <x v="0"/>
    <n v="1919"/>
    <s v="Other"/>
    <x v="0"/>
    <s v="Needs Improvement"/>
    <n v="2"/>
    <n v="2"/>
    <n v="4"/>
    <n v="2"/>
    <s v="Technical Skills"/>
    <s v="External"/>
    <s v="Failed"/>
    <s v="Port Robertbury"/>
    <s v="Timothy Black"/>
    <n v="4"/>
  </r>
  <r>
    <x v="2547"/>
    <s v="Sanaa Glass"/>
    <d v="2021-07-11T00:00:00"/>
    <d v="2022-10-10T00:00:00"/>
    <s v="Area Sales Manager"/>
    <s v="Stephen Garcia"/>
    <s v="Unknown"/>
    <s v="WBL"/>
    <s v="Active"/>
    <s v="Part-Time"/>
    <s v="Zone A"/>
    <s v="Full-Time"/>
    <s v="Resignation"/>
    <s v="Bit reveal forget the."/>
    <s v="Sales"/>
    <s v="General - Con"/>
    <d v="1964-01-25T00:00:00"/>
    <s v="KY"/>
    <s v="Technician"/>
    <x v="0"/>
    <n v="40135"/>
    <s v="White"/>
    <x v="2"/>
    <s v="Fully Meets"/>
    <n v="1"/>
    <n v="5"/>
    <n v="5"/>
    <n v="3"/>
    <s v="Leadership Development"/>
    <s v="External"/>
    <s v="Completed"/>
    <s v="Lake Tinamouth"/>
    <s v="Corey Hernandez"/>
    <n v="3"/>
  </r>
  <r>
    <x v="2548"/>
    <s v="Ryan Lynch"/>
    <d v="2018-10-15T00:00:00"/>
    <d v="2020-10-18T00:00:00"/>
    <s v="Area Sales Manager"/>
    <s v="Tracy Castro MD"/>
    <s v="Unknown"/>
    <s v="TNS"/>
    <s v="Active"/>
    <s v="Full-Time"/>
    <s v="Zone C"/>
    <s v="Full-Time"/>
    <s v="Retirement"/>
    <s v="Fact southern recognize themselves type mean."/>
    <s v="Sales"/>
    <s v="Field Operations"/>
    <d v="1955-03-17T00:00:00"/>
    <s v="GA"/>
    <s v="Technician"/>
    <x v="0"/>
    <n v="72975"/>
    <s v="Black"/>
    <x v="3"/>
    <s v="Fully Meets"/>
    <n v="2"/>
    <n v="1"/>
    <n v="4"/>
    <n v="1"/>
    <s v="Communication Skills"/>
    <s v="External"/>
    <s v="Failed"/>
    <s v="Claudiashire"/>
    <s v="John Gutierrez DDS"/>
    <n v="5"/>
  </r>
  <r>
    <x v="2549"/>
    <s v="Charlie Atkinson"/>
    <d v="2021-11-26T00:00:00"/>
    <d v="2022-10-14T00:00:00"/>
    <s v="Area Sales Manager"/>
    <s v="Jennifer Hicks"/>
    <s v="Unknown"/>
    <s v="SVG"/>
    <s v="Future Start"/>
    <s v="Part-Time"/>
    <s v="Zone C"/>
    <s v="Temporary"/>
    <s v="Resignation"/>
    <s v="Will person decade Republican."/>
    <s v="Sales"/>
    <s v="Wireline Construction"/>
    <d v="1988-03-26T00:00:00"/>
    <s v="TX"/>
    <s v="Billing"/>
    <x v="1"/>
    <n v="57754"/>
    <s v="White"/>
    <x v="3"/>
    <s v="Fully Meets"/>
    <n v="1"/>
    <n v="3"/>
    <n v="5"/>
    <n v="4"/>
    <s v="Project Management"/>
    <s v="Internal"/>
    <s v="Completed"/>
    <s v="New Bonnie"/>
    <s v="Lisa Gibbs"/>
    <n v="4"/>
  </r>
  <r>
    <x v="2550"/>
    <s v="Emery Roach"/>
    <d v="2018-08-11T00:00:00"/>
    <s v="N/A"/>
    <s v="Area Sales Manager"/>
    <s v="Victoria Bailey"/>
    <s v="Unknown"/>
    <s v="PYZ"/>
    <s v="Active"/>
    <s v="Part-Time"/>
    <s v="Zone C"/>
    <s v="Part-Time"/>
    <s v="Unk"/>
    <s v="N/A"/>
    <s v="Sales"/>
    <s v="Engineers"/>
    <d v="1954-07-04T00:00:00"/>
    <s v="TX"/>
    <s v="Engineer"/>
    <x v="1"/>
    <n v="81142"/>
    <s v="Black"/>
    <x v="0"/>
    <s v="Needs Improvement"/>
    <n v="4"/>
    <n v="4"/>
    <n v="4"/>
    <n v="3"/>
    <s v="Communication Skills"/>
    <s v="External"/>
    <s v="Failed"/>
    <s v="Danielfort"/>
    <s v="Jesus Daniel"/>
    <n v="1"/>
  </r>
  <r>
    <x v="2551"/>
    <s v="Harper Ramos"/>
    <d v="2020-02-16T00:00:00"/>
    <d v="2020-06-03T00:00:00"/>
    <s v="Area Sales Manager"/>
    <s v="Maria Chan"/>
    <s v="Unknown"/>
    <s v="PL"/>
    <s v="Active"/>
    <s v="Full-Time"/>
    <s v="Zone B"/>
    <s v="Full-Time"/>
    <s v="Retirement"/>
    <s v="Stand possible truth bank on meet daughter."/>
    <s v="Sales"/>
    <s v="Field Operations"/>
    <d v="1942-08-11T00:00:00"/>
    <s v="CO"/>
    <s v="Foreman"/>
    <x v="1"/>
    <n v="28714"/>
    <s v="White"/>
    <x v="2"/>
    <s v="Needs Improvement"/>
    <n v="1"/>
    <n v="3"/>
    <n v="4"/>
    <n v="2"/>
    <s v="Leadership Development"/>
    <s v="External"/>
    <s v="Failed"/>
    <s v="Charlottebury"/>
    <s v="John Miller"/>
    <n v="4"/>
  </r>
  <r>
    <x v="2552"/>
    <s v="Khalil Mendez"/>
    <d v="2020-01-20T00:00:00"/>
    <s v="N/A"/>
    <s v="Area Sales Manager"/>
    <s v="Regina Martinez"/>
    <s v="Unknown"/>
    <s v="NEL"/>
    <s v="Active"/>
    <s v="Contract"/>
    <s v="Zone C"/>
    <s v="Temporary"/>
    <s v="Unk"/>
    <s v="N/A"/>
    <s v="Sales"/>
    <s v="Field Operations"/>
    <d v="1949-05-07T00:00:00"/>
    <s v="CO"/>
    <s v="Foreman"/>
    <x v="1"/>
    <n v="50379"/>
    <s v="Black"/>
    <x v="3"/>
    <s v="Fully Meets"/>
    <n v="4"/>
    <n v="4"/>
    <n v="2"/>
    <n v="4"/>
    <s v="Project Management"/>
    <s v="Internal"/>
    <s v="Failed"/>
    <s v="West David"/>
    <s v="Christopher Curtis"/>
    <n v="5"/>
  </r>
  <r>
    <x v="2553"/>
    <s v="Lizeth Holland"/>
    <d v="2019-03-31T00:00:00"/>
    <s v="N/A"/>
    <s v="Area Sales Manager"/>
    <s v="Tonya Martin"/>
    <s v="Unknown"/>
    <s v="MSC"/>
    <s v="Active"/>
    <s v="Part-Time"/>
    <s v="Zone C"/>
    <s v="Temporary"/>
    <s v="Unk"/>
    <s v="N/A"/>
    <s v="Sales"/>
    <s v="People Services"/>
    <d v="1958-10-14T00:00:00"/>
    <s v="IN"/>
    <s v="Cpo"/>
    <x v="1"/>
    <n v="78385"/>
    <s v="Asian"/>
    <x v="1"/>
    <s v="Fully Meets"/>
    <n v="1"/>
    <n v="2"/>
    <n v="1"/>
    <n v="2"/>
    <s v="Project Management"/>
    <s v="Internal"/>
    <s v="Completed"/>
    <s v="Carsonmouth"/>
    <s v="Collin Santiago"/>
    <n v="4"/>
  </r>
  <r>
    <x v="2554"/>
    <s v="Matilda Randall"/>
    <d v="2023-01-06T00:00:00"/>
    <d v="2023-05-07T00:00:00"/>
    <s v="Area Sales Manager"/>
    <s v="Daniel Wolf"/>
    <s v="Unknown"/>
    <s v="EW"/>
    <s v="Active"/>
    <s v="Full-Time"/>
    <s v="Zone C"/>
    <s v="Temporary"/>
    <s v="Resignation"/>
    <s v="Choose list of all nor stock."/>
    <s v="Sales"/>
    <s v="General - Eng"/>
    <d v="1988-01-11T00:00:00"/>
    <s v="IN"/>
    <s v="Drafter"/>
    <x v="0"/>
    <n v="48104"/>
    <s v="Hispanic"/>
    <x v="1"/>
    <s v="Fully Meets"/>
    <n v="4"/>
    <n v="2"/>
    <n v="5"/>
    <n v="1"/>
    <s v="Leadership Development"/>
    <s v="External"/>
    <s v="Completed"/>
    <s v="Nashview"/>
    <s v="Darlene Vega"/>
    <n v="4"/>
  </r>
  <r>
    <x v="2555"/>
    <s v="Damien Howe"/>
    <d v="2019-07-18T00:00:00"/>
    <d v="2020-01-15T00:00:00"/>
    <s v="Area Sales Manager"/>
    <s v="Sarah Petersen"/>
    <s v="Unknown"/>
    <s v="CCDR"/>
    <s v="Active"/>
    <s v="Full-Time"/>
    <s v="Zone B"/>
    <s v="Temporary"/>
    <s v="Retirement"/>
    <s v="Community material much behind."/>
    <s v="Sales"/>
    <s v="Wireline Construction"/>
    <d v="1961-06-16T00:00:00"/>
    <s v="CA"/>
    <s v="Vp"/>
    <x v="1"/>
    <n v="86009"/>
    <s v="White"/>
    <x v="2"/>
    <s v="Exceeds"/>
    <n v="2"/>
    <n v="2"/>
    <n v="2"/>
    <n v="3"/>
    <s v="Customer Service"/>
    <s v="Internal"/>
    <s v="Failed"/>
    <s v="Christinastad"/>
    <s v="Mandy Morrison"/>
    <n v="1"/>
  </r>
  <r>
    <x v="2556"/>
    <s v="Nicholas Obrien"/>
    <d v="2019-02-13T00:00:00"/>
    <s v="N/A"/>
    <s v="Area Sales Manager"/>
    <s v="Victoria Christian DDS"/>
    <s v="Unknown"/>
    <s v="BPC"/>
    <s v="Active"/>
    <s v="Part-Time"/>
    <s v="Zone C"/>
    <s v="Temporary"/>
    <s v="Unk"/>
    <s v="N/A"/>
    <s v="Sales"/>
    <s v="Field Operations"/>
    <d v="1960-06-06T00:00:00"/>
    <s v="MA"/>
    <s v="Operator"/>
    <x v="1"/>
    <n v="68837"/>
    <s v="Other"/>
    <x v="2"/>
    <s v="Fully Meets"/>
    <n v="2"/>
    <n v="4"/>
    <n v="5"/>
    <n v="2"/>
    <s v="Project Management"/>
    <s v="External"/>
    <s v="Failed"/>
    <s v="East Cherylmouth"/>
    <s v="Melissa Oliver"/>
    <n v="1"/>
  </r>
  <r>
    <x v="2557"/>
    <s v="Mildred Gentry"/>
    <d v="2018-12-30T00:00:00"/>
    <s v="N/A"/>
    <s v="Production Technician I"/>
    <s v="Erin Moore"/>
    <s v="Unknown"/>
    <s v="MSC"/>
    <s v="Active"/>
    <s v="Part-Time"/>
    <s v="Zone A"/>
    <s v="Part-Time"/>
    <s v="Unk"/>
    <s v="N/A"/>
    <s v="Production"/>
    <s v="Yard (Material Handling)"/>
    <d v="1959-06-04T00:00:00"/>
    <s v="MA"/>
    <s v="Manager"/>
    <x v="0"/>
    <n v="2145"/>
    <s v="Black"/>
    <x v="2"/>
    <s v="Fully Meets"/>
    <n v="1"/>
    <n v="2"/>
    <n v="5"/>
    <n v="3"/>
    <s v="Technical Skills"/>
    <s v="Internal"/>
    <s v="Completed"/>
    <s v="Lake Markberg"/>
    <s v="Cassandra Bell"/>
    <n v="1"/>
  </r>
  <r>
    <x v="2558"/>
    <s v="Wilson K Adinolfi"/>
    <d v="2019-11-06T00:00:00"/>
    <d v="2020-09-06T00:00:00"/>
    <s v="Production Technician I"/>
    <s v="Andrea Gutierrez"/>
    <s v="Unknown"/>
    <s v="NEL"/>
    <s v="Active"/>
    <s v="Part-Time"/>
    <s v="Zone C"/>
    <s v="Full-Time"/>
    <s v="Retirement"/>
    <s v="Age approach seek person across yes care."/>
    <s v="Production"/>
    <s v="Field Operations"/>
    <d v="1991-11-18T00:00:00"/>
    <s v="MA"/>
    <s v="Assistant"/>
    <x v="1"/>
    <n v="1960"/>
    <s v="White"/>
    <x v="2"/>
    <s v="Fully Meets"/>
    <n v="2"/>
    <n v="3"/>
    <n v="2"/>
    <n v="1"/>
    <s v="Project Management"/>
    <s v="External"/>
    <s v="Failed"/>
    <s v="West Michelletown"/>
    <s v="John Allen"/>
    <n v="2"/>
  </r>
  <r>
    <x v="2559"/>
    <s v="Joanne Handschiegl"/>
    <d v="2022-06-01T00:00:00"/>
    <s v="N/A"/>
    <s v="Production Technician I"/>
    <s v="Wanda Ross DDS"/>
    <s v="Unknown"/>
    <s v="MSC"/>
    <s v="Active"/>
    <s v="Contract"/>
    <s v="Zone C"/>
    <s v="Full-Time"/>
    <s v="Unk"/>
    <s v="N/A"/>
    <s v="Production"/>
    <s v="Field Operations"/>
    <d v="1954-02-18T00:00:00"/>
    <s v="MA"/>
    <s v="Technician"/>
    <x v="0"/>
    <n v="2127"/>
    <s v="Asian"/>
    <x v="3"/>
    <s v="Exceeds"/>
    <n v="4"/>
    <n v="2"/>
    <n v="4"/>
    <n v="5"/>
    <s v="Technical Skills"/>
    <s v="External"/>
    <s v="Completed"/>
    <s v="East Jenna"/>
    <s v="Rebecca Welch"/>
    <n v="1"/>
  </r>
  <r>
    <x v="2560"/>
    <s v="Dianna Blount"/>
    <d v="2023-03-28T00:00:00"/>
    <s v="N/A"/>
    <s v="Production Technician II"/>
    <s v="Steven King"/>
    <s v="Unknown"/>
    <s v="BPC"/>
    <s v="Active"/>
    <s v="Part-Time"/>
    <s v="Zone C"/>
    <s v="Temporary"/>
    <s v="Unk"/>
    <s v="N/A"/>
    <s v="Production"/>
    <s v="General - Con"/>
    <d v="1959-01-31T00:00:00"/>
    <s v="MA"/>
    <s v="Technician"/>
    <x v="0"/>
    <n v="2171"/>
    <s v="White"/>
    <x v="0"/>
    <s v="Fully Meets"/>
    <n v="5"/>
    <n v="2"/>
    <n v="1"/>
    <n v="5"/>
    <s v="Technical Skills"/>
    <s v="External"/>
    <s v="Failed"/>
    <s v="Lake Johnstad"/>
    <s v="Samuel Lynch"/>
    <n v="5"/>
  </r>
  <r>
    <x v="2561"/>
    <s v="Jean Crimmings"/>
    <d v="2019-05-21T00:00:00"/>
    <d v="2023-01-05T00:00:00"/>
    <s v="Production Technician I"/>
    <s v="Stephen Rodriguez"/>
    <s v="Unknown"/>
    <s v="CCDR"/>
    <s v="Future Start"/>
    <s v="Contract"/>
    <s v="Zone B"/>
    <s v="Full-Time"/>
    <s v="Retirement"/>
    <s v="Whom summer common produce despite follow."/>
    <s v="Production"/>
    <s v="Shop (Fleet)"/>
    <d v="1954-04-09T00:00:00"/>
    <s v="MA"/>
    <s v="Manager"/>
    <x v="0"/>
    <n v="1821"/>
    <s v="Other"/>
    <x v="2"/>
    <s v="Exceeds"/>
    <n v="2"/>
    <n v="2"/>
    <n v="1"/>
    <n v="3"/>
    <s v="Project Management"/>
    <s v="External"/>
    <s v="Failed"/>
    <s v="West William"/>
    <s v="Jason Gallegos"/>
    <n v="3"/>
  </r>
  <r>
    <x v="2562"/>
    <s v="Nore Sadki"/>
    <d v="2019-01-01T00:00:00"/>
    <s v="N/A"/>
    <s v="Production Technician I"/>
    <s v="Patricia Carter"/>
    <s v="Unknown"/>
    <s v="WBL"/>
    <s v="Active"/>
    <s v="Contract"/>
    <s v="Zone B"/>
    <s v="Full-Time"/>
    <s v="Unk"/>
    <s v="N/A"/>
    <s v="Production"/>
    <s v="Field Operations"/>
    <d v="1946-10-15T00:00:00"/>
    <s v="MA"/>
    <s v="Driver"/>
    <x v="1"/>
    <n v="2148"/>
    <s v="Black"/>
    <x v="1"/>
    <s v="PIP"/>
    <n v="4"/>
    <n v="4"/>
    <n v="1"/>
    <n v="3"/>
    <s v="Leadership Development"/>
    <s v="External"/>
    <s v="Completed"/>
    <s v="Lake Tammyborough"/>
    <s v="Samantha Fisher"/>
    <n v="4"/>
  </r>
  <r>
    <x v="2563"/>
    <s v="Susan Lundy"/>
    <d v="2019-01-26T00:00:00"/>
    <d v="2020-12-02T00:00:00"/>
    <s v="Production Technician II"/>
    <s v="Diana Johnson"/>
    <s v="Unknown"/>
    <s v="SVG"/>
    <s v="Voluntarily Terminated"/>
    <s v="Full-Time"/>
    <s v="Zone C"/>
    <s v="Temporary"/>
    <s v="Resignation"/>
    <s v="Week degree party available measure."/>
    <s v="Production"/>
    <s v="Aerial"/>
    <d v="1994-11-07T00:00:00"/>
    <s v="MA"/>
    <s v="Lineman"/>
    <x v="0"/>
    <n v="2122"/>
    <s v="White"/>
    <x v="3"/>
    <s v="Fully Meets"/>
    <n v="1"/>
    <n v="4"/>
    <n v="4"/>
    <n v="3"/>
    <s v="Technical Skills"/>
    <s v="External"/>
    <s v="Failed"/>
    <s v="North Richard"/>
    <s v="Kimberly Thomas"/>
    <n v="4"/>
  </r>
  <r>
    <x v="2564"/>
    <s v="Kramer Keatts"/>
    <d v="2021-09-11T00:00:00"/>
    <s v="N/A"/>
    <s v="Production Technician I"/>
    <s v="Diana Good"/>
    <s v="Unknown"/>
    <s v="WBL"/>
    <s v="Active"/>
    <s v="Part-Time"/>
    <s v="Zone B"/>
    <s v="Full-Time"/>
    <s v="Unk"/>
    <s v="N/A"/>
    <s v="Production"/>
    <s v="General - Con"/>
    <d v="1968-05-10T00:00:00"/>
    <s v="MA"/>
    <s v="Lineman"/>
    <x v="1"/>
    <n v="1887"/>
    <s v="Other"/>
    <x v="3"/>
    <s v="Fully Meets"/>
    <n v="4"/>
    <n v="5"/>
    <n v="5"/>
    <n v="5"/>
    <s v="Project Management"/>
    <s v="External"/>
    <s v="Completed"/>
    <s v="Courtneymouth"/>
    <s v="Samantha Nichols"/>
    <n v="4"/>
  </r>
  <r>
    <x v="2565"/>
    <s v="Maliki Moumanil"/>
    <d v="2021-09-26T00:00:00"/>
    <s v="N/A"/>
    <s v="Production Technician II"/>
    <s v="Desiree Stephens"/>
    <s v="Unknown"/>
    <s v="PL"/>
    <s v="Active"/>
    <s v="Part-Time"/>
    <s v="Zone A"/>
    <s v="Part-Time"/>
    <s v="Unk"/>
    <s v="N/A"/>
    <s v="Production"/>
    <s v="Aerial"/>
    <d v="1963-10-05T00:00:00"/>
    <s v="MA"/>
    <s v="Lineman"/>
    <x v="1"/>
    <n v="1460"/>
    <s v="Black"/>
    <x v="2"/>
    <s v="Fully Meets"/>
    <n v="2"/>
    <n v="1"/>
    <n v="2"/>
    <n v="3"/>
    <s v="Communication Skills"/>
    <s v="Internal"/>
    <s v="Failed"/>
    <s v="Jordanborough"/>
    <s v="John Gamble"/>
    <n v="2"/>
  </r>
  <r>
    <x v="2566"/>
    <s v="Nader Barton"/>
    <d v="2023-03-04T00:00:00"/>
    <s v="N/A"/>
    <s v="Production Technician I"/>
    <s v="Debra Garcia"/>
    <s v="Unknown"/>
    <s v="EW"/>
    <s v="Active"/>
    <s v="Full-Time"/>
    <s v="Zone C"/>
    <s v="Full-Time"/>
    <s v="Unk"/>
    <s v="N/A"/>
    <s v="Production"/>
    <s v="General - Sga"/>
    <d v="1966-09-02T00:00:00"/>
    <s v="MA"/>
    <s v="Technician"/>
    <x v="1"/>
    <n v="2747"/>
    <s v="Asian"/>
    <x v="1"/>
    <s v="Fully Meets"/>
    <n v="4"/>
    <n v="2"/>
    <n v="3"/>
    <n v="2"/>
    <s v="Customer Service"/>
    <s v="Internal"/>
    <s v="Completed"/>
    <s v="Sierraton"/>
    <s v="April Wilson"/>
    <n v="5"/>
  </r>
  <r>
    <x v="2567"/>
    <s v="Quinn Rarrick"/>
    <d v="2023-07-11T00:00:00"/>
    <d v="2023-07-29T00:00:00"/>
    <s v="Production Technician I"/>
    <s v="Susan Brown"/>
    <s v="Unknown"/>
    <s v="EW"/>
    <s v="Voluntarily Terminated"/>
    <s v="Full-Time"/>
    <s v="Zone B"/>
    <s v="Part-Time"/>
    <s v="Involuntary"/>
    <s v="Couple really very hear."/>
    <s v="Production"/>
    <s v="Field Operations"/>
    <d v="1974-12-08T00:00:00"/>
    <s v="MA"/>
    <s v="Foreman"/>
    <x v="1"/>
    <n v="2478"/>
    <s v="Asian"/>
    <x v="3"/>
    <s v="Fully Meets"/>
    <n v="2"/>
    <n v="2"/>
    <n v="4"/>
    <n v="1"/>
    <s v="Project Management"/>
    <s v="Internal"/>
    <s v="Failed"/>
    <s v="Frenchside"/>
    <s v="Anthony Nixon"/>
    <n v="2"/>
  </r>
  <r>
    <x v="2568"/>
    <s v="Beatrice Chace"/>
    <d v="2019-02-09T00:00:00"/>
    <d v="2020-08-28T00:00:00"/>
    <s v="Production Technician I"/>
    <s v="Margaret Hampton"/>
    <s v="Unknown"/>
    <s v="MSC"/>
    <s v="Active"/>
    <s v="Part-Time"/>
    <s v="Zone B"/>
    <s v="Temporary"/>
    <s v="Involuntary"/>
    <s v="Trial little must kitchen recently."/>
    <s v="Production"/>
    <s v="Catv"/>
    <d v="1995-07-19T00:00:00"/>
    <s v="MA"/>
    <s v="Supervisor"/>
    <x v="0"/>
    <n v="2763"/>
    <s v="Hispanic"/>
    <x v="3"/>
    <s v="Fully Meets"/>
    <n v="2"/>
    <n v="1"/>
    <n v="3"/>
    <n v="5"/>
    <s v="Technical Skills"/>
    <s v="External"/>
    <s v="Failed"/>
    <s v="Fernandezborough"/>
    <s v="Rachel Foster"/>
    <n v="4"/>
  </r>
  <r>
    <x v="2569"/>
    <s v="Adrienne J Homberger"/>
    <d v="2019-04-19T00:00:00"/>
    <d v="2021-10-26T00:00:00"/>
    <s v="Production Technician II"/>
    <s v="Brandon Miller"/>
    <s v="Unknown"/>
    <s v="TNS"/>
    <s v="Voluntarily Terminated"/>
    <s v="Full-Time"/>
    <s v="Zone B"/>
    <s v="Temporary"/>
    <s v="Voluntary"/>
    <s v="Change instead determine share far leg ground."/>
    <s v="Production"/>
    <s v="Fielders"/>
    <d v="1974-11-23T00:00:00"/>
    <s v="MA"/>
    <s v="Engineer"/>
    <x v="0"/>
    <n v="2445"/>
    <s v="Asian"/>
    <x v="0"/>
    <s v="Fully Meets"/>
    <n v="1"/>
    <n v="2"/>
    <n v="5"/>
    <n v="3"/>
    <s v="Project Management"/>
    <s v="External"/>
    <s v="Failed"/>
    <s v="Port Kristopherfurt"/>
    <s v="Matthew Ramirez"/>
    <n v="2"/>
  </r>
  <r>
    <x v="2570"/>
    <s v="Marilyn Linares"/>
    <d v="2022-07-07T00:00:00"/>
    <d v="2023-07-17T00:00:00"/>
    <s v="Production Technician I"/>
    <s v="Dr. Matthew Schmitt"/>
    <s v="Unknown"/>
    <s v="NEL"/>
    <s v="Voluntarily Terminated"/>
    <s v="Part-Time"/>
    <s v="Zone C"/>
    <s v="Full-Time"/>
    <s v="Resignation"/>
    <s v="Heavy throughout program."/>
    <s v="Production"/>
    <s v="Field Operations"/>
    <d v="1947-08-29T00:00:00"/>
    <s v="MA"/>
    <s v="Engineer"/>
    <x v="0"/>
    <n v="1886"/>
    <s v="White"/>
    <x v="1"/>
    <s v="Fully Meets"/>
    <n v="4"/>
    <n v="4"/>
    <n v="1"/>
    <n v="5"/>
    <s v="Project Management"/>
    <s v="External"/>
    <s v="Completed"/>
    <s v="North William"/>
    <s v="Tanya Melendez"/>
    <n v="3"/>
  </r>
  <r>
    <x v="2571"/>
    <s v="Timothy Sullivan"/>
    <d v="2019-03-12T00:00:00"/>
    <d v="2020-05-19T00:00:00"/>
    <s v="Production Technician I"/>
    <s v="Shawn Berry"/>
    <s v="Unknown"/>
    <s v="WBL"/>
    <s v="Active"/>
    <s v="Contract"/>
    <s v="Zone A"/>
    <s v="Part-Time"/>
    <s v="Retirement"/>
    <s v="Where first Mr remember crime."/>
    <s v="Production"/>
    <s v="Fielders"/>
    <d v="1994-06-07T00:00:00"/>
    <s v="MA"/>
    <s v="Engineer"/>
    <x v="1"/>
    <n v="2747"/>
    <s v="White"/>
    <x v="2"/>
    <s v="Fully Meets"/>
    <n v="5"/>
    <n v="5"/>
    <n v="5"/>
    <n v="5"/>
    <s v="Leadership Development"/>
    <s v="Internal"/>
    <s v="Failed"/>
    <s v="Port Dennis"/>
    <s v="Brady Newton"/>
    <n v="5"/>
  </r>
  <r>
    <x v="2572"/>
    <s v="Jennifer Medeiros"/>
    <d v="2020-03-09T00:00:00"/>
    <d v="2021-10-17T00:00:00"/>
    <s v="Production Technician I"/>
    <s v="Brittany Martin"/>
    <s v="Unknown"/>
    <s v="NEL"/>
    <s v="Active"/>
    <s v="Contract"/>
    <s v="Zone B"/>
    <s v="Full-Time"/>
    <s v="Involuntary"/>
    <s v="Cup purpose hundred region similar."/>
    <s v="Production"/>
    <s v="Field Operations"/>
    <d v="1983-10-26T00:00:00"/>
    <s v="MA"/>
    <s v="Driller"/>
    <x v="0"/>
    <n v="2346"/>
    <s v="Asian"/>
    <x v="3"/>
    <s v="Exceeds"/>
    <n v="4"/>
    <n v="4"/>
    <n v="1"/>
    <n v="1"/>
    <s v="Customer Service"/>
    <s v="Internal"/>
    <s v="Completed"/>
    <s v="Port Desireeburgh"/>
    <s v="Francis Cox"/>
    <n v="4"/>
  </r>
  <r>
    <x v="2573"/>
    <s v="Anna Von Massenbach"/>
    <d v="2021-05-18T00:00:00"/>
    <d v="2022-01-04T00:00:00"/>
    <s v="Production Technician I"/>
    <s v="Timothy Weaver"/>
    <s v="Unknown"/>
    <s v="WBL"/>
    <s v="Future Start"/>
    <s v="Contract"/>
    <s v="Zone B"/>
    <s v="Full-Time"/>
    <s v="Involuntary"/>
    <s v="News quite number answer program."/>
    <s v="Production"/>
    <s v="Underground"/>
    <d v="1951-05-06T00:00:00"/>
    <s v="MA"/>
    <s v="Laborer"/>
    <x v="0"/>
    <n v="2124"/>
    <s v="Hispanic"/>
    <x v="1"/>
    <s v="Fully Meets"/>
    <n v="1"/>
    <n v="3"/>
    <n v="3"/>
    <n v="3"/>
    <s v="Customer Service"/>
    <s v="Internal"/>
    <s v="Completed"/>
    <s v="Port Amy"/>
    <s v="Sharon Mcfarland"/>
    <n v="1"/>
  </r>
  <r>
    <x v="2574"/>
    <s v="George Johnson"/>
    <d v="2021-04-28T00:00:00"/>
    <d v="2022-01-18T00:00:00"/>
    <s v="Production Technician I"/>
    <s v="Amanda Smith"/>
    <s v="Unknown"/>
    <s v="MSC"/>
    <s v="Voluntarily Terminated"/>
    <s v="Part-Time"/>
    <s v="Zone A"/>
    <s v="Temporary"/>
    <s v="Resignation"/>
    <s v="Big large training region."/>
    <s v="Production"/>
    <s v="Field Operations"/>
    <d v="1987-03-05T00:00:00"/>
    <s v="MA"/>
    <s v="Groundman"/>
    <x v="1"/>
    <n v="2445"/>
    <s v="Hispanic"/>
    <x v="2"/>
    <s v="Exceeds"/>
    <n v="5"/>
    <n v="5"/>
    <n v="1"/>
    <n v="5"/>
    <s v="Technical Skills"/>
    <s v="Internal"/>
    <s v="Failed"/>
    <s v="South Paulport"/>
    <s v="Brian Hood"/>
    <n v="3"/>
  </r>
  <r>
    <x v="2575"/>
    <s v="Angela Erilus"/>
    <d v="2021-07-21T00:00:00"/>
    <d v="2023-04-26T00:00:00"/>
    <s v="Production Technician II"/>
    <s v="Marc Cummings"/>
    <s v="Unknown"/>
    <s v="PL"/>
    <s v="Active"/>
    <s v="Full-Time"/>
    <s v="Zone B"/>
    <s v="Full-Time"/>
    <s v="Voluntary"/>
    <s v="Reflect off growth mouth have."/>
    <s v="Production"/>
    <s v="Engineers"/>
    <d v="1992-04-26T00:00:00"/>
    <s v="MA"/>
    <s v="Project Manager"/>
    <x v="0"/>
    <n v="2133"/>
    <s v="Asian"/>
    <x v="2"/>
    <s v="Exceeds"/>
    <n v="4"/>
    <n v="2"/>
    <n v="3"/>
    <n v="3"/>
    <s v="Project Management"/>
    <s v="External"/>
    <s v="Completed"/>
    <s v="East Taylor"/>
    <s v="Jesse Sullivan"/>
    <n v="5"/>
  </r>
  <r>
    <x v="2576"/>
    <s v="Miguel Estremera"/>
    <d v="2019-09-15T00:00:00"/>
    <s v="N/A"/>
    <s v="Production Technician I"/>
    <s v="James Rodriguez"/>
    <s v="Unknown"/>
    <s v="BPC"/>
    <s v="Active"/>
    <s v="Part-Time"/>
    <s v="Zone C"/>
    <s v="Temporary"/>
    <s v="Unk"/>
    <s v="N/A"/>
    <s v="Production"/>
    <s v="Field Operations"/>
    <d v="1957-05-30T00:00:00"/>
    <s v="MA"/>
    <s v="Tower Hand"/>
    <x v="1"/>
    <n v="2129"/>
    <s v="White"/>
    <x v="1"/>
    <s v="Fully Meets"/>
    <n v="4"/>
    <n v="5"/>
    <n v="4"/>
    <n v="5"/>
    <s v="Communication Skills"/>
    <s v="Internal"/>
    <s v="Completed"/>
    <s v="New Jasonland"/>
    <s v="Mr. John Singh"/>
    <n v="5"/>
  </r>
  <r>
    <x v="2577"/>
    <s v="Clinton Owad"/>
    <d v="2019-05-04T00:00:00"/>
    <s v="N/A"/>
    <s v="Production Technician I"/>
    <s v="Elizabeth Sullivan MD"/>
    <s v="Unknown"/>
    <s v="WBL"/>
    <s v="Active"/>
    <s v="Full-Time"/>
    <s v="Zone A"/>
    <s v="Temporary"/>
    <s v="Unk"/>
    <s v="N/A"/>
    <s v="Production"/>
    <s v="Field Operations"/>
    <d v="1957-05-30T00:00:00"/>
    <s v="MA"/>
    <s v="Technician"/>
    <x v="1"/>
    <n v="1760"/>
    <s v="Hispanic"/>
    <x v="0"/>
    <s v="Exceeds"/>
    <n v="2"/>
    <n v="1"/>
    <n v="4"/>
    <n v="2"/>
    <s v="Project Management"/>
    <s v="External"/>
    <s v="Completed"/>
    <s v="Allenborough"/>
    <s v="Nathan Jones"/>
    <n v="5"/>
  </r>
  <r>
    <x v="2578"/>
    <s v="Constance Sloan"/>
    <d v="2021-05-20T00:00:00"/>
    <s v="N/A"/>
    <s v="Production Technician II"/>
    <s v="Sean Marsh"/>
    <s v="Unknown"/>
    <s v="BPC"/>
    <s v="Active"/>
    <s v="Full-Time"/>
    <s v="Zone C"/>
    <s v="Part-Time"/>
    <s v="Unk"/>
    <s v="N/A"/>
    <s v="Production"/>
    <s v="Field Operations"/>
    <d v="1946-11-15T00:00:00"/>
    <s v="MA"/>
    <s v="Laborer"/>
    <x v="0"/>
    <n v="1851"/>
    <s v="Asian"/>
    <x v="1"/>
    <s v="Needs Improvement"/>
    <n v="4"/>
    <n v="5"/>
    <n v="3"/>
    <n v="3"/>
    <s v="Communication Skills"/>
    <s v="External"/>
    <s v="Failed"/>
    <s v="South Jillian"/>
    <s v="Amber Wright"/>
    <n v="2"/>
  </r>
  <r>
    <x v="2579"/>
    <s v="Davion Sanchez"/>
    <d v="2019-12-16T00:00:00"/>
    <s v="N/A"/>
    <s v="Production Technician I"/>
    <s v="Kathryn Wilkinson"/>
    <s v="Unknown"/>
    <s v="PYZ"/>
    <s v="Active"/>
    <s v="Full-Time"/>
    <s v="Zone C"/>
    <s v="Full-Time"/>
    <s v="Unk"/>
    <s v="N/A"/>
    <s v="Production"/>
    <s v="Field Operations"/>
    <d v="1942-04-21T00:00:00"/>
    <s v="MA"/>
    <s v="Foreman"/>
    <x v="1"/>
    <n v="41016"/>
    <s v="Other"/>
    <x v="0"/>
    <s v="Fully Meets"/>
    <n v="4"/>
    <n v="2"/>
    <n v="4"/>
    <n v="3"/>
    <s v="Communication Skills"/>
    <s v="Internal"/>
    <s v="Failed"/>
    <s v="New Jamesside"/>
    <s v="Kelly Rodriguez"/>
    <n v="5"/>
  </r>
  <r>
    <x v="2580"/>
    <s v="Ross Strickland"/>
    <d v="2020-11-20T00:00:00"/>
    <d v="2023-05-01T00:00:00"/>
    <s v="Production Technician I"/>
    <s v="Paul Walker"/>
    <s v="Unknown"/>
    <s v="SVG"/>
    <s v="Active"/>
    <s v="Full-Time"/>
    <s v="Zone A"/>
    <s v="Part-Time"/>
    <s v="Voluntary"/>
    <s v="Memory high then mind concern carry level life."/>
    <s v="Production"/>
    <s v="Wireline Construction"/>
    <d v="1943-03-08T00:00:00"/>
    <s v="MA"/>
    <s v="Foreman"/>
    <x v="1"/>
    <n v="18389"/>
    <s v="Other"/>
    <x v="3"/>
    <s v="Fully Meets"/>
    <n v="2"/>
    <n v="3"/>
    <n v="4"/>
    <n v="4"/>
    <s v="Communication Skills"/>
    <s v="External"/>
    <s v="Completed"/>
    <s v="Michaelberg"/>
    <s v="Todd Ramirez"/>
    <n v="1"/>
  </r>
  <r>
    <x v="2581"/>
    <s v="Augustus Drake"/>
    <d v="2020-08-19T00:00:00"/>
    <d v="2022-05-04T00:00:00"/>
    <s v="Production Technician I"/>
    <s v="Elizabeth Robertson"/>
    <s v="Unknown"/>
    <s v="TNS"/>
    <s v="Active"/>
    <s v="Part-Time"/>
    <s v="Zone B"/>
    <s v="Part-Time"/>
    <s v="Retirement"/>
    <s v="Other might rise today."/>
    <s v="Production"/>
    <s v="Yard (Material Handling)"/>
    <d v="1968-08-09T00:00:00"/>
    <s v="MA"/>
    <s v="Laborer"/>
    <x v="1"/>
    <n v="90676"/>
    <s v="Asian"/>
    <x v="1"/>
    <s v="Fully Meets"/>
    <n v="4"/>
    <n v="2"/>
    <n v="2"/>
    <n v="5"/>
    <s v="Communication Skills"/>
    <s v="Internal"/>
    <s v="Completed"/>
    <s v="Lopezborough"/>
    <s v="Erik Reeves"/>
    <n v="4"/>
  </r>
  <r>
    <x v="2582"/>
    <s v="Gracelyn Huynh"/>
    <d v="2021-04-28T00:00:00"/>
    <d v="2022-04-18T00:00:00"/>
    <s v="Production Technician I"/>
    <s v="Tasha Mayer"/>
    <s v="Unknown"/>
    <s v="WBL"/>
    <s v="Active"/>
    <s v="Full-Time"/>
    <s v="Zone C"/>
    <s v="Temporary"/>
    <s v="Retirement"/>
    <s v="Others those data before major how."/>
    <s v="Production"/>
    <s v="Field Operations"/>
    <d v="1958-11-20T00:00:00"/>
    <s v="MA"/>
    <s v="Construction Manager"/>
    <x v="0"/>
    <n v="16011"/>
    <s v="White"/>
    <x v="0"/>
    <s v="Needs Improvement"/>
    <n v="4"/>
    <n v="4"/>
    <n v="1"/>
    <n v="4"/>
    <s v="Communication Skills"/>
    <s v="Internal"/>
    <s v="Failed"/>
    <s v="Philipburgh"/>
    <s v="Jennifer Woods"/>
    <n v="4"/>
  </r>
  <r>
    <x v="2583"/>
    <s v="Orlando Armstrong"/>
    <d v="2020-08-14T00:00:00"/>
    <s v="N/A"/>
    <s v="Production Technician I"/>
    <s v="Chris Walker"/>
    <s v="Unknown"/>
    <s v="BPC"/>
    <s v="Active"/>
    <s v="Contract"/>
    <s v="Zone C"/>
    <s v="Full-Time"/>
    <s v="Unk"/>
    <s v="N/A"/>
    <s v="Production"/>
    <s v="Field Operations"/>
    <d v="1987-11-07T00:00:00"/>
    <s v="MA"/>
    <s v="Lineman"/>
    <x v="0"/>
    <n v="2051"/>
    <s v="Other"/>
    <x v="0"/>
    <s v="Fully Meets"/>
    <n v="4"/>
    <n v="2"/>
    <n v="2"/>
    <n v="5"/>
    <s v="Technical Skills"/>
    <s v="External"/>
    <s v="Completed"/>
    <s v="Johnathanmouth"/>
    <s v="Penny Taylor"/>
    <n v="5"/>
  </r>
  <r>
    <x v="2584"/>
    <s v="Edward Everett"/>
    <d v="2021-12-22T00:00:00"/>
    <s v="N/A"/>
    <s v="Production Technician I"/>
    <s v="Traci Floyd"/>
    <s v="Unknown"/>
    <s v="CCDR"/>
    <s v="Active"/>
    <s v="Full-Time"/>
    <s v="Zone A"/>
    <s v="Full-Time"/>
    <s v="Unk"/>
    <s v="N/A"/>
    <s v="Production"/>
    <s v="Yard (Material Handling)"/>
    <d v="1992-07-16T00:00:00"/>
    <s v="MA"/>
    <s v="Laborer"/>
    <x v="0"/>
    <n v="3074"/>
    <s v="Black"/>
    <x v="3"/>
    <s v="Fully Meets"/>
    <n v="4"/>
    <n v="1"/>
    <n v="2"/>
    <n v="3"/>
    <s v="Communication Skills"/>
    <s v="Internal"/>
    <s v="Completed"/>
    <s v="Michaelfort"/>
    <s v="Jacob Lee"/>
    <n v="4"/>
  </r>
  <r>
    <x v="2585"/>
    <s v="Jaqueline Terrell"/>
    <d v="2019-02-01T00:00:00"/>
    <d v="2019-02-10T00:00:00"/>
    <s v="Production Technician I"/>
    <s v="Veronica Wiley"/>
    <s v="Unknown"/>
    <s v="EW"/>
    <s v="Active"/>
    <s v="Part-Time"/>
    <s v="Zone B"/>
    <s v="Full-Time"/>
    <s v="Resignation"/>
    <s v="Identify next game leader."/>
    <s v="Production"/>
    <s v="People Services"/>
    <d v="2000-12-27T00:00:00"/>
    <s v="MA"/>
    <s v="Manager"/>
    <x v="0"/>
    <n v="24711"/>
    <s v="Hispanic"/>
    <x v="2"/>
    <s v="Fully Meets"/>
    <n v="2"/>
    <n v="4"/>
    <n v="2"/>
    <n v="4"/>
    <s v="Communication Skills"/>
    <s v="External"/>
    <s v="Completed"/>
    <s v="Browntown"/>
    <s v="Tamara Hayes"/>
    <n v="1"/>
  </r>
  <r>
    <x v="2586"/>
    <s v="Quinn Mccullough"/>
    <d v="2021-05-10T00:00:00"/>
    <d v="2021-12-17T00:00:00"/>
    <s v="Production Technician I"/>
    <s v="Katherine Gay"/>
    <s v="Unknown"/>
    <s v="MSC"/>
    <s v="Active"/>
    <s v="Full-Time"/>
    <s v="Zone B"/>
    <s v="Temporary"/>
    <s v="Resignation"/>
    <s v="Society red to able."/>
    <s v="Production"/>
    <s v="General - Eng"/>
    <d v="1977-12-25T00:00:00"/>
    <s v="MA"/>
    <s v="Administrative"/>
    <x v="1"/>
    <n v="74564"/>
    <s v="Other"/>
    <x v="3"/>
    <s v="Fully Meets"/>
    <n v="2"/>
    <n v="1"/>
    <n v="2"/>
    <n v="2"/>
    <s v="Leadership Development"/>
    <s v="External"/>
    <s v="Completed"/>
    <s v="New Larryshire"/>
    <s v="Darren Lam"/>
    <n v="5"/>
  </r>
  <r>
    <x v="2587"/>
    <s v="Selena Greer"/>
    <d v="2019-06-25T00:00:00"/>
    <d v="2019-08-15T00:00:00"/>
    <s v="Production Technician I"/>
    <s v="Paul Lopez"/>
    <s v="Unknown"/>
    <s v="NEL"/>
    <s v="Active"/>
    <s v="Full-Time"/>
    <s v="Zone C"/>
    <s v="Full-Time"/>
    <s v="Retirement"/>
    <s v="Everybody no four arrive major ten culture."/>
    <s v="Production"/>
    <s v="Shop (Fleet)"/>
    <d v="1972-03-08T00:00:00"/>
    <s v="MA"/>
    <s v="Mechanic"/>
    <x v="1"/>
    <n v="14504"/>
    <s v="Black"/>
    <x v="1"/>
    <s v="Fully Meets"/>
    <n v="2"/>
    <n v="4"/>
    <n v="2"/>
    <n v="1"/>
    <s v="Communication Skills"/>
    <s v="External"/>
    <s v="Completed"/>
    <s v="Montgomeryland"/>
    <s v="Casey Johnston"/>
    <n v="1"/>
  </r>
  <r>
    <x v="2588"/>
    <s v="Giovani Roy"/>
    <d v="2019-04-25T00:00:00"/>
    <s v="N/A"/>
    <s v="Production Technician I"/>
    <s v="Jay Bush"/>
    <s v="Unknown"/>
    <s v="PL"/>
    <s v="Active"/>
    <s v="Contract"/>
    <s v="Zone B"/>
    <s v="Temporary"/>
    <s v="Unk"/>
    <s v="N/A"/>
    <s v="Production"/>
    <s v="Field Operations"/>
    <d v="1951-08-02T00:00:00"/>
    <s v="MA"/>
    <s v="Laborer"/>
    <x v="1"/>
    <n v="2683"/>
    <s v="White"/>
    <x v="2"/>
    <s v="Fully Meets"/>
    <n v="1"/>
    <n v="2"/>
    <n v="3"/>
    <n v="2"/>
    <s v="Communication Skills"/>
    <s v="Internal"/>
    <s v="Failed"/>
    <s v="Tapiabury"/>
    <s v="Brian Graham"/>
    <n v="4"/>
  </r>
  <r>
    <x v="2589"/>
    <s v="Dominik Mullen"/>
    <d v="2021-02-25T00:00:00"/>
    <d v="2022-10-13T00:00:00"/>
    <s v="Production Technician I"/>
    <s v="Jessica Allen"/>
    <s v="Unknown"/>
    <s v="PYZ"/>
    <s v="Future Start"/>
    <s v="Part-Time"/>
    <s v="Zone C"/>
    <s v="Full-Time"/>
    <s v="Retirement"/>
    <s v="Country as dream project office."/>
    <s v="Production"/>
    <s v="Field Operations"/>
    <d v="1995-05-31T00:00:00"/>
    <s v="MA"/>
    <s v="Laborer"/>
    <x v="1"/>
    <n v="66167"/>
    <s v="Asian"/>
    <x v="1"/>
    <s v="Fully Meets"/>
    <n v="4"/>
    <n v="2"/>
    <n v="5"/>
    <n v="4"/>
    <s v="Leadership Development"/>
    <s v="External"/>
    <s v="Completed"/>
    <s v="North Janetbury"/>
    <s v="Michelle Baker"/>
    <n v="1"/>
  </r>
  <r>
    <x v="2590"/>
    <s v="Abdullah Ellison"/>
    <d v="2021-11-23T00:00:00"/>
    <d v="2023-05-29T00:00:00"/>
    <s v="Production Technician I"/>
    <s v="Dr. William Thompson"/>
    <s v="Unknown"/>
    <s v="SVG"/>
    <s v="Future Start"/>
    <s v="Contract"/>
    <s v="Zone B"/>
    <s v="Part-Time"/>
    <s v="Voluntary"/>
    <s v="Quality decade director."/>
    <s v="Production"/>
    <s v="Field Operations"/>
    <d v="1998-11-14T00:00:00"/>
    <s v="MA"/>
    <s v="Supervisor"/>
    <x v="0"/>
    <n v="21634"/>
    <s v="White"/>
    <x v="0"/>
    <s v="Needs Improvement"/>
    <n v="5"/>
    <n v="2"/>
    <n v="1"/>
    <n v="4"/>
    <s v="Customer Service"/>
    <s v="Internal"/>
    <s v="Failed"/>
    <s v="Michaelfurt"/>
    <s v="Amy Murray"/>
    <n v="1"/>
  </r>
  <r>
    <x v="2591"/>
    <s v="Andre Guzman"/>
    <d v="2021-10-05T00:00:00"/>
    <d v="2022-06-18T00:00:00"/>
    <s v="Production Technician I"/>
    <s v="Mrs. Audrey Gonzalez DDS"/>
    <s v="Unknown"/>
    <s v="TNS"/>
    <s v="Future Start"/>
    <s v="Contract"/>
    <s v="Zone B"/>
    <s v="Full-Time"/>
    <s v="Voluntary"/>
    <s v="Particular network available hospital."/>
    <s v="Production"/>
    <s v="Field Operations"/>
    <d v="1998-12-23T00:00:00"/>
    <s v="MA"/>
    <s v="Technician"/>
    <x v="1"/>
    <n v="9454"/>
    <s v="Other"/>
    <x v="2"/>
    <s v="Fully Meets"/>
    <n v="3"/>
    <n v="4"/>
    <n v="1"/>
    <n v="2"/>
    <s v="Leadership Development"/>
    <s v="External"/>
    <s v="Failed"/>
    <s v="Williamsborough"/>
    <s v="Daniel Wilson"/>
    <n v="1"/>
  </r>
  <r>
    <x v="2592"/>
    <s v="Brayden Malone"/>
    <d v="2020-05-30T00:00:00"/>
    <s v="N/A"/>
    <s v="Production Technician I"/>
    <s v="Ashley Bradshaw"/>
    <s v="Unknown"/>
    <s v="WBL"/>
    <s v="Active"/>
    <s v="Contract"/>
    <s v="Zone A"/>
    <s v="Full-Time"/>
    <s v="Unk"/>
    <s v="N/A"/>
    <s v="Production"/>
    <s v="General - Con"/>
    <d v="1949-11-11T00:00:00"/>
    <s v="MA"/>
    <s v="Foreman"/>
    <x v="1"/>
    <n v="48453"/>
    <s v="Asian"/>
    <x v="0"/>
    <s v="Fully Meets"/>
    <n v="1"/>
    <n v="4"/>
    <n v="4"/>
    <n v="3"/>
    <s v="Project Management"/>
    <s v="Internal"/>
    <s v="Failed"/>
    <s v="West Kathrynmouth"/>
    <s v="Joanne Ward"/>
    <n v="3"/>
  </r>
  <r>
    <x v="2593"/>
    <s v="Maribel Morrison"/>
    <d v="2018-12-11T00:00:00"/>
    <s v="N/A"/>
    <s v="Production Technician I"/>
    <s v="Ashley Meyer"/>
    <s v="Unknown"/>
    <s v="PYZ"/>
    <s v="Active"/>
    <s v="Part-Time"/>
    <s v="Zone B"/>
    <s v="Part-Time"/>
    <s v="Unk"/>
    <s v="N/A"/>
    <s v="Production"/>
    <s v="Field Operations"/>
    <d v="1968-03-14T00:00:00"/>
    <s v="MA"/>
    <s v="Technician"/>
    <x v="1"/>
    <n v="72888"/>
    <s v="Black"/>
    <x v="0"/>
    <s v="Needs Improvement"/>
    <n v="1"/>
    <n v="1"/>
    <n v="5"/>
    <n v="1"/>
    <s v="Leadership Development"/>
    <s v="Internal"/>
    <s v="Completed"/>
    <s v="Jamieville"/>
    <s v="Ian Martinez"/>
    <n v="5"/>
  </r>
  <r>
    <x v="2594"/>
    <s v="Fisher Stafford"/>
    <d v="2020-09-22T00:00:00"/>
    <d v="2022-09-14T00:00:00"/>
    <s v="Production Technician I"/>
    <s v="Nicole Delgado"/>
    <s v="Unknown"/>
    <s v="WBL"/>
    <s v="Active"/>
    <s v="Contract"/>
    <s v="Zone A"/>
    <s v="Temporary"/>
    <s v="Resignation"/>
    <s v="Dark meeting play room head join truth involve."/>
    <s v="Production"/>
    <s v="Engineers"/>
    <d v="1952-03-02T00:00:00"/>
    <s v="MA"/>
    <s v="Technician"/>
    <x v="1"/>
    <n v="56703"/>
    <s v="Other"/>
    <x v="3"/>
    <s v="Fully Meets"/>
    <n v="1"/>
    <n v="2"/>
    <n v="3"/>
    <n v="1"/>
    <s v="Technical Skills"/>
    <s v="External"/>
    <s v="Completed"/>
    <s v="Popetown"/>
    <s v="Angela Sanchez"/>
    <n v="2"/>
  </r>
  <r>
    <x v="2595"/>
    <s v="Kellen Medina"/>
    <d v="2019-07-28T00:00:00"/>
    <s v="N/A"/>
    <s v="Production Technician I"/>
    <s v="John Henry"/>
    <s v="Unknown"/>
    <s v="NEL"/>
    <s v="Active"/>
    <s v="Part-Time"/>
    <s v="Zone C"/>
    <s v="Full-Time"/>
    <s v="Unk"/>
    <s v="N/A"/>
    <s v="Production"/>
    <s v="Splicing"/>
    <d v="1982-07-19T00:00:00"/>
    <s v="MA"/>
    <s v="Technician"/>
    <x v="1"/>
    <n v="33998"/>
    <s v="Other"/>
    <x v="2"/>
    <s v="Needs Improvement"/>
    <n v="2"/>
    <n v="4"/>
    <n v="3"/>
    <n v="4"/>
    <s v="Technical Skills"/>
    <s v="Internal"/>
    <s v="Failed"/>
    <s v="Lake Alejandroborough"/>
    <s v="Philip Williams"/>
    <n v="2"/>
  </r>
  <r>
    <x v="2596"/>
    <s v="Brenton Monroe"/>
    <d v="2020-06-06T00:00:00"/>
    <d v="2021-04-14T00:00:00"/>
    <s v="Production Technician II"/>
    <s v="Autumn Decker"/>
    <s v="Unknown"/>
    <s v="PYZ"/>
    <s v="Future Start"/>
    <s v="Contract"/>
    <s v="Zone C"/>
    <s v="Part-Time"/>
    <s v="Retirement"/>
    <s v="Democrat themselves deal future early."/>
    <s v="Production"/>
    <s v="General - Con"/>
    <d v="1986-10-31T00:00:00"/>
    <s v="MA"/>
    <s v="Foreman"/>
    <x v="0"/>
    <n v="17650"/>
    <s v="Black"/>
    <x v="2"/>
    <s v="Fully Meets"/>
    <n v="1"/>
    <n v="5"/>
    <n v="4"/>
    <n v="4"/>
    <s v="Technical Skills"/>
    <s v="External"/>
    <s v="Failed"/>
    <s v="Port Jennifershire"/>
    <s v="Katrina Maldonado"/>
    <n v="4"/>
  </r>
  <r>
    <x v="2597"/>
    <s v="Derick Rocha"/>
    <d v="2018-09-28T00:00:00"/>
    <d v="2023-08-05T00:00:00"/>
    <s v="Production Technician II"/>
    <s v="Alex Moore"/>
    <s v="Unknown"/>
    <s v="SVG"/>
    <s v="Voluntarily Terminated"/>
    <s v="Part-Time"/>
    <s v="Zone A"/>
    <s v="Full-Time"/>
    <s v="Resignation"/>
    <s v="Majority executive plan imagine."/>
    <s v="Production"/>
    <s v="Project Management - Eng"/>
    <d v="1950-10-06T00:00:00"/>
    <s v="MA"/>
    <s v="Supervisor"/>
    <x v="0"/>
    <n v="72750"/>
    <s v="Other"/>
    <x v="0"/>
    <s v="Needs Improvement"/>
    <n v="1"/>
    <n v="2"/>
    <n v="5"/>
    <n v="4"/>
    <s v="Technical Skills"/>
    <s v="Internal"/>
    <s v="Completed"/>
    <s v="Aliciahaven"/>
    <s v="Matthew Alvarado"/>
    <n v="3"/>
  </r>
  <r>
    <x v="2598"/>
    <s v="Elaine Weeks"/>
    <d v="2020-04-12T00:00:00"/>
    <s v="N/A"/>
    <s v="Production Technician II"/>
    <s v="Dana Smith"/>
    <s v="Unknown"/>
    <s v="TNS"/>
    <s v="Active"/>
    <s v="Part-Time"/>
    <s v="Zone A"/>
    <s v="Temporary"/>
    <s v="Unk"/>
    <s v="N/A"/>
    <s v="Production"/>
    <s v="General - Con"/>
    <d v="1950-03-31T00:00:00"/>
    <s v="MA"/>
    <s v="Technician"/>
    <x v="0"/>
    <n v="14044"/>
    <s v="White"/>
    <x v="3"/>
    <s v="Fully Meets"/>
    <n v="2"/>
    <n v="4"/>
    <n v="4"/>
    <n v="2"/>
    <s v="Leadership Development"/>
    <s v="Internal"/>
    <s v="Completed"/>
    <s v="Crystalview"/>
    <s v="Jason Taylor"/>
    <n v="5"/>
  </r>
  <r>
    <x v="2599"/>
    <s v="Marely Dixon"/>
    <d v="2022-11-01T00:00:00"/>
    <s v="N/A"/>
    <s v="Production Technician II"/>
    <s v="Bobby Serrano"/>
    <s v="Unknown"/>
    <s v="WBL"/>
    <s v="Active"/>
    <s v="Contract"/>
    <s v="Zone B"/>
    <s v="Temporary"/>
    <s v="Unk"/>
    <s v="N/A"/>
    <s v="Production"/>
    <s v="Field Operations"/>
    <d v="1949-10-07T00:00:00"/>
    <s v="MA"/>
    <s v="Technician"/>
    <x v="0"/>
    <n v="34810"/>
    <s v="White"/>
    <x v="2"/>
    <s v="Fully Meets"/>
    <n v="2"/>
    <n v="2"/>
    <n v="1"/>
    <n v="4"/>
    <s v="Leadership Development"/>
    <s v="Internal"/>
    <s v="Completed"/>
    <s v="Lake Stephanie"/>
    <s v="Randy Lewis"/>
    <n v="4"/>
  </r>
  <r>
    <x v="2600"/>
    <s v="Keagan Henson"/>
    <d v="2022-11-21T00:00:00"/>
    <s v="N/A"/>
    <s v="Production Technician II"/>
    <s v="Robert Riley"/>
    <s v="Unknown"/>
    <s v="BPC"/>
    <s v="Active"/>
    <s v="Part-Time"/>
    <s v="Zone B"/>
    <s v="Full-Time"/>
    <s v="Unk"/>
    <s v="N/A"/>
    <s v="Production"/>
    <s v="Wireline Construction"/>
    <d v="1966-07-22T00:00:00"/>
    <s v="MA"/>
    <s v="Billing"/>
    <x v="0"/>
    <n v="75187"/>
    <s v="White"/>
    <x v="0"/>
    <s v="Fully Meets"/>
    <n v="5"/>
    <n v="1"/>
    <n v="1"/>
    <n v="2"/>
    <s v="Project Management"/>
    <s v="External"/>
    <s v="Completed"/>
    <s v="Leeville"/>
    <s v="Larry Clark"/>
    <n v="1"/>
  </r>
  <r>
    <x v="2601"/>
    <s v="Helena Davenport"/>
    <d v="2021-04-11T00:00:00"/>
    <d v="2023-05-24T00:00:00"/>
    <s v="Production Technician II"/>
    <s v="Crystal Mcneil"/>
    <s v="Unknown"/>
    <s v="CCDR"/>
    <s v="Voluntarily Terminated"/>
    <s v="Full-Time"/>
    <s v="Zone B"/>
    <s v="Part-Time"/>
    <s v="Involuntary"/>
    <s v="Quality audience deal assume."/>
    <s v="Production"/>
    <s v="Engineers"/>
    <d v="1994-10-12T00:00:00"/>
    <s v="MA"/>
    <s v="Engineer"/>
    <x v="0"/>
    <n v="30766"/>
    <s v="Hispanic"/>
    <x v="0"/>
    <s v="Fully Meets"/>
    <n v="5"/>
    <n v="3"/>
    <n v="3"/>
    <n v="3"/>
    <s v="Technical Skills"/>
    <s v="External"/>
    <s v="Failed"/>
    <s v="New Michael"/>
    <s v="Joyce Williams"/>
    <n v="1"/>
  </r>
  <r>
    <x v="2602"/>
    <s v="Houston Aguirre"/>
    <d v="2018-11-29T00:00:00"/>
    <d v="2019-02-21T00:00:00"/>
    <s v="Production Technician II"/>
    <s v="Christine Costa"/>
    <s v="Unknown"/>
    <s v="EW"/>
    <s v="Voluntarily Terminated"/>
    <s v="Full-Time"/>
    <s v="Zone A"/>
    <s v="Part-Time"/>
    <s v="Resignation"/>
    <s v="To trial deep."/>
    <s v="Production"/>
    <s v="Field Operations"/>
    <d v="1977-02-15T00:00:00"/>
    <s v="MA"/>
    <s v="Technician"/>
    <x v="0"/>
    <n v="58348"/>
    <s v="White"/>
    <x v="0"/>
    <s v="Fully Meets"/>
    <n v="2"/>
    <n v="5"/>
    <n v="1"/>
    <n v="3"/>
    <s v="Technical Skills"/>
    <s v="External"/>
    <s v="Failed"/>
    <s v="East Kristaton"/>
    <s v="Daniel Daugherty"/>
    <n v="3"/>
  </r>
  <r>
    <x v="2603"/>
    <s v="Kane Owen"/>
    <d v="2019-01-16T00:00:00"/>
    <d v="2022-08-31T00:00:00"/>
    <s v="Production Technician II"/>
    <s v="Mark Hale"/>
    <s v="Unknown"/>
    <s v="MSC"/>
    <s v="Active"/>
    <s v="Part-Time"/>
    <s v="Zone B"/>
    <s v="Full-Time"/>
    <s v="Resignation"/>
    <s v="Sometimes surface page stand area."/>
    <s v="Production"/>
    <s v="Field Operations"/>
    <d v="1948-03-09T00:00:00"/>
    <s v="MA"/>
    <s v="Foreman"/>
    <x v="0"/>
    <n v="44626"/>
    <s v="Hispanic"/>
    <x v="3"/>
    <s v="Needs Improvement"/>
    <n v="4"/>
    <n v="3"/>
    <n v="5"/>
    <n v="4"/>
    <s v="Project Management"/>
    <s v="External"/>
    <s v="Failed"/>
    <s v="Lake Scotttown"/>
    <s v="Ryan Russell"/>
    <n v="3"/>
  </r>
  <r>
    <x v="2604"/>
    <s v="Emerson Pitts"/>
    <d v="2019-09-18T00:00:00"/>
    <s v="N/A"/>
    <s v="Production Technician I"/>
    <s v="Destiny Johnson"/>
    <s v="Unknown"/>
    <s v="CCDR"/>
    <s v="Active"/>
    <s v="Contract"/>
    <s v="Zone C"/>
    <s v="Temporary"/>
    <s v="Unk"/>
    <s v="N/A"/>
    <s v="Production"/>
    <s v="Engineers"/>
    <d v="1943-08-25T00:00:00"/>
    <s v="MA"/>
    <s v="Technician"/>
    <x v="1"/>
    <n v="2315"/>
    <s v="Other"/>
    <x v="3"/>
    <s v="Fully Meets"/>
    <n v="4"/>
    <n v="5"/>
    <n v="1"/>
    <n v="3"/>
    <s v="Communication Skills"/>
    <s v="External"/>
    <s v="Completed"/>
    <s v="Ayalaton"/>
    <s v="Jennifer Armstrong"/>
    <n v="2"/>
  </r>
  <r>
    <x v="2605"/>
    <s v="Clarissa Winters"/>
    <d v="2019-08-01T00:00:00"/>
    <d v="2023-01-20T00:00:00"/>
    <s v="Production Technician I"/>
    <s v="Eric Gonzales"/>
    <s v="Unknown"/>
    <s v="SVG"/>
    <s v="Voluntarily Terminated"/>
    <s v="Part-Time"/>
    <s v="Zone C"/>
    <s v="Full-Time"/>
    <s v="Involuntary"/>
    <s v="Poor list reduce reality."/>
    <s v="Production"/>
    <s v="Billable Consultants"/>
    <d v="1965-03-13T00:00:00"/>
    <s v="MA"/>
    <s v="Engineer"/>
    <x v="1"/>
    <n v="95618"/>
    <s v="Other"/>
    <x v="3"/>
    <s v="Fully Meets"/>
    <n v="3"/>
    <n v="3"/>
    <n v="5"/>
    <n v="1"/>
    <s v="Project Management"/>
    <s v="Internal"/>
    <s v="Completed"/>
    <s v="New Derrick"/>
    <s v="Elizabeth Powell"/>
    <n v="2"/>
  </r>
  <r>
    <x v="2606"/>
    <s v="Frankie Atkins"/>
    <d v="2019-06-18T00:00:00"/>
    <d v="2021-04-14T00:00:00"/>
    <s v="Production Technician I"/>
    <s v="Christopher Murray"/>
    <s v="Unknown"/>
    <s v="EW"/>
    <s v="Active"/>
    <s v="Full-Time"/>
    <s v="Zone A"/>
    <s v="Full-Time"/>
    <s v="Resignation"/>
    <s v="Finally build do analysis beyond heavy."/>
    <s v="Production"/>
    <s v="Project Management - Con"/>
    <d v="1976-08-03T00:00:00"/>
    <s v="MA"/>
    <s v="Coordinator"/>
    <x v="1"/>
    <n v="15195"/>
    <s v="Other"/>
    <x v="0"/>
    <s v="Fully Meets"/>
    <n v="5"/>
    <n v="2"/>
    <n v="4"/>
    <n v="1"/>
    <s v="Customer Service"/>
    <s v="External"/>
    <s v="Completed"/>
    <s v="Port Tammyside"/>
    <s v="Andre Maxwell"/>
    <n v="4"/>
  </r>
  <r>
    <x v="2607"/>
    <s v="Ally Zhang"/>
    <d v="2019-02-13T00:00:00"/>
    <s v="N/A"/>
    <s v="Production Technician I"/>
    <s v="Ashley Williamson"/>
    <s v="Unknown"/>
    <s v="MSC"/>
    <s v="Active"/>
    <s v="Full-Time"/>
    <s v="Zone C"/>
    <s v="Part-Time"/>
    <s v="Unk"/>
    <s v="N/A"/>
    <s v="Production"/>
    <s v="Field Operations"/>
    <d v="1979-07-06T00:00:00"/>
    <s v="MA"/>
    <s v="Technician"/>
    <x v="1"/>
    <n v="74447"/>
    <s v="Other"/>
    <x v="0"/>
    <s v="Fully Meets"/>
    <n v="3"/>
    <n v="1"/>
    <n v="3"/>
    <n v="1"/>
    <s v="Project Management"/>
    <s v="External"/>
    <s v="Completed"/>
    <s v="Blankenshiphaven"/>
    <s v="Robert Herrera"/>
    <n v="3"/>
  </r>
  <r>
    <x v="2608"/>
    <s v="Kayleigh Harmon"/>
    <d v="2021-06-02T00:00:00"/>
    <s v="N/A"/>
    <s v="Production Technician I"/>
    <s v="Frederick Harrison"/>
    <s v="Unknown"/>
    <s v="TNS"/>
    <s v="Active"/>
    <s v="Contract"/>
    <s v="Zone B"/>
    <s v="Full-Time"/>
    <s v="Unk"/>
    <s v="N/A"/>
    <s v="Production"/>
    <s v="Shop (Fleet)"/>
    <d v="1993-06-09T00:00:00"/>
    <s v="MA"/>
    <s v="Welder"/>
    <x v="0"/>
    <n v="21318"/>
    <s v="Other"/>
    <x v="1"/>
    <s v="Fully Meets"/>
    <n v="3"/>
    <n v="2"/>
    <n v="2"/>
    <n v="4"/>
    <s v="Customer Service"/>
    <s v="Internal"/>
    <s v="Completed"/>
    <s v="Williamschester"/>
    <s v="Christopher Jackson"/>
    <n v="4"/>
  </r>
  <r>
    <x v="2609"/>
    <s v="Kayley Myers"/>
    <d v="2018-10-11T00:00:00"/>
    <s v="N/A"/>
    <s v="Production Technician I"/>
    <s v="Brian Arnold"/>
    <s v="Unknown"/>
    <s v="PYZ"/>
    <s v="Active"/>
    <s v="Part-Time"/>
    <s v="Zone C"/>
    <s v="Full-Time"/>
    <s v="Unk"/>
    <s v="N/A"/>
    <s v="Production"/>
    <s v="Field Operations"/>
    <d v="1973-04-07T00:00:00"/>
    <s v="MA"/>
    <s v="Laborer"/>
    <x v="0"/>
    <n v="51430"/>
    <s v="Other"/>
    <x v="2"/>
    <s v="Fully Meets"/>
    <n v="3"/>
    <n v="4"/>
    <n v="5"/>
    <n v="5"/>
    <s v="Customer Service"/>
    <s v="Internal"/>
    <s v="Failed"/>
    <s v="North Betty"/>
    <s v="Gina Morris"/>
    <n v="4"/>
  </r>
  <r>
    <x v="2610"/>
    <s v="Rowan Cobb"/>
    <d v="2021-03-09T00:00:00"/>
    <s v="N/A"/>
    <s v="Production Technician I"/>
    <s v="Lori Reed"/>
    <s v="Unknown"/>
    <s v="WBL"/>
    <s v="Active"/>
    <s v="Contract"/>
    <s v="Zone C"/>
    <s v="Full-Time"/>
    <s v="Unk"/>
    <s v="N/A"/>
    <s v="Production"/>
    <s v="Project Management - Con"/>
    <d v="1952-01-20T00:00:00"/>
    <s v="MA"/>
    <s v="Technician"/>
    <x v="0"/>
    <n v="85651"/>
    <s v="Hispanic"/>
    <x v="0"/>
    <s v="Fully Meets"/>
    <n v="2"/>
    <n v="2"/>
    <n v="3"/>
    <n v="4"/>
    <s v="Customer Service"/>
    <s v="Internal"/>
    <s v="Completed"/>
    <s v="Rojasberg"/>
    <s v="Alan Robinson"/>
    <n v="1"/>
  </r>
  <r>
    <x v="2611"/>
    <s v="Edward Mann"/>
    <d v="2022-01-23T00:00:00"/>
    <s v="N/A"/>
    <s v="Production Technician I"/>
    <s v="Trevor Rodriguez"/>
    <s v="Unknown"/>
    <s v="NEL"/>
    <s v="Active"/>
    <s v="Contract"/>
    <s v="Zone A"/>
    <s v="Part-Time"/>
    <s v="Unk"/>
    <s v="N/A"/>
    <s v="Production"/>
    <s v="Field Operations"/>
    <d v="1984-12-25T00:00:00"/>
    <s v="MA"/>
    <s v="Technician"/>
    <x v="1"/>
    <n v="68900"/>
    <s v="Black"/>
    <x v="2"/>
    <s v="PIP"/>
    <n v="4"/>
    <n v="5"/>
    <n v="3"/>
    <n v="3"/>
    <s v="Leadership Development"/>
    <s v="External"/>
    <s v="Failed"/>
    <s v="Kenthaven"/>
    <s v="Patricia Phillips"/>
    <n v="2"/>
  </r>
  <r>
    <x v="2612"/>
    <s v="Amirah Johnson"/>
    <d v="2019-02-24T00:00:00"/>
    <s v="N/A"/>
    <s v="Production Technician I"/>
    <s v="Jason Owens"/>
    <s v="Unknown"/>
    <s v="PL"/>
    <s v="Active"/>
    <s v="Contract"/>
    <s v="Zone B"/>
    <s v="Part-Time"/>
    <s v="Unk"/>
    <s v="N/A"/>
    <s v="Production"/>
    <s v="Field Operations"/>
    <d v="1973-06-14T00:00:00"/>
    <s v="MA"/>
    <s v="Laborer"/>
    <x v="1"/>
    <n v="9241"/>
    <s v="Asian"/>
    <x v="0"/>
    <s v="Exceeds"/>
    <n v="1"/>
    <n v="1"/>
    <n v="5"/>
    <n v="2"/>
    <s v="Customer Service"/>
    <s v="Internal"/>
    <s v="Failed"/>
    <s v="Justinmouth"/>
    <s v="Kathy Pearson"/>
    <n v="1"/>
  </r>
  <r>
    <x v="2613"/>
    <s v="Bridget Deleon"/>
    <d v="2020-01-08T00:00:00"/>
    <d v="2021-07-02T00:00:00"/>
    <s v="Production Technician I"/>
    <s v="Clifford Martinez"/>
    <s v="Unknown"/>
    <s v="BPC"/>
    <s v="Active"/>
    <s v="Contract"/>
    <s v="Zone B"/>
    <s v="Temporary"/>
    <s v="Voluntary"/>
    <s v="Store common between real."/>
    <s v="Production"/>
    <s v="Project Management - Con"/>
    <d v="1973-08-31T00:00:00"/>
    <s v="MA"/>
    <s v="Field Project Manager"/>
    <x v="1"/>
    <n v="23691"/>
    <s v="White"/>
    <x v="0"/>
    <s v="Fully Meets"/>
    <n v="2"/>
    <n v="4"/>
    <n v="5"/>
    <n v="1"/>
    <s v="Leadership Development"/>
    <s v="External"/>
    <s v="Completed"/>
    <s v="Emilymouth"/>
    <s v="Paul Bradley"/>
    <n v="3"/>
  </r>
  <r>
    <x v="2614"/>
    <s v="Martin Weber"/>
    <d v="2021-05-13T00:00:00"/>
    <d v="2022-09-22T00:00:00"/>
    <s v="Production Technician I"/>
    <s v="Lee Hudson"/>
    <s v="Unknown"/>
    <s v="CCDR"/>
    <s v="Future Start"/>
    <s v="Full-Time"/>
    <s v="Zone B"/>
    <s v="Part-Time"/>
    <s v="Retirement"/>
    <s v="View ever record ahead."/>
    <s v="Production"/>
    <s v="General - Con"/>
    <d v="1986-05-14T00:00:00"/>
    <s v="MA"/>
    <s v="Manager"/>
    <x v="1"/>
    <n v="74388"/>
    <s v="Asian"/>
    <x v="3"/>
    <s v="Exceeds"/>
    <n v="2"/>
    <n v="3"/>
    <n v="1"/>
    <n v="4"/>
    <s v="Communication Skills"/>
    <s v="Internal"/>
    <s v="Completed"/>
    <s v="New Paul"/>
    <s v="James Young"/>
    <n v="4"/>
  </r>
  <r>
    <x v="2615"/>
    <s v="Ruben Lewis"/>
    <d v="2022-02-12T00:00:00"/>
    <s v="N/A"/>
    <s v="Production Technician I"/>
    <s v="Allison Tran"/>
    <s v="Unknown"/>
    <s v="SVG"/>
    <s v="Active"/>
    <s v="Contract"/>
    <s v="Zone C"/>
    <s v="Full-Time"/>
    <s v="Unk"/>
    <s v="N/A"/>
    <s v="Production"/>
    <s v="General - Con"/>
    <d v="1981-03-24T00:00:00"/>
    <s v="MA"/>
    <s v="Laborer"/>
    <x v="0"/>
    <n v="14234"/>
    <s v="Hispanic"/>
    <x v="0"/>
    <s v="Fully Meets"/>
    <n v="4"/>
    <n v="1"/>
    <n v="1"/>
    <n v="1"/>
    <s v="Customer Service"/>
    <s v="Internal"/>
    <s v="Failed"/>
    <s v="Lake Sherryside"/>
    <s v="Jared Moses"/>
    <n v="4"/>
  </r>
  <r>
    <x v="2616"/>
    <s v="Bailey Collier"/>
    <d v="2023-02-01T00:00:00"/>
    <s v="N/A"/>
    <s v="Production Technician I"/>
    <s v="Pamela Johnson"/>
    <s v="Unknown"/>
    <s v="EW"/>
    <s v="Active"/>
    <s v="Full-Time"/>
    <s v="Zone C"/>
    <s v="Full-Time"/>
    <s v="Unk"/>
    <s v="N/A"/>
    <s v="Production"/>
    <s v="Wireline Construction"/>
    <d v="1961-02-18T00:00:00"/>
    <s v="MA"/>
    <s v="Splicer"/>
    <x v="0"/>
    <n v="37635"/>
    <s v="Hispanic"/>
    <x v="0"/>
    <s v="Fully Meets"/>
    <n v="1"/>
    <n v="2"/>
    <n v="3"/>
    <n v="3"/>
    <s v="Customer Service"/>
    <s v="Internal"/>
    <s v="Completed"/>
    <s v="East Rachel"/>
    <s v="Cathy Porter DVM"/>
    <n v="5"/>
  </r>
  <r>
    <x v="2617"/>
    <s v="Charlee Roth"/>
    <d v="2023-02-04T00:00:00"/>
    <s v="N/A"/>
    <s v="Production Technician I"/>
    <s v="Erin Harris"/>
    <s v="Unknown"/>
    <s v="MSC"/>
    <s v="Active"/>
    <s v="Part-Time"/>
    <s v="Zone B"/>
    <s v="Temporary"/>
    <s v="Unk"/>
    <s v="N/A"/>
    <s v="Production"/>
    <s v="Splicing"/>
    <d v="1944-05-05T00:00:00"/>
    <s v="MA"/>
    <s v="Splicer"/>
    <x v="1"/>
    <n v="13186"/>
    <s v="Black"/>
    <x v="0"/>
    <s v="Fully Meets"/>
    <n v="3"/>
    <n v="3"/>
    <n v="4"/>
    <n v="5"/>
    <s v="Leadership Development"/>
    <s v="External"/>
    <s v="Completed"/>
    <s v="East Parkerchester"/>
    <s v="Laura Carpenter"/>
    <n v="3"/>
  </r>
  <r>
    <x v="2618"/>
    <s v="Karissa Bowers"/>
    <d v="2023-03-23T00:00:00"/>
    <d v="2023-05-01T00:00:00"/>
    <s v="Production Technician I"/>
    <s v="Robert Wright"/>
    <s v="Unknown"/>
    <s v="TNS"/>
    <s v="Active"/>
    <s v="Full-Time"/>
    <s v="Zone A"/>
    <s v="Full-Time"/>
    <s v="Involuntary"/>
    <s v="Some others lot miss land similar."/>
    <s v="Production"/>
    <s v="General - Con"/>
    <d v="1984-03-17T00:00:00"/>
    <s v="MA"/>
    <s v="Technician"/>
    <x v="1"/>
    <n v="76278"/>
    <s v="Asian"/>
    <x v="0"/>
    <s v="Fully Meets"/>
    <n v="3"/>
    <n v="1"/>
    <n v="5"/>
    <n v="2"/>
    <s v="Project Management"/>
    <s v="Internal"/>
    <s v="Completed"/>
    <s v="Davismouth"/>
    <s v="Ashley Ball"/>
    <n v="2"/>
  </r>
  <r>
    <x v="2619"/>
    <s v="Noel Ramirez"/>
    <d v="2023-03-22T00:00:00"/>
    <d v="2023-07-14T00:00:00"/>
    <s v="Production Technician I"/>
    <s v="Mr. Nicholas Austin"/>
    <s v="Unknown"/>
    <s v="PYZ"/>
    <s v="Active"/>
    <s v="Part-Time"/>
    <s v="Zone A"/>
    <s v="Temporary"/>
    <s v="Involuntary"/>
    <s v="Outside sing song relationship action teach."/>
    <s v="Production"/>
    <s v="General - Eng"/>
    <d v="1994-10-12T00:00:00"/>
    <s v="MA"/>
    <s v="Specialist"/>
    <x v="1"/>
    <n v="77580"/>
    <s v="Hispanic"/>
    <x v="0"/>
    <s v="Fully Meets"/>
    <n v="2"/>
    <n v="1"/>
    <n v="2"/>
    <n v="2"/>
    <s v="Technical Skills"/>
    <s v="Internal"/>
    <s v="Completed"/>
    <s v="North Ebony"/>
    <s v="Christine Carter"/>
    <n v="3"/>
  </r>
  <r>
    <x v="2620"/>
    <s v="Victoria Franco"/>
    <d v="2018-11-28T00:00:00"/>
    <s v="N/A"/>
    <s v="Production Technician I"/>
    <s v="Natalie Cannon"/>
    <s v="Unknown"/>
    <s v="WBL"/>
    <s v="Active"/>
    <s v="Contract"/>
    <s v="Zone A"/>
    <s v="Full-Time"/>
    <s v="Unk"/>
    <s v="N/A"/>
    <s v="Production"/>
    <s v="Wireless"/>
    <d v="1997-09-09T00:00:00"/>
    <s v="MA"/>
    <s v="Laborer"/>
    <x v="1"/>
    <n v="15586"/>
    <s v="White"/>
    <x v="0"/>
    <s v="Fully Meets"/>
    <n v="2"/>
    <n v="2"/>
    <n v="3"/>
    <n v="2"/>
    <s v="Leadership Development"/>
    <s v="External"/>
    <s v="Completed"/>
    <s v="Lake Teresa"/>
    <s v="Frank Perry"/>
    <n v="3"/>
  </r>
  <r>
    <x v="2621"/>
    <s v="Danika Fleming"/>
    <d v="2020-07-09T00:00:00"/>
    <d v="2021-07-10T00:00:00"/>
    <s v="Production Technician II"/>
    <s v="Christopher Ayers"/>
    <s v="Unknown"/>
    <s v="SVG"/>
    <s v="Active"/>
    <s v="Part-Time"/>
    <s v="Zone A"/>
    <s v="Temporary"/>
    <s v="Resignation"/>
    <s v="Song remember visit finish edge difficult down."/>
    <s v="Production"/>
    <s v="Field Operations"/>
    <d v="1995-10-16T00:00:00"/>
    <s v="MA"/>
    <s v="Laborer"/>
    <x v="0"/>
    <n v="75607"/>
    <s v="Hispanic"/>
    <x v="3"/>
    <s v="Fully Meets"/>
    <n v="3"/>
    <n v="3"/>
    <n v="1"/>
    <n v="5"/>
    <s v="Project Management"/>
    <s v="External"/>
    <s v="Completed"/>
    <s v="East Kevinport"/>
    <s v="Mary Little"/>
    <n v="1"/>
  </r>
  <r>
    <x v="2622"/>
    <s v="Jocelyn Kline"/>
    <d v="2019-02-11T00:00:00"/>
    <s v="N/A"/>
    <s v="Production Technician II"/>
    <s v="Elizabeth Burton"/>
    <s v="Unknown"/>
    <s v="EW"/>
    <s v="Active"/>
    <s v="Part-Time"/>
    <s v="Zone A"/>
    <s v="Full-Time"/>
    <s v="Unk"/>
    <s v="N/A"/>
    <s v="Production"/>
    <s v="Engineers"/>
    <d v="1958-04-25T00:00:00"/>
    <s v="MA"/>
    <s v="Engineer"/>
    <x v="0"/>
    <n v="47289"/>
    <s v="Asian"/>
    <x v="3"/>
    <s v="Fully Meets"/>
    <n v="3"/>
    <n v="2"/>
    <n v="2"/>
    <n v="5"/>
    <s v="Project Management"/>
    <s v="External"/>
    <s v="Completed"/>
    <s v="Ballborough"/>
    <s v="Philip James"/>
    <n v="2"/>
  </r>
  <r>
    <x v="2623"/>
    <s v="Cesar Higgins"/>
    <d v="2020-01-09T00:00:00"/>
    <s v="N/A"/>
    <s v="Production Technician II"/>
    <s v="Timothy Curtis"/>
    <s v="Unknown"/>
    <s v="MSC"/>
    <s v="Active"/>
    <s v="Part-Time"/>
    <s v="Zone B"/>
    <s v="Part-Time"/>
    <s v="Unk"/>
    <s v="N/A"/>
    <s v="Production"/>
    <s v="Technology / It"/>
    <d v="1996-02-04T00:00:00"/>
    <s v="MA"/>
    <s v="Engineer"/>
    <x v="0"/>
    <n v="85711"/>
    <s v="Asian"/>
    <x v="0"/>
    <s v="Fully Meets"/>
    <n v="4"/>
    <n v="2"/>
    <n v="2"/>
    <n v="2"/>
    <s v="Communication Skills"/>
    <s v="External"/>
    <s v="Completed"/>
    <s v="Thomasberg"/>
    <s v="William Oconnor"/>
    <n v="5"/>
  </r>
  <r>
    <x v="2624"/>
    <s v="Gabriel Dodson"/>
    <d v="2021-11-11T00:00:00"/>
    <d v="2022-07-31T00:00:00"/>
    <s v="Production Technician II"/>
    <s v="Tammy Navarro"/>
    <s v="Unknown"/>
    <s v="TNS"/>
    <s v="Voluntarily Terminated"/>
    <s v="Contract"/>
    <s v="Zone B"/>
    <s v="Part-Time"/>
    <s v="Resignation"/>
    <s v="Interesting final piece follow."/>
    <s v="Production"/>
    <s v="Engineers"/>
    <d v="1975-12-14T00:00:00"/>
    <s v="MA"/>
    <s v="Engineer"/>
    <x v="0"/>
    <n v="54392"/>
    <s v="Asian"/>
    <x v="2"/>
    <s v="Fully Meets"/>
    <n v="5"/>
    <n v="5"/>
    <n v="2"/>
    <n v="4"/>
    <s v="Technical Skills"/>
    <s v="External"/>
    <s v="Failed"/>
    <s v="East Jaime"/>
    <s v="Lisa Suarez"/>
    <n v="2"/>
  </r>
  <r>
    <x v="2625"/>
    <s v="Raphael Sandoval"/>
    <d v="2021-05-15T00:00:00"/>
    <s v="N/A"/>
    <s v="Production Technician II"/>
    <s v="Natalie Baker"/>
    <s v="Unknown"/>
    <s v="PYZ"/>
    <s v="Active"/>
    <s v="Full-Time"/>
    <s v="Zone B"/>
    <s v="Temporary"/>
    <s v="Unk"/>
    <s v="N/A"/>
    <s v="Production"/>
    <s v="Field Operations"/>
    <d v="1993-10-28T00:00:00"/>
    <s v="MA"/>
    <s v="Foreman"/>
    <x v="0"/>
    <n v="61825"/>
    <s v="Asian"/>
    <x v="2"/>
    <s v="Fully Meets"/>
    <n v="2"/>
    <n v="2"/>
    <n v="5"/>
    <n v="1"/>
    <s v="Communication Skills"/>
    <s v="Internal"/>
    <s v="Failed"/>
    <s v="Whitneytown"/>
    <s v="Melissa Powell PhD"/>
    <n v="2"/>
  </r>
  <r>
    <x v="2626"/>
    <s v="Ruth Harrell"/>
    <d v="2019-08-21T00:00:00"/>
    <d v="2022-10-28T00:00:00"/>
    <s v="Production Technician II"/>
    <s v="Jesse Wilson"/>
    <s v="Unknown"/>
    <s v="WBL"/>
    <s v="Voluntarily Terminated"/>
    <s v="Contract"/>
    <s v="Zone C"/>
    <s v="Full-Time"/>
    <s v="Resignation"/>
    <s v="Sport enter think order determine."/>
    <s v="Production"/>
    <s v="Field Operations"/>
    <d v="1967-02-23T00:00:00"/>
    <s v="MA"/>
    <s v="Supervisor"/>
    <x v="0"/>
    <n v="52646"/>
    <s v="Black"/>
    <x v="0"/>
    <s v="Fully Meets"/>
    <n v="3"/>
    <n v="1"/>
    <n v="1"/>
    <n v="4"/>
    <s v="Leadership Development"/>
    <s v="Internal"/>
    <s v="Failed"/>
    <s v="West Amandaburgh"/>
    <s v="Jessica Mills"/>
    <n v="5"/>
  </r>
  <r>
    <x v="2627"/>
    <s v="Peyton Barber"/>
    <d v="2020-09-18T00:00:00"/>
    <s v="N/A"/>
    <s v="Production Technician II"/>
    <s v="Megan Small"/>
    <s v="Unknown"/>
    <s v="NEL"/>
    <s v="Active"/>
    <s v="Contract"/>
    <s v="Zone B"/>
    <s v="Part-Time"/>
    <s v="Unk"/>
    <s v="N/A"/>
    <s v="Production"/>
    <s v="Engineers"/>
    <d v="1946-01-27T00:00:00"/>
    <s v="MA"/>
    <s v="Technician"/>
    <x v="0"/>
    <n v="56126"/>
    <s v="Hispanic"/>
    <x v="0"/>
    <s v="Fully Meets"/>
    <n v="3"/>
    <n v="4"/>
    <n v="3"/>
    <n v="1"/>
    <s v="Leadership Development"/>
    <s v="Internal"/>
    <s v="Failed"/>
    <s v="Paulshire"/>
    <s v="Edward Morris"/>
    <n v="4"/>
  </r>
  <r>
    <x v="2628"/>
    <s v="Reginald Lowery"/>
    <d v="2022-08-27T00:00:00"/>
    <d v="2022-12-03T00:00:00"/>
    <s v="Production Technician I"/>
    <s v="Dr. David Austin Jr."/>
    <s v="Unknown"/>
    <s v="NEL"/>
    <s v="Voluntarily Terminated"/>
    <s v="Contract"/>
    <s v="Zone B"/>
    <s v="Full-Time"/>
    <s v="Voluntary"/>
    <s v="Expect grow back list letter."/>
    <s v="Production"/>
    <s v="Field Operations"/>
    <d v="1983-11-26T00:00:00"/>
    <s v="MA"/>
    <s v="Laborer"/>
    <x v="1"/>
    <n v="70056"/>
    <s v="Black"/>
    <x v="3"/>
    <s v="Fully Meets"/>
    <n v="5"/>
    <n v="2"/>
    <n v="4"/>
    <n v="4"/>
    <s v="Technical Skills"/>
    <s v="Internal"/>
    <s v="Failed"/>
    <s v="Jacksonville"/>
    <s v="Rachel Hood"/>
    <n v="1"/>
  </r>
  <r>
    <x v="2629"/>
    <s v="Stephanie Briggs"/>
    <d v="2019-02-23T00:00:00"/>
    <s v="N/A"/>
    <s v="Production Technician I"/>
    <s v="Scott Davis"/>
    <s v="Unknown"/>
    <s v="MSC"/>
    <s v="Active"/>
    <s v="Contract"/>
    <s v="Zone B"/>
    <s v="Full-Time"/>
    <s v="Unk"/>
    <s v="N/A"/>
    <s v="Production"/>
    <s v="Field Operations"/>
    <d v="1965-05-07T00:00:00"/>
    <s v="MA"/>
    <s v="Laborer"/>
    <x v="1"/>
    <n v="81819"/>
    <s v="Other"/>
    <x v="1"/>
    <s v="Fully Meets"/>
    <n v="5"/>
    <n v="5"/>
    <n v="3"/>
    <n v="2"/>
    <s v="Technical Skills"/>
    <s v="Internal"/>
    <s v="Failed"/>
    <s v="Hillland"/>
    <s v="Johnathan Rodriguez"/>
    <n v="5"/>
  </r>
  <r>
    <x v="2630"/>
    <s v="Shaniya Becker"/>
    <d v="2022-08-08T00:00:00"/>
    <d v="2022-10-25T00:00:00"/>
    <s v="Production Technician I"/>
    <s v="Kristin Salinas"/>
    <s v="Unknown"/>
    <s v="EW"/>
    <s v="Active"/>
    <s v="Contract"/>
    <s v="Zone C"/>
    <s v="Full-Time"/>
    <s v="Retirement"/>
    <s v="Experience room top and including compare."/>
    <s v="Production"/>
    <s v="Wireline Construction"/>
    <d v="1947-04-28T00:00:00"/>
    <s v="MA"/>
    <s v="Apprentice"/>
    <x v="1"/>
    <n v="12978"/>
    <s v="Other"/>
    <x v="3"/>
    <s v="Fully Meets"/>
    <n v="3"/>
    <n v="4"/>
    <n v="1"/>
    <n v="5"/>
    <s v="Customer Service"/>
    <s v="Internal"/>
    <s v="Completed"/>
    <s v="Smithchester"/>
    <s v="Dr. Joseph Graham"/>
    <n v="1"/>
  </r>
  <r>
    <x v="2631"/>
    <s v="Ryan Oconnell"/>
    <d v="2022-09-24T00:00:00"/>
    <d v="2022-10-24T00:00:00"/>
    <s v="Production Technician I"/>
    <s v="Bridget Jones"/>
    <s v="Unknown"/>
    <s v="CCDR"/>
    <s v="Active"/>
    <s v="Contract"/>
    <s v="Zone C"/>
    <s v="Full-Time"/>
    <s v="Involuntary"/>
    <s v="Realize work series fact weight contain."/>
    <s v="Production"/>
    <s v="Field Operations"/>
    <d v="1945-10-03T00:00:00"/>
    <s v="MA"/>
    <s v="Foreman"/>
    <x v="1"/>
    <n v="37983"/>
    <s v="Asian"/>
    <x v="0"/>
    <s v="Fully Meets"/>
    <n v="3"/>
    <n v="3"/>
    <n v="4"/>
    <n v="5"/>
    <s v="Technical Skills"/>
    <s v="Internal"/>
    <s v="Completed"/>
    <s v="West Stacystad"/>
    <s v="Erica Johnson"/>
    <n v="2"/>
  </r>
  <r>
    <x v="2632"/>
    <s v="Emma Ware"/>
    <d v="2022-03-21T00:00:00"/>
    <s v="N/A"/>
    <s v="Production Technician I"/>
    <s v="Melissa Wilkinson"/>
    <s v="Unknown"/>
    <s v="BPC"/>
    <s v="Active"/>
    <s v="Contract"/>
    <s v="Zone B"/>
    <s v="Temporary"/>
    <s v="Unk"/>
    <s v="N/A"/>
    <s v="Production"/>
    <s v="Aerial"/>
    <d v="1987-03-24T00:00:00"/>
    <s v="MA"/>
    <s v="Laborer"/>
    <x v="0"/>
    <n v="56687"/>
    <s v="Hispanic"/>
    <x v="2"/>
    <s v="Fully Meets"/>
    <n v="5"/>
    <n v="4"/>
    <n v="4"/>
    <n v="4"/>
    <s v="Communication Skills"/>
    <s v="Internal"/>
    <s v="Failed"/>
    <s v="New Kevinland"/>
    <s v="Michelle Lewis"/>
    <n v="3"/>
  </r>
  <r>
    <x v="2633"/>
    <s v="Keyon Haley"/>
    <d v="2023-06-23T00:00:00"/>
    <d v="2023-07-26T00:00:00"/>
    <s v="Production Technician I"/>
    <s v="Eric Cunningham"/>
    <s v="Unknown"/>
    <s v="PYZ"/>
    <s v="Active"/>
    <s v="Part-Time"/>
    <s v="Zone B"/>
    <s v="Full-Time"/>
    <s v="Retirement"/>
    <s v="Despite budget compare international little."/>
    <s v="Production"/>
    <s v="General - Sga"/>
    <d v="1962-04-26T00:00:00"/>
    <s v="MA"/>
    <s v="Supervisor"/>
    <x v="0"/>
    <n v="40148"/>
    <s v="Other"/>
    <x v="0"/>
    <s v="Fully Meets"/>
    <n v="5"/>
    <n v="2"/>
    <n v="5"/>
    <n v="2"/>
    <s v="Technical Skills"/>
    <s v="External"/>
    <s v="Failed"/>
    <s v="Mariabury"/>
    <s v="Danielle Griffin"/>
    <n v="3"/>
  </r>
  <r>
    <x v="2634"/>
    <s v="Kylee Bates"/>
    <d v="2020-10-26T00:00:00"/>
    <s v="N/A"/>
    <s v="Production Technician I"/>
    <s v="Stephen Barron"/>
    <s v="Unknown"/>
    <s v="WBL"/>
    <s v="Active"/>
    <s v="Part-Time"/>
    <s v="Zone C"/>
    <s v="Part-Time"/>
    <s v="Unk"/>
    <s v="N/A"/>
    <s v="Production"/>
    <s v="Yard (Material Handling)"/>
    <d v="1978-03-12T00:00:00"/>
    <s v="MA"/>
    <s v="Runner"/>
    <x v="0"/>
    <n v="71593"/>
    <s v="Hispanic"/>
    <x v="2"/>
    <s v="Fully Meets"/>
    <n v="4"/>
    <n v="1"/>
    <n v="5"/>
    <n v="4"/>
    <s v="Technical Skills"/>
    <s v="External"/>
    <s v="Failed"/>
    <s v="Greenview"/>
    <s v="Oscar Gonzalez"/>
    <n v="2"/>
  </r>
  <r>
    <x v="2635"/>
    <s v="Marc Chandler"/>
    <d v="2020-01-29T00:00:00"/>
    <s v="N/A"/>
    <s v="Production Technician I"/>
    <s v="Jennifer Soto"/>
    <s v="Unknown"/>
    <s v="NEL"/>
    <s v="Active"/>
    <s v="Contract"/>
    <s v="Zone B"/>
    <s v="Temporary"/>
    <s v="Unk"/>
    <s v="N/A"/>
    <s v="Production"/>
    <s v="Catv"/>
    <d v="1982-03-13T00:00:00"/>
    <s v="MA"/>
    <s v="Supervisor"/>
    <x v="1"/>
    <n v="10775"/>
    <s v="Asian"/>
    <x v="3"/>
    <s v="Fully Meets"/>
    <n v="3"/>
    <n v="3"/>
    <n v="5"/>
    <n v="3"/>
    <s v="Communication Skills"/>
    <s v="External"/>
    <s v="Completed"/>
    <s v="South Ronnieview"/>
    <s v="James Lopez"/>
    <n v="3"/>
  </r>
  <r>
    <x v="2636"/>
    <s v="Abdullah Pruitt"/>
    <d v="2022-04-23T00:00:00"/>
    <s v="N/A"/>
    <s v="Production Technician I"/>
    <s v="John Jones"/>
    <s v="Unknown"/>
    <s v="PL"/>
    <s v="Active"/>
    <s v="Full-Time"/>
    <s v="Zone C"/>
    <s v="Full-Time"/>
    <s v="Unk"/>
    <s v="N/A"/>
    <s v="Production"/>
    <s v="Aerial"/>
    <d v="1995-04-17T00:00:00"/>
    <s v="MA"/>
    <s v="Engineer"/>
    <x v="1"/>
    <n v="59441"/>
    <s v="Asian"/>
    <x v="3"/>
    <s v="Fully Meets"/>
    <n v="3"/>
    <n v="2"/>
    <n v="1"/>
    <n v="3"/>
    <s v="Project Management"/>
    <s v="External"/>
    <s v="Completed"/>
    <s v="Cynthiafort"/>
    <s v="Timothy Taylor"/>
    <n v="4"/>
  </r>
  <r>
    <x v="2637"/>
    <s v="Shamar Roth"/>
    <d v="2023-06-15T00:00:00"/>
    <s v="N/A"/>
    <s v="Production Technician I"/>
    <s v="Ernest Evans"/>
    <s v="Unknown"/>
    <s v="BPC"/>
    <s v="Active"/>
    <s v="Full-Time"/>
    <s v="Zone C"/>
    <s v="Part-Time"/>
    <s v="Unk"/>
    <s v="N/A"/>
    <s v="Production"/>
    <s v="Field Operations"/>
    <d v="1978-12-10T00:00:00"/>
    <s v="MA"/>
    <s v="Inspector"/>
    <x v="1"/>
    <n v="55470"/>
    <s v="Hispanic"/>
    <x v="2"/>
    <s v="Fully Meets"/>
    <n v="3"/>
    <n v="4"/>
    <n v="5"/>
    <n v="1"/>
    <s v="Customer Service"/>
    <s v="Internal"/>
    <s v="Completed"/>
    <s v="Angelatown"/>
    <s v="Jacob White"/>
    <n v="3"/>
  </r>
  <r>
    <x v="2638"/>
    <s v="Jaylen Acosta"/>
    <d v="2019-09-19T00:00:00"/>
    <d v="2020-04-14T00:00:00"/>
    <s v="Production Technician I"/>
    <s v="Mark Knight"/>
    <s v="Unknown"/>
    <s v="CCDR"/>
    <s v="Future Start"/>
    <s v="Contract"/>
    <s v="Zone C"/>
    <s v="Full-Time"/>
    <s v="Retirement"/>
    <s v="Official growth onto speech after truth."/>
    <s v="Production"/>
    <s v="Field Operations"/>
    <d v="1966-01-08T00:00:00"/>
    <s v="MA"/>
    <s v="Runner"/>
    <x v="0"/>
    <n v="8655"/>
    <s v="Hispanic"/>
    <x v="3"/>
    <s v="Fully Meets"/>
    <n v="3"/>
    <n v="3"/>
    <n v="2"/>
    <n v="3"/>
    <s v="Communication Skills"/>
    <s v="External"/>
    <s v="Completed"/>
    <s v="Mcleanchester"/>
    <s v="Mike Becker"/>
    <n v="3"/>
  </r>
  <r>
    <x v="2639"/>
    <s v="Kale House"/>
    <d v="2023-01-07T00:00:00"/>
    <s v="N/A"/>
    <s v="Production Technician I"/>
    <s v="Gina Leon"/>
    <s v="Unknown"/>
    <s v="SVG"/>
    <s v="Active"/>
    <s v="Contract"/>
    <s v="Zone A"/>
    <s v="Temporary"/>
    <s v="Unk"/>
    <s v="N/A"/>
    <s v="Production"/>
    <s v="Field Operations"/>
    <d v="2000-09-21T00:00:00"/>
    <s v="MA"/>
    <s v="Foreman"/>
    <x v="0"/>
    <n v="48077"/>
    <s v="Asian"/>
    <x v="3"/>
    <s v="Fully Meets"/>
    <n v="3"/>
    <n v="2"/>
    <n v="1"/>
    <n v="2"/>
    <s v="Communication Skills"/>
    <s v="External"/>
    <s v="Completed"/>
    <s v="Port Curtisfurt"/>
    <s v="Kerry Harrison"/>
    <n v="1"/>
  </r>
  <r>
    <x v="2640"/>
    <s v="Kiersten Ellis"/>
    <d v="2020-02-07T00:00:00"/>
    <d v="2021-05-01T00:00:00"/>
    <s v="Production Technician I"/>
    <s v="Eric Michael"/>
    <s v="Unknown"/>
    <s v="EW"/>
    <s v="Future Start"/>
    <s v="Contract"/>
    <s v="Zone B"/>
    <s v="Full-Time"/>
    <s v="Voluntary"/>
    <s v="Air act watch affect save positive among."/>
    <s v="Production"/>
    <s v="General - Con"/>
    <d v="1971-01-15T00:00:00"/>
    <s v="MA"/>
    <s v="Operator"/>
    <x v="1"/>
    <n v="56039"/>
    <s v="Other"/>
    <x v="1"/>
    <s v="Fully Meets"/>
    <n v="3"/>
    <n v="2"/>
    <n v="5"/>
    <n v="4"/>
    <s v="Leadership Development"/>
    <s v="Internal"/>
    <s v="Completed"/>
    <s v="Toddburgh"/>
    <s v="Amber Nelson"/>
    <n v="3"/>
  </r>
  <r>
    <x v="2641"/>
    <s v="Karissa Carrillo"/>
    <d v="2020-04-29T00:00:00"/>
    <d v="2021-11-12T00:00:00"/>
    <s v="Production Technician I"/>
    <s v="Alexandra Martin"/>
    <s v="Unknown"/>
    <s v="MSC"/>
    <s v="Future Start"/>
    <s v="Contract"/>
    <s v="Zone B"/>
    <s v="Full-Time"/>
    <s v="Retirement"/>
    <s v="Cold dinner seat property a hear."/>
    <s v="Production"/>
    <s v="Field Operations"/>
    <d v="1978-05-31T00:00:00"/>
    <s v="MA"/>
    <s v="Laborer"/>
    <x v="1"/>
    <n v="7474"/>
    <s v="Black"/>
    <x v="2"/>
    <s v="Fully Meets"/>
    <n v="3"/>
    <n v="4"/>
    <n v="1"/>
    <n v="2"/>
    <s v="Communication Skills"/>
    <s v="Internal"/>
    <s v="Completed"/>
    <s v="Michelleshire"/>
    <s v="Angela Garcia"/>
    <n v="1"/>
  </r>
  <r>
    <x v="2642"/>
    <s v="Issac Whitehead"/>
    <d v="2020-04-16T00:00:00"/>
    <s v="N/A"/>
    <s v="Production Technician I"/>
    <s v="Eric Calderon"/>
    <s v="Unknown"/>
    <s v="TNS"/>
    <s v="Active"/>
    <s v="Full-Time"/>
    <s v="Zone A"/>
    <s v="Full-Time"/>
    <s v="Unk"/>
    <s v="N/A"/>
    <s v="Production"/>
    <s v="Catv"/>
    <d v="1961-03-22T00:00:00"/>
    <s v="MA"/>
    <s v="Laborer"/>
    <x v="1"/>
    <n v="9287"/>
    <s v="Asian"/>
    <x v="2"/>
    <s v="Fully Meets"/>
    <n v="3"/>
    <n v="1"/>
    <n v="5"/>
    <n v="3"/>
    <s v="Leadership Development"/>
    <s v="Internal"/>
    <s v="Completed"/>
    <s v="Calvinfurt"/>
    <s v="Ian Bennett"/>
    <n v="4"/>
  </r>
  <r>
    <x v="2643"/>
    <s v="Madisyn Andrews"/>
    <d v="2022-06-16T00:00:00"/>
    <s v="N/A"/>
    <s v="Production Technician I"/>
    <s v="Thomas Jones"/>
    <s v="Unknown"/>
    <s v="PYZ"/>
    <s v="Active"/>
    <s v="Part-Time"/>
    <s v="Zone B"/>
    <s v="Full-Time"/>
    <s v="Unk"/>
    <s v="N/A"/>
    <s v="Production"/>
    <s v="Field Operations"/>
    <d v="1986-06-24T00:00:00"/>
    <s v="MA"/>
    <s v="Laborer"/>
    <x v="1"/>
    <n v="42213"/>
    <s v="Black"/>
    <x v="0"/>
    <s v="Fully Meets"/>
    <n v="3"/>
    <n v="4"/>
    <n v="4"/>
    <n v="4"/>
    <s v="Technical Skills"/>
    <s v="Internal"/>
    <s v="Failed"/>
    <s v="Port Aimee"/>
    <s v="Damon Ross"/>
    <n v="1"/>
  </r>
  <r>
    <x v="2644"/>
    <s v="Madyson Rhodes"/>
    <d v="2019-07-22T00:00:00"/>
    <s v="N/A"/>
    <s v="Production Technician I"/>
    <s v="Bridget Mills"/>
    <s v="Unknown"/>
    <s v="WBL"/>
    <s v="Active"/>
    <s v="Part-Time"/>
    <s v="Zone C"/>
    <s v="Full-Time"/>
    <s v="Unk"/>
    <s v="N/A"/>
    <s v="Production"/>
    <s v="General - Con"/>
    <d v="1977-09-16T00:00:00"/>
    <s v="MA"/>
    <s v="Technician"/>
    <x v="1"/>
    <n v="34428"/>
    <s v="Asian"/>
    <x v="2"/>
    <s v="Fully Meets"/>
    <n v="3"/>
    <n v="1"/>
    <n v="3"/>
    <n v="3"/>
    <s v="Leadership Development"/>
    <s v="External"/>
    <s v="Failed"/>
    <s v="Lake Michael"/>
    <s v="William Lambert"/>
    <n v="5"/>
  </r>
  <r>
    <x v="2645"/>
    <s v="Brenton Rodriguez"/>
    <d v="2023-04-22T00:00:00"/>
    <s v="N/A"/>
    <s v="Production Technician II"/>
    <s v="Sara Bullock"/>
    <s v="Unknown"/>
    <s v="SVG"/>
    <s v="Active"/>
    <s v="Part-Time"/>
    <s v="Zone A"/>
    <s v="Full-Time"/>
    <s v="Unk"/>
    <s v="N/A"/>
    <s v="Production"/>
    <s v="Splicing"/>
    <d v="1968-01-01T00:00:00"/>
    <s v="MA"/>
    <s v="Splicer"/>
    <x v="0"/>
    <n v="77551"/>
    <s v="Hispanic"/>
    <x v="1"/>
    <s v="Fully Meets"/>
    <n v="3"/>
    <n v="5"/>
    <n v="4"/>
    <n v="4"/>
    <s v="Communication Skills"/>
    <s v="External"/>
    <s v="Failed"/>
    <s v="Newmanburgh"/>
    <s v="Jeanne Turner"/>
    <n v="4"/>
  </r>
  <r>
    <x v="2646"/>
    <s v="Nathen Arias"/>
    <d v="2020-12-28T00:00:00"/>
    <d v="2021-01-30T00:00:00"/>
    <s v="Production Technician II"/>
    <s v="Craig Leblanc"/>
    <s v="Unknown"/>
    <s v="EW"/>
    <s v="Voluntarily Terminated"/>
    <s v="Part-Time"/>
    <s v="Zone A"/>
    <s v="Part-Time"/>
    <s v="Involuntary"/>
    <s v="Best room cell task majority budget."/>
    <s v="Production"/>
    <s v="Engineers"/>
    <d v="1966-07-24T00:00:00"/>
    <s v="MA"/>
    <s v="Engineer"/>
    <x v="0"/>
    <n v="20847"/>
    <s v="Black"/>
    <x v="2"/>
    <s v="Fully Meets"/>
    <n v="3"/>
    <n v="2"/>
    <n v="4"/>
    <n v="4"/>
    <s v="Technical Skills"/>
    <s v="Internal"/>
    <s v="Completed"/>
    <s v="Duarteside"/>
    <s v="Crystal Brown"/>
    <n v="4"/>
  </r>
  <r>
    <x v="2647"/>
    <s v="Keyon Hensley"/>
    <d v="2022-02-23T00:00:00"/>
    <s v="N/A"/>
    <s v="Production Technician II"/>
    <s v="Peter Smith"/>
    <s v="Unknown"/>
    <s v="MSC"/>
    <s v="Active"/>
    <s v="Contract"/>
    <s v="Zone A"/>
    <s v="Full-Time"/>
    <s v="Unk"/>
    <s v="N/A"/>
    <s v="Production"/>
    <s v="Aerial"/>
    <d v="1948-06-27T00:00:00"/>
    <s v="MA"/>
    <s v="Lineman"/>
    <x v="0"/>
    <n v="76615"/>
    <s v="Other"/>
    <x v="3"/>
    <s v="Exceeds"/>
    <n v="4"/>
    <n v="3"/>
    <n v="3"/>
    <n v="5"/>
    <s v="Leadership Development"/>
    <s v="Internal"/>
    <s v="Completed"/>
    <s v="East Nathanfort"/>
    <s v="Elizabeth Barr"/>
    <n v="2"/>
  </r>
  <r>
    <x v="2648"/>
    <s v="Elisha Ruiz"/>
    <d v="2022-08-13T00:00:00"/>
    <s v="N/A"/>
    <s v="Production Technician II"/>
    <s v="Stephen Green"/>
    <s v="Unknown"/>
    <s v="TNS"/>
    <s v="Active"/>
    <s v="Contract"/>
    <s v="Zone A"/>
    <s v="Part-Time"/>
    <s v="Unk"/>
    <s v="N/A"/>
    <s v="Production"/>
    <s v="Field Operations"/>
    <d v="1968-06-06T00:00:00"/>
    <s v="MA"/>
    <s v="Technician"/>
    <x v="0"/>
    <n v="26602"/>
    <s v="White"/>
    <x v="0"/>
    <s v="Exceeds"/>
    <n v="4"/>
    <n v="1"/>
    <n v="2"/>
    <n v="2"/>
    <s v="Leadership Development"/>
    <s v="External"/>
    <s v="Completed"/>
    <s v="Jackfurt"/>
    <s v="Madeline Wallace"/>
    <n v="4"/>
  </r>
  <r>
    <x v="2649"/>
    <s v="Amirah Stanley"/>
    <d v="2019-10-03T00:00:00"/>
    <d v="2022-02-28T00:00:00"/>
    <s v="Production Technician II"/>
    <s v="Jason Jenkins"/>
    <s v="Unknown"/>
    <s v="PYZ"/>
    <s v="Voluntarily Terminated"/>
    <s v="Full-Time"/>
    <s v="Zone B"/>
    <s v="Part-Time"/>
    <s v="Retirement"/>
    <s v="Late least forward bill realize camera."/>
    <s v="Production"/>
    <s v="Field Operations"/>
    <d v="1991-12-25T00:00:00"/>
    <s v="MA"/>
    <s v="Laborer"/>
    <x v="0"/>
    <n v="72818"/>
    <s v="White"/>
    <x v="3"/>
    <s v="Fully Meets"/>
    <n v="3"/>
    <n v="3"/>
    <n v="2"/>
    <n v="4"/>
    <s v="Communication Skills"/>
    <s v="External"/>
    <s v="Completed"/>
    <s v="Mirandaburgh"/>
    <s v="Michaela Wells"/>
    <n v="4"/>
  </r>
  <r>
    <x v="2650"/>
    <s v="Jeremy Meyer"/>
    <d v="2019-10-14T00:00:00"/>
    <s v="N/A"/>
    <s v="Production Technician II"/>
    <s v="Chad Jones"/>
    <s v="Unknown"/>
    <s v="WBL"/>
    <s v="Active"/>
    <s v="Full-Time"/>
    <s v="Zone C"/>
    <s v="Full-Time"/>
    <s v="Unk"/>
    <s v="N/A"/>
    <s v="Production"/>
    <s v="General - Con"/>
    <d v="1991-01-19T00:00:00"/>
    <s v="MA"/>
    <s v="Lineman"/>
    <x v="0"/>
    <n v="90347"/>
    <s v="White"/>
    <x v="2"/>
    <s v="Fully Meets"/>
    <n v="3"/>
    <n v="1"/>
    <n v="4"/>
    <n v="1"/>
    <s v="Leadership Development"/>
    <s v="Internal"/>
    <s v="Failed"/>
    <s v="Port Martinfurt"/>
    <s v="Michelle Johnson"/>
    <n v="4"/>
  </r>
  <r>
    <x v="2651"/>
    <s v="Owen Dillon"/>
    <d v="2019-08-30T00:00:00"/>
    <d v="2022-08-27T00:00:00"/>
    <s v="Production Technician I"/>
    <s v="Victoria Maldonado"/>
    <s v="Unknown"/>
    <s v="NEL"/>
    <s v="Voluntarily Terminated"/>
    <s v="Part-Time"/>
    <s v="Zone C"/>
    <s v="Part-Time"/>
    <s v="Resignation"/>
    <s v="Window stuff western interesting."/>
    <s v="Production"/>
    <s v="Field Operations"/>
    <d v="1946-08-16T00:00:00"/>
    <s v="MA"/>
    <s v="Supervisor"/>
    <x v="1"/>
    <n v="96845"/>
    <s v="Other"/>
    <x v="0"/>
    <s v="Fully Meets"/>
    <n v="3"/>
    <n v="1"/>
    <n v="5"/>
    <n v="2"/>
    <s v="Communication Skills"/>
    <s v="External"/>
    <s v="Failed"/>
    <s v="Adamsberg"/>
    <s v="Mrs. Lydia Riley"/>
    <n v="3"/>
  </r>
  <r>
    <x v="2652"/>
    <s v="Bridget Bray"/>
    <d v="2021-02-04T00:00:00"/>
    <d v="2023-07-30T00:00:00"/>
    <s v="Production Technician I"/>
    <s v="William Watson"/>
    <s v="Unknown"/>
    <s v="PL"/>
    <s v="Voluntarily Terminated"/>
    <s v="Contract"/>
    <s v="Zone B"/>
    <s v="Part-Time"/>
    <s v="Voluntary"/>
    <s v="Particular same detail note."/>
    <s v="Production"/>
    <s v="General - Con"/>
    <d v="1995-06-29T00:00:00"/>
    <s v="MA"/>
    <s v="Foreman"/>
    <x v="1"/>
    <n v="67277"/>
    <s v="Asian"/>
    <x v="1"/>
    <s v="Exceeds"/>
    <n v="3"/>
    <n v="4"/>
    <n v="4"/>
    <n v="3"/>
    <s v="Customer Service"/>
    <s v="External"/>
    <s v="Failed"/>
    <s v="Lake Carlmouth"/>
    <s v="Kim Moss"/>
    <n v="1"/>
  </r>
  <r>
    <x v="2653"/>
    <s v="Cassius Gates"/>
    <d v="2022-11-23T00:00:00"/>
    <s v="N/A"/>
    <s v="Production Technician I"/>
    <s v="Jody Cox"/>
    <s v="Unknown"/>
    <s v="PYZ"/>
    <s v="Active"/>
    <s v="Part-Time"/>
    <s v="Zone A"/>
    <s v="Part-Time"/>
    <s v="Unk"/>
    <s v="N/A"/>
    <s v="Production"/>
    <s v="Aerial"/>
    <d v="1995-03-30T00:00:00"/>
    <s v="MA"/>
    <s v="Lineman"/>
    <x v="1"/>
    <n v="17975"/>
    <s v="Asian"/>
    <x v="3"/>
    <s v="Exceeds"/>
    <n v="4"/>
    <n v="2"/>
    <n v="4"/>
    <n v="1"/>
    <s v="Project Management"/>
    <s v="Internal"/>
    <s v="Failed"/>
    <s v="Peterbury"/>
    <s v="Lisa Solis"/>
    <n v="4"/>
  </r>
  <r>
    <x v="2654"/>
    <s v="Martha Kemp"/>
    <d v="2023-02-25T00:00:00"/>
    <s v="N/A"/>
    <s v="Production Technician I"/>
    <s v="Shelia Good"/>
    <s v="Unknown"/>
    <s v="SVG"/>
    <s v="Active"/>
    <s v="Part-Time"/>
    <s v="Zone C"/>
    <s v="Full-Time"/>
    <s v="Unk"/>
    <s v="N/A"/>
    <s v="Production"/>
    <s v="Engineers"/>
    <d v="1998-10-20T00:00:00"/>
    <s v="MA"/>
    <s v="Engineer"/>
    <x v="1"/>
    <n v="97142"/>
    <s v="Asian"/>
    <x v="0"/>
    <s v="Fully Meets"/>
    <n v="3"/>
    <n v="1"/>
    <n v="5"/>
    <n v="1"/>
    <s v="Technical Skills"/>
    <s v="External"/>
    <s v="Completed"/>
    <s v="West Dustin"/>
    <s v="Lawrence Edwards"/>
    <n v="1"/>
  </r>
  <r>
    <x v="2655"/>
    <s v="Francesca Mcmahon"/>
    <d v="2019-12-15T00:00:00"/>
    <s v="N/A"/>
    <s v="Production Technician I"/>
    <s v="Darlene Green"/>
    <s v="Unknown"/>
    <s v="TNS"/>
    <s v="Active"/>
    <s v="Part-Time"/>
    <s v="Zone B"/>
    <s v="Part-Time"/>
    <s v="Unk"/>
    <s v="N/A"/>
    <s v="Production"/>
    <s v="Underground"/>
    <d v="2001-04-14T00:00:00"/>
    <s v="MA"/>
    <s v="Laborer"/>
    <x v="1"/>
    <n v="72523"/>
    <s v="Hispanic"/>
    <x v="3"/>
    <s v="Exceeds"/>
    <n v="5"/>
    <n v="5"/>
    <n v="3"/>
    <n v="2"/>
    <s v="Project Management"/>
    <s v="Internal"/>
    <s v="Failed"/>
    <s v="Lake Henryton"/>
    <s v="Louis Fox"/>
    <n v="4"/>
  </r>
  <r>
    <x v="2656"/>
    <s v="Lorelei Walls"/>
    <d v="2021-08-29T00:00:00"/>
    <s v="N/A"/>
    <s v="Production Technician I"/>
    <s v="Christine Mccarthy"/>
    <s v="Unknown"/>
    <s v="WBL"/>
    <s v="Active"/>
    <s v="Part-Time"/>
    <s v="Zone C"/>
    <s v="Full-Time"/>
    <s v="Unk"/>
    <s v="N/A"/>
    <s v="Production"/>
    <s v="General - Con"/>
    <d v="1992-03-04T00:00:00"/>
    <s v="MA"/>
    <s v="Flagger"/>
    <x v="0"/>
    <n v="44406"/>
    <s v="Black"/>
    <x v="2"/>
    <s v="Fully Meets"/>
    <n v="4"/>
    <n v="4"/>
    <n v="2"/>
    <n v="4"/>
    <s v="Project Management"/>
    <s v="External"/>
    <s v="Failed"/>
    <s v="West Lori"/>
    <s v="Timothy Taylor"/>
    <n v="1"/>
  </r>
  <r>
    <x v="2657"/>
    <s v="Emery Gillespie"/>
    <d v="2022-11-04T00:00:00"/>
    <d v="2023-07-07T00:00:00"/>
    <s v="Production Technician I"/>
    <s v="Thomas Jackson"/>
    <s v="Unknown"/>
    <s v="BPC"/>
    <s v="Active"/>
    <s v="Part-Time"/>
    <s v="Zone C"/>
    <s v="Temporary"/>
    <s v="Involuntary"/>
    <s v="Once simple the decade."/>
    <s v="Production"/>
    <s v="Project Management - Con"/>
    <d v="1966-11-25T00:00:00"/>
    <s v="MA"/>
    <s v="Technician"/>
    <x v="0"/>
    <n v="95682"/>
    <s v="Black"/>
    <x v="3"/>
    <s v="Fully Meets"/>
    <n v="3"/>
    <n v="5"/>
    <n v="4"/>
    <n v="2"/>
    <s v="Leadership Development"/>
    <s v="External"/>
    <s v="Failed"/>
    <s v="South Sean"/>
    <s v="Jeffrey Moreno"/>
    <n v="2"/>
  </r>
  <r>
    <x v="2658"/>
    <s v="Kaylee Baldwin"/>
    <d v="2019-10-02T00:00:00"/>
    <d v="2019-10-13T00:00:00"/>
    <s v="Production Technician I"/>
    <s v="Eric Powell"/>
    <s v="Unknown"/>
    <s v="CCDR"/>
    <s v="Active"/>
    <s v="Full-Time"/>
    <s v="Zone A"/>
    <s v="Part-Time"/>
    <s v="Voluntary"/>
    <s v="Second focus stay scientist."/>
    <s v="Production"/>
    <s v="Field Operations"/>
    <d v="1989-10-30T00:00:00"/>
    <s v="MA"/>
    <s v="Engineer"/>
    <x v="1"/>
    <n v="86746"/>
    <s v="Other"/>
    <x v="3"/>
    <s v="Exceeds"/>
    <n v="1"/>
    <n v="3"/>
    <n v="1"/>
    <n v="5"/>
    <s v="Leadership Development"/>
    <s v="External"/>
    <s v="Completed"/>
    <s v="North Ashleytown"/>
    <s v="Jeffrey Olson"/>
    <n v="5"/>
  </r>
  <r>
    <x v="2659"/>
    <s v="Aron Hester"/>
    <d v="2019-05-24T00:00:00"/>
    <s v="N/A"/>
    <s v="Production Technician I"/>
    <s v="Joel Browning"/>
    <s v="Unknown"/>
    <s v="EW"/>
    <s v="Active"/>
    <s v="Full-Time"/>
    <s v="Zone A"/>
    <s v="Full-Time"/>
    <s v="Unk"/>
    <s v="N/A"/>
    <s v="Production"/>
    <s v="Field Operations"/>
    <d v="1974-06-21T00:00:00"/>
    <s v="MA"/>
    <s v="Supervisor"/>
    <x v="1"/>
    <n v="73540"/>
    <s v="Hispanic"/>
    <x v="2"/>
    <s v="Exceeds"/>
    <n v="3"/>
    <n v="3"/>
    <n v="2"/>
    <n v="4"/>
    <s v="Leadership Development"/>
    <s v="Internal"/>
    <s v="Completed"/>
    <s v="Port John"/>
    <s v="Logan Nelson"/>
    <n v="4"/>
  </r>
  <r>
    <x v="2660"/>
    <s v="Reagan Brennan"/>
    <d v="2022-02-28T00:00:00"/>
    <d v="2022-09-05T00:00:00"/>
    <s v="Production Technician I"/>
    <s v="Denise Roman"/>
    <s v="Unknown"/>
    <s v="MSC"/>
    <s v="Active"/>
    <s v="Contract"/>
    <s v="Zone C"/>
    <s v="Temporary"/>
    <s v="Involuntary"/>
    <s v="Decide group difference decide."/>
    <s v="Production"/>
    <s v="Executive"/>
    <d v="1952-05-22T00:00:00"/>
    <s v="MA"/>
    <s v="Vp"/>
    <x v="1"/>
    <n v="21624"/>
    <s v="Asian"/>
    <x v="0"/>
    <s v="Fully Meets"/>
    <n v="3"/>
    <n v="3"/>
    <n v="2"/>
    <n v="5"/>
    <s v="Customer Service"/>
    <s v="External"/>
    <s v="Completed"/>
    <s v="Tyroneburgh"/>
    <s v="Timothy Wheeler"/>
    <n v="2"/>
  </r>
  <r>
    <x v="2661"/>
    <s v="Hugh Berry"/>
    <d v="2023-06-13T00:00:00"/>
    <s v="N/A"/>
    <s v="Production Technician I"/>
    <s v="Linda Cummings"/>
    <s v="Unknown"/>
    <s v="NEL"/>
    <s v="Active"/>
    <s v="Full-Time"/>
    <s v="Zone B"/>
    <s v="Temporary"/>
    <s v="Unk"/>
    <s v="N/A"/>
    <s v="Production"/>
    <s v="Wireline Construction"/>
    <d v="1973-04-18T00:00:00"/>
    <s v="MA"/>
    <s v="Laborer"/>
    <x v="1"/>
    <n v="90473"/>
    <s v="Other"/>
    <x v="0"/>
    <s v="Exceeds"/>
    <n v="2"/>
    <n v="3"/>
    <n v="5"/>
    <n v="3"/>
    <s v="Customer Service"/>
    <s v="Internal"/>
    <s v="Completed"/>
    <s v="East Michael"/>
    <s v="Jonathan Bowen"/>
    <n v="1"/>
  </r>
  <r>
    <x v="2662"/>
    <s v="Brandon Anderson"/>
    <d v="2019-10-07T00:00:00"/>
    <d v="2022-01-22T00:00:00"/>
    <s v="Production Technician I"/>
    <s v="Sean Kennedy"/>
    <s v="Unknown"/>
    <s v="PL"/>
    <s v="Future Start"/>
    <s v="Part-Time"/>
    <s v="Zone B"/>
    <s v="Full-Time"/>
    <s v="Retirement"/>
    <s v="Bar serious exist pretty."/>
    <s v="Production"/>
    <s v="General - Con"/>
    <d v="1977-11-23T00:00:00"/>
    <s v="MA"/>
    <s v="Foreman"/>
    <x v="0"/>
    <n v="13534"/>
    <s v="Black"/>
    <x v="2"/>
    <s v="Exceeds"/>
    <n v="3"/>
    <n v="2"/>
    <n v="3"/>
    <n v="4"/>
    <s v="Technical Skills"/>
    <s v="Internal"/>
    <s v="Completed"/>
    <s v="Judyburgh"/>
    <s v="Christopher Long"/>
    <n v="3"/>
  </r>
  <r>
    <x v="2663"/>
    <s v="Diana Garza"/>
    <d v="2020-10-06T00:00:00"/>
    <d v="2022-01-12T00:00:00"/>
    <s v="Production Technician I"/>
    <s v="Robert Reid"/>
    <s v="Unknown"/>
    <s v="PYZ"/>
    <s v="Future Start"/>
    <s v="Full-Time"/>
    <s v="Zone C"/>
    <s v="Part-Time"/>
    <s v="Involuntary"/>
    <s v="Let political issue."/>
    <s v="Production"/>
    <s v="Field Operations"/>
    <d v="1956-08-15T00:00:00"/>
    <s v="MA"/>
    <s v="Locator"/>
    <x v="0"/>
    <n v="2667"/>
    <s v="Other"/>
    <x v="1"/>
    <s v="Fully Meets"/>
    <n v="3"/>
    <n v="5"/>
    <n v="3"/>
    <n v="2"/>
    <s v="Communication Skills"/>
    <s v="Internal"/>
    <s v="Failed"/>
    <s v="Schaeferhaven"/>
    <s v="Regina Richardson PhD"/>
    <n v="1"/>
  </r>
  <r>
    <x v="2664"/>
    <s v="Dalton Bowen"/>
    <d v="2019-11-22T00:00:00"/>
    <s v="N/A"/>
    <s v="Production Technician I"/>
    <s v="Lucas Morse"/>
    <s v="Unknown"/>
    <s v="SVG"/>
    <s v="Active"/>
    <s v="Full-Time"/>
    <s v="Zone B"/>
    <s v="Temporary"/>
    <s v="Unk"/>
    <s v="N/A"/>
    <s v="Production"/>
    <s v="Field Operations"/>
    <d v="1985-03-30T00:00:00"/>
    <s v="MA"/>
    <s v="Field Technician"/>
    <x v="1"/>
    <n v="54319"/>
    <s v="Asian"/>
    <x v="0"/>
    <s v="Fully Meets"/>
    <n v="3"/>
    <n v="5"/>
    <n v="2"/>
    <n v="1"/>
    <s v="Project Management"/>
    <s v="Internal"/>
    <s v="Completed"/>
    <s v="Shaneland"/>
    <s v="Betty Kelley"/>
    <n v="3"/>
  </r>
  <r>
    <x v="2665"/>
    <s v="Davin Peters"/>
    <d v="2022-04-29T00:00:00"/>
    <d v="2023-01-21T00:00:00"/>
    <s v="Production Technician I"/>
    <s v="Melissa Shaw"/>
    <s v="Unknown"/>
    <s v="TNS"/>
    <s v="Active"/>
    <s v="Full-Time"/>
    <s v="Zone A"/>
    <s v="Full-Time"/>
    <s v="Involuntary"/>
    <s v="Rule film know if eat hear."/>
    <s v="Production"/>
    <s v="Field Operations"/>
    <d v="1956-05-19T00:00:00"/>
    <s v="MA"/>
    <s v="Laborer"/>
    <x v="1"/>
    <n v="16052"/>
    <s v="Hispanic"/>
    <x v="2"/>
    <s v="Fully Meets"/>
    <n v="3"/>
    <n v="5"/>
    <n v="2"/>
    <n v="1"/>
    <s v="Project Management"/>
    <s v="Internal"/>
    <s v="Completed"/>
    <s v="New Betty"/>
    <s v="Toni Bridges"/>
    <n v="3"/>
  </r>
  <r>
    <x v="2666"/>
    <s v="Leyla Warren"/>
    <d v="2022-12-11T00:00:00"/>
    <d v="2023-04-28T00:00:00"/>
    <s v="Production Technician I"/>
    <s v="Brooke Meyer"/>
    <s v="Unknown"/>
    <s v="WBL"/>
    <s v="Active"/>
    <s v="Part-Time"/>
    <s v="Zone B"/>
    <s v="Temporary"/>
    <s v="Resignation"/>
    <s v="Term southern major ever care."/>
    <s v="Production"/>
    <s v="Billable Consultants"/>
    <d v="1998-08-23T00:00:00"/>
    <s v="MA"/>
    <s v="Technician"/>
    <x v="1"/>
    <n v="18998"/>
    <s v="Black"/>
    <x v="2"/>
    <s v="Fully Meets"/>
    <n v="3"/>
    <n v="1"/>
    <n v="1"/>
    <n v="2"/>
    <s v="Leadership Development"/>
    <s v="Internal"/>
    <s v="Completed"/>
    <s v="North Williamborough"/>
    <s v="Emily Robinson"/>
    <n v="3"/>
  </r>
  <r>
    <x v="2667"/>
    <s v="Victoria Allen"/>
    <d v="2023-08-06T00:00:00"/>
    <d v="2023-08-06T00:00:00"/>
    <s v="Production Technician I"/>
    <s v="Christopher Clark"/>
    <s v="Unknown"/>
    <s v="BPC"/>
    <s v="Active"/>
    <s v="Full-Time"/>
    <s v="Zone C"/>
    <s v="Full-Time"/>
    <s v="Voluntary"/>
    <s v="Rest such husband through his customer no look."/>
    <s v="Production"/>
    <s v="Underground"/>
    <d v="1996-05-24T00:00:00"/>
    <s v="MA"/>
    <s v="Operator"/>
    <x v="1"/>
    <n v="33735"/>
    <s v="Asian"/>
    <x v="1"/>
    <s v="Needs Improvement"/>
    <n v="3"/>
    <n v="1"/>
    <n v="5"/>
    <n v="1"/>
    <s v="Customer Service"/>
    <s v="External"/>
    <s v="Completed"/>
    <s v="East John"/>
    <s v="James Lee"/>
    <n v="4"/>
  </r>
  <r>
    <x v="2668"/>
    <s v="Tyler Hines"/>
    <d v="2020-03-28T00:00:00"/>
    <d v="2023-03-12T00:00:00"/>
    <s v="Production Technician I"/>
    <s v="Joshua Francis"/>
    <s v="Unknown"/>
    <s v="CCDR"/>
    <s v="Voluntarily Terminated"/>
    <s v="Contract"/>
    <s v="Zone A"/>
    <s v="Temporary"/>
    <s v="Retirement"/>
    <s v="Let former service."/>
    <s v="Production"/>
    <s v="Finance &amp; Accounting"/>
    <d v="1967-01-16T00:00:00"/>
    <s v="MA"/>
    <s v="Clerk"/>
    <x v="1"/>
    <n v="81928"/>
    <s v="Black"/>
    <x v="1"/>
    <s v="Fully Meets"/>
    <n v="3"/>
    <n v="4"/>
    <n v="2"/>
    <n v="4"/>
    <s v="Project Management"/>
    <s v="Internal"/>
    <s v="Completed"/>
    <s v="Stacyhaven"/>
    <s v="Linda Moore"/>
    <n v="1"/>
  </r>
  <r>
    <x v="2669"/>
    <s v="Sandra Atkinson"/>
    <d v="2022-08-11T00:00:00"/>
    <d v="2023-03-27T00:00:00"/>
    <s v="Production Technician II"/>
    <s v="Walter Shaw"/>
    <s v="Unknown"/>
    <s v="SVG"/>
    <s v="Active"/>
    <s v="Full-Time"/>
    <s v="Zone A"/>
    <s v="Full-Time"/>
    <s v="Resignation"/>
    <s v="Far happy light already."/>
    <s v="Production"/>
    <s v="Billable Consultants"/>
    <d v="1969-01-17T00:00:00"/>
    <s v="MA"/>
    <s v="Engineer"/>
    <x v="0"/>
    <n v="14006"/>
    <s v="Hispanic"/>
    <x v="1"/>
    <s v="Needs Improvement"/>
    <n v="3"/>
    <n v="2"/>
    <n v="2"/>
    <n v="3"/>
    <s v="Project Management"/>
    <s v="External"/>
    <s v="Completed"/>
    <s v="East Rhonda"/>
    <s v="Emily Davis"/>
    <n v="5"/>
  </r>
  <r>
    <x v="2670"/>
    <s v="Simone Hayes"/>
    <d v="2023-01-26T00:00:00"/>
    <d v="2023-06-19T00:00:00"/>
    <s v="Production Technician II"/>
    <s v="Alexander Roberts"/>
    <s v="Unknown"/>
    <s v="EW"/>
    <s v="Voluntarily Terminated"/>
    <s v="Part-Time"/>
    <s v="Zone A"/>
    <s v="Temporary"/>
    <s v="Involuntary"/>
    <s v="Edge cold language. Once bring quality hot."/>
    <s v="Production"/>
    <s v="Splicing"/>
    <d v="1989-12-29T00:00:00"/>
    <s v="MA"/>
    <s v="Splicer"/>
    <x v="0"/>
    <n v="45376"/>
    <s v="Asian"/>
    <x v="3"/>
    <s v="Needs Improvement"/>
    <n v="3"/>
    <n v="3"/>
    <n v="4"/>
    <n v="5"/>
    <s v="Communication Skills"/>
    <s v="External"/>
    <s v="Completed"/>
    <s v="East Andrew"/>
    <s v="Cindy Fletcher"/>
    <n v="4"/>
  </r>
  <r>
    <x v="2671"/>
    <s v="Rhett Valenzuela"/>
    <d v="2019-01-14T00:00:00"/>
    <s v="N/A"/>
    <s v="Production Technician II"/>
    <s v="Aaron Holland"/>
    <s v="Unknown"/>
    <s v="MSC"/>
    <s v="Active"/>
    <s v="Part-Time"/>
    <s v="Zone A"/>
    <s v="Full-Time"/>
    <s v="Unk"/>
    <s v="N/A"/>
    <s v="Production"/>
    <s v="General - Con"/>
    <d v="1991-02-24T00:00:00"/>
    <s v="MA"/>
    <s v="Foreman"/>
    <x v="0"/>
    <n v="44501"/>
    <s v="Asian"/>
    <x v="3"/>
    <s v="Fully Meets"/>
    <n v="3"/>
    <n v="3"/>
    <n v="2"/>
    <n v="4"/>
    <s v="Project Management"/>
    <s v="External"/>
    <s v="Failed"/>
    <s v="Port Stephen"/>
    <s v="George Orozco"/>
    <n v="1"/>
  </r>
  <r>
    <x v="2672"/>
    <s v="Lane Zuniga"/>
    <d v="2022-06-11T00:00:00"/>
    <d v="2023-01-10T00:00:00"/>
    <s v="Production Technician II"/>
    <s v="Casey Morris"/>
    <s v="Unknown"/>
    <s v="TNS"/>
    <s v="Voluntarily Terminated"/>
    <s v="Full-Time"/>
    <s v="Zone B"/>
    <s v="Temporary"/>
    <s v="Voluntary"/>
    <s v="My teach piece need school fight rock."/>
    <s v="Production"/>
    <s v="People Services"/>
    <d v="1973-02-19T00:00:00"/>
    <s v="MA"/>
    <s v="Manager"/>
    <x v="0"/>
    <n v="47767"/>
    <s v="Other"/>
    <x v="1"/>
    <s v="Fully Meets"/>
    <n v="3"/>
    <n v="3"/>
    <n v="3"/>
    <n v="1"/>
    <s v="Customer Service"/>
    <s v="External"/>
    <s v="Completed"/>
    <s v="Davisfort"/>
    <s v="Daniel Wood"/>
    <n v="3"/>
  </r>
  <r>
    <x v="2673"/>
    <s v="Isabelle Shields"/>
    <d v="2020-06-25T00:00:00"/>
    <d v="2022-03-02T00:00:00"/>
    <s v="Production Technician II"/>
    <s v="Sarah Williamson"/>
    <s v="Unknown"/>
    <s v="BPC"/>
    <s v="Voluntarily Terminated"/>
    <s v="Part-Time"/>
    <s v="Zone C"/>
    <s v="Part-Time"/>
    <s v="Voluntary"/>
    <s v="Five carry couple goal western."/>
    <s v="Production"/>
    <s v="Engineers"/>
    <d v="1996-05-01T00:00:00"/>
    <s v="MA"/>
    <s v="Engineer"/>
    <x v="0"/>
    <n v="39141"/>
    <s v="Other"/>
    <x v="2"/>
    <s v="Fully Meets"/>
    <n v="3"/>
    <n v="4"/>
    <n v="4"/>
    <n v="3"/>
    <s v="Project Management"/>
    <s v="Internal"/>
    <s v="Completed"/>
    <s v="South Robin"/>
    <s v="Alyssa Swanson"/>
    <n v="2"/>
  </r>
  <r>
    <x v="2674"/>
    <s v="Mario Mays"/>
    <d v="2020-06-08T00:00:00"/>
    <d v="2022-12-29T00:00:00"/>
    <s v="Production Technician II"/>
    <s v="Melissa Torres"/>
    <s v="Unknown"/>
    <s v="CCDR"/>
    <s v="Active"/>
    <s v="Full-Time"/>
    <s v="Zone C"/>
    <s v="Full-Time"/>
    <s v="Resignation"/>
    <s v="Herself others song center word almost without."/>
    <s v="Production"/>
    <s v="Engineers"/>
    <d v="1952-08-28T00:00:00"/>
    <s v="MA"/>
    <s v="Technician"/>
    <x v="0"/>
    <n v="70090"/>
    <s v="Hispanic"/>
    <x v="3"/>
    <s v="Fully Meets"/>
    <n v="3"/>
    <n v="5"/>
    <n v="3"/>
    <n v="2"/>
    <s v="Customer Service"/>
    <s v="Internal"/>
    <s v="Completed"/>
    <s v="East Biancabury"/>
    <s v="Catherine Hardin"/>
    <n v="5"/>
  </r>
  <r>
    <x v="2675"/>
    <s v="Leah Robinson"/>
    <d v="2018-08-29T00:00:00"/>
    <s v="N/A"/>
    <s v="Production Technician I"/>
    <s v="Craig Hawkins"/>
    <s v="Unknown"/>
    <s v="BPC"/>
    <s v="Active"/>
    <s v="Contract"/>
    <s v="Zone B"/>
    <s v="Part-Time"/>
    <s v="Unk"/>
    <s v="N/A"/>
    <s v="Production"/>
    <s v="Yard (Material Handling)"/>
    <d v="1993-11-29T00:00:00"/>
    <s v="MA"/>
    <s v="Associate"/>
    <x v="1"/>
    <n v="35858"/>
    <s v="Black"/>
    <x v="3"/>
    <s v="Fully Meets"/>
    <n v="3"/>
    <n v="3"/>
    <n v="4"/>
    <n v="1"/>
    <s v="Customer Service"/>
    <s v="Internal"/>
    <s v="Failed"/>
    <s v="Taylorbury"/>
    <s v="April Parrish"/>
    <n v="5"/>
  </r>
  <r>
    <x v="2676"/>
    <s v="Dayami Bailey"/>
    <d v="2022-10-01T00:00:00"/>
    <s v="N/A"/>
    <s v="Production Technician I"/>
    <s v="Matthew Hughes"/>
    <s v="Unknown"/>
    <s v="CCDR"/>
    <s v="Active"/>
    <s v="Full-Time"/>
    <s v="Zone A"/>
    <s v="Full-Time"/>
    <s v="Unk"/>
    <s v="N/A"/>
    <s v="Production"/>
    <s v="Field Operations"/>
    <d v="1960-02-04T00:00:00"/>
    <s v="MA"/>
    <s v="Supervisor"/>
    <x v="1"/>
    <n v="27462"/>
    <s v="Hispanic"/>
    <x v="2"/>
    <s v="Fully Meets"/>
    <n v="3"/>
    <n v="3"/>
    <n v="5"/>
    <n v="5"/>
    <s v="Leadership Development"/>
    <s v="External"/>
    <s v="Failed"/>
    <s v="New Jenna"/>
    <s v="Brandon Cunningham"/>
    <n v="4"/>
  </r>
  <r>
    <x v="2677"/>
    <s v="Ramon Fleming"/>
    <d v="2021-07-22T00:00:00"/>
    <s v="N/A"/>
    <s v="Production Technician I"/>
    <s v="Chad Ramirez"/>
    <s v="Unknown"/>
    <s v="SVG"/>
    <s v="Active"/>
    <s v="Full-Time"/>
    <s v="Zone A"/>
    <s v="Full-Time"/>
    <s v="Unk"/>
    <s v="N/A"/>
    <s v="Production"/>
    <s v="General - Eng"/>
    <d v="1999-05-24T00:00:00"/>
    <s v="MA"/>
    <s v="Drafter"/>
    <x v="1"/>
    <n v="65321"/>
    <s v="Asian"/>
    <x v="2"/>
    <s v="Fully Meets"/>
    <n v="3"/>
    <n v="3"/>
    <n v="4"/>
    <n v="4"/>
    <s v="Customer Service"/>
    <s v="Internal"/>
    <s v="Failed"/>
    <s v="Jillside"/>
    <s v="David Underwood"/>
    <n v="2"/>
  </r>
  <r>
    <x v="2678"/>
    <s v="Pedro Harrison"/>
    <d v="2019-12-14T00:00:00"/>
    <s v="N/A"/>
    <s v="Production Technician I"/>
    <s v="Erica Moore"/>
    <s v="Unknown"/>
    <s v="EW"/>
    <s v="Active"/>
    <s v="Full-Time"/>
    <s v="Zone A"/>
    <s v="Full-Time"/>
    <s v="Unk"/>
    <s v="N/A"/>
    <s v="Production"/>
    <s v="Engineers"/>
    <d v="1989-07-16T00:00:00"/>
    <s v="MA"/>
    <s v="Engineer"/>
    <x v="1"/>
    <n v="54017"/>
    <s v="Asian"/>
    <x v="3"/>
    <s v="Fully Meets"/>
    <n v="3"/>
    <n v="4"/>
    <n v="2"/>
    <n v="5"/>
    <s v="Leadership Development"/>
    <s v="External"/>
    <s v="Completed"/>
    <s v="North Davidhaven"/>
    <s v="Christopher Santos"/>
    <n v="1"/>
  </r>
  <r>
    <x v="2679"/>
    <s v="Harrison Hudson"/>
    <d v="2020-03-27T00:00:00"/>
    <s v="N/A"/>
    <s v="Production Technician I"/>
    <s v="Felicia Ashley"/>
    <s v="Unknown"/>
    <s v="MSC"/>
    <s v="Active"/>
    <s v="Part-Time"/>
    <s v="Zone B"/>
    <s v="Full-Time"/>
    <s v="Unk"/>
    <s v="N/A"/>
    <s v="Production"/>
    <s v="Underground"/>
    <d v="1985-09-14T00:00:00"/>
    <s v="MA"/>
    <s v="Operator"/>
    <x v="0"/>
    <n v="51584"/>
    <s v="Other"/>
    <x v="3"/>
    <s v="Fully Meets"/>
    <n v="3"/>
    <n v="3"/>
    <n v="2"/>
    <n v="3"/>
    <s v="Leadership Development"/>
    <s v="Internal"/>
    <s v="Completed"/>
    <s v="Markberg"/>
    <s v="Matthew Peterson"/>
    <n v="4"/>
  </r>
  <r>
    <x v="2680"/>
    <s v="Taniya Lane"/>
    <d v="2021-11-25T00:00:00"/>
    <s v="N/A"/>
    <s v="Production Technician I"/>
    <s v="James Williams"/>
    <s v="Unknown"/>
    <s v="TNS"/>
    <s v="Active"/>
    <s v="Part-Time"/>
    <s v="Zone B"/>
    <s v="Temporary"/>
    <s v="Unk"/>
    <s v="N/A"/>
    <s v="Production"/>
    <s v="Engineers"/>
    <d v="1976-03-17T00:00:00"/>
    <s v="MA"/>
    <s v="Project Manager"/>
    <x v="0"/>
    <n v="75321"/>
    <s v="Black"/>
    <x v="1"/>
    <s v="Fully Meets"/>
    <n v="3"/>
    <n v="5"/>
    <n v="2"/>
    <n v="5"/>
    <s v="Customer Service"/>
    <s v="External"/>
    <s v="Failed"/>
    <s v="Timview"/>
    <s v="Mrs. Maria Cantrell MD"/>
    <n v="2"/>
  </r>
  <r>
    <x v="2681"/>
    <s v="Rene Wallace"/>
    <d v="2023-07-08T00:00:00"/>
    <s v="N/A"/>
    <s v="Production Technician I"/>
    <s v="Michael Diaz MD"/>
    <s v="Unknown"/>
    <s v="PYZ"/>
    <s v="Active"/>
    <s v="Full-Time"/>
    <s v="Zone C"/>
    <s v="Temporary"/>
    <s v="Unk"/>
    <s v="N/A"/>
    <s v="Production"/>
    <s v="Field Operations"/>
    <d v="1943-04-28T00:00:00"/>
    <s v="MA"/>
    <s v="Technician"/>
    <x v="0"/>
    <n v="37646"/>
    <s v="Black"/>
    <x v="2"/>
    <s v="Fully Meets"/>
    <n v="4"/>
    <n v="3"/>
    <n v="3"/>
    <n v="3"/>
    <s v="Communication Skills"/>
    <s v="External"/>
    <s v="Failed"/>
    <s v="Lake Dawn"/>
    <s v="Michael Robinson"/>
    <n v="3"/>
  </r>
  <r>
    <x v="2682"/>
    <s v="Kai Gaines"/>
    <d v="2021-11-02T00:00:00"/>
    <d v="2021-12-11T00:00:00"/>
    <s v="Production Technician I"/>
    <s v="Mackenzie Porter"/>
    <s v="Unknown"/>
    <s v="WBL"/>
    <s v="Active"/>
    <s v="Part-Time"/>
    <s v="Zone C"/>
    <s v="Temporary"/>
    <s v="Involuntary"/>
    <s v="Central baby moment benefit do."/>
    <s v="Production"/>
    <s v="Finance &amp; Accounting"/>
    <d v="1956-01-06T00:00:00"/>
    <s v="MA"/>
    <s v="Administration"/>
    <x v="1"/>
    <n v="33204"/>
    <s v="Other"/>
    <x v="3"/>
    <s v="Fully Meets"/>
    <n v="3"/>
    <n v="2"/>
    <n v="1"/>
    <n v="5"/>
    <s v="Project Management"/>
    <s v="Internal"/>
    <s v="Completed"/>
    <s v="Wongchester"/>
    <s v="Debra Williams"/>
    <n v="1"/>
  </r>
  <r>
    <x v="2683"/>
    <s v="Noelle Levy"/>
    <d v="2019-12-01T00:00:00"/>
    <d v="2022-12-25T00:00:00"/>
    <s v="Production Technician I"/>
    <s v="Robert Simmons"/>
    <s v="Unknown"/>
    <s v="NEL"/>
    <s v="Active"/>
    <s v="Contract"/>
    <s v="Zone C"/>
    <s v="Part-Time"/>
    <s v="Involuntary"/>
    <s v="Scientist believe edge imagine push bit fast."/>
    <s v="Production"/>
    <s v="Field Operations"/>
    <d v="1954-08-03T00:00:00"/>
    <s v="MA"/>
    <s v="Technician"/>
    <x v="1"/>
    <n v="76198"/>
    <s v="Hispanic"/>
    <x v="1"/>
    <s v="Fully Meets"/>
    <n v="3"/>
    <n v="5"/>
    <n v="5"/>
    <n v="3"/>
    <s v="Communication Skills"/>
    <s v="Internal"/>
    <s v="Completed"/>
    <s v="Lake Janet"/>
    <s v="Timothy Coleman"/>
    <n v="2"/>
  </r>
  <r>
    <x v="2684"/>
    <s v="Kylie Jimenez"/>
    <d v="2022-08-16T00:00:00"/>
    <d v="2022-11-10T00:00:00"/>
    <s v="Production Technician I"/>
    <s v="Jordan Harrison"/>
    <s v="Unknown"/>
    <s v="PL"/>
    <s v="Active"/>
    <s v="Full-Time"/>
    <s v="Zone C"/>
    <s v="Full-Time"/>
    <s v="Retirement"/>
    <s v="Factor doctor edge police."/>
    <s v="Production"/>
    <s v="Project Management - Con"/>
    <d v="1986-06-22T00:00:00"/>
    <s v="MA"/>
    <s v="Coordinator"/>
    <x v="1"/>
    <n v="10600"/>
    <s v="Asian"/>
    <x v="1"/>
    <s v="Fully Meets"/>
    <n v="3"/>
    <n v="4"/>
    <n v="3"/>
    <n v="4"/>
    <s v="Leadership Development"/>
    <s v="External"/>
    <s v="Completed"/>
    <s v="Mcclureshire"/>
    <s v="Tiffany Thornton"/>
    <n v="1"/>
  </r>
  <r>
    <x v="2685"/>
    <s v="Carly Figueroa"/>
    <d v="2021-04-25T00:00:00"/>
    <d v="2022-12-12T00:00:00"/>
    <s v="Production Technician I"/>
    <s v="Jesse Farmer"/>
    <s v="Unknown"/>
    <s v="BPC"/>
    <s v="Future Start"/>
    <s v="Part-Time"/>
    <s v="Zone A"/>
    <s v="Full-Time"/>
    <s v="Retirement"/>
    <s v="Concern expect add skill."/>
    <s v="Production"/>
    <s v="Engineers"/>
    <d v="1998-04-20T00:00:00"/>
    <s v="MA"/>
    <s v="Director"/>
    <x v="1"/>
    <n v="67909"/>
    <s v="White"/>
    <x v="2"/>
    <s v="Exceeds"/>
    <n v="1"/>
    <n v="3"/>
    <n v="3"/>
    <n v="1"/>
    <s v="Project Management"/>
    <s v="Internal"/>
    <s v="Failed"/>
    <s v="Lake Katelyn"/>
    <s v="Elizabeth Allen"/>
    <n v="3"/>
  </r>
  <r>
    <x v="2686"/>
    <s v="Bria Mcpherson"/>
    <d v="2019-05-17T00:00:00"/>
    <s v="N/A"/>
    <s v="Production Technician I"/>
    <s v="Brianna Blake"/>
    <s v="Unknown"/>
    <s v="CCDR"/>
    <s v="Active"/>
    <s v="Part-Time"/>
    <s v="Zone B"/>
    <s v="Temporary"/>
    <s v="Unk"/>
    <s v="N/A"/>
    <s v="Production"/>
    <s v="Field Operations"/>
    <d v="1944-08-20T00:00:00"/>
    <s v="MA"/>
    <s v="Supervisor"/>
    <x v="0"/>
    <n v="26340"/>
    <s v="White"/>
    <x v="3"/>
    <s v="Exceeds"/>
    <n v="1"/>
    <n v="2"/>
    <n v="4"/>
    <n v="5"/>
    <s v="Customer Service"/>
    <s v="External"/>
    <s v="Failed"/>
    <s v="Mitchellfurt"/>
    <s v="Austin Maynard"/>
    <n v="3"/>
  </r>
  <r>
    <x v="2687"/>
    <s v="Brynn Harding"/>
    <d v="2019-05-04T00:00:00"/>
    <d v="2021-08-03T00:00:00"/>
    <s v="Production Technician I"/>
    <s v="Kathleen Clark"/>
    <s v="Unknown"/>
    <s v="SVG"/>
    <s v="Future Start"/>
    <s v="Contract"/>
    <s v="Zone B"/>
    <s v="Full-Time"/>
    <s v="Involuntary"/>
    <s v="Matter man skill produce poor."/>
    <s v="Production"/>
    <s v="Wireline Construction"/>
    <d v="1951-09-19T00:00:00"/>
    <s v="MA"/>
    <s v="Manager"/>
    <x v="0"/>
    <n v="42113"/>
    <s v="Asian"/>
    <x v="3"/>
    <s v="Exceeds"/>
    <n v="3"/>
    <n v="4"/>
    <n v="4"/>
    <n v="4"/>
    <s v="Customer Service"/>
    <s v="Internal"/>
    <s v="Failed"/>
    <s v="Edwinfurt"/>
    <s v="Stephanie Saunders"/>
    <n v="4"/>
  </r>
  <r>
    <x v="2688"/>
    <s v="Rashad Wells"/>
    <d v="2021-07-16T00:00:00"/>
    <s v="N/A"/>
    <s v="Production Technician I"/>
    <s v="Jonathan Gutierrez"/>
    <s v="Unknown"/>
    <s v="EW"/>
    <s v="Active"/>
    <s v="Contract"/>
    <s v="Zone A"/>
    <s v="Temporary"/>
    <s v="Unk"/>
    <s v="N/A"/>
    <s v="Production"/>
    <s v="Field Operations"/>
    <d v="1960-12-29T00:00:00"/>
    <s v="MA"/>
    <s v="Laborer"/>
    <x v="1"/>
    <n v="95832"/>
    <s v="Asian"/>
    <x v="0"/>
    <s v="Exceeds"/>
    <n v="3"/>
    <n v="4"/>
    <n v="4"/>
    <n v="3"/>
    <s v="Communication Skills"/>
    <s v="External"/>
    <s v="Completed"/>
    <s v="West Teresashire"/>
    <s v="Henry Hines"/>
    <n v="1"/>
  </r>
  <r>
    <x v="2689"/>
    <s v="Jaylene Deleon"/>
    <d v="2020-08-04T00:00:00"/>
    <d v="2021-02-27T00:00:00"/>
    <s v="Production Technician I"/>
    <s v="Adam Barber"/>
    <s v="Unknown"/>
    <s v="MSC"/>
    <s v="Active"/>
    <s v="Part-Time"/>
    <s v="Zone A"/>
    <s v="Temporary"/>
    <s v="Voluntary"/>
    <s v="Size manager receive decide attention play plant."/>
    <s v="Production"/>
    <s v="Yard (Material Handling)"/>
    <d v="1950-11-14T00:00:00"/>
    <s v="MA"/>
    <s v="Laborer"/>
    <x v="1"/>
    <n v="60287"/>
    <s v="White"/>
    <x v="2"/>
    <s v="Needs Improvement"/>
    <n v="3"/>
    <n v="4"/>
    <n v="3"/>
    <n v="5"/>
    <s v="Technical Skills"/>
    <s v="Internal"/>
    <s v="Completed"/>
    <s v="Davidside"/>
    <s v="Elizabeth Davis"/>
    <n v="5"/>
  </r>
  <r>
    <x v="2690"/>
    <s v="Chace Church"/>
    <d v="2020-11-23T00:00:00"/>
    <s v="N/A"/>
    <s v="Production Technician I"/>
    <s v="David Valenzuela"/>
    <s v="Unknown"/>
    <s v="TNS"/>
    <s v="Active"/>
    <s v="Part-Time"/>
    <s v="Zone C"/>
    <s v="Full-Time"/>
    <s v="Unk"/>
    <s v="N/A"/>
    <s v="Production"/>
    <s v="Finance &amp; Accounting"/>
    <d v="1993-01-03T00:00:00"/>
    <s v="MA"/>
    <s v="Manager"/>
    <x v="1"/>
    <n v="34316"/>
    <s v="Asian"/>
    <x v="2"/>
    <s v="Needs Improvement"/>
    <n v="1"/>
    <n v="1"/>
    <n v="1"/>
    <n v="5"/>
    <s v="Leadership Development"/>
    <s v="Internal"/>
    <s v="Completed"/>
    <s v="Pierceport"/>
    <s v="Eric Snyder"/>
    <n v="3"/>
  </r>
  <r>
    <x v="2691"/>
    <s v="Zayne Hunter"/>
    <d v="2019-11-11T00:00:00"/>
    <s v="N/A"/>
    <s v="Production Technician I"/>
    <s v="Lisa Jordan"/>
    <s v="Unknown"/>
    <s v="PYZ"/>
    <s v="Active"/>
    <s v="Full-Time"/>
    <s v="Zone B"/>
    <s v="Part-Time"/>
    <s v="Unk"/>
    <s v="N/A"/>
    <s v="Production"/>
    <s v="Aerial"/>
    <d v="1979-12-15T00:00:00"/>
    <s v="MA"/>
    <s v="Lineman"/>
    <x v="1"/>
    <n v="75371"/>
    <s v="Black"/>
    <x v="1"/>
    <s v="Needs Improvement"/>
    <n v="3"/>
    <n v="4"/>
    <n v="5"/>
    <n v="3"/>
    <s v="Technical Skills"/>
    <s v="Internal"/>
    <s v="Completed"/>
    <s v="Nolanport"/>
    <s v="Robert Barnett"/>
    <n v="5"/>
  </r>
  <r>
    <x v="2692"/>
    <s v="Amya Vega"/>
    <d v="2019-05-20T00:00:00"/>
    <d v="2020-08-30T00:00:00"/>
    <s v="Production Technician II"/>
    <s v="Alexa Smith"/>
    <s v="Unknown"/>
    <s v="SVG"/>
    <s v="Active"/>
    <s v="Part-Time"/>
    <s v="Zone B"/>
    <s v="Temporary"/>
    <s v="Involuntary"/>
    <s v="Name social full approach. Position want win."/>
    <s v="Production"/>
    <s v="Project Management - Con"/>
    <d v="1977-08-01T00:00:00"/>
    <s v="MA"/>
    <s v="Field Project Manager"/>
    <x v="0"/>
    <n v="13727"/>
    <s v="White"/>
    <x v="0"/>
    <s v="Exceeds"/>
    <n v="2"/>
    <n v="3"/>
    <n v="1"/>
    <n v="1"/>
    <s v="Project Management"/>
    <s v="External"/>
    <s v="Completed"/>
    <s v="Martineztown"/>
    <s v="Corey Morales"/>
    <n v="1"/>
  </r>
  <r>
    <x v="2693"/>
    <s v="Nickolas West"/>
    <d v="2019-11-05T00:00:00"/>
    <d v="2022-04-16T00:00:00"/>
    <s v="Production Technician II"/>
    <s v="Sue Harper"/>
    <s v="Unknown"/>
    <s v="EW"/>
    <s v="Voluntarily Terminated"/>
    <s v="Full-Time"/>
    <s v="Zone A"/>
    <s v="Part-Time"/>
    <s v="Involuntary"/>
    <s v="Training civil attention exist matter water."/>
    <s v="Production"/>
    <s v="Field Operations"/>
    <d v="1961-03-11T00:00:00"/>
    <s v="MA"/>
    <s v="Specialist"/>
    <x v="0"/>
    <n v="94278"/>
    <s v="Hispanic"/>
    <x v="0"/>
    <s v="PIP"/>
    <n v="4"/>
    <n v="3"/>
    <n v="3"/>
    <n v="5"/>
    <s v="Leadership Development"/>
    <s v="External"/>
    <s v="Completed"/>
    <s v="Elizabethview"/>
    <s v="Louis Todd"/>
    <n v="2"/>
  </r>
  <r>
    <x v="2694"/>
    <s v="Cason Neal"/>
    <d v="2018-09-20T00:00:00"/>
    <d v="2021-02-04T00:00:00"/>
    <s v="Production Technician II"/>
    <s v="Savannah Schneider"/>
    <s v="Unknown"/>
    <s v="MSC"/>
    <s v="Voluntarily Terminated"/>
    <s v="Contract"/>
    <s v="Zone C"/>
    <s v="Temporary"/>
    <s v="Voluntary"/>
    <s v="Public ask American affect market order."/>
    <s v="Production"/>
    <s v="Catv"/>
    <d v="1989-11-28T00:00:00"/>
    <s v="MA"/>
    <s v="Laborer"/>
    <x v="0"/>
    <n v="70817"/>
    <s v="Hispanic"/>
    <x v="3"/>
    <s v="PIP"/>
    <n v="4"/>
    <n v="1"/>
    <n v="1"/>
    <n v="4"/>
    <s v="Project Management"/>
    <s v="External"/>
    <s v="Failed"/>
    <s v="Zacharytown"/>
    <s v="John Ward"/>
    <n v="4"/>
  </r>
  <r>
    <x v="2695"/>
    <s v="Aldo Dyer"/>
    <d v="2020-09-02T00:00:00"/>
    <d v="2023-05-26T00:00:00"/>
    <s v="Production Technician II"/>
    <s v="Chase Ramirez"/>
    <s v="Unknown"/>
    <s v="TNS"/>
    <s v="Voluntarily Terminated"/>
    <s v="Contract"/>
    <s v="Zone B"/>
    <s v="Part-Time"/>
    <s v="Resignation"/>
    <s v="Arrive its during organization about."/>
    <s v="Production"/>
    <s v="Wireless"/>
    <d v="1989-10-07T00:00:00"/>
    <s v="MA"/>
    <s v="Foreman"/>
    <x v="0"/>
    <n v="74423"/>
    <s v="Hispanic"/>
    <x v="1"/>
    <s v="PIP"/>
    <n v="3"/>
    <n v="2"/>
    <n v="1"/>
    <n v="2"/>
    <s v="Technical Skills"/>
    <s v="Internal"/>
    <s v="Completed"/>
    <s v="South Hannahmouth"/>
    <s v="James Gonzalez"/>
    <n v="2"/>
  </r>
  <r>
    <x v="2696"/>
    <s v="Sonia Skinner"/>
    <d v="2020-06-28T00:00:00"/>
    <s v="N/A"/>
    <s v="Production Technician II"/>
    <s v="Connor Galloway"/>
    <s v="Unknown"/>
    <s v="PYZ"/>
    <s v="Active"/>
    <s v="Full-Time"/>
    <s v="Zone A"/>
    <s v="Part-Time"/>
    <s v="Unk"/>
    <s v="N/A"/>
    <s v="Production"/>
    <s v="Field Operations"/>
    <d v="1992-12-26T00:00:00"/>
    <s v="MA"/>
    <s v="Technician"/>
    <x v="0"/>
    <n v="51256"/>
    <s v="Other"/>
    <x v="2"/>
    <s v="PIP"/>
    <n v="4"/>
    <n v="3"/>
    <n v="4"/>
    <n v="1"/>
    <s v="Technical Skills"/>
    <s v="Internal"/>
    <s v="Failed"/>
    <s v="East Vincent"/>
    <s v="Jennifer Lopez"/>
    <n v="2"/>
  </r>
  <r>
    <x v="2697"/>
    <s v="Julien Banks"/>
    <d v="2023-03-22T00:00:00"/>
    <d v="2023-05-30T00:00:00"/>
    <s v="Production Technician II"/>
    <s v="Savannah Weber"/>
    <s v="Unknown"/>
    <s v="WBL"/>
    <s v="Active"/>
    <s v="Full-Time"/>
    <s v="Zone A"/>
    <s v="Full-Time"/>
    <s v="Involuntary"/>
    <s v="Usually section evening with cup left."/>
    <s v="Production"/>
    <s v="Catv"/>
    <d v="1984-06-12T00:00:00"/>
    <s v="MA"/>
    <s v="Foreman"/>
    <x v="0"/>
    <n v="16462"/>
    <s v="Hispanic"/>
    <x v="0"/>
    <s v="PIP"/>
    <n v="3"/>
    <n v="2"/>
    <n v="5"/>
    <n v="4"/>
    <s v="Leadership Development"/>
    <s v="External"/>
    <s v="Completed"/>
    <s v="Jessicamouth"/>
    <s v="Chad Watts"/>
    <n v="2"/>
  </r>
  <r>
    <x v="2698"/>
    <s v="Madelyn Mcdonald"/>
    <d v="2022-08-30T00:00:00"/>
    <d v="2022-09-20T00:00:00"/>
    <s v="Production Technician I"/>
    <s v="Justin Harris"/>
    <s v="Unknown"/>
    <s v="PYZ"/>
    <s v="Voluntarily Terminated"/>
    <s v="Part-Time"/>
    <s v="Zone B"/>
    <s v="Temporary"/>
    <s v="Involuntary"/>
    <s v="Business draw with hear dream eat."/>
    <s v="Production"/>
    <s v="Engineers"/>
    <d v="1977-01-31T00:00:00"/>
    <s v="MA"/>
    <s v="Engineer"/>
    <x v="1"/>
    <n v="48065"/>
    <s v="Asian"/>
    <x v="3"/>
    <s v="PIP"/>
    <n v="2"/>
    <n v="2"/>
    <n v="4"/>
    <n v="3"/>
    <s v="Customer Service"/>
    <s v="External"/>
    <s v="Completed"/>
    <s v="Jessicaberg"/>
    <s v="Alejandro Bates"/>
    <n v="1"/>
  </r>
  <r>
    <x v="2699"/>
    <s v="Brenden Nash"/>
    <d v="2019-10-24T00:00:00"/>
    <s v="N/A"/>
    <s v="Production Technician I"/>
    <s v="Wendy Rogers"/>
    <s v="Unknown"/>
    <s v="PL"/>
    <s v="Active"/>
    <s v="Part-Time"/>
    <s v="Zone A"/>
    <s v="Temporary"/>
    <s v="Unk"/>
    <s v="N/A"/>
    <s v="Production"/>
    <s v="Wireline Construction"/>
    <d v="1988-04-12T00:00:00"/>
    <s v="MA"/>
    <s v="Supervisor"/>
    <x v="1"/>
    <n v="93840"/>
    <s v="Hispanic"/>
    <x v="3"/>
    <s v="PIP"/>
    <n v="1"/>
    <n v="4"/>
    <n v="1"/>
    <n v="1"/>
    <s v="Project Management"/>
    <s v="Internal"/>
    <s v="Failed"/>
    <s v="East Elizabeth"/>
    <s v="Andrew Haynes"/>
    <n v="4"/>
  </r>
  <r>
    <x v="2700"/>
    <s v="Genesis Coleman"/>
    <d v="2019-11-09T00:00:00"/>
    <s v="N/A"/>
    <s v="Production Technician I"/>
    <s v="Bryan Greer"/>
    <s v="Unknown"/>
    <s v="NEL"/>
    <s v="Active"/>
    <s v="Part-Time"/>
    <s v="Zone B"/>
    <s v="Temporary"/>
    <s v="Unk"/>
    <s v="N/A"/>
    <s v="Production"/>
    <s v="Shop (Fleet)"/>
    <d v="1948-06-20T00:00:00"/>
    <s v="MA"/>
    <s v="Mechanic"/>
    <x v="1"/>
    <n v="35917"/>
    <s v="Other"/>
    <x v="2"/>
    <s v="PIP"/>
    <n v="2"/>
    <n v="4"/>
    <n v="1"/>
    <n v="4"/>
    <s v="Communication Skills"/>
    <s v="Internal"/>
    <s v="Failed"/>
    <s v="West Justinmouth"/>
    <s v="Kathleen Cole"/>
    <n v="4"/>
  </r>
  <r>
    <x v="2701"/>
    <s v="Justice Branch"/>
    <d v="2019-07-13T00:00:00"/>
    <s v="N/A"/>
    <s v="Production Technician I"/>
    <s v="David Brown"/>
    <s v="Unknown"/>
    <s v="MSC"/>
    <s v="Active"/>
    <s v="Part-Time"/>
    <s v="Zone C"/>
    <s v="Part-Time"/>
    <s v="Unk"/>
    <s v="N/A"/>
    <s v="Production"/>
    <s v="Aerial"/>
    <d v="1976-04-22T00:00:00"/>
    <s v="MA"/>
    <s v="Foreman"/>
    <x v="1"/>
    <n v="22165"/>
    <s v="Asian"/>
    <x v="2"/>
    <s v="Exceeds"/>
    <n v="3"/>
    <n v="2"/>
    <n v="4"/>
    <n v="1"/>
    <s v="Leadership Development"/>
    <s v="External"/>
    <s v="Failed"/>
    <s v="East Erik"/>
    <s v="Jacob Fox"/>
    <n v="3"/>
  </r>
  <r>
    <x v="2702"/>
    <s v="Addisyn Guerrero"/>
    <d v="2020-08-31T00:00:00"/>
    <d v="2022-06-26T00:00:00"/>
    <s v="Production Technician I"/>
    <s v="Cory Lee"/>
    <s v="Unknown"/>
    <s v="EW"/>
    <s v="Active"/>
    <s v="Part-Time"/>
    <s v="Zone A"/>
    <s v="Part-Time"/>
    <s v="Resignation"/>
    <s v="Tax herself interview maybe control."/>
    <s v="Production"/>
    <s v="Engineers"/>
    <d v="1951-02-15T00:00:00"/>
    <s v="MA"/>
    <s v="Engineer"/>
    <x v="0"/>
    <n v="87563"/>
    <s v="White"/>
    <x v="1"/>
    <s v="Exceeds"/>
    <n v="4"/>
    <n v="5"/>
    <n v="5"/>
    <n v="5"/>
    <s v="Communication Skills"/>
    <s v="External"/>
    <s v="Completed"/>
    <s v="West Aprilfort"/>
    <s v="Andrea Jones"/>
    <n v="3"/>
  </r>
  <r>
    <x v="2703"/>
    <s v="Addisyn Aguilar"/>
    <d v="2019-01-25T00:00:00"/>
    <d v="2021-10-26T00:00:00"/>
    <s v="Production Technician I"/>
    <s v="April Stevens"/>
    <s v="Unknown"/>
    <s v="CCDR"/>
    <s v="Active"/>
    <s v="Full-Time"/>
    <s v="Zone C"/>
    <s v="Part-Time"/>
    <s v="Involuntary"/>
    <s v="Message firm social daughter third ready."/>
    <s v="Production"/>
    <s v="Field Operations"/>
    <d v="1976-02-05T00:00:00"/>
    <s v="MA"/>
    <s v="Associate"/>
    <x v="0"/>
    <n v="20993"/>
    <s v="Asian"/>
    <x v="0"/>
    <s v="Exceeds"/>
    <n v="5"/>
    <n v="2"/>
    <n v="4"/>
    <n v="5"/>
    <s v="Technical Skills"/>
    <s v="External"/>
    <s v="Failed"/>
    <s v="Huynhfort"/>
    <s v="Michael Ramirez"/>
    <n v="2"/>
  </r>
  <r>
    <x v="2704"/>
    <s v="Marcos Gallagher"/>
    <d v="2020-11-21T00:00:00"/>
    <d v="2023-04-09T00:00:00"/>
    <s v="Production Technician I"/>
    <s v="Bridget Little"/>
    <s v="Unknown"/>
    <s v="BPC"/>
    <s v="Active"/>
    <s v="Full-Time"/>
    <s v="Zone A"/>
    <s v="Part-Time"/>
    <s v="Involuntary"/>
    <s v="Any after despite suddenly decade."/>
    <s v="Production"/>
    <s v="General - Sga"/>
    <d v="1967-05-27T00:00:00"/>
    <s v="MA"/>
    <s v="Vp"/>
    <x v="0"/>
    <n v="88723"/>
    <s v="White"/>
    <x v="2"/>
    <s v="Exceeds"/>
    <n v="3"/>
    <n v="3"/>
    <n v="1"/>
    <n v="4"/>
    <s v="Technical Skills"/>
    <s v="Internal"/>
    <s v="Completed"/>
    <s v="West Wendy"/>
    <s v="Christina Bautista"/>
    <n v="5"/>
  </r>
  <r>
    <x v="2705"/>
    <s v="Mareli Parker"/>
    <d v="2019-09-23T00:00:00"/>
    <s v="N/A"/>
    <s v="Production Technician I"/>
    <s v="Lisa Hamilton"/>
    <s v="Unknown"/>
    <s v="WBL"/>
    <s v="Active"/>
    <s v="Full-Time"/>
    <s v="Zone B"/>
    <s v="Part-Time"/>
    <s v="Unk"/>
    <s v="N/A"/>
    <s v="Production"/>
    <s v="Field Operations"/>
    <d v="1974-11-08T00:00:00"/>
    <s v="MA"/>
    <s v="Laborer"/>
    <x v="1"/>
    <n v="59933"/>
    <s v="White"/>
    <x v="3"/>
    <s v="Exceeds"/>
    <n v="3"/>
    <n v="2"/>
    <n v="1"/>
    <n v="4"/>
    <s v="Customer Service"/>
    <s v="Internal"/>
    <s v="Completed"/>
    <s v="East Virginiaton"/>
    <s v="Emily Baker"/>
    <n v="1"/>
  </r>
  <r>
    <x v="2706"/>
    <s v="Joshua Mitchell"/>
    <d v="2022-12-11T00:00:00"/>
    <s v="N/A"/>
    <s v="Production Technician I"/>
    <s v="Kenneth Keller"/>
    <s v="Unknown"/>
    <s v="TNS"/>
    <s v="Active"/>
    <s v="Contract"/>
    <s v="Zone B"/>
    <s v="Temporary"/>
    <s v="Unk"/>
    <s v="N/A"/>
    <s v="Production"/>
    <s v="Engineers"/>
    <d v="1995-12-01T00:00:00"/>
    <s v="MA"/>
    <s v="Manager"/>
    <x v="1"/>
    <n v="81280"/>
    <s v="Asian"/>
    <x v="3"/>
    <s v="Exceeds"/>
    <n v="3"/>
    <n v="3"/>
    <n v="2"/>
    <n v="4"/>
    <s v="Leadership Development"/>
    <s v="External"/>
    <s v="Completed"/>
    <s v="North Benjaminhaven"/>
    <s v="Michelle Lopez"/>
    <n v="3"/>
  </r>
  <r>
    <x v="2707"/>
    <s v="Case Gaines"/>
    <d v="2020-08-21T00:00:00"/>
    <d v="2022-09-20T00:00:00"/>
    <s v="Production Technician I"/>
    <s v="Morgan Smith"/>
    <s v="Unknown"/>
    <s v="SVG"/>
    <s v="Active"/>
    <s v="Full-Time"/>
    <s v="Zone C"/>
    <s v="Part-Time"/>
    <s v="Resignation"/>
    <s v="Finally feeling often some."/>
    <s v="Production"/>
    <s v="Fielders"/>
    <d v="1974-02-19T00:00:00"/>
    <s v="MA"/>
    <s v="Engineer"/>
    <x v="1"/>
    <n v="13899"/>
    <s v="Black"/>
    <x v="0"/>
    <s v="Exceeds"/>
    <n v="4"/>
    <n v="5"/>
    <n v="5"/>
    <n v="2"/>
    <s v="Customer Service"/>
    <s v="External"/>
    <s v="Completed"/>
    <s v="Youngbury"/>
    <s v="Jared Mcclain"/>
    <n v="4"/>
  </r>
  <r>
    <x v="2708"/>
    <s v="Jacey Reyes"/>
    <d v="2019-02-04T00:00:00"/>
    <d v="2023-04-17T00:00:00"/>
    <s v="Production Technician I"/>
    <s v="Donald Powell"/>
    <s v="Unknown"/>
    <s v="PYZ"/>
    <s v="Active"/>
    <s v="Full-Time"/>
    <s v="Zone C"/>
    <s v="Part-Time"/>
    <s v="Voluntary"/>
    <s v="Provide late phone school score sound growth."/>
    <s v="Production"/>
    <s v="Splicing"/>
    <d v="1969-09-18T00:00:00"/>
    <s v="MA"/>
    <s v="Splicer"/>
    <x v="1"/>
    <n v="44907"/>
    <s v="Black"/>
    <x v="3"/>
    <s v="Exceeds"/>
    <n v="5"/>
    <n v="3"/>
    <n v="5"/>
    <n v="3"/>
    <s v="Leadership Development"/>
    <s v="Internal"/>
    <s v="Failed"/>
    <s v="Lake Lisastad"/>
    <s v="Susan Fitzgerald"/>
    <n v="4"/>
  </r>
  <r>
    <x v="2709"/>
    <s v="Dean Middleton"/>
    <d v="2021-10-29T00:00:00"/>
    <s v="N/A"/>
    <s v="Production Technician I"/>
    <s v="Rebecca Henderson"/>
    <s v="Unknown"/>
    <s v="PL"/>
    <s v="Active"/>
    <s v="Full-Time"/>
    <s v="Zone C"/>
    <s v="Part-Time"/>
    <s v="Unk"/>
    <s v="N/A"/>
    <s v="Production"/>
    <s v="Aerial"/>
    <d v="1960-10-16T00:00:00"/>
    <s v="MA"/>
    <s v="Foreman"/>
    <x v="0"/>
    <n v="64630"/>
    <s v="Hispanic"/>
    <x v="2"/>
    <s v="Exceeds"/>
    <n v="1"/>
    <n v="5"/>
    <n v="5"/>
    <n v="3"/>
    <s v="Leadership Development"/>
    <s v="External"/>
    <s v="Completed"/>
    <s v="Martinezborough"/>
    <s v="John Anderson"/>
    <n v="1"/>
  </r>
  <r>
    <x v="2710"/>
    <s v="Marlene Bates"/>
    <d v="2021-07-17T00:00:00"/>
    <s v="N/A"/>
    <s v="Production Technician I"/>
    <s v="David Bowman"/>
    <s v="Unknown"/>
    <s v="NEL"/>
    <s v="Active"/>
    <s v="Part-Time"/>
    <s v="Zone A"/>
    <s v="Temporary"/>
    <s v="Unk"/>
    <s v="N/A"/>
    <s v="Production"/>
    <s v="Finance &amp; Accounting"/>
    <d v="1981-01-03T00:00:00"/>
    <s v="MA"/>
    <s v="Administrative"/>
    <x v="0"/>
    <n v="36588"/>
    <s v="Black"/>
    <x v="2"/>
    <s v="Needs Improvement"/>
    <n v="1"/>
    <n v="4"/>
    <n v="3"/>
    <n v="3"/>
    <s v="Leadership Development"/>
    <s v="External"/>
    <s v="Failed"/>
    <s v="Lake Robert"/>
    <s v="Shawn Newman"/>
    <n v="5"/>
  </r>
  <r>
    <x v="2711"/>
    <s v="Kyra Ray"/>
    <d v="2019-04-28T00:00:00"/>
    <d v="2022-09-01T00:00:00"/>
    <s v="Production Technician I"/>
    <s v="Christopher Robertson"/>
    <s v="Unknown"/>
    <s v="MSC"/>
    <s v="Future Start"/>
    <s v="Part-Time"/>
    <s v="Zone C"/>
    <s v="Temporary"/>
    <s v="Retirement"/>
    <s v="Year color woman become year scene very."/>
    <s v="Production"/>
    <s v="Field Operations"/>
    <d v="1956-04-03T00:00:00"/>
    <s v="MA"/>
    <s v="Technician"/>
    <x v="1"/>
    <n v="33658"/>
    <s v="Asian"/>
    <x v="0"/>
    <s v="Needs Improvement"/>
    <n v="5"/>
    <n v="2"/>
    <n v="3"/>
    <n v="1"/>
    <s v="Project Management"/>
    <s v="Internal"/>
    <s v="Failed"/>
    <s v="New Christopherchester"/>
    <s v="Michele Harding"/>
    <n v="4"/>
  </r>
  <r>
    <x v="2712"/>
    <s v="Melanie Kennedy"/>
    <d v="2020-07-21T00:00:00"/>
    <s v="N/A"/>
    <s v="Production Technician I"/>
    <s v="Michelle Miller"/>
    <s v="Unknown"/>
    <s v="EW"/>
    <s v="Active"/>
    <s v="Full-Time"/>
    <s v="Zone B"/>
    <s v="Temporary"/>
    <s v="Unk"/>
    <s v="N/A"/>
    <s v="Production"/>
    <s v="General - Sga"/>
    <d v="1985-04-10T00:00:00"/>
    <s v="MA"/>
    <s v="Administrator"/>
    <x v="1"/>
    <n v="87025"/>
    <s v="Hispanic"/>
    <x v="1"/>
    <s v="Fully Meets"/>
    <n v="3"/>
    <n v="3"/>
    <n v="4"/>
    <n v="1"/>
    <s v="Customer Service"/>
    <s v="External"/>
    <s v="Failed"/>
    <s v="Lake Danielview"/>
    <s v="Terry Short"/>
    <n v="5"/>
  </r>
  <r>
    <x v="2713"/>
    <s v="Aleena Mercer"/>
    <d v="2020-01-19T00:00:00"/>
    <s v="N/A"/>
    <s v="Production Technician I"/>
    <s v="Kyle Turner"/>
    <s v="Unknown"/>
    <s v="CCDR"/>
    <s v="Active"/>
    <s v="Full-Time"/>
    <s v="Zone B"/>
    <s v="Part-Time"/>
    <s v="Unk"/>
    <s v="N/A"/>
    <s v="Production"/>
    <s v="Field Operations"/>
    <d v="1965-04-19T00:00:00"/>
    <s v="MA"/>
    <s v="Laborer"/>
    <x v="1"/>
    <n v="93985"/>
    <s v="White"/>
    <x v="0"/>
    <s v="Fully Meets"/>
    <n v="4"/>
    <n v="3"/>
    <n v="5"/>
    <n v="2"/>
    <s v="Leadership Development"/>
    <s v="Internal"/>
    <s v="Completed"/>
    <s v="Lauraside"/>
    <s v="Jonathan Williams"/>
    <n v="5"/>
  </r>
  <r>
    <x v="2714"/>
    <s v="Jake White"/>
    <d v="2021-09-12T00:00:00"/>
    <s v="N/A"/>
    <s v="Production Technician I"/>
    <s v="Dawn Mendoza"/>
    <s v="Unknown"/>
    <s v="BPC"/>
    <s v="Active"/>
    <s v="Contract"/>
    <s v="Zone A"/>
    <s v="Full-Time"/>
    <s v="Unk"/>
    <s v="N/A"/>
    <s v="Production"/>
    <s v="Project Management - Con"/>
    <d v="1976-03-05T00:00:00"/>
    <s v="MA"/>
    <s v="Coordinator"/>
    <x v="1"/>
    <n v="27233"/>
    <s v="Black"/>
    <x v="1"/>
    <s v="Fully Meets"/>
    <n v="4"/>
    <n v="1"/>
    <n v="1"/>
    <n v="4"/>
    <s v="Leadership Development"/>
    <s v="External"/>
    <s v="Failed"/>
    <s v="Thomasstad"/>
    <s v="David Garza"/>
    <n v="3"/>
  </r>
  <r>
    <x v="2715"/>
    <s v="Chaim Chase"/>
    <d v="2022-07-31T00:00:00"/>
    <d v="2023-02-18T00:00:00"/>
    <s v="Production Technician II"/>
    <s v="David Goodman"/>
    <s v="Unknown"/>
    <s v="SVG"/>
    <s v="Voluntarily Terminated"/>
    <s v="Full-Time"/>
    <s v="Zone A"/>
    <s v="Full-Time"/>
    <s v="Voluntary"/>
    <s v="Walk call activity onto seven about."/>
    <s v="Production"/>
    <s v="General - Con"/>
    <d v="1993-06-27T00:00:00"/>
    <s v="MA"/>
    <s v="Laborer"/>
    <x v="0"/>
    <n v="5569"/>
    <s v="Black"/>
    <x v="0"/>
    <s v="Fully Meets"/>
    <n v="1"/>
    <n v="5"/>
    <n v="3"/>
    <n v="3"/>
    <s v="Project Management"/>
    <s v="Internal"/>
    <s v="Failed"/>
    <s v="East Michellemouth"/>
    <s v="Christopher Carroll"/>
    <n v="4"/>
  </r>
  <r>
    <x v="2716"/>
    <s v="Keshawn Le"/>
    <d v="2023-05-18T00:00:00"/>
    <s v="N/A"/>
    <s v="Production Technician II"/>
    <s v="Samuel Turner"/>
    <s v="Unknown"/>
    <s v="EW"/>
    <s v="Active"/>
    <s v="Contract"/>
    <s v="Zone B"/>
    <s v="Full-Time"/>
    <s v="Unk"/>
    <s v="N/A"/>
    <s v="Production"/>
    <s v="Field Operations"/>
    <d v="1992-11-07T00:00:00"/>
    <s v="MA"/>
    <s v="Specialist"/>
    <x v="0"/>
    <n v="21090"/>
    <s v="Asian"/>
    <x v="0"/>
    <s v="Fully Meets"/>
    <n v="2"/>
    <n v="4"/>
    <n v="1"/>
    <n v="3"/>
    <s v="Communication Skills"/>
    <s v="External"/>
    <s v="Completed"/>
    <s v="South Cassandra"/>
    <s v="Jessica Cortez"/>
    <n v="3"/>
  </r>
  <r>
    <x v="2717"/>
    <s v="Dalton Frazier"/>
    <d v="2021-05-25T00:00:00"/>
    <d v="2021-10-22T00:00:00"/>
    <s v="Production Technician II"/>
    <s v="Claudia White"/>
    <s v="Unknown"/>
    <s v="MSC"/>
    <s v="Voluntarily Terminated"/>
    <s v="Contract"/>
    <s v="Zone C"/>
    <s v="Temporary"/>
    <s v="Voluntary"/>
    <s v="Save east phone arrive floor maybe."/>
    <s v="Production"/>
    <s v="Field Operations"/>
    <d v="1946-09-15T00:00:00"/>
    <s v="MA"/>
    <s v="Driver"/>
    <x v="0"/>
    <n v="52357"/>
    <s v="Other"/>
    <x v="0"/>
    <s v="Fully Meets"/>
    <n v="4"/>
    <n v="1"/>
    <n v="1"/>
    <n v="3"/>
    <s v="Communication Skills"/>
    <s v="Internal"/>
    <s v="Completed"/>
    <s v="Washingtonshire"/>
    <s v="Tracy Valenzuela"/>
    <n v="2"/>
  </r>
  <r>
    <x v="2718"/>
    <s v="Cannon Hester"/>
    <d v="2022-07-22T00:00:00"/>
    <s v="N/A"/>
    <s v="Production Technician II"/>
    <s v="David Ward"/>
    <s v="Unknown"/>
    <s v="TNS"/>
    <s v="Active"/>
    <s v="Contract"/>
    <s v="Zone B"/>
    <s v="Full-Time"/>
    <s v="Unk"/>
    <s v="N/A"/>
    <s v="Production"/>
    <s v="Underground"/>
    <d v="1947-07-08T00:00:00"/>
    <s v="MA"/>
    <s v="Laborer"/>
    <x v="0"/>
    <n v="47989"/>
    <s v="Hispanic"/>
    <x v="3"/>
    <s v="Fully Meets"/>
    <n v="3"/>
    <n v="1"/>
    <n v="2"/>
    <n v="1"/>
    <s v="Project Management"/>
    <s v="Internal"/>
    <s v="Failed"/>
    <s v="West Rachaelborough"/>
    <s v="Brittany Clark"/>
    <n v="3"/>
  </r>
  <r>
    <x v="2719"/>
    <s v="Crystal Brandt"/>
    <d v="2019-05-23T00:00:00"/>
    <d v="2020-09-12T00:00:00"/>
    <s v="Production Technician II"/>
    <s v="Andrew Schneider"/>
    <s v="Unknown"/>
    <s v="PYZ"/>
    <s v="Active"/>
    <s v="Part-Time"/>
    <s v="Zone B"/>
    <s v="Full-Time"/>
    <s v="Resignation"/>
    <s v="Young risk quality natural foreign claim."/>
    <s v="Production"/>
    <s v="Field Operations"/>
    <d v="1958-12-18T00:00:00"/>
    <s v="MA"/>
    <s v="Laborer"/>
    <x v="0"/>
    <n v="31486"/>
    <s v="White"/>
    <x v="2"/>
    <s v="Fully Meets"/>
    <n v="3"/>
    <n v="2"/>
    <n v="1"/>
    <n v="5"/>
    <s v="Project Management"/>
    <s v="Internal"/>
    <s v="Completed"/>
    <s v="Danielland"/>
    <s v="Danny Baker"/>
    <n v="2"/>
  </r>
  <r>
    <x v="2720"/>
    <s v="Johnny Goodman"/>
    <d v="2020-02-12T00:00:00"/>
    <d v="2020-04-07T00:00:00"/>
    <s v="Production Technician I"/>
    <s v="Loretta Gonzalez"/>
    <s v="Unknown"/>
    <s v="NEL"/>
    <s v="Active"/>
    <s v="Full-Time"/>
    <s v="Zone B"/>
    <s v="Full-Time"/>
    <s v="Resignation"/>
    <s v="Recent agent choose dark hard eye."/>
    <s v="Production"/>
    <s v="Fielders"/>
    <d v="1960-03-24T00:00:00"/>
    <s v="MA"/>
    <s v="Engineer"/>
    <x v="1"/>
    <n v="24794"/>
    <s v="Black"/>
    <x v="1"/>
    <s v="Fully Meets"/>
    <n v="2"/>
    <n v="5"/>
    <n v="4"/>
    <n v="5"/>
    <s v="Technical Skills"/>
    <s v="External"/>
    <s v="Failed"/>
    <s v="Maryborough"/>
    <s v="Dr. Dana Wells"/>
    <n v="4"/>
  </r>
  <r>
    <x v="2721"/>
    <s v="Nehemiah Hancock"/>
    <d v="2020-02-16T00:00:00"/>
    <d v="2022-01-09T00:00:00"/>
    <s v="Production Technician I"/>
    <s v="Alice Key"/>
    <s v="Unknown"/>
    <s v="PL"/>
    <s v="Voluntarily Terminated"/>
    <s v="Part-Time"/>
    <s v="Zone B"/>
    <s v="Full-Time"/>
    <s v="Involuntary"/>
    <s v="Fast glass machine compare after check."/>
    <s v="Production"/>
    <s v="Field Operations"/>
    <d v="1947-08-31T00:00:00"/>
    <s v="MA"/>
    <s v="Laborer"/>
    <x v="1"/>
    <n v="80316"/>
    <s v="White"/>
    <x v="0"/>
    <s v="Fully Meets"/>
    <n v="2"/>
    <n v="1"/>
    <n v="5"/>
    <n v="5"/>
    <s v="Communication Skills"/>
    <s v="Internal"/>
    <s v="Completed"/>
    <s v="Johnsonshire"/>
    <s v="Eric Contreras"/>
    <n v="1"/>
  </r>
  <r>
    <x v="2722"/>
    <s v="Elliana Villanueva"/>
    <d v="2022-04-29T00:00:00"/>
    <d v="2022-07-16T00:00:00"/>
    <s v="Production Technician I"/>
    <s v="Ryan Downs"/>
    <s v="Unknown"/>
    <s v="BPC"/>
    <s v="Voluntarily Terminated"/>
    <s v="Full-Time"/>
    <s v="Zone A"/>
    <s v="Temporary"/>
    <s v="Retirement"/>
    <s v="Everyone chair white situation result."/>
    <s v="Production"/>
    <s v="Wireline Construction"/>
    <d v="1972-08-30T00:00:00"/>
    <s v="MA"/>
    <s v="Laborer"/>
    <x v="1"/>
    <n v="46742"/>
    <s v="Asian"/>
    <x v="0"/>
    <s v="Fully Meets"/>
    <n v="3"/>
    <n v="2"/>
    <n v="1"/>
    <n v="4"/>
    <s v="Communication Skills"/>
    <s v="Internal"/>
    <s v="Completed"/>
    <s v="Hesterville"/>
    <s v="Isabel Little"/>
    <n v="1"/>
  </r>
  <r>
    <x v="2723"/>
    <s v="Essence Schwartz"/>
    <d v="2019-10-10T00:00:00"/>
    <d v="2021-10-30T00:00:00"/>
    <s v="Production Technician I"/>
    <s v="Alyssa Johnson"/>
    <s v="Unknown"/>
    <s v="CCDR"/>
    <s v="Voluntarily Terminated"/>
    <s v="Part-Time"/>
    <s v="Zone C"/>
    <s v="Temporary"/>
    <s v="Retirement"/>
    <s v="Board star job song. Hundred believe heavy."/>
    <s v="Production"/>
    <s v="Field Operations"/>
    <d v="1969-11-25T00:00:00"/>
    <s v="MA"/>
    <s v="Laborer"/>
    <x v="1"/>
    <n v="30194"/>
    <s v="Asian"/>
    <x v="3"/>
    <s v="Fully Meets"/>
    <n v="4"/>
    <n v="1"/>
    <n v="2"/>
    <n v="5"/>
    <s v="Communication Skills"/>
    <s v="Internal"/>
    <s v="Failed"/>
    <s v="Port Christianmouth"/>
    <s v="Tiffany Perez"/>
    <n v="4"/>
  </r>
  <r>
    <x v="2724"/>
    <s v="Ryker Cox"/>
    <d v="2019-04-07T00:00:00"/>
    <d v="2023-07-09T00:00:00"/>
    <s v="Production Technician I"/>
    <s v="Stephanie Patterson"/>
    <s v="Unknown"/>
    <s v="SVG"/>
    <s v="Active"/>
    <s v="Contract"/>
    <s v="Zone B"/>
    <s v="Part-Time"/>
    <s v="Voluntary"/>
    <s v="Child write help growth home."/>
    <s v="Production"/>
    <s v="Aerial"/>
    <d v="1955-08-21T00:00:00"/>
    <s v="MA"/>
    <s v="Lineman"/>
    <x v="1"/>
    <n v="36808"/>
    <s v="Asian"/>
    <x v="1"/>
    <s v="Fully Meets"/>
    <n v="1"/>
    <n v="4"/>
    <n v="3"/>
    <n v="3"/>
    <s v="Customer Service"/>
    <s v="External"/>
    <s v="Failed"/>
    <s v="Garcialand"/>
    <s v="Carrie Stanton"/>
    <n v="3"/>
  </r>
  <r>
    <x v="2725"/>
    <s v="Averi Stevenson"/>
    <d v="2020-07-13T00:00:00"/>
    <d v="2021-09-18T00:00:00"/>
    <s v="Production Technician I"/>
    <s v="Sandra Richardson"/>
    <s v="Unknown"/>
    <s v="EW"/>
    <s v="Active"/>
    <s v="Contract"/>
    <s v="Zone A"/>
    <s v="Full-Time"/>
    <s v="Voluntary"/>
    <s v="Great like sea behind stock drop debate such."/>
    <s v="Production"/>
    <s v="General - Con"/>
    <d v="1995-07-25T00:00:00"/>
    <s v="MA"/>
    <s v="Lineman"/>
    <x v="0"/>
    <n v="36688"/>
    <s v="Other"/>
    <x v="0"/>
    <s v="Fully Meets"/>
    <n v="4"/>
    <n v="1"/>
    <n v="4"/>
    <n v="1"/>
    <s v="Communication Skills"/>
    <s v="External"/>
    <s v="Failed"/>
    <s v="Paulstad"/>
    <s v="Paul Johnson"/>
    <n v="3"/>
  </r>
  <r>
    <x v="2726"/>
    <s v="Katherine Russo"/>
    <d v="2021-08-26T00:00:00"/>
    <s v="N/A"/>
    <s v="Production Technician I"/>
    <s v="Courtney Garcia"/>
    <s v="Unknown"/>
    <s v="MSC"/>
    <s v="Active"/>
    <s v="Part-Time"/>
    <s v="Zone C"/>
    <s v="Temporary"/>
    <s v="Unk"/>
    <s v="N/A"/>
    <s v="Production"/>
    <s v="Field Operations"/>
    <d v="1945-01-15T00:00:00"/>
    <s v="MA"/>
    <s v="Supervisor"/>
    <x v="0"/>
    <n v="37883"/>
    <s v="Other"/>
    <x v="3"/>
    <s v="Fully Meets"/>
    <n v="3"/>
    <n v="1"/>
    <n v="2"/>
    <n v="5"/>
    <s v="Project Management"/>
    <s v="Internal"/>
    <s v="Failed"/>
    <s v="Jacobsshire"/>
    <s v="Andrew Hansen"/>
    <n v="5"/>
  </r>
  <r>
    <x v="2727"/>
    <s v="Aydan Robbins"/>
    <d v="2021-12-23T00:00:00"/>
    <s v="N/A"/>
    <s v="Production Technician I"/>
    <s v="Tamara Grant"/>
    <s v="Unknown"/>
    <s v="TNS"/>
    <s v="Active"/>
    <s v="Contract"/>
    <s v="Zone A"/>
    <s v="Part-Time"/>
    <s v="Unk"/>
    <s v="N/A"/>
    <s v="Production"/>
    <s v="Splicing"/>
    <d v="1967-02-07T00:00:00"/>
    <s v="MA"/>
    <s v="Laborer"/>
    <x v="1"/>
    <n v="39843"/>
    <s v="Hispanic"/>
    <x v="3"/>
    <s v="Fully Meets"/>
    <n v="5"/>
    <n v="5"/>
    <n v="1"/>
    <n v="2"/>
    <s v="Customer Service"/>
    <s v="Internal"/>
    <s v="Completed"/>
    <s v="New Codyview"/>
    <s v="Erin Keller DVM"/>
    <n v="5"/>
  </r>
  <r>
    <x v="2728"/>
    <s v="Heaven Walls"/>
    <d v="2022-12-08T00:00:00"/>
    <d v="2023-07-04T00:00:00"/>
    <s v="Production Technician I"/>
    <s v="Natasha Spears"/>
    <s v="Unknown"/>
    <s v="BPC"/>
    <s v="Active"/>
    <s v="Contract"/>
    <s v="Zone B"/>
    <s v="Part-Time"/>
    <s v="Voluntary"/>
    <s v="Until reason late off training situation."/>
    <s v="Production"/>
    <s v="Wireline Construction"/>
    <d v="1943-01-01T00:00:00"/>
    <s v="MA"/>
    <s v="Supervisor"/>
    <x v="1"/>
    <n v="69873"/>
    <s v="Other"/>
    <x v="3"/>
    <s v="Fully Meets"/>
    <n v="3"/>
    <n v="4"/>
    <n v="5"/>
    <n v="3"/>
    <s v="Customer Service"/>
    <s v="External"/>
    <s v="Failed"/>
    <s v="Lake Riley"/>
    <s v="Jacob Roach"/>
    <n v="1"/>
  </r>
  <r>
    <x v="2729"/>
    <s v="Bobby Chung"/>
    <d v="2022-01-18T00:00:00"/>
    <s v="N/A"/>
    <s v="Production Technician I"/>
    <s v="Sharon Vincent"/>
    <s v="Unknown"/>
    <s v="CCDR"/>
    <s v="Active"/>
    <s v="Contract"/>
    <s v="Zone B"/>
    <s v="Temporary"/>
    <s v="Unk"/>
    <s v="N/A"/>
    <s v="Production"/>
    <s v="Fielders"/>
    <d v="1965-12-08T00:00:00"/>
    <s v="MA"/>
    <s v="Engineer"/>
    <x v="1"/>
    <n v="2548"/>
    <s v="Black"/>
    <x v="1"/>
    <s v="Fully Meets"/>
    <n v="4"/>
    <n v="4"/>
    <n v="5"/>
    <n v="5"/>
    <s v="Leadership Development"/>
    <s v="External"/>
    <s v="Failed"/>
    <s v="Matthewburgh"/>
    <s v="Douglas Robinson"/>
    <n v="1"/>
  </r>
  <r>
    <x v="2730"/>
    <s v="Maximus Fields"/>
    <d v="2020-02-28T00:00:00"/>
    <d v="2022-12-14T00:00:00"/>
    <s v="Production Technician I"/>
    <s v="Kimberly Phelps"/>
    <s v="Unknown"/>
    <s v="EW"/>
    <s v="Active"/>
    <s v="Part-Time"/>
    <s v="Zone B"/>
    <s v="Part-Time"/>
    <s v="Retirement"/>
    <s v="Along black change charge particular conference."/>
    <s v="Production"/>
    <s v="Field Operations"/>
    <d v="1998-07-04T00:00:00"/>
    <s v="MA"/>
    <s v="Engineer"/>
    <x v="1"/>
    <n v="73555"/>
    <s v="Hispanic"/>
    <x v="2"/>
    <s v="Fully Meets"/>
    <n v="3"/>
    <n v="2"/>
    <n v="4"/>
    <n v="1"/>
    <s v="Project Management"/>
    <s v="External"/>
    <s v="Completed"/>
    <s v="Brookeport"/>
    <s v="Carolyn Sellers"/>
    <n v="5"/>
  </r>
  <r>
    <x v="2731"/>
    <s v="Orion Ochoa"/>
    <d v="2020-05-31T00:00:00"/>
    <s v="N/A"/>
    <s v="Production Technician I"/>
    <s v="Charles Hoover"/>
    <s v="Unknown"/>
    <s v="MSC"/>
    <s v="Active"/>
    <s v="Part-Time"/>
    <s v="Zone B"/>
    <s v="Part-Time"/>
    <s v="Unk"/>
    <s v="N/A"/>
    <s v="Production"/>
    <s v="Field Operations"/>
    <d v="1954-07-03T00:00:00"/>
    <s v="MA"/>
    <s v="Technician"/>
    <x v="1"/>
    <n v="27650"/>
    <s v="Black"/>
    <x v="1"/>
    <s v="Fully Meets"/>
    <n v="5"/>
    <n v="3"/>
    <n v="4"/>
    <n v="4"/>
    <s v="Technical Skills"/>
    <s v="Internal"/>
    <s v="Failed"/>
    <s v="Kylieland"/>
    <s v="Jason Lane"/>
    <n v="5"/>
  </r>
  <r>
    <x v="2732"/>
    <s v="Halle Boyd"/>
    <d v="2020-04-20T00:00:00"/>
    <d v="2022-07-23T00:00:00"/>
    <s v="Production Technician I"/>
    <s v="Deborah Stevens"/>
    <s v="Unknown"/>
    <s v="NEL"/>
    <s v="Future Start"/>
    <s v="Contract"/>
    <s v="Zone C"/>
    <s v="Part-Time"/>
    <s v="Retirement"/>
    <s v="Half glass sport. Oil arm middle play lose such."/>
    <s v="Production"/>
    <s v="Field Operations"/>
    <d v="1994-10-15T00:00:00"/>
    <s v="MA"/>
    <s v="Driver"/>
    <x v="0"/>
    <n v="2035"/>
    <s v="Hispanic"/>
    <x v="2"/>
    <s v="Fully Meets"/>
    <n v="3"/>
    <n v="1"/>
    <n v="3"/>
    <n v="5"/>
    <s v="Communication Skills"/>
    <s v="Internal"/>
    <s v="Failed"/>
    <s v="Phillipsside"/>
    <s v="Jared Martin"/>
    <n v="1"/>
  </r>
  <r>
    <x v="2733"/>
    <s v="Lindsey Rocha"/>
    <d v="2019-03-07T00:00:00"/>
    <s v="N/A"/>
    <s v="Production Technician I"/>
    <s v="Melissa Alvarez"/>
    <s v="Unknown"/>
    <s v="PL"/>
    <s v="Active"/>
    <s v="Full-Time"/>
    <s v="Zone C"/>
    <s v="Temporary"/>
    <s v="Unk"/>
    <s v="N/A"/>
    <s v="Production"/>
    <s v="Technology / It"/>
    <d v="1964-07-21T00:00:00"/>
    <s v="MA"/>
    <s v="Engineer"/>
    <x v="1"/>
    <n v="74284"/>
    <s v="White"/>
    <x v="3"/>
    <s v="Fully Meets"/>
    <n v="3"/>
    <n v="4"/>
    <n v="5"/>
    <n v="2"/>
    <s v="Communication Skills"/>
    <s v="Internal"/>
    <s v="Failed"/>
    <s v="Joseport"/>
    <s v="Lynn Fleming"/>
    <n v="2"/>
  </r>
  <r>
    <x v="2734"/>
    <s v="Chace Gray"/>
    <d v="2019-05-29T00:00:00"/>
    <s v="N/A"/>
    <s v="Production Technician I"/>
    <s v="Joel Nichols"/>
    <s v="Unknown"/>
    <s v="PYZ"/>
    <s v="Active"/>
    <s v="Contract"/>
    <s v="Zone C"/>
    <s v="Temporary"/>
    <s v="Unk"/>
    <s v="N/A"/>
    <s v="Production"/>
    <s v="Wireless"/>
    <d v="1963-07-11T00:00:00"/>
    <s v="MA"/>
    <s v="Project Manager"/>
    <x v="1"/>
    <n v="81455"/>
    <s v="White"/>
    <x v="0"/>
    <s v="Fully Meets"/>
    <n v="1"/>
    <n v="4"/>
    <n v="4"/>
    <n v="4"/>
    <s v="Technical Skills"/>
    <s v="External"/>
    <s v="Failed"/>
    <s v="Port Leonard"/>
    <s v="Christopher Jackson"/>
    <n v="1"/>
  </r>
  <r>
    <x v="2735"/>
    <s v="Carsen Wheeler"/>
    <d v="2020-10-18T00:00:00"/>
    <d v="2023-03-22T00:00:00"/>
    <s v="Production Technician I"/>
    <s v="Kimberly Soto"/>
    <s v="Unknown"/>
    <s v="SVG"/>
    <s v="Active"/>
    <s v="Full-Time"/>
    <s v="Zone A"/>
    <s v="Part-Time"/>
    <s v="Resignation"/>
    <s v="Democrat home space past sense serious."/>
    <s v="Production"/>
    <s v="Wireline Construction"/>
    <d v="1976-07-02T00:00:00"/>
    <s v="MA"/>
    <s v="Laborer"/>
    <x v="1"/>
    <n v="95345"/>
    <s v="Other"/>
    <x v="0"/>
    <s v="Fully Meets"/>
    <n v="2"/>
    <n v="3"/>
    <n v="1"/>
    <n v="3"/>
    <s v="Project Management"/>
    <s v="Internal"/>
    <s v="Failed"/>
    <s v="Lake Cathyshire"/>
    <s v="Brandy Drake"/>
    <n v="2"/>
  </r>
  <r>
    <x v="2736"/>
    <s v="Arielle Escobar"/>
    <d v="2018-11-19T00:00:00"/>
    <s v="N/A"/>
    <s v="Production Technician I"/>
    <s v="John Hill"/>
    <s v="Unknown"/>
    <s v="TNS"/>
    <s v="Active"/>
    <s v="Part-Time"/>
    <s v="Zone B"/>
    <s v="Part-Time"/>
    <s v="Unk"/>
    <s v="N/A"/>
    <s v="Production"/>
    <s v="People Services"/>
    <d v="1946-12-11T00:00:00"/>
    <s v="MA"/>
    <s v="Director"/>
    <x v="1"/>
    <n v="67176"/>
    <s v="Hispanic"/>
    <x v="3"/>
    <s v="Fully Meets"/>
    <n v="5"/>
    <n v="2"/>
    <n v="5"/>
    <n v="1"/>
    <s v="Customer Service"/>
    <s v="External"/>
    <s v="Failed"/>
    <s v="Hickmanbury"/>
    <s v="James Green DVM"/>
    <n v="1"/>
  </r>
  <r>
    <x v="2737"/>
    <s v="Kaitlynn Blair"/>
    <d v="2022-04-15T00:00:00"/>
    <d v="2023-01-09T00:00:00"/>
    <s v="Production Technician II"/>
    <s v="Steven Carter"/>
    <s v="Unknown"/>
    <s v="SVG"/>
    <s v="Voluntarily Terminated"/>
    <s v="Full-Time"/>
    <s v="Zone A"/>
    <s v="Temporary"/>
    <s v="Involuntary"/>
    <s v="Partner perhaps they rock."/>
    <s v="Production"/>
    <s v="General - Con"/>
    <d v="2000-09-03T00:00:00"/>
    <s v="MA"/>
    <s v="Lineman"/>
    <x v="0"/>
    <n v="21015"/>
    <s v="Hispanic"/>
    <x v="1"/>
    <s v="Fully Meets"/>
    <n v="3"/>
    <n v="3"/>
    <n v="3"/>
    <n v="5"/>
    <s v="Technical Skills"/>
    <s v="Internal"/>
    <s v="Completed"/>
    <s v="Mathewburgh"/>
    <s v="Steven Sharp"/>
    <n v="3"/>
  </r>
  <r>
    <x v="2738"/>
    <s v="Amir Melendez"/>
    <d v="2018-08-24T00:00:00"/>
    <d v="2021-03-22T00:00:00"/>
    <s v="Production Technician II"/>
    <s v="Rachel Pham"/>
    <s v="Unknown"/>
    <s v="EW"/>
    <s v="Voluntarily Terminated"/>
    <s v="Full-Time"/>
    <s v="Zone B"/>
    <s v="Temporary"/>
    <s v="Voluntary"/>
    <s v="Themselves specific seem want seek hospital."/>
    <s v="Production"/>
    <s v="Field Operations"/>
    <d v="1951-03-09T00:00:00"/>
    <s v="MA"/>
    <s v="Tower Hand"/>
    <x v="0"/>
    <n v="80870"/>
    <s v="Asian"/>
    <x v="3"/>
    <s v="Fully Meets"/>
    <n v="3"/>
    <n v="1"/>
    <n v="3"/>
    <n v="4"/>
    <s v="Customer Service"/>
    <s v="External"/>
    <s v="Failed"/>
    <s v="North Stephen"/>
    <s v="Sierra Oneill"/>
    <n v="5"/>
  </r>
  <r>
    <x v="2739"/>
    <s v="Monique Buckley"/>
    <d v="2022-10-15T00:00:00"/>
    <d v="2023-02-17T00:00:00"/>
    <s v="Production Technician II"/>
    <s v="Christopher Cunningham"/>
    <s v="Unknown"/>
    <s v="MSC"/>
    <s v="Voluntarily Terminated"/>
    <s v="Full-Time"/>
    <s v="Zone C"/>
    <s v="Part-Time"/>
    <s v="Voluntary"/>
    <s v="Final like human late job."/>
    <s v="Production"/>
    <s v="People Services"/>
    <d v="2001-05-24T00:00:00"/>
    <s v="MA"/>
    <s v="Intern"/>
    <x v="0"/>
    <n v="12265"/>
    <s v="Other"/>
    <x v="2"/>
    <s v="Fully Meets"/>
    <n v="4"/>
    <n v="2"/>
    <n v="2"/>
    <n v="4"/>
    <s v="Leadership Development"/>
    <s v="External"/>
    <s v="Completed"/>
    <s v="Kyleland"/>
    <s v="Johnny Walls"/>
    <n v="5"/>
  </r>
  <r>
    <x v="2740"/>
    <s v="Clark Blanchard"/>
    <d v="2023-02-27T00:00:00"/>
    <d v="2023-03-28T00:00:00"/>
    <s v="Production Technician II"/>
    <s v="Brittany Marshall"/>
    <s v="Unknown"/>
    <s v="TNS"/>
    <s v="Voluntarily Terminated"/>
    <s v="Full-Time"/>
    <s v="Zone A"/>
    <s v="Temporary"/>
    <s v="Voluntary"/>
    <s v="Board industry once tough investment age."/>
    <s v="Production"/>
    <s v="Field Operations"/>
    <d v="1948-09-14T00:00:00"/>
    <s v="MA"/>
    <s v="Engineer"/>
    <x v="0"/>
    <n v="47025"/>
    <s v="Hispanic"/>
    <x v="1"/>
    <s v="Fully Meets"/>
    <n v="1"/>
    <n v="2"/>
    <n v="5"/>
    <n v="4"/>
    <s v="Project Management"/>
    <s v="External"/>
    <s v="Completed"/>
    <s v="New Daniel"/>
    <s v="Renee Williams"/>
    <n v="2"/>
  </r>
  <r>
    <x v="2741"/>
    <s v="Gabriel Pearson"/>
    <d v="2021-09-22T00:00:00"/>
    <d v="2023-05-15T00:00:00"/>
    <s v="Production Technician II"/>
    <s v="Ryan Anderson"/>
    <s v="Unknown"/>
    <s v="PYZ"/>
    <s v="Active"/>
    <s v="Contract"/>
    <s v="Zone A"/>
    <s v="Temporary"/>
    <s v="Resignation"/>
    <s v="Wait small thing staff."/>
    <s v="Production"/>
    <s v="Field Operations"/>
    <d v="1981-09-12T00:00:00"/>
    <s v="MA"/>
    <s v="Manager"/>
    <x v="0"/>
    <n v="81011"/>
    <s v="Asian"/>
    <x v="0"/>
    <s v="Fully Meets"/>
    <n v="2"/>
    <n v="2"/>
    <n v="1"/>
    <n v="1"/>
    <s v="Communication Skills"/>
    <s v="Internal"/>
    <s v="Completed"/>
    <s v="West Randyland"/>
    <s v="Troy Willis"/>
    <n v="3"/>
  </r>
  <r>
    <x v="2742"/>
    <s v="Mercedes Cook"/>
    <d v="2020-05-30T00:00:00"/>
    <s v="N/A"/>
    <s v="Production Technician I"/>
    <s v="Stephanie Valdez"/>
    <s v="Unknown"/>
    <s v="WBL"/>
    <s v="Active"/>
    <s v="Contract"/>
    <s v="Zone A"/>
    <s v="Part-Time"/>
    <s v="Unk"/>
    <s v="N/A"/>
    <s v="Production"/>
    <s v="General - Con"/>
    <d v="1950-09-13T00:00:00"/>
    <s v="MA"/>
    <s v="Locator"/>
    <x v="1"/>
    <n v="13394"/>
    <s v="Black"/>
    <x v="0"/>
    <s v="Fully Meets"/>
    <n v="2"/>
    <n v="2"/>
    <n v="1"/>
    <n v="3"/>
    <s v="Leadership Development"/>
    <s v="Internal"/>
    <s v="Completed"/>
    <s v="Smithview"/>
    <s v="James Riley"/>
    <n v="3"/>
  </r>
  <r>
    <x v="2743"/>
    <s v="Skyler Blankenship"/>
    <d v="2020-09-11T00:00:00"/>
    <s v="N/A"/>
    <s v="Production Technician I"/>
    <s v="Christopher Garcia"/>
    <s v="Unknown"/>
    <s v="NEL"/>
    <s v="Active"/>
    <s v="Part-Time"/>
    <s v="Zone B"/>
    <s v="Full-Time"/>
    <s v="Unk"/>
    <s v="N/A"/>
    <s v="Production"/>
    <s v="Aerial"/>
    <d v="1964-12-22T00:00:00"/>
    <s v="MA"/>
    <s v="Lineman"/>
    <x v="0"/>
    <n v="50967"/>
    <s v="Asian"/>
    <x v="1"/>
    <s v="Fully Meets"/>
    <n v="5"/>
    <n v="4"/>
    <n v="3"/>
    <n v="2"/>
    <s v="Communication Skills"/>
    <s v="Internal"/>
    <s v="Completed"/>
    <s v="Beverlyshire"/>
    <s v="Hannah Trevino"/>
    <n v="1"/>
  </r>
  <r>
    <x v="2744"/>
    <s v="Jordan Davis"/>
    <d v="2019-05-31T00:00:00"/>
    <d v="2020-10-06T00:00:00"/>
    <s v="Production Technician I"/>
    <s v="Sarah Cross"/>
    <s v="Unknown"/>
    <s v="PL"/>
    <s v="Voluntarily Terminated"/>
    <s v="Full-Time"/>
    <s v="Zone C"/>
    <s v="Full-Time"/>
    <s v="Involuntary"/>
    <s v="So give cause soldier."/>
    <s v="Production"/>
    <s v="General - Con"/>
    <d v="1978-07-20T00:00:00"/>
    <s v="MA"/>
    <s v="Technician"/>
    <x v="1"/>
    <n v="8286"/>
    <s v="Asian"/>
    <x v="2"/>
    <s v="Fully Meets"/>
    <n v="4"/>
    <n v="5"/>
    <n v="4"/>
    <n v="4"/>
    <s v="Technical Skills"/>
    <s v="External"/>
    <s v="Failed"/>
    <s v="Lake Williammouth"/>
    <s v="Kenneth Mcneil"/>
    <n v="5"/>
  </r>
  <r>
    <x v="2745"/>
    <s v="Bridget Wu"/>
    <d v="2020-07-13T00:00:00"/>
    <s v="N/A"/>
    <s v="Production Technician I"/>
    <s v="Judy Lambert"/>
    <s v="Unknown"/>
    <s v="BPC"/>
    <s v="Active"/>
    <s v="Part-Time"/>
    <s v="Zone B"/>
    <s v="Full-Time"/>
    <s v="Unk"/>
    <s v="N/A"/>
    <s v="Production"/>
    <s v="Shop (Fleet)"/>
    <d v="1969-08-21T00:00:00"/>
    <s v="MA"/>
    <s v="Mechanic"/>
    <x v="1"/>
    <n v="68039"/>
    <s v="Black"/>
    <x v="1"/>
    <s v="Fully Meets"/>
    <n v="3"/>
    <n v="2"/>
    <n v="1"/>
    <n v="5"/>
    <s v="Project Management"/>
    <s v="Internal"/>
    <s v="Completed"/>
    <s v="New Curtis"/>
    <s v="Kara Kemp"/>
    <n v="3"/>
  </r>
  <r>
    <x v="2746"/>
    <s v="Gabriel Kirk"/>
    <d v="2021-09-09T00:00:00"/>
    <d v="2023-02-10T00:00:00"/>
    <s v="Production Technician I"/>
    <s v="Chelsea Bright"/>
    <s v="Unknown"/>
    <s v="CCDR"/>
    <s v="Voluntarily Terminated"/>
    <s v="Part-Time"/>
    <s v="Zone C"/>
    <s v="Temporary"/>
    <s v="Retirement"/>
    <s v="Soon glass reveal Republican could."/>
    <s v="Production"/>
    <s v="Technology / It"/>
    <d v="1944-02-17T00:00:00"/>
    <s v="MA"/>
    <s v="Technician"/>
    <x v="1"/>
    <n v="56563"/>
    <s v="Black"/>
    <x v="1"/>
    <s v="Fully Meets"/>
    <n v="2"/>
    <n v="2"/>
    <n v="5"/>
    <n v="5"/>
    <s v="Leadership Development"/>
    <s v="External"/>
    <s v="Failed"/>
    <s v="Lake Andrewport"/>
    <s v="Bruce Sanford"/>
    <n v="5"/>
  </r>
  <r>
    <x v="2747"/>
    <s v="Aron Ali"/>
    <d v="2019-04-06T00:00:00"/>
    <s v="N/A"/>
    <s v="Production Technician I"/>
    <s v="Shawn Mckay"/>
    <s v="Unknown"/>
    <s v="SVG"/>
    <s v="Active"/>
    <s v="Full-Time"/>
    <s v="Zone C"/>
    <s v="Part-Time"/>
    <s v="Unk"/>
    <s v="N/A"/>
    <s v="Production"/>
    <s v="General - Con"/>
    <d v="1969-08-20T00:00:00"/>
    <s v="MA"/>
    <s v="Laborer"/>
    <x v="1"/>
    <n v="96739"/>
    <s v="Other"/>
    <x v="0"/>
    <s v="Fully Meets"/>
    <n v="1"/>
    <n v="4"/>
    <n v="1"/>
    <n v="3"/>
    <s v="Customer Service"/>
    <s v="Internal"/>
    <s v="Failed"/>
    <s v="West Frank"/>
    <s v="Jason Chan"/>
    <n v="5"/>
  </r>
  <r>
    <x v="2748"/>
    <s v="Kayden Soto"/>
    <d v="2021-02-16T00:00:00"/>
    <s v="N/A"/>
    <s v="Production Technician I"/>
    <s v="Samantha Pugh"/>
    <s v="Unknown"/>
    <s v="EW"/>
    <s v="Active"/>
    <s v="Full-Time"/>
    <s v="Zone A"/>
    <s v="Full-Time"/>
    <s v="Unk"/>
    <s v="N/A"/>
    <s v="Production"/>
    <s v="Project Management - Eng"/>
    <d v="1985-05-02T00:00:00"/>
    <s v="MA"/>
    <s v="Planner"/>
    <x v="0"/>
    <n v="27488"/>
    <s v="Other"/>
    <x v="0"/>
    <s v="Fully Meets"/>
    <n v="4"/>
    <n v="1"/>
    <n v="3"/>
    <n v="3"/>
    <s v="Technical Skills"/>
    <s v="External"/>
    <s v="Completed"/>
    <s v="Ryanburgh"/>
    <s v="Rebekah Campbell"/>
    <n v="4"/>
  </r>
  <r>
    <x v="2749"/>
    <s v="Micaela Conner"/>
    <d v="2020-02-17T00:00:00"/>
    <s v="N/A"/>
    <s v="Production Technician I"/>
    <s v="Sheryl Curtis"/>
    <s v="Unknown"/>
    <s v="MSC"/>
    <s v="Active"/>
    <s v="Full-Time"/>
    <s v="Zone C"/>
    <s v="Part-Time"/>
    <s v="Unk"/>
    <s v="N/A"/>
    <s v="Production"/>
    <s v="Engineers"/>
    <d v="1955-02-16T00:00:00"/>
    <s v="MA"/>
    <s v="Engineer"/>
    <x v="1"/>
    <n v="49299"/>
    <s v="Black"/>
    <x v="2"/>
    <s v="Fully Meets"/>
    <n v="1"/>
    <n v="4"/>
    <n v="1"/>
    <n v="5"/>
    <s v="Project Management"/>
    <s v="External"/>
    <s v="Completed"/>
    <s v="Andrewport"/>
    <s v="Paul Williams"/>
    <n v="5"/>
  </r>
  <r>
    <x v="2750"/>
    <s v="Arthur Mitchell"/>
    <d v="2021-10-15T00:00:00"/>
    <s v="N/A"/>
    <s v="Production Technician I"/>
    <s v="Eric Knight"/>
    <s v="Unknown"/>
    <s v="TNS"/>
    <s v="Active"/>
    <s v="Contract"/>
    <s v="Zone A"/>
    <s v="Full-Time"/>
    <s v="Unk"/>
    <s v="N/A"/>
    <s v="Production"/>
    <s v="Aerial"/>
    <d v="1972-12-24T00:00:00"/>
    <s v="MA"/>
    <s v="Model Assistant"/>
    <x v="1"/>
    <n v="32547"/>
    <s v="Other"/>
    <x v="2"/>
    <s v="Fully Meets"/>
    <n v="3"/>
    <n v="1"/>
    <n v="1"/>
    <n v="4"/>
    <s v="Customer Service"/>
    <s v="Internal"/>
    <s v="Failed"/>
    <s v="Teresabury"/>
    <s v="Brittney Miller"/>
    <n v="4"/>
  </r>
  <r>
    <x v="2751"/>
    <s v="Deven Morse"/>
    <d v="2022-07-06T00:00:00"/>
    <s v="N/A"/>
    <s v="Production Technician I"/>
    <s v="Morgan Ross"/>
    <s v="Unknown"/>
    <s v="PYZ"/>
    <s v="Active"/>
    <s v="Full-Time"/>
    <s v="Zone A"/>
    <s v="Temporary"/>
    <s v="Unk"/>
    <s v="N/A"/>
    <s v="Production"/>
    <s v="Engineers"/>
    <d v="1954-10-12T00:00:00"/>
    <s v="MA"/>
    <s v="Engineer"/>
    <x v="1"/>
    <n v="11664"/>
    <s v="White"/>
    <x v="3"/>
    <s v="Fully Meets"/>
    <n v="2"/>
    <n v="3"/>
    <n v="1"/>
    <n v="5"/>
    <s v="Communication Skills"/>
    <s v="Internal"/>
    <s v="Completed"/>
    <s v="West Haleyfort"/>
    <s v="Joseph Chambers"/>
    <n v="1"/>
  </r>
  <r>
    <x v="2752"/>
    <s v="George Villegas"/>
    <d v="2019-03-05T00:00:00"/>
    <d v="2020-12-10T00:00:00"/>
    <s v="Production Technician I"/>
    <s v="Laura Mcpherson"/>
    <s v="Unknown"/>
    <s v="WBL"/>
    <s v="Active"/>
    <s v="Part-Time"/>
    <s v="Zone B"/>
    <s v="Part-Time"/>
    <s v="Involuntary"/>
    <s v="Truth resource more week hope generation."/>
    <s v="Production"/>
    <s v="Project Management - Eng"/>
    <d v="1959-09-29T00:00:00"/>
    <s v="MA"/>
    <s v="Planner"/>
    <x v="1"/>
    <n v="37926"/>
    <s v="White"/>
    <x v="2"/>
    <s v="Fully Meets"/>
    <n v="4"/>
    <n v="1"/>
    <n v="3"/>
    <n v="2"/>
    <s v="Project Management"/>
    <s v="External"/>
    <s v="Failed"/>
    <s v="South Michaelland"/>
    <s v="Jennifer Hunter"/>
    <n v="1"/>
  </r>
  <r>
    <x v="2753"/>
    <s v="Arielle Potts"/>
    <d v="2020-06-02T00:00:00"/>
    <d v="2022-01-25T00:00:00"/>
    <s v="Production Technician I"/>
    <s v="Sarah Morgan"/>
    <s v="Unknown"/>
    <s v="NEL"/>
    <s v="Active"/>
    <s v="Full-Time"/>
    <s v="Zone C"/>
    <s v="Full-Time"/>
    <s v="Voluntary"/>
    <s v="Stage necessary although they."/>
    <s v="Production"/>
    <s v="Project Management - Con"/>
    <d v="1978-05-31T00:00:00"/>
    <s v="MA"/>
    <s v="Engineer"/>
    <x v="1"/>
    <n v="76770"/>
    <s v="Black"/>
    <x v="0"/>
    <s v="Fully Meets"/>
    <n v="1"/>
    <n v="3"/>
    <n v="3"/>
    <n v="5"/>
    <s v="Technical Skills"/>
    <s v="External"/>
    <s v="Failed"/>
    <s v="West Carolynbury"/>
    <s v="Jeffrey Gonzales"/>
    <n v="4"/>
  </r>
  <r>
    <x v="2754"/>
    <s v="Maxwell Howell"/>
    <d v="2020-11-26T00:00:00"/>
    <d v="2023-02-17T00:00:00"/>
    <s v="Production Technician I"/>
    <s v="Emily Church"/>
    <s v="Unknown"/>
    <s v="PL"/>
    <s v="Future Start"/>
    <s v="Full-Time"/>
    <s v="Zone C"/>
    <s v="Full-Time"/>
    <s v="Resignation"/>
    <s v="Scientist heart others employee church century."/>
    <s v="Production"/>
    <s v="Executive"/>
    <d v="2001-04-21T00:00:00"/>
    <s v="MA"/>
    <s v="Manager"/>
    <x v="0"/>
    <n v="72484"/>
    <s v="Black"/>
    <x v="0"/>
    <s v="Fully Meets"/>
    <n v="4"/>
    <n v="5"/>
    <n v="4"/>
    <n v="2"/>
    <s v="Customer Service"/>
    <s v="Internal"/>
    <s v="Completed"/>
    <s v="Lake Lindaland"/>
    <s v="Tricia Flowers"/>
    <n v="1"/>
  </r>
  <r>
    <x v="2755"/>
    <s v="Junior Bridges"/>
    <d v="2021-05-24T00:00:00"/>
    <s v="N/A"/>
    <s v="Production Technician I"/>
    <s v="Melissa Hernandez"/>
    <s v="Unknown"/>
    <s v="BPC"/>
    <s v="Active"/>
    <s v="Full-Time"/>
    <s v="Zone A"/>
    <s v="Temporary"/>
    <s v="Unk"/>
    <s v="N/A"/>
    <s v="Production"/>
    <s v="Field Operations"/>
    <d v="1944-06-01T00:00:00"/>
    <s v="MA"/>
    <s v="Driller"/>
    <x v="0"/>
    <n v="13669"/>
    <s v="Hispanic"/>
    <x v="0"/>
    <s v="Fully Meets"/>
    <n v="3"/>
    <n v="1"/>
    <n v="5"/>
    <n v="3"/>
    <s v="Technical Skills"/>
    <s v="External"/>
    <s v="Failed"/>
    <s v="South Hollyton"/>
    <s v="Jimmy Roach"/>
    <n v="4"/>
  </r>
  <r>
    <x v="2756"/>
    <s v="Salvatore Noble"/>
    <d v="2022-10-17T00:00:00"/>
    <d v="2023-03-26T00:00:00"/>
    <s v="Production Technician I"/>
    <s v="Debra Yang"/>
    <s v="Unknown"/>
    <s v="CCDR"/>
    <s v="Future Start"/>
    <s v="Full-Time"/>
    <s v="Zone B"/>
    <s v="Part-Time"/>
    <s v="Involuntary"/>
    <s v="Marriage sound myself others well morning wrong."/>
    <s v="Production"/>
    <s v="Aerial"/>
    <d v="1993-10-28T00:00:00"/>
    <s v="MA"/>
    <s v="Lineman"/>
    <x v="1"/>
    <n v="7481"/>
    <s v="Asian"/>
    <x v="2"/>
    <s v="Fully Meets"/>
    <n v="2"/>
    <n v="4"/>
    <n v="4"/>
    <n v="5"/>
    <s v="Technical Skills"/>
    <s v="Internal"/>
    <s v="Failed"/>
    <s v="Port Scott"/>
    <s v="Valerie Villegas"/>
    <n v="2"/>
  </r>
  <r>
    <x v="2757"/>
    <s v="Heath Hodges"/>
    <d v="2022-11-16T00:00:00"/>
    <d v="2023-06-24T00:00:00"/>
    <s v="Production Technician I"/>
    <s v="Alejandro Palmer"/>
    <s v="Unknown"/>
    <s v="SVG"/>
    <s v="Voluntarily Terminated"/>
    <s v="Contract"/>
    <s v="Zone A"/>
    <s v="Temporary"/>
    <s v="Retirement"/>
    <s v="Lawyer miss meet across agent."/>
    <s v="Production"/>
    <s v="Engineers"/>
    <d v="1946-12-20T00:00:00"/>
    <s v="MA"/>
    <s v="Engineer"/>
    <x v="1"/>
    <n v="76897"/>
    <s v="Other"/>
    <x v="3"/>
    <s v="Fully Meets"/>
    <n v="3"/>
    <n v="2"/>
    <n v="1"/>
    <n v="1"/>
    <s v="Leadership Development"/>
    <s v="Internal"/>
    <s v="Failed"/>
    <s v="Jenniferfurt"/>
    <s v="Matthew Rios"/>
    <n v="4"/>
  </r>
  <r>
    <x v="2758"/>
    <s v="Gabriella Warner"/>
    <d v="2022-05-01T00:00:00"/>
    <d v="2022-09-25T00:00:00"/>
    <s v="Production Technician I"/>
    <s v="Emily Pugh"/>
    <s v="Unknown"/>
    <s v="EW"/>
    <s v="Active"/>
    <s v="Contract"/>
    <s v="Zone B"/>
    <s v="Full-Time"/>
    <s v="Retirement"/>
    <s v="Authority different including gun production."/>
    <s v="Production"/>
    <s v="Yard (Material Handling)"/>
    <d v="1958-10-21T00:00:00"/>
    <s v="MA"/>
    <s v="Laborer"/>
    <x v="1"/>
    <n v="47326"/>
    <s v="Black"/>
    <x v="0"/>
    <s v="Fully Meets"/>
    <n v="1"/>
    <n v="3"/>
    <n v="4"/>
    <n v="1"/>
    <s v="Project Management"/>
    <s v="Internal"/>
    <s v="Completed"/>
    <s v="Garyshire"/>
    <s v="Justin Carter"/>
    <n v="2"/>
  </r>
  <r>
    <x v="2759"/>
    <s v="Ryan Tate"/>
    <d v="2021-08-24T00:00:00"/>
    <s v="N/A"/>
    <s v="Production Technician I"/>
    <s v="Sherry Morris"/>
    <s v="Unknown"/>
    <s v="MSC"/>
    <s v="Active"/>
    <s v="Full-Time"/>
    <s v="Zone A"/>
    <s v="Part-Time"/>
    <s v="Unk"/>
    <s v="N/A"/>
    <s v="Production"/>
    <s v="General - Con"/>
    <d v="1960-02-12T00:00:00"/>
    <s v="MA"/>
    <s v="Technician"/>
    <x v="1"/>
    <n v="20814"/>
    <s v="Other"/>
    <x v="1"/>
    <s v="Fully Meets"/>
    <n v="3"/>
    <n v="4"/>
    <n v="3"/>
    <n v="1"/>
    <s v="Technical Skills"/>
    <s v="External"/>
    <s v="Completed"/>
    <s v="New Teresaland"/>
    <s v="Billy Baker"/>
    <n v="1"/>
  </r>
  <r>
    <x v="2760"/>
    <s v="Hazel Vincent"/>
    <d v="2023-06-22T00:00:00"/>
    <d v="2023-07-10T00:00:00"/>
    <s v="Production Technician II"/>
    <s v="Melissa Conrad"/>
    <s v="Unknown"/>
    <s v="CCDR"/>
    <s v="Active"/>
    <s v="Contract"/>
    <s v="Zone A"/>
    <s v="Full-Time"/>
    <s v="Involuntary"/>
    <s v="Item born upon blue."/>
    <s v="Production"/>
    <s v="General - Sga"/>
    <d v="1987-11-23T00:00:00"/>
    <s v="MA"/>
    <s v="Assistant"/>
    <x v="0"/>
    <n v="75880"/>
    <s v="Black"/>
    <x v="0"/>
    <s v="Fully Meets"/>
    <n v="1"/>
    <n v="2"/>
    <n v="4"/>
    <n v="1"/>
    <s v="Customer Service"/>
    <s v="External"/>
    <s v="Failed"/>
    <s v="Rodriguezview"/>
    <s v="Kenneth Gonzalez"/>
    <n v="1"/>
  </r>
  <r>
    <x v="2761"/>
    <s v="Gavyn Riggs"/>
    <d v="2020-07-18T00:00:00"/>
    <s v="N/A"/>
    <s v="Production Technician II"/>
    <s v="Lauren Villarreal"/>
    <s v="Unknown"/>
    <s v="SVG"/>
    <s v="Active"/>
    <s v="Part-Time"/>
    <s v="Zone B"/>
    <s v="Temporary"/>
    <s v="Unk"/>
    <s v="N/A"/>
    <s v="Production"/>
    <s v="Engineers"/>
    <d v="1949-05-11T00:00:00"/>
    <s v="MA"/>
    <s v="Engineer"/>
    <x v="0"/>
    <n v="65366"/>
    <s v="Black"/>
    <x v="3"/>
    <s v="Fully Meets"/>
    <n v="2"/>
    <n v="2"/>
    <n v="1"/>
    <n v="1"/>
    <s v="Project Management"/>
    <s v="Internal"/>
    <s v="Failed"/>
    <s v="Ryanhaven"/>
    <s v="Claudia Clark"/>
    <n v="2"/>
  </r>
  <r>
    <x v="2762"/>
    <s v="Giancarlo Cross"/>
    <d v="2023-01-12T00:00:00"/>
    <d v="2023-02-06T00:00:00"/>
    <s v="Production Technician II"/>
    <s v="Randall Williams"/>
    <s v="Unknown"/>
    <s v="EW"/>
    <s v="Voluntarily Terminated"/>
    <s v="Full-Time"/>
    <s v="Zone B"/>
    <s v="Full-Time"/>
    <s v="Involuntary"/>
    <s v="They four last represent spend bit."/>
    <s v="Production"/>
    <s v="Finance &amp; Accounting"/>
    <d v="1950-06-25T00:00:00"/>
    <s v="MA"/>
    <s v="Clerk"/>
    <x v="0"/>
    <n v="40231"/>
    <s v="White"/>
    <x v="1"/>
    <s v="Fully Meets"/>
    <n v="3"/>
    <n v="3"/>
    <n v="2"/>
    <n v="5"/>
    <s v="Technical Skills"/>
    <s v="External"/>
    <s v="Failed"/>
    <s v="New Kathleen"/>
    <s v="Jeffery Kim"/>
    <n v="1"/>
  </r>
  <r>
    <x v="2763"/>
    <s v="Cristal Bradshaw"/>
    <d v="2022-02-16T00:00:00"/>
    <s v="N/A"/>
    <s v="Production Technician II"/>
    <s v="Tiffany Stone"/>
    <s v="Unknown"/>
    <s v="MSC"/>
    <s v="Active"/>
    <s v="Full-Time"/>
    <s v="Zone B"/>
    <s v="Temporary"/>
    <s v="Unk"/>
    <s v="N/A"/>
    <s v="Production"/>
    <s v="General - Sga"/>
    <d v="1995-12-13T00:00:00"/>
    <s v="MA"/>
    <s v="Manager"/>
    <x v="0"/>
    <n v="41487"/>
    <s v="Black"/>
    <x v="2"/>
    <s v="Fully Meets"/>
    <n v="3"/>
    <n v="2"/>
    <n v="1"/>
    <n v="5"/>
    <s v="Communication Skills"/>
    <s v="External"/>
    <s v="Failed"/>
    <s v="Thomastown"/>
    <s v="Daniel Garrett"/>
    <n v="2"/>
  </r>
  <r>
    <x v="2764"/>
    <s v="Guadalupe Burke"/>
    <d v="2022-09-02T00:00:00"/>
    <s v="N/A"/>
    <s v="Production Technician II"/>
    <s v="Eric Smith"/>
    <s v="Unknown"/>
    <s v="TNS"/>
    <s v="Active"/>
    <s v="Part-Time"/>
    <s v="Zone A"/>
    <s v="Temporary"/>
    <s v="Unk"/>
    <s v="N/A"/>
    <s v="Production"/>
    <s v="Yard (Material Handling)"/>
    <d v="1969-06-30T00:00:00"/>
    <s v="MA"/>
    <s v="Runner"/>
    <x v="0"/>
    <n v="36904"/>
    <s v="Hispanic"/>
    <x v="1"/>
    <s v="Fully Meets"/>
    <n v="3"/>
    <n v="1"/>
    <n v="1"/>
    <n v="2"/>
    <s v="Customer Service"/>
    <s v="Internal"/>
    <s v="Completed"/>
    <s v="Dominiqueton"/>
    <s v="Nancy Harrison"/>
    <n v="5"/>
  </r>
  <r>
    <x v="2765"/>
    <s v="Elisa Henry"/>
    <d v="2019-02-02T00:00:00"/>
    <d v="2023-02-03T00:00:00"/>
    <s v="Production Technician II"/>
    <s v="Taylor Morris"/>
    <s v="Unknown"/>
    <s v="PYZ"/>
    <s v="Active"/>
    <s v="Part-Time"/>
    <s v="Zone A"/>
    <s v="Part-Time"/>
    <s v="Resignation"/>
    <s v="Common no sure wonder up although."/>
    <s v="Production"/>
    <s v="Yard (Material Handling)"/>
    <d v="1943-03-10T00:00:00"/>
    <s v="MA"/>
    <s v="Manager"/>
    <x v="0"/>
    <n v="10110"/>
    <s v="Black"/>
    <x v="1"/>
    <s v="Fully Meets"/>
    <n v="3"/>
    <n v="4"/>
    <n v="4"/>
    <n v="5"/>
    <s v="Technical Skills"/>
    <s v="Internal"/>
    <s v="Failed"/>
    <s v="South Adamburgh"/>
    <s v="Chad Payne"/>
    <n v="4"/>
  </r>
  <r>
    <x v="2766"/>
    <s v="Kale Fischer"/>
    <d v="2021-08-26T00:00:00"/>
    <d v="2022-09-05T00:00:00"/>
    <s v="Production Technician I"/>
    <s v="Zachary Nelson"/>
    <s v="Unknown"/>
    <s v="TNS"/>
    <s v="Voluntarily Terminated"/>
    <s v="Full-Time"/>
    <s v="Zone B"/>
    <s v="Part-Time"/>
    <s v="Retirement"/>
    <s v="Actually on Democrat down live base should."/>
    <s v="Production"/>
    <s v="General - Con"/>
    <d v="1993-03-07T00:00:00"/>
    <s v="MA"/>
    <s v="Laborer"/>
    <x v="0"/>
    <n v="46087"/>
    <s v="Black"/>
    <x v="3"/>
    <s v="Fully Meets"/>
    <n v="2"/>
    <n v="2"/>
    <n v="5"/>
    <n v="3"/>
    <s v="Leadership Development"/>
    <s v="Internal"/>
    <s v="Completed"/>
    <s v="Allisonfort"/>
    <s v="Cheryl Schultz"/>
    <n v="4"/>
  </r>
  <r>
    <x v="2767"/>
    <s v="Morgan Blackwell"/>
    <d v="2020-12-31T00:00:00"/>
    <s v="N/A"/>
    <s v="Production Technician I"/>
    <s v="David Garcia"/>
    <s v="Unknown"/>
    <s v="SVG"/>
    <s v="Active"/>
    <s v="Contract"/>
    <s v="Zone B"/>
    <s v="Full-Time"/>
    <s v="Unk"/>
    <s v="N/A"/>
    <s v="Production"/>
    <s v="Catv"/>
    <d v="1991-05-30T00:00:00"/>
    <s v="MA"/>
    <s v="Foreman"/>
    <x v="0"/>
    <n v="37838"/>
    <s v="Black"/>
    <x v="3"/>
    <s v="Fully Meets"/>
    <n v="4"/>
    <n v="2"/>
    <n v="4"/>
    <n v="1"/>
    <s v="Leadership Development"/>
    <s v="Internal"/>
    <s v="Completed"/>
    <s v="Buckmouth"/>
    <s v="Anna Everett"/>
    <n v="3"/>
  </r>
  <r>
    <x v="2768"/>
    <s v="Ivan Wright"/>
    <d v="2020-12-12T00:00:00"/>
    <s v="N/A"/>
    <s v="Production Technician I"/>
    <s v="Laura Chavez"/>
    <s v="Unknown"/>
    <s v="PYZ"/>
    <s v="Active"/>
    <s v="Full-Time"/>
    <s v="Zone A"/>
    <s v="Full-Time"/>
    <s v="Unk"/>
    <s v="N/A"/>
    <s v="Production"/>
    <s v="Fielders"/>
    <d v="1952-11-21T00:00:00"/>
    <s v="MA"/>
    <s v="Engineer"/>
    <x v="1"/>
    <n v="15968"/>
    <s v="Asian"/>
    <x v="0"/>
    <s v="Fully Meets"/>
    <n v="3"/>
    <n v="3"/>
    <n v="5"/>
    <n v="3"/>
    <s v="Project Management"/>
    <s v="Internal"/>
    <s v="Failed"/>
    <s v="New Vincenthaven"/>
    <s v="Michael Nelson"/>
    <n v="2"/>
  </r>
  <r>
    <x v="2769"/>
    <s v="Nayeli Hood"/>
    <d v="2022-01-13T00:00:00"/>
    <d v="2023-04-11T00:00:00"/>
    <s v="Production Technician I"/>
    <s v="Rachel Jones"/>
    <s v="Unknown"/>
    <s v="PL"/>
    <s v="Voluntarily Terminated"/>
    <s v="Contract"/>
    <s v="Zone B"/>
    <s v="Temporary"/>
    <s v="Involuntary"/>
    <s v="Land physical tax."/>
    <s v="Production"/>
    <s v="Aerial"/>
    <d v="1995-01-26T00:00:00"/>
    <s v="MA"/>
    <s v="Lineman"/>
    <x v="1"/>
    <n v="21100"/>
    <s v="Asian"/>
    <x v="0"/>
    <s v="Fully Meets"/>
    <n v="3"/>
    <n v="1"/>
    <n v="3"/>
    <n v="3"/>
    <s v="Project Management"/>
    <s v="Internal"/>
    <s v="Failed"/>
    <s v="New Ryan"/>
    <s v="Lisa Tran"/>
    <n v="2"/>
  </r>
  <r>
    <x v="2770"/>
    <s v="Marilyn Smith"/>
    <d v="2021-01-24T00:00:00"/>
    <d v="2023-05-07T00:00:00"/>
    <s v="Production Technician I"/>
    <s v="Kathryn Jones"/>
    <s v="Unknown"/>
    <s v="NEL"/>
    <s v="Voluntarily Terminated"/>
    <s v="Part-Time"/>
    <s v="Zone B"/>
    <s v="Temporary"/>
    <s v="Retirement"/>
    <s v="Catch issue water night recognize mention."/>
    <s v="Production"/>
    <s v="General - Con"/>
    <d v="1981-09-20T00:00:00"/>
    <s v="MA"/>
    <s v="Foreman"/>
    <x v="1"/>
    <n v="65845"/>
    <s v="Asian"/>
    <x v="0"/>
    <s v="Fully Meets"/>
    <n v="3"/>
    <n v="2"/>
    <n v="2"/>
    <n v="4"/>
    <s v="Communication Skills"/>
    <s v="Internal"/>
    <s v="Failed"/>
    <s v="Gallowaychester"/>
    <s v="Jorge Rice"/>
    <n v="5"/>
  </r>
  <r>
    <x v="2771"/>
    <s v="Zoie Rowland"/>
    <d v="2022-02-08T00:00:00"/>
    <d v="2022-07-22T00:00:00"/>
    <s v="Production Technician I"/>
    <s v="Mrs. Rachel Henry"/>
    <s v="Unknown"/>
    <s v="MSC"/>
    <s v="Active"/>
    <s v="Full-Time"/>
    <s v="Zone A"/>
    <s v="Temporary"/>
    <s v="Retirement"/>
    <s v="Side most force better region operation language."/>
    <s v="Production"/>
    <s v="Engineers"/>
    <d v="1966-02-05T00:00:00"/>
    <s v="MA"/>
    <s v="Engineer"/>
    <x v="0"/>
    <n v="58535"/>
    <s v="Asian"/>
    <x v="3"/>
    <s v="Fully Meets"/>
    <n v="3"/>
    <n v="2"/>
    <n v="5"/>
    <n v="1"/>
    <s v="Communication Skills"/>
    <s v="External"/>
    <s v="Completed"/>
    <s v="New Jason"/>
    <s v="Kristin Freeman"/>
    <n v="1"/>
  </r>
  <r>
    <x v="2772"/>
    <s v="Ann Nguyen"/>
    <d v="2020-10-11T00:00:00"/>
    <d v="2022-02-26T00:00:00"/>
    <s v="Production Technician I"/>
    <s v="Laura Hernandez"/>
    <s v="Unknown"/>
    <s v="EW"/>
    <s v="Voluntarily Terminated"/>
    <s v="Part-Time"/>
    <s v="Zone A"/>
    <s v="Temporary"/>
    <s v="Retirement"/>
    <s v="Building possible too process do."/>
    <s v="Production"/>
    <s v="Engineers"/>
    <d v="1972-05-16T00:00:00"/>
    <s v="MA"/>
    <s v="Engineer"/>
    <x v="0"/>
    <n v="3994"/>
    <s v="Hispanic"/>
    <x v="3"/>
    <s v="Fully Meets"/>
    <n v="3"/>
    <n v="1"/>
    <n v="5"/>
    <n v="2"/>
    <s v="Project Management"/>
    <s v="External"/>
    <s v="Failed"/>
    <s v="Ramirezstad"/>
    <s v="Evelyn Hayes"/>
    <n v="2"/>
  </r>
  <r>
    <x v="2773"/>
    <s v="Ramiro Savage"/>
    <d v="2019-06-20T00:00:00"/>
    <d v="2021-10-13T00:00:00"/>
    <s v="Production Technician I"/>
    <s v="Justin Stanley"/>
    <s v="Unknown"/>
    <s v="CCDR"/>
    <s v="Active"/>
    <s v="Part-Time"/>
    <s v="Zone B"/>
    <s v="Full-Time"/>
    <s v="Involuntary"/>
    <s v="Success realize political move adult new."/>
    <s v="Production"/>
    <s v="Engineers"/>
    <d v="1998-04-06T00:00:00"/>
    <s v="MA"/>
    <s v="Engineer"/>
    <x v="1"/>
    <n v="32544"/>
    <s v="Black"/>
    <x v="2"/>
    <s v="Fully Meets"/>
    <n v="3"/>
    <n v="5"/>
    <n v="3"/>
    <n v="1"/>
    <s v="Leadership Development"/>
    <s v="Internal"/>
    <s v="Completed"/>
    <s v="Matthewborough"/>
    <s v="Jason Wells"/>
    <n v="5"/>
  </r>
  <r>
    <x v="2774"/>
    <s v="Karma Koch"/>
    <d v="2021-07-13T00:00:00"/>
    <d v="2022-11-26T00:00:00"/>
    <s v="Production Technician I"/>
    <s v="Amy Ross"/>
    <s v="Unknown"/>
    <s v="BPC"/>
    <s v="Active"/>
    <s v="Contract"/>
    <s v="Zone B"/>
    <s v="Part-Time"/>
    <s v="Resignation"/>
    <s v="Agency picture enjoy pattern since and piece."/>
    <s v="Production"/>
    <s v="Field Operations"/>
    <d v="1980-10-15T00:00:00"/>
    <s v="MA"/>
    <s v="Laborer"/>
    <x v="1"/>
    <n v="36153"/>
    <s v="Other"/>
    <x v="1"/>
    <s v="Fully Meets"/>
    <n v="3"/>
    <n v="2"/>
    <n v="1"/>
    <n v="3"/>
    <s v="Customer Service"/>
    <s v="Internal"/>
    <s v="Completed"/>
    <s v="East Cristianmouth"/>
    <s v="Kimberly Howard DVM"/>
    <n v="1"/>
  </r>
  <r>
    <x v="2775"/>
    <s v="Jacqueline Hendrix"/>
    <d v="2021-10-14T00:00:00"/>
    <d v="2021-10-30T00:00:00"/>
    <s v="Production Technician I"/>
    <s v="Benjamin Yates"/>
    <s v="Unknown"/>
    <s v="WBL"/>
    <s v="Active"/>
    <s v="Contract"/>
    <s v="Zone A"/>
    <s v="Full-Time"/>
    <s v="Resignation"/>
    <s v="Goal someone serious myself way probably."/>
    <s v="Production"/>
    <s v="General - Eng"/>
    <d v="1980-04-28T00:00:00"/>
    <s v="MA"/>
    <s v="Administrative"/>
    <x v="1"/>
    <n v="34262"/>
    <s v="Black"/>
    <x v="0"/>
    <s v="Fully Meets"/>
    <n v="3"/>
    <n v="4"/>
    <n v="1"/>
    <n v="5"/>
    <s v="Project Management"/>
    <s v="Internal"/>
    <s v="Completed"/>
    <s v="Amberborough"/>
    <s v="Teresa Reilly"/>
    <n v="4"/>
  </r>
  <r>
    <x v="2776"/>
    <s v="Kaitlin Barker"/>
    <d v="2021-11-09T00:00:00"/>
    <s v="N/A"/>
    <s v="Production Technician I"/>
    <s v="Penny Estrada"/>
    <s v="Unknown"/>
    <s v="TNS"/>
    <s v="Active"/>
    <s v="Contract"/>
    <s v="Zone C"/>
    <s v="Temporary"/>
    <s v="Unk"/>
    <s v="N/A"/>
    <s v="Production"/>
    <s v="Aerial"/>
    <d v="1966-03-21T00:00:00"/>
    <s v="MA"/>
    <s v="Lineman"/>
    <x v="1"/>
    <n v="12906"/>
    <s v="Black"/>
    <x v="2"/>
    <s v="Fully Meets"/>
    <n v="3"/>
    <n v="4"/>
    <n v="3"/>
    <n v="2"/>
    <s v="Project Management"/>
    <s v="External"/>
    <s v="Completed"/>
    <s v="Monicaberg"/>
    <s v="Brittany Wilson"/>
    <n v="1"/>
  </r>
  <r>
    <x v="2777"/>
    <s v="Semaj Griffith"/>
    <d v="2023-04-02T00:00:00"/>
    <d v="2023-07-27T00:00:00"/>
    <s v="Production Technician I"/>
    <s v="Frank Freeman"/>
    <s v="Unknown"/>
    <s v="SVG"/>
    <s v="Active"/>
    <s v="Full-Time"/>
    <s v="Zone A"/>
    <s v="Full-Time"/>
    <s v="Involuntary"/>
    <s v="Similar computer less four."/>
    <s v="Production"/>
    <s v="Wireline Construction"/>
    <d v="1992-02-09T00:00:00"/>
    <s v="MA"/>
    <s v="Groundman"/>
    <x v="1"/>
    <n v="30753"/>
    <s v="Other"/>
    <x v="0"/>
    <s v="Fully Meets"/>
    <n v="3"/>
    <n v="1"/>
    <n v="5"/>
    <n v="3"/>
    <s v="Customer Service"/>
    <s v="Internal"/>
    <s v="Completed"/>
    <s v="Lake Arielberg"/>
    <s v="Emily Johnson"/>
    <n v="5"/>
  </r>
  <r>
    <x v="2778"/>
    <s v="Damian Burke"/>
    <d v="2022-10-19T00:00:00"/>
    <d v="2023-05-03T00:00:00"/>
    <s v="Production Technician I"/>
    <s v="Regina Bryant MD"/>
    <s v="Unknown"/>
    <s v="PYZ"/>
    <s v="Future Start"/>
    <s v="Part-Time"/>
    <s v="Zone B"/>
    <s v="Temporary"/>
    <s v="Voluntary"/>
    <s v="About allow court us."/>
    <s v="Production"/>
    <s v="Shop (Fleet)"/>
    <d v="1963-04-28T00:00:00"/>
    <s v="MA"/>
    <s v="Technician"/>
    <x v="0"/>
    <n v="60533"/>
    <s v="Other"/>
    <x v="3"/>
    <s v="Fully Meets"/>
    <n v="3"/>
    <n v="4"/>
    <n v="1"/>
    <n v="1"/>
    <s v="Project Management"/>
    <s v="External"/>
    <s v="Failed"/>
    <s v="Michaelstad"/>
    <s v="Kristi Jackson"/>
    <n v="3"/>
  </r>
  <r>
    <x v="2779"/>
    <s v="Jessie Smith"/>
    <d v="2020-05-09T00:00:00"/>
    <d v="2021-09-14T00:00:00"/>
    <s v="Production Technician I"/>
    <s v="Samantha Roberts"/>
    <s v="Unknown"/>
    <s v="PL"/>
    <s v="Future Start"/>
    <s v="Part-Time"/>
    <s v="Zone C"/>
    <s v="Part-Time"/>
    <s v="Retirement"/>
    <s v="Everything look could economy PM fast."/>
    <s v="Production"/>
    <s v="General - Con"/>
    <d v="1945-11-16T00:00:00"/>
    <s v="MA"/>
    <s v="Technician"/>
    <x v="0"/>
    <n v="36882"/>
    <s v="Black"/>
    <x v="1"/>
    <s v="Fully Meets"/>
    <n v="3"/>
    <n v="2"/>
    <n v="3"/>
    <n v="2"/>
    <s v="Customer Service"/>
    <s v="Internal"/>
    <s v="Failed"/>
    <s v="Vincentbury"/>
    <s v="James Allen"/>
    <n v="2"/>
  </r>
  <r>
    <x v="2780"/>
    <s v="Hezekiah Cummings"/>
    <d v="2019-08-18T00:00:00"/>
    <d v="2022-05-05T00:00:00"/>
    <s v="Production Technician I"/>
    <s v="Daniel Peterson"/>
    <s v="Unknown"/>
    <s v="NEL"/>
    <s v="Future Start"/>
    <s v="Contract"/>
    <s v="Zone B"/>
    <s v="Full-Time"/>
    <s v="Involuntary"/>
    <s v="Hot stay response fly himself accept."/>
    <s v="Production"/>
    <s v="General - Con"/>
    <d v="1960-01-23T00:00:00"/>
    <s v="MA"/>
    <s v="Laborer"/>
    <x v="1"/>
    <n v="62493"/>
    <s v="Black"/>
    <x v="2"/>
    <s v="Fully Meets"/>
    <n v="3"/>
    <n v="5"/>
    <n v="3"/>
    <n v="1"/>
    <s v="Customer Service"/>
    <s v="External"/>
    <s v="Failed"/>
    <s v="New Mia"/>
    <s v="David Nash"/>
    <n v="1"/>
  </r>
  <r>
    <x v="2781"/>
    <s v="Brody House"/>
    <d v="2019-03-09T00:00:00"/>
    <d v="2020-05-02T00:00:00"/>
    <s v="Production Technician I"/>
    <s v="Dr. Matthew Harrell"/>
    <s v="Unknown"/>
    <s v="MSC"/>
    <s v="Voluntarily Terminated"/>
    <s v="Full-Time"/>
    <s v="Zone B"/>
    <s v="Temporary"/>
    <s v="Retirement"/>
    <s v="Blood people direction all item."/>
    <s v="Production"/>
    <s v="Field Operations"/>
    <d v="1984-09-25T00:00:00"/>
    <s v="MA"/>
    <s v="Driver"/>
    <x v="1"/>
    <n v="92706"/>
    <s v="Asian"/>
    <x v="1"/>
    <s v="Fully Meets"/>
    <n v="3"/>
    <n v="1"/>
    <n v="5"/>
    <n v="1"/>
    <s v="Technical Skills"/>
    <s v="Internal"/>
    <s v="Completed"/>
    <s v="New Jordan"/>
    <s v="Dustin Anderson"/>
    <n v="5"/>
  </r>
  <r>
    <x v="2782"/>
    <s v="Aaliyah Watts"/>
    <d v="2020-05-09T00:00:00"/>
    <s v="N/A"/>
    <s v="Production Technician I"/>
    <s v="Jared Whitehead"/>
    <s v="Unknown"/>
    <s v="EW"/>
    <s v="Active"/>
    <s v="Contract"/>
    <s v="Zone A"/>
    <s v="Full-Time"/>
    <s v="Unk"/>
    <s v="N/A"/>
    <s v="Production"/>
    <s v="Fielders"/>
    <d v="1962-04-11T00:00:00"/>
    <s v="MA"/>
    <s v="Engineer"/>
    <x v="1"/>
    <n v="7773"/>
    <s v="Asian"/>
    <x v="3"/>
    <s v="Fully Meets"/>
    <n v="3"/>
    <n v="3"/>
    <n v="4"/>
    <n v="3"/>
    <s v="Technical Skills"/>
    <s v="External"/>
    <s v="Completed"/>
    <s v="Anthonyside"/>
    <s v="Amanda Miller"/>
    <n v="5"/>
  </r>
  <r>
    <x v="2783"/>
    <s v="Ashton Larsen"/>
    <d v="2022-08-14T00:00:00"/>
    <s v="N/A"/>
    <s v="Production Technician I"/>
    <s v="William Price"/>
    <s v="Unknown"/>
    <s v="CCDR"/>
    <s v="Active"/>
    <s v="Contract"/>
    <s v="Zone A"/>
    <s v="Temporary"/>
    <s v="Unk"/>
    <s v="N/A"/>
    <s v="Production"/>
    <s v="Splicing"/>
    <d v="1998-03-14T00:00:00"/>
    <s v="MA"/>
    <s v="Supervisor"/>
    <x v="0"/>
    <n v="55514"/>
    <s v="White"/>
    <x v="2"/>
    <s v="Fully Meets"/>
    <n v="3"/>
    <n v="3"/>
    <n v="3"/>
    <n v="2"/>
    <s v="Communication Skills"/>
    <s v="Internal"/>
    <s v="Completed"/>
    <s v="Myerston"/>
    <s v="Kylie Tran"/>
    <n v="2"/>
  </r>
  <r>
    <x v="2784"/>
    <s v="Joshua Gibson"/>
    <d v="2022-01-18T00:00:00"/>
    <s v="N/A"/>
    <s v="Production Technician II"/>
    <s v="Sheri Jackson"/>
    <s v="Unknown"/>
    <s v="PL"/>
    <s v="Active"/>
    <s v="Contract"/>
    <s v="Zone C"/>
    <s v="Temporary"/>
    <s v="Unk"/>
    <s v="N/A"/>
    <s v="Production"/>
    <s v="Project Management - Con"/>
    <d v="1977-10-20T00:00:00"/>
    <s v="MA"/>
    <s v="Director"/>
    <x v="0"/>
    <n v="13406"/>
    <s v="Black"/>
    <x v="3"/>
    <s v="Fully Meets"/>
    <n v="3"/>
    <n v="3"/>
    <n v="2"/>
    <n v="2"/>
    <s v="Project Management"/>
    <s v="External"/>
    <s v="Completed"/>
    <s v="Lake Danielmouth"/>
    <s v="Nathan Juarez"/>
    <n v="1"/>
  </r>
  <r>
    <x v="2785"/>
    <s v="Kyleigh Bauer"/>
    <d v="2021-06-22T00:00:00"/>
    <d v="2022-07-26T00:00:00"/>
    <s v="Production Technician II"/>
    <s v="Paul Richards"/>
    <s v="Unknown"/>
    <s v="PYZ"/>
    <s v="Voluntarily Terminated"/>
    <s v="Full-Time"/>
    <s v="Zone A"/>
    <s v="Part-Time"/>
    <s v="Resignation"/>
    <s v="Cost high must body defense population."/>
    <s v="Production"/>
    <s v="Field Operations"/>
    <d v="1962-06-10T00:00:00"/>
    <s v="MA"/>
    <s v="Technician"/>
    <x v="0"/>
    <n v="65379"/>
    <s v="Black"/>
    <x v="3"/>
    <s v="Fully Meets"/>
    <n v="3"/>
    <n v="3"/>
    <n v="4"/>
    <n v="2"/>
    <s v="Leadership Development"/>
    <s v="External"/>
    <s v="Failed"/>
    <s v="Jeanetteton"/>
    <s v="Wyatt Gray"/>
    <n v="4"/>
  </r>
  <r>
    <x v="2786"/>
    <s v="Ramon Schultz"/>
    <d v="2023-01-19T00:00:00"/>
    <d v="2023-06-20T00:00:00"/>
    <s v="Production Technician II"/>
    <s v="Alexis Gutierrez"/>
    <s v="Unknown"/>
    <s v="SVG"/>
    <s v="Voluntarily Terminated"/>
    <s v="Full-Time"/>
    <s v="Zone C"/>
    <s v="Part-Time"/>
    <s v="Resignation"/>
    <s v="Peace anything sign third."/>
    <s v="Production"/>
    <s v="General - Sga"/>
    <d v="1972-08-29T00:00:00"/>
    <s v="MA"/>
    <s v="Supervisor"/>
    <x v="0"/>
    <n v="69445"/>
    <s v="White"/>
    <x v="1"/>
    <s v="Fully Meets"/>
    <n v="3"/>
    <n v="1"/>
    <n v="2"/>
    <n v="1"/>
    <s v="Project Management"/>
    <s v="External"/>
    <s v="Completed"/>
    <s v="New Donald"/>
    <s v="Christine Escobar"/>
    <n v="4"/>
  </r>
  <r>
    <x v="2787"/>
    <s v="Maxim Houston"/>
    <d v="2023-05-17T00:00:00"/>
    <d v="2023-06-13T00:00:00"/>
    <s v="Production Technician II"/>
    <s v="Michael Mcclure"/>
    <s v="Unknown"/>
    <s v="TNS"/>
    <s v="Voluntarily Terminated"/>
    <s v="Part-Time"/>
    <s v="Zone A"/>
    <s v="Full-Time"/>
    <s v="Involuntary"/>
    <s v="In read day your stay she."/>
    <s v="Production"/>
    <s v="Field Operations"/>
    <d v="1976-09-06T00:00:00"/>
    <s v="MA"/>
    <s v="Foreman"/>
    <x v="0"/>
    <n v="32440"/>
    <s v="Black"/>
    <x v="0"/>
    <s v="Fully Meets"/>
    <n v="3"/>
    <n v="3"/>
    <n v="4"/>
    <n v="2"/>
    <s v="Customer Service"/>
    <s v="External"/>
    <s v="Completed"/>
    <s v="Russellstad"/>
    <s v="Jessica Jones"/>
    <n v="2"/>
  </r>
  <r>
    <x v="2788"/>
    <s v="Deanna Sellers"/>
    <d v="2020-06-07T00:00:00"/>
    <s v="N/A"/>
    <s v="Production Technician II"/>
    <s v="Randall Frey"/>
    <s v="Unknown"/>
    <s v="WBL"/>
    <s v="Active"/>
    <s v="Contract"/>
    <s v="Zone A"/>
    <s v="Part-Time"/>
    <s v="Unk"/>
    <s v="N/A"/>
    <s v="Production"/>
    <s v="Wireline Construction"/>
    <d v="1977-05-25T00:00:00"/>
    <s v="MA"/>
    <s v="Foreman"/>
    <x v="0"/>
    <n v="30804"/>
    <s v="Other"/>
    <x v="1"/>
    <s v="Fully Meets"/>
    <n v="3"/>
    <n v="3"/>
    <n v="1"/>
    <n v="4"/>
    <s v="Technical Skills"/>
    <s v="External"/>
    <s v="Failed"/>
    <s v="Jessicastad"/>
    <s v="Alejandro Carter"/>
    <n v="1"/>
  </r>
  <r>
    <x v="2789"/>
    <s v="Frankie Figueroa"/>
    <d v="2023-07-07T00:00:00"/>
    <d v="2023-07-11T00:00:00"/>
    <s v="Production Technician II"/>
    <s v="Matthew Le"/>
    <s v="Unknown"/>
    <s v="PYZ"/>
    <s v="Active"/>
    <s v="Full-Time"/>
    <s v="Zone A"/>
    <s v="Temporary"/>
    <s v="Resignation"/>
    <s v="Simply Mrs moment seven feel time."/>
    <s v="Production"/>
    <s v="Yard (Material Handling)"/>
    <d v="1962-12-11T00:00:00"/>
    <s v="MA"/>
    <s v="Laborer"/>
    <x v="0"/>
    <n v="17247"/>
    <s v="Hispanic"/>
    <x v="2"/>
    <s v="Fully Meets"/>
    <n v="3"/>
    <n v="3"/>
    <n v="2"/>
    <n v="1"/>
    <s v="Communication Skills"/>
    <s v="External"/>
    <s v="Completed"/>
    <s v="East Erichaven"/>
    <s v="Douglas Phillips"/>
    <n v="2"/>
  </r>
  <r>
    <x v="2790"/>
    <s v="Bentley Rush"/>
    <d v="2020-03-28T00:00:00"/>
    <s v="N/A"/>
    <s v="Production Technician I"/>
    <s v="Ashley Petty"/>
    <s v="Unknown"/>
    <s v="WBL"/>
    <s v="Active"/>
    <s v="Full-Time"/>
    <s v="Zone B"/>
    <s v="Full-Time"/>
    <s v="Unk"/>
    <s v="N/A"/>
    <s v="Production"/>
    <s v="Finance &amp; Accounting"/>
    <d v="1978-02-02T00:00:00"/>
    <s v="MA"/>
    <s v="Administration"/>
    <x v="0"/>
    <n v="32417"/>
    <s v="Asian"/>
    <x v="3"/>
    <s v="Fully Meets"/>
    <n v="3"/>
    <n v="4"/>
    <n v="1"/>
    <n v="1"/>
    <s v="Leadership Development"/>
    <s v="External"/>
    <s v="Failed"/>
    <s v="Stephanieside"/>
    <s v="Laura Mathis"/>
    <n v="2"/>
  </r>
  <r>
    <x v="2791"/>
    <s v="Alexia Pham"/>
    <d v="2019-05-23T00:00:00"/>
    <d v="2022-05-10T00:00:00"/>
    <s v="Production Technician I"/>
    <s v="Angela Shaffer"/>
    <s v="Unknown"/>
    <s v="NEL"/>
    <s v="Active"/>
    <s v="Part-Time"/>
    <s v="Zone C"/>
    <s v="Full-Time"/>
    <s v="Retirement"/>
    <s v="Analysis listen here fight."/>
    <s v="Production"/>
    <s v="Engineers"/>
    <d v="1998-06-08T00:00:00"/>
    <s v="MA"/>
    <s v="Engineer"/>
    <x v="1"/>
    <n v="50738"/>
    <s v="White"/>
    <x v="0"/>
    <s v="Fully Meets"/>
    <n v="3"/>
    <n v="2"/>
    <n v="2"/>
    <n v="2"/>
    <s v="Project Management"/>
    <s v="External"/>
    <s v="Completed"/>
    <s v="Brownland"/>
    <s v="Angela Castillo"/>
    <n v="1"/>
  </r>
  <r>
    <x v="2792"/>
    <s v="Roselyn Roberts"/>
    <d v="2019-04-20T00:00:00"/>
    <s v="N/A"/>
    <s v="Production Technician I"/>
    <s v="Steven Walton"/>
    <s v="Unknown"/>
    <s v="PL"/>
    <s v="Active"/>
    <s v="Full-Time"/>
    <s v="Zone B"/>
    <s v="Full-Time"/>
    <s v="Unk"/>
    <s v="N/A"/>
    <s v="Production"/>
    <s v="General - Con"/>
    <d v="1952-01-15T00:00:00"/>
    <s v="MA"/>
    <s v="Manager"/>
    <x v="1"/>
    <n v="34278"/>
    <s v="Asian"/>
    <x v="0"/>
    <s v="Fully Meets"/>
    <n v="3"/>
    <n v="2"/>
    <n v="3"/>
    <n v="3"/>
    <s v="Project Management"/>
    <s v="Internal"/>
    <s v="Completed"/>
    <s v="Lake Andrewshire"/>
    <s v="Margaret Best"/>
    <n v="2"/>
  </r>
  <r>
    <x v="2793"/>
    <s v="Ayden Chambers"/>
    <d v="2018-09-09T00:00:00"/>
    <s v="N/A"/>
    <s v="Production Technician I"/>
    <s v="Abigail Robinson"/>
    <s v="Unknown"/>
    <s v="BPC"/>
    <s v="Active"/>
    <s v="Contract"/>
    <s v="Zone A"/>
    <s v="Full-Time"/>
    <s v="Unk"/>
    <s v="N/A"/>
    <s v="Production"/>
    <s v="General - Con"/>
    <d v="1996-01-20T00:00:00"/>
    <s v="MA"/>
    <s v="Foreman"/>
    <x v="1"/>
    <n v="40836"/>
    <s v="Asian"/>
    <x v="1"/>
    <s v="Fully Meets"/>
    <n v="5"/>
    <n v="1"/>
    <n v="1"/>
    <n v="3"/>
    <s v="Communication Skills"/>
    <s v="External"/>
    <s v="Failed"/>
    <s v="Nicholsonport"/>
    <s v="David Black"/>
    <n v="2"/>
  </r>
  <r>
    <x v="2794"/>
    <s v="Kaitlynn Serrano"/>
    <d v="2022-07-14T00:00:00"/>
    <s v="N/A"/>
    <s v="Production Technician I"/>
    <s v="Brandi Howell"/>
    <s v="Unknown"/>
    <s v="CCDR"/>
    <s v="Active"/>
    <s v="Part-Time"/>
    <s v="Zone A"/>
    <s v="Part-Time"/>
    <s v="Unk"/>
    <s v="N/A"/>
    <s v="Production"/>
    <s v="General - Sga"/>
    <d v="1989-08-01T00:00:00"/>
    <s v="MA"/>
    <s v="Manager"/>
    <x v="1"/>
    <n v="59081"/>
    <s v="White"/>
    <x v="3"/>
    <s v="Exceeds"/>
    <n v="3"/>
    <n v="4"/>
    <n v="3"/>
    <n v="2"/>
    <s v="Project Management"/>
    <s v="External"/>
    <s v="Completed"/>
    <s v="Jenniferfurt"/>
    <s v="Jeffrey Edwards"/>
    <n v="1"/>
  </r>
  <r>
    <x v="2795"/>
    <s v="Jefferson White"/>
    <d v="2019-04-17T00:00:00"/>
    <d v="2021-12-02T00:00:00"/>
    <s v="Production Technician I"/>
    <s v="Connie Blackburn"/>
    <s v="Unknown"/>
    <s v="SVG"/>
    <s v="Active"/>
    <s v="Contract"/>
    <s v="Zone A"/>
    <s v="Part-Time"/>
    <s v="Resignation"/>
    <s v="Better above culture throughout life me."/>
    <s v="Production"/>
    <s v="General - Con"/>
    <d v="1964-08-27T00:00:00"/>
    <s v="MA"/>
    <s v="Laborer"/>
    <x v="0"/>
    <n v="82019"/>
    <s v="Hispanic"/>
    <x v="0"/>
    <s v="Exceeds"/>
    <n v="3"/>
    <n v="1"/>
    <n v="5"/>
    <n v="2"/>
    <s v="Technical Skills"/>
    <s v="External"/>
    <s v="Failed"/>
    <s v="Jenningsville"/>
    <s v="Richard Brock"/>
    <n v="5"/>
  </r>
  <r>
    <x v="2796"/>
    <s v="Maria Grant"/>
    <d v="2020-05-15T00:00:00"/>
    <s v="N/A"/>
    <s v="Production Technician I"/>
    <s v="Connie Martinez"/>
    <s v="Unknown"/>
    <s v="EW"/>
    <s v="Active"/>
    <s v="Contract"/>
    <s v="Zone A"/>
    <s v="Full-Time"/>
    <s v="Unk"/>
    <s v="N/A"/>
    <s v="Production"/>
    <s v="Catv"/>
    <d v="1975-06-26T00:00:00"/>
    <s v="MA"/>
    <s v="Splicer"/>
    <x v="0"/>
    <n v="32969"/>
    <s v="Black"/>
    <x v="0"/>
    <s v="Fully Meets"/>
    <n v="3"/>
    <n v="3"/>
    <n v="4"/>
    <n v="2"/>
    <s v="Technical Skills"/>
    <s v="External"/>
    <s v="Completed"/>
    <s v="Mayburgh"/>
    <s v="Margaret Cox"/>
    <n v="2"/>
  </r>
  <r>
    <x v="2797"/>
    <s v="Bryanna Ibarra"/>
    <d v="2020-04-04T00:00:00"/>
    <d v="2023-07-04T00:00:00"/>
    <s v="Production Technician I"/>
    <s v="Cheryl Martinez"/>
    <s v="Unknown"/>
    <s v="MSC"/>
    <s v="Active"/>
    <s v="Full-Time"/>
    <s v="Zone C"/>
    <s v="Full-Time"/>
    <s v="Voluntary"/>
    <s v="Town impact science learn break talk."/>
    <s v="Production"/>
    <s v="General - Con"/>
    <d v="1961-12-21T00:00:00"/>
    <s v="MA"/>
    <s v="Lineman"/>
    <x v="1"/>
    <n v="36648"/>
    <s v="Other"/>
    <x v="1"/>
    <s v="Fully Meets"/>
    <n v="3"/>
    <n v="1"/>
    <n v="1"/>
    <n v="1"/>
    <s v="Project Management"/>
    <s v="External"/>
    <s v="Completed"/>
    <s v="New Richard"/>
    <s v="Joshua Kennedy"/>
    <n v="5"/>
  </r>
  <r>
    <x v="2798"/>
    <s v="Sophie Zavala"/>
    <d v="2022-10-15T00:00:00"/>
    <s v="N/A"/>
    <s v="Production Technician I"/>
    <s v="Ryan Carlson"/>
    <s v="Unknown"/>
    <s v="TNS"/>
    <s v="Active"/>
    <s v="Full-Time"/>
    <s v="Zone A"/>
    <s v="Temporary"/>
    <s v="Unk"/>
    <s v="N/A"/>
    <s v="Production"/>
    <s v="Executive"/>
    <d v="1964-11-24T00:00:00"/>
    <s v="MA"/>
    <s v="Director"/>
    <x v="1"/>
    <n v="95984"/>
    <s v="Hispanic"/>
    <x v="2"/>
    <s v="Exceeds"/>
    <n v="3"/>
    <n v="3"/>
    <n v="1"/>
    <n v="3"/>
    <s v="Communication Skills"/>
    <s v="Internal"/>
    <s v="Failed"/>
    <s v="Sheenaville"/>
    <s v="Travis Moore"/>
    <n v="4"/>
  </r>
  <r>
    <x v="2799"/>
    <s v="Amya Grant"/>
    <d v="2019-07-11T00:00:00"/>
    <s v="N/A"/>
    <s v="Production Technician I"/>
    <s v="Jamie Henderson"/>
    <s v="Unknown"/>
    <s v="PYZ"/>
    <s v="Active"/>
    <s v="Contract"/>
    <s v="Zone C"/>
    <s v="Part-Time"/>
    <s v="Unk"/>
    <s v="N/A"/>
    <s v="Production"/>
    <s v="General - Sga"/>
    <d v="1950-12-09T00:00:00"/>
    <s v="MA"/>
    <s v="Administrator"/>
    <x v="1"/>
    <n v="31864"/>
    <s v="Other"/>
    <x v="0"/>
    <s v="Fully Meets"/>
    <n v="3"/>
    <n v="5"/>
    <n v="3"/>
    <n v="5"/>
    <s v="Customer Service"/>
    <s v="Internal"/>
    <s v="Completed"/>
    <s v="Davisland"/>
    <s v="Lori Kane"/>
    <n v="4"/>
  </r>
  <r>
    <x v="2800"/>
    <s v="Jaydan Neal"/>
    <d v="2019-10-02T00:00:00"/>
    <s v="N/A"/>
    <s v="Production Technician I"/>
    <s v="Jamie Stark"/>
    <s v="Unknown"/>
    <s v="WBL"/>
    <s v="Active"/>
    <s v="Contract"/>
    <s v="Zone C"/>
    <s v="Temporary"/>
    <s v="Unk"/>
    <s v="N/A"/>
    <s v="Production"/>
    <s v="Field Operations"/>
    <d v="1948-01-18T00:00:00"/>
    <s v="MA"/>
    <s v="Laborer"/>
    <x v="0"/>
    <n v="54738"/>
    <s v="Hispanic"/>
    <x v="2"/>
    <s v="Fully Meets"/>
    <n v="3"/>
    <n v="2"/>
    <n v="1"/>
    <n v="4"/>
    <s v="Leadership Development"/>
    <s v="External"/>
    <s v="Failed"/>
    <s v="Annaport"/>
    <s v="David Anderson"/>
    <n v="2"/>
  </r>
  <r>
    <x v="2801"/>
    <s v="Amiyah Ramirez"/>
    <d v="2021-03-04T00:00:00"/>
    <s v="N/A"/>
    <s v="Production Technician I"/>
    <s v="Michael Andrade"/>
    <s v="Unknown"/>
    <s v="NEL"/>
    <s v="Active"/>
    <s v="Full-Time"/>
    <s v="Zone A"/>
    <s v="Full-Time"/>
    <s v="Unk"/>
    <s v="N/A"/>
    <s v="Production"/>
    <s v="Field Operations"/>
    <d v="1947-03-28T00:00:00"/>
    <s v="MA"/>
    <s v="Project Manager"/>
    <x v="1"/>
    <n v="65896"/>
    <s v="White"/>
    <x v="3"/>
    <s v="Fully Meets"/>
    <n v="3"/>
    <n v="3"/>
    <n v="3"/>
    <n v="5"/>
    <s v="Leadership Development"/>
    <s v="Internal"/>
    <s v="Completed"/>
    <s v="Malikmouth"/>
    <s v="Gary Jackson"/>
    <n v="1"/>
  </r>
  <r>
    <x v="2802"/>
    <s v="Kai Holt"/>
    <d v="2021-02-10T00:00:00"/>
    <d v="2022-01-01T00:00:00"/>
    <s v="Production Technician I"/>
    <s v="Jason Haley"/>
    <s v="Unknown"/>
    <s v="PL"/>
    <s v="Future Start"/>
    <s v="Contract"/>
    <s v="Zone B"/>
    <s v="Full-Time"/>
    <s v="Resignation"/>
    <s v="Cup arm drug place level table staff."/>
    <s v="Production"/>
    <s v="Field Operations"/>
    <d v="1985-05-12T00:00:00"/>
    <s v="MA"/>
    <s v="Tower Hand"/>
    <x v="0"/>
    <n v="35618"/>
    <s v="Black"/>
    <x v="2"/>
    <s v="Fully Meets"/>
    <n v="3"/>
    <n v="1"/>
    <n v="2"/>
    <n v="5"/>
    <s v="Project Management"/>
    <s v="External"/>
    <s v="Completed"/>
    <s v="Mcclurebury"/>
    <s v="Patricia Hernandez"/>
    <n v="4"/>
  </r>
  <r>
    <x v="2803"/>
    <s v="Brendon Wilson"/>
    <d v="2019-05-15T00:00:00"/>
    <s v="N/A"/>
    <s v="Production Technician I"/>
    <s v="Virginia Short"/>
    <s v="Unknown"/>
    <s v="BPC"/>
    <s v="Active"/>
    <s v="Full-Time"/>
    <s v="Zone C"/>
    <s v="Part-Time"/>
    <s v="Unk"/>
    <s v="N/A"/>
    <s v="Production"/>
    <s v="General - Con"/>
    <d v="1978-09-26T00:00:00"/>
    <s v="MA"/>
    <s v="Lineman"/>
    <x v="0"/>
    <n v="17561"/>
    <s v="Hispanic"/>
    <x v="2"/>
    <s v="Fully Meets"/>
    <n v="3"/>
    <n v="3"/>
    <n v="2"/>
    <n v="2"/>
    <s v="Customer Service"/>
    <s v="External"/>
    <s v="Failed"/>
    <s v="Port Joshuaside"/>
    <s v="Derek Mason"/>
    <n v="4"/>
  </r>
  <r>
    <x v="2804"/>
    <s v="Nancy Short"/>
    <d v="2022-04-28T00:00:00"/>
    <s v="N/A"/>
    <s v="Production Technician I"/>
    <s v="Heather Bell"/>
    <s v="Unknown"/>
    <s v="CCDR"/>
    <s v="Active"/>
    <s v="Full-Time"/>
    <s v="Zone B"/>
    <s v="Part-Time"/>
    <s v="Unk"/>
    <s v="N/A"/>
    <s v="Production"/>
    <s v="General - Con"/>
    <d v="1982-04-23T00:00:00"/>
    <s v="MA"/>
    <s v="Mechanic"/>
    <x v="1"/>
    <n v="13779"/>
    <s v="Other"/>
    <x v="3"/>
    <s v="Fully Meets"/>
    <n v="3"/>
    <n v="2"/>
    <n v="5"/>
    <n v="2"/>
    <s v="Communication Skills"/>
    <s v="External"/>
    <s v="Failed"/>
    <s v="Lake Richard"/>
    <s v="Patricia Nelson"/>
    <n v="1"/>
  </r>
  <r>
    <x v="2805"/>
    <s v="Isabella Wilkins"/>
    <d v="2021-09-23T00:00:00"/>
    <d v="2023-07-01T00:00:00"/>
    <s v="Production Technician I"/>
    <s v="Maria Obrien"/>
    <s v="Unknown"/>
    <s v="SVG"/>
    <s v="Active"/>
    <s v="Contract"/>
    <s v="Zone C"/>
    <s v="Temporary"/>
    <s v="Resignation"/>
    <s v="Everybody list to. Green best stock yes happen."/>
    <s v="Production"/>
    <s v="Field Operations"/>
    <d v="1974-09-01T00:00:00"/>
    <s v="MA"/>
    <s v="Groundman"/>
    <x v="1"/>
    <n v="31026"/>
    <s v="Other"/>
    <x v="0"/>
    <s v="Fully Meets"/>
    <n v="3"/>
    <n v="4"/>
    <n v="1"/>
    <n v="5"/>
    <s v="Customer Service"/>
    <s v="External"/>
    <s v="Completed"/>
    <s v="New Henryshire"/>
    <s v="Rachel Blackburn"/>
    <n v="4"/>
  </r>
  <r>
    <x v="2806"/>
    <s v="Mayra Moss"/>
    <d v="2021-09-15T00:00:00"/>
    <d v="2021-11-10T00:00:00"/>
    <s v="Production Technician I"/>
    <s v="George Doyle"/>
    <s v="Unknown"/>
    <s v="EW"/>
    <s v="Active"/>
    <s v="Contract"/>
    <s v="Zone C"/>
    <s v="Temporary"/>
    <s v="Resignation"/>
    <s v="Family identify bar modern. Yeah article rest."/>
    <s v="Production"/>
    <s v="Project Management - Con"/>
    <d v="1964-05-16T00:00:00"/>
    <s v="MA"/>
    <s v="Manager"/>
    <x v="1"/>
    <n v="84074"/>
    <s v="Asian"/>
    <x v="2"/>
    <s v="Fully Meets"/>
    <n v="3"/>
    <n v="4"/>
    <n v="5"/>
    <n v="4"/>
    <s v="Communication Skills"/>
    <s v="External"/>
    <s v="Completed"/>
    <s v="Stevenshire"/>
    <s v="Stacy Smith"/>
    <n v="1"/>
  </r>
  <r>
    <x v="2807"/>
    <s v="Maria Gonzalez"/>
    <d v="2019-04-27T00:00:00"/>
    <d v="2020-03-20T00:00:00"/>
    <s v="IT Support"/>
    <s v="Jason Miller"/>
    <s v="Unknown"/>
    <s v="PYZ"/>
    <s v="Active"/>
    <s v="Contract"/>
    <s v="Zone B"/>
    <s v="Full-Time"/>
    <s v="Resignation"/>
    <s v="Address control day. Election safe free capital."/>
    <s v="IT/IS"/>
    <s v="General - Sga"/>
    <d v="1948-01-16T00:00:00"/>
    <s v="MA"/>
    <s v="Administrator"/>
    <x v="0"/>
    <n v="2472"/>
    <s v="White"/>
    <x v="1"/>
    <s v="Fully Meets"/>
    <n v="3"/>
    <n v="5"/>
    <n v="4"/>
    <n v="4"/>
    <s v="Technical Skills"/>
    <s v="External"/>
    <s v="Completed"/>
    <s v="Harrisonborough"/>
    <s v="Raymond Mitchell"/>
    <n v="4"/>
  </r>
  <r>
    <x v="2808"/>
    <s v="Jumil Turpin"/>
    <d v="2019-10-06T00:00:00"/>
    <d v="2020-08-23T00:00:00"/>
    <s v="Network Engineer"/>
    <s v="Raymond Bird"/>
    <s v="Unknown"/>
    <s v="TNS"/>
    <s v="Active"/>
    <s v="Part-Time"/>
    <s v="Zone B"/>
    <s v="Part-Time"/>
    <s v="Resignation"/>
    <s v="Somebody arm memory pull word."/>
    <s v="IT/IS"/>
    <s v="Field Operations"/>
    <d v="2001-01-20T00:00:00"/>
    <s v="MA"/>
    <s v="Foreman"/>
    <x v="1"/>
    <n v="2343"/>
    <s v="Hispanic"/>
    <x v="2"/>
    <s v="Fully Meets"/>
    <n v="3"/>
    <n v="3"/>
    <n v="1"/>
    <n v="5"/>
    <s v="Technical Skills"/>
    <s v="External"/>
    <s v="Failed"/>
    <s v="Walterview"/>
    <s v="Virginia Johnson"/>
    <n v="3"/>
  </r>
  <r>
    <x v="2809"/>
    <s v="Ann Daniele"/>
    <d v="2020-02-16T00:00:00"/>
    <s v="N/A"/>
    <s v="Sr. Network Engineer"/>
    <s v="Thomas Wilson"/>
    <s v="Unknown"/>
    <s v="PL"/>
    <s v="Active"/>
    <s v="Full-Time"/>
    <s v="Zone A"/>
    <s v="Temporary"/>
    <s v="Unk"/>
    <s v="N/A"/>
    <s v="IT/IS"/>
    <s v="General - Sga"/>
    <d v="1959-10-10T00:00:00"/>
    <s v="CT"/>
    <s v="Administrator"/>
    <x v="0"/>
    <n v="6033"/>
    <s v="Black"/>
    <x v="2"/>
    <s v="Fully Meets"/>
    <n v="3"/>
    <n v="3"/>
    <n v="3"/>
    <n v="1"/>
    <s v="Communication Skills"/>
    <s v="External"/>
    <s v="Completed"/>
    <s v="South Jason"/>
    <s v="Ashley Price"/>
    <n v="3"/>
  </r>
  <r>
    <x v="2810"/>
    <s v="Joe South"/>
    <d v="2022-05-14T00:00:00"/>
    <d v="2022-10-21T00:00:00"/>
    <s v="Sr. Network Engineer"/>
    <s v="Robin Wilson"/>
    <s v="Unknown"/>
    <s v="PL"/>
    <s v="Active"/>
    <s v="Part-Time"/>
    <s v="Zone B"/>
    <s v="Temporary"/>
    <s v="Involuntary"/>
    <s v="Back prove second tax air."/>
    <s v="IT/IS"/>
    <s v="Fielders"/>
    <d v="1958-03-11T00:00:00"/>
    <s v="CT"/>
    <s v="Engineer"/>
    <x v="1"/>
    <n v="6278"/>
    <s v="Hispanic"/>
    <x v="1"/>
    <s v="Fully Meets"/>
    <n v="3"/>
    <n v="1"/>
    <n v="1"/>
    <n v="1"/>
    <s v="Technical Skills"/>
    <s v="External"/>
    <s v="Completed"/>
    <s v="Cervantesland"/>
    <s v="Thomas Stevenson"/>
    <n v="2"/>
  </r>
  <r>
    <x v="2811"/>
    <s v="Sarah Warfield"/>
    <d v="2019-02-13T00:00:00"/>
    <d v="2020-08-06T00:00:00"/>
    <s v="Sr. Network Engineer"/>
    <s v="Julie Lewis"/>
    <s v="Unknown"/>
    <s v="BPC"/>
    <s v="Active"/>
    <s v="Contract"/>
    <s v="Zone B"/>
    <s v="Full-Time"/>
    <s v="Resignation"/>
    <s v="Center west table security."/>
    <s v="IT/IS"/>
    <s v="General - Eng"/>
    <d v="1985-05-24T00:00:00"/>
    <s v="MA"/>
    <s v="Administrative"/>
    <x v="0"/>
    <n v="2453"/>
    <s v="Hispanic"/>
    <x v="2"/>
    <s v="Fully Meets"/>
    <n v="3"/>
    <n v="3"/>
    <n v="3"/>
    <n v="1"/>
    <s v="Communication Skills"/>
    <s v="Internal"/>
    <s v="Failed"/>
    <s v="Marktown"/>
    <s v="William Bridges"/>
    <n v="5"/>
  </r>
  <r>
    <x v="2812"/>
    <s v="Alejandro Bacong"/>
    <d v="2022-08-24T00:00:00"/>
    <s v="N/A"/>
    <s v="IT Support"/>
    <s v="Joseph Mathews"/>
    <s v="Unknown"/>
    <s v="SVG"/>
    <s v="Active"/>
    <s v="Part-Time"/>
    <s v="Zone A"/>
    <s v="Part-Time"/>
    <s v="Unk"/>
    <s v="N/A"/>
    <s v="IT/IS"/>
    <s v="Engineers"/>
    <d v="1955-02-25T00:00:00"/>
    <s v="MA"/>
    <s v="Engineer"/>
    <x v="1"/>
    <n v="1886"/>
    <s v="Hispanic"/>
    <x v="1"/>
    <s v="Fully Meets"/>
    <n v="3"/>
    <n v="2"/>
    <n v="3"/>
    <n v="4"/>
    <s v="Technical Skills"/>
    <s v="Internal"/>
    <s v="Failed"/>
    <s v="Mirandachester"/>
    <s v="Paul Robinson"/>
    <n v="1"/>
  </r>
  <r>
    <x v="2813"/>
    <s v="Jyoti Lajiri"/>
    <d v="2019-01-07T00:00:00"/>
    <d v="2020-09-05T00:00:00"/>
    <s v="Sr. Network Engineer"/>
    <s v="Karen Crawford"/>
    <s v="Unknown"/>
    <s v="EW"/>
    <s v="Leave of Absence"/>
    <s v="Part-Time"/>
    <s v="Zone C"/>
    <s v="Full-Time"/>
    <s v="Retirement"/>
    <s v="Short quality fall name get science throughout."/>
    <s v="IT/IS"/>
    <s v="Engineers"/>
    <d v="1955-04-17T00:00:00"/>
    <s v="MA"/>
    <s v="Coordinator"/>
    <x v="1"/>
    <n v="2169"/>
    <s v="Black"/>
    <x v="1"/>
    <s v="Fully Meets"/>
    <n v="3"/>
    <n v="4"/>
    <n v="1"/>
    <n v="2"/>
    <s v="Communication Skills"/>
    <s v="Internal"/>
    <s v="Failed"/>
    <s v="Smithchester"/>
    <s v="Seth Bradley"/>
    <n v="5"/>
  </r>
  <r>
    <x v="2814"/>
    <s v="Neville Tredinnick"/>
    <d v="2021-03-26T00:00:00"/>
    <s v="N/A"/>
    <s v="Network Engineer"/>
    <s v="Mary Mcmillan"/>
    <s v="Unknown"/>
    <s v="SVG"/>
    <s v="Active"/>
    <s v="Contract"/>
    <s v="Zone C"/>
    <s v="Part-Time"/>
    <s v="Unk"/>
    <s v="N/A"/>
    <s v="IT/IS"/>
    <s v="Project Management - Con"/>
    <d v="1984-05-26T00:00:00"/>
    <s v="MA"/>
    <s v="Coordinator"/>
    <x v="1"/>
    <n v="1420"/>
    <s v="White"/>
    <x v="3"/>
    <s v="Fully Meets"/>
    <n v="3"/>
    <n v="1"/>
    <n v="5"/>
    <n v="3"/>
    <s v="Project Management"/>
    <s v="Internal"/>
    <s v="Failed"/>
    <s v="Dianemouth"/>
    <s v="Evan Hart"/>
    <n v="1"/>
  </r>
  <r>
    <x v="2815"/>
    <s v="Anthony Cisco"/>
    <d v="2021-05-01T00:00:00"/>
    <s v="N/A"/>
    <s v="IT Support"/>
    <s v="Kyle Adams"/>
    <s v="Unknown"/>
    <s v="WBL"/>
    <s v="Active"/>
    <s v="Full-Time"/>
    <s v="Zone A"/>
    <s v="Temporary"/>
    <s v="Unk"/>
    <s v="N/A"/>
    <s v="IT/IS"/>
    <s v="Field Operations"/>
    <d v="1956-08-10T00:00:00"/>
    <s v="MA"/>
    <s v="Technician"/>
    <x v="1"/>
    <n v="2135"/>
    <s v="Hispanic"/>
    <x v="2"/>
    <s v="Fully Meets"/>
    <n v="3"/>
    <n v="1"/>
    <n v="1"/>
    <n v="5"/>
    <s v="Communication Skills"/>
    <s v="External"/>
    <s v="Completed"/>
    <s v="Barnesbury"/>
    <s v="Jessica Hicks"/>
    <n v="5"/>
  </r>
  <r>
    <x v="2816"/>
    <s v="Linda Dolan"/>
    <d v="2021-10-10T00:00:00"/>
    <d v="2023-01-21T00:00:00"/>
    <s v="IT Support"/>
    <s v="Jamie Baker"/>
    <s v="Unknown"/>
    <s v="CCDR"/>
    <s v="Active"/>
    <s v="Part-Time"/>
    <s v="Zone A"/>
    <s v="Full-Time"/>
    <s v="Resignation"/>
    <s v="Firm national vote result."/>
    <s v="IT/IS"/>
    <s v="General - Con"/>
    <d v="1978-01-01T00:00:00"/>
    <s v="MA"/>
    <s v="Technician"/>
    <x v="0"/>
    <n v="2119"/>
    <s v="Black"/>
    <x v="2"/>
    <s v="Needs Improvement"/>
    <n v="3"/>
    <n v="3"/>
    <n v="3"/>
    <n v="1"/>
    <s v="Customer Service"/>
    <s v="Internal"/>
    <s v="Failed"/>
    <s v="Strongfurt"/>
    <s v="Thomas Pena"/>
    <n v="4"/>
  </r>
  <r>
    <x v="2817"/>
    <s v="Carlos Merlos"/>
    <d v="2020-01-02T00:00:00"/>
    <d v="2022-04-03T00:00:00"/>
    <s v="Network Engineer"/>
    <s v="Daniel White"/>
    <s v="Unknown"/>
    <s v="CCDR"/>
    <s v="Active"/>
    <s v="Part-Time"/>
    <s v="Zone A"/>
    <s v="Part-Time"/>
    <s v="Voluntary"/>
    <s v="Car book street pull try brother."/>
    <s v="IT/IS"/>
    <s v="Wireless"/>
    <d v="1950-06-15T00:00:00"/>
    <s v="MA"/>
    <s v="Technician"/>
    <x v="1"/>
    <n v="2138"/>
    <s v="Asian"/>
    <x v="2"/>
    <s v="Fully Meets"/>
    <n v="3"/>
    <n v="1"/>
    <n v="1"/>
    <n v="3"/>
    <s v="Leadership Development"/>
    <s v="External"/>
    <s v="Failed"/>
    <s v="Thomasview"/>
    <s v="Jeremy Lee"/>
    <n v="4"/>
  </r>
  <r>
    <x v="2818"/>
    <s v="Tanya Morway"/>
    <d v="2020-01-20T00:00:00"/>
    <s v="N/A"/>
    <s v="Network Engineer"/>
    <s v="William Johnson"/>
    <s v="Unknown"/>
    <s v="MSC"/>
    <s v="Active"/>
    <s v="Full-Time"/>
    <s v="Zone B"/>
    <s v="Part-Time"/>
    <s v="Unk"/>
    <s v="N/A"/>
    <s v="IT/IS"/>
    <s v="Aerial"/>
    <d v="1957-11-26T00:00:00"/>
    <s v="MA"/>
    <s v="Foreman"/>
    <x v="0"/>
    <n v="2048"/>
    <s v="Asian"/>
    <x v="2"/>
    <s v="Fully Meets"/>
    <n v="3"/>
    <n v="4"/>
    <n v="1"/>
    <n v="1"/>
    <s v="Leadership Development"/>
    <s v="Internal"/>
    <s v="Failed"/>
    <s v="Port Christopherton"/>
    <s v="Marcus Harris"/>
    <n v="3"/>
  </r>
  <r>
    <x v="2819"/>
    <s v="Anita Shepard"/>
    <d v="2018-08-11T00:00:00"/>
    <d v="2021-05-21T00:00:00"/>
    <s v="Network Engineer"/>
    <s v="George Tran"/>
    <s v="Unknown"/>
    <s v="EW"/>
    <s v="Active"/>
    <s v="Contract"/>
    <s v="Zone C"/>
    <s v="Full-Time"/>
    <s v="Voluntary"/>
    <s v="Pattern son memory power citizen personal unit."/>
    <s v="IT/IS"/>
    <s v="General - Con"/>
    <d v="1976-09-29T00:00:00"/>
    <s v="MA"/>
    <s v="Foreman"/>
    <x v="0"/>
    <n v="1773"/>
    <s v="Other"/>
    <x v="3"/>
    <s v="Fully Meets"/>
    <n v="3"/>
    <n v="1"/>
    <n v="3"/>
    <n v="4"/>
    <s v="Project Management"/>
    <s v="External"/>
    <s v="Failed"/>
    <s v="Matthewmouth"/>
    <s v="Dawn Dunn"/>
    <n v="2"/>
  </r>
  <r>
    <x v="2820"/>
    <s v="Jeremiah Semizoglou"/>
    <d v="2021-12-18T00:00:00"/>
    <s v="N/A"/>
    <s v="Sr. Network Engineer"/>
    <s v="Jonathan Knight"/>
    <s v="Unknown"/>
    <s v="TNS"/>
    <s v="Active"/>
    <s v="Contract"/>
    <s v="Zone A"/>
    <s v="Temporary"/>
    <s v="Unk"/>
    <s v="N/A"/>
    <s v="IT/IS"/>
    <s v="Field Operations"/>
    <d v="1981-04-03T00:00:00"/>
    <s v="MA"/>
    <s v="Manager"/>
    <x v="1"/>
    <n v="1545"/>
    <s v="White"/>
    <x v="2"/>
    <s v="Fully Meets"/>
    <n v="3"/>
    <n v="5"/>
    <n v="4"/>
    <n v="4"/>
    <s v="Project Management"/>
    <s v="External"/>
    <s v="Completed"/>
    <s v="Duncanland"/>
    <s v="Lisa Mitchell"/>
    <n v="2"/>
  </r>
  <r>
    <x v="2821"/>
    <s v="Katrina Lambert"/>
    <d v="2019-09-24T00:00:00"/>
    <d v="2022-04-04T00:00:00"/>
    <s v="Network Engineer"/>
    <s v="Calvin Williamson"/>
    <s v="Unknown"/>
    <s v="WBL"/>
    <s v="Active"/>
    <s v="Full-Time"/>
    <s v="Zone B"/>
    <s v="Part-Time"/>
    <s v="Retirement"/>
    <s v="Nice sit hotel doctor."/>
    <s v="Executive Office"/>
    <s v="General - Con"/>
    <d v="1975-09-18T00:00:00"/>
    <s v="MA"/>
    <s v="Technician"/>
    <x v="1"/>
    <n v="56727"/>
    <s v="Hispanic"/>
    <x v="3"/>
    <s v="Fully Meets"/>
    <n v="3"/>
    <n v="4"/>
    <n v="4"/>
    <n v="5"/>
    <s v="Technical Skills"/>
    <s v="Internal"/>
    <s v="Failed"/>
    <s v="Shannonshire"/>
    <s v="Raymond Lee"/>
    <n v="5"/>
  </r>
  <r>
    <x v="2822"/>
    <s v="Alexzander Pope"/>
    <d v="2022-10-17T00:00:00"/>
    <d v="2023-06-26T00:00:00"/>
    <s v="Network Engineer"/>
    <s v="David Rodriguez"/>
    <s v="Unknown"/>
    <s v="TNS"/>
    <s v="Active"/>
    <s v="Full-Time"/>
    <s v="Zone A"/>
    <s v="Temporary"/>
    <s v="Involuntary"/>
    <s v="Word once speech mind."/>
    <s v="Executive Office"/>
    <s v="Shop (Fleet)"/>
    <d v="1987-08-24T00:00:00"/>
    <s v="MA"/>
    <s v="Supervisor"/>
    <x v="1"/>
    <n v="12469"/>
    <s v="White"/>
    <x v="2"/>
    <s v="Needs Improvement"/>
    <n v="3"/>
    <n v="5"/>
    <n v="4"/>
    <n v="1"/>
    <s v="Communication Skills"/>
    <s v="External"/>
    <s v="Completed"/>
    <s v="Wardstad"/>
    <s v="Gary Hill"/>
    <n v="4"/>
  </r>
  <r>
    <x v="2823"/>
    <s v="Derek Holmes"/>
    <d v="2020-01-07T00:00:00"/>
    <s v="N/A"/>
    <s v="IT Support"/>
    <s v="Carolyn Richards"/>
    <s v="Unknown"/>
    <s v="SVG"/>
    <s v="Active"/>
    <s v="Contract"/>
    <s v="Zone C"/>
    <s v="Full-Time"/>
    <s v="Unk"/>
    <s v="N/A"/>
    <s v="IT/IS"/>
    <s v="General - Sga"/>
    <d v="1948-11-21T00:00:00"/>
    <s v="MA"/>
    <s v="Administrator"/>
    <x v="1"/>
    <n v="83312"/>
    <s v="Black"/>
    <x v="2"/>
    <s v="Fully Meets"/>
    <n v="3"/>
    <n v="4"/>
    <n v="4"/>
    <n v="5"/>
    <s v="Leadership Development"/>
    <s v="Internal"/>
    <s v="Completed"/>
    <s v="Lake Robert"/>
    <s v="Katherine Neal"/>
    <n v="5"/>
  </r>
  <r>
    <x v="2824"/>
    <s v="Danika Deleon"/>
    <d v="2022-11-05T00:00:00"/>
    <s v="N/A"/>
    <s v="IT Support"/>
    <s v="Karen York"/>
    <s v="Unknown"/>
    <s v="PYZ"/>
    <s v="Active"/>
    <s v="Full-Time"/>
    <s v="Zone A"/>
    <s v="Part-Time"/>
    <s v="Unk"/>
    <s v="N/A"/>
    <s v="IT/IS"/>
    <s v="Field Operations"/>
    <d v="1998-05-23T00:00:00"/>
    <s v="MA"/>
    <s v="Tower Hand"/>
    <x v="1"/>
    <n v="97413"/>
    <s v="Black"/>
    <x v="0"/>
    <s v="Fully Meets"/>
    <n v="3"/>
    <n v="4"/>
    <n v="4"/>
    <n v="2"/>
    <s v="Leadership Development"/>
    <s v="Internal"/>
    <s v="Completed"/>
    <s v="Karenside"/>
    <s v="Bradley Norris"/>
    <n v="1"/>
  </r>
  <r>
    <x v="2825"/>
    <s v="Sabrina Durham"/>
    <d v="2023-04-26T00:00:00"/>
    <d v="2023-06-03T00:00:00"/>
    <s v="IT Support"/>
    <s v="Jessica Hernandez"/>
    <s v="Unknown"/>
    <s v="PL"/>
    <s v="Active"/>
    <s v="Part-Time"/>
    <s v="Zone B"/>
    <s v="Full-Time"/>
    <s v="Resignation"/>
    <s v="Part officer father last trouble field."/>
    <s v="IT/IS"/>
    <s v="Field Operations"/>
    <d v="2001-04-11T00:00:00"/>
    <s v="MA"/>
    <s v="Laborer"/>
    <x v="1"/>
    <n v="21759"/>
    <s v="Asian"/>
    <x v="3"/>
    <s v="Fully Meets"/>
    <n v="3"/>
    <n v="2"/>
    <n v="1"/>
    <n v="3"/>
    <s v="Communication Skills"/>
    <s v="Internal"/>
    <s v="Completed"/>
    <s v="West Robert"/>
    <s v="Christopher Contreras"/>
    <n v="4"/>
  </r>
  <r>
    <x v="2826"/>
    <s v="Frankie Carrillo"/>
    <d v="2019-05-29T00:00:00"/>
    <s v="N/A"/>
    <s v="IT Support"/>
    <s v="Dana Ballard"/>
    <s v="Unknown"/>
    <s v="NEL"/>
    <s v="Active"/>
    <s v="Part-Time"/>
    <s v="Zone B"/>
    <s v="Part-Time"/>
    <s v="Unk"/>
    <s v="N/A"/>
    <s v="IT/IS"/>
    <s v="General - Eng"/>
    <d v="1992-09-24T00:00:00"/>
    <s v="MA"/>
    <s v="Engineer"/>
    <x v="1"/>
    <n v="79707"/>
    <s v="Asian"/>
    <x v="1"/>
    <s v="Fully Meets"/>
    <n v="3"/>
    <n v="3"/>
    <n v="3"/>
    <n v="4"/>
    <s v="Communication Skills"/>
    <s v="Internal"/>
    <s v="Failed"/>
    <s v="Sellersbury"/>
    <s v="Thomas Mcknight"/>
    <n v="5"/>
  </r>
  <r>
    <x v="2827"/>
    <s v="Quintin Solomon"/>
    <d v="2019-09-12T00:00:00"/>
    <s v="N/A"/>
    <s v="Sr. Network Engineer"/>
    <s v="Charles Duncan"/>
    <s v="Unknown"/>
    <s v="PL"/>
    <s v="Active"/>
    <s v="Part-Time"/>
    <s v="Zone A"/>
    <s v="Full-Time"/>
    <s v="Unk"/>
    <s v="N/A"/>
    <s v="IT/IS"/>
    <s v="Aerial"/>
    <d v="1990-10-28T00:00:00"/>
    <s v="MA"/>
    <s v="Lineman"/>
    <x v="1"/>
    <n v="84152"/>
    <s v="Black"/>
    <x v="3"/>
    <s v="Fully Meets"/>
    <n v="3"/>
    <n v="2"/>
    <n v="5"/>
    <n v="1"/>
    <s v="Leadership Development"/>
    <s v="External"/>
    <s v="Failed"/>
    <s v="South Rebecca"/>
    <s v="Andrew Sanders"/>
    <n v="2"/>
  </r>
  <r>
    <x v="2828"/>
    <s v="Jaqueline Pittman"/>
    <d v="2019-01-27T00:00:00"/>
    <d v="2021-02-26T00:00:00"/>
    <s v="Sr. Network Engineer"/>
    <s v="Jesse Newman"/>
    <s v="Unknown"/>
    <s v="BPC"/>
    <s v="Active"/>
    <s v="Part-Time"/>
    <s v="Zone C"/>
    <s v="Full-Time"/>
    <s v="Resignation"/>
    <s v="Suffer rock nothing happen strong major spend."/>
    <s v="IT/IS"/>
    <s v="Project Management - Con"/>
    <d v="1956-03-12T00:00:00"/>
    <s v="MA"/>
    <s v="Manager"/>
    <x v="1"/>
    <n v="55408"/>
    <s v="Other"/>
    <x v="0"/>
    <s v="Exceeds"/>
    <n v="3"/>
    <n v="3"/>
    <n v="2"/>
    <n v="1"/>
    <s v="Project Management"/>
    <s v="External"/>
    <s v="Failed"/>
    <s v="Davismouth"/>
    <s v="Ms. Mary Smith"/>
    <n v="5"/>
  </r>
  <r>
    <x v="2829"/>
    <s v="Mariana Glass"/>
    <d v="2019-08-20T00:00:00"/>
    <s v="N/A"/>
    <s v="Principal Data Architect"/>
    <s v="David Zavala"/>
    <s v="Unknown"/>
    <s v="CCDR"/>
    <s v="Active"/>
    <s v="Part-Time"/>
    <s v="Zone C"/>
    <s v="Temporary"/>
    <s v="Unk"/>
    <s v="N/A"/>
    <s v="IT/IS"/>
    <s v="Field Operations"/>
    <d v="1947-05-30T00:00:00"/>
    <s v="CT"/>
    <s v="Tower Hand"/>
    <x v="1"/>
    <n v="89892"/>
    <s v="White"/>
    <x v="1"/>
    <s v="PIP"/>
    <n v="3"/>
    <n v="1"/>
    <n v="1"/>
    <n v="3"/>
    <s v="Technical Skills"/>
    <s v="Internal"/>
    <s v="Completed"/>
    <s v="Cooperview"/>
    <s v="Micheal Bishop"/>
    <n v="3"/>
  </r>
  <r>
    <x v="2830"/>
    <s v="Payton Cross"/>
    <d v="2018-09-14T00:00:00"/>
    <s v="N/A"/>
    <s v="Enterprise Architect"/>
    <s v="John Holt"/>
    <s v="Unknown"/>
    <s v="SVG"/>
    <s v="Active"/>
    <s v="Part-Time"/>
    <s v="Zone C"/>
    <s v="Part-Time"/>
    <s v="Unk"/>
    <s v="N/A"/>
    <s v="IT/IS"/>
    <s v="Field Operations"/>
    <d v="1950-03-07T00:00:00"/>
    <s v="CT"/>
    <s v="Laborer"/>
    <x v="0"/>
    <n v="16260"/>
    <s v="Hispanic"/>
    <x v="3"/>
    <s v="Needs Improvement"/>
    <n v="3"/>
    <n v="3"/>
    <n v="2"/>
    <n v="5"/>
    <s v="Project Management"/>
    <s v="Internal"/>
    <s v="Failed"/>
    <s v="Baldwinmouth"/>
    <s v="William Brooks"/>
    <n v="2"/>
  </r>
  <r>
    <x v="2831"/>
    <s v="Sloane Rasmussen"/>
    <d v="2021-08-02T00:00:00"/>
    <d v="2022-09-29T00:00:00"/>
    <s v="Sr. DBA"/>
    <s v="Melinda Mcintyre"/>
    <s v="Unknown"/>
    <s v="EW"/>
    <s v="Leave of Absence"/>
    <s v="Full-Time"/>
    <s v="Zone B"/>
    <s v="Part-Time"/>
    <s v="Resignation"/>
    <s v="Lead throw others."/>
    <s v="IT/IS"/>
    <s v="Project Management - Eng"/>
    <d v="1964-09-07T00:00:00"/>
    <s v="MA"/>
    <s v="Planner"/>
    <x v="0"/>
    <n v="96097"/>
    <s v="Hispanic"/>
    <x v="1"/>
    <s v="PIP"/>
    <n v="3"/>
    <n v="1"/>
    <n v="4"/>
    <n v="5"/>
    <s v="Leadership Development"/>
    <s v="Internal"/>
    <s v="Failed"/>
    <s v="Burgessfurt"/>
    <s v="Gwendolyn Keller"/>
    <n v="4"/>
  </r>
  <r>
    <x v="2832"/>
    <s v="Elise Vazquez"/>
    <d v="2022-01-26T00:00:00"/>
    <d v="2022-11-02T00:00:00"/>
    <s v="Network Engineer"/>
    <s v="Melissa Baker"/>
    <s v="Unknown"/>
    <s v="PYZ"/>
    <s v="Active"/>
    <s v="Full-Time"/>
    <s v="Zone A"/>
    <s v="Part-Time"/>
    <s v="Retirement"/>
    <s v="Partner discover size agency alone."/>
    <s v="Executive Office"/>
    <s v="Field Operations"/>
    <d v="1953-05-12T00:00:00"/>
    <s v="MA"/>
    <s v="Top Hand"/>
    <x v="1"/>
    <n v="21738"/>
    <s v="Asian"/>
    <x v="2"/>
    <s v="PIP"/>
    <n v="3"/>
    <n v="3"/>
    <n v="5"/>
    <n v="2"/>
    <s v="Leadership Development"/>
    <s v="External"/>
    <s v="Completed"/>
    <s v="East Willieburgh"/>
    <s v="John Guerra"/>
    <n v="2"/>
  </r>
  <r>
    <x v="2833"/>
    <s v="Monique Pierce"/>
    <d v="2019-05-10T00:00:00"/>
    <d v="2021-08-05T00:00:00"/>
    <s v="Network Engineer"/>
    <s v="Gregory Coleman"/>
    <s v="Unknown"/>
    <s v="WBL"/>
    <s v="Active"/>
    <s v="Contract"/>
    <s v="Zone C"/>
    <s v="Part-Time"/>
    <s v="Involuntary"/>
    <s v="Participant candidate wonder growth agree."/>
    <s v="Executive Office"/>
    <s v="Field Operations"/>
    <d v="1961-07-11T00:00:00"/>
    <s v="MA"/>
    <s v="Technician"/>
    <x v="1"/>
    <n v="40039"/>
    <s v="Hispanic"/>
    <x v="0"/>
    <s v="Fully Meets"/>
    <n v="3"/>
    <n v="3"/>
    <n v="5"/>
    <n v="5"/>
    <s v="Technical Skills"/>
    <s v="External"/>
    <s v="Completed"/>
    <s v="Heatherborough"/>
    <s v="Crystal Wallace"/>
    <n v="1"/>
  </r>
  <r>
    <x v="2834"/>
    <s v="Axel Higgins"/>
    <d v="2019-01-02T00:00:00"/>
    <d v="2022-12-06T00:00:00"/>
    <s v="IT Support"/>
    <s v="Paul Smith"/>
    <s v="Unknown"/>
    <s v="NEL"/>
    <s v="Active"/>
    <s v="Part-Time"/>
    <s v="Zone B"/>
    <s v="Part-Time"/>
    <s v="Resignation"/>
    <s v="Try crime reach magazine their grow feeling."/>
    <s v="IT/IS"/>
    <s v="Yard (Material Handling)"/>
    <d v="1993-10-11T00:00:00"/>
    <s v="MA"/>
    <s v="Associate"/>
    <x v="1"/>
    <n v="45952"/>
    <s v="Hispanic"/>
    <x v="3"/>
    <s v="Fully Meets"/>
    <n v="3"/>
    <n v="5"/>
    <n v="3"/>
    <n v="1"/>
    <s v="Customer Service"/>
    <s v="External"/>
    <s v="Failed"/>
    <s v="Howardland"/>
    <s v="Austin Todd"/>
    <n v="3"/>
  </r>
  <r>
    <x v="2835"/>
    <s v="Marcos Petty"/>
    <d v="2021-08-13T00:00:00"/>
    <s v="N/A"/>
    <s v="IT Support"/>
    <s v="Heather Farmer"/>
    <s v="Unknown"/>
    <s v="PL"/>
    <s v="Active"/>
    <s v="Contract"/>
    <s v="Zone A"/>
    <s v="Temporary"/>
    <s v="Unk"/>
    <s v="N/A"/>
    <s v="IT/IS"/>
    <s v="General - Con"/>
    <d v="1946-01-12T00:00:00"/>
    <s v="MA"/>
    <s v="Technician"/>
    <x v="1"/>
    <n v="9738"/>
    <s v="Black"/>
    <x v="2"/>
    <s v="Fully Meets"/>
    <n v="3"/>
    <n v="2"/>
    <n v="3"/>
    <n v="5"/>
    <s v="Technical Skills"/>
    <s v="External"/>
    <s v="Failed"/>
    <s v="Justinport"/>
    <s v="Michael Miller"/>
    <n v="3"/>
  </r>
  <r>
    <x v="2836"/>
    <s v="Mia Cowan"/>
    <d v="2022-10-02T00:00:00"/>
    <d v="2022-11-13T00:00:00"/>
    <s v="IT Support"/>
    <s v="Thomas Weaver"/>
    <s v="Unknown"/>
    <s v="BPC"/>
    <s v="Active"/>
    <s v="Part-Time"/>
    <s v="Zone A"/>
    <s v="Part-Time"/>
    <s v="Resignation"/>
    <s v="Often my different just."/>
    <s v="IT/IS"/>
    <s v="Finance &amp; Accounting"/>
    <d v="1956-08-27T00:00:00"/>
    <s v="MA"/>
    <s v="Administrative"/>
    <x v="1"/>
    <n v="72879"/>
    <s v="Other"/>
    <x v="2"/>
    <s v="PIP"/>
    <n v="3"/>
    <n v="5"/>
    <n v="3"/>
    <n v="1"/>
    <s v="Communication Skills"/>
    <s v="Internal"/>
    <s v="Failed"/>
    <s v="North Eileen"/>
    <s v="Sherri Snyder"/>
    <n v="3"/>
  </r>
  <r>
    <x v="2837"/>
    <s v="Tanya Leonard"/>
    <d v="2018-12-17T00:00:00"/>
    <d v="2021-04-21T00:00:00"/>
    <s v="IT Support"/>
    <s v="Duane Le"/>
    <s v="Unknown"/>
    <s v="CCDR"/>
    <s v="Active"/>
    <s v="Part-Time"/>
    <s v="Zone A"/>
    <s v="Full-Time"/>
    <s v="Voluntary"/>
    <s v="Race state time lose."/>
    <s v="IT/IS"/>
    <s v="Field Operations"/>
    <d v="1979-08-14T00:00:00"/>
    <s v="MA"/>
    <s v="Assistant"/>
    <x v="0"/>
    <n v="28364"/>
    <s v="Asian"/>
    <x v="2"/>
    <s v="PIP"/>
    <n v="3"/>
    <n v="1"/>
    <n v="1"/>
    <n v="2"/>
    <s v="Communication Skills"/>
    <s v="Internal"/>
    <s v="Failed"/>
    <s v="West Michael"/>
    <s v="Mallory Johnson"/>
    <n v="2"/>
  </r>
  <r>
    <x v="2838"/>
    <s v="Dereon Page"/>
    <d v="2021-10-11T00:00:00"/>
    <s v="N/A"/>
    <s v="Sr. Network Engineer"/>
    <s v="Jason Morris DVM"/>
    <s v="Unknown"/>
    <s v="PL"/>
    <s v="Active"/>
    <s v="Contract"/>
    <s v="Zone B"/>
    <s v="Part-Time"/>
    <s v="Unk"/>
    <s v="N/A"/>
    <s v="IT/IS"/>
    <s v="General - Con"/>
    <d v="2000-09-27T00:00:00"/>
    <s v="MA"/>
    <s v="Lineman"/>
    <x v="1"/>
    <n v="94433"/>
    <s v="Hispanic"/>
    <x v="3"/>
    <s v="PIP"/>
    <n v="3"/>
    <n v="3"/>
    <n v="3"/>
    <n v="4"/>
    <s v="Communication Skills"/>
    <s v="External"/>
    <s v="Failed"/>
    <s v="Michaelville"/>
    <s v="Chris Beasley"/>
    <n v="4"/>
  </r>
  <r>
    <x v="2839"/>
    <s v="Meadow Boyer"/>
    <d v="2023-04-01T00:00:00"/>
    <d v="2023-05-18T00:00:00"/>
    <s v="Sr. Network Engineer"/>
    <s v="Alex Lewis"/>
    <s v="Unknown"/>
    <s v="BPC"/>
    <s v="Active"/>
    <s v="Part-Time"/>
    <s v="Zone B"/>
    <s v="Full-Time"/>
    <s v="Voluntary"/>
    <s v="Item type author pick set read style."/>
    <s v="IT/IS"/>
    <s v="Field Operations"/>
    <d v="1969-10-25T00:00:00"/>
    <s v="MA"/>
    <s v="Foreman"/>
    <x v="1"/>
    <n v="97654"/>
    <s v="Hispanic"/>
    <x v="2"/>
    <s v="Fully Meets"/>
    <n v="3"/>
    <n v="1"/>
    <n v="5"/>
    <n v="4"/>
    <s v="Technical Skills"/>
    <s v="External"/>
    <s v="Failed"/>
    <s v="West Jessicamouth"/>
    <s v="Evelyn Gray"/>
    <n v="4"/>
  </r>
  <r>
    <x v="2840"/>
    <s v="Paris Simpson"/>
    <d v="2021-03-20T00:00:00"/>
    <s v="N/A"/>
    <s v="Principal Data Architect"/>
    <s v="Kevin Gross"/>
    <s v="Unknown"/>
    <s v="CCDR"/>
    <s v="Active"/>
    <s v="Full-Time"/>
    <s v="Zone C"/>
    <s v="Full-Time"/>
    <s v="Unk"/>
    <s v="N/A"/>
    <s v="IT/IS"/>
    <s v="Wireline Construction"/>
    <d v="1970-06-17T00:00:00"/>
    <s v="CT"/>
    <s v="Laborer"/>
    <x v="1"/>
    <n v="78239"/>
    <s v="Asian"/>
    <x v="2"/>
    <s v="Fully Meets"/>
    <n v="3"/>
    <n v="5"/>
    <n v="4"/>
    <n v="4"/>
    <s v="Customer Service"/>
    <s v="External"/>
    <s v="Completed"/>
    <s v="South Annahaven"/>
    <s v="Dean Grimes"/>
    <n v="4"/>
  </r>
  <r>
    <x v="2841"/>
    <s v="Kyla Durham"/>
    <d v="2020-08-20T00:00:00"/>
    <d v="2021-08-11T00:00:00"/>
    <s v="Enterprise Architect"/>
    <s v="Clayton Robertson"/>
    <s v="Unknown"/>
    <s v="SVG"/>
    <s v="Leave of Absence"/>
    <s v="Part-Time"/>
    <s v="Zone B"/>
    <s v="Part-Time"/>
    <s v="Involuntary"/>
    <s v="Visit lawyer interesting."/>
    <s v="IT/IS"/>
    <s v="Aerial"/>
    <d v="1951-07-19T00:00:00"/>
    <s v="MA"/>
    <s v="Lineman"/>
    <x v="0"/>
    <n v="40402"/>
    <s v="White"/>
    <x v="3"/>
    <s v="Fully Meets"/>
    <n v="3"/>
    <n v="2"/>
    <n v="5"/>
    <n v="5"/>
    <s v="Project Management"/>
    <s v="Internal"/>
    <s v="Completed"/>
    <s v="Boothville"/>
    <s v="Keith Thomas"/>
    <n v="5"/>
  </r>
  <r>
    <x v="2842"/>
    <s v="Cassidy Maddox"/>
    <d v="2023-07-16T00:00:00"/>
    <d v="2023-07-30T00:00:00"/>
    <s v="Sr. DBA"/>
    <s v="Melissa Pineda"/>
    <s v="Unknown"/>
    <s v="EW"/>
    <s v="Leave of Absence"/>
    <s v="Full-Time"/>
    <s v="Zone C"/>
    <s v="Full-Time"/>
    <s v="Resignation"/>
    <s v="Place field everyone yourself."/>
    <s v="IT/IS"/>
    <s v="Engineers"/>
    <d v="1977-02-07T00:00:00"/>
    <s v="MA"/>
    <s v="Engineer"/>
    <x v="0"/>
    <n v="21480"/>
    <s v="Asian"/>
    <x v="2"/>
    <s v="Fully Meets"/>
    <n v="3"/>
    <n v="3"/>
    <n v="5"/>
    <n v="5"/>
    <s v="Technical Skills"/>
    <s v="External"/>
    <s v="Completed"/>
    <s v="New Richard"/>
    <s v="Rachel Brock"/>
    <n v="2"/>
  </r>
  <r>
    <x v="2843"/>
    <s v="Edgar Underwood"/>
    <d v="2021-06-10T00:00:00"/>
    <d v="2022-08-18T00:00:00"/>
    <s v="Network Engineer"/>
    <s v="Melissa Torres"/>
    <s v="Unknown"/>
    <s v="PYZ"/>
    <s v="Active"/>
    <s v="Part-Time"/>
    <s v="Zone C"/>
    <s v="Temporary"/>
    <s v="Voluntary"/>
    <s v="Church happen network dog kid thought."/>
    <s v="Executive Office"/>
    <s v="General - Con"/>
    <d v="1961-06-02T00:00:00"/>
    <s v="MA"/>
    <s v="Laborer"/>
    <x v="1"/>
    <n v="49677"/>
    <s v="White"/>
    <x v="2"/>
    <s v="PIP"/>
    <n v="3"/>
    <n v="3"/>
    <n v="2"/>
    <n v="5"/>
    <s v="Project Management"/>
    <s v="External"/>
    <s v="Failed"/>
    <s v="East Normanbury"/>
    <s v="Kelly Diaz"/>
    <n v="5"/>
  </r>
  <r>
    <x v="2844"/>
    <s v="Jaiden Underwood"/>
    <d v="2019-08-25T00:00:00"/>
    <s v="N/A"/>
    <s v="Network Engineer"/>
    <s v="Jordan Caldwell"/>
    <s v="Unknown"/>
    <s v="WBL"/>
    <s v="Active"/>
    <s v="Contract"/>
    <s v="Zone A"/>
    <s v="Full-Time"/>
    <s v="Unk"/>
    <s v="N/A"/>
    <s v="Executive Office"/>
    <s v="Field Operations"/>
    <d v="1969-08-10T00:00:00"/>
    <s v="MA"/>
    <s v="Laborer"/>
    <x v="1"/>
    <n v="69726"/>
    <s v="Hispanic"/>
    <x v="2"/>
    <s v="PIP"/>
    <n v="3"/>
    <n v="4"/>
    <n v="5"/>
    <n v="3"/>
    <s v="Project Management"/>
    <s v="Internal"/>
    <s v="Completed"/>
    <s v="Tapiastad"/>
    <s v="Jason Mendoza"/>
    <n v="5"/>
  </r>
  <r>
    <x v="2845"/>
    <s v="Eugene Potts"/>
    <d v="2020-05-04T00:00:00"/>
    <d v="2023-05-15T00:00:00"/>
    <s v="IT Support"/>
    <s v="Anthony Neal"/>
    <s v="Unknown"/>
    <s v="NEL"/>
    <s v="Active"/>
    <s v="Contract"/>
    <s v="Zone C"/>
    <s v="Full-Time"/>
    <s v="Retirement"/>
    <s v="Fall often enjoy once house card something."/>
    <s v="IT/IS"/>
    <s v="Wireline Construction"/>
    <d v="1975-08-10T00:00:00"/>
    <s v="MA"/>
    <s v="Driver"/>
    <x v="1"/>
    <n v="44664"/>
    <s v="Asian"/>
    <x v="2"/>
    <s v="Fully Meets"/>
    <n v="3"/>
    <n v="4"/>
    <n v="5"/>
    <n v="1"/>
    <s v="Leadership Development"/>
    <s v="Internal"/>
    <s v="Failed"/>
    <s v="West Lori"/>
    <s v="Frank Rogers"/>
    <n v="4"/>
  </r>
  <r>
    <x v="2846"/>
    <s v="Gilbert Klein"/>
    <d v="2019-02-24T00:00:00"/>
    <d v="2020-06-11T00:00:00"/>
    <s v="IT Support"/>
    <s v="Gregory Rodriguez"/>
    <s v="Unknown"/>
    <s v="PL"/>
    <s v="Active"/>
    <s v="Part-Time"/>
    <s v="Zone B"/>
    <s v="Temporary"/>
    <s v="Retirement"/>
    <s v="Indeed compare I since possible something."/>
    <s v="IT/IS"/>
    <s v="Field Operations"/>
    <d v="1998-09-06T00:00:00"/>
    <s v="MA"/>
    <s v="Laborer"/>
    <x v="1"/>
    <n v="53800"/>
    <s v="Hispanic"/>
    <x v="2"/>
    <s v="Fully Meets"/>
    <n v="3"/>
    <n v="5"/>
    <n v="3"/>
    <n v="1"/>
    <s v="Technical Skills"/>
    <s v="Internal"/>
    <s v="Completed"/>
    <s v="Keithhaven"/>
    <s v="Andrew Powers"/>
    <n v="4"/>
  </r>
  <r>
    <x v="2847"/>
    <s v="Nathaly Huffman"/>
    <d v="2019-09-24T00:00:00"/>
    <s v="N/A"/>
    <s v="IT Support"/>
    <s v="John Gordon"/>
    <s v="Unknown"/>
    <s v="BPC"/>
    <s v="Active"/>
    <s v="Full-Time"/>
    <s v="Zone C"/>
    <s v="Temporary"/>
    <s v="Unk"/>
    <s v="N/A"/>
    <s v="IT/IS"/>
    <s v="Field Operations"/>
    <d v="1996-08-18T00:00:00"/>
    <s v="MA"/>
    <s v="Technician"/>
    <x v="1"/>
    <n v="69459"/>
    <s v="Asian"/>
    <x v="0"/>
    <s v="Fully Meets"/>
    <n v="3"/>
    <n v="5"/>
    <n v="1"/>
    <n v="4"/>
    <s v="Communication Skills"/>
    <s v="Internal"/>
    <s v="Failed"/>
    <s v="Cardenasshire"/>
    <s v="Shane James"/>
    <n v="2"/>
  </r>
  <r>
    <x v="2848"/>
    <s v="Nancy Clay"/>
    <d v="2021-02-13T00:00:00"/>
    <s v="N/A"/>
    <s v="IT Support"/>
    <s v="Darryl Vargas"/>
    <s v="Unknown"/>
    <s v="CCDR"/>
    <s v="Active"/>
    <s v="Contract"/>
    <s v="Zone A"/>
    <s v="Part-Time"/>
    <s v="Unk"/>
    <s v="N/A"/>
    <s v="IT/IS"/>
    <s v="General - Con"/>
    <d v="1979-01-21T00:00:00"/>
    <s v="MA"/>
    <s v="Foreman"/>
    <x v="0"/>
    <n v="78801"/>
    <s v="White"/>
    <x v="1"/>
    <s v="Fully Meets"/>
    <n v="3"/>
    <n v="3"/>
    <n v="3"/>
    <n v="1"/>
    <s v="Leadership Development"/>
    <s v="External"/>
    <s v="Completed"/>
    <s v="South Lauraland"/>
    <s v="Tiffany Glover"/>
    <n v="3"/>
  </r>
  <r>
    <x v="2849"/>
    <s v="Kylie Cantrell"/>
    <d v="2020-01-05T00:00:00"/>
    <d v="2022-04-25T00:00:00"/>
    <s v="Sr. Network Engineer"/>
    <s v="Cheryl Cook"/>
    <s v="Unknown"/>
    <s v="MSC"/>
    <s v="Active"/>
    <s v="Part-Time"/>
    <s v="Zone B"/>
    <s v="Temporary"/>
    <s v="Voluntary"/>
    <s v="Gas likely father read individual fly serve."/>
    <s v="IT/IS"/>
    <s v="Yard (Material Handling)"/>
    <d v="1953-08-17T00:00:00"/>
    <s v="MA"/>
    <s v="Administration"/>
    <x v="1"/>
    <n v="77264"/>
    <s v="Hispanic"/>
    <x v="2"/>
    <s v="Fully Meets"/>
    <n v="3"/>
    <n v="1"/>
    <n v="3"/>
    <n v="5"/>
    <s v="Communication Skills"/>
    <s v="Internal"/>
    <s v="Completed"/>
    <s v="Catherinestad"/>
    <s v="Cody Flores"/>
    <n v="1"/>
  </r>
  <r>
    <x v="2850"/>
    <s v="Vance Marquez"/>
    <d v="2019-01-18T00:00:00"/>
    <d v="2020-03-30T00:00:00"/>
    <s v="Sr. Network Engineer"/>
    <s v="Thomas Hanson"/>
    <s v="Unknown"/>
    <s v="NEL"/>
    <s v="Leave of Absence"/>
    <s v="Contract"/>
    <s v="Zone C"/>
    <s v="Temporary"/>
    <s v="Resignation"/>
    <s v="Law particularly paper friend."/>
    <s v="IT/IS"/>
    <s v="Executive"/>
    <d v="1994-07-07T00:00:00"/>
    <s v="CT"/>
    <s v="Manager"/>
    <x v="1"/>
    <n v="38058"/>
    <s v="Black"/>
    <x v="0"/>
    <s v="PIP"/>
    <n v="3"/>
    <n v="5"/>
    <n v="2"/>
    <n v="1"/>
    <s v="Project Management"/>
    <s v="Internal"/>
    <s v="Failed"/>
    <s v="East Michele"/>
    <s v="Angel Morales"/>
    <n v="3"/>
  </r>
  <r>
    <x v="2851"/>
    <s v="Dante Wyatt"/>
    <d v="2019-03-01T00:00:00"/>
    <d v="2021-09-25T00:00:00"/>
    <s v="Principal Data Architect"/>
    <s v="Dr. Eric Henderson"/>
    <s v="Unknown"/>
    <s v="PL"/>
    <s v="Leave of Absence"/>
    <s v="Part-Time"/>
    <s v="Zone A"/>
    <s v="Temporary"/>
    <s v="Retirement"/>
    <s v="Modern fight pattern."/>
    <s v="IT/IS"/>
    <s v="Field Operations"/>
    <d v="1987-09-10T00:00:00"/>
    <s v="CT"/>
    <s v="Laborer"/>
    <x v="0"/>
    <n v="34011"/>
    <s v="White"/>
    <x v="1"/>
    <s v="PIP"/>
    <n v="3"/>
    <n v="5"/>
    <n v="2"/>
    <n v="4"/>
    <s v="Technical Skills"/>
    <s v="External"/>
    <s v="Completed"/>
    <s v="Joanmouth"/>
    <s v="Kevin Mitchell"/>
    <n v="3"/>
  </r>
  <r>
    <x v="2852"/>
    <s v="Rey Monroe"/>
    <d v="2021-08-14T00:00:00"/>
    <d v="2022-11-05T00:00:00"/>
    <s v="Enterprise Architect"/>
    <s v="James Horn"/>
    <s v="Unknown"/>
    <s v="PYZ"/>
    <s v="Leave of Absence"/>
    <s v="Full-Time"/>
    <s v="Zone A"/>
    <s v="Temporary"/>
    <s v="Resignation"/>
    <s v="Rule yes maintain treatment."/>
    <s v="IT/IS"/>
    <s v="General - Con"/>
    <d v="1983-07-18T00:00:00"/>
    <s v="MA"/>
    <s v="Operator"/>
    <x v="0"/>
    <n v="56198"/>
    <s v="Asian"/>
    <x v="2"/>
    <s v="Fully Meets"/>
    <n v="3"/>
    <n v="1"/>
    <n v="3"/>
    <n v="3"/>
    <s v="Leadership Development"/>
    <s v="External"/>
    <s v="Failed"/>
    <s v="New Davidview"/>
    <s v="Regina Sullivan"/>
    <n v="3"/>
  </r>
  <r>
    <x v="2853"/>
    <s v="Jayden Mckee"/>
    <d v="2019-06-06T00:00:00"/>
    <d v="2019-09-05T00:00:00"/>
    <s v="Network Engineer"/>
    <s v="Matthew Miranda"/>
    <s v="Unknown"/>
    <s v="WBL"/>
    <s v="Active"/>
    <s v="Part-Time"/>
    <s v="Zone B"/>
    <s v="Temporary"/>
    <s v="Retirement"/>
    <s v="Area card test push day effect."/>
    <s v="Executive Office"/>
    <s v="Technology / It"/>
    <d v="1942-01-24T00:00:00"/>
    <s v="MA"/>
    <s v="Manager"/>
    <x v="1"/>
    <n v="72343"/>
    <s v="Black"/>
    <x v="2"/>
    <s v="Fully Meets"/>
    <n v="3"/>
    <n v="5"/>
    <n v="2"/>
    <n v="5"/>
    <s v="Communication Skills"/>
    <s v="External"/>
    <s v="Failed"/>
    <s v="West Mary"/>
    <s v="Edward Campbell"/>
    <n v="5"/>
  </r>
  <r>
    <x v="2854"/>
    <s v="Brady Yoder"/>
    <d v="2021-05-25T00:00:00"/>
    <d v="2022-08-13T00:00:00"/>
    <s v="Network Engineer"/>
    <s v="Jason Patel"/>
    <s v="Unknown"/>
    <s v="WBL"/>
    <s v="Active"/>
    <s v="Part-Time"/>
    <s v="Zone B"/>
    <s v="Part-Time"/>
    <s v="Retirement"/>
    <s v="Case try necessary test. Full today TV bit year."/>
    <s v="Executive Office"/>
    <s v="People Services"/>
    <d v="1999-10-01T00:00:00"/>
    <s v="MA"/>
    <s v="Accountant"/>
    <x v="1"/>
    <n v="77314"/>
    <s v="Other"/>
    <x v="1"/>
    <s v="Fully Meets"/>
    <n v="3"/>
    <n v="5"/>
    <n v="3"/>
    <n v="4"/>
    <s v="Communication Skills"/>
    <s v="External"/>
    <s v="Completed"/>
    <s v="Lake Melissaborough"/>
    <s v="Brian Garcia"/>
    <n v="1"/>
  </r>
  <r>
    <x v="2855"/>
    <s v="Darwin Allen"/>
    <d v="2023-03-17T00:00:00"/>
    <d v="2023-06-12T00:00:00"/>
    <s v="Network Engineer"/>
    <s v="Michael Young"/>
    <s v="Unknown"/>
    <s v="TNS"/>
    <s v="Active"/>
    <s v="Part-Time"/>
    <s v="Zone C"/>
    <s v="Part-Time"/>
    <s v="Involuntary"/>
    <s v="Stand cut knowledge staff course than class."/>
    <s v="Executive Office"/>
    <s v="Wireline Construction"/>
    <d v="1994-05-17T00:00:00"/>
    <s v="MA"/>
    <s v="Groundman"/>
    <x v="1"/>
    <n v="57170"/>
    <s v="Other"/>
    <x v="3"/>
    <s v="PIP"/>
    <n v="3"/>
    <n v="5"/>
    <n v="1"/>
    <n v="4"/>
    <s v="Technical Skills"/>
    <s v="External"/>
    <s v="Completed"/>
    <s v="Jensenborough"/>
    <s v="Zachary Jennings"/>
    <n v="4"/>
  </r>
  <r>
    <x v="2856"/>
    <s v="Jasper Harrison"/>
    <d v="2022-10-02T00:00:00"/>
    <d v="2022-10-11T00:00:00"/>
    <s v="IT Support"/>
    <s v="Lindsey Osborne"/>
    <s v="Unknown"/>
    <s v="SVG"/>
    <s v="Active"/>
    <s v="Contract"/>
    <s v="Zone B"/>
    <s v="Temporary"/>
    <s v="Voluntary"/>
    <s v="Forget budget now window."/>
    <s v="IT/IS"/>
    <s v="Fielders"/>
    <d v="1963-05-24T00:00:00"/>
    <s v="MA"/>
    <s v="Engineer"/>
    <x v="1"/>
    <n v="18837"/>
    <s v="Black"/>
    <x v="1"/>
    <s v="PIP"/>
    <n v="3"/>
    <n v="1"/>
    <n v="1"/>
    <n v="2"/>
    <s v="Leadership Development"/>
    <s v="External"/>
    <s v="Completed"/>
    <s v="South Thomasview"/>
    <s v="Darrell Davidson"/>
    <n v="1"/>
  </r>
  <r>
    <x v="2857"/>
    <s v="Bailey Humphrey"/>
    <d v="2022-01-22T00:00:00"/>
    <s v="N/A"/>
    <s v="IT Support"/>
    <s v="Gerald Yu"/>
    <s v="Unknown"/>
    <s v="PYZ"/>
    <s v="Active"/>
    <s v="Full-Time"/>
    <s v="Zone B"/>
    <s v="Full-Time"/>
    <s v="Unk"/>
    <s v="N/A"/>
    <s v="IT/IS"/>
    <s v="Engineers"/>
    <d v="1951-07-02T00:00:00"/>
    <s v="MA"/>
    <s v="Technician"/>
    <x v="1"/>
    <n v="90580"/>
    <s v="Other"/>
    <x v="0"/>
    <s v="Fully Meets"/>
    <n v="3"/>
    <n v="3"/>
    <n v="3"/>
    <n v="1"/>
    <s v="Project Management"/>
    <s v="External"/>
    <s v="Failed"/>
    <s v="Lake Jessicaport"/>
    <s v="Mary Morris"/>
    <n v="4"/>
  </r>
  <r>
    <x v="2858"/>
    <s v="Clare English"/>
    <d v="2019-11-29T00:00:00"/>
    <d v="2022-08-18T00:00:00"/>
    <s v="IT Support"/>
    <s v="Randall Keller"/>
    <s v="Unknown"/>
    <s v="PL"/>
    <s v="Active"/>
    <s v="Full-Time"/>
    <s v="Zone B"/>
    <s v="Part-Time"/>
    <s v="Voluntary"/>
    <s v="Conference feeling notice military."/>
    <s v="IT/IS"/>
    <s v="Fielders"/>
    <d v="1992-04-20T00:00:00"/>
    <s v="MA"/>
    <s v="Engineer"/>
    <x v="0"/>
    <n v="70282"/>
    <s v="Hispanic"/>
    <x v="0"/>
    <s v="PIP"/>
    <n v="3"/>
    <n v="1"/>
    <n v="2"/>
    <n v="5"/>
    <s v="Communication Skills"/>
    <s v="External"/>
    <s v="Completed"/>
    <s v="North Amber"/>
    <s v="Colleen Miller"/>
    <n v="1"/>
  </r>
  <r>
    <x v="2859"/>
    <s v="Amy Sherman"/>
    <d v="2020-07-01T00:00:00"/>
    <d v="2022-09-22T00:00:00"/>
    <s v="IT Support"/>
    <s v="Ricky Banks"/>
    <s v="Unknown"/>
    <s v="NEL"/>
    <s v="Active"/>
    <s v="Contract"/>
    <s v="Zone B"/>
    <s v="Temporary"/>
    <s v="Resignation"/>
    <s v="A matter seven second professor."/>
    <s v="IT/IS"/>
    <s v="Catv"/>
    <d v="1996-01-04T00:00:00"/>
    <s v="MA"/>
    <s v="Lineman"/>
    <x v="0"/>
    <n v="86329"/>
    <s v="Asian"/>
    <x v="2"/>
    <s v="Fully Meets"/>
    <n v="3"/>
    <n v="2"/>
    <n v="4"/>
    <n v="3"/>
    <s v="Technical Skills"/>
    <s v="Internal"/>
    <s v="Completed"/>
    <s v="West Briana"/>
    <s v="Sarah Walter"/>
    <n v="4"/>
  </r>
  <r>
    <x v="2860"/>
    <s v="Lizbeth Hunt"/>
    <d v="2022-03-24T00:00:00"/>
    <s v="N/A"/>
    <s v="Sr. Network Engineer"/>
    <s v="Jessica Figueroa"/>
    <s v="Unknown"/>
    <s v="PL"/>
    <s v="Active"/>
    <s v="Full-Time"/>
    <s v="Zone C"/>
    <s v="Part-Time"/>
    <s v="Unk"/>
    <s v="N/A"/>
    <s v="IT/IS"/>
    <s v="General - Con"/>
    <d v="1965-02-25T00:00:00"/>
    <s v="MA"/>
    <s v="Flagger"/>
    <x v="1"/>
    <n v="70757"/>
    <s v="Other"/>
    <x v="1"/>
    <s v="PIP"/>
    <n v="3"/>
    <n v="3"/>
    <n v="1"/>
    <n v="5"/>
    <s v="Project Management"/>
    <s v="Internal"/>
    <s v="Completed"/>
    <s v="Robertchester"/>
    <s v="Daniel Brown"/>
    <n v="1"/>
  </r>
  <r>
    <x v="2861"/>
    <s v="Eden Armstrong"/>
    <d v="2019-05-13T00:00:00"/>
    <d v="2023-06-06T00:00:00"/>
    <s v="Sr. Network Engineer"/>
    <s v="Lindsey Gibson"/>
    <s v="Unknown"/>
    <s v="BPC"/>
    <s v="Leave of Absence"/>
    <s v="Part-Time"/>
    <s v="Zone B"/>
    <s v="Temporary"/>
    <s v="Involuntary"/>
    <s v="Contain result down realize employee image in."/>
    <s v="IT/IS"/>
    <s v="Project Management - Con"/>
    <d v="1989-05-05T00:00:00"/>
    <s v="CT"/>
    <s v="Engineer"/>
    <x v="1"/>
    <n v="58224"/>
    <s v="White"/>
    <x v="0"/>
    <s v="PIP"/>
    <n v="3"/>
    <n v="3"/>
    <n v="1"/>
    <n v="3"/>
    <s v="Communication Skills"/>
    <s v="Internal"/>
    <s v="Completed"/>
    <s v="South Davidmouth"/>
    <s v="Darlene Harris"/>
    <n v="3"/>
  </r>
  <r>
    <x v="2862"/>
    <s v="Eugene Mueller"/>
    <d v="2019-06-07T00:00:00"/>
    <s v="N/A"/>
    <s v="Principal Data Architect"/>
    <s v="Jeremy Hanson"/>
    <s v="Unknown"/>
    <s v="CCDR"/>
    <s v="Active"/>
    <s v="Contract"/>
    <s v="Zone A"/>
    <s v="Temporary"/>
    <s v="Unk"/>
    <s v="N/A"/>
    <s v="IT/IS"/>
    <s v="Aerial"/>
    <d v="1972-03-19T00:00:00"/>
    <s v="MA"/>
    <s v="Technician"/>
    <x v="0"/>
    <n v="38413"/>
    <s v="Other"/>
    <x v="2"/>
    <s v="PIP"/>
    <n v="3"/>
    <n v="4"/>
    <n v="2"/>
    <n v="1"/>
    <s v="Leadership Development"/>
    <s v="Internal"/>
    <s v="Failed"/>
    <s v="Port Amanda"/>
    <s v="Sharon Decker"/>
    <n v="5"/>
  </r>
  <r>
    <x v="2863"/>
    <s v="Tiffany Washington"/>
    <d v="2022-12-05T00:00:00"/>
    <d v="2023-06-13T00:00:00"/>
    <s v="Enterprise Architect"/>
    <s v="David Chung"/>
    <s v="Unknown"/>
    <s v="SVG"/>
    <s v="Leave of Absence"/>
    <s v="Contract"/>
    <s v="Zone A"/>
    <s v="Full-Time"/>
    <s v="Resignation"/>
    <s v="Sort blue time total."/>
    <s v="IT/IS"/>
    <s v="Aerial"/>
    <d v="1969-04-27T00:00:00"/>
    <s v="MA"/>
    <s v="Laborer"/>
    <x v="0"/>
    <n v="32977"/>
    <s v="Other"/>
    <x v="0"/>
    <s v="Needs Improvement"/>
    <n v="3"/>
    <n v="3"/>
    <n v="4"/>
    <n v="2"/>
    <s v="Leadership Development"/>
    <s v="External"/>
    <s v="Failed"/>
    <s v="North Regina"/>
    <s v="Dennis Decker"/>
    <n v="4"/>
  </r>
  <r>
    <x v="2864"/>
    <s v="Sloane Moss"/>
    <d v="2020-09-29T00:00:00"/>
    <d v="2021-10-22T00:00:00"/>
    <s v="Network Engineer"/>
    <s v="Jacob Russo"/>
    <s v="Unknown"/>
    <s v="MSC"/>
    <s v="Active"/>
    <s v="Part-Time"/>
    <s v="Zone C"/>
    <s v="Temporary"/>
    <s v="Involuntary"/>
    <s v="Me husband about special within."/>
    <s v="Production"/>
    <s v="Sales &amp; Marketing"/>
    <d v="1963-10-03T00:00:00"/>
    <s v="MA"/>
    <s v="Vp"/>
    <x v="1"/>
    <n v="9209"/>
    <s v="Asian"/>
    <x v="2"/>
    <s v="Needs Improvement"/>
    <n v="3"/>
    <n v="1"/>
    <n v="4"/>
    <n v="3"/>
    <s v="Project Management"/>
    <s v="External"/>
    <s v="Completed"/>
    <s v="Milesshire"/>
    <s v="Cheryl Ortiz"/>
    <n v="2"/>
  </r>
  <r>
    <x v="2865"/>
    <s v="Kaeden Vargas"/>
    <d v="2020-09-04T00:00:00"/>
    <d v="2021-04-17T00:00:00"/>
    <s v="Network Engineer"/>
    <s v="Harold Lee"/>
    <s v="Unknown"/>
    <s v="TNS"/>
    <s v="Active"/>
    <s v="Contract"/>
    <s v="Zone A"/>
    <s v="Full-Time"/>
    <s v="Retirement"/>
    <s v="First bed red in."/>
    <s v="Executive Office"/>
    <s v="Field Operations"/>
    <d v="1959-11-09T00:00:00"/>
    <s v="MA"/>
    <s v="Technician"/>
    <x v="1"/>
    <n v="58737"/>
    <s v="Other"/>
    <x v="3"/>
    <s v="Fully Meets"/>
    <n v="3"/>
    <n v="2"/>
    <n v="1"/>
    <n v="5"/>
    <s v="Customer Service"/>
    <s v="Internal"/>
    <s v="Failed"/>
    <s v="New Rachelborough"/>
    <s v="Erica Brewer"/>
    <n v="4"/>
  </r>
  <r>
    <x v="2866"/>
    <s v="Lena Sandoval"/>
    <d v="2018-08-26T00:00:00"/>
    <s v="N/A"/>
    <s v="Network Engineer"/>
    <s v="Heather Hill"/>
    <s v="Unknown"/>
    <s v="PYZ"/>
    <s v="Active"/>
    <s v="Part-Time"/>
    <s v="Zone B"/>
    <s v="Full-Time"/>
    <s v="Unk"/>
    <s v="N/A"/>
    <s v="Executive Office"/>
    <s v="Catv"/>
    <d v="1986-10-21T00:00:00"/>
    <s v="MA"/>
    <s v="Clerk"/>
    <x v="1"/>
    <n v="5363"/>
    <s v="Other"/>
    <x v="1"/>
    <s v="Fully Meets"/>
    <n v="3"/>
    <n v="5"/>
    <n v="3"/>
    <n v="3"/>
    <s v="Communication Skills"/>
    <s v="External"/>
    <s v="Failed"/>
    <s v="Stewartbury"/>
    <s v="Angie Romero DDS"/>
    <n v="4"/>
  </r>
  <r>
    <x v="2867"/>
    <s v="Adrien Olsen"/>
    <d v="2019-08-17T00:00:00"/>
    <s v="N/A"/>
    <s v="Network Engineer"/>
    <s v="Jasmine Smith"/>
    <s v="Unknown"/>
    <s v="WBL"/>
    <s v="Active"/>
    <s v="Contract"/>
    <s v="Zone A"/>
    <s v="Part-Time"/>
    <s v="Unk"/>
    <s v="N/A"/>
    <s v="IT/IS"/>
    <s v="Finance &amp; Accounting"/>
    <d v="2000-03-23T00:00:00"/>
    <s v="MA"/>
    <s v="Administrative"/>
    <x v="1"/>
    <n v="51175"/>
    <s v="Hispanic"/>
    <x v="1"/>
    <s v="Fully Meets"/>
    <n v="3"/>
    <n v="3"/>
    <n v="1"/>
    <n v="2"/>
    <s v="Project Management"/>
    <s v="Internal"/>
    <s v="Completed"/>
    <s v="North Timothyland"/>
    <s v="Taylor Harrington"/>
    <n v="3"/>
  </r>
  <r>
    <x v="2868"/>
    <s v="Damari Brewer"/>
    <d v="2019-09-25T00:00:00"/>
    <d v="2020-02-07T00:00:00"/>
    <s v="IT Support"/>
    <s v="Shawn Martin"/>
    <s v="Unknown"/>
    <s v="NEL"/>
    <s v="Active"/>
    <s v="Full-Time"/>
    <s v="Zone A"/>
    <s v="Temporary"/>
    <s v="Voluntary"/>
    <s v="Investment radio bring who. Big move rise return."/>
    <s v="IT/IS"/>
    <s v="Field Operations"/>
    <d v="1977-06-10T00:00:00"/>
    <s v="MA"/>
    <s v="Drafter"/>
    <x v="1"/>
    <n v="49132"/>
    <s v="Hispanic"/>
    <x v="3"/>
    <s v="Fully Meets"/>
    <n v="3"/>
    <n v="1"/>
    <n v="4"/>
    <n v="2"/>
    <s v="Project Management"/>
    <s v="External"/>
    <s v="Completed"/>
    <s v="Christophershire"/>
    <s v="Amanda Chase"/>
    <n v="2"/>
  </r>
  <r>
    <x v="2869"/>
    <s v="Annalise Gross"/>
    <d v="2023-03-11T00:00:00"/>
    <d v="2023-03-11T00:00:00"/>
    <s v="IT Support"/>
    <s v="Mr. Todd Lawson"/>
    <s v="Unknown"/>
    <s v="PL"/>
    <s v="Active"/>
    <s v="Contract"/>
    <s v="Zone B"/>
    <s v="Temporary"/>
    <s v="Resignation"/>
    <s v="Capital economy while notice this nice."/>
    <s v="IT/IS"/>
    <s v="Project Management - Con"/>
    <d v="1966-11-23T00:00:00"/>
    <s v="MA"/>
    <s v="Laborer"/>
    <x v="1"/>
    <n v="64853"/>
    <s v="Asian"/>
    <x v="2"/>
    <s v="Fully Meets"/>
    <n v="3"/>
    <n v="1"/>
    <n v="5"/>
    <n v="1"/>
    <s v="Technical Skills"/>
    <s v="External"/>
    <s v="Completed"/>
    <s v="Kevinville"/>
    <s v="Christopher Herring"/>
    <n v="1"/>
  </r>
  <r>
    <x v="2870"/>
    <s v="Kamari Mcgrath"/>
    <d v="2022-12-15T00:00:00"/>
    <s v="N/A"/>
    <s v="IT Support"/>
    <s v="Laura Sanchez"/>
    <s v="Unknown"/>
    <s v="BPC"/>
    <s v="Active"/>
    <s v="Full-Time"/>
    <s v="Zone B"/>
    <s v="Full-Time"/>
    <s v="Unk"/>
    <s v="N/A"/>
    <s v="IT/IS"/>
    <s v="General - Con"/>
    <d v="1971-06-05T00:00:00"/>
    <s v="MA"/>
    <s v="Lineman"/>
    <x v="0"/>
    <n v="39859"/>
    <s v="White"/>
    <x v="1"/>
    <s v="Fully Meets"/>
    <n v="3"/>
    <n v="4"/>
    <n v="5"/>
    <n v="2"/>
    <s v="Technical Skills"/>
    <s v="External"/>
    <s v="Completed"/>
    <s v="West Christina"/>
    <s v="Pamela Acosta"/>
    <n v="5"/>
  </r>
  <r>
    <x v="2871"/>
    <s v="Lorena Rice"/>
    <d v="2018-08-10T00:00:00"/>
    <d v="2021-02-08T00:00:00"/>
    <s v="IT Support"/>
    <s v="Jeffrey Ramos"/>
    <s v="Unknown"/>
    <s v="CCDR"/>
    <s v="Active"/>
    <s v="Contract"/>
    <s v="Zone B"/>
    <s v="Part-Time"/>
    <s v="Resignation"/>
    <s v="Four yourself strong give focus meeting."/>
    <s v="IT/IS"/>
    <s v="Engineers"/>
    <d v="1966-01-08T00:00:00"/>
    <s v="MA"/>
    <s v="Director"/>
    <x v="0"/>
    <n v="48135"/>
    <s v="Asian"/>
    <x v="2"/>
    <s v="Fully Meets"/>
    <n v="3"/>
    <n v="5"/>
    <n v="5"/>
    <n v="3"/>
    <s v="Communication Skills"/>
    <s v="Internal"/>
    <s v="Completed"/>
    <s v="Davisville"/>
    <s v="Robert Gray"/>
    <n v="3"/>
  </r>
  <r>
    <x v="2872"/>
    <s v="Eliezer Stokes"/>
    <d v="2022-03-04T00:00:00"/>
    <d v="2023-06-22T00:00:00"/>
    <s v="Sr. Network Engineer"/>
    <s v="Patricia Johnson"/>
    <s v="Unknown"/>
    <s v="NEL"/>
    <s v="Active"/>
    <s v="Full-Time"/>
    <s v="Zone B"/>
    <s v="Part-Time"/>
    <s v="Resignation"/>
    <s v="Up reason question past attention."/>
    <s v="IT/IS"/>
    <s v="Executive"/>
    <d v="1972-10-27T00:00:00"/>
    <s v="MA"/>
    <s v="General Manager"/>
    <x v="1"/>
    <n v="41066"/>
    <s v="Hispanic"/>
    <x v="1"/>
    <s v="Fully Meets"/>
    <n v="3"/>
    <n v="3"/>
    <n v="4"/>
    <n v="5"/>
    <s v="Project Management"/>
    <s v="Internal"/>
    <s v="Completed"/>
    <s v="West Deborahville"/>
    <s v="Shane Jones"/>
    <n v="3"/>
  </r>
  <r>
    <x v="2873"/>
    <s v="Aspen Reyes"/>
    <d v="2020-06-02T00:00:00"/>
    <s v="N/A"/>
    <s v="Sr. Network Engineer"/>
    <s v="Brandy Greer"/>
    <s v="Unknown"/>
    <s v="PL"/>
    <s v="Active"/>
    <s v="Part-Time"/>
    <s v="Zone C"/>
    <s v="Part-Time"/>
    <s v="Unk"/>
    <s v="N/A"/>
    <s v="IT/IS"/>
    <s v="General - Con"/>
    <d v="1997-10-22T00:00:00"/>
    <s v="CT"/>
    <s v="Laborer"/>
    <x v="1"/>
    <n v="28613"/>
    <s v="Hispanic"/>
    <x v="0"/>
    <s v="Fully Meets"/>
    <n v="3"/>
    <n v="4"/>
    <n v="4"/>
    <n v="5"/>
    <s v="Project Management"/>
    <s v="External"/>
    <s v="Completed"/>
    <s v="Suzanneborough"/>
    <s v="Kristy Rodriguez"/>
    <n v="2"/>
  </r>
  <r>
    <x v="2874"/>
    <s v="Rudy Richardson"/>
    <d v="2021-06-29T00:00:00"/>
    <s v="N/A"/>
    <s v="Sr. Network Engineer"/>
    <s v="Charles Velez"/>
    <s v="Unknown"/>
    <s v="BPC"/>
    <s v="Active"/>
    <s v="Contract"/>
    <s v="Zone A"/>
    <s v="Temporary"/>
    <s v="Unk"/>
    <s v="N/A"/>
    <s v="IT/IS"/>
    <s v="Underground"/>
    <d v="1969-08-23T00:00:00"/>
    <s v="CT"/>
    <s v="Laborer"/>
    <x v="1"/>
    <n v="81215"/>
    <s v="Asian"/>
    <x v="3"/>
    <s v="Fully Meets"/>
    <n v="3"/>
    <n v="5"/>
    <n v="5"/>
    <n v="1"/>
    <s v="Leadership Development"/>
    <s v="External"/>
    <s v="Failed"/>
    <s v="Edwardshaven"/>
    <s v="Loretta Reynolds"/>
    <n v="2"/>
  </r>
  <r>
    <x v="2875"/>
    <s v="Alana Castro"/>
    <d v="2021-10-24T00:00:00"/>
    <s v="N/A"/>
    <s v="Principal Data Architect"/>
    <s v="Deborah Bell"/>
    <s v="Unknown"/>
    <s v="CCDR"/>
    <s v="Active"/>
    <s v="Contract"/>
    <s v="Zone C"/>
    <s v="Temporary"/>
    <s v="Unk"/>
    <s v="N/A"/>
    <s v="IT/IS"/>
    <s v="General - Con"/>
    <d v="1954-05-30T00:00:00"/>
    <s v="MA"/>
    <s v="Lineman"/>
    <x v="0"/>
    <n v="70578"/>
    <s v="Hispanic"/>
    <x v="2"/>
    <s v="PIP"/>
    <n v="3"/>
    <n v="3"/>
    <n v="2"/>
    <n v="5"/>
    <s v="Leadership Development"/>
    <s v="External"/>
    <s v="Failed"/>
    <s v="Crosschester"/>
    <s v="Gary Park"/>
    <n v="1"/>
  </r>
  <r>
    <x v="2876"/>
    <s v="Oscar Lopez"/>
    <d v="2018-10-22T00:00:00"/>
    <d v="2020-04-07T00:00:00"/>
    <s v="Network Engineer"/>
    <s v="Christian Ortega"/>
    <s v="Unknown"/>
    <s v="MSC"/>
    <s v="Active"/>
    <s v="Part-Time"/>
    <s v="Zone A"/>
    <s v="Full-Time"/>
    <s v="Resignation"/>
    <s v="Increase town serious care support key heavy."/>
    <s v="Executive Office"/>
    <s v="General - Con"/>
    <d v="1976-01-21T00:00:00"/>
    <s v="MA"/>
    <s v="Lineman"/>
    <x v="1"/>
    <n v="81607"/>
    <s v="Asian"/>
    <x v="2"/>
    <s v="PIP"/>
    <n v="3"/>
    <n v="3"/>
    <n v="3"/>
    <n v="4"/>
    <s v="Communication Skills"/>
    <s v="External"/>
    <s v="Completed"/>
    <s v="Markhaven"/>
    <s v="Jeremy Townsend"/>
    <n v="1"/>
  </r>
  <r>
    <x v="2877"/>
    <s v="Carter Cook"/>
    <d v="2018-09-08T00:00:00"/>
    <d v="2021-08-23T00:00:00"/>
    <s v="Network Engineer"/>
    <s v="Michael Morton"/>
    <s v="Unknown"/>
    <s v="TNS"/>
    <s v="Active"/>
    <s v="Contract"/>
    <s v="Zone B"/>
    <s v="Part-Time"/>
    <s v="Voluntary"/>
    <s v="Hot star town often onto although cultural."/>
    <s v="Executive Office"/>
    <s v="Engineers"/>
    <d v="1967-02-18T00:00:00"/>
    <s v="MA"/>
    <s v="Engineer"/>
    <x v="1"/>
    <n v="69536"/>
    <s v="Other"/>
    <x v="3"/>
    <s v="Fully Meets"/>
    <n v="3"/>
    <n v="4"/>
    <n v="4"/>
    <n v="1"/>
    <s v="Customer Service"/>
    <s v="Internal"/>
    <s v="Completed"/>
    <s v="Fletchermouth"/>
    <s v="Nancy Lewis"/>
    <n v="5"/>
  </r>
  <r>
    <x v="2878"/>
    <s v="Liam Hanna"/>
    <d v="2019-02-08T00:00:00"/>
    <d v="2023-02-24T00:00:00"/>
    <s v="Network Engineer"/>
    <s v="Brian Aguirre"/>
    <s v="Unknown"/>
    <s v="PYZ"/>
    <s v="Active"/>
    <s v="Full-Time"/>
    <s v="Zone C"/>
    <s v="Part-Time"/>
    <s v="Involuntary"/>
    <s v="Say rate glass natural study pattern."/>
    <s v="IT/IS"/>
    <s v="Field Operations"/>
    <d v="1996-01-13T00:00:00"/>
    <s v="MA"/>
    <s v="Clerk"/>
    <x v="1"/>
    <n v="16655"/>
    <s v="Hispanic"/>
    <x v="0"/>
    <s v="Fully Meets"/>
    <n v="3"/>
    <n v="1"/>
    <n v="5"/>
    <n v="2"/>
    <s v="Project Management"/>
    <s v="Internal"/>
    <s v="Failed"/>
    <s v="South Jeremyberg"/>
    <s v="Angel Mckinney"/>
    <n v="2"/>
  </r>
  <r>
    <x v="2879"/>
    <s v="Zara Pitts"/>
    <d v="2021-03-29T00:00:00"/>
    <d v="2021-06-27T00:00:00"/>
    <s v="Network Engineer"/>
    <s v="Richard Gonzalez"/>
    <s v="Unknown"/>
    <s v="WBL"/>
    <s v="Active"/>
    <s v="Part-Time"/>
    <s v="Zone B"/>
    <s v="Temporary"/>
    <s v="Voluntary"/>
    <s v="Offer kitchen foreign role."/>
    <s v="IT/IS"/>
    <s v="General - Con"/>
    <d v="1973-05-15T00:00:00"/>
    <s v="MA"/>
    <s v="Clerical"/>
    <x v="1"/>
    <n v="73726"/>
    <s v="Black"/>
    <x v="2"/>
    <s v="Fully Meets"/>
    <n v="3"/>
    <n v="4"/>
    <n v="3"/>
    <n v="1"/>
    <s v="Communication Skills"/>
    <s v="Internal"/>
    <s v="Completed"/>
    <s v="Randallport"/>
    <s v="Kyle Davis"/>
    <n v="3"/>
  </r>
  <r>
    <x v="2880"/>
    <s v="Abby Woodward"/>
    <d v="2019-06-19T00:00:00"/>
    <s v="N/A"/>
    <s v="IT Support"/>
    <s v="Karen Elliott"/>
    <s v="Unknown"/>
    <s v="NEL"/>
    <s v="Active"/>
    <s v="Part-Time"/>
    <s v="Zone B"/>
    <s v="Part-Time"/>
    <s v="Unk"/>
    <s v="N/A"/>
    <s v="IT/IS"/>
    <s v="Field Operations"/>
    <d v="1992-11-12T00:00:00"/>
    <s v="MA"/>
    <s v="Laborer"/>
    <x v="1"/>
    <n v="14181"/>
    <s v="Other"/>
    <x v="3"/>
    <s v="Fully Meets"/>
    <n v="3"/>
    <n v="5"/>
    <n v="3"/>
    <n v="5"/>
    <s v="Project Management"/>
    <s v="External"/>
    <s v="Failed"/>
    <s v="Edwardville"/>
    <s v="Beth Hughes"/>
    <n v="3"/>
  </r>
  <r>
    <x v="2881"/>
    <s v="Litzy Esparza"/>
    <d v="2019-01-30T00:00:00"/>
    <s v="N/A"/>
    <s v="IT Support"/>
    <s v="Kelly Bean"/>
    <s v="Unknown"/>
    <s v="PL"/>
    <s v="Active"/>
    <s v="Contract"/>
    <s v="Zone C"/>
    <s v="Part-Time"/>
    <s v="Unk"/>
    <s v="N/A"/>
    <s v="IT/IS"/>
    <s v="Wireless"/>
    <d v="1946-02-15T00:00:00"/>
    <s v="MA"/>
    <s v="Operator"/>
    <x v="0"/>
    <n v="14438"/>
    <s v="Asian"/>
    <x v="0"/>
    <s v="Fully Meets"/>
    <n v="3"/>
    <n v="5"/>
    <n v="3"/>
    <n v="3"/>
    <s v="Customer Service"/>
    <s v="Internal"/>
    <s v="Completed"/>
    <s v="Blanchardton"/>
    <s v="Brandon Brown"/>
    <n v="2"/>
  </r>
  <r>
    <x v="2882"/>
    <s v="Noemi Brewer"/>
    <d v="2022-05-06T00:00:00"/>
    <d v="2022-09-26T00:00:00"/>
    <s v="IT Support"/>
    <s v="Jacob Hamilton"/>
    <s v="Unknown"/>
    <s v="BPC"/>
    <s v="Active"/>
    <s v="Contract"/>
    <s v="Zone B"/>
    <s v="Full-Time"/>
    <s v="Involuntary"/>
    <s v="Here employee minute officer southern."/>
    <s v="IT/IS"/>
    <s v="Field Operations"/>
    <d v="1991-06-16T00:00:00"/>
    <s v="MA"/>
    <s v="Administrator"/>
    <x v="0"/>
    <n v="11294"/>
    <s v="White"/>
    <x v="1"/>
    <s v="Fully Meets"/>
    <n v="3"/>
    <n v="2"/>
    <n v="2"/>
    <n v="1"/>
    <s v="Communication Skills"/>
    <s v="Internal"/>
    <s v="Failed"/>
    <s v="North Erin"/>
    <s v="Alexandria Davis"/>
    <n v="2"/>
  </r>
  <r>
    <x v="2883"/>
    <s v="Gilberto Macdonald"/>
    <d v="2019-02-02T00:00:00"/>
    <s v="N/A"/>
    <s v="IT Support"/>
    <s v="Barbara Skinner"/>
    <s v="Unknown"/>
    <s v="CCDR"/>
    <s v="Active"/>
    <s v="Full-Time"/>
    <s v="Zone B"/>
    <s v="Temporary"/>
    <s v="Unk"/>
    <s v="N/A"/>
    <s v="IT/IS"/>
    <s v="Engineers"/>
    <d v="1987-04-27T00:00:00"/>
    <s v="MA"/>
    <s v="Engineer"/>
    <x v="0"/>
    <n v="96985"/>
    <s v="Black"/>
    <x v="1"/>
    <s v="Fully Meets"/>
    <n v="3"/>
    <n v="4"/>
    <n v="2"/>
    <n v="3"/>
    <s v="Customer Service"/>
    <s v="External"/>
    <s v="Completed"/>
    <s v="Martinbury"/>
    <s v="Amy Garcia"/>
    <n v="1"/>
  </r>
  <r>
    <x v="2884"/>
    <s v="Armando Macias"/>
    <d v="2021-12-08T00:00:00"/>
    <s v="N/A"/>
    <s v="Sr. Network Engineer"/>
    <s v="Aaron Oconnor"/>
    <s v="Unknown"/>
    <s v="EW"/>
    <s v="Active"/>
    <s v="Full-Time"/>
    <s v="Zone B"/>
    <s v="Part-Time"/>
    <s v="Unk"/>
    <s v="N/A"/>
    <s v="IT/IS"/>
    <s v="Engineers"/>
    <d v="1948-10-21T00:00:00"/>
    <s v="CT"/>
    <s v="Engineer"/>
    <x v="0"/>
    <n v="93436"/>
    <s v="Black"/>
    <x v="2"/>
    <s v="Fully Meets"/>
    <n v="3"/>
    <n v="5"/>
    <n v="5"/>
    <n v="5"/>
    <s v="Communication Skills"/>
    <s v="External"/>
    <s v="Failed"/>
    <s v="Lindseyberg"/>
    <s v="Brian Brown"/>
    <n v="2"/>
  </r>
  <r>
    <x v="2885"/>
    <s v="Britney Kelly"/>
    <d v="2018-10-12T00:00:00"/>
    <s v="N/A"/>
    <s v="Sr. Network Engineer"/>
    <s v="Christine Mcgee"/>
    <s v="Unknown"/>
    <s v="MSC"/>
    <s v="Active"/>
    <s v="Part-Time"/>
    <s v="Zone B"/>
    <s v="Temporary"/>
    <s v="Unk"/>
    <s v="N/A"/>
    <s v="IT/IS"/>
    <s v="Wireless"/>
    <d v="1977-12-06T00:00:00"/>
    <s v="CT"/>
    <s v="Technician"/>
    <x v="1"/>
    <n v="42646"/>
    <s v="Other"/>
    <x v="2"/>
    <s v="Fully Meets"/>
    <n v="3"/>
    <n v="5"/>
    <n v="2"/>
    <n v="5"/>
    <s v="Technical Skills"/>
    <s v="External"/>
    <s v="Completed"/>
    <s v="Lake Charlesborough"/>
    <s v="Dr. Allison Reese"/>
    <n v="4"/>
  </r>
  <r>
    <x v="2886"/>
    <s v="Emanuel Haas"/>
    <d v="2022-04-22T00:00:00"/>
    <d v="2023-05-15T00:00:00"/>
    <s v="Sr. Network Engineer"/>
    <s v="Jose Moran"/>
    <s v="Unknown"/>
    <s v="NEL"/>
    <s v="Leave of Absence"/>
    <s v="Contract"/>
    <s v="Zone B"/>
    <s v="Temporary"/>
    <s v="Retirement"/>
    <s v="Fact item service few contain less available."/>
    <s v="IT/IS"/>
    <s v="General - Con"/>
    <d v="1954-06-24T00:00:00"/>
    <s v="CT"/>
    <s v="Flagger"/>
    <x v="1"/>
    <n v="54502"/>
    <s v="White"/>
    <x v="3"/>
    <s v="Exceeds"/>
    <n v="3"/>
    <n v="2"/>
    <n v="3"/>
    <n v="5"/>
    <s v="Communication Skills"/>
    <s v="External"/>
    <s v="Failed"/>
    <s v="Millerville"/>
    <s v="Mark Lewis"/>
    <n v="1"/>
  </r>
  <r>
    <x v="2887"/>
    <s v="Karlie Drake"/>
    <d v="2021-09-05T00:00:00"/>
    <d v="2022-07-08T00:00:00"/>
    <s v="Principal Data Architect"/>
    <s v="Jimmy Beck"/>
    <s v="Unknown"/>
    <s v="PL"/>
    <s v="Leave of Absence"/>
    <s v="Full-Time"/>
    <s v="Zone B"/>
    <s v="Full-Time"/>
    <s v="Retirement"/>
    <s v="Too within that room."/>
    <s v="IT/IS"/>
    <s v="Engineers"/>
    <d v="1987-06-20T00:00:00"/>
    <s v="MA"/>
    <s v="Engineer"/>
    <x v="0"/>
    <n v="88391"/>
    <s v="Other"/>
    <x v="3"/>
    <s v="Fully Meets"/>
    <n v="3"/>
    <n v="3"/>
    <n v="1"/>
    <n v="4"/>
    <s v="Project Management"/>
    <s v="Internal"/>
    <s v="Completed"/>
    <s v="Laraside"/>
    <s v="Kevin Paul"/>
    <n v="4"/>
  </r>
  <r>
    <x v="2888"/>
    <s v="Myla Mullen"/>
    <d v="2022-09-05T00:00:00"/>
    <d v="2022-10-30T00:00:00"/>
    <s v="Network Engineer"/>
    <s v="Lisa Chase"/>
    <s v="Unknown"/>
    <s v="TNS"/>
    <s v="Active"/>
    <s v="Contract"/>
    <s v="Zone B"/>
    <s v="Part-Time"/>
    <s v="Resignation"/>
    <s v="With affect give water contain lose subject wide."/>
    <s v="Executive Office"/>
    <s v="General - Con"/>
    <d v="1982-10-15T00:00:00"/>
    <s v="MA"/>
    <s v="Foreman"/>
    <x v="1"/>
    <n v="26421"/>
    <s v="Black"/>
    <x v="2"/>
    <s v="Fully Meets"/>
    <n v="3"/>
    <n v="2"/>
    <n v="1"/>
    <n v="1"/>
    <s v="Technical Skills"/>
    <s v="External"/>
    <s v="Failed"/>
    <s v="Courtneyville"/>
    <s v="Martha Clements"/>
    <n v="1"/>
  </r>
  <r>
    <x v="2889"/>
    <s v="Alan Holland"/>
    <d v="2022-07-19T00:00:00"/>
    <d v="2023-04-25T00:00:00"/>
    <s v="Network Engineer"/>
    <s v="Susan Livingston"/>
    <s v="Unknown"/>
    <s v="WBL"/>
    <s v="Active"/>
    <s v="Full-Time"/>
    <s v="Zone B"/>
    <s v="Temporary"/>
    <s v="Resignation"/>
    <s v="Card around respond current seem along."/>
    <s v="IT/IS"/>
    <s v="General - Con"/>
    <d v="1999-08-20T00:00:00"/>
    <s v="MA"/>
    <s v="Foreman"/>
    <x v="1"/>
    <n v="85660"/>
    <s v="Asian"/>
    <x v="3"/>
    <s v="Fully Meets"/>
    <n v="3"/>
    <n v="2"/>
    <n v="3"/>
    <n v="3"/>
    <s v="Project Management"/>
    <s v="External"/>
    <s v="Completed"/>
    <s v="North Rebeccafurt"/>
    <s v="Brian Salazar II"/>
    <n v="4"/>
  </r>
  <r>
    <x v="2890"/>
    <s v="Brooklynn Greene"/>
    <d v="2022-05-26T00:00:00"/>
    <s v="N/A"/>
    <s v="Network Engineer"/>
    <s v="April Castillo"/>
    <s v="Unknown"/>
    <s v="BPC"/>
    <s v="Active"/>
    <s v="Full-Time"/>
    <s v="Zone C"/>
    <s v="Temporary"/>
    <s v="Unk"/>
    <s v="N/A"/>
    <s v="IT/IS"/>
    <s v="Engineers"/>
    <d v="1960-07-04T00:00:00"/>
    <s v="MA"/>
    <s v="Engineer"/>
    <x v="1"/>
    <n v="60107"/>
    <s v="Other"/>
    <x v="2"/>
    <s v="Fully Meets"/>
    <n v="3"/>
    <n v="3"/>
    <n v="2"/>
    <n v="2"/>
    <s v="Leadership Development"/>
    <s v="External"/>
    <s v="Completed"/>
    <s v="Carolbury"/>
    <s v="Amy Gomez"/>
    <n v="5"/>
  </r>
  <r>
    <x v="2891"/>
    <s v="Maxwell Mcpherson"/>
    <d v="2022-10-31T00:00:00"/>
    <s v="N/A"/>
    <s v="Network Engineer"/>
    <s v="Diane James"/>
    <s v="Unknown"/>
    <s v="CCDR"/>
    <s v="Active"/>
    <s v="Full-Time"/>
    <s v="Zone A"/>
    <s v="Full-Time"/>
    <s v="Unk"/>
    <s v="N/A"/>
    <s v="IT/IS"/>
    <s v="Engineers"/>
    <d v="1978-04-01T00:00:00"/>
    <s v="MA"/>
    <s v="Principal"/>
    <x v="1"/>
    <n v="60831"/>
    <s v="Hispanic"/>
    <x v="3"/>
    <s v="Fully Meets"/>
    <n v="3"/>
    <n v="5"/>
    <n v="4"/>
    <n v="2"/>
    <s v="Technical Skills"/>
    <s v="External"/>
    <s v="Completed"/>
    <s v="South Tyler"/>
    <s v="Brad Hogan"/>
    <n v="5"/>
  </r>
  <r>
    <x v="2892"/>
    <s v="Lukas Freeman"/>
    <d v="2023-03-22T00:00:00"/>
    <d v="2023-07-28T00:00:00"/>
    <s v="IT Support"/>
    <s v="Allison Shannon"/>
    <s v="Unknown"/>
    <s v="EW"/>
    <s v="Active"/>
    <s v="Full-Time"/>
    <s v="Zone B"/>
    <s v="Part-Time"/>
    <s v="Involuntary"/>
    <s v="Series remember American lawyer probably be."/>
    <s v="IT/IS"/>
    <s v="General - Con"/>
    <d v="1953-04-15T00:00:00"/>
    <s v="MA"/>
    <s v="Laborer"/>
    <x v="0"/>
    <n v="68298"/>
    <s v="Asian"/>
    <x v="0"/>
    <s v="Fully Meets"/>
    <n v="3"/>
    <n v="3"/>
    <n v="1"/>
    <n v="2"/>
    <s v="Leadership Development"/>
    <s v="External"/>
    <s v="Failed"/>
    <s v="Port Tracieview"/>
    <s v="Erin Jones"/>
    <n v="1"/>
  </r>
  <r>
    <x v="2893"/>
    <s v="Yesenia Nielsen"/>
    <d v="2023-05-29T00:00:00"/>
    <s v="N/A"/>
    <s v="IT Support"/>
    <s v="David Long"/>
    <s v="Unknown"/>
    <s v="MSC"/>
    <s v="Active"/>
    <s v="Full-Time"/>
    <s v="Zone A"/>
    <s v="Full-Time"/>
    <s v="Unk"/>
    <s v="N/A"/>
    <s v="IT/IS"/>
    <s v="Aerial"/>
    <d v="1959-03-02T00:00:00"/>
    <s v="MA"/>
    <s v="Lineman"/>
    <x v="0"/>
    <n v="72913"/>
    <s v="Black"/>
    <x v="0"/>
    <s v="Fully Meets"/>
    <n v="3"/>
    <n v="4"/>
    <n v="3"/>
    <n v="5"/>
    <s v="Leadership Development"/>
    <s v="External"/>
    <s v="Failed"/>
    <s v="South Miguel"/>
    <s v="Roy Morales"/>
    <n v="4"/>
  </r>
  <r>
    <x v="2894"/>
    <s v="Myah Marsh"/>
    <d v="2020-02-23T00:00:00"/>
    <d v="2021-09-08T00:00:00"/>
    <s v="IT Support"/>
    <s v="Kelly Hall"/>
    <s v="Unknown"/>
    <s v="NEL"/>
    <s v="Active"/>
    <s v="Full-Time"/>
    <s v="Zone C"/>
    <s v="Full-Time"/>
    <s v="Retirement"/>
    <s v="Right hold rule similar yeah later floor."/>
    <s v="IT/IS"/>
    <s v="Splicing"/>
    <d v="1943-05-16T00:00:00"/>
    <s v="MA"/>
    <s v="Tester"/>
    <x v="0"/>
    <n v="3137"/>
    <s v="Other"/>
    <x v="2"/>
    <s v="Fully Meets"/>
    <n v="3"/>
    <n v="2"/>
    <n v="1"/>
    <n v="2"/>
    <s v="Technical Skills"/>
    <s v="External"/>
    <s v="Completed"/>
    <s v="Robinsonmouth"/>
    <s v="Monica Johnson"/>
    <n v="1"/>
  </r>
  <r>
    <x v="2895"/>
    <s v="Korbin Gilbert"/>
    <d v="2019-08-13T00:00:00"/>
    <d v="2022-07-10T00:00:00"/>
    <s v="IT Support"/>
    <s v="Rachel Sanchez"/>
    <s v="Unknown"/>
    <s v="PL"/>
    <s v="Active"/>
    <s v="Part-Time"/>
    <s v="Zone B"/>
    <s v="Temporary"/>
    <s v="Involuntary"/>
    <s v="Meeting wind concern action. Scene western serve."/>
    <s v="IT/IS"/>
    <s v="Engineers"/>
    <d v="1980-11-20T00:00:00"/>
    <s v="MA"/>
    <s v="Project Manager"/>
    <x v="0"/>
    <n v="2618"/>
    <s v="Other"/>
    <x v="1"/>
    <s v="Fully Meets"/>
    <n v="3"/>
    <n v="5"/>
    <n v="3"/>
    <n v="1"/>
    <s v="Technical Skills"/>
    <s v="Internal"/>
    <s v="Completed"/>
    <s v="New Jessicatown"/>
    <s v="Sandra Poole"/>
    <n v="4"/>
  </r>
  <r>
    <x v="2896"/>
    <s v="Jenna Maddox"/>
    <d v="2019-03-25T00:00:00"/>
    <d v="2021-09-13T00:00:00"/>
    <s v="Sr. Network Engineer"/>
    <s v="Hector Singleton"/>
    <s v="Unknown"/>
    <s v="NEL"/>
    <s v="Active"/>
    <s v="Part-Time"/>
    <s v="Zone A"/>
    <s v="Part-Time"/>
    <s v="Retirement"/>
    <s v="All machine best age ask court."/>
    <s v="IT/IS"/>
    <s v="Aerial"/>
    <d v="1956-03-31T00:00:00"/>
    <s v="CT"/>
    <s v="Project Manager"/>
    <x v="0"/>
    <n v="84396"/>
    <s v="Black"/>
    <x v="0"/>
    <s v="Fully Meets"/>
    <n v="3"/>
    <n v="5"/>
    <n v="4"/>
    <n v="3"/>
    <s v="Technical Skills"/>
    <s v="Internal"/>
    <s v="Failed"/>
    <s v="New Katherine"/>
    <s v="Kyle Wilson"/>
    <n v="3"/>
  </r>
  <r>
    <x v="2897"/>
    <s v="Anaya Preston"/>
    <d v="2018-12-14T00:00:00"/>
    <d v="2023-02-11T00:00:00"/>
    <s v="Sr. Network Engineer"/>
    <s v="Denise Oconnor"/>
    <s v="Unknown"/>
    <s v="PL"/>
    <s v="Leave of Absence"/>
    <s v="Part-Time"/>
    <s v="Zone C"/>
    <s v="Temporary"/>
    <s v="Retirement"/>
    <s v="Cut during return could hit view born present."/>
    <s v="IT/IS"/>
    <s v="General - Con"/>
    <d v="1948-07-11T00:00:00"/>
    <s v="CT"/>
    <s v="Lineman"/>
    <x v="1"/>
    <n v="83611"/>
    <s v="Asian"/>
    <x v="2"/>
    <s v="Fully Meets"/>
    <n v="3"/>
    <n v="4"/>
    <n v="5"/>
    <n v="1"/>
    <s v="Technical Skills"/>
    <s v="Internal"/>
    <s v="Failed"/>
    <s v="Lake Michael"/>
    <s v="Alexis Johnson"/>
    <n v="4"/>
  </r>
  <r>
    <x v="2898"/>
    <s v="Eugene Pena"/>
    <d v="2021-03-07T00:00:00"/>
    <d v="2021-08-31T00:00:00"/>
    <s v="Sr. Network Engineer"/>
    <s v="Ruben Cook"/>
    <s v="Unknown"/>
    <s v="BPC"/>
    <s v="Leave of Absence"/>
    <s v="Contract"/>
    <s v="Zone B"/>
    <s v="Part-Time"/>
    <s v="Resignation"/>
    <s v="Issue teacher page true relate. Fight out learn."/>
    <s v="IT/IS"/>
    <s v="Engineers"/>
    <d v="1943-06-22T00:00:00"/>
    <s v="CT"/>
    <s v="Engineer"/>
    <x v="0"/>
    <n v="88656"/>
    <s v="Other"/>
    <x v="3"/>
    <s v="Fully Meets"/>
    <n v="3"/>
    <n v="4"/>
    <n v="5"/>
    <n v="4"/>
    <s v="Customer Service"/>
    <s v="Internal"/>
    <s v="Failed"/>
    <s v="Singletonborough"/>
    <s v="Laura Hahn"/>
    <n v="2"/>
  </r>
  <r>
    <x v="2899"/>
    <s v="Abel Baker"/>
    <d v="2023-06-16T00:00:00"/>
    <s v="N/A"/>
    <s v="Principal Data Architect"/>
    <s v="Amy Duncan"/>
    <s v="Unknown"/>
    <s v="CCDR"/>
    <s v="Active"/>
    <s v="Contract"/>
    <s v="Zone C"/>
    <s v="Full-Time"/>
    <s v="Unk"/>
    <s v="N/A"/>
    <s v="IT/IS"/>
    <s v="Field Operations"/>
    <d v="1995-09-26T00:00:00"/>
    <s v="MA"/>
    <s v="Field Technician"/>
    <x v="0"/>
    <n v="79249"/>
    <s v="Asian"/>
    <x v="2"/>
    <s v="Fully Meets"/>
    <n v="3"/>
    <n v="5"/>
    <n v="2"/>
    <n v="1"/>
    <s v="Technical Skills"/>
    <s v="Internal"/>
    <s v="Completed"/>
    <s v="Brownstad"/>
    <s v="Anthony Smith"/>
    <n v="5"/>
  </r>
  <r>
    <x v="2900"/>
    <s v="Deven Merritt"/>
    <d v="2021-06-18T00:00:00"/>
    <s v="N/A"/>
    <s v="Network Engineer"/>
    <s v="Anthony Cruz MD"/>
    <s v="Unknown"/>
    <s v="EW"/>
    <s v="Active"/>
    <s v="Part-Time"/>
    <s v="Zone A"/>
    <s v="Temporary"/>
    <s v="Unk"/>
    <s v="N/A"/>
    <s v="Executive Office"/>
    <s v="Project Management - Eng"/>
    <d v="1988-02-05T00:00:00"/>
    <s v="MA"/>
    <s v="Project Manager"/>
    <x v="1"/>
    <n v="3921"/>
    <s v="Hispanic"/>
    <x v="2"/>
    <s v="Fully Meets"/>
    <n v="3"/>
    <n v="1"/>
    <n v="2"/>
    <n v="5"/>
    <s v="Customer Service"/>
    <s v="External"/>
    <s v="Failed"/>
    <s v="Port Randyfort"/>
    <s v="Linda Harris"/>
    <n v="1"/>
  </r>
  <r>
    <x v="2901"/>
    <s v="Hadassah Moran"/>
    <d v="2023-05-22T00:00:00"/>
    <d v="2023-06-16T00:00:00"/>
    <s v="Network Engineer"/>
    <s v="Michelle Perry"/>
    <s v="Unknown"/>
    <s v="MSC"/>
    <s v="Active"/>
    <s v="Contract"/>
    <s v="Zone B"/>
    <s v="Temporary"/>
    <s v="Resignation"/>
    <s v="Deep certainly boy record."/>
    <s v="Executive Office"/>
    <s v="Wireline Construction"/>
    <d v="1964-06-02T00:00:00"/>
    <s v="MA"/>
    <s v="Groundman"/>
    <x v="1"/>
    <n v="84876"/>
    <s v="Black"/>
    <x v="2"/>
    <s v="Fully Meets"/>
    <n v="3"/>
    <n v="3"/>
    <n v="1"/>
    <n v="1"/>
    <s v="Leadership Development"/>
    <s v="External"/>
    <s v="Failed"/>
    <s v="Mcdonaldshire"/>
    <s v="Shawn Rivera"/>
    <n v="4"/>
  </r>
  <r>
    <x v="2902"/>
    <s v="Hezekiah Thompson"/>
    <d v="2019-05-14T00:00:00"/>
    <s v="N/A"/>
    <s v="Network Engineer"/>
    <s v="Victoria Shaw"/>
    <s v="Unknown"/>
    <s v="TNS"/>
    <s v="Active"/>
    <s v="Full-Time"/>
    <s v="Zone A"/>
    <s v="Full-Time"/>
    <s v="Unk"/>
    <s v="N/A"/>
    <s v="IT/IS"/>
    <s v="Field Operations"/>
    <d v="1993-07-21T00:00:00"/>
    <s v="MA"/>
    <s v="Driver"/>
    <x v="1"/>
    <n v="66324"/>
    <s v="Hispanic"/>
    <x v="2"/>
    <s v="Fully Meets"/>
    <n v="3"/>
    <n v="1"/>
    <n v="4"/>
    <n v="3"/>
    <s v="Communication Skills"/>
    <s v="External"/>
    <s v="Failed"/>
    <s v="North Paulville"/>
    <s v="Nicole Sampson"/>
    <n v="4"/>
  </r>
  <r>
    <x v="2903"/>
    <s v="Quintin Fry"/>
    <d v="2020-12-27T00:00:00"/>
    <s v="N/A"/>
    <s v="Network Engineer"/>
    <s v="Brad Lee"/>
    <s v="Unknown"/>
    <s v="PYZ"/>
    <s v="Active"/>
    <s v="Contract"/>
    <s v="Zone A"/>
    <s v="Part-Time"/>
    <s v="Unk"/>
    <s v="N/A"/>
    <s v="IT/IS"/>
    <s v="Engineers"/>
    <d v="1970-03-03T00:00:00"/>
    <s v="MA"/>
    <s v="Engineer"/>
    <x v="1"/>
    <n v="86510"/>
    <s v="Asian"/>
    <x v="1"/>
    <s v="Fully Meets"/>
    <n v="3"/>
    <n v="4"/>
    <n v="4"/>
    <n v="1"/>
    <s v="Project Management"/>
    <s v="External"/>
    <s v="Completed"/>
    <s v="Diazchester"/>
    <s v="Jeffrey Roberts"/>
    <n v="5"/>
  </r>
  <r>
    <x v="2904"/>
    <s v="Alayna Hess"/>
    <d v="2020-08-04T00:00:00"/>
    <d v="2022-02-04T00:00:00"/>
    <s v="Network Engineer"/>
    <s v="Todd Baker"/>
    <s v="Unknown"/>
    <s v="WBL"/>
    <s v="Active"/>
    <s v="Full-Time"/>
    <s v="Zone A"/>
    <s v="Full-Time"/>
    <s v="Involuntary"/>
    <s v="Brother reduce since no during."/>
    <s v="IT/IS"/>
    <s v="Billable Consultants"/>
    <d v="1958-06-08T00:00:00"/>
    <s v="MA"/>
    <s v="Engineer"/>
    <x v="0"/>
    <n v="48843"/>
    <s v="Black"/>
    <x v="1"/>
    <s v="Fully Meets"/>
    <n v="3"/>
    <n v="5"/>
    <n v="5"/>
    <n v="5"/>
    <s v="Project Management"/>
    <s v="Internal"/>
    <s v="Failed"/>
    <s v="West Christopher"/>
    <s v="Holly Stewart"/>
    <n v="3"/>
  </r>
  <r>
    <x v="2905"/>
    <s v="Amaris Miller"/>
    <d v="2020-08-25T00:00:00"/>
    <s v="N/A"/>
    <s v="IT Support"/>
    <s v="Samuel Padilla"/>
    <s v="Unknown"/>
    <s v="NEL"/>
    <s v="Active"/>
    <s v="Contract"/>
    <s v="Zone C"/>
    <s v="Temporary"/>
    <s v="Unk"/>
    <s v="N/A"/>
    <s v="IT/IS"/>
    <s v="Wireline Construction"/>
    <d v="1975-09-05T00:00:00"/>
    <s v="MA"/>
    <s v="Splicer"/>
    <x v="0"/>
    <n v="70797"/>
    <s v="Other"/>
    <x v="0"/>
    <s v="Fully Meets"/>
    <n v="3"/>
    <n v="3"/>
    <n v="2"/>
    <n v="4"/>
    <s v="Project Management"/>
    <s v="Internal"/>
    <s v="Completed"/>
    <s v="New Randy"/>
    <s v="Philip Flores"/>
    <n v="2"/>
  </r>
  <r>
    <x v="2906"/>
    <s v="Barrett Wilcox"/>
    <d v="2022-02-24T00:00:00"/>
    <s v="N/A"/>
    <s v="IT Support"/>
    <s v="Michael Wright"/>
    <s v="Unknown"/>
    <s v="PL"/>
    <s v="Active"/>
    <s v="Full-Time"/>
    <s v="Zone A"/>
    <s v="Temporary"/>
    <s v="Unk"/>
    <s v="N/A"/>
    <s v="IT/IS"/>
    <s v="Engineers"/>
    <d v="1964-07-11T00:00:00"/>
    <s v="MA"/>
    <s v="Director"/>
    <x v="0"/>
    <n v="6437"/>
    <s v="White"/>
    <x v="0"/>
    <s v="Fully Meets"/>
    <n v="3"/>
    <n v="3"/>
    <n v="2"/>
    <n v="5"/>
    <s v="Technical Skills"/>
    <s v="External"/>
    <s v="Failed"/>
    <s v="Port Gary"/>
    <s v="Lucas King"/>
    <n v="3"/>
  </r>
  <r>
    <x v="2907"/>
    <s v="Kimberly Watson"/>
    <d v="2019-08-06T00:00:00"/>
    <d v="2021-03-21T00:00:00"/>
    <s v="IT Support"/>
    <s v="Bryan Foley"/>
    <s v="Unknown"/>
    <s v="BPC"/>
    <s v="Active"/>
    <s v="Part-Time"/>
    <s v="Zone C"/>
    <s v="Temporary"/>
    <s v="Resignation"/>
    <s v="Reduce center top without."/>
    <s v="IT/IS"/>
    <s v="Splicing"/>
    <d v="1986-07-11T00:00:00"/>
    <s v="MA"/>
    <s v="Splicer"/>
    <x v="0"/>
    <n v="92289"/>
    <s v="Black"/>
    <x v="0"/>
    <s v="Needs Improvement"/>
    <n v="3"/>
    <n v="2"/>
    <n v="5"/>
    <n v="3"/>
    <s v="Project Management"/>
    <s v="External"/>
    <s v="Failed"/>
    <s v="South Scott"/>
    <s v="Randy Baker"/>
    <n v="1"/>
  </r>
  <r>
    <x v="2908"/>
    <s v="Rebecca Park"/>
    <d v="2021-08-01T00:00:00"/>
    <d v="2021-09-24T00:00:00"/>
    <s v="IT Support"/>
    <s v="April Anderson MD"/>
    <s v="Unknown"/>
    <s v="CCDR"/>
    <s v="Active"/>
    <s v="Part-Time"/>
    <s v="Zone C"/>
    <s v="Part-Time"/>
    <s v="Resignation"/>
    <s v="Expect maintain knowledge thus."/>
    <s v="IT/IS"/>
    <s v="General - Eng"/>
    <d v="1944-05-26T00:00:00"/>
    <s v="MA"/>
    <s v="Administrative"/>
    <x v="0"/>
    <n v="58900"/>
    <s v="Other"/>
    <x v="0"/>
    <s v="Needs Improvement"/>
    <n v="3"/>
    <n v="1"/>
    <n v="1"/>
    <n v="2"/>
    <s v="Project Management"/>
    <s v="Internal"/>
    <s v="Failed"/>
    <s v="Bennetthaven"/>
    <s v="John Patel"/>
    <n v="4"/>
  </r>
  <r>
    <x v="2909"/>
    <s v="Caleb Schneider"/>
    <d v="2022-07-13T00:00:00"/>
    <d v="2023-01-22T00:00:00"/>
    <s v="Sr. Network Engineer"/>
    <s v="Matthew Calderon DDS"/>
    <s v="Unknown"/>
    <s v="WBL"/>
    <s v="Active"/>
    <s v="Part-Time"/>
    <s v="Zone A"/>
    <s v="Part-Time"/>
    <s v="Voluntary"/>
    <s v="Concern morning while."/>
    <s v="IT/IS"/>
    <s v="Wireless"/>
    <d v="1997-02-22T00:00:00"/>
    <s v="MA"/>
    <s v="Technician"/>
    <x v="0"/>
    <n v="35673"/>
    <s v="White"/>
    <x v="1"/>
    <s v="Needs Improvement"/>
    <n v="3"/>
    <n v="5"/>
    <n v="3"/>
    <n v="4"/>
    <s v="Leadership Development"/>
    <s v="External"/>
    <s v="Failed"/>
    <s v="Haasstad"/>
    <s v="Wayne Ferguson"/>
    <n v="5"/>
  </r>
  <r>
    <x v="2910"/>
    <s v="Vanessa James"/>
    <d v="2021-05-28T00:00:00"/>
    <s v="N/A"/>
    <s v="Sr. Network Engineer"/>
    <s v="Bryan Ramos"/>
    <s v="Unknown"/>
    <s v="NEL"/>
    <s v="Active"/>
    <s v="Full-Time"/>
    <s v="Zone A"/>
    <s v="Part-Time"/>
    <s v="Unk"/>
    <s v="N/A"/>
    <s v="IT/IS"/>
    <s v="Splicing"/>
    <d v="1950-07-29T00:00:00"/>
    <s v="CT"/>
    <s v="Splicer"/>
    <x v="1"/>
    <n v="68952"/>
    <s v="White"/>
    <x v="1"/>
    <s v="Fully Meets"/>
    <n v="3"/>
    <n v="2"/>
    <n v="5"/>
    <n v="4"/>
    <s v="Customer Service"/>
    <s v="External"/>
    <s v="Failed"/>
    <s v="Lake Tracyton"/>
    <s v="Barbara Stevenson"/>
    <n v="5"/>
  </r>
  <r>
    <x v="2911"/>
    <s v="Maribel Copeland"/>
    <d v="2020-07-06T00:00:00"/>
    <d v="2021-01-18T00:00:00"/>
    <s v="Sr. Network Engineer"/>
    <s v="Alan Harris"/>
    <s v="Unknown"/>
    <s v="PL"/>
    <s v="Leave of Absence"/>
    <s v="Part-Time"/>
    <s v="Zone C"/>
    <s v="Full-Time"/>
    <s v="Involuntary"/>
    <s v="Reach music five away. Too fish sure be."/>
    <s v="IT/IS"/>
    <s v="General - Con"/>
    <d v="1968-05-19T00:00:00"/>
    <s v="CT"/>
    <s v="Foreman"/>
    <x v="1"/>
    <n v="97493"/>
    <s v="Hispanic"/>
    <x v="1"/>
    <s v="Needs Improvement"/>
    <n v="3"/>
    <n v="1"/>
    <n v="3"/>
    <n v="4"/>
    <s v="Leadership Development"/>
    <s v="External"/>
    <s v="Completed"/>
    <s v="Brittneystad"/>
    <s v="Christina Garcia"/>
    <n v="4"/>
  </r>
  <r>
    <x v="2912"/>
    <s v="Henry Zimmerman"/>
    <d v="2020-01-14T00:00:00"/>
    <d v="2022-06-08T00:00:00"/>
    <s v="Sr. Network Engineer"/>
    <s v="Rodney Hart"/>
    <s v="Unknown"/>
    <s v="BPC"/>
    <s v="Leave of Absence"/>
    <s v="Full-Time"/>
    <s v="Zone A"/>
    <s v="Part-Time"/>
    <s v="Resignation"/>
    <s v="Management so author training floor stage could."/>
    <s v="IT/IS"/>
    <s v="Project Management - Con"/>
    <d v="1942-06-02T00:00:00"/>
    <s v="MA"/>
    <s v="Purchasing"/>
    <x v="0"/>
    <n v="69903"/>
    <s v="White"/>
    <x v="0"/>
    <s v="Fully Meets"/>
    <n v="3"/>
    <n v="2"/>
    <n v="2"/>
    <n v="5"/>
    <s v="Technical Skills"/>
    <s v="Internal"/>
    <s v="Failed"/>
    <s v="South Ian"/>
    <s v="Heather Hahn"/>
    <n v="4"/>
  </r>
  <r>
    <x v="2913"/>
    <s v="Nathanial Booth"/>
    <d v="2020-02-04T00:00:00"/>
    <d v="2021-01-29T00:00:00"/>
    <s v="Network Engineer"/>
    <s v="Jorge Mayo"/>
    <s v="Unknown"/>
    <s v="SVG"/>
    <s v="Active"/>
    <s v="Contract"/>
    <s v="Zone C"/>
    <s v="Temporary"/>
    <s v="Resignation"/>
    <s v="Whole shake score look."/>
    <s v="Executive Office"/>
    <s v="Engineers"/>
    <d v="1958-07-22T00:00:00"/>
    <s v="MA"/>
    <s v="Project Manager"/>
    <x v="1"/>
    <n v="9758"/>
    <s v="Other"/>
    <x v="2"/>
    <s v="Exceeds"/>
    <n v="3"/>
    <n v="3"/>
    <n v="5"/>
    <n v="3"/>
    <s v="Leadership Development"/>
    <s v="Internal"/>
    <s v="Failed"/>
    <s v="Smithhaven"/>
    <s v="Leslie Dyer"/>
    <n v="1"/>
  </r>
  <r>
    <x v="2914"/>
    <s v="Rhys Barry"/>
    <d v="2022-08-28T00:00:00"/>
    <s v="N/A"/>
    <s v="Network Engineer"/>
    <s v="Kimberly Good"/>
    <s v="Unknown"/>
    <s v="TNS"/>
    <s v="Active"/>
    <s v="Contract"/>
    <s v="Zone B"/>
    <s v="Part-Time"/>
    <s v="Unk"/>
    <s v="N/A"/>
    <s v="IT/IS"/>
    <s v="Field Operations"/>
    <d v="1991-05-03T00:00:00"/>
    <s v="MA"/>
    <s v="Foreman"/>
    <x v="1"/>
    <n v="31391"/>
    <s v="Other"/>
    <x v="1"/>
    <s v="Fully Meets"/>
    <n v="3"/>
    <n v="5"/>
    <n v="3"/>
    <n v="1"/>
    <s v="Leadership Development"/>
    <s v="External"/>
    <s v="Completed"/>
    <s v="South Elizabethfort"/>
    <s v="Wendy Curry"/>
    <n v="2"/>
  </r>
  <r>
    <x v="2915"/>
    <s v="Jonas Rowland"/>
    <d v="2022-06-27T00:00:00"/>
    <s v="N/A"/>
    <s v="Network Engineer"/>
    <s v="Stephanie Harris"/>
    <s v="Unknown"/>
    <s v="WBL"/>
    <s v="Active"/>
    <s v="Part-Time"/>
    <s v="Zone C"/>
    <s v="Temporary"/>
    <s v="Unk"/>
    <s v="N/A"/>
    <s v="IT/IS"/>
    <s v="Project Management - Con"/>
    <d v="1964-05-25T00:00:00"/>
    <s v="MA"/>
    <s v="Coordinator"/>
    <x v="1"/>
    <n v="14939"/>
    <s v="Other"/>
    <x v="1"/>
    <s v="Fully Meets"/>
    <n v="3"/>
    <n v="1"/>
    <n v="3"/>
    <n v="1"/>
    <s v="Communication Skills"/>
    <s v="External"/>
    <s v="Completed"/>
    <s v="Callahanton"/>
    <s v="Margaret Walker"/>
    <n v="4"/>
  </r>
  <r>
    <x v="2916"/>
    <s v="Chris Vincent"/>
    <d v="2019-12-19T00:00:00"/>
    <d v="2023-03-31T00:00:00"/>
    <s v="Network Engineer"/>
    <s v="Ethan Allison"/>
    <s v="Unknown"/>
    <s v="PYZ"/>
    <s v="Active"/>
    <s v="Part-Time"/>
    <s v="Zone C"/>
    <s v="Full-Time"/>
    <s v="Retirement"/>
    <s v="Might control article admit may water."/>
    <s v="IT/IS"/>
    <s v="General - Con"/>
    <d v="1993-04-11T00:00:00"/>
    <s v="MA"/>
    <s v="Technician"/>
    <x v="0"/>
    <n v="89635"/>
    <s v="Black"/>
    <x v="1"/>
    <s v="Exceeds"/>
    <n v="3"/>
    <n v="3"/>
    <n v="1"/>
    <n v="4"/>
    <s v="Project Management"/>
    <s v="Internal"/>
    <s v="Failed"/>
    <s v="New Jacquelineland"/>
    <s v="Brandi Clark"/>
    <n v="3"/>
  </r>
  <r>
    <x v="2917"/>
    <s v="Myah Waller"/>
    <d v="2020-09-24T00:00:00"/>
    <d v="2023-03-27T00:00:00"/>
    <s v="Network Engineer"/>
    <s v="Christian Mullen"/>
    <s v="Unknown"/>
    <s v="WBL"/>
    <s v="Active"/>
    <s v="Contract"/>
    <s v="Zone A"/>
    <s v="Full-Time"/>
    <s v="Voluntary"/>
    <s v="Road he court. Officer blood couple."/>
    <s v="IT/IS"/>
    <s v="Field Operations"/>
    <d v="1960-06-17T00:00:00"/>
    <s v="MA"/>
    <s v="Laborer"/>
    <x v="0"/>
    <n v="48262"/>
    <s v="Asian"/>
    <x v="1"/>
    <s v="Fully Meets"/>
    <n v="3"/>
    <n v="3"/>
    <n v="3"/>
    <n v="5"/>
    <s v="Communication Skills"/>
    <s v="External"/>
    <s v="Completed"/>
    <s v="Cruztown"/>
    <s v="Richard Rodriguez"/>
    <n v="3"/>
  </r>
  <r>
    <x v="2918"/>
    <s v="Yaritza Sherman"/>
    <d v="2023-07-06T00:00:00"/>
    <s v="N/A"/>
    <s v="IT Support"/>
    <s v="Debra Oneal"/>
    <s v="Unknown"/>
    <s v="NEL"/>
    <s v="Active"/>
    <s v="Contract"/>
    <s v="Zone C"/>
    <s v="Full-Time"/>
    <s v="Unk"/>
    <s v="N/A"/>
    <s v="IT/IS"/>
    <s v="Field Operations"/>
    <d v="1944-10-07T00:00:00"/>
    <s v="MA"/>
    <s v="Tower Hand"/>
    <x v="0"/>
    <n v="42410"/>
    <s v="Asian"/>
    <x v="3"/>
    <s v="Fully Meets"/>
    <n v="3"/>
    <n v="3"/>
    <n v="3"/>
    <n v="2"/>
    <s v="Customer Service"/>
    <s v="External"/>
    <s v="Completed"/>
    <s v="Greenshire"/>
    <s v="Robert Barton"/>
    <n v="5"/>
  </r>
  <r>
    <x v="2919"/>
    <s v="Haley Weaver"/>
    <d v="2021-04-11T00:00:00"/>
    <d v="2022-12-19T00:00:00"/>
    <s v="IT Support"/>
    <s v="Cynthia Willis"/>
    <s v="Unknown"/>
    <s v="PL"/>
    <s v="Active"/>
    <s v="Full-Time"/>
    <s v="Zone A"/>
    <s v="Part-Time"/>
    <s v="Involuntary"/>
    <s v="Sit parent popular even travel level who."/>
    <s v="IT/IS"/>
    <s v="Field Operations"/>
    <d v="1961-11-04T00:00:00"/>
    <s v="MA"/>
    <s v="Laborer"/>
    <x v="0"/>
    <n v="62625"/>
    <s v="Other"/>
    <x v="3"/>
    <s v="Fully Meets"/>
    <n v="3"/>
    <n v="2"/>
    <n v="1"/>
    <n v="4"/>
    <s v="Customer Service"/>
    <s v="Internal"/>
    <s v="Failed"/>
    <s v="Bowmanberg"/>
    <s v="Shane Salazar"/>
    <n v="3"/>
  </r>
  <r>
    <x v="2920"/>
    <s v="Alessandra Lee"/>
    <d v="2020-02-12T00:00:00"/>
    <d v="2022-07-15T00:00:00"/>
    <s v="IT Support"/>
    <s v="Lauren Douglas"/>
    <s v="Unknown"/>
    <s v="BPC"/>
    <s v="Active"/>
    <s v="Contract"/>
    <s v="Zone A"/>
    <s v="Part-Time"/>
    <s v="Retirement"/>
    <s v="Form law draw east through particularly."/>
    <s v="IT/IS"/>
    <s v="Splicing"/>
    <d v="1943-11-30T00:00:00"/>
    <s v="MA"/>
    <s v="Splicer"/>
    <x v="0"/>
    <n v="56684"/>
    <s v="Other"/>
    <x v="0"/>
    <s v="Fully Meets"/>
    <n v="3"/>
    <n v="4"/>
    <n v="3"/>
    <n v="2"/>
    <s v="Customer Service"/>
    <s v="External"/>
    <s v="Completed"/>
    <s v="Lisaborough"/>
    <s v="Sandra Haney"/>
    <n v="5"/>
  </r>
  <r>
    <x v="2921"/>
    <s v="Kaitlin Hickman"/>
    <d v="2018-12-25T00:00:00"/>
    <s v="N/A"/>
    <s v="IT Support"/>
    <s v="Katherine Wright"/>
    <s v="Unknown"/>
    <s v="CCDR"/>
    <s v="Active"/>
    <s v="Part-Time"/>
    <s v="Zone A"/>
    <s v="Full-Time"/>
    <s v="Unk"/>
    <s v="N/A"/>
    <s v="IT/IS"/>
    <s v="General - Con"/>
    <d v="1996-10-04T00:00:00"/>
    <s v="MA"/>
    <s v="Lineman"/>
    <x v="0"/>
    <n v="26513"/>
    <s v="White"/>
    <x v="1"/>
    <s v="Fully Meets"/>
    <n v="3"/>
    <n v="5"/>
    <n v="3"/>
    <n v="1"/>
    <s v="Communication Skills"/>
    <s v="External"/>
    <s v="Failed"/>
    <s v="Luisbury"/>
    <s v="Ariel Brown"/>
    <n v="1"/>
  </r>
  <r>
    <x v="2922"/>
    <s v="Giancarlo Juarez"/>
    <d v="2021-12-25T00:00:00"/>
    <d v="2023-06-19T00:00:00"/>
    <s v="Sr. Network Engineer"/>
    <s v="Jennifer Lester"/>
    <s v="Unknown"/>
    <s v="WBL"/>
    <s v="Active"/>
    <s v="Full-Time"/>
    <s v="Zone C"/>
    <s v="Part-Time"/>
    <s v="Involuntary"/>
    <s v="Mouth activity price take take rather."/>
    <s v="IT/IS"/>
    <s v="Aerial"/>
    <d v="1955-03-16T00:00:00"/>
    <s v="MA"/>
    <s v="Foreman"/>
    <x v="0"/>
    <n v="26918"/>
    <s v="Hispanic"/>
    <x v="2"/>
    <s v="Exceeds"/>
    <n v="3"/>
    <n v="2"/>
    <n v="4"/>
    <n v="3"/>
    <s v="Project Management"/>
    <s v="External"/>
    <s v="Failed"/>
    <s v="South Bradley"/>
    <s v="Martin Brown"/>
    <n v="2"/>
  </r>
  <r>
    <x v="2923"/>
    <s v="Walter Zuniga"/>
    <d v="2021-05-22T00:00:00"/>
    <s v="N/A"/>
    <s v="Sr. Network Engineer"/>
    <s v="Erin Tran"/>
    <s v="Unknown"/>
    <s v="NEL"/>
    <s v="Active"/>
    <s v="Full-Time"/>
    <s v="Zone B"/>
    <s v="Full-Time"/>
    <s v="Unk"/>
    <s v="N/A"/>
    <s v="IT/IS"/>
    <s v="General - Con"/>
    <d v="1993-04-27T00:00:00"/>
    <s v="CT"/>
    <s v="Technician"/>
    <x v="1"/>
    <n v="86917"/>
    <s v="Other"/>
    <x v="1"/>
    <s v="Fully Meets"/>
    <n v="3"/>
    <n v="2"/>
    <n v="4"/>
    <n v="5"/>
    <s v="Customer Service"/>
    <s v="External"/>
    <s v="Completed"/>
    <s v="Deborahton"/>
    <s v="Jerry Carter"/>
    <n v="2"/>
  </r>
  <r>
    <x v="2924"/>
    <s v="Anna Jordan"/>
    <d v="2020-05-03T00:00:00"/>
    <d v="2022-11-14T00:00:00"/>
    <s v="Sr. Network Engineer"/>
    <s v="Bill Barnes"/>
    <s v="Unknown"/>
    <s v="PL"/>
    <s v="Leave of Absence"/>
    <s v="Contract"/>
    <s v="Zone C"/>
    <s v="Part-Time"/>
    <s v="Resignation"/>
    <s v="Environment Democrat personal design now."/>
    <s v="IT/IS"/>
    <s v="General - Sga"/>
    <d v="1960-10-15T00:00:00"/>
    <s v="MA"/>
    <s v="Vp"/>
    <x v="1"/>
    <n v="64495"/>
    <s v="Hispanic"/>
    <x v="1"/>
    <s v="Fully Meets"/>
    <n v="3"/>
    <n v="1"/>
    <n v="3"/>
    <n v="3"/>
    <s v="Leadership Development"/>
    <s v="Internal"/>
    <s v="Failed"/>
    <s v="Lake Regina"/>
    <s v="Jacob Forbes"/>
    <n v="1"/>
  </r>
  <r>
    <x v="2925"/>
    <s v="Jeffery Gamble"/>
    <d v="2019-02-27T00:00:00"/>
    <s v="N/A"/>
    <s v="Sr. Network Engineer"/>
    <s v="Nicole Morales"/>
    <s v="Unknown"/>
    <s v="BPC"/>
    <s v="Active"/>
    <s v="Full-Time"/>
    <s v="Zone C"/>
    <s v="Full-Time"/>
    <s v="Unk"/>
    <s v="N/A"/>
    <s v="IT/IS"/>
    <s v="Wireless"/>
    <d v="1941-12-16T00:00:00"/>
    <s v="MA"/>
    <s v="Supervisor"/>
    <x v="0"/>
    <n v="47528"/>
    <s v="Hispanic"/>
    <x v="2"/>
    <s v="Needs Improvement"/>
    <n v="3"/>
    <n v="4"/>
    <n v="1"/>
    <n v="4"/>
    <s v="Customer Service"/>
    <s v="Internal"/>
    <s v="Failed"/>
    <s v="Blakeview"/>
    <s v="Sandra Ferrell"/>
    <n v="2"/>
  </r>
  <r>
    <x v="2926"/>
    <s v="Misael Hunter"/>
    <d v="2020-03-01T00:00:00"/>
    <d v="2022-03-05T00:00:00"/>
    <s v="Network Engineer"/>
    <s v="Gary Davidson"/>
    <s v="Unknown"/>
    <s v="SVG"/>
    <s v="Active"/>
    <s v="Contract"/>
    <s v="Zone C"/>
    <s v="Temporary"/>
    <s v="Involuntary"/>
    <s v="Four American something smile."/>
    <s v="Executive Office"/>
    <s v="Aerial"/>
    <d v="1982-10-12T00:00:00"/>
    <s v="MA"/>
    <s v="Lineman"/>
    <x v="1"/>
    <n v="50639"/>
    <s v="Other"/>
    <x v="2"/>
    <s v="Fully Meets"/>
    <n v="3"/>
    <n v="5"/>
    <n v="4"/>
    <n v="1"/>
    <s v="Customer Service"/>
    <s v="External"/>
    <s v="Completed"/>
    <s v="South Ronaldburgh"/>
    <s v="Sergio Wheeler"/>
    <n v="2"/>
  </r>
  <r>
    <x v="2927"/>
    <s v="Audrina Yu"/>
    <d v="2021-01-27T00:00:00"/>
    <d v="2021-10-18T00:00:00"/>
    <s v="Network Engineer"/>
    <s v="Walter Powell"/>
    <s v="Unknown"/>
    <s v="TNS"/>
    <s v="Active"/>
    <s v="Full-Time"/>
    <s v="Zone A"/>
    <s v="Temporary"/>
    <s v="Resignation"/>
    <s v="Red say check wish car food between member."/>
    <s v="IT/IS"/>
    <s v="General - Con"/>
    <d v="1956-07-11T00:00:00"/>
    <s v="MA"/>
    <s v="Laborer"/>
    <x v="1"/>
    <n v="59834"/>
    <s v="White"/>
    <x v="1"/>
    <s v="Fully Meets"/>
    <n v="3"/>
    <n v="4"/>
    <n v="2"/>
    <n v="1"/>
    <s v="Leadership Development"/>
    <s v="Internal"/>
    <s v="Failed"/>
    <s v="Jenniferton"/>
    <s v="Devin Clark MD"/>
    <n v="1"/>
  </r>
  <r>
    <x v="2928"/>
    <s v="Jeramiah Foster"/>
    <d v="2023-06-18T00:00:00"/>
    <d v="2023-07-24T00:00:00"/>
    <s v="Network Engineer"/>
    <s v="Kimberly Wolf"/>
    <s v="Unknown"/>
    <s v="WBL"/>
    <s v="Active"/>
    <s v="Contract"/>
    <s v="Zone C"/>
    <s v="Part-Time"/>
    <s v="Resignation"/>
    <s v="Whom part moment eye. Off wear be hold listen."/>
    <s v="IT/IS"/>
    <s v="Wireline Construction"/>
    <d v="1977-04-20T00:00:00"/>
    <s v="MA"/>
    <s v="Clerk"/>
    <x v="0"/>
    <n v="73645"/>
    <s v="Asian"/>
    <x v="0"/>
    <s v="Fully Meets"/>
    <n v="3"/>
    <n v="2"/>
    <n v="5"/>
    <n v="2"/>
    <s v="Technical Skills"/>
    <s v="Internal"/>
    <s v="Failed"/>
    <s v="Lake Williamfort"/>
    <s v="Jessica Reyes"/>
    <n v="3"/>
  </r>
  <r>
    <x v="2929"/>
    <s v="Bruce Wallace"/>
    <d v="2019-11-24T00:00:00"/>
    <s v="N/A"/>
    <s v="Network Engineer"/>
    <s v="Patricia Andrews"/>
    <s v="Unknown"/>
    <s v="BPC"/>
    <s v="Active"/>
    <s v="Contract"/>
    <s v="Zone A"/>
    <s v="Part-Time"/>
    <s v="Unk"/>
    <s v="N/A"/>
    <s v="IT/IS"/>
    <s v="General - Con"/>
    <d v="1984-04-09T00:00:00"/>
    <s v="MA"/>
    <s v="Helper"/>
    <x v="0"/>
    <n v="65218"/>
    <s v="Asian"/>
    <x v="0"/>
    <s v="Fully Meets"/>
    <n v="3"/>
    <n v="4"/>
    <n v="4"/>
    <n v="4"/>
    <s v="Leadership Development"/>
    <s v="External"/>
    <s v="Failed"/>
    <s v="Seanport"/>
    <s v="Crystal Henderson"/>
    <n v="5"/>
  </r>
  <r>
    <x v="2930"/>
    <s v="Giovani Nelson"/>
    <d v="2021-09-24T00:00:00"/>
    <s v="N/A"/>
    <s v="Network Engineer"/>
    <s v="Michelle King"/>
    <s v="Unknown"/>
    <s v="CCDR"/>
    <s v="Active"/>
    <s v="Part-Time"/>
    <s v="Zone A"/>
    <s v="Temporary"/>
    <s v="Unk"/>
    <s v="N/A"/>
    <s v="IT/IS"/>
    <s v="Engineers"/>
    <d v="1960-06-26T00:00:00"/>
    <s v="MA"/>
    <s v="Drafter"/>
    <x v="1"/>
    <n v="34001"/>
    <s v="Black"/>
    <x v="1"/>
    <s v="Fully Meets"/>
    <n v="3"/>
    <n v="2"/>
    <n v="1"/>
    <n v="5"/>
    <s v="Customer Service"/>
    <s v="External"/>
    <s v="Failed"/>
    <s v="Port Robynborough"/>
    <s v="Jordan Trevino"/>
    <n v="5"/>
  </r>
  <r>
    <x v="2931"/>
    <s v="Ari Anthony"/>
    <d v="2022-08-17T00:00:00"/>
    <s v="N/A"/>
    <s v="IT Support"/>
    <s v="Kenneth Rodriguez"/>
    <s v="Unknown"/>
    <s v="EW"/>
    <s v="Active"/>
    <s v="Contract"/>
    <s v="Zone B"/>
    <s v="Full-Time"/>
    <s v="Unk"/>
    <s v="N/A"/>
    <s v="IT/IS"/>
    <s v="General - Eng"/>
    <d v="1965-04-21T00:00:00"/>
    <s v="MA"/>
    <s v="Billing"/>
    <x v="0"/>
    <n v="23569"/>
    <s v="Black"/>
    <x v="2"/>
    <s v="Fully Meets"/>
    <n v="3"/>
    <n v="5"/>
    <n v="5"/>
    <n v="4"/>
    <s v="Technical Skills"/>
    <s v="Internal"/>
    <s v="Completed"/>
    <s v="East Daniel"/>
    <s v="Jonathon Smith"/>
    <n v="5"/>
  </r>
  <r>
    <x v="2932"/>
    <s v="Laylah Branch"/>
    <d v="2023-04-18T00:00:00"/>
    <s v="N/A"/>
    <s v="IT Support"/>
    <s v="Kevin Hudson"/>
    <s v="Unknown"/>
    <s v="MSC"/>
    <s v="Active"/>
    <s v="Contract"/>
    <s v="Zone A"/>
    <s v="Part-Time"/>
    <s v="Unk"/>
    <s v="N/A"/>
    <s v="IT/IS"/>
    <s v="Engineers"/>
    <d v="1967-08-21T00:00:00"/>
    <s v="MA"/>
    <s v="Engineer"/>
    <x v="0"/>
    <n v="46935"/>
    <s v="White"/>
    <x v="0"/>
    <s v="Fully Meets"/>
    <n v="3"/>
    <n v="3"/>
    <n v="4"/>
    <n v="5"/>
    <s v="Communication Skills"/>
    <s v="Internal"/>
    <s v="Failed"/>
    <s v="Juanchester"/>
    <s v="Adam Frye"/>
    <n v="1"/>
  </r>
  <r>
    <x v="2933"/>
    <s v="Alanna Mullins"/>
    <d v="2020-04-15T00:00:00"/>
    <d v="2022-05-13T00:00:00"/>
    <s v="IT Support"/>
    <s v="Dustin Sanchez"/>
    <s v="Unknown"/>
    <s v="NEL"/>
    <s v="Active"/>
    <s v="Full-Time"/>
    <s v="Zone C"/>
    <s v="Temporary"/>
    <s v="Involuntary"/>
    <s v="Development operation wrong law room."/>
    <s v="IT/IS"/>
    <s v="Executive"/>
    <d v="1979-01-03T00:00:00"/>
    <s v="MA"/>
    <s v="Vp"/>
    <x v="0"/>
    <n v="80168"/>
    <s v="Asian"/>
    <x v="1"/>
    <s v="Fully Meets"/>
    <n v="3"/>
    <n v="3"/>
    <n v="3"/>
    <n v="2"/>
    <s v="Project Management"/>
    <s v="Internal"/>
    <s v="Completed"/>
    <s v="Mariahton"/>
    <s v="Frederick White"/>
    <n v="5"/>
  </r>
  <r>
    <x v="2934"/>
    <s v="Arjun Tyler"/>
    <d v="2020-12-25T00:00:00"/>
    <s v="N/A"/>
    <s v="IT Support"/>
    <s v="Jennifer Flores"/>
    <s v="Unknown"/>
    <s v="PL"/>
    <s v="Active"/>
    <s v="Full-Time"/>
    <s v="Zone C"/>
    <s v="Full-Time"/>
    <s v="Unk"/>
    <s v="N/A"/>
    <s v="IT/IS"/>
    <s v="Aerial"/>
    <d v="1993-11-16T00:00:00"/>
    <s v="MA"/>
    <s v="Lineman"/>
    <x v="1"/>
    <n v="97304"/>
    <s v="White"/>
    <x v="1"/>
    <s v="Fully Meets"/>
    <n v="3"/>
    <n v="5"/>
    <n v="1"/>
    <n v="4"/>
    <s v="Customer Service"/>
    <s v="Internal"/>
    <s v="Completed"/>
    <s v="Lake Jason"/>
    <s v="Clifford Washington"/>
    <n v="5"/>
  </r>
  <r>
    <x v="2935"/>
    <s v="Donald Favis"/>
    <d v="2022-07-21T00:00:00"/>
    <d v="2023-05-01T00:00:00"/>
    <s v="Enterprise Architect"/>
    <s v="Stephen Rasmussen"/>
    <s v="Unknown"/>
    <s v="MSC"/>
    <s v="Terminated for Cause"/>
    <s v="Full-Time"/>
    <s v="Zone B"/>
    <s v="Temporary"/>
    <s v="Involuntary"/>
    <s v="Manage brother himself deal."/>
    <s v="IT/IS"/>
    <s v="General - Sga"/>
    <d v="1998-06-27T00:00:00"/>
    <s v="CT"/>
    <s v="Director"/>
    <x v="1"/>
    <n v="6033"/>
    <s v="Other"/>
    <x v="1"/>
    <s v="Fully Meets"/>
    <n v="3"/>
    <n v="5"/>
    <n v="3"/>
    <n v="4"/>
    <s v="Communication Skills"/>
    <s v="Internal"/>
    <s v="Completed"/>
    <s v="Josephbury"/>
    <s v="Jamie Taylor"/>
    <n v="4"/>
  </r>
  <r>
    <x v="2936"/>
    <s v="Daniff Hernandez"/>
    <d v="2022-11-04T00:00:00"/>
    <s v="N/A"/>
    <s v="Database Administrator"/>
    <s v="Christina Williams"/>
    <s v="Unknown"/>
    <s v="EW"/>
    <s v="Active"/>
    <s v="Contract"/>
    <s v="Zone C"/>
    <s v="Part-Time"/>
    <s v="Unk"/>
    <s v="N/A"/>
    <s v="IT/IS"/>
    <s v="Field Operations"/>
    <d v="1944-09-13T00:00:00"/>
    <s v="MA"/>
    <s v="Laborer"/>
    <x v="1"/>
    <n v="1960"/>
    <s v="White"/>
    <x v="1"/>
    <s v="Fully Meets"/>
    <n v="3"/>
    <n v="1"/>
    <n v="3"/>
    <n v="1"/>
    <s v="Communication Skills"/>
    <s v="Internal"/>
    <s v="Completed"/>
    <s v="Kevinton"/>
    <s v="Kevin Wilkinson"/>
    <n v="2"/>
  </r>
  <r>
    <x v="2937"/>
    <s v="Lori Roby"/>
    <d v="2020-04-20T00:00:00"/>
    <s v="N/A"/>
    <s v="Data Analyst"/>
    <s v="Brittany Evans"/>
    <s v="Unknown"/>
    <s v="BPC"/>
    <s v="Active"/>
    <s v="Part-Time"/>
    <s v="Zone B"/>
    <s v="Temporary"/>
    <s v="Unk"/>
    <s v="N/A"/>
    <s v="IT/IS"/>
    <s v="Field Operations"/>
    <d v="1955-05-28T00:00:00"/>
    <s v="MA"/>
    <s v="Tower Hand"/>
    <x v="0"/>
    <n v="1886"/>
    <s v="Hispanic"/>
    <x v="0"/>
    <s v="Fully Meets"/>
    <n v="3"/>
    <n v="1"/>
    <n v="1"/>
    <n v="1"/>
    <s v="Technical Skills"/>
    <s v="External"/>
    <s v="Completed"/>
    <s v="South Judithmouth"/>
    <s v="James Vasquez"/>
    <n v="2"/>
  </r>
  <r>
    <x v="2938"/>
    <s v="Thomas Murray"/>
    <d v="2019-09-05T00:00:00"/>
    <s v="N/A"/>
    <s v="Data Analyst"/>
    <s v="Nicole Hill"/>
    <s v="Unknown"/>
    <s v="CCDR"/>
    <s v="Active"/>
    <s v="Part-Time"/>
    <s v="Zone A"/>
    <s v="Part-Time"/>
    <s v="Unk"/>
    <s v="N/A"/>
    <s v="IT/IS"/>
    <s v="General - Con"/>
    <d v="1992-09-04T00:00:00"/>
    <s v="TX"/>
    <s v="Foreman"/>
    <x v="1"/>
    <n v="78230"/>
    <s v="Black"/>
    <x v="0"/>
    <s v="Fully Meets"/>
    <n v="3"/>
    <n v="5"/>
    <n v="2"/>
    <n v="4"/>
    <s v="Technical Skills"/>
    <s v="Internal"/>
    <s v="Completed"/>
    <s v="East Stephen"/>
    <s v="Sierra Liu"/>
    <n v="4"/>
  </r>
  <r>
    <x v="2939"/>
    <s v="Karthikeyan Ait Sidi"/>
    <d v="2019-08-11T00:00:00"/>
    <s v="N/A"/>
    <s v="Sr. DBA"/>
    <s v="Kaitlyn Young"/>
    <s v="Unknown"/>
    <s v="EW"/>
    <s v="Active"/>
    <s v="Contract"/>
    <s v="Zone B"/>
    <s v="Full-Time"/>
    <s v="Unk"/>
    <s v="N/A"/>
    <s v="IT/IS"/>
    <s v="General - Con"/>
    <d v="1958-08-09T00:00:00"/>
    <s v="MA"/>
    <s v="Technician"/>
    <x v="1"/>
    <n v="2148"/>
    <s v="Other"/>
    <x v="3"/>
    <s v="Fully Meets"/>
    <n v="3"/>
    <n v="5"/>
    <n v="4"/>
    <n v="3"/>
    <s v="Project Management"/>
    <s v="External"/>
    <s v="Failed"/>
    <s v="Melissaside"/>
    <s v="Shane Ortiz"/>
    <n v="5"/>
  </r>
  <r>
    <x v="2940"/>
    <s v="Ivan Rogers"/>
    <d v="2018-11-04T00:00:00"/>
    <s v="N/A"/>
    <s v="Data Analyst"/>
    <s v="Alejandra Spencer"/>
    <s v="Unknown"/>
    <s v="BPC"/>
    <s v="Active"/>
    <s v="Full-Time"/>
    <s v="Zone B"/>
    <s v="Temporary"/>
    <s v="Unk"/>
    <s v="N/A"/>
    <s v="IT/IS"/>
    <s v="Field Operations"/>
    <d v="1985-08-30T00:00:00"/>
    <s v="MA"/>
    <s v="Laborer"/>
    <x v="1"/>
    <n v="1810"/>
    <s v="White"/>
    <x v="0"/>
    <s v="Fully Meets"/>
    <n v="3"/>
    <n v="2"/>
    <n v="3"/>
    <n v="3"/>
    <s v="Project Management"/>
    <s v="External"/>
    <s v="Failed"/>
    <s v="Thomaston"/>
    <s v="Bradley Taylor"/>
    <n v="5"/>
  </r>
  <r>
    <x v="2941"/>
    <s v="Bianca Roehrich"/>
    <d v="2018-11-04T00:00:00"/>
    <d v="2021-12-22T00:00:00"/>
    <s v="Principal Data Architect"/>
    <s v="Brian Gamble MD"/>
    <s v="Unknown"/>
    <s v="PYZ"/>
    <s v="Voluntarily Terminated"/>
    <s v="Contract"/>
    <s v="Zone B"/>
    <s v="Temporary"/>
    <s v="Resignation"/>
    <s v="Begin mind time similar night travel."/>
    <s v="IT/IS"/>
    <s v="Catv"/>
    <d v="1951-09-04T00:00:00"/>
    <s v="MA"/>
    <s v="Laborer"/>
    <x v="0"/>
    <n v="2703"/>
    <s v="Asian"/>
    <x v="0"/>
    <s v="PIP"/>
    <n v="3"/>
    <n v="3"/>
    <n v="4"/>
    <n v="1"/>
    <s v="Customer Service"/>
    <s v="External"/>
    <s v="Completed"/>
    <s v="Joanneshire"/>
    <s v="Corey Taylor DDS"/>
    <n v="5"/>
  </r>
  <r>
    <x v="2942"/>
    <s v="Jason Salter"/>
    <d v="2019-07-27T00:00:00"/>
    <d v="2021-07-25T00:00:00"/>
    <s v="Data Analyst "/>
    <s v="Lauren Moore"/>
    <s v="Unknown"/>
    <s v="NEL"/>
    <s v="Voluntarily Terminated"/>
    <s v="Part-Time"/>
    <s v="Zone A"/>
    <s v="Part-Time"/>
    <s v="Resignation"/>
    <s v="Choose system picture one party decision."/>
    <s v="IT/IS"/>
    <s v="General - Eng"/>
    <d v="1971-08-04T00:00:00"/>
    <s v="MA"/>
    <s v="Administrative"/>
    <x v="1"/>
    <n v="2452"/>
    <s v="Black"/>
    <x v="2"/>
    <s v="Fully Meets"/>
    <n v="3"/>
    <n v="5"/>
    <n v="2"/>
    <n v="2"/>
    <s v="Communication Skills"/>
    <s v="External"/>
    <s v="Failed"/>
    <s v="West Justinchester"/>
    <s v="Ryan Zhang"/>
    <n v="3"/>
  </r>
  <r>
    <x v="2943"/>
    <s v="Julia Zhou"/>
    <d v="2020-12-21T00:00:00"/>
    <s v="N/A"/>
    <s v="Data Analyst"/>
    <s v="Joseph Owen"/>
    <s v="Unknown"/>
    <s v="SVG"/>
    <s v="Active"/>
    <s v="Full-Time"/>
    <s v="Zone A"/>
    <s v="Full-Time"/>
    <s v="Unk"/>
    <s v="N/A"/>
    <s v="IT/IS"/>
    <s v="General - Sga"/>
    <d v="1997-07-05T00:00:00"/>
    <s v="MA"/>
    <s v="Administrator"/>
    <x v="0"/>
    <n v="2148"/>
    <s v="White"/>
    <x v="2"/>
    <s v="Fully Meets"/>
    <n v="3"/>
    <n v="5"/>
    <n v="3"/>
    <n v="4"/>
    <s v="Technical Skills"/>
    <s v="External"/>
    <s v="Completed"/>
    <s v="Danielletown"/>
    <s v="Gerald Barnes"/>
    <n v="1"/>
  </r>
  <r>
    <x v="2944"/>
    <s v="Thelma Petrowsky"/>
    <d v="2022-07-25T00:00:00"/>
    <s v="N/A"/>
    <s v="Data Analyst"/>
    <s v="Carla Wilson"/>
    <s v="Unknown"/>
    <s v="MSC"/>
    <s v="Active"/>
    <s v="Full-Time"/>
    <s v="Zone C"/>
    <s v="Temporary"/>
    <s v="Unk"/>
    <s v="N/A"/>
    <s v="IT/IS"/>
    <s v="Engineers"/>
    <d v="1998-03-23T00:00:00"/>
    <s v="MA"/>
    <s v="Engineer"/>
    <x v="0"/>
    <n v="1886"/>
    <s v="Black"/>
    <x v="2"/>
    <s v="PIP"/>
    <n v="3"/>
    <n v="4"/>
    <n v="4"/>
    <n v="2"/>
    <s v="Communication Skills"/>
    <s v="External"/>
    <s v="Failed"/>
    <s v="North Samanthamouth"/>
    <s v="Bryan Young"/>
    <n v="2"/>
  </r>
  <r>
    <x v="2945"/>
    <s v="Jayne Horton"/>
    <d v="2019-06-15T00:00:00"/>
    <s v="N/A"/>
    <s v="Database Administrator"/>
    <s v="Valerie Moody"/>
    <s v="Unknown"/>
    <s v="NEL"/>
    <s v="Active"/>
    <s v="Contract"/>
    <s v="Zone A"/>
    <s v="Temporary"/>
    <s v="Unk"/>
    <s v="N/A"/>
    <s v="IT/IS"/>
    <s v="Shop (Fleet)"/>
    <d v="1957-07-20T00:00:00"/>
    <s v="MA"/>
    <s v="Technician"/>
    <x v="0"/>
    <n v="2493"/>
    <s v="White"/>
    <x v="0"/>
    <s v="Fully Meets"/>
    <n v="3"/>
    <n v="1"/>
    <n v="3"/>
    <n v="4"/>
    <s v="Leadership Development"/>
    <s v="External"/>
    <s v="Completed"/>
    <s v="Amystad"/>
    <s v="Christopher Cannon"/>
    <n v="4"/>
  </r>
  <r>
    <x v="2946"/>
    <s v="Renee Becker"/>
    <d v="2020-04-04T00:00:00"/>
    <d v="2022-06-22T00:00:00"/>
    <s v="Database Administrator"/>
    <s v="Heather Phillips"/>
    <s v="Unknown"/>
    <s v="EW"/>
    <s v="Terminated for Cause"/>
    <s v="Full-Time"/>
    <s v="Zone B"/>
    <s v="Full-Time"/>
    <s v="Resignation"/>
    <s v="Door hear include off."/>
    <s v="IT/IS"/>
    <s v="Field Operations"/>
    <d v="1996-12-03T00:00:00"/>
    <s v="MA"/>
    <s v="Field Technician"/>
    <x v="0"/>
    <n v="2026"/>
    <s v="Hispanic"/>
    <x v="0"/>
    <s v="Fully Meets"/>
    <n v="3"/>
    <n v="4"/>
    <n v="3"/>
    <n v="1"/>
    <s v="Project Management"/>
    <s v="Internal"/>
    <s v="Failed"/>
    <s v="New Kathleenmouth"/>
    <s v="Anthony Proctor"/>
    <n v="3"/>
  </r>
  <r>
    <x v="2947"/>
    <s v="Randall Pearson"/>
    <d v="2023-02-03T00:00:00"/>
    <d v="2023-05-29T00:00:00"/>
    <s v="Data Analyst"/>
    <s v="Peggy Mccoy"/>
    <s v="Unknown"/>
    <s v="MSC"/>
    <s v="Voluntarily Terminated"/>
    <s v="Contract"/>
    <s v="Zone C"/>
    <s v="Full-Time"/>
    <s v="Involuntary"/>
    <s v="Discuss budget Mrs line whom television."/>
    <s v="IT/IS"/>
    <s v="Aerial"/>
    <d v="1943-10-29T00:00:00"/>
    <s v="MA"/>
    <s v="Foreman"/>
    <x v="1"/>
    <n v="2747"/>
    <s v="Hispanic"/>
    <x v="0"/>
    <s v="Fully Meets"/>
    <n v="3"/>
    <n v="4"/>
    <n v="4"/>
    <n v="2"/>
    <s v="Leadership Development"/>
    <s v="External"/>
    <s v="Completed"/>
    <s v="East Wesleyport"/>
    <s v="William Rios"/>
    <n v="5"/>
  </r>
  <r>
    <x v="2948"/>
    <s v="Claudia N Carr"/>
    <d v="2022-09-20T00:00:00"/>
    <d v="2023-07-04T00:00:00"/>
    <s v="Sr. DBA"/>
    <s v="Natasha Walton"/>
    <s v="Unknown"/>
    <s v="SVG"/>
    <s v="Future Start"/>
    <s v="Full-Time"/>
    <s v="Zone A"/>
    <s v="Temporary"/>
    <s v="Voluntary"/>
    <s v="City week discussion success month push."/>
    <s v="IT/IS"/>
    <s v="General - Con"/>
    <d v="1991-03-17T00:00:00"/>
    <s v="MA"/>
    <s v="Laborer"/>
    <x v="0"/>
    <n v="1886"/>
    <s v="White"/>
    <x v="2"/>
    <s v="Fully Meets"/>
    <n v="3"/>
    <n v="5"/>
    <n v="2"/>
    <n v="5"/>
    <s v="Communication Skills"/>
    <s v="Internal"/>
    <s v="Failed"/>
    <s v="Lake Kelsey"/>
    <s v="Megan Chan"/>
    <n v="2"/>
  </r>
  <r>
    <x v="2949"/>
    <s v="Noelle Johnson"/>
    <d v="2023-07-12T00:00:00"/>
    <s v="N/A"/>
    <s v="Database Administrator"/>
    <s v="George Willis"/>
    <s v="Unknown"/>
    <s v="CCDR"/>
    <s v="Active"/>
    <s v="Full-Time"/>
    <s v="Zone A"/>
    <s v="Part-Time"/>
    <s v="Unk"/>
    <s v="N/A"/>
    <s v="IT/IS"/>
    <s v="Fielders"/>
    <d v="1989-01-29T00:00:00"/>
    <s v="MA"/>
    <s v="Engineer"/>
    <x v="0"/>
    <n v="2301"/>
    <s v="Hispanic"/>
    <x v="1"/>
    <s v="Fully Meets"/>
    <n v="3"/>
    <n v="2"/>
    <n v="3"/>
    <n v="5"/>
    <s v="Technical Skills"/>
    <s v="Internal"/>
    <s v="Completed"/>
    <s v="Mcintyrechester"/>
    <s v="Dominique Gordon"/>
    <n v="2"/>
  </r>
  <r>
    <x v="2950"/>
    <s v="Taisha Goble"/>
    <d v="2021-04-25T00:00:00"/>
    <d v="2023-02-12T00:00:00"/>
    <s v="Database Administrator"/>
    <s v="Joseph Jensen"/>
    <s v="Unknown"/>
    <s v="MSC"/>
    <s v="Terminated for Cause"/>
    <s v="Contract"/>
    <s v="Zone A"/>
    <s v="Temporary"/>
    <s v="Resignation"/>
    <s v="Model candidate worker writer."/>
    <s v="IT/IS"/>
    <s v="Wireline Construction"/>
    <d v="1961-09-07T00:00:00"/>
    <s v="MA"/>
    <s v="Groundman"/>
    <x v="0"/>
    <n v="2127"/>
    <s v="Asian"/>
    <x v="3"/>
    <s v="Fully Meets"/>
    <n v="3"/>
    <n v="4"/>
    <n v="1"/>
    <n v="3"/>
    <s v="Project Management"/>
    <s v="Internal"/>
    <s v="Completed"/>
    <s v="Joneston"/>
    <s v="Mr. Kenneth Warren DVM"/>
    <n v="5"/>
  </r>
  <r>
    <x v="2951"/>
    <s v="Kramer Simard"/>
    <d v="2021-03-13T00:00:00"/>
    <s v="N/A"/>
    <s v="Data Analyst"/>
    <s v="Donna Young"/>
    <s v="Unknown"/>
    <s v="EW"/>
    <s v="Active"/>
    <s v="Full-Time"/>
    <s v="Zone A"/>
    <s v="Full-Time"/>
    <s v="Unk"/>
    <s v="N/A"/>
    <s v="IT/IS"/>
    <s v="Finance &amp; Accounting"/>
    <d v="1950-11-01T00:00:00"/>
    <s v="MA"/>
    <s v="Assistant"/>
    <x v="1"/>
    <n v="2110"/>
    <s v="Black"/>
    <x v="2"/>
    <s v="Fully Meets"/>
    <n v="3"/>
    <n v="1"/>
    <n v="4"/>
    <n v="1"/>
    <s v="Project Management"/>
    <s v="External"/>
    <s v="Failed"/>
    <s v="Harperton"/>
    <s v="Krista Maldonado"/>
    <n v="5"/>
  </r>
  <r>
    <x v="2952"/>
    <s v="Mark Griffith"/>
    <d v="2021-08-16T00:00:00"/>
    <s v="N/A"/>
    <s v="Data Analyst"/>
    <s v="Nicole Elliott"/>
    <s v="Unknown"/>
    <s v="BPC"/>
    <s v="Active"/>
    <s v="Full-Time"/>
    <s v="Zone B"/>
    <s v="Full-Time"/>
    <s v="Unk"/>
    <s v="N/A"/>
    <s v="IT/IS"/>
    <s v="General - Eng"/>
    <d v="1965-02-22T00:00:00"/>
    <s v="MA"/>
    <s v="Engineer"/>
    <x v="0"/>
    <n v="78692"/>
    <s v="White"/>
    <x v="0"/>
    <s v="Fully Meets"/>
    <n v="3"/>
    <n v="3"/>
    <n v="4"/>
    <n v="4"/>
    <s v="Customer Service"/>
    <s v="Internal"/>
    <s v="Completed"/>
    <s v="New Reginabury"/>
    <s v="Patrick Maddox"/>
    <n v="2"/>
  </r>
  <r>
    <x v="2953"/>
    <s v="Denisse Hayes"/>
    <d v="2021-10-18T00:00:00"/>
    <s v="N/A"/>
    <s v="Database Administrator"/>
    <s v="Gerald Carey"/>
    <s v="Unknown"/>
    <s v="CCDR"/>
    <s v="Active"/>
    <s v="Full-Time"/>
    <s v="Zone B"/>
    <s v="Temporary"/>
    <s v="Unk"/>
    <s v="N/A"/>
    <s v="IT/IS"/>
    <s v="General - Con"/>
    <d v="1946-11-11T00:00:00"/>
    <s v="MA"/>
    <s v="Flagger"/>
    <x v="0"/>
    <n v="87816"/>
    <s v="Hispanic"/>
    <x v="0"/>
    <s v="Fully Meets"/>
    <n v="3"/>
    <n v="5"/>
    <n v="1"/>
    <n v="5"/>
    <s v="Leadership Development"/>
    <s v="External"/>
    <s v="Completed"/>
    <s v="East Frederickfort"/>
    <s v="Monica Ramirez"/>
    <n v="1"/>
  </r>
  <r>
    <x v="2954"/>
    <s v="Draven Giles"/>
    <d v="2020-02-16T00:00:00"/>
    <d v="2023-03-16T00:00:00"/>
    <s v="Database Administrator"/>
    <s v="Aaron Richards"/>
    <s v="Unknown"/>
    <s v="SVG"/>
    <s v="Active"/>
    <s v="Contract"/>
    <s v="Zone C"/>
    <s v="Full-Time"/>
    <s v="Resignation"/>
    <s v="Detail positive wall bag project travel."/>
    <s v="IT/IS"/>
    <s v="Project Management - Con"/>
    <d v="1998-10-28T00:00:00"/>
    <s v="MA"/>
    <s v="Coordinator"/>
    <x v="0"/>
    <n v="31207"/>
    <s v="Hispanic"/>
    <x v="0"/>
    <s v="Fully Meets"/>
    <n v="3"/>
    <n v="2"/>
    <n v="1"/>
    <n v="1"/>
    <s v="Technical Skills"/>
    <s v="External"/>
    <s v="Failed"/>
    <s v="Kimberlychester"/>
    <s v="Shawn Hernandez"/>
    <n v="1"/>
  </r>
  <r>
    <x v="2955"/>
    <s v="Aliana Shaw"/>
    <d v="2019-08-07T00:00:00"/>
    <d v="2023-03-08T00:00:00"/>
    <s v="Database Administrator"/>
    <s v="Joseph Shelton"/>
    <s v="Unknown"/>
    <s v="EW"/>
    <s v="Active"/>
    <s v="Contract"/>
    <s v="Zone A"/>
    <s v="Temporary"/>
    <s v="Retirement"/>
    <s v="Billion same enter green imagine mouth country."/>
    <s v="IT/IS"/>
    <s v="General - Sga"/>
    <d v="1997-01-02T00:00:00"/>
    <s v="TX"/>
    <s v="Foreman"/>
    <x v="0"/>
    <n v="6158"/>
    <s v="Black"/>
    <x v="1"/>
    <s v="Fully Meets"/>
    <n v="3"/>
    <n v="4"/>
    <n v="5"/>
    <n v="2"/>
    <s v="Customer Service"/>
    <s v="External"/>
    <s v="Failed"/>
    <s v="Phamchester"/>
    <s v="Michael Garcia"/>
    <n v="4"/>
  </r>
  <r>
    <x v="2956"/>
    <s v="Makaila Nixon"/>
    <d v="2022-01-03T00:00:00"/>
    <s v="N/A"/>
    <s v="Database Administrator"/>
    <s v="Rose Conner"/>
    <s v="Unknown"/>
    <s v="MSC"/>
    <s v="Active"/>
    <s v="Contract"/>
    <s v="Zone C"/>
    <s v="Temporary"/>
    <s v="Unk"/>
    <s v="N/A"/>
    <s v="IT/IS"/>
    <s v="Field Operations"/>
    <d v="1991-01-02T00:00:00"/>
    <s v="TX"/>
    <s v="Administration"/>
    <x v="0"/>
    <n v="36554"/>
    <s v="Other"/>
    <x v="3"/>
    <s v="Fully Meets"/>
    <n v="3"/>
    <n v="3"/>
    <n v="2"/>
    <n v="4"/>
    <s v="Communication Skills"/>
    <s v="Internal"/>
    <s v="Completed"/>
    <s v="Lake Danielstad"/>
    <s v="Jacob Soto"/>
    <n v="3"/>
  </r>
  <r>
    <x v="2957"/>
    <s v="Mohammed Orr"/>
    <d v="2020-09-22T00:00:00"/>
    <s v="N/A"/>
    <s v="Database Administrator"/>
    <s v="Jacqueline Huerta"/>
    <s v="Unknown"/>
    <s v="TNS"/>
    <s v="Active"/>
    <s v="Part-Time"/>
    <s v="Zone C"/>
    <s v="Full-Time"/>
    <s v="Unk"/>
    <s v="N/A"/>
    <s v="IT/IS"/>
    <s v="Field Operations"/>
    <d v="1974-09-18T00:00:00"/>
    <s v="TX"/>
    <s v="Foreman"/>
    <x v="0"/>
    <n v="53042"/>
    <s v="Hispanic"/>
    <x v="0"/>
    <s v="PIP"/>
    <n v="3"/>
    <n v="5"/>
    <n v="3"/>
    <n v="1"/>
    <s v="Technical Skills"/>
    <s v="Internal"/>
    <s v="Completed"/>
    <s v="Seanburgh"/>
    <s v="Jill Macdonald"/>
    <n v="5"/>
  </r>
  <r>
    <x v="2958"/>
    <s v="Braylen Mendoza"/>
    <d v="2022-11-11T00:00:00"/>
    <d v="2023-07-14T00:00:00"/>
    <s v="Data Architect"/>
    <s v="Douglas Chapman"/>
    <s v="Unknown"/>
    <s v="PYZ"/>
    <s v="Terminated for Cause"/>
    <s v="Part-Time"/>
    <s v="Zone A"/>
    <s v="Full-Time"/>
    <s v="Resignation"/>
    <s v="Threat high fine everyone out."/>
    <s v="IT/IS"/>
    <s v="General - Con"/>
    <d v="1988-08-20T00:00:00"/>
    <s v="TX"/>
    <s v="Foreman"/>
    <x v="1"/>
    <n v="42665"/>
    <s v="Hispanic"/>
    <x v="2"/>
    <s v="Fully Meets"/>
    <n v="3"/>
    <n v="5"/>
    <n v="4"/>
    <n v="5"/>
    <s v="Communication Skills"/>
    <s v="Internal"/>
    <s v="Failed"/>
    <s v="New Michael"/>
    <s v="Leah Holland"/>
    <n v="5"/>
  </r>
  <r>
    <x v="2959"/>
    <s v="Andreas Torres"/>
    <d v="2018-08-11T00:00:00"/>
    <s v="N/A"/>
    <s v="CIO"/>
    <s v="Guy Hansen"/>
    <s v="Unknown"/>
    <s v="WBL"/>
    <s v="Active"/>
    <s v="Part-Time"/>
    <s v="Zone A"/>
    <s v="Full-Time"/>
    <s v="Unk"/>
    <s v="N/A"/>
    <s v="IT/IS"/>
    <s v="Field Operations"/>
    <d v="1947-04-05T00:00:00"/>
    <s v="TX"/>
    <s v="Laborer"/>
    <x v="1"/>
    <n v="95490"/>
    <s v="White"/>
    <x v="0"/>
    <s v="Fully Meets"/>
    <n v="3"/>
    <n v="3"/>
    <n v="4"/>
    <n v="1"/>
    <s v="Communication Skills"/>
    <s v="External"/>
    <s v="Completed"/>
    <s v="South Jonathanland"/>
    <s v="John Holden"/>
    <n v="1"/>
  </r>
  <r>
    <x v="2960"/>
    <s v="Maddison Perez"/>
    <d v="2023-03-31T00:00:00"/>
    <s v="N/A"/>
    <s v="BI Director"/>
    <s v="Angela Gibson"/>
    <s v="Unknown"/>
    <s v="NEL"/>
    <s v="Active"/>
    <s v="Full-Time"/>
    <s v="Zone A"/>
    <s v="Full-Time"/>
    <s v="Unk"/>
    <s v="N/A"/>
    <s v="IT/IS"/>
    <s v="Aerial"/>
    <d v="1978-06-19T00:00:00"/>
    <s v="MA"/>
    <s v="Lineman"/>
    <x v="1"/>
    <n v="74182"/>
    <s v="Black"/>
    <x v="3"/>
    <s v="Fully Meets"/>
    <n v="3"/>
    <n v="2"/>
    <n v="5"/>
    <n v="2"/>
    <s v="Leadership Development"/>
    <s v="Internal"/>
    <s v="Completed"/>
    <s v="Lake Amandaville"/>
    <s v="Sara Ramirez"/>
    <n v="5"/>
  </r>
  <r>
    <x v="2961"/>
    <s v="Charlize Wagner"/>
    <d v="2021-03-10T00:00:00"/>
    <s v="N/A"/>
    <s v="Sr. DBA"/>
    <s v="Joseph Patton"/>
    <s v="Unknown"/>
    <s v="MSC"/>
    <s v="Active"/>
    <s v="Contract"/>
    <s v="Zone B"/>
    <s v="Part-Time"/>
    <s v="Unk"/>
    <s v="N/A"/>
    <s v="IT/IS"/>
    <s v="Aerial"/>
    <d v="1990-11-18T00:00:00"/>
    <s v="MA"/>
    <s v="Lineman"/>
    <x v="0"/>
    <n v="49449"/>
    <s v="Hispanic"/>
    <x v="3"/>
    <s v="Fully Meets"/>
    <n v="3"/>
    <n v="4"/>
    <n v="3"/>
    <n v="3"/>
    <s v="Customer Service"/>
    <s v="Internal"/>
    <s v="Failed"/>
    <s v="South Codychester"/>
    <s v="Rebecca Stone"/>
    <n v="3"/>
  </r>
  <r>
    <x v="2962"/>
    <s v="Micah Pace"/>
    <d v="2019-08-30T00:00:00"/>
    <s v="N/A"/>
    <s v="Sr. Accountant"/>
    <s v="Debra Mckenzie"/>
    <s v="Unknown"/>
    <s v="TNS"/>
    <s v="Active"/>
    <s v="Part-Time"/>
    <s v="Zone B"/>
    <s v="Temporary"/>
    <s v="Unk"/>
    <s v="N/A"/>
    <s v="IT/IS"/>
    <s v="Field Operations"/>
    <d v="1998-05-19T00:00:00"/>
    <s v="MA"/>
    <s v="Foreman"/>
    <x v="0"/>
    <n v="39060"/>
    <s v="Black"/>
    <x v="1"/>
    <s v="Fully Meets"/>
    <n v="3"/>
    <n v="4"/>
    <n v="1"/>
    <n v="5"/>
    <s v="Customer Service"/>
    <s v="External"/>
    <s v="Completed"/>
    <s v="Stephanieburgh"/>
    <s v="Michelle Castillo"/>
    <n v="2"/>
  </r>
  <r>
    <x v="2963"/>
    <s v="Marlee Stevens"/>
    <d v="2021-06-07T00:00:00"/>
    <d v="2023-01-25T00:00:00"/>
    <s v="Sr. Accountant"/>
    <s v="Wendy Jackson"/>
    <s v="Unknown"/>
    <s v="PYZ"/>
    <s v="Future Start"/>
    <s v="Part-Time"/>
    <s v="Zone A"/>
    <s v="Temporary"/>
    <s v="Involuntary"/>
    <s v="Soon agency begin song."/>
    <s v="IT/IS"/>
    <s v="Aerial"/>
    <d v="2001-02-26T00:00:00"/>
    <s v="MA"/>
    <s v="Lineman"/>
    <x v="1"/>
    <n v="21007"/>
    <s v="Black"/>
    <x v="2"/>
    <s v="Exceeds"/>
    <n v="3"/>
    <n v="5"/>
    <n v="2"/>
    <n v="3"/>
    <s v="Project Management"/>
    <s v="Internal"/>
    <s v="Completed"/>
    <s v="Kylestad"/>
    <s v="Michelle Carlson"/>
    <n v="5"/>
  </r>
  <r>
    <x v="2964"/>
    <s v="Precious Roth"/>
    <d v="2020-04-22T00:00:00"/>
    <s v="N/A"/>
    <s v="Software Engineering Manager"/>
    <s v="Shaun Bell"/>
    <s v="Unknown"/>
    <s v="WBL"/>
    <s v="Active"/>
    <s v="Contract"/>
    <s v="Zone B"/>
    <s v="Part-Time"/>
    <s v="Unk"/>
    <s v="N/A"/>
    <s v="IT/IS"/>
    <s v="General - Con"/>
    <d v="1998-11-01T00:00:00"/>
    <s v="MA"/>
    <s v="Laborer"/>
    <x v="0"/>
    <n v="12883"/>
    <s v="Other"/>
    <x v="0"/>
    <s v="Fully Meets"/>
    <n v="3"/>
    <n v="4"/>
    <n v="1"/>
    <n v="2"/>
    <s v="Technical Skills"/>
    <s v="Internal"/>
    <s v="Completed"/>
    <s v="Reynoldsstad"/>
    <s v="Anthony Austin MD"/>
    <n v="4"/>
  </r>
  <r>
    <x v="2965"/>
    <s v="Konner Villegas"/>
    <d v="2018-10-19T00:00:00"/>
    <d v="2021-09-04T00:00:00"/>
    <s v="Software Engineer"/>
    <s v="Ruth Myers"/>
    <s v="Unknown"/>
    <s v="NEL"/>
    <s v="Future Start"/>
    <s v="Contract"/>
    <s v="Zone A"/>
    <s v="Part-Time"/>
    <s v="Voluntary"/>
    <s v="Tree six high notice after news."/>
    <s v="Software Engineering"/>
    <s v="Field Operations"/>
    <d v="1978-04-28T00:00:00"/>
    <s v="MA"/>
    <s v="Laborer"/>
    <x v="0"/>
    <n v="5707"/>
    <s v="Black"/>
    <x v="2"/>
    <s v="Fully Meets"/>
    <n v="3"/>
    <n v="5"/>
    <n v="5"/>
    <n v="5"/>
    <s v="Customer Service"/>
    <s v="External"/>
    <s v="Failed"/>
    <s v="Jacobsland"/>
    <s v="Gary Thompson"/>
    <n v="2"/>
  </r>
  <r>
    <x v="2966"/>
    <s v="Anastasia Gillespie"/>
    <d v="2018-12-03T00:00:00"/>
    <d v="2021-01-20T00:00:00"/>
    <s v="Data Analyst"/>
    <s v="Harold Jones"/>
    <s v="Unknown"/>
    <s v="MSC"/>
    <s v="Active"/>
    <s v="Full-Time"/>
    <s v="Zone A"/>
    <s v="Temporary"/>
    <s v="Involuntary"/>
    <s v="Today policy same expert close drive drug."/>
    <s v="IT/IS"/>
    <s v="Finance &amp; Accounting"/>
    <d v="1955-07-19T00:00:00"/>
    <s v="MA"/>
    <s v="Administration"/>
    <x v="0"/>
    <n v="10856"/>
    <s v="Black"/>
    <x v="0"/>
    <s v="Fully Meets"/>
    <n v="3"/>
    <n v="5"/>
    <n v="3"/>
    <n v="4"/>
    <s v="Customer Service"/>
    <s v="External"/>
    <s v="Failed"/>
    <s v="Lake Garyport"/>
    <s v="Sarah Benson"/>
    <n v="4"/>
  </r>
  <r>
    <x v="2967"/>
    <s v="Emely Rice"/>
    <d v="2021-02-20T00:00:00"/>
    <s v="N/A"/>
    <s v="Data Analyst"/>
    <s v="Susan Smith"/>
    <s v="Unknown"/>
    <s v="NEL"/>
    <s v="Active"/>
    <s v="Contract"/>
    <s v="Zone B"/>
    <s v="Temporary"/>
    <s v="Unk"/>
    <s v="N/A"/>
    <s v="IT/IS"/>
    <s v="Engineers"/>
    <d v="1967-07-14T00:00:00"/>
    <s v="MA"/>
    <s v="Engineer"/>
    <x v="0"/>
    <n v="94663"/>
    <s v="Other"/>
    <x v="0"/>
    <s v="Fully Meets"/>
    <n v="3"/>
    <n v="5"/>
    <n v="5"/>
    <n v="1"/>
    <s v="Technical Skills"/>
    <s v="External"/>
    <s v="Completed"/>
    <s v="North Kristen"/>
    <s v="Barry Sullivan"/>
    <n v="3"/>
  </r>
  <r>
    <x v="2968"/>
    <s v="Lewis Nixon"/>
    <d v="2021-01-17T00:00:00"/>
    <s v="N/A"/>
    <s v="Database Administrator"/>
    <s v="Derrick Johnson"/>
    <s v="Unknown"/>
    <s v="PL"/>
    <s v="Active"/>
    <s v="Contract"/>
    <s v="Zone A"/>
    <s v="Full-Time"/>
    <s v="Unk"/>
    <s v="N/A"/>
    <s v="IT/IS"/>
    <s v="Aerial"/>
    <d v="1966-06-18T00:00:00"/>
    <s v="MA"/>
    <s v="Lineman"/>
    <x v="0"/>
    <n v="61086"/>
    <s v="Asian"/>
    <x v="3"/>
    <s v="Exceeds"/>
    <n v="3"/>
    <n v="4"/>
    <n v="5"/>
    <n v="2"/>
    <s v="Technical Skills"/>
    <s v="Internal"/>
    <s v="Failed"/>
    <s v="Port Cynthia"/>
    <s v="William Rocha"/>
    <n v="4"/>
  </r>
  <r>
    <x v="2969"/>
    <s v="Macy Webster"/>
    <d v="2020-10-04T00:00:00"/>
    <d v="2023-04-27T00:00:00"/>
    <s v="Database Administrator"/>
    <s v="Cynthia Gardner"/>
    <s v="Unknown"/>
    <s v="PYZ"/>
    <s v="Active"/>
    <s v="Part-Time"/>
    <s v="Zone B"/>
    <s v="Full-Time"/>
    <s v="Voluntary"/>
    <s v="Push reflect pay similar movement others morning."/>
    <s v="IT/IS"/>
    <s v="Field Operations"/>
    <d v="1950-11-08T00:00:00"/>
    <s v="MA"/>
    <s v="Foreman"/>
    <x v="0"/>
    <n v="44077"/>
    <s v="Other"/>
    <x v="0"/>
    <s v="Exceeds"/>
    <n v="3"/>
    <n v="5"/>
    <n v="1"/>
    <n v="5"/>
    <s v="Technical Skills"/>
    <s v="Internal"/>
    <s v="Failed"/>
    <s v="North Spencerfort"/>
    <s v="Joshua Pierce"/>
    <n v="4"/>
  </r>
  <r>
    <x v="2970"/>
    <s v="Ciara Acevedo"/>
    <d v="2021-01-29T00:00:00"/>
    <s v="N/A"/>
    <s v="Database Administrator"/>
    <s v="Joel Hodge II"/>
    <s v="Unknown"/>
    <s v="SVG"/>
    <s v="Active"/>
    <s v="Part-Time"/>
    <s v="Zone A"/>
    <s v="Temporary"/>
    <s v="Unk"/>
    <s v="N/A"/>
    <s v="IT/IS"/>
    <s v="General - Con"/>
    <d v="1958-10-31T00:00:00"/>
    <s v="TX"/>
    <s v="Technician"/>
    <x v="0"/>
    <n v="49694"/>
    <s v="Other"/>
    <x v="1"/>
    <s v="Fully Meets"/>
    <n v="3"/>
    <n v="3"/>
    <n v="3"/>
    <n v="2"/>
    <s v="Project Management"/>
    <s v="External"/>
    <s v="Completed"/>
    <s v="Curtisshire"/>
    <s v="Derek Walker"/>
    <n v="5"/>
  </r>
  <r>
    <x v="2971"/>
    <s v="Eleanor Patton"/>
    <d v="2022-07-26T00:00:00"/>
    <s v="N/A"/>
    <s v="Database Administrator"/>
    <s v="Raymond Wilson"/>
    <s v="Unknown"/>
    <s v="TNS"/>
    <s v="Active"/>
    <s v="Part-Time"/>
    <s v="Zone B"/>
    <s v="Part-Time"/>
    <s v="Unk"/>
    <s v="N/A"/>
    <s v="IT/IS"/>
    <s v="General - Con"/>
    <d v="1955-06-07T00:00:00"/>
    <s v="TX"/>
    <s v="Foreman"/>
    <x v="0"/>
    <n v="21727"/>
    <s v="Black"/>
    <x v="3"/>
    <s v="Fully Meets"/>
    <n v="3"/>
    <n v="5"/>
    <n v="4"/>
    <n v="1"/>
    <s v="Leadership Development"/>
    <s v="External"/>
    <s v="Failed"/>
    <s v="Lindaville"/>
    <s v="Michael Patterson"/>
    <n v="5"/>
  </r>
  <r>
    <x v="2972"/>
    <s v="Brooklyn Tanner"/>
    <d v="2018-09-21T00:00:00"/>
    <d v="2023-06-22T00:00:00"/>
    <s v="Database Administrator"/>
    <s v="Jason Sims"/>
    <s v="Unknown"/>
    <s v="WBL"/>
    <s v="Terminated for Cause"/>
    <s v="Part-Time"/>
    <s v="Zone C"/>
    <s v="Temporary"/>
    <s v="Resignation"/>
    <s v="Professor now audience lay box."/>
    <s v="IT/IS"/>
    <s v="Field Operations"/>
    <d v="1973-05-22T00:00:00"/>
    <s v="TX"/>
    <s v="Laborer"/>
    <x v="0"/>
    <n v="50856"/>
    <s v="Hispanic"/>
    <x v="2"/>
    <s v="Exceeds"/>
    <n v="3"/>
    <n v="3"/>
    <n v="2"/>
    <n v="1"/>
    <s v="Leadership Development"/>
    <s v="Internal"/>
    <s v="Completed"/>
    <s v="West Kaylamouth"/>
    <s v="Sarah Gray"/>
    <n v="1"/>
  </r>
  <r>
    <x v="2973"/>
    <s v="Zander Franco"/>
    <d v="2018-12-25T00:00:00"/>
    <d v="2019-07-10T00:00:00"/>
    <s v="Data Architect"/>
    <s v="Ronnie Garcia"/>
    <s v="Unknown"/>
    <s v="BPC"/>
    <s v="Terminated for Cause"/>
    <s v="Part-Time"/>
    <s v="Zone C"/>
    <s v="Full-Time"/>
    <s v="Involuntary"/>
    <s v="Way appear summer strong."/>
    <s v="IT/IS"/>
    <s v="General - Eng"/>
    <d v="1986-01-07T00:00:00"/>
    <s v="TX"/>
    <s v="Engineer"/>
    <x v="1"/>
    <n v="97255"/>
    <s v="Other"/>
    <x v="0"/>
    <s v="Exceeds"/>
    <n v="3"/>
    <n v="4"/>
    <n v="5"/>
    <n v="1"/>
    <s v="Communication Skills"/>
    <s v="Internal"/>
    <s v="Completed"/>
    <s v="Lake Amyland"/>
    <s v="Terry Gomez"/>
    <n v="1"/>
  </r>
  <r>
    <x v="2974"/>
    <s v="Kianna Rhodes"/>
    <d v="2020-11-03T00:00:00"/>
    <d v="2022-09-25T00:00:00"/>
    <s v="CIO"/>
    <s v="Curtis Hill"/>
    <s v="Unknown"/>
    <s v="CCDR"/>
    <s v="Terminated for Cause"/>
    <s v="Part-Time"/>
    <s v="Zone B"/>
    <s v="Temporary"/>
    <s v="Voluntary"/>
    <s v="Doctor good process certainly successful ask."/>
    <s v="IT/IS"/>
    <s v="Field Operations"/>
    <d v="1999-01-25T00:00:00"/>
    <s v="TX"/>
    <s v="Technician"/>
    <x v="1"/>
    <n v="44793"/>
    <s v="Asian"/>
    <x v="2"/>
    <s v="Fully Meets"/>
    <n v="3"/>
    <n v="1"/>
    <n v="4"/>
    <n v="3"/>
    <s v="Leadership Development"/>
    <s v="External"/>
    <s v="Completed"/>
    <s v="East Kathryn"/>
    <s v="John Sawyer"/>
    <n v="2"/>
  </r>
  <r>
    <x v="2975"/>
    <s v="Kinsley Braun"/>
    <d v="2021-10-22T00:00:00"/>
    <s v="N/A"/>
    <s v="Sr. DBA"/>
    <s v="Curtis Mathis"/>
    <s v="Unknown"/>
    <s v="MSC"/>
    <s v="Active"/>
    <s v="Full-Time"/>
    <s v="Zone C"/>
    <s v="Temporary"/>
    <s v="Unk"/>
    <s v="N/A"/>
    <s v="IT/IS"/>
    <s v="Field Operations"/>
    <d v="1991-11-17T00:00:00"/>
    <s v="MA"/>
    <s v="Laborer"/>
    <x v="0"/>
    <n v="24094"/>
    <s v="White"/>
    <x v="3"/>
    <s v="Fully Meets"/>
    <n v="3"/>
    <n v="4"/>
    <n v="5"/>
    <n v="1"/>
    <s v="Leadership Development"/>
    <s v="Internal"/>
    <s v="Completed"/>
    <s v="Lake Diana"/>
    <s v="Kristi Davis"/>
    <n v="1"/>
  </r>
  <r>
    <x v="2976"/>
    <s v="Gordon Wu"/>
    <d v="2018-08-27T00:00:00"/>
    <s v="N/A"/>
    <s v="Sr. Accountant"/>
    <s v="Bryan Sanchez"/>
    <s v="Unknown"/>
    <s v="TNS"/>
    <s v="Active"/>
    <s v="Full-Time"/>
    <s v="Zone A"/>
    <s v="Full-Time"/>
    <s v="Unk"/>
    <s v="N/A"/>
    <s v="IT/IS"/>
    <s v="Wireline Construction"/>
    <d v="1943-08-19T00:00:00"/>
    <s v="MA"/>
    <s v="Apprentice"/>
    <x v="0"/>
    <n v="41670"/>
    <s v="Black"/>
    <x v="3"/>
    <s v="Fully Meets"/>
    <n v="3"/>
    <n v="1"/>
    <n v="5"/>
    <n v="4"/>
    <s v="Technical Skills"/>
    <s v="External"/>
    <s v="Completed"/>
    <s v="New James"/>
    <s v="Justin Martin"/>
    <n v="2"/>
  </r>
  <r>
    <x v="2977"/>
    <s v="Maryjane Cross"/>
    <d v="2020-07-12T00:00:00"/>
    <s v="N/A"/>
    <s v="Sr. Accountant"/>
    <s v="Mark Hines DDS"/>
    <s v="Unknown"/>
    <s v="PYZ"/>
    <s v="Active"/>
    <s v="Part-Time"/>
    <s v="Zone B"/>
    <s v="Part-Time"/>
    <s v="Unk"/>
    <s v="N/A"/>
    <s v="IT/IS"/>
    <s v="General - Con"/>
    <d v="1980-04-26T00:00:00"/>
    <s v="MA"/>
    <s v="Laborer"/>
    <x v="1"/>
    <n v="56453"/>
    <s v="Asian"/>
    <x v="1"/>
    <s v="Fully Meets"/>
    <n v="3"/>
    <n v="4"/>
    <n v="3"/>
    <n v="5"/>
    <s v="Project Management"/>
    <s v="External"/>
    <s v="Failed"/>
    <s v="Lindseystad"/>
    <s v="William Paul"/>
    <n v="1"/>
  </r>
  <r>
    <x v="2978"/>
    <s v="Peyton Phelps"/>
    <d v="2021-01-25T00:00:00"/>
    <d v="2022-06-11T00:00:00"/>
    <s v="Software Engineering Manager"/>
    <s v="Emma Allen"/>
    <s v="Unknown"/>
    <s v="WBL"/>
    <s v="Future Start"/>
    <s v="Contract"/>
    <s v="Zone C"/>
    <s v="Temporary"/>
    <s v="Resignation"/>
    <s v="Front car keep."/>
    <s v="IT/IS"/>
    <s v="Technology / It"/>
    <d v="1967-10-30T00:00:00"/>
    <s v="MA"/>
    <s v="Controller"/>
    <x v="0"/>
    <n v="5067"/>
    <s v="Black"/>
    <x v="0"/>
    <s v="Fully Meets"/>
    <n v="3"/>
    <n v="3"/>
    <n v="5"/>
    <n v="2"/>
    <s v="Communication Skills"/>
    <s v="External"/>
    <s v="Failed"/>
    <s v="Ryantown"/>
    <s v="Crystal Nelson"/>
    <n v="3"/>
  </r>
  <r>
    <x v="2979"/>
    <s v="Carmen Atkins"/>
    <d v="2020-05-11T00:00:00"/>
    <s v="N/A"/>
    <s v="Data Analyst"/>
    <s v="John Hart"/>
    <s v="Unknown"/>
    <s v="PL"/>
    <s v="Active"/>
    <s v="Full-Time"/>
    <s v="Zone C"/>
    <s v="Full-Time"/>
    <s v="Unk"/>
    <s v="N/A"/>
    <s v="IT/IS"/>
    <s v="Project Management - Con"/>
    <d v="1975-12-02T00:00:00"/>
    <s v="MA"/>
    <s v="Project Manager"/>
    <x v="0"/>
    <n v="39598"/>
    <s v="White"/>
    <x v="0"/>
    <s v="Exceeds"/>
    <n v="3"/>
    <n v="4"/>
    <n v="2"/>
    <n v="5"/>
    <s v="Communication Skills"/>
    <s v="External"/>
    <s v="Failed"/>
    <s v="Port Janiceville"/>
    <s v="Cynthia Wilson"/>
    <n v="1"/>
  </r>
  <r>
    <x v="2980"/>
    <s v="Kiara Fox"/>
    <d v="2020-07-24T00:00:00"/>
    <d v="2023-04-09T00:00:00"/>
    <s v="Data Analyst"/>
    <s v="Richard Bailey"/>
    <s v="Unknown"/>
    <s v="BPC"/>
    <s v="Active"/>
    <s v="Full-Time"/>
    <s v="Zone A"/>
    <s v="Temporary"/>
    <s v="Resignation"/>
    <s v="In throw short war process series ground."/>
    <s v="IT/IS"/>
    <s v="Field Operations"/>
    <d v="1960-02-07T00:00:00"/>
    <s v="MA"/>
    <s v="Laborer"/>
    <x v="0"/>
    <n v="35765"/>
    <s v="Black"/>
    <x v="3"/>
    <s v="Fully Meets"/>
    <n v="3"/>
    <n v="1"/>
    <n v="2"/>
    <n v="4"/>
    <s v="Communication Skills"/>
    <s v="External"/>
    <s v="Completed"/>
    <s v="South Kelly"/>
    <s v="Christina Ruiz"/>
    <n v="2"/>
  </r>
  <r>
    <x v="2981"/>
    <s v="Yair Jennings"/>
    <d v="2022-08-09T00:00:00"/>
    <s v="N/A"/>
    <s v="Database Administrator"/>
    <s v="Beverly Parker"/>
    <s v="Unknown"/>
    <s v="CCDR"/>
    <s v="Active"/>
    <s v="Part-Time"/>
    <s v="Zone B"/>
    <s v="Part-Time"/>
    <s v="Unk"/>
    <s v="N/A"/>
    <s v="IT/IS"/>
    <s v="Aerial"/>
    <d v="1957-06-12T00:00:00"/>
    <s v="MA"/>
    <s v="Laborer"/>
    <x v="0"/>
    <n v="24218"/>
    <s v="Other"/>
    <x v="0"/>
    <s v="Needs Improvement"/>
    <n v="3"/>
    <n v="1"/>
    <n v="1"/>
    <n v="1"/>
    <s v="Technical Skills"/>
    <s v="Internal"/>
    <s v="Completed"/>
    <s v="Rodriguezmouth"/>
    <s v="Justin Winters"/>
    <n v="1"/>
  </r>
  <r>
    <x v="2982"/>
    <s v="Kaylie Velazquez"/>
    <d v="2022-06-12T00:00:00"/>
    <s v="N/A"/>
    <s v="Database Administrator"/>
    <s v="Daniel Hart"/>
    <s v="Unknown"/>
    <s v="SVG"/>
    <s v="Active"/>
    <s v="Full-Time"/>
    <s v="Zone A"/>
    <s v="Full-Time"/>
    <s v="Unk"/>
    <s v="N/A"/>
    <s v="IT/IS"/>
    <s v="Field Operations"/>
    <d v="1964-04-12T00:00:00"/>
    <s v="MA"/>
    <s v="Technician"/>
    <x v="0"/>
    <n v="62116"/>
    <s v="Hispanic"/>
    <x v="0"/>
    <s v="Exceeds"/>
    <n v="3"/>
    <n v="4"/>
    <n v="3"/>
    <n v="1"/>
    <s v="Project Management"/>
    <s v="External"/>
    <s v="Failed"/>
    <s v="Davidhaven"/>
    <s v="Sherry Peterson"/>
    <n v="5"/>
  </r>
  <r>
    <x v="2983"/>
    <s v="Christine Skinner"/>
    <d v="2022-02-10T00:00:00"/>
    <d v="2022-06-08T00:00:00"/>
    <s v="Database Administrator"/>
    <s v="Thomas Ramirez"/>
    <s v="Unknown"/>
    <s v="EW"/>
    <s v="Active"/>
    <s v="Contract"/>
    <s v="Zone B"/>
    <s v="Full-Time"/>
    <s v="Retirement"/>
    <s v="If require particularly civil."/>
    <s v="IT/IS"/>
    <s v="Wireline Construction"/>
    <d v="1963-07-23T00:00:00"/>
    <s v="TX"/>
    <s v="Laborer"/>
    <x v="0"/>
    <n v="67986"/>
    <s v="Hispanic"/>
    <x v="2"/>
    <s v="Fully Meets"/>
    <n v="3"/>
    <n v="5"/>
    <n v="5"/>
    <n v="4"/>
    <s v="Communication Skills"/>
    <s v="Internal"/>
    <s v="Failed"/>
    <s v="Farmerside"/>
    <s v="Audrey Gray"/>
    <n v="1"/>
  </r>
  <r>
    <x v="2984"/>
    <s v="Zayne Mccullough"/>
    <d v="2023-01-13T00:00:00"/>
    <d v="2023-05-19T00:00:00"/>
    <s v="Database Administrator"/>
    <s v="Melissa Turner"/>
    <s v="Unknown"/>
    <s v="MSC"/>
    <s v="Terminated for Cause"/>
    <s v="Part-Time"/>
    <s v="Zone A"/>
    <s v="Part-Time"/>
    <s v="Resignation"/>
    <s v="Network dinner again position three."/>
    <s v="IT/IS"/>
    <s v="People Services"/>
    <d v="1992-01-18T00:00:00"/>
    <s v="TX"/>
    <s v="Director"/>
    <x v="1"/>
    <n v="26193"/>
    <s v="White"/>
    <x v="1"/>
    <s v="Fully Meets"/>
    <n v="3"/>
    <n v="5"/>
    <n v="4"/>
    <n v="2"/>
    <s v="Communication Skills"/>
    <s v="Internal"/>
    <s v="Completed"/>
    <s v="Lindseyhaven"/>
    <s v="Alan Cook"/>
    <n v="4"/>
  </r>
  <r>
    <x v="2985"/>
    <s v="Dennis Key"/>
    <d v="2020-03-10T00:00:00"/>
    <s v="N/A"/>
    <s v="Database Administrator"/>
    <s v="Lynn Jackson"/>
    <s v="Unknown"/>
    <s v="TNS"/>
    <s v="Active"/>
    <s v="Part-Time"/>
    <s v="Zone A"/>
    <s v="Temporary"/>
    <s v="Unk"/>
    <s v="N/A"/>
    <s v="IT/IS"/>
    <s v="Catv"/>
    <d v="1972-11-27T00:00:00"/>
    <s v="TX"/>
    <s v="Supervisor"/>
    <x v="0"/>
    <n v="46762"/>
    <s v="Hispanic"/>
    <x v="0"/>
    <s v="Fully Meets"/>
    <n v="3"/>
    <n v="4"/>
    <n v="3"/>
    <n v="2"/>
    <s v="Technical Skills"/>
    <s v="External"/>
    <s v="Completed"/>
    <s v="Hodgesfort"/>
    <s v="David Brown"/>
    <n v="5"/>
  </r>
  <r>
    <x v="2986"/>
    <s v="Aydan Benjamin"/>
    <d v="2022-02-25T00:00:00"/>
    <d v="2022-07-19T00:00:00"/>
    <s v="Data Architect"/>
    <s v="Lindsay Nelson"/>
    <s v="Unknown"/>
    <s v="PYZ"/>
    <s v="Terminated for Cause"/>
    <s v="Full-Time"/>
    <s v="Zone A"/>
    <s v="Full-Time"/>
    <s v="Retirement"/>
    <s v="Appear happen list."/>
    <s v="IT/IS"/>
    <s v="Catv"/>
    <d v="1982-05-03T00:00:00"/>
    <s v="TX"/>
    <s v="Supervisor"/>
    <x v="1"/>
    <n v="81376"/>
    <s v="Other"/>
    <x v="1"/>
    <s v="Exceeds"/>
    <n v="3"/>
    <n v="5"/>
    <n v="4"/>
    <n v="1"/>
    <s v="Project Management"/>
    <s v="External"/>
    <s v="Completed"/>
    <s v="New Keith"/>
    <s v="Donna Cook"/>
    <n v="1"/>
  </r>
  <r>
    <x v="2987"/>
    <s v="Kenzie Mullins"/>
    <d v="2022-07-21T00:00:00"/>
    <d v="2022-11-21T00:00:00"/>
    <s v="Sr. DBA"/>
    <s v="Anthony Williams"/>
    <s v="Unknown"/>
    <s v="SVG"/>
    <s v="Leave of Absence"/>
    <s v="Contract"/>
    <s v="Zone A"/>
    <s v="Temporary"/>
    <s v="Voluntary"/>
    <s v="Successful center consider."/>
    <s v="IT/IS"/>
    <s v="Shop (Fleet)"/>
    <d v="1981-06-17T00:00:00"/>
    <s v="MA"/>
    <s v="Mechanic"/>
    <x v="0"/>
    <n v="73583"/>
    <s v="White"/>
    <x v="1"/>
    <s v="Fully Meets"/>
    <n v="3"/>
    <n v="5"/>
    <n v="2"/>
    <n v="5"/>
    <s v="Project Management"/>
    <s v="Internal"/>
    <s v="Completed"/>
    <s v="West Marioside"/>
    <s v="James Perez"/>
    <n v="5"/>
  </r>
  <r>
    <x v="2988"/>
    <s v="Asa Pham"/>
    <d v="2022-07-11T00:00:00"/>
    <s v="N/A"/>
    <s v="Sr. DBA"/>
    <s v="Mr. Jason Brock"/>
    <s v="Unknown"/>
    <s v="TNS"/>
    <s v="Active"/>
    <s v="Full-Time"/>
    <s v="Zone C"/>
    <s v="Part-Time"/>
    <s v="Unk"/>
    <s v="N/A"/>
    <s v="IT/IS"/>
    <s v="General - Con"/>
    <d v="1952-06-18T00:00:00"/>
    <s v="MA"/>
    <s v="Foreman"/>
    <x v="0"/>
    <n v="43953"/>
    <s v="Asian"/>
    <x v="1"/>
    <s v="Fully Meets"/>
    <n v="3"/>
    <n v="2"/>
    <n v="1"/>
    <n v="1"/>
    <s v="Communication Skills"/>
    <s v="Internal"/>
    <s v="Completed"/>
    <s v="Gilbertmouth"/>
    <s v="Lisa Hensley"/>
    <n v="5"/>
  </r>
  <r>
    <x v="2989"/>
    <s v="Damarion Schneider"/>
    <d v="2019-12-02T00:00:00"/>
    <d v="2019-12-26T00:00:00"/>
    <s v="Sr. Accountant"/>
    <s v="Caitlin Murphy"/>
    <s v="Unknown"/>
    <s v="WBL"/>
    <s v="Future Start"/>
    <s v="Contract"/>
    <s v="Zone C"/>
    <s v="Temporary"/>
    <s v="Involuntary"/>
    <s v="Follow hit perform arm."/>
    <s v="IT/IS"/>
    <s v="Safety"/>
    <d v="1956-12-18T00:00:00"/>
    <s v="MA"/>
    <s v="Safety"/>
    <x v="1"/>
    <n v="73329"/>
    <s v="White"/>
    <x v="3"/>
    <s v="Fully Meets"/>
    <n v="3"/>
    <n v="2"/>
    <n v="2"/>
    <n v="1"/>
    <s v="Technical Skills"/>
    <s v="Internal"/>
    <s v="Failed"/>
    <s v="West Adambury"/>
    <s v="Justin Macdonald"/>
    <n v="2"/>
  </r>
  <r>
    <x v="2990"/>
    <s v="Talan Rodgers"/>
    <d v="2023-04-10T00:00:00"/>
    <s v="N/A"/>
    <s v="Sr. Accountant"/>
    <s v="Ashley Cervantes"/>
    <s v="Unknown"/>
    <s v="BPC"/>
    <s v="Active"/>
    <s v="Contract"/>
    <s v="Zone B"/>
    <s v="Full-Time"/>
    <s v="Unk"/>
    <s v="N/A"/>
    <s v="IT/IS"/>
    <s v="Project Management - Con"/>
    <d v="1974-03-09T00:00:00"/>
    <s v="MA"/>
    <s v="Coordinator"/>
    <x v="1"/>
    <n v="89576"/>
    <s v="Black"/>
    <x v="2"/>
    <s v="Fully Meets"/>
    <n v="3"/>
    <n v="2"/>
    <n v="3"/>
    <n v="2"/>
    <s v="Customer Service"/>
    <s v="Internal"/>
    <s v="Completed"/>
    <s v="Chapmanshire"/>
    <s v="Walter Daniels"/>
    <n v="4"/>
  </r>
  <r>
    <x v="2991"/>
    <s v="Evelin Snow"/>
    <d v="2022-12-08T00:00:00"/>
    <d v="2023-05-07T00:00:00"/>
    <s v="Data Analyst"/>
    <s v="Roy Villegas"/>
    <s v="Unknown"/>
    <s v="SVG"/>
    <s v="Active"/>
    <s v="Part-Time"/>
    <s v="Zone A"/>
    <s v="Full-Time"/>
    <s v="Voluntary"/>
    <s v="Teach left short key over."/>
    <s v="IT/IS"/>
    <s v="General - Eng"/>
    <d v="1961-12-28T00:00:00"/>
    <s v="MA"/>
    <s v="Technician"/>
    <x v="1"/>
    <n v="49077"/>
    <s v="Black"/>
    <x v="0"/>
    <s v="Fully Meets"/>
    <n v="3"/>
    <n v="4"/>
    <n v="3"/>
    <n v="1"/>
    <s v="Project Management"/>
    <s v="External"/>
    <s v="Completed"/>
    <s v="Claychester"/>
    <s v="Kimberly Peterson"/>
    <n v="3"/>
  </r>
  <r>
    <x v="2992"/>
    <s v="Sienna Preston"/>
    <d v="2022-06-22T00:00:00"/>
    <s v="N/A"/>
    <s v="Data Analyst"/>
    <s v="Gregory Ramirez"/>
    <s v="Unknown"/>
    <s v="PYZ"/>
    <s v="Active"/>
    <s v="Contract"/>
    <s v="Zone C"/>
    <s v="Full-Time"/>
    <s v="Unk"/>
    <s v="N/A"/>
    <s v="IT/IS"/>
    <s v="Field Operations"/>
    <d v="1996-05-24T00:00:00"/>
    <s v="MA"/>
    <s v="Foreman"/>
    <x v="0"/>
    <n v="42676"/>
    <s v="Asian"/>
    <x v="0"/>
    <s v="Fully Meets"/>
    <n v="3"/>
    <n v="3"/>
    <n v="4"/>
    <n v="4"/>
    <s v="Communication Skills"/>
    <s v="Internal"/>
    <s v="Failed"/>
    <s v="Amandaville"/>
    <s v="Nathan Lewis"/>
    <n v="2"/>
  </r>
  <r>
    <x v="2993"/>
    <s v="Taylor Dennis"/>
    <d v="2022-09-22T00:00:00"/>
    <s v="N/A"/>
    <s v="Data Analyst"/>
    <s v="Latoya Lam"/>
    <s v="Unknown"/>
    <s v="PL"/>
    <s v="Active"/>
    <s v="Full-Time"/>
    <s v="Zone A"/>
    <s v="Full-Time"/>
    <s v="Unk"/>
    <s v="N/A"/>
    <s v="IT/IS"/>
    <s v="Field Operations"/>
    <d v="1987-02-08T00:00:00"/>
    <s v="MA"/>
    <s v="Top Hand"/>
    <x v="0"/>
    <n v="53464"/>
    <s v="Asian"/>
    <x v="2"/>
    <s v="Fully Meets"/>
    <n v="3"/>
    <n v="3"/>
    <n v="5"/>
    <n v="2"/>
    <s v="Customer Service"/>
    <s v="Internal"/>
    <s v="Failed"/>
    <s v="Davidsonfurt"/>
    <s v="Joshua Orr"/>
    <n v="1"/>
  </r>
  <r>
    <x v="2994"/>
    <s v="Cortez Murillo"/>
    <d v="2019-07-15T00:00:00"/>
    <d v="2021-06-01T00:00:00"/>
    <s v="Database Administrator"/>
    <s v="Stuart White"/>
    <s v="Unknown"/>
    <s v="NEL"/>
    <s v="Active"/>
    <s v="Full-Time"/>
    <s v="Zone A"/>
    <s v="Temporary"/>
    <s v="Resignation"/>
    <s v="Or break sea say owner. Often guy local."/>
    <s v="IT/IS"/>
    <s v="Wireline Construction"/>
    <d v="1946-12-08T00:00:00"/>
    <s v="MA"/>
    <s v="Project Manager"/>
    <x v="0"/>
    <n v="95641"/>
    <s v="Black"/>
    <x v="1"/>
    <s v="Exceeds"/>
    <n v="3"/>
    <n v="4"/>
    <n v="5"/>
    <n v="2"/>
    <s v="Project Management"/>
    <s v="External"/>
    <s v="Failed"/>
    <s v="Ericfort"/>
    <s v="Robert Cooley"/>
    <n v="3"/>
  </r>
  <r>
    <x v="2995"/>
    <s v="Leonel Combs"/>
    <d v="2021-09-01T00:00:00"/>
    <s v="N/A"/>
    <s v="Database Administrator"/>
    <s v="Summer Carter"/>
    <s v="Unknown"/>
    <s v="MSC"/>
    <s v="Active"/>
    <s v="Part-Time"/>
    <s v="Zone C"/>
    <s v="Full-Time"/>
    <s v="Unk"/>
    <s v="N/A"/>
    <s v="IT/IS"/>
    <s v="Catv"/>
    <d v="1999-11-29T00:00:00"/>
    <s v="MA"/>
    <s v="Laborer"/>
    <x v="0"/>
    <n v="82286"/>
    <s v="White"/>
    <x v="1"/>
    <s v="Fully Meets"/>
    <n v="3"/>
    <n v="3"/>
    <n v="5"/>
    <n v="1"/>
    <s v="Customer Service"/>
    <s v="Internal"/>
    <s v="Failed"/>
    <s v="North Emily"/>
    <s v="Carmen Cortez"/>
    <n v="2"/>
  </r>
  <r>
    <x v="2996"/>
    <s v="Carmen Frost"/>
    <d v="2019-07-16T00:00:00"/>
    <s v="N/A"/>
    <s v="Database Administrator"/>
    <s v="Jordan George"/>
    <s v="Unknown"/>
    <s v="EW"/>
    <s v="Active"/>
    <s v="Contract"/>
    <s v="Zone A"/>
    <s v="Temporary"/>
    <s v="Unk"/>
    <s v="N/A"/>
    <s v="IT/IS"/>
    <s v="Engineers"/>
    <d v="1946-12-02T00:00:00"/>
    <s v="TX"/>
    <s v="Project Manager"/>
    <x v="1"/>
    <n v="72560"/>
    <s v="Black"/>
    <x v="2"/>
    <s v="Needs Improvement"/>
    <n v="3"/>
    <n v="2"/>
    <n v="4"/>
    <n v="1"/>
    <s v="Project Management"/>
    <s v="External"/>
    <s v="Failed"/>
    <s v="West Zachary"/>
    <s v="Katrina Parker"/>
    <n v="4"/>
  </r>
  <r>
    <x v="2997"/>
    <s v="Ace Krause"/>
    <d v="2021-12-24T00:00:00"/>
    <d v="2022-07-27T00:00:00"/>
    <s v="Database Administrator"/>
    <s v="Brittany Rubio"/>
    <s v="Unknown"/>
    <s v="CCDR"/>
    <s v="Terminated for Cause"/>
    <s v="Full-Time"/>
    <s v="Zone B"/>
    <s v="Full-Time"/>
    <s v="Resignation"/>
    <s v="Performance reflect military enter color."/>
    <s v="IT/IS"/>
    <s v="Yard (Material Handling)"/>
    <d v="1971-01-22T00:00:00"/>
    <s v="TX"/>
    <s v="Administrative"/>
    <x v="0"/>
    <n v="82557"/>
    <s v="Other"/>
    <x v="0"/>
    <s v="Fully Meets"/>
    <n v="3"/>
    <n v="5"/>
    <n v="5"/>
    <n v="2"/>
    <s v="Customer Service"/>
    <s v="External"/>
    <s v="Completed"/>
    <s v="Port Kyle"/>
    <s v="Andre Donaldson"/>
    <n v="1"/>
  </r>
  <r>
    <x v="2998"/>
    <s v="Reuben Davila"/>
    <d v="2019-04-17T00:00:00"/>
    <d v="2021-08-17T00:00:00"/>
    <s v="Database Administrator"/>
    <s v="John Henderson"/>
    <s v="Unknown"/>
    <s v="BPC"/>
    <s v="Terminated for Cause"/>
    <s v="Full-Time"/>
    <s v="Zone B"/>
    <s v="Full-Time"/>
    <s v="Involuntary"/>
    <s v="Ball when check interview score manager."/>
    <s v="IT/IS"/>
    <s v="Engineers"/>
    <d v="1943-02-01T00:00:00"/>
    <s v="TX"/>
    <s v="Engineer"/>
    <x v="1"/>
    <n v="13760"/>
    <s v="Asian"/>
    <x v="2"/>
    <s v="Exceeds"/>
    <n v="3"/>
    <n v="5"/>
    <n v="4"/>
    <n v="2"/>
    <s v="Leadership Development"/>
    <s v="Internal"/>
    <s v="Failed"/>
    <s v="Williamsland"/>
    <s v="Brian Obrien"/>
    <n v="5"/>
  </r>
  <r>
    <x v="2999"/>
    <s v="Angelique Mann"/>
    <d v="2019-10-26T00:00:00"/>
    <d v="2021-06-08T00:00:00"/>
    <s v="Data Architect"/>
    <s v="Eugene Morgan"/>
    <s v="Unknown"/>
    <s v="PYZ"/>
    <s v="Terminated for Cause"/>
    <s v="Contract"/>
    <s v="Zone C"/>
    <s v="Full-Time"/>
    <s v="Involuntary"/>
    <s v="Stop air whole generation adult song."/>
    <s v="IT/IS"/>
    <s v="Field Operations"/>
    <d v="1960-03-31T00:00:00"/>
    <s v="TX"/>
    <s v="Technician"/>
    <x v="1"/>
    <n v="18464"/>
    <s v="Black"/>
    <x v="3"/>
    <s v="Fully Meets"/>
    <n v="3"/>
    <n v="3"/>
    <n v="2"/>
    <n v="1"/>
    <s v="Leadership Development"/>
    <s v="Internal"/>
    <s v="Completed"/>
    <s v="Jamesfurt"/>
    <s v="Michael Mckenzie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22C80-C2DE-49FD-B4B3-4B89ABAA0348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0:C44" firstHeaderRow="1" firstDataRow="1" firstDataCol="1"/>
  <pivotFields count="25">
    <pivotField dataField="1" showAll="0"/>
    <pivotField showAll="0"/>
    <pivotField numFmtId="164" showAll="0"/>
    <pivotField showAll="0"/>
    <pivotField showAll="0"/>
    <pivotField showAll="0"/>
    <pivotField showAll="0"/>
    <pivotField showAll="0">
      <items count="11">
        <item x="0"/>
        <item x="9"/>
        <item x="6"/>
        <item x="5"/>
        <item x="1"/>
        <item x="8"/>
        <item x="3"/>
        <item x="4"/>
        <item x="7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Row" showAll="0">
      <items count="4">
        <item sd="0" x="0"/>
        <item sd="0" x="2"/>
        <item sd="0"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1"/>
        <item x="3"/>
        <item x="4"/>
        <item x="0"/>
        <item x="2"/>
        <item t="default"/>
      </items>
    </pivotField>
    <pivotField showAll="0"/>
    <pivotField showAll="0">
      <items count="7">
        <item x="1"/>
        <item x="3"/>
        <item x="4"/>
        <item x="2"/>
        <item x="5"/>
        <item x="0"/>
        <item t="default"/>
      </items>
    </pivotField>
    <pivotField showAll="0"/>
    <pivotField numFmtId="164" showAll="0"/>
    <pivotField showAll="0">
      <items count="29">
        <item x="14"/>
        <item x="12"/>
        <item x="22"/>
        <item x="25"/>
        <item x="5"/>
        <item x="21"/>
        <item x="24"/>
        <item x="9"/>
        <item x="23"/>
        <item x="26"/>
        <item x="0"/>
        <item x="17"/>
        <item x="10"/>
        <item x="19"/>
        <item x="20"/>
        <item x="13"/>
        <item x="27"/>
        <item x="16"/>
        <item x="15"/>
        <item x="2"/>
        <item x="4"/>
        <item x="6"/>
        <item x="18"/>
        <item x="1"/>
        <item x="8"/>
        <item x="7"/>
        <item x="3"/>
        <item x="11"/>
        <item t="default"/>
      </items>
    </pivotField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10" baseItem="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0A2EE-2C1F-492C-A8DA-6874EF14DEC3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14:N31" firstHeaderRow="1" firstDataRow="1" firstDataCol="0"/>
  <pivotFields count="34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50808-F941-445E-B9F6-DB2DD643574F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C21" firstHeaderRow="0" firstDataRow="1" firstDataCol="1"/>
  <pivotFields count="25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sd="0" x="1"/>
        <item sd="0" x="3"/>
        <item sd="0" x="4"/>
        <item sd="0" x="2"/>
        <item sd="0" x="5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</pivotFields>
  <rowFields count="2">
    <field x="14"/>
    <field x="23"/>
  </rowFields>
  <rowItems count="7">
    <i>
      <x v="3"/>
    </i>
    <i>
      <x v="2"/>
    </i>
    <i>
      <x v="4"/>
    </i>
    <i>
      <x v="5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14" baseItem="0"/>
    <dataField name="Count of EmpID2" fld="0" subtotal="count" showDataAs="percentOfTotal" baseField="14" baseItem="3" numFmtId="10"/>
  </dataFields>
  <formats count="2">
    <format dxfId="65">
      <pivotArea grandRow="1" outline="0" collapsedLevelsAreSubtotals="1" fieldPosition="0"/>
    </format>
    <format dxfId="64">
      <pivotArea dataOnly="0" labelOnly="1" grandRow="1" outline="0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58D54-1AD0-4615-A10F-CD66DA1F8C8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C10" firstHeaderRow="0" firstDataRow="1" firstDataCol="1"/>
  <pivotFields count="25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8" baseItem="0"/>
    <dataField name="Count of EmpID2" fld="0" subtotal="count" showDataAs="percentOfTotal" baseField="8" baseItem="0" numFmtId="10"/>
  </dataFields>
  <formats count="23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8" type="button" dataOnly="0" labelOnly="1" outline="0" axis="axisRow" fieldPosition="0"/>
    </format>
    <format dxfId="85">
      <pivotArea dataOnly="0" labelOnly="1" fieldPosition="0">
        <references count="1">
          <reference field="8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8" type="button" dataOnly="0" labelOnly="1" outline="0" axis="axisRow" fieldPosition="0"/>
    </format>
    <format dxfId="79">
      <pivotArea dataOnly="0" labelOnly="1" fieldPosition="0">
        <references count="1">
          <reference field="8" count="0"/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dataOnly="0" grandRow="1" fieldPosition="0"/>
    </format>
    <format dxfId="75">
      <pivotArea dataOnly="0" grandRow="1" fieldPosition="0"/>
    </format>
    <format dxfId="74">
      <pivotArea dataOnly="0" grandRow="1" fieldPosition="0"/>
    </format>
    <format dxfId="73">
      <pivotArea field="8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outline="0" fieldPosition="0">
        <references count="1">
          <reference field="4294967294" count="1">
            <x v="1"/>
          </reference>
        </references>
      </pivotArea>
    </format>
    <format dxfId="70">
      <pivotArea field="8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dataOnly="0" grandRow="1" fieldPosition="0"/>
    </format>
    <format dxfId="67">
      <pivotArea grandRow="1" outline="0" collapsedLevelsAreSubtotals="1" fieldPosition="0"/>
    </format>
    <format dxfId="66">
      <pivotArea dataOnly="0" labelOnly="1" grandRow="1" outline="0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251E-28FB-4CB9-BF46-C9FBDD90DB10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5:J21" firstHeaderRow="1" firstDataRow="1" firstDataCol="1"/>
  <pivotFields count="17">
    <pivotField dataField="1" showAll="0"/>
    <pivotField numFmtId="164"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pplicant ID" fld="0" subtotal="count" baseField="16" baseItem="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8E400-34C8-49EF-9442-24E0669D9B7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:L10" firstHeaderRow="0" firstDataRow="1" firstDataCol="1"/>
  <pivotFields count="25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axis="axisRow" dataField="1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4"/>
  </rowFields>
  <rowItems count="6">
    <i>
      <x v="2"/>
    </i>
    <i>
      <x v="1"/>
    </i>
    <i>
      <x v="3"/>
    </i>
    <i>
      <x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ID" fld="0" subtotal="count" baseField="24" baseItem="0"/>
    <dataField name="Count of EmpID2" fld="0" subtotal="count" showDataAs="percentOfTotal" baseField="24" baseItem="0" numFmtId="10"/>
    <dataField name="Average of Current Employee Rating" fld="24" subtotal="average" baseField="24" baseItem="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82AC7-54D7-44D8-ACA8-AAB6246F3CBA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:G21" firstHeaderRow="0" firstDataRow="1" firstDataCol="1"/>
  <pivotFields count="11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2"/>
    <field x="4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ining Cost" fld="8" baseField="0" baseItem="0"/>
    <dataField name="Count of Training Outcome" fld="4" subtotal="count" showDataAs="percentOfTotal" baseField="0" baseItem="0" numFmtId="10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F8DC2-C3FD-45FA-A36A-69CF4A277F8F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Training Program name">
  <location ref="F19:I26" firstHeaderRow="1" firstDataRow="2" firstDataCol="1"/>
  <pivotFields count="11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Employee ID" fld="0" subtotal="count" baseField="2" baseItem="0"/>
  </dataFields>
  <formats count="16">
    <format dxfId="15">
      <pivotArea type="origin" dataOnly="0" labelOnly="1" outline="0" fieldPosition="0"/>
    </format>
    <format dxfId="14">
      <pivotArea field="2" type="button" dataOnly="0" labelOnly="1" outline="0" axis="axisRow" fieldPosition="0"/>
    </format>
    <format dxfId="13">
      <pivotArea type="origin" dataOnly="0" labelOnly="1" outline="0" fieldPosition="0"/>
    </format>
    <format dxfId="12">
      <pivotArea field="2" type="button" dataOnly="0" labelOnly="1" outline="0" axis="axisRow" fieldPosition="0"/>
    </format>
    <format dxfId="11">
      <pivotArea field="2" type="button" dataOnly="0" labelOnly="1" outline="0" axis="axisRow" fieldPosition="0"/>
    </format>
    <format dxfId="10">
      <pivotArea type="origin" dataOnly="0" labelOnly="1" outline="0" fieldPosition="0"/>
    </format>
    <format dxfId="9">
      <pivotArea dataOnly="0" labelOnly="1" fieldPosition="0">
        <references count="1">
          <reference field="4" count="0"/>
        </references>
      </pivotArea>
    </format>
    <format dxfId="8">
      <pivotArea dataOnly="0" labelOnly="1" fieldPosition="0">
        <references count="1">
          <reference field="4" count="1">
            <x v="0"/>
          </reference>
        </references>
      </pivotArea>
    </format>
    <format dxfId="7">
      <pivotArea type="all" dataOnly="0" outline="0" fieldPosition="0"/>
    </format>
    <format dxfId="6">
      <pivotArea type="all" dataOnly="0" outline="0" fieldPosition="0"/>
    </format>
    <format dxfId="5">
      <pivotArea type="origin" dataOnly="0" labelOnly="1" outline="0" fieldPosition="0"/>
    </format>
    <format dxfId="4">
      <pivotArea field="4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CF77C-7BCC-45B6-B321-FBD2066419FA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B19:C25" firstHeaderRow="1" firstDataRow="1" firstDataCol="1"/>
  <pivotFields count="17">
    <pivotField dataField="1" showAll="0"/>
    <pivotField numFmtId="164"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pplicant ID" fld="0" subtotal="count" baseField="16" baseItem="0"/>
  </dataFields>
  <formats count="16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6" type="button" dataOnly="0" labelOnly="1" outline="0" axis="axisRow" fieldPosition="0"/>
    </format>
    <format dxfId="28">
      <pivotArea dataOnly="0" labelOnly="1" fieldPosition="0">
        <references count="1">
          <reference field="16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16" count="0"/>
        </references>
      </pivotArea>
    </format>
    <format dxfId="22">
      <pivotArea dataOnly="0" labelOnly="1" grandRow="1" outline="0" fieldPosition="0"/>
    </format>
    <format dxfId="21">
      <pivotArea field="16" type="button" dataOnly="0" labelOnly="1" outline="0" axis="axisRow" fieldPosition="0"/>
    </format>
    <format dxfId="20">
      <pivotArea dataOnly="0" labelOnly="1" outline="0" axis="axisValues" fieldPosition="0"/>
    </format>
    <format dxfId="19">
      <pivotArea field="16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6" type="button" dataOnly="0" labelOnly="1" outline="0" axis="axisRow" fieldPosition="0"/>
    </format>
    <format dxfId="1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92A7F-7144-469A-BDC5-B98124354A4F}" name="PivotTable1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K19:M20" firstHeaderRow="0" firstDataRow="1" firstDataCol="0"/>
  <pivotFields count="5">
    <pivotField showAll="0"/>
    <pivotField numFmtId="166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 Score" fld="2" subtotal="average" baseField="0" baseItem="1"/>
    <dataField name="Average of Satisfaction Score" fld="3" subtotal="average" baseField="0" baseItem="1"/>
    <dataField name="Average of Work/Life Balance Score" fld="4" subtotal="average" baseField="0" baseItem="1"/>
  </dataFields>
  <formats count="9"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1441D-86C3-4B7E-B85A-C17619AA2AA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Employee status">
  <location ref="B37:D43" firstHeaderRow="0" firstDataRow="1" firstDataCol="1"/>
  <pivotFields count="25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8" baseItem="0"/>
    <dataField name="Count of EmpID2" fld="0" subtotal="count" showDataAs="percentOfTotal" baseField="8" baseItem="0" numFmtId="10"/>
  </dataFields>
  <formats count="23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8" type="button" dataOnly="0" labelOnly="1" outline="0" axis="axisRow" fieldPosition="0"/>
    </format>
    <format dxfId="60">
      <pivotArea dataOnly="0" labelOnly="1" fieldPosition="0">
        <references count="1">
          <reference field="8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8" type="button" dataOnly="0" labelOnly="1" outline="0" axis="axisRow" fieldPosition="0"/>
    </format>
    <format dxfId="54">
      <pivotArea dataOnly="0" labelOnly="1" fieldPosition="0">
        <references count="1">
          <reference field="8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dataOnly="0" grandRow="1" fieldPosition="0"/>
    </format>
    <format dxfId="50">
      <pivotArea dataOnly="0" grandRow="1" fieldPosition="0"/>
    </format>
    <format dxfId="49">
      <pivotArea dataOnly="0" grandRow="1" fieldPosition="0"/>
    </format>
    <format dxfId="48">
      <pivotArea field="8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6">
      <pivotArea outline="0" fieldPosition="0">
        <references count="1">
          <reference field="4294967294" count="1">
            <x v="1"/>
          </reference>
        </references>
      </pivotArea>
    </format>
    <format dxfId="45">
      <pivotArea field="8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dataOnly="0" grandRow="1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918A2-51BE-444F-A9F7-A93BB20336E5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V18:W23" firstHeaderRow="1" firstDataRow="1" firstDataCol="1" rowPageCount="1" colPageCount="1"/>
  <pivotFields count="11">
    <pivotField showAll="0"/>
    <pivotField axis="axisRow" numFmtId="16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Count of Training Duration(Days)" fld="7" subtotal="count" baseField="10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1BE4D-759F-4FE1-A551-F948AF249EE8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Gender Code">
  <location ref="O18:Q21" firstHeaderRow="0" firstDataRow="1" firstDataCol="1"/>
  <pivotFields count="34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numFmtId="165"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ID" fld="0" subtotal="count" baseField="19" baseItem="0"/>
    <dataField name="Percentage" fld="0" subtotal="count" showDataAs="percentOfTotal" baseField="19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A81FD9-5CF5-46FB-B400-F33F030203A9}" name="Table4" displayName="Table4" ref="A1:Y3001" totalsRowShown="0" headerRowDxfId="130">
  <autoFilter ref="A1:Y3001" xr:uid="{E4A81FD9-5CF5-46FB-B400-F33F030203A9}"/>
  <tableColumns count="25">
    <tableColumn id="1" xr3:uid="{7E19E5CE-0452-4246-B8B3-9D979C42EFA3}" name="EmpID"/>
    <tableColumn id="2" xr3:uid="{E696D79C-032B-408F-AC4E-58DEC3DD83B2}" name="Full Name"/>
    <tableColumn id="3" xr3:uid="{28701FA9-7529-4958-B777-F1188BCBBB5D}" name="StartDate" dataDxfId="129"/>
    <tableColumn id="4" xr3:uid="{8DDF021C-21BC-48D5-9562-085B3176C1C9}" name="ExitDate" dataDxfId="128"/>
    <tableColumn id="5" xr3:uid="{4AF27BA1-DBC0-4179-9818-C373B11D3904}" name="Title"/>
    <tableColumn id="6" xr3:uid="{CE39A36C-96CB-4B49-AA5A-8E2AF2B6115C}" name="Supervisor"/>
    <tableColumn id="7" xr3:uid="{52B34A45-4B90-47D7-B699-223EAD13AF35}" name="ADEmail"/>
    <tableColumn id="8" xr3:uid="{9AD26A88-8793-4075-A18A-597BE28025B3}" name="BusinessUnit"/>
    <tableColumn id="9" xr3:uid="{FC23A3CD-1725-430B-9712-F6F22D9621A8}" name="EmployeeStatus"/>
    <tableColumn id="10" xr3:uid="{77D304A2-6505-40DF-A90C-F27096411BE0}" name="EmployeeType"/>
    <tableColumn id="11" xr3:uid="{47871CFF-F0CD-4E01-A393-7E1D148DB61D}" name="PayZone"/>
    <tableColumn id="12" xr3:uid="{521AEC20-219A-4684-B36C-4707FBFCAB75}" name="EmployeeClassificationType"/>
    <tableColumn id="13" xr3:uid="{B896E733-3D95-4046-802F-BF70DFD02B60}" name="TerminationType"/>
    <tableColumn id="14" xr3:uid="{1ADE23CB-2EFC-4C46-9B88-79F94A14569C}" name="TerminationDescription" dataDxfId="127"/>
    <tableColumn id="15" xr3:uid="{A19C39F6-F572-4BDA-8ACA-CFDA5C4833A3}" name="DepartmentType"/>
    <tableColumn id="16" xr3:uid="{97F443E4-57DD-4E97-9854-214570801025}" name="Division"/>
    <tableColumn id="17" xr3:uid="{E0CF0432-CAF9-41AC-B8C9-E43D5666E50E}" name="DOB" dataDxfId="126"/>
    <tableColumn id="18" xr3:uid="{1AC3AC48-586C-4B26-B7C3-8A3A9B922309}" name="State"/>
    <tableColumn id="19" xr3:uid="{418DCF03-C39D-4918-9A64-06FB3D6C007B}" name="JobFunctionDescription"/>
    <tableColumn id="20" xr3:uid="{F4ABEFF0-0AE9-4868-B629-CAA8D31DE283}" name="GenderCode"/>
    <tableColumn id="21" xr3:uid="{58CB6016-1DEF-43A7-8B16-B0E9D145F682}" name="LocationCode" dataDxfId="125"/>
    <tableColumn id="22" xr3:uid="{C58C8237-609B-4A78-B8AC-DD596F570696}" name="RaceDesc"/>
    <tableColumn id="23" xr3:uid="{E0947C65-BF0C-496A-ACC7-3A3383869273}" name="MaritalDesc"/>
    <tableColumn id="24" xr3:uid="{19CAAC2D-A37C-48BC-9D59-F193AC5AD1FB}" name="Performance Score"/>
    <tableColumn id="25" xr3:uid="{AD793ED1-587C-429E-825E-6570C8551308}" name="Current Employee Rating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5A22D-7D8D-4966-8403-834583C6E3AD}" name="Table1" displayName="Table1" ref="A1:I3001" totalsRowShown="0" headerRowDxfId="124">
  <autoFilter ref="A1:I3001" xr:uid="{3D05A22D-7D8D-4966-8403-834583C6E3AD}"/>
  <tableColumns count="9">
    <tableColumn id="1" xr3:uid="{75F3DB85-A9A8-4917-BD65-86EE5CEAF3D4}" name="Employee ID"/>
    <tableColumn id="2" xr3:uid="{7472CC09-9A16-49C0-91B6-8687605EB274}" name="Training Date" dataDxfId="123"/>
    <tableColumn id="3" xr3:uid="{B79449D5-BE63-4F0D-B29F-9D94F3FBF6D0}" name="Training Program Name"/>
    <tableColumn id="4" xr3:uid="{AF4B642D-7081-4897-86CA-842C87E7C524}" name="Training Type"/>
    <tableColumn id="5" xr3:uid="{84327A22-5DD9-4F3E-BD93-753BB38DE8D1}" name="Training Outcome"/>
    <tableColumn id="6" xr3:uid="{29E468C7-C08D-41FE-8043-1A35D21C0751}" name="Location"/>
    <tableColumn id="7" xr3:uid="{CCA0182F-F49B-435F-B5F2-95A9AA7F942E}" name="Trainer"/>
    <tableColumn id="8" xr3:uid="{F1A339CD-13D5-4DAA-9601-B2CAC4F9C9B7}" name="Training Duration(Days)"/>
    <tableColumn id="9" xr3:uid="{D5C69B2B-C48F-4FC3-A5C2-C4FD8AEAA1B2}" name="Training Cost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4269C-7C92-45C4-A5CA-43FF3A67A3EC}" name="Table3" displayName="Table3" ref="A1:E3001" totalsRowShown="0" headerRowDxfId="122">
  <autoFilter ref="A1:E3001" xr:uid="{2AD4269C-7C92-45C4-A5CA-43FF3A67A3EC}"/>
  <tableColumns count="5">
    <tableColumn id="1" xr3:uid="{FCC8A98F-83C3-44ED-BF0D-0401E174DB67}" name="Employee ID"/>
    <tableColumn id="2" xr3:uid="{22B14FB8-A4F5-4175-923F-033B8BD57B2E}" name="Survey Date" dataDxfId="121"/>
    <tableColumn id="3" xr3:uid="{9BA89E82-43F2-48B2-83CD-95C9E9F125AF}" name="Engagement Score"/>
    <tableColumn id="4" xr3:uid="{CFF3DD55-35BC-46A7-978A-E3DD2891CA28}" name="Satisfaction Score"/>
    <tableColumn id="5" xr3:uid="{FBF2E672-8168-4DFE-B7CA-F210F6EF8EE3}" name="Work/Life Balance Score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64E3C9-C47C-4285-A703-BC0666F66367}" name="Table5" displayName="Table5" ref="I2:J8" totalsRowShown="0" headerRowDxfId="120" headerRowBorderDxfId="119" tableBorderDxfId="118" totalsRowBorderDxfId="117">
  <autoFilter ref="I2:J8" xr:uid="{EE64E3C9-C47C-4285-A703-BC0666F66367}"/>
  <tableColumns count="2">
    <tableColumn id="1" xr3:uid="{711ECE63-9528-4697-92E1-2308289B7D3C}" name="Calculation table" dataDxfId="116"/>
    <tableColumn id="2" xr3:uid="{157B1678-D4A5-45DB-8CDF-C31A6E8BF275}" name="Column1" dataDxfId="115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A63C6B-1C13-476B-9E00-B396FA891EBF}" name="Table2" displayName="Table2" ref="A1:Q3001" totalsRowShown="0" headerRowDxfId="112">
  <autoFilter ref="A1:Q3001" xr:uid="{74A63C6B-1C13-476B-9E00-B396FA891EBF}"/>
  <tableColumns count="17">
    <tableColumn id="1" xr3:uid="{E0EC818C-6706-406A-B951-BAD1AD61D008}" name="Applicant ID"/>
    <tableColumn id="2" xr3:uid="{30D8688E-4B89-4950-8228-3862F814D603}" name="Application Date" dataDxfId="111"/>
    <tableColumn id="3" xr3:uid="{D27108F2-84F3-422E-85F7-23105683A4BE}" name="Full Name"/>
    <tableColumn id="4" xr3:uid="{7CF78BBA-8033-4DD4-BF52-AC1BF37E9595}" name="Gender"/>
    <tableColumn id="5" xr3:uid="{EA6338E0-B793-4BDB-8808-C643F91FA041}" name="Date of Birth" dataDxfId="110"/>
    <tableColumn id="6" xr3:uid="{B6890D20-1988-4215-AC3F-9A52B7B6D061}" name="Phone" dataDxfId="109"/>
    <tableColumn id="7" xr3:uid="{5B5673DF-B44C-407C-A171-8D20929975C4}" name="Email"/>
    <tableColumn id="8" xr3:uid="{1542F4CE-AE5C-4872-8268-D5F4AEF1A1EB}" name="Address"/>
    <tableColumn id="9" xr3:uid="{88345F55-4FA0-4C00-895E-5A6AE7EF271F}" name="City"/>
    <tableColumn id="10" xr3:uid="{02D48295-B730-43C6-84FE-6696662AC14C}" name="State"/>
    <tableColumn id="11" xr3:uid="{B192D1C6-B771-4B97-BDEA-EE5EF7E83B55}" name="Zip Code" dataDxfId="108"/>
    <tableColumn id="12" xr3:uid="{61786194-0670-48EF-A73F-CA6FC7BFA9EC}" name="Country"/>
    <tableColumn id="13" xr3:uid="{2F712661-9D42-41CC-ACAC-D374E91013BC}" name="Education Level"/>
    <tableColumn id="14" xr3:uid="{4C1FD72E-8D70-4A03-8EA3-BFF75D0A5F6A}" name="Years of Experience"/>
    <tableColumn id="15" xr3:uid="{1F7ACFD3-83B1-4826-8E15-07B873BC4521}" name="Desired Salary"/>
    <tableColumn id="16" xr3:uid="{5954D6E8-9330-465B-8E4B-667DE40DD45E}" name="Job Title"/>
    <tableColumn id="17" xr3:uid="{FB23B801-2C16-4A04-98D7-8D4E390B521D}" name="Status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28A9D8-2B09-420E-A06E-1A58B0B373CB}" name="Table48" displayName="Table48" ref="A1:AH3001" totalsRowShown="0" headerRowDxfId="101">
  <autoFilter ref="A1:AH3001" xr:uid="{DA28A9D8-2B09-420E-A06E-1A58B0B373CB}"/>
  <tableColumns count="34">
    <tableColumn id="1" xr3:uid="{746F270C-6DA9-4825-B932-E21C35249C40}" name="EmpID"/>
    <tableColumn id="2" xr3:uid="{0BC42F61-DD43-409F-8BFF-A7175E629B39}" name="Full Name"/>
    <tableColumn id="3" xr3:uid="{B699AA19-E489-4EFB-AC2E-A774F01A8860}" name="StartDate" dataDxfId="100"/>
    <tableColumn id="4" xr3:uid="{DCE276A5-1EEF-4065-9F51-681B98F75994}" name="ExitDate" dataDxfId="99"/>
    <tableColumn id="5" xr3:uid="{6C9F242B-4AA4-4FB6-AE57-B261F6391C8D}" name="Title"/>
    <tableColumn id="6" xr3:uid="{830F3EFC-7F21-45F2-A180-542EAFF6553C}" name="Supervisor"/>
    <tableColumn id="7" xr3:uid="{6AC2274E-2516-4308-ADE7-0EFA80991255}" name="ADEmail"/>
    <tableColumn id="8" xr3:uid="{AF0E1A0D-622A-4735-ADE7-59B5E44006A1}" name="BusinessUnit"/>
    <tableColumn id="9" xr3:uid="{31B0DE57-9982-445B-A975-CB3E5CBA2C0B}" name="EmployeeStatus"/>
    <tableColumn id="10" xr3:uid="{5F36CA23-5707-44EC-8203-C4520B88B3FC}" name="EmployeeType"/>
    <tableColumn id="11" xr3:uid="{A383C737-CB1A-40AD-993D-0B10D3A7396A}" name="PayZone"/>
    <tableColumn id="12" xr3:uid="{66ABB98D-6CB5-44F6-B5F7-B2CCAB7BC413}" name="EmployeeClassificationType"/>
    <tableColumn id="13" xr3:uid="{A98A3F6E-E5D1-4680-9389-E7B25789B864}" name="TerminationType"/>
    <tableColumn id="14" xr3:uid="{3174EE7C-A292-4FFA-A7C5-258558991375}" name="TerminationDescription" dataDxfId="98"/>
    <tableColumn id="15" xr3:uid="{5C191FA4-27EF-4C43-8FF4-D3F227549D8E}" name="DepartmentType"/>
    <tableColumn id="16" xr3:uid="{0EA9B8C6-5199-467B-B863-F7354B492814}" name="Division"/>
    <tableColumn id="17" xr3:uid="{E6E54972-997A-493A-9A35-D8242DB523AB}" name="DOB" dataDxfId="97"/>
    <tableColumn id="18" xr3:uid="{53354CC5-1781-4FA3-8A53-25AD4C40A059}" name="State"/>
    <tableColumn id="19" xr3:uid="{D30066DF-1719-43BA-9129-7289B8BF808C}" name="JobFunctionDescription"/>
    <tableColumn id="20" xr3:uid="{918B5896-7397-4E88-956F-17B73B4B50FF}" name="GenderCode"/>
    <tableColumn id="21" xr3:uid="{6506FC41-9FD1-47DD-83F5-91C5162AB3D4}" name="LocationCode" dataDxfId="96"/>
    <tableColumn id="22" xr3:uid="{E6771DE0-07F8-49D4-9175-D34D9ABC1134}" name="RaceDesc"/>
    <tableColumn id="23" xr3:uid="{F7BB5DC9-57D1-4718-A9F2-67B7FDD5B5CA}" name="MaritalDesc"/>
    <tableColumn id="24" xr3:uid="{45CAAA87-47A4-4FC5-A560-1A70CA58A691}" name="Performance Score"/>
    <tableColumn id="25" xr3:uid="{220C61A1-92D5-47C6-AA69-072D545DAE66}" name="Current Employee Rating"/>
    <tableColumn id="26" xr3:uid="{C6373BB0-4E4A-46BA-8B57-F0BA0700EBF1}" name="Engagement Score" dataDxfId="95">
      <calculatedColumnFormula>VLOOKUP(A2,Table3[],3,0)</calculatedColumnFormula>
    </tableColumn>
    <tableColumn id="27" xr3:uid="{39C3BE7F-C3D0-487B-B5B2-962312428197}" name="Satisfaction Score" dataDxfId="94">
      <calculatedColumnFormula>VLOOKUP(A2,'employee_engagement survey data'!A2:E466,4,0)</calculatedColumnFormula>
    </tableColumn>
    <tableColumn id="28" xr3:uid="{3B10B498-9FAD-45DA-8031-CCCCE2636F45}" name="Work/Life Balance Score">
      <calculatedColumnFormula>VLOOKUP(A2,'employee_engagement survey data'!A2:E241,5,0)</calculatedColumnFormula>
    </tableColumn>
    <tableColumn id="29" xr3:uid="{9FCFA6B1-0E4E-472B-977F-BF5913EB69F5}" name="Training Program Name" dataDxfId="93">
      <calculatedColumnFormula>VLOOKUP(A2,training_and_development!A2:F39,3,0)</calculatedColumnFormula>
    </tableColumn>
    <tableColumn id="30" xr3:uid="{FD5A67D6-1487-406F-B185-79EC0964FD84}" name="Training Type"/>
    <tableColumn id="31" xr3:uid="{2A311769-603F-45B4-B8F4-7A045ACC2A8F}" name="Training Outcome" dataDxfId="92">
      <calculatedColumnFormula>VLOOKUP(A2,training_and_development!A2:F2999,5,0)</calculatedColumnFormula>
    </tableColumn>
    <tableColumn id="32" xr3:uid="{1298FCE5-3691-4B47-85F3-7DCBDBC77248}" name="Location" dataDxfId="91">
      <calculatedColumnFormula>VLOOKUP(A2,training_and_development!A1:G21,6,0)</calculatedColumnFormula>
    </tableColumn>
    <tableColumn id="33" xr3:uid="{A7DC35E0-5BB1-45E0-99B7-9AC29F9298C7}" name="Trainer" dataDxfId="90">
      <calculatedColumnFormula>VLOOKUP(A2,training_and_development!A2:H10,7,0)</calculatedColumnFormula>
    </tableColumn>
    <tableColumn id="34" xr3:uid="{C6D581E8-C2C2-4ABB-A9AC-458950CED3B7}" name="Training Duration(Days)" dataDxfId="89">
      <calculatedColumnFormula>VLOOKUP(A2,training_and_development!A2:H5,8,0)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10.xml"/><Relationship Id="rId7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01"/>
  <sheetViews>
    <sheetView zoomScale="73" zoomScaleNormal="73" workbookViewId="0">
      <selection activeCell="I2" sqref="I2"/>
    </sheetView>
  </sheetViews>
  <sheetFormatPr defaultColWidth="33.42578125" defaultRowHeight="15" x14ac:dyDescent="0.25"/>
  <cols>
    <col min="1" max="1" width="13.140625" customWidth="1"/>
    <col min="2" max="2" width="22.42578125" customWidth="1"/>
    <col min="3" max="3" width="15.140625" style="1" customWidth="1"/>
    <col min="4" max="4" width="19.42578125" style="8" customWidth="1"/>
    <col min="5" max="5" width="27.85546875" customWidth="1"/>
    <col min="6" max="6" width="23.7109375" customWidth="1"/>
    <col min="8" max="8" width="18.28515625" customWidth="1"/>
    <col min="9" max="9" width="28.5703125" customWidth="1"/>
    <col min="10" max="10" width="17" customWidth="1"/>
    <col min="11" max="11" width="10.7109375" customWidth="1"/>
    <col min="12" max="12" width="23.140625" customWidth="1"/>
    <col min="13" max="13" width="22" customWidth="1"/>
    <col min="14" max="14" width="45.28515625" style="4" customWidth="1"/>
    <col min="15" max="15" width="23.85546875" customWidth="1"/>
    <col min="16" max="16" width="26" customWidth="1"/>
    <col min="17" max="17" width="20.85546875" style="2" customWidth="1"/>
    <col min="18" max="18" width="12.28515625" customWidth="1"/>
    <col min="19" max="19" width="23.5703125" customWidth="1"/>
    <col min="20" max="20" width="19.28515625" customWidth="1"/>
    <col min="21" max="21" width="14.85546875" style="3" customWidth="1"/>
    <col min="22" max="22" width="21.5703125" customWidth="1"/>
    <col min="23" max="23" width="22.42578125" customWidth="1"/>
    <col min="24" max="24" width="20.7109375" customWidth="1"/>
    <col min="25" max="26" width="25.140625" customWidth="1"/>
    <col min="27" max="27" width="30.85546875" customWidth="1"/>
  </cols>
  <sheetData>
    <row r="1" spans="1:30" s="9" customFormat="1" ht="31.5" x14ac:dyDescent="0.25">
      <c r="A1" s="9" t="s">
        <v>0</v>
      </c>
      <c r="B1" s="9" t="s">
        <v>16976</v>
      </c>
      <c r="C1" s="13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13" t="s">
        <v>15</v>
      </c>
      <c r="R1" s="9" t="s">
        <v>16</v>
      </c>
      <c r="S1" s="9" t="s">
        <v>17</v>
      </c>
      <c r="T1" s="9" t="s">
        <v>18</v>
      </c>
      <c r="U1" s="12" t="s">
        <v>19</v>
      </c>
      <c r="V1" s="9" t="s">
        <v>20</v>
      </c>
      <c r="W1" s="9" t="s">
        <v>21</v>
      </c>
      <c r="X1" s="9" t="s">
        <v>22</v>
      </c>
      <c r="Y1" s="9" t="s">
        <v>23</v>
      </c>
    </row>
    <row r="2" spans="1:30" ht="21" x14ac:dyDescent="0.35">
      <c r="A2">
        <v>1001</v>
      </c>
      <c r="B2" t="s">
        <v>20277</v>
      </c>
      <c r="C2" s="1">
        <v>43706</v>
      </c>
      <c r="D2" s="8" t="s">
        <v>16975</v>
      </c>
      <c r="E2" t="s">
        <v>995</v>
      </c>
      <c r="F2" t="s">
        <v>1051</v>
      </c>
      <c r="G2" t="s">
        <v>1052</v>
      </c>
      <c r="H2" t="s">
        <v>67</v>
      </c>
      <c r="I2" t="s">
        <v>27</v>
      </c>
      <c r="J2" t="s">
        <v>42</v>
      </c>
      <c r="K2" t="s">
        <v>41</v>
      </c>
      <c r="L2" t="s">
        <v>42</v>
      </c>
      <c r="M2" t="s">
        <v>31</v>
      </c>
      <c r="N2" s="4" t="s">
        <v>16975</v>
      </c>
      <c r="O2" t="s">
        <v>998</v>
      </c>
      <c r="P2" t="s">
        <v>83</v>
      </c>
      <c r="Q2" s="2">
        <v>21084</v>
      </c>
      <c r="R2" t="s">
        <v>33</v>
      </c>
      <c r="S2" t="s">
        <v>85</v>
      </c>
      <c r="T2" t="s">
        <v>35</v>
      </c>
      <c r="U2" s="3">
        <v>1749</v>
      </c>
      <c r="V2" t="s">
        <v>71</v>
      </c>
      <c r="W2" t="s">
        <v>65</v>
      </c>
      <c r="X2" t="s">
        <v>38</v>
      </c>
      <c r="Y2">
        <v>3</v>
      </c>
      <c r="AB2" s="65" t="s">
        <v>28299</v>
      </c>
      <c r="AC2" s="65"/>
      <c r="AD2" s="66" t="s">
        <v>28304</v>
      </c>
    </row>
    <row r="3" spans="1:30" ht="15.75" x14ac:dyDescent="0.25">
      <c r="A3">
        <v>1002</v>
      </c>
      <c r="B3" t="s">
        <v>20278</v>
      </c>
      <c r="C3" s="1">
        <v>44907</v>
      </c>
      <c r="D3" s="8">
        <v>45074</v>
      </c>
      <c r="E3" t="s">
        <v>995</v>
      </c>
      <c r="F3" t="s">
        <v>1053</v>
      </c>
      <c r="G3" t="s">
        <v>1054</v>
      </c>
      <c r="H3" t="s">
        <v>87</v>
      </c>
      <c r="I3" t="s">
        <v>946</v>
      </c>
      <c r="J3" t="s">
        <v>42</v>
      </c>
      <c r="K3" t="s">
        <v>41</v>
      </c>
      <c r="L3" t="s">
        <v>30</v>
      </c>
      <c r="M3" t="s">
        <v>74</v>
      </c>
      <c r="N3" s="4" t="s">
        <v>1055</v>
      </c>
      <c r="O3" t="s">
        <v>998</v>
      </c>
      <c r="P3" t="s">
        <v>186</v>
      </c>
      <c r="Q3" s="2">
        <v>18452</v>
      </c>
      <c r="R3" t="s">
        <v>33</v>
      </c>
      <c r="S3" t="s">
        <v>144</v>
      </c>
      <c r="T3" t="s">
        <v>35</v>
      </c>
      <c r="U3" s="3">
        <v>2135</v>
      </c>
      <c r="V3" t="s">
        <v>94</v>
      </c>
      <c r="W3" t="s">
        <v>37</v>
      </c>
      <c r="X3" t="s">
        <v>38</v>
      </c>
      <c r="Y3">
        <v>3</v>
      </c>
      <c r="AB3" s="25" t="s">
        <v>28301</v>
      </c>
      <c r="AC3" s="25">
        <f>COUNTA(Table4[EmpID])</f>
        <v>3000</v>
      </c>
      <c r="AD3" s="67"/>
    </row>
    <row r="4" spans="1:30" ht="15.75" x14ac:dyDescent="0.25">
      <c r="A4">
        <v>1003</v>
      </c>
      <c r="B4" t="s">
        <v>20279</v>
      </c>
      <c r="C4" s="1">
        <v>44993</v>
      </c>
      <c r="D4" s="8">
        <v>45000</v>
      </c>
      <c r="E4" t="s">
        <v>995</v>
      </c>
      <c r="F4" t="s">
        <v>1056</v>
      </c>
      <c r="G4" t="s">
        <v>28291</v>
      </c>
      <c r="H4" t="s">
        <v>73</v>
      </c>
      <c r="I4" t="s">
        <v>339</v>
      </c>
      <c r="J4" t="s">
        <v>28</v>
      </c>
      <c r="K4" t="s">
        <v>41</v>
      </c>
      <c r="L4" t="s">
        <v>42</v>
      </c>
      <c r="M4" t="s">
        <v>120</v>
      </c>
      <c r="N4" s="4" t="s">
        <v>1057</v>
      </c>
      <c r="O4" t="s">
        <v>998</v>
      </c>
      <c r="P4" t="s">
        <v>68</v>
      </c>
      <c r="Q4" s="2">
        <v>26991</v>
      </c>
      <c r="R4" t="s">
        <v>33</v>
      </c>
      <c r="S4" t="s">
        <v>144</v>
      </c>
      <c r="T4" t="s">
        <v>35</v>
      </c>
      <c r="U4" s="3">
        <v>2176</v>
      </c>
      <c r="V4" t="s">
        <v>36</v>
      </c>
      <c r="W4" t="s">
        <v>65</v>
      </c>
      <c r="X4" t="s">
        <v>38</v>
      </c>
      <c r="Y4">
        <v>3</v>
      </c>
      <c r="AB4" s="25" t="s">
        <v>28302</v>
      </c>
      <c r="AC4" s="25">
        <f>COUNTIF(Table4[EmployeeStatus],"Active")</f>
        <v>1661</v>
      </c>
      <c r="AD4" s="26">
        <f>AC4/AC3</f>
        <v>0.55366666666666664</v>
      </c>
    </row>
    <row r="5" spans="1:30" ht="15.75" x14ac:dyDescent="0.25">
      <c r="A5">
        <v>1004</v>
      </c>
      <c r="B5" t="s">
        <v>20280</v>
      </c>
      <c r="C5" s="1">
        <v>43980</v>
      </c>
      <c r="D5" s="8">
        <v>44260</v>
      </c>
      <c r="E5" t="s">
        <v>995</v>
      </c>
      <c r="F5" t="s">
        <v>1058</v>
      </c>
      <c r="G5" t="s">
        <v>1059</v>
      </c>
      <c r="H5" t="s">
        <v>116</v>
      </c>
      <c r="I5" t="s">
        <v>946</v>
      </c>
      <c r="J5" t="s">
        <v>42</v>
      </c>
      <c r="K5" t="s">
        <v>29</v>
      </c>
      <c r="L5" t="s">
        <v>42</v>
      </c>
      <c r="M5" t="s">
        <v>74</v>
      </c>
      <c r="N5" s="4" t="s">
        <v>1060</v>
      </c>
      <c r="O5" t="s">
        <v>998</v>
      </c>
      <c r="P5" t="s">
        <v>122</v>
      </c>
      <c r="Q5" s="2">
        <v>20847</v>
      </c>
      <c r="R5" t="s">
        <v>33</v>
      </c>
      <c r="S5" t="s">
        <v>123</v>
      </c>
      <c r="T5" t="s">
        <v>45</v>
      </c>
      <c r="U5" s="3">
        <v>2140</v>
      </c>
      <c r="V5" t="s">
        <v>71</v>
      </c>
      <c r="W5" t="s">
        <v>59</v>
      </c>
      <c r="X5" t="s">
        <v>38</v>
      </c>
      <c r="Y5">
        <v>3</v>
      </c>
      <c r="AB5" s="25" t="s">
        <v>28300</v>
      </c>
      <c r="AC5" s="25">
        <f>COUNTIF(Table4[EmployeeStatus],"Voluntarily Terminated")</f>
        <v>935</v>
      </c>
      <c r="AD5" s="26">
        <f>AC5/AC3</f>
        <v>0.31166666666666665</v>
      </c>
    </row>
    <row r="6" spans="1:30" ht="15.75" x14ac:dyDescent="0.25">
      <c r="A6">
        <v>1005</v>
      </c>
      <c r="B6" t="s">
        <v>20281</v>
      </c>
      <c r="C6" s="1">
        <v>44820</v>
      </c>
      <c r="D6" s="8" t="s">
        <v>16975</v>
      </c>
      <c r="E6" t="s">
        <v>995</v>
      </c>
      <c r="F6" t="s">
        <v>1061</v>
      </c>
      <c r="G6" t="s">
        <v>1063</v>
      </c>
      <c r="H6" t="s">
        <v>96</v>
      </c>
      <c r="I6" t="s">
        <v>339</v>
      </c>
      <c r="J6" t="s">
        <v>50</v>
      </c>
      <c r="K6" t="s">
        <v>51</v>
      </c>
      <c r="L6" t="s">
        <v>28310</v>
      </c>
      <c r="M6" t="s">
        <v>31</v>
      </c>
      <c r="N6" s="4" t="s">
        <v>16975</v>
      </c>
      <c r="O6" t="s">
        <v>998</v>
      </c>
      <c r="P6" t="s">
        <v>68</v>
      </c>
      <c r="Q6" s="2">
        <v>25777</v>
      </c>
      <c r="R6" t="s">
        <v>33</v>
      </c>
      <c r="S6" t="s">
        <v>217</v>
      </c>
      <c r="T6" t="s">
        <v>45</v>
      </c>
      <c r="U6" s="3">
        <v>1844</v>
      </c>
      <c r="V6" t="s">
        <v>71</v>
      </c>
      <c r="W6" t="s">
        <v>79</v>
      </c>
      <c r="X6" t="s">
        <v>38</v>
      </c>
      <c r="Y6">
        <v>3</v>
      </c>
      <c r="AB6" s="25" t="s">
        <v>28303</v>
      </c>
      <c r="AC6" s="25">
        <f>COUNTIF(Table4[EmployeeStatus],"Terminated for Cause")</f>
        <v>272</v>
      </c>
      <c r="AD6" s="26">
        <f>AC6/AC3</f>
        <v>9.0666666666666673E-2</v>
      </c>
    </row>
    <row r="7" spans="1:30" ht="15.75" x14ac:dyDescent="0.25">
      <c r="A7">
        <v>1006</v>
      </c>
      <c r="B7" t="s">
        <v>20282</v>
      </c>
      <c r="C7" s="1">
        <v>44423</v>
      </c>
      <c r="D7" s="8">
        <v>44520</v>
      </c>
      <c r="E7" t="s">
        <v>995</v>
      </c>
      <c r="F7" t="s">
        <v>1062</v>
      </c>
      <c r="G7" t="s">
        <v>1066</v>
      </c>
      <c r="H7" t="s">
        <v>99</v>
      </c>
      <c r="I7" t="s">
        <v>339</v>
      </c>
      <c r="J7" t="s">
        <v>50</v>
      </c>
      <c r="K7" t="s">
        <v>29</v>
      </c>
      <c r="L7" t="s">
        <v>42</v>
      </c>
      <c r="M7" t="s">
        <v>92</v>
      </c>
      <c r="N7" s="4" t="s">
        <v>1064</v>
      </c>
      <c r="O7" t="s">
        <v>998</v>
      </c>
      <c r="P7" t="s">
        <v>83</v>
      </c>
      <c r="Q7" s="2">
        <v>21600</v>
      </c>
      <c r="R7" t="s">
        <v>33</v>
      </c>
      <c r="S7" t="s">
        <v>288</v>
      </c>
      <c r="T7" t="s">
        <v>35</v>
      </c>
      <c r="U7" s="3">
        <v>2110</v>
      </c>
      <c r="V7" t="s">
        <v>36</v>
      </c>
      <c r="W7" t="s">
        <v>37</v>
      </c>
      <c r="X7" t="s">
        <v>38</v>
      </c>
      <c r="Y7">
        <v>3</v>
      </c>
      <c r="AB7" s="25" t="s">
        <v>741</v>
      </c>
      <c r="AC7" s="24">
        <f>COUNTIF(Table4[EmployeeStatus],"Leave of Absence")</f>
        <v>74</v>
      </c>
      <c r="AD7" s="26">
        <f>AC7/AC3</f>
        <v>2.4666666666666667E-2</v>
      </c>
    </row>
    <row r="8" spans="1:30" ht="15.75" x14ac:dyDescent="0.25">
      <c r="A8">
        <v>1007</v>
      </c>
      <c r="B8" t="s">
        <v>20283</v>
      </c>
      <c r="C8" s="1">
        <v>44129</v>
      </c>
      <c r="D8" s="8">
        <v>44465</v>
      </c>
      <c r="E8" t="s">
        <v>995</v>
      </c>
      <c r="F8" t="s">
        <v>1065</v>
      </c>
      <c r="G8" t="s">
        <v>1069</v>
      </c>
      <c r="H8" t="s">
        <v>96</v>
      </c>
      <c r="I8" t="s">
        <v>339</v>
      </c>
      <c r="J8" t="s">
        <v>42</v>
      </c>
      <c r="K8" t="s">
        <v>41</v>
      </c>
      <c r="L8" t="s">
        <v>42</v>
      </c>
      <c r="M8" t="s">
        <v>74</v>
      </c>
      <c r="N8" s="4" t="s">
        <v>1067</v>
      </c>
      <c r="O8" t="s">
        <v>998</v>
      </c>
      <c r="P8" t="s">
        <v>62</v>
      </c>
      <c r="Q8" s="2">
        <v>36603</v>
      </c>
      <c r="R8" t="s">
        <v>33</v>
      </c>
      <c r="S8" t="s">
        <v>114</v>
      </c>
      <c r="T8" t="s">
        <v>45</v>
      </c>
      <c r="U8" s="3">
        <v>2451</v>
      </c>
      <c r="V8" t="s">
        <v>71</v>
      </c>
      <c r="W8" t="s">
        <v>37</v>
      </c>
      <c r="X8" t="s">
        <v>38</v>
      </c>
      <c r="Y8">
        <v>3</v>
      </c>
      <c r="AB8" s="25" t="s">
        <v>131</v>
      </c>
      <c r="AC8" s="24">
        <f>COUNTIF(Table4[EmployeeStatus],"Future Start")</f>
        <v>58</v>
      </c>
      <c r="AD8" s="26">
        <f>AC8/AC3</f>
        <v>1.9333333333333334E-2</v>
      </c>
    </row>
    <row r="9" spans="1:30" x14ac:dyDescent="0.25">
      <c r="A9">
        <v>1008</v>
      </c>
      <c r="B9" t="s">
        <v>20284</v>
      </c>
      <c r="C9" s="1">
        <v>43705</v>
      </c>
      <c r="D9" s="8">
        <v>43955</v>
      </c>
      <c r="E9" t="s">
        <v>995</v>
      </c>
      <c r="F9" t="s">
        <v>1068</v>
      </c>
      <c r="G9" t="s">
        <v>1072</v>
      </c>
      <c r="H9" t="s">
        <v>67</v>
      </c>
      <c r="I9" t="s">
        <v>339</v>
      </c>
      <c r="J9" t="s">
        <v>28</v>
      </c>
      <c r="K9" t="s">
        <v>51</v>
      </c>
      <c r="L9" t="s">
        <v>30</v>
      </c>
      <c r="M9" t="s">
        <v>120</v>
      </c>
      <c r="N9" s="4" t="s">
        <v>1070</v>
      </c>
      <c r="O9" t="s">
        <v>998</v>
      </c>
      <c r="P9" t="s">
        <v>62</v>
      </c>
      <c r="Q9" s="2">
        <v>29941</v>
      </c>
      <c r="R9" t="s">
        <v>33</v>
      </c>
      <c r="S9" t="s">
        <v>144</v>
      </c>
      <c r="T9" t="s">
        <v>35</v>
      </c>
      <c r="U9" s="3">
        <v>2132</v>
      </c>
      <c r="V9" t="s">
        <v>46</v>
      </c>
      <c r="W9" t="s">
        <v>65</v>
      </c>
      <c r="X9" t="s">
        <v>38</v>
      </c>
      <c r="Y9">
        <v>3</v>
      </c>
    </row>
    <row r="10" spans="1:30" x14ac:dyDescent="0.25">
      <c r="A10">
        <v>1009</v>
      </c>
      <c r="B10" t="s">
        <v>20285</v>
      </c>
      <c r="C10" s="1">
        <v>43629</v>
      </c>
      <c r="D10" s="8">
        <v>44938</v>
      </c>
      <c r="E10" t="s">
        <v>995</v>
      </c>
      <c r="F10" t="s">
        <v>1071</v>
      </c>
      <c r="G10" t="s">
        <v>1075</v>
      </c>
      <c r="H10" t="s">
        <v>87</v>
      </c>
      <c r="I10" t="s">
        <v>946</v>
      </c>
      <c r="J10" t="s">
        <v>42</v>
      </c>
      <c r="K10" t="s">
        <v>29</v>
      </c>
      <c r="L10" t="s">
        <v>30</v>
      </c>
      <c r="M10" t="s">
        <v>100</v>
      </c>
      <c r="N10" s="4" t="s">
        <v>1073</v>
      </c>
      <c r="O10" t="s">
        <v>998</v>
      </c>
      <c r="P10" t="s">
        <v>62</v>
      </c>
      <c r="Q10" s="2">
        <v>31837</v>
      </c>
      <c r="R10" t="s">
        <v>33</v>
      </c>
      <c r="S10" t="s">
        <v>205</v>
      </c>
      <c r="T10" t="s">
        <v>35</v>
      </c>
      <c r="U10" s="3">
        <v>2132</v>
      </c>
      <c r="V10" t="s">
        <v>58</v>
      </c>
      <c r="W10" t="s">
        <v>59</v>
      </c>
      <c r="X10" t="s">
        <v>38</v>
      </c>
      <c r="Y10">
        <v>3</v>
      </c>
    </row>
    <row r="11" spans="1:30" x14ac:dyDescent="0.25">
      <c r="A11">
        <v>1010</v>
      </c>
      <c r="B11" t="s">
        <v>20286</v>
      </c>
      <c r="C11" s="1">
        <v>44208</v>
      </c>
      <c r="D11" s="8">
        <v>44638</v>
      </c>
      <c r="E11" t="s">
        <v>995</v>
      </c>
      <c r="F11" t="s">
        <v>1074</v>
      </c>
      <c r="G11" t="s">
        <v>1078</v>
      </c>
      <c r="H11" t="s">
        <v>40</v>
      </c>
      <c r="I11" t="s">
        <v>946</v>
      </c>
      <c r="J11" t="s">
        <v>42</v>
      </c>
      <c r="K11" t="s">
        <v>29</v>
      </c>
      <c r="L11" t="s">
        <v>30</v>
      </c>
      <c r="M11" t="s">
        <v>120</v>
      </c>
      <c r="N11" s="4" t="s">
        <v>1076</v>
      </c>
      <c r="O11" t="s">
        <v>998</v>
      </c>
      <c r="P11" t="s">
        <v>68</v>
      </c>
      <c r="Q11" s="2">
        <v>33898</v>
      </c>
      <c r="R11" t="s">
        <v>33</v>
      </c>
      <c r="S11" t="s">
        <v>4</v>
      </c>
      <c r="T11" t="s">
        <v>45</v>
      </c>
      <c r="U11" s="3">
        <v>12889</v>
      </c>
      <c r="V11" t="s">
        <v>46</v>
      </c>
      <c r="W11" t="s">
        <v>79</v>
      </c>
      <c r="X11" t="s">
        <v>38</v>
      </c>
      <c r="Y11">
        <v>3</v>
      </c>
    </row>
    <row r="12" spans="1:30" x14ac:dyDescent="0.25">
      <c r="A12">
        <v>1011</v>
      </c>
      <c r="B12" t="s">
        <v>20287</v>
      </c>
      <c r="C12" s="1">
        <v>44599</v>
      </c>
      <c r="D12" s="8">
        <v>44969</v>
      </c>
      <c r="E12" t="s">
        <v>995</v>
      </c>
      <c r="F12" t="s">
        <v>1077</v>
      </c>
      <c r="G12" t="s">
        <v>1081</v>
      </c>
      <c r="H12" t="s">
        <v>99</v>
      </c>
      <c r="I12" t="s">
        <v>946</v>
      </c>
      <c r="J12" t="s">
        <v>28</v>
      </c>
      <c r="K12" t="s">
        <v>41</v>
      </c>
      <c r="L12" t="s">
        <v>30</v>
      </c>
      <c r="M12" t="s">
        <v>92</v>
      </c>
      <c r="N12" s="4" t="s">
        <v>1079</v>
      </c>
      <c r="O12" t="s">
        <v>998</v>
      </c>
      <c r="P12" t="s">
        <v>62</v>
      </c>
      <c r="Q12" s="2">
        <v>17585</v>
      </c>
      <c r="R12" t="s">
        <v>33</v>
      </c>
      <c r="S12" t="s">
        <v>144</v>
      </c>
      <c r="T12" t="s">
        <v>45</v>
      </c>
      <c r="U12" s="3">
        <v>21340</v>
      </c>
      <c r="V12" t="s">
        <v>46</v>
      </c>
      <c r="W12" t="s">
        <v>65</v>
      </c>
      <c r="X12" t="s">
        <v>38</v>
      </c>
      <c r="Y12">
        <v>3</v>
      </c>
    </row>
    <row r="13" spans="1:30" x14ac:dyDescent="0.25">
      <c r="A13">
        <v>1012</v>
      </c>
      <c r="B13" t="s">
        <v>20288</v>
      </c>
      <c r="C13" s="1">
        <v>44144</v>
      </c>
      <c r="D13" s="8">
        <v>44353</v>
      </c>
      <c r="E13" t="s">
        <v>995</v>
      </c>
      <c r="F13" t="s">
        <v>1080</v>
      </c>
      <c r="G13" t="s">
        <v>1086</v>
      </c>
      <c r="H13" t="s">
        <v>61</v>
      </c>
      <c r="I13" t="s">
        <v>339</v>
      </c>
      <c r="J13" t="s">
        <v>28</v>
      </c>
      <c r="K13" t="s">
        <v>41</v>
      </c>
      <c r="L13" t="s">
        <v>30</v>
      </c>
      <c r="M13" t="s">
        <v>74</v>
      </c>
      <c r="N13" s="4" t="s">
        <v>1082</v>
      </c>
      <c r="O13" t="s">
        <v>998</v>
      </c>
      <c r="P13" t="s">
        <v>76</v>
      </c>
      <c r="Q13" s="2">
        <v>28766</v>
      </c>
      <c r="R13" t="s">
        <v>33</v>
      </c>
      <c r="S13" t="s">
        <v>288</v>
      </c>
      <c r="T13" t="s">
        <v>45</v>
      </c>
      <c r="U13" s="3">
        <v>67544</v>
      </c>
      <c r="V13" t="s">
        <v>36</v>
      </c>
      <c r="W13" t="s">
        <v>59</v>
      </c>
      <c r="X13" t="s">
        <v>38</v>
      </c>
      <c r="Y13">
        <v>3</v>
      </c>
    </row>
    <row r="14" spans="1:30" x14ac:dyDescent="0.25">
      <c r="A14">
        <v>1013</v>
      </c>
      <c r="B14" t="s">
        <v>20289</v>
      </c>
      <c r="C14" s="1">
        <v>43964</v>
      </c>
      <c r="D14" s="8" t="s">
        <v>16975</v>
      </c>
      <c r="E14" t="s">
        <v>995</v>
      </c>
      <c r="F14" t="s">
        <v>1083</v>
      </c>
      <c r="G14" t="s">
        <v>1091</v>
      </c>
      <c r="H14" t="s">
        <v>116</v>
      </c>
      <c r="I14" t="s">
        <v>946</v>
      </c>
      <c r="J14" t="s">
        <v>42</v>
      </c>
      <c r="K14" t="s">
        <v>51</v>
      </c>
      <c r="L14" t="s">
        <v>50</v>
      </c>
      <c r="M14" t="s">
        <v>31</v>
      </c>
      <c r="N14" s="4" t="s">
        <v>16975</v>
      </c>
      <c r="O14" t="s">
        <v>998</v>
      </c>
      <c r="P14" t="s">
        <v>83</v>
      </c>
      <c r="Q14" s="2">
        <v>27352</v>
      </c>
      <c r="R14" t="s">
        <v>33</v>
      </c>
      <c r="S14" t="s">
        <v>85</v>
      </c>
      <c r="T14" t="s">
        <v>45</v>
      </c>
      <c r="U14" s="3">
        <v>36398</v>
      </c>
      <c r="V14" t="s">
        <v>94</v>
      </c>
      <c r="W14" t="s">
        <v>59</v>
      </c>
      <c r="X14" t="s">
        <v>38</v>
      </c>
      <c r="Y14">
        <v>3</v>
      </c>
    </row>
    <row r="15" spans="1:30" x14ac:dyDescent="0.25">
      <c r="A15">
        <v>1014</v>
      </c>
      <c r="B15" t="s">
        <v>20290</v>
      </c>
      <c r="C15" s="1">
        <v>44926</v>
      </c>
      <c r="D15" s="8">
        <v>45120</v>
      </c>
      <c r="E15" t="s">
        <v>1084</v>
      </c>
      <c r="F15" t="s">
        <v>1085</v>
      </c>
      <c r="G15" t="s">
        <v>1095</v>
      </c>
      <c r="H15" t="s">
        <v>73</v>
      </c>
      <c r="I15" t="s">
        <v>339</v>
      </c>
      <c r="J15" t="s">
        <v>42</v>
      </c>
      <c r="K15" t="s">
        <v>41</v>
      </c>
      <c r="L15" t="s">
        <v>50</v>
      </c>
      <c r="M15" t="s">
        <v>100</v>
      </c>
      <c r="N15" s="4" t="s">
        <v>1087</v>
      </c>
      <c r="O15" t="s">
        <v>998</v>
      </c>
      <c r="P15" t="s">
        <v>186</v>
      </c>
      <c r="Q15" s="2">
        <v>19553</v>
      </c>
      <c r="R15" t="s">
        <v>33</v>
      </c>
      <c r="S15" t="s">
        <v>57</v>
      </c>
      <c r="T15" t="s">
        <v>45</v>
      </c>
      <c r="U15" s="3">
        <v>2562</v>
      </c>
      <c r="V15" t="s">
        <v>58</v>
      </c>
      <c r="W15" t="s">
        <v>59</v>
      </c>
      <c r="X15" t="s">
        <v>38</v>
      </c>
      <c r="Y15">
        <v>3</v>
      </c>
    </row>
    <row r="16" spans="1:30" x14ac:dyDescent="0.25">
      <c r="A16">
        <v>1015</v>
      </c>
      <c r="B16" t="s">
        <v>20291</v>
      </c>
      <c r="C16" s="1">
        <v>43437</v>
      </c>
      <c r="D16" s="8" t="s">
        <v>16975</v>
      </c>
      <c r="E16" t="s">
        <v>1084</v>
      </c>
      <c r="F16" t="s">
        <v>1088</v>
      </c>
      <c r="G16" t="s">
        <v>1098</v>
      </c>
      <c r="H16" t="s">
        <v>87</v>
      </c>
      <c r="I16" t="s">
        <v>339</v>
      </c>
      <c r="J16" t="s">
        <v>28</v>
      </c>
      <c r="K16" t="s">
        <v>41</v>
      </c>
      <c r="L16" t="s">
        <v>42</v>
      </c>
      <c r="M16" t="s">
        <v>31</v>
      </c>
      <c r="N16" s="4" t="s">
        <v>16975</v>
      </c>
      <c r="O16" t="s">
        <v>998</v>
      </c>
      <c r="P16" t="s">
        <v>319</v>
      </c>
      <c r="Q16" s="2">
        <v>22619</v>
      </c>
      <c r="R16" t="s">
        <v>33</v>
      </c>
      <c r="S16" t="s">
        <v>326</v>
      </c>
      <c r="T16" t="s">
        <v>35</v>
      </c>
      <c r="U16" s="3">
        <v>22621</v>
      </c>
      <c r="V16" t="s">
        <v>36</v>
      </c>
      <c r="W16" t="s">
        <v>65</v>
      </c>
      <c r="X16" t="s">
        <v>38</v>
      </c>
      <c r="Y16">
        <v>3</v>
      </c>
    </row>
    <row r="17" spans="1:25" x14ac:dyDescent="0.25">
      <c r="A17">
        <v>1016</v>
      </c>
      <c r="B17" t="s">
        <v>20292</v>
      </c>
      <c r="C17" s="1">
        <v>43882</v>
      </c>
      <c r="D17" s="8">
        <v>44345</v>
      </c>
      <c r="E17" t="s">
        <v>1089</v>
      </c>
      <c r="F17" t="s">
        <v>1090</v>
      </c>
      <c r="G17" t="s">
        <v>1101</v>
      </c>
      <c r="H17" t="s">
        <v>49</v>
      </c>
      <c r="I17" t="s">
        <v>339</v>
      </c>
      <c r="J17" t="s">
        <v>42</v>
      </c>
      <c r="K17" t="s">
        <v>51</v>
      </c>
      <c r="L17" t="s">
        <v>42</v>
      </c>
      <c r="M17" t="s">
        <v>74</v>
      </c>
      <c r="N17" s="4" t="s">
        <v>1092</v>
      </c>
      <c r="O17" t="s">
        <v>1093</v>
      </c>
      <c r="P17" t="s">
        <v>169</v>
      </c>
      <c r="Q17" s="2">
        <v>20522</v>
      </c>
      <c r="R17" t="s">
        <v>33</v>
      </c>
      <c r="S17" t="s">
        <v>170</v>
      </c>
      <c r="T17" t="s">
        <v>35</v>
      </c>
      <c r="U17" s="3">
        <v>64065</v>
      </c>
      <c r="V17" t="s">
        <v>36</v>
      </c>
      <c r="W17" t="s">
        <v>59</v>
      </c>
      <c r="X17" t="s">
        <v>38</v>
      </c>
      <c r="Y17">
        <v>3</v>
      </c>
    </row>
    <row r="18" spans="1:25" x14ac:dyDescent="0.25">
      <c r="A18">
        <v>1017</v>
      </c>
      <c r="B18" t="s">
        <v>20293</v>
      </c>
      <c r="C18" s="1">
        <v>44081</v>
      </c>
      <c r="D18" s="8">
        <v>44545</v>
      </c>
      <c r="E18" t="s">
        <v>1089</v>
      </c>
      <c r="F18" t="s">
        <v>1094</v>
      </c>
      <c r="G18" t="s">
        <v>1104</v>
      </c>
      <c r="H18" t="s">
        <v>67</v>
      </c>
      <c r="I18" t="s">
        <v>339</v>
      </c>
      <c r="J18" t="s">
        <v>50</v>
      </c>
      <c r="K18" t="s">
        <v>51</v>
      </c>
      <c r="L18" t="s">
        <v>50</v>
      </c>
      <c r="M18" t="s">
        <v>74</v>
      </c>
      <c r="N18" s="4" t="s">
        <v>1096</v>
      </c>
      <c r="O18" t="s">
        <v>1093</v>
      </c>
      <c r="P18" t="s">
        <v>68</v>
      </c>
      <c r="Q18" s="2">
        <v>17353</v>
      </c>
      <c r="R18" t="s">
        <v>33</v>
      </c>
      <c r="S18" t="s">
        <v>64</v>
      </c>
      <c r="T18" t="s">
        <v>35</v>
      </c>
      <c r="U18" s="3">
        <v>97374</v>
      </c>
      <c r="V18" t="s">
        <v>71</v>
      </c>
      <c r="W18" t="s">
        <v>59</v>
      </c>
      <c r="X18" t="s">
        <v>38</v>
      </c>
      <c r="Y18">
        <v>3</v>
      </c>
    </row>
    <row r="19" spans="1:25" x14ac:dyDescent="0.25">
      <c r="A19">
        <v>1018</v>
      </c>
      <c r="B19" t="s">
        <v>20294</v>
      </c>
      <c r="C19" s="1">
        <v>44001</v>
      </c>
      <c r="D19" s="8">
        <v>44538</v>
      </c>
      <c r="E19" t="s">
        <v>1089</v>
      </c>
      <c r="F19" t="s">
        <v>1097</v>
      </c>
      <c r="G19" t="s">
        <v>1107</v>
      </c>
      <c r="H19" t="s">
        <v>26</v>
      </c>
      <c r="I19" t="s">
        <v>339</v>
      </c>
      <c r="J19" t="s">
        <v>42</v>
      </c>
      <c r="K19" t="s">
        <v>41</v>
      </c>
      <c r="L19" t="s">
        <v>42</v>
      </c>
      <c r="M19" t="s">
        <v>74</v>
      </c>
      <c r="N19" s="4" t="s">
        <v>1099</v>
      </c>
      <c r="O19" t="s">
        <v>1093</v>
      </c>
      <c r="P19" t="s">
        <v>62</v>
      </c>
      <c r="Q19" s="2">
        <v>15396</v>
      </c>
      <c r="R19" t="s">
        <v>33</v>
      </c>
      <c r="S19" t="s">
        <v>64</v>
      </c>
      <c r="T19" t="s">
        <v>35</v>
      </c>
      <c r="U19" s="3">
        <v>87646</v>
      </c>
      <c r="V19" t="s">
        <v>36</v>
      </c>
      <c r="W19" t="s">
        <v>65</v>
      </c>
      <c r="X19" t="s">
        <v>38</v>
      </c>
      <c r="Y19">
        <v>3</v>
      </c>
    </row>
    <row r="20" spans="1:25" x14ac:dyDescent="0.25">
      <c r="A20">
        <v>1019</v>
      </c>
      <c r="B20" t="s">
        <v>20295</v>
      </c>
      <c r="C20" s="1">
        <v>44848</v>
      </c>
      <c r="D20" s="8">
        <v>45135</v>
      </c>
      <c r="E20" t="s">
        <v>995</v>
      </c>
      <c r="F20" t="s">
        <v>1100</v>
      </c>
      <c r="G20" t="s">
        <v>1111</v>
      </c>
      <c r="H20" t="s">
        <v>40</v>
      </c>
      <c r="I20" t="s">
        <v>339</v>
      </c>
      <c r="J20" t="s">
        <v>50</v>
      </c>
      <c r="K20" t="s">
        <v>41</v>
      </c>
      <c r="L20" t="s">
        <v>30</v>
      </c>
      <c r="M20" t="s">
        <v>100</v>
      </c>
      <c r="N20" s="4" t="s">
        <v>1102</v>
      </c>
      <c r="O20" t="s">
        <v>998</v>
      </c>
      <c r="P20" t="s">
        <v>146</v>
      </c>
      <c r="Q20" s="2">
        <v>28822</v>
      </c>
      <c r="R20" t="s">
        <v>33</v>
      </c>
      <c r="S20" t="s">
        <v>85</v>
      </c>
      <c r="T20" t="s">
        <v>45</v>
      </c>
      <c r="U20" s="3">
        <v>77974</v>
      </c>
      <c r="V20" t="s">
        <v>46</v>
      </c>
      <c r="W20" t="s">
        <v>37</v>
      </c>
      <c r="X20" t="s">
        <v>38</v>
      </c>
      <c r="Y20">
        <v>3</v>
      </c>
    </row>
    <row r="21" spans="1:25" x14ac:dyDescent="0.25">
      <c r="A21">
        <v>1020</v>
      </c>
      <c r="B21" t="s">
        <v>20296</v>
      </c>
      <c r="C21" s="1">
        <v>45097</v>
      </c>
      <c r="D21" s="8">
        <v>45125</v>
      </c>
      <c r="E21" t="s">
        <v>995</v>
      </c>
      <c r="F21" t="s">
        <v>1103</v>
      </c>
      <c r="G21" t="s">
        <v>1114</v>
      </c>
      <c r="H21" t="s">
        <v>99</v>
      </c>
      <c r="I21" t="s">
        <v>946</v>
      </c>
      <c r="J21" t="s">
        <v>28</v>
      </c>
      <c r="K21" t="s">
        <v>29</v>
      </c>
      <c r="L21" t="s">
        <v>50</v>
      </c>
      <c r="M21" t="s">
        <v>92</v>
      </c>
      <c r="N21" s="4" t="s">
        <v>1105</v>
      </c>
      <c r="O21" t="s">
        <v>998</v>
      </c>
      <c r="P21" t="s">
        <v>68</v>
      </c>
      <c r="Q21" s="2">
        <v>33227</v>
      </c>
      <c r="R21" t="s">
        <v>33</v>
      </c>
      <c r="S21" t="s">
        <v>4</v>
      </c>
      <c r="T21" t="s">
        <v>35</v>
      </c>
      <c r="U21" s="3">
        <v>42126</v>
      </c>
      <c r="V21" t="s">
        <v>71</v>
      </c>
      <c r="W21" t="s">
        <v>37</v>
      </c>
      <c r="X21" t="s">
        <v>38</v>
      </c>
      <c r="Y21">
        <v>3</v>
      </c>
    </row>
    <row r="22" spans="1:25" x14ac:dyDescent="0.25">
      <c r="A22">
        <v>1021</v>
      </c>
      <c r="B22" t="s">
        <v>20297</v>
      </c>
      <c r="C22" s="1">
        <v>44144</v>
      </c>
      <c r="D22" s="8">
        <v>45124</v>
      </c>
      <c r="E22" t="s">
        <v>995</v>
      </c>
      <c r="F22" t="s">
        <v>1106</v>
      </c>
      <c r="G22" t="s">
        <v>1117</v>
      </c>
      <c r="H22" t="s">
        <v>61</v>
      </c>
      <c r="I22" t="s">
        <v>946</v>
      </c>
      <c r="J22" t="s">
        <v>50</v>
      </c>
      <c r="K22" t="s">
        <v>29</v>
      </c>
      <c r="L22" t="s">
        <v>50</v>
      </c>
      <c r="M22" t="s">
        <v>92</v>
      </c>
      <c r="N22" s="4" t="s">
        <v>1108</v>
      </c>
      <c r="O22" t="s">
        <v>998</v>
      </c>
      <c r="P22" t="s">
        <v>76</v>
      </c>
      <c r="Q22" s="2">
        <v>32533</v>
      </c>
      <c r="R22" t="s">
        <v>33</v>
      </c>
      <c r="S22" t="s">
        <v>313</v>
      </c>
      <c r="T22" t="s">
        <v>45</v>
      </c>
      <c r="U22" s="3">
        <v>51613</v>
      </c>
      <c r="V22" t="s">
        <v>46</v>
      </c>
      <c r="W22" t="s">
        <v>59</v>
      </c>
      <c r="X22" t="s">
        <v>38</v>
      </c>
      <c r="Y22">
        <v>3</v>
      </c>
    </row>
    <row r="23" spans="1:25" x14ac:dyDescent="0.25">
      <c r="A23">
        <v>1022</v>
      </c>
      <c r="B23" t="s">
        <v>20298</v>
      </c>
      <c r="C23" s="1">
        <v>44823</v>
      </c>
      <c r="D23" s="8" t="s">
        <v>16975</v>
      </c>
      <c r="E23" t="s">
        <v>995</v>
      </c>
      <c r="F23" t="s">
        <v>1109</v>
      </c>
      <c r="G23" t="s">
        <v>1120</v>
      </c>
      <c r="H23" t="s">
        <v>116</v>
      </c>
      <c r="I23" t="s">
        <v>339</v>
      </c>
      <c r="J23" t="s">
        <v>42</v>
      </c>
      <c r="K23" t="s">
        <v>41</v>
      </c>
      <c r="L23" t="s">
        <v>30</v>
      </c>
      <c r="M23" t="s">
        <v>31</v>
      </c>
      <c r="N23" s="4" t="s">
        <v>16975</v>
      </c>
      <c r="O23" t="s">
        <v>998</v>
      </c>
      <c r="P23" t="s">
        <v>68</v>
      </c>
      <c r="Q23" s="2">
        <v>22808</v>
      </c>
      <c r="R23" t="s">
        <v>33</v>
      </c>
      <c r="S23" t="s">
        <v>85</v>
      </c>
      <c r="T23" t="s">
        <v>45</v>
      </c>
      <c r="U23" s="3">
        <v>12765</v>
      </c>
      <c r="V23" t="s">
        <v>71</v>
      </c>
      <c r="W23" t="s">
        <v>79</v>
      </c>
      <c r="X23" t="s">
        <v>38</v>
      </c>
      <c r="Y23">
        <v>3</v>
      </c>
    </row>
    <row r="24" spans="1:25" x14ac:dyDescent="0.25">
      <c r="A24">
        <v>1023</v>
      </c>
      <c r="B24" t="s">
        <v>20299</v>
      </c>
      <c r="C24" s="1">
        <v>43413</v>
      </c>
      <c r="D24" s="8">
        <v>44479</v>
      </c>
      <c r="E24" t="s">
        <v>1084</v>
      </c>
      <c r="F24" t="s">
        <v>1110</v>
      </c>
      <c r="G24" t="s">
        <v>1123</v>
      </c>
      <c r="H24" t="s">
        <v>73</v>
      </c>
      <c r="I24" t="s">
        <v>339</v>
      </c>
      <c r="J24" t="s">
        <v>28</v>
      </c>
      <c r="K24" t="s">
        <v>29</v>
      </c>
      <c r="L24" t="s">
        <v>42</v>
      </c>
      <c r="M24" t="s">
        <v>120</v>
      </c>
      <c r="N24" s="4" t="s">
        <v>1112</v>
      </c>
      <c r="O24" t="s">
        <v>998</v>
      </c>
      <c r="P24" t="s">
        <v>62</v>
      </c>
      <c r="Q24" s="2">
        <v>33699</v>
      </c>
      <c r="R24" t="s">
        <v>33</v>
      </c>
      <c r="S24" t="s">
        <v>57</v>
      </c>
      <c r="T24" t="s">
        <v>45</v>
      </c>
      <c r="U24" s="3">
        <v>64122</v>
      </c>
      <c r="V24" t="s">
        <v>46</v>
      </c>
      <c r="W24" t="s">
        <v>79</v>
      </c>
      <c r="X24" t="s">
        <v>38</v>
      </c>
      <c r="Y24">
        <v>3</v>
      </c>
    </row>
    <row r="25" spans="1:25" x14ac:dyDescent="0.25">
      <c r="A25">
        <v>1024</v>
      </c>
      <c r="B25" t="s">
        <v>20300</v>
      </c>
      <c r="C25" s="1">
        <v>43464</v>
      </c>
      <c r="D25" s="8">
        <v>44370</v>
      </c>
      <c r="E25" t="s">
        <v>1084</v>
      </c>
      <c r="F25" t="s">
        <v>1113</v>
      </c>
      <c r="G25" t="s">
        <v>1126</v>
      </c>
      <c r="H25" t="s">
        <v>87</v>
      </c>
      <c r="I25" t="s">
        <v>339</v>
      </c>
      <c r="J25" t="s">
        <v>28</v>
      </c>
      <c r="K25" t="s">
        <v>41</v>
      </c>
      <c r="L25" t="s">
        <v>42</v>
      </c>
      <c r="M25" t="s">
        <v>74</v>
      </c>
      <c r="N25" s="4" t="s">
        <v>1115</v>
      </c>
      <c r="O25" t="s">
        <v>998</v>
      </c>
      <c r="P25" t="s">
        <v>146</v>
      </c>
      <c r="Q25" s="2">
        <v>31866</v>
      </c>
      <c r="R25" t="s">
        <v>33</v>
      </c>
      <c r="S25" t="s">
        <v>123</v>
      </c>
      <c r="T25" t="s">
        <v>35</v>
      </c>
      <c r="U25" s="3">
        <v>91332</v>
      </c>
      <c r="V25" t="s">
        <v>58</v>
      </c>
      <c r="W25" t="s">
        <v>79</v>
      </c>
      <c r="X25" t="s">
        <v>38</v>
      </c>
      <c r="Y25">
        <v>3</v>
      </c>
    </row>
    <row r="26" spans="1:25" x14ac:dyDescent="0.25">
      <c r="A26">
        <v>1025</v>
      </c>
      <c r="B26" t="s">
        <v>20301</v>
      </c>
      <c r="C26" s="1">
        <v>45057</v>
      </c>
      <c r="D26" s="8">
        <v>45061</v>
      </c>
      <c r="E26" t="s">
        <v>1089</v>
      </c>
      <c r="F26" t="s">
        <v>1116</v>
      </c>
      <c r="G26" t="s">
        <v>1132</v>
      </c>
      <c r="H26" t="s">
        <v>49</v>
      </c>
      <c r="I26" t="s">
        <v>339</v>
      </c>
      <c r="J26" t="s">
        <v>50</v>
      </c>
      <c r="K26" t="s">
        <v>41</v>
      </c>
      <c r="L26" t="s">
        <v>30</v>
      </c>
      <c r="M26" t="s">
        <v>100</v>
      </c>
      <c r="N26" s="4" t="s">
        <v>1118</v>
      </c>
      <c r="O26" t="s">
        <v>1093</v>
      </c>
      <c r="P26" t="s">
        <v>68</v>
      </c>
      <c r="Q26" s="2">
        <v>22233</v>
      </c>
      <c r="R26" t="s">
        <v>33</v>
      </c>
      <c r="S26" t="s">
        <v>144</v>
      </c>
      <c r="T26" t="s">
        <v>35</v>
      </c>
      <c r="U26" s="3">
        <v>39827</v>
      </c>
      <c r="V26" t="s">
        <v>58</v>
      </c>
      <c r="W26" t="s">
        <v>79</v>
      </c>
      <c r="X26" t="s">
        <v>38</v>
      </c>
      <c r="Y26">
        <v>3</v>
      </c>
    </row>
    <row r="27" spans="1:25" x14ac:dyDescent="0.25">
      <c r="A27">
        <v>1026</v>
      </c>
      <c r="B27" t="s">
        <v>20302</v>
      </c>
      <c r="C27" s="1">
        <v>44868</v>
      </c>
      <c r="D27" s="8">
        <v>44966</v>
      </c>
      <c r="E27" t="s">
        <v>1089</v>
      </c>
      <c r="F27" t="s">
        <v>1119</v>
      </c>
      <c r="G27" t="s">
        <v>1138</v>
      </c>
      <c r="H27" t="s">
        <v>67</v>
      </c>
      <c r="I27" t="s">
        <v>339</v>
      </c>
      <c r="J27" t="s">
        <v>28</v>
      </c>
      <c r="K27" t="s">
        <v>41</v>
      </c>
      <c r="L27" t="s">
        <v>42</v>
      </c>
      <c r="M27" t="s">
        <v>92</v>
      </c>
      <c r="N27" s="4" t="s">
        <v>1121</v>
      </c>
      <c r="O27" t="s">
        <v>1093</v>
      </c>
      <c r="P27" t="s">
        <v>83</v>
      </c>
      <c r="Q27" s="2">
        <v>18574</v>
      </c>
      <c r="R27" t="s">
        <v>33</v>
      </c>
      <c r="S27" t="s">
        <v>85</v>
      </c>
      <c r="T27" t="s">
        <v>35</v>
      </c>
      <c r="U27" s="3">
        <v>27418</v>
      </c>
      <c r="V27" t="s">
        <v>58</v>
      </c>
      <c r="W27" t="s">
        <v>37</v>
      </c>
      <c r="X27" t="s">
        <v>38</v>
      </c>
      <c r="Y27">
        <v>3</v>
      </c>
    </row>
    <row r="28" spans="1:25" x14ac:dyDescent="0.25">
      <c r="A28">
        <v>1027</v>
      </c>
      <c r="B28" t="s">
        <v>20303</v>
      </c>
      <c r="C28" s="1">
        <v>43996</v>
      </c>
      <c r="D28" s="8">
        <v>44345</v>
      </c>
      <c r="E28" t="s">
        <v>1089</v>
      </c>
      <c r="F28" t="s">
        <v>1122</v>
      </c>
      <c r="G28" t="s">
        <v>1141</v>
      </c>
      <c r="H28" t="s">
        <v>26</v>
      </c>
      <c r="I28" t="s">
        <v>339</v>
      </c>
      <c r="J28" t="s">
        <v>42</v>
      </c>
      <c r="K28" t="s">
        <v>41</v>
      </c>
      <c r="L28" t="s">
        <v>50</v>
      </c>
      <c r="M28" t="s">
        <v>120</v>
      </c>
      <c r="N28" s="4" t="s">
        <v>1124</v>
      </c>
      <c r="O28" t="s">
        <v>1093</v>
      </c>
      <c r="P28" t="s">
        <v>62</v>
      </c>
      <c r="Q28" s="2">
        <v>23001</v>
      </c>
      <c r="R28" t="s">
        <v>33</v>
      </c>
      <c r="S28" t="s">
        <v>172</v>
      </c>
      <c r="T28" t="s">
        <v>45</v>
      </c>
      <c r="U28" s="3">
        <v>24931</v>
      </c>
      <c r="V28" t="s">
        <v>58</v>
      </c>
      <c r="W28" t="s">
        <v>59</v>
      </c>
      <c r="X28" t="s">
        <v>38</v>
      </c>
      <c r="Y28">
        <v>3</v>
      </c>
    </row>
    <row r="29" spans="1:25" x14ac:dyDescent="0.25">
      <c r="A29">
        <v>1028</v>
      </c>
      <c r="B29" t="s">
        <v>20304</v>
      </c>
      <c r="C29" s="1">
        <v>43753</v>
      </c>
      <c r="D29" s="8">
        <v>44927</v>
      </c>
      <c r="E29" t="s">
        <v>995</v>
      </c>
      <c r="F29" t="s">
        <v>1125</v>
      </c>
      <c r="G29" t="s">
        <v>1146</v>
      </c>
      <c r="H29" t="s">
        <v>116</v>
      </c>
      <c r="I29" t="s">
        <v>339</v>
      </c>
      <c r="J29" t="s">
        <v>50</v>
      </c>
      <c r="K29" t="s">
        <v>29</v>
      </c>
      <c r="L29" t="s">
        <v>42</v>
      </c>
      <c r="M29" t="s">
        <v>92</v>
      </c>
      <c r="N29" s="4" t="s">
        <v>1127</v>
      </c>
      <c r="O29" t="s">
        <v>998</v>
      </c>
      <c r="P29" t="s">
        <v>62</v>
      </c>
      <c r="Q29" s="2">
        <v>36821</v>
      </c>
      <c r="R29" t="s">
        <v>33</v>
      </c>
      <c r="S29" t="s">
        <v>205</v>
      </c>
      <c r="T29" t="s">
        <v>45</v>
      </c>
      <c r="U29" s="3">
        <v>2121</v>
      </c>
      <c r="V29" t="s">
        <v>94</v>
      </c>
      <c r="W29" t="s">
        <v>59</v>
      </c>
      <c r="X29" t="s">
        <v>38</v>
      </c>
      <c r="Y29">
        <v>3</v>
      </c>
    </row>
    <row r="30" spans="1:25" x14ac:dyDescent="0.25">
      <c r="A30">
        <v>1029</v>
      </c>
      <c r="B30" t="s">
        <v>20305</v>
      </c>
      <c r="C30" s="1">
        <v>43949</v>
      </c>
      <c r="D30" s="8" t="s">
        <v>16975</v>
      </c>
      <c r="E30" t="s">
        <v>995</v>
      </c>
      <c r="F30" t="s">
        <v>1128</v>
      </c>
      <c r="G30" t="s">
        <v>1149</v>
      </c>
      <c r="H30" t="s">
        <v>96</v>
      </c>
      <c r="I30" t="s">
        <v>339</v>
      </c>
      <c r="J30" t="s">
        <v>42</v>
      </c>
      <c r="K30" t="s">
        <v>51</v>
      </c>
      <c r="L30" t="s">
        <v>42</v>
      </c>
      <c r="M30" t="s">
        <v>31</v>
      </c>
      <c r="N30" s="4" t="s">
        <v>16975</v>
      </c>
      <c r="O30" t="s">
        <v>998</v>
      </c>
      <c r="P30" t="s">
        <v>68</v>
      </c>
      <c r="Q30" s="2">
        <v>29007</v>
      </c>
      <c r="R30" t="s">
        <v>33</v>
      </c>
      <c r="S30" t="s">
        <v>135</v>
      </c>
      <c r="T30" t="s">
        <v>35</v>
      </c>
      <c r="U30" s="3">
        <v>97697</v>
      </c>
      <c r="V30" t="s">
        <v>94</v>
      </c>
      <c r="W30" t="s">
        <v>79</v>
      </c>
      <c r="X30" t="s">
        <v>38</v>
      </c>
      <c r="Y30">
        <v>3</v>
      </c>
    </row>
    <row r="31" spans="1:25" x14ac:dyDescent="0.25">
      <c r="A31">
        <v>1030</v>
      </c>
      <c r="B31" t="s">
        <v>20306</v>
      </c>
      <c r="C31" s="1">
        <v>43767</v>
      </c>
      <c r="D31" s="8" t="s">
        <v>16975</v>
      </c>
      <c r="E31" t="s">
        <v>995</v>
      </c>
      <c r="F31" t="s">
        <v>1129</v>
      </c>
      <c r="G31" t="s">
        <v>1152</v>
      </c>
      <c r="H31" t="s">
        <v>61</v>
      </c>
      <c r="I31" t="s">
        <v>339</v>
      </c>
      <c r="J31" t="s">
        <v>28</v>
      </c>
      <c r="K31" t="s">
        <v>29</v>
      </c>
      <c r="L31" t="s">
        <v>30</v>
      </c>
      <c r="M31" t="s">
        <v>31</v>
      </c>
      <c r="N31" s="4" t="s">
        <v>16975</v>
      </c>
      <c r="O31" t="s">
        <v>998</v>
      </c>
      <c r="P31" t="s">
        <v>68</v>
      </c>
      <c r="Q31" s="2">
        <v>20276</v>
      </c>
      <c r="R31" t="s">
        <v>33</v>
      </c>
      <c r="S31" t="s">
        <v>144</v>
      </c>
      <c r="T31" t="s">
        <v>45</v>
      </c>
      <c r="U31" s="3">
        <v>75783</v>
      </c>
      <c r="V31" t="s">
        <v>71</v>
      </c>
      <c r="W31" t="s">
        <v>59</v>
      </c>
      <c r="X31" t="s">
        <v>38</v>
      </c>
      <c r="Y31">
        <v>3</v>
      </c>
    </row>
    <row r="32" spans="1:25" x14ac:dyDescent="0.25">
      <c r="A32">
        <v>1031</v>
      </c>
      <c r="B32" t="s">
        <v>20307</v>
      </c>
      <c r="C32" s="1">
        <v>44314</v>
      </c>
      <c r="D32" s="8" t="s">
        <v>16975</v>
      </c>
      <c r="E32" t="s">
        <v>995</v>
      </c>
      <c r="F32" t="s">
        <v>1130</v>
      </c>
      <c r="G32" t="s">
        <v>1156</v>
      </c>
      <c r="H32" t="s">
        <v>73</v>
      </c>
      <c r="I32" t="s">
        <v>339</v>
      </c>
      <c r="J32" t="s">
        <v>42</v>
      </c>
      <c r="K32" t="s">
        <v>51</v>
      </c>
      <c r="L32" t="s">
        <v>30</v>
      </c>
      <c r="M32" t="s">
        <v>31</v>
      </c>
      <c r="N32" s="4" t="s">
        <v>16975</v>
      </c>
      <c r="O32" t="s">
        <v>998</v>
      </c>
      <c r="P32" t="s">
        <v>62</v>
      </c>
      <c r="Q32" s="2">
        <v>26601</v>
      </c>
      <c r="R32" t="s">
        <v>33</v>
      </c>
      <c r="S32" t="s">
        <v>114</v>
      </c>
      <c r="T32" t="s">
        <v>45</v>
      </c>
      <c r="U32" s="3">
        <v>26111</v>
      </c>
      <c r="V32" t="s">
        <v>36</v>
      </c>
      <c r="W32" t="s">
        <v>37</v>
      </c>
      <c r="X32" t="s">
        <v>38</v>
      </c>
      <c r="Y32">
        <v>3</v>
      </c>
    </row>
    <row r="33" spans="1:25" x14ac:dyDescent="0.25">
      <c r="A33">
        <v>1032</v>
      </c>
      <c r="B33" t="s">
        <v>20308</v>
      </c>
      <c r="C33" s="1">
        <v>44670</v>
      </c>
      <c r="D33" s="8">
        <v>44799</v>
      </c>
      <c r="E33" t="s">
        <v>995</v>
      </c>
      <c r="F33" t="s">
        <v>1131</v>
      </c>
      <c r="G33" t="s">
        <v>1160</v>
      </c>
      <c r="H33" t="s">
        <v>116</v>
      </c>
      <c r="I33" t="s">
        <v>339</v>
      </c>
      <c r="J33" t="s">
        <v>50</v>
      </c>
      <c r="K33" t="s">
        <v>29</v>
      </c>
      <c r="L33" t="s">
        <v>42</v>
      </c>
      <c r="M33" t="s">
        <v>120</v>
      </c>
      <c r="N33" s="4" t="s">
        <v>1133</v>
      </c>
      <c r="O33" t="s">
        <v>998</v>
      </c>
      <c r="P33" t="s">
        <v>43</v>
      </c>
      <c r="Q33" s="2">
        <v>19906</v>
      </c>
      <c r="R33" t="s">
        <v>33</v>
      </c>
      <c r="S33" t="s">
        <v>64</v>
      </c>
      <c r="T33" t="s">
        <v>45</v>
      </c>
      <c r="U33" s="3">
        <v>50656</v>
      </c>
      <c r="V33" t="s">
        <v>94</v>
      </c>
      <c r="W33" t="s">
        <v>37</v>
      </c>
      <c r="X33" t="s">
        <v>38</v>
      </c>
      <c r="Y33">
        <v>3</v>
      </c>
    </row>
    <row r="34" spans="1:25" x14ac:dyDescent="0.25">
      <c r="A34">
        <v>1033</v>
      </c>
      <c r="B34" t="s">
        <v>20309</v>
      </c>
      <c r="C34" s="1">
        <v>45013</v>
      </c>
      <c r="D34" s="8" t="s">
        <v>16975</v>
      </c>
      <c r="E34" t="s">
        <v>1084</v>
      </c>
      <c r="F34" t="s">
        <v>1134</v>
      </c>
      <c r="G34" t="s">
        <v>1163</v>
      </c>
      <c r="H34" t="s">
        <v>73</v>
      </c>
      <c r="I34" t="s">
        <v>339</v>
      </c>
      <c r="J34" t="s">
        <v>28</v>
      </c>
      <c r="K34" t="s">
        <v>51</v>
      </c>
      <c r="L34" t="s">
        <v>50</v>
      </c>
      <c r="M34" t="s">
        <v>31</v>
      </c>
      <c r="N34" s="4" t="s">
        <v>16975</v>
      </c>
      <c r="O34" t="s">
        <v>998</v>
      </c>
      <c r="P34" t="s">
        <v>68</v>
      </c>
      <c r="Q34" s="2">
        <v>35517</v>
      </c>
      <c r="R34" t="s">
        <v>33</v>
      </c>
      <c r="S34" t="s">
        <v>140</v>
      </c>
      <c r="T34" t="s">
        <v>45</v>
      </c>
      <c r="U34" s="3">
        <v>71808</v>
      </c>
      <c r="V34" t="s">
        <v>58</v>
      </c>
      <c r="W34" t="s">
        <v>59</v>
      </c>
      <c r="X34" t="s">
        <v>38</v>
      </c>
      <c r="Y34">
        <v>3</v>
      </c>
    </row>
    <row r="35" spans="1:25" x14ac:dyDescent="0.25">
      <c r="A35">
        <v>1034</v>
      </c>
      <c r="B35" t="s">
        <v>20310</v>
      </c>
      <c r="C35" s="1">
        <v>43591</v>
      </c>
      <c r="D35" s="8" t="s">
        <v>16975</v>
      </c>
      <c r="E35" t="s">
        <v>1084</v>
      </c>
      <c r="F35" t="s">
        <v>1135</v>
      </c>
      <c r="G35" t="s">
        <v>1168</v>
      </c>
      <c r="H35" t="s">
        <v>87</v>
      </c>
      <c r="I35" t="s">
        <v>339</v>
      </c>
      <c r="J35" t="s">
        <v>50</v>
      </c>
      <c r="K35" t="s">
        <v>29</v>
      </c>
      <c r="L35" t="s">
        <v>42</v>
      </c>
      <c r="M35" t="s">
        <v>31</v>
      </c>
      <c r="N35" s="4" t="s">
        <v>16975</v>
      </c>
      <c r="O35" t="s">
        <v>998</v>
      </c>
      <c r="P35" t="s">
        <v>122</v>
      </c>
      <c r="Q35" s="2">
        <v>28467</v>
      </c>
      <c r="R35" t="s">
        <v>33</v>
      </c>
      <c r="S35" t="s">
        <v>152</v>
      </c>
      <c r="T35" t="s">
        <v>35</v>
      </c>
      <c r="U35" s="3">
        <v>1043</v>
      </c>
      <c r="V35" t="s">
        <v>71</v>
      </c>
      <c r="W35" t="s">
        <v>59</v>
      </c>
      <c r="X35" t="s">
        <v>38</v>
      </c>
      <c r="Y35">
        <v>3</v>
      </c>
    </row>
    <row r="36" spans="1:25" x14ac:dyDescent="0.25">
      <c r="A36">
        <v>1035</v>
      </c>
      <c r="B36" t="s">
        <v>20311</v>
      </c>
      <c r="C36" s="1">
        <v>44117</v>
      </c>
      <c r="D36" s="8" t="s">
        <v>16975</v>
      </c>
      <c r="E36" t="s">
        <v>1089</v>
      </c>
      <c r="F36" t="s">
        <v>1136</v>
      </c>
      <c r="G36" t="s">
        <v>1172</v>
      </c>
      <c r="H36" t="s">
        <v>49</v>
      </c>
      <c r="I36" t="s">
        <v>339</v>
      </c>
      <c r="J36" t="s">
        <v>50</v>
      </c>
      <c r="K36" t="s">
        <v>41</v>
      </c>
      <c r="L36" t="s">
        <v>30</v>
      </c>
      <c r="M36" t="s">
        <v>31</v>
      </c>
      <c r="N36" s="4" t="s">
        <v>16975</v>
      </c>
      <c r="O36" t="s">
        <v>1093</v>
      </c>
      <c r="P36" t="s">
        <v>358</v>
      </c>
      <c r="Q36" s="2">
        <v>28902</v>
      </c>
      <c r="R36" t="s">
        <v>33</v>
      </c>
      <c r="S36" t="s">
        <v>64</v>
      </c>
      <c r="T36" t="s">
        <v>35</v>
      </c>
      <c r="U36" s="3">
        <v>41260</v>
      </c>
      <c r="V36" t="s">
        <v>94</v>
      </c>
      <c r="W36" t="s">
        <v>79</v>
      </c>
      <c r="X36" t="s">
        <v>38</v>
      </c>
      <c r="Y36">
        <v>3</v>
      </c>
    </row>
    <row r="37" spans="1:25" x14ac:dyDescent="0.25">
      <c r="A37">
        <v>1036</v>
      </c>
      <c r="B37" t="s">
        <v>20312</v>
      </c>
      <c r="C37" s="1">
        <v>44383</v>
      </c>
      <c r="D37" s="8">
        <v>44525</v>
      </c>
      <c r="E37" t="s">
        <v>1089</v>
      </c>
      <c r="F37" t="s">
        <v>1137</v>
      </c>
      <c r="G37" t="s">
        <v>1175</v>
      </c>
      <c r="H37" t="s">
        <v>67</v>
      </c>
      <c r="I37" t="s">
        <v>946</v>
      </c>
      <c r="J37" t="s">
        <v>42</v>
      </c>
      <c r="K37" t="s">
        <v>41</v>
      </c>
      <c r="L37" t="s">
        <v>42</v>
      </c>
      <c r="M37" t="s">
        <v>92</v>
      </c>
      <c r="N37" s="4" t="s">
        <v>1139</v>
      </c>
      <c r="O37" t="s">
        <v>1093</v>
      </c>
      <c r="P37" t="s">
        <v>68</v>
      </c>
      <c r="Q37" s="2">
        <v>34189</v>
      </c>
      <c r="R37" t="s">
        <v>33</v>
      </c>
      <c r="S37" t="s">
        <v>144</v>
      </c>
      <c r="T37" t="s">
        <v>45</v>
      </c>
      <c r="U37" s="3">
        <v>15346</v>
      </c>
      <c r="V37" t="s">
        <v>94</v>
      </c>
      <c r="W37" t="s">
        <v>59</v>
      </c>
      <c r="X37" t="s">
        <v>38</v>
      </c>
      <c r="Y37">
        <v>3</v>
      </c>
    </row>
    <row r="38" spans="1:25" x14ac:dyDescent="0.25">
      <c r="A38">
        <v>1037</v>
      </c>
      <c r="B38" t="s">
        <v>20313</v>
      </c>
      <c r="C38" s="1">
        <v>44098</v>
      </c>
      <c r="D38" s="8">
        <v>44137</v>
      </c>
      <c r="E38" t="s">
        <v>995</v>
      </c>
      <c r="F38" t="s">
        <v>1140</v>
      </c>
      <c r="G38" t="s">
        <v>1178</v>
      </c>
      <c r="H38" t="s">
        <v>26</v>
      </c>
      <c r="I38" t="s">
        <v>946</v>
      </c>
      <c r="J38" t="s">
        <v>42</v>
      </c>
      <c r="K38" t="s">
        <v>29</v>
      </c>
      <c r="L38" t="s">
        <v>50</v>
      </c>
      <c r="M38" t="s">
        <v>120</v>
      </c>
      <c r="N38" s="4" t="s">
        <v>1142</v>
      </c>
      <c r="O38" t="s">
        <v>998</v>
      </c>
      <c r="P38" t="s">
        <v>146</v>
      </c>
      <c r="Q38" s="2">
        <v>34177</v>
      </c>
      <c r="R38" t="s">
        <v>33</v>
      </c>
      <c r="S38" t="s">
        <v>85</v>
      </c>
      <c r="T38" t="s">
        <v>45</v>
      </c>
      <c r="U38" s="3">
        <v>4876</v>
      </c>
      <c r="V38" t="s">
        <v>58</v>
      </c>
      <c r="W38" t="s">
        <v>37</v>
      </c>
      <c r="X38" t="s">
        <v>38</v>
      </c>
      <c r="Y38">
        <v>3</v>
      </c>
    </row>
    <row r="39" spans="1:25" x14ac:dyDescent="0.25">
      <c r="A39">
        <v>1038</v>
      </c>
      <c r="B39" t="s">
        <v>20314</v>
      </c>
      <c r="C39" s="1">
        <v>44944</v>
      </c>
      <c r="D39" s="8" t="s">
        <v>16975</v>
      </c>
      <c r="E39" t="s">
        <v>995</v>
      </c>
      <c r="F39" t="s">
        <v>1143</v>
      </c>
      <c r="G39" t="s">
        <v>1186</v>
      </c>
      <c r="H39" t="s">
        <v>96</v>
      </c>
      <c r="I39" t="s">
        <v>339</v>
      </c>
      <c r="J39" t="s">
        <v>28</v>
      </c>
      <c r="K39" t="s">
        <v>51</v>
      </c>
      <c r="L39" t="s">
        <v>42</v>
      </c>
      <c r="M39" t="s">
        <v>31</v>
      </c>
      <c r="N39" s="4" t="s">
        <v>16975</v>
      </c>
      <c r="O39" t="s">
        <v>998</v>
      </c>
      <c r="P39" t="s">
        <v>68</v>
      </c>
      <c r="Q39" s="2">
        <v>26057</v>
      </c>
      <c r="R39" t="s">
        <v>33</v>
      </c>
      <c r="S39" t="s">
        <v>1144</v>
      </c>
      <c r="T39" t="s">
        <v>45</v>
      </c>
      <c r="U39" s="3">
        <v>14886</v>
      </c>
      <c r="V39" t="s">
        <v>46</v>
      </c>
      <c r="W39" t="s">
        <v>65</v>
      </c>
      <c r="X39" t="s">
        <v>38</v>
      </c>
      <c r="Y39">
        <v>3</v>
      </c>
    </row>
    <row r="40" spans="1:25" x14ac:dyDescent="0.25">
      <c r="A40">
        <v>1039</v>
      </c>
      <c r="B40" t="s">
        <v>20315</v>
      </c>
      <c r="C40" s="1">
        <v>43699</v>
      </c>
      <c r="D40" s="8">
        <v>44645</v>
      </c>
      <c r="E40" t="s">
        <v>995</v>
      </c>
      <c r="F40" t="s">
        <v>1145</v>
      </c>
      <c r="G40" t="s">
        <v>1190</v>
      </c>
      <c r="H40" t="s">
        <v>40</v>
      </c>
      <c r="I40" t="s">
        <v>946</v>
      </c>
      <c r="J40" t="s">
        <v>42</v>
      </c>
      <c r="K40" t="s">
        <v>51</v>
      </c>
      <c r="L40" t="s">
        <v>42</v>
      </c>
      <c r="M40" t="s">
        <v>74</v>
      </c>
      <c r="N40" s="4" t="s">
        <v>1147</v>
      </c>
      <c r="O40" t="s">
        <v>998</v>
      </c>
      <c r="P40" t="s">
        <v>32</v>
      </c>
      <c r="Q40" s="2">
        <v>30272</v>
      </c>
      <c r="R40" t="s">
        <v>33</v>
      </c>
      <c r="S40" t="s">
        <v>288</v>
      </c>
      <c r="T40" t="s">
        <v>35</v>
      </c>
      <c r="U40" s="3">
        <v>46407</v>
      </c>
      <c r="V40" t="s">
        <v>58</v>
      </c>
      <c r="W40" t="s">
        <v>37</v>
      </c>
      <c r="X40" t="s">
        <v>38</v>
      </c>
      <c r="Y40">
        <v>3</v>
      </c>
    </row>
    <row r="41" spans="1:25" x14ac:dyDescent="0.25">
      <c r="A41">
        <v>1040</v>
      </c>
      <c r="B41" t="s">
        <v>20316</v>
      </c>
      <c r="C41" s="1">
        <v>43671</v>
      </c>
      <c r="D41" s="8">
        <v>44912</v>
      </c>
      <c r="E41" t="s">
        <v>995</v>
      </c>
      <c r="F41" t="s">
        <v>1148</v>
      </c>
      <c r="G41" t="s">
        <v>1195</v>
      </c>
      <c r="H41" t="s">
        <v>99</v>
      </c>
      <c r="I41" t="s">
        <v>339</v>
      </c>
      <c r="J41" t="s">
        <v>28</v>
      </c>
      <c r="K41" t="s">
        <v>41</v>
      </c>
      <c r="L41" t="s">
        <v>42</v>
      </c>
      <c r="M41" t="s">
        <v>100</v>
      </c>
      <c r="N41" s="4" t="s">
        <v>1150</v>
      </c>
      <c r="O41" t="s">
        <v>998</v>
      </c>
      <c r="P41" t="s">
        <v>68</v>
      </c>
      <c r="Q41" s="2">
        <v>26414</v>
      </c>
      <c r="R41" t="s">
        <v>33</v>
      </c>
      <c r="S41" t="s">
        <v>78</v>
      </c>
      <c r="T41" t="s">
        <v>45</v>
      </c>
      <c r="U41" s="3">
        <v>74234</v>
      </c>
      <c r="V41" t="s">
        <v>36</v>
      </c>
      <c r="W41" t="s">
        <v>79</v>
      </c>
      <c r="X41" t="s">
        <v>38</v>
      </c>
      <c r="Y41">
        <v>3</v>
      </c>
    </row>
    <row r="42" spans="1:25" x14ac:dyDescent="0.25">
      <c r="A42">
        <v>1041</v>
      </c>
      <c r="B42" t="s">
        <v>20317</v>
      </c>
      <c r="C42" s="1">
        <v>43780</v>
      </c>
      <c r="D42" s="8">
        <v>43840</v>
      </c>
      <c r="E42" t="s">
        <v>995</v>
      </c>
      <c r="F42" t="s">
        <v>1151</v>
      </c>
      <c r="G42" t="s">
        <v>1199</v>
      </c>
      <c r="H42" t="s">
        <v>61</v>
      </c>
      <c r="I42" t="s">
        <v>339</v>
      </c>
      <c r="J42" t="s">
        <v>50</v>
      </c>
      <c r="K42" t="s">
        <v>41</v>
      </c>
      <c r="L42" t="s">
        <v>50</v>
      </c>
      <c r="M42" t="s">
        <v>100</v>
      </c>
      <c r="N42" s="4" t="s">
        <v>1153</v>
      </c>
      <c r="O42" t="s">
        <v>998</v>
      </c>
      <c r="P42" t="s">
        <v>83</v>
      </c>
      <c r="Q42" s="2">
        <v>28068</v>
      </c>
      <c r="R42" t="s">
        <v>33</v>
      </c>
      <c r="S42" t="s">
        <v>288</v>
      </c>
      <c r="T42" t="s">
        <v>45</v>
      </c>
      <c r="U42" s="3">
        <v>45272</v>
      </c>
      <c r="V42" t="s">
        <v>36</v>
      </c>
      <c r="W42" t="s">
        <v>59</v>
      </c>
      <c r="X42" t="s">
        <v>38</v>
      </c>
      <c r="Y42">
        <v>3</v>
      </c>
    </row>
    <row r="43" spans="1:25" x14ac:dyDescent="0.25">
      <c r="A43">
        <v>1042</v>
      </c>
      <c r="B43" t="s">
        <v>20318</v>
      </c>
      <c r="C43" s="1">
        <v>44758</v>
      </c>
      <c r="D43" s="8" t="s">
        <v>16975</v>
      </c>
      <c r="E43" t="s">
        <v>995</v>
      </c>
      <c r="F43" t="s">
        <v>1154</v>
      </c>
      <c r="G43" t="s">
        <v>1204</v>
      </c>
      <c r="H43" t="s">
        <v>116</v>
      </c>
      <c r="I43" t="s">
        <v>946</v>
      </c>
      <c r="J43" t="s">
        <v>28</v>
      </c>
      <c r="K43" t="s">
        <v>51</v>
      </c>
      <c r="L43" t="s">
        <v>30</v>
      </c>
      <c r="M43" t="s">
        <v>31</v>
      </c>
      <c r="N43" s="4" t="s">
        <v>16975</v>
      </c>
      <c r="O43" t="s">
        <v>998</v>
      </c>
      <c r="P43" t="s">
        <v>68</v>
      </c>
      <c r="Q43" s="2">
        <v>15571</v>
      </c>
      <c r="R43" t="s">
        <v>33</v>
      </c>
      <c r="S43" t="s">
        <v>129</v>
      </c>
      <c r="T43" t="s">
        <v>45</v>
      </c>
      <c r="U43" s="3">
        <v>96170</v>
      </c>
      <c r="V43" t="s">
        <v>71</v>
      </c>
      <c r="W43" t="s">
        <v>37</v>
      </c>
      <c r="X43" t="s">
        <v>38</v>
      </c>
      <c r="Y43">
        <v>3</v>
      </c>
    </row>
    <row r="44" spans="1:25" x14ac:dyDescent="0.25">
      <c r="A44">
        <v>1043</v>
      </c>
      <c r="B44" t="s">
        <v>20319</v>
      </c>
      <c r="C44" s="1">
        <v>44914</v>
      </c>
      <c r="D44" s="8">
        <v>45056</v>
      </c>
      <c r="E44" t="s">
        <v>1084</v>
      </c>
      <c r="F44" t="s">
        <v>1155</v>
      </c>
      <c r="G44" t="s">
        <v>1207</v>
      </c>
      <c r="H44" t="s">
        <v>73</v>
      </c>
      <c r="I44" t="s">
        <v>339</v>
      </c>
      <c r="J44" t="s">
        <v>50</v>
      </c>
      <c r="K44" t="s">
        <v>29</v>
      </c>
      <c r="L44" t="s">
        <v>42</v>
      </c>
      <c r="M44" t="s">
        <v>92</v>
      </c>
      <c r="N44" s="4" t="s">
        <v>1157</v>
      </c>
      <c r="O44" t="s">
        <v>998</v>
      </c>
      <c r="P44" t="s">
        <v>105</v>
      </c>
      <c r="Q44" s="2">
        <v>20439</v>
      </c>
      <c r="R44" t="s">
        <v>33</v>
      </c>
      <c r="S44" t="s">
        <v>313</v>
      </c>
      <c r="T44" t="s">
        <v>35</v>
      </c>
      <c r="U44" s="3">
        <v>65963</v>
      </c>
      <c r="V44" t="s">
        <v>36</v>
      </c>
      <c r="W44" t="s">
        <v>65</v>
      </c>
      <c r="X44" t="s">
        <v>38</v>
      </c>
      <c r="Y44">
        <v>3</v>
      </c>
    </row>
    <row r="45" spans="1:25" x14ac:dyDescent="0.25">
      <c r="A45">
        <v>1044</v>
      </c>
      <c r="B45" t="s">
        <v>20320</v>
      </c>
      <c r="C45" s="1">
        <v>44089</v>
      </c>
      <c r="D45" s="8" t="s">
        <v>16975</v>
      </c>
      <c r="E45" t="s">
        <v>1084</v>
      </c>
      <c r="F45" t="s">
        <v>1158</v>
      </c>
      <c r="G45" t="s">
        <v>1210</v>
      </c>
      <c r="H45" t="s">
        <v>87</v>
      </c>
      <c r="I45" t="s">
        <v>946</v>
      </c>
      <c r="J45" t="s">
        <v>28</v>
      </c>
      <c r="K45" t="s">
        <v>41</v>
      </c>
      <c r="L45" t="s">
        <v>30</v>
      </c>
      <c r="M45" t="s">
        <v>31</v>
      </c>
      <c r="N45" s="4" t="s">
        <v>16975</v>
      </c>
      <c r="O45" t="s">
        <v>998</v>
      </c>
      <c r="P45" t="s">
        <v>68</v>
      </c>
      <c r="Q45" s="2">
        <v>20714</v>
      </c>
      <c r="R45" t="s">
        <v>33</v>
      </c>
      <c r="S45" t="s">
        <v>144</v>
      </c>
      <c r="T45" t="s">
        <v>35</v>
      </c>
      <c r="U45" s="3">
        <v>75123</v>
      </c>
      <c r="V45" t="s">
        <v>46</v>
      </c>
      <c r="W45" t="s">
        <v>79</v>
      </c>
      <c r="X45" t="s">
        <v>38</v>
      </c>
      <c r="Y45">
        <v>3</v>
      </c>
    </row>
    <row r="46" spans="1:25" x14ac:dyDescent="0.25">
      <c r="A46">
        <v>1045</v>
      </c>
      <c r="B46" t="s">
        <v>20321</v>
      </c>
      <c r="C46" s="1">
        <v>44108</v>
      </c>
      <c r="D46" s="8">
        <v>44984</v>
      </c>
      <c r="E46" t="s">
        <v>1089</v>
      </c>
      <c r="F46" t="s">
        <v>1159</v>
      </c>
      <c r="G46" t="s">
        <v>1215</v>
      </c>
      <c r="H46" t="s">
        <v>49</v>
      </c>
      <c r="I46" t="s">
        <v>946</v>
      </c>
      <c r="J46" t="s">
        <v>50</v>
      </c>
      <c r="K46" t="s">
        <v>29</v>
      </c>
      <c r="L46" t="s">
        <v>30</v>
      </c>
      <c r="M46" t="s">
        <v>74</v>
      </c>
      <c r="N46" s="4" t="s">
        <v>1161</v>
      </c>
      <c r="O46" t="s">
        <v>1093</v>
      </c>
      <c r="P46" t="s">
        <v>186</v>
      </c>
      <c r="Q46" s="2">
        <v>23172</v>
      </c>
      <c r="R46" t="s">
        <v>33</v>
      </c>
      <c r="S46" t="s">
        <v>144</v>
      </c>
      <c r="T46" t="s">
        <v>35</v>
      </c>
      <c r="U46" s="3">
        <v>11164</v>
      </c>
      <c r="V46" t="s">
        <v>71</v>
      </c>
      <c r="W46" t="s">
        <v>59</v>
      </c>
      <c r="X46" t="s">
        <v>38</v>
      </c>
      <c r="Y46">
        <v>3</v>
      </c>
    </row>
    <row r="47" spans="1:25" x14ac:dyDescent="0.25">
      <c r="A47">
        <v>1046</v>
      </c>
      <c r="B47" t="s">
        <v>20322</v>
      </c>
      <c r="C47" s="1">
        <v>44674</v>
      </c>
      <c r="D47" s="8">
        <v>44776</v>
      </c>
      <c r="E47" t="s">
        <v>995</v>
      </c>
      <c r="F47" t="s">
        <v>1162</v>
      </c>
      <c r="G47" t="s">
        <v>1218</v>
      </c>
      <c r="H47" t="s">
        <v>26</v>
      </c>
      <c r="I47" t="s">
        <v>946</v>
      </c>
      <c r="J47" t="s">
        <v>50</v>
      </c>
      <c r="K47" t="s">
        <v>41</v>
      </c>
      <c r="L47" t="s">
        <v>30</v>
      </c>
      <c r="M47" t="s">
        <v>74</v>
      </c>
      <c r="N47" s="4" t="s">
        <v>1164</v>
      </c>
      <c r="O47" t="s">
        <v>998</v>
      </c>
      <c r="P47" t="s">
        <v>358</v>
      </c>
      <c r="Q47" s="2">
        <v>22967</v>
      </c>
      <c r="R47" t="s">
        <v>33</v>
      </c>
      <c r="S47" t="s">
        <v>64</v>
      </c>
      <c r="T47" t="s">
        <v>45</v>
      </c>
      <c r="U47" s="3">
        <v>65978</v>
      </c>
      <c r="V47" t="s">
        <v>36</v>
      </c>
      <c r="W47" t="s">
        <v>59</v>
      </c>
      <c r="X47" t="s">
        <v>38</v>
      </c>
      <c r="Y47">
        <v>3</v>
      </c>
    </row>
    <row r="48" spans="1:25" x14ac:dyDescent="0.25">
      <c r="A48">
        <v>1047</v>
      </c>
      <c r="B48" t="s">
        <v>20323</v>
      </c>
      <c r="C48" s="1">
        <v>44527</v>
      </c>
      <c r="D48" s="8" t="s">
        <v>16975</v>
      </c>
      <c r="E48" t="s">
        <v>995</v>
      </c>
      <c r="F48" t="s">
        <v>1165</v>
      </c>
      <c r="G48" t="s">
        <v>1221</v>
      </c>
      <c r="H48" t="s">
        <v>96</v>
      </c>
      <c r="I48" t="s">
        <v>339</v>
      </c>
      <c r="J48" t="s">
        <v>28</v>
      </c>
      <c r="K48" t="s">
        <v>41</v>
      </c>
      <c r="L48" t="s">
        <v>42</v>
      </c>
      <c r="M48" t="s">
        <v>31</v>
      </c>
      <c r="N48" s="4" t="s">
        <v>16975</v>
      </c>
      <c r="O48" t="s">
        <v>998</v>
      </c>
      <c r="P48" t="s">
        <v>68</v>
      </c>
      <c r="Q48" s="2">
        <v>17495</v>
      </c>
      <c r="R48" t="s">
        <v>33</v>
      </c>
      <c r="S48" t="s">
        <v>78</v>
      </c>
      <c r="T48" t="s">
        <v>35</v>
      </c>
      <c r="U48" s="3">
        <v>73877</v>
      </c>
      <c r="V48" t="s">
        <v>46</v>
      </c>
      <c r="W48" t="s">
        <v>59</v>
      </c>
      <c r="X48" t="s">
        <v>38</v>
      </c>
      <c r="Y48">
        <v>3</v>
      </c>
    </row>
    <row r="49" spans="1:25" x14ac:dyDescent="0.25">
      <c r="A49">
        <v>1048</v>
      </c>
      <c r="B49" t="s">
        <v>20324</v>
      </c>
      <c r="C49" s="1">
        <v>43798</v>
      </c>
      <c r="D49" s="8" t="s">
        <v>16975</v>
      </c>
      <c r="E49" t="s">
        <v>995</v>
      </c>
      <c r="F49" t="s">
        <v>1166</v>
      </c>
      <c r="G49" t="s">
        <v>1225</v>
      </c>
      <c r="H49" t="s">
        <v>40</v>
      </c>
      <c r="I49" t="s">
        <v>339</v>
      </c>
      <c r="J49" t="s">
        <v>42</v>
      </c>
      <c r="K49" t="s">
        <v>41</v>
      </c>
      <c r="L49" t="s">
        <v>30</v>
      </c>
      <c r="M49" t="s">
        <v>31</v>
      </c>
      <c r="N49" s="4" t="s">
        <v>16975</v>
      </c>
      <c r="O49" t="s">
        <v>998</v>
      </c>
      <c r="P49" t="s">
        <v>62</v>
      </c>
      <c r="Q49" s="2">
        <v>20655</v>
      </c>
      <c r="R49" t="s">
        <v>33</v>
      </c>
      <c r="S49" t="s">
        <v>938</v>
      </c>
      <c r="T49" t="s">
        <v>45</v>
      </c>
      <c r="U49" s="3">
        <v>48971</v>
      </c>
      <c r="V49" t="s">
        <v>94</v>
      </c>
      <c r="W49" t="s">
        <v>37</v>
      </c>
      <c r="X49" t="s">
        <v>38</v>
      </c>
      <c r="Y49">
        <v>3</v>
      </c>
    </row>
    <row r="50" spans="1:25" x14ac:dyDescent="0.25">
      <c r="A50">
        <v>1049</v>
      </c>
      <c r="B50" t="s">
        <v>20325</v>
      </c>
      <c r="C50" s="1">
        <v>43615</v>
      </c>
      <c r="D50" s="8">
        <v>44184</v>
      </c>
      <c r="E50" t="s">
        <v>995</v>
      </c>
      <c r="F50" t="s">
        <v>1167</v>
      </c>
      <c r="G50" t="s">
        <v>1228</v>
      </c>
      <c r="H50" t="s">
        <v>99</v>
      </c>
      <c r="I50" t="s">
        <v>339</v>
      </c>
      <c r="J50" t="s">
        <v>42</v>
      </c>
      <c r="K50" t="s">
        <v>51</v>
      </c>
      <c r="L50" t="s">
        <v>42</v>
      </c>
      <c r="M50" t="s">
        <v>74</v>
      </c>
      <c r="N50" s="4" t="s">
        <v>1169</v>
      </c>
      <c r="O50" t="s">
        <v>998</v>
      </c>
      <c r="P50" t="s">
        <v>68</v>
      </c>
      <c r="Q50" s="2">
        <v>19993</v>
      </c>
      <c r="R50" t="s">
        <v>33</v>
      </c>
      <c r="S50" t="s">
        <v>78</v>
      </c>
      <c r="T50" t="s">
        <v>45</v>
      </c>
      <c r="U50" s="3">
        <v>16259</v>
      </c>
      <c r="V50" t="s">
        <v>36</v>
      </c>
      <c r="W50" t="s">
        <v>65</v>
      </c>
      <c r="X50" t="s">
        <v>38</v>
      </c>
      <c r="Y50">
        <v>3</v>
      </c>
    </row>
    <row r="51" spans="1:25" x14ac:dyDescent="0.25">
      <c r="A51">
        <v>1050</v>
      </c>
      <c r="B51" t="s">
        <v>20326</v>
      </c>
      <c r="C51" s="1">
        <v>44158</v>
      </c>
      <c r="D51" s="8" t="s">
        <v>16975</v>
      </c>
      <c r="E51" t="s">
        <v>995</v>
      </c>
      <c r="F51" t="s">
        <v>1170</v>
      </c>
      <c r="G51" t="s">
        <v>1232</v>
      </c>
      <c r="H51" t="s">
        <v>61</v>
      </c>
      <c r="I51" t="s">
        <v>339</v>
      </c>
      <c r="J51" t="s">
        <v>28</v>
      </c>
      <c r="K51" t="s">
        <v>51</v>
      </c>
      <c r="L51" t="s">
        <v>30</v>
      </c>
      <c r="M51" t="s">
        <v>31</v>
      </c>
      <c r="N51" s="4" t="s">
        <v>16975</v>
      </c>
      <c r="O51" t="s">
        <v>998</v>
      </c>
      <c r="P51" t="s">
        <v>32</v>
      </c>
      <c r="Q51" s="2">
        <v>34154</v>
      </c>
      <c r="R51" t="s">
        <v>33</v>
      </c>
      <c r="S51" t="s">
        <v>34</v>
      </c>
      <c r="T51" t="s">
        <v>45</v>
      </c>
      <c r="U51" s="3">
        <v>64114</v>
      </c>
      <c r="V51" t="s">
        <v>71</v>
      </c>
      <c r="W51" t="s">
        <v>37</v>
      </c>
      <c r="X51" t="s">
        <v>38</v>
      </c>
      <c r="Y51">
        <v>3</v>
      </c>
    </row>
    <row r="52" spans="1:25" x14ac:dyDescent="0.25">
      <c r="A52">
        <v>1051</v>
      </c>
      <c r="B52" t="s">
        <v>20327</v>
      </c>
      <c r="C52" s="1">
        <v>44659</v>
      </c>
      <c r="D52" s="8">
        <v>44937</v>
      </c>
      <c r="E52" t="s">
        <v>995</v>
      </c>
      <c r="F52" t="s">
        <v>1171</v>
      </c>
      <c r="G52" t="s">
        <v>1235</v>
      </c>
      <c r="H52" t="s">
        <v>116</v>
      </c>
      <c r="I52" t="s">
        <v>946</v>
      </c>
      <c r="J52" t="s">
        <v>50</v>
      </c>
      <c r="K52" t="s">
        <v>29</v>
      </c>
      <c r="L52" t="s">
        <v>42</v>
      </c>
      <c r="M52" t="s">
        <v>74</v>
      </c>
      <c r="N52" s="4" t="s">
        <v>1173</v>
      </c>
      <c r="O52" t="s">
        <v>998</v>
      </c>
      <c r="P52" t="s">
        <v>68</v>
      </c>
      <c r="Q52" s="2">
        <v>29705</v>
      </c>
      <c r="R52" t="s">
        <v>33</v>
      </c>
      <c r="S52" t="s">
        <v>140</v>
      </c>
      <c r="T52" t="s">
        <v>45</v>
      </c>
      <c r="U52" s="3">
        <v>14669</v>
      </c>
      <c r="V52" t="s">
        <v>36</v>
      </c>
      <c r="W52" t="s">
        <v>79</v>
      </c>
      <c r="X52" t="s">
        <v>38</v>
      </c>
      <c r="Y52">
        <v>3</v>
      </c>
    </row>
    <row r="53" spans="1:25" x14ac:dyDescent="0.25">
      <c r="A53">
        <v>1052</v>
      </c>
      <c r="B53" t="s">
        <v>20328</v>
      </c>
      <c r="C53" s="1">
        <v>44252</v>
      </c>
      <c r="D53" s="8">
        <v>44351</v>
      </c>
      <c r="E53" t="s">
        <v>1084</v>
      </c>
      <c r="F53" t="s">
        <v>1174</v>
      </c>
      <c r="G53" t="s">
        <v>1241</v>
      </c>
      <c r="H53" t="s">
        <v>73</v>
      </c>
      <c r="I53" t="s">
        <v>339</v>
      </c>
      <c r="J53" t="s">
        <v>28</v>
      </c>
      <c r="K53" t="s">
        <v>51</v>
      </c>
      <c r="L53" t="s">
        <v>42</v>
      </c>
      <c r="M53" t="s">
        <v>120</v>
      </c>
      <c r="N53" s="4" t="s">
        <v>1176</v>
      </c>
      <c r="O53" t="s">
        <v>998</v>
      </c>
      <c r="P53" t="s">
        <v>62</v>
      </c>
      <c r="Q53" s="2">
        <v>29393</v>
      </c>
      <c r="R53" t="s">
        <v>33</v>
      </c>
      <c r="S53" t="s">
        <v>144</v>
      </c>
      <c r="T53" t="s">
        <v>35</v>
      </c>
      <c r="U53" s="3">
        <v>52448</v>
      </c>
      <c r="V53" t="s">
        <v>46</v>
      </c>
      <c r="W53" t="s">
        <v>59</v>
      </c>
      <c r="X53" t="s">
        <v>38</v>
      </c>
      <c r="Y53">
        <v>3</v>
      </c>
    </row>
    <row r="54" spans="1:25" x14ac:dyDescent="0.25">
      <c r="A54">
        <v>1053</v>
      </c>
      <c r="B54" t="s">
        <v>20329</v>
      </c>
      <c r="C54" s="1">
        <v>43537</v>
      </c>
      <c r="D54" s="8">
        <v>44293</v>
      </c>
      <c r="E54" t="s">
        <v>1084</v>
      </c>
      <c r="F54" t="s">
        <v>1177</v>
      </c>
      <c r="G54" t="s">
        <v>1244</v>
      </c>
      <c r="H54" t="s">
        <v>87</v>
      </c>
      <c r="I54" t="s">
        <v>339</v>
      </c>
      <c r="J54" t="s">
        <v>28</v>
      </c>
      <c r="K54" t="s">
        <v>29</v>
      </c>
      <c r="L54" t="s">
        <v>50</v>
      </c>
      <c r="M54" t="s">
        <v>92</v>
      </c>
      <c r="N54" s="4" t="s">
        <v>1179</v>
      </c>
      <c r="O54" t="s">
        <v>998</v>
      </c>
      <c r="P54" t="s">
        <v>122</v>
      </c>
      <c r="Q54" s="2">
        <v>17373</v>
      </c>
      <c r="R54" t="s">
        <v>33</v>
      </c>
      <c r="S54" t="s">
        <v>217</v>
      </c>
      <c r="T54" t="s">
        <v>35</v>
      </c>
      <c r="U54" s="3">
        <v>43336</v>
      </c>
      <c r="V54" t="s">
        <v>46</v>
      </c>
      <c r="W54" t="s">
        <v>79</v>
      </c>
      <c r="X54" t="s">
        <v>38</v>
      </c>
      <c r="Y54">
        <v>3</v>
      </c>
    </row>
    <row r="55" spans="1:25" x14ac:dyDescent="0.25">
      <c r="A55">
        <v>1054</v>
      </c>
      <c r="B55" t="s">
        <v>20330</v>
      </c>
      <c r="C55" s="1">
        <v>44969</v>
      </c>
      <c r="D55" s="8" t="s">
        <v>16975</v>
      </c>
      <c r="E55" t="s">
        <v>995</v>
      </c>
      <c r="F55" t="s">
        <v>1174</v>
      </c>
      <c r="G55" t="s">
        <v>1247</v>
      </c>
      <c r="H55" t="s">
        <v>49</v>
      </c>
      <c r="I55" t="s">
        <v>339</v>
      </c>
      <c r="J55" t="s">
        <v>42</v>
      </c>
      <c r="K55" t="s">
        <v>41</v>
      </c>
      <c r="L55" t="s">
        <v>50</v>
      </c>
      <c r="M55" t="s">
        <v>31</v>
      </c>
      <c r="N55" s="4" t="s">
        <v>16975</v>
      </c>
      <c r="O55" t="s">
        <v>998</v>
      </c>
      <c r="P55" t="s">
        <v>83</v>
      </c>
      <c r="Q55" s="2">
        <v>34099</v>
      </c>
      <c r="R55" t="s">
        <v>33</v>
      </c>
      <c r="S55" t="s">
        <v>217</v>
      </c>
      <c r="T55" t="s">
        <v>45</v>
      </c>
      <c r="U55" s="3">
        <v>56271</v>
      </c>
      <c r="V55" t="s">
        <v>36</v>
      </c>
      <c r="W55" t="s">
        <v>59</v>
      </c>
      <c r="X55" t="s">
        <v>38</v>
      </c>
      <c r="Y55">
        <v>3</v>
      </c>
    </row>
    <row r="56" spans="1:25" x14ac:dyDescent="0.25">
      <c r="A56">
        <v>1055</v>
      </c>
      <c r="B56" t="s">
        <v>20331</v>
      </c>
      <c r="C56" s="1">
        <v>43351</v>
      </c>
      <c r="D56" s="8" t="s">
        <v>16975</v>
      </c>
      <c r="E56" t="s">
        <v>995</v>
      </c>
      <c r="F56" t="s">
        <v>1180</v>
      </c>
      <c r="G56" t="s">
        <v>1250</v>
      </c>
      <c r="H56" t="s">
        <v>116</v>
      </c>
      <c r="I56" t="s">
        <v>946</v>
      </c>
      <c r="J56" t="s">
        <v>28</v>
      </c>
      <c r="K56" t="s">
        <v>29</v>
      </c>
      <c r="L56" t="s">
        <v>50</v>
      </c>
      <c r="M56" t="s">
        <v>31</v>
      </c>
      <c r="N56" s="4" t="s">
        <v>16975</v>
      </c>
      <c r="O56" t="s">
        <v>998</v>
      </c>
      <c r="P56" t="s">
        <v>68</v>
      </c>
      <c r="Q56" s="2">
        <v>35027</v>
      </c>
      <c r="R56" t="s">
        <v>33</v>
      </c>
      <c r="S56" t="s">
        <v>64</v>
      </c>
      <c r="T56" t="s">
        <v>35</v>
      </c>
      <c r="U56" s="3">
        <v>56708</v>
      </c>
      <c r="V56" t="s">
        <v>36</v>
      </c>
      <c r="W56" t="s">
        <v>37</v>
      </c>
      <c r="X56" t="s">
        <v>38</v>
      </c>
      <c r="Y56">
        <v>3</v>
      </c>
    </row>
    <row r="57" spans="1:25" x14ac:dyDescent="0.25">
      <c r="A57">
        <v>1056</v>
      </c>
      <c r="B57" t="s">
        <v>20332</v>
      </c>
      <c r="C57" s="1">
        <v>44518</v>
      </c>
      <c r="D57" s="8" t="s">
        <v>16975</v>
      </c>
      <c r="E57" t="s">
        <v>995</v>
      </c>
      <c r="F57" t="s">
        <v>1181</v>
      </c>
      <c r="G57" t="s">
        <v>1254</v>
      </c>
      <c r="H57" t="s">
        <v>96</v>
      </c>
      <c r="I57" t="s">
        <v>339</v>
      </c>
      <c r="J57" t="s">
        <v>28</v>
      </c>
      <c r="K57" t="s">
        <v>29</v>
      </c>
      <c r="L57" t="s">
        <v>30</v>
      </c>
      <c r="M57" t="s">
        <v>31</v>
      </c>
      <c r="N57" s="4" t="s">
        <v>16975</v>
      </c>
      <c r="O57" t="s">
        <v>998</v>
      </c>
      <c r="P57" t="s">
        <v>177</v>
      </c>
      <c r="Q57" s="2">
        <v>15950</v>
      </c>
      <c r="R57" t="s">
        <v>33</v>
      </c>
      <c r="S57" t="s">
        <v>70</v>
      </c>
      <c r="T57" t="s">
        <v>45</v>
      </c>
      <c r="U57" s="3">
        <v>12869</v>
      </c>
      <c r="V57" t="s">
        <v>46</v>
      </c>
      <c r="W57" t="s">
        <v>37</v>
      </c>
      <c r="X57" t="s">
        <v>38</v>
      </c>
      <c r="Y57">
        <v>3</v>
      </c>
    </row>
    <row r="58" spans="1:25" x14ac:dyDescent="0.25">
      <c r="A58">
        <v>1057</v>
      </c>
      <c r="B58" t="s">
        <v>20333</v>
      </c>
      <c r="C58" s="1">
        <v>45108</v>
      </c>
      <c r="D58" s="8" t="s">
        <v>16975</v>
      </c>
      <c r="E58" t="s">
        <v>995</v>
      </c>
      <c r="F58" t="s">
        <v>1182</v>
      </c>
      <c r="G58" t="s">
        <v>1261</v>
      </c>
      <c r="H58" t="s">
        <v>61</v>
      </c>
      <c r="I58" t="s">
        <v>339</v>
      </c>
      <c r="J58" t="s">
        <v>50</v>
      </c>
      <c r="K58" t="s">
        <v>41</v>
      </c>
      <c r="L58" t="s">
        <v>50</v>
      </c>
      <c r="M58" t="s">
        <v>31</v>
      </c>
      <c r="N58" s="4" t="s">
        <v>16975</v>
      </c>
      <c r="O58" t="s">
        <v>998</v>
      </c>
      <c r="P58" t="s">
        <v>177</v>
      </c>
      <c r="Q58" s="2">
        <v>36095</v>
      </c>
      <c r="R58" t="s">
        <v>33</v>
      </c>
      <c r="S58" t="s">
        <v>144</v>
      </c>
      <c r="T58" t="s">
        <v>45</v>
      </c>
      <c r="U58" s="3">
        <v>18240</v>
      </c>
      <c r="V58" t="s">
        <v>94</v>
      </c>
      <c r="W58" t="s">
        <v>37</v>
      </c>
      <c r="X58" t="s">
        <v>38</v>
      </c>
      <c r="Y58">
        <v>3</v>
      </c>
    </row>
    <row r="59" spans="1:25" x14ac:dyDescent="0.25">
      <c r="A59">
        <v>1058</v>
      </c>
      <c r="B59" t="s">
        <v>20334</v>
      </c>
      <c r="C59" s="1">
        <v>44669</v>
      </c>
      <c r="D59" s="8" t="s">
        <v>16975</v>
      </c>
      <c r="E59" t="s">
        <v>995</v>
      </c>
      <c r="F59" t="s">
        <v>1183</v>
      </c>
      <c r="G59" t="s">
        <v>1264</v>
      </c>
      <c r="H59" t="s">
        <v>73</v>
      </c>
      <c r="I59" t="s">
        <v>339</v>
      </c>
      <c r="J59" t="s">
        <v>28</v>
      </c>
      <c r="K59" t="s">
        <v>29</v>
      </c>
      <c r="L59" t="s">
        <v>30</v>
      </c>
      <c r="M59" t="s">
        <v>31</v>
      </c>
      <c r="N59" s="4" t="s">
        <v>16975</v>
      </c>
      <c r="O59" t="s">
        <v>998</v>
      </c>
      <c r="P59" t="s">
        <v>410</v>
      </c>
      <c r="Q59" s="2">
        <v>15413</v>
      </c>
      <c r="R59" t="s">
        <v>33</v>
      </c>
      <c r="S59" t="s">
        <v>78</v>
      </c>
      <c r="T59" t="s">
        <v>45</v>
      </c>
      <c r="U59" s="3">
        <v>77311</v>
      </c>
      <c r="V59" t="s">
        <v>46</v>
      </c>
      <c r="W59" t="s">
        <v>65</v>
      </c>
      <c r="X59" t="s">
        <v>38</v>
      </c>
      <c r="Y59">
        <v>3</v>
      </c>
    </row>
    <row r="60" spans="1:25" x14ac:dyDescent="0.25">
      <c r="A60">
        <v>1059</v>
      </c>
      <c r="B60" t="s">
        <v>20335</v>
      </c>
      <c r="C60" s="1">
        <v>45045</v>
      </c>
      <c r="D60" s="8" t="s">
        <v>16975</v>
      </c>
      <c r="E60" t="s">
        <v>995</v>
      </c>
      <c r="F60" t="s">
        <v>1184</v>
      </c>
      <c r="G60" t="s">
        <v>1267</v>
      </c>
      <c r="H60" t="s">
        <v>67</v>
      </c>
      <c r="I60" t="s">
        <v>339</v>
      </c>
      <c r="J60" t="s">
        <v>42</v>
      </c>
      <c r="K60" t="s">
        <v>29</v>
      </c>
      <c r="L60" t="s">
        <v>50</v>
      </c>
      <c r="M60" t="s">
        <v>31</v>
      </c>
      <c r="N60" s="4" t="s">
        <v>16975</v>
      </c>
      <c r="O60" t="s">
        <v>998</v>
      </c>
      <c r="P60" t="s">
        <v>83</v>
      </c>
      <c r="Q60" s="2">
        <v>27172</v>
      </c>
      <c r="R60" t="s">
        <v>33</v>
      </c>
      <c r="S60" t="s">
        <v>85</v>
      </c>
      <c r="T60" t="s">
        <v>35</v>
      </c>
      <c r="U60" s="3">
        <v>63959</v>
      </c>
      <c r="V60" t="s">
        <v>94</v>
      </c>
      <c r="W60" t="s">
        <v>37</v>
      </c>
      <c r="X60" t="s">
        <v>38</v>
      </c>
      <c r="Y60">
        <v>3</v>
      </c>
    </row>
    <row r="61" spans="1:25" x14ac:dyDescent="0.25">
      <c r="A61">
        <v>1060</v>
      </c>
      <c r="B61" t="s">
        <v>20336</v>
      </c>
      <c r="C61" s="1">
        <v>43383</v>
      </c>
      <c r="D61" s="8">
        <v>43459</v>
      </c>
      <c r="E61" t="s">
        <v>1084</v>
      </c>
      <c r="F61" t="s">
        <v>1185</v>
      </c>
      <c r="G61" t="s">
        <v>1270</v>
      </c>
      <c r="H61" t="s">
        <v>26</v>
      </c>
      <c r="I61" t="s">
        <v>339</v>
      </c>
      <c r="J61" t="s">
        <v>42</v>
      </c>
      <c r="K61" t="s">
        <v>51</v>
      </c>
      <c r="L61" t="s">
        <v>50</v>
      </c>
      <c r="M61" t="s">
        <v>120</v>
      </c>
      <c r="N61" s="4" t="s">
        <v>1187</v>
      </c>
      <c r="O61" t="s">
        <v>998</v>
      </c>
      <c r="P61" t="s">
        <v>62</v>
      </c>
      <c r="Q61" s="2">
        <v>27795</v>
      </c>
      <c r="R61" t="s">
        <v>33</v>
      </c>
      <c r="S61" t="s">
        <v>217</v>
      </c>
      <c r="T61" t="s">
        <v>35</v>
      </c>
      <c r="U61" s="3">
        <v>20331</v>
      </c>
      <c r="V61" t="s">
        <v>71</v>
      </c>
      <c r="W61" t="s">
        <v>59</v>
      </c>
      <c r="X61" t="s">
        <v>38</v>
      </c>
      <c r="Y61">
        <v>3</v>
      </c>
    </row>
    <row r="62" spans="1:25" x14ac:dyDescent="0.25">
      <c r="A62">
        <v>1061</v>
      </c>
      <c r="B62" t="s">
        <v>20337</v>
      </c>
      <c r="C62" s="1">
        <v>44885</v>
      </c>
      <c r="D62" s="8" t="s">
        <v>16975</v>
      </c>
      <c r="E62" t="s">
        <v>1084</v>
      </c>
      <c r="F62" t="s">
        <v>1188</v>
      </c>
      <c r="G62" t="s">
        <v>1276</v>
      </c>
      <c r="H62" t="s">
        <v>40</v>
      </c>
      <c r="I62" t="s">
        <v>339</v>
      </c>
      <c r="J62" t="s">
        <v>42</v>
      </c>
      <c r="K62" t="s">
        <v>29</v>
      </c>
      <c r="L62" t="s">
        <v>42</v>
      </c>
      <c r="M62" t="s">
        <v>31</v>
      </c>
      <c r="N62" s="4" t="s">
        <v>16975</v>
      </c>
      <c r="O62" t="s">
        <v>998</v>
      </c>
      <c r="P62" t="s">
        <v>53</v>
      </c>
      <c r="Q62" s="2">
        <v>34110</v>
      </c>
      <c r="R62" t="s">
        <v>33</v>
      </c>
      <c r="S62" t="s">
        <v>135</v>
      </c>
      <c r="T62" t="s">
        <v>35</v>
      </c>
      <c r="U62" s="3">
        <v>45515</v>
      </c>
      <c r="V62" t="s">
        <v>58</v>
      </c>
      <c r="W62" t="s">
        <v>59</v>
      </c>
      <c r="X62" t="s">
        <v>38</v>
      </c>
      <c r="Y62">
        <v>3</v>
      </c>
    </row>
    <row r="63" spans="1:25" x14ac:dyDescent="0.25">
      <c r="A63">
        <v>1062</v>
      </c>
      <c r="B63" t="s">
        <v>20338</v>
      </c>
      <c r="C63" s="1">
        <v>43603</v>
      </c>
      <c r="D63" s="8">
        <v>43844</v>
      </c>
      <c r="E63" t="s">
        <v>995</v>
      </c>
      <c r="F63" t="s">
        <v>1189</v>
      </c>
      <c r="G63" t="s">
        <v>1280</v>
      </c>
      <c r="H63" t="s">
        <v>67</v>
      </c>
      <c r="I63" t="s">
        <v>339</v>
      </c>
      <c r="J63" t="s">
        <v>42</v>
      </c>
      <c r="K63" t="s">
        <v>41</v>
      </c>
      <c r="L63" t="s">
        <v>42</v>
      </c>
      <c r="M63" t="s">
        <v>74</v>
      </c>
      <c r="N63" s="4" t="s">
        <v>1191</v>
      </c>
      <c r="O63" t="s">
        <v>998</v>
      </c>
      <c r="P63" t="s">
        <v>83</v>
      </c>
      <c r="Q63" s="2">
        <v>25510</v>
      </c>
      <c r="R63" t="s">
        <v>33</v>
      </c>
      <c r="S63" t="s">
        <v>1192</v>
      </c>
      <c r="T63" t="s">
        <v>45</v>
      </c>
      <c r="U63" s="3">
        <v>59717</v>
      </c>
      <c r="V63" t="s">
        <v>46</v>
      </c>
      <c r="W63" t="s">
        <v>65</v>
      </c>
      <c r="X63" t="s">
        <v>38</v>
      </c>
      <c r="Y63">
        <v>3</v>
      </c>
    </row>
    <row r="64" spans="1:25" x14ac:dyDescent="0.25">
      <c r="A64">
        <v>1063</v>
      </c>
      <c r="B64" t="s">
        <v>20339</v>
      </c>
      <c r="C64" s="1">
        <v>44369</v>
      </c>
      <c r="D64" s="8" t="s">
        <v>16975</v>
      </c>
      <c r="E64" t="s">
        <v>995</v>
      </c>
      <c r="F64" t="s">
        <v>1193</v>
      </c>
      <c r="G64" t="s">
        <v>1286</v>
      </c>
      <c r="H64" t="s">
        <v>26</v>
      </c>
      <c r="I64" t="s">
        <v>946</v>
      </c>
      <c r="J64" t="s">
        <v>50</v>
      </c>
      <c r="K64" t="s">
        <v>51</v>
      </c>
      <c r="L64" t="s">
        <v>30</v>
      </c>
      <c r="M64" t="s">
        <v>31</v>
      </c>
      <c r="N64" s="4" t="s">
        <v>16975</v>
      </c>
      <c r="O64" t="s">
        <v>998</v>
      </c>
      <c r="P64" t="s">
        <v>43</v>
      </c>
      <c r="Q64" s="2">
        <v>16546</v>
      </c>
      <c r="R64" t="s">
        <v>33</v>
      </c>
      <c r="S64" t="s">
        <v>144</v>
      </c>
      <c r="T64" t="s">
        <v>35</v>
      </c>
      <c r="U64" s="3">
        <v>15748</v>
      </c>
      <c r="V64" t="s">
        <v>71</v>
      </c>
      <c r="W64" t="s">
        <v>59</v>
      </c>
      <c r="X64" t="s">
        <v>38</v>
      </c>
      <c r="Y64">
        <v>3</v>
      </c>
    </row>
    <row r="65" spans="1:25" x14ac:dyDescent="0.25">
      <c r="A65">
        <v>1064</v>
      </c>
      <c r="B65" t="s">
        <v>20340</v>
      </c>
      <c r="C65" s="1">
        <v>44650</v>
      </c>
      <c r="D65" s="8">
        <v>44664</v>
      </c>
      <c r="E65" t="s">
        <v>995</v>
      </c>
      <c r="F65" t="s">
        <v>1194</v>
      </c>
      <c r="G65" t="s">
        <v>1290</v>
      </c>
      <c r="H65" t="s">
        <v>96</v>
      </c>
      <c r="I65" t="s">
        <v>339</v>
      </c>
      <c r="J65" t="s">
        <v>42</v>
      </c>
      <c r="K65" t="s">
        <v>41</v>
      </c>
      <c r="L65" t="s">
        <v>42</v>
      </c>
      <c r="M65" t="s">
        <v>100</v>
      </c>
      <c r="N65" s="4" t="s">
        <v>1196</v>
      </c>
      <c r="O65" t="s">
        <v>998</v>
      </c>
      <c r="P65" t="s">
        <v>68</v>
      </c>
      <c r="Q65" s="2">
        <v>31832</v>
      </c>
      <c r="R65" t="s">
        <v>33</v>
      </c>
      <c r="S65" t="s">
        <v>78</v>
      </c>
      <c r="T65" t="s">
        <v>45</v>
      </c>
      <c r="U65" s="3">
        <v>67106</v>
      </c>
      <c r="V65" t="s">
        <v>36</v>
      </c>
      <c r="W65" t="s">
        <v>79</v>
      </c>
      <c r="X65" t="s">
        <v>38</v>
      </c>
      <c r="Y65">
        <v>3</v>
      </c>
    </row>
    <row r="66" spans="1:25" x14ac:dyDescent="0.25">
      <c r="A66">
        <v>1065</v>
      </c>
      <c r="B66" t="s">
        <v>20341</v>
      </c>
      <c r="C66" s="1">
        <v>43340</v>
      </c>
      <c r="D66" s="8" t="s">
        <v>16975</v>
      </c>
      <c r="E66" t="s">
        <v>995</v>
      </c>
      <c r="F66" t="s">
        <v>1197</v>
      </c>
      <c r="G66" t="s">
        <v>1297</v>
      </c>
      <c r="H66" t="s">
        <v>40</v>
      </c>
      <c r="I66" t="s">
        <v>339</v>
      </c>
      <c r="J66" t="s">
        <v>28</v>
      </c>
      <c r="K66" t="s">
        <v>29</v>
      </c>
      <c r="L66" t="s">
        <v>30</v>
      </c>
      <c r="M66" t="s">
        <v>31</v>
      </c>
      <c r="N66" s="4" t="s">
        <v>16975</v>
      </c>
      <c r="O66" t="s">
        <v>998</v>
      </c>
      <c r="P66" t="s">
        <v>83</v>
      </c>
      <c r="Q66" s="2">
        <v>34876</v>
      </c>
      <c r="R66" t="s">
        <v>33</v>
      </c>
      <c r="S66" t="s">
        <v>85</v>
      </c>
      <c r="T66" t="s">
        <v>45</v>
      </c>
      <c r="U66" s="3">
        <v>33438</v>
      </c>
      <c r="V66" t="s">
        <v>58</v>
      </c>
      <c r="W66" t="s">
        <v>37</v>
      </c>
      <c r="X66" t="s">
        <v>38</v>
      </c>
      <c r="Y66">
        <v>3</v>
      </c>
    </row>
    <row r="67" spans="1:25" x14ac:dyDescent="0.25">
      <c r="A67">
        <v>1066</v>
      </c>
      <c r="B67" t="s">
        <v>20342</v>
      </c>
      <c r="C67" s="1">
        <v>44557</v>
      </c>
      <c r="D67" s="8">
        <v>44931</v>
      </c>
      <c r="E67" t="s">
        <v>995</v>
      </c>
      <c r="F67" t="s">
        <v>1198</v>
      </c>
      <c r="G67" t="s">
        <v>1300</v>
      </c>
      <c r="H67" t="s">
        <v>99</v>
      </c>
      <c r="I67" t="s">
        <v>339</v>
      </c>
      <c r="J67" t="s">
        <v>50</v>
      </c>
      <c r="K67" t="s">
        <v>29</v>
      </c>
      <c r="L67" t="s">
        <v>30</v>
      </c>
      <c r="M67" t="s">
        <v>120</v>
      </c>
      <c r="N67" s="4" t="s">
        <v>1200</v>
      </c>
      <c r="O67" t="s">
        <v>998</v>
      </c>
      <c r="P67" t="s">
        <v>186</v>
      </c>
      <c r="Q67" s="2">
        <v>29699</v>
      </c>
      <c r="R67" t="s">
        <v>33</v>
      </c>
      <c r="S67" t="s">
        <v>140</v>
      </c>
      <c r="T67" t="s">
        <v>45</v>
      </c>
      <c r="U67" s="3">
        <v>61106</v>
      </c>
      <c r="V67" t="s">
        <v>46</v>
      </c>
      <c r="W67" t="s">
        <v>59</v>
      </c>
      <c r="X67" t="s">
        <v>38</v>
      </c>
      <c r="Y67">
        <v>3</v>
      </c>
    </row>
    <row r="68" spans="1:25" x14ac:dyDescent="0.25">
      <c r="A68">
        <v>1067</v>
      </c>
      <c r="B68" t="s">
        <v>20343</v>
      </c>
      <c r="C68" s="1">
        <v>44149</v>
      </c>
      <c r="D68" s="8" t="s">
        <v>16975</v>
      </c>
      <c r="E68" t="s">
        <v>995</v>
      </c>
      <c r="F68" t="s">
        <v>1201</v>
      </c>
      <c r="G68" t="s">
        <v>1303</v>
      </c>
      <c r="H68" t="s">
        <v>61</v>
      </c>
      <c r="I68" t="s">
        <v>339</v>
      </c>
      <c r="J68" t="s">
        <v>42</v>
      </c>
      <c r="K68" t="s">
        <v>41</v>
      </c>
      <c r="L68" t="s">
        <v>30</v>
      </c>
      <c r="M68" t="s">
        <v>31</v>
      </c>
      <c r="N68" s="4" t="s">
        <v>16975</v>
      </c>
      <c r="O68" t="s">
        <v>998</v>
      </c>
      <c r="P68" t="s">
        <v>68</v>
      </c>
      <c r="Q68" s="2">
        <v>17874</v>
      </c>
      <c r="R68" t="s">
        <v>33</v>
      </c>
      <c r="S68" t="s">
        <v>78</v>
      </c>
      <c r="T68" t="s">
        <v>35</v>
      </c>
      <c r="U68" s="3">
        <v>25160</v>
      </c>
      <c r="V68" t="s">
        <v>36</v>
      </c>
      <c r="W68" t="s">
        <v>65</v>
      </c>
      <c r="X68" t="s">
        <v>38</v>
      </c>
      <c r="Y68">
        <v>3</v>
      </c>
    </row>
    <row r="69" spans="1:25" x14ac:dyDescent="0.25">
      <c r="A69">
        <v>1068</v>
      </c>
      <c r="B69" t="s">
        <v>3769</v>
      </c>
      <c r="C69" s="1">
        <v>44470</v>
      </c>
      <c r="D69" s="8" t="s">
        <v>16975</v>
      </c>
      <c r="E69" t="s">
        <v>995</v>
      </c>
      <c r="F69" t="s">
        <v>1202</v>
      </c>
      <c r="G69" t="s">
        <v>1306</v>
      </c>
      <c r="H69" t="s">
        <v>116</v>
      </c>
      <c r="I69" t="s">
        <v>339</v>
      </c>
      <c r="J69" t="s">
        <v>50</v>
      </c>
      <c r="K69" t="s">
        <v>51</v>
      </c>
      <c r="L69" t="s">
        <v>42</v>
      </c>
      <c r="M69" t="s">
        <v>31</v>
      </c>
      <c r="N69" s="4" t="s">
        <v>16975</v>
      </c>
      <c r="O69" t="s">
        <v>998</v>
      </c>
      <c r="P69" t="s">
        <v>177</v>
      </c>
      <c r="Q69" s="2">
        <v>36153</v>
      </c>
      <c r="R69" t="s">
        <v>33</v>
      </c>
      <c r="S69" t="s">
        <v>217</v>
      </c>
      <c r="T69" t="s">
        <v>35</v>
      </c>
      <c r="U69" s="3">
        <v>52694</v>
      </c>
      <c r="V69" t="s">
        <v>71</v>
      </c>
      <c r="W69" t="s">
        <v>37</v>
      </c>
      <c r="X69" t="s">
        <v>38</v>
      </c>
      <c r="Y69">
        <v>3</v>
      </c>
    </row>
    <row r="70" spans="1:25" x14ac:dyDescent="0.25">
      <c r="A70">
        <v>1069</v>
      </c>
      <c r="B70" t="s">
        <v>20344</v>
      </c>
      <c r="C70" s="1">
        <v>43386</v>
      </c>
      <c r="D70" s="8">
        <v>45074</v>
      </c>
      <c r="E70" t="s">
        <v>1084</v>
      </c>
      <c r="F70" t="s">
        <v>1203</v>
      </c>
      <c r="G70" t="s">
        <v>1312</v>
      </c>
      <c r="H70" t="s">
        <v>73</v>
      </c>
      <c r="I70" t="s">
        <v>339</v>
      </c>
      <c r="J70" t="s">
        <v>50</v>
      </c>
      <c r="K70" t="s">
        <v>51</v>
      </c>
      <c r="L70" t="s">
        <v>42</v>
      </c>
      <c r="M70" t="s">
        <v>92</v>
      </c>
      <c r="N70" s="4" t="s">
        <v>1205</v>
      </c>
      <c r="O70" t="s">
        <v>998</v>
      </c>
      <c r="P70" t="s">
        <v>62</v>
      </c>
      <c r="Q70" s="2">
        <v>27650</v>
      </c>
      <c r="R70" t="s">
        <v>33</v>
      </c>
      <c r="S70" t="s">
        <v>144</v>
      </c>
      <c r="T70" t="s">
        <v>35</v>
      </c>
      <c r="U70" s="3">
        <v>30264</v>
      </c>
      <c r="V70" t="s">
        <v>58</v>
      </c>
      <c r="W70" t="s">
        <v>37</v>
      </c>
      <c r="X70" t="s">
        <v>38</v>
      </c>
      <c r="Y70">
        <v>3</v>
      </c>
    </row>
    <row r="71" spans="1:25" x14ac:dyDescent="0.25">
      <c r="A71">
        <v>1070</v>
      </c>
      <c r="B71" t="s">
        <v>20345</v>
      </c>
      <c r="C71" s="1">
        <v>43449</v>
      </c>
      <c r="D71" s="8">
        <v>44709</v>
      </c>
      <c r="E71" t="s">
        <v>1084</v>
      </c>
      <c r="F71" t="s">
        <v>1206</v>
      </c>
      <c r="G71" t="s">
        <v>1316</v>
      </c>
      <c r="H71" t="s">
        <v>87</v>
      </c>
      <c r="I71" t="s">
        <v>339</v>
      </c>
      <c r="J71" t="s">
        <v>50</v>
      </c>
      <c r="K71" t="s">
        <v>29</v>
      </c>
      <c r="L71" t="s">
        <v>30</v>
      </c>
      <c r="M71" t="s">
        <v>92</v>
      </c>
      <c r="N71" s="4" t="s">
        <v>1208</v>
      </c>
      <c r="O71" t="s">
        <v>998</v>
      </c>
      <c r="P71" t="s">
        <v>53</v>
      </c>
      <c r="Q71" s="2">
        <v>36103</v>
      </c>
      <c r="R71" t="s">
        <v>33</v>
      </c>
      <c r="S71" t="s">
        <v>217</v>
      </c>
      <c r="T71" t="s">
        <v>45</v>
      </c>
      <c r="U71" s="3">
        <v>22326</v>
      </c>
      <c r="V71" t="s">
        <v>71</v>
      </c>
      <c r="W71" t="s">
        <v>65</v>
      </c>
      <c r="X71" t="s">
        <v>38</v>
      </c>
      <c r="Y71">
        <v>3</v>
      </c>
    </row>
    <row r="72" spans="1:25" x14ac:dyDescent="0.25">
      <c r="A72">
        <v>1071</v>
      </c>
      <c r="B72" t="s">
        <v>20346</v>
      </c>
      <c r="C72" s="1">
        <v>43552</v>
      </c>
      <c r="D72" s="8">
        <v>44121</v>
      </c>
      <c r="E72" t="s">
        <v>995</v>
      </c>
      <c r="F72" t="s">
        <v>1209</v>
      </c>
      <c r="G72" t="s">
        <v>1320</v>
      </c>
      <c r="H72" t="s">
        <v>49</v>
      </c>
      <c r="I72" t="s">
        <v>339</v>
      </c>
      <c r="J72" t="s">
        <v>28</v>
      </c>
      <c r="K72" t="s">
        <v>41</v>
      </c>
      <c r="L72" t="s">
        <v>42</v>
      </c>
      <c r="M72" t="s">
        <v>74</v>
      </c>
      <c r="N72" s="4" t="s">
        <v>1211</v>
      </c>
      <c r="O72" t="s">
        <v>998</v>
      </c>
      <c r="P72" t="s">
        <v>68</v>
      </c>
      <c r="Q72" s="2">
        <v>25012</v>
      </c>
      <c r="R72" t="s">
        <v>33</v>
      </c>
      <c r="S72" t="s">
        <v>64</v>
      </c>
      <c r="T72" t="s">
        <v>45</v>
      </c>
      <c r="U72" s="3">
        <v>30139</v>
      </c>
      <c r="V72" t="s">
        <v>71</v>
      </c>
      <c r="W72" t="s">
        <v>65</v>
      </c>
      <c r="X72" t="s">
        <v>38</v>
      </c>
      <c r="Y72">
        <v>3</v>
      </c>
    </row>
    <row r="73" spans="1:25" x14ac:dyDescent="0.25">
      <c r="A73">
        <v>1072</v>
      </c>
      <c r="B73" t="s">
        <v>20347</v>
      </c>
      <c r="C73" s="1">
        <v>43461</v>
      </c>
      <c r="D73" s="8" t="s">
        <v>16975</v>
      </c>
      <c r="E73" t="s">
        <v>995</v>
      </c>
      <c r="F73" t="s">
        <v>1212</v>
      </c>
      <c r="G73" t="s">
        <v>1325</v>
      </c>
      <c r="H73" t="s">
        <v>67</v>
      </c>
      <c r="I73" t="s">
        <v>339</v>
      </c>
      <c r="J73" t="s">
        <v>42</v>
      </c>
      <c r="K73" t="s">
        <v>29</v>
      </c>
      <c r="L73" t="s">
        <v>42</v>
      </c>
      <c r="M73" t="s">
        <v>31</v>
      </c>
      <c r="N73" s="4" t="s">
        <v>16975</v>
      </c>
      <c r="O73" t="s">
        <v>998</v>
      </c>
      <c r="P73" t="s">
        <v>68</v>
      </c>
      <c r="Q73" s="2">
        <v>28145</v>
      </c>
      <c r="R73" t="s">
        <v>33</v>
      </c>
      <c r="S73" t="s">
        <v>140</v>
      </c>
      <c r="T73" t="s">
        <v>35</v>
      </c>
      <c r="U73" s="3">
        <v>93329</v>
      </c>
      <c r="V73" t="s">
        <v>94</v>
      </c>
      <c r="W73" t="s">
        <v>37</v>
      </c>
      <c r="X73" t="s">
        <v>38</v>
      </c>
      <c r="Y73">
        <v>3</v>
      </c>
    </row>
    <row r="74" spans="1:25" x14ac:dyDescent="0.25">
      <c r="A74">
        <v>1073</v>
      </c>
      <c r="B74" t="s">
        <v>20348</v>
      </c>
      <c r="C74" s="1">
        <v>43596</v>
      </c>
      <c r="D74" s="8" t="s">
        <v>16975</v>
      </c>
      <c r="E74" t="s">
        <v>995</v>
      </c>
      <c r="F74" t="s">
        <v>1213</v>
      </c>
      <c r="G74" t="s">
        <v>1330</v>
      </c>
      <c r="H74" t="s">
        <v>26</v>
      </c>
      <c r="I74" t="s">
        <v>946</v>
      </c>
      <c r="J74" t="s">
        <v>50</v>
      </c>
      <c r="K74" t="s">
        <v>41</v>
      </c>
      <c r="L74" t="s">
        <v>50</v>
      </c>
      <c r="M74" t="s">
        <v>31</v>
      </c>
      <c r="N74" s="4" t="s">
        <v>16975</v>
      </c>
      <c r="O74" t="s">
        <v>998</v>
      </c>
      <c r="P74" t="s">
        <v>68</v>
      </c>
      <c r="Q74" s="2">
        <v>36062</v>
      </c>
      <c r="R74" t="s">
        <v>33</v>
      </c>
      <c r="S74" t="s">
        <v>144</v>
      </c>
      <c r="T74" t="s">
        <v>45</v>
      </c>
      <c r="U74" s="3">
        <v>67825</v>
      </c>
      <c r="V74" t="s">
        <v>36</v>
      </c>
      <c r="W74" t="s">
        <v>59</v>
      </c>
      <c r="X74" t="s">
        <v>38</v>
      </c>
      <c r="Y74">
        <v>3</v>
      </c>
    </row>
    <row r="75" spans="1:25" x14ac:dyDescent="0.25">
      <c r="A75">
        <v>1074</v>
      </c>
      <c r="B75" t="s">
        <v>20349</v>
      </c>
      <c r="C75" s="1">
        <v>44246</v>
      </c>
      <c r="D75" s="8">
        <v>44981</v>
      </c>
      <c r="E75" t="s">
        <v>995</v>
      </c>
      <c r="F75" t="s">
        <v>1214</v>
      </c>
      <c r="G75" t="s">
        <v>1333</v>
      </c>
      <c r="H75" t="s">
        <v>96</v>
      </c>
      <c r="I75" t="s">
        <v>946</v>
      </c>
      <c r="J75" t="s">
        <v>50</v>
      </c>
      <c r="K75" t="s">
        <v>41</v>
      </c>
      <c r="L75" t="s">
        <v>30</v>
      </c>
      <c r="M75" t="s">
        <v>120</v>
      </c>
      <c r="N75" s="4" t="s">
        <v>1216</v>
      </c>
      <c r="O75" t="s">
        <v>998</v>
      </c>
      <c r="P75" t="s">
        <v>62</v>
      </c>
      <c r="Q75" s="2">
        <v>30505</v>
      </c>
      <c r="R75" t="s">
        <v>33</v>
      </c>
      <c r="S75" t="s">
        <v>64</v>
      </c>
      <c r="T75" t="s">
        <v>45</v>
      </c>
      <c r="U75" s="3">
        <v>86545</v>
      </c>
      <c r="V75" t="s">
        <v>94</v>
      </c>
      <c r="W75" t="s">
        <v>79</v>
      </c>
      <c r="X75" t="s">
        <v>38</v>
      </c>
      <c r="Y75">
        <v>3</v>
      </c>
    </row>
    <row r="76" spans="1:25" x14ac:dyDescent="0.25">
      <c r="A76">
        <v>1075</v>
      </c>
      <c r="B76" t="s">
        <v>20350</v>
      </c>
      <c r="C76" s="1">
        <v>44870</v>
      </c>
      <c r="D76" s="8">
        <v>45032</v>
      </c>
      <c r="E76" t="s">
        <v>995</v>
      </c>
      <c r="F76" t="s">
        <v>1217</v>
      </c>
      <c r="G76" t="s">
        <v>1336</v>
      </c>
      <c r="H76" t="s">
        <v>40</v>
      </c>
      <c r="I76" t="s">
        <v>339</v>
      </c>
      <c r="J76" t="s">
        <v>42</v>
      </c>
      <c r="K76" t="s">
        <v>51</v>
      </c>
      <c r="L76" t="s">
        <v>50</v>
      </c>
      <c r="M76" t="s">
        <v>74</v>
      </c>
      <c r="N76" s="4" t="s">
        <v>1219</v>
      </c>
      <c r="O76" t="s">
        <v>998</v>
      </c>
      <c r="P76" t="s">
        <v>83</v>
      </c>
      <c r="Q76" s="2">
        <v>24951</v>
      </c>
      <c r="R76" t="s">
        <v>33</v>
      </c>
      <c r="S76" t="s">
        <v>85</v>
      </c>
      <c r="T76" t="s">
        <v>45</v>
      </c>
      <c r="U76" s="3">
        <v>76670</v>
      </c>
      <c r="V76" t="s">
        <v>94</v>
      </c>
      <c r="W76" t="s">
        <v>65</v>
      </c>
      <c r="X76" t="s">
        <v>38</v>
      </c>
      <c r="Y76">
        <v>3</v>
      </c>
    </row>
    <row r="77" spans="1:25" x14ac:dyDescent="0.25">
      <c r="A77">
        <v>1076</v>
      </c>
      <c r="B77" t="s">
        <v>20351</v>
      </c>
      <c r="C77" s="1">
        <v>43912</v>
      </c>
      <c r="D77" s="8">
        <v>44102</v>
      </c>
      <c r="E77" t="s">
        <v>995</v>
      </c>
      <c r="F77" t="s">
        <v>1220</v>
      </c>
      <c r="G77" t="s">
        <v>1342</v>
      </c>
      <c r="H77" t="s">
        <v>99</v>
      </c>
      <c r="I77" t="s">
        <v>946</v>
      </c>
      <c r="J77" t="s">
        <v>28</v>
      </c>
      <c r="K77" t="s">
        <v>29</v>
      </c>
      <c r="L77" t="s">
        <v>42</v>
      </c>
      <c r="M77" t="s">
        <v>100</v>
      </c>
      <c r="N77" s="4" t="s">
        <v>1222</v>
      </c>
      <c r="O77" t="s">
        <v>998</v>
      </c>
      <c r="P77" t="s">
        <v>76</v>
      </c>
      <c r="Q77" s="2">
        <v>15734</v>
      </c>
      <c r="R77" t="s">
        <v>33</v>
      </c>
      <c r="S77" t="s">
        <v>288</v>
      </c>
      <c r="T77" t="s">
        <v>35</v>
      </c>
      <c r="U77" s="3">
        <v>29368</v>
      </c>
      <c r="V77" t="s">
        <v>36</v>
      </c>
      <c r="W77" t="s">
        <v>37</v>
      </c>
      <c r="X77" t="s">
        <v>38</v>
      </c>
      <c r="Y77">
        <v>3</v>
      </c>
    </row>
    <row r="78" spans="1:25" x14ac:dyDescent="0.25">
      <c r="A78">
        <v>1077</v>
      </c>
      <c r="B78" t="s">
        <v>20352</v>
      </c>
      <c r="C78" s="1">
        <v>43498</v>
      </c>
      <c r="D78" s="8" t="s">
        <v>16975</v>
      </c>
      <c r="E78" t="s">
        <v>995</v>
      </c>
      <c r="F78" t="s">
        <v>1223</v>
      </c>
      <c r="G78" t="s">
        <v>1345</v>
      </c>
      <c r="H78" t="s">
        <v>61</v>
      </c>
      <c r="I78" t="s">
        <v>946</v>
      </c>
      <c r="J78" t="s">
        <v>28</v>
      </c>
      <c r="K78" t="s">
        <v>51</v>
      </c>
      <c r="L78" t="s">
        <v>30</v>
      </c>
      <c r="M78" t="s">
        <v>31</v>
      </c>
      <c r="N78" s="4" t="s">
        <v>16975</v>
      </c>
      <c r="O78" t="s">
        <v>998</v>
      </c>
      <c r="P78" t="s">
        <v>281</v>
      </c>
      <c r="Q78" s="2">
        <v>33734</v>
      </c>
      <c r="R78" t="s">
        <v>33</v>
      </c>
      <c r="S78" t="s">
        <v>144</v>
      </c>
      <c r="T78" t="s">
        <v>35</v>
      </c>
      <c r="U78" s="3">
        <v>97585</v>
      </c>
      <c r="V78" t="s">
        <v>71</v>
      </c>
      <c r="W78" t="s">
        <v>59</v>
      </c>
      <c r="X78" t="s">
        <v>38</v>
      </c>
      <c r="Y78">
        <v>3</v>
      </c>
    </row>
    <row r="79" spans="1:25" x14ac:dyDescent="0.25">
      <c r="A79">
        <v>1078</v>
      </c>
      <c r="B79" t="s">
        <v>20353</v>
      </c>
      <c r="C79" s="1">
        <v>43885</v>
      </c>
      <c r="D79" s="8">
        <v>44363</v>
      </c>
      <c r="E79" t="s">
        <v>995</v>
      </c>
      <c r="F79" t="s">
        <v>1224</v>
      </c>
      <c r="G79" t="s">
        <v>1351</v>
      </c>
      <c r="H79" t="s">
        <v>116</v>
      </c>
      <c r="I79" t="s">
        <v>339</v>
      </c>
      <c r="J79" t="s">
        <v>28</v>
      </c>
      <c r="K79" t="s">
        <v>29</v>
      </c>
      <c r="L79" t="s">
        <v>30</v>
      </c>
      <c r="M79" t="s">
        <v>120</v>
      </c>
      <c r="N79" s="4" t="s">
        <v>1226</v>
      </c>
      <c r="O79" t="s">
        <v>998</v>
      </c>
      <c r="P79" t="s">
        <v>43</v>
      </c>
      <c r="Q79" s="2">
        <v>35508</v>
      </c>
      <c r="R79" t="s">
        <v>33</v>
      </c>
      <c r="S79" t="s">
        <v>144</v>
      </c>
      <c r="T79" t="s">
        <v>35</v>
      </c>
      <c r="U79" s="3">
        <v>42710</v>
      </c>
      <c r="V79" t="s">
        <v>94</v>
      </c>
      <c r="W79" t="s">
        <v>79</v>
      </c>
      <c r="X79" t="s">
        <v>38</v>
      </c>
      <c r="Y79">
        <v>3</v>
      </c>
    </row>
    <row r="80" spans="1:25" x14ac:dyDescent="0.25">
      <c r="A80">
        <v>1079</v>
      </c>
      <c r="B80" t="s">
        <v>20354</v>
      </c>
      <c r="C80" s="1">
        <v>44293</v>
      </c>
      <c r="D80" s="8">
        <v>44682</v>
      </c>
      <c r="E80" t="s">
        <v>1084</v>
      </c>
      <c r="F80" t="s">
        <v>1227</v>
      </c>
      <c r="G80" t="s">
        <v>1358</v>
      </c>
      <c r="H80" t="s">
        <v>73</v>
      </c>
      <c r="I80" t="s">
        <v>339</v>
      </c>
      <c r="J80" t="s">
        <v>42</v>
      </c>
      <c r="K80" t="s">
        <v>51</v>
      </c>
      <c r="L80" t="s">
        <v>50</v>
      </c>
      <c r="M80" t="s">
        <v>92</v>
      </c>
      <c r="N80" s="4" t="s">
        <v>1229</v>
      </c>
      <c r="O80" t="s">
        <v>998</v>
      </c>
      <c r="P80" t="s">
        <v>151</v>
      </c>
      <c r="Q80" s="2">
        <v>36627</v>
      </c>
      <c r="R80" t="s">
        <v>33</v>
      </c>
      <c r="S80" t="s">
        <v>152</v>
      </c>
      <c r="T80" t="s">
        <v>35</v>
      </c>
      <c r="U80" s="3">
        <v>21279</v>
      </c>
      <c r="V80" t="s">
        <v>46</v>
      </c>
      <c r="W80" t="s">
        <v>79</v>
      </c>
      <c r="X80" t="s">
        <v>38</v>
      </c>
      <c r="Y80">
        <v>3</v>
      </c>
    </row>
    <row r="81" spans="1:25" x14ac:dyDescent="0.25">
      <c r="A81">
        <v>1080</v>
      </c>
      <c r="B81" t="s">
        <v>20355</v>
      </c>
      <c r="C81" s="1">
        <v>44149</v>
      </c>
      <c r="D81" s="8" t="s">
        <v>16975</v>
      </c>
      <c r="E81" t="s">
        <v>1084</v>
      </c>
      <c r="F81" t="s">
        <v>1230</v>
      </c>
      <c r="G81" t="s">
        <v>1366</v>
      </c>
      <c r="H81" t="s">
        <v>87</v>
      </c>
      <c r="I81" t="s">
        <v>339</v>
      </c>
      <c r="J81" t="s">
        <v>42</v>
      </c>
      <c r="K81" t="s">
        <v>29</v>
      </c>
      <c r="L81" t="s">
        <v>50</v>
      </c>
      <c r="M81" t="s">
        <v>31</v>
      </c>
      <c r="N81" s="4" t="s">
        <v>16975</v>
      </c>
      <c r="O81" t="s">
        <v>998</v>
      </c>
      <c r="P81" t="s">
        <v>146</v>
      </c>
      <c r="Q81" s="2">
        <v>32359</v>
      </c>
      <c r="R81" t="s">
        <v>33</v>
      </c>
      <c r="S81" t="s">
        <v>85</v>
      </c>
      <c r="T81" t="s">
        <v>45</v>
      </c>
      <c r="U81" s="3">
        <v>17976</v>
      </c>
      <c r="V81" t="s">
        <v>71</v>
      </c>
      <c r="W81" t="s">
        <v>37</v>
      </c>
      <c r="X81" t="s">
        <v>38</v>
      </c>
      <c r="Y81">
        <v>3</v>
      </c>
    </row>
    <row r="82" spans="1:25" x14ac:dyDescent="0.25">
      <c r="A82">
        <v>1081</v>
      </c>
      <c r="B82" t="s">
        <v>20356</v>
      </c>
      <c r="C82" s="1">
        <v>44578</v>
      </c>
      <c r="D82" s="8">
        <v>44783</v>
      </c>
      <c r="E82" t="s">
        <v>995</v>
      </c>
      <c r="F82" t="s">
        <v>1231</v>
      </c>
      <c r="G82" t="s">
        <v>1369</v>
      </c>
      <c r="H82" t="s">
        <v>40</v>
      </c>
      <c r="I82" t="s">
        <v>339</v>
      </c>
      <c r="J82" t="s">
        <v>28</v>
      </c>
      <c r="K82" t="s">
        <v>51</v>
      </c>
      <c r="L82" t="s">
        <v>42</v>
      </c>
      <c r="M82" t="s">
        <v>74</v>
      </c>
      <c r="N82" s="4" t="s">
        <v>1233</v>
      </c>
      <c r="O82" t="s">
        <v>998</v>
      </c>
      <c r="P82" t="s">
        <v>62</v>
      </c>
      <c r="Q82" s="2">
        <v>23978</v>
      </c>
      <c r="R82" t="s">
        <v>33</v>
      </c>
      <c r="S82" t="s">
        <v>64</v>
      </c>
      <c r="T82" t="s">
        <v>45</v>
      </c>
      <c r="U82" s="3">
        <v>53628</v>
      </c>
      <c r="V82" t="s">
        <v>94</v>
      </c>
      <c r="W82" t="s">
        <v>79</v>
      </c>
      <c r="X82" t="s">
        <v>38</v>
      </c>
      <c r="Y82">
        <v>3</v>
      </c>
    </row>
    <row r="83" spans="1:25" x14ac:dyDescent="0.25">
      <c r="A83">
        <v>1082</v>
      </c>
      <c r="B83" t="s">
        <v>20357</v>
      </c>
      <c r="C83" s="1">
        <v>44441</v>
      </c>
      <c r="D83" s="8">
        <v>45104</v>
      </c>
      <c r="E83" t="s">
        <v>995</v>
      </c>
      <c r="F83" t="s">
        <v>1234</v>
      </c>
      <c r="G83" t="s">
        <v>1372</v>
      </c>
      <c r="H83" t="s">
        <v>99</v>
      </c>
      <c r="I83" t="s">
        <v>339</v>
      </c>
      <c r="J83" t="s">
        <v>42</v>
      </c>
      <c r="K83" t="s">
        <v>51</v>
      </c>
      <c r="L83" t="s">
        <v>42</v>
      </c>
      <c r="M83" t="s">
        <v>100</v>
      </c>
      <c r="N83" s="4" t="s">
        <v>1236</v>
      </c>
      <c r="O83" t="s">
        <v>998</v>
      </c>
      <c r="P83" t="s">
        <v>62</v>
      </c>
      <c r="Q83" s="2">
        <v>27822</v>
      </c>
      <c r="R83" t="s">
        <v>33</v>
      </c>
      <c r="S83" t="s">
        <v>78</v>
      </c>
      <c r="T83" t="s">
        <v>45</v>
      </c>
      <c r="U83" s="3">
        <v>84761</v>
      </c>
      <c r="V83" t="s">
        <v>58</v>
      </c>
      <c r="W83" t="s">
        <v>65</v>
      </c>
      <c r="X83" t="s">
        <v>38</v>
      </c>
      <c r="Y83">
        <v>3</v>
      </c>
    </row>
    <row r="84" spans="1:25" x14ac:dyDescent="0.25">
      <c r="A84">
        <v>1083</v>
      </c>
      <c r="B84" t="s">
        <v>20358</v>
      </c>
      <c r="C84" s="1">
        <v>45137</v>
      </c>
      <c r="D84" s="8" t="s">
        <v>16975</v>
      </c>
      <c r="E84" t="s">
        <v>995</v>
      </c>
      <c r="F84" t="s">
        <v>1237</v>
      </c>
      <c r="G84" t="s">
        <v>1375</v>
      </c>
      <c r="H84" t="s">
        <v>87</v>
      </c>
      <c r="I84" t="s">
        <v>339</v>
      </c>
      <c r="J84" t="s">
        <v>42</v>
      </c>
      <c r="K84" t="s">
        <v>41</v>
      </c>
      <c r="L84" t="s">
        <v>50</v>
      </c>
      <c r="M84" t="s">
        <v>31</v>
      </c>
      <c r="N84" s="4" t="s">
        <v>16975</v>
      </c>
      <c r="O84" t="s">
        <v>998</v>
      </c>
      <c r="P84" t="s">
        <v>43</v>
      </c>
      <c r="Q84" s="2">
        <v>23020</v>
      </c>
      <c r="R84" t="s">
        <v>33</v>
      </c>
      <c r="S84" t="s">
        <v>4</v>
      </c>
      <c r="T84" t="s">
        <v>35</v>
      </c>
      <c r="U84" s="3">
        <v>2187</v>
      </c>
      <c r="V84" t="s">
        <v>94</v>
      </c>
      <c r="W84" t="s">
        <v>79</v>
      </c>
      <c r="X84" t="s">
        <v>38</v>
      </c>
      <c r="Y84">
        <v>3</v>
      </c>
    </row>
    <row r="85" spans="1:25" x14ac:dyDescent="0.25">
      <c r="A85">
        <v>1084</v>
      </c>
      <c r="B85" t="s">
        <v>20359</v>
      </c>
      <c r="C85" s="1">
        <v>45104</v>
      </c>
      <c r="D85" s="8" t="s">
        <v>16975</v>
      </c>
      <c r="E85" t="s">
        <v>995</v>
      </c>
      <c r="F85" t="s">
        <v>1238</v>
      </c>
      <c r="G85" t="s">
        <v>1379</v>
      </c>
      <c r="H85" t="s">
        <v>49</v>
      </c>
      <c r="I85" t="s">
        <v>339</v>
      </c>
      <c r="J85" t="s">
        <v>28</v>
      </c>
      <c r="K85" t="s">
        <v>29</v>
      </c>
      <c r="L85" t="s">
        <v>42</v>
      </c>
      <c r="M85" t="s">
        <v>31</v>
      </c>
      <c r="N85" s="4" t="s">
        <v>16975</v>
      </c>
      <c r="O85" t="s">
        <v>998</v>
      </c>
      <c r="P85" t="s">
        <v>88</v>
      </c>
      <c r="Q85" s="2">
        <v>32732</v>
      </c>
      <c r="R85" t="s">
        <v>33</v>
      </c>
      <c r="S85" t="s">
        <v>210</v>
      </c>
      <c r="T85" t="s">
        <v>45</v>
      </c>
      <c r="U85" s="3">
        <v>76615</v>
      </c>
      <c r="V85" t="s">
        <v>36</v>
      </c>
      <c r="W85" t="s">
        <v>59</v>
      </c>
      <c r="X85" t="s">
        <v>38</v>
      </c>
      <c r="Y85">
        <v>3</v>
      </c>
    </row>
    <row r="86" spans="1:25" x14ac:dyDescent="0.25">
      <c r="A86">
        <v>1085</v>
      </c>
      <c r="B86" t="s">
        <v>20360</v>
      </c>
      <c r="C86" s="1">
        <v>44647</v>
      </c>
      <c r="D86" s="8" t="s">
        <v>16975</v>
      </c>
      <c r="E86" t="s">
        <v>995</v>
      </c>
      <c r="F86" t="s">
        <v>1239</v>
      </c>
      <c r="G86" t="s">
        <v>1383</v>
      </c>
      <c r="H86" t="s">
        <v>116</v>
      </c>
      <c r="I86" t="s">
        <v>339</v>
      </c>
      <c r="J86" t="s">
        <v>28</v>
      </c>
      <c r="K86" t="s">
        <v>51</v>
      </c>
      <c r="L86" t="s">
        <v>50</v>
      </c>
      <c r="M86" t="s">
        <v>31</v>
      </c>
      <c r="N86" s="4" t="s">
        <v>16975</v>
      </c>
      <c r="O86" t="s">
        <v>998</v>
      </c>
      <c r="P86" t="s">
        <v>62</v>
      </c>
      <c r="Q86" s="2">
        <v>19063</v>
      </c>
      <c r="R86" t="s">
        <v>33</v>
      </c>
      <c r="S86" t="s">
        <v>114</v>
      </c>
      <c r="T86" t="s">
        <v>45</v>
      </c>
      <c r="U86" s="3">
        <v>18707</v>
      </c>
      <c r="V86" t="s">
        <v>58</v>
      </c>
      <c r="W86" t="s">
        <v>79</v>
      </c>
      <c r="X86" t="s">
        <v>38</v>
      </c>
      <c r="Y86">
        <v>3</v>
      </c>
    </row>
    <row r="87" spans="1:25" x14ac:dyDescent="0.25">
      <c r="A87">
        <v>1086</v>
      </c>
      <c r="B87" t="s">
        <v>20361</v>
      </c>
      <c r="C87" s="1">
        <v>44785</v>
      </c>
      <c r="D87" s="8">
        <v>44854</v>
      </c>
      <c r="E87" t="s">
        <v>995</v>
      </c>
      <c r="F87" t="s">
        <v>1240</v>
      </c>
      <c r="G87" t="s">
        <v>1387</v>
      </c>
      <c r="H87" t="s">
        <v>96</v>
      </c>
      <c r="I87" t="s">
        <v>339</v>
      </c>
      <c r="J87" t="s">
        <v>28</v>
      </c>
      <c r="K87" t="s">
        <v>41</v>
      </c>
      <c r="L87" t="s">
        <v>30</v>
      </c>
      <c r="M87" t="s">
        <v>120</v>
      </c>
      <c r="N87" s="4" t="s">
        <v>1242</v>
      </c>
      <c r="O87" t="s">
        <v>998</v>
      </c>
      <c r="P87" t="s">
        <v>68</v>
      </c>
      <c r="Q87" s="2">
        <v>26875</v>
      </c>
      <c r="R87" t="s">
        <v>33</v>
      </c>
      <c r="S87" t="s">
        <v>4</v>
      </c>
      <c r="T87" t="s">
        <v>35</v>
      </c>
      <c r="U87" s="3">
        <v>23203</v>
      </c>
      <c r="V87" t="s">
        <v>71</v>
      </c>
      <c r="W87" t="s">
        <v>59</v>
      </c>
      <c r="X87" t="s">
        <v>38</v>
      </c>
      <c r="Y87">
        <v>3</v>
      </c>
    </row>
    <row r="88" spans="1:25" x14ac:dyDescent="0.25">
      <c r="A88">
        <v>1087</v>
      </c>
      <c r="B88" t="s">
        <v>20362</v>
      </c>
      <c r="C88" s="1">
        <v>44750</v>
      </c>
      <c r="D88" s="8">
        <v>45142</v>
      </c>
      <c r="E88" t="s">
        <v>995</v>
      </c>
      <c r="F88" t="s">
        <v>1243</v>
      </c>
      <c r="G88" t="s">
        <v>1400</v>
      </c>
      <c r="H88" t="s">
        <v>61</v>
      </c>
      <c r="I88" t="s">
        <v>339</v>
      </c>
      <c r="J88" t="s">
        <v>42</v>
      </c>
      <c r="K88" t="s">
        <v>41</v>
      </c>
      <c r="L88" t="s">
        <v>42</v>
      </c>
      <c r="M88" t="s">
        <v>120</v>
      </c>
      <c r="N88" s="4" t="s">
        <v>1245</v>
      </c>
      <c r="O88" t="s">
        <v>998</v>
      </c>
      <c r="P88" t="s">
        <v>68</v>
      </c>
      <c r="Q88" s="2">
        <v>27246</v>
      </c>
      <c r="R88" t="s">
        <v>33</v>
      </c>
      <c r="S88" t="s">
        <v>166</v>
      </c>
      <c r="T88" t="s">
        <v>35</v>
      </c>
      <c r="U88" s="3">
        <v>18844</v>
      </c>
      <c r="V88" t="s">
        <v>58</v>
      </c>
      <c r="W88" t="s">
        <v>65</v>
      </c>
      <c r="X88" t="s">
        <v>38</v>
      </c>
      <c r="Y88">
        <v>3</v>
      </c>
    </row>
    <row r="89" spans="1:25" x14ac:dyDescent="0.25">
      <c r="A89">
        <v>1088</v>
      </c>
      <c r="B89" t="s">
        <v>20363</v>
      </c>
      <c r="C89" s="1">
        <v>44058</v>
      </c>
      <c r="D89" s="8">
        <v>44219</v>
      </c>
      <c r="E89" t="s">
        <v>995</v>
      </c>
      <c r="F89" t="s">
        <v>1246</v>
      </c>
      <c r="G89" t="s">
        <v>1403</v>
      </c>
      <c r="H89" t="s">
        <v>73</v>
      </c>
      <c r="I89" t="s">
        <v>339</v>
      </c>
      <c r="J89" t="s">
        <v>28</v>
      </c>
      <c r="K89" t="s">
        <v>51</v>
      </c>
      <c r="L89" t="s">
        <v>42</v>
      </c>
      <c r="M89" t="s">
        <v>92</v>
      </c>
      <c r="N89" s="4" t="s">
        <v>1248</v>
      </c>
      <c r="O89" t="s">
        <v>998</v>
      </c>
      <c r="P89" t="s">
        <v>62</v>
      </c>
      <c r="Q89" s="2">
        <v>33336</v>
      </c>
      <c r="R89" t="s">
        <v>33</v>
      </c>
      <c r="S89" t="s">
        <v>144</v>
      </c>
      <c r="T89" t="s">
        <v>35</v>
      </c>
      <c r="U89" s="3">
        <v>64815</v>
      </c>
      <c r="V89" t="s">
        <v>36</v>
      </c>
      <c r="W89" t="s">
        <v>37</v>
      </c>
      <c r="X89" t="s">
        <v>38</v>
      </c>
      <c r="Y89">
        <v>3</v>
      </c>
    </row>
    <row r="90" spans="1:25" x14ac:dyDescent="0.25">
      <c r="A90">
        <v>1089</v>
      </c>
      <c r="B90" t="s">
        <v>20364</v>
      </c>
      <c r="C90" s="1">
        <v>45073</v>
      </c>
      <c r="D90" s="8">
        <v>45091</v>
      </c>
      <c r="E90" t="s">
        <v>995</v>
      </c>
      <c r="F90" t="s">
        <v>1249</v>
      </c>
      <c r="G90" t="s">
        <v>1407</v>
      </c>
      <c r="H90" t="s">
        <v>67</v>
      </c>
      <c r="I90" t="s">
        <v>339</v>
      </c>
      <c r="J90" t="s">
        <v>50</v>
      </c>
      <c r="K90" t="s">
        <v>41</v>
      </c>
      <c r="L90" t="s">
        <v>30</v>
      </c>
      <c r="M90" t="s">
        <v>74</v>
      </c>
      <c r="N90" s="4" t="s">
        <v>1251</v>
      </c>
      <c r="O90" t="s">
        <v>998</v>
      </c>
      <c r="P90" t="s">
        <v>177</v>
      </c>
      <c r="Q90" s="2">
        <v>19478</v>
      </c>
      <c r="R90" t="s">
        <v>33</v>
      </c>
      <c r="S90" t="s">
        <v>194</v>
      </c>
      <c r="T90" t="s">
        <v>35</v>
      </c>
      <c r="U90" s="3">
        <v>69860</v>
      </c>
      <c r="V90" t="s">
        <v>71</v>
      </c>
      <c r="W90" t="s">
        <v>65</v>
      </c>
      <c r="X90" t="s">
        <v>38</v>
      </c>
      <c r="Y90">
        <v>3</v>
      </c>
    </row>
    <row r="91" spans="1:25" x14ac:dyDescent="0.25">
      <c r="A91">
        <v>1090</v>
      </c>
      <c r="B91" t="s">
        <v>20365</v>
      </c>
      <c r="C91" s="1">
        <v>44928</v>
      </c>
      <c r="D91" s="8" t="s">
        <v>16975</v>
      </c>
      <c r="E91" t="s">
        <v>1084</v>
      </c>
      <c r="F91" t="s">
        <v>1252</v>
      </c>
      <c r="G91" t="s">
        <v>1410</v>
      </c>
      <c r="H91" t="s">
        <v>26</v>
      </c>
      <c r="I91" t="s">
        <v>339</v>
      </c>
      <c r="J91" t="s">
        <v>42</v>
      </c>
      <c r="K91" t="s">
        <v>29</v>
      </c>
      <c r="L91" t="s">
        <v>50</v>
      </c>
      <c r="M91" t="s">
        <v>31</v>
      </c>
      <c r="N91" s="4" t="s">
        <v>16975</v>
      </c>
      <c r="O91" t="s">
        <v>998</v>
      </c>
      <c r="P91" t="s">
        <v>68</v>
      </c>
      <c r="Q91" s="2">
        <v>23982</v>
      </c>
      <c r="R91" t="s">
        <v>33</v>
      </c>
      <c r="S91" t="s">
        <v>78</v>
      </c>
      <c r="T91" t="s">
        <v>35</v>
      </c>
      <c r="U91" s="3">
        <v>93542</v>
      </c>
      <c r="V91" t="s">
        <v>71</v>
      </c>
      <c r="W91" t="s">
        <v>79</v>
      </c>
      <c r="X91" t="s">
        <v>38</v>
      </c>
      <c r="Y91">
        <v>3</v>
      </c>
    </row>
    <row r="92" spans="1:25" x14ac:dyDescent="0.25">
      <c r="A92">
        <v>1091</v>
      </c>
      <c r="B92" t="s">
        <v>20366</v>
      </c>
      <c r="C92" s="1">
        <v>43420</v>
      </c>
      <c r="D92" s="8">
        <v>44289</v>
      </c>
      <c r="E92" t="s">
        <v>24</v>
      </c>
      <c r="F92" t="s">
        <v>1253</v>
      </c>
      <c r="G92" t="s">
        <v>1415</v>
      </c>
      <c r="H92" t="s">
        <v>116</v>
      </c>
      <c r="I92" t="s">
        <v>339</v>
      </c>
      <c r="J92" t="s">
        <v>28</v>
      </c>
      <c r="K92" t="s">
        <v>51</v>
      </c>
      <c r="L92" t="s">
        <v>30</v>
      </c>
      <c r="M92" t="s">
        <v>74</v>
      </c>
      <c r="N92" s="4" t="s">
        <v>1255</v>
      </c>
      <c r="O92" t="s">
        <v>28294</v>
      </c>
      <c r="P92" t="s">
        <v>53</v>
      </c>
      <c r="Q92" s="2">
        <v>31650</v>
      </c>
      <c r="R92" t="s">
        <v>33</v>
      </c>
      <c r="S92" t="s">
        <v>4</v>
      </c>
      <c r="T92" t="s">
        <v>45</v>
      </c>
      <c r="U92" s="3">
        <v>2061</v>
      </c>
      <c r="V92" t="s">
        <v>94</v>
      </c>
      <c r="W92" t="s">
        <v>59</v>
      </c>
      <c r="X92" t="s">
        <v>38</v>
      </c>
      <c r="Y92">
        <v>3</v>
      </c>
    </row>
    <row r="93" spans="1:25" x14ac:dyDescent="0.25">
      <c r="A93">
        <v>1092</v>
      </c>
      <c r="B93" t="s">
        <v>20367</v>
      </c>
      <c r="C93" s="1">
        <v>44754</v>
      </c>
      <c r="D93" s="8" t="s">
        <v>16975</v>
      </c>
      <c r="E93" t="s">
        <v>24</v>
      </c>
      <c r="F93" t="s">
        <v>1256</v>
      </c>
      <c r="G93" t="s">
        <v>1421</v>
      </c>
      <c r="H93" t="s">
        <v>116</v>
      </c>
      <c r="I93" t="s">
        <v>339</v>
      </c>
      <c r="J93" t="s">
        <v>42</v>
      </c>
      <c r="K93" t="s">
        <v>29</v>
      </c>
      <c r="L93" t="s">
        <v>50</v>
      </c>
      <c r="M93" t="s">
        <v>31</v>
      </c>
      <c r="N93" s="4" t="s">
        <v>16975</v>
      </c>
      <c r="O93" t="s">
        <v>28294</v>
      </c>
      <c r="P93" t="s">
        <v>68</v>
      </c>
      <c r="Q93" s="2">
        <v>25595</v>
      </c>
      <c r="R93" t="s">
        <v>33</v>
      </c>
      <c r="S93" t="s">
        <v>57</v>
      </c>
      <c r="T93" t="s">
        <v>35</v>
      </c>
      <c r="U93" s="3">
        <v>2066</v>
      </c>
      <c r="V93" t="s">
        <v>46</v>
      </c>
      <c r="W93" t="s">
        <v>79</v>
      </c>
      <c r="X93" t="s">
        <v>38</v>
      </c>
      <c r="Y93">
        <v>3</v>
      </c>
    </row>
    <row r="94" spans="1:25" x14ac:dyDescent="0.25">
      <c r="A94">
        <v>1093</v>
      </c>
      <c r="B94" t="s">
        <v>20368</v>
      </c>
      <c r="C94" s="1">
        <v>44911</v>
      </c>
      <c r="D94" s="8" t="s">
        <v>16975</v>
      </c>
      <c r="E94" t="s">
        <v>24</v>
      </c>
      <c r="F94" t="s">
        <v>1257</v>
      </c>
      <c r="G94" t="s">
        <v>1425</v>
      </c>
      <c r="H94" t="s">
        <v>87</v>
      </c>
      <c r="I94" t="s">
        <v>339</v>
      </c>
      <c r="J94" t="s">
        <v>28</v>
      </c>
      <c r="K94" t="s">
        <v>51</v>
      </c>
      <c r="L94" t="s">
        <v>42</v>
      </c>
      <c r="M94" t="s">
        <v>31</v>
      </c>
      <c r="N94" s="4" t="s">
        <v>16975</v>
      </c>
      <c r="O94" t="s">
        <v>28294</v>
      </c>
      <c r="P94" t="s">
        <v>83</v>
      </c>
      <c r="Q94" s="2">
        <v>28971</v>
      </c>
      <c r="R94" t="s">
        <v>33</v>
      </c>
      <c r="S94" t="s">
        <v>85</v>
      </c>
      <c r="T94" t="s">
        <v>35</v>
      </c>
      <c r="U94" s="3">
        <v>1886</v>
      </c>
      <c r="V94" t="s">
        <v>94</v>
      </c>
      <c r="W94" t="s">
        <v>37</v>
      </c>
      <c r="X94" t="s">
        <v>38</v>
      </c>
      <c r="Y94">
        <v>3</v>
      </c>
    </row>
    <row r="95" spans="1:25" x14ac:dyDescent="0.25">
      <c r="A95">
        <v>1094</v>
      </c>
      <c r="B95" t="s">
        <v>20369</v>
      </c>
      <c r="C95" s="1">
        <v>45054</v>
      </c>
      <c r="D95" s="8" t="s">
        <v>16975</v>
      </c>
      <c r="E95" t="s">
        <v>332</v>
      </c>
      <c r="F95" t="s">
        <v>1258</v>
      </c>
      <c r="G95" t="s">
        <v>1431</v>
      </c>
      <c r="H95" t="s">
        <v>40</v>
      </c>
      <c r="I95" t="s">
        <v>946</v>
      </c>
      <c r="J95" t="s">
        <v>42</v>
      </c>
      <c r="K95" t="s">
        <v>41</v>
      </c>
      <c r="L95" t="s">
        <v>50</v>
      </c>
      <c r="M95" t="s">
        <v>31</v>
      </c>
      <c r="N95" s="4" t="s">
        <v>16975</v>
      </c>
      <c r="O95" t="s">
        <v>28294</v>
      </c>
      <c r="P95" t="s">
        <v>68</v>
      </c>
      <c r="Q95" s="2">
        <v>34411</v>
      </c>
      <c r="R95" t="s">
        <v>33</v>
      </c>
      <c r="S95" t="s">
        <v>144</v>
      </c>
      <c r="T95" t="s">
        <v>35</v>
      </c>
      <c r="U95" s="3">
        <v>1742</v>
      </c>
      <c r="V95" t="s">
        <v>58</v>
      </c>
      <c r="W95" t="s">
        <v>59</v>
      </c>
      <c r="X95" t="s">
        <v>38</v>
      </c>
      <c r="Y95">
        <v>3</v>
      </c>
    </row>
    <row r="96" spans="1:25" x14ac:dyDescent="0.25">
      <c r="A96">
        <v>1095</v>
      </c>
      <c r="B96" t="s">
        <v>20370</v>
      </c>
      <c r="C96" s="1">
        <v>45023</v>
      </c>
      <c r="D96" s="8" t="s">
        <v>16975</v>
      </c>
      <c r="E96" t="s">
        <v>332</v>
      </c>
      <c r="F96" t="s">
        <v>1259</v>
      </c>
      <c r="G96" t="s">
        <v>1435</v>
      </c>
      <c r="H96" t="s">
        <v>73</v>
      </c>
      <c r="I96" t="s">
        <v>339</v>
      </c>
      <c r="J96" t="s">
        <v>50</v>
      </c>
      <c r="K96" t="s">
        <v>41</v>
      </c>
      <c r="L96" t="s">
        <v>30</v>
      </c>
      <c r="M96" t="s">
        <v>31</v>
      </c>
      <c r="N96" s="4" t="s">
        <v>16975</v>
      </c>
      <c r="O96" t="s">
        <v>28294</v>
      </c>
      <c r="P96" t="s">
        <v>83</v>
      </c>
      <c r="Q96" s="2">
        <v>15308</v>
      </c>
      <c r="R96" t="s">
        <v>33</v>
      </c>
      <c r="S96" t="s">
        <v>85</v>
      </c>
      <c r="T96" t="s">
        <v>35</v>
      </c>
      <c r="U96" s="3">
        <v>2176</v>
      </c>
      <c r="V96" t="s">
        <v>46</v>
      </c>
      <c r="W96" t="s">
        <v>79</v>
      </c>
      <c r="X96" t="s">
        <v>38</v>
      </c>
      <c r="Y96">
        <v>3</v>
      </c>
    </row>
    <row r="97" spans="1:25" x14ac:dyDescent="0.25">
      <c r="A97">
        <v>1096</v>
      </c>
      <c r="B97" t="s">
        <v>20371</v>
      </c>
      <c r="C97" s="1">
        <v>44607</v>
      </c>
      <c r="D97" s="8">
        <v>44853</v>
      </c>
      <c r="E97" t="s">
        <v>24</v>
      </c>
      <c r="F97" t="s">
        <v>1260</v>
      </c>
      <c r="G97" t="s">
        <v>1438</v>
      </c>
      <c r="H97" t="s">
        <v>116</v>
      </c>
      <c r="I97" t="s">
        <v>339</v>
      </c>
      <c r="J97" t="s">
        <v>42</v>
      </c>
      <c r="K97" t="s">
        <v>29</v>
      </c>
      <c r="L97" t="s">
        <v>42</v>
      </c>
      <c r="M97" t="s">
        <v>120</v>
      </c>
      <c r="N97" s="4" t="s">
        <v>1262</v>
      </c>
      <c r="O97" t="s">
        <v>28294</v>
      </c>
      <c r="P97" t="s">
        <v>169</v>
      </c>
      <c r="Q97" s="2">
        <v>26675</v>
      </c>
      <c r="R97" t="s">
        <v>33</v>
      </c>
      <c r="S97" t="s">
        <v>170</v>
      </c>
      <c r="T97" t="s">
        <v>35</v>
      </c>
      <c r="U97" s="3">
        <v>1844</v>
      </c>
      <c r="V97" t="s">
        <v>94</v>
      </c>
      <c r="W97" t="s">
        <v>65</v>
      </c>
      <c r="X97" t="s">
        <v>38</v>
      </c>
      <c r="Y97">
        <v>3</v>
      </c>
    </row>
    <row r="98" spans="1:25" x14ac:dyDescent="0.25">
      <c r="A98">
        <v>1097</v>
      </c>
      <c r="B98" t="s">
        <v>20372</v>
      </c>
      <c r="C98" s="1">
        <v>45124</v>
      </c>
      <c r="D98" s="8">
        <v>45141</v>
      </c>
      <c r="E98" t="s">
        <v>24</v>
      </c>
      <c r="F98" t="s">
        <v>1263</v>
      </c>
      <c r="G98" t="s">
        <v>1443</v>
      </c>
      <c r="H98" t="s">
        <v>96</v>
      </c>
      <c r="I98" t="s">
        <v>339</v>
      </c>
      <c r="J98" t="s">
        <v>28</v>
      </c>
      <c r="K98" t="s">
        <v>51</v>
      </c>
      <c r="L98" t="s">
        <v>42</v>
      </c>
      <c r="M98" t="s">
        <v>74</v>
      </c>
      <c r="N98" s="4" t="s">
        <v>1265</v>
      </c>
      <c r="O98" t="s">
        <v>28294</v>
      </c>
      <c r="P98" t="s">
        <v>68</v>
      </c>
      <c r="Q98" s="2">
        <v>36374</v>
      </c>
      <c r="R98" t="s">
        <v>33</v>
      </c>
      <c r="S98" t="s">
        <v>78</v>
      </c>
      <c r="T98" t="s">
        <v>45</v>
      </c>
      <c r="U98" s="3">
        <v>2132</v>
      </c>
      <c r="V98" t="s">
        <v>46</v>
      </c>
      <c r="W98" t="s">
        <v>79</v>
      </c>
      <c r="X98" t="s">
        <v>38</v>
      </c>
      <c r="Y98">
        <v>3</v>
      </c>
    </row>
    <row r="99" spans="1:25" x14ac:dyDescent="0.25">
      <c r="A99">
        <v>1098</v>
      </c>
      <c r="B99" t="s">
        <v>20373</v>
      </c>
      <c r="C99" s="1">
        <v>43588</v>
      </c>
      <c r="D99" s="8">
        <v>45079</v>
      </c>
      <c r="E99" t="s">
        <v>24</v>
      </c>
      <c r="F99" t="s">
        <v>1266</v>
      </c>
      <c r="G99" t="s">
        <v>1446</v>
      </c>
      <c r="H99" t="s">
        <v>49</v>
      </c>
      <c r="I99" t="s">
        <v>339</v>
      </c>
      <c r="J99" t="s">
        <v>42</v>
      </c>
      <c r="K99" t="s">
        <v>41</v>
      </c>
      <c r="L99" t="s">
        <v>30</v>
      </c>
      <c r="M99" t="s">
        <v>74</v>
      </c>
      <c r="N99" s="4" t="s">
        <v>1268</v>
      </c>
      <c r="O99" t="s">
        <v>28294</v>
      </c>
      <c r="P99" t="s">
        <v>76</v>
      </c>
      <c r="Q99" s="2">
        <v>33979</v>
      </c>
      <c r="R99" t="s">
        <v>33</v>
      </c>
      <c r="S99" t="s">
        <v>85</v>
      </c>
      <c r="T99" t="s">
        <v>45</v>
      </c>
      <c r="U99" s="3">
        <v>1420</v>
      </c>
      <c r="V99" t="s">
        <v>94</v>
      </c>
      <c r="W99" t="s">
        <v>37</v>
      </c>
      <c r="X99" t="s">
        <v>38</v>
      </c>
      <c r="Y99">
        <v>3</v>
      </c>
    </row>
    <row r="100" spans="1:25" x14ac:dyDescent="0.25">
      <c r="A100">
        <v>1099</v>
      </c>
      <c r="B100" t="s">
        <v>20374</v>
      </c>
      <c r="C100" s="1">
        <v>44645</v>
      </c>
      <c r="D100" s="8">
        <v>44673</v>
      </c>
      <c r="E100" t="s">
        <v>24</v>
      </c>
      <c r="F100" t="s">
        <v>1269</v>
      </c>
      <c r="G100" t="s">
        <v>1449</v>
      </c>
      <c r="H100" t="s">
        <v>96</v>
      </c>
      <c r="I100" t="s">
        <v>339</v>
      </c>
      <c r="J100" t="s">
        <v>42</v>
      </c>
      <c r="K100" t="s">
        <v>41</v>
      </c>
      <c r="L100" t="s">
        <v>42</v>
      </c>
      <c r="M100" t="s">
        <v>100</v>
      </c>
      <c r="N100" s="4" t="s">
        <v>1271</v>
      </c>
      <c r="O100" t="s">
        <v>28294</v>
      </c>
      <c r="P100" t="s">
        <v>68</v>
      </c>
      <c r="Q100" s="2">
        <v>26291</v>
      </c>
      <c r="R100" t="s">
        <v>33</v>
      </c>
      <c r="S100" t="s">
        <v>64</v>
      </c>
      <c r="T100" t="s">
        <v>35</v>
      </c>
      <c r="U100" s="3">
        <v>2149</v>
      </c>
      <c r="V100" t="s">
        <v>58</v>
      </c>
      <c r="W100" t="s">
        <v>59</v>
      </c>
      <c r="X100" t="s">
        <v>38</v>
      </c>
      <c r="Y100">
        <v>3</v>
      </c>
    </row>
    <row r="101" spans="1:25" x14ac:dyDescent="0.25">
      <c r="A101">
        <v>1100</v>
      </c>
      <c r="B101" t="s">
        <v>20375</v>
      </c>
      <c r="C101" s="1">
        <v>43928</v>
      </c>
      <c r="D101" s="8" t="s">
        <v>16975</v>
      </c>
      <c r="E101" t="s">
        <v>24</v>
      </c>
      <c r="F101" t="s">
        <v>1272</v>
      </c>
      <c r="G101" t="s">
        <v>1457</v>
      </c>
      <c r="H101" t="s">
        <v>40</v>
      </c>
      <c r="I101" t="s">
        <v>339</v>
      </c>
      <c r="J101" t="s">
        <v>50</v>
      </c>
      <c r="K101" t="s">
        <v>29</v>
      </c>
      <c r="L101" t="s">
        <v>30</v>
      </c>
      <c r="M101" t="s">
        <v>31</v>
      </c>
      <c r="N101" s="4" t="s">
        <v>16975</v>
      </c>
      <c r="O101" t="s">
        <v>28294</v>
      </c>
      <c r="P101" t="s">
        <v>68</v>
      </c>
      <c r="Q101" s="2">
        <v>23507</v>
      </c>
      <c r="R101" t="s">
        <v>33</v>
      </c>
      <c r="S101" t="s">
        <v>64</v>
      </c>
      <c r="T101" t="s">
        <v>45</v>
      </c>
      <c r="U101" s="3">
        <v>2421</v>
      </c>
      <c r="V101" t="s">
        <v>36</v>
      </c>
      <c r="W101" t="s">
        <v>79</v>
      </c>
      <c r="X101" t="s">
        <v>38</v>
      </c>
      <c r="Y101">
        <v>3</v>
      </c>
    </row>
    <row r="102" spans="1:25" x14ac:dyDescent="0.25">
      <c r="A102">
        <v>1101</v>
      </c>
      <c r="B102" t="s">
        <v>20376</v>
      </c>
      <c r="C102" s="1">
        <v>44265</v>
      </c>
      <c r="D102" s="8" t="s">
        <v>16975</v>
      </c>
      <c r="E102" t="s">
        <v>24</v>
      </c>
      <c r="F102" t="s">
        <v>1273</v>
      </c>
      <c r="G102" t="s">
        <v>1460</v>
      </c>
      <c r="H102" t="s">
        <v>61</v>
      </c>
      <c r="I102" t="s">
        <v>339</v>
      </c>
      <c r="J102" t="s">
        <v>50</v>
      </c>
      <c r="K102" t="s">
        <v>41</v>
      </c>
      <c r="L102" t="s">
        <v>42</v>
      </c>
      <c r="M102" t="s">
        <v>31</v>
      </c>
      <c r="N102" s="4" t="s">
        <v>16975</v>
      </c>
      <c r="O102" t="s">
        <v>28294</v>
      </c>
      <c r="P102" t="s">
        <v>83</v>
      </c>
      <c r="Q102" s="2">
        <v>16150</v>
      </c>
      <c r="R102" t="s">
        <v>33</v>
      </c>
      <c r="S102" t="s">
        <v>85</v>
      </c>
      <c r="T102" t="s">
        <v>35</v>
      </c>
      <c r="U102" s="3">
        <v>2451</v>
      </c>
      <c r="V102" t="s">
        <v>36</v>
      </c>
      <c r="W102" t="s">
        <v>37</v>
      </c>
      <c r="X102" t="s">
        <v>38</v>
      </c>
      <c r="Y102">
        <v>3</v>
      </c>
    </row>
    <row r="103" spans="1:25" x14ac:dyDescent="0.25">
      <c r="A103">
        <v>1102</v>
      </c>
      <c r="B103" t="s">
        <v>20377</v>
      </c>
      <c r="C103" s="1">
        <v>43681</v>
      </c>
      <c r="D103" s="8" t="s">
        <v>16975</v>
      </c>
      <c r="E103" t="s">
        <v>332</v>
      </c>
      <c r="F103" t="s">
        <v>1274</v>
      </c>
      <c r="G103" t="s">
        <v>1464</v>
      </c>
      <c r="H103" t="s">
        <v>40</v>
      </c>
      <c r="I103" t="s">
        <v>946</v>
      </c>
      <c r="J103" t="s">
        <v>42</v>
      </c>
      <c r="K103" t="s">
        <v>41</v>
      </c>
      <c r="L103" t="s">
        <v>42</v>
      </c>
      <c r="M103" t="s">
        <v>31</v>
      </c>
      <c r="N103" s="4" t="s">
        <v>16975</v>
      </c>
      <c r="O103" t="s">
        <v>28294</v>
      </c>
      <c r="P103" t="s">
        <v>62</v>
      </c>
      <c r="Q103" s="2">
        <v>19621</v>
      </c>
      <c r="R103" t="s">
        <v>33</v>
      </c>
      <c r="S103" t="s">
        <v>194</v>
      </c>
      <c r="T103" t="s">
        <v>35</v>
      </c>
      <c r="U103" s="3">
        <v>2472</v>
      </c>
      <c r="V103" t="s">
        <v>71</v>
      </c>
      <c r="W103" t="s">
        <v>59</v>
      </c>
      <c r="X103" t="s">
        <v>38</v>
      </c>
      <c r="Y103">
        <v>3</v>
      </c>
    </row>
    <row r="104" spans="1:25" x14ac:dyDescent="0.25">
      <c r="A104">
        <v>1103</v>
      </c>
      <c r="B104" t="s">
        <v>20378</v>
      </c>
      <c r="C104" s="1">
        <v>44297</v>
      </c>
      <c r="D104" s="8">
        <v>45073</v>
      </c>
      <c r="E104" t="s">
        <v>24</v>
      </c>
      <c r="F104" t="s">
        <v>1275</v>
      </c>
      <c r="G104" t="s">
        <v>1468</v>
      </c>
      <c r="H104" t="s">
        <v>67</v>
      </c>
      <c r="I104" t="s">
        <v>339</v>
      </c>
      <c r="J104" t="s">
        <v>50</v>
      </c>
      <c r="K104" t="s">
        <v>29</v>
      </c>
      <c r="L104" t="s">
        <v>30</v>
      </c>
      <c r="M104" t="s">
        <v>74</v>
      </c>
      <c r="N104" s="4" t="s">
        <v>1277</v>
      </c>
      <c r="O104" t="s">
        <v>28294</v>
      </c>
      <c r="P104" t="s">
        <v>105</v>
      </c>
      <c r="Q104" s="2">
        <v>20912</v>
      </c>
      <c r="R104" t="s">
        <v>33</v>
      </c>
      <c r="S104" t="s">
        <v>107</v>
      </c>
      <c r="T104" t="s">
        <v>45</v>
      </c>
      <c r="U104" s="3">
        <v>1938</v>
      </c>
      <c r="V104" t="s">
        <v>94</v>
      </c>
      <c r="W104" t="s">
        <v>37</v>
      </c>
      <c r="X104" t="s">
        <v>38</v>
      </c>
      <c r="Y104">
        <v>3</v>
      </c>
    </row>
    <row r="105" spans="1:25" x14ac:dyDescent="0.25">
      <c r="A105">
        <v>1104</v>
      </c>
      <c r="B105" t="s">
        <v>20379</v>
      </c>
      <c r="C105" s="1">
        <v>43632</v>
      </c>
      <c r="D105" s="8" t="s">
        <v>16975</v>
      </c>
      <c r="E105" t="s">
        <v>24</v>
      </c>
      <c r="F105" t="s">
        <v>1278</v>
      </c>
      <c r="G105" t="s">
        <v>1472</v>
      </c>
      <c r="H105" t="s">
        <v>116</v>
      </c>
      <c r="I105" t="s">
        <v>339</v>
      </c>
      <c r="J105" t="s">
        <v>42</v>
      </c>
      <c r="K105" t="s">
        <v>29</v>
      </c>
      <c r="L105" t="s">
        <v>30</v>
      </c>
      <c r="M105" t="s">
        <v>31</v>
      </c>
      <c r="N105" s="4" t="s">
        <v>16975</v>
      </c>
      <c r="O105" t="s">
        <v>28294</v>
      </c>
      <c r="P105" t="s">
        <v>76</v>
      </c>
      <c r="Q105" s="2">
        <v>34956</v>
      </c>
      <c r="R105" t="s">
        <v>33</v>
      </c>
      <c r="S105" t="s">
        <v>4</v>
      </c>
      <c r="T105" t="s">
        <v>45</v>
      </c>
      <c r="U105" s="3">
        <v>2072</v>
      </c>
      <c r="V105" t="s">
        <v>94</v>
      </c>
      <c r="W105" t="s">
        <v>79</v>
      </c>
      <c r="X105" t="s">
        <v>38</v>
      </c>
      <c r="Y105">
        <v>3</v>
      </c>
    </row>
    <row r="106" spans="1:25" x14ac:dyDescent="0.25">
      <c r="A106">
        <v>1105</v>
      </c>
      <c r="B106" t="s">
        <v>20380</v>
      </c>
      <c r="C106" s="1">
        <v>44112</v>
      </c>
      <c r="D106" s="8">
        <v>44899</v>
      </c>
      <c r="E106" t="s">
        <v>24</v>
      </c>
      <c r="F106" t="s">
        <v>1279</v>
      </c>
      <c r="G106" t="s">
        <v>1476</v>
      </c>
      <c r="H106" t="s">
        <v>49</v>
      </c>
      <c r="I106" t="s">
        <v>339</v>
      </c>
      <c r="J106" t="s">
        <v>28</v>
      </c>
      <c r="K106" t="s">
        <v>41</v>
      </c>
      <c r="L106" t="s">
        <v>50</v>
      </c>
      <c r="M106" t="s">
        <v>120</v>
      </c>
      <c r="N106" s="4" t="s">
        <v>1281</v>
      </c>
      <c r="O106" t="s">
        <v>28294</v>
      </c>
      <c r="P106" t="s">
        <v>62</v>
      </c>
      <c r="Q106" s="2">
        <v>17817</v>
      </c>
      <c r="R106" t="s">
        <v>33</v>
      </c>
      <c r="S106" t="s">
        <v>78</v>
      </c>
      <c r="T106" t="s">
        <v>35</v>
      </c>
      <c r="U106" s="3">
        <v>2176</v>
      </c>
      <c r="V106" t="s">
        <v>46</v>
      </c>
      <c r="W106" t="s">
        <v>59</v>
      </c>
      <c r="X106" t="s">
        <v>38</v>
      </c>
      <c r="Y106">
        <v>3</v>
      </c>
    </row>
    <row r="107" spans="1:25" x14ac:dyDescent="0.25">
      <c r="A107">
        <v>1106</v>
      </c>
      <c r="B107" t="s">
        <v>20381</v>
      </c>
      <c r="C107" s="1">
        <v>44426</v>
      </c>
      <c r="D107" s="8" t="s">
        <v>16975</v>
      </c>
      <c r="E107" t="s">
        <v>332</v>
      </c>
      <c r="F107" t="s">
        <v>1282</v>
      </c>
      <c r="G107" t="s">
        <v>1479</v>
      </c>
      <c r="H107" t="s">
        <v>67</v>
      </c>
      <c r="I107" t="s">
        <v>339</v>
      </c>
      <c r="J107" t="s">
        <v>50</v>
      </c>
      <c r="K107" t="s">
        <v>51</v>
      </c>
      <c r="L107" t="s">
        <v>30</v>
      </c>
      <c r="M107" t="s">
        <v>31</v>
      </c>
      <c r="N107" s="4" t="s">
        <v>16975</v>
      </c>
      <c r="O107" t="s">
        <v>28294</v>
      </c>
      <c r="P107" t="s">
        <v>43</v>
      </c>
      <c r="Q107" s="2">
        <v>34700</v>
      </c>
      <c r="R107" t="s">
        <v>33</v>
      </c>
      <c r="S107" t="s">
        <v>114</v>
      </c>
      <c r="T107" t="s">
        <v>45</v>
      </c>
      <c r="U107" s="3">
        <v>2143</v>
      </c>
      <c r="V107" t="s">
        <v>58</v>
      </c>
      <c r="W107" t="s">
        <v>59</v>
      </c>
      <c r="X107" t="s">
        <v>38</v>
      </c>
      <c r="Y107">
        <v>3</v>
      </c>
    </row>
    <row r="108" spans="1:25" x14ac:dyDescent="0.25">
      <c r="A108">
        <v>1107</v>
      </c>
      <c r="B108" t="s">
        <v>20382</v>
      </c>
      <c r="C108" s="1">
        <v>43906</v>
      </c>
      <c r="D108" s="8" t="s">
        <v>16975</v>
      </c>
      <c r="E108" t="s">
        <v>332</v>
      </c>
      <c r="F108" t="s">
        <v>1283</v>
      </c>
      <c r="G108" t="s">
        <v>1482</v>
      </c>
      <c r="H108" t="s">
        <v>67</v>
      </c>
      <c r="I108" t="s">
        <v>339</v>
      </c>
      <c r="J108" t="s">
        <v>28</v>
      </c>
      <c r="K108" t="s">
        <v>41</v>
      </c>
      <c r="L108" t="s">
        <v>42</v>
      </c>
      <c r="M108" t="s">
        <v>31</v>
      </c>
      <c r="N108" s="4" t="s">
        <v>16975</v>
      </c>
      <c r="O108" t="s">
        <v>28294</v>
      </c>
      <c r="P108" t="s">
        <v>177</v>
      </c>
      <c r="Q108" s="2">
        <v>33643</v>
      </c>
      <c r="R108" t="s">
        <v>33</v>
      </c>
      <c r="S108" t="s">
        <v>64</v>
      </c>
      <c r="T108" t="s">
        <v>35</v>
      </c>
      <c r="U108" s="3">
        <v>1778</v>
      </c>
      <c r="V108" t="s">
        <v>58</v>
      </c>
      <c r="W108" t="s">
        <v>59</v>
      </c>
      <c r="X108" t="s">
        <v>38</v>
      </c>
      <c r="Y108">
        <v>3</v>
      </c>
    </row>
    <row r="109" spans="1:25" x14ac:dyDescent="0.25">
      <c r="A109">
        <v>1108</v>
      </c>
      <c r="B109" t="s">
        <v>20383</v>
      </c>
      <c r="C109" s="1">
        <v>43489</v>
      </c>
      <c r="D109" s="8" t="s">
        <v>16975</v>
      </c>
      <c r="E109" t="s">
        <v>24</v>
      </c>
      <c r="F109" t="s">
        <v>1284</v>
      </c>
      <c r="G109" t="s">
        <v>1488</v>
      </c>
      <c r="H109" t="s">
        <v>61</v>
      </c>
      <c r="I109" t="s">
        <v>946</v>
      </c>
      <c r="J109" t="s">
        <v>50</v>
      </c>
      <c r="K109" t="s">
        <v>41</v>
      </c>
      <c r="L109" t="s">
        <v>50</v>
      </c>
      <c r="M109" t="s">
        <v>31</v>
      </c>
      <c r="N109" s="4" t="s">
        <v>16975</v>
      </c>
      <c r="O109" t="s">
        <v>28294</v>
      </c>
      <c r="P109" t="s">
        <v>62</v>
      </c>
      <c r="Q109" s="2">
        <v>25311</v>
      </c>
      <c r="R109" t="s">
        <v>33</v>
      </c>
      <c r="S109" t="s">
        <v>172</v>
      </c>
      <c r="T109" t="s">
        <v>45</v>
      </c>
      <c r="U109" s="3">
        <v>2324</v>
      </c>
      <c r="V109" t="s">
        <v>36</v>
      </c>
      <c r="W109" t="s">
        <v>65</v>
      </c>
      <c r="X109" t="s">
        <v>38</v>
      </c>
      <c r="Y109">
        <v>3</v>
      </c>
    </row>
    <row r="110" spans="1:25" x14ac:dyDescent="0.25">
      <c r="A110">
        <v>1109</v>
      </c>
      <c r="B110" t="s">
        <v>20384</v>
      </c>
      <c r="C110" s="1">
        <v>44723</v>
      </c>
      <c r="D110" s="8">
        <v>44829</v>
      </c>
      <c r="E110" t="s">
        <v>24</v>
      </c>
      <c r="F110" t="s">
        <v>1285</v>
      </c>
      <c r="G110" t="s">
        <v>1491</v>
      </c>
      <c r="H110" t="s">
        <v>40</v>
      </c>
      <c r="I110" t="s">
        <v>339</v>
      </c>
      <c r="J110" t="s">
        <v>50</v>
      </c>
      <c r="K110" t="s">
        <v>29</v>
      </c>
      <c r="L110" t="s">
        <v>42</v>
      </c>
      <c r="M110" t="s">
        <v>100</v>
      </c>
      <c r="N110" s="4" t="s">
        <v>1287</v>
      </c>
      <c r="O110" t="s">
        <v>28294</v>
      </c>
      <c r="P110" t="s">
        <v>68</v>
      </c>
      <c r="Q110" s="2">
        <v>29860</v>
      </c>
      <c r="R110" t="s">
        <v>33</v>
      </c>
      <c r="S110" t="s">
        <v>64</v>
      </c>
      <c r="T110" t="s">
        <v>35</v>
      </c>
      <c r="U110" s="3">
        <v>1775</v>
      </c>
      <c r="V110" t="s">
        <v>36</v>
      </c>
      <c r="W110" t="s">
        <v>79</v>
      </c>
      <c r="X110" t="s">
        <v>38</v>
      </c>
      <c r="Y110">
        <v>3</v>
      </c>
    </row>
    <row r="111" spans="1:25" x14ac:dyDescent="0.25">
      <c r="A111">
        <v>1110</v>
      </c>
      <c r="B111" t="s">
        <v>20385</v>
      </c>
      <c r="C111" s="1">
        <v>44744</v>
      </c>
      <c r="D111" s="8" t="s">
        <v>16975</v>
      </c>
      <c r="E111" t="s">
        <v>332</v>
      </c>
      <c r="F111" t="s">
        <v>1288</v>
      </c>
      <c r="G111" t="s">
        <v>1495</v>
      </c>
      <c r="H111" t="s">
        <v>87</v>
      </c>
      <c r="I111" t="s">
        <v>339</v>
      </c>
      <c r="J111" t="s">
        <v>50</v>
      </c>
      <c r="K111" t="s">
        <v>51</v>
      </c>
      <c r="L111" t="s">
        <v>30</v>
      </c>
      <c r="M111" t="s">
        <v>31</v>
      </c>
      <c r="N111" s="4" t="s">
        <v>16975</v>
      </c>
      <c r="O111" t="s">
        <v>28294</v>
      </c>
      <c r="P111" t="s">
        <v>62</v>
      </c>
      <c r="Q111" s="2">
        <v>31902</v>
      </c>
      <c r="R111" t="s">
        <v>33</v>
      </c>
      <c r="S111" t="s">
        <v>144</v>
      </c>
      <c r="T111" t="s">
        <v>35</v>
      </c>
      <c r="U111" s="3">
        <v>2148</v>
      </c>
      <c r="V111" t="s">
        <v>94</v>
      </c>
      <c r="W111" t="s">
        <v>59</v>
      </c>
      <c r="X111" t="s">
        <v>38</v>
      </c>
      <c r="Y111">
        <v>3</v>
      </c>
    </row>
    <row r="112" spans="1:25" x14ac:dyDescent="0.25">
      <c r="A112">
        <v>1111</v>
      </c>
      <c r="B112" t="s">
        <v>20386</v>
      </c>
      <c r="C112" s="1">
        <v>43716</v>
      </c>
      <c r="D112" s="8">
        <v>44072</v>
      </c>
      <c r="E112" t="s">
        <v>24</v>
      </c>
      <c r="F112" t="s">
        <v>1289</v>
      </c>
      <c r="G112" t="s">
        <v>1498</v>
      </c>
      <c r="H112" t="s">
        <v>67</v>
      </c>
      <c r="I112" t="s">
        <v>946</v>
      </c>
      <c r="J112" t="s">
        <v>50</v>
      </c>
      <c r="K112" t="s">
        <v>41</v>
      </c>
      <c r="L112" t="s">
        <v>42</v>
      </c>
      <c r="M112" t="s">
        <v>100</v>
      </c>
      <c r="N112" s="4" t="s">
        <v>1291</v>
      </c>
      <c r="O112" t="s">
        <v>28294</v>
      </c>
      <c r="P112" t="s">
        <v>105</v>
      </c>
      <c r="Q112" s="2">
        <v>19145</v>
      </c>
      <c r="R112" t="s">
        <v>33</v>
      </c>
      <c r="S112" t="s">
        <v>107</v>
      </c>
      <c r="T112" t="s">
        <v>35</v>
      </c>
      <c r="U112" s="3">
        <v>2127</v>
      </c>
      <c r="V112" t="s">
        <v>36</v>
      </c>
      <c r="W112" t="s">
        <v>37</v>
      </c>
      <c r="X112" t="s">
        <v>38</v>
      </c>
      <c r="Y112">
        <v>3</v>
      </c>
    </row>
    <row r="113" spans="1:25" x14ac:dyDescent="0.25">
      <c r="A113">
        <v>1112</v>
      </c>
      <c r="B113" t="s">
        <v>20387</v>
      </c>
      <c r="C113" s="1">
        <v>44752</v>
      </c>
      <c r="D113" s="8" t="s">
        <v>16975</v>
      </c>
      <c r="E113" t="s">
        <v>24</v>
      </c>
      <c r="F113" t="s">
        <v>1292</v>
      </c>
      <c r="G113" t="s">
        <v>1501</v>
      </c>
      <c r="H113" t="s">
        <v>99</v>
      </c>
      <c r="I113" t="s">
        <v>339</v>
      </c>
      <c r="J113" t="s">
        <v>50</v>
      </c>
      <c r="K113" t="s">
        <v>41</v>
      </c>
      <c r="L113" t="s">
        <v>42</v>
      </c>
      <c r="M113" t="s">
        <v>31</v>
      </c>
      <c r="N113" s="4" t="s">
        <v>16975</v>
      </c>
      <c r="O113" t="s">
        <v>28294</v>
      </c>
      <c r="P113" t="s">
        <v>83</v>
      </c>
      <c r="Q113" s="2">
        <v>27590</v>
      </c>
      <c r="R113" t="s">
        <v>33</v>
      </c>
      <c r="S113" t="s">
        <v>217</v>
      </c>
      <c r="T113" t="s">
        <v>35</v>
      </c>
      <c r="U113" s="3">
        <v>84262</v>
      </c>
      <c r="V113" t="s">
        <v>36</v>
      </c>
      <c r="W113" t="s">
        <v>59</v>
      </c>
      <c r="X113" t="s">
        <v>38</v>
      </c>
      <c r="Y113">
        <v>3</v>
      </c>
    </row>
    <row r="114" spans="1:25" x14ac:dyDescent="0.25">
      <c r="A114">
        <v>1113</v>
      </c>
      <c r="B114" t="s">
        <v>20388</v>
      </c>
      <c r="C114" s="1">
        <v>44675</v>
      </c>
      <c r="D114" s="8" t="s">
        <v>16975</v>
      </c>
      <c r="E114" t="s">
        <v>24</v>
      </c>
      <c r="F114" t="s">
        <v>1293</v>
      </c>
      <c r="G114" t="s">
        <v>1504</v>
      </c>
      <c r="H114" t="s">
        <v>87</v>
      </c>
      <c r="I114" t="s">
        <v>339</v>
      </c>
      <c r="J114" t="s">
        <v>28</v>
      </c>
      <c r="K114" t="s">
        <v>51</v>
      </c>
      <c r="L114" t="s">
        <v>42</v>
      </c>
      <c r="M114" t="s">
        <v>31</v>
      </c>
      <c r="N114" s="4" t="s">
        <v>16975</v>
      </c>
      <c r="O114" t="s">
        <v>28294</v>
      </c>
      <c r="P114" t="s">
        <v>62</v>
      </c>
      <c r="Q114" s="2">
        <v>28006</v>
      </c>
      <c r="R114" t="s">
        <v>33</v>
      </c>
      <c r="S114" t="s">
        <v>114</v>
      </c>
      <c r="T114" t="s">
        <v>35</v>
      </c>
      <c r="U114" s="3">
        <v>31490</v>
      </c>
      <c r="V114" t="s">
        <v>94</v>
      </c>
      <c r="W114" t="s">
        <v>79</v>
      </c>
      <c r="X114" t="s">
        <v>38</v>
      </c>
      <c r="Y114">
        <v>3</v>
      </c>
    </row>
    <row r="115" spans="1:25" x14ac:dyDescent="0.25">
      <c r="A115">
        <v>1114</v>
      </c>
      <c r="B115" t="s">
        <v>20389</v>
      </c>
      <c r="C115" s="1">
        <v>43921</v>
      </c>
      <c r="D115" s="8" t="s">
        <v>16975</v>
      </c>
      <c r="E115" t="s">
        <v>24</v>
      </c>
      <c r="F115" t="s">
        <v>1294</v>
      </c>
      <c r="G115" t="s">
        <v>1509</v>
      </c>
      <c r="H115" t="s">
        <v>49</v>
      </c>
      <c r="I115" t="s">
        <v>339</v>
      </c>
      <c r="J115" t="s">
        <v>50</v>
      </c>
      <c r="K115" t="s">
        <v>29</v>
      </c>
      <c r="L115" t="s">
        <v>42</v>
      </c>
      <c r="M115" t="s">
        <v>31</v>
      </c>
      <c r="N115" s="4" t="s">
        <v>16975</v>
      </c>
      <c r="O115" t="s">
        <v>28294</v>
      </c>
      <c r="P115" t="s">
        <v>62</v>
      </c>
      <c r="Q115" s="2">
        <v>22281</v>
      </c>
      <c r="R115" t="s">
        <v>33</v>
      </c>
      <c r="S115" t="s">
        <v>64</v>
      </c>
      <c r="T115" t="s">
        <v>35</v>
      </c>
      <c r="U115" s="3">
        <v>59522</v>
      </c>
      <c r="V115" t="s">
        <v>46</v>
      </c>
      <c r="W115" t="s">
        <v>37</v>
      </c>
      <c r="X115" t="s">
        <v>38</v>
      </c>
      <c r="Y115">
        <v>3</v>
      </c>
    </row>
    <row r="116" spans="1:25" x14ac:dyDescent="0.25">
      <c r="A116">
        <v>1115</v>
      </c>
      <c r="B116" t="s">
        <v>20390</v>
      </c>
      <c r="C116" s="1">
        <v>43547</v>
      </c>
      <c r="D116" s="8" t="s">
        <v>16975</v>
      </c>
      <c r="E116" t="s">
        <v>24</v>
      </c>
      <c r="F116" t="s">
        <v>1295</v>
      </c>
      <c r="G116" t="s">
        <v>1514</v>
      </c>
      <c r="H116" t="s">
        <v>116</v>
      </c>
      <c r="I116" t="s">
        <v>946</v>
      </c>
      <c r="J116" t="s">
        <v>28</v>
      </c>
      <c r="K116" t="s">
        <v>41</v>
      </c>
      <c r="L116" t="s">
        <v>42</v>
      </c>
      <c r="M116" t="s">
        <v>31</v>
      </c>
      <c r="N116" s="4" t="s">
        <v>16975</v>
      </c>
      <c r="O116" t="s">
        <v>28294</v>
      </c>
      <c r="P116" t="s">
        <v>68</v>
      </c>
      <c r="Q116" s="2">
        <v>35480</v>
      </c>
      <c r="R116" t="s">
        <v>33</v>
      </c>
      <c r="S116" t="s">
        <v>78</v>
      </c>
      <c r="T116" t="s">
        <v>45</v>
      </c>
      <c r="U116" s="3">
        <v>63452</v>
      </c>
      <c r="V116" t="s">
        <v>71</v>
      </c>
      <c r="W116" t="s">
        <v>37</v>
      </c>
      <c r="X116" t="s">
        <v>38</v>
      </c>
      <c r="Y116">
        <v>3</v>
      </c>
    </row>
    <row r="117" spans="1:25" x14ac:dyDescent="0.25">
      <c r="A117">
        <v>1116</v>
      </c>
      <c r="B117" t="s">
        <v>20391</v>
      </c>
      <c r="C117" s="1">
        <v>43533</v>
      </c>
      <c r="D117" s="8">
        <v>45119</v>
      </c>
      <c r="E117" t="s">
        <v>24</v>
      </c>
      <c r="F117" t="s">
        <v>1296</v>
      </c>
      <c r="G117" t="s">
        <v>1524</v>
      </c>
      <c r="H117" t="s">
        <v>96</v>
      </c>
      <c r="I117" t="s">
        <v>339</v>
      </c>
      <c r="J117" t="s">
        <v>50</v>
      </c>
      <c r="K117" t="s">
        <v>41</v>
      </c>
      <c r="L117" t="s">
        <v>50</v>
      </c>
      <c r="M117" t="s">
        <v>120</v>
      </c>
      <c r="N117" s="4" t="s">
        <v>1298</v>
      </c>
      <c r="O117" t="s">
        <v>28294</v>
      </c>
      <c r="P117" t="s">
        <v>68</v>
      </c>
      <c r="Q117" s="2">
        <v>30904</v>
      </c>
      <c r="R117" t="s">
        <v>33</v>
      </c>
      <c r="S117" t="s">
        <v>57</v>
      </c>
      <c r="T117" t="s">
        <v>45</v>
      </c>
      <c r="U117" s="3">
        <v>50055</v>
      </c>
      <c r="V117" t="s">
        <v>36</v>
      </c>
      <c r="W117" t="s">
        <v>79</v>
      </c>
      <c r="X117" t="s">
        <v>38</v>
      </c>
      <c r="Y117">
        <v>3</v>
      </c>
    </row>
    <row r="118" spans="1:25" x14ac:dyDescent="0.25">
      <c r="A118">
        <v>1117</v>
      </c>
      <c r="B118" t="s">
        <v>20392</v>
      </c>
      <c r="C118" s="1">
        <v>43517</v>
      </c>
      <c r="D118" s="8">
        <v>43530</v>
      </c>
      <c r="E118" t="s">
        <v>24</v>
      </c>
      <c r="F118" t="s">
        <v>1299</v>
      </c>
      <c r="G118" t="s">
        <v>1528</v>
      </c>
      <c r="H118" t="s">
        <v>61</v>
      </c>
      <c r="I118" t="s">
        <v>339</v>
      </c>
      <c r="J118" t="s">
        <v>50</v>
      </c>
      <c r="K118" t="s">
        <v>29</v>
      </c>
      <c r="L118" t="s">
        <v>30</v>
      </c>
      <c r="M118" t="s">
        <v>92</v>
      </c>
      <c r="N118" s="4" t="s">
        <v>1301</v>
      </c>
      <c r="O118" t="s">
        <v>28294</v>
      </c>
      <c r="P118" t="s">
        <v>62</v>
      </c>
      <c r="Q118" s="2">
        <v>35665</v>
      </c>
      <c r="R118" t="s">
        <v>33</v>
      </c>
      <c r="S118" t="s">
        <v>78</v>
      </c>
      <c r="T118" t="s">
        <v>45</v>
      </c>
      <c r="U118" s="3">
        <v>6139</v>
      </c>
      <c r="V118" t="s">
        <v>58</v>
      </c>
      <c r="W118" t="s">
        <v>79</v>
      </c>
      <c r="X118" t="s">
        <v>38</v>
      </c>
      <c r="Y118">
        <v>3</v>
      </c>
    </row>
    <row r="119" spans="1:25" x14ac:dyDescent="0.25">
      <c r="A119">
        <v>1118</v>
      </c>
      <c r="B119" t="s">
        <v>20393</v>
      </c>
      <c r="C119" s="1">
        <v>43742</v>
      </c>
      <c r="D119" s="8">
        <v>44891</v>
      </c>
      <c r="E119" t="s">
        <v>24</v>
      </c>
      <c r="F119" t="s">
        <v>1302</v>
      </c>
      <c r="G119" t="s">
        <v>1531</v>
      </c>
      <c r="H119" t="s">
        <v>73</v>
      </c>
      <c r="I119" t="s">
        <v>339</v>
      </c>
      <c r="J119" t="s">
        <v>50</v>
      </c>
      <c r="K119" t="s">
        <v>51</v>
      </c>
      <c r="L119" t="s">
        <v>30</v>
      </c>
      <c r="M119" t="s">
        <v>100</v>
      </c>
      <c r="N119" s="4" t="s">
        <v>1304</v>
      </c>
      <c r="O119" t="s">
        <v>28294</v>
      </c>
      <c r="P119" t="s">
        <v>83</v>
      </c>
      <c r="Q119" s="2">
        <v>27819</v>
      </c>
      <c r="R119" t="s">
        <v>33</v>
      </c>
      <c r="S119" t="s">
        <v>217</v>
      </c>
      <c r="T119" t="s">
        <v>45</v>
      </c>
      <c r="U119" s="3">
        <v>44761</v>
      </c>
      <c r="V119" t="s">
        <v>94</v>
      </c>
      <c r="W119" t="s">
        <v>79</v>
      </c>
      <c r="X119" t="s">
        <v>38</v>
      </c>
      <c r="Y119">
        <v>3</v>
      </c>
    </row>
    <row r="120" spans="1:25" x14ac:dyDescent="0.25">
      <c r="A120">
        <v>1119</v>
      </c>
      <c r="B120" t="s">
        <v>20394</v>
      </c>
      <c r="C120" s="1">
        <v>43793</v>
      </c>
      <c r="D120" s="8">
        <v>44185</v>
      </c>
      <c r="E120" t="s">
        <v>24</v>
      </c>
      <c r="F120" t="s">
        <v>1305</v>
      </c>
      <c r="G120" t="s">
        <v>1534</v>
      </c>
      <c r="H120" t="s">
        <v>67</v>
      </c>
      <c r="I120" t="s">
        <v>339</v>
      </c>
      <c r="J120" t="s">
        <v>42</v>
      </c>
      <c r="K120" t="s">
        <v>29</v>
      </c>
      <c r="L120" t="s">
        <v>42</v>
      </c>
      <c r="M120" t="s">
        <v>74</v>
      </c>
      <c r="N120" s="4" t="s">
        <v>1307</v>
      </c>
      <c r="O120" t="s">
        <v>28294</v>
      </c>
      <c r="P120" t="s">
        <v>68</v>
      </c>
      <c r="Q120" s="2">
        <v>34699</v>
      </c>
      <c r="R120" t="s">
        <v>33</v>
      </c>
      <c r="S120" t="s">
        <v>64</v>
      </c>
      <c r="T120" t="s">
        <v>35</v>
      </c>
      <c r="U120" s="3">
        <v>49105</v>
      </c>
      <c r="V120" t="s">
        <v>36</v>
      </c>
      <c r="W120" t="s">
        <v>59</v>
      </c>
      <c r="X120" t="s">
        <v>38</v>
      </c>
      <c r="Y120">
        <v>3</v>
      </c>
    </row>
    <row r="121" spans="1:25" x14ac:dyDescent="0.25">
      <c r="A121">
        <v>1120</v>
      </c>
      <c r="B121" t="s">
        <v>20395</v>
      </c>
      <c r="C121" s="1">
        <v>44060</v>
      </c>
      <c r="D121" s="8" t="s">
        <v>16975</v>
      </c>
      <c r="E121" t="s">
        <v>24</v>
      </c>
      <c r="F121" t="s">
        <v>1308</v>
      </c>
      <c r="G121" t="s">
        <v>1537</v>
      </c>
      <c r="H121" t="s">
        <v>26</v>
      </c>
      <c r="I121" t="s">
        <v>946</v>
      </c>
      <c r="J121" t="s">
        <v>42</v>
      </c>
      <c r="K121" t="s">
        <v>51</v>
      </c>
      <c r="L121" t="s">
        <v>30</v>
      </c>
      <c r="M121" t="s">
        <v>31</v>
      </c>
      <c r="N121" s="4" t="s">
        <v>16975</v>
      </c>
      <c r="O121" t="s">
        <v>28294</v>
      </c>
      <c r="P121" t="s">
        <v>319</v>
      </c>
      <c r="Q121" s="2">
        <v>25101</v>
      </c>
      <c r="R121" t="s">
        <v>33</v>
      </c>
      <c r="S121" t="s">
        <v>530</v>
      </c>
      <c r="T121" t="s">
        <v>35</v>
      </c>
      <c r="U121" s="3">
        <v>24637</v>
      </c>
      <c r="V121" t="s">
        <v>71</v>
      </c>
      <c r="W121" t="s">
        <v>79</v>
      </c>
      <c r="X121" t="s">
        <v>38</v>
      </c>
      <c r="Y121">
        <v>3</v>
      </c>
    </row>
    <row r="122" spans="1:25" x14ac:dyDescent="0.25">
      <c r="A122">
        <v>1121</v>
      </c>
      <c r="B122" t="s">
        <v>20396</v>
      </c>
      <c r="C122" s="1">
        <v>44271</v>
      </c>
      <c r="D122" s="8" t="s">
        <v>16975</v>
      </c>
      <c r="E122" t="s">
        <v>1309</v>
      </c>
      <c r="F122" t="s">
        <v>1310</v>
      </c>
      <c r="G122" t="s">
        <v>1541</v>
      </c>
      <c r="H122" t="s">
        <v>40</v>
      </c>
      <c r="I122" t="s">
        <v>946</v>
      </c>
      <c r="J122" t="s">
        <v>42</v>
      </c>
      <c r="K122" t="s">
        <v>29</v>
      </c>
      <c r="L122" t="s">
        <v>50</v>
      </c>
      <c r="M122" t="s">
        <v>31</v>
      </c>
      <c r="N122" s="4" t="s">
        <v>16975</v>
      </c>
      <c r="O122" t="s">
        <v>28294</v>
      </c>
      <c r="P122" t="s">
        <v>43</v>
      </c>
      <c r="Q122" s="2">
        <v>29735</v>
      </c>
      <c r="R122" t="s">
        <v>33</v>
      </c>
      <c r="S122" t="s">
        <v>114</v>
      </c>
      <c r="T122" t="s">
        <v>35</v>
      </c>
      <c r="U122" s="3">
        <v>87582</v>
      </c>
      <c r="V122" t="s">
        <v>46</v>
      </c>
      <c r="W122" t="s">
        <v>37</v>
      </c>
      <c r="X122" t="s">
        <v>38</v>
      </c>
      <c r="Y122">
        <v>3</v>
      </c>
    </row>
    <row r="123" spans="1:25" x14ac:dyDescent="0.25">
      <c r="A123">
        <v>1122</v>
      </c>
      <c r="B123" t="s">
        <v>20397</v>
      </c>
      <c r="C123" s="1">
        <v>44516</v>
      </c>
      <c r="D123" s="8">
        <v>44799</v>
      </c>
      <c r="E123" t="s">
        <v>1309</v>
      </c>
      <c r="F123" t="s">
        <v>1311</v>
      </c>
      <c r="G123" t="s">
        <v>1548</v>
      </c>
      <c r="H123" t="s">
        <v>99</v>
      </c>
      <c r="I123" t="s">
        <v>339</v>
      </c>
      <c r="J123" t="s">
        <v>28</v>
      </c>
      <c r="K123" t="s">
        <v>29</v>
      </c>
      <c r="L123" t="s">
        <v>42</v>
      </c>
      <c r="M123" t="s">
        <v>100</v>
      </c>
      <c r="N123" s="4" t="s">
        <v>1313</v>
      </c>
      <c r="O123" t="s">
        <v>28294</v>
      </c>
      <c r="P123" t="s">
        <v>62</v>
      </c>
      <c r="Q123" s="2">
        <v>27711</v>
      </c>
      <c r="R123" t="s">
        <v>33</v>
      </c>
      <c r="S123" t="s">
        <v>78</v>
      </c>
      <c r="T123" t="s">
        <v>35</v>
      </c>
      <c r="U123" s="3">
        <v>35632</v>
      </c>
      <c r="V123" t="s">
        <v>36</v>
      </c>
      <c r="W123" t="s">
        <v>65</v>
      </c>
      <c r="X123" t="s">
        <v>38</v>
      </c>
      <c r="Y123">
        <v>3</v>
      </c>
    </row>
    <row r="124" spans="1:25" x14ac:dyDescent="0.25">
      <c r="A124">
        <v>1123</v>
      </c>
      <c r="B124" t="s">
        <v>20398</v>
      </c>
      <c r="C124" s="1">
        <v>44684</v>
      </c>
      <c r="D124" s="8" t="s">
        <v>16975</v>
      </c>
      <c r="E124" t="s">
        <v>1309</v>
      </c>
      <c r="F124" t="s">
        <v>1314</v>
      </c>
      <c r="G124" t="s">
        <v>1553</v>
      </c>
      <c r="H124" t="s">
        <v>87</v>
      </c>
      <c r="I124" t="s">
        <v>339</v>
      </c>
      <c r="J124" t="s">
        <v>50</v>
      </c>
      <c r="K124" t="s">
        <v>51</v>
      </c>
      <c r="L124" t="s">
        <v>50</v>
      </c>
      <c r="M124" t="s">
        <v>31</v>
      </c>
      <c r="N124" s="4" t="s">
        <v>16975</v>
      </c>
      <c r="O124" t="s">
        <v>28294</v>
      </c>
      <c r="P124" t="s">
        <v>68</v>
      </c>
      <c r="Q124" s="2">
        <v>24052</v>
      </c>
      <c r="R124" t="s">
        <v>33</v>
      </c>
      <c r="S124" t="s">
        <v>114</v>
      </c>
      <c r="T124" t="s">
        <v>35</v>
      </c>
      <c r="U124" s="3">
        <v>38475</v>
      </c>
      <c r="V124" t="s">
        <v>58</v>
      </c>
      <c r="W124" t="s">
        <v>65</v>
      </c>
      <c r="X124" t="s">
        <v>38</v>
      </c>
      <c r="Y124">
        <v>3</v>
      </c>
    </row>
    <row r="125" spans="1:25" x14ac:dyDescent="0.25">
      <c r="A125">
        <v>1124</v>
      </c>
      <c r="B125" t="s">
        <v>20399</v>
      </c>
      <c r="C125" s="1">
        <v>43823</v>
      </c>
      <c r="D125" s="8">
        <v>44876</v>
      </c>
      <c r="E125" t="s">
        <v>1309</v>
      </c>
      <c r="F125" t="s">
        <v>1315</v>
      </c>
      <c r="G125" t="s">
        <v>1556</v>
      </c>
      <c r="H125" t="s">
        <v>49</v>
      </c>
      <c r="I125" t="s">
        <v>339</v>
      </c>
      <c r="J125" t="s">
        <v>50</v>
      </c>
      <c r="K125" t="s">
        <v>41</v>
      </c>
      <c r="L125" t="s">
        <v>50</v>
      </c>
      <c r="M125" t="s">
        <v>74</v>
      </c>
      <c r="N125" s="4" t="s">
        <v>1317</v>
      </c>
      <c r="O125" t="s">
        <v>28294</v>
      </c>
      <c r="P125" t="s">
        <v>83</v>
      </c>
      <c r="Q125" s="2">
        <v>31580</v>
      </c>
      <c r="R125" t="s">
        <v>33</v>
      </c>
      <c r="S125" t="s">
        <v>78</v>
      </c>
      <c r="T125" t="s">
        <v>35</v>
      </c>
      <c r="U125" s="3">
        <v>80817</v>
      </c>
      <c r="V125" t="s">
        <v>58</v>
      </c>
      <c r="W125" t="s">
        <v>65</v>
      </c>
      <c r="X125" t="s">
        <v>38</v>
      </c>
      <c r="Y125">
        <v>3</v>
      </c>
    </row>
    <row r="126" spans="1:25" x14ac:dyDescent="0.25">
      <c r="A126">
        <v>1125</v>
      </c>
      <c r="B126" t="s">
        <v>20400</v>
      </c>
      <c r="C126" s="1">
        <v>44490</v>
      </c>
      <c r="D126" s="8" t="s">
        <v>16975</v>
      </c>
      <c r="E126" t="s">
        <v>332</v>
      </c>
      <c r="F126" t="s">
        <v>1318</v>
      </c>
      <c r="G126" t="s">
        <v>1561</v>
      </c>
      <c r="H126" t="s">
        <v>73</v>
      </c>
      <c r="I126" t="s">
        <v>339</v>
      </c>
      <c r="J126" t="s">
        <v>28</v>
      </c>
      <c r="K126" t="s">
        <v>51</v>
      </c>
      <c r="L126" t="s">
        <v>42</v>
      </c>
      <c r="M126" t="s">
        <v>31</v>
      </c>
      <c r="N126" s="4" t="s">
        <v>16975</v>
      </c>
      <c r="O126" t="s">
        <v>28294</v>
      </c>
      <c r="P126" t="s">
        <v>43</v>
      </c>
      <c r="Q126" s="2">
        <v>33363</v>
      </c>
      <c r="R126" t="s">
        <v>33</v>
      </c>
      <c r="S126" t="s">
        <v>114</v>
      </c>
      <c r="T126" t="s">
        <v>45</v>
      </c>
      <c r="U126" s="3">
        <v>10511</v>
      </c>
      <c r="V126" t="s">
        <v>46</v>
      </c>
      <c r="W126" t="s">
        <v>65</v>
      </c>
      <c r="X126" t="s">
        <v>38</v>
      </c>
      <c r="Y126">
        <v>3</v>
      </c>
    </row>
    <row r="127" spans="1:25" x14ac:dyDescent="0.25">
      <c r="A127">
        <v>1126</v>
      </c>
      <c r="B127" t="s">
        <v>20401</v>
      </c>
      <c r="C127" s="1">
        <v>43351</v>
      </c>
      <c r="D127" s="8">
        <v>43896</v>
      </c>
      <c r="E127" t="s">
        <v>332</v>
      </c>
      <c r="F127" t="s">
        <v>1319</v>
      </c>
      <c r="G127" t="s">
        <v>1564</v>
      </c>
      <c r="H127" t="s">
        <v>87</v>
      </c>
      <c r="I127" t="s">
        <v>339</v>
      </c>
      <c r="J127" t="s">
        <v>42</v>
      </c>
      <c r="K127" t="s">
        <v>29</v>
      </c>
      <c r="L127" t="s">
        <v>30</v>
      </c>
      <c r="M127" t="s">
        <v>100</v>
      </c>
      <c r="N127" s="4" t="s">
        <v>1321</v>
      </c>
      <c r="O127" t="s">
        <v>28294</v>
      </c>
      <c r="P127" t="s">
        <v>83</v>
      </c>
      <c r="Q127" s="2">
        <v>21850</v>
      </c>
      <c r="R127" t="s">
        <v>33</v>
      </c>
      <c r="S127" t="s">
        <v>85</v>
      </c>
      <c r="T127" t="s">
        <v>45</v>
      </c>
      <c r="U127" s="3">
        <v>6305</v>
      </c>
      <c r="V127" t="s">
        <v>36</v>
      </c>
      <c r="W127" t="s">
        <v>79</v>
      </c>
      <c r="X127" t="s">
        <v>38</v>
      </c>
      <c r="Y127">
        <v>3</v>
      </c>
    </row>
    <row r="128" spans="1:25" x14ac:dyDescent="0.25">
      <c r="A128">
        <v>1127</v>
      </c>
      <c r="B128" t="s">
        <v>20402</v>
      </c>
      <c r="C128" s="1">
        <v>43522</v>
      </c>
      <c r="D128" s="8" t="s">
        <v>16975</v>
      </c>
      <c r="E128" t="s">
        <v>332</v>
      </c>
      <c r="F128" t="s">
        <v>1322</v>
      </c>
      <c r="G128" t="s">
        <v>1568</v>
      </c>
      <c r="H128" t="s">
        <v>49</v>
      </c>
      <c r="I128" t="s">
        <v>339</v>
      </c>
      <c r="J128" t="s">
        <v>50</v>
      </c>
      <c r="K128" t="s">
        <v>41</v>
      </c>
      <c r="L128" t="s">
        <v>50</v>
      </c>
      <c r="M128" t="s">
        <v>31</v>
      </c>
      <c r="N128" s="4" t="s">
        <v>16975</v>
      </c>
      <c r="O128" t="s">
        <v>28294</v>
      </c>
      <c r="P128" t="s">
        <v>62</v>
      </c>
      <c r="Q128" s="2">
        <v>36978</v>
      </c>
      <c r="R128" t="s">
        <v>33</v>
      </c>
      <c r="S128" t="s">
        <v>78</v>
      </c>
      <c r="T128" t="s">
        <v>45</v>
      </c>
      <c r="U128" s="3">
        <v>33576</v>
      </c>
      <c r="V128" t="s">
        <v>36</v>
      </c>
      <c r="W128" t="s">
        <v>65</v>
      </c>
      <c r="X128" t="s">
        <v>38</v>
      </c>
      <c r="Y128">
        <v>3</v>
      </c>
    </row>
    <row r="129" spans="1:25" x14ac:dyDescent="0.25">
      <c r="A129">
        <v>1128</v>
      </c>
      <c r="B129" t="s">
        <v>20403</v>
      </c>
      <c r="C129" s="1">
        <v>45037</v>
      </c>
      <c r="D129" s="8" t="s">
        <v>16975</v>
      </c>
      <c r="E129" t="s">
        <v>332</v>
      </c>
      <c r="F129" t="s">
        <v>1323</v>
      </c>
      <c r="G129" t="s">
        <v>1574</v>
      </c>
      <c r="H129" t="s">
        <v>67</v>
      </c>
      <c r="I129" t="s">
        <v>339</v>
      </c>
      <c r="J129" t="s">
        <v>42</v>
      </c>
      <c r="K129" t="s">
        <v>51</v>
      </c>
      <c r="L129" t="s">
        <v>42</v>
      </c>
      <c r="M129" t="s">
        <v>31</v>
      </c>
      <c r="N129" s="4" t="s">
        <v>16975</v>
      </c>
      <c r="O129" t="s">
        <v>28294</v>
      </c>
      <c r="P129" t="s">
        <v>62</v>
      </c>
      <c r="Q129" s="2">
        <v>20991</v>
      </c>
      <c r="R129" t="s">
        <v>33</v>
      </c>
      <c r="S129" t="s">
        <v>78</v>
      </c>
      <c r="T129" t="s">
        <v>35</v>
      </c>
      <c r="U129" s="3">
        <v>12707</v>
      </c>
      <c r="V129" t="s">
        <v>46</v>
      </c>
      <c r="W129" t="s">
        <v>65</v>
      </c>
      <c r="X129" t="s">
        <v>38</v>
      </c>
      <c r="Y129">
        <v>3</v>
      </c>
    </row>
    <row r="130" spans="1:25" x14ac:dyDescent="0.25">
      <c r="A130">
        <v>1129</v>
      </c>
      <c r="B130" t="s">
        <v>20404</v>
      </c>
      <c r="C130" s="1">
        <v>43727</v>
      </c>
      <c r="D130" s="8">
        <v>44492</v>
      </c>
      <c r="E130" t="s">
        <v>332</v>
      </c>
      <c r="F130" t="s">
        <v>1324</v>
      </c>
      <c r="G130" t="s">
        <v>1579</v>
      </c>
      <c r="H130" t="s">
        <v>26</v>
      </c>
      <c r="I130" t="s">
        <v>339</v>
      </c>
      <c r="J130" t="s">
        <v>50</v>
      </c>
      <c r="K130" t="s">
        <v>51</v>
      </c>
      <c r="L130" t="s">
        <v>42</v>
      </c>
      <c r="M130" t="s">
        <v>92</v>
      </c>
      <c r="N130" s="4" t="s">
        <v>1326</v>
      </c>
      <c r="O130" t="s">
        <v>28294</v>
      </c>
      <c r="P130" t="s">
        <v>68</v>
      </c>
      <c r="Q130" s="2">
        <v>20592</v>
      </c>
      <c r="R130" t="s">
        <v>33</v>
      </c>
      <c r="S130" t="s">
        <v>166</v>
      </c>
      <c r="T130" t="s">
        <v>35</v>
      </c>
      <c r="U130" s="3">
        <v>73131</v>
      </c>
      <c r="V130" t="s">
        <v>58</v>
      </c>
      <c r="W130" t="s">
        <v>65</v>
      </c>
      <c r="X130" t="s">
        <v>38</v>
      </c>
      <c r="Y130">
        <v>3</v>
      </c>
    </row>
    <row r="131" spans="1:25" x14ac:dyDescent="0.25">
      <c r="A131">
        <v>1130</v>
      </c>
      <c r="B131" t="s">
        <v>20405</v>
      </c>
      <c r="C131" s="1">
        <v>44188</v>
      </c>
      <c r="D131" s="8" t="s">
        <v>16975</v>
      </c>
      <c r="E131" t="s">
        <v>24</v>
      </c>
      <c r="F131" t="s">
        <v>1327</v>
      </c>
      <c r="G131" t="s">
        <v>1584</v>
      </c>
      <c r="H131" t="s">
        <v>96</v>
      </c>
      <c r="I131" t="s">
        <v>339</v>
      </c>
      <c r="J131" t="s">
        <v>28</v>
      </c>
      <c r="K131" t="s">
        <v>41</v>
      </c>
      <c r="L131" t="s">
        <v>42</v>
      </c>
      <c r="M131" t="s">
        <v>31</v>
      </c>
      <c r="N131" s="4" t="s">
        <v>16975</v>
      </c>
      <c r="O131" t="s">
        <v>28294</v>
      </c>
      <c r="P131" t="s">
        <v>437</v>
      </c>
      <c r="Q131" s="2">
        <v>35478</v>
      </c>
      <c r="R131" t="s">
        <v>33</v>
      </c>
      <c r="S131" t="s">
        <v>621</v>
      </c>
      <c r="T131" t="s">
        <v>35</v>
      </c>
      <c r="U131" s="3">
        <v>37659</v>
      </c>
      <c r="V131" t="s">
        <v>46</v>
      </c>
      <c r="W131" t="s">
        <v>79</v>
      </c>
      <c r="X131" t="s">
        <v>38</v>
      </c>
      <c r="Y131">
        <v>3</v>
      </c>
    </row>
    <row r="132" spans="1:25" x14ac:dyDescent="0.25">
      <c r="A132">
        <v>1131</v>
      </c>
      <c r="B132" t="s">
        <v>20406</v>
      </c>
      <c r="C132" s="1">
        <v>43553</v>
      </c>
      <c r="D132" s="8" t="s">
        <v>16975</v>
      </c>
      <c r="E132" t="s">
        <v>24</v>
      </c>
      <c r="F132" t="s">
        <v>1328</v>
      </c>
      <c r="G132" t="s">
        <v>1587</v>
      </c>
      <c r="H132" t="s">
        <v>40</v>
      </c>
      <c r="I132" t="s">
        <v>339</v>
      </c>
      <c r="J132" t="s">
        <v>42</v>
      </c>
      <c r="K132" t="s">
        <v>51</v>
      </c>
      <c r="L132" t="s">
        <v>42</v>
      </c>
      <c r="M132" t="s">
        <v>31</v>
      </c>
      <c r="N132" s="4" t="s">
        <v>16975</v>
      </c>
      <c r="O132" t="s">
        <v>28294</v>
      </c>
      <c r="P132" t="s">
        <v>105</v>
      </c>
      <c r="Q132" s="2">
        <v>34780</v>
      </c>
      <c r="R132" t="s">
        <v>33</v>
      </c>
      <c r="S132" t="s">
        <v>140</v>
      </c>
      <c r="T132" t="s">
        <v>35</v>
      </c>
      <c r="U132" s="3">
        <v>48502</v>
      </c>
      <c r="V132" t="s">
        <v>71</v>
      </c>
      <c r="W132" t="s">
        <v>59</v>
      </c>
      <c r="X132" t="s">
        <v>38</v>
      </c>
      <c r="Y132">
        <v>3</v>
      </c>
    </row>
    <row r="133" spans="1:25" x14ac:dyDescent="0.25">
      <c r="A133">
        <v>1132</v>
      </c>
      <c r="B133" t="s">
        <v>20407</v>
      </c>
      <c r="C133" s="1">
        <v>44331</v>
      </c>
      <c r="D133" s="8">
        <v>45049</v>
      </c>
      <c r="E133" t="s">
        <v>24</v>
      </c>
      <c r="F133" t="s">
        <v>1329</v>
      </c>
      <c r="G133" t="s">
        <v>1590</v>
      </c>
      <c r="H133" t="s">
        <v>87</v>
      </c>
      <c r="I133" t="s">
        <v>339</v>
      </c>
      <c r="J133" t="s">
        <v>28</v>
      </c>
      <c r="K133" t="s">
        <v>51</v>
      </c>
      <c r="L133" t="s">
        <v>50</v>
      </c>
      <c r="M133" t="s">
        <v>74</v>
      </c>
      <c r="N133" s="4" t="s">
        <v>1331</v>
      </c>
      <c r="O133" t="s">
        <v>28294</v>
      </c>
      <c r="P133" t="s">
        <v>43</v>
      </c>
      <c r="Q133" s="2">
        <v>23319</v>
      </c>
      <c r="R133" t="s">
        <v>33</v>
      </c>
      <c r="S133" t="s">
        <v>64</v>
      </c>
      <c r="T133" t="s">
        <v>35</v>
      </c>
      <c r="U133" s="3">
        <v>88428</v>
      </c>
      <c r="V133" t="s">
        <v>46</v>
      </c>
      <c r="W133" t="s">
        <v>37</v>
      </c>
      <c r="X133" t="s">
        <v>38</v>
      </c>
      <c r="Y133">
        <v>3</v>
      </c>
    </row>
    <row r="134" spans="1:25" x14ac:dyDescent="0.25">
      <c r="A134">
        <v>1133</v>
      </c>
      <c r="B134" t="s">
        <v>20408</v>
      </c>
      <c r="C134" s="1">
        <v>44634</v>
      </c>
      <c r="D134" s="8">
        <v>44836</v>
      </c>
      <c r="E134" t="s">
        <v>24</v>
      </c>
      <c r="F134" t="s">
        <v>1332</v>
      </c>
      <c r="G134" t="s">
        <v>1595</v>
      </c>
      <c r="H134" t="s">
        <v>49</v>
      </c>
      <c r="I134" t="s">
        <v>339</v>
      </c>
      <c r="J134" t="s">
        <v>50</v>
      </c>
      <c r="K134" t="s">
        <v>51</v>
      </c>
      <c r="L134" t="s">
        <v>42</v>
      </c>
      <c r="M134" t="s">
        <v>120</v>
      </c>
      <c r="N134" s="4" t="s">
        <v>1334</v>
      </c>
      <c r="O134" t="s">
        <v>28294</v>
      </c>
      <c r="P134" t="s">
        <v>43</v>
      </c>
      <c r="Q134" s="2">
        <v>18222</v>
      </c>
      <c r="R134" t="s">
        <v>33</v>
      </c>
      <c r="S134" t="s">
        <v>85</v>
      </c>
      <c r="T134" t="s">
        <v>35</v>
      </c>
      <c r="U134" s="3">
        <v>95347</v>
      </c>
      <c r="V134" t="s">
        <v>46</v>
      </c>
      <c r="W134" t="s">
        <v>65</v>
      </c>
      <c r="X134" t="s">
        <v>38</v>
      </c>
      <c r="Y134">
        <v>3</v>
      </c>
    </row>
    <row r="135" spans="1:25" x14ac:dyDescent="0.25">
      <c r="A135">
        <v>1134</v>
      </c>
      <c r="B135" t="s">
        <v>20409</v>
      </c>
      <c r="C135" s="1">
        <v>44536</v>
      </c>
      <c r="D135" s="8">
        <v>44569</v>
      </c>
      <c r="E135" t="s">
        <v>24</v>
      </c>
      <c r="F135" t="s">
        <v>1335</v>
      </c>
      <c r="G135" t="s">
        <v>1599</v>
      </c>
      <c r="H135" t="s">
        <v>67</v>
      </c>
      <c r="I135" t="s">
        <v>339</v>
      </c>
      <c r="J135" t="s">
        <v>42</v>
      </c>
      <c r="K135" t="s">
        <v>29</v>
      </c>
      <c r="L135" t="s">
        <v>30</v>
      </c>
      <c r="M135" t="s">
        <v>100</v>
      </c>
      <c r="N135" s="4" t="s">
        <v>1337</v>
      </c>
      <c r="O135" t="s">
        <v>28294</v>
      </c>
      <c r="P135" t="s">
        <v>62</v>
      </c>
      <c r="Q135" s="2">
        <v>35315</v>
      </c>
      <c r="R135" t="s">
        <v>33</v>
      </c>
      <c r="S135" t="s">
        <v>78</v>
      </c>
      <c r="T135" t="s">
        <v>35</v>
      </c>
      <c r="U135" s="3">
        <v>80920</v>
      </c>
      <c r="V135" t="s">
        <v>94</v>
      </c>
      <c r="W135" t="s">
        <v>59</v>
      </c>
      <c r="X135" t="s">
        <v>38</v>
      </c>
      <c r="Y135">
        <v>3</v>
      </c>
    </row>
    <row r="136" spans="1:25" x14ac:dyDescent="0.25">
      <c r="A136">
        <v>1135</v>
      </c>
      <c r="B136" t="s">
        <v>20410</v>
      </c>
      <c r="C136" s="1">
        <v>44496</v>
      </c>
      <c r="D136" s="8" t="s">
        <v>16975</v>
      </c>
      <c r="E136" t="s">
        <v>24</v>
      </c>
      <c r="F136" t="s">
        <v>1338</v>
      </c>
      <c r="G136" t="s">
        <v>1602</v>
      </c>
      <c r="H136" t="s">
        <v>26</v>
      </c>
      <c r="I136" t="s">
        <v>946</v>
      </c>
      <c r="J136" t="s">
        <v>50</v>
      </c>
      <c r="K136" t="s">
        <v>41</v>
      </c>
      <c r="L136" t="s">
        <v>30</v>
      </c>
      <c r="M136" t="s">
        <v>31</v>
      </c>
      <c r="N136" s="4" t="s">
        <v>16975</v>
      </c>
      <c r="O136" t="s">
        <v>28294</v>
      </c>
      <c r="P136" t="s">
        <v>83</v>
      </c>
      <c r="Q136" s="2">
        <v>23619</v>
      </c>
      <c r="R136" t="s">
        <v>33</v>
      </c>
      <c r="S136" t="s">
        <v>874</v>
      </c>
      <c r="T136" t="s">
        <v>45</v>
      </c>
      <c r="U136" s="3">
        <v>7440</v>
      </c>
      <c r="V136" t="s">
        <v>58</v>
      </c>
      <c r="W136" t="s">
        <v>37</v>
      </c>
      <c r="X136" t="s">
        <v>38</v>
      </c>
      <c r="Y136">
        <v>3</v>
      </c>
    </row>
    <row r="137" spans="1:25" x14ac:dyDescent="0.25">
      <c r="A137">
        <v>1136</v>
      </c>
      <c r="B137" t="s">
        <v>20411</v>
      </c>
      <c r="C137" s="1">
        <v>45017</v>
      </c>
      <c r="D137" s="8" t="s">
        <v>16975</v>
      </c>
      <c r="E137" t="s">
        <v>24</v>
      </c>
      <c r="F137" t="s">
        <v>1339</v>
      </c>
      <c r="G137" t="s">
        <v>1610</v>
      </c>
      <c r="H137" t="s">
        <v>96</v>
      </c>
      <c r="I137" t="s">
        <v>946</v>
      </c>
      <c r="J137" t="s">
        <v>50</v>
      </c>
      <c r="K137" t="s">
        <v>41</v>
      </c>
      <c r="L137" t="s">
        <v>30</v>
      </c>
      <c r="M137" t="s">
        <v>31</v>
      </c>
      <c r="N137" s="4" t="s">
        <v>16975</v>
      </c>
      <c r="O137" t="s">
        <v>28294</v>
      </c>
      <c r="P137" t="s">
        <v>68</v>
      </c>
      <c r="Q137" s="2">
        <v>16888</v>
      </c>
      <c r="R137" t="s">
        <v>33</v>
      </c>
      <c r="S137" t="s">
        <v>70</v>
      </c>
      <c r="T137" t="s">
        <v>45</v>
      </c>
      <c r="U137" s="3">
        <v>84202</v>
      </c>
      <c r="V137" t="s">
        <v>58</v>
      </c>
      <c r="W137" t="s">
        <v>79</v>
      </c>
      <c r="X137" t="s">
        <v>38</v>
      </c>
      <c r="Y137">
        <v>3</v>
      </c>
    </row>
    <row r="138" spans="1:25" x14ac:dyDescent="0.25">
      <c r="A138">
        <v>1137</v>
      </c>
      <c r="B138" t="s">
        <v>20412</v>
      </c>
      <c r="C138" s="1">
        <v>43614</v>
      </c>
      <c r="D138" s="8" t="s">
        <v>16975</v>
      </c>
      <c r="E138" t="s">
        <v>24</v>
      </c>
      <c r="F138" t="s">
        <v>1340</v>
      </c>
      <c r="G138" t="s">
        <v>1614</v>
      </c>
      <c r="H138" t="s">
        <v>40</v>
      </c>
      <c r="I138" t="s">
        <v>339</v>
      </c>
      <c r="J138" t="s">
        <v>50</v>
      </c>
      <c r="K138" t="s">
        <v>29</v>
      </c>
      <c r="L138" t="s">
        <v>42</v>
      </c>
      <c r="M138" t="s">
        <v>31</v>
      </c>
      <c r="N138" s="4" t="s">
        <v>16975</v>
      </c>
      <c r="O138" t="s">
        <v>28294</v>
      </c>
      <c r="P138" t="s">
        <v>68</v>
      </c>
      <c r="Q138" s="2">
        <v>19783</v>
      </c>
      <c r="R138" t="s">
        <v>33</v>
      </c>
      <c r="S138" t="s">
        <v>64</v>
      </c>
      <c r="T138" t="s">
        <v>45</v>
      </c>
      <c r="U138" s="3">
        <v>3187</v>
      </c>
      <c r="V138" t="s">
        <v>71</v>
      </c>
      <c r="W138" t="s">
        <v>59</v>
      </c>
      <c r="X138" t="s">
        <v>38</v>
      </c>
      <c r="Y138">
        <v>3</v>
      </c>
    </row>
    <row r="139" spans="1:25" x14ac:dyDescent="0.25">
      <c r="A139">
        <v>1138</v>
      </c>
      <c r="B139" t="s">
        <v>20413</v>
      </c>
      <c r="C139" s="1">
        <v>43658</v>
      </c>
      <c r="D139" s="8">
        <v>44754</v>
      </c>
      <c r="E139" t="s">
        <v>24</v>
      </c>
      <c r="F139" t="s">
        <v>1341</v>
      </c>
      <c r="G139" t="s">
        <v>1617</v>
      </c>
      <c r="H139" t="s">
        <v>99</v>
      </c>
      <c r="I139" t="s">
        <v>339</v>
      </c>
      <c r="J139" t="s">
        <v>50</v>
      </c>
      <c r="K139" t="s">
        <v>51</v>
      </c>
      <c r="L139" t="s">
        <v>30</v>
      </c>
      <c r="M139" t="s">
        <v>74</v>
      </c>
      <c r="N139" s="4" t="s">
        <v>1343</v>
      </c>
      <c r="O139" t="s">
        <v>28294</v>
      </c>
      <c r="P139" t="s">
        <v>76</v>
      </c>
      <c r="Q139" s="2">
        <v>30530</v>
      </c>
      <c r="R139" t="s">
        <v>33</v>
      </c>
      <c r="S139" t="s">
        <v>123</v>
      </c>
      <c r="T139" t="s">
        <v>45</v>
      </c>
      <c r="U139" s="3">
        <v>2766</v>
      </c>
      <c r="V139" t="s">
        <v>71</v>
      </c>
      <c r="W139" t="s">
        <v>79</v>
      </c>
      <c r="X139" t="s">
        <v>38</v>
      </c>
      <c r="Y139">
        <v>3</v>
      </c>
    </row>
    <row r="140" spans="1:25" x14ac:dyDescent="0.25">
      <c r="A140">
        <v>1139</v>
      </c>
      <c r="B140" t="s">
        <v>20414</v>
      </c>
      <c r="C140" s="1">
        <v>43322</v>
      </c>
      <c r="D140" s="8">
        <v>44613</v>
      </c>
      <c r="E140" t="s">
        <v>24</v>
      </c>
      <c r="F140" t="s">
        <v>1344</v>
      </c>
      <c r="G140" t="s">
        <v>1623</v>
      </c>
      <c r="H140" t="s">
        <v>61</v>
      </c>
      <c r="I140" t="s">
        <v>339</v>
      </c>
      <c r="J140" t="s">
        <v>28</v>
      </c>
      <c r="K140" t="s">
        <v>41</v>
      </c>
      <c r="L140" t="s">
        <v>30</v>
      </c>
      <c r="M140" t="s">
        <v>74</v>
      </c>
      <c r="N140" s="4" t="s">
        <v>1346</v>
      </c>
      <c r="O140" t="s">
        <v>28294</v>
      </c>
      <c r="P140" t="s">
        <v>105</v>
      </c>
      <c r="Q140" s="2">
        <v>19460</v>
      </c>
      <c r="R140" t="s">
        <v>33</v>
      </c>
      <c r="S140" t="s">
        <v>78</v>
      </c>
      <c r="T140" t="s">
        <v>45</v>
      </c>
      <c r="U140" s="3">
        <v>75014</v>
      </c>
      <c r="V140" t="s">
        <v>46</v>
      </c>
      <c r="W140" t="s">
        <v>65</v>
      </c>
      <c r="X140" t="s">
        <v>38</v>
      </c>
      <c r="Y140">
        <v>3</v>
      </c>
    </row>
    <row r="141" spans="1:25" x14ac:dyDescent="0.25">
      <c r="A141">
        <v>1140</v>
      </c>
      <c r="B141" t="s">
        <v>20415</v>
      </c>
      <c r="C141" s="1">
        <v>44468</v>
      </c>
      <c r="D141" s="8" t="s">
        <v>16975</v>
      </c>
      <c r="E141" t="s">
        <v>24</v>
      </c>
      <c r="F141" t="s">
        <v>1347</v>
      </c>
      <c r="G141" t="s">
        <v>1626</v>
      </c>
      <c r="H141" t="s">
        <v>116</v>
      </c>
      <c r="I141" t="s">
        <v>339</v>
      </c>
      <c r="J141" t="s">
        <v>42</v>
      </c>
      <c r="K141" t="s">
        <v>29</v>
      </c>
      <c r="L141" t="s">
        <v>50</v>
      </c>
      <c r="M141" t="s">
        <v>31</v>
      </c>
      <c r="N141" s="4" t="s">
        <v>16975</v>
      </c>
      <c r="O141" t="s">
        <v>28294</v>
      </c>
      <c r="P141" t="s">
        <v>83</v>
      </c>
      <c r="Q141" s="2">
        <v>32366</v>
      </c>
      <c r="R141" t="s">
        <v>33</v>
      </c>
      <c r="S141" t="s">
        <v>85</v>
      </c>
      <c r="T141" t="s">
        <v>35</v>
      </c>
      <c r="U141" s="3">
        <v>53486</v>
      </c>
      <c r="V141" t="s">
        <v>71</v>
      </c>
      <c r="W141" t="s">
        <v>59</v>
      </c>
      <c r="X141" t="s">
        <v>38</v>
      </c>
      <c r="Y141">
        <v>3</v>
      </c>
    </row>
    <row r="142" spans="1:25" x14ac:dyDescent="0.25">
      <c r="A142">
        <v>1141</v>
      </c>
      <c r="B142" t="s">
        <v>20416</v>
      </c>
      <c r="C142" s="1">
        <v>44413</v>
      </c>
      <c r="D142" s="8" t="s">
        <v>16975</v>
      </c>
      <c r="E142" t="s">
        <v>24</v>
      </c>
      <c r="F142" t="s">
        <v>1348</v>
      </c>
      <c r="G142" t="s">
        <v>1629</v>
      </c>
      <c r="H142" t="s">
        <v>73</v>
      </c>
      <c r="I142" t="s">
        <v>339</v>
      </c>
      <c r="J142" t="s">
        <v>28</v>
      </c>
      <c r="K142" t="s">
        <v>41</v>
      </c>
      <c r="L142" t="s">
        <v>50</v>
      </c>
      <c r="M142" t="s">
        <v>31</v>
      </c>
      <c r="N142" s="4" t="s">
        <v>16975</v>
      </c>
      <c r="O142" t="s">
        <v>28294</v>
      </c>
      <c r="P142" t="s">
        <v>68</v>
      </c>
      <c r="Q142" s="2">
        <v>15202</v>
      </c>
      <c r="R142" t="s">
        <v>33</v>
      </c>
      <c r="S142" t="s">
        <v>303</v>
      </c>
      <c r="T142" t="s">
        <v>35</v>
      </c>
      <c r="U142" s="3">
        <v>73898</v>
      </c>
      <c r="V142" t="s">
        <v>71</v>
      </c>
      <c r="W142" t="s">
        <v>79</v>
      </c>
      <c r="X142" t="s">
        <v>38</v>
      </c>
      <c r="Y142">
        <v>3</v>
      </c>
    </row>
    <row r="143" spans="1:25" x14ac:dyDescent="0.25">
      <c r="A143">
        <v>1142</v>
      </c>
      <c r="B143" t="s">
        <v>20417</v>
      </c>
      <c r="C143" s="1">
        <v>45140</v>
      </c>
      <c r="D143" s="8" t="s">
        <v>16975</v>
      </c>
      <c r="E143" t="s">
        <v>1309</v>
      </c>
      <c r="F143" t="s">
        <v>1349</v>
      </c>
      <c r="G143" t="s">
        <v>1634</v>
      </c>
      <c r="H143" t="s">
        <v>87</v>
      </c>
      <c r="I143" t="s">
        <v>339</v>
      </c>
      <c r="J143" t="s">
        <v>50</v>
      </c>
      <c r="K143" t="s">
        <v>51</v>
      </c>
      <c r="L143" t="s">
        <v>30</v>
      </c>
      <c r="M143" t="s">
        <v>31</v>
      </c>
      <c r="N143" s="4" t="s">
        <v>16975</v>
      </c>
      <c r="O143" t="s">
        <v>28294</v>
      </c>
      <c r="P143" t="s">
        <v>122</v>
      </c>
      <c r="Q143" s="2">
        <v>33918</v>
      </c>
      <c r="R143" t="s">
        <v>33</v>
      </c>
      <c r="S143" t="s">
        <v>123</v>
      </c>
      <c r="T143" t="s">
        <v>35</v>
      </c>
      <c r="U143" s="3">
        <v>89723</v>
      </c>
      <c r="V143" t="s">
        <v>94</v>
      </c>
      <c r="W143" t="s">
        <v>65</v>
      </c>
      <c r="X143" t="s">
        <v>38</v>
      </c>
      <c r="Y143">
        <v>3</v>
      </c>
    </row>
    <row r="144" spans="1:25" x14ac:dyDescent="0.25">
      <c r="A144">
        <v>1143</v>
      </c>
      <c r="B144" t="s">
        <v>20418</v>
      </c>
      <c r="C144" s="1">
        <v>43345</v>
      </c>
      <c r="D144" s="8">
        <v>44405</v>
      </c>
      <c r="E144" t="s">
        <v>1309</v>
      </c>
      <c r="F144" t="s">
        <v>1350</v>
      </c>
      <c r="G144" t="s">
        <v>1638</v>
      </c>
      <c r="H144" t="s">
        <v>49</v>
      </c>
      <c r="I144" t="s">
        <v>339</v>
      </c>
      <c r="J144" t="s">
        <v>28</v>
      </c>
      <c r="K144" t="s">
        <v>41</v>
      </c>
      <c r="L144" t="s">
        <v>50</v>
      </c>
      <c r="M144" t="s">
        <v>92</v>
      </c>
      <c r="N144" s="4" t="s">
        <v>1352</v>
      </c>
      <c r="O144" t="s">
        <v>28294</v>
      </c>
      <c r="P144" t="s">
        <v>68</v>
      </c>
      <c r="Q144" s="2">
        <v>15512</v>
      </c>
      <c r="R144" t="s">
        <v>33</v>
      </c>
      <c r="S144" t="s">
        <v>114</v>
      </c>
      <c r="T144" t="s">
        <v>35</v>
      </c>
      <c r="U144" s="3">
        <v>46695</v>
      </c>
      <c r="V144" t="s">
        <v>46</v>
      </c>
      <c r="W144" t="s">
        <v>37</v>
      </c>
      <c r="X144" t="s">
        <v>38</v>
      </c>
      <c r="Y144">
        <v>3</v>
      </c>
    </row>
    <row r="145" spans="1:25" x14ac:dyDescent="0.25">
      <c r="A145">
        <v>1144</v>
      </c>
      <c r="B145" t="s">
        <v>20419</v>
      </c>
      <c r="C145" s="1">
        <v>43751</v>
      </c>
      <c r="D145" s="8" t="s">
        <v>16975</v>
      </c>
      <c r="E145" t="s">
        <v>1309</v>
      </c>
      <c r="F145" t="s">
        <v>1353</v>
      </c>
      <c r="G145" t="s">
        <v>1641</v>
      </c>
      <c r="H145" t="s">
        <v>67</v>
      </c>
      <c r="I145" t="s">
        <v>339</v>
      </c>
      <c r="J145" t="s">
        <v>42</v>
      </c>
      <c r="K145" t="s">
        <v>51</v>
      </c>
      <c r="L145" t="s">
        <v>42</v>
      </c>
      <c r="M145" t="s">
        <v>31</v>
      </c>
      <c r="N145" s="4" t="s">
        <v>16975</v>
      </c>
      <c r="O145" t="s">
        <v>28294</v>
      </c>
      <c r="P145" t="s">
        <v>177</v>
      </c>
      <c r="Q145" s="2">
        <v>23117</v>
      </c>
      <c r="R145" t="s">
        <v>33</v>
      </c>
      <c r="S145" t="s">
        <v>217</v>
      </c>
      <c r="T145" t="s">
        <v>35</v>
      </c>
      <c r="U145" s="3">
        <v>12711</v>
      </c>
      <c r="V145" t="s">
        <v>94</v>
      </c>
      <c r="W145" t="s">
        <v>59</v>
      </c>
      <c r="X145" t="s">
        <v>38</v>
      </c>
      <c r="Y145">
        <v>3</v>
      </c>
    </row>
    <row r="146" spans="1:25" x14ac:dyDescent="0.25">
      <c r="A146">
        <v>1145</v>
      </c>
      <c r="B146" t="s">
        <v>20420</v>
      </c>
      <c r="C146" s="1">
        <v>44098</v>
      </c>
      <c r="D146" s="8" t="s">
        <v>16975</v>
      </c>
      <c r="E146" t="s">
        <v>332</v>
      </c>
      <c r="F146" t="s">
        <v>1354</v>
      </c>
      <c r="G146" t="s">
        <v>1645</v>
      </c>
      <c r="H146" t="s">
        <v>61</v>
      </c>
      <c r="I146" t="s">
        <v>946</v>
      </c>
      <c r="J146" t="s">
        <v>28</v>
      </c>
      <c r="K146" t="s">
        <v>51</v>
      </c>
      <c r="L146" t="s">
        <v>50</v>
      </c>
      <c r="M146" t="s">
        <v>31</v>
      </c>
      <c r="N146" s="4" t="s">
        <v>16975</v>
      </c>
      <c r="O146" t="s">
        <v>28294</v>
      </c>
      <c r="P146" t="s">
        <v>169</v>
      </c>
      <c r="Q146" s="2">
        <v>17596</v>
      </c>
      <c r="R146" t="s">
        <v>33</v>
      </c>
      <c r="S146" t="s">
        <v>1355</v>
      </c>
      <c r="T146" t="s">
        <v>45</v>
      </c>
      <c r="U146" s="3">
        <v>66792</v>
      </c>
      <c r="V146" t="s">
        <v>46</v>
      </c>
      <c r="W146" t="s">
        <v>65</v>
      </c>
      <c r="X146" t="s">
        <v>38</v>
      </c>
      <c r="Y146">
        <v>3</v>
      </c>
    </row>
    <row r="147" spans="1:25" x14ac:dyDescent="0.25">
      <c r="A147">
        <v>1146</v>
      </c>
      <c r="B147" t="s">
        <v>20421</v>
      </c>
      <c r="C147" s="1">
        <v>45144</v>
      </c>
      <c r="D147" s="8" t="s">
        <v>16975</v>
      </c>
      <c r="E147" t="s">
        <v>332</v>
      </c>
      <c r="F147" t="s">
        <v>1356</v>
      </c>
      <c r="G147" t="s">
        <v>1648</v>
      </c>
      <c r="H147" t="s">
        <v>96</v>
      </c>
      <c r="I147" t="s">
        <v>339</v>
      </c>
      <c r="J147" t="s">
        <v>28</v>
      </c>
      <c r="K147" t="s">
        <v>29</v>
      </c>
      <c r="L147" t="s">
        <v>42</v>
      </c>
      <c r="M147" t="s">
        <v>31</v>
      </c>
      <c r="N147" s="4" t="s">
        <v>16975</v>
      </c>
      <c r="O147" t="s">
        <v>28294</v>
      </c>
      <c r="P147" t="s">
        <v>68</v>
      </c>
      <c r="Q147" s="2">
        <v>23325</v>
      </c>
      <c r="R147" t="s">
        <v>33</v>
      </c>
      <c r="S147" t="s">
        <v>194</v>
      </c>
      <c r="T147" t="s">
        <v>45</v>
      </c>
      <c r="U147" s="3">
        <v>81317</v>
      </c>
      <c r="V147" t="s">
        <v>46</v>
      </c>
      <c r="W147" t="s">
        <v>79</v>
      </c>
      <c r="X147" t="s">
        <v>38</v>
      </c>
      <c r="Y147">
        <v>3</v>
      </c>
    </row>
    <row r="148" spans="1:25" x14ac:dyDescent="0.25">
      <c r="A148">
        <v>1147</v>
      </c>
      <c r="B148" t="s">
        <v>20422</v>
      </c>
      <c r="C148" s="1">
        <v>43627</v>
      </c>
      <c r="D148" s="8">
        <v>44619</v>
      </c>
      <c r="E148" t="s">
        <v>332</v>
      </c>
      <c r="F148" t="s">
        <v>1357</v>
      </c>
      <c r="G148" t="s">
        <v>1654</v>
      </c>
      <c r="H148" t="s">
        <v>116</v>
      </c>
      <c r="I148" t="s">
        <v>946</v>
      </c>
      <c r="J148" t="s">
        <v>50</v>
      </c>
      <c r="K148" t="s">
        <v>51</v>
      </c>
      <c r="L148" t="s">
        <v>50</v>
      </c>
      <c r="M148" t="s">
        <v>74</v>
      </c>
      <c r="N148" s="4" t="s">
        <v>1359</v>
      </c>
      <c r="O148" t="s">
        <v>28294</v>
      </c>
      <c r="P148" t="s">
        <v>62</v>
      </c>
      <c r="Q148" s="2">
        <v>15979</v>
      </c>
      <c r="R148" t="s">
        <v>33</v>
      </c>
      <c r="S148" t="s">
        <v>114</v>
      </c>
      <c r="T148" t="s">
        <v>35</v>
      </c>
      <c r="U148" s="3">
        <v>50894</v>
      </c>
      <c r="V148" t="s">
        <v>71</v>
      </c>
      <c r="W148" t="s">
        <v>59</v>
      </c>
      <c r="X148" t="s">
        <v>38</v>
      </c>
      <c r="Y148">
        <v>3</v>
      </c>
    </row>
    <row r="149" spans="1:25" x14ac:dyDescent="0.25">
      <c r="A149">
        <v>1148</v>
      </c>
      <c r="B149" t="s">
        <v>20423</v>
      </c>
      <c r="C149" s="1">
        <v>43510</v>
      </c>
      <c r="D149" s="8" t="s">
        <v>16975</v>
      </c>
      <c r="E149" t="s">
        <v>332</v>
      </c>
      <c r="F149" t="s">
        <v>1360</v>
      </c>
      <c r="G149" t="s">
        <v>1657</v>
      </c>
      <c r="H149" t="s">
        <v>49</v>
      </c>
      <c r="I149" t="s">
        <v>339</v>
      </c>
      <c r="J149" t="s">
        <v>42</v>
      </c>
      <c r="K149" t="s">
        <v>41</v>
      </c>
      <c r="L149" t="s">
        <v>30</v>
      </c>
      <c r="M149" t="s">
        <v>31</v>
      </c>
      <c r="N149" s="4" t="s">
        <v>16975</v>
      </c>
      <c r="O149" t="s">
        <v>28294</v>
      </c>
      <c r="P149" t="s">
        <v>177</v>
      </c>
      <c r="Q149" s="2">
        <v>15879</v>
      </c>
      <c r="R149" t="s">
        <v>33</v>
      </c>
      <c r="S149" t="s">
        <v>217</v>
      </c>
      <c r="T149" t="s">
        <v>35</v>
      </c>
      <c r="U149" s="3">
        <v>22415</v>
      </c>
      <c r="V149" t="s">
        <v>71</v>
      </c>
      <c r="W149" t="s">
        <v>65</v>
      </c>
      <c r="X149" t="s">
        <v>38</v>
      </c>
      <c r="Y149">
        <v>3</v>
      </c>
    </row>
    <row r="150" spans="1:25" x14ac:dyDescent="0.25">
      <c r="A150">
        <v>1149</v>
      </c>
      <c r="B150" t="s">
        <v>20424</v>
      </c>
      <c r="C150" s="1">
        <v>44637</v>
      </c>
      <c r="D150" s="8" t="s">
        <v>16975</v>
      </c>
      <c r="E150" t="s">
        <v>332</v>
      </c>
      <c r="F150" t="s">
        <v>1361</v>
      </c>
      <c r="G150" t="s">
        <v>1662</v>
      </c>
      <c r="H150" t="s">
        <v>87</v>
      </c>
      <c r="I150" t="s">
        <v>946</v>
      </c>
      <c r="J150" t="s">
        <v>42</v>
      </c>
      <c r="K150" t="s">
        <v>29</v>
      </c>
      <c r="L150" t="s">
        <v>30</v>
      </c>
      <c r="M150" t="s">
        <v>31</v>
      </c>
      <c r="N150" s="4" t="s">
        <v>16975</v>
      </c>
      <c r="O150" t="s">
        <v>28294</v>
      </c>
      <c r="P150" t="s">
        <v>68</v>
      </c>
      <c r="Q150" s="2">
        <v>15236</v>
      </c>
      <c r="R150" t="s">
        <v>33</v>
      </c>
      <c r="S150" t="s">
        <v>303</v>
      </c>
      <c r="T150" t="s">
        <v>35</v>
      </c>
      <c r="U150" s="3">
        <v>5855</v>
      </c>
      <c r="V150" t="s">
        <v>94</v>
      </c>
      <c r="W150" t="s">
        <v>65</v>
      </c>
      <c r="X150" t="s">
        <v>38</v>
      </c>
      <c r="Y150">
        <v>3</v>
      </c>
    </row>
    <row r="151" spans="1:25" x14ac:dyDescent="0.25">
      <c r="A151">
        <v>1150</v>
      </c>
      <c r="B151" t="s">
        <v>20425</v>
      </c>
      <c r="C151" s="1">
        <v>44048</v>
      </c>
      <c r="D151" s="8" t="s">
        <v>16975</v>
      </c>
      <c r="E151" t="s">
        <v>24</v>
      </c>
      <c r="F151" t="s">
        <v>1362</v>
      </c>
      <c r="G151" t="s">
        <v>1666</v>
      </c>
      <c r="H151" t="s">
        <v>99</v>
      </c>
      <c r="I151" t="s">
        <v>946</v>
      </c>
      <c r="J151" t="s">
        <v>42</v>
      </c>
      <c r="K151" t="s">
        <v>41</v>
      </c>
      <c r="L151" t="s">
        <v>50</v>
      </c>
      <c r="M151" t="s">
        <v>31</v>
      </c>
      <c r="N151" s="4" t="s">
        <v>16975</v>
      </c>
      <c r="O151" t="s">
        <v>28294</v>
      </c>
      <c r="P151" t="s">
        <v>43</v>
      </c>
      <c r="Q151" s="2">
        <v>29679</v>
      </c>
      <c r="R151" t="s">
        <v>33</v>
      </c>
      <c r="S151" t="s">
        <v>114</v>
      </c>
      <c r="T151" t="s">
        <v>35</v>
      </c>
      <c r="U151" s="3">
        <v>64124</v>
      </c>
      <c r="V151" t="s">
        <v>36</v>
      </c>
      <c r="W151" t="s">
        <v>59</v>
      </c>
      <c r="X151" t="s">
        <v>38</v>
      </c>
      <c r="Y151">
        <v>3</v>
      </c>
    </row>
    <row r="152" spans="1:25" x14ac:dyDescent="0.25">
      <c r="A152">
        <v>1151</v>
      </c>
      <c r="B152" t="s">
        <v>20426</v>
      </c>
      <c r="C152" s="1">
        <v>44796</v>
      </c>
      <c r="D152" s="8" t="s">
        <v>16975</v>
      </c>
      <c r="E152" t="s">
        <v>24</v>
      </c>
      <c r="F152" t="s">
        <v>1363</v>
      </c>
      <c r="G152" t="s">
        <v>1669</v>
      </c>
      <c r="H152" t="s">
        <v>40</v>
      </c>
      <c r="I152" t="s">
        <v>339</v>
      </c>
      <c r="J152" t="s">
        <v>42</v>
      </c>
      <c r="K152" t="s">
        <v>41</v>
      </c>
      <c r="L152" t="s">
        <v>42</v>
      </c>
      <c r="M152" t="s">
        <v>31</v>
      </c>
      <c r="N152" s="4" t="s">
        <v>16975</v>
      </c>
      <c r="O152" t="s">
        <v>28294</v>
      </c>
      <c r="P152" t="s">
        <v>68</v>
      </c>
      <c r="Q152" s="2">
        <v>28670</v>
      </c>
      <c r="R152" t="s">
        <v>33</v>
      </c>
      <c r="S152" t="s">
        <v>64</v>
      </c>
      <c r="T152" t="s">
        <v>45</v>
      </c>
      <c r="U152" s="3">
        <v>2497</v>
      </c>
      <c r="V152" t="s">
        <v>94</v>
      </c>
      <c r="W152" t="s">
        <v>37</v>
      </c>
      <c r="X152" t="s">
        <v>38</v>
      </c>
      <c r="Y152">
        <v>3</v>
      </c>
    </row>
    <row r="153" spans="1:25" x14ac:dyDescent="0.25">
      <c r="A153">
        <v>1152</v>
      </c>
      <c r="B153" t="s">
        <v>20427</v>
      </c>
      <c r="C153" s="1">
        <v>44938</v>
      </c>
      <c r="D153" s="8" t="s">
        <v>16975</v>
      </c>
      <c r="E153" t="s">
        <v>24</v>
      </c>
      <c r="F153" t="s">
        <v>1364</v>
      </c>
      <c r="G153" t="s">
        <v>1673</v>
      </c>
      <c r="H153" t="s">
        <v>26</v>
      </c>
      <c r="I153" t="s">
        <v>946</v>
      </c>
      <c r="J153" t="s">
        <v>50</v>
      </c>
      <c r="K153" t="s">
        <v>41</v>
      </c>
      <c r="L153" t="s">
        <v>50</v>
      </c>
      <c r="M153" t="s">
        <v>31</v>
      </c>
      <c r="N153" s="4" t="s">
        <v>16975</v>
      </c>
      <c r="O153" t="s">
        <v>28294</v>
      </c>
      <c r="P153" t="s">
        <v>83</v>
      </c>
      <c r="Q153" s="2">
        <v>23286</v>
      </c>
      <c r="R153" t="s">
        <v>33</v>
      </c>
      <c r="S153" t="s">
        <v>85</v>
      </c>
      <c r="T153" t="s">
        <v>35</v>
      </c>
      <c r="U153" s="3">
        <v>36242</v>
      </c>
      <c r="V153" t="s">
        <v>58</v>
      </c>
      <c r="W153" t="s">
        <v>79</v>
      </c>
      <c r="X153" t="s">
        <v>38</v>
      </c>
      <c r="Y153">
        <v>3</v>
      </c>
    </row>
    <row r="154" spans="1:25" x14ac:dyDescent="0.25">
      <c r="A154">
        <v>1153</v>
      </c>
      <c r="B154" t="s">
        <v>20428</v>
      </c>
      <c r="C154" s="1">
        <v>43935</v>
      </c>
      <c r="D154" s="8">
        <v>44449</v>
      </c>
      <c r="E154" t="s">
        <v>24</v>
      </c>
      <c r="F154" t="s">
        <v>1365</v>
      </c>
      <c r="G154" t="s">
        <v>1676</v>
      </c>
      <c r="H154" t="s">
        <v>40</v>
      </c>
      <c r="I154" t="s">
        <v>339</v>
      </c>
      <c r="J154" t="s">
        <v>42</v>
      </c>
      <c r="K154" t="s">
        <v>41</v>
      </c>
      <c r="L154" t="s">
        <v>30</v>
      </c>
      <c r="M154" t="s">
        <v>92</v>
      </c>
      <c r="N154" s="4" t="s">
        <v>1367</v>
      </c>
      <c r="O154" t="s">
        <v>28294</v>
      </c>
      <c r="P154" t="s">
        <v>68</v>
      </c>
      <c r="Q154" s="2">
        <v>15269</v>
      </c>
      <c r="R154" t="s">
        <v>33</v>
      </c>
      <c r="S154" t="s">
        <v>64</v>
      </c>
      <c r="T154" t="s">
        <v>35</v>
      </c>
      <c r="U154" s="3">
        <v>87428</v>
      </c>
      <c r="V154" t="s">
        <v>94</v>
      </c>
      <c r="W154" t="s">
        <v>79</v>
      </c>
      <c r="X154" t="s">
        <v>38</v>
      </c>
      <c r="Y154">
        <v>3</v>
      </c>
    </row>
    <row r="155" spans="1:25" x14ac:dyDescent="0.25">
      <c r="A155">
        <v>1154</v>
      </c>
      <c r="B155" t="s">
        <v>20429</v>
      </c>
      <c r="C155" s="1">
        <v>44466</v>
      </c>
      <c r="D155" s="8">
        <v>44962</v>
      </c>
      <c r="E155" t="s">
        <v>24</v>
      </c>
      <c r="F155" t="s">
        <v>1368</v>
      </c>
      <c r="G155" t="s">
        <v>1681</v>
      </c>
      <c r="H155" t="s">
        <v>99</v>
      </c>
      <c r="I155" t="s">
        <v>339</v>
      </c>
      <c r="J155" t="s">
        <v>50</v>
      </c>
      <c r="K155" t="s">
        <v>29</v>
      </c>
      <c r="L155" t="s">
        <v>42</v>
      </c>
      <c r="M155" t="s">
        <v>100</v>
      </c>
      <c r="N155" s="4" t="s">
        <v>1370</v>
      </c>
      <c r="O155" t="s">
        <v>28294</v>
      </c>
      <c r="P155" t="s">
        <v>68</v>
      </c>
      <c r="Q155" s="2">
        <v>32082</v>
      </c>
      <c r="R155" t="s">
        <v>33</v>
      </c>
      <c r="S155" t="s">
        <v>64</v>
      </c>
      <c r="T155" t="s">
        <v>35</v>
      </c>
      <c r="U155" s="3">
        <v>76772</v>
      </c>
      <c r="V155" t="s">
        <v>36</v>
      </c>
      <c r="W155" t="s">
        <v>65</v>
      </c>
      <c r="X155" t="s">
        <v>38</v>
      </c>
      <c r="Y155">
        <v>3</v>
      </c>
    </row>
    <row r="156" spans="1:25" x14ac:dyDescent="0.25">
      <c r="A156">
        <v>1155</v>
      </c>
      <c r="B156" t="s">
        <v>20430</v>
      </c>
      <c r="C156" s="1">
        <v>43421</v>
      </c>
      <c r="D156" s="8">
        <v>43902</v>
      </c>
      <c r="E156" t="s">
        <v>24</v>
      </c>
      <c r="F156" t="s">
        <v>1371</v>
      </c>
      <c r="G156" t="s">
        <v>1686</v>
      </c>
      <c r="H156" t="s">
        <v>87</v>
      </c>
      <c r="I156" t="s">
        <v>339</v>
      </c>
      <c r="J156" t="s">
        <v>28</v>
      </c>
      <c r="K156" t="s">
        <v>41</v>
      </c>
      <c r="L156" t="s">
        <v>30</v>
      </c>
      <c r="M156" t="s">
        <v>92</v>
      </c>
      <c r="N156" s="4" t="s">
        <v>1373</v>
      </c>
      <c r="O156" t="s">
        <v>28294</v>
      </c>
      <c r="P156" t="s">
        <v>32</v>
      </c>
      <c r="Q156" s="2">
        <v>18938</v>
      </c>
      <c r="R156" t="s">
        <v>33</v>
      </c>
      <c r="S156" t="s">
        <v>57</v>
      </c>
      <c r="T156" t="s">
        <v>35</v>
      </c>
      <c r="U156" s="3">
        <v>21218</v>
      </c>
      <c r="V156" t="s">
        <v>58</v>
      </c>
      <c r="W156" t="s">
        <v>65</v>
      </c>
      <c r="X156" t="s">
        <v>38</v>
      </c>
      <c r="Y156">
        <v>3</v>
      </c>
    </row>
    <row r="157" spans="1:25" x14ac:dyDescent="0.25">
      <c r="A157">
        <v>1156</v>
      </c>
      <c r="B157" t="s">
        <v>20431</v>
      </c>
      <c r="C157" s="1">
        <v>43668</v>
      </c>
      <c r="D157" s="8">
        <v>44985</v>
      </c>
      <c r="E157" t="s">
        <v>24</v>
      </c>
      <c r="F157" t="s">
        <v>1374</v>
      </c>
      <c r="G157" t="s">
        <v>1689</v>
      </c>
      <c r="H157" t="s">
        <v>49</v>
      </c>
      <c r="I157" t="s">
        <v>339</v>
      </c>
      <c r="J157" t="s">
        <v>28</v>
      </c>
      <c r="K157" t="s">
        <v>41</v>
      </c>
      <c r="L157" t="s">
        <v>50</v>
      </c>
      <c r="M157" t="s">
        <v>120</v>
      </c>
      <c r="N157" s="4" t="s">
        <v>1376</v>
      </c>
      <c r="O157" t="s">
        <v>28294</v>
      </c>
      <c r="P157" t="s">
        <v>410</v>
      </c>
      <c r="Q157" s="2">
        <v>29331</v>
      </c>
      <c r="R157" t="s">
        <v>33</v>
      </c>
      <c r="S157" t="s">
        <v>217</v>
      </c>
      <c r="T157" t="s">
        <v>45</v>
      </c>
      <c r="U157" s="3">
        <v>94316</v>
      </c>
      <c r="V157" t="s">
        <v>46</v>
      </c>
      <c r="W157" t="s">
        <v>65</v>
      </c>
      <c r="X157" t="s">
        <v>38</v>
      </c>
      <c r="Y157">
        <v>3</v>
      </c>
    </row>
    <row r="158" spans="1:25" x14ac:dyDescent="0.25">
      <c r="A158">
        <v>1157</v>
      </c>
      <c r="B158" t="s">
        <v>20432</v>
      </c>
      <c r="C158" s="1">
        <v>43506</v>
      </c>
      <c r="D158" s="8" t="s">
        <v>16975</v>
      </c>
      <c r="E158" t="s">
        <v>24</v>
      </c>
      <c r="F158" t="s">
        <v>1377</v>
      </c>
      <c r="G158" t="s">
        <v>1693</v>
      </c>
      <c r="H158" t="s">
        <v>116</v>
      </c>
      <c r="I158" t="s">
        <v>946</v>
      </c>
      <c r="J158" t="s">
        <v>42</v>
      </c>
      <c r="K158" t="s">
        <v>41</v>
      </c>
      <c r="L158" t="s">
        <v>30</v>
      </c>
      <c r="M158" t="s">
        <v>31</v>
      </c>
      <c r="N158" s="4" t="s">
        <v>16975</v>
      </c>
      <c r="O158" t="s">
        <v>28294</v>
      </c>
      <c r="P158" t="s">
        <v>177</v>
      </c>
      <c r="Q158" s="2">
        <v>35142</v>
      </c>
      <c r="R158" t="s">
        <v>33</v>
      </c>
      <c r="S158" t="s">
        <v>152</v>
      </c>
      <c r="T158" t="s">
        <v>45</v>
      </c>
      <c r="U158" s="3">
        <v>39746</v>
      </c>
      <c r="V158" t="s">
        <v>46</v>
      </c>
      <c r="W158" t="s">
        <v>65</v>
      </c>
      <c r="X158" t="s">
        <v>38</v>
      </c>
      <c r="Y158">
        <v>3</v>
      </c>
    </row>
    <row r="159" spans="1:25" x14ac:dyDescent="0.25">
      <c r="A159">
        <v>1158</v>
      </c>
      <c r="B159" t="s">
        <v>20433</v>
      </c>
      <c r="C159" s="1">
        <v>43426</v>
      </c>
      <c r="D159" s="8">
        <v>44031</v>
      </c>
      <c r="E159" t="s">
        <v>24</v>
      </c>
      <c r="F159" t="s">
        <v>1378</v>
      </c>
      <c r="G159" t="s">
        <v>1697</v>
      </c>
      <c r="H159" t="s">
        <v>96</v>
      </c>
      <c r="I159" t="s">
        <v>339</v>
      </c>
      <c r="J159" t="s">
        <v>50</v>
      </c>
      <c r="K159" t="s">
        <v>41</v>
      </c>
      <c r="L159" t="s">
        <v>50</v>
      </c>
      <c r="M159" t="s">
        <v>92</v>
      </c>
      <c r="N159" s="4" t="s">
        <v>1380</v>
      </c>
      <c r="O159" t="s">
        <v>28294</v>
      </c>
      <c r="P159" t="s">
        <v>68</v>
      </c>
      <c r="Q159" s="2">
        <v>21370</v>
      </c>
      <c r="R159" t="s">
        <v>33</v>
      </c>
      <c r="S159" t="s">
        <v>78</v>
      </c>
      <c r="T159" t="s">
        <v>45</v>
      </c>
      <c r="U159" s="3">
        <v>96001</v>
      </c>
      <c r="V159" t="s">
        <v>94</v>
      </c>
      <c r="W159" t="s">
        <v>37</v>
      </c>
      <c r="X159" t="s">
        <v>38</v>
      </c>
      <c r="Y159">
        <v>3</v>
      </c>
    </row>
    <row r="160" spans="1:25" x14ac:dyDescent="0.25">
      <c r="A160">
        <v>1159</v>
      </c>
      <c r="B160" t="s">
        <v>20434</v>
      </c>
      <c r="C160" s="1">
        <v>45039</v>
      </c>
      <c r="D160" s="8" t="s">
        <v>16975</v>
      </c>
      <c r="E160" t="s">
        <v>24</v>
      </c>
      <c r="F160" t="s">
        <v>1381</v>
      </c>
      <c r="G160" t="s">
        <v>1701</v>
      </c>
      <c r="H160" t="s">
        <v>61</v>
      </c>
      <c r="I160" t="s">
        <v>339</v>
      </c>
      <c r="J160" t="s">
        <v>42</v>
      </c>
      <c r="K160" t="s">
        <v>41</v>
      </c>
      <c r="L160" t="s">
        <v>30</v>
      </c>
      <c r="M160" t="s">
        <v>31</v>
      </c>
      <c r="N160" s="4" t="s">
        <v>16975</v>
      </c>
      <c r="O160" t="s">
        <v>28294</v>
      </c>
      <c r="P160" t="s">
        <v>105</v>
      </c>
      <c r="Q160" s="2">
        <v>29009</v>
      </c>
      <c r="R160" t="s">
        <v>33</v>
      </c>
      <c r="S160" t="s">
        <v>107</v>
      </c>
      <c r="T160" t="s">
        <v>45</v>
      </c>
      <c r="U160" s="3">
        <v>62733</v>
      </c>
      <c r="V160" t="s">
        <v>58</v>
      </c>
      <c r="W160" t="s">
        <v>79</v>
      </c>
      <c r="X160" t="s">
        <v>38</v>
      </c>
      <c r="Y160">
        <v>3</v>
      </c>
    </row>
    <row r="161" spans="1:25" x14ac:dyDescent="0.25">
      <c r="A161">
        <v>1160</v>
      </c>
      <c r="B161" t="s">
        <v>20435</v>
      </c>
      <c r="C161" s="1">
        <v>44921</v>
      </c>
      <c r="D161" s="8">
        <v>45069</v>
      </c>
      <c r="E161" t="s">
        <v>24</v>
      </c>
      <c r="F161" t="s">
        <v>1382</v>
      </c>
      <c r="G161" t="s">
        <v>1704</v>
      </c>
      <c r="H161" t="s">
        <v>73</v>
      </c>
      <c r="I161" t="s">
        <v>339</v>
      </c>
      <c r="J161" t="s">
        <v>42</v>
      </c>
      <c r="K161" t="s">
        <v>51</v>
      </c>
      <c r="L161" t="s">
        <v>50</v>
      </c>
      <c r="M161" t="s">
        <v>100</v>
      </c>
      <c r="N161" s="4" t="s">
        <v>1384</v>
      </c>
      <c r="O161" t="s">
        <v>28294</v>
      </c>
      <c r="P161" t="s">
        <v>62</v>
      </c>
      <c r="Q161" s="2">
        <v>28013</v>
      </c>
      <c r="R161" t="s">
        <v>33</v>
      </c>
      <c r="S161" t="s">
        <v>172</v>
      </c>
      <c r="T161" t="s">
        <v>35</v>
      </c>
      <c r="U161" s="3">
        <v>66418</v>
      </c>
      <c r="V161" t="s">
        <v>94</v>
      </c>
      <c r="W161" t="s">
        <v>59</v>
      </c>
      <c r="X161" t="s">
        <v>38</v>
      </c>
      <c r="Y161">
        <v>3</v>
      </c>
    </row>
    <row r="162" spans="1:25" x14ac:dyDescent="0.25">
      <c r="A162">
        <v>1161</v>
      </c>
      <c r="B162" t="s">
        <v>20436</v>
      </c>
      <c r="C162" s="1">
        <v>43996</v>
      </c>
      <c r="D162" s="8" t="s">
        <v>16975</v>
      </c>
      <c r="E162" t="s">
        <v>24</v>
      </c>
      <c r="F162" t="s">
        <v>1385</v>
      </c>
      <c r="G162" t="s">
        <v>1710</v>
      </c>
      <c r="H162" t="s">
        <v>116</v>
      </c>
      <c r="I162" t="s">
        <v>339</v>
      </c>
      <c r="J162" t="s">
        <v>28</v>
      </c>
      <c r="K162" t="s">
        <v>51</v>
      </c>
      <c r="L162" t="s">
        <v>42</v>
      </c>
      <c r="M162" t="s">
        <v>31</v>
      </c>
      <c r="N162" s="4" t="s">
        <v>16975</v>
      </c>
      <c r="O162" t="s">
        <v>28294</v>
      </c>
      <c r="P162" t="s">
        <v>248</v>
      </c>
      <c r="Q162" s="2">
        <v>19966</v>
      </c>
      <c r="R162" t="s">
        <v>33</v>
      </c>
      <c r="S162" t="s">
        <v>456</v>
      </c>
      <c r="T162" t="s">
        <v>35</v>
      </c>
      <c r="U162" s="3">
        <v>78453</v>
      </c>
      <c r="V162" t="s">
        <v>58</v>
      </c>
      <c r="W162" t="s">
        <v>37</v>
      </c>
      <c r="X162" t="s">
        <v>38</v>
      </c>
      <c r="Y162">
        <v>3</v>
      </c>
    </row>
    <row r="163" spans="1:25" x14ac:dyDescent="0.25">
      <c r="A163">
        <v>1162</v>
      </c>
      <c r="B163" t="s">
        <v>20437</v>
      </c>
      <c r="C163" s="1">
        <v>44649</v>
      </c>
      <c r="D163" s="8">
        <v>45066</v>
      </c>
      <c r="E163" t="s">
        <v>24</v>
      </c>
      <c r="F163" t="s">
        <v>1386</v>
      </c>
      <c r="G163" t="s">
        <v>1714</v>
      </c>
      <c r="H163" t="s">
        <v>73</v>
      </c>
      <c r="I163" t="s">
        <v>946</v>
      </c>
      <c r="J163" t="s">
        <v>50</v>
      </c>
      <c r="K163" t="s">
        <v>29</v>
      </c>
      <c r="L163" t="s">
        <v>30</v>
      </c>
      <c r="M163" t="s">
        <v>92</v>
      </c>
      <c r="N163" s="4" t="s">
        <v>1388</v>
      </c>
      <c r="O163" t="s">
        <v>28294</v>
      </c>
      <c r="P163" t="s">
        <v>62</v>
      </c>
      <c r="Q163" s="2">
        <v>30545</v>
      </c>
      <c r="R163" t="s">
        <v>33</v>
      </c>
      <c r="S163" t="s">
        <v>64</v>
      </c>
      <c r="T163" t="s">
        <v>35</v>
      </c>
      <c r="U163" s="3">
        <v>85444</v>
      </c>
      <c r="V163" t="s">
        <v>94</v>
      </c>
      <c r="W163" t="s">
        <v>37</v>
      </c>
      <c r="X163" t="s">
        <v>38</v>
      </c>
      <c r="Y163">
        <v>3</v>
      </c>
    </row>
    <row r="164" spans="1:25" x14ac:dyDescent="0.25">
      <c r="A164">
        <v>1163</v>
      </c>
      <c r="B164" t="s">
        <v>20438</v>
      </c>
      <c r="C164" s="1">
        <v>44913</v>
      </c>
      <c r="D164" s="8" t="s">
        <v>16975</v>
      </c>
      <c r="E164" t="s">
        <v>1309</v>
      </c>
      <c r="F164" t="s">
        <v>1389</v>
      </c>
      <c r="G164" t="s">
        <v>1717</v>
      </c>
      <c r="H164" t="s">
        <v>87</v>
      </c>
      <c r="I164" t="s">
        <v>339</v>
      </c>
      <c r="J164" t="s">
        <v>28</v>
      </c>
      <c r="K164" t="s">
        <v>41</v>
      </c>
      <c r="L164" t="s">
        <v>42</v>
      </c>
      <c r="M164" t="s">
        <v>31</v>
      </c>
      <c r="N164" s="4" t="s">
        <v>16975</v>
      </c>
      <c r="O164" t="s">
        <v>28294</v>
      </c>
      <c r="P164" t="s">
        <v>122</v>
      </c>
      <c r="Q164" s="2">
        <v>35102</v>
      </c>
      <c r="R164" t="s">
        <v>33</v>
      </c>
      <c r="S164" t="s">
        <v>152</v>
      </c>
      <c r="T164" t="s">
        <v>35</v>
      </c>
      <c r="U164" s="3">
        <v>93166</v>
      </c>
      <c r="V164" t="s">
        <v>36</v>
      </c>
      <c r="W164" t="s">
        <v>79</v>
      </c>
      <c r="X164" t="s">
        <v>38</v>
      </c>
      <c r="Y164">
        <v>3</v>
      </c>
    </row>
    <row r="165" spans="1:25" x14ac:dyDescent="0.25">
      <c r="A165">
        <v>1164</v>
      </c>
      <c r="B165" t="s">
        <v>20439</v>
      </c>
      <c r="C165" s="1">
        <v>43545</v>
      </c>
      <c r="D165" s="8" t="s">
        <v>16975</v>
      </c>
      <c r="E165" t="s">
        <v>1309</v>
      </c>
      <c r="F165" t="s">
        <v>1390</v>
      </c>
      <c r="G165" t="s">
        <v>1720</v>
      </c>
      <c r="H165" t="s">
        <v>49</v>
      </c>
      <c r="I165" t="s">
        <v>339</v>
      </c>
      <c r="J165" t="s">
        <v>42</v>
      </c>
      <c r="K165" t="s">
        <v>41</v>
      </c>
      <c r="L165" t="s">
        <v>42</v>
      </c>
      <c r="M165" t="s">
        <v>31</v>
      </c>
      <c r="N165" s="4" t="s">
        <v>16975</v>
      </c>
      <c r="O165" t="s">
        <v>28294</v>
      </c>
      <c r="P165" t="s">
        <v>53</v>
      </c>
      <c r="Q165" s="2">
        <v>18561</v>
      </c>
      <c r="R165" t="s">
        <v>33</v>
      </c>
      <c r="S165" t="s">
        <v>1391</v>
      </c>
      <c r="T165" t="s">
        <v>35</v>
      </c>
      <c r="U165" s="3">
        <v>12732</v>
      </c>
      <c r="V165" t="s">
        <v>58</v>
      </c>
      <c r="W165" t="s">
        <v>65</v>
      </c>
      <c r="X165" t="s">
        <v>38</v>
      </c>
      <c r="Y165">
        <v>3</v>
      </c>
    </row>
    <row r="166" spans="1:25" x14ac:dyDescent="0.25">
      <c r="A166">
        <v>1165</v>
      </c>
      <c r="B166" t="s">
        <v>20440</v>
      </c>
      <c r="C166" s="1">
        <v>44235</v>
      </c>
      <c r="D166" s="8" t="s">
        <v>16975</v>
      </c>
      <c r="E166" t="s">
        <v>1309</v>
      </c>
      <c r="F166" t="s">
        <v>1392</v>
      </c>
      <c r="G166" t="s">
        <v>1726</v>
      </c>
      <c r="H166" t="s">
        <v>67</v>
      </c>
      <c r="I166" t="s">
        <v>339</v>
      </c>
      <c r="J166" t="s">
        <v>50</v>
      </c>
      <c r="K166" t="s">
        <v>29</v>
      </c>
      <c r="L166" t="s">
        <v>50</v>
      </c>
      <c r="M166" t="s">
        <v>31</v>
      </c>
      <c r="N166" s="4" t="s">
        <v>16975</v>
      </c>
      <c r="O166" t="s">
        <v>28294</v>
      </c>
      <c r="P166" t="s">
        <v>68</v>
      </c>
      <c r="Q166" s="2">
        <v>36047</v>
      </c>
      <c r="R166" t="s">
        <v>33</v>
      </c>
      <c r="S166" t="s">
        <v>64</v>
      </c>
      <c r="T166" t="s">
        <v>35</v>
      </c>
      <c r="U166" s="3">
        <v>48895</v>
      </c>
      <c r="V166" t="s">
        <v>58</v>
      </c>
      <c r="W166" t="s">
        <v>37</v>
      </c>
      <c r="X166" t="s">
        <v>38</v>
      </c>
      <c r="Y166">
        <v>3</v>
      </c>
    </row>
    <row r="167" spans="1:25" x14ac:dyDescent="0.25">
      <c r="A167">
        <v>1166</v>
      </c>
      <c r="B167" t="s">
        <v>20441</v>
      </c>
      <c r="C167" s="1">
        <v>44718</v>
      </c>
      <c r="D167" s="8" t="s">
        <v>16975</v>
      </c>
      <c r="E167" t="s">
        <v>332</v>
      </c>
      <c r="F167" t="s">
        <v>1393</v>
      </c>
      <c r="G167" t="s">
        <v>1730</v>
      </c>
      <c r="H167" t="s">
        <v>73</v>
      </c>
      <c r="I167" t="s">
        <v>946</v>
      </c>
      <c r="J167" t="s">
        <v>50</v>
      </c>
      <c r="K167" t="s">
        <v>41</v>
      </c>
      <c r="L167" t="s">
        <v>30</v>
      </c>
      <c r="M167" t="s">
        <v>31</v>
      </c>
      <c r="N167" s="4" t="s">
        <v>16975</v>
      </c>
      <c r="O167" t="s">
        <v>28294</v>
      </c>
      <c r="P167" t="s">
        <v>68</v>
      </c>
      <c r="Q167" s="2">
        <v>23755</v>
      </c>
      <c r="R167" t="s">
        <v>33</v>
      </c>
      <c r="S167" t="s">
        <v>144</v>
      </c>
      <c r="T167" t="s">
        <v>45</v>
      </c>
      <c r="U167" s="3">
        <v>73043</v>
      </c>
      <c r="V167" t="s">
        <v>58</v>
      </c>
      <c r="W167" t="s">
        <v>65</v>
      </c>
      <c r="X167" t="s">
        <v>38</v>
      </c>
      <c r="Y167">
        <v>3</v>
      </c>
    </row>
    <row r="168" spans="1:25" x14ac:dyDescent="0.25">
      <c r="A168">
        <v>1167</v>
      </c>
      <c r="B168" t="s">
        <v>20442</v>
      </c>
      <c r="C168" s="1">
        <v>44501</v>
      </c>
      <c r="D168" s="8" t="s">
        <v>16975</v>
      </c>
      <c r="E168" t="s">
        <v>332</v>
      </c>
      <c r="F168" t="s">
        <v>1394</v>
      </c>
      <c r="G168" t="s">
        <v>1733</v>
      </c>
      <c r="H168" t="s">
        <v>87</v>
      </c>
      <c r="I168" t="s">
        <v>339</v>
      </c>
      <c r="J168" t="s">
        <v>28</v>
      </c>
      <c r="K168" t="s">
        <v>51</v>
      </c>
      <c r="L168" t="s">
        <v>50</v>
      </c>
      <c r="M168" t="s">
        <v>31</v>
      </c>
      <c r="N168" s="4" t="s">
        <v>16975</v>
      </c>
      <c r="O168" t="s">
        <v>28294</v>
      </c>
      <c r="P168" t="s">
        <v>68</v>
      </c>
      <c r="Q168" s="2">
        <v>20333</v>
      </c>
      <c r="R168" t="s">
        <v>33</v>
      </c>
      <c r="S168" t="s">
        <v>64</v>
      </c>
      <c r="T168" t="s">
        <v>35</v>
      </c>
      <c r="U168" s="3">
        <v>69064</v>
      </c>
      <c r="V168" t="s">
        <v>58</v>
      </c>
      <c r="W168" t="s">
        <v>59</v>
      </c>
      <c r="X168" t="s">
        <v>38</v>
      </c>
      <c r="Y168">
        <v>3</v>
      </c>
    </row>
    <row r="169" spans="1:25" x14ac:dyDescent="0.25">
      <c r="A169">
        <v>1168</v>
      </c>
      <c r="B169" t="s">
        <v>20443</v>
      </c>
      <c r="C169" s="1">
        <v>44945</v>
      </c>
      <c r="D169" s="8" t="s">
        <v>16975</v>
      </c>
      <c r="E169" t="s">
        <v>332</v>
      </c>
      <c r="F169" t="s">
        <v>1395</v>
      </c>
      <c r="G169" t="s">
        <v>1738</v>
      </c>
      <c r="H169" t="s">
        <v>49</v>
      </c>
      <c r="I169" t="s">
        <v>339</v>
      </c>
      <c r="J169" t="s">
        <v>28</v>
      </c>
      <c r="K169" t="s">
        <v>41</v>
      </c>
      <c r="L169" t="s">
        <v>50</v>
      </c>
      <c r="M169" t="s">
        <v>31</v>
      </c>
      <c r="N169" s="4" t="s">
        <v>16975</v>
      </c>
      <c r="O169" t="s">
        <v>28294</v>
      </c>
      <c r="P169" t="s">
        <v>68</v>
      </c>
      <c r="Q169" s="2">
        <v>18638</v>
      </c>
      <c r="R169" t="s">
        <v>33</v>
      </c>
      <c r="S169" t="s">
        <v>54</v>
      </c>
      <c r="T169" t="s">
        <v>35</v>
      </c>
      <c r="U169" s="3">
        <v>85041</v>
      </c>
      <c r="V169" t="s">
        <v>36</v>
      </c>
      <c r="W169" t="s">
        <v>65</v>
      </c>
      <c r="X169" t="s">
        <v>38</v>
      </c>
      <c r="Y169">
        <v>3</v>
      </c>
    </row>
    <row r="170" spans="1:25" x14ac:dyDescent="0.25">
      <c r="A170">
        <v>1169</v>
      </c>
      <c r="B170" t="s">
        <v>20444</v>
      </c>
      <c r="C170" s="1">
        <v>44042</v>
      </c>
      <c r="D170" s="8" t="s">
        <v>16975</v>
      </c>
      <c r="E170" t="s">
        <v>332</v>
      </c>
      <c r="F170" t="s">
        <v>1396</v>
      </c>
      <c r="G170" t="s">
        <v>1741</v>
      </c>
      <c r="H170" t="s">
        <v>67</v>
      </c>
      <c r="I170" t="s">
        <v>339</v>
      </c>
      <c r="J170" t="s">
        <v>28</v>
      </c>
      <c r="K170" t="s">
        <v>51</v>
      </c>
      <c r="L170" t="s">
        <v>42</v>
      </c>
      <c r="M170" t="s">
        <v>31</v>
      </c>
      <c r="N170" s="4" t="s">
        <v>16975</v>
      </c>
      <c r="O170" t="s">
        <v>28294</v>
      </c>
      <c r="P170" t="s">
        <v>68</v>
      </c>
      <c r="Q170" s="2">
        <v>22174</v>
      </c>
      <c r="R170" t="s">
        <v>33</v>
      </c>
      <c r="S170" t="s">
        <v>140</v>
      </c>
      <c r="T170" t="s">
        <v>35</v>
      </c>
      <c r="U170" s="3">
        <v>66037</v>
      </c>
      <c r="V170" t="s">
        <v>94</v>
      </c>
      <c r="W170" t="s">
        <v>59</v>
      </c>
      <c r="X170" t="s">
        <v>38</v>
      </c>
      <c r="Y170">
        <v>3</v>
      </c>
    </row>
    <row r="171" spans="1:25" x14ac:dyDescent="0.25">
      <c r="A171">
        <v>1170</v>
      </c>
      <c r="B171" t="s">
        <v>20445</v>
      </c>
      <c r="C171" s="1">
        <v>45123</v>
      </c>
      <c r="D171" s="8" t="s">
        <v>16975</v>
      </c>
      <c r="E171" t="s">
        <v>332</v>
      </c>
      <c r="F171" t="s">
        <v>1397</v>
      </c>
      <c r="G171" t="s">
        <v>1745</v>
      </c>
      <c r="H171" t="s">
        <v>26</v>
      </c>
      <c r="I171" t="s">
        <v>339</v>
      </c>
      <c r="J171" t="s">
        <v>42</v>
      </c>
      <c r="K171" t="s">
        <v>29</v>
      </c>
      <c r="L171" t="s">
        <v>50</v>
      </c>
      <c r="M171" t="s">
        <v>31</v>
      </c>
      <c r="N171" s="4" t="s">
        <v>16975</v>
      </c>
      <c r="O171" t="s">
        <v>28294</v>
      </c>
      <c r="P171" t="s">
        <v>358</v>
      </c>
      <c r="Q171" s="2">
        <v>18827</v>
      </c>
      <c r="R171" t="s">
        <v>33</v>
      </c>
      <c r="S171" t="s">
        <v>64</v>
      </c>
      <c r="T171" t="s">
        <v>35</v>
      </c>
      <c r="U171" s="3">
        <v>53112</v>
      </c>
      <c r="V171" t="s">
        <v>71</v>
      </c>
      <c r="W171" t="s">
        <v>59</v>
      </c>
      <c r="X171" t="s">
        <v>38</v>
      </c>
      <c r="Y171">
        <v>3</v>
      </c>
    </row>
    <row r="172" spans="1:25" x14ac:dyDescent="0.25">
      <c r="A172">
        <v>1171</v>
      </c>
      <c r="B172" t="s">
        <v>20446</v>
      </c>
      <c r="C172" s="1">
        <v>44728</v>
      </c>
      <c r="D172" s="8" t="s">
        <v>16975</v>
      </c>
      <c r="E172" t="s">
        <v>24</v>
      </c>
      <c r="F172" t="s">
        <v>1398</v>
      </c>
      <c r="G172" t="s">
        <v>1748</v>
      </c>
      <c r="H172" t="s">
        <v>96</v>
      </c>
      <c r="I172" t="s">
        <v>339</v>
      </c>
      <c r="J172" t="s">
        <v>42</v>
      </c>
      <c r="K172" t="s">
        <v>41</v>
      </c>
      <c r="L172" t="s">
        <v>42</v>
      </c>
      <c r="M172" t="s">
        <v>31</v>
      </c>
      <c r="N172" s="4" t="s">
        <v>16975</v>
      </c>
      <c r="O172" t="s">
        <v>28294</v>
      </c>
      <c r="P172" t="s">
        <v>68</v>
      </c>
      <c r="Q172" s="2">
        <v>19564</v>
      </c>
      <c r="R172" t="s">
        <v>33</v>
      </c>
      <c r="S172" t="s">
        <v>64</v>
      </c>
      <c r="T172" t="s">
        <v>35</v>
      </c>
      <c r="U172" s="3">
        <v>93320</v>
      </c>
      <c r="V172" t="s">
        <v>46</v>
      </c>
      <c r="W172" t="s">
        <v>59</v>
      </c>
      <c r="X172" t="s">
        <v>38</v>
      </c>
      <c r="Y172">
        <v>3</v>
      </c>
    </row>
    <row r="173" spans="1:25" x14ac:dyDescent="0.25">
      <c r="A173">
        <v>1172</v>
      </c>
      <c r="B173" t="s">
        <v>20447</v>
      </c>
      <c r="C173" s="1">
        <v>44360</v>
      </c>
      <c r="D173" s="8">
        <v>44708</v>
      </c>
      <c r="E173" t="s">
        <v>24</v>
      </c>
      <c r="F173" t="s">
        <v>1399</v>
      </c>
      <c r="G173" t="s">
        <v>1753</v>
      </c>
      <c r="H173" t="s">
        <v>40</v>
      </c>
      <c r="I173" t="s">
        <v>946</v>
      </c>
      <c r="J173" t="s">
        <v>50</v>
      </c>
      <c r="K173" t="s">
        <v>29</v>
      </c>
      <c r="L173" t="s">
        <v>50</v>
      </c>
      <c r="M173" t="s">
        <v>120</v>
      </c>
      <c r="N173" s="4" t="s">
        <v>1401</v>
      </c>
      <c r="O173" t="s">
        <v>28294</v>
      </c>
      <c r="P173" t="s">
        <v>83</v>
      </c>
      <c r="Q173" s="2">
        <v>19134</v>
      </c>
      <c r="R173" t="s">
        <v>33</v>
      </c>
      <c r="S173" t="s">
        <v>85</v>
      </c>
      <c r="T173" t="s">
        <v>45</v>
      </c>
      <c r="U173" s="3">
        <v>39849</v>
      </c>
      <c r="V173" t="s">
        <v>94</v>
      </c>
      <c r="W173" t="s">
        <v>65</v>
      </c>
      <c r="X173" t="s">
        <v>38</v>
      </c>
      <c r="Y173">
        <v>3</v>
      </c>
    </row>
    <row r="174" spans="1:25" x14ac:dyDescent="0.25">
      <c r="A174">
        <v>1173</v>
      </c>
      <c r="B174" t="s">
        <v>20448</v>
      </c>
      <c r="C174" s="1">
        <v>44149</v>
      </c>
      <c r="D174" s="8">
        <v>44501</v>
      </c>
      <c r="E174" t="s">
        <v>24</v>
      </c>
      <c r="F174" t="s">
        <v>1402</v>
      </c>
      <c r="G174" t="s">
        <v>1756</v>
      </c>
      <c r="H174" t="s">
        <v>67</v>
      </c>
      <c r="I174" t="s">
        <v>339</v>
      </c>
      <c r="J174" t="s">
        <v>50</v>
      </c>
      <c r="K174" t="s">
        <v>29</v>
      </c>
      <c r="L174" t="s">
        <v>50</v>
      </c>
      <c r="M174" t="s">
        <v>92</v>
      </c>
      <c r="N174" s="4" t="s">
        <v>1404</v>
      </c>
      <c r="O174" t="s">
        <v>28294</v>
      </c>
      <c r="P174" t="s">
        <v>1405</v>
      </c>
      <c r="Q174" s="2">
        <v>24867</v>
      </c>
      <c r="R174" t="s">
        <v>33</v>
      </c>
      <c r="S174" t="s">
        <v>152</v>
      </c>
      <c r="T174" t="s">
        <v>35</v>
      </c>
      <c r="U174" s="3">
        <v>38596</v>
      </c>
      <c r="V174" t="s">
        <v>36</v>
      </c>
      <c r="W174" t="s">
        <v>37</v>
      </c>
      <c r="X174" t="s">
        <v>38</v>
      </c>
      <c r="Y174">
        <v>3</v>
      </c>
    </row>
    <row r="175" spans="1:25" x14ac:dyDescent="0.25">
      <c r="A175">
        <v>1174</v>
      </c>
      <c r="B175" t="s">
        <v>20449</v>
      </c>
      <c r="C175" s="1">
        <v>43998</v>
      </c>
      <c r="D175" s="8">
        <v>44998</v>
      </c>
      <c r="E175" t="s">
        <v>24</v>
      </c>
      <c r="F175" t="s">
        <v>1406</v>
      </c>
      <c r="G175" t="s">
        <v>1759</v>
      </c>
      <c r="H175" t="s">
        <v>26</v>
      </c>
      <c r="I175" t="s">
        <v>339</v>
      </c>
      <c r="J175" t="s">
        <v>50</v>
      </c>
      <c r="K175" t="s">
        <v>29</v>
      </c>
      <c r="L175" t="s">
        <v>30</v>
      </c>
      <c r="M175" t="s">
        <v>92</v>
      </c>
      <c r="N175" s="4" t="s">
        <v>1408</v>
      </c>
      <c r="O175" t="s">
        <v>28294</v>
      </c>
      <c r="P175" t="s">
        <v>68</v>
      </c>
      <c r="Q175" s="2">
        <v>27008</v>
      </c>
      <c r="R175" t="s">
        <v>33</v>
      </c>
      <c r="S175" t="s">
        <v>373</v>
      </c>
      <c r="T175" t="s">
        <v>35</v>
      </c>
      <c r="U175" s="3">
        <v>31731</v>
      </c>
      <c r="V175" t="s">
        <v>58</v>
      </c>
      <c r="W175" t="s">
        <v>37</v>
      </c>
      <c r="X175" t="s">
        <v>38</v>
      </c>
      <c r="Y175">
        <v>3</v>
      </c>
    </row>
    <row r="176" spans="1:25" x14ac:dyDescent="0.25">
      <c r="A176">
        <v>1175</v>
      </c>
      <c r="B176" t="s">
        <v>20450</v>
      </c>
      <c r="C176" s="1">
        <v>43454</v>
      </c>
      <c r="D176" s="8">
        <v>44189</v>
      </c>
      <c r="E176" t="s">
        <v>24</v>
      </c>
      <c r="F176" t="s">
        <v>1409</v>
      </c>
      <c r="G176" t="s">
        <v>1762</v>
      </c>
      <c r="H176" t="s">
        <v>40</v>
      </c>
      <c r="I176" t="s">
        <v>339</v>
      </c>
      <c r="J176" t="s">
        <v>50</v>
      </c>
      <c r="K176" t="s">
        <v>41</v>
      </c>
      <c r="L176" t="s">
        <v>42</v>
      </c>
      <c r="M176" t="s">
        <v>120</v>
      </c>
      <c r="N176" s="4" t="s">
        <v>1411</v>
      </c>
      <c r="O176" t="s">
        <v>28294</v>
      </c>
      <c r="P176" t="s">
        <v>186</v>
      </c>
      <c r="Q176" s="2">
        <v>35281</v>
      </c>
      <c r="R176" t="s">
        <v>33</v>
      </c>
      <c r="S176" t="s">
        <v>64</v>
      </c>
      <c r="T176" t="s">
        <v>35</v>
      </c>
      <c r="U176" s="3">
        <v>38710</v>
      </c>
      <c r="V176" t="s">
        <v>94</v>
      </c>
      <c r="W176" t="s">
        <v>79</v>
      </c>
      <c r="X176" t="s">
        <v>38</v>
      </c>
      <c r="Y176">
        <v>3</v>
      </c>
    </row>
    <row r="177" spans="1:25" x14ac:dyDescent="0.25">
      <c r="A177">
        <v>1176</v>
      </c>
      <c r="B177" t="s">
        <v>20451</v>
      </c>
      <c r="C177" s="1">
        <v>44863</v>
      </c>
      <c r="D177" s="8" t="s">
        <v>16975</v>
      </c>
      <c r="E177" t="s">
        <v>24</v>
      </c>
      <c r="F177" t="s">
        <v>1412</v>
      </c>
      <c r="G177" t="s">
        <v>1767</v>
      </c>
      <c r="H177" t="s">
        <v>99</v>
      </c>
      <c r="I177" t="s">
        <v>946</v>
      </c>
      <c r="J177" t="s">
        <v>28</v>
      </c>
      <c r="K177" t="s">
        <v>41</v>
      </c>
      <c r="L177" t="s">
        <v>42</v>
      </c>
      <c r="M177" t="s">
        <v>31</v>
      </c>
      <c r="N177" s="4" t="s">
        <v>16975</v>
      </c>
      <c r="O177" t="s">
        <v>28294</v>
      </c>
      <c r="P177" t="s">
        <v>83</v>
      </c>
      <c r="Q177" s="2">
        <v>22277</v>
      </c>
      <c r="R177" t="s">
        <v>33</v>
      </c>
      <c r="S177" t="s">
        <v>217</v>
      </c>
      <c r="T177" t="s">
        <v>35</v>
      </c>
      <c r="U177" s="3">
        <v>7184</v>
      </c>
      <c r="V177" t="s">
        <v>36</v>
      </c>
      <c r="W177" t="s">
        <v>65</v>
      </c>
      <c r="X177" t="s">
        <v>38</v>
      </c>
      <c r="Y177">
        <v>3</v>
      </c>
    </row>
    <row r="178" spans="1:25" x14ac:dyDescent="0.25">
      <c r="A178">
        <v>1177</v>
      </c>
      <c r="B178" t="s">
        <v>20452</v>
      </c>
      <c r="C178" s="1">
        <v>44032</v>
      </c>
      <c r="D178" s="8" t="s">
        <v>16975</v>
      </c>
      <c r="E178" t="s">
        <v>24</v>
      </c>
      <c r="F178" t="s">
        <v>1413</v>
      </c>
      <c r="G178" t="s">
        <v>1770</v>
      </c>
      <c r="H178" t="s">
        <v>87</v>
      </c>
      <c r="I178" t="s">
        <v>339</v>
      </c>
      <c r="J178" t="s">
        <v>28</v>
      </c>
      <c r="K178" t="s">
        <v>41</v>
      </c>
      <c r="L178" t="s">
        <v>30</v>
      </c>
      <c r="M178" t="s">
        <v>31</v>
      </c>
      <c r="N178" s="4" t="s">
        <v>16975</v>
      </c>
      <c r="O178" t="s">
        <v>28294</v>
      </c>
      <c r="P178" t="s">
        <v>43</v>
      </c>
      <c r="Q178" s="2">
        <v>25025</v>
      </c>
      <c r="R178" t="s">
        <v>33</v>
      </c>
      <c r="S178" t="s">
        <v>114</v>
      </c>
      <c r="T178" t="s">
        <v>35</v>
      </c>
      <c r="U178" s="3">
        <v>13425</v>
      </c>
      <c r="V178" t="s">
        <v>58</v>
      </c>
      <c r="W178" t="s">
        <v>65</v>
      </c>
      <c r="X178" t="s">
        <v>38</v>
      </c>
      <c r="Y178">
        <v>3</v>
      </c>
    </row>
    <row r="179" spans="1:25" x14ac:dyDescent="0.25">
      <c r="A179">
        <v>1178</v>
      </c>
      <c r="B179" t="s">
        <v>20453</v>
      </c>
      <c r="C179" s="1">
        <v>44472</v>
      </c>
      <c r="D179" s="8">
        <v>44549</v>
      </c>
      <c r="E179" t="s">
        <v>24</v>
      </c>
      <c r="F179" t="s">
        <v>1414</v>
      </c>
      <c r="G179" t="s">
        <v>1773</v>
      </c>
      <c r="H179" t="s">
        <v>49</v>
      </c>
      <c r="I179" t="s">
        <v>339</v>
      </c>
      <c r="J179" t="s">
        <v>28</v>
      </c>
      <c r="K179" t="s">
        <v>29</v>
      </c>
      <c r="L179" t="s">
        <v>42</v>
      </c>
      <c r="M179" t="s">
        <v>74</v>
      </c>
      <c r="N179" s="4" t="s">
        <v>1416</v>
      </c>
      <c r="O179" t="s">
        <v>28294</v>
      </c>
      <c r="P179" t="s">
        <v>68</v>
      </c>
      <c r="Q179" s="2">
        <v>21677</v>
      </c>
      <c r="R179" t="s">
        <v>33</v>
      </c>
      <c r="S179" t="s">
        <v>64</v>
      </c>
      <c r="T179" t="s">
        <v>45</v>
      </c>
      <c r="U179" s="3">
        <v>93796</v>
      </c>
      <c r="V179" t="s">
        <v>58</v>
      </c>
      <c r="W179" t="s">
        <v>59</v>
      </c>
      <c r="X179" t="s">
        <v>38</v>
      </c>
      <c r="Y179">
        <v>3</v>
      </c>
    </row>
    <row r="180" spans="1:25" x14ac:dyDescent="0.25">
      <c r="A180">
        <v>1179</v>
      </c>
      <c r="B180" t="s">
        <v>20454</v>
      </c>
      <c r="C180" s="1">
        <v>44758</v>
      </c>
      <c r="D180" s="8" t="s">
        <v>16975</v>
      </c>
      <c r="E180" t="s">
        <v>24</v>
      </c>
      <c r="F180" t="s">
        <v>1417</v>
      </c>
      <c r="G180" t="s">
        <v>1776</v>
      </c>
      <c r="H180" t="s">
        <v>116</v>
      </c>
      <c r="I180" t="s">
        <v>339</v>
      </c>
      <c r="J180" t="s">
        <v>42</v>
      </c>
      <c r="K180" t="s">
        <v>41</v>
      </c>
      <c r="L180" t="s">
        <v>50</v>
      </c>
      <c r="M180" t="s">
        <v>31</v>
      </c>
      <c r="N180" s="4" t="s">
        <v>16975</v>
      </c>
      <c r="O180" t="s">
        <v>28294</v>
      </c>
      <c r="P180" t="s">
        <v>43</v>
      </c>
      <c r="Q180" s="2">
        <v>33124</v>
      </c>
      <c r="R180" t="s">
        <v>33</v>
      </c>
      <c r="S180" t="s">
        <v>4</v>
      </c>
      <c r="T180" t="s">
        <v>45</v>
      </c>
      <c r="U180" s="3">
        <v>92453</v>
      </c>
      <c r="V180" t="s">
        <v>71</v>
      </c>
      <c r="W180" t="s">
        <v>79</v>
      </c>
      <c r="X180" t="s">
        <v>38</v>
      </c>
      <c r="Y180">
        <v>3</v>
      </c>
    </row>
    <row r="181" spans="1:25" x14ac:dyDescent="0.25">
      <c r="A181">
        <v>1180</v>
      </c>
      <c r="B181" t="s">
        <v>20455</v>
      </c>
      <c r="C181" s="1">
        <v>44012</v>
      </c>
      <c r="D181" s="8" t="s">
        <v>16975</v>
      </c>
      <c r="E181" t="s">
        <v>24</v>
      </c>
      <c r="F181" t="s">
        <v>1418</v>
      </c>
      <c r="G181" t="s">
        <v>1779</v>
      </c>
      <c r="H181" t="s">
        <v>96</v>
      </c>
      <c r="I181" t="s">
        <v>339</v>
      </c>
      <c r="J181" t="s">
        <v>50</v>
      </c>
      <c r="K181" t="s">
        <v>51</v>
      </c>
      <c r="L181" t="s">
        <v>50</v>
      </c>
      <c r="M181" t="s">
        <v>31</v>
      </c>
      <c r="N181" s="4" t="s">
        <v>16975</v>
      </c>
      <c r="O181" t="s">
        <v>28294</v>
      </c>
      <c r="P181" t="s">
        <v>358</v>
      </c>
      <c r="Q181" s="2">
        <v>16406</v>
      </c>
      <c r="R181" t="s">
        <v>33</v>
      </c>
      <c r="S181" t="s">
        <v>64</v>
      </c>
      <c r="T181" t="s">
        <v>45</v>
      </c>
      <c r="U181" s="3">
        <v>10449</v>
      </c>
      <c r="V181" t="s">
        <v>46</v>
      </c>
      <c r="W181" t="s">
        <v>59</v>
      </c>
      <c r="X181" t="s">
        <v>38</v>
      </c>
      <c r="Y181">
        <v>3</v>
      </c>
    </row>
    <row r="182" spans="1:25" x14ac:dyDescent="0.25">
      <c r="A182">
        <v>1181</v>
      </c>
      <c r="B182" t="s">
        <v>20456</v>
      </c>
      <c r="C182" s="1">
        <v>44360</v>
      </c>
      <c r="D182" s="8" t="s">
        <v>16975</v>
      </c>
      <c r="E182" t="s">
        <v>24</v>
      </c>
      <c r="F182" t="s">
        <v>1419</v>
      </c>
      <c r="G182" t="s">
        <v>1782</v>
      </c>
      <c r="H182" t="s">
        <v>61</v>
      </c>
      <c r="I182" t="s">
        <v>339</v>
      </c>
      <c r="J182" t="s">
        <v>50</v>
      </c>
      <c r="K182" t="s">
        <v>29</v>
      </c>
      <c r="L182" t="s">
        <v>42</v>
      </c>
      <c r="M182" t="s">
        <v>31</v>
      </c>
      <c r="N182" s="4" t="s">
        <v>16975</v>
      </c>
      <c r="O182" t="s">
        <v>28294</v>
      </c>
      <c r="P182" t="s">
        <v>177</v>
      </c>
      <c r="Q182" s="2">
        <v>34136</v>
      </c>
      <c r="R182" t="s">
        <v>33</v>
      </c>
      <c r="S182" t="s">
        <v>64</v>
      </c>
      <c r="T182" t="s">
        <v>45</v>
      </c>
      <c r="U182" s="3">
        <v>14795</v>
      </c>
      <c r="V182" t="s">
        <v>58</v>
      </c>
      <c r="W182" t="s">
        <v>65</v>
      </c>
      <c r="X182" t="s">
        <v>38</v>
      </c>
      <c r="Y182">
        <v>3</v>
      </c>
    </row>
    <row r="183" spans="1:25" x14ac:dyDescent="0.25">
      <c r="A183">
        <v>1182</v>
      </c>
      <c r="B183" t="s">
        <v>20457</v>
      </c>
      <c r="C183" s="1">
        <v>44194</v>
      </c>
      <c r="D183" s="8">
        <v>44858</v>
      </c>
      <c r="E183" t="s">
        <v>24</v>
      </c>
      <c r="F183" t="s">
        <v>1420</v>
      </c>
      <c r="G183" t="s">
        <v>1785</v>
      </c>
      <c r="H183" t="s">
        <v>73</v>
      </c>
      <c r="I183" t="s">
        <v>946</v>
      </c>
      <c r="J183" t="s">
        <v>50</v>
      </c>
      <c r="K183" t="s">
        <v>29</v>
      </c>
      <c r="L183" t="s">
        <v>30</v>
      </c>
      <c r="M183" t="s">
        <v>120</v>
      </c>
      <c r="N183" s="4" t="s">
        <v>1422</v>
      </c>
      <c r="O183" t="s">
        <v>28294</v>
      </c>
      <c r="P183" t="s">
        <v>105</v>
      </c>
      <c r="Q183" s="2">
        <v>27007</v>
      </c>
      <c r="R183" t="s">
        <v>33</v>
      </c>
      <c r="S183" t="s">
        <v>107</v>
      </c>
      <c r="T183" t="s">
        <v>35</v>
      </c>
      <c r="U183" s="3">
        <v>60901</v>
      </c>
      <c r="V183" t="s">
        <v>71</v>
      </c>
      <c r="W183" t="s">
        <v>79</v>
      </c>
      <c r="X183" t="s">
        <v>38</v>
      </c>
      <c r="Y183">
        <v>3</v>
      </c>
    </row>
    <row r="184" spans="1:25" x14ac:dyDescent="0.25">
      <c r="A184">
        <v>1183</v>
      </c>
      <c r="B184" t="s">
        <v>20458</v>
      </c>
      <c r="C184" s="1">
        <v>44595</v>
      </c>
      <c r="D184" s="8" t="s">
        <v>16975</v>
      </c>
      <c r="E184" t="s">
        <v>24</v>
      </c>
      <c r="F184" t="s">
        <v>1423</v>
      </c>
      <c r="G184" t="s">
        <v>1790</v>
      </c>
      <c r="H184" t="s">
        <v>67</v>
      </c>
      <c r="I184" t="s">
        <v>339</v>
      </c>
      <c r="J184" t="s">
        <v>42</v>
      </c>
      <c r="K184" t="s">
        <v>41</v>
      </c>
      <c r="L184" t="s">
        <v>50</v>
      </c>
      <c r="M184" t="s">
        <v>31</v>
      </c>
      <c r="N184" s="4" t="s">
        <v>16975</v>
      </c>
      <c r="O184" t="s">
        <v>28294</v>
      </c>
      <c r="P184" t="s">
        <v>186</v>
      </c>
      <c r="Q184" s="2">
        <v>17154</v>
      </c>
      <c r="R184" t="s">
        <v>33</v>
      </c>
      <c r="S184" t="s">
        <v>78</v>
      </c>
      <c r="T184" t="s">
        <v>35</v>
      </c>
      <c r="U184" s="3">
        <v>64083</v>
      </c>
      <c r="V184" t="s">
        <v>71</v>
      </c>
      <c r="W184" t="s">
        <v>65</v>
      </c>
      <c r="X184" t="s">
        <v>38</v>
      </c>
      <c r="Y184">
        <v>3</v>
      </c>
    </row>
    <row r="185" spans="1:25" x14ac:dyDescent="0.25">
      <c r="A185">
        <v>1184</v>
      </c>
      <c r="B185" t="s">
        <v>20459</v>
      </c>
      <c r="C185" s="1">
        <v>44571</v>
      </c>
      <c r="D185" s="8">
        <v>45057</v>
      </c>
      <c r="E185" t="s">
        <v>24</v>
      </c>
      <c r="F185" t="s">
        <v>1424</v>
      </c>
      <c r="G185" t="s">
        <v>1793</v>
      </c>
      <c r="H185" t="s">
        <v>26</v>
      </c>
      <c r="I185" t="s">
        <v>339</v>
      </c>
      <c r="J185" t="s">
        <v>50</v>
      </c>
      <c r="K185" t="s">
        <v>51</v>
      </c>
      <c r="L185" t="s">
        <v>30</v>
      </c>
      <c r="M185" t="s">
        <v>74</v>
      </c>
      <c r="N185" s="4" t="s">
        <v>1426</v>
      </c>
      <c r="O185" t="s">
        <v>28294</v>
      </c>
      <c r="P185" t="s">
        <v>177</v>
      </c>
      <c r="Q185" s="2">
        <v>18902</v>
      </c>
      <c r="R185" t="s">
        <v>33</v>
      </c>
      <c r="S185" t="s">
        <v>144</v>
      </c>
      <c r="T185" t="s">
        <v>35</v>
      </c>
      <c r="U185" s="3">
        <v>50781</v>
      </c>
      <c r="V185" t="s">
        <v>46</v>
      </c>
      <c r="W185" t="s">
        <v>79</v>
      </c>
      <c r="X185" t="s">
        <v>38</v>
      </c>
      <c r="Y185">
        <v>3</v>
      </c>
    </row>
    <row r="186" spans="1:25" x14ac:dyDescent="0.25">
      <c r="A186">
        <v>1185</v>
      </c>
      <c r="B186" t="s">
        <v>20460</v>
      </c>
      <c r="C186" s="1">
        <v>43447</v>
      </c>
      <c r="D186" s="8" t="s">
        <v>16975</v>
      </c>
      <c r="E186" t="s">
        <v>1309</v>
      </c>
      <c r="F186" t="s">
        <v>1427</v>
      </c>
      <c r="G186" t="s">
        <v>1797</v>
      </c>
      <c r="H186" t="s">
        <v>40</v>
      </c>
      <c r="I186" t="s">
        <v>946</v>
      </c>
      <c r="J186" t="s">
        <v>42</v>
      </c>
      <c r="K186" t="s">
        <v>41</v>
      </c>
      <c r="L186" t="s">
        <v>50</v>
      </c>
      <c r="M186" t="s">
        <v>31</v>
      </c>
      <c r="N186" s="4" t="s">
        <v>16975</v>
      </c>
      <c r="O186" t="s">
        <v>28294</v>
      </c>
      <c r="P186" t="s">
        <v>146</v>
      </c>
      <c r="Q186" s="2">
        <v>26717</v>
      </c>
      <c r="R186" t="s">
        <v>33</v>
      </c>
      <c r="S186" t="s">
        <v>85</v>
      </c>
      <c r="T186" t="s">
        <v>35</v>
      </c>
      <c r="U186" s="3">
        <v>67399</v>
      </c>
      <c r="V186" t="s">
        <v>58</v>
      </c>
      <c r="W186" t="s">
        <v>37</v>
      </c>
      <c r="X186" t="s">
        <v>38</v>
      </c>
      <c r="Y186">
        <v>3</v>
      </c>
    </row>
    <row r="187" spans="1:25" x14ac:dyDescent="0.25">
      <c r="A187">
        <v>1186</v>
      </c>
      <c r="B187" t="s">
        <v>20461</v>
      </c>
      <c r="C187" s="1">
        <v>44258</v>
      </c>
      <c r="D187" s="8" t="s">
        <v>16975</v>
      </c>
      <c r="E187" t="s">
        <v>1309</v>
      </c>
      <c r="F187" t="s">
        <v>1428</v>
      </c>
      <c r="G187" t="s">
        <v>1801</v>
      </c>
      <c r="H187" t="s">
        <v>99</v>
      </c>
      <c r="I187" t="s">
        <v>339</v>
      </c>
      <c r="J187" t="s">
        <v>50</v>
      </c>
      <c r="K187" t="s">
        <v>41</v>
      </c>
      <c r="L187" t="s">
        <v>30</v>
      </c>
      <c r="M187" t="s">
        <v>31</v>
      </c>
      <c r="N187" s="4" t="s">
        <v>16975</v>
      </c>
      <c r="O187" t="s">
        <v>28294</v>
      </c>
      <c r="P187" t="s">
        <v>105</v>
      </c>
      <c r="Q187" s="2">
        <v>30553</v>
      </c>
      <c r="R187" t="s">
        <v>33</v>
      </c>
      <c r="S187" t="s">
        <v>880</v>
      </c>
      <c r="T187" t="s">
        <v>35</v>
      </c>
      <c r="U187" s="3">
        <v>82086</v>
      </c>
      <c r="V187" t="s">
        <v>46</v>
      </c>
      <c r="W187" t="s">
        <v>59</v>
      </c>
      <c r="X187" t="s">
        <v>38</v>
      </c>
      <c r="Y187">
        <v>3</v>
      </c>
    </row>
    <row r="188" spans="1:25" x14ac:dyDescent="0.25">
      <c r="A188">
        <v>1187</v>
      </c>
      <c r="B188" t="s">
        <v>20462</v>
      </c>
      <c r="C188" s="1">
        <v>44381</v>
      </c>
      <c r="D188" s="8" t="s">
        <v>16975</v>
      </c>
      <c r="E188" t="s">
        <v>1309</v>
      </c>
      <c r="F188" t="s">
        <v>1429</v>
      </c>
      <c r="G188" t="s">
        <v>1808</v>
      </c>
      <c r="H188" t="s">
        <v>87</v>
      </c>
      <c r="I188" t="s">
        <v>946</v>
      </c>
      <c r="J188" t="s">
        <v>42</v>
      </c>
      <c r="K188" t="s">
        <v>41</v>
      </c>
      <c r="L188" t="s">
        <v>50</v>
      </c>
      <c r="M188" t="s">
        <v>31</v>
      </c>
      <c r="N188" s="4" t="s">
        <v>16975</v>
      </c>
      <c r="O188" t="s">
        <v>28294</v>
      </c>
      <c r="P188" t="s">
        <v>43</v>
      </c>
      <c r="Q188" s="2">
        <v>35688</v>
      </c>
      <c r="R188" t="s">
        <v>33</v>
      </c>
      <c r="S188" t="s">
        <v>4</v>
      </c>
      <c r="T188" t="s">
        <v>35</v>
      </c>
      <c r="U188" s="3">
        <v>97001</v>
      </c>
      <c r="V188" t="s">
        <v>71</v>
      </c>
      <c r="W188" t="s">
        <v>59</v>
      </c>
      <c r="X188" t="s">
        <v>38</v>
      </c>
      <c r="Y188">
        <v>3</v>
      </c>
    </row>
    <row r="189" spans="1:25" x14ac:dyDescent="0.25">
      <c r="A189">
        <v>1188</v>
      </c>
      <c r="B189" t="s">
        <v>20463</v>
      </c>
      <c r="C189" s="1">
        <v>43867</v>
      </c>
      <c r="D189" s="8">
        <v>44398</v>
      </c>
      <c r="E189" t="s">
        <v>332</v>
      </c>
      <c r="F189" t="s">
        <v>1430</v>
      </c>
      <c r="G189" t="s">
        <v>1812</v>
      </c>
      <c r="H189" t="s">
        <v>73</v>
      </c>
      <c r="I189" t="s">
        <v>946</v>
      </c>
      <c r="J189" t="s">
        <v>28</v>
      </c>
      <c r="K189" t="s">
        <v>51</v>
      </c>
      <c r="L189" t="s">
        <v>42</v>
      </c>
      <c r="M189" t="s">
        <v>100</v>
      </c>
      <c r="N189" s="4" t="s">
        <v>1432</v>
      </c>
      <c r="O189" t="s">
        <v>28294</v>
      </c>
      <c r="P189" t="s">
        <v>53</v>
      </c>
      <c r="Q189" s="2">
        <v>29003</v>
      </c>
      <c r="R189" t="s">
        <v>33</v>
      </c>
      <c r="S189" t="s">
        <v>1433</v>
      </c>
      <c r="T189" t="s">
        <v>45</v>
      </c>
      <c r="U189" s="3">
        <v>13562</v>
      </c>
      <c r="V189" t="s">
        <v>71</v>
      </c>
      <c r="W189" t="s">
        <v>79</v>
      </c>
      <c r="X189" t="s">
        <v>38</v>
      </c>
      <c r="Y189">
        <v>3</v>
      </c>
    </row>
    <row r="190" spans="1:25" x14ac:dyDescent="0.25">
      <c r="A190">
        <v>1189</v>
      </c>
      <c r="B190" t="s">
        <v>20464</v>
      </c>
      <c r="C190" s="1">
        <v>44010</v>
      </c>
      <c r="D190" s="8">
        <v>44753</v>
      </c>
      <c r="E190" t="s">
        <v>332</v>
      </c>
      <c r="F190" t="s">
        <v>1434</v>
      </c>
      <c r="G190" t="s">
        <v>1817</v>
      </c>
      <c r="H190" t="s">
        <v>87</v>
      </c>
      <c r="I190" t="s">
        <v>339</v>
      </c>
      <c r="J190" t="s">
        <v>28</v>
      </c>
      <c r="K190" t="s">
        <v>29</v>
      </c>
      <c r="L190" t="s">
        <v>50</v>
      </c>
      <c r="M190" t="s">
        <v>74</v>
      </c>
      <c r="N190" s="4" t="s">
        <v>1436</v>
      </c>
      <c r="O190" t="s">
        <v>28294</v>
      </c>
      <c r="P190" t="s">
        <v>76</v>
      </c>
      <c r="Q190" s="2">
        <v>32209</v>
      </c>
      <c r="R190" t="s">
        <v>33</v>
      </c>
      <c r="S190" t="s">
        <v>85</v>
      </c>
      <c r="T190" t="s">
        <v>35</v>
      </c>
      <c r="U190" s="3">
        <v>55949</v>
      </c>
      <c r="V190" t="s">
        <v>58</v>
      </c>
      <c r="W190" t="s">
        <v>65</v>
      </c>
      <c r="X190" t="s">
        <v>38</v>
      </c>
      <c r="Y190">
        <v>3</v>
      </c>
    </row>
    <row r="191" spans="1:25" x14ac:dyDescent="0.25">
      <c r="A191">
        <v>1190</v>
      </c>
      <c r="B191" t="s">
        <v>20465</v>
      </c>
      <c r="C191" s="1">
        <v>44187</v>
      </c>
      <c r="D191" s="8">
        <v>44520</v>
      </c>
      <c r="E191" t="s">
        <v>332</v>
      </c>
      <c r="F191" t="s">
        <v>1437</v>
      </c>
      <c r="G191" t="s">
        <v>1820</v>
      </c>
      <c r="H191" t="s">
        <v>49</v>
      </c>
      <c r="I191" t="s">
        <v>339</v>
      </c>
      <c r="J191" t="s">
        <v>28</v>
      </c>
      <c r="K191" t="s">
        <v>51</v>
      </c>
      <c r="L191" t="s">
        <v>50</v>
      </c>
      <c r="M191" t="s">
        <v>92</v>
      </c>
      <c r="N191" s="4" t="s">
        <v>1439</v>
      </c>
      <c r="O191" t="s">
        <v>28294</v>
      </c>
      <c r="P191" t="s">
        <v>151</v>
      </c>
      <c r="Q191" s="2">
        <v>35905</v>
      </c>
      <c r="R191" t="s">
        <v>33</v>
      </c>
      <c r="S191" t="s">
        <v>217</v>
      </c>
      <c r="T191" t="s">
        <v>35</v>
      </c>
      <c r="U191" s="3">
        <v>88496</v>
      </c>
      <c r="V191" t="s">
        <v>46</v>
      </c>
      <c r="W191" t="s">
        <v>65</v>
      </c>
      <c r="X191" t="s">
        <v>38</v>
      </c>
      <c r="Y191">
        <v>3</v>
      </c>
    </row>
    <row r="192" spans="1:25" x14ac:dyDescent="0.25">
      <c r="A192">
        <v>1191</v>
      </c>
      <c r="B192" t="s">
        <v>20466</v>
      </c>
      <c r="C192" s="1">
        <v>43793</v>
      </c>
      <c r="D192" s="8" t="s">
        <v>16975</v>
      </c>
      <c r="E192" t="s">
        <v>332</v>
      </c>
      <c r="F192" t="s">
        <v>1440</v>
      </c>
      <c r="G192" t="s">
        <v>1828</v>
      </c>
      <c r="H192" t="s">
        <v>67</v>
      </c>
      <c r="I192" t="s">
        <v>339</v>
      </c>
      <c r="J192" t="s">
        <v>50</v>
      </c>
      <c r="K192" t="s">
        <v>51</v>
      </c>
      <c r="L192" t="s">
        <v>50</v>
      </c>
      <c r="M192" t="s">
        <v>31</v>
      </c>
      <c r="N192" s="4" t="s">
        <v>16975</v>
      </c>
      <c r="O192" t="s">
        <v>28294</v>
      </c>
      <c r="P192" t="s">
        <v>177</v>
      </c>
      <c r="Q192" s="2">
        <v>28605</v>
      </c>
      <c r="R192" t="s">
        <v>33</v>
      </c>
      <c r="S192" t="s">
        <v>313</v>
      </c>
      <c r="T192" t="s">
        <v>35</v>
      </c>
      <c r="U192" s="3">
        <v>55947</v>
      </c>
      <c r="V192" t="s">
        <v>71</v>
      </c>
      <c r="W192" t="s">
        <v>79</v>
      </c>
      <c r="X192" t="s">
        <v>38</v>
      </c>
      <c r="Y192">
        <v>3</v>
      </c>
    </row>
    <row r="193" spans="1:25" x14ac:dyDescent="0.25">
      <c r="A193">
        <v>1192</v>
      </c>
      <c r="B193" t="s">
        <v>20467</v>
      </c>
      <c r="C193" s="1">
        <v>44827</v>
      </c>
      <c r="D193" s="8" t="s">
        <v>16975</v>
      </c>
      <c r="E193" t="s">
        <v>332</v>
      </c>
      <c r="F193" t="s">
        <v>1441</v>
      </c>
      <c r="G193" t="s">
        <v>1831</v>
      </c>
      <c r="H193" t="s">
        <v>26</v>
      </c>
      <c r="I193" t="s">
        <v>946</v>
      </c>
      <c r="J193" t="s">
        <v>50</v>
      </c>
      <c r="K193" t="s">
        <v>29</v>
      </c>
      <c r="L193" t="s">
        <v>50</v>
      </c>
      <c r="M193" t="s">
        <v>31</v>
      </c>
      <c r="N193" s="4" t="s">
        <v>16975</v>
      </c>
      <c r="O193" t="s">
        <v>28294</v>
      </c>
      <c r="P193" t="s">
        <v>62</v>
      </c>
      <c r="Q193" s="2">
        <v>32484</v>
      </c>
      <c r="R193" t="s">
        <v>33</v>
      </c>
      <c r="S193" t="s">
        <v>78</v>
      </c>
      <c r="T193" t="s">
        <v>35</v>
      </c>
      <c r="U193" s="3">
        <v>75540</v>
      </c>
      <c r="V193" t="s">
        <v>36</v>
      </c>
      <c r="W193" t="s">
        <v>59</v>
      </c>
      <c r="X193" t="s">
        <v>38</v>
      </c>
      <c r="Y193">
        <v>3</v>
      </c>
    </row>
    <row r="194" spans="1:25" x14ac:dyDescent="0.25">
      <c r="A194">
        <v>1193</v>
      </c>
      <c r="B194" t="s">
        <v>20468</v>
      </c>
      <c r="C194" s="1">
        <v>43867</v>
      </c>
      <c r="D194" s="8">
        <v>44584</v>
      </c>
      <c r="E194" t="s">
        <v>24</v>
      </c>
      <c r="F194" t="s">
        <v>1442</v>
      </c>
      <c r="G194" t="s">
        <v>1835</v>
      </c>
      <c r="H194" t="s">
        <v>96</v>
      </c>
      <c r="I194" t="s">
        <v>946</v>
      </c>
      <c r="J194" t="s">
        <v>50</v>
      </c>
      <c r="K194" t="s">
        <v>51</v>
      </c>
      <c r="L194" t="s">
        <v>30</v>
      </c>
      <c r="M194" t="s">
        <v>74</v>
      </c>
      <c r="N194" s="4" t="s">
        <v>1444</v>
      </c>
      <c r="O194" t="s">
        <v>28294</v>
      </c>
      <c r="P194" t="s">
        <v>43</v>
      </c>
      <c r="Q194" s="2">
        <v>18524</v>
      </c>
      <c r="R194" t="s">
        <v>33</v>
      </c>
      <c r="S194" t="s">
        <v>144</v>
      </c>
      <c r="T194" t="s">
        <v>35</v>
      </c>
      <c r="U194" s="3">
        <v>68342</v>
      </c>
      <c r="V194" t="s">
        <v>71</v>
      </c>
      <c r="W194" t="s">
        <v>65</v>
      </c>
      <c r="X194" t="s">
        <v>38</v>
      </c>
      <c r="Y194">
        <v>3</v>
      </c>
    </row>
    <row r="195" spans="1:25" x14ac:dyDescent="0.25">
      <c r="A195">
        <v>1194</v>
      </c>
      <c r="B195" t="s">
        <v>20469</v>
      </c>
      <c r="C195" s="1">
        <v>43479</v>
      </c>
      <c r="D195" s="8">
        <v>44414</v>
      </c>
      <c r="E195" t="s">
        <v>24</v>
      </c>
      <c r="F195" t="s">
        <v>1445</v>
      </c>
      <c r="G195" t="s">
        <v>1838</v>
      </c>
      <c r="H195" t="s">
        <v>40</v>
      </c>
      <c r="I195" t="s">
        <v>339</v>
      </c>
      <c r="J195" t="s">
        <v>50</v>
      </c>
      <c r="K195" t="s">
        <v>29</v>
      </c>
      <c r="L195" t="s">
        <v>30</v>
      </c>
      <c r="M195" t="s">
        <v>92</v>
      </c>
      <c r="N195" s="4" t="s">
        <v>1447</v>
      </c>
      <c r="O195" t="s">
        <v>28294</v>
      </c>
      <c r="P195" t="s">
        <v>68</v>
      </c>
      <c r="Q195" s="2">
        <v>19426</v>
      </c>
      <c r="R195" t="s">
        <v>33</v>
      </c>
      <c r="S195" t="s">
        <v>144</v>
      </c>
      <c r="T195" t="s">
        <v>45</v>
      </c>
      <c r="U195" s="3">
        <v>5779</v>
      </c>
      <c r="V195" t="s">
        <v>94</v>
      </c>
      <c r="W195" t="s">
        <v>37</v>
      </c>
      <c r="X195" t="s">
        <v>38</v>
      </c>
      <c r="Y195">
        <v>3</v>
      </c>
    </row>
    <row r="196" spans="1:25" x14ac:dyDescent="0.25">
      <c r="A196">
        <v>1195</v>
      </c>
      <c r="B196" t="s">
        <v>20470</v>
      </c>
      <c r="C196" s="1">
        <v>43641</v>
      </c>
      <c r="D196" s="8">
        <v>44696</v>
      </c>
      <c r="E196" t="s">
        <v>24</v>
      </c>
      <c r="F196" t="s">
        <v>1448</v>
      </c>
      <c r="G196" t="s">
        <v>1841</v>
      </c>
      <c r="H196" t="s">
        <v>61</v>
      </c>
      <c r="I196" t="s">
        <v>946</v>
      </c>
      <c r="J196" t="s">
        <v>42</v>
      </c>
      <c r="K196" t="s">
        <v>29</v>
      </c>
      <c r="L196" t="s">
        <v>42</v>
      </c>
      <c r="M196" t="s">
        <v>100</v>
      </c>
      <c r="N196" s="4" t="s">
        <v>1450</v>
      </c>
      <c r="O196" t="s">
        <v>28294</v>
      </c>
      <c r="P196" t="s">
        <v>177</v>
      </c>
      <c r="Q196" s="2">
        <v>24558</v>
      </c>
      <c r="R196" t="s">
        <v>33</v>
      </c>
      <c r="S196" t="s">
        <v>144</v>
      </c>
      <c r="T196" t="s">
        <v>35</v>
      </c>
      <c r="U196" s="3">
        <v>91065</v>
      </c>
      <c r="V196" t="s">
        <v>46</v>
      </c>
      <c r="W196" t="s">
        <v>37</v>
      </c>
      <c r="X196" t="s">
        <v>38</v>
      </c>
      <c r="Y196">
        <v>3</v>
      </c>
    </row>
    <row r="197" spans="1:25" x14ac:dyDescent="0.25">
      <c r="A197">
        <v>1196</v>
      </c>
      <c r="B197" t="s">
        <v>20471</v>
      </c>
      <c r="C197" s="1">
        <v>43533</v>
      </c>
      <c r="D197" s="8" t="s">
        <v>16975</v>
      </c>
      <c r="E197" t="s">
        <v>24</v>
      </c>
      <c r="F197" t="s">
        <v>1451</v>
      </c>
      <c r="G197" t="s">
        <v>1847</v>
      </c>
      <c r="H197" t="s">
        <v>116</v>
      </c>
      <c r="I197" t="s">
        <v>946</v>
      </c>
      <c r="J197" t="s">
        <v>42</v>
      </c>
      <c r="K197" t="s">
        <v>29</v>
      </c>
      <c r="L197" t="s">
        <v>30</v>
      </c>
      <c r="M197" t="s">
        <v>31</v>
      </c>
      <c r="N197" s="4" t="s">
        <v>16975</v>
      </c>
      <c r="O197" t="s">
        <v>28294</v>
      </c>
      <c r="P197" t="s">
        <v>76</v>
      </c>
      <c r="Q197" s="2">
        <v>28801</v>
      </c>
      <c r="R197" t="s">
        <v>33</v>
      </c>
      <c r="S197" t="s">
        <v>210</v>
      </c>
      <c r="T197" t="s">
        <v>35</v>
      </c>
      <c r="U197" s="3">
        <v>47386</v>
      </c>
      <c r="V197" t="s">
        <v>58</v>
      </c>
      <c r="W197" t="s">
        <v>65</v>
      </c>
      <c r="X197" t="s">
        <v>38</v>
      </c>
      <c r="Y197">
        <v>3</v>
      </c>
    </row>
    <row r="198" spans="1:25" x14ac:dyDescent="0.25">
      <c r="A198">
        <v>1197</v>
      </c>
      <c r="B198" t="s">
        <v>20472</v>
      </c>
      <c r="C198" s="1">
        <v>43995</v>
      </c>
      <c r="D198" s="8" t="s">
        <v>16975</v>
      </c>
      <c r="E198" t="s">
        <v>24</v>
      </c>
      <c r="F198" t="s">
        <v>1452</v>
      </c>
      <c r="G198" t="s">
        <v>1850</v>
      </c>
      <c r="H198" t="s">
        <v>73</v>
      </c>
      <c r="I198" t="s">
        <v>339</v>
      </c>
      <c r="J198" t="s">
        <v>50</v>
      </c>
      <c r="K198" t="s">
        <v>51</v>
      </c>
      <c r="L198" t="s">
        <v>42</v>
      </c>
      <c r="M198" t="s">
        <v>31</v>
      </c>
      <c r="N198" s="4" t="s">
        <v>16975</v>
      </c>
      <c r="O198" t="s">
        <v>28294</v>
      </c>
      <c r="P198" t="s">
        <v>1035</v>
      </c>
      <c r="Q198" s="2">
        <v>21348</v>
      </c>
      <c r="R198" t="s">
        <v>33</v>
      </c>
      <c r="S198" t="s">
        <v>288</v>
      </c>
      <c r="T198" t="s">
        <v>35</v>
      </c>
      <c r="U198" s="3">
        <v>38009</v>
      </c>
      <c r="V198" t="s">
        <v>46</v>
      </c>
      <c r="W198" t="s">
        <v>79</v>
      </c>
      <c r="X198" t="s">
        <v>38</v>
      </c>
      <c r="Y198">
        <v>3</v>
      </c>
    </row>
    <row r="199" spans="1:25" x14ac:dyDescent="0.25">
      <c r="A199">
        <v>1198</v>
      </c>
      <c r="B199" t="s">
        <v>20473</v>
      </c>
      <c r="C199" s="1">
        <v>43487</v>
      </c>
      <c r="D199" s="8" t="s">
        <v>16975</v>
      </c>
      <c r="E199" t="s">
        <v>24</v>
      </c>
      <c r="F199" t="s">
        <v>1453</v>
      </c>
      <c r="G199" t="s">
        <v>1854</v>
      </c>
      <c r="H199" t="s">
        <v>87</v>
      </c>
      <c r="I199" t="s">
        <v>339</v>
      </c>
      <c r="J199" t="s">
        <v>28</v>
      </c>
      <c r="K199" t="s">
        <v>51</v>
      </c>
      <c r="L199" t="s">
        <v>42</v>
      </c>
      <c r="M199" t="s">
        <v>31</v>
      </c>
      <c r="N199" s="4" t="s">
        <v>16975</v>
      </c>
      <c r="O199" t="s">
        <v>28294</v>
      </c>
      <c r="P199" t="s">
        <v>68</v>
      </c>
      <c r="Q199" s="2">
        <v>19265</v>
      </c>
      <c r="R199" t="s">
        <v>33</v>
      </c>
      <c r="S199" t="s">
        <v>64</v>
      </c>
      <c r="T199" t="s">
        <v>35</v>
      </c>
      <c r="U199" s="3">
        <v>61843</v>
      </c>
      <c r="V199" t="s">
        <v>94</v>
      </c>
      <c r="W199" t="s">
        <v>65</v>
      </c>
      <c r="X199" t="s">
        <v>38</v>
      </c>
      <c r="Y199">
        <v>3</v>
      </c>
    </row>
    <row r="200" spans="1:25" x14ac:dyDescent="0.25">
      <c r="A200">
        <v>1199</v>
      </c>
      <c r="B200" t="s">
        <v>20474</v>
      </c>
      <c r="C200" s="1">
        <v>44177</v>
      </c>
      <c r="D200" s="8" t="s">
        <v>16975</v>
      </c>
      <c r="E200" t="s">
        <v>24</v>
      </c>
      <c r="F200" t="s">
        <v>1454</v>
      </c>
      <c r="G200" t="s">
        <v>1857</v>
      </c>
      <c r="H200" t="s">
        <v>49</v>
      </c>
      <c r="I200" t="s">
        <v>339</v>
      </c>
      <c r="J200" t="s">
        <v>50</v>
      </c>
      <c r="K200" t="s">
        <v>51</v>
      </c>
      <c r="L200" t="s">
        <v>42</v>
      </c>
      <c r="M200" t="s">
        <v>31</v>
      </c>
      <c r="N200" s="4" t="s">
        <v>16975</v>
      </c>
      <c r="O200" t="s">
        <v>28294</v>
      </c>
      <c r="P200" t="s">
        <v>68</v>
      </c>
      <c r="Q200" s="2">
        <v>18367</v>
      </c>
      <c r="R200" t="s">
        <v>33</v>
      </c>
      <c r="S200" t="s">
        <v>64</v>
      </c>
      <c r="T200" t="s">
        <v>35</v>
      </c>
      <c r="U200" s="3">
        <v>75258</v>
      </c>
      <c r="V200" t="s">
        <v>36</v>
      </c>
      <c r="W200" t="s">
        <v>37</v>
      </c>
      <c r="X200" t="s">
        <v>38</v>
      </c>
      <c r="Y200">
        <v>3</v>
      </c>
    </row>
    <row r="201" spans="1:25" x14ac:dyDescent="0.25">
      <c r="A201">
        <v>1200</v>
      </c>
      <c r="B201" t="s">
        <v>20475</v>
      </c>
      <c r="C201" s="1">
        <v>44678</v>
      </c>
      <c r="D201" s="8" t="s">
        <v>16975</v>
      </c>
      <c r="E201" t="s">
        <v>24</v>
      </c>
      <c r="F201" t="s">
        <v>1455</v>
      </c>
      <c r="G201" t="s">
        <v>1860</v>
      </c>
      <c r="H201" t="s">
        <v>67</v>
      </c>
      <c r="I201" t="s">
        <v>946</v>
      </c>
      <c r="J201" t="s">
        <v>42</v>
      </c>
      <c r="K201" t="s">
        <v>41</v>
      </c>
      <c r="L201" t="s">
        <v>50</v>
      </c>
      <c r="M201" t="s">
        <v>31</v>
      </c>
      <c r="N201" s="4" t="s">
        <v>16975</v>
      </c>
      <c r="O201" t="s">
        <v>28294</v>
      </c>
      <c r="P201" t="s">
        <v>62</v>
      </c>
      <c r="Q201" s="2">
        <v>28406</v>
      </c>
      <c r="R201" t="s">
        <v>33</v>
      </c>
      <c r="S201" t="s">
        <v>64</v>
      </c>
      <c r="T201" t="s">
        <v>35</v>
      </c>
      <c r="U201" s="3">
        <v>62616</v>
      </c>
      <c r="V201" t="s">
        <v>58</v>
      </c>
      <c r="W201" t="s">
        <v>65</v>
      </c>
      <c r="X201" t="s">
        <v>38</v>
      </c>
      <c r="Y201">
        <v>3</v>
      </c>
    </row>
    <row r="202" spans="1:25" x14ac:dyDescent="0.25">
      <c r="A202">
        <v>1201</v>
      </c>
      <c r="B202" t="s">
        <v>20476</v>
      </c>
      <c r="C202" s="1">
        <v>44662</v>
      </c>
      <c r="D202" s="8">
        <v>44830</v>
      </c>
      <c r="E202" t="s">
        <v>24</v>
      </c>
      <c r="F202" t="s">
        <v>1456</v>
      </c>
      <c r="G202" t="s">
        <v>1863</v>
      </c>
      <c r="H202" t="s">
        <v>26</v>
      </c>
      <c r="I202" t="s">
        <v>339</v>
      </c>
      <c r="J202" t="s">
        <v>28</v>
      </c>
      <c r="K202" t="s">
        <v>41</v>
      </c>
      <c r="L202" t="s">
        <v>42</v>
      </c>
      <c r="M202" t="s">
        <v>120</v>
      </c>
      <c r="N202" s="4" t="s">
        <v>1458</v>
      </c>
      <c r="O202" t="s">
        <v>28294</v>
      </c>
      <c r="P202" t="s">
        <v>62</v>
      </c>
      <c r="Q202" s="2">
        <v>19751</v>
      </c>
      <c r="R202" t="s">
        <v>33</v>
      </c>
      <c r="S202" t="s">
        <v>172</v>
      </c>
      <c r="T202" t="s">
        <v>45</v>
      </c>
      <c r="U202" s="3">
        <v>53450</v>
      </c>
      <c r="V202" t="s">
        <v>58</v>
      </c>
      <c r="W202" t="s">
        <v>79</v>
      </c>
      <c r="X202" t="s">
        <v>38</v>
      </c>
      <c r="Y202">
        <v>3</v>
      </c>
    </row>
    <row r="203" spans="1:25" x14ac:dyDescent="0.25">
      <c r="A203">
        <v>1202</v>
      </c>
      <c r="B203" t="s">
        <v>20477</v>
      </c>
      <c r="C203" s="1">
        <v>44805</v>
      </c>
      <c r="D203" s="8">
        <v>44897</v>
      </c>
      <c r="E203" t="s">
        <v>24</v>
      </c>
      <c r="F203" t="s">
        <v>1459</v>
      </c>
      <c r="G203" t="s">
        <v>1867</v>
      </c>
      <c r="H203" t="s">
        <v>96</v>
      </c>
      <c r="I203" t="s">
        <v>339</v>
      </c>
      <c r="J203" t="s">
        <v>28</v>
      </c>
      <c r="K203" t="s">
        <v>51</v>
      </c>
      <c r="L203" t="s">
        <v>30</v>
      </c>
      <c r="M203" t="s">
        <v>120</v>
      </c>
      <c r="N203" s="4" t="s">
        <v>1461</v>
      </c>
      <c r="O203" t="s">
        <v>28294</v>
      </c>
      <c r="P203" t="s">
        <v>177</v>
      </c>
      <c r="Q203" s="2">
        <v>30487</v>
      </c>
      <c r="R203" t="s">
        <v>33</v>
      </c>
      <c r="S203" t="s">
        <v>205</v>
      </c>
      <c r="T203" t="s">
        <v>45</v>
      </c>
      <c r="U203" s="3">
        <v>9799</v>
      </c>
      <c r="V203" t="s">
        <v>36</v>
      </c>
      <c r="W203" t="s">
        <v>37</v>
      </c>
      <c r="X203" t="s">
        <v>38</v>
      </c>
      <c r="Y203">
        <v>3</v>
      </c>
    </row>
    <row r="204" spans="1:25" x14ac:dyDescent="0.25">
      <c r="A204">
        <v>1203</v>
      </c>
      <c r="B204" t="s">
        <v>20478</v>
      </c>
      <c r="C204" s="1">
        <v>43351</v>
      </c>
      <c r="D204" s="8" t="s">
        <v>16975</v>
      </c>
      <c r="E204" t="s">
        <v>24</v>
      </c>
      <c r="F204" t="s">
        <v>1462</v>
      </c>
      <c r="G204" t="s">
        <v>1873</v>
      </c>
      <c r="H204" t="s">
        <v>40</v>
      </c>
      <c r="I204" t="s">
        <v>339</v>
      </c>
      <c r="J204" t="s">
        <v>28</v>
      </c>
      <c r="K204" t="s">
        <v>41</v>
      </c>
      <c r="L204" t="s">
        <v>42</v>
      </c>
      <c r="M204" t="s">
        <v>31</v>
      </c>
      <c r="N204" s="4" t="s">
        <v>16975</v>
      </c>
      <c r="O204" t="s">
        <v>28294</v>
      </c>
      <c r="P204" t="s">
        <v>83</v>
      </c>
      <c r="Q204" s="2">
        <v>31793</v>
      </c>
      <c r="R204" t="s">
        <v>33</v>
      </c>
      <c r="S204" t="s">
        <v>85</v>
      </c>
      <c r="T204" t="s">
        <v>45</v>
      </c>
      <c r="U204" s="3">
        <v>14153</v>
      </c>
      <c r="V204" t="s">
        <v>36</v>
      </c>
      <c r="W204" t="s">
        <v>79</v>
      </c>
      <c r="X204" t="s">
        <v>38</v>
      </c>
      <c r="Y204">
        <v>3</v>
      </c>
    </row>
    <row r="205" spans="1:25" x14ac:dyDescent="0.25">
      <c r="A205">
        <v>1204</v>
      </c>
      <c r="B205" t="s">
        <v>20479</v>
      </c>
      <c r="C205" s="1">
        <v>44889</v>
      </c>
      <c r="D205" s="8">
        <v>45143</v>
      </c>
      <c r="E205" t="s">
        <v>24</v>
      </c>
      <c r="F205" t="s">
        <v>1463</v>
      </c>
      <c r="G205" t="s">
        <v>1876</v>
      </c>
      <c r="H205" t="s">
        <v>99</v>
      </c>
      <c r="I205" t="s">
        <v>339</v>
      </c>
      <c r="J205" t="s">
        <v>50</v>
      </c>
      <c r="K205" t="s">
        <v>51</v>
      </c>
      <c r="L205" t="s">
        <v>30</v>
      </c>
      <c r="M205" t="s">
        <v>120</v>
      </c>
      <c r="N205" s="4" t="s">
        <v>1465</v>
      </c>
      <c r="O205" t="s">
        <v>28294</v>
      </c>
      <c r="P205" t="s">
        <v>53</v>
      </c>
      <c r="Q205" s="2">
        <v>17771</v>
      </c>
      <c r="R205" t="s">
        <v>33</v>
      </c>
      <c r="S205" t="s">
        <v>326</v>
      </c>
      <c r="T205" t="s">
        <v>45</v>
      </c>
      <c r="U205" s="3">
        <v>76112</v>
      </c>
      <c r="V205" t="s">
        <v>36</v>
      </c>
      <c r="W205" t="s">
        <v>65</v>
      </c>
      <c r="X205" t="s">
        <v>38</v>
      </c>
      <c r="Y205">
        <v>3</v>
      </c>
    </row>
    <row r="206" spans="1:25" x14ac:dyDescent="0.25">
      <c r="A206">
        <v>1205</v>
      </c>
      <c r="B206" t="s">
        <v>20480</v>
      </c>
      <c r="C206" s="1">
        <v>44035</v>
      </c>
      <c r="D206" s="8" t="s">
        <v>16975</v>
      </c>
      <c r="E206" t="s">
        <v>24</v>
      </c>
      <c r="F206" t="s">
        <v>1466</v>
      </c>
      <c r="G206" t="s">
        <v>1882</v>
      </c>
      <c r="H206" t="s">
        <v>61</v>
      </c>
      <c r="I206" t="s">
        <v>339</v>
      </c>
      <c r="J206" t="s">
        <v>50</v>
      </c>
      <c r="K206" t="s">
        <v>29</v>
      </c>
      <c r="L206" t="s">
        <v>42</v>
      </c>
      <c r="M206" t="s">
        <v>31</v>
      </c>
      <c r="N206" s="4" t="s">
        <v>16975</v>
      </c>
      <c r="O206" t="s">
        <v>28294</v>
      </c>
      <c r="P206" t="s">
        <v>248</v>
      </c>
      <c r="Q206" s="2">
        <v>20579</v>
      </c>
      <c r="R206" t="s">
        <v>33</v>
      </c>
      <c r="S206" t="s">
        <v>1355</v>
      </c>
      <c r="T206" t="s">
        <v>35</v>
      </c>
      <c r="U206" s="3">
        <v>73101</v>
      </c>
      <c r="V206" t="s">
        <v>46</v>
      </c>
      <c r="W206" t="s">
        <v>59</v>
      </c>
      <c r="X206" t="s">
        <v>38</v>
      </c>
      <c r="Y206">
        <v>3</v>
      </c>
    </row>
    <row r="207" spans="1:25" x14ac:dyDescent="0.25">
      <c r="A207">
        <v>1206</v>
      </c>
      <c r="B207" t="s">
        <v>20481</v>
      </c>
      <c r="C207" s="1">
        <v>43462</v>
      </c>
      <c r="D207" s="8">
        <v>45061</v>
      </c>
      <c r="E207" t="s">
        <v>24</v>
      </c>
      <c r="F207" t="s">
        <v>1467</v>
      </c>
      <c r="G207" t="s">
        <v>1885</v>
      </c>
      <c r="H207" t="s">
        <v>116</v>
      </c>
      <c r="I207" t="s">
        <v>339</v>
      </c>
      <c r="J207" t="s">
        <v>42</v>
      </c>
      <c r="K207" t="s">
        <v>29</v>
      </c>
      <c r="L207" t="s">
        <v>42</v>
      </c>
      <c r="M207" t="s">
        <v>120</v>
      </c>
      <c r="N207" s="4" t="s">
        <v>1469</v>
      </c>
      <c r="O207" t="s">
        <v>28294</v>
      </c>
      <c r="P207" t="s">
        <v>83</v>
      </c>
      <c r="Q207" s="2">
        <v>20500</v>
      </c>
      <c r="R207" t="s">
        <v>33</v>
      </c>
      <c r="S207" t="s">
        <v>323</v>
      </c>
      <c r="T207" t="s">
        <v>35</v>
      </c>
      <c r="U207" s="3">
        <v>82378</v>
      </c>
      <c r="V207" t="s">
        <v>36</v>
      </c>
      <c r="W207" t="s">
        <v>79</v>
      </c>
      <c r="X207" t="s">
        <v>38</v>
      </c>
      <c r="Y207">
        <v>3</v>
      </c>
    </row>
    <row r="208" spans="1:25" x14ac:dyDescent="0.25">
      <c r="A208">
        <v>1207</v>
      </c>
      <c r="B208" t="s">
        <v>20482</v>
      </c>
      <c r="C208" s="1">
        <v>43739</v>
      </c>
      <c r="D208" s="8" t="s">
        <v>16975</v>
      </c>
      <c r="E208" t="s">
        <v>24</v>
      </c>
      <c r="F208" t="s">
        <v>1470</v>
      </c>
      <c r="G208" t="s">
        <v>1891</v>
      </c>
      <c r="H208" t="s">
        <v>73</v>
      </c>
      <c r="I208" t="s">
        <v>339</v>
      </c>
      <c r="J208" t="s">
        <v>28</v>
      </c>
      <c r="K208" t="s">
        <v>51</v>
      </c>
      <c r="L208" t="s">
        <v>50</v>
      </c>
      <c r="M208" t="s">
        <v>31</v>
      </c>
      <c r="N208" s="4" t="s">
        <v>16975</v>
      </c>
      <c r="O208" t="s">
        <v>28294</v>
      </c>
      <c r="P208" t="s">
        <v>177</v>
      </c>
      <c r="Q208" s="2">
        <v>20644</v>
      </c>
      <c r="R208" t="s">
        <v>33</v>
      </c>
      <c r="S208" t="s">
        <v>64</v>
      </c>
      <c r="T208" t="s">
        <v>35</v>
      </c>
      <c r="U208" s="3">
        <v>63878</v>
      </c>
      <c r="V208" t="s">
        <v>36</v>
      </c>
      <c r="W208" t="s">
        <v>79</v>
      </c>
      <c r="X208" t="s">
        <v>38</v>
      </c>
      <c r="Y208">
        <v>3</v>
      </c>
    </row>
    <row r="209" spans="1:25" x14ac:dyDescent="0.25">
      <c r="A209">
        <v>1208</v>
      </c>
      <c r="B209" t="s">
        <v>20483</v>
      </c>
      <c r="C209" s="1">
        <v>43694</v>
      </c>
      <c r="D209" s="8">
        <v>43763</v>
      </c>
      <c r="E209" t="s">
        <v>1309</v>
      </c>
      <c r="F209" t="s">
        <v>1471</v>
      </c>
      <c r="G209" t="s">
        <v>1894</v>
      </c>
      <c r="H209" t="s">
        <v>87</v>
      </c>
      <c r="I209" t="s">
        <v>339</v>
      </c>
      <c r="J209" t="s">
        <v>28</v>
      </c>
      <c r="K209" t="s">
        <v>41</v>
      </c>
      <c r="L209" t="s">
        <v>42</v>
      </c>
      <c r="M209" t="s">
        <v>100</v>
      </c>
      <c r="N209" s="4" t="s">
        <v>1473</v>
      </c>
      <c r="O209" t="s">
        <v>28294</v>
      </c>
      <c r="P209" t="s">
        <v>177</v>
      </c>
      <c r="Q209" s="2">
        <v>29219</v>
      </c>
      <c r="R209" t="s">
        <v>33</v>
      </c>
      <c r="S209" t="s">
        <v>64</v>
      </c>
      <c r="T209" t="s">
        <v>35</v>
      </c>
      <c r="U209" s="3">
        <v>59862</v>
      </c>
      <c r="V209" t="s">
        <v>71</v>
      </c>
      <c r="W209" t="s">
        <v>59</v>
      </c>
      <c r="X209" t="s">
        <v>38</v>
      </c>
      <c r="Y209">
        <v>3</v>
      </c>
    </row>
    <row r="210" spans="1:25" x14ac:dyDescent="0.25">
      <c r="A210">
        <v>1209</v>
      </c>
      <c r="B210" t="s">
        <v>20484</v>
      </c>
      <c r="C210" s="1">
        <v>45077</v>
      </c>
      <c r="D210" s="8" t="s">
        <v>16975</v>
      </c>
      <c r="E210" t="s">
        <v>1309</v>
      </c>
      <c r="F210" t="s">
        <v>1474</v>
      </c>
      <c r="G210" t="s">
        <v>1903</v>
      </c>
      <c r="H210" t="s">
        <v>49</v>
      </c>
      <c r="I210" t="s">
        <v>339</v>
      </c>
      <c r="J210" t="s">
        <v>42</v>
      </c>
      <c r="K210" t="s">
        <v>41</v>
      </c>
      <c r="L210" t="s">
        <v>42</v>
      </c>
      <c r="M210" t="s">
        <v>31</v>
      </c>
      <c r="N210" s="4" t="s">
        <v>16975</v>
      </c>
      <c r="O210" t="s">
        <v>28294</v>
      </c>
      <c r="P210" t="s">
        <v>177</v>
      </c>
      <c r="Q210" s="2">
        <v>36315</v>
      </c>
      <c r="R210" t="s">
        <v>33</v>
      </c>
      <c r="S210" t="s">
        <v>144</v>
      </c>
      <c r="T210" t="s">
        <v>35</v>
      </c>
      <c r="U210" s="3">
        <v>23252</v>
      </c>
      <c r="V210" t="s">
        <v>58</v>
      </c>
      <c r="W210" t="s">
        <v>65</v>
      </c>
      <c r="X210" t="s">
        <v>38</v>
      </c>
      <c r="Y210">
        <v>3</v>
      </c>
    </row>
    <row r="211" spans="1:25" x14ac:dyDescent="0.25">
      <c r="A211">
        <v>1210</v>
      </c>
      <c r="B211" t="s">
        <v>20485</v>
      </c>
      <c r="C211" s="1">
        <v>44173</v>
      </c>
      <c r="D211" s="8">
        <v>45087</v>
      </c>
      <c r="E211" t="s">
        <v>1309</v>
      </c>
      <c r="F211" t="s">
        <v>1475</v>
      </c>
      <c r="G211" t="s">
        <v>1906</v>
      </c>
      <c r="H211" t="s">
        <v>67</v>
      </c>
      <c r="I211" t="s">
        <v>946</v>
      </c>
      <c r="J211" t="s">
        <v>50</v>
      </c>
      <c r="K211" t="s">
        <v>51</v>
      </c>
      <c r="L211" t="s">
        <v>42</v>
      </c>
      <c r="M211" t="s">
        <v>74</v>
      </c>
      <c r="N211" s="4" t="s">
        <v>1477</v>
      </c>
      <c r="O211" t="s">
        <v>28294</v>
      </c>
      <c r="P211" t="s">
        <v>68</v>
      </c>
      <c r="Q211" s="2">
        <v>17891</v>
      </c>
      <c r="R211" t="s">
        <v>33</v>
      </c>
      <c r="S211" t="s">
        <v>277</v>
      </c>
      <c r="T211" t="s">
        <v>35</v>
      </c>
      <c r="U211" s="3">
        <v>91039</v>
      </c>
      <c r="V211" t="s">
        <v>94</v>
      </c>
      <c r="W211" t="s">
        <v>79</v>
      </c>
      <c r="X211" t="s">
        <v>38</v>
      </c>
      <c r="Y211">
        <v>3</v>
      </c>
    </row>
    <row r="212" spans="1:25" x14ac:dyDescent="0.25">
      <c r="A212">
        <v>1211</v>
      </c>
      <c r="B212" t="s">
        <v>20486</v>
      </c>
      <c r="C212" s="1">
        <v>43409</v>
      </c>
      <c r="D212" s="8">
        <v>45008</v>
      </c>
      <c r="E212" t="s">
        <v>332</v>
      </c>
      <c r="F212" t="s">
        <v>1478</v>
      </c>
      <c r="G212" t="s">
        <v>1910</v>
      </c>
      <c r="H212" t="s">
        <v>26</v>
      </c>
      <c r="I212" t="s">
        <v>946</v>
      </c>
      <c r="J212" t="s">
        <v>42</v>
      </c>
      <c r="K212" t="s">
        <v>51</v>
      </c>
      <c r="L212" t="s">
        <v>42</v>
      </c>
      <c r="M212" t="s">
        <v>120</v>
      </c>
      <c r="N212" s="4" t="s">
        <v>1480</v>
      </c>
      <c r="O212" t="s">
        <v>28294</v>
      </c>
      <c r="P212" t="s">
        <v>68</v>
      </c>
      <c r="Q212" s="2">
        <v>29931</v>
      </c>
      <c r="R212" t="s">
        <v>33</v>
      </c>
      <c r="S212" t="s">
        <v>107</v>
      </c>
      <c r="T212" t="s">
        <v>45</v>
      </c>
      <c r="U212" s="3">
        <v>37834</v>
      </c>
      <c r="V212" t="s">
        <v>58</v>
      </c>
      <c r="W212" t="s">
        <v>37</v>
      </c>
      <c r="X212" t="s">
        <v>38</v>
      </c>
      <c r="Y212">
        <v>3</v>
      </c>
    </row>
    <row r="213" spans="1:25" x14ac:dyDescent="0.25">
      <c r="A213">
        <v>1212</v>
      </c>
      <c r="B213" t="s">
        <v>20487</v>
      </c>
      <c r="C213" s="1">
        <v>44069</v>
      </c>
      <c r="D213" s="8">
        <v>45021</v>
      </c>
      <c r="E213" t="s">
        <v>332</v>
      </c>
      <c r="F213" t="s">
        <v>1481</v>
      </c>
      <c r="G213" t="s">
        <v>1914</v>
      </c>
      <c r="H213" t="s">
        <v>40</v>
      </c>
      <c r="I213" t="s">
        <v>339</v>
      </c>
      <c r="J213" t="s">
        <v>28</v>
      </c>
      <c r="K213" t="s">
        <v>29</v>
      </c>
      <c r="L213" t="s">
        <v>50</v>
      </c>
      <c r="M213" t="s">
        <v>120</v>
      </c>
      <c r="N213" s="4" t="s">
        <v>1483</v>
      </c>
      <c r="O213" t="s">
        <v>28294</v>
      </c>
      <c r="P213" t="s">
        <v>83</v>
      </c>
      <c r="Q213" s="2">
        <v>30555</v>
      </c>
      <c r="R213" t="s">
        <v>33</v>
      </c>
      <c r="S213" t="s">
        <v>217</v>
      </c>
      <c r="T213" t="s">
        <v>35</v>
      </c>
      <c r="U213" s="3">
        <v>46678</v>
      </c>
      <c r="V213" t="s">
        <v>46</v>
      </c>
      <c r="W213" t="s">
        <v>59</v>
      </c>
      <c r="X213" t="s">
        <v>38</v>
      </c>
      <c r="Y213">
        <v>3</v>
      </c>
    </row>
    <row r="214" spans="1:25" x14ac:dyDescent="0.25">
      <c r="A214">
        <v>1213</v>
      </c>
      <c r="B214" t="s">
        <v>20488</v>
      </c>
      <c r="C214" s="1">
        <v>43884</v>
      </c>
      <c r="D214" s="8" t="s">
        <v>16975</v>
      </c>
      <c r="E214" t="s">
        <v>332</v>
      </c>
      <c r="F214" t="s">
        <v>1484</v>
      </c>
      <c r="G214" t="s">
        <v>1919</v>
      </c>
      <c r="H214" t="s">
        <v>99</v>
      </c>
      <c r="I214" t="s">
        <v>946</v>
      </c>
      <c r="J214" t="s">
        <v>42</v>
      </c>
      <c r="K214" t="s">
        <v>41</v>
      </c>
      <c r="L214" t="s">
        <v>42</v>
      </c>
      <c r="M214" t="s">
        <v>31</v>
      </c>
      <c r="N214" s="4" t="s">
        <v>16975</v>
      </c>
      <c r="O214" t="s">
        <v>28294</v>
      </c>
      <c r="P214" t="s">
        <v>122</v>
      </c>
      <c r="Q214" s="2">
        <v>31858</v>
      </c>
      <c r="R214" t="s">
        <v>33</v>
      </c>
      <c r="S214" t="s">
        <v>123</v>
      </c>
      <c r="T214" t="s">
        <v>35</v>
      </c>
      <c r="U214" s="3">
        <v>41849</v>
      </c>
      <c r="V214" t="s">
        <v>36</v>
      </c>
      <c r="W214" t="s">
        <v>65</v>
      </c>
      <c r="X214" t="s">
        <v>38</v>
      </c>
      <c r="Y214">
        <v>3</v>
      </c>
    </row>
    <row r="215" spans="1:25" x14ac:dyDescent="0.25">
      <c r="A215">
        <v>1214</v>
      </c>
      <c r="B215" t="s">
        <v>20489</v>
      </c>
      <c r="C215" s="1">
        <v>44604</v>
      </c>
      <c r="D215" s="8" t="s">
        <v>16975</v>
      </c>
      <c r="E215" t="s">
        <v>332</v>
      </c>
      <c r="F215" t="s">
        <v>1485</v>
      </c>
      <c r="G215" t="s">
        <v>1922</v>
      </c>
      <c r="H215" t="s">
        <v>87</v>
      </c>
      <c r="I215" t="s">
        <v>946</v>
      </c>
      <c r="J215" t="s">
        <v>50</v>
      </c>
      <c r="K215" t="s">
        <v>51</v>
      </c>
      <c r="L215" t="s">
        <v>50</v>
      </c>
      <c r="M215" t="s">
        <v>31</v>
      </c>
      <c r="N215" s="4" t="s">
        <v>16975</v>
      </c>
      <c r="O215" t="s">
        <v>28294</v>
      </c>
      <c r="P215" t="s">
        <v>105</v>
      </c>
      <c r="Q215" s="2">
        <v>24734</v>
      </c>
      <c r="R215" t="s">
        <v>33</v>
      </c>
      <c r="S215" t="s">
        <v>107</v>
      </c>
      <c r="T215" t="s">
        <v>35</v>
      </c>
      <c r="U215" s="3">
        <v>16422</v>
      </c>
      <c r="V215" t="s">
        <v>94</v>
      </c>
      <c r="W215" t="s">
        <v>79</v>
      </c>
      <c r="X215" t="s">
        <v>38</v>
      </c>
      <c r="Y215">
        <v>3</v>
      </c>
    </row>
    <row r="216" spans="1:25" x14ac:dyDescent="0.25">
      <c r="A216">
        <v>1215</v>
      </c>
      <c r="B216" t="s">
        <v>20490</v>
      </c>
      <c r="C216" s="1">
        <v>43874</v>
      </c>
      <c r="D216" s="8" t="s">
        <v>16975</v>
      </c>
      <c r="E216" t="s">
        <v>332</v>
      </c>
      <c r="F216" t="s">
        <v>1486</v>
      </c>
      <c r="G216" t="s">
        <v>1927</v>
      </c>
      <c r="H216" t="s">
        <v>49</v>
      </c>
      <c r="I216" t="s">
        <v>339</v>
      </c>
      <c r="J216" t="s">
        <v>28</v>
      </c>
      <c r="K216" t="s">
        <v>29</v>
      </c>
      <c r="L216" t="s">
        <v>30</v>
      </c>
      <c r="M216" t="s">
        <v>31</v>
      </c>
      <c r="N216" s="4" t="s">
        <v>16975</v>
      </c>
      <c r="O216" t="s">
        <v>28294</v>
      </c>
      <c r="P216" t="s">
        <v>43</v>
      </c>
      <c r="Q216" s="2">
        <v>30515</v>
      </c>
      <c r="R216" t="s">
        <v>33</v>
      </c>
      <c r="S216" t="s">
        <v>64</v>
      </c>
      <c r="T216" t="s">
        <v>35</v>
      </c>
      <c r="U216" s="3">
        <v>79625</v>
      </c>
      <c r="V216" t="s">
        <v>94</v>
      </c>
      <c r="W216" t="s">
        <v>37</v>
      </c>
      <c r="X216" t="s">
        <v>38</v>
      </c>
      <c r="Y216">
        <v>3</v>
      </c>
    </row>
    <row r="217" spans="1:25" x14ac:dyDescent="0.25">
      <c r="A217">
        <v>1216</v>
      </c>
      <c r="B217" t="s">
        <v>20491</v>
      </c>
      <c r="C217" s="1">
        <v>44972</v>
      </c>
      <c r="D217" s="8">
        <v>44994</v>
      </c>
      <c r="E217" t="s">
        <v>24</v>
      </c>
      <c r="F217" t="s">
        <v>1487</v>
      </c>
      <c r="G217" t="s">
        <v>1930</v>
      </c>
      <c r="H217" t="s">
        <v>116</v>
      </c>
      <c r="I217" t="s">
        <v>339</v>
      </c>
      <c r="J217" t="s">
        <v>42</v>
      </c>
      <c r="K217" t="s">
        <v>51</v>
      </c>
      <c r="L217" t="s">
        <v>42</v>
      </c>
      <c r="M217" t="s">
        <v>120</v>
      </c>
      <c r="N217" s="4" t="s">
        <v>1489</v>
      </c>
      <c r="O217" t="s">
        <v>28294</v>
      </c>
      <c r="P217" t="s">
        <v>62</v>
      </c>
      <c r="Q217" s="2">
        <v>31582</v>
      </c>
      <c r="R217" t="s">
        <v>33</v>
      </c>
      <c r="S217" t="s">
        <v>78</v>
      </c>
      <c r="T217" t="s">
        <v>35</v>
      </c>
      <c r="U217" s="3">
        <v>11159</v>
      </c>
      <c r="V217" t="s">
        <v>71</v>
      </c>
      <c r="W217" t="s">
        <v>59</v>
      </c>
      <c r="X217" t="s">
        <v>38</v>
      </c>
      <c r="Y217">
        <v>3</v>
      </c>
    </row>
    <row r="218" spans="1:25" x14ac:dyDescent="0.25">
      <c r="A218">
        <v>1217</v>
      </c>
      <c r="B218" t="s">
        <v>20492</v>
      </c>
      <c r="C218" s="1">
        <v>43802</v>
      </c>
      <c r="D218" s="8">
        <v>44439</v>
      </c>
      <c r="E218" t="s">
        <v>24</v>
      </c>
      <c r="F218" t="s">
        <v>1490</v>
      </c>
      <c r="G218" t="s">
        <v>1936</v>
      </c>
      <c r="H218" t="s">
        <v>96</v>
      </c>
      <c r="I218" t="s">
        <v>946</v>
      </c>
      <c r="J218" t="s">
        <v>50</v>
      </c>
      <c r="K218" t="s">
        <v>51</v>
      </c>
      <c r="L218" t="s">
        <v>42</v>
      </c>
      <c r="M218" t="s">
        <v>120</v>
      </c>
      <c r="N218" s="4" t="s">
        <v>1492</v>
      </c>
      <c r="O218" t="s">
        <v>28294</v>
      </c>
      <c r="P218" t="s">
        <v>177</v>
      </c>
      <c r="Q218" s="2">
        <v>22114</v>
      </c>
      <c r="R218" t="s">
        <v>33</v>
      </c>
      <c r="S218" t="s">
        <v>326</v>
      </c>
      <c r="T218" t="s">
        <v>45</v>
      </c>
      <c r="U218" s="3">
        <v>52300</v>
      </c>
      <c r="V218" t="s">
        <v>94</v>
      </c>
      <c r="W218" t="s">
        <v>59</v>
      </c>
      <c r="X218" t="s">
        <v>38</v>
      </c>
      <c r="Y218">
        <v>3</v>
      </c>
    </row>
    <row r="219" spans="1:25" x14ac:dyDescent="0.25">
      <c r="A219">
        <v>1218</v>
      </c>
      <c r="B219" t="s">
        <v>20493</v>
      </c>
      <c r="C219" s="1">
        <v>43465</v>
      </c>
      <c r="D219" s="8" t="s">
        <v>16975</v>
      </c>
      <c r="E219" t="s">
        <v>24</v>
      </c>
      <c r="F219" t="s">
        <v>1493</v>
      </c>
      <c r="G219" t="s">
        <v>1939</v>
      </c>
      <c r="H219" t="s">
        <v>73</v>
      </c>
      <c r="I219" t="s">
        <v>946</v>
      </c>
      <c r="J219" t="s">
        <v>50</v>
      </c>
      <c r="K219" t="s">
        <v>51</v>
      </c>
      <c r="L219" t="s">
        <v>30</v>
      </c>
      <c r="M219" t="s">
        <v>31</v>
      </c>
      <c r="N219" s="4" t="s">
        <v>16975</v>
      </c>
      <c r="O219" t="s">
        <v>28294</v>
      </c>
      <c r="P219" t="s">
        <v>62</v>
      </c>
      <c r="Q219" s="2">
        <v>27317</v>
      </c>
      <c r="R219" t="s">
        <v>33</v>
      </c>
      <c r="S219" t="s">
        <v>303</v>
      </c>
      <c r="T219" t="s">
        <v>35</v>
      </c>
      <c r="U219" s="3">
        <v>32620</v>
      </c>
      <c r="V219" t="s">
        <v>71</v>
      </c>
      <c r="W219" t="s">
        <v>65</v>
      </c>
      <c r="X219" t="s">
        <v>38</v>
      </c>
      <c r="Y219">
        <v>3</v>
      </c>
    </row>
    <row r="220" spans="1:25" x14ac:dyDescent="0.25">
      <c r="A220">
        <v>1219</v>
      </c>
      <c r="B220" t="s">
        <v>20494</v>
      </c>
      <c r="C220" s="1">
        <v>43846</v>
      </c>
      <c r="D220" s="8">
        <v>44236</v>
      </c>
      <c r="E220" t="s">
        <v>24</v>
      </c>
      <c r="F220" t="s">
        <v>1494</v>
      </c>
      <c r="G220" t="s">
        <v>1943</v>
      </c>
      <c r="H220" t="s">
        <v>67</v>
      </c>
      <c r="I220" t="s">
        <v>339</v>
      </c>
      <c r="J220" t="s">
        <v>42</v>
      </c>
      <c r="K220" t="s">
        <v>51</v>
      </c>
      <c r="L220" t="s">
        <v>42</v>
      </c>
      <c r="M220" t="s">
        <v>120</v>
      </c>
      <c r="N220" s="4" t="s">
        <v>1496</v>
      </c>
      <c r="O220" t="s">
        <v>28294</v>
      </c>
      <c r="P220" t="s">
        <v>83</v>
      </c>
      <c r="Q220" s="2">
        <v>27069</v>
      </c>
      <c r="R220" t="s">
        <v>33</v>
      </c>
      <c r="S220" t="s">
        <v>85</v>
      </c>
      <c r="T220" t="s">
        <v>35</v>
      </c>
      <c r="U220" s="3">
        <v>83986</v>
      </c>
      <c r="V220" t="s">
        <v>46</v>
      </c>
      <c r="W220" t="s">
        <v>65</v>
      </c>
      <c r="X220" t="s">
        <v>38</v>
      </c>
      <c r="Y220">
        <v>3</v>
      </c>
    </row>
    <row r="221" spans="1:25" x14ac:dyDescent="0.25">
      <c r="A221">
        <v>1220</v>
      </c>
      <c r="B221" t="s">
        <v>20495</v>
      </c>
      <c r="C221" s="1">
        <v>43424</v>
      </c>
      <c r="D221" s="8">
        <v>43870</v>
      </c>
      <c r="E221" t="s">
        <v>24</v>
      </c>
      <c r="F221" t="s">
        <v>1497</v>
      </c>
      <c r="G221" t="s">
        <v>1949</v>
      </c>
      <c r="H221" t="s">
        <v>26</v>
      </c>
      <c r="I221" t="s">
        <v>946</v>
      </c>
      <c r="J221" t="s">
        <v>50</v>
      </c>
      <c r="K221" t="s">
        <v>29</v>
      </c>
      <c r="L221" t="s">
        <v>30</v>
      </c>
      <c r="M221" t="s">
        <v>120</v>
      </c>
      <c r="N221" s="4" t="s">
        <v>1499</v>
      </c>
      <c r="O221" t="s">
        <v>28294</v>
      </c>
      <c r="P221" t="s">
        <v>88</v>
      </c>
      <c r="Q221" s="2">
        <v>18263</v>
      </c>
      <c r="R221" t="s">
        <v>33</v>
      </c>
      <c r="S221" t="s">
        <v>326</v>
      </c>
      <c r="T221" t="s">
        <v>35</v>
      </c>
      <c r="U221" s="3">
        <v>89298</v>
      </c>
      <c r="V221" t="s">
        <v>94</v>
      </c>
      <c r="W221" t="s">
        <v>59</v>
      </c>
      <c r="X221" t="s">
        <v>38</v>
      </c>
      <c r="Y221">
        <v>3</v>
      </c>
    </row>
    <row r="222" spans="1:25" x14ac:dyDescent="0.25">
      <c r="A222">
        <v>1221</v>
      </c>
      <c r="B222" t="s">
        <v>20496</v>
      </c>
      <c r="C222" s="1">
        <v>44876</v>
      </c>
      <c r="D222" s="8">
        <v>45110</v>
      </c>
      <c r="E222" t="s">
        <v>24</v>
      </c>
      <c r="F222" t="s">
        <v>1500</v>
      </c>
      <c r="G222" t="s">
        <v>1952</v>
      </c>
      <c r="H222" t="s">
        <v>40</v>
      </c>
      <c r="I222" t="s">
        <v>339</v>
      </c>
      <c r="J222" t="s">
        <v>42</v>
      </c>
      <c r="K222" t="s">
        <v>41</v>
      </c>
      <c r="L222" t="s">
        <v>42</v>
      </c>
      <c r="M222" t="s">
        <v>74</v>
      </c>
      <c r="N222" s="4" t="s">
        <v>1502</v>
      </c>
      <c r="O222" t="s">
        <v>28294</v>
      </c>
      <c r="P222" t="s">
        <v>248</v>
      </c>
      <c r="Q222" s="2">
        <v>24571</v>
      </c>
      <c r="R222" t="s">
        <v>33</v>
      </c>
      <c r="S222" t="s">
        <v>123</v>
      </c>
      <c r="T222" t="s">
        <v>35</v>
      </c>
      <c r="U222" s="3">
        <v>91837</v>
      </c>
      <c r="V222" t="s">
        <v>94</v>
      </c>
      <c r="W222" t="s">
        <v>59</v>
      </c>
      <c r="X222" t="s">
        <v>38</v>
      </c>
      <c r="Y222">
        <v>3</v>
      </c>
    </row>
    <row r="223" spans="1:25" x14ac:dyDescent="0.25">
      <c r="A223">
        <v>1222</v>
      </c>
      <c r="B223" t="s">
        <v>20497</v>
      </c>
      <c r="C223" s="1">
        <v>44183</v>
      </c>
      <c r="D223" s="8">
        <v>44400</v>
      </c>
      <c r="E223" t="s">
        <v>24</v>
      </c>
      <c r="F223" t="s">
        <v>1503</v>
      </c>
      <c r="G223" t="s">
        <v>1955</v>
      </c>
      <c r="H223" t="s">
        <v>99</v>
      </c>
      <c r="I223" t="s">
        <v>339</v>
      </c>
      <c r="J223" t="s">
        <v>28</v>
      </c>
      <c r="K223" t="s">
        <v>41</v>
      </c>
      <c r="L223" t="s">
        <v>42</v>
      </c>
      <c r="M223" t="s">
        <v>74</v>
      </c>
      <c r="N223" s="4" t="s">
        <v>1505</v>
      </c>
      <c r="O223" t="s">
        <v>28294</v>
      </c>
      <c r="P223" t="s">
        <v>319</v>
      </c>
      <c r="Q223" s="2">
        <v>18258</v>
      </c>
      <c r="R223" t="s">
        <v>33</v>
      </c>
      <c r="S223" t="s">
        <v>1506</v>
      </c>
      <c r="T223" t="s">
        <v>35</v>
      </c>
      <c r="U223" s="3">
        <v>31362</v>
      </c>
      <c r="V223" t="s">
        <v>94</v>
      </c>
      <c r="W223" t="s">
        <v>37</v>
      </c>
      <c r="X223" t="s">
        <v>38</v>
      </c>
      <c r="Y223">
        <v>3</v>
      </c>
    </row>
    <row r="224" spans="1:25" x14ac:dyDescent="0.25">
      <c r="A224">
        <v>1223</v>
      </c>
      <c r="B224" t="s">
        <v>20498</v>
      </c>
      <c r="C224" s="1">
        <v>44222</v>
      </c>
      <c r="D224" s="8" t="s">
        <v>16975</v>
      </c>
      <c r="E224" t="s">
        <v>24</v>
      </c>
      <c r="F224" t="s">
        <v>1507</v>
      </c>
      <c r="G224" t="s">
        <v>1960</v>
      </c>
      <c r="H224" t="s">
        <v>87</v>
      </c>
      <c r="I224" t="s">
        <v>339</v>
      </c>
      <c r="J224" t="s">
        <v>50</v>
      </c>
      <c r="K224" t="s">
        <v>29</v>
      </c>
      <c r="L224" t="s">
        <v>30</v>
      </c>
      <c r="M224" t="s">
        <v>31</v>
      </c>
      <c r="N224" s="4" t="s">
        <v>16975</v>
      </c>
      <c r="O224" t="s">
        <v>28294</v>
      </c>
      <c r="P224" t="s">
        <v>83</v>
      </c>
      <c r="Q224" s="2">
        <v>35079</v>
      </c>
      <c r="R224" t="s">
        <v>33</v>
      </c>
      <c r="S224" t="s">
        <v>85</v>
      </c>
      <c r="T224" t="s">
        <v>35</v>
      </c>
      <c r="U224" s="3">
        <v>3274</v>
      </c>
      <c r="V224" t="s">
        <v>94</v>
      </c>
      <c r="W224" t="s">
        <v>37</v>
      </c>
      <c r="X224" t="s">
        <v>38</v>
      </c>
      <c r="Y224">
        <v>3</v>
      </c>
    </row>
    <row r="225" spans="1:25" x14ac:dyDescent="0.25">
      <c r="A225">
        <v>1224</v>
      </c>
      <c r="B225" t="s">
        <v>20499</v>
      </c>
      <c r="C225" s="1">
        <v>44526</v>
      </c>
      <c r="D225" s="8">
        <v>44705</v>
      </c>
      <c r="E225" t="s">
        <v>24</v>
      </c>
      <c r="F225" t="s">
        <v>1508</v>
      </c>
      <c r="G225" t="s">
        <v>1966</v>
      </c>
      <c r="H225" t="s">
        <v>49</v>
      </c>
      <c r="I225" t="s">
        <v>946</v>
      </c>
      <c r="J225" t="s">
        <v>42</v>
      </c>
      <c r="K225" t="s">
        <v>51</v>
      </c>
      <c r="L225" t="s">
        <v>42</v>
      </c>
      <c r="M225" t="s">
        <v>100</v>
      </c>
      <c r="N225" s="4" t="s">
        <v>1510</v>
      </c>
      <c r="O225" t="s">
        <v>28294</v>
      </c>
      <c r="P225" t="s">
        <v>177</v>
      </c>
      <c r="Q225" s="2">
        <v>23647</v>
      </c>
      <c r="R225" t="s">
        <v>33</v>
      </c>
      <c r="S225" t="s">
        <v>288</v>
      </c>
      <c r="T225" t="s">
        <v>45</v>
      </c>
      <c r="U225" s="3">
        <v>71373</v>
      </c>
      <c r="V225" t="s">
        <v>46</v>
      </c>
      <c r="W225" t="s">
        <v>65</v>
      </c>
      <c r="X225" t="s">
        <v>38</v>
      </c>
      <c r="Y225">
        <v>3</v>
      </c>
    </row>
    <row r="226" spans="1:25" x14ac:dyDescent="0.25">
      <c r="A226">
        <v>1225</v>
      </c>
      <c r="B226" t="s">
        <v>20500</v>
      </c>
      <c r="C226" s="1">
        <v>45061</v>
      </c>
      <c r="D226" s="8" t="s">
        <v>16975</v>
      </c>
      <c r="E226" t="s">
        <v>24</v>
      </c>
      <c r="F226" t="s">
        <v>1511</v>
      </c>
      <c r="G226" t="s">
        <v>1970</v>
      </c>
      <c r="H226" t="s">
        <v>116</v>
      </c>
      <c r="I226" t="s">
        <v>339</v>
      </c>
      <c r="J226" t="s">
        <v>28</v>
      </c>
      <c r="K226" t="s">
        <v>29</v>
      </c>
      <c r="L226" t="s">
        <v>42</v>
      </c>
      <c r="M226" t="s">
        <v>31</v>
      </c>
      <c r="N226" s="4" t="s">
        <v>16975</v>
      </c>
      <c r="O226" t="s">
        <v>28294</v>
      </c>
      <c r="P226" t="s">
        <v>32</v>
      </c>
      <c r="Q226" s="2">
        <v>20834</v>
      </c>
      <c r="R226" t="s">
        <v>33</v>
      </c>
      <c r="S226" t="s">
        <v>34</v>
      </c>
      <c r="T226" t="s">
        <v>45</v>
      </c>
      <c r="U226" s="3">
        <v>66660</v>
      </c>
      <c r="V226" t="s">
        <v>94</v>
      </c>
      <c r="W226" t="s">
        <v>65</v>
      </c>
      <c r="X226" t="s">
        <v>38</v>
      </c>
      <c r="Y226">
        <v>3</v>
      </c>
    </row>
    <row r="227" spans="1:25" x14ac:dyDescent="0.25">
      <c r="A227">
        <v>1226</v>
      </c>
      <c r="B227" t="s">
        <v>20501</v>
      </c>
      <c r="C227" s="1">
        <v>45097</v>
      </c>
      <c r="D227" s="8" t="s">
        <v>16975</v>
      </c>
      <c r="E227" t="s">
        <v>24</v>
      </c>
      <c r="F227" t="s">
        <v>1512</v>
      </c>
      <c r="G227" t="s">
        <v>1976</v>
      </c>
      <c r="H227" t="s">
        <v>96</v>
      </c>
      <c r="I227" t="s">
        <v>339</v>
      </c>
      <c r="J227" t="s">
        <v>50</v>
      </c>
      <c r="K227" t="s">
        <v>41</v>
      </c>
      <c r="L227" t="s">
        <v>50</v>
      </c>
      <c r="M227" t="s">
        <v>31</v>
      </c>
      <c r="N227" s="4" t="s">
        <v>16975</v>
      </c>
      <c r="O227" t="s">
        <v>28294</v>
      </c>
      <c r="P227" t="s">
        <v>68</v>
      </c>
      <c r="Q227" s="2">
        <v>24578</v>
      </c>
      <c r="R227" t="s">
        <v>33</v>
      </c>
      <c r="S227" t="s">
        <v>129</v>
      </c>
      <c r="T227" t="s">
        <v>45</v>
      </c>
      <c r="U227" s="3">
        <v>26821</v>
      </c>
      <c r="V227" t="s">
        <v>58</v>
      </c>
      <c r="W227" t="s">
        <v>79</v>
      </c>
      <c r="X227" t="s">
        <v>38</v>
      </c>
      <c r="Y227">
        <v>3</v>
      </c>
    </row>
    <row r="228" spans="1:25" x14ac:dyDescent="0.25">
      <c r="A228">
        <v>1227</v>
      </c>
      <c r="B228" t="s">
        <v>20502</v>
      </c>
      <c r="C228" s="1">
        <v>43699</v>
      </c>
      <c r="D228" s="8">
        <v>44718</v>
      </c>
      <c r="E228" t="s">
        <v>24</v>
      </c>
      <c r="F228" t="s">
        <v>1513</v>
      </c>
      <c r="G228" t="s">
        <v>1979</v>
      </c>
      <c r="H228" t="s">
        <v>61</v>
      </c>
      <c r="I228" t="s">
        <v>339</v>
      </c>
      <c r="J228" t="s">
        <v>42</v>
      </c>
      <c r="K228" t="s">
        <v>29</v>
      </c>
      <c r="L228" t="s">
        <v>42</v>
      </c>
      <c r="M228" t="s">
        <v>120</v>
      </c>
      <c r="N228" s="4" t="s">
        <v>1515</v>
      </c>
      <c r="O228" t="s">
        <v>28294</v>
      </c>
      <c r="P228" t="s">
        <v>410</v>
      </c>
      <c r="Q228" s="2">
        <v>31857</v>
      </c>
      <c r="R228" t="s">
        <v>33</v>
      </c>
      <c r="S228" t="s">
        <v>85</v>
      </c>
      <c r="T228" t="s">
        <v>35</v>
      </c>
      <c r="U228" s="3">
        <v>89365</v>
      </c>
      <c r="V228" t="s">
        <v>58</v>
      </c>
      <c r="W228" t="s">
        <v>79</v>
      </c>
      <c r="X228" t="s">
        <v>38</v>
      </c>
      <c r="Y228">
        <v>3</v>
      </c>
    </row>
    <row r="229" spans="1:25" x14ac:dyDescent="0.25">
      <c r="A229">
        <v>1228</v>
      </c>
      <c r="B229" t="s">
        <v>20503</v>
      </c>
      <c r="C229" s="1">
        <v>44438</v>
      </c>
      <c r="D229" s="8" t="s">
        <v>16975</v>
      </c>
      <c r="E229" t="s">
        <v>24</v>
      </c>
      <c r="F229" t="s">
        <v>1516</v>
      </c>
      <c r="G229" t="s">
        <v>1985</v>
      </c>
      <c r="H229" t="s">
        <v>73</v>
      </c>
      <c r="I229" t="s">
        <v>339</v>
      </c>
      <c r="J229" t="s">
        <v>28</v>
      </c>
      <c r="K229" t="s">
        <v>51</v>
      </c>
      <c r="L229" t="s">
        <v>50</v>
      </c>
      <c r="M229" t="s">
        <v>31</v>
      </c>
      <c r="N229" s="4" t="s">
        <v>16975</v>
      </c>
      <c r="O229" t="s">
        <v>28294</v>
      </c>
      <c r="P229" t="s">
        <v>146</v>
      </c>
      <c r="Q229" s="2">
        <v>34670</v>
      </c>
      <c r="R229" t="s">
        <v>33</v>
      </c>
      <c r="S229" t="s">
        <v>85</v>
      </c>
      <c r="T229" t="s">
        <v>35</v>
      </c>
      <c r="U229" s="3">
        <v>88976</v>
      </c>
      <c r="V229" t="s">
        <v>58</v>
      </c>
      <c r="W229" t="s">
        <v>37</v>
      </c>
      <c r="X229" t="s">
        <v>38</v>
      </c>
      <c r="Y229">
        <v>3</v>
      </c>
    </row>
    <row r="230" spans="1:25" x14ac:dyDescent="0.25">
      <c r="A230">
        <v>1229</v>
      </c>
      <c r="B230" t="s">
        <v>20504</v>
      </c>
      <c r="C230" s="1">
        <v>43857</v>
      </c>
      <c r="D230" s="8" t="s">
        <v>16975</v>
      </c>
      <c r="E230" t="s">
        <v>24</v>
      </c>
      <c r="F230" t="s">
        <v>1517</v>
      </c>
      <c r="G230" t="s">
        <v>1995</v>
      </c>
      <c r="H230" t="s">
        <v>67</v>
      </c>
      <c r="I230" t="s">
        <v>339</v>
      </c>
      <c r="J230" t="s">
        <v>42</v>
      </c>
      <c r="K230" t="s">
        <v>51</v>
      </c>
      <c r="L230" t="s">
        <v>42</v>
      </c>
      <c r="M230" t="s">
        <v>31</v>
      </c>
      <c r="N230" s="4" t="s">
        <v>16975</v>
      </c>
      <c r="O230" t="s">
        <v>28294</v>
      </c>
      <c r="P230" t="s">
        <v>68</v>
      </c>
      <c r="Q230" s="2">
        <v>19359</v>
      </c>
      <c r="R230" t="s">
        <v>33</v>
      </c>
      <c r="S230" t="s">
        <v>78</v>
      </c>
      <c r="T230" t="s">
        <v>35</v>
      </c>
      <c r="U230" s="3">
        <v>43853</v>
      </c>
      <c r="V230" t="s">
        <v>71</v>
      </c>
      <c r="W230" t="s">
        <v>59</v>
      </c>
      <c r="X230" t="s">
        <v>38</v>
      </c>
      <c r="Y230">
        <v>3</v>
      </c>
    </row>
    <row r="231" spans="1:25" x14ac:dyDescent="0.25">
      <c r="A231">
        <v>1230</v>
      </c>
      <c r="B231" t="s">
        <v>20505</v>
      </c>
      <c r="C231" s="1">
        <v>44624</v>
      </c>
      <c r="D231" s="8" t="s">
        <v>16975</v>
      </c>
      <c r="E231" t="s">
        <v>24</v>
      </c>
      <c r="F231" t="s">
        <v>1518</v>
      </c>
      <c r="G231" t="s">
        <v>2000</v>
      </c>
      <c r="H231" t="s">
        <v>26</v>
      </c>
      <c r="I231" t="s">
        <v>339</v>
      </c>
      <c r="J231" t="s">
        <v>28</v>
      </c>
      <c r="K231" t="s">
        <v>29</v>
      </c>
      <c r="L231" t="s">
        <v>30</v>
      </c>
      <c r="M231" t="s">
        <v>31</v>
      </c>
      <c r="N231" s="4" t="s">
        <v>16975</v>
      </c>
      <c r="O231" t="s">
        <v>28294</v>
      </c>
      <c r="P231" t="s">
        <v>177</v>
      </c>
      <c r="Q231" s="2">
        <v>27290</v>
      </c>
      <c r="R231" t="s">
        <v>33</v>
      </c>
      <c r="S231" t="s">
        <v>194</v>
      </c>
      <c r="T231" t="s">
        <v>35</v>
      </c>
      <c r="U231" s="3">
        <v>19697</v>
      </c>
      <c r="V231" t="s">
        <v>46</v>
      </c>
      <c r="W231" t="s">
        <v>37</v>
      </c>
      <c r="X231" t="s">
        <v>38</v>
      </c>
      <c r="Y231">
        <v>3</v>
      </c>
    </row>
    <row r="232" spans="1:25" x14ac:dyDescent="0.25">
      <c r="A232">
        <v>1231</v>
      </c>
      <c r="B232" t="s">
        <v>20506</v>
      </c>
      <c r="C232" s="1">
        <v>43897</v>
      </c>
      <c r="D232" s="8" t="s">
        <v>16975</v>
      </c>
      <c r="E232" t="s">
        <v>1309</v>
      </c>
      <c r="F232" t="s">
        <v>1519</v>
      </c>
      <c r="G232" t="s">
        <v>2003</v>
      </c>
      <c r="H232" t="s">
        <v>40</v>
      </c>
      <c r="I232" t="s">
        <v>339</v>
      </c>
      <c r="J232" t="s">
        <v>28</v>
      </c>
      <c r="K232" t="s">
        <v>51</v>
      </c>
      <c r="L232" t="s">
        <v>30</v>
      </c>
      <c r="M232" t="s">
        <v>31</v>
      </c>
      <c r="N232" s="4" t="s">
        <v>16975</v>
      </c>
      <c r="O232" t="s">
        <v>28294</v>
      </c>
      <c r="P232" t="s">
        <v>281</v>
      </c>
      <c r="Q232" s="2">
        <v>34610</v>
      </c>
      <c r="R232" t="s">
        <v>33</v>
      </c>
      <c r="S232" t="s">
        <v>64</v>
      </c>
      <c r="T232" t="s">
        <v>35</v>
      </c>
      <c r="U232" s="3">
        <v>50000</v>
      </c>
      <c r="V232" t="s">
        <v>71</v>
      </c>
      <c r="W232" t="s">
        <v>65</v>
      </c>
      <c r="X232" t="s">
        <v>38</v>
      </c>
      <c r="Y232">
        <v>3</v>
      </c>
    </row>
    <row r="233" spans="1:25" x14ac:dyDescent="0.25">
      <c r="A233">
        <v>1232</v>
      </c>
      <c r="B233" t="s">
        <v>20507</v>
      </c>
      <c r="C233" s="1">
        <v>43909</v>
      </c>
      <c r="D233" s="8" t="s">
        <v>16975</v>
      </c>
      <c r="E233" t="s">
        <v>1309</v>
      </c>
      <c r="F233" t="s">
        <v>1520</v>
      </c>
      <c r="G233" t="s">
        <v>2006</v>
      </c>
      <c r="H233" t="s">
        <v>99</v>
      </c>
      <c r="I233" t="s">
        <v>339</v>
      </c>
      <c r="J233" t="s">
        <v>50</v>
      </c>
      <c r="K233" t="s">
        <v>51</v>
      </c>
      <c r="L233" t="s">
        <v>50</v>
      </c>
      <c r="M233" t="s">
        <v>31</v>
      </c>
      <c r="N233" s="4" t="s">
        <v>16975</v>
      </c>
      <c r="O233" t="s">
        <v>28294</v>
      </c>
      <c r="P233" t="s">
        <v>319</v>
      </c>
      <c r="Q233" s="2">
        <v>17243</v>
      </c>
      <c r="R233" t="s">
        <v>33</v>
      </c>
      <c r="S233" t="s">
        <v>1521</v>
      </c>
      <c r="T233" t="s">
        <v>35</v>
      </c>
      <c r="U233" s="3">
        <v>35033</v>
      </c>
      <c r="V233" t="s">
        <v>58</v>
      </c>
      <c r="W233" t="s">
        <v>59</v>
      </c>
      <c r="X233" t="s">
        <v>38</v>
      </c>
      <c r="Y233">
        <v>3</v>
      </c>
    </row>
    <row r="234" spans="1:25" x14ac:dyDescent="0.25">
      <c r="A234">
        <v>1233</v>
      </c>
      <c r="B234" t="s">
        <v>20508</v>
      </c>
      <c r="C234" s="1">
        <v>44765</v>
      </c>
      <c r="D234" s="8" t="s">
        <v>16975</v>
      </c>
      <c r="E234" t="s">
        <v>332</v>
      </c>
      <c r="F234" t="s">
        <v>1522</v>
      </c>
      <c r="G234" t="s">
        <v>2009</v>
      </c>
      <c r="H234" t="s">
        <v>73</v>
      </c>
      <c r="I234" t="s">
        <v>339</v>
      </c>
      <c r="J234" t="s">
        <v>50</v>
      </c>
      <c r="K234" t="s">
        <v>41</v>
      </c>
      <c r="L234" t="s">
        <v>42</v>
      </c>
      <c r="M234" t="s">
        <v>31</v>
      </c>
      <c r="N234" s="4" t="s">
        <v>16975</v>
      </c>
      <c r="O234" t="s">
        <v>28294</v>
      </c>
      <c r="P234" t="s">
        <v>177</v>
      </c>
      <c r="Q234" s="2">
        <v>33731</v>
      </c>
      <c r="R234" t="s">
        <v>33</v>
      </c>
      <c r="S234" t="s">
        <v>217</v>
      </c>
      <c r="T234" t="s">
        <v>45</v>
      </c>
      <c r="U234" s="3">
        <v>50676</v>
      </c>
      <c r="V234" t="s">
        <v>58</v>
      </c>
      <c r="W234" t="s">
        <v>79</v>
      </c>
      <c r="X234" t="s">
        <v>38</v>
      </c>
      <c r="Y234">
        <v>3</v>
      </c>
    </row>
    <row r="235" spans="1:25" x14ac:dyDescent="0.25">
      <c r="A235">
        <v>1234</v>
      </c>
      <c r="B235" t="s">
        <v>20509</v>
      </c>
      <c r="C235" s="1">
        <v>43756</v>
      </c>
      <c r="D235" s="8">
        <v>44472</v>
      </c>
      <c r="E235" t="s">
        <v>332</v>
      </c>
      <c r="F235" t="s">
        <v>1523</v>
      </c>
      <c r="G235" t="s">
        <v>2012</v>
      </c>
      <c r="H235" t="s">
        <v>87</v>
      </c>
      <c r="I235" t="s">
        <v>339</v>
      </c>
      <c r="J235" t="s">
        <v>50</v>
      </c>
      <c r="K235" t="s">
        <v>41</v>
      </c>
      <c r="L235" t="s">
        <v>30</v>
      </c>
      <c r="M235" t="s">
        <v>74</v>
      </c>
      <c r="N235" s="4" t="s">
        <v>1525</v>
      </c>
      <c r="O235" t="s">
        <v>28294</v>
      </c>
      <c r="P235" t="s">
        <v>830</v>
      </c>
      <c r="Q235" s="2">
        <v>17337</v>
      </c>
      <c r="R235" t="s">
        <v>33</v>
      </c>
      <c r="S235" t="s">
        <v>126</v>
      </c>
      <c r="T235" t="s">
        <v>35</v>
      </c>
      <c r="U235" s="3">
        <v>25148</v>
      </c>
      <c r="V235" t="s">
        <v>71</v>
      </c>
      <c r="W235" t="s">
        <v>79</v>
      </c>
      <c r="X235" t="s">
        <v>38</v>
      </c>
      <c r="Y235">
        <v>3</v>
      </c>
    </row>
    <row r="236" spans="1:25" x14ac:dyDescent="0.25">
      <c r="A236">
        <v>1235</v>
      </c>
      <c r="B236" t="s">
        <v>20510</v>
      </c>
      <c r="C236" s="1">
        <v>43935</v>
      </c>
      <c r="D236" s="8" t="s">
        <v>16975</v>
      </c>
      <c r="E236" t="s">
        <v>332</v>
      </c>
      <c r="F236" t="s">
        <v>1526</v>
      </c>
      <c r="G236" t="s">
        <v>2019</v>
      </c>
      <c r="H236" t="s">
        <v>49</v>
      </c>
      <c r="I236" t="s">
        <v>339</v>
      </c>
      <c r="J236" t="s">
        <v>50</v>
      </c>
      <c r="K236" t="s">
        <v>51</v>
      </c>
      <c r="L236" t="s">
        <v>50</v>
      </c>
      <c r="M236" t="s">
        <v>31</v>
      </c>
      <c r="N236" s="4" t="s">
        <v>16975</v>
      </c>
      <c r="O236" t="s">
        <v>28294</v>
      </c>
      <c r="P236" t="s">
        <v>62</v>
      </c>
      <c r="Q236" s="2">
        <v>35932</v>
      </c>
      <c r="R236" t="s">
        <v>33</v>
      </c>
      <c r="S236" t="s">
        <v>288</v>
      </c>
      <c r="T236" t="s">
        <v>35</v>
      </c>
      <c r="U236" s="3">
        <v>96915</v>
      </c>
      <c r="V236" t="s">
        <v>58</v>
      </c>
      <c r="W236" t="s">
        <v>37</v>
      </c>
      <c r="X236" t="s">
        <v>38</v>
      </c>
      <c r="Y236">
        <v>3</v>
      </c>
    </row>
    <row r="237" spans="1:25" x14ac:dyDescent="0.25">
      <c r="A237">
        <v>1236</v>
      </c>
      <c r="B237" t="s">
        <v>20511</v>
      </c>
      <c r="C237" s="1">
        <v>43429</v>
      </c>
      <c r="D237" s="8">
        <v>43671</v>
      </c>
      <c r="E237" t="s">
        <v>332</v>
      </c>
      <c r="F237" t="s">
        <v>1527</v>
      </c>
      <c r="G237" t="s">
        <v>2023</v>
      </c>
      <c r="H237" t="s">
        <v>67</v>
      </c>
      <c r="I237" t="s">
        <v>339</v>
      </c>
      <c r="J237" t="s">
        <v>42</v>
      </c>
      <c r="K237" t="s">
        <v>51</v>
      </c>
      <c r="L237" t="s">
        <v>50</v>
      </c>
      <c r="M237" t="s">
        <v>100</v>
      </c>
      <c r="N237" s="4" t="s">
        <v>1529</v>
      </c>
      <c r="O237" t="s">
        <v>28294</v>
      </c>
      <c r="P237" t="s">
        <v>68</v>
      </c>
      <c r="Q237" s="2">
        <v>17147</v>
      </c>
      <c r="R237" t="s">
        <v>33</v>
      </c>
      <c r="S237" t="s">
        <v>64</v>
      </c>
      <c r="T237" t="s">
        <v>35</v>
      </c>
      <c r="U237" s="3">
        <v>95167</v>
      </c>
      <c r="V237" t="s">
        <v>36</v>
      </c>
      <c r="W237" t="s">
        <v>65</v>
      </c>
      <c r="X237" t="s">
        <v>38</v>
      </c>
      <c r="Y237">
        <v>3</v>
      </c>
    </row>
    <row r="238" spans="1:25" x14ac:dyDescent="0.25">
      <c r="A238">
        <v>1237</v>
      </c>
      <c r="B238" t="s">
        <v>20512</v>
      </c>
      <c r="C238" s="1">
        <v>44278</v>
      </c>
      <c r="D238" s="8">
        <v>44799</v>
      </c>
      <c r="E238" t="s">
        <v>332</v>
      </c>
      <c r="F238" t="s">
        <v>1530</v>
      </c>
      <c r="G238" t="s">
        <v>2027</v>
      </c>
      <c r="H238" t="s">
        <v>26</v>
      </c>
      <c r="I238" t="s">
        <v>339</v>
      </c>
      <c r="J238" t="s">
        <v>42</v>
      </c>
      <c r="K238" t="s">
        <v>41</v>
      </c>
      <c r="L238" t="s">
        <v>42</v>
      </c>
      <c r="M238" t="s">
        <v>92</v>
      </c>
      <c r="N238" s="4" t="s">
        <v>1532</v>
      </c>
      <c r="O238" t="s">
        <v>28294</v>
      </c>
      <c r="P238" t="s">
        <v>248</v>
      </c>
      <c r="Q238" s="2">
        <v>27745</v>
      </c>
      <c r="R238" t="s">
        <v>33</v>
      </c>
      <c r="S238" t="s">
        <v>85</v>
      </c>
      <c r="T238" t="s">
        <v>35</v>
      </c>
      <c r="U238" s="3">
        <v>1223</v>
      </c>
      <c r="V238" t="s">
        <v>71</v>
      </c>
      <c r="W238" t="s">
        <v>79</v>
      </c>
      <c r="X238" t="s">
        <v>38</v>
      </c>
      <c r="Y238">
        <v>3</v>
      </c>
    </row>
    <row r="239" spans="1:25" x14ac:dyDescent="0.25">
      <c r="A239">
        <v>1238</v>
      </c>
      <c r="B239" t="s">
        <v>20513</v>
      </c>
      <c r="C239" s="1">
        <v>44131</v>
      </c>
      <c r="D239" s="8">
        <v>44508</v>
      </c>
      <c r="E239" t="s">
        <v>24</v>
      </c>
      <c r="F239" t="s">
        <v>1533</v>
      </c>
      <c r="G239" t="s">
        <v>2030</v>
      </c>
      <c r="H239" t="s">
        <v>96</v>
      </c>
      <c r="I239" t="s">
        <v>339</v>
      </c>
      <c r="J239" t="s">
        <v>42</v>
      </c>
      <c r="K239" t="s">
        <v>51</v>
      </c>
      <c r="L239" t="s">
        <v>42</v>
      </c>
      <c r="M239" t="s">
        <v>120</v>
      </c>
      <c r="N239" s="4" t="s">
        <v>1535</v>
      </c>
      <c r="O239" t="s">
        <v>28294</v>
      </c>
      <c r="P239" t="s">
        <v>83</v>
      </c>
      <c r="Q239" s="2">
        <v>25093</v>
      </c>
      <c r="R239" t="s">
        <v>33</v>
      </c>
      <c r="S239" t="s">
        <v>85</v>
      </c>
      <c r="T239" t="s">
        <v>35</v>
      </c>
      <c r="U239" s="3">
        <v>31462</v>
      </c>
      <c r="V239" t="s">
        <v>58</v>
      </c>
      <c r="W239" t="s">
        <v>59</v>
      </c>
      <c r="X239" t="s">
        <v>38</v>
      </c>
      <c r="Y239">
        <v>3</v>
      </c>
    </row>
    <row r="240" spans="1:25" x14ac:dyDescent="0.25">
      <c r="A240">
        <v>1239</v>
      </c>
      <c r="B240" t="s">
        <v>20514</v>
      </c>
      <c r="C240" s="1">
        <v>44723</v>
      </c>
      <c r="D240" s="8">
        <v>45106</v>
      </c>
      <c r="E240" t="s">
        <v>24</v>
      </c>
      <c r="F240" t="s">
        <v>1536</v>
      </c>
      <c r="G240" t="s">
        <v>2038</v>
      </c>
      <c r="H240" t="s">
        <v>61</v>
      </c>
      <c r="I240" t="s">
        <v>339</v>
      </c>
      <c r="J240" t="s">
        <v>42</v>
      </c>
      <c r="K240" t="s">
        <v>29</v>
      </c>
      <c r="L240" t="s">
        <v>30</v>
      </c>
      <c r="M240" t="s">
        <v>120</v>
      </c>
      <c r="N240" s="4" t="s">
        <v>1538</v>
      </c>
      <c r="O240" t="s">
        <v>28294</v>
      </c>
      <c r="P240" t="s">
        <v>105</v>
      </c>
      <c r="Q240" s="2">
        <v>37081</v>
      </c>
      <c r="R240" t="s">
        <v>33</v>
      </c>
      <c r="S240" t="s">
        <v>78</v>
      </c>
      <c r="T240" t="s">
        <v>35</v>
      </c>
      <c r="U240" s="3">
        <v>6735</v>
      </c>
      <c r="V240" t="s">
        <v>46</v>
      </c>
      <c r="W240" t="s">
        <v>59</v>
      </c>
      <c r="X240" t="s">
        <v>38</v>
      </c>
      <c r="Y240">
        <v>3</v>
      </c>
    </row>
    <row r="241" spans="1:25" x14ac:dyDescent="0.25">
      <c r="A241">
        <v>1240</v>
      </c>
      <c r="B241" t="s">
        <v>20515</v>
      </c>
      <c r="C241" s="1">
        <v>43909</v>
      </c>
      <c r="D241" s="8" t="s">
        <v>16975</v>
      </c>
      <c r="E241" t="s">
        <v>24</v>
      </c>
      <c r="F241" t="s">
        <v>1539</v>
      </c>
      <c r="G241" t="s">
        <v>2042</v>
      </c>
      <c r="H241" t="s">
        <v>116</v>
      </c>
      <c r="I241" t="s">
        <v>339</v>
      </c>
      <c r="J241" t="s">
        <v>28</v>
      </c>
      <c r="K241" t="s">
        <v>51</v>
      </c>
      <c r="L241" t="s">
        <v>30</v>
      </c>
      <c r="M241" t="s">
        <v>31</v>
      </c>
      <c r="N241" s="4" t="s">
        <v>16975</v>
      </c>
      <c r="O241" t="s">
        <v>28294</v>
      </c>
      <c r="P241" t="s">
        <v>1405</v>
      </c>
      <c r="Q241" s="2">
        <v>31148</v>
      </c>
      <c r="R241" t="s">
        <v>33</v>
      </c>
      <c r="S241" t="s">
        <v>217</v>
      </c>
      <c r="T241" t="s">
        <v>35</v>
      </c>
      <c r="U241" s="3">
        <v>60585</v>
      </c>
      <c r="V241" t="s">
        <v>94</v>
      </c>
      <c r="W241" t="s">
        <v>59</v>
      </c>
      <c r="X241" t="s">
        <v>38</v>
      </c>
      <c r="Y241">
        <v>3</v>
      </c>
    </row>
    <row r="242" spans="1:25" x14ac:dyDescent="0.25">
      <c r="A242">
        <v>1241</v>
      </c>
      <c r="B242" t="s">
        <v>20516</v>
      </c>
      <c r="C242" s="1">
        <v>43776</v>
      </c>
      <c r="D242" s="8">
        <v>44902</v>
      </c>
      <c r="E242" t="s">
        <v>24</v>
      </c>
      <c r="F242" t="s">
        <v>1540</v>
      </c>
      <c r="G242" t="s">
        <v>2046</v>
      </c>
      <c r="H242" t="s">
        <v>73</v>
      </c>
      <c r="I242" t="s">
        <v>339</v>
      </c>
      <c r="J242" t="s">
        <v>28</v>
      </c>
      <c r="K242" t="s">
        <v>51</v>
      </c>
      <c r="L242" t="s">
        <v>50</v>
      </c>
      <c r="M242" t="s">
        <v>100</v>
      </c>
      <c r="N242" s="4" t="s">
        <v>1542</v>
      </c>
      <c r="O242" t="s">
        <v>28294</v>
      </c>
      <c r="P242" t="s">
        <v>68</v>
      </c>
      <c r="Q242" s="2">
        <v>33676</v>
      </c>
      <c r="R242" t="s">
        <v>33</v>
      </c>
      <c r="S242" t="s">
        <v>64</v>
      </c>
      <c r="T242" t="s">
        <v>35</v>
      </c>
      <c r="U242" s="3">
        <v>46736</v>
      </c>
      <c r="V242" t="s">
        <v>71</v>
      </c>
      <c r="W242" t="s">
        <v>65</v>
      </c>
      <c r="X242" t="s">
        <v>38</v>
      </c>
      <c r="Y242">
        <v>3</v>
      </c>
    </row>
    <row r="243" spans="1:25" x14ac:dyDescent="0.25">
      <c r="A243">
        <v>1242</v>
      </c>
      <c r="B243" t="s">
        <v>20517</v>
      </c>
      <c r="C243" s="1">
        <v>45040</v>
      </c>
      <c r="D243" s="8" t="s">
        <v>16975</v>
      </c>
      <c r="E243" t="s">
        <v>24</v>
      </c>
      <c r="F243" t="s">
        <v>1543</v>
      </c>
      <c r="G243" t="s">
        <v>2049</v>
      </c>
      <c r="H243" t="s">
        <v>87</v>
      </c>
      <c r="I243" t="s">
        <v>946</v>
      </c>
      <c r="J243" t="s">
        <v>50</v>
      </c>
      <c r="K243" t="s">
        <v>29</v>
      </c>
      <c r="L243" t="s">
        <v>42</v>
      </c>
      <c r="M243" t="s">
        <v>31</v>
      </c>
      <c r="N243" s="4" t="s">
        <v>16975</v>
      </c>
      <c r="O243" t="s">
        <v>28294</v>
      </c>
      <c r="P243" t="s">
        <v>177</v>
      </c>
      <c r="Q243" s="2">
        <v>21627</v>
      </c>
      <c r="R243" t="s">
        <v>33</v>
      </c>
      <c r="S243" t="s">
        <v>144</v>
      </c>
      <c r="T243" t="s">
        <v>35</v>
      </c>
      <c r="U243" s="3">
        <v>35941</v>
      </c>
      <c r="V243" t="s">
        <v>36</v>
      </c>
      <c r="W243" t="s">
        <v>65</v>
      </c>
      <c r="X243" t="s">
        <v>38</v>
      </c>
      <c r="Y243">
        <v>3</v>
      </c>
    </row>
    <row r="244" spans="1:25" x14ac:dyDescent="0.25">
      <c r="A244">
        <v>1243</v>
      </c>
      <c r="B244" t="s">
        <v>20518</v>
      </c>
      <c r="C244" s="1">
        <v>43986</v>
      </c>
      <c r="D244" s="8" t="s">
        <v>16975</v>
      </c>
      <c r="E244" t="s">
        <v>24</v>
      </c>
      <c r="F244" t="s">
        <v>1544</v>
      </c>
      <c r="G244" t="s">
        <v>2053</v>
      </c>
      <c r="H244" t="s">
        <v>49</v>
      </c>
      <c r="I244" t="s">
        <v>946</v>
      </c>
      <c r="J244" t="s">
        <v>28</v>
      </c>
      <c r="K244" t="s">
        <v>41</v>
      </c>
      <c r="L244" t="s">
        <v>30</v>
      </c>
      <c r="M244" t="s">
        <v>31</v>
      </c>
      <c r="N244" s="4" t="s">
        <v>16975</v>
      </c>
      <c r="O244" t="s">
        <v>28294</v>
      </c>
      <c r="P244" t="s">
        <v>62</v>
      </c>
      <c r="Q244" s="2">
        <v>28921</v>
      </c>
      <c r="R244" t="s">
        <v>33</v>
      </c>
      <c r="S244" t="s">
        <v>152</v>
      </c>
      <c r="T244" t="s">
        <v>35</v>
      </c>
      <c r="U244" s="3">
        <v>11657</v>
      </c>
      <c r="V244" t="s">
        <v>36</v>
      </c>
      <c r="W244" t="s">
        <v>37</v>
      </c>
      <c r="X244" t="s">
        <v>38</v>
      </c>
      <c r="Y244">
        <v>3</v>
      </c>
    </row>
    <row r="245" spans="1:25" x14ac:dyDescent="0.25">
      <c r="A245">
        <v>1244</v>
      </c>
      <c r="B245" t="s">
        <v>20519</v>
      </c>
      <c r="C245" s="1">
        <v>44704</v>
      </c>
      <c r="D245" s="8" t="s">
        <v>16975</v>
      </c>
      <c r="E245" t="s">
        <v>24</v>
      </c>
      <c r="F245" t="s">
        <v>1545</v>
      </c>
      <c r="G245" t="s">
        <v>2056</v>
      </c>
      <c r="H245" t="s">
        <v>67</v>
      </c>
      <c r="I245" t="s">
        <v>339</v>
      </c>
      <c r="J245" t="s">
        <v>42</v>
      </c>
      <c r="K245" t="s">
        <v>41</v>
      </c>
      <c r="L245" t="s">
        <v>50</v>
      </c>
      <c r="M245" t="s">
        <v>31</v>
      </c>
      <c r="N245" s="4" t="s">
        <v>16975</v>
      </c>
      <c r="O245" t="s">
        <v>28294</v>
      </c>
      <c r="P245" t="s">
        <v>1405</v>
      </c>
      <c r="Q245" s="2">
        <v>19766</v>
      </c>
      <c r="R245" t="s">
        <v>33</v>
      </c>
      <c r="S245" t="s">
        <v>78</v>
      </c>
      <c r="T245" t="s">
        <v>45</v>
      </c>
      <c r="U245" s="3">
        <v>72528</v>
      </c>
      <c r="V245" t="s">
        <v>94</v>
      </c>
      <c r="W245" t="s">
        <v>65</v>
      </c>
      <c r="X245" t="s">
        <v>38</v>
      </c>
      <c r="Y245">
        <v>3</v>
      </c>
    </row>
    <row r="246" spans="1:25" x14ac:dyDescent="0.25">
      <c r="A246">
        <v>1245</v>
      </c>
      <c r="B246" t="s">
        <v>20520</v>
      </c>
      <c r="C246" s="1">
        <v>43602</v>
      </c>
      <c r="D246" s="8" t="s">
        <v>16975</v>
      </c>
      <c r="E246" t="s">
        <v>24</v>
      </c>
      <c r="F246" t="s">
        <v>1546</v>
      </c>
      <c r="G246" t="s">
        <v>2059</v>
      </c>
      <c r="H246" t="s">
        <v>26</v>
      </c>
      <c r="I246" t="s">
        <v>946</v>
      </c>
      <c r="J246" t="s">
        <v>50</v>
      </c>
      <c r="K246" t="s">
        <v>51</v>
      </c>
      <c r="L246" t="s">
        <v>30</v>
      </c>
      <c r="M246" t="s">
        <v>31</v>
      </c>
      <c r="N246" s="4" t="s">
        <v>16975</v>
      </c>
      <c r="O246" t="s">
        <v>28294</v>
      </c>
      <c r="P246" t="s">
        <v>83</v>
      </c>
      <c r="Q246" s="2">
        <v>22315</v>
      </c>
      <c r="R246" t="s">
        <v>33</v>
      </c>
      <c r="S246" t="s">
        <v>78</v>
      </c>
      <c r="T246" t="s">
        <v>45</v>
      </c>
      <c r="U246" s="3">
        <v>14705</v>
      </c>
      <c r="V246" t="s">
        <v>36</v>
      </c>
      <c r="W246" t="s">
        <v>37</v>
      </c>
      <c r="X246" t="s">
        <v>38</v>
      </c>
      <c r="Y246">
        <v>3</v>
      </c>
    </row>
    <row r="247" spans="1:25" x14ac:dyDescent="0.25">
      <c r="A247">
        <v>1246</v>
      </c>
      <c r="B247" t="s">
        <v>20521</v>
      </c>
      <c r="C247" s="1">
        <v>43371</v>
      </c>
      <c r="D247" s="8">
        <v>44311</v>
      </c>
      <c r="E247" t="s">
        <v>24</v>
      </c>
      <c r="F247" t="s">
        <v>1547</v>
      </c>
      <c r="G247" t="s">
        <v>2063</v>
      </c>
      <c r="H247" t="s">
        <v>96</v>
      </c>
      <c r="I247" t="s">
        <v>339</v>
      </c>
      <c r="J247" t="s">
        <v>42</v>
      </c>
      <c r="K247" t="s">
        <v>51</v>
      </c>
      <c r="L247" t="s">
        <v>30</v>
      </c>
      <c r="M247" t="s">
        <v>92</v>
      </c>
      <c r="N247" s="4" t="s">
        <v>1549</v>
      </c>
      <c r="O247" t="s">
        <v>28294</v>
      </c>
      <c r="P247" t="s">
        <v>68</v>
      </c>
      <c r="Q247" s="2">
        <v>16024</v>
      </c>
      <c r="R247" t="s">
        <v>33</v>
      </c>
      <c r="S247" t="s">
        <v>1550</v>
      </c>
      <c r="T247" t="s">
        <v>45</v>
      </c>
      <c r="U247" s="3">
        <v>5254</v>
      </c>
      <c r="V247" t="s">
        <v>71</v>
      </c>
      <c r="W247" t="s">
        <v>37</v>
      </c>
      <c r="X247" t="s">
        <v>38</v>
      </c>
      <c r="Y247">
        <v>3</v>
      </c>
    </row>
    <row r="248" spans="1:25" x14ac:dyDescent="0.25">
      <c r="A248">
        <v>1247</v>
      </c>
      <c r="B248" t="s">
        <v>20522</v>
      </c>
      <c r="C248" s="1">
        <v>43528</v>
      </c>
      <c r="D248" s="8" t="s">
        <v>16975</v>
      </c>
      <c r="E248" t="s">
        <v>24</v>
      </c>
      <c r="F248" t="s">
        <v>1551</v>
      </c>
      <c r="G248" t="s">
        <v>2066</v>
      </c>
      <c r="H248" t="s">
        <v>40</v>
      </c>
      <c r="I248" t="s">
        <v>339</v>
      </c>
      <c r="J248" t="s">
        <v>42</v>
      </c>
      <c r="K248" t="s">
        <v>29</v>
      </c>
      <c r="L248" t="s">
        <v>42</v>
      </c>
      <c r="M248" t="s">
        <v>31</v>
      </c>
      <c r="N248" s="4" t="s">
        <v>16975</v>
      </c>
      <c r="O248" t="s">
        <v>28294</v>
      </c>
      <c r="P248" t="s">
        <v>281</v>
      </c>
      <c r="Q248" s="2">
        <v>26384</v>
      </c>
      <c r="R248" t="s">
        <v>33</v>
      </c>
      <c r="S248" t="s">
        <v>144</v>
      </c>
      <c r="T248" t="s">
        <v>35</v>
      </c>
      <c r="U248" s="3">
        <v>94026</v>
      </c>
      <c r="V248" t="s">
        <v>58</v>
      </c>
      <c r="W248" t="s">
        <v>59</v>
      </c>
      <c r="X248" t="s">
        <v>38</v>
      </c>
      <c r="Y248">
        <v>3</v>
      </c>
    </row>
    <row r="249" spans="1:25" x14ac:dyDescent="0.25">
      <c r="A249">
        <v>1248</v>
      </c>
      <c r="B249" t="s">
        <v>20523</v>
      </c>
      <c r="C249" s="1">
        <v>44284</v>
      </c>
      <c r="D249" s="8">
        <v>44531</v>
      </c>
      <c r="E249" t="s">
        <v>24</v>
      </c>
      <c r="F249" t="s">
        <v>1552</v>
      </c>
      <c r="G249" t="s">
        <v>2073</v>
      </c>
      <c r="H249" t="s">
        <v>99</v>
      </c>
      <c r="I249" t="s">
        <v>339</v>
      </c>
      <c r="J249" t="s">
        <v>42</v>
      </c>
      <c r="K249" t="s">
        <v>51</v>
      </c>
      <c r="L249" t="s">
        <v>50</v>
      </c>
      <c r="M249" t="s">
        <v>92</v>
      </c>
      <c r="N249" s="4" t="s">
        <v>1554</v>
      </c>
      <c r="O249" t="s">
        <v>28294</v>
      </c>
      <c r="P249" t="s">
        <v>358</v>
      </c>
      <c r="Q249" s="2">
        <v>32395</v>
      </c>
      <c r="R249" t="s">
        <v>33</v>
      </c>
      <c r="S249" t="s">
        <v>140</v>
      </c>
      <c r="T249" t="s">
        <v>35</v>
      </c>
      <c r="U249" s="3">
        <v>90967</v>
      </c>
      <c r="V249" t="s">
        <v>36</v>
      </c>
      <c r="W249" t="s">
        <v>79</v>
      </c>
      <c r="X249" t="s">
        <v>38</v>
      </c>
      <c r="Y249">
        <v>3</v>
      </c>
    </row>
    <row r="250" spans="1:25" x14ac:dyDescent="0.25">
      <c r="A250">
        <v>1249</v>
      </c>
      <c r="B250" t="s">
        <v>20524</v>
      </c>
      <c r="C250" s="1">
        <v>43653</v>
      </c>
      <c r="D250" s="8">
        <v>43875</v>
      </c>
      <c r="E250" t="s">
        <v>24</v>
      </c>
      <c r="F250" t="s">
        <v>1555</v>
      </c>
      <c r="G250" t="s">
        <v>2076</v>
      </c>
      <c r="H250" t="s">
        <v>61</v>
      </c>
      <c r="I250" t="s">
        <v>339</v>
      </c>
      <c r="J250" t="s">
        <v>50</v>
      </c>
      <c r="K250" t="s">
        <v>41</v>
      </c>
      <c r="L250" t="s">
        <v>42</v>
      </c>
      <c r="M250" t="s">
        <v>100</v>
      </c>
      <c r="N250" s="4" t="s">
        <v>1557</v>
      </c>
      <c r="O250" t="s">
        <v>28294</v>
      </c>
      <c r="P250" t="s">
        <v>68</v>
      </c>
      <c r="Q250" s="2">
        <v>35399</v>
      </c>
      <c r="R250" t="s">
        <v>33</v>
      </c>
      <c r="S250" t="s">
        <v>70</v>
      </c>
      <c r="T250" t="s">
        <v>35</v>
      </c>
      <c r="U250" s="3">
        <v>46879</v>
      </c>
      <c r="V250" t="s">
        <v>94</v>
      </c>
      <c r="W250" t="s">
        <v>79</v>
      </c>
      <c r="X250" t="s">
        <v>38</v>
      </c>
      <c r="Y250">
        <v>3</v>
      </c>
    </row>
    <row r="251" spans="1:25" x14ac:dyDescent="0.25">
      <c r="A251">
        <v>1250</v>
      </c>
      <c r="B251" t="s">
        <v>20525</v>
      </c>
      <c r="C251" s="1">
        <v>43349</v>
      </c>
      <c r="D251" s="8" t="s">
        <v>16975</v>
      </c>
      <c r="E251" t="s">
        <v>24</v>
      </c>
      <c r="F251" t="s">
        <v>1558</v>
      </c>
      <c r="G251" t="s">
        <v>2083</v>
      </c>
      <c r="H251" t="s">
        <v>67</v>
      </c>
      <c r="I251" t="s">
        <v>339</v>
      </c>
      <c r="J251" t="s">
        <v>28</v>
      </c>
      <c r="K251" t="s">
        <v>51</v>
      </c>
      <c r="L251" t="s">
        <v>50</v>
      </c>
      <c r="M251" t="s">
        <v>31</v>
      </c>
      <c r="N251" s="4" t="s">
        <v>16975</v>
      </c>
      <c r="O251" t="s">
        <v>28294</v>
      </c>
      <c r="P251" t="s">
        <v>53</v>
      </c>
      <c r="Q251" s="2">
        <v>33215</v>
      </c>
      <c r="R251" t="s">
        <v>33</v>
      </c>
      <c r="S251" t="s">
        <v>114</v>
      </c>
      <c r="T251" t="s">
        <v>35</v>
      </c>
      <c r="U251" s="3">
        <v>70353</v>
      </c>
      <c r="V251" t="s">
        <v>71</v>
      </c>
      <c r="W251" t="s">
        <v>37</v>
      </c>
      <c r="X251" t="s">
        <v>38</v>
      </c>
      <c r="Y251">
        <v>3</v>
      </c>
    </row>
    <row r="252" spans="1:25" x14ac:dyDescent="0.25">
      <c r="A252">
        <v>1251</v>
      </c>
      <c r="B252" t="s">
        <v>20526</v>
      </c>
      <c r="C252" s="1">
        <v>43368</v>
      </c>
      <c r="D252" s="8" t="s">
        <v>16975</v>
      </c>
      <c r="E252" t="s">
        <v>24</v>
      </c>
      <c r="F252" t="s">
        <v>1559</v>
      </c>
      <c r="G252" t="s">
        <v>2086</v>
      </c>
      <c r="H252" t="s">
        <v>26</v>
      </c>
      <c r="I252" t="s">
        <v>339</v>
      </c>
      <c r="J252" t="s">
        <v>42</v>
      </c>
      <c r="K252" t="s">
        <v>41</v>
      </c>
      <c r="L252" t="s">
        <v>42</v>
      </c>
      <c r="M252" t="s">
        <v>31</v>
      </c>
      <c r="N252" s="4" t="s">
        <v>16975</v>
      </c>
      <c r="O252" t="s">
        <v>28294</v>
      </c>
      <c r="P252" t="s">
        <v>105</v>
      </c>
      <c r="Q252" s="2">
        <v>17597</v>
      </c>
      <c r="R252" t="s">
        <v>33</v>
      </c>
      <c r="S252" t="s">
        <v>64</v>
      </c>
      <c r="T252" t="s">
        <v>35</v>
      </c>
      <c r="U252" s="3">
        <v>27888</v>
      </c>
      <c r="V252" t="s">
        <v>94</v>
      </c>
      <c r="W252" t="s">
        <v>65</v>
      </c>
      <c r="X252" t="s">
        <v>38</v>
      </c>
      <c r="Y252">
        <v>3</v>
      </c>
    </row>
    <row r="253" spans="1:25" x14ac:dyDescent="0.25">
      <c r="A253">
        <v>1252</v>
      </c>
      <c r="B253" t="s">
        <v>20527</v>
      </c>
      <c r="C253" s="1">
        <v>44631</v>
      </c>
      <c r="D253" s="8">
        <v>44676</v>
      </c>
      <c r="E253" t="s">
        <v>1309</v>
      </c>
      <c r="F253" t="s">
        <v>1560</v>
      </c>
      <c r="G253" t="s">
        <v>2089</v>
      </c>
      <c r="H253" t="s">
        <v>40</v>
      </c>
      <c r="I253" t="s">
        <v>339</v>
      </c>
      <c r="J253" t="s">
        <v>42</v>
      </c>
      <c r="K253" t="s">
        <v>41</v>
      </c>
      <c r="L253" t="s">
        <v>30</v>
      </c>
      <c r="M253" t="s">
        <v>120</v>
      </c>
      <c r="N253" s="4" t="s">
        <v>1562</v>
      </c>
      <c r="O253" t="s">
        <v>28294</v>
      </c>
      <c r="P253" t="s">
        <v>122</v>
      </c>
      <c r="Q253" s="2">
        <v>30003</v>
      </c>
      <c r="R253" t="s">
        <v>33</v>
      </c>
      <c r="S253" t="s">
        <v>78</v>
      </c>
      <c r="T253" t="s">
        <v>35</v>
      </c>
      <c r="U253" s="3">
        <v>36258</v>
      </c>
      <c r="V253" t="s">
        <v>94</v>
      </c>
      <c r="W253" t="s">
        <v>79</v>
      </c>
      <c r="X253" t="s">
        <v>38</v>
      </c>
      <c r="Y253">
        <v>3</v>
      </c>
    </row>
    <row r="254" spans="1:25" x14ac:dyDescent="0.25">
      <c r="A254">
        <v>1253</v>
      </c>
      <c r="B254" t="s">
        <v>20528</v>
      </c>
      <c r="C254" s="1">
        <v>44025</v>
      </c>
      <c r="D254" s="8">
        <v>44475</v>
      </c>
      <c r="E254" t="s">
        <v>1309</v>
      </c>
      <c r="F254" t="s">
        <v>1563</v>
      </c>
      <c r="G254" t="s">
        <v>2092</v>
      </c>
      <c r="H254" t="s">
        <v>99</v>
      </c>
      <c r="I254" t="s">
        <v>339</v>
      </c>
      <c r="J254" t="s">
        <v>42</v>
      </c>
      <c r="K254" t="s">
        <v>41</v>
      </c>
      <c r="L254" t="s">
        <v>42</v>
      </c>
      <c r="M254" t="s">
        <v>100</v>
      </c>
      <c r="N254" s="4" t="s">
        <v>1565</v>
      </c>
      <c r="O254" t="s">
        <v>28294</v>
      </c>
      <c r="P254" t="s">
        <v>122</v>
      </c>
      <c r="Q254" s="2">
        <v>26068</v>
      </c>
      <c r="R254" t="s">
        <v>33</v>
      </c>
      <c r="S254" t="s">
        <v>85</v>
      </c>
      <c r="T254" t="s">
        <v>35</v>
      </c>
      <c r="U254" s="3">
        <v>17844</v>
      </c>
      <c r="V254" t="s">
        <v>94</v>
      </c>
      <c r="W254" t="s">
        <v>79</v>
      </c>
      <c r="X254" t="s">
        <v>38</v>
      </c>
      <c r="Y254">
        <v>3</v>
      </c>
    </row>
    <row r="255" spans="1:25" x14ac:dyDescent="0.25">
      <c r="A255">
        <v>1254</v>
      </c>
      <c r="B255" t="s">
        <v>20529</v>
      </c>
      <c r="C255" s="1">
        <v>44004</v>
      </c>
      <c r="D255" s="8" t="s">
        <v>16975</v>
      </c>
      <c r="E255" t="s">
        <v>332</v>
      </c>
      <c r="F255" t="s">
        <v>1566</v>
      </c>
      <c r="G255" t="s">
        <v>2095</v>
      </c>
      <c r="H255" t="s">
        <v>73</v>
      </c>
      <c r="I255" t="s">
        <v>339</v>
      </c>
      <c r="J255" t="s">
        <v>28</v>
      </c>
      <c r="K255" t="s">
        <v>51</v>
      </c>
      <c r="L255" t="s">
        <v>50</v>
      </c>
      <c r="M255" t="s">
        <v>31</v>
      </c>
      <c r="N255" s="4" t="s">
        <v>16975</v>
      </c>
      <c r="O255" t="s">
        <v>28294</v>
      </c>
      <c r="P255" t="s">
        <v>62</v>
      </c>
      <c r="Q255" s="2">
        <v>18421</v>
      </c>
      <c r="R255" t="s">
        <v>33</v>
      </c>
      <c r="S255" t="s">
        <v>194</v>
      </c>
      <c r="T255" t="s">
        <v>35</v>
      </c>
      <c r="U255" s="3">
        <v>87263</v>
      </c>
      <c r="V255" t="s">
        <v>36</v>
      </c>
      <c r="W255" t="s">
        <v>65</v>
      </c>
      <c r="X255" t="s">
        <v>38</v>
      </c>
      <c r="Y255">
        <v>3</v>
      </c>
    </row>
    <row r="256" spans="1:25" x14ac:dyDescent="0.25">
      <c r="A256">
        <v>1255</v>
      </c>
      <c r="B256" t="s">
        <v>20530</v>
      </c>
      <c r="C256" s="1">
        <v>43738</v>
      </c>
      <c r="D256" s="8">
        <v>44257</v>
      </c>
      <c r="E256" t="s">
        <v>332</v>
      </c>
      <c r="F256" t="s">
        <v>1567</v>
      </c>
      <c r="G256" t="s">
        <v>2099</v>
      </c>
      <c r="H256" t="s">
        <v>87</v>
      </c>
      <c r="I256" t="s">
        <v>946</v>
      </c>
      <c r="J256" t="s">
        <v>50</v>
      </c>
      <c r="K256" t="s">
        <v>41</v>
      </c>
      <c r="L256" t="s">
        <v>30</v>
      </c>
      <c r="M256" t="s">
        <v>92</v>
      </c>
      <c r="N256" s="4" t="s">
        <v>1569</v>
      </c>
      <c r="O256" t="s">
        <v>28294</v>
      </c>
      <c r="P256" t="s">
        <v>62</v>
      </c>
      <c r="Q256" s="2">
        <v>31010</v>
      </c>
      <c r="R256" t="s">
        <v>33</v>
      </c>
      <c r="S256" t="s">
        <v>64</v>
      </c>
      <c r="T256" t="s">
        <v>35</v>
      </c>
      <c r="U256" s="3">
        <v>8671</v>
      </c>
      <c r="V256" t="s">
        <v>71</v>
      </c>
      <c r="W256" t="s">
        <v>65</v>
      </c>
      <c r="X256" t="s">
        <v>38</v>
      </c>
      <c r="Y256">
        <v>3</v>
      </c>
    </row>
    <row r="257" spans="1:25" x14ac:dyDescent="0.25">
      <c r="A257">
        <v>1256</v>
      </c>
      <c r="B257" t="s">
        <v>20531</v>
      </c>
      <c r="C257" s="1">
        <v>43838</v>
      </c>
      <c r="D257" s="8" t="s">
        <v>16975</v>
      </c>
      <c r="E257" t="s">
        <v>332</v>
      </c>
      <c r="F257" t="s">
        <v>1570</v>
      </c>
      <c r="G257" t="s">
        <v>2103</v>
      </c>
      <c r="H257" t="s">
        <v>49</v>
      </c>
      <c r="I257" t="s">
        <v>339</v>
      </c>
      <c r="J257" t="s">
        <v>28</v>
      </c>
      <c r="K257" t="s">
        <v>41</v>
      </c>
      <c r="L257" t="s">
        <v>30</v>
      </c>
      <c r="M257" t="s">
        <v>31</v>
      </c>
      <c r="N257" s="4" t="s">
        <v>16975</v>
      </c>
      <c r="O257" t="s">
        <v>28294</v>
      </c>
      <c r="P257" t="s">
        <v>177</v>
      </c>
      <c r="Q257" s="2">
        <v>33464</v>
      </c>
      <c r="R257" t="s">
        <v>33</v>
      </c>
      <c r="S257" t="s">
        <v>64</v>
      </c>
      <c r="T257" t="s">
        <v>35</v>
      </c>
      <c r="U257" s="3">
        <v>16520</v>
      </c>
      <c r="V257" t="s">
        <v>36</v>
      </c>
      <c r="W257" t="s">
        <v>37</v>
      </c>
      <c r="X257" t="s">
        <v>38</v>
      </c>
      <c r="Y257">
        <v>3</v>
      </c>
    </row>
    <row r="258" spans="1:25" x14ac:dyDescent="0.25">
      <c r="A258">
        <v>1257</v>
      </c>
      <c r="B258" t="s">
        <v>20532</v>
      </c>
      <c r="C258" s="1">
        <v>44485</v>
      </c>
      <c r="D258" s="8" t="s">
        <v>16975</v>
      </c>
      <c r="E258" t="s">
        <v>332</v>
      </c>
      <c r="F258" t="s">
        <v>1571</v>
      </c>
      <c r="G258" t="s">
        <v>2107</v>
      </c>
      <c r="H258" t="s">
        <v>67</v>
      </c>
      <c r="I258" t="s">
        <v>339</v>
      </c>
      <c r="J258" t="s">
        <v>50</v>
      </c>
      <c r="K258" t="s">
        <v>51</v>
      </c>
      <c r="L258" t="s">
        <v>30</v>
      </c>
      <c r="M258" t="s">
        <v>31</v>
      </c>
      <c r="N258" s="4" t="s">
        <v>16975</v>
      </c>
      <c r="O258" t="s">
        <v>28294</v>
      </c>
      <c r="P258" t="s">
        <v>83</v>
      </c>
      <c r="Q258" s="2">
        <v>28801</v>
      </c>
      <c r="R258" t="s">
        <v>33</v>
      </c>
      <c r="S258" t="s">
        <v>85</v>
      </c>
      <c r="T258" t="s">
        <v>35</v>
      </c>
      <c r="U258" s="3">
        <v>22868</v>
      </c>
      <c r="V258" t="s">
        <v>94</v>
      </c>
      <c r="W258" t="s">
        <v>79</v>
      </c>
      <c r="X258" t="s">
        <v>38</v>
      </c>
      <c r="Y258">
        <v>3</v>
      </c>
    </row>
    <row r="259" spans="1:25" x14ac:dyDescent="0.25">
      <c r="A259">
        <v>1258</v>
      </c>
      <c r="B259" t="s">
        <v>20533</v>
      </c>
      <c r="C259" s="1">
        <v>44741</v>
      </c>
      <c r="D259" s="8" t="s">
        <v>16975</v>
      </c>
      <c r="E259" t="s">
        <v>332</v>
      </c>
      <c r="F259" t="s">
        <v>1572</v>
      </c>
      <c r="G259" t="s">
        <v>2113</v>
      </c>
      <c r="H259" t="s">
        <v>26</v>
      </c>
      <c r="I259" t="s">
        <v>339</v>
      </c>
      <c r="J259" t="s">
        <v>50</v>
      </c>
      <c r="K259" t="s">
        <v>29</v>
      </c>
      <c r="L259" t="s">
        <v>30</v>
      </c>
      <c r="M259" t="s">
        <v>31</v>
      </c>
      <c r="N259" s="4" t="s">
        <v>16975</v>
      </c>
      <c r="O259" t="s">
        <v>28294</v>
      </c>
      <c r="P259" t="s">
        <v>43</v>
      </c>
      <c r="Q259" s="2">
        <v>28414</v>
      </c>
      <c r="R259" t="s">
        <v>33</v>
      </c>
      <c r="S259" t="s">
        <v>144</v>
      </c>
      <c r="T259" t="s">
        <v>35</v>
      </c>
      <c r="U259" s="3">
        <v>59954</v>
      </c>
      <c r="V259" t="s">
        <v>58</v>
      </c>
      <c r="W259" t="s">
        <v>37</v>
      </c>
      <c r="X259" t="s">
        <v>38</v>
      </c>
      <c r="Y259">
        <v>3</v>
      </c>
    </row>
    <row r="260" spans="1:25" x14ac:dyDescent="0.25">
      <c r="A260">
        <v>1259</v>
      </c>
      <c r="B260" t="s">
        <v>20534</v>
      </c>
      <c r="C260" s="1">
        <v>44682</v>
      </c>
      <c r="D260" s="8">
        <v>45040</v>
      </c>
      <c r="E260" t="s">
        <v>24</v>
      </c>
      <c r="F260" t="s">
        <v>1573</v>
      </c>
      <c r="G260" t="s">
        <v>2116</v>
      </c>
      <c r="H260" t="s">
        <v>96</v>
      </c>
      <c r="I260" t="s">
        <v>946</v>
      </c>
      <c r="J260" t="s">
        <v>50</v>
      </c>
      <c r="K260" t="s">
        <v>41</v>
      </c>
      <c r="L260" t="s">
        <v>30</v>
      </c>
      <c r="M260" t="s">
        <v>100</v>
      </c>
      <c r="N260" s="4" t="s">
        <v>1575</v>
      </c>
      <c r="O260" t="s">
        <v>28294</v>
      </c>
      <c r="P260" t="s">
        <v>62</v>
      </c>
      <c r="Q260" s="2">
        <v>20650</v>
      </c>
      <c r="R260" t="s">
        <v>33</v>
      </c>
      <c r="S260" t="s">
        <v>64</v>
      </c>
      <c r="T260" t="s">
        <v>45</v>
      </c>
      <c r="U260" s="3">
        <v>43998</v>
      </c>
      <c r="V260" t="s">
        <v>36</v>
      </c>
      <c r="W260" t="s">
        <v>59</v>
      </c>
      <c r="X260" t="s">
        <v>38</v>
      </c>
      <c r="Y260">
        <v>3</v>
      </c>
    </row>
    <row r="261" spans="1:25" x14ac:dyDescent="0.25">
      <c r="A261">
        <v>1260</v>
      </c>
      <c r="B261" t="s">
        <v>20535</v>
      </c>
      <c r="C261" s="1">
        <v>43328</v>
      </c>
      <c r="D261" s="8" t="s">
        <v>16975</v>
      </c>
      <c r="E261" t="s">
        <v>24</v>
      </c>
      <c r="F261" t="s">
        <v>1576</v>
      </c>
      <c r="G261" t="s">
        <v>2119</v>
      </c>
      <c r="H261" t="s">
        <v>61</v>
      </c>
      <c r="I261" t="s">
        <v>339</v>
      </c>
      <c r="J261" t="s">
        <v>50</v>
      </c>
      <c r="K261" t="s">
        <v>51</v>
      </c>
      <c r="L261" t="s">
        <v>42</v>
      </c>
      <c r="M261" t="s">
        <v>31</v>
      </c>
      <c r="N261" s="4" t="s">
        <v>16975</v>
      </c>
      <c r="O261" t="s">
        <v>28294</v>
      </c>
      <c r="P261" t="s">
        <v>122</v>
      </c>
      <c r="Q261" s="2">
        <v>20989</v>
      </c>
      <c r="R261" t="s">
        <v>33</v>
      </c>
      <c r="S261" t="s">
        <v>152</v>
      </c>
      <c r="T261" t="s">
        <v>35</v>
      </c>
      <c r="U261" s="3">
        <v>75748</v>
      </c>
      <c r="V261" t="s">
        <v>94</v>
      </c>
      <c r="W261" t="s">
        <v>65</v>
      </c>
      <c r="X261" t="s">
        <v>38</v>
      </c>
      <c r="Y261">
        <v>3</v>
      </c>
    </row>
    <row r="262" spans="1:25" x14ac:dyDescent="0.25">
      <c r="A262">
        <v>1261</v>
      </c>
      <c r="B262" t="s">
        <v>20536</v>
      </c>
      <c r="C262" s="1">
        <v>43826</v>
      </c>
      <c r="D262" s="8" t="s">
        <v>16975</v>
      </c>
      <c r="E262" t="s">
        <v>24</v>
      </c>
      <c r="F262" t="s">
        <v>1577</v>
      </c>
      <c r="G262" t="s">
        <v>2127</v>
      </c>
      <c r="H262" t="s">
        <v>116</v>
      </c>
      <c r="I262" t="s">
        <v>339</v>
      </c>
      <c r="J262" t="s">
        <v>42</v>
      </c>
      <c r="K262" t="s">
        <v>29</v>
      </c>
      <c r="L262" t="s">
        <v>30</v>
      </c>
      <c r="M262" t="s">
        <v>31</v>
      </c>
      <c r="N262" s="4" t="s">
        <v>16975</v>
      </c>
      <c r="O262" t="s">
        <v>28294</v>
      </c>
      <c r="P262" t="s">
        <v>68</v>
      </c>
      <c r="Q262" s="2">
        <v>21820</v>
      </c>
      <c r="R262" t="s">
        <v>33</v>
      </c>
      <c r="S262" t="s">
        <v>64</v>
      </c>
      <c r="T262" t="s">
        <v>35</v>
      </c>
      <c r="U262" s="3">
        <v>87591</v>
      </c>
      <c r="V262" t="s">
        <v>46</v>
      </c>
      <c r="W262" t="s">
        <v>65</v>
      </c>
      <c r="X262" t="s">
        <v>38</v>
      </c>
      <c r="Y262">
        <v>3</v>
      </c>
    </row>
    <row r="263" spans="1:25" x14ac:dyDescent="0.25">
      <c r="A263">
        <v>1262</v>
      </c>
      <c r="B263" t="s">
        <v>20537</v>
      </c>
      <c r="C263" s="1">
        <v>44378</v>
      </c>
      <c r="D263" s="8">
        <v>45013</v>
      </c>
      <c r="E263" t="s">
        <v>24</v>
      </c>
      <c r="F263" t="s">
        <v>1578</v>
      </c>
      <c r="G263" t="s">
        <v>2134</v>
      </c>
      <c r="H263" t="s">
        <v>73</v>
      </c>
      <c r="I263" t="s">
        <v>339</v>
      </c>
      <c r="J263" t="s">
        <v>42</v>
      </c>
      <c r="K263" t="s">
        <v>41</v>
      </c>
      <c r="L263" t="s">
        <v>50</v>
      </c>
      <c r="M263" t="s">
        <v>100</v>
      </c>
      <c r="N263" s="4" t="s">
        <v>1580</v>
      </c>
      <c r="O263" t="s">
        <v>28294</v>
      </c>
      <c r="P263" t="s">
        <v>83</v>
      </c>
      <c r="Q263" s="2">
        <v>28200</v>
      </c>
      <c r="R263" t="s">
        <v>33</v>
      </c>
      <c r="S263" t="s">
        <v>85</v>
      </c>
      <c r="T263" t="s">
        <v>35</v>
      </c>
      <c r="U263" s="3">
        <v>23777</v>
      </c>
      <c r="V263" t="s">
        <v>46</v>
      </c>
      <c r="W263" t="s">
        <v>37</v>
      </c>
      <c r="X263" t="s">
        <v>38</v>
      </c>
      <c r="Y263">
        <v>3</v>
      </c>
    </row>
    <row r="264" spans="1:25" x14ac:dyDescent="0.25">
      <c r="A264">
        <v>1263</v>
      </c>
      <c r="B264" t="s">
        <v>20538</v>
      </c>
      <c r="C264" s="1">
        <v>44854</v>
      </c>
      <c r="D264" s="8" t="s">
        <v>16975</v>
      </c>
      <c r="E264" t="s">
        <v>24</v>
      </c>
      <c r="F264" t="s">
        <v>1581</v>
      </c>
      <c r="G264" t="s">
        <v>2137</v>
      </c>
      <c r="H264" t="s">
        <v>87</v>
      </c>
      <c r="I264" t="s">
        <v>339</v>
      </c>
      <c r="J264" t="s">
        <v>50</v>
      </c>
      <c r="K264" t="s">
        <v>51</v>
      </c>
      <c r="L264" t="s">
        <v>50</v>
      </c>
      <c r="M264" t="s">
        <v>31</v>
      </c>
      <c r="N264" s="4" t="s">
        <v>16975</v>
      </c>
      <c r="O264" t="s">
        <v>28294</v>
      </c>
      <c r="P264" t="s">
        <v>169</v>
      </c>
      <c r="Q264" s="2">
        <v>19312</v>
      </c>
      <c r="R264" t="s">
        <v>33</v>
      </c>
      <c r="S264" t="s">
        <v>144</v>
      </c>
      <c r="T264" t="s">
        <v>35</v>
      </c>
      <c r="U264" s="3">
        <v>34732</v>
      </c>
      <c r="V264" t="s">
        <v>46</v>
      </c>
      <c r="W264" t="s">
        <v>79</v>
      </c>
      <c r="X264" t="s">
        <v>38</v>
      </c>
      <c r="Y264">
        <v>3</v>
      </c>
    </row>
    <row r="265" spans="1:25" x14ac:dyDescent="0.25">
      <c r="A265">
        <v>1264</v>
      </c>
      <c r="B265" t="s">
        <v>20539</v>
      </c>
      <c r="C265" s="1">
        <v>43511</v>
      </c>
      <c r="D265" s="8" t="s">
        <v>16975</v>
      </c>
      <c r="E265" t="s">
        <v>24</v>
      </c>
      <c r="F265" t="s">
        <v>1582</v>
      </c>
      <c r="G265" t="s">
        <v>2140</v>
      </c>
      <c r="H265" t="s">
        <v>49</v>
      </c>
      <c r="I265" t="s">
        <v>339</v>
      </c>
      <c r="J265" t="s">
        <v>50</v>
      </c>
      <c r="K265" t="s">
        <v>29</v>
      </c>
      <c r="L265" t="s">
        <v>50</v>
      </c>
      <c r="M265" t="s">
        <v>31</v>
      </c>
      <c r="N265" s="4" t="s">
        <v>16975</v>
      </c>
      <c r="O265" t="s">
        <v>28294</v>
      </c>
      <c r="P265" t="s">
        <v>68</v>
      </c>
      <c r="Q265" s="2">
        <v>36091</v>
      </c>
      <c r="R265" t="s">
        <v>33</v>
      </c>
      <c r="S265" t="s">
        <v>126</v>
      </c>
      <c r="T265" t="s">
        <v>35</v>
      </c>
      <c r="U265" s="3">
        <v>28097</v>
      </c>
      <c r="V265" t="s">
        <v>46</v>
      </c>
      <c r="W265" t="s">
        <v>65</v>
      </c>
      <c r="X265" t="s">
        <v>38</v>
      </c>
      <c r="Y265">
        <v>3</v>
      </c>
    </row>
    <row r="266" spans="1:25" x14ac:dyDescent="0.25">
      <c r="A266">
        <v>1265</v>
      </c>
      <c r="B266" t="s">
        <v>20540</v>
      </c>
      <c r="C266" s="1">
        <v>44578</v>
      </c>
      <c r="D266" s="8">
        <v>44767</v>
      </c>
      <c r="E266" t="s">
        <v>24</v>
      </c>
      <c r="F266" t="s">
        <v>1583</v>
      </c>
      <c r="G266" t="s">
        <v>2143</v>
      </c>
      <c r="H266" t="s">
        <v>67</v>
      </c>
      <c r="I266" t="s">
        <v>946</v>
      </c>
      <c r="J266" t="s">
        <v>42</v>
      </c>
      <c r="K266" t="s">
        <v>29</v>
      </c>
      <c r="L266" t="s">
        <v>50</v>
      </c>
      <c r="M266" t="s">
        <v>100</v>
      </c>
      <c r="N266" s="4" t="s">
        <v>1585</v>
      </c>
      <c r="O266" t="s">
        <v>28294</v>
      </c>
      <c r="P266" t="s">
        <v>68</v>
      </c>
      <c r="Q266" s="2">
        <v>27908</v>
      </c>
      <c r="R266" t="s">
        <v>33</v>
      </c>
      <c r="S266" t="s">
        <v>64</v>
      </c>
      <c r="T266" t="s">
        <v>45</v>
      </c>
      <c r="U266" s="3">
        <v>39841</v>
      </c>
      <c r="V266" t="s">
        <v>71</v>
      </c>
      <c r="W266" t="s">
        <v>37</v>
      </c>
      <c r="X266" t="s">
        <v>38</v>
      </c>
      <c r="Y266">
        <v>3</v>
      </c>
    </row>
    <row r="267" spans="1:25" x14ac:dyDescent="0.25">
      <c r="A267">
        <v>1266</v>
      </c>
      <c r="B267" t="s">
        <v>20541</v>
      </c>
      <c r="C267" s="1">
        <v>44514</v>
      </c>
      <c r="D267" s="8">
        <v>44743</v>
      </c>
      <c r="E267" t="s">
        <v>24</v>
      </c>
      <c r="F267" t="s">
        <v>1586</v>
      </c>
      <c r="G267" t="s">
        <v>2148</v>
      </c>
      <c r="H267" t="s">
        <v>26</v>
      </c>
      <c r="I267" t="s">
        <v>339</v>
      </c>
      <c r="J267" t="s">
        <v>50</v>
      </c>
      <c r="K267" t="s">
        <v>41</v>
      </c>
      <c r="L267" t="s">
        <v>50</v>
      </c>
      <c r="M267" t="s">
        <v>74</v>
      </c>
      <c r="N267" s="4" t="s">
        <v>1588</v>
      </c>
      <c r="O267" t="s">
        <v>28294</v>
      </c>
      <c r="P267" t="s">
        <v>122</v>
      </c>
      <c r="Q267" s="2">
        <v>26027</v>
      </c>
      <c r="R267" t="s">
        <v>33</v>
      </c>
      <c r="S267" t="s">
        <v>152</v>
      </c>
      <c r="T267" t="s">
        <v>45</v>
      </c>
      <c r="U267" s="3">
        <v>46871</v>
      </c>
      <c r="V267" t="s">
        <v>46</v>
      </c>
      <c r="W267" t="s">
        <v>79</v>
      </c>
      <c r="X267" t="s">
        <v>38</v>
      </c>
      <c r="Y267">
        <v>3</v>
      </c>
    </row>
    <row r="268" spans="1:25" x14ac:dyDescent="0.25">
      <c r="A268">
        <v>1267</v>
      </c>
      <c r="B268" t="s">
        <v>20542</v>
      </c>
      <c r="C268" s="1">
        <v>44149</v>
      </c>
      <c r="D268" s="8">
        <v>44187</v>
      </c>
      <c r="E268" t="s">
        <v>24</v>
      </c>
      <c r="F268" t="s">
        <v>1589</v>
      </c>
      <c r="G268" t="s">
        <v>2151</v>
      </c>
      <c r="H268" t="s">
        <v>96</v>
      </c>
      <c r="I268" t="s">
        <v>339</v>
      </c>
      <c r="J268" t="s">
        <v>42</v>
      </c>
      <c r="K268" t="s">
        <v>29</v>
      </c>
      <c r="L268" t="s">
        <v>50</v>
      </c>
      <c r="M268" t="s">
        <v>120</v>
      </c>
      <c r="N268" s="4" t="s">
        <v>1591</v>
      </c>
      <c r="O268" t="s">
        <v>28294</v>
      </c>
      <c r="P268" t="s">
        <v>62</v>
      </c>
      <c r="Q268" s="2">
        <v>26187</v>
      </c>
      <c r="R268" t="s">
        <v>33</v>
      </c>
      <c r="S268" t="s">
        <v>114</v>
      </c>
      <c r="T268" t="s">
        <v>35</v>
      </c>
      <c r="U268" s="3">
        <v>91614</v>
      </c>
      <c r="V268" t="s">
        <v>36</v>
      </c>
      <c r="W268" t="s">
        <v>79</v>
      </c>
      <c r="X268" t="s">
        <v>38</v>
      </c>
      <c r="Y268">
        <v>3</v>
      </c>
    </row>
    <row r="269" spans="1:25" x14ac:dyDescent="0.25">
      <c r="A269">
        <v>1268</v>
      </c>
      <c r="B269" t="s">
        <v>20543</v>
      </c>
      <c r="C269" s="1">
        <v>44982</v>
      </c>
      <c r="D269" s="8" t="s">
        <v>16975</v>
      </c>
      <c r="E269" t="s">
        <v>24</v>
      </c>
      <c r="F269" t="s">
        <v>1592</v>
      </c>
      <c r="G269" t="s">
        <v>2154</v>
      </c>
      <c r="H269" t="s">
        <v>40</v>
      </c>
      <c r="I269" t="s">
        <v>339</v>
      </c>
      <c r="J269" t="s">
        <v>42</v>
      </c>
      <c r="K269" t="s">
        <v>41</v>
      </c>
      <c r="L269" t="s">
        <v>42</v>
      </c>
      <c r="M269" t="s">
        <v>31</v>
      </c>
      <c r="N269" s="4" t="s">
        <v>16975</v>
      </c>
      <c r="O269" t="s">
        <v>28294</v>
      </c>
      <c r="P269" t="s">
        <v>62</v>
      </c>
      <c r="Q269" s="2">
        <v>22641</v>
      </c>
      <c r="R269" t="s">
        <v>33</v>
      </c>
      <c r="S269" t="s">
        <v>78</v>
      </c>
      <c r="T269" t="s">
        <v>35</v>
      </c>
      <c r="U269" s="3">
        <v>89515</v>
      </c>
      <c r="V269" t="s">
        <v>58</v>
      </c>
      <c r="W269" t="s">
        <v>59</v>
      </c>
      <c r="X269" t="s">
        <v>38</v>
      </c>
      <c r="Y269">
        <v>3</v>
      </c>
    </row>
    <row r="270" spans="1:25" x14ac:dyDescent="0.25">
      <c r="A270">
        <v>1269</v>
      </c>
      <c r="B270" t="s">
        <v>20544</v>
      </c>
      <c r="C270" s="1">
        <v>44796</v>
      </c>
      <c r="D270" s="8" t="s">
        <v>16975</v>
      </c>
      <c r="E270" t="s">
        <v>24</v>
      </c>
      <c r="F270" t="s">
        <v>1593</v>
      </c>
      <c r="G270" t="s">
        <v>2158</v>
      </c>
      <c r="H270" t="s">
        <v>99</v>
      </c>
      <c r="I270" t="s">
        <v>339</v>
      </c>
      <c r="J270" t="s">
        <v>28</v>
      </c>
      <c r="K270" t="s">
        <v>41</v>
      </c>
      <c r="L270" t="s">
        <v>50</v>
      </c>
      <c r="M270" t="s">
        <v>31</v>
      </c>
      <c r="N270" s="4" t="s">
        <v>16975</v>
      </c>
      <c r="O270" t="s">
        <v>28294</v>
      </c>
      <c r="P270" t="s">
        <v>248</v>
      </c>
      <c r="Q270" s="2">
        <v>23860</v>
      </c>
      <c r="R270" t="s">
        <v>33</v>
      </c>
      <c r="S270" t="s">
        <v>64</v>
      </c>
      <c r="T270" t="s">
        <v>35</v>
      </c>
      <c r="U270" s="3">
        <v>82774</v>
      </c>
      <c r="V270" t="s">
        <v>71</v>
      </c>
      <c r="W270" t="s">
        <v>79</v>
      </c>
      <c r="X270" t="s">
        <v>38</v>
      </c>
      <c r="Y270">
        <v>3</v>
      </c>
    </row>
    <row r="271" spans="1:25" x14ac:dyDescent="0.25">
      <c r="A271">
        <v>1270</v>
      </c>
      <c r="B271" t="s">
        <v>20545</v>
      </c>
      <c r="C271" s="1">
        <v>43586</v>
      </c>
      <c r="D271" s="8">
        <v>43830</v>
      </c>
      <c r="E271" t="s">
        <v>24</v>
      </c>
      <c r="F271" t="s">
        <v>1594</v>
      </c>
      <c r="G271" t="s">
        <v>2163</v>
      </c>
      <c r="H271" t="s">
        <v>61</v>
      </c>
      <c r="I271" t="s">
        <v>339</v>
      </c>
      <c r="J271" t="s">
        <v>42</v>
      </c>
      <c r="K271" t="s">
        <v>29</v>
      </c>
      <c r="L271" t="s">
        <v>50</v>
      </c>
      <c r="M271" t="s">
        <v>120</v>
      </c>
      <c r="N271" s="4" t="s">
        <v>1596</v>
      </c>
      <c r="O271" t="s">
        <v>28294</v>
      </c>
      <c r="P271" t="s">
        <v>68</v>
      </c>
      <c r="Q271" s="2">
        <v>24762</v>
      </c>
      <c r="R271" t="s">
        <v>33</v>
      </c>
      <c r="S271" t="s">
        <v>64</v>
      </c>
      <c r="T271" t="s">
        <v>35</v>
      </c>
      <c r="U271" s="3">
        <v>79937</v>
      </c>
      <c r="V271" t="s">
        <v>46</v>
      </c>
      <c r="W271" t="s">
        <v>65</v>
      </c>
      <c r="X271" t="s">
        <v>38</v>
      </c>
      <c r="Y271">
        <v>3</v>
      </c>
    </row>
    <row r="272" spans="1:25" x14ac:dyDescent="0.25">
      <c r="A272">
        <v>1271</v>
      </c>
      <c r="B272" t="s">
        <v>20546</v>
      </c>
      <c r="C272" s="1">
        <v>43947</v>
      </c>
      <c r="D272" s="8" t="s">
        <v>16975</v>
      </c>
      <c r="E272" t="s">
        <v>24</v>
      </c>
      <c r="F272" t="s">
        <v>1597</v>
      </c>
      <c r="G272" t="s">
        <v>2167</v>
      </c>
      <c r="H272" t="s">
        <v>116</v>
      </c>
      <c r="I272" t="s">
        <v>339</v>
      </c>
      <c r="J272" t="s">
        <v>50</v>
      </c>
      <c r="K272" t="s">
        <v>41</v>
      </c>
      <c r="L272" t="s">
        <v>42</v>
      </c>
      <c r="M272" t="s">
        <v>31</v>
      </c>
      <c r="N272" s="4" t="s">
        <v>16975</v>
      </c>
      <c r="O272" t="s">
        <v>28294</v>
      </c>
      <c r="P272" t="s">
        <v>53</v>
      </c>
      <c r="Q272" s="2">
        <v>18948</v>
      </c>
      <c r="R272" t="s">
        <v>33</v>
      </c>
      <c r="S272" t="s">
        <v>144</v>
      </c>
      <c r="T272" t="s">
        <v>35</v>
      </c>
      <c r="U272" s="3">
        <v>95232</v>
      </c>
      <c r="V272" t="s">
        <v>94</v>
      </c>
      <c r="W272" t="s">
        <v>37</v>
      </c>
      <c r="X272" t="s">
        <v>38</v>
      </c>
      <c r="Y272">
        <v>3</v>
      </c>
    </row>
    <row r="273" spans="1:25" x14ac:dyDescent="0.25">
      <c r="A273">
        <v>1272</v>
      </c>
      <c r="B273" t="s">
        <v>20547</v>
      </c>
      <c r="C273" s="1">
        <v>44235</v>
      </c>
      <c r="D273" s="8">
        <v>44757</v>
      </c>
      <c r="E273" t="s">
        <v>24</v>
      </c>
      <c r="F273" t="s">
        <v>1598</v>
      </c>
      <c r="G273" t="s">
        <v>2170</v>
      </c>
      <c r="H273" t="s">
        <v>73</v>
      </c>
      <c r="I273" t="s">
        <v>946</v>
      </c>
      <c r="J273" t="s">
        <v>50</v>
      </c>
      <c r="K273" t="s">
        <v>29</v>
      </c>
      <c r="L273" t="s">
        <v>30</v>
      </c>
      <c r="M273" t="s">
        <v>74</v>
      </c>
      <c r="N273" s="4" t="s">
        <v>1600</v>
      </c>
      <c r="O273" t="s">
        <v>28294</v>
      </c>
      <c r="P273" t="s">
        <v>76</v>
      </c>
      <c r="Q273" s="2">
        <v>26080</v>
      </c>
      <c r="R273" t="s">
        <v>33</v>
      </c>
      <c r="S273" t="s">
        <v>123</v>
      </c>
      <c r="T273" t="s">
        <v>35</v>
      </c>
      <c r="U273" s="3">
        <v>37465</v>
      </c>
      <c r="V273" t="s">
        <v>71</v>
      </c>
      <c r="W273" t="s">
        <v>59</v>
      </c>
      <c r="X273" t="s">
        <v>38</v>
      </c>
      <c r="Y273">
        <v>3</v>
      </c>
    </row>
    <row r="274" spans="1:25" x14ac:dyDescent="0.25">
      <c r="A274">
        <v>1273</v>
      </c>
      <c r="B274" t="s">
        <v>20548</v>
      </c>
      <c r="C274" s="1">
        <v>44133</v>
      </c>
      <c r="D274" s="8">
        <v>44222</v>
      </c>
      <c r="E274" t="s">
        <v>1309</v>
      </c>
      <c r="F274" t="s">
        <v>1601</v>
      </c>
      <c r="G274" t="s">
        <v>2174</v>
      </c>
      <c r="H274" t="s">
        <v>87</v>
      </c>
      <c r="I274" t="s">
        <v>339</v>
      </c>
      <c r="J274" t="s">
        <v>28</v>
      </c>
      <c r="K274" t="s">
        <v>41</v>
      </c>
      <c r="L274" t="s">
        <v>42</v>
      </c>
      <c r="M274" t="s">
        <v>100</v>
      </c>
      <c r="N274" s="4" t="s">
        <v>1603</v>
      </c>
      <c r="O274" t="s">
        <v>28294</v>
      </c>
      <c r="P274" t="s">
        <v>53</v>
      </c>
      <c r="Q274" s="2">
        <v>20893</v>
      </c>
      <c r="R274" t="s">
        <v>33</v>
      </c>
      <c r="S274" t="s">
        <v>152</v>
      </c>
      <c r="T274" t="s">
        <v>35</v>
      </c>
      <c r="U274" s="3">
        <v>50409</v>
      </c>
      <c r="V274" t="s">
        <v>94</v>
      </c>
      <c r="W274" t="s">
        <v>59</v>
      </c>
      <c r="X274" t="s">
        <v>38</v>
      </c>
      <c r="Y274">
        <v>3</v>
      </c>
    </row>
    <row r="275" spans="1:25" x14ac:dyDescent="0.25">
      <c r="A275">
        <v>1274</v>
      </c>
      <c r="B275" t="s">
        <v>20549</v>
      </c>
      <c r="C275" s="1">
        <v>44887</v>
      </c>
      <c r="D275" s="8" t="s">
        <v>16975</v>
      </c>
      <c r="E275" t="s">
        <v>1309</v>
      </c>
      <c r="F275" t="s">
        <v>1604</v>
      </c>
      <c r="G275" t="s">
        <v>2177</v>
      </c>
      <c r="H275" t="s">
        <v>49</v>
      </c>
      <c r="I275" t="s">
        <v>339</v>
      </c>
      <c r="J275" t="s">
        <v>28</v>
      </c>
      <c r="K275" t="s">
        <v>41</v>
      </c>
      <c r="L275" t="s">
        <v>50</v>
      </c>
      <c r="M275" t="s">
        <v>31</v>
      </c>
      <c r="N275" s="4" t="s">
        <v>16975</v>
      </c>
      <c r="O275" t="s">
        <v>28294</v>
      </c>
      <c r="P275" t="s">
        <v>83</v>
      </c>
      <c r="Q275" s="2">
        <v>27704</v>
      </c>
      <c r="R275" t="s">
        <v>33</v>
      </c>
      <c r="S275" t="s">
        <v>85</v>
      </c>
      <c r="T275" t="s">
        <v>35</v>
      </c>
      <c r="U275" s="3">
        <v>2006</v>
      </c>
      <c r="V275" t="s">
        <v>71</v>
      </c>
      <c r="W275" t="s">
        <v>59</v>
      </c>
      <c r="X275" t="s">
        <v>38</v>
      </c>
      <c r="Y275">
        <v>3</v>
      </c>
    </row>
    <row r="276" spans="1:25" x14ac:dyDescent="0.25">
      <c r="A276">
        <v>1275</v>
      </c>
      <c r="B276" t="s">
        <v>20550</v>
      </c>
      <c r="C276" s="1">
        <v>44845</v>
      </c>
      <c r="D276" s="8" t="s">
        <v>16975</v>
      </c>
      <c r="E276" t="s">
        <v>332</v>
      </c>
      <c r="F276" t="s">
        <v>1605</v>
      </c>
      <c r="G276" t="s">
        <v>2180</v>
      </c>
      <c r="H276" t="s">
        <v>26</v>
      </c>
      <c r="I276" t="s">
        <v>946</v>
      </c>
      <c r="J276" t="s">
        <v>50</v>
      </c>
      <c r="K276" t="s">
        <v>51</v>
      </c>
      <c r="L276" t="s">
        <v>42</v>
      </c>
      <c r="M276" t="s">
        <v>31</v>
      </c>
      <c r="N276" s="4" t="s">
        <v>16975</v>
      </c>
      <c r="O276" t="s">
        <v>28294</v>
      </c>
      <c r="P276" t="s">
        <v>43</v>
      </c>
      <c r="Q276" s="2">
        <v>30121</v>
      </c>
      <c r="R276" t="s">
        <v>33</v>
      </c>
      <c r="S276" t="s">
        <v>107</v>
      </c>
      <c r="T276" t="s">
        <v>35</v>
      </c>
      <c r="U276" s="3">
        <v>55846</v>
      </c>
      <c r="V276" t="s">
        <v>58</v>
      </c>
      <c r="W276" t="s">
        <v>59</v>
      </c>
      <c r="X276" t="s">
        <v>38</v>
      </c>
      <c r="Y276">
        <v>3</v>
      </c>
    </row>
    <row r="277" spans="1:25" x14ac:dyDescent="0.25">
      <c r="A277">
        <v>1276</v>
      </c>
      <c r="B277" t="s">
        <v>20551</v>
      </c>
      <c r="C277" s="1">
        <v>43827</v>
      </c>
      <c r="D277" s="8" t="s">
        <v>16975</v>
      </c>
      <c r="E277" t="s">
        <v>332</v>
      </c>
      <c r="F277" t="s">
        <v>1606</v>
      </c>
      <c r="G277" t="s">
        <v>2183</v>
      </c>
      <c r="H277" t="s">
        <v>40</v>
      </c>
      <c r="I277" t="s">
        <v>339</v>
      </c>
      <c r="J277" t="s">
        <v>50</v>
      </c>
      <c r="K277" t="s">
        <v>41</v>
      </c>
      <c r="L277" t="s">
        <v>50</v>
      </c>
      <c r="M277" t="s">
        <v>31</v>
      </c>
      <c r="N277" s="4" t="s">
        <v>16975</v>
      </c>
      <c r="O277" t="s">
        <v>28294</v>
      </c>
      <c r="P277" t="s">
        <v>53</v>
      </c>
      <c r="Q277" s="2">
        <v>28601</v>
      </c>
      <c r="R277" t="s">
        <v>33</v>
      </c>
      <c r="S277" t="s">
        <v>210</v>
      </c>
      <c r="T277" t="s">
        <v>35</v>
      </c>
      <c r="U277" s="3">
        <v>74245</v>
      </c>
      <c r="V277" t="s">
        <v>36</v>
      </c>
      <c r="W277" t="s">
        <v>65</v>
      </c>
      <c r="X277" t="s">
        <v>38</v>
      </c>
      <c r="Y277">
        <v>3</v>
      </c>
    </row>
    <row r="278" spans="1:25" x14ac:dyDescent="0.25">
      <c r="A278">
        <v>1277</v>
      </c>
      <c r="B278" t="s">
        <v>20552</v>
      </c>
      <c r="C278" s="1">
        <v>43566</v>
      </c>
      <c r="D278" s="8" t="s">
        <v>16975</v>
      </c>
      <c r="E278" t="s">
        <v>332</v>
      </c>
      <c r="F278" t="s">
        <v>1607</v>
      </c>
      <c r="G278" t="s">
        <v>2186</v>
      </c>
      <c r="H278" t="s">
        <v>99</v>
      </c>
      <c r="I278" t="s">
        <v>946</v>
      </c>
      <c r="J278" t="s">
        <v>50</v>
      </c>
      <c r="K278" t="s">
        <v>29</v>
      </c>
      <c r="L278" t="s">
        <v>42</v>
      </c>
      <c r="M278" t="s">
        <v>31</v>
      </c>
      <c r="N278" s="4" t="s">
        <v>16975</v>
      </c>
      <c r="O278" t="s">
        <v>28294</v>
      </c>
      <c r="P278" t="s">
        <v>105</v>
      </c>
      <c r="Q278" s="2">
        <v>30812</v>
      </c>
      <c r="R278" t="s">
        <v>33</v>
      </c>
      <c r="S278" t="s">
        <v>78</v>
      </c>
      <c r="T278" t="s">
        <v>35</v>
      </c>
      <c r="U278" s="3">
        <v>95565</v>
      </c>
      <c r="V278" t="s">
        <v>58</v>
      </c>
      <c r="W278" t="s">
        <v>59</v>
      </c>
      <c r="X278" t="s">
        <v>38</v>
      </c>
      <c r="Y278">
        <v>3</v>
      </c>
    </row>
    <row r="279" spans="1:25" x14ac:dyDescent="0.25">
      <c r="A279">
        <v>1278</v>
      </c>
      <c r="B279" t="s">
        <v>20553</v>
      </c>
      <c r="C279" s="1">
        <v>44130</v>
      </c>
      <c r="D279" s="8" t="s">
        <v>16975</v>
      </c>
      <c r="E279" t="s">
        <v>332</v>
      </c>
      <c r="F279" t="s">
        <v>1608</v>
      </c>
      <c r="G279" t="s">
        <v>2189</v>
      </c>
      <c r="H279" t="s">
        <v>87</v>
      </c>
      <c r="I279" t="s">
        <v>339</v>
      </c>
      <c r="J279" t="s">
        <v>50</v>
      </c>
      <c r="K279" t="s">
        <v>41</v>
      </c>
      <c r="L279" t="s">
        <v>42</v>
      </c>
      <c r="M279" t="s">
        <v>31</v>
      </c>
      <c r="N279" s="4" t="s">
        <v>16975</v>
      </c>
      <c r="O279" t="s">
        <v>28294</v>
      </c>
      <c r="P279" t="s">
        <v>68</v>
      </c>
      <c r="Q279" s="2">
        <v>20314</v>
      </c>
      <c r="R279" t="s">
        <v>33</v>
      </c>
      <c r="S279" t="s">
        <v>64</v>
      </c>
      <c r="T279" t="s">
        <v>35</v>
      </c>
      <c r="U279" s="3">
        <v>89318</v>
      </c>
      <c r="V279" t="s">
        <v>36</v>
      </c>
      <c r="W279" t="s">
        <v>79</v>
      </c>
      <c r="X279" t="s">
        <v>38</v>
      </c>
      <c r="Y279">
        <v>3</v>
      </c>
    </row>
    <row r="280" spans="1:25" x14ac:dyDescent="0.25">
      <c r="A280">
        <v>1279</v>
      </c>
      <c r="B280" t="s">
        <v>20554</v>
      </c>
      <c r="C280" s="1">
        <v>44386</v>
      </c>
      <c r="D280" s="8">
        <v>44953</v>
      </c>
      <c r="E280" t="s">
        <v>332</v>
      </c>
      <c r="F280" t="s">
        <v>1609</v>
      </c>
      <c r="G280" t="s">
        <v>2194</v>
      </c>
      <c r="H280" t="s">
        <v>49</v>
      </c>
      <c r="I280" t="s">
        <v>339</v>
      </c>
      <c r="J280" t="s">
        <v>42</v>
      </c>
      <c r="K280" t="s">
        <v>51</v>
      </c>
      <c r="L280" t="s">
        <v>50</v>
      </c>
      <c r="M280" t="s">
        <v>92</v>
      </c>
      <c r="N280" s="4" t="s">
        <v>1611</v>
      </c>
      <c r="O280" t="s">
        <v>28294</v>
      </c>
      <c r="P280" t="s">
        <v>68</v>
      </c>
      <c r="Q280" s="2">
        <v>34531</v>
      </c>
      <c r="R280" t="s">
        <v>33</v>
      </c>
      <c r="S280" t="s">
        <v>78</v>
      </c>
      <c r="T280" t="s">
        <v>35</v>
      </c>
      <c r="U280" s="3">
        <v>29507</v>
      </c>
      <c r="V280" t="s">
        <v>36</v>
      </c>
      <c r="W280" t="s">
        <v>65</v>
      </c>
      <c r="X280" t="s">
        <v>38</v>
      </c>
      <c r="Y280">
        <v>3</v>
      </c>
    </row>
    <row r="281" spans="1:25" x14ac:dyDescent="0.25">
      <c r="A281">
        <v>1280</v>
      </c>
      <c r="B281" t="s">
        <v>20555</v>
      </c>
      <c r="C281" s="1">
        <v>44573</v>
      </c>
      <c r="D281" s="8" t="s">
        <v>16975</v>
      </c>
      <c r="E281" t="s">
        <v>24</v>
      </c>
      <c r="F281" t="s">
        <v>1612</v>
      </c>
      <c r="G281" t="s">
        <v>2198</v>
      </c>
      <c r="H281" t="s">
        <v>99</v>
      </c>
      <c r="I281" t="s">
        <v>946</v>
      </c>
      <c r="J281" t="s">
        <v>50</v>
      </c>
      <c r="K281" t="s">
        <v>29</v>
      </c>
      <c r="L281" t="s">
        <v>30</v>
      </c>
      <c r="M281" t="s">
        <v>31</v>
      </c>
      <c r="N281" s="4" t="s">
        <v>16975</v>
      </c>
      <c r="O281" t="s">
        <v>28294</v>
      </c>
      <c r="P281" t="s">
        <v>53</v>
      </c>
      <c r="Q281" s="2">
        <v>16181</v>
      </c>
      <c r="R281" t="s">
        <v>33</v>
      </c>
      <c r="S281" t="s">
        <v>210</v>
      </c>
      <c r="T281" t="s">
        <v>45</v>
      </c>
      <c r="U281" s="3">
        <v>77219</v>
      </c>
      <c r="V281" t="s">
        <v>71</v>
      </c>
      <c r="W281" t="s">
        <v>59</v>
      </c>
      <c r="X281" t="s">
        <v>38</v>
      </c>
      <c r="Y281">
        <v>3</v>
      </c>
    </row>
    <row r="282" spans="1:25" x14ac:dyDescent="0.25">
      <c r="A282">
        <v>1281</v>
      </c>
      <c r="B282" t="s">
        <v>20556</v>
      </c>
      <c r="C282" s="1">
        <v>44050</v>
      </c>
      <c r="D282" s="8">
        <v>44397</v>
      </c>
      <c r="E282" t="s">
        <v>24</v>
      </c>
      <c r="F282" t="s">
        <v>1613</v>
      </c>
      <c r="G282" t="s">
        <v>2202</v>
      </c>
      <c r="H282" t="s">
        <v>61</v>
      </c>
      <c r="I282" t="s">
        <v>339</v>
      </c>
      <c r="J282" t="s">
        <v>42</v>
      </c>
      <c r="K282" t="s">
        <v>41</v>
      </c>
      <c r="L282" t="s">
        <v>42</v>
      </c>
      <c r="M282" t="s">
        <v>100</v>
      </c>
      <c r="N282" s="4" t="s">
        <v>1615</v>
      </c>
      <c r="O282" t="s">
        <v>28294</v>
      </c>
      <c r="P282" t="s">
        <v>32</v>
      </c>
      <c r="Q282" s="2">
        <v>25191</v>
      </c>
      <c r="R282" t="s">
        <v>33</v>
      </c>
      <c r="S282" t="s">
        <v>288</v>
      </c>
      <c r="T282" t="s">
        <v>35</v>
      </c>
      <c r="U282" s="3">
        <v>30117</v>
      </c>
      <c r="V282" t="s">
        <v>36</v>
      </c>
      <c r="W282" t="s">
        <v>37</v>
      </c>
      <c r="X282" t="s">
        <v>38</v>
      </c>
      <c r="Y282">
        <v>3</v>
      </c>
    </row>
    <row r="283" spans="1:25" x14ac:dyDescent="0.25">
      <c r="A283">
        <v>1282</v>
      </c>
      <c r="B283" t="s">
        <v>20557</v>
      </c>
      <c r="C283" s="1">
        <v>44296</v>
      </c>
      <c r="D283" s="8">
        <v>44884</v>
      </c>
      <c r="E283" t="s">
        <v>24</v>
      </c>
      <c r="F283" t="s">
        <v>1616</v>
      </c>
      <c r="G283" t="s">
        <v>2205</v>
      </c>
      <c r="H283" t="s">
        <v>67</v>
      </c>
      <c r="I283" t="s">
        <v>339</v>
      </c>
      <c r="J283" t="s">
        <v>42</v>
      </c>
      <c r="K283" t="s">
        <v>41</v>
      </c>
      <c r="L283" t="s">
        <v>30</v>
      </c>
      <c r="M283" t="s">
        <v>74</v>
      </c>
      <c r="N283" s="4" t="s">
        <v>1618</v>
      </c>
      <c r="O283" t="s">
        <v>28294</v>
      </c>
      <c r="P283" t="s">
        <v>186</v>
      </c>
      <c r="Q283" s="2">
        <v>29583</v>
      </c>
      <c r="R283" t="s">
        <v>33</v>
      </c>
      <c r="S283" t="s">
        <v>288</v>
      </c>
      <c r="T283" t="s">
        <v>35</v>
      </c>
      <c r="U283" s="3">
        <v>30179</v>
      </c>
      <c r="V283" t="s">
        <v>71</v>
      </c>
      <c r="W283" t="s">
        <v>37</v>
      </c>
      <c r="X283" t="s">
        <v>38</v>
      </c>
      <c r="Y283">
        <v>3</v>
      </c>
    </row>
    <row r="284" spans="1:25" x14ac:dyDescent="0.25">
      <c r="A284">
        <v>1283</v>
      </c>
      <c r="B284" t="s">
        <v>20558</v>
      </c>
      <c r="C284" s="1">
        <v>44207</v>
      </c>
      <c r="D284" s="8" t="s">
        <v>16975</v>
      </c>
      <c r="E284" t="s">
        <v>24</v>
      </c>
      <c r="F284" t="s">
        <v>1619</v>
      </c>
      <c r="G284" t="s">
        <v>2208</v>
      </c>
      <c r="H284" t="s">
        <v>26</v>
      </c>
      <c r="I284" t="s">
        <v>339</v>
      </c>
      <c r="J284" t="s">
        <v>50</v>
      </c>
      <c r="K284" t="s">
        <v>29</v>
      </c>
      <c r="L284" t="s">
        <v>50</v>
      </c>
      <c r="M284" t="s">
        <v>31</v>
      </c>
      <c r="N284" s="4" t="s">
        <v>16975</v>
      </c>
      <c r="O284" t="s">
        <v>28294</v>
      </c>
      <c r="P284" t="s">
        <v>76</v>
      </c>
      <c r="Q284" s="2">
        <v>36574</v>
      </c>
      <c r="R284" t="s">
        <v>33</v>
      </c>
      <c r="S284" t="s">
        <v>323</v>
      </c>
      <c r="T284" t="s">
        <v>35</v>
      </c>
      <c r="U284" s="3">
        <v>72581</v>
      </c>
      <c r="V284" t="s">
        <v>94</v>
      </c>
      <c r="W284" t="s">
        <v>65</v>
      </c>
      <c r="X284" t="s">
        <v>38</v>
      </c>
      <c r="Y284">
        <v>3</v>
      </c>
    </row>
    <row r="285" spans="1:25" x14ac:dyDescent="0.25">
      <c r="A285">
        <v>1284</v>
      </c>
      <c r="B285" t="s">
        <v>20559</v>
      </c>
      <c r="C285" s="1">
        <v>43807</v>
      </c>
      <c r="D285" s="8" t="s">
        <v>16975</v>
      </c>
      <c r="E285" t="s">
        <v>24</v>
      </c>
      <c r="F285" t="s">
        <v>1620</v>
      </c>
      <c r="G285" t="s">
        <v>2213</v>
      </c>
      <c r="H285" t="s">
        <v>40</v>
      </c>
      <c r="I285" t="s">
        <v>946</v>
      </c>
      <c r="J285" t="s">
        <v>28</v>
      </c>
      <c r="K285" t="s">
        <v>51</v>
      </c>
      <c r="L285" t="s">
        <v>50</v>
      </c>
      <c r="M285" t="s">
        <v>31</v>
      </c>
      <c r="N285" s="4" t="s">
        <v>16975</v>
      </c>
      <c r="O285" t="s">
        <v>28294</v>
      </c>
      <c r="P285" t="s">
        <v>76</v>
      </c>
      <c r="Q285" s="2">
        <v>31075</v>
      </c>
      <c r="R285" t="s">
        <v>33</v>
      </c>
      <c r="S285" t="s">
        <v>4</v>
      </c>
      <c r="T285" t="s">
        <v>35</v>
      </c>
      <c r="U285" s="3">
        <v>39352</v>
      </c>
      <c r="V285" t="s">
        <v>58</v>
      </c>
      <c r="W285" t="s">
        <v>65</v>
      </c>
      <c r="X285" t="s">
        <v>38</v>
      </c>
      <c r="Y285">
        <v>3</v>
      </c>
    </row>
    <row r="286" spans="1:25" x14ac:dyDescent="0.25">
      <c r="A286">
        <v>1285</v>
      </c>
      <c r="B286" t="s">
        <v>20560</v>
      </c>
      <c r="C286" s="1">
        <v>44465</v>
      </c>
      <c r="D286" s="8" t="s">
        <v>16975</v>
      </c>
      <c r="E286" t="s">
        <v>24</v>
      </c>
      <c r="F286" t="s">
        <v>1621</v>
      </c>
      <c r="G286" t="s">
        <v>2218</v>
      </c>
      <c r="H286" t="s">
        <v>99</v>
      </c>
      <c r="I286" t="s">
        <v>339</v>
      </c>
      <c r="J286" t="s">
        <v>42</v>
      </c>
      <c r="K286" t="s">
        <v>29</v>
      </c>
      <c r="L286" t="s">
        <v>50</v>
      </c>
      <c r="M286" t="s">
        <v>31</v>
      </c>
      <c r="N286" s="4" t="s">
        <v>16975</v>
      </c>
      <c r="O286" t="s">
        <v>28294</v>
      </c>
      <c r="P286" t="s">
        <v>76</v>
      </c>
      <c r="Q286" s="2">
        <v>34536</v>
      </c>
      <c r="R286" t="s">
        <v>33</v>
      </c>
      <c r="S286" t="s">
        <v>4</v>
      </c>
      <c r="T286" t="s">
        <v>45</v>
      </c>
      <c r="U286" s="3">
        <v>89374</v>
      </c>
      <c r="V286" t="s">
        <v>46</v>
      </c>
      <c r="W286" t="s">
        <v>37</v>
      </c>
      <c r="X286" t="s">
        <v>38</v>
      </c>
      <c r="Y286">
        <v>3</v>
      </c>
    </row>
    <row r="287" spans="1:25" x14ac:dyDescent="0.25">
      <c r="A287">
        <v>1286</v>
      </c>
      <c r="B287" t="s">
        <v>20561</v>
      </c>
      <c r="C287" s="1">
        <v>44448</v>
      </c>
      <c r="D287" s="8">
        <v>44497</v>
      </c>
      <c r="E287" t="s">
        <v>24</v>
      </c>
      <c r="F287" t="s">
        <v>1622</v>
      </c>
      <c r="G287" t="s">
        <v>2221</v>
      </c>
      <c r="H287" t="s">
        <v>87</v>
      </c>
      <c r="I287" t="s">
        <v>339</v>
      </c>
      <c r="J287" t="s">
        <v>50</v>
      </c>
      <c r="K287" t="s">
        <v>51</v>
      </c>
      <c r="L287" t="s">
        <v>30</v>
      </c>
      <c r="M287" t="s">
        <v>120</v>
      </c>
      <c r="N287" s="4" t="s">
        <v>1624</v>
      </c>
      <c r="O287" t="s">
        <v>28294</v>
      </c>
      <c r="P287" t="s">
        <v>68</v>
      </c>
      <c r="Q287" s="2">
        <v>36305</v>
      </c>
      <c r="R287" t="s">
        <v>33</v>
      </c>
      <c r="S287" t="s">
        <v>129</v>
      </c>
      <c r="T287" t="s">
        <v>45</v>
      </c>
      <c r="U287" s="3">
        <v>74629</v>
      </c>
      <c r="V287" t="s">
        <v>94</v>
      </c>
      <c r="W287" t="s">
        <v>79</v>
      </c>
      <c r="X287" t="s">
        <v>38</v>
      </c>
      <c r="Y287">
        <v>3</v>
      </c>
    </row>
    <row r="288" spans="1:25" x14ac:dyDescent="0.25">
      <c r="A288">
        <v>1287</v>
      </c>
      <c r="B288" t="s">
        <v>20562</v>
      </c>
      <c r="C288" s="1">
        <v>44093</v>
      </c>
      <c r="D288" s="8">
        <v>44977</v>
      </c>
      <c r="E288" t="s">
        <v>24</v>
      </c>
      <c r="F288" t="s">
        <v>1625</v>
      </c>
      <c r="G288" t="s">
        <v>2224</v>
      </c>
      <c r="H288" t="s">
        <v>49</v>
      </c>
      <c r="I288" t="s">
        <v>339</v>
      </c>
      <c r="J288" t="s">
        <v>50</v>
      </c>
      <c r="K288" t="s">
        <v>41</v>
      </c>
      <c r="L288" t="s">
        <v>50</v>
      </c>
      <c r="M288" t="s">
        <v>100</v>
      </c>
      <c r="N288" s="4" t="s">
        <v>1627</v>
      </c>
      <c r="O288" t="s">
        <v>28294</v>
      </c>
      <c r="P288" t="s">
        <v>62</v>
      </c>
      <c r="Q288" s="2">
        <v>15967</v>
      </c>
      <c r="R288" t="s">
        <v>33</v>
      </c>
      <c r="S288" t="s">
        <v>78</v>
      </c>
      <c r="T288" t="s">
        <v>35</v>
      </c>
      <c r="U288" s="3">
        <v>56136</v>
      </c>
      <c r="V288" t="s">
        <v>71</v>
      </c>
      <c r="W288" t="s">
        <v>37</v>
      </c>
      <c r="X288" t="s">
        <v>38</v>
      </c>
      <c r="Y288">
        <v>3</v>
      </c>
    </row>
    <row r="289" spans="1:25" x14ac:dyDescent="0.25">
      <c r="A289">
        <v>1288</v>
      </c>
      <c r="B289" t="s">
        <v>20563</v>
      </c>
      <c r="C289" s="1">
        <v>44572</v>
      </c>
      <c r="D289" s="8">
        <v>44860</v>
      </c>
      <c r="E289" t="s">
        <v>24</v>
      </c>
      <c r="F289" t="s">
        <v>1628</v>
      </c>
      <c r="G289" t="s">
        <v>2228</v>
      </c>
      <c r="H289" t="s">
        <v>116</v>
      </c>
      <c r="I289" t="s">
        <v>339</v>
      </c>
      <c r="J289" t="s">
        <v>50</v>
      </c>
      <c r="K289" t="s">
        <v>29</v>
      </c>
      <c r="L289" t="s">
        <v>42</v>
      </c>
      <c r="M289" t="s">
        <v>120</v>
      </c>
      <c r="N289" s="4" t="s">
        <v>1630</v>
      </c>
      <c r="O289" t="s">
        <v>28294</v>
      </c>
      <c r="P289" t="s">
        <v>43</v>
      </c>
      <c r="Q289" s="2">
        <v>35944</v>
      </c>
      <c r="R289" t="s">
        <v>33</v>
      </c>
      <c r="S289" t="s">
        <v>114</v>
      </c>
      <c r="T289" t="s">
        <v>35</v>
      </c>
      <c r="U289" s="3">
        <v>69514</v>
      </c>
      <c r="V289" t="s">
        <v>46</v>
      </c>
      <c r="W289" t="s">
        <v>59</v>
      </c>
      <c r="X289" t="s">
        <v>38</v>
      </c>
      <c r="Y289">
        <v>3</v>
      </c>
    </row>
    <row r="290" spans="1:25" x14ac:dyDescent="0.25">
      <c r="A290">
        <v>1289</v>
      </c>
      <c r="B290" t="s">
        <v>20564</v>
      </c>
      <c r="C290" s="1">
        <v>43664</v>
      </c>
      <c r="D290" s="8" t="s">
        <v>16975</v>
      </c>
      <c r="E290" t="s">
        <v>24</v>
      </c>
      <c r="F290" t="s">
        <v>1631</v>
      </c>
      <c r="G290" t="s">
        <v>2234</v>
      </c>
      <c r="H290" t="s">
        <v>96</v>
      </c>
      <c r="I290" t="s">
        <v>339</v>
      </c>
      <c r="J290" t="s">
        <v>50</v>
      </c>
      <c r="K290" t="s">
        <v>29</v>
      </c>
      <c r="L290" t="s">
        <v>50</v>
      </c>
      <c r="M290" t="s">
        <v>31</v>
      </c>
      <c r="N290" s="4" t="s">
        <v>16975</v>
      </c>
      <c r="O290" t="s">
        <v>28294</v>
      </c>
      <c r="P290" t="s">
        <v>62</v>
      </c>
      <c r="Q290" s="2">
        <v>15523</v>
      </c>
      <c r="R290" t="s">
        <v>33</v>
      </c>
      <c r="S290" t="s">
        <v>57</v>
      </c>
      <c r="T290" t="s">
        <v>35</v>
      </c>
      <c r="U290" s="3">
        <v>40307</v>
      </c>
      <c r="V290" t="s">
        <v>58</v>
      </c>
      <c r="W290" t="s">
        <v>59</v>
      </c>
      <c r="X290" t="s">
        <v>38</v>
      </c>
      <c r="Y290">
        <v>3</v>
      </c>
    </row>
    <row r="291" spans="1:25" x14ac:dyDescent="0.25">
      <c r="A291">
        <v>1290</v>
      </c>
      <c r="B291" t="s">
        <v>20565</v>
      </c>
      <c r="C291" s="1">
        <v>44299</v>
      </c>
      <c r="D291" s="8" t="s">
        <v>16975</v>
      </c>
      <c r="E291" t="s">
        <v>24</v>
      </c>
      <c r="F291" t="s">
        <v>1632</v>
      </c>
      <c r="G291" t="s">
        <v>2238</v>
      </c>
      <c r="H291" t="s">
        <v>61</v>
      </c>
      <c r="I291" t="s">
        <v>339</v>
      </c>
      <c r="J291" t="s">
        <v>50</v>
      </c>
      <c r="K291" t="s">
        <v>41</v>
      </c>
      <c r="L291" t="s">
        <v>50</v>
      </c>
      <c r="M291" t="s">
        <v>31</v>
      </c>
      <c r="N291" s="4" t="s">
        <v>16975</v>
      </c>
      <c r="O291" t="s">
        <v>28294</v>
      </c>
      <c r="P291" t="s">
        <v>53</v>
      </c>
      <c r="Q291" s="2">
        <v>35199</v>
      </c>
      <c r="R291" t="s">
        <v>33</v>
      </c>
      <c r="S291" t="s">
        <v>210</v>
      </c>
      <c r="T291" t="s">
        <v>35</v>
      </c>
      <c r="U291" s="3">
        <v>57255</v>
      </c>
      <c r="V291" t="s">
        <v>36</v>
      </c>
      <c r="W291" t="s">
        <v>65</v>
      </c>
      <c r="X291" t="s">
        <v>38</v>
      </c>
      <c r="Y291">
        <v>3</v>
      </c>
    </row>
    <row r="292" spans="1:25" x14ac:dyDescent="0.25">
      <c r="A292">
        <v>1291</v>
      </c>
      <c r="B292" t="s">
        <v>20566</v>
      </c>
      <c r="C292" s="1">
        <v>45094</v>
      </c>
      <c r="D292" s="8">
        <v>45134</v>
      </c>
      <c r="E292" t="s">
        <v>24</v>
      </c>
      <c r="F292" t="s">
        <v>1633</v>
      </c>
      <c r="G292" t="s">
        <v>2241</v>
      </c>
      <c r="H292" t="s">
        <v>73</v>
      </c>
      <c r="I292" t="s">
        <v>946</v>
      </c>
      <c r="J292" t="s">
        <v>28</v>
      </c>
      <c r="K292" t="s">
        <v>51</v>
      </c>
      <c r="L292" t="s">
        <v>30</v>
      </c>
      <c r="M292" t="s">
        <v>120</v>
      </c>
      <c r="N292" s="4" t="s">
        <v>1635</v>
      </c>
      <c r="O292" t="s">
        <v>28294</v>
      </c>
      <c r="P292" t="s">
        <v>83</v>
      </c>
      <c r="Q292" s="2">
        <v>32214</v>
      </c>
      <c r="R292" t="s">
        <v>33</v>
      </c>
      <c r="S292" t="s">
        <v>123</v>
      </c>
      <c r="T292" t="s">
        <v>35</v>
      </c>
      <c r="U292" s="3">
        <v>94486</v>
      </c>
      <c r="V292" t="s">
        <v>71</v>
      </c>
      <c r="W292" t="s">
        <v>79</v>
      </c>
      <c r="X292" t="s">
        <v>38</v>
      </c>
      <c r="Y292">
        <v>3</v>
      </c>
    </row>
    <row r="293" spans="1:25" x14ac:dyDescent="0.25">
      <c r="A293">
        <v>1292</v>
      </c>
      <c r="B293" t="s">
        <v>20567</v>
      </c>
      <c r="C293" s="1">
        <v>43400</v>
      </c>
      <c r="D293" s="8" t="s">
        <v>16975</v>
      </c>
      <c r="E293" t="s">
        <v>24</v>
      </c>
      <c r="F293" t="s">
        <v>1636</v>
      </c>
      <c r="G293" t="s">
        <v>2246</v>
      </c>
      <c r="H293" t="s">
        <v>67</v>
      </c>
      <c r="I293" t="s">
        <v>339</v>
      </c>
      <c r="J293" t="s">
        <v>50</v>
      </c>
      <c r="K293" t="s">
        <v>41</v>
      </c>
      <c r="L293" t="s">
        <v>42</v>
      </c>
      <c r="M293" t="s">
        <v>31</v>
      </c>
      <c r="N293" s="4" t="s">
        <v>16975</v>
      </c>
      <c r="O293" t="s">
        <v>28294</v>
      </c>
      <c r="P293" t="s">
        <v>83</v>
      </c>
      <c r="Q293" s="2">
        <v>15884</v>
      </c>
      <c r="R293" t="s">
        <v>33</v>
      </c>
      <c r="S293" t="s">
        <v>85</v>
      </c>
      <c r="T293" t="s">
        <v>35</v>
      </c>
      <c r="U293" s="3">
        <v>28931</v>
      </c>
      <c r="V293" t="s">
        <v>36</v>
      </c>
      <c r="W293" t="s">
        <v>79</v>
      </c>
      <c r="X293" t="s">
        <v>38</v>
      </c>
      <c r="Y293">
        <v>3</v>
      </c>
    </row>
    <row r="294" spans="1:25" x14ac:dyDescent="0.25">
      <c r="A294">
        <v>1293</v>
      </c>
      <c r="B294" t="s">
        <v>20568</v>
      </c>
      <c r="C294" s="1">
        <v>44348</v>
      </c>
      <c r="D294" s="8">
        <v>45045</v>
      </c>
      <c r="E294" t="s">
        <v>24</v>
      </c>
      <c r="F294" t="s">
        <v>1637</v>
      </c>
      <c r="G294" t="s">
        <v>2249</v>
      </c>
      <c r="H294" t="s">
        <v>26</v>
      </c>
      <c r="I294" t="s">
        <v>946</v>
      </c>
      <c r="J294" t="s">
        <v>28</v>
      </c>
      <c r="K294" t="s">
        <v>51</v>
      </c>
      <c r="L294" t="s">
        <v>50</v>
      </c>
      <c r="M294" t="s">
        <v>120</v>
      </c>
      <c r="N294" s="4" t="s">
        <v>1639</v>
      </c>
      <c r="O294" t="s">
        <v>28294</v>
      </c>
      <c r="P294" t="s">
        <v>177</v>
      </c>
      <c r="Q294" s="2">
        <v>34263</v>
      </c>
      <c r="R294" t="s">
        <v>33</v>
      </c>
      <c r="S294" t="s">
        <v>114</v>
      </c>
      <c r="T294" t="s">
        <v>35</v>
      </c>
      <c r="U294" s="3">
        <v>60878</v>
      </c>
      <c r="V294" t="s">
        <v>94</v>
      </c>
      <c r="W294" t="s">
        <v>59</v>
      </c>
      <c r="X294" t="s">
        <v>38</v>
      </c>
      <c r="Y294">
        <v>3</v>
      </c>
    </row>
    <row r="295" spans="1:25" x14ac:dyDescent="0.25">
      <c r="A295">
        <v>1294</v>
      </c>
      <c r="B295" t="s">
        <v>20569</v>
      </c>
      <c r="C295" s="1">
        <v>45023</v>
      </c>
      <c r="D295" s="8">
        <v>45053</v>
      </c>
      <c r="E295" t="s">
        <v>1309</v>
      </c>
      <c r="F295" t="s">
        <v>1640</v>
      </c>
      <c r="G295" t="s">
        <v>2252</v>
      </c>
      <c r="H295" t="s">
        <v>40</v>
      </c>
      <c r="I295" t="s">
        <v>339</v>
      </c>
      <c r="J295" t="s">
        <v>42</v>
      </c>
      <c r="K295" t="s">
        <v>51</v>
      </c>
      <c r="L295" t="s">
        <v>42</v>
      </c>
      <c r="M295" t="s">
        <v>120</v>
      </c>
      <c r="N295" s="4" t="s">
        <v>1642</v>
      </c>
      <c r="O295" t="s">
        <v>28294</v>
      </c>
      <c r="P295" t="s">
        <v>177</v>
      </c>
      <c r="Q295" s="2">
        <v>25839</v>
      </c>
      <c r="R295" t="s">
        <v>33</v>
      </c>
      <c r="S295" t="s">
        <v>64</v>
      </c>
      <c r="T295" t="s">
        <v>35</v>
      </c>
      <c r="U295" s="3">
        <v>58589</v>
      </c>
      <c r="V295" t="s">
        <v>46</v>
      </c>
      <c r="W295" t="s">
        <v>59</v>
      </c>
      <c r="X295" t="s">
        <v>38</v>
      </c>
      <c r="Y295">
        <v>3</v>
      </c>
    </row>
    <row r="296" spans="1:25" x14ac:dyDescent="0.25">
      <c r="A296">
        <v>1295</v>
      </c>
      <c r="B296" t="s">
        <v>20570</v>
      </c>
      <c r="C296" s="1">
        <v>44360</v>
      </c>
      <c r="D296" s="8" t="s">
        <v>16975</v>
      </c>
      <c r="E296" t="s">
        <v>332</v>
      </c>
      <c r="F296" t="s">
        <v>1643</v>
      </c>
      <c r="G296" t="s">
        <v>2255</v>
      </c>
      <c r="H296" t="s">
        <v>116</v>
      </c>
      <c r="I296" t="s">
        <v>339</v>
      </c>
      <c r="J296" t="s">
        <v>50</v>
      </c>
      <c r="K296" t="s">
        <v>41</v>
      </c>
      <c r="L296" t="s">
        <v>50</v>
      </c>
      <c r="M296" t="s">
        <v>31</v>
      </c>
      <c r="N296" s="4" t="s">
        <v>16975</v>
      </c>
      <c r="O296" t="s">
        <v>28294</v>
      </c>
      <c r="P296" t="s">
        <v>62</v>
      </c>
      <c r="Q296" s="2">
        <v>25865</v>
      </c>
      <c r="R296" t="s">
        <v>33</v>
      </c>
      <c r="S296" t="s">
        <v>194</v>
      </c>
      <c r="T296" t="s">
        <v>35</v>
      </c>
      <c r="U296" s="3">
        <v>26059</v>
      </c>
      <c r="V296" t="s">
        <v>58</v>
      </c>
      <c r="W296" t="s">
        <v>65</v>
      </c>
      <c r="X296" t="s">
        <v>38</v>
      </c>
      <c r="Y296">
        <v>3</v>
      </c>
    </row>
    <row r="297" spans="1:25" x14ac:dyDescent="0.25">
      <c r="A297">
        <v>1296</v>
      </c>
      <c r="B297" t="s">
        <v>20571</v>
      </c>
      <c r="C297" s="1">
        <v>43537</v>
      </c>
      <c r="D297" s="8">
        <v>44086</v>
      </c>
      <c r="E297" t="s">
        <v>332</v>
      </c>
      <c r="F297" t="s">
        <v>1644</v>
      </c>
      <c r="G297" t="s">
        <v>2259</v>
      </c>
      <c r="H297" t="s">
        <v>73</v>
      </c>
      <c r="I297" t="s">
        <v>946</v>
      </c>
      <c r="J297" t="s">
        <v>50</v>
      </c>
      <c r="K297" t="s">
        <v>51</v>
      </c>
      <c r="L297" t="s">
        <v>42</v>
      </c>
      <c r="M297" t="s">
        <v>74</v>
      </c>
      <c r="N297" s="4" t="s">
        <v>1646</v>
      </c>
      <c r="O297" t="s">
        <v>28294</v>
      </c>
      <c r="P297" t="s">
        <v>68</v>
      </c>
      <c r="Q297" s="2">
        <v>31074</v>
      </c>
      <c r="R297" t="s">
        <v>33</v>
      </c>
      <c r="S297" t="s">
        <v>210</v>
      </c>
      <c r="T297" t="s">
        <v>35</v>
      </c>
      <c r="U297" s="3">
        <v>94411</v>
      </c>
      <c r="V297" t="s">
        <v>94</v>
      </c>
      <c r="W297" t="s">
        <v>37</v>
      </c>
      <c r="X297" t="s">
        <v>38</v>
      </c>
      <c r="Y297">
        <v>3</v>
      </c>
    </row>
    <row r="298" spans="1:25" x14ac:dyDescent="0.25">
      <c r="A298">
        <v>1297</v>
      </c>
      <c r="B298" t="s">
        <v>20572</v>
      </c>
      <c r="C298" s="1">
        <v>43609</v>
      </c>
      <c r="D298" s="8">
        <v>44478</v>
      </c>
      <c r="E298" t="s">
        <v>332</v>
      </c>
      <c r="F298" t="s">
        <v>1647</v>
      </c>
      <c r="G298" t="s">
        <v>2262</v>
      </c>
      <c r="H298" t="s">
        <v>87</v>
      </c>
      <c r="I298" t="s">
        <v>339</v>
      </c>
      <c r="J298" t="s">
        <v>42</v>
      </c>
      <c r="K298" t="s">
        <v>41</v>
      </c>
      <c r="L298" t="s">
        <v>30</v>
      </c>
      <c r="M298" t="s">
        <v>92</v>
      </c>
      <c r="N298" s="4" t="s">
        <v>1649</v>
      </c>
      <c r="O298" t="s">
        <v>28294</v>
      </c>
      <c r="P298" t="s">
        <v>1405</v>
      </c>
      <c r="Q298" s="2">
        <v>25058</v>
      </c>
      <c r="R298" t="s">
        <v>33</v>
      </c>
      <c r="S298" t="s">
        <v>78</v>
      </c>
      <c r="T298" t="s">
        <v>35</v>
      </c>
      <c r="U298" s="3">
        <v>46980</v>
      </c>
      <c r="V298" t="s">
        <v>58</v>
      </c>
      <c r="W298" t="s">
        <v>65</v>
      </c>
      <c r="X298" t="s">
        <v>38</v>
      </c>
      <c r="Y298">
        <v>3</v>
      </c>
    </row>
    <row r="299" spans="1:25" x14ac:dyDescent="0.25">
      <c r="A299">
        <v>1298</v>
      </c>
      <c r="B299" t="s">
        <v>20573</v>
      </c>
      <c r="C299" s="1">
        <v>44982</v>
      </c>
      <c r="D299" s="8" t="s">
        <v>16975</v>
      </c>
      <c r="E299" t="s">
        <v>332</v>
      </c>
      <c r="F299" t="s">
        <v>1650</v>
      </c>
      <c r="G299" t="s">
        <v>2267</v>
      </c>
      <c r="H299" t="s">
        <v>49</v>
      </c>
      <c r="I299" t="s">
        <v>339</v>
      </c>
      <c r="J299" t="s">
        <v>42</v>
      </c>
      <c r="K299" t="s">
        <v>51</v>
      </c>
      <c r="L299" t="s">
        <v>30</v>
      </c>
      <c r="M299" t="s">
        <v>31</v>
      </c>
      <c r="N299" s="4" t="s">
        <v>16975</v>
      </c>
      <c r="O299" t="s">
        <v>28294</v>
      </c>
      <c r="P299" t="s">
        <v>62</v>
      </c>
      <c r="Q299" s="2">
        <v>30385</v>
      </c>
      <c r="R299" t="s">
        <v>33</v>
      </c>
      <c r="S299" t="s">
        <v>64</v>
      </c>
      <c r="T299" t="s">
        <v>35</v>
      </c>
      <c r="U299" s="3">
        <v>12398</v>
      </c>
      <c r="V299" t="s">
        <v>71</v>
      </c>
      <c r="W299" t="s">
        <v>65</v>
      </c>
      <c r="X299" t="s">
        <v>38</v>
      </c>
      <c r="Y299">
        <v>3</v>
      </c>
    </row>
    <row r="300" spans="1:25" x14ac:dyDescent="0.25">
      <c r="A300">
        <v>1299</v>
      </c>
      <c r="B300" t="s">
        <v>20574</v>
      </c>
      <c r="C300" s="1">
        <v>43914</v>
      </c>
      <c r="D300" s="8" t="s">
        <v>16975</v>
      </c>
      <c r="E300" t="s">
        <v>332</v>
      </c>
      <c r="F300" t="s">
        <v>1651</v>
      </c>
      <c r="G300" t="s">
        <v>2273</v>
      </c>
      <c r="H300" t="s">
        <v>67</v>
      </c>
      <c r="I300" t="s">
        <v>339</v>
      </c>
      <c r="J300" t="s">
        <v>28</v>
      </c>
      <c r="K300" t="s">
        <v>51</v>
      </c>
      <c r="L300" t="s">
        <v>50</v>
      </c>
      <c r="M300" t="s">
        <v>31</v>
      </c>
      <c r="N300" s="4" t="s">
        <v>16975</v>
      </c>
      <c r="O300" t="s">
        <v>28294</v>
      </c>
      <c r="P300" t="s">
        <v>43</v>
      </c>
      <c r="Q300" s="2">
        <v>19642</v>
      </c>
      <c r="R300" t="s">
        <v>33</v>
      </c>
      <c r="S300" t="s">
        <v>144</v>
      </c>
      <c r="T300" t="s">
        <v>35</v>
      </c>
      <c r="U300" s="3">
        <v>95571</v>
      </c>
      <c r="V300" t="s">
        <v>94</v>
      </c>
      <c r="W300" t="s">
        <v>37</v>
      </c>
      <c r="X300" t="s">
        <v>38</v>
      </c>
      <c r="Y300">
        <v>3</v>
      </c>
    </row>
    <row r="301" spans="1:25" x14ac:dyDescent="0.25">
      <c r="A301">
        <v>1300</v>
      </c>
      <c r="B301" t="s">
        <v>20575</v>
      </c>
      <c r="C301" s="1">
        <v>44359</v>
      </c>
      <c r="D301" s="8" t="s">
        <v>16975</v>
      </c>
      <c r="E301" t="s">
        <v>332</v>
      </c>
      <c r="F301" t="s">
        <v>1652</v>
      </c>
      <c r="G301" t="s">
        <v>2276</v>
      </c>
      <c r="H301" t="s">
        <v>26</v>
      </c>
      <c r="I301" t="s">
        <v>339</v>
      </c>
      <c r="J301" t="s">
        <v>28</v>
      </c>
      <c r="K301" t="s">
        <v>51</v>
      </c>
      <c r="L301" t="s">
        <v>30</v>
      </c>
      <c r="M301" t="s">
        <v>31</v>
      </c>
      <c r="N301" s="4" t="s">
        <v>16975</v>
      </c>
      <c r="O301" t="s">
        <v>28294</v>
      </c>
      <c r="P301" t="s">
        <v>68</v>
      </c>
      <c r="Q301" s="2">
        <v>24720</v>
      </c>
      <c r="R301" t="s">
        <v>33</v>
      </c>
      <c r="S301" t="s">
        <v>64</v>
      </c>
      <c r="T301" t="s">
        <v>35</v>
      </c>
      <c r="U301" s="3">
        <v>91189</v>
      </c>
      <c r="V301" t="s">
        <v>71</v>
      </c>
      <c r="W301" t="s">
        <v>65</v>
      </c>
      <c r="X301" t="s">
        <v>38</v>
      </c>
      <c r="Y301">
        <v>3</v>
      </c>
    </row>
    <row r="302" spans="1:25" x14ac:dyDescent="0.25">
      <c r="A302">
        <v>1301</v>
      </c>
      <c r="B302" t="s">
        <v>20576</v>
      </c>
      <c r="C302" s="1">
        <v>43546</v>
      </c>
      <c r="D302" s="8">
        <v>44643</v>
      </c>
      <c r="E302" t="s">
        <v>24</v>
      </c>
      <c r="F302" t="s">
        <v>1653</v>
      </c>
      <c r="G302" t="s">
        <v>2279</v>
      </c>
      <c r="H302" t="s">
        <v>99</v>
      </c>
      <c r="I302" t="s">
        <v>339</v>
      </c>
      <c r="J302" t="s">
        <v>42</v>
      </c>
      <c r="K302" t="s">
        <v>51</v>
      </c>
      <c r="L302" t="s">
        <v>30</v>
      </c>
      <c r="M302" t="s">
        <v>100</v>
      </c>
      <c r="N302" s="4" t="s">
        <v>1655</v>
      </c>
      <c r="O302" t="s">
        <v>28294</v>
      </c>
      <c r="P302" t="s">
        <v>68</v>
      </c>
      <c r="Q302" s="2">
        <v>18350</v>
      </c>
      <c r="R302" t="s">
        <v>33</v>
      </c>
      <c r="S302" t="s">
        <v>129</v>
      </c>
      <c r="T302" t="s">
        <v>35</v>
      </c>
      <c r="U302" s="3">
        <v>62803</v>
      </c>
      <c r="V302" t="s">
        <v>94</v>
      </c>
      <c r="W302" t="s">
        <v>37</v>
      </c>
      <c r="X302" t="s">
        <v>38</v>
      </c>
      <c r="Y302">
        <v>3</v>
      </c>
    </row>
    <row r="303" spans="1:25" x14ac:dyDescent="0.25">
      <c r="A303">
        <v>1302</v>
      </c>
      <c r="B303" t="s">
        <v>20577</v>
      </c>
      <c r="C303" s="1">
        <v>44263</v>
      </c>
      <c r="D303" s="8">
        <v>44912</v>
      </c>
      <c r="E303" t="s">
        <v>24</v>
      </c>
      <c r="F303" t="s">
        <v>1656</v>
      </c>
      <c r="G303" t="s">
        <v>2282</v>
      </c>
      <c r="H303" t="s">
        <v>61</v>
      </c>
      <c r="I303" t="s">
        <v>339</v>
      </c>
      <c r="J303" t="s">
        <v>50</v>
      </c>
      <c r="K303" t="s">
        <v>41</v>
      </c>
      <c r="L303" t="s">
        <v>50</v>
      </c>
      <c r="M303" t="s">
        <v>120</v>
      </c>
      <c r="N303" s="4" t="s">
        <v>1658</v>
      </c>
      <c r="O303" t="s">
        <v>28294</v>
      </c>
      <c r="P303" t="s">
        <v>68</v>
      </c>
      <c r="Q303" s="2">
        <v>36709</v>
      </c>
      <c r="R303" t="s">
        <v>33</v>
      </c>
      <c r="S303" t="s">
        <v>64</v>
      </c>
      <c r="T303" t="s">
        <v>35</v>
      </c>
      <c r="U303" s="3">
        <v>77552</v>
      </c>
      <c r="V303" t="s">
        <v>58</v>
      </c>
      <c r="W303" t="s">
        <v>65</v>
      </c>
      <c r="X303" t="s">
        <v>38</v>
      </c>
      <c r="Y303">
        <v>3</v>
      </c>
    </row>
    <row r="304" spans="1:25" x14ac:dyDescent="0.25">
      <c r="A304">
        <v>1303</v>
      </c>
      <c r="B304" t="s">
        <v>20578</v>
      </c>
      <c r="C304" s="1">
        <v>43966</v>
      </c>
      <c r="D304" s="8" t="s">
        <v>16975</v>
      </c>
      <c r="E304" t="s">
        <v>24</v>
      </c>
      <c r="F304" t="s">
        <v>1659</v>
      </c>
      <c r="G304" t="s">
        <v>2285</v>
      </c>
      <c r="H304" t="s">
        <v>116</v>
      </c>
      <c r="I304" t="s">
        <v>339</v>
      </c>
      <c r="J304" t="s">
        <v>28</v>
      </c>
      <c r="K304" t="s">
        <v>41</v>
      </c>
      <c r="L304" t="s">
        <v>50</v>
      </c>
      <c r="M304" t="s">
        <v>31</v>
      </c>
      <c r="N304" s="4" t="s">
        <v>16975</v>
      </c>
      <c r="O304" t="s">
        <v>28294</v>
      </c>
      <c r="P304" t="s">
        <v>32</v>
      </c>
      <c r="Q304" s="2">
        <v>20852</v>
      </c>
      <c r="R304" t="s">
        <v>33</v>
      </c>
      <c r="S304" t="s">
        <v>530</v>
      </c>
      <c r="T304" t="s">
        <v>35</v>
      </c>
      <c r="U304" s="3">
        <v>35973</v>
      </c>
      <c r="V304" t="s">
        <v>46</v>
      </c>
      <c r="W304" t="s">
        <v>59</v>
      </c>
      <c r="X304" t="s">
        <v>38</v>
      </c>
      <c r="Y304">
        <v>3</v>
      </c>
    </row>
    <row r="305" spans="1:25" x14ac:dyDescent="0.25">
      <c r="A305">
        <v>1304</v>
      </c>
      <c r="B305" t="s">
        <v>20579</v>
      </c>
      <c r="C305" s="1">
        <v>44950</v>
      </c>
      <c r="D305" s="8" t="s">
        <v>16975</v>
      </c>
      <c r="E305" t="s">
        <v>24</v>
      </c>
      <c r="F305" t="s">
        <v>1660</v>
      </c>
      <c r="G305" t="s">
        <v>2293</v>
      </c>
      <c r="H305" t="s">
        <v>73</v>
      </c>
      <c r="I305" t="s">
        <v>946</v>
      </c>
      <c r="J305" t="s">
        <v>50</v>
      </c>
      <c r="K305" t="s">
        <v>51</v>
      </c>
      <c r="L305" t="s">
        <v>42</v>
      </c>
      <c r="M305" t="s">
        <v>31</v>
      </c>
      <c r="N305" s="4" t="s">
        <v>16975</v>
      </c>
      <c r="O305" t="s">
        <v>28294</v>
      </c>
      <c r="P305" t="s">
        <v>1035</v>
      </c>
      <c r="Q305" s="2">
        <v>35108</v>
      </c>
      <c r="R305" t="s">
        <v>33</v>
      </c>
      <c r="S305" t="s">
        <v>1035</v>
      </c>
      <c r="T305" t="s">
        <v>35</v>
      </c>
      <c r="U305" s="3">
        <v>47801</v>
      </c>
      <c r="V305" t="s">
        <v>94</v>
      </c>
      <c r="W305" t="s">
        <v>37</v>
      </c>
      <c r="X305" t="s">
        <v>38</v>
      </c>
      <c r="Y305">
        <v>3</v>
      </c>
    </row>
    <row r="306" spans="1:25" x14ac:dyDescent="0.25">
      <c r="A306">
        <v>1305</v>
      </c>
      <c r="B306" t="s">
        <v>20580</v>
      </c>
      <c r="C306" s="1">
        <v>44202</v>
      </c>
      <c r="D306" s="8">
        <v>44925</v>
      </c>
      <c r="E306" t="s">
        <v>24</v>
      </c>
      <c r="F306" t="s">
        <v>1661</v>
      </c>
      <c r="G306" t="s">
        <v>2298</v>
      </c>
      <c r="H306" t="s">
        <v>87</v>
      </c>
      <c r="I306" t="s">
        <v>339</v>
      </c>
      <c r="J306" t="s">
        <v>50</v>
      </c>
      <c r="K306" t="s">
        <v>51</v>
      </c>
      <c r="L306" t="s">
        <v>30</v>
      </c>
      <c r="M306" t="s">
        <v>92</v>
      </c>
      <c r="N306" s="4" t="s">
        <v>1663</v>
      </c>
      <c r="O306" t="s">
        <v>28294</v>
      </c>
      <c r="P306" t="s">
        <v>68</v>
      </c>
      <c r="Q306" s="2">
        <v>36113</v>
      </c>
      <c r="R306" t="s">
        <v>33</v>
      </c>
      <c r="S306" t="s">
        <v>64</v>
      </c>
      <c r="T306" t="s">
        <v>45</v>
      </c>
      <c r="U306" s="3">
        <v>1615</v>
      </c>
      <c r="V306" t="s">
        <v>36</v>
      </c>
      <c r="W306" t="s">
        <v>65</v>
      </c>
      <c r="X306" t="s">
        <v>38</v>
      </c>
      <c r="Y306">
        <v>3</v>
      </c>
    </row>
    <row r="307" spans="1:25" x14ac:dyDescent="0.25">
      <c r="A307">
        <v>1306</v>
      </c>
      <c r="B307" t="s">
        <v>20581</v>
      </c>
      <c r="C307" s="1">
        <v>44302</v>
      </c>
      <c r="D307" s="8" t="s">
        <v>16975</v>
      </c>
      <c r="E307" t="s">
        <v>24</v>
      </c>
      <c r="F307" t="s">
        <v>1664</v>
      </c>
      <c r="G307" t="s">
        <v>2301</v>
      </c>
      <c r="H307" t="s">
        <v>49</v>
      </c>
      <c r="I307" t="s">
        <v>339</v>
      </c>
      <c r="J307" t="s">
        <v>42</v>
      </c>
      <c r="K307" t="s">
        <v>51</v>
      </c>
      <c r="L307" t="s">
        <v>42</v>
      </c>
      <c r="M307" t="s">
        <v>31</v>
      </c>
      <c r="N307" s="4" t="s">
        <v>16975</v>
      </c>
      <c r="O307" t="s">
        <v>28294</v>
      </c>
      <c r="P307" t="s">
        <v>122</v>
      </c>
      <c r="Q307" s="2">
        <v>35649</v>
      </c>
      <c r="R307" t="s">
        <v>33</v>
      </c>
      <c r="S307" t="s">
        <v>123</v>
      </c>
      <c r="T307" t="s">
        <v>45</v>
      </c>
      <c r="U307" s="3">
        <v>49042</v>
      </c>
      <c r="V307" t="s">
        <v>46</v>
      </c>
      <c r="W307" t="s">
        <v>59</v>
      </c>
      <c r="X307" t="s">
        <v>38</v>
      </c>
      <c r="Y307">
        <v>3</v>
      </c>
    </row>
    <row r="308" spans="1:25" x14ac:dyDescent="0.25">
      <c r="A308">
        <v>1307</v>
      </c>
      <c r="B308" t="s">
        <v>20582</v>
      </c>
      <c r="C308" s="1">
        <v>44461</v>
      </c>
      <c r="D308" s="8">
        <v>44494</v>
      </c>
      <c r="E308" t="s">
        <v>24</v>
      </c>
      <c r="F308" t="s">
        <v>1665</v>
      </c>
      <c r="G308" t="s">
        <v>2304</v>
      </c>
      <c r="H308" t="s">
        <v>67</v>
      </c>
      <c r="I308" t="s">
        <v>339</v>
      </c>
      <c r="J308" t="s">
        <v>28</v>
      </c>
      <c r="K308" t="s">
        <v>41</v>
      </c>
      <c r="L308" t="s">
        <v>50</v>
      </c>
      <c r="M308" t="s">
        <v>120</v>
      </c>
      <c r="N308" s="4" t="s">
        <v>1667</v>
      </c>
      <c r="O308" t="s">
        <v>28294</v>
      </c>
      <c r="P308" t="s">
        <v>83</v>
      </c>
      <c r="Q308" s="2">
        <v>29641</v>
      </c>
      <c r="R308" t="s">
        <v>33</v>
      </c>
      <c r="S308" t="s">
        <v>126</v>
      </c>
      <c r="T308" t="s">
        <v>45</v>
      </c>
      <c r="U308" s="3">
        <v>94852</v>
      </c>
      <c r="V308" t="s">
        <v>71</v>
      </c>
      <c r="W308" t="s">
        <v>65</v>
      </c>
      <c r="X308" t="s">
        <v>38</v>
      </c>
      <c r="Y308">
        <v>3</v>
      </c>
    </row>
    <row r="309" spans="1:25" x14ac:dyDescent="0.25">
      <c r="A309">
        <v>1308</v>
      </c>
      <c r="B309" t="s">
        <v>20583</v>
      </c>
      <c r="C309" s="1">
        <v>44740</v>
      </c>
      <c r="D309" s="8">
        <v>44992</v>
      </c>
      <c r="E309" t="s">
        <v>24</v>
      </c>
      <c r="F309" t="s">
        <v>1668</v>
      </c>
      <c r="G309" t="s">
        <v>2307</v>
      </c>
      <c r="H309" t="s">
        <v>26</v>
      </c>
      <c r="I309" t="s">
        <v>339</v>
      </c>
      <c r="J309" t="s">
        <v>50</v>
      </c>
      <c r="K309" t="s">
        <v>29</v>
      </c>
      <c r="L309" t="s">
        <v>50</v>
      </c>
      <c r="M309" t="s">
        <v>100</v>
      </c>
      <c r="N309" s="4" t="s">
        <v>1670</v>
      </c>
      <c r="O309" t="s">
        <v>28294</v>
      </c>
      <c r="P309" t="s">
        <v>122</v>
      </c>
      <c r="Q309" s="2">
        <v>29497</v>
      </c>
      <c r="R309" t="s">
        <v>33</v>
      </c>
      <c r="S309" t="s">
        <v>4</v>
      </c>
      <c r="T309" t="s">
        <v>35</v>
      </c>
      <c r="U309" s="3">
        <v>60350</v>
      </c>
      <c r="V309" t="s">
        <v>94</v>
      </c>
      <c r="W309" t="s">
        <v>79</v>
      </c>
      <c r="X309" t="s">
        <v>38</v>
      </c>
      <c r="Y309">
        <v>3</v>
      </c>
    </row>
    <row r="310" spans="1:25" x14ac:dyDescent="0.25">
      <c r="A310">
        <v>1309</v>
      </c>
      <c r="B310" t="s">
        <v>20584</v>
      </c>
      <c r="C310" s="1">
        <v>44060</v>
      </c>
      <c r="D310" s="8" t="s">
        <v>16975</v>
      </c>
      <c r="E310" t="s">
        <v>24</v>
      </c>
      <c r="F310" t="s">
        <v>1671</v>
      </c>
      <c r="G310" t="s">
        <v>2311</v>
      </c>
      <c r="H310" t="s">
        <v>96</v>
      </c>
      <c r="I310" t="s">
        <v>946</v>
      </c>
      <c r="J310" t="s">
        <v>42</v>
      </c>
      <c r="K310" t="s">
        <v>29</v>
      </c>
      <c r="L310" t="s">
        <v>42</v>
      </c>
      <c r="M310" t="s">
        <v>31</v>
      </c>
      <c r="N310" s="4" t="s">
        <v>16975</v>
      </c>
      <c r="O310" t="s">
        <v>28294</v>
      </c>
      <c r="P310" t="s">
        <v>68</v>
      </c>
      <c r="Q310" s="2">
        <v>29356</v>
      </c>
      <c r="R310" t="s">
        <v>33</v>
      </c>
      <c r="S310" t="s">
        <v>129</v>
      </c>
      <c r="T310" t="s">
        <v>35</v>
      </c>
      <c r="U310" s="3">
        <v>41055</v>
      </c>
      <c r="V310" t="s">
        <v>58</v>
      </c>
      <c r="W310" t="s">
        <v>37</v>
      </c>
      <c r="X310" t="s">
        <v>38</v>
      </c>
      <c r="Y310">
        <v>3</v>
      </c>
    </row>
    <row r="311" spans="1:25" x14ac:dyDescent="0.25">
      <c r="A311">
        <v>1310</v>
      </c>
      <c r="B311" t="s">
        <v>20585</v>
      </c>
      <c r="C311" s="1">
        <v>45019</v>
      </c>
      <c r="D311" s="8">
        <v>45128</v>
      </c>
      <c r="E311" t="s">
        <v>24</v>
      </c>
      <c r="F311" t="s">
        <v>1672</v>
      </c>
      <c r="G311" t="s">
        <v>2315</v>
      </c>
      <c r="H311" t="s">
        <v>40</v>
      </c>
      <c r="I311" t="s">
        <v>946</v>
      </c>
      <c r="J311" t="s">
        <v>42</v>
      </c>
      <c r="K311" t="s">
        <v>51</v>
      </c>
      <c r="L311" t="s">
        <v>50</v>
      </c>
      <c r="M311" t="s">
        <v>120</v>
      </c>
      <c r="N311" s="4" t="s">
        <v>1674</v>
      </c>
      <c r="O311" t="s">
        <v>28294</v>
      </c>
      <c r="P311" t="s">
        <v>62</v>
      </c>
      <c r="Q311" s="2">
        <v>32184</v>
      </c>
      <c r="R311" t="s">
        <v>33</v>
      </c>
      <c r="S311" t="s">
        <v>78</v>
      </c>
      <c r="T311" t="s">
        <v>35</v>
      </c>
      <c r="U311" s="3">
        <v>21439</v>
      </c>
      <c r="V311" t="s">
        <v>94</v>
      </c>
      <c r="W311" t="s">
        <v>59</v>
      </c>
      <c r="X311" t="s">
        <v>38</v>
      </c>
      <c r="Y311">
        <v>3</v>
      </c>
    </row>
    <row r="312" spans="1:25" x14ac:dyDescent="0.25">
      <c r="A312">
        <v>1311</v>
      </c>
      <c r="B312" t="s">
        <v>20586</v>
      </c>
      <c r="C312" s="1">
        <v>45072</v>
      </c>
      <c r="D312" s="8">
        <v>45089</v>
      </c>
      <c r="E312" t="s">
        <v>24</v>
      </c>
      <c r="F312" t="s">
        <v>1675</v>
      </c>
      <c r="G312" t="s">
        <v>2318</v>
      </c>
      <c r="H312" t="s">
        <v>99</v>
      </c>
      <c r="I312" t="s">
        <v>339</v>
      </c>
      <c r="J312" t="s">
        <v>50</v>
      </c>
      <c r="K312" t="s">
        <v>29</v>
      </c>
      <c r="L312" t="s">
        <v>42</v>
      </c>
      <c r="M312" t="s">
        <v>92</v>
      </c>
      <c r="N312" s="4" t="s">
        <v>1677</v>
      </c>
      <c r="O312" t="s">
        <v>28294</v>
      </c>
      <c r="P312" t="s">
        <v>83</v>
      </c>
      <c r="Q312" s="2">
        <v>31830</v>
      </c>
      <c r="R312" t="s">
        <v>33</v>
      </c>
      <c r="S312" t="s">
        <v>135</v>
      </c>
      <c r="T312" t="s">
        <v>45</v>
      </c>
      <c r="U312" s="3">
        <v>32645</v>
      </c>
      <c r="V312" t="s">
        <v>94</v>
      </c>
      <c r="W312" t="s">
        <v>59</v>
      </c>
      <c r="X312" t="s">
        <v>38</v>
      </c>
      <c r="Y312">
        <v>3</v>
      </c>
    </row>
    <row r="313" spans="1:25" x14ac:dyDescent="0.25">
      <c r="A313">
        <v>1312</v>
      </c>
      <c r="B313" t="s">
        <v>20587</v>
      </c>
      <c r="C313" s="1">
        <v>44296</v>
      </c>
      <c r="D313" s="8" t="s">
        <v>16975</v>
      </c>
      <c r="E313" t="s">
        <v>24</v>
      </c>
      <c r="F313" t="s">
        <v>1678</v>
      </c>
      <c r="G313" t="s">
        <v>2321</v>
      </c>
      <c r="H313" t="s">
        <v>61</v>
      </c>
      <c r="I313" t="s">
        <v>339</v>
      </c>
      <c r="J313" t="s">
        <v>50</v>
      </c>
      <c r="K313" t="s">
        <v>51</v>
      </c>
      <c r="L313" t="s">
        <v>50</v>
      </c>
      <c r="M313" t="s">
        <v>31</v>
      </c>
      <c r="N313" s="4" t="s">
        <v>16975</v>
      </c>
      <c r="O313" t="s">
        <v>28294</v>
      </c>
      <c r="P313" t="s">
        <v>76</v>
      </c>
      <c r="Q313" s="2">
        <v>35651</v>
      </c>
      <c r="R313" t="s">
        <v>33</v>
      </c>
      <c r="S313" t="s">
        <v>78</v>
      </c>
      <c r="T313" t="s">
        <v>35</v>
      </c>
      <c r="U313" s="3">
        <v>47354</v>
      </c>
      <c r="V313" t="s">
        <v>71</v>
      </c>
      <c r="W313" t="s">
        <v>37</v>
      </c>
      <c r="X313" t="s">
        <v>38</v>
      </c>
      <c r="Y313">
        <v>3</v>
      </c>
    </row>
    <row r="314" spans="1:25" x14ac:dyDescent="0.25">
      <c r="A314">
        <v>1313</v>
      </c>
      <c r="B314" t="s">
        <v>20588</v>
      </c>
      <c r="C314" s="1">
        <v>45034</v>
      </c>
      <c r="D314" s="8" t="s">
        <v>16975</v>
      </c>
      <c r="E314" t="s">
        <v>24</v>
      </c>
      <c r="F314" t="s">
        <v>1679</v>
      </c>
      <c r="G314" t="s">
        <v>2323</v>
      </c>
      <c r="H314" t="s">
        <v>116</v>
      </c>
      <c r="I314" t="s">
        <v>339</v>
      </c>
      <c r="J314" t="s">
        <v>28</v>
      </c>
      <c r="K314" t="s">
        <v>29</v>
      </c>
      <c r="L314" t="s">
        <v>42</v>
      </c>
      <c r="M314" t="s">
        <v>31</v>
      </c>
      <c r="N314" s="4" t="s">
        <v>16975</v>
      </c>
      <c r="O314" t="s">
        <v>28294</v>
      </c>
      <c r="P314" t="s">
        <v>68</v>
      </c>
      <c r="Q314" s="2">
        <v>21158</v>
      </c>
      <c r="R314" t="s">
        <v>33</v>
      </c>
      <c r="S314" t="s">
        <v>140</v>
      </c>
      <c r="T314" t="s">
        <v>35</v>
      </c>
      <c r="U314" s="3">
        <v>64005</v>
      </c>
      <c r="V314" t="s">
        <v>46</v>
      </c>
      <c r="W314" t="s">
        <v>59</v>
      </c>
      <c r="X314" t="s">
        <v>38</v>
      </c>
      <c r="Y314">
        <v>3</v>
      </c>
    </row>
    <row r="315" spans="1:25" x14ac:dyDescent="0.25">
      <c r="A315">
        <v>1314</v>
      </c>
      <c r="B315" t="s">
        <v>20589</v>
      </c>
      <c r="C315" s="1">
        <v>44482</v>
      </c>
      <c r="D315" s="8">
        <v>45098</v>
      </c>
      <c r="E315" t="s">
        <v>24</v>
      </c>
      <c r="F315" t="s">
        <v>1680</v>
      </c>
      <c r="G315" t="s">
        <v>2327</v>
      </c>
      <c r="H315" t="s">
        <v>73</v>
      </c>
      <c r="I315" t="s">
        <v>339</v>
      </c>
      <c r="J315" t="s">
        <v>28</v>
      </c>
      <c r="K315" t="s">
        <v>29</v>
      </c>
      <c r="L315" t="s">
        <v>50</v>
      </c>
      <c r="M315" t="s">
        <v>100</v>
      </c>
      <c r="N315" s="4" t="s">
        <v>1682</v>
      </c>
      <c r="O315" t="s">
        <v>28294</v>
      </c>
      <c r="P315" t="s">
        <v>62</v>
      </c>
      <c r="Q315" s="2">
        <v>35307</v>
      </c>
      <c r="R315" t="s">
        <v>33</v>
      </c>
      <c r="S315" t="s">
        <v>78</v>
      </c>
      <c r="T315" t="s">
        <v>35</v>
      </c>
      <c r="U315" s="3">
        <v>91553</v>
      </c>
      <c r="V315" t="s">
        <v>36</v>
      </c>
      <c r="W315" t="s">
        <v>79</v>
      </c>
      <c r="X315" t="s">
        <v>38</v>
      </c>
      <c r="Y315">
        <v>3</v>
      </c>
    </row>
    <row r="316" spans="1:25" x14ac:dyDescent="0.25">
      <c r="A316">
        <v>1315</v>
      </c>
      <c r="B316" t="s">
        <v>20590</v>
      </c>
      <c r="C316" s="1">
        <v>44114</v>
      </c>
      <c r="D316" s="8" t="s">
        <v>16975</v>
      </c>
      <c r="E316" t="s">
        <v>989</v>
      </c>
      <c r="F316" t="s">
        <v>1683</v>
      </c>
      <c r="G316" t="s">
        <v>2330</v>
      </c>
      <c r="H316" t="s">
        <v>87</v>
      </c>
      <c r="I316" t="s">
        <v>946</v>
      </c>
      <c r="J316" t="s">
        <v>42</v>
      </c>
      <c r="K316" t="s">
        <v>41</v>
      </c>
      <c r="L316" t="s">
        <v>30</v>
      </c>
      <c r="M316" t="s">
        <v>31</v>
      </c>
      <c r="N316" s="4" t="s">
        <v>16975</v>
      </c>
      <c r="O316" t="s">
        <v>1093</v>
      </c>
      <c r="P316" t="s">
        <v>105</v>
      </c>
      <c r="Q316" s="2">
        <v>20810</v>
      </c>
      <c r="R316" t="s">
        <v>33</v>
      </c>
      <c r="S316" t="s">
        <v>880</v>
      </c>
      <c r="T316" t="s">
        <v>35</v>
      </c>
      <c r="U316" s="3">
        <v>2050</v>
      </c>
      <c r="V316" t="s">
        <v>94</v>
      </c>
      <c r="W316" t="s">
        <v>37</v>
      </c>
      <c r="X316" t="s">
        <v>38</v>
      </c>
      <c r="Y316">
        <v>3</v>
      </c>
    </row>
    <row r="317" spans="1:25" x14ac:dyDescent="0.25">
      <c r="A317">
        <v>1316</v>
      </c>
      <c r="B317" t="s">
        <v>20591</v>
      </c>
      <c r="C317" s="1">
        <v>43485</v>
      </c>
      <c r="D317" s="8">
        <v>44454</v>
      </c>
      <c r="E317" t="s">
        <v>1684</v>
      </c>
      <c r="F317" t="s">
        <v>1685</v>
      </c>
      <c r="G317" t="s">
        <v>2333</v>
      </c>
      <c r="H317" t="s">
        <v>26</v>
      </c>
      <c r="I317" t="s">
        <v>946</v>
      </c>
      <c r="J317" t="s">
        <v>42</v>
      </c>
      <c r="K317" t="s">
        <v>41</v>
      </c>
      <c r="L317" t="s">
        <v>50</v>
      </c>
      <c r="M317" t="s">
        <v>74</v>
      </c>
      <c r="N317" s="4" t="s">
        <v>1687</v>
      </c>
      <c r="O317" t="s">
        <v>755</v>
      </c>
      <c r="P317" t="s">
        <v>43</v>
      </c>
      <c r="Q317" s="2">
        <v>20386</v>
      </c>
      <c r="R317" t="s">
        <v>33</v>
      </c>
      <c r="S317" t="s">
        <v>144</v>
      </c>
      <c r="T317" t="s">
        <v>35</v>
      </c>
      <c r="U317" s="3">
        <v>1902</v>
      </c>
      <c r="V317" t="s">
        <v>94</v>
      </c>
      <c r="W317" t="s">
        <v>59</v>
      </c>
      <c r="X317" t="s">
        <v>38</v>
      </c>
      <c r="Y317">
        <v>3</v>
      </c>
    </row>
    <row r="318" spans="1:25" x14ac:dyDescent="0.25">
      <c r="A318">
        <v>1317</v>
      </c>
      <c r="B318" t="s">
        <v>20592</v>
      </c>
      <c r="C318" s="1">
        <v>44325</v>
      </c>
      <c r="D318" s="8">
        <v>44861</v>
      </c>
      <c r="E318" t="s">
        <v>989</v>
      </c>
      <c r="F318" t="s">
        <v>1688</v>
      </c>
      <c r="G318" t="s">
        <v>2337</v>
      </c>
      <c r="H318" t="s">
        <v>99</v>
      </c>
      <c r="I318" t="s">
        <v>339</v>
      </c>
      <c r="J318" t="s">
        <v>50</v>
      </c>
      <c r="K318" t="s">
        <v>41</v>
      </c>
      <c r="L318" t="s">
        <v>42</v>
      </c>
      <c r="M318" t="s">
        <v>74</v>
      </c>
      <c r="N318" s="4" t="s">
        <v>1690</v>
      </c>
      <c r="O318" t="s">
        <v>1093</v>
      </c>
      <c r="P318" t="s">
        <v>43</v>
      </c>
      <c r="Q318" s="2">
        <v>18590</v>
      </c>
      <c r="R318" t="s">
        <v>33</v>
      </c>
      <c r="S318" t="s">
        <v>114</v>
      </c>
      <c r="T318" t="s">
        <v>35</v>
      </c>
      <c r="U318" s="3">
        <v>2468</v>
      </c>
      <c r="V318" t="s">
        <v>71</v>
      </c>
      <c r="W318" t="s">
        <v>37</v>
      </c>
      <c r="X318" t="s">
        <v>38</v>
      </c>
      <c r="Y318">
        <v>3</v>
      </c>
    </row>
    <row r="319" spans="1:25" x14ac:dyDescent="0.25">
      <c r="A319">
        <v>1318</v>
      </c>
      <c r="B319" t="s">
        <v>20593</v>
      </c>
      <c r="C319" s="1">
        <v>45136</v>
      </c>
      <c r="D319" s="8">
        <v>45142</v>
      </c>
      <c r="E319" t="s">
        <v>1691</v>
      </c>
      <c r="F319" t="s">
        <v>1692</v>
      </c>
      <c r="G319" t="s">
        <v>2340</v>
      </c>
      <c r="H319" t="s">
        <v>73</v>
      </c>
      <c r="I319" t="s">
        <v>339</v>
      </c>
      <c r="J319" t="s">
        <v>28</v>
      </c>
      <c r="K319" t="s">
        <v>51</v>
      </c>
      <c r="L319" t="s">
        <v>30</v>
      </c>
      <c r="M319" t="s">
        <v>100</v>
      </c>
      <c r="N319" s="4" t="s">
        <v>1694</v>
      </c>
      <c r="O319" t="s">
        <v>1093</v>
      </c>
      <c r="P319" t="s">
        <v>68</v>
      </c>
      <c r="Q319" s="2">
        <v>30816</v>
      </c>
      <c r="R319" t="s">
        <v>33</v>
      </c>
      <c r="S319" t="s">
        <v>64</v>
      </c>
      <c r="T319" t="s">
        <v>35</v>
      </c>
      <c r="U319" s="3">
        <v>2330</v>
      </c>
      <c r="V319" t="s">
        <v>36</v>
      </c>
      <c r="W319" t="s">
        <v>79</v>
      </c>
      <c r="X319" t="s">
        <v>38</v>
      </c>
      <c r="Y319">
        <v>3</v>
      </c>
    </row>
    <row r="320" spans="1:25" x14ac:dyDescent="0.25">
      <c r="A320">
        <v>1319</v>
      </c>
      <c r="B320" t="s">
        <v>20594</v>
      </c>
      <c r="C320" s="1">
        <v>43701</v>
      </c>
      <c r="D320" s="8">
        <v>44909</v>
      </c>
      <c r="E320" t="s">
        <v>1695</v>
      </c>
      <c r="F320" t="s">
        <v>1696</v>
      </c>
      <c r="G320" t="s">
        <v>2343</v>
      </c>
      <c r="H320" t="s">
        <v>40</v>
      </c>
      <c r="I320" t="s">
        <v>339</v>
      </c>
      <c r="J320" t="s">
        <v>42</v>
      </c>
      <c r="K320" t="s">
        <v>29</v>
      </c>
      <c r="L320" t="s">
        <v>30</v>
      </c>
      <c r="M320" t="s">
        <v>74</v>
      </c>
      <c r="N320" s="4" t="s">
        <v>1698</v>
      </c>
      <c r="O320" t="s">
        <v>1093</v>
      </c>
      <c r="P320" t="s">
        <v>32</v>
      </c>
      <c r="Q320" s="2">
        <v>23581</v>
      </c>
      <c r="R320" t="s">
        <v>33</v>
      </c>
      <c r="S320" t="s">
        <v>621</v>
      </c>
      <c r="T320" t="s">
        <v>45</v>
      </c>
      <c r="U320" s="3">
        <v>2703</v>
      </c>
      <c r="V320" t="s">
        <v>94</v>
      </c>
      <c r="W320" t="s">
        <v>65</v>
      </c>
      <c r="X320" t="s">
        <v>38</v>
      </c>
      <c r="Y320">
        <v>3</v>
      </c>
    </row>
    <row r="321" spans="1:25" x14ac:dyDescent="0.25">
      <c r="A321">
        <v>1320</v>
      </c>
      <c r="B321" t="s">
        <v>20595</v>
      </c>
      <c r="C321" s="1">
        <v>43459</v>
      </c>
      <c r="D321" s="8" t="s">
        <v>16975</v>
      </c>
      <c r="E321" t="s">
        <v>1691</v>
      </c>
      <c r="F321" t="s">
        <v>1699</v>
      </c>
      <c r="G321" t="s">
        <v>2346</v>
      </c>
      <c r="H321" t="s">
        <v>73</v>
      </c>
      <c r="I321" t="s">
        <v>339</v>
      </c>
      <c r="J321" t="s">
        <v>42</v>
      </c>
      <c r="K321" t="s">
        <v>51</v>
      </c>
      <c r="L321" t="s">
        <v>50</v>
      </c>
      <c r="M321" t="s">
        <v>31</v>
      </c>
      <c r="N321" s="4" t="s">
        <v>16975</v>
      </c>
      <c r="O321" t="s">
        <v>1093</v>
      </c>
      <c r="P321" t="s">
        <v>177</v>
      </c>
      <c r="Q321" s="2">
        <v>30565</v>
      </c>
      <c r="R321" t="s">
        <v>33</v>
      </c>
      <c r="S321" t="s">
        <v>313</v>
      </c>
      <c r="T321" t="s">
        <v>35</v>
      </c>
      <c r="U321" s="3">
        <v>2170</v>
      </c>
      <c r="V321" t="s">
        <v>36</v>
      </c>
      <c r="W321" t="s">
        <v>37</v>
      </c>
      <c r="X321" t="s">
        <v>38</v>
      </c>
      <c r="Y321">
        <v>3</v>
      </c>
    </row>
    <row r="322" spans="1:25" x14ac:dyDescent="0.25">
      <c r="A322">
        <v>1321</v>
      </c>
      <c r="B322" t="s">
        <v>20596</v>
      </c>
      <c r="C322" s="1">
        <v>44343</v>
      </c>
      <c r="D322" s="8">
        <v>44432</v>
      </c>
      <c r="E322" t="s">
        <v>1695</v>
      </c>
      <c r="F322" t="s">
        <v>1700</v>
      </c>
      <c r="G322" t="s">
        <v>2349</v>
      </c>
      <c r="H322" t="s">
        <v>61</v>
      </c>
      <c r="I322" t="s">
        <v>339</v>
      </c>
      <c r="J322" t="s">
        <v>28</v>
      </c>
      <c r="K322" t="s">
        <v>41</v>
      </c>
      <c r="L322" t="s">
        <v>50</v>
      </c>
      <c r="M322" t="s">
        <v>74</v>
      </c>
      <c r="N322" s="4" t="s">
        <v>1702</v>
      </c>
      <c r="O322" t="s">
        <v>1093</v>
      </c>
      <c r="P322" t="s">
        <v>122</v>
      </c>
      <c r="Q322" s="2">
        <v>21260</v>
      </c>
      <c r="R322" t="s">
        <v>33</v>
      </c>
      <c r="S322" t="s">
        <v>326</v>
      </c>
      <c r="T322" t="s">
        <v>45</v>
      </c>
      <c r="U322" s="3">
        <v>1460</v>
      </c>
      <c r="V322" t="s">
        <v>71</v>
      </c>
      <c r="W322" t="s">
        <v>59</v>
      </c>
      <c r="X322" t="s">
        <v>38</v>
      </c>
      <c r="Y322">
        <v>3</v>
      </c>
    </row>
    <row r="323" spans="1:25" x14ac:dyDescent="0.25">
      <c r="A323">
        <v>1322</v>
      </c>
      <c r="B323" t="s">
        <v>20597</v>
      </c>
      <c r="C323" s="1">
        <v>44959</v>
      </c>
      <c r="D323" s="8">
        <v>45100</v>
      </c>
      <c r="E323" t="s">
        <v>1695</v>
      </c>
      <c r="F323" t="s">
        <v>1703</v>
      </c>
      <c r="G323" t="s">
        <v>2352</v>
      </c>
      <c r="H323" t="s">
        <v>61</v>
      </c>
      <c r="I323" t="s">
        <v>339</v>
      </c>
      <c r="J323" t="s">
        <v>50</v>
      </c>
      <c r="K323" t="s">
        <v>51</v>
      </c>
      <c r="L323" t="s">
        <v>50</v>
      </c>
      <c r="M323" t="s">
        <v>92</v>
      </c>
      <c r="N323" s="4" t="s">
        <v>1705</v>
      </c>
      <c r="O323" t="s">
        <v>1093</v>
      </c>
      <c r="P323" t="s">
        <v>88</v>
      </c>
      <c r="Q323" s="2">
        <v>31185</v>
      </c>
      <c r="R323" t="s">
        <v>33</v>
      </c>
      <c r="S323" t="s">
        <v>1550</v>
      </c>
      <c r="T323" t="s">
        <v>35</v>
      </c>
      <c r="U323" s="3">
        <v>1450</v>
      </c>
      <c r="V323" t="s">
        <v>46</v>
      </c>
      <c r="W323" t="s">
        <v>37</v>
      </c>
      <c r="X323" t="s">
        <v>38</v>
      </c>
      <c r="Y323">
        <v>3</v>
      </c>
    </row>
    <row r="324" spans="1:25" x14ac:dyDescent="0.25">
      <c r="A324">
        <v>1323</v>
      </c>
      <c r="B324" t="s">
        <v>20598</v>
      </c>
      <c r="C324" s="1">
        <v>44901</v>
      </c>
      <c r="D324" s="8" t="s">
        <v>16975</v>
      </c>
      <c r="E324" t="s">
        <v>1691</v>
      </c>
      <c r="F324" t="s">
        <v>1706</v>
      </c>
      <c r="G324" t="s">
        <v>2355</v>
      </c>
      <c r="H324" t="s">
        <v>49</v>
      </c>
      <c r="I324" t="s">
        <v>339</v>
      </c>
      <c r="J324" t="s">
        <v>50</v>
      </c>
      <c r="K324" t="s">
        <v>51</v>
      </c>
      <c r="L324" t="s">
        <v>30</v>
      </c>
      <c r="M324" t="s">
        <v>31</v>
      </c>
      <c r="N324" s="4" t="s">
        <v>16975</v>
      </c>
      <c r="O324" t="s">
        <v>1093</v>
      </c>
      <c r="P324" t="s">
        <v>43</v>
      </c>
      <c r="Q324" s="2">
        <v>19437</v>
      </c>
      <c r="R324" t="s">
        <v>33</v>
      </c>
      <c r="S324" t="s">
        <v>144</v>
      </c>
      <c r="T324" t="s">
        <v>35</v>
      </c>
      <c r="U324" s="3">
        <v>1844</v>
      </c>
      <c r="V324" t="s">
        <v>71</v>
      </c>
      <c r="W324" t="s">
        <v>79</v>
      </c>
      <c r="X324" t="s">
        <v>38</v>
      </c>
      <c r="Y324">
        <v>3</v>
      </c>
    </row>
    <row r="325" spans="1:25" x14ac:dyDescent="0.25">
      <c r="A325">
        <v>1324</v>
      </c>
      <c r="B325" t="s">
        <v>20599</v>
      </c>
      <c r="C325" s="1">
        <v>44400</v>
      </c>
      <c r="D325" s="8" t="s">
        <v>16975</v>
      </c>
      <c r="E325" t="s">
        <v>1695</v>
      </c>
      <c r="F325" t="s">
        <v>1707</v>
      </c>
      <c r="G325" t="s">
        <v>2358</v>
      </c>
      <c r="H325" t="s">
        <v>99</v>
      </c>
      <c r="I325" t="s">
        <v>946</v>
      </c>
      <c r="J325" t="s">
        <v>42</v>
      </c>
      <c r="K325" t="s">
        <v>41</v>
      </c>
      <c r="L325" t="s">
        <v>42</v>
      </c>
      <c r="M325" t="s">
        <v>31</v>
      </c>
      <c r="N325" s="4" t="s">
        <v>16975</v>
      </c>
      <c r="O325" t="s">
        <v>1093</v>
      </c>
      <c r="P325" t="s">
        <v>62</v>
      </c>
      <c r="Q325" s="2">
        <v>31713</v>
      </c>
      <c r="R325" t="s">
        <v>33</v>
      </c>
      <c r="S325" t="s">
        <v>938</v>
      </c>
      <c r="T325" t="s">
        <v>35</v>
      </c>
      <c r="U325" s="3">
        <v>11194</v>
      </c>
      <c r="V325" t="s">
        <v>46</v>
      </c>
      <c r="W325" t="s">
        <v>59</v>
      </c>
      <c r="X325" t="s">
        <v>38</v>
      </c>
      <c r="Y325">
        <v>3</v>
      </c>
    </row>
    <row r="326" spans="1:25" x14ac:dyDescent="0.25">
      <c r="A326">
        <v>1325</v>
      </c>
      <c r="B326" t="s">
        <v>20600</v>
      </c>
      <c r="C326" s="1">
        <v>43785</v>
      </c>
      <c r="D326" s="8" t="s">
        <v>16975</v>
      </c>
      <c r="E326" t="s">
        <v>1695</v>
      </c>
      <c r="F326" t="s">
        <v>1708</v>
      </c>
      <c r="G326" t="s">
        <v>2361</v>
      </c>
      <c r="H326" t="s">
        <v>61</v>
      </c>
      <c r="I326" t="s">
        <v>339</v>
      </c>
      <c r="J326" t="s">
        <v>28</v>
      </c>
      <c r="K326" t="s">
        <v>51</v>
      </c>
      <c r="L326" t="s">
        <v>30</v>
      </c>
      <c r="M326" t="s">
        <v>31</v>
      </c>
      <c r="N326" s="4" t="s">
        <v>16975</v>
      </c>
      <c r="O326" t="s">
        <v>1093</v>
      </c>
      <c r="P326" t="s">
        <v>83</v>
      </c>
      <c r="Q326" s="2">
        <v>30073</v>
      </c>
      <c r="R326" t="s">
        <v>33</v>
      </c>
      <c r="S326" t="s">
        <v>323</v>
      </c>
      <c r="T326" t="s">
        <v>35</v>
      </c>
      <c r="U326" s="3">
        <v>60432</v>
      </c>
      <c r="V326" t="s">
        <v>71</v>
      </c>
      <c r="W326" t="s">
        <v>79</v>
      </c>
      <c r="X326" t="s">
        <v>38</v>
      </c>
      <c r="Y326">
        <v>3</v>
      </c>
    </row>
    <row r="327" spans="1:25" x14ac:dyDescent="0.25">
      <c r="A327">
        <v>1326</v>
      </c>
      <c r="B327" t="s">
        <v>20601</v>
      </c>
      <c r="C327" s="1">
        <v>43898</v>
      </c>
      <c r="D327" s="8">
        <v>44507</v>
      </c>
      <c r="E327" t="s">
        <v>733</v>
      </c>
      <c r="F327" t="s">
        <v>1709</v>
      </c>
      <c r="G327" t="s">
        <v>2364</v>
      </c>
      <c r="H327" t="s">
        <v>116</v>
      </c>
      <c r="I327" t="s">
        <v>339</v>
      </c>
      <c r="J327" t="s">
        <v>50</v>
      </c>
      <c r="K327" t="s">
        <v>41</v>
      </c>
      <c r="L327" t="s">
        <v>30</v>
      </c>
      <c r="M327" t="s">
        <v>100</v>
      </c>
      <c r="N327" s="4" t="s">
        <v>1711</v>
      </c>
      <c r="O327" t="s">
        <v>1093</v>
      </c>
      <c r="P327" t="s">
        <v>76</v>
      </c>
      <c r="Q327" s="2">
        <v>28446</v>
      </c>
      <c r="R327" t="s">
        <v>33</v>
      </c>
      <c r="S327" t="s">
        <v>313</v>
      </c>
      <c r="T327" t="s">
        <v>45</v>
      </c>
      <c r="U327" s="3">
        <v>86677</v>
      </c>
      <c r="V327" t="s">
        <v>36</v>
      </c>
      <c r="W327" t="s">
        <v>37</v>
      </c>
      <c r="X327" t="s">
        <v>38</v>
      </c>
      <c r="Y327">
        <v>3</v>
      </c>
    </row>
    <row r="328" spans="1:25" x14ac:dyDescent="0.25">
      <c r="A328">
        <v>1327</v>
      </c>
      <c r="B328" t="s">
        <v>20602</v>
      </c>
      <c r="C328" s="1">
        <v>43479</v>
      </c>
      <c r="D328" s="8" t="s">
        <v>16975</v>
      </c>
      <c r="E328" t="s">
        <v>733</v>
      </c>
      <c r="F328" t="s">
        <v>1712</v>
      </c>
      <c r="G328" t="s">
        <v>2367</v>
      </c>
      <c r="H328" t="s">
        <v>73</v>
      </c>
      <c r="I328" t="s">
        <v>339</v>
      </c>
      <c r="J328" t="s">
        <v>42</v>
      </c>
      <c r="K328" t="s">
        <v>51</v>
      </c>
      <c r="L328" t="s">
        <v>30</v>
      </c>
      <c r="M328" t="s">
        <v>31</v>
      </c>
      <c r="N328" s="4" t="s">
        <v>16975</v>
      </c>
      <c r="O328" t="s">
        <v>1093</v>
      </c>
      <c r="P328" t="s">
        <v>83</v>
      </c>
      <c r="Q328" s="2">
        <v>21966</v>
      </c>
      <c r="R328" t="s">
        <v>33</v>
      </c>
      <c r="S328" t="s">
        <v>85</v>
      </c>
      <c r="T328" t="s">
        <v>45</v>
      </c>
      <c r="U328" s="3">
        <v>93156</v>
      </c>
      <c r="V328" t="s">
        <v>36</v>
      </c>
      <c r="W328" t="s">
        <v>59</v>
      </c>
      <c r="X328" t="s">
        <v>38</v>
      </c>
      <c r="Y328">
        <v>3</v>
      </c>
    </row>
    <row r="329" spans="1:25" x14ac:dyDescent="0.25">
      <c r="A329">
        <v>1328</v>
      </c>
      <c r="B329" t="s">
        <v>20603</v>
      </c>
      <c r="C329" s="1">
        <v>43890</v>
      </c>
      <c r="D329" s="8">
        <v>44462</v>
      </c>
      <c r="E329" t="s">
        <v>733</v>
      </c>
      <c r="F329" t="s">
        <v>1713</v>
      </c>
      <c r="G329" t="s">
        <v>2370</v>
      </c>
      <c r="H329" t="s">
        <v>87</v>
      </c>
      <c r="I329" t="s">
        <v>339</v>
      </c>
      <c r="J329" t="s">
        <v>42</v>
      </c>
      <c r="K329" t="s">
        <v>29</v>
      </c>
      <c r="L329" t="s">
        <v>50</v>
      </c>
      <c r="M329" t="s">
        <v>120</v>
      </c>
      <c r="N329" s="4" t="s">
        <v>1715</v>
      </c>
      <c r="O329" t="s">
        <v>118</v>
      </c>
      <c r="P329" t="s">
        <v>88</v>
      </c>
      <c r="Q329" s="2">
        <v>27752</v>
      </c>
      <c r="R329" t="s">
        <v>33</v>
      </c>
      <c r="S329" t="s">
        <v>326</v>
      </c>
      <c r="T329" t="s">
        <v>45</v>
      </c>
      <c r="U329" s="3">
        <v>66733</v>
      </c>
      <c r="V329" t="s">
        <v>94</v>
      </c>
      <c r="W329" t="s">
        <v>59</v>
      </c>
      <c r="X329" t="s">
        <v>38</v>
      </c>
      <c r="Y329">
        <v>3</v>
      </c>
    </row>
    <row r="330" spans="1:25" x14ac:dyDescent="0.25">
      <c r="A330">
        <v>1329</v>
      </c>
      <c r="B330" t="s">
        <v>20604</v>
      </c>
      <c r="C330" s="1">
        <v>44890</v>
      </c>
      <c r="D330" s="8">
        <v>45028</v>
      </c>
      <c r="E330" t="s">
        <v>995</v>
      </c>
      <c r="F330" t="s">
        <v>1716</v>
      </c>
      <c r="G330" t="s">
        <v>2375</v>
      </c>
      <c r="H330" t="s">
        <v>49</v>
      </c>
      <c r="I330" t="s">
        <v>339</v>
      </c>
      <c r="J330" t="s">
        <v>28</v>
      </c>
      <c r="K330" t="s">
        <v>51</v>
      </c>
      <c r="L330" t="s">
        <v>42</v>
      </c>
      <c r="M330" t="s">
        <v>92</v>
      </c>
      <c r="N330" s="4" t="s">
        <v>1718</v>
      </c>
      <c r="O330" t="s">
        <v>998</v>
      </c>
      <c r="P330" t="s">
        <v>68</v>
      </c>
      <c r="Q330" s="2">
        <v>21490</v>
      </c>
      <c r="R330" t="s">
        <v>33</v>
      </c>
      <c r="S330" t="s">
        <v>64</v>
      </c>
      <c r="T330" t="s">
        <v>45</v>
      </c>
      <c r="U330" s="3">
        <v>77070</v>
      </c>
      <c r="V330" t="s">
        <v>71</v>
      </c>
      <c r="W330" t="s">
        <v>37</v>
      </c>
      <c r="X330" t="s">
        <v>38</v>
      </c>
      <c r="Y330">
        <v>3</v>
      </c>
    </row>
    <row r="331" spans="1:25" x14ac:dyDescent="0.25">
      <c r="A331">
        <v>1330</v>
      </c>
      <c r="B331" t="s">
        <v>20605</v>
      </c>
      <c r="C331" s="1">
        <v>44819</v>
      </c>
      <c r="D331" s="8">
        <v>45051</v>
      </c>
      <c r="E331" t="s">
        <v>1695</v>
      </c>
      <c r="F331" t="s">
        <v>1719</v>
      </c>
      <c r="G331" t="s">
        <v>2378</v>
      </c>
      <c r="H331" t="s">
        <v>99</v>
      </c>
      <c r="I331" t="s">
        <v>946</v>
      </c>
      <c r="J331" t="s">
        <v>50</v>
      </c>
      <c r="K331" t="s">
        <v>41</v>
      </c>
      <c r="L331" t="s">
        <v>42</v>
      </c>
      <c r="M331" t="s">
        <v>100</v>
      </c>
      <c r="N331" s="4" t="s">
        <v>1721</v>
      </c>
      <c r="O331" t="s">
        <v>1093</v>
      </c>
      <c r="P331" t="s">
        <v>62</v>
      </c>
      <c r="Q331" s="2">
        <v>32933</v>
      </c>
      <c r="R331" t="s">
        <v>33</v>
      </c>
      <c r="S331" t="s">
        <v>521</v>
      </c>
      <c r="T331" t="s">
        <v>35</v>
      </c>
      <c r="U331" s="3">
        <v>66991</v>
      </c>
      <c r="V331" t="s">
        <v>36</v>
      </c>
      <c r="W331" t="s">
        <v>79</v>
      </c>
      <c r="X331" t="s">
        <v>38</v>
      </c>
      <c r="Y331">
        <v>3</v>
      </c>
    </row>
    <row r="332" spans="1:25" x14ac:dyDescent="0.25">
      <c r="A332">
        <v>1331</v>
      </c>
      <c r="B332" t="s">
        <v>20606</v>
      </c>
      <c r="C332" s="1">
        <v>44419</v>
      </c>
      <c r="D332" s="8" t="s">
        <v>16975</v>
      </c>
      <c r="E332" t="s">
        <v>1695</v>
      </c>
      <c r="F332" t="s">
        <v>1722</v>
      </c>
      <c r="G332" t="s">
        <v>2381</v>
      </c>
      <c r="H332" t="s">
        <v>61</v>
      </c>
      <c r="I332" t="s">
        <v>339</v>
      </c>
      <c r="J332" t="s">
        <v>50</v>
      </c>
      <c r="K332" t="s">
        <v>29</v>
      </c>
      <c r="L332" t="s">
        <v>30</v>
      </c>
      <c r="M332" t="s">
        <v>31</v>
      </c>
      <c r="N332" s="4" t="s">
        <v>16975</v>
      </c>
      <c r="O332" t="s">
        <v>1093</v>
      </c>
      <c r="P332" t="s">
        <v>319</v>
      </c>
      <c r="Q332" s="2">
        <v>17095</v>
      </c>
      <c r="R332" t="s">
        <v>33</v>
      </c>
      <c r="S332" t="s">
        <v>621</v>
      </c>
      <c r="T332" t="s">
        <v>35</v>
      </c>
      <c r="U332" s="3">
        <v>69431</v>
      </c>
      <c r="V332" t="s">
        <v>71</v>
      </c>
      <c r="W332" t="s">
        <v>37</v>
      </c>
      <c r="X332" t="s">
        <v>38</v>
      </c>
      <c r="Y332">
        <v>3</v>
      </c>
    </row>
    <row r="333" spans="1:25" x14ac:dyDescent="0.25">
      <c r="A333">
        <v>1332</v>
      </c>
      <c r="B333" t="s">
        <v>20607</v>
      </c>
      <c r="C333" s="1">
        <v>45141</v>
      </c>
      <c r="D333" s="8" t="s">
        <v>16975</v>
      </c>
      <c r="E333" t="s">
        <v>733</v>
      </c>
      <c r="F333" t="s">
        <v>1723</v>
      </c>
      <c r="G333" t="s">
        <v>2384</v>
      </c>
      <c r="H333" t="s">
        <v>116</v>
      </c>
      <c r="I333" t="s">
        <v>339</v>
      </c>
      <c r="J333" t="s">
        <v>28</v>
      </c>
      <c r="K333" t="s">
        <v>51</v>
      </c>
      <c r="L333" t="s">
        <v>42</v>
      </c>
      <c r="M333" t="s">
        <v>31</v>
      </c>
      <c r="N333" s="4" t="s">
        <v>16975</v>
      </c>
      <c r="O333" t="s">
        <v>1093</v>
      </c>
      <c r="P333" t="s">
        <v>177</v>
      </c>
      <c r="Q333" s="2">
        <v>17097</v>
      </c>
      <c r="R333" t="s">
        <v>33</v>
      </c>
      <c r="S333" t="s">
        <v>144</v>
      </c>
      <c r="T333" t="s">
        <v>45</v>
      </c>
      <c r="U333" s="3">
        <v>12089</v>
      </c>
      <c r="V333" t="s">
        <v>46</v>
      </c>
      <c r="W333" t="s">
        <v>79</v>
      </c>
      <c r="X333" t="s">
        <v>38</v>
      </c>
      <c r="Y333">
        <v>3</v>
      </c>
    </row>
    <row r="334" spans="1:25" x14ac:dyDescent="0.25">
      <c r="A334">
        <v>1333</v>
      </c>
      <c r="B334" t="s">
        <v>20608</v>
      </c>
      <c r="C334" s="1">
        <v>44634</v>
      </c>
      <c r="D334" s="8" t="s">
        <v>16975</v>
      </c>
      <c r="E334" t="s">
        <v>733</v>
      </c>
      <c r="F334" t="s">
        <v>1724</v>
      </c>
      <c r="G334" t="s">
        <v>2387</v>
      </c>
      <c r="H334" t="s">
        <v>73</v>
      </c>
      <c r="I334" t="s">
        <v>339</v>
      </c>
      <c r="J334" t="s">
        <v>42</v>
      </c>
      <c r="K334" t="s">
        <v>41</v>
      </c>
      <c r="L334" t="s">
        <v>42</v>
      </c>
      <c r="M334" t="s">
        <v>31</v>
      </c>
      <c r="N334" s="4" t="s">
        <v>16975</v>
      </c>
      <c r="O334" t="s">
        <v>118</v>
      </c>
      <c r="P334" t="s">
        <v>68</v>
      </c>
      <c r="Q334" s="2">
        <v>28595</v>
      </c>
      <c r="R334" t="s">
        <v>33</v>
      </c>
      <c r="S334" t="s">
        <v>64</v>
      </c>
      <c r="T334" t="s">
        <v>45</v>
      </c>
      <c r="U334" s="3">
        <v>74486</v>
      </c>
      <c r="V334" t="s">
        <v>71</v>
      </c>
      <c r="W334" t="s">
        <v>79</v>
      </c>
      <c r="X334" t="s">
        <v>38</v>
      </c>
      <c r="Y334">
        <v>3</v>
      </c>
    </row>
    <row r="335" spans="1:25" x14ac:dyDescent="0.25">
      <c r="A335">
        <v>1334</v>
      </c>
      <c r="B335" t="s">
        <v>20609</v>
      </c>
      <c r="C335" s="1">
        <v>44075</v>
      </c>
      <c r="D335" s="8">
        <v>44164</v>
      </c>
      <c r="E335" t="s">
        <v>733</v>
      </c>
      <c r="F335" t="s">
        <v>1725</v>
      </c>
      <c r="G335" t="s">
        <v>2394</v>
      </c>
      <c r="H335" t="s">
        <v>87</v>
      </c>
      <c r="I335" t="s">
        <v>946</v>
      </c>
      <c r="J335" t="s">
        <v>50</v>
      </c>
      <c r="K335" t="s">
        <v>51</v>
      </c>
      <c r="L335" t="s">
        <v>42</v>
      </c>
      <c r="M335" t="s">
        <v>100</v>
      </c>
      <c r="N335" s="4" t="s">
        <v>1727</v>
      </c>
      <c r="O335" t="s">
        <v>118</v>
      </c>
      <c r="P335" t="s">
        <v>358</v>
      </c>
      <c r="Q335" s="2">
        <v>19260</v>
      </c>
      <c r="R335" t="s">
        <v>33</v>
      </c>
      <c r="S335" t="s">
        <v>64</v>
      </c>
      <c r="T335" t="s">
        <v>45</v>
      </c>
      <c r="U335" s="3">
        <v>15975</v>
      </c>
      <c r="V335" t="s">
        <v>58</v>
      </c>
      <c r="W335" t="s">
        <v>37</v>
      </c>
      <c r="X335" t="s">
        <v>38</v>
      </c>
      <c r="Y335">
        <v>3</v>
      </c>
    </row>
    <row r="336" spans="1:25" x14ac:dyDescent="0.25">
      <c r="A336">
        <v>1335</v>
      </c>
      <c r="B336" t="s">
        <v>20610</v>
      </c>
      <c r="C336" s="1">
        <v>44500</v>
      </c>
      <c r="D336" s="8" t="s">
        <v>16975</v>
      </c>
      <c r="E336" t="s">
        <v>995</v>
      </c>
      <c r="F336" t="s">
        <v>1728</v>
      </c>
      <c r="G336" t="s">
        <v>2397</v>
      </c>
      <c r="H336" t="s">
        <v>87</v>
      </c>
      <c r="I336" t="s">
        <v>339</v>
      </c>
      <c r="J336" t="s">
        <v>28</v>
      </c>
      <c r="K336" t="s">
        <v>41</v>
      </c>
      <c r="L336" t="s">
        <v>50</v>
      </c>
      <c r="M336" t="s">
        <v>31</v>
      </c>
      <c r="N336" s="4" t="s">
        <v>16975</v>
      </c>
      <c r="O336" t="s">
        <v>998</v>
      </c>
      <c r="P336" t="s">
        <v>62</v>
      </c>
      <c r="Q336" s="2">
        <v>17495</v>
      </c>
      <c r="R336" t="s">
        <v>33</v>
      </c>
      <c r="S336" t="s">
        <v>78</v>
      </c>
      <c r="T336" t="s">
        <v>35</v>
      </c>
      <c r="U336" s="3">
        <v>27425</v>
      </c>
      <c r="V336" t="s">
        <v>36</v>
      </c>
      <c r="W336" t="s">
        <v>79</v>
      </c>
      <c r="X336" t="s">
        <v>38</v>
      </c>
      <c r="Y336">
        <v>3</v>
      </c>
    </row>
    <row r="337" spans="1:25" x14ac:dyDescent="0.25">
      <c r="A337">
        <v>1336</v>
      </c>
      <c r="B337" t="s">
        <v>20611</v>
      </c>
      <c r="C337" s="1">
        <v>43887</v>
      </c>
      <c r="D337" s="8">
        <v>45015</v>
      </c>
      <c r="E337" t="s">
        <v>1695</v>
      </c>
      <c r="F337" t="s">
        <v>1729</v>
      </c>
      <c r="G337" t="s">
        <v>2402</v>
      </c>
      <c r="H337" t="s">
        <v>61</v>
      </c>
      <c r="I337" t="s">
        <v>946</v>
      </c>
      <c r="J337" t="s">
        <v>50</v>
      </c>
      <c r="K337" t="s">
        <v>41</v>
      </c>
      <c r="L337" t="s">
        <v>42</v>
      </c>
      <c r="M337" t="s">
        <v>100</v>
      </c>
      <c r="N337" s="4" t="s">
        <v>1731</v>
      </c>
      <c r="O337" t="s">
        <v>1093</v>
      </c>
      <c r="P337" t="s">
        <v>68</v>
      </c>
      <c r="Q337" s="2">
        <v>17362</v>
      </c>
      <c r="R337" t="s">
        <v>33</v>
      </c>
      <c r="S337" t="s">
        <v>78</v>
      </c>
      <c r="T337" t="s">
        <v>35</v>
      </c>
      <c r="U337" s="3">
        <v>88247</v>
      </c>
      <c r="V337" t="s">
        <v>71</v>
      </c>
      <c r="W337" t="s">
        <v>65</v>
      </c>
      <c r="X337" t="s">
        <v>38</v>
      </c>
      <c r="Y337">
        <v>3</v>
      </c>
    </row>
    <row r="338" spans="1:25" x14ac:dyDescent="0.25">
      <c r="A338">
        <v>1337</v>
      </c>
      <c r="B338" t="s">
        <v>20612</v>
      </c>
      <c r="C338" s="1">
        <v>43322</v>
      </c>
      <c r="D338" s="8">
        <v>44537</v>
      </c>
      <c r="E338" t="s">
        <v>1695</v>
      </c>
      <c r="F338" t="s">
        <v>1732</v>
      </c>
      <c r="G338" t="s">
        <v>2412</v>
      </c>
      <c r="H338" t="s">
        <v>73</v>
      </c>
      <c r="I338" t="s">
        <v>339</v>
      </c>
      <c r="J338" t="s">
        <v>50</v>
      </c>
      <c r="K338" t="s">
        <v>41</v>
      </c>
      <c r="L338" t="s">
        <v>30</v>
      </c>
      <c r="M338" t="s">
        <v>92</v>
      </c>
      <c r="N338" s="4" t="s">
        <v>1734</v>
      </c>
      <c r="O338" t="s">
        <v>1093</v>
      </c>
      <c r="P338" t="s">
        <v>62</v>
      </c>
      <c r="Q338" s="2">
        <v>19448</v>
      </c>
      <c r="R338" t="s">
        <v>33</v>
      </c>
      <c r="S338" t="s">
        <v>1735</v>
      </c>
      <c r="T338" t="s">
        <v>35</v>
      </c>
      <c r="U338" s="3">
        <v>71014</v>
      </c>
      <c r="V338" t="s">
        <v>36</v>
      </c>
      <c r="W338" t="s">
        <v>59</v>
      </c>
      <c r="X338" t="s">
        <v>38</v>
      </c>
      <c r="Y338">
        <v>3</v>
      </c>
    </row>
    <row r="339" spans="1:25" x14ac:dyDescent="0.25">
      <c r="A339">
        <v>1338</v>
      </c>
      <c r="B339" t="s">
        <v>20613</v>
      </c>
      <c r="C339" s="1">
        <v>44104</v>
      </c>
      <c r="D339" s="8" t="s">
        <v>16975</v>
      </c>
      <c r="E339" t="s">
        <v>733</v>
      </c>
      <c r="F339" t="s">
        <v>1736</v>
      </c>
      <c r="G339" t="s">
        <v>2417</v>
      </c>
      <c r="H339" t="s">
        <v>67</v>
      </c>
      <c r="I339" t="s">
        <v>339</v>
      </c>
      <c r="J339" t="s">
        <v>28</v>
      </c>
      <c r="K339" t="s">
        <v>29</v>
      </c>
      <c r="L339" t="s">
        <v>42</v>
      </c>
      <c r="M339" t="s">
        <v>31</v>
      </c>
      <c r="N339" s="4" t="s">
        <v>16975</v>
      </c>
      <c r="O339" t="s">
        <v>1093</v>
      </c>
      <c r="P339" t="s">
        <v>169</v>
      </c>
      <c r="Q339" s="2">
        <v>32216</v>
      </c>
      <c r="R339" t="s">
        <v>33</v>
      </c>
      <c r="S339" t="s">
        <v>170</v>
      </c>
      <c r="T339" t="s">
        <v>45</v>
      </c>
      <c r="U339" s="3">
        <v>90987</v>
      </c>
      <c r="V339" t="s">
        <v>58</v>
      </c>
      <c r="W339" t="s">
        <v>37</v>
      </c>
      <c r="X339" t="s">
        <v>38</v>
      </c>
      <c r="Y339">
        <v>3</v>
      </c>
    </row>
    <row r="340" spans="1:25" x14ac:dyDescent="0.25">
      <c r="A340">
        <v>1339</v>
      </c>
      <c r="B340" t="s">
        <v>20614</v>
      </c>
      <c r="C340" s="1">
        <v>44287</v>
      </c>
      <c r="D340" s="8">
        <v>44787</v>
      </c>
      <c r="E340" t="s">
        <v>733</v>
      </c>
      <c r="F340" t="s">
        <v>1737</v>
      </c>
      <c r="G340" t="s">
        <v>2420</v>
      </c>
      <c r="H340" t="s">
        <v>26</v>
      </c>
      <c r="I340" t="s">
        <v>339</v>
      </c>
      <c r="J340" t="s">
        <v>28</v>
      </c>
      <c r="K340" t="s">
        <v>51</v>
      </c>
      <c r="L340" t="s">
        <v>30</v>
      </c>
      <c r="M340" t="s">
        <v>100</v>
      </c>
      <c r="N340" s="4" t="s">
        <v>1739</v>
      </c>
      <c r="O340" t="s">
        <v>118</v>
      </c>
      <c r="P340" t="s">
        <v>177</v>
      </c>
      <c r="Q340" s="2">
        <v>29909</v>
      </c>
      <c r="R340" t="s">
        <v>33</v>
      </c>
      <c r="S340" t="s">
        <v>144</v>
      </c>
      <c r="T340" t="s">
        <v>45</v>
      </c>
      <c r="U340" s="3">
        <v>47635</v>
      </c>
      <c r="V340" t="s">
        <v>46</v>
      </c>
      <c r="W340" t="s">
        <v>37</v>
      </c>
      <c r="X340" t="s">
        <v>38</v>
      </c>
      <c r="Y340">
        <v>3</v>
      </c>
    </row>
    <row r="341" spans="1:25" x14ac:dyDescent="0.25">
      <c r="A341">
        <v>1340</v>
      </c>
      <c r="B341" t="s">
        <v>20615</v>
      </c>
      <c r="C341" s="1">
        <v>44276</v>
      </c>
      <c r="D341" s="8">
        <v>44521</v>
      </c>
      <c r="E341" t="s">
        <v>733</v>
      </c>
      <c r="F341" t="s">
        <v>1740</v>
      </c>
      <c r="G341" t="s">
        <v>2425</v>
      </c>
      <c r="H341" t="s">
        <v>40</v>
      </c>
      <c r="I341" t="s">
        <v>339</v>
      </c>
      <c r="J341" t="s">
        <v>50</v>
      </c>
      <c r="K341" t="s">
        <v>51</v>
      </c>
      <c r="L341" t="s">
        <v>42</v>
      </c>
      <c r="M341" t="s">
        <v>100</v>
      </c>
      <c r="N341" s="4" t="s">
        <v>1742</v>
      </c>
      <c r="O341" t="s">
        <v>118</v>
      </c>
      <c r="P341" t="s">
        <v>76</v>
      </c>
      <c r="Q341" s="2">
        <v>16518</v>
      </c>
      <c r="R341" t="s">
        <v>33</v>
      </c>
      <c r="S341" t="s">
        <v>85</v>
      </c>
      <c r="T341" t="s">
        <v>45</v>
      </c>
      <c r="U341" s="3">
        <v>37302</v>
      </c>
      <c r="V341" t="s">
        <v>36</v>
      </c>
      <c r="W341" t="s">
        <v>79</v>
      </c>
      <c r="X341" t="s">
        <v>38</v>
      </c>
      <c r="Y341">
        <v>3</v>
      </c>
    </row>
    <row r="342" spans="1:25" x14ac:dyDescent="0.25">
      <c r="A342">
        <v>1341</v>
      </c>
      <c r="B342" t="s">
        <v>20616</v>
      </c>
      <c r="C342" s="1">
        <v>44503</v>
      </c>
      <c r="D342" s="8" t="s">
        <v>16975</v>
      </c>
      <c r="E342" t="s">
        <v>993</v>
      </c>
      <c r="F342" t="s">
        <v>1743</v>
      </c>
      <c r="G342" t="s">
        <v>2428</v>
      </c>
      <c r="H342" t="s">
        <v>26</v>
      </c>
      <c r="I342" t="s">
        <v>339</v>
      </c>
      <c r="J342" t="s">
        <v>42</v>
      </c>
      <c r="K342" t="s">
        <v>29</v>
      </c>
      <c r="L342" t="s">
        <v>50</v>
      </c>
      <c r="M342" t="s">
        <v>31</v>
      </c>
      <c r="N342" s="4" t="s">
        <v>16975</v>
      </c>
      <c r="O342" t="s">
        <v>998</v>
      </c>
      <c r="P342" t="s">
        <v>83</v>
      </c>
      <c r="Q342" s="2">
        <v>28908</v>
      </c>
      <c r="R342" t="s">
        <v>33</v>
      </c>
      <c r="S342" t="s">
        <v>85</v>
      </c>
      <c r="T342" t="s">
        <v>35</v>
      </c>
      <c r="U342" s="3">
        <v>76343</v>
      </c>
      <c r="V342" t="s">
        <v>46</v>
      </c>
      <c r="W342" t="s">
        <v>59</v>
      </c>
      <c r="X342" t="s">
        <v>38</v>
      </c>
      <c r="Y342">
        <v>3</v>
      </c>
    </row>
    <row r="343" spans="1:25" x14ac:dyDescent="0.25">
      <c r="A343">
        <v>1342</v>
      </c>
      <c r="B343" t="s">
        <v>20617</v>
      </c>
      <c r="C343" s="1">
        <v>43638</v>
      </c>
      <c r="D343" s="8">
        <v>43703</v>
      </c>
      <c r="E343" t="s">
        <v>1695</v>
      </c>
      <c r="F343" t="s">
        <v>1744</v>
      </c>
      <c r="G343" t="s">
        <v>2431</v>
      </c>
      <c r="H343" t="s">
        <v>40</v>
      </c>
      <c r="I343" t="s">
        <v>946</v>
      </c>
      <c r="J343" t="s">
        <v>50</v>
      </c>
      <c r="K343" t="s">
        <v>51</v>
      </c>
      <c r="L343" t="s">
        <v>42</v>
      </c>
      <c r="M343" t="s">
        <v>100</v>
      </c>
      <c r="N343" s="4" t="s">
        <v>1746</v>
      </c>
      <c r="O343" t="s">
        <v>1093</v>
      </c>
      <c r="P343" t="s">
        <v>43</v>
      </c>
      <c r="Q343" s="2">
        <v>31228</v>
      </c>
      <c r="R343" t="s">
        <v>33</v>
      </c>
      <c r="S343" t="s">
        <v>114</v>
      </c>
      <c r="T343" t="s">
        <v>35</v>
      </c>
      <c r="U343" s="3">
        <v>2559</v>
      </c>
      <c r="V343" t="s">
        <v>94</v>
      </c>
      <c r="W343" t="s">
        <v>59</v>
      </c>
      <c r="X343" t="s">
        <v>38</v>
      </c>
      <c r="Y343">
        <v>3</v>
      </c>
    </row>
    <row r="344" spans="1:25" x14ac:dyDescent="0.25">
      <c r="A344">
        <v>1343</v>
      </c>
      <c r="B344" t="s">
        <v>20618</v>
      </c>
      <c r="C344" s="1">
        <v>43781</v>
      </c>
      <c r="D344" s="8">
        <v>45065</v>
      </c>
      <c r="E344" t="s">
        <v>1695</v>
      </c>
      <c r="F344" t="s">
        <v>1747</v>
      </c>
      <c r="G344" t="s">
        <v>2434</v>
      </c>
      <c r="H344" t="s">
        <v>99</v>
      </c>
      <c r="I344" t="s">
        <v>339</v>
      </c>
      <c r="J344" t="s">
        <v>28</v>
      </c>
      <c r="K344" t="s">
        <v>51</v>
      </c>
      <c r="L344" t="s">
        <v>30</v>
      </c>
      <c r="M344" t="s">
        <v>120</v>
      </c>
      <c r="N344" s="4" t="s">
        <v>1749</v>
      </c>
      <c r="O344" t="s">
        <v>1093</v>
      </c>
      <c r="P344" t="s">
        <v>169</v>
      </c>
      <c r="Q344" s="2">
        <v>21336</v>
      </c>
      <c r="R344" t="s">
        <v>33</v>
      </c>
      <c r="S344" t="s">
        <v>152</v>
      </c>
      <c r="T344" t="s">
        <v>35</v>
      </c>
      <c r="U344" s="3">
        <v>68008</v>
      </c>
      <c r="V344" t="s">
        <v>36</v>
      </c>
      <c r="W344" t="s">
        <v>65</v>
      </c>
      <c r="X344" t="s">
        <v>38</v>
      </c>
      <c r="Y344">
        <v>3</v>
      </c>
    </row>
    <row r="345" spans="1:25" x14ac:dyDescent="0.25">
      <c r="A345">
        <v>1344</v>
      </c>
      <c r="B345" t="s">
        <v>20619</v>
      </c>
      <c r="C345" s="1">
        <v>44824</v>
      </c>
      <c r="D345" s="8" t="s">
        <v>16975</v>
      </c>
      <c r="E345" t="s">
        <v>1695</v>
      </c>
      <c r="F345" t="s">
        <v>1750</v>
      </c>
      <c r="G345" t="s">
        <v>2438</v>
      </c>
      <c r="H345" t="s">
        <v>61</v>
      </c>
      <c r="I345" t="s">
        <v>339</v>
      </c>
      <c r="J345" t="s">
        <v>42</v>
      </c>
      <c r="K345" t="s">
        <v>41</v>
      </c>
      <c r="L345" t="s">
        <v>42</v>
      </c>
      <c r="M345" t="s">
        <v>31</v>
      </c>
      <c r="N345" s="4" t="s">
        <v>16975</v>
      </c>
      <c r="O345" t="s">
        <v>1093</v>
      </c>
      <c r="P345" t="s">
        <v>62</v>
      </c>
      <c r="Q345" s="2">
        <v>29576</v>
      </c>
      <c r="R345" t="s">
        <v>33</v>
      </c>
      <c r="S345" t="s">
        <v>144</v>
      </c>
      <c r="T345" t="s">
        <v>45</v>
      </c>
      <c r="U345" s="3">
        <v>93554</v>
      </c>
      <c r="V345" t="s">
        <v>36</v>
      </c>
      <c r="W345" t="s">
        <v>59</v>
      </c>
      <c r="X345" t="s">
        <v>38</v>
      </c>
      <c r="Y345">
        <v>3</v>
      </c>
    </row>
    <row r="346" spans="1:25" x14ac:dyDescent="0.25">
      <c r="A346">
        <v>1345</v>
      </c>
      <c r="B346" t="s">
        <v>20620</v>
      </c>
      <c r="C346" s="1">
        <v>44953</v>
      </c>
      <c r="D346" s="8" t="s">
        <v>16975</v>
      </c>
      <c r="E346" t="s">
        <v>733</v>
      </c>
      <c r="F346" t="s">
        <v>1751</v>
      </c>
      <c r="G346" t="s">
        <v>2441</v>
      </c>
      <c r="H346" t="s">
        <v>116</v>
      </c>
      <c r="I346" t="s">
        <v>946</v>
      </c>
      <c r="J346" t="s">
        <v>50</v>
      </c>
      <c r="K346" t="s">
        <v>41</v>
      </c>
      <c r="L346" t="s">
        <v>50</v>
      </c>
      <c r="M346" t="s">
        <v>31</v>
      </c>
      <c r="N346" s="4" t="s">
        <v>16975</v>
      </c>
      <c r="O346" t="s">
        <v>1093</v>
      </c>
      <c r="P346" t="s">
        <v>146</v>
      </c>
      <c r="Q346" s="2">
        <v>28623</v>
      </c>
      <c r="R346" t="s">
        <v>33</v>
      </c>
      <c r="S346" t="s">
        <v>85</v>
      </c>
      <c r="T346" t="s">
        <v>45</v>
      </c>
      <c r="U346" s="3">
        <v>85275</v>
      </c>
      <c r="V346" t="s">
        <v>58</v>
      </c>
      <c r="W346" t="s">
        <v>59</v>
      </c>
      <c r="X346" t="s">
        <v>38</v>
      </c>
      <c r="Y346">
        <v>3</v>
      </c>
    </row>
    <row r="347" spans="1:25" x14ac:dyDescent="0.25">
      <c r="A347">
        <v>1346</v>
      </c>
      <c r="B347" t="s">
        <v>20621</v>
      </c>
      <c r="C347" s="1">
        <v>44248</v>
      </c>
      <c r="D347" s="8">
        <v>44795</v>
      </c>
      <c r="E347" t="s">
        <v>733</v>
      </c>
      <c r="F347" t="s">
        <v>1752</v>
      </c>
      <c r="G347" t="s">
        <v>2444</v>
      </c>
      <c r="H347" t="s">
        <v>73</v>
      </c>
      <c r="I347" t="s">
        <v>339</v>
      </c>
      <c r="J347" t="s">
        <v>28</v>
      </c>
      <c r="K347" t="s">
        <v>29</v>
      </c>
      <c r="L347" t="s">
        <v>30</v>
      </c>
      <c r="M347" t="s">
        <v>100</v>
      </c>
      <c r="N347" s="4" t="s">
        <v>1754</v>
      </c>
      <c r="O347" t="s">
        <v>118</v>
      </c>
      <c r="P347" t="s">
        <v>68</v>
      </c>
      <c r="Q347" s="2">
        <v>17789</v>
      </c>
      <c r="R347" t="s">
        <v>33</v>
      </c>
      <c r="S347" t="s">
        <v>64</v>
      </c>
      <c r="T347" t="s">
        <v>45</v>
      </c>
      <c r="U347" s="3">
        <v>37276</v>
      </c>
      <c r="V347" t="s">
        <v>36</v>
      </c>
      <c r="W347" t="s">
        <v>79</v>
      </c>
      <c r="X347" t="s">
        <v>38</v>
      </c>
      <c r="Y347">
        <v>3</v>
      </c>
    </row>
    <row r="348" spans="1:25" x14ac:dyDescent="0.25">
      <c r="A348">
        <v>1347</v>
      </c>
      <c r="B348" t="s">
        <v>20622</v>
      </c>
      <c r="C348" s="1">
        <v>44624</v>
      </c>
      <c r="D348" s="8">
        <v>44944</v>
      </c>
      <c r="E348" t="s">
        <v>733</v>
      </c>
      <c r="F348" t="s">
        <v>1755</v>
      </c>
      <c r="G348" t="s">
        <v>2446</v>
      </c>
      <c r="H348" t="s">
        <v>87</v>
      </c>
      <c r="I348" t="s">
        <v>339</v>
      </c>
      <c r="J348" t="s">
        <v>42</v>
      </c>
      <c r="K348" t="s">
        <v>51</v>
      </c>
      <c r="L348" t="s">
        <v>50</v>
      </c>
      <c r="M348" t="s">
        <v>100</v>
      </c>
      <c r="N348" s="4" t="s">
        <v>1757</v>
      </c>
      <c r="O348" t="s">
        <v>118</v>
      </c>
      <c r="P348" t="s">
        <v>62</v>
      </c>
      <c r="Q348" s="2">
        <v>34779</v>
      </c>
      <c r="R348" t="s">
        <v>33</v>
      </c>
      <c r="S348" t="s">
        <v>123</v>
      </c>
      <c r="T348" t="s">
        <v>45</v>
      </c>
      <c r="U348" s="3">
        <v>54734</v>
      </c>
      <c r="V348" t="s">
        <v>46</v>
      </c>
      <c r="W348" t="s">
        <v>65</v>
      </c>
      <c r="X348" t="s">
        <v>38</v>
      </c>
      <c r="Y348">
        <v>3</v>
      </c>
    </row>
    <row r="349" spans="1:25" x14ac:dyDescent="0.25">
      <c r="A349">
        <v>1348</v>
      </c>
      <c r="B349" t="s">
        <v>20623</v>
      </c>
      <c r="C349" s="1">
        <v>43576</v>
      </c>
      <c r="D349" s="8">
        <v>44167</v>
      </c>
      <c r="E349" t="s">
        <v>993</v>
      </c>
      <c r="F349" t="s">
        <v>1758</v>
      </c>
      <c r="G349" t="s">
        <v>2450</v>
      </c>
      <c r="H349" t="s">
        <v>73</v>
      </c>
      <c r="I349" t="s">
        <v>946</v>
      </c>
      <c r="J349" t="s">
        <v>28</v>
      </c>
      <c r="K349" t="s">
        <v>29</v>
      </c>
      <c r="L349" t="s">
        <v>42</v>
      </c>
      <c r="M349" t="s">
        <v>74</v>
      </c>
      <c r="N349" s="4" t="s">
        <v>1760</v>
      </c>
      <c r="O349" t="s">
        <v>998</v>
      </c>
      <c r="P349" t="s">
        <v>68</v>
      </c>
      <c r="Q349" s="2">
        <v>34072</v>
      </c>
      <c r="R349" t="s">
        <v>33</v>
      </c>
      <c r="S349" t="s">
        <v>85</v>
      </c>
      <c r="T349" t="s">
        <v>35</v>
      </c>
      <c r="U349" s="3">
        <v>34961</v>
      </c>
      <c r="V349" t="s">
        <v>58</v>
      </c>
      <c r="W349" t="s">
        <v>65</v>
      </c>
      <c r="X349" t="s">
        <v>38</v>
      </c>
      <c r="Y349">
        <v>3</v>
      </c>
    </row>
    <row r="350" spans="1:25" x14ac:dyDescent="0.25">
      <c r="A350">
        <v>1349</v>
      </c>
      <c r="B350" t="s">
        <v>20624</v>
      </c>
      <c r="C350" s="1">
        <v>44410</v>
      </c>
      <c r="D350" s="8">
        <v>44891</v>
      </c>
      <c r="E350" t="s">
        <v>1695</v>
      </c>
      <c r="F350" t="s">
        <v>1761</v>
      </c>
      <c r="G350" t="s">
        <v>2453</v>
      </c>
      <c r="H350" t="s">
        <v>40</v>
      </c>
      <c r="I350" t="s">
        <v>339</v>
      </c>
      <c r="J350" t="s">
        <v>50</v>
      </c>
      <c r="K350" t="s">
        <v>51</v>
      </c>
      <c r="L350" t="s">
        <v>42</v>
      </c>
      <c r="M350" t="s">
        <v>100</v>
      </c>
      <c r="N350" s="4" t="s">
        <v>1763</v>
      </c>
      <c r="O350" t="s">
        <v>1093</v>
      </c>
      <c r="P350" t="s">
        <v>1035</v>
      </c>
      <c r="Q350" s="2">
        <v>18229</v>
      </c>
      <c r="R350" t="s">
        <v>33</v>
      </c>
      <c r="S350" t="s">
        <v>152</v>
      </c>
      <c r="T350" t="s">
        <v>35</v>
      </c>
      <c r="U350" s="3">
        <v>33234</v>
      </c>
      <c r="V350" t="s">
        <v>36</v>
      </c>
      <c r="W350" t="s">
        <v>79</v>
      </c>
      <c r="X350" t="s">
        <v>38</v>
      </c>
      <c r="Y350">
        <v>3</v>
      </c>
    </row>
    <row r="351" spans="1:25" x14ac:dyDescent="0.25">
      <c r="A351">
        <v>1350</v>
      </c>
      <c r="B351" t="s">
        <v>20625</v>
      </c>
      <c r="C351" s="1">
        <v>44624</v>
      </c>
      <c r="D351" s="8" t="s">
        <v>16975</v>
      </c>
      <c r="E351" t="s">
        <v>1695</v>
      </c>
      <c r="F351" t="s">
        <v>1764</v>
      </c>
      <c r="G351" t="s">
        <v>2456</v>
      </c>
      <c r="H351" t="s">
        <v>99</v>
      </c>
      <c r="I351" t="s">
        <v>339</v>
      </c>
      <c r="J351" t="s">
        <v>42</v>
      </c>
      <c r="K351" t="s">
        <v>51</v>
      </c>
      <c r="L351" t="s">
        <v>30</v>
      </c>
      <c r="M351" t="s">
        <v>31</v>
      </c>
      <c r="N351" s="4" t="s">
        <v>16975</v>
      </c>
      <c r="O351" t="s">
        <v>1093</v>
      </c>
      <c r="P351" t="s">
        <v>68</v>
      </c>
      <c r="Q351" s="2">
        <v>25144</v>
      </c>
      <c r="R351" t="s">
        <v>33</v>
      </c>
      <c r="S351" t="s">
        <v>64</v>
      </c>
      <c r="T351" t="s">
        <v>35</v>
      </c>
      <c r="U351" s="3">
        <v>45030</v>
      </c>
      <c r="V351" t="s">
        <v>71</v>
      </c>
      <c r="W351" t="s">
        <v>79</v>
      </c>
      <c r="X351" t="s">
        <v>38</v>
      </c>
      <c r="Y351">
        <v>3</v>
      </c>
    </row>
    <row r="352" spans="1:25" x14ac:dyDescent="0.25">
      <c r="A352">
        <v>1351</v>
      </c>
      <c r="B352" t="s">
        <v>20626</v>
      </c>
      <c r="C352" s="1">
        <v>44283</v>
      </c>
      <c r="D352" s="8" t="s">
        <v>16975</v>
      </c>
      <c r="E352" t="s">
        <v>1695</v>
      </c>
      <c r="F352" t="s">
        <v>1765</v>
      </c>
      <c r="G352" t="s">
        <v>2460</v>
      </c>
      <c r="H352" t="s">
        <v>61</v>
      </c>
      <c r="I352" t="s">
        <v>946</v>
      </c>
      <c r="J352" t="s">
        <v>28</v>
      </c>
      <c r="K352" t="s">
        <v>29</v>
      </c>
      <c r="L352" t="s">
        <v>42</v>
      </c>
      <c r="M352" t="s">
        <v>31</v>
      </c>
      <c r="N352" s="4" t="s">
        <v>16975</v>
      </c>
      <c r="O352" t="s">
        <v>1093</v>
      </c>
      <c r="P352" t="s">
        <v>68</v>
      </c>
      <c r="Q352" s="2">
        <v>35859</v>
      </c>
      <c r="R352" t="s">
        <v>33</v>
      </c>
      <c r="S352" t="s">
        <v>166</v>
      </c>
      <c r="T352" t="s">
        <v>45</v>
      </c>
      <c r="U352" s="3">
        <v>38846</v>
      </c>
      <c r="V352" t="s">
        <v>36</v>
      </c>
      <c r="W352" t="s">
        <v>79</v>
      </c>
      <c r="X352" t="s">
        <v>38</v>
      </c>
      <c r="Y352">
        <v>3</v>
      </c>
    </row>
    <row r="353" spans="1:25" x14ac:dyDescent="0.25">
      <c r="A353">
        <v>1352</v>
      </c>
      <c r="B353" t="s">
        <v>20627</v>
      </c>
      <c r="C353" s="1">
        <v>43320</v>
      </c>
      <c r="D353" s="8">
        <v>45078</v>
      </c>
      <c r="E353" t="s">
        <v>733</v>
      </c>
      <c r="F353" t="s">
        <v>1766</v>
      </c>
      <c r="G353" t="s">
        <v>2464</v>
      </c>
      <c r="H353" t="s">
        <v>116</v>
      </c>
      <c r="I353" t="s">
        <v>339</v>
      </c>
      <c r="J353" t="s">
        <v>28</v>
      </c>
      <c r="K353" t="s">
        <v>51</v>
      </c>
      <c r="L353" t="s">
        <v>50</v>
      </c>
      <c r="M353" t="s">
        <v>120</v>
      </c>
      <c r="N353" s="4" t="s">
        <v>1768</v>
      </c>
      <c r="O353" t="s">
        <v>1093</v>
      </c>
      <c r="P353" t="s">
        <v>68</v>
      </c>
      <c r="Q353" s="2">
        <v>27198</v>
      </c>
      <c r="R353" t="s">
        <v>33</v>
      </c>
      <c r="S353" t="s">
        <v>78</v>
      </c>
      <c r="T353" t="s">
        <v>45</v>
      </c>
      <c r="U353" s="3">
        <v>43568</v>
      </c>
      <c r="V353" t="s">
        <v>58</v>
      </c>
      <c r="W353" t="s">
        <v>79</v>
      </c>
      <c r="X353" t="s">
        <v>38</v>
      </c>
      <c r="Y353">
        <v>3</v>
      </c>
    </row>
    <row r="354" spans="1:25" x14ac:dyDescent="0.25">
      <c r="A354">
        <v>1353</v>
      </c>
      <c r="B354" t="s">
        <v>20628</v>
      </c>
      <c r="C354" s="1">
        <v>44089</v>
      </c>
      <c r="D354" s="8">
        <v>44567</v>
      </c>
      <c r="E354" t="s">
        <v>733</v>
      </c>
      <c r="F354" t="s">
        <v>1769</v>
      </c>
      <c r="G354" t="s">
        <v>2467</v>
      </c>
      <c r="H354" t="s">
        <v>73</v>
      </c>
      <c r="I354" t="s">
        <v>339</v>
      </c>
      <c r="J354" t="s">
        <v>42</v>
      </c>
      <c r="K354" t="s">
        <v>41</v>
      </c>
      <c r="L354" t="s">
        <v>30</v>
      </c>
      <c r="M354" t="s">
        <v>74</v>
      </c>
      <c r="N354" s="4" t="s">
        <v>1771</v>
      </c>
      <c r="O354" t="s">
        <v>118</v>
      </c>
      <c r="P354" t="s">
        <v>68</v>
      </c>
      <c r="Q354" s="2">
        <v>16865</v>
      </c>
      <c r="R354" t="s">
        <v>33</v>
      </c>
      <c r="S354" t="s">
        <v>4</v>
      </c>
      <c r="T354" t="s">
        <v>45</v>
      </c>
      <c r="U354" s="3">
        <v>48891</v>
      </c>
      <c r="V354" t="s">
        <v>36</v>
      </c>
      <c r="W354" t="s">
        <v>59</v>
      </c>
      <c r="X354" t="s">
        <v>38</v>
      </c>
      <c r="Y354">
        <v>3</v>
      </c>
    </row>
    <row r="355" spans="1:25" x14ac:dyDescent="0.25">
      <c r="A355">
        <v>1354</v>
      </c>
      <c r="B355" t="s">
        <v>20629</v>
      </c>
      <c r="C355" s="1">
        <v>44132</v>
      </c>
      <c r="D355" s="8">
        <v>44619</v>
      </c>
      <c r="E355" t="s">
        <v>993</v>
      </c>
      <c r="F355" t="s">
        <v>1772</v>
      </c>
      <c r="G355" t="s">
        <v>2471</v>
      </c>
      <c r="H355" t="s">
        <v>73</v>
      </c>
      <c r="I355" t="s">
        <v>339</v>
      </c>
      <c r="J355" t="s">
        <v>50</v>
      </c>
      <c r="K355" t="s">
        <v>29</v>
      </c>
      <c r="L355" t="s">
        <v>50</v>
      </c>
      <c r="M355" t="s">
        <v>74</v>
      </c>
      <c r="N355" s="4" t="s">
        <v>1774</v>
      </c>
      <c r="O355" t="s">
        <v>998</v>
      </c>
      <c r="P355" t="s">
        <v>68</v>
      </c>
      <c r="Q355" s="2">
        <v>21677</v>
      </c>
      <c r="R355" t="s">
        <v>33</v>
      </c>
      <c r="S355" t="s">
        <v>277</v>
      </c>
      <c r="T355" t="s">
        <v>35</v>
      </c>
      <c r="U355" s="3">
        <v>79778</v>
      </c>
      <c r="V355" t="s">
        <v>71</v>
      </c>
      <c r="W355" t="s">
        <v>37</v>
      </c>
      <c r="X355" t="s">
        <v>38</v>
      </c>
      <c r="Y355">
        <v>3</v>
      </c>
    </row>
    <row r="356" spans="1:25" x14ac:dyDescent="0.25">
      <c r="A356">
        <v>1355</v>
      </c>
      <c r="B356" t="s">
        <v>20630</v>
      </c>
      <c r="C356" s="1">
        <v>44363</v>
      </c>
      <c r="D356" s="8">
        <v>44523</v>
      </c>
      <c r="E356" t="s">
        <v>1691</v>
      </c>
      <c r="F356" t="s">
        <v>1775</v>
      </c>
      <c r="G356" t="s">
        <v>2474</v>
      </c>
      <c r="H356" t="s">
        <v>96</v>
      </c>
      <c r="I356" t="s">
        <v>339</v>
      </c>
      <c r="J356" t="s">
        <v>50</v>
      </c>
      <c r="K356" t="s">
        <v>51</v>
      </c>
      <c r="L356" t="s">
        <v>30</v>
      </c>
      <c r="M356" t="s">
        <v>92</v>
      </c>
      <c r="N356" s="4" t="s">
        <v>1777</v>
      </c>
      <c r="O356" t="s">
        <v>1093</v>
      </c>
      <c r="P356" t="s">
        <v>62</v>
      </c>
      <c r="Q356" s="2">
        <v>16577</v>
      </c>
      <c r="R356" t="s">
        <v>33</v>
      </c>
      <c r="S356" t="s">
        <v>123</v>
      </c>
      <c r="T356" t="s">
        <v>35</v>
      </c>
      <c r="U356" s="3">
        <v>79459</v>
      </c>
      <c r="V356" t="s">
        <v>46</v>
      </c>
      <c r="W356" t="s">
        <v>59</v>
      </c>
      <c r="X356" t="s">
        <v>38</v>
      </c>
      <c r="Y356">
        <v>3</v>
      </c>
    </row>
    <row r="357" spans="1:25" x14ac:dyDescent="0.25">
      <c r="A357">
        <v>1356</v>
      </c>
      <c r="B357" t="s">
        <v>20631</v>
      </c>
      <c r="C357" s="1">
        <v>45005</v>
      </c>
      <c r="D357" s="8">
        <v>45098</v>
      </c>
      <c r="E357" t="s">
        <v>1695</v>
      </c>
      <c r="F357" t="s">
        <v>1778</v>
      </c>
      <c r="G357" t="s">
        <v>2477</v>
      </c>
      <c r="H357" t="s">
        <v>40</v>
      </c>
      <c r="I357" t="s">
        <v>946</v>
      </c>
      <c r="J357" t="s">
        <v>42</v>
      </c>
      <c r="K357" t="s">
        <v>41</v>
      </c>
      <c r="L357" t="s">
        <v>30</v>
      </c>
      <c r="M357" t="s">
        <v>120</v>
      </c>
      <c r="N357" s="4" t="s">
        <v>1780</v>
      </c>
      <c r="O357" t="s">
        <v>1093</v>
      </c>
      <c r="P357" t="s">
        <v>83</v>
      </c>
      <c r="Q357" s="2">
        <v>32306</v>
      </c>
      <c r="R357" t="s">
        <v>33</v>
      </c>
      <c r="S357" t="s">
        <v>85</v>
      </c>
      <c r="T357" t="s">
        <v>35</v>
      </c>
      <c r="U357" s="3">
        <v>93230</v>
      </c>
      <c r="V357" t="s">
        <v>46</v>
      </c>
      <c r="W357" t="s">
        <v>65</v>
      </c>
      <c r="X357" t="s">
        <v>38</v>
      </c>
      <c r="Y357">
        <v>3</v>
      </c>
    </row>
    <row r="358" spans="1:25" x14ac:dyDescent="0.25">
      <c r="A358">
        <v>1357</v>
      </c>
      <c r="B358" t="s">
        <v>20632</v>
      </c>
      <c r="C358" s="1">
        <v>43350</v>
      </c>
      <c r="D358" s="8">
        <v>44393</v>
      </c>
      <c r="E358" t="s">
        <v>1695</v>
      </c>
      <c r="F358" t="s">
        <v>1781</v>
      </c>
      <c r="G358" t="s">
        <v>2481</v>
      </c>
      <c r="H358" t="s">
        <v>99</v>
      </c>
      <c r="I358" t="s">
        <v>339</v>
      </c>
      <c r="J358" t="s">
        <v>50</v>
      </c>
      <c r="K358" t="s">
        <v>29</v>
      </c>
      <c r="L358" t="s">
        <v>30</v>
      </c>
      <c r="M358" t="s">
        <v>100</v>
      </c>
      <c r="N358" s="4" t="s">
        <v>1783</v>
      </c>
      <c r="O358" t="s">
        <v>1093</v>
      </c>
      <c r="P358" t="s">
        <v>83</v>
      </c>
      <c r="Q358" s="2">
        <v>26484</v>
      </c>
      <c r="R358" t="s">
        <v>33</v>
      </c>
      <c r="S358" t="s">
        <v>874</v>
      </c>
      <c r="T358" t="s">
        <v>45</v>
      </c>
      <c r="U358" s="3">
        <v>74550</v>
      </c>
      <c r="V358" t="s">
        <v>71</v>
      </c>
      <c r="W358" t="s">
        <v>79</v>
      </c>
      <c r="X358" t="s">
        <v>38</v>
      </c>
      <c r="Y358">
        <v>3</v>
      </c>
    </row>
    <row r="359" spans="1:25" x14ac:dyDescent="0.25">
      <c r="A359">
        <v>1358</v>
      </c>
      <c r="B359" t="s">
        <v>20633</v>
      </c>
      <c r="C359" s="1">
        <v>43412</v>
      </c>
      <c r="D359" s="8">
        <v>44862</v>
      </c>
      <c r="E359" t="s">
        <v>1695</v>
      </c>
      <c r="F359" t="s">
        <v>1784</v>
      </c>
      <c r="G359" t="s">
        <v>2489</v>
      </c>
      <c r="H359" t="s">
        <v>61</v>
      </c>
      <c r="I359" t="s">
        <v>946</v>
      </c>
      <c r="J359" t="s">
        <v>42</v>
      </c>
      <c r="K359" t="s">
        <v>51</v>
      </c>
      <c r="L359" t="s">
        <v>50</v>
      </c>
      <c r="M359" t="s">
        <v>100</v>
      </c>
      <c r="N359" s="4" t="s">
        <v>1786</v>
      </c>
      <c r="O359" t="s">
        <v>1093</v>
      </c>
      <c r="P359" t="s">
        <v>68</v>
      </c>
      <c r="Q359" s="2">
        <v>35153</v>
      </c>
      <c r="R359" t="s">
        <v>33</v>
      </c>
      <c r="S359" t="s">
        <v>64</v>
      </c>
      <c r="T359" t="s">
        <v>45</v>
      </c>
      <c r="U359" s="3">
        <v>1706</v>
      </c>
      <c r="V359" t="s">
        <v>71</v>
      </c>
      <c r="W359" t="s">
        <v>65</v>
      </c>
      <c r="X359" t="s">
        <v>38</v>
      </c>
      <c r="Y359">
        <v>3</v>
      </c>
    </row>
    <row r="360" spans="1:25" x14ac:dyDescent="0.25">
      <c r="A360">
        <v>1359</v>
      </c>
      <c r="B360" t="s">
        <v>20634</v>
      </c>
      <c r="C360" s="1">
        <v>43491</v>
      </c>
      <c r="D360" s="8" t="s">
        <v>16975</v>
      </c>
      <c r="E360" t="s">
        <v>733</v>
      </c>
      <c r="F360" t="s">
        <v>1787</v>
      </c>
      <c r="G360" t="s">
        <v>2492</v>
      </c>
      <c r="H360" t="s">
        <v>67</v>
      </c>
      <c r="I360" t="s">
        <v>339</v>
      </c>
      <c r="J360" t="s">
        <v>50</v>
      </c>
      <c r="K360" t="s">
        <v>41</v>
      </c>
      <c r="L360" t="s">
        <v>42</v>
      </c>
      <c r="M360" t="s">
        <v>31</v>
      </c>
      <c r="N360" s="4" t="s">
        <v>16975</v>
      </c>
      <c r="O360" t="s">
        <v>1093</v>
      </c>
      <c r="P360" t="s">
        <v>186</v>
      </c>
      <c r="Q360" s="2">
        <v>35873</v>
      </c>
      <c r="R360" t="s">
        <v>33</v>
      </c>
      <c r="S360" t="s">
        <v>144</v>
      </c>
      <c r="T360" t="s">
        <v>45</v>
      </c>
      <c r="U360" s="3">
        <v>50894</v>
      </c>
      <c r="V360" t="s">
        <v>94</v>
      </c>
      <c r="W360" t="s">
        <v>65</v>
      </c>
      <c r="X360" t="s">
        <v>38</v>
      </c>
      <c r="Y360">
        <v>3</v>
      </c>
    </row>
    <row r="361" spans="1:25" x14ac:dyDescent="0.25">
      <c r="A361">
        <v>1360</v>
      </c>
      <c r="B361" t="s">
        <v>20635</v>
      </c>
      <c r="C361" s="1">
        <v>44438</v>
      </c>
      <c r="D361" s="8" t="s">
        <v>16975</v>
      </c>
      <c r="E361" t="s">
        <v>733</v>
      </c>
      <c r="F361" t="s">
        <v>1788</v>
      </c>
      <c r="G361" t="s">
        <v>2495</v>
      </c>
      <c r="H361" t="s">
        <v>26</v>
      </c>
      <c r="I361" t="s">
        <v>339</v>
      </c>
      <c r="J361" t="s">
        <v>28</v>
      </c>
      <c r="K361" t="s">
        <v>51</v>
      </c>
      <c r="L361" t="s">
        <v>50</v>
      </c>
      <c r="M361" t="s">
        <v>31</v>
      </c>
      <c r="N361" s="4" t="s">
        <v>16975</v>
      </c>
      <c r="O361" t="s">
        <v>118</v>
      </c>
      <c r="P361" t="s">
        <v>68</v>
      </c>
      <c r="Q361" s="2">
        <v>23645</v>
      </c>
      <c r="R361" t="s">
        <v>33</v>
      </c>
      <c r="S361" t="s">
        <v>78</v>
      </c>
      <c r="T361" t="s">
        <v>45</v>
      </c>
      <c r="U361" s="3">
        <v>27367</v>
      </c>
      <c r="V361" t="s">
        <v>94</v>
      </c>
      <c r="W361" t="s">
        <v>79</v>
      </c>
      <c r="X361" t="s">
        <v>337</v>
      </c>
      <c r="Y361">
        <v>3</v>
      </c>
    </row>
    <row r="362" spans="1:25" x14ac:dyDescent="0.25">
      <c r="A362">
        <v>1361</v>
      </c>
      <c r="B362" t="s">
        <v>20636</v>
      </c>
      <c r="C362" s="1">
        <v>44993</v>
      </c>
      <c r="D362" s="8">
        <v>45015</v>
      </c>
      <c r="E362" t="s">
        <v>989</v>
      </c>
      <c r="F362" t="s">
        <v>1789</v>
      </c>
      <c r="G362" t="s">
        <v>2498</v>
      </c>
      <c r="H362" t="s">
        <v>67</v>
      </c>
      <c r="I362" t="s">
        <v>946</v>
      </c>
      <c r="J362" t="s">
        <v>50</v>
      </c>
      <c r="K362" t="s">
        <v>41</v>
      </c>
      <c r="L362" t="s">
        <v>50</v>
      </c>
      <c r="M362" t="s">
        <v>120</v>
      </c>
      <c r="N362" s="4" t="s">
        <v>1791</v>
      </c>
      <c r="O362" t="s">
        <v>1093</v>
      </c>
      <c r="P362" t="s">
        <v>43</v>
      </c>
      <c r="Q362" s="2">
        <v>18167</v>
      </c>
      <c r="R362" t="s">
        <v>33</v>
      </c>
      <c r="S362" t="s">
        <v>4</v>
      </c>
      <c r="T362" t="s">
        <v>35</v>
      </c>
      <c r="U362" s="3">
        <v>18484</v>
      </c>
      <c r="V362" t="s">
        <v>71</v>
      </c>
      <c r="W362" t="s">
        <v>65</v>
      </c>
      <c r="X362" t="s">
        <v>80</v>
      </c>
      <c r="Y362">
        <v>3</v>
      </c>
    </row>
    <row r="363" spans="1:25" x14ac:dyDescent="0.25">
      <c r="A363">
        <v>1362</v>
      </c>
      <c r="B363" t="s">
        <v>20637</v>
      </c>
      <c r="C363" s="1">
        <v>43779</v>
      </c>
      <c r="D363" s="8">
        <v>44168</v>
      </c>
      <c r="E363" t="s">
        <v>1691</v>
      </c>
      <c r="F363" t="s">
        <v>1792</v>
      </c>
      <c r="G363" t="s">
        <v>2501</v>
      </c>
      <c r="H363" t="s">
        <v>96</v>
      </c>
      <c r="I363" t="s">
        <v>339</v>
      </c>
      <c r="J363" t="s">
        <v>50</v>
      </c>
      <c r="K363" t="s">
        <v>29</v>
      </c>
      <c r="L363" t="s">
        <v>42</v>
      </c>
      <c r="M363" t="s">
        <v>100</v>
      </c>
      <c r="N363" s="4" t="s">
        <v>1794</v>
      </c>
      <c r="O363" t="s">
        <v>1093</v>
      </c>
      <c r="P363" t="s">
        <v>62</v>
      </c>
      <c r="Q363" s="2">
        <v>30600</v>
      </c>
      <c r="R363" t="s">
        <v>33</v>
      </c>
      <c r="S363" t="s">
        <v>78</v>
      </c>
      <c r="T363" t="s">
        <v>35</v>
      </c>
      <c r="U363" s="3">
        <v>36283</v>
      </c>
      <c r="V363" t="s">
        <v>94</v>
      </c>
      <c r="W363" t="s">
        <v>37</v>
      </c>
      <c r="X363" t="s">
        <v>80</v>
      </c>
      <c r="Y363">
        <v>3</v>
      </c>
    </row>
    <row r="364" spans="1:25" x14ac:dyDescent="0.25">
      <c r="A364">
        <v>1363</v>
      </c>
      <c r="B364" t="s">
        <v>20638</v>
      </c>
      <c r="C364" s="1">
        <v>45135</v>
      </c>
      <c r="D364" s="8" t="s">
        <v>16975</v>
      </c>
      <c r="E364" t="s">
        <v>1695</v>
      </c>
      <c r="F364" t="s">
        <v>1795</v>
      </c>
      <c r="G364" t="s">
        <v>2504</v>
      </c>
      <c r="H364" t="s">
        <v>40</v>
      </c>
      <c r="I364" t="s">
        <v>339</v>
      </c>
      <c r="J364" t="s">
        <v>50</v>
      </c>
      <c r="K364" t="s">
        <v>41</v>
      </c>
      <c r="L364" t="s">
        <v>50</v>
      </c>
      <c r="M364" t="s">
        <v>31</v>
      </c>
      <c r="N364" s="4" t="s">
        <v>16975</v>
      </c>
      <c r="O364" t="s">
        <v>1093</v>
      </c>
      <c r="P364" t="s">
        <v>62</v>
      </c>
      <c r="Q364" s="2">
        <v>30062</v>
      </c>
      <c r="R364" t="s">
        <v>33</v>
      </c>
      <c r="S364" t="s">
        <v>64</v>
      </c>
      <c r="T364" t="s">
        <v>35</v>
      </c>
      <c r="U364" s="3">
        <v>82125</v>
      </c>
      <c r="V364" t="s">
        <v>94</v>
      </c>
      <c r="W364" t="s">
        <v>79</v>
      </c>
      <c r="X364" t="s">
        <v>337</v>
      </c>
      <c r="Y364">
        <v>3</v>
      </c>
    </row>
    <row r="365" spans="1:25" x14ac:dyDescent="0.25">
      <c r="A365">
        <v>1364</v>
      </c>
      <c r="B365" t="s">
        <v>20639</v>
      </c>
      <c r="C365" s="1">
        <v>43558</v>
      </c>
      <c r="D365" s="8">
        <v>43682</v>
      </c>
      <c r="E365" t="s">
        <v>1695</v>
      </c>
      <c r="F365" t="s">
        <v>1796</v>
      </c>
      <c r="G365" t="s">
        <v>2510</v>
      </c>
      <c r="H365" t="s">
        <v>99</v>
      </c>
      <c r="I365" t="s">
        <v>946</v>
      </c>
      <c r="J365" t="s">
        <v>28</v>
      </c>
      <c r="K365" t="s">
        <v>29</v>
      </c>
      <c r="L365" t="s">
        <v>30</v>
      </c>
      <c r="M365" t="s">
        <v>120</v>
      </c>
      <c r="N365" s="4" t="s">
        <v>1798</v>
      </c>
      <c r="O365" t="s">
        <v>1093</v>
      </c>
      <c r="P365" t="s">
        <v>32</v>
      </c>
      <c r="Q365" s="2">
        <v>26684</v>
      </c>
      <c r="R365" t="s">
        <v>33</v>
      </c>
      <c r="S365" t="s">
        <v>530</v>
      </c>
      <c r="T365" t="s">
        <v>45</v>
      </c>
      <c r="U365" s="3">
        <v>32101</v>
      </c>
      <c r="V365" t="s">
        <v>36</v>
      </c>
      <c r="W365" t="s">
        <v>79</v>
      </c>
      <c r="X365" t="s">
        <v>80</v>
      </c>
      <c r="Y365">
        <v>3</v>
      </c>
    </row>
    <row r="366" spans="1:25" x14ac:dyDescent="0.25">
      <c r="A366">
        <v>1365</v>
      </c>
      <c r="B366" t="s">
        <v>20640</v>
      </c>
      <c r="C366" s="1">
        <v>43670</v>
      </c>
      <c r="D366" s="8" t="s">
        <v>16975</v>
      </c>
      <c r="E366" t="s">
        <v>1695</v>
      </c>
      <c r="F366" t="s">
        <v>1799</v>
      </c>
      <c r="G366" t="s">
        <v>2513</v>
      </c>
      <c r="H366" t="s">
        <v>61</v>
      </c>
      <c r="I366" t="s">
        <v>131</v>
      </c>
      <c r="J366" t="s">
        <v>28</v>
      </c>
      <c r="K366" t="s">
        <v>29</v>
      </c>
      <c r="L366" t="s">
        <v>42</v>
      </c>
      <c r="M366" t="s">
        <v>31</v>
      </c>
      <c r="N366" s="4" t="s">
        <v>16975</v>
      </c>
      <c r="O366" t="s">
        <v>1093</v>
      </c>
      <c r="P366" t="s">
        <v>68</v>
      </c>
      <c r="Q366" s="2">
        <v>30145</v>
      </c>
      <c r="R366" t="s">
        <v>33</v>
      </c>
      <c r="S366" t="s">
        <v>114</v>
      </c>
      <c r="T366" t="s">
        <v>45</v>
      </c>
      <c r="U366" s="3">
        <v>64340</v>
      </c>
      <c r="V366" t="s">
        <v>46</v>
      </c>
      <c r="W366" t="s">
        <v>37</v>
      </c>
      <c r="X366" t="s">
        <v>80</v>
      </c>
      <c r="Y366">
        <v>3</v>
      </c>
    </row>
    <row r="367" spans="1:25" x14ac:dyDescent="0.25">
      <c r="A367">
        <v>1366</v>
      </c>
      <c r="B367" t="s">
        <v>20641</v>
      </c>
      <c r="C367" s="1">
        <v>44680</v>
      </c>
      <c r="D367" s="8">
        <v>44906</v>
      </c>
      <c r="E367" t="s">
        <v>733</v>
      </c>
      <c r="F367" t="s">
        <v>1800</v>
      </c>
      <c r="G367" t="s">
        <v>2516</v>
      </c>
      <c r="H367" t="s">
        <v>116</v>
      </c>
      <c r="I367" t="s">
        <v>339</v>
      </c>
      <c r="J367" t="s">
        <v>28</v>
      </c>
      <c r="K367" t="s">
        <v>51</v>
      </c>
      <c r="L367" t="s">
        <v>30</v>
      </c>
      <c r="M367" t="s">
        <v>120</v>
      </c>
      <c r="N367" s="4" t="s">
        <v>1802</v>
      </c>
      <c r="O367" t="s">
        <v>118</v>
      </c>
      <c r="P367" t="s">
        <v>62</v>
      </c>
      <c r="Q367" s="2">
        <v>18278</v>
      </c>
      <c r="R367" t="s">
        <v>33</v>
      </c>
      <c r="S367" t="s">
        <v>64</v>
      </c>
      <c r="T367" t="s">
        <v>45</v>
      </c>
      <c r="U367" s="3">
        <v>14151</v>
      </c>
      <c r="V367" t="s">
        <v>71</v>
      </c>
      <c r="W367" t="s">
        <v>59</v>
      </c>
      <c r="X367" t="s">
        <v>80</v>
      </c>
      <c r="Y367">
        <v>3</v>
      </c>
    </row>
    <row r="368" spans="1:25" x14ac:dyDescent="0.25">
      <c r="A368">
        <v>1367</v>
      </c>
      <c r="B368" t="s">
        <v>20642</v>
      </c>
      <c r="C368" s="1">
        <v>44110</v>
      </c>
      <c r="D368" s="8" t="s">
        <v>16975</v>
      </c>
      <c r="E368" t="s">
        <v>733</v>
      </c>
      <c r="F368" t="s">
        <v>1803</v>
      </c>
      <c r="G368" t="s">
        <v>2519</v>
      </c>
      <c r="H368" t="s">
        <v>73</v>
      </c>
      <c r="I368" t="s">
        <v>946</v>
      </c>
      <c r="J368" t="s">
        <v>42</v>
      </c>
      <c r="K368" t="s">
        <v>51</v>
      </c>
      <c r="L368" t="s">
        <v>30</v>
      </c>
      <c r="M368" t="s">
        <v>31</v>
      </c>
      <c r="N368" s="4" t="s">
        <v>16975</v>
      </c>
      <c r="O368" t="s">
        <v>118</v>
      </c>
      <c r="P368" t="s">
        <v>88</v>
      </c>
      <c r="Q368" s="2">
        <v>33097</v>
      </c>
      <c r="R368" t="s">
        <v>33</v>
      </c>
      <c r="S368" t="s">
        <v>123</v>
      </c>
      <c r="T368" t="s">
        <v>35</v>
      </c>
      <c r="U368" s="3">
        <v>61754</v>
      </c>
      <c r="V368" t="s">
        <v>36</v>
      </c>
      <c r="W368" t="s">
        <v>79</v>
      </c>
      <c r="X368" t="s">
        <v>80</v>
      </c>
      <c r="Y368">
        <v>3</v>
      </c>
    </row>
    <row r="369" spans="1:25" x14ac:dyDescent="0.25">
      <c r="A369">
        <v>1368</v>
      </c>
      <c r="B369" t="s">
        <v>20643</v>
      </c>
      <c r="C369" s="1">
        <v>43925</v>
      </c>
      <c r="D369" s="8" t="s">
        <v>16975</v>
      </c>
      <c r="E369" t="s">
        <v>989</v>
      </c>
      <c r="F369" t="s">
        <v>1804</v>
      </c>
      <c r="G369" t="s">
        <v>2524</v>
      </c>
      <c r="H369" t="s">
        <v>116</v>
      </c>
      <c r="I369" t="s">
        <v>339</v>
      </c>
      <c r="J369" t="s">
        <v>42</v>
      </c>
      <c r="K369" t="s">
        <v>29</v>
      </c>
      <c r="L369" t="s">
        <v>30</v>
      </c>
      <c r="M369" t="s">
        <v>31</v>
      </c>
      <c r="N369" s="4" t="s">
        <v>16975</v>
      </c>
      <c r="O369" t="s">
        <v>1093</v>
      </c>
      <c r="P369" t="s">
        <v>53</v>
      </c>
      <c r="Q369" s="2">
        <v>34207</v>
      </c>
      <c r="R369" t="s">
        <v>33</v>
      </c>
      <c r="S369" t="s">
        <v>1433</v>
      </c>
      <c r="T369" t="s">
        <v>35</v>
      </c>
      <c r="U369" s="3">
        <v>24157</v>
      </c>
      <c r="V369" t="s">
        <v>36</v>
      </c>
      <c r="W369" t="s">
        <v>37</v>
      </c>
      <c r="X369" t="s">
        <v>80</v>
      </c>
      <c r="Y369">
        <v>3</v>
      </c>
    </row>
    <row r="370" spans="1:25" x14ac:dyDescent="0.25">
      <c r="A370">
        <v>1369</v>
      </c>
      <c r="B370" t="s">
        <v>20644</v>
      </c>
      <c r="C370" s="1">
        <v>44281</v>
      </c>
      <c r="D370" s="8" t="s">
        <v>16975</v>
      </c>
      <c r="E370" t="s">
        <v>1691</v>
      </c>
      <c r="F370" t="s">
        <v>1805</v>
      </c>
      <c r="G370" t="s">
        <v>2527</v>
      </c>
      <c r="H370" t="s">
        <v>26</v>
      </c>
      <c r="I370" t="s">
        <v>339</v>
      </c>
      <c r="J370" t="s">
        <v>28</v>
      </c>
      <c r="K370" t="s">
        <v>29</v>
      </c>
      <c r="L370" t="s">
        <v>50</v>
      </c>
      <c r="M370" t="s">
        <v>31</v>
      </c>
      <c r="N370" s="4" t="s">
        <v>16975</v>
      </c>
      <c r="O370" t="s">
        <v>52</v>
      </c>
      <c r="P370" t="s">
        <v>43</v>
      </c>
      <c r="Q370" s="2">
        <v>27112</v>
      </c>
      <c r="R370" t="s">
        <v>33</v>
      </c>
      <c r="S370" t="s">
        <v>144</v>
      </c>
      <c r="T370" t="s">
        <v>35</v>
      </c>
      <c r="U370" s="3">
        <v>6564</v>
      </c>
      <c r="V370" t="s">
        <v>71</v>
      </c>
      <c r="W370" t="s">
        <v>65</v>
      </c>
      <c r="X370" t="s">
        <v>80</v>
      </c>
      <c r="Y370">
        <v>3</v>
      </c>
    </row>
    <row r="371" spans="1:25" x14ac:dyDescent="0.25">
      <c r="A371">
        <v>1370</v>
      </c>
      <c r="B371" t="s">
        <v>20645</v>
      </c>
      <c r="C371" s="1">
        <v>44700</v>
      </c>
      <c r="D371" s="8" t="s">
        <v>16975</v>
      </c>
      <c r="E371" t="s">
        <v>1691</v>
      </c>
      <c r="F371" t="s">
        <v>1806</v>
      </c>
      <c r="G371" t="s">
        <v>2530</v>
      </c>
      <c r="H371" t="s">
        <v>96</v>
      </c>
      <c r="I371" t="s">
        <v>946</v>
      </c>
      <c r="J371" t="s">
        <v>42</v>
      </c>
      <c r="K371" t="s">
        <v>41</v>
      </c>
      <c r="L371" t="s">
        <v>30</v>
      </c>
      <c r="M371" t="s">
        <v>31</v>
      </c>
      <c r="N371" s="4" t="s">
        <v>16975</v>
      </c>
      <c r="O371" t="s">
        <v>1093</v>
      </c>
      <c r="P371" t="s">
        <v>62</v>
      </c>
      <c r="Q371" s="2">
        <v>33951</v>
      </c>
      <c r="R371" t="s">
        <v>33</v>
      </c>
      <c r="S371" t="s">
        <v>303</v>
      </c>
      <c r="T371" t="s">
        <v>35</v>
      </c>
      <c r="U371" s="3">
        <v>55619</v>
      </c>
      <c r="V371" t="s">
        <v>71</v>
      </c>
      <c r="W371" t="s">
        <v>65</v>
      </c>
      <c r="X371" t="s">
        <v>80</v>
      </c>
      <c r="Y371">
        <v>3</v>
      </c>
    </row>
    <row r="372" spans="1:25" x14ac:dyDescent="0.25">
      <c r="A372">
        <v>1371</v>
      </c>
      <c r="B372" t="s">
        <v>20646</v>
      </c>
      <c r="C372" s="1">
        <v>44436</v>
      </c>
      <c r="D372" s="8">
        <v>44485</v>
      </c>
      <c r="E372" t="s">
        <v>1695</v>
      </c>
      <c r="F372" t="s">
        <v>1807</v>
      </c>
      <c r="G372" t="s">
        <v>2535</v>
      </c>
      <c r="H372" t="s">
        <v>40</v>
      </c>
      <c r="I372" t="s">
        <v>339</v>
      </c>
      <c r="J372" t="s">
        <v>28</v>
      </c>
      <c r="K372" t="s">
        <v>41</v>
      </c>
      <c r="L372" t="s">
        <v>42</v>
      </c>
      <c r="M372" t="s">
        <v>74</v>
      </c>
      <c r="N372" s="4" t="s">
        <v>1809</v>
      </c>
      <c r="O372" t="s">
        <v>1093</v>
      </c>
      <c r="P372" t="s">
        <v>68</v>
      </c>
      <c r="Q372" s="2">
        <v>20947</v>
      </c>
      <c r="R372" t="s">
        <v>33</v>
      </c>
      <c r="S372" t="s">
        <v>78</v>
      </c>
      <c r="T372" t="s">
        <v>35</v>
      </c>
      <c r="U372" s="3">
        <v>26844</v>
      </c>
      <c r="V372" t="s">
        <v>71</v>
      </c>
      <c r="W372" t="s">
        <v>65</v>
      </c>
      <c r="X372" t="s">
        <v>80</v>
      </c>
      <c r="Y372">
        <v>3</v>
      </c>
    </row>
    <row r="373" spans="1:25" x14ac:dyDescent="0.25">
      <c r="A373">
        <v>1372</v>
      </c>
      <c r="B373" t="s">
        <v>20647</v>
      </c>
      <c r="C373" s="1">
        <v>44889</v>
      </c>
      <c r="D373" s="8" t="s">
        <v>16975</v>
      </c>
      <c r="E373" t="s">
        <v>1695</v>
      </c>
      <c r="F373" t="s">
        <v>1810</v>
      </c>
      <c r="G373" t="s">
        <v>2539</v>
      </c>
      <c r="H373" t="s">
        <v>99</v>
      </c>
      <c r="I373" t="s">
        <v>339</v>
      </c>
      <c r="J373" t="s">
        <v>28</v>
      </c>
      <c r="K373" t="s">
        <v>41</v>
      </c>
      <c r="L373" t="s">
        <v>50</v>
      </c>
      <c r="M373" t="s">
        <v>31</v>
      </c>
      <c r="N373" s="4" t="s">
        <v>16975</v>
      </c>
      <c r="O373" t="s">
        <v>1093</v>
      </c>
      <c r="P373" t="s">
        <v>43</v>
      </c>
      <c r="Q373" s="2">
        <v>33469</v>
      </c>
      <c r="R373" t="s">
        <v>33</v>
      </c>
      <c r="S373" t="s">
        <v>144</v>
      </c>
      <c r="T373" t="s">
        <v>45</v>
      </c>
      <c r="U373" s="3">
        <v>34610</v>
      </c>
      <c r="V373" t="s">
        <v>36</v>
      </c>
      <c r="W373" t="s">
        <v>59</v>
      </c>
      <c r="X373" t="s">
        <v>80</v>
      </c>
      <c r="Y373">
        <v>3</v>
      </c>
    </row>
    <row r="374" spans="1:25" x14ac:dyDescent="0.25">
      <c r="A374">
        <v>1373</v>
      </c>
      <c r="B374" t="s">
        <v>20648</v>
      </c>
      <c r="C374" s="1">
        <v>44573</v>
      </c>
      <c r="D374" s="8">
        <v>44876</v>
      </c>
      <c r="E374" t="s">
        <v>1695</v>
      </c>
      <c r="F374" t="s">
        <v>1811</v>
      </c>
      <c r="G374" t="s">
        <v>2543</v>
      </c>
      <c r="H374" t="s">
        <v>61</v>
      </c>
      <c r="I374" t="s">
        <v>339</v>
      </c>
      <c r="J374" t="s">
        <v>28</v>
      </c>
      <c r="K374" t="s">
        <v>41</v>
      </c>
      <c r="L374" t="s">
        <v>42</v>
      </c>
      <c r="M374" t="s">
        <v>92</v>
      </c>
      <c r="N374" s="4" t="s">
        <v>1813</v>
      </c>
      <c r="O374" t="s">
        <v>1093</v>
      </c>
      <c r="P374" t="s">
        <v>68</v>
      </c>
      <c r="Q374" s="2">
        <v>31522</v>
      </c>
      <c r="R374" t="s">
        <v>33</v>
      </c>
      <c r="S374" t="s">
        <v>64</v>
      </c>
      <c r="T374" t="s">
        <v>45</v>
      </c>
      <c r="U374" s="3">
        <v>20630</v>
      </c>
      <c r="V374" t="s">
        <v>58</v>
      </c>
      <c r="W374" t="s">
        <v>79</v>
      </c>
      <c r="X374" t="s">
        <v>80</v>
      </c>
      <c r="Y374">
        <v>3</v>
      </c>
    </row>
    <row r="375" spans="1:25" x14ac:dyDescent="0.25">
      <c r="A375">
        <v>1374</v>
      </c>
      <c r="B375" t="s">
        <v>20649</v>
      </c>
      <c r="C375" s="1">
        <v>43653</v>
      </c>
      <c r="D375" s="8" t="s">
        <v>16975</v>
      </c>
      <c r="E375" t="s">
        <v>733</v>
      </c>
      <c r="F375" t="s">
        <v>1814</v>
      </c>
      <c r="G375" t="s">
        <v>2546</v>
      </c>
      <c r="H375" t="s">
        <v>116</v>
      </c>
      <c r="I375" t="s">
        <v>946</v>
      </c>
      <c r="J375" t="s">
        <v>42</v>
      </c>
      <c r="K375" t="s">
        <v>51</v>
      </c>
      <c r="L375" t="s">
        <v>30</v>
      </c>
      <c r="M375" t="s">
        <v>31</v>
      </c>
      <c r="N375" s="4" t="s">
        <v>16975</v>
      </c>
      <c r="O375" t="s">
        <v>118</v>
      </c>
      <c r="P375" t="s">
        <v>43</v>
      </c>
      <c r="Q375" s="2">
        <v>15596</v>
      </c>
      <c r="R375" t="s">
        <v>33</v>
      </c>
      <c r="S375" t="s">
        <v>144</v>
      </c>
      <c r="T375" t="s">
        <v>35</v>
      </c>
      <c r="U375" s="3">
        <v>78109</v>
      </c>
      <c r="V375" t="s">
        <v>36</v>
      </c>
      <c r="W375" t="s">
        <v>65</v>
      </c>
      <c r="X375" t="s">
        <v>80</v>
      </c>
      <c r="Y375">
        <v>3</v>
      </c>
    </row>
    <row r="376" spans="1:25" x14ac:dyDescent="0.25">
      <c r="A376">
        <v>1375</v>
      </c>
      <c r="B376" t="s">
        <v>20650</v>
      </c>
      <c r="C376" s="1">
        <v>44391</v>
      </c>
      <c r="D376" s="8" t="s">
        <v>16975</v>
      </c>
      <c r="E376" t="s">
        <v>989</v>
      </c>
      <c r="F376" t="s">
        <v>1815</v>
      </c>
      <c r="G376" t="s">
        <v>2549</v>
      </c>
      <c r="H376" t="s">
        <v>116</v>
      </c>
      <c r="I376" t="s">
        <v>946</v>
      </c>
      <c r="J376" t="s">
        <v>28</v>
      </c>
      <c r="K376" t="s">
        <v>51</v>
      </c>
      <c r="L376" t="s">
        <v>50</v>
      </c>
      <c r="M376" t="s">
        <v>31</v>
      </c>
      <c r="N376" s="4" t="s">
        <v>16975</v>
      </c>
      <c r="O376" t="s">
        <v>1093</v>
      </c>
      <c r="P376" t="s">
        <v>437</v>
      </c>
      <c r="Q376" s="2">
        <v>36348</v>
      </c>
      <c r="R376" t="s">
        <v>33</v>
      </c>
      <c r="S376" t="s">
        <v>621</v>
      </c>
      <c r="T376" t="s">
        <v>35</v>
      </c>
      <c r="U376" s="3">
        <v>1498</v>
      </c>
      <c r="V376" t="s">
        <v>94</v>
      </c>
      <c r="W376" t="s">
        <v>79</v>
      </c>
      <c r="X376" t="s">
        <v>80</v>
      </c>
      <c r="Y376">
        <v>3</v>
      </c>
    </row>
    <row r="377" spans="1:25" x14ac:dyDescent="0.25">
      <c r="A377">
        <v>1376</v>
      </c>
      <c r="B377" t="s">
        <v>20651</v>
      </c>
      <c r="C377" s="1">
        <v>43802</v>
      </c>
      <c r="D377" s="8">
        <v>44602</v>
      </c>
      <c r="E377" t="s">
        <v>1691</v>
      </c>
      <c r="F377" t="s">
        <v>1816</v>
      </c>
      <c r="G377" t="s">
        <v>2553</v>
      </c>
      <c r="H377" t="s">
        <v>26</v>
      </c>
      <c r="I377" t="s">
        <v>339</v>
      </c>
      <c r="J377" t="s">
        <v>50</v>
      </c>
      <c r="K377" t="s">
        <v>51</v>
      </c>
      <c r="L377" t="s">
        <v>30</v>
      </c>
      <c r="M377" t="s">
        <v>100</v>
      </c>
      <c r="N377" s="4" t="s">
        <v>1818</v>
      </c>
      <c r="O377" t="s">
        <v>52</v>
      </c>
      <c r="P377" t="s">
        <v>68</v>
      </c>
      <c r="Q377" s="2">
        <v>21527</v>
      </c>
      <c r="R377" t="s">
        <v>33</v>
      </c>
      <c r="S377" t="s">
        <v>4</v>
      </c>
      <c r="T377" t="s">
        <v>35</v>
      </c>
      <c r="U377" s="3">
        <v>30890</v>
      </c>
      <c r="V377" t="s">
        <v>58</v>
      </c>
      <c r="W377" t="s">
        <v>59</v>
      </c>
      <c r="X377" t="s">
        <v>80</v>
      </c>
      <c r="Y377">
        <v>3</v>
      </c>
    </row>
    <row r="378" spans="1:25" x14ac:dyDescent="0.25">
      <c r="A378">
        <v>1377</v>
      </c>
      <c r="B378" t="s">
        <v>20652</v>
      </c>
      <c r="C378" s="1">
        <v>44258</v>
      </c>
      <c r="D378" s="8">
        <v>44387</v>
      </c>
      <c r="E378" t="s">
        <v>1691</v>
      </c>
      <c r="F378" t="s">
        <v>1819</v>
      </c>
      <c r="G378" t="s">
        <v>2557</v>
      </c>
      <c r="H378" t="s">
        <v>96</v>
      </c>
      <c r="I378" t="s">
        <v>339</v>
      </c>
      <c r="J378" t="s">
        <v>42</v>
      </c>
      <c r="K378" t="s">
        <v>41</v>
      </c>
      <c r="L378" t="s">
        <v>50</v>
      </c>
      <c r="M378" t="s">
        <v>92</v>
      </c>
      <c r="N378" s="4" t="s">
        <v>1821</v>
      </c>
      <c r="O378" t="s">
        <v>1093</v>
      </c>
      <c r="P378" t="s">
        <v>62</v>
      </c>
      <c r="Q378" s="2">
        <v>24976</v>
      </c>
      <c r="R378" t="s">
        <v>33</v>
      </c>
      <c r="S378" t="s">
        <v>78</v>
      </c>
      <c r="T378" t="s">
        <v>35</v>
      </c>
      <c r="U378" s="3">
        <v>67773</v>
      </c>
      <c r="V378" t="s">
        <v>36</v>
      </c>
      <c r="W378" t="s">
        <v>79</v>
      </c>
      <c r="X378" t="s">
        <v>80</v>
      </c>
      <c r="Y378">
        <v>3</v>
      </c>
    </row>
    <row r="379" spans="1:25" x14ac:dyDescent="0.25">
      <c r="A379">
        <v>1378</v>
      </c>
      <c r="B379" t="s">
        <v>20653</v>
      </c>
      <c r="C379" s="1">
        <v>44725</v>
      </c>
      <c r="D379" s="8" t="s">
        <v>16975</v>
      </c>
      <c r="E379" t="s">
        <v>1695</v>
      </c>
      <c r="F379" t="s">
        <v>1822</v>
      </c>
      <c r="G379" t="s">
        <v>2561</v>
      </c>
      <c r="H379" t="s">
        <v>40</v>
      </c>
      <c r="I379" t="s">
        <v>339</v>
      </c>
      <c r="J379" t="s">
        <v>50</v>
      </c>
      <c r="K379" t="s">
        <v>29</v>
      </c>
      <c r="L379" t="s">
        <v>42</v>
      </c>
      <c r="M379" t="s">
        <v>31</v>
      </c>
      <c r="N379" s="4" t="s">
        <v>16975</v>
      </c>
      <c r="O379" t="s">
        <v>1093</v>
      </c>
      <c r="P379" t="s">
        <v>146</v>
      </c>
      <c r="Q379" s="2">
        <v>27459</v>
      </c>
      <c r="R379" t="s">
        <v>33</v>
      </c>
      <c r="S379" t="s">
        <v>85</v>
      </c>
      <c r="T379" t="s">
        <v>35</v>
      </c>
      <c r="U379" s="3">
        <v>12640</v>
      </c>
      <c r="V379" t="s">
        <v>36</v>
      </c>
      <c r="W379" t="s">
        <v>65</v>
      </c>
      <c r="X379" t="s">
        <v>337</v>
      </c>
      <c r="Y379">
        <v>3</v>
      </c>
    </row>
    <row r="380" spans="1:25" x14ac:dyDescent="0.25">
      <c r="A380">
        <v>1379</v>
      </c>
      <c r="B380" t="s">
        <v>20654</v>
      </c>
      <c r="C380" s="1">
        <v>44949</v>
      </c>
      <c r="D380" s="8" t="s">
        <v>16975</v>
      </c>
      <c r="E380" t="s">
        <v>1695</v>
      </c>
      <c r="F380" t="s">
        <v>1823</v>
      </c>
      <c r="G380" t="s">
        <v>28292</v>
      </c>
      <c r="H380" t="s">
        <v>99</v>
      </c>
      <c r="I380" t="s">
        <v>339</v>
      </c>
      <c r="J380" t="s">
        <v>42</v>
      </c>
      <c r="K380" t="s">
        <v>41</v>
      </c>
      <c r="L380" t="s">
        <v>30</v>
      </c>
      <c r="M380" t="s">
        <v>31</v>
      </c>
      <c r="N380" s="4" t="s">
        <v>16975</v>
      </c>
      <c r="O380" t="s">
        <v>1093</v>
      </c>
      <c r="P380" t="s">
        <v>53</v>
      </c>
      <c r="Q380" s="2">
        <v>30976</v>
      </c>
      <c r="R380" t="s">
        <v>33</v>
      </c>
      <c r="S380" t="s">
        <v>4</v>
      </c>
      <c r="T380" t="s">
        <v>45</v>
      </c>
      <c r="U380" s="3">
        <v>64384</v>
      </c>
      <c r="V380" t="s">
        <v>36</v>
      </c>
      <c r="W380" t="s">
        <v>37</v>
      </c>
      <c r="X380" t="s">
        <v>80</v>
      </c>
      <c r="Y380">
        <v>3</v>
      </c>
    </row>
    <row r="381" spans="1:25" x14ac:dyDescent="0.25">
      <c r="A381">
        <v>1380</v>
      </c>
      <c r="B381" t="s">
        <v>20655</v>
      </c>
      <c r="C381" s="1">
        <v>44080</v>
      </c>
      <c r="D381" s="8" t="s">
        <v>16975</v>
      </c>
      <c r="E381" t="s">
        <v>1695</v>
      </c>
      <c r="F381" t="s">
        <v>1824</v>
      </c>
      <c r="G381" t="s">
        <v>2566</v>
      </c>
      <c r="H381" t="s">
        <v>61</v>
      </c>
      <c r="I381" t="s">
        <v>339</v>
      </c>
      <c r="J381" t="s">
        <v>42</v>
      </c>
      <c r="K381" t="s">
        <v>41</v>
      </c>
      <c r="L381" t="s">
        <v>30</v>
      </c>
      <c r="M381" t="s">
        <v>31</v>
      </c>
      <c r="N381" s="4" t="s">
        <v>16975</v>
      </c>
      <c r="O381" t="s">
        <v>1093</v>
      </c>
      <c r="P381" t="s">
        <v>68</v>
      </c>
      <c r="Q381" s="2">
        <v>19483</v>
      </c>
      <c r="R381" t="s">
        <v>33</v>
      </c>
      <c r="S381" t="s">
        <v>64</v>
      </c>
      <c r="T381" t="s">
        <v>45</v>
      </c>
      <c r="U381" s="3">
        <v>3676</v>
      </c>
      <c r="V381" t="s">
        <v>46</v>
      </c>
      <c r="W381" t="s">
        <v>59</v>
      </c>
      <c r="X381" t="s">
        <v>80</v>
      </c>
      <c r="Y381">
        <v>3</v>
      </c>
    </row>
    <row r="382" spans="1:25" x14ac:dyDescent="0.25">
      <c r="A382">
        <v>1381</v>
      </c>
      <c r="B382" t="s">
        <v>20656</v>
      </c>
      <c r="C382" s="1">
        <v>44851</v>
      </c>
      <c r="D382" s="8" t="s">
        <v>16975</v>
      </c>
      <c r="E382" t="s">
        <v>733</v>
      </c>
      <c r="F382" t="s">
        <v>1825</v>
      </c>
      <c r="G382" t="s">
        <v>2573</v>
      </c>
      <c r="H382" t="s">
        <v>116</v>
      </c>
      <c r="I382" t="s">
        <v>339</v>
      </c>
      <c r="J382" t="s">
        <v>50</v>
      </c>
      <c r="K382" t="s">
        <v>41</v>
      </c>
      <c r="L382" t="s">
        <v>30</v>
      </c>
      <c r="M382" t="s">
        <v>31</v>
      </c>
      <c r="N382" s="4" t="s">
        <v>16975</v>
      </c>
      <c r="O382" t="s">
        <v>118</v>
      </c>
      <c r="P382" t="s">
        <v>43</v>
      </c>
      <c r="Q382" s="2">
        <v>36831</v>
      </c>
      <c r="R382" t="s">
        <v>33</v>
      </c>
      <c r="S382" t="s">
        <v>144</v>
      </c>
      <c r="T382" t="s">
        <v>35</v>
      </c>
      <c r="U382" s="3">
        <v>71974</v>
      </c>
      <c r="V382" t="s">
        <v>58</v>
      </c>
      <c r="W382" t="s">
        <v>59</v>
      </c>
      <c r="X382" t="s">
        <v>337</v>
      </c>
      <c r="Y382">
        <v>3</v>
      </c>
    </row>
    <row r="383" spans="1:25" x14ac:dyDescent="0.25">
      <c r="A383">
        <v>1382</v>
      </c>
      <c r="B383" t="s">
        <v>20657</v>
      </c>
      <c r="C383" s="1">
        <v>43623</v>
      </c>
      <c r="D383" s="8" t="s">
        <v>16975</v>
      </c>
      <c r="E383" t="s">
        <v>989</v>
      </c>
      <c r="F383" t="s">
        <v>1826</v>
      </c>
      <c r="G383" t="s">
        <v>2576</v>
      </c>
      <c r="H383" t="s">
        <v>61</v>
      </c>
      <c r="I383" t="s">
        <v>339</v>
      </c>
      <c r="J383" t="s">
        <v>50</v>
      </c>
      <c r="K383" t="s">
        <v>51</v>
      </c>
      <c r="L383" t="s">
        <v>42</v>
      </c>
      <c r="M383" t="s">
        <v>31</v>
      </c>
      <c r="N383" s="4" t="s">
        <v>16975</v>
      </c>
      <c r="O383" t="s">
        <v>1093</v>
      </c>
      <c r="P383" t="s">
        <v>68</v>
      </c>
      <c r="Q383" s="2">
        <v>24913</v>
      </c>
      <c r="R383" t="s">
        <v>33</v>
      </c>
      <c r="S383" t="s">
        <v>4</v>
      </c>
      <c r="T383" t="s">
        <v>35</v>
      </c>
      <c r="U383" s="3">
        <v>27614</v>
      </c>
      <c r="V383" t="s">
        <v>36</v>
      </c>
      <c r="W383" t="s">
        <v>37</v>
      </c>
      <c r="X383" t="s">
        <v>80</v>
      </c>
      <c r="Y383">
        <v>3</v>
      </c>
    </row>
    <row r="384" spans="1:25" x14ac:dyDescent="0.25">
      <c r="A384">
        <v>1383</v>
      </c>
      <c r="B384" t="s">
        <v>20658</v>
      </c>
      <c r="C384" s="1">
        <v>44589</v>
      </c>
      <c r="D384" s="8">
        <v>44820</v>
      </c>
      <c r="E384" t="s">
        <v>989</v>
      </c>
      <c r="F384" t="s">
        <v>1827</v>
      </c>
      <c r="G384" t="s">
        <v>2579</v>
      </c>
      <c r="H384" t="s">
        <v>67</v>
      </c>
      <c r="I384" t="s">
        <v>946</v>
      </c>
      <c r="J384" t="s">
        <v>28</v>
      </c>
      <c r="K384" t="s">
        <v>29</v>
      </c>
      <c r="L384" t="s">
        <v>42</v>
      </c>
      <c r="M384" t="s">
        <v>92</v>
      </c>
      <c r="N384" s="4" t="s">
        <v>1829</v>
      </c>
      <c r="O384" t="s">
        <v>1093</v>
      </c>
      <c r="P384" t="s">
        <v>62</v>
      </c>
      <c r="Q384" s="2">
        <v>34617</v>
      </c>
      <c r="R384" t="s">
        <v>33</v>
      </c>
      <c r="S384" t="s">
        <v>78</v>
      </c>
      <c r="T384" t="s">
        <v>35</v>
      </c>
      <c r="U384" s="3">
        <v>88549</v>
      </c>
      <c r="V384" t="s">
        <v>46</v>
      </c>
      <c r="W384" t="s">
        <v>79</v>
      </c>
      <c r="X384" t="s">
        <v>80</v>
      </c>
      <c r="Y384">
        <v>3</v>
      </c>
    </row>
    <row r="385" spans="1:25" x14ac:dyDescent="0.25">
      <c r="A385">
        <v>1384</v>
      </c>
      <c r="B385" t="s">
        <v>20659</v>
      </c>
      <c r="C385" s="1">
        <v>44013</v>
      </c>
      <c r="D385" s="8">
        <v>44260</v>
      </c>
      <c r="E385" t="s">
        <v>1691</v>
      </c>
      <c r="F385" t="s">
        <v>1830</v>
      </c>
      <c r="G385" t="s">
        <v>2585</v>
      </c>
      <c r="H385" t="s">
        <v>26</v>
      </c>
      <c r="I385" t="s">
        <v>339</v>
      </c>
      <c r="J385" t="s">
        <v>42</v>
      </c>
      <c r="K385" t="s">
        <v>51</v>
      </c>
      <c r="L385" t="s">
        <v>50</v>
      </c>
      <c r="M385" t="s">
        <v>92</v>
      </c>
      <c r="N385" s="4" t="s">
        <v>1832</v>
      </c>
      <c r="O385" t="s">
        <v>1093</v>
      </c>
      <c r="P385" t="s">
        <v>68</v>
      </c>
      <c r="Q385" s="2">
        <v>20526</v>
      </c>
      <c r="R385" t="s">
        <v>33</v>
      </c>
      <c r="S385" t="s">
        <v>194</v>
      </c>
      <c r="T385" t="s">
        <v>35</v>
      </c>
      <c r="U385" s="3">
        <v>14083</v>
      </c>
      <c r="V385" t="s">
        <v>58</v>
      </c>
      <c r="W385" t="s">
        <v>59</v>
      </c>
      <c r="X385" t="s">
        <v>337</v>
      </c>
      <c r="Y385">
        <v>3</v>
      </c>
    </row>
    <row r="386" spans="1:25" x14ac:dyDescent="0.25">
      <c r="A386">
        <v>1385</v>
      </c>
      <c r="B386" t="s">
        <v>20660</v>
      </c>
      <c r="C386" s="1">
        <v>43981</v>
      </c>
      <c r="D386" s="8" t="s">
        <v>16975</v>
      </c>
      <c r="E386" t="s">
        <v>1691</v>
      </c>
      <c r="F386" t="s">
        <v>1833</v>
      </c>
      <c r="G386" t="s">
        <v>2588</v>
      </c>
      <c r="H386" t="s">
        <v>96</v>
      </c>
      <c r="I386" t="s">
        <v>339</v>
      </c>
      <c r="J386" t="s">
        <v>50</v>
      </c>
      <c r="K386" t="s">
        <v>29</v>
      </c>
      <c r="L386" t="s">
        <v>42</v>
      </c>
      <c r="M386" t="s">
        <v>31</v>
      </c>
      <c r="N386" s="4" t="s">
        <v>16975</v>
      </c>
      <c r="O386" t="s">
        <v>1093</v>
      </c>
      <c r="P386" t="s">
        <v>68</v>
      </c>
      <c r="Q386" s="2">
        <v>24236</v>
      </c>
      <c r="R386" t="s">
        <v>33</v>
      </c>
      <c r="S386" t="s">
        <v>64</v>
      </c>
      <c r="T386" t="s">
        <v>35</v>
      </c>
      <c r="U386" s="3">
        <v>37965</v>
      </c>
      <c r="V386" t="s">
        <v>46</v>
      </c>
      <c r="W386" t="s">
        <v>79</v>
      </c>
      <c r="X386" t="s">
        <v>337</v>
      </c>
      <c r="Y386">
        <v>3</v>
      </c>
    </row>
    <row r="387" spans="1:25" x14ac:dyDescent="0.25">
      <c r="A387">
        <v>1386</v>
      </c>
      <c r="B387" t="s">
        <v>20661</v>
      </c>
      <c r="C387" s="1">
        <v>43743</v>
      </c>
      <c r="D387" s="8">
        <v>44961</v>
      </c>
      <c r="E387" t="s">
        <v>1695</v>
      </c>
      <c r="F387" t="s">
        <v>1834</v>
      </c>
      <c r="G387" t="s">
        <v>2596</v>
      </c>
      <c r="H387" t="s">
        <v>40</v>
      </c>
      <c r="I387" t="s">
        <v>339</v>
      </c>
      <c r="J387" t="s">
        <v>28</v>
      </c>
      <c r="K387" t="s">
        <v>29</v>
      </c>
      <c r="L387" t="s">
        <v>50</v>
      </c>
      <c r="M387" t="s">
        <v>74</v>
      </c>
      <c r="N387" s="4" t="s">
        <v>1836</v>
      </c>
      <c r="O387" t="s">
        <v>1093</v>
      </c>
      <c r="P387" t="s">
        <v>62</v>
      </c>
      <c r="Q387" s="2">
        <v>27991</v>
      </c>
      <c r="R387" t="s">
        <v>33</v>
      </c>
      <c r="S387" t="s">
        <v>78</v>
      </c>
      <c r="T387" t="s">
        <v>35</v>
      </c>
      <c r="U387" s="3">
        <v>13405</v>
      </c>
      <c r="V387" t="s">
        <v>36</v>
      </c>
      <c r="W387" t="s">
        <v>65</v>
      </c>
      <c r="X387" t="s">
        <v>80</v>
      </c>
      <c r="Y387">
        <v>3</v>
      </c>
    </row>
    <row r="388" spans="1:25" x14ac:dyDescent="0.25">
      <c r="A388">
        <v>1387</v>
      </c>
      <c r="B388" t="s">
        <v>14508</v>
      </c>
      <c r="C388" s="1">
        <v>44506</v>
      </c>
      <c r="D388" s="8">
        <v>45036</v>
      </c>
      <c r="E388" t="s">
        <v>1695</v>
      </c>
      <c r="F388" t="s">
        <v>1837</v>
      </c>
      <c r="G388" t="s">
        <v>2599</v>
      </c>
      <c r="H388" t="s">
        <v>99</v>
      </c>
      <c r="I388" t="s">
        <v>339</v>
      </c>
      <c r="J388" t="s">
        <v>28</v>
      </c>
      <c r="K388" t="s">
        <v>51</v>
      </c>
      <c r="L388" t="s">
        <v>50</v>
      </c>
      <c r="M388" t="s">
        <v>120</v>
      </c>
      <c r="N388" s="4" t="s">
        <v>1839</v>
      </c>
      <c r="O388" t="s">
        <v>1093</v>
      </c>
      <c r="P388" t="s">
        <v>62</v>
      </c>
      <c r="Q388" s="2">
        <v>18867</v>
      </c>
      <c r="R388" t="s">
        <v>33</v>
      </c>
      <c r="S388" t="s">
        <v>64</v>
      </c>
      <c r="T388" t="s">
        <v>45</v>
      </c>
      <c r="U388" s="3">
        <v>63614</v>
      </c>
      <c r="V388" t="s">
        <v>46</v>
      </c>
      <c r="W388" t="s">
        <v>79</v>
      </c>
      <c r="X388" t="s">
        <v>337</v>
      </c>
      <c r="Y388">
        <v>3</v>
      </c>
    </row>
    <row r="389" spans="1:25" x14ac:dyDescent="0.25">
      <c r="A389">
        <v>1388</v>
      </c>
      <c r="B389" t="s">
        <v>20662</v>
      </c>
      <c r="C389" s="1">
        <v>43594</v>
      </c>
      <c r="D389" s="8">
        <v>43958</v>
      </c>
      <c r="E389" t="s">
        <v>1695</v>
      </c>
      <c r="F389" t="s">
        <v>1840</v>
      </c>
      <c r="G389" t="s">
        <v>2602</v>
      </c>
      <c r="H389" t="s">
        <v>61</v>
      </c>
      <c r="I389" t="s">
        <v>339</v>
      </c>
      <c r="J389" t="s">
        <v>42</v>
      </c>
      <c r="K389" t="s">
        <v>51</v>
      </c>
      <c r="L389" t="s">
        <v>50</v>
      </c>
      <c r="M389" t="s">
        <v>92</v>
      </c>
      <c r="N389" s="4" t="s">
        <v>1842</v>
      </c>
      <c r="O389" t="s">
        <v>1093</v>
      </c>
      <c r="P389" t="s">
        <v>68</v>
      </c>
      <c r="Q389" s="2">
        <v>25925</v>
      </c>
      <c r="R389" t="s">
        <v>33</v>
      </c>
      <c r="S389" t="s">
        <v>373</v>
      </c>
      <c r="T389" t="s">
        <v>35</v>
      </c>
      <c r="U389" s="3">
        <v>31721</v>
      </c>
      <c r="V389" t="s">
        <v>71</v>
      </c>
      <c r="W389" t="s">
        <v>59</v>
      </c>
      <c r="X389" t="s">
        <v>80</v>
      </c>
      <c r="Y389">
        <v>3</v>
      </c>
    </row>
    <row r="390" spans="1:25" x14ac:dyDescent="0.25">
      <c r="A390">
        <v>1389</v>
      </c>
      <c r="B390" t="s">
        <v>20663</v>
      </c>
      <c r="C390" s="1">
        <v>43766</v>
      </c>
      <c r="D390" s="8" t="s">
        <v>16975</v>
      </c>
      <c r="E390" t="s">
        <v>332</v>
      </c>
      <c r="F390" t="s">
        <v>1843</v>
      </c>
      <c r="G390" t="s">
        <v>2605</v>
      </c>
      <c r="H390" t="s">
        <v>87</v>
      </c>
      <c r="I390" t="s">
        <v>339</v>
      </c>
      <c r="J390" t="s">
        <v>42</v>
      </c>
      <c r="K390" t="s">
        <v>41</v>
      </c>
      <c r="L390" t="s">
        <v>50</v>
      </c>
      <c r="M390" t="s">
        <v>31</v>
      </c>
      <c r="N390" s="4" t="s">
        <v>16975</v>
      </c>
      <c r="O390" t="s">
        <v>28294</v>
      </c>
      <c r="P390" t="s">
        <v>1405</v>
      </c>
      <c r="Q390" s="2">
        <v>22961</v>
      </c>
      <c r="R390" t="s">
        <v>33</v>
      </c>
      <c r="S390" t="s">
        <v>152</v>
      </c>
      <c r="T390" t="s">
        <v>45</v>
      </c>
      <c r="U390" s="3">
        <v>2128</v>
      </c>
      <c r="V390" t="s">
        <v>46</v>
      </c>
      <c r="W390" t="s">
        <v>37</v>
      </c>
      <c r="X390" t="s">
        <v>80</v>
      </c>
      <c r="Y390">
        <v>3</v>
      </c>
    </row>
    <row r="391" spans="1:25" x14ac:dyDescent="0.25">
      <c r="A391">
        <v>1390</v>
      </c>
      <c r="B391" t="s">
        <v>20664</v>
      </c>
      <c r="C391" s="1">
        <v>43476</v>
      </c>
      <c r="D391" s="8" t="s">
        <v>16975</v>
      </c>
      <c r="E391" t="s">
        <v>24</v>
      </c>
      <c r="F391" t="s">
        <v>1844</v>
      </c>
      <c r="G391" t="s">
        <v>2611</v>
      </c>
      <c r="H391" t="s">
        <v>96</v>
      </c>
      <c r="I391" t="s">
        <v>946</v>
      </c>
      <c r="J391" t="s">
        <v>28</v>
      </c>
      <c r="K391" t="s">
        <v>29</v>
      </c>
      <c r="L391" t="s">
        <v>42</v>
      </c>
      <c r="M391" t="s">
        <v>31</v>
      </c>
      <c r="N391" s="4" t="s">
        <v>16975</v>
      </c>
      <c r="O391" t="s">
        <v>28294</v>
      </c>
      <c r="P391" t="s">
        <v>62</v>
      </c>
      <c r="Q391" s="2">
        <v>20444</v>
      </c>
      <c r="R391" t="s">
        <v>33</v>
      </c>
      <c r="S391" t="s">
        <v>114</v>
      </c>
      <c r="T391" t="s">
        <v>45</v>
      </c>
      <c r="U391" s="3">
        <v>2108</v>
      </c>
      <c r="V391" t="s">
        <v>94</v>
      </c>
      <c r="W391" t="s">
        <v>65</v>
      </c>
      <c r="X391" t="s">
        <v>80</v>
      </c>
      <c r="Y391">
        <v>3</v>
      </c>
    </row>
    <row r="392" spans="1:25" x14ac:dyDescent="0.25">
      <c r="A392">
        <v>1391</v>
      </c>
      <c r="B392" t="s">
        <v>20665</v>
      </c>
      <c r="C392" s="1">
        <v>43923</v>
      </c>
      <c r="D392" s="8" t="s">
        <v>16975</v>
      </c>
      <c r="E392" t="s">
        <v>24</v>
      </c>
      <c r="F392" t="s">
        <v>1845</v>
      </c>
      <c r="G392" t="s">
        <v>2614</v>
      </c>
      <c r="H392" t="s">
        <v>99</v>
      </c>
      <c r="I392" t="s">
        <v>339</v>
      </c>
      <c r="J392" t="s">
        <v>28</v>
      </c>
      <c r="K392" t="s">
        <v>41</v>
      </c>
      <c r="L392" t="s">
        <v>30</v>
      </c>
      <c r="M392" t="s">
        <v>31</v>
      </c>
      <c r="N392" s="4" t="s">
        <v>16975</v>
      </c>
      <c r="O392" t="s">
        <v>28294</v>
      </c>
      <c r="P392" t="s">
        <v>281</v>
      </c>
      <c r="Q392" s="2">
        <v>15298</v>
      </c>
      <c r="R392" t="s">
        <v>33</v>
      </c>
      <c r="S392" t="s">
        <v>4</v>
      </c>
      <c r="T392" t="s">
        <v>35</v>
      </c>
      <c r="U392" s="3">
        <v>2093</v>
      </c>
      <c r="V392" t="s">
        <v>58</v>
      </c>
      <c r="W392" t="s">
        <v>59</v>
      </c>
      <c r="X392" t="s">
        <v>148</v>
      </c>
      <c r="Y392">
        <v>3</v>
      </c>
    </row>
    <row r="393" spans="1:25" x14ac:dyDescent="0.25">
      <c r="A393">
        <v>1392</v>
      </c>
      <c r="B393" t="s">
        <v>20666</v>
      </c>
      <c r="C393" s="1">
        <v>43623</v>
      </c>
      <c r="D393" s="8">
        <v>43692</v>
      </c>
      <c r="E393" t="s">
        <v>24</v>
      </c>
      <c r="F393" t="s">
        <v>1846</v>
      </c>
      <c r="G393" t="s">
        <v>2617</v>
      </c>
      <c r="H393" t="s">
        <v>49</v>
      </c>
      <c r="I393" t="s">
        <v>946</v>
      </c>
      <c r="J393" t="s">
        <v>42</v>
      </c>
      <c r="K393" t="s">
        <v>41</v>
      </c>
      <c r="L393" t="s">
        <v>42</v>
      </c>
      <c r="M393" t="s">
        <v>74</v>
      </c>
      <c r="N393" s="4" t="s">
        <v>1848</v>
      </c>
      <c r="O393" t="s">
        <v>28294</v>
      </c>
      <c r="P393" t="s">
        <v>68</v>
      </c>
      <c r="Q393" s="2">
        <v>20145</v>
      </c>
      <c r="R393" t="s">
        <v>33</v>
      </c>
      <c r="S393" t="s">
        <v>140</v>
      </c>
      <c r="T393" t="s">
        <v>35</v>
      </c>
      <c r="U393" s="3">
        <v>2093</v>
      </c>
      <c r="V393" t="s">
        <v>46</v>
      </c>
      <c r="W393" t="s">
        <v>37</v>
      </c>
      <c r="X393" t="s">
        <v>80</v>
      </c>
      <c r="Y393">
        <v>3</v>
      </c>
    </row>
    <row r="394" spans="1:25" x14ac:dyDescent="0.25">
      <c r="A394">
        <v>1393</v>
      </c>
      <c r="B394" t="s">
        <v>20667</v>
      </c>
      <c r="C394" s="1">
        <v>44522</v>
      </c>
      <c r="D394" s="8">
        <v>44888</v>
      </c>
      <c r="E394" t="s">
        <v>24</v>
      </c>
      <c r="F394" t="s">
        <v>1849</v>
      </c>
      <c r="G394" t="s">
        <v>2620</v>
      </c>
      <c r="H394" t="s">
        <v>96</v>
      </c>
      <c r="I394" t="s">
        <v>339</v>
      </c>
      <c r="J394" t="s">
        <v>42</v>
      </c>
      <c r="K394" t="s">
        <v>29</v>
      </c>
      <c r="L394" t="s">
        <v>42</v>
      </c>
      <c r="M394" t="s">
        <v>120</v>
      </c>
      <c r="N394" s="4" t="s">
        <v>1851</v>
      </c>
      <c r="O394" t="s">
        <v>28294</v>
      </c>
      <c r="P394" t="s">
        <v>62</v>
      </c>
      <c r="Q394" s="2">
        <v>17246</v>
      </c>
      <c r="R394" t="s">
        <v>33</v>
      </c>
      <c r="S394" t="s">
        <v>172</v>
      </c>
      <c r="T394" t="s">
        <v>35</v>
      </c>
      <c r="U394" s="3">
        <v>1775</v>
      </c>
      <c r="V394" t="s">
        <v>58</v>
      </c>
      <c r="W394" t="s">
        <v>59</v>
      </c>
      <c r="X394" t="s">
        <v>80</v>
      </c>
      <c r="Y394">
        <v>3</v>
      </c>
    </row>
    <row r="395" spans="1:25" x14ac:dyDescent="0.25">
      <c r="A395">
        <v>1394</v>
      </c>
      <c r="B395" t="s">
        <v>20668</v>
      </c>
      <c r="C395" s="1">
        <v>43484</v>
      </c>
      <c r="D395" s="8" t="s">
        <v>16975</v>
      </c>
      <c r="E395" t="s">
        <v>24</v>
      </c>
      <c r="F395" t="s">
        <v>1852</v>
      </c>
      <c r="G395" t="s">
        <v>2625</v>
      </c>
      <c r="H395" t="s">
        <v>87</v>
      </c>
      <c r="I395" t="s">
        <v>339</v>
      </c>
      <c r="J395" t="s">
        <v>50</v>
      </c>
      <c r="K395" t="s">
        <v>41</v>
      </c>
      <c r="L395" t="s">
        <v>42</v>
      </c>
      <c r="M395" t="s">
        <v>31</v>
      </c>
      <c r="N395" s="4" t="s">
        <v>16975</v>
      </c>
      <c r="O395" t="s">
        <v>28294</v>
      </c>
      <c r="P395" t="s">
        <v>68</v>
      </c>
      <c r="Q395" s="2">
        <v>15839</v>
      </c>
      <c r="R395" t="s">
        <v>33</v>
      </c>
      <c r="S395" t="s">
        <v>64</v>
      </c>
      <c r="T395" t="s">
        <v>45</v>
      </c>
      <c r="U395" s="3">
        <v>2134</v>
      </c>
      <c r="V395" t="s">
        <v>71</v>
      </c>
      <c r="W395" t="s">
        <v>65</v>
      </c>
      <c r="X395" t="s">
        <v>80</v>
      </c>
      <c r="Y395">
        <v>3</v>
      </c>
    </row>
    <row r="396" spans="1:25" x14ac:dyDescent="0.25">
      <c r="A396">
        <v>1395</v>
      </c>
      <c r="B396" t="s">
        <v>20669</v>
      </c>
      <c r="C396" s="1">
        <v>44547</v>
      </c>
      <c r="D396" s="8">
        <v>44556</v>
      </c>
      <c r="E396" t="s">
        <v>332</v>
      </c>
      <c r="F396" t="s">
        <v>1853</v>
      </c>
      <c r="G396" t="s">
        <v>2628</v>
      </c>
      <c r="H396" t="s">
        <v>96</v>
      </c>
      <c r="I396" t="s">
        <v>339</v>
      </c>
      <c r="J396" t="s">
        <v>50</v>
      </c>
      <c r="K396" t="s">
        <v>29</v>
      </c>
      <c r="L396" t="s">
        <v>42</v>
      </c>
      <c r="M396" t="s">
        <v>92</v>
      </c>
      <c r="N396" s="4" t="s">
        <v>1855</v>
      </c>
      <c r="O396" t="s">
        <v>28294</v>
      </c>
      <c r="P396" t="s">
        <v>62</v>
      </c>
      <c r="Q396" s="2">
        <v>22234</v>
      </c>
      <c r="R396" t="s">
        <v>33</v>
      </c>
      <c r="S396" t="s">
        <v>64</v>
      </c>
      <c r="T396" t="s">
        <v>45</v>
      </c>
      <c r="U396" s="3">
        <v>2045</v>
      </c>
      <c r="V396" t="s">
        <v>71</v>
      </c>
      <c r="W396" t="s">
        <v>79</v>
      </c>
      <c r="X396" t="s">
        <v>80</v>
      </c>
      <c r="Y396">
        <v>3</v>
      </c>
    </row>
    <row r="397" spans="1:25" x14ac:dyDescent="0.25">
      <c r="A397">
        <v>1396</v>
      </c>
      <c r="B397" t="s">
        <v>20670</v>
      </c>
      <c r="C397" s="1">
        <v>43589</v>
      </c>
      <c r="D397" s="8">
        <v>44242</v>
      </c>
      <c r="E397" t="s">
        <v>24</v>
      </c>
      <c r="F397" t="s">
        <v>1856</v>
      </c>
      <c r="G397" t="s">
        <v>2631</v>
      </c>
      <c r="H397" t="s">
        <v>96</v>
      </c>
      <c r="I397" t="s">
        <v>339</v>
      </c>
      <c r="J397" t="s">
        <v>42</v>
      </c>
      <c r="K397" t="s">
        <v>41</v>
      </c>
      <c r="L397" t="s">
        <v>50</v>
      </c>
      <c r="M397" t="s">
        <v>92</v>
      </c>
      <c r="N397" s="4" t="s">
        <v>1858</v>
      </c>
      <c r="O397" t="s">
        <v>28294</v>
      </c>
      <c r="P397" t="s">
        <v>76</v>
      </c>
      <c r="Q397" s="2">
        <v>20705</v>
      </c>
      <c r="R397" t="s">
        <v>33</v>
      </c>
      <c r="S397" t="s">
        <v>85</v>
      </c>
      <c r="T397" t="s">
        <v>35</v>
      </c>
      <c r="U397" s="3">
        <v>1810</v>
      </c>
      <c r="V397" t="s">
        <v>46</v>
      </c>
      <c r="W397" t="s">
        <v>65</v>
      </c>
      <c r="X397" t="s">
        <v>80</v>
      </c>
      <c r="Y397">
        <v>3</v>
      </c>
    </row>
    <row r="398" spans="1:25" x14ac:dyDescent="0.25">
      <c r="A398">
        <v>1397</v>
      </c>
      <c r="B398" t="s">
        <v>20671</v>
      </c>
      <c r="C398" s="1">
        <v>43459</v>
      </c>
      <c r="D398" s="8">
        <v>43535</v>
      </c>
      <c r="E398" t="s">
        <v>24</v>
      </c>
      <c r="F398" t="s">
        <v>1859</v>
      </c>
      <c r="G398" t="s">
        <v>2634</v>
      </c>
      <c r="H398" t="s">
        <v>99</v>
      </c>
      <c r="I398" t="s">
        <v>339</v>
      </c>
      <c r="J398" t="s">
        <v>28</v>
      </c>
      <c r="K398" t="s">
        <v>41</v>
      </c>
      <c r="L398" t="s">
        <v>42</v>
      </c>
      <c r="M398" t="s">
        <v>120</v>
      </c>
      <c r="N398" s="4" t="s">
        <v>1861</v>
      </c>
      <c r="O398" t="s">
        <v>28294</v>
      </c>
      <c r="P398" t="s">
        <v>62</v>
      </c>
      <c r="Q398" s="2">
        <v>29643</v>
      </c>
      <c r="R398" t="s">
        <v>33</v>
      </c>
      <c r="S398" t="s">
        <v>64</v>
      </c>
      <c r="T398" t="s">
        <v>45</v>
      </c>
      <c r="U398" s="3">
        <v>1801</v>
      </c>
      <c r="V398" t="s">
        <v>58</v>
      </c>
      <c r="W398" t="s">
        <v>59</v>
      </c>
      <c r="X398" t="s">
        <v>80</v>
      </c>
      <c r="Y398">
        <v>3</v>
      </c>
    </row>
    <row r="399" spans="1:25" x14ac:dyDescent="0.25">
      <c r="A399">
        <v>1398</v>
      </c>
      <c r="B399" t="s">
        <v>20672</v>
      </c>
      <c r="C399" s="1">
        <v>44199</v>
      </c>
      <c r="D399" s="8">
        <v>44993</v>
      </c>
      <c r="E399" t="s">
        <v>24</v>
      </c>
      <c r="F399" t="s">
        <v>1862</v>
      </c>
      <c r="G399" t="s">
        <v>2637</v>
      </c>
      <c r="H399" t="s">
        <v>116</v>
      </c>
      <c r="I399" t="s">
        <v>339</v>
      </c>
      <c r="J399" t="s">
        <v>42</v>
      </c>
      <c r="K399" t="s">
        <v>29</v>
      </c>
      <c r="L399" t="s">
        <v>50</v>
      </c>
      <c r="M399" t="s">
        <v>74</v>
      </c>
      <c r="N399" s="4" t="s">
        <v>1864</v>
      </c>
      <c r="O399" t="s">
        <v>28294</v>
      </c>
      <c r="P399" t="s">
        <v>105</v>
      </c>
      <c r="Q399" s="2">
        <v>26645</v>
      </c>
      <c r="R399" t="s">
        <v>33</v>
      </c>
      <c r="S399" t="s">
        <v>456</v>
      </c>
      <c r="T399" t="s">
        <v>35</v>
      </c>
      <c r="U399" s="3">
        <v>2451</v>
      </c>
      <c r="V399" t="s">
        <v>36</v>
      </c>
      <c r="W399" t="s">
        <v>59</v>
      </c>
      <c r="X399" t="s">
        <v>148</v>
      </c>
      <c r="Y399">
        <v>3</v>
      </c>
    </row>
    <row r="400" spans="1:25" x14ac:dyDescent="0.25">
      <c r="A400">
        <v>1399</v>
      </c>
      <c r="B400" t="s">
        <v>20673</v>
      </c>
      <c r="C400" s="1">
        <v>45092</v>
      </c>
      <c r="D400" s="8" t="s">
        <v>16975</v>
      </c>
      <c r="E400" t="s">
        <v>24</v>
      </c>
      <c r="F400" t="s">
        <v>1865</v>
      </c>
      <c r="G400" t="s">
        <v>2640</v>
      </c>
      <c r="H400" t="s">
        <v>67</v>
      </c>
      <c r="I400" t="s">
        <v>339</v>
      </c>
      <c r="J400" t="s">
        <v>42</v>
      </c>
      <c r="K400" t="s">
        <v>29</v>
      </c>
      <c r="L400" t="s">
        <v>50</v>
      </c>
      <c r="M400" t="s">
        <v>31</v>
      </c>
      <c r="N400" s="4" t="s">
        <v>16975</v>
      </c>
      <c r="O400" t="s">
        <v>28294</v>
      </c>
      <c r="P400" t="s">
        <v>62</v>
      </c>
      <c r="Q400" s="2">
        <v>28474</v>
      </c>
      <c r="R400" t="s">
        <v>33</v>
      </c>
      <c r="S400" t="s">
        <v>144</v>
      </c>
      <c r="T400" t="s">
        <v>35</v>
      </c>
      <c r="U400" s="3">
        <v>2031</v>
      </c>
      <c r="V400" t="s">
        <v>58</v>
      </c>
      <c r="W400" t="s">
        <v>37</v>
      </c>
      <c r="X400" t="s">
        <v>148</v>
      </c>
      <c r="Y400">
        <v>3</v>
      </c>
    </row>
    <row r="401" spans="1:25" x14ac:dyDescent="0.25">
      <c r="A401">
        <v>1400</v>
      </c>
      <c r="B401" t="s">
        <v>20674</v>
      </c>
      <c r="C401" s="1">
        <v>43341</v>
      </c>
      <c r="D401" s="8">
        <v>44966</v>
      </c>
      <c r="E401" t="s">
        <v>332</v>
      </c>
      <c r="F401" t="s">
        <v>1866</v>
      </c>
      <c r="G401" t="s">
        <v>2645</v>
      </c>
      <c r="H401" t="s">
        <v>87</v>
      </c>
      <c r="I401" t="s">
        <v>339</v>
      </c>
      <c r="J401" t="s">
        <v>50</v>
      </c>
      <c r="K401" t="s">
        <v>51</v>
      </c>
      <c r="L401" t="s">
        <v>50</v>
      </c>
      <c r="M401" t="s">
        <v>92</v>
      </c>
      <c r="N401" s="4" t="s">
        <v>1868</v>
      </c>
      <c r="O401" t="s">
        <v>28294</v>
      </c>
      <c r="P401" t="s">
        <v>68</v>
      </c>
      <c r="Q401" s="2">
        <v>20182</v>
      </c>
      <c r="R401" t="s">
        <v>33</v>
      </c>
      <c r="S401" t="s">
        <v>64</v>
      </c>
      <c r="T401" t="s">
        <v>35</v>
      </c>
      <c r="U401" s="3">
        <v>2128</v>
      </c>
      <c r="V401" t="s">
        <v>36</v>
      </c>
      <c r="W401" t="s">
        <v>79</v>
      </c>
      <c r="X401" t="s">
        <v>80</v>
      </c>
      <c r="Y401">
        <v>3</v>
      </c>
    </row>
    <row r="402" spans="1:25" x14ac:dyDescent="0.25">
      <c r="A402">
        <v>1401</v>
      </c>
      <c r="B402" t="s">
        <v>20675</v>
      </c>
      <c r="C402" s="1">
        <v>43469</v>
      </c>
      <c r="D402" s="8" t="s">
        <v>16975</v>
      </c>
      <c r="E402" t="s">
        <v>24</v>
      </c>
      <c r="F402" t="s">
        <v>1869</v>
      </c>
      <c r="G402" t="s">
        <v>2649</v>
      </c>
      <c r="H402" t="s">
        <v>49</v>
      </c>
      <c r="I402" t="s">
        <v>339</v>
      </c>
      <c r="J402" t="s">
        <v>28</v>
      </c>
      <c r="K402" t="s">
        <v>51</v>
      </c>
      <c r="L402" t="s">
        <v>42</v>
      </c>
      <c r="M402" t="s">
        <v>31</v>
      </c>
      <c r="N402" s="4" t="s">
        <v>16975</v>
      </c>
      <c r="O402" t="s">
        <v>28294</v>
      </c>
      <c r="P402" t="s">
        <v>105</v>
      </c>
      <c r="Q402" s="2">
        <v>24701</v>
      </c>
      <c r="R402" t="s">
        <v>33</v>
      </c>
      <c r="S402" t="s">
        <v>114</v>
      </c>
      <c r="T402" t="s">
        <v>45</v>
      </c>
      <c r="U402" s="3">
        <v>2451</v>
      </c>
      <c r="V402" t="s">
        <v>36</v>
      </c>
      <c r="W402" t="s">
        <v>59</v>
      </c>
      <c r="X402" t="s">
        <v>80</v>
      </c>
      <c r="Y402">
        <v>3</v>
      </c>
    </row>
    <row r="403" spans="1:25" x14ac:dyDescent="0.25">
      <c r="A403">
        <v>1402</v>
      </c>
      <c r="B403" t="s">
        <v>20676</v>
      </c>
      <c r="C403" s="1">
        <v>44449</v>
      </c>
      <c r="D403" s="8" t="s">
        <v>16975</v>
      </c>
      <c r="E403" t="s">
        <v>24</v>
      </c>
      <c r="F403" t="s">
        <v>1870</v>
      </c>
      <c r="G403" t="s">
        <v>2653</v>
      </c>
      <c r="H403" t="s">
        <v>99</v>
      </c>
      <c r="I403" t="s">
        <v>339</v>
      </c>
      <c r="J403" t="s">
        <v>50</v>
      </c>
      <c r="K403" t="s">
        <v>51</v>
      </c>
      <c r="L403" t="s">
        <v>50</v>
      </c>
      <c r="M403" t="s">
        <v>31</v>
      </c>
      <c r="N403" s="4" t="s">
        <v>16975</v>
      </c>
      <c r="O403" t="s">
        <v>28294</v>
      </c>
      <c r="P403" t="s">
        <v>53</v>
      </c>
      <c r="Q403" s="2">
        <v>32428</v>
      </c>
      <c r="R403" t="s">
        <v>33</v>
      </c>
      <c r="S403" t="s">
        <v>78</v>
      </c>
      <c r="T403" t="s">
        <v>35</v>
      </c>
      <c r="U403" s="3">
        <v>1902</v>
      </c>
      <c r="V403" t="s">
        <v>36</v>
      </c>
      <c r="W403" t="s">
        <v>79</v>
      </c>
      <c r="X403" t="s">
        <v>80</v>
      </c>
      <c r="Y403">
        <v>3</v>
      </c>
    </row>
    <row r="404" spans="1:25" x14ac:dyDescent="0.25">
      <c r="A404">
        <v>1403</v>
      </c>
      <c r="B404" t="s">
        <v>20677</v>
      </c>
      <c r="C404" s="1">
        <v>44385</v>
      </c>
      <c r="D404" s="8" t="s">
        <v>16975</v>
      </c>
      <c r="E404" t="s">
        <v>24</v>
      </c>
      <c r="F404" t="s">
        <v>1871</v>
      </c>
      <c r="G404" t="s">
        <v>2657</v>
      </c>
      <c r="H404" t="s">
        <v>96</v>
      </c>
      <c r="I404" t="s">
        <v>946</v>
      </c>
      <c r="J404" t="s">
        <v>50</v>
      </c>
      <c r="K404" t="s">
        <v>51</v>
      </c>
      <c r="L404" t="s">
        <v>30</v>
      </c>
      <c r="M404" t="s">
        <v>31</v>
      </c>
      <c r="N404" s="4" t="s">
        <v>16975</v>
      </c>
      <c r="O404" t="s">
        <v>28294</v>
      </c>
      <c r="P404" t="s">
        <v>68</v>
      </c>
      <c r="Q404" s="2">
        <v>16415</v>
      </c>
      <c r="R404" t="s">
        <v>33</v>
      </c>
      <c r="S404" t="s">
        <v>78</v>
      </c>
      <c r="T404" t="s">
        <v>35</v>
      </c>
      <c r="U404" s="3">
        <v>2351</v>
      </c>
      <c r="V404" t="s">
        <v>36</v>
      </c>
      <c r="W404" t="s">
        <v>37</v>
      </c>
      <c r="X404" t="s">
        <v>80</v>
      </c>
      <c r="Y404">
        <v>3</v>
      </c>
    </row>
    <row r="405" spans="1:25" x14ac:dyDescent="0.25">
      <c r="A405">
        <v>1404</v>
      </c>
      <c r="B405" t="s">
        <v>20678</v>
      </c>
      <c r="C405" s="1">
        <v>43405</v>
      </c>
      <c r="D405" s="8">
        <v>44315</v>
      </c>
      <c r="E405" t="s">
        <v>332</v>
      </c>
      <c r="F405" t="s">
        <v>1872</v>
      </c>
      <c r="G405" t="s">
        <v>2660</v>
      </c>
      <c r="H405" t="s">
        <v>67</v>
      </c>
      <c r="I405" t="s">
        <v>339</v>
      </c>
      <c r="J405" t="s">
        <v>28</v>
      </c>
      <c r="K405" t="s">
        <v>51</v>
      </c>
      <c r="L405" t="s">
        <v>42</v>
      </c>
      <c r="M405" t="s">
        <v>74</v>
      </c>
      <c r="N405" s="4" t="s">
        <v>1874</v>
      </c>
      <c r="O405" t="s">
        <v>28294</v>
      </c>
      <c r="P405" t="s">
        <v>32</v>
      </c>
      <c r="Q405" s="2">
        <v>28830</v>
      </c>
      <c r="R405" t="s">
        <v>33</v>
      </c>
      <c r="S405" t="s">
        <v>152</v>
      </c>
      <c r="T405" t="s">
        <v>45</v>
      </c>
      <c r="U405" s="3">
        <v>2472</v>
      </c>
      <c r="V405" t="s">
        <v>46</v>
      </c>
      <c r="W405" t="s">
        <v>59</v>
      </c>
      <c r="X405" t="s">
        <v>80</v>
      </c>
      <c r="Y405">
        <v>3</v>
      </c>
    </row>
    <row r="406" spans="1:25" x14ac:dyDescent="0.25">
      <c r="A406">
        <v>1405</v>
      </c>
      <c r="B406" t="s">
        <v>20679</v>
      </c>
      <c r="C406" s="1">
        <v>43442</v>
      </c>
      <c r="D406" s="8">
        <v>44723</v>
      </c>
      <c r="E406" t="s">
        <v>332</v>
      </c>
      <c r="F406" t="s">
        <v>1875</v>
      </c>
      <c r="G406" t="s">
        <v>2665</v>
      </c>
      <c r="H406" t="s">
        <v>49</v>
      </c>
      <c r="I406" t="s">
        <v>339</v>
      </c>
      <c r="J406" t="s">
        <v>42</v>
      </c>
      <c r="K406" t="s">
        <v>41</v>
      </c>
      <c r="L406" t="s">
        <v>30</v>
      </c>
      <c r="M406" t="s">
        <v>74</v>
      </c>
      <c r="N406" s="4" t="s">
        <v>1877</v>
      </c>
      <c r="O406" t="s">
        <v>28294</v>
      </c>
      <c r="P406" t="s">
        <v>68</v>
      </c>
      <c r="Q406" s="2">
        <v>28214</v>
      </c>
      <c r="R406" t="s">
        <v>33</v>
      </c>
      <c r="S406" t="s">
        <v>373</v>
      </c>
      <c r="T406" t="s">
        <v>35</v>
      </c>
      <c r="U406" s="3">
        <v>2050</v>
      </c>
      <c r="V406" t="s">
        <v>58</v>
      </c>
      <c r="W406" t="s">
        <v>59</v>
      </c>
      <c r="X406" t="s">
        <v>80</v>
      </c>
      <c r="Y406">
        <v>3</v>
      </c>
    </row>
    <row r="407" spans="1:25" x14ac:dyDescent="0.25">
      <c r="A407">
        <v>1406</v>
      </c>
      <c r="B407" t="s">
        <v>20680</v>
      </c>
      <c r="C407" s="1">
        <v>44859</v>
      </c>
      <c r="D407" s="8" t="s">
        <v>16975</v>
      </c>
      <c r="E407" t="s">
        <v>332</v>
      </c>
      <c r="F407" t="s">
        <v>1878</v>
      </c>
      <c r="G407" t="s">
        <v>2668</v>
      </c>
      <c r="H407" t="s">
        <v>116</v>
      </c>
      <c r="I407" t="s">
        <v>339</v>
      </c>
      <c r="J407" t="s">
        <v>42</v>
      </c>
      <c r="K407" t="s">
        <v>41</v>
      </c>
      <c r="L407" t="s">
        <v>50</v>
      </c>
      <c r="M407" t="s">
        <v>31</v>
      </c>
      <c r="N407" s="4" t="s">
        <v>16975</v>
      </c>
      <c r="O407" t="s">
        <v>28294</v>
      </c>
      <c r="P407" t="s">
        <v>62</v>
      </c>
      <c r="Q407" s="2">
        <v>30265</v>
      </c>
      <c r="R407" t="s">
        <v>33</v>
      </c>
      <c r="S407" t="s">
        <v>172</v>
      </c>
      <c r="T407" t="s">
        <v>35</v>
      </c>
      <c r="U407" s="3">
        <v>1752</v>
      </c>
      <c r="V407" t="s">
        <v>94</v>
      </c>
      <c r="W407" t="s">
        <v>59</v>
      </c>
      <c r="X407" t="s">
        <v>80</v>
      </c>
      <c r="Y407">
        <v>3</v>
      </c>
    </row>
    <row r="408" spans="1:25" x14ac:dyDescent="0.25">
      <c r="A408">
        <v>1407</v>
      </c>
      <c r="B408" t="s">
        <v>20681</v>
      </c>
      <c r="C408" s="1">
        <v>45020</v>
      </c>
      <c r="D408" s="8" t="s">
        <v>16975</v>
      </c>
      <c r="E408" t="s">
        <v>24</v>
      </c>
      <c r="F408" t="s">
        <v>1879</v>
      </c>
      <c r="G408" t="s">
        <v>2672</v>
      </c>
      <c r="H408" t="s">
        <v>61</v>
      </c>
      <c r="I408" t="s">
        <v>339</v>
      </c>
      <c r="J408" t="s">
        <v>50</v>
      </c>
      <c r="K408" t="s">
        <v>51</v>
      </c>
      <c r="L408" t="s">
        <v>30</v>
      </c>
      <c r="M408" t="s">
        <v>31</v>
      </c>
      <c r="N408" s="4" t="s">
        <v>16975</v>
      </c>
      <c r="O408" t="s">
        <v>28294</v>
      </c>
      <c r="P408" t="s">
        <v>53</v>
      </c>
      <c r="Q408" s="2">
        <v>30405</v>
      </c>
      <c r="R408" t="s">
        <v>33</v>
      </c>
      <c r="S408" t="s">
        <v>288</v>
      </c>
      <c r="T408" t="s">
        <v>45</v>
      </c>
      <c r="U408" s="3">
        <v>1730</v>
      </c>
      <c r="V408" t="s">
        <v>46</v>
      </c>
      <c r="W408" t="s">
        <v>65</v>
      </c>
      <c r="X408" t="s">
        <v>80</v>
      </c>
      <c r="Y408">
        <v>3</v>
      </c>
    </row>
    <row r="409" spans="1:25" x14ac:dyDescent="0.25">
      <c r="A409">
        <v>1408</v>
      </c>
      <c r="B409" t="s">
        <v>20682</v>
      </c>
      <c r="C409" s="1">
        <v>44272</v>
      </c>
      <c r="D409" s="8" t="s">
        <v>16975</v>
      </c>
      <c r="E409" t="s">
        <v>24</v>
      </c>
      <c r="F409" t="s">
        <v>1880</v>
      </c>
      <c r="G409" t="s">
        <v>2676</v>
      </c>
      <c r="H409" t="s">
        <v>49</v>
      </c>
      <c r="I409" t="s">
        <v>946</v>
      </c>
      <c r="J409" t="s">
        <v>28</v>
      </c>
      <c r="K409" t="s">
        <v>51</v>
      </c>
      <c r="L409" t="s">
        <v>42</v>
      </c>
      <c r="M409" t="s">
        <v>31</v>
      </c>
      <c r="N409" s="4" t="s">
        <v>16975</v>
      </c>
      <c r="O409" t="s">
        <v>28294</v>
      </c>
      <c r="P409" t="s">
        <v>68</v>
      </c>
      <c r="Q409" s="2">
        <v>29558</v>
      </c>
      <c r="R409" t="s">
        <v>33</v>
      </c>
      <c r="S409" t="s">
        <v>4</v>
      </c>
      <c r="T409" t="s">
        <v>35</v>
      </c>
      <c r="U409" s="3">
        <v>2155</v>
      </c>
      <c r="V409" t="s">
        <v>58</v>
      </c>
      <c r="W409" t="s">
        <v>59</v>
      </c>
      <c r="X409" t="s">
        <v>80</v>
      </c>
      <c r="Y409">
        <v>3</v>
      </c>
    </row>
    <row r="410" spans="1:25" x14ac:dyDescent="0.25">
      <c r="A410">
        <v>1409</v>
      </c>
      <c r="B410" t="s">
        <v>20683</v>
      </c>
      <c r="C410" s="1">
        <v>43535</v>
      </c>
      <c r="D410" s="8">
        <v>44445</v>
      </c>
      <c r="E410" t="s">
        <v>24</v>
      </c>
      <c r="F410" t="s">
        <v>1881</v>
      </c>
      <c r="G410" t="s">
        <v>2679</v>
      </c>
      <c r="H410" t="s">
        <v>99</v>
      </c>
      <c r="I410" t="s">
        <v>339</v>
      </c>
      <c r="J410" t="s">
        <v>50</v>
      </c>
      <c r="K410" t="s">
        <v>41</v>
      </c>
      <c r="L410" t="s">
        <v>42</v>
      </c>
      <c r="M410" t="s">
        <v>100</v>
      </c>
      <c r="N410" s="4" t="s">
        <v>1883</v>
      </c>
      <c r="O410" t="s">
        <v>28294</v>
      </c>
      <c r="P410" t="s">
        <v>62</v>
      </c>
      <c r="Q410" s="2">
        <v>29678</v>
      </c>
      <c r="R410" t="s">
        <v>33</v>
      </c>
      <c r="S410" t="s">
        <v>78</v>
      </c>
      <c r="T410" t="s">
        <v>35</v>
      </c>
      <c r="U410" s="3">
        <v>2458</v>
      </c>
      <c r="V410" t="s">
        <v>58</v>
      </c>
      <c r="W410" t="s">
        <v>37</v>
      </c>
      <c r="X410" t="s">
        <v>80</v>
      </c>
      <c r="Y410">
        <v>3</v>
      </c>
    </row>
    <row r="411" spans="1:25" x14ac:dyDescent="0.25">
      <c r="A411">
        <v>1410</v>
      </c>
      <c r="B411" t="s">
        <v>20684</v>
      </c>
      <c r="C411" s="1">
        <v>44617</v>
      </c>
      <c r="D411" s="8">
        <v>45044</v>
      </c>
      <c r="E411" t="s">
        <v>24</v>
      </c>
      <c r="F411" t="s">
        <v>1884</v>
      </c>
      <c r="G411" t="s">
        <v>2682</v>
      </c>
      <c r="H411" t="s">
        <v>96</v>
      </c>
      <c r="I411" t="s">
        <v>339</v>
      </c>
      <c r="J411" t="s">
        <v>28</v>
      </c>
      <c r="K411" t="s">
        <v>29</v>
      </c>
      <c r="L411" t="s">
        <v>30</v>
      </c>
      <c r="M411" t="s">
        <v>92</v>
      </c>
      <c r="N411" s="4" t="s">
        <v>1886</v>
      </c>
      <c r="O411" t="s">
        <v>28294</v>
      </c>
      <c r="P411" t="s">
        <v>177</v>
      </c>
      <c r="Q411" s="2">
        <v>16657</v>
      </c>
      <c r="R411" t="s">
        <v>33</v>
      </c>
      <c r="S411" t="s">
        <v>64</v>
      </c>
      <c r="T411" t="s">
        <v>35</v>
      </c>
      <c r="U411" s="3">
        <v>26720</v>
      </c>
      <c r="V411" t="s">
        <v>36</v>
      </c>
      <c r="W411" t="s">
        <v>37</v>
      </c>
      <c r="X411" t="s">
        <v>80</v>
      </c>
      <c r="Y411">
        <v>3</v>
      </c>
    </row>
    <row r="412" spans="1:25" x14ac:dyDescent="0.25">
      <c r="A412">
        <v>1411</v>
      </c>
      <c r="B412" t="s">
        <v>20685</v>
      </c>
      <c r="C412" s="1">
        <v>43648</v>
      </c>
      <c r="D412" s="8" t="s">
        <v>16975</v>
      </c>
      <c r="E412" t="s">
        <v>24</v>
      </c>
      <c r="F412" t="s">
        <v>1887</v>
      </c>
      <c r="G412" t="s">
        <v>2686</v>
      </c>
      <c r="H412" t="s">
        <v>40</v>
      </c>
      <c r="I412" t="s">
        <v>339</v>
      </c>
      <c r="J412" t="s">
        <v>42</v>
      </c>
      <c r="K412" t="s">
        <v>29</v>
      </c>
      <c r="L412" t="s">
        <v>42</v>
      </c>
      <c r="M412" t="s">
        <v>31</v>
      </c>
      <c r="N412" s="4" t="s">
        <v>16975</v>
      </c>
      <c r="O412" t="s">
        <v>28294</v>
      </c>
      <c r="P412" t="s">
        <v>43</v>
      </c>
      <c r="Q412" s="2">
        <v>29367</v>
      </c>
      <c r="R412" t="s">
        <v>33</v>
      </c>
      <c r="S412" t="s">
        <v>144</v>
      </c>
      <c r="T412" t="s">
        <v>35</v>
      </c>
      <c r="U412" s="3">
        <v>78612</v>
      </c>
      <c r="V412" t="s">
        <v>46</v>
      </c>
      <c r="W412" t="s">
        <v>65</v>
      </c>
      <c r="X412" t="s">
        <v>80</v>
      </c>
      <c r="Y412">
        <v>3</v>
      </c>
    </row>
    <row r="413" spans="1:25" x14ac:dyDescent="0.25">
      <c r="A413">
        <v>1412</v>
      </c>
      <c r="B413" t="s">
        <v>20686</v>
      </c>
      <c r="C413" s="1">
        <v>43636</v>
      </c>
      <c r="D413" s="8" t="s">
        <v>16975</v>
      </c>
      <c r="E413" t="s">
        <v>24</v>
      </c>
      <c r="F413" t="s">
        <v>1888</v>
      </c>
      <c r="G413" t="s">
        <v>2689</v>
      </c>
      <c r="H413" t="s">
        <v>99</v>
      </c>
      <c r="I413" t="s">
        <v>339</v>
      </c>
      <c r="J413" t="s">
        <v>42</v>
      </c>
      <c r="K413" t="s">
        <v>51</v>
      </c>
      <c r="L413" t="s">
        <v>50</v>
      </c>
      <c r="M413" t="s">
        <v>31</v>
      </c>
      <c r="N413" s="4" t="s">
        <v>16975</v>
      </c>
      <c r="O413" t="s">
        <v>28294</v>
      </c>
      <c r="P413" t="s">
        <v>68</v>
      </c>
      <c r="Q413" s="2">
        <v>30213</v>
      </c>
      <c r="R413" t="s">
        <v>33</v>
      </c>
      <c r="S413" t="s">
        <v>1889</v>
      </c>
      <c r="T413" t="s">
        <v>35</v>
      </c>
      <c r="U413" s="3">
        <v>75935</v>
      </c>
      <c r="V413" t="s">
        <v>36</v>
      </c>
      <c r="W413" t="s">
        <v>37</v>
      </c>
      <c r="X413" t="s">
        <v>80</v>
      </c>
      <c r="Y413">
        <v>3</v>
      </c>
    </row>
    <row r="414" spans="1:25" x14ac:dyDescent="0.25">
      <c r="A414">
        <v>1413</v>
      </c>
      <c r="B414" t="s">
        <v>20687</v>
      </c>
      <c r="C414" s="1">
        <v>43735</v>
      </c>
      <c r="D414" s="8">
        <v>44965</v>
      </c>
      <c r="E414" t="s">
        <v>24</v>
      </c>
      <c r="F414" t="s">
        <v>1890</v>
      </c>
      <c r="G414" t="s">
        <v>2692</v>
      </c>
      <c r="H414" t="s">
        <v>61</v>
      </c>
      <c r="I414" t="s">
        <v>339</v>
      </c>
      <c r="J414" t="s">
        <v>42</v>
      </c>
      <c r="K414" t="s">
        <v>41</v>
      </c>
      <c r="L414" t="s">
        <v>50</v>
      </c>
      <c r="M414" t="s">
        <v>100</v>
      </c>
      <c r="N414" s="4" t="s">
        <v>1892</v>
      </c>
      <c r="O414" t="s">
        <v>28294</v>
      </c>
      <c r="P414" t="s">
        <v>32</v>
      </c>
      <c r="Q414" s="2">
        <v>15777</v>
      </c>
      <c r="R414" t="s">
        <v>33</v>
      </c>
      <c r="S414" t="s">
        <v>34</v>
      </c>
      <c r="T414" t="s">
        <v>45</v>
      </c>
      <c r="U414" s="3">
        <v>51599</v>
      </c>
      <c r="V414" t="s">
        <v>71</v>
      </c>
      <c r="W414" t="s">
        <v>37</v>
      </c>
      <c r="X414" t="s">
        <v>148</v>
      </c>
      <c r="Y414">
        <v>3</v>
      </c>
    </row>
    <row r="415" spans="1:25" x14ac:dyDescent="0.25">
      <c r="A415">
        <v>1414</v>
      </c>
      <c r="B415" t="s">
        <v>20688</v>
      </c>
      <c r="C415" s="1">
        <v>44880</v>
      </c>
      <c r="D415" s="8">
        <v>45133</v>
      </c>
      <c r="E415" t="s">
        <v>24</v>
      </c>
      <c r="F415" t="s">
        <v>1893</v>
      </c>
      <c r="G415" t="s">
        <v>2696</v>
      </c>
      <c r="H415" t="s">
        <v>67</v>
      </c>
      <c r="I415" t="s">
        <v>946</v>
      </c>
      <c r="J415" t="s">
        <v>28</v>
      </c>
      <c r="K415" t="s">
        <v>29</v>
      </c>
      <c r="L415" t="s">
        <v>50</v>
      </c>
      <c r="M415" t="s">
        <v>74</v>
      </c>
      <c r="N415" s="4" t="s">
        <v>1895</v>
      </c>
      <c r="O415" t="s">
        <v>28294</v>
      </c>
      <c r="P415" t="s">
        <v>43</v>
      </c>
      <c r="Q415" s="2">
        <v>24261</v>
      </c>
      <c r="R415" t="s">
        <v>33</v>
      </c>
      <c r="S415" t="s">
        <v>44</v>
      </c>
      <c r="T415" t="s">
        <v>45</v>
      </c>
      <c r="U415" s="3">
        <v>95839</v>
      </c>
      <c r="V415" t="s">
        <v>94</v>
      </c>
      <c r="W415" t="s">
        <v>65</v>
      </c>
      <c r="X415" t="s">
        <v>80</v>
      </c>
      <c r="Y415">
        <v>3</v>
      </c>
    </row>
    <row r="416" spans="1:25" x14ac:dyDescent="0.25">
      <c r="A416">
        <v>1415</v>
      </c>
      <c r="B416" t="s">
        <v>20689</v>
      </c>
      <c r="C416" s="1">
        <v>44065</v>
      </c>
      <c r="D416" s="8" t="s">
        <v>16975</v>
      </c>
      <c r="E416" t="s">
        <v>24</v>
      </c>
      <c r="F416" t="s">
        <v>1896</v>
      </c>
      <c r="G416" t="s">
        <v>2699</v>
      </c>
      <c r="H416" t="s">
        <v>26</v>
      </c>
      <c r="I416" t="s">
        <v>946</v>
      </c>
      <c r="J416" t="s">
        <v>42</v>
      </c>
      <c r="K416" t="s">
        <v>41</v>
      </c>
      <c r="L416" t="s">
        <v>42</v>
      </c>
      <c r="M416" t="s">
        <v>31</v>
      </c>
      <c r="N416" s="4" t="s">
        <v>16975</v>
      </c>
      <c r="O416" t="s">
        <v>28294</v>
      </c>
      <c r="P416" t="s">
        <v>68</v>
      </c>
      <c r="Q416" s="2">
        <v>28351</v>
      </c>
      <c r="R416" t="s">
        <v>33</v>
      </c>
      <c r="S416" t="s">
        <v>166</v>
      </c>
      <c r="T416" t="s">
        <v>45</v>
      </c>
      <c r="U416" s="3">
        <v>93199</v>
      </c>
      <c r="V416" t="s">
        <v>94</v>
      </c>
      <c r="W416" t="s">
        <v>79</v>
      </c>
      <c r="X416" t="s">
        <v>80</v>
      </c>
      <c r="Y416">
        <v>3</v>
      </c>
    </row>
    <row r="417" spans="1:25" x14ac:dyDescent="0.25">
      <c r="A417">
        <v>1416</v>
      </c>
      <c r="B417" t="s">
        <v>20690</v>
      </c>
      <c r="C417" s="1">
        <v>43930</v>
      </c>
      <c r="D417" s="8" t="s">
        <v>16975</v>
      </c>
      <c r="E417" t="s">
        <v>24</v>
      </c>
      <c r="F417" t="s">
        <v>1897</v>
      </c>
      <c r="G417" t="s">
        <v>2702</v>
      </c>
      <c r="H417" t="s">
        <v>40</v>
      </c>
      <c r="I417" t="s">
        <v>339</v>
      </c>
      <c r="J417" t="s">
        <v>42</v>
      </c>
      <c r="K417" t="s">
        <v>51</v>
      </c>
      <c r="L417" t="s">
        <v>50</v>
      </c>
      <c r="M417" t="s">
        <v>31</v>
      </c>
      <c r="N417" s="4" t="s">
        <v>16975</v>
      </c>
      <c r="O417" t="s">
        <v>28294</v>
      </c>
      <c r="P417" t="s">
        <v>68</v>
      </c>
      <c r="Q417" s="2">
        <v>19614</v>
      </c>
      <c r="R417" t="s">
        <v>33</v>
      </c>
      <c r="S417" t="s">
        <v>172</v>
      </c>
      <c r="T417" t="s">
        <v>45</v>
      </c>
      <c r="U417" s="3">
        <v>39796</v>
      </c>
      <c r="V417" t="s">
        <v>94</v>
      </c>
      <c r="W417" t="s">
        <v>37</v>
      </c>
      <c r="X417" t="s">
        <v>80</v>
      </c>
      <c r="Y417">
        <v>3</v>
      </c>
    </row>
    <row r="418" spans="1:25" x14ac:dyDescent="0.25">
      <c r="A418">
        <v>1417</v>
      </c>
      <c r="B418" t="s">
        <v>20691</v>
      </c>
      <c r="C418" s="1">
        <v>44285</v>
      </c>
      <c r="D418" s="8" t="s">
        <v>16975</v>
      </c>
      <c r="E418" t="s">
        <v>24</v>
      </c>
      <c r="F418" t="s">
        <v>1898</v>
      </c>
      <c r="G418" t="s">
        <v>2708</v>
      </c>
      <c r="H418" t="s">
        <v>99</v>
      </c>
      <c r="I418" t="s">
        <v>339</v>
      </c>
      <c r="J418" t="s">
        <v>50</v>
      </c>
      <c r="K418" t="s">
        <v>29</v>
      </c>
      <c r="L418" t="s">
        <v>42</v>
      </c>
      <c r="M418" t="s">
        <v>31</v>
      </c>
      <c r="N418" s="4" t="s">
        <v>16975</v>
      </c>
      <c r="O418" t="s">
        <v>28294</v>
      </c>
      <c r="P418" t="s">
        <v>43</v>
      </c>
      <c r="Q418" s="2">
        <v>17931</v>
      </c>
      <c r="R418" t="s">
        <v>33</v>
      </c>
      <c r="S418" t="s">
        <v>4</v>
      </c>
      <c r="T418" t="s">
        <v>35</v>
      </c>
      <c r="U418" s="3">
        <v>10875</v>
      </c>
      <c r="V418" t="s">
        <v>58</v>
      </c>
      <c r="W418" t="s">
        <v>59</v>
      </c>
      <c r="X418" t="s">
        <v>80</v>
      </c>
      <c r="Y418">
        <v>3</v>
      </c>
    </row>
    <row r="419" spans="1:25" x14ac:dyDescent="0.25">
      <c r="A419">
        <v>1418</v>
      </c>
      <c r="B419" t="s">
        <v>20692</v>
      </c>
      <c r="C419" s="1">
        <v>43369</v>
      </c>
      <c r="D419" s="8" t="s">
        <v>16975</v>
      </c>
      <c r="E419" t="s">
        <v>24</v>
      </c>
      <c r="F419" t="s">
        <v>1899</v>
      </c>
      <c r="G419" t="s">
        <v>2713</v>
      </c>
      <c r="H419" t="s">
        <v>87</v>
      </c>
      <c r="I419" t="s">
        <v>946</v>
      </c>
      <c r="J419" t="s">
        <v>42</v>
      </c>
      <c r="K419" t="s">
        <v>29</v>
      </c>
      <c r="L419" t="s">
        <v>30</v>
      </c>
      <c r="M419" t="s">
        <v>31</v>
      </c>
      <c r="N419" s="4" t="s">
        <v>16975</v>
      </c>
      <c r="O419" t="s">
        <v>28294</v>
      </c>
      <c r="P419" t="s">
        <v>177</v>
      </c>
      <c r="Q419" s="2">
        <v>36890</v>
      </c>
      <c r="R419" t="s">
        <v>33</v>
      </c>
      <c r="S419" t="s">
        <v>217</v>
      </c>
      <c r="T419" t="s">
        <v>35</v>
      </c>
      <c r="U419" s="3">
        <v>33720</v>
      </c>
      <c r="V419" t="s">
        <v>58</v>
      </c>
      <c r="W419" t="s">
        <v>65</v>
      </c>
      <c r="X419" t="s">
        <v>148</v>
      </c>
      <c r="Y419">
        <v>3</v>
      </c>
    </row>
    <row r="420" spans="1:25" x14ac:dyDescent="0.25">
      <c r="A420">
        <v>1419</v>
      </c>
      <c r="B420" t="s">
        <v>20693</v>
      </c>
      <c r="C420" s="1">
        <v>45068</v>
      </c>
      <c r="D420" s="8" t="s">
        <v>16975</v>
      </c>
      <c r="E420" t="s">
        <v>24</v>
      </c>
      <c r="F420" t="s">
        <v>1900</v>
      </c>
      <c r="G420" t="s">
        <v>2720</v>
      </c>
      <c r="H420" t="s">
        <v>49</v>
      </c>
      <c r="I420" t="s">
        <v>339</v>
      </c>
      <c r="J420" t="s">
        <v>28</v>
      </c>
      <c r="K420" t="s">
        <v>29</v>
      </c>
      <c r="L420" t="s">
        <v>50</v>
      </c>
      <c r="M420" t="s">
        <v>31</v>
      </c>
      <c r="N420" s="4" t="s">
        <v>16975</v>
      </c>
      <c r="O420" t="s">
        <v>28294</v>
      </c>
      <c r="P420" t="s">
        <v>68</v>
      </c>
      <c r="Q420" s="2">
        <v>30692</v>
      </c>
      <c r="R420" t="s">
        <v>33</v>
      </c>
      <c r="S420" t="s">
        <v>64</v>
      </c>
      <c r="T420" t="s">
        <v>35</v>
      </c>
      <c r="U420" s="3">
        <v>50647</v>
      </c>
      <c r="V420" t="s">
        <v>58</v>
      </c>
      <c r="W420" t="s">
        <v>79</v>
      </c>
      <c r="X420" t="s">
        <v>80</v>
      </c>
      <c r="Y420">
        <v>3</v>
      </c>
    </row>
    <row r="421" spans="1:25" x14ac:dyDescent="0.25">
      <c r="A421">
        <v>1420</v>
      </c>
      <c r="B421" t="s">
        <v>20694</v>
      </c>
      <c r="C421" s="1">
        <v>44351</v>
      </c>
      <c r="D421" s="8" t="s">
        <v>16975</v>
      </c>
      <c r="E421" t="s">
        <v>24</v>
      </c>
      <c r="F421" t="s">
        <v>1901</v>
      </c>
      <c r="G421" t="s">
        <v>2728</v>
      </c>
      <c r="H421" t="s">
        <v>116</v>
      </c>
      <c r="I421" t="s">
        <v>339</v>
      </c>
      <c r="J421" t="s">
        <v>28</v>
      </c>
      <c r="K421" t="s">
        <v>51</v>
      </c>
      <c r="L421" t="s">
        <v>30</v>
      </c>
      <c r="M421" t="s">
        <v>31</v>
      </c>
      <c r="N421" s="4" t="s">
        <v>16975</v>
      </c>
      <c r="O421" t="s">
        <v>28294</v>
      </c>
      <c r="P421" t="s">
        <v>122</v>
      </c>
      <c r="Q421" s="2">
        <v>18626</v>
      </c>
      <c r="R421" t="s">
        <v>33</v>
      </c>
      <c r="S421" t="s">
        <v>217</v>
      </c>
      <c r="T421" t="s">
        <v>35</v>
      </c>
      <c r="U421" s="3">
        <v>33776</v>
      </c>
      <c r="V421" t="s">
        <v>36</v>
      </c>
      <c r="W421" t="s">
        <v>79</v>
      </c>
      <c r="X421" t="s">
        <v>80</v>
      </c>
      <c r="Y421">
        <v>3</v>
      </c>
    </row>
    <row r="422" spans="1:25" x14ac:dyDescent="0.25">
      <c r="A422">
        <v>1421</v>
      </c>
      <c r="B422" t="s">
        <v>20695</v>
      </c>
      <c r="C422" s="1">
        <v>43760</v>
      </c>
      <c r="D422" s="8">
        <v>45132</v>
      </c>
      <c r="E422" t="s">
        <v>24</v>
      </c>
      <c r="F422" t="s">
        <v>1902</v>
      </c>
      <c r="G422" t="s">
        <v>2731</v>
      </c>
      <c r="H422" t="s">
        <v>96</v>
      </c>
      <c r="I422" t="s">
        <v>339</v>
      </c>
      <c r="J422" t="s">
        <v>28</v>
      </c>
      <c r="K422" t="s">
        <v>29</v>
      </c>
      <c r="L422" t="s">
        <v>50</v>
      </c>
      <c r="M422" t="s">
        <v>74</v>
      </c>
      <c r="N422" s="4" t="s">
        <v>1904</v>
      </c>
      <c r="O422" t="s">
        <v>28294</v>
      </c>
      <c r="P422" t="s">
        <v>62</v>
      </c>
      <c r="Q422" s="2">
        <v>17867</v>
      </c>
      <c r="R422" t="s">
        <v>33</v>
      </c>
      <c r="S422" t="s">
        <v>530</v>
      </c>
      <c r="T422" t="s">
        <v>35</v>
      </c>
      <c r="U422" s="3">
        <v>24552</v>
      </c>
      <c r="V422" t="s">
        <v>58</v>
      </c>
      <c r="W422" t="s">
        <v>65</v>
      </c>
      <c r="X422" t="s">
        <v>80</v>
      </c>
      <c r="Y422">
        <v>3</v>
      </c>
    </row>
    <row r="423" spans="1:25" x14ac:dyDescent="0.25">
      <c r="A423">
        <v>1422</v>
      </c>
      <c r="B423" t="s">
        <v>20696</v>
      </c>
      <c r="C423" s="1">
        <v>43742</v>
      </c>
      <c r="D423" s="8">
        <v>44122</v>
      </c>
      <c r="E423" t="s">
        <v>24</v>
      </c>
      <c r="F423" t="s">
        <v>1905</v>
      </c>
      <c r="G423" t="s">
        <v>2734</v>
      </c>
      <c r="H423" t="s">
        <v>61</v>
      </c>
      <c r="I423" t="s">
        <v>339</v>
      </c>
      <c r="J423" t="s">
        <v>50</v>
      </c>
      <c r="K423" t="s">
        <v>51</v>
      </c>
      <c r="L423" t="s">
        <v>50</v>
      </c>
      <c r="M423" t="s">
        <v>74</v>
      </c>
      <c r="N423" s="4" t="s">
        <v>1907</v>
      </c>
      <c r="O423" t="s">
        <v>28294</v>
      </c>
      <c r="P423" t="s">
        <v>437</v>
      </c>
      <c r="Q423" s="2">
        <v>34609</v>
      </c>
      <c r="R423" t="s">
        <v>33</v>
      </c>
      <c r="S423" t="s">
        <v>78</v>
      </c>
      <c r="T423" t="s">
        <v>35</v>
      </c>
      <c r="U423" s="3">
        <v>6933</v>
      </c>
      <c r="V423" t="s">
        <v>46</v>
      </c>
      <c r="W423" t="s">
        <v>79</v>
      </c>
      <c r="X423" t="s">
        <v>148</v>
      </c>
      <c r="Y423">
        <v>3</v>
      </c>
    </row>
    <row r="424" spans="1:25" x14ac:dyDescent="0.25">
      <c r="A424">
        <v>1423</v>
      </c>
      <c r="B424" t="s">
        <v>20697</v>
      </c>
      <c r="C424" s="1">
        <v>44737</v>
      </c>
      <c r="D424" s="8" t="s">
        <v>16975</v>
      </c>
      <c r="E424" t="s">
        <v>24</v>
      </c>
      <c r="F424" t="s">
        <v>1908</v>
      </c>
      <c r="G424" t="s">
        <v>2737</v>
      </c>
      <c r="H424" t="s">
        <v>73</v>
      </c>
      <c r="I424" t="s">
        <v>339</v>
      </c>
      <c r="J424" t="s">
        <v>50</v>
      </c>
      <c r="K424" t="s">
        <v>41</v>
      </c>
      <c r="L424" t="s">
        <v>50</v>
      </c>
      <c r="M424" t="s">
        <v>31</v>
      </c>
      <c r="N424" s="4" t="s">
        <v>16975</v>
      </c>
      <c r="O424" t="s">
        <v>28294</v>
      </c>
      <c r="P424" t="s">
        <v>43</v>
      </c>
      <c r="Q424" s="2">
        <v>33675</v>
      </c>
      <c r="R424" t="s">
        <v>33</v>
      </c>
      <c r="S424" t="s">
        <v>64</v>
      </c>
      <c r="T424" t="s">
        <v>35</v>
      </c>
      <c r="U424" s="3">
        <v>3012</v>
      </c>
      <c r="V424" t="s">
        <v>36</v>
      </c>
      <c r="W424" t="s">
        <v>59</v>
      </c>
      <c r="X424" t="s">
        <v>148</v>
      </c>
      <c r="Y424">
        <v>3</v>
      </c>
    </row>
    <row r="425" spans="1:25" x14ac:dyDescent="0.25">
      <c r="A425">
        <v>1424</v>
      </c>
      <c r="B425" t="s">
        <v>20698</v>
      </c>
      <c r="C425" s="1">
        <v>44517</v>
      </c>
      <c r="D425" s="8">
        <v>44776</v>
      </c>
      <c r="E425" t="s">
        <v>24</v>
      </c>
      <c r="F425" t="s">
        <v>1909</v>
      </c>
      <c r="G425" t="s">
        <v>2740</v>
      </c>
      <c r="H425" t="s">
        <v>67</v>
      </c>
      <c r="I425" t="s">
        <v>339</v>
      </c>
      <c r="J425" t="s">
        <v>50</v>
      </c>
      <c r="K425" t="s">
        <v>51</v>
      </c>
      <c r="L425" t="s">
        <v>42</v>
      </c>
      <c r="M425" t="s">
        <v>120</v>
      </c>
      <c r="N425" s="4" t="s">
        <v>1911</v>
      </c>
      <c r="O425" t="s">
        <v>28294</v>
      </c>
      <c r="P425" t="s">
        <v>62</v>
      </c>
      <c r="Q425" s="2">
        <v>30293</v>
      </c>
      <c r="R425" t="s">
        <v>33</v>
      </c>
      <c r="S425" t="s">
        <v>64</v>
      </c>
      <c r="T425" t="s">
        <v>35</v>
      </c>
      <c r="U425" s="3">
        <v>60993</v>
      </c>
      <c r="V425" t="s">
        <v>94</v>
      </c>
      <c r="W425" t="s">
        <v>65</v>
      </c>
      <c r="X425" t="s">
        <v>148</v>
      </c>
      <c r="Y425">
        <v>3</v>
      </c>
    </row>
    <row r="426" spans="1:25" x14ac:dyDescent="0.25">
      <c r="A426">
        <v>1425</v>
      </c>
      <c r="B426" t="s">
        <v>20699</v>
      </c>
      <c r="C426" s="1">
        <v>43681</v>
      </c>
      <c r="D426" s="8" t="s">
        <v>16975</v>
      </c>
      <c r="E426" t="s">
        <v>24</v>
      </c>
      <c r="F426" t="s">
        <v>1912</v>
      </c>
      <c r="G426" t="s">
        <v>2743</v>
      </c>
      <c r="H426" t="s">
        <v>26</v>
      </c>
      <c r="I426" t="s">
        <v>339</v>
      </c>
      <c r="J426" t="s">
        <v>42</v>
      </c>
      <c r="K426" t="s">
        <v>51</v>
      </c>
      <c r="L426" t="s">
        <v>50</v>
      </c>
      <c r="M426" t="s">
        <v>31</v>
      </c>
      <c r="N426" s="4" t="s">
        <v>16975</v>
      </c>
      <c r="O426" t="s">
        <v>28294</v>
      </c>
      <c r="P426" t="s">
        <v>68</v>
      </c>
      <c r="Q426" s="2">
        <v>15513</v>
      </c>
      <c r="R426" t="s">
        <v>33</v>
      </c>
      <c r="S426" t="s">
        <v>78</v>
      </c>
      <c r="T426" t="s">
        <v>35</v>
      </c>
      <c r="U426" s="3">
        <v>10504</v>
      </c>
      <c r="V426" t="s">
        <v>71</v>
      </c>
      <c r="W426" t="s">
        <v>59</v>
      </c>
      <c r="X426" t="s">
        <v>148</v>
      </c>
      <c r="Y426">
        <v>3</v>
      </c>
    </row>
    <row r="427" spans="1:25" x14ac:dyDescent="0.25">
      <c r="A427">
        <v>1426</v>
      </c>
      <c r="B427" t="s">
        <v>20700</v>
      </c>
      <c r="C427" s="1">
        <v>44628</v>
      </c>
      <c r="D427" s="8">
        <v>44877</v>
      </c>
      <c r="E427" t="s">
        <v>24</v>
      </c>
      <c r="F427" t="s">
        <v>1913</v>
      </c>
      <c r="G427" t="s">
        <v>2748</v>
      </c>
      <c r="H427" t="s">
        <v>40</v>
      </c>
      <c r="I427" t="s">
        <v>946</v>
      </c>
      <c r="J427" t="s">
        <v>50</v>
      </c>
      <c r="K427" t="s">
        <v>41</v>
      </c>
      <c r="L427" t="s">
        <v>50</v>
      </c>
      <c r="M427" t="s">
        <v>100</v>
      </c>
      <c r="N427" s="4" t="s">
        <v>1915</v>
      </c>
      <c r="O427" t="s">
        <v>28294</v>
      </c>
      <c r="P427" t="s">
        <v>62</v>
      </c>
      <c r="Q427" s="2">
        <v>36726</v>
      </c>
      <c r="R427" t="s">
        <v>33</v>
      </c>
      <c r="S427" t="s">
        <v>78</v>
      </c>
      <c r="T427" t="s">
        <v>35</v>
      </c>
      <c r="U427" s="3">
        <v>11397</v>
      </c>
      <c r="V427" t="s">
        <v>46</v>
      </c>
      <c r="W427" t="s">
        <v>37</v>
      </c>
      <c r="X427" t="s">
        <v>80</v>
      </c>
      <c r="Y427">
        <v>3</v>
      </c>
    </row>
    <row r="428" spans="1:25" x14ac:dyDescent="0.25">
      <c r="A428">
        <v>1427</v>
      </c>
      <c r="B428" t="s">
        <v>20701</v>
      </c>
      <c r="C428" s="1">
        <v>43518</v>
      </c>
      <c r="D428" s="8" t="s">
        <v>16975</v>
      </c>
      <c r="E428" t="s">
        <v>332</v>
      </c>
      <c r="F428" t="s">
        <v>1916</v>
      </c>
      <c r="G428" t="s">
        <v>2753</v>
      </c>
      <c r="H428" t="s">
        <v>26</v>
      </c>
      <c r="I428" t="s">
        <v>946</v>
      </c>
      <c r="J428" t="s">
        <v>50</v>
      </c>
      <c r="K428" t="s">
        <v>41</v>
      </c>
      <c r="L428" t="s">
        <v>42</v>
      </c>
      <c r="M428" t="s">
        <v>31</v>
      </c>
      <c r="N428" s="4" t="s">
        <v>16975</v>
      </c>
      <c r="O428" t="s">
        <v>28294</v>
      </c>
      <c r="P428" t="s">
        <v>83</v>
      </c>
      <c r="Q428" s="2">
        <v>19488</v>
      </c>
      <c r="R428" t="s">
        <v>33</v>
      </c>
      <c r="S428" t="s">
        <v>217</v>
      </c>
      <c r="T428" t="s">
        <v>45</v>
      </c>
      <c r="U428" s="3">
        <v>96208</v>
      </c>
      <c r="V428" t="s">
        <v>94</v>
      </c>
      <c r="W428" t="s">
        <v>79</v>
      </c>
      <c r="X428" t="s">
        <v>148</v>
      </c>
      <c r="Y428">
        <v>3</v>
      </c>
    </row>
    <row r="429" spans="1:25" x14ac:dyDescent="0.25">
      <c r="A429">
        <v>1428</v>
      </c>
      <c r="B429" t="s">
        <v>20702</v>
      </c>
      <c r="C429" s="1">
        <v>44903</v>
      </c>
      <c r="D429" s="8" t="s">
        <v>16975</v>
      </c>
      <c r="E429" t="s">
        <v>332</v>
      </c>
      <c r="F429" t="s">
        <v>1917</v>
      </c>
      <c r="G429" t="s">
        <v>2756</v>
      </c>
      <c r="H429" t="s">
        <v>96</v>
      </c>
      <c r="I429" t="s">
        <v>339</v>
      </c>
      <c r="J429" t="s">
        <v>50</v>
      </c>
      <c r="K429" t="s">
        <v>29</v>
      </c>
      <c r="L429" t="s">
        <v>42</v>
      </c>
      <c r="M429" t="s">
        <v>31</v>
      </c>
      <c r="N429" s="4" t="s">
        <v>16975</v>
      </c>
      <c r="O429" t="s">
        <v>28294</v>
      </c>
      <c r="P429" t="s">
        <v>88</v>
      </c>
      <c r="Q429" s="2">
        <v>25625</v>
      </c>
      <c r="R429" t="s">
        <v>33</v>
      </c>
      <c r="S429" t="s">
        <v>126</v>
      </c>
      <c r="T429" t="s">
        <v>45</v>
      </c>
      <c r="U429" s="3">
        <v>76607</v>
      </c>
      <c r="V429" t="s">
        <v>36</v>
      </c>
      <c r="W429" t="s">
        <v>79</v>
      </c>
      <c r="X429" t="s">
        <v>80</v>
      </c>
      <c r="Y429">
        <v>3</v>
      </c>
    </row>
    <row r="430" spans="1:25" x14ac:dyDescent="0.25">
      <c r="A430">
        <v>1429</v>
      </c>
      <c r="B430" t="s">
        <v>20703</v>
      </c>
      <c r="C430" s="1">
        <v>43791</v>
      </c>
      <c r="D430" s="8">
        <v>44632</v>
      </c>
      <c r="E430" t="s">
        <v>332</v>
      </c>
      <c r="F430" t="s">
        <v>1918</v>
      </c>
      <c r="G430" t="s">
        <v>2762</v>
      </c>
      <c r="H430" t="s">
        <v>40</v>
      </c>
      <c r="I430" t="s">
        <v>946</v>
      </c>
      <c r="J430" t="s">
        <v>28</v>
      </c>
      <c r="K430" t="s">
        <v>51</v>
      </c>
      <c r="L430" t="s">
        <v>30</v>
      </c>
      <c r="M430" t="s">
        <v>92</v>
      </c>
      <c r="N430" s="4" t="s">
        <v>1920</v>
      </c>
      <c r="O430" t="s">
        <v>28294</v>
      </c>
      <c r="P430" t="s">
        <v>68</v>
      </c>
      <c r="Q430" s="2">
        <v>16317</v>
      </c>
      <c r="R430" t="s">
        <v>33</v>
      </c>
      <c r="S430" t="s">
        <v>78</v>
      </c>
      <c r="T430" t="s">
        <v>35</v>
      </c>
      <c r="U430" s="3">
        <v>6668</v>
      </c>
      <c r="V430" t="s">
        <v>46</v>
      </c>
      <c r="W430" t="s">
        <v>79</v>
      </c>
      <c r="X430" t="s">
        <v>80</v>
      </c>
      <c r="Y430">
        <v>3</v>
      </c>
    </row>
    <row r="431" spans="1:25" x14ac:dyDescent="0.25">
      <c r="A431">
        <v>1430</v>
      </c>
      <c r="B431" t="s">
        <v>20704</v>
      </c>
      <c r="C431" s="1">
        <v>44970</v>
      </c>
      <c r="D431" s="8">
        <v>44988</v>
      </c>
      <c r="E431" t="s">
        <v>332</v>
      </c>
      <c r="F431" t="s">
        <v>1921</v>
      </c>
      <c r="G431" t="s">
        <v>2770</v>
      </c>
      <c r="H431" t="s">
        <v>99</v>
      </c>
      <c r="I431" t="s">
        <v>946</v>
      </c>
      <c r="J431" t="s">
        <v>42</v>
      </c>
      <c r="K431" t="s">
        <v>41</v>
      </c>
      <c r="L431" t="s">
        <v>30</v>
      </c>
      <c r="M431" t="s">
        <v>74</v>
      </c>
      <c r="N431" s="4" t="s">
        <v>1923</v>
      </c>
      <c r="O431" t="s">
        <v>28294</v>
      </c>
      <c r="P431" t="s">
        <v>248</v>
      </c>
      <c r="Q431" s="2">
        <v>21569</v>
      </c>
      <c r="R431" t="s">
        <v>33</v>
      </c>
      <c r="S431" t="s">
        <v>1355</v>
      </c>
      <c r="T431" t="s">
        <v>35</v>
      </c>
      <c r="U431" s="3">
        <v>36785</v>
      </c>
      <c r="V431" t="s">
        <v>94</v>
      </c>
      <c r="W431" t="s">
        <v>59</v>
      </c>
      <c r="X431" t="s">
        <v>148</v>
      </c>
      <c r="Y431">
        <v>3</v>
      </c>
    </row>
    <row r="432" spans="1:25" x14ac:dyDescent="0.25">
      <c r="A432">
        <v>1431</v>
      </c>
      <c r="B432" t="s">
        <v>20705</v>
      </c>
      <c r="C432" s="1">
        <v>43539</v>
      </c>
      <c r="D432" s="8" t="s">
        <v>16975</v>
      </c>
      <c r="E432" t="s">
        <v>332</v>
      </c>
      <c r="F432" t="s">
        <v>1924</v>
      </c>
      <c r="G432" t="s">
        <v>2774</v>
      </c>
      <c r="H432" t="s">
        <v>61</v>
      </c>
      <c r="I432" t="s">
        <v>339</v>
      </c>
      <c r="J432" t="s">
        <v>50</v>
      </c>
      <c r="K432" t="s">
        <v>51</v>
      </c>
      <c r="L432" t="s">
        <v>50</v>
      </c>
      <c r="M432" t="s">
        <v>31</v>
      </c>
      <c r="N432" s="4" t="s">
        <v>16975</v>
      </c>
      <c r="O432" t="s">
        <v>28294</v>
      </c>
      <c r="P432" t="s">
        <v>68</v>
      </c>
      <c r="Q432" s="2">
        <v>18932</v>
      </c>
      <c r="R432" t="s">
        <v>33</v>
      </c>
      <c r="S432" t="s">
        <v>64</v>
      </c>
      <c r="T432" t="s">
        <v>35</v>
      </c>
      <c r="U432" s="3">
        <v>16451</v>
      </c>
      <c r="V432" t="s">
        <v>71</v>
      </c>
      <c r="W432" t="s">
        <v>37</v>
      </c>
      <c r="X432" t="s">
        <v>80</v>
      </c>
      <c r="Y432">
        <v>3</v>
      </c>
    </row>
    <row r="433" spans="1:25" x14ac:dyDescent="0.25">
      <c r="A433">
        <v>1432</v>
      </c>
      <c r="B433" t="s">
        <v>20706</v>
      </c>
      <c r="C433" s="1">
        <v>43664</v>
      </c>
      <c r="D433" s="8" t="s">
        <v>16975</v>
      </c>
      <c r="E433" t="s">
        <v>332</v>
      </c>
      <c r="F433" t="s">
        <v>1925</v>
      </c>
      <c r="G433" t="s">
        <v>2779</v>
      </c>
      <c r="H433" t="s">
        <v>116</v>
      </c>
      <c r="I433" t="s">
        <v>339</v>
      </c>
      <c r="J433" t="s">
        <v>28</v>
      </c>
      <c r="K433" t="s">
        <v>41</v>
      </c>
      <c r="L433" t="s">
        <v>42</v>
      </c>
      <c r="M433" t="s">
        <v>31</v>
      </c>
      <c r="N433" s="4" t="s">
        <v>16975</v>
      </c>
      <c r="O433" t="s">
        <v>28294</v>
      </c>
      <c r="P433" t="s">
        <v>122</v>
      </c>
      <c r="Q433" s="2">
        <v>33448</v>
      </c>
      <c r="R433" t="s">
        <v>33</v>
      </c>
      <c r="S433" t="s">
        <v>530</v>
      </c>
      <c r="T433" t="s">
        <v>45</v>
      </c>
      <c r="U433" s="3">
        <v>96784</v>
      </c>
      <c r="V433" t="s">
        <v>36</v>
      </c>
      <c r="W433" t="s">
        <v>65</v>
      </c>
      <c r="X433" t="s">
        <v>80</v>
      </c>
      <c r="Y433">
        <v>3</v>
      </c>
    </row>
    <row r="434" spans="1:25" x14ac:dyDescent="0.25">
      <c r="A434">
        <v>1433</v>
      </c>
      <c r="B434" t="s">
        <v>20707</v>
      </c>
      <c r="C434" s="1">
        <v>44295</v>
      </c>
      <c r="D434" s="8">
        <v>44528</v>
      </c>
      <c r="E434" t="s">
        <v>24</v>
      </c>
      <c r="F434" t="s">
        <v>1926</v>
      </c>
      <c r="G434" t="s">
        <v>2782</v>
      </c>
      <c r="H434" t="s">
        <v>96</v>
      </c>
      <c r="I434" t="s">
        <v>339</v>
      </c>
      <c r="J434" t="s">
        <v>42</v>
      </c>
      <c r="K434" t="s">
        <v>29</v>
      </c>
      <c r="L434" t="s">
        <v>42</v>
      </c>
      <c r="M434" t="s">
        <v>120</v>
      </c>
      <c r="N434" s="4" t="s">
        <v>1928</v>
      </c>
      <c r="O434" t="s">
        <v>28294</v>
      </c>
      <c r="P434" t="s">
        <v>62</v>
      </c>
      <c r="Q434" s="2">
        <v>34936</v>
      </c>
      <c r="R434" t="s">
        <v>33</v>
      </c>
      <c r="S434" t="s">
        <v>57</v>
      </c>
      <c r="T434" t="s">
        <v>35</v>
      </c>
      <c r="U434" s="3">
        <v>40314</v>
      </c>
      <c r="V434" t="s">
        <v>36</v>
      </c>
      <c r="W434" t="s">
        <v>37</v>
      </c>
      <c r="X434" t="s">
        <v>148</v>
      </c>
      <c r="Y434">
        <v>3</v>
      </c>
    </row>
    <row r="435" spans="1:25" x14ac:dyDescent="0.25">
      <c r="A435">
        <v>1434</v>
      </c>
      <c r="B435" t="s">
        <v>20708</v>
      </c>
      <c r="C435" s="1">
        <v>43464</v>
      </c>
      <c r="D435" s="8">
        <v>45015</v>
      </c>
      <c r="E435" t="s">
        <v>24</v>
      </c>
      <c r="F435" t="s">
        <v>1929</v>
      </c>
      <c r="G435" t="s">
        <v>2785</v>
      </c>
      <c r="H435" t="s">
        <v>40</v>
      </c>
      <c r="I435" t="s">
        <v>339</v>
      </c>
      <c r="J435" t="s">
        <v>42</v>
      </c>
      <c r="K435" t="s">
        <v>29</v>
      </c>
      <c r="L435" t="s">
        <v>42</v>
      </c>
      <c r="M435" t="s">
        <v>120</v>
      </c>
      <c r="N435" s="4" t="s">
        <v>1931</v>
      </c>
      <c r="O435" t="s">
        <v>28294</v>
      </c>
      <c r="P435" t="s">
        <v>105</v>
      </c>
      <c r="Q435" s="2">
        <v>31774</v>
      </c>
      <c r="R435" t="s">
        <v>33</v>
      </c>
      <c r="S435" t="s">
        <v>107</v>
      </c>
      <c r="T435" t="s">
        <v>35</v>
      </c>
      <c r="U435" s="3">
        <v>88408</v>
      </c>
      <c r="V435" t="s">
        <v>36</v>
      </c>
      <c r="W435" t="s">
        <v>79</v>
      </c>
      <c r="X435" t="s">
        <v>80</v>
      </c>
      <c r="Y435">
        <v>3</v>
      </c>
    </row>
    <row r="436" spans="1:25" x14ac:dyDescent="0.25">
      <c r="A436">
        <v>1435</v>
      </c>
      <c r="B436" t="s">
        <v>20709</v>
      </c>
      <c r="C436" s="1">
        <v>44407</v>
      </c>
      <c r="D436" s="8" t="s">
        <v>16975</v>
      </c>
      <c r="E436" t="s">
        <v>24</v>
      </c>
      <c r="F436" t="s">
        <v>1932</v>
      </c>
      <c r="G436" t="s">
        <v>2789</v>
      </c>
      <c r="H436" t="s">
        <v>99</v>
      </c>
      <c r="I436" t="s">
        <v>339</v>
      </c>
      <c r="J436" t="s">
        <v>28</v>
      </c>
      <c r="K436" t="s">
        <v>29</v>
      </c>
      <c r="L436" t="s">
        <v>30</v>
      </c>
      <c r="M436" t="s">
        <v>31</v>
      </c>
      <c r="N436" s="4" t="s">
        <v>16975</v>
      </c>
      <c r="O436" t="s">
        <v>28294</v>
      </c>
      <c r="P436" t="s">
        <v>68</v>
      </c>
      <c r="Q436" s="2">
        <v>36128</v>
      </c>
      <c r="R436" t="s">
        <v>33</v>
      </c>
      <c r="S436" t="s">
        <v>64</v>
      </c>
      <c r="T436" t="s">
        <v>35</v>
      </c>
      <c r="U436" s="3">
        <v>70770</v>
      </c>
      <c r="V436" t="s">
        <v>46</v>
      </c>
      <c r="W436" t="s">
        <v>59</v>
      </c>
      <c r="X436" t="s">
        <v>80</v>
      </c>
      <c r="Y436">
        <v>3</v>
      </c>
    </row>
    <row r="437" spans="1:25" x14ac:dyDescent="0.25">
      <c r="A437">
        <v>1436</v>
      </c>
      <c r="B437" t="s">
        <v>20710</v>
      </c>
      <c r="C437" s="1">
        <v>44862</v>
      </c>
      <c r="D437" s="8" t="s">
        <v>16975</v>
      </c>
      <c r="E437" t="s">
        <v>24</v>
      </c>
      <c r="F437" t="s">
        <v>1933</v>
      </c>
      <c r="G437" t="s">
        <v>2791</v>
      </c>
      <c r="H437" t="s">
        <v>61</v>
      </c>
      <c r="I437" t="s">
        <v>339</v>
      </c>
      <c r="J437" t="s">
        <v>50</v>
      </c>
      <c r="K437" t="s">
        <v>29</v>
      </c>
      <c r="L437" t="s">
        <v>30</v>
      </c>
      <c r="M437" t="s">
        <v>31</v>
      </c>
      <c r="N437" s="4" t="s">
        <v>16975</v>
      </c>
      <c r="O437" t="s">
        <v>28294</v>
      </c>
      <c r="P437" t="s">
        <v>68</v>
      </c>
      <c r="Q437" s="2">
        <v>32655</v>
      </c>
      <c r="R437" t="s">
        <v>33</v>
      </c>
      <c r="S437" t="s">
        <v>64</v>
      </c>
      <c r="T437" t="s">
        <v>45</v>
      </c>
      <c r="U437" s="3">
        <v>35871</v>
      </c>
      <c r="V437" t="s">
        <v>46</v>
      </c>
      <c r="W437" t="s">
        <v>65</v>
      </c>
      <c r="X437" t="s">
        <v>148</v>
      </c>
      <c r="Y437">
        <v>3</v>
      </c>
    </row>
    <row r="438" spans="1:25" x14ac:dyDescent="0.25">
      <c r="A438">
        <v>1437</v>
      </c>
      <c r="B438" t="s">
        <v>20711</v>
      </c>
      <c r="C438" s="1">
        <v>44133</v>
      </c>
      <c r="D438" s="8" t="s">
        <v>16975</v>
      </c>
      <c r="E438" t="s">
        <v>24</v>
      </c>
      <c r="F438" t="s">
        <v>1934</v>
      </c>
      <c r="G438" t="s">
        <v>2794</v>
      </c>
      <c r="H438" t="s">
        <v>116</v>
      </c>
      <c r="I438" t="s">
        <v>339</v>
      </c>
      <c r="J438" t="s">
        <v>28</v>
      </c>
      <c r="K438" t="s">
        <v>29</v>
      </c>
      <c r="L438" t="s">
        <v>30</v>
      </c>
      <c r="M438" t="s">
        <v>31</v>
      </c>
      <c r="N438" s="4" t="s">
        <v>16975</v>
      </c>
      <c r="O438" t="s">
        <v>28294</v>
      </c>
      <c r="P438" t="s">
        <v>122</v>
      </c>
      <c r="Q438" s="2">
        <v>35241</v>
      </c>
      <c r="R438" t="s">
        <v>33</v>
      </c>
      <c r="S438" t="s">
        <v>152</v>
      </c>
      <c r="T438" t="s">
        <v>45</v>
      </c>
      <c r="U438" s="3">
        <v>13357</v>
      </c>
      <c r="V438" t="s">
        <v>94</v>
      </c>
      <c r="W438" t="s">
        <v>59</v>
      </c>
      <c r="X438" t="s">
        <v>80</v>
      </c>
      <c r="Y438">
        <v>3</v>
      </c>
    </row>
    <row r="439" spans="1:25" x14ac:dyDescent="0.25">
      <c r="A439">
        <v>1438</v>
      </c>
      <c r="B439" t="s">
        <v>20712</v>
      </c>
      <c r="C439" s="1">
        <v>45002</v>
      </c>
      <c r="D439" s="8">
        <v>45007</v>
      </c>
      <c r="E439" t="s">
        <v>24</v>
      </c>
      <c r="F439" t="s">
        <v>1935</v>
      </c>
      <c r="G439" t="s">
        <v>2797</v>
      </c>
      <c r="H439" t="s">
        <v>73</v>
      </c>
      <c r="I439" t="s">
        <v>339</v>
      </c>
      <c r="J439" t="s">
        <v>28</v>
      </c>
      <c r="K439" t="s">
        <v>51</v>
      </c>
      <c r="L439" t="s">
        <v>42</v>
      </c>
      <c r="M439" t="s">
        <v>120</v>
      </c>
      <c r="N439" s="4" t="s">
        <v>1937</v>
      </c>
      <c r="O439" t="s">
        <v>28294</v>
      </c>
      <c r="P439" t="s">
        <v>68</v>
      </c>
      <c r="Q439" s="2">
        <v>28475</v>
      </c>
      <c r="R439" t="s">
        <v>33</v>
      </c>
      <c r="S439" t="s">
        <v>144</v>
      </c>
      <c r="T439" t="s">
        <v>45</v>
      </c>
      <c r="U439" s="3">
        <v>51453</v>
      </c>
      <c r="V439" t="s">
        <v>94</v>
      </c>
      <c r="W439" t="s">
        <v>65</v>
      </c>
      <c r="X439" t="s">
        <v>80</v>
      </c>
      <c r="Y439">
        <v>3</v>
      </c>
    </row>
    <row r="440" spans="1:25" x14ac:dyDescent="0.25">
      <c r="A440">
        <v>1439</v>
      </c>
      <c r="B440" t="s">
        <v>20713</v>
      </c>
      <c r="C440" s="1">
        <v>44762</v>
      </c>
      <c r="D440" s="8">
        <v>45042</v>
      </c>
      <c r="E440" t="s">
        <v>24</v>
      </c>
      <c r="F440" t="s">
        <v>1938</v>
      </c>
      <c r="G440" t="s">
        <v>2800</v>
      </c>
      <c r="H440" t="s">
        <v>87</v>
      </c>
      <c r="I440" t="s">
        <v>339</v>
      </c>
      <c r="J440" t="s">
        <v>50</v>
      </c>
      <c r="K440" t="s">
        <v>41</v>
      </c>
      <c r="L440" t="s">
        <v>30</v>
      </c>
      <c r="M440" t="s">
        <v>120</v>
      </c>
      <c r="N440" s="4" t="s">
        <v>1940</v>
      </c>
      <c r="O440" t="s">
        <v>28294</v>
      </c>
      <c r="P440" t="s">
        <v>62</v>
      </c>
      <c r="Q440" s="2">
        <v>32166</v>
      </c>
      <c r="R440" t="s">
        <v>33</v>
      </c>
      <c r="S440" t="s">
        <v>64</v>
      </c>
      <c r="T440" t="s">
        <v>35</v>
      </c>
      <c r="U440" s="3">
        <v>76246</v>
      </c>
      <c r="V440" t="s">
        <v>94</v>
      </c>
      <c r="W440" t="s">
        <v>37</v>
      </c>
      <c r="X440" t="s">
        <v>148</v>
      </c>
      <c r="Y440">
        <v>3</v>
      </c>
    </row>
    <row r="441" spans="1:25" x14ac:dyDescent="0.25">
      <c r="A441">
        <v>1440</v>
      </c>
      <c r="B441" t="s">
        <v>20714</v>
      </c>
      <c r="C441" s="1">
        <v>45142</v>
      </c>
      <c r="D441" s="8" t="s">
        <v>16975</v>
      </c>
      <c r="E441" t="s">
        <v>24</v>
      </c>
      <c r="F441" t="s">
        <v>1941</v>
      </c>
      <c r="G441" t="s">
        <v>2803</v>
      </c>
      <c r="H441" t="s">
        <v>49</v>
      </c>
      <c r="I441" t="s">
        <v>339</v>
      </c>
      <c r="J441" t="s">
        <v>42</v>
      </c>
      <c r="K441" t="s">
        <v>41</v>
      </c>
      <c r="L441" t="s">
        <v>30</v>
      </c>
      <c r="M441" t="s">
        <v>31</v>
      </c>
      <c r="N441" s="4" t="s">
        <v>16975</v>
      </c>
      <c r="O441" t="s">
        <v>28294</v>
      </c>
      <c r="P441" t="s">
        <v>68</v>
      </c>
      <c r="Q441" s="2">
        <v>35482</v>
      </c>
      <c r="R441" t="s">
        <v>33</v>
      </c>
      <c r="S441" t="s">
        <v>70</v>
      </c>
      <c r="T441" t="s">
        <v>35</v>
      </c>
      <c r="U441" s="3">
        <v>57866</v>
      </c>
      <c r="V441" t="s">
        <v>46</v>
      </c>
      <c r="W441" t="s">
        <v>59</v>
      </c>
      <c r="X441" t="s">
        <v>148</v>
      </c>
      <c r="Y441">
        <v>3</v>
      </c>
    </row>
    <row r="442" spans="1:25" x14ac:dyDescent="0.25">
      <c r="A442">
        <v>1441</v>
      </c>
      <c r="B442" t="s">
        <v>20715</v>
      </c>
      <c r="C442" s="1">
        <v>44526</v>
      </c>
      <c r="D442" s="8">
        <v>44827</v>
      </c>
      <c r="E442" t="s">
        <v>24</v>
      </c>
      <c r="F442" t="s">
        <v>1942</v>
      </c>
      <c r="G442" t="s">
        <v>2808</v>
      </c>
      <c r="H442" t="s">
        <v>67</v>
      </c>
      <c r="I442" t="s">
        <v>339</v>
      </c>
      <c r="J442" t="s">
        <v>28</v>
      </c>
      <c r="K442" t="s">
        <v>41</v>
      </c>
      <c r="L442" t="s">
        <v>30</v>
      </c>
      <c r="M442" t="s">
        <v>120</v>
      </c>
      <c r="N442" s="4" t="s">
        <v>1944</v>
      </c>
      <c r="O442" t="s">
        <v>28294</v>
      </c>
      <c r="P442" t="s">
        <v>68</v>
      </c>
      <c r="Q442" s="2">
        <v>30026</v>
      </c>
      <c r="R442" t="s">
        <v>33</v>
      </c>
      <c r="S442" t="s">
        <v>64</v>
      </c>
      <c r="T442" t="s">
        <v>35</v>
      </c>
      <c r="U442" s="3">
        <v>69720</v>
      </c>
      <c r="V442" t="s">
        <v>46</v>
      </c>
      <c r="W442" t="s">
        <v>65</v>
      </c>
      <c r="X442" t="s">
        <v>148</v>
      </c>
      <c r="Y442">
        <v>3</v>
      </c>
    </row>
    <row r="443" spans="1:25" x14ac:dyDescent="0.25">
      <c r="A443">
        <v>1442</v>
      </c>
      <c r="B443" t="s">
        <v>20716</v>
      </c>
      <c r="C443" s="1">
        <v>43370</v>
      </c>
      <c r="D443" s="8" t="s">
        <v>16975</v>
      </c>
      <c r="E443" t="s">
        <v>24</v>
      </c>
      <c r="F443" t="s">
        <v>1945</v>
      </c>
      <c r="G443" t="s">
        <v>2811</v>
      </c>
      <c r="H443" t="s">
        <v>26</v>
      </c>
      <c r="I443" t="s">
        <v>946</v>
      </c>
      <c r="J443" t="s">
        <v>50</v>
      </c>
      <c r="K443" t="s">
        <v>41</v>
      </c>
      <c r="L443" t="s">
        <v>30</v>
      </c>
      <c r="M443" t="s">
        <v>31</v>
      </c>
      <c r="N443" s="4" t="s">
        <v>16975</v>
      </c>
      <c r="O443" t="s">
        <v>28294</v>
      </c>
      <c r="P443" t="s">
        <v>1035</v>
      </c>
      <c r="Q443" s="2">
        <v>34160</v>
      </c>
      <c r="R443" t="s">
        <v>33</v>
      </c>
      <c r="S443" t="s">
        <v>1035</v>
      </c>
      <c r="T443" t="s">
        <v>35</v>
      </c>
      <c r="U443" s="3">
        <v>31956</v>
      </c>
      <c r="V443" t="s">
        <v>71</v>
      </c>
      <c r="W443" t="s">
        <v>59</v>
      </c>
      <c r="X443" t="s">
        <v>148</v>
      </c>
      <c r="Y443">
        <v>3</v>
      </c>
    </row>
    <row r="444" spans="1:25" x14ac:dyDescent="0.25">
      <c r="A444">
        <v>1443</v>
      </c>
      <c r="B444" t="s">
        <v>20717</v>
      </c>
      <c r="C444" s="1">
        <v>43681</v>
      </c>
      <c r="D444" s="8" t="s">
        <v>16975</v>
      </c>
      <c r="E444" t="s">
        <v>24</v>
      </c>
      <c r="F444" t="s">
        <v>1946</v>
      </c>
      <c r="G444" t="s">
        <v>2816</v>
      </c>
      <c r="H444" t="s">
        <v>96</v>
      </c>
      <c r="I444" t="s">
        <v>339</v>
      </c>
      <c r="J444" t="s">
        <v>28</v>
      </c>
      <c r="K444" t="s">
        <v>29</v>
      </c>
      <c r="L444" t="s">
        <v>42</v>
      </c>
      <c r="M444" t="s">
        <v>31</v>
      </c>
      <c r="N444" s="4" t="s">
        <v>16975</v>
      </c>
      <c r="O444" t="s">
        <v>28294</v>
      </c>
      <c r="P444" t="s">
        <v>68</v>
      </c>
      <c r="Q444" s="2">
        <v>21971</v>
      </c>
      <c r="R444" t="s">
        <v>33</v>
      </c>
      <c r="S444" t="s">
        <v>78</v>
      </c>
      <c r="T444" t="s">
        <v>35</v>
      </c>
      <c r="U444" s="3">
        <v>96317</v>
      </c>
      <c r="V444" t="s">
        <v>36</v>
      </c>
      <c r="W444" t="s">
        <v>79</v>
      </c>
      <c r="X444" t="s">
        <v>148</v>
      </c>
      <c r="Y444">
        <v>3</v>
      </c>
    </row>
    <row r="445" spans="1:25" x14ac:dyDescent="0.25">
      <c r="A445">
        <v>1444</v>
      </c>
      <c r="B445" t="s">
        <v>20718</v>
      </c>
      <c r="C445" s="1">
        <v>43741</v>
      </c>
      <c r="D445" s="8" t="s">
        <v>16975</v>
      </c>
      <c r="E445" t="s">
        <v>24</v>
      </c>
      <c r="F445" t="s">
        <v>1947</v>
      </c>
      <c r="G445" t="s">
        <v>2819</v>
      </c>
      <c r="H445" t="s">
        <v>40</v>
      </c>
      <c r="I445" t="s">
        <v>946</v>
      </c>
      <c r="J445" t="s">
        <v>28</v>
      </c>
      <c r="K445" t="s">
        <v>29</v>
      </c>
      <c r="L445" t="s">
        <v>42</v>
      </c>
      <c r="M445" t="s">
        <v>31</v>
      </c>
      <c r="N445" s="4" t="s">
        <v>16975</v>
      </c>
      <c r="O445" t="s">
        <v>28294</v>
      </c>
      <c r="P445" t="s">
        <v>62</v>
      </c>
      <c r="Q445" s="2">
        <v>26350</v>
      </c>
      <c r="R445" t="s">
        <v>33</v>
      </c>
      <c r="S445" t="s">
        <v>64</v>
      </c>
      <c r="T445" t="s">
        <v>35</v>
      </c>
      <c r="U445" s="3">
        <v>78331</v>
      </c>
      <c r="V445" t="s">
        <v>36</v>
      </c>
      <c r="W445" t="s">
        <v>79</v>
      </c>
      <c r="X445" t="s">
        <v>148</v>
      </c>
      <c r="Y445">
        <v>3</v>
      </c>
    </row>
    <row r="446" spans="1:25" x14ac:dyDescent="0.25">
      <c r="A446">
        <v>1445</v>
      </c>
      <c r="B446" t="s">
        <v>20719</v>
      </c>
      <c r="C446" s="1">
        <v>44444</v>
      </c>
      <c r="D446" s="8">
        <v>44833</v>
      </c>
      <c r="E446" t="s">
        <v>24</v>
      </c>
      <c r="F446" t="s">
        <v>1948</v>
      </c>
      <c r="G446" t="s">
        <v>2825</v>
      </c>
      <c r="H446" t="s">
        <v>99</v>
      </c>
      <c r="I446" t="s">
        <v>339</v>
      </c>
      <c r="J446" t="s">
        <v>42</v>
      </c>
      <c r="K446" t="s">
        <v>29</v>
      </c>
      <c r="L446" t="s">
        <v>42</v>
      </c>
      <c r="M446" t="s">
        <v>120</v>
      </c>
      <c r="N446" s="4" t="s">
        <v>1950</v>
      </c>
      <c r="O446" t="s">
        <v>28294</v>
      </c>
      <c r="P446" t="s">
        <v>43</v>
      </c>
      <c r="Q446" s="2">
        <v>23361</v>
      </c>
      <c r="R446" t="s">
        <v>33</v>
      </c>
      <c r="S446" t="s">
        <v>44</v>
      </c>
      <c r="T446" t="s">
        <v>35</v>
      </c>
      <c r="U446" s="3">
        <v>89203</v>
      </c>
      <c r="V446" t="s">
        <v>36</v>
      </c>
      <c r="W446" t="s">
        <v>65</v>
      </c>
      <c r="X446" t="s">
        <v>80</v>
      </c>
      <c r="Y446">
        <v>3</v>
      </c>
    </row>
    <row r="447" spans="1:25" x14ac:dyDescent="0.25">
      <c r="A447">
        <v>1446</v>
      </c>
      <c r="B447" t="s">
        <v>20720</v>
      </c>
      <c r="C447" s="1">
        <v>44033</v>
      </c>
      <c r="D447" s="8">
        <v>44985</v>
      </c>
      <c r="E447" t="s">
        <v>24</v>
      </c>
      <c r="F447" t="s">
        <v>1951</v>
      </c>
      <c r="G447" t="s">
        <v>2828</v>
      </c>
      <c r="H447" t="s">
        <v>61</v>
      </c>
      <c r="I447" t="s">
        <v>339</v>
      </c>
      <c r="J447" t="s">
        <v>50</v>
      </c>
      <c r="K447" t="s">
        <v>51</v>
      </c>
      <c r="L447" t="s">
        <v>30</v>
      </c>
      <c r="M447" t="s">
        <v>74</v>
      </c>
      <c r="N447" s="4" t="s">
        <v>1953</v>
      </c>
      <c r="O447" t="s">
        <v>28294</v>
      </c>
      <c r="P447" t="s">
        <v>43</v>
      </c>
      <c r="Q447" s="2">
        <v>35530</v>
      </c>
      <c r="R447" t="s">
        <v>33</v>
      </c>
      <c r="S447" t="s">
        <v>70</v>
      </c>
      <c r="T447" t="s">
        <v>35</v>
      </c>
      <c r="U447" s="3">
        <v>68233</v>
      </c>
      <c r="V447" t="s">
        <v>36</v>
      </c>
      <c r="W447" t="s">
        <v>65</v>
      </c>
      <c r="X447" t="s">
        <v>80</v>
      </c>
      <c r="Y447">
        <v>3</v>
      </c>
    </row>
    <row r="448" spans="1:25" x14ac:dyDescent="0.25">
      <c r="A448">
        <v>1447</v>
      </c>
      <c r="B448" t="s">
        <v>20721</v>
      </c>
      <c r="C448" s="1">
        <v>44907</v>
      </c>
      <c r="D448" s="8">
        <v>45103</v>
      </c>
      <c r="E448" t="s">
        <v>24</v>
      </c>
      <c r="F448" t="s">
        <v>1954</v>
      </c>
      <c r="G448" t="s">
        <v>2832</v>
      </c>
      <c r="H448" t="s">
        <v>116</v>
      </c>
      <c r="I448" t="s">
        <v>339</v>
      </c>
      <c r="J448" t="s">
        <v>50</v>
      </c>
      <c r="K448" t="s">
        <v>29</v>
      </c>
      <c r="L448" t="s">
        <v>42</v>
      </c>
      <c r="M448" t="s">
        <v>92</v>
      </c>
      <c r="N448" s="4" t="s">
        <v>1956</v>
      </c>
      <c r="O448" t="s">
        <v>28294</v>
      </c>
      <c r="P448" t="s">
        <v>68</v>
      </c>
      <c r="Q448" s="2">
        <v>19919</v>
      </c>
      <c r="R448" t="s">
        <v>33</v>
      </c>
      <c r="S448" t="s">
        <v>4</v>
      </c>
      <c r="T448" t="s">
        <v>35</v>
      </c>
      <c r="U448" s="3">
        <v>24188</v>
      </c>
      <c r="V448" t="s">
        <v>71</v>
      </c>
      <c r="W448" t="s">
        <v>59</v>
      </c>
      <c r="X448" t="s">
        <v>80</v>
      </c>
      <c r="Y448">
        <v>3</v>
      </c>
    </row>
    <row r="449" spans="1:25" x14ac:dyDescent="0.25">
      <c r="A449">
        <v>1448</v>
      </c>
      <c r="B449" t="s">
        <v>20722</v>
      </c>
      <c r="C449" s="1">
        <v>44087</v>
      </c>
      <c r="D449" s="8" t="s">
        <v>16975</v>
      </c>
      <c r="E449" t="s">
        <v>24</v>
      </c>
      <c r="F449" t="s">
        <v>1957</v>
      </c>
      <c r="G449" t="s">
        <v>2835</v>
      </c>
      <c r="H449" t="s">
        <v>73</v>
      </c>
      <c r="I449" t="s">
        <v>339</v>
      </c>
      <c r="J449" t="s">
        <v>42</v>
      </c>
      <c r="K449" t="s">
        <v>41</v>
      </c>
      <c r="L449" t="s">
        <v>42</v>
      </c>
      <c r="M449" t="s">
        <v>31</v>
      </c>
      <c r="N449" s="4" t="s">
        <v>16975</v>
      </c>
      <c r="O449" t="s">
        <v>28294</v>
      </c>
      <c r="P449" t="s">
        <v>62</v>
      </c>
      <c r="Q449" s="2">
        <v>27985</v>
      </c>
      <c r="R449" t="s">
        <v>33</v>
      </c>
      <c r="S449" t="s">
        <v>78</v>
      </c>
      <c r="T449" t="s">
        <v>35</v>
      </c>
      <c r="U449" s="3">
        <v>72868</v>
      </c>
      <c r="V449" t="s">
        <v>58</v>
      </c>
      <c r="W449" t="s">
        <v>59</v>
      </c>
      <c r="X449" t="s">
        <v>148</v>
      </c>
      <c r="Y449">
        <v>3</v>
      </c>
    </row>
    <row r="450" spans="1:25" x14ac:dyDescent="0.25">
      <c r="A450">
        <v>1449</v>
      </c>
      <c r="B450" t="s">
        <v>20723</v>
      </c>
      <c r="C450" s="1">
        <v>44880</v>
      </c>
      <c r="D450" s="8" t="s">
        <v>16975</v>
      </c>
      <c r="E450" t="s">
        <v>332</v>
      </c>
      <c r="F450" t="s">
        <v>1958</v>
      </c>
      <c r="G450" t="s">
        <v>2839</v>
      </c>
      <c r="H450" t="s">
        <v>49</v>
      </c>
      <c r="I450" t="s">
        <v>339</v>
      </c>
      <c r="J450" t="s">
        <v>42</v>
      </c>
      <c r="K450" t="s">
        <v>51</v>
      </c>
      <c r="L450" t="s">
        <v>30</v>
      </c>
      <c r="M450" t="s">
        <v>31</v>
      </c>
      <c r="N450" s="4" t="s">
        <v>16975</v>
      </c>
      <c r="O450" t="s">
        <v>28294</v>
      </c>
      <c r="P450" t="s">
        <v>53</v>
      </c>
      <c r="Q450" s="2">
        <v>23999</v>
      </c>
      <c r="R450" t="s">
        <v>33</v>
      </c>
      <c r="S450" t="s">
        <v>210</v>
      </c>
      <c r="T450" t="s">
        <v>45</v>
      </c>
      <c r="U450" s="3">
        <v>82061</v>
      </c>
      <c r="V450" t="s">
        <v>58</v>
      </c>
      <c r="W450" t="s">
        <v>79</v>
      </c>
      <c r="X450" t="s">
        <v>148</v>
      </c>
      <c r="Y450">
        <v>3</v>
      </c>
    </row>
    <row r="451" spans="1:25" x14ac:dyDescent="0.25">
      <c r="A451">
        <v>1450</v>
      </c>
      <c r="B451" t="s">
        <v>20724</v>
      </c>
      <c r="C451" s="1">
        <v>43868</v>
      </c>
      <c r="D451" s="8">
        <v>44671</v>
      </c>
      <c r="E451" t="s">
        <v>332</v>
      </c>
      <c r="F451" t="s">
        <v>1959</v>
      </c>
      <c r="G451" t="s">
        <v>2842</v>
      </c>
      <c r="H451" t="s">
        <v>116</v>
      </c>
      <c r="I451" t="s">
        <v>339</v>
      </c>
      <c r="J451" t="s">
        <v>50</v>
      </c>
      <c r="K451" t="s">
        <v>29</v>
      </c>
      <c r="L451" t="s">
        <v>30</v>
      </c>
      <c r="M451" t="s">
        <v>100</v>
      </c>
      <c r="N451" s="4" t="s">
        <v>1961</v>
      </c>
      <c r="O451" t="s">
        <v>28294</v>
      </c>
      <c r="P451" t="s">
        <v>68</v>
      </c>
      <c r="Q451" s="2">
        <v>21236</v>
      </c>
      <c r="R451" t="s">
        <v>33</v>
      </c>
      <c r="S451" t="s">
        <v>152</v>
      </c>
      <c r="T451" t="s">
        <v>45</v>
      </c>
      <c r="U451" s="3">
        <v>19127</v>
      </c>
      <c r="V451" t="s">
        <v>36</v>
      </c>
      <c r="W451" t="s">
        <v>59</v>
      </c>
      <c r="X451" t="s">
        <v>148</v>
      </c>
      <c r="Y451">
        <v>3</v>
      </c>
    </row>
    <row r="452" spans="1:25" x14ac:dyDescent="0.25">
      <c r="A452">
        <v>1451</v>
      </c>
      <c r="B452" t="s">
        <v>20725</v>
      </c>
      <c r="C452" s="1">
        <v>44926</v>
      </c>
      <c r="D452" s="8" t="s">
        <v>16975</v>
      </c>
      <c r="E452" t="s">
        <v>332</v>
      </c>
      <c r="F452" t="s">
        <v>1962</v>
      </c>
      <c r="G452" t="s">
        <v>2845</v>
      </c>
      <c r="H452" t="s">
        <v>96</v>
      </c>
      <c r="I452" t="s">
        <v>339</v>
      </c>
      <c r="J452" t="s">
        <v>42</v>
      </c>
      <c r="K452" t="s">
        <v>41</v>
      </c>
      <c r="L452" t="s">
        <v>42</v>
      </c>
      <c r="M452" t="s">
        <v>31</v>
      </c>
      <c r="N452" s="4" t="s">
        <v>16975</v>
      </c>
      <c r="O452" t="s">
        <v>28294</v>
      </c>
      <c r="P452" t="s">
        <v>105</v>
      </c>
      <c r="Q452" s="2">
        <v>16426</v>
      </c>
      <c r="R452" t="s">
        <v>33</v>
      </c>
      <c r="S452" t="s">
        <v>78</v>
      </c>
      <c r="T452" t="s">
        <v>35</v>
      </c>
      <c r="U452" s="3">
        <v>26670</v>
      </c>
      <c r="V452" t="s">
        <v>46</v>
      </c>
      <c r="W452" t="s">
        <v>37</v>
      </c>
      <c r="X452" t="s">
        <v>148</v>
      </c>
      <c r="Y452">
        <v>3</v>
      </c>
    </row>
    <row r="453" spans="1:25" x14ac:dyDescent="0.25">
      <c r="A453">
        <v>1452</v>
      </c>
      <c r="B453" t="s">
        <v>20726</v>
      </c>
      <c r="C453" s="1">
        <v>43550</v>
      </c>
      <c r="D453" s="8" t="s">
        <v>16975</v>
      </c>
      <c r="E453" t="s">
        <v>332</v>
      </c>
      <c r="F453" t="s">
        <v>1963</v>
      </c>
      <c r="G453" t="s">
        <v>2849</v>
      </c>
      <c r="H453" t="s">
        <v>61</v>
      </c>
      <c r="I453" t="s">
        <v>946</v>
      </c>
      <c r="J453" t="s">
        <v>50</v>
      </c>
      <c r="K453" t="s">
        <v>51</v>
      </c>
      <c r="L453" t="s">
        <v>50</v>
      </c>
      <c r="M453" t="s">
        <v>31</v>
      </c>
      <c r="N453" s="4" t="s">
        <v>16975</v>
      </c>
      <c r="O453" t="s">
        <v>28294</v>
      </c>
      <c r="P453" t="s">
        <v>68</v>
      </c>
      <c r="Q453" s="2">
        <v>19447</v>
      </c>
      <c r="R453" t="s">
        <v>33</v>
      </c>
      <c r="S453" t="s">
        <v>70</v>
      </c>
      <c r="T453" t="s">
        <v>35</v>
      </c>
      <c r="U453" s="3">
        <v>86883</v>
      </c>
      <c r="V453" t="s">
        <v>36</v>
      </c>
      <c r="W453" t="s">
        <v>59</v>
      </c>
      <c r="X453" t="s">
        <v>148</v>
      </c>
      <c r="Y453">
        <v>3</v>
      </c>
    </row>
    <row r="454" spans="1:25" x14ac:dyDescent="0.25">
      <c r="A454">
        <v>1453</v>
      </c>
      <c r="B454" t="s">
        <v>20727</v>
      </c>
      <c r="C454" s="1">
        <v>45007</v>
      </c>
      <c r="D454" s="8" t="s">
        <v>16975</v>
      </c>
      <c r="E454" t="s">
        <v>332</v>
      </c>
      <c r="F454" t="s">
        <v>1964</v>
      </c>
      <c r="G454" t="s">
        <v>2852</v>
      </c>
      <c r="H454" t="s">
        <v>73</v>
      </c>
      <c r="I454" t="s">
        <v>946</v>
      </c>
      <c r="J454" t="s">
        <v>50</v>
      </c>
      <c r="K454" t="s">
        <v>29</v>
      </c>
      <c r="L454" t="s">
        <v>30</v>
      </c>
      <c r="M454" t="s">
        <v>31</v>
      </c>
      <c r="N454" s="4" t="s">
        <v>16975</v>
      </c>
      <c r="O454" t="s">
        <v>28294</v>
      </c>
      <c r="P454" t="s">
        <v>83</v>
      </c>
      <c r="Q454" s="2">
        <v>33105</v>
      </c>
      <c r="R454" t="s">
        <v>33</v>
      </c>
      <c r="S454" t="s">
        <v>85</v>
      </c>
      <c r="T454" t="s">
        <v>45</v>
      </c>
      <c r="U454" s="3">
        <v>83496</v>
      </c>
      <c r="V454" t="s">
        <v>71</v>
      </c>
      <c r="W454" t="s">
        <v>59</v>
      </c>
      <c r="X454" t="s">
        <v>148</v>
      </c>
      <c r="Y454">
        <v>3</v>
      </c>
    </row>
    <row r="455" spans="1:25" x14ac:dyDescent="0.25">
      <c r="A455">
        <v>1454</v>
      </c>
      <c r="B455" t="s">
        <v>20728</v>
      </c>
      <c r="C455" s="1">
        <v>44918</v>
      </c>
      <c r="D455" s="8">
        <v>44920</v>
      </c>
      <c r="E455" t="s">
        <v>332</v>
      </c>
      <c r="F455" t="s">
        <v>1965</v>
      </c>
      <c r="G455" t="s">
        <v>2857</v>
      </c>
      <c r="H455" t="s">
        <v>73</v>
      </c>
      <c r="I455" t="s">
        <v>339</v>
      </c>
      <c r="J455" t="s">
        <v>50</v>
      </c>
      <c r="K455" t="s">
        <v>29</v>
      </c>
      <c r="L455" t="s">
        <v>30</v>
      </c>
      <c r="M455" t="s">
        <v>120</v>
      </c>
      <c r="N455" s="4" t="s">
        <v>1967</v>
      </c>
      <c r="O455" t="s">
        <v>28294</v>
      </c>
      <c r="P455" t="s">
        <v>62</v>
      </c>
      <c r="Q455" s="2">
        <v>28196</v>
      </c>
      <c r="R455" t="s">
        <v>33</v>
      </c>
      <c r="S455" t="s">
        <v>114</v>
      </c>
      <c r="T455" t="s">
        <v>45</v>
      </c>
      <c r="U455" s="3">
        <v>5270</v>
      </c>
      <c r="V455" t="s">
        <v>46</v>
      </c>
      <c r="W455" t="s">
        <v>65</v>
      </c>
      <c r="X455" t="s">
        <v>148</v>
      </c>
      <c r="Y455">
        <v>3</v>
      </c>
    </row>
    <row r="456" spans="1:25" x14ac:dyDescent="0.25">
      <c r="A456">
        <v>1455</v>
      </c>
      <c r="B456" t="s">
        <v>20729</v>
      </c>
      <c r="C456" s="1">
        <v>43826</v>
      </c>
      <c r="D456" s="8" t="s">
        <v>16975</v>
      </c>
      <c r="E456" t="s">
        <v>24</v>
      </c>
      <c r="F456" t="s">
        <v>1968</v>
      </c>
      <c r="G456" t="s">
        <v>2861</v>
      </c>
      <c r="H456" t="s">
        <v>49</v>
      </c>
      <c r="I456" t="s">
        <v>339</v>
      </c>
      <c r="J456" t="s">
        <v>28</v>
      </c>
      <c r="K456" t="s">
        <v>29</v>
      </c>
      <c r="L456" t="s">
        <v>50</v>
      </c>
      <c r="M456" t="s">
        <v>31</v>
      </c>
      <c r="N456" s="4" t="s">
        <v>16975</v>
      </c>
      <c r="O456" t="s">
        <v>28294</v>
      </c>
      <c r="P456" t="s">
        <v>53</v>
      </c>
      <c r="Q456" s="2">
        <v>34777</v>
      </c>
      <c r="R456" t="s">
        <v>33</v>
      </c>
      <c r="S456" t="s">
        <v>210</v>
      </c>
      <c r="T456" t="s">
        <v>35</v>
      </c>
      <c r="U456" s="3">
        <v>18041</v>
      </c>
      <c r="V456" t="s">
        <v>58</v>
      </c>
      <c r="W456" t="s">
        <v>37</v>
      </c>
      <c r="X456" t="s">
        <v>148</v>
      </c>
      <c r="Y456">
        <v>3</v>
      </c>
    </row>
    <row r="457" spans="1:25" x14ac:dyDescent="0.25">
      <c r="A457">
        <v>1456</v>
      </c>
      <c r="B457" t="s">
        <v>20730</v>
      </c>
      <c r="C457" s="1">
        <v>43641</v>
      </c>
      <c r="D457" s="8">
        <v>43655</v>
      </c>
      <c r="E457" t="s">
        <v>24</v>
      </c>
      <c r="F457" t="s">
        <v>1969</v>
      </c>
      <c r="G457" t="s">
        <v>2873</v>
      </c>
      <c r="H457" t="s">
        <v>116</v>
      </c>
      <c r="I457" t="s">
        <v>339</v>
      </c>
      <c r="J457" t="s">
        <v>50</v>
      </c>
      <c r="K457" t="s">
        <v>51</v>
      </c>
      <c r="L457" t="s">
        <v>50</v>
      </c>
      <c r="M457" t="s">
        <v>92</v>
      </c>
      <c r="N457" s="4" t="s">
        <v>1971</v>
      </c>
      <c r="O457" t="s">
        <v>28294</v>
      </c>
      <c r="P457" t="s">
        <v>83</v>
      </c>
      <c r="Q457" s="2">
        <v>20736</v>
      </c>
      <c r="R457" t="s">
        <v>33</v>
      </c>
      <c r="S457" t="s">
        <v>85</v>
      </c>
      <c r="T457" t="s">
        <v>35</v>
      </c>
      <c r="U457" s="3">
        <v>55931</v>
      </c>
      <c r="V457" t="s">
        <v>46</v>
      </c>
      <c r="W457" t="s">
        <v>65</v>
      </c>
      <c r="X457" t="s">
        <v>80</v>
      </c>
      <c r="Y457">
        <v>3</v>
      </c>
    </row>
    <row r="458" spans="1:25" x14ac:dyDescent="0.25">
      <c r="A458">
        <v>1457</v>
      </c>
      <c r="B458" t="s">
        <v>20731</v>
      </c>
      <c r="C458" s="1">
        <v>43427</v>
      </c>
      <c r="D458" s="8" t="s">
        <v>16975</v>
      </c>
      <c r="E458" t="s">
        <v>24</v>
      </c>
      <c r="F458" t="s">
        <v>1972</v>
      </c>
      <c r="G458" t="s">
        <v>2876</v>
      </c>
      <c r="H458" t="s">
        <v>96</v>
      </c>
      <c r="I458" t="s">
        <v>339</v>
      </c>
      <c r="J458" t="s">
        <v>28</v>
      </c>
      <c r="K458" t="s">
        <v>41</v>
      </c>
      <c r="L458" t="s">
        <v>42</v>
      </c>
      <c r="M458" t="s">
        <v>31</v>
      </c>
      <c r="N458" s="4" t="s">
        <v>16975</v>
      </c>
      <c r="O458" t="s">
        <v>28294</v>
      </c>
      <c r="P458" t="s">
        <v>68</v>
      </c>
      <c r="Q458" s="2">
        <v>28340</v>
      </c>
      <c r="R458" t="s">
        <v>33</v>
      </c>
      <c r="S458" t="s">
        <v>129</v>
      </c>
      <c r="T458" t="s">
        <v>35</v>
      </c>
      <c r="U458" s="3">
        <v>84889</v>
      </c>
      <c r="V458" t="s">
        <v>58</v>
      </c>
      <c r="W458" t="s">
        <v>65</v>
      </c>
      <c r="X458" t="s">
        <v>80</v>
      </c>
      <c r="Y458">
        <v>3</v>
      </c>
    </row>
    <row r="459" spans="1:25" x14ac:dyDescent="0.25">
      <c r="A459">
        <v>1458</v>
      </c>
      <c r="B459" t="s">
        <v>20732</v>
      </c>
      <c r="C459" s="1">
        <v>44213</v>
      </c>
      <c r="D459" s="8" t="s">
        <v>16975</v>
      </c>
      <c r="E459" t="s">
        <v>24</v>
      </c>
      <c r="F459" t="s">
        <v>1973</v>
      </c>
      <c r="G459" t="s">
        <v>2881</v>
      </c>
      <c r="H459" t="s">
        <v>61</v>
      </c>
      <c r="I459" t="s">
        <v>339</v>
      </c>
      <c r="J459" t="s">
        <v>50</v>
      </c>
      <c r="K459" t="s">
        <v>41</v>
      </c>
      <c r="L459" t="s">
        <v>42</v>
      </c>
      <c r="M459" t="s">
        <v>31</v>
      </c>
      <c r="N459" s="4" t="s">
        <v>16975</v>
      </c>
      <c r="O459" t="s">
        <v>28294</v>
      </c>
      <c r="P459" t="s">
        <v>177</v>
      </c>
      <c r="Q459" s="2">
        <v>34412</v>
      </c>
      <c r="R459" t="s">
        <v>33</v>
      </c>
      <c r="S459" t="s">
        <v>144</v>
      </c>
      <c r="T459" t="s">
        <v>35</v>
      </c>
      <c r="U459" s="3">
        <v>20292</v>
      </c>
      <c r="V459" t="s">
        <v>46</v>
      </c>
      <c r="W459" t="s">
        <v>59</v>
      </c>
      <c r="X459" t="s">
        <v>80</v>
      </c>
      <c r="Y459">
        <v>3</v>
      </c>
    </row>
    <row r="460" spans="1:25" x14ac:dyDescent="0.25">
      <c r="A460">
        <v>1459</v>
      </c>
      <c r="B460" t="s">
        <v>20733</v>
      </c>
      <c r="C460" s="1">
        <v>44447</v>
      </c>
      <c r="D460" s="8" t="s">
        <v>16975</v>
      </c>
      <c r="E460" t="s">
        <v>24</v>
      </c>
      <c r="F460" t="s">
        <v>1974</v>
      </c>
      <c r="G460" t="s">
        <v>2884</v>
      </c>
      <c r="H460" t="s">
        <v>73</v>
      </c>
      <c r="I460" t="s">
        <v>339</v>
      </c>
      <c r="J460" t="s">
        <v>28</v>
      </c>
      <c r="K460" t="s">
        <v>29</v>
      </c>
      <c r="L460" t="s">
        <v>30</v>
      </c>
      <c r="M460" t="s">
        <v>31</v>
      </c>
      <c r="N460" s="4" t="s">
        <v>16975</v>
      </c>
      <c r="O460" t="s">
        <v>28294</v>
      </c>
      <c r="P460" t="s">
        <v>83</v>
      </c>
      <c r="Q460" s="2">
        <v>17026</v>
      </c>
      <c r="R460" t="s">
        <v>33</v>
      </c>
      <c r="S460" t="s">
        <v>78</v>
      </c>
      <c r="T460" t="s">
        <v>45</v>
      </c>
      <c r="U460" s="3">
        <v>46927</v>
      </c>
      <c r="V460" t="s">
        <v>71</v>
      </c>
      <c r="W460" t="s">
        <v>59</v>
      </c>
      <c r="X460" t="s">
        <v>80</v>
      </c>
      <c r="Y460">
        <v>3</v>
      </c>
    </row>
    <row r="461" spans="1:25" x14ac:dyDescent="0.25">
      <c r="A461">
        <v>1460</v>
      </c>
      <c r="B461" t="s">
        <v>20734</v>
      </c>
      <c r="C461" s="1">
        <v>44251</v>
      </c>
      <c r="D461" s="8">
        <v>44730</v>
      </c>
      <c r="E461" t="s">
        <v>24</v>
      </c>
      <c r="F461" t="s">
        <v>1975</v>
      </c>
      <c r="G461" t="s">
        <v>2894</v>
      </c>
      <c r="H461" t="s">
        <v>67</v>
      </c>
      <c r="I461" t="s">
        <v>339</v>
      </c>
      <c r="J461" t="s">
        <v>50</v>
      </c>
      <c r="K461" t="s">
        <v>41</v>
      </c>
      <c r="L461" t="s">
        <v>30</v>
      </c>
      <c r="M461" t="s">
        <v>100</v>
      </c>
      <c r="N461" s="4" t="s">
        <v>1977</v>
      </c>
      <c r="O461" t="s">
        <v>28294</v>
      </c>
      <c r="P461" t="s">
        <v>177</v>
      </c>
      <c r="Q461" s="2">
        <v>20238</v>
      </c>
      <c r="R461" t="s">
        <v>33</v>
      </c>
      <c r="S461" t="s">
        <v>144</v>
      </c>
      <c r="T461" t="s">
        <v>45</v>
      </c>
      <c r="U461" s="3">
        <v>14170</v>
      </c>
      <c r="V461" t="s">
        <v>58</v>
      </c>
      <c r="W461" t="s">
        <v>79</v>
      </c>
      <c r="X461" t="s">
        <v>80</v>
      </c>
      <c r="Y461">
        <v>3</v>
      </c>
    </row>
    <row r="462" spans="1:25" x14ac:dyDescent="0.25">
      <c r="A462">
        <v>1461</v>
      </c>
      <c r="B462" t="s">
        <v>20735</v>
      </c>
      <c r="C462" s="1">
        <v>43567</v>
      </c>
      <c r="D462" s="8">
        <v>44102</v>
      </c>
      <c r="E462" t="s">
        <v>24</v>
      </c>
      <c r="F462" t="s">
        <v>1978</v>
      </c>
      <c r="G462" t="s">
        <v>2897</v>
      </c>
      <c r="H462" t="s">
        <v>26</v>
      </c>
      <c r="I462" t="s">
        <v>946</v>
      </c>
      <c r="J462" t="s">
        <v>50</v>
      </c>
      <c r="K462" t="s">
        <v>29</v>
      </c>
      <c r="L462" t="s">
        <v>50</v>
      </c>
      <c r="M462" t="s">
        <v>100</v>
      </c>
      <c r="N462" s="4" t="s">
        <v>1980</v>
      </c>
      <c r="O462" t="s">
        <v>28294</v>
      </c>
      <c r="P462" t="s">
        <v>122</v>
      </c>
      <c r="Q462" s="2">
        <v>36953</v>
      </c>
      <c r="R462" t="s">
        <v>33</v>
      </c>
      <c r="S462" t="s">
        <v>78</v>
      </c>
      <c r="T462" t="s">
        <v>35</v>
      </c>
      <c r="U462" s="3">
        <v>82370</v>
      </c>
      <c r="V462" t="s">
        <v>94</v>
      </c>
      <c r="W462" t="s">
        <v>37</v>
      </c>
      <c r="X462" t="s">
        <v>80</v>
      </c>
      <c r="Y462">
        <v>3</v>
      </c>
    </row>
    <row r="463" spans="1:25" x14ac:dyDescent="0.25">
      <c r="A463">
        <v>1462</v>
      </c>
      <c r="B463" t="s">
        <v>20736</v>
      </c>
      <c r="C463" s="1">
        <v>45120</v>
      </c>
      <c r="D463" s="8" t="s">
        <v>16975</v>
      </c>
      <c r="E463" t="s">
        <v>24</v>
      </c>
      <c r="F463" t="s">
        <v>1981</v>
      </c>
      <c r="G463" t="s">
        <v>2900</v>
      </c>
      <c r="H463" t="s">
        <v>40</v>
      </c>
      <c r="I463" t="s">
        <v>339</v>
      </c>
      <c r="J463" t="s">
        <v>28</v>
      </c>
      <c r="K463" t="s">
        <v>29</v>
      </c>
      <c r="L463" t="s">
        <v>30</v>
      </c>
      <c r="M463" t="s">
        <v>31</v>
      </c>
      <c r="N463" s="4" t="s">
        <v>16975</v>
      </c>
      <c r="O463" t="s">
        <v>28294</v>
      </c>
      <c r="P463" t="s">
        <v>146</v>
      </c>
      <c r="Q463" s="2">
        <v>21982</v>
      </c>
      <c r="R463" t="s">
        <v>33</v>
      </c>
      <c r="S463" t="s">
        <v>85</v>
      </c>
      <c r="T463" t="s">
        <v>35</v>
      </c>
      <c r="U463" s="3">
        <v>83401</v>
      </c>
      <c r="V463" t="s">
        <v>58</v>
      </c>
      <c r="W463" t="s">
        <v>37</v>
      </c>
      <c r="X463" t="s">
        <v>80</v>
      </c>
      <c r="Y463">
        <v>3</v>
      </c>
    </row>
    <row r="464" spans="1:25" x14ac:dyDescent="0.25">
      <c r="A464">
        <v>1463</v>
      </c>
      <c r="B464" t="s">
        <v>20737</v>
      </c>
      <c r="C464" s="1">
        <v>44109</v>
      </c>
      <c r="D464" s="8" t="s">
        <v>16975</v>
      </c>
      <c r="E464" t="s">
        <v>24</v>
      </c>
      <c r="F464" t="s">
        <v>1982</v>
      </c>
      <c r="G464" t="s">
        <v>2903</v>
      </c>
      <c r="H464" t="s">
        <v>99</v>
      </c>
      <c r="I464" t="s">
        <v>339</v>
      </c>
      <c r="J464" t="s">
        <v>28</v>
      </c>
      <c r="K464" t="s">
        <v>29</v>
      </c>
      <c r="L464" t="s">
        <v>30</v>
      </c>
      <c r="M464" t="s">
        <v>31</v>
      </c>
      <c r="N464" s="4" t="s">
        <v>16975</v>
      </c>
      <c r="O464" t="s">
        <v>28294</v>
      </c>
      <c r="P464" t="s">
        <v>68</v>
      </c>
      <c r="Q464" s="2">
        <v>27726</v>
      </c>
      <c r="R464" t="s">
        <v>33</v>
      </c>
      <c r="S464" t="s">
        <v>78</v>
      </c>
      <c r="T464" t="s">
        <v>35</v>
      </c>
      <c r="U464" s="3">
        <v>28372</v>
      </c>
      <c r="V464" t="s">
        <v>46</v>
      </c>
      <c r="W464" t="s">
        <v>79</v>
      </c>
      <c r="X464" t="s">
        <v>80</v>
      </c>
      <c r="Y464">
        <v>3</v>
      </c>
    </row>
    <row r="465" spans="1:25" x14ac:dyDescent="0.25">
      <c r="A465">
        <v>1464</v>
      </c>
      <c r="B465" t="s">
        <v>20738</v>
      </c>
      <c r="C465" s="1">
        <v>43492</v>
      </c>
      <c r="D465" s="8" t="s">
        <v>16975</v>
      </c>
      <c r="E465" t="s">
        <v>24</v>
      </c>
      <c r="F465" t="s">
        <v>1983</v>
      </c>
      <c r="G465" t="s">
        <v>2906</v>
      </c>
      <c r="H465" t="s">
        <v>87</v>
      </c>
      <c r="I465" t="s">
        <v>946</v>
      </c>
      <c r="J465" t="s">
        <v>42</v>
      </c>
      <c r="K465" t="s">
        <v>29</v>
      </c>
      <c r="L465" t="s">
        <v>50</v>
      </c>
      <c r="M465" t="s">
        <v>31</v>
      </c>
      <c r="N465" s="4" t="s">
        <v>16975</v>
      </c>
      <c r="O465" t="s">
        <v>28294</v>
      </c>
      <c r="P465" t="s">
        <v>53</v>
      </c>
      <c r="Q465" s="2">
        <v>21094</v>
      </c>
      <c r="R465" t="s">
        <v>33</v>
      </c>
      <c r="S465" t="s">
        <v>4</v>
      </c>
      <c r="T465" t="s">
        <v>35</v>
      </c>
      <c r="U465" s="3">
        <v>7304</v>
      </c>
      <c r="V465" t="s">
        <v>94</v>
      </c>
      <c r="W465" t="s">
        <v>65</v>
      </c>
      <c r="X465" t="s">
        <v>80</v>
      </c>
      <c r="Y465">
        <v>3</v>
      </c>
    </row>
    <row r="466" spans="1:25" x14ac:dyDescent="0.25">
      <c r="A466">
        <v>1465</v>
      </c>
      <c r="B466" t="s">
        <v>20739</v>
      </c>
      <c r="C466" s="1">
        <v>44182</v>
      </c>
      <c r="D466" s="8">
        <v>44520</v>
      </c>
      <c r="E466" t="s">
        <v>24</v>
      </c>
      <c r="F466" t="s">
        <v>1984</v>
      </c>
      <c r="G466" t="s">
        <v>2909</v>
      </c>
      <c r="H466" t="s">
        <v>49</v>
      </c>
      <c r="I466" t="s">
        <v>339</v>
      </c>
      <c r="J466" t="s">
        <v>42</v>
      </c>
      <c r="K466" t="s">
        <v>41</v>
      </c>
      <c r="L466" t="s">
        <v>50</v>
      </c>
      <c r="M466" t="s">
        <v>100</v>
      </c>
      <c r="N466" s="4" t="s">
        <v>1986</v>
      </c>
      <c r="O466" t="s">
        <v>28294</v>
      </c>
      <c r="P466" t="s">
        <v>437</v>
      </c>
      <c r="Q466" s="2">
        <v>21358</v>
      </c>
      <c r="R466" t="s">
        <v>33</v>
      </c>
      <c r="S466" t="s">
        <v>1987</v>
      </c>
      <c r="T466" t="s">
        <v>35</v>
      </c>
      <c r="U466" s="3">
        <v>7717</v>
      </c>
      <c r="V466" t="s">
        <v>58</v>
      </c>
      <c r="W466" t="s">
        <v>59</v>
      </c>
      <c r="X466" t="s">
        <v>80</v>
      </c>
      <c r="Y466">
        <v>3</v>
      </c>
    </row>
    <row r="467" spans="1:25" x14ac:dyDescent="0.25">
      <c r="A467">
        <v>1466</v>
      </c>
      <c r="B467" t="s">
        <v>20740</v>
      </c>
      <c r="C467" s="1">
        <v>44259</v>
      </c>
      <c r="D467" s="8" t="s">
        <v>16975</v>
      </c>
      <c r="E467" t="s">
        <v>24</v>
      </c>
      <c r="F467" t="s">
        <v>1988</v>
      </c>
      <c r="G467" t="s">
        <v>2913</v>
      </c>
      <c r="H467" t="s">
        <v>116</v>
      </c>
      <c r="I467" t="s">
        <v>946</v>
      </c>
      <c r="J467" t="s">
        <v>50</v>
      </c>
      <c r="K467" t="s">
        <v>41</v>
      </c>
      <c r="L467" t="s">
        <v>30</v>
      </c>
      <c r="M467" t="s">
        <v>31</v>
      </c>
      <c r="N467" s="4" t="s">
        <v>16975</v>
      </c>
      <c r="O467" t="s">
        <v>28294</v>
      </c>
      <c r="P467" t="s">
        <v>410</v>
      </c>
      <c r="Q467" s="2">
        <v>32575</v>
      </c>
      <c r="R467" t="s">
        <v>33</v>
      </c>
      <c r="S467" t="s">
        <v>85</v>
      </c>
      <c r="T467" t="s">
        <v>35</v>
      </c>
      <c r="U467" s="3">
        <v>50559</v>
      </c>
      <c r="V467" t="s">
        <v>36</v>
      </c>
      <c r="W467" t="s">
        <v>37</v>
      </c>
      <c r="X467" t="s">
        <v>80</v>
      </c>
      <c r="Y467">
        <v>3</v>
      </c>
    </row>
    <row r="468" spans="1:25" x14ac:dyDescent="0.25">
      <c r="A468">
        <v>1467</v>
      </c>
      <c r="B468" t="s">
        <v>20741</v>
      </c>
      <c r="C468" s="1">
        <v>45015</v>
      </c>
      <c r="D468" s="8" t="s">
        <v>16975</v>
      </c>
      <c r="E468" t="s">
        <v>24</v>
      </c>
      <c r="F468" t="s">
        <v>1989</v>
      </c>
      <c r="G468" t="s">
        <v>2916</v>
      </c>
      <c r="H468" t="s">
        <v>96</v>
      </c>
      <c r="I468" t="s">
        <v>339</v>
      </c>
      <c r="J468" t="s">
        <v>50</v>
      </c>
      <c r="K468" t="s">
        <v>41</v>
      </c>
      <c r="L468" t="s">
        <v>30</v>
      </c>
      <c r="M468" t="s">
        <v>31</v>
      </c>
      <c r="N468" s="4" t="s">
        <v>16975</v>
      </c>
      <c r="O468" t="s">
        <v>28294</v>
      </c>
      <c r="P468" t="s">
        <v>319</v>
      </c>
      <c r="Q468" s="2">
        <v>32614</v>
      </c>
      <c r="R468" t="s">
        <v>33</v>
      </c>
      <c r="S468" t="s">
        <v>1990</v>
      </c>
      <c r="T468" t="s">
        <v>35</v>
      </c>
      <c r="U468" s="3">
        <v>18652</v>
      </c>
      <c r="V468" t="s">
        <v>71</v>
      </c>
      <c r="W468" t="s">
        <v>65</v>
      </c>
      <c r="X468" t="s">
        <v>38</v>
      </c>
      <c r="Y468">
        <v>3</v>
      </c>
    </row>
    <row r="469" spans="1:25" x14ac:dyDescent="0.25">
      <c r="A469">
        <v>1468</v>
      </c>
      <c r="B469" t="s">
        <v>20742</v>
      </c>
      <c r="C469" s="1">
        <v>43461</v>
      </c>
      <c r="D469" s="8" t="s">
        <v>16975</v>
      </c>
      <c r="E469" t="s">
        <v>24</v>
      </c>
      <c r="F469" t="s">
        <v>1991</v>
      </c>
      <c r="G469" t="s">
        <v>2919</v>
      </c>
      <c r="H469" t="s">
        <v>61</v>
      </c>
      <c r="I469" t="s">
        <v>339</v>
      </c>
      <c r="J469" t="s">
        <v>28</v>
      </c>
      <c r="K469" t="s">
        <v>41</v>
      </c>
      <c r="L469" t="s">
        <v>42</v>
      </c>
      <c r="M469" t="s">
        <v>31</v>
      </c>
      <c r="N469" s="4" t="s">
        <v>16975</v>
      </c>
      <c r="O469" t="s">
        <v>28294</v>
      </c>
      <c r="P469" t="s">
        <v>68</v>
      </c>
      <c r="Q469" s="2">
        <v>23984</v>
      </c>
      <c r="R469" t="s">
        <v>33</v>
      </c>
      <c r="S469" t="s">
        <v>64</v>
      </c>
      <c r="T469" t="s">
        <v>35</v>
      </c>
      <c r="U469" s="3">
        <v>24605</v>
      </c>
      <c r="V469" t="s">
        <v>46</v>
      </c>
      <c r="W469" t="s">
        <v>79</v>
      </c>
      <c r="X469" t="s">
        <v>80</v>
      </c>
      <c r="Y469">
        <v>3</v>
      </c>
    </row>
    <row r="470" spans="1:25" x14ac:dyDescent="0.25">
      <c r="A470">
        <v>1469</v>
      </c>
      <c r="B470" t="s">
        <v>20743</v>
      </c>
      <c r="C470" s="1">
        <v>44459</v>
      </c>
      <c r="D470" s="8" t="s">
        <v>16975</v>
      </c>
      <c r="E470" t="s">
        <v>24</v>
      </c>
      <c r="F470" t="s">
        <v>1992</v>
      </c>
      <c r="G470" t="s">
        <v>2923</v>
      </c>
      <c r="H470" t="s">
        <v>73</v>
      </c>
      <c r="I470" t="s">
        <v>946</v>
      </c>
      <c r="J470" t="s">
        <v>50</v>
      </c>
      <c r="K470" t="s">
        <v>51</v>
      </c>
      <c r="L470" t="s">
        <v>30</v>
      </c>
      <c r="M470" t="s">
        <v>31</v>
      </c>
      <c r="N470" s="4" t="s">
        <v>16975</v>
      </c>
      <c r="O470" t="s">
        <v>28294</v>
      </c>
      <c r="P470" t="s">
        <v>68</v>
      </c>
      <c r="Q470" s="2">
        <v>27989</v>
      </c>
      <c r="R470" t="s">
        <v>33</v>
      </c>
      <c r="S470" t="s">
        <v>114</v>
      </c>
      <c r="T470" t="s">
        <v>35</v>
      </c>
      <c r="U470" s="3">
        <v>59499</v>
      </c>
      <c r="V470" t="s">
        <v>94</v>
      </c>
      <c r="W470" t="s">
        <v>65</v>
      </c>
      <c r="X470" t="s">
        <v>80</v>
      </c>
      <c r="Y470">
        <v>3</v>
      </c>
    </row>
    <row r="471" spans="1:25" x14ac:dyDescent="0.25">
      <c r="A471">
        <v>1470</v>
      </c>
      <c r="B471" t="s">
        <v>20744</v>
      </c>
      <c r="C471" s="1">
        <v>44965</v>
      </c>
      <c r="D471" s="8" t="s">
        <v>16975</v>
      </c>
      <c r="E471" t="s">
        <v>24</v>
      </c>
      <c r="F471" t="s">
        <v>1993</v>
      </c>
      <c r="G471" t="s">
        <v>26543</v>
      </c>
      <c r="H471" t="s">
        <v>67</v>
      </c>
      <c r="I471" t="s">
        <v>339</v>
      </c>
      <c r="J471" t="s">
        <v>42</v>
      </c>
      <c r="K471" t="s">
        <v>51</v>
      </c>
      <c r="L471" t="s">
        <v>42</v>
      </c>
      <c r="M471" t="s">
        <v>31</v>
      </c>
      <c r="N471" s="4" t="s">
        <v>16975</v>
      </c>
      <c r="O471" t="s">
        <v>28294</v>
      </c>
      <c r="P471" t="s">
        <v>53</v>
      </c>
      <c r="Q471" s="2">
        <v>34962</v>
      </c>
      <c r="R471" t="s">
        <v>33</v>
      </c>
      <c r="S471" t="s">
        <v>210</v>
      </c>
      <c r="T471" t="s">
        <v>35</v>
      </c>
      <c r="U471" s="3">
        <v>62387</v>
      </c>
      <c r="V471" t="s">
        <v>94</v>
      </c>
      <c r="W471" t="s">
        <v>65</v>
      </c>
      <c r="X471" t="s">
        <v>80</v>
      </c>
      <c r="Y471">
        <v>3</v>
      </c>
    </row>
    <row r="472" spans="1:25" x14ac:dyDescent="0.25">
      <c r="A472">
        <v>1471</v>
      </c>
      <c r="B472" t="s">
        <v>20745</v>
      </c>
      <c r="C472" s="1">
        <v>43754</v>
      </c>
      <c r="D472" s="8">
        <v>44573</v>
      </c>
      <c r="E472" t="s">
        <v>332</v>
      </c>
      <c r="F472" t="s">
        <v>1994</v>
      </c>
      <c r="G472" t="s">
        <v>26543</v>
      </c>
      <c r="H472" t="s">
        <v>26</v>
      </c>
      <c r="I472" t="s">
        <v>946</v>
      </c>
      <c r="J472" t="s">
        <v>50</v>
      </c>
      <c r="K472" t="s">
        <v>51</v>
      </c>
      <c r="L472" t="s">
        <v>42</v>
      </c>
      <c r="M472" t="s">
        <v>100</v>
      </c>
      <c r="N472" s="4" t="s">
        <v>1996</v>
      </c>
      <c r="O472" t="s">
        <v>28294</v>
      </c>
      <c r="P472" t="s">
        <v>68</v>
      </c>
      <c r="Q472" s="2">
        <v>22015</v>
      </c>
      <c r="R472" t="s">
        <v>33</v>
      </c>
      <c r="S472" t="s">
        <v>114</v>
      </c>
      <c r="T472" t="s">
        <v>45</v>
      </c>
      <c r="U472" s="3">
        <v>4589</v>
      </c>
      <c r="V472" t="s">
        <v>36</v>
      </c>
      <c r="W472" t="s">
        <v>79</v>
      </c>
      <c r="X472" t="s">
        <v>80</v>
      </c>
      <c r="Y472">
        <v>3</v>
      </c>
    </row>
    <row r="473" spans="1:25" x14ac:dyDescent="0.25">
      <c r="A473">
        <v>1472</v>
      </c>
      <c r="B473" t="s">
        <v>20746</v>
      </c>
      <c r="C473" s="1">
        <v>44439</v>
      </c>
      <c r="D473" s="8" t="s">
        <v>16975</v>
      </c>
      <c r="E473" t="s">
        <v>332</v>
      </c>
      <c r="F473" t="s">
        <v>1997</v>
      </c>
      <c r="G473" t="s">
        <v>26543</v>
      </c>
      <c r="H473" t="s">
        <v>96</v>
      </c>
      <c r="I473" t="s">
        <v>946</v>
      </c>
      <c r="J473" t="s">
        <v>28</v>
      </c>
      <c r="K473" t="s">
        <v>29</v>
      </c>
      <c r="L473" t="s">
        <v>50</v>
      </c>
      <c r="M473" t="s">
        <v>31</v>
      </c>
      <c r="N473" s="4" t="s">
        <v>16975</v>
      </c>
      <c r="O473" t="s">
        <v>28294</v>
      </c>
      <c r="P473" t="s">
        <v>122</v>
      </c>
      <c r="Q473" s="2">
        <v>26403</v>
      </c>
      <c r="R473" t="s">
        <v>33</v>
      </c>
      <c r="S473" t="s">
        <v>422</v>
      </c>
      <c r="T473" t="s">
        <v>45</v>
      </c>
      <c r="U473" s="3">
        <v>46068</v>
      </c>
      <c r="V473" t="s">
        <v>58</v>
      </c>
      <c r="W473" t="s">
        <v>59</v>
      </c>
      <c r="X473" t="s">
        <v>80</v>
      </c>
      <c r="Y473">
        <v>3</v>
      </c>
    </row>
    <row r="474" spans="1:25" x14ac:dyDescent="0.25">
      <c r="A474">
        <v>1473</v>
      </c>
      <c r="B474" t="s">
        <v>20747</v>
      </c>
      <c r="C474" s="1">
        <v>44099</v>
      </c>
      <c r="D474" s="8" t="s">
        <v>16975</v>
      </c>
      <c r="E474" t="s">
        <v>332</v>
      </c>
      <c r="F474" t="s">
        <v>1998</v>
      </c>
      <c r="G474" t="s">
        <v>26543</v>
      </c>
      <c r="H474" t="s">
        <v>40</v>
      </c>
      <c r="I474" t="s">
        <v>339</v>
      </c>
      <c r="J474" t="s">
        <v>28</v>
      </c>
      <c r="K474" t="s">
        <v>51</v>
      </c>
      <c r="L474" t="s">
        <v>50</v>
      </c>
      <c r="M474" t="s">
        <v>31</v>
      </c>
      <c r="N474" s="4" t="s">
        <v>16975</v>
      </c>
      <c r="O474" t="s">
        <v>28294</v>
      </c>
      <c r="P474" t="s">
        <v>68</v>
      </c>
      <c r="Q474" s="2">
        <v>15620</v>
      </c>
      <c r="R474" t="s">
        <v>33</v>
      </c>
      <c r="S474" t="s">
        <v>64</v>
      </c>
      <c r="T474" t="s">
        <v>35</v>
      </c>
      <c r="U474" s="3">
        <v>24519</v>
      </c>
      <c r="V474" t="s">
        <v>71</v>
      </c>
      <c r="W474" t="s">
        <v>79</v>
      </c>
      <c r="X474" t="s">
        <v>80</v>
      </c>
      <c r="Y474">
        <v>3</v>
      </c>
    </row>
    <row r="475" spans="1:25" x14ac:dyDescent="0.25">
      <c r="A475">
        <v>1474</v>
      </c>
      <c r="B475" t="s">
        <v>20748</v>
      </c>
      <c r="C475" s="1">
        <v>44958</v>
      </c>
      <c r="D475" s="8">
        <v>44960</v>
      </c>
      <c r="E475" t="s">
        <v>332</v>
      </c>
      <c r="F475" t="s">
        <v>1999</v>
      </c>
      <c r="G475" t="s">
        <v>26543</v>
      </c>
      <c r="H475" t="s">
        <v>99</v>
      </c>
      <c r="I475" t="s">
        <v>339</v>
      </c>
      <c r="J475" t="s">
        <v>50</v>
      </c>
      <c r="K475" t="s">
        <v>29</v>
      </c>
      <c r="L475" t="s">
        <v>42</v>
      </c>
      <c r="M475" t="s">
        <v>120</v>
      </c>
      <c r="N475" s="4" t="s">
        <v>2001</v>
      </c>
      <c r="O475" t="s">
        <v>28294</v>
      </c>
      <c r="P475" t="s">
        <v>83</v>
      </c>
      <c r="Q475" s="2">
        <v>15535</v>
      </c>
      <c r="R475" t="s">
        <v>33</v>
      </c>
      <c r="S475" t="s">
        <v>85</v>
      </c>
      <c r="T475" t="s">
        <v>35</v>
      </c>
      <c r="U475" s="3">
        <v>46511</v>
      </c>
      <c r="V475" t="s">
        <v>46</v>
      </c>
      <c r="W475" t="s">
        <v>65</v>
      </c>
      <c r="X475" t="s">
        <v>80</v>
      </c>
      <c r="Y475">
        <v>3</v>
      </c>
    </row>
    <row r="476" spans="1:25" x14ac:dyDescent="0.25">
      <c r="A476">
        <v>1475</v>
      </c>
      <c r="B476" t="s">
        <v>20749</v>
      </c>
      <c r="C476" s="1">
        <v>44943</v>
      </c>
      <c r="D476" s="8">
        <v>45067</v>
      </c>
      <c r="E476" t="s">
        <v>332</v>
      </c>
      <c r="F476" t="s">
        <v>2002</v>
      </c>
      <c r="G476" t="s">
        <v>26543</v>
      </c>
      <c r="H476" t="s">
        <v>61</v>
      </c>
      <c r="I476" t="s">
        <v>339</v>
      </c>
      <c r="J476" t="s">
        <v>50</v>
      </c>
      <c r="K476" t="s">
        <v>41</v>
      </c>
      <c r="L476" t="s">
        <v>30</v>
      </c>
      <c r="M476" t="s">
        <v>92</v>
      </c>
      <c r="N476" s="4" t="s">
        <v>2004</v>
      </c>
      <c r="O476" t="s">
        <v>28294</v>
      </c>
      <c r="P476" t="s">
        <v>177</v>
      </c>
      <c r="Q476" s="2">
        <v>34200</v>
      </c>
      <c r="R476" t="s">
        <v>33</v>
      </c>
      <c r="S476" t="s">
        <v>64</v>
      </c>
      <c r="T476" t="s">
        <v>45</v>
      </c>
      <c r="U476" s="3">
        <v>86113</v>
      </c>
      <c r="V476" t="s">
        <v>58</v>
      </c>
      <c r="W476" t="s">
        <v>65</v>
      </c>
      <c r="X476" t="s">
        <v>80</v>
      </c>
      <c r="Y476">
        <v>3</v>
      </c>
    </row>
    <row r="477" spans="1:25" x14ac:dyDescent="0.25">
      <c r="A477">
        <v>1476</v>
      </c>
      <c r="B477" t="s">
        <v>20750</v>
      </c>
      <c r="C477" s="1">
        <v>43806</v>
      </c>
      <c r="D477" s="8">
        <v>44076</v>
      </c>
      <c r="E477" t="s">
        <v>332</v>
      </c>
      <c r="F477" t="s">
        <v>2005</v>
      </c>
      <c r="G477" t="s">
        <v>26543</v>
      </c>
      <c r="H477" t="s">
        <v>116</v>
      </c>
      <c r="I477" t="s">
        <v>339</v>
      </c>
      <c r="J477" t="s">
        <v>28</v>
      </c>
      <c r="K477" t="s">
        <v>29</v>
      </c>
      <c r="L477" t="s">
        <v>42</v>
      </c>
      <c r="M477" t="s">
        <v>120</v>
      </c>
      <c r="N477" s="4" t="s">
        <v>2007</v>
      </c>
      <c r="O477" t="s">
        <v>28294</v>
      </c>
      <c r="P477" t="s">
        <v>68</v>
      </c>
      <c r="Q477" s="2">
        <v>22957</v>
      </c>
      <c r="R477" t="s">
        <v>33</v>
      </c>
      <c r="S477" t="s">
        <v>144</v>
      </c>
      <c r="T477" t="s">
        <v>45</v>
      </c>
      <c r="U477" s="3">
        <v>16157</v>
      </c>
      <c r="V477" t="s">
        <v>58</v>
      </c>
      <c r="W477" t="s">
        <v>79</v>
      </c>
      <c r="X477" t="s">
        <v>337</v>
      </c>
      <c r="Y477">
        <v>3</v>
      </c>
    </row>
    <row r="478" spans="1:25" x14ac:dyDescent="0.25">
      <c r="A478">
        <v>1477</v>
      </c>
      <c r="B478" t="s">
        <v>20751</v>
      </c>
      <c r="C478" s="1">
        <v>43425</v>
      </c>
      <c r="D478" s="8">
        <v>44572</v>
      </c>
      <c r="E478" t="s">
        <v>24</v>
      </c>
      <c r="F478" t="s">
        <v>2008</v>
      </c>
      <c r="G478" t="s">
        <v>26543</v>
      </c>
      <c r="H478" t="s">
        <v>26</v>
      </c>
      <c r="I478" t="s">
        <v>339</v>
      </c>
      <c r="J478" t="s">
        <v>28</v>
      </c>
      <c r="K478" t="s">
        <v>51</v>
      </c>
      <c r="L478" t="s">
        <v>50</v>
      </c>
      <c r="M478" t="s">
        <v>100</v>
      </c>
      <c r="N478" s="4" t="s">
        <v>2010</v>
      </c>
      <c r="O478" t="s">
        <v>28294</v>
      </c>
      <c r="P478" t="s">
        <v>177</v>
      </c>
      <c r="Q478" s="2">
        <v>23266</v>
      </c>
      <c r="R478" t="s">
        <v>33</v>
      </c>
      <c r="S478" t="s">
        <v>64</v>
      </c>
      <c r="T478" t="s">
        <v>35</v>
      </c>
      <c r="U478" s="3">
        <v>75398</v>
      </c>
      <c r="V478" t="s">
        <v>94</v>
      </c>
      <c r="W478" t="s">
        <v>65</v>
      </c>
      <c r="X478" t="s">
        <v>80</v>
      </c>
      <c r="Y478">
        <v>3</v>
      </c>
    </row>
    <row r="479" spans="1:25" x14ac:dyDescent="0.25">
      <c r="A479">
        <v>1478</v>
      </c>
      <c r="B479" t="s">
        <v>20752</v>
      </c>
      <c r="C479" s="1">
        <v>44242</v>
      </c>
      <c r="D479" s="8">
        <v>45125</v>
      </c>
      <c r="E479" t="s">
        <v>24</v>
      </c>
      <c r="F479" t="s">
        <v>2011</v>
      </c>
      <c r="G479" t="s">
        <v>26543</v>
      </c>
      <c r="H479" t="s">
        <v>96</v>
      </c>
      <c r="I479" t="s">
        <v>946</v>
      </c>
      <c r="J479" t="s">
        <v>42</v>
      </c>
      <c r="K479" t="s">
        <v>51</v>
      </c>
      <c r="L479" t="s">
        <v>42</v>
      </c>
      <c r="M479" t="s">
        <v>120</v>
      </c>
      <c r="N479" s="4" t="s">
        <v>2013</v>
      </c>
      <c r="O479" t="s">
        <v>28294</v>
      </c>
      <c r="P479" t="s">
        <v>68</v>
      </c>
      <c r="Q479" s="2">
        <v>19623</v>
      </c>
      <c r="R479" t="s">
        <v>33</v>
      </c>
      <c r="S479" t="s">
        <v>303</v>
      </c>
      <c r="T479" t="s">
        <v>35</v>
      </c>
      <c r="U479" s="3">
        <v>35244</v>
      </c>
      <c r="V479" t="s">
        <v>58</v>
      </c>
      <c r="W479" t="s">
        <v>79</v>
      </c>
      <c r="X479" t="s">
        <v>80</v>
      </c>
      <c r="Y479">
        <v>3</v>
      </c>
    </row>
    <row r="480" spans="1:25" x14ac:dyDescent="0.25">
      <c r="A480">
        <v>1479</v>
      </c>
      <c r="B480" t="s">
        <v>20753</v>
      </c>
      <c r="C480" s="1">
        <v>44202</v>
      </c>
      <c r="D480" s="8" t="s">
        <v>16975</v>
      </c>
      <c r="E480" t="s">
        <v>24</v>
      </c>
      <c r="F480" t="s">
        <v>2014</v>
      </c>
      <c r="G480" t="s">
        <v>26543</v>
      </c>
      <c r="H480" t="s">
        <v>40</v>
      </c>
      <c r="I480" t="s">
        <v>339</v>
      </c>
      <c r="J480" t="s">
        <v>42</v>
      </c>
      <c r="K480" t="s">
        <v>51</v>
      </c>
      <c r="L480" t="s">
        <v>50</v>
      </c>
      <c r="M480" t="s">
        <v>31</v>
      </c>
      <c r="N480" s="4" t="s">
        <v>16975</v>
      </c>
      <c r="O480" t="s">
        <v>28294</v>
      </c>
      <c r="P480" t="s">
        <v>122</v>
      </c>
      <c r="Q480" s="2">
        <v>18966</v>
      </c>
      <c r="R480" t="s">
        <v>33</v>
      </c>
      <c r="S480" t="s">
        <v>123</v>
      </c>
      <c r="T480" t="s">
        <v>35</v>
      </c>
      <c r="U480" s="3">
        <v>31819</v>
      </c>
      <c r="V480" t="s">
        <v>36</v>
      </c>
      <c r="W480" t="s">
        <v>65</v>
      </c>
      <c r="X480" t="s">
        <v>80</v>
      </c>
      <c r="Y480">
        <v>3</v>
      </c>
    </row>
    <row r="481" spans="1:25" x14ac:dyDescent="0.25">
      <c r="A481">
        <v>1480</v>
      </c>
      <c r="B481" t="s">
        <v>20754</v>
      </c>
      <c r="C481" s="1">
        <v>43483</v>
      </c>
      <c r="D481" s="8" t="s">
        <v>16975</v>
      </c>
      <c r="E481" t="s">
        <v>24</v>
      </c>
      <c r="F481" t="s">
        <v>2015</v>
      </c>
      <c r="G481" t="s">
        <v>26543</v>
      </c>
      <c r="H481" t="s">
        <v>99</v>
      </c>
      <c r="I481" t="s">
        <v>339</v>
      </c>
      <c r="J481" t="s">
        <v>42</v>
      </c>
      <c r="K481" t="s">
        <v>51</v>
      </c>
      <c r="L481" t="s">
        <v>42</v>
      </c>
      <c r="M481" t="s">
        <v>31</v>
      </c>
      <c r="N481" s="4" t="s">
        <v>16975</v>
      </c>
      <c r="O481" t="s">
        <v>28294</v>
      </c>
      <c r="P481" t="s">
        <v>169</v>
      </c>
      <c r="Q481" s="2">
        <v>34451</v>
      </c>
      <c r="R481" t="s">
        <v>33</v>
      </c>
      <c r="S481" t="s">
        <v>170</v>
      </c>
      <c r="T481" t="s">
        <v>45</v>
      </c>
      <c r="U481" s="3">
        <v>77316</v>
      </c>
      <c r="V481" t="s">
        <v>71</v>
      </c>
      <c r="W481" t="s">
        <v>65</v>
      </c>
      <c r="X481" t="s">
        <v>148</v>
      </c>
      <c r="Y481">
        <v>3</v>
      </c>
    </row>
    <row r="482" spans="1:25" x14ac:dyDescent="0.25">
      <c r="A482">
        <v>1481</v>
      </c>
      <c r="B482" t="s">
        <v>20755</v>
      </c>
      <c r="C482" s="1">
        <v>45000</v>
      </c>
      <c r="D482" s="8" t="s">
        <v>16975</v>
      </c>
      <c r="E482" t="s">
        <v>24</v>
      </c>
      <c r="F482" t="s">
        <v>2016</v>
      </c>
      <c r="G482" t="s">
        <v>26543</v>
      </c>
      <c r="H482" t="s">
        <v>61</v>
      </c>
      <c r="I482" t="s">
        <v>946</v>
      </c>
      <c r="J482" t="s">
        <v>50</v>
      </c>
      <c r="K482" t="s">
        <v>41</v>
      </c>
      <c r="L482" t="s">
        <v>42</v>
      </c>
      <c r="M482" t="s">
        <v>31</v>
      </c>
      <c r="N482" s="4" t="s">
        <v>16975</v>
      </c>
      <c r="O482" t="s">
        <v>28294</v>
      </c>
      <c r="P482" t="s">
        <v>68</v>
      </c>
      <c r="Q482" s="2">
        <v>36716</v>
      </c>
      <c r="R482" t="s">
        <v>33</v>
      </c>
      <c r="S482" t="s">
        <v>78</v>
      </c>
      <c r="T482" t="s">
        <v>45</v>
      </c>
      <c r="U482" s="3">
        <v>71882</v>
      </c>
      <c r="V482" t="s">
        <v>94</v>
      </c>
      <c r="W482" t="s">
        <v>59</v>
      </c>
      <c r="X482" t="s">
        <v>80</v>
      </c>
      <c r="Y482">
        <v>3</v>
      </c>
    </row>
    <row r="483" spans="1:25" x14ac:dyDescent="0.25">
      <c r="A483">
        <v>1482</v>
      </c>
      <c r="B483" t="s">
        <v>20756</v>
      </c>
      <c r="C483" s="1">
        <v>43780</v>
      </c>
      <c r="D483" s="8" t="s">
        <v>16975</v>
      </c>
      <c r="E483" t="s">
        <v>24</v>
      </c>
      <c r="F483" t="s">
        <v>2017</v>
      </c>
      <c r="G483" t="s">
        <v>26543</v>
      </c>
      <c r="H483" t="s">
        <v>116</v>
      </c>
      <c r="I483" t="s">
        <v>339</v>
      </c>
      <c r="J483" t="s">
        <v>28</v>
      </c>
      <c r="K483" t="s">
        <v>29</v>
      </c>
      <c r="L483" t="s">
        <v>30</v>
      </c>
      <c r="M483" t="s">
        <v>31</v>
      </c>
      <c r="N483" s="4" t="s">
        <v>16975</v>
      </c>
      <c r="O483" t="s">
        <v>28294</v>
      </c>
      <c r="P483" t="s">
        <v>32</v>
      </c>
      <c r="Q483" s="2">
        <v>19026</v>
      </c>
      <c r="R483" t="s">
        <v>33</v>
      </c>
      <c r="S483" t="s">
        <v>326</v>
      </c>
      <c r="T483" t="s">
        <v>35</v>
      </c>
      <c r="U483" s="3">
        <v>81260</v>
      </c>
      <c r="V483" t="s">
        <v>94</v>
      </c>
      <c r="W483" t="s">
        <v>37</v>
      </c>
      <c r="X483" t="s">
        <v>80</v>
      </c>
      <c r="Y483">
        <v>3</v>
      </c>
    </row>
    <row r="484" spans="1:25" x14ac:dyDescent="0.25">
      <c r="A484">
        <v>1483</v>
      </c>
      <c r="B484" t="s">
        <v>20757</v>
      </c>
      <c r="C484" s="1">
        <v>44794</v>
      </c>
      <c r="D484" s="8">
        <v>44946</v>
      </c>
      <c r="E484" t="s">
        <v>24</v>
      </c>
      <c r="F484" t="s">
        <v>2018</v>
      </c>
      <c r="G484" t="s">
        <v>26543</v>
      </c>
      <c r="H484" t="s">
        <v>73</v>
      </c>
      <c r="I484" t="s">
        <v>339</v>
      </c>
      <c r="J484" t="s">
        <v>50</v>
      </c>
      <c r="K484" t="s">
        <v>41</v>
      </c>
      <c r="L484" t="s">
        <v>50</v>
      </c>
      <c r="M484" t="s">
        <v>100</v>
      </c>
      <c r="N484" s="4" t="s">
        <v>2020</v>
      </c>
      <c r="O484" t="s">
        <v>28294</v>
      </c>
      <c r="P484" t="s">
        <v>169</v>
      </c>
      <c r="Q484" s="2">
        <v>22569</v>
      </c>
      <c r="R484" t="s">
        <v>33</v>
      </c>
      <c r="S484" t="s">
        <v>1355</v>
      </c>
      <c r="T484" t="s">
        <v>35</v>
      </c>
      <c r="U484" s="3">
        <v>74813</v>
      </c>
      <c r="V484" t="s">
        <v>46</v>
      </c>
      <c r="W484" t="s">
        <v>59</v>
      </c>
      <c r="X484" t="s">
        <v>80</v>
      </c>
      <c r="Y484">
        <v>3</v>
      </c>
    </row>
    <row r="485" spans="1:25" x14ac:dyDescent="0.25">
      <c r="A485">
        <v>1484</v>
      </c>
      <c r="B485" t="s">
        <v>20758</v>
      </c>
      <c r="C485" s="1">
        <v>43956</v>
      </c>
      <c r="D485" s="8" t="s">
        <v>16975</v>
      </c>
      <c r="E485" t="s">
        <v>24</v>
      </c>
      <c r="F485" t="s">
        <v>2021</v>
      </c>
      <c r="G485" t="s">
        <v>26543</v>
      </c>
      <c r="H485" t="s">
        <v>87</v>
      </c>
      <c r="I485" t="s">
        <v>339</v>
      </c>
      <c r="J485" t="s">
        <v>50</v>
      </c>
      <c r="K485" t="s">
        <v>51</v>
      </c>
      <c r="L485" t="s">
        <v>50</v>
      </c>
      <c r="M485" t="s">
        <v>31</v>
      </c>
      <c r="N485" s="4" t="s">
        <v>16975</v>
      </c>
      <c r="O485" t="s">
        <v>28294</v>
      </c>
      <c r="P485" t="s">
        <v>62</v>
      </c>
      <c r="Q485" s="2">
        <v>33421</v>
      </c>
      <c r="R485" t="s">
        <v>33</v>
      </c>
      <c r="S485" t="s">
        <v>64</v>
      </c>
      <c r="T485" t="s">
        <v>35</v>
      </c>
      <c r="U485" s="3">
        <v>43208</v>
      </c>
      <c r="V485" t="s">
        <v>46</v>
      </c>
      <c r="W485" t="s">
        <v>65</v>
      </c>
      <c r="X485" t="s">
        <v>80</v>
      </c>
      <c r="Y485">
        <v>3</v>
      </c>
    </row>
    <row r="486" spans="1:25" x14ac:dyDescent="0.25">
      <c r="A486">
        <v>1485</v>
      </c>
      <c r="B486" t="s">
        <v>20759</v>
      </c>
      <c r="C486" s="1">
        <v>44260</v>
      </c>
      <c r="D486" s="8">
        <v>45018</v>
      </c>
      <c r="E486" t="s">
        <v>24</v>
      </c>
      <c r="F486" t="s">
        <v>2022</v>
      </c>
      <c r="G486" t="s">
        <v>26543</v>
      </c>
      <c r="H486" t="s">
        <v>49</v>
      </c>
      <c r="I486" t="s">
        <v>339</v>
      </c>
      <c r="J486" t="s">
        <v>28</v>
      </c>
      <c r="K486" t="s">
        <v>41</v>
      </c>
      <c r="L486" t="s">
        <v>42</v>
      </c>
      <c r="M486" t="s">
        <v>74</v>
      </c>
      <c r="N486" s="4" t="s">
        <v>2024</v>
      </c>
      <c r="O486" t="s">
        <v>28294</v>
      </c>
      <c r="P486" t="s">
        <v>43</v>
      </c>
      <c r="Q486" s="2">
        <v>26283</v>
      </c>
      <c r="R486" t="s">
        <v>33</v>
      </c>
      <c r="S486" t="s">
        <v>64</v>
      </c>
      <c r="T486" t="s">
        <v>35</v>
      </c>
      <c r="U486" s="3">
        <v>92712</v>
      </c>
      <c r="V486" t="s">
        <v>94</v>
      </c>
      <c r="W486" t="s">
        <v>65</v>
      </c>
      <c r="X486" t="s">
        <v>80</v>
      </c>
      <c r="Y486">
        <v>3</v>
      </c>
    </row>
    <row r="487" spans="1:25" x14ac:dyDescent="0.25">
      <c r="A487">
        <v>1486</v>
      </c>
      <c r="B487" t="s">
        <v>20760</v>
      </c>
      <c r="C487" s="1">
        <v>43531</v>
      </c>
      <c r="D487" s="8" t="s">
        <v>16975</v>
      </c>
      <c r="E487" t="s">
        <v>24</v>
      </c>
      <c r="F487" t="s">
        <v>2025</v>
      </c>
      <c r="G487" t="s">
        <v>26543</v>
      </c>
      <c r="H487" t="s">
        <v>67</v>
      </c>
      <c r="I487" t="s">
        <v>339</v>
      </c>
      <c r="J487" t="s">
        <v>42</v>
      </c>
      <c r="K487" t="s">
        <v>41</v>
      </c>
      <c r="L487" t="s">
        <v>50</v>
      </c>
      <c r="M487" t="s">
        <v>31</v>
      </c>
      <c r="N487" s="4" t="s">
        <v>16975</v>
      </c>
      <c r="O487" t="s">
        <v>28294</v>
      </c>
      <c r="P487" t="s">
        <v>83</v>
      </c>
      <c r="Q487" s="2">
        <v>36293</v>
      </c>
      <c r="R487" t="s">
        <v>33</v>
      </c>
      <c r="S487" t="s">
        <v>85</v>
      </c>
      <c r="T487" t="s">
        <v>35</v>
      </c>
      <c r="U487" s="3">
        <v>53726</v>
      </c>
      <c r="V487" t="s">
        <v>46</v>
      </c>
      <c r="W487" t="s">
        <v>79</v>
      </c>
      <c r="X487" t="s">
        <v>38</v>
      </c>
      <c r="Y487">
        <v>3</v>
      </c>
    </row>
    <row r="488" spans="1:25" x14ac:dyDescent="0.25">
      <c r="A488">
        <v>1487</v>
      </c>
      <c r="B488" t="s">
        <v>20761</v>
      </c>
      <c r="C488" s="1">
        <v>44689</v>
      </c>
      <c r="D488" s="8">
        <v>45012</v>
      </c>
      <c r="E488" t="s">
        <v>24</v>
      </c>
      <c r="F488" t="s">
        <v>2026</v>
      </c>
      <c r="G488" t="s">
        <v>26543</v>
      </c>
      <c r="H488" t="s">
        <v>26</v>
      </c>
      <c r="I488" t="s">
        <v>339</v>
      </c>
      <c r="J488" t="s">
        <v>50</v>
      </c>
      <c r="K488" t="s">
        <v>51</v>
      </c>
      <c r="L488" t="s">
        <v>42</v>
      </c>
      <c r="M488" t="s">
        <v>74</v>
      </c>
      <c r="N488" s="4" t="s">
        <v>2028</v>
      </c>
      <c r="O488" t="s">
        <v>28294</v>
      </c>
      <c r="P488" t="s">
        <v>62</v>
      </c>
      <c r="Q488" s="2">
        <v>26173</v>
      </c>
      <c r="R488" t="s">
        <v>33</v>
      </c>
      <c r="S488" t="s">
        <v>140</v>
      </c>
      <c r="T488" t="s">
        <v>35</v>
      </c>
      <c r="U488" s="3">
        <v>31742</v>
      </c>
      <c r="V488" t="s">
        <v>94</v>
      </c>
      <c r="W488" t="s">
        <v>37</v>
      </c>
      <c r="X488" t="s">
        <v>38</v>
      </c>
      <c r="Y488">
        <v>3</v>
      </c>
    </row>
    <row r="489" spans="1:25" x14ac:dyDescent="0.25">
      <c r="A489">
        <v>1488</v>
      </c>
      <c r="B489" t="s">
        <v>20762</v>
      </c>
      <c r="C489" s="1">
        <v>44064</v>
      </c>
      <c r="D489" s="8">
        <v>44711</v>
      </c>
      <c r="E489" t="s">
        <v>24</v>
      </c>
      <c r="F489" t="s">
        <v>2029</v>
      </c>
      <c r="G489" t="s">
        <v>26543</v>
      </c>
      <c r="H489" t="s">
        <v>96</v>
      </c>
      <c r="I489" t="s">
        <v>946</v>
      </c>
      <c r="J489" t="s">
        <v>42</v>
      </c>
      <c r="K489" t="s">
        <v>41</v>
      </c>
      <c r="L489" t="s">
        <v>50</v>
      </c>
      <c r="M489" t="s">
        <v>100</v>
      </c>
      <c r="N489" s="4" t="s">
        <v>2031</v>
      </c>
      <c r="O489" t="s">
        <v>28294</v>
      </c>
      <c r="P489" t="s">
        <v>83</v>
      </c>
      <c r="Q489" s="2">
        <v>23062</v>
      </c>
      <c r="R489" t="s">
        <v>33</v>
      </c>
      <c r="S489" t="s">
        <v>217</v>
      </c>
      <c r="T489" t="s">
        <v>35</v>
      </c>
      <c r="U489" s="3">
        <v>7547</v>
      </c>
      <c r="V489" t="s">
        <v>46</v>
      </c>
      <c r="W489" t="s">
        <v>59</v>
      </c>
      <c r="X489" t="s">
        <v>38</v>
      </c>
      <c r="Y489">
        <v>3</v>
      </c>
    </row>
    <row r="490" spans="1:25" x14ac:dyDescent="0.25">
      <c r="A490">
        <v>1489</v>
      </c>
      <c r="B490" t="s">
        <v>20763</v>
      </c>
      <c r="C490" s="1">
        <v>44166</v>
      </c>
      <c r="D490" s="8" t="s">
        <v>16975</v>
      </c>
      <c r="E490" t="s">
        <v>24</v>
      </c>
      <c r="F490" t="s">
        <v>2032</v>
      </c>
      <c r="G490" t="s">
        <v>26543</v>
      </c>
      <c r="H490" t="s">
        <v>40</v>
      </c>
      <c r="I490" t="s">
        <v>339</v>
      </c>
      <c r="J490" t="s">
        <v>28</v>
      </c>
      <c r="K490" t="s">
        <v>41</v>
      </c>
      <c r="L490" t="s">
        <v>42</v>
      </c>
      <c r="M490" t="s">
        <v>31</v>
      </c>
      <c r="N490" s="4" t="s">
        <v>16975</v>
      </c>
      <c r="O490" t="s">
        <v>28294</v>
      </c>
      <c r="P490" t="s">
        <v>146</v>
      </c>
      <c r="Q490" s="2">
        <v>16303</v>
      </c>
      <c r="R490" t="s">
        <v>33</v>
      </c>
      <c r="S490" t="s">
        <v>78</v>
      </c>
      <c r="T490" t="s">
        <v>35</v>
      </c>
      <c r="U490" s="3">
        <v>42750</v>
      </c>
      <c r="V490" t="s">
        <v>36</v>
      </c>
      <c r="W490" t="s">
        <v>37</v>
      </c>
      <c r="X490" t="s">
        <v>38</v>
      </c>
      <c r="Y490">
        <v>3</v>
      </c>
    </row>
    <row r="491" spans="1:25" x14ac:dyDescent="0.25">
      <c r="A491">
        <v>1490</v>
      </c>
      <c r="B491" t="s">
        <v>20764</v>
      </c>
      <c r="C491" s="1">
        <v>43690</v>
      </c>
      <c r="D491" s="8" t="s">
        <v>16975</v>
      </c>
      <c r="E491" t="s">
        <v>24</v>
      </c>
      <c r="F491" t="s">
        <v>2033</v>
      </c>
      <c r="G491" t="s">
        <v>26543</v>
      </c>
      <c r="H491" t="s">
        <v>99</v>
      </c>
      <c r="I491" t="s">
        <v>339</v>
      </c>
      <c r="J491" t="s">
        <v>28</v>
      </c>
      <c r="K491" t="s">
        <v>41</v>
      </c>
      <c r="L491" t="s">
        <v>30</v>
      </c>
      <c r="M491" t="s">
        <v>31</v>
      </c>
      <c r="N491" s="4" t="s">
        <v>16975</v>
      </c>
      <c r="O491" t="s">
        <v>28294</v>
      </c>
      <c r="P491" t="s">
        <v>83</v>
      </c>
      <c r="Q491" s="2">
        <v>25650</v>
      </c>
      <c r="R491" t="s">
        <v>33</v>
      </c>
      <c r="S491" t="s">
        <v>126</v>
      </c>
      <c r="T491" t="s">
        <v>35</v>
      </c>
      <c r="U491" s="3">
        <v>40934</v>
      </c>
      <c r="V491" t="s">
        <v>36</v>
      </c>
      <c r="W491" t="s">
        <v>37</v>
      </c>
      <c r="X491" t="s">
        <v>148</v>
      </c>
      <c r="Y491">
        <v>3</v>
      </c>
    </row>
    <row r="492" spans="1:25" x14ac:dyDescent="0.25">
      <c r="A492">
        <v>1491</v>
      </c>
      <c r="B492" t="s">
        <v>20765</v>
      </c>
      <c r="C492" s="1">
        <v>43899</v>
      </c>
      <c r="D492" s="8" t="s">
        <v>16975</v>
      </c>
      <c r="E492" t="s">
        <v>24</v>
      </c>
      <c r="F492" t="s">
        <v>2034</v>
      </c>
      <c r="G492" t="s">
        <v>26543</v>
      </c>
      <c r="H492" t="s">
        <v>61</v>
      </c>
      <c r="I492" t="s">
        <v>339</v>
      </c>
      <c r="J492" t="s">
        <v>42</v>
      </c>
      <c r="K492" t="s">
        <v>29</v>
      </c>
      <c r="L492" t="s">
        <v>30</v>
      </c>
      <c r="M492" t="s">
        <v>31</v>
      </c>
      <c r="N492" s="4" t="s">
        <v>16975</v>
      </c>
      <c r="O492" t="s">
        <v>28294</v>
      </c>
      <c r="P492" t="s">
        <v>122</v>
      </c>
      <c r="Q492" s="2">
        <v>30009</v>
      </c>
      <c r="R492" t="s">
        <v>33</v>
      </c>
      <c r="S492" t="s">
        <v>152</v>
      </c>
      <c r="T492" t="s">
        <v>35</v>
      </c>
      <c r="U492" s="3">
        <v>4664</v>
      </c>
      <c r="V492" t="s">
        <v>46</v>
      </c>
      <c r="W492" t="s">
        <v>65</v>
      </c>
      <c r="X492" t="s">
        <v>80</v>
      </c>
      <c r="Y492">
        <v>3</v>
      </c>
    </row>
    <row r="493" spans="1:25" x14ac:dyDescent="0.25">
      <c r="A493">
        <v>1492</v>
      </c>
      <c r="B493" t="s">
        <v>20766</v>
      </c>
      <c r="C493" s="1">
        <v>43957</v>
      </c>
      <c r="D493" s="8" t="s">
        <v>16975</v>
      </c>
      <c r="E493" t="s">
        <v>332</v>
      </c>
      <c r="F493" t="s">
        <v>2035</v>
      </c>
      <c r="G493" t="s">
        <v>26543</v>
      </c>
      <c r="H493" t="s">
        <v>26</v>
      </c>
      <c r="I493" t="s">
        <v>946</v>
      </c>
      <c r="J493" t="s">
        <v>50</v>
      </c>
      <c r="K493" t="s">
        <v>51</v>
      </c>
      <c r="L493" t="s">
        <v>30</v>
      </c>
      <c r="M493" t="s">
        <v>31</v>
      </c>
      <c r="N493" s="4" t="s">
        <v>16975</v>
      </c>
      <c r="O493" t="s">
        <v>28294</v>
      </c>
      <c r="P493" t="s">
        <v>83</v>
      </c>
      <c r="Q493" s="2">
        <v>20431</v>
      </c>
      <c r="R493" t="s">
        <v>33</v>
      </c>
      <c r="S493" t="s">
        <v>85</v>
      </c>
      <c r="T493" t="s">
        <v>45</v>
      </c>
      <c r="U493" s="3">
        <v>73153</v>
      </c>
      <c r="V493" t="s">
        <v>58</v>
      </c>
      <c r="W493" t="s">
        <v>79</v>
      </c>
      <c r="X493" t="s">
        <v>80</v>
      </c>
      <c r="Y493">
        <v>3</v>
      </c>
    </row>
    <row r="494" spans="1:25" x14ac:dyDescent="0.25">
      <c r="A494">
        <v>1493</v>
      </c>
      <c r="B494" t="s">
        <v>20767</v>
      </c>
      <c r="C494" s="1">
        <v>44776</v>
      </c>
      <c r="D494" s="8" t="s">
        <v>16975</v>
      </c>
      <c r="E494" t="s">
        <v>332</v>
      </c>
      <c r="F494" t="s">
        <v>2036</v>
      </c>
      <c r="G494" t="s">
        <v>26543</v>
      </c>
      <c r="H494" t="s">
        <v>96</v>
      </c>
      <c r="I494" t="s">
        <v>339</v>
      </c>
      <c r="J494" t="s">
        <v>50</v>
      </c>
      <c r="K494" t="s">
        <v>51</v>
      </c>
      <c r="L494" t="s">
        <v>30</v>
      </c>
      <c r="M494" t="s">
        <v>31</v>
      </c>
      <c r="N494" s="4" t="s">
        <v>16975</v>
      </c>
      <c r="O494" t="s">
        <v>28294</v>
      </c>
      <c r="P494" t="s">
        <v>68</v>
      </c>
      <c r="Q494" s="2">
        <v>29421</v>
      </c>
      <c r="R494" t="s">
        <v>33</v>
      </c>
      <c r="S494" t="s">
        <v>64</v>
      </c>
      <c r="T494" t="s">
        <v>45</v>
      </c>
      <c r="U494" s="3">
        <v>57107</v>
      </c>
      <c r="V494" t="s">
        <v>71</v>
      </c>
      <c r="W494" t="s">
        <v>65</v>
      </c>
      <c r="X494" t="s">
        <v>38</v>
      </c>
      <c r="Y494">
        <v>3</v>
      </c>
    </row>
    <row r="495" spans="1:25" x14ac:dyDescent="0.25">
      <c r="A495">
        <v>1494</v>
      </c>
      <c r="B495" t="s">
        <v>20768</v>
      </c>
      <c r="C495" s="1">
        <v>43386</v>
      </c>
      <c r="D495" s="8">
        <v>43803</v>
      </c>
      <c r="E495" t="s">
        <v>332</v>
      </c>
      <c r="F495" t="s">
        <v>2037</v>
      </c>
      <c r="G495" t="s">
        <v>26543</v>
      </c>
      <c r="H495" t="s">
        <v>40</v>
      </c>
      <c r="I495" t="s">
        <v>946</v>
      </c>
      <c r="J495" t="s">
        <v>28</v>
      </c>
      <c r="K495" t="s">
        <v>51</v>
      </c>
      <c r="L495" t="s">
        <v>50</v>
      </c>
      <c r="M495" t="s">
        <v>100</v>
      </c>
      <c r="N495" s="4" t="s">
        <v>2039</v>
      </c>
      <c r="O495" t="s">
        <v>28294</v>
      </c>
      <c r="P495" t="s">
        <v>105</v>
      </c>
      <c r="Q495" s="2">
        <v>17969</v>
      </c>
      <c r="R495" t="s">
        <v>33</v>
      </c>
      <c r="S495" t="s">
        <v>123</v>
      </c>
      <c r="T495" t="s">
        <v>35</v>
      </c>
      <c r="U495" s="3">
        <v>18325</v>
      </c>
      <c r="V495" t="s">
        <v>46</v>
      </c>
      <c r="W495" t="s">
        <v>79</v>
      </c>
      <c r="X495" t="s">
        <v>38</v>
      </c>
      <c r="Y495">
        <v>3</v>
      </c>
    </row>
    <row r="496" spans="1:25" x14ac:dyDescent="0.25">
      <c r="A496">
        <v>1495</v>
      </c>
      <c r="B496" t="s">
        <v>20769</v>
      </c>
      <c r="C496" s="1">
        <v>44381</v>
      </c>
      <c r="D496" s="8" t="s">
        <v>16975</v>
      </c>
      <c r="E496" t="s">
        <v>332</v>
      </c>
      <c r="F496" t="s">
        <v>2040</v>
      </c>
      <c r="G496" t="s">
        <v>26543</v>
      </c>
      <c r="H496" t="s">
        <v>99</v>
      </c>
      <c r="I496" t="s">
        <v>339</v>
      </c>
      <c r="J496" t="s">
        <v>42</v>
      </c>
      <c r="K496" t="s">
        <v>41</v>
      </c>
      <c r="L496" t="s">
        <v>30</v>
      </c>
      <c r="M496" t="s">
        <v>31</v>
      </c>
      <c r="N496" s="4" t="s">
        <v>16975</v>
      </c>
      <c r="O496" t="s">
        <v>28294</v>
      </c>
      <c r="P496" t="s">
        <v>62</v>
      </c>
      <c r="Q496" s="2">
        <v>25944</v>
      </c>
      <c r="R496" t="s">
        <v>33</v>
      </c>
      <c r="S496" t="s">
        <v>64</v>
      </c>
      <c r="T496" t="s">
        <v>45</v>
      </c>
      <c r="U496" s="3">
        <v>38175</v>
      </c>
      <c r="V496" t="s">
        <v>46</v>
      </c>
      <c r="W496" t="s">
        <v>59</v>
      </c>
      <c r="X496" t="s">
        <v>38</v>
      </c>
      <c r="Y496">
        <v>3</v>
      </c>
    </row>
    <row r="497" spans="1:25" x14ac:dyDescent="0.25">
      <c r="A497">
        <v>1496</v>
      </c>
      <c r="B497" t="s">
        <v>20770</v>
      </c>
      <c r="C497" s="1">
        <v>43585</v>
      </c>
      <c r="D497" s="8">
        <v>43955</v>
      </c>
      <c r="E497" t="s">
        <v>332</v>
      </c>
      <c r="F497" t="s">
        <v>2041</v>
      </c>
      <c r="G497" t="s">
        <v>26543</v>
      </c>
      <c r="H497" t="s">
        <v>61</v>
      </c>
      <c r="I497" t="s">
        <v>339</v>
      </c>
      <c r="J497" t="s">
        <v>42</v>
      </c>
      <c r="K497" t="s">
        <v>41</v>
      </c>
      <c r="L497" t="s">
        <v>50</v>
      </c>
      <c r="M497" t="s">
        <v>100</v>
      </c>
      <c r="N497" s="4" t="s">
        <v>2043</v>
      </c>
      <c r="O497" t="s">
        <v>28294</v>
      </c>
      <c r="P497" t="s">
        <v>105</v>
      </c>
      <c r="Q497" s="2">
        <v>18561</v>
      </c>
      <c r="R497" t="s">
        <v>33</v>
      </c>
      <c r="S497" t="s">
        <v>78</v>
      </c>
      <c r="T497" t="s">
        <v>45</v>
      </c>
      <c r="U497" s="3">
        <v>27412</v>
      </c>
      <c r="V497" t="s">
        <v>36</v>
      </c>
      <c r="W497" t="s">
        <v>37</v>
      </c>
      <c r="X497" t="s">
        <v>38</v>
      </c>
      <c r="Y497">
        <v>3</v>
      </c>
    </row>
    <row r="498" spans="1:25" x14ac:dyDescent="0.25">
      <c r="A498">
        <v>1497</v>
      </c>
      <c r="B498" t="s">
        <v>20771</v>
      </c>
      <c r="C498" s="1">
        <v>44138</v>
      </c>
      <c r="D498" s="8" t="s">
        <v>16975</v>
      </c>
      <c r="E498" t="s">
        <v>332</v>
      </c>
      <c r="F498" t="s">
        <v>2044</v>
      </c>
      <c r="G498" t="s">
        <v>26543</v>
      </c>
      <c r="H498" t="s">
        <v>116</v>
      </c>
      <c r="I498" t="s">
        <v>339</v>
      </c>
      <c r="J498" t="s">
        <v>28</v>
      </c>
      <c r="K498" t="s">
        <v>29</v>
      </c>
      <c r="L498" t="s">
        <v>30</v>
      </c>
      <c r="M498" t="s">
        <v>31</v>
      </c>
      <c r="N498" s="4" t="s">
        <v>16975</v>
      </c>
      <c r="O498" t="s">
        <v>28294</v>
      </c>
      <c r="P498" t="s">
        <v>83</v>
      </c>
      <c r="Q498" s="2">
        <v>35044</v>
      </c>
      <c r="R498" t="s">
        <v>33</v>
      </c>
      <c r="S498" t="s">
        <v>323</v>
      </c>
      <c r="T498" t="s">
        <v>45</v>
      </c>
      <c r="U498" s="3">
        <v>26808</v>
      </c>
      <c r="V498" t="s">
        <v>71</v>
      </c>
      <c r="W498" t="s">
        <v>37</v>
      </c>
      <c r="X498" t="s">
        <v>148</v>
      </c>
      <c r="Y498">
        <v>3</v>
      </c>
    </row>
    <row r="499" spans="1:25" x14ac:dyDescent="0.25">
      <c r="A499">
        <v>1498</v>
      </c>
      <c r="B499" t="s">
        <v>20772</v>
      </c>
      <c r="C499" s="1">
        <v>44788</v>
      </c>
      <c r="D499" s="8">
        <v>44793</v>
      </c>
      <c r="E499" t="s">
        <v>24</v>
      </c>
      <c r="F499" t="s">
        <v>2045</v>
      </c>
      <c r="G499" t="s">
        <v>26543</v>
      </c>
      <c r="H499" t="s">
        <v>67</v>
      </c>
      <c r="I499" t="s">
        <v>339</v>
      </c>
      <c r="J499" t="s">
        <v>50</v>
      </c>
      <c r="K499" t="s">
        <v>51</v>
      </c>
      <c r="L499" t="s">
        <v>42</v>
      </c>
      <c r="M499" t="s">
        <v>100</v>
      </c>
      <c r="N499" s="4" t="s">
        <v>2047</v>
      </c>
      <c r="O499" t="s">
        <v>28294</v>
      </c>
      <c r="P499" t="s">
        <v>83</v>
      </c>
      <c r="Q499" s="2">
        <v>16155</v>
      </c>
      <c r="R499" t="s">
        <v>33</v>
      </c>
      <c r="S499" t="s">
        <v>126</v>
      </c>
      <c r="T499" t="s">
        <v>35</v>
      </c>
      <c r="U499" s="3">
        <v>43193</v>
      </c>
      <c r="V499" t="s">
        <v>71</v>
      </c>
      <c r="W499" t="s">
        <v>65</v>
      </c>
      <c r="X499" t="s">
        <v>80</v>
      </c>
      <c r="Y499">
        <v>3</v>
      </c>
    </row>
    <row r="500" spans="1:25" x14ac:dyDescent="0.25">
      <c r="A500">
        <v>1499</v>
      </c>
      <c r="B500" t="s">
        <v>20773</v>
      </c>
      <c r="C500" s="1">
        <v>44618</v>
      </c>
      <c r="D500" s="8">
        <v>44850</v>
      </c>
      <c r="E500" t="s">
        <v>24</v>
      </c>
      <c r="F500" t="s">
        <v>2048</v>
      </c>
      <c r="G500" t="s">
        <v>26543</v>
      </c>
      <c r="H500" t="s">
        <v>26</v>
      </c>
      <c r="I500" t="s">
        <v>339</v>
      </c>
      <c r="J500" t="s">
        <v>28</v>
      </c>
      <c r="K500" t="s">
        <v>41</v>
      </c>
      <c r="L500" t="s">
        <v>50</v>
      </c>
      <c r="M500" t="s">
        <v>92</v>
      </c>
      <c r="N500" s="4" t="s">
        <v>2050</v>
      </c>
      <c r="O500" t="s">
        <v>28294</v>
      </c>
      <c r="P500" t="s">
        <v>62</v>
      </c>
      <c r="Q500" s="2">
        <v>27511</v>
      </c>
      <c r="R500" t="s">
        <v>33</v>
      </c>
      <c r="S500" t="s">
        <v>140</v>
      </c>
      <c r="T500" t="s">
        <v>35</v>
      </c>
      <c r="U500" s="3">
        <v>94816</v>
      </c>
      <c r="V500" t="s">
        <v>58</v>
      </c>
      <c r="W500" t="s">
        <v>65</v>
      </c>
      <c r="X500" t="s">
        <v>38</v>
      </c>
      <c r="Y500">
        <v>3</v>
      </c>
    </row>
    <row r="501" spans="1:25" x14ac:dyDescent="0.25">
      <c r="A501">
        <v>1500</v>
      </c>
      <c r="B501" t="s">
        <v>20774</v>
      </c>
      <c r="C501" s="1">
        <v>43598</v>
      </c>
      <c r="D501" s="8" t="s">
        <v>16975</v>
      </c>
      <c r="E501" t="s">
        <v>24</v>
      </c>
      <c r="F501" t="s">
        <v>2051</v>
      </c>
      <c r="G501" t="s">
        <v>26543</v>
      </c>
      <c r="H501" t="s">
        <v>96</v>
      </c>
      <c r="I501" t="s">
        <v>339</v>
      </c>
      <c r="J501" t="s">
        <v>42</v>
      </c>
      <c r="K501" t="s">
        <v>51</v>
      </c>
      <c r="L501" t="s">
        <v>42</v>
      </c>
      <c r="M501" t="s">
        <v>31</v>
      </c>
      <c r="N501" s="4" t="s">
        <v>16975</v>
      </c>
      <c r="O501" t="s">
        <v>28294</v>
      </c>
      <c r="P501" t="s">
        <v>68</v>
      </c>
      <c r="Q501" s="2">
        <v>31080</v>
      </c>
      <c r="R501" t="s">
        <v>33</v>
      </c>
      <c r="S501" t="s">
        <v>166</v>
      </c>
      <c r="T501" t="s">
        <v>35</v>
      </c>
      <c r="U501" s="3">
        <v>92438</v>
      </c>
      <c r="V501" t="s">
        <v>46</v>
      </c>
      <c r="W501" t="s">
        <v>79</v>
      </c>
      <c r="X501" t="s">
        <v>38</v>
      </c>
      <c r="Y501">
        <v>3</v>
      </c>
    </row>
    <row r="502" spans="1:25" x14ac:dyDescent="0.25">
      <c r="A502">
        <v>1501</v>
      </c>
      <c r="B502" t="s">
        <v>20775</v>
      </c>
      <c r="C502" s="1">
        <v>44493</v>
      </c>
      <c r="D502" s="8">
        <v>44837</v>
      </c>
      <c r="E502" t="s">
        <v>24</v>
      </c>
      <c r="F502" t="s">
        <v>2052</v>
      </c>
      <c r="G502" t="s">
        <v>26543</v>
      </c>
      <c r="H502" t="s">
        <v>40</v>
      </c>
      <c r="I502" t="s">
        <v>339</v>
      </c>
      <c r="J502" t="s">
        <v>28</v>
      </c>
      <c r="K502" t="s">
        <v>41</v>
      </c>
      <c r="L502" t="s">
        <v>42</v>
      </c>
      <c r="M502" t="s">
        <v>100</v>
      </c>
      <c r="N502" s="4" t="s">
        <v>2054</v>
      </c>
      <c r="O502" t="s">
        <v>28294</v>
      </c>
      <c r="P502" t="s">
        <v>68</v>
      </c>
      <c r="Q502" s="2">
        <v>36434</v>
      </c>
      <c r="R502" t="s">
        <v>33</v>
      </c>
      <c r="S502" t="s">
        <v>166</v>
      </c>
      <c r="T502" t="s">
        <v>45</v>
      </c>
      <c r="U502" s="3">
        <v>12961</v>
      </c>
      <c r="V502" t="s">
        <v>46</v>
      </c>
      <c r="W502" t="s">
        <v>37</v>
      </c>
      <c r="X502" t="s">
        <v>38</v>
      </c>
      <c r="Y502">
        <v>3</v>
      </c>
    </row>
    <row r="503" spans="1:25" x14ac:dyDescent="0.25">
      <c r="A503">
        <v>1502</v>
      </c>
      <c r="B503" t="s">
        <v>20776</v>
      </c>
      <c r="C503" s="1">
        <v>44326</v>
      </c>
      <c r="D503" s="8">
        <v>45026</v>
      </c>
      <c r="E503" t="s">
        <v>24</v>
      </c>
      <c r="F503" t="s">
        <v>2055</v>
      </c>
      <c r="G503" t="s">
        <v>26543</v>
      </c>
      <c r="H503" t="s">
        <v>99</v>
      </c>
      <c r="I503" t="s">
        <v>946</v>
      </c>
      <c r="J503" t="s">
        <v>50</v>
      </c>
      <c r="K503" t="s">
        <v>51</v>
      </c>
      <c r="L503" t="s">
        <v>50</v>
      </c>
      <c r="M503" t="s">
        <v>100</v>
      </c>
      <c r="N503" s="4" t="s">
        <v>2057</v>
      </c>
      <c r="O503" t="s">
        <v>28294</v>
      </c>
      <c r="P503" t="s">
        <v>76</v>
      </c>
      <c r="Q503" s="2">
        <v>31761</v>
      </c>
      <c r="R503" t="s">
        <v>33</v>
      </c>
      <c r="S503" t="s">
        <v>288</v>
      </c>
      <c r="T503" t="s">
        <v>45</v>
      </c>
      <c r="U503" s="3">
        <v>96477</v>
      </c>
      <c r="V503" t="s">
        <v>36</v>
      </c>
      <c r="W503" t="s">
        <v>79</v>
      </c>
      <c r="X503" t="s">
        <v>38</v>
      </c>
      <c r="Y503">
        <v>3</v>
      </c>
    </row>
    <row r="504" spans="1:25" x14ac:dyDescent="0.25">
      <c r="A504">
        <v>1503</v>
      </c>
      <c r="B504" t="s">
        <v>20777</v>
      </c>
      <c r="C504" s="1">
        <v>44360</v>
      </c>
      <c r="D504" s="8">
        <v>44367</v>
      </c>
      <c r="E504" t="s">
        <v>24</v>
      </c>
      <c r="F504" t="s">
        <v>2058</v>
      </c>
      <c r="G504" t="s">
        <v>26543</v>
      </c>
      <c r="H504" t="s">
        <v>61</v>
      </c>
      <c r="I504" t="s">
        <v>946</v>
      </c>
      <c r="J504" t="s">
        <v>28</v>
      </c>
      <c r="K504" t="s">
        <v>41</v>
      </c>
      <c r="L504" t="s">
        <v>42</v>
      </c>
      <c r="M504" t="s">
        <v>100</v>
      </c>
      <c r="N504" s="4" t="s">
        <v>2060</v>
      </c>
      <c r="O504" t="s">
        <v>28294</v>
      </c>
      <c r="P504" t="s">
        <v>53</v>
      </c>
      <c r="Q504" s="2">
        <v>31158</v>
      </c>
      <c r="R504" t="s">
        <v>33</v>
      </c>
      <c r="S504" t="s">
        <v>2061</v>
      </c>
      <c r="T504" t="s">
        <v>35</v>
      </c>
      <c r="U504" s="3">
        <v>31097</v>
      </c>
      <c r="V504" t="s">
        <v>71</v>
      </c>
      <c r="W504" t="s">
        <v>59</v>
      </c>
      <c r="X504" t="s">
        <v>38</v>
      </c>
      <c r="Y504">
        <v>3</v>
      </c>
    </row>
    <row r="505" spans="1:25" x14ac:dyDescent="0.25">
      <c r="A505">
        <v>1504</v>
      </c>
      <c r="B505" t="s">
        <v>20778</v>
      </c>
      <c r="C505" s="1">
        <v>43773</v>
      </c>
      <c r="D505" s="8">
        <v>44405</v>
      </c>
      <c r="E505" t="s">
        <v>24</v>
      </c>
      <c r="F505" t="s">
        <v>2062</v>
      </c>
      <c r="G505" t="s">
        <v>26543</v>
      </c>
      <c r="H505" t="s">
        <v>116</v>
      </c>
      <c r="I505" t="s">
        <v>946</v>
      </c>
      <c r="J505" t="s">
        <v>50</v>
      </c>
      <c r="K505" t="s">
        <v>29</v>
      </c>
      <c r="L505" t="s">
        <v>50</v>
      </c>
      <c r="M505" t="s">
        <v>92</v>
      </c>
      <c r="N505" s="4" t="s">
        <v>2064</v>
      </c>
      <c r="O505" t="s">
        <v>28294</v>
      </c>
      <c r="P505" t="s">
        <v>83</v>
      </c>
      <c r="Q505" s="2">
        <v>26168</v>
      </c>
      <c r="R505" t="s">
        <v>33</v>
      </c>
      <c r="S505" t="s">
        <v>78</v>
      </c>
      <c r="T505" t="s">
        <v>35</v>
      </c>
      <c r="U505" s="3">
        <v>11962</v>
      </c>
      <c r="V505" t="s">
        <v>58</v>
      </c>
      <c r="W505" t="s">
        <v>65</v>
      </c>
      <c r="X505" t="s">
        <v>148</v>
      </c>
      <c r="Y505">
        <v>3</v>
      </c>
    </row>
    <row r="506" spans="1:25" x14ac:dyDescent="0.25">
      <c r="A506">
        <v>1505</v>
      </c>
      <c r="B506" t="s">
        <v>20779</v>
      </c>
      <c r="C506" s="1">
        <v>43859</v>
      </c>
      <c r="D506" s="8" t="s">
        <v>16975</v>
      </c>
      <c r="E506" t="s">
        <v>24</v>
      </c>
      <c r="F506" t="s">
        <v>2065</v>
      </c>
      <c r="G506" t="s">
        <v>26543</v>
      </c>
      <c r="H506" t="s">
        <v>73</v>
      </c>
      <c r="I506" t="s">
        <v>339</v>
      </c>
      <c r="J506" t="s">
        <v>50</v>
      </c>
      <c r="K506" t="s">
        <v>41</v>
      </c>
      <c r="L506" t="s">
        <v>42</v>
      </c>
      <c r="M506" t="s">
        <v>31</v>
      </c>
      <c r="N506" s="4" t="s">
        <v>16975</v>
      </c>
      <c r="O506" t="s">
        <v>28294</v>
      </c>
      <c r="P506" t="s">
        <v>177</v>
      </c>
      <c r="Q506" s="2">
        <v>15570</v>
      </c>
      <c r="R506" t="s">
        <v>33</v>
      </c>
      <c r="S506" t="s">
        <v>4</v>
      </c>
      <c r="T506" t="s">
        <v>35</v>
      </c>
      <c r="U506" s="3">
        <v>29145</v>
      </c>
      <c r="V506" t="s">
        <v>58</v>
      </c>
      <c r="W506" t="s">
        <v>37</v>
      </c>
      <c r="X506" t="s">
        <v>80</v>
      </c>
      <c r="Y506">
        <v>3</v>
      </c>
    </row>
    <row r="507" spans="1:25" x14ac:dyDescent="0.25">
      <c r="A507">
        <v>1506</v>
      </c>
      <c r="B507" t="s">
        <v>20780</v>
      </c>
      <c r="C507" s="1">
        <v>43348</v>
      </c>
      <c r="D507" s="8">
        <v>44082</v>
      </c>
      <c r="E507" t="s">
        <v>24</v>
      </c>
      <c r="F507" t="s">
        <v>627</v>
      </c>
      <c r="G507" t="s">
        <v>26543</v>
      </c>
      <c r="H507" t="s">
        <v>87</v>
      </c>
      <c r="I507" t="s">
        <v>946</v>
      </c>
      <c r="J507" t="s">
        <v>42</v>
      </c>
      <c r="K507" t="s">
        <v>51</v>
      </c>
      <c r="L507" t="s">
        <v>42</v>
      </c>
      <c r="M507" t="s">
        <v>100</v>
      </c>
      <c r="N507" s="4" t="s">
        <v>2067</v>
      </c>
      <c r="O507" t="s">
        <v>28294</v>
      </c>
      <c r="P507" t="s">
        <v>83</v>
      </c>
      <c r="Q507" s="2">
        <v>26468</v>
      </c>
      <c r="R507" t="s">
        <v>33</v>
      </c>
      <c r="S507" t="s">
        <v>85</v>
      </c>
      <c r="T507" t="s">
        <v>35</v>
      </c>
      <c r="U507" s="3">
        <v>25033</v>
      </c>
      <c r="V507" t="s">
        <v>46</v>
      </c>
      <c r="W507" t="s">
        <v>59</v>
      </c>
      <c r="X507" t="s">
        <v>80</v>
      </c>
      <c r="Y507">
        <v>3</v>
      </c>
    </row>
    <row r="508" spans="1:25" x14ac:dyDescent="0.25">
      <c r="A508">
        <v>1507</v>
      </c>
      <c r="B508" t="s">
        <v>20781</v>
      </c>
      <c r="C508" s="1">
        <v>44398</v>
      </c>
      <c r="D508" s="8" t="s">
        <v>16975</v>
      </c>
      <c r="E508" t="s">
        <v>24</v>
      </c>
      <c r="F508" t="s">
        <v>2068</v>
      </c>
      <c r="G508" t="s">
        <v>26543</v>
      </c>
      <c r="H508" t="s">
        <v>49</v>
      </c>
      <c r="I508" t="s">
        <v>339</v>
      </c>
      <c r="J508" t="s">
        <v>50</v>
      </c>
      <c r="K508" t="s">
        <v>29</v>
      </c>
      <c r="L508" t="s">
        <v>50</v>
      </c>
      <c r="M508" t="s">
        <v>31</v>
      </c>
      <c r="N508" s="4" t="s">
        <v>16975</v>
      </c>
      <c r="O508" t="s">
        <v>28294</v>
      </c>
      <c r="P508" t="s">
        <v>53</v>
      </c>
      <c r="Q508" s="2">
        <v>35292</v>
      </c>
      <c r="R508" t="s">
        <v>33</v>
      </c>
      <c r="S508" t="s">
        <v>210</v>
      </c>
      <c r="T508" t="s">
        <v>35</v>
      </c>
      <c r="U508" s="3">
        <v>58830</v>
      </c>
      <c r="V508" t="s">
        <v>71</v>
      </c>
      <c r="W508" t="s">
        <v>37</v>
      </c>
      <c r="X508" t="s">
        <v>38</v>
      </c>
      <c r="Y508">
        <v>3</v>
      </c>
    </row>
    <row r="509" spans="1:25" x14ac:dyDescent="0.25">
      <c r="A509">
        <v>1508</v>
      </c>
      <c r="B509" t="s">
        <v>20782</v>
      </c>
      <c r="C509" s="1">
        <v>45066</v>
      </c>
      <c r="D509" s="8" t="s">
        <v>16975</v>
      </c>
      <c r="E509" t="s">
        <v>24</v>
      </c>
      <c r="F509" t="s">
        <v>2069</v>
      </c>
      <c r="G509" t="s">
        <v>26543</v>
      </c>
      <c r="H509" t="s">
        <v>67</v>
      </c>
      <c r="I509" t="s">
        <v>339</v>
      </c>
      <c r="J509" t="s">
        <v>42</v>
      </c>
      <c r="K509" t="s">
        <v>51</v>
      </c>
      <c r="L509" t="s">
        <v>30</v>
      </c>
      <c r="M509" t="s">
        <v>31</v>
      </c>
      <c r="N509" s="4" t="s">
        <v>16975</v>
      </c>
      <c r="O509" t="s">
        <v>28294</v>
      </c>
      <c r="P509" t="s">
        <v>62</v>
      </c>
      <c r="Q509" s="2">
        <v>23736</v>
      </c>
      <c r="R509" t="s">
        <v>33</v>
      </c>
      <c r="S509" t="s">
        <v>114</v>
      </c>
      <c r="T509" t="s">
        <v>35</v>
      </c>
      <c r="U509" s="3">
        <v>64063</v>
      </c>
      <c r="V509" t="s">
        <v>36</v>
      </c>
      <c r="W509" t="s">
        <v>59</v>
      </c>
      <c r="X509" t="s">
        <v>38</v>
      </c>
      <c r="Y509">
        <v>3</v>
      </c>
    </row>
    <row r="510" spans="1:25" x14ac:dyDescent="0.25">
      <c r="A510">
        <v>1509</v>
      </c>
      <c r="B510" t="s">
        <v>20783</v>
      </c>
      <c r="C510" s="1">
        <v>44697</v>
      </c>
      <c r="D510" s="8" t="s">
        <v>16975</v>
      </c>
      <c r="E510" t="s">
        <v>24</v>
      </c>
      <c r="F510" t="s">
        <v>2070</v>
      </c>
      <c r="G510" t="s">
        <v>26543</v>
      </c>
      <c r="H510" t="s">
        <v>26</v>
      </c>
      <c r="I510" t="s">
        <v>339</v>
      </c>
      <c r="J510" t="s">
        <v>50</v>
      </c>
      <c r="K510" t="s">
        <v>29</v>
      </c>
      <c r="L510" t="s">
        <v>50</v>
      </c>
      <c r="M510" t="s">
        <v>31</v>
      </c>
      <c r="N510" s="4" t="s">
        <v>16975</v>
      </c>
      <c r="O510" t="s">
        <v>28294</v>
      </c>
      <c r="P510" t="s">
        <v>53</v>
      </c>
      <c r="Q510" s="2">
        <v>21939</v>
      </c>
      <c r="R510" t="s">
        <v>33</v>
      </c>
      <c r="S510" t="s">
        <v>54</v>
      </c>
      <c r="T510" t="s">
        <v>35</v>
      </c>
      <c r="U510" s="3">
        <v>92210</v>
      </c>
      <c r="V510" t="s">
        <v>58</v>
      </c>
      <c r="W510" t="s">
        <v>59</v>
      </c>
      <c r="X510" t="s">
        <v>38</v>
      </c>
      <c r="Y510">
        <v>3</v>
      </c>
    </row>
    <row r="511" spans="1:25" x14ac:dyDescent="0.25">
      <c r="A511">
        <v>1510</v>
      </c>
      <c r="B511" t="s">
        <v>20784</v>
      </c>
      <c r="C511" s="1">
        <v>44270</v>
      </c>
      <c r="D511" s="8" t="s">
        <v>16975</v>
      </c>
      <c r="E511" t="s">
        <v>24</v>
      </c>
      <c r="F511" t="s">
        <v>2071</v>
      </c>
      <c r="G511" t="s">
        <v>26543</v>
      </c>
      <c r="H511" t="s">
        <v>96</v>
      </c>
      <c r="I511" t="s">
        <v>339</v>
      </c>
      <c r="J511" t="s">
        <v>28</v>
      </c>
      <c r="K511" t="s">
        <v>29</v>
      </c>
      <c r="L511" t="s">
        <v>30</v>
      </c>
      <c r="M511" t="s">
        <v>31</v>
      </c>
      <c r="N511" s="4" t="s">
        <v>16975</v>
      </c>
      <c r="O511" t="s">
        <v>28294</v>
      </c>
      <c r="P511" t="s">
        <v>53</v>
      </c>
      <c r="Q511" s="2">
        <v>29480</v>
      </c>
      <c r="R511" t="s">
        <v>33</v>
      </c>
      <c r="S511" t="s">
        <v>78</v>
      </c>
      <c r="T511" t="s">
        <v>35</v>
      </c>
      <c r="U511" s="3">
        <v>79031</v>
      </c>
      <c r="V511" t="s">
        <v>71</v>
      </c>
      <c r="W511" t="s">
        <v>65</v>
      </c>
      <c r="X511" t="s">
        <v>38</v>
      </c>
      <c r="Y511">
        <v>3</v>
      </c>
    </row>
    <row r="512" spans="1:25" x14ac:dyDescent="0.25">
      <c r="A512">
        <v>1511</v>
      </c>
      <c r="B512" t="s">
        <v>20785</v>
      </c>
      <c r="C512" s="1">
        <v>45103</v>
      </c>
      <c r="D512" s="8">
        <v>45137</v>
      </c>
      <c r="E512" t="s">
        <v>24</v>
      </c>
      <c r="F512" t="s">
        <v>2072</v>
      </c>
      <c r="G512" t="s">
        <v>26543</v>
      </c>
      <c r="H512" t="s">
        <v>40</v>
      </c>
      <c r="I512" t="s">
        <v>339</v>
      </c>
      <c r="J512" t="s">
        <v>50</v>
      </c>
      <c r="K512" t="s">
        <v>29</v>
      </c>
      <c r="L512" t="s">
        <v>50</v>
      </c>
      <c r="M512" t="s">
        <v>100</v>
      </c>
      <c r="N512" s="4" t="s">
        <v>2074</v>
      </c>
      <c r="O512" t="s">
        <v>28294</v>
      </c>
      <c r="P512" t="s">
        <v>68</v>
      </c>
      <c r="Q512" s="2">
        <v>34885</v>
      </c>
      <c r="R512" t="s">
        <v>33</v>
      </c>
      <c r="S512" t="s">
        <v>194</v>
      </c>
      <c r="T512" t="s">
        <v>35</v>
      </c>
      <c r="U512" s="3">
        <v>47284</v>
      </c>
      <c r="V512" t="s">
        <v>46</v>
      </c>
      <c r="W512" t="s">
        <v>59</v>
      </c>
      <c r="X512" t="s">
        <v>38</v>
      </c>
      <c r="Y512">
        <v>3</v>
      </c>
    </row>
    <row r="513" spans="1:25" x14ac:dyDescent="0.25">
      <c r="A513">
        <v>1512</v>
      </c>
      <c r="B513" t="s">
        <v>20786</v>
      </c>
      <c r="C513" s="1">
        <v>43749</v>
      </c>
      <c r="D513" s="8">
        <v>44310</v>
      </c>
      <c r="E513" t="s">
        <v>24</v>
      </c>
      <c r="F513" t="s">
        <v>2075</v>
      </c>
      <c r="G513" t="s">
        <v>26543</v>
      </c>
      <c r="H513" t="s">
        <v>99</v>
      </c>
      <c r="I513" t="s">
        <v>339</v>
      </c>
      <c r="J513" t="s">
        <v>28</v>
      </c>
      <c r="K513" t="s">
        <v>51</v>
      </c>
      <c r="L513" t="s">
        <v>42</v>
      </c>
      <c r="M513" t="s">
        <v>74</v>
      </c>
      <c r="N513" s="4" t="s">
        <v>2077</v>
      </c>
      <c r="O513" t="s">
        <v>28294</v>
      </c>
      <c r="P513" t="s">
        <v>68</v>
      </c>
      <c r="Q513" s="2">
        <v>30131</v>
      </c>
      <c r="R513" t="s">
        <v>33</v>
      </c>
      <c r="S513" t="s">
        <v>64</v>
      </c>
      <c r="T513" t="s">
        <v>35</v>
      </c>
      <c r="U513" s="3">
        <v>42058</v>
      </c>
      <c r="V513" t="s">
        <v>94</v>
      </c>
      <c r="W513" t="s">
        <v>37</v>
      </c>
      <c r="X513" t="s">
        <v>38</v>
      </c>
      <c r="Y513">
        <v>3</v>
      </c>
    </row>
    <row r="514" spans="1:25" x14ac:dyDescent="0.25">
      <c r="A514">
        <v>1513</v>
      </c>
      <c r="B514" t="s">
        <v>20787</v>
      </c>
      <c r="C514" s="1">
        <v>43820</v>
      </c>
      <c r="D514" s="8" t="s">
        <v>16975</v>
      </c>
      <c r="E514" t="s">
        <v>332</v>
      </c>
      <c r="F514" t="s">
        <v>2078</v>
      </c>
      <c r="G514" t="s">
        <v>26543</v>
      </c>
      <c r="H514" t="s">
        <v>49</v>
      </c>
      <c r="I514" t="s">
        <v>339</v>
      </c>
      <c r="J514" t="s">
        <v>28</v>
      </c>
      <c r="K514" t="s">
        <v>29</v>
      </c>
      <c r="L514" t="s">
        <v>30</v>
      </c>
      <c r="M514" t="s">
        <v>31</v>
      </c>
      <c r="N514" s="4" t="s">
        <v>16975</v>
      </c>
      <c r="O514" t="s">
        <v>28294</v>
      </c>
      <c r="P514" t="s">
        <v>76</v>
      </c>
      <c r="Q514" s="2">
        <v>34245</v>
      </c>
      <c r="R514" t="s">
        <v>33</v>
      </c>
      <c r="S514" t="s">
        <v>85</v>
      </c>
      <c r="T514" t="s">
        <v>45</v>
      </c>
      <c r="U514" s="3">
        <v>75433</v>
      </c>
      <c r="V514" t="s">
        <v>58</v>
      </c>
      <c r="W514" t="s">
        <v>37</v>
      </c>
      <c r="X514" t="s">
        <v>38</v>
      </c>
      <c r="Y514">
        <v>3</v>
      </c>
    </row>
    <row r="515" spans="1:25" x14ac:dyDescent="0.25">
      <c r="A515">
        <v>1514</v>
      </c>
      <c r="B515" t="s">
        <v>20788</v>
      </c>
      <c r="C515" s="1">
        <v>44757</v>
      </c>
      <c r="D515" s="8" t="s">
        <v>16975</v>
      </c>
      <c r="E515" t="s">
        <v>332</v>
      </c>
      <c r="F515" t="s">
        <v>2079</v>
      </c>
      <c r="G515" t="s">
        <v>26543</v>
      </c>
      <c r="H515" t="s">
        <v>116</v>
      </c>
      <c r="I515" t="s">
        <v>339</v>
      </c>
      <c r="J515" t="s">
        <v>28</v>
      </c>
      <c r="K515" t="s">
        <v>29</v>
      </c>
      <c r="L515" t="s">
        <v>42</v>
      </c>
      <c r="M515" t="s">
        <v>31</v>
      </c>
      <c r="N515" s="4" t="s">
        <v>16975</v>
      </c>
      <c r="O515" t="s">
        <v>28294</v>
      </c>
      <c r="P515" t="s">
        <v>105</v>
      </c>
      <c r="Q515" s="2">
        <v>30655</v>
      </c>
      <c r="R515" t="s">
        <v>33</v>
      </c>
      <c r="S515" t="s">
        <v>152</v>
      </c>
      <c r="T515" t="s">
        <v>45</v>
      </c>
      <c r="U515" s="3">
        <v>22316</v>
      </c>
      <c r="V515" t="s">
        <v>46</v>
      </c>
      <c r="W515" t="s">
        <v>37</v>
      </c>
      <c r="X515" t="s">
        <v>38</v>
      </c>
      <c r="Y515">
        <v>3</v>
      </c>
    </row>
    <row r="516" spans="1:25" x14ac:dyDescent="0.25">
      <c r="A516">
        <v>1515</v>
      </c>
      <c r="B516" t="s">
        <v>20789</v>
      </c>
      <c r="C516" s="1">
        <v>43369</v>
      </c>
      <c r="D516" s="8" t="s">
        <v>16975</v>
      </c>
      <c r="E516" t="s">
        <v>332</v>
      </c>
      <c r="F516" t="s">
        <v>2080</v>
      </c>
      <c r="G516" t="s">
        <v>26543</v>
      </c>
      <c r="H516" t="s">
        <v>96</v>
      </c>
      <c r="I516" t="s">
        <v>339</v>
      </c>
      <c r="J516" t="s">
        <v>50</v>
      </c>
      <c r="K516" t="s">
        <v>51</v>
      </c>
      <c r="L516" t="s">
        <v>42</v>
      </c>
      <c r="M516" t="s">
        <v>31</v>
      </c>
      <c r="N516" s="4" t="s">
        <v>16975</v>
      </c>
      <c r="O516" t="s">
        <v>28294</v>
      </c>
      <c r="P516" t="s">
        <v>62</v>
      </c>
      <c r="Q516" s="2">
        <v>35538</v>
      </c>
      <c r="R516" t="s">
        <v>33</v>
      </c>
      <c r="S516" t="s">
        <v>64</v>
      </c>
      <c r="T516" t="s">
        <v>35</v>
      </c>
      <c r="U516" s="3">
        <v>96974</v>
      </c>
      <c r="V516" t="s">
        <v>58</v>
      </c>
      <c r="W516" t="s">
        <v>65</v>
      </c>
      <c r="X516" t="s">
        <v>38</v>
      </c>
      <c r="Y516">
        <v>3</v>
      </c>
    </row>
    <row r="517" spans="1:25" x14ac:dyDescent="0.25">
      <c r="A517">
        <v>1516</v>
      </c>
      <c r="B517" t="s">
        <v>20790</v>
      </c>
      <c r="C517" s="1">
        <v>44850</v>
      </c>
      <c r="D517" s="8" t="s">
        <v>16975</v>
      </c>
      <c r="E517" t="s">
        <v>332</v>
      </c>
      <c r="F517" t="s">
        <v>2081</v>
      </c>
      <c r="G517" t="s">
        <v>26543</v>
      </c>
      <c r="H517" t="s">
        <v>61</v>
      </c>
      <c r="I517" t="s">
        <v>339</v>
      </c>
      <c r="J517" t="s">
        <v>28</v>
      </c>
      <c r="K517" t="s">
        <v>51</v>
      </c>
      <c r="L517" t="s">
        <v>50</v>
      </c>
      <c r="M517" t="s">
        <v>31</v>
      </c>
      <c r="N517" s="4" t="s">
        <v>16975</v>
      </c>
      <c r="O517" t="s">
        <v>28294</v>
      </c>
      <c r="P517" t="s">
        <v>76</v>
      </c>
      <c r="Q517" s="2">
        <v>15862</v>
      </c>
      <c r="R517" t="s">
        <v>33</v>
      </c>
      <c r="S517" t="s">
        <v>152</v>
      </c>
      <c r="T517" t="s">
        <v>45</v>
      </c>
      <c r="U517" s="3">
        <v>46694</v>
      </c>
      <c r="V517" t="s">
        <v>46</v>
      </c>
      <c r="W517" t="s">
        <v>37</v>
      </c>
      <c r="X517" t="s">
        <v>38</v>
      </c>
      <c r="Y517">
        <v>3</v>
      </c>
    </row>
    <row r="518" spans="1:25" x14ac:dyDescent="0.25">
      <c r="A518">
        <v>1517</v>
      </c>
      <c r="B518" t="s">
        <v>20791</v>
      </c>
      <c r="C518" s="1">
        <v>44532</v>
      </c>
      <c r="D518" s="8">
        <v>44676</v>
      </c>
      <c r="E518" t="s">
        <v>332</v>
      </c>
      <c r="F518" t="s">
        <v>2082</v>
      </c>
      <c r="G518" t="s">
        <v>26543</v>
      </c>
      <c r="H518" t="s">
        <v>73</v>
      </c>
      <c r="I518" t="s">
        <v>946</v>
      </c>
      <c r="J518" t="s">
        <v>50</v>
      </c>
      <c r="K518" t="s">
        <v>29</v>
      </c>
      <c r="L518" t="s">
        <v>42</v>
      </c>
      <c r="M518" t="s">
        <v>74</v>
      </c>
      <c r="N518" s="4" t="s">
        <v>2084</v>
      </c>
      <c r="O518" t="s">
        <v>28294</v>
      </c>
      <c r="P518" t="s">
        <v>105</v>
      </c>
      <c r="Q518" s="2">
        <v>31476</v>
      </c>
      <c r="R518" t="s">
        <v>33</v>
      </c>
      <c r="S518" t="s">
        <v>107</v>
      </c>
      <c r="T518" t="s">
        <v>45</v>
      </c>
      <c r="U518" s="3">
        <v>4704</v>
      </c>
      <c r="V518" t="s">
        <v>36</v>
      </c>
      <c r="W518" t="s">
        <v>65</v>
      </c>
      <c r="X518" t="s">
        <v>38</v>
      </c>
      <c r="Y518">
        <v>3</v>
      </c>
    </row>
    <row r="519" spans="1:25" x14ac:dyDescent="0.25">
      <c r="A519">
        <v>1518</v>
      </c>
      <c r="B519" t="s">
        <v>20792</v>
      </c>
      <c r="C519" s="1">
        <v>43531</v>
      </c>
      <c r="D519" s="8">
        <v>44991</v>
      </c>
      <c r="E519" t="s">
        <v>332</v>
      </c>
      <c r="F519" t="s">
        <v>2085</v>
      </c>
      <c r="G519" t="s">
        <v>26543</v>
      </c>
      <c r="H519" t="s">
        <v>67</v>
      </c>
      <c r="I519" t="s">
        <v>339</v>
      </c>
      <c r="J519" t="s">
        <v>50</v>
      </c>
      <c r="K519" t="s">
        <v>51</v>
      </c>
      <c r="L519" t="s">
        <v>30</v>
      </c>
      <c r="M519" t="s">
        <v>100</v>
      </c>
      <c r="N519" s="4" t="s">
        <v>2087</v>
      </c>
      <c r="O519" t="s">
        <v>28294</v>
      </c>
      <c r="P519" t="s">
        <v>146</v>
      </c>
      <c r="Q519" s="2">
        <v>27724</v>
      </c>
      <c r="R519" t="s">
        <v>33</v>
      </c>
      <c r="S519" t="s">
        <v>85</v>
      </c>
      <c r="T519" t="s">
        <v>45</v>
      </c>
      <c r="U519" s="3">
        <v>35960</v>
      </c>
      <c r="V519" t="s">
        <v>36</v>
      </c>
      <c r="W519" t="s">
        <v>79</v>
      </c>
      <c r="X519" t="s">
        <v>38</v>
      </c>
      <c r="Y519">
        <v>3</v>
      </c>
    </row>
    <row r="520" spans="1:25" x14ac:dyDescent="0.25">
      <c r="A520">
        <v>1519</v>
      </c>
      <c r="B520" t="s">
        <v>20793</v>
      </c>
      <c r="C520" s="1">
        <v>45048</v>
      </c>
      <c r="D520" s="8">
        <v>45133</v>
      </c>
      <c r="E520" t="s">
        <v>24</v>
      </c>
      <c r="F520" t="s">
        <v>2088</v>
      </c>
      <c r="G520" t="s">
        <v>26543</v>
      </c>
      <c r="H520" t="s">
        <v>67</v>
      </c>
      <c r="I520" t="s">
        <v>946</v>
      </c>
      <c r="J520" t="s">
        <v>42</v>
      </c>
      <c r="K520" t="s">
        <v>51</v>
      </c>
      <c r="L520" t="s">
        <v>50</v>
      </c>
      <c r="M520" t="s">
        <v>120</v>
      </c>
      <c r="N520" s="4" t="s">
        <v>2090</v>
      </c>
      <c r="O520" t="s">
        <v>28294</v>
      </c>
      <c r="P520" t="s">
        <v>122</v>
      </c>
      <c r="Q520" s="2">
        <v>26040</v>
      </c>
      <c r="R520" t="s">
        <v>33</v>
      </c>
      <c r="S520" t="s">
        <v>4</v>
      </c>
      <c r="T520" t="s">
        <v>35</v>
      </c>
      <c r="U520" s="3">
        <v>76669</v>
      </c>
      <c r="V520" t="s">
        <v>94</v>
      </c>
      <c r="W520" t="s">
        <v>59</v>
      </c>
      <c r="X520" t="s">
        <v>38</v>
      </c>
      <c r="Y520">
        <v>3</v>
      </c>
    </row>
    <row r="521" spans="1:25" x14ac:dyDescent="0.25">
      <c r="A521">
        <v>1520</v>
      </c>
      <c r="B521" t="s">
        <v>20794</v>
      </c>
      <c r="C521" s="1">
        <v>44067</v>
      </c>
      <c r="D521" s="8">
        <v>44983</v>
      </c>
      <c r="E521" t="s">
        <v>24</v>
      </c>
      <c r="F521" t="s">
        <v>2091</v>
      </c>
      <c r="G521" t="s">
        <v>26543</v>
      </c>
      <c r="H521" t="s">
        <v>26</v>
      </c>
      <c r="I521" t="s">
        <v>339</v>
      </c>
      <c r="J521" t="s">
        <v>50</v>
      </c>
      <c r="K521" t="s">
        <v>41</v>
      </c>
      <c r="L521" t="s">
        <v>50</v>
      </c>
      <c r="M521" t="s">
        <v>74</v>
      </c>
      <c r="N521" s="4" t="s">
        <v>2093</v>
      </c>
      <c r="O521" t="s">
        <v>28294</v>
      </c>
      <c r="P521" t="s">
        <v>830</v>
      </c>
      <c r="Q521" s="2">
        <v>27945</v>
      </c>
      <c r="R521" t="s">
        <v>33</v>
      </c>
      <c r="S521" t="s">
        <v>326</v>
      </c>
      <c r="T521" t="s">
        <v>35</v>
      </c>
      <c r="U521" s="3">
        <v>34189</v>
      </c>
      <c r="V521" t="s">
        <v>36</v>
      </c>
      <c r="W521" t="s">
        <v>79</v>
      </c>
      <c r="X521" t="s">
        <v>38</v>
      </c>
      <c r="Y521">
        <v>3</v>
      </c>
    </row>
    <row r="522" spans="1:25" x14ac:dyDescent="0.25">
      <c r="A522">
        <v>1521</v>
      </c>
      <c r="B522" t="s">
        <v>20795</v>
      </c>
      <c r="C522" s="1">
        <v>44173</v>
      </c>
      <c r="D522" s="8">
        <v>44446</v>
      </c>
      <c r="E522" t="s">
        <v>24</v>
      </c>
      <c r="F522" t="s">
        <v>2094</v>
      </c>
      <c r="G522" t="s">
        <v>26543</v>
      </c>
      <c r="H522" t="s">
        <v>96</v>
      </c>
      <c r="I522" t="s">
        <v>946</v>
      </c>
      <c r="J522" t="s">
        <v>28</v>
      </c>
      <c r="K522" t="s">
        <v>51</v>
      </c>
      <c r="L522" t="s">
        <v>30</v>
      </c>
      <c r="M522" t="s">
        <v>120</v>
      </c>
      <c r="N522" s="4" t="s">
        <v>2096</v>
      </c>
      <c r="O522" t="s">
        <v>28294</v>
      </c>
      <c r="P522" t="s">
        <v>177</v>
      </c>
      <c r="Q522" s="2">
        <v>32978</v>
      </c>
      <c r="R522" t="s">
        <v>33</v>
      </c>
      <c r="S522" t="s">
        <v>194</v>
      </c>
      <c r="T522" t="s">
        <v>45</v>
      </c>
      <c r="U522" s="3">
        <v>16162</v>
      </c>
      <c r="V522" t="s">
        <v>71</v>
      </c>
      <c r="W522" t="s">
        <v>59</v>
      </c>
      <c r="X522" t="s">
        <v>148</v>
      </c>
      <c r="Y522">
        <v>3</v>
      </c>
    </row>
    <row r="523" spans="1:25" x14ac:dyDescent="0.25">
      <c r="A523">
        <v>1522</v>
      </c>
      <c r="B523" t="s">
        <v>20796</v>
      </c>
      <c r="C523" s="1">
        <v>44242</v>
      </c>
      <c r="D523" s="8" t="s">
        <v>16975</v>
      </c>
      <c r="E523" t="s">
        <v>24</v>
      </c>
      <c r="F523" t="s">
        <v>2097</v>
      </c>
      <c r="G523" t="s">
        <v>26543</v>
      </c>
      <c r="H523" t="s">
        <v>40</v>
      </c>
      <c r="I523" t="s">
        <v>339</v>
      </c>
      <c r="J523" t="s">
        <v>50</v>
      </c>
      <c r="K523" t="s">
        <v>51</v>
      </c>
      <c r="L523" t="s">
        <v>50</v>
      </c>
      <c r="M523" t="s">
        <v>31</v>
      </c>
      <c r="N523" s="4" t="s">
        <v>16975</v>
      </c>
      <c r="O523" t="s">
        <v>28294</v>
      </c>
      <c r="P523" t="s">
        <v>68</v>
      </c>
      <c r="Q523" s="2">
        <v>15942</v>
      </c>
      <c r="R523" t="s">
        <v>33</v>
      </c>
      <c r="S523" t="s">
        <v>140</v>
      </c>
      <c r="T523" t="s">
        <v>45</v>
      </c>
      <c r="U523" s="3">
        <v>49777</v>
      </c>
      <c r="V523" t="s">
        <v>46</v>
      </c>
      <c r="W523" t="s">
        <v>65</v>
      </c>
      <c r="X523" t="s">
        <v>38</v>
      </c>
      <c r="Y523">
        <v>3</v>
      </c>
    </row>
    <row r="524" spans="1:25" x14ac:dyDescent="0.25">
      <c r="A524">
        <v>1523</v>
      </c>
      <c r="B524" t="s">
        <v>20797</v>
      </c>
      <c r="C524" s="1">
        <v>44089</v>
      </c>
      <c r="D524" s="8">
        <v>45101</v>
      </c>
      <c r="E524" t="s">
        <v>24</v>
      </c>
      <c r="F524" t="s">
        <v>2098</v>
      </c>
      <c r="G524" t="s">
        <v>26543</v>
      </c>
      <c r="H524" t="s">
        <v>99</v>
      </c>
      <c r="I524" t="s">
        <v>339</v>
      </c>
      <c r="J524" t="s">
        <v>28</v>
      </c>
      <c r="K524" t="s">
        <v>51</v>
      </c>
      <c r="L524" t="s">
        <v>50</v>
      </c>
      <c r="M524" t="s">
        <v>74</v>
      </c>
      <c r="N524" s="4" t="s">
        <v>2100</v>
      </c>
      <c r="O524" t="s">
        <v>28294</v>
      </c>
      <c r="P524" t="s">
        <v>319</v>
      </c>
      <c r="Q524" s="2">
        <v>26083</v>
      </c>
      <c r="R524" t="s">
        <v>33</v>
      </c>
      <c r="S524" t="s">
        <v>126</v>
      </c>
      <c r="T524" t="s">
        <v>45</v>
      </c>
      <c r="U524" s="3">
        <v>18628</v>
      </c>
      <c r="V524" t="s">
        <v>58</v>
      </c>
      <c r="W524" t="s">
        <v>65</v>
      </c>
      <c r="X524" t="s">
        <v>38</v>
      </c>
      <c r="Y524">
        <v>3</v>
      </c>
    </row>
    <row r="525" spans="1:25" x14ac:dyDescent="0.25">
      <c r="A525">
        <v>1524</v>
      </c>
      <c r="B525" t="s">
        <v>20798</v>
      </c>
      <c r="C525" s="1">
        <v>45001</v>
      </c>
      <c r="D525" s="8" t="s">
        <v>16975</v>
      </c>
      <c r="E525" t="s">
        <v>24</v>
      </c>
      <c r="F525" t="s">
        <v>2101</v>
      </c>
      <c r="G525" t="s">
        <v>26543</v>
      </c>
      <c r="H525" t="s">
        <v>61</v>
      </c>
      <c r="I525" t="s">
        <v>339</v>
      </c>
      <c r="J525" t="s">
        <v>50</v>
      </c>
      <c r="K525" t="s">
        <v>41</v>
      </c>
      <c r="L525" t="s">
        <v>30</v>
      </c>
      <c r="M525" t="s">
        <v>31</v>
      </c>
      <c r="N525" s="4" t="s">
        <v>16975</v>
      </c>
      <c r="O525" t="s">
        <v>28294</v>
      </c>
      <c r="P525" t="s">
        <v>83</v>
      </c>
      <c r="Q525" s="2">
        <v>27527</v>
      </c>
      <c r="R525" t="s">
        <v>33</v>
      </c>
      <c r="S525" t="s">
        <v>85</v>
      </c>
      <c r="T525" t="s">
        <v>35</v>
      </c>
      <c r="U525" s="3">
        <v>5112</v>
      </c>
      <c r="V525" t="s">
        <v>58</v>
      </c>
      <c r="W525" t="s">
        <v>59</v>
      </c>
      <c r="X525" t="s">
        <v>38</v>
      </c>
      <c r="Y525">
        <v>3</v>
      </c>
    </row>
    <row r="526" spans="1:25" x14ac:dyDescent="0.25">
      <c r="A526">
        <v>1525</v>
      </c>
      <c r="B526" t="s">
        <v>20799</v>
      </c>
      <c r="C526" s="1">
        <v>44514</v>
      </c>
      <c r="D526" s="8">
        <v>44841</v>
      </c>
      <c r="E526" t="s">
        <v>24</v>
      </c>
      <c r="F526" t="s">
        <v>2102</v>
      </c>
      <c r="G526" t="s">
        <v>26543</v>
      </c>
      <c r="H526" t="s">
        <v>67</v>
      </c>
      <c r="I526" t="s">
        <v>339</v>
      </c>
      <c r="J526" t="s">
        <v>50</v>
      </c>
      <c r="K526" t="s">
        <v>51</v>
      </c>
      <c r="L526" t="s">
        <v>30</v>
      </c>
      <c r="M526" t="s">
        <v>74</v>
      </c>
      <c r="N526" s="4" t="s">
        <v>2104</v>
      </c>
      <c r="O526" t="s">
        <v>28294</v>
      </c>
      <c r="P526" t="s">
        <v>62</v>
      </c>
      <c r="Q526" s="2">
        <v>17271</v>
      </c>
      <c r="R526" t="s">
        <v>33</v>
      </c>
      <c r="S526" t="s">
        <v>64</v>
      </c>
      <c r="T526" t="s">
        <v>35</v>
      </c>
      <c r="U526" s="3">
        <v>42288</v>
      </c>
      <c r="V526" t="s">
        <v>94</v>
      </c>
      <c r="W526" t="s">
        <v>37</v>
      </c>
      <c r="X526" t="s">
        <v>148</v>
      </c>
      <c r="Y526">
        <v>3</v>
      </c>
    </row>
    <row r="527" spans="1:25" x14ac:dyDescent="0.25">
      <c r="A527">
        <v>1526</v>
      </c>
      <c r="B527" t="s">
        <v>20800</v>
      </c>
      <c r="C527" s="1">
        <v>44309</v>
      </c>
      <c r="D527" s="8" t="s">
        <v>16975</v>
      </c>
      <c r="E527" t="s">
        <v>24</v>
      </c>
      <c r="F527" t="s">
        <v>2105</v>
      </c>
      <c r="G527" t="s">
        <v>26543</v>
      </c>
      <c r="H527" t="s">
        <v>26</v>
      </c>
      <c r="I527" t="s">
        <v>339</v>
      </c>
      <c r="J527" t="s">
        <v>28</v>
      </c>
      <c r="K527" t="s">
        <v>51</v>
      </c>
      <c r="L527" t="s">
        <v>50</v>
      </c>
      <c r="M527" t="s">
        <v>31</v>
      </c>
      <c r="N527" s="4" t="s">
        <v>16975</v>
      </c>
      <c r="O527" t="s">
        <v>28294</v>
      </c>
      <c r="P527" t="s">
        <v>68</v>
      </c>
      <c r="Q527" s="2">
        <v>31871</v>
      </c>
      <c r="R527" t="s">
        <v>33</v>
      </c>
      <c r="S527" t="s">
        <v>144</v>
      </c>
      <c r="T527" t="s">
        <v>35</v>
      </c>
      <c r="U527" s="3">
        <v>13579</v>
      </c>
      <c r="V527" t="s">
        <v>58</v>
      </c>
      <c r="W527" t="s">
        <v>79</v>
      </c>
      <c r="X527" t="s">
        <v>38</v>
      </c>
      <c r="Y527">
        <v>3</v>
      </c>
    </row>
    <row r="528" spans="1:25" x14ac:dyDescent="0.25">
      <c r="A528">
        <v>1527</v>
      </c>
      <c r="B528" t="s">
        <v>20801</v>
      </c>
      <c r="C528" s="1">
        <v>44717</v>
      </c>
      <c r="D528" s="8">
        <v>44799</v>
      </c>
      <c r="E528" t="s">
        <v>24</v>
      </c>
      <c r="F528" t="s">
        <v>2106</v>
      </c>
      <c r="G528" t="s">
        <v>26543</v>
      </c>
      <c r="H528" t="s">
        <v>40</v>
      </c>
      <c r="I528" t="s">
        <v>339</v>
      </c>
      <c r="J528" t="s">
        <v>42</v>
      </c>
      <c r="K528" t="s">
        <v>41</v>
      </c>
      <c r="L528" t="s">
        <v>50</v>
      </c>
      <c r="M528" t="s">
        <v>120</v>
      </c>
      <c r="N528" s="4" t="s">
        <v>2108</v>
      </c>
      <c r="O528" t="s">
        <v>28294</v>
      </c>
      <c r="P528" t="s">
        <v>83</v>
      </c>
      <c r="Q528" s="2">
        <v>29293</v>
      </c>
      <c r="R528" t="s">
        <v>33</v>
      </c>
      <c r="S528" t="s">
        <v>85</v>
      </c>
      <c r="T528" t="s">
        <v>35</v>
      </c>
      <c r="U528" s="3">
        <v>39855</v>
      </c>
      <c r="V528" t="s">
        <v>94</v>
      </c>
      <c r="W528" t="s">
        <v>37</v>
      </c>
      <c r="X528" t="s">
        <v>38</v>
      </c>
      <c r="Y528">
        <v>3</v>
      </c>
    </row>
    <row r="529" spans="1:25" x14ac:dyDescent="0.25">
      <c r="A529">
        <v>1528</v>
      </c>
      <c r="B529" t="s">
        <v>20802</v>
      </c>
      <c r="C529" s="1">
        <v>44884</v>
      </c>
      <c r="D529" s="8" t="s">
        <v>16975</v>
      </c>
      <c r="E529" t="s">
        <v>24</v>
      </c>
      <c r="F529" t="s">
        <v>2109</v>
      </c>
      <c r="G529" t="s">
        <v>26543</v>
      </c>
      <c r="H529" t="s">
        <v>99</v>
      </c>
      <c r="I529" t="s">
        <v>339</v>
      </c>
      <c r="J529" t="s">
        <v>42</v>
      </c>
      <c r="K529" t="s">
        <v>41</v>
      </c>
      <c r="L529" t="s">
        <v>42</v>
      </c>
      <c r="M529" t="s">
        <v>31</v>
      </c>
      <c r="N529" s="4" t="s">
        <v>16975</v>
      </c>
      <c r="O529" t="s">
        <v>28294</v>
      </c>
      <c r="P529" t="s">
        <v>68</v>
      </c>
      <c r="Q529" s="2">
        <v>19690</v>
      </c>
      <c r="R529" t="s">
        <v>33</v>
      </c>
      <c r="S529" t="s">
        <v>64</v>
      </c>
      <c r="T529" t="s">
        <v>35</v>
      </c>
      <c r="U529" s="3">
        <v>47571</v>
      </c>
      <c r="V529" t="s">
        <v>94</v>
      </c>
      <c r="W529" t="s">
        <v>37</v>
      </c>
      <c r="X529" t="s">
        <v>38</v>
      </c>
      <c r="Y529">
        <v>3</v>
      </c>
    </row>
    <row r="530" spans="1:25" x14ac:dyDescent="0.25">
      <c r="A530">
        <v>1529</v>
      </c>
      <c r="B530" t="s">
        <v>20803</v>
      </c>
      <c r="C530" s="1">
        <v>45030</v>
      </c>
      <c r="D530" s="8" t="s">
        <v>16975</v>
      </c>
      <c r="E530" t="s">
        <v>24</v>
      </c>
      <c r="F530" t="s">
        <v>2110</v>
      </c>
      <c r="G530" t="s">
        <v>26543</v>
      </c>
      <c r="H530" t="s">
        <v>87</v>
      </c>
      <c r="I530" t="s">
        <v>339</v>
      </c>
      <c r="J530" t="s">
        <v>50</v>
      </c>
      <c r="K530" t="s">
        <v>29</v>
      </c>
      <c r="L530" t="s">
        <v>42</v>
      </c>
      <c r="M530" t="s">
        <v>31</v>
      </c>
      <c r="N530" s="4" t="s">
        <v>16975</v>
      </c>
      <c r="O530" t="s">
        <v>28294</v>
      </c>
      <c r="P530" t="s">
        <v>68</v>
      </c>
      <c r="Q530" s="2">
        <v>27237</v>
      </c>
      <c r="R530" t="s">
        <v>33</v>
      </c>
      <c r="S530" t="s">
        <v>64</v>
      </c>
      <c r="T530" t="s">
        <v>35</v>
      </c>
      <c r="U530" s="3">
        <v>90069</v>
      </c>
      <c r="V530" t="s">
        <v>46</v>
      </c>
      <c r="W530" t="s">
        <v>65</v>
      </c>
      <c r="X530" t="s">
        <v>38</v>
      </c>
      <c r="Y530">
        <v>3</v>
      </c>
    </row>
    <row r="531" spans="1:25" x14ac:dyDescent="0.25">
      <c r="A531">
        <v>1530</v>
      </c>
      <c r="B531" t="s">
        <v>20804</v>
      </c>
      <c r="C531" s="1">
        <v>44908</v>
      </c>
      <c r="D531" s="8" t="s">
        <v>16975</v>
      </c>
      <c r="E531" t="s">
        <v>24</v>
      </c>
      <c r="F531" t="s">
        <v>2111</v>
      </c>
      <c r="G531" t="s">
        <v>26543</v>
      </c>
      <c r="H531" t="s">
        <v>49</v>
      </c>
      <c r="I531" t="s">
        <v>339</v>
      </c>
      <c r="J531" t="s">
        <v>28</v>
      </c>
      <c r="K531" t="s">
        <v>51</v>
      </c>
      <c r="L531" t="s">
        <v>50</v>
      </c>
      <c r="M531" t="s">
        <v>31</v>
      </c>
      <c r="N531" s="4" t="s">
        <v>16975</v>
      </c>
      <c r="O531" t="s">
        <v>28294</v>
      </c>
      <c r="P531" t="s">
        <v>68</v>
      </c>
      <c r="Q531" s="2">
        <v>36558</v>
      </c>
      <c r="R531" t="s">
        <v>33</v>
      </c>
      <c r="S531" t="s">
        <v>277</v>
      </c>
      <c r="T531" t="s">
        <v>35</v>
      </c>
      <c r="U531" s="3">
        <v>25072</v>
      </c>
      <c r="V531" t="s">
        <v>58</v>
      </c>
      <c r="W531" t="s">
        <v>59</v>
      </c>
      <c r="X531" t="s">
        <v>38</v>
      </c>
      <c r="Y531">
        <v>3</v>
      </c>
    </row>
    <row r="532" spans="1:25" x14ac:dyDescent="0.25">
      <c r="A532">
        <v>1531</v>
      </c>
      <c r="B532" t="s">
        <v>20805</v>
      </c>
      <c r="C532" s="1">
        <v>44996</v>
      </c>
      <c r="D532" s="8">
        <v>45025</v>
      </c>
      <c r="E532" t="s">
        <v>24</v>
      </c>
      <c r="F532" t="s">
        <v>2112</v>
      </c>
      <c r="G532" t="s">
        <v>26543</v>
      </c>
      <c r="H532" t="s">
        <v>116</v>
      </c>
      <c r="I532" t="s">
        <v>946</v>
      </c>
      <c r="J532" t="s">
        <v>42</v>
      </c>
      <c r="K532" t="s">
        <v>41</v>
      </c>
      <c r="L532" t="s">
        <v>50</v>
      </c>
      <c r="M532" t="s">
        <v>120</v>
      </c>
      <c r="N532" s="4" t="s">
        <v>2114</v>
      </c>
      <c r="O532" t="s">
        <v>28294</v>
      </c>
      <c r="P532" t="s">
        <v>43</v>
      </c>
      <c r="Q532" s="2">
        <v>31295</v>
      </c>
      <c r="R532" t="s">
        <v>33</v>
      </c>
      <c r="S532" t="s">
        <v>114</v>
      </c>
      <c r="T532" t="s">
        <v>35</v>
      </c>
      <c r="U532" s="3">
        <v>2315</v>
      </c>
      <c r="V532" t="s">
        <v>94</v>
      </c>
      <c r="W532" t="s">
        <v>37</v>
      </c>
      <c r="X532" t="s">
        <v>38</v>
      </c>
      <c r="Y532">
        <v>3</v>
      </c>
    </row>
    <row r="533" spans="1:25" x14ac:dyDescent="0.25">
      <c r="A533">
        <v>1532</v>
      </c>
      <c r="B533" t="s">
        <v>20806</v>
      </c>
      <c r="C533" s="1">
        <v>43791</v>
      </c>
      <c r="D533" s="8">
        <v>43879</v>
      </c>
      <c r="E533" t="s">
        <v>24</v>
      </c>
      <c r="F533" t="s">
        <v>2115</v>
      </c>
      <c r="G533" t="s">
        <v>26543</v>
      </c>
      <c r="H533" t="s">
        <v>96</v>
      </c>
      <c r="I533" t="s">
        <v>339</v>
      </c>
      <c r="J533" t="s">
        <v>42</v>
      </c>
      <c r="K533" t="s">
        <v>51</v>
      </c>
      <c r="L533" t="s">
        <v>50</v>
      </c>
      <c r="M533" t="s">
        <v>100</v>
      </c>
      <c r="N533" s="4" t="s">
        <v>2117</v>
      </c>
      <c r="O533" t="s">
        <v>28294</v>
      </c>
      <c r="P533" t="s">
        <v>62</v>
      </c>
      <c r="Q533" s="2">
        <v>16141</v>
      </c>
      <c r="R533" t="s">
        <v>33</v>
      </c>
      <c r="S533" t="s">
        <v>78</v>
      </c>
      <c r="T533" t="s">
        <v>35</v>
      </c>
      <c r="U533" s="3">
        <v>74746</v>
      </c>
      <c r="V533" t="s">
        <v>94</v>
      </c>
      <c r="W533" t="s">
        <v>79</v>
      </c>
      <c r="X533" t="s">
        <v>38</v>
      </c>
      <c r="Y533">
        <v>3</v>
      </c>
    </row>
    <row r="534" spans="1:25" x14ac:dyDescent="0.25">
      <c r="A534">
        <v>1533</v>
      </c>
      <c r="B534" t="s">
        <v>20807</v>
      </c>
      <c r="C534" s="1">
        <v>44268</v>
      </c>
      <c r="D534" s="8">
        <v>44519</v>
      </c>
      <c r="E534" t="s">
        <v>24</v>
      </c>
      <c r="F534" t="s">
        <v>2118</v>
      </c>
      <c r="G534" t="s">
        <v>26543</v>
      </c>
      <c r="H534" t="s">
        <v>61</v>
      </c>
      <c r="I534" t="s">
        <v>339</v>
      </c>
      <c r="J534" t="s">
        <v>28</v>
      </c>
      <c r="K534" t="s">
        <v>29</v>
      </c>
      <c r="L534" t="s">
        <v>50</v>
      </c>
      <c r="M534" t="s">
        <v>92</v>
      </c>
      <c r="N534" s="4" t="s">
        <v>2120</v>
      </c>
      <c r="O534" t="s">
        <v>28294</v>
      </c>
      <c r="P534" t="s">
        <v>43</v>
      </c>
      <c r="Q534" s="2">
        <v>33106</v>
      </c>
      <c r="R534" t="s">
        <v>33</v>
      </c>
      <c r="S534" t="s">
        <v>78</v>
      </c>
      <c r="T534" t="s">
        <v>35</v>
      </c>
      <c r="U534" s="3">
        <v>20157</v>
      </c>
      <c r="V534" t="s">
        <v>71</v>
      </c>
      <c r="W534" t="s">
        <v>37</v>
      </c>
      <c r="X534" t="s">
        <v>38</v>
      </c>
      <c r="Y534">
        <v>3</v>
      </c>
    </row>
    <row r="535" spans="1:25" x14ac:dyDescent="0.25">
      <c r="A535">
        <v>1534</v>
      </c>
      <c r="B535" t="s">
        <v>20808</v>
      </c>
      <c r="C535" s="1">
        <v>44619</v>
      </c>
      <c r="D535" s="8" t="s">
        <v>16975</v>
      </c>
      <c r="E535" t="s">
        <v>332</v>
      </c>
      <c r="F535" t="s">
        <v>2121</v>
      </c>
      <c r="G535" t="s">
        <v>26543</v>
      </c>
      <c r="H535" t="s">
        <v>26</v>
      </c>
      <c r="I535" t="s">
        <v>339</v>
      </c>
      <c r="J535" t="s">
        <v>50</v>
      </c>
      <c r="K535" t="s">
        <v>51</v>
      </c>
      <c r="L535" t="s">
        <v>30</v>
      </c>
      <c r="M535" t="s">
        <v>31</v>
      </c>
      <c r="N535" s="4" t="s">
        <v>16975</v>
      </c>
      <c r="O535" t="s">
        <v>28294</v>
      </c>
      <c r="P535" t="s">
        <v>68</v>
      </c>
      <c r="Q535" s="2">
        <v>23691</v>
      </c>
      <c r="R535" t="s">
        <v>33</v>
      </c>
      <c r="S535" t="s">
        <v>140</v>
      </c>
      <c r="T535" t="s">
        <v>45</v>
      </c>
      <c r="U535" s="3">
        <v>11719</v>
      </c>
      <c r="V535" t="s">
        <v>36</v>
      </c>
      <c r="W535" t="s">
        <v>65</v>
      </c>
      <c r="X535" t="s">
        <v>38</v>
      </c>
      <c r="Y535">
        <v>3</v>
      </c>
    </row>
    <row r="536" spans="1:25" x14ac:dyDescent="0.25">
      <c r="A536">
        <v>1535</v>
      </c>
      <c r="B536" t="s">
        <v>20809</v>
      </c>
      <c r="C536" s="1">
        <v>44324</v>
      </c>
      <c r="D536" s="8" t="s">
        <v>16975</v>
      </c>
      <c r="E536" t="s">
        <v>332</v>
      </c>
      <c r="F536" t="s">
        <v>2122</v>
      </c>
      <c r="G536" t="s">
        <v>26543</v>
      </c>
      <c r="H536" t="s">
        <v>96</v>
      </c>
      <c r="I536" t="s">
        <v>946</v>
      </c>
      <c r="J536" t="s">
        <v>28</v>
      </c>
      <c r="K536" t="s">
        <v>51</v>
      </c>
      <c r="L536" t="s">
        <v>42</v>
      </c>
      <c r="M536" t="s">
        <v>31</v>
      </c>
      <c r="N536" s="4" t="s">
        <v>16975</v>
      </c>
      <c r="O536" t="s">
        <v>28294</v>
      </c>
      <c r="P536" t="s">
        <v>62</v>
      </c>
      <c r="Q536" s="2">
        <v>36841</v>
      </c>
      <c r="R536" t="s">
        <v>33</v>
      </c>
      <c r="S536" t="s">
        <v>144</v>
      </c>
      <c r="T536" t="s">
        <v>35</v>
      </c>
      <c r="U536" s="3">
        <v>30912</v>
      </c>
      <c r="V536" t="s">
        <v>71</v>
      </c>
      <c r="W536" t="s">
        <v>37</v>
      </c>
      <c r="X536" t="s">
        <v>38</v>
      </c>
      <c r="Y536">
        <v>3</v>
      </c>
    </row>
    <row r="537" spans="1:25" x14ac:dyDescent="0.25">
      <c r="A537">
        <v>1536</v>
      </c>
      <c r="B537" t="s">
        <v>20810</v>
      </c>
      <c r="C537" s="1">
        <v>44922</v>
      </c>
      <c r="D537" s="8" t="s">
        <v>16975</v>
      </c>
      <c r="E537" t="s">
        <v>332</v>
      </c>
      <c r="F537" t="s">
        <v>2123</v>
      </c>
      <c r="G537" t="s">
        <v>26543</v>
      </c>
      <c r="H537" t="s">
        <v>40</v>
      </c>
      <c r="I537" t="s">
        <v>339</v>
      </c>
      <c r="J537" t="s">
        <v>28</v>
      </c>
      <c r="K537" t="s">
        <v>29</v>
      </c>
      <c r="L537" t="s">
        <v>42</v>
      </c>
      <c r="M537" t="s">
        <v>31</v>
      </c>
      <c r="N537" s="4" t="s">
        <v>16975</v>
      </c>
      <c r="O537" t="s">
        <v>28294</v>
      </c>
      <c r="P537" t="s">
        <v>62</v>
      </c>
      <c r="Q537" s="2">
        <v>20442</v>
      </c>
      <c r="R537" t="s">
        <v>33</v>
      </c>
      <c r="S537" t="s">
        <v>303</v>
      </c>
      <c r="T537" t="s">
        <v>35</v>
      </c>
      <c r="U537" s="3">
        <v>35052</v>
      </c>
      <c r="V537" t="s">
        <v>94</v>
      </c>
      <c r="W537" t="s">
        <v>59</v>
      </c>
      <c r="X537" t="s">
        <v>38</v>
      </c>
      <c r="Y537">
        <v>3</v>
      </c>
    </row>
    <row r="538" spans="1:25" x14ac:dyDescent="0.25">
      <c r="A538">
        <v>1537</v>
      </c>
      <c r="B538" t="s">
        <v>20811</v>
      </c>
      <c r="C538" s="1">
        <v>44059</v>
      </c>
      <c r="D538" s="8" t="s">
        <v>16975</v>
      </c>
      <c r="E538" t="s">
        <v>332</v>
      </c>
      <c r="F538" t="s">
        <v>2124</v>
      </c>
      <c r="G538" t="s">
        <v>26543</v>
      </c>
      <c r="H538" t="s">
        <v>99</v>
      </c>
      <c r="I538" t="s">
        <v>339</v>
      </c>
      <c r="J538" t="s">
        <v>28</v>
      </c>
      <c r="K538" t="s">
        <v>51</v>
      </c>
      <c r="L538" t="s">
        <v>50</v>
      </c>
      <c r="M538" t="s">
        <v>31</v>
      </c>
      <c r="N538" s="4" t="s">
        <v>16975</v>
      </c>
      <c r="O538" t="s">
        <v>28294</v>
      </c>
      <c r="P538" t="s">
        <v>122</v>
      </c>
      <c r="Q538" s="2">
        <v>18275</v>
      </c>
      <c r="R538" t="s">
        <v>33</v>
      </c>
      <c r="S538" t="s">
        <v>326</v>
      </c>
      <c r="T538" t="s">
        <v>45</v>
      </c>
      <c r="U538" s="3">
        <v>13235</v>
      </c>
      <c r="V538" t="s">
        <v>46</v>
      </c>
      <c r="W538" t="s">
        <v>79</v>
      </c>
      <c r="X538" t="s">
        <v>38</v>
      </c>
      <c r="Y538">
        <v>3</v>
      </c>
    </row>
    <row r="539" spans="1:25" x14ac:dyDescent="0.25">
      <c r="A539">
        <v>1538</v>
      </c>
      <c r="B539" t="s">
        <v>20812</v>
      </c>
      <c r="C539" s="1">
        <v>44946</v>
      </c>
      <c r="D539" s="8" t="s">
        <v>16975</v>
      </c>
      <c r="E539" t="s">
        <v>332</v>
      </c>
      <c r="F539" t="s">
        <v>2125</v>
      </c>
      <c r="G539" t="s">
        <v>26543</v>
      </c>
      <c r="H539" t="s">
        <v>61</v>
      </c>
      <c r="I539" t="s">
        <v>339</v>
      </c>
      <c r="J539" t="s">
        <v>28</v>
      </c>
      <c r="K539" t="s">
        <v>51</v>
      </c>
      <c r="L539" t="s">
        <v>50</v>
      </c>
      <c r="M539" t="s">
        <v>31</v>
      </c>
      <c r="N539" s="4" t="s">
        <v>16975</v>
      </c>
      <c r="O539" t="s">
        <v>28294</v>
      </c>
      <c r="P539" t="s">
        <v>105</v>
      </c>
      <c r="Q539" s="2">
        <v>36909</v>
      </c>
      <c r="R539" t="s">
        <v>33</v>
      </c>
      <c r="S539" t="s">
        <v>107</v>
      </c>
      <c r="T539" t="s">
        <v>45</v>
      </c>
      <c r="U539" s="3">
        <v>27010</v>
      </c>
      <c r="V539" t="s">
        <v>36</v>
      </c>
      <c r="W539" t="s">
        <v>37</v>
      </c>
      <c r="X539" t="s">
        <v>38</v>
      </c>
      <c r="Y539">
        <v>3</v>
      </c>
    </row>
    <row r="540" spans="1:25" x14ac:dyDescent="0.25">
      <c r="A540">
        <v>1539</v>
      </c>
      <c r="B540" t="s">
        <v>20813</v>
      </c>
      <c r="C540" s="1">
        <v>44193</v>
      </c>
      <c r="D540" s="8">
        <v>44470</v>
      </c>
      <c r="E540" t="s">
        <v>332</v>
      </c>
      <c r="F540" t="s">
        <v>2126</v>
      </c>
      <c r="G540" t="s">
        <v>26543</v>
      </c>
      <c r="H540" t="s">
        <v>116</v>
      </c>
      <c r="I540" t="s">
        <v>339</v>
      </c>
      <c r="J540" t="s">
        <v>42</v>
      </c>
      <c r="K540" t="s">
        <v>41</v>
      </c>
      <c r="L540" t="s">
        <v>50</v>
      </c>
      <c r="M540" t="s">
        <v>120</v>
      </c>
      <c r="N540" s="4" t="s">
        <v>2128</v>
      </c>
      <c r="O540" t="s">
        <v>28294</v>
      </c>
      <c r="P540" t="s">
        <v>122</v>
      </c>
      <c r="Q540" s="2">
        <v>22342</v>
      </c>
      <c r="R540" t="s">
        <v>33</v>
      </c>
      <c r="S540" t="s">
        <v>64</v>
      </c>
      <c r="T540" t="s">
        <v>45</v>
      </c>
      <c r="U540" s="3">
        <v>79458</v>
      </c>
      <c r="V540" t="s">
        <v>46</v>
      </c>
      <c r="W540" t="s">
        <v>37</v>
      </c>
      <c r="X540" t="s">
        <v>38</v>
      </c>
      <c r="Y540">
        <v>3</v>
      </c>
    </row>
    <row r="541" spans="1:25" x14ac:dyDescent="0.25">
      <c r="A541">
        <v>1540</v>
      </c>
      <c r="B541" t="s">
        <v>20814</v>
      </c>
      <c r="C541" s="1">
        <v>44245</v>
      </c>
      <c r="D541" s="8" t="s">
        <v>16975</v>
      </c>
      <c r="E541" t="s">
        <v>24</v>
      </c>
      <c r="F541" t="s">
        <v>2129</v>
      </c>
      <c r="G541" t="s">
        <v>26543</v>
      </c>
      <c r="H541" t="s">
        <v>67</v>
      </c>
      <c r="I541" t="s">
        <v>339</v>
      </c>
      <c r="J541" t="s">
        <v>28</v>
      </c>
      <c r="K541" t="s">
        <v>29</v>
      </c>
      <c r="L541" t="s">
        <v>30</v>
      </c>
      <c r="M541" t="s">
        <v>31</v>
      </c>
      <c r="N541" s="4" t="s">
        <v>16975</v>
      </c>
      <c r="O541" t="s">
        <v>28294</v>
      </c>
      <c r="P541" t="s">
        <v>437</v>
      </c>
      <c r="Q541" s="2">
        <v>24522</v>
      </c>
      <c r="R541" t="s">
        <v>33</v>
      </c>
      <c r="S541" t="s">
        <v>2130</v>
      </c>
      <c r="T541" t="s">
        <v>35</v>
      </c>
      <c r="U541" s="3">
        <v>62937</v>
      </c>
      <c r="V541" t="s">
        <v>71</v>
      </c>
      <c r="W541" t="s">
        <v>37</v>
      </c>
      <c r="X541" t="s">
        <v>38</v>
      </c>
      <c r="Y541">
        <v>3</v>
      </c>
    </row>
    <row r="542" spans="1:25" x14ac:dyDescent="0.25">
      <c r="A542">
        <v>1541</v>
      </c>
      <c r="B542" t="s">
        <v>20815</v>
      </c>
      <c r="C542" s="1">
        <v>44212</v>
      </c>
      <c r="D542" s="8" t="s">
        <v>16975</v>
      </c>
      <c r="E542" t="s">
        <v>24</v>
      </c>
      <c r="F542" t="s">
        <v>2131</v>
      </c>
      <c r="G542" t="s">
        <v>26543</v>
      </c>
      <c r="H542" t="s">
        <v>26</v>
      </c>
      <c r="I542" t="s">
        <v>946</v>
      </c>
      <c r="J542" t="s">
        <v>42</v>
      </c>
      <c r="K542" t="s">
        <v>29</v>
      </c>
      <c r="L542" t="s">
        <v>50</v>
      </c>
      <c r="M542" t="s">
        <v>31</v>
      </c>
      <c r="N542" s="4" t="s">
        <v>16975</v>
      </c>
      <c r="O542" t="s">
        <v>28294</v>
      </c>
      <c r="P542" t="s">
        <v>53</v>
      </c>
      <c r="Q542" s="2">
        <v>26646</v>
      </c>
      <c r="R542" t="s">
        <v>33</v>
      </c>
      <c r="S542" t="s">
        <v>54</v>
      </c>
      <c r="T542" t="s">
        <v>35</v>
      </c>
      <c r="U542" s="3">
        <v>7598</v>
      </c>
      <c r="V542" t="s">
        <v>71</v>
      </c>
      <c r="W542" t="s">
        <v>37</v>
      </c>
      <c r="X542" t="s">
        <v>38</v>
      </c>
      <c r="Y542">
        <v>3</v>
      </c>
    </row>
    <row r="543" spans="1:25" x14ac:dyDescent="0.25">
      <c r="A543">
        <v>1542</v>
      </c>
      <c r="B543" t="s">
        <v>20816</v>
      </c>
      <c r="C543" s="1">
        <v>44658</v>
      </c>
      <c r="D543" s="8" t="s">
        <v>16975</v>
      </c>
      <c r="E543" t="s">
        <v>24</v>
      </c>
      <c r="F543" t="s">
        <v>2132</v>
      </c>
      <c r="G543" t="s">
        <v>26543</v>
      </c>
      <c r="H543" t="s">
        <v>96</v>
      </c>
      <c r="I543" t="s">
        <v>339</v>
      </c>
      <c r="J543" t="s">
        <v>50</v>
      </c>
      <c r="K543" t="s">
        <v>41</v>
      </c>
      <c r="L543" t="s">
        <v>30</v>
      </c>
      <c r="M543" t="s">
        <v>31</v>
      </c>
      <c r="N543" s="4" t="s">
        <v>16975</v>
      </c>
      <c r="O543" t="s">
        <v>28294</v>
      </c>
      <c r="P543" t="s">
        <v>105</v>
      </c>
      <c r="Q543" s="2">
        <v>33949</v>
      </c>
      <c r="R543" t="s">
        <v>33</v>
      </c>
      <c r="S543" t="s">
        <v>373</v>
      </c>
      <c r="T543" t="s">
        <v>45</v>
      </c>
      <c r="U543" s="3">
        <v>26161</v>
      </c>
      <c r="V543" t="s">
        <v>36</v>
      </c>
      <c r="W543" t="s">
        <v>65</v>
      </c>
      <c r="X543" t="s">
        <v>38</v>
      </c>
      <c r="Y543">
        <v>3</v>
      </c>
    </row>
    <row r="544" spans="1:25" x14ac:dyDescent="0.25">
      <c r="A544">
        <v>1543</v>
      </c>
      <c r="B544" t="s">
        <v>20817</v>
      </c>
      <c r="C544" s="1">
        <v>43657</v>
      </c>
      <c r="D544" s="8">
        <v>44320</v>
      </c>
      <c r="E544" t="s">
        <v>24</v>
      </c>
      <c r="F544" t="s">
        <v>2133</v>
      </c>
      <c r="G544" t="s">
        <v>26543</v>
      </c>
      <c r="H544" t="s">
        <v>40</v>
      </c>
      <c r="I544" t="s">
        <v>339</v>
      </c>
      <c r="J544" t="s">
        <v>42</v>
      </c>
      <c r="K544" t="s">
        <v>41</v>
      </c>
      <c r="L544" t="s">
        <v>42</v>
      </c>
      <c r="M544" t="s">
        <v>74</v>
      </c>
      <c r="N544" s="4" t="s">
        <v>2135</v>
      </c>
      <c r="O544" t="s">
        <v>28294</v>
      </c>
      <c r="P544" t="s">
        <v>68</v>
      </c>
      <c r="Q544" s="2">
        <v>22478</v>
      </c>
      <c r="R544" t="s">
        <v>33</v>
      </c>
      <c r="S544" t="s">
        <v>64</v>
      </c>
      <c r="T544" t="s">
        <v>45</v>
      </c>
      <c r="U544" s="3">
        <v>43421</v>
      </c>
      <c r="V544" t="s">
        <v>71</v>
      </c>
      <c r="W544" t="s">
        <v>65</v>
      </c>
      <c r="X544" t="s">
        <v>38</v>
      </c>
      <c r="Y544">
        <v>3</v>
      </c>
    </row>
    <row r="545" spans="1:25" x14ac:dyDescent="0.25">
      <c r="A545">
        <v>1544</v>
      </c>
      <c r="B545" t="s">
        <v>20818</v>
      </c>
      <c r="C545" s="1">
        <v>44052</v>
      </c>
      <c r="D545" s="8">
        <v>44871</v>
      </c>
      <c r="E545" t="s">
        <v>24</v>
      </c>
      <c r="F545" t="s">
        <v>2136</v>
      </c>
      <c r="G545" t="s">
        <v>26543</v>
      </c>
      <c r="H545" t="s">
        <v>99</v>
      </c>
      <c r="I545" t="s">
        <v>339</v>
      </c>
      <c r="J545" t="s">
        <v>42</v>
      </c>
      <c r="K545" t="s">
        <v>29</v>
      </c>
      <c r="L545" t="s">
        <v>30</v>
      </c>
      <c r="M545" t="s">
        <v>100</v>
      </c>
      <c r="N545" s="4" t="s">
        <v>2138</v>
      </c>
      <c r="O545" t="s">
        <v>28294</v>
      </c>
      <c r="P545" t="s">
        <v>76</v>
      </c>
      <c r="Q545" s="2">
        <v>34472</v>
      </c>
      <c r="R545" t="s">
        <v>33</v>
      </c>
      <c r="S545" t="s">
        <v>78</v>
      </c>
      <c r="T545" t="s">
        <v>35</v>
      </c>
      <c r="U545" s="3">
        <v>53393</v>
      </c>
      <c r="V545" t="s">
        <v>58</v>
      </c>
      <c r="W545" t="s">
        <v>65</v>
      </c>
      <c r="X545" t="s">
        <v>38</v>
      </c>
      <c r="Y545">
        <v>3</v>
      </c>
    </row>
    <row r="546" spans="1:25" x14ac:dyDescent="0.25">
      <c r="A546">
        <v>1545</v>
      </c>
      <c r="B546" t="s">
        <v>20819</v>
      </c>
      <c r="C546" s="1">
        <v>43363</v>
      </c>
      <c r="D546" s="8" t="s">
        <v>16975</v>
      </c>
      <c r="E546" t="s">
        <v>24</v>
      </c>
      <c r="F546" t="s">
        <v>2139</v>
      </c>
      <c r="G546" t="s">
        <v>26543</v>
      </c>
      <c r="H546" t="s">
        <v>61</v>
      </c>
      <c r="I546" t="s">
        <v>339</v>
      </c>
      <c r="J546" t="s">
        <v>28</v>
      </c>
      <c r="K546" t="s">
        <v>41</v>
      </c>
      <c r="L546" t="s">
        <v>42</v>
      </c>
      <c r="M546" t="s">
        <v>31</v>
      </c>
      <c r="N546" s="4" t="s">
        <v>16975</v>
      </c>
      <c r="O546" t="s">
        <v>28294</v>
      </c>
      <c r="P546" t="s">
        <v>68</v>
      </c>
      <c r="Q546" s="2">
        <v>20948</v>
      </c>
      <c r="R546" t="s">
        <v>33</v>
      </c>
      <c r="S546" t="s">
        <v>64</v>
      </c>
      <c r="T546" t="s">
        <v>35</v>
      </c>
      <c r="U546" s="3">
        <v>33362</v>
      </c>
      <c r="V546" t="s">
        <v>46</v>
      </c>
      <c r="W546" t="s">
        <v>65</v>
      </c>
      <c r="X546" t="s">
        <v>38</v>
      </c>
      <c r="Y546">
        <v>3</v>
      </c>
    </row>
    <row r="547" spans="1:25" x14ac:dyDescent="0.25">
      <c r="A547">
        <v>1546</v>
      </c>
      <c r="B547" t="s">
        <v>20820</v>
      </c>
      <c r="C547" s="1">
        <v>43851</v>
      </c>
      <c r="D547" s="8">
        <v>44335</v>
      </c>
      <c r="E547" t="s">
        <v>24</v>
      </c>
      <c r="F547" t="s">
        <v>577</v>
      </c>
      <c r="G547" t="s">
        <v>26543</v>
      </c>
      <c r="H547" t="s">
        <v>116</v>
      </c>
      <c r="I547" t="s">
        <v>339</v>
      </c>
      <c r="J547" t="s">
        <v>42</v>
      </c>
      <c r="K547" t="s">
        <v>51</v>
      </c>
      <c r="L547" t="s">
        <v>42</v>
      </c>
      <c r="M547" t="s">
        <v>120</v>
      </c>
      <c r="N547" s="4" t="s">
        <v>2141</v>
      </c>
      <c r="O547" t="s">
        <v>28294</v>
      </c>
      <c r="P547" t="s">
        <v>105</v>
      </c>
      <c r="Q547" s="2">
        <v>19219</v>
      </c>
      <c r="R547" t="s">
        <v>33</v>
      </c>
      <c r="S547" t="s">
        <v>373</v>
      </c>
      <c r="T547" t="s">
        <v>35</v>
      </c>
      <c r="U547" s="3">
        <v>61239</v>
      </c>
      <c r="V547" t="s">
        <v>46</v>
      </c>
      <c r="W547" t="s">
        <v>37</v>
      </c>
      <c r="X547" t="s">
        <v>38</v>
      </c>
      <c r="Y547">
        <v>3</v>
      </c>
    </row>
    <row r="548" spans="1:25" x14ac:dyDescent="0.25">
      <c r="A548">
        <v>1547</v>
      </c>
      <c r="B548" t="s">
        <v>20821</v>
      </c>
      <c r="C548" s="1">
        <v>44609</v>
      </c>
      <c r="D548" s="8">
        <v>44971</v>
      </c>
      <c r="E548" t="s">
        <v>24</v>
      </c>
      <c r="F548" t="s">
        <v>2142</v>
      </c>
      <c r="G548" t="s">
        <v>26543</v>
      </c>
      <c r="H548" t="s">
        <v>73</v>
      </c>
      <c r="I548" t="s">
        <v>339</v>
      </c>
      <c r="J548" t="s">
        <v>28</v>
      </c>
      <c r="K548" t="s">
        <v>51</v>
      </c>
      <c r="L548" t="s">
        <v>30</v>
      </c>
      <c r="M548" t="s">
        <v>100</v>
      </c>
      <c r="N548" s="4" t="s">
        <v>2144</v>
      </c>
      <c r="O548" t="s">
        <v>28294</v>
      </c>
      <c r="P548" t="s">
        <v>437</v>
      </c>
      <c r="Q548" s="2">
        <v>34328</v>
      </c>
      <c r="R548" t="s">
        <v>33</v>
      </c>
      <c r="S548" t="s">
        <v>621</v>
      </c>
      <c r="T548" t="s">
        <v>35</v>
      </c>
      <c r="U548" s="3">
        <v>31989</v>
      </c>
      <c r="V548" t="s">
        <v>46</v>
      </c>
      <c r="W548" t="s">
        <v>37</v>
      </c>
      <c r="X548" t="s">
        <v>38</v>
      </c>
      <c r="Y548">
        <v>3</v>
      </c>
    </row>
    <row r="549" spans="1:25" x14ac:dyDescent="0.25">
      <c r="A549">
        <v>1548</v>
      </c>
      <c r="B549" t="s">
        <v>20822</v>
      </c>
      <c r="C549" s="1">
        <v>43627</v>
      </c>
      <c r="D549" s="8" t="s">
        <v>16975</v>
      </c>
      <c r="E549" t="s">
        <v>24</v>
      </c>
      <c r="F549" t="s">
        <v>2145</v>
      </c>
      <c r="G549" t="s">
        <v>26543</v>
      </c>
      <c r="H549" t="s">
        <v>87</v>
      </c>
      <c r="I549" t="s">
        <v>339</v>
      </c>
      <c r="J549" t="s">
        <v>42</v>
      </c>
      <c r="K549" t="s">
        <v>41</v>
      </c>
      <c r="L549" t="s">
        <v>50</v>
      </c>
      <c r="M549" t="s">
        <v>31</v>
      </c>
      <c r="N549" s="4" t="s">
        <v>16975</v>
      </c>
      <c r="O549" t="s">
        <v>28294</v>
      </c>
      <c r="P549" t="s">
        <v>83</v>
      </c>
      <c r="Q549" s="2">
        <v>23590</v>
      </c>
      <c r="R549" t="s">
        <v>33</v>
      </c>
      <c r="S549" t="s">
        <v>85</v>
      </c>
      <c r="T549" t="s">
        <v>45</v>
      </c>
      <c r="U549" s="3">
        <v>75761</v>
      </c>
      <c r="V549" t="s">
        <v>94</v>
      </c>
      <c r="W549" t="s">
        <v>37</v>
      </c>
      <c r="X549" t="s">
        <v>148</v>
      </c>
      <c r="Y549">
        <v>3</v>
      </c>
    </row>
    <row r="550" spans="1:25" x14ac:dyDescent="0.25">
      <c r="A550">
        <v>1549</v>
      </c>
      <c r="B550" t="s">
        <v>20823</v>
      </c>
      <c r="C550" s="1">
        <v>44686</v>
      </c>
      <c r="D550" s="8" t="s">
        <v>16975</v>
      </c>
      <c r="E550" t="s">
        <v>24</v>
      </c>
      <c r="F550" t="s">
        <v>2146</v>
      </c>
      <c r="G550" t="s">
        <v>26543</v>
      </c>
      <c r="H550" t="s">
        <v>49</v>
      </c>
      <c r="I550" t="s">
        <v>339</v>
      </c>
      <c r="J550" t="s">
        <v>42</v>
      </c>
      <c r="K550" t="s">
        <v>29</v>
      </c>
      <c r="L550" t="s">
        <v>50</v>
      </c>
      <c r="M550" t="s">
        <v>31</v>
      </c>
      <c r="N550" s="4" t="s">
        <v>16975</v>
      </c>
      <c r="O550" t="s">
        <v>28294</v>
      </c>
      <c r="P550" t="s">
        <v>88</v>
      </c>
      <c r="Q550" s="2">
        <v>33985</v>
      </c>
      <c r="R550" t="s">
        <v>33</v>
      </c>
      <c r="S550" t="s">
        <v>88</v>
      </c>
      <c r="T550" t="s">
        <v>35</v>
      </c>
      <c r="U550" s="3">
        <v>25854</v>
      </c>
      <c r="V550" t="s">
        <v>58</v>
      </c>
      <c r="W550" t="s">
        <v>65</v>
      </c>
      <c r="X550" t="s">
        <v>38</v>
      </c>
      <c r="Y550">
        <v>3</v>
      </c>
    </row>
    <row r="551" spans="1:25" x14ac:dyDescent="0.25">
      <c r="A551">
        <v>1550</v>
      </c>
      <c r="B551" t="s">
        <v>20824</v>
      </c>
      <c r="C551" s="1">
        <v>43362</v>
      </c>
      <c r="D551" s="8">
        <v>44055</v>
      </c>
      <c r="E551" t="s">
        <v>24</v>
      </c>
      <c r="F551" t="s">
        <v>2147</v>
      </c>
      <c r="G551" t="s">
        <v>26543</v>
      </c>
      <c r="H551" t="s">
        <v>67</v>
      </c>
      <c r="I551" t="s">
        <v>339</v>
      </c>
      <c r="J551" t="s">
        <v>50</v>
      </c>
      <c r="K551" t="s">
        <v>41</v>
      </c>
      <c r="L551" t="s">
        <v>30</v>
      </c>
      <c r="M551" t="s">
        <v>100</v>
      </c>
      <c r="N551" s="4" t="s">
        <v>2149</v>
      </c>
      <c r="O551" t="s">
        <v>28294</v>
      </c>
      <c r="P551" t="s">
        <v>68</v>
      </c>
      <c r="Q551" s="2">
        <v>22508</v>
      </c>
      <c r="R551" t="s">
        <v>33</v>
      </c>
      <c r="S551" t="s">
        <v>78</v>
      </c>
      <c r="T551" t="s">
        <v>35</v>
      </c>
      <c r="U551" s="3">
        <v>92807</v>
      </c>
      <c r="V551" t="s">
        <v>71</v>
      </c>
      <c r="W551" t="s">
        <v>37</v>
      </c>
      <c r="X551" t="s">
        <v>38</v>
      </c>
      <c r="Y551">
        <v>3</v>
      </c>
    </row>
    <row r="552" spans="1:25" x14ac:dyDescent="0.25">
      <c r="A552">
        <v>1551</v>
      </c>
      <c r="B552" t="s">
        <v>20825</v>
      </c>
      <c r="C552" s="1">
        <v>44348</v>
      </c>
      <c r="D552" s="8">
        <v>45096</v>
      </c>
      <c r="E552" t="s">
        <v>24</v>
      </c>
      <c r="F552" t="s">
        <v>2150</v>
      </c>
      <c r="G552" t="s">
        <v>26543</v>
      </c>
      <c r="H552" t="s">
        <v>26</v>
      </c>
      <c r="I552" t="s">
        <v>339</v>
      </c>
      <c r="J552" t="s">
        <v>28</v>
      </c>
      <c r="K552" t="s">
        <v>51</v>
      </c>
      <c r="L552" t="s">
        <v>50</v>
      </c>
      <c r="M552" t="s">
        <v>92</v>
      </c>
      <c r="N552" s="4" t="s">
        <v>2152</v>
      </c>
      <c r="O552" t="s">
        <v>28294</v>
      </c>
      <c r="P552" t="s">
        <v>83</v>
      </c>
      <c r="Q552" s="2">
        <v>28019</v>
      </c>
      <c r="R552" t="s">
        <v>33</v>
      </c>
      <c r="S552" t="s">
        <v>217</v>
      </c>
      <c r="T552" t="s">
        <v>35</v>
      </c>
      <c r="U552" s="3">
        <v>5288</v>
      </c>
      <c r="V552" t="s">
        <v>71</v>
      </c>
      <c r="W552" t="s">
        <v>79</v>
      </c>
      <c r="X552" t="s">
        <v>38</v>
      </c>
      <c r="Y552">
        <v>3</v>
      </c>
    </row>
    <row r="553" spans="1:25" x14ac:dyDescent="0.25">
      <c r="A553">
        <v>1552</v>
      </c>
      <c r="B553" t="s">
        <v>20826</v>
      </c>
      <c r="C553" s="1">
        <v>45112</v>
      </c>
      <c r="D553" s="8">
        <v>45118</v>
      </c>
      <c r="E553" t="s">
        <v>24</v>
      </c>
      <c r="F553" t="s">
        <v>2153</v>
      </c>
      <c r="G553" t="s">
        <v>26543</v>
      </c>
      <c r="H553" t="s">
        <v>96</v>
      </c>
      <c r="I553" t="s">
        <v>339</v>
      </c>
      <c r="J553" t="s">
        <v>42</v>
      </c>
      <c r="K553" t="s">
        <v>29</v>
      </c>
      <c r="L553" t="s">
        <v>42</v>
      </c>
      <c r="M553" t="s">
        <v>120</v>
      </c>
      <c r="N553" s="4" t="s">
        <v>2155</v>
      </c>
      <c r="O553" t="s">
        <v>28294</v>
      </c>
      <c r="P553" t="s">
        <v>177</v>
      </c>
      <c r="Q553" s="2">
        <v>19452</v>
      </c>
      <c r="R553" t="s">
        <v>33</v>
      </c>
      <c r="S553" t="s">
        <v>64</v>
      </c>
      <c r="T553" t="s">
        <v>35</v>
      </c>
      <c r="U553" s="3">
        <v>66412</v>
      </c>
      <c r="V553" t="s">
        <v>94</v>
      </c>
      <c r="W553" t="s">
        <v>37</v>
      </c>
      <c r="X553" t="s">
        <v>38</v>
      </c>
      <c r="Y553">
        <v>3</v>
      </c>
    </row>
    <row r="554" spans="1:25" x14ac:dyDescent="0.25">
      <c r="A554">
        <v>1553</v>
      </c>
      <c r="B554" t="s">
        <v>20827</v>
      </c>
      <c r="C554" s="1">
        <v>44912</v>
      </c>
      <c r="D554" s="8" t="s">
        <v>16975</v>
      </c>
      <c r="E554" t="s">
        <v>24</v>
      </c>
      <c r="F554" t="s">
        <v>2156</v>
      </c>
      <c r="G554" t="s">
        <v>26543</v>
      </c>
      <c r="H554" t="s">
        <v>40</v>
      </c>
      <c r="I554" t="s">
        <v>339</v>
      </c>
      <c r="J554" t="s">
        <v>42</v>
      </c>
      <c r="K554" t="s">
        <v>29</v>
      </c>
      <c r="L554" t="s">
        <v>42</v>
      </c>
      <c r="M554" t="s">
        <v>31</v>
      </c>
      <c r="N554" s="4" t="s">
        <v>16975</v>
      </c>
      <c r="O554" t="s">
        <v>28294</v>
      </c>
      <c r="P554" t="s">
        <v>68</v>
      </c>
      <c r="Q554" s="2">
        <v>22193</v>
      </c>
      <c r="R554" t="s">
        <v>33</v>
      </c>
      <c r="S554" t="s">
        <v>78</v>
      </c>
      <c r="T554" t="s">
        <v>35</v>
      </c>
      <c r="U554" s="3">
        <v>20484</v>
      </c>
      <c r="V554" t="s">
        <v>58</v>
      </c>
      <c r="W554" t="s">
        <v>59</v>
      </c>
      <c r="X554" t="s">
        <v>38</v>
      </c>
      <c r="Y554">
        <v>3</v>
      </c>
    </row>
    <row r="555" spans="1:25" x14ac:dyDescent="0.25">
      <c r="A555">
        <v>1554</v>
      </c>
      <c r="B555" t="s">
        <v>20828</v>
      </c>
      <c r="C555" s="1">
        <v>44383</v>
      </c>
      <c r="D555" s="8">
        <v>44819</v>
      </c>
      <c r="E555" t="s">
        <v>24</v>
      </c>
      <c r="F555" t="s">
        <v>2157</v>
      </c>
      <c r="G555" t="s">
        <v>26543</v>
      </c>
      <c r="H555" t="s">
        <v>99</v>
      </c>
      <c r="I555" t="s">
        <v>339</v>
      </c>
      <c r="J555" t="s">
        <v>50</v>
      </c>
      <c r="K555" t="s">
        <v>51</v>
      </c>
      <c r="L555" t="s">
        <v>42</v>
      </c>
      <c r="M555" t="s">
        <v>120</v>
      </c>
      <c r="N555" s="4" t="s">
        <v>2159</v>
      </c>
      <c r="O555" t="s">
        <v>28294</v>
      </c>
      <c r="P555" t="s">
        <v>437</v>
      </c>
      <c r="Q555" s="2">
        <v>18822</v>
      </c>
      <c r="R555" t="s">
        <v>33</v>
      </c>
      <c r="S555" t="s">
        <v>217</v>
      </c>
      <c r="T555" t="s">
        <v>45</v>
      </c>
      <c r="U555" s="3">
        <v>73854</v>
      </c>
      <c r="V555" t="s">
        <v>36</v>
      </c>
      <c r="W555" t="s">
        <v>37</v>
      </c>
      <c r="X555" t="s">
        <v>38</v>
      </c>
      <c r="Y555">
        <v>3</v>
      </c>
    </row>
    <row r="556" spans="1:25" x14ac:dyDescent="0.25">
      <c r="A556">
        <v>1555</v>
      </c>
      <c r="B556" t="s">
        <v>20829</v>
      </c>
      <c r="C556" s="1">
        <v>43551</v>
      </c>
      <c r="D556" s="8" t="s">
        <v>16975</v>
      </c>
      <c r="E556" t="s">
        <v>332</v>
      </c>
      <c r="F556" t="s">
        <v>2160</v>
      </c>
      <c r="G556" t="s">
        <v>26543</v>
      </c>
      <c r="H556" t="s">
        <v>49</v>
      </c>
      <c r="I556" t="s">
        <v>946</v>
      </c>
      <c r="J556" t="s">
        <v>42</v>
      </c>
      <c r="K556" t="s">
        <v>41</v>
      </c>
      <c r="L556" t="s">
        <v>42</v>
      </c>
      <c r="M556" t="s">
        <v>31</v>
      </c>
      <c r="N556" s="4" t="s">
        <v>16975</v>
      </c>
      <c r="O556" t="s">
        <v>28294</v>
      </c>
      <c r="P556" t="s">
        <v>68</v>
      </c>
      <c r="Q556" s="2">
        <v>24223</v>
      </c>
      <c r="R556" t="s">
        <v>33</v>
      </c>
      <c r="S556" t="s">
        <v>78</v>
      </c>
      <c r="T556" t="s">
        <v>35</v>
      </c>
      <c r="U556" s="3">
        <v>86977</v>
      </c>
      <c r="V556" t="s">
        <v>46</v>
      </c>
      <c r="W556" t="s">
        <v>79</v>
      </c>
      <c r="X556" t="s">
        <v>38</v>
      </c>
      <c r="Y556">
        <v>3</v>
      </c>
    </row>
    <row r="557" spans="1:25" x14ac:dyDescent="0.25">
      <c r="A557">
        <v>1556</v>
      </c>
      <c r="B557" t="s">
        <v>20830</v>
      </c>
      <c r="C557" s="1">
        <v>45054</v>
      </c>
      <c r="D557" s="8" t="s">
        <v>16975</v>
      </c>
      <c r="E557" t="s">
        <v>332</v>
      </c>
      <c r="F557" t="s">
        <v>2161</v>
      </c>
      <c r="G557" t="s">
        <v>26543</v>
      </c>
      <c r="H557" t="s">
        <v>116</v>
      </c>
      <c r="I557" t="s">
        <v>339</v>
      </c>
      <c r="J557" t="s">
        <v>50</v>
      </c>
      <c r="K557" t="s">
        <v>51</v>
      </c>
      <c r="L557" t="s">
        <v>30</v>
      </c>
      <c r="M557" t="s">
        <v>31</v>
      </c>
      <c r="N557" s="4" t="s">
        <v>16975</v>
      </c>
      <c r="O557" t="s">
        <v>28294</v>
      </c>
      <c r="P557" t="s">
        <v>122</v>
      </c>
      <c r="Q557" s="2">
        <v>34011</v>
      </c>
      <c r="R557" t="s">
        <v>33</v>
      </c>
      <c r="S557" t="s">
        <v>152</v>
      </c>
      <c r="T557" t="s">
        <v>35</v>
      </c>
      <c r="U557" s="3">
        <v>40039</v>
      </c>
      <c r="V557" t="s">
        <v>94</v>
      </c>
      <c r="W557" t="s">
        <v>37</v>
      </c>
      <c r="X557" t="s">
        <v>38</v>
      </c>
      <c r="Y557">
        <v>3</v>
      </c>
    </row>
    <row r="558" spans="1:25" x14ac:dyDescent="0.25">
      <c r="A558">
        <v>1557</v>
      </c>
      <c r="B558" t="s">
        <v>20831</v>
      </c>
      <c r="C558" s="1">
        <v>43446</v>
      </c>
      <c r="D558" s="8">
        <v>44189</v>
      </c>
      <c r="E558" t="s">
        <v>332</v>
      </c>
      <c r="F558" t="s">
        <v>2162</v>
      </c>
      <c r="G558" t="s">
        <v>26543</v>
      </c>
      <c r="H558" t="s">
        <v>96</v>
      </c>
      <c r="I558" t="s">
        <v>339</v>
      </c>
      <c r="J558" t="s">
        <v>42</v>
      </c>
      <c r="K558" t="s">
        <v>51</v>
      </c>
      <c r="L558" t="s">
        <v>30</v>
      </c>
      <c r="M558" t="s">
        <v>120</v>
      </c>
      <c r="N558" s="4" t="s">
        <v>2164</v>
      </c>
      <c r="O558" t="s">
        <v>28294</v>
      </c>
      <c r="P558" t="s">
        <v>122</v>
      </c>
      <c r="Q558" s="2">
        <v>33405</v>
      </c>
      <c r="R558" t="s">
        <v>33</v>
      </c>
      <c r="S558" t="s">
        <v>217</v>
      </c>
      <c r="T558" t="s">
        <v>45</v>
      </c>
      <c r="U558" s="3">
        <v>25683</v>
      </c>
      <c r="V558" t="s">
        <v>46</v>
      </c>
      <c r="W558" t="s">
        <v>79</v>
      </c>
      <c r="X558" t="s">
        <v>38</v>
      </c>
      <c r="Y558">
        <v>3</v>
      </c>
    </row>
    <row r="559" spans="1:25" x14ac:dyDescent="0.25">
      <c r="A559">
        <v>1558</v>
      </c>
      <c r="B559" t="s">
        <v>20832</v>
      </c>
      <c r="C559" s="1">
        <v>44068</v>
      </c>
      <c r="D559" s="8" t="s">
        <v>16975</v>
      </c>
      <c r="E559" t="s">
        <v>332</v>
      </c>
      <c r="F559" t="s">
        <v>2165</v>
      </c>
      <c r="G559" t="s">
        <v>26543</v>
      </c>
      <c r="H559" t="s">
        <v>61</v>
      </c>
      <c r="I559" t="s">
        <v>339</v>
      </c>
      <c r="J559" t="s">
        <v>42</v>
      </c>
      <c r="K559" t="s">
        <v>41</v>
      </c>
      <c r="L559" t="s">
        <v>30</v>
      </c>
      <c r="M559" t="s">
        <v>31</v>
      </c>
      <c r="N559" s="4" t="s">
        <v>16975</v>
      </c>
      <c r="O559" t="s">
        <v>28294</v>
      </c>
      <c r="P559" t="s">
        <v>68</v>
      </c>
      <c r="Q559" s="2">
        <v>29641</v>
      </c>
      <c r="R559" t="s">
        <v>33</v>
      </c>
      <c r="S559" t="s">
        <v>217</v>
      </c>
      <c r="T559" t="s">
        <v>45</v>
      </c>
      <c r="U559" s="3">
        <v>3170</v>
      </c>
      <c r="V559" t="s">
        <v>71</v>
      </c>
      <c r="W559" t="s">
        <v>65</v>
      </c>
      <c r="X559" t="s">
        <v>38</v>
      </c>
      <c r="Y559">
        <v>3</v>
      </c>
    </row>
    <row r="560" spans="1:25" x14ac:dyDescent="0.25">
      <c r="A560">
        <v>1559</v>
      </c>
      <c r="B560" t="s">
        <v>20833</v>
      </c>
      <c r="C560" s="1">
        <v>44673</v>
      </c>
      <c r="D560" s="8">
        <v>44802</v>
      </c>
      <c r="E560" t="s">
        <v>332</v>
      </c>
      <c r="F560" t="s">
        <v>2166</v>
      </c>
      <c r="G560" t="s">
        <v>26543</v>
      </c>
      <c r="H560" t="s">
        <v>73</v>
      </c>
      <c r="I560" t="s">
        <v>339</v>
      </c>
      <c r="J560" t="s">
        <v>50</v>
      </c>
      <c r="K560" t="s">
        <v>51</v>
      </c>
      <c r="L560" t="s">
        <v>50</v>
      </c>
      <c r="M560" t="s">
        <v>74</v>
      </c>
      <c r="N560" s="4" t="s">
        <v>2168</v>
      </c>
      <c r="O560" t="s">
        <v>28294</v>
      </c>
      <c r="P560" t="s">
        <v>122</v>
      </c>
      <c r="Q560" s="2">
        <v>24078</v>
      </c>
      <c r="R560" t="s">
        <v>33</v>
      </c>
      <c r="S560" t="s">
        <v>123</v>
      </c>
      <c r="T560" t="s">
        <v>45</v>
      </c>
      <c r="U560" s="3">
        <v>32042</v>
      </c>
      <c r="V560" t="s">
        <v>58</v>
      </c>
      <c r="W560" t="s">
        <v>79</v>
      </c>
      <c r="X560" t="s">
        <v>38</v>
      </c>
      <c r="Y560">
        <v>3</v>
      </c>
    </row>
    <row r="561" spans="1:25" x14ac:dyDescent="0.25">
      <c r="A561">
        <v>1560</v>
      </c>
      <c r="B561" t="s">
        <v>20834</v>
      </c>
      <c r="C561" s="1">
        <v>44550</v>
      </c>
      <c r="D561" s="8">
        <v>44897</v>
      </c>
      <c r="E561" t="s">
        <v>332</v>
      </c>
      <c r="F561" t="s">
        <v>2169</v>
      </c>
      <c r="G561" t="s">
        <v>26543</v>
      </c>
      <c r="H561" t="s">
        <v>116</v>
      </c>
      <c r="I561" t="s">
        <v>946</v>
      </c>
      <c r="J561" t="s">
        <v>50</v>
      </c>
      <c r="K561" t="s">
        <v>41</v>
      </c>
      <c r="L561" t="s">
        <v>50</v>
      </c>
      <c r="M561" t="s">
        <v>100</v>
      </c>
      <c r="N561" s="4" t="s">
        <v>2171</v>
      </c>
      <c r="O561" t="s">
        <v>28294</v>
      </c>
      <c r="P561" t="s">
        <v>62</v>
      </c>
      <c r="Q561" s="2">
        <v>17418</v>
      </c>
      <c r="R561" t="s">
        <v>33</v>
      </c>
      <c r="S561" t="s">
        <v>205</v>
      </c>
      <c r="T561" t="s">
        <v>45</v>
      </c>
      <c r="U561" s="3">
        <v>52047</v>
      </c>
      <c r="V561" t="s">
        <v>58</v>
      </c>
      <c r="W561" t="s">
        <v>79</v>
      </c>
      <c r="X561" t="s">
        <v>38</v>
      </c>
      <c r="Y561">
        <v>3</v>
      </c>
    </row>
    <row r="562" spans="1:25" x14ac:dyDescent="0.25">
      <c r="A562">
        <v>1561</v>
      </c>
      <c r="B562" t="s">
        <v>20835</v>
      </c>
      <c r="C562" s="1">
        <v>44239</v>
      </c>
      <c r="D562" s="8" t="s">
        <v>16975</v>
      </c>
      <c r="E562" t="s">
        <v>24</v>
      </c>
      <c r="F562" t="s">
        <v>2172</v>
      </c>
      <c r="G562" t="s">
        <v>26543</v>
      </c>
      <c r="H562" t="s">
        <v>49</v>
      </c>
      <c r="I562" t="s">
        <v>946</v>
      </c>
      <c r="J562" t="s">
        <v>28</v>
      </c>
      <c r="K562" t="s">
        <v>29</v>
      </c>
      <c r="L562" t="s">
        <v>50</v>
      </c>
      <c r="M562" t="s">
        <v>31</v>
      </c>
      <c r="N562" s="4" t="s">
        <v>16975</v>
      </c>
      <c r="O562" t="s">
        <v>28294</v>
      </c>
      <c r="P562" t="s">
        <v>62</v>
      </c>
      <c r="Q562" s="2">
        <v>20604</v>
      </c>
      <c r="R562" t="s">
        <v>33</v>
      </c>
      <c r="S562" t="s">
        <v>57</v>
      </c>
      <c r="T562" t="s">
        <v>35</v>
      </c>
      <c r="U562" s="3">
        <v>88833</v>
      </c>
      <c r="V562" t="s">
        <v>46</v>
      </c>
      <c r="W562" t="s">
        <v>59</v>
      </c>
      <c r="X562" t="s">
        <v>38</v>
      </c>
      <c r="Y562">
        <v>3</v>
      </c>
    </row>
    <row r="563" spans="1:25" x14ac:dyDescent="0.25">
      <c r="A563">
        <v>1562</v>
      </c>
      <c r="B563" t="s">
        <v>20836</v>
      </c>
      <c r="C563" s="1">
        <v>44103</v>
      </c>
      <c r="D563" s="8">
        <v>44488</v>
      </c>
      <c r="E563" t="s">
        <v>24</v>
      </c>
      <c r="F563" t="s">
        <v>2173</v>
      </c>
      <c r="G563" t="s">
        <v>26543</v>
      </c>
      <c r="H563" t="s">
        <v>67</v>
      </c>
      <c r="I563" t="s">
        <v>946</v>
      </c>
      <c r="J563" t="s">
        <v>50</v>
      </c>
      <c r="K563" t="s">
        <v>51</v>
      </c>
      <c r="L563" t="s">
        <v>30</v>
      </c>
      <c r="M563" t="s">
        <v>74</v>
      </c>
      <c r="N563" s="4" t="s">
        <v>2175</v>
      </c>
      <c r="O563" t="s">
        <v>28294</v>
      </c>
      <c r="P563" t="s">
        <v>53</v>
      </c>
      <c r="Q563" s="2">
        <v>16140</v>
      </c>
      <c r="R563" t="s">
        <v>33</v>
      </c>
      <c r="S563" t="s">
        <v>210</v>
      </c>
      <c r="T563" t="s">
        <v>35</v>
      </c>
      <c r="U563" s="3">
        <v>3211</v>
      </c>
      <c r="V563" t="s">
        <v>71</v>
      </c>
      <c r="W563" t="s">
        <v>59</v>
      </c>
      <c r="X563" t="s">
        <v>38</v>
      </c>
      <c r="Y563">
        <v>3</v>
      </c>
    </row>
    <row r="564" spans="1:25" x14ac:dyDescent="0.25">
      <c r="A564">
        <v>1563</v>
      </c>
      <c r="B564" t="s">
        <v>20837</v>
      </c>
      <c r="C564" s="1">
        <v>44814</v>
      </c>
      <c r="D564" s="8">
        <v>44966</v>
      </c>
      <c r="E564" t="s">
        <v>24</v>
      </c>
      <c r="F564" t="s">
        <v>2176</v>
      </c>
      <c r="G564" t="s">
        <v>26543</v>
      </c>
      <c r="H564" t="s">
        <v>26</v>
      </c>
      <c r="I564" t="s">
        <v>339</v>
      </c>
      <c r="J564" t="s">
        <v>28</v>
      </c>
      <c r="K564" t="s">
        <v>29</v>
      </c>
      <c r="L564" t="s">
        <v>30</v>
      </c>
      <c r="M564" t="s">
        <v>92</v>
      </c>
      <c r="N564" s="4" t="s">
        <v>2178</v>
      </c>
      <c r="O564" t="s">
        <v>28294</v>
      </c>
      <c r="P564" t="s">
        <v>68</v>
      </c>
      <c r="Q564" s="2">
        <v>22246</v>
      </c>
      <c r="R564" t="s">
        <v>33</v>
      </c>
      <c r="S564" t="s">
        <v>85</v>
      </c>
      <c r="T564" t="s">
        <v>35</v>
      </c>
      <c r="U564" s="3">
        <v>5789</v>
      </c>
      <c r="V564" t="s">
        <v>71</v>
      </c>
      <c r="W564" t="s">
        <v>37</v>
      </c>
      <c r="X564" t="s">
        <v>38</v>
      </c>
      <c r="Y564">
        <v>3</v>
      </c>
    </row>
    <row r="565" spans="1:25" x14ac:dyDescent="0.25">
      <c r="A565">
        <v>1564</v>
      </c>
      <c r="B565" t="s">
        <v>20838</v>
      </c>
      <c r="C565" s="1">
        <v>44996</v>
      </c>
      <c r="D565" s="8">
        <v>45080</v>
      </c>
      <c r="E565" t="s">
        <v>24</v>
      </c>
      <c r="F565" t="s">
        <v>2179</v>
      </c>
      <c r="G565" t="s">
        <v>26543</v>
      </c>
      <c r="H565" t="s">
        <v>96</v>
      </c>
      <c r="I565" t="s">
        <v>339</v>
      </c>
      <c r="J565" t="s">
        <v>28</v>
      </c>
      <c r="K565" t="s">
        <v>41</v>
      </c>
      <c r="L565" t="s">
        <v>50</v>
      </c>
      <c r="M565" t="s">
        <v>92</v>
      </c>
      <c r="N565" s="4" t="s">
        <v>2181</v>
      </c>
      <c r="O565" t="s">
        <v>28294</v>
      </c>
      <c r="P565" t="s">
        <v>62</v>
      </c>
      <c r="Q565" s="2">
        <v>33301</v>
      </c>
      <c r="R565" t="s">
        <v>33</v>
      </c>
      <c r="S565" t="s">
        <v>78</v>
      </c>
      <c r="T565" t="s">
        <v>45</v>
      </c>
      <c r="U565" s="3">
        <v>14685</v>
      </c>
      <c r="V565" t="s">
        <v>58</v>
      </c>
      <c r="W565" t="s">
        <v>37</v>
      </c>
      <c r="X565" t="s">
        <v>80</v>
      </c>
      <c r="Y565">
        <v>3</v>
      </c>
    </row>
    <row r="566" spans="1:25" x14ac:dyDescent="0.25">
      <c r="A566">
        <v>1565</v>
      </c>
      <c r="B566" t="s">
        <v>20839</v>
      </c>
      <c r="C566" s="1">
        <v>44679</v>
      </c>
      <c r="D566" s="8">
        <v>44997</v>
      </c>
      <c r="E566" t="s">
        <v>24</v>
      </c>
      <c r="F566" t="s">
        <v>2182</v>
      </c>
      <c r="G566" t="s">
        <v>26543</v>
      </c>
      <c r="H566" t="s">
        <v>40</v>
      </c>
      <c r="I566" t="s">
        <v>339</v>
      </c>
      <c r="J566" t="s">
        <v>50</v>
      </c>
      <c r="K566" t="s">
        <v>29</v>
      </c>
      <c r="L566" t="s">
        <v>50</v>
      </c>
      <c r="M566" t="s">
        <v>120</v>
      </c>
      <c r="N566" s="4" t="s">
        <v>2184</v>
      </c>
      <c r="O566" t="s">
        <v>28294</v>
      </c>
      <c r="P566" t="s">
        <v>68</v>
      </c>
      <c r="Q566" s="2">
        <v>22182</v>
      </c>
      <c r="R566" t="s">
        <v>33</v>
      </c>
      <c r="S566" t="s">
        <v>144</v>
      </c>
      <c r="T566" t="s">
        <v>45</v>
      </c>
      <c r="U566" s="3">
        <v>6954</v>
      </c>
      <c r="V566" t="s">
        <v>94</v>
      </c>
      <c r="W566" t="s">
        <v>37</v>
      </c>
      <c r="X566" t="s">
        <v>38</v>
      </c>
      <c r="Y566">
        <v>3</v>
      </c>
    </row>
    <row r="567" spans="1:25" x14ac:dyDescent="0.25">
      <c r="A567">
        <v>1566</v>
      </c>
      <c r="B567" t="s">
        <v>20840</v>
      </c>
      <c r="C567" s="1">
        <v>44640</v>
      </c>
      <c r="D567" s="8">
        <v>45095</v>
      </c>
      <c r="E567" t="s">
        <v>24</v>
      </c>
      <c r="F567" t="s">
        <v>2185</v>
      </c>
      <c r="G567" t="s">
        <v>26543</v>
      </c>
      <c r="H567" t="s">
        <v>99</v>
      </c>
      <c r="I567" t="s">
        <v>339</v>
      </c>
      <c r="J567" t="s">
        <v>50</v>
      </c>
      <c r="K567" t="s">
        <v>51</v>
      </c>
      <c r="L567" t="s">
        <v>30</v>
      </c>
      <c r="M567" t="s">
        <v>100</v>
      </c>
      <c r="N567" s="4" t="s">
        <v>2187</v>
      </c>
      <c r="O567" t="s">
        <v>28294</v>
      </c>
      <c r="P567" t="s">
        <v>248</v>
      </c>
      <c r="Q567" s="2">
        <v>23004</v>
      </c>
      <c r="R567" t="s">
        <v>33</v>
      </c>
      <c r="S567" t="s">
        <v>78</v>
      </c>
      <c r="T567" t="s">
        <v>35</v>
      </c>
      <c r="U567" s="3">
        <v>69989</v>
      </c>
      <c r="V567" t="s">
        <v>46</v>
      </c>
      <c r="W567" t="s">
        <v>79</v>
      </c>
      <c r="X567" t="s">
        <v>80</v>
      </c>
      <c r="Y567">
        <v>3</v>
      </c>
    </row>
    <row r="568" spans="1:25" x14ac:dyDescent="0.25">
      <c r="A568">
        <v>1567</v>
      </c>
      <c r="B568" t="s">
        <v>20841</v>
      </c>
      <c r="C568" s="1">
        <v>44624</v>
      </c>
      <c r="D568" s="8">
        <v>44771</v>
      </c>
      <c r="E568" t="s">
        <v>24</v>
      </c>
      <c r="F568" t="s">
        <v>2188</v>
      </c>
      <c r="G568" t="s">
        <v>26543</v>
      </c>
      <c r="H568" t="s">
        <v>61</v>
      </c>
      <c r="I568" t="s">
        <v>339</v>
      </c>
      <c r="J568" t="s">
        <v>28</v>
      </c>
      <c r="K568" t="s">
        <v>29</v>
      </c>
      <c r="L568" t="s">
        <v>42</v>
      </c>
      <c r="M568" t="s">
        <v>74</v>
      </c>
      <c r="N568" s="4" t="s">
        <v>2190</v>
      </c>
      <c r="O568" t="s">
        <v>28294</v>
      </c>
      <c r="P568" t="s">
        <v>68</v>
      </c>
      <c r="Q568" s="2">
        <v>28823</v>
      </c>
      <c r="R568" t="s">
        <v>33</v>
      </c>
      <c r="S568" t="s">
        <v>152</v>
      </c>
      <c r="T568" t="s">
        <v>35</v>
      </c>
      <c r="U568" s="3">
        <v>19999</v>
      </c>
      <c r="V568" t="s">
        <v>94</v>
      </c>
      <c r="W568" t="s">
        <v>59</v>
      </c>
      <c r="X568" t="s">
        <v>38</v>
      </c>
      <c r="Y568">
        <v>3</v>
      </c>
    </row>
    <row r="569" spans="1:25" x14ac:dyDescent="0.25">
      <c r="A569">
        <v>1568</v>
      </c>
      <c r="B569" t="s">
        <v>20842</v>
      </c>
      <c r="C569" s="1">
        <v>44958</v>
      </c>
      <c r="D569" s="8" t="s">
        <v>16975</v>
      </c>
      <c r="E569" t="s">
        <v>24</v>
      </c>
      <c r="F569" t="s">
        <v>2191</v>
      </c>
      <c r="G569" t="s">
        <v>26543</v>
      </c>
      <c r="H569" t="s">
        <v>116</v>
      </c>
      <c r="I569" t="s">
        <v>339</v>
      </c>
      <c r="J569" t="s">
        <v>42</v>
      </c>
      <c r="K569" t="s">
        <v>51</v>
      </c>
      <c r="L569" t="s">
        <v>50</v>
      </c>
      <c r="M569" t="s">
        <v>31</v>
      </c>
      <c r="N569" s="4" t="s">
        <v>16975</v>
      </c>
      <c r="O569" t="s">
        <v>28294</v>
      </c>
      <c r="P569" t="s">
        <v>248</v>
      </c>
      <c r="Q569" s="2">
        <v>34773</v>
      </c>
      <c r="R569" t="s">
        <v>33</v>
      </c>
      <c r="S569" t="s">
        <v>123</v>
      </c>
      <c r="T569" t="s">
        <v>35</v>
      </c>
      <c r="U569" s="3">
        <v>15282</v>
      </c>
      <c r="V569" t="s">
        <v>94</v>
      </c>
      <c r="W569" t="s">
        <v>79</v>
      </c>
      <c r="X569" t="s">
        <v>38</v>
      </c>
      <c r="Y569">
        <v>3</v>
      </c>
    </row>
    <row r="570" spans="1:25" x14ac:dyDescent="0.25">
      <c r="A570">
        <v>1569</v>
      </c>
      <c r="B570" t="s">
        <v>20843</v>
      </c>
      <c r="C570" s="1">
        <v>44232</v>
      </c>
      <c r="D570" s="8" t="s">
        <v>16975</v>
      </c>
      <c r="E570" t="s">
        <v>24</v>
      </c>
      <c r="F570" t="s">
        <v>2192</v>
      </c>
      <c r="G570" t="s">
        <v>26543</v>
      </c>
      <c r="H570" t="s">
        <v>73</v>
      </c>
      <c r="I570" t="s">
        <v>339</v>
      </c>
      <c r="J570" t="s">
        <v>42</v>
      </c>
      <c r="K570" t="s">
        <v>29</v>
      </c>
      <c r="L570" t="s">
        <v>50</v>
      </c>
      <c r="M570" t="s">
        <v>31</v>
      </c>
      <c r="N570" s="4" t="s">
        <v>16975</v>
      </c>
      <c r="O570" t="s">
        <v>28294</v>
      </c>
      <c r="P570" t="s">
        <v>83</v>
      </c>
      <c r="Q570" s="2">
        <v>27449</v>
      </c>
      <c r="R570" t="s">
        <v>33</v>
      </c>
      <c r="S570" t="s">
        <v>85</v>
      </c>
      <c r="T570" t="s">
        <v>45</v>
      </c>
      <c r="U570" s="3">
        <v>65852</v>
      </c>
      <c r="V570" t="s">
        <v>71</v>
      </c>
      <c r="W570" t="s">
        <v>37</v>
      </c>
      <c r="X570" t="s">
        <v>38</v>
      </c>
      <c r="Y570">
        <v>3</v>
      </c>
    </row>
    <row r="571" spans="1:25" x14ac:dyDescent="0.25">
      <c r="A571">
        <v>1570</v>
      </c>
      <c r="B571" t="s">
        <v>20844</v>
      </c>
      <c r="C571" s="1">
        <v>44888</v>
      </c>
      <c r="D571" s="8">
        <v>45072</v>
      </c>
      <c r="E571" t="s">
        <v>24</v>
      </c>
      <c r="F571" t="s">
        <v>2193</v>
      </c>
      <c r="G571" t="s">
        <v>26543</v>
      </c>
      <c r="H571" t="s">
        <v>87</v>
      </c>
      <c r="I571" t="s">
        <v>946</v>
      </c>
      <c r="J571" t="s">
        <v>28</v>
      </c>
      <c r="K571" t="s">
        <v>29</v>
      </c>
      <c r="L571" t="s">
        <v>42</v>
      </c>
      <c r="M571" t="s">
        <v>100</v>
      </c>
      <c r="N571" s="4" t="s">
        <v>2195</v>
      </c>
      <c r="O571" t="s">
        <v>28294</v>
      </c>
      <c r="P571" t="s">
        <v>62</v>
      </c>
      <c r="Q571" s="2">
        <v>33604</v>
      </c>
      <c r="R571" t="s">
        <v>33</v>
      </c>
      <c r="S571" t="s">
        <v>64</v>
      </c>
      <c r="T571" t="s">
        <v>45</v>
      </c>
      <c r="U571" s="3">
        <v>79576</v>
      </c>
      <c r="V571" t="s">
        <v>94</v>
      </c>
      <c r="W571" t="s">
        <v>59</v>
      </c>
      <c r="X571" t="s">
        <v>38</v>
      </c>
      <c r="Y571">
        <v>3</v>
      </c>
    </row>
    <row r="572" spans="1:25" x14ac:dyDescent="0.25">
      <c r="A572">
        <v>1571</v>
      </c>
      <c r="B572" t="s">
        <v>20845</v>
      </c>
      <c r="C572" s="1">
        <v>44340</v>
      </c>
      <c r="D572" s="8" t="s">
        <v>16975</v>
      </c>
      <c r="E572" t="s">
        <v>24</v>
      </c>
      <c r="F572" t="s">
        <v>2196</v>
      </c>
      <c r="G572" t="s">
        <v>26543</v>
      </c>
      <c r="H572" t="s">
        <v>49</v>
      </c>
      <c r="I572" t="s">
        <v>339</v>
      </c>
      <c r="J572" t="s">
        <v>42</v>
      </c>
      <c r="K572" t="s">
        <v>41</v>
      </c>
      <c r="L572" t="s">
        <v>50</v>
      </c>
      <c r="M572" t="s">
        <v>31</v>
      </c>
      <c r="N572" s="4" t="s">
        <v>16975</v>
      </c>
      <c r="O572" t="s">
        <v>28294</v>
      </c>
      <c r="P572" t="s">
        <v>248</v>
      </c>
      <c r="Q572" s="2">
        <v>31667</v>
      </c>
      <c r="R572" t="s">
        <v>33</v>
      </c>
      <c r="S572" t="s">
        <v>135</v>
      </c>
      <c r="T572" t="s">
        <v>35</v>
      </c>
      <c r="U572" s="3">
        <v>47974</v>
      </c>
      <c r="V572" t="s">
        <v>46</v>
      </c>
      <c r="W572" t="s">
        <v>79</v>
      </c>
      <c r="X572" t="s">
        <v>80</v>
      </c>
      <c r="Y572">
        <v>3</v>
      </c>
    </row>
    <row r="573" spans="1:25" x14ac:dyDescent="0.25">
      <c r="A573">
        <v>1572</v>
      </c>
      <c r="B573" t="s">
        <v>20846</v>
      </c>
      <c r="C573" s="1">
        <v>44467</v>
      </c>
      <c r="D573" s="8">
        <v>44843</v>
      </c>
      <c r="E573" t="s">
        <v>24</v>
      </c>
      <c r="F573" t="s">
        <v>2197</v>
      </c>
      <c r="G573" t="s">
        <v>26543</v>
      </c>
      <c r="H573" t="s">
        <v>67</v>
      </c>
      <c r="I573" t="s">
        <v>946</v>
      </c>
      <c r="J573" t="s">
        <v>42</v>
      </c>
      <c r="K573" t="s">
        <v>29</v>
      </c>
      <c r="L573" t="s">
        <v>42</v>
      </c>
      <c r="M573" t="s">
        <v>92</v>
      </c>
      <c r="N573" s="4" t="s">
        <v>2199</v>
      </c>
      <c r="O573" t="s">
        <v>28294</v>
      </c>
      <c r="P573" t="s">
        <v>146</v>
      </c>
      <c r="Q573" s="2">
        <v>18726</v>
      </c>
      <c r="R573" t="s">
        <v>33</v>
      </c>
      <c r="S573" t="s">
        <v>85</v>
      </c>
      <c r="T573" t="s">
        <v>35</v>
      </c>
      <c r="U573" s="3">
        <v>18550</v>
      </c>
      <c r="V573" t="s">
        <v>71</v>
      </c>
      <c r="W573" t="s">
        <v>65</v>
      </c>
      <c r="X573" t="s">
        <v>38</v>
      </c>
      <c r="Y573">
        <v>3</v>
      </c>
    </row>
    <row r="574" spans="1:25" x14ac:dyDescent="0.25">
      <c r="A574">
        <v>1573</v>
      </c>
      <c r="B574" t="s">
        <v>20847</v>
      </c>
      <c r="C574" s="1">
        <v>44272</v>
      </c>
      <c r="D574" s="8" t="s">
        <v>16975</v>
      </c>
      <c r="E574" t="s">
        <v>24</v>
      </c>
      <c r="F574" t="s">
        <v>2200</v>
      </c>
      <c r="G574" t="s">
        <v>26543</v>
      </c>
      <c r="H574" t="s">
        <v>26</v>
      </c>
      <c r="I574" t="s">
        <v>946</v>
      </c>
      <c r="J574" t="s">
        <v>28</v>
      </c>
      <c r="K574" t="s">
        <v>41</v>
      </c>
      <c r="L574" t="s">
        <v>42</v>
      </c>
      <c r="M574" t="s">
        <v>31</v>
      </c>
      <c r="N574" s="4" t="s">
        <v>16975</v>
      </c>
      <c r="O574" t="s">
        <v>28294</v>
      </c>
      <c r="P574" t="s">
        <v>169</v>
      </c>
      <c r="Q574" s="2">
        <v>31066</v>
      </c>
      <c r="R574" t="s">
        <v>33</v>
      </c>
      <c r="S574" t="s">
        <v>152</v>
      </c>
      <c r="T574" t="s">
        <v>35</v>
      </c>
      <c r="U574" s="3">
        <v>21985</v>
      </c>
      <c r="V574" t="s">
        <v>58</v>
      </c>
      <c r="W574" t="s">
        <v>37</v>
      </c>
      <c r="X574" t="s">
        <v>38</v>
      </c>
      <c r="Y574">
        <v>3</v>
      </c>
    </row>
    <row r="575" spans="1:25" x14ac:dyDescent="0.25">
      <c r="A575">
        <v>1574</v>
      </c>
      <c r="B575" t="s">
        <v>20848</v>
      </c>
      <c r="C575" s="1">
        <v>45110</v>
      </c>
      <c r="D575" s="8">
        <v>45126</v>
      </c>
      <c r="E575" t="s">
        <v>24</v>
      </c>
      <c r="F575" t="s">
        <v>2201</v>
      </c>
      <c r="G575" t="s">
        <v>26543</v>
      </c>
      <c r="H575" t="s">
        <v>96</v>
      </c>
      <c r="I575" t="s">
        <v>339</v>
      </c>
      <c r="J575" t="s">
        <v>50</v>
      </c>
      <c r="K575" t="s">
        <v>29</v>
      </c>
      <c r="L575" t="s">
        <v>30</v>
      </c>
      <c r="M575" t="s">
        <v>120</v>
      </c>
      <c r="N575" s="4" t="s">
        <v>2203</v>
      </c>
      <c r="O575" t="s">
        <v>28294</v>
      </c>
      <c r="P575" t="s">
        <v>62</v>
      </c>
      <c r="Q575" s="2">
        <v>32835</v>
      </c>
      <c r="R575" t="s">
        <v>33</v>
      </c>
      <c r="S575" t="s">
        <v>144</v>
      </c>
      <c r="T575" t="s">
        <v>35</v>
      </c>
      <c r="U575" s="3">
        <v>17356</v>
      </c>
      <c r="V575" t="s">
        <v>46</v>
      </c>
      <c r="W575" t="s">
        <v>37</v>
      </c>
      <c r="X575" t="s">
        <v>38</v>
      </c>
      <c r="Y575">
        <v>3</v>
      </c>
    </row>
    <row r="576" spans="1:25" x14ac:dyDescent="0.25">
      <c r="A576">
        <v>1575</v>
      </c>
      <c r="B576" t="s">
        <v>20849</v>
      </c>
      <c r="C576" s="1">
        <v>43688</v>
      </c>
      <c r="D576" s="8">
        <v>44387</v>
      </c>
      <c r="E576" t="s">
        <v>24</v>
      </c>
      <c r="F576" t="s">
        <v>2204</v>
      </c>
      <c r="G576" t="s">
        <v>26543</v>
      </c>
      <c r="H576" t="s">
        <v>40</v>
      </c>
      <c r="I576" t="s">
        <v>339</v>
      </c>
      <c r="J576" t="s">
        <v>28</v>
      </c>
      <c r="K576" t="s">
        <v>41</v>
      </c>
      <c r="L576" t="s">
        <v>30</v>
      </c>
      <c r="M576" t="s">
        <v>74</v>
      </c>
      <c r="N576" s="4" t="s">
        <v>2206</v>
      </c>
      <c r="O576" t="s">
        <v>28294</v>
      </c>
      <c r="P576" t="s">
        <v>68</v>
      </c>
      <c r="Q576" s="2">
        <v>15541</v>
      </c>
      <c r="R576" t="s">
        <v>33</v>
      </c>
      <c r="S576" t="s">
        <v>64</v>
      </c>
      <c r="T576" t="s">
        <v>35</v>
      </c>
      <c r="U576" s="3">
        <v>82586</v>
      </c>
      <c r="V576" t="s">
        <v>94</v>
      </c>
      <c r="W576" t="s">
        <v>59</v>
      </c>
      <c r="X576" t="s">
        <v>38</v>
      </c>
      <c r="Y576">
        <v>3</v>
      </c>
    </row>
    <row r="577" spans="1:25" x14ac:dyDescent="0.25">
      <c r="A577">
        <v>1576</v>
      </c>
      <c r="B577" t="s">
        <v>20850</v>
      </c>
      <c r="C577" s="1">
        <v>43780</v>
      </c>
      <c r="D577" s="8">
        <v>44103</v>
      </c>
      <c r="E577" t="s">
        <v>24</v>
      </c>
      <c r="F577" t="s">
        <v>2207</v>
      </c>
      <c r="G577" t="s">
        <v>26543</v>
      </c>
      <c r="H577" t="s">
        <v>99</v>
      </c>
      <c r="I577" t="s">
        <v>339</v>
      </c>
      <c r="J577" t="s">
        <v>50</v>
      </c>
      <c r="K577" t="s">
        <v>29</v>
      </c>
      <c r="L577" t="s">
        <v>50</v>
      </c>
      <c r="M577" t="s">
        <v>92</v>
      </c>
      <c r="N577" s="4" t="s">
        <v>2209</v>
      </c>
      <c r="O577" t="s">
        <v>28294</v>
      </c>
      <c r="P577" t="s">
        <v>43</v>
      </c>
      <c r="Q577" s="2">
        <v>16700</v>
      </c>
      <c r="R577" t="s">
        <v>33</v>
      </c>
      <c r="S577" t="s">
        <v>114</v>
      </c>
      <c r="T577" t="s">
        <v>45</v>
      </c>
      <c r="U577" s="3">
        <v>74406</v>
      </c>
      <c r="V577" t="s">
        <v>71</v>
      </c>
      <c r="W577" t="s">
        <v>65</v>
      </c>
      <c r="X577" t="s">
        <v>148</v>
      </c>
      <c r="Y577">
        <v>3</v>
      </c>
    </row>
    <row r="578" spans="1:25" x14ac:dyDescent="0.25">
      <c r="A578">
        <v>1577</v>
      </c>
      <c r="B578" t="s">
        <v>20851</v>
      </c>
      <c r="C578" s="1">
        <v>44180</v>
      </c>
      <c r="D578" s="8" t="s">
        <v>16975</v>
      </c>
      <c r="E578" t="s">
        <v>332</v>
      </c>
      <c r="F578" t="s">
        <v>2210</v>
      </c>
      <c r="G578" t="s">
        <v>26543</v>
      </c>
      <c r="H578" t="s">
        <v>49</v>
      </c>
      <c r="I578" t="s">
        <v>339</v>
      </c>
      <c r="J578" t="s">
        <v>50</v>
      </c>
      <c r="K578" t="s">
        <v>51</v>
      </c>
      <c r="L578" t="s">
        <v>30</v>
      </c>
      <c r="M578" t="s">
        <v>31</v>
      </c>
      <c r="N578" s="4" t="s">
        <v>16975</v>
      </c>
      <c r="O578" t="s">
        <v>28294</v>
      </c>
      <c r="P578" t="s">
        <v>32</v>
      </c>
      <c r="Q578" s="2">
        <v>23114</v>
      </c>
      <c r="R578" t="s">
        <v>33</v>
      </c>
      <c r="S578" t="s">
        <v>2211</v>
      </c>
      <c r="T578" t="s">
        <v>35</v>
      </c>
      <c r="U578" s="3">
        <v>11134</v>
      </c>
      <c r="V578" t="s">
        <v>71</v>
      </c>
      <c r="W578" t="s">
        <v>37</v>
      </c>
      <c r="X578" t="s">
        <v>38</v>
      </c>
      <c r="Y578">
        <v>3</v>
      </c>
    </row>
    <row r="579" spans="1:25" x14ac:dyDescent="0.25">
      <c r="A579">
        <v>1578</v>
      </c>
      <c r="B579" t="s">
        <v>20852</v>
      </c>
      <c r="C579" s="1">
        <v>44322</v>
      </c>
      <c r="D579" s="8">
        <v>45024</v>
      </c>
      <c r="E579" t="s">
        <v>332</v>
      </c>
      <c r="F579" t="s">
        <v>2212</v>
      </c>
      <c r="G579" t="s">
        <v>26543</v>
      </c>
      <c r="H579" t="s">
        <v>116</v>
      </c>
      <c r="I579" t="s">
        <v>339</v>
      </c>
      <c r="J579" t="s">
        <v>42</v>
      </c>
      <c r="K579" t="s">
        <v>51</v>
      </c>
      <c r="L579" t="s">
        <v>42</v>
      </c>
      <c r="M579" t="s">
        <v>100</v>
      </c>
      <c r="N579" s="4" t="s">
        <v>2214</v>
      </c>
      <c r="O579" t="s">
        <v>28294</v>
      </c>
      <c r="P579" t="s">
        <v>68</v>
      </c>
      <c r="Q579" s="2">
        <v>29453</v>
      </c>
      <c r="R579" t="s">
        <v>33</v>
      </c>
      <c r="S579" t="s">
        <v>166</v>
      </c>
      <c r="T579" t="s">
        <v>45</v>
      </c>
      <c r="U579" s="3">
        <v>71705</v>
      </c>
      <c r="V579" t="s">
        <v>46</v>
      </c>
      <c r="W579" t="s">
        <v>65</v>
      </c>
      <c r="X579" t="s">
        <v>148</v>
      </c>
      <c r="Y579">
        <v>3</v>
      </c>
    </row>
    <row r="580" spans="1:25" x14ac:dyDescent="0.25">
      <c r="A580">
        <v>1579</v>
      </c>
      <c r="B580" t="s">
        <v>20853</v>
      </c>
      <c r="C580" s="1">
        <v>44385</v>
      </c>
      <c r="D580" s="8" t="s">
        <v>16975</v>
      </c>
      <c r="E580" t="s">
        <v>332</v>
      </c>
      <c r="F580" t="s">
        <v>2215</v>
      </c>
      <c r="G580" t="s">
        <v>26543</v>
      </c>
      <c r="H580" t="s">
        <v>96</v>
      </c>
      <c r="I580" t="s">
        <v>946</v>
      </c>
      <c r="J580" t="s">
        <v>42</v>
      </c>
      <c r="K580" t="s">
        <v>41</v>
      </c>
      <c r="L580" t="s">
        <v>50</v>
      </c>
      <c r="M580" t="s">
        <v>31</v>
      </c>
      <c r="N580" s="4" t="s">
        <v>16975</v>
      </c>
      <c r="O580" t="s">
        <v>28294</v>
      </c>
      <c r="P580" t="s">
        <v>62</v>
      </c>
      <c r="Q580" s="2">
        <v>34607</v>
      </c>
      <c r="R580" t="s">
        <v>33</v>
      </c>
      <c r="S580" t="s">
        <v>144</v>
      </c>
      <c r="T580" t="s">
        <v>45</v>
      </c>
      <c r="U580" s="3">
        <v>48643</v>
      </c>
      <c r="V580" t="s">
        <v>36</v>
      </c>
      <c r="W580" t="s">
        <v>79</v>
      </c>
      <c r="X580" t="s">
        <v>38</v>
      </c>
      <c r="Y580">
        <v>3</v>
      </c>
    </row>
    <row r="581" spans="1:25" x14ac:dyDescent="0.25">
      <c r="A581">
        <v>1580</v>
      </c>
      <c r="B581" t="s">
        <v>20854</v>
      </c>
      <c r="C581" s="1">
        <v>45020</v>
      </c>
      <c r="D581" s="8" t="s">
        <v>16975</v>
      </c>
      <c r="E581" t="s">
        <v>332</v>
      </c>
      <c r="F581" t="s">
        <v>2216</v>
      </c>
      <c r="G581" t="s">
        <v>26543</v>
      </c>
      <c r="H581" t="s">
        <v>61</v>
      </c>
      <c r="I581" t="s">
        <v>339</v>
      </c>
      <c r="J581" t="s">
        <v>42</v>
      </c>
      <c r="K581" t="s">
        <v>41</v>
      </c>
      <c r="L581" t="s">
        <v>50</v>
      </c>
      <c r="M581" t="s">
        <v>31</v>
      </c>
      <c r="N581" s="4" t="s">
        <v>16975</v>
      </c>
      <c r="O581" t="s">
        <v>28294</v>
      </c>
      <c r="P581" t="s">
        <v>32</v>
      </c>
      <c r="Q581" s="2">
        <v>26399</v>
      </c>
      <c r="R581" t="s">
        <v>33</v>
      </c>
      <c r="S581" t="s">
        <v>530</v>
      </c>
      <c r="T581" t="s">
        <v>45</v>
      </c>
      <c r="U581" s="3">
        <v>66491</v>
      </c>
      <c r="V581" t="s">
        <v>94</v>
      </c>
      <c r="W581" t="s">
        <v>59</v>
      </c>
      <c r="X581" t="s">
        <v>148</v>
      </c>
      <c r="Y581">
        <v>3</v>
      </c>
    </row>
    <row r="582" spans="1:25" x14ac:dyDescent="0.25">
      <c r="A582">
        <v>1581</v>
      </c>
      <c r="B582" t="s">
        <v>20855</v>
      </c>
      <c r="C582" s="1">
        <v>44778</v>
      </c>
      <c r="D582" s="8">
        <v>44956</v>
      </c>
      <c r="E582" t="s">
        <v>332</v>
      </c>
      <c r="F582" t="s">
        <v>2217</v>
      </c>
      <c r="G582" t="s">
        <v>26543</v>
      </c>
      <c r="H582" t="s">
        <v>73</v>
      </c>
      <c r="I582" t="s">
        <v>339</v>
      </c>
      <c r="J582" t="s">
        <v>50</v>
      </c>
      <c r="K582" t="s">
        <v>29</v>
      </c>
      <c r="L582" t="s">
        <v>42</v>
      </c>
      <c r="M582" t="s">
        <v>120</v>
      </c>
      <c r="N582" s="4" t="s">
        <v>2219</v>
      </c>
      <c r="O582" t="s">
        <v>28294</v>
      </c>
      <c r="P582" t="s">
        <v>62</v>
      </c>
      <c r="Q582" s="2">
        <v>18468</v>
      </c>
      <c r="R582" t="s">
        <v>33</v>
      </c>
      <c r="S582" t="s">
        <v>144</v>
      </c>
      <c r="T582" t="s">
        <v>45</v>
      </c>
      <c r="U582" s="3">
        <v>40823</v>
      </c>
      <c r="V582" t="s">
        <v>94</v>
      </c>
      <c r="W582" t="s">
        <v>59</v>
      </c>
      <c r="X582" t="s">
        <v>38</v>
      </c>
      <c r="Y582">
        <v>3</v>
      </c>
    </row>
    <row r="583" spans="1:25" x14ac:dyDescent="0.25">
      <c r="A583">
        <v>1582</v>
      </c>
      <c r="B583" t="s">
        <v>20856</v>
      </c>
      <c r="C583" s="1">
        <v>43927</v>
      </c>
      <c r="D583" s="8">
        <v>44538</v>
      </c>
      <c r="E583" t="s">
        <v>332</v>
      </c>
      <c r="F583" t="s">
        <v>2220</v>
      </c>
      <c r="G583" t="s">
        <v>26543</v>
      </c>
      <c r="H583" t="s">
        <v>67</v>
      </c>
      <c r="I583" t="s">
        <v>339</v>
      </c>
      <c r="J583" t="s">
        <v>42</v>
      </c>
      <c r="K583" t="s">
        <v>29</v>
      </c>
      <c r="L583" t="s">
        <v>30</v>
      </c>
      <c r="M583" t="s">
        <v>92</v>
      </c>
      <c r="N583" s="4" t="s">
        <v>2222</v>
      </c>
      <c r="O583" t="s">
        <v>28294</v>
      </c>
      <c r="P583" t="s">
        <v>68</v>
      </c>
      <c r="Q583" s="2">
        <v>34790</v>
      </c>
      <c r="R583" t="s">
        <v>33</v>
      </c>
      <c r="S583" t="s">
        <v>85</v>
      </c>
      <c r="T583" t="s">
        <v>35</v>
      </c>
      <c r="U583" s="3">
        <v>95601</v>
      </c>
      <c r="V583" t="s">
        <v>58</v>
      </c>
      <c r="W583" t="s">
        <v>59</v>
      </c>
      <c r="X583" t="s">
        <v>148</v>
      </c>
      <c r="Y583">
        <v>3</v>
      </c>
    </row>
    <row r="584" spans="1:25" x14ac:dyDescent="0.25">
      <c r="A584">
        <v>1583</v>
      </c>
      <c r="B584" t="s">
        <v>20857</v>
      </c>
      <c r="C584" s="1">
        <v>44987</v>
      </c>
      <c r="D584" s="8">
        <v>44997</v>
      </c>
      <c r="E584" t="s">
        <v>24</v>
      </c>
      <c r="F584" t="s">
        <v>2223</v>
      </c>
      <c r="G584" t="s">
        <v>26543</v>
      </c>
      <c r="H584" t="s">
        <v>87</v>
      </c>
      <c r="I584" t="s">
        <v>339</v>
      </c>
      <c r="J584" t="s">
        <v>50</v>
      </c>
      <c r="K584" t="s">
        <v>51</v>
      </c>
      <c r="L584" t="s">
        <v>42</v>
      </c>
      <c r="M584" t="s">
        <v>74</v>
      </c>
      <c r="N584" s="4" t="s">
        <v>2225</v>
      </c>
      <c r="O584" t="s">
        <v>28294</v>
      </c>
      <c r="P584" t="s">
        <v>122</v>
      </c>
      <c r="Q584" s="2">
        <v>26846</v>
      </c>
      <c r="R584" t="s">
        <v>33</v>
      </c>
      <c r="S584" t="s">
        <v>123</v>
      </c>
      <c r="T584" t="s">
        <v>35</v>
      </c>
      <c r="U584" s="3">
        <v>60634</v>
      </c>
      <c r="V584" t="s">
        <v>58</v>
      </c>
      <c r="W584" t="s">
        <v>37</v>
      </c>
      <c r="X584" t="s">
        <v>38</v>
      </c>
      <c r="Y584">
        <v>3</v>
      </c>
    </row>
    <row r="585" spans="1:25" x14ac:dyDescent="0.25">
      <c r="A585">
        <v>1584</v>
      </c>
      <c r="B585" t="s">
        <v>20858</v>
      </c>
      <c r="C585" s="1">
        <v>43930</v>
      </c>
      <c r="D585" s="8" t="s">
        <v>16975</v>
      </c>
      <c r="E585" t="s">
        <v>24</v>
      </c>
      <c r="F585" t="s">
        <v>2226</v>
      </c>
      <c r="G585" t="s">
        <v>26543</v>
      </c>
      <c r="H585" t="s">
        <v>49</v>
      </c>
      <c r="I585" t="s">
        <v>339</v>
      </c>
      <c r="J585" t="s">
        <v>28</v>
      </c>
      <c r="K585" t="s">
        <v>51</v>
      </c>
      <c r="L585" t="s">
        <v>42</v>
      </c>
      <c r="M585" t="s">
        <v>31</v>
      </c>
      <c r="N585" s="4" t="s">
        <v>16975</v>
      </c>
      <c r="O585" t="s">
        <v>28294</v>
      </c>
      <c r="P585" t="s">
        <v>146</v>
      </c>
      <c r="Q585" s="2">
        <v>15997</v>
      </c>
      <c r="R585" t="s">
        <v>33</v>
      </c>
      <c r="S585" t="s">
        <v>85</v>
      </c>
      <c r="T585" t="s">
        <v>35</v>
      </c>
      <c r="U585" s="3">
        <v>2053</v>
      </c>
      <c r="V585" t="s">
        <v>36</v>
      </c>
      <c r="W585" t="s">
        <v>65</v>
      </c>
      <c r="X585" t="s">
        <v>38</v>
      </c>
      <c r="Y585">
        <v>3</v>
      </c>
    </row>
    <row r="586" spans="1:25" x14ac:dyDescent="0.25">
      <c r="A586">
        <v>1585</v>
      </c>
      <c r="B586" t="s">
        <v>20859</v>
      </c>
      <c r="C586" s="1">
        <v>44821</v>
      </c>
      <c r="D586" s="8">
        <v>45117</v>
      </c>
      <c r="E586" t="s">
        <v>24</v>
      </c>
      <c r="F586" t="s">
        <v>2227</v>
      </c>
      <c r="G586" t="s">
        <v>26543</v>
      </c>
      <c r="H586" t="s">
        <v>67</v>
      </c>
      <c r="I586" t="s">
        <v>339</v>
      </c>
      <c r="J586" t="s">
        <v>42</v>
      </c>
      <c r="K586" t="s">
        <v>41</v>
      </c>
      <c r="L586" t="s">
        <v>30</v>
      </c>
      <c r="M586" t="s">
        <v>100</v>
      </c>
      <c r="N586" s="4" t="s">
        <v>2229</v>
      </c>
      <c r="O586" t="s">
        <v>28294</v>
      </c>
      <c r="P586" t="s">
        <v>105</v>
      </c>
      <c r="Q586" s="2">
        <v>20579</v>
      </c>
      <c r="R586" t="s">
        <v>33</v>
      </c>
      <c r="S586" t="s">
        <v>880</v>
      </c>
      <c r="T586" t="s">
        <v>35</v>
      </c>
      <c r="U586" s="3">
        <v>77910</v>
      </c>
      <c r="V586" t="s">
        <v>71</v>
      </c>
      <c r="W586" t="s">
        <v>59</v>
      </c>
      <c r="X586" t="s">
        <v>38</v>
      </c>
      <c r="Y586">
        <v>3</v>
      </c>
    </row>
    <row r="587" spans="1:25" x14ac:dyDescent="0.25">
      <c r="A587">
        <v>1586</v>
      </c>
      <c r="B587" t="s">
        <v>20860</v>
      </c>
      <c r="C587" s="1">
        <v>44576</v>
      </c>
      <c r="D587" s="8" t="s">
        <v>16975</v>
      </c>
      <c r="E587" t="s">
        <v>24</v>
      </c>
      <c r="F587" t="s">
        <v>2230</v>
      </c>
      <c r="G587" t="s">
        <v>26543</v>
      </c>
      <c r="H587" t="s">
        <v>26</v>
      </c>
      <c r="I587" t="s">
        <v>339</v>
      </c>
      <c r="J587" t="s">
        <v>50</v>
      </c>
      <c r="K587" t="s">
        <v>29</v>
      </c>
      <c r="L587" t="s">
        <v>50</v>
      </c>
      <c r="M587" t="s">
        <v>31</v>
      </c>
      <c r="N587" s="4" t="s">
        <v>16975</v>
      </c>
      <c r="O587" t="s">
        <v>28294</v>
      </c>
      <c r="P587" t="s">
        <v>62</v>
      </c>
      <c r="Q587" s="2">
        <v>26669</v>
      </c>
      <c r="R587" t="s">
        <v>33</v>
      </c>
      <c r="S587" t="s">
        <v>78</v>
      </c>
      <c r="T587" t="s">
        <v>35</v>
      </c>
      <c r="U587" s="3">
        <v>16737</v>
      </c>
      <c r="V587" t="s">
        <v>46</v>
      </c>
      <c r="W587" t="s">
        <v>37</v>
      </c>
      <c r="X587" t="s">
        <v>38</v>
      </c>
      <c r="Y587">
        <v>3</v>
      </c>
    </row>
    <row r="588" spans="1:25" x14ac:dyDescent="0.25">
      <c r="A588">
        <v>1587</v>
      </c>
      <c r="B588" t="s">
        <v>20861</v>
      </c>
      <c r="C588" s="1">
        <v>44704</v>
      </c>
      <c r="D588" s="8" t="s">
        <v>16975</v>
      </c>
      <c r="E588" t="s">
        <v>24</v>
      </c>
      <c r="F588" t="s">
        <v>2231</v>
      </c>
      <c r="G588" t="s">
        <v>26543</v>
      </c>
      <c r="H588" t="s">
        <v>96</v>
      </c>
      <c r="I588" t="s">
        <v>946</v>
      </c>
      <c r="J588" t="s">
        <v>42</v>
      </c>
      <c r="K588" t="s">
        <v>29</v>
      </c>
      <c r="L588" t="s">
        <v>42</v>
      </c>
      <c r="M588" t="s">
        <v>31</v>
      </c>
      <c r="N588" s="4" t="s">
        <v>16975</v>
      </c>
      <c r="O588" t="s">
        <v>28294</v>
      </c>
      <c r="P588" t="s">
        <v>105</v>
      </c>
      <c r="Q588" s="2">
        <v>31028</v>
      </c>
      <c r="R588" t="s">
        <v>33</v>
      </c>
      <c r="S588" t="s">
        <v>107</v>
      </c>
      <c r="T588" t="s">
        <v>45</v>
      </c>
      <c r="U588" s="3">
        <v>12898</v>
      </c>
      <c r="V588" t="s">
        <v>58</v>
      </c>
      <c r="W588" t="s">
        <v>79</v>
      </c>
      <c r="X588" t="s">
        <v>38</v>
      </c>
      <c r="Y588">
        <v>3</v>
      </c>
    </row>
    <row r="589" spans="1:25" x14ac:dyDescent="0.25">
      <c r="A589">
        <v>1588</v>
      </c>
      <c r="B589" t="s">
        <v>20862</v>
      </c>
      <c r="C589" s="1">
        <v>44392</v>
      </c>
      <c r="D589" s="8" t="s">
        <v>16975</v>
      </c>
      <c r="E589" t="s">
        <v>24</v>
      </c>
      <c r="F589" t="s">
        <v>2232</v>
      </c>
      <c r="G589" t="s">
        <v>26543</v>
      </c>
      <c r="H589" t="s">
        <v>40</v>
      </c>
      <c r="I589" t="s">
        <v>339</v>
      </c>
      <c r="J589" t="s">
        <v>50</v>
      </c>
      <c r="K589" t="s">
        <v>41</v>
      </c>
      <c r="L589" t="s">
        <v>30</v>
      </c>
      <c r="M589" t="s">
        <v>31</v>
      </c>
      <c r="N589" s="4" t="s">
        <v>16975</v>
      </c>
      <c r="O589" t="s">
        <v>28294</v>
      </c>
      <c r="P589" t="s">
        <v>105</v>
      </c>
      <c r="Q589" s="2">
        <v>16851</v>
      </c>
      <c r="R589" t="s">
        <v>33</v>
      </c>
      <c r="S589" t="s">
        <v>78</v>
      </c>
      <c r="T589" t="s">
        <v>45</v>
      </c>
      <c r="U589" s="3">
        <v>51245</v>
      </c>
      <c r="V589" t="s">
        <v>46</v>
      </c>
      <c r="W589" t="s">
        <v>37</v>
      </c>
      <c r="X589" t="s">
        <v>38</v>
      </c>
      <c r="Y589">
        <v>3</v>
      </c>
    </row>
    <row r="590" spans="1:25" x14ac:dyDescent="0.25">
      <c r="A590">
        <v>1589</v>
      </c>
      <c r="B590" t="s">
        <v>20863</v>
      </c>
      <c r="C590" s="1">
        <v>44071</v>
      </c>
      <c r="D590" s="8">
        <v>44798</v>
      </c>
      <c r="E590" t="s">
        <v>24</v>
      </c>
      <c r="F590" t="s">
        <v>2233</v>
      </c>
      <c r="G590" t="s">
        <v>26543</v>
      </c>
      <c r="H590" t="s">
        <v>99</v>
      </c>
      <c r="I590" t="s">
        <v>339</v>
      </c>
      <c r="J590" t="s">
        <v>28</v>
      </c>
      <c r="K590" t="s">
        <v>41</v>
      </c>
      <c r="L590" t="s">
        <v>42</v>
      </c>
      <c r="M590" t="s">
        <v>74</v>
      </c>
      <c r="N590" s="4" t="s">
        <v>2235</v>
      </c>
      <c r="O590" t="s">
        <v>28294</v>
      </c>
      <c r="P590" t="s">
        <v>68</v>
      </c>
      <c r="Q590" s="2">
        <v>35248</v>
      </c>
      <c r="R590" t="s">
        <v>33</v>
      </c>
      <c r="S590" t="s">
        <v>78</v>
      </c>
      <c r="T590" t="s">
        <v>35</v>
      </c>
      <c r="U590" s="3">
        <v>22497</v>
      </c>
      <c r="V590" t="s">
        <v>36</v>
      </c>
      <c r="W590" t="s">
        <v>65</v>
      </c>
      <c r="X590" t="s">
        <v>38</v>
      </c>
      <c r="Y590">
        <v>3</v>
      </c>
    </row>
    <row r="591" spans="1:25" x14ac:dyDescent="0.25">
      <c r="A591">
        <v>1590</v>
      </c>
      <c r="B591" t="s">
        <v>20864</v>
      </c>
      <c r="C591" s="1">
        <v>44448</v>
      </c>
      <c r="D591" s="8" t="s">
        <v>16975</v>
      </c>
      <c r="E591" t="s">
        <v>24</v>
      </c>
      <c r="F591" t="s">
        <v>2236</v>
      </c>
      <c r="G591" t="s">
        <v>26543</v>
      </c>
      <c r="H591" t="s">
        <v>61</v>
      </c>
      <c r="I591" t="s">
        <v>339</v>
      </c>
      <c r="J591" t="s">
        <v>42</v>
      </c>
      <c r="K591" t="s">
        <v>41</v>
      </c>
      <c r="L591" t="s">
        <v>50</v>
      </c>
      <c r="M591" t="s">
        <v>31</v>
      </c>
      <c r="N591" s="4" t="s">
        <v>16975</v>
      </c>
      <c r="O591" t="s">
        <v>28294</v>
      </c>
      <c r="P591" t="s">
        <v>177</v>
      </c>
      <c r="Q591" s="2">
        <v>30568</v>
      </c>
      <c r="R591" t="s">
        <v>33</v>
      </c>
      <c r="S591" t="s">
        <v>144</v>
      </c>
      <c r="T591" t="s">
        <v>45</v>
      </c>
      <c r="U591" s="3">
        <v>30814</v>
      </c>
      <c r="V591" t="s">
        <v>71</v>
      </c>
      <c r="W591" t="s">
        <v>59</v>
      </c>
      <c r="X591" t="s">
        <v>38</v>
      </c>
      <c r="Y591">
        <v>3</v>
      </c>
    </row>
    <row r="592" spans="1:25" x14ac:dyDescent="0.25">
      <c r="A592">
        <v>1591</v>
      </c>
      <c r="B592" t="s">
        <v>20865</v>
      </c>
      <c r="C592" s="1">
        <v>44967</v>
      </c>
      <c r="D592" s="8">
        <v>45069</v>
      </c>
      <c r="E592" t="s">
        <v>24</v>
      </c>
      <c r="F592" t="s">
        <v>2237</v>
      </c>
      <c r="G592" t="s">
        <v>26543</v>
      </c>
      <c r="H592" t="s">
        <v>116</v>
      </c>
      <c r="I592" t="s">
        <v>339</v>
      </c>
      <c r="J592" t="s">
        <v>28</v>
      </c>
      <c r="K592" t="s">
        <v>41</v>
      </c>
      <c r="L592" t="s">
        <v>42</v>
      </c>
      <c r="M592" t="s">
        <v>120</v>
      </c>
      <c r="N592" s="4" t="s">
        <v>2239</v>
      </c>
      <c r="O592" t="s">
        <v>28294</v>
      </c>
      <c r="P592" t="s">
        <v>62</v>
      </c>
      <c r="Q592" s="2">
        <v>21113</v>
      </c>
      <c r="R592" t="s">
        <v>33</v>
      </c>
      <c r="S592" t="s">
        <v>78</v>
      </c>
      <c r="T592" t="s">
        <v>35</v>
      </c>
      <c r="U592" s="3">
        <v>69254</v>
      </c>
      <c r="V592" t="s">
        <v>94</v>
      </c>
      <c r="W592" t="s">
        <v>79</v>
      </c>
      <c r="X592" t="s">
        <v>38</v>
      </c>
      <c r="Y592">
        <v>3</v>
      </c>
    </row>
    <row r="593" spans="1:25" x14ac:dyDescent="0.25">
      <c r="A593">
        <v>1592</v>
      </c>
      <c r="B593" t="s">
        <v>20866</v>
      </c>
      <c r="C593" s="1">
        <v>43996</v>
      </c>
      <c r="D593" s="8">
        <v>45125</v>
      </c>
      <c r="E593" t="s">
        <v>24</v>
      </c>
      <c r="F593" t="s">
        <v>2240</v>
      </c>
      <c r="G593" t="s">
        <v>26543</v>
      </c>
      <c r="H593" t="s">
        <v>73</v>
      </c>
      <c r="I593" t="s">
        <v>339</v>
      </c>
      <c r="J593" t="s">
        <v>50</v>
      </c>
      <c r="K593" t="s">
        <v>41</v>
      </c>
      <c r="L593" t="s">
        <v>50</v>
      </c>
      <c r="M593" t="s">
        <v>100</v>
      </c>
      <c r="N593" s="4" t="s">
        <v>2242</v>
      </c>
      <c r="O593" t="s">
        <v>28294</v>
      </c>
      <c r="P593" t="s">
        <v>83</v>
      </c>
      <c r="Q593" s="2">
        <v>29813</v>
      </c>
      <c r="R593" t="s">
        <v>33</v>
      </c>
      <c r="S593" t="s">
        <v>85</v>
      </c>
      <c r="T593" t="s">
        <v>45</v>
      </c>
      <c r="U593" s="3">
        <v>20973</v>
      </c>
      <c r="V593" t="s">
        <v>58</v>
      </c>
      <c r="W593" t="s">
        <v>59</v>
      </c>
      <c r="X593" t="s">
        <v>80</v>
      </c>
      <c r="Y593">
        <v>3</v>
      </c>
    </row>
    <row r="594" spans="1:25" x14ac:dyDescent="0.25">
      <c r="A594">
        <v>1593</v>
      </c>
      <c r="B594" t="s">
        <v>20867</v>
      </c>
      <c r="C594" s="1">
        <v>44170</v>
      </c>
      <c r="D594" s="8" t="s">
        <v>16975</v>
      </c>
      <c r="E594" t="s">
        <v>24</v>
      </c>
      <c r="F594" t="s">
        <v>2243</v>
      </c>
      <c r="G594" t="s">
        <v>26543</v>
      </c>
      <c r="H594" t="s">
        <v>87</v>
      </c>
      <c r="I594" t="s">
        <v>339</v>
      </c>
      <c r="J594" t="s">
        <v>42</v>
      </c>
      <c r="K594" t="s">
        <v>51</v>
      </c>
      <c r="L594" t="s">
        <v>50</v>
      </c>
      <c r="M594" t="s">
        <v>31</v>
      </c>
      <c r="N594" s="4" t="s">
        <v>16975</v>
      </c>
      <c r="O594" t="s">
        <v>28294</v>
      </c>
      <c r="P594" t="s">
        <v>186</v>
      </c>
      <c r="Q594" s="2">
        <v>31004</v>
      </c>
      <c r="R594" t="s">
        <v>33</v>
      </c>
      <c r="S594" t="s">
        <v>64</v>
      </c>
      <c r="T594" t="s">
        <v>45</v>
      </c>
      <c r="U594" s="3">
        <v>43757</v>
      </c>
      <c r="V594" t="s">
        <v>94</v>
      </c>
      <c r="W594" t="s">
        <v>37</v>
      </c>
      <c r="X594" t="s">
        <v>80</v>
      </c>
      <c r="Y594">
        <v>3</v>
      </c>
    </row>
    <row r="595" spans="1:25" x14ac:dyDescent="0.25">
      <c r="A595">
        <v>1594</v>
      </c>
      <c r="B595" t="s">
        <v>20868</v>
      </c>
      <c r="C595" s="1">
        <v>44758</v>
      </c>
      <c r="D595" s="8" t="s">
        <v>16975</v>
      </c>
      <c r="E595" t="s">
        <v>24</v>
      </c>
      <c r="F595" t="s">
        <v>777</v>
      </c>
      <c r="G595" t="s">
        <v>26543</v>
      </c>
      <c r="H595" t="s">
        <v>49</v>
      </c>
      <c r="I595" t="s">
        <v>339</v>
      </c>
      <c r="J595" t="s">
        <v>42</v>
      </c>
      <c r="K595" t="s">
        <v>51</v>
      </c>
      <c r="L595" t="s">
        <v>50</v>
      </c>
      <c r="M595" t="s">
        <v>31</v>
      </c>
      <c r="N595" s="4" t="s">
        <v>16975</v>
      </c>
      <c r="O595" t="s">
        <v>28294</v>
      </c>
      <c r="P595" t="s">
        <v>43</v>
      </c>
      <c r="Q595" s="2">
        <v>24958</v>
      </c>
      <c r="R595" t="s">
        <v>33</v>
      </c>
      <c r="S595" t="s">
        <v>114</v>
      </c>
      <c r="T595" t="s">
        <v>35</v>
      </c>
      <c r="U595" s="3">
        <v>32811</v>
      </c>
      <c r="V595" t="s">
        <v>71</v>
      </c>
      <c r="W595" t="s">
        <v>59</v>
      </c>
      <c r="X595" t="s">
        <v>80</v>
      </c>
      <c r="Y595">
        <v>3</v>
      </c>
    </row>
    <row r="596" spans="1:25" x14ac:dyDescent="0.25">
      <c r="A596">
        <v>1595</v>
      </c>
      <c r="B596" t="s">
        <v>20869</v>
      </c>
      <c r="C596" s="1">
        <v>45086</v>
      </c>
      <c r="D596" s="8" t="s">
        <v>16975</v>
      </c>
      <c r="E596" t="s">
        <v>24</v>
      </c>
      <c r="F596" t="s">
        <v>2244</v>
      </c>
      <c r="G596" t="s">
        <v>26543</v>
      </c>
      <c r="H596" t="s">
        <v>67</v>
      </c>
      <c r="I596" t="s">
        <v>946</v>
      </c>
      <c r="J596" t="s">
        <v>42</v>
      </c>
      <c r="K596" t="s">
        <v>41</v>
      </c>
      <c r="L596" t="s">
        <v>50</v>
      </c>
      <c r="M596" t="s">
        <v>31</v>
      </c>
      <c r="N596" s="4" t="s">
        <v>16975</v>
      </c>
      <c r="O596" t="s">
        <v>28294</v>
      </c>
      <c r="P596" t="s">
        <v>76</v>
      </c>
      <c r="Q596" s="2">
        <v>25457</v>
      </c>
      <c r="R596" t="s">
        <v>33</v>
      </c>
      <c r="S596" t="s">
        <v>288</v>
      </c>
      <c r="T596" t="s">
        <v>35</v>
      </c>
      <c r="U596" s="3">
        <v>75995</v>
      </c>
      <c r="V596" t="s">
        <v>71</v>
      </c>
      <c r="W596" t="s">
        <v>65</v>
      </c>
      <c r="X596" t="s">
        <v>80</v>
      </c>
      <c r="Y596">
        <v>3</v>
      </c>
    </row>
    <row r="597" spans="1:25" x14ac:dyDescent="0.25">
      <c r="A597">
        <v>1596</v>
      </c>
      <c r="B597" t="s">
        <v>20870</v>
      </c>
      <c r="C597" s="1">
        <v>43892</v>
      </c>
      <c r="D597" s="8">
        <v>43976</v>
      </c>
      <c r="E597" t="s">
        <v>24</v>
      </c>
      <c r="F597" t="s">
        <v>2245</v>
      </c>
      <c r="G597" t="s">
        <v>26543</v>
      </c>
      <c r="H597" t="s">
        <v>26</v>
      </c>
      <c r="I597" t="s">
        <v>339</v>
      </c>
      <c r="J597" t="s">
        <v>28</v>
      </c>
      <c r="K597" t="s">
        <v>29</v>
      </c>
      <c r="L597" t="s">
        <v>30</v>
      </c>
      <c r="M597" t="s">
        <v>120</v>
      </c>
      <c r="N597" s="4" t="s">
        <v>2247</v>
      </c>
      <c r="O597" t="s">
        <v>28294</v>
      </c>
      <c r="P597" t="s">
        <v>53</v>
      </c>
      <c r="Q597" s="2">
        <v>21412</v>
      </c>
      <c r="R597" t="s">
        <v>33</v>
      </c>
      <c r="S597" t="s">
        <v>210</v>
      </c>
      <c r="T597" t="s">
        <v>35</v>
      </c>
      <c r="U597" s="3">
        <v>2999</v>
      </c>
      <c r="V597" t="s">
        <v>58</v>
      </c>
      <c r="W597" t="s">
        <v>65</v>
      </c>
      <c r="X597" t="s">
        <v>80</v>
      </c>
      <c r="Y597">
        <v>3</v>
      </c>
    </row>
    <row r="598" spans="1:25" x14ac:dyDescent="0.25">
      <c r="A598">
        <v>1597</v>
      </c>
      <c r="B598" t="s">
        <v>20871</v>
      </c>
      <c r="C598" s="1">
        <v>43427</v>
      </c>
      <c r="D598" s="8">
        <v>44466</v>
      </c>
      <c r="E598" t="s">
        <v>24</v>
      </c>
      <c r="F598" t="s">
        <v>2248</v>
      </c>
      <c r="G598" t="s">
        <v>26543</v>
      </c>
      <c r="H598" t="s">
        <v>96</v>
      </c>
      <c r="I598" t="s">
        <v>339</v>
      </c>
      <c r="J598" t="s">
        <v>42</v>
      </c>
      <c r="K598" t="s">
        <v>29</v>
      </c>
      <c r="L598" t="s">
        <v>30</v>
      </c>
      <c r="M598" t="s">
        <v>120</v>
      </c>
      <c r="N598" s="4" t="s">
        <v>2250</v>
      </c>
      <c r="O598" t="s">
        <v>28294</v>
      </c>
      <c r="P598" t="s">
        <v>122</v>
      </c>
      <c r="Q598" s="2">
        <v>35849</v>
      </c>
      <c r="R598" t="s">
        <v>33</v>
      </c>
      <c r="S598" t="s">
        <v>123</v>
      </c>
      <c r="T598" t="s">
        <v>35</v>
      </c>
      <c r="U598" s="3">
        <v>75959</v>
      </c>
      <c r="V598" t="s">
        <v>36</v>
      </c>
      <c r="W598" t="s">
        <v>65</v>
      </c>
      <c r="X598" t="s">
        <v>80</v>
      </c>
      <c r="Y598">
        <v>3</v>
      </c>
    </row>
    <row r="599" spans="1:25" x14ac:dyDescent="0.25">
      <c r="A599">
        <v>1598</v>
      </c>
      <c r="B599" t="s">
        <v>20872</v>
      </c>
      <c r="C599" s="1">
        <v>43612</v>
      </c>
      <c r="D599" s="8">
        <v>45096</v>
      </c>
      <c r="E599" t="s">
        <v>24</v>
      </c>
      <c r="F599" t="s">
        <v>2251</v>
      </c>
      <c r="G599" t="s">
        <v>26543</v>
      </c>
      <c r="H599" t="s">
        <v>40</v>
      </c>
      <c r="I599" t="s">
        <v>339</v>
      </c>
      <c r="J599" t="s">
        <v>28</v>
      </c>
      <c r="K599" t="s">
        <v>41</v>
      </c>
      <c r="L599" t="s">
        <v>42</v>
      </c>
      <c r="M599" t="s">
        <v>92</v>
      </c>
      <c r="N599" s="4" t="s">
        <v>2253</v>
      </c>
      <c r="O599" t="s">
        <v>28294</v>
      </c>
      <c r="P599" t="s">
        <v>62</v>
      </c>
      <c r="Q599" s="2">
        <v>28554</v>
      </c>
      <c r="R599" t="s">
        <v>33</v>
      </c>
      <c r="S599" t="s">
        <v>194</v>
      </c>
      <c r="T599" t="s">
        <v>35</v>
      </c>
      <c r="U599" s="3">
        <v>8372</v>
      </c>
      <c r="V599" t="s">
        <v>71</v>
      </c>
      <c r="W599" t="s">
        <v>79</v>
      </c>
      <c r="X599" t="s">
        <v>148</v>
      </c>
      <c r="Y599">
        <v>3</v>
      </c>
    </row>
    <row r="600" spans="1:25" x14ac:dyDescent="0.25">
      <c r="A600">
        <v>1599</v>
      </c>
      <c r="B600" t="s">
        <v>20873</v>
      </c>
      <c r="C600" s="1">
        <v>44699</v>
      </c>
      <c r="D600" s="8">
        <v>45026</v>
      </c>
      <c r="E600" t="s">
        <v>332</v>
      </c>
      <c r="F600" t="s">
        <v>2254</v>
      </c>
      <c r="G600" t="s">
        <v>26543</v>
      </c>
      <c r="H600" t="s">
        <v>67</v>
      </c>
      <c r="I600" t="s">
        <v>339</v>
      </c>
      <c r="J600" t="s">
        <v>50</v>
      </c>
      <c r="K600" t="s">
        <v>29</v>
      </c>
      <c r="L600" t="s">
        <v>50</v>
      </c>
      <c r="M600" t="s">
        <v>92</v>
      </c>
      <c r="N600" s="4" t="s">
        <v>2256</v>
      </c>
      <c r="O600" t="s">
        <v>28294</v>
      </c>
      <c r="P600" t="s">
        <v>68</v>
      </c>
      <c r="Q600" s="2">
        <v>27711</v>
      </c>
      <c r="R600" t="s">
        <v>33</v>
      </c>
      <c r="S600" t="s">
        <v>64</v>
      </c>
      <c r="T600" t="s">
        <v>45</v>
      </c>
      <c r="U600" s="3">
        <v>82257</v>
      </c>
      <c r="V600" t="s">
        <v>36</v>
      </c>
      <c r="W600" t="s">
        <v>79</v>
      </c>
      <c r="X600" t="s">
        <v>80</v>
      </c>
      <c r="Y600">
        <v>3</v>
      </c>
    </row>
    <row r="601" spans="1:25" x14ac:dyDescent="0.25">
      <c r="A601">
        <v>1600</v>
      </c>
      <c r="B601" t="s">
        <v>20874</v>
      </c>
      <c r="C601" s="1">
        <v>43410</v>
      </c>
      <c r="D601" s="8" t="s">
        <v>16975</v>
      </c>
      <c r="E601" t="s">
        <v>332</v>
      </c>
      <c r="F601" t="s">
        <v>2257</v>
      </c>
      <c r="G601" t="s">
        <v>26543</v>
      </c>
      <c r="H601" t="s">
        <v>26</v>
      </c>
      <c r="I601" t="s">
        <v>946</v>
      </c>
      <c r="J601" t="s">
        <v>28</v>
      </c>
      <c r="K601" t="s">
        <v>41</v>
      </c>
      <c r="L601" t="s">
        <v>50</v>
      </c>
      <c r="M601" t="s">
        <v>31</v>
      </c>
      <c r="N601" s="4" t="s">
        <v>16975</v>
      </c>
      <c r="O601" t="s">
        <v>28294</v>
      </c>
      <c r="P601" t="s">
        <v>62</v>
      </c>
      <c r="Q601" s="2">
        <v>34108</v>
      </c>
      <c r="R601" t="s">
        <v>33</v>
      </c>
      <c r="S601" t="s">
        <v>78</v>
      </c>
      <c r="T601" t="s">
        <v>35</v>
      </c>
      <c r="U601" s="3">
        <v>23314</v>
      </c>
      <c r="V601" t="s">
        <v>46</v>
      </c>
      <c r="W601" t="s">
        <v>65</v>
      </c>
      <c r="X601" t="s">
        <v>80</v>
      </c>
      <c r="Y601">
        <v>3</v>
      </c>
    </row>
    <row r="602" spans="1:25" x14ac:dyDescent="0.25">
      <c r="A602">
        <v>1601</v>
      </c>
      <c r="B602" t="s">
        <v>20875</v>
      </c>
      <c r="C602" s="1">
        <v>44649</v>
      </c>
      <c r="D602" s="8">
        <v>45131</v>
      </c>
      <c r="E602" t="s">
        <v>332</v>
      </c>
      <c r="F602" t="s">
        <v>2258</v>
      </c>
      <c r="G602" t="s">
        <v>26543</v>
      </c>
      <c r="H602" t="s">
        <v>96</v>
      </c>
      <c r="I602" t="s">
        <v>339</v>
      </c>
      <c r="J602" t="s">
        <v>42</v>
      </c>
      <c r="K602" t="s">
        <v>29</v>
      </c>
      <c r="L602" t="s">
        <v>30</v>
      </c>
      <c r="M602" t="s">
        <v>92</v>
      </c>
      <c r="N602" s="4" t="s">
        <v>2260</v>
      </c>
      <c r="O602" t="s">
        <v>28294</v>
      </c>
      <c r="P602" t="s">
        <v>83</v>
      </c>
      <c r="Q602" s="2">
        <v>33154</v>
      </c>
      <c r="R602" t="s">
        <v>33</v>
      </c>
      <c r="S602" t="s">
        <v>85</v>
      </c>
      <c r="T602" t="s">
        <v>45</v>
      </c>
      <c r="U602" s="3">
        <v>45740</v>
      </c>
      <c r="V602" t="s">
        <v>94</v>
      </c>
      <c r="W602" t="s">
        <v>59</v>
      </c>
      <c r="X602" t="s">
        <v>80</v>
      </c>
      <c r="Y602">
        <v>3</v>
      </c>
    </row>
    <row r="603" spans="1:25" x14ac:dyDescent="0.25">
      <c r="A603">
        <v>1602</v>
      </c>
      <c r="B603" t="s">
        <v>20876</v>
      </c>
      <c r="C603" s="1">
        <v>44504</v>
      </c>
      <c r="D603" s="8">
        <v>44691</v>
      </c>
      <c r="E603" t="s">
        <v>332</v>
      </c>
      <c r="F603" t="s">
        <v>2261</v>
      </c>
      <c r="G603" t="s">
        <v>26543</v>
      </c>
      <c r="H603" t="s">
        <v>40</v>
      </c>
      <c r="I603" t="s">
        <v>339</v>
      </c>
      <c r="J603" t="s">
        <v>50</v>
      </c>
      <c r="K603" t="s">
        <v>41</v>
      </c>
      <c r="L603" t="s">
        <v>42</v>
      </c>
      <c r="M603" t="s">
        <v>120</v>
      </c>
      <c r="N603" s="4" t="s">
        <v>2263</v>
      </c>
      <c r="O603" t="s">
        <v>28294</v>
      </c>
      <c r="P603" t="s">
        <v>62</v>
      </c>
      <c r="Q603" s="2">
        <v>36809</v>
      </c>
      <c r="R603" t="s">
        <v>33</v>
      </c>
      <c r="S603" t="s">
        <v>78</v>
      </c>
      <c r="T603" t="s">
        <v>35</v>
      </c>
      <c r="U603" s="3">
        <v>60262</v>
      </c>
      <c r="V603" t="s">
        <v>94</v>
      </c>
      <c r="W603" t="s">
        <v>65</v>
      </c>
      <c r="X603" t="s">
        <v>80</v>
      </c>
      <c r="Y603">
        <v>3</v>
      </c>
    </row>
    <row r="604" spans="1:25" x14ac:dyDescent="0.25">
      <c r="A604">
        <v>1603</v>
      </c>
      <c r="B604" t="s">
        <v>20877</v>
      </c>
      <c r="C604" s="1">
        <v>45043</v>
      </c>
      <c r="D604" s="8" t="s">
        <v>16975</v>
      </c>
      <c r="E604" t="s">
        <v>332</v>
      </c>
      <c r="F604" t="s">
        <v>2264</v>
      </c>
      <c r="G604" t="s">
        <v>26543</v>
      </c>
      <c r="H604" t="s">
        <v>99</v>
      </c>
      <c r="I604" t="s">
        <v>339</v>
      </c>
      <c r="J604" t="s">
        <v>42</v>
      </c>
      <c r="K604" t="s">
        <v>51</v>
      </c>
      <c r="L604" t="s">
        <v>42</v>
      </c>
      <c r="M604" t="s">
        <v>31</v>
      </c>
      <c r="N604" s="4" t="s">
        <v>16975</v>
      </c>
      <c r="O604" t="s">
        <v>28294</v>
      </c>
      <c r="P604" t="s">
        <v>62</v>
      </c>
      <c r="Q604" s="2">
        <v>25197</v>
      </c>
      <c r="R604" t="s">
        <v>33</v>
      </c>
      <c r="S604" t="s">
        <v>303</v>
      </c>
      <c r="T604" t="s">
        <v>45</v>
      </c>
      <c r="U604" s="3">
        <v>29223</v>
      </c>
      <c r="V604" t="s">
        <v>36</v>
      </c>
      <c r="W604" t="s">
        <v>59</v>
      </c>
      <c r="X604" t="s">
        <v>80</v>
      </c>
      <c r="Y604">
        <v>3</v>
      </c>
    </row>
    <row r="605" spans="1:25" x14ac:dyDescent="0.25">
      <c r="A605">
        <v>1604</v>
      </c>
      <c r="B605" t="s">
        <v>20878</v>
      </c>
      <c r="C605" s="1">
        <v>43898</v>
      </c>
      <c r="D605" s="8" t="s">
        <v>16975</v>
      </c>
      <c r="E605" t="s">
        <v>332</v>
      </c>
      <c r="F605" t="s">
        <v>2265</v>
      </c>
      <c r="G605" t="s">
        <v>26543</v>
      </c>
      <c r="H605" t="s">
        <v>61</v>
      </c>
      <c r="I605" t="s">
        <v>946</v>
      </c>
      <c r="J605" t="s">
        <v>50</v>
      </c>
      <c r="K605" t="s">
        <v>51</v>
      </c>
      <c r="L605" t="s">
        <v>50</v>
      </c>
      <c r="M605" t="s">
        <v>31</v>
      </c>
      <c r="N605" s="4" t="s">
        <v>16975</v>
      </c>
      <c r="O605" t="s">
        <v>28294</v>
      </c>
      <c r="P605" t="s">
        <v>62</v>
      </c>
      <c r="Q605" s="2">
        <v>28052</v>
      </c>
      <c r="R605" t="s">
        <v>33</v>
      </c>
      <c r="S605" t="s">
        <v>140</v>
      </c>
      <c r="T605" t="s">
        <v>45</v>
      </c>
      <c r="U605" s="3">
        <v>80948</v>
      </c>
      <c r="V605" t="s">
        <v>94</v>
      </c>
      <c r="W605" t="s">
        <v>65</v>
      </c>
      <c r="X605" t="s">
        <v>80</v>
      </c>
      <c r="Y605">
        <v>3</v>
      </c>
    </row>
    <row r="606" spans="1:25" x14ac:dyDescent="0.25">
      <c r="A606">
        <v>1605</v>
      </c>
      <c r="B606" t="s">
        <v>20879</v>
      </c>
      <c r="C606" s="1">
        <v>43582</v>
      </c>
      <c r="D606" s="8">
        <v>44112</v>
      </c>
      <c r="E606" t="s">
        <v>24</v>
      </c>
      <c r="F606" t="s">
        <v>2266</v>
      </c>
      <c r="G606" t="s">
        <v>26543</v>
      </c>
      <c r="H606" t="s">
        <v>87</v>
      </c>
      <c r="I606" t="s">
        <v>946</v>
      </c>
      <c r="J606" t="s">
        <v>50</v>
      </c>
      <c r="K606" t="s">
        <v>51</v>
      </c>
      <c r="L606" t="s">
        <v>50</v>
      </c>
      <c r="M606" t="s">
        <v>92</v>
      </c>
      <c r="N606" s="4" t="s">
        <v>2268</v>
      </c>
      <c r="O606" t="s">
        <v>28294</v>
      </c>
      <c r="P606" t="s">
        <v>68</v>
      </c>
      <c r="Q606" s="2">
        <v>20748</v>
      </c>
      <c r="R606" t="s">
        <v>33</v>
      </c>
      <c r="S606" t="s">
        <v>64</v>
      </c>
      <c r="T606" t="s">
        <v>35</v>
      </c>
      <c r="U606" s="3">
        <v>95266</v>
      </c>
      <c r="V606" t="s">
        <v>71</v>
      </c>
      <c r="W606" t="s">
        <v>59</v>
      </c>
      <c r="X606" t="s">
        <v>80</v>
      </c>
      <c r="Y606">
        <v>3</v>
      </c>
    </row>
    <row r="607" spans="1:25" x14ac:dyDescent="0.25">
      <c r="A607">
        <v>1606</v>
      </c>
      <c r="B607" t="s">
        <v>20880</v>
      </c>
      <c r="C607" s="1">
        <v>43596</v>
      </c>
      <c r="D607" s="8" t="s">
        <v>16975</v>
      </c>
      <c r="E607" t="s">
        <v>24</v>
      </c>
      <c r="F607" t="s">
        <v>2269</v>
      </c>
      <c r="G607" t="s">
        <v>26543</v>
      </c>
      <c r="H607" t="s">
        <v>49</v>
      </c>
      <c r="I607" t="s">
        <v>339</v>
      </c>
      <c r="J607" t="s">
        <v>50</v>
      </c>
      <c r="K607" t="s">
        <v>29</v>
      </c>
      <c r="L607" t="s">
        <v>50</v>
      </c>
      <c r="M607" t="s">
        <v>31</v>
      </c>
      <c r="N607" s="4" t="s">
        <v>16975</v>
      </c>
      <c r="O607" t="s">
        <v>28294</v>
      </c>
      <c r="P607" t="s">
        <v>68</v>
      </c>
      <c r="Q607" s="2">
        <v>16137</v>
      </c>
      <c r="R607" t="s">
        <v>33</v>
      </c>
      <c r="S607" t="s">
        <v>64</v>
      </c>
      <c r="T607" t="s">
        <v>35</v>
      </c>
      <c r="U607" s="3">
        <v>33304</v>
      </c>
      <c r="V607" t="s">
        <v>36</v>
      </c>
      <c r="W607" t="s">
        <v>79</v>
      </c>
      <c r="X607" t="s">
        <v>80</v>
      </c>
      <c r="Y607">
        <v>3</v>
      </c>
    </row>
    <row r="608" spans="1:25" x14ac:dyDescent="0.25">
      <c r="A608">
        <v>1607</v>
      </c>
      <c r="B608" t="s">
        <v>20881</v>
      </c>
      <c r="C608" s="1">
        <v>44264</v>
      </c>
      <c r="D608" s="8" t="s">
        <v>16975</v>
      </c>
      <c r="E608" t="s">
        <v>24</v>
      </c>
      <c r="F608" t="s">
        <v>2270</v>
      </c>
      <c r="G608" t="s">
        <v>26543</v>
      </c>
      <c r="H608" t="s">
        <v>67</v>
      </c>
      <c r="I608" t="s">
        <v>339</v>
      </c>
      <c r="J608" t="s">
        <v>28</v>
      </c>
      <c r="K608" t="s">
        <v>29</v>
      </c>
      <c r="L608" t="s">
        <v>30</v>
      </c>
      <c r="M608" t="s">
        <v>31</v>
      </c>
      <c r="N608" s="4" t="s">
        <v>16975</v>
      </c>
      <c r="O608" t="s">
        <v>28294</v>
      </c>
      <c r="P608" t="s">
        <v>169</v>
      </c>
      <c r="Q608" s="2">
        <v>32121</v>
      </c>
      <c r="R608" t="s">
        <v>33</v>
      </c>
      <c r="S608" t="s">
        <v>1355</v>
      </c>
      <c r="T608" t="s">
        <v>35</v>
      </c>
      <c r="U608" s="3">
        <v>36632</v>
      </c>
      <c r="V608" t="s">
        <v>46</v>
      </c>
      <c r="W608" t="s">
        <v>65</v>
      </c>
      <c r="X608" t="s">
        <v>148</v>
      </c>
      <c r="Y608">
        <v>3</v>
      </c>
    </row>
    <row r="609" spans="1:25" x14ac:dyDescent="0.25">
      <c r="A609">
        <v>1608</v>
      </c>
      <c r="B609" t="s">
        <v>20882</v>
      </c>
      <c r="C609" s="1">
        <v>44140</v>
      </c>
      <c r="D609" s="8" t="s">
        <v>16975</v>
      </c>
      <c r="E609" t="s">
        <v>24</v>
      </c>
      <c r="F609" t="s">
        <v>2271</v>
      </c>
      <c r="G609" t="s">
        <v>26543</v>
      </c>
      <c r="H609" t="s">
        <v>26</v>
      </c>
      <c r="I609" t="s">
        <v>946</v>
      </c>
      <c r="J609" t="s">
        <v>42</v>
      </c>
      <c r="K609" t="s">
        <v>41</v>
      </c>
      <c r="L609" t="s">
        <v>30</v>
      </c>
      <c r="M609" t="s">
        <v>31</v>
      </c>
      <c r="N609" s="4" t="s">
        <v>16975</v>
      </c>
      <c r="O609" t="s">
        <v>28294</v>
      </c>
      <c r="P609" t="s">
        <v>68</v>
      </c>
      <c r="Q609" s="2">
        <v>35485</v>
      </c>
      <c r="R609" t="s">
        <v>33</v>
      </c>
      <c r="S609" t="s">
        <v>78</v>
      </c>
      <c r="T609" t="s">
        <v>35</v>
      </c>
      <c r="U609" s="3">
        <v>20625</v>
      </c>
      <c r="V609" t="s">
        <v>36</v>
      </c>
      <c r="W609" t="s">
        <v>37</v>
      </c>
      <c r="X609" t="s">
        <v>337</v>
      </c>
      <c r="Y609">
        <v>3</v>
      </c>
    </row>
    <row r="610" spans="1:25" x14ac:dyDescent="0.25">
      <c r="A610">
        <v>1609</v>
      </c>
      <c r="B610" t="s">
        <v>20883</v>
      </c>
      <c r="C610" s="1">
        <v>43355</v>
      </c>
      <c r="D610" s="8">
        <v>44982</v>
      </c>
      <c r="E610" t="s">
        <v>24</v>
      </c>
      <c r="F610" t="s">
        <v>2272</v>
      </c>
      <c r="G610" t="s">
        <v>26543</v>
      </c>
      <c r="H610" t="s">
        <v>96</v>
      </c>
      <c r="I610" t="s">
        <v>339</v>
      </c>
      <c r="J610" t="s">
        <v>28</v>
      </c>
      <c r="K610" t="s">
        <v>41</v>
      </c>
      <c r="L610" t="s">
        <v>50</v>
      </c>
      <c r="M610" t="s">
        <v>100</v>
      </c>
      <c r="N610" s="4" t="s">
        <v>2274</v>
      </c>
      <c r="O610" t="s">
        <v>28294</v>
      </c>
      <c r="P610" t="s">
        <v>76</v>
      </c>
      <c r="Q610" s="2">
        <v>19689</v>
      </c>
      <c r="R610" t="s">
        <v>33</v>
      </c>
      <c r="S610" t="s">
        <v>85</v>
      </c>
      <c r="T610" t="s">
        <v>45</v>
      </c>
      <c r="U610" s="3">
        <v>26283</v>
      </c>
      <c r="V610" t="s">
        <v>71</v>
      </c>
      <c r="W610" t="s">
        <v>65</v>
      </c>
      <c r="X610" t="s">
        <v>337</v>
      </c>
      <c r="Y610">
        <v>3</v>
      </c>
    </row>
    <row r="611" spans="1:25" x14ac:dyDescent="0.25">
      <c r="A611">
        <v>1610</v>
      </c>
      <c r="B611" t="s">
        <v>20884</v>
      </c>
      <c r="C611" s="1">
        <v>43778</v>
      </c>
      <c r="D611" s="8">
        <v>43787</v>
      </c>
      <c r="E611" t="s">
        <v>24</v>
      </c>
      <c r="F611" t="s">
        <v>2275</v>
      </c>
      <c r="G611" t="s">
        <v>26543</v>
      </c>
      <c r="H611" t="s">
        <v>40</v>
      </c>
      <c r="I611" t="s">
        <v>946</v>
      </c>
      <c r="J611" t="s">
        <v>42</v>
      </c>
      <c r="K611" t="s">
        <v>51</v>
      </c>
      <c r="L611" t="s">
        <v>50</v>
      </c>
      <c r="M611" t="s">
        <v>74</v>
      </c>
      <c r="N611" s="4" t="s">
        <v>2277</v>
      </c>
      <c r="O611" t="s">
        <v>28294</v>
      </c>
      <c r="P611" t="s">
        <v>62</v>
      </c>
      <c r="Q611" s="2">
        <v>31440</v>
      </c>
      <c r="R611" t="s">
        <v>33</v>
      </c>
      <c r="S611" t="s">
        <v>172</v>
      </c>
      <c r="T611" t="s">
        <v>35</v>
      </c>
      <c r="U611" s="3">
        <v>67750</v>
      </c>
      <c r="V611" t="s">
        <v>36</v>
      </c>
      <c r="W611" t="s">
        <v>59</v>
      </c>
      <c r="X611" t="s">
        <v>148</v>
      </c>
      <c r="Y611">
        <v>3</v>
      </c>
    </row>
    <row r="612" spans="1:25" x14ac:dyDescent="0.25">
      <c r="A612">
        <v>1611</v>
      </c>
      <c r="B612" t="s">
        <v>20885</v>
      </c>
      <c r="C612" s="1">
        <v>43433</v>
      </c>
      <c r="D612" s="8">
        <v>44751</v>
      </c>
      <c r="E612" t="s">
        <v>24</v>
      </c>
      <c r="F612" t="s">
        <v>2278</v>
      </c>
      <c r="G612" t="s">
        <v>26543</v>
      </c>
      <c r="H612" t="s">
        <v>99</v>
      </c>
      <c r="I612" t="s">
        <v>339</v>
      </c>
      <c r="J612" t="s">
        <v>50</v>
      </c>
      <c r="K612" t="s">
        <v>29</v>
      </c>
      <c r="L612" t="s">
        <v>42</v>
      </c>
      <c r="M612" t="s">
        <v>120</v>
      </c>
      <c r="N612" s="4" t="s">
        <v>2280</v>
      </c>
      <c r="O612" t="s">
        <v>28294</v>
      </c>
      <c r="P612" t="s">
        <v>122</v>
      </c>
      <c r="Q612" s="2">
        <v>22671</v>
      </c>
      <c r="R612" t="s">
        <v>33</v>
      </c>
      <c r="S612" t="s">
        <v>123</v>
      </c>
      <c r="T612" t="s">
        <v>35</v>
      </c>
      <c r="U612" s="3">
        <v>53913</v>
      </c>
      <c r="V612" t="s">
        <v>46</v>
      </c>
      <c r="W612" t="s">
        <v>37</v>
      </c>
      <c r="X612" t="s">
        <v>148</v>
      </c>
      <c r="Y612">
        <v>3</v>
      </c>
    </row>
    <row r="613" spans="1:25" x14ac:dyDescent="0.25">
      <c r="A613">
        <v>1612</v>
      </c>
      <c r="B613" t="s">
        <v>20886</v>
      </c>
      <c r="C613" s="1">
        <v>44745</v>
      </c>
      <c r="D613" s="8">
        <v>44979</v>
      </c>
      <c r="E613" t="s">
        <v>24</v>
      </c>
      <c r="F613" t="s">
        <v>2281</v>
      </c>
      <c r="G613" t="s">
        <v>26543</v>
      </c>
      <c r="H613" t="s">
        <v>61</v>
      </c>
      <c r="I613" t="s">
        <v>339</v>
      </c>
      <c r="J613" t="s">
        <v>42</v>
      </c>
      <c r="K613" t="s">
        <v>51</v>
      </c>
      <c r="L613" t="s">
        <v>30</v>
      </c>
      <c r="M613" t="s">
        <v>100</v>
      </c>
      <c r="N613" s="4" t="s">
        <v>2283</v>
      </c>
      <c r="O613" t="s">
        <v>28294</v>
      </c>
      <c r="P613" t="s">
        <v>53</v>
      </c>
      <c r="Q613" s="2">
        <v>34117</v>
      </c>
      <c r="R613" t="s">
        <v>33</v>
      </c>
      <c r="S613" t="s">
        <v>114</v>
      </c>
      <c r="T613" t="s">
        <v>45</v>
      </c>
      <c r="U613" s="3">
        <v>76052</v>
      </c>
      <c r="V613" t="s">
        <v>36</v>
      </c>
      <c r="W613" t="s">
        <v>59</v>
      </c>
      <c r="X613" t="s">
        <v>148</v>
      </c>
      <c r="Y613">
        <v>3</v>
      </c>
    </row>
    <row r="614" spans="1:25" x14ac:dyDescent="0.25">
      <c r="A614">
        <v>1613</v>
      </c>
      <c r="B614" t="s">
        <v>20887</v>
      </c>
      <c r="C614" s="1">
        <v>43734</v>
      </c>
      <c r="D614" s="8">
        <v>44044</v>
      </c>
      <c r="E614" t="s">
        <v>24</v>
      </c>
      <c r="F614" t="s">
        <v>2284</v>
      </c>
      <c r="G614" t="s">
        <v>26543</v>
      </c>
      <c r="H614" t="s">
        <v>116</v>
      </c>
      <c r="I614" t="s">
        <v>339</v>
      </c>
      <c r="J614" t="s">
        <v>28</v>
      </c>
      <c r="K614" t="s">
        <v>29</v>
      </c>
      <c r="L614" t="s">
        <v>50</v>
      </c>
      <c r="M614" t="s">
        <v>120</v>
      </c>
      <c r="N614" s="4" t="s">
        <v>2286</v>
      </c>
      <c r="O614" t="s">
        <v>28294</v>
      </c>
      <c r="P614" t="s">
        <v>68</v>
      </c>
      <c r="Q614" s="2">
        <v>34883</v>
      </c>
      <c r="R614" t="s">
        <v>33</v>
      </c>
      <c r="S614" t="s">
        <v>64</v>
      </c>
      <c r="T614" t="s">
        <v>35</v>
      </c>
      <c r="U614" s="3">
        <v>61768</v>
      </c>
      <c r="V614" t="s">
        <v>58</v>
      </c>
      <c r="W614" t="s">
        <v>59</v>
      </c>
      <c r="X614" t="s">
        <v>80</v>
      </c>
      <c r="Y614">
        <v>3</v>
      </c>
    </row>
    <row r="615" spans="1:25" x14ac:dyDescent="0.25">
      <c r="A615">
        <v>1614</v>
      </c>
      <c r="B615" t="s">
        <v>20888</v>
      </c>
      <c r="C615" s="1">
        <v>44918</v>
      </c>
      <c r="D615" s="8" t="s">
        <v>16975</v>
      </c>
      <c r="E615" t="s">
        <v>24</v>
      </c>
      <c r="F615" t="s">
        <v>2287</v>
      </c>
      <c r="G615" t="s">
        <v>26543</v>
      </c>
      <c r="H615" t="s">
        <v>73</v>
      </c>
      <c r="I615" t="s">
        <v>339</v>
      </c>
      <c r="J615" t="s">
        <v>42</v>
      </c>
      <c r="K615" t="s">
        <v>51</v>
      </c>
      <c r="L615" t="s">
        <v>42</v>
      </c>
      <c r="M615" t="s">
        <v>31</v>
      </c>
      <c r="N615" s="4" t="s">
        <v>16975</v>
      </c>
      <c r="O615" t="s">
        <v>28294</v>
      </c>
      <c r="P615" t="s">
        <v>68</v>
      </c>
      <c r="Q615" s="2">
        <v>18706</v>
      </c>
      <c r="R615" t="s">
        <v>33</v>
      </c>
      <c r="S615" t="s">
        <v>126</v>
      </c>
      <c r="T615" t="s">
        <v>45</v>
      </c>
      <c r="U615" s="3">
        <v>33335</v>
      </c>
      <c r="V615" t="s">
        <v>94</v>
      </c>
      <c r="W615" t="s">
        <v>79</v>
      </c>
      <c r="X615" t="s">
        <v>148</v>
      </c>
      <c r="Y615">
        <v>3</v>
      </c>
    </row>
    <row r="616" spans="1:25" x14ac:dyDescent="0.25">
      <c r="A616">
        <v>1615</v>
      </c>
      <c r="B616" t="s">
        <v>20889</v>
      </c>
      <c r="C616" s="1">
        <v>44945</v>
      </c>
      <c r="D616" s="8" t="s">
        <v>16975</v>
      </c>
      <c r="E616" t="s">
        <v>24</v>
      </c>
      <c r="F616" t="s">
        <v>2288</v>
      </c>
      <c r="G616" t="s">
        <v>26543</v>
      </c>
      <c r="H616" t="s">
        <v>87</v>
      </c>
      <c r="I616" t="s">
        <v>946</v>
      </c>
      <c r="J616" t="s">
        <v>42</v>
      </c>
      <c r="K616" t="s">
        <v>29</v>
      </c>
      <c r="L616" t="s">
        <v>42</v>
      </c>
      <c r="M616" t="s">
        <v>31</v>
      </c>
      <c r="N616" s="4" t="s">
        <v>16975</v>
      </c>
      <c r="O616" t="s">
        <v>28294</v>
      </c>
      <c r="P616" t="s">
        <v>62</v>
      </c>
      <c r="Q616" s="2">
        <v>21931</v>
      </c>
      <c r="R616" t="s">
        <v>33</v>
      </c>
      <c r="S616" t="s">
        <v>144</v>
      </c>
      <c r="T616" t="s">
        <v>45</v>
      </c>
      <c r="U616" s="3">
        <v>69290</v>
      </c>
      <c r="V616" t="s">
        <v>36</v>
      </c>
      <c r="W616" t="s">
        <v>65</v>
      </c>
      <c r="X616" t="s">
        <v>80</v>
      </c>
      <c r="Y616">
        <v>3</v>
      </c>
    </row>
    <row r="617" spans="1:25" x14ac:dyDescent="0.25">
      <c r="A617">
        <v>1616</v>
      </c>
      <c r="B617" t="s">
        <v>20890</v>
      </c>
      <c r="C617" s="1">
        <v>43374</v>
      </c>
      <c r="D617" s="8" t="s">
        <v>16975</v>
      </c>
      <c r="E617" t="s">
        <v>24</v>
      </c>
      <c r="F617" t="s">
        <v>2289</v>
      </c>
      <c r="G617" t="s">
        <v>26543</v>
      </c>
      <c r="H617" t="s">
        <v>49</v>
      </c>
      <c r="I617" t="s">
        <v>946</v>
      </c>
      <c r="J617" t="s">
        <v>50</v>
      </c>
      <c r="K617" t="s">
        <v>41</v>
      </c>
      <c r="L617" t="s">
        <v>42</v>
      </c>
      <c r="M617" t="s">
        <v>31</v>
      </c>
      <c r="N617" s="4" t="s">
        <v>16975</v>
      </c>
      <c r="O617" t="s">
        <v>28294</v>
      </c>
      <c r="P617" t="s">
        <v>68</v>
      </c>
      <c r="Q617" s="2">
        <v>33392</v>
      </c>
      <c r="R617" t="s">
        <v>33</v>
      </c>
      <c r="S617" t="s">
        <v>64</v>
      </c>
      <c r="T617" t="s">
        <v>35</v>
      </c>
      <c r="U617" s="3">
        <v>65106</v>
      </c>
      <c r="V617" t="s">
        <v>71</v>
      </c>
      <c r="W617" t="s">
        <v>79</v>
      </c>
      <c r="X617" t="s">
        <v>148</v>
      </c>
      <c r="Y617">
        <v>3</v>
      </c>
    </row>
    <row r="618" spans="1:25" x14ac:dyDescent="0.25">
      <c r="A618">
        <v>1617</v>
      </c>
      <c r="B618" t="s">
        <v>20891</v>
      </c>
      <c r="C618" s="1">
        <v>44610</v>
      </c>
      <c r="D618" s="8" t="s">
        <v>16975</v>
      </c>
      <c r="E618" t="s">
        <v>24</v>
      </c>
      <c r="F618" t="s">
        <v>2290</v>
      </c>
      <c r="G618" t="s">
        <v>26543</v>
      </c>
      <c r="H618" t="s">
        <v>67</v>
      </c>
      <c r="I618" t="s">
        <v>339</v>
      </c>
      <c r="J618" t="s">
        <v>50</v>
      </c>
      <c r="K618" t="s">
        <v>51</v>
      </c>
      <c r="L618" t="s">
        <v>50</v>
      </c>
      <c r="M618" t="s">
        <v>31</v>
      </c>
      <c r="N618" s="4" t="s">
        <v>16975</v>
      </c>
      <c r="O618" t="s">
        <v>28294</v>
      </c>
      <c r="P618" t="s">
        <v>43</v>
      </c>
      <c r="Q618" s="2">
        <v>33599</v>
      </c>
      <c r="R618" t="s">
        <v>33</v>
      </c>
      <c r="S618" t="s">
        <v>114</v>
      </c>
      <c r="T618" t="s">
        <v>35</v>
      </c>
      <c r="U618" s="3">
        <v>12740</v>
      </c>
      <c r="V618" t="s">
        <v>71</v>
      </c>
      <c r="W618" t="s">
        <v>79</v>
      </c>
      <c r="X618" t="s">
        <v>148</v>
      </c>
      <c r="Y618">
        <v>3</v>
      </c>
    </row>
    <row r="619" spans="1:25" x14ac:dyDescent="0.25">
      <c r="A619">
        <v>1618</v>
      </c>
      <c r="B619" t="s">
        <v>20892</v>
      </c>
      <c r="C619" s="1">
        <v>44539</v>
      </c>
      <c r="D619" s="8" t="s">
        <v>16975</v>
      </c>
      <c r="E619" t="s">
        <v>24</v>
      </c>
      <c r="F619" t="s">
        <v>2291</v>
      </c>
      <c r="G619" t="s">
        <v>26543</v>
      </c>
      <c r="H619" t="s">
        <v>26</v>
      </c>
      <c r="I619" t="s">
        <v>339</v>
      </c>
      <c r="J619" t="s">
        <v>50</v>
      </c>
      <c r="K619" t="s">
        <v>51</v>
      </c>
      <c r="L619" t="s">
        <v>30</v>
      </c>
      <c r="M619" t="s">
        <v>31</v>
      </c>
      <c r="N619" s="4" t="s">
        <v>16975</v>
      </c>
      <c r="O619" t="s">
        <v>28294</v>
      </c>
      <c r="P619" t="s">
        <v>68</v>
      </c>
      <c r="Q619" s="2">
        <v>28292</v>
      </c>
      <c r="R619" t="s">
        <v>33</v>
      </c>
      <c r="S619" t="s">
        <v>64</v>
      </c>
      <c r="T619" t="s">
        <v>45</v>
      </c>
      <c r="U619" s="3">
        <v>58121</v>
      </c>
      <c r="V619" t="s">
        <v>36</v>
      </c>
      <c r="W619" t="s">
        <v>37</v>
      </c>
      <c r="X619" t="s">
        <v>148</v>
      </c>
      <c r="Y619">
        <v>3</v>
      </c>
    </row>
    <row r="620" spans="1:25" x14ac:dyDescent="0.25">
      <c r="A620">
        <v>1619</v>
      </c>
      <c r="B620" t="s">
        <v>20893</v>
      </c>
      <c r="C620" s="1">
        <v>43466</v>
      </c>
      <c r="D620" s="8">
        <v>44462</v>
      </c>
      <c r="E620" t="s">
        <v>24</v>
      </c>
      <c r="F620" t="s">
        <v>2292</v>
      </c>
      <c r="G620" t="s">
        <v>26543</v>
      </c>
      <c r="H620" t="s">
        <v>96</v>
      </c>
      <c r="I620" t="s">
        <v>339</v>
      </c>
      <c r="J620" t="s">
        <v>42</v>
      </c>
      <c r="K620" t="s">
        <v>51</v>
      </c>
      <c r="L620" t="s">
        <v>50</v>
      </c>
      <c r="M620" t="s">
        <v>100</v>
      </c>
      <c r="N620" s="4" t="s">
        <v>2294</v>
      </c>
      <c r="O620" t="s">
        <v>28294</v>
      </c>
      <c r="P620" t="s">
        <v>62</v>
      </c>
      <c r="Q620" s="2">
        <v>23597</v>
      </c>
      <c r="R620" t="s">
        <v>33</v>
      </c>
      <c r="S620" t="s">
        <v>144</v>
      </c>
      <c r="T620" t="s">
        <v>35</v>
      </c>
      <c r="U620" s="3">
        <v>95591</v>
      </c>
      <c r="V620" t="s">
        <v>71</v>
      </c>
      <c r="W620" t="s">
        <v>37</v>
      </c>
      <c r="X620" t="s">
        <v>148</v>
      </c>
      <c r="Y620">
        <v>3</v>
      </c>
    </row>
    <row r="621" spans="1:25" x14ac:dyDescent="0.25">
      <c r="A621">
        <v>1620</v>
      </c>
      <c r="B621" t="s">
        <v>20894</v>
      </c>
      <c r="C621" s="1">
        <v>43978</v>
      </c>
      <c r="D621" s="8" t="s">
        <v>16975</v>
      </c>
      <c r="E621" t="s">
        <v>24</v>
      </c>
      <c r="F621" t="s">
        <v>2295</v>
      </c>
      <c r="G621" t="s">
        <v>26543</v>
      </c>
      <c r="H621" t="s">
        <v>40</v>
      </c>
      <c r="I621" t="s">
        <v>339</v>
      </c>
      <c r="J621" t="s">
        <v>28</v>
      </c>
      <c r="K621" t="s">
        <v>41</v>
      </c>
      <c r="L621" t="s">
        <v>50</v>
      </c>
      <c r="M621" t="s">
        <v>31</v>
      </c>
      <c r="N621" s="4" t="s">
        <v>16975</v>
      </c>
      <c r="O621" t="s">
        <v>28294</v>
      </c>
      <c r="P621" t="s">
        <v>88</v>
      </c>
      <c r="Q621" s="2">
        <v>24535</v>
      </c>
      <c r="R621" t="s">
        <v>33</v>
      </c>
      <c r="S621" t="s">
        <v>90</v>
      </c>
      <c r="T621" t="s">
        <v>45</v>
      </c>
      <c r="U621" s="3">
        <v>70072</v>
      </c>
      <c r="V621" t="s">
        <v>94</v>
      </c>
      <c r="W621" t="s">
        <v>59</v>
      </c>
      <c r="X621" t="s">
        <v>148</v>
      </c>
      <c r="Y621">
        <v>3</v>
      </c>
    </row>
    <row r="622" spans="1:25" x14ac:dyDescent="0.25">
      <c r="A622">
        <v>1621</v>
      </c>
      <c r="B622" t="s">
        <v>20895</v>
      </c>
      <c r="C622" s="1">
        <v>44460</v>
      </c>
      <c r="D622" s="8">
        <v>44954</v>
      </c>
      <c r="E622" t="s">
        <v>2296</v>
      </c>
      <c r="F622" t="s">
        <v>2297</v>
      </c>
      <c r="G622" t="s">
        <v>26543</v>
      </c>
      <c r="H622" t="s">
        <v>99</v>
      </c>
      <c r="I622" t="s">
        <v>946</v>
      </c>
      <c r="J622" t="s">
        <v>50</v>
      </c>
      <c r="K622" t="s">
        <v>51</v>
      </c>
      <c r="L622" t="s">
        <v>30</v>
      </c>
      <c r="M622" t="s">
        <v>74</v>
      </c>
      <c r="N622" s="4" t="s">
        <v>2299</v>
      </c>
      <c r="O622" t="s">
        <v>118</v>
      </c>
      <c r="P622" t="s">
        <v>68</v>
      </c>
      <c r="Q622" s="2">
        <v>27737</v>
      </c>
      <c r="R622" t="s">
        <v>33</v>
      </c>
      <c r="S622" t="s">
        <v>4</v>
      </c>
      <c r="T622" t="s">
        <v>45</v>
      </c>
      <c r="U622" s="3">
        <v>2134</v>
      </c>
      <c r="V622" t="s">
        <v>58</v>
      </c>
      <c r="W622" t="s">
        <v>79</v>
      </c>
      <c r="X622" t="s">
        <v>148</v>
      </c>
      <c r="Y622">
        <v>3</v>
      </c>
    </row>
    <row r="623" spans="1:25" x14ac:dyDescent="0.25">
      <c r="A623">
        <v>1622</v>
      </c>
      <c r="B623" t="s">
        <v>20896</v>
      </c>
      <c r="C623" s="1">
        <v>44438</v>
      </c>
      <c r="D623" s="8">
        <v>44642</v>
      </c>
      <c r="E623" t="s">
        <v>2296</v>
      </c>
      <c r="F623" t="s">
        <v>2300</v>
      </c>
      <c r="G623" t="s">
        <v>26543</v>
      </c>
      <c r="H623" t="s">
        <v>61</v>
      </c>
      <c r="I623" t="s">
        <v>339</v>
      </c>
      <c r="J623" t="s">
        <v>28</v>
      </c>
      <c r="K623" t="s">
        <v>41</v>
      </c>
      <c r="L623" t="s">
        <v>42</v>
      </c>
      <c r="M623" t="s">
        <v>100</v>
      </c>
      <c r="N623" s="4" t="s">
        <v>2302</v>
      </c>
      <c r="O623" t="s">
        <v>118</v>
      </c>
      <c r="P623" t="s">
        <v>43</v>
      </c>
      <c r="Q623" s="2">
        <v>15362</v>
      </c>
      <c r="R623" t="s">
        <v>33</v>
      </c>
      <c r="S623" t="s">
        <v>126</v>
      </c>
      <c r="T623" t="s">
        <v>45</v>
      </c>
      <c r="U623" s="3">
        <v>2134</v>
      </c>
      <c r="V623" t="s">
        <v>94</v>
      </c>
      <c r="W623" t="s">
        <v>59</v>
      </c>
      <c r="X623" t="s">
        <v>148</v>
      </c>
      <c r="Y623">
        <v>3</v>
      </c>
    </row>
    <row r="624" spans="1:25" x14ac:dyDescent="0.25">
      <c r="A624">
        <v>1623</v>
      </c>
      <c r="B624" t="s">
        <v>3380</v>
      </c>
      <c r="C624" s="1">
        <v>45096</v>
      </c>
      <c r="D624" s="8">
        <v>45138</v>
      </c>
      <c r="E624" t="s">
        <v>2296</v>
      </c>
      <c r="F624" t="s">
        <v>2303</v>
      </c>
      <c r="G624" t="s">
        <v>26543</v>
      </c>
      <c r="H624" t="s">
        <v>116</v>
      </c>
      <c r="I624" t="s">
        <v>339</v>
      </c>
      <c r="J624" t="s">
        <v>50</v>
      </c>
      <c r="K624" t="s">
        <v>29</v>
      </c>
      <c r="L624" t="s">
        <v>30</v>
      </c>
      <c r="M624" t="s">
        <v>120</v>
      </c>
      <c r="N624" s="4" t="s">
        <v>2305</v>
      </c>
      <c r="O624" t="s">
        <v>118</v>
      </c>
      <c r="P624" t="s">
        <v>32</v>
      </c>
      <c r="Q624" s="2">
        <v>37059</v>
      </c>
      <c r="R624" t="s">
        <v>33</v>
      </c>
      <c r="S624" t="s">
        <v>621</v>
      </c>
      <c r="T624" t="s">
        <v>45</v>
      </c>
      <c r="U624" s="3">
        <v>2045</v>
      </c>
      <c r="V624" t="s">
        <v>58</v>
      </c>
      <c r="W624" t="s">
        <v>79</v>
      </c>
      <c r="X624" t="s">
        <v>148</v>
      </c>
      <c r="Y624">
        <v>3</v>
      </c>
    </row>
    <row r="625" spans="1:25" x14ac:dyDescent="0.25">
      <c r="A625">
        <v>1624</v>
      </c>
      <c r="B625" t="s">
        <v>20897</v>
      </c>
      <c r="C625" s="1">
        <v>45058</v>
      </c>
      <c r="D625" s="8">
        <v>45062</v>
      </c>
      <c r="E625" t="s">
        <v>1089</v>
      </c>
      <c r="F625" t="s">
        <v>2306</v>
      </c>
      <c r="G625" t="s">
        <v>26543</v>
      </c>
      <c r="H625" t="s">
        <v>73</v>
      </c>
      <c r="I625" t="s">
        <v>946</v>
      </c>
      <c r="J625" t="s">
        <v>50</v>
      </c>
      <c r="K625" t="s">
        <v>41</v>
      </c>
      <c r="L625" t="s">
        <v>30</v>
      </c>
      <c r="M625" t="s">
        <v>92</v>
      </c>
      <c r="N625" s="4" t="s">
        <v>2308</v>
      </c>
      <c r="O625" t="s">
        <v>118</v>
      </c>
      <c r="P625" t="s">
        <v>68</v>
      </c>
      <c r="Q625" s="2">
        <v>35360</v>
      </c>
      <c r="R625" t="s">
        <v>33</v>
      </c>
      <c r="S625" t="s">
        <v>277</v>
      </c>
      <c r="T625" t="s">
        <v>45</v>
      </c>
      <c r="U625" s="3">
        <v>1887</v>
      </c>
      <c r="V625" t="s">
        <v>36</v>
      </c>
      <c r="W625" t="s">
        <v>37</v>
      </c>
      <c r="X625" t="s">
        <v>148</v>
      </c>
      <c r="Y625">
        <v>3</v>
      </c>
    </row>
    <row r="626" spans="1:25" x14ac:dyDescent="0.25">
      <c r="A626">
        <v>1625</v>
      </c>
      <c r="B626" t="s">
        <v>20898</v>
      </c>
      <c r="C626" s="1">
        <v>44717</v>
      </c>
      <c r="D626" s="8" t="s">
        <v>16975</v>
      </c>
      <c r="E626" t="s">
        <v>1089</v>
      </c>
      <c r="F626" t="s">
        <v>2309</v>
      </c>
      <c r="G626" t="s">
        <v>26543</v>
      </c>
      <c r="H626" t="s">
        <v>87</v>
      </c>
      <c r="I626" t="s">
        <v>339</v>
      </c>
      <c r="J626" t="s">
        <v>42</v>
      </c>
      <c r="K626" t="s">
        <v>51</v>
      </c>
      <c r="L626" t="s">
        <v>42</v>
      </c>
      <c r="M626" t="s">
        <v>31</v>
      </c>
      <c r="N626" s="4" t="s">
        <v>16975</v>
      </c>
      <c r="O626" t="s">
        <v>118</v>
      </c>
      <c r="P626" t="s">
        <v>169</v>
      </c>
      <c r="Q626" s="2">
        <v>28384</v>
      </c>
      <c r="R626" t="s">
        <v>33</v>
      </c>
      <c r="S626" t="s">
        <v>152</v>
      </c>
      <c r="T626" t="s">
        <v>45</v>
      </c>
      <c r="U626" s="3">
        <v>2056</v>
      </c>
      <c r="V626" t="s">
        <v>58</v>
      </c>
      <c r="W626" t="s">
        <v>59</v>
      </c>
      <c r="X626" t="s">
        <v>80</v>
      </c>
      <c r="Y626">
        <v>3</v>
      </c>
    </row>
    <row r="627" spans="1:25" x14ac:dyDescent="0.25">
      <c r="A627">
        <v>1626</v>
      </c>
      <c r="B627" t="s">
        <v>20899</v>
      </c>
      <c r="C627" s="1">
        <v>44091</v>
      </c>
      <c r="D627" s="8">
        <v>44355</v>
      </c>
      <c r="E627" t="s">
        <v>981</v>
      </c>
      <c r="F627" t="s">
        <v>2310</v>
      </c>
      <c r="G627" t="s">
        <v>26543</v>
      </c>
      <c r="H627" t="s">
        <v>49</v>
      </c>
      <c r="I627" t="s">
        <v>339</v>
      </c>
      <c r="J627" t="s">
        <v>50</v>
      </c>
      <c r="K627" t="s">
        <v>51</v>
      </c>
      <c r="L627" t="s">
        <v>30</v>
      </c>
      <c r="M627" t="s">
        <v>92</v>
      </c>
      <c r="N627" s="4" t="s">
        <v>2312</v>
      </c>
      <c r="O627" t="s">
        <v>118</v>
      </c>
      <c r="P627" t="s">
        <v>62</v>
      </c>
      <c r="Q627" s="2">
        <v>17299</v>
      </c>
      <c r="R627" t="s">
        <v>33</v>
      </c>
      <c r="S627" t="s">
        <v>78</v>
      </c>
      <c r="T627" t="s">
        <v>35</v>
      </c>
      <c r="U627" s="3">
        <v>2056</v>
      </c>
      <c r="V627" t="s">
        <v>58</v>
      </c>
      <c r="W627" t="s">
        <v>65</v>
      </c>
      <c r="X627" t="s">
        <v>148</v>
      </c>
      <c r="Y627">
        <v>3</v>
      </c>
    </row>
    <row r="628" spans="1:25" x14ac:dyDescent="0.25">
      <c r="A628">
        <v>1627</v>
      </c>
      <c r="B628" t="s">
        <v>20900</v>
      </c>
      <c r="C628" s="1">
        <v>45061</v>
      </c>
      <c r="D628" s="8" t="s">
        <v>16975</v>
      </c>
      <c r="E628" t="s">
        <v>2296</v>
      </c>
      <c r="F628" t="s">
        <v>2313</v>
      </c>
      <c r="G628" t="s">
        <v>26543</v>
      </c>
      <c r="H628" t="s">
        <v>67</v>
      </c>
      <c r="I628" t="s">
        <v>946</v>
      </c>
      <c r="J628" t="s">
        <v>50</v>
      </c>
      <c r="K628" t="s">
        <v>29</v>
      </c>
      <c r="L628" t="s">
        <v>50</v>
      </c>
      <c r="M628" t="s">
        <v>31</v>
      </c>
      <c r="N628" s="4" t="s">
        <v>16975</v>
      </c>
      <c r="O628" t="s">
        <v>118</v>
      </c>
      <c r="P628" t="s">
        <v>68</v>
      </c>
      <c r="Q628" s="2">
        <v>24121</v>
      </c>
      <c r="R628" t="s">
        <v>33</v>
      </c>
      <c r="S628" t="s">
        <v>78</v>
      </c>
      <c r="T628" t="s">
        <v>35</v>
      </c>
      <c r="U628" s="3">
        <v>2110</v>
      </c>
      <c r="V628" t="s">
        <v>58</v>
      </c>
      <c r="W628" t="s">
        <v>79</v>
      </c>
      <c r="X628" t="s">
        <v>80</v>
      </c>
      <c r="Y628">
        <v>3</v>
      </c>
    </row>
    <row r="629" spans="1:25" x14ac:dyDescent="0.25">
      <c r="A629">
        <v>1628</v>
      </c>
      <c r="B629" t="s">
        <v>20901</v>
      </c>
      <c r="C629" s="1">
        <v>43449</v>
      </c>
      <c r="D629" s="8">
        <v>43783</v>
      </c>
      <c r="E629" t="s">
        <v>1089</v>
      </c>
      <c r="F629" t="s">
        <v>2314</v>
      </c>
      <c r="G629" t="s">
        <v>26543</v>
      </c>
      <c r="H629" t="s">
        <v>26</v>
      </c>
      <c r="I629" t="s">
        <v>339</v>
      </c>
      <c r="J629" t="s">
        <v>42</v>
      </c>
      <c r="K629" t="s">
        <v>41</v>
      </c>
      <c r="L629" t="s">
        <v>30</v>
      </c>
      <c r="M629" t="s">
        <v>100</v>
      </c>
      <c r="N629" s="4" t="s">
        <v>2316</v>
      </c>
      <c r="O629" t="s">
        <v>118</v>
      </c>
      <c r="P629" t="s">
        <v>186</v>
      </c>
      <c r="Q629" s="2">
        <v>27131</v>
      </c>
      <c r="R629" t="s">
        <v>33</v>
      </c>
      <c r="S629" t="s">
        <v>144</v>
      </c>
      <c r="T629" t="s">
        <v>35</v>
      </c>
      <c r="U629" s="3">
        <v>1886</v>
      </c>
      <c r="V629" t="s">
        <v>94</v>
      </c>
      <c r="W629" t="s">
        <v>59</v>
      </c>
      <c r="X629" t="s">
        <v>148</v>
      </c>
      <c r="Y629">
        <v>3</v>
      </c>
    </row>
    <row r="630" spans="1:25" x14ac:dyDescent="0.25">
      <c r="A630">
        <v>1629</v>
      </c>
      <c r="B630" t="s">
        <v>20902</v>
      </c>
      <c r="C630" s="1">
        <v>43775</v>
      </c>
      <c r="D630" s="8">
        <v>45007</v>
      </c>
      <c r="E630" t="s">
        <v>2296</v>
      </c>
      <c r="F630" t="s">
        <v>2317</v>
      </c>
      <c r="G630" t="s">
        <v>26543</v>
      </c>
      <c r="H630" t="s">
        <v>49</v>
      </c>
      <c r="I630" t="s">
        <v>339</v>
      </c>
      <c r="J630" t="s">
        <v>42</v>
      </c>
      <c r="K630" t="s">
        <v>51</v>
      </c>
      <c r="L630" t="s">
        <v>50</v>
      </c>
      <c r="M630" t="s">
        <v>120</v>
      </c>
      <c r="N630" s="4" t="s">
        <v>2319</v>
      </c>
      <c r="O630" t="s">
        <v>118</v>
      </c>
      <c r="P630" t="s">
        <v>68</v>
      </c>
      <c r="Q630" s="2">
        <v>16806</v>
      </c>
      <c r="R630" t="s">
        <v>33</v>
      </c>
      <c r="S630" t="s">
        <v>85</v>
      </c>
      <c r="T630" t="s">
        <v>35</v>
      </c>
      <c r="U630" s="3">
        <v>2970</v>
      </c>
      <c r="V630" t="s">
        <v>46</v>
      </c>
      <c r="W630" t="s">
        <v>65</v>
      </c>
      <c r="X630" t="s">
        <v>38</v>
      </c>
      <c r="Y630">
        <v>3</v>
      </c>
    </row>
    <row r="631" spans="1:25" x14ac:dyDescent="0.25">
      <c r="A631">
        <v>1630</v>
      </c>
      <c r="B631" t="s">
        <v>20903</v>
      </c>
      <c r="C631" s="1">
        <v>44311</v>
      </c>
      <c r="D631" s="8">
        <v>44859</v>
      </c>
      <c r="E631" t="s">
        <v>2296</v>
      </c>
      <c r="F631" t="s">
        <v>2320</v>
      </c>
      <c r="G631" t="s">
        <v>26543</v>
      </c>
      <c r="H631" t="s">
        <v>67</v>
      </c>
      <c r="I631" t="s">
        <v>339</v>
      </c>
      <c r="J631" t="s">
        <v>28</v>
      </c>
      <c r="K631" t="s">
        <v>29</v>
      </c>
      <c r="L631" t="s">
        <v>30</v>
      </c>
      <c r="M631" t="s">
        <v>74</v>
      </c>
      <c r="N631" s="4" t="s">
        <v>2322</v>
      </c>
      <c r="O631" t="s">
        <v>118</v>
      </c>
      <c r="P631" t="s">
        <v>62</v>
      </c>
      <c r="Q631" s="2">
        <v>16107</v>
      </c>
      <c r="R631" t="s">
        <v>33</v>
      </c>
      <c r="S631" t="s">
        <v>144</v>
      </c>
      <c r="T631" t="s">
        <v>35</v>
      </c>
      <c r="U631" s="3">
        <v>13058</v>
      </c>
      <c r="V631" t="s">
        <v>58</v>
      </c>
      <c r="W631" t="s">
        <v>59</v>
      </c>
      <c r="X631" t="s">
        <v>38</v>
      </c>
      <c r="Y631">
        <v>3</v>
      </c>
    </row>
    <row r="632" spans="1:25" x14ac:dyDescent="0.25">
      <c r="A632">
        <v>1631</v>
      </c>
      <c r="B632" t="s">
        <v>20904</v>
      </c>
      <c r="C632" s="1">
        <v>45094</v>
      </c>
      <c r="D632" s="8">
        <v>45126</v>
      </c>
      <c r="E632" t="s">
        <v>2296</v>
      </c>
      <c r="F632" t="s">
        <v>164</v>
      </c>
      <c r="G632" t="s">
        <v>26543</v>
      </c>
      <c r="H632" t="s">
        <v>26</v>
      </c>
      <c r="I632" t="s">
        <v>339</v>
      </c>
      <c r="J632" t="s">
        <v>50</v>
      </c>
      <c r="K632" t="s">
        <v>29</v>
      </c>
      <c r="L632" t="s">
        <v>50</v>
      </c>
      <c r="M632" t="s">
        <v>120</v>
      </c>
      <c r="N632" s="4" t="s">
        <v>2324</v>
      </c>
      <c r="O632" t="s">
        <v>118</v>
      </c>
      <c r="P632" t="s">
        <v>88</v>
      </c>
      <c r="Q632" s="2">
        <v>31709</v>
      </c>
      <c r="R632" t="s">
        <v>33</v>
      </c>
      <c r="S632" t="s">
        <v>90</v>
      </c>
      <c r="T632" t="s">
        <v>35</v>
      </c>
      <c r="U632" s="3">
        <v>20602</v>
      </c>
      <c r="V632" t="s">
        <v>36</v>
      </c>
      <c r="W632" t="s">
        <v>37</v>
      </c>
      <c r="X632" t="s">
        <v>38</v>
      </c>
      <c r="Y632">
        <v>3</v>
      </c>
    </row>
    <row r="633" spans="1:25" x14ac:dyDescent="0.25">
      <c r="A633">
        <v>1632</v>
      </c>
      <c r="B633" t="s">
        <v>20905</v>
      </c>
      <c r="C633" s="1">
        <v>44575</v>
      </c>
      <c r="D633" s="8" t="s">
        <v>16975</v>
      </c>
      <c r="E633" t="s">
        <v>2296</v>
      </c>
      <c r="F633" t="s">
        <v>2325</v>
      </c>
      <c r="G633" t="s">
        <v>26543</v>
      </c>
      <c r="H633" t="s">
        <v>96</v>
      </c>
      <c r="I633" t="s">
        <v>339</v>
      </c>
      <c r="J633" t="s">
        <v>50</v>
      </c>
      <c r="K633" t="s">
        <v>29</v>
      </c>
      <c r="L633" t="s">
        <v>50</v>
      </c>
      <c r="M633" t="s">
        <v>31</v>
      </c>
      <c r="N633" s="4" t="s">
        <v>16975</v>
      </c>
      <c r="O633" t="s">
        <v>118</v>
      </c>
      <c r="P633" t="s">
        <v>68</v>
      </c>
      <c r="Q633" s="2">
        <v>25786</v>
      </c>
      <c r="R633" t="s">
        <v>33</v>
      </c>
      <c r="S633" t="s">
        <v>129</v>
      </c>
      <c r="T633" t="s">
        <v>35</v>
      </c>
      <c r="U633" s="3">
        <v>40731</v>
      </c>
      <c r="V633" t="s">
        <v>71</v>
      </c>
      <c r="W633" t="s">
        <v>37</v>
      </c>
      <c r="X633" t="s">
        <v>38</v>
      </c>
      <c r="Y633">
        <v>3</v>
      </c>
    </row>
    <row r="634" spans="1:25" x14ac:dyDescent="0.25">
      <c r="A634">
        <v>1633</v>
      </c>
      <c r="B634" t="s">
        <v>20906</v>
      </c>
      <c r="C634" s="1">
        <v>43395</v>
      </c>
      <c r="D634" s="8">
        <v>43537</v>
      </c>
      <c r="E634" t="s">
        <v>47</v>
      </c>
      <c r="F634" t="s">
        <v>2326</v>
      </c>
      <c r="G634" t="s">
        <v>26543</v>
      </c>
      <c r="H634" t="s">
        <v>40</v>
      </c>
      <c r="I634" t="s">
        <v>741</v>
      </c>
      <c r="J634" t="s">
        <v>28</v>
      </c>
      <c r="K634" t="s">
        <v>51</v>
      </c>
      <c r="L634" t="s">
        <v>30</v>
      </c>
      <c r="M634" t="s">
        <v>74</v>
      </c>
      <c r="N634" s="4" t="s">
        <v>2328</v>
      </c>
      <c r="O634" t="s">
        <v>118</v>
      </c>
      <c r="P634" t="s">
        <v>68</v>
      </c>
      <c r="Q634" s="2">
        <v>34459</v>
      </c>
      <c r="R634" t="s">
        <v>33</v>
      </c>
      <c r="S634" t="s">
        <v>64</v>
      </c>
      <c r="T634" t="s">
        <v>35</v>
      </c>
      <c r="U634" s="3">
        <v>94379</v>
      </c>
      <c r="V634" t="s">
        <v>71</v>
      </c>
      <c r="W634" t="s">
        <v>37</v>
      </c>
      <c r="X634" t="s">
        <v>38</v>
      </c>
      <c r="Y634">
        <v>3</v>
      </c>
    </row>
    <row r="635" spans="1:25" x14ac:dyDescent="0.25">
      <c r="A635">
        <v>1634</v>
      </c>
      <c r="B635" t="s">
        <v>20907</v>
      </c>
      <c r="C635" s="1">
        <v>44486</v>
      </c>
      <c r="D635" s="8">
        <v>44878</v>
      </c>
      <c r="E635" t="s">
        <v>47</v>
      </c>
      <c r="F635" t="s">
        <v>2329</v>
      </c>
      <c r="G635" t="s">
        <v>26543</v>
      </c>
      <c r="H635" t="s">
        <v>99</v>
      </c>
      <c r="I635" t="s">
        <v>339</v>
      </c>
      <c r="J635" t="s">
        <v>28</v>
      </c>
      <c r="K635" t="s">
        <v>29</v>
      </c>
      <c r="L635" t="s">
        <v>42</v>
      </c>
      <c r="M635" t="s">
        <v>120</v>
      </c>
      <c r="N635" s="4" t="s">
        <v>2331</v>
      </c>
      <c r="O635" t="s">
        <v>118</v>
      </c>
      <c r="P635" t="s">
        <v>32</v>
      </c>
      <c r="Q635" s="2">
        <v>27232</v>
      </c>
      <c r="R635" t="s">
        <v>33</v>
      </c>
      <c r="S635" t="s">
        <v>530</v>
      </c>
      <c r="T635" t="s">
        <v>45</v>
      </c>
      <c r="U635" s="3">
        <v>62674</v>
      </c>
      <c r="V635" t="s">
        <v>71</v>
      </c>
      <c r="W635" t="s">
        <v>79</v>
      </c>
      <c r="X635" t="s">
        <v>38</v>
      </c>
      <c r="Y635">
        <v>3</v>
      </c>
    </row>
    <row r="636" spans="1:25" x14ac:dyDescent="0.25">
      <c r="A636">
        <v>1635</v>
      </c>
      <c r="B636" t="s">
        <v>20908</v>
      </c>
      <c r="C636" s="1">
        <v>44488</v>
      </c>
      <c r="D636" s="8">
        <v>45026</v>
      </c>
      <c r="E636" t="s">
        <v>47</v>
      </c>
      <c r="F636" t="s">
        <v>2332</v>
      </c>
      <c r="G636" t="s">
        <v>26543</v>
      </c>
      <c r="H636" t="s">
        <v>61</v>
      </c>
      <c r="I636" t="s">
        <v>339</v>
      </c>
      <c r="J636" t="s">
        <v>50</v>
      </c>
      <c r="K636" t="s">
        <v>29</v>
      </c>
      <c r="L636" t="s">
        <v>42</v>
      </c>
      <c r="M636" t="s">
        <v>100</v>
      </c>
      <c r="N636" s="4" t="s">
        <v>2334</v>
      </c>
      <c r="O636" t="s">
        <v>118</v>
      </c>
      <c r="P636" t="s">
        <v>1035</v>
      </c>
      <c r="Q636" s="2">
        <v>32412</v>
      </c>
      <c r="R636" t="s">
        <v>33</v>
      </c>
      <c r="S636" t="s">
        <v>1035</v>
      </c>
      <c r="T636" t="s">
        <v>45</v>
      </c>
      <c r="U636" s="3">
        <v>18618</v>
      </c>
      <c r="V636" t="s">
        <v>46</v>
      </c>
      <c r="W636" t="s">
        <v>59</v>
      </c>
      <c r="X636" t="s">
        <v>38</v>
      </c>
      <c r="Y636">
        <v>3</v>
      </c>
    </row>
    <row r="637" spans="1:25" x14ac:dyDescent="0.25">
      <c r="A637">
        <v>1636</v>
      </c>
      <c r="B637" t="s">
        <v>20909</v>
      </c>
      <c r="C637" s="1">
        <v>43389</v>
      </c>
      <c r="D637" s="8">
        <v>43451</v>
      </c>
      <c r="E637" t="s">
        <v>2335</v>
      </c>
      <c r="F637" t="s">
        <v>2336</v>
      </c>
      <c r="G637" t="s">
        <v>26543</v>
      </c>
      <c r="H637" t="s">
        <v>96</v>
      </c>
      <c r="I637" t="s">
        <v>339</v>
      </c>
      <c r="J637" t="s">
        <v>28</v>
      </c>
      <c r="K637" t="s">
        <v>51</v>
      </c>
      <c r="L637" t="s">
        <v>42</v>
      </c>
      <c r="M637" t="s">
        <v>74</v>
      </c>
      <c r="N637" s="4" t="s">
        <v>2338</v>
      </c>
      <c r="O637" t="s">
        <v>1093</v>
      </c>
      <c r="P637" t="s">
        <v>43</v>
      </c>
      <c r="Q637" s="2">
        <v>36106</v>
      </c>
      <c r="R637" t="s">
        <v>33</v>
      </c>
      <c r="S637" t="s">
        <v>114</v>
      </c>
      <c r="T637" t="s">
        <v>45</v>
      </c>
      <c r="U637" s="3">
        <v>6067</v>
      </c>
      <c r="V637" t="s">
        <v>36</v>
      </c>
      <c r="W637" t="s">
        <v>59</v>
      </c>
      <c r="X637" t="s">
        <v>38</v>
      </c>
      <c r="Y637">
        <v>3</v>
      </c>
    </row>
    <row r="638" spans="1:25" x14ac:dyDescent="0.25">
      <c r="A638">
        <v>1637</v>
      </c>
      <c r="B638" t="s">
        <v>20910</v>
      </c>
      <c r="C638" s="1">
        <v>43947</v>
      </c>
      <c r="D638" s="8">
        <v>44033</v>
      </c>
      <c r="E638" t="s">
        <v>2335</v>
      </c>
      <c r="F638" t="s">
        <v>2339</v>
      </c>
      <c r="G638" t="s">
        <v>26543</v>
      </c>
      <c r="H638" t="s">
        <v>40</v>
      </c>
      <c r="I638" t="s">
        <v>946</v>
      </c>
      <c r="J638" t="s">
        <v>50</v>
      </c>
      <c r="K638" t="s">
        <v>29</v>
      </c>
      <c r="L638" t="s">
        <v>42</v>
      </c>
      <c r="M638" t="s">
        <v>92</v>
      </c>
      <c r="N638" s="4" t="s">
        <v>2341</v>
      </c>
      <c r="O638" t="s">
        <v>1093</v>
      </c>
      <c r="P638" t="s">
        <v>62</v>
      </c>
      <c r="Q638" s="2">
        <v>31430</v>
      </c>
      <c r="R638" t="s">
        <v>33</v>
      </c>
      <c r="S638" t="s">
        <v>144</v>
      </c>
      <c r="T638" t="s">
        <v>45</v>
      </c>
      <c r="U638" s="3">
        <v>78952</v>
      </c>
      <c r="V638" t="s">
        <v>71</v>
      </c>
      <c r="W638" t="s">
        <v>79</v>
      </c>
      <c r="X638" t="s">
        <v>38</v>
      </c>
      <c r="Y638">
        <v>3</v>
      </c>
    </row>
    <row r="639" spans="1:25" x14ac:dyDescent="0.25">
      <c r="A639">
        <v>1638</v>
      </c>
      <c r="B639" t="s">
        <v>20911</v>
      </c>
      <c r="C639" s="1">
        <v>43852</v>
      </c>
      <c r="D639" s="8">
        <v>44860</v>
      </c>
      <c r="E639" t="s">
        <v>2335</v>
      </c>
      <c r="F639" t="s">
        <v>2342</v>
      </c>
      <c r="G639" t="s">
        <v>26543</v>
      </c>
      <c r="H639" t="s">
        <v>99</v>
      </c>
      <c r="I639" t="s">
        <v>339</v>
      </c>
      <c r="J639" t="s">
        <v>50</v>
      </c>
      <c r="K639" t="s">
        <v>51</v>
      </c>
      <c r="L639" t="s">
        <v>50</v>
      </c>
      <c r="M639" t="s">
        <v>74</v>
      </c>
      <c r="N639" s="4" t="s">
        <v>2344</v>
      </c>
      <c r="O639" t="s">
        <v>52</v>
      </c>
      <c r="P639" t="s">
        <v>32</v>
      </c>
      <c r="Q639" s="2">
        <v>34535</v>
      </c>
      <c r="R639" t="s">
        <v>33</v>
      </c>
      <c r="S639" t="s">
        <v>34</v>
      </c>
      <c r="T639" t="s">
        <v>45</v>
      </c>
      <c r="U639" s="3">
        <v>82541</v>
      </c>
      <c r="V639" t="s">
        <v>94</v>
      </c>
      <c r="W639" t="s">
        <v>79</v>
      </c>
      <c r="X639" t="s">
        <v>38</v>
      </c>
      <c r="Y639">
        <v>3</v>
      </c>
    </row>
    <row r="640" spans="1:25" x14ac:dyDescent="0.25">
      <c r="A640">
        <v>1639</v>
      </c>
      <c r="B640" t="s">
        <v>20912</v>
      </c>
      <c r="C640" s="1">
        <v>44650</v>
      </c>
      <c r="D640" s="8">
        <v>44763</v>
      </c>
      <c r="E640" t="s">
        <v>986</v>
      </c>
      <c r="F640" t="s">
        <v>2345</v>
      </c>
      <c r="G640" t="s">
        <v>26543</v>
      </c>
      <c r="H640" t="s">
        <v>40</v>
      </c>
      <c r="I640" t="s">
        <v>339</v>
      </c>
      <c r="J640" t="s">
        <v>50</v>
      </c>
      <c r="K640" t="s">
        <v>41</v>
      </c>
      <c r="L640" t="s">
        <v>50</v>
      </c>
      <c r="M640" t="s">
        <v>92</v>
      </c>
      <c r="N640" s="4" t="s">
        <v>2347</v>
      </c>
      <c r="O640" t="s">
        <v>118</v>
      </c>
      <c r="P640" t="s">
        <v>68</v>
      </c>
      <c r="Q640" s="2">
        <v>21195</v>
      </c>
      <c r="R640" t="s">
        <v>33</v>
      </c>
      <c r="S640" t="s">
        <v>78</v>
      </c>
      <c r="T640" t="s">
        <v>45</v>
      </c>
      <c r="U640" s="3">
        <v>87307</v>
      </c>
      <c r="V640" t="s">
        <v>71</v>
      </c>
      <c r="W640" t="s">
        <v>65</v>
      </c>
      <c r="X640" t="s">
        <v>38</v>
      </c>
      <c r="Y640">
        <v>3</v>
      </c>
    </row>
    <row r="641" spans="1:25" x14ac:dyDescent="0.25">
      <c r="A641">
        <v>1640</v>
      </c>
      <c r="B641" t="s">
        <v>20913</v>
      </c>
      <c r="C641" s="1">
        <v>44345</v>
      </c>
      <c r="D641" s="8">
        <v>44807</v>
      </c>
      <c r="E641" t="s">
        <v>2296</v>
      </c>
      <c r="F641" t="s">
        <v>2348</v>
      </c>
      <c r="G641" t="s">
        <v>26543</v>
      </c>
      <c r="H641" t="s">
        <v>99</v>
      </c>
      <c r="I641" t="s">
        <v>339</v>
      </c>
      <c r="J641" t="s">
        <v>28</v>
      </c>
      <c r="K641" t="s">
        <v>41</v>
      </c>
      <c r="L641" t="s">
        <v>50</v>
      </c>
      <c r="M641" t="s">
        <v>120</v>
      </c>
      <c r="N641" s="4" t="s">
        <v>2350</v>
      </c>
      <c r="O641" t="s">
        <v>118</v>
      </c>
      <c r="P641" t="s">
        <v>83</v>
      </c>
      <c r="Q641" s="2">
        <v>22523</v>
      </c>
      <c r="R641" t="s">
        <v>33</v>
      </c>
      <c r="S641" t="s">
        <v>422</v>
      </c>
      <c r="T641" t="s">
        <v>35</v>
      </c>
      <c r="U641" s="3">
        <v>59443</v>
      </c>
      <c r="V641" t="s">
        <v>46</v>
      </c>
      <c r="W641" t="s">
        <v>79</v>
      </c>
      <c r="X641" t="s">
        <v>38</v>
      </c>
      <c r="Y641">
        <v>3</v>
      </c>
    </row>
    <row r="642" spans="1:25" x14ac:dyDescent="0.25">
      <c r="A642">
        <v>1641</v>
      </c>
      <c r="B642" t="s">
        <v>20914</v>
      </c>
      <c r="C642" s="1">
        <v>44994</v>
      </c>
      <c r="D642" s="8">
        <v>45076</v>
      </c>
      <c r="E642" t="s">
        <v>2296</v>
      </c>
      <c r="F642" t="s">
        <v>2351</v>
      </c>
      <c r="G642" t="s">
        <v>26543</v>
      </c>
      <c r="H642" t="s">
        <v>87</v>
      </c>
      <c r="I642" t="s">
        <v>339</v>
      </c>
      <c r="J642" t="s">
        <v>42</v>
      </c>
      <c r="K642" t="s">
        <v>29</v>
      </c>
      <c r="L642" t="s">
        <v>30</v>
      </c>
      <c r="M642" t="s">
        <v>120</v>
      </c>
      <c r="N642" s="4" t="s">
        <v>2353</v>
      </c>
      <c r="O642" t="s">
        <v>118</v>
      </c>
      <c r="P642" t="s">
        <v>68</v>
      </c>
      <c r="Q642" s="2">
        <v>32787</v>
      </c>
      <c r="R642" t="s">
        <v>33</v>
      </c>
      <c r="S642" t="s">
        <v>64</v>
      </c>
      <c r="T642" t="s">
        <v>35</v>
      </c>
      <c r="U642" s="3">
        <v>40835</v>
      </c>
      <c r="V642" t="s">
        <v>58</v>
      </c>
      <c r="W642" t="s">
        <v>65</v>
      </c>
      <c r="X642" t="s">
        <v>38</v>
      </c>
      <c r="Y642">
        <v>3</v>
      </c>
    </row>
    <row r="643" spans="1:25" x14ac:dyDescent="0.25">
      <c r="A643">
        <v>1642</v>
      </c>
      <c r="B643" t="s">
        <v>20915</v>
      </c>
      <c r="C643" s="1">
        <v>43791</v>
      </c>
      <c r="D643" s="8">
        <v>43827</v>
      </c>
      <c r="E643" t="s">
        <v>2296</v>
      </c>
      <c r="F643" t="s">
        <v>2354</v>
      </c>
      <c r="G643" t="s">
        <v>26543</v>
      </c>
      <c r="H643" t="s">
        <v>49</v>
      </c>
      <c r="I643" t="s">
        <v>946</v>
      </c>
      <c r="J643" t="s">
        <v>28</v>
      </c>
      <c r="K643" t="s">
        <v>41</v>
      </c>
      <c r="L643" t="s">
        <v>42</v>
      </c>
      <c r="M643" t="s">
        <v>100</v>
      </c>
      <c r="N643" s="4" t="s">
        <v>2356</v>
      </c>
      <c r="O643" t="s">
        <v>118</v>
      </c>
      <c r="P643" t="s">
        <v>177</v>
      </c>
      <c r="Q643" s="2">
        <v>17068</v>
      </c>
      <c r="R643" t="s">
        <v>33</v>
      </c>
      <c r="S643" t="s">
        <v>217</v>
      </c>
      <c r="T643" t="s">
        <v>35</v>
      </c>
      <c r="U643" s="3">
        <v>9049</v>
      </c>
      <c r="V643" t="s">
        <v>71</v>
      </c>
      <c r="W643" t="s">
        <v>59</v>
      </c>
      <c r="X643" t="s">
        <v>38</v>
      </c>
      <c r="Y643">
        <v>3</v>
      </c>
    </row>
    <row r="644" spans="1:25" x14ac:dyDescent="0.25">
      <c r="A644">
        <v>1643</v>
      </c>
      <c r="B644" t="s">
        <v>20916</v>
      </c>
      <c r="C644" s="1">
        <v>43562</v>
      </c>
      <c r="D644" s="8">
        <v>44187</v>
      </c>
      <c r="E644" t="s">
        <v>47</v>
      </c>
      <c r="F644" t="s">
        <v>2357</v>
      </c>
      <c r="G644" t="s">
        <v>26543</v>
      </c>
      <c r="H644" t="s">
        <v>96</v>
      </c>
      <c r="I644" t="s">
        <v>339</v>
      </c>
      <c r="J644" t="s">
        <v>50</v>
      </c>
      <c r="K644" t="s">
        <v>41</v>
      </c>
      <c r="L644" t="s">
        <v>50</v>
      </c>
      <c r="M644" t="s">
        <v>74</v>
      </c>
      <c r="N644" s="4" t="s">
        <v>2359</v>
      </c>
      <c r="O644" t="s">
        <v>118</v>
      </c>
      <c r="P644" t="s">
        <v>43</v>
      </c>
      <c r="Q644" s="2">
        <v>29725</v>
      </c>
      <c r="R644" t="s">
        <v>33</v>
      </c>
      <c r="S644" t="s">
        <v>4</v>
      </c>
      <c r="T644" t="s">
        <v>45</v>
      </c>
      <c r="U644" s="3">
        <v>12567</v>
      </c>
      <c r="V644" t="s">
        <v>58</v>
      </c>
      <c r="W644" t="s">
        <v>37</v>
      </c>
      <c r="X644" t="s">
        <v>38</v>
      </c>
      <c r="Y644">
        <v>3</v>
      </c>
    </row>
    <row r="645" spans="1:25" x14ac:dyDescent="0.25">
      <c r="A645">
        <v>1644</v>
      </c>
      <c r="B645" t="s">
        <v>20917</v>
      </c>
      <c r="C645" s="1">
        <v>45008</v>
      </c>
      <c r="D645" s="8">
        <v>45013</v>
      </c>
      <c r="E645" t="s">
        <v>47</v>
      </c>
      <c r="F645" t="s">
        <v>2360</v>
      </c>
      <c r="G645" t="s">
        <v>26543</v>
      </c>
      <c r="H645" t="s">
        <v>61</v>
      </c>
      <c r="I645" t="s">
        <v>946</v>
      </c>
      <c r="J645" t="s">
        <v>28</v>
      </c>
      <c r="K645" t="s">
        <v>29</v>
      </c>
      <c r="L645" t="s">
        <v>30</v>
      </c>
      <c r="M645" t="s">
        <v>120</v>
      </c>
      <c r="N645" s="4" t="s">
        <v>2362</v>
      </c>
      <c r="O645" t="s">
        <v>118</v>
      </c>
      <c r="P645" t="s">
        <v>43</v>
      </c>
      <c r="Q645" s="2">
        <v>36804</v>
      </c>
      <c r="R645" t="s">
        <v>33</v>
      </c>
      <c r="S645" t="s">
        <v>144</v>
      </c>
      <c r="T645" t="s">
        <v>45</v>
      </c>
      <c r="U645" s="3">
        <v>94154</v>
      </c>
      <c r="V645" t="s">
        <v>58</v>
      </c>
      <c r="W645" t="s">
        <v>37</v>
      </c>
      <c r="X645" t="s">
        <v>38</v>
      </c>
      <c r="Y645">
        <v>3</v>
      </c>
    </row>
    <row r="646" spans="1:25" x14ac:dyDescent="0.25">
      <c r="A646">
        <v>1645</v>
      </c>
      <c r="B646" t="s">
        <v>20918</v>
      </c>
      <c r="C646" s="1">
        <v>44245</v>
      </c>
      <c r="D646" s="8">
        <v>44862</v>
      </c>
      <c r="E646" t="s">
        <v>47</v>
      </c>
      <c r="F646" t="s">
        <v>2363</v>
      </c>
      <c r="G646" t="s">
        <v>26543</v>
      </c>
      <c r="H646" t="s">
        <v>73</v>
      </c>
      <c r="I646" t="s">
        <v>946</v>
      </c>
      <c r="J646" t="s">
        <v>42</v>
      </c>
      <c r="K646" t="s">
        <v>41</v>
      </c>
      <c r="L646" t="s">
        <v>30</v>
      </c>
      <c r="M646" t="s">
        <v>92</v>
      </c>
      <c r="N646" s="4" t="s">
        <v>2365</v>
      </c>
      <c r="O646" t="s">
        <v>118</v>
      </c>
      <c r="P646" t="s">
        <v>146</v>
      </c>
      <c r="Q646" s="2">
        <v>27747</v>
      </c>
      <c r="R646" t="s">
        <v>33</v>
      </c>
      <c r="S646" t="s">
        <v>85</v>
      </c>
      <c r="T646" t="s">
        <v>45</v>
      </c>
      <c r="U646" s="3">
        <v>42258</v>
      </c>
      <c r="V646" t="s">
        <v>46</v>
      </c>
      <c r="W646" t="s">
        <v>37</v>
      </c>
      <c r="X646" t="s">
        <v>38</v>
      </c>
      <c r="Y646">
        <v>3</v>
      </c>
    </row>
    <row r="647" spans="1:25" x14ac:dyDescent="0.25">
      <c r="A647">
        <v>1646</v>
      </c>
      <c r="B647" t="s">
        <v>20919</v>
      </c>
      <c r="C647" s="1">
        <v>43560</v>
      </c>
      <c r="D647" s="8">
        <v>44323</v>
      </c>
      <c r="E647" t="s">
        <v>2335</v>
      </c>
      <c r="F647" t="s">
        <v>2366</v>
      </c>
      <c r="G647" t="s">
        <v>26543</v>
      </c>
      <c r="H647" t="s">
        <v>96</v>
      </c>
      <c r="I647" t="s">
        <v>339</v>
      </c>
      <c r="J647" t="s">
        <v>28</v>
      </c>
      <c r="K647" t="s">
        <v>29</v>
      </c>
      <c r="L647" t="s">
        <v>50</v>
      </c>
      <c r="M647" t="s">
        <v>120</v>
      </c>
      <c r="N647" s="4" t="s">
        <v>2368</v>
      </c>
      <c r="O647" t="s">
        <v>1093</v>
      </c>
      <c r="P647" t="s">
        <v>53</v>
      </c>
      <c r="Q647" s="2">
        <v>31945</v>
      </c>
      <c r="R647" t="s">
        <v>33</v>
      </c>
      <c r="S647" t="s">
        <v>85</v>
      </c>
      <c r="T647" t="s">
        <v>45</v>
      </c>
      <c r="U647" s="3">
        <v>74220</v>
      </c>
      <c r="V647" t="s">
        <v>71</v>
      </c>
      <c r="W647" t="s">
        <v>79</v>
      </c>
      <c r="X647" t="s">
        <v>38</v>
      </c>
      <c r="Y647">
        <v>3</v>
      </c>
    </row>
    <row r="648" spans="1:25" x14ac:dyDescent="0.25">
      <c r="A648">
        <v>1647</v>
      </c>
      <c r="B648" t="s">
        <v>20920</v>
      </c>
      <c r="C648" s="1">
        <v>43761</v>
      </c>
      <c r="D648" s="8">
        <v>44751</v>
      </c>
      <c r="E648" t="s">
        <v>2335</v>
      </c>
      <c r="F648" t="s">
        <v>2369</v>
      </c>
      <c r="G648" t="s">
        <v>26543</v>
      </c>
      <c r="H648" t="s">
        <v>40</v>
      </c>
      <c r="I648" t="s">
        <v>339</v>
      </c>
      <c r="J648" t="s">
        <v>28</v>
      </c>
      <c r="K648" t="s">
        <v>51</v>
      </c>
      <c r="L648" t="s">
        <v>42</v>
      </c>
      <c r="M648" t="s">
        <v>74</v>
      </c>
      <c r="N648" s="4" t="s">
        <v>2371</v>
      </c>
      <c r="O648" t="s">
        <v>118</v>
      </c>
      <c r="P648" t="s">
        <v>186</v>
      </c>
      <c r="Q648" s="2">
        <v>31446</v>
      </c>
      <c r="R648" t="s">
        <v>33</v>
      </c>
      <c r="S648" t="s">
        <v>144</v>
      </c>
      <c r="T648" t="s">
        <v>45</v>
      </c>
      <c r="U648" s="3">
        <v>47015</v>
      </c>
      <c r="V648" t="s">
        <v>71</v>
      </c>
      <c r="W648" t="s">
        <v>37</v>
      </c>
      <c r="X648" t="s">
        <v>38</v>
      </c>
      <c r="Y648">
        <v>3</v>
      </c>
    </row>
    <row r="649" spans="1:25" x14ac:dyDescent="0.25">
      <c r="A649">
        <v>1648</v>
      </c>
      <c r="B649" t="s">
        <v>20921</v>
      </c>
      <c r="C649" s="1">
        <v>44330</v>
      </c>
      <c r="D649" s="8" t="s">
        <v>16975</v>
      </c>
      <c r="E649" t="s">
        <v>2335</v>
      </c>
      <c r="F649" t="s">
        <v>2372</v>
      </c>
      <c r="G649" t="s">
        <v>26543</v>
      </c>
      <c r="H649" t="s">
        <v>99</v>
      </c>
      <c r="I649" t="s">
        <v>339</v>
      </c>
      <c r="J649" t="s">
        <v>42</v>
      </c>
      <c r="K649" t="s">
        <v>29</v>
      </c>
      <c r="L649" t="s">
        <v>42</v>
      </c>
      <c r="M649" t="s">
        <v>31</v>
      </c>
      <c r="N649" s="4" t="s">
        <v>16975</v>
      </c>
      <c r="O649" t="s">
        <v>52</v>
      </c>
      <c r="P649" t="s">
        <v>43</v>
      </c>
      <c r="Q649" s="2">
        <v>28356</v>
      </c>
      <c r="R649" t="s">
        <v>33</v>
      </c>
      <c r="S649" t="s">
        <v>70</v>
      </c>
      <c r="T649" t="s">
        <v>45</v>
      </c>
      <c r="U649" s="3">
        <v>96848</v>
      </c>
      <c r="V649" t="s">
        <v>36</v>
      </c>
      <c r="W649" t="s">
        <v>59</v>
      </c>
      <c r="X649" t="s">
        <v>38</v>
      </c>
      <c r="Y649">
        <v>3</v>
      </c>
    </row>
    <row r="650" spans="1:25" x14ac:dyDescent="0.25">
      <c r="A650">
        <v>1649</v>
      </c>
      <c r="B650" t="s">
        <v>20922</v>
      </c>
      <c r="C650" s="1">
        <v>43543</v>
      </c>
      <c r="D650" s="8" t="s">
        <v>16975</v>
      </c>
      <c r="E650" t="s">
        <v>984</v>
      </c>
      <c r="F650" t="s">
        <v>2373</v>
      </c>
      <c r="G650" t="s">
        <v>26543</v>
      </c>
      <c r="H650" t="s">
        <v>73</v>
      </c>
      <c r="I650" t="s">
        <v>339</v>
      </c>
      <c r="J650" t="s">
        <v>50</v>
      </c>
      <c r="K650" t="s">
        <v>41</v>
      </c>
      <c r="L650" t="s">
        <v>42</v>
      </c>
      <c r="M650" t="s">
        <v>31</v>
      </c>
      <c r="N650" s="4" t="s">
        <v>16975</v>
      </c>
      <c r="O650" t="s">
        <v>118</v>
      </c>
      <c r="P650" t="s">
        <v>177</v>
      </c>
      <c r="Q650" s="2">
        <v>23446</v>
      </c>
      <c r="R650" t="s">
        <v>89</v>
      </c>
      <c r="S650" t="s">
        <v>194</v>
      </c>
      <c r="T650" t="s">
        <v>45</v>
      </c>
      <c r="U650" s="3">
        <v>87451</v>
      </c>
      <c r="V650" t="s">
        <v>36</v>
      </c>
      <c r="W650" t="s">
        <v>59</v>
      </c>
      <c r="X650" t="s">
        <v>38</v>
      </c>
      <c r="Y650">
        <v>3</v>
      </c>
    </row>
    <row r="651" spans="1:25" x14ac:dyDescent="0.25">
      <c r="A651">
        <v>1650</v>
      </c>
      <c r="B651" t="s">
        <v>20923</v>
      </c>
      <c r="C651" s="1">
        <v>43593</v>
      </c>
      <c r="D651" s="8">
        <v>44105</v>
      </c>
      <c r="E651" t="s">
        <v>986</v>
      </c>
      <c r="F651" t="s">
        <v>2374</v>
      </c>
      <c r="G651" t="s">
        <v>26543</v>
      </c>
      <c r="H651" t="s">
        <v>87</v>
      </c>
      <c r="I651" t="s">
        <v>339</v>
      </c>
      <c r="J651" t="s">
        <v>42</v>
      </c>
      <c r="K651" t="s">
        <v>29</v>
      </c>
      <c r="L651" t="s">
        <v>30</v>
      </c>
      <c r="M651" t="s">
        <v>92</v>
      </c>
      <c r="N651" s="4" t="s">
        <v>2376</v>
      </c>
      <c r="O651" t="s">
        <v>118</v>
      </c>
      <c r="P651" t="s">
        <v>83</v>
      </c>
      <c r="Q651" s="2">
        <v>16860</v>
      </c>
      <c r="R651" t="s">
        <v>33</v>
      </c>
      <c r="S651" t="s">
        <v>78</v>
      </c>
      <c r="T651" t="s">
        <v>45</v>
      </c>
      <c r="U651" s="3">
        <v>29739</v>
      </c>
      <c r="V651" t="s">
        <v>94</v>
      </c>
      <c r="W651" t="s">
        <v>37</v>
      </c>
      <c r="X651" t="s">
        <v>38</v>
      </c>
      <c r="Y651">
        <v>3</v>
      </c>
    </row>
    <row r="652" spans="1:25" x14ac:dyDescent="0.25">
      <c r="A652">
        <v>1651</v>
      </c>
      <c r="B652" t="s">
        <v>20924</v>
      </c>
      <c r="C652" s="1">
        <v>43743</v>
      </c>
      <c r="D652" s="8">
        <v>45067</v>
      </c>
      <c r="E652" t="s">
        <v>2296</v>
      </c>
      <c r="F652" t="s">
        <v>2377</v>
      </c>
      <c r="G652" t="s">
        <v>26543</v>
      </c>
      <c r="H652" t="s">
        <v>49</v>
      </c>
      <c r="I652" t="s">
        <v>946</v>
      </c>
      <c r="J652" t="s">
        <v>42</v>
      </c>
      <c r="K652" t="s">
        <v>41</v>
      </c>
      <c r="L652" t="s">
        <v>30</v>
      </c>
      <c r="M652" t="s">
        <v>74</v>
      </c>
      <c r="N652" s="4" t="s">
        <v>2379</v>
      </c>
      <c r="O652" t="s">
        <v>118</v>
      </c>
      <c r="P652" t="s">
        <v>43</v>
      </c>
      <c r="Q652" s="2">
        <v>33992</v>
      </c>
      <c r="R652" t="s">
        <v>33</v>
      </c>
      <c r="S652" t="s">
        <v>64</v>
      </c>
      <c r="T652" t="s">
        <v>35</v>
      </c>
      <c r="U652" s="3">
        <v>13117</v>
      </c>
      <c r="V652" t="s">
        <v>71</v>
      </c>
      <c r="W652" t="s">
        <v>37</v>
      </c>
      <c r="X652" t="s">
        <v>38</v>
      </c>
      <c r="Y652">
        <v>3</v>
      </c>
    </row>
    <row r="653" spans="1:25" x14ac:dyDescent="0.25">
      <c r="A653">
        <v>1652</v>
      </c>
      <c r="B653" t="s">
        <v>20925</v>
      </c>
      <c r="C653" s="1">
        <v>44529</v>
      </c>
      <c r="D653" s="8">
        <v>44712</v>
      </c>
      <c r="E653" t="s">
        <v>2296</v>
      </c>
      <c r="F653" t="s">
        <v>2380</v>
      </c>
      <c r="G653" t="s">
        <v>26543</v>
      </c>
      <c r="H653" t="s">
        <v>67</v>
      </c>
      <c r="I653" t="s">
        <v>339</v>
      </c>
      <c r="J653" t="s">
        <v>50</v>
      </c>
      <c r="K653" t="s">
        <v>29</v>
      </c>
      <c r="L653" t="s">
        <v>50</v>
      </c>
      <c r="M653" t="s">
        <v>92</v>
      </c>
      <c r="N653" s="4" t="s">
        <v>2382</v>
      </c>
      <c r="O653" t="s">
        <v>118</v>
      </c>
      <c r="P653" t="s">
        <v>68</v>
      </c>
      <c r="Q653" s="2">
        <v>31199</v>
      </c>
      <c r="R653" t="s">
        <v>33</v>
      </c>
      <c r="S653" t="s">
        <v>70</v>
      </c>
      <c r="T653" t="s">
        <v>35</v>
      </c>
      <c r="U653" s="3">
        <v>2581</v>
      </c>
      <c r="V653" t="s">
        <v>36</v>
      </c>
      <c r="W653" t="s">
        <v>59</v>
      </c>
      <c r="X653" t="s">
        <v>38</v>
      </c>
      <c r="Y653">
        <v>3</v>
      </c>
    </row>
    <row r="654" spans="1:25" x14ac:dyDescent="0.25">
      <c r="A654">
        <v>1653</v>
      </c>
      <c r="B654" t="s">
        <v>20926</v>
      </c>
      <c r="C654" s="1">
        <v>43410</v>
      </c>
      <c r="D654" s="8">
        <v>43825</v>
      </c>
      <c r="E654" t="s">
        <v>47</v>
      </c>
      <c r="F654" t="s">
        <v>2383</v>
      </c>
      <c r="G654" t="s">
        <v>26543</v>
      </c>
      <c r="H654" t="s">
        <v>40</v>
      </c>
      <c r="I654" t="s">
        <v>339</v>
      </c>
      <c r="J654" t="s">
        <v>42</v>
      </c>
      <c r="K654" t="s">
        <v>51</v>
      </c>
      <c r="L654" t="s">
        <v>30</v>
      </c>
      <c r="M654" t="s">
        <v>74</v>
      </c>
      <c r="N654" s="4" t="s">
        <v>2385</v>
      </c>
      <c r="O654" t="s">
        <v>118</v>
      </c>
      <c r="P654" t="s">
        <v>68</v>
      </c>
      <c r="Q654" s="2">
        <v>20827</v>
      </c>
      <c r="R654" t="s">
        <v>33</v>
      </c>
      <c r="S654" t="s">
        <v>144</v>
      </c>
      <c r="T654" t="s">
        <v>45</v>
      </c>
      <c r="U654" s="3">
        <v>63435</v>
      </c>
      <c r="V654" t="s">
        <v>46</v>
      </c>
      <c r="W654" t="s">
        <v>65</v>
      </c>
      <c r="X654" t="s">
        <v>38</v>
      </c>
      <c r="Y654">
        <v>3</v>
      </c>
    </row>
    <row r="655" spans="1:25" x14ac:dyDescent="0.25">
      <c r="A655">
        <v>1654</v>
      </c>
      <c r="B655" t="s">
        <v>20927</v>
      </c>
      <c r="C655" s="1">
        <v>44404</v>
      </c>
      <c r="D655" s="8">
        <v>44523</v>
      </c>
      <c r="E655" t="s">
        <v>47</v>
      </c>
      <c r="F655" t="s">
        <v>2386</v>
      </c>
      <c r="G655" t="s">
        <v>26543</v>
      </c>
      <c r="H655" t="s">
        <v>99</v>
      </c>
      <c r="I655" t="s">
        <v>946</v>
      </c>
      <c r="J655" t="s">
        <v>50</v>
      </c>
      <c r="K655" t="s">
        <v>51</v>
      </c>
      <c r="L655" t="s">
        <v>30</v>
      </c>
      <c r="M655" t="s">
        <v>92</v>
      </c>
      <c r="N655" s="4" t="s">
        <v>2388</v>
      </c>
      <c r="O655" t="s">
        <v>118</v>
      </c>
      <c r="P655" t="s">
        <v>83</v>
      </c>
      <c r="Q655" s="2">
        <v>36513</v>
      </c>
      <c r="R655" t="s">
        <v>33</v>
      </c>
      <c r="S655" t="s">
        <v>288</v>
      </c>
      <c r="T655" t="s">
        <v>45</v>
      </c>
      <c r="U655" s="3">
        <v>87224</v>
      </c>
      <c r="V655" t="s">
        <v>71</v>
      </c>
      <c r="W655" t="s">
        <v>79</v>
      </c>
      <c r="X655" t="s">
        <v>38</v>
      </c>
      <c r="Y655">
        <v>3</v>
      </c>
    </row>
    <row r="656" spans="1:25" x14ac:dyDescent="0.25">
      <c r="A656">
        <v>1655</v>
      </c>
      <c r="B656" t="s">
        <v>20928</v>
      </c>
      <c r="C656" s="1">
        <v>45125</v>
      </c>
      <c r="D656" s="8" t="s">
        <v>16975</v>
      </c>
      <c r="E656" t="s">
        <v>47</v>
      </c>
      <c r="F656" t="s">
        <v>2389</v>
      </c>
      <c r="G656" t="s">
        <v>26543</v>
      </c>
      <c r="H656" t="s">
        <v>61</v>
      </c>
      <c r="I656" t="s">
        <v>339</v>
      </c>
      <c r="J656" t="s">
        <v>42</v>
      </c>
      <c r="K656" t="s">
        <v>41</v>
      </c>
      <c r="L656" t="s">
        <v>30</v>
      </c>
      <c r="M656" t="s">
        <v>31</v>
      </c>
      <c r="N656" s="4" t="s">
        <v>16975</v>
      </c>
      <c r="O656" t="s">
        <v>118</v>
      </c>
      <c r="P656" t="s">
        <v>177</v>
      </c>
      <c r="Q656" s="2">
        <v>15585</v>
      </c>
      <c r="R656" t="s">
        <v>33</v>
      </c>
      <c r="S656" t="s">
        <v>217</v>
      </c>
      <c r="T656" t="s">
        <v>45</v>
      </c>
      <c r="U656" s="3">
        <v>3563</v>
      </c>
      <c r="V656" t="s">
        <v>71</v>
      </c>
      <c r="W656" t="s">
        <v>65</v>
      </c>
      <c r="X656" t="s">
        <v>38</v>
      </c>
      <c r="Y656">
        <v>3</v>
      </c>
    </row>
    <row r="657" spans="1:25" x14ac:dyDescent="0.25">
      <c r="A657">
        <v>1656</v>
      </c>
      <c r="B657" t="s">
        <v>20929</v>
      </c>
      <c r="C657" s="1">
        <v>44808</v>
      </c>
      <c r="D657" s="8" t="s">
        <v>16975</v>
      </c>
      <c r="E657" t="s">
        <v>1089</v>
      </c>
      <c r="F657" t="s">
        <v>2390</v>
      </c>
      <c r="G657" t="s">
        <v>26543</v>
      </c>
      <c r="H657" t="s">
        <v>26</v>
      </c>
      <c r="I657" t="s">
        <v>946</v>
      </c>
      <c r="J657" t="s">
        <v>42</v>
      </c>
      <c r="K657" t="s">
        <v>29</v>
      </c>
      <c r="L657" t="s">
        <v>30</v>
      </c>
      <c r="M657" t="s">
        <v>31</v>
      </c>
      <c r="N657" s="4" t="s">
        <v>16975</v>
      </c>
      <c r="O657" t="s">
        <v>1093</v>
      </c>
      <c r="P657" t="s">
        <v>68</v>
      </c>
      <c r="Q657" s="2">
        <v>31187</v>
      </c>
      <c r="R657" t="s">
        <v>33</v>
      </c>
      <c r="S657" t="s">
        <v>166</v>
      </c>
      <c r="T657" t="s">
        <v>45</v>
      </c>
      <c r="U657" s="3">
        <v>10497</v>
      </c>
      <c r="V657" t="s">
        <v>71</v>
      </c>
      <c r="W657" t="s">
        <v>59</v>
      </c>
      <c r="X657" t="s">
        <v>38</v>
      </c>
      <c r="Y657">
        <v>3</v>
      </c>
    </row>
    <row r="658" spans="1:25" x14ac:dyDescent="0.25">
      <c r="A658">
        <v>1657</v>
      </c>
      <c r="B658" t="s">
        <v>20930</v>
      </c>
      <c r="C658" s="1">
        <v>43609</v>
      </c>
      <c r="D658" s="8" t="s">
        <v>16975</v>
      </c>
      <c r="E658" t="s">
        <v>2335</v>
      </c>
      <c r="F658" t="s">
        <v>2391</v>
      </c>
      <c r="G658" t="s">
        <v>26543</v>
      </c>
      <c r="H658" t="s">
        <v>96</v>
      </c>
      <c r="I658" t="s">
        <v>339</v>
      </c>
      <c r="J658" t="s">
        <v>28</v>
      </c>
      <c r="K658" t="s">
        <v>51</v>
      </c>
      <c r="L658" t="s">
        <v>42</v>
      </c>
      <c r="M658" t="s">
        <v>31</v>
      </c>
      <c r="N658" s="4" t="s">
        <v>16975</v>
      </c>
      <c r="O658" t="s">
        <v>118</v>
      </c>
      <c r="P658" t="s">
        <v>83</v>
      </c>
      <c r="Q658" s="2">
        <v>25445</v>
      </c>
      <c r="R658" t="s">
        <v>33</v>
      </c>
      <c r="S658" t="s">
        <v>85</v>
      </c>
      <c r="T658" t="s">
        <v>45</v>
      </c>
      <c r="U658" s="3">
        <v>38675</v>
      </c>
      <c r="V658" t="s">
        <v>58</v>
      </c>
      <c r="W658" t="s">
        <v>65</v>
      </c>
      <c r="X658" t="s">
        <v>38</v>
      </c>
      <c r="Y658">
        <v>3</v>
      </c>
    </row>
    <row r="659" spans="1:25" x14ac:dyDescent="0.25">
      <c r="A659">
        <v>1658</v>
      </c>
      <c r="B659" t="s">
        <v>20931</v>
      </c>
      <c r="C659" s="1">
        <v>43772</v>
      </c>
      <c r="D659" s="8" t="s">
        <v>16975</v>
      </c>
      <c r="E659" t="s">
        <v>2335</v>
      </c>
      <c r="F659" t="s">
        <v>2392</v>
      </c>
      <c r="G659" t="s">
        <v>26543</v>
      </c>
      <c r="H659" t="s">
        <v>40</v>
      </c>
      <c r="I659" t="s">
        <v>339</v>
      </c>
      <c r="J659" t="s">
        <v>28</v>
      </c>
      <c r="K659" t="s">
        <v>51</v>
      </c>
      <c r="L659" t="s">
        <v>42</v>
      </c>
      <c r="M659" t="s">
        <v>31</v>
      </c>
      <c r="N659" s="4" t="s">
        <v>16975</v>
      </c>
      <c r="O659" t="s">
        <v>118</v>
      </c>
      <c r="P659" t="s">
        <v>68</v>
      </c>
      <c r="Q659" s="2">
        <v>27757</v>
      </c>
      <c r="R659" t="s">
        <v>33</v>
      </c>
      <c r="S659" t="s">
        <v>64</v>
      </c>
      <c r="T659" t="s">
        <v>45</v>
      </c>
      <c r="U659" s="3">
        <v>72313</v>
      </c>
      <c r="V659" t="s">
        <v>58</v>
      </c>
      <c r="W659" t="s">
        <v>37</v>
      </c>
      <c r="X659" t="s">
        <v>38</v>
      </c>
      <c r="Y659">
        <v>3</v>
      </c>
    </row>
    <row r="660" spans="1:25" x14ac:dyDescent="0.25">
      <c r="A660">
        <v>1659</v>
      </c>
      <c r="B660" t="s">
        <v>20932</v>
      </c>
      <c r="C660" s="1">
        <v>43795</v>
      </c>
      <c r="D660" s="8">
        <v>44274</v>
      </c>
      <c r="E660" t="s">
        <v>2335</v>
      </c>
      <c r="F660" t="s">
        <v>2393</v>
      </c>
      <c r="G660" t="s">
        <v>26543</v>
      </c>
      <c r="H660" t="s">
        <v>99</v>
      </c>
      <c r="I660" t="s">
        <v>339</v>
      </c>
      <c r="J660" t="s">
        <v>50</v>
      </c>
      <c r="K660" t="s">
        <v>29</v>
      </c>
      <c r="L660" t="s">
        <v>42</v>
      </c>
      <c r="M660" t="s">
        <v>74</v>
      </c>
      <c r="N660" s="4" t="s">
        <v>2395</v>
      </c>
      <c r="O660" t="s">
        <v>52</v>
      </c>
      <c r="P660" t="s">
        <v>68</v>
      </c>
      <c r="Q660" s="2">
        <v>28306</v>
      </c>
      <c r="R660" t="s">
        <v>33</v>
      </c>
      <c r="S660" t="s">
        <v>64</v>
      </c>
      <c r="T660" t="s">
        <v>35</v>
      </c>
      <c r="U660" s="3">
        <v>39930</v>
      </c>
      <c r="V660" t="s">
        <v>36</v>
      </c>
      <c r="W660" t="s">
        <v>59</v>
      </c>
      <c r="X660" t="s">
        <v>38</v>
      </c>
      <c r="Y660">
        <v>3</v>
      </c>
    </row>
    <row r="661" spans="1:25" x14ac:dyDescent="0.25">
      <c r="A661">
        <v>1660</v>
      </c>
      <c r="B661" t="s">
        <v>20933</v>
      </c>
      <c r="C661" s="1">
        <v>44782</v>
      </c>
      <c r="D661" s="8">
        <v>44805</v>
      </c>
      <c r="E661" t="s">
        <v>984</v>
      </c>
      <c r="F661" t="s">
        <v>2396</v>
      </c>
      <c r="G661" t="s">
        <v>26543</v>
      </c>
      <c r="H661" t="s">
        <v>73</v>
      </c>
      <c r="I661" t="s">
        <v>339</v>
      </c>
      <c r="J661" t="s">
        <v>28</v>
      </c>
      <c r="K661" t="s">
        <v>51</v>
      </c>
      <c r="L661" t="s">
        <v>50</v>
      </c>
      <c r="M661" t="s">
        <v>100</v>
      </c>
      <c r="N661" s="4" t="s">
        <v>2398</v>
      </c>
      <c r="O661" t="s">
        <v>118</v>
      </c>
      <c r="P661" t="s">
        <v>62</v>
      </c>
      <c r="Q661" s="2">
        <v>26116</v>
      </c>
      <c r="R661" t="s">
        <v>33</v>
      </c>
      <c r="S661" t="s">
        <v>78</v>
      </c>
      <c r="T661" t="s">
        <v>45</v>
      </c>
      <c r="U661" s="3">
        <v>47536</v>
      </c>
      <c r="V661" t="s">
        <v>58</v>
      </c>
      <c r="W661" t="s">
        <v>37</v>
      </c>
      <c r="X661" t="s">
        <v>38</v>
      </c>
      <c r="Y661">
        <v>3</v>
      </c>
    </row>
    <row r="662" spans="1:25" x14ac:dyDescent="0.25">
      <c r="A662">
        <v>1661</v>
      </c>
      <c r="B662" t="s">
        <v>20934</v>
      </c>
      <c r="C662" s="1">
        <v>43543</v>
      </c>
      <c r="D662" s="8" t="s">
        <v>16975</v>
      </c>
      <c r="E662" t="s">
        <v>986</v>
      </c>
      <c r="F662" t="s">
        <v>2399</v>
      </c>
      <c r="G662" t="s">
        <v>26543</v>
      </c>
      <c r="H662" t="s">
        <v>87</v>
      </c>
      <c r="I662" t="s">
        <v>339</v>
      </c>
      <c r="J662" t="s">
        <v>28</v>
      </c>
      <c r="K662" t="s">
        <v>29</v>
      </c>
      <c r="L662" t="s">
        <v>50</v>
      </c>
      <c r="M662" t="s">
        <v>31</v>
      </c>
      <c r="N662" s="4" t="s">
        <v>16975</v>
      </c>
      <c r="O662" t="s">
        <v>118</v>
      </c>
      <c r="P662" t="s">
        <v>32</v>
      </c>
      <c r="Q662" s="2">
        <v>30087</v>
      </c>
      <c r="R662" t="s">
        <v>33</v>
      </c>
      <c r="S662" t="s">
        <v>57</v>
      </c>
      <c r="T662" t="s">
        <v>45</v>
      </c>
      <c r="U662" s="3">
        <v>91255</v>
      </c>
      <c r="V662" t="s">
        <v>46</v>
      </c>
      <c r="W662" t="s">
        <v>79</v>
      </c>
      <c r="X662" t="s">
        <v>38</v>
      </c>
      <c r="Y662">
        <v>3</v>
      </c>
    </row>
    <row r="663" spans="1:25" x14ac:dyDescent="0.25">
      <c r="A663">
        <v>1662</v>
      </c>
      <c r="B663" t="s">
        <v>20935</v>
      </c>
      <c r="C663" s="1">
        <v>43429</v>
      </c>
      <c r="D663" s="8" t="s">
        <v>16975</v>
      </c>
      <c r="E663" t="s">
        <v>2296</v>
      </c>
      <c r="F663" t="s">
        <v>2400</v>
      </c>
      <c r="G663" t="s">
        <v>26543</v>
      </c>
      <c r="H663" t="s">
        <v>49</v>
      </c>
      <c r="I663" t="s">
        <v>946</v>
      </c>
      <c r="J663" t="s">
        <v>28</v>
      </c>
      <c r="K663" t="s">
        <v>29</v>
      </c>
      <c r="L663" t="s">
        <v>50</v>
      </c>
      <c r="M663" t="s">
        <v>31</v>
      </c>
      <c r="N663" s="4" t="s">
        <v>16975</v>
      </c>
      <c r="O663" t="s">
        <v>118</v>
      </c>
      <c r="P663" t="s">
        <v>83</v>
      </c>
      <c r="Q663" s="2">
        <v>23319</v>
      </c>
      <c r="R663" t="s">
        <v>33</v>
      </c>
      <c r="S663" t="s">
        <v>85</v>
      </c>
      <c r="T663" t="s">
        <v>35</v>
      </c>
      <c r="U663" s="3">
        <v>19115</v>
      </c>
      <c r="V663" t="s">
        <v>46</v>
      </c>
      <c r="W663" t="s">
        <v>65</v>
      </c>
      <c r="X663" t="s">
        <v>38</v>
      </c>
      <c r="Y663">
        <v>3</v>
      </c>
    </row>
    <row r="664" spans="1:25" x14ac:dyDescent="0.25">
      <c r="A664">
        <v>1663</v>
      </c>
      <c r="B664" t="s">
        <v>20936</v>
      </c>
      <c r="C664" s="1">
        <v>44661</v>
      </c>
      <c r="D664" s="8">
        <v>45019</v>
      </c>
      <c r="E664" t="s">
        <v>2296</v>
      </c>
      <c r="F664" t="s">
        <v>2401</v>
      </c>
      <c r="G664" t="s">
        <v>26543</v>
      </c>
      <c r="H664" t="s">
        <v>67</v>
      </c>
      <c r="I664" t="s">
        <v>339</v>
      </c>
      <c r="J664" t="s">
        <v>50</v>
      </c>
      <c r="K664" t="s">
        <v>29</v>
      </c>
      <c r="L664" t="s">
        <v>50</v>
      </c>
      <c r="M664" t="s">
        <v>100</v>
      </c>
      <c r="N664" s="4" t="s">
        <v>2403</v>
      </c>
      <c r="O664" t="s">
        <v>118</v>
      </c>
      <c r="P664" t="s">
        <v>43</v>
      </c>
      <c r="Q664" s="2">
        <v>22311</v>
      </c>
      <c r="R664" t="s">
        <v>33</v>
      </c>
      <c r="S664" t="s">
        <v>114</v>
      </c>
      <c r="T664" t="s">
        <v>35</v>
      </c>
      <c r="U664" s="3">
        <v>32063</v>
      </c>
      <c r="V664" t="s">
        <v>94</v>
      </c>
      <c r="W664" t="s">
        <v>37</v>
      </c>
      <c r="X664" t="s">
        <v>38</v>
      </c>
      <c r="Y664">
        <v>3</v>
      </c>
    </row>
    <row r="665" spans="1:25" x14ac:dyDescent="0.25">
      <c r="A665">
        <v>1664</v>
      </c>
      <c r="B665" t="s">
        <v>20937</v>
      </c>
      <c r="C665" s="1">
        <v>44288</v>
      </c>
      <c r="D665" s="8" t="s">
        <v>16975</v>
      </c>
      <c r="E665" t="s">
        <v>47</v>
      </c>
      <c r="F665" t="s">
        <v>2404</v>
      </c>
      <c r="G665" t="s">
        <v>26543</v>
      </c>
      <c r="H665" t="s">
        <v>40</v>
      </c>
      <c r="I665" t="s">
        <v>339</v>
      </c>
      <c r="J665" t="s">
        <v>50</v>
      </c>
      <c r="K665" t="s">
        <v>29</v>
      </c>
      <c r="L665" t="s">
        <v>50</v>
      </c>
      <c r="M665" t="s">
        <v>31</v>
      </c>
      <c r="N665" s="4" t="s">
        <v>16975</v>
      </c>
      <c r="O665" t="s">
        <v>118</v>
      </c>
      <c r="P665" t="s">
        <v>105</v>
      </c>
      <c r="Q665" s="2">
        <v>33491</v>
      </c>
      <c r="R665" t="s">
        <v>33</v>
      </c>
      <c r="S665" t="s">
        <v>64</v>
      </c>
      <c r="T665" t="s">
        <v>45</v>
      </c>
      <c r="U665" s="3">
        <v>2597</v>
      </c>
      <c r="V665" t="s">
        <v>36</v>
      </c>
      <c r="W665" t="s">
        <v>59</v>
      </c>
      <c r="X665" t="s">
        <v>38</v>
      </c>
      <c r="Y665">
        <v>3</v>
      </c>
    </row>
    <row r="666" spans="1:25" x14ac:dyDescent="0.25">
      <c r="A666">
        <v>1665</v>
      </c>
      <c r="B666" t="s">
        <v>20938</v>
      </c>
      <c r="C666" s="1">
        <v>43821</v>
      </c>
      <c r="D666" s="8" t="s">
        <v>16975</v>
      </c>
      <c r="E666" t="s">
        <v>47</v>
      </c>
      <c r="F666" t="s">
        <v>2405</v>
      </c>
      <c r="G666" t="s">
        <v>26543</v>
      </c>
      <c r="H666" t="s">
        <v>99</v>
      </c>
      <c r="I666" t="s">
        <v>339</v>
      </c>
      <c r="J666" t="s">
        <v>28</v>
      </c>
      <c r="K666" t="s">
        <v>41</v>
      </c>
      <c r="L666" t="s">
        <v>42</v>
      </c>
      <c r="M666" t="s">
        <v>31</v>
      </c>
      <c r="N666" s="4" t="s">
        <v>16975</v>
      </c>
      <c r="O666" t="s">
        <v>118</v>
      </c>
      <c r="P666" t="s">
        <v>122</v>
      </c>
      <c r="Q666" s="2">
        <v>23202</v>
      </c>
      <c r="R666" t="s">
        <v>33</v>
      </c>
      <c r="S666" t="s">
        <v>123</v>
      </c>
      <c r="T666" t="s">
        <v>45</v>
      </c>
      <c r="U666" s="3">
        <v>30018</v>
      </c>
      <c r="V666" t="s">
        <v>71</v>
      </c>
      <c r="W666" t="s">
        <v>37</v>
      </c>
      <c r="X666" t="s">
        <v>38</v>
      </c>
      <c r="Y666">
        <v>3</v>
      </c>
    </row>
    <row r="667" spans="1:25" x14ac:dyDescent="0.25">
      <c r="A667">
        <v>1666</v>
      </c>
      <c r="B667" t="s">
        <v>20939</v>
      </c>
      <c r="C667" s="1">
        <v>44422</v>
      </c>
      <c r="D667" s="8" t="s">
        <v>16975</v>
      </c>
      <c r="E667" t="s">
        <v>47</v>
      </c>
      <c r="F667" t="s">
        <v>2406</v>
      </c>
      <c r="G667" t="s">
        <v>26543</v>
      </c>
      <c r="H667" t="s">
        <v>61</v>
      </c>
      <c r="I667" t="s">
        <v>339</v>
      </c>
      <c r="J667" t="s">
        <v>50</v>
      </c>
      <c r="K667" t="s">
        <v>41</v>
      </c>
      <c r="L667" t="s">
        <v>42</v>
      </c>
      <c r="M667" t="s">
        <v>31</v>
      </c>
      <c r="N667" s="4" t="s">
        <v>16975</v>
      </c>
      <c r="O667" t="s">
        <v>118</v>
      </c>
      <c r="P667" t="s">
        <v>62</v>
      </c>
      <c r="Q667" s="2">
        <v>28693</v>
      </c>
      <c r="R667" t="s">
        <v>84</v>
      </c>
      <c r="S667" t="s">
        <v>303</v>
      </c>
      <c r="T667" t="s">
        <v>45</v>
      </c>
      <c r="U667" s="3">
        <v>38619</v>
      </c>
      <c r="V667" t="s">
        <v>71</v>
      </c>
      <c r="W667" t="s">
        <v>79</v>
      </c>
      <c r="X667" t="s">
        <v>38</v>
      </c>
      <c r="Y667">
        <v>3</v>
      </c>
    </row>
    <row r="668" spans="1:25" x14ac:dyDescent="0.25">
      <c r="A668">
        <v>1667</v>
      </c>
      <c r="B668" t="s">
        <v>20940</v>
      </c>
      <c r="C668" s="1">
        <v>43340</v>
      </c>
      <c r="D668" s="8" t="s">
        <v>16975</v>
      </c>
      <c r="E668" t="s">
        <v>1089</v>
      </c>
      <c r="F668" t="s">
        <v>2407</v>
      </c>
      <c r="G668" t="s">
        <v>26543</v>
      </c>
      <c r="H668" t="s">
        <v>67</v>
      </c>
      <c r="I668" t="s">
        <v>339</v>
      </c>
      <c r="J668" t="s">
        <v>50</v>
      </c>
      <c r="K668" t="s">
        <v>41</v>
      </c>
      <c r="L668" t="s">
        <v>50</v>
      </c>
      <c r="M668" t="s">
        <v>31</v>
      </c>
      <c r="N668" s="4" t="s">
        <v>16975</v>
      </c>
      <c r="O668" t="s">
        <v>1093</v>
      </c>
      <c r="P668" t="s">
        <v>105</v>
      </c>
      <c r="Q668" s="2">
        <v>26377</v>
      </c>
      <c r="R668" t="s">
        <v>33</v>
      </c>
      <c r="S668" t="s">
        <v>107</v>
      </c>
      <c r="T668" t="s">
        <v>45</v>
      </c>
      <c r="U668" s="3">
        <v>62112</v>
      </c>
      <c r="V668" t="s">
        <v>71</v>
      </c>
      <c r="W668" t="s">
        <v>37</v>
      </c>
      <c r="X668" t="s">
        <v>38</v>
      </c>
      <c r="Y668">
        <v>3</v>
      </c>
    </row>
    <row r="669" spans="1:25" x14ac:dyDescent="0.25">
      <c r="A669">
        <v>1668</v>
      </c>
      <c r="B669" t="s">
        <v>20941</v>
      </c>
      <c r="C669" s="1">
        <v>45117</v>
      </c>
      <c r="D669" s="8" t="s">
        <v>16975</v>
      </c>
      <c r="E669" t="s">
        <v>1089</v>
      </c>
      <c r="F669" t="s">
        <v>2408</v>
      </c>
      <c r="G669" t="s">
        <v>26543</v>
      </c>
      <c r="H669" t="s">
        <v>26</v>
      </c>
      <c r="I669" t="s">
        <v>339</v>
      </c>
      <c r="J669" t="s">
        <v>42</v>
      </c>
      <c r="K669" t="s">
        <v>29</v>
      </c>
      <c r="L669" t="s">
        <v>42</v>
      </c>
      <c r="M669" t="s">
        <v>31</v>
      </c>
      <c r="N669" s="4" t="s">
        <v>16975</v>
      </c>
      <c r="O669" t="s">
        <v>1093</v>
      </c>
      <c r="P669" t="s">
        <v>43</v>
      </c>
      <c r="Q669" s="2">
        <v>17417</v>
      </c>
      <c r="R669" t="s">
        <v>33</v>
      </c>
      <c r="S669" t="s">
        <v>64</v>
      </c>
      <c r="T669" t="s">
        <v>45</v>
      </c>
      <c r="U669" s="3">
        <v>35842</v>
      </c>
      <c r="V669" t="s">
        <v>71</v>
      </c>
      <c r="W669" t="s">
        <v>59</v>
      </c>
      <c r="X669" t="s">
        <v>38</v>
      </c>
      <c r="Y669">
        <v>3</v>
      </c>
    </row>
    <row r="670" spans="1:25" x14ac:dyDescent="0.25">
      <c r="A670">
        <v>1669</v>
      </c>
      <c r="B670" t="s">
        <v>20942</v>
      </c>
      <c r="C670" s="1">
        <v>44092</v>
      </c>
      <c r="D670" s="8" t="s">
        <v>16975</v>
      </c>
      <c r="E670" t="s">
        <v>2335</v>
      </c>
      <c r="F670" t="s">
        <v>2409</v>
      </c>
      <c r="G670" t="s">
        <v>26543</v>
      </c>
      <c r="H670" t="s">
        <v>96</v>
      </c>
      <c r="I670" t="s">
        <v>946</v>
      </c>
      <c r="J670" t="s">
        <v>42</v>
      </c>
      <c r="K670" t="s">
        <v>41</v>
      </c>
      <c r="L670" t="s">
        <v>30</v>
      </c>
      <c r="M670" t="s">
        <v>31</v>
      </c>
      <c r="N670" s="4" t="s">
        <v>16975</v>
      </c>
      <c r="O670" t="s">
        <v>118</v>
      </c>
      <c r="P670" t="s">
        <v>68</v>
      </c>
      <c r="Q670" s="2">
        <v>22538</v>
      </c>
      <c r="R670" t="s">
        <v>33</v>
      </c>
      <c r="S670" t="s">
        <v>90</v>
      </c>
      <c r="T670" t="s">
        <v>45</v>
      </c>
      <c r="U670" s="3">
        <v>78813</v>
      </c>
      <c r="V670" t="s">
        <v>94</v>
      </c>
      <c r="W670" t="s">
        <v>79</v>
      </c>
      <c r="X670" t="s">
        <v>38</v>
      </c>
      <c r="Y670">
        <v>3</v>
      </c>
    </row>
    <row r="671" spans="1:25" x14ac:dyDescent="0.25">
      <c r="A671">
        <v>1670</v>
      </c>
      <c r="B671" t="s">
        <v>20943</v>
      </c>
      <c r="C671" s="1">
        <v>43664</v>
      </c>
      <c r="D671" s="8" t="s">
        <v>16975</v>
      </c>
      <c r="E671" t="s">
        <v>2335</v>
      </c>
      <c r="F671" t="s">
        <v>2410</v>
      </c>
      <c r="G671" t="s">
        <v>26543</v>
      </c>
      <c r="H671" t="s">
        <v>40</v>
      </c>
      <c r="I671" t="s">
        <v>339</v>
      </c>
      <c r="J671" t="s">
        <v>28</v>
      </c>
      <c r="K671" t="s">
        <v>41</v>
      </c>
      <c r="L671" t="s">
        <v>50</v>
      </c>
      <c r="M671" t="s">
        <v>31</v>
      </c>
      <c r="N671" s="4" t="s">
        <v>16975</v>
      </c>
      <c r="O671" t="s">
        <v>118</v>
      </c>
      <c r="P671" t="s">
        <v>105</v>
      </c>
      <c r="Q671" s="2">
        <v>22226</v>
      </c>
      <c r="R671" t="s">
        <v>33</v>
      </c>
      <c r="S671" t="s">
        <v>64</v>
      </c>
      <c r="T671" t="s">
        <v>35</v>
      </c>
      <c r="U671" s="3">
        <v>4772</v>
      </c>
      <c r="V671" t="s">
        <v>58</v>
      </c>
      <c r="W671" t="s">
        <v>37</v>
      </c>
      <c r="X671" t="s">
        <v>38</v>
      </c>
      <c r="Y671">
        <v>3</v>
      </c>
    </row>
    <row r="672" spans="1:25" x14ac:dyDescent="0.25">
      <c r="A672">
        <v>1671</v>
      </c>
      <c r="B672" t="s">
        <v>20944</v>
      </c>
      <c r="C672" s="1">
        <v>44521</v>
      </c>
      <c r="D672" s="8">
        <v>44542</v>
      </c>
      <c r="E672" t="s">
        <v>2335</v>
      </c>
      <c r="F672" t="s">
        <v>2411</v>
      </c>
      <c r="G672" t="s">
        <v>26543</v>
      </c>
      <c r="H672" t="s">
        <v>99</v>
      </c>
      <c r="I672" t="s">
        <v>339</v>
      </c>
      <c r="J672" t="s">
        <v>28</v>
      </c>
      <c r="K672" t="s">
        <v>41</v>
      </c>
      <c r="L672" t="s">
        <v>50</v>
      </c>
      <c r="M672" t="s">
        <v>74</v>
      </c>
      <c r="N672" s="4" t="s">
        <v>2413</v>
      </c>
      <c r="O672" t="s">
        <v>52</v>
      </c>
      <c r="P672" t="s">
        <v>122</v>
      </c>
      <c r="Q672" s="2">
        <v>23660</v>
      </c>
      <c r="R672" t="s">
        <v>33</v>
      </c>
      <c r="S672" t="s">
        <v>123</v>
      </c>
      <c r="T672" t="s">
        <v>35</v>
      </c>
      <c r="U672" s="3">
        <v>83162</v>
      </c>
      <c r="V672" t="s">
        <v>36</v>
      </c>
      <c r="W672" t="s">
        <v>65</v>
      </c>
      <c r="X672" t="s">
        <v>38</v>
      </c>
      <c r="Y672">
        <v>3</v>
      </c>
    </row>
    <row r="673" spans="1:25" x14ac:dyDescent="0.25">
      <c r="A673">
        <v>1672</v>
      </c>
      <c r="B673" t="s">
        <v>20945</v>
      </c>
      <c r="C673" s="1">
        <v>44263</v>
      </c>
      <c r="D673" s="8" t="s">
        <v>16975</v>
      </c>
      <c r="E673" t="s">
        <v>984</v>
      </c>
      <c r="F673" t="s">
        <v>2414</v>
      </c>
      <c r="G673" t="s">
        <v>26543</v>
      </c>
      <c r="H673" t="s">
        <v>26</v>
      </c>
      <c r="I673" t="s">
        <v>339</v>
      </c>
      <c r="J673" t="s">
        <v>50</v>
      </c>
      <c r="K673" t="s">
        <v>51</v>
      </c>
      <c r="L673" t="s">
        <v>42</v>
      </c>
      <c r="M673" t="s">
        <v>31</v>
      </c>
      <c r="N673" s="4" t="s">
        <v>16975</v>
      </c>
      <c r="O673" t="s">
        <v>118</v>
      </c>
      <c r="P673" t="s">
        <v>68</v>
      </c>
      <c r="Q673" s="2">
        <v>17313</v>
      </c>
      <c r="R673" t="s">
        <v>33</v>
      </c>
      <c r="S673" t="s">
        <v>880</v>
      </c>
      <c r="T673" t="s">
        <v>45</v>
      </c>
      <c r="U673" s="3">
        <v>21426</v>
      </c>
      <c r="V673" t="s">
        <v>94</v>
      </c>
      <c r="W673" t="s">
        <v>65</v>
      </c>
      <c r="X673" t="s">
        <v>38</v>
      </c>
      <c r="Y673">
        <v>3</v>
      </c>
    </row>
    <row r="674" spans="1:25" x14ac:dyDescent="0.25">
      <c r="A674">
        <v>1673</v>
      </c>
      <c r="B674" t="s">
        <v>20946</v>
      </c>
      <c r="C674" s="1">
        <v>43698</v>
      </c>
      <c r="D674" s="8" t="s">
        <v>16975</v>
      </c>
      <c r="E674" t="s">
        <v>986</v>
      </c>
      <c r="F674" t="s">
        <v>2415</v>
      </c>
      <c r="G674" t="s">
        <v>26543</v>
      </c>
      <c r="H674" t="s">
        <v>40</v>
      </c>
      <c r="I674" t="s">
        <v>339</v>
      </c>
      <c r="J674" t="s">
        <v>42</v>
      </c>
      <c r="K674" t="s">
        <v>29</v>
      </c>
      <c r="L674" t="s">
        <v>50</v>
      </c>
      <c r="M674" t="s">
        <v>31</v>
      </c>
      <c r="N674" s="4" t="s">
        <v>16975</v>
      </c>
      <c r="O674" t="s">
        <v>118</v>
      </c>
      <c r="P674" t="s">
        <v>62</v>
      </c>
      <c r="Q674" s="2">
        <v>18574</v>
      </c>
      <c r="R674" t="s">
        <v>33</v>
      </c>
      <c r="S674" t="s">
        <v>64</v>
      </c>
      <c r="T674" t="s">
        <v>35</v>
      </c>
      <c r="U674" s="3">
        <v>74874</v>
      </c>
      <c r="V674" t="s">
        <v>58</v>
      </c>
      <c r="W674" t="s">
        <v>37</v>
      </c>
      <c r="X674" t="s">
        <v>38</v>
      </c>
      <c r="Y674">
        <v>3</v>
      </c>
    </row>
    <row r="675" spans="1:25" x14ac:dyDescent="0.25">
      <c r="A675">
        <v>1674</v>
      </c>
      <c r="B675" t="s">
        <v>20947</v>
      </c>
      <c r="C675" s="1">
        <v>44681</v>
      </c>
      <c r="D675" s="8">
        <v>45086</v>
      </c>
      <c r="E675" t="s">
        <v>2296</v>
      </c>
      <c r="F675" t="s">
        <v>2416</v>
      </c>
      <c r="G675" t="s">
        <v>26543</v>
      </c>
      <c r="H675" t="s">
        <v>99</v>
      </c>
      <c r="I675" t="s">
        <v>339</v>
      </c>
      <c r="J675" t="s">
        <v>42</v>
      </c>
      <c r="K675" t="s">
        <v>51</v>
      </c>
      <c r="L675" t="s">
        <v>50</v>
      </c>
      <c r="M675" t="s">
        <v>74</v>
      </c>
      <c r="N675" s="4" t="s">
        <v>2418</v>
      </c>
      <c r="O675" t="s">
        <v>118</v>
      </c>
      <c r="P675" t="s">
        <v>177</v>
      </c>
      <c r="Q675" s="2">
        <v>16970</v>
      </c>
      <c r="R675" t="s">
        <v>33</v>
      </c>
      <c r="S675" t="s">
        <v>64</v>
      </c>
      <c r="T675" t="s">
        <v>35</v>
      </c>
      <c r="U675" s="3">
        <v>56043</v>
      </c>
      <c r="V675" t="s">
        <v>58</v>
      </c>
      <c r="W675" t="s">
        <v>65</v>
      </c>
      <c r="X675" t="s">
        <v>38</v>
      </c>
      <c r="Y675">
        <v>3</v>
      </c>
    </row>
    <row r="676" spans="1:25" x14ac:dyDescent="0.25">
      <c r="A676">
        <v>1675</v>
      </c>
      <c r="B676" t="s">
        <v>20948</v>
      </c>
      <c r="C676" s="1">
        <v>44960</v>
      </c>
      <c r="D676" s="8">
        <v>45032</v>
      </c>
      <c r="E676" t="s">
        <v>47</v>
      </c>
      <c r="F676" t="s">
        <v>2419</v>
      </c>
      <c r="G676" t="s">
        <v>26543</v>
      </c>
      <c r="H676" t="s">
        <v>96</v>
      </c>
      <c r="I676" t="s">
        <v>339</v>
      </c>
      <c r="J676" t="s">
        <v>50</v>
      </c>
      <c r="K676" t="s">
        <v>41</v>
      </c>
      <c r="L676" t="s">
        <v>42</v>
      </c>
      <c r="M676" t="s">
        <v>92</v>
      </c>
      <c r="N676" s="4" t="s">
        <v>2421</v>
      </c>
      <c r="O676" t="s">
        <v>118</v>
      </c>
      <c r="P676" t="s">
        <v>68</v>
      </c>
      <c r="Q676" s="2">
        <v>21856</v>
      </c>
      <c r="R676" t="s">
        <v>33</v>
      </c>
      <c r="S676" t="s">
        <v>78</v>
      </c>
      <c r="T676" t="s">
        <v>45</v>
      </c>
      <c r="U676" s="3">
        <v>59192</v>
      </c>
      <c r="V676" t="s">
        <v>46</v>
      </c>
      <c r="W676" t="s">
        <v>37</v>
      </c>
      <c r="X676" t="s">
        <v>38</v>
      </c>
      <c r="Y676">
        <v>3</v>
      </c>
    </row>
    <row r="677" spans="1:25" x14ac:dyDescent="0.25">
      <c r="A677">
        <v>1676</v>
      </c>
      <c r="B677" t="s">
        <v>20949</v>
      </c>
      <c r="C677" s="1">
        <v>45054</v>
      </c>
      <c r="D677" s="8" t="s">
        <v>16975</v>
      </c>
      <c r="E677" t="s">
        <v>47</v>
      </c>
      <c r="F677" t="s">
        <v>2422</v>
      </c>
      <c r="G677" t="s">
        <v>26543</v>
      </c>
      <c r="H677" t="s">
        <v>61</v>
      </c>
      <c r="I677" t="s">
        <v>339</v>
      </c>
      <c r="J677" t="s">
        <v>42</v>
      </c>
      <c r="K677" t="s">
        <v>51</v>
      </c>
      <c r="L677" t="s">
        <v>50</v>
      </c>
      <c r="M677" t="s">
        <v>31</v>
      </c>
      <c r="N677" s="4" t="s">
        <v>16975</v>
      </c>
      <c r="O677" t="s">
        <v>118</v>
      </c>
      <c r="P677" t="s">
        <v>186</v>
      </c>
      <c r="Q677" s="2">
        <v>23235</v>
      </c>
      <c r="R677" t="s">
        <v>33</v>
      </c>
      <c r="S677" t="s">
        <v>144</v>
      </c>
      <c r="T677" t="s">
        <v>45</v>
      </c>
      <c r="U677" s="3">
        <v>82767</v>
      </c>
      <c r="V677" t="s">
        <v>58</v>
      </c>
      <c r="W677" t="s">
        <v>37</v>
      </c>
      <c r="X677" t="s">
        <v>38</v>
      </c>
      <c r="Y677">
        <v>3</v>
      </c>
    </row>
    <row r="678" spans="1:25" x14ac:dyDescent="0.25">
      <c r="A678">
        <v>1677</v>
      </c>
      <c r="B678" t="s">
        <v>20950</v>
      </c>
      <c r="C678" s="1">
        <v>44771</v>
      </c>
      <c r="D678" s="8" t="s">
        <v>16975</v>
      </c>
      <c r="E678" t="s">
        <v>47</v>
      </c>
      <c r="F678" t="s">
        <v>2423</v>
      </c>
      <c r="G678" t="s">
        <v>26543</v>
      </c>
      <c r="H678" t="s">
        <v>73</v>
      </c>
      <c r="I678" t="s">
        <v>339</v>
      </c>
      <c r="J678" t="s">
        <v>42</v>
      </c>
      <c r="K678" t="s">
        <v>51</v>
      </c>
      <c r="L678" t="s">
        <v>42</v>
      </c>
      <c r="M678" t="s">
        <v>31</v>
      </c>
      <c r="N678" s="4" t="s">
        <v>16975</v>
      </c>
      <c r="O678" t="s">
        <v>118</v>
      </c>
      <c r="P678" t="s">
        <v>62</v>
      </c>
      <c r="Q678" s="2">
        <v>24068</v>
      </c>
      <c r="R678" t="s">
        <v>84</v>
      </c>
      <c r="S678" t="s">
        <v>144</v>
      </c>
      <c r="T678" t="s">
        <v>35</v>
      </c>
      <c r="U678" s="3">
        <v>44156</v>
      </c>
      <c r="V678" t="s">
        <v>58</v>
      </c>
      <c r="W678" t="s">
        <v>37</v>
      </c>
      <c r="X678" t="s">
        <v>38</v>
      </c>
      <c r="Y678">
        <v>3</v>
      </c>
    </row>
    <row r="679" spans="1:25" x14ac:dyDescent="0.25">
      <c r="A679">
        <v>1678</v>
      </c>
      <c r="B679" t="s">
        <v>20951</v>
      </c>
      <c r="C679" s="1">
        <v>44153</v>
      </c>
      <c r="D679" s="8">
        <v>44338</v>
      </c>
      <c r="E679" t="s">
        <v>1089</v>
      </c>
      <c r="F679" t="s">
        <v>2424</v>
      </c>
      <c r="G679" t="s">
        <v>26543</v>
      </c>
      <c r="H679" t="s">
        <v>49</v>
      </c>
      <c r="I679" t="s">
        <v>946</v>
      </c>
      <c r="J679" t="s">
        <v>42</v>
      </c>
      <c r="K679" t="s">
        <v>41</v>
      </c>
      <c r="L679" t="s">
        <v>42</v>
      </c>
      <c r="M679" t="s">
        <v>92</v>
      </c>
      <c r="N679" s="4" t="s">
        <v>2426</v>
      </c>
      <c r="O679" t="s">
        <v>1093</v>
      </c>
      <c r="P679" t="s">
        <v>68</v>
      </c>
      <c r="Q679" s="2">
        <v>16889</v>
      </c>
      <c r="R679" t="s">
        <v>33</v>
      </c>
      <c r="S679" t="s">
        <v>78</v>
      </c>
      <c r="T679" t="s">
        <v>35</v>
      </c>
      <c r="U679" s="3">
        <v>59433</v>
      </c>
      <c r="V679" t="s">
        <v>71</v>
      </c>
      <c r="W679" t="s">
        <v>37</v>
      </c>
      <c r="X679" t="s">
        <v>38</v>
      </c>
      <c r="Y679">
        <v>3</v>
      </c>
    </row>
    <row r="680" spans="1:25" x14ac:dyDescent="0.25">
      <c r="A680">
        <v>1679</v>
      </c>
      <c r="B680" t="s">
        <v>20952</v>
      </c>
      <c r="C680" s="1">
        <v>44332</v>
      </c>
      <c r="D680" s="8">
        <v>44665</v>
      </c>
      <c r="E680" t="s">
        <v>1089</v>
      </c>
      <c r="F680" t="s">
        <v>2427</v>
      </c>
      <c r="G680" t="s">
        <v>26543</v>
      </c>
      <c r="H680" t="s">
        <v>67</v>
      </c>
      <c r="I680" t="s">
        <v>339</v>
      </c>
      <c r="J680" t="s">
        <v>42</v>
      </c>
      <c r="K680" t="s">
        <v>29</v>
      </c>
      <c r="L680" t="s">
        <v>42</v>
      </c>
      <c r="M680" t="s">
        <v>120</v>
      </c>
      <c r="N680" s="4" t="s">
        <v>2429</v>
      </c>
      <c r="O680" t="s">
        <v>1093</v>
      </c>
      <c r="P680" t="s">
        <v>83</v>
      </c>
      <c r="Q680" s="2">
        <v>16420</v>
      </c>
      <c r="R680" t="s">
        <v>33</v>
      </c>
      <c r="S680" t="s">
        <v>217</v>
      </c>
      <c r="T680" t="s">
        <v>45</v>
      </c>
      <c r="U680" s="3">
        <v>42691</v>
      </c>
      <c r="V680" t="s">
        <v>71</v>
      </c>
      <c r="W680" t="s">
        <v>37</v>
      </c>
      <c r="X680" t="s">
        <v>38</v>
      </c>
      <c r="Y680">
        <v>3</v>
      </c>
    </row>
    <row r="681" spans="1:25" x14ac:dyDescent="0.25">
      <c r="A681">
        <v>1680</v>
      </c>
      <c r="B681" t="s">
        <v>20953</v>
      </c>
      <c r="C681" s="1">
        <v>43763</v>
      </c>
      <c r="D681" s="8">
        <v>44120</v>
      </c>
      <c r="E681" t="s">
        <v>1089</v>
      </c>
      <c r="F681" t="s">
        <v>2430</v>
      </c>
      <c r="G681" t="s">
        <v>26543</v>
      </c>
      <c r="H681" t="s">
        <v>26</v>
      </c>
      <c r="I681" t="s">
        <v>339</v>
      </c>
      <c r="J681" t="s">
        <v>50</v>
      </c>
      <c r="K681" t="s">
        <v>29</v>
      </c>
      <c r="L681" t="s">
        <v>30</v>
      </c>
      <c r="M681" t="s">
        <v>74</v>
      </c>
      <c r="N681" s="4" t="s">
        <v>2432</v>
      </c>
      <c r="O681" t="s">
        <v>118</v>
      </c>
      <c r="P681" t="s">
        <v>62</v>
      </c>
      <c r="Q681" s="2">
        <v>28004</v>
      </c>
      <c r="R681" t="s">
        <v>33</v>
      </c>
      <c r="S681" t="s">
        <v>64</v>
      </c>
      <c r="T681" t="s">
        <v>45</v>
      </c>
      <c r="U681" s="3">
        <v>33673</v>
      </c>
      <c r="V681" t="s">
        <v>58</v>
      </c>
      <c r="W681" t="s">
        <v>79</v>
      </c>
      <c r="X681" t="s">
        <v>38</v>
      </c>
      <c r="Y681">
        <v>3</v>
      </c>
    </row>
    <row r="682" spans="1:25" x14ac:dyDescent="0.25">
      <c r="A682">
        <v>1681</v>
      </c>
      <c r="B682" t="s">
        <v>20954</v>
      </c>
      <c r="C682" s="1">
        <v>44990</v>
      </c>
      <c r="D682" s="8">
        <v>45050</v>
      </c>
      <c r="E682" t="s">
        <v>2335</v>
      </c>
      <c r="F682" t="s">
        <v>2433</v>
      </c>
      <c r="G682" t="s">
        <v>26543</v>
      </c>
      <c r="H682" t="s">
        <v>96</v>
      </c>
      <c r="I682" t="s">
        <v>339</v>
      </c>
      <c r="J682" t="s">
        <v>28</v>
      </c>
      <c r="K682" t="s">
        <v>51</v>
      </c>
      <c r="L682" t="s">
        <v>30</v>
      </c>
      <c r="M682" t="s">
        <v>100</v>
      </c>
      <c r="N682" s="4" t="s">
        <v>2435</v>
      </c>
      <c r="O682" t="s">
        <v>118</v>
      </c>
      <c r="P682" t="s">
        <v>83</v>
      </c>
      <c r="Q682" s="2">
        <v>27312</v>
      </c>
      <c r="R682" t="s">
        <v>33</v>
      </c>
      <c r="S682" t="s">
        <v>85</v>
      </c>
      <c r="T682" t="s">
        <v>35</v>
      </c>
      <c r="U682" s="3">
        <v>34659</v>
      </c>
      <c r="V682" t="s">
        <v>36</v>
      </c>
      <c r="W682" t="s">
        <v>79</v>
      </c>
      <c r="X682" t="s">
        <v>38</v>
      </c>
      <c r="Y682">
        <v>3</v>
      </c>
    </row>
    <row r="683" spans="1:25" x14ac:dyDescent="0.25">
      <c r="A683">
        <v>1682</v>
      </c>
      <c r="B683" t="s">
        <v>20955</v>
      </c>
      <c r="C683" s="1">
        <v>44348</v>
      </c>
      <c r="D683" s="8" t="s">
        <v>16975</v>
      </c>
      <c r="E683" t="s">
        <v>2335</v>
      </c>
      <c r="F683" t="s">
        <v>2436</v>
      </c>
      <c r="G683" t="s">
        <v>26543</v>
      </c>
      <c r="H683" t="s">
        <v>40</v>
      </c>
      <c r="I683" t="s">
        <v>339</v>
      </c>
      <c r="J683" t="s">
        <v>42</v>
      </c>
      <c r="K683" t="s">
        <v>51</v>
      </c>
      <c r="L683" t="s">
        <v>42</v>
      </c>
      <c r="M683" t="s">
        <v>31</v>
      </c>
      <c r="N683" s="4" t="s">
        <v>16975</v>
      </c>
      <c r="O683" t="s">
        <v>118</v>
      </c>
      <c r="P683" t="s">
        <v>43</v>
      </c>
      <c r="Q683" s="2">
        <v>25931</v>
      </c>
      <c r="R683" t="s">
        <v>33</v>
      </c>
      <c r="S683" t="s">
        <v>144</v>
      </c>
      <c r="T683" t="s">
        <v>35</v>
      </c>
      <c r="U683" s="3">
        <v>65125</v>
      </c>
      <c r="V683" t="s">
        <v>71</v>
      </c>
      <c r="W683" t="s">
        <v>65</v>
      </c>
      <c r="X683" t="s">
        <v>38</v>
      </c>
      <c r="Y683">
        <v>3</v>
      </c>
    </row>
    <row r="684" spans="1:25" x14ac:dyDescent="0.25">
      <c r="A684">
        <v>1683</v>
      </c>
      <c r="B684" t="s">
        <v>20956</v>
      </c>
      <c r="C684" s="1">
        <v>44583</v>
      </c>
      <c r="D684" s="8">
        <v>44767</v>
      </c>
      <c r="E684" t="s">
        <v>2335</v>
      </c>
      <c r="F684" t="s">
        <v>2437</v>
      </c>
      <c r="G684" t="s">
        <v>26543</v>
      </c>
      <c r="H684" t="s">
        <v>99</v>
      </c>
      <c r="I684" t="s">
        <v>946</v>
      </c>
      <c r="J684" t="s">
        <v>50</v>
      </c>
      <c r="K684" t="s">
        <v>51</v>
      </c>
      <c r="L684" t="s">
        <v>42</v>
      </c>
      <c r="M684" t="s">
        <v>120</v>
      </c>
      <c r="N684" s="4" t="s">
        <v>2439</v>
      </c>
      <c r="O684" t="s">
        <v>52</v>
      </c>
      <c r="P684" t="s">
        <v>43</v>
      </c>
      <c r="Q684" s="2">
        <v>32187</v>
      </c>
      <c r="R684" t="s">
        <v>33</v>
      </c>
      <c r="S684" t="s">
        <v>114</v>
      </c>
      <c r="T684" t="s">
        <v>35</v>
      </c>
      <c r="U684" s="3">
        <v>97969</v>
      </c>
      <c r="V684" t="s">
        <v>58</v>
      </c>
      <c r="W684" t="s">
        <v>65</v>
      </c>
      <c r="X684" t="s">
        <v>38</v>
      </c>
      <c r="Y684">
        <v>3</v>
      </c>
    </row>
    <row r="685" spans="1:25" x14ac:dyDescent="0.25">
      <c r="A685">
        <v>1684</v>
      </c>
      <c r="B685" t="s">
        <v>20957</v>
      </c>
      <c r="C685" s="1">
        <v>45116</v>
      </c>
      <c r="D685" s="8">
        <v>45138</v>
      </c>
      <c r="E685" t="s">
        <v>984</v>
      </c>
      <c r="F685" t="s">
        <v>2440</v>
      </c>
      <c r="G685" t="s">
        <v>26543</v>
      </c>
      <c r="H685" t="s">
        <v>73</v>
      </c>
      <c r="I685" t="s">
        <v>339</v>
      </c>
      <c r="J685" t="s">
        <v>28</v>
      </c>
      <c r="K685" t="s">
        <v>41</v>
      </c>
      <c r="L685" t="s">
        <v>42</v>
      </c>
      <c r="M685" t="s">
        <v>74</v>
      </c>
      <c r="N685" s="4" t="s">
        <v>2442</v>
      </c>
      <c r="O685" t="s">
        <v>118</v>
      </c>
      <c r="P685" t="s">
        <v>83</v>
      </c>
      <c r="Q685" s="2">
        <v>23077</v>
      </c>
      <c r="R685" t="s">
        <v>33</v>
      </c>
      <c r="S685" t="s">
        <v>85</v>
      </c>
      <c r="T685" t="s">
        <v>45</v>
      </c>
      <c r="U685" s="3">
        <v>18894</v>
      </c>
      <c r="V685" t="s">
        <v>46</v>
      </c>
      <c r="W685" t="s">
        <v>37</v>
      </c>
      <c r="X685" t="s">
        <v>38</v>
      </c>
      <c r="Y685">
        <v>3</v>
      </c>
    </row>
    <row r="686" spans="1:25" x14ac:dyDescent="0.25">
      <c r="A686">
        <v>1685</v>
      </c>
      <c r="B686" t="s">
        <v>20958</v>
      </c>
      <c r="C686" s="1">
        <v>43415</v>
      </c>
      <c r="D686" s="8">
        <v>43612</v>
      </c>
      <c r="E686" t="s">
        <v>986</v>
      </c>
      <c r="F686" t="s">
        <v>2443</v>
      </c>
      <c r="G686" t="s">
        <v>26543</v>
      </c>
      <c r="H686" t="s">
        <v>87</v>
      </c>
      <c r="I686" t="s">
        <v>339</v>
      </c>
      <c r="J686" t="s">
        <v>50</v>
      </c>
      <c r="K686" t="s">
        <v>41</v>
      </c>
      <c r="L686" t="s">
        <v>50</v>
      </c>
      <c r="M686" t="s">
        <v>100</v>
      </c>
      <c r="N686" s="4" t="s">
        <v>2445</v>
      </c>
      <c r="O686" t="s">
        <v>118</v>
      </c>
      <c r="P686" t="s">
        <v>43</v>
      </c>
      <c r="Q686" s="2">
        <v>25015</v>
      </c>
      <c r="R686" t="s">
        <v>33</v>
      </c>
      <c r="S686" t="s">
        <v>144</v>
      </c>
      <c r="T686" t="s">
        <v>35</v>
      </c>
      <c r="U686" s="3">
        <v>16287</v>
      </c>
      <c r="V686" t="s">
        <v>71</v>
      </c>
      <c r="W686" t="s">
        <v>79</v>
      </c>
      <c r="X686" t="s">
        <v>38</v>
      </c>
      <c r="Y686">
        <v>3</v>
      </c>
    </row>
    <row r="687" spans="1:25" x14ac:dyDescent="0.25">
      <c r="A687">
        <v>1686</v>
      </c>
      <c r="B687" t="s">
        <v>20959</v>
      </c>
      <c r="C687" s="1">
        <v>44201</v>
      </c>
      <c r="D687" s="8">
        <v>44365</v>
      </c>
      <c r="E687" t="s">
        <v>2296</v>
      </c>
      <c r="F687" t="s">
        <v>1158</v>
      </c>
      <c r="G687" t="s">
        <v>26543</v>
      </c>
      <c r="H687" t="s">
        <v>96</v>
      </c>
      <c r="I687" t="s">
        <v>339</v>
      </c>
      <c r="J687" t="s">
        <v>28</v>
      </c>
      <c r="K687" t="s">
        <v>29</v>
      </c>
      <c r="L687" t="s">
        <v>50</v>
      </c>
      <c r="M687" t="s">
        <v>100</v>
      </c>
      <c r="N687" s="4" t="s">
        <v>2447</v>
      </c>
      <c r="O687" t="s">
        <v>118</v>
      </c>
      <c r="P687" t="s">
        <v>32</v>
      </c>
      <c r="Q687" s="2">
        <v>19789</v>
      </c>
      <c r="R687" t="s">
        <v>33</v>
      </c>
      <c r="S687" t="s">
        <v>621</v>
      </c>
      <c r="T687" t="s">
        <v>45</v>
      </c>
      <c r="U687" s="3">
        <v>63472</v>
      </c>
      <c r="V687" t="s">
        <v>71</v>
      </c>
      <c r="W687" t="s">
        <v>37</v>
      </c>
      <c r="X687" t="s">
        <v>38</v>
      </c>
      <c r="Y687">
        <v>3</v>
      </c>
    </row>
    <row r="688" spans="1:25" x14ac:dyDescent="0.25">
      <c r="A688">
        <v>1687</v>
      </c>
      <c r="B688" t="s">
        <v>20960</v>
      </c>
      <c r="C688" s="1">
        <v>44890</v>
      </c>
      <c r="D688" s="8" t="s">
        <v>16975</v>
      </c>
      <c r="E688" t="s">
        <v>47</v>
      </c>
      <c r="F688" t="s">
        <v>2448</v>
      </c>
      <c r="G688" t="s">
        <v>26543</v>
      </c>
      <c r="H688" t="s">
        <v>40</v>
      </c>
      <c r="I688" t="s">
        <v>946</v>
      </c>
      <c r="J688" t="s">
        <v>42</v>
      </c>
      <c r="K688" t="s">
        <v>29</v>
      </c>
      <c r="L688" t="s">
        <v>50</v>
      </c>
      <c r="M688" t="s">
        <v>31</v>
      </c>
      <c r="N688" s="4" t="s">
        <v>16975</v>
      </c>
      <c r="O688" t="s">
        <v>118</v>
      </c>
      <c r="P688" t="s">
        <v>83</v>
      </c>
      <c r="Q688" s="2">
        <v>24587</v>
      </c>
      <c r="R688" t="s">
        <v>33</v>
      </c>
      <c r="S688" t="s">
        <v>323</v>
      </c>
      <c r="T688" t="s">
        <v>45</v>
      </c>
      <c r="U688" s="3">
        <v>19801</v>
      </c>
      <c r="V688" t="s">
        <v>36</v>
      </c>
      <c r="W688" t="s">
        <v>37</v>
      </c>
      <c r="X688" t="s">
        <v>38</v>
      </c>
      <c r="Y688">
        <v>3</v>
      </c>
    </row>
    <row r="689" spans="1:25" x14ac:dyDescent="0.25">
      <c r="A689">
        <v>1688</v>
      </c>
      <c r="B689" t="s">
        <v>20961</v>
      </c>
      <c r="C689" s="1">
        <v>43920</v>
      </c>
      <c r="D689" s="8">
        <v>45128</v>
      </c>
      <c r="E689" t="s">
        <v>47</v>
      </c>
      <c r="F689" t="s">
        <v>2449</v>
      </c>
      <c r="G689" t="s">
        <v>26543</v>
      </c>
      <c r="H689" t="s">
        <v>99</v>
      </c>
      <c r="I689" t="s">
        <v>946</v>
      </c>
      <c r="J689" t="s">
        <v>50</v>
      </c>
      <c r="K689" t="s">
        <v>41</v>
      </c>
      <c r="L689" t="s">
        <v>50</v>
      </c>
      <c r="M689" t="s">
        <v>120</v>
      </c>
      <c r="N689" s="4" t="s">
        <v>2451</v>
      </c>
      <c r="O689" t="s">
        <v>118</v>
      </c>
      <c r="P689" t="s">
        <v>169</v>
      </c>
      <c r="Q689" s="2">
        <v>20659</v>
      </c>
      <c r="R689" t="s">
        <v>84</v>
      </c>
      <c r="S689" t="s">
        <v>170</v>
      </c>
      <c r="T689" t="s">
        <v>45</v>
      </c>
      <c r="U689" s="3">
        <v>34107</v>
      </c>
      <c r="V689" t="s">
        <v>58</v>
      </c>
      <c r="W689" t="s">
        <v>79</v>
      </c>
      <c r="X689" t="s">
        <v>38</v>
      </c>
      <c r="Y689">
        <v>3</v>
      </c>
    </row>
    <row r="690" spans="1:25" x14ac:dyDescent="0.25">
      <c r="A690">
        <v>1689</v>
      </c>
      <c r="B690" t="s">
        <v>20962</v>
      </c>
      <c r="C690" s="1">
        <v>44198</v>
      </c>
      <c r="D690" s="8">
        <v>44826</v>
      </c>
      <c r="E690" t="s">
        <v>1089</v>
      </c>
      <c r="F690" t="s">
        <v>2452</v>
      </c>
      <c r="G690" t="s">
        <v>26543</v>
      </c>
      <c r="H690" t="s">
        <v>99</v>
      </c>
      <c r="I690" t="s">
        <v>339</v>
      </c>
      <c r="J690" t="s">
        <v>42</v>
      </c>
      <c r="K690" t="s">
        <v>29</v>
      </c>
      <c r="L690" t="s">
        <v>30</v>
      </c>
      <c r="M690" t="s">
        <v>100</v>
      </c>
      <c r="N690" s="4" t="s">
        <v>2454</v>
      </c>
      <c r="O690" t="s">
        <v>1093</v>
      </c>
      <c r="P690" t="s">
        <v>68</v>
      </c>
      <c r="Q690" s="2">
        <v>31385</v>
      </c>
      <c r="R690" t="s">
        <v>33</v>
      </c>
      <c r="S690" t="s">
        <v>78</v>
      </c>
      <c r="T690" t="s">
        <v>45</v>
      </c>
      <c r="U690" s="3">
        <v>35372</v>
      </c>
      <c r="V690" t="s">
        <v>58</v>
      </c>
      <c r="W690" t="s">
        <v>65</v>
      </c>
      <c r="X690" t="s">
        <v>38</v>
      </c>
      <c r="Y690">
        <v>3</v>
      </c>
    </row>
    <row r="691" spans="1:25" x14ac:dyDescent="0.25">
      <c r="A691">
        <v>1690</v>
      </c>
      <c r="B691" t="s">
        <v>20963</v>
      </c>
      <c r="C691" s="1">
        <v>43522</v>
      </c>
      <c r="D691" s="8">
        <v>43672</v>
      </c>
      <c r="E691" t="s">
        <v>1089</v>
      </c>
      <c r="F691" t="s">
        <v>2455</v>
      </c>
      <c r="G691" t="s">
        <v>26543</v>
      </c>
      <c r="H691" t="s">
        <v>87</v>
      </c>
      <c r="I691" t="s">
        <v>339</v>
      </c>
      <c r="J691" t="s">
        <v>28</v>
      </c>
      <c r="K691" t="s">
        <v>41</v>
      </c>
      <c r="L691" t="s">
        <v>30</v>
      </c>
      <c r="M691" t="s">
        <v>120</v>
      </c>
      <c r="N691" s="4" t="s">
        <v>2457</v>
      </c>
      <c r="O691" t="s">
        <v>1093</v>
      </c>
      <c r="P691" t="s">
        <v>248</v>
      </c>
      <c r="Q691" s="2">
        <v>15361</v>
      </c>
      <c r="R691" t="s">
        <v>33</v>
      </c>
      <c r="S691" t="s">
        <v>288</v>
      </c>
      <c r="T691" t="s">
        <v>45</v>
      </c>
      <c r="U691" s="3">
        <v>56249</v>
      </c>
      <c r="V691" t="s">
        <v>71</v>
      </c>
      <c r="W691" t="s">
        <v>37</v>
      </c>
      <c r="X691" t="s">
        <v>38</v>
      </c>
      <c r="Y691">
        <v>3</v>
      </c>
    </row>
    <row r="692" spans="1:25" x14ac:dyDescent="0.25">
      <c r="A692">
        <v>1691</v>
      </c>
      <c r="B692" t="s">
        <v>20964</v>
      </c>
      <c r="C692" s="1">
        <v>43744</v>
      </c>
      <c r="D692" s="8" t="s">
        <v>16975</v>
      </c>
      <c r="E692" t="s">
        <v>1089</v>
      </c>
      <c r="F692" t="s">
        <v>2458</v>
      </c>
      <c r="G692" t="s">
        <v>26543</v>
      </c>
      <c r="H692" t="s">
        <v>49</v>
      </c>
      <c r="I692" t="s">
        <v>946</v>
      </c>
      <c r="J692" t="s">
        <v>28</v>
      </c>
      <c r="K692" t="s">
        <v>41</v>
      </c>
      <c r="L692" t="s">
        <v>42</v>
      </c>
      <c r="M692" t="s">
        <v>31</v>
      </c>
      <c r="N692" s="4" t="s">
        <v>16975</v>
      </c>
      <c r="O692" t="s">
        <v>118</v>
      </c>
      <c r="P692" t="s">
        <v>122</v>
      </c>
      <c r="Q692" s="2">
        <v>16823</v>
      </c>
      <c r="R692" t="s">
        <v>33</v>
      </c>
      <c r="S692" t="s">
        <v>78</v>
      </c>
      <c r="T692" t="s">
        <v>45</v>
      </c>
      <c r="U692" s="3">
        <v>77562</v>
      </c>
      <c r="V692" t="s">
        <v>71</v>
      </c>
      <c r="W692" t="s">
        <v>37</v>
      </c>
      <c r="X692" t="s">
        <v>38</v>
      </c>
      <c r="Y692">
        <v>3</v>
      </c>
    </row>
    <row r="693" spans="1:25" x14ac:dyDescent="0.25">
      <c r="A693">
        <v>1692</v>
      </c>
      <c r="B693" t="s">
        <v>20965</v>
      </c>
      <c r="C693" s="1">
        <v>43940</v>
      </c>
      <c r="D693" s="8">
        <v>44772</v>
      </c>
      <c r="E693" t="s">
        <v>2335</v>
      </c>
      <c r="F693" t="s">
        <v>2459</v>
      </c>
      <c r="G693" t="s">
        <v>26543</v>
      </c>
      <c r="H693" t="s">
        <v>116</v>
      </c>
      <c r="I693" t="s">
        <v>339</v>
      </c>
      <c r="J693" t="s">
        <v>42</v>
      </c>
      <c r="K693" t="s">
        <v>29</v>
      </c>
      <c r="L693" t="s">
        <v>42</v>
      </c>
      <c r="M693" t="s">
        <v>120</v>
      </c>
      <c r="N693" s="4" t="s">
        <v>2461</v>
      </c>
      <c r="O693" t="s">
        <v>118</v>
      </c>
      <c r="P693" t="s">
        <v>83</v>
      </c>
      <c r="Q693" s="2">
        <v>15972</v>
      </c>
      <c r="R693" t="s">
        <v>33</v>
      </c>
      <c r="S693" t="s">
        <v>85</v>
      </c>
      <c r="T693" t="s">
        <v>35</v>
      </c>
      <c r="U693" s="3">
        <v>23764</v>
      </c>
      <c r="V693" t="s">
        <v>58</v>
      </c>
      <c r="W693" t="s">
        <v>37</v>
      </c>
      <c r="X693" t="s">
        <v>38</v>
      </c>
      <c r="Y693">
        <v>3</v>
      </c>
    </row>
    <row r="694" spans="1:25" x14ac:dyDescent="0.25">
      <c r="A694">
        <v>1693</v>
      </c>
      <c r="B694" t="s">
        <v>20966</v>
      </c>
      <c r="C694" s="1">
        <v>44919</v>
      </c>
      <c r="D694" s="8" t="s">
        <v>16975</v>
      </c>
      <c r="E694" t="s">
        <v>2335</v>
      </c>
      <c r="F694" t="s">
        <v>2462</v>
      </c>
      <c r="G694" t="s">
        <v>26543</v>
      </c>
      <c r="H694" t="s">
        <v>96</v>
      </c>
      <c r="I694" t="s">
        <v>339</v>
      </c>
      <c r="J694" t="s">
        <v>28</v>
      </c>
      <c r="K694" t="s">
        <v>29</v>
      </c>
      <c r="L694" t="s">
        <v>42</v>
      </c>
      <c r="M694" t="s">
        <v>31</v>
      </c>
      <c r="N694" s="4" t="s">
        <v>16975</v>
      </c>
      <c r="O694" t="s">
        <v>118</v>
      </c>
      <c r="P694" t="s">
        <v>68</v>
      </c>
      <c r="Q694" s="2">
        <v>31272</v>
      </c>
      <c r="R694" t="s">
        <v>33</v>
      </c>
      <c r="S694" t="s">
        <v>166</v>
      </c>
      <c r="T694" t="s">
        <v>35</v>
      </c>
      <c r="U694" s="3">
        <v>2558</v>
      </c>
      <c r="V694" t="s">
        <v>58</v>
      </c>
      <c r="W694" t="s">
        <v>59</v>
      </c>
      <c r="X694" t="s">
        <v>38</v>
      </c>
      <c r="Y694">
        <v>3</v>
      </c>
    </row>
    <row r="695" spans="1:25" x14ac:dyDescent="0.25">
      <c r="A695">
        <v>1694</v>
      </c>
      <c r="B695" t="s">
        <v>20967</v>
      </c>
      <c r="C695" s="1">
        <v>44295</v>
      </c>
      <c r="D695" s="8">
        <v>44345</v>
      </c>
      <c r="E695" t="s">
        <v>984</v>
      </c>
      <c r="F695" t="s">
        <v>2463</v>
      </c>
      <c r="G695" t="s">
        <v>26543</v>
      </c>
      <c r="H695" t="s">
        <v>61</v>
      </c>
      <c r="I695" t="s">
        <v>339</v>
      </c>
      <c r="J695" t="s">
        <v>42</v>
      </c>
      <c r="K695" t="s">
        <v>41</v>
      </c>
      <c r="L695" t="s">
        <v>30</v>
      </c>
      <c r="M695" t="s">
        <v>92</v>
      </c>
      <c r="N695" s="4" t="s">
        <v>2465</v>
      </c>
      <c r="O695" t="s">
        <v>118</v>
      </c>
      <c r="P695" t="s">
        <v>43</v>
      </c>
      <c r="Q695" s="2">
        <v>22558</v>
      </c>
      <c r="R695" t="s">
        <v>33</v>
      </c>
      <c r="S695" t="s">
        <v>144</v>
      </c>
      <c r="T695" t="s">
        <v>45</v>
      </c>
      <c r="U695" s="3">
        <v>82773</v>
      </c>
      <c r="V695" t="s">
        <v>94</v>
      </c>
      <c r="W695" t="s">
        <v>65</v>
      </c>
      <c r="X695" t="s">
        <v>38</v>
      </c>
      <c r="Y695">
        <v>3</v>
      </c>
    </row>
    <row r="696" spans="1:25" x14ac:dyDescent="0.25">
      <c r="A696">
        <v>1695</v>
      </c>
      <c r="B696" t="s">
        <v>20968</v>
      </c>
      <c r="C696" s="1">
        <v>43347</v>
      </c>
      <c r="D696" s="8">
        <v>44911</v>
      </c>
      <c r="E696" t="s">
        <v>986</v>
      </c>
      <c r="F696" t="s">
        <v>2466</v>
      </c>
      <c r="G696" t="s">
        <v>26543</v>
      </c>
      <c r="H696" t="s">
        <v>96</v>
      </c>
      <c r="I696" t="s">
        <v>339</v>
      </c>
      <c r="J696" t="s">
        <v>28</v>
      </c>
      <c r="K696" t="s">
        <v>29</v>
      </c>
      <c r="L696" t="s">
        <v>50</v>
      </c>
      <c r="M696" t="s">
        <v>120</v>
      </c>
      <c r="N696" s="4" t="s">
        <v>2468</v>
      </c>
      <c r="O696" t="s">
        <v>118</v>
      </c>
      <c r="P696" t="s">
        <v>1405</v>
      </c>
      <c r="Q696" s="2">
        <v>29903</v>
      </c>
      <c r="R696" t="s">
        <v>33</v>
      </c>
      <c r="S696" t="s">
        <v>135</v>
      </c>
      <c r="T696" t="s">
        <v>35</v>
      </c>
      <c r="U696" s="3">
        <v>20654</v>
      </c>
      <c r="V696" t="s">
        <v>58</v>
      </c>
      <c r="W696" t="s">
        <v>37</v>
      </c>
      <c r="X696" t="s">
        <v>38</v>
      </c>
      <c r="Y696">
        <v>3</v>
      </c>
    </row>
    <row r="697" spans="1:25" x14ac:dyDescent="0.25">
      <c r="A697">
        <v>1696</v>
      </c>
      <c r="B697" t="s">
        <v>20969</v>
      </c>
      <c r="C697" s="1">
        <v>44507</v>
      </c>
      <c r="D697" s="8" t="s">
        <v>16975</v>
      </c>
      <c r="E697" t="s">
        <v>2296</v>
      </c>
      <c r="F697" t="s">
        <v>2469</v>
      </c>
      <c r="G697" t="s">
        <v>26543</v>
      </c>
      <c r="H697" t="s">
        <v>87</v>
      </c>
      <c r="I697" t="s">
        <v>339</v>
      </c>
      <c r="J697" t="s">
        <v>50</v>
      </c>
      <c r="K697" t="s">
        <v>29</v>
      </c>
      <c r="L697" t="s">
        <v>30</v>
      </c>
      <c r="M697" t="s">
        <v>31</v>
      </c>
      <c r="N697" s="4" t="s">
        <v>16975</v>
      </c>
      <c r="O697" t="s">
        <v>118</v>
      </c>
      <c r="P697" t="s">
        <v>76</v>
      </c>
      <c r="Q697" s="2">
        <v>22905</v>
      </c>
      <c r="R697" t="s">
        <v>33</v>
      </c>
      <c r="S697" t="s">
        <v>123</v>
      </c>
      <c r="T697" t="s">
        <v>45</v>
      </c>
      <c r="U697" s="3">
        <v>74846</v>
      </c>
      <c r="V697" t="s">
        <v>46</v>
      </c>
      <c r="W697" t="s">
        <v>65</v>
      </c>
      <c r="X697" t="s">
        <v>38</v>
      </c>
      <c r="Y697">
        <v>3</v>
      </c>
    </row>
    <row r="698" spans="1:25" x14ac:dyDescent="0.25">
      <c r="A698">
        <v>1697</v>
      </c>
      <c r="B698" t="s">
        <v>20970</v>
      </c>
      <c r="C698" s="1">
        <v>45070</v>
      </c>
      <c r="D698" s="8">
        <v>45128</v>
      </c>
      <c r="E698" t="s">
        <v>2296</v>
      </c>
      <c r="F698" t="s">
        <v>2470</v>
      </c>
      <c r="G698" t="s">
        <v>26543</v>
      </c>
      <c r="H698" t="s">
        <v>99</v>
      </c>
      <c r="I698" t="s">
        <v>946</v>
      </c>
      <c r="J698" t="s">
        <v>50</v>
      </c>
      <c r="K698" t="s">
        <v>51</v>
      </c>
      <c r="L698" t="s">
        <v>42</v>
      </c>
      <c r="M698" t="s">
        <v>100</v>
      </c>
      <c r="N698" s="4" t="s">
        <v>2472</v>
      </c>
      <c r="O698" t="s">
        <v>118</v>
      </c>
      <c r="P698" t="s">
        <v>62</v>
      </c>
      <c r="Q698" s="2">
        <v>31943</v>
      </c>
      <c r="R698" t="s">
        <v>33</v>
      </c>
      <c r="S698" t="s">
        <v>144</v>
      </c>
      <c r="T698" t="s">
        <v>45</v>
      </c>
      <c r="U698" s="3">
        <v>3758</v>
      </c>
      <c r="V698" t="s">
        <v>94</v>
      </c>
      <c r="W698" t="s">
        <v>37</v>
      </c>
      <c r="X698" t="s">
        <v>38</v>
      </c>
      <c r="Y698">
        <v>3</v>
      </c>
    </row>
    <row r="699" spans="1:25" x14ac:dyDescent="0.25">
      <c r="A699">
        <v>1698</v>
      </c>
      <c r="B699" t="s">
        <v>20971</v>
      </c>
      <c r="C699" s="1">
        <v>44242</v>
      </c>
      <c r="D699" s="8">
        <v>44352</v>
      </c>
      <c r="E699" t="s">
        <v>47</v>
      </c>
      <c r="F699" t="s">
        <v>2473</v>
      </c>
      <c r="G699" t="s">
        <v>26543</v>
      </c>
      <c r="H699" t="s">
        <v>40</v>
      </c>
      <c r="I699" t="s">
        <v>339</v>
      </c>
      <c r="J699" t="s">
        <v>50</v>
      </c>
      <c r="K699" t="s">
        <v>41</v>
      </c>
      <c r="L699" t="s">
        <v>42</v>
      </c>
      <c r="M699" t="s">
        <v>92</v>
      </c>
      <c r="N699" s="4" t="s">
        <v>2475</v>
      </c>
      <c r="O699" t="s">
        <v>118</v>
      </c>
      <c r="P699" t="s">
        <v>410</v>
      </c>
      <c r="Q699" s="2">
        <v>34652</v>
      </c>
      <c r="R699" t="s">
        <v>33</v>
      </c>
      <c r="S699" t="s">
        <v>85</v>
      </c>
      <c r="T699" t="s">
        <v>45</v>
      </c>
      <c r="U699" s="3">
        <v>5156</v>
      </c>
      <c r="V699" t="s">
        <v>36</v>
      </c>
      <c r="W699" t="s">
        <v>65</v>
      </c>
      <c r="X699" t="s">
        <v>38</v>
      </c>
      <c r="Y699">
        <v>3</v>
      </c>
    </row>
    <row r="700" spans="1:25" x14ac:dyDescent="0.25">
      <c r="A700">
        <v>1699</v>
      </c>
      <c r="B700" t="s">
        <v>20972</v>
      </c>
      <c r="C700" s="1">
        <v>44503</v>
      </c>
      <c r="D700" s="8">
        <v>44792</v>
      </c>
      <c r="E700" t="s">
        <v>1089</v>
      </c>
      <c r="F700" t="s">
        <v>2476</v>
      </c>
      <c r="G700" t="s">
        <v>26543</v>
      </c>
      <c r="H700" t="s">
        <v>49</v>
      </c>
      <c r="I700" t="s">
        <v>339</v>
      </c>
      <c r="J700" t="s">
        <v>28</v>
      </c>
      <c r="K700" t="s">
        <v>29</v>
      </c>
      <c r="L700" t="s">
        <v>42</v>
      </c>
      <c r="M700" t="s">
        <v>120</v>
      </c>
      <c r="N700" s="4" t="s">
        <v>2478</v>
      </c>
      <c r="O700" t="s">
        <v>1093</v>
      </c>
      <c r="P700" t="s">
        <v>88</v>
      </c>
      <c r="Q700" s="2">
        <v>34137</v>
      </c>
      <c r="R700" t="s">
        <v>33</v>
      </c>
      <c r="S700" t="s">
        <v>152</v>
      </c>
      <c r="T700" t="s">
        <v>45</v>
      </c>
      <c r="U700" s="3">
        <v>64233</v>
      </c>
      <c r="V700" t="s">
        <v>46</v>
      </c>
      <c r="W700" t="s">
        <v>65</v>
      </c>
      <c r="X700" t="s">
        <v>38</v>
      </c>
      <c r="Y700">
        <v>3</v>
      </c>
    </row>
    <row r="701" spans="1:25" x14ac:dyDescent="0.25">
      <c r="A701">
        <v>1700</v>
      </c>
      <c r="B701" t="s">
        <v>20973</v>
      </c>
      <c r="C701" s="1">
        <v>43363</v>
      </c>
      <c r="D701" s="8" t="s">
        <v>16975</v>
      </c>
      <c r="E701" t="s">
        <v>1089</v>
      </c>
      <c r="F701" t="s">
        <v>2479</v>
      </c>
      <c r="G701" t="s">
        <v>26543</v>
      </c>
      <c r="H701" t="s">
        <v>67</v>
      </c>
      <c r="I701" t="s">
        <v>339</v>
      </c>
      <c r="J701" t="s">
        <v>28</v>
      </c>
      <c r="K701" t="s">
        <v>29</v>
      </c>
      <c r="L701" t="s">
        <v>30</v>
      </c>
      <c r="M701" t="s">
        <v>31</v>
      </c>
      <c r="N701" s="4" t="s">
        <v>16975</v>
      </c>
      <c r="O701" t="s">
        <v>118</v>
      </c>
      <c r="P701" t="s">
        <v>83</v>
      </c>
      <c r="Q701" s="2">
        <v>21283</v>
      </c>
      <c r="R701" t="s">
        <v>33</v>
      </c>
      <c r="S701" t="s">
        <v>85</v>
      </c>
      <c r="T701" t="s">
        <v>45</v>
      </c>
      <c r="U701" s="3">
        <v>61270</v>
      </c>
      <c r="V701" t="s">
        <v>94</v>
      </c>
      <c r="W701" t="s">
        <v>37</v>
      </c>
      <c r="X701" t="s">
        <v>38</v>
      </c>
      <c r="Y701">
        <v>3</v>
      </c>
    </row>
    <row r="702" spans="1:25" x14ac:dyDescent="0.25">
      <c r="A702">
        <v>1701</v>
      </c>
      <c r="B702" t="s">
        <v>20974</v>
      </c>
      <c r="C702" s="1">
        <v>43669</v>
      </c>
      <c r="D702" s="8">
        <v>44933</v>
      </c>
      <c r="E702" t="s">
        <v>1089</v>
      </c>
      <c r="F702" t="s">
        <v>2480</v>
      </c>
      <c r="G702" t="s">
        <v>26543</v>
      </c>
      <c r="H702" t="s">
        <v>26</v>
      </c>
      <c r="I702" t="s">
        <v>946</v>
      </c>
      <c r="J702" t="s">
        <v>28</v>
      </c>
      <c r="K702" t="s">
        <v>41</v>
      </c>
      <c r="L702" t="s">
        <v>50</v>
      </c>
      <c r="M702" t="s">
        <v>74</v>
      </c>
      <c r="N702" s="4" t="s">
        <v>2482</v>
      </c>
      <c r="O702" t="s">
        <v>118</v>
      </c>
      <c r="P702" t="s">
        <v>122</v>
      </c>
      <c r="Q702" s="2">
        <v>20034</v>
      </c>
      <c r="R702" t="s">
        <v>33</v>
      </c>
      <c r="S702" t="s">
        <v>172</v>
      </c>
      <c r="T702" t="s">
        <v>45</v>
      </c>
      <c r="U702" s="3">
        <v>36731</v>
      </c>
      <c r="V702" t="s">
        <v>58</v>
      </c>
      <c r="W702" t="s">
        <v>59</v>
      </c>
      <c r="X702" t="s">
        <v>38</v>
      </c>
      <c r="Y702">
        <v>3</v>
      </c>
    </row>
    <row r="703" spans="1:25" x14ac:dyDescent="0.25">
      <c r="A703">
        <v>1702</v>
      </c>
      <c r="B703" t="s">
        <v>20975</v>
      </c>
      <c r="C703" s="1">
        <v>44693</v>
      </c>
      <c r="D703" s="8" t="s">
        <v>16975</v>
      </c>
      <c r="E703" t="s">
        <v>2335</v>
      </c>
      <c r="F703" t="s">
        <v>2483</v>
      </c>
      <c r="G703" t="s">
        <v>26543</v>
      </c>
      <c r="H703" t="s">
        <v>96</v>
      </c>
      <c r="I703" t="s">
        <v>339</v>
      </c>
      <c r="J703" t="s">
        <v>28</v>
      </c>
      <c r="K703" t="s">
        <v>41</v>
      </c>
      <c r="L703" t="s">
        <v>42</v>
      </c>
      <c r="M703" t="s">
        <v>31</v>
      </c>
      <c r="N703" s="4" t="s">
        <v>16975</v>
      </c>
      <c r="O703" t="s">
        <v>118</v>
      </c>
      <c r="P703" t="s">
        <v>122</v>
      </c>
      <c r="Q703" s="2">
        <v>32759</v>
      </c>
      <c r="R703" t="s">
        <v>33</v>
      </c>
      <c r="S703" t="s">
        <v>2484</v>
      </c>
      <c r="T703" t="s">
        <v>35</v>
      </c>
      <c r="U703" s="3">
        <v>49479</v>
      </c>
      <c r="V703" t="s">
        <v>58</v>
      </c>
      <c r="W703" t="s">
        <v>59</v>
      </c>
      <c r="X703" t="s">
        <v>38</v>
      </c>
      <c r="Y703">
        <v>3</v>
      </c>
    </row>
    <row r="704" spans="1:25" x14ac:dyDescent="0.25">
      <c r="A704">
        <v>1703</v>
      </c>
      <c r="B704" t="s">
        <v>20976</v>
      </c>
      <c r="C704" s="1">
        <v>43376</v>
      </c>
      <c r="D704" s="8" t="s">
        <v>16975</v>
      </c>
      <c r="E704" t="s">
        <v>2335</v>
      </c>
      <c r="F704" t="s">
        <v>2485</v>
      </c>
      <c r="G704" t="s">
        <v>26543</v>
      </c>
      <c r="H704" t="s">
        <v>40</v>
      </c>
      <c r="I704" t="s">
        <v>339</v>
      </c>
      <c r="J704" t="s">
        <v>50</v>
      </c>
      <c r="K704" t="s">
        <v>51</v>
      </c>
      <c r="L704" t="s">
        <v>42</v>
      </c>
      <c r="M704" t="s">
        <v>31</v>
      </c>
      <c r="N704" s="4" t="s">
        <v>16975</v>
      </c>
      <c r="O704" t="s">
        <v>52</v>
      </c>
      <c r="P704" t="s">
        <v>43</v>
      </c>
      <c r="Q704" s="2">
        <v>28544</v>
      </c>
      <c r="R704" t="s">
        <v>33</v>
      </c>
      <c r="S704" t="s">
        <v>114</v>
      </c>
      <c r="T704" t="s">
        <v>35</v>
      </c>
      <c r="U704" s="3">
        <v>26140</v>
      </c>
      <c r="V704" t="s">
        <v>58</v>
      </c>
      <c r="W704" t="s">
        <v>59</v>
      </c>
      <c r="X704" t="s">
        <v>38</v>
      </c>
      <c r="Y704">
        <v>3</v>
      </c>
    </row>
    <row r="705" spans="1:25" x14ac:dyDescent="0.25">
      <c r="A705">
        <v>1704</v>
      </c>
      <c r="B705" t="s">
        <v>20977</v>
      </c>
      <c r="C705" s="1">
        <v>44161</v>
      </c>
      <c r="D705" s="8" t="s">
        <v>16975</v>
      </c>
      <c r="E705" t="s">
        <v>984</v>
      </c>
      <c r="F705" t="s">
        <v>2486</v>
      </c>
      <c r="G705" t="s">
        <v>26543</v>
      </c>
      <c r="H705" t="s">
        <v>26</v>
      </c>
      <c r="I705" t="s">
        <v>339</v>
      </c>
      <c r="J705" t="s">
        <v>42</v>
      </c>
      <c r="K705" t="s">
        <v>29</v>
      </c>
      <c r="L705" t="s">
        <v>42</v>
      </c>
      <c r="M705" t="s">
        <v>31</v>
      </c>
      <c r="N705" s="4" t="s">
        <v>16975</v>
      </c>
      <c r="O705" t="s">
        <v>118</v>
      </c>
      <c r="P705" t="s">
        <v>122</v>
      </c>
      <c r="Q705" s="2">
        <v>34506</v>
      </c>
      <c r="R705" t="s">
        <v>33</v>
      </c>
      <c r="S705" t="s">
        <v>217</v>
      </c>
      <c r="T705" t="s">
        <v>35</v>
      </c>
      <c r="U705" s="3">
        <v>59091</v>
      </c>
      <c r="V705" t="s">
        <v>46</v>
      </c>
      <c r="W705" t="s">
        <v>37</v>
      </c>
      <c r="X705" t="s">
        <v>38</v>
      </c>
      <c r="Y705">
        <v>3</v>
      </c>
    </row>
    <row r="706" spans="1:25" x14ac:dyDescent="0.25">
      <c r="A706">
        <v>1705</v>
      </c>
      <c r="B706" t="s">
        <v>17584</v>
      </c>
      <c r="C706" s="1">
        <v>43377</v>
      </c>
      <c r="D706" s="8" t="s">
        <v>16975</v>
      </c>
      <c r="E706" t="s">
        <v>986</v>
      </c>
      <c r="F706" t="s">
        <v>2487</v>
      </c>
      <c r="G706" t="s">
        <v>26543</v>
      </c>
      <c r="H706" t="s">
        <v>40</v>
      </c>
      <c r="I706" t="s">
        <v>339</v>
      </c>
      <c r="J706" t="s">
        <v>42</v>
      </c>
      <c r="K706" t="s">
        <v>51</v>
      </c>
      <c r="L706" t="s">
        <v>50</v>
      </c>
      <c r="M706" t="s">
        <v>31</v>
      </c>
      <c r="N706" s="4" t="s">
        <v>16975</v>
      </c>
      <c r="O706" t="s">
        <v>118</v>
      </c>
      <c r="P706" t="s">
        <v>122</v>
      </c>
      <c r="Q706" s="2">
        <v>21321</v>
      </c>
      <c r="R706" t="s">
        <v>33</v>
      </c>
      <c r="S706" t="s">
        <v>621</v>
      </c>
      <c r="T706" t="s">
        <v>35</v>
      </c>
      <c r="U706" s="3">
        <v>50425</v>
      </c>
      <c r="V706" t="s">
        <v>46</v>
      </c>
      <c r="W706" t="s">
        <v>59</v>
      </c>
      <c r="X706" t="s">
        <v>38</v>
      </c>
      <c r="Y706">
        <v>3</v>
      </c>
    </row>
    <row r="707" spans="1:25" x14ac:dyDescent="0.25">
      <c r="A707">
        <v>1706</v>
      </c>
      <c r="B707" t="s">
        <v>20978</v>
      </c>
      <c r="C707" s="1">
        <v>44167</v>
      </c>
      <c r="D707" s="8">
        <v>44982</v>
      </c>
      <c r="E707" t="s">
        <v>2296</v>
      </c>
      <c r="F707" t="s">
        <v>2488</v>
      </c>
      <c r="G707" t="s">
        <v>26543</v>
      </c>
      <c r="H707" t="s">
        <v>87</v>
      </c>
      <c r="I707" t="s">
        <v>339</v>
      </c>
      <c r="J707" t="s">
        <v>28</v>
      </c>
      <c r="K707" t="s">
        <v>41</v>
      </c>
      <c r="L707" t="s">
        <v>50</v>
      </c>
      <c r="M707" t="s">
        <v>74</v>
      </c>
      <c r="N707" s="4" t="s">
        <v>2490</v>
      </c>
      <c r="O707" t="s">
        <v>118</v>
      </c>
      <c r="P707" t="s">
        <v>43</v>
      </c>
      <c r="Q707" s="2">
        <v>32966</v>
      </c>
      <c r="R707" t="s">
        <v>33</v>
      </c>
      <c r="S707" t="s">
        <v>4</v>
      </c>
      <c r="T707" t="s">
        <v>35</v>
      </c>
      <c r="U707" s="3">
        <v>81407</v>
      </c>
      <c r="V707" t="s">
        <v>46</v>
      </c>
      <c r="W707" t="s">
        <v>65</v>
      </c>
      <c r="X707" t="s">
        <v>38</v>
      </c>
      <c r="Y707">
        <v>3</v>
      </c>
    </row>
    <row r="708" spans="1:25" x14ac:dyDescent="0.25">
      <c r="A708">
        <v>1707</v>
      </c>
      <c r="B708" t="s">
        <v>20979</v>
      </c>
      <c r="C708" s="1">
        <v>44463</v>
      </c>
      <c r="D708" s="8">
        <v>45127</v>
      </c>
      <c r="E708" t="s">
        <v>2296</v>
      </c>
      <c r="F708" t="s">
        <v>2491</v>
      </c>
      <c r="G708" t="s">
        <v>26543</v>
      </c>
      <c r="H708" t="s">
        <v>49</v>
      </c>
      <c r="I708" t="s">
        <v>339</v>
      </c>
      <c r="J708" t="s">
        <v>42</v>
      </c>
      <c r="K708" t="s">
        <v>29</v>
      </c>
      <c r="L708" t="s">
        <v>50</v>
      </c>
      <c r="M708" t="s">
        <v>120</v>
      </c>
      <c r="N708" s="4" t="s">
        <v>2493</v>
      </c>
      <c r="O708" t="s">
        <v>118</v>
      </c>
      <c r="P708" t="s">
        <v>177</v>
      </c>
      <c r="Q708" s="2">
        <v>34413</v>
      </c>
      <c r="R708" t="s">
        <v>33</v>
      </c>
      <c r="S708" t="s">
        <v>57</v>
      </c>
      <c r="T708" t="s">
        <v>45</v>
      </c>
      <c r="U708" s="3">
        <v>93935</v>
      </c>
      <c r="V708" t="s">
        <v>94</v>
      </c>
      <c r="W708" t="s">
        <v>65</v>
      </c>
      <c r="X708" t="s">
        <v>38</v>
      </c>
      <c r="Y708">
        <v>3</v>
      </c>
    </row>
    <row r="709" spans="1:25" x14ac:dyDescent="0.25">
      <c r="A709">
        <v>1708</v>
      </c>
      <c r="B709" t="s">
        <v>20980</v>
      </c>
      <c r="C709" s="1">
        <v>44084</v>
      </c>
      <c r="D709" s="8">
        <v>44338</v>
      </c>
      <c r="E709" t="s">
        <v>2296</v>
      </c>
      <c r="F709" t="s">
        <v>2494</v>
      </c>
      <c r="G709" t="s">
        <v>26543</v>
      </c>
      <c r="H709" t="s">
        <v>116</v>
      </c>
      <c r="I709" t="s">
        <v>946</v>
      </c>
      <c r="J709" t="s">
        <v>50</v>
      </c>
      <c r="K709" t="s">
        <v>41</v>
      </c>
      <c r="L709" t="s">
        <v>30</v>
      </c>
      <c r="M709" t="s">
        <v>74</v>
      </c>
      <c r="N709" s="4" t="s">
        <v>2496</v>
      </c>
      <c r="O709" t="s">
        <v>118</v>
      </c>
      <c r="P709" t="s">
        <v>105</v>
      </c>
      <c r="Q709" s="2">
        <v>33005</v>
      </c>
      <c r="R709" t="s">
        <v>33</v>
      </c>
      <c r="S709" t="s">
        <v>521</v>
      </c>
      <c r="T709" t="s">
        <v>45</v>
      </c>
      <c r="U709" s="3">
        <v>65055</v>
      </c>
      <c r="V709" t="s">
        <v>94</v>
      </c>
      <c r="W709" t="s">
        <v>37</v>
      </c>
      <c r="X709" t="s">
        <v>38</v>
      </c>
      <c r="Y709">
        <v>3</v>
      </c>
    </row>
    <row r="710" spans="1:25" x14ac:dyDescent="0.25">
      <c r="A710">
        <v>1709</v>
      </c>
      <c r="B710" t="s">
        <v>20981</v>
      </c>
      <c r="C710" s="1">
        <v>44706</v>
      </c>
      <c r="D710" s="8">
        <v>44882</v>
      </c>
      <c r="E710" t="s">
        <v>47</v>
      </c>
      <c r="F710" t="s">
        <v>2497</v>
      </c>
      <c r="G710" t="s">
        <v>26543</v>
      </c>
      <c r="H710" t="s">
        <v>96</v>
      </c>
      <c r="I710" t="s">
        <v>339</v>
      </c>
      <c r="J710" t="s">
        <v>50</v>
      </c>
      <c r="K710" t="s">
        <v>29</v>
      </c>
      <c r="L710" t="s">
        <v>30</v>
      </c>
      <c r="M710" t="s">
        <v>74</v>
      </c>
      <c r="N710" s="4" t="s">
        <v>2499</v>
      </c>
      <c r="O710" t="s">
        <v>118</v>
      </c>
      <c r="P710" t="s">
        <v>53</v>
      </c>
      <c r="Q710" s="2">
        <v>22727</v>
      </c>
      <c r="R710" t="s">
        <v>84</v>
      </c>
      <c r="S710" t="s">
        <v>152</v>
      </c>
      <c r="T710" t="s">
        <v>45</v>
      </c>
      <c r="U710" s="3">
        <v>55354</v>
      </c>
      <c r="V710" t="s">
        <v>71</v>
      </c>
      <c r="W710" t="s">
        <v>65</v>
      </c>
      <c r="X710" t="s">
        <v>38</v>
      </c>
      <c r="Y710">
        <v>3</v>
      </c>
    </row>
    <row r="711" spans="1:25" x14ac:dyDescent="0.25">
      <c r="A711">
        <v>1710</v>
      </c>
      <c r="B711" t="s">
        <v>20982</v>
      </c>
      <c r="C711" s="1">
        <v>43511</v>
      </c>
      <c r="D711" s="8">
        <v>43808</v>
      </c>
      <c r="E711" t="s">
        <v>1089</v>
      </c>
      <c r="F711" t="s">
        <v>2500</v>
      </c>
      <c r="G711" t="s">
        <v>26543</v>
      </c>
      <c r="H711" t="s">
        <v>49</v>
      </c>
      <c r="I711" t="s">
        <v>946</v>
      </c>
      <c r="J711" t="s">
        <v>42</v>
      </c>
      <c r="K711" t="s">
        <v>41</v>
      </c>
      <c r="L711" t="s">
        <v>42</v>
      </c>
      <c r="M711" t="s">
        <v>92</v>
      </c>
      <c r="N711" s="4" t="s">
        <v>2502</v>
      </c>
      <c r="O711" t="s">
        <v>1093</v>
      </c>
      <c r="P711" t="s">
        <v>68</v>
      </c>
      <c r="Q711" s="2">
        <v>26077</v>
      </c>
      <c r="R711" t="s">
        <v>33</v>
      </c>
      <c r="S711" t="s">
        <v>78</v>
      </c>
      <c r="T711" t="s">
        <v>45</v>
      </c>
      <c r="U711" s="3">
        <v>46239</v>
      </c>
      <c r="V711" t="s">
        <v>71</v>
      </c>
      <c r="W711" t="s">
        <v>79</v>
      </c>
      <c r="X711" t="s">
        <v>38</v>
      </c>
      <c r="Y711">
        <v>3</v>
      </c>
    </row>
    <row r="712" spans="1:25" x14ac:dyDescent="0.25">
      <c r="A712">
        <v>1711</v>
      </c>
      <c r="B712" t="s">
        <v>20983</v>
      </c>
      <c r="C712" s="1">
        <v>43371</v>
      </c>
      <c r="D712" s="8">
        <v>44958</v>
      </c>
      <c r="E712" t="s">
        <v>1089</v>
      </c>
      <c r="F712" t="s">
        <v>2503</v>
      </c>
      <c r="G712" t="s">
        <v>26543</v>
      </c>
      <c r="H712" t="s">
        <v>67</v>
      </c>
      <c r="I712" t="s">
        <v>339</v>
      </c>
      <c r="J712" t="s">
        <v>50</v>
      </c>
      <c r="K712" t="s">
        <v>41</v>
      </c>
      <c r="L712" t="s">
        <v>30</v>
      </c>
      <c r="M712" t="s">
        <v>120</v>
      </c>
      <c r="N712" s="4" t="s">
        <v>2505</v>
      </c>
      <c r="O712" t="s">
        <v>118</v>
      </c>
      <c r="P712" t="s">
        <v>62</v>
      </c>
      <c r="Q712" s="2">
        <v>31158</v>
      </c>
      <c r="R712" t="s">
        <v>33</v>
      </c>
      <c r="S712" t="s">
        <v>64</v>
      </c>
      <c r="T712" t="s">
        <v>45</v>
      </c>
      <c r="U712" s="3">
        <v>43594</v>
      </c>
      <c r="V712" t="s">
        <v>58</v>
      </c>
      <c r="W712" t="s">
        <v>37</v>
      </c>
      <c r="X712" t="s">
        <v>38</v>
      </c>
      <c r="Y712">
        <v>3</v>
      </c>
    </row>
    <row r="713" spans="1:25" x14ac:dyDescent="0.25">
      <c r="A713">
        <v>1712</v>
      </c>
      <c r="B713" t="s">
        <v>20984</v>
      </c>
      <c r="C713" s="1">
        <v>43446</v>
      </c>
      <c r="D713" s="8" t="s">
        <v>16975</v>
      </c>
      <c r="E713" t="s">
        <v>1089</v>
      </c>
      <c r="F713" t="s">
        <v>2506</v>
      </c>
      <c r="G713" t="s">
        <v>26543</v>
      </c>
      <c r="H713" t="s">
        <v>26</v>
      </c>
      <c r="I713" t="s">
        <v>339</v>
      </c>
      <c r="J713" t="s">
        <v>50</v>
      </c>
      <c r="K713" t="s">
        <v>41</v>
      </c>
      <c r="L713" t="s">
        <v>30</v>
      </c>
      <c r="M713" t="s">
        <v>31</v>
      </c>
      <c r="N713" s="4" t="s">
        <v>16975</v>
      </c>
      <c r="O713" t="s">
        <v>118</v>
      </c>
      <c r="P713" t="s">
        <v>83</v>
      </c>
      <c r="Q713" s="2">
        <v>26358</v>
      </c>
      <c r="R713" t="s">
        <v>33</v>
      </c>
      <c r="S713" t="s">
        <v>85</v>
      </c>
      <c r="T713" t="s">
        <v>35</v>
      </c>
      <c r="U713" s="3">
        <v>72035</v>
      </c>
      <c r="V713" t="s">
        <v>71</v>
      </c>
      <c r="W713" t="s">
        <v>59</v>
      </c>
      <c r="X713" t="s">
        <v>38</v>
      </c>
      <c r="Y713">
        <v>3</v>
      </c>
    </row>
    <row r="714" spans="1:25" x14ac:dyDescent="0.25">
      <c r="A714">
        <v>1713</v>
      </c>
      <c r="B714" t="s">
        <v>20985</v>
      </c>
      <c r="C714" s="1">
        <v>44531</v>
      </c>
      <c r="D714" s="8" t="s">
        <v>16975</v>
      </c>
      <c r="E714" t="s">
        <v>2335</v>
      </c>
      <c r="F714" t="s">
        <v>2507</v>
      </c>
      <c r="G714" t="s">
        <v>26543</v>
      </c>
      <c r="H714" t="s">
        <v>96</v>
      </c>
      <c r="I714" t="s">
        <v>339</v>
      </c>
      <c r="J714" t="s">
        <v>28</v>
      </c>
      <c r="K714" t="s">
        <v>51</v>
      </c>
      <c r="L714" t="s">
        <v>50</v>
      </c>
      <c r="M714" t="s">
        <v>31</v>
      </c>
      <c r="N714" s="4" t="s">
        <v>16975</v>
      </c>
      <c r="O714" t="s">
        <v>118</v>
      </c>
      <c r="P714" t="s">
        <v>62</v>
      </c>
      <c r="Q714" s="2">
        <v>33114</v>
      </c>
      <c r="R714" t="s">
        <v>33</v>
      </c>
      <c r="S714" t="s">
        <v>172</v>
      </c>
      <c r="T714" t="s">
        <v>35</v>
      </c>
      <c r="U714" s="3">
        <v>1218</v>
      </c>
      <c r="V714" t="s">
        <v>94</v>
      </c>
      <c r="W714" t="s">
        <v>65</v>
      </c>
      <c r="X714" t="s">
        <v>38</v>
      </c>
      <c r="Y714">
        <v>3</v>
      </c>
    </row>
    <row r="715" spans="1:25" x14ac:dyDescent="0.25">
      <c r="A715">
        <v>1714</v>
      </c>
      <c r="B715" t="s">
        <v>20986</v>
      </c>
      <c r="C715" s="1">
        <v>44573</v>
      </c>
      <c r="D715" s="8" t="s">
        <v>16975</v>
      </c>
      <c r="E715" t="s">
        <v>2335</v>
      </c>
      <c r="F715" t="s">
        <v>2508</v>
      </c>
      <c r="G715" t="s">
        <v>26543</v>
      </c>
      <c r="H715" t="s">
        <v>40</v>
      </c>
      <c r="I715" t="s">
        <v>339</v>
      </c>
      <c r="J715" t="s">
        <v>50</v>
      </c>
      <c r="K715" t="s">
        <v>51</v>
      </c>
      <c r="L715" t="s">
        <v>30</v>
      </c>
      <c r="M715" t="s">
        <v>31</v>
      </c>
      <c r="N715" s="4" t="s">
        <v>16975</v>
      </c>
      <c r="O715" t="s">
        <v>52</v>
      </c>
      <c r="P715" t="s">
        <v>68</v>
      </c>
      <c r="Q715" s="2">
        <v>36636</v>
      </c>
      <c r="R715" t="s">
        <v>33</v>
      </c>
      <c r="S715" t="s">
        <v>64</v>
      </c>
      <c r="T715" t="s">
        <v>35</v>
      </c>
      <c r="U715" s="3">
        <v>5062</v>
      </c>
      <c r="V715" t="s">
        <v>36</v>
      </c>
      <c r="W715" t="s">
        <v>65</v>
      </c>
      <c r="X715" t="s">
        <v>38</v>
      </c>
      <c r="Y715">
        <v>3</v>
      </c>
    </row>
    <row r="716" spans="1:25" x14ac:dyDescent="0.25">
      <c r="A716">
        <v>1715</v>
      </c>
      <c r="B716" t="s">
        <v>20987</v>
      </c>
      <c r="C716" s="1">
        <v>44131</v>
      </c>
      <c r="D716" s="8">
        <v>44832</v>
      </c>
      <c r="E716" t="s">
        <v>984</v>
      </c>
      <c r="F716" t="s">
        <v>2509</v>
      </c>
      <c r="G716" t="s">
        <v>26543</v>
      </c>
      <c r="H716" t="s">
        <v>73</v>
      </c>
      <c r="I716" t="s">
        <v>946</v>
      </c>
      <c r="J716" t="s">
        <v>50</v>
      </c>
      <c r="K716" t="s">
        <v>51</v>
      </c>
      <c r="L716" t="s">
        <v>42</v>
      </c>
      <c r="M716" t="s">
        <v>74</v>
      </c>
      <c r="N716" s="4" t="s">
        <v>2511</v>
      </c>
      <c r="O716" t="s">
        <v>118</v>
      </c>
      <c r="P716" t="s">
        <v>43</v>
      </c>
      <c r="Q716" s="2">
        <v>24117</v>
      </c>
      <c r="R716" t="s">
        <v>33</v>
      </c>
      <c r="S716" t="s">
        <v>144</v>
      </c>
      <c r="T716" t="s">
        <v>35</v>
      </c>
      <c r="U716" s="3">
        <v>86362</v>
      </c>
      <c r="V716" t="s">
        <v>36</v>
      </c>
      <c r="W716" t="s">
        <v>79</v>
      </c>
      <c r="X716" t="s">
        <v>38</v>
      </c>
      <c r="Y716">
        <v>3</v>
      </c>
    </row>
    <row r="717" spans="1:25" x14ac:dyDescent="0.25">
      <c r="A717">
        <v>1716</v>
      </c>
      <c r="B717" t="s">
        <v>20988</v>
      </c>
      <c r="C717" s="1">
        <v>44137</v>
      </c>
      <c r="D717" s="8">
        <v>44733</v>
      </c>
      <c r="E717" t="s">
        <v>986</v>
      </c>
      <c r="F717" t="s">
        <v>2512</v>
      </c>
      <c r="G717" t="s">
        <v>26543</v>
      </c>
      <c r="H717" t="s">
        <v>87</v>
      </c>
      <c r="I717" t="s">
        <v>339</v>
      </c>
      <c r="J717" t="s">
        <v>28</v>
      </c>
      <c r="K717" t="s">
        <v>29</v>
      </c>
      <c r="L717" t="s">
        <v>42</v>
      </c>
      <c r="M717" t="s">
        <v>74</v>
      </c>
      <c r="N717" s="4" t="s">
        <v>2514</v>
      </c>
      <c r="O717" t="s">
        <v>118</v>
      </c>
      <c r="P717" t="s">
        <v>62</v>
      </c>
      <c r="Q717" s="2">
        <v>22359</v>
      </c>
      <c r="R717" t="s">
        <v>33</v>
      </c>
      <c r="S717" t="s">
        <v>172</v>
      </c>
      <c r="T717" t="s">
        <v>35</v>
      </c>
      <c r="U717" s="3">
        <v>21457</v>
      </c>
      <c r="V717" t="s">
        <v>94</v>
      </c>
      <c r="W717" t="s">
        <v>37</v>
      </c>
      <c r="X717" t="s">
        <v>38</v>
      </c>
      <c r="Y717">
        <v>3</v>
      </c>
    </row>
    <row r="718" spans="1:25" x14ac:dyDescent="0.25">
      <c r="A718">
        <v>1717</v>
      </c>
      <c r="B718" t="s">
        <v>20989</v>
      </c>
      <c r="C718" s="1">
        <v>44310</v>
      </c>
      <c r="D718" s="8">
        <v>44985</v>
      </c>
      <c r="E718" t="s">
        <v>2296</v>
      </c>
      <c r="F718" t="s">
        <v>2515</v>
      </c>
      <c r="G718" t="s">
        <v>26543</v>
      </c>
      <c r="H718" t="s">
        <v>67</v>
      </c>
      <c r="I718" t="s">
        <v>339</v>
      </c>
      <c r="J718" t="s">
        <v>42</v>
      </c>
      <c r="K718" t="s">
        <v>51</v>
      </c>
      <c r="L718" t="s">
        <v>42</v>
      </c>
      <c r="M718" t="s">
        <v>100</v>
      </c>
      <c r="N718" s="4" t="s">
        <v>2517</v>
      </c>
      <c r="O718" t="s">
        <v>118</v>
      </c>
      <c r="P718" t="s">
        <v>62</v>
      </c>
      <c r="Q718" s="2">
        <v>21880</v>
      </c>
      <c r="R718" t="s">
        <v>33</v>
      </c>
      <c r="S718" t="s">
        <v>205</v>
      </c>
      <c r="T718" t="s">
        <v>45</v>
      </c>
      <c r="U718" s="3">
        <v>49370</v>
      </c>
      <c r="V718" t="s">
        <v>94</v>
      </c>
      <c r="W718" t="s">
        <v>37</v>
      </c>
      <c r="X718" t="s">
        <v>38</v>
      </c>
      <c r="Y718">
        <v>3</v>
      </c>
    </row>
    <row r="719" spans="1:25" x14ac:dyDescent="0.25">
      <c r="A719">
        <v>1718</v>
      </c>
      <c r="B719" t="s">
        <v>20990</v>
      </c>
      <c r="C719" s="1">
        <v>44011</v>
      </c>
      <c r="D719" s="8">
        <v>45141</v>
      </c>
      <c r="E719" t="s">
        <v>2296</v>
      </c>
      <c r="F719" t="s">
        <v>2518</v>
      </c>
      <c r="G719" t="s">
        <v>26543</v>
      </c>
      <c r="H719" t="s">
        <v>26</v>
      </c>
      <c r="I719" t="s">
        <v>339</v>
      </c>
      <c r="J719" t="s">
        <v>50</v>
      </c>
      <c r="K719" t="s">
        <v>51</v>
      </c>
      <c r="L719" t="s">
        <v>30</v>
      </c>
      <c r="M719" t="s">
        <v>74</v>
      </c>
      <c r="N719" s="4" t="s">
        <v>2520</v>
      </c>
      <c r="O719" t="s">
        <v>118</v>
      </c>
      <c r="P719" t="s">
        <v>68</v>
      </c>
      <c r="Q719" s="2">
        <v>36895</v>
      </c>
      <c r="R719" t="s">
        <v>33</v>
      </c>
      <c r="S719" t="s">
        <v>129</v>
      </c>
      <c r="T719" t="s">
        <v>45</v>
      </c>
      <c r="U719" s="3">
        <v>17318</v>
      </c>
      <c r="V719" t="s">
        <v>58</v>
      </c>
      <c r="W719" t="s">
        <v>79</v>
      </c>
      <c r="X719" t="s">
        <v>38</v>
      </c>
      <c r="Y719">
        <v>3</v>
      </c>
    </row>
    <row r="720" spans="1:25" x14ac:dyDescent="0.25">
      <c r="A720">
        <v>1719</v>
      </c>
      <c r="B720" t="s">
        <v>20991</v>
      </c>
      <c r="C720" s="1">
        <v>44392</v>
      </c>
      <c r="D720" s="8" t="s">
        <v>16975</v>
      </c>
      <c r="E720" t="s">
        <v>2296</v>
      </c>
      <c r="F720" t="s">
        <v>2521</v>
      </c>
      <c r="G720" t="s">
        <v>26543</v>
      </c>
      <c r="H720" t="s">
        <v>96</v>
      </c>
      <c r="I720" t="s">
        <v>339</v>
      </c>
      <c r="J720" t="s">
        <v>28</v>
      </c>
      <c r="K720" t="s">
        <v>51</v>
      </c>
      <c r="L720" t="s">
        <v>30</v>
      </c>
      <c r="M720" t="s">
        <v>31</v>
      </c>
      <c r="N720" s="4" t="s">
        <v>16975</v>
      </c>
      <c r="O720" t="s">
        <v>118</v>
      </c>
      <c r="P720" t="s">
        <v>68</v>
      </c>
      <c r="Q720" s="2">
        <v>34099</v>
      </c>
      <c r="R720" t="s">
        <v>33</v>
      </c>
      <c r="S720" t="s">
        <v>64</v>
      </c>
      <c r="T720" t="s">
        <v>45</v>
      </c>
      <c r="U720" s="3">
        <v>93155</v>
      </c>
      <c r="V720" t="s">
        <v>46</v>
      </c>
      <c r="W720" t="s">
        <v>37</v>
      </c>
      <c r="X720" t="s">
        <v>38</v>
      </c>
      <c r="Y720">
        <v>3</v>
      </c>
    </row>
    <row r="721" spans="1:25" x14ac:dyDescent="0.25">
      <c r="A721">
        <v>1720</v>
      </c>
      <c r="B721" t="s">
        <v>20992</v>
      </c>
      <c r="C721" s="1">
        <v>45097</v>
      </c>
      <c r="D721" s="8" t="s">
        <v>16975</v>
      </c>
      <c r="E721" t="s">
        <v>1089</v>
      </c>
      <c r="F721" t="s">
        <v>2522</v>
      </c>
      <c r="G721" t="s">
        <v>26543</v>
      </c>
      <c r="H721" t="s">
        <v>99</v>
      </c>
      <c r="I721" t="s">
        <v>339</v>
      </c>
      <c r="J721" t="s">
        <v>42</v>
      </c>
      <c r="K721" t="s">
        <v>29</v>
      </c>
      <c r="L721" t="s">
        <v>42</v>
      </c>
      <c r="M721" t="s">
        <v>31</v>
      </c>
      <c r="N721" s="4" t="s">
        <v>16975</v>
      </c>
      <c r="O721" t="s">
        <v>118</v>
      </c>
      <c r="P721" t="s">
        <v>68</v>
      </c>
      <c r="Q721" s="2">
        <v>23809</v>
      </c>
      <c r="R721" t="s">
        <v>33</v>
      </c>
      <c r="S721" t="s">
        <v>64</v>
      </c>
      <c r="T721" t="s">
        <v>45</v>
      </c>
      <c r="U721" s="3">
        <v>32840</v>
      </c>
      <c r="V721" t="s">
        <v>58</v>
      </c>
      <c r="W721" t="s">
        <v>59</v>
      </c>
      <c r="X721" t="s">
        <v>38</v>
      </c>
      <c r="Y721">
        <v>3</v>
      </c>
    </row>
    <row r="722" spans="1:25" x14ac:dyDescent="0.25">
      <c r="A722">
        <v>1721</v>
      </c>
      <c r="B722" t="s">
        <v>20993</v>
      </c>
      <c r="C722" s="1">
        <v>43730</v>
      </c>
      <c r="D722" s="8">
        <v>44875</v>
      </c>
      <c r="E722" t="s">
        <v>1089</v>
      </c>
      <c r="F722" t="s">
        <v>2523</v>
      </c>
      <c r="G722" t="s">
        <v>26543</v>
      </c>
      <c r="H722" t="s">
        <v>87</v>
      </c>
      <c r="I722" t="s">
        <v>339</v>
      </c>
      <c r="J722" t="s">
        <v>50</v>
      </c>
      <c r="K722" t="s">
        <v>51</v>
      </c>
      <c r="L722" t="s">
        <v>50</v>
      </c>
      <c r="M722" t="s">
        <v>100</v>
      </c>
      <c r="N722" s="4" t="s">
        <v>2525</v>
      </c>
      <c r="O722" t="s">
        <v>118</v>
      </c>
      <c r="P722" t="s">
        <v>32</v>
      </c>
      <c r="Q722" s="2">
        <v>36124</v>
      </c>
      <c r="R722" t="s">
        <v>33</v>
      </c>
      <c r="S722" t="s">
        <v>54</v>
      </c>
      <c r="T722" t="s">
        <v>45</v>
      </c>
      <c r="U722" s="3">
        <v>46552</v>
      </c>
      <c r="V722" t="s">
        <v>36</v>
      </c>
      <c r="W722" t="s">
        <v>79</v>
      </c>
      <c r="X722" t="s">
        <v>38</v>
      </c>
      <c r="Y722">
        <v>3</v>
      </c>
    </row>
    <row r="723" spans="1:25" x14ac:dyDescent="0.25">
      <c r="A723">
        <v>1722</v>
      </c>
      <c r="B723" t="s">
        <v>20994</v>
      </c>
      <c r="C723" s="1">
        <v>44614</v>
      </c>
      <c r="D723" s="8" t="s">
        <v>16975</v>
      </c>
      <c r="E723" t="s">
        <v>1089</v>
      </c>
      <c r="F723" t="s">
        <v>1294</v>
      </c>
      <c r="G723" t="s">
        <v>26543</v>
      </c>
      <c r="H723" t="s">
        <v>49</v>
      </c>
      <c r="I723" t="s">
        <v>339</v>
      </c>
      <c r="J723" t="s">
        <v>50</v>
      </c>
      <c r="K723" t="s">
        <v>51</v>
      </c>
      <c r="L723" t="s">
        <v>50</v>
      </c>
      <c r="M723" t="s">
        <v>31</v>
      </c>
      <c r="N723" s="4" t="s">
        <v>16975</v>
      </c>
      <c r="O723" t="s">
        <v>118</v>
      </c>
      <c r="P723" t="s">
        <v>281</v>
      </c>
      <c r="Q723" s="2">
        <v>24867</v>
      </c>
      <c r="R723" t="s">
        <v>33</v>
      </c>
      <c r="S723" t="s">
        <v>194</v>
      </c>
      <c r="T723" t="s">
        <v>35</v>
      </c>
      <c r="U723" s="3">
        <v>26893</v>
      </c>
      <c r="V723" t="s">
        <v>46</v>
      </c>
      <c r="W723" t="s">
        <v>79</v>
      </c>
      <c r="X723" t="s">
        <v>38</v>
      </c>
      <c r="Y723">
        <v>3</v>
      </c>
    </row>
    <row r="724" spans="1:25" x14ac:dyDescent="0.25">
      <c r="A724">
        <v>1723</v>
      </c>
      <c r="B724" t="s">
        <v>20995</v>
      </c>
      <c r="C724" s="1">
        <v>44013</v>
      </c>
      <c r="D724" s="8">
        <v>44738</v>
      </c>
      <c r="E724" t="s">
        <v>2335</v>
      </c>
      <c r="F724" t="s">
        <v>2526</v>
      </c>
      <c r="G724" t="s">
        <v>26543</v>
      </c>
      <c r="H724" t="s">
        <v>116</v>
      </c>
      <c r="I724" t="s">
        <v>339</v>
      </c>
      <c r="J724" t="s">
        <v>50</v>
      </c>
      <c r="K724" t="s">
        <v>51</v>
      </c>
      <c r="L724" t="s">
        <v>50</v>
      </c>
      <c r="M724" t="s">
        <v>100</v>
      </c>
      <c r="N724" s="4" t="s">
        <v>2528</v>
      </c>
      <c r="O724" t="s">
        <v>52</v>
      </c>
      <c r="P724" t="s">
        <v>76</v>
      </c>
      <c r="Q724" s="2">
        <v>25300</v>
      </c>
      <c r="R724" t="s">
        <v>33</v>
      </c>
      <c r="S724" t="s">
        <v>123</v>
      </c>
      <c r="T724" t="s">
        <v>35</v>
      </c>
      <c r="U724" s="3">
        <v>34649</v>
      </c>
      <c r="V724" t="s">
        <v>71</v>
      </c>
      <c r="W724" t="s">
        <v>37</v>
      </c>
      <c r="X724" t="s">
        <v>38</v>
      </c>
      <c r="Y724">
        <v>3</v>
      </c>
    </row>
    <row r="725" spans="1:25" x14ac:dyDescent="0.25">
      <c r="A725">
        <v>1724</v>
      </c>
      <c r="B725" t="s">
        <v>20996</v>
      </c>
      <c r="C725" s="1">
        <v>44329</v>
      </c>
      <c r="D725" s="8">
        <v>44541</v>
      </c>
      <c r="E725" t="s">
        <v>984</v>
      </c>
      <c r="F725" t="s">
        <v>2529</v>
      </c>
      <c r="G725" t="s">
        <v>26543</v>
      </c>
      <c r="H725" t="s">
        <v>61</v>
      </c>
      <c r="I725" t="s">
        <v>339</v>
      </c>
      <c r="J725" t="s">
        <v>42</v>
      </c>
      <c r="K725" t="s">
        <v>29</v>
      </c>
      <c r="L725" t="s">
        <v>42</v>
      </c>
      <c r="M725" t="s">
        <v>100</v>
      </c>
      <c r="N725" s="4" t="s">
        <v>2531</v>
      </c>
      <c r="O725" t="s">
        <v>118</v>
      </c>
      <c r="P725" t="s">
        <v>248</v>
      </c>
      <c r="Q725" s="2">
        <v>21113</v>
      </c>
      <c r="R725" t="s">
        <v>33</v>
      </c>
      <c r="S725" t="s">
        <v>123</v>
      </c>
      <c r="T725" t="s">
        <v>35</v>
      </c>
      <c r="U725" s="3">
        <v>46050</v>
      </c>
      <c r="V725" t="s">
        <v>58</v>
      </c>
      <c r="W725" t="s">
        <v>79</v>
      </c>
      <c r="X725" t="s">
        <v>38</v>
      </c>
      <c r="Y725">
        <v>3</v>
      </c>
    </row>
    <row r="726" spans="1:25" x14ac:dyDescent="0.25">
      <c r="A726">
        <v>1725</v>
      </c>
      <c r="B726" t="s">
        <v>20997</v>
      </c>
      <c r="C726" s="1">
        <v>44346</v>
      </c>
      <c r="D726" s="8" t="s">
        <v>16975</v>
      </c>
      <c r="E726" t="s">
        <v>2296</v>
      </c>
      <c r="F726" t="s">
        <v>2532</v>
      </c>
      <c r="G726" t="s">
        <v>26543</v>
      </c>
      <c r="H726" t="s">
        <v>49</v>
      </c>
      <c r="I726" t="s">
        <v>339</v>
      </c>
      <c r="J726" t="s">
        <v>28</v>
      </c>
      <c r="K726" t="s">
        <v>41</v>
      </c>
      <c r="L726" t="s">
        <v>42</v>
      </c>
      <c r="M726" t="s">
        <v>31</v>
      </c>
      <c r="N726" s="4" t="s">
        <v>16975</v>
      </c>
      <c r="O726" t="s">
        <v>118</v>
      </c>
      <c r="P726" t="s">
        <v>68</v>
      </c>
      <c r="Q726" s="2">
        <v>17439</v>
      </c>
      <c r="R726" t="s">
        <v>33</v>
      </c>
      <c r="S726" t="s">
        <v>78</v>
      </c>
      <c r="T726" t="s">
        <v>45</v>
      </c>
      <c r="U726" s="3">
        <v>55738</v>
      </c>
      <c r="V726" t="s">
        <v>71</v>
      </c>
      <c r="W726" t="s">
        <v>79</v>
      </c>
      <c r="X726" t="s">
        <v>38</v>
      </c>
      <c r="Y726">
        <v>3</v>
      </c>
    </row>
    <row r="727" spans="1:25" x14ac:dyDescent="0.25">
      <c r="A727">
        <v>1726</v>
      </c>
      <c r="B727" t="s">
        <v>20998</v>
      </c>
      <c r="C727" s="1">
        <v>43650</v>
      </c>
      <c r="D727" s="8" t="s">
        <v>16975</v>
      </c>
      <c r="E727" t="s">
        <v>2296</v>
      </c>
      <c r="F727" t="s">
        <v>2533</v>
      </c>
      <c r="G727" t="s">
        <v>26543</v>
      </c>
      <c r="H727" t="s">
        <v>87</v>
      </c>
      <c r="I727" t="s">
        <v>946</v>
      </c>
      <c r="J727" t="s">
        <v>28</v>
      </c>
      <c r="K727" t="s">
        <v>51</v>
      </c>
      <c r="L727" t="s">
        <v>50</v>
      </c>
      <c r="M727" t="s">
        <v>31</v>
      </c>
      <c r="N727" s="4" t="s">
        <v>16975</v>
      </c>
      <c r="O727" t="s">
        <v>118</v>
      </c>
      <c r="P727" t="s">
        <v>177</v>
      </c>
      <c r="Q727" s="2">
        <v>29607</v>
      </c>
      <c r="R727" t="s">
        <v>33</v>
      </c>
      <c r="S727" t="s">
        <v>57</v>
      </c>
      <c r="T727" t="s">
        <v>45</v>
      </c>
      <c r="U727" s="3">
        <v>71994</v>
      </c>
      <c r="V727" t="s">
        <v>94</v>
      </c>
      <c r="W727" t="s">
        <v>59</v>
      </c>
      <c r="X727" t="s">
        <v>38</v>
      </c>
      <c r="Y727">
        <v>3</v>
      </c>
    </row>
    <row r="728" spans="1:25" x14ac:dyDescent="0.25">
      <c r="A728">
        <v>1727</v>
      </c>
      <c r="B728" t="s">
        <v>20999</v>
      </c>
      <c r="C728" s="1">
        <v>43616</v>
      </c>
      <c r="D728" s="8">
        <v>44712</v>
      </c>
      <c r="E728" t="s">
        <v>2296</v>
      </c>
      <c r="F728" t="s">
        <v>2534</v>
      </c>
      <c r="G728" t="s">
        <v>26543</v>
      </c>
      <c r="H728" t="s">
        <v>99</v>
      </c>
      <c r="I728" t="s">
        <v>339</v>
      </c>
      <c r="J728" t="s">
        <v>50</v>
      </c>
      <c r="K728" t="s">
        <v>51</v>
      </c>
      <c r="L728" t="s">
        <v>50</v>
      </c>
      <c r="M728" t="s">
        <v>74</v>
      </c>
      <c r="N728" s="4" t="s">
        <v>2536</v>
      </c>
      <c r="O728" t="s">
        <v>118</v>
      </c>
      <c r="P728" t="s">
        <v>62</v>
      </c>
      <c r="Q728" s="2">
        <v>35111</v>
      </c>
      <c r="R728" t="s">
        <v>33</v>
      </c>
      <c r="S728" t="s">
        <v>144</v>
      </c>
      <c r="T728" t="s">
        <v>45</v>
      </c>
      <c r="U728" s="3">
        <v>50024</v>
      </c>
      <c r="V728" t="s">
        <v>46</v>
      </c>
      <c r="W728" t="s">
        <v>37</v>
      </c>
      <c r="X728" t="s">
        <v>38</v>
      </c>
      <c r="Y728">
        <v>3</v>
      </c>
    </row>
    <row r="729" spans="1:25" x14ac:dyDescent="0.25">
      <c r="A729">
        <v>1728</v>
      </c>
      <c r="B729" t="s">
        <v>21000</v>
      </c>
      <c r="C729" s="1">
        <v>43903</v>
      </c>
      <c r="D729" s="8" t="s">
        <v>16975</v>
      </c>
      <c r="E729" t="s">
        <v>24</v>
      </c>
      <c r="F729" t="s">
        <v>2537</v>
      </c>
      <c r="G729" t="s">
        <v>26543</v>
      </c>
      <c r="H729" t="s">
        <v>73</v>
      </c>
      <c r="I729" t="s">
        <v>339</v>
      </c>
      <c r="J729" t="s">
        <v>50</v>
      </c>
      <c r="K729" t="s">
        <v>29</v>
      </c>
      <c r="L729" t="s">
        <v>30</v>
      </c>
      <c r="M729" t="s">
        <v>31</v>
      </c>
      <c r="N729" s="4" t="s">
        <v>16975</v>
      </c>
      <c r="O729" t="s">
        <v>28294</v>
      </c>
      <c r="P729" t="s">
        <v>62</v>
      </c>
      <c r="Q729" s="2">
        <v>26309</v>
      </c>
      <c r="R729" t="s">
        <v>33</v>
      </c>
      <c r="S729" t="s">
        <v>144</v>
      </c>
      <c r="T729" t="s">
        <v>45</v>
      </c>
      <c r="U729" s="3">
        <v>2452</v>
      </c>
      <c r="V729" t="s">
        <v>36</v>
      </c>
      <c r="W729" t="s">
        <v>79</v>
      </c>
      <c r="X729" t="s">
        <v>38</v>
      </c>
      <c r="Y729">
        <v>3</v>
      </c>
    </row>
    <row r="730" spans="1:25" x14ac:dyDescent="0.25">
      <c r="A730">
        <v>1729</v>
      </c>
      <c r="B730" t="s">
        <v>21001</v>
      </c>
      <c r="C730" s="1">
        <v>43836</v>
      </c>
      <c r="D730" s="8">
        <v>44189</v>
      </c>
      <c r="E730" t="s">
        <v>24</v>
      </c>
      <c r="F730" t="s">
        <v>2538</v>
      </c>
      <c r="G730" t="s">
        <v>26543</v>
      </c>
      <c r="H730" t="s">
        <v>40</v>
      </c>
      <c r="I730" t="s">
        <v>946</v>
      </c>
      <c r="J730" t="s">
        <v>28</v>
      </c>
      <c r="K730" t="s">
        <v>41</v>
      </c>
      <c r="L730" t="s">
        <v>42</v>
      </c>
      <c r="M730" t="s">
        <v>120</v>
      </c>
      <c r="N730" s="4" t="s">
        <v>2540</v>
      </c>
      <c r="O730" t="s">
        <v>28294</v>
      </c>
      <c r="P730" t="s">
        <v>62</v>
      </c>
      <c r="Q730" s="2">
        <v>17166</v>
      </c>
      <c r="R730" t="s">
        <v>33</v>
      </c>
      <c r="S730" t="s">
        <v>144</v>
      </c>
      <c r="T730" t="s">
        <v>35</v>
      </c>
      <c r="U730" s="3">
        <v>1701</v>
      </c>
      <c r="V730" t="s">
        <v>58</v>
      </c>
      <c r="W730" t="s">
        <v>79</v>
      </c>
      <c r="X730" t="s">
        <v>38</v>
      </c>
      <c r="Y730">
        <v>3</v>
      </c>
    </row>
    <row r="731" spans="1:25" x14ac:dyDescent="0.25">
      <c r="A731">
        <v>1730</v>
      </c>
      <c r="B731" t="s">
        <v>21002</v>
      </c>
      <c r="C731" s="1">
        <v>45046</v>
      </c>
      <c r="D731" s="8" t="s">
        <v>16975</v>
      </c>
      <c r="E731" t="s">
        <v>24</v>
      </c>
      <c r="F731" t="s">
        <v>2541</v>
      </c>
      <c r="G731" t="s">
        <v>26543</v>
      </c>
      <c r="H731" t="s">
        <v>40</v>
      </c>
      <c r="I731" t="s">
        <v>339</v>
      </c>
      <c r="J731" t="s">
        <v>50</v>
      </c>
      <c r="K731" t="s">
        <v>51</v>
      </c>
      <c r="L731" t="s">
        <v>42</v>
      </c>
      <c r="M731" t="s">
        <v>31</v>
      </c>
      <c r="N731" s="4" t="s">
        <v>16975</v>
      </c>
      <c r="O731" t="s">
        <v>28294</v>
      </c>
      <c r="P731" t="s">
        <v>76</v>
      </c>
      <c r="Q731" s="2">
        <v>27921</v>
      </c>
      <c r="R731" t="s">
        <v>33</v>
      </c>
      <c r="S731" t="s">
        <v>78</v>
      </c>
      <c r="T731" t="s">
        <v>35</v>
      </c>
      <c r="U731" s="3">
        <v>2359</v>
      </c>
      <c r="V731" t="s">
        <v>36</v>
      </c>
      <c r="W731" t="s">
        <v>79</v>
      </c>
      <c r="X731" t="s">
        <v>38</v>
      </c>
      <c r="Y731">
        <v>3</v>
      </c>
    </row>
    <row r="732" spans="1:25" x14ac:dyDescent="0.25">
      <c r="A732">
        <v>1731</v>
      </c>
      <c r="B732" t="s">
        <v>21003</v>
      </c>
      <c r="C732" s="1">
        <v>44388</v>
      </c>
      <c r="D732" s="8">
        <v>44600</v>
      </c>
      <c r="E732" t="s">
        <v>332</v>
      </c>
      <c r="F732" t="s">
        <v>2542</v>
      </c>
      <c r="G732" t="s">
        <v>26543</v>
      </c>
      <c r="H732" t="s">
        <v>73</v>
      </c>
      <c r="I732" t="s">
        <v>339</v>
      </c>
      <c r="J732" t="s">
        <v>28</v>
      </c>
      <c r="K732" t="s">
        <v>51</v>
      </c>
      <c r="L732" t="s">
        <v>30</v>
      </c>
      <c r="M732" t="s">
        <v>100</v>
      </c>
      <c r="N732" s="4" t="s">
        <v>2544</v>
      </c>
      <c r="O732" t="s">
        <v>28294</v>
      </c>
      <c r="P732" t="s">
        <v>83</v>
      </c>
      <c r="Q732" s="2">
        <v>17248</v>
      </c>
      <c r="R732" t="s">
        <v>33</v>
      </c>
      <c r="S732" t="s">
        <v>85</v>
      </c>
      <c r="T732" t="s">
        <v>45</v>
      </c>
      <c r="U732" s="3">
        <v>1450</v>
      </c>
      <c r="V732" t="s">
        <v>71</v>
      </c>
      <c r="W732" t="s">
        <v>79</v>
      </c>
      <c r="X732" t="s">
        <v>38</v>
      </c>
      <c r="Y732">
        <v>3</v>
      </c>
    </row>
    <row r="733" spans="1:25" x14ac:dyDescent="0.25">
      <c r="A733">
        <v>1732</v>
      </c>
      <c r="B733" t="s">
        <v>21004</v>
      </c>
      <c r="C733" s="1">
        <v>44379</v>
      </c>
      <c r="D733" s="8">
        <v>44543</v>
      </c>
      <c r="E733" t="s">
        <v>332</v>
      </c>
      <c r="F733" t="s">
        <v>2545</v>
      </c>
      <c r="G733" t="s">
        <v>26543</v>
      </c>
      <c r="H733" t="s">
        <v>73</v>
      </c>
      <c r="I733" t="s">
        <v>339</v>
      </c>
      <c r="J733" t="s">
        <v>28</v>
      </c>
      <c r="K733" t="s">
        <v>51</v>
      </c>
      <c r="L733" t="s">
        <v>30</v>
      </c>
      <c r="M733" t="s">
        <v>120</v>
      </c>
      <c r="N733" s="4" t="s">
        <v>2547</v>
      </c>
      <c r="O733" t="s">
        <v>28294</v>
      </c>
      <c r="P733" t="s">
        <v>146</v>
      </c>
      <c r="Q733" s="2">
        <v>22384</v>
      </c>
      <c r="R733" t="s">
        <v>33</v>
      </c>
      <c r="S733" t="s">
        <v>85</v>
      </c>
      <c r="T733" t="s">
        <v>35</v>
      </c>
      <c r="U733" s="3">
        <v>1902</v>
      </c>
      <c r="V733" t="s">
        <v>46</v>
      </c>
      <c r="W733" t="s">
        <v>37</v>
      </c>
      <c r="X733" t="s">
        <v>38</v>
      </c>
      <c r="Y733">
        <v>3</v>
      </c>
    </row>
    <row r="734" spans="1:25" x14ac:dyDescent="0.25">
      <c r="A734">
        <v>1733</v>
      </c>
      <c r="B734" t="s">
        <v>21005</v>
      </c>
      <c r="C734" s="1">
        <v>43761</v>
      </c>
      <c r="D734" s="8">
        <v>44168</v>
      </c>
      <c r="E734" t="s">
        <v>24</v>
      </c>
      <c r="F734" t="s">
        <v>2548</v>
      </c>
      <c r="G734" t="s">
        <v>26543</v>
      </c>
      <c r="H734" t="s">
        <v>40</v>
      </c>
      <c r="I734" t="s">
        <v>339</v>
      </c>
      <c r="J734" t="s">
        <v>50</v>
      </c>
      <c r="K734" t="s">
        <v>41</v>
      </c>
      <c r="L734" t="s">
        <v>30</v>
      </c>
      <c r="M734" t="s">
        <v>92</v>
      </c>
      <c r="N734" s="4" t="s">
        <v>2550</v>
      </c>
      <c r="O734" t="s">
        <v>28294</v>
      </c>
      <c r="P734" t="s">
        <v>68</v>
      </c>
      <c r="Q734" s="2">
        <v>18309</v>
      </c>
      <c r="R734" t="s">
        <v>33</v>
      </c>
      <c r="S734" t="s">
        <v>64</v>
      </c>
      <c r="T734" t="s">
        <v>35</v>
      </c>
      <c r="U734" s="3">
        <v>2330</v>
      </c>
      <c r="V734" t="s">
        <v>71</v>
      </c>
      <c r="W734" t="s">
        <v>65</v>
      </c>
      <c r="X734" t="s">
        <v>38</v>
      </c>
      <c r="Y734">
        <v>3</v>
      </c>
    </row>
    <row r="735" spans="1:25" x14ac:dyDescent="0.25">
      <c r="A735">
        <v>1734</v>
      </c>
      <c r="B735" t="s">
        <v>21006</v>
      </c>
      <c r="C735" s="1">
        <v>43484</v>
      </c>
      <c r="D735" s="8" t="s">
        <v>16975</v>
      </c>
      <c r="E735" t="s">
        <v>24</v>
      </c>
      <c r="F735" t="s">
        <v>2551</v>
      </c>
      <c r="G735" t="s">
        <v>26543</v>
      </c>
      <c r="H735" t="s">
        <v>87</v>
      </c>
      <c r="I735" t="s">
        <v>339</v>
      </c>
      <c r="J735" t="s">
        <v>28</v>
      </c>
      <c r="K735" t="s">
        <v>29</v>
      </c>
      <c r="L735" t="s">
        <v>50</v>
      </c>
      <c r="M735" t="s">
        <v>31</v>
      </c>
      <c r="N735" s="4" t="s">
        <v>16975</v>
      </c>
      <c r="O735" t="s">
        <v>28294</v>
      </c>
      <c r="P735" t="s">
        <v>68</v>
      </c>
      <c r="Q735" s="2">
        <v>15514</v>
      </c>
      <c r="R735" t="s">
        <v>33</v>
      </c>
      <c r="S735" t="s">
        <v>70</v>
      </c>
      <c r="T735" t="s">
        <v>45</v>
      </c>
      <c r="U735" s="3">
        <v>1905</v>
      </c>
      <c r="V735" t="s">
        <v>36</v>
      </c>
      <c r="W735" t="s">
        <v>37</v>
      </c>
      <c r="X735" t="s">
        <v>38</v>
      </c>
      <c r="Y735">
        <v>3</v>
      </c>
    </row>
    <row r="736" spans="1:25" x14ac:dyDescent="0.25">
      <c r="A736">
        <v>1735</v>
      </c>
      <c r="B736" t="s">
        <v>21007</v>
      </c>
      <c r="C736" s="1">
        <v>44204</v>
      </c>
      <c r="D736" s="8">
        <v>44940</v>
      </c>
      <c r="E736" t="s">
        <v>24</v>
      </c>
      <c r="F736" t="s">
        <v>2552</v>
      </c>
      <c r="G736" t="s">
        <v>26543</v>
      </c>
      <c r="H736" t="s">
        <v>87</v>
      </c>
      <c r="I736" t="s">
        <v>339</v>
      </c>
      <c r="J736" t="s">
        <v>50</v>
      </c>
      <c r="K736" t="s">
        <v>41</v>
      </c>
      <c r="L736" t="s">
        <v>50</v>
      </c>
      <c r="M736" t="s">
        <v>92</v>
      </c>
      <c r="N736" s="4" t="s">
        <v>2554</v>
      </c>
      <c r="O736" t="s">
        <v>28294</v>
      </c>
      <c r="P736" t="s">
        <v>169</v>
      </c>
      <c r="Q736" s="2">
        <v>15439</v>
      </c>
      <c r="R736" t="s">
        <v>33</v>
      </c>
      <c r="S736" t="s">
        <v>170</v>
      </c>
      <c r="T736" t="s">
        <v>35</v>
      </c>
      <c r="U736" s="3">
        <v>1902</v>
      </c>
      <c r="V736" t="s">
        <v>36</v>
      </c>
      <c r="W736" t="s">
        <v>79</v>
      </c>
      <c r="X736" t="s">
        <v>38</v>
      </c>
      <c r="Y736">
        <v>3</v>
      </c>
    </row>
    <row r="737" spans="1:25" x14ac:dyDescent="0.25">
      <c r="A737">
        <v>1736</v>
      </c>
      <c r="B737" t="s">
        <v>21008</v>
      </c>
      <c r="C737" s="1">
        <v>43494</v>
      </c>
      <c r="D737" s="8">
        <v>44750</v>
      </c>
      <c r="E737" t="s">
        <v>24</v>
      </c>
      <c r="F737" t="s">
        <v>2556</v>
      </c>
      <c r="G737" t="s">
        <v>26543</v>
      </c>
      <c r="H737" t="s">
        <v>61</v>
      </c>
      <c r="I737" t="s">
        <v>946</v>
      </c>
      <c r="J737" t="s">
        <v>28</v>
      </c>
      <c r="K737" t="s">
        <v>41</v>
      </c>
      <c r="L737" t="s">
        <v>42</v>
      </c>
      <c r="M737" t="s">
        <v>74</v>
      </c>
      <c r="N737" s="4" t="s">
        <v>2558</v>
      </c>
      <c r="O737" t="s">
        <v>28294</v>
      </c>
      <c r="P737" t="s">
        <v>68</v>
      </c>
      <c r="Q737" s="2">
        <v>20326</v>
      </c>
      <c r="R737" t="s">
        <v>33</v>
      </c>
      <c r="S737" t="s">
        <v>78</v>
      </c>
      <c r="T737" t="s">
        <v>45</v>
      </c>
      <c r="U737" s="3">
        <v>2048</v>
      </c>
      <c r="V737" t="s">
        <v>58</v>
      </c>
      <c r="W737" t="s">
        <v>65</v>
      </c>
      <c r="X737" t="s">
        <v>38</v>
      </c>
      <c r="Y737">
        <v>3</v>
      </c>
    </row>
    <row r="738" spans="1:25" x14ac:dyDescent="0.25">
      <c r="A738">
        <v>1737</v>
      </c>
      <c r="B738" t="s">
        <v>21009</v>
      </c>
      <c r="C738" s="1">
        <v>43400</v>
      </c>
      <c r="D738" s="8" t="s">
        <v>16975</v>
      </c>
      <c r="E738" t="s">
        <v>24</v>
      </c>
      <c r="F738" t="s">
        <v>2559</v>
      </c>
      <c r="G738" t="s">
        <v>26543</v>
      </c>
      <c r="H738" t="s">
        <v>61</v>
      </c>
      <c r="I738" t="s">
        <v>946</v>
      </c>
      <c r="J738" t="s">
        <v>28</v>
      </c>
      <c r="K738" t="s">
        <v>29</v>
      </c>
      <c r="L738" t="s">
        <v>50</v>
      </c>
      <c r="M738" t="s">
        <v>31</v>
      </c>
      <c r="N738" s="4" t="s">
        <v>16975</v>
      </c>
      <c r="O738" t="s">
        <v>28294</v>
      </c>
      <c r="P738" t="s">
        <v>76</v>
      </c>
      <c r="Q738" s="2">
        <v>30373</v>
      </c>
      <c r="R738" t="s">
        <v>33</v>
      </c>
      <c r="S738" t="s">
        <v>85</v>
      </c>
      <c r="T738" t="s">
        <v>35</v>
      </c>
      <c r="U738" s="3">
        <v>1730</v>
      </c>
      <c r="V738" t="s">
        <v>46</v>
      </c>
      <c r="W738" t="s">
        <v>37</v>
      </c>
      <c r="X738" t="s">
        <v>38</v>
      </c>
      <c r="Y738">
        <v>3</v>
      </c>
    </row>
    <row r="739" spans="1:25" x14ac:dyDescent="0.25">
      <c r="A739">
        <v>1738</v>
      </c>
      <c r="B739" t="s">
        <v>21010</v>
      </c>
      <c r="C739" s="1">
        <v>45076</v>
      </c>
      <c r="D739" s="8">
        <v>45112</v>
      </c>
      <c r="E739" t="s">
        <v>332</v>
      </c>
      <c r="F739" t="s">
        <v>2560</v>
      </c>
      <c r="G739" t="s">
        <v>26543</v>
      </c>
      <c r="H739" t="s">
        <v>26</v>
      </c>
      <c r="I739" t="s">
        <v>339</v>
      </c>
      <c r="J739" t="s">
        <v>28</v>
      </c>
      <c r="K739" t="s">
        <v>41</v>
      </c>
      <c r="L739" t="s">
        <v>42</v>
      </c>
      <c r="M739" t="s">
        <v>74</v>
      </c>
      <c r="N739" s="4" t="s">
        <v>2562</v>
      </c>
      <c r="O739" t="s">
        <v>28294</v>
      </c>
      <c r="P739" t="s">
        <v>76</v>
      </c>
      <c r="Q739" s="2">
        <v>30637</v>
      </c>
      <c r="R739" t="s">
        <v>33</v>
      </c>
      <c r="S739" t="s">
        <v>123</v>
      </c>
      <c r="T739" t="s">
        <v>45</v>
      </c>
      <c r="U739" s="3">
        <v>2169</v>
      </c>
      <c r="V739" t="s">
        <v>36</v>
      </c>
      <c r="W739" t="s">
        <v>59</v>
      </c>
      <c r="X739" t="s">
        <v>38</v>
      </c>
      <c r="Y739">
        <v>3</v>
      </c>
    </row>
    <row r="740" spans="1:25" x14ac:dyDescent="0.25">
      <c r="A740">
        <v>1739</v>
      </c>
      <c r="B740" t="s">
        <v>21011</v>
      </c>
      <c r="C740" s="1">
        <v>43661</v>
      </c>
      <c r="D740" s="8">
        <v>45047</v>
      </c>
      <c r="E740" t="s">
        <v>332</v>
      </c>
      <c r="F740" t="s">
        <v>2563</v>
      </c>
      <c r="G740" t="s">
        <v>26543</v>
      </c>
      <c r="H740" t="s">
        <v>26</v>
      </c>
      <c r="I740" t="s">
        <v>946</v>
      </c>
      <c r="J740" t="s">
        <v>28</v>
      </c>
      <c r="K740" t="s">
        <v>51</v>
      </c>
      <c r="L740" t="s">
        <v>50</v>
      </c>
      <c r="M740" t="s">
        <v>74</v>
      </c>
      <c r="N740" s="4" t="s">
        <v>2564</v>
      </c>
      <c r="O740" t="s">
        <v>28294</v>
      </c>
      <c r="P740" t="s">
        <v>43</v>
      </c>
      <c r="Q740" s="2">
        <v>29962</v>
      </c>
      <c r="R740" t="s">
        <v>33</v>
      </c>
      <c r="S740" t="s">
        <v>64</v>
      </c>
      <c r="T740" t="s">
        <v>35</v>
      </c>
      <c r="U740" s="3">
        <v>2302</v>
      </c>
      <c r="V740" t="s">
        <v>46</v>
      </c>
      <c r="W740" t="s">
        <v>65</v>
      </c>
      <c r="X740" t="s">
        <v>38</v>
      </c>
      <c r="Y740">
        <v>3</v>
      </c>
    </row>
    <row r="741" spans="1:25" x14ac:dyDescent="0.25">
      <c r="A741">
        <v>1740</v>
      </c>
      <c r="B741" t="s">
        <v>21012</v>
      </c>
      <c r="C741" s="1">
        <v>43907</v>
      </c>
      <c r="D741" s="8">
        <v>44410</v>
      </c>
      <c r="E741" t="s">
        <v>24</v>
      </c>
      <c r="F741" t="s">
        <v>2565</v>
      </c>
      <c r="G741" t="s">
        <v>26543</v>
      </c>
      <c r="H741" t="s">
        <v>87</v>
      </c>
      <c r="I741" t="s">
        <v>946</v>
      </c>
      <c r="J741" t="s">
        <v>28</v>
      </c>
      <c r="K741" t="s">
        <v>51</v>
      </c>
      <c r="L741" t="s">
        <v>42</v>
      </c>
      <c r="M741" t="s">
        <v>120</v>
      </c>
      <c r="N741" s="4" t="s">
        <v>2567</v>
      </c>
      <c r="O741" t="s">
        <v>28294</v>
      </c>
      <c r="P741" t="s">
        <v>62</v>
      </c>
      <c r="Q741" s="2">
        <v>23104</v>
      </c>
      <c r="R741" t="s">
        <v>33</v>
      </c>
      <c r="S741" t="s">
        <v>64</v>
      </c>
      <c r="T741" t="s">
        <v>35</v>
      </c>
      <c r="U741" s="3">
        <v>2132</v>
      </c>
      <c r="V741" t="s">
        <v>58</v>
      </c>
      <c r="W741" t="s">
        <v>65</v>
      </c>
      <c r="X741" t="s">
        <v>38</v>
      </c>
      <c r="Y741">
        <v>3</v>
      </c>
    </row>
    <row r="742" spans="1:25" x14ac:dyDescent="0.25">
      <c r="A742">
        <v>1741</v>
      </c>
      <c r="B742" t="s">
        <v>21013</v>
      </c>
      <c r="C742" s="1">
        <v>44820</v>
      </c>
      <c r="D742" s="8" t="s">
        <v>16975</v>
      </c>
      <c r="E742" t="s">
        <v>24</v>
      </c>
      <c r="F742" t="s">
        <v>2568</v>
      </c>
      <c r="G742" t="s">
        <v>26543</v>
      </c>
      <c r="H742" t="s">
        <v>99</v>
      </c>
      <c r="I742" t="s">
        <v>339</v>
      </c>
      <c r="J742" t="s">
        <v>28</v>
      </c>
      <c r="K742" t="s">
        <v>41</v>
      </c>
      <c r="L742" t="s">
        <v>30</v>
      </c>
      <c r="M742" t="s">
        <v>31</v>
      </c>
      <c r="N742" s="4" t="s">
        <v>16975</v>
      </c>
      <c r="O742" t="s">
        <v>28294</v>
      </c>
      <c r="P742" t="s">
        <v>76</v>
      </c>
      <c r="Q742" s="2">
        <v>29597</v>
      </c>
      <c r="R742" t="s">
        <v>33</v>
      </c>
      <c r="S742" t="s">
        <v>323</v>
      </c>
      <c r="T742" t="s">
        <v>35</v>
      </c>
      <c r="U742" s="3">
        <v>2125</v>
      </c>
      <c r="V742" t="s">
        <v>94</v>
      </c>
      <c r="W742" t="s">
        <v>59</v>
      </c>
      <c r="X742" t="s">
        <v>38</v>
      </c>
      <c r="Y742">
        <v>3</v>
      </c>
    </row>
    <row r="743" spans="1:25" x14ac:dyDescent="0.25">
      <c r="A743">
        <v>1742</v>
      </c>
      <c r="B743" t="s">
        <v>21014</v>
      </c>
      <c r="C743" s="1">
        <v>44200</v>
      </c>
      <c r="D743" s="8" t="s">
        <v>16975</v>
      </c>
      <c r="E743" t="s">
        <v>24</v>
      </c>
      <c r="F743" t="s">
        <v>2569</v>
      </c>
      <c r="G743" t="s">
        <v>26543</v>
      </c>
      <c r="H743" t="s">
        <v>61</v>
      </c>
      <c r="I743" t="s">
        <v>339</v>
      </c>
      <c r="J743" t="s">
        <v>42</v>
      </c>
      <c r="K743" t="s">
        <v>51</v>
      </c>
      <c r="L743" t="s">
        <v>42</v>
      </c>
      <c r="M743" t="s">
        <v>31</v>
      </c>
      <c r="N743" s="4" t="s">
        <v>16975</v>
      </c>
      <c r="O743" t="s">
        <v>28294</v>
      </c>
      <c r="P743" t="s">
        <v>177</v>
      </c>
      <c r="Q743" s="2">
        <v>25994</v>
      </c>
      <c r="R743" t="s">
        <v>33</v>
      </c>
      <c r="S743" t="s">
        <v>64</v>
      </c>
      <c r="T743" t="s">
        <v>35</v>
      </c>
      <c r="U743" s="3">
        <v>2081</v>
      </c>
      <c r="V743" t="s">
        <v>94</v>
      </c>
      <c r="W743" t="s">
        <v>79</v>
      </c>
      <c r="X743" t="s">
        <v>38</v>
      </c>
      <c r="Y743">
        <v>3</v>
      </c>
    </row>
    <row r="744" spans="1:25" x14ac:dyDescent="0.25">
      <c r="A744">
        <v>1743</v>
      </c>
      <c r="B744" t="s">
        <v>21015</v>
      </c>
      <c r="C744" s="1">
        <v>43434</v>
      </c>
      <c r="D744" s="8" t="s">
        <v>16975</v>
      </c>
      <c r="E744" t="s">
        <v>24</v>
      </c>
      <c r="F744" t="s">
        <v>2570</v>
      </c>
      <c r="G744" t="s">
        <v>26543</v>
      </c>
      <c r="H744" t="s">
        <v>96</v>
      </c>
      <c r="I744" t="s">
        <v>339</v>
      </c>
      <c r="J744" t="s">
        <v>50</v>
      </c>
      <c r="K744" t="s">
        <v>29</v>
      </c>
      <c r="L744" t="s">
        <v>30</v>
      </c>
      <c r="M744" t="s">
        <v>31</v>
      </c>
      <c r="N744" s="4" t="s">
        <v>16975</v>
      </c>
      <c r="O744" t="s">
        <v>28294</v>
      </c>
      <c r="P744" t="s">
        <v>105</v>
      </c>
      <c r="Q744" s="2">
        <v>37045</v>
      </c>
      <c r="R744" t="s">
        <v>33</v>
      </c>
      <c r="S744" t="s">
        <v>4</v>
      </c>
      <c r="T744" t="s">
        <v>45</v>
      </c>
      <c r="U744" s="3">
        <v>2169</v>
      </c>
      <c r="V744" t="s">
        <v>71</v>
      </c>
      <c r="W744" t="s">
        <v>59</v>
      </c>
      <c r="X744" t="s">
        <v>38</v>
      </c>
      <c r="Y744">
        <v>3</v>
      </c>
    </row>
    <row r="745" spans="1:25" x14ac:dyDescent="0.25">
      <c r="A745">
        <v>1744</v>
      </c>
      <c r="B745" t="s">
        <v>21016</v>
      </c>
      <c r="C745" s="1">
        <v>44766</v>
      </c>
      <c r="D745" s="8" t="s">
        <v>16975</v>
      </c>
      <c r="E745" t="s">
        <v>24</v>
      </c>
      <c r="F745" t="s">
        <v>2571</v>
      </c>
      <c r="G745" t="s">
        <v>26543</v>
      </c>
      <c r="H745" t="s">
        <v>49</v>
      </c>
      <c r="I745" t="s">
        <v>339</v>
      </c>
      <c r="J745" t="s">
        <v>50</v>
      </c>
      <c r="K745" t="s">
        <v>29</v>
      </c>
      <c r="L745" t="s">
        <v>50</v>
      </c>
      <c r="M745" t="s">
        <v>31</v>
      </c>
      <c r="N745" s="4" t="s">
        <v>16975</v>
      </c>
      <c r="O745" t="s">
        <v>28294</v>
      </c>
      <c r="P745" t="s">
        <v>68</v>
      </c>
      <c r="Q745" s="2">
        <v>17292</v>
      </c>
      <c r="R745" t="s">
        <v>33</v>
      </c>
      <c r="S745" t="s">
        <v>129</v>
      </c>
      <c r="T745" t="s">
        <v>35</v>
      </c>
      <c r="U745" s="3">
        <v>2021</v>
      </c>
      <c r="V745" t="s">
        <v>46</v>
      </c>
      <c r="W745" t="s">
        <v>65</v>
      </c>
      <c r="X745" t="s">
        <v>38</v>
      </c>
      <c r="Y745">
        <v>3</v>
      </c>
    </row>
    <row r="746" spans="1:25" x14ac:dyDescent="0.25">
      <c r="A746">
        <v>1745</v>
      </c>
      <c r="B746" t="s">
        <v>21017</v>
      </c>
      <c r="C746" s="1">
        <v>44597</v>
      </c>
      <c r="D746" s="8" t="s">
        <v>16975</v>
      </c>
      <c r="E746" t="s">
        <v>332</v>
      </c>
      <c r="F746" t="s">
        <v>2572</v>
      </c>
      <c r="G746" t="s">
        <v>26543</v>
      </c>
      <c r="H746" t="s">
        <v>40</v>
      </c>
      <c r="I746" t="s">
        <v>339</v>
      </c>
      <c r="J746" t="s">
        <v>28</v>
      </c>
      <c r="K746" t="s">
        <v>29</v>
      </c>
      <c r="L746" t="s">
        <v>42</v>
      </c>
      <c r="M746" t="s">
        <v>31</v>
      </c>
      <c r="N746" s="4" t="s">
        <v>16975</v>
      </c>
      <c r="O746" t="s">
        <v>28294</v>
      </c>
      <c r="P746" t="s">
        <v>43</v>
      </c>
      <c r="Q746" s="2">
        <v>32777</v>
      </c>
      <c r="R746" t="s">
        <v>33</v>
      </c>
      <c r="S746" t="s">
        <v>144</v>
      </c>
      <c r="T746" t="s">
        <v>35</v>
      </c>
      <c r="U746" s="3">
        <v>2090</v>
      </c>
      <c r="V746" t="s">
        <v>58</v>
      </c>
      <c r="W746" t="s">
        <v>37</v>
      </c>
      <c r="X746" t="s">
        <v>38</v>
      </c>
      <c r="Y746">
        <v>3</v>
      </c>
    </row>
    <row r="747" spans="1:25" x14ac:dyDescent="0.25">
      <c r="A747">
        <v>1746</v>
      </c>
      <c r="B747" t="s">
        <v>21018</v>
      </c>
      <c r="C747" s="1">
        <v>43944</v>
      </c>
      <c r="D747" s="8">
        <v>44568</v>
      </c>
      <c r="E747" t="s">
        <v>24</v>
      </c>
      <c r="F747" t="s">
        <v>1094</v>
      </c>
      <c r="G747" t="s">
        <v>26543</v>
      </c>
      <c r="H747" t="s">
        <v>73</v>
      </c>
      <c r="I747" t="s">
        <v>339</v>
      </c>
      <c r="J747" t="s">
        <v>50</v>
      </c>
      <c r="K747" t="s">
        <v>41</v>
      </c>
      <c r="L747" t="s">
        <v>50</v>
      </c>
      <c r="M747" t="s">
        <v>120</v>
      </c>
      <c r="N747" s="4" t="s">
        <v>2574</v>
      </c>
      <c r="O747" t="s">
        <v>28294</v>
      </c>
      <c r="P747" t="s">
        <v>53</v>
      </c>
      <c r="Q747" s="2">
        <v>22742</v>
      </c>
      <c r="R747" t="s">
        <v>33</v>
      </c>
      <c r="S747" t="s">
        <v>326</v>
      </c>
      <c r="T747" t="s">
        <v>45</v>
      </c>
      <c r="U747" s="3">
        <v>2451</v>
      </c>
      <c r="V747" t="s">
        <v>46</v>
      </c>
      <c r="W747" t="s">
        <v>37</v>
      </c>
      <c r="X747" t="s">
        <v>38</v>
      </c>
      <c r="Y747">
        <v>3</v>
      </c>
    </row>
    <row r="748" spans="1:25" x14ac:dyDescent="0.25">
      <c r="A748">
        <v>1747</v>
      </c>
      <c r="B748" t="s">
        <v>21019</v>
      </c>
      <c r="C748" s="1">
        <v>45100</v>
      </c>
      <c r="D748" s="8">
        <v>45117</v>
      </c>
      <c r="E748" t="s">
        <v>332</v>
      </c>
      <c r="F748" t="s">
        <v>2575</v>
      </c>
      <c r="G748" t="s">
        <v>26543</v>
      </c>
      <c r="H748" t="s">
        <v>49</v>
      </c>
      <c r="I748" t="s">
        <v>339</v>
      </c>
      <c r="J748" t="s">
        <v>50</v>
      </c>
      <c r="K748" t="s">
        <v>41</v>
      </c>
      <c r="L748" t="s">
        <v>30</v>
      </c>
      <c r="M748" t="s">
        <v>92</v>
      </c>
      <c r="N748" s="4" t="s">
        <v>2577</v>
      </c>
      <c r="O748" t="s">
        <v>28294</v>
      </c>
      <c r="P748" t="s">
        <v>68</v>
      </c>
      <c r="Q748" s="2">
        <v>33818</v>
      </c>
      <c r="R748" t="s">
        <v>33</v>
      </c>
      <c r="S748" t="s">
        <v>107</v>
      </c>
      <c r="T748" t="s">
        <v>35</v>
      </c>
      <c r="U748" s="3">
        <v>1886</v>
      </c>
      <c r="V748" t="s">
        <v>36</v>
      </c>
      <c r="W748" t="s">
        <v>79</v>
      </c>
      <c r="X748" t="s">
        <v>38</v>
      </c>
      <c r="Y748">
        <v>3</v>
      </c>
    </row>
    <row r="749" spans="1:25" x14ac:dyDescent="0.25">
      <c r="A749">
        <v>1748</v>
      </c>
      <c r="B749" t="s">
        <v>21020</v>
      </c>
      <c r="C749" s="1">
        <v>44574</v>
      </c>
      <c r="D749" s="8">
        <v>44747</v>
      </c>
      <c r="E749" t="s">
        <v>24</v>
      </c>
      <c r="F749" t="s">
        <v>2578</v>
      </c>
      <c r="G749" t="s">
        <v>26543</v>
      </c>
      <c r="H749" t="s">
        <v>116</v>
      </c>
      <c r="I749" t="s">
        <v>339</v>
      </c>
      <c r="J749" t="s">
        <v>42</v>
      </c>
      <c r="K749" t="s">
        <v>41</v>
      </c>
      <c r="L749" t="s">
        <v>30</v>
      </c>
      <c r="M749" t="s">
        <v>100</v>
      </c>
      <c r="N749" s="4" t="s">
        <v>2580</v>
      </c>
      <c r="O749" t="s">
        <v>28294</v>
      </c>
      <c r="P749" t="s">
        <v>358</v>
      </c>
      <c r="Q749" s="2">
        <v>26673</v>
      </c>
      <c r="R749" t="s">
        <v>33</v>
      </c>
      <c r="S749" t="s">
        <v>64</v>
      </c>
      <c r="T749" t="s">
        <v>35</v>
      </c>
      <c r="U749" s="3">
        <v>1886</v>
      </c>
      <c r="V749" t="s">
        <v>36</v>
      </c>
      <c r="W749" t="s">
        <v>37</v>
      </c>
      <c r="X749" t="s">
        <v>38</v>
      </c>
      <c r="Y749">
        <v>3</v>
      </c>
    </row>
    <row r="750" spans="1:25" x14ac:dyDescent="0.25">
      <c r="A750">
        <v>1749</v>
      </c>
      <c r="B750" t="s">
        <v>21021</v>
      </c>
      <c r="C750" s="1">
        <v>44161</v>
      </c>
      <c r="D750" s="8" t="s">
        <v>16975</v>
      </c>
      <c r="E750" t="s">
        <v>24</v>
      </c>
      <c r="F750" t="s">
        <v>2581</v>
      </c>
      <c r="G750" t="s">
        <v>26543</v>
      </c>
      <c r="H750" t="s">
        <v>116</v>
      </c>
      <c r="I750" t="s">
        <v>339</v>
      </c>
      <c r="J750" t="s">
        <v>28</v>
      </c>
      <c r="K750" t="s">
        <v>51</v>
      </c>
      <c r="L750" t="s">
        <v>30</v>
      </c>
      <c r="M750" t="s">
        <v>31</v>
      </c>
      <c r="N750" s="4" t="s">
        <v>16975</v>
      </c>
      <c r="O750" t="s">
        <v>28294</v>
      </c>
      <c r="P750" t="s">
        <v>68</v>
      </c>
      <c r="Q750" s="2">
        <v>23410</v>
      </c>
      <c r="R750" t="s">
        <v>33</v>
      </c>
      <c r="S750" t="s">
        <v>217</v>
      </c>
      <c r="T750" t="s">
        <v>35</v>
      </c>
      <c r="U750" s="3">
        <v>70227</v>
      </c>
      <c r="V750" t="s">
        <v>46</v>
      </c>
      <c r="W750" t="s">
        <v>79</v>
      </c>
      <c r="X750" t="s">
        <v>38</v>
      </c>
      <c r="Y750">
        <v>3</v>
      </c>
    </row>
    <row r="751" spans="1:25" x14ac:dyDescent="0.25">
      <c r="A751">
        <v>1750</v>
      </c>
      <c r="B751" t="s">
        <v>21022</v>
      </c>
      <c r="C751" s="1">
        <v>43441</v>
      </c>
      <c r="D751" s="8" t="s">
        <v>16975</v>
      </c>
      <c r="E751" t="s">
        <v>24</v>
      </c>
      <c r="F751" t="s">
        <v>2582</v>
      </c>
      <c r="G751" t="s">
        <v>26543</v>
      </c>
      <c r="H751" t="s">
        <v>73</v>
      </c>
      <c r="I751" t="s">
        <v>339</v>
      </c>
      <c r="J751" t="s">
        <v>50</v>
      </c>
      <c r="K751" t="s">
        <v>29</v>
      </c>
      <c r="L751" t="s">
        <v>50</v>
      </c>
      <c r="M751" t="s">
        <v>31</v>
      </c>
      <c r="N751" s="4" t="s">
        <v>16975</v>
      </c>
      <c r="O751" t="s">
        <v>28294</v>
      </c>
      <c r="P751" t="s">
        <v>68</v>
      </c>
      <c r="Q751" s="2">
        <v>28226</v>
      </c>
      <c r="R751" t="s">
        <v>33</v>
      </c>
      <c r="S751" t="s">
        <v>166</v>
      </c>
      <c r="T751" t="s">
        <v>35</v>
      </c>
      <c r="U751" s="3">
        <v>3204</v>
      </c>
      <c r="V751" t="s">
        <v>58</v>
      </c>
      <c r="W751" t="s">
        <v>37</v>
      </c>
      <c r="X751" t="s">
        <v>38</v>
      </c>
      <c r="Y751">
        <v>3</v>
      </c>
    </row>
    <row r="752" spans="1:25" x14ac:dyDescent="0.25">
      <c r="A752">
        <v>1751</v>
      </c>
      <c r="B752" t="s">
        <v>21023</v>
      </c>
      <c r="C752" s="1">
        <v>45035</v>
      </c>
      <c r="D752" s="8" t="s">
        <v>16975</v>
      </c>
      <c r="E752" t="s">
        <v>24</v>
      </c>
      <c r="F752" t="s">
        <v>2583</v>
      </c>
      <c r="G752" t="s">
        <v>26543</v>
      </c>
      <c r="H752" t="s">
        <v>87</v>
      </c>
      <c r="I752" t="s">
        <v>339</v>
      </c>
      <c r="J752" t="s">
        <v>28</v>
      </c>
      <c r="K752" t="s">
        <v>29</v>
      </c>
      <c r="L752" t="s">
        <v>30</v>
      </c>
      <c r="M752" t="s">
        <v>31</v>
      </c>
      <c r="N752" s="4" t="s">
        <v>16975</v>
      </c>
      <c r="O752" t="s">
        <v>28294</v>
      </c>
      <c r="P752" t="s">
        <v>62</v>
      </c>
      <c r="Q752" s="2">
        <v>37040</v>
      </c>
      <c r="R752" t="s">
        <v>33</v>
      </c>
      <c r="S752" t="s">
        <v>114</v>
      </c>
      <c r="T752" t="s">
        <v>35</v>
      </c>
      <c r="U752" s="3">
        <v>81228</v>
      </c>
      <c r="V752" t="s">
        <v>46</v>
      </c>
      <c r="W752" t="s">
        <v>37</v>
      </c>
      <c r="X752" t="s">
        <v>38</v>
      </c>
      <c r="Y752">
        <v>3</v>
      </c>
    </row>
    <row r="753" spans="1:25" x14ac:dyDescent="0.25">
      <c r="A753">
        <v>1752</v>
      </c>
      <c r="B753" t="s">
        <v>21024</v>
      </c>
      <c r="C753" s="1">
        <v>44625</v>
      </c>
      <c r="D753" s="8">
        <v>44659</v>
      </c>
      <c r="E753" t="s">
        <v>24</v>
      </c>
      <c r="F753" t="s">
        <v>2584</v>
      </c>
      <c r="G753" t="s">
        <v>26543</v>
      </c>
      <c r="H753" t="s">
        <v>49</v>
      </c>
      <c r="I753" t="s">
        <v>339</v>
      </c>
      <c r="J753" t="s">
        <v>42</v>
      </c>
      <c r="K753" t="s">
        <v>51</v>
      </c>
      <c r="L753" t="s">
        <v>30</v>
      </c>
      <c r="M753" t="s">
        <v>92</v>
      </c>
      <c r="N753" s="4" t="s">
        <v>2586</v>
      </c>
      <c r="O753" t="s">
        <v>28294</v>
      </c>
      <c r="P753" t="s">
        <v>62</v>
      </c>
      <c r="Q753" s="2">
        <v>30259</v>
      </c>
      <c r="R753" t="s">
        <v>33</v>
      </c>
      <c r="S753" t="s">
        <v>170</v>
      </c>
      <c r="T753" t="s">
        <v>45</v>
      </c>
      <c r="U753" s="3">
        <v>56894</v>
      </c>
      <c r="V753" t="s">
        <v>36</v>
      </c>
      <c r="W753" t="s">
        <v>59</v>
      </c>
      <c r="X753" t="s">
        <v>38</v>
      </c>
      <c r="Y753">
        <v>3</v>
      </c>
    </row>
    <row r="754" spans="1:25" x14ac:dyDescent="0.25">
      <c r="A754">
        <v>1753</v>
      </c>
      <c r="B754" t="s">
        <v>21025</v>
      </c>
      <c r="C754" s="1">
        <v>43636</v>
      </c>
      <c r="D754" s="8">
        <v>43752</v>
      </c>
      <c r="E754" t="s">
        <v>24</v>
      </c>
      <c r="F754" t="s">
        <v>2587</v>
      </c>
      <c r="G754" t="s">
        <v>26543</v>
      </c>
      <c r="H754" t="s">
        <v>67</v>
      </c>
      <c r="I754" t="s">
        <v>339</v>
      </c>
      <c r="J754" t="s">
        <v>28</v>
      </c>
      <c r="K754" t="s">
        <v>29</v>
      </c>
      <c r="L754" t="s">
        <v>50</v>
      </c>
      <c r="M754" t="s">
        <v>92</v>
      </c>
      <c r="N754" s="4" t="s">
        <v>2589</v>
      </c>
      <c r="O754" t="s">
        <v>28294</v>
      </c>
      <c r="P754" t="s">
        <v>68</v>
      </c>
      <c r="Q754" s="2">
        <v>15772</v>
      </c>
      <c r="R754" t="s">
        <v>33</v>
      </c>
      <c r="S754" t="s">
        <v>54</v>
      </c>
      <c r="T754" t="s">
        <v>45</v>
      </c>
      <c r="U754" s="3">
        <v>42759</v>
      </c>
      <c r="V754" t="s">
        <v>71</v>
      </c>
      <c r="W754" t="s">
        <v>79</v>
      </c>
      <c r="X754" t="s">
        <v>38</v>
      </c>
      <c r="Y754">
        <v>3</v>
      </c>
    </row>
    <row r="755" spans="1:25" x14ac:dyDescent="0.25">
      <c r="A755">
        <v>1754</v>
      </c>
      <c r="B755" t="s">
        <v>21026</v>
      </c>
      <c r="C755" s="1">
        <v>44817</v>
      </c>
      <c r="D755" s="8" t="s">
        <v>16975</v>
      </c>
      <c r="E755" t="s">
        <v>24</v>
      </c>
      <c r="F755" t="s">
        <v>2590</v>
      </c>
      <c r="G755" t="s">
        <v>26543</v>
      </c>
      <c r="H755" t="s">
        <v>26</v>
      </c>
      <c r="I755" t="s">
        <v>339</v>
      </c>
      <c r="J755" t="s">
        <v>42</v>
      </c>
      <c r="K755" t="s">
        <v>29</v>
      </c>
      <c r="L755" t="s">
        <v>30</v>
      </c>
      <c r="M755" t="s">
        <v>31</v>
      </c>
      <c r="N755" s="4" t="s">
        <v>16975</v>
      </c>
      <c r="O755" t="s">
        <v>28294</v>
      </c>
      <c r="P755" t="s">
        <v>122</v>
      </c>
      <c r="Q755" s="2">
        <v>33560</v>
      </c>
      <c r="R755" t="s">
        <v>33</v>
      </c>
      <c r="S755" t="s">
        <v>152</v>
      </c>
      <c r="T755" t="s">
        <v>45</v>
      </c>
      <c r="U755" s="3">
        <v>61961</v>
      </c>
      <c r="V755" t="s">
        <v>94</v>
      </c>
      <c r="W755" t="s">
        <v>59</v>
      </c>
      <c r="X755" t="s">
        <v>38</v>
      </c>
      <c r="Y755">
        <v>3</v>
      </c>
    </row>
    <row r="756" spans="1:25" x14ac:dyDescent="0.25">
      <c r="A756">
        <v>1755</v>
      </c>
      <c r="B756" t="s">
        <v>21027</v>
      </c>
      <c r="C756" s="1">
        <v>43467</v>
      </c>
      <c r="D756" s="8" t="s">
        <v>16975</v>
      </c>
      <c r="E756" t="s">
        <v>24</v>
      </c>
      <c r="F756" t="s">
        <v>2591</v>
      </c>
      <c r="G756" t="s">
        <v>26543</v>
      </c>
      <c r="H756" t="s">
        <v>96</v>
      </c>
      <c r="I756" t="s">
        <v>339</v>
      </c>
      <c r="J756" t="s">
        <v>42</v>
      </c>
      <c r="K756" t="s">
        <v>51</v>
      </c>
      <c r="L756" t="s">
        <v>50</v>
      </c>
      <c r="M756" t="s">
        <v>31</v>
      </c>
      <c r="N756" s="4" t="s">
        <v>16975</v>
      </c>
      <c r="O756" t="s">
        <v>28294</v>
      </c>
      <c r="P756" t="s">
        <v>62</v>
      </c>
      <c r="Q756" s="2">
        <v>34612</v>
      </c>
      <c r="R756" t="s">
        <v>33</v>
      </c>
      <c r="S756" t="s">
        <v>144</v>
      </c>
      <c r="T756" t="s">
        <v>45</v>
      </c>
      <c r="U756" s="3">
        <v>45449</v>
      </c>
      <c r="V756" t="s">
        <v>58</v>
      </c>
      <c r="W756" t="s">
        <v>37</v>
      </c>
      <c r="X756" t="s">
        <v>38</v>
      </c>
      <c r="Y756">
        <v>3</v>
      </c>
    </row>
    <row r="757" spans="1:25" x14ac:dyDescent="0.25">
      <c r="A757">
        <v>1756</v>
      </c>
      <c r="B757" t="s">
        <v>21028</v>
      </c>
      <c r="C757" s="1">
        <v>44718</v>
      </c>
      <c r="D757" s="8" t="s">
        <v>16975</v>
      </c>
      <c r="E757" t="s">
        <v>24</v>
      </c>
      <c r="F757" t="s">
        <v>2592</v>
      </c>
      <c r="G757" t="s">
        <v>26543</v>
      </c>
      <c r="H757" t="s">
        <v>40</v>
      </c>
      <c r="I757" t="s">
        <v>339</v>
      </c>
      <c r="J757" t="s">
        <v>42</v>
      </c>
      <c r="K757" t="s">
        <v>41</v>
      </c>
      <c r="L757" t="s">
        <v>42</v>
      </c>
      <c r="M757" t="s">
        <v>31</v>
      </c>
      <c r="N757" s="4" t="s">
        <v>16975</v>
      </c>
      <c r="O757" t="s">
        <v>28294</v>
      </c>
      <c r="P757" t="s">
        <v>105</v>
      </c>
      <c r="Q757" s="2">
        <v>22365</v>
      </c>
      <c r="R757" t="s">
        <v>33</v>
      </c>
      <c r="S757" t="s">
        <v>140</v>
      </c>
      <c r="T757" t="s">
        <v>45</v>
      </c>
      <c r="U757" s="3">
        <v>32636</v>
      </c>
      <c r="V757" t="s">
        <v>71</v>
      </c>
      <c r="W757" t="s">
        <v>37</v>
      </c>
      <c r="X757" t="s">
        <v>38</v>
      </c>
      <c r="Y757">
        <v>3</v>
      </c>
    </row>
    <row r="758" spans="1:25" x14ac:dyDescent="0.25">
      <c r="A758">
        <v>1757</v>
      </c>
      <c r="B758" t="s">
        <v>21029</v>
      </c>
      <c r="C758" s="1">
        <v>43839</v>
      </c>
      <c r="D758" s="8" t="s">
        <v>16975</v>
      </c>
      <c r="E758" t="s">
        <v>24</v>
      </c>
      <c r="F758" t="s">
        <v>2593</v>
      </c>
      <c r="G758" t="s">
        <v>26543</v>
      </c>
      <c r="H758" t="s">
        <v>99</v>
      </c>
      <c r="I758" t="s">
        <v>339</v>
      </c>
      <c r="J758" t="s">
        <v>50</v>
      </c>
      <c r="K758" t="s">
        <v>41</v>
      </c>
      <c r="L758" t="s">
        <v>30</v>
      </c>
      <c r="M758" t="s">
        <v>31</v>
      </c>
      <c r="N758" s="4" t="s">
        <v>16975</v>
      </c>
      <c r="O758" t="s">
        <v>28294</v>
      </c>
      <c r="P758" t="s">
        <v>32</v>
      </c>
      <c r="Q758" s="2">
        <v>31079</v>
      </c>
      <c r="R758" t="s">
        <v>33</v>
      </c>
      <c r="S758" t="s">
        <v>126</v>
      </c>
      <c r="T758" t="s">
        <v>35</v>
      </c>
      <c r="U758" s="3">
        <v>74346</v>
      </c>
      <c r="V758" t="s">
        <v>36</v>
      </c>
      <c r="W758" t="s">
        <v>37</v>
      </c>
      <c r="X758" t="s">
        <v>38</v>
      </c>
      <c r="Y758">
        <v>3</v>
      </c>
    </row>
    <row r="759" spans="1:25" x14ac:dyDescent="0.25">
      <c r="A759">
        <v>1758</v>
      </c>
      <c r="B759" t="s">
        <v>21030</v>
      </c>
      <c r="C759" s="1">
        <v>43468</v>
      </c>
      <c r="D759" s="8" t="s">
        <v>16975</v>
      </c>
      <c r="E759" t="s">
        <v>24</v>
      </c>
      <c r="F759" t="s">
        <v>2594</v>
      </c>
      <c r="G759" t="s">
        <v>26543</v>
      </c>
      <c r="H759" t="s">
        <v>61</v>
      </c>
      <c r="I759" t="s">
        <v>339</v>
      </c>
      <c r="J759" t="s">
        <v>42</v>
      </c>
      <c r="K759" t="s">
        <v>51</v>
      </c>
      <c r="L759" t="s">
        <v>42</v>
      </c>
      <c r="M759" t="s">
        <v>31</v>
      </c>
      <c r="N759" s="4" t="s">
        <v>16975</v>
      </c>
      <c r="O759" t="s">
        <v>28294</v>
      </c>
      <c r="P759" t="s">
        <v>105</v>
      </c>
      <c r="Q759" s="2">
        <v>21327</v>
      </c>
      <c r="R759" t="s">
        <v>33</v>
      </c>
      <c r="S759" t="s">
        <v>210</v>
      </c>
      <c r="T759" t="s">
        <v>45</v>
      </c>
      <c r="U759" s="3">
        <v>61791</v>
      </c>
      <c r="V759" t="s">
        <v>36</v>
      </c>
      <c r="W759" t="s">
        <v>59</v>
      </c>
      <c r="X759" t="s">
        <v>38</v>
      </c>
      <c r="Y759">
        <v>3</v>
      </c>
    </row>
    <row r="760" spans="1:25" x14ac:dyDescent="0.25">
      <c r="A760">
        <v>1759</v>
      </c>
      <c r="B760" t="s">
        <v>21031</v>
      </c>
      <c r="C760" s="1">
        <v>44219</v>
      </c>
      <c r="D760" s="8">
        <v>44857</v>
      </c>
      <c r="E760" t="s">
        <v>24</v>
      </c>
      <c r="F760" t="s">
        <v>2595</v>
      </c>
      <c r="G760" t="s">
        <v>26543</v>
      </c>
      <c r="H760" t="s">
        <v>116</v>
      </c>
      <c r="I760" t="s">
        <v>946</v>
      </c>
      <c r="J760" t="s">
        <v>28</v>
      </c>
      <c r="K760" t="s">
        <v>51</v>
      </c>
      <c r="L760" t="s">
        <v>42</v>
      </c>
      <c r="M760" t="s">
        <v>100</v>
      </c>
      <c r="N760" s="4" t="s">
        <v>2597</v>
      </c>
      <c r="O760" t="s">
        <v>28294</v>
      </c>
      <c r="P760" t="s">
        <v>62</v>
      </c>
      <c r="Q760" s="2">
        <v>17512</v>
      </c>
      <c r="R760" t="s">
        <v>33</v>
      </c>
      <c r="S760" t="s">
        <v>123</v>
      </c>
      <c r="T760" t="s">
        <v>45</v>
      </c>
      <c r="U760" s="3">
        <v>40003</v>
      </c>
      <c r="V760" t="s">
        <v>36</v>
      </c>
      <c r="W760" t="s">
        <v>65</v>
      </c>
      <c r="X760" t="s">
        <v>38</v>
      </c>
      <c r="Y760">
        <v>3</v>
      </c>
    </row>
    <row r="761" spans="1:25" x14ac:dyDescent="0.25">
      <c r="A761">
        <v>1760</v>
      </c>
      <c r="B761" t="s">
        <v>21032</v>
      </c>
      <c r="C761" s="1">
        <v>43869</v>
      </c>
      <c r="D761" s="8">
        <v>43955</v>
      </c>
      <c r="E761" t="s">
        <v>24</v>
      </c>
      <c r="F761" t="s">
        <v>2598</v>
      </c>
      <c r="G761" t="s">
        <v>26543</v>
      </c>
      <c r="H761" t="s">
        <v>73</v>
      </c>
      <c r="I761" t="s">
        <v>339</v>
      </c>
      <c r="J761" t="s">
        <v>42</v>
      </c>
      <c r="K761" t="s">
        <v>29</v>
      </c>
      <c r="L761" t="s">
        <v>42</v>
      </c>
      <c r="M761" t="s">
        <v>120</v>
      </c>
      <c r="N761" s="4" t="s">
        <v>2600</v>
      </c>
      <c r="O761" t="s">
        <v>28294</v>
      </c>
      <c r="P761" t="s">
        <v>62</v>
      </c>
      <c r="Q761" s="2">
        <v>34201</v>
      </c>
      <c r="R761" t="s">
        <v>33</v>
      </c>
      <c r="S761" t="s">
        <v>144</v>
      </c>
      <c r="T761" t="s">
        <v>45</v>
      </c>
      <c r="U761" s="3">
        <v>93320</v>
      </c>
      <c r="V761" t="s">
        <v>46</v>
      </c>
      <c r="W761" t="s">
        <v>59</v>
      </c>
      <c r="X761" t="s">
        <v>38</v>
      </c>
      <c r="Y761">
        <v>3</v>
      </c>
    </row>
    <row r="762" spans="1:25" x14ac:dyDescent="0.25">
      <c r="A762">
        <v>1761</v>
      </c>
      <c r="B762" t="s">
        <v>21033</v>
      </c>
      <c r="C762" s="1">
        <v>44498</v>
      </c>
      <c r="D762" s="8">
        <v>44775</v>
      </c>
      <c r="E762" t="s">
        <v>24</v>
      </c>
      <c r="F762" t="s">
        <v>2601</v>
      </c>
      <c r="G762" t="s">
        <v>26543</v>
      </c>
      <c r="H762" t="s">
        <v>87</v>
      </c>
      <c r="I762" t="s">
        <v>946</v>
      </c>
      <c r="J762" t="s">
        <v>28</v>
      </c>
      <c r="K762" t="s">
        <v>29</v>
      </c>
      <c r="L762" t="s">
        <v>30</v>
      </c>
      <c r="M762" t="s">
        <v>120</v>
      </c>
      <c r="N762" s="4" t="s">
        <v>2603</v>
      </c>
      <c r="O762" t="s">
        <v>28294</v>
      </c>
      <c r="P762" t="s">
        <v>68</v>
      </c>
      <c r="Q762" s="2">
        <v>22417</v>
      </c>
      <c r="R762" t="s">
        <v>33</v>
      </c>
      <c r="S762" t="s">
        <v>78</v>
      </c>
      <c r="T762" t="s">
        <v>35</v>
      </c>
      <c r="U762" s="3">
        <v>97689</v>
      </c>
      <c r="V762" t="s">
        <v>58</v>
      </c>
      <c r="W762" t="s">
        <v>65</v>
      </c>
      <c r="X762" t="s">
        <v>38</v>
      </c>
      <c r="Y762">
        <v>3</v>
      </c>
    </row>
    <row r="763" spans="1:25" x14ac:dyDescent="0.25">
      <c r="A763">
        <v>1762</v>
      </c>
      <c r="B763" t="s">
        <v>21034</v>
      </c>
      <c r="C763" s="1">
        <v>45111</v>
      </c>
      <c r="D763" s="8">
        <v>45119</v>
      </c>
      <c r="E763" t="s">
        <v>24</v>
      </c>
      <c r="F763" t="s">
        <v>2604</v>
      </c>
      <c r="G763" t="s">
        <v>26543</v>
      </c>
      <c r="H763" t="s">
        <v>49</v>
      </c>
      <c r="I763" t="s">
        <v>946</v>
      </c>
      <c r="J763" t="s">
        <v>28</v>
      </c>
      <c r="K763" t="s">
        <v>51</v>
      </c>
      <c r="L763" t="s">
        <v>42</v>
      </c>
      <c r="M763" t="s">
        <v>120</v>
      </c>
      <c r="N763" s="4" t="s">
        <v>2606</v>
      </c>
      <c r="O763" t="s">
        <v>28294</v>
      </c>
      <c r="P763" t="s">
        <v>281</v>
      </c>
      <c r="Q763" s="2">
        <v>36941</v>
      </c>
      <c r="R763" t="s">
        <v>33</v>
      </c>
      <c r="S763" t="s">
        <v>144</v>
      </c>
      <c r="T763" t="s">
        <v>35</v>
      </c>
      <c r="U763" s="3">
        <v>37569</v>
      </c>
      <c r="V763" t="s">
        <v>36</v>
      </c>
      <c r="W763" t="s">
        <v>79</v>
      </c>
      <c r="X763" t="s">
        <v>38</v>
      </c>
      <c r="Y763">
        <v>3</v>
      </c>
    </row>
    <row r="764" spans="1:25" x14ac:dyDescent="0.25">
      <c r="A764">
        <v>1763</v>
      </c>
      <c r="B764" t="s">
        <v>21035</v>
      </c>
      <c r="C764" s="1">
        <v>45022</v>
      </c>
      <c r="D764" s="8" t="s">
        <v>16975</v>
      </c>
      <c r="E764" t="s">
        <v>24</v>
      </c>
      <c r="F764" t="s">
        <v>2607</v>
      </c>
      <c r="G764" t="s">
        <v>26543</v>
      </c>
      <c r="H764" t="s">
        <v>67</v>
      </c>
      <c r="I764" t="s">
        <v>339</v>
      </c>
      <c r="J764" t="s">
        <v>42</v>
      </c>
      <c r="K764" t="s">
        <v>51</v>
      </c>
      <c r="L764" t="s">
        <v>50</v>
      </c>
      <c r="M764" t="s">
        <v>31</v>
      </c>
      <c r="N764" s="4" t="s">
        <v>16975</v>
      </c>
      <c r="O764" t="s">
        <v>28294</v>
      </c>
      <c r="P764" t="s">
        <v>83</v>
      </c>
      <c r="Q764" s="2">
        <v>18276</v>
      </c>
      <c r="R764" t="s">
        <v>33</v>
      </c>
      <c r="S764" t="s">
        <v>205</v>
      </c>
      <c r="T764" t="s">
        <v>35</v>
      </c>
      <c r="U764" s="3">
        <v>11574</v>
      </c>
      <c r="V764" t="s">
        <v>94</v>
      </c>
      <c r="W764" t="s">
        <v>37</v>
      </c>
      <c r="X764" t="s">
        <v>38</v>
      </c>
      <c r="Y764">
        <v>3</v>
      </c>
    </row>
    <row r="765" spans="1:25" x14ac:dyDescent="0.25">
      <c r="A765">
        <v>1764</v>
      </c>
      <c r="B765" t="s">
        <v>21036</v>
      </c>
      <c r="C765" s="1">
        <v>44943</v>
      </c>
      <c r="D765" s="8" t="s">
        <v>16975</v>
      </c>
      <c r="E765" t="s">
        <v>24</v>
      </c>
      <c r="F765" t="s">
        <v>2608</v>
      </c>
      <c r="G765" t="s">
        <v>26543</v>
      </c>
      <c r="H765" t="s">
        <v>26</v>
      </c>
      <c r="I765" t="s">
        <v>339</v>
      </c>
      <c r="J765" t="s">
        <v>50</v>
      </c>
      <c r="K765" t="s">
        <v>41</v>
      </c>
      <c r="L765" t="s">
        <v>30</v>
      </c>
      <c r="M765" t="s">
        <v>31</v>
      </c>
      <c r="N765" s="4" t="s">
        <v>16975</v>
      </c>
      <c r="O765" t="s">
        <v>28294</v>
      </c>
      <c r="P765" t="s">
        <v>83</v>
      </c>
      <c r="Q765" s="2">
        <v>17900</v>
      </c>
      <c r="R765" t="s">
        <v>33</v>
      </c>
      <c r="S765" t="s">
        <v>85</v>
      </c>
      <c r="T765" t="s">
        <v>35</v>
      </c>
      <c r="U765" s="3">
        <v>18917</v>
      </c>
      <c r="V765" t="s">
        <v>71</v>
      </c>
      <c r="W765" t="s">
        <v>65</v>
      </c>
      <c r="X765" t="s">
        <v>38</v>
      </c>
      <c r="Y765">
        <v>3</v>
      </c>
    </row>
    <row r="766" spans="1:25" x14ac:dyDescent="0.25">
      <c r="A766">
        <v>1765</v>
      </c>
      <c r="B766" t="s">
        <v>21037</v>
      </c>
      <c r="C766" s="1">
        <v>43755</v>
      </c>
      <c r="D766" s="8" t="s">
        <v>16975</v>
      </c>
      <c r="E766" t="s">
        <v>332</v>
      </c>
      <c r="F766" t="s">
        <v>2609</v>
      </c>
      <c r="G766" t="s">
        <v>26543</v>
      </c>
      <c r="H766" t="s">
        <v>67</v>
      </c>
      <c r="I766" t="s">
        <v>339</v>
      </c>
      <c r="J766" t="s">
        <v>28</v>
      </c>
      <c r="K766" t="s">
        <v>29</v>
      </c>
      <c r="L766" t="s">
        <v>42</v>
      </c>
      <c r="M766" t="s">
        <v>31</v>
      </c>
      <c r="N766" s="4" t="s">
        <v>16975</v>
      </c>
      <c r="O766" t="s">
        <v>28294</v>
      </c>
      <c r="P766" t="s">
        <v>122</v>
      </c>
      <c r="Q766" s="2">
        <v>33488</v>
      </c>
      <c r="R766" t="s">
        <v>33</v>
      </c>
      <c r="S766" t="s">
        <v>422</v>
      </c>
      <c r="T766" t="s">
        <v>35</v>
      </c>
      <c r="U766" s="3">
        <v>5819</v>
      </c>
      <c r="V766" t="s">
        <v>94</v>
      </c>
      <c r="W766" t="s">
        <v>79</v>
      </c>
      <c r="X766" t="s">
        <v>38</v>
      </c>
      <c r="Y766">
        <v>3</v>
      </c>
    </row>
    <row r="767" spans="1:25" x14ac:dyDescent="0.25">
      <c r="A767">
        <v>1766</v>
      </c>
      <c r="B767" t="s">
        <v>21038</v>
      </c>
      <c r="C767" s="1">
        <v>43638</v>
      </c>
      <c r="D767" s="8">
        <v>44317</v>
      </c>
      <c r="E767" t="s">
        <v>24</v>
      </c>
      <c r="F767" t="s">
        <v>2610</v>
      </c>
      <c r="G767" t="s">
        <v>26543</v>
      </c>
      <c r="H767" t="s">
        <v>116</v>
      </c>
      <c r="I767" t="s">
        <v>339</v>
      </c>
      <c r="J767" t="s">
        <v>28</v>
      </c>
      <c r="K767" t="s">
        <v>51</v>
      </c>
      <c r="L767" t="s">
        <v>30</v>
      </c>
      <c r="M767" t="s">
        <v>92</v>
      </c>
      <c r="N767" s="4" t="s">
        <v>2612</v>
      </c>
      <c r="O767" t="s">
        <v>28294</v>
      </c>
      <c r="P767" t="s">
        <v>68</v>
      </c>
      <c r="Q767" s="2">
        <v>21016</v>
      </c>
      <c r="R767" t="s">
        <v>33</v>
      </c>
      <c r="S767" t="s">
        <v>64</v>
      </c>
      <c r="T767" t="s">
        <v>35</v>
      </c>
      <c r="U767" s="3">
        <v>75004</v>
      </c>
      <c r="V767" t="s">
        <v>94</v>
      </c>
      <c r="W767" t="s">
        <v>65</v>
      </c>
      <c r="X767" t="s">
        <v>38</v>
      </c>
      <c r="Y767">
        <v>3</v>
      </c>
    </row>
    <row r="768" spans="1:25" x14ac:dyDescent="0.25">
      <c r="A768">
        <v>1767</v>
      </c>
      <c r="B768" t="s">
        <v>21039</v>
      </c>
      <c r="C768" s="1">
        <v>44967</v>
      </c>
      <c r="D768" s="8">
        <v>45047</v>
      </c>
      <c r="E768" t="s">
        <v>24</v>
      </c>
      <c r="F768" t="s">
        <v>2613</v>
      </c>
      <c r="G768" t="s">
        <v>26543</v>
      </c>
      <c r="H768" t="s">
        <v>73</v>
      </c>
      <c r="I768" t="s">
        <v>339</v>
      </c>
      <c r="J768" t="s">
        <v>28</v>
      </c>
      <c r="K768" t="s">
        <v>41</v>
      </c>
      <c r="L768" t="s">
        <v>50</v>
      </c>
      <c r="M768" t="s">
        <v>100</v>
      </c>
      <c r="N768" s="4" t="s">
        <v>2615</v>
      </c>
      <c r="O768" t="s">
        <v>28294</v>
      </c>
      <c r="P768" t="s">
        <v>62</v>
      </c>
      <c r="Q768" s="2">
        <v>35064</v>
      </c>
      <c r="R768" t="s">
        <v>33</v>
      </c>
      <c r="S768" t="s">
        <v>4</v>
      </c>
      <c r="T768" t="s">
        <v>35</v>
      </c>
      <c r="U768" s="3">
        <v>39000</v>
      </c>
      <c r="V768" t="s">
        <v>36</v>
      </c>
      <c r="W768" t="s">
        <v>79</v>
      </c>
      <c r="X768" t="s">
        <v>38</v>
      </c>
      <c r="Y768">
        <v>3</v>
      </c>
    </row>
    <row r="769" spans="1:25" x14ac:dyDescent="0.25">
      <c r="A769">
        <v>1768</v>
      </c>
      <c r="B769" t="s">
        <v>21040</v>
      </c>
      <c r="C769" s="1">
        <v>44847</v>
      </c>
      <c r="D769" s="8">
        <v>45048</v>
      </c>
      <c r="E769" t="s">
        <v>24</v>
      </c>
      <c r="F769" t="s">
        <v>2616</v>
      </c>
      <c r="G769" t="s">
        <v>26543</v>
      </c>
      <c r="H769" t="s">
        <v>87</v>
      </c>
      <c r="I769" t="s">
        <v>339</v>
      </c>
      <c r="J769" t="s">
        <v>28</v>
      </c>
      <c r="K769" t="s">
        <v>29</v>
      </c>
      <c r="L769" t="s">
        <v>30</v>
      </c>
      <c r="M769" t="s">
        <v>120</v>
      </c>
      <c r="N769" s="4" t="s">
        <v>2618</v>
      </c>
      <c r="O769" t="s">
        <v>28294</v>
      </c>
      <c r="P769" t="s">
        <v>43</v>
      </c>
      <c r="Q769" s="2">
        <v>28182</v>
      </c>
      <c r="R769" t="s">
        <v>33</v>
      </c>
      <c r="S769" t="s">
        <v>114</v>
      </c>
      <c r="T769" t="s">
        <v>35</v>
      </c>
      <c r="U769" s="3">
        <v>73245</v>
      </c>
      <c r="V769" t="s">
        <v>71</v>
      </c>
      <c r="W769" t="s">
        <v>65</v>
      </c>
      <c r="X769" t="s">
        <v>38</v>
      </c>
      <c r="Y769">
        <v>3</v>
      </c>
    </row>
    <row r="770" spans="1:25" x14ac:dyDescent="0.25">
      <c r="A770">
        <v>1769</v>
      </c>
      <c r="B770" t="s">
        <v>21041</v>
      </c>
      <c r="C770" s="1">
        <v>44992</v>
      </c>
      <c r="D770" s="8">
        <v>45043</v>
      </c>
      <c r="E770" t="s">
        <v>24</v>
      </c>
      <c r="F770" t="s">
        <v>2619</v>
      </c>
      <c r="G770" t="s">
        <v>26543</v>
      </c>
      <c r="H770" t="s">
        <v>49</v>
      </c>
      <c r="I770" t="s">
        <v>339</v>
      </c>
      <c r="J770" t="s">
        <v>28</v>
      </c>
      <c r="K770" t="s">
        <v>51</v>
      </c>
      <c r="L770" t="s">
        <v>30</v>
      </c>
      <c r="M770" t="s">
        <v>92</v>
      </c>
      <c r="N770" s="4" t="s">
        <v>2621</v>
      </c>
      <c r="O770" t="s">
        <v>28294</v>
      </c>
      <c r="P770" t="s">
        <v>83</v>
      </c>
      <c r="Q770" s="2">
        <v>27148</v>
      </c>
      <c r="R770" t="s">
        <v>33</v>
      </c>
      <c r="S770" t="s">
        <v>78</v>
      </c>
      <c r="T770" t="s">
        <v>45</v>
      </c>
      <c r="U770" s="3">
        <v>83360</v>
      </c>
      <c r="V770" t="s">
        <v>46</v>
      </c>
      <c r="W770" t="s">
        <v>37</v>
      </c>
      <c r="X770" t="s">
        <v>38</v>
      </c>
      <c r="Y770">
        <v>3</v>
      </c>
    </row>
    <row r="771" spans="1:25" x14ac:dyDescent="0.25">
      <c r="A771">
        <v>1770</v>
      </c>
      <c r="B771" t="s">
        <v>21042</v>
      </c>
      <c r="C771" s="1">
        <v>43355</v>
      </c>
      <c r="D771" s="8" t="s">
        <v>16975</v>
      </c>
      <c r="E771" t="s">
        <v>24</v>
      </c>
      <c r="F771" t="s">
        <v>2622</v>
      </c>
      <c r="G771" t="s">
        <v>26543</v>
      </c>
      <c r="H771" t="s">
        <v>67</v>
      </c>
      <c r="I771" t="s">
        <v>339</v>
      </c>
      <c r="J771" t="s">
        <v>42</v>
      </c>
      <c r="K771" t="s">
        <v>41</v>
      </c>
      <c r="L771" t="s">
        <v>50</v>
      </c>
      <c r="M771" t="s">
        <v>31</v>
      </c>
      <c r="N771" s="4" t="s">
        <v>16975</v>
      </c>
      <c r="O771" t="s">
        <v>28294</v>
      </c>
      <c r="P771" t="s">
        <v>53</v>
      </c>
      <c r="Q771" s="2">
        <v>25997</v>
      </c>
      <c r="R771" t="s">
        <v>33</v>
      </c>
      <c r="S771" t="s">
        <v>126</v>
      </c>
      <c r="T771" t="s">
        <v>45</v>
      </c>
      <c r="U771" s="3">
        <v>2072</v>
      </c>
      <c r="V771" t="s">
        <v>46</v>
      </c>
      <c r="W771" t="s">
        <v>59</v>
      </c>
      <c r="X771" t="s">
        <v>38</v>
      </c>
      <c r="Y771">
        <v>3</v>
      </c>
    </row>
    <row r="772" spans="1:25" x14ac:dyDescent="0.25">
      <c r="A772">
        <v>1771</v>
      </c>
      <c r="B772" t="s">
        <v>21043</v>
      </c>
      <c r="C772" s="1">
        <v>44009</v>
      </c>
      <c r="D772" s="8" t="s">
        <v>16975</v>
      </c>
      <c r="E772" t="s">
        <v>24</v>
      </c>
      <c r="F772" t="s">
        <v>2623</v>
      </c>
      <c r="G772" t="s">
        <v>26543</v>
      </c>
      <c r="H772" t="s">
        <v>26</v>
      </c>
      <c r="I772" t="s">
        <v>339</v>
      </c>
      <c r="J772" t="s">
        <v>42</v>
      </c>
      <c r="K772" t="s">
        <v>29</v>
      </c>
      <c r="L772" t="s">
        <v>42</v>
      </c>
      <c r="M772" t="s">
        <v>31</v>
      </c>
      <c r="N772" s="4" t="s">
        <v>16975</v>
      </c>
      <c r="O772" t="s">
        <v>28294</v>
      </c>
      <c r="P772" t="s">
        <v>169</v>
      </c>
      <c r="Q772" s="2">
        <v>18502</v>
      </c>
      <c r="R772" t="s">
        <v>33</v>
      </c>
      <c r="S772" t="s">
        <v>170</v>
      </c>
      <c r="T772" t="s">
        <v>45</v>
      </c>
      <c r="U772" s="3">
        <v>16902</v>
      </c>
      <c r="V772" t="s">
        <v>46</v>
      </c>
      <c r="W772" t="s">
        <v>37</v>
      </c>
      <c r="X772" t="s">
        <v>38</v>
      </c>
      <c r="Y772">
        <v>3</v>
      </c>
    </row>
    <row r="773" spans="1:25" x14ac:dyDescent="0.25">
      <c r="A773">
        <v>1772</v>
      </c>
      <c r="B773" t="s">
        <v>21044</v>
      </c>
      <c r="C773" s="1">
        <v>43462</v>
      </c>
      <c r="D773" s="8">
        <v>44589</v>
      </c>
      <c r="E773" t="s">
        <v>24</v>
      </c>
      <c r="F773" t="s">
        <v>2624</v>
      </c>
      <c r="G773" t="s">
        <v>26543</v>
      </c>
      <c r="H773" t="s">
        <v>96</v>
      </c>
      <c r="I773" t="s">
        <v>339</v>
      </c>
      <c r="J773" t="s">
        <v>28</v>
      </c>
      <c r="K773" t="s">
        <v>41</v>
      </c>
      <c r="L773" t="s">
        <v>42</v>
      </c>
      <c r="M773" t="s">
        <v>92</v>
      </c>
      <c r="N773" s="4" t="s">
        <v>2626</v>
      </c>
      <c r="O773" t="s">
        <v>28294</v>
      </c>
      <c r="P773" t="s">
        <v>62</v>
      </c>
      <c r="Q773" s="2">
        <v>19903</v>
      </c>
      <c r="R773" t="s">
        <v>33</v>
      </c>
      <c r="S773" t="s">
        <v>64</v>
      </c>
      <c r="T773" t="s">
        <v>45</v>
      </c>
      <c r="U773" s="3">
        <v>70792</v>
      </c>
      <c r="V773" t="s">
        <v>94</v>
      </c>
      <c r="W773" t="s">
        <v>37</v>
      </c>
      <c r="X773" t="s">
        <v>38</v>
      </c>
      <c r="Y773">
        <v>3</v>
      </c>
    </row>
    <row r="774" spans="1:25" x14ac:dyDescent="0.25">
      <c r="A774">
        <v>1773</v>
      </c>
      <c r="B774" t="s">
        <v>21045</v>
      </c>
      <c r="C774" s="1">
        <v>44216</v>
      </c>
      <c r="D774" s="8">
        <v>44993</v>
      </c>
      <c r="E774" t="s">
        <v>24</v>
      </c>
      <c r="F774" t="s">
        <v>2627</v>
      </c>
      <c r="G774" t="s">
        <v>26543</v>
      </c>
      <c r="H774" t="s">
        <v>40</v>
      </c>
      <c r="I774" t="s">
        <v>339</v>
      </c>
      <c r="J774" t="s">
        <v>42</v>
      </c>
      <c r="K774" t="s">
        <v>51</v>
      </c>
      <c r="L774" t="s">
        <v>30</v>
      </c>
      <c r="M774" t="s">
        <v>100</v>
      </c>
      <c r="N774" s="4" t="s">
        <v>2629</v>
      </c>
      <c r="O774" t="s">
        <v>28294</v>
      </c>
      <c r="P774" t="s">
        <v>76</v>
      </c>
      <c r="Q774" s="2">
        <v>15422</v>
      </c>
      <c r="R774" t="s">
        <v>33</v>
      </c>
      <c r="S774" t="s">
        <v>288</v>
      </c>
      <c r="T774" t="s">
        <v>45</v>
      </c>
      <c r="U774" s="3">
        <v>25699</v>
      </c>
      <c r="V774" t="s">
        <v>71</v>
      </c>
      <c r="W774" t="s">
        <v>65</v>
      </c>
      <c r="X774" t="s">
        <v>38</v>
      </c>
      <c r="Y774">
        <v>3</v>
      </c>
    </row>
    <row r="775" spans="1:25" x14ac:dyDescent="0.25">
      <c r="A775">
        <v>1774</v>
      </c>
      <c r="B775" t="s">
        <v>21046</v>
      </c>
      <c r="C775" s="1">
        <v>43722</v>
      </c>
      <c r="D775" s="8">
        <v>44963</v>
      </c>
      <c r="E775" t="s">
        <v>24</v>
      </c>
      <c r="F775" t="s">
        <v>2630</v>
      </c>
      <c r="G775" t="s">
        <v>26543</v>
      </c>
      <c r="H775" t="s">
        <v>99</v>
      </c>
      <c r="I775" t="s">
        <v>339</v>
      </c>
      <c r="J775" t="s">
        <v>50</v>
      </c>
      <c r="K775" t="s">
        <v>51</v>
      </c>
      <c r="L775" t="s">
        <v>42</v>
      </c>
      <c r="M775" t="s">
        <v>74</v>
      </c>
      <c r="N775" s="4" t="s">
        <v>2632</v>
      </c>
      <c r="O775" t="s">
        <v>28294</v>
      </c>
      <c r="P775" t="s">
        <v>68</v>
      </c>
      <c r="Q775" s="2">
        <v>32775</v>
      </c>
      <c r="R775" t="s">
        <v>33</v>
      </c>
      <c r="S775" t="s">
        <v>78</v>
      </c>
      <c r="T775" t="s">
        <v>35</v>
      </c>
      <c r="U775" s="3">
        <v>96290</v>
      </c>
      <c r="V775" t="s">
        <v>94</v>
      </c>
      <c r="W775" t="s">
        <v>37</v>
      </c>
      <c r="X775" t="s">
        <v>38</v>
      </c>
      <c r="Y775">
        <v>3</v>
      </c>
    </row>
    <row r="776" spans="1:25" x14ac:dyDescent="0.25">
      <c r="A776">
        <v>1775</v>
      </c>
      <c r="B776" t="s">
        <v>21047</v>
      </c>
      <c r="C776" s="1">
        <v>43379</v>
      </c>
      <c r="D776" s="8">
        <v>43811</v>
      </c>
      <c r="E776" t="s">
        <v>24</v>
      </c>
      <c r="F776" t="s">
        <v>2633</v>
      </c>
      <c r="G776" t="s">
        <v>26543</v>
      </c>
      <c r="H776" t="s">
        <v>61</v>
      </c>
      <c r="I776" t="s">
        <v>946</v>
      </c>
      <c r="J776" t="s">
        <v>28</v>
      </c>
      <c r="K776" t="s">
        <v>41</v>
      </c>
      <c r="L776" t="s">
        <v>50</v>
      </c>
      <c r="M776" t="s">
        <v>74</v>
      </c>
      <c r="N776" s="4" t="s">
        <v>2635</v>
      </c>
      <c r="O776" t="s">
        <v>28294</v>
      </c>
      <c r="P776" t="s">
        <v>83</v>
      </c>
      <c r="Q776" s="2">
        <v>35561</v>
      </c>
      <c r="R776" t="s">
        <v>33</v>
      </c>
      <c r="S776" t="s">
        <v>85</v>
      </c>
      <c r="T776" t="s">
        <v>45</v>
      </c>
      <c r="U776" s="3">
        <v>23434</v>
      </c>
      <c r="V776" t="s">
        <v>71</v>
      </c>
      <c r="W776" t="s">
        <v>59</v>
      </c>
      <c r="X776" t="s">
        <v>38</v>
      </c>
      <c r="Y776">
        <v>3</v>
      </c>
    </row>
    <row r="777" spans="1:25" x14ac:dyDescent="0.25">
      <c r="A777">
        <v>1776</v>
      </c>
      <c r="B777" t="s">
        <v>21048</v>
      </c>
      <c r="C777" s="1">
        <v>44411</v>
      </c>
      <c r="D777" s="8">
        <v>44866</v>
      </c>
      <c r="E777" t="s">
        <v>24</v>
      </c>
      <c r="F777" t="s">
        <v>2636</v>
      </c>
      <c r="G777" t="s">
        <v>26543</v>
      </c>
      <c r="H777" t="s">
        <v>116</v>
      </c>
      <c r="I777" t="s">
        <v>339</v>
      </c>
      <c r="J777" t="s">
        <v>50</v>
      </c>
      <c r="K777" t="s">
        <v>29</v>
      </c>
      <c r="L777" t="s">
        <v>30</v>
      </c>
      <c r="M777" t="s">
        <v>100</v>
      </c>
      <c r="N777" s="4" t="s">
        <v>2638</v>
      </c>
      <c r="O777" t="s">
        <v>28294</v>
      </c>
      <c r="P777" t="s">
        <v>122</v>
      </c>
      <c r="Q777" s="2">
        <v>20159</v>
      </c>
      <c r="R777" t="s">
        <v>33</v>
      </c>
      <c r="S777" t="s">
        <v>85</v>
      </c>
      <c r="T777" t="s">
        <v>45</v>
      </c>
      <c r="U777" s="3">
        <v>49243</v>
      </c>
      <c r="V777" t="s">
        <v>94</v>
      </c>
      <c r="W777" t="s">
        <v>79</v>
      </c>
      <c r="X777" t="s">
        <v>38</v>
      </c>
      <c r="Y777">
        <v>3</v>
      </c>
    </row>
    <row r="778" spans="1:25" x14ac:dyDescent="0.25">
      <c r="A778">
        <v>1777</v>
      </c>
      <c r="B778" t="s">
        <v>21049</v>
      </c>
      <c r="C778" s="1">
        <v>43651</v>
      </c>
      <c r="D778" s="8">
        <v>44342</v>
      </c>
      <c r="E778" t="s">
        <v>24</v>
      </c>
      <c r="F778" t="s">
        <v>2639</v>
      </c>
      <c r="G778" t="s">
        <v>26543</v>
      </c>
      <c r="H778" t="s">
        <v>73</v>
      </c>
      <c r="I778" t="s">
        <v>946</v>
      </c>
      <c r="J778" t="s">
        <v>50</v>
      </c>
      <c r="K778" t="s">
        <v>51</v>
      </c>
      <c r="L778" t="s">
        <v>30</v>
      </c>
      <c r="M778" t="s">
        <v>74</v>
      </c>
      <c r="N778" s="4" t="s">
        <v>2641</v>
      </c>
      <c r="O778" t="s">
        <v>28294</v>
      </c>
      <c r="P778" t="s">
        <v>105</v>
      </c>
      <c r="Q778" s="2">
        <v>22761</v>
      </c>
      <c r="R778" t="s">
        <v>33</v>
      </c>
      <c r="S778" t="s">
        <v>107</v>
      </c>
      <c r="T778" t="s">
        <v>35</v>
      </c>
      <c r="U778" s="3">
        <v>64893</v>
      </c>
      <c r="V778" t="s">
        <v>46</v>
      </c>
      <c r="W778" t="s">
        <v>59</v>
      </c>
      <c r="X778" t="s">
        <v>38</v>
      </c>
      <c r="Y778">
        <v>3</v>
      </c>
    </row>
    <row r="779" spans="1:25" x14ac:dyDescent="0.25">
      <c r="A779">
        <v>1778</v>
      </c>
      <c r="B779" t="s">
        <v>21050</v>
      </c>
      <c r="C779" s="1">
        <v>43580</v>
      </c>
      <c r="D779" s="8" t="s">
        <v>16975</v>
      </c>
      <c r="E779" t="s">
        <v>24</v>
      </c>
      <c r="F779" t="s">
        <v>2642</v>
      </c>
      <c r="G779" t="s">
        <v>26543</v>
      </c>
      <c r="H779" t="s">
        <v>87</v>
      </c>
      <c r="I779" t="s">
        <v>339</v>
      </c>
      <c r="J779" t="s">
        <v>50</v>
      </c>
      <c r="K779" t="s">
        <v>51</v>
      </c>
      <c r="L779" t="s">
        <v>50</v>
      </c>
      <c r="M779" t="s">
        <v>31</v>
      </c>
      <c r="N779" s="4" t="s">
        <v>16975</v>
      </c>
      <c r="O779" t="s">
        <v>28294</v>
      </c>
      <c r="P779" t="s">
        <v>62</v>
      </c>
      <c r="Q779" s="2">
        <v>18036</v>
      </c>
      <c r="R779" t="s">
        <v>33</v>
      </c>
      <c r="S779" t="s">
        <v>144</v>
      </c>
      <c r="T779" t="s">
        <v>35</v>
      </c>
      <c r="U779" s="3">
        <v>91836</v>
      </c>
      <c r="V779" t="s">
        <v>58</v>
      </c>
      <c r="W779" t="s">
        <v>37</v>
      </c>
      <c r="X779" t="s">
        <v>38</v>
      </c>
      <c r="Y779">
        <v>3</v>
      </c>
    </row>
    <row r="780" spans="1:25" x14ac:dyDescent="0.25">
      <c r="A780">
        <v>1779</v>
      </c>
      <c r="B780" t="s">
        <v>21051</v>
      </c>
      <c r="C780" s="1">
        <v>45122</v>
      </c>
      <c r="D780" s="8" t="s">
        <v>16975</v>
      </c>
      <c r="E780" t="s">
        <v>24</v>
      </c>
      <c r="F780" t="s">
        <v>2643</v>
      </c>
      <c r="G780" t="s">
        <v>26543</v>
      </c>
      <c r="H780" t="s">
        <v>49</v>
      </c>
      <c r="I780" t="s">
        <v>339</v>
      </c>
      <c r="J780" t="s">
        <v>50</v>
      </c>
      <c r="K780" t="s">
        <v>41</v>
      </c>
      <c r="L780" t="s">
        <v>30</v>
      </c>
      <c r="M780" t="s">
        <v>31</v>
      </c>
      <c r="N780" s="4" t="s">
        <v>16975</v>
      </c>
      <c r="O780" t="s">
        <v>28294</v>
      </c>
      <c r="P780" t="s">
        <v>122</v>
      </c>
      <c r="Q780" s="2">
        <v>22405</v>
      </c>
      <c r="R780" t="s">
        <v>33</v>
      </c>
      <c r="S780" t="s">
        <v>126</v>
      </c>
      <c r="T780" t="s">
        <v>35</v>
      </c>
      <c r="U780" s="3">
        <v>85791</v>
      </c>
      <c r="V780" t="s">
        <v>58</v>
      </c>
      <c r="W780" t="s">
        <v>65</v>
      </c>
      <c r="X780" t="s">
        <v>38</v>
      </c>
      <c r="Y780">
        <v>3</v>
      </c>
    </row>
    <row r="781" spans="1:25" x14ac:dyDescent="0.25">
      <c r="A781">
        <v>1780</v>
      </c>
      <c r="B781" t="s">
        <v>21052</v>
      </c>
      <c r="C781" s="1">
        <v>44905</v>
      </c>
      <c r="D781" s="8">
        <v>44968</v>
      </c>
      <c r="E781" t="s">
        <v>24</v>
      </c>
      <c r="F781" t="s">
        <v>2644</v>
      </c>
      <c r="G781" t="s">
        <v>26543</v>
      </c>
      <c r="H781" t="s">
        <v>67</v>
      </c>
      <c r="I781" t="s">
        <v>339</v>
      </c>
      <c r="J781" t="s">
        <v>28</v>
      </c>
      <c r="K781" t="s">
        <v>29</v>
      </c>
      <c r="L781" t="s">
        <v>30</v>
      </c>
      <c r="M781" t="s">
        <v>100</v>
      </c>
      <c r="N781" s="4" t="s">
        <v>2646</v>
      </c>
      <c r="O781" t="s">
        <v>28294</v>
      </c>
      <c r="P781" t="s">
        <v>68</v>
      </c>
      <c r="Q781" s="2">
        <v>34161</v>
      </c>
      <c r="R781" t="s">
        <v>33</v>
      </c>
      <c r="S781" t="s">
        <v>85</v>
      </c>
      <c r="T781" t="s">
        <v>35</v>
      </c>
      <c r="U781" s="3">
        <v>17208</v>
      </c>
      <c r="V781" t="s">
        <v>46</v>
      </c>
      <c r="W781" t="s">
        <v>37</v>
      </c>
      <c r="X781" t="s">
        <v>38</v>
      </c>
      <c r="Y781">
        <v>3</v>
      </c>
    </row>
    <row r="782" spans="1:25" x14ac:dyDescent="0.25">
      <c r="A782">
        <v>1781</v>
      </c>
      <c r="B782" t="s">
        <v>21053</v>
      </c>
      <c r="C782" s="1">
        <v>43587</v>
      </c>
      <c r="D782" s="8" t="s">
        <v>16975</v>
      </c>
      <c r="E782" t="s">
        <v>24</v>
      </c>
      <c r="F782" t="s">
        <v>2647</v>
      </c>
      <c r="G782" t="s">
        <v>26543</v>
      </c>
      <c r="H782" t="s">
        <v>26</v>
      </c>
      <c r="I782" t="s">
        <v>339</v>
      </c>
      <c r="J782" t="s">
        <v>28</v>
      </c>
      <c r="K782" t="s">
        <v>41</v>
      </c>
      <c r="L782" t="s">
        <v>42</v>
      </c>
      <c r="M782" t="s">
        <v>31</v>
      </c>
      <c r="N782" s="4" t="s">
        <v>16975</v>
      </c>
      <c r="O782" t="s">
        <v>28294</v>
      </c>
      <c r="P782" t="s">
        <v>53</v>
      </c>
      <c r="Q782" s="2">
        <v>30661</v>
      </c>
      <c r="R782" t="s">
        <v>33</v>
      </c>
      <c r="S782" t="s">
        <v>4</v>
      </c>
      <c r="T782" t="s">
        <v>35</v>
      </c>
      <c r="U782" s="3">
        <v>88454</v>
      </c>
      <c r="V782" t="s">
        <v>36</v>
      </c>
      <c r="W782" t="s">
        <v>79</v>
      </c>
      <c r="X782" t="s">
        <v>38</v>
      </c>
      <c r="Y782">
        <v>3</v>
      </c>
    </row>
    <row r="783" spans="1:25" x14ac:dyDescent="0.25">
      <c r="A783">
        <v>1782</v>
      </c>
      <c r="B783" t="s">
        <v>21054</v>
      </c>
      <c r="C783" s="1">
        <v>43478</v>
      </c>
      <c r="D783" s="8">
        <v>45109</v>
      </c>
      <c r="E783" t="s">
        <v>332</v>
      </c>
      <c r="F783" t="s">
        <v>2648</v>
      </c>
      <c r="G783" t="s">
        <v>26543</v>
      </c>
      <c r="H783" t="s">
        <v>87</v>
      </c>
      <c r="I783" t="s">
        <v>339</v>
      </c>
      <c r="J783" t="s">
        <v>28</v>
      </c>
      <c r="K783" t="s">
        <v>41</v>
      </c>
      <c r="L783" t="s">
        <v>30</v>
      </c>
      <c r="M783" t="s">
        <v>100</v>
      </c>
      <c r="N783" s="4" t="s">
        <v>2650</v>
      </c>
      <c r="O783" t="s">
        <v>28294</v>
      </c>
      <c r="P783" t="s">
        <v>68</v>
      </c>
      <c r="Q783" s="2">
        <v>18544</v>
      </c>
      <c r="R783" t="s">
        <v>33</v>
      </c>
      <c r="S783" t="s">
        <v>194</v>
      </c>
      <c r="T783" t="s">
        <v>35</v>
      </c>
      <c r="U783" s="3">
        <v>69805</v>
      </c>
      <c r="V783" t="s">
        <v>58</v>
      </c>
      <c r="W783" t="s">
        <v>65</v>
      </c>
      <c r="X783" t="s">
        <v>38</v>
      </c>
      <c r="Y783">
        <v>3</v>
      </c>
    </row>
    <row r="784" spans="1:25" x14ac:dyDescent="0.25">
      <c r="A784">
        <v>1783</v>
      </c>
      <c r="B784" t="s">
        <v>21055</v>
      </c>
      <c r="C784" s="1">
        <v>44356</v>
      </c>
      <c r="D784" s="8" t="s">
        <v>16975</v>
      </c>
      <c r="E784" t="s">
        <v>24</v>
      </c>
      <c r="F784" t="s">
        <v>2651</v>
      </c>
      <c r="G784" t="s">
        <v>26543</v>
      </c>
      <c r="H784" t="s">
        <v>116</v>
      </c>
      <c r="I784" t="s">
        <v>339</v>
      </c>
      <c r="J784" t="s">
        <v>42</v>
      </c>
      <c r="K784" t="s">
        <v>29</v>
      </c>
      <c r="L784" t="s">
        <v>42</v>
      </c>
      <c r="M784" t="s">
        <v>31</v>
      </c>
      <c r="N784" s="4" t="s">
        <v>16975</v>
      </c>
      <c r="O784" t="s">
        <v>28294</v>
      </c>
      <c r="P784" t="s">
        <v>62</v>
      </c>
      <c r="Q784" s="2">
        <v>29927</v>
      </c>
      <c r="R784" t="s">
        <v>33</v>
      </c>
      <c r="S784" t="s">
        <v>64</v>
      </c>
      <c r="T784" t="s">
        <v>35</v>
      </c>
      <c r="U784" s="3">
        <v>27170</v>
      </c>
      <c r="V784" t="s">
        <v>36</v>
      </c>
      <c r="W784" t="s">
        <v>37</v>
      </c>
      <c r="X784" t="s">
        <v>38</v>
      </c>
      <c r="Y784">
        <v>3</v>
      </c>
    </row>
    <row r="785" spans="1:25" x14ac:dyDescent="0.25">
      <c r="A785">
        <v>1784</v>
      </c>
      <c r="B785" t="s">
        <v>21056</v>
      </c>
      <c r="C785" s="1">
        <v>45140</v>
      </c>
      <c r="D785" s="8">
        <v>45140</v>
      </c>
      <c r="E785" t="s">
        <v>24</v>
      </c>
      <c r="F785" t="s">
        <v>2652</v>
      </c>
      <c r="G785" t="s">
        <v>26543</v>
      </c>
      <c r="H785" t="s">
        <v>73</v>
      </c>
      <c r="I785" t="s">
        <v>339</v>
      </c>
      <c r="J785" t="s">
        <v>42</v>
      </c>
      <c r="K785" t="s">
        <v>41</v>
      </c>
      <c r="L785" t="s">
        <v>30</v>
      </c>
      <c r="M785" t="s">
        <v>100</v>
      </c>
      <c r="N785" s="4" t="s">
        <v>2654</v>
      </c>
      <c r="O785" t="s">
        <v>28294</v>
      </c>
      <c r="P785" t="s">
        <v>62</v>
      </c>
      <c r="Q785" s="2">
        <v>26022</v>
      </c>
      <c r="R785" t="s">
        <v>33</v>
      </c>
      <c r="S785" t="s">
        <v>78</v>
      </c>
      <c r="T785" t="s">
        <v>35</v>
      </c>
      <c r="U785" s="3">
        <v>14325</v>
      </c>
      <c r="V785" t="s">
        <v>58</v>
      </c>
      <c r="W785" t="s">
        <v>79</v>
      </c>
      <c r="X785" t="s">
        <v>38</v>
      </c>
      <c r="Y785">
        <v>3</v>
      </c>
    </row>
    <row r="786" spans="1:25" x14ac:dyDescent="0.25">
      <c r="A786">
        <v>1785</v>
      </c>
      <c r="B786" t="s">
        <v>21057</v>
      </c>
      <c r="C786" s="1">
        <v>45094</v>
      </c>
      <c r="D786" s="8" t="s">
        <v>16975</v>
      </c>
      <c r="E786" t="s">
        <v>24</v>
      </c>
      <c r="F786" t="s">
        <v>2655</v>
      </c>
      <c r="G786" t="s">
        <v>26543</v>
      </c>
      <c r="H786" t="s">
        <v>87</v>
      </c>
      <c r="I786" t="s">
        <v>339</v>
      </c>
      <c r="J786" t="s">
        <v>50</v>
      </c>
      <c r="K786" t="s">
        <v>29</v>
      </c>
      <c r="L786" t="s">
        <v>50</v>
      </c>
      <c r="M786" t="s">
        <v>31</v>
      </c>
      <c r="N786" s="4" t="s">
        <v>16975</v>
      </c>
      <c r="O786" t="s">
        <v>28294</v>
      </c>
      <c r="P786" t="s">
        <v>437</v>
      </c>
      <c r="Q786" s="2">
        <v>18280</v>
      </c>
      <c r="R786" t="s">
        <v>33</v>
      </c>
      <c r="S786" t="s">
        <v>126</v>
      </c>
      <c r="T786" t="s">
        <v>35</v>
      </c>
      <c r="U786" s="3">
        <v>39152</v>
      </c>
      <c r="V786" t="s">
        <v>36</v>
      </c>
      <c r="W786" t="s">
        <v>37</v>
      </c>
      <c r="X786" t="s">
        <v>38</v>
      </c>
      <c r="Y786">
        <v>3</v>
      </c>
    </row>
    <row r="787" spans="1:25" x14ac:dyDescent="0.25">
      <c r="A787">
        <v>1786</v>
      </c>
      <c r="B787" t="s">
        <v>21058</v>
      </c>
      <c r="C787" s="1">
        <v>44651</v>
      </c>
      <c r="D787" s="8">
        <v>44726</v>
      </c>
      <c r="E787" t="s">
        <v>24</v>
      </c>
      <c r="F787" t="s">
        <v>2656</v>
      </c>
      <c r="G787" t="s">
        <v>26543</v>
      </c>
      <c r="H787" t="s">
        <v>49</v>
      </c>
      <c r="I787" t="s">
        <v>339</v>
      </c>
      <c r="J787" t="s">
        <v>50</v>
      </c>
      <c r="K787" t="s">
        <v>41</v>
      </c>
      <c r="L787" t="s">
        <v>30</v>
      </c>
      <c r="M787" t="s">
        <v>92</v>
      </c>
      <c r="N787" s="4" t="s">
        <v>2658</v>
      </c>
      <c r="O787" t="s">
        <v>28294</v>
      </c>
      <c r="P787" t="s">
        <v>68</v>
      </c>
      <c r="Q787" s="2">
        <v>29169</v>
      </c>
      <c r="R787" t="s">
        <v>33</v>
      </c>
      <c r="S787" t="s">
        <v>64</v>
      </c>
      <c r="T787" t="s">
        <v>45</v>
      </c>
      <c r="U787" s="3">
        <v>67173</v>
      </c>
      <c r="V787" t="s">
        <v>46</v>
      </c>
      <c r="W787" t="s">
        <v>37</v>
      </c>
      <c r="X787" t="s">
        <v>38</v>
      </c>
      <c r="Y787">
        <v>3</v>
      </c>
    </row>
    <row r="788" spans="1:25" x14ac:dyDescent="0.25">
      <c r="A788">
        <v>1787</v>
      </c>
      <c r="B788" t="s">
        <v>21059</v>
      </c>
      <c r="C788" s="1">
        <v>43561</v>
      </c>
      <c r="D788" s="8">
        <v>44058</v>
      </c>
      <c r="E788" t="s">
        <v>24</v>
      </c>
      <c r="F788" t="s">
        <v>2659</v>
      </c>
      <c r="G788" t="s">
        <v>26543</v>
      </c>
      <c r="H788" t="s">
        <v>67</v>
      </c>
      <c r="I788" t="s">
        <v>946</v>
      </c>
      <c r="J788" t="s">
        <v>28</v>
      </c>
      <c r="K788" t="s">
        <v>51</v>
      </c>
      <c r="L788" t="s">
        <v>30</v>
      </c>
      <c r="M788" t="s">
        <v>120</v>
      </c>
      <c r="N788" s="4" t="s">
        <v>2661</v>
      </c>
      <c r="O788" t="s">
        <v>28294</v>
      </c>
      <c r="P788" t="s">
        <v>83</v>
      </c>
      <c r="Q788" s="2">
        <v>20646</v>
      </c>
      <c r="R788" t="s">
        <v>33</v>
      </c>
      <c r="S788" t="s">
        <v>85</v>
      </c>
      <c r="T788" t="s">
        <v>45</v>
      </c>
      <c r="U788" s="3">
        <v>76007</v>
      </c>
      <c r="V788" t="s">
        <v>46</v>
      </c>
      <c r="W788" t="s">
        <v>79</v>
      </c>
      <c r="X788" t="s">
        <v>38</v>
      </c>
      <c r="Y788">
        <v>3</v>
      </c>
    </row>
    <row r="789" spans="1:25" x14ac:dyDescent="0.25">
      <c r="A789">
        <v>1788</v>
      </c>
      <c r="B789" t="s">
        <v>21060</v>
      </c>
      <c r="C789" s="1">
        <v>44023</v>
      </c>
      <c r="D789" s="8" t="s">
        <v>16975</v>
      </c>
      <c r="E789" t="s">
        <v>24</v>
      </c>
      <c r="F789" t="s">
        <v>2662</v>
      </c>
      <c r="G789" t="s">
        <v>26543</v>
      </c>
      <c r="H789" t="s">
        <v>26</v>
      </c>
      <c r="I789" t="s">
        <v>339</v>
      </c>
      <c r="J789" t="s">
        <v>28</v>
      </c>
      <c r="K789" t="s">
        <v>29</v>
      </c>
      <c r="L789" t="s">
        <v>50</v>
      </c>
      <c r="M789" t="s">
        <v>31</v>
      </c>
      <c r="N789" s="4" t="s">
        <v>16975</v>
      </c>
      <c r="O789" t="s">
        <v>28294</v>
      </c>
      <c r="P789" t="s">
        <v>68</v>
      </c>
      <c r="Q789" s="2">
        <v>27798</v>
      </c>
      <c r="R789" t="s">
        <v>33</v>
      </c>
      <c r="S789" t="s">
        <v>85</v>
      </c>
      <c r="T789" t="s">
        <v>45</v>
      </c>
      <c r="U789" s="3">
        <v>50833</v>
      </c>
      <c r="V789" t="s">
        <v>58</v>
      </c>
      <c r="W789" t="s">
        <v>79</v>
      </c>
      <c r="X789" t="s">
        <v>38</v>
      </c>
      <c r="Y789">
        <v>3</v>
      </c>
    </row>
    <row r="790" spans="1:25" x14ac:dyDescent="0.25">
      <c r="A790">
        <v>1789</v>
      </c>
      <c r="B790" t="s">
        <v>21061</v>
      </c>
      <c r="C790" s="1">
        <v>45038</v>
      </c>
      <c r="D790" s="8" t="s">
        <v>16975</v>
      </c>
      <c r="E790" t="s">
        <v>24</v>
      </c>
      <c r="F790" t="s">
        <v>2663</v>
      </c>
      <c r="G790" t="s">
        <v>26543</v>
      </c>
      <c r="H790" t="s">
        <v>96</v>
      </c>
      <c r="I790" t="s">
        <v>339</v>
      </c>
      <c r="J790" t="s">
        <v>28</v>
      </c>
      <c r="K790" t="s">
        <v>29</v>
      </c>
      <c r="L790" t="s">
        <v>42</v>
      </c>
      <c r="M790" t="s">
        <v>31</v>
      </c>
      <c r="N790" s="4" t="s">
        <v>16975</v>
      </c>
      <c r="O790" t="s">
        <v>28294</v>
      </c>
      <c r="P790" t="s">
        <v>83</v>
      </c>
      <c r="Q790" s="2">
        <v>23059</v>
      </c>
      <c r="R790" t="s">
        <v>33</v>
      </c>
      <c r="S790" t="s">
        <v>85</v>
      </c>
      <c r="T790" t="s">
        <v>45</v>
      </c>
      <c r="U790" s="3">
        <v>54218</v>
      </c>
      <c r="V790" t="s">
        <v>58</v>
      </c>
      <c r="W790" t="s">
        <v>37</v>
      </c>
      <c r="X790" t="s">
        <v>38</v>
      </c>
      <c r="Y790">
        <v>3</v>
      </c>
    </row>
    <row r="791" spans="1:25" x14ac:dyDescent="0.25">
      <c r="A791">
        <v>1790</v>
      </c>
      <c r="B791" t="s">
        <v>21062</v>
      </c>
      <c r="C791" s="1">
        <v>44897</v>
      </c>
      <c r="D791" s="8">
        <v>45024</v>
      </c>
      <c r="E791" t="s">
        <v>24</v>
      </c>
      <c r="F791" t="s">
        <v>2664</v>
      </c>
      <c r="G791" t="s">
        <v>26543</v>
      </c>
      <c r="H791" t="s">
        <v>40</v>
      </c>
      <c r="I791" t="s">
        <v>339</v>
      </c>
      <c r="J791" t="s">
        <v>42</v>
      </c>
      <c r="K791" t="s">
        <v>51</v>
      </c>
      <c r="L791" t="s">
        <v>42</v>
      </c>
      <c r="M791" t="s">
        <v>92</v>
      </c>
      <c r="N791" s="4" t="s">
        <v>2666</v>
      </c>
      <c r="O791" t="s">
        <v>28294</v>
      </c>
      <c r="P791" t="s">
        <v>43</v>
      </c>
      <c r="Q791" s="2">
        <v>20523</v>
      </c>
      <c r="R791" t="s">
        <v>33</v>
      </c>
      <c r="S791" t="s">
        <v>114</v>
      </c>
      <c r="T791" t="s">
        <v>35</v>
      </c>
      <c r="U791" s="3">
        <v>54589</v>
      </c>
      <c r="V791" t="s">
        <v>94</v>
      </c>
      <c r="W791" t="s">
        <v>79</v>
      </c>
      <c r="X791" t="s">
        <v>38</v>
      </c>
      <c r="Y791">
        <v>3</v>
      </c>
    </row>
    <row r="792" spans="1:25" x14ac:dyDescent="0.25">
      <c r="A792">
        <v>1791</v>
      </c>
      <c r="B792" t="s">
        <v>21063</v>
      </c>
      <c r="C792" s="1">
        <v>44261</v>
      </c>
      <c r="D792" s="8">
        <v>45042</v>
      </c>
      <c r="E792" t="s">
        <v>24</v>
      </c>
      <c r="F792" t="s">
        <v>2667</v>
      </c>
      <c r="G792" t="s">
        <v>26543</v>
      </c>
      <c r="H792" t="s">
        <v>99</v>
      </c>
      <c r="I792" t="s">
        <v>946</v>
      </c>
      <c r="J792" t="s">
        <v>28</v>
      </c>
      <c r="K792" t="s">
        <v>41</v>
      </c>
      <c r="L792" t="s">
        <v>30</v>
      </c>
      <c r="M792" t="s">
        <v>92</v>
      </c>
      <c r="N792" s="4" t="s">
        <v>2669</v>
      </c>
      <c r="O792" t="s">
        <v>28294</v>
      </c>
      <c r="P792" t="s">
        <v>177</v>
      </c>
      <c r="Q792" s="2">
        <v>29800</v>
      </c>
      <c r="R792" t="s">
        <v>33</v>
      </c>
      <c r="S792" t="s">
        <v>57</v>
      </c>
      <c r="T792" t="s">
        <v>35</v>
      </c>
      <c r="U792" s="3">
        <v>9310</v>
      </c>
      <c r="V792" t="s">
        <v>46</v>
      </c>
      <c r="W792" t="s">
        <v>79</v>
      </c>
      <c r="X792" t="s">
        <v>38</v>
      </c>
      <c r="Y792">
        <v>3</v>
      </c>
    </row>
    <row r="793" spans="1:25" x14ac:dyDescent="0.25">
      <c r="A793">
        <v>1792</v>
      </c>
      <c r="B793" t="s">
        <v>21064</v>
      </c>
      <c r="C793" s="1">
        <v>43606</v>
      </c>
      <c r="D793" s="8" t="s">
        <v>16975</v>
      </c>
      <c r="E793" t="s">
        <v>24</v>
      </c>
      <c r="F793" t="s">
        <v>2670</v>
      </c>
      <c r="G793" t="s">
        <v>26543</v>
      </c>
      <c r="H793" t="s">
        <v>61</v>
      </c>
      <c r="I793" t="s">
        <v>339</v>
      </c>
      <c r="J793" t="s">
        <v>50</v>
      </c>
      <c r="K793" t="s">
        <v>29</v>
      </c>
      <c r="L793" t="s">
        <v>30</v>
      </c>
      <c r="M793" t="s">
        <v>31</v>
      </c>
      <c r="N793" s="4" t="s">
        <v>16975</v>
      </c>
      <c r="O793" t="s">
        <v>28294</v>
      </c>
      <c r="P793" t="s">
        <v>151</v>
      </c>
      <c r="Q793" s="2">
        <v>18355</v>
      </c>
      <c r="R793" t="s">
        <v>33</v>
      </c>
      <c r="S793" t="s">
        <v>636</v>
      </c>
      <c r="T793" t="s">
        <v>45</v>
      </c>
      <c r="U793" s="3">
        <v>6449</v>
      </c>
      <c r="V793" t="s">
        <v>71</v>
      </c>
      <c r="W793" t="s">
        <v>79</v>
      </c>
      <c r="X793" t="s">
        <v>38</v>
      </c>
      <c r="Y793">
        <v>3</v>
      </c>
    </row>
    <row r="794" spans="1:25" x14ac:dyDescent="0.25">
      <c r="A794">
        <v>1793</v>
      </c>
      <c r="B794" t="s">
        <v>21065</v>
      </c>
      <c r="C794" s="1">
        <v>43396</v>
      </c>
      <c r="D794" s="8">
        <v>44897</v>
      </c>
      <c r="E794" t="s">
        <v>24</v>
      </c>
      <c r="F794" t="s">
        <v>2671</v>
      </c>
      <c r="G794" t="s">
        <v>26543</v>
      </c>
      <c r="H794" t="s">
        <v>67</v>
      </c>
      <c r="I794" t="s">
        <v>339</v>
      </c>
      <c r="J794" t="s">
        <v>50</v>
      </c>
      <c r="K794" t="s">
        <v>51</v>
      </c>
      <c r="L794" t="s">
        <v>30</v>
      </c>
      <c r="M794" t="s">
        <v>92</v>
      </c>
      <c r="N794" s="4" t="s">
        <v>2673</v>
      </c>
      <c r="O794" t="s">
        <v>28294</v>
      </c>
      <c r="P794" t="s">
        <v>88</v>
      </c>
      <c r="Q794" s="2">
        <v>16579</v>
      </c>
      <c r="R794" t="s">
        <v>33</v>
      </c>
      <c r="S794" t="s">
        <v>126</v>
      </c>
      <c r="T794" t="s">
        <v>35</v>
      </c>
      <c r="U794" s="3">
        <v>77756</v>
      </c>
      <c r="V794" t="s">
        <v>46</v>
      </c>
      <c r="W794" t="s">
        <v>59</v>
      </c>
      <c r="X794" t="s">
        <v>38</v>
      </c>
      <c r="Y794">
        <v>3</v>
      </c>
    </row>
    <row r="795" spans="1:25" x14ac:dyDescent="0.25">
      <c r="A795">
        <v>1794</v>
      </c>
      <c r="B795" t="s">
        <v>21066</v>
      </c>
      <c r="C795" s="1">
        <v>44342</v>
      </c>
      <c r="D795" s="8" t="s">
        <v>16975</v>
      </c>
      <c r="E795" t="s">
        <v>24</v>
      </c>
      <c r="F795" t="s">
        <v>2674</v>
      </c>
      <c r="G795" t="s">
        <v>26543</v>
      </c>
      <c r="H795" t="s">
        <v>26</v>
      </c>
      <c r="I795" t="s">
        <v>339</v>
      </c>
      <c r="J795" t="s">
        <v>28</v>
      </c>
      <c r="K795" t="s">
        <v>41</v>
      </c>
      <c r="L795" t="s">
        <v>30</v>
      </c>
      <c r="M795" t="s">
        <v>31</v>
      </c>
      <c r="N795" s="4" t="s">
        <v>16975</v>
      </c>
      <c r="O795" t="s">
        <v>28294</v>
      </c>
      <c r="P795" t="s">
        <v>53</v>
      </c>
      <c r="Q795" s="2">
        <v>23236</v>
      </c>
      <c r="R795" t="s">
        <v>33</v>
      </c>
      <c r="S795" t="s">
        <v>210</v>
      </c>
      <c r="T795" t="s">
        <v>35</v>
      </c>
      <c r="U795" s="3">
        <v>95802</v>
      </c>
      <c r="V795" t="s">
        <v>36</v>
      </c>
      <c r="W795" t="s">
        <v>37</v>
      </c>
      <c r="X795" t="s">
        <v>38</v>
      </c>
      <c r="Y795">
        <v>3</v>
      </c>
    </row>
    <row r="796" spans="1:25" x14ac:dyDescent="0.25">
      <c r="A796">
        <v>1795</v>
      </c>
      <c r="B796" t="s">
        <v>21067</v>
      </c>
      <c r="C796" s="1">
        <v>43800</v>
      </c>
      <c r="D796" s="8">
        <v>43990</v>
      </c>
      <c r="E796" t="s">
        <v>24</v>
      </c>
      <c r="F796" t="s">
        <v>2675</v>
      </c>
      <c r="G796" t="s">
        <v>26543</v>
      </c>
      <c r="H796" t="s">
        <v>40</v>
      </c>
      <c r="I796" t="s">
        <v>339</v>
      </c>
      <c r="J796" t="s">
        <v>50</v>
      </c>
      <c r="K796" t="s">
        <v>51</v>
      </c>
      <c r="L796" t="s">
        <v>42</v>
      </c>
      <c r="M796" t="s">
        <v>74</v>
      </c>
      <c r="N796" s="4" t="s">
        <v>2677</v>
      </c>
      <c r="O796" t="s">
        <v>28294</v>
      </c>
      <c r="P796" t="s">
        <v>248</v>
      </c>
      <c r="Q796" s="2">
        <v>22010</v>
      </c>
      <c r="R796" t="s">
        <v>33</v>
      </c>
      <c r="S796" t="s">
        <v>152</v>
      </c>
      <c r="T796" t="s">
        <v>35</v>
      </c>
      <c r="U796" s="3">
        <v>71561</v>
      </c>
      <c r="V796" t="s">
        <v>94</v>
      </c>
      <c r="W796" t="s">
        <v>37</v>
      </c>
      <c r="X796" t="s">
        <v>38</v>
      </c>
      <c r="Y796">
        <v>3</v>
      </c>
    </row>
    <row r="797" spans="1:25" x14ac:dyDescent="0.25">
      <c r="A797">
        <v>1796</v>
      </c>
      <c r="B797" t="s">
        <v>21068</v>
      </c>
      <c r="C797" s="1">
        <v>44354</v>
      </c>
      <c r="D797" s="8">
        <v>44908</v>
      </c>
      <c r="E797" t="s">
        <v>24</v>
      </c>
      <c r="F797" t="s">
        <v>2678</v>
      </c>
      <c r="G797" t="s">
        <v>26543</v>
      </c>
      <c r="H797" t="s">
        <v>99</v>
      </c>
      <c r="I797" t="s">
        <v>339</v>
      </c>
      <c r="J797" t="s">
        <v>28</v>
      </c>
      <c r="K797" t="s">
        <v>41</v>
      </c>
      <c r="L797" t="s">
        <v>50</v>
      </c>
      <c r="M797" t="s">
        <v>74</v>
      </c>
      <c r="N797" s="4" t="s">
        <v>2680</v>
      </c>
      <c r="O797" t="s">
        <v>28294</v>
      </c>
      <c r="P797" t="s">
        <v>281</v>
      </c>
      <c r="Q797" s="2">
        <v>27937</v>
      </c>
      <c r="R797" t="s">
        <v>33</v>
      </c>
      <c r="S797" t="s">
        <v>70</v>
      </c>
      <c r="T797" t="s">
        <v>35</v>
      </c>
      <c r="U797" s="3">
        <v>9967</v>
      </c>
      <c r="V797" t="s">
        <v>46</v>
      </c>
      <c r="W797" t="s">
        <v>79</v>
      </c>
      <c r="X797" t="s">
        <v>38</v>
      </c>
      <c r="Y797">
        <v>3</v>
      </c>
    </row>
    <row r="798" spans="1:25" x14ac:dyDescent="0.25">
      <c r="A798">
        <v>1797</v>
      </c>
      <c r="B798" t="s">
        <v>21069</v>
      </c>
      <c r="C798" s="1">
        <v>44117</v>
      </c>
      <c r="D798" s="8">
        <v>44874</v>
      </c>
      <c r="E798" t="s">
        <v>24</v>
      </c>
      <c r="F798" t="s">
        <v>2681</v>
      </c>
      <c r="G798" t="s">
        <v>26543</v>
      </c>
      <c r="H798" t="s">
        <v>87</v>
      </c>
      <c r="I798" t="s">
        <v>946</v>
      </c>
      <c r="J798" t="s">
        <v>50</v>
      </c>
      <c r="K798" t="s">
        <v>41</v>
      </c>
      <c r="L798" t="s">
        <v>50</v>
      </c>
      <c r="M798" t="s">
        <v>120</v>
      </c>
      <c r="N798" s="4" t="s">
        <v>2683</v>
      </c>
      <c r="O798" t="s">
        <v>28294</v>
      </c>
      <c r="P798" t="s">
        <v>62</v>
      </c>
      <c r="Q798" s="2">
        <v>32038</v>
      </c>
      <c r="R798" t="s">
        <v>33</v>
      </c>
      <c r="S798" t="s">
        <v>64</v>
      </c>
      <c r="T798" t="s">
        <v>35</v>
      </c>
      <c r="U798" s="3">
        <v>63255</v>
      </c>
      <c r="V798" t="s">
        <v>46</v>
      </c>
      <c r="W798" t="s">
        <v>37</v>
      </c>
      <c r="X798" t="s">
        <v>38</v>
      </c>
      <c r="Y798">
        <v>3</v>
      </c>
    </row>
    <row r="799" spans="1:25" x14ac:dyDescent="0.25">
      <c r="A799">
        <v>1798</v>
      </c>
      <c r="B799" t="s">
        <v>21070</v>
      </c>
      <c r="C799" s="1">
        <v>44864</v>
      </c>
      <c r="D799" s="8" t="s">
        <v>16975</v>
      </c>
      <c r="E799" t="s">
        <v>332</v>
      </c>
      <c r="F799" t="s">
        <v>2684</v>
      </c>
      <c r="G799" t="s">
        <v>26543</v>
      </c>
      <c r="H799" t="s">
        <v>49</v>
      </c>
      <c r="I799" t="s">
        <v>741</v>
      </c>
      <c r="J799" t="s">
        <v>42</v>
      </c>
      <c r="K799" t="s">
        <v>41</v>
      </c>
      <c r="L799" t="s">
        <v>50</v>
      </c>
      <c r="M799" t="s">
        <v>31</v>
      </c>
      <c r="N799" s="4" t="s">
        <v>16975</v>
      </c>
      <c r="O799" t="s">
        <v>28294</v>
      </c>
      <c r="P799" t="s">
        <v>105</v>
      </c>
      <c r="Q799" s="2">
        <v>31388</v>
      </c>
      <c r="R799" t="s">
        <v>33</v>
      </c>
      <c r="S799" t="s">
        <v>107</v>
      </c>
      <c r="T799" t="s">
        <v>35</v>
      </c>
      <c r="U799" s="3">
        <v>34441</v>
      </c>
      <c r="V799" t="s">
        <v>71</v>
      </c>
      <c r="W799" t="s">
        <v>37</v>
      </c>
      <c r="X799" t="s">
        <v>38</v>
      </c>
      <c r="Y799">
        <v>3</v>
      </c>
    </row>
    <row r="800" spans="1:25" x14ac:dyDescent="0.25">
      <c r="A800">
        <v>1799</v>
      </c>
      <c r="B800" t="s">
        <v>21071</v>
      </c>
      <c r="C800" s="1">
        <v>44808</v>
      </c>
      <c r="D800" s="8">
        <v>45076</v>
      </c>
      <c r="E800" t="s">
        <v>332</v>
      </c>
      <c r="F800" t="s">
        <v>2685</v>
      </c>
      <c r="G800" t="s">
        <v>26543</v>
      </c>
      <c r="H800" t="s">
        <v>67</v>
      </c>
      <c r="I800" t="s">
        <v>339</v>
      </c>
      <c r="J800" t="s">
        <v>42</v>
      </c>
      <c r="K800" t="s">
        <v>29</v>
      </c>
      <c r="L800" t="s">
        <v>30</v>
      </c>
      <c r="M800" t="s">
        <v>74</v>
      </c>
      <c r="N800" s="4" t="s">
        <v>2687</v>
      </c>
      <c r="O800" t="s">
        <v>28294</v>
      </c>
      <c r="P800" t="s">
        <v>68</v>
      </c>
      <c r="Q800" s="2">
        <v>32558</v>
      </c>
      <c r="R800" t="s">
        <v>33</v>
      </c>
      <c r="S800" t="s">
        <v>78</v>
      </c>
      <c r="T800" t="s">
        <v>45</v>
      </c>
      <c r="U800" s="3">
        <v>12152</v>
      </c>
      <c r="V800" t="s">
        <v>71</v>
      </c>
      <c r="W800" t="s">
        <v>65</v>
      </c>
      <c r="X800" t="s">
        <v>38</v>
      </c>
      <c r="Y800">
        <v>3</v>
      </c>
    </row>
    <row r="801" spans="1:25" x14ac:dyDescent="0.25">
      <c r="A801">
        <v>1800</v>
      </c>
      <c r="B801" t="s">
        <v>21072</v>
      </c>
      <c r="C801" s="1">
        <v>43756</v>
      </c>
      <c r="D801" s="8">
        <v>44305</v>
      </c>
      <c r="E801" t="s">
        <v>24</v>
      </c>
      <c r="F801" t="s">
        <v>2688</v>
      </c>
      <c r="G801" t="s">
        <v>26543</v>
      </c>
      <c r="H801" t="s">
        <v>61</v>
      </c>
      <c r="I801" t="s">
        <v>339</v>
      </c>
      <c r="J801" t="s">
        <v>42</v>
      </c>
      <c r="K801" t="s">
        <v>29</v>
      </c>
      <c r="L801" t="s">
        <v>50</v>
      </c>
      <c r="M801" t="s">
        <v>92</v>
      </c>
      <c r="N801" s="4" t="s">
        <v>2690</v>
      </c>
      <c r="O801" t="s">
        <v>28294</v>
      </c>
      <c r="P801" t="s">
        <v>177</v>
      </c>
      <c r="Q801" s="2">
        <v>27855</v>
      </c>
      <c r="R801" t="s">
        <v>33</v>
      </c>
      <c r="S801" t="s">
        <v>114</v>
      </c>
      <c r="T801" t="s">
        <v>35</v>
      </c>
      <c r="U801" s="3">
        <v>57065</v>
      </c>
      <c r="V801" t="s">
        <v>71</v>
      </c>
      <c r="W801" t="s">
        <v>79</v>
      </c>
      <c r="X801" t="s">
        <v>38</v>
      </c>
      <c r="Y801">
        <v>3</v>
      </c>
    </row>
    <row r="802" spans="1:25" x14ac:dyDescent="0.25">
      <c r="A802">
        <v>1801</v>
      </c>
      <c r="B802" t="s">
        <v>21073</v>
      </c>
      <c r="C802" s="1">
        <v>44402</v>
      </c>
      <c r="D802" s="8">
        <v>44949</v>
      </c>
      <c r="E802" t="s">
        <v>24</v>
      </c>
      <c r="F802" t="s">
        <v>2691</v>
      </c>
      <c r="G802" t="s">
        <v>26543</v>
      </c>
      <c r="H802" t="s">
        <v>116</v>
      </c>
      <c r="I802" t="s">
        <v>339</v>
      </c>
      <c r="J802" t="s">
        <v>50</v>
      </c>
      <c r="K802" t="s">
        <v>29</v>
      </c>
      <c r="L802" t="s">
        <v>30</v>
      </c>
      <c r="M802" t="s">
        <v>74</v>
      </c>
      <c r="N802" s="4" t="s">
        <v>2693</v>
      </c>
      <c r="O802" t="s">
        <v>28294</v>
      </c>
      <c r="P802" t="s">
        <v>62</v>
      </c>
      <c r="Q802" s="2">
        <v>32726</v>
      </c>
      <c r="R802" t="s">
        <v>33</v>
      </c>
      <c r="S802" t="s">
        <v>78</v>
      </c>
      <c r="T802" t="s">
        <v>35</v>
      </c>
      <c r="U802" s="3">
        <v>17441</v>
      </c>
      <c r="V802" t="s">
        <v>46</v>
      </c>
      <c r="W802" t="s">
        <v>65</v>
      </c>
      <c r="X802" t="s">
        <v>38</v>
      </c>
      <c r="Y802">
        <v>3</v>
      </c>
    </row>
    <row r="803" spans="1:25" x14ac:dyDescent="0.25">
      <c r="A803">
        <v>1802</v>
      </c>
      <c r="B803" t="s">
        <v>21074</v>
      </c>
      <c r="C803" s="1">
        <v>43921</v>
      </c>
      <c r="D803" s="8" t="s">
        <v>16975</v>
      </c>
      <c r="E803" t="s">
        <v>24</v>
      </c>
      <c r="F803" t="s">
        <v>2694</v>
      </c>
      <c r="G803" t="s">
        <v>26543</v>
      </c>
      <c r="H803" t="s">
        <v>73</v>
      </c>
      <c r="I803" t="s">
        <v>339</v>
      </c>
      <c r="J803" t="s">
        <v>42</v>
      </c>
      <c r="K803" t="s">
        <v>51</v>
      </c>
      <c r="L803" t="s">
        <v>30</v>
      </c>
      <c r="M803" t="s">
        <v>31</v>
      </c>
      <c r="N803" s="4" t="s">
        <v>16975</v>
      </c>
      <c r="O803" t="s">
        <v>28294</v>
      </c>
      <c r="P803" t="s">
        <v>68</v>
      </c>
      <c r="Q803" s="2">
        <v>30176</v>
      </c>
      <c r="R803" t="s">
        <v>33</v>
      </c>
      <c r="S803" t="s">
        <v>129</v>
      </c>
      <c r="T803" t="s">
        <v>35</v>
      </c>
      <c r="U803" s="3">
        <v>1741</v>
      </c>
      <c r="V803" t="s">
        <v>58</v>
      </c>
      <c r="W803" t="s">
        <v>79</v>
      </c>
      <c r="X803" t="s">
        <v>38</v>
      </c>
      <c r="Y803">
        <v>3</v>
      </c>
    </row>
    <row r="804" spans="1:25" x14ac:dyDescent="0.25">
      <c r="A804">
        <v>1803</v>
      </c>
      <c r="B804" t="s">
        <v>21075</v>
      </c>
      <c r="C804" s="1">
        <v>43780</v>
      </c>
      <c r="D804" s="8">
        <v>45140</v>
      </c>
      <c r="E804" t="s">
        <v>24</v>
      </c>
      <c r="F804" t="s">
        <v>2695</v>
      </c>
      <c r="G804" t="s">
        <v>26543</v>
      </c>
      <c r="H804" t="s">
        <v>87</v>
      </c>
      <c r="I804" t="s">
        <v>946</v>
      </c>
      <c r="J804" t="s">
        <v>50</v>
      </c>
      <c r="K804" t="s">
        <v>29</v>
      </c>
      <c r="L804" t="s">
        <v>50</v>
      </c>
      <c r="M804" t="s">
        <v>92</v>
      </c>
      <c r="N804" s="4" t="s">
        <v>2697</v>
      </c>
      <c r="O804" t="s">
        <v>28294</v>
      </c>
      <c r="P804" t="s">
        <v>76</v>
      </c>
      <c r="Q804" s="2">
        <v>30082</v>
      </c>
      <c r="R804" t="s">
        <v>33</v>
      </c>
      <c r="S804" t="s">
        <v>313</v>
      </c>
      <c r="T804" t="s">
        <v>35</v>
      </c>
      <c r="U804" s="3">
        <v>69859</v>
      </c>
      <c r="V804" t="s">
        <v>58</v>
      </c>
      <c r="W804" t="s">
        <v>79</v>
      </c>
      <c r="X804" t="s">
        <v>38</v>
      </c>
      <c r="Y804">
        <v>3</v>
      </c>
    </row>
    <row r="805" spans="1:25" x14ac:dyDescent="0.25">
      <c r="A805">
        <v>1804</v>
      </c>
      <c r="B805" t="s">
        <v>21076</v>
      </c>
      <c r="C805" s="1">
        <v>44535</v>
      </c>
      <c r="D805" s="8">
        <v>44622</v>
      </c>
      <c r="E805" t="s">
        <v>24</v>
      </c>
      <c r="F805" t="s">
        <v>2698</v>
      </c>
      <c r="G805" t="s">
        <v>26543</v>
      </c>
      <c r="H805" t="s">
        <v>49</v>
      </c>
      <c r="I805" t="s">
        <v>339</v>
      </c>
      <c r="J805" t="s">
        <v>42</v>
      </c>
      <c r="K805" t="s">
        <v>41</v>
      </c>
      <c r="L805" t="s">
        <v>30</v>
      </c>
      <c r="M805" t="s">
        <v>120</v>
      </c>
      <c r="N805" s="4" t="s">
        <v>2700</v>
      </c>
      <c r="O805" t="s">
        <v>28294</v>
      </c>
      <c r="P805" t="s">
        <v>68</v>
      </c>
      <c r="Q805" s="2">
        <v>21021</v>
      </c>
      <c r="R805" t="s">
        <v>33</v>
      </c>
      <c r="S805" t="s">
        <v>64</v>
      </c>
      <c r="T805" t="s">
        <v>45</v>
      </c>
      <c r="U805" s="3">
        <v>94462</v>
      </c>
      <c r="V805" t="s">
        <v>46</v>
      </c>
      <c r="W805" t="s">
        <v>37</v>
      </c>
      <c r="X805" t="s">
        <v>38</v>
      </c>
      <c r="Y805">
        <v>3</v>
      </c>
    </row>
    <row r="806" spans="1:25" x14ac:dyDescent="0.25">
      <c r="A806">
        <v>1805</v>
      </c>
      <c r="B806" t="s">
        <v>21077</v>
      </c>
      <c r="C806" s="1">
        <v>43451</v>
      </c>
      <c r="D806" s="8">
        <v>44807</v>
      </c>
      <c r="E806" t="s">
        <v>24</v>
      </c>
      <c r="F806" t="s">
        <v>2701</v>
      </c>
      <c r="G806" t="s">
        <v>26543</v>
      </c>
      <c r="H806" t="s">
        <v>67</v>
      </c>
      <c r="I806" t="s">
        <v>339</v>
      </c>
      <c r="J806" t="s">
        <v>28</v>
      </c>
      <c r="K806" t="s">
        <v>41</v>
      </c>
      <c r="L806" t="s">
        <v>30</v>
      </c>
      <c r="M806" t="s">
        <v>120</v>
      </c>
      <c r="N806" s="4" t="s">
        <v>2703</v>
      </c>
      <c r="O806" t="s">
        <v>28294</v>
      </c>
      <c r="P806" t="s">
        <v>43</v>
      </c>
      <c r="Q806" s="2">
        <v>25237</v>
      </c>
      <c r="R806" t="s">
        <v>33</v>
      </c>
      <c r="S806" t="s">
        <v>64</v>
      </c>
      <c r="T806" t="s">
        <v>45</v>
      </c>
      <c r="U806" s="3">
        <v>50864</v>
      </c>
      <c r="V806" t="s">
        <v>71</v>
      </c>
      <c r="W806" t="s">
        <v>79</v>
      </c>
      <c r="X806" t="s">
        <v>38</v>
      </c>
      <c r="Y806">
        <v>3</v>
      </c>
    </row>
    <row r="807" spans="1:25" x14ac:dyDescent="0.25">
      <c r="A807">
        <v>1806</v>
      </c>
      <c r="B807" t="s">
        <v>21078</v>
      </c>
      <c r="C807" s="1">
        <v>44626</v>
      </c>
      <c r="D807" s="8" t="s">
        <v>16975</v>
      </c>
      <c r="E807" t="s">
        <v>24</v>
      </c>
      <c r="F807" t="s">
        <v>2704</v>
      </c>
      <c r="G807" t="s">
        <v>26543</v>
      </c>
      <c r="H807" t="s">
        <v>26</v>
      </c>
      <c r="I807" t="s">
        <v>339</v>
      </c>
      <c r="J807" t="s">
        <v>42</v>
      </c>
      <c r="K807" t="s">
        <v>41</v>
      </c>
      <c r="L807" t="s">
        <v>50</v>
      </c>
      <c r="M807" t="s">
        <v>31</v>
      </c>
      <c r="N807" s="4" t="s">
        <v>16975</v>
      </c>
      <c r="O807" t="s">
        <v>28294</v>
      </c>
      <c r="P807" t="s">
        <v>62</v>
      </c>
      <c r="Q807" s="2">
        <v>18804</v>
      </c>
      <c r="R807" t="s">
        <v>33</v>
      </c>
      <c r="S807" t="s">
        <v>64</v>
      </c>
      <c r="T807" t="s">
        <v>45</v>
      </c>
      <c r="U807" s="3">
        <v>8972</v>
      </c>
      <c r="V807" t="s">
        <v>94</v>
      </c>
      <c r="W807" t="s">
        <v>59</v>
      </c>
      <c r="X807" t="s">
        <v>38</v>
      </c>
      <c r="Y807">
        <v>3</v>
      </c>
    </row>
    <row r="808" spans="1:25" x14ac:dyDescent="0.25">
      <c r="A808">
        <v>1807</v>
      </c>
      <c r="B808" t="s">
        <v>21079</v>
      </c>
      <c r="C808" s="1">
        <v>43712</v>
      </c>
      <c r="D808" s="8" t="s">
        <v>16975</v>
      </c>
      <c r="E808" t="s">
        <v>24</v>
      </c>
      <c r="F808" t="s">
        <v>2705</v>
      </c>
      <c r="G808" t="s">
        <v>26543</v>
      </c>
      <c r="H808" t="s">
        <v>96</v>
      </c>
      <c r="I808" t="s">
        <v>339</v>
      </c>
      <c r="J808" t="s">
        <v>28</v>
      </c>
      <c r="K808" t="s">
        <v>29</v>
      </c>
      <c r="L808" t="s">
        <v>50</v>
      </c>
      <c r="M808" t="s">
        <v>31</v>
      </c>
      <c r="N808" s="4" t="s">
        <v>16975</v>
      </c>
      <c r="O808" t="s">
        <v>28294</v>
      </c>
      <c r="P808" t="s">
        <v>248</v>
      </c>
      <c r="Q808" s="2">
        <v>29172</v>
      </c>
      <c r="R808" t="s">
        <v>33</v>
      </c>
      <c r="S808" t="s">
        <v>114</v>
      </c>
      <c r="T808" t="s">
        <v>35</v>
      </c>
      <c r="U808" s="3">
        <v>94163</v>
      </c>
      <c r="V808" t="s">
        <v>36</v>
      </c>
      <c r="W808" t="s">
        <v>37</v>
      </c>
      <c r="X808" t="s">
        <v>38</v>
      </c>
      <c r="Y808">
        <v>3</v>
      </c>
    </row>
    <row r="809" spans="1:25" x14ac:dyDescent="0.25">
      <c r="A809">
        <v>1808</v>
      </c>
      <c r="B809" t="s">
        <v>21080</v>
      </c>
      <c r="C809" s="1">
        <v>45133</v>
      </c>
      <c r="D809" s="8" t="s">
        <v>16975</v>
      </c>
      <c r="E809" t="s">
        <v>24</v>
      </c>
      <c r="F809" t="s">
        <v>2706</v>
      </c>
      <c r="G809" t="s">
        <v>26543</v>
      </c>
      <c r="H809" t="s">
        <v>40</v>
      </c>
      <c r="I809" t="s">
        <v>339</v>
      </c>
      <c r="J809" t="s">
        <v>42</v>
      </c>
      <c r="K809" t="s">
        <v>41</v>
      </c>
      <c r="L809" t="s">
        <v>42</v>
      </c>
      <c r="M809" t="s">
        <v>31</v>
      </c>
      <c r="N809" s="4" t="s">
        <v>16975</v>
      </c>
      <c r="O809" t="s">
        <v>28294</v>
      </c>
      <c r="P809" t="s">
        <v>105</v>
      </c>
      <c r="Q809" s="2">
        <v>30584</v>
      </c>
      <c r="R809" t="s">
        <v>33</v>
      </c>
      <c r="S809" t="s">
        <v>123</v>
      </c>
      <c r="T809" t="s">
        <v>35</v>
      </c>
      <c r="U809" s="3">
        <v>37289</v>
      </c>
      <c r="V809" t="s">
        <v>71</v>
      </c>
      <c r="W809" t="s">
        <v>65</v>
      </c>
      <c r="X809" t="s">
        <v>38</v>
      </c>
      <c r="Y809">
        <v>3</v>
      </c>
    </row>
    <row r="810" spans="1:25" x14ac:dyDescent="0.25">
      <c r="A810">
        <v>1809</v>
      </c>
      <c r="B810" t="s">
        <v>21081</v>
      </c>
      <c r="C810" s="1">
        <v>44914</v>
      </c>
      <c r="D810" s="8">
        <v>45065</v>
      </c>
      <c r="E810" t="s">
        <v>24</v>
      </c>
      <c r="F810" t="s">
        <v>2707</v>
      </c>
      <c r="G810" t="s">
        <v>26543</v>
      </c>
      <c r="H810" t="s">
        <v>99</v>
      </c>
      <c r="I810" t="s">
        <v>339</v>
      </c>
      <c r="J810" t="s">
        <v>28</v>
      </c>
      <c r="K810" t="s">
        <v>29</v>
      </c>
      <c r="L810" t="s">
        <v>42</v>
      </c>
      <c r="M810" t="s">
        <v>74</v>
      </c>
      <c r="N810" s="4" t="s">
        <v>2709</v>
      </c>
      <c r="O810" t="s">
        <v>28294</v>
      </c>
      <c r="P810" t="s">
        <v>248</v>
      </c>
      <c r="Q810" s="2">
        <v>24435</v>
      </c>
      <c r="R810" t="s">
        <v>33</v>
      </c>
      <c r="S810" t="s">
        <v>4</v>
      </c>
      <c r="T810" t="s">
        <v>35</v>
      </c>
      <c r="U810" s="3">
        <v>21417</v>
      </c>
      <c r="V810" t="s">
        <v>58</v>
      </c>
      <c r="W810" t="s">
        <v>79</v>
      </c>
      <c r="X810" t="s">
        <v>38</v>
      </c>
      <c r="Y810">
        <v>3</v>
      </c>
    </row>
    <row r="811" spans="1:25" x14ac:dyDescent="0.25">
      <c r="A811">
        <v>1810</v>
      </c>
      <c r="B811" t="s">
        <v>21082</v>
      </c>
      <c r="C811" s="1">
        <v>44425</v>
      </c>
      <c r="D811" s="8" t="s">
        <v>16975</v>
      </c>
      <c r="E811" t="s">
        <v>24</v>
      </c>
      <c r="F811" t="s">
        <v>2710</v>
      </c>
      <c r="G811" t="s">
        <v>26543</v>
      </c>
      <c r="H811" t="s">
        <v>61</v>
      </c>
      <c r="I811" t="s">
        <v>339</v>
      </c>
      <c r="J811" t="s">
        <v>50</v>
      </c>
      <c r="K811" t="s">
        <v>41</v>
      </c>
      <c r="L811" t="s">
        <v>42</v>
      </c>
      <c r="M811" t="s">
        <v>31</v>
      </c>
      <c r="N811" s="4" t="s">
        <v>16975</v>
      </c>
      <c r="O811" t="s">
        <v>28294</v>
      </c>
      <c r="P811" t="s">
        <v>62</v>
      </c>
      <c r="Q811" s="2">
        <v>34668</v>
      </c>
      <c r="R811" t="s">
        <v>33</v>
      </c>
      <c r="S811" t="s">
        <v>85</v>
      </c>
      <c r="T811" t="s">
        <v>45</v>
      </c>
      <c r="U811" s="3">
        <v>22860</v>
      </c>
      <c r="V811" t="s">
        <v>71</v>
      </c>
      <c r="W811" t="s">
        <v>79</v>
      </c>
      <c r="X811" t="s">
        <v>38</v>
      </c>
      <c r="Y811">
        <v>3</v>
      </c>
    </row>
    <row r="812" spans="1:25" x14ac:dyDescent="0.25">
      <c r="A812">
        <v>1811</v>
      </c>
      <c r="B812" t="s">
        <v>21083</v>
      </c>
      <c r="C812" s="1">
        <v>44723</v>
      </c>
      <c r="D812" s="8" t="s">
        <v>16975</v>
      </c>
      <c r="E812" t="s">
        <v>24</v>
      </c>
      <c r="F812" t="s">
        <v>2711</v>
      </c>
      <c r="G812" t="s">
        <v>26543</v>
      </c>
      <c r="H812" t="s">
        <v>116</v>
      </c>
      <c r="I812" t="s">
        <v>946</v>
      </c>
      <c r="J812" t="s">
        <v>28</v>
      </c>
      <c r="K812" t="s">
        <v>41</v>
      </c>
      <c r="L812" t="s">
        <v>50</v>
      </c>
      <c r="M812" t="s">
        <v>31</v>
      </c>
      <c r="N812" s="4" t="s">
        <v>16975</v>
      </c>
      <c r="O812" t="s">
        <v>28294</v>
      </c>
      <c r="P812" t="s">
        <v>437</v>
      </c>
      <c r="Q812" s="2">
        <v>28470</v>
      </c>
      <c r="R812" t="s">
        <v>33</v>
      </c>
      <c r="S812" t="s">
        <v>217</v>
      </c>
      <c r="T812" t="s">
        <v>35</v>
      </c>
      <c r="U812" s="3">
        <v>50910</v>
      </c>
      <c r="V812" t="s">
        <v>71</v>
      </c>
      <c r="W812" t="s">
        <v>79</v>
      </c>
      <c r="X812" t="s">
        <v>38</v>
      </c>
      <c r="Y812">
        <v>3</v>
      </c>
    </row>
    <row r="813" spans="1:25" x14ac:dyDescent="0.25">
      <c r="A813">
        <v>1812</v>
      </c>
      <c r="B813" t="s">
        <v>21084</v>
      </c>
      <c r="C813" s="1">
        <v>44470</v>
      </c>
      <c r="D813" s="8">
        <v>45095</v>
      </c>
      <c r="E813" t="s">
        <v>24</v>
      </c>
      <c r="F813" t="s">
        <v>2712</v>
      </c>
      <c r="G813" t="s">
        <v>26543</v>
      </c>
      <c r="H813" t="s">
        <v>73</v>
      </c>
      <c r="I813" t="s">
        <v>339</v>
      </c>
      <c r="J813" t="s">
        <v>28</v>
      </c>
      <c r="K813" t="s">
        <v>41</v>
      </c>
      <c r="L813" t="s">
        <v>50</v>
      </c>
      <c r="M813" t="s">
        <v>74</v>
      </c>
      <c r="N813" s="4" t="s">
        <v>2714</v>
      </c>
      <c r="O813" t="s">
        <v>28294</v>
      </c>
      <c r="P813" t="s">
        <v>62</v>
      </c>
      <c r="Q813" s="2">
        <v>28609</v>
      </c>
      <c r="R813" t="s">
        <v>33</v>
      </c>
      <c r="S813" t="s">
        <v>152</v>
      </c>
      <c r="T813" t="s">
        <v>35</v>
      </c>
      <c r="U813" s="3">
        <v>78363</v>
      </c>
      <c r="V813" t="s">
        <v>71</v>
      </c>
      <c r="W813" t="s">
        <v>37</v>
      </c>
      <c r="X813" t="s">
        <v>38</v>
      </c>
      <c r="Y813">
        <v>3</v>
      </c>
    </row>
    <row r="814" spans="1:25" x14ac:dyDescent="0.25">
      <c r="A814">
        <v>1813</v>
      </c>
      <c r="B814" t="s">
        <v>21085</v>
      </c>
      <c r="C814" s="1">
        <v>44047</v>
      </c>
      <c r="D814" s="8" t="s">
        <v>16975</v>
      </c>
      <c r="E814" t="s">
        <v>24</v>
      </c>
      <c r="F814" t="s">
        <v>2715</v>
      </c>
      <c r="G814" t="s">
        <v>26543</v>
      </c>
      <c r="H814" t="s">
        <v>87</v>
      </c>
      <c r="I814" t="s">
        <v>339</v>
      </c>
      <c r="J814" t="s">
        <v>28</v>
      </c>
      <c r="K814" t="s">
        <v>29</v>
      </c>
      <c r="L814" t="s">
        <v>30</v>
      </c>
      <c r="M814" t="s">
        <v>31</v>
      </c>
      <c r="N814" s="4" t="s">
        <v>16975</v>
      </c>
      <c r="O814" t="s">
        <v>28294</v>
      </c>
      <c r="P814" t="s">
        <v>43</v>
      </c>
      <c r="Q814" s="2">
        <v>29232</v>
      </c>
      <c r="R814" t="s">
        <v>33</v>
      </c>
      <c r="S814" t="s">
        <v>114</v>
      </c>
      <c r="T814" t="s">
        <v>35</v>
      </c>
      <c r="U814" s="3">
        <v>61521</v>
      </c>
      <c r="V814" t="s">
        <v>58</v>
      </c>
      <c r="W814" t="s">
        <v>79</v>
      </c>
      <c r="X814" t="s">
        <v>38</v>
      </c>
      <c r="Y814">
        <v>3</v>
      </c>
    </row>
    <row r="815" spans="1:25" x14ac:dyDescent="0.25">
      <c r="A815">
        <v>1814</v>
      </c>
      <c r="B815" t="s">
        <v>21086</v>
      </c>
      <c r="C815" s="1">
        <v>44603</v>
      </c>
      <c r="D815" s="8" t="s">
        <v>16975</v>
      </c>
      <c r="E815" t="s">
        <v>24</v>
      </c>
      <c r="F815" t="s">
        <v>2716</v>
      </c>
      <c r="G815" t="s">
        <v>26543</v>
      </c>
      <c r="H815" t="s">
        <v>49</v>
      </c>
      <c r="I815" t="s">
        <v>339</v>
      </c>
      <c r="J815" t="s">
        <v>50</v>
      </c>
      <c r="K815" t="s">
        <v>41</v>
      </c>
      <c r="L815" t="s">
        <v>42</v>
      </c>
      <c r="M815" t="s">
        <v>31</v>
      </c>
      <c r="N815" s="4" t="s">
        <v>16975</v>
      </c>
      <c r="O815" t="s">
        <v>28294</v>
      </c>
      <c r="P815" t="s">
        <v>177</v>
      </c>
      <c r="Q815" s="2">
        <v>29288</v>
      </c>
      <c r="R815" t="s">
        <v>33</v>
      </c>
      <c r="S815" t="s">
        <v>64</v>
      </c>
      <c r="T815" t="s">
        <v>35</v>
      </c>
      <c r="U815" s="3">
        <v>43420</v>
      </c>
      <c r="V815" t="s">
        <v>71</v>
      </c>
      <c r="W815" t="s">
        <v>37</v>
      </c>
      <c r="X815" t="s">
        <v>38</v>
      </c>
      <c r="Y815">
        <v>3</v>
      </c>
    </row>
    <row r="816" spans="1:25" x14ac:dyDescent="0.25">
      <c r="A816">
        <v>1815</v>
      </c>
      <c r="B816" t="s">
        <v>21087</v>
      </c>
      <c r="C816" s="1">
        <v>44004</v>
      </c>
      <c r="D816" s="8" t="s">
        <v>16975</v>
      </c>
      <c r="E816" t="s">
        <v>24</v>
      </c>
      <c r="F816" t="s">
        <v>2717</v>
      </c>
      <c r="G816" t="s">
        <v>26543</v>
      </c>
      <c r="H816" t="s">
        <v>67</v>
      </c>
      <c r="I816" t="s">
        <v>339</v>
      </c>
      <c r="J816" t="s">
        <v>28</v>
      </c>
      <c r="K816" t="s">
        <v>41</v>
      </c>
      <c r="L816" t="s">
        <v>42</v>
      </c>
      <c r="M816" t="s">
        <v>31</v>
      </c>
      <c r="N816" s="4" t="s">
        <v>16975</v>
      </c>
      <c r="O816" t="s">
        <v>28294</v>
      </c>
      <c r="P816" t="s">
        <v>122</v>
      </c>
      <c r="Q816" s="2">
        <v>22414</v>
      </c>
      <c r="R816" t="s">
        <v>33</v>
      </c>
      <c r="S816" t="s">
        <v>152</v>
      </c>
      <c r="T816" t="s">
        <v>35</v>
      </c>
      <c r="U816" s="3">
        <v>44224</v>
      </c>
      <c r="V816" t="s">
        <v>94</v>
      </c>
      <c r="W816" t="s">
        <v>65</v>
      </c>
      <c r="X816" t="s">
        <v>38</v>
      </c>
      <c r="Y816">
        <v>3</v>
      </c>
    </row>
    <row r="817" spans="1:25" x14ac:dyDescent="0.25">
      <c r="A817">
        <v>1816</v>
      </c>
      <c r="B817" t="s">
        <v>21088</v>
      </c>
      <c r="C817" s="1">
        <v>44071</v>
      </c>
      <c r="D817" s="8" t="s">
        <v>16975</v>
      </c>
      <c r="E817" t="s">
        <v>332</v>
      </c>
      <c r="F817" t="s">
        <v>2718</v>
      </c>
      <c r="G817" t="s">
        <v>26543</v>
      </c>
      <c r="H817" t="s">
        <v>87</v>
      </c>
      <c r="I817" t="s">
        <v>946</v>
      </c>
      <c r="J817" t="s">
        <v>28</v>
      </c>
      <c r="K817" t="s">
        <v>41</v>
      </c>
      <c r="L817" t="s">
        <v>30</v>
      </c>
      <c r="M817" t="s">
        <v>31</v>
      </c>
      <c r="N817" s="4" t="s">
        <v>16975</v>
      </c>
      <c r="O817" t="s">
        <v>28294</v>
      </c>
      <c r="P817" t="s">
        <v>62</v>
      </c>
      <c r="Q817" s="2">
        <v>18758</v>
      </c>
      <c r="R817" t="s">
        <v>33</v>
      </c>
      <c r="S817" t="s">
        <v>4</v>
      </c>
      <c r="T817" t="s">
        <v>35</v>
      </c>
      <c r="U817" s="3">
        <v>83618</v>
      </c>
      <c r="V817" t="s">
        <v>58</v>
      </c>
      <c r="W817" t="s">
        <v>59</v>
      </c>
      <c r="X817" t="s">
        <v>38</v>
      </c>
      <c r="Y817">
        <v>3</v>
      </c>
    </row>
    <row r="818" spans="1:25" x14ac:dyDescent="0.25">
      <c r="A818">
        <v>1817</v>
      </c>
      <c r="B818" t="s">
        <v>21089</v>
      </c>
      <c r="C818" s="1">
        <v>43591</v>
      </c>
      <c r="D818" s="8">
        <v>44660</v>
      </c>
      <c r="E818" t="s">
        <v>332</v>
      </c>
      <c r="F818" t="s">
        <v>2719</v>
      </c>
      <c r="G818" t="s">
        <v>26543</v>
      </c>
      <c r="H818" t="s">
        <v>49</v>
      </c>
      <c r="I818" t="s">
        <v>946</v>
      </c>
      <c r="J818" t="s">
        <v>28</v>
      </c>
      <c r="K818" t="s">
        <v>41</v>
      </c>
      <c r="L818" t="s">
        <v>30</v>
      </c>
      <c r="M818" t="s">
        <v>92</v>
      </c>
      <c r="N818" s="4" t="s">
        <v>2721</v>
      </c>
      <c r="O818" t="s">
        <v>28294</v>
      </c>
      <c r="P818" t="s">
        <v>43</v>
      </c>
      <c r="Q818" s="2">
        <v>31784</v>
      </c>
      <c r="R818" t="s">
        <v>33</v>
      </c>
      <c r="S818" t="s">
        <v>114</v>
      </c>
      <c r="T818" t="s">
        <v>35</v>
      </c>
      <c r="U818" s="3">
        <v>41874</v>
      </c>
      <c r="V818" t="s">
        <v>58</v>
      </c>
      <c r="W818" t="s">
        <v>79</v>
      </c>
      <c r="X818" t="s">
        <v>38</v>
      </c>
      <c r="Y818">
        <v>3</v>
      </c>
    </row>
    <row r="819" spans="1:25" x14ac:dyDescent="0.25">
      <c r="A819">
        <v>1818</v>
      </c>
      <c r="B819" t="s">
        <v>21090</v>
      </c>
      <c r="C819" s="1">
        <v>44385</v>
      </c>
      <c r="D819" s="8" t="s">
        <v>16975</v>
      </c>
      <c r="E819" t="s">
        <v>332</v>
      </c>
      <c r="F819" t="s">
        <v>2722</v>
      </c>
      <c r="G819" t="s">
        <v>26543</v>
      </c>
      <c r="H819" t="s">
        <v>67</v>
      </c>
      <c r="I819" t="s">
        <v>339</v>
      </c>
      <c r="J819" t="s">
        <v>28</v>
      </c>
      <c r="K819" t="s">
        <v>29</v>
      </c>
      <c r="L819" t="s">
        <v>42</v>
      </c>
      <c r="M819" t="s">
        <v>31</v>
      </c>
      <c r="N819" s="4" t="s">
        <v>16975</v>
      </c>
      <c r="O819" t="s">
        <v>28294</v>
      </c>
      <c r="P819" t="s">
        <v>248</v>
      </c>
      <c r="Q819" s="2">
        <v>20461</v>
      </c>
      <c r="R819" t="s">
        <v>33</v>
      </c>
      <c r="S819" t="s">
        <v>64</v>
      </c>
      <c r="T819" t="s">
        <v>45</v>
      </c>
      <c r="U819" s="3">
        <v>32718</v>
      </c>
      <c r="V819" t="s">
        <v>46</v>
      </c>
      <c r="W819" t="s">
        <v>37</v>
      </c>
      <c r="X819" t="s">
        <v>38</v>
      </c>
      <c r="Y819">
        <v>3</v>
      </c>
    </row>
    <row r="820" spans="1:25" x14ac:dyDescent="0.25">
      <c r="A820">
        <v>1819</v>
      </c>
      <c r="B820" t="s">
        <v>21091</v>
      </c>
      <c r="C820" s="1">
        <v>44744</v>
      </c>
      <c r="D820" s="8" t="s">
        <v>16975</v>
      </c>
      <c r="E820" t="s">
        <v>24</v>
      </c>
      <c r="F820" t="s">
        <v>2723</v>
      </c>
      <c r="G820" t="s">
        <v>26543</v>
      </c>
      <c r="H820" t="s">
        <v>73</v>
      </c>
      <c r="I820" t="s">
        <v>339</v>
      </c>
      <c r="J820" t="s">
        <v>50</v>
      </c>
      <c r="K820" t="s">
        <v>51</v>
      </c>
      <c r="L820" t="s">
        <v>30</v>
      </c>
      <c r="M820" t="s">
        <v>31</v>
      </c>
      <c r="N820" s="4" t="s">
        <v>16975</v>
      </c>
      <c r="O820" t="s">
        <v>28294</v>
      </c>
      <c r="P820" t="s">
        <v>62</v>
      </c>
      <c r="Q820" s="2">
        <v>17830</v>
      </c>
      <c r="R820" t="s">
        <v>33</v>
      </c>
      <c r="S820" t="s">
        <v>78</v>
      </c>
      <c r="T820" t="s">
        <v>35</v>
      </c>
      <c r="U820" s="3">
        <v>24932</v>
      </c>
      <c r="V820" t="s">
        <v>71</v>
      </c>
      <c r="W820" t="s">
        <v>59</v>
      </c>
      <c r="X820" t="s">
        <v>38</v>
      </c>
      <c r="Y820">
        <v>3</v>
      </c>
    </row>
    <row r="821" spans="1:25" x14ac:dyDescent="0.25">
      <c r="A821">
        <v>1820</v>
      </c>
      <c r="B821" t="s">
        <v>21092</v>
      </c>
      <c r="C821" s="1">
        <v>45050</v>
      </c>
      <c r="D821" s="8" t="s">
        <v>16975</v>
      </c>
      <c r="E821" t="s">
        <v>24</v>
      </c>
      <c r="F821" t="s">
        <v>2724</v>
      </c>
      <c r="G821" t="s">
        <v>26543</v>
      </c>
      <c r="H821" t="s">
        <v>116</v>
      </c>
      <c r="I821" t="s">
        <v>946</v>
      </c>
      <c r="J821" t="s">
        <v>50</v>
      </c>
      <c r="K821" t="s">
        <v>29</v>
      </c>
      <c r="L821" t="s">
        <v>42</v>
      </c>
      <c r="M821" t="s">
        <v>31</v>
      </c>
      <c r="N821" s="4" t="s">
        <v>16975</v>
      </c>
      <c r="O821" t="s">
        <v>28294</v>
      </c>
      <c r="P821" t="s">
        <v>169</v>
      </c>
      <c r="Q821" s="2">
        <v>29252</v>
      </c>
      <c r="R821" t="s">
        <v>33</v>
      </c>
      <c r="S821" t="s">
        <v>1355</v>
      </c>
      <c r="T821" t="s">
        <v>35</v>
      </c>
      <c r="U821" s="3">
        <v>74525</v>
      </c>
      <c r="V821" t="s">
        <v>71</v>
      </c>
      <c r="W821" t="s">
        <v>79</v>
      </c>
      <c r="X821" t="s">
        <v>38</v>
      </c>
      <c r="Y821">
        <v>3</v>
      </c>
    </row>
    <row r="822" spans="1:25" x14ac:dyDescent="0.25">
      <c r="A822">
        <v>1821</v>
      </c>
      <c r="B822" t="s">
        <v>21093</v>
      </c>
      <c r="C822" s="1">
        <v>44914</v>
      </c>
      <c r="D822" s="8" t="s">
        <v>16975</v>
      </c>
      <c r="E822" t="s">
        <v>24</v>
      </c>
      <c r="F822" t="s">
        <v>2725</v>
      </c>
      <c r="G822" t="s">
        <v>26543</v>
      </c>
      <c r="H822" t="s">
        <v>73</v>
      </c>
      <c r="I822" t="s">
        <v>339</v>
      </c>
      <c r="J822" t="s">
        <v>50</v>
      </c>
      <c r="K822" t="s">
        <v>51</v>
      </c>
      <c r="L822" t="s">
        <v>50</v>
      </c>
      <c r="M822" t="s">
        <v>31</v>
      </c>
      <c r="N822" s="4" t="s">
        <v>16975</v>
      </c>
      <c r="O822" t="s">
        <v>28294</v>
      </c>
      <c r="P822" t="s">
        <v>53</v>
      </c>
      <c r="Q822" s="2">
        <v>29421</v>
      </c>
      <c r="R822" t="s">
        <v>33</v>
      </c>
      <c r="S822" t="s">
        <v>812</v>
      </c>
      <c r="T822" t="s">
        <v>35</v>
      </c>
      <c r="U822" s="3">
        <v>43930</v>
      </c>
      <c r="V822" t="s">
        <v>46</v>
      </c>
      <c r="W822" t="s">
        <v>37</v>
      </c>
      <c r="X822" t="s">
        <v>38</v>
      </c>
      <c r="Y822">
        <v>3</v>
      </c>
    </row>
    <row r="823" spans="1:25" x14ac:dyDescent="0.25">
      <c r="A823">
        <v>1822</v>
      </c>
      <c r="B823" t="s">
        <v>21094</v>
      </c>
      <c r="C823" s="1">
        <v>44646</v>
      </c>
      <c r="D823" s="8" t="s">
        <v>16975</v>
      </c>
      <c r="E823" t="s">
        <v>24</v>
      </c>
      <c r="F823" t="s">
        <v>2726</v>
      </c>
      <c r="G823" t="s">
        <v>26543</v>
      </c>
      <c r="H823" t="s">
        <v>87</v>
      </c>
      <c r="I823" t="s">
        <v>339</v>
      </c>
      <c r="J823" t="s">
        <v>28</v>
      </c>
      <c r="K823" t="s">
        <v>29</v>
      </c>
      <c r="L823" t="s">
        <v>42</v>
      </c>
      <c r="M823" t="s">
        <v>31</v>
      </c>
      <c r="N823" s="4" t="s">
        <v>16975</v>
      </c>
      <c r="O823" t="s">
        <v>28294</v>
      </c>
      <c r="P823" t="s">
        <v>177</v>
      </c>
      <c r="Q823" s="2">
        <v>18621</v>
      </c>
      <c r="R823" t="s">
        <v>33</v>
      </c>
      <c r="S823" t="s">
        <v>194</v>
      </c>
      <c r="T823" t="s">
        <v>35</v>
      </c>
      <c r="U823" s="3">
        <v>5184</v>
      </c>
      <c r="V823" t="s">
        <v>71</v>
      </c>
      <c r="W823" t="s">
        <v>37</v>
      </c>
      <c r="X823" t="s">
        <v>38</v>
      </c>
      <c r="Y823">
        <v>3</v>
      </c>
    </row>
    <row r="824" spans="1:25" x14ac:dyDescent="0.25">
      <c r="A824">
        <v>1823</v>
      </c>
      <c r="B824" t="s">
        <v>21095</v>
      </c>
      <c r="C824" s="1">
        <v>44325</v>
      </c>
      <c r="D824" s="8">
        <v>44877</v>
      </c>
      <c r="E824" t="s">
        <v>24</v>
      </c>
      <c r="F824" t="s">
        <v>2727</v>
      </c>
      <c r="G824" t="s">
        <v>26543</v>
      </c>
      <c r="H824" t="s">
        <v>49</v>
      </c>
      <c r="I824" t="s">
        <v>339</v>
      </c>
      <c r="J824" t="s">
        <v>28</v>
      </c>
      <c r="K824" t="s">
        <v>41</v>
      </c>
      <c r="L824" t="s">
        <v>50</v>
      </c>
      <c r="M824" t="s">
        <v>120</v>
      </c>
      <c r="N824" s="4" t="s">
        <v>2729</v>
      </c>
      <c r="O824" t="s">
        <v>28294</v>
      </c>
      <c r="P824" t="s">
        <v>32</v>
      </c>
      <c r="Q824" s="2">
        <v>22245</v>
      </c>
      <c r="R824" t="s">
        <v>33</v>
      </c>
      <c r="S824" t="s">
        <v>54</v>
      </c>
      <c r="T824" t="s">
        <v>45</v>
      </c>
      <c r="U824" s="3">
        <v>68971</v>
      </c>
      <c r="V824" t="s">
        <v>71</v>
      </c>
      <c r="W824" t="s">
        <v>37</v>
      </c>
      <c r="X824" t="s">
        <v>38</v>
      </c>
      <c r="Y824">
        <v>3</v>
      </c>
    </row>
    <row r="825" spans="1:25" x14ac:dyDescent="0.25">
      <c r="A825">
        <v>1824</v>
      </c>
      <c r="B825" t="s">
        <v>21096</v>
      </c>
      <c r="C825" s="1">
        <v>43839</v>
      </c>
      <c r="D825" s="8">
        <v>44630</v>
      </c>
      <c r="E825" t="s">
        <v>24</v>
      </c>
      <c r="F825" t="s">
        <v>2730</v>
      </c>
      <c r="G825" t="s">
        <v>26543</v>
      </c>
      <c r="H825" t="s">
        <v>67</v>
      </c>
      <c r="I825" t="s">
        <v>339</v>
      </c>
      <c r="J825" t="s">
        <v>28</v>
      </c>
      <c r="K825" t="s">
        <v>51</v>
      </c>
      <c r="L825" t="s">
        <v>30</v>
      </c>
      <c r="M825" t="s">
        <v>120</v>
      </c>
      <c r="N825" s="4" t="s">
        <v>2732</v>
      </c>
      <c r="O825" t="s">
        <v>28294</v>
      </c>
      <c r="P825" t="s">
        <v>248</v>
      </c>
      <c r="Q825" s="2">
        <v>21977</v>
      </c>
      <c r="R825" t="s">
        <v>33</v>
      </c>
      <c r="S825" t="s">
        <v>326</v>
      </c>
      <c r="T825" t="s">
        <v>45</v>
      </c>
      <c r="U825" s="3">
        <v>69340</v>
      </c>
      <c r="V825" t="s">
        <v>58</v>
      </c>
      <c r="W825" t="s">
        <v>65</v>
      </c>
      <c r="X825" t="s">
        <v>38</v>
      </c>
      <c r="Y825">
        <v>3</v>
      </c>
    </row>
    <row r="826" spans="1:25" x14ac:dyDescent="0.25">
      <c r="A826">
        <v>1825</v>
      </c>
      <c r="B826" t="s">
        <v>21097</v>
      </c>
      <c r="C826" s="1">
        <v>44332</v>
      </c>
      <c r="D826" s="8">
        <v>45060</v>
      </c>
      <c r="E826" t="s">
        <v>24</v>
      </c>
      <c r="F826" t="s">
        <v>2733</v>
      </c>
      <c r="G826" t="s">
        <v>26543</v>
      </c>
      <c r="H826" t="s">
        <v>26</v>
      </c>
      <c r="I826" t="s">
        <v>339</v>
      </c>
      <c r="J826" t="s">
        <v>28</v>
      </c>
      <c r="K826" t="s">
        <v>41</v>
      </c>
      <c r="L826" t="s">
        <v>42</v>
      </c>
      <c r="M826" t="s">
        <v>120</v>
      </c>
      <c r="N826" s="4" t="s">
        <v>2735</v>
      </c>
      <c r="O826" t="s">
        <v>28294</v>
      </c>
      <c r="P826" t="s">
        <v>105</v>
      </c>
      <c r="Q826" s="2">
        <v>35404</v>
      </c>
      <c r="R826" t="s">
        <v>33</v>
      </c>
      <c r="S826" t="s">
        <v>64</v>
      </c>
      <c r="T826" t="s">
        <v>45</v>
      </c>
      <c r="U826" s="3">
        <v>45326</v>
      </c>
      <c r="V826" t="s">
        <v>36</v>
      </c>
      <c r="W826" t="s">
        <v>65</v>
      </c>
      <c r="X826" t="s">
        <v>38</v>
      </c>
      <c r="Y826">
        <v>3</v>
      </c>
    </row>
    <row r="827" spans="1:25" x14ac:dyDescent="0.25">
      <c r="A827">
        <v>1826</v>
      </c>
      <c r="B827" t="s">
        <v>21098</v>
      </c>
      <c r="C827" s="1">
        <v>44227</v>
      </c>
      <c r="D827" s="8">
        <v>44715</v>
      </c>
      <c r="E827" t="s">
        <v>24</v>
      </c>
      <c r="F827" t="s">
        <v>2736</v>
      </c>
      <c r="G827" t="s">
        <v>26543</v>
      </c>
      <c r="H827" t="s">
        <v>96</v>
      </c>
      <c r="I827" t="s">
        <v>339</v>
      </c>
      <c r="J827" t="s">
        <v>42</v>
      </c>
      <c r="K827" t="s">
        <v>51</v>
      </c>
      <c r="L827" t="s">
        <v>30</v>
      </c>
      <c r="M827" t="s">
        <v>92</v>
      </c>
      <c r="N827" s="4" t="s">
        <v>2738</v>
      </c>
      <c r="O827" t="s">
        <v>28294</v>
      </c>
      <c r="P827" t="s">
        <v>43</v>
      </c>
      <c r="Q827" s="2">
        <v>15297</v>
      </c>
      <c r="R827" t="s">
        <v>33</v>
      </c>
      <c r="S827" t="s">
        <v>144</v>
      </c>
      <c r="T827" t="s">
        <v>35</v>
      </c>
      <c r="U827" s="3">
        <v>57901</v>
      </c>
      <c r="V827" t="s">
        <v>58</v>
      </c>
      <c r="W827" t="s">
        <v>37</v>
      </c>
      <c r="X827" t="s">
        <v>80</v>
      </c>
      <c r="Y827">
        <v>3</v>
      </c>
    </row>
    <row r="828" spans="1:25" x14ac:dyDescent="0.25">
      <c r="A828">
        <v>1827</v>
      </c>
      <c r="B828" t="s">
        <v>21099</v>
      </c>
      <c r="C828" s="1">
        <v>44458</v>
      </c>
      <c r="D828" s="8">
        <v>44818</v>
      </c>
      <c r="E828" t="s">
        <v>24</v>
      </c>
      <c r="F828" t="s">
        <v>2739</v>
      </c>
      <c r="G828" t="s">
        <v>26543</v>
      </c>
      <c r="H828" t="s">
        <v>40</v>
      </c>
      <c r="I828" t="s">
        <v>339</v>
      </c>
      <c r="J828" t="s">
        <v>28</v>
      </c>
      <c r="K828" t="s">
        <v>29</v>
      </c>
      <c r="L828" t="s">
        <v>50</v>
      </c>
      <c r="M828" t="s">
        <v>74</v>
      </c>
      <c r="N828" s="4" t="s">
        <v>2741</v>
      </c>
      <c r="O828" t="s">
        <v>28294</v>
      </c>
      <c r="P828" t="s">
        <v>68</v>
      </c>
      <c r="Q828" s="2">
        <v>30092</v>
      </c>
      <c r="R828" t="s">
        <v>33</v>
      </c>
      <c r="S828" t="s">
        <v>140</v>
      </c>
      <c r="T828" t="s">
        <v>35</v>
      </c>
      <c r="U828" s="3">
        <v>18674</v>
      </c>
      <c r="V828" t="s">
        <v>58</v>
      </c>
      <c r="W828" t="s">
        <v>37</v>
      </c>
      <c r="X828" t="s">
        <v>148</v>
      </c>
      <c r="Y828">
        <v>3</v>
      </c>
    </row>
    <row r="829" spans="1:25" x14ac:dyDescent="0.25">
      <c r="A829">
        <v>1828</v>
      </c>
      <c r="B829" t="s">
        <v>21100</v>
      </c>
      <c r="C829" s="1">
        <v>43891</v>
      </c>
      <c r="D829" s="8">
        <v>44646</v>
      </c>
      <c r="E829" t="s">
        <v>24</v>
      </c>
      <c r="F829" t="s">
        <v>2742</v>
      </c>
      <c r="G829" t="s">
        <v>26543</v>
      </c>
      <c r="H829" t="s">
        <v>99</v>
      </c>
      <c r="I829" t="s">
        <v>131</v>
      </c>
      <c r="J829" t="s">
        <v>42</v>
      </c>
      <c r="K829" t="s">
        <v>51</v>
      </c>
      <c r="L829" t="s">
        <v>30</v>
      </c>
      <c r="M829" t="s">
        <v>92</v>
      </c>
      <c r="N829" s="4" t="s">
        <v>2744</v>
      </c>
      <c r="O829" t="s">
        <v>28294</v>
      </c>
      <c r="P829" t="s">
        <v>177</v>
      </c>
      <c r="Q829" s="2">
        <v>30415</v>
      </c>
      <c r="R829" t="s">
        <v>33</v>
      </c>
      <c r="S829" t="s">
        <v>144</v>
      </c>
      <c r="T829" t="s">
        <v>45</v>
      </c>
      <c r="U829" s="3">
        <v>64947</v>
      </c>
      <c r="V829" t="s">
        <v>71</v>
      </c>
      <c r="W829" t="s">
        <v>79</v>
      </c>
      <c r="X829" t="s">
        <v>80</v>
      </c>
      <c r="Y829">
        <v>3</v>
      </c>
    </row>
    <row r="830" spans="1:25" x14ac:dyDescent="0.25">
      <c r="A830">
        <v>1829</v>
      </c>
      <c r="B830" t="s">
        <v>21101</v>
      </c>
      <c r="C830" s="1">
        <v>43890</v>
      </c>
      <c r="D830" s="8" t="s">
        <v>16975</v>
      </c>
      <c r="E830" t="s">
        <v>24</v>
      </c>
      <c r="F830" t="s">
        <v>2745</v>
      </c>
      <c r="G830" t="s">
        <v>26543</v>
      </c>
      <c r="H830" t="s">
        <v>61</v>
      </c>
      <c r="I830" t="s">
        <v>339</v>
      </c>
      <c r="J830" t="s">
        <v>42</v>
      </c>
      <c r="K830" t="s">
        <v>51</v>
      </c>
      <c r="L830" t="s">
        <v>30</v>
      </c>
      <c r="M830" t="s">
        <v>31</v>
      </c>
      <c r="N830" s="4" t="s">
        <v>16975</v>
      </c>
      <c r="O830" t="s">
        <v>28294</v>
      </c>
      <c r="P830" t="s">
        <v>83</v>
      </c>
      <c r="Q830" s="2">
        <v>32002</v>
      </c>
      <c r="R830" t="s">
        <v>33</v>
      </c>
      <c r="S830" t="s">
        <v>217</v>
      </c>
      <c r="T830" t="s">
        <v>45</v>
      </c>
      <c r="U830" s="3">
        <v>37531</v>
      </c>
      <c r="V830" t="s">
        <v>36</v>
      </c>
      <c r="W830" t="s">
        <v>65</v>
      </c>
      <c r="X830" t="s">
        <v>80</v>
      </c>
      <c r="Y830">
        <v>3</v>
      </c>
    </row>
    <row r="831" spans="1:25" x14ac:dyDescent="0.25">
      <c r="A831">
        <v>1830</v>
      </c>
      <c r="B831" t="s">
        <v>21102</v>
      </c>
      <c r="C831" s="1">
        <v>43442</v>
      </c>
      <c r="D831" s="8" t="s">
        <v>16975</v>
      </c>
      <c r="E831" t="s">
        <v>24</v>
      </c>
      <c r="F831" t="s">
        <v>2746</v>
      </c>
      <c r="G831" t="s">
        <v>26543</v>
      </c>
      <c r="H831" t="s">
        <v>116</v>
      </c>
      <c r="I831" t="s">
        <v>946</v>
      </c>
      <c r="J831" t="s">
        <v>50</v>
      </c>
      <c r="K831" t="s">
        <v>41</v>
      </c>
      <c r="L831" t="s">
        <v>30</v>
      </c>
      <c r="M831" t="s">
        <v>31</v>
      </c>
      <c r="N831" s="4" t="s">
        <v>16975</v>
      </c>
      <c r="O831" t="s">
        <v>28294</v>
      </c>
      <c r="P831" t="s">
        <v>32</v>
      </c>
      <c r="Q831" s="2">
        <v>22246</v>
      </c>
      <c r="R831" t="s">
        <v>33</v>
      </c>
      <c r="S831" t="s">
        <v>288</v>
      </c>
      <c r="T831" t="s">
        <v>35</v>
      </c>
      <c r="U831" s="3">
        <v>78846</v>
      </c>
      <c r="V831" t="s">
        <v>71</v>
      </c>
      <c r="W831" t="s">
        <v>65</v>
      </c>
      <c r="X831" t="s">
        <v>148</v>
      </c>
      <c r="Y831">
        <v>3</v>
      </c>
    </row>
    <row r="832" spans="1:25" x14ac:dyDescent="0.25">
      <c r="A832">
        <v>1831</v>
      </c>
      <c r="B832" t="s">
        <v>21103</v>
      </c>
      <c r="C832" s="1">
        <v>44738</v>
      </c>
      <c r="D832" s="8">
        <v>45092</v>
      </c>
      <c r="E832" t="s">
        <v>24</v>
      </c>
      <c r="F832" t="s">
        <v>2747</v>
      </c>
      <c r="G832" t="s">
        <v>26543</v>
      </c>
      <c r="H832" t="s">
        <v>73</v>
      </c>
      <c r="I832" t="s">
        <v>339</v>
      </c>
      <c r="J832" t="s">
        <v>42</v>
      </c>
      <c r="K832" t="s">
        <v>51</v>
      </c>
      <c r="L832" t="s">
        <v>30</v>
      </c>
      <c r="M832" t="s">
        <v>100</v>
      </c>
      <c r="N832" s="4" t="s">
        <v>2749</v>
      </c>
      <c r="O832" t="s">
        <v>28294</v>
      </c>
      <c r="P832" t="s">
        <v>1405</v>
      </c>
      <c r="Q832" s="2">
        <v>25855</v>
      </c>
      <c r="R832" t="s">
        <v>33</v>
      </c>
      <c r="S832" t="s">
        <v>78</v>
      </c>
      <c r="T832" t="s">
        <v>35</v>
      </c>
      <c r="U832" s="3">
        <v>40762</v>
      </c>
      <c r="V832" t="s">
        <v>94</v>
      </c>
      <c r="W832" t="s">
        <v>37</v>
      </c>
      <c r="X832" t="s">
        <v>148</v>
      </c>
      <c r="Y832">
        <v>3</v>
      </c>
    </row>
    <row r="833" spans="1:25" x14ac:dyDescent="0.25">
      <c r="A833">
        <v>1832</v>
      </c>
      <c r="B833" t="s">
        <v>21104</v>
      </c>
      <c r="C833" s="1">
        <v>43772</v>
      </c>
      <c r="D833" s="8" t="s">
        <v>16975</v>
      </c>
      <c r="E833" t="s">
        <v>24</v>
      </c>
      <c r="F833" t="s">
        <v>2750</v>
      </c>
      <c r="G833" t="s">
        <v>26543</v>
      </c>
      <c r="H833" t="s">
        <v>87</v>
      </c>
      <c r="I833" t="s">
        <v>339</v>
      </c>
      <c r="J833" t="s">
        <v>28</v>
      </c>
      <c r="K833" t="s">
        <v>41</v>
      </c>
      <c r="L833" t="s">
        <v>42</v>
      </c>
      <c r="M833" t="s">
        <v>31</v>
      </c>
      <c r="N833" s="4" t="s">
        <v>16975</v>
      </c>
      <c r="O833" t="s">
        <v>28294</v>
      </c>
      <c r="P833" t="s">
        <v>83</v>
      </c>
      <c r="Q833" s="2">
        <v>20607</v>
      </c>
      <c r="R833" t="s">
        <v>33</v>
      </c>
      <c r="S833" t="s">
        <v>85</v>
      </c>
      <c r="T833" t="s">
        <v>35</v>
      </c>
      <c r="U833" s="3">
        <v>70743</v>
      </c>
      <c r="V833" t="s">
        <v>36</v>
      </c>
      <c r="W833" t="s">
        <v>65</v>
      </c>
      <c r="X833" t="s">
        <v>148</v>
      </c>
      <c r="Y833">
        <v>3</v>
      </c>
    </row>
    <row r="834" spans="1:25" x14ac:dyDescent="0.25">
      <c r="A834">
        <v>1833</v>
      </c>
      <c r="B834" t="s">
        <v>21105</v>
      </c>
      <c r="C834" s="1">
        <v>44927</v>
      </c>
      <c r="D834" s="8" t="s">
        <v>16975</v>
      </c>
      <c r="E834" t="s">
        <v>24</v>
      </c>
      <c r="F834" t="s">
        <v>2751</v>
      </c>
      <c r="G834" t="s">
        <v>26543</v>
      </c>
      <c r="H834" t="s">
        <v>49</v>
      </c>
      <c r="I834" t="s">
        <v>339</v>
      </c>
      <c r="J834" t="s">
        <v>42</v>
      </c>
      <c r="K834" t="s">
        <v>51</v>
      </c>
      <c r="L834" t="s">
        <v>50</v>
      </c>
      <c r="M834" t="s">
        <v>31</v>
      </c>
      <c r="N834" s="4" t="s">
        <v>16975</v>
      </c>
      <c r="O834" t="s">
        <v>28294</v>
      </c>
      <c r="P834" t="s">
        <v>68</v>
      </c>
      <c r="Q834" s="2">
        <v>30681</v>
      </c>
      <c r="R834" t="s">
        <v>33</v>
      </c>
      <c r="S834" t="s">
        <v>78</v>
      </c>
      <c r="T834" t="s">
        <v>35</v>
      </c>
      <c r="U834" s="3">
        <v>3284</v>
      </c>
      <c r="V834" t="s">
        <v>36</v>
      </c>
      <c r="W834" t="s">
        <v>65</v>
      </c>
      <c r="X834" t="s">
        <v>148</v>
      </c>
      <c r="Y834">
        <v>3</v>
      </c>
    </row>
    <row r="835" spans="1:25" x14ac:dyDescent="0.25">
      <c r="A835">
        <v>1834</v>
      </c>
      <c r="B835" t="s">
        <v>21106</v>
      </c>
      <c r="C835" s="1">
        <v>44043</v>
      </c>
      <c r="D835" s="8">
        <v>44291</v>
      </c>
      <c r="E835" t="s">
        <v>332</v>
      </c>
      <c r="F835" t="s">
        <v>2752</v>
      </c>
      <c r="G835" t="s">
        <v>26543</v>
      </c>
      <c r="H835" t="s">
        <v>26</v>
      </c>
      <c r="I835" t="s">
        <v>339</v>
      </c>
      <c r="J835" t="s">
        <v>28</v>
      </c>
      <c r="K835" t="s">
        <v>29</v>
      </c>
      <c r="L835" t="s">
        <v>50</v>
      </c>
      <c r="M835" t="s">
        <v>92</v>
      </c>
      <c r="N835" s="4" t="s">
        <v>2754</v>
      </c>
      <c r="O835" t="s">
        <v>28294</v>
      </c>
      <c r="P835" t="s">
        <v>122</v>
      </c>
      <c r="Q835" s="2">
        <v>28746</v>
      </c>
      <c r="R835" t="s">
        <v>33</v>
      </c>
      <c r="S835" t="s">
        <v>123</v>
      </c>
      <c r="T835" t="s">
        <v>35</v>
      </c>
      <c r="U835" s="3">
        <v>80929</v>
      </c>
      <c r="V835" t="s">
        <v>36</v>
      </c>
      <c r="W835" t="s">
        <v>79</v>
      </c>
      <c r="X835" t="s">
        <v>148</v>
      </c>
      <c r="Y835">
        <v>3</v>
      </c>
    </row>
    <row r="836" spans="1:25" x14ac:dyDescent="0.25">
      <c r="A836">
        <v>1835</v>
      </c>
      <c r="B836" t="s">
        <v>21107</v>
      </c>
      <c r="C836" s="1">
        <v>44449</v>
      </c>
      <c r="D836" s="8">
        <v>44761</v>
      </c>
      <c r="E836" t="s">
        <v>332</v>
      </c>
      <c r="F836" t="s">
        <v>2755</v>
      </c>
      <c r="G836" t="s">
        <v>26543</v>
      </c>
      <c r="H836" t="s">
        <v>40</v>
      </c>
      <c r="I836" t="s">
        <v>946</v>
      </c>
      <c r="J836" t="s">
        <v>42</v>
      </c>
      <c r="K836" t="s">
        <v>51</v>
      </c>
      <c r="L836" t="s">
        <v>30</v>
      </c>
      <c r="M836" t="s">
        <v>92</v>
      </c>
      <c r="N836" s="4" t="s">
        <v>2757</v>
      </c>
      <c r="O836" t="s">
        <v>28294</v>
      </c>
      <c r="P836" t="s">
        <v>68</v>
      </c>
      <c r="Q836" s="2">
        <v>30280</v>
      </c>
      <c r="R836" t="s">
        <v>33</v>
      </c>
      <c r="S836" t="s">
        <v>64</v>
      </c>
      <c r="T836" t="s">
        <v>35</v>
      </c>
      <c r="U836" s="3">
        <v>5480</v>
      </c>
      <c r="V836" t="s">
        <v>94</v>
      </c>
      <c r="W836" t="s">
        <v>59</v>
      </c>
      <c r="X836" t="s">
        <v>148</v>
      </c>
      <c r="Y836">
        <v>3</v>
      </c>
    </row>
    <row r="837" spans="1:25" x14ac:dyDescent="0.25">
      <c r="A837">
        <v>1836</v>
      </c>
      <c r="B837" t="s">
        <v>21108</v>
      </c>
      <c r="C837" s="1">
        <v>43635</v>
      </c>
      <c r="D837" s="8" t="s">
        <v>16975</v>
      </c>
      <c r="E837" t="s">
        <v>332</v>
      </c>
      <c r="F837" t="s">
        <v>2758</v>
      </c>
      <c r="G837" t="s">
        <v>26543</v>
      </c>
      <c r="H837" t="s">
        <v>99</v>
      </c>
      <c r="I837" t="s">
        <v>946</v>
      </c>
      <c r="J837" t="s">
        <v>42</v>
      </c>
      <c r="K837" t="s">
        <v>51</v>
      </c>
      <c r="L837" t="s">
        <v>30</v>
      </c>
      <c r="M837" t="s">
        <v>31</v>
      </c>
      <c r="N837" s="4" t="s">
        <v>16975</v>
      </c>
      <c r="O837" t="s">
        <v>28294</v>
      </c>
      <c r="P837" t="s">
        <v>68</v>
      </c>
      <c r="Q837" s="2">
        <v>25947</v>
      </c>
      <c r="R837" t="s">
        <v>33</v>
      </c>
      <c r="S837" t="s">
        <v>64</v>
      </c>
      <c r="T837" t="s">
        <v>45</v>
      </c>
      <c r="U837" s="3">
        <v>35394</v>
      </c>
      <c r="V837" t="s">
        <v>46</v>
      </c>
      <c r="W837" t="s">
        <v>79</v>
      </c>
      <c r="X837" t="s">
        <v>148</v>
      </c>
      <c r="Y837">
        <v>3</v>
      </c>
    </row>
    <row r="838" spans="1:25" x14ac:dyDescent="0.25">
      <c r="A838">
        <v>1837</v>
      </c>
      <c r="B838" t="s">
        <v>21109</v>
      </c>
      <c r="C838" s="1">
        <v>44424</v>
      </c>
      <c r="D838" s="8" t="s">
        <v>16975</v>
      </c>
      <c r="E838" t="s">
        <v>332</v>
      </c>
      <c r="F838" t="s">
        <v>2759</v>
      </c>
      <c r="G838" t="s">
        <v>26543</v>
      </c>
      <c r="H838" t="s">
        <v>87</v>
      </c>
      <c r="I838" t="s">
        <v>339</v>
      </c>
      <c r="J838" t="s">
        <v>42</v>
      </c>
      <c r="K838" t="s">
        <v>51</v>
      </c>
      <c r="L838" t="s">
        <v>50</v>
      </c>
      <c r="M838" t="s">
        <v>31</v>
      </c>
      <c r="N838" s="4" t="s">
        <v>16975</v>
      </c>
      <c r="O838" t="s">
        <v>28294</v>
      </c>
      <c r="P838" t="s">
        <v>122</v>
      </c>
      <c r="Q838" s="2">
        <v>27562</v>
      </c>
      <c r="R838" t="s">
        <v>33</v>
      </c>
      <c r="S838" t="s">
        <v>78</v>
      </c>
      <c r="T838" t="s">
        <v>35</v>
      </c>
      <c r="U838" s="3">
        <v>5981</v>
      </c>
      <c r="V838" t="s">
        <v>94</v>
      </c>
      <c r="W838" t="s">
        <v>79</v>
      </c>
      <c r="X838" t="s">
        <v>148</v>
      </c>
      <c r="Y838">
        <v>3</v>
      </c>
    </row>
    <row r="839" spans="1:25" x14ac:dyDescent="0.25">
      <c r="A839">
        <v>1838</v>
      </c>
      <c r="B839" t="s">
        <v>21110</v>
      </c>
      <c r="C839" s="1">
        <v>43654</v>
      </c>
      <c r="D839" s="8" t="s">
        <v>16975</v>
      </c>
      <c r="E839" t="s">
        <v>24</v>
      </c>
      <c r="F839" t="s">
        <v>2760</v>
      </c>
      <c r="G839" t="s">
        <v>26543</v>
      </c>
      <c r="H839" t="s">
        <v>61</v>
      </c>
      <c r="I839" t="s">
        <v>339</v>
      </c>
      <c r="J839" t="s">
        <v>42</v>
      </c>
      <c r="K839" t="s">
        <v>41</v>
      </c>
      <c r="L839" t="s">
        <v>30</v>
      </c>
      <c r="M839" t="s">
        <v>31</v>
      </c>
      <c r="N839" s="4" t="s">
        <v>16975</v>
      </c>
      <c r="O839" t="s">
        <v>28294</v>
      </c>
      <c r="P839" t="s">
        <v>43</v>
      </c>
      <c r="Q839" s="2">
        <v>21444</v>
      </c>
      <c r="R839" t="s">
        <v>33</v>
      </c>
      <c r="S839" t="s">
        <v>64</v>
      </c>
      <c r="T839" t="s">
        <v>35</v>
      </c>
      <c r="U839" s="3">
        <v>4188</v>
      </c>
      <c r="V839" t="s">
        <v>36</v>
      </c>
      <c r="W839" t="s">
        <v>37</v>
      </c>
      <c r="X839" t="s">
        <v>80</v>
      </c>
      <c r="Y839">
        <v>3</v>
      </c>
    </row>
    <row r="840" spans="1:25" x14ac:dyDescent="0.25">
      <c r="A840">
        <v>1839</v>
      </c>
      <c r="B840" t="s">
        <v>21111</v>
      </c>
      <c r="C840" s="1">
        <v>44425</v>
      </c>
      <c r="D840" s="8">
        <v>44804</v>
      </c>
      <c r="E840" t="s">
        <v>24</v>
      </c>
      <c r="F840" t="s">
        <v>2761</v>
      </c>
      <c r="G840" t="s">
        <v>26543</v>
      </c>
      <c r="H840" t="s">
        <v>116</v>
      </c>
      <c r="I840" t="s">
        <v>946</v>
      </c>
      <c r="J840" t="s">
        <v>50</v>
      </c>
      <c r="K840" t="s">
        <v>41</v>
      </c>
      <c r="L840" t="s">
        <v>42</v>
      </c>
      <c r="M840" t="s">
        <v>120</v>
      </c>
      <c r="N840" s="4" t="s">
        <v>2763</v>
      </c>
      <c r="O840" t="s">
        <v>28294</v>
      </c>
      <c r="P840" t="s">
        <v>319</v>
      </c>
      <c r="Q840" s="2">
        <v>24926</v>
      </c>
      <c r="R840" t="s">
        <v>33</v>
      </c>
      <c r="S840" t="s">
        <v>54</v>
      </c>
      <c r="T840" t="s">
        <v>35</v>
      </c>
      <c r="U840" s="3">
        <v>74361</v>
      </c>
      <c r="V840" t="s">
        <v>58</v>
      </c>
      <c r="W840" t="s">
        <v>59</v>
      </c>
      <c r="X840" t="s">
        <v>80</v>
      </c>
      <c r="Y840">
        <v>3</v>
      </c>
    </row>
    <row r="841" spans="1:25" x14ac:dyDescent="0.25">
      <c r="A841">
        <v>1840</v>
      </c>
      <c r="B841" t="s">
        <v>21112</v>
      </c>
      <c r="C841" s="1">
        <v>44204</v>
      </c>
      <c r="D841" s="8" t="s">
        <v>16975</v>
      </c>
      <c r="E841" t="s">
        <v>24</v>
      </c>
      <c r="F841" t="s">
        <v>2764</v>
      </c>
      <c r="G841" t="s">
        <v>26543</v>
      </c>
      <c r="H841" t="s">
        <v>73</v>
      </c>
      <c r="I841" t="s">
        <v>339</v>
      </c>
      <c r="J841" t="s">
        <v>50</v>
      </c>
      <c r="K841" t="s">
        <v>51</v>
      </c>
      <c r="L841" t="s">
        <v>42</v>
      </c>
      <c r="M841" t="s">
        <v>31</v>
      </c>
      <c r="N841" s="4" t="s">
        <v>16975</v>
      </c>
      <c r="O841" t="s">
        <v>28294</v>
      </c>
      <c r="P841" t="s">
        <v>76</v>
      </c>
      <c r="Q841" s="2">
        <v>25422</v>
      </c>
      <c r="R841" t="s">
        <v>33</v>
      </c>
      <c r="S841" t="s">
        <v>323</v>
      </c>
      <c r="T841" t="s">
        <v>35</v>
      </c>
      <c r="U841" s="3">
        <v>56925</v>
      </c>
      <c r="V841" t="s">
        <v>46</v>
      </c>
      <c r="W841" t="s">
        <v>59</v>
      </c>
      <c r="X841" t="s">
        <v>80</v>
      </c>
      <c r="Y841">
        <v>3</v>
      </c>
    </row>
    <row r="842" spans="1:25" x14ac:dyDescent="0.25">
      <c r="A842">
        <v>1841</v>
      </c>
      <c r="B842" t="s">
        <v>21113</v>
      </c>
      <c r="C842" s="1">
        <v>43326</v>
      </c>
      <c r="D842" s="8" t="s">
        <v>16975</v>
      </c>
      <c r="E842" t="s">
        <v>24</v>
      </c>
      <c r="F842" t="s">
        <v>2765</v>
      </c>
      <c r="G842" t="s">
        <v>26543</v>
      </c>
      <c r="H842" t="s">
        <v>87</v>
      </c>
      <c r="I842" t="s">
        <v>339</v>
      </c>
      <c r="J842" t="s">
        <v>28</v>
      </c>
      <c r="K842" t="s">
        <v>51</v>
      </c>
      <c r="L842" t="s">
        <v>42</v>
      </c>
      <c r="M842" t="s">
        <v>31</v>
      </c>
      <c r="N842" s="4" t="s">
        <v>16975</v>
      </c>
      <c r="O842" t="s">
        <v>28294</v>
      </c>
      <c r="P842" t="s">
        <v>68</v>
      </c>
      <c r="Q842" s="2">
        <v>21477</v>
      </c>
      <c r="R842" t="s">
        <v>33</v>
      </c>
      <c r="S842" t="s">
        <v>140</v>
      </c>
      <c r="T842" t="s">
        <v>35</v>
      </c>
      <c r="U842" s="3">
        <v>62148</v>
      </c>
      <c r="V842" t="s">
        <v>46</v>
      </c>
      <c r="W842" t="s">
        <v>37</v>
      </c>
      <c r="X842" t="s">
        <v>80</v>
      </c>
      <c r="Y842">
        <v>3</v>
      </c>
    </row>
    <row r="843" spans="1:25" x14ac:dyDescent="0.25">
      <c r="A843">
        <v>1842</v>
      </c>
      <c r="B843" t="s">
        <v>21114</v>
      </c>
      <c r="C843" s="1">
        <v>44407</v>
      </c>
      <c r="D843" s="8" t="s">
        <v>16975</v>
      </c>
      <c r="E843" t="s">
        <v>24</v>
      </c>
      <c r="F843" t="s">
        <v>2766</v>
      </c>
      <c r="G843" t="s">
        <v>26543</v>
      </c>
      <c r="H843" t="s">
        <v>49</v>
      </c>
      <c r="I843" t="s">
        <v>339</v>
      </c>
      <c r="J843" t="s">
        <v>42</v>
      </c>
      <c r="K843" t="s">
        <v>51</v>
      </c>
      <c r="L843" t="s">
        <v>30</v>
      </c>
      <c r="M843" t="s">
        <v>31</v>
      </c>
      <c r="N843" s="4" t="s">
        <v>16975</v>
      </c>
      <c r="O843" t="s">
        <v>28294</v>
      </c>
      <c r="P843" t="s">
        <v>62</v>
      </c>
      <c r="Q843" s="2">
        <v>35925</v>
      </c>
      <c r="R843" t="s">
        <v>33</v>
      </c>
      <c r="S843" t="s">
        <v>123</v>
      </c>
      <c r="T843" t="s">
        <v>45</v>
      </c>
      <c r="U843" s="3">
        <v>20467</v>
      </c>
      <c r="V843" t="s">
        <v>94</v>
      </c>
      <c r="W843" t="s">
        <v>79</v>
      </c>
      <c r="X843" t="s">
        <v>80</v>
      </c>
      <c r="Y843">
        <v>3</v>
      </c>
    </row>
    <row r="844" spans="1:25" x14ac:dyDescent="0.25">
      <c r="A844">
        <v>1843</v>
      </c>
      <c r="B844" t="s">
        <v>21115</v>
      </c>
      <c r="C844" s="1">
        <v>45024</v>
      </c>
      <c r="D844" s="8" t="s">
        <v>16975</v>
      </c>
      <c r="E844" t="s">
        <v>24</v>
      </c>
      <c r="F844" t="s">
        <v>2767</v>
      </c>
      <c r="G844" t="s">
        <v>26543</v>
      </c>
      <c r="H844" t="s">
        <v>67</v>
      </c>
      <c r="I844" t="s">
        <v>339</v>
      </c>
      <c r="J844" t="s">
        <v>50</v>
      </c>
      <c r="K844" t="s">
        <v>29</v>
      </c>
      <c r="L844" t="s">
        <v>30</v>
      </c>
      <c r="M844" t="s">
        <v>31</v>
      </c>
      <c r="N844" s="4" t="s">
        <v>16975</v>
      </c>
      <c r="O844" t="s">
        <v>28294</v>
      </c>
      <c r="P844" t="s">
        <v>83</v>
      </c>
      <c r="Q844" s="2">
        <v>23023</v>
      </c>
      <c r="R844" t="s">
        <v>33</v>
      </c>
      <c r="S844" t="s">
        <v>85</v>
      </c>
      <c r="T844" t="s">
        <v>45</v>
      </c>
      <c r="U844" s="3">
        <v>43130</v>
      </c>
      <c r="V844" t="s">
        <v>46</v>
      </c>
      <c r="W844" t="s">
        <v>65</v>
      </c>
      <c r="X844" t="s">
        <v>148</v>
      </c>
      <c r="Y844">
        <v>3</v>
      </c>
    </row>
    <row r="845" spans="1:25" x14ac:dyDescent="0.25">
      <c r="A845">
        <v>1844</v>
      </c>
      <c r="B845" t="s">
        <v>21116</v>
      </c>
      <c r="C845" s="1">
        <v>43719</v>
      </c>
      <c r="D845" s="8" t="s">
        <v>16975</v>
      </c>
      <c r="E845" t="s">
        <v>24</v>
      </c>
      <c r="F845" t="s">
        <v>2768</v>
      </c>
      <c r="G845" t="s">
        <v>26543</v>
      </c>
      <c r="H845" t="s">
        <v>26</v>
      </c>
      <c r="I845" t="s">
        <v>339</v>
      </c>
      <c r="J845" t="s">
        <v>42</v>
      </c>
      <c r="K845" t="s">
        <v>41</v>
      </c>
      <c r="L845" t="s">
        <v>42</v>
      </c>
      <c r="M845" t="s">
        <v>31</v>
      </c>
      <c r="N845" s="4" t="s">
        <v>16975</v>
      </c>
      <c r="O845" t="s">
        <v>28294</v>
      </c>
      <c r="P845" t="s">
        <v>62</v>
      </c>
      <c r="Q845" s="2">
        <v>23704</v>
      </c>
      <c r="R845" t="s">
        <v>33</v>
      </c>
      <c r="S845" t="s">
        <v>205</v>
      </c>
      <c r="T845" t="s">
        <v>35</v>
      </c>
      <c r="U845" s="3">
        <v>52114</v>
      </c>
      <c r="V845" t="s">
        <v>58</v>
      </c>
      <c r="W845" t="s">
        <v>59</v>
      </c>
      <c r="X845" t="s">
        <v>80</v>
      </c>
      <c r="Y845">
        <v>3</v>
      </c>
    </row>
    <row r="846" spans="1:25" x14ac:dyDescent="0.25">
      <c r="A846">
        <v>1845</v>
      </c>
      <c r="B846" t="s">
        <v>21117</v>
      </c>
      <c r="C846" s="1">
        <v>43895</v>
      </c>
      <c r="D846" s="8">
        <v>44430</v>
      </c>
      <c r="E846" t="s">
        <v>24</v>
      </c>
      <c r="F846" t="s">
        <v>2769</v>
      </c>
      <c r="G846" t="s">
        <v>26543</v>
      </c>
      <c r="H846" t="s">
        <v>96</v>
      </c>
      <c r="I846" t="s">
        <v>946</v>
      </c>
      <c r="J846" t="s">
        <v>42</v>
      </c>
      <c r="K846" t="s">
        <v>41</v>
      </c>
      <c r="L846" t="s">
        <v>30</v>
      </c>
      <c r="M846" t="s">
        <v>120</v>
      </c>
      <c r="N846" s="4" t="s">
        <v>2771</v>
      </c>
      <c r="O846" t="s">
        <v>28294</v>
      </c>
      <c r="P846" t="s">
        <v>43</v>
      </c>
      <c r="Q846" s="2">
        <v>15333</v>
      </c>
      <c r="R846" t="s">
        <v>33</v>
      </c>
      <c r="S846" t="s">
        <v>64</v>
      </c>
      <c r="T846" t="s">
        <v>35</v>
      </c>
      <c r="U846" s="3">
        <v>78947</v>
      </c>
      <c r="V846" t="s">
        <v>71</v>
      </c>
      <c r="W846" t="s">
        <v>59</v>
      </c>
      <c r="X846" t="s">
        <v>148</v>
      </c>
      <c r="Y846">
        <v>3</v>
      </c>
    </row>
    <row r="847" spans="1:25" x14ac:dyDescent="0.25">
      <c r="A847">
        <v>1846</v>
      </c>
      <c r="B847" t="s">
        <v>21118</v>
      </c>
      <c r="C847" s="1">
        <v>43801</v>
      </c>
      <c r="D847" s="8" t="s">
        <v>16975</v>
      </c>
      <c r="E847" t="s">
        <v>24</v>
      </c>
      <c r="F847" t="s">
        <v>2772</v>
      </c>
      <c r="G847" t="s">
        <v>26543</v>
      </c>
      <c r="H847" t="s">
        <v>40</v>
      </c>
      <c r="I847" t="s">
        <v>339</v>
      </c>
      <c r="J847" t="s">
        <v>50</v>
      </c>
      <c r="K847" t="s">
        <v>29</v>
      </c>
      <c r="L847" t="s">
        <v>30</v>
      </c>
      <c r="M847" t="s">
        <v>31</v>
      </c>
      <c r="N847" s="4" t="s">
        <v>16975</v>
      </c>
      <c r="O847" t="s">
        <v>28294</v>
      </c>
      <c r="P847" t="s">
        <v>43</v>
      </c>
      <c r="Q847" s="2">
        <v>17130</v>
      </c>
      <c r="R847" t="s">
        <v>33</v>
      </c>
      <c r="S847" t="s">
        <v>144</v>
      </c>
      <c r="T847" t="s">
        <v>45</v>
      </c>
      <c r="U847" s="3">
        <v>85558</v>
      </c>
      <c r="V847" t="s">
        <v>71</v>
      </c>
      <c r="W847" t="s">
        <v>59</v>
      </c>
      <c r="X847" t="s">
        <v>148</v>
      </c>
      <c r="Y847">
        <v>3</v>
      </c>
    </row>
    <row r="848" spans="1:25" x14ac:dyDescent="0.25">
      <c r="A848">
        <v>1847</v>
      </c>
      <c r="B848" t="s">
        <v>21119</v>
      </c>
      <c r="C848" s="1">
        <v>44898</v>
      </c>
      <c r="D848" s="8">
        <v>44919</v>
      </c>
      <c r="E848" t="s">
        <v>24</v>
      </c>
      <c r="F848" t="s">
        <v>2773</v>
      </c>
      <c r="G848" t="s">
        <v>26543</v>
      </c>
      <c r="H848" t="s">
        <v>99</v>
      </c>
      <c r="I848" t="s">
        <v>946</v>
      </c>
      <c r="J848" t="s">
        <v>50</v>
      </c>
      <c r="K848" t="s">
        <v>29</v>
      </c>
      <c r="L848" t="s">
        <v>42</v>
      </c>
      <c r="M848" t="s">
        <v>92</v>
      </c>
      <c r="N848" s="4" t="s">
        <v>2775</v>
      </c>
      <c r="O848" t="s">
        <v>28294</v>
      </c>
      <c r="P848" t="s">
        <v>122</v>
      </c>
      <c r="Q848" s="2">
        <v>36815</v>
      </c>
      <c r="R848" t="s">
        <v>33</v>
      </c>
      <c r="S848" t="s">
        <v>217</v>
      </c>
      <c r="T848" t="s">
        <v>45</v>
      </c>
      <c r="U848" s="3">
        <v>16653</v>
      </c>
      <c r="V848" t="s">
        <v>58</v>
      </c>
      <c r="W848" t="s">
        <v>79</v>
      </c>
      <c r="X848" t="s">
        <v>148</v>
      </c>
      <c r="Y848">
        <v>3</v>
      </c>
    </row>
    <row r="849" spans="1:25" x14ac:dyDescent="0.25">
      <c r="A849">
        <v>1848</v>
      </c>
      <c r="B849" t="s">
        <v>21120</v>
      </c>
      <c r="C849" s="1">
        <v>44553</v>
      </c>
      <c r="D849" s="8" t="s">
        <v>16975</v>
      </c>
      <c r="E849" t="s">
        <v>24</v>
      </c>
      <c r="F849" t="s">
        <v>2776</v>
      </c>
      <c r="G849" t="s">
        <v>26543</v>
      </c>
      <c r="H849" t="s">
        <v>61</v>
      </c>
      <c r="I849" t="s">
        <v>339</v>
      </c>
      <c r="J849" t="s">
        <v>28</v>
      </c>
      <c r="K849" t="s">
        <v>29</v>
      </c>
      <c r="L849" t="s">
        <v>42</v>
      </c>
      <c r="M849" t="s">
        <v>31</v>
      </c>
      <c r="N849" s="4" t="s">
        <v>16975</v>
      </c>
      <c r="O849" t="s">
        <v>28294</v>
      </c>
      <c r="P849" t="s">
        <v>83</v>
      </c>
      <c r="Q849" s="2">
        <v>36816</v>
      </c>
      <c r="R849" t="s">
        <v>33</v>
      </c>
      <c r="S849" t="s">
        <v>85</v>
      </c>
      <c r="T849" t="s">
        <v>45</v>
      </c>
      <c r="U849" s="3">
        <v>40621</v>
      </c>
      <c r="V849" t="s">
        <v>71</v>
      </c>
      <c r="W849" t="s">
        <v>79</v>
      </c>
      <c r="X849" t="s">
        <v>337</v>
      </c>
      <c r="Y849">
        <v>3</v>
      </c>
    </row>
    <row r="850" spans="1:25" x14ac:dyDescent="0.25">
      <c r="A850">
        <v>1849</v>
      </c>
      <c r="B850" t="s">
        <v>21121</v>
      </c>
      <c r="C850" s="1">
        <v>44589</v>
      </c>
      <c r="D850" s="8" t="s">
        <v>16975</v>
      </c>
      <c r="E850" t="s">
        <v>24</v>
      </c>
      <c r="F850" t="s">
        <v>2777</v>
      </c>
      <c r="G850" t="s">
        <v>26543</v>
      </c>
      <c r="H850" t="s">
        <v>116</v>
      </c>
      <c r="I850" t="s">
        <v>339</v>
      </c>
      <c r="J850" t="s">
        <v>42</v>
      </c>
      <c r="K850" t="s">
        <v>51</v>
      </c>
      <c r="L850" t="s">
        <v>50</v>
      </c>
      <c r="M850" t="s">
        <v>31</v>
      </c>
      <c r="N850" s="4" t="s">
        <v>16975</v>
      </c>
      <c r="O850" t="s">
        <v>28294</v>
      </c>
      <c r="P850" t="s">
        <v>122</v>
      </c>
      <c r="Q850" s="2">
        <v>22064</v>
      </c>
      <c r="R850" t="s">
        <v>33</v>
      </c>
      <c r="S850" t="s">
        <v>217</v>
      </c>
      <c r="T850" t="s">
        <v>35</v>
      </c>
      <c r="U850" s="3">
        <v>31815</v>
      </c>
      <c r="V850" t="s">
        <v>46</v>
      </c>
      <c r="W850" t="s">
        <v>79</v>
      </c>
      <c r="X850" t="s">
        <v>337</v>
      </c>
      <c r="Y850">
        <v>3</v>
      </c>
    </row>
    <row r="851" spans="1:25" x14ac:dyDescent="0.25">
      <c r="A851">
        <v>1850</v>
      </c>
      <c r="B851" t="s">
        <v>21122</v>
      </c>
      <c r="C851" s="1">
        <v>43814</v>
      </c>
      <c r="D851" s="8">
        <v>44372</v>
      </c>
      <c r="E851" t="s">
        <v>24</v>
      </c>
      <c r="F851" t="s">
        <v>2778</v>
      </c>
      <c r="G851" t="s">
        <v>26543</v>
      </c>
      <c r="H851" t="s">
        <v>73</v>
      </c>
      <c r="I851" t="s">
        <v>339</v>
      </c>
      <c r="J851" t="s">
        <v>28</v>
      </c>
      <c r="K851" t="s">
        <v>41</v>
      </c>
      <c r="L851" t="s">
        <v>50</v>
      </c>
      <c r="M851" t="s">
        <v>120</v>
      </c>
      <c r="N851" s="4" t="s">
        <v>2780</v>
      </c>
      <c r="O851" t="s">
        <v>28294</v>
      </c>
      <c r="P851" t="s">
        <v>43</v>
      </c>
      <c r="Q851" s="2">
        <v>35361</v>
      </c>
      <c r="R851" t="s">
        <v>33</v>
      </c>
      <c r="S851" t="s">
        <v>114</v>
      </c>
      <c r="T851" t="s">
        <v>35</v>
      </c>
      <c r="U851" s="3">
        <v>78073</v>
      </c>
      <c r="V851" t="s">
        <v>36</v>
      </c>
      <c r="W851" t="s">
        <v>65</v>
      </c>
      <c r="X851" t="s">
        <v>337</v>
      </c>
      <c r="Y851">
        <v>3</v>
      </c>
    </row>
    <row r="852" spans="1:25" x14ac:dyDescent="0.25">
      <c r="A852">
        <v>1851</v>
      </c>
      <c r="B852" t="s">
        <v>21123</v>
      </c>
      <c r="C852" s="1">
        <v>44511</v>
      </c>
      <c r="D852" s="8">
        <v>44774</v>
      </c>
      <c r="E852" t="s">
        <v>24</v>
      </c>
      <c r="F852" t="s">
        <v>2781</v>
      </c>
      <c r="G852" t="s">
        <v>26543</v>
      </c>
      <c r="H852" t="s">
        <v>87</v>
      </c>
      <c r="I852" t="s">
        <v>339</v>
      </c>
      <c r="J852" t="s">
        <v>50</v>
      </c>
      <c r="K852" t="s">
        <v>51</v>
      </c>
      <c r="L852" t="s">
        <v>30</v>
      </c>
      <c r="M852" t="s">
        <v>100</v>
      </c>
      <c r="N852" s="4" t="s">
        <v>2783</v>
      </c>
      <c r="O852" t="s">
        <v>28294</v>
      </c>
      <c r="P852" t="s">
        <v>62</v>
      </c>
      <c r="Q852" s="2">
        <v>24774</v>
      </c>
      <c r="R852" t="s">
        <v>33</v>
      </c>
      <c r="S852" t="s">
        <v>64</v>
      </c>
      <c r="T852" t="s">
        <v>35</v>
      </c>
      <c r="U852" s="3">
        <v>57276</v>
      </c>
      <c r="V852" t="s">
        <v>46</v>
      </c>
      <c r="W852" t="s">
        <v>59</v>
      </c>
      <c r="X852" t="s">
        <v>337</v>
      </c>
      <c r="Y852">
        <v>3</v>
      </c>
    </row>
    <row r="853" spans="1:25" x14ac:dyDescent="0.25">
      <c r="A853">
        <v>1852</v>
      </c>
      <c r="B853" t="s">
        <v>21124</v>
      </c>
      <c r="C853" s="1">
        <v>43511</v>
      </c>
      <c r="D853" s="8">
        <v>45135</v>
      </c>
      <c r="E853" t="s">
        <v>24</v>
      </c>
      <c r="F853" t="s">
        <v>2784</v>
      </c>
      <c r="G853" t="s">
        <v>26543</v>
      </c>
      <c r="H853" t="s">
        <v>49</v>
      </c>
      <c r="I853" t="s">
        <v>339</v>
      </c>
      <c r="J853" t="s">
        <v>50</v>
      </c>
      <c r="K853" t="s">
        <v>41</v>
      </c>
      <c r="L853" t="s">
        <v>42</v>
      </c>
      <c r="M853" t="s">
        <v>120</v>
      </c>
      <c r="N853" s="4" t="s">
        <v>2786</v>
      </c>
      <c r="O853" t="s">
        <v>28294</v>
      </c>
      <c r="P853" t="s">
        <v>62</v>
      </c>
      <c r="Q853" s="2">
        <v>29877</v>
      </c>
      <c r="R853" t="s">
        <v>33</v>
      </c>
      <c r="S853" t="s">
        <v>78</v>
      </c>
      <c r="T853" t="s">
        <v>35</v>
      </c>
      <c r="U853" s="3">
        <v>47682</v>
      </c>
      <c r="V853" t="s">
        <v>71</v>
      </c>
      <c r="W853" t="s">
        <v>59</v>
      </c>
      <c r="X853" t="s">
        <v>337</v>
      </c>
      <c r="Y853">
        <v>3</v>
      </c>
    </row>
    <row r="854" spans="1:25" x14ac:dyDescent="0.25">
      <c r="A854">
        <v>1853</v>
      </c>
      <c r="B854" t="s">
        <v>21125</v>
      </c>
      <c r="C854" s="1">
        <v>44651</v>
      </c>
      <c r="D854" s="8" t="s">
        <v>16975</v>
      </c>
      <c r="E854" t="s">
        <v>332</v>
      </c>
      <c r="F854" t="s">
        <v>2787</v>
      </c>
      <c r="G854" t="s">
        <v>26543</v>
      </c>
      <c r="H854" t="s">
        <v>116</v>
      </c>
      <c r="I854" t="s">
        <v>339</v>
      </c>
      <c r="J854" t="s">
        <v>28</v>
      </c>
      <c r="K854" t="s">
        <v>51</v>
      </c>
      <c r="L854" t="s">
        <v>30</v>
      </c>
      <c r="M854" t="s">
        <v>31</v>
      </c>
      <c r="N854" s="4" t="s">
        <v>16975</v>
      </c>
      <c r="O854" t="s">
        <v>28294</v>
      </c>
      <c r="P854" t="s">
        <v>177</v>
      </c>
      <c r="Q854" s="2">
        <v>21178</v>
      </c>
      <c r="R854" t="s">
        <v>33</v>
      </c>
      <c r="S854" t="s">
        <v>114</v>
      </c>
      <c r="T854" t="s">
        <v>35</v>
      </c>
      <c r="U854" s="3">
        <v>26452</v>
      </c>
      <c r="V854" t="s">
        <v>58</v>
      </c>
      <c r="W854" t="s">
        <v>79</v>
      </c>
      <c r="X854" t="s">
        <v>337</v>
      </c>
      <c r="Y854">
        <v>3</v>
      </c>
    </row>
    <row r="855" spans="1:25" x14ac:dyDescent="0.25">
      <c r="A855">
        <v>1854</v>
      </c>
      <c r="B855" t="s">
        <v>21126</v>
      </c>
      <c r="C855" s="1">
        <v>44129</v>
      </c>
      <c r="D855" s="8">
        <v>44669</v>
      </c>
      <c r="E855" t="s">
        <v>332</v>
      </c>
      <c r="F855" t="s">
        <v>2788</v>
      </c>
      <c r="G855" t="s">
        <v>26543</v>
      </c>
      <c r="H855" t="s">
        <v>73</v>
      </c>
      <c r="I855" t="s">
        <v>946</v>
      </c>
      <c r="J855" t="s">
        <v>28</v>
      </c>
      <c r="K855" t="s">
        <v>41</v>
      </c>
      <c r="L855" t="s">
        <v>50</v>
      </c>
      <c r="M855" t="s">
        <v>74</v>
      </c>
      <c r="N855" s="4" t="s">
        <v>2790</v>
      </c>
      <c r="O855" t="s">
        <v>28294</v>
      </c>
      <c r="P855" t="s">
        <v>169</v>
      </c>
      <c r="Q855" s="2">
        <v>22887</v>
      </c>
      <c r="R855" t="s">
        <v>33</v>
      </c>
      <c r="S855" t="s">
        <v>170</v>
      </c>
      <c r="T855" t="s">
        <v>35</v>
      </c>
      <c r="U855" s="3">
        <v>68252</v>
      </c>
      <c r="V855" t="s">
        <v>94</v>
      </c>
      <c r="W855" t="s">
        <v>65</v>
      </c>
      <c r="X855" t="s">
        <v>337</v>
      </c>
      <c r="Y855">
        <v>3</v>
      </c>
    </row>
    <row r="856" spans="1:25" x14ac:dyDescent="0.25">
      <c r="A856">
        <v>1855</v>
      </c>
      <c r="B856" t="s">
        <v>21127</v>
      </c>
      <c r="C856" s="1">
        <v>44767</v>
      </c>
      <c r="D856" s="8">
        <v>45042</v>
      </c>
      <c r="E856" t="s">
        <v>332</v>
      </c>
      <c r="F856" t="s">
        <v>2726</v>
      </c>
      <c r="G856" t="s">
        <v>26543</v>
      </c>
      <c r="H856" t="s">
        <v>87</v>
      </c>
      <c r="I856" t="s">
        <v>339</v>
      </c>
      <c r="J856" t="s">
        <v>42</v>
      </c>
      <c r="K856" t="s">
        <v>51</v>
      </c>
      <c r="L856" t="s">
        <v>42</v>
      </c>
      <c r="M856" t="s">
        <v>100</v>
      </c>
      <c r="N856" s="4" t="s">
        <v>2792</v>
      </c>
      <c r="O856" t="s">
        <v>28294</v>
      </c>
      <c r="P856" t="s">
        <v>62</v>
      </c>
      <c r="Q856" s="2">
        <v>17306</v>
      </c>
      <c r="R856" t="s">
        <v>33</v>
      </c>
      <c r="S856" t="s">
        <v>303</v>
      </c>
      <c r="T856" t="s">
        <v>45</v>
      </c>
      <c r="U856" s="3">
        <v>42024</v>
      </c>
      <c r="V856" t="s">
        <v>58</v>
      </c>
      <c r="W856" t="s">
        <v>65</v>
      </c>
      <c r="X856" t="s">
        <v>80</v>
      </c>
      <c r="Y856">
        <v>3</v>
      </c>
    </row>
    <row r="857" spans="1:25" x14ac:dyDescent="0.25">
      <c r="A857">
        <v>1856</v>
      </c>
      <c r="B857" t="s">
        <v>21128</v>
      </c>
      <c r="C857" s="1">
        <v>44410</v>
      </c>
      <c r="D857" s="8" t="s">
        <v>16975</v>
      </c>
      <c r="E857" t="s">
        <v>332</v>
      </c>
      <c r="F857" t="s">
        <v>2793</v>
      </c>
      <c r="G857" t="s">
        <v>26543</v>
      </c>
      <c r="H857" t="s">
        <v>49</v>
      </c>
      <c r="I857" t="s">
        <v>339</v>
      </c>
      <c r="J857" t="s">
        <v>50</v>
      </c>
      <c r="K857" t="s">
        <v>41</v>
      </c>
      <c r="L857" t="s">
        <v>50</v>
      </c>
      <c r="M857" t="s">
        <v>31</v>
      </c>
      <c r="N857" s="4" t="s">
        <v>16975</v>
      </c>
      <c r="O857" t="s">
        <v>28294</v>
      </c>
      <c r="P857" t="s">
        <v>68</v>
      </c>
      <c r="Q857" s="2">
        <v>26561</v>
      </c>
      <c r="R857" t="s">
        <v>33</v>
      </c>
      <c r="S857" t="s">
        <v>78</v>
      </c>
      <c r="T857" t="s">
        <v>35</v>
      </c>
      <c r="U857" s="3">
        <v>45723</v>
      </c>
      <c r="V857" t="s">
        <v>71</v>
      </c>
      <c r="W857" t="s">
        <v>37</v>
      </c>
      <c r="X857" t="s">
        <v>80</v>
      </c>
      <c r="Y857">
        <v>3</v>
      </c>
    </row>
    <row r="858" spans="1:25" x14ac:dyDescent="0.25">
      <c r="A858">
        <v>1857</v>
      </c>
      <c r="B858" t="s">
        <v>21129</v>
      </c>
      <c r="C858" s="1">
        <v>44513</v>
      </c>
      <c r="D858" s="8">
        <v>45002</v>
      </c>
      <c r="E858" t="s">
        <v>332</v>
      </c>
      <c r="F858" t="s">
        <v>665</v>
      </c>
      <c r="G858" t="s">
        <v>26543</v>
      </c>
      <c r="H858" t="s">
        <v>67</v>
      </c>
      <c r="I858" t="s">
        <v>339</v>
      </c>
      <c r="J858" t="s">
        <v>28</v>
      </c>
      <c r="K858" t="s">
        <v>29</v>
      </c>
      <c r="L858" t="s">
        <v>30</v>
      </c>
      <c r="M858" t="s">
        <v>74</v>
      </c>
      <c r="N858" s="4" t="s">
        <v>2795</v>
      </c>
      <c r="O858" t="s">
        <v>28294</v>
      </c>
      <c r="P858" t="s">
        <v>410</v>
      </c>
      <c r="Q858" s="2">
        <v>20610</v>
      </c>
      <c r="R858" t="s">
        <v>33</v>
      </c>
      <c r="S858" t="s">
        <v>85</v>
      </c>
      <c r="T858" t="s">
        <v>45</v>
      </c>
      <c r="U858" s="3">
        <v>93336</v>
      </c>
      <c r="V858" t="s">
        <v>58</v>
      </c>
      <c r="W858" t="s">
        <v>79</v>
      </c>
      <c r="X858" t="s">
        <v>80</v>
      </c>
      <c r="Y858">
        <v>3</v>
      </c>
    </row>
    <row r="859" spans="1:25" x14ac:dyDescent="0.25">
      <c r="A859">
        <v>1858</v>
      </c>
      <c r="B859" t="s">
        <v>21130</v>
      </c>
      <c r="C859" s="1">
        <v>43592</v>
      </c>
      <c r="D859" s="8">
        <v>43796</v>
      </c>
      <c r="E859" t="s">
        <v>24</v>
      </c>
      <c r="F859" t="s">
        <v>2796</v>
      </c>
      <c r="G859" t="s">
        <v>26543</v>
      </c>
      <c r="H859" t="s">
        <v>61</v>
      </c>
      <c r="I859" t="s">
        <v>339</v>
      </c>
      <c r="J859" t="s">
        <v>28</v>
      </c>
      <c r="K859" t="s">
        <v>41</v>
      </c>
      <c r="L859" t="s">
        <v>50</v>
      </c>
      <c r="M859" t="s">
        <v>92</v>
      </c>
      <c r="N859" s="4" t="s">
        <v>2798</v>
      </c>
      <c r="O859" t="s">
        <v>28294</v>
      </c>
      <c r="P859" t="s">
        <v>177</v>
      </c>
      <c r="Q859" s="2">
        <v>32193</v>
      </c>
      <c r="R859" t="s">
        <v>33</v>
      </c>
      <c r="S859" t="s">
        <v>114</v>
      </c>
      <c r="T859" t="s">
        <v>35</v>
      </c>
      <c r="U859" s="3">
        <v>16981</v>
      </c>
      <c r="V859" t="s">
        <v>94</v>
      </c>
      <c r="W859" t="s">
        <v>37</v>
      </c>
      <c r="X859" t="s">
        <v>80</v>
      </c>
      <c r="Y859">
        <v>3</v>
      </c>
    </row>
    <row r="860" spans="1:25" x14ac:dyDescent="0.25">
      <c r="A860">
        <v>1859</v>
      </c>
      <c r="B860" t="s">
        <v>21131</v>
      </c>
      <c r="C860" s="1">
        <v>44196</v>
      </c>
      <c r="D860" s="8">
        <v>44259</v>
      </c>
      <c r="E860" t="s">
        <v>24</v>
      </c>
      <c r="F860" t="s">
        <v>2799</v>
      </c>
      <c r="G860" t="s">
        <v>26543</v>
      </c>
      <c r="H860" t="s">
        <v>116</v>
      </c>
      <c r="I860" t="s">
        <v>339</v>
      </c>
      <c r="J860" t="s">
        <v>28</v>
      </c>
      <c r="K860" t="s">
        <v>41</v>
      </c>
      <c r="L860" t="s">
        <v>42</v>
      </c>
      <c r="M860" t="s">
        <v>120</v>
      </c>
      <c r="N860" s="4" t="s">
        <v>2801</v>
      </c>
      <c r="O860" t="s">
        <v>28294</v>
      </c>
      <c r="P860" t="s">
        <v>68</v>
      </c>
      <c r="Q860" s="2">
        <v>30299</v>
      </c>
      <c r="R860" t="s">
        <v>33</v>
      </c>
      <c r="S860" t="s">
        <v>500</v>
      </c>
      <c r="T860" t="s">
        <v>35</v>
      </c>
      <c r="U860" s="3">
        <v>66623</v>
      </c>
      <c r="V860" t="s">
        <v>46</v>
      </c>
      <c r="W860" t="s">
        <v>65</v>
      </c>
      <c r="X860" t="s">
        <v>80</v>
      </c>
      <c r="Y860">
        <v>3</v>
      </c>
    </row>
    <row r="861" spans="1:25" x14ac:dyDescent="0.25">
      <c r="A861">
        <v>1860</v>
      </c>
      <c r="B861" t="s">
        <v>21132</v>
      </c>
      <c r="C861" s="1">
        <v>43809</v>
      </c>
      <c r="D861" s="8">
        <v>43897</v>
      </c>
      <c r="E861" t="s">
        <v>24</v>
      </c>
      <c r="F861" t="s">
        <v>2802</v>
      </c>
      <c r="G861" t="s">
        <v>26543</v>
      </c>
      <c r="H861" t="s">
        <v>73</v>
      </c>
      <c r="I861" t="s">
        <v>339</v>
      </c>
      <c r="J861" t="s">
        <v>42</v>
      </c>
      <c r="K861" t="s">
        <v>51</v>
      </c>
      <c r="L861" t="s">
        <v>50</v>
      </c>
      <c r="M861" t="s">
        <v>74</v>
      </c>
      <c r="N861" s="4" t="s">
        <v>2804</v>
      </c>
      <c r="O861" t="s">
        <v>28294</v>
      </c>
      <c r="P861" t="s">
        <v>122</v>
      </c>
      <c r="Q861" s="2">
        <v>36686</v>
      </c>
      <c r="R861" t="s">
        <v>33</v>
      </c>
      <c r="S861" t="s">
        <v>123</v>
      </c>
      <c r="T861" t="s">
        <v>35</v>
      </c>
      <c r="U861" s="3">
        <v>34484</v>
      </c>
      <c r="V861" t="s">
        <v>94</v>
      </c>
      <c r="W861" t="s">
        <v>79</v>
      </c>
      <c r="X861" t="s">
        <v>80</v>
      </c>
      <c r="Y861">
        <v>3</v>
      </c>
    </row>
    <row r="862" spans="1:25" x14ac:dyDescent="0.25">
      <c r="A862">
        <v>1861</v>
      </c>
      <c r="B862" t="s">
        <v>21133</v>
      </c>
      <c r="C862" s="1">
        <v>43993</v>
      </c>
      <c r="D862" s="8" t="s">
        <v>16975</v>
      </c>
      <c r="E862" t="s">
        <v>24</v>
      </c>
      <c r="F862" t="s">
        <v>2805</v>
      </c>
      <c r="G862" t="s">
        <v>26543</v>
      </c>
      <c r="H862" t="s">
        <v>87</v>
      </c>
      <c r="I862" t="s">
        <v>339</v>
      </c>
      <c r="J862" t="s">
        <v>28</v>
      </c>
      <c r="K862" t="s">
        <v>41</v>
      </c>
      <c r="L862" t="s">
        <v>50</v>
      </c>
      <c r="M862" t="s">
        <v>31</v>
      </c>
      <c r="N862" s="4" t="s">
        <v>16975</v>
      </c>
      <c r="O862" t="s">
        <v>28294</v>
      </c>
      <c r="P862" t="s">
        <v>177</v>
      </c>
      <c r="Q862" s="2">
        <v>18943</v>
      </c>
      <c r="R862" t="s">
        <v>33</v>
      </c>
      <c r="S862" t="s">
        <v>449</v>
      </c>
      <c r="T862" t="s">
        <v>45</v>
      </c>
      <c r="U862" s="3">
        <v>97856</v>
      </c>
      <c r="V862" t="s">
        <v>71</v>
      </c>
      <c r="W862" t="s">
        <v>37</v>
      </c>
      <c r="X862" t="s">
        <v>80</v>
      </c>
      <c r="Y862">
        <v>3</v>
      </c>
    </row>
    <row r="863" spans="1:25" x14ac:dyDescent="0.25">
      <c r="A863">
        <v>1862</v>
      </c>
      <c r="B863" t="s">
        <v>21134</v>
      </c>
      <c r="C863" s="1">
        <v>44438</v>
      </c>
      <c r="D863" s="8" t="s">
        <v>16975</v>
      </c>
      <c r="E863" t="s">
        <v>24</v>
      </c>
      <c r="F863" t="s">
        <v>2806</v>
      </c>
      <c r="G863" t="s">
        <v>26543</v>
      </c>
      <c r="H863" t="s">
        <v>49</v>
      </c>
      <c r="I863" t="s">
        <v>339</v>
      </c>
      <c r="J863" t="s">
        <v>50</v>
      </c>
      <c r="K863" t="s">
        <v>29</v>
      </c>
      <c r="L863" t="s">
        <v>30</v>
      </c>
      <c r="M863" t="s">
        <v>31</v>
      </c>
      <c r="N863" s="4" t="s">
        <v>16975</v>
      </c>
      <c r="O863" t="s">
        <v>28294</v>
      </c>
      <c r="P863" t="s">
        <v>43</v>
      </c>
      <c r="Q863" s="2">
        <v>31131</v>
      </c>
      <c r="R863" t="s">
        <v>33</v>
      </c>
      <c r="S863" t="s">
        <v>64</v>
      </c>
      <c r="T863" t="s">
        <v>45</v>
      </c>
      <c r="U863" s="3">
        <v>25103</v>
      </c>
      <c r="V863" t="s">
        <v>58</v>
      </c>
      <c r="W863" t="s">
        <v>59</v>
      </c>
      <c r="X863" t="s">
        <v>80</v>
      </c>
      <c r="Y863">
        <v>3</v>
      </c>
    </row>
    <row r="864" spans="1:25" x14ac:dyDescent="0.25">
      <c r="A864">
        <v>1863</v>
      </c>
      <c r="B864" t="s">
        <v>21135</v>
      </c>
      <c r="C864" s="1">
        <v>43773</v>
      </c>
      <c r="D864" s="8">
        <v>44559</v>
      </c>
      <c r="E864" t="s">
        <v>24</v>
      </c>
      <c r="F864" t="s">
        <v>2807</v>
      </c>
      <c r="G864" t="s">
        <v>26543</v>
      </c>
      <c r="H864" t="s">
        <v>67</v>
      </c>
      <c r="I864" t="s">
        <v>339</v>
      </c>
      <c r="J864" t="s">
        <v>42</v>
      </c>
      <c r="K864" t="s">
        <v>29</v>
      </c>
      <c r="L864" t="s">
        <v>50</v>
      </c>
      <c r="M864" t="s">
        <v>74</v>
      </c>
      <c r="N864" s="4" t="s">
        <v>2809</v>
      </c>
      <c r="O864" t="s">
        <v>28294</v>
      </c>
      <c r="P864" t="s">
        <v>83</v>
      </c>
      <c r="Q864" s="2">
        <v>32038</v>
      </c>
      <c r="R864" t="s">
        <v>33</v>
      </c>
      <c r="S864" t="s">
        <v>85</v>
      </c>
      <c r="T864" t="s">
        <v>35</v>
      </c>
      <c r="U864" s="3">
        <v>87036</v>
      </c>
      <c r="V864" t="s">
        <v>58</v>
      </c>
      <c r="W864" t="s">
        <v>59</v>
      </c>
      <c r="X864" t="s">
        <v>80</v>
      </c>
      <c r="Y864">
        <v>3</v>
      </c>
    </row>
    <row r="865" spans="1:25" x14ac:dyDescent="0.25">
      <c r="A865">
        <v>1864</v>
      </c>
      <c r="B865" t="s">
        <v>21136</v>
      </c>
      <c r="C865" s="1">
        <v>45080</v>
      </c>
      <c r="D865" s="8">
        <v>45125</v>
      </c>
      <c r="E865" t="s">
        <v>24</v>
      </c>
      <c r="F865" t="s">
        <v>2810</v>
      </c>
      <c r="G865" t="s">
        <v>26543</v>
      </c>
      <c r="H865" t="s">
        <v>26</v>
      </c>
      <c r="I865" t="s">
        <v>339</v>
      </c>
      <c r="J865" t="s">
        <v>50</v>
      </c>
      <c r="K865" t="s">
        <v>41</v>
      </c>
      <c r="L865" t="s">
        <v>30</v>
      </c>
      <c r="M865" t="s">
        <v>92</v>
      </c>
      <c r="N865" s="4" t="s">
        <v>2812</v>
      </c>
      <c r="O865" t="s">
        <v>28294</v>
      </c>
      <c r="P865" t="s">
        <v>68</v>
      </c>
      <c r="Q865" s="2">
        <v>26445</v>
      </c>
      <c r="R865" t="s">
        <v>33</v>
      </c>
      <c r="S865" t="s">
        <v>107</v>
      </c>
      <c r="T865" t="s">
        <v>35</v>
      </c>
      <c r="U865" s="3">
        <v>51953</v>
      </c>
      <c r="V865" t="s">
        <v>46</v>
      </c>
      <c r="W865" t="s">
        <v>65</v>
      </c>
      <c r="X865" t="s">
        <v>80</v>
      </c>
      <c r="Y865">
        <v>3</v>
      </c>
    </row>
    <row r="866" spans="1:25" x14ac:dyDescent="0.25">
      <c r="A866">
        <v>1865</v>
      </c>
      <c r="B866" t="s">
        <v>21137</v>
      </c>
      <c r="C866" s="1">
        <v>44241</v>
      </c>
      <c r="D866" s="8" t="s">
        <v>16975</v>
      </c>
      <c r="E866" t="s">
        <v>24</v>
      </c>
      <c r="F866" t="s">
        <v>2813</v>
      </c>
      <c r="G866" t="s">
        <v>26543</v>
      </c>
      <c r="H866" t="s">
        <v>96</v>
      </c>
      <c r="I866" t="s">
        <v>946</v>
      </c>
      <c r="J866" t="s">
        <v>42</v>
      </c>
      <c r="K866" t="s">
        <v>29</v>
      </c>
      <c r="L866" t="s">
        <v>42</v>
      </c>
      <c r="M866" t="s">
        <v>31</v>
      </c>
      <c r="N866" s="4" t="s">
        <v>16975</v>
      </c>
      <c r="O866" t="s">
        <v>28294</v>
      </c>
      <c r="P866" t="s">
        <v>68</v>
      </c>
      <c r="Q866" s="2">
        <v>25347</v>
      </c>
      <c r="R866" t="s">
        <v>33</v>
      </c>
      <c r="S866" t="s">
        <v>114</v>
      </c>
      <c r="T866" t="s">
        <v>35</v>
      </c>
      <c r="U866" s="3">
        <v>67354</v>
      </c>
      <c r="V866" t="s">
        <v>94</v>
      </c>
      <c r="W866" t="s">
        <v>59</v>
      </c>
      <c r="X866" t="s">
        <v>80</v>
      </c>
      <c r="Y866">
        <v>3</v>
      </c>
    </row>
    <row r="867" spans="1:25" x14ac:dyDescent="0.25">
      <c r="A867">
        <v>1866</v>
      </c>
      <c r="B867" t="s">
        <v>21138</v>
      </c>
      <c r="C867" s="1">
        <v>44985</v>
      </c>
      <c r="D867" s="8" t="s">
        <v>16975</v>
      </c>
      <c r="E867" t="s">
        <v>24</v>
      </c>
      <c r="F867" t="s">
        <v>2814</v>
      </c>
      <c r="G867" t="s">
        <v>26543</v>
      </c>
      <c r="H867" t="s">
        <v>40</v>
      </c>
      <c r="I867" t="s">
        <v>339</v>
      </c>
      <c r="J867" t="s">
        <v>28</v>
      </c>
      <c r="K867" t="s">
        <v>41</v>
      </c>
      <c r="L867" t="s">
        <v>30</v>
      </c>
      <c r="M867" t="s">
        <v>31</v>
      </c>
      <c r="N867" s="4" t="s">
        <v>16975</v>
      </c>
      <c r="O867" t="s">
        <v>28294</v>
      </c>
      <c r="P867" t="s">
        <v>68</v>
      </c>
      <c r="Q867" s="2">
        <v>29363</v>
      </c>
      <c r="R867" t="s">
        <v>33</v>
      </c>
      <c r="S867" t="s">
        <v>140</v>
      </c>
      <c r="T867" t="s">
        <v>45</v>
      </c>
      <c r="U867" s="3">
        <v>81653</v>
      </c>
      <c r="V867" t="s">
        <v>94</v>
      </c>
      <c r="W867" t="s">
        <v>79</v>
      </c>
      <c r="X867" t="s">
        <v>80</v>
      </c>
      <c r="Y867">
        <v>3</v>
      </c>
    </row>
    <row r="868" spans="1:25" x14ac:dyDescent="0.25">
      <c r="A868">
        <v>1867</v>
      </c>
      <c r="B868" t="s">
        <v>21139</v>
      </c>
      <c r="C868" s="1">
        <v>44205</v>
      </c>
      <c r="D868" s="8">
        <v>44425</v>
      </c>
      <c r="E868" t="s">
        <v>24</v>
      </c>
      <c r="F868" t="s">
        <v>2815</v>
      </c>
      <c r="G868" t="s">
        <v>26543</v>
      </c>
      <c r="H868" t="s">
        <v>99</v>
      </c>
      <c r="I868" t="s">
        <v>339</v>
      </c>
      <c r="J868" t="s">
        <v>50</v>
      </c>
      <c r="K868" t="s">
        <v>51</v>
      </c>
      <c r="L868" t="s">
        <v>30</v>
      </c>
      <c r="M868" t="s">
        <v>74</v>
      </c>
      <c r="N868" s="4" t="s">
        <v>2817</v>
      </c>
      <c r="O868" t="s">
        <v>28294</v>
      </c>
      <c r="P868" t="s">
        <v>83</v>
      </c>
      <c r="Q868" s="2">
        <v>15646</v>
      </c>
      <c r="R868" t="s">
        <v>33</v>
      </c>
      <c r="S868" t="s">
        <v>78</v>
      </c>
      <c r="T868" t="s">
        <v>45</v>
      </c>
      <c r="U868" s="3">
        <v>25698</v>
      </c>
      <c r="V868" t="s">
        <v>94</v>
      </c>
      <c r="W868" t="s">
        <v>79</v>
      </c>
      <c r="X868" t="s">
        <v>148</v>
      </c>
      <c r="Y868">
        <v>3</v>
      </c>
    </row>
    <row r="869" spans="1:25" x14ac:dyDescent="0.25">
      <c r="A869">
        <v>1868</v>
      </c>
      <c r="B869" t="s">
        <v>21140</v>
      </c>
      <c r="C869" s="1">
        <v>44642</v>
      </c>
      <c r="D869" s="8">
        <v>45061</v>
      </c>
      <c r="E869" t="s">
        <v>24</v>
      </c>
      <c r="F869" t="s">
        <v>2818</v>
      </c>
      <c r="G869" t="s">
        <v>26543</v>
      </c>
      <c r="H869" t="s">
        <v>61</v>
      </c>
      <c r="I869" t="s">
        <v>339</v>
      </c>
      <c r="J869" t="s">
        <v>42</v>
      </c>
      <c r="K869" t="s">
        <v>41</v>
      </c>
      <c r="L869" t="s">
        <v>50</v>
      </c>
      <c r="M869" t="s">
        <v>92</v>
      </c>
      <c r="N869" s="4" t="s">
        <v>2820</v>
      </c>
      <c r="O869" t="s">
        <v>28294</v>
      </c>
      <c r="P869" t="s">
        <v>68</v>
      </c>
      <c r="Q869" s="2">
        <v>36858</v>
      </c>
      <c r="R869" t="s">
        <v>33</v>
      </c>
      <c r="S869" t="s">
        <v>64</v>
      </c>
      <c r="T869" t="s">
        <v>45</v>
      </c>
      <c r="U869" s="3">
        <v>6756</v>
      </c>
      <c r="V869" t="s">
        <v>71</v>
      </c>
      <c r="W869" t="s">
        <v>59</v>
      </c>
      <c r="X869" t="s">
        <v>148</v>
      </c>
      <c r="Y869">
        <v>3</v>
      </c>
    </row>
    <row r="870" spans="1:25" x14ac:dyDescent="0.25">
      <c r="A870">
        <v>1869</v>
      </c>
      <c r="B870" t="s">
        <v>21141</v>
      </c>
      <c r="C870" s="1">
        <v>43780</v>
      </c>
      <c r="D870" s="8" t="s">
        <v>16975</v>
      </c>
      <c r="E870" t="s">
        <v>24</v>
      </c>
      <c r="F870" t="s">
        <v>2821</v>
      </c>
      <c r="G870" t="s">
        <v>26543</v>
      </c>
      <c r="H870" t="s">
        <v>116</v>
      </c>
      <c r="I870" t="s">
        <v>339</v>
      </c>
      <c r="J870" t="s">
        <v>42</v>
      </c>
      <c r="K870" t="s">
        <v>29</v>
      </c>
      <c r="L870" t="s">
        <v>30</v>
      </c>
      <c r="M870" t="s">
        <v>31</v>
      </c>
      <c r="N870" s="4" t="s">
        <v>16975</v>
      </c>
      <c r="O870" t="s">
        <v>28294</v>
      </c>
      <c r="P870" t="s">
        <v>186</v>
      </c>
      <c r="Q870" s="2">
        <v>29976</v>
      </c>
      <c r="R870" t="s">
        <v>33</v>
      </c>
      <c r="S870" t="s">
        <v>144</v>
      </c>
      <c r="T870" t="s">
        <v>35</v>
      </c>
      <c r="U870" s="3">
        <v>70511</v>
      </c>
      <c r="V870" t="s">
        <v>94</v>
      </c>
      <c r="W870" t="s">
        <v>65</v>
      </c>
      <c r="X870" t="s">
        <v>80</v>
      </c>
      <c r="Y870">
        <v>3</v>
      </c>
    </row>
    <row r="871" spans="1:25" x14ac:dyDescent="0.25">
      <c r="A871">
        <v>1870</v>
      </c>
      <c r="B871" t="s">
        <v>21142</v>
      </c>
      <c r="C871" s="1">
        <v>44838</v>
      </c>
      <c r="D871" s="8" t="s">
        <v>16975</v>
      </c>
      <c r="E871" t="s">
        <v>24</v>
      </c>
      <c r="F871" t="s">
        <v>2822</v>
      </c>
      <c r="G871" t="s">
        <v>26543</v>
      </c>
      <c r="H871" t="s">
        <v>73</v>
      </c>
      <c r="I871" t="s">
        <v>339</v>
      </c>
      <c r="J871" t="s">
        <v>28</v>
      </c>
      <c r="K871" t="s">
        <v>51</v>
      </c>
      <c r="L871" t="s">
        <v>50</v>
      </c>
      <c r="M871" t="s">
        <v>31</v>
      </c>
      <c r="N871" s="4" t="s">
        <v>16975</v>
      </c>
      <c r="O871" t="s">
        <v>28294</v>
      </c>
      <c r="P871" t="s">
        <v>83</v>
      </c>
      <c r="Q871" s="2">
        <v>33694</v>
      </c>
      <c r="R871" t="s">
        <v>33</v>
      </c>
      <c r="S871" t="s">
        <v>85</v>
      </c>
      <c r="T871" t="s">
        <v>35</v>
      </c>
      <c r="U871" s="3">
        <v>73361</v>
      </c>
      <c r="V871" t="s">
        <v>46</v>
      </c>
      <c r="W871" t="s">
        <v>65</v>
      </c>
      <c r="X871" t="s">
        <v>38</v>
      </c>
      <c r="Y871">
        <v>3</v>
      </c>
    </row>
    <row r="872" spans="1:25" x14ac:dyDescent="0.25">
      <c r="A872">
        <v>1871</v>
      </c>
      <c r="B872" t="s">
        <v>21143</v>
      </c>
      <c r="C872" s="1">
        <v>44431</v>
      </c>
      <c r="D872" s="8" t="s">
        <v>16975</v>
      </c>
      <c r="E872" t="s">
        <v>24</v>
      </c>
      <c r="F872" t="s">
        <v>2823</v>
      </c>
      <c r="G872" t="s">
        <v>26543</v>
      </c>
      <c r="H872" t="s">
        <v>87</v>
      </c>
      <c r="I872" t="s">
        <v>339</v>
      </c>
      <c r="J872" t="s">
        <v>28</v>
      </c>
      <c r="K872" t="s">
        <v>29</v>
      </c>
      <c r="L872" t="s">
        <v>50</v>
      </c>
      <c r="M872" t="s">
        <v>31</v>
      </c>
      <c r="N872" s="4" t="s">
        <v>16975</v>
      </c>
      <c r="O872" t="s">
        <v>28294</v>
      </c>
      <c r="P872" t="s">
        <v>177</v>
      </c>
      <c r="Q872" s="2">
        <v>35286</v>
      </c>
      <c r="R872" t="s">
        <v>33</v>
      </c>
      <c r="S872" t="s">
        <v>64</v>
      </c>
      <c r="T872" t="s">
        <v>35</v>
      </c>
      <c r="U872" s="3">
        <v>51310</v>
      </c>
      <c r="V872" t="s">
        <v>36</v>
      </c>
      <c r="W872" t="s">
        <v>37</v>
      </c>
      <c r="X872" t="s">
        <v>38</v>
      </c>
      <c r="Y872">
        <v>3</v>
      </c>
    </row>
    <row r="873" spans="1:25" x14ac:dyDescent="0.25">
      <c r="A873">
        <v>1872</v>
      </c>
      <c r="B873" t="s">
        <v>21144</v>
      </c>
      <c r="C873" s="1">
        <v>44900</v>
      </c>
      <c r="D873" s="8">
        <v>45095</v>
      </c>
      <c r="E873" t="s">
        <v>24</v>
      </c>
      <c r="F873" t="s">
        <v>2824</v>
      </c>
      <c r="G873" t="s">
        <v>26543</v>
      </c>
      <c r="H873" t="s">
        <v>49</v>
      </c>
      <c r="I873" t="s">
        <v>339</v>
      </c>
      <c r="J873" t="s">
        <v>50</v>
      </c>
      <c r="K873" t="s">
        <v>51</v>
      </c>
      <c r="L873" t="s">
        <v>30</v>
      </c>
      <c r="M873" t="s">
        <v>100</v>
      </c>
      <c r="N873" s="4" t="s">
        <v>2826</v>
      </c>
      <c r="O873" t="s">
        <v>28294</v>
      </c>
      <c r="P873" t="s">
        <v>68</v>
      </c>
      <c r="Q873" s="2">
        <v>26654</v>
      </c>
      <c r="R873" t="s">
        <v>33</v>
      </c>
      <c r="S873" t="s">
        <v>64</v>
      </c>
      <c r="T873" t="s">
        <v>35</v>
      </c>
      <c r="U873" s="3">
        <v>64371</v>
      </c>
      <c r="V873" t="s">
        <v>46</v>
      </c>
      <c r="W873" t="s">
        <v>65</v>
      </c>
      <c r="X873" t="s">
        <v>38</v>
      </c>
      <c r="Y873">
        <v>3</v>
      </c>
    </row>
    <row r="874" spans="1:25" x14ac:dyDescent="0.25">
      <c r="A874">
        <v>1873</v>
      </c>
      <c r="B874" t="s">
        <v>21145</v>
      </c>
      <c r="C874" s="1">
        <v>43666</v>
      </c>
      <c r="D874" s="8">
        <v>43705</v>
      </c>
      <c r="E874" t="s">
        <v>332</v>
      </c>
      <c r="F874" t="s">
        <v>2827</v>
      </c>
      <c r="G874" t="s">
        <v>26543</v>
      </c>
      <c r="H874" t="s">
        <v>67</v>
      </c>
      <c r="I874" t="s">
        <v>339</v>
      </c>
      <c r="J874" t="s">
        <v>28</v>
      </c>
      <c r="K874" t="s">
        <v>29</v>
      </c>
      <c r="L874" t="s">
        <v>30</v>
      </c>
      <c r="M874" t="s">
        <v>74</v>
      </c>
      <c r="N874" s="4" t="s">
        <v>2829</v>
      </c>
      <c r="O874" t="s">
        <v>28294</v>
      </c>
      <c r="P874" t="s">
        <v>83</v>
      </c>
      <c r="Q874" s="2">
        <v>21938</v>
      </c>
      <c r="R874" t="s">
        <v>33</v>
      </c>
      <c r="S874" t="s">
        <v>78</v>
      </c>
      <c r="T874" t="s">
        <v>35</v>
      </c>
      <c r="U874" s="3">
        <v>76588</v>
      </c>
      <c r="V874" t="s">
        <v>71</v>
      </c>
      <c r="W874" t="s">
        <v>65</v>
      </c>
      <c r="X874" t="s">
        <v>38</v>
      </c>
      <c r="Y874">
        <v>3</v>
      </c>
    </row>
    <row r="875" spans="1:25" x14ac:dyDescent="0.25">
      <c r="A875">
        <v>1874</v>
      </c>
      <c r="B875" t="s">
        <v>21146</v>
      </c>
      <c r="C875" s="1">
        <v>44505</v>
      </c>
      <c r="D875" s="8" t="s">
        <v>16975</v>
      </c>
      <c r="E875" t="s">
        <v>332</v>
      </c>
      <c r="F875" t="s">
        <v>2830</v>
      </c>
      <c r="G875" t="s">
        <v>26543</v>
      </c>
      <c r="H875" t="s">
        <v>26</v>
      </c>
      <c r="I875" t="s">
        <v>339</v>
      </c>
      <c r="J875" t="s">
        <v>50</v>
      </c>
      <c r="K875" t="s">
        <v>51</v>
      </c>
      <c r="L875" t="s">
        <v>42</v>
      </c>
      <c r="M875" t="s">
        <v>31</v>
      </c>
      <c r="N875" s="4" t="s">
        <v>16975</v>
      </c>
      <c r="O875" t="s">
        <v>28294</v>
      </c>
      <c r="P875" t="s">
        <v>437</v>
      </c>
      <c r="Q875" s="2">
        <v>22258</v>
      </c>
      <c r="R875" t="s">
        <v>33</v>
      </c>
      <c r="S875" t="s">
        <v>78</v>
      </c>
      <c r="T875" t="s">
        <v>45</v>
      </c>
      <c r="U875" s="3">
        <v>35018</v>
      </c>
      <c r="V875" t="s">
        <v>94</v>
      </c>
      <c r="W875" t="s">
        <v>37</v>
      </c>
      <c r="X875" t="s">
        <v>38</v>
      </c>
      <c r="Y875">
        <v>3</v>
      </c>
    </row>
    <row r="876" spans="1:25" x14ac:dyDescent="0.25">
      <c r="A876">
        <v>1875</v>
      </c>
      <c r="B876" t="s">
        <v>21147</v>
      </c>
      <c r="C876" s="1">
        <v>44200</v>
      </c>
      <c r="D876" s="8">
        <v>44989</v>
      </c>
      <c r="E876" t="s">
        <v>332</v>
      </c>
      <c r="F876" t="s">
        <v>2831</v>
      </c>
      <c r="G876" t="s">
        <v>26543</v>
      </c>
      <c r="H876" t="s">
        <v>40</v>
      </c>
      <c r="I876" t="s">
        <v>339</v>
      </c>
      <c r="J876" t="s">
        <v>50</v>
      </c>
      <c r="K876" t="s">
        <v>29</v>
      </c>
      <c r="L876" t="s">
        <v>50</v>
      </c>
      <c r="M876" t="s">
        <v>74</v>
      </c>
      <c r="N876" s="4" t="s">
        <v>2833</v>
      </c>
      <c r="O876" t="s">
        <v>28294</v>
      </c>
      <c r="P876" t="s">
        <v>62</v>
      </c>
      <c r="Q876" s="2">
        <v>19572</v>
      </c>
      <c r="R876" t="s">
        <v>33</v>
      </c>
      <c r="S876" t="s">
        <v>144</v>
      </c>
      <c r="T876" t="s">
        <v>45</v>
      </c>
      <c r="U876" s="3">
        <v>24806</v>
      </c>
      <c r="V876" t="s">
        <v>58</v>
      </c>
      <c r="W876" t="s">
        <v>59</v>
      </c>
      <c r="X876" t="s">
        <v>38</v>
      </c>
      <c r="Y876">
        <v>3</v>
      </c>
    </row>
    <row r="877" spans="1:25" x14ac:dyDescent="0.25">
      <c r="A877">
        <v>1876</v>
      </c>
      <c r="B877" t="s">
        <v>21148</v>
      </c>
      <c r="C877" s="1">
        <v>44848</v>
      </c>
      <c r="D877" s="8">
        <v>44987</v>
      </c>
      <c r="E877" t="s">
        <v>332</v>
      </c>
      <c r="F877" t="s">
        <v>2834</v>
      </c>
      <c r="G877" t="s">
        <v>26543</v>
      </c>
      <c r="H877" t="s">
        <v>99</v>
      </c>
      <c r="I877" t="s">
        <v>339</v>
      </c>
      <c r="J877" t="s">
        <v>50</v>
      </c>
      <c r="K877" t="s">
        <v>41</v>
      </c>
      <c r="L877" t="s">
        <v>42</v>
      </c>
      <c r="M877" t="s">
        <v>92</v>
      </c>
      <c r="N877" s="4" t="s">
        <v>2836</v>
      </c>
      <c r="O877" t="s">
        <v>28294</v>
      </c>
      <c r="P877" t="s">
        <v>68</v>
      </c>
      <c r="Q877" s="2">
        <v>16000</v>
      </c>
      <c r="R877" t="s">
        <v>33</v>
      </c>
      <c r="S877" t="s">
        <v>140</v>
      </c>
      <c r="T877" t="s">
        <v>35</v>
      </c>
      <c r="U877" s="3">
        <v>40691</v>
      </c>
      <c r="V877" t="s">
        <v>46</v>
      </c>
      <c r="W877" t="s">
        <v>59</v>
      </c>
      <c r="X877" t="s">
        <v>38</v>
      </c>
      <c r="Y877">
        <v>3</v>
      </c>
    </row>
    <row r="878" spans="1:25" x14ac:dyDescent="0.25">
      <c r="A878">
        <v>1877</v>
      </c>
      <c r="B878" t="s">
        <v>21149</v>
      </c>
      <c r="C878" s="1">
        <v>44499</v>
      </c>
      <c r="D878" s="8" t="s">
        <v>16975</v>
      </c>
      <c r="E878" t="s">
        <v>332</v>
      </c>
      <c r="F878" t="s">
        <v>2837</v>
      </c>
      <c r="G878" t="s">
        <v>26543</v>
      </c>
      <c r="H878" t="s">
        <v>87</v>
      </c>
      <c r="I878" t="s">
        <v>946</v>
      </c>
      <c r="J878" t="s">
        <v>42</v>
      </c>
      <c r="K878" t="s">
        <v>41</v>
      </c>
      <c r="L878" t="s">
        <v>50</v>
      </c>
      <c r="M878" t="s">
        <v>31</v>
      </c>
      <c r="N878" s="4" t="s">
        <v>16975</v>
      </c>
      <c r="O878" t="s">
        <v>28294</v>
      </c>
      <c r="P878" t="s">
        <v>62</v>
      </c>
      <c r="Q878" s="2">
        <v>22418</v>
      </c>
      <c r="R878" t="s">
        <v>33</v>
      </c>
      <c r="S878" t="s">
        <v>144</v>
      </c>
      <c r="T878" t="s">
        <v>45</v>
      </c>
      <c r="U878" s="3">
        <v>5750</v>
      </c>
      <c r="V878" t="s">
        <v>94</v>
      </c>
      <c r="W878" t="s">
        <v>65</v>
      </c>
      <c r="X878" t="s">
        <v>38</v>
      </c>
      <c r="Y878">
        <v>3</v>
      </c>
    </row>
    <row r="879" spans="1:25" x14ac:dyDescent="0.25">
      <c r="A879">
        <v>1878</v>
      </c>
      <c r="B879" t="s">
        <v>21150</v>
      </c>
      <c r="C879" s="1">
        <v>44836</v>
      </c>
      <c r="D879" s="8">
        <v>45105</v>
      </c>
      <c r="E879" t="s">
        <v>24</v>
      </c>
      <c r="F879" t="s">
        <v>2838</v>
      </c>
      <c r="G879" t="s">
        <v>26543</v>
      </c>
      <c r="H879" t="s">
        <v>73</v>
      </c>
      <c r="I879" t="s">
        <v>946</v>
      </c>
      <c r="J879" t="s">
        <v>42</v>
      </c>
      <c r="K879" t="s">
        <v>51</v>
      </c>
      <c r="L879" t="s">
        <v>42</v>
      </c>
      <c r="M879" t="s">
        <v>120</v>
      </c>
      <c r="N879" s="4" t="s">
        <v>2840</v>
      </c>
      <c r="O879" t="s">
        <v>28294</v>
      </c>
      <c r="P879" t="s">
        <v>105</v>
      </c>
      <c r="Q879" s="2">
        <v>37059</v>
      </c>
      <c r="R879" t="s">
        <v>33</v>
      </c>
      <c r="S879" t="s">
        <v>152</v>
      </c>
      <c r="T879" t="s">
        <v>35</v>
      </c>
      <c r="U879" s="3">
        <v>78562</v>
      </c>
      <c r="V879" t="s">
        <v>36</v>
      </c>
      <c r="W879" t="s">
        <v>59</v>
      </c>
      <c r="X879" t="s">
        <v>38</v>
      </c>
      <c r="Y879">
        <v>3</v>
      </c>
    </row>
    <row r="880" spans="1:25" x14ac:dyDescent="0.25">
      <c r="A880">
        <v>1879</v>
      </c>
      <c r="B880" t="s">
        <v>21151</v>
      </c>
      <c r="C880" s="1">
        <v>43429</v>
      </c>
      <c r="D880" s="8">
        <v>43996</v>
      </c>
      <c r="E880" t="s">
        <v>24</v>
      </c>
      <c r="F880" t="s">
        <v>2841</v>
      </c>
      <c r="G880" t="s">
        <v>26543</v>
      </c>
      <c r="H880" t="s">
        <v>67</v>
      </c>
      <c r="I880" t="s">
        <v>339</v>
      </c>
      <c r="J880" t="s">
        <v>42</v>
      </c>
      <c r="K880" t="s">
        <v>51</v>
      </c>
      <c r="L880" t="s">
        <v>30</v>
      </c>
      <c r="M880" t="s">
        <v>74</v>
      </c>
      <c r="N880" s="4" t="s">
        <v>2843</v>
      </c>
      <c r="O880" t="s">
        <v>28294</v>
      </c>
      <c r="P880" t="s">
        <v>83</v>
      </c>
      <c r="Q880" s="2">
        <v>24045</v>
      </c>
      <c r="R880" t="s">
        <v>33</v>
      </c>
      <c r="S880" t="s">
        <v>85</v>
      </c>
      <c r="T880" t="s">
        <v>35</v>
      </c>
      <c r="U880" s="3">
        <v>56517</v>
      </c>
      <c r="V880" t="s">
        <v>71</v>
      </c>
      <c r="W880" t="s">
        <v>59</v>
      </c>
      <c r="X880" t="s">
        <v>38</v>
      </c>
      <c r="Y880">
        <v>3</v>
      </c>
    </row>
    <row r="881" spans="1:25" x14ac:dyDescent="0.25">
      <c r="A881">
        <v>1880</v>
      </c>
      <c r="B881" t="s">
        <v>21152</v>
      </c>
      <c r="C881" s="1">
        <v>44386</v>
      </c>
      <c r="D881" s="8">
        <v>44954</v>
      </c>
      <c r="E881" t="s">
        <v>24</v>
      </c>
      <c r="F881" t="s">
        <v>2844</v>
      </c>
      <c r="G881" t="s">
        <v>26543</v>
      </c>
      <c r="H881" t="s">
        <v>26</v>
      </c>
      <c r="I881" t="s">
        <v>339</v>
      </c>
      <c r="J881" t="s">
        <v>50</v>
      </c>
      <c r="K881" t="s">
        <v>41</v>
      </c>
      <c r="L881" t="s">
        <v>50</v>
      </c>
      <c r="M881" t="s">
        <v>120</v>
      </c>
      <c r="N881" s="4" t="s">
        <v>2846</v>
      </c>
      <c r="O881" t="s">
        <v>28294</v>
      </c>
      <c r="P881" t="s">
        <v>122</v>
      </c>
      <c r="Q881" s="2">
        <v>24114</v>
      </c>
      <c r="R881" t="s">
        <v>33</v>
      </c>
      <c r="S881" t="s">
        <v>144</v>
      </c>
      <c r="T881" t="s">
        <v>35</v>
      </c>
      <c r="U881" s="3">
        <v>10781</v>
      </c>
      <c r="V881" t="s">
        <v>71</v>
      </c>
      <c r="W881" t="s">
        <v>37</v>
      </c>
      <c r="X881" t="s">
        <v>38</v>
      </c>
      <c r="Y881">
        <v>3</v>
      </c>
    </row>
    <row r="882" spans="1:25" x14ac:dyDescent="0.25">
      <c r="A882">
        <v>1881</v>
      </c>
      <c r="B882" t="s">
        <v>21153</v>
      </c>
      <c r="C882" s="1">
        <v>43586</v>
      </c>
      <c r="D882" s="8" t="s">
        <v>16975</v>
      </c>
      <c r="E882" t="s">
        <v>24</v>
      </c>
      <c r="F882" t="s">
        <v>2847</v>
      </c>
      <c r="G882" t="s">
        <v>26543</v>
      </c>
      <c r="H882" t="s">
        <v>40</v>
      </c>
      <c r="I882" t="s">
        <v>946</v>
      </c>
      <c r="J882" t="s">
        <v>50</v>
      </c>
      <c r="K882" t="s">
        <v>51</v>
      </c>
      <c r="L882" t="s">
        <v>42</v>
      </c>
      <c r="M882" t="s">
        <v>31</v>
      </c>
      <c r="N882" s="4" t="s">
        <v>16975</v>
      </c>
      <c r="O882" t="s">
        <v>28294</v>
      </c>
      <c r="P882" t="s">
        <v>68</v>
      </c>
      <c r="Q882" s="2">
        <v>36813</v>
      </c>
      <c r="R882" t="s">
        <v>33</v>
      </c>
      <c r="S882" t="s">
        <v>78</v>
      </c>
      <c r="T882" t="s">
        <v>45</v>
      </c>
      <c r="U882" s="3">
        <v>54917</v>
      </c>
      <c r="V882" t="s">
        <v>94</v>
      </c>
      <c r="W882" t="s">
        <v>59</v>
      </c>
      <c r="X882" t="s">
        <v>38</v>
      </c>
      <c r="Y882">
        <v>3</v>
      </c>
    </row>
    <row r="883" spans="1:25" x14ac:dyDescent="0.25">
      <c r="A883">
        <v>1882</v>
      </c>
      <c r="B883" t="s">
        <v>21154</v>
      </c>
      <c r="C883" s="1">
        <v>44509</v>
      </c>
      <c r="D883" s="8">
        <v>44939</v>
      </c>
      <c r="E883" t="s">
        <v>24</v>
      </c>
      <c r="F883" t="s">
        <v>2848</v>
      </c>
      <c r="G883" t="s">
        <v>26543</v>
      </c>
      <c r="H883" t="s">
        <v>99</v>
      </c>
      <c r="I883" t="s">
        <v>339</v>
      </c>
      <c r="J883" t="s">
        <v>50</v>
      </c>
      <c r="K883" t="s">
        <v>41</v>
      </c>
      <c r="L883" t="s">
        <v>42</v>
      </c>
      <c r="M883" t="s">
        <v>100</v>
      </c>
      <c r="N883" s="4" t="s">
        <v>2850</v>
      </c>
      <c r="O883" t="s">
        <v>28294</v>
      </c>
      <c r="P883" t="s">
        <v>146</v>
      </c>
      <c r="Q883" s="2">
        <v>16474</v>
      </c>
      <c r="R883" t="s">
        <v>33</v>
      </c>
      <c r="S883" t="s">
        <v>85</v>
      </c>
      <c r="T883" t="s">
        <v>35</v>
      </c>
      <c r="U883" s="3">
        <v>91039</v>
      </c>
      <c r="V883" t="s">
        <v>94</v>
      </c>
      <c r="W883" t="s">
        <v>79</v>
      </c>
      <c r="X883" t="s">
        <v>38</v>
      </c>
      <c r="Y883">
        <v>3</v>
      </c>
    </row>
    <row r="884" spans="1:25" x14ac:dyDescent="0.25">
      <c r="A884">
        <v>1883</v>
      </c>
      <c r="B884" t="s">
        <v>21155</v>
      </c>
      <c r="C884" s="1">
        <v>43339</v>
      </c>
      <c r="D884" s="8">
        <v>43547</v>
      </c>
      <c r="E884" t="s">
        <v>24</v>
      </c>
      <c r="F884" t="s">
        <v>2851</v>
      </c>
      <c r="G884" t="s">
        <v>26543</v>
      </c>
      <c r="H884" t="s">
        <v>87</v>
      </c>
      <c r="I884" t="s">
        <v>946</v>
      </c>
      <c r="J884" t="s">
        <v>50</v>
      </c>
      <c r="K884" t="s">
        <v>51</v>
      </c>
      <c r="L884" t="s">
        <v>30</v>
      </c>
      <c r="M884" t="s">
        <v>120</v>
      </c>
      <c r="N884" s="4" t="s">
        <v>2853</v>
      </c>
      <c r="O884" t="s">
        <v>28294</v>
      </c>
      <c r="P884" t="s">
        <v>122</v>
      </c>
      <c r="Q884" s="2">
        <v>24656</v>
      </c>
      <c r="R884" t="s">
        <v>33</v>
      </c>
      <c r="S884" t="s">
        <v>217</v>
      </c>
      <c r="T884" t="s">
        <v>35</v>
      </c>
      <c r="U884" s="3">
        <v>26876</v>
      </c>
      <c r="V884" t="s">
        <v>71</v>
      </c>
      <c r="W884" t="s">
        <v>59</v>
      </c>
      <c r="X884" t="s">
        <v>38</v>
      </c>
      <c r="Y884">
        <v>3</v>
      </c>
    </row>
    <row r="885" spans="1:25" x14ac:dyDescent="0.25">
      <c r="A885">
        <v>1884</v>
      </c>
      <c r="B885" t="s">
        <v>21156</v>
      </c>
      <c r="C885" s="1">
        <v>43540</v>
      </c>
      <c r="D885" s="8" t="s">
        <v>16975</v>
      </c>
      <c r="E885" t="s">
        <v>24</v>
      </c>
      <c r="F885" t="s">
        <v>2854</v>
      </c>
      <c r="G885" t="s">
        <v>26543</v>
      </c>
      <c r="H885" t="s">
        <v>49</v>
      </c>
      <c r="I885" t="s">
        <v>339</v>
      </c>
      <c r="J885" t="s">
        <v>42</v>
      </c>
      <c r="K885" t="s">
        <v>29</v>
      </c>
      <c r="L885" t="s">
        <v>42</v>
      </c>
      <c r="M885" t="s">
        <v>31</v>
      </c>
      <c r="N885" s="4" t="s">
        <v>16975</v>
      </c>
      <c r="O885" t="s">
        <v>28294</v>
      </c>
      <c r="P885" t="s">
        <v>76</v>
      </c>
      <c r="Q885" s="2">
        <v>36731</v>
      </c>
      <c r="R885" t="s">
        <v>33</v>
      </c>
      <c r="S885" t="s">
        <v>85</v>
      </c>
      <c r="T885" t="s">
        <v>35</v>
      </c>
      <c r="U885" s="3">
        <v>57831</v>
      </c>
      <c r="V885" t="s">
        <v>58</v>
      </c>
      <c r="W885" t="s">
        <v>65</v>
      </c>
      <c r="X885" t="s">
        <v>38</v>
      </c>
      <c r="Y885">
        <v>3</v>
      </c>
    </row>
    <row r="886" spans="1:25" x14ac:dyDescent="0.25">
      <c r="A886">
        <v>1885</v>
      </c>
      <c r="B886" t="s">
        <v>21157</v>
      </c>
      <c r="C886" s="1">
        <v>44568</v>
      </c>
      <c r="D886" s="8" t="s">
        <v>16975</v>
      </c>
      <c r="E886" t="s">
        <v>24</v>
      </c>
      <c r="F886" t="s">
        <v>2855</v>
      </c>
      <c r="G886" t="s">
        <v>26543</v>
      </c>
      <c r="H886" t="s">
        <v>116</v>
      </c>
      <c r="I886" t="s">
        <v>946</v>
      </c>
      <c r="J886" t="s">
        <v>28</v>
      </c>
      <c r="K886" t="s">
        <v>51</v>
      </c>
      <c r="L886" t="s">
        <v>50</v>
      </c>
      <c r="M886" t="s">
        <v>31</v>
      </c>
      <c r="N886" s="4" t="s">
        <v>16975</v>
      </c>
      <c r="O886" t="s">
        <v>28294</v>
      </c>
      <c r="P886" t="s">
        <v>62</v>
      </c>
      <c r="Q886" s="2">
        <v>30825</v>
      </c>
      <c r="R886" t="s">
        <v>33</v>
      </c>
      <c r="S886" t="s">
        <v>78</v>
      </c>
      <c r="T886" t="s">
        <v>45</v>
      </c>
      <c r="U886" s="3">
        <v>67723</v>
      </c>
      <c r="V886" t="s">
        <v>58</v>
      </c>
      <c r="W886" t="s">
        <v>65</v>
      </c>
      <c r="X886" t="s">
        <v>38</v>
      </c>
      <c r="Y886">
        <v>3</v>
      </c>
    </row>
    <row r="887" spans="1:25" x14ac:dyDescent="0.25">
      <c r="A887">
        <v>1886</v>
      </c>
      <c r="B887" t="s">
        <v>21158</v>
      </c>
      <c r="C887" s="1">
        <v>44838</v>
      </c>
      <c r="D887" s="8">
        <v>44990</v>
      </c>
      <c r="E887" t="s">
        <v>24</v>
      </c>
      <c r="F887" t="s">
        <v>2856</v>
      </c>
      <c r="G887" t="s">
        <v>26543</v>
      </c>
      <c r="H887" t="s">
        <v>96</v>
      </c>
      <c r="I887" t="s">
        <v>946</v>
      </c>
      <c r="J887" t="s">
        <v>28</v>
      </c>
      <c r="K887" t="s">
        <v>41</v>
      </c>
      <c r="L887" t="s">
        <v>30</v>
      </c>
      <c r="M887" t="s">
        <v>74</v>
      </c>
      <c r="N887" s="4" t="s">
        <v>2858</v>
      </c>
      <c r="O887" t="s">
        <v>28294</v>
      </c>
      <c r="P887" t="s">
        <v>88</v>
      </c>
      <c r="Q887" s="2">
        <v>31022</v>
      </c>
      <c r="R887" t="s">
        <v>33</v>
      </c>
      <c r="S887" t="s">
        <v>210</v>
      </c>
      <c r="T887" t="s">
        <v>45</v>
      </c>
      <c r="U887" s="3">
        <v>79888</v>
      </c>
      <c r="V887" t="s">
        <v>36</v>
      </c>
      <c r="W887" t="s">
        <v>59</v>
      </c>
      <c r="X887" t="s">
        <v>38</v>
      </c>
      <c r="Y887">
        <v>3</v>
      </c>
    </row>
    <row r="888" spans="1:25" x14ac:dyDescent="0.25">
      <c r="A888">
        <v>1887</v>
      </c>
      <c r="B888" t="s">
        <v>21159</v>
      </c>
      <c r="C888" s="1">
        <v>44643</v>
      </c>
      <c r="D888" s="8" t="s">
        <v>16975</v>
      </c>
      <c r="E888" t="s">
        <v>24</v>
      </c>
      <c r="F888" t="s">
        <v>2859</v>
      </c>
      <c r="G888" t="s">
        <v>26543</v>
      </c>
      <c r="H888" t="s">
        <v>61</v>
      </c>
      <c r="I888" t="s">
        <v>339</v>
      </c>
      <c r="J888" t="s">
        <v>50</v>
      </c>
      <c r="K888" t="s">
        <v>29</v>
      </c>
      <c r="L888" t="s">
        <v>50</v>
      </c>
      <c r="M888" t="s">
        <v>31</v>
      </c>
      <c r="N888" s="4" t="s">
        <v>16975</v>
      </c>
      <c r="O888" t="s">
        <v>28294</v>
      </c>
      <c r="P888" t="s">
        <v>68</v>
      </c>
      <c r="Q888" s="2">
        <v>35686</v>
      </c>
      <c r="R888" t="s">
        <v>33</v>
      </c>
      <c r="S888" t="s">
        <v>166</v>
      </c>
      <c r="T888" t="s">
        <v>45</v>
      </c>
      <c r="U888" s="3">
        <v>78957</v>
      </c>
      <c r="V888" t="s">
        <v>36</v>
      </c>
      <c r="W888" t="s">
        <v>79</v>
      </c>
      <c r="X888" t="s">
        <v>38</v>
      </c>
      <c r="Y888">
        <v>3</v>
      </c>
    </row>
    <row r="889" spans="1:25" x14ac:dyDescent="0.25">
      <c r="A889">
        <v>1888</v>
      </c>
      <c r="B889" t="s">
        <v>21160</v>
      </c>
      <c r="C889" s="1">
        <v>43956</v>
      </c>
      <c r="D889" s="8">
        <v>45132</v>
      </c>
      <c r="E889" t="s">
        <v>24</v>
      </c>
      <c r="F889" t="s">
        <v>2860</v>
      </c>
      <c r="G889" t="s">
        <v>26543</v>
      </c>
      <c r="H889" t="s">
        <v>73</v>
      </c>
      <c r="I889" t="s">
        <v>339</v>
      </c>
      <c r="J889" t="s">
        <v>50</v>
      </c>
      <c r="K889" t="s">
        <v>51</v>
      </c>
      <c r="L889" t="s">
        <v>30</v>
      </c>
      <c r="M889" t="s">
        <v>120</v>
      </c>
      <c r="N889" s="4" t="s">
        <v>2862</v>
      </c>
      <c r="O889" t="s">
        <v>28294</v>
      </c>
      <c r="P889" t="s">
        <v>83</v>
      </c>
      <c r="Q889" s="2">
        <v>17527</v>
      </c>
      <c r="R889" t="s">
        <v>33</v>
      </c>
      <c r="S889" t="s">
        <v>85</v>
      </c>
      <c r="T889" t="s">
        <v>35</v>
      </c>
      <c r="U889" s="3">
        <v>36015</v>
      </c>
      <c r="V889" t="s">
        <v>36</v>
      </c>
      <c r="W889" t="s">
        <v>65</v>
      </c>
      <c r="X889" t="s">
        <v>38</v>
      </c>
      <c r="Y889">
        <v>3</v>
      </c>
    </row>
    <row r="890" spans="1:25" x14ac:dyDescent="0.25">
      <c r="A890">
        <v>1889</v>
      </c>
      <c r="B890" t="s">
        <v>21161</v>
      </c>
      <c r="C890" s="1">
        <v>44158</v>
      </c>
      <c r="D890" s="8" t="s">
        <v>16975</v>
      </c>
      <c r="E890" t="s">
        <v>24</v>
      </c>
      <c r="F890" t="s">
        <v>2863</v>
      </c>
      <c r="G890" t="s">
        <v>26543</v>
      </c>
      <c r="H890" t="s">
        <v>116</v>
      </c>
      <c r="I890" t="s">
        <v>339</v>
      </c>
      <c r="J890" t="s">
        <v>28</v>
      </c>
      <c r="K890" t="s">
        <v>51</v>
      </c>
      <c r="L890" t="s">
        <v>30</v>
      </c>
      <c r="M890" t="s">
        <v>31</v>
      </c>
      <c r="N890" s="4" t="s">
        <v>16975</v>
      </c>
      <c r="O890" t="s">
        <v>28294</v>
      </c>
      <c r="P890" t="s">
        <v>62</v>
      </c>
      <c r="Q890" s="2">
        <v>20865</v>
      </c>
      <c r="R890" t="s">
        <v>33</v>
      </c>
      <c r="S890" t="s">
        <v>64</v>
      </c>
      <c r="T890" t="s">
        <v>35</v>
      </c>
      <c r="U890" s="3">
        <v>19032</v>
      </c>
      <c r="V890" t="s">
        <v>58</v>
      </c>
      <c r="W890" t="s">
        <v>79</v>
      </c>
      <c r="X890" t="s">
        <v>38</v>
      </c>
      <c r="Y890">
        <v>3</v>
      </c>
    </row>
    <row r="891" spans="1:25" x14ac:dyDescent="0.25">
      <c r="A891">
        <v>1890</v>
      </c>
      <c r="B891" t="s">
        <v>21162</v>
      </c>
      <c r="C891" s="1">
        <v>44648</v>
      </c>
      <c r="D891" s="8" t="s">
        <v>16975</v>
      </c>
      <c r="E891" t="s">
        <v>24</v>
      </c>
      <c r="F891" t="s">
        <v>2864</v>
      </c>
      <c r="G891" t="s">
        <v>26543</v>
      </c>
      <c r="H891" t="s">
        <v>73</v>
      </c>
      <c r="I891" t="s">
        <v>339</v>
      </c>
      <c r="J891" t="s">
        <v>28</v>
      </c>
      <c r="K891" t="s">
        <v>51</v>
      </c>
      <c r="L891" t="s">
        <v>50</v>
      </c>
      <c r="M891" t="s">
        <v>31</v>
      </c>
      <c r="N891" s="4" t="s">
        <v>16975</v>
      </c>
      <c r="O891" t="s">
        <v>28294</v>
      </c>
      <c r="P891" t="s">
        <v>105</v>
      </c>
      <c r="Q891" s="2">
        <v>24982</v>
      </c>
      <c r="R891" t="s">
        <v>33</v>
      </c>
      <c r="S891" t="s">
        <v>64</v>
      </c>
      <c r="T891" t="s">
        <v>35</v>
      </c>
      <c r="U891" s="3">
        <v>55466</v>
      </c>
      <c r="V891" t="s">
        <v>36</v>
      </c>
      <c r="W891" t="s">
        <v>37</v>
      </c>
      <c r="X891" t="s">
        <v>38</v>
      </c>
      <c r="Y891">
        <v>3</v>
      </c>
    </row>
    <row r="892" spans="1:25" x14ac:dyDescent="0.25">
      <c r="A892">
        <v>1891</v>
      </c>
      <c r="B892" t="s">
        <v>21163</v>
      </c>
      <c r="C892" s="1">
        <v>43915</v>
      </c>
      <c r="D892" s="8" t="s">
        <v>16975</v>
      </c>
      <c r="E892" t="s">
        <v>24</v>
      </c>
      <c r="F892" t="s">
        <v>2865</v>
      </c>
      <c r="G892" t="s">
        <v>26543</v>
      </c>
      <c r="H892" t="s">
        <v>87</v>
      </c>
      <c r="I892" t="s">
        <v>946</v>
      </c>
      <c r="J892" t="s">
        <v>50</v>
      </c>
      <c r="K892" t="s">
        <v>29</v>
      </c>
      <c r="L892" t="s">
        <v>50</v>
      </c>
      <c r="M892" t="s">
        <v>31</v>
      </c>
      <c r="N892" s="4" t="s">
        <v>16975</v>
      </c>
      <c r="O892" t="s">
        <v>28294</v>
      </c>
      <c r="P892" t="s">
        <v>43</v>
      </c>
      <c r="Q892" s="2">
        <v>16977</v>
      </c>
      <c r="R892" t="s">
        <v>33</v>
      </c>
      <c r="S892" t="s">
        <v>44</v>
      </c>
      <c r="T892" t="s">
        <v>35</v>
      </c>
      <c r="U892" s="3">
        <v>6790</v>
      </c>
      <c r="V892" t="s">
        <v>46</v>
      </c>
      <c r="W892" t="s">
        <v>65</v>
      </c>
      <c r="X892" t="s">
        <v>38</v>
      </c>
      <c r="Y892">
        <v>3</v>
      </c>
    </row>
    <row r="893" spans="1:25" x14ac:dyDescent="0.25">
      <c r="A893">
        <v>1892</v>
      </c>
      <c r="B893" t="s">
        <v>21164</v>
      </c>
      <c r="C893" s="1">
        <v>43319</v>
      </c>
      <c r="D893" s="8" t="s">
        <v>16975</v>
      </c>
      <c r="E893" t="s">
        <v>332</v>
      </c>
      <c r="F893" t="s">
        <v>2866</v>
      </c>
      <c r="G893" t="s">
        <v>26543</v>
      </c>
      <c r="H893" t="s">
        <v>61</v>
      </c>
      <c r="I893" t="s">
        <v>946</v>
      </c>
      <c r="J893" t="s">
        <v>28</v>
      </c>
      <c r="K893" t="s">
        <v>41</v>
      </c>
      <c r="L893" t="s">
        <v>30</v>
      </c>
      <c r="M893" t="s">
        <v>31</v>
      </c>
      <c r="N893" s="4" t="s">
        <v>16975</v>
      </c>
      <c r="O893" t="s">
        <v>28294</v>
      </c>
      <c r="P893" t="s">
        <v>43</v>
      </c>
      <c r="Q893" s="2">
        <v>31562</v>
      </c>
      <c r="R893" t="s">
        <v>33</v>
      </c>
      <c r="S893" t="s">
        <v>78</v>
      </c>
      <c r="T893" t="s">
        <v>35</v>
      </c>
      <c r="U893" s="3">
        <v>91219</v>
      </c>
      <c r="V893" t="s">
        <v>94</v>
      </c>
      <c r="W893" t="s">
        <v>59</v>
      </c>
      <c r="X893" t="s">
        <v>38</v>
      </c>
      <c r="Y893">
        <v>3</v>
      </c>
    </row>
    <row r="894" spans="1:25" x14ac:dyDescent="0.25">
      <c r="A894">
        <v>1893</v>
      </c>
      <c r="B894" t="s">
        <v>21165</v>
      </c>
      <c r="C894" s="1">
        <v>43872</v>
      </c>
      <c r="D894" s="8" t="s">
        <v>16975</v>
      </c>
      <c r="E894" t="s">
        <v>332</v>
      </c>
      <c r="F894" t="s">
        <v>2867</v>
      </c>
      <c r="G894" t="s">
        <v>26543</v>
      </c>
      <c r="H894" t="s">
        <v>67</v>
      </c>
      <c r="I894" t="s">
        <v>339</v>
      </c>
      <c r="J894" t="s">
        <v>28</v>
      </c>
      <c r="K894" t="s">
        <v>41</v>
      </c>
      <c r="L894" t="s">
        <v>50</v>
      </c>
      <c r="M894" t="s">
        <v>31</v>
      </c>
      <c r="N894" s="4" t="s">
        <v>16975</v>
      </c>
      <c r="O894" t="s">
        <v>28294</v>
      </c>
      <c r="P894" t="s">
        <v>62</v>
      </c>
      <c r="Q894" s="2">
        <v>27787</v>
      </c>
      <c r="R894" t="s">
        <v>33</v>
      </c>
      <c r="S894" t="s">
        <v>57</v>
      </c>
      <c r="T894" t="s">
        <v>45</v>
      </c>
      <c r="U894" s="3">
        <v>84422</v>
      </c>
      <c r="V894" t="s">
        <v>36</v>
      </c>
      <c r="W894" t="s">
        <v>79</v>
      </c>
      <c r="X894" t="s">
        <v>38</v>
      </c>
      <c r="Y894">
        <v>3</v>
      </c>
    </row>
    <row r="895" spans="1:25" x14ac:dyDescent="0.25">
      <c r="A895">
        <v>1894</v>
      </c>
      <c r="B895" t="s">
        <v>21166</v>
      </c>
      <c r="C895" s="1">
        <v>44927</v>
      </c>
      <c r="D895" s="8" t="s">
        <v>16975</v>
      </c>
      <c r="E895" t="s">
        <v>332</v>
      </c>
      <c r="F895" t="s">
        <v>2868</v>
      </c>
      <c r="G895" t="s">
        <v>26543</v>
      </c>
      <c r="H895" t="s">
        <v>26</v>
      </c>
      <c r="I895" t="s">
        <v>339</v>
      </c>
      <c r="J895" t="s">
        <v>50</v>
      </c>
      <c r="K895" t="s">
        <v>41</v>
      </c>
      <c r="L895" t="s">
        <v>50</v>
      </c>
      <c r="M895" t="s">
        <v>31</v>
      </c>
      <c r="N895" s="4" t="s">
        <v>16975</v>
      </c>
      <c r="O895" t="s">
        <v>28294</v>
      </c>
      <c r="P895" t="s">
        <v>68</v>
      </c>
      <c r="Q895" s="2">
        <v>21693</v>
      </c>
      <c r="R895" t="s">
        <v>33</v>
      </c>
      <c r="S895" t="s">
        <v>64</v>
      </c>
      <c r="T895" t="s">
        <v>45</v>
      </c>
      <c r="U895" s="3">
        <v>12371</v>
      </c>
      <c r="V895" t="s">
        <v>58</v>
      </c>
      <c r="W895" t="s">
        <v>59</v>
      </c>
      <c r="X895" t="s">
        <v>38</v>
      </c>
      <c r="Y895">
        <v>3</v>
      </c>
    </row>
    <row r="896" spans="1:25" x14ac:dyDescent="0.25">
      <c r="A896">
        <v>1895</v>
      </c>
      <c r="B896" t="s">
        <v>21167</v>
      </c>
      <c r="C896" s="1">
        <v>44902</v>
      </c>
      <c r="D896" s="8" t="s">
        <v>16975</v>
      </c>
      <c r="E896" t="s">
        <v>332</v>
      </c>
      <c r="F896" t="s">
        <v>2869</v>
      </c>
      <c r="G896" t="s">
        <v>26543</v>
      </c>
      <c r="H896" t="s">
        <v>40</v>
      </c>
      <c r="I896" t="s">
        <v>946</v>
      </c>
      <c r="J896" t="s">
        <v>42</v>
      </c>
      <c r="K896" t="s">
        <v>41</v>
      </c>
      <c r="L896" t="s">
        <v>42</v>
      </c>
      <c r="M896" t="s">
        <v>31</v>
      </c>
      <c r="N896" s="4" t="s">
        <v>16975</v>
      </c>
      <c r="O896" t="s">
        <v>28294</v>
      </c>
      <c r="P896" t="s">
        <v>177</v>
      </c>
      <c r="Q896" s="2">
        <v>32533</v>
      </c>
      <c r="R896" t="s">
        <v>33</v>
      </c>
      <c r="S896" t="s">
        <v>114</v>
      </c>
      <c r="T896" t="s">
        <v>35</v>
      </c>
      <c r="U896" s="3">
        <v>23076</v>
      </c>
      <c r="V896" t="s">
        <v>36</v>
      </c>
      <c r="W896" t="s">
        <v>65</v>
      </c>
      <c r="X896" t="s">
        <v>38</v>
      </c>
      <c r="Y896">
        <v>3</v>
      </c>
    </row>
    <row r="897" spans="1:25" x14ac:dyDescent="0.25">
      <c r="A897">
        <v>1896</v>
      </c>
      <c r="B897" t="s">
        <v>21168</v>
      </c>
      <c r="C897" s="1">
        <v>44998</v>
      </c>
      <c r="D897" s="8" t="s">
        <v>16975</v>
      </c>
      <c r="E897" t="s">
        <v>332</v>
      </c>
      <c r="F897" t="s">
        <v>2870</v>
      </c>
      <c r="G897" t="s">
        <v>26543</v>
      </c>
      <c r="H897" t="s">
        <v>99</v>
      </c>
      <c r="I897" t="s">
        <v>946</v>
      </c>
      <c r="J897" t="s">
        <v>50</v>
      </c>
      <c r="K897" t="s">
        <v>41</v>
      </c>
      <c r="L897" t="s">
        <v>42</v>
      </c>
      <c r="M897" t="s">
        <v>31</v>
      </c>
      <c r="N897" s="4" t="s">
        <v>16975</v>
      </c>
      <c r="O897" t="s">
        <v>28294</v>
      </c>
      <c r="P897" t="s">
        <v>83</v>
      </c>
      <c r="Q897" s="2">
        <v>18950</v>
      </c>
      <c r="R897" t="s">
        <v>33</v>
      </c>
      <c r="S897" t="s">
        <v>85</v>
      </c>
      <c r="T897" t="s">
        <v>35</v>
      </c>
      <c r="U897" s="3">
        <v>80925</v>
      </c>
      <c r="V897" t="s">
        <v>46</v>
      </c>
      <c r="W897" t="s">
        <v>65</v>
      </c>
      <c r="X897" t="s">
        <v>38</v>
      </c>
      <c r="Y897">
        <v>3</v>
      </c>
    </row>
    <row r="898" spans="1:25" x14ac:dyDescent="0.25">
      <c r="A898">
        <v>1897</v>
      </c>
      <c r="B898" t="s">
        <v>21169</v>
      </c>
      <c r="C898" s="1">
        <v>44514</v>
      </c>
      <c r="D898" s="8" t="s">
        <v>16975</v>
      </c>
      <c r="E898" t="s">
        <v>332</v>
      </c>
      <c r="F898" t="s">
        <v>2871</v>
      </c>
      <c r="G898" t="s">
        <v>26543</v>
      </c>
      <c r="H898" t="s">
        <v>87</v>
      </c>
      <c r="I898" t="s">
        <v>339</v>
      </c>
      <c r="J898" t="s">
        <v>50</v>
      </c>
      <c r="K898" t="s">
        <v>29</v>
      </c>
      <c r="L898" t="s">
        <v>30</v>
      </c>
      <c r="M898" t="s">
        <v>31</v>
      </c>
      <c r="N898" s="4" t="s">
        <v>16975</v>
      </c>
      <c r="O898" t="s">
        <v>28294</v>
      </c>
      <c r="P898" t="s">
        <v>68</v>
      </c>
      <c r="Q898" s="2">
        <v>17734</v>
      </c>
      <c r="R898" t="s">
        <v>33</v>
      </c>
      <c r="S898" t="s">
        <v>64</v>
      </c>
      <c r="T898" t="s">
        <v>45</v>
      </c>
      <c r="U898" s="3">
        <v>38371</v>
      </c>
      <c r="V898" t="s">
        <v>94</v>
      </c>
      <c r="W898" t="s">
        <v>79</v>
      </c>
      <c r="X898" t="s">
        <v>38</v>
      </c>
      <c r="Y898">
        <v>3</v>
      </c>
    </row>
    <row r="899" spans="1:25" x14ac:dyDescent="0.25">
      <c r="A899">
        <v>1898</v>
      </c>
      <c r="B899" t="s">
        <v>21170</v>
      </c>
      <c r="C899" s="1">
        <v>43621</v>
      </c>
      <c r="D899" s="8">
        <v>44124</v>
      </c>
      <c r="E899" t="s">
        <v>24</v>
      </c>
      <c r="F899" t="s">
        <v>2872</v>
      </c>
      <c r="G899" t="s">
        <v>26543</v>
      </c>
      <c r="H899" t="s">
        <v>99</v>
      </c>
      <c r="I899" t="s">
        <v>946</v>
      </c>
      <c r="J899" t="s">
        <v>50</v>
      </c>
      <c r="K899" t="s">
        <v>29</v>
      </c>
      <c r="L899" t="s">
        <v>30</v>
      </c>
      <c r="M899" t="s">
        <v>120</v>
      </c>
      <c r="N899" s="4" t="s">
        <v>2874</v>
      </c>
      <c r="O899" t="s">
        <v>28294</v>
      </c>
      <c r="P899" t="s">
        <v>68</v>
      </c>
      <c r="Q899" s="2">
        <v>35444</v>
      </c>
      <c r="R899" t="s">
        <v>33</v>
      </c>
      <c r="S899" t="s">
        <v>64</v>
      </c>
      <c r="T899" t="s">
        <v>35</v>
      </c>
      <c r="U899" s="3">
        <v>5154</v>
      </c>
      <c r="V899" t="s">
        <v>36</v>
      </c>
      <c r="W899" t="s">
        <v>59</v>
      </c>
      <c r="X899" t="s">
        <v>38</v>
      </c>
      <c r="Y899">
        <v>3</v>
      </c>
    </row>
    <row r="900" spans="1:25" x14ac:dyDescent="0.25">
      <c r="A900">
        <v>1899</v>
      </c>
      <c r="B900" t="s">
        <v>21171</v>
      </c>
      <c r="C900" s="1">
        <v>44177</v>
      </c>
      <c r="D900" s="8">
        <v>45074</v>
      </c>
      <c r="E900" t="s">
        <v>24</v>
      </c>
      <c r="F900" t="s">
        <v>2875</v>
      </c>
      <c r="G900" t="s">
        <v>26543</v>
      </c>
      <c r="H900" t="s">
        <v>61</v>
      </c>
      <c r="I900" t="s">
        <v>946</v>
      </c>
      <c r="J900" t="s">
        <v>28</v>
      </c>
      <c r="K900" t="s">
        <v>29</v>
      </c>
      <c r="L900" t="s">
        <v>50</v>
      </c>
      <c r="M900" t="s">
        <v>100</v>
      </c>
      <c r="N900" s="4" t="s">
        <v>2877</v>
      </c>
      <c r="O900" t="s">
        <v>28294</v>
      </c>
      <c r="P900" t="s">
        <v>68</v>
      </c>
      <c r="Q900" s="2">
        <v>30200</v>
      </c>
      <c r="R900" t="s">
        <v>33</v>
      </c>
      <c r="S900" t="s">
        <v>64</v>
      </c>
      <c r="T900" t="s">
        <v>35</v>
      </c>
      <c r="U900" s="3">
        <v>57914</v>
      </c>
      <c r="V900" t="s">
        <v>94</v>
      </c>
      <c r="W900" t="s">
        <v>65</v>
      </c>
      <c r="X900" t="s">
        <v>38</v>
      </c>
      <c r="Y900">
        <v>3</v>
      </c>
    </row>
    <row r="901" spans="1:25" x14ac:dyDescent="0.25">
      <c r="A901">
        <v>1900</v>
      </c>
      <c r="B901" t="s">
        <v>21172</v>
      </c>
      <c r="C901" s="1">
        <v>43927</v>
      </c>
      <c r="D901" s="8" t="s">
        <v>16975</v>
      </c>
      <c r="E901" t="s">
        <v>24</v>
      </c>
      <c r="F901" t="s">
        <v>2878</v>
      </c>
      <c r="G901" t="s">
        <v>26543</v>
      </c>
      <c r="H901" t="s">
        <v>116</v>
      </c>
      <c r="I901" t="s">
        <v>339</v>
      </c>
      <c r="J901" t="s">
        <v>50</v>
      </c>
      <c r="K901" t="s">
        <v>51</v>
      </c>
      <c r="L901" t="s">
        <v>50</v>
      </c>
      <c r="M901" t="s">
        <v>31</v>
      </c>
      <c r="N901" s="4" t="s">
        <v>16975</v>
      </c>
      <c r="O901" t="s">
        <v>28294</v>
      </c>
      <c r="P901" t="s">
        <v>62</v>
      </c>
      <c r="Q901" s="2">
        <v>21997</v>
      </c>
      <c r="R901" t="s">
        <v>33</v>
      </c>
      <c r="S901" t="s">
        <v>57</v>
      </c>
      <c r="T901" t="s">
        <v>35</v>
      </c>
      <c r="U901" s="3">
        <v>46828</v>
      </c>
      <c r="V901" t="s">
        <v>46</v>
      </c>
      <c r="W901" t="s">
        <v>37</v>
      </c>
      <c r="X901" t="s">
        <v>38</v>
      </c>
      <c r="Y901">
        <v>3</v>
      </c>
    </row>
    <row r="902" spans="1:25" x14ac:dyDescent="0.25">
      <c r="A902">
        <v>1901</v>
      </c>
      <c r="B902" t="s">
        <v>21173</v>
      </c>
      <c r="C902" s="1">
        <v>44956</v>
      </c>
      <c r="D902" s="8" t="s">
        <v>16975</v>
      </c>
      <c r="E902" t="s">
        <v>24</v>
      </c>
      <c r="F902" t="s">
        <v>2879</v>
      </c>
      <c r="G902" t="s">
        <v>26543</v>
      </c>
      <c r="H902" t="s">
        <v>73</v>
      </c>
      <c r="I902" t="s">
        <v>339</v>
      </c>
      <c r="J902" t="s">
        <v>50</v>
      </c>
      <c r="K902" t="s">
        <v>51</v>
      </c>
      <c r="L902" t="s">
        <v>50</v>
      </c>
      <c r="M902" t="s">
        <v>31</v>
      </c>
      <c r="N902" s="4" t="s">
        <v>16975</v>
      </c>
      <c r="O902" t="s">
        <v>28294</v>
      </c>
      <c r="P902" t="s">
        <v>83</v>
      </c>
      <c r="Q902" s="2">
        <v>21771</v>
      </c>
      <c r="R902" t="s">
        <v>33</v>
      </c>
      <c r="S902" t="s">
        <v>85</v>
      </c>
      <c r="T902" t="s">
        <v>35</v>
      </c>
      <c r="U902" s="3">
        <v>51699</v>
      </c>
      <c r="V902" t="s">
        <v>36</v>
      </c>
      <c r="W902" t="s">
        <v>79</v>
      </c>
      <c r="X902" t="s">
        <v>38</v>
      </c>
      <c r="Y902">
        <v>3</v>
      </c>
    </row>
    <row r="903" spans="1:25" x14ac:dyDescent="0.25">
      <c r="A903">
        <v>1902</v>
      </c>
      <c r="B903" t="s">
        <v>21174</v>
      </c>
      <c r="C903" s="1">
        <v>44082</v>
      </c>
      <c r="D903" s="8">
        <v>44823</v>
      </c>
      <c r="E903" t="s">
        <v>24</v>
      </c>
      <c r="F903" t="s">
        <v>2880</v>
      </c>
      <c r="G903" t="s">
        <v>26543</v>
      </c>
      <c r="H903" t="s">
        <v>87</v>
      </c>
      <c r="I903" t="s">
        <v>339</v>
      </c>
      <c r="J903" t="s">
        <v>50</v>
      </c>
      <c r="K903" t="s">
        <v>41</v>
      </c>
      <c r="L903" t="s">
        <v>30</v>
      </c>
      <c r="M903" t="s">
        <v>100</v>
      </c>
      <c r="N903" s="4" t="s">
        <v>2882</v>
      </c>
      <c r="O903" t="s">
        <v>28294</v>
      </c>
      <c r="P903" t="s">
        <v>83</v>
      </c>
      <c r="Q903" s="2">
        <v>19035</v>
      </c>
      <c r="R903" t="s">
        <v>33</v>
      </c>
      <c r="S903" t="s">
        <v>217</v>
      </c>
      <c r="T903" t="s">
        <v>45</v>
      </c>
      <c r="U903" s="3">
        <v>86441</v>
      </c>
      <c r="V903" t="s">
        <v>58</v>
      </c>
      <c r="W903" t="s">
        <v>79</v>
      </c>
      <c r="X903" t="s">
        <v>38</v>
      </c>
      <c r="Y903">
        <v>3</v>
      </c>
    </row>
    <row r="904" spans="1:25" x14ac:dyDescent="0.25">
      <c r="A904">
        <v>1903</v>
      </c>
      <c r="B904" t="s">
        <v>21175</v>
      </c>
      <c r="C904" s="1">
        <v>44179</v>
      </c>
      <c r="D904" s="8">
        <v>44537</v>
      </c>
      <c r="E904" t="s">
        <v>24</v>
      </c>
      <c r="F904" t="s">
        <v>2883</v>
      </c>
      <c r="G904" t="s">
        <v>26543</v>
      </c>
      <c r="H904" t="s">
        <v>49</v>
      </c>
      <c r="I904" t="s">
        <v>339</v>
      </c>
      <c r="J904" t="s">
        <v>42</v>
      </c>
      <c r="K904" t="s">
        <v>29</v>
      </c>
      <c r="L904" t="s">
        <v>42</v>
      </c>
      <c r="M904" t="s">
        <v>92</v>
      </c>
      <c r="N904" s="4" t="s">
        <v>2885</v>
      </c>
      <c r="O904" t="s">
        <v>28294</v>
      </c>
      <c r="P904" t="s">
        <v>68</v>
      </c>
      <c r="Q904" s="2">
        <v>22017</v>
      </c>
      <c r="R904" t="s">
        <v>33</v>
      </c>
      <c r="S904" t="s">
        <v>144</v>
      </c>
      <c r="T904" t="s">
        <v>35</v>
      </c>
      <c r="U904" s="3">
        <v>39875</v>
      </c>
      <c r="V904" t="s">
        <v>71</v>
      </c>
      <c r="W904" t="s">
        <v>79</v>
      </c>
      <c r="X904" t="s">
        <v>38</v>
      </c>
      <c r="Y904">
        <v>3</v>
      </c>
    </row>
    <row r="905" spans="1:25" x14ac:dyDescent="0.25">
      <c r="A905">
        <v>1904</v>
      </c>
      <c r="B905" t="s">
        <v>21176</v>
      </c>
      <c r="C905" s="1">
        <v>44872</v>
      </c>
      <c r="D905" s="8" t="s">
        <v>16975</v>
      </c>
      <c r="E905" t="s">
        <v>24</v>
      </c>
      <c r="F905" t="s">
        <v>2886</v>
      </c>
      <c r="G905" t="s">
        <v>26543</v>
      </c>
      <c r="H905" t="s">
        <v>67</v>
      </c>
      <c r="I905" t="s">
        <v>339</v>
      </c>
      <c r="J905" t="s">
        <v>28</v>
      </c>
      <c r="K905" t="s">
        <v>29</v>
      </c>
      <c r="L905" t="s">
        <v>42</v>
      </c>
      <c r="M905" t="s">
        <v>31</v>
      </c>
      <c r="N905" s="4" t="s">
        <v>16975</v>
      </c>
      <c r="O905" t="s">
        <v>28294</v>
      </c>
      <c r="P905" t="s">
        <v>62</v>
      </c>
      <c r="Q905" s="2">
        <v>30235</v>
      </c>
      <c r="R905" t="s">
        <v>33</v>
      </c>
      <c r="S905" t="s">
        <v>64</v>
      </c>
      <c r="T905" t="s">
        <v>35</v>
      </c>
      <c r="U905" s="3">
        <v>73332</v>
      </c>
      <c r="V905" t="s">
        <v>94</v>
      </c>
      <c r="W905" t="s">
        <v>37</v>
      </c>
      <c r="X905" t="s">
        <v>38</v>
      </c>
      <c r="Y905">
        <v>3</v>
      </c>
    </row>
    <row r="906" spans="1:25" x14ac:dyDescent="0.25">
      <c r="A906">
        <v>1905</v>
      </c>
      <c r="B906" t="s">
        <v>21177</v>
      </c>
      <c r="C906" s="1">
        <v>44657</v>
      </c>
      <c r="D906" s="8" t="s">
        <v>16975</v>
      </c>
      <c r="E906" t="s">
        <v>24</v>
      </c>
      <c r="F906" t="s">
        <v>2887</v>
      </c>
      <c r="G906" t="s">
        <v>26543</v>
      </c>
      <c r="H906" t="s">
        <v>26</v>
      </c>
      <c r="I906" t="s">
        <v>339</v>
      </c>
      <c r="J906" t="s">
        <v>42</v>
      </c>
      <c r="K906" t="s">
        <v>51</v>
      </c>
      <c r="L906" t="s">
        <v>30</v>
      </c>
      <c r="M906" t="s">
        <v>31</v>
      </c>
      <c r="N906" s="4" t="s">
        <v>16975</v>
      </c>
      <c r="O906" t="s">
        <v>28294</v>
      </c>
      <c r="P906" t="s">
        <v>177</v>
      </c>
      <c r="Q906" s="2">
        <v>26368</v>
      </c>
      <c r="R906" t="s">
        <v>33</v>
      </c>
      <c r="S906" t="s">
        <v>326</v>
      </c>
      <c r="T906" t="s">
        <v>35</v>
      </c>
      <c r="U906" s="3">
        <v>85085</v>
      </c>
      <c r="V906" t="s">
        <v>94</v>
      </c>
      <c r="W906" t="s">
        <v>65</v>
      </c>
      <c r="X906" t="s">
        <v>38</v>
      </c>
      <c r="Y906">
        <v>3</v>
      </c>
    </row>
    <row r="907" spans="1:25" x14ac:dyDescent="0.25">
      <c r="A907">
        <v>1906</v>
      </c>
      <c r="B907" t="s">
        <v>21178</v>
      </c>
      <c r="C907" s="1">
        <v>44249</v>
      </c>
      <c r="D907" s="8" t="s">
        <v>16975</v>
      </c>
      <c r="E907" t="s">
        <v>24</v>
      </c>
      <c r="F907" t="s">
        <v>2888</v>
      </c>
      <c r="G907" t="s">
        <v>26543</v>
      </c>
      <c r="H907" t="s">
        <v>96</v>
      </c>
      <c r="I907" t="s">
        <v>339</v>
      </c>
      <c r="J907" t="s">
        <v>42</v>
      </c>
      <c r="K907" t="s">
        <v>51</v>
      </c>
      <c r="L907" t="s">
        <v>50</v>
      </c>
      <c r="M907" t="s">
        <v>31</v>
      </c>
      <c r="N907" s="4" t="s">
        <v>16975</v>
      </c>
      <c r="O907" t="s">
        <v>28294</v>
      </c>
      <c r="P907" t="s">
        <v>68</v>
      </c>
      <c r="Q907" s="2">
        <v>17382</v>
      </c>
      <c r="R907" t="s">
        <v>33</v>
      </c>
      <c r="S907" t="s">
        <v>64</v>
      </c>
      <c r="T907" t="s">
        <v>45</v>
      </c>
      <c r="U907" s="3">
        <v>11009</v>
      </c>
      <c r="V907" t="s">
        <v>46</v>
      </c>
      <c r="W907" t="s">
        <v>37</v>
      </c>
      <c r="X907" t="s">
        <v>38</v>
      </c>
      <c r="Y907">
        <v>3</v>
      </c>
    </row>
    <row r="908" spans="1:25" x14ac:dyDescent="0.25">
      <c r="A908">
        <v>1907</v>
      </c>
      <c r="B908" t="s">
        <v>21179</v>
      </c>
      <c r="C908" s="1">
        <v>44697</v>
      </c>
      <c r="D908" s="8" t="s">
        <v>16975</v>
      </c>
      <c r="E908" t="s">
        <v>24</v>
      </c>
      <c r="F908" t="s">
        <v>2889</v>
      </c>
      <c r="G908" t="s">
        <v>26543</v>
      </c>
      <c r="H908" t="s">
        <v>40</v>
      </c>
      <c r="I908" t="s">
        <v>339</v>
      </c>
      <c r="J908" t="s">
        <v>50</v>
      </c>
      <c r="K908" t="s">
        <v>29</v>
      </c>
      <c r="L908" t="s">
        <v>42</v>
      </c>
      <c r="M908" t="s">
        <v>31</v>
      </c>
      <c r="N908" s="4" t="s">
        <v>16975</v>
      </c>
      <c r="O908" t="s">
        <v>28294</v>
      </c>
      <c r="P908" t="s">
        <v>68</v>
      </c>
      <c r="Q908" s="2">
        <v>32451</v>
      </c>
      <c r="R908" t="s">
        <v>33</v>
      </c>
      <c r="S908" t="s">
        <v>140</v>
      </c>
      <c r="T908" t="s">
        <v>45</v>
      </c>
      <c r="U908" s="3">
        <v>89719</v>
      </c>
      <c r="V908" t="s">
        <v>94</v>
      </c>
      <c r="W908" t="s">
        <v>37</v>
      </c>
      <c r="X908" t="s">
        <v>38</v>
      </c>
      <c r="Y908">
        <v>3</v>
      </c>
    </row>
    <row r="909" spans="1:25" x14ac:dyDescent="0.25">
      <c r="A909">
        <v>1908</v>
      </c>
      <c r="B909" t="s">
        <v>21180</v>
      </c>
      <c r="C909" s="1">
        <v>43848</v>
      </c>
      <c r="D909" s="8" t="s">
        <v>16975</v>
      </c>
      <c r="E909" t="s">
        <v>24</v>
      </c>
      <c r="F909" t="s">
        <v>2890</v>
      </c>
      <c r="G909" t="s">
        <v>26543</v>
      </c>
      <c r="H909" t="s">
        <v>99</v>
      </c>
      <c r="I909" t="s">
        <v>339</v>
      </c>
      <c r="J909" t="s">
        <v>28</v>
      </c>
      <c r="K909" t="s">
        <v>51</v>
      </c>
      <c r="L909" t="s">
        <v>42</v>
      </c>
      <c r="M909" t="s">
        <v>31</v>
      </c>
      <c r="N909" s="4" t="s">
        <v>16975</v>
      </c>
      <c r="O909" t="s">
        <v>28294</v>
      </c>
      <c r="P909" t="s">
        <v>68</v>
      </c>
      <c r="Q909" s="2">
        <v>15480</v>
      </c>
      <c r="R909" t="s">
        <v>33</v>
      </c>
      <c r="S909" t="s">
        <v>78</v>
      </c>
      <c r="T909" t="s">
        <v>35</v>
      </c>
      <c r="U909" s="3">
        <v>71466</v>
      </c>
      <c r="V909" t="s">
        <v>36</v>
      </c>
      <c r="W909" t="s">
        <v>37</v>
      </c>
      <c r="X909" t="s">
        <v>38</v>
      </c>
      <c r="Y909">
        <v>3</v>
      </c>
    </row>
    <row r="910" spans="1:25" x14ac:dyDescent="0.25">
      <c r="A910">
        <v>1909</v>
      </c>
      <c r="B910" t="s">
        <v>21181</v>
      </c>
      <c r="C910" s="1">
        <v>44490</v>
      </c>
      <c r="D910" s="8" t="s">
        <v>16975</v>
      </c>
      <c r="E910" t="s">
        <v>24</v>
      </c>
      <c r="F910" t="s">
        <v>2891</v>
      </c>
      <c r="G910" t="s">
        <v>26543</v>
      </c>
      <c r="H910" t="s">
        <v>61</v>
      </c>
      <c r="I910" t="s">
        <v>339</v>
      </c>
      <c r="J910" t="s">
        <v>50</v>
      </c>
      <c r="K910" t="s">
        <v>41</v>
      </c>
      <c r="L910" t="s">
        <v>42</v>
      </c>
      <c r="M910" t="s">
        <v>31</v>
      </c>
      <c r="N910" s="4" t="s">
        <v>16975</v>
      </c>
      <c r="O910" t="s">
        <v>28294</v>
      </c>
      <c r="P910" t="s">
        <v>62</v>
      </c>
      <c r="Q910" s="2">
        <v>22569</v>
      </c>
      <c r="R910" t="s">
        <v>33</v>
      </c>
      <c r="S910" t="s">
        <v>194</v>
      </c>
      <c r="T910" t="s">
        <v>35</v>
      </c>
      <c r="U910" s="3">
        <v>68175</v>
      </c>
      <c r="V910" t="s">
        <v>36</v>
      </c>
      <c r="W910" t="s">
        <v>37</v>
      </c>
      <c r="X910" t="s">
        <v>38</v>
      </c>
      <c r="Y910">
        <v>3</v>
      </c>
    </row>
    <row r="911" spans="1:25" x14ac:dyDescent="0.25">
      <c r="A911">
        <v>1910</v>
      </c>
      <c r="B911" t="s">
        <v>21182</v>
      </c>
      <c r="C911" s="1">
        <v>43470</v>
      </c>
      <c r="D911" s="8" t="s">
        <v>16975</v>
      </c>
      <c r="E911" t="s">
        <v>24</v>
      </c>
      <c r="F911" t="s">
        <v>2892</v>
      </c>
      <c r="G911" t="s">
        <v>26543</v>
      </c>
      <c r="H911" t="s">
        <v>116</v>
      </c>
      <c r="I911" t="s">
        <v>946</v>
      </c>
      <c r="J911" t="s">
        <v>50</v>
      </c>
      <c r="K911" t="s">
        <v>29</v>
      </c>
      <c r="L911" t="s">
        <v>50</v>
      </c>
      <c r="M911" t="s">
        <v>31</v>
      </c>
      <c r="N911" s="4" t="s">
        <v>16975</v>
      </c>
      <c r="O911" t="s">
        <v>28294</v>
      </c>
      <c r="P911" t="s">
        <v>76</v>
      </c>
      <c r="Q911" s="2">
        <v>15652</v>
      </c>
      <c r="R911" t="s">
        <v>33</v>
      </c>
      <c r="S911" t="s">
        <v>323</v>
      </c>
      <c r="T911" t="s">
        <v>35</v>
      </c>
      <c r="U911" s="3">
        <v>48973</v>
      </c>
      <c r="V911" t="s">
        <v>46</v>
      </c>
      <c r="W911" t="s">
        <v>79</v>
      </c>
      <c r="X911" t="s">
        <v>38</v>
      </c>
      <c r="Y911">
        <v>3</v>
      </c>
    </row>
    <row r="912" spans="1:25" x14ac:dyDescent="0.25">
      <c r="A912">
        <v>1911</v>
      </c>
      <c r="B912" t="s">
        <v>21183</v>
      </c>
      <c r="C912" s="1">
        <v>44220</v>
      </c>
      <c r="D912" s="8">
        <v>44588</v>
      </c>
      <c r="E912" t="s">
        <v>24</v>
      </c>
      <c r="F912" t="s">
        <v>2893</v>
      </c>
      <c r="G912" t="s">
        <v>26543</v>
      </c>
      <c r="H912" t="s">
        <v>73</v>
      </c>
      <c r="I912" t="s">
        <v>339</v>
      </c>
      <c r="J912" t="s">
        <v>42</v>
      </c>
      <c r="K912" t="s">
        <v>51</v>
      </c>
      <c r="L912" t="s">
        <v>30</v>
      </c>
      <c r="M912" t="s">
        <v>92</v>
      </c>
      <c r="N912" s="4" t="s">
        <v>2895</v>
      </c>
      <c r="O912" t="s">
        <v>28294</v>
      </c>
      <c r="P912" t="s">
        <v>177</v>
      </c>
      <c r="Q912" s="2">
        <v>33401</v>
      </c>
      <c r="R912" t="s">
        <v>33</v>
      </c>
      <c r="S912" t="s">
        <v>64</v>
      </c>
      <c r="T912" t="s">
        <v>35</v>
      </c>
      <c r="U912" s="3">
        <v>36064</v>
      </c>
      <c r="V912" t="s">
        <v>36</v>
      </c>
      <c r="W912" t="s">
        <v>79</v>
      </c>
      <c r="X912" t="s">
        <v>38</v>
      </c>
      <c r="Y912">
        <v>3</v>
      </c>
    </row>
    <row r="913" spans="1:25" x14ac:dyDescent="0.25">
      <c r="A913">
        <v>1912</v>
      </c>
      <c r="B913" t="s">
        <v>21184</v>
      </c>
      <c r="C913" s="1">
        <v>43896</v>
      </c>
      <c r="D913" s="8">
        <v>44261</v>
      </c>
      <c r="E913" t="s">
        <v>332</v>
      </c>
      <c r="F913" t="s">
        <v>2896</v>
      </c>
      <c r="G913" t="s">
        <v>26543</v>
      </c>
      <c r="H913" t="s">
        <v>61</v>
      </c>
      <c r="I913" t="s">
        <v>339</v>
      </c>
      <c r="J913" t="s">
        <v>42</v>
      </c>
      <c r="K913" t="s">
        <v>51</v>
      </c>
      <c r="L913" t="s">
        <v>30</v>
      </c>
      <c r="M913" t="s">
        <v>100</v>
      </c>
      <c r="N913" s="4" t="s">
        <v>2898</v>
      </c>
      <c r="O913" t="s">
        <v>28294</v>
      </c>
      <c r="P913" t="s">
        <v>83</v>
      </c>
      <c r="Q913" s="2">
        <v>32066</v>
      </c>
      <c r="R913" t="s">
        <v>33</v>
      </c>
      <c r="S913" t="s">
        <v>85</v>
      </c>
      <c r="T913" t="s">
        <v>35</v>
      </c>
      <c r="U913" s="3">
        <v>7544</v>
      </c>
      <c r="V913" t="s">
        <v>94</v>
      </c>
      <c r="W913" t="s">
        <v>65</v>
      </c>
      <c r="X913" t="s">
        <v>38</v>
      </c>
      <c r="Y913">
        <v>3</v>
      </c>
    </row>
    <row r="914" spans="1:25" x14ac:dyDescent="0.25">
      <c r="A914">
        <v>1913</v>
      </c>
      <c r="B914" t="s">
        <v>21185</v>
      </c>
      <c r="C914" s="1">
        <v>44884</v>
      </c>
      <c r="D914" s="8">
        <v>44972</v>
      </c>
      <c r="E914" t="s">
        <v>332</v>
      </c>
      <c r="F914" t="s">
        <v>2899</v>
      </c>
      <c r="G914" t="s">
        <v>26543</v>
      </c>
      <c r="H914" t="s">
        <v>116</v>
      </c>
      <c r="I914" t="s">
        <v>946</v>
      </c>
      <c r="J914" t="s">
        <v>50</v>
      </c>
      <c r="K914" t="s">
        <v>51</v>
      </c>
      <c r="L914" t="s">
        <v>50</v>
      </c>
      <c r="M914" t="s">
        <v>74</v>
      </c>
      <c r="N914" s="4" t="s">
        <v>2901</v>
      </c>
      <c r="O914" t="s">
        <v>28294</v>
      </c>
      <c r="P914" t="s">
        <v>62</v>
      </c>
      <c r="Q914" s="2">
        <v>26506</v>
      </c>
      <c r="R914" t="s">
        <v>33</v>
      </c>
      <c r="S914" t="s">
        <v>114</v>
      </c>
      <c r="T914" t="s">
        <v>45</v>
      </c>
      <c r="U914" s="3">
        <v>70057</v>
      </c>
      <c r="V914" t="s">
        <v>36</v>
      </c>
      <c r="W914" t="s">
        <v>65</v>
      </c>
      <c r="X914" t="s">
        <v>38</v>
      </c>
      <c r="Y914">
        <v>3</v>
      </c>
    </row>
    <row r="915" spans="1:25" x14ac:dyDescent="0.25">
      <c r="A915">
        <v>1914</v>
      </c>
      <c r="B915" t="s">
        <v>21186</v>
      </c>
      <c r="C915" s="1">
        <v>43539</v>
      </c>
      <c r="D915" s="8">
        <v>43740</v>
      </c>
      <c r="E915" t="s">
        <v>332</v>
      </c>
      <c r="F915" t="s">
        <v>2902</v>
      </c>
      <c r="G915" t="s">
        <v>26543</v>
      </c>
      <c r="H915" t="s">
        <v>73</v>
      </c>
      <c r="I915" t="s">
        <v>339</v>
      </c>
      <c r="J915" t="s">
        <v>42</v>
      </c>
      <c r="K915" t="s">
        <v>51</v>
      </c>
      <c r="L915" t="s">
        <v>50</v>
      </c>
      <c r="M915" t="s">
        <v>92</v>
      </c>
      <c r="N915" s="4" t="s">
        <v>2904</v>
      </c>
      <c r="O915" t="s">
        <v>28294</v>
      </c>
      <c r="P915" t="s">
        <v>83</v>
      </c>
      <c r="Q915" s="2">
        <v>29680</v>
      </c>
      <c r="R915" t="s">
        <v>33</v>
      </c>
      <c r="S915" t="s">
        <v>217</v>
      </c>
      <c r="T915" t="s">
        <v>35</v>
      </c>
      <c r="U915" s="3">
        <v>34085</v>
      </c>
      <c r="V915" t="s">
        <v>58</v>
      </c>
      <c r="W915" t="s">
        <v>65</v>
      </c>
      <c r="X915" t="s">
        <v>38</v>
      </c>
      <c r="Y915">
        <v>3</v>
      </c>
    </row>
    <row r="916" spans="1:25" x14ac:dyDescent="0.25">
      <c r="A916">
        <v>1915</v>
      </c>
      <c r="B916" t="s">
        <v>21187</v>
      </c>
      <c r="C916" s="1">
        <v>45057</v>
      </c>
      <c r="D916" s="8">
        <v>45112</v>
      </c>
      <c r="E916" t="s">
        <v>332</v>
      </c>
      <c r="F916" t="s">
        <v>2905</v>
      </c>
      <c r="G916" t="s">
        <v>26543</v>
      </c>
      <c r="H916" t="s">
        <v>87</v>
      </c>
      <c r="I916" t="s">
        <v>339</v>
      </c>
      <c r="J916" t="s">
        <v>42</v>
      </c>
      <c r="K916" t="s">
        <v>51</v>
      </c>
      <c r="L916" t="s">
        <v>30</v>
      </c>
      <c r="M916" t="s">
        <v>120</v>
      </c>
      <c r="N916" s="4" t="s">
        <v>2907</v>
      </c>
      <c r="O916" t="s">
        <v>28294</v>
      </c>
      <c r="P916" t="s">
        <v>62</v>
      </c>
      <c r="Q916" s="2">
        <v>17006</v>
      </c>
      <c r="R916" t="s">
        <v>33</v>
      </c>
      <c r="S916" t="s">
        <v>64</v>
      </c>
      <c r="T916" t="s">
        <v>35</v>
      </c>
      <c r="U916" s="3">
        <v>25099</v>
      </c>
      <c r="V916" t="s">
        <v>94</v>
      </c>
      <c r="W916" t="s">
        <v>79</v>
      </c>
      <c r="X916" t="s">
        <v>38</v>
      </c>
      <c r="Y916">
        <v>3</v>
      </c>
    </row>
    <row r="917" spans="1:25" x14ac:dyDescent="0.25">
      <c r="A917">
        <v>1916</v>
      </c>
      <c r="B917" t="s">
        <v>21188</v>
      </c>
      <c r="C917" s="1">
        <v>44597</v>
      </c>
      <c r="D917" s="8">
        <v>44964</v>
      </c>
      <c r="E917" t="s">
        <v>332</v>
      </c>
      <c r="F917" t="s">
        <v>2908</v>
      </c>
      <c r="G917" t="s">
        <v>26543</v>
      </c>
      <c r="H917" t="s">
        <v>49</v>
      </c>
      <c r="I917" t="s">
        <v>339</v>
      </c>
      <c r="J917" t="s">
        <v>50</v>
      </c>
      <c r="K917" t="s">
        <v>41</v>
      </c>
      <c r="L917" t="s">
        <v>50</v>
      </c>
      <c r="M917" t="s">
        <v>74</v>
      </c>
      <c r="N917" s="4" t="s">
        <v>2910</v>
      </c>
      <c r="O917" t="s">
        <v>28294</v>
      </c>
      <c r="P917" t="s">
        <v>62</v>
      </c>
      <c r="Q917" s="2">
        <v>23279</v>
      </c>
      <c r="R917" t="s">
        <v>33</v>
      </c>
      <c r="S917" t="s">
        <v>78</v>
      </c>
      <c r="T917" t="s">
        <v>45</v>
      </c>
      <c r="U917" s="3">
        <v>86671</v>
      </c>
      <c r="V917" t="s">
        <v>58</v>
      </c>
      <c r="W917" t="s">
        <v>79</v>
      </c>
      <c r="X917" t="s">
        <v>38</v>
      </c>
      <c r="Y917">
        <v>3</v>
      </c>
    </row>
    <row r="918" spans="1:25" x14ac:dyDescent="0.25">
      <c r="A918">
        <v>1917</v>
      </c>
      <c r="B918" t="s">
        <v>21189</v>
      </c>
      <c r="C918" s="1">
        <v>43614</v>
      </c>
      <c r="D918" s="8" t="s">
        <v>16975</v>
      </c>
      <c r="E918" t="s">
        <v>24</v>
      </c>
      <c r="F918" t="s">
        <v>2911</v>
      </c>
      <c r="G918" t="s">
        <v>26543</v>
      </c>
      <c r="H918" t="s">
        <v>40</v>
      </c>
      <c r="I918" t="s">
        <v>339</v>
      </c>
      <c r="J918" t="s">
        <v>28</v>
      </c>
      <c r="K918" t="s">
        <v>51</v>
      </c>
      <c r="L918" t="s">
        <v>50</v>
      </c>
      <c r="M918" t="s">
        <v>31</v>
      </c>
      <c r="N918" s="4" t="s">
        <v>16975</v>
      </c>
      <c r="O918" t="s">
        <v>28294</v>
      </c>
      <c r="P918" t="s">
        <v>76</v>
      </c>
      <c r="Q918" s="2">
        <v>22223</v>
      </c>
      <c r="R918" t="s">
        <v>33</v>
      </c>
      <c r="S918" t="s">
        <v>85</v>
      </c>
      <c r="T918" t="s">
        <v>35</v>
      </c>
      <c r="U918" s="3">
        <v>39874</v>
      </c>
      <c r="V918" t="s">
        <v>71</v>
      </c>
      <c r="W918" t="s">
        <v>59</v>
      </c>
      <c r="X918" t="s">
        <v>38</v>
      </c>
      <c r="Y918">
        <v>3</v>
      </c>
    </row>
    <row r="919" spans="1:25" x14ac:dyDescent="0.25">
      <c r="A919">
        <v>1918</v>
      </c>
      <c r="B919" t="s">
        <v>21190</v>
      </c>
      <c r="C919" s="1">
        <v>44935</v>
      </c>
      <c r="D919" s="8">
        <v>44999</v>
      </c>
      <c r="E919" t="s">
        <v>24</v>
      </c>
      <c r="F919" t="s">
        <v>2912</v>
      </c>
      <c r="G919" t="s">
        <v>26543</v>
      </c>
      <c r="H919" t="s">
        <v>99</v>
      </c>
      <c r="I919" t="s">
        <v>339</v>
      </c>
      <c r="J919" t="s">
        <v>28</v>
      </c>
      <c r="K919" t="s">
        <v>51</v>
      </c>
      <c r="L919" t="s">
        <v>30</v>
      </c>
      <c r="M919" t="s">
        <v>74</v>
      </c>
      <c r="N919" s="4" t="s">
        <v>2914</v>
      </c>
      <c r="O919" t="s">
        <v>28294</v>
      </c>
      <c r="P919" t="s">
        <v>68</v>
      </c>
      <c r="Q919" s="2">
        <v>33128</v>
      </c>
      <c r="R919" t="s">
        <v>33</v>
      </c>
      <c r="S919" t="s">
        <v>4</v>
      </c>
      <c r="T919" t="s">
        <v>35</v>
      </c>
      <c r="U919" s="3">
        <v>36065</v>
      </c>
      <c r="V919" t="s">
        <v>71</v>
      </c>
      <c r="W919" t="s">
        <v>59</v>
      </c>
      <c r="X919" t="s">
        <v>38</v>
      </c>
      <c r="Y919">
        <v>3</v>
      </c>
    </row>
    <row r="920" spans="1:25" x14ac:dyDescent="0.25">
      <c r="A920">
        <v>1919</v>
      </c>
      <c r="B920" t="s">
        <v>21191</v>
      </c>
      <c r="C920" s="1">
        <v>44682</v>
      </c>
      <c r="D920" s="8">
        <v>44886</v>
      </c>
      <c r="E920" t="s">
        <v>24</v>
      </c>
      <c r="F920" t="s">
        <v>2915</v>
      </c>
      <c r="G920" t="s">
        <v>26543</v>
      </c>
      <c r="H920" t="s">
        <v>61</v>
      </c>
      <c r="I920" t="s">
        <v>946</v>
      </c>
      <c r="J920" t="s">
        <v>28</v>
      </c>
      <c r="K920" t="s">
        <v>41</v>
      </c>
      <c r="L920" t="s">
        <v>50</v>
      </c>
      <c r="M920" t="s">
        <v>74</v>
      </c>
      <c r="N920" s="4" t="s">
        <v>2917</v>
      </c>
      <c r="O920" t="s">
        <v>28294</v>
      </c>
      <c r="P920" t="s">
        <v>169</v>
      </c>
      <c r="Q920" s="2">
        <v>33100</v>
      </c>
      <c r="R920" t="s">
        <v>33</v>
      </c>
      <c r="S920" t="s">
        <v>1355</v>
      </c>
      <c r="T920" t="s">
        <v>35</v>
      </c>
      <c r="U920" s="3">
        <v>7972</v>
      </c>
      <c r="V920" t="s">
        <v>58</v>
      </c>
      <c r="W920" t="s">
        <v>37</v>
      </c>
      <c r="X920" t="s">
        <v>38</v>
      </c>
      <c r="Y920">
        <v>3</v>
      </c>
    </row>
    <row r="921" spans="1:25" x14ac:dyDescent="0.25">
      <c r="A921">
        <v>1920</v>
      </c>
      <c r="B921" t="s">
        <v>21192</v>
      </c>
      <c r="C921" s="1">
        <v>44222</v>
      </c>
      <c r="D921" s="8">
        <v>44414</v>
      </c>
      <c r="E921" t="s">
        <v>24</v>
      </c>
      <c r="F921" t="s">
        <v>2918</v>
      </c>
      <c r="G921" t="s">
        <v>26543</v>
      </c>
      <c r="H921" t="s">
        <v>116</v>
      </c>
      <c r="I921" t="s">
        <v>339</v>
      </c>
      <c r="J921" t="s">
        <v>50</v>
      </c>
      <c r="K921" t="s">
        <v>51</v>
      </c>
      <c r="L921" t="s">
        <v>50</v>
      </c>
      <c r="M921" t="s">
        <v>100</v>
      </c>
      <c r="N921" s="4" t="s">
        <v>2920</v>
      </c>
      <c r="O921" t="s">
        <v>28294</v>
      </c>
      <c r="P921" t="s">
        <v>68</v>
      </c>
      <c r="Q921" s="2">
        <v>17748</v>
      </c>
      <c r="R921" t="s">
        <v>33</v>
      </c>
      <c r="S921" t="s">
        <v>166</v>
      </c>
      <c r="T921" t="s">
        <v>35</v>
      </c>
      <c r="U921" s="3">
        <v>81226</v>
      </c>
      <c r="V921" t="s">
        <v>46</v>
      </c>
      <c r="W921" t="s">
        <v>37</v>
      </c>
      <c r="X921" t="s">
        <v>38</v>
      </c>
      <c r="Y921">
        <v>3</v>
      </c>
    </row>
    <row r="922" spans="1:25" x14ac:dyDescent="0.25">
      <c r="A922">
        <v>1921</v>
      </c>
      <c r="B922" t="s">
        <v>21193</v>
      </c>
      <c r="C922" s="1">
        <v>44445</v>
      </c>
      <c r="D922" s="8">
        <v>45109</v>
      </c>
      <c r="E922" t="s">
        <v>24</v>
      </c>
      <c r="F922" t="s">
        <v>2922</v>
      </c>
      <c r="G922" t="s">
        <v>26543</v>
      </c>
      <c r="H922" t="s">
        <v>73</v>
      </c>
      <c r="I922" t="s">
        <v>339</v>
      </c>
      <c r="J922" t="s">
        <v>28</v>
      </c>
      <c r="K922" t="s">
        <v>29</v>
      </c>
      <c r="L922" t="s">
        <v>50</v>
      </c>
      <c r="M922" t="s">
        <v>120</v>
      </c>
      <c r="N922" s="4" t="s">
        <v>2924</v>
      </c>
      <c r="O922" t="s">
        <v>28294</v>
      </c>
      <c r="P922" t="s">
        <v>83</v>
      </c>
      <c r="Q922" s="2">
        <v>34542</v>
      </c>
      <c r="R922" t="s">
        <v>33</v>
      </c>
      <c r="S922" t="s">
        <v>85</v>
      </c>
      <c r="T922" t="s">
        <v>45</v>
      </c>
      <c r="U922" s="3">
        <v>10345</v>
      </c>
      <c r="V922" t="s">
        <v>58</v>
      </c>
      <c r="W922" t="s">
        <v>65</v>
      </c>
      <c r="X922" t="s">
        <v>38</v>
      </c>
      <c r="Y922">
        <v>3</v>
      </c>
    </row>
    <row r="923" spans="1:25" x14ac:dyDescent="0.25">
      <c r="A923">
        <v>1922</v>
      </c>
      <c r="B923" t="s">
        <v>21194</v>
      </c>
      <c r="C923" s="1">
        <v>44041</v>
      </c>
      <c r="D923" s="8" t="s">
        <v>16975</v>
      </c>
      <c r="E923" t="s">
        <v>24</v>
      </c>
      <c r="F923" t="s">
        <v>2925</v>
      </c>
      <c r="G923" t="s">
        <v>26543</v>
      </c>
      <c r="H923" t="s">
        <v>87</v>
      </c>
      <c r="I923" t="s">
        <v>339</v>
      </c>
      <c r="J923" t="s">
        <v>50</v>
      </c>
      <c r="K923" t="s">
        <v>41</v>
      </c>
      <c r="L923" t="s">
        <v>42</v>
      </c>
      <c r="M923" t="s">
        <v>31</v>
      </c>
      <c r="N923" s="4" t="s">
        <v>16975</v>
      </c>
      <c r="O923" t="s">
        <v>28294</v>
      </c>
      <c r="P923" t="s">
        <v>62</v>
      </c>
      <c r="Q923" s="2">
        <v>21227</v>
      </c>
      <c r="R923" t="s">
        <v>33</v>
      </c>
      <c r="S923" t="s">
        <v>78</v>
      </c>
      <c r="T923" t="s">
        <v>45</v>
      </c>
      <c r="U923" s="3">
        <v>89245</v>
      </c>
      <c r="V923" t="s">
        <v>94</v>
      </c>
      <c r="W923" t="s">
        <v>79</v>
      </c>
      <c r="X923" t="s">
        <v>38</v>
      </c>
      <c r="Y923">
        <v>3</v>
      </c>
    </row>
    <row r="924" spans="1:25" x14ac:dyDescent="0.25">
      <c r="A924">
        <v>1923</v>
      </c>
      <c r="B924" t="s">
        <v>21195</v>
      </c>
      <c r="C924" s="1">
        <v>45016</v>
      </c>
      <c r="D924" s="8">
        <v>45046</v>
      </c>
      <c r="E924" t="s">
        <v>24</v>
      </c>
      <c r="F924" t="s">
        <v>2926</v>
      </c>
      <c r="G924" t="s">
        <v>26543</v>
      </c>
      <c r="H924" t="s">
        <v>49</v>
      </c>
      <c r="I924" t="s">
        <v>339</v>
      </c>
      <c r="J924" t="s">
        <v>50</v>
      </c>
      <c r="K924" t="s">
        <v>51</v>
      </c>
      <c r="L924" t="s">
        <v>50</v>
      </c>
      <c r="M924" t="s">
        <v>74</v>
      </c>
      <c r="N924" s="4" t="s">
        <v>2927</v>
      </c>
      <c r="O924" t="s">
        <v>28294</v>
      </c>
      <c r="P924" t="s">
        <v>319</v>
      </c>
      <c r="Q924" s="2">
        <v>24416</v>
      </c>
      <c r="R924" t="s">
        <v>33</v>
      </c>
      <c r="S924" t="s">
        <v>126</v>
      </c>
      <c r="T924" t="s">
        <v>35</v>
      </c>
      <c r="U924" s="3">
        <v>46757</v>
      </c>
      <c r="V924" t="s">
        <v>58</v>
      </c>
      <c r="W924" t="s">
        <v>37</v>
      </c>
      <c r="X924" t="s">
        <v>38</v>
      </c>
      <c r="Y924">
        <v>3</v>
      </c>
    </row>
    <row r="925" spans="1:25" x14ac:dyDescent="0.25">
      <c r="A925">
        <v>1924</v>
      </c>
      <c r="B925" t="s">
        <v>21196</v>
      </c>
      <c r="C925" s="1">
        <v>45062</v>
      </c>
      <c r="D925" s="8">
        <v>45075</v>
      </c>
      <c r="E925" t="s">
        <v>24</v>
      </c>
      <c r="F925" t="s">
        <v>2928</v>
      </c>
      <c r="G925" t="s">
        <v>26543</v>
      </c>
      <c r="H925" t="s">
        <v>67</v>
      </c>
      <c r="I925" t="s">
        <v>339</v>
      </c>
      <c r="J925" t="s">
        <v>42</v>
      </c>
      <c r="K925" t="s">
        <v>51</v>
      </c>
      <c r="L925" t="s">
        <v>50</v>
      </c>
      <c r="M925" t="s">
        <v>120</v>
      </c>
      <c r="N925" s="4" t="s">
        <v>2929</v>
      </c>
      <c r="O925" t="s">
        <v>28294</v>
      </c>
      <c r="P925" t="s">
        <v>68</v>
      </c>
      <c r="Q925" s="2">
        <v>34667</v>
      </c>
      <c r="R925" t="s">
        <v>33</v>
      </c>
      <c r="S925" t="s">
        <v>144</v>
      </c>
      <c r="T925" t="s">
        <v>35</v>
      </c>
      <c r="U925" s="3">
        <v>53602</v>
      </c>
      <c r="V925" t="s">
        <v>46</v>
      </c>
      <c r="W925" t="s">
        <v>65</v>
      </c>
      <c r="X925" t="s">
        <v>38</v>
      </c>
      <c r="Y925">
        <v>3</v>
      </c>
    </row>
    <row r="926" spans="1:25" x14ac:dyDescent="0.25">
      <c r="A926">
        <v>1925</v>
      </c>
      <c r="B926" t="s">
        <v>21197</v>
      </c>
      <c r="C926" s="1">
        <v>45045</v>
      </c>
      <c r="D926" s="8">
        <v>45114</v>
      </c>
      <c r="E926" t="s">
        <v>24</v>
      </c>
      <c r="F926" t="s">
        <v>2930</v>
      </c>
      <c r="G926" t="s">
        <v>26543</v>
      </c>
      <c r="H926" t="s">
        <v>26</v>
      </c>
      <c r="I926" t="s">
        <v>339</v>
      </c>
      <c r="J926" t="s">
        <v>28</v>
      </c>
      <c r="K926" t="s">
        <v>51</v>
      </c>
      <c r="L926" t="s">
        <v>50</v>
      </c>
      <c r="M926" t="s">
        <v>120</v>
      </c>
      <c r="N926" s="4" t="s">
        <v>2931</v>
      </c>
      <c r="O926" t="s">
        <v>28294</v>
      </c>
      <c r="P926" t="s">
        <v>105</v>
      </c>
      <c r="Q926" s="2">
        <v>29264</v>
      </c>
      <c r="R926" t="s">
        <v>33</v>
      </c>
      <c r="S926" t="s">
        <v>64</v>
      </c>
      <c r="T926" t="s">
        <v>45</v>
      </c>
      <c r="U926" s="3">
        <v>91520</v>
      </c>
      <c r="V926" t="s">
        <v>58</v>
      </c>
      <c r="W926" t="s">
        <v>79</v>
      </c>
      <c r="X926" t="s">
        <v>38</v>
      </c>
      <c r="Y926">
        <v>3</v>
      </c>
    </row>
    <row r="927" spans="1:25" x14ac:dyDescent="0.25">
      <c r="A927">
        <v>1926</v>
      </c>
      <c r="B927" t="s">
        <v>21198</v>
      </c>
      <c r="C927" s="1">
        <v>43796</v>
      </c>
      <c r="D927" s="8" t="s">
        <v>16975</v>
      </c>
      <c r="E927" t="s">
        <v>24</v>
      </c>
      <c r="F927" t="s">
        <v>2932</v>
      </c>
      <c r="G927" t="s">
        <v>26543</v>
      </c>
      <c r="H927" t="s">
        <v>96</v>
      </c>
      <c r="I927" t="s">
        <v>339</v>
      </c>
      <c r="J927" t="s">
        <v>28</v>
      </c>
      <c r="K927" t="s">
        <v>41</v>
      </c>
      <c r="L927" t="s">
        <v>30</v>
      </c>
      <c r="M927" t="s">
        <v>31</v>
      </c>
      <c r="N927" s="4" t="s">
        <v>16975</v>
      </c>
      <c r="O927" t="s">
        <v>28294</v>
      </c>
      <c r="P927" t="s">
        <v>68</v>
      </c>
      <c r="Q927" s="2">
        <v>36527</v>
      </c>
      <c r="R927" t="s">
        <v>33</v>
      </c>
      <c r="S927" t="s">
        <v>126</v>
      </c>
      <c r="T927" t="s">
        <v>45</v>
      </c>
      <c r="U927" s="3">
        <v>95240</v>
      </c>
      <c r="V927" t="s">
        <v>71</v>
      </c>
      <c r="W927" t="s">
        <v>59</v>
      </c>
      <c r="X927" t="s">
        <v>38</v>
      </c>
      <c r="Y927">
        <v>3</v>
      </c>
    </row>
    <row r="928" spans="1:25" x14ac:dyDescent="0.25">
      <c r="A928">
        <v>1927</v>
      </c>
      <c r="B928" t="s">
        <v>21199</v>
      </c>
      <c r="C928" s="1">
        <v>44868</v>
      </c>
      <c r="D928" s="8">
        <v>45018</v>
      </c>
      <c r="E928" t="s">
        <v>24</v>
      </c>
      <c r="F928" t="s">
        <v>2933</v>
      </c>
      <c r="G928" t="s">
        <v>26543</v>
      </c>
      <c r="H928" t="s">
        <v>40</v>
      </c>
      <c r="I928" t="s">
        <v>339</v>
      </c>
      <c r="J928" t="s">
        <v>50</v>
      </c>
      <c r="K928" t="s">
        <v>29</v>
      </c>
      <c r="L928" t="s">
        <v>50</v>
      </c>
      <c r="M928" t="s">
        <v>74</v>
      </c>
      <c r="N928" s="4" t="s">
        <v>2934</v>
      </c>
      <c r="O928" t="s">
        <v>28294</v>
      </c>
      <c r="P928" t="s">
        <v>68</v>
      </c>
      <c r="Q928" s="2">
        <v>27856</v>
      </c>
      <c r="R928" t="s">
        <v>33</v>
      </c>
      <c r="S928" t="s">
        <v>78</v>
      </c>
      <c r="T928" t="s">
        <v>45</v>
      </c>
      <c r="U928" s="3">
        <v>4497</v>
      </c>
      <c r="V928" t="s">
        <v>46</v>
      </c>
      <c r="W928" t="s">
        <v>65</v>
      </c>
      <c r="X928" t="s">
        <v>38</v>
      </c>
      <c r="Y928">
        <v>3</v>
      </c>
    </row>
    <row r="929" spans="1:25" x14ac:dyDescent="0.25">
      <c r="A929">
        <v>1928</v>
      </c>
      <c r="B929" t="s">
        <v>21200</v>
      </c>
      <c r="C929" s="1">
        <v>44781</v>
      </c>
      <c r="D929" s="8" t="s">
        <v>16975</v>
      </c>
      <c r="E929" t="s">
        <v>24</v>
      </c>
      <c r="F929" t="s">
        <v>2935</v>
      </c>
      <c r="G929" t="s">
        <v>26543</v>
      </c>
      <c r="H929" t="s">
        <v>99</v>
      </c>
      <c r="I929" t="s">
        <v>946</v>
      </c>
      <c r="J929" t="s">
        <v>50</v>
      </c>
      <c r="K929" t="s">
        <v>41</v>
      </c>
      <c r="L929" t="s">
        <v>42</v>
      </c>
      <c r="M929" t="s">
        <v>31</v>
      </c>
      <c r="N929" s="4" t="s">
        <v>16975</v>
      </c>
      <c r="O929" t="s">
        <v>28294</v>
      </c>
      <c r="P929" t="s">
        <v>62</v>
      </c>
      <c r="Q929" s="2">
        <v>30392</v>
      </c>
      <c r="R929" t="s">
        <v>33</v>
      </c>
      <c r="S929" t="s">
        <v>64</v>
      </c>
      <c r="T929" t="s">
        <v>35</v>
      </c>
      <c r="U929" s="3">
        <v>89914</v>
      </c>
      <c r="V929" t="s">
        <v>46</v>
      </c>
      <c r="W929" t="s">
        <v>37</v>
      </c>
      <c r="X929" t="s">
        <v>38</v>
      </c>
      <c r="Y929">
        <v>3</v>
      </c>
    </row>
    <row r="930" spans="1:25" x14ac:dyDescent="0.25">
      <c r="A930">
        <v>1929</v>
      </c>
      <c r="B930" t="s">
        <v>21201</v>
      </c>
      <c r="C930" s="1">
        <v>45134</v>
      </c>
      <c r="D930" s="8" t="s">
        <v>16975</v>
      </c>
      <c r="E930" t="s">
        <v>24</v>
      </c>
      <c r="F930" t="s">
        <v>2936</v>
      </c>
      <c r="G930" t="s">
        <v>26543</v>
      </c>
      <c r="H930" t="s">
        <v>61</v>
      </c>
      <c r="I930" t="s">
        <v>339</v>
      </c>
      <c r="J930" t="s">
        <v>28</v>
      </c>
      <c r="K930" t="s">
        <v>41</v>
      </c>
      <c r="L930" t="s">
        <v>50</v>
      </c>
      <c r="M930" t="s">
        <v>31</v>
      </c>
      <c r="N930" s="4" t="s">
        <v>16975</v>
      </c>
      <c r="O930" t="s">
        <v>28294</v>
      </c>
      <c r="P930" t="s">
        <v>68</v>
      </c>
      <c r="Q930" s="2">
        <v>32205</v>
      </c>
      <c r="R930" t="s">
        <v>33</v>
      </c>
      <c r="S930" t="s">
        <v>123</v>
      </c>
      <c r="T930" t="s">
        <v>35</v>
      </c>
      <c r="U930" s="3">
        <v>97011</v>
      </c>
      <c r="V930" t="s">
        <v>94</v>
      </c>
      <c r="W930" t="s">
        <v>37</v>
      </c>
      <c r="X930" t="s">
        <v>38</v>
      </c>
      <c r="Y930">
        <v>3</v>
      </c>
    </row>
    <row r="931" spans="1:25" x14ac:dyDescent="0.25">
      <c r="A931">
        <v>1930</v>
      </c>
      <c r="B931" t="s">
        <v>21202</v>
      </c>
      <c r="C931" s="1">
        <v>45122</v>
      </c>
      <c r="D931" s="8" t="s">
        <v>16975</v>
      </c>
      <c r="E931" t="s">
        <v>24</v>
      </c>
      <c r="F931" t="s">
        <v>2937</v>
      </c>
      <c r="G931" t="s">
        <v>26543</v>
      </c>
      <c r="H931" t="s">
        <v>116</v>
      </c>
      <c r="I931" t="s">
        <v>339</v>
      </c>
      <c r="J931" t="s">
        <v>50</v>
      </c>
      <c r="K931" t="s">
        <v>29</v>
      </c>
      <c r="L931" t="s">
        <v>30</v>
      </c>
      <c r="M931" t="s">
        <v>31</v>
      </c>
      <c r="N931" s="4" t="s">
        <v>16975</v>
      </c>
      <c r="O931" t="s">
        <v>28294</v>
      </c>
      <c r="P931" t="s">
        <v>62</v>
      </c>
      <c r="Q931" s="2">
        <v>31650</v>
      </c>
      <c r="R931" t="s">
        <v>33</v>
      </c>
      <c r="S931" t="s">
        <v>78</v>
      </c>
      <c r="T931" t="s">
        <v>35</v>
      </c>
      <c r="U931" s="3">
        <v>70906</v>
      </c>
      <c r="V931" t="s">
        <v>94</v>
      </c>
      <c r="W931" t="s">
        <v>59</v>
      </c>
      <c r="X931" t="s">
        <v>38</v>
      </c>
      <c r="Y931">
        <v>3</v>
      </c>
    </row>
    <row r="932" spans="1:25" x14ac:dyDescent="0.25">
      <c r="A932">
        <v>1931</v>
      </c>
      <c r="B932" t="s">
        <v>21203</v>
      </c>
      <c r="C932" s="1">
        <v>44874</v>
      </c>
      <c r="D932" s="8" t="s">
        <v>16975</v>
      </c>
      <c r="E932" t="s">
        <v>24</v>
      </c>
      <c r="F932" t="s">
        <v>2938</v>
      </c>
      <c r="G932" t="s">
        <v>26543</v>
      </c>
      <c r="H932" t="s">
        <v>73</v>
      </c>
      <c r="I932" t="s">
        <v>339</v>
      </c>
      <c r="J932" t="s">
        <v>50</v>
      </c>
      <c r="K932" t="s">
        <v>51</v>
      </c>
      <c r="L932" t="s">
        <v>30</v>
      </c>
      <c r="M932" t="s">
        <v>31</v>
      </c>
      <c r="N932" s="4" t="s">
        <v>16975</v>
      </c>
      <c r="O932" t="s">
        <v>28294</v>
      </c>
      <c r="P932" t="s">
        <v>146</v>
      </c>
      <c r="Q932" s="2">
        <v>36516</v>
      </c>
      <c r="R932" t="s">
        <v>33</v>
      </c>
      <c r="S932" t="s">
        <v>85</v>
      </c>
      <c r="T932" t="s">
        <v>35</v>
      </c>
      <c r="U932" s="3">
        <v>17678</v>
      </c>
      <c r="V932" t="s">
        <v>36</v>
      </c>
      <c r="W932" t="s">
        <v>59</v>
      </c>
      <c r="X932" t="s">
        <v>38</v>
      </c>
      <c r="Y932">
        <v>3</v>
      </c>
    </row>
    <row r="933" spans="1:25" x14ac:dyDescent="0.25">
      <c r="A933">
        <v>1932</v>
      </c>
      <c r="B933" t="s">
        <v>1294</v>
      </c>
      <c r="C933" s="1">
        <v>43823</v>
      </c>
      <c r="D933" s="8">
        <v>44724</v>
      </c>
      <c r="E933" t="s">
        <v>2335</v>
      </c>
      <c r="F933" t="s">
        <v>2939</v>
      </c>
      <c r="G933" t="s">
        <v>26543</v>
      </c>
      <c r="H933" t="s">
        <v>67</v>
      </c>
      <c r="I933" t="s">
        <v>339</v>
      </c>
      <c r="J933" t="s">
        <v>50</v>
      </c>
      <c r="K933" t="s">
        <v>41</v>
      </c>
      <c r="L933" t="s">
        <v>30</v>
      </c>
      <c r="M933" t="s">
        <v>120</v>
      </c>
      <c r="N933" s="4" t="s">
        <v>2940</v>
      </c>
      <c r="O933" t="s">
        <v>52</v>
      </c>
      <c r="P933" t="s">
        <v>53</v>
      </c>
      <c r="Q933" s="2">
        <v>28353</v>
      </c>
      <c r="R933" t="s">
        <v>33</v>
      </c>
      <c r="S933" t="s">
        <v>217</v>
      </c>
      <c r="T933" t="s">
        <v>45</v>
      </c>
      <c r="U933" s="3">
        <v>1886</v>
      </c>
      <c r="V933" t="s">
        <v>58</v>
      </c>
      <c r="W933" t="s">
        <v>37</v>
      </c>
      <c r="X933" t="s">
        <v>38</v>
      </c>
      <c r="Y933">
        <v>3</v>
      </c>
    </row>
    <row r="934" spans="1:25" x14ac:dyDescent="0.25">
      <c r="A934">
        <v>1933</v>
      </c>
      <c r="B934" t="s">
        <v>21204</v>
      </c>
      <c r="C934" s="1">
        <v>43532</v>
      </c>
      <c r="D934" s="8" t="s">
        <v>16975</v>
      </c>
      <c r="E934" t="s">
        <v>2335</v>
      </c>
      <c r="F934" t="s">
        <v>2941</v>
      </c>
      <c r="G934" t="s">
        <v>26543</v>
      </c>
      <c r="H934" t="s">
        <v>87</v>
      </c>
      <c r="I934" t="s">
        <v>339</v>
      </c>
      <c r="J934" t="s">
        <v>28</v>
      </c>
      <c r="K934" t="s">
        <v>29</v>
      </c>
      <c r="L934" t="s">
        <v>42</v>
      </c>
      <c r="M934" t="s">
        <v>31</v>
      </c>
      <c r="N934" s="4" t="s">
        <v>16975</v>
      </c>
      <c r="O934" t="s">
        <v>52</v>
      </c>
      <c r="P934" t="s">
        <v>43</v>
      </c>
      <c r="Q934" s="2">
        <v>32813</v>
      </c>
      <c r="R934" t="s">
        <v>2942</v>
      </c>
      <c r="S934" t="s">
        <v>114</v>
      </c>
      <c r="T934" t="s">
        <v>35</v>
      </c>
      <c r="U934" s="3">
        <v>5473</v>
      </c>
      <c r="V934" t="s">
        <v>71</v>
      </c>
      <c r="W934" t="s">
        <v>37</v>
      </c>
      <c r="X934" t="s">
        <v>38</v>
      </c>
      <c r="Y934">
        <v>3</v>
      </c>
    </row>
    <row r="935" spans="1:25" x14ac:dyDescent="0.25">
      <c r="A935">
        <v>1934</v>
      </c>
      <c r="B935" t="s">
        <v>21205</v>
      </c>
      <c r="C935" s="1">
        <v>43641</v>
      </c>
      <c r="D935" s="8">
        <v>44108</v>
      </c>
      <c r="E935" t="s">
        <v>2335</v>
      </c>
      <c r="F935" t="s">
        <v>2943</v>
      </c>
      <c r="G935" t="s">
        <v>26543</v>
      </c>
      <c r="H935" t="s">
        <v>73</v>
      </c>
      <c r="I935" t="s">
        <v>946</v>
      </c>
      <c r="J935" t="s">
        <v>28</v>
      </c>
      <c r="K935" t="s">
        <v>51</v>
      </c>
      <c r="L935" t="s">
        <v>50</v>
      </c>
      <c r="M935" t="s">
        <v>120</v>
      </c>
      <c r="N935" s="4" t="s">
        <v>2944</v>
      </c>
      <c r="O935" t="s">
        <v>52</v>
      </c>
      <c r="P935" t="s">
        <v>76</v>
      </c>
      <c r="Q935" s="2">
        <v>33510</v>
      </c>
      <c r="R935" t="s">
        <v>2945</v>
      </c>
      <c r="S935" t="s">
        <v>4</v>
      </c>
      <c r="T935" t="s">
        <v>35</v>
      </c>
      <c r="U935" s="3">
        <v>19444</v>
      </c>
      <c r="V935" t="s">
        <v>58</v>
      </c>
      <c r="W935" t="s">
        <v>37</v>
      </c>
      <c r="X935" t="s">
        <v>38</v>
      </c>
      <c r="Y935">
        <v>3</v>
      </c>
    </row>
    <row r="936" spans="1:25" x14ac:dyDescent="0.25">
      <c r="A936">
        <v>1935</v>
      </c>
      <c r="B936" t="s">
        <v>21206</v>
      </c>
      <c r="C936" s="1">
        <v>43468</v>
      </c>
      <c r="D936" s="8" t="s">
        <v>16975</v>
      </c>
      <c r="E936" t="s">
        <v>332</v>
      </c>
      <c r="F936" t="s">
        <v>2946</v>
      </c>
      <c r="G936" t="s">
        <v>26543</v>
      </c>
      <c r="H936" t="s">
        <v>61</v>
      </c>
      <c r="I936" t="s">
        <v>339</v>
      </c>
      <c r="J936" t="s">
        <v>42</v>
      </c>
      <c r="K936" t="s">
        <v>41</v>
      </c>
      <c r="L936" t="s">
        <v>30</v>
      </c>
      <c r="M936" t="s">
        <v>31</v>
      </c>
      <c r="N936" s="4" t="s">
        <v>16975</v>
      </c>
      <c r="O936" t="s">
        <v>52</v>
      </c>
      <c r="P936" t="s">
        <v>248</v>
      </c>
      <c r="Q936" s="2">
        <v>27364</v>
      </c>
      <c r="R936" t="s">
        <v>33</v>
      </c>
      <c r="S936" t="s">
        <v>123</v>
      </c>
      <c r="T936" t="s">
        <v>45</v>
      </c>
      <c r="U936" s="3">
        <v>60994</v>
      </c>
      <c r="V936" t="s">
        <v>46</v>
      </c>
      <c r="W936" t="s">
        <v>79</v>
      </c>
      <c r="X936" t="s">
        <v>38</v>
      </c>
      <c r="Y936">
        <v>3</v>
      </c>
    </row>
    <row r="937" spans="1:25" x14ac:dyDescent="0.25">
      <c r="A937">
        <v>1936</v>
      </c>
      <c r="B937" t="s">
        <v>21207</v>
      </c>
      <c r="C937" s="1">
        <v>44959</v>
      </c>
      <c r="D937" s="8" t="s">
        <v>16975</v>
      </c>
      <c r="E937" t="s">
        <v>332</v>
      </c>
      <c r="F937" t="s">
        <v>2947</v>
      </c>
      <c r="G937" t="s">
        <v>26543</v>
      </c>
      <c r="H937" t="s">
        <v>67</v>
      </c>
      <c r="I937" t="s">
        <v>339</v>
      </c>
      <c r="J937" t="s">
        <v>50</v>
      </c>
      <c r="K937" t="s">
        <v>51</v>
      </c>
      <c r="L937" t="s">
        <v>42</v>
      </c>
      <c r="M937" t="s">
        <v>31</v>
      </c>
      <c r="N937" s="4" t="s">
        <v>16975</v>
      </c>
      <c r="O937" t="s">
        <v>52</v>
      </c>
      <c r="P937" t="s">
        <v>68</v>
      </c>
      <c r="Q937" s="2">
        <v>33384</v>
      </c>
      <c r="R937" t="s">
        <v>2945</v>
      </c>
      <c r="S937" t="s">
        <v>78</v>
      </c>
      <c r="T937" t="s">
        <v>35</v>
      </c>
      <c r="U937" s="3">
        <v>78866</v>
      </c>
      <c r="V937" t="s">
        <v>46</v>
      </c>
      <c r="W937" t="s">
        <v>37</v>
      </c>
      <c r="X937" t="s">
        <v>38</v>
      </c>
      <c r="Y937">
        <v>3</v>
      </c>
    </row>
    <row r="938" spans="1:25" x14ac:dyDescent="0.25">
      <c r="A938">
        <v>1937</v>
      </c>
      <c r="B938" t="s">
        <v>21208</v>
      </c>
      <c r="C938" s="1">
        <v>44650</v>
      </c>
      <c r="D938" s="8">
        <v>44956</v>
      </c>
      <c r="E938" t="s">
        <v>332</v>
      </c>
      <c r="F938" t="s">
        <v>2948</v>
      </c>
      <c r="G938" t="s">
        <v>26543</v>
      </c>
      <c r="H938" t="s">
        <v>26</v>
      </c>
      <c r="I938" t="s">
        <v>339</v>
      </c>
      <c r="J938" t="s">
        <v>50</v>
      </c>
      <c r="K938" t="s">
        <v>41</v>
      </c>
      <c r="L938" t="s">
        <v>30</v>
      </c>
      <c r="M938" t="s">
        <v>74</v>
      </c>
      <c r="N938" s="4" t="s">
        <v>2949</v>
      </c>
      <c r="O938" t="s">
        <v>52</v>
      </c>
      <c r="P938" t="s">
        <v>83</v>
      </c>
      <c r="Q938" s="2">
        <v>20904</v>
      </c>
      <c r="R938" t="s">
        <v>2945</v>
      </c>
      <c r="S938" t="s">
        <v>78</v>
      </c>
      <c r="T938" t="s">
        <v>35</v>
      </c>
      <c r="U938" s="3">
        <v>34825</v>
      </c>
      <c r="V938" t="s">
        <v>94</v>
      </c>
      <c r="W938" t="s">
        <v>59</v>
      </c>
      <c r="X938" t="s">
        <v>38</v>
      </c>
      <c r="Y938">
        <v>3</v>
      </c>
    </row>
    <row r="939" spans="1:25" x14ac:dyDescent="0.25">
      <c r="A939">
        <v>1938</v>
      </c>
      <c r="B939" t="s">
        <v>21209</v>
      </c>
      <c r="C939" s="1">
        <v>43913</v>
      </c>
      <c r="D939" s="8" t="s">
        <v>16975</v>
      </c>
      <c r="E939" t="s">
        <v>332</v>
      </c>
      <c r="F939" t="s">
        <v>2950</v>
      </c>
      <c r="G939" t="s">
        <v>26543</v>
      </c>
      <c r="H939" t="s">
        <v>61</v>
      </c>
      <c r="I939" t="s">
        <v>946</v>
      </c>
      <c r="J939" t="s">
        <v>42</v>
      </c>
      <c r="K939" t="s">
        <v>41</v>
      </c>
      <c r="L939" t="s">
        <v>50</v>
      </c>
      <c r="M939" t="s">
        <v>31</v>
      </c>
      <c r="N939" s="4" t="s">
        <v>16975</v>
      </c>
      <c r="O939" t="s">
        <v>52</v>
      </c>
      <c r="P939" t="s">
        <v>105</v>
      </c>
      <c r="Q939" s="2">
        <v>20897</v>
      </c>
      <c r="R939" t="s">
        <v>33</v>
      </c>
      <c r="S939" t="s">
        <v>78</v>
      </c>
      <c r="T939" t="s">
        <v>35</v>
      </c>
      <c r="U939" s="3">
        <v>52524</v>
      </c>
      <c r="V939" t="s">
        <v>58</v>
      </c>
      <c r="W939" t="s">
        <v>59</v>
      </c>
      <c r="X939" t="s">
        <v>38</v>
      </c>
      <c r="Y939">
        <v>3</v>
      </c>
    </row>
    <row r="940" spans="1:25" x14ac:dyDescent="0.25">
      <c r="A940">
        <v>1939</v>
      </c>
      <c r="B940" t="s">
        <v>21210</v>
      </c>
      <c r="C940" s="1">
        <v>43622</v>
      </c>
      <c r="D940" s="8" t="s">
        <v>16975</v>
      </c>
      <c r="E940" t="s">
        <v>332</v>
      </c>
      <c r="F940" t="s">
        <v>2951</v>
      </c>
      <c r="G940" t="s">
        <v>26543</v>
      </c>
      <c r="H940" t="s">
        <v>116</v>
      </c>
      <c r="I940" t="s">
        <v>339</v>
      </c>
      <c r="J940" t="s">
        <v>28</v>
      </c>
      <c r="K940" t="s">
        <v>29</v>
      </c>
      <c r="L940" t="s">
        <v>30</v>
      </c>
      <c r="M940" t="s">
        <v>31</v>
      </c>
      <c r="N940" s="4" t="s">
        <v>16975</v>
      </c>
      <c r="O940" t="s">
        <v>52</v>
      </c>
      <c r="P940" t="s">
        <v>68</v>
      </c>
      <c r="Q940" s="2">
        <v>15405</v>
      </c>
      <c r="R940" t="s">
        <v>2945</v>
      </c>
      <c r="S940" t="s">
        <v>85</v>
      </c>
      <c r="T940" t="s">
        <v>35</v>
      </c>
      <c r="U940" s="3">
        <v>19068</v>
      </c>
      <c r="V940" t="s">
        <v>94</v>
      </c>
      <c r="W940" t="s">
        <v>65</v>
      </c>
      <c r="X940" t="s">
        <v>38</v>
      </c>
      <c r="Y940">
        <v>3</v>
      </c>
    </row>
    <row r="941" spans="1:25" x14ac:dyDescent="0.25">
      <c r="A941">
        <v>1940</v>
      </c>
      <c r="B941" t="s">
        <v>21211</v>
      </c>
      <c r="C941" s="1">
        <v>45074</v>
      </c>
      <c r="D941" s="8" t="s">
        <v>16975</v>
      </c>
      <c r="E941" t="s">
        <v>332</v>
      </c>
      <c r="F941" t="s">
        <v>2952</v>
      </c>
      <c r="G941" t="s">
        <v>26543</v>
      </c>
      <c r="H941" t="s">
        <v>61</v>
      </c>
      <c r="I941" t="s">
        <v>339</v>
      </c>
      <c r="J941" t="s">
        <v>28</v>
      </c>
      <c r="K941" t="s">
        <v>41</v>
      </c>
      <c r="L941" t="s">
        <v>30</v>
      </c>
      <c r="M941" t="s">
        <v>31</v>
      </c>
      <c r="N941" s="4" t="s">
        <v>16975</v>
      </c>
      <c r="O941" t="s">
        <v>52</v>
      </c>
      <c r="P941" t="s">
        <v>83</v>
      </c>
      <c r="Q941" s="2">
        <v>15560</v>
      </c>
      <c r="R941" t="s">
        <v>33</v>
      </c>
      <c r="S941" t="s">
        <v>217</v>
      </c>
      <c r="T941" t="s">
        <v>35</v>
      </c>
      <c r="U941" s="3">
        <v>18285</v>
      </c>
      <c r="V941" t="s">
        <v>94</v>
      </c>
      <c r="W941" t="s">
        <v>37</v>
      </c>
      <c r="X941" t="s">
        <v>38</v>
      </c>
      <c r="Y941">
        <v>3</v>
      </c>
    </row>
    <row r="942" spans="1:25" x14ac:dyDescent="0.25">
      <c r="A942">
        <v>1941</v>
      </c>
      <c r="B942" t="s">
        <v>21212</v>
      </c>
      <c r="C942" s="1">
        <v>44230</v>
      </c>
      <c r="D942" s="8" t="s">
        <v>16975</v>
      </c>
      <c r="E942" t="s">
        <v>332</v>
      </c>
      <c r="F942" t="s">
        <v>2953</v>
      </c>
      <c r="G942" t="s">
        <v>26543</v>
      </c>
      <c r="H942" t="s">
        <v>116</v>
      </c>
      <c r="I942" t="s">
        <v>339</v>
      </c>
      <c r="J942" t="s">
        <v>28</v>
      </c>
      <c r="K942" t="s">
        <v>41</v>
      </c>
      <c r="L942" t="s">
        <v>42</v>
      </c>
      <c r="M942" t="s">
        <v>31</v>
      </c>
      <c r="N942" s="4" t="s">
        <v>16975</v>
      </c>
      <c r="O942" t="s">
        <v>52</v>
      </c>
      <c r="P942" t="s">
        <v>83</v>
      </c>
      <c r="Q942" s="2">
        <v>15255</v>
      </c>
      <c r="R942" t="s">
        <v>2945</v>
      </c>
      <c r="S942" t="s">
        <v>85</v>
      </c>
      <c r="T942" t="s">
        <v>35</v>
      </c>
      <c r="U942" s="3">
        <v>13977</v>
      </c>
      <c r="V942" t="s">
        <v>46</v>
      </c>
      <c r="W942" t="s">
        <v>37</v>
      </c>
      <c r="X942" t="s">
        <v>38</v>
      </c>
      <c r="Y942">
        <v>3</v>
      </c>
    </row>
    <row r="943" spans="1:25" x14ac:dyDescent="0.25">
      <c r="A943">
        <v>1942</v>
      </c>
      <c r="B943" t="s">
        <v>21213</v>
      </c>
      <c r="C943" s="1">
        <v>43676</v>
      </c>
      <c r="D943" s="8">
        <v>44874</v>
      </c>
      <c r="E943" t="s">
        <v>332</v>
      </c>
      <c r="F943" t="s">
        <v>2954</v>
      </c>
      <c r="G943" t="s">
        <v>26543</v>
      </c>
      <c r="H943" t="s">
        <v>61</v>
      </c>
      <c r="I943" t="s">
        <v>339</v>
      </c>
      <c r="J943" t="s">
        <v>42</v>
      </c>
      <c r="K943" t="s">
        <v>41</v>
      </c>
      <c r="L943" t="s">
        <v>42</v>
      </c>
      <c r="M943" t="s">
        <v>100</v>
      </c>
      <c r="N943" s="4" t="s">
        <v>2955</v>
      </c>
      <c r="O943" t="s">
        <v>52</v>
      </c>
      <c r="P943" t="s">
        <v>177</v>
      </c>
      <c r="Q943" s="2">
        <v>23418</v>
      </c>
      <c r="R943" t="s">
        <v>33</v>
      </c>
      <c r="S943" t="s">
        <v>64</v>
      </c>
      <c r="T943" t="s">
        <v>35</v>
      </c>
      <c r="U943" s="3">
        <v>37830</v>
      </c>
      <c r="V943" t="s">
        <v>58</v>
      </c>
      <c r="W943" t="s">
        <v>37</v>
      </c>
      <c r="X943" t="s">
        <v>38</v>
      </c>
      <c r="Y943">
        <v>3</v>
      </c>
    </row>
    <row r="944" spans="1:25" x14ac:dyDescent="0.25">
      <c r="A944">
        <v>1943</v>
      </c>
      <c r="B944" t="s">
        <v>21214</v>
      </c>
      <c r="C944" s="1">
        <v>44689</v>
      </c>
      <c r="D944" s="8">
        <v>44882</v>
      </c>
      <c r="E944" t="s">
        <v>332</v>
      </c>
      <c r="F944" t="s">
        <v>2956</v>
      </c>
      <c r="G944" t="s">
        <v>26543</v>
      </c>
      <c r="H944" t="s">
        <v>116</v>
      </c>
      <c r="I944" t="s">
        <v>339</v>
      </c>
      <c r="J944" t="s">
        <v>28</v>
      </c>
      <c r="K944" t="s">
        <v>41</v>
      </c>
      <c r="L944" t="s">
        <v>42</v>
      </c>
      <c r="M944" t="s">
        <v>100</v>
      </c>
      <c r="N944" s="4" t="s">
        <v>2957</v>
      </c>
      <c r="O944" t="s">
        <v>52</v>
      </c>
      <c r="P944" t="s">
        <v>169</v>
      </c>
      <c r="Q944" s="2">
        <v>20537</v>
      </c>
      <c r="R944" t="s">
        <v>2945</v>
      </c>
      <c r="S944" t="s">
        <v>170</v>
      </c>
      <c r="T944" t="s">
        <v>35</v>
      </c>
      <c r="U944" s="3">
        <v>34057</v>
      </c>
      <c r="V944" t="s">
        <v>36</v>
      </c>
      <c r="W944" t="s">
        <v>37</v>
      </c>
      <c r="X944" t="s">
        <v>38</v>
      </c>
      <c r="Y944">
        <v>3</v>
      </c>
    </row>
    <row r="945" spans="1:25" x14ac:dyDescent="0.25">
      <c r="A945">
        <v>1944</v>
      </c>
      <c r="B945" t="s">
        <v>21215</v>
      </c>
      <c r="C945" s="1">
        <v>43963</v>
      </c>
      <c r="D945" s="8" t="s">
        <v>16975</v>
      </c>
      <c r="E945" t="s">
        <v>332</v>
      </c>
      <c r="F945" t="s">
        <v>2958</v>
      </c>
      <c r="G945" t="s">
        <v>26543</v>
      </c>
      <c r="H945" t="s">
        <v>61</v>
      </c>
      <c r="I945" t="s">
        <v>339</v>
      </c>
      <c r="J945" t="s">
        <v>42</v>
      </c>
      <c r="K945" t="s">
        <v>41</v>
      </c>
      <c r="L945" t="s">
        <v>50</v>
      </c>
      <c r="M945" t="s">
        <v>31</v>
      </c>
      <c r="N945" s="4" t="s">
        <v>16975</v>
      </c>
      <c r="O945" t="s">
        <v>52</v>
      </c>
      <c r="P945" t="s">
        <v>68</v>
      </c>
      <c r="Q945" s="2">
        <v>23243</v>
      </c>
      <c r="R945" t="s">
        <v>2945</v>
      </c>
      <c r="S945" t="s">
        <v>78</v>
      </c>
      <c r="T945" t="s">
        <v>35</v>
      </c>
      <c r="U945" s="3">
        <v>80132</v>
      </c>
      <c r="V945" t="s">
        <v>94</v>
      </c>
      <c r="W945" t="s">
        <v>65</v>
      </c>
      <c r="X945" t="s">
        <v>38</v>
      </c>
      <c r="Y945">
        <v>3</v>
      </c>
    </row>
    <row r="946" spans="1:25" x14ac:dyDescent="0.25">
      <c r="A946">
        <v>1945</v>
      </c>
      <c r="B946" t="s">
        <v>21216</v>
      </c>
      <c r="C946" s="1">
        <v>43552</v>
      </c>
      <c r="D946" s="8">
        <v>44905</v>
      </c>
      <c r="E946" t="s">
        <v>2335</v>
      </c>
      <c r="F946" t="s">
        <v>2959</v>
      </c>
      <c r="G946" t="s">
        <v>26543</v>
      </c>
      <c r="H946" t="s">
        <v>61</v>
      </c>
      <c r="I946" t="s">
        <v>339</v>
      </c>
      <c r="J946" t="s">
        <v>50</v>
      </c>
      <c r="K946" t="s">
        <v>41</v>
      </c>
      <c r="L946" t="s">
        <v>30</v>
      </c>
      <c r="M946" t="s">
        <v>92</v>
      </c>
      <c r="N946" s="4" t="s">
        <v>2960</v>
      </c>
      <c r="O946" t="s">
        <v>52</v>
      </c>
      <c r="P946" t="s">
        <v>83</v>
      </c>
      <c r="Q946" s="2">
        <v>28173</v>
      </c>
      <c r="R946" t="s">
        <v>33</v>
      </c>
      <c r="S946" t="s">
        <v>85</v>
      </c>
      <c r="T946" t="s">
        <v>35</v>
      </c>
      <c r="U946" s="3">
        <v>36863</v>
      </c>
      <c r="V946" t="s">
        <v>36</v>
      </c>
      <c r="W946" t="s">
        <v>65</v>
      </c>
      <c r="X946" t="s">
        <v>38</v>
      </c>
      <c r="Y946">
        <v>3</v>
      </c>
    </row>
    <row r="947" spans="1:25" x14ac:dyDescent="0.25">
      <c r="A947">
        <v>1946</v>
      </c>
      <c r="B947" t="s">
        <v>21217</v>
      </c>
      <c r="C947" s="1">
        <v>43668</v>
      </c>
      <c r="D947" s="8" t="s">
        <v>16975</v>
      </c>
      <c r="E947" t="s">
        <v>332</v>
      </c>
      <c r="F947" t="s">
        <v>2961</v>
      </c>
      <c r="G947" t="s">
        <v>26543</v>
      </c>
      <c r="H947" t="s">
        <v>73</v>
      </c>
      <c r="I947" t="s">
        <v>339</v>
      </c>
      <c r="J947" t="s">
        <v>50</v>
      </c>
      <c r="K947" t="s">
        <v>41</v>
      </c>
      <c r="L947" t="s">
        <v>50</v>
      </c>
      <c r="M947" t="s">
        <v>31</v>
      </c>
      <c r="N947" s="4" t="s">
        <v>16975</v>
      </c>
      <c r="O947" t="s">
        <v>52</v>
      </c>
      <c r="P947" t="s">
        <v>43</v>
      </c>
      <c r="Q947" s="2">
        <v>20658</v>
      </c>
      <c r="R947" t="s">
        <v>2945</v>
      </c>
      <c r="S947" t="s">
        <v>114</v>
      </c>
      <c r="T947" t="s">
        <v>35</v>
      </c>
      <c r="U947" s="3">
        <v>76522</v>
      </c>
      <c r="V947" t="s">
        <v>58</v>
      </c>
      <c r="W947" t="s">
        <v>37</v>
      </c>
      <c r="X947" t="s">
        <v>38</v>
      </c>
      <c r="Y947">
        <v>3</v>
      </c>
    </row>
    <row r="948" spans="1:25" x14ac:dyDescent="0.25">
      <c r="A948">
        <v>1947</v>
      </c>
      <c r="B948" t="s">
        <v>21218</v>
      </c>
      <c r="C948" s="1">
        <v>44091</v>
      </c>
      <c r="D948" s="8" t="s">
        <v>16975</v>
      </c>
      <c r="E948" t="s">
        <v>2335</v>
      </c>
      <c r="F948" t="s">
        <v>2962</v>
      </c>
      <c r="G948" t="s">
        <v>26543</v>
      </c>
      <c r="H948" t="s">
        <v>99</v>
      </c>
      <c r="I948" t="s">
        <v>339</v>
      </c>
      <c r="J948" t="s">
        <v>42</v>
      </c>
      <c r="K948" t="s">
        <v>29</v>
      </c>
      <c r="L948" t="s">
        <v>30</v>
      </c>
      <c r="M948" t="s">
        <v>31</v>
      </c>
      <c r="N948" s="4" t="s">
        <v>16975</v>
      </c>
      <c r="O948" t="s">
        <v>52</v>
      </c>
      <c r="P948" t="s">
        <v>53</v>
      </c>
      <c r="Q948" s="2">
        <v>30153</v>
      </c>
      <c r="R948" t="s">
        <v>2945</v>
      </c>
      <c r="S948" t="s">
        <v>152</v>
      </c>
      <c r="T948" t="s">
        <v>35</v>
      </c>
      <c r="U948" s="3">
        <v>42775</v>
      </c>
      <c r="V948" t="s">
        <v>36</v>
      </c>
      <c r="W948" t="s">
        <v>59</v>
      </c>
      <c r="X948" t="s">
        <v>38</v>
      </c>
      <c r="Y948">
        <v>3</v>
      </c>
    </row>
    <row r="949" spans="1:25" x14ac:dyDescent="0.25">
      <c r="A949">
        <v>1948</v>
      </c>
      <c r="B949" t="s">
        <v>21219</v>
      </c>
      <c r="C949" s="1">
        <v>44744</v>
      </c>
      <c r="D949" s="8">
        <v>44782</v>
      </c>
      <c r="E949" t="s">
        <v>332</v>
      </c>
      <c r="F949" t="s">
        <v>2963</v>
      </c>
      <c r="G949" t="s">
        <v>26543</v>
      </c>
      <c r="H949" t="s">
        <v>61</v>
      </c>
      <c r="I949" t="s">
        <v>339</v>
      </c>
      <c r="J949" t="s">
        <v>42</v>
      </c>
      <c r="K949" t="s">
        <v>51</v>
      </c>
      <c r="L949" t="s">
        <v>30</v>
      </c>
      <c r="M949" t="s">
        <v>100</v>
      </c>
      <c r="N949" s="4" t="s">
        <v>2964</v>
      </c>
      <c r="O949" t="s">
        <v>52</v>
      </c>
      <c r="P949" t="s">
        <v>105</v>
      </c>
      <c r="Q949" s="2">
        <v>23353</v>
      </c>
      <c r="R949" t="s">
        <v>2945</v>
      </c>
      <c r="S949" t="s">
        <v>107</v>
      </c>
      <c r="T949" t="s">
        <v>35</v>
      </c>
      <c r="U949" s="3">
        <v>46619</v>
      </c>
      <c r="V949" t="s">
        <v>71</v>
      </c>
      <c r="W949" t="s">
        <v>65</v>
      </c>
      <c r="X949" t="s">
        <v>38</v>
      </c>
      <c r="Y949">
        <v>3</v>
      </c>
    </row>
    <row r="950" spans="1:25" x14ac:dyDescent="0.25">
      <c r="A950">
        <v>1949</v>
      </c>
      <c r="B950" t="s">
        <v>21220</v>
      </c>
      <c r="C950" s="1">
        <v>43799</v>
      </c>
      <c r="D950" s="8" t="s">
        <v>16975</v>
      </c>
      <c r="E950" t="s">
        <v>2335</v>
      </c>
      <c r="F950" t="s">
        <v>2965</v>
      </c>
      <c r="G950" t="s">
        <v>26543</v>
      </c>
      <c r="H950" t="s">
        <v>99</v>
      </c>
      <c r="I950" t="s">
        <v>946</v>
      </c>
      <c r="J950" t="s">
        <v>28</v>
      </c>
      <c r="K950" t="s">
        <v>41</v>
      </c>
      <c r="L950" t="s">
        <v>42</v>
      </c>
      <c r="M950" t="s">
        <v>31</v>
      </c>
      <c r="N950" s="4" t="s">
        <v>16975</v>
      </c>
      <c r="O950" t="s">
        <v>52</v>
      </c>
      <c r="P950" t="s">
        <v>68</v>
      </c>
      <c r="Q950" s="2">
        <v>18357</v>
      </c>
      <c r="R950" t="s">
        <v>2945</v>
      </c>
      <c r="S950" t="s">
        <v>78</v>
      </c>
      <c r="T950" t="s">
        <v>35</v>
      </c>
      <c r="U950" s="3">
        <v>63764</v>
      </c>
      <c r="V950" t="s">
        <v>46</v>
      </c>
      <c r="W950" t="s">
        <v>79</v>
      </c>
      <c r="X950" t="s">
        <v>38</v>
      </c>
      <c r="Y950">
        <v>3</v>
      </c>
    </row>
    <row r="951" spans="1:25" x14ac:dyDescent="0.25">
      <c r="A951">
        <v>1950</v>
      </c>
      <c r="B951" t="s">
        <v>21221</v>
      </c>
      <c r="C951" s="1">
        <v>45128</v>
      </c>
      <c r="D951" s="8">
        <v>45128</v>
      </c>
      <c r="E951" t="s">
        <v>332</v>
      </c>
      <c r="F951" t="s">
        <v>2966</v>
      </c>
      <c r="G951" t="s">
        <v>26543</v>
      </c>
      <c r="H951" t="s">
        <v>61</v>
      </c>
      <c r="I951" t="s">
        <v>339</v>
      </c>
      <c r="J951" t="s">
        <v>28</v>
      </c>
      <c r="K951" t="s">
        <v>29</v>
      </c>
      <c r="L951" t="s">
        <v>30</v>
      </c>
      <c r="M951" t="s">
        <v>74</v>
      </c>
      <c r="N951" s="4" t="s">
        <v>2967</v>
      </c>
      <c r="O951" t="s">
        <v>28294</v>
      </c>
      <c r="P951" t="s">
        <v>105</v>
      </c>
      <c r="Q951" s="2">
        <v>21268</v>
      </c>
      <c r="R951" t="s">
        <v>2945</v>
      </c>
      <c r="S951" t="s">
        <v>107</v>
      </c>
      <c r="T951" t="s">
        <v>35</v>
      </c>
      <c r="U951" s="3">
        <v>30495</v>
      </c>
      <c r="V951" t="s">
        <v>94</v>
      </c>
      <c r="W951" t="s">
        <v>65</v>
      </c>
      <c r="X951" t="s">
        <v>38</v>
      </c>
      <c r="Y951">
        <v>3</v>
      </c>
    </row>
    <row r="952" spans="1:25" x14ac:dyDescent="0.25">
      <c r="A952">
        <v>1951</v>
      </c>
      <c r="B952" t="s">
        <v>21222</v>
      </c>
      <c r="C952" s="1">
        <v>44069</v>
      </c>
      <c r="D952" s="8">
        <v>44346</v>
      </c>
      <c r="E952" t="s">
        <v>2335</v>
      </c>
      <c r="F952" t="s">
        <v>2968</v>
      </c>
      <c r="G952" t="s">
        <v>26543</v>
      </c>
      <c r="H952" t="s">
        <v>96</v>
      </c>
      <c r="I952" t="s">
        <v>339</v>
      </c>
      <c r="J952" t="s">
        <v>50</v>
      </c>
      <c r="K952" t="s">
        <v>41</v>
      </c>
      <c r="L952" t="s">
        <v>30</v>
      </c>
      <c r="M952" t="s">
        <v>120</v>
      </c>
      <c r="N952" s="4" t="s">
        <v>2969</v>
      </c>
      <c r="O952" t="s">
        <v>52</v>
      </c>
      <c r="P952" t="s">
        <v>43</v>
      </c>
      <c r="Q952" s="2">
        <v>22198</v>
      </c>
      <c r="R952" t="s">
        <v>33</v>
      </c>
      <c r="S952" t="s">
        <v>144</v>
      </c>
      <c r="T952" t="s">
        <v>35</v>
      </c>
      <c r="U952" s="3">
        <v>32929</v>
      </c>
      <c r="V952" t="s">
        <v>94</v>
      </c>
      <c r="W952" t="s">
        <v>65</v>
      </c>
      <c r="X952" t="s">
        <v>38</v>
      </c>
      <c r="Y952">
        <v>3</v>
      </c>
    </row>
    <row r="953" spans="1:25" x14ac:dyDescent="0.25">
      <c r="A953">
        <v>1952</v>
      </c>
      <c r="B953" t="s">
        <v>21223</v>
      </c>
      <c r="C953" s="1">
        <v>43967</v>
      </c>
      <c r="D953" s="8" t="s">
        <v>16975</v>
      </c>
      <c r="E953" t="s">
        <v>2335</v>
      </c>
      <c r="F953" t="s">
        <v>2970</v>
      </c>
      <c r="G953" t="s">
        <v>26543</v>
      </c>
      <c r="H953" t="s">
        <v>61</v>
      </c>
      <c r="I953" t="s">
        <v>339</v>
      </c>
      <c r="J953" t="s">
        <v>50</v>
      </c>
      <c r="K953" t="s">
        <v>41</v>
      </c>
      <c r="L953" t="s">
        <v>50</v>
      </c>
      <c r="M953" t="s">
        <v>31</v>
      </c>
      <c r="N953" s="4" t="s">
        <v>16975</v>
      </c>
      <c r="O953" t="s">
        <v>52</v>
      </c>
      <c r="P953" t="s">
        <v>358</v>
      </c>
      <c r="Q953" s="2">
        <v>32720</v>
      </c>
      <c r="R953" t="s">
        <v>2945</v>
      </c>
      <c r="S953" t="s">
        <v>64</v>
      </c>
      <c r="T953" t="s">
        <v>35</v>
      </c>
      <c r="U953" s="3">
        <v>57392</v>
      </c>
      <c r="V953" t="s">
        <v>58</v>
      </c>
      <c r="W953" t="s">
        <v>79</v>
      </c>
      <c r="X953" t="s">
        <v>38</v>
      </c>
      <c r="Y953">
        <v>3</v>
      </c>
    </row>
    <row r="954" spans="1:25" x14ac:dyDescent="0.25">
      <c r="A954">
        <v>1953</v>
      </c>
      <c r="B954" t="s">
        <v>21224</v>
      </c>
      <c r="C954" s="1">
        <v>45022</v>
      </c>
      <c r="D954" s="8">
        <v>45070</v>
      </c>
      <c r="E954" t="s">
        <v>24</v>
      </c>
      <c r="F954" t="s">
        <v>2971</v>
      </c>
      <c r="G954" t="s">
        <v>26543</v>
      </c>
      <c r="H954" t="s">
        <v>49</v>
      </c>
      <c r="I954" t="s">
        <v>741</v>
      </c>
      <c r="J954" t="s">
        <v>50</v>
      </c>
      <c r="K954" t="s">
        <v>51</v>
      </c>
      <c r="L954" t="s">
        <v>50</v>
      </c>
      <c r="M954" t="s">
        <v>100</v>
      </c>
      <c r="N954" s="4" t="s">
        <v>2972</v>
      </c>
      <c r="O954" t="s">
        <v>28294</v>
      </c>
      <c r="P954" t="s">
        <v>32</v>
      </c>
      <c r="Q954" s="2">
        <v>27810</v>
      </c>
      <c r="R954" t="s">
        <v>33</v>
      </c>
      <c r="S954" t="s">
        <v>2211</v>
      </c>
      <c r="T954" t="s">
        <v>35</v>
      </c>
      <c r="U954" s="3">
        <v>2718</v>
      </c>
      <c r="V954" t="s">
        <v>94</v>
      </c>
      <c r="W954" t="s">
        <v>79</v>
      </c>
      <c r="X954" t="s">
        <v>38</v>
      </c>
      <c r="Y954">
        <v>3</v>
      </c>
    </row>
    <row r="955" spans="1:25" x14ac:dyDescent="0.25">
      <c r="A955">
        <v>1954</v>
      </c>
      <c r="B955" t="s">
        <v>21225</v>
      </c>
      <c r="C955" s="1">
        <v>43514</v>
      </c>
      <c r="D955" s="8">
        <v>44865</v>
      </c>
      <c r="E955" t="s">
        <v>332</v>
      </c>
      <c r="F955" t="s">
        <v>2973</v>
      </c>
      <c r="G955" t="s">
        <v>26543</v>
      </c>
      <c r="H955" t="s">
        <v>96</v>
      </c>
      <c r="I955" t="s">
        <v>339</v>
      </c>
      <c r="J955" t="s">
        <v>42</v>
      </c>
      <c r="K955" t="s">
        <v>29</v>
      </c>
      <c r="L955" t="s">
        <v>30</v>
      </c>
      <c r="M955" t="s">
        <v>120</v>
      </c>
      <c r="N955" s="4" t="s">
        <v>2974</v>
      </c>
      <c r="O955" t="s">
        <v>28294</v>
      </c>
      <c r="P955" t="s">
        <v>32</v>
      </c>
      <c r="Q955" s="2">
        <v>25041</v>
      </c>
      <c r="R955" t="s">
        <v>33</v>
      </c>
      <c r="S955" t="s">
        <v>530</v>
      </c>
      <c r="T955" t="s">
        <v>35</v>
      </c>
      <c r="U955" s="3">
        <v>2129</v>
      </c>
      <c r="V955" t="s">
        <v>58</v>
      </c>
      <c r="W955" t="s">
        <v>79</v>
      </c>
      <c r="X955" t="s">
        <v>38</v>
      </c>
      <c r="Y955">
        <v>3</v>
      </c>
    </row>
    <row r="956" spans="1:25" x14ac:dyDescent="0.25">
      <c r="A956">
        <v>1955</v>
      </c>
      <c r="B956" t="s">
        <v>21226</v>
      </c>
      <c r="C956" s="1">
        <v>44114</v>
      </c>
      <c r="D956" s="8" t="s">
        <v>16975</v>
      </c>
      <c r="E956" t="s">
        <v>24</v>
      </c>
      <c r="F956" t="s">
        <v>2975</v>
      </c>
      <c r="G956" t="s">
        <v>26543</v>
      </c>
      <c r="H956" t="s">
        <v>99</v>
      </c>
      <c r="I956" t="s">
        <v>339</v>
      </c>
      <c r="J956" t="s">
        <v>50</v>
      </c>
      <c r="K956" t="s">
        <v>41</v>
      </c>
      <c r="L956" t="s">
        <v>30</v>
      </c>
      <c r="M956" t="s">
        <v>31</v>
      </c>
      <c r="N956" s="4" t="s">
        <v>16975</v>
      </c>
      <c r="O956" t="s">
        <v>28294</v>
      </c>
      <c r="P956" t="s">
        <v>68</v>
      </c>
      <c r="Q956" s="2">
        <v>35889</v>
      </c>
      <c r="R956" t="s">
        <v>33</v>
      </c>
      <c r="S956" t="s">
        <v>85</v>
      </c>
      <c r="T956" t="s">
        <v>45</v>
      </c>
      <c r="U956" s="3">
        <v>1776</v>
      </c>
      <c r="V956" t="s">
        <v>36</v>
      </c>
      <c r="W956" t="s">
        <v>65</v>
      </c>
      <c r="X956" t="s">
        <v>38</v>
      </c>
      <c r="Y956">
        <v>3</v>
      </c>
    </row>
    <row r="957" spans="1:25" x14ac:dyDescent="0.25">
      <c r="A957">
        <v>1956</v>
      </c>
      <c r="B957" t="s">
        <v>21227</v>
      </c>
      <c r="C957" s="1">
        <v>44331</v>
      </c>
      <c r="D957" s="8" t="s">
        <v>16975</v>
      </c>
      <c r="E957" t="s">
        <v>24</v>
      </c>
      <c r="F957" t="s">
        <v>2976</v>
      </c>
      <c r="G957" t="s">
        <v>26543</v>
      </c>
      <c r="H957" t="s">
        <v>49</v>
      </c>
      <c r="I957" t="s">
        <v>339</v>
      </c>
      <c r="J957" t="s">
        <v>42</v>
      </c>
      <c r="K957" t="s">
        <v>41</v>
      </c>
      <c r="L957" t="s">
        <v>50</v>
      </c>
      <c r="M957" t="s">
        <v>31</v>
      </c>
      <c r="N957" s="4" t="s">
        <v>16975</v>
      </c>
      <c r="O957" t="s">
        <v>28294</v>
      </c>
      <c r="P957" t="s">
        <v>410</v>
      </c>
      <c r="Q957" s="2">
        <v>21537</v>
      </c>
      <c r="R957" t="s">
        <v>33</v>
      </c>
      <c r="S957" t="s">
        <v>85</v>
      </c>
      <c r="T957" t="s">
        <v>35</v>
      </c>
      <c r="U957" s="3">
        <v>1915</v>
      </c>
      <c r="V957" t="s">
        <v>71</v>
      </c>
      <c r="W957" t="s">
        <v>65</v>
      </c>
      <c r="X957" t="s">
        <v>38</v>
      </c>
      <c r="Y957">
        <v>3</v>
      </c>
    </row>
    <row r="958" spans="1:25" x14ac:dyDescent="0.25">
      <c r="A958">
        <v>1957</v>
      </c>
      <c r="B958" t="s">
        <v>21228</v>
      </c>
      <c r="C958" s="1">
        <v>43598</v>
      </c>
      <c r="D958" s="8">
        <v>44711</v>
      </c>
      <c r="E958" t="s">
        <v>24</v>
      </c>
      <c r="F958" t="s">
        <v>2977</v>
      </c>
      <c r="G958" t="s">
        <v>26543</v>
      </c>
      <c r="H958" t="s">
        <v>61</v>
      </c>
      <c r="I958" t="s">
        <v>339</v>
      </c>
      <c r="J958" t="s">
        <v>42</v>
      </c>
      <c r="K958" t="s">
        <v>29</v>
      </c>
      <c r="L958" t="s">
        <v>50</v>
      </c>
      <c r="M958" t="s">
        <v>100</v>
      </c>
      <c r="N958" s="4" t="s">
        <v>2978</v>
      </c>
      <c r="O958" t="s">
        <v>28294</v>
      </c>
      <c r="P958" t="s">
        <v>68</v>
      </c>
      <c r="Q958" s="2">
        <v>27440</v>
      </c>
      <c r="R958" t="s">
        <v>33</v>
      </c>
      <c r="S958" t="s">
        <v>152</v>
      </c>
      <c r="T958" t="s">
        <v>35</v>
      </c>
      <c r="U958" s="3">
        <v>2330</v>
      </c>
      <c r="V958" t="s">
        <v>94</v>
      </c>
      <c r="W958" t="s">
        <v>37</v>
      </c>
      <c r="X958" t="s">
        <v>38</v>
      </c>
      <c r="Y958">
        <v>3</v>
      </c>
    </row>
    <row r="959" spans="1:25" x14ac:dyDescent="0.25">
      <c r="A959">
        <v>1958</v>
      </c>
      <c r="B959" t="s">
        <v>21229</v>
      </c>
      <c r="C959" s="1">
        <v>43650</v>
      </c>
      <c r="D959" s="8" t="s">
        <v>16975</v>
      </c>
      <c r="E959" t="s">
        <v>24</v>
      </c>
      <c r="F959" t="s">
        <v>2979</v>
      </c>
      <c r="G959" t="s">
        <v>26543</v>
      </c>
      <c r="H959" t="s">
        <v>116</v>
      </c>
      <c r="I959" t="s">
        <v>339</v>
      </c>
      <c r="J959" t="s">
        <v>28</v>
      </c>
      <c r="K959" t="s">
        <v>51</v>
      </c>
      <c r="L959" t="s">
        <v>50</v>
      </c>
      <c r="M959" t="s">
        <v>31</v>
      </c>
      <c r="N959" s="4" t="s">
        <v>16975</v>
      </c>
      <c r="O959" t="s">
        <v>28294</v>
      </c>
      <c r="P959" t="s">
        <v>830</v>
      </c>
      <c r="Q959" s="2">
        <v>33164</v>
      </c>
      <c r="R959" t="s">
        <v>33</v>
      </c>
      <c r="S959" t="s">
        <v>54</v>
      </c>
      <c r="T959" t="s">
        <v>35</v>
      </c>
      <c r="U959" s="3">
        <v>2170</v>
      </c>
      <c r="V959" t="s">
        <v>58</v>
      </c>
      <c r="W959" t="s">
        <v>65</v>
      </c>
      <c r="X959" t="s">
        <v>38</v>
      </c>
      <c r="Y959">
        <v>3</v>
      </c>
    </row>
    <row r="960" spans="1:25" x14ac:dyDescent="0.25">
      <c r="A960">
        <v>1959</v>
      </c>
      <c r="B960" t="s">
        <v>21230</v>
      </c>
      <c r="C960" s="1">
        <v>44652</v>
      </c>
      <c r="D960" s="8">
        <v>44679</v>
      </c>
      <c r="E960" t="s">
        <v>24</v>
      </c>
      <c r="F960" t="s">
        <v>2980</v>
      </c>
      <c r="G960" t="s">
        <v>26543</v>
      </c>
      <c r="H960" t="s">
        <v>26</v>
      </c>
      <c r="I960" t="s">
        <v>339</v>
      </c>
      <c r="J960" t="s">
        <v>42</v>
      </c>
      <c r="K960" t="s">
        <v>51</v>
      </c>
      <c r="L960" t="s">
        <v>30</v>
      </c>
      <c r="M960" t="s">
        <v>120</v>
      </c>
      <c r="N960" s="4" t="s">
        <v>2981</v>
      </c>
      <c r="O960" t="s">
        <v>28294</v>
      </c>
      <c r="P960" t="s">
        <v>122</v>
      </c>
      <c r="Q960" s="2">
        <v>32722</v>
      </c>
      <c r="R960" t="s">
        <v>33</v>
      </c>
      <c r="S960" t="s">
        <v>123</v>
      </c>
      <c r="T960" t="s">
        <v>35</v>
      </c>
      <c r="U960" s="3">
        <v>2154</v>
      </c>
      <c r="V960" t="s">
        <v>94</v>
      </c>
      <c r="W960" t="s">
        <v>65</v>
      </c>
      <c r="X960" t="s">
        <v>38</v>
      </c>
      <c r="Y960">
        <v>3</v>
      </c>
    </row>
    <row r="961" spans="1:25" x14ac:dyDescent="0.25">
      <c r="A961">
        <v>1960</v>
      </c>
      <c r="B961" t="s">
        <v>21231</v>
      </c>
      <c r="C961" s="1">
        <v>43407</v>
      </c>
      <c r="D961" s="8" t="s">
        <v>16975</v>
      </c>
      <c r="E961" t="s">
        <v>24</v>
      </c>
      <c r="F961" t="s">
        <v>2982</v>
      </c>
      <c r="G961" t="s">
        <v>26543</v>
      </c>
      <c r="H961" t="s">
        <v>116</v>
      </c>
      <c r="I961" t="s">
        <v>339</v>
      </c>
      <c r="J961" t="s">
        <v>50</v>
      </c>
      <c r="K961" t="s">
        <v>41</v>
      </c>
      <c r="L961" t="s">
        <v>42</v>
      </c>
      <c r="M961" t="s">
        <v>31</v>
      </c>
      <c r="N961" s="4" t="s">
        <v>16975</v>
      </c>
      <c r="O961" t="s">
        <v>28294</v>
      </c>
      <c r="P961" t="s">
        <v>43</v>
      </c>
      <c r="Q961" s="2">
        <v>17679</v>
      </c>
      <c r="R961" t="s">
        <v>33</v>
      </c>
      <c r="S961" t="s">
        <v>210</v>
      </c>
      <c r="T961" t="s">
        <v>45</v>
      </c>
      <c r="U961" s="3">
        <v>2176</v>
      </c>
      <c r="V961" t="s">
        <v>36</v>
      </c>
      <c r="W961" t="s">
        <v>79</v>
      </c>
      <c r="X961" t="s">
        <v>38</v>
      </c>
      <c r="Y961">
        <v>3</v>
      </c>
    </row>
    <row r="962" spans="1:25" x14ac:dyDescent="0.25">
      <c r="A962">
        <v>1961</v>
      </c>
      <c r="B962" t="s">
        <v>21232</v>
      </c>
      <c r="C962" s="1">
        <v>43384</v>
      </c>
      <c r="D962" s="8">
        <v>44685</v>
      </c>
      <c r="E962" t="s">
        <v>24</v>
      </c>
      <c r="F962" t="s">
        <v>2983</v>
      </c>
      <c r="G962" t="s">
        <v>26543</v>
      </c>
      <c r="H962" t="s">
        <v>61</v>
      </c>
      <c r="I962" t="s">
        <v>946</v>
      </c>
      <c r="J962" t="s">
        <v>42</v>
      </c>
      <c r="K962" t="s">
        <v>41</v>
      </c>
      <c r="L962" t="s">
        <v>50</v>
      </c>
      <c r="M962" t="s">
        <v>120</v>
      </c>
      <c r="N962" s="4" t="s">
        <v>2984</v>
      </c>
      <c r="O962" t="s">
        <v>28294</v>
      </c>
      <c r="P962" t="s">
        <v>76</v>
      </c>
      <c r="Q962" s="2">
        <v>16635</v>
      </c>
      <c r="R962" t="s">
        <v>33</v>
      </c>
      <c r="S962" t="s">
        <v>323</v>
      </c>
      <c r="T962" t="s">
        <v>35</v>
      </c>
      <c r="U962" s="3">
        <v>2351</v>
      </c>
      <c r="V962" t="s">
        <v>71</v>
      </c>
      <c r="W962" t="s">
        <v>65</v>
      </c>
      <c r="X962" t="s">
        <v>38</v>
      </c>
      <c r="Y962">
        <v>3</v>
      </c>
    </row>
    <row r="963" spans="1:25" x14ac:dyDescent="0.25">
      <c r="A963">
        <v>1962</v>
      </c>
      <c r="B963" t="s">
        <v>21233</v>
      </c>
      <c r="C963" s="1">
        <v>45102</v>
      </c>
      <c r="D963" s="8">
        <v>45132</v>
      </c>
      <c r="E963" t="s">
        <v>332</v>
      </c>
      <c r="F963" t="s">
        <v>2985</v>
      </c>
      <c r="G963" t="s">
        <v>26543</v>
      </c>
      <c r="H963" t="s">
        <v>26</v>
      </c>
      <c r="I963" t="s">
        <v>339</v>
      </c>
      <c r="J963" t="s">
        <v>28</v>
      </c>
      <c r="K963" t="s">
        <v>29</v>
      </c>
      <c r="L963" t="s">
        <v>42</v>
      </c>
      <c r="M963" t="s">
        <v>74</v>
      </c>
      <c r="N963" s="4" t="s">
        <v>2986</v>
      </c>
      <c r="O963" t="s">
        <v>28294</v>
      </c>
      <c r="P963" t="s">
        <v>62</v>
      </c>
      <c r="Q963" s="2">
        <v>18677</v>
      </c>
      <c r="R963" t="s">
        <v>33</v>
      </c>
      <c r="S963" t="s">
        <v>57</v>
      </c>
      <c r="T963" t="s">
        <v>35</v>
      </c>
      <c r="U963" s="3">
        <v>1824</v>
      </c>
      <c r="V963" t="s">
        <v>58</v>
      </c>
      <c r="W963" t="s">
        <v>79</v>
      </c>
      <c r="X963" t="s">
        <v>38</v>
      </c>
      <c r="Y963">
        <v>3</v>
      </c>
    </row>
    <row r="964" spans="1:25" x14ac:dyDescent="0.25">
      <c r="A964">
        <v>1963</v>
      </c>
      <c r="B964" t="s">
        <v>21234</v>
      </c>
      <c r="C964" s="1">
        <v>44088</v>
      </c>
      <c r="D964" s="8">
        <v>44439</v>
      </c>
      <c r="E964" t="s">
        <v>24</v>
      </c>
      <c r="F964" t="s">
        <v>2987</v>
      </c>
      <c r="G964" t="s">
        <v>26543</v>
      </c>
      <c r="H964" t="s">
        <v>26</v>
      </c>
      <c r="I964" t="s">
        <v>946</v>
      </c>
      <c r="J964" t="s">
        <v>28</v>
      </c>
      <c r="K964" t="s">
        <v>51</v>
      </c>
      <c r="L964" t="s">
        <v>50</v>
      </c>
      <c r="M964" t="s">
        <v>92</v>
      </c>
      <c r="N964" s="4" t="s">
        <v>2988</v>
      </c>
      <c r="O964" t="s">
        <v>28294</v>
      </c>
      <c r="P964" t="s">
        <v>62</v>
      </c>
      <c r="Q964" s="2">
        <v>26427</v>
      </c>
      <c r="R964" t="s">
        <v>33</v>
      </c>
      <c r="S964" t="s">
        <v>78</v>
      </c>
      <c r="T964" t="s">
        <v>35</v>
      </c>
      <c r="U964" s="3">
        <v>2446</v>
      </c>
      <c r="V964" t="s">
        <v>58</v>
      </c>
      <c r="W964" t="s">
        <v>65</v>
      </c>
      <c r="X964" t="s">
        <v>38</v>
      </c>
      <c r="Y964">
        <v>3</v>
      </c>
    </row>
    <row r="965" spans="1:25" x14ac:dyDescent="0.25">
      <c r="A965">
        <v>1964</v>
      </c>
      <c r="B965" t="s">
        <v>21235</v>
      </c>
      <c r="C965" s="1">
        <v>44915</v>
      </c>
      <c r="D965" s="8">
        <v>44996</v>
      </c>
      <c r="E965" t="s">
        <v>24</v>
      </c>
      <c r="F965" t="s">
        <v>2989</v>
      </c>
      <c r="G965" t="s">
        <v>26543</v>
      </c>
      <c r="H965" t="s">
        <v>40</v>
      </c>
      <c r="I965" t="s">
        <v>339</v>
      </c>
      <c r="J965" t="s">
        <v>42</v>
      </c>
      <c r="K965" t="s">
        <v>51</v>
      </c>
      <c r="L965" t="s">
        <v>42</v>
      </c>
      <c r="M965" t="s">
        <v>120</v>
      </c>
      <c r="N965" s="4" t="s">
        <v>2990</v>
      </c>
      <c r="O965" t="s">
        <v>28294</v>
      </c>
      <c r="P965" t="s">
        <v>88</v>
      </c>
      <c r="Q965" s="2">
        <v>25289</v>
      </c>
      <c r="R965" t="s">
        <v>33</v>
      </c>
      <c r="S965" t="s">
        <v>152</v>
      </c>
      <c r="T965" t="s">
        <v>35</v>
      </c>
      <c r="U965" s="3">
        <v>2458</v>
      </c>
      <c r="V965" t="s">
        <v>58</v>
      </c>
      <c r="W965" t="s">
        <v>65</v>
      </c>
      <c r="X965" t="s">
        <v>38</v>
      </c>
      <c r="Y965">
        <v>3</v>
      </c>
    </row>
    <row r="966" spans="1:25" x14ac:dyDescent="0.25">
      <c r="A966">
        <v>1965</v>
      </c>
      <c r="B966" t="s">
        <v>21236</v>
      </c>
      <c r="C966" s="1">
        <v>44615</v>
      </c>
      <c r="D966" s="8" t="s">
        <v>16975</v>
      </c>
      <c r="E966" t="s">
        <v>332</v>
      </c>
      <c r="F966" t="s">
        <v>2991</v>
      </c>
      <c r="G966" t="s">
        <v>26543</v>
      </c>
      <c r="H966" t="s">
        <v>26</v>
      </c>
      <c r="I966" t="s">
        <v>339</v>
      </c>
      <c r="J966" t="s">
        <v>50</v>
      </c>
      <c r="K966" t="s">
        <v>41</v>
      </c>
      <c r="L966" t="s">
        <v>30</v>
      </c>
      <c r="M966" t="s">
        <v>31</v>
      </c>
      <c r="N966" s="4" t="s">
        <v>16975</v>
      </c>
      <c r="O966" t="s">
        <v>28294</v>
      </c>
      <c r="P966" t="s">
        <v>62</v>
      </c>
      <c r="Q966" s="2">
        <v>18110</v>
      </c>
      <c r="R966" t="s">
        <v>33</v>
      </c>
      <c r="S966" t="s">
        <v>135</v>
      </c>
      <c r="T966" t="s">
        <v>35</v>
      </c>
      <c r="U966" s="3">
        <v>2021</v>
      </c>
      <c r="V966" t="s">
        <v>36</v>
      </c>
      <c r="W966" t="s">
        <v>37</v>
      </c>
      <c r="X966" t="s">
        <v>38</v>
      </c>
      <c r="Y966">
        <v>3</v>
      </c>
    </row>
    <row r="967" spans="1:25" x14ac:dyDescent="0.25">
      <c r="A967">
        <v>1966</v>
      </c>
      <c r="B967" t="s">
        <v>21237</v>
      </c>
      <c r="C967" s="1">
        <v>43616</v>
      </c>
      <c r="D967" s="8" t="s">
        <v>16975</v>
      </c>
      <c r="E967" t="s">
        <v>332</v>
      </c>
      <c r="F967" t="s">
        <v>2992</v>
      </c>
      <c r="G967" t="s">
        <v>26543</v>
      </c>
      <c r="H967" t="s">
        <v>61</v>
      </c>
      <c r="I967" t="s">
        <v>946</v>
      </c>
      <c r="J967" t="s">
        <v>50</v>
      </c>
      <c r="K967" t="s">
        <v>29</v>
      </c>
      <c r="L967" t="s">
        <v>42</v>
      </c>
      <c r="M967" t="s">
        <v>31</v>
      </c>
      <c r="N967" s="4" t="s">
        <v>16975</v>
      </c>
      <c r="O967" t="s">
        <v>28294</v>
      </c>
      <c r="P967" t="s">
        <v>62</v>
      </c>
      <c r="Q967" s="2">
        <v>25996</v>
      </c>
      <c r="R967" t="s">
        <v>33</v>
      </c>
      <c r="S967" t="s">
        <v>78</v>
      </c>
      <c r="T967" t="s">
        <v>35</v>
      </c>
      <c r="U967" s="3">
        <v>1040</v>
      </c>
      <c r="V967" t="s">
        <v>58</v>
      </c>
      <c r="W967" t="s">
        <v>37</v>
      </c>
      <c r="X967" t="s">
        <v>38</v>
      </c>
      <c r="Y967">
        <v>3</v>
      </c>
    </row>
    <row r="968" spans="1:25" x14ac:dyDescent="0.25">
      <c r="A968">
        <v>1967</v>
      </c>
      <c r="B968" t="s">
        <v>21238</v>
      </c>
      <c r="C968" s="1">
        <v>43494</v>
      </c>
      <c r="D968" s="8" t="s">
        <v>16975</v>
      </c>
      <c r="E968" t="s">
        <v>24</v>
      </c>
      <c r="F968" t="s">
        <v>2993</v>
      </c>
      <c r="G968" t="s">
        <v>26543</v>
      </c>
      <c r="H968" t="s">
        <v>49</v>
      </c>
      <c r="I968" t="s">
        <v>339</v>
      </c>
      <c r="J968" t="s">
        <v>42</v>
      </c>
      <c r="K968" t="s">
        <v>41</v>
      </c>
      <c r="L968" t="s">
        <v>42</v>
      </c>
      <c r="M968" t="s">
        <v>31</v>
      </c>
      <c r="N968" s="4" t="s">
        <v>16975</v>
      </c>
      <c r="O968" t="s">
        <v>28294</v>
      </c>
      <c r="P968" t="s">
        <v>62</v>
      </c>
      <c r="Q968" s="2">
        <v>34679</v>
      </c>
      <c r="R968" t="s">
        <v>33</v>
      </c>
      <c r="S968" t="s">
        <v>172</v>
      </c>
      <c r="T968" t="s">
        <v>35</v>
      </c>
      <c r="U968" s="3">
        <v>2453</v>
      </c>
      <c r="V968" t="s">
        <v>58</v>
      </c>
      <c r="W968" t="s">
        <v>59</v>
      </c>
      <c r="X968" t="s">
        <v>38</v>
      </c>
      <c r="Y968">
        <v>3</v>
      </c>
    </row>
    <row r="969" spans="1:25" x14ac:dyDescent="0.25">
      <c r="A969">
        <v>1968</v>
      </c>
      <c r="B969" t="s">
        <v>21239</v>
      </c>
      <c r="C969" s="1">
        <v>43709</v>
      </c>
      <c r="D969" s="8" t="s">
        <v>16975</v>
      </c>
      <c r="E969" t="s">
        <v>24</v>
      </c>
      <c r="F969" t="s">
        <v>2994</v>
      </c>
      <c r="G969" t="s">
        <v>26543</v>
      </c>
      <c r="H969" t="s">
        <v>87</v>
      </c>
      <c r="I969" t="s">
        <v>946</v>
      </c>
      <c r="J969" t="s">
        <v>50</v>
      </c>
      <c r="K969" t="s">
        <v>51</v>
      </c>
      <c r="L969" t="s">
        <v>30</v>
      </c>
      <c r="M969" t="s">
        <v>31</v>
      </c>
      <c r="N969" s="4" t="s">
        <v>16975</v>
      </c>
      <c r="O969" t="s">
        <v>28294</v>
      </c>
      <c r="P969" t="s">
        <v>62</v>
      </c>
      <c r="Q969" s="2">
        <v>20269</v>
      </c>
      <c r="R969" t="s">
        <v>33</v>
      </c>
      <c r="S969" t="s">
        <v>64</v>
      </c>
      <c r="T969" t="s">
        <v>35</v>
      </c>
      <c r="U969" s="3">
        <v>1887</v>
      </c>
      <c r="V969" t="s">
        <v>94</v>
      </c>
      <c r="W969" t="s">
        <v>37</v>
      </c>
      <c r="X969" t="s">
        <v>38</v>
      </c>
      <c r="Y969">
        <v>3</v>
      </c>
    </row>
    <row r="970" spans="1:25" x14ac:dyDescent="0.25">
      <c r="A970">
        <v>1969</v>
      </c>
      <c r="B970" t="s">
        <v>21240</v>
      </c>
      <c r="C970" s="1">
        <v>44213</v>
      </c>
      <c r="D970" s="8">
        <v>44355</v>
      </c>
      <c r="E970" t="s">
        <v>24</v>
      </c>
      <c r="F970" t="s">
        <v>2995</v>
      </c>
      <c r="G970" t="s">
        <v>26543</v>
      </c>
      <c r="H970" t="s">
        <v>99</v>
      </c>
      <c r="I970" t="s">
        <v>339</v>
      </c>
      <c r="J970" t="s">
        <v>50</v>
      </c>
      <c r="K970" t="s">
        <v>41</v>
      </c>
      <c r="L970" t="s">
        <v>42</v>
      </c>
      <c r="M970" t="s">
        <v>100</v>
      </c>
      <c r="N970" s="4" t="s">
        <v>2996</v>
      </c>
      <c r="O970" t="s">
        <v>28294</v>
      </c>
      <c r="P970" t="s">
        <v>62</v>
      </c>
      <c r="Q970" s="2">
        <v>27435</v>
      </c>
      <c r="R970" t="s">
        <v>33</v>
      </c>
      <c r="S970" t="s">
        <v>144</v>
      </c>
      <c r="T970" t="s">
        <v>35</v>
      </c>
      <c r="U970" s="3">
        <v>2122</v>
      </c>
      <c r="V970" t="s">
        <v>36</v>
      </c>
      <c r="W970" t="s">
        <v>59</v>
      </c>
      <c r="X970" t="s">
        <v>38</v>
      </c>
      <c r="Y970">
        <v>3</v>
      </c>
    </row>
    <row r="971" spans="1:25" x14ac:dyDescent="0.25">
      <c r="A971">
        <v>1970</v>
      </c>
      <c r="B971" t="s">
        <v>21241</v>
      </c>
      <c r="C971" s="1">
        <v>44672</v>
      </c>
      <c r="D971" s="8">
        <v>44672</v>
      </c>
      <c r="E971" t="s">
        <v>24</v>
      </c>
      <c r="F971" t="s">
        <v>2997</v>
      </c>
      <c r="G971" t="s">
        <v>26543</v>
      </c>
      <c r="H971" t="s">
        <v>116</v>
      </c>
      <c r="I971" t="s">
        <v>339</v>
      </c>
      <c r="J971" t="s">
        <v>42</v>
      </c>
      <c r="K971" t="s">
        <v>29</v>
      </c>
      <c r="L971" t="s">
        <v>30</v>
      </c>
      <c r="M971" t="s">
        <v>100</v>
      </c>
      <c r="N971" s="4" t="s">
        <v>2998</v>
      </c>
      <c r="O971" t="s">
        <v>28294</v>
      </c>
      <c r="P971" t="s">
        <v>68</v>
      </c>
      <c r="Q971" s="2">
        <v>19101</v>
      </c>
      <c r="R971" t="s">
        <v>33</v>
      </c>
      <c r="S971" t="s">
        <v>144</v>
      </c>
      <c r="T971" t="s">
        <v>35</v>
      </c>
      <c r="U971" s="3">
        <v>1886</v>
      </c>
      <c r="V971" t="s">
        <v>58</v>
      </c>
      <c r="W971" t="s">
        <v>59</v>
      </c>
      <c r="X971" t="s">
        <v>38</v>
      </c>
      <c r="Y971">
        <v>3</v>
      </c>
    </row>
    <row r="972" spans="1:25" x14ac:dyDescent="0.25">
      <c r="A972">
        <v>1971</v>
      </c>
      <c r="B972" t="s">
        <v>21242</v>
      </c>
      <c r="C972" s="1">
        <v>43358</v>
      </c>
      <c r="D972" s="8">
        <v>45121</v>
      </c>
      <c r="E972" t="s">
        <v>332</v>
      </c>
      <c r="F972" t="s">
        <v>2999</v>
      </c>
      <c r="G972" t="s">
        <v>26543</v>
      </c>
      <c r="H972" t="s">
        <v>99</v>
      </c>
      <c r="I972" t="s">
        <v>946</v>
      </c>
      <c r="J972" t="s">
        <v>42</v>
      </c>
      <c r="K972" t="s">
        <v>29</v>
      </c>
      <c r="L972" t="s">
        <v>50</v>
      </c>
      <c r="M972" t="s">
        <v>120</v>
      </c>
      <c r="N972" s="4" t="s">
        <v>3000</v>
      </c>
      <c r="O972" t="s">
        <v>28294</v>
      </c>
      <c r="P972" t="s">
        <v>62</v>
      </c>
      <c r="Q972" s="2">
        <v>34375</v>
      </c>
      <c r="R972" t="s">
        <v>33</v>
      </c>
      <c r="S972" t="s">
        <v>114</v>
      </c>
      <c r="T972" t="s">
        <v>35</v>
      </c>
      <c r="U972" s="3">
        <v>2210</v>
      </c>
      <c r="V972" t="s">
        <v>58</v>
      </c>
      <c r="W972" t="s">
        <v>79</v>
      </c>
      <c r="X972" t="s">
        <v>38</v>
      </c>
      <c r="Y972">
        <v>3</v>
      </c>
    </row>
    <row r="973" spans="1:25" x14ac:dyDescent="0.25">
      <c r="A973">
        <v>1972</v>
      </c>
      <c r="B973" t="s">
        <v>21243</v>
      </c>
      <c r="C973" s="1">
        <v>44534</v>
      </c>
      <c r="D973" s="8">
        <v>44568</v>
      </c>
      <c r="E973" t="s">
        <v>332</v>
      </c>
      <c r="F973" t="s">
        <v>3001</v>
      </c>
      <c r="G973" t="s">
        <v>26543</v>
      </c>
      <c r="H973" t="s">
        <v>40</v>
      </c>
      <c r="I973" t="s">
        <v>339</v>
      </c>
      <c r="J973" t="s">
        <v>28</v>
      </c>
      <c r="K973" t="s">
        <v>41</v>
      </c>
      <c r="L973" t="s">
        <v>30</v>
      </c>
      <c r="M973" t="s">
        <v>74</v>
      </c>
      <c r="N973" s="4" t="s">
        <v>3002</v>
      </c>
      <c r="O973" t="s">
        <v>28294</v>
      </c>
      <c r="P973" t="s">
        <v>68</v>
      </c>
      <c r="Q973" s="2">
        <v>35087</v>
      </c>
      <c r="R973" t="s">
        <v>33</v>
      </c>
      <c r="S973" t="s">
        <v>64</v>
      </c>
      <c r="T973" t="s">
        <v>45</v>
      </c>
      <c r="U973" s="3">
        <v>2045</v>
      </c>
      <c r="V973" t="s">
        <v>94</v>
      </c>
      <c r="W973" t="s">
        <v>59</v>
      </c>
      <c r="X973" t="s">
        <v>38</v>
      </c>
      <c r="Y973">
        <v>3</v>
      </c>
    </row>
    <row r="974" spans="1:25" x14ac:dyDescent="0.25">
      <c r="A974">
        <v>1973</v>
      </c>
      <c r="B974" t="s">
        <v>21244</v>
      </c>
      <c r="C974" s="1">
        <v>43783</v>
      </c>
      <c r="D974" s="8" t="s">
        <v>16975</v>
      </c>
      <c r="E974" t="s">
        <v>332</v>
      </c>
      <c r="F974" t="s">
        <v>3003</v>
      </c>
      <c r="G974" t="s">
        <v>26543</v>
      </c>
      <c r="H974" t="s">
        <v>67</v>
      </c>
      <c r="I974" t="s">
        <v>339</v>
      </c>
      <c r="J974" t="s">
        <v>50</v>
      </c>
      <c r="K974" t="s">
        <v>51</v>
      </c>
      <c r="L974" t="s">
        <v>50</v>
      </c>
      <c r="M974" t="s">
        <v>31</v>
      </c>
      <c r="N974" s="4" t="s">
        <v>16975</v>
      </c>
      <c r="O974" t="s">
        <v>28294</v>
      </c>
      <c r="P974" t="s">
        <v>62</v>
      </c>
      <c r="Q974" s="2">
        <v>33521</v>
      </c>
      <c r="R974" t="s">
        <v>33</v>
      </c>
      <c r="S974" t="s">
        <v>64</v>
      </c>
      <c r="T974" t="s">
        <v>35</v>
      </c>
      <c r="U974" s="3">
        <v>2324</v>
      </c>
      <c r="V974" t="s">
        <v>71</v>
      </c>
      <c r="W974" t="s">
        <v>65</v>
      </c>
      <c r="X974" t="s">
        <v>38</v>
      </c>
      <c r="Y974">
        <v>3</v>
      </c>
    </row>
    <row r="975" spans="1:25" x14ac:dyDescent="0.25">
      <c r="A975">
        <v>1974</v>
      </c>
      <c r="B975" t="s">
        <v>21245</v>
      </c>
      <c r="C975" s="1">
        <v>44300</v>
      </c>
      <c r="D975" s="8" t="s">
        <v>16975</v>
      </c>
      <c r="E975" t="s">
        <v>24</v>
      </c>
      <c r="F975" t="s">
        <v>3004</v>
      </c>
      <c r="G975" t="s">
        <v>26543</v>
      </c>
      <c r="H975" t="s">
        <v>87</v>
      </c>
      <c r="I975" t="s">
        <v>339</v>
      </c>
      <c r="J975" t="s">
        <v>42</v>
      </c>
      <c r="K975" t="s">
        <v>41</v>
      </c>
      <c r="L975" t="s">
        <v>30</v>
      </c>
      <c r="M975" t="s">
        <v>31</v>
      </c>
      <c r="N975" s="4" t="s">
        <v>16975</v>
      </c>
      <c r="O975" t="s">
        <v>28294</v>
      </c>
      <c r="P975" t="s">
        <v>43</v>
      </c>
      <c r="Q975" s="2">
        <v>25201</v>
      </c>
      <c r="R975" t="s">
        <v>33</v>
      </c>
      <c r="S975" t="s">
        <v>4</v>
      </c>
      <c r="T975" t="s">
        <v>35</v>
      </c>
      <c r="U975" s="3">
        <v>2110</v>
      </c>
      <c r="V975" t="s">
        <v>36</v>
      </c>
      <c r="W975" t="s">
        <v>37</v>
      </c>
      <c r="X975" t="s">
        <v>38</v>
      </c>
      <c r="Y975">
        <v>3</v>
      </c>
    </row>
    <row r="976" spans="1:25" x14ac:dyDescent="0.25">
      <c r="A976">
        <v>1975</v>
      </c>
      <c r="B976" t="s">
        <v>21246</v>
      </c>
      <c r="C976" s="1">
        <v>43569</v>
      </c>
      <c r="D976" s="8" t="s">
        <v>16975</v>
      </c>
      <c r="E976" t="s">
        <v>24</v>
      </c>
      <c r="F976" t="s">
        <v>3005</v>
      </c>
      <c r="G976" t="s">
        <v>26543</v>
      </c>
      <c r="H976" t="s">
        <v>96</v>
      </c>
      <c r="I976" t="s">
        <v>339</v>
      </c>
      <c r="J976" t="s">
        <v>28</v>
      </c>
      <c r="K976" t="s">
        <v>41</v>
      </c>
      <c r="L976" t="s">
        <v>30</v>
      </c>
      <c r="M976" t="s">
        <v>31</v>
      </c>
      <c r="N976" s="4" t="s">
        <v>16975</v>
      </c>
      <c r="O976" t="s">
        <v>28294</v>
      </c>
      <c r="P976" t="s">
        <v>122</v>
      </c>
      <c r="Q976" s="2">
        <v>15280</v>
      </c>
      <c r="R976" t="s">
        <v>33</v>
      </c>
      <c r="S976" t="s">
        <v>152</v>
      </c>
      <c r="T976" t="s">
        <v>35</v>
      </c>
      <c r="U976" s="3">
        <v>10062</v>
      </c>
      <c r="V976" t="s">
        <v>58</v>
      </c>
      <c r="W976" t="s">
        <v>79</v>
      </c>
      <c r="X976" t="s">
        <v>38</v>
      </c>
      <c r="Y976">
        <v>3</v>
      </c>
    </row>
    <row r="977" spans="1:25" x14ac:dyDescent="0.25">
      <c r="A977">
        <v>1976</v>
      </c>
      <c r="B977" t="s">
        <v>21247</v>
      </c>
      <c r="C977" s="1">
        <v>44205</v>
      </c>
      <c r="D977" s="8" t="s">
        <v>16975</v>
      </c>
      <c r="E977" t="s">
        <v>24</v>
      </c>
      <c r="F977" t="s">
        <v>3006</v>
      </c>
      <c r="G977" t="s">
        <v>26543</v>
      </c>
      <c r="H977" t="s">
        <v>40</v>
      </c>
      <c r="I977" t="s">
        <v>339</v>
      </c>
      <c r="J977" t="s">
        <v>50</v>
      </c>
      <c r="K977" t="s">
        <v>29</v>
      </c>
      <c r="L977" t="s">
        <v>50</v>
      </c>
      <c r="M977" t="s">
        <v>31</v>
      </c>
      <c r="N977" s="4" t="s">
        <v>16975</v>
      </c>
      <c r="O977" t="s">
        <v>28294</v>
      </c>
      <c r="P977" t="s">
        <v>32</v>
      </c>
      <c r="Q977" s="2">
        <v>16484</v>
      </c>
      <c r="R977" t="s">
        <v>33</v>
      </c>
      <c r="S977" t="s">
        <v>530</v>
      </c>
      <c r="T977" t="s">
        <v>35</v>
      </c>
      <c r="U977" s="3">
        <v>82592</v>
      </c>
      <c r="V977" t="s">
        <v>36</v>
      </c>
      <c r="W977" t="s">
        <v>59</v>
      </c>
      <c r="X977" t="s">
        <v>38</v>
      </c>
      <c r="Y977">
        <v>3</v>
      </c>
    </row>
    <row r="978" spans="1:25" x14ac:dyDescent="0.25">
      <c r="A978">
        <v>1977</v>
      </c>
      <c r="B978" t="s">
        <v>21248</v>
      </c>
      <c r="C978" s="1">
        <v>44921</v>
      </c>
      <c r="D978" s="8">
        <v>45111</v>
      </c>
      <c r="E978" t="s">
        <v>24</v>
      </c>
      <c r="F978" t="s">
        <v>3007</v>
      </c>
      <c r="G978" t="s">
        <v>26543</v>
      </c>
      <c r="H978" t="s">
        <v>99</v>
      </c>
      <c r="I978" t="s">
        <v>339</v>
      </c>
      <c r="J978" t="s">
        <v>28</v>
      </c>
      <c r="K978" t="s">
        <v>51</v>
      </c>
      <c r="L978" t="s">
        <v>50</v>
      </c>
      <c r="M978" t="s">
        <v>120</v>
      </c>
      <c r="N978" s="4" t="s">
        <v>3008</v>
      </c>
      <c r="O978" t="s">
        <v>28294</v>
      </c>
      <c r="P978" t="s">
        <v>68</v>
      </c>
      <c r="Q978" s="2">
        <v>19259</v>
      </c>
      <c r="R978" t="s">
        <v>33</v>
      </c>
      <c r="S978" t="s">
        <v>78</v>
      </c>
      <c r="T978" t="s">
        <v>35</v>
      </c>
      <c r="U978" s="3">
        <v>4549</v>
      </c>
      <c r="V978" t="s">
        <v>36</v>
      </c>
      <c r="W978" t="s">
        <v>59</v>
      </c>
      <c r="X978" t="s">
        <v>38</v>
      </c>
      <c r="Y978">
        <v>3</v>
      </c>
    </row>
    <row r="979" spans="1:25" x14ac:dyDescent="0.25">
      <c r="A979">
        <v>1978</v>
      </c>
      <c r="B979" t="s">
        <v>21249</v>
      </c>
      <c r="C979" s="1">
        <v>44474</v>
      </c>
      <c r="D979" s="8">
        <v>45109</v>
      </c>
      <c r="E979" t="s">
        <v>24</v>
      </c>
      <c r="F979" t="s">
        <v>3009</v>
      </c>
      <c r="G979" t="s">
        <v>26543</v>
      </c>
      <c r="H979" t="s">
        <v>61</v>
      </c>
      <c r="I979" t="s">
        <v>946</v>
      </c>
      <c r="J979" t="s">
        <v>50</v>
      </c>
      <c r="K979" t="s">
        <v>51</v>
      </c>
      <c r="L979" t="s">
        <v>42</v>
      </c>
      <c r="M979" t="s">
        <v>120</v>
      </c>
      <c r="N979" s="4" t="s">
        <v>3010</v>
      </c>
      <c r="O979" t="s">
        <v>28294</v>
      </c>
      <c r="P979" t="s">
        <v>32</v>
      </c>
      <c r="Q979" s="2">
        <v>28116</v>
      </c>
      <c r="R979" t="s">
        <v>33</v>
      </c>
      <c r="S979" t="s">
        <v>530</v>
      </c>
      <c r="T979" t="s">
        <v>35</v>
      </c>
      <c r="U979" s="3">
        <v>61287</v>
      </c>
      <c r="V979" t="s">
        <v>58</v>
      </c>
      <c r="W979" t="s">
        <v>79</v>
      </c>
      <c r="X979" t="s">
        <v>38</v>
      </c>
      <c r="Y979">
        <v>3</v>
      </c>
    </row>
    <row r="980" spans="1:25" x14ac:dyDescent="0.25">
      <c r="A980">
        <v>1979</v>
      </c>
      <c r="B980" t="s">
        <v>21250</v>
      </c>
      <c r="C980" s="1">
        <v>44829</v>
      </c>
      <c r="D980" s="8">
        <v>45012</v>
      </c>
      <c r="E980" t="s">
        <v>24</v>
      </c>
      <c r="F980" t="s">
        <v>3011</v>
      </c>
      <c r="G980" t="s">
        <v>26543</v>
      </c>
      <c r="H980" t="s">
        <v>116</v>
      </c>
      <c r="I980" t="s">
        <v>339</v>
      </c>
      <c r="J980" t="s">
        <v>42</v>
      </c>
      <c r="K980" t="s">
        <v>51</v>
      </c>
      <c r="L980" t="s">
        <v>30</v>
      </c>
      <c r="M980" t="s">
        <v>120</v>
      </c>
      <c r="N980" s="4" t="s">
        <v>3012</v>
      </c>
      <c r="O980" t="s">
        <v>28294</v>
      </c>
      <c r="P980" t="s">
        <v>83</v>
      </c>
      <c r="Q980" s="2">
        <v>26383</v>
      </c>
      <c r="R980" t="s">
        <v>33</v>
      </c>
      <c r="S980" t="s">
        <v>85</v>
      </c>
      <c r="T980" t="s">
        <v>35</v>
      </c>
      <c r="U980" s="3">
        <v>61958</v>
      </c>
      <c r="V980" t="s">
        <v>94</v>
      </c>
      <c r="W980" t="s">
        <v>59</v>
      </c>
      <c r="X980" t="s">
        <v>38</v>
      </c>
      <c r="Y980">
        <v>3</v>
      </c>
    </row>
    <row r="981" spans="1:25" x14ac:dyDescent="0.25">
      <c r="A981">
        <v>1980</v>
      </c>
      <c r="B981" t="s">
        <v>21251</v>
      </c>
      <c r="C981" s="1">
        <v>44510</v>
      </c>
      <c r="D981" s="8" t="s">
        <v>16975</v>
      </c>
      <c r="E981" t="s">
        <v>24</v>
      </c>
      <c r="F981" t="s">
        <v>3013</v>
      </c>
      <c r="G981" t="s">
        <v>26543</v>
      </c>
      <c r="H981" t="s">
        <v>73</v>
      </c>
      <c r="I981" t="s">
        <v>946</v>
      </c>
      <c r="J981" t="s">
        <v>42</v>
      </c>
      <c r="K981" t="s">
        <v>29</v>
      </c>
      <c r="L981" t="s">
        <v>50</v>
      </c>
      <c r="M981" t="s">
        <v>31</v>
      </c>
      <c r="N981" s="4" t="s">
        <v>16975</v>
      </c>
      <c r="O981" t="s">
        <v>28294</v>
      </c>
      <c r="P981" t="s">
        <v>62</v>
      </c>
      <c r="Q981" s="2">
        <v>33040</v>
      </c>
      <c r="R981" t="s">
        <v>33</v>
      </c>
      <c r="S981" t="s">
        <v>152</v>
      </c>
      <c r="T981" t="s">
        <v>35</v>
      </c>
      <c r="U981" s="3">
        <v>37701</v>
      </c>
      <c r="V981" t="s">
        <v>46</v>
      </c>
      <c r="W981" t="s">
        <v>65</v>
      </c>
      <c r="X981" t="s">
        <v>38</v>
      </c>
      <c r="Y981">
        <v>3</v>
      </c>
    </row>
    <row r="982" spans="1:25" x14ac:dyDescent="0.25">
      <c r="A982">
        <v>1981</v>
      </c>
      <c r="B982" t="s">
        <v>21252</v>
      </c>
      <c r="C982" s="1">
        <v>44294</v>
      </c>
      <c r="D982" s="8">
        <v>45123</v>
      </c>
      <c r="E982" t="s">
        <v>24</v>
      </c>
      <c r="F982" t="s">
        <v>3014</v>
      </c>
      <c r="G982" t="s">
        <v>26543</v>
      </c>
      <c r="H982" t="s">
        <v>87</v>
      </c>
      <c r="I982" t="s">
        <v>946</v>
      </c>
      <c r="J982" t="s">
        <v>28</v>
      </c>
      <c r="K982" t="s">
        <v>41</v>
      </c>
      <c r="L982" t="s">
        <v>30</v>
      </c>
      <c r="M982" t="s">
        <v>74</v>
      </c>
      <c r="N982" s="4" t="s">
        <v>3015</v>
      </c>
      <c r="O982" t="s">
        <v>28294</v>
      </c>
      <c r="P982" t="s">
        <v>62</v>
      </c>
      <c r="Q982" s="2">
        <v>34287</v>
      </c>
      <c r="R982" t="s">
        <v>33</v>
      </c>
      <c r="S982" t="s">
        <v>144</v>
      </c>
      <c r="T982" t="s">
        <v>45</v>
      </c>
      <c r="U982" s="3">
        <v>19755</v>
      </c>
      <c r="V982" t="s">
        <v>71</v>
      </c>
      <c r="W982" t="s">
        <v>79</v>
      </c>
      <c r="X982" t="s">
        <v>38</v>
      </c>
      <c r="Y982">
        <v>3</v>
      </c>
    </row>
    <row r="983" spans="1:25" x14ac:dyDescent="0.25">
      <c r="A983">
        <v>1982</v>
      </c>
      <c r="B983" t="s">
        <v>21253</v>
      </c>
      <c r="C983" s="1">
        <v>43418</v>
      </c>
      <c r="D983" s="8" t="s">
        <v>16975</v>
      </c>
      <c r="E983" t="s">
        <v>24</v>
      </c>
      <c r="F983" t="s">
        <v>3016</v>
      </c>
      <c r="G983" t="s">
        <v>26543</v>
      </c>
      <c r="H983" t="s">
        <v>49</v>
      </c>
      <c r="I983" t="s">
        <v>339</v>
      </c>
      <c r="J983" t="s">
        <v>50</v>
      </c>
      <c r="K983" t="s">
        <v>29</v>
      </c>
      <c r="L983" t="s">
        <v>30</v>
      </c>
      <c r="M983" t="s">
        <v>31</v>
      </c>
      <c r="N983" s="4" t="s">
        <v>16975</v>
      </c>
      <c r="O983" t="s">
        <v>28294</v>
      </c>
      <c r="P983" t="s">
        <v>53</v>
      </c>
      <c r="Q983" s="2">
        <v>29365</v>
      </c>
      <c r="R983" t="s">
        <v>33</v>
      </c>
      <c r="S983" t="s">
        <v>152</v>
      </c>
      <c r="T983" t="s">
        <v>35</v>
      </c>
      <c r="U983" s="3">
        <v>48632</v>
      </c>
      <c r="V983" t="s">
        <v>46</v>
      </c>
      <c r="W983" t="s">
        <v>65</v>
      </c>
      <c r="X983" t="s">
        <v>38</v>
      </c>
      <c r="Y983">
        <v>3</v>
      </c>
    </row>
    <row r="984" spans="1:25" x14ac:dyDescent="0.25">
      <c r="A984">
        <v>1983</v>
      </c>
      <c r="B984" t="s">
        <v>21254</v>
      </c>
      <c r="C984" s="1">
        <v>43904</v>
      </c>
      <c r="D984" s="8">
        <v>44856</v>
      </c>
      <c r="E984" t="s">
        <v>24</v>
      </c>
      <c r="F984" t="s">
        <v>3017</v>
      </c>
      <c r="G984" t="s">
        <v>26543</v>
      </c>
      <c r="H984" t="s">
        <v>67</v>
      </c>
      <c r="I984" t="s">
        <v>339</v>
      </c>
      <c r="J984" t="s">
        <v>42</v>
      </c>
      <c r="K984" t="s">
        <v>29</v>
      </c>
      <c r="L984" t="s">
        <v>50</v>
      </c>
      <c r="M984" t="s">
        <v>92</v>
      </c>
      <c r="N984" s="4" t="s">
        <v>3018</v>
      </c>
      <c r="O984" t="s">
        <v>28294</v>
      </c>
      <c r="P984" t="s">
        <v>62</v>
      </c>
      <c r="Q984" s="2">
        <v>20785</v>
      </c>
      <c r="R984" t="s">
        <v>33</v>
      </c>
      <c r="S984" t="s">
        <v>64</v>
      </c>
      <c r="T984" t="s">
        <v>35</v>
      </c>
      <c r="U984" s="3">
        <v>31391</v>
      </c>
      <c r="V984" t="s">
        <v>94</v>
      </c>
      <c r="W984" t="s">
        <v>37</v>
      </c>
      <c r="X984" t="s">
        <v>38</v>
      </c>
      <c r="Y984">
        <v>3</v>
      </c>
    </row>
    <row r="985" spans="1:25" x14ac:dyDescent="0.25">
      <c r="A985">
        <v>1984</v>
      </c>
      <c r="B985" t="s">
        <v>21255</v>
      </c>
      <c r="C985" s="1">
        <v>44006</v>
      </c>
      <c r="D985" s="8" t="s">
        <v>16975</v>
      </c>
      <c r="E985" t="s">
        <v>24</v>
      </c>
      <c r="F985" t="s">
        <v>3019</v>
      </c>
      <c r="G985" t="s">
        <v>26543</v>
      </c>
      <c r="H985" t="s">
        <v>26</v>
      </c>
      <c r="I985" t="s">
        <v>946</v>
      </c>
      <c r="J985" t="s">
        <v>50</v>
      </c>
      <c r="K985" t="s">
        <v>51</v>
      </c>
      <c r="L985" t="s">
        <v>30</v>
      </c>
      <c r="M985" t="s">
        <v>31</v>
      </c>
      <c r="N985" s="4" t="s">
        <v>16975</v>
      </c>
      <c r="O985" t="s">
        <v>28294</v>
      </c>
      <c r="P985" t="s">
        <v>186</v>
      </c>
      <c r="Q985" s="2">
        <v>17574</v>
      </c>
      <c r="R985" t="s">
        <v>33</v>
      </c>
      <c r="S985" t="s">
        <v>107</v>
      </c>
      <c r="T985" t="s">
        <v>35</v>
      </c>
      <c r="U985" s="3">
        <v>8522</v>
      </c>
      <c r="V985" t="s">
        <v>71</v>
      </c>
      <c r="W985" t="s">
        <v>59</v>
      </c>
      <c r="X985" t="s">
        <v>38</v>
      </c>
      <c r="Y985">
        <v>3</v>
      </c>
    </row>
    <row r="986" spans="1:25" x14ac:dyDescent="0.25">
      <c r="A986">
        <v>1985</v>
      </c>
      <c r="B986" t="s">
        <v>21256</v>
      </c>
      <c r="C986" s="1">
        <v>45004</v>
      </c>
      <c r="D986" s="8">
        <v>45020</v>
      </c>
      <c r="E986" t="s">
        <v>24</v>
      </c>
      <c r="F986" t="s">
        <v>3020</v>
      </c>
      <c r="G986" t="s">
        <v>26543</v>
      </c>
      <c r="H986" t="s">
        <v>96</v>
      </c>
      <c r="I986" t="s">
        <v>339</v>
      </c>
      <c r="J986" t="s">
        <v>28</v>
      </c>
      <c r="K986" t="s">
        <v>51</v>
      </c>
      <c r="L986" t="s">
        <v>30</v>
      </c>
      <c r="M986" t="s">
        <v>92</v>
      </c>
      <c r="N986" s="4" t="s">
        <v>3021</v>
      </c>
      <c r="O986" t="s">
        <v>28294</v>
      </c>
      <c r="P986" t="s">
        <v>62</v>
      </c>
      <c r="Q986" s="2">
        <v>23324</v>
      </c>
      <c r="R986" t="s">
        <v>33</v>
      </c>
      <c r="S986" t="s">
        <v>114</v>
      </c>
      <c r="T986" t="s">
        <v>35</v>
      </c>
      <c r="U986" s="3">
        <v>88359</v>
      </c>
      <c r="V986" t="s">
        <v>36</v>
      </c>
      <c r="W986" t="s">
        <v>37</v>
      </c>
      <c r="X986" t="s">
        <v>38</v>
      </c>
      <c r="Y986">
        <v>3</v>
      </c>
    </row>
    <row r="987" spans="1:25" x14ac:dyDescent="0.25">
      <c r="A987">
        <v>1986</v>
      </c>
      <c r="B987" t="s">
        <v>21257</v>
      </c>
      <c r="C987" s="1">
        <v>44788</v>
      </c>
      <c r="D987" s="8" t="s">
        <v>16975</v>
      </c>
      <c r="E987" t="s">
        <v>24</v>
      </c>
      <c r="F987" t="s">
        <v>3022</v>
      </c>
      <c r="G987" t="s">
        <v>26543</v>
      </c>
      <c r="H987" t="s">
        <v>40</v>
      </c>
      <c r="I987" t="s">
        <v>339</v>
      </c>
      <c r="J987" t="s">
        <v>28</v>
      </c>
      <c r="K987" t="s">
        <v>29</v>
      </c>
      <c r="L987" t="s">
        <v>50</v>
      </c>
      <c r="M987" t="s">
        <v>31</v>
      </c>
      <c r="N987" s="4" t="s">
        <v>16975</v>
      </c>
      <c r="O987" t="s">
        <v>28294</v>
      </c>
      <c r="P987" t="s">
        <v>88</v>
      </c>
      <c r="Q987" s="2">
        <v>17947</v>
      </c>
      <c r="R987" t="s">
        <v>33</v>
      </c>
      <c r="S987" t="s">
        <v>126</v>
      </c>
      <c r="T987" t="s">
        <v>35</v>
      </c>
      <c r="U987" s="3">
        <v>21326</v>
      </c>
      <c r="V987" t="s">
        <v>71</v>
      </c>
      <c r="W987" t="s">
        <v>79</v>
      </c>
      <c r="X987" t="s">
        <v>38</v>
      </c>
      <c r="Y987">
        <v>3</v>
      </c>
    </row>
    <row r="988" spans="1:25" x14ac:dyDescent="0.25">
      <c r="A988">
        <v>1987</v>
      </c>
      <c r="B988" t="s">
        <v>21258</v>
      </c>
      <c r="C988" s="1">
        <v>43413</v>
      </c>
      <c r="D988" s="8" t="s">
        <v>16975</v>
      </c>
      <c r="E988" t="s">
        <v>24</v>
      </c>
      <c r="F988" t="s">
        <v>3023</v>
      </c>
      <c r="G988" t="s">
        <v>26543</v>
      </c>
      <c r="H988" t="s">
        <v>99</v>
      </c>
      <c r="I988" t="s">
        <v>131</v>
      </c>
      <c r="J988" t="s">
        <v>50</v>
      </c>
      <c r="K988" t="s">
        <v>29</v>
      </c>
      <c r="L988" t="s">
        <v>42</v>
      </c>
      <c r="M988" t="s">
        <v>31</v>
      </c>
      <c r="N988" s="4" t="s">
        <v>16975</v>
      </c>
      <c r="O988" t="s">
        <v>28294</v>
      </c>
      <c r="P988" t="s">
        <v>53</v>
      </c>
      <c r="Q988" s="2">
        <v>24619</v>
      </c>
      <c r="R988" t="s">
        <v>33</v>
      </c>
      <c r="S988" t="s">
        <v>210</v>
      </c>
      <c r="T988" t="s">
        <v>35</v>
      </c>
      <c r="U988" s="3">
        <v>75570</v>
      </c>
      <c r="V988" t="s">
        <v>36</v>
      </c>
      <c r="W988" t="s">
        <v>59</v>
      </c>
      <c r="X988" t="s">
        <v>38</v>
      </c>
      <c r="Y988">
        <v>3</v>
      </c>
    </row>
    <row r="989" spans="1:25" x14ac:dyDescent="0.25">
      <c r="A989">
        <v>1988</v>
      </c>
      <c r="B989" t="s">
        <v>21259</v>
      </c>
      <c r="C989" s="1">
        <v>43427</v>
      </c>
      <c r="D989" s="8">
        <v>43696</v>
      </c>
      <c r="E989" t="s">
        <v>24</v>
      </c>
      <c r="F989" t="s">
        <v>3024</v>
      </c>
      <c r="G989" t="s">
        <v>26543</v>
      </c>
      <c r="H989" t="s">
        <v>61</v>
      </c>
      <c r="I989" t="s">
        <v>339</v>
      </c>
      <c r="J989" t="s">
        <v>28</v>
      </c>
      <c r="K989" t="s">
        <v>41</v>
      </c>
      <c r="L989" t="s">
        <v>30</v>
      </c>
      <c r="M989" t="s">
        <v>100</v>
      </c>
      <c r="N989" s="4" t="s">
        <v>3025</v>
      </c>
      <c r="O989" t="s">
        <v>28294</v>
      </c>
      <c r="P989" t="s">
        <v>68</v>
      </c>
      <c r="Q989" s="2">
        <v>32807</v>
      </c>
      <c r="R989" t="s">
        <v>33</v>
      </c>
      <c r="S989" t="s">
        <v>64</v>
      </c>
      <c r="T989" t="s">
        <v>35</v>
      </c>
      <c r="U989" s="3">
        <v>97548</v>
      </c>
      <c r="V989" t="s">
        <v>71</v>
      </c>
      <c r="W989" t="s">
        <v>59</v>
      </c>
      <c r="X989" t="s">
        <v>38</v>
      </c>
      <c r="Y989">
        <v>3</v>
      </c>
    </row>
    <row r="990" spans="1:25" x14ac:dyDescent="0.25">
      <c r="A990">
        <v>1989</v>
      </c>
      <c r="B990" t="s">
        <v>21260</v>
      </c>
      <c r="C990" s="1">
        <v>43886</v>
      </c>
      <c r="D990" s="8" t="s">
        <v>16975</v>
      </c>
      <c r="E990" t="s">
        <v>332</v>
      </c>
      <c r="F990" t="s">
        <v>3026</v>
      </c>
      <c r="G990" t="s">
        <v>26543</v>
      </c>
      <c r="H990" t="s">
        <v>49</v>
      </c>
      <c r="I990" t="s">
        <v>339</v>
      </c>
      <c r="J990" t="s">
        <v>50</v>
      </c>
      <c r="K990" t="s">
        <v>41</v>
      </c>
      <c r="L990" t="s">
        <v>30</v>
      </c>
      <c r="M990" t="s">
        <v>31</v>
      </c>
      <c r="N990" s="4" t="s">
        <v>16975</v>
      </c>
      <c r="O990" t="s">
        <v>28294</v>
      </c>
      <c r="P990" t="s">
        <v>68</v>
      </c>
      <c r="Q990" s="2">
        <v>36691</v>
      </c>
      <c r="R990" t="s">
        <v>33</v>
      </c>
      <c r="S990" t="s">
        <v>194</v>
      </c>
      <c r="T990" t="s">
        <v>35</v>
      </c>
      <c r="U990" s="3">
        <v>51952</v>
      </c>
      <c r="V990" t="s">
        <v>58</v>
      </c>
      <c r="W990" t="s">
        <v>65</v>
      </c>
      <c r="X990" t="s">
        <v>38</v>
      </c>
      <c r="Y990">
        <v>3</v>
      </c>
    </row>
    <row r="991" spans="1:25" x14ac:dyDescent="0.25">
      <c r="A991">
        <v>1990</v>
      </c>
      <c r="B991" t="s">
        <v>21261</v>
      </c>
      <c r="C991" s="1">
        <v>43967</v>
      </c>
      <c r="D991" s="8">
        <v>44699</v>
      </c>
      <c r="E991" t="s">
        <v>332</v>
      </c>
      <c r="F991" t="s">
        <v>3027</v>
      </c>
      <c r="G991" t="s">
        <v>26543</v>
      </c>
      <c r="H991" t="s">
        <v>67</v>
      </c>
      <c r="I991" t="s">
        <v>339</v>
      </c>
      <c r="J991" t="s">
        <v>50</v>
      </c>
      <c r="K991" t="s">
        <v>29</v>
      </c>
      <c r="L991" t="s">
        <v>30</v>
      </c>
      <c r="M991" t="s">
        <v>92</v>
      </c>
      <c r="N991" s="4" t="s">
        <v>3028</v>
      </c>
      <c r="O991" t="s">
        <v>28294</v>
      </c>
      <c r="P991" t="s">
        <v>68</v>
      </c>
      <c r="Q991" s="2">
        <v>17428</v>
      </c>
      <c r="R991" t="s">
        <v>33</v>
      </c>
      <c r="S991" t="s">
        <v>64</v>
      </c>
      <c r="T991" t="s">
        <v>35</v>
      </c>
      <c r="U991" s="3">
        <v>46806</v>
      </c>
      <c r="V991" t="s">
        <v>71</v>
      </c>
      <c r="W991" t="s">
        <v>79</v>
      </c>
      <c r="X991" t="s">
        <v>38</v>
      </c>
      <c r="Y991">
        <v>3</v>
      </c>
    </row>
    <row r="992" spans="1:25" x14ac:dyDescent="0.25">
      <c r="A992">
        <v>1991</v>
      </c>
      <c r="B992" t="s">
        <v>21262</v>
      </c>
      <c r="C992" s="1">
        <v>43634</v>
      </c>
      <c r="D992" s="8">
        <v>45112</v>
      </c>
      <c r="E992" t="s">
        <v>332</v>
      </c>
      <c r="F992" t="s">
        <v>3029</v>
      </c>
      <c r="G992" t="s">
        <v>26543</v>
      </c>
      <c r="H992" t="s">
        <v>26</v>
      </c>
      <c r="I992" t="s">
        <v>339</v>
      </c>
      <c r="J992" t="s">
        <v>28</v>
      </c>
      <c r="K992" t="s">
        <v>51</v>
      </c>
      <c r="L992" t="s">
        <v>30</v>
      </c>
      <c r="M992" t="s">
        <v>74</v>
      </c>
      <c r="N992" s="4" t="s">
        <v>3030</v>
      </c>
      <c r="O992" t="s">
        <v>28294</v>
      </c>
      <c r="P992" t="s">
        <v>62</v>
      </c>
      <c r="Q992" s="2">
        <v>17899</v>
      </c>
      <c r="R992" t="s">
        <v>33</v>
      </c>
      <c r="S992" t="s">
        <v>78</v>
      </c>
      <c r="T992" t="s">
        <v>35</v>
      </c>
      <c r="U992" s="3">
        <v>67662</v>
      </c>
      <c r="V992" t="s">
        <v>58</v>
      </c>
      <c r="W992" t="s">
        <v>65</v>
      </c>
      <c r="X992" t="s">
        <v>38</v>
      </c>
      <c r="Y992">
        <v>3</v>
      </c>
    </row>
    <row r="993" spans="1:25" x14ac:dyDescent="0.25">
      <c r="A993">
        <v>1992</v>
      </c>
      <c r="B993" t="s">
        <v>21263</v>
      </c>
      <c r="C993" s="1">
        <v>43605</v>
      </c>
      <c r="D993" s="8">
        <v>44285</v>
      </c>
      <c r="E993" t="s">
        <v>332</v>
      </c>
      <c r="F993" t="s">
        <v>3031</v>
      </c>
      <c r="G993" t="s">
        <v>26543</v>
      </c>
      <c r="H993" t="s">
        <v>96</v>
      </c>
      <c r="I993" t="s">
        <v>339</v>
      </c>
      <c r="J993" t="s">
        <v>28</v>
      </c>
      <c r="K993" t="s">
        <v>41</v>
      </c>
      <c r="L993" t="s">
        <v>42</v>
      </c>
      <c r="M993" t="s">
        <v>74</v>
      </c>
      <c r="N993" s="4" t="s">
        <v>3032</v>
      </c>
      <c r="O993" t="s">
        <v>28294</v>
      </c>
      <c r="P993" t="s">
        <v>62</v>
      </c>
      <c r="Q993" s="2">
        <v>18319</v>
      </c>
      <c r="R993" t="s">
        <v>33</v>
      </c>
      <c r="S993" t="s">
        <v>64</v>
      </c>
      <c r="T993" t="s">
        <v>35</v>
      </c>
      <c r="U993" s="3">
        <v>74114</v>
      </c>
      <c r="V993" t="s">
        <v>36</v>
      </c>
      <c r="W993" t="s">
        <v>79</v>
      </c>
      <c r="X993" t="s">
        <v>38</v>
      </c>
      <c r="Y993">
        <v>3</v>
      </c>
    </row>
    <row r="994" spans="1:25" x14ac:dyDescent="0.25">
      <c r="A994">
        <v>1993</v>
      </c>
      <c r="B994" t="s">
        <v>21264</v>
      </c>
      <c r="C994" s="1">
        <v>44120</v>
      </c>
      <c r="D994" s="8">
        <v>44239</v>
      </c>
      <c r="E994" t="s">
        <v>332</v>
      </c>
      <c r="F994" t="s">
        <v>3033</v>
      </c>
      <c r="G994" t="s">
        <v>26543</v>
      </c>
      <c r="H994" t="s">
        <v>40</v>
      </c>
      <c r="I994" t="s">
        <v>27</v>
      </c>
      <c r="J994" t="s">
        <v>50</v>
      </c>
      <c r="K994" t="s">
        <v>41</v>
      </c>
      <c r="L994" t="s">
        <v>50</v>
      </c>
      <c r="M994" t="s">
        <v>120</v>
      </c>
      <c r="N994" s="4" t="s">
        <v>3034</v>
      </c>
      <c r="O994" t="s">
        <v>28294</v>
      </c>
      <c r="P994" t="s">
        <v>68</v>
      </c>
      <c r="Q994" s="2">
        <v>26501</v>
      </c>
      <c r="R994" t="s">
        <v>33</v>
      </c>
      <c r="S994" t="s">
        <v>78</v>
      </c>
      <c r="T994" t="s">
        <v>35</v>
      </c>
      <c r="U994" s="3">
        <v>54589</v>
      </c>
      <c r="V994" t="s">
        <v>46</v>
      </c>
      <c r="W994" t="s">
        <v>79</v>
      </c>
      <c r="X994" t="s">
        <v>38</v>
      </c>
      <c r="Y994">
        <v>3</v>
      </c>
    </row>
    <row r="995" spans="1:25" x14ac:dyDescent="0.25">
      <c r="A995">
        <v>1994</v>
      </c>
      <c r="B995" t="s">
        <v>21265</v>
      </c>
      <c r="C995" s="1">
        <v>44743</v>
      </c>
      <c r="D995" s="8">
        <v>44868</v>
      </c>
      <c r="E995" t="s">
        <v>332</v>
      </c>
      <c r="F995" t="s">
        <v>3035</v>
      </c>
      <c r="G995" t="s">
        <v>26543</v>
      </c>
      <c r="H995" t="s">
        <v>99</v>
      </c>
      <c r="I995" t="s">
        <v>27</v>
      </c>
      <c r="J995" t="s">
        <v>50</v>
      </c>
      <c r="K995" t="s">
        <v>41</v>
      </c>
      <c r="L995" t="s">
        <v>50</v>
      </c>
      <c r="M995" t="s">
        <v>120</v>
      </c>
      <c r="N995" s="4" t="s">
        <v>3036</v>
      </c>
      <c r="O995" t="s">
        <v>28294</v>
      </c>
      <c r="P995" t="s">
        <v>62</v>
      </c>
      <c r="Q995" s="2">
        <v>32506</v>
      </c>
      <c r="R995" t="s">
        <v>33</v>
      </c>
      <c r="S995" t="s">
        <v>114</v>
      </c>
      <c r="T995" t="s">
        <v>35</v>
      </c>
      <c r="U995" s="3">
        <v>43526</v>
      </c>
      <c r="V995" t="s">
        <v>58</v>
      </c>
      <c r="W995" t="s">
        <v>59</v>
      </c>
      <c r="X995" t="s">
        <v>38</v>
      </c>
      <c r="Y995">
        <v>3</v>
      </c>
    </row>
    <row r="996" spans="1:25" x14ac:dyDescent="0.25">
      <c r="A996">
        <v>1995</v>
      </c>
      <c r="B996" t="s">
        <v>21266</v>
      </c>
      <c r="C996" s="1">
        <v>44912</v>
      </c>
      <c r="D996" s="8" t="s">
        <v>16975</v>
      </c>
      <c r="E996" t="s">
        <v>332</v>
      </c>
      <c r="F996" t="s">
        <v>3037</v>
      </c>
      <c r="G996" t="s">
        <v>26543</v>
      </c>
      <c r="H996" t="s">
        <v>61</v>
      </c>
      <c r="I996" t="s">
        <v>27</v>
      </c>
      <c r="J996" t="s">
        <v>28</v>
      </c>
      <c r="K996" t="s">
        <v>41</v>
      </c>
      <c r="L996" t="s">
        <v>50</v>
      </c>
      <c r="M996" t="s">
        <v>31</v>
      </c>
      <c r="N996" s="4" t="s">
        <v>16975</v>
      </c>
      <c r="O996" t="s">
        <v>28294</v>
      </c>
      <c r="P996" t="s">
        <v>68</v>
      </c>
      <c r="Q996" s="2">
        <v>28708</v>
      </c>
      <c r="R996" t="s">
        <v>33</v>
      </c>
      <c r="S996" t="s">
        <v>129</v>
      </c>
      <c r="T996" t="s">
        <v>35</v>
      </c>
      <c r="U996" s="3">
        <v>22396</v>
      </c>
      <c r="V996" t="s">
        <v>58</v>
      </c>
      <c r="W996" t="s">
        <v>65</v>
      </c>
      <c r="X996" t="s">
        <v>38</v>
      </c>
      <c r="Y996">
        <v>3</v>
      </c>
    </row>
    <row r="997" spans="1:25" x14ac:dyDescent="0.25">
      <c r="A997">
        <v>1996</v>
      </c>
      <c r="B997" t="s">
        <v>21267</v>
      </c>
      <c r="C997" s="1">
        <v>44493</v>
      </c>
      <c r="D997" s="8">
        <v>44521</v>
      </c>
      <c r="E997" t="s">
        <v>332</v>
      </c>
      <c r="F997" t="s">
        <v>3038</v>
      </c>
      <c r="G997" t="s">
        <v>26543</v>
      </c>
      <c r="H997" t="s">
        <v>116</v>
      </c>
      <c r="I997" t="s">
        <v>27</v>
      </c>
      <c r="J997" t="s">
        <v>42</v>
      </c>
      <c r="K997" t="s">
        <v>41</v>
      </c>
      <c r="L997" t="s">
        <v>30</v>
      </c>
      <c r="M997" t="s">
        <v>92</v>
      </c>
      <c r="N997" s="4" t="s">
        <v>3039</v>
      </c>
      <c r="O997" t="s">
        <v>28294</v>
      </c>
      <c r="P997" t="s">
        <v>43</v>
      </c>
      <c r="Q997" s="2">
        <v>33795</v>
      </c>
      <c r="R997" t="s">
        <v>33</v>
      </c>
      <c r="S997" t="s">
        <v>114</v>
      </c>
      <c r="T997" t="s">
        <v>35</v>
      </c>
      <c r="U997" s="3">
        <v>92216</v>
      </c>
      <c r="V997" t="s">
        <v>36</v>
      </c>
      <c r="W997" t="s">
        <v>59</v>
      </c>
      <c r="X997" t="s">
        <v>38</v>
      </c>
      <c r="Y997">
        <v>3</v>
      </c>
    </row>
    <row r="998" spans="1:25" x14ac:dyDescent="0.25">
      <c r="A998">
        <v>1997</v>
      </c>
      <c r="B998" t="s">
        <v>21268</v>
      </c>
      <c r="C998" s="1">
        <v>43524</v>
      </c>
      <c r="D998" s="8">
        <v>43749</v>
      </c>
      <c r="E998" t="s">
        <v>332</v>
      </c>
      <c r="F998" t="s">
        <v>3040</v>
      </c>
      <c r="G998" t="s">
        <v>26543</v>
      </c>
      <c r="H998" t="s">
        <v>73</v>
      </c>
      <c r="I998" t="s">
        <v>27</v>
      </c>
      <c r="J998" t="s">
        <v>42</v>
      </c>
      <c r="K998" t="s">
        <v>51</v>
      </c>
      <c r="L998" t="s">
        <v>50</v>
      </c>
      <c r="M998" t="s">
        <v>100</v>
      </c>
      <c r="N998" s="4" t="s">
        <v>3041</v>
      </c>
      <c r="O998" t="s">
        <v>28294</v>
      </c>
      <c r="P998" t="s">
        <v>177</v>
      </c>
      <c r="Q998" s="2">
        <v>33033</v>
      </c>
      <c r="R998" t="s">
        <v>33</v>
      </c>
      <c r="S998" t="s">
        <v>217</v>
      </c>
      <c r="T998" t="s">
        <v>35</v>
      </c>
      <c r="U998" s="3">
        <v>64180</v>
      </c>
      <c r="V998" t="s">
        <v>94</v>
      </c>
      <c r="W998" t="s">
        <v>79</v>
      </c>
      <c r="X998" t="s">
        <v>38</v>
      </c>
      <c r="Y998">
        <v>3</v>
      </c>
    </row>
    <row r="999" spans="1:25" x14ac:dyDescent="0.25">
      <c r="A999">
        <v>1998</v>
      </c>
      <c r="B999" t="s">
        <v>21269</v>
      </c>
      <c r="C999" s="1">
        <v>44644</v>
      </c>
      <c r="D999" s="8" t="s">
        <v>16975</v>
      </c>
      <c r="E999" t="s">
        <v>332</v>
      </c>
      <c r="F999" t="s">
        <v>3042</v>
      </c>
      <c r="G999" t="s">
        <v>26543</v>
      </c>
      <c r="H999" t="s">
        <v>87</v>
      </c>
      <c r="I999" t="s">
        <v>27</v>
      </c>
      <c r="J999" t="s">
        <v>50</v>
      </c>
      <c r="K999" t="s">
        <v>29</v>
      </c>
      <c r="L999" t="s">
        <v>42</v>
      </c>
      <c r="M999" t="s">
        <v>31</v>
      </c>
      <c r="N999" s="4" t="s">
        <v>16975</v>
      </c>
      <c r="O999" t="s">
        <v>28294</v>
      </c>
      <c r="P999" t="s">
        <v>62</v>
      </c>
      <c r="Q999" s="2">
        <v>36212</v>
      </c>
      <c r="R999" t="s">
        <v>33</v>
      </c>
      <c r="S999" t="s">
        <v>64</v>
      </c>
      <c r="T999" t="s">
        <v>35</v>
      </c>
      <c r="U999" s="3">
        <v>34377</v>
      </c>
      <c r="V999" t="s">
        <v>71</v>
      </c>
      <c r="W999" t="s">
        <v>37</v>
      </c>
      <c r="X999" t="s">
        <v>38</v>
      </c>
      <c r="Y999">
        <v>3</v>
      </c>
    </row>
    <row r="1000" spans="1:25" x14ac:dyDescent="0.25">
      <c r="A1000">
        <v>1999</v>
      </c>
      <c r="B1000" t="s">
        <v>21270</v>
      </c>
      <c r="C1000" s="1">
        <v>44486</v>
      </c>
      <c r="D1000" s="8">
        <v>44877</v>
      </c>
      <c r="E1000" t="s">
        <v>332</v>
      </c>
      <c r="F1000" t="s">
        <v>3043</v>
      </c>
      <c r="G1000" t="s">
        <v>26543</v>
      </c>
      <c r="H1000" t="s">
        <v>49</v>
      </c>
      <c r="I1000" t="s">
        <v>27</v>
      </c>
      <c r="J1000" t="s">
        <v>28</v>
      </c>
      <c r="K1000" t="s">
        <v>41</v>
      </c>
      <c r="L1000" t="s">
        <v>30</v>
      </c>
      <c r="M1000" t="s">
        <v>74</v>
      </c>
      <c r="N1000" s="4" t="s">
        <v>3044</v>
      </c>
      <c r="O1000" t="s">
        <v>28294</v>
      </c>
      <c r="P1000" t="s">
        <v>68</v>
      </c>
      <c r="Q1000" s="2">
        <v>15879</v>
      </c>
      <c r="R1000" t="s">
        <v>33</v>
      </c>
      <c r="S1000" t="s">
        <v>303</v>
      </c>
      <c r="T1000" t="s">
        <v>35</v>
      </c>
      <c r="U1000" s="3">
        <v>65306</v>
      </c>
      <c r="V1000" t="s">
        <v>58</v>
      </c>
      <c r="W1000" t="s">
        <v>37</v>
      </c>
      <c r="X1000" t="s">
        <v>38</v>
      </c>
      <c r="Y1000">
        <v>3</v>
      </c>
    </row>
    <row r="1001" spans="1:25" x14ac:dyDescent="0.25">
      <c r="A1001">
        <v>2000</v>
      </c>
      <c r="B1001" t="s">
        <v>21271</v>
      </c>
      <c r="C1001" s="1">
        <v>44694</v>
      </c>
      <c r="D1001" s="8">
        <v>44816</v>
      </c>
      <c r="E1001" t="s">
        <v>24</v>
      </c>
      <c r="F1001" t="s">
        <v>3045</v>
      </c>
      <c r="G1001" t="s">
        <v>26543</v>
      </c>
      <c r="H1001" t="s">
        <v>116</v>
      </c>
      <c r="I1001" t="s">
        <v>27</v>
      </c>
      <c r="J1001" t="s">
        <v>50</v>
      </c>
      <c r="K1001" t="s">
        <v>41</v>
      </c>
      <c r="L1001" t="s">
        <v>42</v>
      </c>
      <c r="M1001" t="s">
        <v>74</v>
      </c>
      <c r="N1001" s="4" t="s">
        <v>3046</v>
      </c>
      <c r="O1001" t="s">
        <v>28294</v>
      </c>
      <c r="P1001" t="s">
        <v>62</v>
      </c>
      <c r="Q1001" s="2">
        <v>23199</v>
      </c>
      <c r="R1001" t="s">
        <v>33</v>
      </c>
      <c r="S1001" t="s">
        <v>172</v>
      </c>
      <c r="T1001" t="s">
        <v>35</v>
      </c>
      <c r="U1001" s="3">
        <v>29557</v>
      </c>
      <c r="V1001" t="s">
        <v>71</v>
      </c>
      <c r="W1001" t="s">
        <v>37</v>
      </c>
      <c r="X1001" t="s">
        <v>38</v>
      </c>
      <c r="Y1001">
        <v>3</v>
      </c>
    </row>
    <row r="1002" spans="1:25" x14ac:dyDescent="0.25">
      <c r="A1002">
        <v>2001</v>
      </c>
      <c r="B1002" t="s">
        <v>21272</v>
      </c>
      <c r="C1002" s="1">
        <v>43747</v>
      </c>
      <c r="D1002" s="8">
        <v>44932</v>
      </c>
      <c r="E1002" t="s">
        <v>24</v>
      </c>
      <c r="F1002" t="s">
        <v>1933</v>
      </c>
      <c r="G1002" t="s">
        <v>26543</v>
      </c>
      <c r="H1002" t="s">
        <v>96</v>
      </c>
      <c r="I1002" t="s">
        <v>339</v>
      </c>
      <c r="J1002" t="s">
        <v>28</v>
      </c>
      <c r="K1002" t="s">
        <v>51</v>
      </c>
      <c r="L1002" t="s">
        <v>50</v>
      </c>
      <c r="M1002" t="s">
        <v>92</v>
      </c>
      <c r="N1002" s="4" t="s">
        <v>3047</v>
      </c>
      <c r="O1002" t="s">
        <v>28294</v>
      </c>
      <c r="P1002" t="s">
        <v>248</v>
      </c>
      <c r="Q1002" s="2">
        <v>28354</v>
      </c>
      <c r="R1002" t="s">
        <v>33</v>
      </c>
      <c r="S1002" t="s">
        <v>123</v>
      </c>
      <c r="T1002" t="s">
        <v>35</v>
      </c>
      <c r="U1002" s="3">
        <v>18299</v>
      </c>
      <c r="V1002" t="s">
        <v>36</v>
      </c>
      <c r="W1002" t="s">
        <v>37</v>
      </c>
      <c r="X1002" t="s">
        <v>38</v>
      </c>
      <c r="Y1002">
        <v>3</v>
      </c>
    </row>
    <row r="1003" spans="1:25" x14ac:dyDescent="0.25">
      <c r="A1003">
        <v>2002</v>
      </c>
      <c r="B1003" t="s">
        <v>21273</v>
      </c>
      <c r="C1003" s="1">
        <v>43385</v>
      </c>
      <c r="D1003" s="8">
        <v>45128</v>
      </c>
      <c r="E1003" t="s">
        <v>24</v>
      </c>
      <c r="F1003" t="s">
        <v>3048</v>
      </c>
      <c r="G1003" t="s">
        <v>26543</v>
      </c>
      <c r="H1003" t="s">
        <v>61</v>
      </c>
      <c r="I1003" t="s">
        <v>339</v>
      </c>
      <c r="J1003" t="s">
        <v>28</v>
      </c>
      <c r="K1003" t="s">
        <v>51</v>
      </c>
      <c r="L1003" t="s">
        <v>30</v>
      </c>
      <c r="M1003" t="s">
        <v>74</v>
      </c>
      <c r="N1003" s="4" t="s">
        <v>3049</v>
      </c>
      <c r="O1003" t="s">
        <v>28294</v>
      </c>
      <c r="P1003" t="s">
        <v>62</v>
      </c>
      <c r="Q1003" s="2">
        <v>33018</v>
      </c>
      <c r="R1003" t="s">
        <v>33</v>
      </c>
      <c r="S1003" t="s">
        <v>64</v>
      </c>
      <c r="T1003" t="s">
        <v>35</v>
      </c>
      <c r="U1003" s="3">
        <v>81634</v>
      </c>
      <c r="V1003" t="s">
        <v>36</v>
      </c>
      <c r="W1003" t="s">
        <v>65</v>
      </c>
      <c r="X1003" t="s">
        <v>38</v>
      </c>
      <c r="Y1003">
        <v>3</v>
      </c>
    </row>
    <row r="1004" spans="1:25" x14ac:dyDescent="0.25">
      <c r="A1004">
        <v>2003</v>
      </c>
      <c r="B1004" t="s">
        <v>21274</v>
      </c>
      <c r="C1004" s="1">
        <v>43934</v>
      </c>
      <c r="D1004" s="8">
        <v>44893</v>
      </c>
      <c r="E1004" t="s">
        <v>24</v>
      </c>
      <c r="F1004" t="s">
        <v>3050</v>
      </c>
      <c r="G1004" t="s">
        <v>26543</v>
      </c>
      <c r="H1004" t="s">
        <v>73</v>
      </c>
      <c r="I1004" t="s">
        <v>339</v>
      </c>
      <c r="J1004" t="s">
        <v>28</v>
      </c>
      <c r="K1004" t="s">
        <v>51</v>
      </c>
      <c r="L1004" t="s">
        <v>42</v>
      </c>
      <c r="M1004" t="s">
        <v>120</v>
      </c>
      <c r="N1004" s="4" t="s">
        <v>3051</v>
      </c>
      <c r="O1004" t="s">
        <v>28294</v>
      </c>
      <c r="P1004" t="s">
        <v>169</v>
      </c>
      <c r="Q1004" s="2">
        <v>31229</v>
      </c>
      <c r="R1004" t="s">
        <v>33</v>
      </c>
      <c r="S1004" t="s">
        <v>415</v>
      </c>
      <c r="T1004" t="s">
        <v>35</v>
      </c>
      <c r="U1004" s="3">
        <v>48650</v>
      </c>
      <c r="V1004" t="s">
        <v>58</v>
      </c>
      <c r="W1004" t="s">
        <v>65</v>
      </c>
      <c r="X1004" t="s">
        <v>38</v>
      </c>
      <c r="Y1004">
        <v>3</v>
      </c>
    </row>
    <row r="1005" spans="1:25" x14ac:dyDescent="0.25">
      <c r="A1005">
        <v>2004</v>
      </c>
      <c r="B1005" t="s">
        <v>21275</v>
      </c>
      <c r="C1005" s="1">
        <v>44311</v>
      </c>
      <c r="D1005" s="8" t="s">
        <v>16975</v>
      </c>
      <c r="E1005" t="s">
        <v>24</v>
      </c>
      <c r="F1005" t="s">
        <v>3052</v>
      </c>
      <c r="G1005" t="s">
        <v>26543</v>
      </c>
      <c r="H1005" t="s">
        <v>116</v>
      </c>
      <c r="I1005" t="s">
        <v>27</v>
      </c>
      <c r="J1005" t="s">
        <v>28</v>
      </c>
      <c r="K1005" t="s">
        <v>51</v>
      </c>
      <c r="L1005" t="s">
        <v>50</v>
      </c>
      <c r="M1005" t="s">
        <v>31</v>
      </c>
      <c r="N1005" s="4" t="s">
        <v>16975</v>
      </c>
      <c r="O1005" t="s">
        <v>28294</v>
      </c>
      <c r="P1005" t="s">
        <v>83</v>
      </c>
      <c r="Q1005" s="2">
        <v>36986</v>
      </c>
      <c r="R1005" t="s">
        <v>33</v>
      </c>
      <c r="S1005" t="s">
        <v>85</v>
      </c>
      <c r="T1005" t="s">
        <v>35</v>
      </c>
      <c r="U1005" s="3">
        <v>72181</v>
      </c>
      <c r="V1005" t="s">
        <v>58</v>
      </c>
      <c r="W1005" t="s">
        <v>79</v>
      </c>
      <c r="X1005" t="s">
        <v>38</v>
      </c>
      <c r="Y1005">
        <v>3</v>
      </c>
    </row>
    <row r="1006" spans="1:25" x14ac:dyDescent="0.25">
      <c r="A1006">
        <v>2005</v>
      </c>
      <c r="B1006" t="s">
        <v>21276</v>
      </c>
      <c r="C1006" s="1">
        <v>43455</v>
      </c>
      <c r="D1006" s="8">
        <v>44881</v>
      </c>
      <c r="E1006" t="s">
        <v>24</v>
      </c>
      <c r="F1006" t="s">
        <v>3053</v>
      </c>
      <c r="G1006" t="s">
        <v>26543</v>
      </c>
      <c r="H1006" t="s">
        <v>73</v>
      </c>
      <c r="I1006" t="s">
        <v>27</v>
      </c>
      <c r="J1006" t="s">
        <v>42</v>
      </c>
      <c r="K1006" t="s">
        <v>51</v>
      </c>
      <c r="L1006" t="s">
        <v>42</v>
      </c>
      <c r="M1006" t="s">
        <v>100</v>
      </c>
      <c r="N1006" s="4" t="s">
        <v>3054</v>
      </c>
      <c r="O1006" t="s">
        <v>28294</v>
      </c>
      <c r="P1006" t="s">
        <v>105</v>
      </c>
      <c r="Q1006" s="2">
        <v>17235</v>
      </c>
      <c r="R1006" t="s">
        <v>33</v>
      </c>
      <c r="S1006" t="s">
        <v>64</v>
      </c>
      <c r="T1006" t="s">
        <v>35</v>
      </c>
      <c r="U1006" s="3">
        <v>53844</v>
      </c>
      <c r="V1006" t="s">
        <v>94</v>
      </c>
      <c r="W1006" t="s">
        <v>37</v>
      </c>
      <c r="X1006" t="s">
        <v>38</v>
      </c>
      <c r="Y1006">
        <v>3</v>
      </c>
    </row>
    <row r="1007" spans="1:25" x14ac:dyDescent="0.25">
      <c r="A1007">
        <v>2006</v>
      </c>
      <c r="B1007" t="s">
        <v>21277</v>
      </c>
      <c r="C1007" s="1">
        <v>44458</v>
      </c>
      <c r="D1007" s="8" t="s">
        <v>16975</v>
      </c>
      <c r="E1007" t="s">
        <v>24</v>
      </c>
      <c r="F1007" t="s">
        <v>3055</v>
      </c>
      <c r="G1007" t="s">
        <v>26543</v>
      </c>
      <c r="H1007" t="s">
        <v>87</v>
      </c>
      <c r="I1007" t="s">
        <v>27</v>
      </c>
      <c r="J1007" t="s">
        <v>28</v>
      </c>
      <c r="K1007" t="s">
        <v>29</v>
      </c>
      <c r="L1007" t="s">
        <v>30</v>
      </c>
      <c r="M1007" t="s">
        <v>31</v>
      </c>
      <c r="N1007" s="4" t="s">
        <v>16975</v>
      </c>
      <c r="O1007" t="s">
        <v>28294</v>
      </c>
      <c r="P1007" t="s">
        <v>88</v>
      </c>
      <c r="Q1007" s="2">
        <v>26960</v>
      </c>
      <c r="R1007" t="s">
        <v>33</v>
      </c>
      <c r="S1007" t="s">
        <v>3056</v>
      </c>
      <c r="T1007" t="s">
        <v>45</v>
      </c>
      <c r="U1007" s="3">
        <v>72825</v>
      </c>
      <c r="V1007" t="s">
        <v>58</v>
      </c>
      <c r="W1007" t="s">
        <v>65</v>
      </c>
      <c r="X1007" t="s">
        <v>38</v>
      </c>
      <c r="Y1007">
        <v>3</v>
      </c>
    </row>
    <row r="1008" spans="1:25" x14ac:dyDescent="0.25">
      <c r="A1008">
        <v>2007</v>
      </c>
      <c r="B1008" t="s">
        <v>21278</v>
      </c>
      <c r="C1008" s="1">
        <v>44180</v>
      </c>
      <c r="D1008" s="8" t="s">
        <v>16975</v>
      </c>
      <c r="E1008" t="s">
        <v>24</v>
      </c>
      <c r="F1008" t="s">
        <v>3057</v>
      </c>
      <c r="G1008" t="s">
        <v>26543</v>
      </c>
      <c r="H1008" t="s">
        <v>49</v>
      </c>
      <c r="I1008" t="s">
        <v>27</v>
      </c>
      <c r="J1008" t="s">
        <v>50</v>
      </c>
      <c r="K1008" t="s">
        <v>29</v>
      </c>
      <c r="L1008" t="s">
        <v>30</v>
      </c>
      <c r="M1008" t="s">
        <v>31</v>
      </c>
      <c r="N1008" s="4" t="s">
        <v>16975</v>
      </c>
      <c r="O1008" t="s">
        <v>28294</v>
      </c>
      <c r="P1008" t="s">
        <v>105</v>
      </c>
      <c r="Q1008" s="2">
        <v>28980</v>
      </c>
      <c r="R1008" t="s">
        <v>33</v>
      </c>
      <c r="S1008" t="s">
        <v>107</v>
      </c>
      <c r="T1008" t="s">
        <v>35</v>
      </c>
      <c r="U1008" s="3">
        <v>10308</v>
      </c>
      <c r="V1008" t="s">
        <v>71</v>
      </c>
      <c r="W1008" t="s">
        <v>37</v>
      </c>
      <c r="X1008" t="s">
        <v>38</v>
      </c>
      <c r="Y1008">
        <v>3</v>
      </c>
    </row>
    <row r="1009" spans="1:25" x14ac:dyDescent="0.25">
      <c r="A1009">
        <v>2008</v>
      </c>
      <c r="B1009" t="s">
        <v>21279</v>
      </c>
      <c r="C1009" s="1">
        <v>43661</v>
      </c>
      <c r="D1009" s="8">
        <v>43843</v>
      </c>
      <c r="E1009" t="s">
        <v>24</v>
      </c>
      <c r="F1009" t="s">
        <v>3058</v>
      </c>
      <c r="G1009" t="s">
        <v>26543</v>
      </c>
      <c r="H1009" t="s">
        <v>67</v>
      </c>
      <c r="I1009" t="s">
        <v>27</v>
      </c>
      <c r="J1009" t="s">
        <v>42</v>
      </c>
      <c r="K1009" t="s">
        <v>41</v>
      </c>
      <c r="L1009" t="s">
        <v>30</v>
      </c>
      <c r="M1009" t="s">
        <v>120</v>
      </c>
      <c r="N1009" s="4" t="s">
        <v>3059</v>
      </c>
      <c r="O1009" t="s">
        <v>28294</v>
      </c>
      <c r="P1009" t="s">
        <v>68</v>
      </c>
      <c r="Q1009" s="2">
        <v>15222</v>
      </c>
      <c r="R1009" t="s">
        <v>33</v>
      </c>
      <c r="S1009" t="s">
        <v>114</v>
      </c>
      <c r="T1009" t="s">
        <v>35</v>
      </c>
      <c r="U1009" s="3">
        <v>67443</v>
      </c>
      <c r="V1009" t="s">
        <v>94</v>
      </c>
      <c r="W1009" t="s">
        <v>37</v>
      </c>
      <c r="X1009" t="s">
        <v>38</v>
      </c>
      <c r="Y1009">
        <v>3</v>
      </c>
    </row>
    <row r="1010" spans="1:25" x14ac:dyDescent="0.25">
      <c r="A1010">
        <v>2009</v>
      </c>
      <c r="B1010" t="s">
        <v>21280</v>
      </c>
      <c r="C1010" s="1">
        <v>44517</v>
      </c>
      <c r="D1010" s="8" t="s">
        <v>16975</v>
      </c>
      <c r="E1010" t="s">
        <v>24</v>
      </c>
      <c r="F1010" t="s">
        <v>3060</v>
      </c>
      <c r="G1010" t="s">
        <v>26543</v>
      </c>
      <c r="H1010" t="s">
        <v>26</v>
      </c>
      <c r="I1010" t="s">
        <v>27</v>
      </c>
      <c r="J1010" t="s">
        <v>28</v>
      </c>
      <c r="K1010" t="s">
        <v>29</v>
      </c>
      <c r="L1010" t="s">
        <v>30</v>
      </c>
      <c r="M1010" t="s">
        <v>31</v>
      </c>
      <c r="N1010" s="4" t="s">
        <v>16975</v>
      </c>
      <c r="O1010" t="s">
        <v>28294</v>
      </c>
      <c r="P1010" t="s">
        <v>122</v>
      </c>
      <c r="Q1010" s="2">
        <v>35704</v>
      </c>
      <c r="R1010" t="s">
        <v>33</v>
      </c>
      <c r="S1010" t="s">
        <v>85</v>
      </c>
      <c r="T1010" t="s">
        <v>35</v>
      </c>
      <c r="U1010" s="3">
        <v>9141</v>
      </c>
      <c r="V1010" t="s">
        <v>36</v>
      </c>
      <c r="W1010" t="s">
        <v>37</v>
      </c>
      <c r="X1010" t="s">
        <v>38</v>
      </c>
      <c r="Y1010">
        <v>3</v>
      </c>
    </row>
    <row r="1011" spans="1:25" x14ac:dyDescent="0.25">
      <c r="A1011">
        <v>2010</v>
      </c>
      <c r="B1011" t="s">
        <v>21281</v>
      </c>
      <c r="C1011" s="1">
        <v>44961</v>
      </c>
      <c r="D1011" s="8">
        <v>45101</v>
      </c>
      <c r="E1011" t="s">
        <v>24</v>
      </c>
      <c r="F1011" t="s">
        <v>3061</v>
      </c>
      <c r="G1011" t="s">
        <v>26543</v>
      </c>
      <c r="H1011" t="s">
        <v>96</v>
      </c>
      <c r="I1011" t="s">
        <v>27</v>
      </c>
      <c r="J1011" t="s">
        <v>42</v>
      </c>
      <c r="K1011" t="s">
        <v>51</v>
      </c>
      <c r="L1011" t="s">
        <v>42</v>
      </c>
      <c r="M1011" t="s">
        <v>92</v>
      </c>
      <c r="N1011" s="4" t="s">
        <v>3062</v>
      </c>
      <c r="O1011" t="s">
        <v>28294</v>
      </c>
      <c r="P1011" t="s">
        <v>186</v>
      </c>
      <c r="Q1011" s="2">
        <v>17964</v>
      </c>
      <c r="R1011" t="s">
        <v>33</v>
      </c>
      <c r="S1011" t="s">
        <v>64</v>
      </c>
      <c r="T1011" t="s">
        <v>35</v>
      </c>
      <c r="U1011" s="3">
        <v>71663</v>
      </c>
      <c r="V1011" t="s">
        <v>46</v>
      </c>
      <c r="W1011" t="s">
        <v>65</v>
      </c>
      <c r="X1011" t="s">
        <v>38</v>
      </c>
      <c r="Y1011">
        <v>3</v>
      </c>
    </row>
    <row r="1012" spans="1:25" x14ac:dyDescent="0.25">
      <c r="A1012">
        <v>2011</v>
      </c>
      <c r="B1012" t="s">
        <v>21282</v>
      </c>
      <c r="C1012" s="1">
        <v>44745</v>
      </c>
      <c r="D1012" s="8">
        <v>44754</v>
      </c>
      <c r="E1012" t="s">
        <v>24</v>
      </c>
      <c r="F1012" t="s">
        <v>3063</v>
      </c>
      <c r="G1012" t="s">
        <v>26543</v>
      </c>
      <c r="H1012" t="s">
        <v>40</v>
      </c>
      <c r="I1012" t="s">
        <v>27</v>
      </c>
      <c r="J1012" t="s">
        <v>28</v>
      </c>
      <c r="K1012" t="s">
        <v>51</v>
      </c>
      <c r="L1012" t="s">
        <v>30</v>
      </c>
      <c r="M1012" t="s">
        <v>100</v>
      </c>
      <c r="N1012" s="4" t="s">
        <v>3064</v>
      </c>
      <c r="O1012" t="s">
        <v>28294</v>
      </c>
      <c r="P1012" t="s">
        <v>32</v>
      </c>
      <c r="Q1012" s="2">
        <v>34552</v>
      </c>
      <c r="R1012" t="s">
        <v>33</v>
      </c>
      <c r="S1012" t="s">
        <v>57</v>
      </c>
      <c r="T1012" t="s">
        <v>35</v>
      </c>
      <c r="U1012" s="3">
        <v>91439</v>
      </c>
      <c r="V1012" t="s">
        <v>94</v>
      </c>
      <c r="W1012" t="s">
        <v>65</v>
      </c>
      <c r="X1012" t="s">
        <v>38</v>
      </c>
      <c r="Y1012">
        <v>3</v>
      </c>
    </row>
    <row r="1013" spans="1:25" x14ac:dyDescent="0.25">
      <c r="A1013">
        <v>2012</v>
      </c>
      <c r="B1013" t="s">
        <v>21283</v>
      </c>
      <c r="C1013" s="1">
        <v>43854</v>
      </c>
      <c r="D1013" s="8">
        <v>44818</v>
      </c>
      <c r="E1013" t="s">
        <v>24</v>
      </c>
      <c r="F1013" t="s">
        <v>3065</v>
      </c>
      <c r="G1013" t="s">
        <v>26543</v>
      </c>
      <c r="H1013" t="s">
        <v>99</v>
      </c>
      <c r="I1013" t="s">
        <v>27</v>
      </c>
      <c r="J1013" t="s">
        <v>28</v>
      </c>
      <c r="K1013" t="s">
        <v>51</v>
      </c>
      <c r="L1013" t="s">
        <v>50</v>
      </c>
      <c r="M1013" t="s">
        <v>120</v>
      </c>
      <c r="N1013" s="4" t="s">
        <v>3066</v>
      </c>
      <c r="O1013" t="s">
        <v>28294</v>
      </c>
      <c r="P1013" t="s">
        <v>53</v>
      </c>
      <c r="Q1013" s="2">
        <v>30839</v>
      </c>
      <c r="R1013" t="s">
        <v>33</v>
      </c>
      <c r="S1013" t="s">
        <v>326</v>
      </c>
      <c r="T1013" t="s">
        <v>35</v>
      </c>
      <c r="U1013" s="3">
        <v>44651</v>
      </c>
      <c r="V1013" t="s">
        <v>36</v>
      </c>
      <c r="W1013" t="s">
        <v>59</v>
      </c>
      <c r="X1013" t="s">
        <v>38</v>
      </c>
      <c r="Y1013">
        <v>3</v>
      </c>
    </row>
    <row r="1014" spans="1:25" x14ac:dyDescent="0.25">
      <c r="A1014">
        <v>2013</v>
      </c>
      <c r="B1014" t="s">
        <v>21284</v>
      </c>
      <c r="C1014" s="1">
        <v>43653</v>
      </c>
      <c r="D1014" s="8">
        <v>44282</v>
      </c>
      <c r="E1014" t="s">
        <v>24</v>
      </c>
      <c r="F1014" t="s">
        <v>3067</v>
      </c>
      <c r="G1014" t="s">
        <v>26543</v>
      </c>
      <c r="H1014" t="s">
        <v>61</v>
      </c>
      <c r="I1014" t="s">
        <v>27</v>
      </c>
      <c r="J1014" t="s">
        <v>28</v>
      </c>
      <c r="K1014" t="s">
        <v>41</v>
      </c>
      <c r="L1014" t="s">
        <v>30</v>
      </c>
      <c r="M1014" t="s">
        <v>120</v>
      </c>
      <c r="N1014" s="4" t="s">
        <v>3068</v>
      </c>
      <c r="O1014" t="s">
        <v>28294</v>
      </c>
      <c r="P1014" t="s">
        <v>62</v>
      </c>
      <c r="Q1014" s="2">
        <v>19092</v>
      </c>
      <c r="R1014" t="s">
        <v>33</v>
      </c>
      <c r="S1014" t="s">
        <v>144</v>
      </c>
      <c r="T1014" t="s">
        <v>35</v>
      </c>
      <c r="U1014" s="3">
        <v>61363</v>
      </c>
      <c r="V1014" t="s">
        <v>71</v>
      </c>
      <c r="W1014" t="s">
        <v>37</v>
      </c>
      <c r="X1014" t="s">
        <v>38</v>
      </c>
      <c r="Y1014">
        <v>3</v>
      </c>
    </row>
    <row r="1015" spans="1:25" x14ac:dyDescent="0.25">
      <c r="A1015">
        <v>2014</v>
      </c>
      <c r="B1015" t="s">
        <v>21285</v>
      </c>
      <c r="C1015" s="1">
        <v>44633</v>
      </c>
      <c r="D1015" s="8" t="s">
        <v>16975</v>
      </c>
      <c r="E1015" t="s">
        <v>332</v>
      </c>
      <c r="F1015" t="s">
        <v>3069</v>
      </c>
      <c r="G1015" t="s">
        <v>26543</v>
      </c>
      <c r="H1015" t="s">
        <v>40</v>
      </c>
      <c r="I1015" t="s">
        <v>27</v>
      </c>
      <c r="J1015" t="s">
        <v>42</v>
      </c>
      <c r="K1015" t="s">
        <v>51</v>
      </c>
      <c r="L1015" t="s">
        <v>30</v>
      </c>
      <c r="M1015" t="s">
        <v>31</v>
      </c>
      <c r="N1015" s="4" t="s">
        <v>16975</v>
      </c>
      <c r="O1015" t="s">
        <v>28294</v>
      </c>
      <c r="P1015" t="s">
        <v>105</v>
      </c>
      <c r="Q1015" s="2">
        <v>30997</v>
      </c>
      <c r="R1015" t="s">
        <v>33</v>
      </c>
      <c r="S1015" t="s">
        <v>78</v>
      </c>
      <c r="T1015" t="s">
        <v>35</v>
      </c>
      <c r="U1015" s="3">
        <v>6175</v>
      </c>
      <c r="V1015" t="s">
        <v>94</v>
      </c>
      <c r="W1015" t="s">
        <v>79</v>
      </c>
      <c r="X1015" t="s">
        <v>38</v>
      </c>
      <c r="Y1015">
        <v>3</v>
      </c>
    </row>
    <row r="1016" spans="1:25" x14ac:dyDescent="0.25">
      <c r="A1016">
        <v>2015</v>
      </c>
      <c r="B1016" t="s">
        <v>21286</v>
      </c>
      <c r="C1016" s="1">
        <v>45079</v>
      </c>
      <c r="D1016" s="8" t="s">
        <v>16975</v>
      </c>
      <c r="E1016" t="s">
        <v>332</v>
      </c>
      <c r="F1016" t="s">
        <v>3070</v>
      </c>
      <c r="G1016" t="s">
        <v>26543</v>
      </c>
      <c r="H1016" t="s">
        <v>99</v>
      </c>
      <c r="I1016" t="s">
        <v>27</v>
      </c>
      <c r="J1016" t="s">
        <v>42</v>
      </c>
      <c r="K1016" t="s">
        <v>51</v>
      </c>
      <c r="L1016" t="s">
        <v>42</v>
      </c>
      <c r="M1016" t="s">
        <v>31</v>
      </c>
      <c r="N1016" s="4" t="s">
        <v>16975</v>
      </c>
      <c r="O1016" t="s">
        <v>28294</v>
      </c>
      <c r="P1016" t="s">
        <v>83</v>
      </c>
      <c r="Q1016" s="2">
        <v>33668</v>
      </c>
      <c r="R1016" t="s">
        <v>33</v>
      </c>
      <c r="S1016" t="s">
        <v>85</v>
      </c>
      <c r="T1016" t="s">
        <v>35</v>
      </c>
      <c r="U1016" s="3">
        <v>23634</v>
      </c>
      <c r="V1016" t="s">
        <v>36</v>
      </c>
      <c r="W1016" t="s">
        <v>37</v>
      </c>
      <c r="X1016" t="s">
        <v>38</v>
      </c>
      <c r="Y1016">
        <v>3</v>
      </c>
    </row>
    <row r="1017" spans="1:25" x14ac:dyDescent="0.25">
      <c r="A1017">
        <v>2016</v>
      </c>
      <c r="B1017" t="s">
        <v>21287</v>
      </c>
      <c r="C1017" s="1">
        <v>44294</v>
      </c>
      <c r="D1017" s="8" t="s">
        <v>16975</v>
      </c>
      <c r="E1017" t="s">
        <v>332</v>
      </c>
      <c r="F1017" t="s">
        <v>3071</v>
      </c>
      <c r="G1017" t="s">
        <v>26543</v>
      </c>
      <c r="H1017" t="s">
        <v>87</v>
      </c>
      <c r="I1017" t="s">
        <v>27</v>
      </c>
      <c r="J1017" t="s">
        <v>28</v>
      </c>
      <c r="K1017" t="s">
        <v>29</v>
      </c>
      <c r="L1017" t="s">
        <v>50</v>
      </c>
      <c r="M1017" t="s">
        <v>31</v>
      </c>
      <c r="N1017" s="4" t="s">
        <v>16975</v>
      </c>
      <c r="O1017" t="s">
        <v>28294</v>
      </c>
      <c r="P1017" t="s">
        <v>68</v>
      </c>
      <c r="Q1017" s="2">
        <v>21459</v>
      </c>
      <c r="R1017" t="s">
        <v>33</v>
      </c>
      <c r="S1017" t="s">
        <v>114</v>
      </c>
      <c r="T1017" t="s">
        <v>35</v>
      </c>
      <c r="U1017" s="3">
        <v>66919</v>
      </c>
      <c r="V1017" t="s">
        <v>36</v>
      </c>
      <c r="W1017" t="s">
        <v>37</v>
      </c>
      <c r="X1017" t="s">
        <v>38</v>
      </c>
      <c r="Y1017">
        <v>3</v>
      </c>
    </row>
    <row r="1018" spans="1:25" x14ac:dyDescent="0.25">
      <c r="A1018">
        <v>2017</v>
      </c>
      <c r="B1018" t="s">
        <v>21288</v>
      </c>
      <c r="C1018" s="1">
        <v>43801</v>
      </c>
      <c r="D1018" s="8" t="s">
        <v>16975</v>
      </c>
      <c r="E1018" t="s">
        <v>332</v>
      </c>
      <c r="F1018" t="s">
        <v>3072</v>
      </c>
      <c r="G1018" t="s">
        <v>26543</v>
      </c>
      <c r="H1018" t="s">
        <v>49</v>
      </c>
      <c r="I1018" t="s">
        <v>27</v>
      </c>
      <c r="J1018" t="s">
        <v>50</v>
      </c>
      <c r="K1018" t="s">
        <v>51</v>
      </c>
      <c r="L1018" t="s">
        <v>42</v>
      </c>
      <c r="M1018" t="s">
        <v>31</v>
      </c>
      <c r="N1018" s="4" t="s">
        <v>16975</v>
      </c>
      <c r="O1018" t="s">
        <v>28294</v>
      </c>
      <c r="P1018" t="s">
        <v>43</v>
      </c>
      <c r="Q1018" s="2">
        <v>26040</v>
      </c>
      <c r="R1018" t="s">
        <v>33</v>
      </c>
      <c r="S1018" t="s">
        <v>64</v>
      </c>
      <c r="T1018" t="s">
        <v>35</v>
      </c>
      <c r="U1018" s="3">
        <v>10719</v>
      </c>
      <c r="V1018" t="s">
        <v>71</v>
      </c>
      <c r="W1018" t="s">
        <v>59</v>
      </c>
      <c r="X1018" t="s">
        <v>38</v>
      </c>
      <c r="Y1018">
        <v>3</v>
      </c>
    </row>
    <row r="1019" spans="1:25" x14ac:dyDescent="0.25">
      <c r="A1019">
        <v>2018</v>
      </c>
      <c r="B1019" t="s">
        <v>21289</v>
      </c>
      <c r="C1019" s="1">
        <v>44629</v>
      </c>
      <c r="D1019" s="8">
        <v>45064</v>
      </c>
      <c r="E1019" t="s">
        <v>332</v>
      </c>
      <c r="F1019" t="s">
        <v>3073</v>
      </c>
      <c r="G1019" t="s">
        <v>26543</v>
      </c>
      <c r="H1019" t="s">
        <v>116</v>
      </c>
      <c r="I1019" t="s">
        <v>27</v>
      </c>
      <c r="J1019" t="s">
        <v>28</v>
      </c>
      <c r="K1019" t="s">
        <v>29</v>
      </c>
      <c r="L1019" t="s">
        <v>30</v>
      </c>
      <c r="M1019" t="s">
        <v>100</v>
      </c>
      <c r="N1019" s="4" t="s">
        <v>3074</v>
      </c>
      <c r="O1019" t="s">
        <v>28294</v>
      </c>
      <c r="P1019" t="s">
        <v>248</v>
      </c>
      <c r="Q1019" s="2">
        <v>31439</v>
      </c>
      <c r="R1019" t="s">
        <v>33</v>
      </c>
      <c r="S1019" t="s">
        <v>456</v>
      </c>
      <c r="T1019" t="s">
        <v>35</v>
      </c>
      <c r="U1019" s="3">
        <v>86107</v>
      </c>
      <c r="V1019" t="s">
        <v>94</v>
      </c>
      <c r="W1019" t="s">
        <v>79</v>
      </c>
      <c r="X1019" t="s">
        <v>38</v>
      </c>
      <c r="Y1019">
        <v>3</v>
      </c>
    </row>
    <row r="1020" spans="1:25" x14ac:dyDescent="0.25">
      <c r="A1020">
        <v>2019</v>
      </c>
      <c r="B1020" t="s">
        <v>21290</v>
      </c>
      <c r="C1020" s="1">
        <v>44646</v>
      </c>
      <c r="D1020" s="8" t="s">
        <v>16975</v>
      </c>
      <c r="E1020" t="s">
        <v>332</v>
      </c>
      <c r="F1020" t="s">
        <v>3075</v>
      </c>
      <c r="G1020" t="s">
        <v>26543</v>
      </c>
      <c r="H1020" t="s">
        <v>96</v>
      </c>
      <c r="I1020" t="s">
        <v>27</v>
      </c>
      <c r="J1020" t="s">
        <v>50</v>
      </c>
      <c r="K1020" t="s">
        <v>29</v>
      </c>
      <c r="L1020" t="s">
        <v>30</v>
      </c>
      <c r="M1020" t="s">
        <v>31</v>
      </c>
      <c r="N1020" s="4" t="s">
        <v>16975</v>
      </c>
      <c r="O1020" t="s">
        <v>28294</v>
      </c>
      <c r="P1020" t="s">
        <v>68</v>
      </c>
      <c r="Q1020" s="2">
        <v>28133</v>
      </c>
      <c r="R1020" t="s">
        <v>33</v>
      </c>
      <c r="S1020" t="s">
        <v>64</v>
      </c>
      <c r="T1020" t="s">
        <v>35</v>
      </c>
      <c r="U1020" s="3">
        <v>65810</v>
      </c>
      <c r="V1020" t="s">
        <v>36</v>
      </c>
      <c r="W1020" t="s">
        <v>37</v>
      </c>
      <c r="X1020" t="s">
        <v>38</v>
      </c>
      <c r="Y1020">
        <v>3</v>
      </c>
    </row>
    <row r="1021" spans="1:25" x14ac:dyDescent="0.25">
      <c r="A1021">
        <v>2020</v>
      </c>
      <c r="B1021" t="s">
        <v>21291</v>
      </c>
      <c r="C1021" s="1">
        <v>44324</v>
      </c>
      <c r="D1021" s="8">
        <v>44778</v>
      </c>
      <c r="E1021" t="s">
        <v>332</v>
      </c>
      <c r="F1021" t="s">
        <v>3076</v>
      </c>
      <c r="G1021" t="s">
        <v>26543</v>
      </c>
      <c r="H1021" t="s">
        <v>61</v>
      </c>
      <c r="I1021" t="s">
        <v>27</v>
      </c>
      <c r="J1021" t="s">
        <v>42</v>
      </c>
      <c r="K1021" t="s">
        <v>41</v>
      </c>
      <c r="L1021" t="s">
        <v>50</v>
      </c>
      <c r="M1021" t="s">
        <v>74</v>
      </c>
      <c r="N1021" s="4" t="s">
        <v>3077</v>
      </c>
      <c r="O1021" t="s">
        <v>28294</v>
      </c>
      <c r="P1021" t="s">
        <v>177</v>
      </c>
      <c r="Q1021" s="2">
        <v>16847</v>
      </c>
      <c r="R1021" t="s">
        <v>33</v>
      </c>
      <c r="S1021" t="s">
        <v>313</v>
      </c>
      <c r="T1021" t="s">
        <v>35</v>
      </c>
      <c r="U1021" s="3">
        <v>47869</v>
      </c>
      <c r="V1021" t="s">
        <v>71</v>
      </c>
      <c r="W1021" t="s">
        <v>37</v>
      </c>
      <c r="X1021" t="s">
        <v>38</v>
      </c>
      <c r="Y1021">
        <v>3</v>
      </c>
    </row>
    <row r="1022" spans="1:25" x14ac:dyDescent="0.25">
      <c r="A1022">
        <v>2021</v>
      </c>
      <c r="B1022" t="s">
        <v>21292</v>
      </c>
      <c r="C1022" s="1">
        <v>44894</v>
      </c>
      <c r="D1022" s="8" t="s">
        <v>16975</v>
      </c>
      <c r="E1022" t="s">
        <v>332</v>
      </c>
      <c r="F1022" t="s">
        <v>3078</v>
      </c>
      <c r="G1022" t="s">
        <v>26543</v>
      </c>
      <c r="H1022" t="s">
        <v>73</v>
      </c>
      <c r="I1022" t="s">
        <v>27</v>
      </c>
      <c r="J1022" t="s">
        <v>42</v>
      </c>
      <c r="K1022" t="s">
        <v>41</v>
      </c>
      <c r="L1022" t="s">
        <v>30</v>
      </c>
      <c r="M1022" t="s">
        <v>31</v>
      </c>
      <c r="N1022" s="4" t="s">
        <v>16975</v>
      </c>
      <c r="O1022" t="s">
        <v>28294</v>
      </c>
      <c r="P1022" t="s">
        <v>68</v>
      </c>
      <c r="Q1022" s="2">
        <v>20434</v>
      </c>
      <c r="R1022" t="s">
        <v>33</v>
      </c>
      <c r="S1022" t="s">
        <v>144</v>
      </c>
      <c r="T1022" t="s">
        <v>35</v>
      </c>
      <c r="U1022" s="3">
        <v>54120</v>
      </c>
      <c r="V1022" t="s">
        <v>94</v>
      </c>
      <c r="W1022" t="s">
        <v>37</v>
      </c>
      <c r="X1022" t="s">
        <v>38</v>
      </c>
      <c r="Y1022">
        <v>3</v>
      </c>
    </row>
    <row r="1023" spans="1:25" x14ac:dyDescent="0.25">
      <c r="A1023">
        <v>2022</v>
      </c>
      <c r="B1023" t="s">
        <v>21293</v>
      </c>
      <c r="C1023" s="1">
        <v>43609</v>
      </c>
      <c r="D1023" s="8" t="s">
        <v>16975</v>
      </c>
      <c r="E1023" t="s">
        <v>332</v>
      </c>
      <c r="F1023" t="s">
        <v>3079</v>
      </c>
      <c r="G1023" t="s">
        <v>26543</v>
      </c>
      <c r="H1023" t="s">
        <v>67</v>
      </c>
      <c r="I1023" t="s">
        <v>27</v>
      </c>
      <c r="J1023" t="s">
        <v>28</v>
      </c>
      <c r="K1023" t="s">
        <v>51</v>
      </c>
      <c r="L1023" t="s">
        <v>42</v>
      </c>
      <c r="M1023" t="s">
        <v>31</v>
      </c>
      <c r="N1023" s="4" t="s">
        <v>16975</v>
      </c>
      <c r="O1023" t="s">
        <v>28294</v>
      </c>
      <c r="P1023" t="s">
        <v>281</v>
      </c>
      <c r="Q1023" s="2">
        <v>15218</v>
      </c>
      <c r="R1023" t="s">
        <v>33</v>
      </c>
      <c r="S1023" t="s">
        <v>140</v>
      </c>
      <c r="T1023" t="s">
        <v>35</v>
      </c>
      <c r="U1023" s="3">
        <v>21322</v>
      </c>
      <c r="V1023" t="s">
        <v>36</v>
      </c>
      <c r="W1023" t="s">
        <v>79</v>
      </c>
      <c r="X1023" t="s">
        <v>38</v>
      </c>
      <c r="Y1023">
        <v>3</v>
      </c>
    </row>
    <row r="1024" spans="1:25" x14ac:dyDescent="0.25">
      <c r="A1024">
        <v>2023</v>
      </c>
      <c r="B1024" t="s">
        <v>21294</v>
      </c>
      <c r="C1024" s="1">
        <v>44590</v>
      </c>
      <c r="D1024" s="8">
        <v>44674</v>
      </c>
      <c r="E1024" t="s">
        <v>332</v>
      </c>
      <c r="F1024" t="s">
        <v>3080</v>
      </c>
      <c r="G1024" t="s">
        <v>26543</v>
      </c>
      <c r="H1024" t="s">
        <v>26</v>
      </c>
      <c r="I1024" t="s">
        <v>27</v>
      </c>
      <c r="J1024" t="s">
        <v>42</v>
      </c>
      <c r="K1024" t="s">
        <v>29</v>
      </c>
      <c r="L1024" t="s">
        <v>42</v>
      </c>
      <c r="M1024" t="s">
        <v>100</v>
      </c>
      <c r="N1024" s="4" t="s">
        <v>3081</v>
      </c>
      <c r="O1024" t="s">
        <v>28294</v>
      </c>
      <c r="P1024" t="s">
        <v>62</v>
      </c>
      <c r="Q1024" s="2">
        <v>22862</v>
      </c>
      <c r="R1024" t="s">
        <v>33</v>
      </c>
      <c r="S1024" t="s">
        <v>144</v>
      </c>
      <c r="T1024" t="s">
        <v>35</v>
      </c>
      <c r="U1024" s="3">
        <v>31287</v>
      </c>
      <c r="V1024" t="s">
        <v>46</v>
      </c>
      <c r="W1024" t="s">
        <v>79</v>
      </c>
      <c r="X1024" t="s">
        <v>38</v>
      </c>
      <c r="Y1024">
        <v>3</v>
      </c>
    </row>
    <row r="1025" spans="1:25" x14ac:dyDescent="0.25">
      <c r="A1025">
        <v>2024</v>
      </c>
      <c r="B1025" t="s">
        <v>21295</v>
      </c>
      <c r="C1025" s="1">
        <v>44383</v>
      </c>
      <c r="D1025" s="8">
        <v>44634</v>
      </c>
      <c r="E1025" t="s">
        <v>332</v>
      </c>
      <c r="F1025" t="s">
        <v>3082</v>
      </c>
      <c r="G1025" t="s">
        <v>26543</v>
      </c>
      <c r="H1025" t="s">
        <v>40</v>
      </c>
      <c r="I1025" t="s">
        <v>27</v>
      </c>
      <c r="J1025" t="s">
        <v>50</v>
      </c>
      <c r="K1025" t="s">
        <v>29</v>
      </c>
      <c r="L1025" t="s">
        <v>50</v>
      </c>
      <c r="M1025" t="s">
        <v>100</v>
      </c>
      <c r="N1025" s="4" t="s">
        <v>3083</v>
      </c>
      <c r="O1025" t="s">
        <v>28294</v>
      </c>
      <c r="P1025" t="s">
        <v>68</v>
      </c>
      <c r="Q1025" s="2">
        <v>33322</v>
      </c>
      <c r="R1025" t="s">
        <v>33</v>
      </c>
      <c r="S1025" t="s">
        <v>123</v>
      </c>
      <c r="T1025" t="s">
        <v>35</v>
      </c>
      <c r="U1025" s="3">
        <v>5063</v>
      </c>
      <c r="V1025" t="s">
        <v>94</v>
      </c>
      <c r="W1025" t="s">
        <v>59</v>
      </c>
      <c r="X1025" t="s">
        <v>38</v>
      </c>
      <c r="Y1025">
        <v>3</v>
      </c>
    </row>
    <row r="1026" spans="1:25" x14ac:dyDescent="0.25">
      <c r="A1026">
        <v>2025</v>
      </c>
      <c r="B1026" t="s">
        <v>21296</v>
      </c>
      <c r="C1026" s="1">
        <v>44225</v>
      </c>
      <c r="D1026" s="8">
        <v>44969</v>
      </c>
      <c r="E1026" t="s">
        <v>332</v>
      </c>
      <c r="F1026" t="s">
        <v>3084</v>
      </c>
      <c r="G1026" t="s">
        <v>26543</v>
      </c>
      <c r="H1026" t="s">
        <v>99</v>
      </c>
      <c r="I1026" t="s">
        <v>27</v>
      </c>
      <c r="J1026" t="s">
        <v>42</v>
      </c>
      <c r="K1026" t="s">
        <v>29</v>
      </c>
      <c r="L1026" t="s">
        <v>30</v>
      </c>
      <c r="M1026" t="s">
        <v>92</v>
      </c>
      <c r="N1026" s="4" t="s">
        <v>3085</v>
      </c>
      <c r="O1026" t="s">
        <v>28294</v>
      </c>
      <c r="P1026" t="s">
        <v>68</v>
      </c>
      <c r="Q1026" s="2">
        <v>27495</v>
      </c>
      <c r="R1026" t="s">
        <v>33</v>
      </c>
      <c r="S1026" t="s">
        <v>64</v>
      </c>
      <c r="T1026" t="s">
        <v>35</v>
      </c>
      <c r="U1026" s="3">
        <v>90678</v>
      </c>
      <c r="V1026" t="s">
        <v>94</v>
      </c>
      <c r="W1026" t="s">
        <v>59</v>
      </c>
      <c r="X1026" t="s">
        <v>38</v>
      </c>
      <c r="Y1026">
        <v>3</v>
      </c>
    </row>
    <row r="1027" spans="1:25" x14ac:dyDescent="0.25">
      <c r="A1027">
        <v>2026</v>
      </c>
      <c r="B1027" t="s">
        <v>21297</v>
      </c>
      <c r="C1027" s="1">
        <v>45059</v>
      </c>
      <c r="D1027" s="8">
        <v>45087</v>
      </c>
      <c r="E1027" t="s">
        <v>24</v>
      </c>
      <c r="F1027" t="s">
        <v>3086</v>
      </c>
      <c r="G1027" t="s">
        <v>26543</v>
      </c>
      <c r="H1027" t="s">
        <v>96</v>
      </c>
      <c r="I1027" t="s">
        <v>27</v>
      </c>
      <c r="J1027" t="s">
        <v>28</v>
      </c>
      <c r="K1027" t="s">
        <v>41</v>
      </c>
      <c r="L1027" t="s">
        <v>50</v>
      </c>
      <c r="M1027" t="s">
        <v>92</v>
      </c>
      <c r="N1027" s="4" t="s">
        <v>3087</v>
      </c>
      <c r="O1027" t="s">
        <v>28294</v>
      </c>
      <c r="P1027" t="s">
        <v>68</v>
      </c>
      <c r="Q1027" s="2">
        <v>25625</v>
      </c>
      <c r="R1027" t="s">
        <v>33</v>
      </c>
      <c r="S1027" t="s">
        <v>303</v>
      </c>
      <c r="T1027" t="s">
        <v>35</v>
      </c>
      <c r="U1027" s="3">
        <v>5306</v>
      </c>
      <c r="V1027" t="s">
        <v>46</v>
      </c>
      <c r="W1027" t="s">
        <v>65</v>
      </c>
      <c r="X1027" t="s">
        <v>38</v>
      </c>
      <c r="Y1027">
        <v>3</v>
      </c>
    </row>
    <row r="1028" spans="1:25" x14ac:dyDescent="0.25">
      <c r="A1028">
        <v>2027</v>
      </c>
      <c r="B1028" t="s">
        <v>21298</v>
      </c>
      <c r="C1028" s="1">
        <v>43607</v>
      </c>
      <c r="D1028" s="8" t="s">
        <v>16975</v>
      </c>
      <c r="E1028" t="s">
        <v>24</v>
      </c>
      <c r="F1028" t="s">
        <v>3088</v>
      </c>
      <c r="G1028" t="s">
        <v>26543</v>
      </c>
      <c r="H1028" t="s">
        <v>40</v>
      </c>
      <c r="I1028" t="s">
        <v>27</v>
      </c>
      <c r="J1028" t="s">
        <v>42</v>
      </c>
      <c r="K1028" t="s">
        <v>41</v>
      </c>
      <c r="L1028" t="s">
        <v>50</v>
      </c>
      <c r="M1028" t="s">
        <v>31</v>
      </c>
      <c r="N1028" s="4" t="s">
        <v>16975</v>
      </c>
      <c r="O1028" t="s">
        <v>28294</v>
      </c>
      <c r="P1028" t="s">
        <v>146</v>
      </c>
      <c r="Q1028" s="2">
        <v>27245</v>
      </c>
      <c r="R1028" t="s">
        <v>33</v>
      </c>
      <c r="S1028" t="s">
        <v>85</v>
      </c>
      <c r="T1028" t="s">
        <v>35</v>
      </c>
      <c r="U1028" s="3">
        <v>42458</v>
      </c>
      <c r="V1028" t="s">
        <v>71</v>
      </c>
      <c r="W1028" t="s">
        <v>59</v>
      </c>
      <c r="X1028" t="s">
        <v>38</v>
      </c>
      <c r="Y1028">
        <v>3</v>
      </c>
    </row>
    <row r="1029" spans="1:25" x14ac:dyDescent="0.25">
      <c r="A1029">
        <v>2028</v>
      </c>
      <c r="B1029" t="s">
        <v>21299</v>
      </c>
      <c r="C1029" s="1">
        <v>44469</v>
      </c>
      <c r="D1029" s="8">
        <v>44514</v>
      </c>
      <c r="E1029" t="s">
        <v>24</v>
      </c>
      <c r="F1029" t="s">
        <v>3089</v>
      </c>
      <c r="G1029" t="s">
        <v>26543</v>
      </c>
      <c r="H1029" t="s">
        <v>99</v>
      </c>
      <c r="I1029" t="s">
        <v>339</v>
      </c>
      <c r="J1029" t="s">
        <v>50</v>
      </c>
      <c r="K1029" t="s">
        <v>29</v>
      </c>
      <c r="L1029" t="s">
        <v>30</v>
      </c>
      <c r="M1029" t="s">
        <v>100</v>
      </c>
      <c r="N1029" s="4" t="s">
        <v>3090</v>
      </c>
      <c r="O1029" t="s">
        <v>28294</v>
      </c>
      <c r="P1029" t="s">
        <v>68</v>
      </c>
      <c r="Q1029" s="2">
        <v>29708</v>
      </c>
      <c r="R1029" t="s">
        <v>33</v>
      </c>
      <c r="S1029" t="s">
        <v>166</v>
      </c>
      <c r="T1029" t="s">
        <v>35</v>
      </c>
      <c r="U1029" s="3">
        <v>77958</v>
      </c>
      <c r="V1029" t="s">
        <v>46</v>
      </c>
      <c r="W1029" t="s">
        <v>37</v>
      </c>
      <c r="X1029" t="s">
        <v>38</v>
      </c>
      <c r="Y1029">
        <v>3</v>
      </c>
    </row>
    <row r="1030" spans="1:25" x14ac:dyDescent="0.25">
      <c r="A1030">
        <v>2029</v>
      </c>
      <c r="B1030" t="s">
        <v>21300</v>
      </c>
      <c r="C1030" s="1">
        <v>43717</v>
      </c>
      <c r="D1030" s="8" t="s">
        <v>16975</v>
      </c>
      <c r="E1030" t="s">
        <v>24</v>
      </c>
      <c r="F1030" t="s">
        <v>3091</v>
      </c>
      <c r="G1030" t="s">
        <v>26543</v>
      </c>
      <c r="H1030" t="s">
        <v>61</v>
      </c>
      <c r="I1030" t="s">
        <v>27</v>
      </c>
      <c r="J1030" t="s">
        <v>28</v>
      </c>
      <c r="K1030" t="s">
        <v>29</v>
      </c>
      <c r="L1030" t="s">
        <v>50</v>
      </c>
      <c r="M1030" t="s">
        <v>31</v>
      </c>
      <c r="N1030" s="4" t="s">
        <v>16975</v>
      </c>
      <c r="O1030" t="s">
        <v>28294</v>
      </c>
      <c r="P1030" t="s">
        <v>76</v>
      </c>
      <c r="Q1030" s="2">
        <v>16002</v>
      </c>
      <c r="R1030" t="s">
        <v>33</v>
      </c>
      <c r="S1030" t="s">
        <v>313</v>
      </c>
      <c r="T1030" t="s">
        <v>35</v>
      </c>
      <c r="U1030" s="3">
        <v>84191</v>
      </c>
      <c r="V1030" t="s">
        <v>71</v>
      </c>
      <c r="W1030" t="s">
        <v>59</v>
      </c>
      <c r="X1030" t="s">
        <v>38</v>
      </c>
      <c r="Y1030">
        <v>3</v>
      </c>
    </row>
    <row r="1031" spans="1:25" x14ac:dyDescent="0.25">
      <c r="A1031">
        <v>2030</v>
      </c>
      <c r="B1031" t="s">
        <v>21301</v>
      </c>
      <c r="C1031" s="1">
        <v>43581</v>
      </c>
      <c r="D1031" s="8">
        <v>43598</v>
      </c>
      <c r="E1031" t="s">
        <v>24</v>
      </c>
      <c r="F1031" t="s">
        <v>3092</v>
      </c>
      <c r="G1031" t="s">
        <v>26543</v>
      </c>
      <c r="H1031" t="s">
        <v>116</v>
      </c>
      <c r="I1031" t="s">
        <v>27</v>
      </c>
      <c r="J1031" t="s">
        <v>50</v>
      </c>
      <c r="K1031" t="s">
        <v>51</v>
      </c>
      <c r="L1031" t="s">
        <v>50</v>
      </c>
      <c r="M1031" t="s">
        <v>92</v>
      </c>
      <c r="N1031" s="4" t="s">
        <v>3093</v>
      </c>
      <c r="O1031" t="s">
        <v>28294</v>
      </c>
      <c r="P1031" t="s">
        <v>177</v>
      </c>
      <c r="Q1031" s="2">
        <v>30176</v>
      </c>
      <c r="R1031" t="s">
        <v>33</v>
      </c>
      <c r="S1031" t="s">
        <v>140</v>
      </c>
      <c r="T1031" t="s">
        <v>35</v>
      </c>
      <c r="U1031" s="3">
        <v>34988</v>
      </c>
      <c r="V1031" t="s">
        <v>94</v>
      </c>
      <c r="W1031" t="s">
        <v>65</v>
      </c>
      <c r="X1031" t="s">
        <v>38</v>
      </c>
      <c r="Y1031">
        <v>3</v>
      </c>
    </row>
    <row r="1032" spans="1:25" x14ac:dyDescent="0.25">
      <c r="A1032">
        <v>2031</v>
      </c>
      <c r="B1032" t="s">
        <v>21302</v>
      </c>
      <c r="C1032" s="1">
        <v>44611</v>
      </c>
      <c r="D1032" s="8">
        <v>45021</v>
      </c>
      <c r="E1032" t="s">
        <v>24</v>
      </c>
      <c r="F1032" t="s">
        <v>3094</v>
      </c>
      <c r="G1032" t="s">
        <v>26543</v>
      </c>
      <c r="H1032" t="s">
        <v>73</v>
      </c>
      <c r="I1032" t="s">
        <v>27</v>
      </c>
      <c r="J1032" t="s">
        <v>50</v>
      </c>
      <c r="K1032" t="s">
        <v>29</v>
      </c>
      <c r="L1032" t="s">
        <v>50</v>
      </c>
      <c r="M1032" t="s">
        <v>74</v>
      </c>
      <c r="N1032" s="4" t="s">
        <v>3095</v>
      </c>
      <c r="O1032" t="s">
        <v>28294</v>
      </c>
      <c r="P1032" t="s">
        <v>122</v>
      </c>
      <c r="Q1032" s="2">
        <v>28292</v>
      </c>
      <c r="R1032" t="s">
        <v>33</v>
      </c>
      <c r="S1032" t="s">
        <v>152</v>
      </c>
      <c r="T1032" t="s">
        <v>45</v>
      </c>
      <c r="U1032" s="3">
        <v>8786</v>
      </c>
      <c r="V1032" t="s">
        <v>94</v>
      </c>
      <c r="W1032" t="s">
        <v>65</v>
      </c>
      <c r="X1032" t="s">
        <v>38</v>
      </c>
      <c r="Y1032">
        <v>3</v>
      </c>
    </row>
    <row r="1033" spans="1:25" x14ac:dyDescent="0.25">
      <c r="A1033">
        <v>2032</v>
      </c>
      <c r="B1033" t="s">
        <v>21303</v>
      </c>
      <c r="C1033" s="1">
        <v>44667</v>
      </c>
      <c r="D1033" s="8">
        <v>44920</v>
      </c>
      <c r="E1033" t="s">
        <v>24</v>
      </c>
      <c r="F1033" t="s">
        <v>3096</v>
      </c>
      <c r="G1033" t="s">
        <v>26543</v>
      </c>
      <c r="H1033" t="s">
        <v>87</v>
      </c>
      <c r="I1033" t="s">
        <v>27</v>
      </c>
      <c r="J1033" t="s">
        <v>28</v>
      </c>
      <c r="K1033" t="s">
        <v>29</v>
      </c>
      <c r="L1033" t="s">
        <v>42</v>
      </c>
      <c r="M1033" t="s">
        <v>100</v>
      </c>
      <c r="N1033" s="4" t="s">
        <v>3097</v>
      </c>
      <c r="O1033" t="s">
        <v>28294</v>
      </c>
      <c r="P1033" t="s">
        <v>68</v>
      </c>
      <c r="Q1033" s="2">
        <v>35374</v>
      </c>
      <c r="R1033" t="s">
        <v>33</v>
      </c>
      <c r="S1033" t="s">
        <v>78</v>
      </c>
      <c r="T1033" t="s">
        <v>45</v>
      </c>
      <c r="U1033" s="3">
        <v>19087</v>
      </c>
      <c r="V1033" t="s">
        <v>94</v>
      </c>
      <c r="W1033" t="s">
        <v>79</v>
      </c>
      <c r="X1033" t="s">
        <v>38</v>
      </c>
      <c r="Y1033">
        <v>3</v>
      </c>
    </row>
    <row r="1034" spans="1:25" x14ac:dyDescent="0.25">
      <c r="A1034">
        <v>2033</v>
      </c>
      <c r="B1034" t="s">
        <v>21304</v>
      </c>
      <c r="C1034" s="1">
        <v>44693</v>
      </c>
      <c r="D1034" s="8" t="s">
        <v>16975</v>
      </c>
      <c r="E1034" t="s">
        <v>24</v>
      </c>
      <c r="F1034" t="s">
        <v>3098</v>
      </c>
      <c r="G1034" t="s">
        <v>26543</v>
      </c>
      <c r="H1034" t="s">
        <v>49</v>
      </c>
      <c r="I1034" t="s">
        <v>27</v>
      </c>
      <c r="J1034" t="s">
        <v>50</v>
      </c>
      <c r="K1034" t="s">
        <v>41</v>
      </c>
      <c r="L1034" t="s">
        <v>50</v>
      </c>
      <c r="M1034" t="s">
        <v>31</v>
      </c>
      <c r="N1034" s="4" t="s">
        <v>16975</v>
      </c>
      <c r="O1034" t="s">
        <v>28294</v>
      </c>
      <c r="P1034" t="s">
        <v>62</v>
      </c>
      <c r="Q1034" s="2">
        <v>33266</v>
      </c>
      <c r="R1034" t="s">
        <v>33</v>
      </c>
      <c r="S1034" t="s">
        <v>64</v>
      </c>
      <c r="T1034" t="s">
        <v>35</v>
      </c>
      <c r="U1034" s="3">
        <v>47570</v>
      </c>
      <c r="V1034" t="s">
        <v>36</v>
      </c>
      <c r="W1034" t="s">
        <v>79</v>
      </c>
      <c r="X1034" t="s">
        <v>38</v>
      </c>
      <c r="Y1034">
        <v>3</v>
      </c>
    </row>
    <row r="1035" spans="1:25" x14ac:dyDescent="0.25">
      <c r="A1035">
        <v>2034</v>
      </c>
      <c r="B1035" t="s">
        <v>21305</v>
      </c>
      <c r="C1035" s="1">
        <v>44434</v>
      </c>
      <c r="D1035" s="8">
        <v>45141</v>
      </c>
      <c r="E1035" t="s">
        <v>24</v>
      </c>
      <c r="F1035" t="s">
        <v>3099</v>
      </c>
      <c r="G1035" t="s">
        <v>26543</v>
      </c>
      <c r="H1035" t="s">
        <v>67</v>
      </c>
      <c r="I1035" t="s">
        <v>27</v>
      </c>
      <c r="J1035" t="s">
        <v>50</v>
      </c>
      <c r="K1035" t="s">
        <v>29</v>
      </c>
      <c r="L1035" t="s">
        <v>42</v>
      </c>
      <c r="M1035" t="s">
        <v>120</v>
      </c>
      <c r="N1035" s="4" t="s">
        <v>3100</v>
      </c>
      <c r="O1035" t="s">
        <v>28294</v>
      </c>
      <c r="P1035" t="s">
        <v>68</v>
      </c>
      <c r="Q1035" s="2">
        <v>17186</v>
      </c>
      <c r="R1035" t="s">
        <v>33</v>
      </c>
      <c r="S1035" t="s">
        <v>70</v>
      </c>
      <c r="T1035" t="s">
        <v>35</v>
      </c>
      <c r="U1035" s="3">
        <v>95951</v>
      </c>
      <c r="V1035" t="s">
        <v>94</v>
      </c>
      <c r="W1035" t="s">
        <v>65</v>
      </c>
      <c r="X1035" t="s">
        <v>38</v>
      </c>
      <c r="Y1035">
        <v>3</v>
      </c>
    </row>
    <row r="1036" spans="1:25" x14ac:dyDescent="0.25">
      <c r="A1036">
        <v>2035</v>
      </c>
      <c r="B1036" t="s">
        <v>21306</v>
      </c>
      <c r="C1036" s="1">
        <v>43988</v>
      </c>
      <c r="D1036" s="8">
        <v>44523</v>
      </c>
      <c r="E1036" t="s">
        <v>24</v>
      </c>
      <c r="F1036" t="s">
        <v>3101</v>
      </c>
      <c r="G1036" t="s">
        <v>26543</v>
      </c>
      <c r="H1036" t="s">
        <v>26</v>
      </c>
      <c r="I1036" t="s">
        <v>27</v>
      </c>
      <c r="J1036" t="s">
        <v>50</v>
      </c>
      <c r="K1036" t="s">
        <v>29</v>
      </c>
      <c r="L1036" t="s">
        <v>50</v>
      </c>
      <c r="M1036" t="s">
        <v>100</v>
      </c>
      <c r="N1036" s="4" t="s">
        <v>3102</v>
      </c>
      <c r="O1036" t="s">
        <v>28294</v>
      </c>
      <c r="P1036" t="s">
        <v>43</v>
      </c>
      <c r="Q1036" s="2">
        <v>36964</v>
      </c>
      <c r="R1036" t="s">
        <v>33</v>
      </c>
      <c r="S1036" t="s">
        <v>114</v>
      </c>
      <c r="T1036" t="s">
        <v>35</v>
      </c>
      <c r="U1036" s="3">
        <v>44292</v>
      </c>
      <c r="V1036" t="s">
        <v>94</v>
      </c>
      <c r="W1036" t="s">
        <v>65</v>
      </c>
      <c r="X1036" t="s">
        <v>38</v>
      </c>
      <c r="Y1036">
        <v>3</v>
      </c>
    </row>
    <row r="1037" spans="1:25" x14ac:dyDescent="0.25">
      <c r="A1037">
        <v>2036</v>
      </c>
      <c r="B1037" t="s">
        <v>21307</v>
      </c>
      <c r="C1037" s="1">
        <v>44738</v>
      </c>
      <c r="D1037" s="8" t="s">
        <v>16975</v>
      </c>
      <c r="E1037" t="s">
        <v>24</v>
      </c>
      <c r="F1037" t="s">
        <v>3103</v>
      </c>
      <c r="G1037" t="s">
        <v>26543</v>
      </c>
      <c r="H1037" t="s">
        <v>96</v>
      </c>
      <c r="I1037" t="s">
        <v>27</v>
      </c>
      <c r="J1037" t="s">
        <v>28</v>
      </c>
      <c r="K1037" t="s">
        <v>41</v>
      </c>
      <c r="L1037" t="s">
        <v>42</v>
      </c>
      <c r="M1037" t="s">
        <v>31</v>
      </c>
      <c r="N1037" s="4" t="s">
        <v>16975</v>
      </c>
      <c r="O1037" t="s">
        <v>28294</v>
      </c>
      <c r="P1037" t="s">
        <v>43</v>
      </c>
      <c r="Q1037" s="2">
        <v>15390</v>
      </c>
      <c r="R1037" t="s">
        <v>33</v>
      </c>
      <c r="S1037" t="s">
        <v>64</v>
      </c>
      <c r="T1037" t="s">
        <v>35</v>
      </c>
      <c r="U1037" s="3">
        <v>1372</v>
      </c>
      <c r="V1037" t="s">
        <v>94</v>
      </c>
      <c r="W1037" t="s">
        <v>59</v>
      </c>
      <c r="X1037" t="s">
        <v>38</v>
      </c>
      <c r="Y1037">
        <v>3</v>
      </c>
    </row>
    <row r="1038" spans="1:25" x14ac:dyDescent="0.25">
      <c r="A1038">
        <v>2037</v>
      </c>
      <c r="B1038" t="s">
        <v>21308</v>
      </c>
      <c r="C1038" s="1">
        <v>44205</v>
      </c>
      <c r="D1038" s="8">
        <v>44695</v>
      </c>
      <c r="E1038" t="s">
        <v>24</v>
      </c>
      <c r="F1038" t="s">
        <v>3104</v>
      </c>
      <c r="G1038" t="s">
        <v>26543</v>
      </c>
      <c r="H1038" t="s">
        <v>40</v>
      </c>
      <c r="I1038" t="s">
        <v>27</v>
      </c>
      <c r="J1038" t="s">
        <v>28</v>
      </c>
      <c r="K1038" t="s">
        <v>29</v>
      </c>
      <c r="L1038" t="s">
        <v>50</v>
      </c>
      <c r="M1038" t="s">
        <v>74</v>
      </c>
      <c r="N1038" s="4" t="s">
        <v>3105</v>
      </c>
      <c r="O1038" t="s">
        <v>28294</v>
      </c>
      <c r="P1038" t="s">
        <v>62</v>
      </c>
      <c r="Q1038" s="2">
        <v>16676</v>
      </c>
      <c r="R1038" t="s">
        <v>33</v>
      </c>
      <c r="S1038" t="s">
        <v>57</v>
      </c>
      <c r="T1038" t="s">
        <v>35</v>
      </c>
      <c r="U1038" s="3">
        <v>14973</v>
      </c>
      <c r="V1038" t="s">
        <v>36</v>
      </c>
      <c r="W1038" t="s">
        <v>65</v>
      </c>
      <c r="X1038" t="s">
        <v>38</v>
      </c>
      <c r="Y1038">
        <v>3</v>
      </c>
    </row>
    <row r="1039" spans="1:25" x14ac:dyDescent="0.25">
      <c r="A1039">
        <v>2038</v>
      </c>
      <c r="B1039" t="s">
        <v>21309</v>
      </c>
      <c r="C1039" s="1">
        <v>43345</v>
      </c>
      <c r="D1039" s="8" t="s">
        <v>16975</v>
      </c>
      <c r="E1039" t="s">
        <v>24</v>
      </c>
      <c r="F1039" t="s">
        <v>3106</v>
      </c>
      <c r="G1039" t="s">
        <v>26543</v>
      </c>
      <c r="H1039" t="s">
        <v>99</v>
      </c>
      <c r="I1039" t="s">
        <v>27</v>
      </c>
      <c r="J1039" t="s">
        <v>42</v>
      </c>
      <c r="K1039" t="s">
        <v>41</v>
      </c>
      <c r="L1039" t="s">
        <v>30</v>
      </c>
      <c r="M1039" t="s">
        <v>31</v>
      </c>
      <c r="N1039" s="4" t="s">
        <v>16975</v>
      </c>
      <c r="O1039" t="s">
        <v>28294</v>
      </c>
      <c r="P1039" t="s">
        <v>105</v>
      </c>
      <c r="Q1039" s="2">
        <v>37015</v>
      </c>
      <c r="R1039" t="s">
        <v>33</v>
      </c>
      <c r="S1039" t="s">
        <v>144</v>
      </c>
      <c r="T1039" t="s">
        <v>35</v>
      </c>
      <c r="U1039" s="3">
        <v>81445</v>
      </c>
      <c r="V1039" t="s">
        <v>71</v>
      </c>
      <c r="W1039" t="s">
        <v>65</v>
      </c>
      <c r="X1039" t="s">
        <v>38</v>
      </c>
      <c r="Y1039">
        <v>3</v>
      </c>
    </row>
    <row r="1040" spans="1:25" x14ac:dyDescent="0.25">
      <c r="A1040">
        <v>2039</v>
      </c>
      <c r="B1040" t="s">
        <v>21310</v>
      </c>
      <c r="C1040" s="1">
        <v>44673</v>
      </c>
      <c r="D1040" s="8" t="s">
        <v>16975</v>
      </c>
      <c r="E1040" t="s">
        <v>24</v>
      </c>
      <c r="F1040" t="s">
        <v>3107</v>
      </c>
      <c r="G1040" t="s">
        <v>26543</v>
      </c>
      <c r="H1040" t="s">
        <v>61</v>
      </c>
      <c r="I1040" t="s">
        <v>27</v>
      </c>
      <c r="J1040" t="s">
        <v>50</v>
      </c>
      <c r="K1040" t="s">
        <v>51</v>
      </c>
      <c r="L1040" t="s">
        <v>50</v>
      </c>
      <c r="M1040" t="s">
        <v>31</v>
      </c>
      <c r="N1040" s="4" t="s">
        <v>16975</v>
      </c>
      <c r="O1040" t="s">
        <v>28294</v>
      </c>
      <c r="P1040" t="s">
        <v>68</v>
      </c>
      <c r="Q1040" s="2">
        <v>21097</v>
      </c>
      <c r="R1040" t="s">
        <v>33</v>
      </c>
      <c r="S1040" t="s">
        <v>140</v>
      </c>
      <c r="T1040" t="s">
        <v>35</v>
      </c>
      <c r="U1040" s="3">
        <v>29345</v>
      </c>
      <c r="V1040" t="s">
        <v>36</v>
      </c>
      <c r="W1040" t="s">
        <v>59</v>
      </c>
      <c r="X1040" t="s">
        <v>38</v>
      </c>
      <c r="Y1040">
        <v>3</v>
      </c>
    </row>
    <row r="1041" spans="1:25" x14ac:dyDescent="0.25">
      <c r="A1041">
        <v>2040</v>
      </c>
      <c r="B1041" t="s">
        <v>21311</v>
      </c>
      <c r="C1041" s="1">
        <v>44535</v>
      </c>
      <c r="D1041" s="8">
        <v>45103</v>
      </c>
      <c r="E1041" t="s">
        <v>332</v>
      </c>
      <c r="F1041" t="s">
        <v>3108</v>
      </c>
      <c r="G1041" t="s">
        <v>26543</v>
      </c>
      <c r="H1041" t="s">
        <v>87</v>
      </c>
      <c r="I1041" t="s">
        <v>131</v>
      </c>
      <c r="J1041" t="s">
        <v>28</v>
      </c>
      <c r="K1041" t="s">
        <v>51</v>
      </c>
      <c r="L1041" t="s">
        <v>30</v>
      </c>
      <c r="M1041" t="s">
        <v>74</v>
      </c>
      <c r="N1041" s="4" t="s">
        <v>3109</v>
      </c>
      <c r="O1041" t="s">
        <v>28294</v>
      </c>
      <c r="P1041" t="s">
        <v>62</v>
      </c>
      <c r="Q1041" s="2">
        <v>18236</v>
      </c>
      <c r="R1041" t="s">
        <v>33</v>
      </c>
      <c r="S1041" t="s">
        <v>114</v>
      </c>
      <c r="T1041" t="s">
        <v>35</v>
      </c>
      <c r="U1041" s="3">
        <v>33621</v>
      </c>
      <c r="V1041" t="s">
        <v>58</v>
      </c>
      <c r="W1041" t="s">
        <v>79</v>
      </c>
      <c r="X1041" t="s">
        <v>38</v>
      </c>
      <c r="Y1041">
        <v>3</v>
      </c>
    </row>
    <row r="1042" spans="1:25" x14ac:dyDescent="0.25">
      <c r="A1042">
        <v>2041</v>
      </c>
      <c r="B1042" t="s">
        <v>21312</v>
      </c>
      <c r="C1042" s="1">
        <v>44817</v>
      </c>
      <c r="D1042" s="8" t="s">
        <v>16975</v>
      </c>
      <c r="E1042" t="s">
        <v>332</v>
      </c>
      <c r="F1042" t="s">
        <v>3110</v>
      </c>
      <c r="G1042" t="s">
        <v>26543</v>
      </c>
      <c r="H1042" t="s">
        <v>49</v>
      </c>
      <c r="I1042" t="s">
        <v>27</v>
      </c>
      <c r="J1042" t="s">
        <v>42</v>
      </c>
      <c r="K1042" t="s">
        <v>29</v>
      </c>
      <c r="L1042" t="s">
        <v>42</v>
      </c>
      <c r="M1042" t="s">
        <v>31</v>
      </c>
      <c r="N1042" s="4" t="s">
        <v>16975</v>
      </c>
      <c r="O1042" t="s">
        <v>28294</v>
      </c>
      <c r="P1042" t="s">
        <v>62</v>
      </c>
      <c r="Q1042" s="2">
        <v>35538</v>
      </c>
      <c r="R1042" t="s">
        <v>33</v>
      </c>
      <c r="S1042" t="s">
        <v>64</v>
      </c>
      <c r="T1042" t="s">
        <v>35</v>
      </c>
      <c r="U1042" s="3">
        <v>91981</v>
      </c>
      <c r="V1042" t="s">
        <v>71</v>
      </c>
      <c r="W1042" t="s">
        <v>59</v>
      </c>
      <c r="X1042" t="s">
        <v>38</v>
      </c>
      <c r="Y1042">
        <v>3</v>
      </c>
    </row>
    <row r="1043" spans="1:25" x14ac:dyDescent="0.25">
      <c r="A1043">
        <v>2042</v>
      </c>
      <c r="B1043" t="s">
        <v>21313</v>
      </c>
      <c r="C1043" s="1">
        <v>43793</v>
      </c>
      <c r="D1043" s="8" t="s">
        <v>16975</v>
      </c>
      <c r="E1043" t="s">
        <v>332</v>
      </c>
      <c r="F1043" t="s">
        <v>3111</v>
      </c>
      <c r="G1043" t="s">
        <v>26543</v>
      </c>
      <c r="H1043" t="s">
        <v>67</v>
      </c>
      <c r="I1043" t="s">
        <v>27</v>
      </c>
      <c r="J1043" t="s">
        <v>42</v>
      </c>
      <c r="K1043" t="s">
        <v>29</v>
      </c>
      <c r="L1043" t="s">
        <v>42</v>
      </c>
      <c r="M1043" t="s">
        <v>31</v>
      </c>
      <c r="N1043" s="4" t="s">
        <v>16975</v>
      </c>
      <c r="O1043" t="s">
        <v>28294</v>
      </c>
      <c r="P1043" t="s">
        <v>62</v>
      </c>
      <c r="Q1043" s="2">
        <v>33663</v>
      </c>
      <c r="R1043" t="s">
        <v>33</v>
      </c>
      <c r="S1043" t="s">
        <v>78</v>
      </c>
      <c r="T1043" t="s">
        <v>35</v>
      </c>
      <c r="U1043" s="3">
        <v>79529</v>
      </c>
      <c r="V1043" t="s">
        <v>36</v>
      </c>
      <c r="W1043" t="s">
        <v>65</v>
      </c>
      <c r="X1043" t="s">
        <v>38</v>
      </c>
      <c r="Y1043">
        <v>3</v>
      </c>
    </row>
    <row r="1044" spans="1:25" x14ac:dyDescent="0.25">
      <c r="A1044">
        <v>2043</v>
      </c>
      <c r="B1044" t="s">
        <v>21314</v>
      </c>
      <c r="C1044" s="1">
        <v>43909</v>
      </c>
      <c r="D1044" s="8" t="s">
        <v>16975</v>
      </c>
      <c r="E1044" t="s">
        <v>332</v>
      </c>
      <c r="F1044" t="s">
        <v>3112</v>
      </c>
      <c r="G1044" t="s">
        <v>26543</v>
      </c>
      <c r="H1044" t="s">
        <v>26</v>
      </c>
      <c r="I1044" t="s">
        <v>27</v>
      </c>
      <c r="J1044" t="s">
        <v>28</v>
      </c>
      <c r="K1044" t="s">
        <v>29</v>
      </c>
      <c r="L1044" t="s">
        <v>42</v>
      </c>
      <c r="M1044" t="s">
        <v>31</v>
      </c>
      <c r="N1044" s="4" t="s">
        <v>16975</v>
      </c>
      <c r="O1044" t="s">
        <v>28294</v>
      </c>
      <c r="P1044" t="s">
        <v>1405</v>
      </c>
      <c r="Q1044" s="2">
        <v>24736</v>
      </c>
      <c r="R1044" t="s">
        <v>33</v>
      </c>
      <c r="S1044" t="s">
        <v>78</v>
      </c>
      <c r="T1044" t="s">
        <v>35</v>
      </c>
      <c r="U1044" s="3">
        <v>7492</v>
      </c>
      <c r="V1044" t="s">
        <v>36</v>
      </c>
      <c r="W1044" t="s">
        <v>65</v>
      </c>
      <c r="X1044" t="s">
        <v>38</v>
      </c>
      <c r="Y1044">
        <v>3</v>
      </c>
    </row>
    <row r="1045" spans="1:25" x14ac:dyDescent="0.25">
      <c r="A1045">
        <v>2044</v>
      </c>
      <c r="B1045" t="s">
        <v>21315</v>
      </c>
      <c r="C1045" s="1">
        <v>44818</v>
      </c>
      <c r="D1045" s="8" t="s">
        <v>16975</v>
      </c>
      <c r="E1045" t="s">
        <v>332</v>
      </c>
      <c r="F1045" t="s">
        <v>3113</v>
      </c>
      <c r="G1045" t="s">
        <v>26543</v>
      </c>
      <c r="H1045" t="s">
        <v>96</v>
      </c>
      <c r="I1045" t="s">
        <v>27</v>
      </c>
      <c r="J1045" t="s">
        <v>28</v>
      </c>
      <c r="K1045" t="s">
        <v>29</v>
      </c>
      <c r="L1045" t="s">
        <v>50</v>
      </c>
      <c r="M1045" t="s">
        <v>31</v>
      </c>
      <c r="N1045" s="4" t="s">
        <v>16975</v>
      </c>
      <c r="O1045" t="s">
        <v>28294</v>
      </c>
      <c r="P1045" t="s">
        <v>177</v>
      </c>
      <c r="Q1045" s="2">
        <v>33654</v>
      </c>
      <c r="R1045" t="s">
        <v>33</v>
      </c>
      <c r="S1045" t="s">
        <v>140</v>
      </c>
      <c r="T1045" t="s">
        <v>35</v>
      </c>
      <c r="U1045" s="3">
        <v>16589</v>
      </c>
      <c r="V1045" t="s">
        <v>71</v>
      </c>
      <c r="W1045" t="s">
        <v>65</v>
      </c>
      <c r="X1045" t="s">
        <v>38</v>
      </c>
      <c r="Y1045">
        <v>3</v>
      </c>
    </row>
    <row r="1046" spans="1:25" x14ac:dyDescent="0.25">
      <c r="A1046">
        <v>2045</v>
      </c>
      <c r="B1046" t="s">
        <v>21316</v>
      </c>
      <c r="C1046" s="1">
        <v>44460</v>
      </c>
      <c r="D1046" s="8" t="s">
        <v>16975</v>
      </c>
      <c r="E1046" t="s">
        <v>332</v>
      </c>
      <c r="F1046" t="s">
        <v>3114</v>
      </c>
      <c r="G1046" t="s">
        <v>26543</v>
      </c>
      <c r="H1046" t="s">
        <v>40</v>
      </c>
      <c r="I1046" t="s">
        <v>27</v>
      </c>
      <c r="J1046" t="s">
        <v>42</v>
      </c>
      <c r="K1046" t="s">
        <v>41</v>
      </c>
      <c r="L1046" t="s">
        <v>42</v>
      </c>
      <c r="M1046" t="s">
        <v>31</v>
      </c>
      <c r="N1046" s="4" t="s">
        <v>16975</v>
      </c>
      <c r="O1046" t="s">
        <v>28294</v>
      </c>
      <c r="P1046" t="s">
        <v>146</v>
      </c>
      <c r="Q1046" s="2">
        <v>28083</v>
      </c>
      <c r="R1046" t="s">
        <v>33</v>
      </c>
      <c r="S1046" t="s">
        <v>85</v>
      </c>
      <c r="T1046" t="s">
        <v>35</v>
      </c>
      <c r="U1046" s="3">
        <v>39813</v>
      </c>
      <c r="V1046" t="s">
        <v>58</v>
      </c>
      <c r="W1046" t="s">
        <v>79</v>
      </c>
      <c r="X1046" t="s">
        <v>38</v>
      </c>
      <c r="Y1046">
        <v>3</v>
      </c>
    </row>
    <row r="1047" spans="1:25" x14ac:dyDescent="0.25">
      <c r="A1047">
        <v>2046</v>
      </c>
      <c r="B1047" t="s">
        <v>21317</v>
      </c>
      <c r="C1047" s="1">
        <v>43973</v>
      </c>
      <c r="D1047" s="8" t="s">
        <v>16975</v>
      </c>
      <c r="E1047" t="s">
        <v>332</v>
      </c>
      <c r="F1047" t="s">
        <v>3115</v>
      </c>
      <c r="G1047" t="s">
        <v>26543</v>
      </c>
      <c r="H1047" t="s">
        <v>99</v>
      </c>
      <c r="I1047" t="s">
        <v>27</v>
      </c>
      <c r="J1047" t="s">
        <v>42</v>
      </c>
      <c r="K1047" t="s">
        <v>29</v>
      </c>
      <c r="L1047" t="s">
        <v>42</v>
      </c>
      <c r="M1047" t="s">
        <v>31</v>
      </c>
      <c r="N1047" s="4" t="s">
        <v>16975</v>
      </c>
      <c r="O1047" t="s">
        <v>28294</v>
      </c>
      <c r="P1047" t="s">
        <v>122</v>
      </c>
      <c r="Q1047" s="2">
        <v>17832</v>
      </c>
      <c r="R1047" t="s">
        <v>33</v>
      </c>
      <c r="S1047" t="s">
        <v>152</v>
      </c>
      <c r="T1047" t="s">
        <v>35</v>
      </c>
      <c r="U1047" s="3">
        <v>31663</v>
      </c>
      <c r="V1047" t="s">
        <v>94</v>
      </c>
      <c r="W1047" t="s">
        <v>37</v>
      </c>
      <c r="X1047" t="s">
        <v>38</v>
      </c>
      <c r="Y1047">
        <v>3</v>
      </c>
    </row>
    <row r="1048" spans="1:25" x14ac:dyDescent="0.25">
      <c r="A1048">
        <v>2047</v>
      </c>
      <c r="B1048" t="s">
        <v>21318</v>
      </c>
      <c r="C1048" s="1">
        <v>44908</v>
      </c>
      <c r="D1048" s="8" t="s">
        <v>16975</v>
      </c>
      <c r="E1048" t="s">
        <v>332</v>
      </c>
      <c r="F1048" t="s">
        <v>2018</v>
      </c>
      <c r="G1048" t="s">
        <v>26543</v>
      </c>
      <c r="H1048" t="s">
        <v>61</v>
      </c>
      <c r="I1048" t="s">
        <v>27</v>
      </c>
      <c r="J1048" t="s">
        <v>28</v>
      </c>
      <c r="K1048" t="s">
        <v>41</v>
      </c>
      <c r="L1048" t="s">
        <v>42</v>
      </c>
      <c r="M1048" t="s">
        <v>31</v>
      </c>
      <c r="N1048" s="4" t="s">
        <v>16975</v>
      </c>
      <c r="O1048" t="s">
        <v>28294</v>
      </c>
      <c r="P1048" t="s">
        <v>43</v>
      </c>
      <c r="Q1048" s="2">
        <v>24342</v>
      </c>
      <c r="R1048" t="s">
        <v>33</v>
      </c>
      <c r="S1048" t="s">
        <v>64</v>
      </c>
      <c r="T1048" t="s">
        <v>35</v>
      </c>
      <c r="U1048" s="3">
        <v>26502</v>
      </c>
      <c r="V1048" t="s">
        <v>36</v>
      </c>
      <c r="W1048" t="s">
        <v>59</v>
      </c>
      <c r="X1048" t="s">
        <v>38</v>
      </c>
      <c r="Y1048">
        <v>3</v>
      </c>
    </row>
    <row r="1049" spans="1:25" x14ac:dyDescent="0.25">
      <c r="A1049">
        <v>2048</v>
      </c>
      <c r="B1049" t="s">
        <v>21319</v>
      </c>
      <c r="C1049" s="1">
        <v>44599</v>
      </c>
      <c r="D1049" s="8" t="s">
        <v>16975</v>
      </c>
      <c r="E1049" t="s">
        <v>332</v>
      </c>
      <c r="F1049" t="s">
        <v>3116</v>
      </c>
      <c r="G1049" t="s">
        <v>26543</v>
      </c>
      <c r="H1049" t="s">
        <v>116</v>
      </c>
      <c r="I1049" t="s">
        <v>27</v>
      </c>
      <c r="J1049" t="s">
        <v>28</v>
      </c>
      <c r="K1049" t="s">
        <v>51</v>
      </c>
      <c r="L1049" t="s">
        <v>42</v>
      </c>
      <c r="M1049" t="s">
        <v>31</v>
      </c>
      <c r="N1049" s="4" t="s">
        <v>16975</v>
      </c>
      <c r="O1049" t="s">
        <v>28294</v>
      </c>
      <c r="P1049" t="s">
        <v>43</v>
      </c>
      <c r="Q1049" s="2">
        <v>34795</v>
      </c>
      <c r="R1049" t="s">
        <v>33</v>
      </c>
      <c r="S1049" t="s">
        <v>64</v>
      </c>
      <c r="T1049" t="s">
        <v>35</v>
      </c>
      <c r="U1049" s="3">
        <v>4321</v>
      </c>
      <c r="V1049" t="s">
        <v>94</v>
      </c>
      <c r="W1049" t="s">
        <v>65</v>
      </c>
      <c r="X1049" t="s">
        <v>38</v>
      </c>
      <c r="Y1049">
        <v>3</v>
      </c>
    </row>
    <row r="1050" spans="1:25" x14ac:dyDescent="0.25">
      <c r="A1050">
        <v>2049</v>
      </c>
      <c r="B1050" t="s">
        <v>21320</v>
      </c>
      <c r="C1050" s="1">
        <v>44110</v>
      </c>
      <c r="D1050" s="8" t="s">
        <v>16975</v>
      </c>
      <c r="E1050" t="s">
        <v>332</v>
      </c>
      <c r="F1050" t="s">
        <v>3117</v>
      </c>
      <c r="G1050" t="s">
        <v>26543</v>
      </c>
      <c r="H1050" t="s">
        <v>73</v>
      </c>
      <c r="I1050" t="s">
        <v>27</v>
      </c>
      <c r="J1050" t="s">
        <v>28</v>
      </c>
      <c r="K1050" t="s">
        <v>41</v>
      </c>
      <c r="L1050" t="s">
        <v>50</v>
      </c>
      <c r="M1050" t="s">
        <v>31</v>
      </c>
      <c r="N1050" s="4" t="s">
        <v>16975</v>
      </c>
      <c r="O1050" t="s">
        <v>28294</v>
      </c>
      <c r="P1050" t="s">
        <v>68</v>
      </c>
      <c r="Q1050" s="2">
        <v>15468</v>
      </c>
      <c r="R1050" t="s">
        <v>33</v>
      </c>
      <c r="S1050" t="s">
        <v>64</v>
      </c>
      <c r="T1050" t="s">
        <v>35</v>
      </c>
      <c r="U1050" s="3">
        <v>93573</v>
      </c>
      <c r="V1050" t="s">
        <v>94</v>
      </c>
      <c r="W1050" t="s">
        <v>37</v>
      </c>
      <c r="X1050" t="s">
        <v>38</v>
      </c>
      <c r="Y1050">
        <v>3</v>
      </c>
    </row>
    <row r="1051" spans="1:25" x14ac:dyDescent="0.25">
      <c r="A1051">
        <v>2050</v>
      </c>
      <c r="B1051" t="s">
        <v>21321</v>
      </c>
      <c r="C1051" s="1">
        <v>44572</v>
      </c>
      <c r="D1051" s="8">
        <v>44911</v>
      </c>
      <c r="E1051" t="s">
        <v>332</v>
      </c>
      <c r="F1051" t="s">
        <v>3118</v>
      </c>
      <c r="G1051" t="s">
        <v>26543</v>
      </c>
      <c r="H1051" t="s">
        <v>87</v>
      </c>
      <c r="I1051" t="s">
        <v>27</v>
      </c>
      <c r="J1051" t="s">
        <v>50</v>
      </c>
      <c r="K1051" t="s">
        <v>29</v>
      </c>
      <c r="L1051" t="s">
        <v>50</v>
      </c>
      <c r="M1051" t="s">
        <v>100</v>
      </c>
      <c r="N1051" s="4" t="s">
        <v>3119</v>
      </c>
      <c r="O1051" t="s">
        <v>28294</v>
      </c>
      <c r="P1051" t="s">
        <v>281</v>
      </c>
      <c r="Q1051" s="2">
        <v>19393</v>
      </c>
      <c r="R1051" t="s">
        <v>33</v>
      </c>
      <c r="S1051" t="s">
        <v>1035</v>
      </c>
      <c r="T1051" t="s">
        <v>35</v>
      </c>
      <c r="U1051" s="3">
        <v>17084</v>
      </c>
      <c r="V1051" t="s">
        <v>36</v>
      </c>
      <c r="W1051" t="s">
        <v>37</v>
      </c>
      <c r="X1051" t="s">
        <v>38</v>
      </c>
      <c r="Y1051">
        <v>3</v>
      </c>
    </row>
    <row r="1052" spans="1:25" x14ac:dyDescent="0.25">
      <c r="A1052">
        <v>2051</v>
      </c>
      <c r="B1052" t="s">
        <v>21322</v>
      </c>
      <c r="C1052" s="1">
        <v>44618</v>
      </c>
      <c r="D1052" s="8" t="s">
        <v>16975</v>
      </c>
      <c r="E1052" t="s">
        <v>24</v>
      </c>
      <c r="F1052" t="s">
        <v>3120</v>
      </c>
      <c r="G1052" t="s">
        <v>26543</v>
      </c>
      <c r="H1052" t="s">
        <v>26</v>
      </c>
      <c r="I1052" t="s">
        <v>27</v>
      </c>
      <c r="J1052" t="s">
        <v>42</v>
      </c>
      <c r="K1052" t="s">
        <v>29</v>
      </c>
      <c r="L1052" t="s">
        <v>30</v>
      </c>
      <c r="M1052" t="s">
        <v>31</v>
      </c>
      <c r="N1052" s="4" t="s">
        <v>16975</v>
      </c>
      <c r="O1052" t="s">
        <v>28294</v>
      </c>
      <c r="P1052" t="s">
        <v>68</v>
      </c>
      <c r="Q1052" s="2">
        <v>36263</v>
      </c>
      <c r="R1052" t="s">
        <v>33</v>
      </c>
      <c r="S1052" t="s">
        <v>64</v>
      </c>
      <c r="T1052" t="s">
        <v>35</v>
      </c>
      <c r="U1052" s="3">
        <v>18433</v>
      </c>
      <c r="V1052" t="s">
        <v>71</v>
      </c>
      <c r="W1052" t="s">
        <v>59</v>
      </c>
      <c r="X1052" t="s">
        <v>38</v>
      </c>
      <c r="Y1052">
        <v>3</v>
      </c>
    </row>
    <row r="1053" spans="1:25" x14ac:dyDescent="0.25">
      <c r="A1053">
        <v>2052</v>
      </c>
      <c r="B1053" t="s">
        <v>21323</v>
      </c>
      <c r="C1053" s="1">
        <v>43992</v>
      </c>
      <c r="D1053" s="8">
        <v>44878</v>
      </c>
      <c r="E1053" t="s">
        <v>24</v>
      </c>
      <c r="F1053" t="s">
        <v>3121</v>
      </c>
      <c r="G1053" t="s">
        <v>26543</v>
      </c>
      <c r="H1053" t="s">
        <v>96</v>
      </c>
      <c r="I1053" t="s">
        <v>27</v>
      </c>
      <c r="J1053" t="s">
        <v>42</v>
      </c>
      <c r="K1053" t="s">
        <v>51</v>
      </c>
      <c r="L1053" t="s">
        <v>42</v>
      </c>
      <c r="M1053" t="s">
        <v>74</v>
      </c>
      <c r="N1053" s="4" t="s">
        <v>3122</v>
      </c>
      <c r="O1053" t="s">
        <v>28294</v>
      </c>
      <c r="P1053" t="s">
        <v>68</v>
      </c>
      <c r="Q1053" s="2">
        <v>20587</v>
      </c>
      <c r="R1053" t="s">
        <v>33</v>
      </c>
      <c r="S1053" t="s">
        <v>64</v>
      </c>
      <c r="T1053" t="s">
        <v>35</v>
      </c>
      <c r="U1053" s="3">
        <v>61020</v>
      </c>
      <c r="V1053" t="s">
        <v>46</v>
      </c>
      <c r="W1053" t="s">
        <v>65</v>
      </c>
      <c r="X1053" t="s">
        <v>38</v>
      </c>
      <c r="Y1053">
        <v>3</v>
      </c>
    </row>
    <row r="1054" spans="1:25" x14ac:dyDescent="0.25">
      <c r="A1054">
        <v>2053</v>
      </c>
      <c r="B1054" t="s">
        <v>21324</v>
      </c>
      <c r="C1054" s="1">
        <v>44466</v>
      </c>
      <c r="D1054" s="8" t="s">
        <v>16975</v>
      </c>
      <c r="E1054" t="s">
        <v>24</v>
      </c>
      <c r="F1054" t="s">
        <v>3123</v>
      </c>
      <c r="G1054" t="s">
        <v>26543</v>
      </c>
      <c r="H1054" t="s">
        <v>40</v>
      </c>
      <c r="I1054" t="s">
        <v>27</v>
      </c>
      <c r="J1054" t="s">
        <v>42</v>
      </c>
      <c r="K1054" t="s">
        <v>51</v>
      </c>
      <c r="L1054" t="s">
        <v>30</v>
      </c>
      <c r="M1054" t="s">
        <v>31</v>
      </c>
      <c r="N1054" s="4" t="s">
        <v>16975</v>
      </c>
      <c r="O1054" t="s">
        <v>28294</v>
      </c>
      <c r="P1054" t="s">
        <v>83</v>
      </c>
      <c r="Q1054" s="2">
        <v>32548</v>
      </c>
      <c r="R1054" t="s">
        <v>33</v>
      </c>
      <c r="S1054" t="s">
        <v>85</v>
      </c>
      <c r="T1054" t="s">
        <v>35</v>
      </c>
      <c r="U1054" s="3">
        <v>34501</v>
      </c>
      <c r="V1054" t="s">
        <v>36</v>
      </c>
      <c r="W1054" t="s">
        <v>79</v>
      </c>
      <c r="X1054" t="s">
        <v>38</v>
      </c>
      <c r="Y1054">
        <v>3</v>
      </c>
    </row>
    <row r="1055" spans="1:25" x14ac:dyDescent="0.25">
      <c r="A1055">
        <v>2054</v>
      </c>
      <c r="B1055" t="s">
        <v>21325</v>
      </c>
      <c r="C1055" s="1">
        <v>43398</v>
      </c>
      <c r="D1055" s="8">
        <v>44484</v>
      </c>
      <c r="E1055" t="s">
        <v>24</v>
      </c>
      <c r="F1055" t="s">
        <v>3124</v>
      </c>
      <c r="G1055" t="s">
        <v>26543</v>
      </c>
      <c r="H1055" t="s">
        <v>99</v>
      </c>
      <c r="I1055" t="s">
        <v>27</v>
      </c>
      <c r="J1055" t="s">
        <v>28</v>
      </c>
      <c r="K1055" t="s">
        <v>29</v>
      </c>
      <c r="L1055" t="s">
        <v>30</v>
      </c>
      <c r="M1055" t="s">
        <v>120</v>
      </c>
      <c r="N1055" s="4" t="s">
        <v>3125</v>
      </c>
      <c r="O1055" t="s">
        <v>28294</v>
      </c>
      <c r="P1055" t="s">
        <v>122</v>
      </c>
      <c r="Q1055" s="2">
        <v>34333</v>
      </c>
      <c r="R1055" t="s">
        <v>33</v>
      </c>
      <c r="S1055" t="s">
        <v>123</v>
      </c>
      <c r="T1055" t="s">
        <v>35</v>
      </c>
      <c r="U1055" s="3">
        <v>41617</v>
      </c>
      <c r="V1055" t="s">
        <v>71</v>
      </c>
      <c r="W1055" t="s">
        <v>65</v>
      </c>
      <c r="X1055" t="s">
        <v>38</v>
      </c>
      <c r="Y1055">
        <v>3</v>
      </c>
    </row>
    <row r="1056" spans="1:25" x14ac:dyDescent="0.25">
      <c r="A1056">
        <v>2055</v>
      </c>
      <c r="B1056" t="s">
        <v>21326</v>
      </c>
      <c r="C1056" s="1">
        <v>44160</v>
      </c>
      <c r="D1056" s="8" t="s">
        <v>16975</v>
      </c>
      <c r="E1056" t="s">
        <v>24</v>
      </c>
      <c r="F1056" t="s">
        <v>3126</v>
      </c>
      <c r="G1056" t="s">
        <v>26543</v>
      </c>
      <c r="H1056" t="s">
        <v>61</v>
      </c>
      <c r="I1056" t="s">
        <v>27</v>
      </c>
      <c r="J1056" t="s">
        <v>28</v>
      </c>
      <c r="K1056" t="s">
        <v>41</v>
      </c>
      <c r="L1056" t="s">
        <v>50</v>
      </c>
      <c r="M1056" t="s">
        <v>31</v>
      </c>
      <c r="N1056" s="4" t="s">
        <v>16975</v>
      </c>
      <c r="O1056" t="s">
        <v>28294</v>
      </c>
      <c r="P1056" t="s">
        <v>83</v>
      </c>
      <c r="Q1056" s="2">
        <v>32708</v>
      </c>
      <c r="R1056" t="s">
        <v>33</v>
      </c>
      <c r="S1056" t="s">
        <v>88</v>
      </c>
      <c r="T1056" t="s">
        <v>35</v>
      </c>
      <c r="U1056" s="3">
        <v>70318</v>
      </c>
      <c r="V1056" t="s">
        <v>36</v>
      </c>
      <c r="W1056" t="s">
        <v>79</v>
      </c>
      <c r="X1056" t="s">
        <v>38</v>
      </c>
      <c r="Y1056">
        <v>3</v>
      </c>
    </row>
    <row r="1057" spans="1:25" x14ac:dyDescent="0.25">
      <c r="A1057">
        <v>2056</v>
      </c>
      <c r="B1057" t="s">
        <v>21327</v>
      </c>
      <c r="C1057" s="1">
        <v>43938</v>
      </c>
      <c r="D1057" s="8">
        <v>44618</v>
      </c>
      <c r="E1057" t="s">
        <v>24</v>
      </c>
      <c r="F1057" t="s">
        <v>3127</v>
      </c>
      <c r="G1057" t="s">
        <v>26543</v>
      </c>
      <c r="H1057" t="s">
        <v>116</v>
      </c>
      <c r="I1057" t="s">
        <v>27</v>
      </c>
      <c r="J1057" t="s">
        <v>28</v>
      </c>
      <c r="K1057" t="s">
        <v>41</v>
      </c>
      <c r="L1057" t="s">
        <v>50</v>
      </c>
      <c r="M1057" t="s">
        <v>120</v>
      </c>
      <c r="N1057" s="4" t="s">
        <v>3128</v>
      </c>
      <c r="O1057" t="s">
        <v>28294</v>
      </c>
      <c r="P1057" t="s">
        <v>68</v>
      </c>
      <c r="Q1057" s="2">
        <v>21026</v>
      </c>
      <c r="R1057" t="s">
        <v>33</v>
      </c>
      <c r="S1057" t="s">
        <v>64</v>
      </c>
      <c r="T1057" t="s">
        <v>35</v>
      </c>
      <c r="U1057" s="3">
        <v>69455</v>
      </c>
      <c r="V1057" t="s">
        <v>36</v>
      </c>
      <c r="W1057" t="s">
        <v>79</v>
      </c>
      <c r="X1057" t="s">
        <v>38</v>
      </c>
      <c r="Y1057">
        <v>3</v>
      </c>
    </row>
    <row r="1058" spans="1:25" x14ac:dyDescent="0.25">
      <c r="A1058">
        <v>2057</v>
      </c>
      <c r="B1058" t="s">
        <v>21328</v>
      </c>
      <c r="C1058" s="1">
        <v>44301</v>
      </c>
      <c r="D1058" s="8" t="s">
        <v>16975</v>
      </c>
      <c r="E1058" t="s">
        <v>24</v>
      </c>
      <c r="F1058" t="s">
        <v>3129</v>
      </c>
      <c r="G1058" t="s">
        <v>26543</v>
      </c>
      <c r="H1058" t="s">
        <v>73</v>
      </c>
      <c r="I1058" t="s">
        <v>27</v>
      </c>
      <c r="J1058" t="s">
        <v>28</v>
      </c>
      <c r="K1058" t="s">
        <v>29</v>
      </c>
      <c r="L1058" t="s">
        <v>42</v>
      </c>
      <c r="M1058" t="s">
        <v>31</v>
      </c>
      <c r="N1058" s="4" t="s">
        <v>16975</v>
      </c>
      <c r="O1058" t="s">
        <v>28294</v>
      </c>
      <c r="P1058" t="s">
        <v>68</v>
      </c>
      <c r="Q1058" s="2">
        <v>23725</v>
      </c>
      <c r="R1058" t="s">
        <v>33</v>
      </c>
      <c r="S1058" t="s">
        <v>64</v>
      </c>
      <c r="T1058" t="s">
        <v>45</v>
      </c>
      <c r="U1058" s="3">
        <v>28907</v>
      </c>
      <c r="V1058" t="s">
        <v>46</v>
      </c>
      <c r="W1058" t="s">
        <v>65</v>
      </c>
      <c r="X1058" t="s">
        <v>38</v>
      </c>
      <c r="Y1058">
        <v>3</v>
      </c>
    </row>
    <row r="1059" spans="1:25" x14ac:dyDescent="0.25">
      <c r="A1059">
        <v>2058</v>
      </c>
      <c r="B1059" t="s">
        <v>21329</v>
      </c>
      <c r="C1059" s="1">
        <v>44668</v>
      </c>
      <c r="D1059" s="8">
        <v>44715</v>
      </c>
      <c r="E1059" t="s">
        <v>24</v>
      </c>
      <c r="F1059" t="s">
        <v>3130</v>
      </c>
      <c r="G1059" t="s">
        <v>26543</v>
      </c>
      <c r="H1059" t="s">
        <v>87</v>
      </c>
      <c r="I1059" t="s">
        <v>27</v>
      </c>
      <c r="J1059" t="s">
        <v>50</v>
      </c>
      <c r="K1059" t="s">
        <v>41</v>
      </c>
      <c r="L1059" t="s">
        <v>30</v>
      </c>
      <c r="M1059" t="s">
        <v>92</v>
      </c>
      <c r="N1059" s="4" t="s">
        <v>3131</v>
      </c>
      <c r="O1059" t="s">
        <v>28294</v>
      </c>
      <c r="P1059" t="s">
        <v>68</v>
      </c>
      <c r="Q1059" s="2">
        <v>30694</v>
      </c>
      <c r="R1059" t="s">
        <v>33</v>
      </c>
      <c r="S1059" t="s">
        <v>64</v>
      </c>
      <c r="T1059" t="s">
        <v>45</v>
      </c>
      <c r="U1059" s="3">
        <v>9125</v>
      </c>
      <c r="V1059" t="s">
        <v>36</v>
      </c>
      <c r="W1059" t="s">
        <v>79</v>
      </c>
      <c r="X1059" t="s">
        <v>38</v>
      </c>
      <c r="Y1059">
        <v>3</v>
      </c>
    </row>
    <row r="1060" spans="1:25" x14ac:dyDescent="0.25">
      <c r="A1060">
        <v>2059</v>
      </c>
      <c r="B1060" t="s">
        <v>21330</v>
      </c>
      <c r="C1060" s="1">
        <v>45136</v>
      </c>
      <c r="D1060" s="8">
        <v>45144</v>
      </c>
      <c r="E1060" t="s">
        <v>24</v>
      </c>
      <c r="F1060" t="s">
        <v>3132</v>
      </c>
      <c r="G1060" t="s">
        <v>26543</v>
      </c>
      <c r="H1060" t="s">
        <v>49</v>
      </c>
      <c r="I1060" t="s">
        <v>339</v>
      </c>
      <c r="J1060" t="s">
        <v>50</v>
      </c>
      <c r="K1060" t="s">
        <v>29</v>
      </c>
      <c r="L1060" t="s">
        <v>30</v>
      </c>
      <c r="M1060" t="s">
        <v>100</v>
      </c>
      <c r="N1060" s="4" t="s">
        <v>3133</v>
      </c>
      <c r="O1060" t="s">
        <v>28294</v>
      </c>
      <c r="P1060" t="s">
        <v>62</v>
      </c>
      <c r="Q1060" s="2">
        <v>31985</v>
      </c>
      <c r="R1060" t="s">
        <v>33</v>
      </c>
      <c r="S1060" t="s">
        <v>64</v>
      </c>
      <c r="T1060" t="s">
        <v>35</v>
      </c>
      <c r="U1060" s="3">
        <v>7499</v>
      </c>
      <c r="V1060" t="s">
        <v>36</v>
      </c>
      <c r="W1060" t="s">
        <v>65</v>
      </c>
      <c r="X1060" t="s">
        <v>38</v>
      </c>
      <c r="Y1060">
        <v>3</v>
      </c>
    </row>
    <row r="1061" spans="1:25" x14ac:dyDescent="0.25">
      <c r="A1061">
        <v>2060</v>
      </c>
      <c r="B1061" t="s">
        <v>21331</v>
      </c>
      <c r="C1061" s="1">
        <v>44952</v>
      </c>
      <c r="D1061" s="8" t="s">
        <v>16975</v>
      </c>
      <c r="E1061" t="s">
        <v>24</v>
      </c>
      <c r="F1061" t="s">
        <v>3134</v>
      </c>
      <c r="G1061" t="s">
        <v>26543</v>
      </c>
      <c r="H1061" t="s">
        <v>67</v>
      </c>
      <c r="I1061" t="s">
        <v>27</v>
      </c>
      <c r="J1061" t="s">
        <v>42</v>
      </c>
      <c r="K1061" t="s">
        <v>29</v>
      </c>
      <c r="L1061" t="s">
        <v>42</v>
      </c>
      <c r="M1061" t="s">
        <v>31</v>
      </c>
      <c r="N1061" s="4" t="s">
        <v>16975</v>
      </c>
      <c r="O1061" t="s">
        <v>28294</v>
      </c>
      <c r="P1061" t="s">
        <v>68</v>
      </c>
      <c r="Q1061" s="2">
        <v>15602</v>
      </c>
      <c r="R1061" t="s">
        <v>33</v>
      </c>
      <c r="S1061" t="s">
        <v>166</v>
      </c>
      <c r="T1061" t="s">
        <v>35</v>
      </c>
      <c r="U1061" s="3">
        <v>96077</v>
      </c>
      <c r="V1061" t="s">
        <v>94</v>
      </c>
      <c r="W1061" t="s">
        <v>79</v>
      </c>
      <c r="X1061" t="s">
        <v>38</v>
      </c>
      <c r="Y1061">
        <v>3</v>
      </c>
    </row>
    <row r="1062" spans="1:25" x14ac:dyDescent="0.25">
      <c r="A1062">
        <v>2061</v>
      </c>
      <c r="B1062" t="s">
        <v>21332</v>
      </c>
      <c r="C1062" s="1">
        <v>43446</v>
      </c>
      <c r="D1062" s="8" t="s">
        <v>16975</v>
      </c>
      <c r="E1062" t="s">
        <v>24</v>
      </c>
      <c r="F1062" t="s">
        <v>3135</v>
      </c>
      <c r="G1062" t="s">
        <v>26543</v>
      </c>
      <c r="H1062" t="s">
        <v>26</v>
      </c>
      <c r="I1062" t="s">
        <v>27</v>
      </c>
      <c r="J1062" t="s">
        <v>50</v>
      </c>
      <c r="K1062" t="s">
        <v>41</v>
      </c>
      <c r="L1062" t="s">
        <v>50</v>
      </c>
      <c r="M1062" t="s">
        <v>31</v>
      </c>
      <c r="N1062" s="4" t="s">
        <v>16975</v>
      </c>
      <c r="O1062" t="s">
        <v>28294</v>
      </c>
      <c r="P1062" t="s">
        <v>83</v>
      </c>
      <c r="Q1062" s="2">
        <v>17020</v>
      </c>
      <c r="R1062" t="s">
        <v>33</v>
      </c>
      <c r="S1062" t="s">
        <v>422</v>
      </c>
      <c r="T1062" t="s">
        <v>35</v>
      </c>
      <c r="U1062" s="3">
        <v>55355</v>
      </c>
      <c r="V1062" t="s">
        <v>58</v>
      </c>
      <c r="W1062" t="s">
        <v>65</v>
      </c>
      <c r="X1062" t="s">
        <v>38</v>
      </c>
      <c r="Y1062">
        <v>3</v>
      </c>
    </row>
    <row r="1063" spans="1:25" x14ac:dyDescent="0.25">
      <c r="A1063">
        <v>2062</v>
      </c>
      <c r="B1063" t="s">
        <v>21333</v>
      </c>
      <c r="C1063" s="1">
        <v>43398</v>
      </c>
      <c r="D1063" s="8" t="s">
        <v>16975</v>
      </c>
      <c r="E1063" t="s">
        <v>24</v>
      </c>
      <c r="F1063" t="s">
        <v>3136</v>
      </c>
      <c r="G1063" t="s">
        <v>26543</v>
      </c>
      <c r="H1063" t="s">
        <v>96</v>
      </c>
      <c r="I1063" t="s">
        <v>27</v>
      </c>
      <c r="J1063" t="s">
        <v>28</v>
      </c>
      <c r="K1063" t="s">
        <v>29</v>
      </c>
      <c r="L1063" t="s">
        <v>30</v>
      </c>
      <c r="M1063" t="s">
        <v>31</v>
      </c>
      <c r="N1063" s="4" t="s">
        <v>16975</v>
      </c>
      <c r="O1063" t="s">
        <v>28294</v>
      </c>
      <c r="P1063" t="s">
        <v>122</v>
      </c>
      <c r="Q1063" s="2">
        <v>18462</v>
      </c>
      <c r="R1063" t="s">
        <v>33</v>
      </c>
      <c r="S1063" t="s">
        <v>64</v>
      </c>
      <c r="T1063" t="s">
        <v>35</v>
      </c>
      <c r="U1063" s="3">
        <v>35346</v>
      </c>
      <c r="V1063" t="s">
        <v>46</v>
      </c>
      <c r="W1063" t="s">
        <v>59</v>
      </c>
      <c r="X1063" t="s">
        <v>38</v>
      </c>
      <c r="Y1063">
        <v>3</v>
      </c>
    </row>
    <row r="1064" spans="1:25" x14ac:dyDescent="0.25">
      <c r="A1064">
        <v>2063</v>
      </c>
      <c r="B1064" t="s">
        <v>21334</v>
      </c>
      <c r="C1064" s="1">
        <v>44336</v>
      </c>
      <c r="D1064" s="8" t="s">
        <v>16975</v>
      </c>
      <c r="E1064" t="s">
        <v>24</v>
      </c>
      <c r="F1064" t="s">
        <v>3137</v>
      </c>
      <c r="G1064" t="s">
        <v>26543</v>
      </c>
      <c r="H1064" t="s">
        <v>40</v>
      </c>
      <c r="I1064" t="s">
        <v>27</v>
      </c>
      <c r="J1064" t="s">
        <v>28</v>
      </c>
      <c r="K1064" t="s">
        <v>51</v>
      </c>
      <c r="L1064" t="s">
        <v>50</v>
      </c>
      <c r="M1064" t="s">
        <v>31</v>
      </c>
      <c r="N1064" s="4" t="s">
        <v>16975</v>
      </c>
      <c r="O1064" t="s">
        <v>28294</v>
      </c>
      <c r="P1064" t="s">
        <v>43</v>
      </c>
      <c r="Q1064" s="2">
        <v>16157</v>
      </c>
      <c r="R1064" t="s">
        <v>33</v>
      </c>
      <c r="S1064" t="s">
        <v>194</v>
      </c>
      <c r="T1064" t="s">
        <v>35</v>
      </c>
      <c r="U1064" s="3">
        <v>72585</v>
      </c>
      <c r="V1064" t="s">
        <v>46</v>
      </c>
      <c r="W1064" t="s">
        <v>65</v>
      </c>
      <c r="X1064" t="s">
        <v>38</v>
      </c>
      <c r="Y1064">
        <v>3</v>
      </c>
    </row>
    <row r="1065" spans="1:25" x14ac:dyDescent="0.25">
      <c r="A1065">
        <v>2064</v>
      </c>
      <c r="B1065" t="s">
        <v>21335</v>
      </c>
      <c r="C1065" s="1">
        <v>44071</v>
      </c>
      <c r="D1065" s="8">
        <v>44191</v>
      </c>
      <c r="E1065" t="s">
        <v>24</v>
      </c>
      <c r="F1065" t="s">
        <v>3138</v>
      </c>
      <c r="G1065" t="s">
        <v>26543</v>
      </c>
      <c r="H1065" t="s">
        <v>99</v>
      </c>
      <c r="I1065" t="s">
        <v>27</v>
      </c>
      <c r="J1065" t="s">
        <v>42</v>
      </c>
      <c r="K1065" t="s">
        <v>29</v>
      </c>
      <c r="L1065" t="s">
        <v>50</v>
      </c>
      <c r="M1065" t="s">
        <v>92</v>
      </c>
      <c r="N1065" s="4" t="s">
        <v>3139</v>
      </c>
      <c r="O1065" t="s">
        <v>28294</v>
      </c>
      <c r="P1065" t="s">
        <v>32</v>
      </c>
      <c r="Q1065" s="2">
        <v>23507</v>
      </c>
      <c r="R1065" t="s">
        <v>33</v>
      </c>
      <c r="S1065" t="s">
        <v>88</v>
      </c>
      <c r="T1065" t="s">
        <v>35</v>
      </c>
      <c r="U1065" s="3">
        <v>32823</v>
      </c>
      <c r="V1065" t="s">
        <v>36</v>
      </c>
      <c r="W1065" t="s">
        <v>59</v>
      </c>
      <c r="X1065" t="s">
        <v>38</v>
      </c>
      <c r="Y1065">
        <v>3</v>
      </c>
    </row>
    <row r="1066" spans="1:25" x14ac:dyDescent="0.25">
      <c r="A1066">
        <v>2065</v>
      </c>
      <c r="B1066" t="s">
        <v>21336</v>
      </c>
      <c r="C1066" s="1">
        <v>43961</v>
      </c>
      <c r="D1066" s="8" t="s">
        <v>16975</v>
      </c>
      <c r="E1066" t="s">
        <v>332</v>
      </c>
      <c r="F1066" t="s">
        <v>3140</v>
      </c>
      <c r="G1066" t="s">
        <v>26543</v>
      </c>
      <c r="H1066" t="s">
        <v>40</v>
      </c>
      <c r="I1066" t="s">
        <v>27</v>
      </c>
      <c r="J1066" t="s">
        <v>28</v>
      </c>
      <c r="K1066" t="s">
        <v>29</v>
      </c>
      <c r="L1066" t="s">
        <v>50</v>
      </c>
      <c r="M1066" t="s">
        <v>31</v>
      </c>
      <c r="N1066" s="4" t="s">
        <v>16975</v>
      </c>
      <c r="O1066" t="s">
        <v>28294</v>
      </c>
      <c r="P1066" t="s">
        <v>68</v>
      </c>
      <c r="Q1066" s="2">
        <v>26358</v>
      </c>
      <c r="R1066" t="s">
        <v>33</v>
      </c>
      <c r="S1066" t="s">
        <v>64</v>
      </c>
      <c r="T1066" t="s">
        <v>35</v>
      </c>
      <c r="U1066" s="3">
        <v>18169</v>
      </c>
      <c r="V1066" t="s">
        <v>58</v>
      </c>
      <c r="W1066" t="s">
        <v>59</v>
      </c>
      <c r="X1066" t="s">
        <v>38</v>
      </c>
      <c r="Y1066">
        <v>3</v>
      </c>
    </row>
    <row r="1067" spans="1:25" x14ac:dyDescent="0.25">
      <c r="A1067">
        <v>2066</v>
      </c>
      <c r="B1067" t="s">
        <v>21337</v>
      </c>
      <c r="C1067" s="1">
        <v>45142</v>
      </c>
      <c r="D1067" s="8">
        <v>45142</v>
      </c>
      <c r="E1067" t="s">
        <v>332</v>
      </c>
      <c r="F1067" t="s">
        <v>3141</v>
      </c>
      <c r="G1067" t="s">
        <v>26543</v>
      </c>
      <c r="H1067" t="s">
        <v>99</v>
      </c>
      <c r="I1067" t="s">
        <v>27</v>
      </c>
      <c r="J1067" t="s">
        <v>28</v>
      </c>
      <c r="K1067" t="s">
        <v>41</v>
      </c>
      <c r="L1067" t="s">
        <v>50</v>
      </c>
      <c r="M1067" t="s">
        <v>120</v>
      </c>
      <c r="N1067" s="4" t="s">
        <v>3142</v>
      </c>
      <c r="O1067" t="s">
        <v>28294</v>
      </c>
      <c r="P1067" t="s">
        <v>122</v>
      </c>
      <c r="Q1067" s="2">
        <v>32653</v>
      </c>
      <c r="R1067" t="s">
        <v>33</v>
      </c>
      <c r="S1067" t="s">
        <v>152</v>
      </c>
      <c r="T1067" t="s">
        <v>35</v>
      </c>
      <c r="U1067" s="3">
        <v>71853</v>
      </c>
      <c r="V1067" t="s">
        <v>94</v>
      </c>
      <c r="W1067" t="s">
        <v>59</v>
      </c>
      <c r="X1067" t="s">
        <v>38</v>
      </c>
      <c r="Y1067">
        <v>3</v>
      </c>
    </row>
    <row r="1068" spans="1:25" x14ac:dyDescent="0.25">
      <c r="A1068">
        <v>2067</v>
      </c>
      <c r="B1068" t="s">
        <v>21338</v>
      </c>
      <c r="C1068" s="1">
        <v>44673</v>
      </c>
      <c r="D1068" s="8" t="s">
        <v>16975</v>
      </c>
      <c r="E1068" t="s">
        <v>332</v>
      </c>
      <c r="F1068" t="s">
        <v>3143</v>
      </c>
      <c r="G1068" t="s">
        <v>26543</v>
      </c>
      <c r="H1068" t="s">
        <v>87</v>
      </c>
      <c r="I1068" t="s">
        <v>27</v>
      </c>
      <c r="J1068" t="s">
        <v>50</v>
      </c>
      <c r="K1068" t="s">
        <v>29</v>
      </c>
      <c r="L1068" t="s">
        <v>42</v>
      </c>
      <c r="M1068" t="s">
        <v>31</v>
      </c>
      <c r="N1068" s="4" t="s">
        <v>16975</v>
      </c>
      <c r="O1068" t="s">
        <v>28294</v>
      </c>
      <c r="P1068" t="s">
        <v>83</v>
      </c>
      <c r="Q1068" s="2">
        <v>18191</v>
      </c>
      <c r="R1068" t="s">
        <v>33</v>
      </c>
      <c r="S1068" t="s">
        <v>217</v>
      </c>
      <c r="T1068" t="s">
        <v>35</v>
      </c>
      <c r="U1068" s="3">
        <v>97487</v>
      </c>
      <c r="V1068" t="s">
        <v>36</v>
      </c>
      <c r="W1068" t="s">
        <v>79</v>
      </c>
      <c r="X1068" t="s">
        <v>38</v>
      </c>
      <c r="Y1068">
        <v>3</v>
      </c>
    </row>
    <row r="1069" spans="1:25" x14ac:dyDescent="0.25">
      <c r="A1069">
        <v>2068</v>
      </c>
      <c r="B1069" t="s">
        <v>21339</v>
      </c>
      <c r="C1069" s="1">
        <v>44352</v>
      </c>
      <c r="D1069" s="8" t="s">
        <v>16975</v>
      </c>
      <c r="E1069" t="s">
        <v>332</v>
      </c>
      <c r="F1069" t="s">
        <v>3144</v>
      </c>
      <c r="G1069" t="s">
        <v>26543</v>
      </c>
      <c r="H1069" t="s">
        <v>49</v>
      </c>
      <c r="I1069" t="s">
        <v>27</v>
      </c>
      <c r="J1069" t="s">
        <v>28</v>
      </c>
      <c r="K1069" t="s">
        <v>29</v>
      </c>
      <c r="L1069" t="s">
        <v>42</v>
      </c>
      <c r="M1069" t="s">
        <v>31</v>
      </c>
      <c r="N1069" s="4" t="s">
        <v>16975</v>
      </c>
      <c r="O1069" t="s">
        <v>28294</v>
      </c>
      <c r="P1069" t="s">
        <v>68</v>
      </c>
      <c r="Q1069" s="2">
        <v>22896</v>
      </c>
      <c r="R1069" t="s">
        <v>33</v>
      </c>
      <c r="S1069" t="s">
        <v>64</v>
      </c>
      <c r="T1069" t="s">
        <v>35</v>
      </c>
      <c r="U1069" s="3">
        <v>53645</v>
      </c>
      <c r="V1069" t="s">
        <v>36</v>
      </c>
      <c r="W1069" t="s">
        <v>79</v>
      </c>
      <c r="X1069" t="s">
        <v>38</v>
      </c>
      <c r="Y1069">
        <v>3</v>
      </c>
    </row>
    <row r="1070" spans="1:25" x14ac:dyDescent="0.25">
      <c r="A1070">
        <v>2069</v>
      </c>
      <c r="B1070" t="s">
        <v>21340</v>
      </c>
      <c r="C1070" s="1">
        <v>44741</v>
      </c>
      <c r="D1070" s="8" t="s">
        <v>16975</v>
      </c>
      <c r="E1070" t="s">
        <v>332</v>
      </c>
      <c r="F1070" t="s">
        <v>3145</v>
      </c>
      <c r="G1070" t="s">
        <v>26543</v>
      </c>
      <c r="H1070" t="s">
        <v>116</v>
      </c>
      <c r="I1070" t="s">
        <v>27</v>
      </c>
      <c r="J1070" t="s">
        <v>50</v>
      </c>
      <c r="K1070" t="s">
        <v>29</v>
      </c>
      <c r="L1070" t="s">
        <v>30</v>
      </c>
      <c r="M1070" t="s">
        <v>31</v>
      </c>
      <c r="N1070" s="4" t="s">
        <v>16975</v>
      </c>
      <c r="O1070" t="s">
        <v>28294</v>
      </c>
      <c r="P1070" t="s">
        <v>177</v>
      </c>
      <c r="Q1070" s="2">
        <v>33597</v>
      </c>
      <c r="R1070" t="s">
        <v>33</v>
      </c>
      <c r="S1070" t="s">
        <v>152</v>
      </c>
      <c r="T1070" t="s">
        <v>35</v>
      </c>
      <c r="U1070" s="3">
        <v>43569</v>
      </c>
      <c r="V1070" t="s">
        <v>58</v>
      </c>
      <c r="W1070" t="s">
        <v>37</v>
      </c>
      <c r="X1070" t="s">
        <v>38</v>
      </c>
      <c r="Y1070">
        <v>3</v>
      </c>
    </row>
    <row r="1071" spans="1:25" x14ac:dyDescent="0.25">
      <c r="A1071">
        <v>2070</v>
      </c>
      <c r="B1071" t="s">
        <v>21341</v>
      </c>
      <c r="C1071" s="1">
        <v>44744</v>
      </c>
      <c r="D1071" s="8" t="s">
        <v>16975</v>
      </c>
      <c r="E1071" t="s">
        <v>332</v>
      </c>
      <c r="F1071" t="s">
        <v>3146</v>
      </c>
      <c r="G1071" t="s">
        <v>26543</v>
      </c>
      <c r="H1071" t="s">
        <v>96</v>
      </c>
      <c r="I1071" t="s">
        <v>27</v>
      </c>
      <c r="J1071" t="s">
        <v>28</v>
      </c>
      <c r="K1071" t="s">
        <v>41</v>
      </c>
      <c r="L1071" t="s">
        <v>50</v>
      </c>
      <c r="M1071" t="s">
        <v>31</v>
      </c>
      <c r="N1071" s="4" t="s">
        <v>16975</v>
      </c>
      <c r="O1071" t="s">
        <v>28294</v>
      </c>
      <c r="P1071" t="s">
        <v>68</v>
      </c>
      <c r="Q1071" s="2">
        <v>25254</v>
      </c>
      <c r="R1071" t="s">
        <v>33</v>
      </c>
      <c r="S1071" t="s">
        <v>140</v>
      </c>
      <c r="T1071" t="s">
        <v>35</v>
      </c>
      <c r="U1071" s="3">
        <v>38800</v>
      </c>
      <c r="V1071" t="s">
        <v>36</v>
      </c>
      <c r="W1071" t="s">
        <v>79</v>
      </c>
      <c r="X1071" t="s">
        <v>38</v>
      </c>
      <c r="Y1071">
        <v>3</v>
      </c>
    </row>
    <row r="1072" spans="1:25" x14ac:dyDescent="0.25">
      <c r="A1072">
        <v>2071</v>
      </c>
      <c r="B1072" t="s">
        <v>21342</v>
      </c>
      <c r="C1072" s="1">
        <v>44930</v>
      </c>
      <c r="D1072" s="8" t="s">
        <v>16975</v>
      </c>
      <c r="E1072" t="s">
        <v>332</v>
      </c>
      <c r="F1072" t="s">
        <v>3147</v>
      </c>
      <c r="G1072" t="s">
        <v>26543</v>
      </c>
      <c r="H1072" t="s">
        <v>61</v>
      </c>
      <c r="I1072" t="s">
        <v>27</v>
      </c>
      <c r="J1072" t="s">
        <v>28</v>
      </c>
      <c r="K1072" t="s">
        <v>41</v>
      </c>
      <c r="L1072" t="s">
        <v>50</v>
      </c>
      <c r="M1072" t="s">
        <v>31</v>
      </c>
      <c r="N1072" s="4" t="s">
        <v>16975</v>
      </c>
      <c r="O1072" t="s">
        <v>28294</v>
      </c>
      <c r="P1072" t="s">
        <v>177</v>
      </c>
      <c r="Q1072" s="2">
        <v>28259</v>
      </c>
      <c r="R1072" t="s">
        <v>33</v>
      </c>
      <c r="S1072" t="s">
        <v>64</v>
      </c>
      <c r="T1072" t="s">
        <v>35</v>
      </c>
      <c r="U1072" s="3">
        <v>72287</v>
      </c>
      <c r="V1072" t="s">
        <v>36</v>
      </c>
      <c r="W1072" t="s">
        <v>37</v>
      </c>
      <c r="X1072" t="s">
        <v>38</v>
      </c>
      <c r="Y1072">
        <v>3</v>
      </c>
    </row>
    <row r="1073" spans="1:25" x14ac:dyDescent="0.25">
      <c r="A1073">
        <v>2072</v>
      </c>
      <c r="B1073" t="s">
        <v>21343</v>
      </c>
      <c r="C1073" s="1">
        <v>45115</v>
      </c>
      <c r="D1073" s="8" t="s">
        <v>16975</v>
      </c>
      <c r="E1073" t="s">
        <v>332</v>
      </c>
      <c r="F1073" t="s">
        <v>3148</v>
      </c>
      <c r="G1073" t="s">
        <v>26543</v>
      </c>
      <c r="H1073" t="s">
        <v>73</v>
      </c>
      <c r="I1073" t="s">
        <v>27</v>
      </c>
      <c r="J1073" t="s">
        <v>28</v>
      </c>
      <c r="K1073" t="s">
        <v>41</v>
      </c>
      <c r="L1073" t="s">
        <v>30</v>
      </c>
      <c r="M1073" t="s">
        <v>31</v>
      </c>
      <c r="N1073" s="4" t="s">
        <v>16975</v>
      </c>
      <c r="O1073" t="s">
        <v>28294</v>
      </c>
      <c r="P1073" t="s">
        <v>122</v>
      </c>
      <c r="Q1073" s="2">
        <v>29471</v>
      </c>
      <c r="R1073" t="s">
        <v>33</v>
      </c>
      <c r="S1073" t="s">
        <v>85</v>
      </c>
      <c r="T1073" t="s">
        <v>35</v>
      </c>
      <c r="U1073" s="3">
        <v>37599</v>
      </c>
      <c r="V1073" t="s">
        <v>36</v>
      </c>
      <c r="W1073" t="s">
        <v>59</v>
      </c>
      <c r="X1073" t="s">
        <v>38</v>
      </c>
      <c r="Y1073">
        <v>3</v>
      </c>
    </row>
    <row r="1074" spans="1:25" x14ac:dyDescent="0.25">
      <c r="A1074">
        <v>2073</v>
      </c>
      <c r="B1074" t="s">
        <v>21344</v>
      </c>
      <c r="C1074" s="1">
        <v>44988</v>
      </c>
      <c r="D1074" s="8">
        <v>45144</v>
      </c>
      <c r="E1074" t="s">
        <v>332</v>
      </c>
      <c r="F1074" t="s">
        <v>3149</v>
      </c>
      <c r="G1074" t="s">
        <v>26543</v>
      </c>
      <c r="H1074" t="s">
        <v>116</v>
      </c>
      <c r="I1074" t="s">
        <v>27</v>
      </c>
      <c r="J1074" t="s">
        <v>42</v>
      </c>
      <c r="K1074" t="s">
        <v>51</v>
      </c>
      <c r="L1074" t="s">
        <v>50</v>
      </c>
      <c r="M1074" t="s">
        <v>74</v>
      </c>
      <c r="N1074" s="4" t="s">
        <v>3150</v>
      </c>
      <c r="O1074" t="s">
        <v>28294</v>
      </c>
      <c r="P1074" t="s">
        <v>68</v>
      </c>
      <c r="Q1074" s="2">
        <v>20654</v>
      </c>
      <c r="R1074" t="s">
        <v>33</v>
      </c>
      <c r="S1074" t="s">
        <v>152</v>
      </c>
      <c r="T1074" t="s">
        <v>35</v>
      </c>
      <c r="U1074" s="3">
        <v>52861</v>
      </c>
      <c r="V1074" t="s">
        <v>46</v>
      </c>
      <c r="W1074" t="s">
        <v>59</v>
      </c>
      <c r="X1074" t="s">
        <v>38</v>
      </c>
      <c r="Y1074">
        <v>3</v>
      </c>
    </row>
    <row r="1075" spans="1:25" x14ac:dyDescent="0.25">
      <c r="A1075">
        <v>2074</v>
      </c>
      <c r="B1075" t="s">
        <v>21345</v>
      </c>
      <c r="C1075" s="1">
        <v>43696</v>
      </c>
      <c r="D1075" s="8" t="s">
        <v>16975</v>
      </c>
      <c r="E1075" t="s">
        <v>332</v>
      </c>
      <c r="F1075" t="s">
        <v>3151</v>
      </c>
      <c r="G1075" t="s">
        <v>26543</v>
      </c>
      <c r="H1075" t="s">
        <v>73</v>
      </c>
      <c r="I1075" t="s">
        <v>27</v>
      </c>
      <c r="J1075" t="s">
        <v>42</v>
      </c>
      <c r="K1075" t="s">
        <v>51</v>
      </c>
      <c r="L1075" t="s">
        <v>50</v>
      </c>
      <c r="M1075" t="s">
        <v>31</v>
      </c>
      <c r="N1075" s="4" t="s">
        <v>16975</v>
      </c>
      <c r="O1075" t="s">
        <v>28294</v>
      </c>
      <c r="P1075" t="s">
        <v>68</v>
      </c>
      <c r="Q1075" s="2">
        <v>24801</v>
      </c>
      <c r="R1075" t="s">
        <v>33</v>
      </c>
      <c r="S1075" t="s">
        <v>4</v>
      </c>
      <c r="T1075" t="s">
        <v>35</v>
      </c>
      <c r="U1075" s="3">
        <v>11079</v>
      </c>
      <c r="V1075" t="s">
        <v>46</v>
      </c>
      <c r="W1075" t="s">
        <v>37</v>
      </c>
      <c r="X1075" t="s">
        <v>38</v>
      </c>
      <c r="Y1075">
        <v>3</v>
      </c>
    </row>
    <row r="1076" spans="1:25" x14ac:dyDescent="0.25">
      <c r="A1076">
        <v>2075</v>
      </c>
      <c r="B1076" t="s">
        <v>21346</v>
      </c>
      <c r="C1076" s="1">
        <v>43403</v>
      </c>
      <c r="D1076" s="8" t="s">
        <v>16975</v>
      </c>
      <c r="E1076" t="s">
        <v>24</v>
      </c>
      <c r="F1076" t="s">
        <v>3152</v>
      </c>
      <c r="G1076" t="s">
        <v>26543</v>
      </c>
      <c r="H1076" t="s">
        <v>87</v>
      </c>
      <c r="I1076" t="s">
        <v>27</v>
      </c>
      <c r="J1076" t="s">
        <v>28</v>
      </c>
      <c r="K1076" t="s">
        <v>41</v>
      </c>
      <c r="L1076" t="s">
        <v>50</v>
      </c>
      <c r="M1076" t="s">
        <v>31</v>
      </c>
      <c r="N1076" s="4" t="s">
        <v>16975</v>
      </c>
      <c r="O1076" t="s">
        <v>28294</v>
      </c>
      <c r="P1076" t="s">
        <v>122</v>
      </c>
      <c r="Q1076" s="2">
        <v>28046</v>
      </c>
      <c r="R1076" t="s">
        <v>33</v>
      </c>
      <c r="S1076" t="s">
        <v>152</v>
      </c>
      <c r="T1076" t="s">
        <v>35</v>
      </c>
      <c r="U1076" s="3">
        <v>88221</v>
      </c>
      <c r="V1076" t="s">
        <v>58</v>
      </c>
      <c r="W1076" t="s">
        <v>65</v>
      </c>
      <c r="X1076" t="s">
        <v>38</v>
      </c>
      <c r="Y1076">
        <v>3</v>
      </c>
    </row>
    <row r="1077" spans="1:25" x14ac:dyDescent="0.25">
      <c r="A1077">
        <v>2076</v>
      </c>
      <c r="B1077" t="s">
        <v>21347</v>
      </c>
      <c r="C1077" s="1">
        <v>44537</v>
      </c>
      <c r="D1077" s="8">
        <v>44928</v>
      </c>
      <c r="E1077" t="s">
        <v>24</v>
      </c>
      <c r="F1077" t="s">
        <v>3153</v>
      </c>
      <c r="G1077" t="s">
        <v>26543</v>
      </c>
      <c r="H1077" t="s">
        <v>49</v>
      </c>
      <c r="I1077" t="s">
        <v>27</v>
      </c>
      <c r="J1077" t="s">
        <v>50</v>
      </c>
      <c r="K1077" t="s">
        <v>41</v>
      </c>
      <c r="L1077" t="s">
        <v>50</v>
      </c>
      <c r="M1077" t="s">
        <v>120</v>
      </c>
      <c r="N1077" s="4" t="s">
        <v>3154</v>
      </c>
      <c r="O1077" t="s">
        <v>28294</v>
      </c>
      <c r="P1077" t="s">
        <v>68</v>
      </c>
      <c r="Q1077" s="2">
        <v>15914</v>
      </c>
      <c r="R1077" t="s">
        <v>33</v>
      </c>
      <c r="S1077" t="s">
        <v>217</v>
      </c>
      <c r="T1077" t="s">
        <v>35</v>
      </c>
      <c r="U1077" s="3">
        <v>83667</v>
      </c>
      <c r="V1077" t="s">
        <v>71</v>
      </c>
      <c r="W1077" t="s">
        <v>79</v>
      </c>
      <c r="X1077" t="s">
        <v>38</v>
      </c>
      <c r="Y1077">
        <v>3</v>
      </c>
    </row>
    <row r="1078" spans="1:25" x14ac:dyDescent="0.25">
      <c r="A1078">
        <v>2077</v>
      </c>
      <c r="B1078" t="s">
        <v>21348</v>
      </c>
      <c r="C1078" s="1">
        <v>44153</v>
      </c>
      <c r="D1078" s="8">
        <v>44240</v>
      </c>
      <c r="E1078" t="s">
        <v>24</v>
      </c>
      <c r="F1078" t="s">
        <v>3155</v>
      </c>
      <c r="G1078" t="s">
        <v>26543</v>
      </c>
      <c r="H1078" t="s">
        <v>116</v>
      </c>
      <c r="I1078" t="s">
        <v>27</v>
      </c>
      <c r="J1078" t="s">
        <v>50</v>
      </c>
      <c r="K1078" t="s">
        <v>41</v>
      </c>
      <c r="L1078" t="s">
        <v>30</v>
      </c>
      <c r="M1078" t="s">
        <v>92</v>
      </c>
      <c r="N1078" s="4" t="s">
        <v>3156</v>
      </c>
      <c r="O1078" t="s">
        <v>28294</v>
      </c>
      <c r="P1078" t="s">
        <v>62</v>
      </c>
      <c r="Q1078" s="2">
        <v>16065</v>
      </c>
      <c r="R1078" t="s">
        <v>33</v>
      </c>
      <c r="S1078" t="s">
        <v>144</v>
      </c>
      <c r="T1078" t="s">
        <v>35</v>
      </c>
      <c r="U1078" s="3">
        <v>50403</v>
      </c>
      <c r="V1078" t="s">
        <v>94</v>
      </c>
      <c r="W1078" t="s">
        <v>65</v>
      </c>
      <c r="X1078" t="s">
        <v>38</v>
      </c>
      <c r="Y1078">
        <v>3</v>
      </c>
    </row>
    <row r="1079" spans="1:25" x14ac:dyDescent="0.25">
      <c r="A1079">
        <v>2078</v>
      </c>
      <c r="B1079" t="s">
        <v>21349</v>
      </c>
      <c r="C1079" s="1">
        <v>43369</v>
      </c>
      <c r="D1079" s="8">
        <v>43753</v>
      </c>
      <c r="E1079" t="s">
        <v>24</v>
      </c>
      <c r="F1079" t="s">
        <v>3157</v>
      </c>
      <c r="G1079" t="s">
        <v>26543</v>
      </c>
      <c r="H1079" t="s">
        <v>96</v>
      </c>
      <c r="I1079" t="s">
        <v>339</v>
      </c>
      <c r="J1079" t="s">
        <v>50</v>
      </c>
      <c r="K1079" t="s">
        <v>51</v>
      </c>
      <c r="L1079" t="s">
        <v>30</v>
      </c>
      <c r="M1079" t="s">
        <v>120</v>
      </c>
      <c r="N1079" s="4" t="s">
        <v>3158</v>
      </c>
      <c r="O1079" t="s">
        <v>28294</v>
      </c>
      <c r="P1079" t="s">
        <v>68</v>
      </c>
      <c r="Q1079" s="2">
        <v>31711</v>
      </c>
      <c r="R1079" t="s">
        <v>33</v>
      </c>
      <c r="S1079" t="s">
        <v>64</v>
      </c>
      <c r="T1079" t="s">
        <v>35</v>
      </c>
      <c r="U1079" s="3">
        <v>50499</v>
      </c>
      <c r="V1079" t="s">
        <v>36</v>
      </c>
      <c r="W1079" t="s">
        <v>59</v>
      </c>
      <c r="X1079" t="s">
        <v>38</v>
      </c>
      <c r="Y1079">
        <v>3</v>
      </c>
    </row>
    <row r="1080" spans="1:25" x14ac:dyDescent="0.25">
      <c r="A1080">
        <v>2079</v>
      </c>
      <c r="B1080" t="s">
        <v>21350</v>
      </c>
      <c r="C1080" s="1">
        <v>44731</v>
      </c>
      <c r="D1080" s="8" t="s">
        <v>16975</v>
      </c>
      <c r="E1080" t="s">
        <v>24</v>
      </c>
      <c r="F1080" t="s">
        <v>3159</v>
      </c>
      <c r="G1080" t="s">
        <v>26543</v>
      </c>
      <c r="H1080" t="s">
        <v>61</v>
      </c>
      <c r="I1080" t="s">
        <v>27</v>
      </c>
      <c r="J1080" t="s">
        <v>42</v>
      </c>
      <c r="K1080" t="s">
        <v>51</v>
      </c>
      <c r="L1080" t="s">
        <v>42</v>
      </c>
      <c r="M1080" t="s">
        <v>31</v>
      </c>
      <c r="N1080" s="4" t="s">
        <v>16975</v>
      </c>
      <c r="O1080" t="s">
        <v>28294</v>
      </c>
      <c r="P1080" t="s">
        <v>62</v>
      </c>
      <c r="Q1080" s="2">
        <v>20618</v>
      </c>
      <c r="R1080" t="s">
        <v>33</v>
      </c>
      <c r="S1080" t="s">
        <v>172</v>
      </c>
      <c r="T1080" t="s">
        <v>35</v>
      </c>
      <c r="U1080" s="3">
        <v>60487</v>
      </c>
      <c r="V1080" t="s">
        <v>36</v>
      </c>
      <c r="W1080" t="s">
        <v>65</v>
      </c>
      <c r="X1080" t="s">
        <v>38</v>
      </c>
      <c r="Y1080">
        <v>3</v>
      </c>
    </row>
    <row r="1081" spans="1:25" x14ac:dyDescent="0.25">
      <c r="A1081">
        <v>2080</v>
      </c>
      <c r="B1081" t="s">
        <v>21351</v>
      </c>
      <c r="C1081" s="1">
        <v>44819</v>
      </c>
      <c r="D1081" s="8">
        <v>44971</v>
      </c>
      <c r="E1081" t="s">
        <v>24</v>
      </c>
      <c r="F1081" t="s">
        <v>3160</v>
      </c>
      <c r="G1081" t="s">
        <v>26543</v>
      </c>
      <c r="H1081" t="s">
        <v>73</v>
      </c>
      <c r="I1081" t="s">
        <v>27</v>
      </c>
      <c r="J1081" t="s">
        <v>28</v>
      </c>
      <c r="K1081" t="s">
        <v>51</v>
      </c>
      <c r="L1081" t="s">
        <v>30</v>
      </c>
      <c r="M1081" t="s">
        <v>74</v>
      </c>
      <c r="N1081" s="4" t="s">
        <v>3161</v>
      </c>
      <c r="O1081" t="s">
        <v>28294</v>
      </c>
      <c r="P1081" t="s">
        <v>186</v>
      </c>
      <c r="Q1081" s="2">
        <v>22223</v>
      </c>
      <c r="R1081" t="s">
        <v>33</v>
      </c>
      <c r="S1081" t="s">
        <v>4</v>
      </c>
      <c r="T1081" t="s">
        <v>35</v>
      </c>
      <c r="U1081" s="3">
        <v>34104</v>
      </c>
      <c r="V1081" t="s">
        <v>58</v>
      </c>
      <c r="W1081" t="s">
        <v>65</v>
      </c>
      <c r="X1081" t="s">
        <v>38</v>
      </c>
      <c r="Y1081">
        <v>3</v>
      </c>
    </row>
    <row r="1082" spans="1:25" x14ac:dyDescent="0.25">
      <c r="A1082">
        <v>2081</v>
      </c>
      <c r="B1082" t="s">
        <v>21352</v>
      </c>
      <c r="C1082" s="1">
        <v>43960</v>
      </c>
      <c r="D1082" s="8" t="s">
        <v>16975</v>
      </c>
      <c r="E1082" t="s">
        <v>24</v>
      </c>
      <c r="F1082" t="s">
        <v>3162</v>
      </c>
      <c r="G1082" t="s">
        <v>26543</v>
      </c>
      <c r="H1082" t="s">
        <v>67</v>
      </c>
      <c r="I1082" t="s">
        <v>27</v>
      </c>
      <c r="J1082" t="s">
        <v>42</v>
      </c>
      <c r="K1082" t="s">
        <v>41</v>
      </c>
      <c r="L1082" t="s">
        <v>30</v>
      </c>
      <c r="M1082" t="s">
        <v>31</v>
      </c>
      <c r="N1082" s="4" t="s">
        <v>16975</v>
      </c>
      <c r="O1082" t="s">
        <v>28294</v>
      </c>
      <c r="P1082" t="s">
        <v>83</v>
      </c>
      <c r="Q1082" s="2">
        <v>32302</v>
      </c>
      <c r="R1082" t="s">
        <v>33</v>
      </c>
      <c r="S1082" t="s">
        <v>4</v>
      </c>
      <c r="T1082" t="s">
        <v>35</v>
      </c>
      <c r="U1082" s="3">
        <v>84354</v>
      </c>
      <c r="V1082" t="s">
        <v>94</v>
      </c>
      <c r="W1082" t="s">
        <v>65</v>
      </c>
      <c r="X1082" t="s">
        <v>38</v>
      </c>
      <c r="Y1082">
        <v>3</v>
      </c>
    </row>
    <row r="1083" spans="1:25" x14ac:dyDescent="0.25">
      <c r="A1083">
        <v>2082</v>
      </c>
      <c r="B1083" t="s">
        <v>21353</v>
      </c>
      <c r="C1083" s="1">
        <v>44244</v>
      </c>
      <c r="D1083" s="8" t="s">
        <v>16975</v>
      </c>
      <c r="E1083" t="s">
        <v>24</v>
      </c>
      <c r="F1083" t="s">
        <v>3163</v>
      </c>
      <c r="G1083" t="s">
        <v>26543</v>
      </c>
      <c r="H1083" t="s">
        <v>26</v>
      </c>
      <c r="I1083" t="s">
        <v>27</v>
      </c>
      <c r="J1083" t="s">
        <v>28</v>
      </c>
      <c r="K1083" t="s">
        <v>29</v>
      </c>
      <c r="L1083" t="s">
        <v>30</v>
      </c>
      <c r="M1083" t="s">
        <v>31</v>
      </c>
      <c r="N1083" s="4" t="s">
        <v>16975</v>
      </c>
      <c r="O1083" t="s">
        <v>28294</v>
      </c>
      <c r="P1083" t="s">
        <v>68</v>
      </c>
      <c r="Q1083" s="2">
        <v>22289</v>
      </c>
      <c r="R1083" t="s">
        <v>33</v>
      </c>
      <c r="S1083" t="s">
        <v>64</v>
      </c>
      <c r="T1083" t="s">
        <v>45</v>
      </c>
      <c r="U1083" s="3">
        <v>53786</v>
      </c>
      <c r="V1083" t="s">
        <v>71</v>
      </c>
      <c r="W1083" t="s">
        <v>59</v>
      </c>
      <c r="X1083" t="s">
        <v>38</v>
      </c>
      <c r="Y1083">
        <v>3</v>
      </c>
    </row>
    <row r="1084" spans="1:25" x14ac:dyDescent="0.25">
      <c r="A1084">
        <v>2083</v>
      </c>
      <c r="B1084" t="s">
        <v>21354</v>
      </c>
      <c r="C1084" s="1">
        <v>43933</v>
      </c>
      <c r="D1084" s="8" t="s">
        <v>16975</v>
      </c>
      <c r="E1084" t="s">
        <v>24</v>
      </c>
      <c r="F1084" t="s">
        <v>3164</v>
      </c>
      <c r="G1084" t="s">
        <v>26543</v>
      </c>
      <c r="H1084" t="s">
        <v>40</v>
      </c>
      <c r="I1084" t="s">
        <v>27</v>
      </c>
      <c r="J1084" t="s">
        <v>28</v>
      </c>
      <c r="K1084" t="s">
        <v>29</v>
      </c>
      <c r="L1084" t="s">
        <v>30</v>
      </c>
      <c r="M1084" t="s">
        <v>31</v>
      </c>
      <c r="N1084" s="4" t="s">
        <v>16975</v>
      </c>
      <c r="O1084" t="s">
        <v>28294</v>
      </c>
      <c r="P1084" t="s">
        <v>83</v>
      </c>
      <c r="Q1084" s="2">
        <v>29722</v>
      </c>
      <c r="R1084" t="s">
        <v>33</v>
      </c>
      <c r="S1084" t="s">
        <v>78</v>
      </c>
      <c r="T1084" t="s">
        <v>35</v>
      </c>
      <c r="U1084" s="3">
        <v>92893</v>
      </c>
      <c r="V1084" t="s">
        <v>46</v>
      </c>
      <c r="W1084" t="s">
        <v>79</v>
      </c>
      <c r="X1084" t="s">
        <v>38</v>
      </c>
      <c r="Y1084">
        <v>3</v>
      </c>
    </row>
    <row r="1085" spans="1:25" x14ac:dyDescent="0.25">
      <c r="A1085">
        <v>2084</v>
      </c>
      <c r="B1085" t="s">
        <v>21355</v>
      </c>
      <c r="C1085" s="1">
        <v>44285</v>
      </c>
      <c r="D1085" s="8" t="s">
        <v>16975</v>
      </c>
      <c r="E1085" t="s">
        <v>24</v>
      </c>
      <c r="F1085" t="s">
        <v>3165</v>
      </c>
      <c r="G1085" t="s">
        <v>26543</v>
      </c>
      <c r="H1085" t="s">
        <v>99</v>
      </c>
      <c r="I1085" t="s">
        <v>27</v>
      </c>
      <c r="J1085" t="s">
        <v>28</v>
      </c>
      <c r="K1085" t="s">
        <v>51</v>
      </c>
      <c r="L1085" t="s">
        <v>50</v>
      </c>
      <c r="M1085" t="s">
        <v>31</v>
      </c>
      <c r="N1085" s="4" t="s">
        <v>16975</v>
      </c>
      <c r="O1085" t="s">
        <v>28294</v>
      </c>
      <c r="P1085" t="s">
        <v>830</v>
      </c>
      <c r="Q1085" s="2">
        <v>25970</v>
      </c>
      <c r="R1085" t="s">
        <v>33</v>
      </c>
      <c r="S1085" t="s">
        <v>54</v>
      </c>
      <c r="T1085" t="s">
        <v>35</v>
      </c>
      <c r="U1085" s="3">
        <v>77142</v>
      </c>
      <c r="V1085" t="s">
        <v>46</v>
      </c>
      <c r="W1085" t="s">
        <v>79</v>
      </c>
      <c r="X1085" t="s">
        <v>38</v>
      </c>
      <c r="Y1085">
        <v>3</v>
      </c>
    </row>
    <row r="1086" spans="1:25" x14ac:dyDescent="0.25">
      <c r="A1086">
        <v>2085</v>
      </c>
      <c r="B1086" t="s">
        <v>21356</v>
      </c>
      <c r="C1086" s="1">
        <v>43590</v>
      </c>
      <c r="D1086" s="8">
        <v>44572</v>
      </c>
      <c r="E1086" t="s">
        <v>24</v>
      </c>
      <c r="F1086" t="s">
        <v>3166</v>
      </c>
      <c r="G1086" t="s">
        <v>26543</v>
      </c>
      <c r="H1086" t="s">
        <v>87</v>
      </c>
      <c r="I1086" t="s">
        <v>27</v>
      </c>
      <c r="J1086" t="s">
        <v>28</v>
      </c>
      <c r="K1086" t="s">
        <v>29</v>
      </c>
      <c r="L1086" t="s">
        <v>50</v>
      </c>
      <c r="M1086" t="s">
        <v>120</v>
      </c>
      <c r="N1086" s="4" t="s">
        <v>3167</v>
      </c>
      <c r="O1086" t="s">
        <v>28294</v>
      </c>
      <c r="P1086" t="s">
        <v>83</v>
      </c>
      <c r="Q1086" s="2">
        <v>36353</v>
      </c>
      <c r="R1086" t="s">
        <v>33</v>
      </c>
      <c r="S1086" t="s">
        <v>85</v>
      </c>
      <c r="T1086" t="s">
        <v>35</v>
      </c>
      <c r="U1086" s="3">
        <v>8666</v>
      </c>
      <c r="V1086" t="s">
        <v>94</v>
      </c>
      <c r="W1086" t="s">
        <v>65</v>
      </c>
      <c r="X1086" t="s">
        <v>38</v>
      </c>
      <c r="Y1086">
        <v>3</v>
      </c>
    </row>
    <row r="1087" spans="1:25" x14ac:dyDescent="0.25">
      <c r="A1087">
        <v>2086</v>
      </c>
      <c r="B1087" t="s">
        <v>21357</v>
      </c>
      <c r="C1087" s="1">
        <v>44347</v>
      </c>
      <c r="D1087" s="8">
        <v>44512</v>
      </c>
      <c r="E1087" t="s">
        <v>24</v>
      </c>
      <c r="F1087" t="s">
        <v>3168</v>
      </c>
      <c r="G1087" t="s">
        <v>26543</v>
      </c>
      <c r="H1087" t="s">
        <v>49</v>
      </c>
      <c r="I1087" t="s">
        <v>27</v>
      </c>
      <c r="J1087" t="s">
        <v>28</v>
      </c>
      <c r="K1087" t="s">
        <v>41</v>
      </c>
      <c r="L1087" t="s">
        <v>42</v>
      </c>
      <c r="M1087" t="s">
        <v>100</v>
      </c>
      <c r="N1087" s="4" t="s">
        <v>3169</v>
      </c>
      <c r="O1087" t="s">
        <v>28294</v>
      </c>
      <c r="P1087" t="s">
        <v>62</v>
      </c>
      <c r="Q1087" s="2">
        <v>28808</v>
      </c>
      <c r="R1087" t="s">
        <v>33</v>
      </c>
      <c r="S1087" t="s">
        <v>64</v>
      </c>
      <c r="T1087" t="s">
        <v>35</v>
      </c>
      <c r="U1087" s="3">
        <v>26272</v>
      </c>
      <c r="V1087" t="s">
        <v>94</v>
      </c>
      <c r="W1087" t="s">
        <v>79</v>
      </c>
      <c r="X1087" t="s">
        <v>38</v>
      </c>
      <c r="Y1087">
        <v>3</v>
      </c>
    </row>
    <row r="1088" spans="1:25" x14ac:dyDescent="0.25">
      <c r="A1088">
        <v>2087</v>
      </c>
      <c r="B1088" t="s">
        <v>21358</v>
      </c>
      <c r="C1088" s="1">
        <v>43790</v>
      </c>
      <c r="D1088" s="8">
        <v>44006</v>
      </c>
      <c r="E1088" t="s">
        <v>24</v>
      </c>
      <c r="F1088" t="s">
        <v>3170</v>
      </c>
      <c r="G1088" t="s">
        <v>26543</v>
      </c>
      <c r="H1088" t="s">
        <v>116</v>
      </c>
      <c r="I1088" t="s">
        <v>27</v>
      </c>
      <c r="J1088" t="s">
        <v>42</v>
      </c>
      <c r="K1088" t="s">
        <v>41</v>
      </c>
      <c r="L1088" t="s">
        <v>50</v>
      </c>
      <c r="M1088" t="s">
        <v>74</v>
      </c>
      <c r="N1088" s="4" t="s">
        <v>3171</v>
      </c>
      <c r="O1088" t="s">
        <v>28294</v>
      </c>
      <c r="P1088" t="s">
        <v>68</v>
      </c>
      <c r="Q1088" s="2">
        <v>21903</v>
      </c>
      <c r="R1088" t="s">
        <v>33</v>
      </c>
      <c r="S1088" t="s">
        <v>64</v>
      </c>
      <c r="T1088" t="s">
        <v>35</v>
      </c>
      <c r="U1088" s="3">
        <v>11105</v>
      </c>
      <c r="V1088" t="s">
        <v>71</v>
      </c>
      <c r="W1088" t="s">
        <v>37</v>
      </c>
      <c r="X1088" t="s">
        <v>38</v>
      </c>
      <c r="Y1088">
        <v>3</v>
      </c>
    </row>
    <row r="1089" spans="1:25" x14ac:dyDescent="0.25">
      <c r="A1089">
        <v>2088</v>
      </c>
      <c r="B1089" t="s">
        <v>21359</v>
      </c>
      <c r="C1089" s="1">
        <v>43665</v>
      </c>
      <c r="D1089" s="8" t="s">
        <v>16975</v>
      </c>
      <c r="E1089" t="s">
        <v>24</v>
      </c>
      <c r="F1089" t="s">
        <v>3172</v>
      </c>
      <c r="G1089" t="s">
        <v>26543</v>
      </c>
      <c r="H1089" t="s">
        <v>96</v>
      </c>
      <c r="I1089" t="s">
        <v>27</v>
      </c>
      <c r="J1089" t="s">
        <v>28</v>
      </c>
      <c r="K1089" t="s">
        <v>51</v>
      </c>
      <c r="L1089" t="s">
        <v>50</v>
      </c>
      <c r="M1089" t="s">
        <v>31</v>
      </c>
      <c r="N1089" s="4" t="s">
        <v>16975</v>
      </c>
      <c r="O1089" t="s">
        <v>28294</v>
      </c>
      <c r="P1089" t="s">
        <v>248</v>
      </c>
      <c r="Q1089" s="2">
        <v>22063</v>
      </c>
      <c r="R1089" t="s">
        <v>33</v>
      </c>
      <c r="S1089" t="s">
        <v>123</v>
      </c>
      <c r="T1089" t="s">
        <v>35</v>
      </c>
      <c r="U1089" s="3">
        <v>37040</v>
      </c>
      <c r="V1089" t="s">
        <v>36</v>
      </c>
      <c r="W1089" t="s">
        <v>79</v>
      </c>
      <c r="X1089" t="s">
        <v>38</v>
      </c>
      <c r="Y1089">
        <v>3</v>
      </c>
    </row>
    <row r="1090" spans="1:25" x14ac:dyDescent="0.25">
      <c r="A1090">
        <v>2089</v>
      </c>
      <c r="B1090" t="s">
        <v>21360</v>
      </c>
      <c r="C1090" s="1">
        <v>43463</v>
      </c>
      <c r="D1090" s="8">
        <v>44016</v>
      </c>
      <c r="E1090" t="s">
        <v>24</v>
      </c>
      <c r="F1090" t="s">
        <v>3173</v>
      </c>
      <c r="G1090" t="s">
        <v>26543</v>
      </c>
      <c r="H1090" t="s">
        <v>61</v>
      </c>
      <c r="I1090" t="s">
        <v>27</v>
      </c>
      <c r="J1090" t="s">
        <v>28</v>
      </c>
      <c r="K1090" t="s">
        <v>29</v>
      </c>
      <c r="L1090" t="s">
        <v>42</v>
      </c>
      <c r="M1090" t="s">
        <v>120</v>
      </c>
      <c r="N1090" s="4" t="s">
        <v>3174</v>
      </c>
      <c r="O1090" t="s">
        <v>28294</v>
      </c>
      <c r="P1090" t="s">
        <v>437</v>
      </c>
      <c r="Q1090" s="2">
        <v>24262</v>
      </c>
      <c r="R1090" t="s">
        <v>33</v>
      </c>
      <c r="S1090" t="s">
        <v>126</v>
      </c>
      <c r="T1090" t="s">
        <v>35</v>
      </c>
      <c r="U1090" s="3">
        <v>93414</v>
      </c>
      <c r="V1090" t="s">
        <v>36</v>
      </c>
      <c r="W1090" t="s">
        <v>65</v>
      </c>
      <c r="X1090" t="s">
        <v>38</v>
      </c>
      <c r="Y1090">
        <v>3</v>
      </c>
    </row>
    <row r="1091" spans="1:25" x14ac:dyDescent="0.25">
      <c r="A1091">
        <v>2090</v>
      </c>
      <c r="B1091" t="s">
        <v>21361</v>
      </c>
      <c r="C1091" s="1">
        <v>44938</v>
      </c>
      <c r="D1091" s="8" t="s">
        <v>16975</v>
      </c>
      <c r="E1091" t="s">
        <v>332</v>
      </c>
      <c r="F1091" t="s">
        <v>3175</v>
      </c>
      <c r="G1091" t="s">
        <v>26543</v>
      </c>
      <c r="H1091" t="s">
        <v>40</v>
      </c>
      <c r="I1091" t="s">
        <v>27</v>
      </c>
      <c r="J1091" t="s">
        <v>42</v>
      </c>
      <c r="K1091" t="s">
        <v>51</v>
      </c>
      <c r="L1091" t="s">
        <v>50</v>
      </c>
      <c r="M1091" t="s">
        <v>31</v>
      </c>
      <c r="N1091" s="4" t="s">
        <v>16975</v>
      </c>
      <c r="O1091" t="s">
        <v>28294</v>
      </c>
      <c r="P1091" t="s">
        <v>53</v>
      </c>
      <c r="Q1091" s="2">
        <v>15644</v>
      </c>
      <c r="R1091" t="s">
        <v>33</v>
      </c>
      <c r="S1091" t="s">
        <v>54</v>
      </c>
      <c r="T1091" t="s">
        <v>35</v>
      </c>
      <c r="U1091" s="3">
        <v>33206</v>
      </c>
      <c r="V1091" t="s">
        <v>94</v>
      </c>
      <c r="W1091" t="s">
        <v>79</v>
      </c>
      <c r="X1091" t="s">
        <v>38</v>
      </c>
      <c r="Y1091">
        <v>3</v>
      </c>
    </row>
    <row r="1092" spans="1:25" x14ac:dyDescent="0.25">
      <c r="A1092">
        <v>2091</v>
      </c>
      <c r="B1092" t="s">
        <v>21362</v>
      </c>
      <c r="C1092" s="1">
        <v>44890</v>
      </c>
      <c r="D1092" s="8" t="s">
        <v>16975</v>
      </c>
      <c r="E1092" t="s">
        <v>332</v>
      </c>
      <c r="F1092" t="s">
        <v>3176</v>
      </c>
      <c r="G1092" t="s">
        <v>26543</v>
      </c>
      <c r="H1092" t="s">
        <v>99</v>
      </c>
      <c r="I1092" t="s">
        <v>27</v>
      </c>
      <c r="J1092" t="s">
        <v>28</v>
      </c>
      <c r="K1092" t="s">
        <v>29</v>
      </c>
      <c r="L1092" t="s">
        <v>42</v>
      </c>
      <c r="M1092" t="s">
        <v>31</v>
      </c>
      <c r="N1092" s="4" t="s">
        <v>16975</v>
      </c>
      <c r="O1092" t="s">
        <v>28294</v>
      </c>
      <c r="P1092" t="s">
        <v>68</v>
      </c>
      <c r="Q1092" s="2">
        <v>36233</v>
      </c>
      <c r="R1092" t="s">
        <v>33</v>
      </c>
      <c r="S1092" t="s">
        <v>303</v>
      </c>
      <c r="T1092" t="s">
        <v>35</v>
      </c>
      <c r="U1092" s="3">
        <v>72118</v>
      </c>
      <c r="V1092" t="s">
        <v>71</v>
      </c>
      <c r="W1092" t="s">
        <v>59</v>
      </c>
      <c r="X1092" t="s">
        <v>38</v>
      </c>
      <c r="Y1092">
        <v>3</v>
      </c>
    </row>
    <row r="1093" spans="1:25" x14ac:dyDescent="0.25">
      <c r="A1093">
        <v>2092</v>
      </c>
      <c r="B1093" t="s">
        <v>21363</v>
      </c>
      <c r="C1093" s="1">
        <v>43782</v>
      </c>
      <c r="D1093" s="8" t="s">
        <v>16975</v>
      </c>
      <c r="E1093" t="s">
        <v>332</v>
      </c>
      <c r="F1093" t="s">
        <v>3177</v>
      </c>
      <c r="G1093" t="s">
        <v>26543</v>
      </c>
      <c r="H1093" t="s">
        <v>87</v>
      </c>
      <c r="I1093" t="s">
        <v>27</v>
      </c>
      <c r="J1093" t="s">
        <v>42</v>
      </c>
      <c r="K1093" t="s">
        <v>29</v>
      </c>
      <c r="L1093" t="s">
        <v>50</v>
      </c>
      <c r="M1093" t="s">
        <v>31</v>
      </c>
      <c r="N1093" s="4" t="s">
        <v>16975</v>
      </c>
      <c r="O1093" t="s">
        <v>28294</v>
      </c>
      <c r="P1093" t="s">
        <v>68</v>
      </c>
      <c r="Q1093" s="2">
        <v>32029</v>
      </c>
      <c r="R1093" t="s">
        <v>33</v>
      </c>
      <c r="S1093" t="s">
        <v>64</v>
      </c>
      <c r="T1093" t="s">
        <v>35</v>
      </c>
      <c r="U1093" s="3">
        <v>36134</v>
      </c>
      <c r="V1093" t="s">
        <v>94</v>
      </c>
      <c r="W1093" t="s">
        <v>37</v>
      </c>
      <c r="X1093" t="s">
        <v>38</v>
      </c>
      <c r="Y1093">
        <v>3</v>
      </c>
    </row>
    <row r="1094" spans="1:25" x14ac:dyDescent="0.25">
      <c r="A1094">
        <v>2093</v>
      </c>
      <c r="B1094" t="s">
        <v>21364</v>
      </c>
      <c r="C1094" s="1">
        <v>44082</v>
      </c>
      <c r="D1094" s="8">
        <v>44797</v>
      </c>
      <c r="E1094" t="s">
        <v>332</v>
      </c>
      <c r="F1094" t="s">
        <v>3178</v>
      </c>
      <c r="G1094" t="s">
        <v>26543</v>
      </c>
      <c r="H1094" t="s">
        <v>49</v>
      </c>
      <c r="I1094" t="s">
        <v>27</v>
      </c>
      <c r="J1094" t="s">
        <v>28</v>
      </c>
      <c r="K1094" t="s">
        <v>41</v>
      </c>
      <c r="L1094" t="s">
        <v>30</v>
      </c>
      <c r="M1094" t="s">
        <v>92</v>
      </c>
      <c r="N1094" s="4" t="s">
        <v>3179</v>
      </c>
      <c r="O1094" t="s">
        <v>28294</v>
      </c>
      <c r="P1094" t="s">
        <v>62</v>
      </c>
      <c r="Q1094" s="2">
        <v>17659</v>
      </c>
      <c r="R1094" t="s">
        <v>33</v>
      </c>
      <c r="S1094" t="s">
        <v>78</v>
      </c>
      <c r="T1094" t="s">
        <v>35</v>
      </c>
      <c r="U1094" s="3">
        <v>18116</v>
      </c>
      <c r="V1094" t="s">
        <v>46</v>
      </c>
      <c r="W1094" t="s">
        <v>65</v>
      </c>
      <c r="X1094" t="s">
        <v>38</v>
      </c>
      <c r="Y1094">
        <v>3</v>
      </c>
    </row>
    <row r="1095" spans="1:25" x14ac:dyDescent="0.25">
      <c r="A1095">
        <v>2094</v>
      </c>
      <c r="B1095" t="s">
        <v>21365</v>
      </c>
      <c r="C1095" s="1">
        <v>43632</v>
      </c>
      <c r="D1095" s="8">
        <v>44446</v>
      </c>
      <c r="E1095" t="s">
        <v>332</v>
      </c>
      <c r="F1095" t="s">
        <v>3180</v>
      </c>
      <c r="G1095" t="s">
        <v>26543</v>
      </c>
      <c r="H1095" t="s">
        <v>116</v>
      </c>
      <c r="I1095" t="s">
        <v>27</v>
      </c>
      <c r="J1095" t="s">
        <v>42</v>
      </c>
      <c r="K1095" t="s">
        <v>29</v>
      </c>
      <c r="L1095" t="s">
        <v>42</v>
      </c>
      <c r="M1095" t="s">
        <v>74</v>
      </c>
      <c r="N1095" s="4" t="s">
        <v>3181</v>
      </c>
      <c r="O1095" t="s">
        <v>28294</v>
      </c>
      <c r="P1095" t="s">
        <v>68</v>
      </c>
      <c r="Q1095" s="2">
        <v>23388</v>
      </c>
      <c r="R1095" t="s">
        <v>33</v>
      </c>
      <c r="S1095" t="s">
        <v>194</v>
      </c>
      <c r="T1095" t="s">
        <v>35</v>
      </c>
      <c r="U1095" s="3">
        <v>67210</v>
      </c>
      <c r="V1095" t="s">
        <v>71</v>
      </c>
      <c r="W1095" t="s">
        <v>65</v>
      </c>
      <c r="X1095" t="s">
        <v>38</v>
      </c>
      <c r="Y1095">
        <v>3</v>
      </c>
    </row>
    <row r="1096" spans="1:25" x14ac:dyDescent="0.25">
      <c r="A1096">
        <v>2095</v>
      </c>
      <c r="B1096" t="s">
        <v>21366</v>
      </c>
      <c r="C1096" s="1">
        <v>45121</v>
      </c>
      <c r="D1096" s="8">
        <v>45123</v>
      </c>
      <c r="E1096" t="s">
        <v>332</v>
      </c>
      <c r="F1096" t="s">
        <v>3182</v>
      </c>
      <c r="G1096" t="s">
        <v>26543</v>
      </c>
      <c r="H1096" t="s">
        <v>96</v>
      </c>
      <c r="I1096" t="s">
        <v>27</v>
      </c>
      <c r="J1096" t="s">
        <v>50</v>
      </c>
      <c r="K1096" t="s">
        <v>41</v>
      </c>
      <c r="L1096" t="s">
        <v>50</v>
      </c>
      <c r="M1096" t="s">
        <v>100</v>
      </c>
      <c r="N1096" s="4" t="s">
        <v>3183</v>
      </c>
      <c r="O1096" t="s">
        <v>28294</v>
      </c>
      <c r="P1096" t="s">
        <v>122</v>
      </c>
      <c r="Q1096" s="2">
        <v>35722</v>
      </c>
      <c r="R1096" t="s">
        <v>33</v>
      </c>
      <c r="S1096" t="s">
        <v>152</v>
      </c>
      <c r="T1096" t="s">
        <v>35</v>
      </c>
      <c r="U1096" s="3">
        <v>60616</v>
      </c>
      <c r="V1096" t="s">
        <v>58</v>
      </c>
      <c r="W1096" t="s">
        <v>79</v>
      </c>
      <c r="X1096" t="s">
        <v>38</v>
      </c>
      <c r="Y1096">
        <v>3</v>
      </c>
    </row>
    <row r="1097" spans="1:25" x14ac:dyDescent="0.25">
      <c r="A1097">
        <v>2096</v>
      </c>
      <c r="B1097" t="s">
        <v>21367</v>
      </c>
      <c r="C1097" s="1">
        <v>45125</v>
      </c>
      <c r="D1097" s="8" t="s">
        <v>16975</v>
      </c>
      <c r="E1097" t="s">
        <v>332</v>
      </c>
      <c r="F1097" t="s">
        <v>3184</v>
      </c>
      <c r="G1097" t="s">
        <v>26543</v>
      </c>
      <c r="H1097" t="s">
        <v>61</v>
      </c>
      <c r="I1097" t="s">
        <v>27</v>
      </c>
      <c r="J1097" t="s">
        <v>28</v>
      </c>
      <c r="K1097" t="s">
        <v>29</v>
      </c>
      <c r="L1097" t="s">
        <v>50</v>
      </c>
      <c r="M1097" t="s">
        <v>31</v>
      </c>
      <c r="N1097" s="4" t="s">
        <v>16975</v>
      </c>
      <c r="O1097" t="s">
        <v>28294</v>
      </c>
      <c r="P1097" t="s">
        <v>68</v>
      </c>
      <c r="Q1097" s="2">
        <v>31245</v>
      </c>
      <c r="R1097" t="s">
        <v>33</v>
      </c>
      <c r="S1097" t="s">
        <v>373</v>
      </c>
      <c r="T1097" t="s">
        <v>35</v>
      </c>
      <c r="U1097" s="3">
        <v>17358</v>
      </c>
      <c r="V1097" t="s">
        <v>71</v>
      </c>
      <c r="W1097" t="s">
        <v>59</v>
      </c>
      <c r="X1097" t="s">
        <v>38</v>
      </c>
      <c r="Y1097">
        <v>3</v>
      </c>
    </row>
    <row r="1098" spans="1:25" x14ac:dyDescent="0.25">
      <c r="A1098">
        <v>2097</v>
      </c>
      <c r="B1098" t="s">
        <v>21368</v>
      </c>
      <c r="C1098" s="1">
        <v>43440</v>
      </c>
      <c r="D1098" s="8">
        <v>43564</v>
      </c>
      <c r="E1098" t="s">
        <v>332</v>
      </c>
      <c r="F1098" t="s">
        <v>3185</v>
      </c>
      <c r="G1098" t="s">
        <v>26543</v>
      </c>
      <c r="H1098" t="s">
        <v>73</v>
      </c>
      <c r="I1098" t="s">
        <v>27</v>
      </c>
      <c r="J1098" t="s">
        <v>42</v>
      </c>
      <c r="K1098" t="s">
        <v>29</v>
      </c>
      <c r="L1098" t="s">
        <v>50</v>
      </c>
      <c r="M1098" t="s">
        <v>100</v>
      </c>
      <c r="N1098" s="4" t="s">
        <v>3186</v>
      </c>
      <c r="O1098" t="s">
        <v>28294</v>
      </c>
      <c r="P1098" t="s">
        <v>43</v>
      </c>
      <c r="Q1098" s="2">
        <v>23432</v>
      </c>
      <c r="R1098" t="s">
        <v>33</v>
      </c>
      <c r="S1098" t="s">
        <v>114</v>
      </c>
      <c r="T1098" t="s">
        <v>35</v>
      </c>
      <c r="U1098" s="3">
        <v>29605</v>
      </c>
      <c r="V1098" t="s">
        <v>71</v>
      </c>
      <c r="W1098" t="s">
        <v>37</v>
      </c>
      <c r="X1098" t="s">
        <v>337</v>
      </c>
      <c r="Y1098">
        <v>2</v>
      </c>
    </row>
    <row r="1099" spans="1:25" x14ac:dyDescent="0.25">
      <c r="A1099">
        <v>2098</v>
      </c>
      <c r="B1099" t="s">
        <v>21369</v>
      </c>
      <c r="C1099" s="1">
        <v>44027</v>
      </c>
      <c r="D1099" s="8" t="s">
        <v>16975</v>
      </c>
      <c r="E1099" t="s">
        <v>332</v>
      </c>
      <c r="F1099" t="s">
        <v>3187</v>
      </c>
      <c r="G1099" t="s">
        <v>26543</v>
      </c>
      <c r="H1099" t="s">
        <v>67</v>
      </c>
      <c r="I1099" t="s">
        <v>27</v>
      </c>
      <c r="J1099" t="s">
        <v>42</v>
      </c>
      <c r="K1099" t="s">
        <v>51</v>
      </c>
      <c r="L1099" t="s">
        <v>30</v>
      </c>
      <c r="M1099" t="s">
        <v>31</v>
      </c>
      <c r="N1099" s="4" t="s">
        <v>16975</v>
      </c>
      <c r="O1099" t="s">
        <v>28294</v>
      </c>
      <c r="P1099" t="s">
        <v>186</v>
      </c>
      <c r="Q1099" s="2">
        <v>18402</v>
      </c>
      <c r="R1099" t="s">
        <v>33</v>
      </c>
      <c r="S1099" t="s">
        <v>64</v>
      </c>
      <c r="T1099" t="s">
        <v>35</v>
      </c>
      <c r="U1099" s="3">
        <v>51886</v>
      </c>
      <c r="V1099" t="s">
        <v>58</v>
      </c>
      <c r="W1099" t="s">
        <v>79</v>
      </c>
      <c r="X1099" t="s">
        <v>337</v>
      </c>
      <c r="Y1099">
        <v>5</v>
      </c>
    </row>
    <row r="1100" spans="1:25" x14ac:dyDescent="0.25">
      <c r="A1100">
        <v>2099</v>
      </c>
      <c r="B1100" t="s">
        <v>21370</v>
      </c>
      <c r="C1100" s="1">
        <v>43403</v>
      </c>
      <c r="D1100" s="8" t="s">
        <v>16975</v>
      </c>
      <c r="E1100" t="s">
        <v>24</v>
      </c>
      <c r="F1100" t="s">
        <v>3188</v>
      </c>
      <c r="G1100" t="s">
        <v>26543</v>
      </c>
      <c r="H1100" t="s">
        <v>67</v>
      </c>
      <c r="I1100" t="s">
        <v>27</v>
      </c>
      <c r="J1100" t="s">
        <v>50</v>
      </c>
      <c r="K1100" t="s">
        <v>51</v>
      </c>
      <c r="L1100" t="s">
        <v>42</v>
      </c>
      <c r="M1100" t="s">
        <v>31</v>
      </c>
      <c r="N1100" s="4" t="s">
        <v>16975</v>
      </c>
      <c r="O1100" t="s">
        <v>28294</v>
      </c>
      <c r="P1100" t="s">
        <v>53</v>
      </c>
      <c r="Q1100" s="2">
        <v>25291</v>
      </c>
      <c r="R1100" t="s">
        <v>33</v>
      </c>
      <c r="S1100" t="s">
        <v>326</v>
      </c>
      <c r="T1100" t="s">
        <v>35</v>
      </c>
      <c r="U1100" s="3">
        <v>66261</v>
      </c>
      <c r="V1100" t="s">
        <v>46</v>
      </c>
      <c r="W1100" t="s">
        <v>37</v>
      </c>
      <c r="X1100" t="s">
        <v>337</v>
      </c>
      <c r="Y1100">
        <v>4</v>
      </c>
    </row>
    <row r="1101" spans="1:25" x14ac:dyDescent="0.25">
      <c r="A1101">
        <v>2100</v>
      </c>
      <c r="B1101" t="s">
        <v>21371</v>
      </c>
      <c r="C1101" s="1">
        <v>44817</v>
      </c>
      <c r="D1101" s="8" t="s">
        <v>16975</v>
      </c>
      <c r="E1101" t="s">
        <v>24</v>
      </c>
      <c r="F1101" t="s">
        <v>3189</v>
      </c>
      <c r="G1101" t="s">
        <v>26543</v>
      </c>
      <c r="H1101" t="s">
        <v>26</v>
      </c>
      <c r="I1101" t="s">
        <v>27</v>
      </c>
      <c r="J1101" t="s">
        <v>28</v>
      </c>
      <c r="K1101" t="s">
        <v>41</v>
      </c>
      <c r="L1101" t="s">
        <v>30</v>
      </c>
      <c r="M1101" t="s">
        <v>31</v>
      </c>
      <c r="N1101" s="4" t="s">
        <v>16975</v>
      </c>
      <c r="O1101" t="s">
        <v>28294</v>
      </c>
      <c r="P1101" t="s">
        <v>43</v>
      </c>
      <c r="Q1101" s="2">
        <v>16400</v>
      </c>
      <c r="R1101" t="s">
        <v>33</v>
      </c>
      <c r="S1101" t="s">
        <v>123</v>
      </c>
      <c r="T1101" t="s">
        <v>35</v>
      </c>
      <c r="U1101" s="3">
        <v>26880</v>
      </c>
      <c r="V1101" t="s">
        <v>58</v>
      </c>
      <c r="W1101" t="s">
        <v>79</v>
      </c>
      <c r="X1101" t="s">
        <v>80</v>
      </c>
      <c r="Y1101">
        <v>4</v>
      </c>
    </row>
    <row r="1102" spans="1:25" x14ac:dyDescent="0.25">
      <c r="A1102">
        <v>2101</v>
      </c>
      <c r="B1102" t="s">
        <v>21372</v>
      </c>
      <c r="C1102" s="1">
        <v>44923</v>
      </c>
      <c r="D1102" s="8">
        <v>45059</v>
      </c>
      <c r="E1102" t="s">
        <v>24</v>
      </c>
      <c r="F1102" t="s">
        <v>3190</v>
      </c>
      <c r="G1102" t="s">
        <v>26543</v>
      </c>
      <c r="H1102" t="s">
        <v>96</v>
      </c>
      <c r="I1102" t="s">
        <v>339</v>
      </c>
      <c r="J1102" t="s">
        <v>50</v>
      </c>
      <c r="K1102" t="s">
        <v>51</v>
      </c>
      <c r="L1102" t="s">
        <v>30</v>
      </c>
      <c r="M1102" t="s">
        <v>74</v>
      </c>
      <c r="N1102" s="4" t="s">
        <v>3191</v>
      </c>
      <c r="O1102" t="s">
        <v>28294</v>
      </c>
      <c r="P1102" t="s">
        <v>146</v>
      </c>
      <c r="Q1102" s="2">
        <v>23724</v>
      </c>
      <c r="R1102" t="s">
        <v>33</v>
      </c>
      <c r="S1102" t="s">
        <v>85</v>
      </c>
      <c r="T1102" t="s">
        <v>35</v>
      </c>
      <c r="U1102" s="3">
        <v>35098</v>
      </c>
      <c r="V1102" t="s">
        <v>46</v>
      </c>
      <c r="W1102" t="s">
        <v>65</v>
      </c>
      <c r="X1102" t="s">
        <v>337</v>
      </c>
      <c r="Y1102">
        <v>5</v>
      </c>
    </row>
    <row r="1103" spans="1:25" x14ac:dyDescent="0.25">
      <c r="A1103">
        <v>2102</v>
      </c>
      <c r="B1103" t="s">
        <v>21373</v>
      </c>
      <c r="C1103" s="1">
        <v>45009</v>
      </c>
      <c r="D1103" s="8" t="s">
        <v>16975</v>
      </c>
      <c r="E1103" t="s">
        <v>24</v>
      </c>
      <c r="F1103" t="s">
        <v>3192</v>
      </c>
      <c r="G1103" t="s">
        <v>26543</v>
      </c>
      <c r="H1103" t="s">
        <v>40</v>
      </c>
      <c r="I1103" t="s">
        <v>27</v>
      </c>
      <c r="J1103" t="s">
        <v>42</v>
      </c>
      <c r="K1103" t="s">
        <v>51</v>
      </c>
      <c r="L1103" t="s">
        <v>42</v>
      </c>
      <c r="M1103" t="s">
        <v>31</v>
      </c>
      <c r="N1103" s="4" t="s">
        <v>16975</v>
      </c>
      <c r="O1103" t="s">
        <v>28294</v>
      </c>
      <c r="P1103" t="s">
        <v>68</v>
      </c>
      <c r="Q1103" s="2">
        <v>24130</v>
      </c>
      <c r="R1103" t="s">
        <v>33</v>
      </c>
      <c r="S1103" t="s">
        <v>129</v>
      </c>
      <c r="T1103" t="s">
        <v>35</v>
      </c>
      <c r="U1103" s="3">
        <v>90728</v>
      </c>
      <c r="V1103" t="s">
        <v>94</v>
      </c>
      <c r="W1103" t="s">
        <v>59</v>
      </c>
      <c r="X1103" t="s">
        <v>80</v>
      </c>
      <c r="Y1103">
        <v>2</v>
      </c>
    </row>
    <row r="1104" spans="1:25" x14ac:dyDescent="0.25">
      <c r="A1104">
        <v>2103</v>
      </c>
      <c r="B1104" t="s">
        <v>21374</v>
      </c>
      <c r="C1104" s="1">
        <v>44106</v>
      </c>
      <c r="D1104" s="8" t="s">
        <v>16975</v>
      </c>
      <c r="E1104" t="s">
        <v>24</v>
      </c>
      <c r="F1104" t="s">
        <v>3193</v>
      </c>
      <c r="G1104" t="s">
        <v>26543</v>
      </c>
      <c r="H1104" t="s">
        <v>99</v>
      </c>
      <c r="I1104" t="s">
        <v>27</v>
      </c>
      <c r="J1104" t="s">
        <v>28</v>
      </c>
      <c r="K1104" t="s">
        <v>41</v>
      </c>
      <c r="L1104" t="s">
        <v>50</v>
      </c>
      <c r="M1104" t="s">
        <v>31</v>
      </c>
      <c r="N1104" s="4" t="s">
        <v>16975</v>
      </c>
      <c r="O1104" t="s">
        <v>28294</v>
      </c>
      <c r="P1104" t="s">
        <v>68</v>
      </c>
      <c r="Q1104" s="2">
        <v>31771</v>
      </c>
      <c r="R1104" t="s">
        <v>33</v>
      </c>
      <c r="S1104" t="s">
        <v>373</v>
      </c>
      <c r="T1104" t="s">
        <v>35</v>
      </c>
      <c r="U1104" s="3">
        <v>49149</v>
      </c>
      <c r="V1104" t="s">
        <v>94</v>
      </c>
      <c r="W1104" t="s">
        <v>37</v>
      </c>
      <c r="X1104" t="s">
        <v>80</v>
      </c>
      <c r="Y1104">
        <v>5</v>
      </c>
    </row>
    <row r="1105" spans="1:25" x14ac:dyDescent="0.25">
      <c r="A1105">
        <v>2104</v>
      </c>
      <c r="B1105" t="s">
        <v>21375</v>
      </c>
      <c r="C1105" s="1">
        <v>44088</v>
      </c>
      <c r="D1105" s="8" t="s">
        <v>16975</v>
      </c>
      <c r="E1105" t="s">
        <v>24</v>
      </c>
      <c r="F1105" t="s">
        <v>3194</v>
      </c>
      <c r="G1105" t="s">
        <v>26543</v>
      </c>
      <c r="H1105" t="s">
        <v>61</v>
      </c>
      <c r="I1105" t="s">
        <v>27</v>
      </c>
      <c r="J1105" t="s">
        <v>28</v>
      </c>
      <c r="K1105" t="s">
        <v>41</v>
      </c>
      <c r="L1105" t="s">
        <v>30</v>
      </c>
      <c r="M1105" t="s">
        <v>31</v>
      </c>
      <c r="N1105" s="4" t="s">
        <v>16975</v>
      </c>
      <c r="O1105" t="s">
        <v>28294</v>
      </c>
      <c r="P1105" t="s">
        <v>68</v>
      </c>
      <c r="Q1105" s="2">
        <v>18129</v>
      </c>
      <c r="R1105" t="s">
        <v>33</v>
      </c>
      <c r="S1105" t="s">
        <v>64</v>
      </c>
      <c r="T1105" t="s">
        <v>35</v>
      </c>
      <c r="U1105" s="3">
        <v>73771</v>
      </c>
      <c r="V1105" t="s">
        <v>46</v>
      </c>
      <c r="W1105" t="s">
        <v>37</v>
      </c>
      <c r="X1105" t="s">
        <v>80</v>
      </c>
      <c r="Y1105">
        <v>2</v>
      </c>
    </row>
    <row r="1106" spans="1:25" x14ac:dyDescent="0.25">
      <c r="A1106">
        <v>2105</v>
      </c>
      <c r="B1106" t="s">
        <v>21376</v>
      </c>
      <c r="C1106" s="1">
        <v>43849</v>
      </c>
      <c r="D1106" s="8" t="s">
        <v>16975</v>
      </c>
      <c r="E1106" t="s">
        <v>24</v>
      </c>
      <c r="F1106" t="s">
        <v>3195</v>
      </c>
      <c r="G1106" t="s">
        <v>26543</v>
      </c>
      <c r="H1106" t="s">
        <v>116</v>
      </c>
      <c r="I1106" t="s">
        <v>27</v>
      </c>
      <c r="J1106" t="s">
        <v>42</v>
      </c>
      <c r="K1106" t="s">
        <v>29</v>
      </c>
      <c r="L1106" t="s">
        <v>42</v>
      </c>
      <c r="M1106" t="s">
        <v>31</v>
      </c>
      <c r="N1106" s="4" t="s">
        <v>16975</v>
      </c>
      <c r="O1106" t="s">
        <v>28294</v>
      </c>
      <c r="P1106" t="s">
        <v>53</v>
      </c>
      <c r="Q1106" s="2">
        <v>21942</v>
      </c>
      <c r="R1106" t="s">
        <v>33</v>
      </c>
      <c r="S1106" t="s">
        <v>4</v>
      </c>
      <c r="T1106" t="s">
        <v>35</v>
      </c>
      <c r="U1106" s="3">
        <v>92541</v>
      </c>
      <c r="V1106" t="s">
        <v>46</v>
      </c>
      <c r="W1106" t="s">
        <v>59</v>
      </c>
      <c r="X1106" t="s">
        <v>148</v>
      </c>
      <c r="Y1106">
        <v>4</v>
      </c>
    </row>
    <row r="1107" spans="1:25" x14ac:dyDescent="0.25">
      <c r="A1107">
        <v>2106</v>
      </c>
      <c r="B1107" t="s">
        <v>21377</v>
      </c>
      <c r="C1107" s="1">
        <v>43569</v>
      </c>
      <c r="D1107" s="8">
        <v>44946</v>
      </c>
      <c r="E1107" t="s">
        <v>24</v>
      </c>
      <c r="F1107" t="s">
        <v>3196</v>
      </c>
      <c r="G1107" t="s">
        <v>26543</v>
      </c>
      <c r="H1107" t="s">
        <v>73</v>
      </c>
      <c r="I1107" t="s">
        <v>27</v>
      </c>
      <c r="J1107" t="s">
        <v>28</v>
      </c>
      <c r="K1107" t="s">
        <v>29</v>
      </c>
      <c r="L1107" t="s">
        <v>30</v>
      </c>
      <c r="M1107" t="s">
        <v>92</v>
      </c>
      <c r="N1107" s="4" t="s">
        <v>3197</v>
      </c>
      <c r="O1107" t="s">
        <v>28294</v>
      </c>
      <c r="P1107" t="s">
        <v>177</v>
      </c>
      <c r="Q1107" s="2">
        <v>22964</v>
      </c>
      <c r="R1107" t="s">
        <v>33</v>
      </c>
      <c r="S1107" t="s">
        <v>144</v>
      </c>
      <c r="T1107" t="s">
        <v>45</v>
      </c>
      <c r="U1107" s="3">
        <v>47601</v>
      </c>
      <c r="V1107" t="s">
        <v>36</v>
      </c>
      <c r="W1107" t="s">
        <v>37</v>
      </c>
      <c r="X1107" t="s">
        <v>80</v>
      </c>
      <c r="Y1107">
        <v>2</v>
      </c>
    </row>
    <row r="1108" spans="1:25" x14ac:dyDescent="0.25">
      <c r="A1108">
        <v>2107</v>
      </c>
      <c r="B1108" t="s">
        <v>21378</v>
      </c>
      <c r="C1108" s="1">
        <v>45079</v>
      </c>
      <c r="D1108" s="8">
        <v>45131</v>
      </c>
      <c r="E1108" t="s">
        <v>24</v>
      </c>
      <c r="F1108" t="s">
        <v>3198</v>
      </c>
      <c r="G1108" t="s">
        <v>26543</v>
      </c>
      <c r="H1108" t="s">
        <v>87</v>
      </c>
      <c r="I1108" t="s">
        <v>27</v>
      </c>
      <c r="J1108" t="s">
        <v>28</v>
      </c>
      <c r="K1108" t="s">
        <v>51</v>
      </c>
      <c r="L1108" t="s">
        <v>30</v>
      </c>
      <c r="M1108" t="s">
        <v>100</v>
      </c>
      <c r="N1108" s="4" t="s">
        <v>3199</v>
      </c>
      <c r="O1108" t="s">
        <v>28294</v>
      </c>
      <c r="P1108" t="s">
        <v>68</v>
      </c>
      <c r="Q1108" s="2">
        <v>16067</v>
      </c>
      <c r="R1108" t="s">
        <v>33</v>
      </c>
      <c r="S1108" t="s">
        <v>217</v>
      </c>
      <c r="T1108" t="s">
        <v>35</v>
      </c>
      <c r="U1108" s="3">
        <v>68361</v>
      </c>
      <c r="V1108" t="s">
        <v>46</v>
      </c>
      <c r="W1108" t="s">
        <v>37</v>
      </c>
      <c r="X1108" t="s">
        <v>80</v>
      </c>
      <c r="Y1108">
        <v>1</v>
      </c>
    </row>
    <row r="1109" spans="1:25" x14ac:dyDescent="0.25">
      <c r="A1109">
        <v>2108</v>
      </c>
      <c r="B1109" t="s">
        <v>21379</v>
      </c>
      <c r="C1109" s="1">
        <v>44690</v>
      </c>
      <c r="D1109" s="8">
        <v>44929</v>
      </c>
      <c r="E1109" t="s">
        <v>24</v>
      </c>
      <c r="F1109" t="s">
        <v>3200</v>
      </c>
      <c r="G1109" t="s">
        <v>26543</v>
      </c>
      <c r="H1109" t="s">
        <v>49</v>
      </c>
      <c r="I1109" t="s">
        <v>339</v>
      </c>
      <c r="J1109" t="s">
        <v>42</v>
      </c>
      <c r="K1109" t="s">
        <v>41</v>
      </c>
      <c r="L1109" t="s">
        <v>30</v>
      </c>
      <c r="M1109" t="s">
        <v>100</v>
      </c>
      <c r="N1109" s="4" t="s">
        <v>3201</v>
      </c>
      <c r="O1109" t="s">
        <v>28294</v>
      </c>
      <c r="P1109" t="s">
        <v>68</v>
      </c>
      <c r="Q1109" s="2">
        <v>28752</v>
      </c>
      <c r="R1109" t="s">
        <v>33</v>
      </c>
      <c r="S1109" t="s">
        <v>129</v>
      </c>
      <c r="T1109" t="s">
        <v>35</v>
      </c>
      <c r="U1109" s="3">
        <v>71922</v>
      </c>
      <c r="V1109" t="s">
        <v>36</v>
      </c>
      <c r="W1109" t="s">
        <v>37</v>
      </c>
      <c r="X1109" t="s">
        <v>148</v>
      </c>
      <c r="Y1109">
        <v>2</v>
      </c>
    </row>
    <row r="1110" spans="1:25" x14ac:dyDescent="0.25">
      <c r="A1110">
        <v>2109</v>
      </c>
      <c r="B1110" t="s">
        <v>21380</v>
      </c>
      <c r="C1110" s="1">
        <v>44250</v>
      </c>
      <c r="D1110" s="8" t="s">
        <v>16975</v>
      </c>
      <c r="E1110" t="s">
        <v>24</v>
      </c>
      <c r="F1110" t="s">
        <v>3202</v>
      </c>
      <c r="G1110" t="s">
        <v>26543</v>
      </c>
      <c r="H1110" t="s">
        <v>67</v>
      </c>
      <c r="I1110" t="s">
        <v>27</v>
      </c>
      <c r="J1110" t="s">
        <v>42</v>
      </c>
      <c r="K1110" t="s">
        <v>29</v>
      </c>
      <c r="L1110" t="s">
        <v>42</v>
      </c>
      <c r="M1110" t="s">
        <v>31</v>
      </c>
      <c r="N1110" s="4" t="s">
        <v>16975</v>
      </c>
      <c r="O1110" t="s">
        <v>28294</v>
      </c>
      <c r="P1110" t="s">
        <v>68</v>
      </c>
      <c r="Q1110" s="2">
        <v>32469</v>
      </c>
      <c r="R1110" t="s">
        <v>33</v>
      </c>
      <c r="S1110" t="s">
        <v>166</v>
      </c>
      <c r="T1110" t="s">
        <v>35</v>
      </c>
      <c r="U1110" s="3">
        <v>51689</v>
      </c>
      <c r="V1110" t="s">
        <v>58</v>
      </c>
      <c r="W1110" t="s">
        <v>79</v>
      </c>
      <c r="X1110" t="s">
        <v>80</v>
      </c>
      <c r="Y1110">
        <v>5</v>
      </c>
    </row>
    <row r="1111" spans="1:25" x14ac:dyDescent="0.25">
      <c r="A1111">
        <v>2110</v>
      </c>
      <c r="B1111" t="s">
        <v>21381</v>
      </c>
      <c r="C1111" s="1">
        <v>44351</v>
      </c>
      <c r="D1111" s="8" t="s">
        <v>16975</v>
      </c>
      <c r="E1111" t="s">
        <v>24</v>
      </c>
      <c r="F1111" t="s">
        <v>3203</v>
      </c>
      <c r="G1111" t="s">
        <v>26543</v>
      </c>
      <c r="H1111" t="s">
        <v>26</v>
      </c>
      <c r="I1111" t="s">
        <v>27</v>
      </c>
      <c r="J1111" t="s">
        <v>28</v>
      </c>
      <c r="K1111" t="s">
        <v>29</v>
      </c>
      <c r="L1111" t="s">
        <v>30</v>
      </c>
      <c r="M1111" t="s">
        <v>31</v>
      </c>
      <c r="N1111" s="4" t="s">
        <v>16975</v>
      </c>
      <c r="O1111" t="s">
        <v>28294</v>
      </c>
      <c r="P1111" t="s">
        <v>53</v>
      </c>
      <c r="Q1111" s="2">
        <v>17666</v>
      </c>
      <c r="R1111" t="s">
        <v>33</v>
      </c>
      <c r="S1111" t="s">
        <v>326</v>
      </c>
      <c r="T1111" t="s">
        <v>35</v>
      </c>
      <c r="U1111" s="3">
        <v>97553</v>
      </c>
      <c r="V1111" t="s">
        <v>71</v>
      </c>
      <c r="W1111" t="s">
        <v>59</v>
      </c>
      <c r="X1111" t="s">
        <v>80</v>
      </c>
      <c r="Y1111">
        <v>4</v>
      </c>
    </row>
    <row r="1112" spans="1:25" x14ac:dyDescent="0.25">
      <c r="A1112">
        <v>2111</v>
      </c>
      <c r="B1112" t="s">
        <v>21382</v>
      </c>
      <c r="C1112" s="1">
        <v>44649</v>
      </c>
      <c r="D1112" s="8">
        <v>44772</v>
      </c>
      <c r="E1112" t="s">
        <v>24</v>
      </c>
      <c r="F1112" t="s">
        <v>3204</v>
      </c>
      <c r="G1112" t="s">
        <v>26543</v>
      </c>
      <c r="H1112" t="s">
        <v>96</v>
      </c>
      <c r="I1112" t="s">
        <v>27</v>
      </c>
      <c r="J1112" t="s">
        <v>50</v>
      </c>
      <c r="K1112" t="s">
        <v>41</v>
      </c>
      <c r="L1112" t="s">
        <v>30</v>
      </c>
      <c r="M1112" t="s">
        <v>74</v>
      </c>
      <c r="N1112" s="4" t="s">
        <v>3205</v>
      </c>
      <c r="O1112" t="s">
        <v>28294</v>
      </c>
      <c r="P1112" t="s">
        <v>62</v>
      </c>
      <c r="Q1112" s="2">
        <v>20957</v>
      </c>
      <c r="R1112" t="s">
        <v>33</v>
      </c>
      <c r="S1112" t="s">
        <v>114</v>
      </c>
      <c r="T1112" t="s">
        <v>35</v>
      </c>
      <c r="U1112" s="3">
        <v>92067</v>
      </c>
      <c r="V1112" t="s">
        <v>94</v>
      </c>
      <c r="W1112" t="s">
        <v>59</v>
      </c>
      <c r="X1112" t="s">
        <v>148</v>
      </c>
      <c r="Y1112">
        <v>5</v>
      </c>
    </row>
    <row r="1113" spans="1:25" x14ac:dyDescent="0.25">
      <c r="A1113">
        <v>2112</v>
      </c>
      <c r="B1113" t="s">
        <v>21383</v>
      </c>
      <c r="C1113" s="1">
        <v>43676</v>
      </c>
      <c r="D1113" s="8">
        <v>43851</v>
      </c>
      <c r="E1113" t="s">
        <v>24</v>
      </c>
      <c r="F1113" t="s">
        <v>3206</v>
      </c>
      <c r="G1113" t="s">
        <v>26543</v>
      </c>
      <c r="H1113" t="s">
        <v>40</v>
      </c>
      <c r="I1113" t="s">
        <v>27</v>
      </c>
      <c r="J1113" t="s">
        <v>42</v>
      </c>
      <c r="K1113" t="s">
        <v>51</v>
      </c>
      <c r="L1113" t="s">
        <v>30</v>
      </c>
      <c r="M1113" t="s">
        <v>120</v>
      </c>
      <c r="N1113" s="4" t="s">
        <v>3207</v>
      </c>
      <c r="O1113" t="s">
        <v>28294</v>
      </c>
      <c r="P1113" t="s">
        <v>83</v>
      </c>
      <c r="Q1113" s="2">
        <v>15973</v>
      </c>
      <c r="R1113" t="s">
        <v>33</v>
      </c>
      <c r="S1113" t="s">
        <v>78</v>
      </c>
      <c r="T1113" t="s">
        <v>35</v>
      </c>
      <c r="U1113" s="3">
        <v>65114</v>
      </c>
      <c r="V1113" t="s">
        <v>58</v>
      </c>
      <c r="W1113" t="s">
        <v>37</v>
      </c>
      <c r="X1113" t="s">
        <v>80</v>
      </c>
      <c r="Y1113">
        <v>4</v>
      </c>
    </row>
    <row r="1114" spans="1:25" x14ac:dyDescent="0.25">
      <c r="A1114">
        <v>2113</v>
      </c>
      <c r="B1114" t="s">
        <v>21384</v>
      </c>
      <c r="C1114" s="1">
        <v>44021</v>
      </c>
      <c r="D1114" s="8">
        <v>44905</v>
      </c>
      <c r="E1114" t="s">
        <v>24</v>
      </c>
      <c r="F1114" t="s">
        <v>3208</v>
      </c>
      <c r="G1114" t="s">
        <v>26543</v>
      </c>
      <c r="H1114" t="s">
        <v>99</v>
      </c>
      <c r="I1114" t="s">
        <v>27</v>
      </c>
      <c r="J1114" t="s">
        <v>42</v>
      </c>
      <c r="K1114" t="s">
        <v>51</v>
      </c>
      <c r="L1114" t="s">
        <v>50</v>
      </c>
      <c r="M1114" t="s">
        <v>74</v>
      </c>
      <c r="N1114" s="4" t="s">
        <v>3209</v>
      </c>
      <c r="O1114" t="s">
        <v>28294</v>
      </c>
      <c r="P1114" t="s">
        <v>62</v>
      </c>
      <c r="Q1114" s="2">
        <v>16365</v>
      </c>
      <c r="R1114" t="s">
        <v>33</v>
      </c>
      <c r="S1114" t="s">
        <v>57</v>
      </c>
      <c r="T1114" t="s">
        <v>35</v>
      </c>
      <c r="U1114" s="3">
        <v>9677</v>
      </c>
      <c r="V1114" t="s">
        <v>36</v>
      </c>
      <c r="W1114" t="s">
        <v>37</v>
      </c>
      <c r="X1114" t="s">
        <v>80</v>
      </c>
      <c r="Y1114">
        <v>2</v>
      </c>
    </row>
    <row r="1115" spans="1:25" x14ac:dyDescent="0.25">
      <c r="A1115">
        <v>2114</v>
      </c>
      <c r="B1115" t="s">
        <v>21385</v>
      </c>
      <c r="C1115" s="1">
        <v>43701</v>
      </c>
      <c r="D1115" s="8" t="s">
        <v>16975</v>
      </c>
      <c r="E1115" t="s">
        <v>332</v>
      </c>
      <c r="F1115" t="s">
        <v>3210</v>
      </c>
      <c r="G1115" t="s">
        <v>26543</v>
      </c>
      <c r="H1115" t="s">
        <v>87</v>
      </c>
      <c r="I1115" t="s">
        <v>27</v>
      </c>
      <c r="J1115" t="s">
        <v>28</v>
      </c>
      <c r="K1115" t="s">
        <v>29</v>
      </c>
      <c r="L1115" t="s">
        <v>42</v>
      </c>
      <c r="M1115" t="s">
        <v>31</v>
      </c>
      <c r="N1115" s="4" t="s">
        <v>16975</v>
      </c>
      <c r="O1115" t="s">
        <v>28294</v>
      </c>
      <c r="P1115" t="s">
        <v>83</v>
      </c>
      <c r="Q1115" s="2">
        <v>33718</v>
      </c>
      <c r="R1115" t="s">
        <v>33</v>
      </c>
      <c r="S1115" t="s">
        <v>217</v>
      </c>
      <c r="T1115" t="s">
        <v>35</v>
      </c>
      <c r="U1115" s="3">
        <v>38475</v>
      </c>
      <c r="V1115" t="s">
        <v>36</v>
      </c>
      <c r="W1115" t="s">
        <v>59</v>
      </c>
      <c r="X1115" t="s">
        <v>80</v>
      </c>
      <c r="Y1115">
        <v>4</v>
      </c>
    </row>
    <row r="1116" spans="1:25" x14ac:dyDescent="0.25">
      <c r="A1116">
        <v>2115</v>
      </c>
      <c r="B1116" t="s">
        <v>21386</v>
      </c>
      <c r="C1116" s="1">
        <v>43570</v>
      </c>
      <c r="D1116" s="8">
        <v>45056</v>
      </c>
      <c r="E1116" t="s">
        <v>332</v>
      </c>
      <c r="F1116" t="s">
        <v>3211</v>
      </c>
      <c r="G1116" t="s">
        <v>26543</v>
      </c>
      <c r="H1116" t="s">
        <v>49</v>
      </c>
      <c r="I1116" t="s">
        <v>27</v>
      </c>
      <c r="J1116" t="s">
        <v>28</v>
      </c>
      <c r="K1116" t="s">
        <v>41</v>
      </c>
      <c r="L1116" t="s">
        <v>42</v>
      </c>
      <c r="M1116" t="s">
        <v>120</v>
      </c>
      <c r="N1116" s="4" t="s">
        <v>3212</v>
      </c>
      <c r="O1116" t="s">
        <v>28294</v>
      </c>
      <c r="P1116" t="s">
        <v>410</v>
      </c>
      <c r="Q1116" s="2">
        <v>28579</v>
      </c>
      <c r="R1116" t="s">
        <v>33</v>
      </c>
      <c r="S1116" t="s">
        <v>85</v>
      </c>
      <c r="T1116" t="s">
        <v>35</v>
      </c>
      <c r="U1116" s="3">
        <v>25166</v>
      </c>
      <c r="V1116" t="s">
        <v>94</v>
      </c>
      <c r="W1116" t="s">
        <v>65</v>
      </c>
      <c r="X1116" t="s">
        <v>80</v>
      </c>
      <c r="Y1116">
        <v>2</v>
      </c>
    </row>
    <row r="1117" spans="1:25" x14ac:dyDescent="0.25">
      <c r="A1117">
        <v>2116</v>
      </c>
      <c r="B1117" t="s">
        <v>21387</v>
      </c>
      <c r="C1117" s="1">
        <v>44429</v>
      </c>
      <c r="D1117" s="8" t="s">
        <v>16975</v>
      </c>
      <c r="E1117" t="s">
        <v>332</v>
      </c>
      <c r="F1117" t="s">
        <v>3213</v>
      </c>
      <c r="G1117" t="s">
        <v>26543</v>
      </c>
      <c r="H1117" t="s">
        <v>67</v>
      </c>
      <c r="I1117" t="s">
        <v>27</v>
      </c>
      <c r="J1117" t="s">
        <v>42</v>
      </c>
      <c r="K1117" t="s">
        <v>29</v>
      </c>
      <c r="L1117" t="s">
        <v>50</v>
      </c>
      <c r="M1117" t="s">
        <v>31</v>
      </c>
      <c r="N1117" s="4" t="s">
        <v>16975</v>
      </c>
      <c r="O1117" t="s">
        <v>28294</v>
      </c>
      <c r="P1117" t="s">
        <v>83</v>
      </c>
      <c r="Q1117" s="2">
        <v>17048</v>
      </c>
      <c r="R1117" t="s">
        <v>33</v>
      </c>
      <c r="S1117" t="s">
        <v>85</v>
      </c>
      <c r="T1117" t="s">
        <v>35</v>
      </c>
      <c r="U1117" s="3">
        <v>81288</v>
      </c>
      <c r="V1117" t="s">
        <v>71</v>
      </c>
      <c r="W1117" t="s">
        <v>79</v>
      </c>
      <c r="X1117" t="s">
        <v>148</v>
      </c>
      <c r="Y1117">
        <v>4</v>
      </c>
    </row>
    <row r="1118" spans="1:25" x14ac:dyDescent="0.25">
      <c r="A1118">
        <v>2117</v>
      </c>
      <c r="B1118" t="s">
        <v>21388</v>
      </c>
      <c r="C1118" s="1">
        <v>44004</v>
      </c>
      <c r="D1118" s="8" t="s">
        <v>16975</v>
      </c>
      <c r="E1118" t="s">
        <v>332</v>
      </c>
      <c r="F1118" t="s">
        <v>3214</v>
      </c>
      <c r="G1118" t="s">
        <v>26543</v>
      </c>
      <c r="H1118" t="s">
        <v>26</v>
      </c>
      <c r="I1118" t="s">
        <v>27</v>
      </c>
      <c r="J1118" t="s">
        <v>50</v>
      </c>
      <c r="K1118" t="s">
        <v>51</v>
      </c>
      <c r="L1118" t="s">
        <v>50</v>
      </c>
      <c r="M1118" t="s">
        <v>31</v>
      </c>
      <c r="N1118" s="4" t="s">
        <v>16975</v>
      </c>
      <c r="O1118" t="s">
        <v>28294</v>
      </c>
      <c r="P1118" t="s">
        <v>68</v>
      </c>
      <c r="Q1118" s="2">
        <v>34106</v>
      </c>
      <c r="R1118" t="s">
        <v>33</v>
      </c>
      <c r="S1118" t="s">
        <v>64</v>
      </c>
      <c r="T1118" t="s">
        <v>35</v>
      </c>
      <c r="U1118" s="3">
        <v>45637</v>
      </c>
      <c r="V1118" t="s">
        <v>46</v>
      </c>
      <c r="W1118" t="s">
        <v>79</v>
      </c>
      <c r="X1118" t="s">
        <v>80</v>
      </c>
      <c r="Y1118">
        <v>2</v>
      </c>
    </row>
    <row r="1119" spans="1:25" x14ac:dyDescent="0.25">
      <c r="A1119">
        <v>2118</v>
      </c>
      <c r="B1119" t="s">
        <v>18927</v>
      </c>
      <c r="C1119" s="1">
        <v>43858</v>
      </c>
      <c r="D1119" s="8" t="s">
        <v>16975</v>
      </c>
      <c r="E1119" t="s">
        <v>332</v>
      </c>
      <c r="F1119" t="s">
        <v>3215</v>
      </c>
      <c r="G1119" t="s">
        <v>26543</v>
      </c>
      <c r="H1119" t="s">
        <v>96</v>
      </c>
      <c r="I1119" t="s">
        <v>27</v>
      </c>
      <c r="J1119" t="s">
        <v>42</v>
      </c>
      <c r="K1119" t="s">
        <v>29</v>
      </c>
      <c r="L1119" t="s">
        <v>30</v>
      </c>
      <c r="M1119" t="s">
        <v>31</v>
      </c>
      <c r="N1119" s="4" t="s">
        <v>16975</v>
      </c>
      <c r="O1119" t="s">
        <v>28294</v>
      </c>
      <c r="P1119" t="s">
        <v>151</v>
      </c>
      <c r="Q1119" s="2">
        <v>36836</v>
      </c>
      <c r="R1119" t="s">
        <v>33</v>
      </c>
      <c r="S1119" t="s">
        <v>123</v>
      </c>
      <c r="T1119" t="s">
        <v>35</v>
      </c>
      <c r="U1119" s="3">
        <v>41529</v>
      </c>
      <c r="V1119" t="s">
        <v>36</v>
      </c>
      <c r="W1119" t="s">
        <v>37</v>
      </c>
      <c r="X1119" t="s">
        <v>80</v>
      </c>
      <c r="Y1119">
        <v>5</v>
      </c>
    </row>
    <row r="1120" spans="1:25" x14ac:dyDescent="0.25">
      <c r="A1120">
        <v>2119</v>
      </c>
      <c r="B1120" t="s">
        <v>21389</v>
      </c>
      <c r="C1120" s="1">
        <v>43553</v>
      </c>
      <c r="D1120" s="8" t="s">
        <v>16975</v>
      </c>
      <c r="E1120" t="s">
        <v>332</v>
      </c>
      <c r="F1120" t="s">
        <v>1001</v>
      </c>
      <c r="G1120" t="s">
        <v>26543</v>
      </c>
      <c r="H1120" t="s">
        <v>40</v>
      </c>
      <c r="I1120" t="s">
        <v>27</v>
      </c>
      <c r="J1120" t="s">
        <v>42</v>
      </c>
      <c r="K1120" t="s">
        <v>41</v>
      </c>
      <c r="L1120" t="s">
        <v>30</v>
      </c>
      <c r="M1120" t="s">
        <v>31</v>
      </c>
      <c r="N1120" s="4" t="s">
        <v>16975</v>
      </c>
      <c r="O1120" t="s">
        <v>28294</v>
      </c>
      <c r="P1120" t="s">
        <v>62</v>
      </c>
      <c r="Q1120" s="2">
        <v>15229</v>
      </c>
      <c r="R1120" t="s">
        <v>33</v>
      </c>
      <c r="S1120" t="s">
        <v>144</v>
      </c>
      <c r="T1120" t="s">
        <v>35</v>
      </c>
      <c r="U1120" s="3">
        <v>72491</v>
      </c>
      <c r="V1120" t="s">
        <v>36</v>
      </c>
      <c r="W1120" t="s">
        <v>65</v>
      </c>
      <c r="X1120" t="s">
        <v>80</v>
      </c>
      <c r="Y1120">
        <v>5</v>
      </c>
    </row>
    <row r="1121" spans="1:25" x14ac:dyDescent="0.25">
      <c r="A1121">
        <v>2120</v>
      </c>
      <c r="B1121" t="s">
        <v>21390</v>
      </c>
      <c r="C1121" s="1">
        <v>43378</v>
      </c>
      <c r="D1121" s="8" t="s">
        <v>16975</v>
      </c>
      <c r="E1121" t="s">
        <v>332</v>
      </c>
      <c r="F1121" t="s">
        <v>3216</v>
      </c>
      <c r="G1121" t="s">
        <v>26543</v>
      </c>
      <c r="H1121" t="s">
        <v>99</v>
      </c>
      <c r="I1121" t="s">
        <v>27</v>
      </c>
      <c r="J1121" t="s">
        <v>28</v>
      </c>
      <c r="K1121" t="s">
        <v>29</v>
      </c>
      <c r="L1121" t="s">
        <v>50</v>
      </c>
      <c r="M1121" t="s">
        <v>31</v>
      </c>
      <c r="N1121" s="4" t="s">
        <v>16975</v>
      </c>
      <c r="O1121" t="s">
        <v>28294</v>
      </c>
      <c r="P1121" t="s">
        <v>177</v>
      </c>
      <c r="Q1121" s="2">
        <v>24489</v>
      </c>
      <c r="R1121" t="s">
        <v>33</v>
      </c>
      <c r="S1121" t="s">
        <v>114</v>
      </c>
      <c r="T1121" t="s">
        <v>35</v>
      </c>
      <c r="U1121" s="3">
        <v>66867</v>
      </c>
      <c r="V1121" t="s">
        <v>94</v>
      </c>
      <c r="W1121" t="s">
        <v>79</v>
      </c>
      <c r="X1121" t="s">
        <v>148</v>
      </c>
      <c r="Y1121">
        <v>2</v>
      </c>
    </row>
    <row r="1122" spans="1:25" x14ac:dyDescent="0.25">
      <c r="A1122">
        <v>2121</v>
      </c>
      <c r="B1122" t="s">
        <v>21391</v>
      </c>
      <c r="C1122" s="1">
        <v>44063</v>
      </c>
      <c r="D1122" s="8" t="s">
        <v>16975</v>
      </c>
      <c r="E1122" t="s">
        <v>332</v>
      </c>
      <c r="F1122" t="s">
        <v>3217</v>
      </c>
      <c r="G1122" t="s">
        <v>26543</v>
      </c>
      <c r="H1122" t="s">
        <v>61</v>
      </c>
      <c r="I1122" t="s">
        <v>27</v>
      </c>
      <c r="J1122" t="s">
        <v>42</v>
      </c>
      <c r="K1122" t="s">
        <v>41</v>
      </c>
      <c r="L1122" t="s">
        <v>50</v>
      </c>
      <c r="M1122" t="s">
        <v>31</v>
      </c>
      <c r="N1122" s="4" t="s">
        <v>16975</v>
      </c>
      <c r="O1122" t="s">
        <v>28294</v>
      </c>
      <c r="P1122" t="s">
        <v>105</v>
      </c>
      <c r="Q1122" s="2">
        <v>36049</v>
      </c>
      <c r="R1122" t="s">
        <v>33</v>
      </c>
      <c r="S1122" t="s">
        <v>107</v>
      </c>
      <c r="T1122" t="s">
        <v>35</v>
      </c>
      <c r="U1122" s="3">
        <v>12265</v>
      </c>
      <c r="V1122" t="s">
        <v>94</v>
      </c>
      <c r="W1122" t="s">
        <v>65</v>
      </c>
      <c r="X1122" t="s">
        <v>80</v>
      </c>
      <c r="Y1122">
        <v>5</v>
      </c>
    </row>
    <row r="1123" spans="1:25" x14ac:dyDescent="0.25">
      <c r="A1123">
        <v>2122</v>
      </c>
      <c r="B1123" t="s">
        <v>21392</v>
      </c>
      <c r="C1123" s="1">
        <v>44358</v>
      </c>
      <c r="D1123" s="8">
        <v>44879</v>
      </c>
      <c r="E1123" t="s">
        <v>24</v>
      </c>
      <c r="F1123" t="s">
        <v>3218</v>
      </c>
      <c r="G1123" t="s">
        <v>26543</v>
      </c>
      <c r="H1123" t="s">
        <v>67</v>
      </c>
      <c r="I1123" t="s">
        <v>27</v>
      </c>
      <c r="J1123" t="s">
        <v>50</v>
      </c>
      <c r="K1123" t="s">
        <v>29</v>
      </c>
      <c r="L1123" t="s">
        <v>30</v>
      </c>
      <c r="M1123" t="s">
        <v>92</v>
      </c>
      <c r="N1123" s="4" t="s">
        <v>3219</v>
      </c>
      <c r="O1123" t="s">
        <v>28294</v>
      </c>
      <c r="P1123" t="s">
        <v>62</v>
      </c>
      <c r="Q1123" s="2">
        <v>27688</v>
      </c>
      <c r="R1123" t="s">
        <v>33</v>
      </c>
      <c r="S1123" t="s">
        <v>303</v>
      </c>
      <c r="T1123" t="s">
        <v>35</v>
      </c>
      <c r="U1123" s="3">
        <v>65636</v>
      </c>
      <c r="V1123" t="s">
        <v>94</v>
      </c>
      <c r="W1123" t="s">
        <v>65</v>
      </c>
      <c r="X1123" t="s">
        <v>148</v>
      </c>
      <c r="Y1123">
        <v>5</v>
      </c>
    </row>
    <row r="1124" spans="1:25" x14ac:dyDescent="0.25">
      <c r="A1124">
        <v>2123</v>
      </c>
      <c r="B1124" t="s">
        <v>21393</v>
      </c>
      <c r="C1124" s="1">
        <v>44449</v>
      </c>
      <c r="D1124" s="8" t="s">
        <v>16975</v>
      </c>
      <c r="E1124" t="s">
        <v>24</v>
      </c>
      <c r="F1124" t="s">
        <v>3220</v>
      </c>
      <c r="G1124" t="s">
        <v>26543</v>
      </c>
      <c r="H1124" t="s">
        <v>26</v>
      </c>
      <c r="I1124" t="s">
        <v>27</v>
      </c>
      <c r="J1124" t="s">
        <v>28</v>
      </c>
      <c r="K1124" t="s">
        <v>51</v>
      </c>
      <c r="L1124" t="s">
        <v>30</v>
      </c>
      <c r="M1124" t="s">
        <v>31</v>
      </c>
      <c r="N1124" s="4" t="s">
        <v>16975</v>
      </c>
      <c r="O1124" t="s">
        <v>28294</v>
      </c>
      <c r="P1124" t="s">
        <v>186</v>
      </c>
      <c r="Q1124" s="2">
        <v>28898</v>
      </c>
      <c r="R1124" t="s">
        <v>33</v>
      </c>
      <c r="S1124" t="s">
        <v>217</v>
      </c>
      <c r="T1124" t="s">
        <v>35</v>
      </c>
      <c r="U1124" s="3">
        <v>96364</v>
      </c>
      <c r="V1124" t="s">
        <v>36</v>
      </c>
      <c r="W1124" t="s">
        <v>37</v>
      </c>
      <c r="X1124" t="s">
        <v>80</v>
      </c>
      <c r="Y1124">
        <v>2</v>
      </c>
    </row>
    <row r="1125" spans="1:25" x14ac:dyDescent="0.25">
      <c r="A1125">
        <v>2124</v>
      </c>
      <c r="B1125" t="s">
        <v>21394</v>
      </c>
      <c r="C1125" s="1">
        <v>44978</v>
      </c>
      <c r="D1125" s="8">
        <v>45116</v>
      </c>
      <c r="E1125" t="s">
        <v>24</v>
      </c>
      <c r="F1125" t="s">
        <v>3221</v>
      </c>
      <c r="G1125" t="s">
        <v>26543</v>
      </c>
      <c r="H1125" t="s">
        <v>96</v>
      </c>
      <c r="I1125" t="s">
        <v>339</v>
      </c>
      <c r="J1125" t="s">
        <v>28</v>
      </c>
      <c r="K1125" t="s">
        <v>51</v>
      </c>
      <c r="L1125" t="s">
        <v>30</v>
      </c>
      <c r="M1125" t="s">
        <v>120</v>
      </c>
      <c r="N1125" s="4" t="s">
        <v>3222</v>
      </c>
      <c r="O1125" t="s">
        <v>28294</v>
      </c>
      <c r="P1125" t="s">
        <v>177</v>
      </c>
      <c r="Q1125" s="2">
        <v>18484</v>
      </c>
      <c r="R1125" t="s">
        <v>33</v>
      </c>
      <c r="S1125" t="s">
        <v>64</v>
      </c>
      <c r="T1125" t="s">
        <v>35</v>
      </c>
      <c r="U1125" s="3">
        <v>42707</v>
      </c>
      <c r="V1125" t="s">
        <v>36</v>
      </c>
      <c r="W1125" t="s">
        <v>59</v>
      </c>
      <c r="X1125" t="s">
        <v>80</v>
      </c>
      <c r="Y1125">
        <v>2</v>
      </c>
    </row>
    <row r="1126" spans="1:25" x14ac:dyDescent="0.25">
      <c r="A1126">
        <v>2125</v>
      </c>
      <c r="B1126" t="s">
        <v>21395</v>
      </c>
      <c r="C1126" s="1">
        <v>43686</v>
      </c>
      <c r="D1126" s="8" t="s">
        <v>16975</v>
      </c>
      <c r="E1126" t="s">
        <v>24</v>
      </c>
      <c r="F1126" t="s">
        <v>3223</v>
      </c>
      <c r="G1126" t="s">
        <v>26543</v>
      </c>
      <c r="H1126" t="s">
        <v>40</v>
      </c>
      <c r="I1126" t="s">
        <v>27</v>
      </c>
      <c r="J1126" t="s">
        <v>50</v>
      </c>
      <c r="K1126" t="s">
        <v>51</v>
      </c>
      <c r="L1126" t="s">
        <v>42</v>
      </c>
      <c r="M1126" t="s">
        <v>31</v>
      </c>
      <c r="N1126" s="4" t="s">
        <v>16975</v>
      </c>
      <c r="O1126" t="s">
        <v>28294</v>
      </c>
      <c r="P1126" t="s">
        <v>83</v>
      </c>
      <c r="Q1126" s="2">
        <v>37041</v>
      </c>
      <c r="R1126" t="s">
        <v>33</v>
      </c>
      <c r="S1126" t="s">
        <v>217</v>
      </c>
      <c r="T1126" t="s">
        <v>35</v>
      </c>
      <c r="U1126" s="3">
        <v>1514</v>
      </c>
      <c r="V1126" t="s">
        <v>36</v>
      </c>
      <c r="W1126" t="s">
        <v>79</v>
      </c>
      <c r="X1126" t="s">
        <v>80</v>
      </c>
      <c r="Y1126">
        <v>4</v>
      </c>
    </row>
    <row r="1127" spans="1:25" x14ac:dyDescent="0.25">
      <c r="A1127">
        <v>2126</v>
      </c>
      <c r="B1127" t="s">
        <v>21396</v>
      </c>
      <c r="C1127" s="1">
        <v>44263</v>
      </c>
      <c r="D1127" s="8">
        <v>44841</v>
      </c>
      <c r="E1127" t="s">
        <v>24</v>
      </c>
      <c r="F1127" t="s">
        <v>3224</v>
      </c>
      <c r="G1127" t="s">
        <v>26543</v>
      </c>
      <c r="H1127" t="s">
        <v>99</v>
      </c>
      <c r="I1127" t="s">
        <v>27</v>
      </c>
      <c r="J1127" t="s">
        <v>42</v>
      </c>
      <c r="K1127" t="s">
        <v>29</v>
      </c>
      <c r="L1127" t="s">
        <v>30</v>
      </c>
      <c r="M1127" t="s">
        <v>74</v>
      </c>
      <c r="N1127" s="4" t="s">
        <v>3225</v>
      </c>
      <c r="O1127" t="s">
        <v>28294</v>
      </c>
      <c r="P1127" t="s">
        <v>437</v>
      </c>
      <c r="Q1127" s="2">
        <v>25374</v>
      </c>
      <c r="R1127" t="s">
        <v>33</v>
      </c>
      <c r="S1127" t="s">
        <v>3226</v>
      </c>
      <c r="T1127" t="s">
        <v>35</v>
      </c>
      <c r="U1127" s="3">
        <v>35121</v>
      </c>
      <c r="V1127" t="s">
        <v>71</v>
      </c>
      <c r="W1127" t="s">
        <v>65</v>
      </c>
      <c r="X1127" t="s">
        <v>337</v>
      </c>
      <c r="Y1127">
        <v>1</v>
      </c>
    </row>
    <row r="1128" spans="1:25" x14ac:dyDescent="0.25">
      <c r="A1128">
        <v>2127</v>
      </c>
      <c r="B1128" t="s">
        <v>21397</v>
      </c>
      <c r="C1128" s="1">
        <v>43666</v>
      </c>
      <c r="D1128" s="8" t="s">
        <v>16975</v>
      </c>
      <c r="E1128" t="s">
        <v>24</v>
      </c>
      <c r="F1128" t="s">
        <v>3227</v>
      </c>
      <c r="G1128" t="s">
        <v>26543</v>
      </c>
      <c r="H1128" t="s">
        <v>61</v>
      </c>
      <c r="I1128" t="s">
        <v>27</v>
      </c>
      <c r="J1128" t="s">
        <v>28</v>
      </c>
      <c r="K1128" t="s">
        <v>41</v>
      </c>
      <c r="L1128" t="s">
        <v>42</v>
      </c>
      <c r="M1128" t="s">
        <v>31</v>
      </c>
      <c r="N1128" s="4" t="s">
        <v>16975</v>
      </c>
      <c r="O1128" t="s">
        <v>28294</v>
      </c>
      <c r="P1128" t="s">
        <v>68</v>
      </c>
      <c r="Q1128" s="2">
        <v>19689</v>
      </c>
      <c r="R1128" t="s">
        <v>33</v>
      </c>
      <c r="S1128" t="s">
        <v>144</v>
      </c>
      <c r="T1128" t="s">
        <v>35</v>
      </c>
      <c r="U1128" s="3">
        <v>36490</v>
      </c>
      <c r="V1128" t="s">
        <v>71</v>
      </c>
      <c r="W1128" t="s">
        <v>59</v>
      </c>
      <c r="X1128" t="s">
        <v>148</v>
      </c>
      <c r="Y1128">
        <v>4</v>
      </c>
    </row>
    <row r="1129" spans="1:25" x14ac:dyDescent="0.25">
      <c r="A1129">
        <v>2128</v>
      </c>
      <c r="B1129" t="s">
        <v>21398</v>
      </c>
      <c r="C1129" s="1">
        <v>45012</v>
      </c>
      <c r="D1129" s="8" t="s">
        <v>16975</v>
      </c>
      <c r="E1129" t="s">
        <v>24</v>
      </c>
      <c r="F1129" t="s">
        <v>3228</v>
      </c>
      <c r="G1129" t="s">
        <v>26543</v>
      </c>
      <c r="H1129" t="s">
        <v>116</v>
      </c>
      <c r="I1129" t="s">
        <v>27</v>
      </c>
      <c r="J1129" t="s">
        <v>50</v>
      </c>
      <c r="K1129" t="s">
        <v>41</v>
      </c>
      <c r="L1129" t="s">
        <v>30</v>
      </c>
      <c r="M1129" t="s">
        <v>31</v>
      </c>
      <c r="N1129" s="4" t="s">
        <v>16975</v>
      </c>
      <c r="O1129" t="s">
        <v>28294</v>
      </c>
      <c r="P1129" t="s">
        <v>68</v>
      </c>
      <c r="Q1129" s="2">
        <v>20364</v>
      </c>
      <c r="R1129" t="s">
        <v>33</v>
      </c>
      <c r="S1129" t="s">
        <v>144</v>
      </c>
      <c r="T1129" t="s">
        <v>35</v>
      </c>
      <c r="U1129" s="3">
        <v>85293</v>
      </c>
      <c r="V1129" t="s">
        <v>71</v>
      </c>
      <c r="W1129" t="s">
        <v>37</v>
      </c>
      <c r="X1129" t="s">
        <v>148</v>
      </c>
      <c r="Y1129">
        <v>2</v>
      </c>
    </row>
    <row r="1130" spans="1:25" x14ac:dyDescent="0.25">
      <c r="A1130">
        <v>2129</v>
      </c>
      <c r="B1130" t="s">
        <v>21399</v>
      </c>
      <c r="C1130" s="1">
        <v>43745</v>
      </c>
      <c r="D1130" s="8" t="s">
        <v>16975</v>
      </c>
      <c r="E1130" t="s">
        <v>24</v>
      </c>
      <c r="F1130" t="s">
        <v>3229</v>
      </c>
      <c r="G1130" t="s">
        <v>26543</v>
      </c>
      <c r="H1130" t="s">
        <v>73</v>
      </c>
      <c r="I1130" t="s">
        <v>27</v>
      </c>
      <c r="J1130" t="s">
        <v>42</v>
      </c>
      <c r="K1130" t="s">
        <v>51</v>
      </c>
      <c r="L1130" t="s">
        <v>30</v>
      </c>
      <c r="M1130" t="s">
        <v>31</v>
      </c>
      <c r="N1130" s="4" t="s">
        <v>16975</v>
      </c>
      <c r="O1130" t="s">
        <v>28294</v>
      </c>
      <c r="P1130" t="s">
        <v>68</v>
      </c>
      <c r="Q1130" s="2">
        <v>32175</v>
      </c>
      <c r="R1130" t="s">
        <v>33</v>
      </c>
      <c r="S1130" t="s">
        <v>78</v>
      </c>
      <c r="T1130" t="s">
        <v>45</v>
      </c>
      <c r="U1130" s="3">
        <v>40632</v>
      </c>
      <c r="V1130" t="s">
        <v>58</v>
      </c>
      <c r="W1130" t="s">
        <v>79</v>
      </c>
      <c r="X1130" t="s">
        <v>148</v>
      </c>
      <c r="Y1130">
        <v>2</v>
      </c>
    </row>
    <row r="1131" spans="1:25" x14ac:dyDescent="0.25">
      <c r="A1131">
        <v>2130</v>
      </c>
      <c r="B1131" t="s">
        <v>21400</v>
      </c>
      <c r="C1131" s="1">
        <v>44908</v>
      </c>
      <c r="D1131" s="8" t="s">
        <v>16975</v>
      </c>
      <c r="E1131" t="s">
        <v>24</v>
      </c>
      <c r="F1131" t="s">
        <v>3230</v>
      </c>
      <c r="G1131" t="s">
        <v>26543</v>
      </c>
      <c r="H1131" t="s">
        <v>87</v>
      </c>
      <c r="I1131" t="s">
        <v>27</v>
      </c>
      <c r="J1131" t="s">
        <v>28</v>
      </c>
      <c r="K1131" t="s">
        <v>29</v>
      </c>
      <c r="L1131" t="s">
        <v>42</v>
      </c>
      <c r="M1131" t="s">
        <v>31</v>
      </c>
      <c r="N1131" s="4" t="s">
        <v>16975</v>
      </c>
      <c r="O1131" t="s">
        <v>28294</v>
      </c>
      <c r="P1131" t="s">
        <v>68</v>
      </c>
      <c r="Q1131" s="2">
        <v>26719</v>
      </c>
      <c r="R1131" t="s">
        <v>33</v>
      </c>
      <c r="S1131" t="s">
        <v>166</v>
      </c>
      <c r="T1131" t="s">
        <v>35</v>
      </c>
      <c r="U1131" s="3">
        <v>54337</v>
      </c>
      <c r="V1131" t="s">
        <v>58</v>
      </c>
      <c r="W1131" t="s">
        <v>65</v>
      </c>
      <c r="X1131" t="s">
        <v>148</v>
      </c>
      <c r="Y1131">
        <v>1</v>
      </c>
    </row>
    <row r="1132" spans="1:25" x14ac:dyDescent="0.25">
      <c r="A1132">
        <v>2131</v>
      </c>
      <c r="B1132" t="s">
        <v>21401</v>
      </c>
      <c r="C1132" s="1">
        <v>43988</v>
      </c>
      <c r="D1132" s="8">
        <v>44632</v>
      </c>
      <c r="E1132" t="s">
        <v>24</v>
      </c>
      <c r="F1132" t="s">
        <v>3231</v>
      </c>
      <c r="G1132" t="s">
        <v>26543</v>
      </c>
      <c r="H1132" t="s">
        <v>49</v>
      </c>
      <c r="I1132" t="s">
        <v>339</v>
      </c>
      <c r="J1132" t="s">
        <v>42</v>
      </c>
      <c r="K1132" t="s">
        <v>29</v>
      </c>
      <c r="L1132" t="s">
        <v>42</v>
      </c>
      <c r="M1132" t="s">
        <v>92</v>
      </c>
      <c r="N1132" s="4" t="s">
        <v>3232</v>
      </c>
      <c r="O1132" t="s">
        <v>28294</v>
      </c>
      <c r="P1132" t="s">
        <v>68</v>
      </c>
      <c r="Q1132" s="2">
        <v>18699</v>
      </c>
      <c r="R1132" t="s">
        <v>33</v>
      </c>
      <c r="S1132" t="s">
        <v>64</v>
      </c>
      <c r="T1132" t="s">
        <v>35</v>
      </c>
      <c r="U1132" s="3">
        <v>88590</v>
      </c>
      <c r="V1132" t="s">
        <v>71</v>
      </c>
      <c r="W1132" t="s">
        <v>37</v>
      </c>
      <c r="X1132" t="s">
        <v>148</v>
      </c>
      <c r="Y1132">
        <v>4</v>
      </c>
    </row>
    <row r="1133" spans="1:25" x14ac:dyDescent="0.25">
      <c r="A1133">
        <v>2132</v>
      </c>
      <c r="B1133" t="s">
        <v>21402</v>
      </c>
      <c r="C1133" s="1">
        <v>44676</v>
      </c>
      <c r="D1133" s="8" t="s">
        <v>16975</v>
      </c>
      <c r="E1133" t="s">
        <v>24</v>
      </c>
      <c r="F1133" t="s">
        <v>3233</v>
      </c>
      <c r="G1133" t="s">
        <v>26543</v>
      </c>
      <c r="H1133" t="s">
        <v>67</v>
      </c>
      <c r="I1133" t="s">
        <v>27</v>
      </c>
      <c r="J1133" t="s">
        <v>50</v>
      </c>
      <c r="K1133" t="s">
        <v>41</v>
      </c>
      <c r="L1133" t="s">
        <v>50</v>
      </c>
      <c r="M1133" t="s">
        <v>31</v>
      </c>
      <c r="N1133" s="4" t="s">
        <v>16975</v>
      </c>
      <c r="O1133" t="s">
        <v>28294</v>
      </c>
      <c r="P1133" t="s">
        <v>146</v>
      </c>
      <c r="Q1133" s="2">
        <v>23546</v>
      </c>
      <c r="R1133" t="s">
        <v>33</v>
      </c>
      <c r="S1133" t="s">
        <v>78</v>
      </c>
      <c r="T1133" t="s">
        <v>35</v>
      </c>
      <c r="U1133" s="3">
        <v>70052</v>
      </c>
      <c r="V1133" t="s">
        <v>58</v>
      </c>
      <c r="W1133" t="s">
        <v>37</v>
      </c>
      <c r="X1133" t="s">
        <v>148</v>
      </c>
      <c r="Y1133">
        <v>2</v>
      </c>
    </row>
    <row r="1134" spans="1:25" x14ac:dyDescent="0.25">
      <c r="A1134">
        <v>2133</v>
      </c>
      <c r="B1134" t="s">
        <v>21403</v>
      </c>
      <c r="C1134" s="1">
        <v>44040</v>
      </c>
      <c r="D1134" s="8" t="s">
        <v>16975</v>
      </c>
      <c r="E1134" t="s">
        <v>24</v>
      </c>
      <c r="F1134" t="s">
        <v>3234</v>
      </c>
      <c r="G1134" t="s">
        <v>26543</v>
      </c>
      <c r="H1134" t="s">
        <v>26</v>
      </c>
      <c r="I1134" t="s">
        <v>27</v>
      </c>
      <c r="J1134" t="s">
        <v>28</v>
      </c>
      <c r="K1134" t="s">
        <v>41</v>
      </c>
      <c r="L1134" t="s">
        <v>50</v>
      </c>
      <c r="M1134" t="s">
        <v>31</v>
      </c>
      <c r="N1134" s="4" t="s">
        <v>16975</v>
      </c>
      <c r="O1134" t="s">
        <v>28294</v>
      </c>
      <c r="P1134" t="s">
        <v>68</v>
      </c>
      <c r="Q1134" s="2">
        <v>27261</v>
      </c>
      <c r="R1134" t="s">
        <v>33</v>
      </c>
      <c r="S1134" t="s">
        <v>166</v>
      </c>
      <c r="T1134" t="s">
        <v>35</v>
      </c>
      <c r="U1134" s="3">
        <v>88134</v>
      </c>
      <c r="V1134" t="s">
        <v>71</v>
      </c>
      <c r="W1134" t="s">
        <v>59</v>
      </c>
      <c r="X1134" t="s">
        <v>337</v>
      </c>
      <c r="Y1134">
        <v>1</v>
      </c>
    </row>
    <row r="1135" spans="1:25" x14ac:dyDescent="0.25">
      <c r="A1135">
        <v>2134</v>
      </c>
      <c r="B1135" t="s">
        <v>21404</v>
      </c>
      <c r="C1135" s="1">
        <v>44620</v>
      </c>
      <c r="D1135" s="8">
        <v>45077</v>
      </c>
      <c r="E1135" t="s">
        <v>24</v>
      </c>
      <c r="F1135" t="s">
        <v>3235</v>
      </c>
      <c r="G1135" t="s">
        <v>26543</v>
      </c>
      <c r="H1135" t="s">
        <v>96</v>
      </c>
      <c r="I1135" t="s">
        <v>27</v>
      </c>
      <c r="J1135" t="s">
        <v>42</v>
      </c>
      <c r="K1135" t="s">
        <v>51</v>
      </c>
      <c r="L1135" t="s">
        <v>30</v>
      </c>
      <c r="M1135" t="s">
        <v>92</v>
      </c>
      <c r="N1135" s="4" t="s">
        <v>3236</v>
      </c>
      <c r="O1135" t="s">
        <v>28294</v>
      </c>
      <c r="P1135" t="s">
        <v>43</v>
      </c>
      <c r="Q1135" s="2">
        <v>37081</v>
      </c>
      <c r="R1135" t="s">
        <v>33</v>
      </c>
      <c r="S1135" t="s">
        <v>144</v>
      </c>
      <c r="T1135" t="s">
        <v>35</v>
      </c>
      <c r="U1135" s="3">
        <v>36904</v>
      </c>
      <c r="V1135" t="s">
        <v>46</v>
      </c>
      <c r="W1135" t="s">
        <v>37</v>
      </c>
      <c r="X1135" t="s">
        <v>80</v>
      </c>
      <c r="Y1135">
        <v>2</v>
      </c>
    </row>
    <row r="1136" spans="1:25" x14ac:dyDescent="0.25">
      <c r="A1136">
        <v>2135</v>
      </c>
      <c r="B1136" t="s">
        <v>21405</v>
      </c>
      <c r="C1136" s="1">
        <v>44494</v>
      </c>
      <c r="D1136" s="8">
        <v>44975</v>
      </c>
      <c r="E1136" t="s">
        <v>24</v>
      </c>
      <c r="F1136" t="s">
        <v>3237</v>
      </c>
      <c r="G1136" t="s">
        <v>26543</v>
      </c>
      <c r="H1136" t="s">
        <v>40</v>
      </c>
      <c r="I1136" t="s">
        <v>27</v>
      </c>
      <c r="J1136" t="s">
        <v>28</v>
      </c>
      <c r="K1136" t="s">
        <v>41</v>
      </c>
      <c r="L1136" t="s">
        <v>42</v>
      </c>
      <c r="M1136" t="s">
        <v>120</v>
      </c>
      <c r="N1136" s="4" t="s">
        <v>3238</v>
      </c>
      <c r="O1136" t="s">
        <v>28294</v>
      </c>
      <c r="P1136" t="s">
        <v>83</v>
      </c>
      <c r="Q1136" s="2">
        <v>20204</v>
      </c>
      <c r="R1136" t="s">
        <v>33</v>
      </c>
      <c r="S1136" t="s">
        <v>78</v>
      </c>
      <c r="T1136" t="s">
        <v>35</v>
      </c>
      <c r="U1136" s="3">
        <v>65653</v>
      </c>
      <c r="V1136" t="s">
        <v>94</v>
      </c>
      <c r="W1136" t="s">
        <v>65</v>
      </c>
      <c r="X1136" t="s">
        <v>80</v>
      </c>
      <c r="Y1136">
        <v>2</v>
      </c>
    </row>
    <row r="1137" spans="1:25" x14ac:dyDescent="0.25">
      <c r="A1137">
        <v>2136</v>
      </c>
      <c r="B1137" t="s">
        <v>21406</v>
      </c>
      <c r="C1137" s="1">
        <v>43355</v>
      </c>
      <c r="D1137" s="8">
        <v>44023</v>
      </c>
      <c r="E1137" t="s">
        <v>24</v>
      </c>
      <c r="F1137" t="s">
        <v>3239</v>
      </c>
      <c r="G1137" t="s">
        <v>26543</v>
      </c>
      <c r="H1137" t="s">
        <v>99</v>
      </c>
      <c r="I1137" t="s">
        <v>27</v>
      </c>
      <c r="J1137" t="s">
        <v>42</v>
      </c>
      <c r="K1137" t="s">
        <v>41</v>
      </c>
      <c r="L1137" t="s">
        <v>42</v>
      </c>
      <c r="M1137" t="s">
        <v>74</v>
      </c>
      <c r="N1137" s="4" t="s">
        <v>3240</v>
      </c>
      <c r="O1137" t="s">
        <v>28294</v>
      </c>
      <c r="P1137" t="s">
        <v>358</v>
      </c>
      <c r="Q1137" s="2">
        <v>33519</v>
      </c>
      <c r="R1137" t="s">
        <v>33</v>
      </c>
      <c r="S1137" t="s">
        <v>44</v>
      </c>
      <c r="T1137" t="s">
        <v>35</v>
      </c>
      <c r="U1137" s="3">
        <v>19006</v>
      </c>
      <c r="V1137" t="s">
        <v>58</v>
      </c>
      <c r="W1137" t="s">
        <v>79</v>
      </c>
      <c r="X1137" t="s">
        <v>80</v>
      </c>
      <c r="Y1137">
        <v>1</v>
      </c>
    </row>
    <row r="1138" spans="1:25" x14ac:dyDescent="0.25">
      <c r="A1138">
        <v>2137</v>
      </c>
      <c r="B1138" t="s">
        <v>21407</v>
      </c>
      <c r="C1138" s="1">
        <v>44926</v>
      </c>
      <c r="D1138" s="8">
        <v>44941</v>
      </c>
      <c r="E1138" t="s">
        <v>332</v>
      </c>
      <c r="F1138" t="s">
        <v>3241</v>
      </c>
      <c r="G1138" t="s">
        <v>26543</v>
      </c>
      <c r="H1138" t="s">
        <v>26</v>
      </c>
      <c r="I1138" t="s">
        <v>131</v>
      </c>
      <c r="J1138" t="s">
        <v>28</v>
      </c>
      <c r="K1138" t="s">
        <v>51</v>
      </c>
      <c r="L1138" t="s">
        <v>50</v>
      </c>
      <c r="M1138" t="s">
        <v>74</v>
      </c>
      <c r="N1138" s="4" t="s">
        <v>3242</v>
      </c>
      <c r="O1138" t="s">
        <v>28294</v>
      </c>
      <c r="P1138" t="s">
        <v>62</v>
      </c>
      <c r="Q1138" s="2">
        <v>22698</v>
      </c>
      <c r="R1138" t="s">
        <v>33</v>
      </c>
      <c r="S1138" t="s">
        <v>64</v>
      </c>
      <c r="T1138" t="s">
        <v>35</v>
      </c>
      <c r="U1138" s="3">
        <v>53948</v>
      </c>
      <c r="V1138" t="s">
        <v>71</v>
      </c>
      <c r="W1138" t="s">
        <v>65</v>
      </c>
      <c r="X1138" t="s">
        <v>80</v>
      </c>
      <c r="Y1138">
        <v>5</v>
      </c>
    </row>
    <row r="1139" spans="1:25" x14ac:dyDescent="0.25">
      <c r="A1139">
        <v>2138</v>
      </c>
      <c r="B1139" t="s">
        <v>21408</v>
      </c>
      <c r="C1139" s="1">
        <v>44504</v>
      </c>
      <c r="D1139" s="8">
        <v>45087</v>
      </c>
      <c r="E1139" t="s">
        <v>332</v>
      </c>
      <c r="F1139" t="s">
        <v>3243</v>
      </c>
      <c r="G1139" t="s">
        <v>26543</v>
      </c>
      <c r="H1139" t="s">
        <v>40</v>
      </c>
      <c r="I1139" t="s">
        <v>27</v>
      </c>
      <c r="J1139" t="s">
        <v>28</v>
      </c>
      <c r="K1139" t="s">
        <v>29</v>
      </c>
      <c r="L1139" t="s">
        <v>30</v>
      </c>
      <c r="M1139" t="s">
        <v>74</v>
      </c>
      <c r="N1139" s="4" t="s">
        <v>3244</v>
      </c>
      <c r="O1139" t="s">
        <v>28294</v>
      </c>
      <c r="P1139" t="s">
        <v>122</v>
      </c>
      <c r="Q1139" s="2">
        <v>24330</v>
      </c>
      <c r="R1139" t="s">
        <v>33</v>
      </c>
      <c r="S1139" t="s">
        <v>3245</v>
      </c>
      <c r="T1139" t="s">
        <v>35</v>
      </c>
      <c r="U1139" s="3">
        <v>69346</v>
      </c>
      <c r="V1139" t="s">
        <v>46</v>
      </c>
      <c r="W1139" t="s">
        <v>79</v>
      </c>
      <c r="X1139" t="s">
        <v>80</v>
      </c>
      <c r="Y1139">
        <v>2</v>
      </c>
    </row>
    <row r="1140" spans="1:25" x14ac:dyDescent="0.25">
      <c r="A1140">
        <v>2139</v>
      </c>
      <c r="B1140" t="s">
        <v>21409</v>
      </c>
      <c r="C1140" s="1">
        <v>43956</v>
      </c>
      <c r="D1140" s="8" t="s">
        <v>16975</v>
      </c>
      <c r="E1140" t="s">
        <v>332</v>
      </c>
      <c r="F1140" t="s">
        <v>3246</v>
      </c>
      <c r="G1140" t="s">
        <v>26543</v>
      </c>
      <c r="H1140" t="s">
        <v>99</v>
      </c>
      <c r="I1140" t="s">
        <v>27</v>
      </c>
      <c r="J1140" t="s">
        <v>42</v>
      </c>
      <c r="K1140" t="s">
        <v>51</v>
      </c>
      <c r="L1140" t="s">
        <v>50</v>
      </c>
      <c r="M1140" t="s">
        <v>31</v>
      </c>
      <c r="N1140" s="4" t="s">
        <v>16975</v>
      </c>
      <c r="O1140" t="s">
        <v>28294</v>
      </c>
      <c r="P1140" t="s">
        <v>43</v>
      </c>
      <c r="Q1140" s="2">
        <v>24927</v>
      </c>
      <c r="R1140" t="s">
        <v>33</v>
      </c>
      <c r="S1140" t="s">
        <v>64</v>
      </c>
      <c r="T1140" t="s">
        <v>35</v>
      </c>
      <c r="U1140" s="3">
        <v>3763</v>
      </c>
      <c r="V1140" t="s">
        <v>36</v>
      </c>
      <c r="W1140" t="s">
        <v>37</v>
      </c>
      <c r="X1140" t="s">
        <v>80</v>
      </c>
      <c r="Y1140">
        <v>2</v>
      </c>
    </row>
    <row r="1141" spans="1:25" x14ac:dyDescent="0.25">
      <c r="A1141">
        <v>2140</v>
      </c>
      <c r="B1141" t="s">
        <v>21410</v>
      </c>
      <c r="C1141" s="1">
        <v>44173</v>
      </c>
      <c r="D1141" s="8" t="s">
        <v>16975</v>
      </c>
      <c r="E1141" t="s">
        <v>332</v>
      </c>
      <c r="F1141" t="s">
        <v>3247</v>
      </c>
      <c r="G1141" t="s">
        <v>26543</v>
      </c>
      <c r="H1141" t="s">
        <v>87</v>
      </c>
      <c r="I1141" t="s">
        <v>27</v>
      </c>
      <c r="J1141" t="s">
        <v>28</v>
      </c>
      <c r="K1141" t="s">
        <v>41</v>
      </c>
      <c r="L1141" t="s">
        <v>42</v>
      </c>
      <c r="M1141" t="s">
        <v>31</v>
      </c>
      <c r="N1141" s="4" t="s">
        <v>16975</v>
      </c>
      <c r="O1141" t="s">
        <v>28294</v>
      </c>
      <c r="P1141" t="s">
        <v>83</v>
      </c>
      <c r="Q1141" s="2">
        <v>25437</v>
      </c>
      <c r="R1141" t="s">
        <v>33</v>
      </c>
      <c r="S1141" t="s">
        <v>4</v>
      </c>
      <c r="T1141" t="s">
        <v>35</v>
      </c>
      <c r="U1141" s="3">
        <v>74489</v>
      </c>
      <c r="V1141" t="s">
        <v>71</v>
      </c>
      <c r="W1141" t="s">
        <v>37</v>
      </c>
      <c r="X1141" t="s">
        <v>80</v>
      </c>
      <c r="Y1141">
        <v>2</v>
      </c>
    </row>
    <row r="1142" spans="1:25" x14ac:dyDescent="0.25">
      <c r="A1142">
        <v>2141</v>
      </c>
      <c r="B1142" t="s">
        <v>21411</v>
      </c>
      <c r="C1142" s="1">
        <v>43372</v>
      </c>
      <c r="D1142" s="8">
        <v>45066</v>
      </c>
      <c r="E1142" t="s">
        <v>332</v>
      </c>
      <c r="F1142" t="s">
        <v>3248</v>
      </c>
      <c r="G1142" t="s">
        <v>26543</v>
      </c>
      <c r="H1142" t="s">
        <v>49</v>
      </c>
      <c r="I1142" t="s">
        <v>27</v>
      </c>
      <c r="J1142" t="s">
        <v>28</v>
      </c>
      <c r="K1142" t="s">
        <v>29</v>
      </c>
      <c r="L1142" t="s">
        <v>50</v>
      </c>
      <c r="M1142" t="s">
        <v>92</v>
      </c>
      <c r="N1142" s="4" t="s">
        <v>3249</v>
      </c>
      <c r="O1142" t="s">
        <v>28294</v>
      </c>
      <c r="P1142" t="s">
        <v>43</v>
      </c>
      <c r="Q1142" s="2">
        <v>17008</v>
      </c>
      <c r="R1142" t="s">
        <v>33</v>
      </c>
      <c r="S1142" t="s">
        <v>144</v>
      </c>
      <c r="T1142" t="s">
        <v>35</v>
      </c>
      <c r="U1142" s="3">
        <v>73814</v>
      </c>
      <c r="V1142" t="s">
        <v>46</v>
      </c>
      <c r="W1142" t="s">
        <v>65</v>
      </c>
      <c r="X1142" t="s">
        <v>80</v>
      </c>
      <c r="Y1142">
        <v>2</v>
      </c>
    </row>
    <row r="1143" spans="1:25" x14ac:dyDescent="0.25">
      <c r="A1143">
        <v>2142</v>
      </c>
      <c r="B1143" t="s">
        <v>21412</v>
      </c>
      <c r="C1143" s="1">
        <v>43839</v>
      </c>
      <c r="D1143" s="8">
        <v>44137</v>
      </c>
      <c r="E1143" t="s">
        <v>332</v>
      </c>
      <c r="F1143" t="s">
        <v>3250</v>
      </c>
      <c r="G1143" t="s">
        <v>26543</v>
      </c>
      <c r="H1143" t="s">
        <v>116</v>
      </c>
      <c r="I1143" t="s">
        <v>27</v>
      </c>
      <c r="J1143" t="s">
        <v>28</v>
      </c>
      <c r="K1143" t="s">
        <v>41</v>
      </c>
      <c r="L1143" t="s">
        <v>30</v>
      </c>
      <c r="M1143" t="s">
        <v>74</v>
      </c>
      <c r="N1143" s="4" t="s">
        <v>3251</v>
      </c>
      <c r="O1143" t="s">
        <v>28294</v>
      </c>
      <c r="P1143" t="s">
        <v>83</v>
      </c>
      <c r="Q1143" s="2">
        <v>23767</v>
      </c>
      <c r="R1143" t="s">
        <v>33</v>
      </c>
      <c r="S1143" t="s">
        <v>85</v>
      </c>
      <c r="T1143" t="s">
        <v>35</v>
      </c>
      <c r="U1143" s="3">
        <v>40697</v>
      </c>
      <c r="V1143" t="s">
        <v>58</v>
      </c>
      <c r="W1143" t="s">
        <v>37</v>
      </c>
      <c r="X1143" t="s">
        <v>80</v>
      </c>
      <c r="Y1143">
        <v>2</v>
      </c>
    </row>
    <row r="1144" spans="1:25" x14ac:dyDescent="0.25">
      <c r="A1144">
        <v>2143</v>
      </c>
      <c r="B1144" t="s">
        <v>21413</v>
      </c>
      <c r="C1144" s="1">
        <v>44013</v>
      </c>
      <c r="D1144" s="8">
        <v>44865</v>
      </c>
      <c r="E1144" t="s">
        <v>332</v>
      </c>
      <c r="F1144" t="s">
        <v>3252</v>
      </c>
      <c r="G1144" t="s">
        <v>26543</v>
      </c>
      <c r="H1144" t="s">
        <v>96</v>
      </c>
      <c r="I1144" t="s">
        <v>131</v>
      </c>
      <c r="J1144" t="s">
        <v>28</v>
      </c>
      <c r="K1144" t="s">
        <v>41</v>
      </c>
      <c r="L1144" t="s">
        <v>30</v>
      </c>
      <c r="M1144" t="s">
        <v>74</v>
      </c>
      <c r="N1144" s="4" t="s">
        <v>3253</v>
      </c>
      <c r="O1144" t="s">
        <v>28294</v>
      </c>
      <c r="P1144" t="s">
        <v>248</v>
      </c>
      <c r="Q1144" s="2">
        <v>34359</v>
      </c>
      <c r="R1144" t="s">
        <v>33</v>
      </c>
      <c r="S1144" t="s">
        <v>123</v>
      </c>
      <c r="T1144" t="s">
        <v>35</v>
      </c>
      <c r="U1144" s="3">
        <v>46121</v>
      </c>
      <c r="V1144" t="s">
        <v>94</v>
      </c>
      <c r="W1144" t="s">
        <v>79</v>
      </c>
      <c r="X1144" t="s">
        <v>80</v>
      </c>
      <c r="Y1144">
        <v>1</v>
      </c>
    </row>
    <row r="1145" spans="1:25" x14ac:dyDescent="0.25">
      <c r="A1145">
        <v>2144</v>
      </c>
      <c r="B1145" t="s">
        <v>21414</v>
      </c>
      <c r="C1145" s="1">
        <v>44798</v>
      </c>
      <c r="D1145" s="8" t="s">
        <v>16975</v>
      </c>
      <c r="E1145" t="s">
        <v>332</v>
      </c>
      <c r="F1145" t="s">
        <v>3254</v>
      </c>
      <c r="G1145" t="s">
        <v>26543</v>
      </c>
      <c r="H1145" t="s">
        <v>61</v>
      </c>
      <c r="I1145" t="s">
        <v>27</v>
      </c>
      <c r="J1145" t="s">
        <v>50</v>
      </c>
      <c r="K1145" t="s">
        <v>51</v>
      </c>
      <c r="L1145" t="s">
        <v>30</v>
      </c>
      <c r="M1145" t="s">
        <v>31</v>
      </c>
      <c r="N1145" s="4" t="s">
        <v>16975</v>
      </c>
      <c r="O1145" t="s">
        <v>28294</v>
      </c>
      <c r="P1145" t="s">
        <v>68</v>
      </c>
      <c r="Q1145" s="2">
        <v>35823</v>
      </c>
      <c r="R1145" t="s">
        <v>33</v>
      </c>
      <c r="S1145" t="s">
        <v>64</v>
      </c>
      <c r="T1145" t="s">
        <v>35</v>
      </c>
      <c r="U1145" s="3">
        <v>80572</v>
      </c>
      <c r="V1145" t="s">
        <v>46</v>
      </c>
      <c r="W1145" t="s">
        <v>79</v>
      </c>
      <c r="X1145" t="s">
        <v>80</v>
      </c>
      <c r="Y1145">
        <v>2</v>
      </c>
    </row>
    <row r="1146" spans="1:25" x14ac:dyDescent="0.25">
      <c r="A1146">
        <v>2145</v>
      </c>
      <c r="B1146" t="s">
        <v>21415</v>
      </c>
      <c r="C1146" s="1">
        <v>43523</v>
      </c>
      <c r="D1146" s="8" t="s">
        <v>16975</v>
      </c>
      <c r="E1146" t="s">
        <v>332</v>
      </c>
      <c r="F1146" t="s">
        <v>3255</v>
      </c>
      <c r="G1146" t="s">
        <v>26543</v>
      </c>
      <c r="H1146" t="s">
        <v>73</v>
      </c>
      <c r="I1146" t="s">
        <v>27</v>
      </c>
      <c r="J1146" t="s">
        <v>50</v>
      </c>
      <c r="K1146" t="s">
        <v>41</v>
      </c>
      <c r="L1146" t="s">
        <v>50</v>
      </c>
      <c r="M1146" t="s">
        <v>31</v>
      </c>
      <c r="N1146" s="4" t="s">
        <v>16975</v>
      </c>
      <c r="O1146" t="s">
        <v>28294</v>
      </c>
      <c r="P1146" t="s">
        <v>53</v>
      </c>
      <c r="Q1146" s="2">
        <v>32785</v>
      </c>
      <c r="R1146" t="s">
        <v>33</v>
      </c>
      <c r="S1146" t="s">
        <v>123</v>
      </c>
      <c r="T1146" t="s">
        <v>35</v>
      </c>
      <c r="U1146" s="3">
        <v>58886</v>
      </c>
      <c r="V1146" t="s">
        <v>58</v>
      </c>
      <c r="W1146" t="s">
        <v>79</v>
      </c>
      <c r="X1146" t="s">
        <v>80</v>
      </c>
      <c r="Y1146">
        <v>1</v>
      </c>
    </row>
    <row r="1147" spans="1:25" x14ac:dyDescent="0.25">
      <c r="A1147">
        <v>2146</v>
      </c>
      <c r="B1147" t="s">
        <v>21416</v>
      </c>
      <c r="C1147" s="1">
        <v>43824</v>
      </c>
      <c r="D1147" s="8">
        <v>45081</v>
      </c>
      <c r="E1147" t="s">
        <v>24</v>
      </c>
      <c r="F1147" t="s">
        <v>3256</v>
      </c>
      <c r="G1147" t="s">
        <v>26543</v>
      </c>
      <c r="H1147" t="s">
        <v>99</v>
      </c>
      <c r="I1147" t="s">
        <v>339</v>
      </c>
      <c r="J1147" t="s">
        <v>50</v>
      </c>
      <c r="K1147" t="s">
        <v>41</v>
      </c>
      <c r="L1147" t="s">
        <v>30</v>
      </c>
      <c r="M1147" t="s">
        <v>92</v>
      </c>
      <c r="N1147" s="4" t="s">
        <v>3257</v>
      </c>
      <c r="O1147" t="s">
        <v>28294</v>
      </c>
      <c r="P1147" t="s">
        <v>105</v>
      </c>
      <c r="Q1147" s="2">
        <v>16013</v>
      </c>
      <c r="R1147" t="s">
        <v>33</v>
      </c>
      <c r="S1147" t="s">
        <v>205</v>
      </c>
      <c r="T1147" t="s">
        <v>35</v>
      </c>
      <c r="U1147" s="3">
        <v>73772</v>
      </c>
      <c r="V1147" t="s">
        <v>58</v>
      </c>
      <c r="W1147" t="s">
        <v>79</v>
      </c>
      <c r="X1147" t="s">
        <v>80</v>
      </c>
      <c r="Y1147">
        <v>2</v>
      </c>
    </row>
    <row r="1148" spans="1:25" x14ac:dyDescent="0.25">
      <c r="A1148">
        <v>2147</v>
      </c>
      <c r="B1148" t="s">
        <v>21417</v>
      </c>
      <c r="C1148" s="1">
        <v>44057</v>
      </c>
      <c r="D1148" s="8">
        <v>44496</v>
      </c>
      <c r="E1148" t="s">
        <v>24</v>
      </c>
      <c r="F1148" t="s">
        <v>3258</v>
      </c>
      <c r="G1148" t="s">
        <v>26543</v>
      </c>
      <c r="H1148" t="s">
        <v>87</v>
      </c>
      <c r="I1148" t="s">
        <v>27</v>
      </c>
      <c r="J1148" t="s">
        <v>28</v>
      </c>
      <c r="K1148" t="s">
        <v>51</v>
      </c>
      <c r="L1148" t="s">
        <v>30</v>
      </c>
      <c r="M1148" t="s">
        <v>74</v>
      </c>
      <c r="N1148" s="4" t="s">
        <v>3259</v>
      </c>
      <c r="O1148" t="s">
        <v>28294</v>
      </c>
      <c r="P1148" t="s">
        <v>43</v>
      </c>
      <c r="Q1148" s="2">
        <v>29896</v>
      </c>
      <c r="R1148" t="s">
        <v>33</v>
      </c>
      <c r="S1148" t="s">
        <v>114</v>
      </c>
      <c r="T1148" t="s">
        <v>35</v>
      </c>
      <c r="U1148" s="3">
        <v>80599</v>
      </c>
      <c r="V1148" t="s">
        <v>46</v>
      </c>
      <c r="W1148" t="s">
        <v>79</v>
      </c>
      <c r="X1148" t="s">
        <v>80</v>
      </c>
      <c r="Y1148">
        <v>4</v>
      </c>
    </row>
    <row r="1149" spans="1:25" x14ac:dyDescent="0.25">
      <c r="A1149">
        <v>2148</v>
      </c>
      <c r="B1149" t="s">
        <v>21418</v>
      </c>
      <c r="C1149" s="1">
        <v>44407</v>
      </c>
      <c r="D1149" s="8" t="s">
        <v>16975</v>
      </c>
      <c r="E1149" t="s">
        <v>24</v>
      </c>
      <c r="F1149" t="s">
        <v>3260</v>
      </c>
      <c r="G1149" t="s">
        <v>26543</v>
      </c>
      <c r="H1149" t="s">
        <v>49</v>
      </c>
      <c r="I1149" t="s">
        <v>27</v>
      </c>
      <c r="J1149" t="s">
        <v>50</v>
      </c>
      <c r="K1149" t="s">
        <v>41</v>
      </c>
      <c r="L1149" t="s">
        <v>50</v>
      </c>
      <c r="M1149" t="s">
        <v>31</v>
      </c>
      <c r="N1149" s="4" t="s">
        <v>16975</v>
      </c>
      <c r="O1149" t="s">
        <v>28294</v>
      </c>
      <c r="P1149" t="s">
        <v>105</v>
      </c>
      <c r="Q1149" s="2">
        <v>18009</v>
      </c>
      <c r="R1149" t="s">
        <v>33</v>
      </c>
      <c r="S1149" t="s">
        <v>107</v>
      </c>
      <c r="T1149" t="s">
        <v>35</v>
      </c>
      <c r="U1149" s="3">
        <v>75427</v>
      </c>
      <c r="V1149" t="s">
        <v>71</v>
      </c>
      <c r="W1149" t="s">
        <v>37</v>
      </c>
      <c r="X1149" t="s">
        <v>80</v>
      </c>
      <c r="Y1149">
        <v>5</v>
      </c>
    </row>
    <row r="1150" spans="1:25" x14ac:dyDescent="0.25">
      <c r="A1150">
        <v>2149</v>
      </c>
      <c r="B1150" t="s">
        <v>21419</v>
      </c>
      <c r="C1150" s="1">
        <v>44318</v>
      </c>
      <c r="D1150" s="8">
        <v>45104</v>
      </c>
      <c r="E1150" t="s">
        <v>24</v>
      </c>
      <c r="F1150" t="s">
        <v>3261</v>
      </c>
      <c r="G1150" t="s">
        <v>26543</v>
      </c>
      <c r="H1150" t="s">
        <v>116</v>
      </c>
      <c r="I1150" t="s">
        <v>339</v>
      </c>
      <c r="J1150" t="s">
        <v>50</v>
      </c>
      <c r="K1150" t="s">
        <v>41</v>
      </c>
      <c r="L1150" t="s">
        <v>30</v>
      </c>
      <c r="M1150" t="s">
        <v>74</v>
      </c>
      <c r="N1150" s="4" t="s">
        <v>3262</v>
      </c>
      <c r="O1150" t="s">
        <v>28294</v>
      </c>
      <c r="P1150" t="s">
        <v>122</v>
      </c>
      <c r="Q1150" s="2">
        <v>35515</v>
      </c>
      <c r="R1150" t="s">
        <v>33</v>
      </c>
      <c r="S1150" t="s">
        <v>123</v>
      </c>
      <c r="T1150" t="s">
        <v>35</v>
      </c>
      <c r="U1150" s="3">
        <v>90636</v>
      </c>
      <c r="V1150" t="s">
        <v>36</v>
      </c>
      <c r="W1150" t="s">
        <v>59</v>
      </c>
      <c r="X1150" t="s">
        <v>80</v>
      </c>
      <c r="Y1150">
        <v>5</v>
      </c>
    </row>
    <row r="1151" spans="1:25" x14ac:dyDescent="0.25">
      <c r="A1151">
        <v>2150</v>
      </c>
      <c r="B1151" t="s">
        <v>21420</v>
      </c>
      <c r="C1151" s="1">
        <v>44947</v>
      </c>
      <c r="D1151" s="8">
        <v>45014</v>
      </c>
      <c r="E1151" t="s">
        <v>24</v>
      </c>
      <c r="F1151" t="s">
        <v>3263</v>
      </c>
      <c r="G1151" t="s">
        <v>26543</v>
      </c>
      <c r="H1151" t="s">
        <v>96</v>
      </c>
      <c r="I1151" t="s">
        <v>27</v>
      </c>
      <c r="J1151" t="s">
        <v>50</v>
      </c>
      <c r="K1151" t="s">
        <v>51</v>
      </c>
      <c r="L1151" t="s">
        <v>50</v>
      </c>
      <c r="M1151" t="s">
        <v>120</v>
      </c>
      <c r="N1151" s="4" t="s">
        <v>3264</v>
      </c>
      <c r="O1151" t="s">
        <v>28294</v>
      </c>
      <c r="P1151" t="s">
        <v>105</v>
      </c>
      <c r="Q1151" s="2">
        <v>26212</v>
      </c>
      <c r="R1151" t="s">
        <v>33</v>
      </c>
      <c r="S1151" t="s">
        <v>107</v>
      </c>
      <c r="T1151" t="s">
        <v>35</v>
      </c>
      <c r="U1151" s="3">
        <v>73850</v>
      </c>
      <c r="V1151" t="s">
        <v>94</v>
      </c>
      <c r="W1151" t="s">
        <v>37</v>
      </c>
      <c r="X1151" t="s">
        <v>80</v>
      </c>
      <c r="Y1151">
        <v>5</v>
      </c>
    </row>
    <row r="1152" spans="1:25" x14ac:dyDescent="0.25">
      <c r="A1152">
        <v>2151</v>
      </c>
      <c r="B1152" t="s">
        <v>21421</v>
      </c>
      <c r="C1152" s="1">
        <v>44216</v>
      </c>
      <c r="D1152" s="8">
        <v>45104</v>
      </c>
      <c r="E1152" t="s">
        <v>24</v>
      </c>
      <c r="F1152" t="s">
        <v>3265</v>
      </c>
      <c r="G1152" t="s">
        <v>26543</v>
      </c>
      <c r="H1152" t="s">
        <v>61</v>
      </c>
      <c r="I1152" t="s">
        <v>27</v>
      </c>
      <c r="J1152" t="s">
        <v>28</v>
      </c>
      <c r="K1152" t="s">
        <v>51</v>
      </c>
      <c r="L1152" t="s">
        <v>30</v>
      </c>
      <c r="M1152" t="s">
        <v>74</v>
      </c>
      <c r="N1152" s="4" t="s">
        <v>3266</v>
      </c>
      <c r="O1152" t="s">
        <v>28294</v>
      </c>
      <c r="P1152" t="s">
        <v>146</v>
      </c>
      <c r="Q1152" s="2">
        <v>18602</v>
      </c>
      <c r="R1152" t="s">
        <v>33</v>
      </c>
      <c r="S1152" t="s">
        <v>85</v>
      </c>
      <c r="T1152" t="s">
        <v>35</v>
      </c>
      <c r="U1152" s="3">
        <v>47622</v>
      </c>
      <c r="V1152" t="s">
        <v>46</v>
      </c>
      <c r="W1152" t="s">
        <v>65</v>
      </c>
      <c r="X1152" t="s">
        <v>80</v>
      </c>
      <c r="Y1152">
        <v>1</v>
      </c>
    </row>
    <row r="1153" spans="1:25" x14ac:dyDescent="0.25">
      <c r="A1153">
        <v>2152</v>
      </c>
      <c r="B1153" t="s">
        <v>21422</v>
      </c>
      <c r="C1153" s="1">
        <v>44111</v>
      </c>
      <c r="D1153" s="8" t="s">
        <v>16975</v>
      </c>
      <c r="E1153" t="s">
        <v>24</v>
      </c>
      <c r="F1153" t="s">
        <v>3267</v>
      </c>
      <c r="G1153" t="s">
        <v>26543</v>
      </c>
      <c r="H1153" t="s">
        <v>73</v>
      </c>
      <c r="I1153" t="s">
        <v>27</v>
      </c>
      <c r="J1153" t="s">
        <v>42</v>
      </c>
      <c r="K1153" t="s">
        <v>29</v>
      </c>
      <c r="L1153" t="s">
        <v>30</v>
      </c>
      <c r="M1153" t="s">
        <v>31</v>
      </c>
      <c r="N1153" s="4" t="s">
        <v>16975</v>
      </c>
      <c r="O1153" t="s">
        <v>28294</v>
      </c>
      <c r="P1153" t="s">
        <v>83</v>
      </c>
      <c r="Q1153" s="2">
        <v>20461</v>
      </c>
      <c r="R1153" t="s">
        <v>33</v>
      </c>
      <c r="S1153" t="s">
        <v>217</v>
      </c>
      <c r="T1153" t="s">
        <v>35</v>
      </c>
      <c r="U1153" s="3">
        <v>70069</v>
      </c>
      <c r="V1153" t="s">
        <v>36</v>
      </c>
      <c r="W1153" t="s">
        <v>37</v>
      </c>
      <c r="X1153" t="s">
        <v>80</v>
      </c>
      <c r="Y1153">
        <v>2</v>
      </c>
    </row>
    <row r="1154" spans="1:25" x14ac:dyDescent="0.25">
      <c r="A1154">
        <v>2153</v>
      </c>
      <c r="B1154" t="s">
        <v>21423</v>
      </c>
      <c r="C1154" s="1">
        <v>43631</v>
      </c>
      <c r="D1154" s="8" t="s">
        <v>16975</v>
      </c>
      <c r="E1154" t="s">
        <v>24</v>
      </c>
      <c r="F1154" t="s">
        <v>3268</v>
      </c>
      <c r="G1154" t="s">
        <v>26543</v>
      </c>
      <c r="H1154" t="s">
        <v>67</v>
      </c>
      <c r="I1154" t="s">
        <v>27</v>
      </c>
      <c r="J1154" t="s">
        <v>28</v>
      </c>
      <c r="K1154" t="s">
        <v>29</v>
      </c>
      <c r="L1154" t="s">
        <v>42</v>
      </c>
      <c r="M1154" t="s">
        <v>31</v>
      </c>
      <c r="N1154" s="4" t="s">
        <v>16975</v>
      </c>
      <c r="O1154" t="s">
        <v>28294</v>
      </c>
      <c r="P1154" t="s">
        <v>122</v>
      </c>
      <c r="Q1154" s="2">
        <v>16325</v>
      </c>
      <c r="R1154" t="s">
        <v>33</v>
      </c>
      <c r="S1154" t="s">
        <v>205</v>
      </c>
      <c r="T1154" t="s">
        <v>35</v>
      </c>
      <c r="U1154" s="3">
        <v>58613</v>
      </c>
      <c r="V1154" t="s">
        <v>58</v>
      </c>
      <c r="W1154" t="s">
        <v>65</v>
      </c>
      <c r="X1154" t="s">
        <v>80</v>
      </c>
      <c r="Y1154">
        <v>4</v>
      </c>
    </row>
    <row r="1155" spans="1:25" x14ac:dyDescent="0.25">
      <c r="A1155">
        <v>2154</v>
      </c>
      <c r="B1155" t="s">
        <v>21424</v>
      </c>
      <c r="C1155" s="1">
        <v>44679</v>
      </c>
      <c r="D1155" s="8" t="s">
        <v>16975</v>
      </c>
      <c r="E1155" t="s">
        <v>24</v>
      </c>
      <c r="F1155" t="s">
        <v>3269</v>
      </c>
      <c r="G1155" t="s">
        <v>26543</v>
      </c>
      <c r="H1155" t="s">
        <v>26</v>
      </c>
      <c r="I1155" t="s">
        <v>27</v>
      </c>
      <c r="J1155" t="s">
        <v>42</v>
      </c>
      <c r="K1155" t="s">
        <v>41</v>
      </c>
      <c r="L1155" t="s">
        <v>30</v>
      </c>
      <c r="M1155" t="s">
        <v>31</v>
      </c>
      <c r="N1155" s="4" t="s">
        <v>16975</v>
      </c>
      <c r="O1155" t="s">
        <v>28294</v>
      </c>
      <c r="P1155" t="s">
        <v>68</v>
      </c>
      <c r="Q1155" s="2">
        <v>27645</v>
      </c>
      <c r="R1155" t="s">
        <v>33</v>
      </c>
      <c r="S1155" t="s">
        <v>129</v>
      </c>
      <c r="T1155" t="s">
        <v>45</v>
      </c>
      <c r="U1155" s="3">
        <v>3793</v>
      </c>
      <c r="V1155" t="s">
        <v>58</v>
      </c>
      <c r="W1155" t="s">
        <v>65</v>
      </c>
      <c r="X1155" t="s">
        <v>80</v>
      </c>
      <c r="Y1155">
        <v>4</v>
      </c>
    </row>
    <row r="1156" spans="1:25" x14ac:dyDescent="0.25">
      <c r="A1156">
        <v>2155</v>
      </c>
      <c r="B1156" t="s">
        <v>21425</v>
      </c>
      <c r="C1156" s="1">
        <v>43645</v>
      </c>
      <c r="D1156" s="8">
        <v>44976</v>
      </c>
      <c r="E1156" t="s">
        <v>24</v>
      </c>
      <c r="F1156" t="s">
        <v>3270</v>
      </c>
      <c r="G1156" t="s">
        <v>26543</v>
      </c>
      <c r="H1156" t="s">
        <v>40</v>
      </c>
      <c r="I1156" t="s">
        <v>339</v>
      </c>
      <c r="J1156" t="s">
        <v>42</v>
      </c>
      <c r="K1156" t="s">
        <v>51</v>
      </c>
      <c r="L1156" t="s">
        <v>50</v>
      </c>
      <c r="M1156" t="s">
        <v>92</v>
      </c>
      <c r="N1156" s="4" t="s">
        <v>3271</v>
      </c>
      <c r="O1156" t="s">
        <v>28294</v>
      </c>
      <c r="P1156" t="s">
        <v>32</v>
      </c>
      <c r="Q1156" s="2">
        <v>15396</v>
      </c>
      <c r="R1156" t="s">
        <v>33</v>
      </c>
      <c r="S1156" t="s">
        <v>123</v>
      </c>
      <c r="T1156" t="s">
        <v>35</v>
      </c>
      <c r="U1156" s="3">
        <v>72455</v>
      </c>
      <c r="V1156" t="s">
        <v>58</v>
      </c>
      <c r="W1156" t="s">
        <v>59</v>
      </c>
      <c r="X1156" t="s">
        <v>80</v>
      </c>
      <c r="Y1156">
        <v>4</v>
      </c>
    </row>
    <row r="1157" spans="1:25" x14ac:dyDescent="0.25">
      <c r="A1157">
        <v>2156</v>
      </c>
      <c r="B1157" t="s">
        <v>21426</v>
      </c>
      <c r="C1157" s="1">
        <v>43354</v>
      </c>
      <c r="D1157" s="8">
        <v>43904</v>
      </c>
      <c r="E1157" t="s">
        <v>24</v>
      </c>
      <c r="F1157" t="s">
        <v>3272</v>
      </c>
      <c r="G1157" t="s">
        <v>26543</v>
      </c>
      <c r="H1157" t="s">
        <v>99</v>
      </c>
      <c r="I1157" t="s">
        <v>27</v>
      </c>
      <c r="J1157" t="s">
        <v>42</v>
      </c>
      <c r="K1157" t="s">
        <v>51</v>
      </c>
      <c r="L1157" t="s">
        <v>30</v>
      </c>
      <c r="M1157" t="s">
        <v>120</v>
      </c>
      <c r="N1157" s="4" t="s">
        <v>3273</v>
      </c>
      <c r="O1157" t="s">
        <v>28294</v>
      </c>
      <c r="P1157" t="s">
        <v>88</v>
      </c>
      <c r="Q1157" s="2">
        <v>32537</v>
      </c>
      <c r="R1157" t="s">
        <v>33</v>
      </c>
      <c r="S1157" t="s">
        <v>152</v>
      </c>
      <c r="T1157" t="s">
        <v>35</v>
      </c>
      <c r="U1157" s="3">
        <v>94916</v>
      </c>
      <c r="V1157" t="s">
        <v>71</v>
      </c>
      <c r="W1157" t="s">
        <v>37</v>
      </c>
      <c r="X1157" t="s">
        <v>80</v>
      </c>
      <c r="Y1157">
        <v>3</v>
      </c>
    </row>
    <row r="1158" spans="1:25" x14ac:dyDescent="0.25">
      <c r="A1158">
        <v>2157</v>
      </c>
      <c r="B1158" t="s">
        <v>21427</v>
      </c>
      <c r="C1158" s="1">
        <v>43966</v>
      </c>
      <c r="D1158" s="8">
        <v>44552</v>
      </c>
      <c r="E1158" t="s">
        <v>24</v>
      </c>
      <c r="F1158" t="s">
        <v>3274</v>
      </c>
      <c r="G1158" t="s">
        <v>26543</v>
      </c>
      <c r="H1158" t="s">
        <v>87</v>
      </c>
      <c r="I1158" t="s">
        <v>27</v>
      </c>
      <c r="J1158" t="s">
        <v>28</v>
      </c>
      <c r="K1158" t="s">
        <v>41</v>
      </c>
      <c r="L1158" t="s">
        <v>50</v>
      </c>
      <c r="M1158" t="s">
        <v>100</v>
      </c>
      <c r="N1158" s="4" t="s">
        <v>3275</v>
      </c>
      <c r="O1158" t="s">
        <v>28294</v>
      </c>
      <c r="P1158" t="s">
        <v>53</v>
      </c>
      <c r="Q1158" s="2">
        <v>18296</v>
      </c>
      <c r="R1158" t="s">
        <v>33</v>
      </c>
      <c r="S1158" t="s">
        <v>54</v>
      </c>
      <c r="T1158" t="s">
        <v>35</v>
      </c>
      <c r="U1158" s="3">
        <v>1687</v>
      </c>
      <c r="V1158" t="s">
        <v>94</v>
      </c>
      <c r="W1158" t="s">
        <v>65</v>
      </c>
      <c r="X1158" t="s">
        <v>80</v>
      </c>
      <c r="Y1158">
        <v>4</v>
      </c>
    </row>
    <row r="1159" spans="1:25" x14ac:dyDescent="0.25">
      <c r="A1159">
        <v>2158</v>
      </c>
      <c r="B1159" t="s">
        <v>21428</v>
      </c>
      <c r="C1159" s="1">
        <v>44980</v>
      </c>
      <c r="D1159" s="8" t="s">
        <v>16975</v>
      </c>
      <c r="E1159" t="s">
        <v>24</v>
      </c>
      <c r="F1159" t="s">
        <v>3276</v>
      </c>
      <c r="G1159" t="s">
        <v>26543</v>
      </c>
      <c r="H1159" t="s">
        <v>49</v>
      </c>
      <c r="I1159" t="s">
        <v>27</v>
      </c>
      <c r="J1159" t="s">
        <v>50</v>
      </c>
      <c r="K1159" t="s">
        <v>51</v>
      </c>
      <c r="L1159" t="s">
        <v>50</v>
      </c>
      <c r="M1159" t="s">
        <v>31</v>
      </c>
      <c r="N1159" s="4" t="s">
        <v>16975</v>
      </c>
      <c r="O1159" t="s">
        <v>28294</v>
      </c>
      <c r="P1159" t="s">
        <v>68</v>
      </c>
      <c r="Q1159" s="2">
        <v>22834</v>
      </c>
      <c r="R1159" t="s">
        <v>33</v>
      </c>
      <c r="S1159" t="s">
        <v>144</v>
      </c>
      <c r="T1159" t="s">
        <v>35</v>
      </c>
      <c r="U1159" s="3">
        <v>54978</v>
      </c>
      <c r="V1159" t="s">
        <v>36</v>
      </c>
      <c r="W1159" t="s">
        <v>65</v>
      </c>
      <c r="X1159" t="s">
        <v>80</v>
      </c>
      <c r="Y1159">
        <v>3</v>
      </c>
    </row>
    <row r="1160" spans="1:25" x14ac:dyDescent="0.25">
      <c r="A1160">
        <v>2159</v>
      </c>
      <c r="B1160" t="s">
        <v>21429</v>
      </c>
      <c r="C1160" s="1">
        <v>44278</v>
      </c>
      <c r="D1160" s="8">
        <v>44642</v>
      </c>
      <c r="E1160" t="s">
        <v>24</v>
      </c>
      <c r="F1160" t="s">
        <v>3277</v>
      </c>
      <c r="G1160" t="s">
        <v>26543</v>
      </c>
      <c r="H1160" t="s">
        <v>116</v>
      </c>
      <c r="I1160" t="s">
        <v>27</v>
      </c>
      <c r="J1160" t="s">
        <v>50</v>
      </c>
      <c r="K1160" t="s">
        <v>29</v>
      </c>
      <c r="L1160" t="s">
        <v>30</v>
      </c>
      <c r="M1160" t="s">
        <v>92</v>
      </c>
      <c r="N1160" s="4" t="s">
        <v>3278</v>
      </c>
      <c r="O1160" t="s">
        <v>28294</v>
      </c>
      <c r="P1160" t="s">
        <v>43</v>
      </c>
      <c r="Q1160" s="2">
        <v>30467</v>
      </c>
      <c r="R1160" t="s">
        <v>33</v>
      </c>
      <c r="S1160" t="s">
        <v>114</v>
      </c>
      <c r="T1160" t="s">
        <v>35</v>
      </c>
      <c r="U1160" s="3">
        <v>73141</v>
      </c>
      <c r="V1160" t="s">
        <v>36</v>
      </c>
      <c r="W1160" t="s">
        <v>37</v>
      </c>
      <c r="X1160" t="s">
        <v>80</v>
      </c>
      <c r="Y1160">
        <v>5</v>
      </c>
    </row>
    <row r="1161" spans="1:25" x14ac:dyDescent="0.25">
      <c r="A1161">
        <v>2160</v>
      </c>
      <c r="B1161" t="s">
        <v>21430</v>
      </c>
      <c r="C1161" s="1">
        <v>44872</v>
      </c>
      <c r="D1161" s="8">
        <v>45022</v>
      </c>
      <c r="E1161" t="s">
        <v>24</v>
      </c>
      <c r="F1161" t="s">
        <v>3279</v>
      </c>
      <c r="G1161" t="s">
        <v>26543</v>
      </c>
      <c r="H1161" t="s">
        <v>96</v>
      </c>
      <c r="I1161" t="s">
        <v>27</v>
      </c>
      <c r="J1161" t="s">
        <v>50</v>
      </c>
      <c r="K1161" t="s">
        <v>41</v>
      </c>
      <c r="L1161" t="s">
        <v>42</v>
      </c>
      <c r="M1161" t="s">
        <v>74</v>
      </c>
      <c r="N1161" s="4" t="s">
        <v>3280</v>
      </c>
      <c r="O1161" t="s">
        <v>28294</v>
      </c>
      <c r="P1161" t="s">
        <v>62</v>
      </c>
      <c r="Q1161" s="2">
        <v>32285</v>
      </c>
      <c r="R1161" t="s">
        <v>33</v>
      </c>
      <c r="S1161" t="s">
        <v>64</v>
      </c>
      <c r="T1161" t="s">
        <v>35</v>
      </c>
      <c r="U1161" s="3">
        <v>5804</v>
      </c>
      <c r="V1161" t="s">
        <v>58</v>
      </c>
      <c r="W1161" t="s">
        <v>65</v>
      </c>
      <c r="X1161" t="s">
        <v>80</v>
      </c>
      <c r="Y1161">
        <v>3</v>
      </c>
    </row>
    <row r="1162" spans="1:25" x14ac:dyDescent="0.25">
      <c r="A1162">
        <v>2161</v>
      </c>
      <c r="B1162" t="s">
        <v>21431</v>
      </c>
      <c r="C1162" s="1">
        <v>44335</v>
      </c>
      <c r="D1162" s="8" t="s">
        <v>16975</v>
      </c>
      <c r="E1162" t="s">
        <v>24</v>
      </c>
      <c r="F1162" t="s">
        <v>3281</v>
      </c>
      <c r="G1162" t="s">
        <v>26543</v>
      </c>
      <c r="H1162" t="s">
        <v>61</v>
      </c>
      <c r="I1162" t="s">
        <v>27</v>
      </c>
      <c r="J1162" t="s">
        <v>28</v>
      </c>
      <c r="K1162" t="s">
        <v>29</v>
      </c>
      <c r="L1162" t="s">
        <v>50</v>
      </c>
      <c r="M1162" t="s">
        <v>31</v>
      </c>
      <c r="N1162" s="4" t="s">
        <v>16975</v>
      </c>
      <c r="O1162" t="s">
        <v>28294</v>
      </c>
      <c r="P1162" t="s">
        <v>122</v>
      </c>
      <c r="Q1162" s="2">
        <v>18774</v>
      </c>
      <c r="R1162" t="s">
        <v>33</v>
      </c>
      <c r="S1162" t="s">
        <v>85</v>
      </c>
      <c r="T1162" t="s">
        <v>35</v>
      </c>
      <c r="U1162" s="3">
        <v>61393</v>
      </c>
      <c r="V1162" t="s">
        <v>94</v>
      </c>
      <c r="W1162" t="s">
        <v>59</v>
      </c>
      <c r="X1162" t="s">
        <v>80</v>
      </c>
      <c r="Y1162">
        <v>3</v>
      </c>
    </row>
    <row r="1163" spans="1:25" x14ac:dyDescent="0.25">
      <c r="A1163">
        <v>2162</v>
      </c>
      <c r="B1163" t="s">
        <v>21432</v>
      </c>
      <c r="C1163" s="1">
        <v>44198</v>
      </c>
      <c r="D1163" s="8" t="s">
        <v>16975</v>
      </c>
      <c r="E1163" t="s">
        <v>332</v>
      </c>
      <c r="F1163" t="s">
        <v>3282</v>
      </c>
      <c r="G1163" t="s">
        <v>26543</v>
      </c>
      <c r="H1163" t="s">
        <v>73</v>
      </c>
      <c r="I1163" t="s">
        <v>27</v>
      </c>
      <c r="J1163" t="s">
        <v>50</v>
      </c>
      <c r="K1163" t="s">
        <v>51</v>
      </c>
      <c r="L1163" t="s">
        <v>30</v>
      </c>
      <c r="M1163" t="s">
        <v>31</v>
      </c>
      <c r="N1163" s="4" t="s">
        <v>16975</v>
      </c>
      <c r="O1163" t="s">
        <v>28294</v>
      </c>
      <c r="P1163" t="s">
        <v>122</v>
      </c>
      <c r="Q1163" s="2">
        <v>25663</v>
      </c>
      <c r="R1163" t="s">
        <v>33</v>
      </c>
      <c r="S1163" t="s">
        <v>217</v>
      </c>
      <c r="T1163" t="s">
        <v>35</v>
      </c>
      <c r="U1163" s="3">
        <v>53999</v>
      </c>
      <c r="V1163" t="s">
        <v>94</v>
      </c>
      <c r="W1163" t="s">
        <v>65</v>
      </c>
      <c r="X1163" t="s">
        <v>80</v>
      </c>
      <c r="Y1163">
        <v>3</v>
      </c>
    </row>
    <row r="1164" spans="1:25" x14ac:dyDescent="0.25">
      <c r="A1164">
        <v>2163</v>
      </c>
      <c r="B1164" t="s">
        <v>21433</v>
      </c>
      <c r="C1164" s="1">
        <v>43550</v>
      </c>
      <c r="D1164" s="8" t="s">
        <v>16975</v>
      </c>
      <c r="E1164" t="s">
        <v>332</v>
      </c>
      <c r="F1164" t="s">
        <v>3283</v>
      </c>
      <c r="G1164" t="s">
        <v>26543</v>
      </c>
      <c r="H1164" t="s">
        <v>87</v>
      </c>
      <c r="I1164" t="s">
        <v>27</v>
      </c>
      <c r="J1164" t="s">
        <v>28</v>
      </c>
      <c r="K1164" t="s">
        <v>51</v>
      </c>
      <c r="L1164" t="s">
        <v>50</v>
      </c>
      <c r="M1164" t="s">
        <v>31</v>
      </c>
      <c r="N1164" s="4" t="s">
        <v>16975</v>
      </c>
      <c r="O1164" t="s">
        <v>28294</v>
      </c>
      <c r="P1164" t="s">
        <v>53</v>
      </c>
      <c r="Q1164" s="2">
        <v>24430</v>
      </c>
      <c r="R1164" t="s">
        <v>33</v>
      </c>
      <c r="S1164" t="s">
        <v>114</v>
      </c>
      <c r="T1164" t="s">
        <v>35</v>
      </c>
      <c r="U1164" s="3">
        <v>32240</v>
      </c>
      <c r="V1164" t="s">
        <v>36</v>
      </c>
      <c r="W1164" t="s">
        <v>65</v>
      </c>
      <c r="X1164" t="s">
        <v>80</v>
      </c>
      <c r="Y1164">
        <v>1</v>
      </c>
    </row>
    <row r="1165" spans="1:25" x14ac:dyDescent="0.25">
      <c r="A1165">
        <v>2164</v>
      </c>
      <c r="B1165" t="s">
        <v>21434</v>
      </c>
      <c r="C1165" s="1">
        <v>44102</v>
      </c>
      <c r="D1165" s="8" t="s">
        <v>16975</v>
      </c>
      <c r="E1165" t="s">
        <v>332</v>
      </c>
      <c r="F1165" t="s">
        <v>3284</v>
      </c>
      <c r="G1165" t="s">
        <v>26543</v>
      </c>
      <c r="H1165" t="s">
        <v>49</v>
      </c>
      <c r="I1165" t="s">
        <v>27</v>
      </c>
      <c r="J1165" t="s">
        <v>42</v>
      </c>
      <c r="K1165" t="s">
        <v>29</v>
      </c>
      <c r="L1165" t="s">
        <v>50</v>
      </c>
      <c r="M1165" t="s">
        <v>31</v>
      </c>
      <c r="N1165" s="4" t="s">
        <v>16975</v>
      </c>
      <c r="O1165" t="s">
        <v>28294</v>
      </c>
      <c r="P1165" t="s">
        <v>76</v>
      </c>
      <c r="Q1165" s="2">
        <v>18471</v>
      </c>
      <c r="R1165" t="s">
        <v>33</v>
      </c>
      <c r="S1165" t="s">
        <v>78</v>
      </c>
      <c r="T1165" t="s">
        <v>35</v>
      </c>
      <c r="U1165" s="3">
        <v>95333</v>
      </c>
      <c r="V1165" t="s">
        <v>71</v>
      </c>
      <c r="W1165" t="s">
        <v>79</v>
      </c>
      <c r="X1165" t="s">
        <v>80</v>
      </c>
      <c r="Y1165">
        <v>3</v>
      </c>
    </row>
    <row r="1166" spans="1:25" x14ac:dyDescent="0.25">
      <c r="A1166">
        <v>2165</v>
      </c>
      <c r="B1166" t="s">
        <v>21435</v>
      </c>
      <c r="C1166" s="1">
        <v>43540</v>
      </c>
      <c r="D1166" s="8">
        <v>43947</v>
      </c>
      <c r="E1166" t="s">
        <v>332</v>
      </c>
      <c r="F1166" t="s">
        <v>3285</v>
      </c>
      <c r="G1166" t="s">
        <v>26543</v>
      </c>
      <c r="H1166" t="s">
        <v>67</v>
      </c>
      <c r="I1166" t="s">
        <v>27</v>
      </c>
      <c r="J1166" t="s">
        <v>28</v>
      </c>
      <c r="K1166" t="s">
        <v>29</v>
      </c>
      <c r="L1166" t="s">
        <v>50</v>
      </c>
      <c r="M1166" t="s">
        <v>74</v>
      </c>
      <c r="N1166" s="4" t="s">
        <v>3286</v>
      </c>
      <c r="O1166" t="s">
        <v>28294</v>
      </c>
      <c r="P1166" t="s">
        <v>68</v>
      </c>
      <c r="Q1166" s="2">
        <v>17569</v>
      </c>
      <c r="R1166" t="s">
        <v>33</v>
      </c>
      <c r="S1166" t="s">
        <v>64</v>
      </c>
      <c r="T1166" t="s">
        <v>35</v>
      </c>
      <c r="U1166" s="3">
        <v>26451</v>
      </c>
      <c r="V1166" t="s">
        <v>94</v>
      </c>
      <c r="W1166" t="s">
        <v>79</v>
      </c>
      <c r="X1166" t="s">
        <v>80</v>
      </c>
      <c r="Y1166">
        <v>3</v>
      </c>
    </row>
    <row r="1167" spans="1:25" x14ac:dyDescent="0.25">
      <c r="A1167">
        <v>2166</v>
      </c>
      <c r="B1167" t="s">
        <v>21436</v>
      </c>
      <c r="C1167" s="1">
        <v>43544</v>
      </c>
      <c r="D1167" s="8" t="s">
        <v>16975</v>
      </c>
      <c r="E1167" t="s">
        <v>332</v>
      </c>
      <c r="F1167" t="s">
        <v>3287</v>
      </c>
      <c r="G1167" t="s">
        <v>26543</v>
      </c>
      <c r="H1167" t="s">
        <v>26</v>
      </c>
      <c r="I1167" t="s">
        <v>27</v>
      </c>
      <c r="J1167" t="s">
        <v>28</v>
      </c>
      <c r="K1167" t="s">
        <v>51</v>
      </c>
      <c r="L1167" t="s">
        <v>42</v>
      </c>
      <c r="M1167" t="s">
        <v>31</v>
      </c>
      <c r="N1167" s="4" t="s">
        <v>16975</v>
      </c>
      <c r="O1167" t="s">
        <v>28294</v>
      </c>
      <c r="P1167" t="s">
        <v>68</v>
      </c>
      <c r="Q1167" s="2">
        <v>35682</v>
      </c>
      <c r="R1167" t="s">
        <v>33</v>
      </c>
      <c r="S1167" t="s">
        <v>140</v>
      </c>
      <c r="T1167" t="s">
        <v>35</v>
      </c>
      <c r="U1167" s="3">
        <v>7438</v>
      </c>
      <c r="V1167" t="s">
        <v>94</v>
      </c>
      <c r="W1167" t="s">
        <v>37</v>
      </c>
      <c r="X1167" t="s">
        <v>80</v>
      </c>
      <c r="Y1167">
        <v>3</v>
      </c>
    </row>
    <row r="1168" spans="1:25" x14ac:dyDescent="0.25">
      <c r="A1168">
        <v>2167</v>
      </c>
      <c r="B1168" t="s">
        <v>21437</v>
      </c>
      <c r="C1168" s="1">
        <v>43464</v>
      </c>
      <c r="D1168" s="8">
        <v>44053</v>
      </c>
      <c r="E1168" t="s">
        <v>332</v>
      </c>
      <c r="F1168" t="s">
        <v>3288</v>
      </c>
      <c r="G1168" t="s">
        <v>26543</v>
      </c>
      <c r="H1168" t="s">
        <v>96</v>
      </c>
      <c r="I1168" t="s">
        <v>131</v>
      </c>
      <c r="J1168" t="s">
        <v>42</v>
      </c>
      <c r="K1168" t="s">
        <v>51</v>
      </c>
      <c r="L1168" t="s">
        <v>30</v>
      </c>
      <c r="M1168" t="s">
        <v>120</v>
      </c>
      <c r="N1168" s="4" t="s">
        <v>3289</v>
      </c>
      <c r="O1168" t="s">
        <v>28294</v>
      </c>
      <c r="P1168" t="s">
        <v>437</v>
      </c>
      <c r="Q1168" s="2">
        <v>33569</v>
      </c>
      <c r="R1168" t="s">
        <v>33</v>
      </c>
      <c r="S1168" t="s">
        <v>210</v>
      </c>
      <c r="T1168" t="s">
        <v>35</v>
      </c>
      <c r="U1168" s="3">
        <v>5348</v>
      </c>
      <c r="V1168" t="s">
        <v>46</v>
      </c>
      <c r="W1168" t="s">
        <v>79</v>
      </c>
      <c r="X1168" t="s">
        <v>80</v>
      </c>
      <c r="Y1168">
        <v>3</v>
      </c>
    </row>
    <row r="1169" spans="1:25" x14ac:dyDescent="0.25">
      <c r="A1169">
        <v>2168</v>
      </c>
      <c r="B1169" t="s">
        <v>21438</v>
      </c>
      <c r="C1169" s="1">
        <v>43320</v>
      </c>
      <c r="D1169" s="8" t="s">
        <v>16975</v>
      </c>
      <c r="E1169" t="s">
        <v>332</v>
      </c>
      <c r="F1169" t="s">
        <v>3290</v>
      </c>
      <c r="G1169" t="s">
        <v>26543</v>
      </c>
      <c r="H1169" t="s">
        <v>40</v>
      </c>
      <c r="I1169" t="s">
        <v>27</v>
      </c>
      <c r="J1169" t="s">
        <v>42</v>
      </c>
      <c r="K1169" t="s">
        <v>51</v>
      </c>
      <c r="L1169" t="s">
        <v>50</v>
      </c>
      <c r="M1169" t="s">
        <v>31</v>
      </c>
      <c r="N1169" s="4" t="s">
        <v>16975</v>
      </c>
      <c r="O1169" t="s">
        <v>28294</v>
      </c>
      <c r="P1169" t="s">
        <v>68</v>
      </c>
      <c r="Q1169" s="2">
        <v>34715</v>
      </c>
      <c r="R1169" t="s">
        <v>33</v>
      </c>
      <c r="S1169" t="s">
        <v>78</v>
      </c>
      <c r="T1169" t="s">
        <v>35</v>
      </c>
      <c r="U1169" s="3">
        <v>26000</v>
      </c>
      <c r="V1169" t="s">
        <v>71</v>
      </c>
      <c r="W1169" t="s">
        <v>79</v>
      </c>
      <c r="X1169" t="s">
        <v>80</v>
      </c>
      <c r="Y1169">
        <v>3</v>
      </c>
    </row>
    <row r="1170" spans="1:25" x14ac:dyDescent="0.25">
      <c r="A1170">
        <v>2169</v>
      </c>
      <c r="B1170" t="s">
        <v>20567</v>
      </c>
      <c r="C1170" s="1">
        <v>44016</v>
      </c>
      <c r="D1170" s="8">
        <v>44692</v>
      </c>
      <c r="E1170" t="s">
        <v>332</v>
      </c>
      <c r="F1170" t="s">
        <v>3291</v>
      </c>
      <c r="G1170" t="s">
        <v>26543</v>
      </c>
      <c r="H1170" t="s">
        <v>99</v>
      </c>
      <c r="I1170" t="s">
        <v>27</v>
      </c>
      <c r="J1170" t="s">
        <v>50</v>
      </c>
      <c r="K1170" t="s">
        <v>41</v>
      </c>
      <c r="L1170" t="s">
        <v>50</v>
      </c>
      <c r="M1170" t="s">
        <v>100</v>
      </c>
      <c r="N1170" s="4" t="s">
        <v>3292</v>
      </c>
      <c r="O1170" t="s">
        <v>28294</v>
      </c>
      <c r="P1170" t="s">
        <v>62</v>
      </c>
      <c r="Q1170" s="2">
        <v>35059</v>
      </c>
      <c r="R1170" t="s">
        <v>33</v>
      </c>
      <c r="S1170" t="s">
        <v>172</v>
      </c>
      <c r="T1170" t="s">
        <v>35</v>
      </c>
      <c r="U1170" s="3">
        <v>81396</v>
      </c>
      <c r="V1170" t="s">
        <v>71</v>
      </c>
      <c r="W1170" t="s">
        <v>37</v>
      </c>
      <c r="X1170" t="s">
        <v>80</v>
      </c>
      <c r="Y1170">
        <v>3</v>
      </c>
    </row>
    <row r="1171" spans="1:25" x14ac:dyDescent="0.25">
      <c r="A1171">
        <v>2170</v>
      </c>
      <c r="B1171" t="s">
        <v>21439</v>
      </c>
      <c r="C1171" s="1">
        <v>44955</v>
      </c>
      <c r="D1171" s="8" t="s">
        <v>16975</v>
      </c>
      <c r="E1171" t="s">
        <v>24</v>
      </c>
      <c r="F1171" t="s">
        <v>3293</v>
      </c>
      <c r="G1171" t="s">
        <v>26543</v>
      </c>
      <c r="H1171" t="s">
        <v>49</v>
      </c>
      <c r="I1171" t="s">
        <v>27</v>
      </c>
      <c r="J1171" t="s">
        <v>50</v>
      </c>
      <c r="K1171" t="s">
        <v>29</v>
      </c>
      <c r="L1171" t="s">
        <v>42</v>
      </c>
      <c r="M1171" t="s">
        <v>31</v>
      </c>
      <c r="N1171" s="4" t="s">
        <v>16975</v>
      </c>
      <c r="O1171" t="s">
        <v>28294</v>
      </c>
      <c r="P1171" t="s">
        <v>177</v>
      </c>
      <c r="Q1171" s="2">
        <v>18431</v>
      </c>
      <c r="R1171" t="s">
        <v>33</v>
      </c>
      <c r="S1171" t="s">
        <v>313</v>
      </c>
      <c r="T1171" t="s">
        <v>35</v>
      </c>
      <c r="U1171" s="3">
        <v>65842</v>
      </c>
      <c r="V1171" t="s">
        <v>71</v>
      </c>
      <c r="W1171" t="s">
        <v>37</v>
      </c>
      <c r="X1171" t="s">
        <v>80</v>
      </c>
      <c r="Y1171">
        <v>3</v>
      </c>
    </row>
    <row r="1172" spans="1:25" x14ac:dyDescent="0.25">
      <c r="A1172">
        <v>2171</v>
      </c>
      <c r="B1172" t="s">
        <v>21440</v>
      </c>
      <c r="C1172" s="1">
        <v>44417</v>
      </c>
      <c r="D1172" s="8">
        <v>44708</v>
      </c>
      <c r="E1172" t="s">
        <v>24</v>
      </c>
      <c r="F1172" t="s">
        <v>3294</v>
      </c>
      <c r="G1172" t="s">
        <v>26543</v>
      </c>
      <c r="H1172" t="s">
        <v>67</v>
      </c>
      <c r="I1172" t="s">
        <v>27</v>
      </c>
      <c r="J1172" t="s">
        <v>50</v>
      </c>
      <c r="K1172" t="s">
        <v>41</v>
      </c>
      <c r="L1172" t="s">
        <v>42</v>
      </c>
      <c r="M1172" t="s">
        <v>92</v>
      </c>
      <c r="N1172" s="4" t="s">
        <v>3295</v>
      </c>
      <c r="O1172" t="s">
        <v>28294</v>
      </c>
      <c r="P1172" t="s">
        <v>88</v>
      </c>
      <c r="Q1172" s="2">
        <v>33645</v>
      </c>
      <c r="R1172" t="s">
        <v>33</v>
      </c>
      <c r="S1172" t="s">
        <v>90</v>
      </c>
      <c r="T1172" t="s">
        <v>35</v>
      </c>
      <c r="U1172" s="3">
        <v>34460</v>
      </c>
      <c r="V1172" t="s">
        <v>46</v>
      </c>
      <c r="W1172" t="s">
        <v>65</v>
      </c>
      <c r="X1172" t="s">
        <v>80</v>
      </c>
      <c r="Y1172">
        <v>3</v>
      </c>
    </row>
    <row r="1173" spans="1:25" x14ac:dyDescent="0.25">
      <c r="A1173">
        <v>2172</v>
      </c>
      <c r="B1173" t="s">
        <v>21441</v>
      </c>
      <c r="C1173" s="1">
        <v>44332</v>
      </c>
      <c r="D1173" s="8">
        <v>45107</v>
      </c>
      <c r="E1173" t="s">
        <v>24</v>
      </c>
      <c r="F1173" t="s">
        <v>3296</v>
      </c>
      <c r="G1173" t="s">
        <v>26543</v>
      </c>
      <c r="H1173" t="s">
        <v>26</v>
      </c>
      <c r="I1173" t="s">
        <v>339</v>
      </c>
      <c r="J1173" t="s">
        <v>42</v>
      </c>
      <c r="K1173" t="s">
        <v>29</v>
      </c>
      <c r="L1173" t="s">
        <v>30</v>
      </c>
      <c r="M1173" t="s">
        <v>100</v>
      </c>
      <c r="N1173" s="4" t="s">
        <v>3297</v>
      </c>
      <c r="O1173" t="s">
        <v>28294</v>
      </c>
      <c r="P1173" t="s">
        <v>68</v>
      </c>
      <c r="Q1173" s="2">
        <v>34486</v>
      </c>
      <c r="R1173" t="s">
        <v>33</v>
      </c>
      <c r="S1173" t="s">
        <v>64</v>
      </c>
      <c r="T1173" t="s">
        <v>35</v>
      </c>
      <c r="U1173" s="3">
        <v>84884</v>
      </c>
      <c r="V1173" t="s">
        <v>58</v>
      </c>
      <c r="W1173" t="s">
        <v>59</v>
      </c>
      <c r="X1173" t="s">
        <v>80</v>
      </c>
      <c r="Y1173">
        <v>3</v>
      </c>
    </row>
    <row r="1174" spans="1:25" x14ac:dyDescent="0.25">
      <c r="A1174">
        <v>2173</v>
      </c>
      <c r="B1174" t="s">
        <v>21442</v>
      </c>
      <c r="C1174" s="1">
        <v>44422</v>
      </c>
      <c r="D1174" s="8">
        <v>44477</v>
      </c>
      <c r="E1174" t="s">
        <v>24</v>
      </c>
      <c r="F1174" t="s">
        <v>3298</v>
      </c>
      <c r="G1174" t="s">
        <v>26543</v>
      </c>
      <c r="H1174" t="s">
        <v>96</v>
      </c>
      <c r="I1174" t="s">
        <v>339</v>
      </c>
      <c r="J1174" t="s">
        <v>28</v>
      </c>
      <c r="K1174" t="s">
        <v>41</v>
      </c>
      <c r="L1174" t="s">
        <v>42</v>
      </c>
      <c r="M1174" t="s">
        <v>100</v>
      </c>
      <c r="N1174" s="4" t="s">
        <v>3299</v>
      </c>
      <c r="O1174" t="s">
        <v>28294</v>
      </c>
      <c r="P1174" t="s">
        <v>83</v>
      </c>
      <c r="Q1174" s="2">
        <v>32054</v>
      </c>
      <c r="R1174" t="s">
        <v>33</v>
      </c>
      <c r="S1174" t="s">
        <v>85</v>
      </c>
      <c r="T1174" t="s">
        <v>35</v>
      </c>
      <c r="U1174" s="3">
        <v>6115</v>
      </c>
      <c r="V1174" t="s">
        <v>94</v>
      </c>
      <c r="W1174" t="s">
        <v>79</v>
      </c>
      <c r="X1174" t="s">
        <v>80</v>
      </c>
      <c r="Y1174">
        <v>3</v>
      </c>
    </row>
    <row r="1175" spans="1:25" x14ac:dyDescent="0.25">
      <c r="A1175">
        <v>2174</v>
      </c>
      <c r="B1175" t="s">
        <v>21443</v>
      </c>
      <c r="C1175" s="1">
        <v>44600</v>
      </c>
      <c r="D1175" s="8" t="s">
        <v>16975</v>
      </c>
      <c r="E1175" t="s">
        <v>24</v>
      </c>
      <c r="F1175" t="s">
        <v>3300</v>
      </c>
      <c r="G1175" t="s">
        <v>26543</v>
      </c>
      <c r="H1175" t="s">
        <v>40</v>
      </c>
      <c r="I1175" t="s">
        <v>27</v>
      </c>
      <c r="J1175" t="s">
        <v>50</v>
      </c>
      <c r="K1175" t="s">
        <v>51</v>
      </c>
      <c r="L1175" t="s">
        <v>30</v>
      </c>
      <c r="M1175" t="s">
        <v>31</v>
      </c>
      <c r="N1175" s="4" t="s">
        <v>16975</v>
      </c>
      <c r="O1175" t="s">
        <v>28294</v>
      </c>
      <c r="P1175" t="s">
        <v>76</v>
      </c>
      <c r="Q1175" s="2">
        <v>25931</v>
      </c>
      <c r="R1175" t="s">
        <v>33</v>
      </c>
      <c r="S1175" t="s">
        <v>123</v>
      </c>
      <c r="T1175" t="s">
        <v>35</v>
      </c>
      <c r="U1175" s="3">
        <v>6918</v>
      </c>
      <c r="V1175" t="s">
        <v>71</v>
      </c>
      <c r="W1175" t="s">
        <v>65</v>
      </c>
      <c r="X1175" t="s">
        <v>80</v>
      </c>
      <c r="Y1175">
        <v>3</v>
      </c>
    </row>
    <row r="1176" spans="1:25" x14ac:dyDescent="0.25">
      <c r="A1176">
        <v>2175</v>
      </c>
      <c r="B1176" t="s">
        <v>21444</v>
      </c>
      <c r="C1176" s="1">
        <v>43815</v>
      </c>
      <c r="D1176" s="8">
        <v>44003</v>
      </c>
      <c r="E1176" t="s">
        <v>24</v>
      </c>
      <c r="F1176" t="s">
        <v>3301</v>
      </c>
      <c r="G1176" t="s">
        <v>26543</v>
      </c>
      <c r="H1176" t="s">
        <v>99</v>
      </c>
      <c r="I1176" t="s">
        <v>27</v>
      </c>
      <c r="J1176" t="s">
        <v>28</v>
      </c>
      <c r="K1176" t="s">
        <v>29</v>
      </c>
      <c r="L1176" t="s">
        <v>30</v>
      </c>
      <c r="M1176" t="s">
        <v>120</v>
      </c>
      <c r="N1176" s="4" t="s">
        <v>3302</v>
      </c>
      <c r="O1176" t="s">
        <v>28294</v>
      </c>
      <c r="P1176" t="s">
        <v>68</v>
      </c>
      <c r="Q1176" s="2">
        <v>32052</v>
      </c>
      <c r="R1176" t="s">
        <v>33</v>
      </c>
      <c r="S1176" t="s">
        <v>78</v>
      </c>
      <c r="T1176" t="s">
        <v>35</v>
      </c>
      <c r="U1176" s="3">
        <v>71740</v>
      </c>
      <c r="V1176" t="s">
        <v>46</v>
      </c>
      <c r="W1176" t="s">
        <v>37</v>
      </c>
      <c r="X1176" t="s">
        <v>80</v>
      </c>
      <c r="Y1176">
        <v>2</v>
      </c>
    </row>
    <row r="1177" spans="1:25" x14ac:dyDescent="0.25">
      <c r="A1177">
        <v>2176</v>
      </c>
      <c r="B1177" t="s">
        <v>21445</v>
      </c>
      <c r="C1177" s="1">
        <v>44476</v>
      </c>
      <c r="D1177" s="8" t="s">
        <v>16975</v>
      </c>
      <c r="E1177" t="s">
        <v>24</v>
      </c>
      <c r="F1177" t="s">
        <v>3303</v>
      </c>
      <c r="G1177" t="s">
        <v>26543</v>
      </c>
      <c r="H1177" t="s">
        <v>61</v>
      </c>
      <c r="I1177" t="s">
        <v>27</v>
      </c>
      <c r="J1177" t="s">
        <v>50</v>
      </c>
      <c r="K1177" t="s">
        <v>51</v>
      </c>
      <c r="L1177" t="s">
        <v>50</v>
      </c>
      <c r="M1177" t="s">
        <v>31</v>
      </c>
      <c r="N1177" s="4" t="s">
        <v>16975</v>
      </c>
      <c r="O1177" t="s">
        <v>28294</v>
      </c>
      <c r="P1177" t="s">
        <v>68</v>
      </c>
      <c r="Q1177" s="2">
        <v>32499</v>
      </c>
      <c r="R1177" t="s">
        <v>33</v>
      </c>
      <c r="S1177" t="s">
        <v>144</v>
      </c>
      <c r="T1177" t="s">
        <v>35</v>
      </c>
      <c r="U1177" s="3">
        <v>4056</v>
      </c>
      <c r="V1177" t="s">
        <v>94</v>
      </c>
      <c r="W1177" t="s">
        <v>65</v>
      </c>
      <c r="X1177" t="s">
        <v>80</v>
      </c>
      <c r="Y1177">
        <v>2</v>
      </c>
    </row>
    <row r="1178" spans="1:25" x14ac:dyDescent="0.25">
      <c r="A1178">
        <v>2177</v>
      </c>
      <c r="B1178" t="s">
        <v>21446</v>
      </c>
      <c r="C1178" s="1">
        <v>44188</v>
      </c>
      <c r="D1178" s="8" t="s">
        <v>16975</v>
      </c>
      <c r="E1178" t="s">
        <v>24</v>
      </c>
      <c r="F1178" t="s">
        <v>3304</v>
      </c>
      <c r="G1178" t="s">
        <v>26543</v>
      </c>
      <c r="H1178" t="s">
        <v>116</v>
      </c>
      <c r="I1178" t="s">
        <v>27</v>
      </c>
      <c r="J1178" t="s">
        <v>50</v>
      </c>
      <c r="K1178" t="s">
        <v>41</v>
      </c>
      <c r="L1178" t="s">
        <v>50</v>
      </c>
      <c r="M1178" t="s">
        <v>31</v>
      </c>
      <c r="N1178" s="4" t="s">
        <v>16975</v>
      </c>
      <c r="O1178" t="s">
        <v>28294</v>
      </c>
      <c r="P1178" t="s">
        <v>186</v>
      </c>
      <c r="Q1178" s="2">
        <v>18873</v>
      </c>
      <c r="R1178" t="s">
        <v>33</v>
      </c>
      <c r="S1178" t="s">
        <v>4</v>
      </c>
      <c r="T1178" t="s">
        <v>45</v>
      </c>
      <c r="U1178" s="3">
        <v>35807</v>
      </c>
      <c r="V1178" t="s">
        <v>94</v>
      </c>
      <c r="W1178" t="s">
        <v>59</v>
      </c>
      <c r="X1178" t="s">
        <v>337</v>
      </c>
      <c r="Y1178">
        <v>4</v>
      </c>
    </row>
    <row r="1179" spans="1:25" x14ac:dyDescent="0.25">
      <c r="A1179">
        <v>2178</v>
      </c>
      <c r="B1179" t="s">
        <v>21447</v>
      </c>
      <c r="C1179" s="1">
        <v>44866</v>
      </c>
      <c r="D1179" s="8" t="s">
        <v>16975</v>
      </c>
      <c r="E1179" t="s">
        <v>24</v>
      </c>
      <c r="F1179" t="s">
        <v>3305</v>
      </c>
      <c r="G1179" t="s">
        <v>26543</v>
      </c>
      <c r="H1179" t="s">
        <v>73</v>
      </c>
      <c r="I1179" t="s">
        <v>27</v>
      </c>
      <c r="J1179" t="s">
        <v>28</v>
      </c>
      <c r="K1179" t="s">
        <v>51</v>
      </c>
      <c r="L1179" t="s">
        <v>42</v>
      </c>
      <c r="M1179" t="s">
        <v>31</v>
      </c>
      <c r="N1179" s="4" t="s">
        <v>16975</v>
      </c>
      <c r="O1179" t="s">
        <v>28294</v>
      </c>
      <c r="P1179" t="s">
        <v>146</v>
      </c>
      <c r="Q1179" s="2">
        <v>33115</v>
      </c>
      <c r="R1179" t="s">
        <v>33</v>
      </c>
      <c r="S1179" t="s">
        <v>85</v>
      </c>
      <c r="T1179" t="s">
        <v>35</v>
      </c>
      <c r="U1179" s="3">
        <v>86281</v>
      </c>
      <c r="V1179" t="s">
        <v>46</v>
      </c>
      <c r="W1179" t="s">
        <v>65</v>
      </c>
      <c r="X1179" t="s">
        <v>337</v>
      </c>
      <c r="Y1179">
        <v>4</v>
      </c>
    </row>
    <row r="1180" spans="1:25" x14ac:dyDescent="0.25">
      <c r="A1180">
        <v>2179</v>
      </c>
      <c r="B1180" t="s">
        <v>21448</v>
      </c>
      <c r="C1180" s="1">
        <v>44862</v>
      </c>
      <c r="D1180" s="8">
        <v>45073</v>
      </c>
      <c r="E1180" t="s">
        <v>24</v>
      </c>
      <c r="F1180" t="s">
        <v>3306</v>
      </c>
      <c r="G1180" t="s">
        <v>26543</v>
      </c>
      <c r="H1180" t="s">
        <v>87</v>
      </c>
      <c r="I1180" t="s">
        <v>339</v>
      </c>
      <c r="J1180" t="s">
        <v>28</v>
      </c>
      <c r="K1180" t="s">
        <v>51</v>
      </c>
      <c r="L1180" t="s">
        <v>50</v>
      </c>
      <c r="M1180" t="s">
        <v>100</v>
      </c>
      <c r="N1180" s="4" t="s">
        <v>3307</v>
      </c>
      <c r="O1180" t="s">
        <v>28294</v>
      </c>
      <c r="P1180" t="s">
        <v>122</v>
      </c>
      <c r="Q1180" s="2">
        <v>35068</v>
      </c>
      <c r="R1180" t="s">
        <v>33</v>
      </c>
      <c r="S1180" t="s">
        <v>4</v>
      </c>
      <c r="T1180" t="s">
        <v>35</v>
      </c>
      <c r="U1180" s="3">
        <v>28181</v>
      </c>
      <c r="V1180" t="s">
        <v>71</v>
      </c>
      <c r="W1180" t="s">
        <v>37</v>
      </c>
      <c r="X1180" t="s">
        <v>337</v>
      </c>
      <c r="Y1180">
        <v>4</v>
      </c>
    </row>
    <row r="1181" spans="1:25" x14ac:dyDescent="0.25">
      <c r="A1181">
        <v>2180</v>
      </c>
      <c r="B1181" t="s">
        <v>21449</v>
      </c>
      <c r="C1181" s="1">
        <v>43407</v>
      </c>
      <c r="D1181" s="8">
        <v>45049</v>
      </c>
      <c r="E1181" t="s">
        <v>24</v>
      </c>
      <c r="F1181" t="s">
        <v>3308</v>
      </c>
      <c r="G1181" t="s">
        <v>26543</v>
      </c>
      <c r="H1181" t="s">
        <v>49</v>
      </c>
      <c r="I1181" t="s">
        <v>27</v>
      </c>
      <c r="J1181" t="s">
        <v>50</v>
      </c>
      <c r="K1181" t="s">
        <v>41</v>
      </c>
      <c r="L1181" t="s">
        <v>50</v>
      </c>
      <c r="M1181" t="s">
        <v>92</v>
      </c>
      <c r="N1181" s="4" t="s">
        <v>3309</v>
      </c>
      <c r="O1181" t="s">
        <v>28294</v>
      </c>
      <c r="P1181" t="s">
        <v>68</v>
      </c>
      <c r="Q1181" s="2">
        <v>29443</v>
      </c>
      <c r="R1181" t="s">
        <v>33</v>
      </c>
      <c r="S1181" t="s">
        <v>78</v>
      </c>
      <c r="T1181" t="s">
        <v>35</v>
      </c>
      <c r="U1181" s="3">
        <v>74027</v>
      </c>
      <c r="V1181" t="s">
        <v>46</v>
      </c>
      <c r="W1181" t="s">
        <v>37</v>
      </c>
      <c r="X1181" t="s">
        <v>337</v>
      </c>
      <c r="Y1181">
        <v>5</v>
      </c>
    </row>
    <row r="1182" spans="1:25" x14ac:dyDescent="0.25">
      <c r="A1182">
        <v>2181</v>
      </c>
      <c r="B1182" t="s">
        <v>21450</v>
      </c>
      <c r="C1182" s="1">
        <v>43529</v>
      </c>
      <c r="D1182" s="8">
        <v>43906</v>
      </c>
      <c r="E1182" t="s">
        <v>24</v>
      </c>
      <c r="F1182" t="s">
        <v>3310</v>
      </c>
      <c r="G1182" t="s">
        <v>26543</v>
      </c>
      <c r="H1182" t="s">
        <v>67</v>
      </c>
      <c r="I1182" t="s">
        <v>27</v>
      </c>
      <c r="J1182" t="s">
        <v>28</v>
      </c>
      <c r="K1182" t="s">
        <v>41</v>
      </c>
      <c r="L1182" t="s">
        <v>30</v>
      </c>
      <c r="M1182" t="s">
        <v>92</v>
      </c>
      <c r="N1182" s="4" t="s">
        <v>3311</v>
      </c>
      <c r="O1182" t="s">
        <v>28294</v>
      </c>
      <c r="P1182" t="s">
        <v>68</v>
      </c>
      <c r="Q1182" s="2">
        <v>33463</v>
      </c>
      <c r="R1182" t="s">
        <v>33</v>
      </c>
      <c r="S1182" t="s">
        <v>144</v>
      </c>
      <c r="T1182" t="s">
        <v>35</v>
      </c>
      <c r="U1182" s="3">
        <v>94011</v>
      </c>
      <c r="V1182" t="s">
        <v>71</v>
      </c>
      <c r="W1182" t="s">
        <v>59</v>
      </c>
      <c r="X1182" t="s">
        <v>337</v>
      </c>
      <c r="Y1182">
        <v>5</v>
      </c>
    </row>
    <row r="1183" spans="1:25" x14ac:dyDescent="0.25">
      <c r="A1183">
        <v>2182</v>
      </c>
      <c r="B1183" t="s">
        <v>21451</v>
      </c>
      <c r="C1183" s="1">
        <v>44269</v>
      </c>
      <c r="D1183" s="8" t="s">
        <v>16975</v>
      </c>
      <c r="E1183" t="s">
        <v>24</v>
      </c>
      <c r="F1183" t="s">
        <v>3312</v>
      </c>
      <c r="G1183" t="s">
        <v>26543</v>
      </c>
      <c r="H1183" t="s">
        <v>26</v>
      </c>
      <c r="I1183" t="s">
        <v>27</v>
      </c>
      <c r="J1183" t="s">
        <v>50</v>
      </c>
      <c r="K1183" t="s">
        <v>41</v>
      </c>
      <c r="L1183" t="s">
        <v>42</v>
      </c>
      <c r="M1183" t="s">
        <v>31</v>
      </c>
      <c r="N1183" s="4" t="s">
        <v>16975</v>
      </c>
      <c r="O1183" t="s">
        <v>28294</v>
      </c>
      <c r="P1183" t="s">
        <v>76</v>
      </c>
      <c r="Q1183" s="2">
        <v>33623</v>
      </c>
      <c r="R1183" t="s">
        <v>33</v>
      </c>
      <c r="S1183" t="s">
        <v>85</v>
      </c>
      <c r="T1183" t="s">
        <v>35</v>
      </c>
      <c r="U1183" s="3">
        <v>96129</v>
      </c>
      <c r="V1183" t="s">
        <v>71</v>
      </c>
      <c r="W1183" t="s">
        <v>37</v>
      </c>
      <c r="X1183" t="s">
        <v>80</v>
      </c>
      <c r="Y1183">
        <v>4</v>
      </c>
    </row>
    <row r="1184" spans="1:25" x14ac:dyDescent="0.25">
      <c r="A1184">
        <v>2183</v>
      </c>
      <c r="B1184" t="s">
        <v>21452</v>
      </c>
      <c r="C1184" s="1">
        <v>43447</v>
      </c>
      <c r="D1184" s="8" t="s">
        <v>16975</v>
      </c>
      <c r="E1184" t="s">
        <v>24</v>
      </c>
      <c r="F1184" t="s">
        <v>3313</v>
      </c>
      <c r="G1184" t="s">
        <v>26543</v>
      </c>
      <c r="H1184" t="s">
        <v>96</v>
      </c>
      <c r="I1184" t="s">
        <v>27</v>
      </c>
      <c r="J1184" t="s">
        <v>28</v>
      </c>
      <c r="K1184" t="s">
        <v>29</v>
      </c>
      <c r="L1184" t="s">
        <v>50</v>
      </c>
      <c r="M1184" t="s">
        <v>31</v>
      </c>
      <c r="N1184" s="4" t="s">
        <v>16975</v>
      </c>
      <c r="O1184" t="s">
        <v>28294</v>
      </c>
      <c r="P1184" t="s">
        <v>32</v>
      </c>
      <c r="Q1184" s="2">
        <v>18153</v>
      </c>
      <c r="R1184" t="s">
        <v>33</v>
      </c>
      <c r="S1184" t="s">
        <v>152</v>
      </c>
      <c r="T1184" t="s">
        <v>35</v>
      </c>
      <c r="U1184" s="3">
        <v>81415</v>
      </c>
      <c r="V1184" t="s">
        <v>36</v>
      </c>
      <c r="W1184" t="s">
        <v>79</v>
      </c>
      <c r="X1184" t="s">
        <v>80</v>
      </c>
      <c r="Y1184">
        <v>5</v>
      </c>
    </row>
    <row r="1185" spans="1:25" x14ac:dyDescent="0.25">
      <c r="A1185">
        <v>2184</v>
      </c>
      <c r="B1185" t="s">
        <v>21453</v>
      </c>
      <c r="C1185" s="1">
        <v>44444</v>
      </c>
      <c r="D1185" s="8">
        <v>45016</v>
      </c>
      <c r="E1185" t="s">
        <v>24</v>
      </c>
      <c r="F1185" t="s">
        <v>3314</v>
      </c>
      <c r="G1185" t="s">
        <v>26543</v>
      </c>
      <c r="H1185" t="s">
        <v>40</v>
      </c>
      <c r="I1185" t="s">
        <v>27</v>
      </c>
      <c r="J1185" t="s">
        <v>50</v>
      </c>
      <c r="K1185" t="s">
        <v>29</v>
      </c>
      <c r="L1185" t="s">
        <v>42</v>
      </c>
      <c r="M1185" t="s">
        <v>100</v>
      </c>
      <c r="N1185" s="4" t="s">
        <v>3315</v>
      </c>
      <c r="O1185" t="s">
        <v>28294</v>
      </c>
      <c r="P1185" t="s">
        <v>43</v>
      </c>
      <c r="Q1185" s="2">
        <v>30732</v>
      </c>
      <c r="R1185" t="s">
        <v>33</v>
      </c>
      <c r="S1185" t="s">
        <v>64</v>
      </c>
      <c r="T1185" t="s">
        <v>35</v>
      </c>
      <c r="U1185" s="3">
        <v>22258</v>
      </c>
      <c r="V1185" t="s">
        <v>58</v>
      </c>
      <c r="W1185" t="s">
        <v>79</v>
      </c>
      <c r="X1185" t="s">
        <v>80</v>
      </c>
      <c r="Y1185">
        <v>2</v>
      </c>
    </row>
    <row r="1186" spans="1:25" x14ac:dyDescent="0.25">
      <c r="A1186">
        <v>2185</v>
      </c>
      <c r="B1186" t="s">
        <v>21454</v>
      </c>
      <c r="C1186" s="1">
        <v>43968</v>
      </c>
      <c r="D1186" s="8">
        <v>44610</v>
      </c>
      <c r="E1186" t="s">
        <v>332</v>
      </c>
      <c r="F1186" t="s">
        <v>3316</v>
      </c>
      <c r="G1186" t="s">
        <v>26543</v>
      </c>
      <c r="H1186" t="s">
        <v>73</v>
      </c>
      <c r="I1186" t="s">
        <v>339</v>
      </c>
      <c r="J1186" t="s">
        <v>28</v>
      </c>
      <c r="K1186" t="s">
        <v>41</v>
      </c>
      <c r="L1186" t="s">
        <v>50</v>
      </c>
      <c r="M1186" t="s">
        <v>74</v>
      </c>
      <c r="N1186" s="4" t="s">
        <v>3317</v>
      </c>
      <c r="O1186" t="s">
        <v>28294</v>
      </c>
      <c r="P1186" t="s">
        <v>43</v>
      </c>
      <c r="Q1186" s="2">
        <v>21661</v>
      </c>
      <c r="R1186" t="s">
        <v>33</v>
      </c>
      <c r="S1186" t="s">
        <v>194</v>
      </c>
      <c r="T1186" t="s">
        <v>35</v>
      </c>
      <c r="U1186" s="3">
        <v>13138</v>
      </c>
      <c r="V1186" t="s">
        <v>94</v>
      </c>
      <c r="W1186" t="s">
        <v>59</v>
      </c>
      <c r="X1186" t="s">
        <v>80</v>
      </c>
      <c r="Y1186">
        <v>5</v>
      </c>
    </row>
    <row r="1187" spans="1:25" x14ac:dyDescent="0.25">
      <c r="A1187">
        <v>2186</v>
      </c>
      <c r="B1187" t="s">
        <v>21455</v>
      </c>
      <c r="C1187" s="1">
        <v>44988</v>
      </c>
      <c r="D1187" s="8">
        <v>45008</v>
      </c>
      <c r="E1187" t="s">
        <v>332</v>
      </c>
      <c r="F1187" t="s">
        <v>3318</v>
      </c>
      <c r="G1187" t="s">
        <v>26543</v>
      </c>
      <c r="H1187" t="s">
        <v>87</v>
      </c>
      <c r="I1187" t="s">
        <v>27</v>
      </c>
      <c r="J1187" t="s">
        <v>42</v>
      </c>
      <c r="K1187" t="s">
        <v>41</v>
      </c>
      <c r="L1187" t="s">
        <v>30</v>
      </c>
      <c r="M1187" t="s">
        <v>120</v>
      </c>
      <c r="N1187" s="4" t="s">
        <v>3319</v>
      </c>
      <c r="O1187" t="s">
        <v>28294</v>
      </c>
      <c r="P1187" t="s">
        <v>68</v>
      </c>
      <c r="Q1187" s="2">
        <v>35567</v>
      </c>
      <c r="R1187" t="s">
        <v>33</v>
      </c>
      <c r="S1187" t="s">
        <v>78</v>
      </c>
      <c r="T1187" t="s">
        <v>45</v>
      </c>
      <c r="U1187" s="3">
        <v>74447</v>
      </c>
      <c r="V1187" t="s">
        <v>46</v>
      </c>
      <c r="W1187" t="s">
        <v>65</v>
      </c>
      <c r="X1187" t="s">
        <v>80</v>
      </c>
      <c r="Y1187">
        <v>1</v>
      </c>
    </row>
    <row r="1188" spans="1:25" x14ac:dyDescent="0.25">
      <c r="A1188">
        <v>2187</v>
      </c>
      <c r="B1188" t="s">
        <v>21456</v>
      </c>
      <c r="C1188" s="1">
        <v>43889</v>
      </c>
      <c r="D1188" s="8" t="s">
        <v>16975</v>
      </c>
      <c r="E1188" t="s">
        <v>332</v>
      </c>
      <c r="F1188" t="s">
        <v>3320</v>
      </c>
      <c r="G1188" t="s">
        <v>26543</v>
      </c>
      <c r="H1188" t="s">
        <v>49</v>
      </c>
      <c r="I1188" t="s">
        <v>27</v>
      </c>
      <c r="J1188" t="s">
        <v>42</v>
      </c>
      <c r="K1188" t="s">
        <v>51</v>
      </c>
      <c r="L1188" t="s">
        <v>50</v>
      </c>
      <c r="M1188" t="s">
        <v>31</v>
      </c>
      <c r="N1188" s="4" t="s">
        <v>16975</v>
      </c>
      <c r="O1188" t="s">
        <v>28294</v>
      </c>
      <c r="P1188" t="s">
        <v>83</v>
      </c>
      <c r="Q1188" s="2">
        <v>35821</v>
      </c>
      <c r="R1188" t="s">
        <v>33</v>
      </c>
      <c r="S1188" t="s">
        <v>1192</v>
      </c>
      <c r="T1188" t="s">
        <v>35</v>
      </c>
      <c r="U1188" s="3">
        <v>31571</v>
      </c>
      <c r="V1188" t="s">
        <v>46</v>
      </c>
      <c r="W1188" t="s">
        <v>65</v>
      </c>
      <c r="X1188" t="s">
        <v>80</v>
      </c>
      <c r="Y1188">
        <v>5</v>
      </c>
    </row>
    <row r="1189" spans="1:25" x14ac:dyDescent="0.25">
      <c r="A1189">
        <v>2188</v>
      </c>
      <c r="B1189" t="s">
        <v>21457</v>
      </c>
      <c r="C1189" s="1">
        <v>44238</v>
      </c>
      <c r="D1189" s="8">
        <v>45105</v>
      </c>
      <c r="E1189" t="s">
        <v>332</v>
      </c>
      <c r="F1189" t="s">
        <v>3321</v>
      </c>
      <c r="G1189" t="s">
        <v>26543</v>
      </c>
      <c r="H1189" t="s">
        <v>67</v>
      </c>
      <c r="I1189" t="s">
        <v>27</v>
      </c>
      <c r="J1189" t="s">
        <v>42</v>
      </c>
      <c r="K1189" t="s">
        <v>41</v>
      </c>
      <c r="L1189" t="s">
        <v>42</v>
      </c>
      <c r="M1189" t="s">
        <v>74</v>
      </c>
      <c r="N1189" s="4" t="s">
        <v>3322</v>
      </c>
      <c r="O1189" t="s">
        <v>28294</v>
      </c>
      <c r="P1189" t="s">
        <v>68</v>
      </c>
      <c r="Q1189" s="2">
        <v>23794</v>
      </c>
      <c r="R1189" t="s">
        <v>33</v>
      </c>
      <c r="S1189" t="s">
        <v>64</v>
      </c>
      <c r="T1189" t="s">
        <v>35</v>
      </c>
      <c r="U1189" s="3">
        <v>1509</v>
      </c>
      <c r="V1189" t="s">
        <v>71</v>
      </c>
      <c r="W1189" t="s">
        <v>65</v>
      </c>
      <c r="X1189" t="s">
        <v>80</v>
      </c>
      <c r="Y1189">
        <v>2</v>
      </c>
    </row>
    <row r="1190" spans="1:25" x14ac:dyDescent="0.25">
      <c r="A1190">
        <v>2189</v>
      </c>
      <c r="B1190" t="s">
        <v>21458</v>
      </c>
      <c r="C1190" s="1">
        <v>43490</v>
      </c>
      <c r="D1190" s="8" t="s">
        <v>16975</v>
      </c>
      <c r="E1190" t="s">
        <v>332</v>
      </c>
      <c r="F1190" t="s">
        <v>3323</v>
      </c>
      <c r="G1190" t="s">
        <v>26543</v>
      </c>
      <c r="H1190" t="s">
        <v>26</v>
      </c>
      <c r="I1190" t="s">
        <v>27</v>
      </c>
      <c r="J1190" t="s">
        <v>42</v>
      </c>
      <c r="K1190" t="s">
        <v>51</v>
      </c>
      <c r="L1190" t="s">
        <v>30</v>
      </c>
      <c r="M1190" t="s">
        <v>31</v>
      </c>
      <c r="N1190" s="4" t="s">
        <v>16975</v>
      </c>
      <c r="O1190" t="s">
        <v>28294</v>
      </c>
      <c r="P1190" t="s">
        <v>169</v>
      </c>
      <c r="Q1190" s="2">
        <v>16257</v>
      </c>
      <c r="R1190" t="s">
        <v>33</v>
      </c>
      <c r="S1190" t="s">
        <v>1355</v>
      </c>
      <c r="T1190" t="s">
        <v>35</v>
      </c>
      <c r="U1190" s="3">
        <v>15861</v>
      </c>
      <c r="V1190" t="s">
        <v>36</v>
      </c>
      <c r="W1190" t="s">
        <v>79</v>
      </c>
      <c r="X1190" t="s">
        <v>148</v>
      </c>
      <c r="Y1190">
        <v>5</v>
      </c>
    </row>
    <row r="1191" spans="1:25" x14ac:dyDescent="0.25">
      <c r="A1191">
        <v>2190</v>
      </c>
      <c r="B1191" t="s">
        <v>21459</v>
      </c>
      <c r="C1191" s="1">
        <v>45041</v>
      </c>
      <c r="D1191" s="8">
        <v>45092</v>
      </c>
      <c r="E1191" t="s">
        <v>332</v>
      </c>
      <c r="F1191" t="s">
        <v>3324</v>
      </c>
      <c r="G1191" t="s">
        <v>26543</v>
      </c>
      <c r="H1191" t="s">
        <v>96</v>
      </c>
      <c r="I1191" t="s">
        <v>27</v>
      </c>
      <c r="J1191" t="s">
        <v>42</v>
      </c>
      <c r="K1191" t="s">
        <v>29</v>
      </c>
      <c r="L1191" t="s">
        <v>50</v>
      </c>
      <c r="M1191" t="s">
        <v>120</v>
      </c>
      <c r="N1191" s="4" t="s">
        <v>3325</v>
      </c>
      <c r="O1191" t="s">
        <v>28294</v>
      </c>
      <c r="P1191" t="s">
        <v>62</v>
      </c>
      <c r="Q1191" s="2">
        <v>31067</v>
      </c>
      <c r="R1191" t="s">
        <v>33</v>
      </c>
      <c r="S1191" t="s">
        <v>64</v>
      </c>
      <c r="T1191" t="s">
        <v>35</v>
      </c>
      <c r="U1191" s="3">
        <v>46637</v>
      </c>
      <c r="V1191" t="s">
        <v>94</v>
      </c>
      <c r="W1191" t="s">
        <v>59</v>
      </c>
      <c r="X1191" t="s">
        <v>148</v>
      </c>
      <c r="Y1191">
        <v>5</v>
      </c>
    </row>
    <row r="1192" spans="1:25" x14ac:dyDescent="0.25">
      <c r="A1192">
        <v>2191</v>
      </c>
      <c r="B1192" t="s">
        <v>21460</v>
      </c>
      <c r="C1192" s="1">
        <v>44241</v>
      </c>
      <c r="D1192" s="8">
        <v>45035</v>
      </c>
      <c r="E1192" t="s">
        <v>332</v>
      </c>
      <c r="F1192" t="s">
        <v>3326</v>
      </c>
      <c r="G1192" t="s">
        <v>26543</v>
      </c>
      <c r="H1192" t="s">
        <v>40</v>
      </c>
      <c r="I1192" t="s">
        <v>27</v>
      </c>
      <c r="J1192" t="s">
        <v>28</v>
      </c>
      <c r="K1192" t="s">
        <v>29</v>
      </c>
      <c r="L1192" t="s">
        <v>42</v>
      </c>
      <c r="M1192" t="s">
        <v>100</v>
      </c>
      <c r="N1192" s="4" t="s">
        <v>3327</v>
      </c>
      <c r="O1192" t="s">
        <v>28294</v>
      </c>
      <c r="P1192" t="s">
        <v>83</v>
      </c>
      <c r="Q1192" s="2">
        <v>26256</v>
      </c>
      <c r="R1192" t="s">
        <v>33</v>
      </c>
      <c r="S1192" t="s">
        <v>85</v>
      </c>
      <c r="T1192" t="s">
        <v>35</v>
      </c>
      <c r="U1192" s="3">
        <v>47342</v>
      </c>
      <c r="V1192" t="s">
        <v>94</v>
      </c>
      <c r="W1192" t="s">
        <v>65</v>
      </c>
      <c r="X1192" t="s">
        <v>148</v>
      </c>
      <c r="Y1192">
        <v>5</v>
      </c>
    </row>
    <row r="1193" spans="1:25" x14ac:dyDescent="0.25">
      <c r="A1193">
        <v>2192</v>
      </c>
      <c r="B1193" t="s">
        <v>21461</v>
      </c>
      <c r="C1193" s="1">
        <v>44111</v>
      </c>
      <c r="D1193" s="8">
        <v>44944</v>
      </c>
      <c r="E1193" t="s">
        <v>332</v>
      </c>
      <c r="F1193" t="s">
        <v>3328</v>
      </c>
      <c r="G1193" t="s">
        <v>26543</v>
      </c>
      <c r="H1193" t="s">
        <v>99</v>
      </c>
      <c r="I1193" t="s">
        <v>27</v>
      </c>
      <c r="J1193" t="s">
        <v>42</v>
      </c>
      <c r="K1193" t="s">
        <v>29</v>
      </c>
      <c r="L1193" t="s">
        <v>42</v>
      </c>
      <c r="M1193" t="s">
        <v>120</v>
      </c>
      <c r="N1193" s="4" t="s">
        <v>3329</v>
      </c>
      <c r="O1193" t="s">
        <v>28294</v>
      </c>
      <c r="P1193" t="s">
        <v>62</v>
      </c>
      <c r="Q1193" s="2">
        <v>16617</v>
      </c>
      <c r="R1193" t="s">
        <v>33</v>
      </c>
      <c r="S1193" t="s">
        <v>530</v>
      </c>
      <c r="T1193" t="s">
        <v>35</v>
      </c>
      <c r="U1193" s="3">
        <v>41219</v>
      </c>
      <c r="V1193" t="s">
        <v>71</v>
      </c>
      <c r="W1193" t="s">
        <v>79</v>
      </c>
      <c r="X1193" t="s">
        <v>148</v>
      </c>
      <c r="Y1193">
        <v>1</v>
      </c>
    </row>
    <row r="1194" spans="1:25" x14ac:dyDescent="0.25">
      <c r="A1194">
        <v>2193</v>
      </c>
      <c r="B1194" t="s">
        <v>21462</v>
      </c>
      <c r="C1194" s="1">
        <v>43524</v>
      </c>
      <c r="D1194" s="8">
        <v>45078</v>
      </c>
      <c r="E1194" t="s">
        <v>24</v>
      </c>
      <c r="F1194" t="s">
        <v>3330</v>
      </c>
      <c r="G1194" t="s">
        <v>26543</v>
      </c>
      <c r="H1194" t="s">
        <v>87</v>
      </c>
      <c r="I1194" t="s">
        <v>339</v>
      </c>
      <c r="J1194" t="s">
        <v>42</v>
      </c>
      <c r="K1194" t="s">
        <v>41</v>
      </c>
      <c r="L1194" t="s">
        <v>42</v>
      </c>
      <c r="M1194" t="s">
        <v>74</v>
      </c>
      <c r="N1194" s="4" t="s">
        <v>3331</v>
      </c>
      <c r="O1194" t="s">
        <v>28294</v>
      </c>
      <c r="P1194" t="s">
        <v>68</v>
      </c>
      <c r="Q1194" s="2">
        <v>23224</v>
      </c>
      <c r="R1194" t="s">
        <v>33</v>
      </c>
      <c r="S1194" t="s">
        <v>64</v>
      </c>
      <c r="T1194" t="s">
        <v>45</v>
      </c>
      <c r="U1194" s="3">
        <v>67704</v>
      </c>
      <c r="V1194" t="s">
        <v>36</v>
      </c>
      <c r="W1194" t="s">
        <v>65</v>
      </c>
      <c r="X1194" t="s">
        <v>148</v>
      </c>
      <c r="Y1194">
        <v>4</v>
      </c>
    </row>
    <row r="1195" spans="1:25" x14ac:dyDescent="0.25">
      <c r="A1195">
        <v>2194</v>
      </c>
      <c r="B1195" t="s">
        <v>21463</v>
      </c>
      <c r="C1195" s="1">
        <v>43673</v>
      </c>
      <c r="D1195" s="8" t="s">
        <v>16975</v>
      </c>
      <c r="E1195" t="s">
        <v>24</v>
      </c>
      <c r="F1195" t="s">
        <v>3332</v>
      </c>
      <c r="G1195" t="s">
        <v>26543</v>
      </c>
      <c r="H1195" t="s">
        <v>49</v>
      </c>
      <c r="I1195" t="s">
        <v>27</v>
      </c>
      <c r="J1195" t="s">
        <v>50</v>
      </c>
      <c r="K1195" t="s">
        <v>51</v>
      </c>
      <c r="L1195" t="s">
        <v>30</v>
      </c>
      <c r="M1195" t="s">
        <v>31</v>
      </c>
      <c r="N1195" s="4" t="s">
        <v>16975</v>
      </c>
      <c r="O1195" t="s">
        <v>28294</v>
      </c>
      <c r="P1195" t="s">
        <v>68</v>
      </c>
      <c r="Q1195" s="2">
        <v>33652</v>
      </c>
      <c r="R1195" t="s">
        <v>33</v>
      </c>
      <c r="S1195" t="s">
        <v>64</v>
      </c>
      <c r="T1195" t="s">
        <v>35</v>
      </c>
      <c r="U1195" s="3">
        <v>57434</v>
      </c>
      <c r="V1195" t="s">
        <v>58</v>
      </c>
      <c r="W1195" t="s">
        <v>37</v>
      </c>
      <c r="X1195" t="s">
        <v>148</v>
      </c>
      <c r="Y1195">
        <v>2</v>
      </c>
    </row>
    <row r="1196" spans="1:25" x14ac:dyDescent="0.25">
      <c r="A1196">
        <v>2195</v>
      </c>
      <c r="B1196" t="s">
        <v>21464</v>
      </c>
      <c r="C1196" s="1">
        <v>45079</v>
      </c>
      <c r="D1196" s="8">
        <v>45114</v>
      </c>
      <c r="E1196" t="s">
        <v>24</v>
      </c>
      <c r="F1196" t="s">
        <v>3333</v>
      </c>
      <c r="G1196" t="s">
        <v>26543</v>
      </c>
      <c r="H1196" t="s">
        <v>67</v>
      </c>
      <c r="I1196" t="s">
        <v>27</v>
      </c>
      <c r="J1196" t="s">
        <v>28</v>
      </c>
      <c r="K1196" t="s">
        <v>29</v>
      </c>
      <c r="L1196" t="s">
        <v>42</v>
      </c>
      <c r="M1196" t="s">
        <v>120</v>
      </c>
      <c r="N1196" s="4" t="s">
        <v>3334</v>
      </c>
      <c r="O1196" t="s">
        <v>28294</v>
      </c>
      <c r="P1196" t="s">
        <v>358</v>
      </c>
      <c r="Q1196" s="2">
        <v>20028</v>
      </c>
      <c r="R1196" t="s">
        <v>33</v>
      </c>
      <c r="S1196" t="s">
        <v>64</v>
      </c>
      <c r="T1196" t="s">
        <v>35</v>
      </c>
      <c r="U1196" s="3">
        <v>46366</v>
      </c>
      <c r="V1196" t="s">
        <v>71</v>
      </c>
      <c r="W1196" t="s">
        <v>59</v>
      </c>
      <c r="X1196" t="s">
        <v>148</v>
      </c>
      <c r="Y1196">
        <v>2</v>
      </c>
    </row>
    <row r="1197" spans="1:25" x14ac:dyDescent="0.25">
      <c r="A1197">
        <v>2196</v>
      </c>
      <c r="B1197" t="s">
        <v>21465</v>
      </c>
      <c r="C1197" s="1">
        <v>44879</v>
      </c>
      <c r="D1197" s="8">
        <v>44930</v>
      </c>
      <c r="E1197" t="s">
        <v>24</v>
      </c>
      <c r="F1197" t="s">
        <v>3335</v>
      </c>
      <c r="G1197" t="s">
        <v>26543</v>
      </c>
      <c r="H1197" t="s">
        <v>26</v>
      </c>
      <c r="I1197" t="s">
        <v>339</v>
      </c>
      <c r="J1197" t="s">
        <v>50</v>
      </c>
      <c r="K1197" t="s">
        <v>41</v>
      </c>
      <c r="L1197" t="s">
        <v>50</v>
      </c>
      <c r="M1197" t="s">
        <v>92</v>
      </c>
      <c r="N1197" s="4" t="s">
        <v>3336</v>
      </c>
      <c r="O1197" t="s">
        <v>28294</v>
      </c>
      <c r="P1197" t="s">
        <v>358</v>
      </c>
      <c r="Q1197" s="2">
        <v>30492</v>
      </c>
      <c r="R1197" t="s">
        <v>33</v>
      </c>
      <c r="S1197" t="s">
        <v>140</v>
      </c>
      <c r="T1197" t="s">
        <v>45</v>
      </c>
      <c r="U1197" s="3">
        <v>15989</v>
      </c>
      <c r="V1197" t="s">
        <v>36</v>
      </c>
      <c r="W1197" t="s">
        <v>59</v>
      </c>
      <c r="X1197" t="s">
        <v>148</v>
      </c>
      <c r="Y1197">
        <v>5</v>
      </c>
    </row>
    <row r="1198" spans="1:25" x14ac:dyDescent="0.25">
      <c r="A1198">
        <v>2197</v>
      </c>
      <c r="B1198" t="s">
        <v>21466</v>
      </c>
      <c r="C1198" s="1">
        <v>43334</v>
      </c>
      <c r="D1198" s="8">
        <v>44510</v>
      </c>
      <c r="E1198" t="s">
        <v>24</v>
      </c>
      <c r="F1198" t="s">
        <v>3337</v>
      </c>
      <c r="G1198" t="s">
        <v>26543</v>
      </c>
      <c r="H1198" t="s">
        <v>96</v>
      </c>
      <c r="I1198" t="s">
        <v>339</v>
      </c>
      <c r="J1198" t="s">
        <v>28</v>
      </c>
      <c r="K1198" t="s">
        <v>29</v>
      </c>
      <c r="L1198" t="s">
        <v>50</v>
      </c>
      <c r="M1198" t="s">
        <v>74</v>
      </c>
      <c r="N1198" s="4" t="s">
        <v>3338</v>
      </c>
      <c r="O1198" t="s">
        <v>28294</v>
      </c>
      <c r="P1198" t="s">
        <v>177</v>
      </c>
      <c r="Q1198" s="2">
        <v>30418</v>
      </c>
      <c r="R1198" t="s">
        <v>33</v>
      </c>
      <c r="S1198" t="s">
        <v>140</v>
      </c>
      <c r="T1198" t="s">
        <v>35</v>
      </c>
      <c r="U1198" s="3">
        <v>77437</v>
      </c>
      <c r="V1198" t="s">
        <v>94</v>
      </c>
      <c r="W1198" t="s">
        <v>79</v>
      </c>
      <c r="X1198" t="s">
        <v>148</v>
      </c>
      <c r="Y1198">
        <v>4</v>
      </c>
    </row>
    <row r="1199" spans="1:25" x14ac:dyDescent="0.25">
      <c r="A1199">
        <v>2198</v>
      </c>
      <c r="B1199" t="s">
        <v>21467</v>
      </c>
      <c r="C1199" s="1">
        <v>44910</v>
      </c>
      <c r="D1199" s="8">
        <v>44924</v>
      </c>
      <c r="E1199" t="s">
        <v>24</v>
      </c>
      <c r="F1199" t="s">
        <v>3339</v>
      </c>
      <c r="G1199" t="s">
        <v>26543</v>
      </c>
      <c r="H1199" t="s">
        <v>40</v>
      </c>
      <c r="I1199" t="s">
        <v>27</v>
      </c>
      <c r="J1199" t="s">
        <v>28</v>
      </c>
      <c r="K1199" t="s">
        <v>51</v>
      </c>
      <c r="L1199" t="s">
        <v>30</v>
      </c>
      <c r="M1199" t="s">
        <v>100</v>
      </c>
      <c r="N1199" s="4" t="s">
        <v>3340</v>
      </c>
      <c r="O1199" t="s">
        <v>28294</v>
      </c>
      <c r="P1199" t="s">
        <v>68</v>
      </c>
      <c r="Q1199" s="2">
        <v>23193</v>
      </c>
      <c r="R1199" t="s">
        <v>33</v>
      </c>
      <c r="S1199" t="s">
        <v>70</v>
      </c>
      <c r="T1199" t="s">
        <v>35</v>
      </c>
      <c r="U1199" s="3">
        <v>63184</v>
      </c>
      <c r="V1199" t="s">
        <v>36</v>
      </c>
      <c r="W1199" t="s">
        <v>59</v>
      </c>
      <c r="X1199" t="s">
        <v>80</v>
      </c>
      <c r="Y1199">
        <v>1</v>
      </c>
    </row>
    <row r="1200" spans="1:25" x14ac:dyDescent="0.25">
      <c r="A1200">
        <v>2199</v>
      </c>
      <c r="B1200" t="s">
        <v>21468</v>
      </c>
      <c r="C1200" s="1">
        <v>43982</v>
      </c>
      <c r="D1200" s="8" t="s">
        <v>16975</v>
      </c>
      <c r="E1200" t="s">
        <v>24</v>
      </c>
      <c r="F1200" t="s">
        <v>3341</v>
      </c>
      <c r="G1200" t="s">
        <v>26543</v>
      </c>
      <c r="H1200" t="s">
        <v>99</v>
      </c>
      <c r="I1200" t="s">
        <v>27</v>
      </c>
      <c r="J1200" t="s">
        <v>50</v>
      </c>
      <c r="K1200" t="s">
        <v>29</v>
      </c>
      <c r="L1200" t="s">
        <v>50</v>
      </c>
      <c r="M1200" t="s">
        <v>31</v>
      </c>
      <c r="N1200" s="4" t="s">
        <v>16975</v>
      </c>
      <c r="O1200" t="s">
        <v>28294</v>
      </c>
      <c r="P1200" t="s">
        <v>62</v>
      </c>
      <c r="Q1200" s="2">
        <v>28316</v>
      </c>
      <c r="R1200" t="s">
        <v>33</v>
      </c>
      <c r="S1200" t="s">
        <v>152</v>
      </c>
      <c r="T1200" t="s">
        <v>35</v>
      </c>
      <c r="U1200" s="3">
        <v>15120</v>
      </c>
      <c r="V1200" t="s">
        <v>36</v>
      </c>
      <c r="W1200" t="s">
        <v>79</v>
      </c>
      <c r="X1200" t="s">
        <v>80</v>
      </c>
      <c r="Y1200">
        <v>4</v>
      </c>
    </row>
    <row r="1201" spans="1:25" x14ac:dyDescent="0.25">
      <c r="A1201">
        <v>2200</v>
      </c>
      <c r="B1201" t="s">
        <v>21469</v>
      </c>
      <c r="C1201" s="1">
        <v>44761</v>
      </c>
      <c r="D1201" s="8" t="s">
        <v>16975</v>
      </c>
      <c r="E1201" t="s">
        <v>24</v>
      </c>
      <c r="F1201" t="s">
        <v>3342</v>
      </c>
      <c r="G1201" t="s">
        <v>26543</v>
      </c>
      <c r="H1201" t="s">
        <v>61</v>
      </c>
      <c r="I1201" t="s">
        <v>27</v>
      </c>
      <c r="J1201" t="s">
        <v>28</v>
      </c>
      <c r="K1201" t="s">
        <v>41</v>
      </c>
      <c r="L1201" t="s">
        <v>50</v>
      </c>
      <c r="M1201" t="s">
        <v>31</v>
      </c>
      <c r="N1201" s="4" t="s">
        <v>16975</v>
      </c>
      <c r="O1201" t="s">
        <v>28294</v>
      </c>
      <c r="P1201" t="s">
        <v>68</v>
      </c>
      <c r="Q1201" s="2">
        <v>19798</v>
      </c>
      <c r="R1201" t="s">
        <v>33</v>
      </c>
      <c r="S1201" t="s">
        <v>64</v>
      </c>
      <c r="T1201" t="s">
        <v>35</v>
      </c>
      <c r="U1201" s="3">
        <v>4751</v>
      </c>
      <c r="V1201" t="s">
        <v>94</v>
      </c>
      <c r="W1201" t="s">
        <v>59</v>
      </c>
      <c r="X1201" t="s">
        <v>80</v>
      </c>
      <c r="Y1201">
        <v>4</v>
      </c>
    </row>
    <row r="1202" spans="1:25" x14ac:dyDescent="0.25">
      <c r="A1202">
        <v>2201</v>
      </c>
      <c r="B1202" t="s">
        <v>21470</v>
      </c>
      <c r="C1202" s="1">
        <v>44013</v>
      </c>
      <c r="D1202" s="8" t="s">
        <v>16975</v>
      </c>
      <c r="E1202" t="s">
        <v>24</v>
      </c>
      <c r="F1202" t="s">
        <v>3343</v>
      </c>
      <c r="G1202" t="s">
        <v>26543</v>
      </c>
      <c r="H1202" t="s">
        <v>116</v>
      </c>
      <c r="I1202" t="s">
        <v>27</v>
      </c>
      <c r="J1202" t="s">
        <v>28</v>
      </c>
      <c r="K1202" t="s">
        <v>29</v>
      </c>
      <c r="L1202" t="s">
        <v>42</v>
      </c>
      <c r="M1202" t="s">
        <v>31</v>
      </c>
      <c r="N1202" s="4" t="s">
        <v>16975</v>
      </c>
      <c r="O1202" t="s">
        <v>28294</v>
      </c>
      <c r="P1202" t="s">
        <v>122</v>
      </c>
      <c r="Q1202" s="2">
        <v>33051</v>
      </c>
      <c r="R1202" t="s">
        <v>33</v>
      </c>
      <c r="S1202" t="s">
        <v>78</v>
      </c>
      <c r="T1202" t="s">
        <v>45</v>
      </c>
      <c r="U1202" s="3">
        <v>37225</v>
      </c>
      <c r="V1202" t="s">
        <v>58</v>
      </c>
      <c r="W1202" t="s">
        <v>65</v>
      </c>
      <c r="X1202" t="s">
        <v>80</v>
      </c>
      <c r="Y1202">
        <v>2</v>
      </c>
    </row>
    <row r="1203" spans="1:25" x14ac:dyDescent="0.25">
      <c r="A1203">
        <v>2202</v>
      </c>
      <c r="B1203" t="s">
        <v>21471</v>
      </c>
      <c r="C1203" s="1">
        <v>44153</v>
      </c>
      <c r="D1203" s="8" t="s">
        <v>16975</v>
      </c>
      <c r="E1203" t="s">
        <v>24</v>
      </c>
      <c r="F1203" t="s">
        <v>3344</v>
      </c>
      <c r="G1203" t="s">
        <v>26543</v>
      </c>
      <c r="H1203" t="s">
        <v>73</v>
      </c>
      <c r="I1203" t="s">
        <v>27</v>
      </c>
      <c r="J1203" t="s">
        <v>28</v>
      </c>
      <c r="K1203" t="s">
        <v>41</v>
      </c>
      <c r="L1203" t="s">
        <v>42</v>
      </c>
      <c r="M1203" t="s">
        <v>31</v>
      </c>
      <c r="N1203" s="4" t="s">
        <v>16975</v>
      </c>
      <c r="O1203" t="s">
        <v>28294</v>
      </c>
      <c r="P1203" t="s">
        <v>122</v>
      </c>
      <c r="Q1203" s="2">
        <v>25204</v>
      </c>
      <c r="R1203" t="s">
        <v>33</v>
      </c>
      <c r="S1203" t="s">
        <v>217</v>
      </c>
      <c r="T1203" t="s">
        <v>35</v>
      </c>
      <c r="U1203" s="3">
        <v>92017</v>
      </c>
      <c r="V1203" t="s">
        <v>94</v>
      </c>
      <c r="W1203" t="s">
        <v>65</v>
      </c>
      <c r="X1203" t="s">
        <v>80</v>
      </c>
      <c r="Y1203">
        <v>4</v>
      </c>
    </row>
    <row r="1204" spans="1:25" x14ac:dyDescent="0.25">
      <c r="A1204">
        <v>2203</v>
      </c>
      <c r="B1204" t="s">
        <v>21472</v>
      </c>
      <c r="C1204" s="1">
        <v>43890</v>
      </c>
      <c r="D1204" s="8">
        <v>44336</v>
      </c>
      <c r="E1204" t="s">
        <v>24</v>
      </c>
      <c r="F1204" t="s">
        <v>3345</v>
      </c>
      <c r="G1204" t="s">
        <v>26543</v>
      </c>
      <c r="H1204" t="s">
        <v>87</v>
      </c>
      <c r="I1204" t="s">
        <v>339</v>
      </c>
      <c r="J1204" t="s">
        <v>28</v>
      </c>
      <c r="K1204" t="s">
        <v>41</v>
      </c>
      <c r="L1204" t="s">
        <v>42</v>
      </c>
      <c r="M1204" t="s">
        <v>74</v>
      </c>
      <c r="N1204" s="4" t="s">
        <v>3346</v>
      </c>
      <c r="O1204" t="s">
        <v>28294</v>
      </c>
      <c r="P1204" t="s">
        <v>62</v>
      </c>
      <c r="Q1204" s="2">
        <v>31507</v>
      </c>
      <c r="R1204" t="s">
        <v>33</v>
      </c>
      <c r="S1204" t="s">
        <v>78</v>
      </c>
      <c r="T1204" t="s">
        <v>35</v>
      </c>
      <c r="U1204" s="3">
        <v>42742</v>
      </c>
      <c r="V1204" t="s">
        <v>94</v>
      </c>
      <c r="W1204" t="s">
        <v>65</v>
      </c>
      <c r="X1204" t="s">
        <v>80</v>
      </c>
      <c r="Y1204">
        <v>1</v>
      </c>
    </row>
    <row r="1205" spans="1:25" x14ac:dyDescent="0.25">
      <c r="A1205">
        <v>2204</v>
      </c>
      <c r="B1205" t="s">
        <v>21473</v>
      </c>
      <c r="C1205" s="1">
        <v>44463</v>
      </c>
      <c r="D1205" s="8">
        <v>44589</v>
      </c>
      <c r="E1205" t="s">
        <v>24</v>
      </c>
      <c r="F1205" t="s">
        <v>3347</v>
      </c>
      <c r="G1205" t="s">
        <v>26543</v>
      </c>
      <c r="H1205" t="s">
        <v>49</v>
      </c>
      <c r="I1205" t="s">
        <v>27</v>
      </c>
      <c r="J1205" t="s">
        <v>42</v>
      </c>
      <c r="K1205" t="s">
        <v>51</v>
      </c>
      <c r="L1205" t="s">
        <v>42</v>
      </c>
      <c r="M1205" t="s">
        <v>100</v>
      </c>
      <c r="N1205" s="4" t="s">
        <v>3348</v>
      </c>
      <c r="O1205" t="s">
        <v>28294</v>
      </c>
      <c r="P1205" t="s">
        <v>169</v>
      </c>
      <c r="Q1205" s="2">
        <v>30978</v>
      </c>
      <c r="R1205" t="s">
        <v>33</v>
      </c>
      <c r="S1205" t="s">
        <v>4</v>
      </c>
      <c r="T1205" t="s">
        <v>35</v>
      </c>
      <c r="U1205" s="3">
        <v>58905</v>
      </c>
      <c r="V1205" t="s">
        <v>58</v>
      </c>
      <c r="W1205" t="s">
        <v>79</v>
      </c>
      <c r="X1205" t="s">
        <v>148</v>
      </c>
      <c r="Y1205">
        <v>2</v>
      </c>
    </row>
    <row r="1206" spans="1:25" x14ac:dyDescent="0.25">
      <c r="A1206">
        <v>2205</v>
      </c>
      <c r="B1206" t="s">
        <v>21474</v>
      </c>
      <c r="C1206" s="1">
        <v>44664</v>
      </c>
      <c r="D1206" s="8">
        <v>45137</v>
      </c>
      <c r="E1206" t="s">
        <v>24</v>
      </c>
      <c r="F1206" t="s">
        <v>3349</v>
      </c>
      <c r="G1206" t="s">
        <v>26543</v>
      </c>
      <c r="H1206" t="s">
        <v>67</v>
      </c>
      <c r="I1206" t="s">
        <v>27</v>
      </c>
      <c r="J1206" t="s">
        <v>50</v>
      </c>
      <c r="K1206" t="s">
        <v>51</v>
      </c>
      <c r="L1206" t="s">
        <v>50</v>
      </c>
      <c r="M1206" t="s">
        <v>74</v>
      </c>
      <c r="N1206" s="4" t="s">
        <v>3350</v>
      </c>
      <c r="O1206" t="s">
        <v>28294</v>
      </c>
      <c r="P1206" t="s">
        <v>53</v>
      </c>
      <c r="Q1206" s="2">
        <v>16084</v>
      </c>
      <c r="R1206" t="s">
        <v>33</v>
      </c>
      <c r="S1206" t="s">
        <v>210</v>
      </c>
      <c r="T1206" t="s">
        <v>35</v>
      </c>
      <c r="U1206" s="3">
        <v>32235</v>
      </c>
      <c r="V1206" t="s">
        <v>71</v>
      </c>
      <c r="W1206" t="s">
        <v>79</v>
      </c>
      <c r="X1206" t="s">
        <v>148</v>
      </c>
      <c r="Y1206">
        <v>4</v>
      </c>
    </row>
    <row r="1207" spans="1:25" x14ac:dyDescent="0.25">
      <c r="A1207">
        <v>2206</v>
      </c>
      <c r="B1207" t="s">
        <v>21475</v>
      </c>
      <c r="C1207" s="1">
        <v>44859</v>
      </c>
      <c r="D1207" s="8" t="s">
        <v>16975</v>
      </c>
      <c r="E1207" t="s">
        <v>24</v>
      </c>
      <c r="F1207" t="s">
        <v>3351</v>
      </c>
      <c r="G1207" t="s">
        <v>26543</v>
      </c>
      <c r="H1207" t="s">
        <v>26</v>
      </c>
      <c r="I1207" t="s">
        <v>27</v>
      </c>
      <c r="J1207" t="s">
        <v>28</v>
      </c>
      <c r="K1207" t="s">
        <v>41</v>
      </c>
      <c r="L1207" t="s">
        <v>30</v>
      </c>
      <c r="M1207" t="s">
        <v>31</v>
      </c>
      <c r="N1207" s="4" t="s">
        <v>16975</v>
      </c>
      <c r="O1207" t="s">
        <v>28294</v>
      </c>
      <c r="P1207" t="s">
        <v>68</v>
      </c>
      <c r="Q1207" s="2">
        <v>15350</v>
      </c>
      <c r="R1207" t="s">
        <v>33</v>
      </c>
      <c r="S1207" t="s">
        <v>166</v>
      </c>
      <c r="T1207" t="s">
        <v>35</v>
      </c>
      <c r="U1207" s="3">
        <v>40461</v>
      </c>
      <c r="V1207" t="s">
        <v>58</v>
      </c>
      <c r="W1207" t="s">
        <v>37</v>
      </c>
      <c r="X1207" t="s">
        <v>148</v>
      </c>
      <c r="Y1207">
        <v>5</v>
      </c>
    </row>
    <row r="1208" spans="1:25" x14ac:dyDescent="0.25">
      <c r="A1208">
        <v>2207</v>
      </c>
      <c r="B1208" t="s">
        <v>21476</v>
      </c>
      <c r="C1208" s="1">
        <v>44223</v>
      </c>
      <c r="D1208" s="8" t="s">
        <v>16975</v>
      </c>
      <c r="E1208" t="s">
        <v>24</v>
      </c>
      <c r="F1208" t="s">
        <v>3352</v>
      </c>
      <c r="G1208" t="s">
        <v>26543</v>
      </c>
      <c r="H1208" t="s">
        <v>96</v>
      </c>
      <c r="I1208" t="s">
        <v>27</v>
      </c>
      <c r="J1208" t="s">
        <v>50</v>
      </c>
      <c r="K1208" t="s">
        <v>29</v>
      </c>
      <c r="L1208" t="s">
        <v>50</v>
      </c>
      <c r="M1208" t="s">
        <v>31</v>
      </c>
      <c r="N1208" s="4" t="s">
        <v>16975</v>
      </c>
      <c r="O1208" t="s">
        <v>28294</v>
      </c>
      <c r="P1208" t="s">
        <v>68</v>
      </c>
      <c r="Q1208" s="2">
        <v>19516</v>
      </c>
      <c r="R1208" t="s">
        <v>33</v>
      </c>
      <c r="S1208" t="s">
        <v>415</v>
      </c>
      <c r="T1208" t="s">
        <v>35</v>
      </c>
      <c r="U1208" s="3">
        <v>97669</v>
      </c>
      <c r="V1208" t="s">
        <v>71</v>
      </c>
      <c r="W1208" t="s">
        <v>79</v>
      </c>
      <c r="X1208" t="s">
        <v>148</v>
      </c>
      <c r="Y1208">
        <v>5</v>
      </c>
    </row>
    <row r="1209" spans="1:25" x14ac:dyDescent="0.25">
      <c r="A1209">
        <v>2208</v>
      </c>
      <c r="B1209" t="s">
        <v>21477</v>
      </c>
      <c r="C1209" s="1">
        <v>43364</v>
      </c>
      <c r="D1209" s="8" t="s">
        <v>16975</v>
      </c>
      <c r="E1209" t="s">
        <v>727</v>
      </c>
      <c r="F1209" t="s">
        <v>3353</v>
      </c>
      <c r="G1209" t="s">
        <v>26543</v>
      </c>
      <c r="H1209" t="s">
        <v>73</v>
      </c>
      <c r="I1209" t="s">
        <v>27</v>
      </c>
      <c r="J1209" t="s">
        <v>50</v>
      </c>
      <c r="K1209" t="s">
        <v>51</v>
      </c>
      <c r="L1209" t="s">
        <v>50</v>
      </c>
      <c r="M1209" t="s">
        <v>31</v>
      </c>
      <c r="N1209" s="4" t="s">
        <v>16975</v>
      </c>
      <c r="O1209" t="s">
        <v>118</v>
      </c>
      <c r="P1209" t="s">
        <v>146</v>
      </c>
      <c r="Q1209" s="2">
        <v>17826</v>
      </c>
      <c r="R1209" t="s">
        <v>69</v>
      </c>
      <c r="S1209" t="s">
        <v>78</v>
      </c>
      <c r="T1209" t="s">
        <v>35</v>
      </c>
      <c r="U1209" s="3">
        <v>6040</v>
      </c>
      <c r="V1209" t="s">
        <v>58</v>
      </c>
      <c r="W1209" t="s">
        <v>65</v>
      </c>
      <c r="X1209" t="s">
        <v>148</v>
      </c>
      <c r="Y1209">
        <v>5</v>
      </c>
    </row>
    <row r="1210" spans="1:25" x14ac:dyDescent="0.25">
      <c r="A1210">
        <v>2209</v>
      </c>
      <c r="B1210" t="s">
        <v>21478</v>
      </c>
      <c r="C1210" s="1">
        <v>43935</v>
      </c>
      <c r="D1210" s="8" t="s">
        <v>16975</v>
      </c>
      <c r="E1210" t="s">
        <v>727</v>
      </c>
      <c r="F1210" t="s">
        <v>3354</v>
      </c>
      <c r="G1210" t="s">
        <v>26543</v>
      </c>
      <c r="H1210" t="s">
        <v>116</v>
      </c>
      <c r="I1210" t="s">
        <v>27</v>
      </c>
      <c r="J1210" t="s">
        <v>42</v>
      </c>
      <c r="K1210" t="s">
        <v>29</v>
      </c>
      <c r="L1210" t="s">
        <v>42</v>
      </c>
      <c r="M1210" t="s">
        <v>31</v>
      </c>
      <c r="N1210" s="4" t="s">
        <v>16975</v>
      </c>
      <c r="O1210" t="s">
        <v>118</v>
      </c>
      <c r="P1210" t="s">
        <v>177</v>
      </c>
      <c r="Q1210" s="2">
        <v>36768</v>
      </c>
      <c r="R1210" t="s">
        <v>33</v>
      </c>
      <c r="S1210" t="s">
        <v>194</v>
      </c>
      <c r="T1210" t="s">
        <v>45</v>
      </c>
      <c r="U1210" s="3">
        <v>2170</v>
      </c>
      <c r="V1210" t="s">
        <v>71</v>
      </c>
      <c r="W1210" t="s">
        <v>37</v>
      </c>
      <c r="X1210" t="s">
        <v>148</v>
      </c>
      <c r="Y1210">
        <v>5</v>
      </c>
    </row>
    <row r="1211" spans="1:25" x14ac:dyDescent="0.25">
      <c r="A1211">
        <v>2210</v>
      </c>
      <c r="B1211" t="s">
        <v>21479</v>
      </c>
      <c r="C1211" s="1">
        <v>44347</v>
      </c>
      <c r="D1211" s="8">
        <v>44865</v>
      </c>
      <c r="E1211" t="s">
        <v>727</v>
      </c>
      <c r="F1211" t="s">
        <v>3355</v>
      </c>
      <c r="G1211" t="s">
        <v>26543</v>
      </c>
      <c r="H1211" t="s">
        <v>49</v>
      </c>
      <c r="I1211" t="s">
        <v>27</v>
      </c>
      <c r="J1211" t="s">
        <v>42</v>
      </c>
      <c r="K1211" t="s">
        <v>29</v>
      </c>
      <c r="L1211" t="s">
        <v>30</v>
      </c>
      <c r="M1211" t="s">
        <v>92</v>
      </c>
      <c r="N1211" s="4" t="s">
        <v>3356</v>
      </c>
      <c r="O1211" t="s">
        <v>118</v>
      </c>
      <c r="P1211" t="s">
        <v>177</v>
      </c>
      <c r="Q1211" s="2">
        <v>23785</v>
      </c>
      <c r="R1211" t="s">
        <v>33</v>
      </c>
      <c r="S1211" t="s">
        <v>326</v>
      </c>
      <c r="T1211" t="s">
        <v>35</v>
      </c>
      <c r="U1211" s="3">
        <v>2360</v>
      </c>
      <c r="V1211" t="s">
        <v>71</v>
      </c>
      <c r="W1211" t="s">
        <v>59</v>
      </c>
      <c r="X1211" t="s">
        <v>80</v>
      </c>
      <c r="Y1211">
        <v>4</v>
      </c>
    </row>
    <row r="1212" spans="1:25" x14ac:dyDescent="0.25">
      <c r="A1212">
        <v>2211</v>
      </c>
      <c r="B1212" t="s">
        <v>21480</v>
      </c>
      <c r="C1212" s="1">
        <v>43931</v>
      </c>
      <c r="D1212" s="8" t="s">
        <v>16975</v>
      </c>
      <c r="E1212" t="s">
        <v>727</v>
      </c>
      <c r="F1212" t="s">
        <v>3357</v>
      </c>
      <c r="G1212" t="s">
        <v>26543</v>
      </c>
      <c r="H1212" t="s">
        <v>73</v>
      </c>
      <c r="I1212" t="s">
        <v>27</v>
      </c>
      <c r="J1212" t="s">
        <v>28</v>
      </c>
      <c r="K1212" t="s">
        <v>29</v>
      </c>
      <c r="L1212" t="s">
        <v>30</v>
      </c>
      <c r="M1212" t="s">
        <v>31</v>
      </c>
      <c r="N1212" s="4" t="s">
        <v>16975</v>
      </c>
      <c r="O1212" t="s">
        <v>118</v>
      </c>
      <c r="P1212" t="s">
        <v>68</v>
      </c>
      <c r="Q1212" s="2">
        <v>26169</v>
      </c>
      <c r="R1212" t="s">
        <v>69</v>
      </c>
      <c r="S1212" t="s">
        <v>210</v>
      </c>
      <c r="T1212" t="s">
        <v>35</v>
      </c>
      <c r="U1212" s="3">
        <v>6070</v>
      </c>
      <c r="V1212" t="s">
        <v>36</v>
      </c>
      <c r="W1212" t="s">
        <v>65</v>
      </c>
      <c r="X1212" t="s">
        <v>80</v>
      </c>
      <c r="Y1212">
        <v>5</v>
      </c>
    </row>
    <row r="1213" spans="1:25" x14ac:dyDescent="0.25">
      <c r="A1213">
        <v>2212</v>
      </c>
      <c r="B1213" t="s">
        <v>21481</v>
      </c>
      <c r="C1213" s="1">
        <v>44745</v>
      </c>
      <c r="D1213" s="8">
        <v>45007</v>
      </c>
      <c r="E1213" t="s">
        <v>727</v>
      </c>
      <c r="F1213" t="s">
        <v>3358</v>
      </c>
      <c r="G1213" t="s">
        <v>26543</v>
      </c>
      <c r="H1213" t="s">
        <v>99</v>
      </c>
      <c r="I1213" t="s">
        <v>27</v>
      </c>
      <c r="J1213" t="s">
        <v>50</v>
      </c>
      <c r="K1213" t="s">
        <v>29</v>
      </c>
      <c r="L1213" t="s">
        <v>42</v>
      </c>
      <c r="M1213" t="s">
        <v>74</v>
      </c>
      <c r="N1213" s="4" t="s">
        <v>3359</v>
      </c>
      <c r="O1213" t="s">
        <v>118</v>
      </c>
      <c r="P1213" t="s">
        <v>68</v>
      </c>
      <c r="Q1213" s="2">
        <v>33369</v>
      </c>
      <c r="R1213" t="s">
        <v>33</v>
      </c>
      <c r="S1213" t="s">
        <v>2211</v>
      </c>
      <c r="T1213" t="s">
        <v>35</v>
      </c>
      <c r="U1213" s="3">
        <v>74179</v>
      </c>
      <c r="V1213" t="s">
        <v>36</v>
      </c>
      <c r="W1213" t="s">
        <v>37</v>
      </c>
      <c r="X1213" t="s">
        <v>80</v>
      </c>
      <c r="Y1213">
        <v>1</v>
      </c>
    </row>
    <row r="1214" spans="1:25" x14ac:dyDescent="0.25">
      <c r="A1214">
        <v>2213</v>
      </c>
      <c r="B1214" t="s">
        <v>21482</v>
      </c>
      <c r="C1214" s="1">
        <v>45000</v>
      </c>
      <c r="D1214" s="8">
        <v>45056</v>
      </c>
      <c r="E1214" t="s">
        <v>727</v>
      </c>
      <c r="F1214" t="s">
        <v>3360</v>
      </c>
      <c r="G1214" t="s">
        <v>26543</v>
      </c>
      <c r="H1214" t="s">
        <v>40</v>
      </c>
      <c r="I1214" t="s">
        <v>27</v>
      </c>
      <c r="J1214" t="s">
        <v>42</v>
      </c>
      <c r="K1214" t="s">
        <v>41</v>
      </c>
      <c r="L1214" t="s">
        <v>50</v>
      </c>
      <c r="M1214" t="s">
        <v>100</v>
      </c>
      <c r="N1214" s="4" t="s">
        <v>3361</v>
      </c>
      <c r="O1214" t="s">
        <v>118</v>
      </c>
      <c r="P1214" t="s">
        <v>169</v>
      </c>
      <c r="Q1214" s="2">
        <v>23988</v>
      </c>
      <c r="R1214" t="s">
        <v>33</v>
      </c>
      <c r="S1214" t="s">
        <v>1355</v>
      </c>
      <c r="T1214" t="s">
        <v>35</v>
      </c>
      <c r="U1214" s="3">
        <v>8415</v>
      </c>
      <c r="V1214" t="s">
        <v>94</v>
      </c>
      <c r="W1214" t="s">
        <v>65</v>
      </c>
      <c r="X1214" t="s">
        <v>80</v>
      </c>
      <c r="Y1214">
        <v>5</v>
      </c>
    </row>
    <row r="1215" spans="1:25" x14ac:dyDescent="0.25">
      <c r="A1215">
        <v>2214</v>
      </c>
      <c r="B1215" t="s">
        <v>21483</v>
      </c>
      <c r="C1215" s="1">
        <v>44406</v>
      </c>
      <c r="D1215" s="8">
        <v>44785</v>
      </c>
      <c r="E1215" t="s">
        <v>727</v>
      </c>
      <c r="F1215" t="s">
        <v>3362</v>
      </c>
      <c r="G1215" t="s">
        <v>26543</v>
      </c>
      <c r="H1215" t="s">
        <v>26</v>
      </c>
      <c r="I1215" t="s">
        <v>27</v>
      </c>
      <c r="J1215" t="s">
        <v>28</v>
      </c>
      <c r="K1215" t="s">
        <v>29</v>
      </c>
      <c r="L1215" t="s">
        <v>50</v>
      </c>
      <c r="M1215" t="s">
        <v>92</v>
      </c>
      <c r="N1215" s="4" t="s">
        <v>3363</v>
      </c>
      <c r="O1215" t="s">
        <v>118</v>
      </c>
      <c r="P1215" t="s">
        <v>68</v>
      </c>
      <c r="Q1215" s="2">
        <v>18923</v>
      </c>
      <c r="R1215" t="s">
        <v>33</v>
      </c>
      <c r="S1215" t="s">
        <v>166</v>
      </c>
      <c r="T1215" t="s">
        <v>35</v>
      </c>
      <c r="U1215" s="3">
        <v>8196</v>
      </c>
      <c r="V1215" t="s">
        <v>71</v>
      </c>
      <c r="W1215" t="s">
        <v>65</v>
      </c>
      <c r="X1215" t="s">
        <v>80</v>
      </c>
      <c r="Y1215">
        <v>4</v>
      </c>
    </row>
    <row r="1216" spans="1:25" x14ac:dyDescent="0.25">
      <c r="A1216">
        <v>2215</v>
      </c>
      <c r="B1216" t="s">
        <v>21484</v>
      </c>
      <c r="C1216" s="1">
        <v>44597</v>
      </c>
      <c r="D1216" s="8">
        <v>44939</v>
      </c>
      <c r="E1216" t="s">
        <v>727</v>
      </c>
      <c r="F1216" t="s">
        <v>3364</v>
      </c>
      <c r="G1216" t="s">
        <v>26543</v>
      </c>
      <c r="H1216" t="s">
        <v>67</v>
      </c>
      <c r="I1216" t="s">
        <v>27</v>
      </c>
      <c r="J1216" t="s">
        <v>28</v>
      </c>
      <c r="K1216" t="s">
        <v>51</v>
      </c>
      <c r="L1216" t="s">
        <v>30</v>
      </c>
      <c r="M1216" t="s">
        <v>92</v>
      </c>
      <c r="N1216" s="4" t="s">
        <v>3365</v>
      </c>
      <c r="O1216" t="s">
        <v>118</v>
      </c>
      <c r="P1216" t="s">
        <v>83</v>
      </c>
      <c r="Q1216" s="2">
        <v>22997</v>
      </c>
      <c r="R1216" t="s">
        <v>33</v>
      </c>
      <c r="S1216" t="s">
        <v>85</v>
      </c>
      <c r="T1216" t="s">
        <v>35</v>
      </c>
      <c r="U1216" s="3">
        <v>95814</v>
      </c>
      <c r="V1216" t="s">
        <v>94</v>
      </c>
      <c r="W1216" t="s">
        <v>79</v>
      </c>
      <c r="X1216" t="s">
        <v>80</v>
      </c>
      <c r="Y1216">
        <v>1</v>
      </c>
    </row>
    <row r="1217" spans="1:25" x14ac:dyDescent="0.25">
      <c r="A1217">
        <v>2216</v>
      </c>
      <c r="B1217" t="s">
        <v>21485</v>
      </c>
      <c r="C1217" s="1">
        <v>44874</v>
      </c>
      <c r="D1217" s="8" t="s">
        <v>16975</v>
      </c>
      <c r="E1217" t="s">
        <v>3366</v>
      </c>
      <c r="F1217" t="s">
        <v>3367</v>
      </c>
      <c r="G1217" t="s">
        <v>26543</v>
      </c>
      <c r="H1217" t="s">
        <v>73</v>
      </c>
      <c r="I1217" t="s">
        <v>27</v>
      </c>
      <c r="J1217" t="s">
        <v>42</v>
      </c>
      <c r="K1217" t="s">
        <v>51</v>
      </c>
      <c r="L1217" t="s">
        <v>30</v>
      </c>
      <c r="M1217" t="s">
        <v>31</v>
      </c>
      <c r="N1217" s="4" t="s">
        <v>16975</v>
      </c>
      <c r="O1217" t="s">
        <v>118</v>
      </c>
      <c r="P1217" t="s">
        <v>62</v>
      </c>
      <c r="Q1217" s="2">
        <v>26339</v>
      </c>
      <c r="R1217" t="s">
        <v>33</v>
      </c>
      <c r="S1217" t="s">
        <v>78</v>
      </c>
      <c r="T1217" t="s">
        <v>35</v>
      </c>
      <c r="U1217" s="3">
        <v>21899</v>
      </c>
      <c r="V1217" t="s">
        <v>46</v>
      </c>
      <c r="W1217" t="s">
        <v>59</v>
      </c>
      <c r="X1217" t="s">
        <v>80</v>
      </c>
      <c r="Y1217">
        <v>1</v>
      </c>
    </row>
    <row r="1218" spans="1:25" x14ac:dyDescent="0.25">
      <c r="A1218">
        <v>2217</v>
      </c>
      <c r="B1218" t="s">
        <v>21486</v>
      </c>
      <c r="C1218" s="1">
        <v>44158</v>
      </c>
      <c r="D1218" s="8">
        <v>44179</v>
      </c>
      <c r="E1218" t="s">
        <v>3368</v>
      </c>
      <c r="F1218" t="s">
        <v>3369</v>
      </c>
      <c r="G1218" t="s">
        <v>26543</v>
      </c>
      <c r="H1218" t="s">
        <v>61</v>
      </c>
      <c r="I1218" t="s">
        <v>27</v>
      </c>
      <c r="J1218" t="s">
        <v>42</v>
      </c>
      <c r="K1218" t="s">
        <v>41</v>
      </c>
      <c r="L1218" t="s">
        <v>30</v>
      </c>
      <c r="M1218" t="s">
        <v>120</v>
      </c>
      <c r="N1218" s="4" t="s">
        <v>3370</v>
      </c>
      <c r="O1218" t="s">
        <v>118</v>
      </c>
      <c r="P1218" t="s">
        <v>319</v>
      </c>
      <c r="Q1218" s="2">
        <v>34901</v>
      </c>
      <c r="R1218" t="s">
        <v>69</v>
      </c>
      <c r="S1218" t="s">
        <v>126</v>
      </c>
      <c r="T1218" t="s">
        <v>35</v>
      </c>
      <c r="U1218" s="3">
        <v>52244</v>
      </c>
      <c r="V1218" t="s">
        <v>46</v>
      </c>
      <c r="W1218" t="s">
        <v>79</v>
      </c>
      <c r="X1218" t="s">
        <v>80</v>
      </c>
      <c r="Y1218">
        <v>4</v>
      </c>
    </row>
    <row r="1219" spans="1:25" x14ac:dyDescent="0.25">
      <c r="A1219">
        <v>2218</v>
      </c>
      <c r="B1219" t="s">
        <v>21487</v>
      </c>
      <c r="C1219" s="1">
        <v>43517</v>
      </c>
      <c r="D1219" s="8">
        <v>44855</v>
      </c>
      <c r="E1219" t="s">
        <v>3371</v>
      </c>
      <c r="F1219" t="s">
        <v>3372</v>
      </c>
      <c r="G1219" t="s">
        <v>26543</v>
      </c>
      <c r="H1219" t="s">
        <v>96</v>
      </c>
      <c r="I1219" t="s">
        <v>27</v>
      </c>
      <c r="J1219" t="s">
        <v>42</v>
      </c>
      <c r="K1219" t="s">
        <v>51</v>
      </c>
      <c r="L1219" t="s">
        <v>42</v>
      </c>
      <c r="M1219" t="s">
        <v>92</v>
      </c>
      <c r="N1219" s="4" t="s">
        <v>3373</v>
      </c>
      <c r="O1219" t="s">
        <v>118</v>
      </c>
      <c r="P1219" t="s">
        <v>68</v>
      </c>
      <c r="Q1219" s="2">
        <v>24784</v>
      </c>
      <c r="R1219" t="s">
        <v>33</v>
      </c>
      <c r="S1219" t="s">
        <v>144</v>
      </c>
      <c r="T1219" t="s">
        <v>35</v>
      </c>
      <c r="U1219" s="3">
        <v>29237</v>
      </c>
      <c r="V1219" t="s">
        <v>94</v>
      </c>
      <c r="W1219" t="s">
        <v>37</v>
      </c>
      <c r="X1219" t="s">
        <v>80</v>
      </c>
      <c r="Y1219">
        <v>4</v>
      </c>
    </row>
    <row r="1220" spans="1:25" x14ac:dyDescent="0.25">
      <c r="A1220">
        <v>2219</v>
      </c>
      <c r="B1220" t="s">
        <v>21488</v>
      </c>
      <c r="C1220" s="1">
        <v>44829</v>
      </c>
      <c r="D1220" s="8">
        <v>45052</v>
      </c>
      <c r="E1220" t="s">
        <v>727</v>
      </c>
      <c r="F1220" t="s">
        <v>3374</v>
      </c>
      <c r="G1220" t="s">
        <v>26543</v>
      </c>
      <c r="H1220" t="s">
        <v>96</v>
      </c>
      <c r="I1220" t="s">
        <v>27</v>
      </c>
      <c r="J1220" t="s">
        <v>42</v>
      </c>
      <c r="K1220" t="s">
        <v>29</v>
      </c>
      <c r="L1220" t="s">
        <v>42</v>
      </c>
      <c r="M1220" t="s">
        <v>100</v>
      </c>
      <c r="N1220" s="4" t="s">
        <v>3375</v>
      </c>
      <c r="O1220" t="s">
        <v>118</v>
      </c>
      <c r="P1220" t="s">
        <v>177</v>
      </c>
      <c r="Q1220" s="2">
        <v>24405</v>
      </c>
      <c r="R1220" t="s">
        <v>33</v>
      </c>
      <c r="S1220" t="s">
        <v>64</v>
      </c>
      <c r="T1220" t="s">
        <v>35</v>
      </c>
      <c r="U1220" s="3">
        <v>8635</v>
      </c>
      <c r="V1220" t="s">
        <v>46</v>
      </c>
      <c r="W1220" t="s">
        <v>37</v>
      </c>
      <c r="X1220" t="s">
        <v>80</v>
      </c>
      <c r="Y1220">
        <v>5</v>
      </c>
    </row>
    <row r="1221" spans="1:25" x14ac:dyDescent="0.25">
      <c r="A1221">
        <v>2220</v>
      </c>
      <c r="B1221" t="s">
        <v>21489</v>
      </c>
      <c r="C1221" s="1">
        <v>44821</v>
      </c>
      <c r="D1221" s="8" t="s">
        <v>16975</v>
      </c>
      <c r="E1221" t="s">
        <v>727</v>
      </c>
      <c r="F1221" t="s">
        <v>3376</v>
      </c>
      <c r="G1221" t="s">
        <v>26543</v>
      </c>
      <c r="H1221" t="s">
        <v>40</v>
      </c>
      <c r="I1221" t="s">
        <v>27</v>
      </c>
      <c r="J1221" t="s">
        <v>28</v>
      </c>
      <c r="K1221" t="s">
        <v>51</v>
      </c>
      <c r="L1221" t="s">
        <v>30</v>
      </c>
      <c r="M1221" t="s">
        <v>31</v>
      </c>
      <c r="N1221" s="4" t="s">
        <v>16975</v>
      </c>
      <c r="O1221" t="s">
        <v>118</v>
      </c>
      <c r="P1221" t="s">
        <v>76</v>
      </c>
      <c r="Q1221" s="2">
        <v>22527</v>
      </c>
      <c r="R1221" t="s">
        <v>33</v>
      </c>
      <c r="S1221" t="s">
        <v>85</v>
      </c>
      <c r="T1221" t="s">
        <v>35</v>
      </c>
      <c r="U1221" s="3">
        <v>30879</v>
      </c>
      <c r="V1221" t="s">
        <v>94</v>
      </c>
      <c r="W1221" t="s">
        <v>65</v>
      </c>
      <c r="X1221" t="s">
        <v>80</v>
      </c>
      <c r="Y1221">
        <v>4</v>
      </c>
    </row>
    <row r="1222" spans="1:25" x14ac:dyDescent="0.25">
      <c r="A1222">
        <v>2221</v>
      </c>
      <c r="B1222" t="s">
        <v>21490</v>
      </c>
      <c r="C1222" s="1">
        <v>43616</v>
      </c>
      <c r="D1222" s="8" t="s">
        <v>16975</v>
      </c>
      <c r="E1222" t="s">
        <v>727</v>
      </c>
      <c r="F1222" t="s">
        <v>3377</v>
      </c>
      <c r="G1222" t="s">
        <v>26543</v>
      </c>
      <c r="H1222" t="s">
        <v>99</v>
      </c>
      <c r="I1222" t="s">
        <v>27</v>
      </c>
      <c r="J1222" t="s">
        <v>28</v>
      </c>
      <c r="K1222" t="s">
        <v>29</v>
      </c>
      <c r="L1222" t="s">
        <v>42</v>
      </c>
      <c r="M1222" t="s">
        <v>31</v>
      </c>
      <c r="N1222" s="4" t="s">
        <v>16975</v>
      </c>
      <c r="O1222" t="s">
        <v>118</v>
      </c>
      <c r="P1222" t="s">
        <v>68</v>
      </c>
      <c r="Q1222" s="2">
        <v>34287</v>
      </c>
      <c r="R1222" t="s">
        <v>33</v>
      </c>
      <c r="S1222" t="s">
        <v>64</v>
      </c>
      <c r="T1222" t="s">
        <v>35</v>
      </c>
      <c r="U1222" s="3">
        <v>49637</v>
      </c>
      <c r="V1222" t="s">
        <v>46</v>
      </c>
      <c r="W1222" t="s">
        <v>59</v>
      </c>
      <c r="X1222" t="s">
        <v>80</v>
      </c>
      <c r="Y1222">
        <v>4</v>
      </c>
    </row>
    <row r="1223" spans="1:25" x14ac:dyDescent="0.25">
      <c r="A1223">
        <v>2222</v>
      </c>
      <c r="B1223" t="s">
        <v>21491</v>
      </c>
      <c r="C1223" s="1">
        <v>44033</v>
      </c>
      <c r="D1223" s="8">
        <v>44426</v>
      </c>
      <c r="E1223" t="s">
        <v>727</v>
      </c>
      <c r="F1223" t="s">
        <v>3378</v>
      </c>
      <c r="G1223" t="s">
        <v>26543</v>
      </c>
      <c r="H1223" t="s">
        <v>61</v>
      </c>
      <c r="I1223" t="s">
        <v>27</v>
      </c>
      <c r="J1223" t="s">
        <v>42</v>
      </c>
      <c r="K1223" t="s">
        <v>41</v>
      </c>
      <c r="L1223" t="s">
        <v>30</v>
      </c>
      <c r="M1223" t="s">
        <v>92</v>
      </c>
      <c r="N1223" s="4" t="s">
        <v>3379</v>
      </c>
      <c r="O1223" t="s">
        <v>118</v>
      </c>
      <c r="P1223" t="s">
        <v>177</v>
      </c>
      <c r="Q1223" s="2">
        <v>35993</v>
      </c>
      <c r="R1223" t="s">
        <v>33</v>
      </c>
      <c r="S1223" t="s">
        <v>64</v>
      </c>
      <c r="T1223" t="s">
        <v>35</v>
      </c>
      <c r="U1223" s="3">
        <v>77955</v>
      </c>
      <c r="V1223" t="s">
        <v>46</v>
      </c>
      <c r="W1223" t="s">
        <v>37</v>
      </c>
      <c r="X1223" t="s">
        <v>80</v>
      </c>
      <c r="Y1223">
        <v>4</v>
      </c>
    </row>
    <row r="1224" spans="1:25" x14ac:dyDescent="0.25">
      <c r="A1224">
        <v>2223</v>
      </c>
      <c r="B1224" t="s">
        <v>21492</v>
      </c>
      <c r="C1224" s="1">
        <v>44016</v>
      </c>
      <c r="D1224" s="8" t="s">
        <v>16975</v>
      </c>
      <c r="E1224" t="s">
        <v>3366</v>
      </c>
      <c r="F1224" t="s">
        <v>3380</v>
      </c>
      <c r="G1224" t="s">
        <v>26543</v>
      </c>
      <c r="H1224" t="s">
        <v>67</v>
      </c>
      <c r="I1224" t="s">
        <v>27</v>
      </c>
      <c r="J1224" t="s">
        <v>50</v>
      </c>
      <c r="K1224" t="s">
        <v>29</v>
      </c>
      <c r="L1224" t="s">
        <v>30</v>
      </c>
      <c r="M1224" t="s">
        <v>31</v>
      </c>
      <c r="N1224" s="4" t="s">
        <v>16975</v>
      </c>
      <c r="O1224" t="s">
        <v>118</v>
      </c>
      <c r="P1224" t="s">
        <v>88</v>
      </c>
      <c r="Q1224" s="2">
        <v>15390</v>
      </c>
      <c r="R1224" t="s">
        <v>33</v>
      </c>
      <c r="S1224" t="s">
        <v>326</v>
      </c>
      <c r="T1224" t="s">
        <v>35</v>
      </c>
      <c r="U1224" s="3">
        <v>43748</v>
      </c>
      <c r="V1224" t="s">
        <v>94</v>
      </c>
      <c r="W1224" t="s">
        <v>37</v>
      </c>
      <c r="X1224" t="s">
        <v>80</v>
      </c>
      <c r="Y1224">
        <v>2</v>
      </c>
    </row>
    <row r="1225" spans="1:25" x14ac:dyDescent="0.25">
      <c r="A1225">
        <v>2224</v>
      </c>
      <c r="B1225" t="s">
        <v>21493</v>
      </c>
      <c r="C1225" s="1">
        <v>44117</v>
      </c>
      <c r="D1225" s="8" t="s">
        <v>16975</v>
      </c>
      <c r="E1225" t="s">
        <v>3368</v>
      </c>
      <c r="F1225" t="s">
        <v>3381</v>
      </c>
      <c r="G1225" t="s">
        <v>26543</v>
      </c>
      <c r="H1225" t="s">
        <v>26</v>
      </c>
      <c r="I1225" t="s">
        <v>27</v>
      </c>
      <c r="J1225" t="s">
        <v>50</v>
      </c>
      <c r="K1225" t="s">
        <v>41</v>
      </c>
      <c r="L1225" t="s">
        <v>30</v>
      </c>
      <c r="M1225" t="s">
        <v>31</v>
      </c>
      <c r="N1225" s="4" t="s">
        <v>16975</v>
      </c>
      <c r="O1225" t="s">
        <v>118</v>
      </c>
      <c r="P1225" t="s">
        <v>177</v>
      </c>
      <c r="Q1225" s="2">
        <v>36174</v>
      </c>
      <c r="R1225" t="s">
        <v>69</v>
      </c>
      <c r="S1225" t="s">
        <v>194</v>
      </c>
      <c r="T1225" t="s">
        <v>35</v>
      </c>
      <c r="U1225" s="3">
        <v>8958</v>
      </c>
      <c r="V1225" t="s">
        <v>94</v>
      </c>
      <c r="W1225" t="s">
        <v>79</v>
      </c>
      <c r="X1225" t="s">
        <v>80</v>
      </c>
      <c r="Y1225">
        <v>4</v>
      </c>
    </row>
    <row r="1226" spans="1:25" x14ac:dyDescent="0.25">
      <c r="A1226">
        <v>2225</v>
      </c>
      <c r="B1226" t="s">
        <v>21494</v>
      </c>
      <c r="C1226" s="1">
        <v>45047</v>
      </c>
      <c r="D1226" s="8" t="s">
        <v>16975</v>
      </c>
      <c r="E1226" t="s">
        <v>3371</v>
      </c>
      <c r="F1226" t="s">
        <v>3382</v>
      </c>
      <c r="G1226" t="s">
        <v>26543</v>
      </c>
      <c r="H1226" t="s">
        <v>40</v>
      </c>
      <c r="I1226" t="s">
        <v>27</v>
      </c>
      <c r="J1226" t="s">
        <v>42</v>
      </c>
      <c r="K1226" t="s">
        <v>41</v>
      </c>
      <c r="L1226" t="s">
        <v>50</v>
      </c>
      <c r="M1226" t="s">
        <v>31</v>
      </c>
      <c r="N1226" s="4" t="s">
        <v>16975</v>
      </c>
      <c r="O1226" t="s">
        <v>118</v>
      </c>
      <c r="P1226" t="s">
        <v>83</v>
      </c>
      <c r="Q1226" s="2">
        <v>26270</v>
      </c>
      <c r="R1226" t="s">
        <v>33</v>
      </c>
      <c r="S1226" t="s">
        <v>217</v>
      </c>
      <c r="T1226" t="s">
        <v>45</v>
      </c>
      <c r="U1226" s="3">
        <v>84923</v>
      </c>
      <c r="V1226" t="s">
        <v>71</v>
      </c>
      <c r="W1226" t="s">
        <v>79</v>
      </c>
      <c r="X1226" t="s">
        <v>80</v>
      </c>
      <c r="Y1226">
        <v>2</v>
      </c>
    </row>
    <row r="1227" spans="1:25" x14ac:dyDescent="0.25">
      <c r="A1227">
        <v>2226</v>
      </c>
      <c r="B1227" t="s">
        <v>21495</v>
      </c>
      <c r="C1227" s="1">
        <v>43546</v>
      </c>
      <c r="D1227" s="8">
        <v>44364</v>
      </c>
      <c r="E1227" t="s">
        <v>727</v>
      </c>
      <c r="F1227" t="s">
        <v>3383</v>
      </c>
      <c r="G1227" t="s">
        <v>26543</v>
      </c>
      <c r="H1227" t="s">
        <v>96</v>
      </c>
      <c r="I1227" t="s">
        <v>27</v>
      </c>
      <c r="J1227" t="s">
        <v>28</v>
      </c>
      <c r="K1227" t="s">
        <v>41</v>
      </c>
      <c r="L1227" t="s">
        <v>50</v>
      </c>
      <c r="M1227" t="s">
        <v>92</v>
      </c>
      <c r="N1227" s="4" t="s">
        <v>3384</v>
      </c>
      <c r="O1227" t="s">
        <v>118</v>
      </c>
      <c r="P1227" t="s">
        <v>76</v>
      </c>
      <c r="Q1227" s="2">
        <v>22166</v>
      </c>
      <c r="R1227" t="s">
        <v>33</v>
      </c>
      <c r="S1227" t="s">
        <v>288</v>
      </c>
      <c r="T1227" t="s">
        <v>35</v>
      </c>
      <c r="U1227" s="3">
        <v>73392</v>
      </c>
      <c r="V1227" t="s">
        <v>36</v>
      </c>
      <c r="W1227" t="s">
        <v>65</v>
      </c>
      <c r="X1227" t="s">
        <v>80</v>
      </c>
      <c r="Y1227">
        <v>1</v>
      </c>
    </row>
    <row r="1228" spans="1:25" x14ac:dyDescent="0.25">
      <c r="A1228">
        <v>2227</v>
      </c>
      <c r="B1228" t="s">
        <v>21496</v>
      </c>
      <c r="C1228" s="1">
        <v>44557</v>
      </c>
      <c r="D1228" s="8" t="s">
        <v>16975</v>
      </c>
      <c r="E1228" t="s">
        <v>727</v>
      </c>
      <c r="F1228" t="s">
        <v>3385</v>
      </c>
      <c r="G1228" t="s">
        <v>26543</v>
      </c>
      <c r="H1228" t="s">
        <v>40</v>
      </c>
      <c r="I1228" t="s">
        <v>27</v>
      </c>
      <c r="J1228" t="s">
        <v>28</v>
      </c>
      <c r="K1228" t="s">
        <v>51</v>
      </c>
      <c r="L1228" t="s">
        <v>50</v>
      </c>
      <c r="M1228" t="s">
        <v>31</v>
      </c>
      <c r="N1228" s="4" t="s">
        <v>16975</v>
      </c>
      <c r="O1228" t="s">
        <v>118</v>
      </c>
      <c r="P1228" t="s">
        <v>43</v>
      </c>
      <c r="Q1228" s="2">
        <v>34855</v>
      </c>
      <c r="R1228" t="s">
        <v>33</v>
      </c>
      <c r="S1228" t="s">
        <v>114</v>
      </c>
      <c r="T1228" t="s">
        <v>35</v>
      </c>
      <c r="U1228" s="3">
        <v>13915</v>
      </c>
      <c r="V1228" t="s">
        <v>71</v>
      </c>
      <c r="W1228" t="s">
        <v>37</v>
      </c>
      <c r="X1228" t="s">
        <v>148</v>
      </c>
      <c r="Y1228">
        <v>5</v>
      </c>
    </row>
    <row r="1229" spans="1:25" x14ac:dyDescent="0.25">
      <c r="A1229">
        <v>2228</v>
      </c>
      <c r="B1229" t="s">
        <v>21497</v>
      </c>
      <c r="C1229" s="1">
        <v>43324</v>
      </c>
      <c r="D1229" s="8">
        <v>44725</v>
      </c>
      <c r="E1229" t="s">
        <v>727</v>
      </c>
      <c r="F1229" t="s">
        <v>3386</v>
      </c>
      <c r="G1229" t="s">
        <v>26543</v>
      </c>
      <c r="H1229" t="s">
        <v>99</v>
      </c>
      <c r="I1229" t="s">
        <v>27</v>
      </c>
      <c r="J1229" t="s">
        <v>42</v>
      </c>
      <c r="K1229" t="s">
        <v>51</v>
      </c>
      <c r="L1229" t="s">
        <v>42</v>
      </c>
      <c r="M1229" t="s">
        <v>92</v>
      </c>
      <c r="N1229" s="4" t="s">
        <v>3387</v>
      </c>
      <c r="O1229" t="s">
        <v>118</v>
      </c>
      <c r="P1229" t="s">
        <v>281</v>
      </c>
      <c r="Q1229" s="2">
        <v>15600</v>
      </c>
      <c r="R1229" t="s">
        <v>33</v>
      </c>
      <c r="S1229" t="s">
        <v>64</v>
      </c>
      <c r="T1229" t="s">
        <v>35</v>
      </c>
      <c r="U1229" s="3">
        <v>58630</v>
      </c>
      <c r="V1229" t="s">
        <v>36</v>
      </c>
      <c r="W1229" t="s">
        <v>79</v>
      </c>
      <c r="X1229" t="s">
        <v>337</v>
      </c>
      <c r="Y1229">
        <v>4</v>
      </c>
    </row>
    <row r="1230" spans="1:25" x14ac:dyDescent="0.25">
      <c r="A1230">
        <v>2229</v>
      </c>
      <c r="B1230" t="s">
        <v>21498</v>
      </c>
      <c r="C1230" s="1">
        <v>44923</v>
      </c>
      <c r="D1230" s="8" t="s">
        <v>16975</v>
      </c>
      <c r="E1230" t="s">
        <v>727</v>
      </c>
      <c r="F1230" t="s">
        <v>3388</v>
      </c>
      <c r="G1230" t="s">
        <v>26543</v>
      </c>
      <c r="H1230" t="s">
        <v>61</v>
      </c>
      <c r="I1230" t="s">
        <v>27</v>
      </c>
      <c r="J1230" t="s">
        <v>42</v>
      </c>
      <c r="K1230" t="s">
        <v>41</v>
      </c>
      <c r="L1230" t="s">
        <v>30</v>
      </c>
      <c r="M1230" t="s">
        <v>31</v>
      </c>
      <c r="N1230" s="4" t="s">
        <v>16975</v>
      </c>
      <c r="O1230" t="s">
        <v>118</v>
      </c>
      <c r="P1230" t="s">
        <v>358</v>
      </c>
      <c r="Q1230" s="2">
        <v>28399</v>
      </c>
      <c r="R1230" t="s">
        <v>33</v>
      </c>
      <c r="S1230" t="s">
        <v>64</v>
      </c>
      <c r="T1230" t="s">
        <v>35</v>
      </c>
      <c r="U1230" s="3">
        <v>11746</v>
      </c>
      <c r="V1230" t="s">
        <v>94</v>
      </c>
      <c r="W1230" t="s">
        <v>79</v>
      </c>
      <c r="X1230" t="s">
        <v>337</v>
      </c>
      <c r="Y1230">
        <v>4</v>
      </c>
    </row>
    <row r="1231" spans="1:25" x14ac:dyDescent="0.25">
      <c r="A1231">
        <v>2230</v>
      </c>
      <c r="B1231" t="s">
        <v>21499</v>
      </c>
      <c r="C1231" s="1">
        <v>43429</v>
      </c>
      <c r="D1231" s="8" t="s">
        <v>16975</v>
      </c>
      <c r="E1231" t="s">
        <v>3366</v>
      </c>
      <c r="F1231" t="s">
        <v>3389</v>
      </c>
      <c r="G1231" t="s">
        <v>26543</v>
      </c>
      <c r="H1231" t="s">
        <v>116</v>
      </c>
      <c r="I1231" t="s">
        <v>27</v>
      </c>
      <c r="J1231" t="s">
        <v>42</v>
      </c>
      <c r="K1231" t="s">
        <v>41</v>
      </c>
      <c r="L1231" t="s">
        <v>50</v>
      </c>
      <c r="M1231" t="s">
        <v>31</v>
      </c>
      <c r="N1231" s="4" t="s">
        <v>16975</v>
      </c>
      <c r="O1231" t="s">
        <v>118</v>
      </c>
      <c r="P1231" t="s">
        <v>62</v>
      </c>
      <c r="Q1231" s="2">
        <v>26531</v>
      </c>
      <c r="R1231" t="s">
        <v>69</v>
      </c>
      <c r="S1231" t="s">
        <v>4</v>
      </c>
      <c r="T1231" t="s">
        <v>35</v>
      </c>
      <c r="U1231" s="3">
        <v>51949</v>
      </c>
      <c r="V1231" t="s">
        <v>46</v>
      </c>
      <c r="W1231" t="s">
        <v>65</v>
      </c>
      <c r="X1231" t="s">
        <v>38</v>
      </c>
      <c r="Y1231">
        <v>2</v>
      </c>
    </row>
    <row r="1232" spans="1:25" x14ac:dyDescent="0.25">
      <c r="A1232">
        <v>2231</v>
      </c>
      <c r="B1232" t="s">
        <v>21500</v>
      </c>
      <c r="C1232" s="1">
        <v>44191</v>
      </c>
      <c r="D1232" s="8" t="s">
        <v>16975</v>
      </c>
      <c r="E1232" t="s">
        <v>3368</v>
      </c>
      <c r="F1232" t="s">
        <v>3390</v>
      </c>
      <c r="G1232" t="s">
        <v>26543</v>
      </c>
      <c r="H1232" t="s">
        <v>73</v>
      </c>
      <c r="I1232" t="s">
        <v>27</v>
      </c>
      <c r="J1232" t="s">
        <v>50</v>
      </c>
      <c r="K1232" t="s">
        <v>41</v>
      </c>
      <c r="L1232" t="s">
        <v>42</v>
      </c>
      <c r="M1232" t="s">
        <v>31</v>
      </c>
      <c r="N1232" s="4" t="s">
        <v>16975</v>
      </c>
      <c r="O1232" t="s">
        <v>118</v>
      </c>
      <c r="P1232" t="s">
        <v>62</v>
      </c>
      <c r="Q1232" s="2">
        <v>32987</v>
      </c>
      <c r="R1232" t="s">
        <v>69</v>
      </c>
      <c r="S1232" t="s">
        <v>64</v>
      </c>
      <c r="T1232" t="s">
        <v>35</v>
      </c>
      <c r="U1232" s="3">
        <v>54795</v>
      </c>
      <c r="V1232" t="s">
        <v>58</v>
      </c>
      <c r="W1232" t="s">
        <v>59</v>
      </c>
      <c r="X1232" t="s">
        <v>38</v>
      </c>
      <c r="Y1232">
        <v>2</v>
      </c>
    </row>
    <row r="1233" spans="1:25" x14ac:dyDescent="0.25">
      <c r="A1233">
        <v>2232</v>
      </c>
      <c r="B1233" t="s">
        <v>21501</v>
      </c>
      <c r="C1233" s="1">
        <v>44911</v>
      </c>
      <c r="D1233" s="8" t="s">
        <v>16975</v>
      </c>
      <c r="E1233" t="s">
        <v>3371</v>
      </c>
      <c r="F1233" t="s">
        <v>3391</v>
      </c>
      <c r="G1233" t="s">
        <v>26543</v>
      </c>
      <c r="H1233" t="s">
        <v>87</v>
      </c>
      <c r="I1233" t="s">
        <v>27</v>
      </c>
      <c r="J1233" t="s">
        <v>42</v>
      </c>
      <c r="K1233" t="s">
        <v>41</v>
      </c>
      <c r="L1233" t="s">
        <v>50</v>
      </c>
      <c r="M1233" t="s">
        <v>31</v>
      </c>
      <c r="N1233" s="4" t="s">
        <v>16975</v>
      </c>
      <c r="O1233" t="s">
        <v>118</v>
      </c>
      <c r="P1233" t="s">
        <v>68</v>
      </c>
      <c r="Q1233" s="2">
        <v>15619</v>
      </c>
      <c r="R1233" t="s">
        <v>33</v>
      </c>
      <c r="S1233" t="s">
        <v>85</v>
      </c>
      <c r="T1233" t="s">
        <v>45</v>
      </c>
      <c r="U1233" s="3">
        <v>79191</v>
      </c>
      <c r="V1233" t="s">
        <v>46</v>
      </c>
      <c r="W1233" t="s">
        <v>59</v>
      </c>
      <c r="X1233" t="s">
        <v>38</v>
      </c>
      <c r="Y1233">
        <v>5</v>
      </c>
    </row>
    <row r="1234" spans="1:25" x14ac:dyDescent="0.25">
      <c r="A1234">
        <v>2233</v>
      </c>
      <c r="B1234" t="s">
        <v>21502</v>
      </c>
      <c r="C1234" s="1">
        <v>43735</v>
      </c>
      <c r="D1234" s="8" t="s">
        <v>16975</v>
      </c>
      <c r="E1234" t="s">
        <v>727</v>
      </c>
      <c r="F1234" t="s">
        <v>3392</v>
      </c>
      <c r="G1234" t="s">
        <v>26543</v>
      </c>
      <c r="H1234" t="s">
        <v>99</v>
      </c>
      <c r="I1234" t="s">
        <v>27</v>
      </c>
      <c r="J1234" t="s">
        <v>28</v>
      </c>
      <c r="K1234" t="s">
        <v>51</v>
      </c>
      <c r="L1234" t="s">
        <v>50</v>
      </c>
      <c r="M1234" t="s">
        <v>31</v>
      </c>
      <c r="N1234" s="4" t="s">
        <v>16975</v>
      </c>
      <c r="O1234" t="s">
        <v>118</v>
      </c>
      <c r="P1234" t="s">
        <v>105</v>
      </c>
      <c r="Q1234" s="2">
        <v>28237</v>
      </c>
      <c r="R1234" t="s">
        <v>33</v>
      </c>
      <c r="S1234" t="s">
        <v>114</v>
      </c>
      <c r="T1234" t="s">
        <v>35</v>
      </c>
      <c r="U1234" s="3">
        <v>93777</v>
      </c>
      <c r="V1234" t="s">
        <v>94</v>
      </c>
      <c r="W1234" t="s">
        <v>59</v>
      </c>
      <c r="X1234" t="s">
        <v>38</v>
      </c>
      <c r="Y1234">
        <v>1</v>
      </c>
    </row>
    <row r="1235" spans="1:25" x14ac:dyDescent="0.25">
      <c r="A1235">
        <v>2234</v>
      </c>
      <c r="B1235" t="s">
        <v>21503</v>
      </c>
      <c r="C1235" s="1">
        <v>44247</v>
      </c>
      <c r="D1235" s="8">
        <v>44570</v>
      </c>
      <c r="E1235" t="s">
        <v>727</v>
      </c>
      <c r="F1235" t="s">
        <v>3393</v>
      </c>
      <c r="G1235" t="s">
        <v>26543</v>
      </c>
      <c r="H1235" t="s">
        <v>40</v>
      </c>
      <c r="I1235" t="s">
        <v>27</v>
      </c>
      <c r="J1235" t="s">
        <v>42</v>
      </c>
      <c r="K1235" t="s">
        <v>29</v>
      </c>
      <c r="L1235" t="s">
        <v>50</v>
      </c>
      <c r="M1235" t="s">
        <v>92</v>
      </c>
      <c r="N1235" s="4" t="s">
        <v>3394</v>
      </c>
      <c r="O1235" t="s">
        <v>118</v>
      </c>
      <c r="P1235" t="s">
        <v>177</v>
      </c>
      <c r="Q1235" s="2">
        <v>27451</v>
      </c>
      <c r="R1235" t="s">
        <v>33</v>
      </c>
      <c r="S1235" t="s">
        <v>64</v>
      </c>
      <c r="T1235" t="s">
        <v>35</v>
      </c>
      <c r="U1235" s="3">
        <v>87474</v>
      </c>
      <c r="V1235" t="s">
        <v>71</v>
      </c>
      <c r="W1235" t="s">
        <v>65</v>
      </c>
      <c r="X1235" t="s">
        <v>38</v>
      </c>
      <c r="Y1235">
        <v>2</v>
      </c>
    </row>
    <row r="1236" spans="1:25" x14ac:dyDescent="0.25">
      <c r="A1236">
        <v>2235</v>
      </c>
      <c r="B1236" t="s">
        <v>21504</v>
      </c>
      <c r="C1236" s="1">
        <v>44618</v>
      </c>
      <c r="D1236" s="8" t="s">
        <v>16975</v>
      </c>
      <c r="E1236" t="s">
        <v>727</v>
      </c>
      <c r="F1236" t="s">
        <v>3395</v>
      </c>
      <c r="G1236" t="s">
        <v>26543</v>
      </c>
      <c r="H1236" t="s">
        <v>26</v>
      </c>
      <c r="I1236" t="s">
        <v>27</v>
      </c>
      <c r="J1236" t="s">
        <v>50</v>
      </c>
      <c r="K1236" t="s">
        <v>51</v>
      </c>
      <c r="L1236" t="s">
        <v>50</v>
      </c>
      <c r="M1236" t="s">
        <v>31</v>
      </c>
      <c r="N1236" s="4" t="s">
        <v>16975</v>
      </c>
      <c r="O1236" t="s">
        <v>118</v>
      </c>
      <c r="P1236" t="s">
        <v>169</v>
      </c>
      <c r="Q1236" s="2">
        <v>19967</v>
      </c>
      <c r="R1236" t="s">
        <v>33</v>
      </c>
      <c r="S1236" t="s">
        <v>205</v>
      </c>
      <c r="T1236" t="s">
        <v>35</v>
      </c>
      <c r="U1236" s="3">
        <v>37994</v>
      </c>
      <c r="V1236" t="s">
        <v>58</v>
      </c>
      <c r="W1236" t="s">
        <v>59</v>
      </c>
      <c r="X1236" t="s">
        <v>38</v>
      </c>
      <c r="Y1236">
        <v>1</v>
      </c>
    </row>
    <row r="1237" spans="1:25" x14ac:dyDescent="0.25">
      <c r="A1237">
        <v>2236</v>
      </c>
      <c r="B1237" t="s">
        <v>21505</v>
      </c>
      <c r="C1237" s="1">
        <v>43457</v>
      </c>
      <c r="D1237" s="8">
        <v>44480</v>
      </c>
      <c r="E1237" t="s">
        <v>727</v>
      </c>
      <c r="F1237" t="s">
        <v>3396</v>
      </c>
      <c r="G1237" t="s">
        <v>26543</v>
      </c>
      <c r="H1237" t="s">
        <v>67</v>
      </c>
      <c r="I1237" t="s">
        <v>27</v>
      </c>
      <c r="J1237" t="s">
        <v>50</v>
      </c>
      <c r="K1237" t="s">
        <v>41</v>
      </c>
      <c r="L1237" t="s">
        <v>30</v>
      </c>
      <c r="M1237" t="s">
        <v>74</v>
      </c>
      <c r="N1237" s="4" t="s">
        <v>3397</v>
      </c>
      <c r="O1237" t="s">
        <v>118</v>
      </c>
      <c r="P1237" t="s">
        <v>83</v>
      </c>
      <c r="Q1237" s="2">
        <v>17834</v>
      </c>
      <c r="R1237" t="s">
        <v>69</v>
      </c>
      <c r="S1237" t="s">
        <v>217</v>
      </c>
      <c r="T1237" t="s">
        <v>35</v>
      </c>
      <c r="U1237" s="3">
        <v>44145</v>
      </c>
      <c r="V1237" t="s">
        <v>46</v>
      </c>
      <c r="W1237" t="s">
        <v>37</v>
      </c>
      <c r="X1237" t="s">
        <v>38</v>
      </c>
      <c r="Y1237">
        <v>1</v>
      </c>
    </row>
    <row r="1238" spans="1:25" x14ac:dyDescent="0.25">
      <c r="A1238">
        <v>2237</v>
      </c>
      <c r="B1238" t="s">
        <v>21506</v>
      </c>
      <c r="C1238" s="1">
        <v>44571</v>
      </c>
      <c r="D1238" s="8">
        <v>44930</v>
      </c>
      <c r="E1238" t="s">
        <v>3366</v>
      </c>
      <c r="F1238" t="s">
        <v>3398</v>
      </c>
      <c r="G1238" t="s">
        <v>26543</v>
      </c>
      <c r="H1238" t="s">
        <v>73</v>
      </c>
      <c r="I1238" t="s">
        <v>27</v>
      </c>
      <c r="J1238" t="s">
        <v>50</v>
      </c>
      <c r="K1238" t="s">
        <v>51</v>
      </c>
      <c r="L1238" t="s">
        <v>30</v>
      </c>
      <c r="M1238" t="s">
        <v>92</v>
      </c>
      <c r="N1238" s="4" t="s">
        <v>3399</v>
      </c>
      <c r="O1238" t="s">
        <v>118</v>
      </c>
      <c r="P1238" t="s">
        <v>358</v>
      </c>
      <c r="Q1238" s="2">
        <v>27506</v>
      </c>
      <c r="R1238" t="s">
        <v>69</v>
      </c>
      <c r="S1238" t="s">
        <v>64</v>
      </c>
      <c r="T1238" t="s">
        <v>35</v>
      </c>
      <c r="U1238" s="3">
        <v>25760</v>
      </c>
      <c r="V1238" t="s">
        <v>58</v>
      </c>
      <c r="W1238" t="s">
        <v>59</v>
      </c>
      <c r="X1238" t="s">
        <v>38</v>
      </c>
      <c r="Y1238">
        <v>2</v>
      </c>
    </row>
    <row r="1239" spans="1:25" x14ac:dyDescent="0.25">
      <c r="A1239">
        <v>2238</v>
      </c>
      <c r="B1239" t="s">
        <v>21507</v>
      </c>
      <c r="C1239" s="1">
        <v>44259</v>
      </c>
      <c r="D1239" s="8">
        <v>44536</v>
      </c>
      <c r="E1239" t="s">
        <v>3368</v>
      </c>
      <c r="F1239" t="s">
        <v>3400</v>
      </c>
      <c r="G1239" t="s">
        <v>26543</v>
      </c>
      <c r="H1239" t="s">
        <v>61</v>
      </c>
      <c r="I1239" t="s">
        <v>27</v>
      </c>
      <c r="J1239" t="s">
        <v>42</v>
      </c>
      <c r="K1239" t="s">
        <v>51</v>
      </c>
      <c r="L1239" t="s">
        <v>30</v>
      </c>
      <c r="M1239" t="s">
        <v>92</v>
      </c>
      <c r="N1239" s="4" t="s">
        <v>3401</v>
      </c>
      <c r="O1239" t="s">
        <v>118</v>
      </c>
      <c r="P1239" t="s">
        <v>122</v>
      </c>
      <c r="Q1239" s="2">
        <v>26315</v>
      </c>
      <c r="R1239" t="s">
        <v>69</v>
      </c>
      <c r="S1239" t="s">
        <v>910</v>
      </c>
      <c r="T1239" t="s">
        <v>45</v>
      </c>
      <c r="U1239" s="3">
        <v>55252</v>
      </c>
      <c r="V1239" t="s">
        <v>46</v>
      </c>
      <c r="W1239" t="s">
        <v>37</v>
      </c>
      <c r="X1239" t="s">
        <v>38</v>
      </c>
      <c r="Y1239">
        <v>2</v>
      </c>
    </row>
    <row r="1240" spans="1:25" x14ac:dyDescent="0.25">
      <c r="A1240">
        <v>2239</v>
      </c>
      <c r="B1240" t="s">
        <v>21508</v>
      </c>
      <c r="C1240" s="1">
        <v>44995</v>
      </c>
      <c r="D1240" s="8">
        <v>45020</v>
      </c>
      <c r="E1240" t="s">
        <v>3371</v>
      </c>
      <c r="F1240" t="s">
        <v>3402</v>
      </c>
      <c r="G1240" t="s">
        <v>26543</v>
      </c>
      <c r="H1240" t="s">
        <v>96</v>
      </c>
      <c r="I1240" t="s">
        <v>27</v>
      </c>
      <c r="J1240" t="s">
        <v>50</v>
      </c>
      <c r="K1240" t="s">
        <v>29</v>
      </c>
      <c r="L1240" t="s">
        <v>42</v>
      </c>
      <c r="M1240" t="s">
        <v>100</v>
      </c>
      <c r="N1240" s="4" t="s">
        <v>3403</v>
      </c>
      <c r="O1240" t="s">
        <v>118</v>
      </c>
      <c r="P1240" t="s">
        <v>186</v>
      </c>
      <c r="Q1240" s="2">
        <v>22991</v>
      </c>
      <c r="R1240" t="s">
        <v>33</v>
      </c>
      <c r="S1240" t="s">
        <v>152</v>
      </c>
      <c r="T1240" t="s">
        <v>45</v>
      </c>
      <c r="U1240" s="3">
        <v>62468</v>
      </c>
      <c r="V1240" t="s">
        <v>94</v>
      </c>
      <c r="W1240" t="s">
        <v>79</v>
      </c>
      <c r="X1240" t="s">
        <v>38</v>
      </c>
      <c r="Y1240">
        <v>5</v>
      </c>
    </row>
    <row r="1241" spans="1:25" x14ac:dyDescent="0.25">
      <c r="A1241">
        <v>2240</v>
      </c>
      <c r="B1241" t="s">
        <v>21509</v>
      </c>
      <c r="C1241" s="1">
        <v>43439</v>
      </c>
      <c r="D1241" s="8" t="s">
        <v>16975</v>
      </c>
      <c r="E1241" t="s">
        <v>727</v>
      </c>
      <c r="F1241" t="s">
        <v>3404</v>
      </c>
      <c r="G1241" t="s">
        <v>26543</v>
      </c>
      <c r="H1241" t="s">
        <v>96</v>
      </c>
      <c r="I1241" t="s">
        <v>27</v>
      </c>
      <c r="J1241" t="s">
        <v>42</v>
      </c>
      <c r="K1241" t="s">
        <v>51</v>
      </c>
      <c r="L1241" t="s">
        <v>42</v>
      </c>
      <c r="M1241" t="s">
        <v>31</v>
      </c>
      <c r="N1241" s="4" t="s">
        <v>16975</v>
      </c>
      <c r="O1241" t="s">
        <v>118</v>
      </c>
      <c r="P1241" t="s">
        <v>32</v>
      </c>
      <c r="Q1241" s="2">
        <v>35762</v>
      </c>
      <c r="R1241" t="s">
        <v>33</v>
      </c>
      <c r="S1241" t="s">
        <v>34</v>
      </c>
      <c r="T1241" t="s">
        <v>35</v>
      </c>
      <c r="U1241" s="3">
        <v>91567</v>
      </c>
      <c r="V1241" t="s">
        <v>46</v>
      </c>
      <c r="W1241" t="s">
        <v>65</v>
      </c>
      <c r="X1241" t="s">
        <v>38</v>
      </c>
      <c r="Y1241">
        <v>2</v>
      </c>
    </row>
    <row r="1242" spans="1:25" x14ac:dyDescent="0.25">
      <c r="A1242">
        <v>2241</v>
      </c>
      <c r="B1242" t="s">
        <v>21510</v>
      </c>
      <c r="C1242" s="1">
        <v>44371</v>
      </c>
      <c r="D1242" s="8" t="s">
        <v>16975</v>
      </c>
      <c r="E1242" t="s">
        <v>727</v>
      </c>
      <c r="F1242" t="s">
        <v>3405</v>
      </c>
      <c r="G1242" t="s">
        <v>26543</v>
      </c>
      <c r="H1242" t="s">
        <v>40</v>
      </c>
      <c r="I1242" t="s">
        <v>27</v>
      </c>
      <c r="J1242" t="s">
        <v>42</v>
      </c>
      <c r="K1242" t="s">
        <v>29</v>
      </c>
      <c r="L1242" t="s">
        <v>42</v>
      </c>
      <c r="M1242" t="s">
        <v>31</v>
      </c>
      <c r="N1242" s="4" t="s">
        <v>16975</v>
      </c>
      <c r="O1242" t="s">
        <v>118</v>
      </c>
      <c r="P1242" t="s">
        <v>437</v>
      </c>
      <c r="Q1242" s="2">
        <v>29738</v>
      </c>
      <c r="R1242" t="s">
        <v>33</v>
      </c>
      <c r="S1242" t="s">
        <v>85</v>
      </c>
      <c r="T1242" t="s">
        <v>35</v>
      </c>
      <c r="U1242" s="3">
        <v>5139</v>
      </c>
      <c r="V1242" t="s">
        <v>46</v>
      </c>
      <c r="W1242" t="s">
        <v>65</v>
      </c>
      <c r="X1242" t="s">
        <v>38</v>
      </c>
      <c r="Y1242">
        <v>2</v>
      </c>
    </row>
    <row r="1243" spans="1:25" x14ac:dyDescent="0.25">
      <c r="A1243">
        <v>2242</v>
      </c>
      <c r="B1243" t="s">
        <v>21511</v>
      </c>
      <c r="C1243" s="1">
        <v>44691</v>
      </c>
      <c r="D1243" s="8">
        <v>44758</v>
      </c>
      <c r="E1243" t="s">
        <v>727</v>
      </c>
      <c r="F1243" t="s">
        <v>3406</v>
      </c>
      <c r="G1243" t="s">
        <v>26543</v>
      </c>
      <c r="H1243" t="s">
        <v>99</v>
      </c>
      <c r="I1243" t="s">
        <v>27</v>
      </c>
      <c r="J1243" t="s">
        <v>50</v>
      </c>
      <c r="K1243" t="s">
        <v>29</v>
      </c>
      <c r="L1243" t="s">
        <v>30</v>
      </c>
      <c r="M1243" t="s">
        <v>92</v>
      </c>
      <c r="N1243" s="4" t="s">
        <v>3407</v>
      </c>
      <c r="O1243" t="s">
        <v>118</v>
      </c>
      <c r="P1243" t="s">
        <v>68</v>
      </c>
      <c r="Q1243" s="2">
        <v>34422</v>
      </c>
      <c r="R1243" t="s">
        <v>33</v>
      </c>
      <c r="S1243" t="s">
        <v>456</v>
      </c>
      <c r="T1243" t="s">
        <v>35</v>
      </c>
      <c r="U1243" s="3">
        <v>48114</v>
      </c>
      <c r="V1243" t="s">
        <v>46</v>
      </c>
      <c r="W1243" t="s">
        <v>65</v>
      </c>
      <c r="X1243" t="s">
        <v>38</v>
      </c>
      <c r="Y1243">
        <v>4</v>
      </c>
    </row>
    <row r="1244" spans="1:25" x14ac:dyDescent="0.25">
      <c r="A1244">
        <v>2243</v>
      </c>
      <c r="B1244" t="s">
        <v>21512</v>
      </c>
      <c r="C1244" s="1">
        <v>45029</v>
      </c>
      <c r="D1244" s="8">
        <v>45049</v>
      </c>
      <c r="E1244" t="s">
        <v>727</v>
      </c>
      <c r="F1244" t="s">
        <v>1929</v>
      </c>
      <c r="G1244" t="s">
        <v>26543</v>
      </c>
      <c r="H1244" t="s">
        <v>61</v>
      </c>
      <c r="I1244" t="s">
        <v>27</v>
      </c>
      <c r="J1244" t="s">
        <v>50</v>
      </c>
      <c r="K1244" t="s">
        <v>41</v>
      </c>
      <c r="L1244" t="s">
        <v>42</v>
      </c>
      <c r="M1244" t="s">
        <v>74</v>
      </c>
      <c r="N1244" s="4" t="s">
        <v>3408</v>
      </c>
      <c r="O1244" t="s">
        <v>118</v>
      </c>
      <c r="P1244" t="s">
        <v>32</v>
      </c>
      <c r="Q1244" s="2">
        <v>19925</v>
      </c>
      <c r="R1244" t="s">
        <v>69</v>
      </c>
      <c r="S1244" t="s">
        <v>34</v>
      </c>
      <c r="T1244" t="s">
        <v>35</v>
      </c>
      <c r="U1244" s="3">
        <v>90316</v>
      </c>
      <c r="V1244" t="s">
        <v>58</v>
      </c>
      <c r="W1244" t="s">
        <v>65</v>
      </c>
      <c r="X1244" t="s">
        <v>38</v>
      </c>
      <c r="Y1244">
        <v>4</v>
      </c>
    </row>
    <row r="1245" spans="1:25" x14ac:dyDescent="0.25">
      <c r="A1245">
        <v>2244</v>
      </c>
      <c r="B1245" t="s">
        <v>21513</v>
      </c>
      <c r="C1245" s="1">
        <v>44777</v>
      </c>
      <c r="D1245" s="8" t="s">
        <v>16975</v>
      </c>
      <c r="E1245" t="s">
        <v>3366</v>
      </c>
      <c r="F1245" t="s">
        <v>3409</v>
      </c>
      <c r="G1245" t="s">
        <v>26543</v>
      </c>
      <c r="H1245" t="s">
        <v>116</v>
      </c>
      <c r="I1245" t="s">
        <v>27</v>
      </c>
      <c r="J1245" t="s">
        <v>28</v>
      </c>
      <c r="K1245" t="s">
        <v>29</v>
      </c>
      <c r="L1245" t="s">
        <v>30</v>
      </c>
      <c r="M1245" t="s">
        <v>31</v>
      </c>
      <c r="N1245" s="4" t="s">
        <v>16975</v>
      </c>
      <c r="O1245" t="s">
        <v>118</v>
      </c>
      <c r="P1245" t="s">
        <v>68</v>
      </c>
      <c r="Q1245" s="2">
        <v>18240</v>
      </c>
      <c r="R1245" t="s">
        <v>69</v>
      </c>
      <c r="S1245" t="s">
        <v>129</v>
      </c>
      <c r="T1245" t="s">
        <v>35</v>
      </c>
      <c r="U1245" s="3">
        <v>47299</v>
      </c>
      <c r="V1245" t="s">
        <v>58</v>
      </c>
      <c r="W1245" t="s">
        <v>65</v>
      </c>
      <c r="X1245" t="s">
        <v>38</v>
      </c>
      <c r="Y1245">
        <v>4</v>
      </c>
    </row>
    <row r="1246" spans="1:25" x14ac:dyDescent="0.25">
      <c r="A1246">
        <v>2245</v>
      </c>
      <c r="B1246" t="s">
        <v>21514</v>
      </c>
      <c r="C1246" s="1">
        <v>44255</v>
      </c>
      <c r="D1246" s="8">
        <v>44755</v>
      </c>
      <c r="E1246" t="s">
        <v>3368</v>
      </c>
      <c r="F1246" t="s">
        <v>3410</v>
      </c>
      <c r="G1246" t="s">
        <v>26543</v>
      </c>
      <c r="H1246" t="s">
        <v>73</v>
      </c>
      <c r="I1246" t="s">
        <v>27</v>
      </c>
      <c r="J1246" t="s">
        <v>42</v>
      </c>
      <c r="K1246" t="s">
        <v>29</v>
      </c>
      <c r="L1246" t="s">
        <v>42</v>
      </c>
      <c r="M1246" t="s">
        <v>92</v>
      </c>
      <c r="N1246" s="4" t="s">
        <v>3411</v>
      </c>
      <c r="O1246" t="s">
        <v>118</v>
      </c>
      <c r="P1246" t="s">
        <v>83</v>
      </c>
      <c r="Q1246" s="2">
        <v>17060</v>
      </c>
      <c r="R1246" t="s">
        <v>33</v>
      </c>
      <c r="S1246" t="s">
        <v>4</v>
      </c>
      <c r="T1246" t="s">
        <v>45</v>
      </c>
      <c r="U1246" s="3">
        <v>54056</v>
      </c>
      <c r="V1246" t="s">
        <v>71</v>
      </c>
      <c r="W1246" t="s">
        <v>79</v>
      </c>
      <c r="X1246" t="s">
        <v>38</v>
      </c>
      <c r="Y1246">
        <v>5</v>
      </c>
    </row>
    <row r="1247" spans="1:25" x14ac:dyDescent="0.25">
      <c r="A1247">
        <v>2246</v>
      </c>
      <c r="B1247" t="s">
        <v>21515</v>
      </c>
      <c r="C1247" s="1">
        <v>44118</v>
      </c>
      <c r="D1247" s="8">
        <v>44661</v>
      </c>
      <c r="E1247" t="s">
        <v>3371</v>
      </c>
      <c r="F1247" t="s">
        <v>3412</v>
      </c>
      <c r="G1247" t="s">
        <v>26543</v>
      </c>
      <c r="H1247" t="s">
        <v>87</v>
      </c>
      <c r="I1247" t="s">
        <v>27</v>
      </c>
      <c r="J1247" t="s">
        <v>28</v>
      </c>
      <c r="K1247" t="s">
        <v>51</v>
      </c>
      <c r="L1247" t="s">
        <v>42</v>
      </c>
      <c r="M1247" t="s">
        <v>92</v>
      </c>
      <c r="N1247" s="4" t="s">
        <v>3413</v>
      </c>
      <c r="O1247" t="s">
        <v>118</v>
      </c>
      <c r="P1247" t="s">
        <v>68</v>
      </c>
      <c r="Q1247" s="2">
        <v>26990</v>
      </c>
      <c r="R1247" t="s">
        <v>33</v>
      </c>
      <c r="S1247" t="s">
        <v>78</v>
      </c>
      <c r="T1247" t="s">
        <v>45</v>
      </c>
      <c r="U1247" s="3">
        <v>7728</v>
      </c>
      <c r="V1247" t="s">
        <v>36</v>
      </c>
      <c r="W1247" t="s">
        <v>79</v>
      </c>
      <c r="X1247" t="s">
        <v>38</v>
      </c>
      <c r="Y1247">
        <v>4</v>
      </c>
    </row>
    <row r="1248" spans="1:25" x14ac:dyDescent="0.25">
      <c r="A1248">
        <v>2247</v>
      </c>
      <c r="B1248" t="s">
        <v>21516</v>
      </c>
      <c r="C1248" s="1">
        <v>43353</v>
      </c>
      <c r="D1248" s="8">
        <v>45085</v>
      </c>
      <c r="E1248" t="s">
        <v>727</v>
      </c>
      <c r="F1248" t="s">
        <v>3414</v>
      </c>
      <c r="G1248" t="s">
        <v>26543</v>
      </c>
      <c r="H1248" t="s">
        <v>96</v>
      </c>
      <c r="I1248" t="s">
        <v>27</v>
      </c>
      <c r="J1248" t="s">
        <v>42</v>
      </c>
      <c r="K1248" t="s">
        <v>51</v>
      </c>
      <c r="L1248" t="s">
        <v>30</v>
      </c>
      <c r="M1248" t="s">
        <v>92</v>
      </c>
      <c r="N1248" s="4" t="s">
        <v>3415</v>
      </c>
      <c r="O1248" t="s">
        <v>118</v>
      </c>
      <c r="P1248" t="s">
        <v>146</v>
      </c>
      <c r="Q1248" s="2">
        <v>30416</v>
      </c>
      <c r="R1248" t="s">
        <v>33</v>
      </c>
      <c r="S1248" t="s">
        <v>85</v>
      </c>
      <c r="T1248" t="s">
        <v>35</v>
      </c>
      <c r="U1248" s="3">
        <v>70092</v>
      </c>
      <c r="V1248" t="s">
        <v>46</v>
      </c>
      <c r="W1248" t="s">
        <v>37</v>
      </c>
      <c r="X1248" t="s">
        <v>38</v>
      </c>
      <c r="Y1248">
        <v>2</v>
      </c>
    </row>
    <row r="1249" spans="1:25" x14ac:dyDescent="0.25">
      <c r="A1249">
        <v>2248</v>
      </c>
      <c r="B1249" t="s">
        <v>21517</v>
      </c>
      <c r="C1249" s="1">
        <v>44911</v>
      </c>
      <c r="D1249" s="8">
        <v>45074</v>
      </c>
      <c r="E1249" t="s">
        <v>727</v>
      </c>
      <c r="F1249" t="s">
        <v>3416</v>
      </c>
      <c r="G1249" t="s">
        <v>26543</v>
      </c>
      <c r="H1249" t="s">
        <v>40</v>
      </c>
      <c r="I1249" t="s">
        <v>27</v>
      </c>
      <c r="J1249" t="s">
        <v>42</v>
      </c>
      <c r="K1249" t="s">
        <v>51</v>
      </c>
      <c r="L1249" t="s">
        <v>30</v>
      </c>
      <c r="M1249" t="s">
        <v>100</v>
      </c>
      <c r="N1249" s="4" t="s">
        <v>3417</v>
      </c>
      <c r="O1249" t="s">
        <v>118</v>
      </c>
      <c r="P1249" t="s">
        <v>68</v>
      </c>
      <c r="Q1249" s="2">
        <v>36511</v>
      </c>
      <c r="R1249" t="s">
        <v>33</v>
      </c>
      <c r="S1249" t="s">
        <v>64</v>
      </c>
      <c r="T1249" t="s">
        <v>35</v>
      </c>
      <c r="U1249" s="3">
        <v>71142</v>
      </c>
      <c r="V1249" t="s">
        <v>46</v>
      </c>
      <c r="W1249" t="s">
        <v>37</v>
      </c>
      <c r="X1249" t="s">
        <v>38</v>
      </c>
      <c r="Y1249">
        <v>2</v>
      </c>
    </row>
    <row r="1250" spans="1:25" x14ac:dyDescent="0.25">
      <c r="A1250">
        <v>2249</v>
      </c>
      <c r="B1250" t="s">
        <v>21518</v>
      </c>
      <c r="C1250" s="1">
        <v>43371</v>
      </c>
      <c r="D1250" s="8">
        <v>43491</v>
      </c>
      <c r="E1250" t="s">
        <v>727</v>
      </c>
      <c r="F1250" t="s">
        <v>3418</v>
      </c>
      <c r="G1250" t="s">
        <v>26543</v>
      </c>
      <c r="H1250" t="s">
        <v>99</v>
      </c>
      <c r="I1250" t="s">
        <v>27</v>
      </c>
      <c r="J1250" t="s">
        <v>28</v>
      </c>
      <c r="K1250" t="s">
        <v>29</v>
      </c>
      <c r="L1250" t="s">
        <v>42</v>
      </c>
      <c r="M1250" t="s">
        <v>120</v>
      </c>
      <c r="N1250" s="4" t="s">
        <v>3419</v>
      </c>
      <c r="O1250" t="s">
        <v>118</v>
      </c>
      <c r="P1250" t="s">
        <v>68</v>
      </c>
      <c r="Q1250" s="2">
        <v>34645</v>
      </c>
      <c r="R1250" t="s">
        <v>33</v>
      </c>
      <c r="S1250" t="s">
        <v>64</v>
      </c>
      <c r="T1250" t="s">
        <v>35</v>
      </c>
      <c r="U1250" s="3">
        <v>2760</v>
      </c>
      <c r="V1250" t="s">
        <v>71</v>
      </c>
      <c r="W1250" t="s">
        <v>79</v>
      </c>
      <c r="X1250" t="s">
        <v>38</v>
      </c>
      <c r="Y1250">
        <v>4</v>
      </c>
    </row>
    <row r="1251" spans="1:25" x14ac:dyDescent="0.25">
      <c r="A1251">
        <v>2250</v>
      </c>
      <c r="B1251" t="s">
        <v>21519</v>
      </c>
      <c r="C1251" s="1">
        <v>44628</v>
      </c>
      <c r="D1251" s="8">
        <v>44677</v>
      </c>
      <c r="E1251" t="s">
        <v>727</v>
      </c>
      <c r="F1251" t="s">
        <v>3420</v>
      </c>
      <c r="G1251" t="s">
        <v>26543</v>
      </c>
      <c r="H1251" t="s">
        <v>61</v>
      </c>
      <c r="I1251" t="s">
        <v>27</v>
      </c>
      <c r="J1251" t="s">
        <v>28</v>
      </c>
      <c r="K1251" t="s">
        <v>29</v>
      </c>
      <c r="L1251" t="s">
        <v>30</v>
      </c>
      <c r="M1251" t="s">
        <v>74</v>
      </c>
      <c r="N1251" s="4" t="s">
        <v>3421</v>
      </c>
      <c r="O1251" t="s">
        <v>118</v>
      </c>
      <c r="P1251" t="s">
        <v>43</v>
      </c>
      <c r="Q1251" s="2">
        <v>22891</v>
      </c>
      <c r="R1251" t="s">
        <v>69</v>
      </c>
      <c r="S1251" t="s">
        <v>194</v>
      </c>
      <c r="T1251" t="s">
        <v>35</v>
      </c>
      <c r="U1251" s="3">
        <v>13557</v>
      </c>
      <c r="V1251" t="s">
        <v>94</v>
      </c>
      <c r="W1251" t="s">
        <v>65</v>
      </c>
      <c r="X1251" t="s">
        <v>38</v>
      </c>
      <c r="Y1251">
        <v>5</v>
      </c>
    </row>
    <row r="1252" spans="1:25" x14ac:dyDescent="0.25">
      <c r="A1252">
        <v>2251</v>
      </c>
      <c r="B1252" t="s">
        <v>21520</v>
      </c>
      <c r="C1252" s="1">
        <v>44573</v>
      </c>
      <c r="D1252" s="8" t="s">
        <v>16975</v>
      </c>
      <c r="E1252" t="s">
        <v>3366</v>
      </c>
      <c r="F1252" t="s">
        <v>3422</v>
      </c>
      <c r="G1252" t="s">
        <v>26543</v>
      </c>
      <c r="H1252" t="s">
        <v>116</v>
      </c>
      <c r="I1252" t="s">
        <v>27</v>
      </c>
      <c r="J1252" t="s">
        <v>42</v>
      </c>
      <c r="K1252" t="s">
        <v>51</v>
      </c>
      <c r="L1252" t="s">
        <v>30</v>
      </c>
      <c r="M1252" t="s">
        <v>31</v>
      </c>
      <c r="N1252" s="4" t="s">
        <v>16975</v>
      </c>
      <c r="O1252" t="s">
        <v>118</v>
      </c>
      <c r="P1252" t="s">
        <v>122</v>
      </c>
      <c r="Q1252" s="2">
        <v>28766</v>
      </c>
      <c r="R1252" t="s">
        <v>33</v>
      </c>
      <c r="S1252" t="s">
        <v>1192</v>
      </c>
      <c r="T1252" t="s">
        <v>35</v>
      </c>
      <c r="U1252" s="3">
        <v>81938</v>
      </c>
      <c r="V1252" t="s">
        <v>46</v>
      </c>
      <c r="W1252" t="s">
        <v>79</v>
      </c>
      <c r="X1252" t="s">
        <v>38</v>
      </c>
      <c r="Y1252">
        <v>2</v>
      </c>
    </row>
    <row r="1253" spans="1:25" x14ac:dyDescent="0.25">
      <c r="A1253">
        <v>2252</v>
      </c>
      <c r="B1253" t="s">
        <v>21521</v>
      </c>
      <c r="C1253" s="1">
        <v>44173</v>
      </c>
      <c r="D1253" s="8" t="s">
        <v>16975</v>
      </c>
      <c r="E1253" t="s">
        <v>3368</v>
      </c>
      <c r="F1253" t="s">
        <v>3423</v>
      </c>
      <c r="G1253" t="s">
        <v>26543</v>
      </c>
      <c r="H1253" t="s">
        <v>73</v>
      </c>
      <c r="I1253" t="s">
        <v>27</v>
      </c>
      <c r="J1253" t="s">
        <v>28</v>
      </c>
      <c r="K1253" t="s">
        <v>51</v>
      </c>
      <c r="L1253" t="s">
        <v>42</v>
      </c>
      <c r="M1253" t="s">
        <v>31</v>
      </c>
      <c r="N1253" s="4" t="s">
        <v>16975</v>
      </c>
      <c r="O1253" t="s">
        <v>118</v>
      </c>
      <c r="P1253" t="s">
        <v>68</v>
      </c>
      <c r="Q1253" s="2">
        <v>26980</v>
      </c>
      <c r="R1253" t="s">
        <v>33</v>
      </c>
      <c r="S1253" t="s">
        <v>123</v>
      </c>
      <c r="T1253" t="s">
        <v>45</v>
      </c>
      <c r="U1253" s="3">
        <v>73648</v>
      </c>
      <c r="V1253" t="s">
        <v>36</v>
      </c>
      <c r="W1253" t="s">
        <v>37</v>
      </c>
      <c r="X1253" t="s">
        <v>38</v>
      </c>
      <c r="Y1253">
        <v>4</v>
      </c>
    </row>
    <row r="1254" spans="1:25" x14ac:dyDescent="0.25">
      <c r="A1254">
        <v>2253</v>
      </c>
      <c r="B1254" t="s">
        <v>21522</v>
      </c>
      <c r="C1254" s="1">
        <v>44152</v>
      </c>
      <c r="D1254" s="8" t="s">
        <v>16975</v>
      </c>
      <c r="E1254" t="s">
        <v>727</v>
      </c>
      <c r="F1254" t="s">
        <v>3424</v>
      </c>
      <c r="G1254" t="s">
        <v>26543</v>
      </c>
      <c r="H1254" t="s">
        <v>116</v>
      </c>
      <c r="I1254" t="s">
        <v>27</v>
      </c>
      <c r="J1254" t="s">
        <v>50</v>
      </c>
      <c r="K1254" t="s">
        <v>41</v>
      </c>
      <c r="L1254" t="s">
        <v>50</v>
      </c>
      <c r="M1254" t="s">
        <v>31</v>
      </c>
      <c r="N1254" s="4" t="s">
        <v>16975</v>
      </c>
      <c r="O1254" t="s">
        <v>118</v>
      </c>
      <c r="P1254" t="s">
        <v>68</v>
      </c>
      <c r="Q1254" s="2">
        <v>29987</v>
      </c>
      <c r="R1254" t="s">
        <v>33</v>
      </c>
      <c r="S1254" t="s">
        <v>78</v>
      </c>
      <c r="T1254" t="s">
        <v>35</v>
      </c>
      <c r="U1254" s="3">
        <v>73024</v>
      </c>
      <c r="V1254" t="s">
        <v>58</v>
      </c>
      <c r="W1254" t="s">
        <v>59</v>
      </c>
      <c r="X1254" t="s">
        <v>38</v>
      </c>
      <c r="Y1254">
        <v>1</v>
      </c>
    </row>
    <row r="1255" spans="1:25" x14ac:dyDescent="0.25">
      <c r="A1255">
        <v>2254</v>
      </c>
      <c r="B1255" t="s">
        <v>21523</v>
      </c>
      <c r="C1255" s="1">
        <v>44214</v>
      </c>
      <c r="D1255" s="8" t="s">
        <v>16975</v>
      </c>
      <c r="E1255" t="s">
        <v>727</v>
      </c>
      <c r="F1255" t="s">
        <v>3425</v>
      </c>
      <c r="G1255" t="s">
        <v>26543</v>
      </c>
      <c r="H1255" t="s">
        <v>96</v>
      </c>
      <c r="I1255" t="s">
        <v>27</v>
      </c>
      <c r="J1255" t="s">
        <v>50</v>
      </c>
      <c r="K1255" t="s">
        <v>41</v>
      </c>
      <c r="L1255" t="s">
        <v>42</v>
      </c>
      <c r="M1255" t="s">
        <v>31</v>
      </c>
      <c r="N1255" s="4" t="s">
        <v>16975</v>
      </c>
      <c r="O1255" t="s">
        <v>118</v>
      </c>
      <c r="P1255" t="s">
        <v>53</v>
      </c>
      <c r="Q1255" s="2">
        <v>21120</v>
      </c>
      <c r="R1255" t="s">
        <v>33</v>
      </c>
      <c r="S1255" t="s">
        <v>210</v>
      </c>
      <c r="T1255" t="s">
        <v>35</v>
      </c>
      <c r="U1255" s="3">
        <v>44031</v>
      </c>
      <c r="V1255" t="s">
        <v>46</v>
      </c>
      <c r="W1255" t="s">
        <v>59</v>
      </c>
      <c r="X1255" t="s">
        <v>38</v>
      </c>
      <c r="Y1255">
        <v>2</v>
      </c>
    </row>
    <row r="1256" spans="1:25" x14ac:dyDescent="0.25">
      <c r="A1256">
        <v>2255</v>
      </c>
      <c r="B1256" t="s">
        <v>21524</v>
      </c>
      <c r="C1256" s="1">
        <v>44089</v>
      </c>
      <c r="D1256" s="8">
        <v>44470</v>
      </c>
      <c r="E1256" t="s">
        <v>727</v>
      </c>
      <c r="F1256" t="s">
        <v>3426</v>
      </c>
      <c r="G1256" t="s">
        <v>26543</v>
      </c>
      <c r="H1256" t="s">
        <v>61</v>
      </c>
      <c r="I1256" t="s">
        <v>27</v>
      </c>
      <c r="J1256" t="s">
        <v>50</v>
      </c>
      <c r="K1256" t="s">
        <v>29</v>
      </c>
      <c r="L1256" t="s">
        <v>42</v>
      </c>
      <c r="M1256" t="s">
        <v>74</v>
      </c>
      <c r="N1256" s="4" t="s">
        <v>3427</v>
      </c>
      <c r="O1256" t="s">
        <v>118</v>
      </c>
      <c r="P1256" t="s">
        <v>177</v>
      </c>
      <c r="Q1256" s="2">
        <v>33070</v>
      </c>
      <c r="R1256" t="s">
        <v>33</v>
      </c>
      <c r="S1256" t="s">
        <v>114</v>
      </c>
      <c r="T1256" t="s">
        <v>35</v>
      </c>
      <c r="U1256" s="3">
        <v>67812</v>
      </c>
      <c r="V1256" t="s">
        <v>46</v>
      </c>
      <c r="W1256" t="s">
        <v>59</v>
      </c>
      <c r="X1256" t="s">
        <v>38</v>
      </c>
      <c r="Y1256">
        <v>2</v>
      </c>
    </row>
    <row r="1257" spans="1:25" x14ac:dyDescent="0.25">
      <c r="A1257">
        <v>2256</v>
      </c>
      <c r="B1257" t="s">
        <v>21525</v>
      </c>
      <c r="C1257" s="1">
        <v>43810</v>
      </c>
      <c r="D1257" s="8" t="s">
        <v>16975</v>
      </c>
      <c r="E1257" t="s">
        <v>727</v>
      </c>
      <c r="F1257" t="s">
        <v>3428</v>
      </c>
      <c r="G1257" t="s">
        <v>26543</v>
      </c>
      <c r="H1257" t="s">
        <v>73</v>
      </c>
      <c r="I1257" t="s">
        <v>27</v>
      </c>
      <c r="J1257" t="s">
        <v>42</v>
      </c>
      <c r="K1257" t="s">
        <v>29</v>
      </c>
      <c r="L1257" t="s">
        <v>50</v>
      </c>
      <c r="M1257" t="s">
        <v>31</v>
      </c>
      <c r="N1257" s="4" t="s">
        <v>16975</v>
      </c>
      <c r="O1257" t="s">
        <v>118</v>
      </c>
      <c r="P1257" t="s">
        <v>68</v>
      </c>
      <c r="Q1257" s="2">
        <v>29949</v>
      </c>
      <c r="R1257" t="s">
        <v>69</v>
      </c>
      <c r="S1257" t="s">
        <v>129</v>
      </c>
      <c r="T1257" t="s">
        <v>35</v>
      </c>
      <c r="U1257" s="3">
        <v>67840</v>
      </c>
      <c r="V1257" t="s">
        <v>94</v>
      </c>
      <c r="W1257" t="s">
        <v>37</v>
      </c>
      <c r="X1257" t="s">
        <v>38</v>
      </c>
      <c r="Y1257">
        <v>5</v>
      </c>
    </row>
    <row r="1258" spans="1:25" x14ac:dyDescent="0.25">
      <c r="A1258">
        <v>2257</v>
      </c>
      <c r="B1258" t="s">
        <v>21526</v>
      </c>
      <c r="C1258" s="1">
        <v>44315</v>
      </c>
      <c r="D1258" s="8">
        <v>44722</v>
      </c>
      <c r="E1258" t="s">
        <v>3366</v>
      </c>
      <c r="F1258" t="s">
        <v>3429</v>
      </c>
      <c r="G1258" t="s">
        <v>26543</v>
      </c>
      <c r="H1258" t="s">
        <v>73</v>
      </c>
      <c r="I1258" t="s">
        <v>27</v>
      </c>
      <c r="J1258" t="s">
        <v>28</v>
      </c>
      <c r="K1258" t="s">
        <v>51</v>
      </c>
      <c r="L1258" t="s">
        <v>50</v>
      </c>
      <c r="M1258" t="s">
        <v>120</v>
      </c>
      <c r="N1258" s="4" t="s">
        <v>3430</v>
      </c>
      <c r="O1258" t="s">
        <v>118</v>
      </c>
      <c r="P1258" t="s">
        <v>76</v>
      </c>
      <c r="Q1258" s="2">
        <v>32438</v>
      </c>
      <c r="R1258" t="s">
        <v>33</v>
      </c>
      <c r="S1258" t="s">
        <v>288</v>
      </c>
      <c r="T1258" t="s">
        <v>45</v>
      </c>
      <c r="U1258" s="3">
        <v>77019</v>
      </c>
      <c r="V1258" t="s">
        <v>36</v>
      </c>
      <c r="W1258" t="s">
        <v>65</v>
      </c>
      <c r="X1258" t="s">
        <v>38</v>
      </c>
      <c r="Y1258">
        <v>2</v>
      </c>
    </row>
    <row r="1259" spans="1:25" x14ac:dyDescent="0.25">
      <c r="A1259">
        <v>2258</v>
      </c>
      <c r="B1259" t="s">
        <v>21527</v>
      </c>
      <c r="C1259" s="1">
        <v>44289</v>
      </c>
      <c r="D1259" s="8" t="s">
        <v>16975</v>
      </c>
      <c r="E1259" t="s">
        <v>3368</v>
      </c>
      <c r="F1259" t="s">
        <v>3431</v>
      </c>
      <c r="G1259" t="s">
        <v>26543</v>
      </c>
      <c r="H1259" t="s">
        <v>61</v>
      </c>
      <c r="I1259" t="s">
        <v>27</v>
      </c>
      <c r="J1259" t="s">
        <v>50</v>
      </c>
      <c r="K1259" t="s">
        <v>29</v>
      </c>
      <c r="L1259" t="s">
        <v>42</v>
      </c>
      <c r="M1259" t="s">
        <v>31</v>
      </c>
      <c r="N1259" s="4" t="s">
        <v>16975</v>
      </c>
      <c r="O1259" t="s">
        <v>118</v>
      </c>
      <c r="P1259" t="s">
        <v>83</v>
      </c>
      <c r="Q1259" s="2">
        <v>36211</v>
      </c>
      <c r="R1259" t="s">
        <v>33</v>
      </c>
      <c r="S1259" t="s">
        <v>85</v>
      </c>
      <c r="T1259" t="s">
        <v>45</v>
      </c>
      <c r="U1259" s="3">
        <v>88137</v>
      </c>
      <c r="V1259" t="s">
        <v>36</v>
      </c>
      <c r="W1259" t="s">
        <v>37</v>
      </c>
      <c r="X1259" t="s">
        <v>38</v>
      </c>
      <c r="Y1259">
        <v>2</v>
      </c>
    </row>
    <row r="1260" spans="1:25" x14ac:dyDescent="0.25">
      <c r="A1260">
        <v>2259</v>
      </c>
      <c r="B1260" t="s">
        <v>21528</v>
      </c>
      <c r="C1260" s="1">
        <v>44593</v>
      </c>
      <c r="D1260" s="8" t="s">
        <v>16975</v>
      </c>
      <c r="E1260" t="s">
        <v>727</v>
      </c>
      <c r="F1260" t="s">
        <v>3432</v>
      </c>
      <c r="G1260" t="s">
        <v>26543</v>
      </c>
      <c r="H1260" t="s">
        <v>96</v>
      </c>
      <c r="I1260" t="s">
        <v>27</v>
      </c>
      <c r="J1260" t="s">
        <v>42</v>
      </c>
      <c r="K1260" t="s">
        <v>41</v>
      </c>
      <c r="L1260" t="s">
        <v>30</v>
      </c>
      <c r="M1260" t="s">
        <v>31</v>
      </c>
      <c r="N1260" s="4" t="s">
        <v>16975</v>
      </c>
      <c r="O1260" t="s">
        <v>118</v>
      </c>
      <c r="P1260" t="s">
        <v>76</v>
      </c>
      <c r="Q1260" s="2">
        <v>22364</v>
      </c>
      <c r="R1260" t="s">
        <v>33</v>
      </c>
      <c r="S1260" t="s">
        <v>323</v>
      </c>
      <c r="T1260" t="s">
        <v>35</v>
      </c>
      <c r="U1260" s="3">
        <v>76781</v>
      </c>
      <c r="V1260" t="s">
        <v>46</v>
      </c>
      <c r="W1260" t="s">
        <v>79</v>
      </c>
      <c r="X1260" t="s">
        <v>38</v>
      </c>
      <c r="Y1260">
        <v>1</v>
      </c>
    </row>
    <row r="1261" spans="1:25" x14ac:dyDescent="0.25">
      <c r="A1261">
        <v>2260</v>
      </c>
      <c r="B1261" t="s">
        <v>21529</v>
      </c>
      <c r="C1261" s="1">
        <v>43847</v>
      </c>
      <c r="D1261" s="8">
        <v>44469</v>
      </c>
      <c r="E1261" t="s">
        <v>727</v>
      </c>
      <c r="F1261" t="s">
        <v>3433</v>
      </c>
      <c r="G1261" t="s">
        <v>26543</v>
      </c>
      <c r="H1261" t="s">
        <v>40</v>
      </c>
      <c r="I1261" t="s">
        <v>27</v>
      </c>
      <c r="J1261" t="s">
        <v>42</v>
      </c>
      <c r="K1261" t="s">
        <v>51</v>
      </c>
      <c r="L1261" t="s">
        <v>30</v>
      </c>
      <c r="M1261" t="s">
        <v>120</v>
      </c>
      <c r="N1261" s="4" t="s">
        <v>3434</v>
      </c>
      <c r="O1261" t="s">
        <v>118</v>
      </c>
      <c r="P1261" t="s">
        <v>83</v>
      </c>
      <c r="Q1261" s="2">
        <v>33898</v>
      </c>
      <c r="R1261" t="s">
        <v>33</v>
      </c>
      <c r="S1261" t="s">
        <v>313</v>
      </c>
      <c r="T1261" t="s">
        <v>35</v>
      </c>
      <c r="U1261" s="3">
        <v>17501</v>
      </c>
      <c r="V1261" t="s">
        <v>46</v>
      </c>
      <c r="W1261" t="s">
        <v>37</v>
      </c>
      <c r="X1261" t="s">
        <v>38</v>
      </c>
      <c r="Y1261">
        <v>1</v>
      </c>
    </row>
    <row r="1262" spans="1:25" x14ac:dyDescent="0.25">
      <c r="A1262">
        <v>2261</v>
      </c>
      <c r="B1262" t="s">
        <v>21530</v>
      </c>
      <c r="C1262" s="1">
        <v>44713</v>
      </c>
      <c r="D1262" s="8" t="s">
        <v>16975</v>
      </c>
      <c r="E1262" t="s">
        <v>727</v>
      </c>
      <c r="F1262" t="s">
        <v>3435</v>
      </c>
      <c r="G1262" t="s">
        <v>26543</v>
      </c>
      <c r="H1262" t="s">
        <v>99</v>
      </c>
      <c r="I1262" t="s">
        <v>27</v>
      </c>
      <c r="J1262" t="s">
        <v>50</v>
      </c>
      <c r="K1262" t="s">
        <v>51</v>
      </c>
      <c r="L1262" t="s">
        <v>42</v>
      </c>
      <c r="M1262" t="s">
        <v>31</v>
      </c>
      <c r="N1262" s="4" t="s">
        <v>16975</v>
      </c>
      <c r="O1262" t="s">
        <v>118</v>
      </c>
      <c r="P1262" t="s">
        <v>177</v>
      </c>
      <c r="Q1262" s="2">
        <v>21337</v>
      </c>
      <c r="R1262" t="s">
        <v>69</v>
      </c>
      <c r="S1262" t="s">
        <v>144</v>
      </c>
      <c r="T1262" t="s">
        <v>35</v>
      </c>
      <c r="U1262" s="3">
        <v>24054</v>
      </c>
      <c r="V1262" t="s">
        <v>71</v>
      </c>
      <c r="W1262" t="s">
        <v>79</v>
      </c>
      <c r="X1262" t="s">
        <v>38</v>
      </c>
      <c r="Y1262">
        <v>2</v>
      </c>
    </row>
    <row r="1263" spans="1:25" x14ac:dyDescent="0.25">
      <c r="A1263">
        <v>2262</v>
      </c>
      <c r="B1263" t="s">
        <v>21531</v>
      </c>
      <c r="C1263" s="1">
        <v>43541</v>
      </c>
      <c r="D1263" s="8" t="s">
        <v>16975</v>
      </c>
      <c r="E1263" t="s">
        <v>727</v>
      </c>
      <c r="F1263" t="s">
        <v>3436</v>
      </c>
      <c r="G1263" t="s">
        <v>26543</v>
      </c>
      <c r="H1263" t="s">
        <v>61</v>
      </c>
      <c r="I1263" t="s">
        <v>27</v>
      </c>
      <c r="J1263" t="s">
        <v>28</v>
      </c>
      <c r="K1263" t="s">
        <v>41</v>
      </c>
      <c r="L1263" t="s">
        <v>30</v>
      </c>
      <c r="M1263" t="s">
        <v>31</v>
      </c>
      <c r="N1263" s="4" t="s">
        <v>16975</v>
      </c>
      <c r="O1263" t="s">
        <v>118</v>
      </c>
      <c r="P1263" t="s">
        <v>83</v>
      </c>
      <c r="Q1263" s="2">
        <v>18539</v>
      </c>
      <c r="R1263" t="s">
        <v>69</v>
      </c>
      <c r="S1263" t="s">
        <v>85</v>
      </c>
      <c r="T1263" t="s">
        <v>35</v>
      </c>
      <c r="U1263" s="3">
        <v>84506</v>
      </c>
      <c r="V1263" t="s">
        <v>58</v>
      </c>
      <c r="W1263" t="s">
        <v>79</v>
      </c>
      <c r="X1263" t="s">
        <v>38</v>
      </c>
      <c r="Y1263">
        <v>2</v>
      </c>
    </row>
    <row r="1264" spans="1:25" x14ac:dyDescent="0.25">
      <c r="A1264">
        <v>2263</v>
      </c>
      <c r="B1264" t="s">
        <v>21532</v>
      </c>
      <c r="C1264" s="1">
        <v>43837</v>
      </c>
      <c r="D1264" s="8" t="s">
        <v>16975</v>
      </c>
      <c r="E1264" t="s">
        <v>3366</v>
      </c>
      <c r="F1264" t="s">
        <v>3437</v>
      </c>
      <c r="G1264" t="s">
        <v>26543</v>
      </c>
      <c r="H1264" t="s">
        <v>116</v>
      </c>
      <c r="I1264" t="s">
        <v>27</v>
      </c>
      <c r="J1264" t="s">
        <v>28</v>
      </c>
      <c r="K1264" t="s">
        <v>51</v>
      </c>
      <c r="L1264" t="s">
        <v>30</v>
      </c>
      <c r="M1264" t="s">
        <v>31</v>
      </c>
      <c r="N1264" s="4" t="s">
        <v>16975</v>
      </c>
      <c r="O1264" t="s">
        <v>118</v>
      </c>
      <c r="P1264" t="s">
        <v>53</v>
      </c>
      <c r="Q1264" s="2">
        <v>24024</v>
      </c>
      <c r="R1264" t="s">
        <v>33</v>
      </c>
      <c r="S1264" t="s">
        <v>54</v>
      </c>
      <c r="T1264" t="s">
        <v>45</v>
      </c>
      <c r="U1264" s="3">
        <v>10273</v>
      </c>
      <c r="V1264" t="s">
        <v>46</v>
      </c>
      <c r="W1264" t="s">
        <v>59</v>
      </c>
      <c r="X1264" t="s">
        <v>38</v>
      </c>
      <c r="Y1264">
        <v>2</v>
      </c>
    </row>
    <row r="1265" spans="1:25" x14ac:dyDescent="0.25">
      <c r="A1265">
        <v>2264</v>
      </c>
      <c r="B1265" t="s">
        <v>21533</v>
      </c>
      <c r="C1265" s="1">
        <v>44251</v>
      </c>
      <c r="D1265" s="8">
        <v>44559</v>
      </c>
      <c r="E1265" t="s">
        <v>3368</v>
      </c>
      <c r="F1265" t="s">
        <v>3438</v>
      </c>
      <c r="G1265" t="s">
        <v>26543</v>
      </c>
      <c r="H1265" t="s">
        <v>73</v>
      </c>
      <c r="I1265" t="s">
        <v>27</v>
      </c>
      <c r="J1265" t="s">
        <v>42</v>
      </c>
      <c r="K1265" t="s">
        <v>41</v>
      </c>
      <c r="L1265" t="s">
        <v>42</v>
      </c>
      <c r="M1265" t="s">
        <v>74</v>
      </c>
      <c r="N1265" s="4" t="s">
        <v>3439</v>
      </c>
      <c r="O1265" t="s">
        <v>118</v>
      </c>
      <c r="P1265" t="s">
        <v>88</v>
      </c>
      <c r="Q1265" s="2">
        <v>28919</v>
      </c>
      <c r="R1265" t="s">
        <v>33</v>
      </c>
      <c r="S1265" t="s">
        <v>152</v>
      </c>
      <c r="T1265" t="s">
        <v>45</v>
      </c>
      <c r="U1265" s="3">
        <v>4377</v>
      </c>
      <c r="V1265" t="s">
        <v>36</v>
      </c>
      <c r="W1265" t="s">
        <v>59</v>
      </c>
      <c r="X1265" t="s">
        <v>38</v>
      </c>
      <c r="Y1265">
        <v>5</v>
      </c>
    </row>
    <row r="1266" spans="1:25" x14ac:dyDescent="0.25">
      <c r="A1266">
        <v>2265</v>
      </c>
      <c r="B1266" t="s">
        <v>21534</v>
      </c>
      <c r="C1266" s="1">
        <v>43829</v>
      </c>
      <c r="D1266" s="8" t="s">
        <v>16975</v>
      </c>
      <c r="E1266" t="s">
        <v>727</v>
      </c>
      <c r="F1266" t="s">
        <v>3440</v>
      </c>
      <c r="G1266" t="s">
        <v>26543</v>
      </c>
      <c r="H1266" t="s">
        <v>96</v>
      </c>
      <c r="I1266" t="s">
        <v>27</v>
      </c>
      <c r="J1266" t="s">
        <v>28</v>
      </c>
      <c r="K1266" t="s">
        <v>29</v>
      </c>
      <c r="L1266" t="s">
        <v>42</v>
      </c>
      <c r="M1266" t="s">
        <v>31</v>
      </c>
      <c r="N1266" s="4" t="s">
        <v>16975</v>
      </c>
      <c r="O1266" t="s">
        <v>118</v>
      </c>
      <c r="P1266" t="s">
        <v>68</v>
      </c>
      <c r="Q1266" s="2">
        <v>16436</v>
      </c>
      <c r="R1266" t="s">
        <v>33</v>
      </c>
      <c r="S1266" t="s">
        <v>373</v>
      </c>
      <c r="T1266" t="s">
        <v>35</v>
      </c>
      <c r="U1266" s="3">
        <v>87370</v>
      </c>
      <c r="V1266" t="s">
        <v>46</v>
      </c>
      <c r="W1266" t="s">
        <v>59</v>
      </c>
      <c r="X1266" t="s">
        <v>38</v>
      </c>
      <c r="Y1266">
        <v>1</v>
      </c>
    </row>
    <row r="1267" spans="1:25" x14ac:dyDescent="0.25">
      <c r="A1267">
        <v>2266</v>
      </c>
      <c r="B1267" t="s">
        <v>21535</v>
      </c>
      <c r="C1267" s="1">
        <v>43963</v>
      </c>
      <c r="D1267" s="8">
        <v>44272</v>
      </c>
      <c r="E1267" t="s">
        <v>727</v>
      </c>
      <c r="F1267" t="s">
        <v>3441</v>
      </c>
      <c r="G1267" t="s">
        <v>26543</v>
      </c>
      <c r="H1267" t="s">
        <v>40</v>
      </c>
      <c r="I1267" t="s">
        <v>27</v>
      </c>
      <c r="J1267" t="s">
        <v>50</v>
      </c>
      <c r="K1267" t="s">
        <v>51</v>
      </c>
      <c r="L1267" t="s">
        <v>30</v>
      </c>
      <c r="M1267" t="s">
        <v>92</v>
      </c>
      <c r="N1267" s="4" t="s">
        <v>3442</v>
      </c>
      <c r="O1267" t="s">
        <v>118</v>
      </c>
      <c r="P1267" t="s">
        <v>68</v>
      </c>
      <c r="Q1267" s="2">
        <v>27435</v>
      </c>
      <c r="R1267" t="s">
        <v>33</v>
      </c>
      <c r="S1267" t="s">
        <v>373</v>
      </c>
      <c r="T1267" t="s">
        <v>35</v>
      </c>
      <c r="U1267" s="3">
        <v>84988</v>
      </c>
      <c r="V1267" t="s">
        <v>58</v>
      </c>
      <c r="W1267" t="s">
        <v>59</v>
      </c>
      <c r="X1267" t="s">
        <v>38</v>
      </c>
      <c r="Y1267">
        <v>5</v>
      </c>
    </row>
    <row r="1268" spans="1:25" x14ac:dyDescent="0.25">
      <c r="A1268">
        <v>2267</v>
      </c>
      <c r="B1268" t="s">
        <v>21536</v>
      </c>
      <c r="C1268" s="1">
        <v>45020</v>
      </c>
      <c r="D1268" s="8" t="s">
        <v>16975</v>
      </c>
      <c r="E1268" t="s">
        <v>727</v>
      </c>
      <c r="F1268" t="s">
        <v>3443</v>
      </c>
      <c r="G1268" t="s">
        <v>26543</v>
      </c>
      <c r="H1268" t="s">
        <v>99</v>
      </c>
      <c r="I1268" t="s">
        <v>27</v>
      </c>
      <c r="J1268" t="s">
        <v>50</v>
      </c>
      <c r="K1268" t="s">
        <v>41</v>
      </c>
      <c r="L1268" t="s">
        <v>42</v>
      </c>
      <c r="M1268" t="s">
        <v>31</v>
      </c>
      <c r="N1268" s="4" t="s">
        <v>16975</v>
      </c>
      <c r="O1268" t="s">
        <v>118</v>
      </c>
      <c r="P1268" t="s">
        <v>62</v>
      </c>
      <c r="Q1268" s="2">
        <v>26102</v>
      </c>
      <c r="R1268" t="s">
        <v>69</v>
      </c>
      <c r="S1268" t="s">
        <v>78</v>
      </c>
      <c r="T1268" t="s">
        <v>35</v>
      </c>
      <c r="U1268" s="3">
        <v>43148</v>
      </c>
      <c r="V1268" t="s">
        <v>46</v>
      </c>
      <c r="W1268" t="s">
        <v>79</v>
      </c>
      <c r="X1268" t="s">
        <v>38</v>
      </c>
      <c r="Y1268">
        <v>4</v>
      </c>
    </row>
    <row r="1269" spans="1:25" x14ac:dyDescent="0.25">
      <c r="A1269">
        <v>2268</v>
      </c>
      <c r="B1269" t="s">
        <v>21537</v>
      </c>
      <c r="C1269" s="1">
        <v>44200</v>
      </c>
      <c r="D1269" s="8">
        <v>44679</v>
      </c>
      <c r="E1269" t="s">
        <v>727</v>
      </c>
      <c r="F1269" t="s">
        <v>3444</v>
      </c>
      <c r="G1269" t="s">
        <v>26543</v>
      </c>
      <c r="H1269" t="s">
        <v>61</v>
      </c>
      <c r="I1269" t="s">
        <v>27</v>
      </c>
      <c r="J1269" t="s">
        <v>28</v>
      </c>
      <c r="K1269" t="s">
        <v>29</v>
      </c>
      <c r="L1269" t="s">
        <v>50</v>
      </c>
      <c r="M1269" t="s">
        <v>92</v>
      </c>
      <c r="N1269" s="4" t="s">
        <v>3445</v>
      </c>
      <c r="O1269" t="s">
        <v>118</v>
      </c>
      <c r="P1269" t="s">
        <v>62</v>
      </c>
      <c r="Q1269" s="2">
        <v>23229</v>
      </c>
      <c r="R1269" t="s">
        <v>69</v>
      </c>
      <c r="S1269" t="s">
        <v>78</v>
      </c>
      <c r="T1269" t="s">
        <v>45</v>
      </c>
      <c r="U1269" s="3">
        <v>58818</v>
      </c>
      <c r="V1269" t="s">
        <v>36</v>
      </c>
      <c r="W1269" t="s">
        <v>59</v>
      </c>
      <c r="X1269" t="s">
        <v>38</v>
      </c>
      <c r="Y1269">
        <v>2</v>
      </c>
    </row>
    <row r="1270" spans="1:25" x14ac:dyDescent="0.25">
      <c r="A1270">
        <v>2269</v>
      </c>
      <c r="B1270" t="s">
        <v>21538</v>
      </c>
      <c r="C1270" s="1">
        <v>43949</v>
      </c>
      <c r="D1270" s="8">
        <v>44896</v>
      </c>
      <c r="E1270" t="s">
        <v>3366</v>
      </c>
      <c r="F1270" t="s">
        <v>3446</v>
      </c>
      <c r="G1270" t="s">
        <v>26543</v>
      </c>
      <c r="H1270" t="s">
        <v>116</v>
      </c>
      <c r="I1270" t="s">
        <v>27</v>
      </c>
      <c r="J1270" t="s">
        <v>50</v>
      </c>
      <c r="K1270" t="s">
        <v>29</v>
      </c>
      <c r="L1270" t="s">
        <v>50</v>
      </c>
      <c r="M1270" t="s">
        <v>92</v>
      </c>
      <c r="N1270" s="4" t="s">
        <v>3447</v>
      </c>
      <c r="O1270" t="s">
        <v>118</v>
      </c>
      <c r="P1270" t="s">
        <v>88</v>
      </c>
      <c r="Q1270" s="2">
        <v>27044</v>
      </c>
      <c r="R1270" t="s">
        <v>33</v>
      </c>
      <c r="S1270" t="s">
        <v>1550</v>
      </c>
      <c r="T1270" t="s">
        <v>45</v>
      </c>
      <c r="U1270" s="3">
        <v>42997</v>
      </c>
      <c r="V1270" t="s">
        <v>46</v>
      </c>
      <c r="W1270" t="s">
        <v>79</v>
      </c>
      <c r="X1270" t="s">
        <v>38</v>
      </c>
      <c r="Y1270">
        <v>1</v>
      </c>
    </row>
    <row r="1271" spans="1:25" x14ac:dyDescent="0.25">
      <c r="A1271">
        <v>2270</v>
      </c>
      <c r="B1271" t="s">
        <v>21539</v>
      </c>
      <c r="C1271" s="1">
        <v>43571</v>
      </c>
      <c r="D1271" s="8">
        <v>44408</v>
      </c>
      <c r="E1271" t="s">
        <v>727</v>
      </c>
      <c r="F1271" t="s">
        <v>3448</v>
      </c>
      <c r="G1271" t="s">
        <v>26543</v>
      </c>
      <c r="H1271" t="s">
        <v>116</v>
      </c>
      <c r="I1271" t="s">
        <v>27</v>
      </c>
      <c r="J1271" t="s">
        <v>28</v>
      </c>
      <c r="K1271" t="s">
        <v>29</v>
      </c>
      <c r="L1271" t="s">
        <v>42</v>
      </c>
      <c r="M1271" t="s">
        <v>92</v>
      </c>
      <c r="N1271" s="4" t="s">
        <v>3449</v>
      </c>
      <c r="O1271" t="s">
        <v>118</v>
      </c>
      <c r="P1271" t="s">
        <v>122</v>
      </c>
      <c r="Q1271" s="2">
        <v>19256</v>
      </c>
      <c r="R1271" t="s">
        <v>33</v>
      </c>
      <c r="S1271" t="s">
        <v>152</v>
      </c>
      <c r="T1271" t="s">
        <v>35</v>
      </c>
      <c r="U1271" s="3">
        <v>93829</v>
      </c>
      <c r="V1271" t="s">
        <v>94</v>
      </c>
      <c r="W1271" t="s">
        <v>59</v>
      </c>
      <c r="X1271" t="s">
        <v>38</v>
      </c>
      <c r="Y1271">
        <v>4</v>
      </c>
    </row>
    <row r="1272" spans="1:25" x14ac:dyDescent="0.25">
      <c r="A1272">
        <v>2271</v>
      </c>
      <c r="B1272" t="s">
        <v>21540</v>
      </c>
      <c r="C1272" s="1">
        <v>44751</v>
      </c>
      <c r="D1272" s="8" t="s">
        <v>16975</v>
      </c>
      <c r="E1272" t="s">
        <v>727</v>
      </c>
      <c r="F1272" t="s">
        <v>3450</v>
      </c>
      <c r="G1272" t="s">
        <v>26543</v>
      </c>
      <c r="H1272" t="s">
        <v>96</v>
      </c>
      <c r="I1272" t="s">
        <v>27</v>
      </c>
      <c r="J1272" t="s">
        <v>50</v>
      </c>
      <c r="K1272" t="s">
        <v>41</v>
      </c>
      <c r="L1272" t="s">
        <v>30</v>
      </c>
      <c r="M1272" t="s">
        <v>31</v>
      </c>
      <c r="N1272" s="4" t="s">
        <v>16975</v>
      </c>
      <c r="O1272" t="s">
        <v>118</v>
      </c>
      <c r="P1272" t="s">
        <v>68</v>
      </c>
      <c r="Q1272" s="2">
        <v>35266</v>
      </c>
      <c r="R1272" t="s">
        <v>33</v>
      </c>
      <c r="S1272" t="s">
        <v>166</v>
      </c>
      <c r="T1272" t="s">
        <v>35</v>
      </c>
      <c r="U1272" s="3">
        <v>48655</v>
      </c>
      <c r="V1272" t="s">
        <v>46</v>
      </c>
      <c r="W1272" t="s">
        <v>59</v>
      </c>
      <c r="X1272" t="s">
        <v>38</v>
      </c>
      <c r="Y1272">
        <v>2</v>
      </c>
    </row>
    <row r="1273" spans="1:25" x14ac:dyDescent="0.25">
      <c r="A1273">
        <v>2272</v>
      </c>
      <c r="B1273" t="s">
        <v>21541</v>
      </c>
      <c r="C1273" s="1">
        <v>44802</v>
      </c>
      <c r="D1273" s="8">
        <v>44941</v>
      </c>
      <c r="E1273" t="s">
        <v>727</v>
      </c>
      <c r="F1273" t="s">
        <v>3451</v>
      </c>
      <c r="G1273" t="s">
        <v>26543</v>
      </c>
      <c r="H1273" t="s">
        <v>61</v>
      </c>
      <c r="I1273" t="s">
        <v>27</v>
      </c>
      <c r="J1273" t="s">
        <v>42</v>
      </c>
      <c r="K1273" t="s">
        <v>29</v>
      </c>
      <c r="L1273" t="s">
        <v>50</v>
      </c>
      <c r="M1273" t="s">
        <v>100</v>
      </c>
      <c r="N1273" s="4" t="s">
        <v>3452</v>
      </c>
      <c r="O1273" t="s">
        <v>118</v>
      </c>
      <c r="P1273" t="s">
        <v>68</v>
      </c>
      <c r="Q1273" s="2">
        <v>31871</v>
      </c>
      <c r="R1273" t="s">
        <v>69</v>
      </c>
      <c r="S1273" t="s">
        <v>64</v>
      </c>
      <c r="T1273" t="s">
        <v>35</v>
      </c>
      <c r="U1273" s="3">
        <v>62715</v>
      </c>
      <c r="V1273" t="s">
        <v>71</v>
      </c>
      <c r="W1273" t="s">
        <v>79</v>
      </c>
      <c r="X1273" t="s">
        <v>38</v>
      </c>
      <c r="Y1273">
        <v>2</v>
      </c>
    </row>
    <row r="1274" spans="1:25" x14ac:dyDescent="0.25">
      <c r="A1274">
        <v>2273</v>
      </c>
      <c r="B1274" t="s">
        <v>21542</v>
      </c>
      <c r="C1274" s="1">
        <v>43856</v>
      </c>
      <c r="D1274" s="8">
        <v>44176</v>
      </c>
      <c r="E1274" t="s">
        <v>727</v>
      </c>
      <c r="F1274" t="s">
        <v>3453</v>
      </c>
      <c r="G1274" t="s">
        <v>26543</v>
      </c>
      <c r="H1274" t="s">
        <v>73</v>
      </c>
      <c r="I1274" t="s">
        <v>27</v>
      </c>
      <c r="J1274" t="s">
        <v>50</v>
      </c>
      <c r="K1274" t="s">
        <v>41</v>
      </c>
      <c r="L1274" t="s">
        <v>42</v>
      </c>
      <c r="M1274" t="s">
        <v>92</v>
      </c>
      <c r="N1274" s="4" t="s">
        <v>3454</v>
      </c>
      <c r="O1274" t="s">
        <v>118</v>
      </c>
      <c r="P1274" t="s">
        <v>151</v>
      </c>
      <c r="Q1274" s="2">
        <v>20591</v>
      </c>
      <c r="R1274" t="s">
        <v>69</v>
      </c>
      <c r="S1274" t="s">
        <v>636</v>
      </c>
      <c r="T1274" t="s">
        <v>45</v>
      </c>
      <c r="U1274" s="3">
        <v>75785</v>
      </c>
      <c r="V1274" t="s">
        <v>58</v>
      </c>
      <c r="W1274" t="s">
        <v>79</v>
      </c>
      <c r="X1274" t="s">
        <v>38</v>
      </c>
      <c r="Y1274">
        <v>4</v>
      </c>
    </row>
    <row r="1275" spans="1:25" x14ac:dyDescent="0.25">
      <c r="A1275">
        <v>2274</v>
      </c>
      <c r="B1275" t="s">
        <v>21543</v>
      </c>
      <c r="C1275" s="1">
        <v>43879</v>
      </c>
      <c r="D1275" s="8" t="s">
        <v>16975</v>
      </c>
      <c r="E1275" t="s">
        <v>3366</v>
      </c>
      <c r="F1275" t="s">
        <v>3455</v>
      </c>
      <c r="G1275" t="s">
        <v>26543</v>
      </c>
      <c r="H1275" t="s">
        <v>67</v>
      </c>
      <c r="I1275" t="s">
        <v>27</v>
      </c>
      <c r="J1275" t="s">
        <v>50</v>
      </c>
      <c r="K1275" t="s">
        <v>41</v>
      </c>
      <c r="L1275" t="s">
        <v>30</v>
      </c>
      <c r="M1275" t="s">
        <v>31</v>
      </c>
      <c r="N1275" s="4" t="s">
        <v>16975</v>
      </c>
      <c r="O1275" t="s">
        <v>118</v>
      </c>
      <c r="P1275" t="s">
        <v>43</v>
      </c>
      <c r="Q1275" s="2">
        <v>36548</v>
      </c>
      <c r="R1275" t="s">
        <v>33</v>
      </c>
      <c r="S1275" t="s">
        <v>114</v>
      </c>
      <c r="T1275" t="s">
        <v>45</v>
      </c>
      <c r="U1275" s="3">
        <v>52491</v>
      </c>
      <c r="V1275" t="s">
        <v>58</v>
      </c>
      <c r="W1275" t="s">
        <v>37</v>
      </c>
      <c r="X1275" t="s">
        <v>38</v>
      </c>
      <c r="Y1275">
        <v>4</v>
      </c>
    </row>
    <row r="1276" spans="1:25" x14ac:dyDescent="0.25">
      <c r="A1276">
        <v>2275</v>
      </c>
      <c r="B1276" t="s">
        <v>21544</v>
      </c>
      <c r="C1276" s="1">
        <v>44586</v>
      </c>
      <c r="D1276" s="8" t="s">
        <v>16975</v>
      </c>
      <c r="E1276" t="s">
        <v>1309</v>
      </c>
      <c r="F1276" t="s">
        <v>3456</v>
      </c>
      <c r="G1276" t="s">
        <v>26543</v>
      </c>
      <c r="H1276" t="s">
        <v>40</v>
      </c>
      <c r="I1276" t="s">
        <v>27</v>
      </c>
      <c r="J1276" t="s">
        <v>42</v>
      </c>
      <c r="K1276" t="s">
        <v>51</v>
      </c>
      <c r="L1276" t="s">
        <v>50</v>
      </c>
      <c r="M1276" t="s">
        <v>31</v>
      </c>
      <c r="N1276" s="4" t="s">
        <v>16975</v>
      </c>
      <c r="O1276" t="s">
        <v>28294</v>
      </c>
      <c r="P1276" t="s">
        <v>248</v>
      </c>
      <c r="Q1276" s="2">
        <v>18606</v>
      </c>
      <c r="R1276" t="s">
        <v>33</v>
      </c>
      <c r="S1276" t="s">
        <v>456</v>
      </c>
      <c r="T1276" t="s">
        <v>45</v>
      </c>
      <c r="U1276" s="3">
        <v>2169</v>
      </c>
      <c r="V1276" t="s">
        <v>94</v>
      </c>
      <c r="W1276" t="s">
        <v>65</v>
      </c>
      <c r="X1276" t="s">
        <v>38</v>
      </c>
      <c r="Y1276">
        <v>2</v>
      </c>
    </row>
    <row r="1277" spans="1:25" x14ac:dyDescent="0.25">
      <c r="A1277">
        <v>2276</v>
      </c>
      <c r="B1277" t="s">
        <v>21545</v>
      </c>
      <c r="C1277" s="1">
        <v>45117</v>
      </c>
      <c r="D1277" s="8" t="s">
        <v>16975</v>
      </c>
      <c r="E1277" t="s">
        <v>1309</v>
      </c>
      <c r="F1277" t="s">
        <v>3457</v>
      </c>
      <c r="G1277" t="s">
        <v>26543</v>
      </c>
      <c r="H1277" t="s">
        <v>61</v>
      </c>
      <c r="I1277" t="s">
        <v>27</v>
      </c>
      <c r="J1277" t="s">
        <v>50</v>
      </c>
      <c r="K1277" t="s">
        <v>51</v>
      </c>
      <c r="L1277" t="s">
        <v>30</v>
      </c>
      <c r="M1277" t="s">
        <v>31</v>
      </c>
      <c r="N1277" s="4" t="s">
        <v>16975</v>
      </c>
      <c r="O1277" t="s">
        <v>28294</v>
      </c>
      <c r="P1277" t="s">
        <v>122</v>
      </c>
      <c r="Q1277" s="2">
        <v>30276</v>
      </c>
      <c r="R1277" t="s">
        <v>33</v>
      </c>
      <c r="S1277" t="s">
        <v>217</v>
      </c>
      <c r="T1277" t="s">
        <v>35</v>
      </c>
      <c r="U1277" s="3">
        <v>2478</v>
      </c>
      <c r="V1277" t="s">
        <v>36</v>
      </c>
      <c r="W1277" t="s">
        <v>79</v>
      </c>
      <c r="X1277" t="s">
        <v>38</v>
      </c>
      <c r="Y1277">
        <v>1</v>
      </c>
    </row>
    <row r="1278" spans="1:25" x14ac:dyDescent="0.25">
      <c r="A1278">
        <v>2277</v>
      </c>
      <c r="B1278" t="s">
        <v>21546</v>
      </c>
      <c r="C1278" s="1">
        <v>44665</v>
      </c>
      <c r="D1278" s="8" t="s">
        <v>16975</v>
      </c>
      <c r="E1278" t="s">
        <v>1309</v>
      </c>
      <c r="F1278" t="s">
        <v>3458</v>
      </c>
      <c r="G1278" t="s">
        <v>26543</v>
      </c>
      <c r="H1278" t="s">
        <v>26</v>
      </c>
      <c r="I1278" t="s">
        <v>27</v>
      </c>
      <c r="J1278" t="s">
        <v>28</v>
      </c>
      <c r="K1278" t="s">
        <v>51</v>
      </c>
      <c r="L1278" t="s">
        <v>30</v>
      </c>
      <c r="M1278" t="s">
        <v>31</v>
      </c>
      <c r="N1278" s="4" t="s">
        <v>16975</v>
      </c>
      <c r="O1278" t="s">
        <v>28294</v>
      </c>
      <c r="P1278" t="s">
        <v>68</v>
      </c>
      <c r="Q1278" s="2">
        <v>23283</v>
      </c>
      <c r="R1278" t="s">
        <v>33</v>
      </c>
      <c r="S1278" t="s">
        <v>78</v>
      </c>
      <c r="T1278" t="s">
        <v>35</v>
      </c>
      <c r="U1278" s="3">
        <v>1731</v>
      </c>
      <c r="V1278" t="s">
        <v>46</v>
      </c>
      <c r="W1278" t="s">
        <v>37</v>
      </c>
      <c r="X1278" t="s">
        <v>38</v>
      </c>
      <c r="Y1278">
        <v>5</v>
      </c>
    </row>
    <row r="1279" spans="1:25" x14ac:dyDescent="0.25">
      <c r="A1279">
        <v>2278</v>
      </c>
      <c r="B1279" t="s">
        <v>21547</v>
      </c>
      <c r="C1279" s="1">
        <v>44752</v>
      </c>
      <c r="D1279" s="8" t="s">
        <v>16975</v>
      </c>
      <c r="E1279" t="s">
        <v>1309</v>
      </c>
      <c r="F1279" t="s">
        <v>3459</v>
      </c>
      <c r="G1279" t="s">
        <v>26543</v>
      </c>
      <c r="H1279" t="s">
        <v>26</v>
      </c>
      <c r="I1279" t="s">
        <v>27</v>
      </c>
      <c r="J1279" t="s">
        <v>42</v>
      </c>
      <c r="K1279" t="s">
        <v>51</v>
      </c>
      <c r="L1279" t="s">
        <v>30</v>
      </c>
      <c r="M1279" t="s">
        <v>31</v>
      </c>
      <c r="N1279" s="4" t="s">
        <v>16975</v>
      </c>
      <c r="O1279" t="s">
        <v>28294</v>
      </c>
      <c r="P1279" t="s">
        <v>281</v>
      </c>
      <c r="Q1279" s="2">
        <v>23158</v>
      </c>
      <c r="R1279" t="s">
        <v>33</v>
      </c>
      <c r="S1279" t="s">
        <v>140</v>
      </c>
      <c r="T1279" t="s">
        <v>35</v>
      </c>
      <c r="U1279" s="3">
        <v>1776</v>
      </c>
      <c r="V1279" t="s">
        <v>36</v>
      </c>
      <c r="W1279" t="s">
        <v>37</v>
      </c>
      <c r="X1279" t="s">
        <v>38</v>
      </c>
      <c r="Y1279">
        <v>4</v>
      </c>
    </row>
    <row r="1280" spans="1:25" x14ac:dyDescent="0.25">
      <c r="A1280">
        <v>2279</v>
      </c>
      <c r="B1280" t="s">
        <v>21548</v>
      </c>
      <c r="C1280" s="1">
        <v>44739</v>
      </c>
      <c r="D1280" s="8" t="s">
        <v>16975</v>
      </c>
      <c r="E1280" t="s">
        <v>1309</v>
      </c>
      <c r="F1280" t="s">
        <v>3460</v>
      </c>
      <c r="G1280" t="s">
        <v>26543</v>
      </c>
      <c r="H1280" t="s">
        <v>40</v>
      </c>
      <c r="I1280" t="s">
        <v>27</v>
      </c>
      <c r="J1280" t="s">
        <v>28</v>
      </c>
      <c r="K1280" t="s">
        <v>29</v>
      </c>
      <c r="L1280" t="s">
        <v>50</v>
      </c>
      <c r="M1280" t="s">
        <v>31</v>
      </c>
      <c r="N1280" s="4" t="s">
        <v>16975</v>
      </c>
      <c r="O1280" t="s">
        <v>28294</v>
      </c>
      <c r="P1280" t="s">
        <v>1035</v>
      </c>
      <c r="Q1280" s="2">
        <v>28168</v>
      </c>
      <c r="R1280" t="s">
        <v>33</v>
      </c>
      <c r="S1280" t="s">
        <v>1035</v>
      </c>
      <c r="T1280" t="s">
        <v>45</v>
      </c>
      <c r="U1280" s="3">
        <v>2128</v>
      </c>
      <c r="V1280" t="s">
        <v>58</v>
      </c>
      <c r="W1280" t="s">
        <v>79</v>
      </c>
      <c r="X1280" t="s">
        <v>38</v>
      </c>
      <c r="Y1280">
        <v>1</v>
      </c>
    </row>
    <row r="1281" spans="1:25" x14ac:dyDescent="0.25">
      <c r="A1281">
        <v>2280</v>
      </c>
      <c r="B1281" t="s">
        <v>21549</v>
      </c>
      <c r="C1281" s="1">
        <v>43438</v>
      </c>
      <c r="D1281" s="8">
        <v>45114</v>
      </c>
      <c r="E1281" t="s">
        <v>1309</v>
      </c>
      <c r="F1281" t="s">
        <v>3461</v>
      </c>
      <c r="G1281" t="s">
        <v>26543</v>
      </c>
      <c r="H1281" t="s">
        <v>116</v>
      </c>
      <c r="I1281" t="s">
        <v>339</v>
      </c>
      <c r="J1281" t="s">
        <v>28</v>
      </c>
      <c r="K1281" t="s">
        <v>41</v>
      </c>
      <c r="L1281" t="s">
        <v>30</v>
      </c>
      <c r="M1281" t="s">
        <v>100</v>
      </c>
      <c r="N1281" s="4" t="s">
        <v>3462</v>
      </c>
      <c r="O1281" t="s">
        <v>28294</v>
      </c>
      <c r="P1281" t="s">
        <v>186</v>
      </c>
      <c r="Q1281" s="2">
        <v>31112</v>
      </c>
      <c r="R1281" t="s">
        <v>33</v>
      </c>
      <c r="S1281" t="s">
        <v>144</v>
      </c>
      <c r="T1281" t="s">
        <v>35</v>
      </c>
      <c r="U1281" s="3">
        <v>2030</v>
      </c>
      <c r="V1281" t="s">
        <v>36</v>
      </c>
      <c r="W1281" t="s">
        <v>65</v>
      </c>
      <c r="X1281" t="s">
        <v>38</v>
      </c>
      <c r="Y1281">
        <v>4</v>
      </c>
    </row>
    <row r="1282" spans="1:25" x14ac:dyDescent="0.25">
      <c r="A1282">
        <v>2281</v>
      </c>
      <c r="B1282" t="s">
        <v>21550</v>
      </c>
      <c r="C1282" s="1">
        <v>43718</v>
      </c>
      <c r="D1282" s="8" t="s">
        <v>16975</v>
      </c>
      <c r="E1282" t="s">
        <v>1309</v>
      </c>
      <c r="F1282" t="s">
        <v>3463</v>
      </c>
      <c r="G1282" t="s">
        <v>26543</v>
      </c>
      <c r="H1282" t="s">
        <v>49</v>
      </c>
      <c r="I1282" t="s">
        <v>27</v>
      </c>
      <c r="J1282" t="s">
        <v>50</v>
      </c>
      <c r="K1282" t="s">
        <v>29</v>
      </c>
      <c r="L1282" t="s">
        <v>50</v>
      </c>
      <c r="M1282" t="s">
        <v>31</v>
      </c>
      <c r="N1282" s="4" t="s">
        <v>16975</v>
      </c>
      <c r="O1282" t="s">
        <v>28294</v>
      </c>
      <c r="P1282" t="s">
        <v>68</v>
      </c>
      <c r="Q1282" s="2">
        <v>36050</v>
      </c>
      <c r="R1282" t="s">
        <v>33</v>
      </c>
      <c r="S1282" t="s">
        <v>64</v>
      </c>
      <c r="T1282" t="s">
        <v>45</v>
      </c>
      <c r="U1282" s="3">
        <v>1752</v>
      </c>
      <c r="V1282" t="s">
        <v>46</v>
      </c>
      <c r="W1282" t="s">
        <v>59</v>
      </c>
      <c r="X1282" t="s">
        <v>38</v>
      </c>
      <c r="Y1282">
        <v>4</v>
      </c>
    </row>
    <row r="1283" spans="1:25" x14ac:dyDescent="0.25">
      <c r="A1283">
        <v>2282</v>
      </c>
      <c r="B1283" t="s">
        <v>21551</v>
      </c>
      <c r="C1283" s="1">
        <v>43580</v>
      </c>
      <c r="D1283" s="8" t="s">
        <v>16975</v>
      </c>
      <c r="E1283" t="s">
        <v>1309</v>
      </c>
      <c r="F1283" t="s">
        <v>3464</v>
      </c>
      <c r="G1283" t="s">
        <v>26543</v>
      </c>
      <c r="H1283" t="s">
        <v>49</v>
      </c>
      <c r="I1283" t="s">
        <v>27</v>
      </c>
      <c r="J1283" t="s">
        <v>42</v>
      </c>
      <c r="K1283" t="s">
        <v>41</v>
      </c>
      <c r="L1283" t="s">
        <v>50</v>
      </c>
      <c r="M1283" t="s">
        <v>31</v>
      </c>
      <c r="N1283" s="4" t="s">
        <v>16975</v>
      </c>
      <c r="O1283" t="s">
        <v>28294</v>
      </c>
      <c r="P1283" t="s">
        <v>146</v>
      </c>
      <c r="Q1283" s="2">
        <v>24681</v>
      </c>
      <c r="R1283" t="s">
        <v>33</v>
      </c>
      <c r="S1283" t="s">
        <v>85</v>
      </c>
      <c r="T1283" t="s">
        <v>45</v>
      </c>
      <c r="U1283" s="3">
        <v>1901</v>
      </c>
      <c r="V1283" t="s">
        <v>94</v>
      </c>
      <c r="W1283" t="s">
        <v>59</v>
      </c>
      <c r="X1283" t="s">
        <v>38</v>
      </c>
      <c r="Y1283">
        <v>4</v>
      </c>
    </row>
    <row r="1284" spans="1:25" x14ac:dyDescent="0.25">
      <c r="A1284">
        <v>2283</v>
      </c>
      <c r="B1284" t="s">
        <v>21552</v>
      </c>
      <c r="C1284" s="1">
        <v>43376</v>
      </c>
      <c r="D1284" s="8">
        <v>43643</v>
      </c>
      <c r="E1284" t="s">
        <v>1084</v>
      </c>
      <c r="F1284" t="s">
        <v>3465</v>
      </c>
      <c r="G1284" t="s">
        <v>26543</v>
      </c>
      <c r="H1284" t="s">
        <v>73</v>
      </c>
      <c r="I1284" t="s">
        <v>339</v>
      </c>
      <c r="J1284" t="s">
        <v>42</v>
      </c>
      <c r="K1284" t="s">
        <v>51</v>
      </c>
      <c r="L1284" t="s">
        <v>30</v>
      </c>
      <c r="M1284" t="s">
        <v>100</v>
      </c>
      <c r="N1284" s="4" t="s">
        <v>3466</v>
      </c>
      <c r="O1284" t="s">
        <v>1093</v>
      </c>
      <c r="P1284" t="s">
        <v>68</v>
      </c>
      <c r="Q1284" s="2">
        <v>22632</v>
      </c>
      <c r="R1284" t="s">
        <v>33</v>
      </c>
      <c r="S1284" t="s">
        <v>78</v>
      </c>
      <c r="T1284" t="s">
        <v>45</v>
      </c>
      <c r="U1284" s="3">
        <v>2045</v>
      </c>
      <c r="V1284" t="s">
        <v>36</v>
      </c>
      <c r="W1284" t="s">
        <v>59</v>
      </c>
      <c r="X1284" t="s">
        <v>38</v>
      </c>
      <c r="Y1284">
        <v>4</v>
      </c>
    </row>
    <row r="1285" spans="1:25" x14ac:dyDescent="0.25">
      <c r="A1285">
        <v>2284</v>
      </c>
      <c r="B1285" t="s">
        <v>21553</v>
      </c>
      <c r="C1285" s="1">
        <v>44726</v>
      </c>
      <c r="D1285" s="8" t="s">
        <v>16975</v>
      </c>
      <c r="E1285" t="s">
        <v>984</v>
      </c>
      <c r="F1285" t="s">
        <v>3467</v>
      </c>
      <c r="G1285" t="s">
        <v>26543</v>
      </c>
      <c r="H1285" t="s">
        <v>40</v>
      </c>
      <c r="I1285" t="s">
        <v>27</v>
      </c>
      <c r="J1285" t="s">
        <v>42</v>
      </c>
      <c r="K1285" t="s">
        <v>29</v>
      </c>
      <c r="L1285" t="s">
        <v>42</v>
      </c>
      <c r="M1285" t="s">
        <v>31</v>
      </c>
      <c r="N1285" s="4" t="s">
        <v>16975</v>
      </c>
      <c r="O1285" t="s">
        <v>118</v>
      </c>
      <c r="P1285" t="s">
        <v>177</v>
      </c>
      <c r="Q1285" s="2">
        <v>22182</v>
      </c>
      <c r="R1285" t="s">
        <v>33</v>
      </c>
      <c r="S1285" t="s">
        <v>144</v>
      </c>
      <c r="T1285" t="s">
        <v>35</v>
      </c>
      <c r="U1285" s="3">
        <v>2067</v>
      </c>
      <c r="V1285" t="s">
        <v>58</v>
      </c>
      <c r="W1285" t="s">
        <v>37</v>
      </c>
      <c r="X1285" t="s">
        <v>38</v>
      </c>
      <c r="Y1285">
        <v>2</v>
      </c>
    </row>
    <row r="1286" spans="1:25" x14ac:dyDescent="0.25">
      <c r="A1286">
        <v>2285</v>
      </c>
      <c r="B1286" t="s">
        <v>21554</v>
      </c>
      <c r="C1286" s="1">
        <v>44607</v>
      </c>
      <c r="D1286" s="8" t="s">
        <v>16975</v>
      </c>
      <c r="E1286" t="s">
        <v>1309</v>
      </c>
      <c r="F1286" t="s">
        <v>3468</v>
      </c>
      <c r="G1286" t="s">
        <v>26543</v>
      </c>
      <c r="H1286" t="s">
        <v>67</v>
      </c>
      <c r="I1286" t="s">
        <v>27</v>
      </c>
      <c r="J1286" t="s">
        <v>50</v>
      </c>
      <c r="K1286" t="s">
        <v>29</v>
      </c>
      <c r="L1286" t="s">
        <v>30</v>
      </c>
      <c r="M1286" t="s">
        <v>31</v>
      </c>
      <c r="N1286" s="4" t="s">
        <v>16975</v>
      </c>
      <c r="O1286" t="s">
        <v>28294</v>
      </c>
      <c r="P1286" t="s">
        <v>122</v>
      </c>
      <c r="Q1286" s="2">
        <v>26081</v>
      </c>
      <c r="R1286" t="s">
        <v>33</v>
      </c>
      <c r="S1286" t="s">
        <v>123</v>
      </c>
      <c r="T1286" t="s">
        <v>45</v>
      </c>
      <c r="U1286" s="3">
        <v>2169</v>
      </c>
      <c r="V1286" t="s">
        <v>58</v>
      </c>
      <c r="W1286" t="s">
        <v>59</v>
      </c>
      <c r="X1286" t="s">
        <v>38</v>
      </c>
      <c r="Y1286">
        <v>5</v>
      </c>
    </row>
    <row r="1287" spans="1:25" x14ac:dyDescent="0.25">
      <c r="A1287">
        <v>2286</v>
      </c>
      <c r="B1287" t="s">
        <v>21555</v>
      </c>
      <c r="C1287" s="1">
        <v>43367</v>
      </c>
      <c r="D1287" s="8">
        <v>44214</v>
      </c>
      <c r="E1287" t="s">
        <v>1309</v>
      </c>
      <c r="F1287" t="s">
        <v>3469</v>
      </c>
      <c r="G1287" t="s">
        <v>26543</v>
      </c>
      <c r="H1287" t="s">
        <v>87</v>
      </c>
      <c r="I1287" t="s">
        <v>27</v>
      </c>
      <c r="J1287" t="s">
        <v>28</v>
      </c>
      <c r="K1287" t="s">
        <v>51</v>
      </c>
      <c r="L1287" t="s">
        <v>30</v>
      </c>
      <c r="M1287" t="s">
        <v>120</v>
      </c>
      <c r="N1287" s="4" t="s">
        <v>3470</v>
      </c>
      <c r="O1287" t="s">
        <v>28294</v>
      </c>
      <c r="P1287" t="s">
        <v>76</v>
      </c>
      <c r="Q1287" s="2">
        <v>29869</v>
      </c>
      <c r="R1287" t="s">
        <v>33</v>
      </c>
      <c r="S1287" t="s">
        <v>135</v>
      </c>
      <c r="T1287" t="s">
        <v>45</v>
      </c>
      <c r="U1287" s="3">
        <v>2045</v>
      </c>
      <c r="V1287" t="s">
        <v>71</v>
      </c>
      <c r="W1287" t="s">
        <v>79</v>
      </c>
      <c r="X1287" t="s">
        <v>38</v>
      </c>
      <c r="Y1287">
        <v>2</v>
      </c>
    </row>
    <row r="1288" spans="1:25" x14ac:dyDescent="0.25">
      <c r="A1288">
        <v>2287</v>
      </c>
      <c r="B1288" t="s">
        <v>21556</v>
      </c>
      <c r="C1288" s="1">
        <v>44629</v>
      </c>
      <c r="D1288" s="8">
        <v>45024</v>
      </c>
      <c r="E1288" t="s">
        <v>1309</v>
      </c>
      <c r="F1288" t="s">
        <v>3471</v>
      </c>
      <c r="G1288" t="s">
        <v>26543</v>
      </c>
      <c r="H1288" t="s">
        <v>116</v>
      </c>
      <c r="I1288" t="s">
        <v>27</v>
      </c>
      <c r="J1288" t="s">
        <v>28</v>
      </c>
      <c r="K1288" t="s">
        <v>51</v>
      </c>
      <c r="L1288" t="s">
        <v>42</v>
      </c>
      <c r="M1288" t="s">
        <v>74</v>
      </c>
      <c r="N1288" s="4" t="s">
        <v>3472</v>
      </c>
      <c r="O1288" t="s">
        <v>28294</v>
      </c>
      <c r="P1288" t="s">
        <v>62</v>
      </c>
      <c r="Q1288" s="2">
        <v>22360</v>
      </c>
      <c r="R1288" t="s">
        <v>33</v>
      </c>
      <c r="S1288" t="s">
        <v>78</v>
      </c>
      <c r="T1288" t="s">
        <v>35</v>
      </c>
      <c r="U1288" s="3">
        <v>2110</v>
      </c>
      <c r="V1288" t="s">
        <v>36</v>
      </c>
      <c r="W1288" t="s">
        <v>59</v>
      </c>
      <c r="X1288" t="s">
        <v>38</v>
      </c>
      <c r="Y1288">
        <v>2</v>
      </c>
    </row>
    <row r="1289" spans="1:25" x14ac:dyDescent="0.25">
      <c r="A1289">
        <v>2288</v>
      </c>
      <c r="B1289" t="s">
        <v>21557</v>
      </c>
      <c r="C1289" s="1">
        <v>43411</v>
      </c>
      <c r="D1289" s="8">
        <v>43976</v>
      </c>
      <c r="E1289" t="s">
        <v>1309</v>
      </c>
      <c r="F1289" t="s">
        <v>3473</v>
      </c>
      <c r="G1289" t="s">
        <v>26543</v>
      </c>
      <c r="H1289" t="s">
        <v>87</v>
      </c>
      <c r="I1289" t="s">
        <v>27</v>
      </c>
      <c r="J1289" t="s">
        <v>50</v>
      </c>
      <c r="K1289" t="s">
        <v>41</v>
      </c>
      <c r="L1289" t="s">
        <v>30</v>
      </c>
      <c r="M1289" t="s">
        <v>74</v>
      </c>
      <c r="N1289" s="4" t="s">
        <v>3474</v>
      </c>
      <c r="O1289" t="s">
        <v>28294</v>
      </c>
      <c r="P1289" t="s">
        <v>146</v>
      </c>
      <c r="Q1289" s="2">
        <v>30934</v>
      </c>
      <c r="R1289" t="s">
        <v>33</v>
      </c>
      <c r="S1289" t="s">
        <v>85</v>
      </c>
      <c r="T1289" t="s">
        <v>35</v>
      </c>
      <c r="U1289" s="3">
        <v>2451</v>
      </c>
      <c r="V1289" t="s">
        <v>71</v>
      </c>
      <c r="W1289" t="s">
        <v>79</v>
      </c>
      <c r="X1289" t="s">
        <v>38</v>
      </c>
      <c r="Y1289">
        <v>5</v>
      </c>
    </row>
    <row r="1290" spans="1:25" x14ac:dyDescent="0.25">
      <c r="A1290">
        <v>2289</v>
      </c>
      <c r="B1290" t="s">
        <v>21558</v>
      </c>
      <c r="C1290" s="1">
        <v>43708</v>
      </c>
      <c r="D1290" s="8" t="s">
        <v>16975</v>
      </c>
      <c r="E1290" t="s">
        <v>1084</v>
      </c>
      <c r="F1290" t="s">
        <v>3475</v>
      </c>
      <c r="G1290" t="s">
        <v>26543</v>
      </c>
      <c r="H1290" t="s">
        <v>67</v>
      </c>
      <c r="I1290" t="s">
        <v>27</v>
      </c>
      <c r="J1290" t="s">
        <v>50</v>
      </c>
      <c r="K1290" t="s">
        <v>41</v>
      </c>
      <c r="L1290" t="s">
        <v>42</v>
      </c>
      <c r="M1290" t="s">
        <v>31</v>
      </c>
      <c r="N1290" s="4" t="s">
        <v>16975</v>
      </c>
      <c r="O1290" t="s">
        <v>1093</v>
      </c>
      <c r="P1290" t="s">
        <v>68</v>
      </c>
      <c r="Q1290" s="2">
        <v>22710</v>
      </c>
      <c r="R1290" t="s">
        <v>33</v>
      </c>
      <c r="S1290" t="s">
        <v>64</v>
      </c>
      <c r="T1290" t="s">
        <v>45</v>
      </c>
      <c r="U1290" s="3">
        <v>1460</v>
      </c>
      <c r="V1290" t="s">
        <v>36</v>
      </c>
      <c r="W1290" t="s">
        <v>59</v>
      </c>
      <c r="X1290" t="s">
        <v>38</v>
      </c>
      <c r="Y1290">
        <v>4</v>
      </c>
    </row>
    <row r="1291" spans="1:25" x14ac:dyDescent="0.25">
      <c r="A1291">
        <v>2290</v>
      </c>
      <c r="B1291" t="s">
        <v>21559</v>
      </c>
      <c r="C1291" s="1">
        <v>44162</v>
      </c>
      <c r="D1291" s="8">
        <v>45112</v>
      </c>
      <c r="E1291" t="s">
        <v>3476</v>
      </c>
      <c r="F1291" t="s">
        <v>3477</v>
      </c>
      <c r="G1291" t="s">
        <v>26543</v>
      </c>
      <c r="H1291" t="s">
        <v>40</v>
      </c>
      <c r="I1291" t="s">
        <v>27</v>
      </c>
      <c r="J1291" t="s">
        <v>50</v>
      </c>
      <c r="K1291" t="s">
        <v>51</v>
      </c>
      <c r="L1291" t="s">
        <v>30</v>
      </c>
      <c r="M1291" t="s">
        <v>100</v>
      </c>
      <c r="N1291" s="4" t="s">
        <v>3478</v>
      </c>
      <c r="O1291" t="s">
        <v>52</v>
      </c>
      <c r="P1291" t="s">
        <v>177</v>
      </c>
      <c r="Q1291" s="2">
        <v>15447</v>
      </c>
      <c r="R1291" t="s">
        <v>3479</v>
      </c>
      <c r="S1291" t="s">
        <v>194</v>
      </c>
      <c r="T1291" t="s">
        <v>35</v>
      </c>
      <c r="U1291" s="3">
        <v>2908</v>
      </c>
      <c r="V1291" t="s">
        <v>46</v>
      </c>
      <c r="W1291" t="s">
        <v>37</v>
      </c>
      <c r="X1291" t="s">
        <v>38</v>
      </c>
      <c r="Y1291">
        <v>2</v>
      </c>
    </row>
    <row r="1292" spans="1:25" x14ac:dyDescent="0.25">
      <c r="A1292">
        <v>2291</v>
      </c>
      <c r="B1292" t="s">
        <v>21560</v>
      </c>
      <c r="C1292" s="1">
        <v>44019</v>
      </c>
      <c r="D1292" s="8" t="s">
        <v>16975</v>
      </c>
      <c r="E1292" t="s">
        <v>3480</v>
      </c>
      <c r="F1292" t="s">
        <v>3481</v>
      </c>
      <c r="G1292" t="s">
        <v>26543</v>
      </c>
      <c r="H1292" t="s">
        <v>87</v>
      </c>
      <c r="I1292" t="s">
        <v>27</v>
      </c>
      <c r="J1292" t="s">
        <v>28</v>
      </c>
      <c r="K1292" t="s">
        <v>51</v>
      </c>
      <c r="L1292" t="s">
        <v>42</v>
      </c>
      <c r="M1292" t="s">
        <v>31</v>
      </c>
      <c r="N1292" s="4" t="s">
        <v>16975</v>
      </c>
      <c r="O1292" t="s">
        <v>28294</v>
      </c>
      <c r="P1292" t="s">
        <v>62</v>
      </c>
      <c r="Q1292" s="2">
        <v>31095</v>
      </c>
      <c r="R1292" t="s">
        <v>33</v>
      </c>
      <c r="S1292" t="s">
        <v>78</v>
      </c>
      <c r="T1292" t="s">
        <v>35</v>
      </c>
      <c r="U1292" s="3">
        <v>2030</v>
      </c>
      <c r="V1292" t="s">
        <v>71</v>
      </c>
      <c r="W1292" t="s">
        <v>65</v>
      </c>
      <c r="X1292" t="s">
        <v>38</v>
      </c>
      <c r="Y1292">
        <v>4</v>
      </c>
    </row>
    <row r="1293" spans="1:25" x14ac:dyDescent="0.25">
      <c r="A1293">
        <v>2292</v>
      </c>
      <c r="B1293" t="s">
        <v>21561</v>
      </c>
      <c r="C1293" s="1">
        <v>43841</v>
      </c>
      <c r="D1293" s="8" t="s">
        <v>16975</v>
      </c>
      <c r="E1293" t="s">
        <v>1309</v>
      </c>
      <c r="F1293" t="s">
        <v>3482</v>
      </c>
      <c r="G1293" t="s">
        <v>26543</v>
      </c>
      <c r="H1293" t="s">
        <v>61</v>
      </c>
      <c r="I1293" t="s">
        <v>27</v>
      </c>
      <c r="J1293" t="s">
        <v>28</v>
      </c>
      <c r="K1293" t="s">
        <v>29</v>
      </c>
      <c r="L1293" t="s">
        <v>30</v>
      </c>
      <c r="M1293" t="s">
        <v>31</v>
      </c>
      <c r="N1293" s="4" t="s">
        <v>16975</v>
      </c>
      <c r="O1293" t="s">
        <v>28294</v>
      </c>
      <c r="P1293" t="s">
        <v>43</v>
      </c>
      <c r="Q1293" s="2">
        <v>23108</v>
      </c>
      <c r="R1293" t="s">
        <v>33</v>
      </c>
      <c r="S1293" t="s">
        <v>144</v>
      </c>
      <c r="T1293" t="s">
        <v>45</v>
      </c>
      <c r="U1293" s="3">
        <v>1890</v>
      </c>
      <c r="V1293" t="s">
        <v>36</v>
      </c>
      <c r="W1293" t="s">
        <v>37</v>
      </c>
      <c r="X1293" t="s">
        <v>38</v>
      </c>
      <c r="Y1293">
        <v>2</v>
      </c>
    </row>
    <row r="1294" spans="1:25" x14ac:dyDescent="0.25">
      <c r="A1294">
        <v>2293</v>
      </c>
      <c r="B1294" t="s">
        <v>21562</v>
      </c>
      <c r="C1294" s="1">
        <v>43997</v>
      </c>
      <c r="D1294" s="8">
        <v>44444</v>
      </c>
      <c r="E1294" t="s">
        <v>1309</v>
      </c>
      <c r="F1294" t="s">
        <v>3483</v>
      </c>
      <c r="G1294" t="s">
        <v>26543</v>
      </c>
      <c r="H1294" t="s">
        <v>26</v>
      </c>
      <c r="I1294" t="s">
        <v>27</v>
      </c>
      <c r="J1294" t="s">
        <v>28</v>
      </c>
      <c r="K1294" t="s">
        <v>51</v>
      </c>
      <c r="L1294" t="s">
        <v>50</v>
      </c>
      <c r="M1294" t="s">
        <v>74</v>
      </c>
      <c r="N1294" s="4" t="s">
        <v>3484</v>
      </c>
      <c r="O1294" t="s">
        <v>28294</v>
      </c>
      <c r="P1294" t="s">
        <v>68</v>
      </c>
      <c r="Q1294" s="2">
        <v>35886</v>
      </c>
      <c r="R1294" t="s">
        <v>33</v>
      </c>
      <c r="S1294" t="s">
        <v>64</v>
      </c>
      <c r="T1294" t="s">
        <v>45</v>
      </c>
      <c r="U1294" s="3">
        <v>1803</v>
      </c>
      <c r="V1294" t="s">
        <v>58</v>
      </c>
      <c r="W1294" t="s">
        <v>59</v>
      </c>
      <c r="X1294" t="s">
        <v>38</v>
      </c>
      <c r="Y1294">
        <v>2</v>
      </c>
    </row>
    <row r="1295" spans="1:25" x14ac:dyDescent="0.25">
      <c r="A1295">
        <v>2294</v>
      </c>
      <c r="B1295" t="s">
        <v>21563</v>
      </c>
      <c r="C1295" s="1">
        <v>44114</v>
      </c>
      <c r="D1295" s="8" t="s">
        <v>16975</v>
      </c>
      <c r="E1295" t="s">
        <v>1309</v>
      </c>
      <c r="F1295" t="s">
        <v>3485</v>
      </c>
      <c r="G1295" t="s">
        <v>26543</v>
      </c>
      <c r="H1295" t="s">
        <v>116</v>
      </c>
      <c r="I1295" t="s">
        <v>27</v>
      </c>
      <c r="J1295" t="s">
        <v>28</v>
      </c>
      <c r="K1295" t="s">
        <v>41</v>
      </c>
      <c r="L1295" t="s">
        <v>42</v>
      </c>
      <c r="M1295" t="s">
        <v>31</v>
      </c>
      <c r="N1295" s="4" t="s">
        <v>16975</v>
      </c>
      <c r="O1295" t="s">
        <v>28294</v>
      </c>
      <c r="P1295" t="s">
        <v>68</v>
      </c>
      <c r="Q1295" s="2">
        <v>27731</v>
      </c>
      <c r="R1295" t="s">
        <v>33</v>
      </c>
      <c r="S1295" t="s">
        <v>85</v>
      </c>
      <c r="T1295" t="s">
        <v>45</v>
      </c>
      <c r="U1295" s="3">
        <v>6930</v>
      </c>
      <c r="V1295" t="s">
        <v>71</v>
      </c>
      <c r="W1295" t="s">
        <v>59</v>
      </c>
      <c r="X1295" t="s">
        <v>38</v>
      </c>
      <c r="Y1295">
        <v>4</v>
      </c>
    </row>
    <row r="1296" spans="1:25" x14ac:dyDescent="0.25">
      <c r="A1296">
        <v>2295</v>
      </c>
      <c r="B1296" t="s">
        <v>21564</v>
      </c>
      <c r="C1296" s="1">
        <v>44700</v>
      </c>
      <c r="D1296" s="8">
        <v>45026</v>
      </c>
      <c r="E1296" t="s">
        <v>1309</v>
      </c>
      <c r="F1296" t="s">
        <v>3486</v>
      </c>
      <c r="G1296" t="s">
        <v>26543</v>
      </c>
      <c r="H1296" t="s">
        <v>96</v>
      </c>
      <c r="I1296" t="s">
        <v>27</v>
      </c>
      <c r="J1296" t="s">
        <v>50</v>
      </c>
      <c r="K1296" t="s">
        <v>51</v>
      </c>
      <c r="L1296" t="s">
        <v>30</v>
      </c>
      <c r="M1296" t="s">
        <v>74</v>
      </c>
      <c r="N1296" s="4" t="s">
        <v>3487</v>
      </c>
      <c r="O1296" t="s">
        <v>28294</v>
      </c>
      <c r="P1296" t="s">
        <v>68</v>
      </c>
      <c r="Q1296" s="2">
        <v>36185</v>
      </c>
      <c r="R1296" t="s">
        <v>33</v>
      </c>
      <c r="S1296" t="s">
        <v>129</v>
      </c>
      <c r="T1296" t="s">
        <v>35</v>
      </c>
      <c r="U1296" s="3">
        <v>53295</v>
      </c>
      <c r="V1296" t="s">
        <v>94</v>
      </c>
      <c r="W1296" t="s">
        <v>79</v>
      </c>
      <c r="X1296" t="s">
        <v>38</v>
      </c>
      <c r="Y1296">
        <v>5</v>
      </c>
    </row>
    <row r="1297" spans="1:25" x14ac:dyDescent="0.25">
      <c r="A1297">
        <v>2296</v>
      </c>
      <c r="B1297" t="s">
        <v>21565</v>
      </c>
      <c r="C1297" s="1">
        <v>44433</v>
      </c>
      <c r="D1297" s="8" t="s">
        <v>16975</v>
      </c>
      <c r="E1297" t="s">
        <v>1309</v>
      </c>
      <c r="F1297" t="s">
        <v>3488</v>
      </c>
      <c r="G1297" t="s">
        <v>26543</v>
      </c>
      <c r="H1297" t="s">
        <v>61</v>
      </c>
      <c r="I1297" t="s">
        <v>27</v>
      </c>
      <c r="J1297" t="s">
        <v>50</v>
      </c>
      <c r="K1297" t="s">
        <v>51</v>
      </c>
      <c r="L1297" t="s">
        <v>30</v>
      </c>
      <c r="M1297" t="s">
        <v>31</v>
      </c>
      <c r="N1297" s="4" t="s">
        <v>16975</v>
      </c>
      <c r="O1297" t="s">
        <v>28294</v>
      </c>
      <c r="P1297" t="s">
        <v>68</v>
      </c>
      <c r="Q1297" s="2">
        <v>26772</v>
      </c>
      <c r="R1297" t="s">
        <v>33</v>
      </c>
      <c r="S1297" t="s">
        <v>129</v>
      </c>
      <c r="T1297" t="s">
        <v>35</v>
      </c>
      <c r="U1297" s="3">
        <v>85028</v>
      </c>
      <c r="V1297" t="s">
        <v>46</v>
      </c>
      <c r="W1297" t="s">
        <v>79</v>
      </c>
      <c r="X1297" t="s">
        <v>38</v>
      </c>
      <c r="Y1297">
        <v>1</v>
      </c>
    </row>
    <row r="1298" spans="1:25" x14ac:dyDescent="0.25">
      <c r="A1298">
        <v>2297</v>
      </c>
      <c r="B1298" t="s">
        <v>21566</v>
      </c>
      <c r="C1298" s="1">
        <v>43452</v>
      </c>
      <c r="D1298" s="8">
        <v>43733</v>
      </c>
      <c r="E1298" t="s">
        <v>1309</v>
      </c>
      <c r="F1298" t="s">
        <v>3489</v>
      </c>
      <c r="G1298" t="s">
        <v>26543</v>
      </c>
      <c r="H1298" t="s">
        <v>73</v>
      </c>
      <c r="I1298" t="s">
        <v>339</v>
      </c>
      <c r="J1298" t="s">
        <v>42</v>
      </c>
      <c r="K1298" t="s">
        <v>29</v>
      </c>
      <c r="L1298" t="s">
        <v>50</v>
      </c>
      <c r="M1298" t="s">
        <v>92</v>
      </c>
      <c r="N1298" s="4" t="s">
        <v>3490</v>
      </c>
      <c r="O1298" t="s">
        <v>28294</v>
      </c>
      <c r="P1298" t="s">
        <v>43</v>
      </c>
      <c r="Q1298" s="2">
        <v>21451</v>
      </c>
      <c r="R1298" t="s">
        <v>33</v>
      </c>
      <c r="S1298" t="s">
        <v>64</v>
      </c>
      <c r="T1298" t="s">
        <v>35</v>
      </c>
      <c r="U1298" s="3">
        <v>92649</v>
      </c>
      <c r="V1298" t="s">
        <v>71</v>
      </c>
      <c r="W1298" t="s">
        <v>59</v>
      </c>
      <c r="X1298" t="s">
        <v>38</v>
      </c>
      <c r="Y1298">
        <v>2</v>
      </c>
    </row>
    <row r="1299" spans="1:25" x14ac:dyDescent="0.25">
      <c r="A1299">
        <v>2298</v>
      </c>
      <c r="B1299" t="s">
        <v>21567</v>
      </c>
      <c r="C1299" s="1">
        <v>45143</v>
      </c>
      <c r="D1299" s="8" t="s">
        <v>16975</v>
      </c>
      <c r="E1299" t="s">
        <v>1309</v>
      </c>
      <c r="F1299" t="s">
        <v>3491</v>
      </c>
      <c r="G1299" t="s">
        <v>26543</v>
      </c>
      <c r="H1299" t="s">
        <v>73</v>
      </c>
      <c r="I1299" t="s">
        <v>27</v>
      </c>
      <c r="J1299" t="s">
        <v>50</v>
      </c>
      <c r="K1299" t="s">
        <v>51</v>
      </c>
      <c r="L1299" t="s">
        <v>50</v>
      </c>
      <c r="M1299" t="s">
        <v>31</v>
      </c>
      <c r="N1299" s="4" t="s">
        <v>16975</v>
      </c>
      <c r="O1299" t="s">
        <v>28294</v>
      </c>
      <c r="P1299" t="s">
        <v>68</v>
      </c>
      <c r="Q1299" s="2">
        <v>21302</v>
      </c>
      <c r="R1299" t="s">
        <v>33</v>
      </c>
      <c r="S1299" t="s">
        <v>64</v>
      </c>
      <c r="T1299" t="s">
        <v>35</v>
      </c>
      <c r="U1299" s="3">
        <v>9493</v>
      </c>
      <c r="V1299" t="s">
        <v>58</v>
      </c>
      <c r="W1299" t="s">
        <v>65</v>
      </c>
      <c r="X1299" t="s">
        <v>38</v>
      </c>
      <c r="Y1299">
        <v>4</v>
      </c>
    </row>
    <row r="1300" spans="1:25" x14ac:dyDescent="0.25">
      <c r="A1300">
        <v>2299</v>
      </c>
      <c r="B1300" t="s">
        <v>21568</v>
      </c>
      <c r="C1300" s="1">
        <v>44664</v>
      </c>
      <c r="D1300" s="8">
        <v>45033</v>
      </c>
      <c r="E1300" t="s">
        <v>1309</v>
      </c>
      <c r="F1300" t="s">
        <v>3492</v>
      </c>
      <c r="G1300" t="s">
        <v>26543</v>
      </c>
      <c r="H1300" t="s">
        <v>61</v>
      </c>
      <c r="I1300" t="s">
        <v>27</v>
      </c>
      <c r="J1300" t="s">
        <v>42</v>
      </c>
      <c r="K1300" t="s">
        <v>41</v>
      </c>
      <c r="L1300" t="s">
        <v>30</v>
      </c>
      <c r="M1300" t="s">
        <v>92</v>
      </c>
      <c r="N1300" s="4" t="s">
        <v>3493</v>
      </c>
      <c r="O1300" t="s">
        <v>28294</v>
      </c>
      <c r="P1300" t="s">
        <v>68</v>
      </c>
      <c r="Q1300" s="2">
        <v>15396</v>
      </c>
      <c r="R1300" t="s">
        <v>33</v>
      </c>
      <c r="S1300" t="s">
        <v>64</v>
      </c>
      <c r="T1300" t="s">
        <v>35</v>
      </c>
      <c r="U1300" s="3">
        <v>12684</v>
      </c>
      <c r="V1300" t="s">
        <v>94</v>
      </c>
      <c r="W1300" t="s">
        <v>65</v>
      </c>
      <c r="X1300" t="s">
        <v>38</v>
      </c>
      <c r="Y1300">
        <v>2</v>
      </c>
    </row>
    <row r="1301" spans="1:25" x14ac:dyDescent="0.25">
      <c r="A1301">
        <v>2300</v>
      </c>
      <c r="B1301" t="s">
        <v>21569</v>
      </c>
      <c r="C1301" s="1">
        <v>44100</v>
      </c>
      <c r="D1301" s="8" t="s">
        <v>16975</v>
      </c>
      <c r="E1301" t="s">
        <v>1309</v>
      </c>
      <c r="F1301" t="s">
        <v>3494</v>
      </c>
      <c r="G1301" t="s">
        <v>26543</v>
      </c>
      <c r="H1301" t="s">
        <v>96</v>
      </c>
      <c r="I1301" t="s">
        <v>27</v>
      </c>
      <c r="J1301" t="s">
        <v>50</v>
      </c>
      <c r="K1301" t="s">
        <v>41</v>
      </c>
      <c r="L1301" t="s">
        <v>50</v>
      </c>
      <c r="M1301" t="s">
        <v>31</v>
      </c>
      <c r="N1301" s="4" t="s">
        <v>16975</v>
      </c>
      <c r="O1301" t="s">
        <v>28294</v>
      </c>
      <c r="P1301" t="s">
        <v>358</v>
      </c>
      <c r="Q1301" s="2">
        <v>17414</v>
      </c>
      <c r="R1301" t="s">
        <v>33</v>
      </c>
      <c r="S1301" t="s">
        <v>64</v>
      </c>
      <c r="T1301" t="s">
        <v>35</v>
      </c>
      <c r="U1301" s="3">
        <v>37470</v>
      </c>
      <c r="V1301" t="s">
        <v>71</v>
      </c>
      <c r="W1301" t="s">
        <v>59</v>
      </c>
      <c r="X1301" t="s">
        <v>38</v>
      </c>
      <c r="Y1301">
        <v>5</v>
      </c>
    </row>
    <row r="1302" spans="1:25" x14ac:dyDescent="0.25">
      <c r="A1302">
        <v>2301</v>
      </c>
      <c r="B1302" t="s">
        <v>21570</v>
      </c>
      <c r="C1302" s="1">
        <v>44239</v>
      </c>
      <c r="D1302" s="8">
        <v>44776</v>
      </c>
      <c r="E1302" t="s">
        <v>1309</v>
      </c>
      <c r="F1302" t="s">
        <v>3420</v>
      </c>
      <c r="G1302" t="s">
        <v>26543</v>
      </c>
      <c r="H1302" t="s">
        <v>116</v>
      </c>
      <c r="I1302" t="s">
        <v>27</v>
      </c>
      <c r="J1302" t="s">
        <v>42</v>
      </c>
      <c r="K1302" t="s">
        <v>29</v>
      </c>
      <c r="L1302" t="s">
        <v>30</v>
      </c>
      <c r="M1302" t="s">
        <v>120</v>
      </c>
      <c r="N1302" s="4" t="s">
        <v>3495</v>
      </c>
      <c r="O1302" t="s">
        <v>28294</v>
      </c>
      <c r="P1302" t="s">
        <v>358</v>
      </c>
      <c r="Q1302" s="2">
        <v>17026</v>
      </c>
      <c r="R1302" t="s">
        <v>33</v>
      </c>
      <c r="S1302" t="s">
        <v>140</v>
      </c>
      <c r="T1302" t="s">
        <v>35</v>
      </c>
      <c r="U1302" s="3">
        <v>1425</v>
      </c>
      <c r="V1302" t="s">
        <v>94</v>
      </c>
      <c r="W1302" t="s">
        <v>59</v>
      </c>
      <c r="X1302" t="s">
        <v>38</v>
      </c>
      <c r="Y1302">
        <v>1</v>
      </c>
    </row>
    <row r="1303" spans="1:25" x14ac:dyDescent="0.25">
      <c r="A1303">
        <v>2302</v>
      </c>
      <c r="B1303" t="s">
        <v>21571</v>
      </c>
      <c r="C1303" s="1">
        <v>43467</v>
      </c>
      <c r="D1303" s="8">
        <v>44113</v>
      </c>
      <c r="E1303" t="s">
        <v>1309</v>
      </c>
      <c r="F1303" t="s">
        <v>3496</v>
      </c>
      <c r="G1303" t="s">
        <v>26543</v>
      </c>
      <c r="H1303" t="s">
        <v>49</v>
      </c>
      <c r="I1303" t="s">
        <v>946</v>
      </c>
      <c r="J1303" t="s">
        <v>28</v>
      </c>
      <c r="K1303" t="s">
        <v>29</v>
      </c>
      <c r="L1303" t="s">
        <v>30</v>
      </c>
      <c r="M1303" t="s">
        <v>92</v>
      </c>
      <c r="N1303" s="4" t="s">
        <v>3497</v>
      </c>
      <c r="O1303" t="s">
        <v>28294</v>
      </c>
      <c r="P1303" t="s">
        <v>177</v>
      </c>
      <c r="Q1303" s="2">
        <v>32475</v>
      </c>
      <c r="R1303" t="s">
        <v>33</v>
      </c>
      <c r="S1303" t="s">
        <v>140</v>
      </c>
      <c r="T1303" t="s">
        <v>35</v>
      </c>
      <c r="U1303" s="3">
        <v>23761</v>
      </c>
      <c r="V1303" t="s">
        <v>46</v>
      </c>
      <c r="W1303" t="s">
        <v>65</v>
      </c>
      <c r="X1303" t="s">
        <v>38</v>
      </c>
      <c r="Y1303">
        <v>4</v>
      </c>
    </row>
    <row r="1304" spans="1:25" x14ac:dyDescent="0.25">
      <c r="A1304">
        <v>2303</v>
      </c>
      <c r="B1304" t="s">
        <v>21572</v>
      </c>
      <c r="C1304" s="1">
        <v>43764</v>
      </c>
      <c r="D1304" s="8">
        <v>45129</v>
      </c>
      <c r="E1304" t="s">
        <v>1309</v>
      </c>
      <c r="F1304" t="s">
        <v>3498</v>
      </c>
      <c r="G1304" t="s">
        <v>26543</v>
      </c>
      <c r="H1304" t="s">
        <v>87</v>
      </c>
      <c r="I1304" t="s">
        <v>946</v>
      </c>
      <c r="J1304" t="s">
        <v>28</v>
      </c>
      <c r="K1304" t="s">
        <v>29</v>
      </c>
      <c r="L1304" t="s">
        <v>30</v>
      </c>
      <c r="M1304" t="s">
        <v>92</v>
      </c>
      <c r="N1304" s="4" t="s">
        <v>3499</v>
      </c>
      <c r="O1304" t="s">
        <v>28294</v>
      </c>
      <c r="P1304" t="s">
        <v>68</v>
      </c>
      <c r="Q1304" s="2">
        <v>21181</v>
      </c>
      <c r="R1304" t="s">
        <v>33</v>
      </c>
      <c r="S1304" t="s">
        <v>70</v>
      </c>
      <c r="T1304" t="s">
        <v>35</v>
      </c>
      <c r="U1304" s="3">
        <v>73691</v>
      </c>
      <c r="V1304" t="s">
        <v>71</v>
      </c>
      <c r="W1304" t="s">
        <v>79</v>
      </c>
      <c r="X1304" t="s">
        <v>38</v>
      </c>
      <c r="Y1304">
        <v>5</v>
      </c>
    </row>
    <row r="1305" spans="1:25" x14ac:dyDescent="0.25">
      <c r="A1305">
        <v>2304</v>
      </c>
      <c r="B1305" t="s">
        <v>21573</v>
      </c>
      <c r="C1305" s="1">
        <v>44297</v>
      </c>
      <c r="D1305" s="8" t="s">
        <v>16975</v>
      </c>
      <c r="E1305" t="s">
        <v>1684</v>
      </c>
      <c r="F1305" t="s">
        <v>3500</v>
      </c>
      <c r="G1305" t="s">
        <v>26543</v>
      </c>
      <c r="H1305" t="s">
        <v>99</v>
      </c>
      <c r="I1305" t="s">
        <v>27</v>
      </c>
      <c r="J1305" t="s">
        <v>50</v>
      </c>
      <c r="K1305" t="s">
        <v>51</v>
      </c>
      <c r="L1305" t="s">
        <v>42</v>
      </c>
      <c r="M1305" t="s">
        <v>31</v>
      </c>
      <c r="N1305" s="4" t="s">
        <v>16975</v>
      </c>
      <c r="O1305" t="s">
        <v>28294</v>
      </c>
      <c r="P1305" t="s">
        <v>62</v>
      </c>
      <c r="Q1305" s="2">
        <v>20931</v>
      </c>
      <c r="R1305" t="s">
        <v>33</v>
      </c>
      <c r="S1305" t="s">
        <v>152</v>
      </c>
      <c r="T1305" t="s">
        <v>35</v>
      </c>
      <c r="U1305" s="3">
        <v>66973</v>
      </c>
      <c r="V1305" t="s">
        <v>36</v>
      </c>
      <c r="W1305" t="s">
        <v>79</v>
      </c>
      <c r="X1305" t="s">
        <v>38</v>
      </c>
      <c r="Y1305">
        <v>2</v>
      </c>
    </row>
    <row r="1306" spans="1:25" x14ac:dyDescent="0.25">
      <c r="A1306">
        <v>2305</v>
      </c>
      <c r="B1306" t="s">
        <v>21574</v>
      </c>
      <c r="C1306" s="1">
        <v>43810</v>
      </c>
      <c r="D1306" s="8">
        <v>44328</v>
      </c>
      <c r="E1306" t="s">
        <v>730</v>
      </c>
      <c r="F1306" t="s">
        <v>3501</v>
      </c>
      <c r="G1306" t="s">
        <v>26543</v>
      </c>
      <c r="H1306" t="s">
        <v>40</v>
      </c>
      <c r="I1306" t="s">
        <v>27</v>
      </c>
      <c r="J1306" t="s">
        <v>42</v>
      </c>
      <c r="K1306" t="s">
        <v>41</v>
      </c>
      <c r="L1306" t="s">
        <v>50</v>
      </c>
      <c r="M1306" t="s">
        <v>92</v>
      </c>
      <c r="N1306" s="4" t="s">
        <v>3502</v>
      </c>
      <c r="O1306" t="s">
        <v>28294</v>
      </c>
      <c r="P1306" t="s">
        <v>68</v>
      </c>
      <c r="Q1306" s="2">
        <v>25844</v>
      </c>
      <c r="R1306" t="s">
        <v>33</v>
      </c>
      <c r="S1306" t="s">
        <v>64</v>
      </c>
      <c r="T1306" t="s">
        <v>35</v>
      </c>
      <c r="U1306" s="3">
        <v>18379</v>
      </c>
      <c r="V1306" t="s">
        <v>36</v>
      </c>
      <c r="W1306" t="s">
        <v>79</v>
      </c>
      <c r="X1306" t="s">
        <v>38</v>
      </c>
      <c r="Y1306">
        <v>2</v>
      </c>
    </row>
    <row r="1307" spans="1:25" x14ac:dyDescent="0.25">
      <c r="A1307">
        <v>2306</v>
      </c>
      <c r="B1307" t="s">
        <v>21575</v>
      </c>
      <c r="C1307" s="1">
        <v>44125</v>
      </c>
      <c r="D1307" s="8">
        <v>45060</v>
      </c>
      <c r="E1307" t="s">
        <v>730</v>
      </c>
      <c r="F1307" t="s">
        <v>3503</v>
      </c>
      <c r="G1307" t="s">
        <v>26543</v>
      </c>
      <c r="H1307" t="s">
        <v>26</v>
      </c>
      <c r="I1307" t="s">
        <v>27</v>
      </c>
      <c r="J1307" t="s">
        <v>42</v>
      </c>
      <c r="K1307" t="s">
        <v>51</v>
      </c>
      <c r="L1307" t="s">
        <v>50</v>
      </c>
      <c r="M1307" t="s">
        <v>92</v>
      </c>
      <c r="N1307" s="4" t="s">
        <v>3504</v>
      </c>
      <c r="O1307" t="s">
        <v>28294</v>
      </c>
      <c r="P1307" t="s">
        <v>122</v>
      </c>
      <c r="Q1307" s="2">
        <v>36470</v>
      </c>
      <c r="R1307" t="s">
        <v>33</v>
      </c>
      <c r="S1307" t="s">
        <v>78</v>
      </c>
      <c r="T1307" t="s">
        <v>45</v>
      </c>
      <c r="U1307" s="3">
        <v>91517</v>
      </c>
      <c r="V1307" t="s">
        <v>46</v>
      </c>
      <c r="W1307" t="s">
        <v>65</v>
      </c>
      <c r="X1307" t="s">
        <v>38</v>
      </c>
      <c r="Y1307">
        <v>1</v>
      </c>
    </row>
    <row r="1308" spans="1:25" x14ac:dyDescent="0.25">
      <c r="A1308">
        <v>2307</v>
      </c>
      <c r="B1308" t="s">
        <v>21576</v>
      </c>
      <c r="C1308" s="1">
        <v>43959</v>
      </c>
      <c r="D1308" s="8" t="s">
        <v>16975</v>
      </c>
      <c r="E1308" t="s">
        <v>730</v>
      </c>
      <c r="F1308" t="s">
        <v>3505</v>
      </c>
      <c r="G1308" t="s">
        <v>26543</v>
      </c>
      <c r="H1308" t="s">
        <v>67</v>
      </c>
      <c r="I1308" t="s">
        <v>27</v>
      </c>
      <c r="J1308" t="s">
        <v>42</v>
      </c>
      <c r="K1308" t="s">
        <v>29</v>
      </c>
      <c r="L1308" t="s">
        <v>42</v>
      </c>
      <c r="M1308" t="s">
        <v>31</v>
      </c>
      <c r="N1308" s="4" t="s">
        <v>16975</v>
      </c>
      <c r="O1308" t="s">
        <v>755</v>
      </c>
      <c r="P1308" t="s">
        <v>122</v>
      </c>
      <c r="Q1308" s="2">
        <v>32268</v>
      </c>
      <c r="R1308" t="s">
        <v>33</v>
      </c>
      <c r="S1308" t="s">
        <v>217</v>
      </c>
      <c r="T1308" t="s">
        <v>45</v>
      </c>
      <c r="U1308" s="3">
        <v>1057</v>
      </c>
      <c r="V1308" t="s">
        <v>94</v>
      </c>
      <c r="W1308" t="s">
        <v>59</v>
      </c>
      <c r="X1308" t="s">
        <v>38</v>
      </c>
      <c r="Y1308">
        <v>2</v>
      </c>
    </row>
    <row r="1309" spans="1:25" x14ac:dyDescent="0.25">
      <c r="A1309">
        <v>2308</v>
      </c>
      <c r="B1309" t="s">
        <v>21577</v>
      </c>
      <c r="C1309" s="1">
        <v>44705</v>
      </c>
      <c r="D1309" s="8">
        <v>44847</v>
      </c>
      <c r="E1309" t="s">
        <v>950</v>
      </c>
      <c r="F1309" t="s">
        <v>3506</v>
      </c>
      <c r="G1309" t="s">
        <v>26543</v>
      </c>
      <c r="H1309" t="s">
        <v>40</v>
      </c>
      <c r="I1309" t="s">
        <v>27</v>
      </c>
      <c r="J1309" t="s">
        <v>50</v>
      </c>
      <c r="K1309" t="s">
        <v>41</v>
      </c>
      <c r="L1309" t="s">
        <v>50</v>
      </c>
      <c r="M1309" t="s">
        <v>100</v>
      </c>
      <c r="N1309" s="4" t="s">
        <v>3507</v>
      </c>
      <c r="O1309" t="s">
        <v>28294</v>
      </c>
      <c r="P1309" t="s">
        <v>68</v>
      </c>
      <c r="Q1309" s="2">
        <v>36289</v>
      </c>
      <c r="R1309" t="s">
        <v>33</v>
      </c>
      <c r="S1309" t="s">
        <v>123</v>
      </c>
      <c r="T1309" t="s">
        <v>45</v>
      </c>
      <c r="U1309" s="3">
        <v>20854</v>
      </c>
      <c r="V1309" t="s">
        <v>58</v>
      </c>
      <c r="W1309" t="s">
        <v>79</v>
      </c>
      <c r="X1309" t="s">
        <v>38</v>
      </c>
      <c r="Y1309">
        <v>5</v>
      </c>
    </row>
    <row r="1310" spans="1:25" x14ac:dyDescent="0.25">
      <c r="A1310">
        <v>2309</v>
      </c>
      <c r="B1310" t="s">
        <v>21578</v>
      </c>
      <c r="C1310" s="1">
        <v>43621</v>
      </c>
      <c r="D1310" s="8" t="s">
        <v>16975</v>
      </c>
      <c r="E1310" t="s">
        <v>950</v>
      </c>
      <c r="F1310" t="s">
        <v>3508</v>
      </c>
      <c r="G1310" t="s">
        <v>26543</v>
      </c>
      <c r="H1310" t="s">
        <v>26</v>
      </c>
      <c r="I1310" t="s">
        <v>27</v>
      </c>
      <c r="J1310" t="s">
        <v>42</v>
      </c>
      <c r="K1310" t="s">
        <v>41</v>
      </c>
      <c r="L1310" t="s">
        <v>42</v>
      </c>
      <c r="M1310" t="s">
        <v>31</v>
      </c>
      <c r="N1310" s="4" t="s">
        <v>16975</v>
      </c>
      <c r="O1310" t="s">
        <v>28294</v>
      </c>
      <c r="P1310" t="s">
        <v>62</v>
      </c>
      <c r="Q1310" s="2">
        <v>33335</v>
      </c>
      <c r="R1310" t="s">
        <v>33</v>
      </c>
      <c r="S1310" t="s">
        <v>78</v>
      </c>
      <c r="T1310" t="s">
        <v>45</v>
      </c>
      <c r="U1310" s="3">
        <v>39014</v>
      </c>
      <c r="V1310" t="s">
        <v>46</v>
      </c>
      <c r="W1310" t="s">
        <v>37</v>
      </c>
      <c r="X1310" t="s">
        <v>38</v>
      </c>
      <c r="Y1310">
        <v>2</v>
      </c>
    </row>
    <row r="1311" spans="1:25" x14ac:dyDescent="0.25">
      <c r="A1311">
        <v>2310</v>
      </c>
      <c r="B1311" t="s">
        <v>21579</v>
      </c>
      <c r="C1311" s="1">
        <v>44672</v>
      </c>
      <c r="D1311" s="8" t="s">
        <v>16975</v>
      </c>
      <c r="E1311" t="s">
        <v>957</v>
      </c>
      <c r="F1311" t="s">
        <v>3509</v>
      </c>
      <c r="G1311" t="s">
        <v>26543</v>
      </c>
      <c r="H1311" t="s">
        <v>67</v>
      </c>
      <c r="I1311" t="s">
        <v>27</v>
      </c>
      <c r="J1311" t="s">
        <v>42</v>
      </c>
      <c r="K1311" t="s">
        <v>51</v>
      </c>
      <c r="L1311" t="s">
        <v>42</v>
      </c>
      <c r="M1311" t="s">
        <v>31</v>
      </c>
      <c r="N1311" s="4" t="s">
        <v>16975</v>
      </c>
      <c r="O1311" t="s">
        <v>28294</v>
      </c>
      <c r="P1311" t="s">
        <v>146</v>
      </c>
      <c r="Q1311" s="2">
        <v>30641</v>
      </c>
      <c r="R1311" t="s">
        <v>33</v>
      </c>
      <c r="S1311" t="s">
        <v>85</v>
      </c>
      <c r="T1311" t="s">
        <v>45</v>
      </c>
      <c r="U1311" s="3">
        <v>10223</v>
      </c>
      <c r="V1311" t="s">
        <v>46</v>
      </c>
      <c r="W1311" t="s">
        <v>59</v>
      </c>
      <c r="X1311" t="s">
        <v>38</v>
      </c>
      <c r="Y1311">
        <v>5</v>
      </c>
    </row>
    <row r="1312" spans="1:25" x14ac:dyDescent="0.25">
      <c r="A1312">
        <v>2311</v>
      </c>
      <c r="B1312" t="s">
        <v>21580</v>
      </c>
      <c r="C1312" s="1">
        <v>43809</v>
      </c>
      <c r="D1312" s="8">
        <v>44978</v>
      </c>
      <c r="E1312" t="s">
        <v>950</v>
      </c>
      <c r="F1312" t="s">
        <v>3510</v>
      </c>
      <c r="G1312" t="s">
        <v>26543</v>
      </c>
      <c r="H1312" t="s">
        <v>116</v>
      </c>
      <c r="I1312" t="s">
        <v>27</v>
      </c>
      <c r="J1312" t="s">
        <v>42</v>
      </c>
      <c r="K1312" t="s">
        <v>41</v>
      </c>
      <c r="L1312" t="s">
        <v>50</v>
      </c>
      <c r="M1312" t="s">
        <v>120</v>
      </c>
      <c r="N1312" s="4" t="s">
        <v>3511</v>
      </c>
      <c r="O1312" t="s">
        <v>28294</v>
      </c>
      <c r="P1312" t="s">
        <v>68</v>
      </c>
      <c r="Q1312" s="2">
        <v>26017</v>
      </c>
      <c r="R1312" t="s">
        <v>33</v>
      </c>
      <c r="S1312" t="s">
        <v>64</v>
      </c>
      <c r="T1312" t="s">
        <v>35</v>
      </c>
      <c r="U1312" s="3">
        <v>85441</v>
      </c>
      <c r="V1312" t="s">
        <v>71</v>
      </c>
      <c r="W1312" t="s">
        <v>79</v>
      </c>
      <c r="X1312" t="s">
        <v>38</v>
      </c>
      <c r="Y1312">
        <v>2</v>
      </c>
    </row>
    <row r="1313" spans="1:25" x14ac:dyDescent="0.25">
      <c r="A1313">
        <v>2312</v>
      </c>
      <c r="B1313" t="s">
        <v>21581</v>
      </c>
      <c r="C1313" s="1">
        <v>43795</v>
      </c>
      <c r="D1313" s="8" t="s">
        <v>16975</v>
      </c>
      <c r="E1313" t="s">
        <v>950</v>
      </c>
      <c r="F1313" t="s">
        <v>3512</v>
      </c>
      <c r="G1313" t="s">
        <v>26543</v>
      </c>
      <c r="H1313" t="s">
        <v>73</v>
      </c>
      <c r="I1313" t="s">
        <v>27</v>
      </c>
      <c r="J1313" t="s">
        <v>50</v>
      </c>
      <c r="K1313" t="s">
        <v>29</v>
      </c>
      <c r="L1313" t="s">
        <v>42</v>
      </c>
      <c r="M1313" t="s">
        <v>31</v>
      </c>
      <c r="N1313" s="4" t="s">
        <v>16975</v>
      </c>
      <c r="O1313" t="s">
        <v>118</v>
      </c>
      <c r="P1313" t="s">
        <v>68</v>
      </c>
      <c r="Q1313" s="2">
        <v>18973</v>
      </c>
      <c r="R1313" t="s">
        <v>33</v>
      </c>
      <c r="S1313" t="s">
        <v>64</v>
      </c>
      <c r="T1313" t="s">
        <v>45</v>
      </c>
      <c r="U1313" s="3">
        <v>96303</v>
      </c>
      <c r="V1313" t="s">
        <v>94</v>
      </c>
      <c r="W1313" t="s">
        <v>37</v>
      </c>
      <c r="X1313" t="s">
        <v>38</v>
      </c>
      <c r="Y1313">
        <v>4</v>
      </c>
    </row>
    <row r="1314" spans="1:25" x14ac:dyDescent="0.25">
      <c r="A1314">
        <v>2313</v>
      </c>
      <c r="B1314" t="s">
        <v>21582</v>
      </c>
      <c r="C1314" s="1">
        <v>44452</v>
      </c>
      <c r="D1314" s="8" t="s">
        <v>16975</v>
      </c>
      <c r="E1314" t="s">
        <v>950</v>
      </c>
      <c r="F1314" t="s">
        <v>3513</v>
      </c>
      <c r="G1314" t="s">
        <v>26543</v>
      </c>
      <c r="H1314" t="s">
        <v>87</v>
      </c>
      <c r="I1314" t="s">
        <v>27</v>
      </c>
      <c r="J1314" t="s">
        <v>42</v>
      </c>
      <c r="K1314" t="s">
        <v>29</v>
      </c>
      <c r="L1314" t="s">
        <v>50</v>
      </c>
      <c r="M1314" t="s">
        <v>31</v>
      </c>
      <c r="N1314" s="4" t="s">
        <v>16975</v>
      </c>
      <c r="O1314" t="s">
        <v>118</v>
      </c>
      <c r="P1314" t="s">
        <v>169</v>
      </c>
      <c r="Q1314" s="2">
        <v>36829</v>
      </c>
      <c r="R1314" t="s">
        <v>33</v>
      </c>
      <c r="S1314" t="s">
        <v>1355</v>
      </c>
      <c r="T1314" t="s">
        <v>45</v>
      </c>
      <c r="U1314" s="3">
        <v>40706</v>
      </c>
      <c r="V1314" t="s">
        <v>94</v>
      </c>
      <c r="W1314" t="s">
        <v>79</v>
      </c>
      <c r="X1314" t="s">
        <v>38</v>
      </c>
      <c r="Y1314">
        <v>2</v>
      </c>
    </row>
    <row r="1315" spans="1:25" x14ac:dyDescent="0.25">
      <c r="A1315">
        <v>2314</v>
      </c>
      <c r="B1315" t="s">
        <v>21583</v>
      </c>
      <c r="C1315" s="1">
        <v>43696</v>
      </c>
      <c r="D1315" s="8" t="s">
        <v>16975</v>
      </c>
      <c r="E1315" t="s">
        <v>950</v>
      </c>
      <c r="F1315" t="s">
        <v>3514</v>
      </c>
      <c r="G1315" t="s">
        <v>26543</v>
      </c>
      <c r="H1315" t="s">
        <v>49</v>
      </c>
      <c r="I1315" t="s">
        <v>27</v>
      </c>
      <c r="J1315" t="s">
        <v>42</v>
      </c>
      <c r="K1315" t="s">
        <v>29</v>
      </c>
      <c r="L1315" t="s">
        <v>42</v>
      </c>
      <c r="M1315" t="s">
        <v>31</v>
      </c>
      <c r="N1315" s="4" t="s">
        <v>16975</v>
      </c>
      <c r="O1315" t="s">
        <v>118</v>
      </c>
      <c r="P1315" t="s">
        <v>68</v>
      </c>
      <c r="Q1315" s="2">
        <v>22572</v>
      </c>
      <c r="R1315" t="s">
        <v>33</v>
      </c>
      <c r="S1315" t="s">
        <v>78</v>
      </c>
      <c r="T1315" t="s">
        <v>35</v>
      </c>
      <c r="U1315" s="3">
        <v>48955</v>
      </c>
      <c r="V1315" t="s">
        <v>94</v>
      </c>
      <c r="W1315" t="s">
        <v>65</v>
      </c>
      <c r="X1315" t="s">
        <v>38</v>
      </c>
      <c r="Y1315">
        <v>1</v>
      </c>
    </row>
    <row r="1316" spans="1:25" x14ac:dyDescent="0.25">
      <c r="A1316">
        <v>2315</v>
      </c>
      <c r="B1316" t="s">
        <v>21584</v>
      </c>
      <c r="C1316" s="1">
        <v>44724</v>
      </c>
      <c r="D1316" s="8">
        <v>45116</v>
      </c>
      <c r="E1316" t="s">
        <v>1309</v>
      </c>
      <c r="F1316" t="s">
        <v>3515</v>
      </c>
      <c r="G1316" t="s">
        <v>26543</v>
      </c>
      <c r="H1316" t="s">
        <v>26</v>
      </c>
      <c r="I1316" t="s">
        <v>27</v>
      </c>
      <c r="J1316" t="s">
        <v>50</v>
      </c>
      <c r="K1316" t="s">
        <v>41</v>
      </c>
      <c r="L1316" t="s">
        <v>50</v>
      </c>
      <c r="M1316" t="s">
        <v>120</v>
      </c>
      <c r="N1316" s="4" t="s">
        <v>3516</v>
      </c>
      <c r="O1316" t="s">
        <v>28294</v>
      </c>
      <c r="P1316" t="s">
        <v>122</v>
      </c>
      <c r="Q1316" s="2">
        <v>31462</v>
      </c>
      <c r="R1316" t="s">
        <v>33</v>
      </c>
      <c r="S1316" t="s">
        <v>217</v>
      </c>
      <c r="T1316" t="s">
        <v>35</v>
      </c>
      <c r="U1316" s="3">
        <v>83033</v>
      </c>
      <c r="V1316" t="s">
        <v>58</v>
      </c>
      <c r="W1316" t="s">
        <v>65</v>
      </c>
      <c r="X1316" t="s">
        <v>38</v>
      </c>
      <c r="Y1316">
        <v>4</v>
      </c>
    </row>
    <row r="1317" spans="1:25" x14ac:dyDescent="0.25">
      <c r="A1317">
        <v>2316</v>
      </c>
      <c r="B1317" t="s">
        <v>21585</v>
      </c>
      <c r="C1317" s="1">
        <v>44398</v>
      </c>
      <c r="D1317" s="8" t="s">
        <v>16975</v>
      </c>
      <c r="E1317" t="s">
        <v>1309</v>
      </c>
      <c r="F1317" t="s">
        <v>3517</v>
      </c>
      <c r="G1317" t="s">
        <v>26543</v>
      </c>
      <c r="H1317" t="s">
        <v>96</v>
      </c>
      <c r="I1317" t="s">
        <v>27</v>
      </c>
      <c r="J1317" t="s">
        <v>50</v>
      </c>
      <c r="K1317" t="s">
        <v>51</v>
      </c>
      <c r="L1317" t="s">
        <v>50</v>
      </c>
      <c r="M1317" t="s">
        <v>31</v>
      </c>
      <c r="N1317" s="4" t="s">
        <v>16975</v>
      </c>
      <c r="O1317" t="s">
        <v>28294</v>
      </c>
      <c r="P1317" t="s">
        <v>68</v>
      </c>
      <c r="Q1317" s="2">
        <v>26936</v>
      </c>
      <c r="R1317" t="s">
        <v>33</v>
      </c>
      <c r="S1317" t="s">
        <v>78</v>
      </c>
      <c r="T1317" t="s">
        <v>45</v>
      </c>
      <c r="U1317" s="3">
        <v>14556</v>
      </c>
      <c r="V1317" t="s">
        <v>94</v>
      </c>
      <c r="W1317" t="s">
        <v>79</v>
      </c>
      <c r="X1317" t="s">
        <v>38</v>
      </c>
      <c r="Y1317">
        <v>2</v>
      </c>
    </row>
    <row r="1318" spans="1:25" x14ac:dyDescent="0.25">
      <c r="A1318">
        <v>2317</v>
      </c>
      <c r="B1318" t="s">
        <v>21586</v>
      </c>
      <c r="C1318" s="1">
        <v>44148</v>
      </c>
      <c r="D1318" s="8" t="s">
        <v>16975</v>
      </c>
      <c r="E1318" t="s">
        <v>1309</v>
      </c>
      <c r="F1318" t="s">
        <v>3518</v>
      </c>
      <c r="G1318" t="s">
        <v>26543</v>
      </c>
      <c r="H1318" t="s">
        <v>40</v>
      </c>
      <c r="I1318" t="s">
        <v>27</v>
      </c>
      <c r="J1318" t="s">
        <v>50</v>
      </c>
      <c r="K1318" t="s">
        <v>41</v>
      </c>
      <c r="L1318" t="s">
        <v>30</v>
      </c>
      <c r="M1318" t="s">
        <v>31</v>
      </c>
      <c r="N1318" s="4" t="s">
        <v>16975</v>
      </c>
      <c r="O1318" t="s">
        <v>28294</v>
      </c>
      <c r="P1318" t="s">
        <v>248</v>
      </c>
      <c r="Q1318" s="2">
        <v>16239</v>
      </c>
      <c r="R1318" t="s">
        <v>33</v>
      </c>
      <c r="S1318" t="s">
        <v>152</v>
      </c>
      <c r="T1318" t="s">
        <v>35</v>
      </c>
      <c r="U1318" s="3">
        <v>76366</v>
      </c>
      <c r="V1318" t="s">
        <v>71</v>
      </c>
      <c r="W1318" t="s">
        <v>59</v>
      </c>
      <c r="X1318" t="s">
        <v>38</v>
      </c>
      <c r="Y1318">
        <v>1</v>
      </c>
    </row>
    <row r="1319" spans="1:25" x14ac:dyDescent="0.25">
      <c r="A1319">
        <v>2318</v>
      </c>
      <c r="B1319" t="s">
        <v>21587</v>
      </c>
      <c r="C1319" s="1">
        <v>44612</v>
      </c>
      <c r="D1319" s="8" t="s">
        <v>16975</v>
      </c>
      <c r="E1319" t="s">
        <v>1309</v>
      </c>
      <c r="F1319" t="s">
        <v>3519</v>
      </c>
      <c r="G1319" t="s">
        <v>26543</v>
      </c>
      <c r="H1319" t="s">
        <v>99</v>
      </c>
      <c r="I1319" t="s">
        <v>27</v>
      </c>
      <c r="J1319" t="s">
        <v>42</v>
      </c>
      <c r="K1319" t="s">
        <v>41</v>
      </c>
      <c r="L1319" t="s">
        <v>30</v>
      </c>
      <c r="M1319" t="s">
        <v>31</v>
      </c>
      <c r="N1319" s="4" t="s">
        <v>16975</v>
      </c>
      <c r="O1319" t="s">
        <v>28294</v>
      </c>
      <c r="P1319" t="s">
        <v>68</v>
      </c>
      <c r="Q1319" s="2">
        <v>20904</v>
      </c>
      <c r="R1319" t="s">
        <v>33</v>
      </c>
      <c r="S1319" t="s">
        <v>64</v>
      </c>
      <c r="T1319" t="s">
        <v>35</v>
      </c>
      <c r="U1319" s="3">
        <v>57512</v>
      </c>
      <c r="V1319" t="s">
        <v>36</v>
      </c>
      <c r="W1319" t="s">
        <v>37</v>
      </c>
      <c r="X1319" t="s">
        <v>38</v>
      </c>
      <c r="Y1319">
        <v>2</v>
      </c>
    </row>
    <row r="1320" spans="1:25" x14ac:dyDescent="0.25">
      <c r="A1320">
        <v>2319</v>
      </c>
      <c r="B1320" t="s">
        <v>21588</v>
      </c>
      <c r="C1320" s="1">
        <v>43552</v>
      </c>
      <c r="D1320" s="8">
        <v>44665</v>
      </c>
      <c r="E1320" t="s">
        <v>1309</v>
      </c>
      <c r="F1320" t="s">
        <v>3520</v>
      </c>
      <c r="G1320" t="s">
        <v>26543</v>
      </c>
      <c r="H1320" t="s">
        <v>61</v>
      </c>
      <c r="I1320" t="s">
        <v>339</v>
      </c>
      <c r="J1320" t="s">
        <v>28</v>
      </c>
      <c r="K1320" t="s">
        <v>41</v>
      </c>
      <c r="L1320" t="s">
        <v>42</v>
      </c>
      <c r="M1320" t="s">
        <v>120</v>
      </c>
      <c r="N1320" s="4" t="s">
        <v>3521</v>
      </c>
      <c r="O1320" t="s">
        <v>28294</v>
      </c>
      <c r="P1320" t="s">
        <v>53</v>
      </c>
      <c r="Q1320" s="2">
        <v>30365</v>
      </c>
      <c r="R1320" t="s">
        <v>33</v>
      </c>
      <c r="S1320" t="s">
        <v>210</v>
      </c>
      <c r="T1320" t="s">
        <v>35</v>
      </c>
      <c r="U1320" s="3">
        <v>31008</v>
      </c>
      <c r="V1320" t="s">
        <v>36</v>
      </c>
      <c r="W1320" t="s">
        <v>37</v>
      </c>
      <c r="X1320" t="s">
        <v>38</v>
      </c>
      <c r="Y1320">
        <v>5</v>
      </c>
    </row>
    <row r="1321" spans="1:25" x14ac:dyDescent="0.25">
      <c r="A1321">
        <v>2320</v>
      </c>
      <c r="B1321" t="s">
        <v>21589</v>
      </c>
      <c r="C1321" s="1">
        <v>44860</v>
      </c>
      <c r="D1321" s="8">
        <v>45094</v>
      </c>
      <c r="E1321" t="s">
        <v>1309</v>
      </c>
      <c r="F1321" t="s">
        <v>3522</v>
      </c>
      <c r="G1321" t="s">
        <v>26543</v>
      </c>
      <c r="H1321" t="s">
        <v>116</v>
      </c>
      <c r="I1321" t="s">
        <v>339</v>
      </c>
      <c r="J1321" t="s">
        <v>42</v>
      </c>
      <c r="K1321" t="s">
        <v>41</v>
      </c>
      <c r="L1321" t="s">
        <v>50</v>
      </c>
      <c r="M1321" t="s">
        <v>120</v>
      </c>
      <c r="N1321" s="4" t="s">
        <v>3523</v>
      </c>
      <c r="O1321" t="s">
        <v>28294</v>
      </c>
      <c r="P1321" t="s">
        <v>146</v>
      </c>
      <c r="Q1321" s="2">
        <v>23629</v>
      </c>
      <c r="R1321" t="s">
        <v>33</v>
      </c>
      <c r="S1321" t="s">
        <v>85</v>
      </c>
      <c r="T1321" t="s">
        <v>35</v>
      </c>
      <c r="U1321" s="3">
        <v>64961</v>
      </c>
      <c r="V1321" t="s">
        <v>36</v>
      </c>
      <c r="W1321" t="s">
        <v>59</v>
      </c>
      <c r="X1321" t="s">
        <v>38</v>
      </c>
      <c r="Y1321">
        <v>4</v>
      </c>
    </row>
    <row r="1322" spans="1:25" x14ac:dyDescent="0.25">
      <c r="A1322">
        <v>2321</v>
      </c>
      <c r="B1322" t="s">
        <v>21590</v>
      </c>
      <c r="C1322" s="1">
        <v>45056</v>
      </c>
      <c r="D1322" s="8">
        <v>45060</v>
      </c>
      <c r="E1322" t="s">
        <v>1309</v>
      </c>
      <c r="F1322" t="s">
        <v>3524</v>
      </c>
      <c r="G1322" t="s">
        <v>26543</v>
      </c>
      <c r="H1322" t="s">
        <v>73</v>
      </c>
      <c r="I1322" t="s">
        <v>27</v>
      </c>
      <c r="J1322" t="s">
        <v>50</v>
      </c>
      <c r="K1322" t="s">
        <v>29</v>
      </c>
      <c r="L1322" t="s">
        <v>50</v>
      </c>
      <c r="M1322" t="s">
        <v>120</v>
      </c>
      <c r="N1322" s="4" t="s">
        <v>3525</v>
      </c>
      <c r="O1322" t="s">
        <v>28294</v>
      </c>
      <c r="P1322" t="s">
        <v>68</v>
      </c>
      <c r="Q1322" s="2">
        <v>18861</v>
      </c>
      <c r="R1322" t="s">
        <v>33</v>
      </c>
      <c r="S1322" t="s">
        <v>78</v>
      </c>
      <c r="T1322" t="s">
        <v>35</v>
      </c>
      <c r="U1322" s="3">
        <v>1269</v>
      </c>
      <c r="V1322" t="s">
        <v>71</v>
      </c>
      <c r="W1322" t="s">
        <v>79</v>
      </c>
      <c r="X1322" t="s">
        <v>38</v>
      </c>
      <c r="Y1322">
        <v>2</v>
      </c>
    </row>
    <row r="1323" spans="1:25" x14ac:dyDescent="0.25">
      <c r="A1323">
        <v>2322</v>
      </c>
      <c r="B1323" t="s">
        <v>21591</v>
      </c>
      <c r="C1323" s="1">
        <v>44805</v>
      </c>
      <c r="D1323" s="8" t="s">
        <v>16975</v>
      </c>
      <c r="E1323" t="s">
        <v>1309</v>
      </c>
      <c r="F1323" t="s">
        <v>3526</v>
      </c>
      <c r="G1323" t="s">
        <v>26543</v>
      </c>
      <c r="H1323" t="s">
        <v>87</v>
      </c>
      <c r="I1323" t="s">
        <v>27</v>
      </c>
      <c r="J1323" t="s">
        <v>28</v>
      </c>
      <c r="K1323" t="s">
        <v>29</v>
      </c>
      <c r="L1323" t="s">
        <v>42</v>
      </c>
      <c r="M1323" t="s">
        <v>31</v>
      </c>
      <c r="N1323" s="4" t="s">
        <v>16975</v>
      </c>
      <c r="O1323" t="s">
        <v>28294</v>
      </c>
      <c r="P1323" t="s">
        <v>68</v>
      </c>
      <c r="Q1323" s="2">
        <v>23128</v>
      </c>
      <c r="R1323" t="s">
        <v>33</v>
      </c>
      <c r="S1323" t="s">
        <v>129</v>
      </c>
      <c r="T1323" t="s">
        <v>35</v>
      </c>
      <c r="U1323" s="3">
        <v>73596</v>
      </c>
      <c r="V1323" t="s">
        <v>94</v>
      </c>
      <c r="W1323" t="s">
        <v>79</v>
      </c>
      <c r="X1323" t="s">
        <v>38</v>
      </c>
      <c r="Y1323">
        <v>5</v>
      </c>
    </row>
    <row r="1324" spans="1:25" x14ac:dyDescent="0.25">
      <c r="A1324">
        <v>2323</v>
      </c>
      <c r="B1324" t="s">
        <v>21592</v>
      </c>
      <c r="C1324" s="1">
        <v>44307</v>
      </c>
      <c r="D1324" s="8">
        <v>44425</v>
      </c>
      <c r="E1324" t="s">
        <v>1309</v>
      </c>
      <c r="F1324" t="s">
        <v>3527</v>
      </c>
      <c r="G1324" t="s">
        <v>26543</v>
      </c>
      <c r="H1324" t="s">
        <v>49</v>
      </c>
      <c r="I1324" t="s">
        <v>27</v>
      </c>
      <c r="J1324" t="s">
        <v>42</v>
      </c>
      <c r="K1324" t="s">
        <v>29</v>
      </c>
      <c r="L1324" t="s">
        <v>30</v>
      </c>
      <c r="M1324" t="s">
        <v>100</v>
      </c>
      <c r="N1324" s="4" t="s">
        <v>3528</v>
      </c>
      <c r="O1324" t="s">
        <v>28294</v>
      </c>
      <c r="P1324" t="s">
        <v>122</v>
      </c>
      <c r="Q1324" s="2">
        <v>21736</v>
      </c>
      <c r="R1324" t="s">
        <v>33</v>
      </c>
      <c r="S1324" t="s">
        <v>152</v>
      </c>
      <c r="T1324" t="s">
        <v>35</v>
      </c>
      <c r="U1324" s="3">
        <v>35263</v>
      </c>
      <c r="V1324" t="s">
        <v>94</v>
      </c>
      <c r="W1324" t="s">
        <v>79</v>
      </c>
      <c r="X1324" t="s">
        <v>38</v>
      </c>
      <c r="Y1324">
        <v>5</v>
      </c>
    </row>
    <row r="1325" spans="1:25" x14ac:dyDescent="0.25">
      <c r="A1325">
        <v>2324</v>
      </c>
      <c r="B1325" t="s">
        <v>21593</v>
      </c>
      <c r="C1325" s="1">
        <v>44400</v>
      </c>
      <c r="D1325" s="8">
        <v>44972</v>
      </c>
      <c r="E1325" t="s">
        <v>1309</v>
      </c>
      <c r="F1325" t="s">
        <v>3529</v>
      </c>
      <c r="G1325" t="s">
        <v>26543</v>
      </c>
      <c r="H1325" t="s">
        <v>67</v>
      </c>
      <c r="I1325" t="s">
        <v>946</v>
      </c>
      <c r="J1325" t="s">
        <v>42</v>
      </c>
      <c r="K1325" t="s">
        <v>41</v>
      </c>
      <c r="L1325" t="s">
        <v>30</v>
      </c>
      <c r="M1325" t="s">
        <v>74</v>
      </c>
      <c r="N1325" s="4" t="s">
        <v>3530</v>
      </c>
      <c r="O1325" t="s">
        <v>28294</v>
      </c>
      <c r="P1325" t="s">
        <v>62</v>
      </c>
      <c r="Q1325" s="2">
        <v>35263</v>
      </c>
      <c r="R1325" t="s">
        <v>33</v>
      </c>
      <c r="S1325" t="s">
        <v>107</v>
      </c>
      <c r="T1325" t="s">
        <v>35</v>
      </c>
      <c r="U1325" s="3">
        <v>94592</v>
      </c>
      <c r="V1325" t="s">
        <v>71</v>
      </c>
      <c r="W1325" t="s">
        <v>37</v>
      </c>
      <c r="X1325" t="s">
        <v>38</v>
      </c>
      <c r="Y1325">
        <v>4</v>
      </c>
    </row>
    <row r="1326" spans="1:25" x14ac:dyDescent="0.25">
      <c r="A1326">
        <v>2325</v>
      </c>
      <c r="B1326" t="s">
        <v>21594</v>
      </c>
      <c r="C1326" s="1">
        <v>44194</v>
      </c>
      <c r="D1326" s="8" t="s">
        <v>16975</v>
      </c>
      <c r="E1326" t="s">
        <v>1309</v>
      </c>
      <c r="F1326" t="s">
        <v>3531</v>
      </c>
      <c r="G1326" t="s">
        <v>26543</v>
      </c>
      <c r="H1326" t="s">
        <v>26</v>
      </c>
      <c r="I1326" t="s">
        <v>27</v>
      </c>
      <c r="J1326" t="s">
        <v>42</v>
      </c>
      <c r="K1326" t="s">
        <v>41</v>
      </c>
      <c r="L1326" t="s">
        <v>30</v>
      </c>
      <c r="M1326" t="s">
        <v>31</v>
      </c>
      <c r="N1326" s="4" t="s">
        <v>16975</v>
      </c>
      <c r="O1326" t="s">
        <v>28294</v>
      </c>
      <c r="P1326" t="s">
        <v>68</v>
      </c>
      <c r="Q1326" s="2">
        <v>36453</v>
      </c>
      <c r="R1326" t="s">
        <v>33</v>
      </c>
      <c r="S1326" t="s">
        <v>64</v>
      </c>
      <c r="T1326" t="s">
        <v>35</v>
      </c>
      <c r="U1326" s="3">
        <v>60295</v>
      </c>
      <c r="V1326" t="s">
        <v>94</v>
      </c>
      <c r="W1326" t="s">
        <v>79</v>
      </c>
      <c r="X1326" t="s">
        <v>38</v>
      </c>
      <c r="Y1326">
        <v>1</v>
      </c>
    </row>
    <row r="1327" spans="1:25" x14ac:dyDescent="0.25">
      <c r="A1327">
        <v>2326</v>
      </c>
      <c r="B1327" t="s">
        <v>21595</v>
      </c>
      <c r="C1327" s="1">
        <v>44781</v>
      </c>
      <c r="D1327" s="8" t="s">
        <v>16975</v>
      </c>
      <c r="E1327" t="s">
        <v>1684</v>
      </c>
      <c r="F1327" t="s">
        <v>3532</v>
      </c>
      <c r="G1327" t="s">
        <v>26543</v>
      </c>
      <c r="H1327" t="s">
        <v>96</v>
      </c>
      <c r="I1327" t="s">
        <v>27</v>
      </c>
      <c r="J1327" t="s">
        <v>28</v>
      </c>
      <c r="K1327" t="s">
        <v>41</v>
      </c>
      <c r="L1327" t="s">
        <v>30</v>
      </c>
      <c r="M1327" t="s">
        <v>31</v>
      </c>
      <c r="N1327" s="4" t="s">
        <v>16975</v>
      </c>
      <c r="O1327" t="s">
        <v>28294</v>
      </c>
      <c r="P1327" t="s">
        <v>122</v>
      </c>
      <c r="Q1327" s="2">
        <v>17490</v>
      </c>
      <c r="R1327" t="s">
        <v>33</v>
      </c>
      <c r="S1327" t="s">
        <v>1035</v>
      </c>
      <c r="T1327" t="s">
        <v>35</v>
      </c>
      <c r="U1327" s="3">
        <v>25257</v>
      </c>
      <c r="V1327" t="s">
        <v>71</v>
      </c>
      <c r="W1327" t="s">
        <v>59</v>
      </c>
      <c r="X1327" t="s">
        <v>38</v>
      </c>
      <c r="Y1327">
        <v>2</v>
      </c>
    </row>
    <row r="1328" spans="1:25" x14ac:dyDescent="0.25">
      <c r="A1328">
        <v>2327</v>
      </c>
      <c r="B1328" t="s">
        <v>21596</v>
      </c>
      <c r="C1328" s="1">
        <v>44042</v>
      </c>
      <c r="D1328" s="8" t="s">
        <v>16975</v>
      </c>
      <c r="E1328" t="s">
        <v>730</v>
      </c>
      <c r="F1328" t="s">
        <v>3533</v>
      </c>
      <c r="G1328" t="s">
        <v>26543</v>
      </c>
      <c r="H1328" t="s">
        <v>40</v>
      </c>
      <c r="I1328" t="s">
        <v>27</v>
      </c>
      <c r="J1328" t="s">
        <v>50</v>
      </c>
      <c r="K1328" t="s">
        <v>41</v>
      </c>
      <c r="L1328" t="s">
        <v>42</v>
      </c>
      <c r="M1328" t="s">
        <v>31</v>
      </c>
      <c r="N1328" s="4" t="s">
        <v>16975</v>
      </c>
      <c r="O1328" t="s">
        <v>28294</v>
      </c>
      <c r="P1328" t="s">
        <v>68</v>
      </c>
      <c r="Q1328" s="2">
        <v>26264</v>
      </c>
      <c r="R1328" t="s">
        <v>33</v>
      </c>
      <c r="S1328" t="s">
        <v>64</v>
      </c>
      <c r="T1328" t="s">
        <v>45</v>
      </c>
      <c r="U1328" s="3">
        <v>43033</v>
      </c>
      <c r="V1328" t="s">
        <v>71</v>
      </c>
      <c r="W1328" t="s">
        <v>65</v>
      </c>
      <c r="X1328" t="s">
        <v>38</v>
      </c>
      <c r="Y1328">
        <v>4</v>
      </c>
    </row>
    <row r="1329" spans="1:25" x14ac:dyDescent="0.25">
      <c r="A1329">
        <v>2328</v>
      </c>
      <c r="B1329" t="s">
        <v>21597</v>
      </c>
      <c r="C1329" s="1">
        <v>43542</v>
      </c>
      <c r="D1329" s="8" t="s">
        <v>16975</v>
      </c>
      <c r="E1329" t="s">
        <v>730</v>
      </c>
      <c r="F1329" t="s">
        <v>3534</v>
      </c>
      <c r="G1329" t="s">
        <v>26543</v>
      </c>
      <c r="H1329" t="s">
        <v>99</v>
      </c>
      <c r="I1329" t="s">
        <v>27</v>
      </c>
      <c r="J1329" t="s">
        <v>50</v>
      </c>
      <c r="K1329" t="s">
        <v>51</v>
      </c>
      <c r="L1329" t="s">
        <v>42</v>
      </c>
      <c r="M1329" t="s">
        <v>31</v>
      </c>
      <c r="N1329" s="4" t="s">
        <v>16975</v>
      </c>
      <c r="O1329" t="s">
        <v>28294</v>
      </c>
      <c r="P1329" t="s">
        <v>62</v>
      </c>
      <c r="Q1329" s="2">
        <v>29367</v>
      </c>
      <c r="R1329" t="s">
        <v>33</v>
      </c>
      <c r="S1329" t="s">
        <v>107</v>
      </c>
      <c r="T1329" t="s">
        <v>45</v>
      </c>
      <c r="U1329" s="3">
        <v>48068</v>
      </c>
      <c r="V1329" t="s">
        <v>94</v>
      </c>
      <c r="W1329" t="s">
        <v>79</v>
      </c>
      <c r="X1329" t="s">
        <v>38</v>
      </c>
      <c r="Y1329">
        <v>4</v>
      </c>
    </row>
    <row r="1330" spans="1:25" x14ac:dyDescent="0.25">
      <c r="A1330">
        <v>2329</v>
      </c>
      <c r="B1330" t="s">
        <v>21598</v>
      </c>
      <c r="C1330" s="1">
        <v>43671</v>
      </c>
      <c r="D1330" s="8">
        <v>44807</v>
      </c>
      <c r="E1330" t="s">
        <v>730</v>
      </c>
      <c r="F1330" t="s">
        <v>3535</v>
      </c>
      <c r="G1330" t="s">
        <v>26543</v>
      </c>
      <c r="H1330" t="s">
        <v>61</v>
      </c>
      <c r="I1330" t="s">
        <v>27</v>
      </c>
      <c r="J1330" t="s">
        <v>50</v>
      </c>
      <c r="K1330" t="s">
        <v>41</v>
      </c>
      <c r="L1330" t="s">
        <v>50</v>
      </c>
      <c r="M1330" t="s">
        <v>100</v>
      </c>
      <c r="N1330" s="4" t="s">
        <v>3536</v>
      </c>
      <c r="O1330" t="s">
        <v>755</v>
      </c>
      <c r="P1330" t="s">
        <v>43</v>
      </c>
      <c r="Q1330" s="2">
        <v>22945</v>
      </c>
      <c r="R1330" t="s">
        <v>33</v>
      </c>
      <c r="S1330" t="s">
        <v>114</v>
      </c>
      <c r="T1330" t="s">
        <v>45</v>
      </c>
      <c r="U1330" s="3">
        <v>82740</v>
      </c>
      <c r="V1330" t="s">
        <v>94</v>
      </c>
      <c r="W1330" t="s">
        <v>59</v>
      </c>
      <c r="X1330" t="s">
        <v>38</v>
      </c>
      <c r="Y1330">
        <v>2</v>
      </c>
    </row>
    <row r="1331" spans="1:25" x14ac:dyDescent="0.25">
      <c r="A1331">
        <v>2330</v>
      </c>
      <c r="B1331" t="s">
        <v>21599</v>
      </c>
      <c r="C1331" s="1">
        <v>44485</v>
      </c>
      <c r="D1331" s="8" t="s">
        <v>16975</v>
      </c>
      <c r="E1331" t="s">
        <v>950</v>
      </c>
      <c r="F1331" t="s">
        <v>3537</v>
      </c>
      <c r="G1331" t="s">
        <v>26543</v>
      </c>
      <c r="H1331" t="s">
        <v>96</v>
      </c>
      <c r="I1331" t="s">
        <v>27</v>
      </c>
      <c r="J1331" t="s">
        <v>50</v>
      </c>
      <c r="K1331" t="s">
        <v>29</v>
      </c>
      <c r="L1331" t="s">
        <v>42</v>
      </c>
      <c r="M1331" t="s">
        <v>31</v>
      </c>
      <c r="N1331" s="4" t="s">
        <v>16975</v>
      </c>
      <c r="O1331" t="s">
        <v>28294</v>
      </c>
      <c r="P1331" t="s">
        <v>88</v>
      </c>
      <c r="Q1331" s="2">
        <v>21167</v>
      </c>
      <c r="R1331" t="s">
        <v>33</v>
      </c>
      <c r="S1331" t="s">
        <v>326</v>
      </c>
      <c r="T1331" t="s">
        <v>45</v>
      </c>
      <c r="U1331" s="3">
        <v>57688</v>
      </c>
      <c r="V1331" t="s">
        <v>58</v>
      </c>
      <c r="W1331" t="s">
        <v>65</v>
      </c>
      <c r="X1331" t="s">
        <v>38</v>
      </c>
      <c r="Y1331">
        <v>2</v>
      </c>
    </row>
    <row r="1332" spans="1:25" x14ac:dyDescent="0.25">
      <c r="A1332">
        <v>2331</v>
      </c>
      <c r="B1332" t="s">
        <v>21600</v>
      </c>
      <c r="C1332" s="1">
        <v>43805</v>
      </c>
      <c r="D1332" s="8">
        <v>44498</v>
      </c>
      <c r="E1332" t="s">
        <v>950</v>
      </c>
      <c r="F1332" t="s">
        <v>306</v>
      </c>
      <c r="G1332" t="s">
        <v>26543</v>
      </c>
      <c r="H1332" t="s">
        <v>61</v>
      </c>
      <c r="I1332" t="s">
        <v>27</v>
      </c>
      <c r="J1332" t="s">
        <v>28</v>
      </c>
      <c r="K1332" t="s">
        <v>29</v>
      </c>
      <c r="L1332" t="s">
        <v>42</v>
      </c>
      <c r="M1332" t="s">
        <v>100</v>
      </c>
      <c r="N1332" s="4" t="s">
        <v>3538</v>
      </c>
      <c r="O1332" t="s">
        <v>28294</v>
      </c>
      <c r="P1332" t="s">
        <v>177</v>
      </c>
      <c r="Q1332" s="2">
        <v>19038</v>
      </c>
      <c r="R1332" t="s">
        <v>33</v>
      </c>
      <c r="S1332" t="s">
        <v>4</v>
      </c>
      <c r="T1332" t="s">
        <v>45</v>
      </c>
      <c r="U1332" s="3">
        <v>34849</v>
      </c>
      <c r="V1332" t="s">
        <v>71</v>
      </c>
      <c r="W1332" t="s">
        <v>79</v>
      </c>
      <c r="X1332" t="s">
        <v>38</v>
      </c>
      <c r="Y1332">
        <v>1</v>
      </c>
    </row>
    <row r="1333" spans="1:25" x14ac:dyDescent="0.25">
      <c r="A1333">
        <v>2332</v>
      </c>
      <c r="B1333" t="s">
        <v>21601</v>
      </c>
      <c r="C1333" s="1">
        <v>43645</v>
      </c>
      <c r="D1333" s="8">
        <v>44033</v>
      </c>
      <c r="E1333" t="s">
        <v>957</v>
      </c>
      <c r="F1333" t="s">
        <v>3539</v>
      </c>
      <c r="G1333" t="s">
        <v>26543</v>
      </c>
      <c r="H1333" t="s">
        <v>73</v>
      </c>
      <c r="I1333" t="s">
        <v>27</v>
      </c>
      <c r="J1333" t="s">
        <v>28</v>
      </c>
      <c r="K1333" t="s">
        <v>29</v>
      </c>
      <c r="L1333" t="s">
        <v>50</v>
      </c>
      <c r="M1333" t="s">
        <v>74</v>
      </c>
      <c r="N1333" s="4" t="s">
        <v>3540</v>
      </c>
      <c r="O1333" t="s">
        <v>28294</v>
      </c>
      <c r="P1333" t="s">
        <v>146</v>
      </c>
      <c r="Q1333" s="2">
        <v>26166</v>
      </c>
      <c r="R1333" t="s">
        <v>33</v>
      </c>
      <c r="S1333" t="s">
        <v>85</v>
      </c>
      <c r="T1333" t="s">
        <v>45</v>
      </c>
      <c r="U1333" s="3">
        <v>31351</v>
      </c>
      <c r="V1333" t="s">
        <v>36</v>
      </c>
      <c r="W1333" t="s">
        <v>37</v>
      </c>
      <c r="X1333" t="s">
        <v>38</v>
      </c>
      <c r="Y1333">
        <v>4</v>
      </c>
    </row>
    <row r="1334" spans="1:25" x14ac:dyDescent="0.25">
      <c r="A1334">
        <v>2333</v>
      </c>
      <c r="B1334" t="s">
        <v>21602</v>
      </c>
      <c r="C1334" s="1">
        <v>43558</v>
      </c>
      <c r="D1334" s="8" t="s">
        <v>16975</v>
      </c>
      <c r="E1334" t="s">
        <v>950</v>
      </c>
      <c r="F1334" t="s">
        <v>3541</v>
      </c>
      <c r="G1334" t="s">
        <v>26543</v>
      </c>
      <c r="H1334" t="s">
        <v>67</v>
      </c>
      <c r="I1334" t="s">
        <v>27</v>
      </c>
      <c r="J1334" t="s">
        <v>50</v>
      </c>
      <c r="K1334" t="s">
        <v>29</v>
      </c>
      <c r="L1334" t="s">
        <v>30</v>
      </c>
      <c r="M1334" t="s">
        <v>31</v>
      </c>
      <c r="N1334" s="4" t="s">
        <v>16975</v>
      </c>
      <c r="O1334" t="s">
        <v>118</v>
      </c>
      <c r="P1334" t="s">
        <v>248</v>
      </c>
      <c r="Q1334" s="2">
        <v>18828</v>
      </c>
      <c r="R1334" t="s">
        <v>33</v>
      </c>
      <c r="S1334" t="s">
        <v>521</v>
      </c>
      <c r="T1334" t="s">
        <v>35</v>
      </c>
      <c r="U1334" s="3">
        <v>17611</v>
      </c>
      <c r="V1334" t="s">
        <v>94</v>
      </c>
      <c r="W1334" t="s">
        <v>79</v>
      </c>
      <c r="X1334" t="s">
        <v>38</v>
      </c>
      <c r="Y1334">
        <v>1</v>
      </c>
    </row>
    <row r="1335" spans="1:25" x14ac:dyDescent="0.25">
      <c r="A1335">
        <v>2334</v>
      </c>
      <c r="B1335" t="s">
        <v>21603</v>
      </c>
      <c r="C1335" s="1">
        <v>44398</v>
      </c>
      <c r="D1335" s="8">
        <v>44807</v>
      </c>
      <c r="E1335" t="s">
        <v>950</v>
      </c>
      <c r="F1335" t="s">
        <v>3542</v>
      </c>
      <c r="G1335" t="s">
        <v>26543</v>
      </c>
      <c r="H1335" t="s">
        <v>26</v>
      </c>
      <c r="I1335" t="s">
        <v>27</v>
      </c>
      <c r="J1335" t="s">
        <v>28</v>
      </c>
      <c r="K1335" t="s">
        <v>41</v>
      </c>
      <c r="L1335" t="s">
        <v>30</v>
      </c>
      <c r="M1335" t="s">
        <v>100</v>
      </c>
      <c r="N1335" s="4" t="s">
        <v>3543</v>
      </c>
      <c r="O1335" t="s">
        <v>118</v>
      </c>
      <c r="P1335" t="s">
        <v>83</v>
      </c>
      <c r="Q1335" s="2">
        <v>30366</v>
      </c>
      <c r="R1335" t="s">
        <v>33</v>
      </c>
      <c r="S1335" t="s">
        <v>85</v>
      </c>
      <c r="T1335" t="s">
        <v>45</v>
      </c>
      <c r="U1335" s="3">
        <v>93589</v>
      </c>
      <c r="V1335" t="s">
        <v>94</v>
      </c>
      <c r="W1335" t="s">
        <v>59</v>
      </c>
      <c r="X1335" t="s">
        <v>38</v>
      </c>
      <c r="Y1335">
        <v>4</v>
      </c>
    </row>
    <row r="1336" spans="1:25" x14ac:dyDescent="0.25">
      <c r="A1336">
        <v>2335</v>
      </c>
      <c r="B1336" t="s">
        <v>21604</v>
      </c>
      <c r="C1336" s="1">
        <v>44769</v>
      </c>
      <c r="D1336" s="8" t="s">
        <v>16975</v>
      </c>
      <c r="E1336" t="s">
        <v>950</v>
      </c>
      <c r="F1336" t="s">
        <v>3544</v>
      </c>
      <c r="G1336" t="s">
        <v>26543</v>
      </c>
      <c r="H1336" t="s">
        <v>40</v>
      </c>
      <c r="I1336" t="s">
        <v>27</v>
      </c>
      <c r="J1336" t="s">
        <v>50</v>
      </c>
      <c r="K1336" t="s">
        <v>29</v>
      </c>
      <c r="L1336" t="s">
        <v>30</v>
      </c>
      <c r="M1336" t="s">
        <v>31</v>
      </c>
      <c r="N1336" s="4" t="s">
        <v>16975</v>
      </c>
      <c r="O1336" t="s">
        <v>118</v>
      </c>
      <c r="P1336" t="s">
        <v>62</v>
      </c>
      <c r="Q1336" s="2">
        <v>16395</v>
      </c>
      <c r="R1336" t="s">
        <v>33</v>
      </c>
      <c r="S1336" t="s">
        <v>144</v>
      </c>
      <c r="T1336" t="s">
        <v>45</v>
      </c>
      <c r="U1336" s="3">
        <v>58353</v>
      </c>
      <c r="V1336" t="s">
        <v>36</v>
      </c>
      <c r="W1336" t="s">
        <v>79</v>
      </c>
      <c r="X1336" t="s">
        <v>38</v>
      </c>
      <c r="Y1336">
        <v>4</v>
      </c>
    </row>
    <row r="1337" spans="1:25" x14ac:dyDescent="0.25">
      <c r="A1337">
        <v>2336</v>
      </c>
      <c r="B1337" t="s">
        <v>21605</v>
      </c>
      <c r="C1337" s="1">
        <v>43744</v>
      </c>
      <c r="D1337" s="8" t="s">
        <v>16975</v>
      </c>
      <c r="E1337" t="s">
        <v>1309</v>
      </c>
      <c r="F1337" t="s">
        <v>3545</v>
      </c>
      <c r="G1337" t="s">
        <v>26543</v>
      </c>
      <c r="H1337" t="s">
        <v>26</v>
      </c>
      <c r="I1337" t="s">
        <v>27</v>
      </c>
      <c r="J1337" t="s">
        <v>28</v>
      </c>
      <c r="K1337" t="s">
        <v>41</v>
      </c>
      <c r="L1337" t="s">
        <v>50</v>
      </c>
      <c r="M1337" t="s">
        <v>31</v>
      </c>
      <c r="N1337" s="4" t="s">
        <v>16975</v>
      </c>
      <c r="O1337" t="s">
        <v>28294</v>
      </c>
      <c r="P1337" t="s">
        <v>62</v>
      </c>
      <c r="Q1337" s="2">
        <v>30808</v>
      </c>
      <c r="R1337" t="s">
        <v>33</v>
      </c>
      <c r="S1337" t="s">
        <v>144</v>
      </c>
      <c r="T1337" t="s">
        <v>35</v>
      </c>
      <c r="U1337" s="3">
        <v>61633</v>
      </c>
      <c r="V1337" t="s">
        <v>58</v>
      </c>
      <c r="W1337" t="s">
        <v>59</v>
      </c>
      <c r="X1337" t="s">
        <v>38</v>
      </c>
      <c r="Y1337">
        <v>4</v>
      </c>
    </row>
    <row r="1338" spans="1:25" x14ac:dyDescent="0.25">
      <c r="A1338">
        <v>2337</v>
      </c>
      <c r="B1338" t="s">
        <v>21606</v>
      </c>
      <c r="C1338" s="1">
        <v>44302</v>
      </c>
      <c r="D1338" s="8" t="s">
        <v>16975</v>
      </c>
      <c r="E1338" t="s">
        <v>1309</v>
      </c>
      <c r="F1338" t="s">
        <v>3546</v>
      </c>
      <c r="G1338" t="s">
        <v>26543</v>
      </c>
      <c r="H1338" t="s">
        <v>96</v>
      </c>
      <c r="I1338" t="s">
        <v>27</v>
      </c>
      <c r="J1338" t="s">
        <v>50</v>
      </c>
      <c r="K1338" t="s">
        <v>29</v>
      </c>
      <c r="L1338" t="s">
        <v>42</v>
      </c>
      <c r="M1338" t="s">
        <v>31</v>
      </c>
      <c r="N1338" s="4" t="s">
        <v>16975</v>
      </c>
      <c r="O1338" t="s">
        <v>28294</v>
      </c>
      <c r="P1338" t="s">
        <v>83</v>
      </c>
      <c r="Q1338" s="2">
        <v>32533</v>
      </c>
      <c r="R1338" t="s">
        <v>33</v>
      </c>
      <c r="S1338" t="s">
        <v>85</v>
      </c>
      <c r="T1338" t="s">
        <v>45</v>
      </c>
      <c r="U1338" s="3">
        <v>29639</v>
      </c>
      <c r="V1338" t="s">
        <v>58</v>
      </c>
      <c r="W1338" t="s">
        <v>59</v>
      </c>
      <c r="X1338" t="s">
        <v>38</v>
      </c>
      <c r="Y1338">
        <v>4</v>
      </c>
    </row>
    <row r="1339" spans="1:25" x14ac:dyDescent="0.25">
      <c r="A1339">
        <v>2338</v>
      </c>
      <c r="B1339" t="s">
        <v>21607</v>
      </c>
      <c r="C1339" s="1">
        <v>43383</v>
      </c>
      <c r="D1339" s="8">
        <v>44683</v>
      </c>
      <c r="E1339" t="s">
        <v>1309</v>
      </c>
      <c r="F1339" t="s">
        <v>1269</v>
      </c>
      <c r="G1339" t="s">
        <v>26543</v>
      </c>
      <c r="H1339" t="s">
        <v>40</v>
      </c>
      <c r="I1339" t="s">
        <v>27</v>
      </c>
      <c r="J1339" t="s">
        <v>42</v>
      </c>
      <c r="K1339" t="s">
        <v>29</v>
      </c>
      <c r="L1339" t="s">
        <v>30</v>
      </c>
      <c r="M1339" t="s">
        <v>74</v>
      </c>
      <c r="N1339" s="4" t="s">
        <v>3547</v>
      </c>
      <c r="O1339" t="s">
        <v>28294</v>
      </c>
      <c r="P1339" t="s">
        <v>122</v>
      </c>
      <c r="Q1339" s="2">
        <v>26151</v>
      </c>
      <c r="R1339" t="s">
        <v>33</v>
      </c>
      <c r="S1339" t="s">
        <v>4</v>
      </c>
      <c r="T1339" t="s">
        <v>35</v>
      </c>
      <c r="U1339" s="3">
        <v>6536</v>
      </c>
      <c r="V1339" t="s">
        <v>58</v>
      </c>
      <c r="W1339" t="s">
        <v>65</v>
      </c>
      <c r="X1339" t="s">
        <v>38</v>
      </c>
      <c r="Y1339">
        <v>4</v>
      </c>
    </row>
    <row r="1340" spans="1:25" x14ac:dyDescent="0.25">
      <c r="A1340">
        <v>2339</v>
      </c>
      <c r="B1340" t="s">
        <v>21608</v>
      </c>
      <c r="C1340" s="1">
        <v>44767</v>
      </c>
      <c r="D1340" s="8">
        <v>44873</v>
      </c>
      <c r="E1340" t="s">
        <v>1309</v>
      </c>
      <c r="F1340" t="s">
        <v>3549</v>
      </c>
      <c r="G1340" t="s">
        <v>26543</v>
      </c>
      <c r="H1340" t="s">
        <v>99</v>
      </c>
      <c r="I1340" t="s">
        <v>339</v>
      </c>
      <c r="J1340" t="s">
        <v>50</v>
      </c>
      <c r="K1340" t="s">
        <v>51</v>
      </c>
      <c r="L1340" t="s">
        <v>42</v>
      </c>
      <c r="M1340" t="s">
        <v>100</v>
      </c>
      <c r="N1340" s="4" t="s">
        <v>3550</v>
      </c>
      <c r="O1340" t="s">
        <v>28294</v>
      </c>
      <c r="P1340" t="s">
        <v>53</v>
      </c>
      <c r="Q1340" s="2">
        <v>26517</v>
      </c>
      <c r="R1340" t="s">
        <v>33</v>
      </c>
      <c r="S1340" t="s">
        <v>210</v>
      </c>
      <c r="T1340" t="s">
        <v>35</v>
      </c>
      <c r="U1340" s="3">
        <v>19049</v>
      </c>
      <c r="V1340" t="s">
        <v>71</v>
      </c>
      <c r="W1340" t="s">
        <v>65</v>
      </c>
      <c r="X1340" t="s">
        <v>38</v>
      </c>
      <c r="Y1340">
        <v>1</v>
      </c>
    </row>
    <row r="1341" spans="1:25" x14ac:dyDescent="0.25">
      <c r="A1341">
        <v>2340</v>
      </c>
      <c r="B1341" t="s">
        <v>21609</v>
      </c>
      <c r="C1341" s="1">
        <v>44272</v>
      </c>
      <c r="D1341" s="8">
        <v>45059</v>
      </c>
      <c r="E1341" t="s">
        <v>1309</v>
      </c>
      <c r="F1341" t="s">
        <v>3551</v>
      </c>
      <c r="G1341" t="s">
        <v>26543</v>
      </c>
      <c r="H1341" t="s">
        <v>61</v>
      </c>
      <c r="I1341" t="s">
        <v>339</v>
      </c>
      <c r="J1341" t="s">
        <v>28</v>
      </c>
      <c r="K1341" t="s">
        <v>41</v>
      </c>
      <c r="L1341" t="s">
        <v>30</v>
      </c>
      <c r="M1341" t="s">
        <v>92</v>
      </c>
      <c r="N1341" s="4" t="s">
        <v>3552</v>
      </c>
      <c r="O1341" t="s">
        <v>28294</v>
      </c>
      <c r="P1341" t="s">
        <v>62</v>
      </c>
      <c r="Q1341" s="2">
        <v>36949</v>
      </c>
      <c r="R1341" t="s">
        <v>33</v>
      </c>
      <c r="S1341" t="s">
        <v>64</v>
      </c>
      <c r="T1341" t="s">
        <v>35</v>
      </c>
      <c r="U1341" s="3">
        <v>29529</v>
      </c>
      <c r="V1341" t="s">
        <v>36</v>
      </c>
      <c r="W1341" t="s">
        <v>59</v>
      </c>
      <c r="X1341" t="s">
        <v>38</v>
      </c>
      <c r="Y1341">
        <v>5</v>
      </c>
    </row>
    <row r="1342" spans="1:25" x14ac:dyDescent="0.25">
      <c r="A1342">
        <v>2341</v>
      </c>
      <c r="B1342" t="s">
        <v>21610</v>
      </c>
      <c r="C1342" s="1">
        <v>43386</v>
      </c>
      <c r="D1342" s="8" t="s">
        <v>16975</v>
      </c>
      <c r="E1342" t="s">
        <v>1309</v>
      </c>
      <c r="F1342" t="s">
        <v>3553</v>
      </c>
      <c r="G1342" t="s">
        <v>26543</v>
      </c>
      <c r="H1342" t="s">
        <v>116</v>
      </c>
      <c r="I1342" t="s">
        <v>27</v>
      </c>
      <c r="J1342" t="s">
        <v>50</v>
      </c>
      <c r="K1342" t="s">
        <v>41</v>
      </c>
      <c r="L1342" t="s">
        <v>50</v>
      </c>
      <c r="M1342" t="s">
        <v>31</v>
      </c>
      <c r="N1342" s="4" t="s">
        <v>16975</v>
      </c>
      <c r="O1342" t="s">
        <v>28294</v>
      </c>
      <c r="P1342" t="s">
        <v>53</v>
      </c>
      <c r="Q1342" s="2">
        <v>30988</v>
      </c>
      <c r="R1342" t="s">
        <v>33</v>
      </c>
      <c r="S1342" t="s">
        <v>170</v>
      </c>
      <c r="T1342" t="s">
        <v>35</v>
      </c>
      <c r="U1342" s="3">
        <v>36574</v>
      </c>
      <c r="V1342" t="s">
        <v>46</v>
      </c>
      <c r="W1342" t="s">
        <v>79</v>
      </c>
      <c r="X1342" t="s">
        <v>38</v>
      </c>
      <c r="Y1342">
        <v>2</v>
      </c>
    </row>
    <row r="1343" spans="1:25" x14ac:dyDescent="0.25">
      <c r="A1343">
        <v>2342</v>
      </c>
      <c r="B1343" t="s">
        <v>21611</v>
      </c>
      <c r="C1343" s="1">
        <v>43839</v>
      </c>
      <c r="D1343" s="8" t="s">
        <v>16975</v>
      </c>
      <c r="E1343" t="s">
        <v>1309</v>
      </c>
      <c r="F1343" t="s">
        <v>3554</v>
      </c>
      <c r="G1343" t="s">
        <v>26543</v>
      </c>
      <c r="H1343" t="s">
        <v>73</v>
      </c>
      <c r="I1343" t="s">
        <v>27</v>
      </c>
      <c r="J1343" t="s">
        <v>42</v>
      </c>
      <c r="K1343" t="s">
        <v>29</v>
      </c>
      <c r="L1343" t="s">
        <v>30</v>
      </c>
      <c r="M1343" t="s">
        <v>31</v>
      </c>
      <c r="N1343" s="4" t="s">
        <v>16975</v>
      </c>
      <c r="O1343" t="s">
        <v>28294</v>
      </c>
      <c r="P1343" t="s">
        <v>68</v>
      </c>
      <c r="Q1343" s="2">
        <v>24606</v>
      </c>
      <c r="R1343" t="s">
        <v>33</v>
      </c>
      <c r="S1343" t="s">
        <v>64</v>
      </c>
      <c r="T1343" t="s">
        <v>35</v>
      </c>
      <c r="U1343" s="3">
        <v>5298</v>
      </c>
      <c r="V1343" t="s">
        <v>58</v>
      </c>
      <c r="W1343" t="s">
        <v>59</v>
      </c>
      <c r="X1343" t="s">
        <v>38</v>
      </c>
      <c r="Y1343">
        <v>5</v>
      </c>
    </row>
    <row r="1344" spans="1:25" x14ac:dyDescent="0.25">
      <c r="A1344">
        <v>2343</v>
      </c>
      <c r="B1344" t="s">
        <v>21612</v>
      </c>
      <c r="C1344" s="1">
        <v>43726</v>
      </c>
      <c r="D1344" s="8" t="s">
        <v>16975</v>
      </c>
      <c r="E1344" t="s">
        <v>1309</v>
      </c>
      <c r="F1344" t="s">
        <v>3555</v>
      </c>
      <c r="G1344" t="s">
        <v>26543</v>
      </c>
      <c r="H1344" t="s">
        <v>87</v>
      </c>
      <c r="I1344" t="s">
        <v>27</v>
      </c>
      <c r="J1344" t="s">
        <v>50</v>
      </c>
      <c r="K1344" t="s">
        <v>51</v>
      </c>
      <c r="L1344" t="s">
        <v>30</v>
      </c>
      <c r="M1344" t="s">
        <v>31</v>
      </c>
      <c r="N1344" s="4" t="s">
        <v>16975</v>
      </c>
      <c r="O1344" t="s">
        <v>28294</v>
      </c>
      <c r="P1344" t="s">
        <v>281</v>
      </c>
      <c r="Q1344" s="2">
        <v>36085</v>
      </c>
      <c r="R1344" t="s">
        <v>33</v>
      </c>
      <c r="S1344" t="s">
        <v>78</v>
      </c>
      <c r="T1344" t="s">
        <v>35</v>
      </c>
      <c r="U1344" s="3">
        <v>38735</v>
      </c>
      <c r="V1344" t="s">
        <v>46</v>
      </c>
      <c r="W1344" t="s">
        <v>59</v>
      </c>
      <c r="X1344" t="s">
        <v>38</v>
      </c>
      <c r="Y1344">
        <v>4</v>
      </c>
    </row>
    <row r="1345" spans="1:25" x14ac:dyDescent="0.25">
      <c r="A1345">
        <v>2344</v>
      </c>
      <c r="B1345" t="s">
        <v>21613</v>
      </c>
      <c r="C1345" s="1">
        <v>43764</v>
      </c>
      <c r="D1345" s="8">
        <v>43900</v>
      </c>
      <c r="E1345" t="s">
        <v>1309</v>
      </c>
      <c r="F1345" t="s">
        <v>3556</v>
      </c>
      <c r="G1345" t="s">
        <v>26543</v>
      </c>
      <c r="H1345" t="s">
        <v>49</v>
      </c>
      <c r="I1345" t="s">
        <v>27</v>
      </c>
      <c r="J1345" t="s">
        <v>28</v>
      </c>
      <c r="K1345" t="s">
        <v>29</v>
      </c>
      <c r="L1345" t="s">
        <v>30</v>
      </c>
      <c r="M1345" t="s">
        <v>100</v>
      </c>
      <c r="N1345" s="4" t="s">
        <v>3557</v>
      </c>
      <c r="O1345" t="s">
        <v>28294</v>
      </c>
      <c r="P1345" t="s">
        <v>248</v>
      </c>
      <c r="Q1345" s="2">
        <v>33473</v>
      </c>
      <c r="R1345" t="s">
        <v>33</v>
      </c>
      <c r="S1345" t="s">
        <v>85</v>
      </c>
      <c r="T1345" t="s">
        <v>35</v>
      </c>
      <c r="U1345" s="3">
        <v>42542</v>
      </c>
      <c r="V1345" t="s">
        <v>58</v>
      </c>
      <c r="W1345" t="s">
        <v>79</v>
      </c>
      <c r="X1345" t="s">
        <v>38</v>
      </c>
      <c r="Y1345">
        <v>1</v>
      </c>
    </row>
    <row r="1346" spans="1:25" x14ac:dyDescent="0.25">
      <c r="A1346">
        <v>2345</v>
      </c>
      <c r="B1346" t="s">
        <v>21614</v>
      </c>
      <c r="C1346" s="1">
        <v>44088</v>
      </c>
      <c r="D1346" s="8">
        <v>45076</v>
      </c>
      <c r="E1346" t="s">
        <v>1309</v>
      </c>
      <c r="F1346" t="s">
        <v>3558</v>
      </c>
      <c r="G1346" t="s">
        <v>26543</v>
      </c>
      <c r="H1346" t="s">
        <v>67</v>
      </c>
      <c r="I1346" t="s">
        <v>946</v>
      </c>
      <c r="J1346" t="s">
        <v>50</v>
      </c>
      <c r="K1346" t="s">
        <v>51</v>
      </c>
      <c r="L1346" t="s">
        <v>30</v>
      </c>
      <c r="M1346" t="s">
        <v>74</v>
      </c>
      <c r="N1346" s="4" t="s">
        <v>3559</v>
      </c>
      <c r="O1346" t="s">
        <v>28294</v>
      </c>
      <c r="P1346" t="s">
        <v>68</v>
      </c>
      <c r="Q1346" s="2">
        <v>25943</v>
      </c>
      <c r="R1346" t="s">
        <v>33</v>
      </c>
      <c r="S1346" t="s">
        <v>135</v>
      </c>
      <c r="T1346" t="s">
        <v>35</v>
      </c>
      <c r="U1346" s="3">
        <v>7521</v>
      </c>
      <c r="V1346" t="s">
        <v>46</v>
      </c>
      <c r="W1346" t="s">
        <v>65</v>
      </c>
      <c r="X1346" t="s">
        <v>38</v>
      </c>
      <c r="Y1346">
        <v>2</v>
      </c>
    </row>
    <row r="1347" spans="1:25" x14ac:dyDescent="0.25">
      <c r="A1347">
        <v>2346</v>
      </c>
      <c r="B1347" t="s">
        <v>21615</v>
      </c>
      <c r="C1347" s="1">
        <v>45025</v>
      </c>
      <c r="D1347" s="8" t="s">
        <v>16975</v>
      </c>
      <c r="E1347" t="s">
        <v>1309</v>
      </c>
      <c r="F1347" t="s">
        <v>3560</v>
      </c>
      <c r="G1347" t="s">
        <v>26543</v>
      </c>
      <c r="H1347" t="s">
        <v>26</v>
      </c>
      <c r="I1347" t="s">
        <v>27</v>
      </c>
      <c r="J1347" t="s">
        <v>42</v>
      </c>
      <c r="K1347" t="s">
        <v>41</v>
      </c>
      <c r="L1347" t="s">
        <v>50</v>
      </c>
      <c r="M1347" t="s">
        <v>31</v>
      </c>
      <c r="N1347" s="4" t="s">
        <v>16975</v>
      </c>
      <c r="O1347" t="s">
        <v>28294</v>
      </c>
      <c r="P1347" t="s">
        <v>68</v>
      </c>
      <c r="Q1347" s="2">
        <v>30740</v>
      </c>
      <c r="R1347" t="s">
        <v>33</v>
      </c>
      <c r="S1347" t="s">
        <v>78</v>
      </c>
      <c r="T1347" t="s">
        <v>35</v>
      </c>
      <c r="U1347" s="3">
        <v>9394</v>
      </c>
      <c r="V1347" t="s">
        <v>46</v>
      </c>
      <c r="W1347" t="s">
        <v>37</v>
      </c>
      <c r="X1347" t="s">
        <v>38</v>
      </c>
      <c r="Y1347">
        <v>4</v>
      </c>
    </row>
    <row r="1348" spans="1:25" x14ac:dyDescent="0.25">
      <c r="A1348">
        <v>2347</v>
      </c>
      <c r="B1348" t="s">
        <v>21616</v>
      </c>
      <c r="C1348" s="1">
        <v>43763</v>
      </c>
      <c r="D1348" s="8" t="s">
        <v>16975</v>
      </c>
      <c r="E1348" t="s">
        <v>1684</v>
      </c>
      <c r="F1348" t="s">
        <v>3561</v>
      </c>
      <c r="G1348" t="s">
        <v>26543</v>
      </c>
      <c r="H1348" t="s">
        <v>96</v>
      </c>
      <c r="I1348" t="s">
        <v>27</v>
      </c>
      <c r="J1348" t="s">
        <v>50</v>
      </c>
      <c r="K1348" t="s">
        <v>41</v>
      </c>
      <c r="L1348" t="s">
        <v>42</v>
      </c>
      <c r="M1348" t="s">
        <v>31</v>
      </c>
      <c r="N1348" s="4" t="s">
        <v>16975</v>
      </c>
      <c r="O1348" t="s">
        <v>28294</v>
      </c>
      <c r="P1348" t="s">
        <v>68</v>
      </c>
      <c r="Q1348" s="2">
        <v>28436</v>
      </c>
      <c r="R1348" t="s">
        <v>33</v>
      </c>
      <c r="S1348" t="s">
        <v>64</v>
      </c>
      <c r="T1348" t="s">
        <v>35</v>
      </c>
      <c r="U1348" s="3">
        <v>14720</v>
      </c>
      <c r="V1348" t="s">
        <v>36</v>
      </c>
      <c r="W1348" t="s">
        <v>59</v>
      </c>
      <c r="X1348" t="s">
        <v>38</v>
      </c>
      <c r="Y1348">
        <v>1</v>
      </c>
    </row>
    <row r="1349" spans="1:25" x14ac:dyDescent="0.25">
      <c r="A1349">
        <v>2348</v>
      </c>
      <c r="B1349" t="s">
        <v>21617</v>
      </c>
      <c r="C1349" s="1">
        <v>44737</v>
      </c>
      <c r="D1349" s="8" t="s">
        <v>16975</v>
      </c>
      <c r="E1349" t="s">
        <v>730</v>
      </c>
      <c r="F1349" t="s">
        <v>3562</v>
      </c>
      <c r="G1349" t="s">
        <v>26543</v>
      </c>
      <c r="H1349" t="s">
        <v>40</v>
      </c>
      <c r="I1349" t="s">
        <v>27</v>
      </c>
      <c r="J1349" t="s">
        <v>42</v>
      </c>
      <c r="K1349" t="s">
        <v>29</v>
      </c>
      <c r="L1349" t="s">
        <v>50</v>
      </c>
      <c r="M1349" t="s">
        <v>31</v>
      </c>
      <c r="N1349" s="4" t="s">
        <v>16975</v>
      </c>
      <c r="O1349" t="s">
        <v>28294</v>
      </c>
      <c r="P1349" t="s">
        <v>68</v>
      </c>
      <c r="Q1349" s="2">
        <v>27811</v>
      </c>
      <c r="R1349" t="s">
        <v>33</v>
      </c>
      <c r="S1349" t="s">
        <v>78</v>
      </c>
      <c r="T1349" t="s">
        <v>45</v>
      </c>
      <c r="U1349" s="3">
        <v>85605</v>
      </c>
      <c r="V1349" t="s">
        <v>94</v>
      </c>
      <c r="W1349" t="s">
        <v>59</v>
      </c>
      <c r="X1349" t="s">
        <v>38</v>
      </c>
      <c r="Y1349">
        <v>1</v>
      </c>
    </row>
    <row r="1350" spans="1:25" x14ac:dyDescent="0.25">
      <c r="A1350">
        <v>2349</v>
      </c>
      <c r="B1350" t="s">
        <v>21618</v>
      </c>
      <c r="C1350" s="1">
        <v>44952</v>
      </c>
      <c r="D1350" s="8">
        <v>44984</v>
      </c>
      <c r="E1350" t="s">
        <v>730</v>
      </c>
      <c r="F1350" t="s">
        <v>3563</v>
      </c>
      <c r="G1350" t="s">
        <v>26543</v>
      </c>
      <c r="H1350" t="s">
        <v>99</v>
      </c>
      <c r="I1350" t="s">
        <v>27</v>
      </c>
      <c r="J1350" t="s">
        <v>42</v>
      </c>
      <c r="K1350" t="s">
        <v>29</v>
      </c>
      <c r="L1350" t="s">
        <v>50</v>
      </c>
      <c r="M1350" t="s">
        <v>120</v>
      </c>
      <c r="N1350" s="4" t="s">
        <v>3564</v>
      </c>
      <c r="O1350" t="s">
        <v>28294</v>
      </c>
      <c r="P1350" t="s">
        <v>62</v>
      </c>
      <c r="Q1350" s="2">
        <v>20609</v>
      </c>
      <c r="R1350" t="s">
        <v>33</v>
      </c>
      <c r="S1350" t="s">
        <v>64</v>
      </c>
      <c r="T1350" t="s">
        <v>45</v>
      </c>
      <c r="U1350" s="3">
        <v>38286</v>
      </c>
      <c r="V1350" t="s">
        <v>71</v>
      </c>
      <c r="W1350" t="s">
        <v>37</v>
      </c>
      <c r="X1350" t="s">
        <v>38</v>
      </c>
      <c r="Y1350">
        <v>4</v>
      </c>
    </row>
    <row r="1351" spans="1:25" x14ac:dyDescent="0.25">
      <c r="A1351">
        <v>2350</v>
      </c>
      <c r="B1351" t="s">
        <v>21619</v>
      </c>
      <c r="C1351" s="1">
        <v>43880</v>
      </c>
      <c r="D1351" s="8" t="s">
        <v>16975</v>
      </c>
      <c r="E1351" t="s">
        <v>730</v>
      </c>
      <c r="F1351" t="s">
        <v>3565</v>
      </c>
      <c r="G1351" t="s">
        <v>26543</v>
      </c>
      <c r="H1351" t="s">
        <v>61</v>
      </c>
      <c r="I1351" t="s">
        <v>27</v>
      </c>
      <c r="J1351" t="s">
        <v>42</v>
      </c>
      <c r="K1351" t="s">
        <v>41</v>
      </c>
      <c r="L1351" t="s">
        <v>30</v>
      </c>
      <c r="M1351" t="s">
        <v>31</v>
      </c>
      <c r="N1351" s="4" t="s">
        <v>16975</v>
      </c>
      <c r="O1351" t="s">
        <v>755</v>
      </c>
      <c r="P1351" t="s">
        <v>177</v>
      </c>
      <c r="Q1351" s="2">
        <v>26778</v>
      </c>
      <c r="R1351" t="s">
        <v>33</v>
      </c>
      <c r="S1351" t="s">
        <v>64</v>
      </c>
      <c r="T1351" t="s">
        <v>45</v>
      </c>
      <c r="U1351" s="3">
        <v>59836</v>
      </c>
      <c r="V1351" t="s">
        <v>71</v>
      </c>
      <c r="W1351" t="s">
        <v>79</v>
      </c>
      <c r="X1351" t="s">
        <v>38</v>
      </c>
      <c r="Y1351">
        <v>2</v>
      </c>
    </row>
    <row r="1352" spans="1:25" x14ac:dyDescent="0.25">
      <c r="A1352">
        <v>2351</v>
      </c>
      <c r="B1352" t="s">
        <v>21620</v>
      </c>
      <c r="C1352" s="1">
        <v>43823</v>
      </c>
      <c r="D1352" s="8">
        <v>44003</v>
      </c>
      <c r="E1352" t="s">
        <v>950</v>
      </c>
      <c r="F1352" t="s">
        <v>3566</v>
      </c>
      <c r="G1352" t="s">
        <v>26543</v>
      </c>
      <c r="H1352" t="s">
        <v>40</v>
      </c>
      <c r="I1352" t="s">
        <v>27</v>
      </c>
      <c r="J1352" t="s">
        <v>28</v>
      </c>
      <c r="K1352" t="s">
        <v>51</v>
      </c>
      <c r="L1352" t="s">
        <v>30</v>
      </c>
      <c r="M1352" t="s">
        <v>100</v>
      </c>
      <c r="N1352" s="4" t="s">
        <v>3567</v>
      </c>
      <c r="O1352" t="s">
        <v>28294</v>
      </c>
      <c r="P1352" t="s">
        <v>83</v>
      </c>
      <c r="Q1352" s="2">
        <v>15764</v>
      </c>
      <c r="R1352" t="s">
        <v>33</v>
      </c>
      <c r="S1352" t="s">
        <v>78</v>
      </c>
      <c r="T1352" t="s">
        <v>45</v>
      </c>
      <c r="U1352" s="3">
        <v>25767</v>
      </c>
      <c r="V1352" t="s">
        <v>46</v>
      </c>
      <c r="W1352" t="s">
        <v>37</v>
      </c>
      <c r="X1352" t="s">
        <v>38</v>
      </c>
      <c r="Y1352">
        <v>4</v>
      </c>
    </row>
    <row r="1353" spans="1:25" x14ac:dyDescent="0.25">
      <c r="A1353">
        <v>2352</v>
      </c>
      <c r="B1353" t="s">
        <v>21621</v>
      </c>
      <c r="C1353" s="1">
        <v>44120</v>
      </c>
      <c r="D1353" s="8">
        <v>44150</v>
      </c>
      <c r="E1353" t="s">
        <v>950</v>
      </c>
      <c r="F1353" t="s">
        <v>3568</v>
      </c>
      <c r="G1353" t="s">
        <v>26543</v>
      </c>
      <c r="H1353" t="s">
        <v>99</v>
      </c>
      <c r="I1353" t="s">
        <v>27</v>
      </c>
      <c r="J1353" t="s">
        <v>50</v>
      </c>
      <c r="K1353" t="s">
        <v>51</v>
      </c>
      <c r="L1353" t="s">
        <v>30</v>
      </c>
      <c r="M1353" t="s">
        <v>100</v>
      </c>
      <c r="N1353" s="4" t="s">
        <v>3569</v>
      </c>
      <c r="O1353" t="s">
        <v>28294</v>
      </c>
      <c r="P1353" t="s">
        <v>62</v>
      </c>
      <c r="Q1353" s="2">
        <v>34334</v>
      </c>
      <c r="R1353" t="s">
        <v>33</v>
      </c>
      <c r="S1353" t="s">
        <v>114</v>
      </c>
      <c r="T1353" t="s">
        <v>45</v>
      </c>
      <c r="U1353" s="3">
        <v>19689</v>
      </c>
      <c r="V1353" t="s">
        <v>36</v>
      </c>
      <c r="W1353" t="s">
        <v>37</v>
      </c>
      <c r="X1353" t="s">
        <v>38</v>
      </c>
      <c r="Y1353">
        <v>2</v>
      </c>
    </row>
    <row r="1354" spans="1:25" x14ac:dyDescent="0.25">
      <c r="A1354">
        <v>2353</v>
      </c>
      <c r="B1354" t="s">
        <v>21622</v>
      </c>
      <c r="C1354" s="1">
        <v>43350</v>
      </c>
      <c r="D1354" s="8" t="s">
        <v>16975</v>
      </c>
      <c r="E1354" t="s">
        <v>957</v>
      </c>
      <c r="F1354" t="s">
        <v>3570</v>
      </c>
      <c r="G1354" t="s">
        <v>26543</v>
      </c>
      <c r="H1354" t="s">
        <v>61</v>
      </c>
      <c r="I1354" t="s">
        <v>27</v>
      </c>
      <c r="J1354" t="s">
        <v>42</v>
      </c>
      <c r="K1354" t="s">
        <v>51</v>
      </c>
      <c r="L1354" t="s">
        <v>50</v>
      </c>
      <c r="M1354" t="s">
        <v>31</v>
      </c>
      <c r="N1354" s="4" t="s">
        <v>16975</v>
      </c>
      <c r="O1354" t="s">
        <v>118</v>
      </c>
      <c r="P1354" t="s">
        <v>68</v>
      </c>
      <c r="Q1354" s="2">
        <v>35637</v>
      </c>
      <c r="R1354" t="s">
        <v>33</v>
      </c>
      <c r="S1354" t="s">
        <v>144</v>
      </c>
      <c r="T1354" t="s">
        <v>35</v>
      </c>
      <c r="U1354" s="3">
        <v>19035</v>
      </c>
      <c r="V1354" t="s">
        <v>46</v>
      </c>
      <c r="W1354" t="s">
        <v>65</v>
      </c>
      <c r="X1354" t="s">
        <v>38</v>
      </c>
      <c r="Y1354">
        <v>2</v>
      </c>
    </row>
    <row r="1355" spans="1:25" x14ac:dyDescent="0.25">
      <c r="A1355">
        <v>2354</v>
      </c>
      <c r="B1355" t="s">
        <v>21623</v>
      </c>
      <c r="C1355" s="1">
        <v>44568</v>
      </c>
      <c r="D1355" s="8">
        <v>44741</v>
      </c>
      <c r="E1355" t="s">
        <v>950</v>
      </c>
      <c r="F1355" t="s">
        <v>3571</v>
      </c>
      <c r="G1355" t="s">
        <v>26543</v>
      </c>
      <c r="H1355" t="s">
        <v>116</v>
      </c>
      <c r="I1355" t="s">
        <v>27</v>
      </c>
      <c r="J1355" t="s">
        <v>42</v>
      </c>
      <c r="K1355" t="s">
        <v>29</v>
      </c>
      <c r="L1355" t="s">
        <v>50</v>
      </c>
      <c r="M1355" t="s">
        <v>100</v>
      </c>
      <c r="N1355" s="4" t="s">
        <v>3572</v>
      </c>
      <c r="O1355" t="s">
        <v>118</v>
      </c>
      <c r="P1355" t="s">
        <v>177</v>
      </c>
      <c r="Q1355" s="2">
        <v>26178</v>
      </c>
      <c r="R1355" t="s">
        <v>33</v>
      </c>
      <c r="S1355" t="s">
        <v>57</v>
      </c>
      <c r="T1355" t="s">
        <v>35</v>
      </c>
      <c r="U1355" s="3">
        <v>61793</v>
      </c>
      <c r="V1355" t="s">
        <v>36</v>
      </c>
      <c r="W1355" t="s">
        <v>79</v>
      </c>
      <c r="X1355" t="s">
        <v>38</v>
      </c>
      <c r="Y1355">
        <v>2</v>
      </c>
    </row>
    <row r="1356" spans="1:25" x14ac:dyDescent="0.25">
      <c r="A1356">
        <v>2355</v>
      </c>
      <c r="B1356" t="s">
        <v>21624</v>
      </c>
      <c r="C1356" s="1">
        <v>43549</v>
      </c>
      <c r="D1356" s="8">
        <v>43578</v>
      </c>
      <c r="E1356" t="s">
        <v>950</v>
      </c>
      <c r="F1356" t="s">
        <v>3573</v>
      </c>
      <c r="G1356" t="s">
        <v>26543</v>
      </c>
      <c r="H1356" t="s">
        <v>73</v>
      </c>
      <c r="I1356" t="s">
        <v>27</v>
      </c>
      <c r="J1356" t="s">
        <v>28</v>
      </c>
      <c r="K1356" t="s">
        <v>29</v>
      </c>
      <c r="L1356" t="s">
        <v>30</v>
      </c>
      <c r="M1356" t="s">
        <v>100</v>
      </c>
      <c r="N1356" s="4" t="s">
        <v>3574</v>
      </c>
      <c r="O1356" t="s">
        <v>118</v>
      </c>
      <c r="P1356" t="s">
        <v>68</v>
      </c>
      <c r="Q1356" s="2">
        <v>15723</v>
      </c>
      <c r="R1356" t="s">
        <v>33</v>
      </c>
      <c r="S1356" t="s">
        <v>3575</v>
      </c>
      <c r="T1356" t="s">
        <v>45</v>
      </c>
      <c r="U1356" s="3">
        <v>91193</v>
      </c>
      <c r="V1356" t="s">
        <v>94</v>
      </c>
      <c r="W1356" t="s">
        <v>59</v>
      </c>
      <c r="X1356" t="s">
        <v>38</v>
      </c>
      <c r="Y1356">
        <v>1</v>
      </c>
    </row>
    <row r="1357" spans="1:25" x14ac:dyDescent="0.25">
      <c r="A1357">
        <v>2356</v>
      </c>
      <c r="B1357" t="s">
        <v>21625</v>
      </c>
      <c r="C1357" s="1">
        <v>44518</v>
      </c>
      <c r="D1357" s="8">
        <v>44912</v>
      </c>
      <c r="E1357" t="s">
        <v>950</v>
      </c>
      <c r="F1357" t="s">
        <v>3576</v>
      </c>
      <c r="G1357" t="s">
        <v>26543</v>
      </c>
      <c r="H1357" t="s">
        <v>87</v>
      </c>
      <c r="I1357" t="s">
        <v>27</v>
      </c>
      <c r="J1357" t="s">
        <v>42</v>
      </c>
      <c r="K1357" t="s">
        <v>29</v>
      </c>
      <c r="L1357" t="s">
        <v>30</v>
      </c>
      <c r="M1357" t="s">
        <v>100</v>
      </c>
      <c r="N1357" s="4" t="s">
        <v>3577</v>
      </c>
      <c r="O1357" t="s">
        <v>118</v>
      </c>
      <c r="P1357" t="s">
        <v>186</v>
      </c>
      <c r="Q1357" s="2">
        <v>20284</v>
      </c>
      <c r="R1357" t="s">
        <v>33</v>
      </c>
      <c r="S1357" t="s">
        <v>64</v>
      </c>
      <c r="T1357" t="s">
        <v>45</v>
      </c>
      <c r="U1357" s="3">
        <v>11058</v>
      </c>
      <c r="V1357" t="s">
        <v>71</v>
      </c>
      <c r="W1357" t="s">
        <v>59</v>
      </c>
      <c r="X1357" t="s">
        <v>38</v>
      </c>
      <c r="Y1357">
        <v>4</v>
      </c>
    </row>
    <row r="1358" spans="1:25" x14ac:dyDescent="0.25">
      <c r="A1358">
        <v>2357</v>
      </c>
      <c r="B1358" t="s">
        <v>21626</v>
      </c>
      <c r="C1358" s="1">
        <v>44926</v>
      </c>
      <c r="D1358" s="8">
        <v>45128</v>
      </c>
      <c r="E1358" t="s">
        <v>1309</v>
      </c>
      <c r="F1358" t="s">
        <v>3578</v>
      </c>
      <c r="G1358" t="s">
        <v>26543</v>
      </c>
      <c r="H1358" t="s">
        <v>49</v>
      </c>
      <c r="I1358" t="s">
        <v>27</v>
      </c>
      <c r="J1358" t="s">
        <v>28</v>
      </c>
      <c r="K1358" t="s">
        <v>51</v>
      </c>
      <c r="L1358" t="s">
        <v>30</v>
      </c>
      <c r="M1358" t="s">
        <v>74</v>
      </c>
      <c r="N1358" s="4" t="s">
        <v>3579</v>
      </c>
      <c r="O1358" t="s">
        <v>28294</v>
      </c>
      <c r="P1358" t="s">
        <v>62</v>
      </c>
      <c r="Q1358" s="2">
        <v>15964</v>
      </c>
      <c r="R1358" t="s">
        <v>33</v>
      </c>
      <c r="S1358" t="s">
        <v>144</v>
      </c>
      <c r="T1358" t="s">
        <v>35</v>
      </c>
      <c r="U1358" s="3">
        <v>48133</v>
      </c>
      <c r="V1358" t="s">
        <v>71</v>
      </c>
      <c r="W1358" t="s">
        <v>65</v>
      </c>
      <c r="X1358" t="s">
        <v>38</v>
      </c>
      <c r="Y1358">
        <v>1</v>
      </c>
    </row>
    <row r="1359" spans="1:25" x14ac:dyDescent="0.25">
      <c r="A1359">
        <v>2358</v>
      </c>
      <c r="B1359" t="s">
        <v>21627</v>
      </c>
      <c r="C1359" s="1">
        <v>43965</v>
      </c>
      <c r="D1359" s="8">
        <v>44894</v>
      </c>
      <c r="E1359" t="s">
        <v>1309</v>
      </c>
      <c r="F1359" t="s">
        <v>3580</v>
      </c>
      <c r="G1359" t="s">
        <v>26543</v>
      </c>
      <c r="H1359" t="s">
        <v>116</v>
      </c>
      <c r="I1359" t="s">
        <v>27</v>
      </c>
      <c r="J1359" t="s">
        <v>42</v>
      </c>
      <c r="K1359" t="s">
        <v>51</v>
      </c>
      <c r="L1359" t="s">
        <v>30</v>
      </c>
      <c r="M1359" t="s">
        <v>74</v>
      </c>
      <c r="N1359" s="4" t="s">
        <v>3581</v>
      </c>
      <c r="O1359" t="s">
        <v>28294</v>
      </c>
      <c r="P1359" t="s">
        <v>88</v>
      </c>
      <c r="Q1359" s="2">
        <v>34048</v>
      </c>
      <c r="R1359" t="s">
        <v>33</v>
      </c>
      <c r="S1359" t="s">
        <v>90</v>
      </c>
      <c r="T1359" t="s">
        <v>45</v>
      </c>
      <c r="U1359" s="3">
        <v>14776</v>
      </c>
      <c r="V1359" t="s">
        <v>71</v>
      </c>
      <c r="W1359" t="s">
        <v>65</v>
      </c>
      <c r="X1359" t="s">
        <v>38</v>
      </c>
      <c r="Y1359">
        <v>4</v>
      </c>
    </row>
    <row r="1360" spans="1:25" x14ac:dyDescent="0.25">
      <c r="A1360">
        <v>2359</v>
      </c>
      <c r="B1360" t="s">
        <v>21628</v>
      </c>
      <c r="C1360" s="1">
        <v>44178</v>
      </c>
      <c r="D1360" s="8">
        <v>44969</v>
      </c>
      <c r="E1360" t="s">
        <v>1309</v>
      </c>
      <c r="F1360" t="s">
        <v>3582</v>
      </c>
      <c r="G1360" t="s">
        <v>26543</v>
      </c>
      <c r="H1360" t="s">
        <v>96</v>
      </c>
      <c r="I1360" t="s">
        <v>27</v>
      </c>
      <c r="J1360" t="s">
        <v>50</v>
      </c>
      <c r="K1360" t="s">
        <v>51</v>
      </c>
      <c r="L1360" t="s">
        <v>42</v>
      </c>
      <c r="M1360" t="s">
        <v>100</v>
      </c>
      <c r="N1360" s="4" t="s">
        <v>3583</v>
      </c>
      <c r="O1360" t="s">
        <v>28294</v>
      </c>
      <c r="P1360" t="s">
        <v>83</v>
      </c>
      <c r="Q1360" s="2">
        <v>35247</v>
      </c>
      <c r="R1360" t="s">
        <v>33</v>
      </c>
      <c r="S1360" t="s">
        <v>217</v>
      </c>
      <c r="T1360" t="s">
        <v>35</v>
      </c>
      <c r="U1360" s="3">
        <v>87985</v>
      </c>
      <c r="V1360" t="s">
        <v>58</v>
      </c>
      <c r="W1360" t="s">
        <v>65</v>
      </c>
      <c r="X1360" t="s">
        <v>38</v>
      </c>
      <c r="Y1360">
        <v>2</v>
      </c>
    </row>
    <row r="1361" spans="1:25" x14ac:dyDescent="0.25">
      <c r="A1361">
        <v>2360</v>
      </c>
      <c r="B1361" t="s">
        <v>21629</v>
      </c>
      <c r="C1361" s="1">
        <v>44516</v>
      </c>
      <c r="D1361" s="8">
        <v>44888</v>
      </c>
      <c r="E1361" t="s">
        <v>1309</v>
      </c>
      <c r="F1361" t="s">
        <v>3584</v>
      </c>
      <c r="G1361" t="s">
        <v>26543</v>
      </c>
      <c r="H1361" t="s">
        <v>61</v>
      </c>
      <c r="I1361" t="s">
        <v>339</v>
      </c>
      <c r="J1361" t="s">
        <v>42</v>
      </c>
      <c r="K1361" t="s">
        <v>51</v>
      </c>
      <c r="L1361" t="s">
        <v>42</v>
      </c>
      <c r="M1361" t="s">
        <v>120</v>
      </c>
      <c r="N1361" s="4" t="s">
        <v>3585</v>
      </c>
      <c r="O1361" t="s">
        <v>28294</v>
      </c>
      <c r="P1361" t="s">
        <v>146</v>
      </c>
      <c r="Q1361" s="2">
        <v>33152</v>
      </c>
      <c r="R1361" t="s">
        <v>33</v>
      </c>
      <c r="S1361" t="s">
        <v>85</v>
      </c>
      <c r="T1361" t="s">
        <v>35</v>
      </c>
      <c r="U1361" s="3">
        <v>26846</v>
      </c>
      <c r="V1361" t="s">
        <v>94</v>
      </c>
      <c r="W1361" t="s">
        <v>37</v>
      </c>
      <c r="X1361" t="s">
        <v>38</v>
      </c>
      <c r="Y1361">
        <v>1</v>
      </c>
    </row>
    <row r="1362" spans="1:25" x14ac:dyDescent="0.25">
      <c r="A1362">
        <v>2361</v>
      </c>
      <c r="B1362" t="s">
        <v>21630</v>
      </c>
      <c r="C1362" s="1">
        <v>44896</v>
      </c>
      <c r="D1362" s="8">
        <v>45113</v>
      </c>
      <c r="E1362" t="s">
        <v>1309</v>
      </c>
      <c r="F1362" t="s">
        <v>3586</v>
      </c>
      <c r="G1362" t="s">
        <v>26543</v>
      </c>
      <c r="H1362" t="s">
        <v>73</v>
      </c>
      <c r="I1362" t="s">
        <v>339</v>
      </c>
      <c r="J1362" t="s">
        <v>50</v>
      </c>
      <c r="K1362" t="s">
        <v>29</v>
      </c>
      <c r="L1362" t="s">
        <v>50</v>
      </c>
      <c r="M1362" t="s">
        <v>74</v>
      </c>
      <c r="N1362" s="4" t="s">
        <v>3587</v>
      </c>
      <c r="O1362" t="s">
        <v>28294</v>
      </c>
      <c r="P1362" t="s">
        <v>122</v>
      </c>
      <c r="Q1362" s="2">
        <v>35404</v>
      </c>
      <c r="R1362" t="s">
        <v>33</v>
      </c>
      <c r="S1362" t="s">
        <v>4</v>
      </c>
      <c r="T1362" t="s">
        <v>35</v>
      </c>
      <c r="U1362" s="3">
        <v>66281</v>
      </c>
      <c r="V1362" t="s">
        <v>94</v>
      </c>
      <c r="W1362" t="s">
        <v>79</v>
      </c>
      <c r="X1362" t="s">
        <v>38</v>
      </c>
      <c r="Y1362">
        <v>2</v>
      </c>
    </row>
    <row r="1363" spans="1:25" x14ac:dyDescent="0.25">
      <c r="A1363">
        <v>2362</v>
      </c>
      <c r="B1363" t="s">
        <v>21631</v>
      </c>
      <c r="C1363" s="1">
        <v>44134</v>
      </c>
      <c r="D1363" s="8">
        <v>44770</v>
      </c>
      <c r="E1363" t="s">
        <v>1309</v>
      </c>
      <c r="F1363" t="s">
        <v>3588</v>
      </c>
      <c r="G1363" t="s">
        <v>26543</v>
      </c>
      <c r="H1363" t="s">
        <v>67</v>
      </c>
      <c r="I1363" t="s">
        <v>27</v>
      </c>
      <c r="J1363" t="s">
        <v>50</v>
      </c>
      <c r="K1363" t="s">
        <v>29</v>
      </c>
      <c r="L1363" t="s">
        <v>42</v>
      </c>
      <c r="M1363" t="s">
        <v>74</v>
      </c>
      <c r="N1363" s="4" t="s">
        <v>3589</v>
      </c>
      <c r="O1363" t="s">
        <v>28294</v>
      </c>
      <c r="P1363" t="s">
        <v>68</v>
      </c>
      <c r="Q1363" s="2">
        <v>27155</v>
      </c>
      <c r="R1363" t="s">
        <v>33</v>
      </c>
      <c r="S1363" t="s">
        <v>373</v>
      </c>
      <c r="T1363" t="s">
        <v>35</v>
      </c>
      <c r="U1363" s="3">
        <v>97050</v>
      </c>
      <c r="V1363" t="s">
        <v>94</v>
      </c>
      <c r="W1363" t="s">
        <v>65</v>
      </c>
      <c r="X1363" t="s">
        <v>38</v>
      </c>
      <c r="Y1363">
        <v>2</v>
      </c>
    </row>
    <row r="1364" spans="1:25" x14ac:dyDescent="0.25">
      <c r="A1364">
        <v>2363</v>
      </c>
      <c r="B1364" t="s">
        <v>21632</v>
      </c>
      <c r="C1364" s="1">
        <v>44235</v>
      </c>
      <c r="D1364" s="8">
        <v>44829</v>
      </c>
      <c r="E1364" t="s">
        <v>1309</v>
      </c>
      <c r="F1364" t="s">
        <v>3590</v>
      </c>
      <c r="G1364" t="s">
        <v>26543</v>
      </c>
      <c r="H1364" t="s">
        <v>26</v>
      </c>
      <c r="I1364" t="s">
        <v>27</v>
      </c>
      <c r="J1364" t="s">
        <v>50</v>
      </c>
      <c r="K1364" t="s">
        <v>29</v>
      </c>
      <c r="L1364" t="s">
        <v>30</v>
      </c>
      <c r="M1364" t="s">
        <v>100</v>
      </c>
      <c r="N1364" s="4" t="s">
        <v>3591</v>
      </c>
      <c r="O1364" t="s">
        <v>28294</v>
      </c>
      <c r="P1364" t="s">
        <v>177</v>
      </c>
      <c r="Q1364" s="2">
        <v>30364</v>
      </c>
      <c r="R1364" t="s">
        <v>33</v>
      </c>
      <c r="S1364" t="s">
        <v>144</v>
      </c>
      <c r="T1364" t="s">
        <v>35</v>
      </c>
      <c r="U1364" s="3">
        <v>14808</v>
      </c>
      <c r="V1364" t="s">
        <v>46</v>
      </c>
      <c r="W1364" t="s">
        <v>37</v>
      </c>
      <c r="X1364" t="s">
        <v>38</v>
      </c>
      <c r="Y1364">
        <v>2</v>
      </c>
    </row>
    <row r="1365" spans="1:25" x14ac:dyDescent="0.25">
      <c r="A1365">
        <v>2364</v>
      </c>
      <c r="B1365" t="s">
        <v>21633</v>
      </c>
      <c r="C1365" s="1">
        <v>43682</v>
      </c>
      <c r="D1365" s="8" t="s">
        <v>16975</v>
      </c>
      <c r="E1365" t="s">
        <v>1309</v>
      </c>
      <c r="F1365" t="s">
        <v>3592</v>
      </c>
      <c r="G1365" t="s">
        <v>26543</v>
      </c>
      <c r="H1365" t="s">
        <v>40</v>
      </c>
      <c r="I1365" t="s">
        <v>27</v>
      </c>
      <c r="J1365" t="s">
        <v>50</v>
      </c>
      <c r="K1365" t="s">
        <v>41</v>
      </c>
      <c r="L1365" t="s">
        <v>30</v>
      </c>
      <c r="M1365" t="s">
        <v>31</v>
      </c>
      <c r="N1365" s="4" t="s">
        <v>16975</v>
      </c>
      <c r="O1365" t="s">
        <v>28294</v>
      </c>
      <c r="P1365" t="s">
        <v>68</v>
      </c>
      <c r="Q1365" s="2">
        <v>22152</v>
      </c>
      <c r="R1365" t="s">
        <v>33</v>
      </c>
      <c r="S1365" t="s">
        <v>78</v>
      </c>
      <c r="T1365" t="s">
        <v>45</v>
      </c>
      <c r="U1365" s="3">
        <v>53839</v>
      </c>
      <c r="V1365" t="s">
        <v>71</v>
      </c>
      <c r="W1365" t="s">
        <v>37</v>
      </c>
      <c r="X1365" t="s">
        <v>38</v>
      </c>
      <c r="Y1365">
        <v>5</v>
      </c>
    </row>
    <row r="1366" spans="1:25" x14ac:dyDescent="0.25">
      <c r="A1366">
        <v>2365</v>
      </c>
      <c r="B1366" t="s">
        <v>21634</v>
      </c>
      <c r="C1366" s="1">
        <v>43433</v>
      </c>
      <c r="D1366" s="8">
        <v>44994</v>
      </c>
      <c r="E1366" t="s">
        <v>1309</v>
      </c>
      <c r="F1366" t="s">
        <v>3593</v>
      </c>
      <c r="G1366" t="s">
        <v>26543</v>
      </c>
      <c r="H1366" t="s">
        <v>99</v>
      </c>
      <c r="I1366" t="s">
        <v>946</v>
      </c>
      <c r="J1366" t="s">
        <v>28</v>
      </c>
      <c r="K1366" t="s">
        <v>41</v>
      </c>
      <c r="L1366" t="s">
        <v>30</v>
      </c>
      <c r="M1366" t="s">
        <v>74</v>
      </c>
      <c r="N1366" s="4" t="s">
        <v>3594</v>
      </c>
      <c r="O1366" t="s">
        <v>28294</v>
      </c>
      <c r="P1366" t="s">
        <v>83</v>
      </c>
      <c r="Q1366" s="2">
        <v>19596</v>
      </c>
      <c r="R1366" t="s">
        <v>33</v>
      </c>
      <c r="S1366" t="s">
        <v>78</v>
      </c>
      <c r="T1366" t="s">
        <v>35</v>
      </c>
      <c r="U1366" s="3">
        <v>43609</v>
      </c>
      <c r="V1366" t="s">
        <v>71</v>
      </c>
      <c r="W1366" t="s">
        <v>65</v>
      </c>
      <c r="X1366" t="s">
        <v>38</v>
      </c>
      <c r="Y1366">
        <v>1</v>
      </c>
    </row>
    <row r="1367" spans="1:25" x14ac:dyDescent="0.25">
      <c r="A1367">
        <v>2366</v>
      </c>
      <c r="B1367" t="s">
        <v>21635</v>
      </c>
      <c r="C1367" s="1">
        <v>43420</v>
      </c>
      <c r="D1367" s="8">
        <v>44341</v>
      </c>
      <c r="E1367" t="s">
        <v>1309</v>
      </c>
      <c r="F1367" t="s">
        <v>3595</v>
      </c>
      <c r="G1367" t="s">
        <v>26543</v>
      </c>
      <c r="H1367" t="s">
        <v>87</v>
      </c>
      <c r="I1367" t="s">
        <v>946</v>
      </c>
      <c r="J1367" t="s">
        <v>50</v>
      </c>
      <c r="K1367" t="s">
        <v>51</v>
      </c>
      <c r="L1367" t="s">
        <v>42</v>
      </c>
      <c r="M1367" t="s">
        <v>100</v>
      </c>
      <c r="N1367" s="4" t="s">
        <v>3596</v>
      </c>
      <c r="O1367" t="s">
        <v>28294</v>
      </c>
      <c r="P1367" t="s">
        <v>146</v>
      </c>
      <c r="Q1367" s="2">
        <v>16275</v>
      </c>
      <c r="R1367" t="s">
        <v>33</v>
      </c>
      <c r="S1367" t="s">
        <v>85</v>
      </c>
      <c r="T1367" t="s">
        <v>35</v>
      </c>
      <c r="U1367" s="3">
        <v>83442</v>
      </c>
      <c r="V1367" t="s">
        <v>94</v>
      </c>
      <c r="W1367" t="s">
        <v>79</v>
      </c>
      <c r="X1367" t="s">
        <v>38</v>
      </c>
      <c r="Y1367">
        <v>2</v>
      </c>
    </row>
    <row r="1368" spans="1:25" x14ac:dyDescent="0.25">
      <c r="A1368">
        <v>2367</v>
      </c>
      <c r="B1368" t="s">
        <v>21636</v>
      </c>
      <c r="C1368" s="1">
        <v>44066</v>
      </c>
      <c r="D1368" s="8">
        <v>44723</v>
      </c>
      <c r="E1368" t="s">
        <v>1309</v>
      </c>
      <c r="F1368" t="s">
        <v>3597</v>
      </c>
      <c r="G1368" t="s">
        <v>26543</v>
      </c>
      <c r="H1368" t="s">
        <v>49</v>
      </c>
      <c r="I1368" t="s">
        <v>27</v>
      </c>
      <c r="J1368" t="s">
        <v>28</v>
      </c>
      <c r="K1368" t="s">
        <v>29</v>
      </c>
      <c r="L1368" t="s">
        <v>42</v>
      </c>
      <c r="M1368" t="s">
        <v>92</v>
      </c>
      <c r="N1368" s="4" t="s">
        <v>3598</v>
      </c>
      <c r="O1368" t="s">
        <v>28294</v>
      </c>
      <c r="P1368" t="s">
        <v>177</v>
      </c>
      <c r="Q1368" s="2">
        <v>21760</v>
      </c>
      <c r="R1368" t="s">
        <v>33</v>
      </c>
      <c r="S1368" t="s">
        <v>144</v>
      </c>
      <c r="T1368" t="s">
        <v>35</v>
      </c>
      <c r="U1368" s="3">
        <v>6820</v>
      </c>
      <c r="V1368" t="s">
        <v>46</v>
      </c>
      <c r="W1368" t="s">
        <v>37</v>
      </c>
      <c r="X1368" t="s">
        <v>38</v>
      </c>
      <c r="Y1368">
        <v>5</v>
      </c>
    </row>
    <row r="1369" spans="1:25" x14ac:dyDescent="0.25">
      <c r="A1369">
        <v>2368</v>
      </c>
      <c r="B1369" t="s">
        <v>21637</v>
      </c>
      <c r="C1369" s="1">
        <v>44065</v>
      </c>
      <c r="D1369" s="8">
        <v>44994</v>
      </c>
      <c r="E1369" t="s">
        <v>1684</v>
      </c>
      <c r="F1369" t="s">
        <v>3599</v>
      </c>
      <c r="G1369" t="s">
        <v>26543</v>
      </c>
      <c r="H1369" t="s">
        <v>116</v>
      </c>
      <c r="I1369" t="s">
        <v>27</v>
      </c>
      <c r="J1369" t="s">
        <v>50</v>
      </c>
      <c r="K1369" t="s">
        <v>51</v>
      </c>
      <c r="L1369" t="s">
        <v>30</v>
      </c>
      <c r="M1369" t="s">
        <v>92</v>
      </c>
      <c r="N1369" s="4" t="s">
        <v>3600</v>
      </c>
      <c r="O1369" t="s">
        <v>28294</v>
      </c>
      <c r="P1369" t="s">
        <v>177</v>
      </c>
      <c r="Q1369" s="2">
        <v>18353</v>
      </c>
      <c r="R1369" t="s">
        <v>33</v>
      </c>
      <c r="S1369" t="s">
        <v>107</v>
      </c>
      <c r="T1369" t="s">
        <v>35</v>
      </c>
      <c r="U1369" s="3">
        <v>50782</v>
      </c>
      <c r="V1369" t="s">
        <v>36</v>
      </c>
      <c r="W1369" t="s">
        <v>59</v>
      </c>
      <c r="X1369" t="s">
        <v>38</v>
      </c>
      <c r="Y1369">
        <v>1</v>
      </c>
    </row>
    <row r="1370" spans="1:25" x14ac:dyDescent="0.25">
      <c r="A1370">
        <v>2369</v>
      </c>
      <c r="B1370" t="s">
        <v>21638</v>
      </c>
      <c r="C1370" s="1">
        <v>44488</v>
      </c>
      <c r="D1370" s="8">
        <v>44814</v>
      </c>
      <c r="E1370" t="s">
        <v>730</v>
      </c>
      <c r="F1370" t="s">
        <v>3601</v>
      </c>
      <c r="G1370" t="s">
        <v>26543</v>
      </c>
      <c r="H1370" t="s">
        <v>96</v>
      </c>
      <c r="I1370" t="s">
        <v>27</v>
      </c>
      <c r="J1370" t="s">
        <v>42</v>
      </c>
      <c r="K1370" t="s">
        <v>51</v>
      </c>
      <c r="L1370" t="s">
        <v>50</v>
      </c>
      <c r="M1370" t="s">
        <v>100</v>
      </c>
      <c r="N1370" s="4" t="s">
        <v>3602</v>
      </c>
      <c r="O1370" t="s">
        <v>28294</v>
      </c>
      <c r="P1370" t="s">
        <v>68</v>
      </c>
      <c r="Q1370" s="2">
        <v>32036</v>
      </c>
      <c r="R1370" t="s">
        <v>33</v>
      </c>
      <c r="S1370" t="s">
        <v>85</v>
      </c>
      <c r="T1370" t="s">
        <v>45</v>
      </c>
      <c r="U1370" s="3">
        <v>59893</v>
      </c>
      <c r="V1370" t="s">
        <v>58</v>
      </c>
      <c r="W1370" t="s">
        <v>79</v>
      </c>
      <c r="X1370" t="s">
        <v>38</v>
      </c>
      <c r="Y1370">
        <v>5</v>
      </c>
    </row>
    <row r="1371" spans="1:25" x14ac:dyDescent="0.25">
      <c r="A1371">
        <v>2370</v>
      </c>
      <c r="B1371" t="s">
        <v>21639</v>
      </c>
      <c r="C1371" s="1">
        <v>43882</v>
      </c>
      <c r="D1371" s="8">
        <v>44529</v>
      </c>
      <c r="E1371" t="s">
        <v>730</v>
      </c>
      <c r="F1371" t="s">
        <v>3603</v>
      </c>
      <c r="G1371" t="s">
        <v>26543</v>
      </c>
      <c r="H1371" t="s">
        <v>61</v>
      </c>
      <c r="I1371" t="s">
        <v>27</v>
      </c>
      <c r="J1371" t="s">
        <v>28</v>
      </c>
      <c r="K1371" t="s">
        <v>51</v>
      </c>
      <c r="L1371" t="s">
        <v>50</v>
      </c>
      <c r="M1371" t="s">
        <v>100</v>
      </c>
      <c r="N1371" s="4" t="s">
        <v>3604</v>
      </c>
      <c r="O1371" t="s">
        <v>28294</v>
      </c>
      <c r="P1371" t="s">
        <v>68</v>
      </c>
      <c r="Q1371" s="2">
        <v>19024</v>
      </c>
      <c r="R1371" t="s">
        <v>33</v>
      </c>
      <c r="S1371" t="s">
        <v>303</v>
      </c>
      <c r="T1371" t="s">
        <v>45</v>
      </c>
      <c r="U1371" s="3">
        <v>84707</v>
      </c>
      <c r="V1371" t="s">
        <v>58</v>
      </c>
      <c r="W1371" t="s">
        <v>37</v>
      </c>
      <c r="X1371" t="s">
        <v>38</v>
      </c>
      <c r="Y1371">
        <v>5</v>
      </c>
    </row>
    <row r="1372" spans="1:25" x14ac:dyDescent="0.25">
      <c r="A1372">
        <v>2371</v>
      </c>
      <c r="B1372" t="s">
        <v>21640</v>
      </c>
      <c r="C1372" s="1">
        <v>44886</v>
      </c>
      <c r="D1372" s="8" t="s">
        <v>16975</v>
      </c>
      <c r="E1372" t="s">
        <v>950</v>
      </c>
      <c r="F1372" t="s">
        <v>3605</v>
      </c>
      <c r="G1372" t="s">
        <v>26543</v>
      </c>
      <c r="H1372" t="s">
        <v>40</v>
      </c>
      <c r="I1372" t="s">
        <v>27</v>
      </c>
      <c r="J1372" t="s">
        <v>28</v>
      </c>
      <c r="K1372" t="s">
        <v>51</v>
      </c>
      <c r="L1372" t="s">
        <v>30</v>
      </c>
      <c r="M1372" t="s">
        <v>31</v>
      </c>
      <c r="N1372" s="4" t="s">
        <v>16975</v>
      </c>
      <c r="O1372" t="s">
        <v>28294</v>
      </c>
      <c r="P1372" t="s">
        <v>68</v>
      </c>
      <c r="Q1372" s="2">
        <v>36676</v>
      </c>
      <c r="R1372" t="s">
        <v>33</v>
      </c>
      <c r="S1372" t="s">
        <v>4</v>
      </c>
      <c r="T1372" t="s">
        <v>45</v>
      </c>
      <c r="U1372" s="3">
        <v>59104</v>
      </c>
      <c r="V1372" t="s">
        <v>36</v>
      </c>
      <c r="W1372" t="s">
        <v>65</v>
      </c>
      <c r="X1372" t="s">
        <v>38</v>
      </c>
      <c r="Y1372">
        <v>1</v>
      </c>
    </row>
    <row r="1373" spans="1:25" x14ac:dyDescent="0.25">
      <c r="A1373">
        <v>2372</v>
      </c>
      <c r="B1373" t="s">
        <v>21641</v>
      </c>
      <c r="C1373" s="1">
        <v>43682</v>
      </c>
      <c r="D1373" s="8">
        <v>44536</v>
      </c>
      <c r="E1373" t="s">
        <v>950</v>
      </c>
      <c r="F1373" t="s">
        <v>3606</v>
      </c>
      <c r="G1373" t="s">
        <v>26543</v>
      </c>
      <c r="H1373" t="s">
        <v>26</v>
      </c>
      <c r="I1373" t="s">
        <v>27</v>
      </c>
      <c r="J1373" t="s">
        <v>50</v>
      </c>
      <c r="K1373" t="s">
        <v>41</v>
      </c>
      <c r="L1373" t="s">
        <v>42</v>
      </c>
      <c r="M1373" t="s">
        <v>74</v>
      </c>
      <c r="N1373" s="4" t="s">
        <v>3607</v>
      </c>
      <c r="O1373" t="s">
        <v>28294</v>
      </c>
      <c r="P1373" t="s">
        <v>68</v>
      </c>
      <c r="Q1373" s="2">
        <v>33673</v>
      </c>
      <c r="R1373" t="s">
        <v>33</v>
      </c>
      <c r="S1373" t="s">
        <v>129</v>
      </c>
      <c r="T1373" t="s">
        <v>35</v>
      </c>
      <c r="U1373" s="3">
        <v>61932</v>
      </c>
      <c r="V1373" t="s">
        <v>46</v>
      </c>
      <c r="W1373" t="s">
        <v>59</v>
      </c>
      <c r="X1373" t="s">
        <v>38</v>
      </c>
      <c r="Y1373">
        <v>2</v>
      </c>
    </row>
    <row r="1374" spans="1:25" x14ac:dyDescent="0.25">
      <c r="A1374">
        <v>2373</v>
      </c>
      <c r="B1374" t="s">
        <v>21642</v>
      </c>
      <c r="C1374" s="1">
        <v>44140</v>
      </c>
      <c r="D1374" s="8">
        <v>44716</v>
      </c>
      <c r="E1374" t="s">
        <v>957</v>
      </c>
      <c r="F1374" t="s">
        <v>3608</v>
      </c>
      <c r="G1374" t="s">
        <v>26543</v>
      </c>
      <c r="H1374" t="s">
        <v>67</v>
      </c>
      <c r="I1374" t="s">
        <v>27</v>
      </c>
      <c r="J1374" t="s">
        <v>50</v>
      </c>
      <c r="K1374" t="s">
        <v>41</v>
      </c>
      <c r="L1374" t="s">
        <v>50</v>
      </c>
      <c r="M1374" t="s">
        <v>92</v>
      </c>
      <c r="N1374" s="4" t="s">
        <v>3609</v>
      </c>
      <c r="O1374" t="s">
        <v>118</v>
      </c>
      <c r="P1374" t="s">
        <v>186</v>
      </c>
      <c r="Q1374" s="2">
        <v>30246</v>
      </c>
      <c r="R1374" t="s">
        <v>33</v>
      </c>
      <c r="S1374" t="s">
        <v>144</v>
      </c>
      <c r="T1374" t="s">
        <v>35</v>
      </c>
      <c r="U1374" s="3">
        <v>62911</v>
      </c>
      <c r="V1374" t="s">
        <v>58</v>
      </c>
      <c r="W1374" t="s">
        <v>79</v>
      </c>
      <c r="X1374" t="s">
        <v>38</v>
      </c>
      <c r="Y1374">
        <v>2</v>
      </c>
    </row>
    <row r="1375" spans="1:25" x14ac:dyDescent="0.25">
      <c r="A1375">
        <v>2374</v>
      </c>
      <c r="B1375" t="s">
        <v>21643</v>
      </c>
      <c r="C1375" s="1">
        <v>44359</v>
      </c>
      <c r="D1375" s="8">
        <v>44617</v>
      </c>
      <c r="E1375" t="s">
        <v>950</v>
      </c>
      <c r="F1375" t="s">
        <v>3610</v>
      </c>
      <c r="G1375" t="s">
        <v>26543</v>
      </c>
      <c r="H1375" t="s">
        <v>73</v>
      </c>
      <c r="I1375" t="s">
        <v>27</v>
      </c>
      <c r="J1375" t="s">
        <v>42</v>
      </c>
      <c r="K1375" t="s">
        <v>41</v>
      </c>
      <c r="L1375" t="s">
        <v>42</v>
      </c>
      <c r="M1375" t="s">
        <v>100</v>
      </c>
      <c r="N1375" s="4" t="s">
        <v>3611</v>
      </c>
      <c r="O1375" t="s">
        <v>118</v>
      </c>
      <c r="P1375" t="s">
        <v>68</v>
      </c>
      <c r="Q1375" s="2">
        <v>22867</v>
      </c>
      <c r="R1375" t="s">
        <v>33</v>
      </c>
      <c r="S1375" t="s">
        <v>64</v>
      </c>
      <c r="T1375" t="s">
        <v>35</v>
      </c>
      <c r="U1375" s="3">
        <v>51977</v>
      </c>
      <c r="V1375" t="s">
        <v>94</v>
      </c>
      <c r="W1375" t="s">
        <v>79</v>
      </c>
      <c r="X1375" t="s">
        <v>38</v>
      </c>
      <c r="Y1375">
        <v>2</v>
      </c>
    </row>
    <row r="1376" spans="1:25" x14ac:dyDescent="0.25">
      <c r="A1376">
        <v>2375</v>
      </c>
      <c r="B1376" t="s">
        <v>21644</v>
      </c>
      <c r="C1376" s="1">
        <v>43356</v>
      </c>
      <c r="D1376" s="8" t="s">
        <v>16975</v>
      </c>
      <c r="E1376" t="s">
        <v>950</v>
      </c>
      <c r="F1376" t="s">
        <v>3612</v>
      </c>
      <c r="G1376" t="s">
        <v>26543</v>
      </c>
      <c r="H1376" t="s">
        <v>61</v>
      </c>
      <c r="I1376" t="s">
        <v>27</v>
      </c>
      <c r="J1376" t="s">
        <v>28</v>
      </c>
      <c r="K1376" t="s">
        <v>51</v>
      </c>
      <c r="L1376" t="s">
        <v>50</v>
      </c>
      <c r="M1376" t="s">
        <v>31</v>
      </c>
      <c r="N1376" s="4" t="s">
        <v>16975</v>
      </c>
      <c r="O1376" t="s">
        <v>118</v>
      </c>
      <c r="P1376" t="s">
        <v>62</v>
      </c>
      <c r="Q1376" s="2">
        <v>21491</v>
      </c>
      <c r="R1376" t="s">
        <v>33</v>
      </c>
      <c r="S1376" t="s">
        <v>144</v>
      </c>
      <c r="T1376" t="s">
        <v>45</v>
      </c>
      <c r="U1376" s="3">
        <v>90110</v>
      </c>
      <c r="V1376" t="s">
        <v>71</v>
      </c>
      <c r="W1376" t="s">
        <v>59</v>
      </c>
      <c r="X1376" t="s">
        <v>38</v>
      </c>
      <c r="Y1376">
        <v>1</v>
      </c>
    </row>
    <row r="1377" spans="1:25" x14ac:dyDescent="0.25">
      <c r="A1377">
        <v>2376</v>
      </c>
      <c r="B1377" t="s">
        <v>21645</v>
      </c>
      <c r="C1377" s="1">
        <v>45025</v>
      </c>
      <c r="D1377" s="8">
        <v>45080</v>
      </c>
      <c r="E1377" t="s">
        <v>1309</v>
      </c>
      <c r="F1377" t="s">
        <v>3613</v>
      </c>
      <c r="G1377" t="s">
        <v>26543</v>
      </c>
      <c r="H1377" t="s">
        <v>26</v>
      </c>
      <c r="I1377" t="s">
        <v>27</v>
      </c>
      <c r="J1377" t="s">
        <v>50</v>
      </c>
      <c r="K1377" t="s">
        <v>41</v>
      </c>
      <c r="L1377" t="s">
        <v>30</v>
      </c>
      <c r="M1377" t="s">
        <v>74</v>
      </c>
      <c r="N1377" s="4" t="s">
        <v>3614</v>
      </c>
      <c r="O1377" t="s">
        <v>28294</v>
      </c>
      <c r="P1377" t="s">
        <v>68</v>
      </c>
      <c r="Q1377" s="2">
        <v>30599</v>
      </c>
      <c r="R1377" t="s">
        <v>33</v>
      </c>
      <c r="S1377" t="s">
        <v>78</v>
      </c>
      <c r="T1377" t="s">
        <v>35</v>
      </c>
      <c r="U1377" s="3">
        <v>2573</v>
      </c>
      <c r="V1377" t="s">
        <v>94</v>
      </c>
      <c r="W1377" t="s">
        <v>79</v>
      </c>
      <c r="X1377" t="s">
        <v>38</v>
      </c>
      <c r="Y1377">
        <v>4</v>
      </c>
    </row>
    <row r="1378" spans="1:25" x14ac:dyDescent="0.25">
      <c r="A1378">
        <v>2377</v>
      </c>
      <c r="B1378" t="s">
        <v>21646</v>
      </c>
      <c r="C1378" s="1">
        <v>44205</v>
      </c>
      <c r="D1378" s="8" t="s">
        <v>16975</v>
      </c>
      <c r="E1378" t="s">
        <v>1309</v>
      </c>
      <c r="F1378" t="s">
        <v>3615</v>
      </c>
      <c r="G1378" t="s">
        <v>26543</v>
      </c>
      <c r="H1378" t="s">
        <v>96</v>
      </c>
      <c r="I1378" t="s">
        <v>27</v>
      </c>
      <c r="J1378" t="s">
        <v>28</v>
      </c>
      <c r="K1378" t="s">
        <v>51</v>
      </c>
      <c r="L1378" t="s">
        <v>42</v>
      </c>
      <c r="M1378" t="s">
        <v>31</v>
      </c>
      <c r="N1378" s="4" t="s">
        <v>16975</v>
      </c>
      <c r="O1378" t="s">
        <v>28294</v>
      </c>
      <c r="P1378" t="s">
        <v>88</v>
      </c>
      <c r="Q1378" s="2">
        <v>22081</v>
      </c>
      <c r="R1378" t="s">
        <v>33</v>
      </c>
      <c r="S1378" t="s">
        <v>326</v>
      </c>
      <c r="T1378" t="s">
        <v>45</v>
      </c>
      <c r="U1378" s="3">
        <v>2433</v>
      </c>
      <c r="V1378" t="s">
        <v>36</v>
      </c>
      <c r="W1378" t="s">
        <v>59</v>
      </c>
      <c r="X1378" t="s">
        <v>38</v>
      </c>
      <c r="Y1378">
        <v>4</v>
      </c>
    </row>
    <row r="1379" spans="1:25" x14ac:dyDescent="0.25">
      <c r="A1379">
        <v>2378</v>
      </c>
      <c r="B1379" t="s">
        <v>21647</v>
      </c>
      <c r="C1379" s="1">
        <v>43913</v>
      </c>
      <c r="D1379" s="8" t="s">
        <v>16975</v>
      </c>
      <c r="E1379" t="s">
        <v>1309</v>
      </c>
      <c r="F1379" t="s">
        <v>3616</v>
      </c>
      <c r="G1379" t="s">
        <v>26543</v>
      </c>
      <c r="H1379" t="s">
        <v>40</v>
      </c>
      <c r="I1379" t="s">
        <v>27</v>
      </c>
      <c r="J1379" t="s">
        <v>42</v>
      </c>
      <c r="K1379" t="s">
        <v>41</v>
      </c>
      <c r="L1379" t="s">
        <v>50</v>
      </c>
      <c r="M1379" t="s">
        <v>31</v>
      </c>
      <c r="N1379" s="4" t="s">
        <v>16975</v>
      </c>
      <c r="O1379" t="s">
        <v>28294</v>
      </c>
      <c r="P1379" t="s">
        <v>151</v>
      </c>
      <c r="Q1379" s="2">
        <v>16399</v>
      </c>
      <c r="R1379" t="s">
        <v>33</v>
      </c>
      <c r="S1379" t="s">
        <v>288</v>
      </c>
      <c r="T1379" t="s">
        <v>35</v>
      </c>
      <c r="U1379" s="3">
        <v>16691</v>
      </c>
      <c r="V1379" t="s">
        <v>58</v>
      </c>
      <c r="W1379" t="s">
        <v>65</v>
      </c>
      <c r="X1379" t="s">
        <v>38</v>
      </c>
      <c r="Y1379">
        <v>2</v>
      </c>
    </row>
    <row r="1380" spans="1:25" x14ac:dyDescent="0.25">
      <c r="A1380">
        <v>2379</v>
      </c>
      <c r="B1380" t="s">
        <v>21648</v>
      </c>
      <c r="C1380" s="1">
        <v>43757</v>
      </c>
      <c r="D1380" s="8">
        <v>44188</v>
      </c>
      <c r="E1380" t="s">
        <v>1309</v>
      </c>
      <c r="F1380" t="s">
        <v>3617</v>
      </c>
      <c r="G1380" t="s">
        <v>26543</v>
      </c>
      <c r="H1380" t="s">
        <v>99</v>
      </c>
      <c r="I1380" t="s">
        <v>339</v>
      </c>
      <c r="J1380" t="s">
        <v>50</v>
      </c>
      <c r="K1380" t="s">
        <v>29</v>
      </c>
      <c r="L1380" t="s">
        <v>42</v>
      </c>
      <c r="M1380" t="s">
        <v>92</v>
      </c>
      <c r="N1380" s="4" t="s">
        <v>3618</v>
      </c>
      <c r="O1380" t="s">
        <v>28294</v>
      </c>
      <c r="P1380" t="s">
        <v>146</v>
      </c>
      <c r="Q1380" s="2">
        <v>33594</v>
      </c>
      <c r="R1380" t="s">
        <v>33</v>
      </c>
      <c r="S1380" t="s">
        <v>78</v>
      </c>
      <c r="T1380" t="s">
        <v>35</v>
      </c>
      <c r="U1380" s="3">
        <v>28545</v>
      </c>
      <c r="V1380" t="s">
        <v>94</v>
      </c>
      <c r="W1380" t="s">
        <v>79</v>
      </c>
      <c r="X1380" t="s">
        <v>38</v>
      </c>
      <c r="Y1380">
        <v>2</v>
      </c>
    </row>
    <row r="1381" spans="1:25" x14ac:dyDescent="0.25">
      <c r="A1381">
        <v>2380</v>
      </c>
      <c r="B1381" t="s">
        <v>21649</v>
      </c>
      <c r="C1381" s="1">
        <v>45109</v>
      </c>
      <c r="D1381" s="8">
        <v>45118</v>
      </c>
      <c r="E1381" t="s">
        <v>1309</v>
      </c>
      <c r="F1381" t="s">
        <v>3619</v>
      </c>
      <c r="G1381" t="s">
        <v>26543</v>
      </c>
      <c r="H1381" t="s">
        <v>61</v>
      </c>
      <c r="I1381" t="s">
        <v>27</v>
      </c>
      <c r="J1381" t="s">
        <v>50</v>
      </c>
      <c r="K1381" t="s">
        <v>41</v>
      </c>
      <c r="L1381" t="s">
        <v>30</v>
      </c>
      <c r="M1381" t="s">
        <v>100</v>
      </c>
      <c r="N1381" s="4" t="s">
        <v>3620</v>
      </c>
      <c r="O1381" t="s">
        <v>28294</v>
      </c>
      <c r="P1381" t="s">
        <v>62</v>
      </c>
      <c r="Q1381" s="2">
        <v>20808</v>
      </c>
      <c r="R1381" t="s">
        <v>33</v>
      </c>
      <c r="S1381" t="s">
        <v>64</v>
      </c>
      <c r="T1381" t="s">
        <v>35</v>
      </c>
      <c r="U1381" s="3">
        <v>87440</v>
      </c>
      <c r="V1381" t="s">
        <v>58</v>
      </c>
      <c r="W1381" t="s">
        <v>65</v>
      </c>
      <c r="X1381" t="s">
        <v>38</v>
      </c>
      <c r="Y1381">
        <v>2</v>
      </c>
    </row>
    <row r="1382" spans="1:25" x14ac:dyDescent="0.25">
      <c r="A1382">
        <v>2381</v>
      </c>
      <c r="B1382" t="s">
        <v>21650</v>
      </c>
      <c r="C1382" s="1">
        <v>43706</v>
      </c>
      <c r="D1382" s="8" t="s">
        <v>16975</v>
      </c>
      <c r="E1382" t="s">
        <v>1309</v>
      </c>
      <c r="F1382" t="s">
        <v>3621</v>
      </c>
      <c r="G1382" t="s">
        <v>26543</v>
      </c>
      <c r="H1382" t="s">
        <v>116</v>
      </c>
      <c r="I1382" t="s">
        <v>27</v>
      </c>
      <c r="J1382" t="s">
        <v>42</v>
      </c>
      <c r="K1382" t="s">
        <v>51</v>
      </c>
      <c r="L1382" t="s">
        <v>42</v>
      </c>
      <c r="M1382" t="s">
        <v>31</v>
      </c>
      <c r="N1382" s="4" t="s">
        <v>16975</v>
      </c>
      <c r="O1382" t="s">
        <v>28294</v>
      </c>
      <c r="P1382" t="s">
        <v>186</v>
      </c>
      <c r="Q1382" s="2">
        <v>32241</v>
      </c>
      <c r="R1382" t="s">
        <v>33</v>
      </c>
      <c r="S1382" t="s">
        <v>144</v>
      </c>
      <c r="T1382" t="s">
        <v>35</v>
      </c>
      <c r="U1382" s="3">
        <v>10486</v>
      </c>
      <c r="V1382" t="s">
        <v>58</v>
      </c>
      <c r="W1382" t="s">
        <v>79</v>
      </c>
      <c r="X1382" t="s">
        <v>38</v>
      </c>
      <c r="Y1382">
        <v>2</v>
      </c>
    </row>
    <row r="1383" spans="1:25" x14ac:dyDescent="0.25">
      <c r="A1383">
        <v>2382</v>
      </c>
      <c r="B1383" t="s">
        <v>21651</v>
      </c>
      <c r="C1383" s="1">
        <v>45124</v>
      </c>
      <c r="D1383" s="8">
        <v>45135</v>
      </c>
      <c r="E1383" t="s">
        <v>1309</v>
      </c>
      <c r="F1383" t="s">
        <v>3622</v>
      </c>
      <c r="G1383" t="s">
        <v>26543</v>
      </c>
      <c r="H1383" t="s">
        <v>73</v>
      </c>
      <c r="I1383" t="s">
        <v>27</v>
      </c>
      <c r="J1383" t="s">
        <v>42</v>
      </c>
      <c r="K1383" t="s">
        <v>29</v>
      </c>
      <c r="L1383" t="s">
        <v>30</v>
      </c>
      <c r="M1383" t="s">
        <v>74</v>
      </c>
      <c r="N1383" s="4" t="s">
        <v>3623</v>
      </c>
      <c r="O1383" t="s">
        <v>28294</v>
      </c>
      <c r="P1383" t="s">
        <v>186</v>
      </c>
      <c r="Q1383" s="2">
        <v>16050</v>
      </c>
      <c r="R1383" t="s">
        <v>33</v>
      </c>
      <c r="S1383" t="s">
        <v>64</v>
      </c>
      <c r="T1383" t="s">
        <v>45</v>
      </c>
      <c r="U1383" s="3">
        <v>59652</v>
      </c>
      <c r="V1383" t="s">
        <v>94</v>
      </c>
      <c r="W1383" t="s">
        <v>59</v>
      </c>
      <c r="X1383" t="s">
        <v>38</v>
      </c>
      <c r="Y1383">
        <v>1</v>
      </c>
    </row>
    <row r="1384" spans="1:25" x14ac:dyDescent="0.25">
      <c r="A1384">
        <v>2383</v>
      </c>
      <c r="B1384" t="s">
        <v>21652</v>
      </c>
      <c r="C1384" s="1">
        <v>43863</v>
      </c>
      <c r="D1384" s="8" t="s">
        <v>16975</v>
      </c>
      <c r="E1384" t="s">
        <v>1309</v>
      </c>
      <c r="F1384" t="s">
        <v>3624</v>
      </c>
      <c r="G1384" t="s">
        <v>26543</v>
      </c>
      <c r="H1384" t="s">
        <v>87</v>
      </c>
      <c r="I1384" t="s">
        <v>27</v>
      </c>
      <c r="J1384" t="s">
        <v>50</v>
      </c>
      <c r="K1384" t="s">
        <v>41</v>
      </c>
      <c r="L1384" t="s">
        <v>50</v>
      </c>
      <c r="M1384" t="s">
        <v>31</v>
      </c>
      <c r="N1384" s="4" t="s">
        <v>16975</v>
      </c>
      <c r="O1384" t="s">
        <v>28294</v>
      </c>
      <c r="P1384" t="s">
        <v>68</v>
      </c>
      <c r="Q1384" s="2">
        <v>26762</v>
      </c>
      <c r="R1384" t="s">
        <v>33</v>
      </c>
      <c r="S1384" t="s">
        <v>64</v>
      </c>
      <c r="T1384" t="s">
        <v>45</v>
      </c>
      <c r="U1384" s="3">
        <v>87927</v>
      </c>
      <c r="V1384" t="s">
        <v>94</v>
      </c>
      <c r="W1384" t="s">
        <v>37</v>
      </c>
      <c r="X1384" t="s">
        <v>38</v>
      </c>
      <c r="Y1384">
        <v>4</v>
      </c>
    </row>
    <row r="1385" spans="1:25" x14ac:dyDescent="0.25">
      <c r="A1385">
        <v>2384</v>
      </c>
      <c r="B1385" t="s">
        <v>21653</v>
      </c>
      <c r="C1385" s="1">
        <v>44483</v>
      </c>
      <c r="D1385" s="8">
        <v>44855</v>
      </c>
      <c r="E1385" t="s">
        <v>1309</v>
      </c>
      <c r="F1385" t="s">
        <v>3625</v>
      </c>
      <c r="G1385" t="s">
        <v>26543</v>
      </c>
      <c r="H1385" t="s">
        <v>49</v>
      </c>
      <c r="I1385" t="s">
        <v>946</v>
      </c>
      <c r="J1385" t="s">
        <v>50</v>
      </c>
      <c r="K1385" t="s">
        <v>41</v>
      </c>
      <c r="L1385" t="s">
        <v>30</v>
      </c>
      <c r="M1385" t="s">
        <v>92</v>
      </c>
      <c r="N1385" s="4" t="s">
        <v>3626</v>
      </c>
      <c r="O1385" t="s">
        <v>28294</v>
      </c>
      <c r="P1385" t="s">
        <v>68</v>
      </c>
      <c r="Q1385" s="2">
        <v>29109</v>
      </c>
      <c r="R1385" t="s">
        <v>33</v>
      </c>
      <c r="S1385" t="s">
        <v>144</v>
      </c>
      <c r="T1385" t="s">
        <v>35</v>
      </c>
      <c r="U1385" s="3">
        <v>47596</v>
      </c>
      <c r="V1385" t="s">
        <v>46</v>
      </c>
      <c r="W1385" t="s">
        <v>65</v>
      </c>
      <c r="X1385" t="s">
        <v>38</v>
      </c>
      <c r="Y1385">
        <v>5</v>
      </c>
    </row>
    <row r="1386" spans="1:25" x14ac:dyDescent="0.25">
      <c r="A1386">
        <v>2385</v>
      </c>
      <c r="B1386" t="s">
        <v>21654</v>
      </c>
      <c r="C1386" s="1">
        <v>43931</v>
      </c>
      <c r="D1386" s="8" t="s">
        <v>16975</v>
      </c>
      <c r="E1386" t="s">
        <v>1309</v>
      </c>
      <c r="F1386" t="s">
        <v>3627</v>
      </c>
      <c r="G1386" t="s">
        <v>26543</v>
      </c>
      <c r="H1386" t="s">
        <v>67</v>
      </c>
      <c r="I1386" t="s">
        <v>27</v>
      </c>
      <c r="J1386" t="s">
        <v>28</v>
      </c>
      <c r="K1386" t="s">
        <v>41</v>
      </c>
      <c r="L1386" t="s">
        <v>42</v>
      </c>
      <c r="M1386" t="s">
        <v>31</v>
      </c>
      <c r="N1386" s="4" t="s">
        <v>16975</v>
      </c>
      <c r="O1386" t="s">
        <v>28294</v>
      </c>
      <c r="P1386" t="s">
        <v>248</v>
      </c>
      <c r="Q1386" s="2">
        <v>19682</v>
      </c>
      <c r="R1386" t="s">
        <v>33</v>
      </c>
      <c r="S1386" t="s">
        <v>521</v>
      </c>
      <c r="T1386" t="s">
        <v>35</v>
      </c>
      <c r="U1386" s="3">
        <v>46287</v>
      </c>
      <c r="V1386" t="s">
        <v>94</v>
      </c>
      <c r="W1386" t="s">
        <v>59</v>
      </c>
      <c r="X1386" t="s">
        <v>38</v>
      </c>
      <c r="Y1386">
        <v>2</v>
      </c>
    </row>
    <row r="1387" spans="1:25" x14ac:dyDescent="0.25">
      <c r="A1387">
        <v>2386</v>
      </c>
      <c r="B1387" t="s">
        <v>21655</v>
      </c>
      <c r="C1387" s="1">
        <v>43448</v>
      </c>
      <c r="D1387" s="8" t="s">
        <v>16975</v>
      </c>
      <c r="E1387" t="s">
        <v>1309</v>
      </c>
      <c r="F1387" t="s">
        <v>3628</v>
      </c>
      <c r="G1387" t="s">
        <v>26543</v>
      </c>
      <c r="H1387" t="s">
        <v>26</v>
      </c>
      <c r="I1387" t="s">
        <v>27</v>
      </c>
      <c r="J1387" t="s">
        <v>42</v>
      </c>
      <c r="K1387" t="s">
        <v>51</v>
      </c>
      <c r="L1387" t="s">
        <v>42</v>
      </c>
      <c r="M1387" t="s">
        <v>31</v>
      </c>
      <c r="N1387" s="4" t="s">
        <v>16975</v>
      </c>
      <c r="O1387" t="s">
        <v>28294</v>
      </c>
      <c r="P1387" t="s">
        <v>32</v>
      </c>
      <c r="Q1387" s="2">
        <v>27753</v>
      </c>
      <c r="R1387" t="s">
        <v>33</v>
      </c>
      <c r="S1387" t="s">
        <v>288</v>
      </c>
      <c r="T1387" t="s">
        <v>35</v>
      </c>
      <c r="U1387" s="3">
        <v>87401</v>
      </c>
      <c r="V1387" t="s">
        <v>71</v>
      </c>
      <c r="W1387" t="s">
        <v>37</v>
      </c>
      <c r="X1387" t="s">
        <v>38</v>
      </c>
      <c r="Y1387">
        <v>1</v>
      </c>
    </row>
    <row r="1388" spans="1:25" x14ac:dyDescent="0.25">
      <c r="A1388">
        <v>2387</v>
      </c>
      <c r="B1388" t="s">
        <v>21656</v>
      </c>
      <c r="C1388" s="1">
        <v>44739</v>
      </c>
      <c r="D1388" s="8">
        <v>44931</v>
      </c>
      <c r="E1388" t="s">
        <v>1684</v>
      </c>
      <c r="F1388" t="s">
        <v>3629</v>
      </c>
      <c r="G1388" t="s">
        <v>26543</v>
      </c>
      <c r="H1388" t="s">
        <v>96</v>
      </c>
      <c r="I1388" t="s">
        <v>27</v>
      </c>
      <c r="J1388" t="s">
        <v>28</v>
      </c>
      <c r="K1388" t="s">
        <v>29</v>
      </c>
      <c r="L1388" t="s">
        <v>30</v>
      </c>
      <c r="M1388" t="s">
        <v>92</v>
      </c>
      <c r="N1388" s="4" t="s">
        <v>3630</v>
      </c>
      <c r="O1388" t="s">
        <v>28294</v>
      </c>
      <c r="P1388" t="s">
        <v>1035</v>
      </c>
      <c r="Q1388" s="2">
        <v>34482</v>
      </c>
      <c r="R1388" t="s">
        <v>33</v>
      </c>
      <c r="S1388" t="s">
        <v>1035</v>
      </c>
      <c r="T1388" t="s">
        <v>45</v>
      </c>
      <c r="U1388" s="3">
        <v>40201</v>
      </c>
      <c r="V1388" t="s">
        <v>46</v>
      </c>
      <c r="W1388" t="s">
        <v>37</v>
      </c>
      <c r="X1388" t="s">
        <v>38</v>
      </c>
      <c r="Y1388">
        <v>1</v>
      </c>
    </row>
    <row r="1389" spans="1:25" x14ac:dyDescent="0.25">
      <c r="A1389">
        <v>2388</v>
      </c>
      <c r="B1389" t="s">
        <v>21657</v>
      </c>
      <c r="C1389" s="1">
        <v>44081</v>
      </c>
      <c r="D1389" s="8" t="s">
        <v>16975</v>
      </c>
      <c r="E1389" t="s">
        <v>730</v>
      </c>
      <c r="F1389" t="s">
        <v>3631</v>
      </c>
      <c r="G1389" t="s">
        <v>26543</v>
      </c>
      <c r="H1389" t="s">
        <v>40</v>
      </c>
      <c r="I1389" t="s">
        <v>27</v>
      </c>
      <c r="J1389" t="s">
        <v>28</v>
      </c>
      <c r="K1389" t="s">
        <v>29</v>
      </c>
      <c r="L1389" t="s">
        <v>30</v>
      </c>
      <c r="M1389" t="s">
        <v>31</v>
      </c>
      <c r="N1389" s="4" t="s">
        <v>16975</v>
      </c>
      <c r="O1389" t="s">
        <v>28294</v>
      </c>
      <c r="P1389" t="s">
        <v>146</v>
      </c>
      <c r="Q1389" s="2">
        <v>19494</v>
      </c>
      <c r="R1389" t="s">
        <v>33</v>
      </c>
      <c r="S1389" t="s">
        <v>85</v>
      </c>
      <c r="T1389" t="s">
        <v>45</v>
      </c>
      <c r="U1389" s="3">
        <v>94290</v>
      </c>
      <c r="V1389" t="s">
        <v>58</v>
      </c>
      <c r="W1389" t="s">
        <v>59</v>
      </c>
      <c r="X1389" t="s">
        <v>38</v>
      </c>
      <c r="Y1389">
        <v>2</v>
      </c>
    </row>
    <row r="1390" spans="1:25" x14ac:dyDescent="0.25">
      <c r="A1390">
        <v>2389</v>
      </c>
      <c r="B1390" t="s">
        <v>21658</v>
      </c>
      <c r="C1390" s="1">
        <v>43772</v>
      </c>
      <c r="D1390" s="8">
        <v>44369</v>
      </c>
      <c r="E1390" t="s">
        <v>950</v>
      </c>
      <c r="F1390" t="s">
        <v>3632</v>
      </c>
      <c r="G1390" t="s">
        <v>26543</v>
      </c>
      <c r="H1390" t="s">
        <v>40</v>
      </c>
      <c r="I1390" t="s">
        <v>27</v>
      </c>
      <c r="J1390" t="s">
        <v>28</v>
      </c>
      <c r="K1390" t="s">
        <v>29</v>
      </c>
      <c r="L1390" t="s">
        <v>42</v>
      </c>
      <c r="M1390" t="s">
        <v>92</v>
      </c>
      <c r="N1390" s="4" t="s">
        <v>3633</v>
      </c>
      <c r="O1390" t="s">
        <v>28294</v>
      </c>
      <c r="P1390" t="s">
        <v>76</v>
      </c>
      <c r="Q1390" s="2">
        <v>27902</v>
      </c>
      <c r="R1390" t="s">
        <v>33</v>
      </c>
      <c r="S1390" t="s">
        <v>288</v>
      </c>
      <c r="T1390" t="s">
        <v>45</v>
      </c>
      <c r="U1390" s="3">
        <v>35338</v>
      </c>
      <c r="V1390" t="s">
        <v>36</v>
      </c>
      <c r="W1390" t="s">
        <v>37</v>
      </c>
      <c r="X1390" t="s">
        <v>38</v>
      </c>
      <c r="Y1390">
        <v>2</v>
      </c>
    </row>
    <row r="1391" spans="1:25" x14ac:dyDescent="0.25">
      <c r="A1391">
        <v>2390</v>
      </c>
      <c r="B1391" t="s">
        <v>21659</v>
      </c>
      <c r="C1391" s="1">
        <v>43966</v>
      </c>
      <c r="D1391" s="8">
        <v>44557</v>
      </c>
      <c r="E1391" t="s">
        <v>950</v>
      </c>
      <c r="F1391" t="s">
        <v>3634</v>
      </c>
      <c r="G1391" t="s">
        <v>26543</v>
      </c>
      <c r="H1391" t="s">
        <v>99</v>
      </c>
      <c r="I1391" t="s">
        <v>27</v>
      </c>
      <c r="J1391" t="s">
        <v>42</v>
      </c>
      <c r="K1391" t="s">
        <v>29</v>
      </c>
      <c r="L1391" t="s">
        <v>42</v>
      </c>
      <c r="M1391" t="s">
        <v>74</v>
      </c>
      <c r="N1391" s="4" t="s">
        <v>3635</v>
      </c>
      <c r="O1391" t="s">
        <v>28294</v>
      </c>
      <c r="P1391" t="s">
        <v>83</v>
      </c>
      <c r="Q1391" s="2">
        <v>15750</v>
      </c>
      <c r="R1391" t="s">
        <v>33</v>
      </c>
      <c r="S1391" t="s">
        <v>123</v>
      </c>
      <c r="T1391" t="s">
        <v>35</v>
      </c>
      <c r="U1391" s="3">
        <v>94090</v>
      </c>
      <c r="V1391" t="s">
        <v>94</v>
      </c>
      <c r="W1391" t="s">
        <v>79</v>
      </c>
      <c r="X1391" t="s">
        <v>38</v>
      </c>
      <c r="Y1391">
        <v>1</v>
      </c>
    </row>
    <row r="1392" spans="1:25" x14ac:dyDescent="0.25">
      <c r="A1392">
        <v>2391</v>
      </c>
      <c r="B1392" t="s">
        <v>21660</v>
      </c>
      <c r="C1392" s="1">
        <v>45044</v>
      </c>
      <c r="D1392" s="8">
        <v>45059</v>
      </c>
      <c r="E1392" t="s">
        <v>957</v>
      </c>
      <c r="F1392" t="s">
        <v>3636</v>
      </c>
      <c r="G1392" t="s">
        <v>26543</v>
      </c>
      <c r="H1392" t="s">
        <v>61</v>
      </c>
      <c r="I1392" t="s">
        <v>27</v>
      </c>
      <c r="J1392" t="s">
        <v>42</v>
      </c>
      <c r="K1392" t="s">
        <v>51</v>
      </c>
      <c r="L1392" t="s">
        <v>50</v>
      </c>
      <c r="M1392" t="s">
        <v>92</v>
      </c>
      <c r="N1392" s="4" t="s">
        <v>3637</v>
      </c>
      <c r="O1392" t="s">
        <v>118</v>
      </c>
      <c r="P1392" t="s">
        <v>105</v>
      </c>
      <c r="Q1392" s="2">
        <v>23418</v>
      </c>
      <c r="R1392" t="s">
        <v>33</v>
      </c>
      <c r="S1392" t="s">
        <v>107</v>
      </c>
      <c r="T1392" t="s">
        <v>35</v>
      </c>
      <c r="U1392" s="3">
        <v>44623</v>
      </c>
      <c r="V1392" t="s">
        <v>94</v>
      </c>
      <c r="W1392" t="s">
        <v>37</v>
      </c>
      <c r="X1392" t="s">
        <v>38</v>
      </c>
      <c r="Y1392">
        <v>1</v>
      </c>
    </row>
    <row r="1393" spans="1:25" x14ac:dyDescent="0.25">
      <c r="A1393">
        <v>2392</v>
      </c>
      <c r="B1393" t="s">
        <v>21661</v>
      </c>
      <c r="C1393" s="1">
        <v>43682</v>
      </c>
      <c r="D1393" s="8" t="s">
        <v>16975</v>
      </c>
      <c r="E1393" t="s">
        <v>950</v>
      </c>
      <c r="F1393" t="s">
        <v>3638</v>
      </c>
      <c r="G1393" t="s">
        <v>26543</v>
      </c>
      <c r="H1393" t="s">
        <v>67</v>
      </c>
      <c r="I1393" t="s">
        <v>27</v>
      </c>
      <c r="J1393" t="s">
        <v>50</v>
      </c>
      <c r="K1393" t="s">
        <v>41</v>
      </c>
      <c r="L1393" t="s">
        <v>50</v>
      </c>
      <c r="M1393" t="s">
        <v>31</v>
      </c>
      <c r="N1393" s="4" t="s">
        <v>16975</v>
      </c>
      <c r="O1393" t="s">
        <v>118</v>
      </c>
      <c r="P1393" t="s">
        <v>319</v>
      </c>
      <c r="Q1393" s="2">
        <v>16342</v>
      </c>
      <c r="R1393" t="s">
        <v>33</v>
      </c>
      <c r="S1393" t="s">
        <v>3639</v>
      </c>
      <c r="T1393" t="s">
        <v>45</v>
      </c>
      <c r="U1393" s="3">
        <v>91306</v>
      </c>
      <c r="V1393" t="s">
        <v>71</v>
      </c>
      <c r="W1393" t="s">
        <v>59</v>
      </c>
      <c r="X1393" t="s">
        <v>38</v>
      </c>
      <c r="Y1393">
        <v>1</v>
      </c>
    </row>
    <row r="1394" spans="1:25" x14ac:dyDescent="0.25">
      <c r="A1394">
        <v>2393</v>
      </c>
      <c r="B1394" t="s">
        <v>21662</v>
      </c>
      <c r="C1394" s="1">
        <v>43439</v>
      </c>
      <c r="D1394" s="8">
        <v>44454</v>
      </c>
      <c r="E1394" t="s">
        <v>1309</v>
      </c>
      <c r="F1394" t="s">
        <v>3640</v>
      </c>
      <c r="G1394" t="s">
        <v>26543</v>
      </c>
      <c r="H1394" t="s">
        <v>87</v>
      </c>
      <c r="I1394" t="s">
        <v>27</v>
      </c>
      <c r="J1394" t="s">
        <v>50</v>
      </c>
      <c r="K1394" t="s">
        <v>29</v>
      </c>
      <c r="L1394" t="s">
        <v>42</v>
      </c>
      <c r="M1394" t="s">
        <v>74</v>
      </c>
      <c r="N1394" s="4" t="s">
        <v>3641</v>
      </c>
      <c r="O1394" t="s">
        <v>28294</v>
      </c>
      <c r="P1394" t="s">
        <v>83</v>
      </c>
      <c r="Q1394" s="2">
        <v>34216</v>
      </c>
      <c r="R1394" t="s">
        <v>33</v>
      </c>
      <c r="S1394" t="s">
        <v>85</v>
      </c>
      <c r="T1394" t="s">
        <v>35</v>
      </c>
      <c r="U1394" s="3">
        <v>79531</v>
      </c>
      <c r="V1394" t="s">
        <v>58</v>
      </c>
      <c r="W1394" t="s">
        <v>37</v>
      </c>
      <c r="X1394" t="s">
        <v>38</v>
      </c>
      <c r="Y1394">
        <v>5</v>
      </c>
    </row>
    <row r="1395" spans="1:25" x14ac:dyDescent="0.25">
      <c r="A1395">
        <v>2394</v>
      </c>
      <c r="B1395" t="s">
        <v>21663</v>
      </c>
      <c r="C1395" s="1">
        <v>44676</v>
      </c>
      <c r="D1395" s="8">
        <v>45100</v>
      </c>
      <c r="E1395" t="s">
        <v>1309</v>
      </c>
      <c r="F1395" t="s">
        <v>3642</v>
      </c>
      <c r="G1395" t="s">
        <v>26543</v>
      </c>
      <c r="H1395" t="s">
        <v>49</v>
      </c>
      <c r="I1395" t="s">
        <v>27</v>
      </c>
      <c r="J1395" t="s">
        <v>50</v>
      </c>
      <c r="K1395" t="s">
        <v>29</v>
      </c>
      <c r="L1395" t="s">
        <v>50</v>
      </c>
      <c r="M1395" t="s">
        <v>74</v>
      </c>
      <c r="N1395" s="4" t="s">
        <v>3643</v>
      </c>
      <c r="O1395" t="s">
        <v>28294</v>
      </c>
      <c r="P1395" t="s">
        <v>68</v>
      </c>
      <c r="Q1395" s="2">
        <v>29481</v>
      </c>
      <c r="R1395" t="s">
        <v>33</v>
      </c>
      <c r="S1395" t="s">
        <v>64</v>
      </c>
      <c r="T1395" t="s">
        <v>45</v>
      </c>
      <c r="U1395" s="3">
        <v>57850</v>
      </c>
      <c r="V1395" t="s">
        <v>36</v>
      </c>
      <c r="W1395" t="s">
        <v>59</v>
      </c>
      <c r="X1395" t="s">
        <v>38</v>
      </c>
      <c r="Y1395">
        <v>2</v>
      </c>
    </row>
    <row r="1396" spans="1:25" x14ac:dyDescent="0.25">
      <c r="A1396">
        <v>2395</v>
      </c>
      <c r="B1396" t="s">
        <v>21664</v>
      </c>
      <c r="C1396" s="1">
        <v>43809</v>
      </c>
      <c r="D1396" s="8" t="s">
        <v>16975</v>
      </c>
      <c r="E1396" t="s">
        <v>1309</v>
      </c>
      <c r="F1396" t="s">
        <v>3644</v>
      </c>
      <c r="G1396" t="s">
        <v>26543</v>
      </c>
      <c r="H1396" t="s">
        <v>116</v>
      </c>
      <c r="I1396" t="s">
        <v>27</v>
      </c>
      <c r="J1396" t="s">
        <v>42</v>
      </c>
      <c r="K1396" t="s">
        <v>29</v>
      </c>
      <c r="L1396" t="s">
        <v>42</v>
      </c>
      <c r="M1396" t="s">
        <v>31</v>
      </c>
      <c r="N1396" s="4" t="s">
        <v>16975</v>
      </c>
      <c r="O1396" t="s">
        <v>28294</v>
      </c>
      <c r="P1396" t="s">
        <v>76</v>
      </c>
      <c r="Q1396" s="2">
        <v>30491</v>
      </c>
      <c r="R1396" t="s">
        <v>33</v>
      </c>
      <c r="S1396" t="s">
        <v>85</v>
      </c>
      <c r="T1396" t="s">
        <v>45</v>
      </c>
      <c r="U1396" s="3">
        <v>8880</v>
      </c>
      <c r="V1396" t="s">
        <v>71</v>
      </c>
      <c r="W1396" t="s">
        <v>79</v>
      </c>
      <c r="X1396" t="s">
        <v>38</v>
      </c>
      <c r="Y1396">
        <v>1</v>
      </c>
    </row>
    <row r="1397" spans="1:25" x14ac:dyDescent="0.25">
      <c r="A1397">
        <v>2396</v>
      </c>
      <c r="B1397" t="s">
        <v>21665</v>
      </c>
      <c r="C1397" s="1">
        <v>44742</v>
      </c>
      <c r="D1397" s="8">
        <v>44755</v>
      </c>
      <c r="E1397" t="s">
        <v>1309</v>
      </c>
      <c r="F1397" t="s">
        <v>3645</v>
      </c>
      <c r="G1397" t="s">
        <v>26543</v>
      </c>
      <c r="H1397" t="s">
        <v>96</v>
      </c>
      <c r="I1397" t="s">
        <v>339</v>
      </c>
      <c r="J1397" t="s">
        <v>28</v>
      </c>
      <c r="K1397" t="s">
        <v>29</v>
      </c>
      <c r="L1397" t="s">
        <v>42</v>
      </c>
      <c r="M1397" t="s">
        <v>92</v>
      </c>
      <c r="N1397" s="4" t="s">
        <v>3646</v>
      </c>
      <c r="O1397" t="s">
        <v>28294</v>
      </c>
      <c r="P1397" t="s">
        <v>76</v>
      </c>
      <c r="Q1397" s="2">
        <v>22115</v>
      </c>
      <c r="R1397" t="s">
        <v>33</v>
      </c>
      <c r="S1397" t="s">
        <v>85</v>
      </c>
      <c r="T1397" t="s">
        <v>35</v>
      </c>
      <c r="U1397" s="3">
        <v>11959</v>
      </c>
      <c r="V1397" t="s">
        <v>58</v>
      </c>
      <c r="W1397" t="s">
        <v>59</v>
      </c>
      <c r="X1397" t="s">
        <v>38</v>
      </c>
      <c r="Y1397">
        <v>1</v>
      </c>
    </row>
    <row r="1398" spans="1:25" x14ac:dyDescent="0.25">
      <c r="A1398">
        <v>2397</v>
      </c>
      <c r="B1398" t="s">
        <v>21666</v>
      </c>
      <c r="C1398" s="1">
        <v>43362</v>
      </c>
      <c r="D1398" s="8">
        <v>43584</v>
      </c>
      <c r="E1398" t="s">
        <v>1309</v>
      </c>
      <c r="F1398" t="s">
        <v>3647</v>
      </c>
      <c r="G1398" t="s">
        <v>26543</v>
      </c>
      <c r="H1398" t="s">
        <v>61</v>
      </c>
      <c r="I1398" t="s">
        <v>27</v>
      </c>
      <c r="J1398" t="s">
        <v>42</v>
      </c>
      <c r="K1398" t="s">
        <v>51</v>
      </c>
      <c r="L1398" t="s">
        <v>50</v>
      </c>
      <c r="M1398" t="s">
        <v>100</v>
      </c>
      <c r="N1398" s="4" t="s">
        <v>3648</v>
      </c>
      <c r="O1398" t="s">
        <v>28294</v>
      </c>
      <c r="P1398" t="s">
        <v>68</v>
      </c>
      <c r="Q1398" s="2">
        <v>33107</v>
      </c>
      <c r="R1398" t="s">
        <v>33</v>
      </c>
      <c r="S1398" t="s">
        <v>64</v>
      </c>
      <c r="T1398" t="s">
        <v>35</v>
      </c>
      <c r="U1398" s="3">
        <v>90692</v>
      </c>
      <c r="V1398" t="s">
        <v>58</v>
      </c>
      <c r="W1398" t="s">
        <v>37</v>
      </c>
      <c r="X1398" t="s">
        <v>38</v>
      </c>
      <c r="Y1398">
        <v>2</v>
      </c>
    </row>
    <row r="1399" spans="1:25" x14ac:dyDescent="0.25">
      <c r="A1399">
        <v>2398</v>
      </c>
      <c r="B1399" t="s">
        <v>21667</v>
      </c>
      <c r="C1399" s="1">
        <v>43654</v>
      </c>
      <c r="D1399" s="8">
        <v>44789</v>
      </c>
      <c r="E1399" t="s">
        <v>1309</v>
      </c>
      <c r="F1399" t="s">
        <v>2893</v>
      </c>
      <c r="G1399" t="s">
        <v>26543</v>
      </c>
      <c r="H1399" t="s">
        <v>73</v>
      </c>
      <c r="I1399" t="s">
        <v>27</v>
      </c>
      <c r="J1399" t="s">
        <v>28</v>
      </c>
      <c r="K1399" t="s">
        <v>29</v>
      </c>
      <c r="L1399" t="s">
        <v>30</v>
      </c>
      <c r="M1399" t="s">
        <v>92</v>
      </c>
      <c r="N1399" s="4" t="s">
        <v>3649</v>
      </c>
      <c r="O1399" t="s">
        <v>28294</v>
      </c>
      <c r="P1399" t="s">
        <v>62</v>
      </c>
      <c r="Q1399" s="2">
        <v>21712</v>
      </c>
      <c r="R1399" t="s">
        <v>33</v>
      </c>
      <c r="S1399" t="s">
        <v>144</v>
      </c>
      <c r="T1399" t="s">
        <v>35</v>
      </c>
      <c r="U1399" s="3">
        <v>75907</v>
      </c>
      <c r="V1399" t="s">
        <v>36</v>
      </c>
      <c r="W1399" t="s">
        <v>37</v>
      </c>
      <c r="X1399" t="s">
        <v>38</v>
      </c>
      <c r="Y1399">
        <v>5</v>
      </c>
    </row>
    <row r="1400" spans="1:25" x14ac:dyDescent="0.25">
      <c r="A1400">
        <v>2399</v>
      </c>
      <c r="B1400" t="s">
        <v>21668</v>
      </c>
      <c r="C1400" s="1">
        <v>45071</v>
      </c>
      <c r="D1400" s="8">
        <v>45138</v>
      </c>
      <c r="E1400" t="s">
        <v>1309</v>
      </c>
      <c r="F1400" t="s">
        <v>3650</v>
      </c>
      <c r="G1400" t="s">
        <v>26543</v>
      </c>
      <c r="H1400" t="s">
        <v>116</v>
      </c>
      <c r="I1400" t="s">
        <v>27</v>
      </c>
      <c r="J1400" t="s">
        <v>50</v>
      </c>
      <c r="K1400" t="s">
        <v>51</v>
      </c>
      <c r="L1400" t="s">
        <v>42</v>
      </c>
      <c r="M1400" t="s">
        <v>100</v>
      </c>
      <c r="N1400" s="4" t="s">
        <v>3651</v>
      </c>
      <c r="O1400" t="s">
        <v>28294</v>
      </c>
      <c r="P1400" t="s">
        <v>177</v>
      </c>
      <c r="Q1400" s="2">
        <v>21349</v>
      </c>
      <c r="R1400" t="s">
        <v>33</v>
      </c>
      <c r="S1400" t="s">
        <v>70</v>
      </c>
      <c r="T1400" t="s">
        <v>45</v>
      </c>
      <c r="U1400" s="3">
        <v>2777</v>
      </c>
      <c r="V1400" t="s">
        <v>36</v>
      </c>
      <c r="W1400" t="s">
        <v>65</v>
      </c>
      <c r="X1400" t="s">
        <v>38</v>
      </c>
      <c r="Y1400">
        <v>4</v>
      </c>
    </row>
    <row r="1401" spans="1:25" x14ac:dyDescent="0.25">
      <c r="A1401">
        <v>2400</v>
      </c>
      <c r="B1401" t="s">
        <v>21669</v>
      </c>
      <c r="C1401" s="1">
        <v>43407</v>
      </c>
      <c r="D1401" s="8" t="s">
        <v>16975</v>
      </c>
      <c r="E1401" t="s">
        <v>1309</v>
      </c>
      <c r="F1401" t="s">
        <v>3652</v>
      </c>
      <c r="G1401" t="s">
        <v>26543</v>
      </c>
      <c r="H1401" t="s">
        <v>73</v>
      </c>
      <c r="I1401" t="s">
        <v>27</v>
      </c>
      <c r="J1401" t="s">
        <v>28</v>
      </c>
      <c r="K1401" t="s">
        <v>41</v>
      </c>
      <c r="L1401" t="s">
        <v>42</v>
      </c>
      <c r="M1401" t="s">
        <v>31</v>
      </c>
      <c r="N1401" s="4" t="s">
        <v>16975</v>
      </c>
      <c r="O1401" t="s">
        <v>28294</v>
      </c>
      <c r="P1401" t="s">
        <v>53</v>
      </c>
      <c r="Q1401" s="2">
        <v>22444</v>
      </c>
      <c r="R1401" t="s">
        <v>33</v>
      </c>
      <c r="S1401" t="s">
        <v>4</v>
      </c>
      <c r="T1401" t="s">
        <v>45</v>
      </c>
      <c r="U1401" s="3">
        <v>28115</v>
      </c>
      <c r="V1401" t="s">
        <v>71</v>
      </c>
      <c r="W1401" t="s">
        <v>65</v>
      </c>
      <c r="X1401" t="s">
        <v>38</v>
      </c>
      <c r="Y1401">
        <v>2</v>
      </c>
    </row>
    <row r="1402" spans="1:25" x14ac:dyDescent="0.25">
      <c r="A1402">
        <v>2401</v>
      </c>
      <c r="B1402" t="s">
        <v>21670</v>
      </c>
      <c r="C1402" s="1">
        <v>44874</v>
      </c>
      <c r="D1402" s="8">
        <v>44936</v>
      </c>
      <c r="E1402" t="s">
        <v>1309</v>
      </c>
      <c r="F1402" t="s">
        <v>3653</v>
      </c>
      <c r="G1402" t="s">
        <v>26543</v>
      </c>
      <c r="H1402" t="s">
        <v>87</v>
      </c>
      <c r="I1402" t="s">
        <v>946</v>
      </c>
      <c r="J1402" t="s">
        <v>50</v>
      </c>
      <c r="K1402" t="s">
        <v>29</v>
      </c>
      <c r="L1402" t="s">
        <v>42</v>
      </c>
      <c r="M1402" t="s">
        <v>92</v>
      </c>
      <c r="N1402" s="4" t="s">
        <v>3654</v>
      </c>
      <c r="O1402" t="s">
        <v>28294</v>
      </c>
      <c r="P1402" t="s">
        <v>68</v>
      </c>
      <c r="Q1402" s="2">
        <v>16703</v>
      </c>
      <c r="R1402" t="s">
        <v>33</v>
      </c>
      <c r="S1402" t="s">
        <v>78</v>
      </c>
      <c r="T1402" t="s">
        <v>35</v>
      </c>
      <c r="U1402" s="3">
        <v>96954</v>
      </c>
      <c r="V1402" t="s">
        <v>94</v>
      </c>
      <c r="W1402" t="s">
        <v>79</v>
      </c>
      <c r="X1402" t="s">
        <v>38</v>
      </c>
      <c r="Y1402">
        <v>5</v>
      </c>
    </row>
    <row r="1403" spans="1:25" x14ac:dyDescent="0.25">
      <c r="A1403">
        <v>2402</v>
      </c>
      <c r="B1403" t="s">
        <v>21671</v>
      </c>
      <c r="C1403" s="1">
        <v>44665</v>
      </c>
      <c r="D1403" s="8">
        <v>44826</v>
      </c>
      <c r="E1403" t="s">
        <v>1309</v>
      </c>
      <c r="F1403" t="s">
        <v>3655</v>
      </c>
      <c r="G1403" t="s">
        <v>26543</v>
      </c>
      <c r="H1403" t="s">
        <v>49</v>
      </c>
      <c r="I1403" t="s">
        <v>946</v>
      </c>
      <c r="J1403" t="s">
        <v>50</v>
      </c>
      <c r="K1403" t="s">
        <v>29</v>
      </c>
      <c r="L1403" t="s">
        <v>50</v>
      </c>
      <c r="M1403" t="s">
        <v>92</v>
      </c>
      <c r="N1403" s="4" t="s">
        <v>3656</v>
      </c>
      <c r="O1403" t="s">
        <v>28294</v>
      </c>
      <c r="P1403" t="s">
        <v>169</v>
      </c>
      <c r="Q1403" s="2">
        <v>31309</v>
      </c>
      <c r="R1403" t="s">
        <v>33</v>
      </c>
      <c r="S1403" t="s">
        <v>4</v>
      </c>
      <c r="T1403" t="s">
        <v>35</v>
      </c>
      <c r="U1403" s="3">
        <v>36118</v>
      </c>
      <c r="V1403" t="s">
        <v>71</v>
      </c>
      <c r="W1403" t="s">
        <v>37</v>
      </c>
      <c r="X1403" t="s">
        <v>38</v>
      </c>
      <c r="Y1403">
        <v>2</v>
      </c>
    </row>
    <row r="1404" spans="1:25" x14ac:dyDescent="0.25">
      <c r="A1404">
        <v>2403</v>
      </c>
      <c r="B1404" t="s">
        <v>21672</v>
      </c>
      <c r="C1404" s="1">
        <v>44049</v>
      </c>
      <c r="D1404" s="8">
        <v>44771</v>
      </c>
      <c r="E1404" t="s">
        <v>1309</v>
      </c>
      <c r="F1404" t="s">
        <v>3657</v>
      </c>
      <c r="G1404" t="s">
        <v>26543</v>
      </c>
      <c r="H1404" t="s">
        <v>67</v>
      </c>
      <c r="I1404" t="s">
        <v>27</v>
      </c>
      <c r="J1404" t="s">
        <v>50</v>
      </c>
      <c r="K1404" t="s">
        <v>29</v>
      </c>
      <c r="L1404" t="s">
        <v>30</v>
      </c>
      <c r="M1404" t="s">
        <v>100</v>
      </c>
      <c r="N1404" s="4" t="s">
        <v>3658</v>
      </c>
      <c r="O1404" t="s">
        <v>28294</v>
      </c>
      <c r="P1404" t="s">
        <v>32</v>
      </c>
      <c r="Q1404" s="2">
        <v>21266</v>
      </c>
      <c r="R1404" t="s">
        <v>33</v>
      </c>
      <c r="S1404" t="s">
        <v>288</v>
      </c>
      <c r="T1404" t="s">
        <v>35</v>
      </c>
      <c r="U1404" s="3">
        <v>48453</v>
      </c>
      <c r="V1404" t="s">
        <v>46</v>
      </c>
      <c r="W1404" t="s">
        <v>65</v>
      </c>
      <c r="X1404" t="s">
        <v>38</v>
      </c>
      <c r="Y1404">
        <v>4</v>
      </c>
    </row>
    <row r="1405" spans="1:25" x14ac:dyDescent="0.25">
      <c r="A1405">
        <v>2404</v>
      </c>
      <c r="B1405" t="s">
        <v>21673</v>
      </c>
      <c r="C1405" s="1">
        <v>43642</v>
      </c>
      <c r="D1405" s="8">
        <v>43857</v>
      </c>
      <c r="E1405" t="s">
        <v>1309</v>
      </c>
      <c r="F1405" t="s">
        <v>3659</v>
      </c>
      <c r="G1405" t="s">
        <v>26543</v>
      </c>
      <c r="H1405" t="s">
        <v>26</v>
      </c>
      <c r="I1405" t="s">
        <v>27</v>
      </c>
      <c r="J1405" t="s">
        <v>28</v>
      </c>
      <c r="K1405" t="s">
        <v>29</v>
      </c>
      <c r="L1405" t="s">
        <v>30</v>
      </c>
      <c r="M1405" t="s">
        <v>120</v>
      </c>
      <c r="N1405" s="4" t="s">
        <v>3660</v>
      </c>
      <c r="O1405" t="s">
        <v>28294</v>
      </c>
      <c r="P1405" t="s">
        <v>62</v>
      </c>
      <c r="Q1405" s="2">
        <v>18037</v>
      </c>
      <c r="R1405" t="s">
        <v>33</v>
      </c>
      <c r="S1405" t="s">
        <v>152</v>
      </c>
      <c r="T1405" t="s">
        <v>35</v>
      </c>
      <c r="U1405" s="3">
        <v>25247</v>
      </c>
      <c r="V1405" t="s">
        <v>36</v>
      </c>
      <c r="W1405" t="s">
        <v>79</v>
      </c>
      <c r="X1405" t="s">
        <v>38</v>
      </c>
      <c r="Y1405">
        <v>2</v>
      </c>
    </row>
    <row r="1406" spans="1:25" x14ac:dyDescent="0.25">
      <c r="A1406">
        <v>2405</v>
      </c>
      <c r="B1406" t="s">
        <v>21674</v>
      </c>
      <c r="C1406" s="1">
        <v>44087</v>
      </c>
      <c r="D1406" s="8">
        <v>44635</v>
      </c>
      <c r="E1406" t="s">
        <v>1684</v>
      </c>
      <c r="F1406" t="s">
        <v>3661</v>
      </c>
      <c r="G1406" t="s">
        <v>26543</v>
      </c>
      <c r="H1406" t="s">
        <v>96</v>
      </c>
      <c r="I1406" t="s">
        <v>339</v>
      </c>
      <c r="J1406" t="s">
        <v>50</v>
      </c>
      <c r="K1406" t="s">
        <v>51</v>
      </c>
      <c r="L1406" t="s">
        <v>42</v>
      </c>
      <c r="M1406" t="s">
        <v>74</v>
      </c>
      <c r="N1406" s="4" t="s">
        <v>3662</v>
      </c>
      <c r="O1406" t="s">
        <v>28294</v>
      </c>
      <c r="P1406" t="s">
        <v>68</v>
      </c>
      <c r="Q1406" s="2">
        <v>18359</v>
      </c>
      <c r="R1406" t="s">
        <v>33</v>
      </c>
      <c r="S1406" t="s">
        <v>114</v>
      </c>
      <c r="T1406" t="s">
        <v>45</v>
      </c>
      <c r="U1406" s="3">
        <v>3445</v>
      </c>
      <c r="V1406" t="s">
        <v>36</v>
      </c>
      <c r="W1406" t="s">
        <v>79</v>
      </c>
      <c r="X1406" t="s">
        <v>38</v>
      </c>
      <c r="Y1406">
        <v>4</v>
      </c>
    </row>
    <row r="1407" spans="1:25" x14ac:dyDescent="0.25">
      <c r="A1407">
        <v>2406</v>
      </c>
      <c r="B1407" t="s">
        <v>21675</v>
      </c>
      <c r="C1407" s="1">
        <v>43417</v>
      </c>
      <c r="D1407" s="8" t="s">
        <v>16975</v>
      </c>
      <c r="E1407" t="s">
        <v>730</v>
      </c>
      <c r="F1407" t="s">
        <v>3663</v>
      </c>
      <c r="G1407" t="s">
        <v>26543</v>
      </c>
      <c r="H1407" t="s">
        <v>40</v>
      </c>
      <c r="I1407" t="s">
        <v>27</v>
      </c>
      <c r="J1407" t="s">
        <v>42</v>
      </c>
      <c r="K1407" t="s">
        <v>51</v>
      </c>
      <c r="L1407" t="s">
        <v>42</v>
      </c>
      <c r="M1407" t="s">
        <v>31</v>
      </c>
      <c r="N1407" s="4" t="s">
        <v>16975</v>
      </c>
      <c r="O1407" t="s">
        <v>28294</v>
      </c>
      <c r="P1407" t="s">
        <v>83</v>
      </c>
      <c r="Q1407" s="2">
        <v>26017</v>
      </c>
      <c r="R1407" t="s">
        <v>33</v>
      </c>
      <c r="S1407" t="s">
        <v>78</v>
      </c>
      <c r="T1407" t="s">
        <v>45</v>
      </c>
      <c r="U1407" s="3">
        <v>73530</v>
      </c>
      <c r="V1407" t="s">
        <v>71</v>
      </c>
      <c r="W1407" t="s">
        <v>37</v>
      </c>
      <c r="X1407" t="s">
        <v>38</v>
      </c>
      <c r="Y1407">
        <v>1</v>
      </c>
    </row>
    <row r="1408" spans="1:25" x14ac:dyDescent="0.25">
      <c r="A1408">
        <v>2407</v>
      </c>
      <c r="B1408" t="s">
        <v>21676</v>
      </c>
      <c r="C1408" s="1">
        <v>43744</v>
      </c>
      <c r="D1408" s="8">
        <v>45030</v>
      </c>
      <c r="E1408" t="s">
        <v>950</v>
      </c>
      <c r="F1408" t="s">
        <v>3664</v>
      </c>
      <c r="G1408" t="s">
        <v>26543</v>
      </c>
      <c r="H1408" t="s">
        <v>40</v>
      </c>
      <c r="I1408" t="s">
        <v>27</v>
      </c>
      <c r="J1408" t="s">
        <v>50</v>
      </c>
      <c r="K1408" t="s">
        <v>29</v>
      </c>
      <c r="L1408" t="s">
        <v>30</v>
      </c>
      <c r="M1408" t="s">
        <v>74</v>
      </c>
      <c r="N1408" s="4" t="s">
        <v>3665</v>
      </c>
      <c r="O1408" t="s">
        <v>28294</v>
      </c>
      <c r="P1408" t="s">
        <v>32</v>
      </c>
      <c r="Q1408" s="2">
        <v>19466</v>
      </c>
      <c r="R1408" t="s">
        <v>33</v>
      </c>
      <c r="S1408" t="s">
        <v>57</v>
      </c>
      <c r="T1408" t="s">
        <v>45</v>
      </c>
      <c r="U1408" s="3">
        <v>47723</v>
      </c>
      <c r="V1408" t="s">
        <v>58</v>
      </c>
      <c r="W1408" t="s">
        <v>37</v>
      </c>
      <c r="X1408" t="s">
        <v>38</v>
      </c>
      <c r="Y1408">
        <v>4</v>
      </c>
    </row>
    <row r="1409" spans="1:25" x14ac:dyDescent="0.25">
      <c r="A1409">
        <v>2408</v>
      </c>
      <c r="B1409" t="s">
        <v>21677</v>
      </c>
      <c r="C1409" s="1">
        <v>44454</v>
      </c>
      <c r="D1409" s="8" t="s">
        <v>16975</v>
      </c>
      <c r="E1409" t="s">
        <v>950</v>
      </c>
      <c r="F1409" t="s">
        <v>3666</v>
      </c>
      <c r="G1409" t="s">
        <v>26543</v>
      </c>
      <c r="H1409" t="s">
        <v>99</v>
      </c>
      <c r="I1409" t="s">
        <v>27</v>
      </c>
      <c r="J1409" t="s">
        <v>50</v>
      </c>
      <c r="K1409" t="s">
        <v>51</v>
      </c>
      <c r="L1409" t="s">
        <v>42</v>
      </c>
      <c r="M1409" t="s">
        <v>31</v>
      </c>
      <c r="N1409" s="4" t="s">
        <v>16975</v>
      </c>
      <c r="O1409" t="s">
        <v>118</v>
      </c>
      <c r="P1409" t="s">
        <v>68</v>
      </c>
      <c r="Q1409" s="2">
        <v>22656</v>
      </c>
      <c r="R1409" t="s">
        <v>33</v>
      </c>
      <c r="S1409" t="s">
        <v>144</v>
      </c>
      <c r="T1409" t="s">
        <v>35</v>
      </c>
      <c r="U1409" s="3">
        <v>46328</v>
      </c>
      <c r="V1409" t="s">
        <v>71</v>
      </c>
      <c r="W1409" t="s">
        <v>79</v>
      </c>
      <c r="X1409" t="s">
        <v>38</v>
      </c>
      <c r="Y1409">
        <v>5</v>
      </c>
    </row>
    <row r="1410" spans="1:25" x14ac:dyDescent="0.25">
      <c r="A1410">
        <v>2409</v>
      </c>
      <c r="B1410" t="s">
        <v>21678</v>
      </c>
      <c r="C1410" s="1">
        <v>43867</v>
      </c>
      <c r="D1410" s="8" t="s">
        <v>16975</v>
      </c>
      <c r="E1410" t="s">
        <v>957</v>
      </c>
      <c r="F1410" t="s">
        <v>3667</v>
      </c>
      <c r="G1410" t="s">
        <v>26543</v>
      </c>
      <c r="H1410" t="s">
        <v>61</v>
      </c>
      <c r="I1410" t="s">
        <v>27</v>
      </c>
      <c r="J1410" t="s">
        <v>50</v>
      </c>
      <c r="K1410" t="s">
        <v>51</v>
      </c>
      <c r="L1410" t="s">
        <v>50</v>
      </c>
      <c r="M1410" t="s">
        <v>31</v>
      </c>
      <c r="N1410" s="4" t="s">
        <v>16975</v>
      </c>
      <c r="O1410" t="s">
        <v>118</v>
      </c>
      <c r="P1410" t="s">
        <v>83</v>
      </c>
      <c r="Q1410" s="2">
        <v>35368</v>
      </c>
      <c r="R1410" t="s">
        <v>33</v>
      </c>
      <c r="S1410" t="s">
        <v>1192</v>
      </c>
      <c r="T1410" t="s">
        <v>35</v>
      </c>
      <c r="U1410" s="3">
        <v>91289</v>
      </c>
      <c r="V1410" t="s">
        <v>36</v>
      </c>
      <c r="W1410" t="s">
        <v>59</v>
      </c>
      <c r="X1410" t="s">
        <v>38</v>
      </c>
      <c r="Y1410">
        <v>4</v>
      </c>
    </row>
    <row r="1411" spans="1:25" x14ac:dyDescent="0.25">
      <c r="A1411">
        <v>2410</v>
      </c>
      <c r="B1411" t="s">
        <v>21679</v>
      </c>
      <c r="C1411" s="1">
        <v>44855</v>
      </c>
      <c r="D1411" s="8" t="s">
        <v>16975</v>
      </c>
      <c r="E1411" t="s">
        <v>950</v>
      </c>
      <c r="F1411" t="s">
        <v>3668</v>
      </c>
      <c r="G1411" t="s">
        <v>26543</v>
      </c>
      <c r="H1411" t="s">
        <v>116</v>
      </c>
      <c r="I1411" t="s">
        <v>27</v>
      </c>
      <c r="J1411" t="s">
        <v>50</v>
      </c>
      <c r="K1411" t="s">
        <v>51</v>
      </c>
      <c r="L1411" t="s">
        <v>42</v>
      </c>
      <c r="M1411" t="s">
        <v>31</v>
      </c>
      <c r="N1411" s="4" t="s">
        <v>16975</v>
      </c>
      <c r="O1411" t="s">
        <v>118</v>
      </c>
      <c r="P1411" t="s">
        <v>83</v>
      </c>
      <c r="Q1411" s="2">
        <v>21143</v>
      </c>
      <c r="R1411" t="s">
        <v>33</v>
      </c>
      <c r="S1411" t="s">
        <v>217</v>
      </c>
      <c r="T1411" t="s">
        <v>45</v>
      </c>
      <c r="U1411" s="3">
        <v>39919</v>
      </c>
      <c r="V1411" t="s">
        <v>36</v>
      </c>
      <c r="W1411" t="s">
        <v>79</v>
      </c>
      <c r="X1411" t="s">
        <v>38</v>
      </c>
      <c r="Y1411">
        <v>2</v>
      </c>
    </row>
    <row r="1412" spans="1:25" x14ac:dyDescent="0.25">
      <c r="A1412">
        <v>2411</v>
      </c>
      <c r="B1412" t="s">
        <v>21680</v>
      </c>
      <c r="C1412" s="1">
        <v>44845</v>
      </c>
      <c r="D1412" s="8" t="s">
        <v>16975</v>
      </c>
      <c r="E1412" t="s">
        <v>1309</v>
      </c>
      <c r="F1412" t="s">
        <v>3669</v>
      </c>
      <c r="G1412" t="s">
        <v>26543</v>
      </c>
      <c r="H1412" t="s">
        <v>87</v>
      </c>
      <c r="I1412" t="s">
        <v>27</v>
      </c>
      <c r="J1412" t="s">
        <v>42</v>
      </c>
      <c r="K1412" t="s">
        <v>51</v>
      </c>
      <c r="L1412" t="s">
        <v>30</v>
      </c>
      <c r="M1412" t="s">
        <v>31</v>
      </c>
      <c r="N1412" s="4" t="s">
        <v>16975</v>
      </c>
      <c r="O1412" t="s">
        <v>28294</v>
      </c>
      <c r="P1412" t="s">
        <v>62</v>
      </c>
      <c r="Q1412" s="2">
        <v>34531</v>
      </c>
      <c r="R1412" t="s">
        <v>33</v>
      </c>
      <c r="S1412" t="s">
        <v>114</v>
      </c>
      <c r="T1412" t="s">
        <v>35</v>
      </c>
      <c r="U1412" s="3">
        <v>43601</v>
      </c>
      <c r="V1412" t="s">
        <v>71</v>
      </c>
      <c r="W1412" t="s">
        <v>37</v>
      </c>
      <c r="X1412" t="s">
        <v>38</v>
      </c>
      <c r="Y1412">
        <v>2</v>
      </c>
    </row>
    <row r="1413" spans="1:25" x14ac:dyDescent="0.25">
      <c r="A1413">
        <v>2412</v>
      </c>
      <c r="B1413" t="s">
        <v>21681</v>
      </c>
      <c r="C1413" s="1">
        <v>44591</v>
      </c>
      <c r="D1413" s="8">
        <v>45007</v>
      </c>
      <c r="E1413" t="s">
        <v>1309</v>
      </c>
      <c r="F1413" t="s">
        <v>3670</v>
      </c>
      <c r="G1413" t="s">
        <v>26543</v>
      </c>
      <c r="H1413" t="s">
        <v>49</v>
      </c>
      <c r="I1413" t="s">
        <v>27</v>
      </c>
      <c r="J1413" t="s">
        <v>50</v>
      </c>
      <c r="K1413" t="s">
        <v>51</v>
      </c>
      <c r="L1413" t="s">
        <v>42</v>
      </c>
      <c r="M1413" t="s">
        <v>120</v>
      </c>
      <c r="N1413" s="4" t="s">
        <v>3671</v>
      </c>
      <c r="O1413" t="s">
        <v>28294</v>
      </c>
      <c r="P1413" t="s">
        <v>83</v>
      </c>
      <c r="Q1413" s="2">
        <v>34620</v>
      </c>
      <c r="R1413" t="s">
        <v>33</v>
      </c>
      <c r="S1413" t="s">
        <v>85</v>
      </c>
      <c r="T1413" t="s">
        <v>45</v>
      </c>
      <c r="U1413" s="3">
        <v>63971</v>
      </c>
      <c r="V1413" t="s">
        <v>36</v>
      </c>
      <c r="W1413" t="s">
        <v>37</v>
      </c>
      <c r="X1413" t="s">
        <v>38</v>
      </c>
      <c r="Y1413">
        <v>2</v>
      </c>
    </row>
    <row r="1414" spans="1:25" x14ac:dyDescent="0.25">
      <c r="A1414">
        <v>2413</v>
      </c>
      <c r="B1414" t="s">
        <v>21682</v>
      </c>
      <c r="C1414" s="1">
        <v>44769</v>
      </c>
      <c r="D1414" s="8">
        <v>44843</v>
      </c>
      <c r="E1414" t="s">
        <v>1309</v>
      </c>
      <c r="F1414" t="s">
        <v>3672</v>
      </c>
      <c r="G1414" t="s">
        <v>26543</v>
      </c>
      <c r="H1414" t="s">
        <v>116</v>
      </c>
      <c r="I1414" t="s">
        <v>27</v>
      </c>
      <c r="J1414" t="s">
        <v>50</v>
      </c>
      <c r="K1414" t="s">
        <v>51</v>
      </c>
      <c r="L1414" t="s">
        <v>30</v>
      </c>
      <c r="M1414" t="s">
        <v>92</v>
      </c>
      <c r="N1414" s="4" t="s">
        <v>3673</v>
      </c>
      <c r="O1414" t="s">
        <v>28294</v>
      </c>
      <c r="P1414" t="s">
        <v>62</v>
      </c>
      <c r="Q1414" s="2">
        <v>15441</v>
      </c>
      <c r="R1414" t="s">
        <v>33</v>
      </c>
      <c r="S1414" t="s">
        <v>70</v>
      </c>
      <c r="T1414" t="s">
        <v>35</v>
      </c>
      <c r="U1414" s="3">
        <v>18899</v>
      </c>
      <c r="V1414" t="s">
        <v>36</v>
      </c>
      <c r="W1414" t="s">
        <v>59</v>
      </c>
      <c r="X1414" t="s">
        <v>38</v>
      </c>
      <c r="Y1414">
        <v>4</v>
      </c>
    </row>
    <row r="1415" spans="1:25" x14ac:dyDescent="0.25">
      <c r="A1415">
        <v>2414</v>
      </c>
      <c r="B1415" t="s">
        <v>21683</v>
      </c>
      <c r="C1415" s="1">
        <v>44707</v>
      </c>
      <c r="D1415" s="8" t="s">
        <v>16975</v>
      </c>
      <c r="E1415" t="s">
        <v>1309</v>
      </c>
      <c r="F1415" t="s">
        <v>3674</v>
      </c>
      <c r="G1415" t="s">
        <v>26543</v>
      </c>
      <c r="H1415" t="s">
        <v>96</v>
      </c>
      <c r="I1415" t="s">
        <v>27</v>
      </c>
      <c r="J1415" t="s">
        <v>42</v>
      </c>
      <c r="K1415" t="s">
        <v>51</v>
      </c>
      <c r="L1415" t="s">
        <v>42</v>
      </c>
      <c r="M1415" t="s">
        <v>31</v>
      </c>
      <c r="N1415" s="4" t="s">
        <v>16975</v>
      </c>
      <c r="O1415" t="s">
        <v>28294</v>
      </c>
      <c r="P1415" t="s">
        <v>62</v>
      </c>
      <c r="Q1415" s="2">
        <v>19191</v>
      </c>
      <c r="R1415" t="s">
        <v>33</v>
      </c>
      <c r="S1415" t="s">
        <v>64</v>
      </c>
      <c r="T1415" t="s">
        <v>35</v>
      </c>
      <c r="U1415" s="3">
        <v>82519</v>
      </c>
      <c r="V1415" t="s">
        <v>94</v>
      </c>
      <c r="W1415" t="s">
        <v>59</v>
      </c>
      <c r="X1415" t="s">
        <v>38</v>
      </c>
      <c r="Y1415">
        <v>2</v>
      </c>
    </row>
    <row r="1416" spans="1:25" x14ac:dyDescent="0.25">
      <c r="A1416">
        <v>2415</v>
      </c>
      <c r="B1416" t="s">
        <v>21684</v>
      </c>
      <c r="C1416" s="1">
        <v>44235</v>
      </c>
      <c r="D1416" s="8">
        <v>44796</v>
      </c>
      <c r="E1416" t="s">
        <v>1309</v>
      </c>
      <c r="F1416" t="s">
        <v>3675</v>
      </c>
      <c r="G1416" t="s">
        <v>26543</v>
      </c>
      <c r="H1416" t="s">
        <v>61</v>
      </c>
      <c r="I1416" t="s">
        <v>27</v>
      </c>
      <c r="J1416" t="s">
        <v>50</v>
      </c>
      <c r="K1416" t="s">
        <v>51</v>
      </c>
      <c r="L1416" t="s">
        <v>50</v>
      </c>
      <c r="M1416" t="s">
        <v>74</v>
      </c>
      <c r="N1416" s="4" t="s">
        <v>3676</v>
      </c>
      <c r="O1416" t="s">
        <v>28294</v>
      </c>
      <c r="P1416" t="s">
        <v>68</v>
      </c>
      <c r="Q1416" s="2">
        <v>19247</v>
      </c>
      <c r="R1416" t="s">
        <v>33</v>
      </c>
      <c r="S1416" t="s">
        <v>78</v>
      </c>
      <c r="T1416" t="s">
        <v>35</v>
      </c>
      <c r="U1416" s="3">
        <v>25010</v>
      </c>
      <c r="V1416" t="s">
        <v>36</v>
      </c>
      <c r="W1416" t="s">
        <v>65</v>
      </c>
      <c r="X1416" t="s">
        <v>38</v>
      </c>
      <c r="Y1416">
        <v>4</v>
      </c>
    </row>
    <row r="1417" spans="1:25" x14ac:dyDescent="0.25">
      <c r="A1417">
        <v>2416</v>
      </c>
      <c r="B1417" t="s">
        <v>21685</v>
      </c>
      <c r="C1417" s="1">
        <v>44718</v>
      </c>
      <c r="D1417" s="8" t="s">
        <v>16975</v>
      </c>
      <c r="E1417" t="s">
        <v>1309</v>
      </c>
      <c r="F1417" t="s">
        <v>3677</v>
      </c>
      <c r="G1417" t="s">
        <v>26543</v>
      </c>
      <c r="H1417" t="s">
        <v>73</v>
      </c>
      <c r="I1417" t="s">
        <v>27</v>
      </c>
      <c r="J1417" t="s">
        <v>28</v>
      </c>
      <c r="K1417" t="s">
        <v>29</v>
      </c>
      <c r="L1417" t="s">
        <v>50</v>
      </c>
      <c r="M1417" t="s">
        <v>31</v>
      </c>
      <c r="N1417" s="4" t="s">
        <v>16975</v>
      </c>
      <c r="O1417" t="s">
        <v>28294</v>
      </c>
      <c r="P1417" t="s">
        <v>62</v>
      </c>
      <c r="Q1417" s="2">
        <v>34493</v>
      </c>
      <c r="R1417" t="s">
        <v>33</v>
      </c>
      <c r="S1417" t="s">
        <v>64</v>
      </c>
      <c r="T1417" t="s">
        <v>45</v>
      </c>
      <c r="U1417" s="3">
        <v>91822</v>
      </c>
      <c r="V1417" t="s">
        <v>94</v>
      </c>
      <c r="W1417" t="s">
        <v>59</v>
      </c>
      <c r="X1417" t="s">
        <v>38</v>
      </c>
      <c r="Y1417">
        <v>2</v>
      </c>
    </row>
    <row r="1418" spans="1:25" x14ac:dyDescent="0.25">
      <c r="A1418">
        <v>2417</v>
      </c>
      <c r="B1418" t="s">
        <v>21686</v>
      </c>
      <c r="C1418" s="1">
        <v>44254</v>
      </c>
      <c r="D1418" s="8">
        <v>45137</v>
      </c>
      <c r="E1418" t="s">
        <v>1309</v>
      </c>
      <c r="F1418" t="s">
        <v>3678</v>
      </c>
      <c r="G1418" t="s">
        <v>26543</v>
      </c>
      <c r="H1418" t="s">
        <v>67</v>
      </c>
      <c r="I1418" t="s">
        <v>27</v>
      </c>
      <c r="J1418" t="s">
        <v>28</v>
      </c>
      <c r="K1418" t="s">
        <v>29</v>
      </c>
      <c r="L1418" t="s">
        <v>50</v>
      </c>
      <c r="M1418" t="s">
        <v>100</v>
      </c>
      <c r="N1418" s="4" t="s">
        <v>3679</v>
      </c>
      <c r="O1418" t="s">
        <v>28294</v>
      </c>
      <c r="P1418" t="s">
        <v>83</v>
      </c>
      <c r="Q1418" s="2">
        <v>31726</v>
      </c>
      <c r="R1418" t="s">
        <v>33</v>
      </c>
      <c r="S1418" t="s">
        <v>1192</v>
      </c>
      <c r="T1418" t="s">
        <v>45</v>
      </c>
      <c r="U1418" s="3">
        <v>37752</v>
      </c>
      <c r="V1418" t="s">
        <v>36</v>
      </c>
      <c r="W1418" t="s">
        <v>59</v>
      </c>
      <c r="X1418" t="s">
        <v>38</v>
      </c>
      <c r="Y1418">
        <v>4</v>
      </c>
    </row>
    <row r="1419" spans="1:25" x14ac:dyDescent="0.25">
      <c r="A1419">
        <v>2418</v>
      </c>
      <c r="B1419" t="s">
        <v>21687</v>
      </c>
      <c r="C1419" s="1">
        <v>44587</v>
      </c>
      <c r="D1419" s="8">
        <v>45050</v>
      </c>
      <c r="E1419" t="s">
        <v>1309</v>
      </c>
      <c r="F1419" t="s">
        <v>3680</v>
      </c>
      <c r="G1419" t="s">
        <v>26543</v>
      </c>
      <c r="H1419" t="s">
        <v>26</v>
      </c>
      <c r="I1419" t="s">
        <v>946</v>
      </c>
      <c r="J1419" t="s">
        <v>28</v>
      </c>
      <c r="K1419" t="s">
        <v>51</v>
      </c>
      <c r="L1419" t="s">
        <v>30</v>
      </c>
      <c r="M1419" t="s">
        <v>74</v>
      </c>
      <c r="N1419" s="4" t="s">
        <v>3681</v>
      </c>
      <c r="O1419" t="s">
        <v>28294</v>
      </c>
      <c r="P1419" t="s">
        <v>122</v>
      </c>
      <c r="Q1419" s="2">
        <v>15512</v>
      </c>
      <c r="R1419" t="s">
        <v>33</v>
      </c>
      <c r="S1419" t="s">
        <v>152</v>
      </c>
      <c r="T1419" t="s">
        <v>45</v>
      </c>
      <c r="U1419" s="3">
        <v>16793</v>
      </c>
      <c r="V1419" t="s">
        <v>71</v>
      </c>
      <c r="W1419" t="s">
        <v>65</v>
      </c>
      <c r="X1419" t="s">
        <v>38</v>
      </c>
      <c r="Y1419">
        <v>1</v>
      </c>
    </row>
    <row r="1420" spans="1:25" x14ac:dyDescent="0.25">
      <c r="A1420">
        <v>2419</v>
      </c>
      <c r="B1420" t="s">
        <v>21688</v>
      </c>
      <c r="C1420" s="1">
        <v>43922</v>
      </c>
      <c r="D1420" s="8" t="s">
        <v>16975</v>
      </c>
      <c r="E1420" t="s">
        <v>1309</v>
      </c>
      <c r="F1420" t="s">
        <v>3682</v>
      </c>
      <c r="G1420" t="s">
        <v>26543</v>
      </c>
      <c r="H1420" t="s">
        <v>40</v>
      </c>
      <c r="I1420" t="s">
        <v>27</v>
      </c>
      <c r="J1420" t="s">
        <v>42</v>
      </c>
      <c r="K1420" t="s">
        <v>41</v>
      </c>
      <c r="L1420" t="s">
        <v>30</v>
      </c>
      <c r="M1420" t="s">
        <v>31</v>
      </c>
      <c r="N1420" s="4" t="s">
        <v>16975</v>
      </c>
      <c r="O1420" t="s">
        <v>28294</v>
      </c>
      <c r="P1420" t="s">
        <v>177</v>
      </c>
      <c r="Q1420" s="2">
        <v>36754</v>
      </c>
      <c r="R1420" t="s">
        <v>33</v>
      </c>
      <c r="S1420" t="s">
        <v>70</v>
      </c>
      <c r="T1420" t="s">
        <v>35</v>
      </c>
      <c r="U1420" s="3">
        <v>94808</v>
      </c>
      <c r="V1420" t="s">
        <v>36</v>
      </c>
      <c r="W1420" t="s">
        <v>65</v>
      </c>
      <c r="X1420" t="s">
        <v>38</v>
      </c>
      <c r="Y1420">
        <v>2</v>
      </c>
    </row>
    <row r="1421" spans="1:25" x14ac:dyDescent="0.25">
      <c r="A1421">
        <v>2420</v>
      </c>
      <c r="B1421" t="s">
        <v>21689</v>
      </c>
      <c r="C1421" s="1">
        <v>43985</v>
      </c>
      <c r="D1421" s="8" t="s">
        <v>16975</v>
      </c>
      <c r="E1421" t="s">
        <v>1309</v>
      </c>
      <c r="F1421" t="s">
        <v>3683</v>
      </c>
      <c r="G1421" t="s">
        <v>26543</v>
      </c>
      <c r="H1421" t="s">
        <v>99</v>
      </c>
      <c r="I1421" t="s">
        <v>27</v>
      </c>
      <c r="J1421" t="s">
        <v>28</v>
      </c>
      <c r="K1421" t="s">
        <v>51</v>
      </c>
      <c r="L1421" t="s">
        <v>50</v>
      </c>
      <c r="M1421" t="s">
        <v>31</v>
      </c>
      <c r="N1421" s="4" t="s">
        <v>16975</v>
      </c>
      <c r="O1421" t="s">
        <v>28294</v>
      </c>
      <c r="P1421" t="s">
        <v>122</v>
      </c>
      <c r="Q1421" s="2">
        <v>17989</v>
      </c>
      <c r="R1421" t="s">
        <v>33</v>
      </c>
      <c r="S1421" t="s">
        <v>123</v>
      </c>
      <c r="T1421" t="s">
        <v>35</v>
      </c>
      <c r="U1421" s="3">
        <v>22631</v>
      </c>
      <c r="V1421" t="s">
        <v>36</v>
      </c>
      <c r="W1421" t="s">
        <v>59</v>
      </c>
      <c r="X1421" t="s">
        <v>38</v>
      </c>
      <c r="Y1421">
        <v>5</v>
      </c>
    </row>
    <row r="1422" spans="1:25" x14ac:dyDescent="0.25">
      <c r="A1422">
        <v>2421</v>
      </c>
      <c r="B1422" t="s">
        <v>21690</v>
      </c>
      <c r="C1422" s="1">
        <v>44520</v>
      </c>
      <c r="D1422" s="8" t="s">
        <v>16975</v>
      </c>
      <c r="E1422" t="s">
        <v>1309</v>
      </c>
      <c r="F1422" t="s">
        <v>3684</v>
      </c>
      <c r="G1422" t="s">
        <v>26543</v>
      </c>
      <c r="H1422" t="s">
        <v>87</v>
      </c>
      <c r="I1422" t="s">
        <v>27</v>
      </c>
      <c r="J1422" t="s">
        <v>50</v>
      </c>
      <c r="K1422" t="s">
        <v>29</v>
      </c>
      <c r="L1422" t="s">
        <v>42</v>
      </c>
      <c r="M1422" t="s">
        <v>31</v>
      </c>
      <c r="N1422" s="4" t="s">
        <v>16975</v>
      </c>
      <c r="O1422" t="s">
        <v>28294</v>
      </c>
      <c r="P1422" t="s">
        <v>83</v>
      </c>
      <c r="Q1422" s="2">
        <v>31658</v>
      </c>
      <c r="R1422" t="s">
        <v>33</v>
      </c>
      <c r="S1422" t="s">
        <v>85</v>
      </c>
      <c r="T1422" t="s">
        <v>35</v>
      </c>
      <c r="U1422" s="3">
        <v>70680</v>
      </c>
      <c r="V1422" t="s">
        <v>94</v>
      </c>
      <c r="W1422" t="s">
        <v>65</v>
      </c>
      <c r="X1422" t="s">
        <v>38</v>
      </c>
      <c r="Y1422">
        <v>2</v>
      </c>
    </row>
    <row r="1423" spans="1:25" x14ac:dyDescent="0.25">
      <c r="A1423">
        <v>2422</v>
      </c>
      <c r="B1423" t="s">
        <v>21691</v>
      </c>
      <c r="C1423" s="1">
        <v>44551</v>
      </c>
      <c r="D1423" s="8">
        <v>44658</v>
      </c>
      <c r="E1423" t="s">
        <v>1309</v>
      </c>
      <c r="F1423" t="s">
        <v>3685</v>
      </c>
      <c r="G1423" t="s">
        <v>26543</v>
      </c>
      <c r="H1423" t="s">
        <v>49</v>
      </c>
      <c r="I1423" t="s">
        <v>339</v>
      </c>
      <c r="J1423" t="s">
        <v>42</v>
      </c>
      <c r="K1423" t="s">
        <v>41</v>
      </c>
      <c r="L1423" t="s">
        <v>30</v>
      </c>
      <c r="M1423" t="s">
        <v>74</v>
      </c>
      <c r="N1423" s="4" t="s">
        <v>3686</v>
      </c>
      <c r="O1423" t="s">
        <v>28294</v>
      </c>
      <c r="P1423" t="s">
        <v>62</v>
      </c>
      <c r="Q1423" s="2">
        <v>17973</v>
      </c>
      <c r="R1423" t="s">
        <v>33</v>
      </c>
      <c r="S1423" t="s">
        <v>64</v>
      </c>
      <c r="T1423" t="s">
        <v>45</v>
      </c>
      <c r="U1423" s="3">
        <v>86374</v>
      </c>
      <c r="V1423" t="s">
        <v>46</v>
      </c>
      <c r="W1423" t="s">
        <v>37</v>
      </c>
      <c r="X1423" t="s">
        <v>38</v>
      </c>
      <c r="Y1423">
        <v>2</v>
      </c>
    </row>
    <row r="1424" spans="1:25" x14ac:dyDescent="0.25">
      <c r="A1424">
        <v>2423</v>
      </c>
      <c r="B1424" t="s">
        <v>21692</v>
      </c>
      <c r="C1424" s="1">
        <v>43383</v>
      </c>
      <c r="D1424" s="8" t="s">
        <v>16975</v>
      </c>
      <c r="E1424" t="s">
        <v>1684</v>
      </c>
      <c r="F1424" t="s">
        <v>3687</v>
      </c>
      <c r="G1424" t="s">
        <v>26543</v>
      </c>
      <c r="H1424" t="s">
        <v>116</v>
      </c>
      <c r="I1424" t="s">
        <v>27</v>
      </c>
      <c r="J1424" t="s">
        <v>28</v>
      </c>
      <c r="K1424" t="s">
        <v>41</v>
      </c>
      <c r="L1424" t="s">
        <v>50</v>
      </c>
      <c r="M1424" t="s">
        <v>31</v>
      </c>
      <c r="N1424" s="4" t="s">
        <v>16975</v>
      </c>
      <c r="O1424" t="s">
        <v>28294</v>
      </c>
      <c r="P1424" t="s">
        <v>62</v>
      </c>
      <c r="Q1424" s="2">
        <v>28439</v>
      </c>
      <c r="R1424" t="s">
        <v>33</v>
      </c>
      <c r="S1424" t="s">
        <v>64</v>
      </c>
      <c r="T1424" t="s">
        <v>45</v>
      </c>
      <c r="U1424" s="3">
        <v>93897</v>
      </c>
      <c r="V1424" t="s">
        <v>94</v>
      </c>
      <c r="W1424" t="s">
        <v>79</v>
      </c>
      <c r="X1424" t="s">
        <v>38</v>
      </c>
      <c r="Y1424">
        <v>1</v>
      </c>
    </row>
    <row r="1425" spans="1:25" x14ac:dyDescent="0.25">
      <c r="A1425">
        <v>2424</v>
      </c>
      <c r="B1425" t="s">
        <v>21693</v>
      </c>
      <c r="C1425" s="1">
        <v>43522</v>
      </c>
      <c r="D1425" s="8">
        <v>44279</v>
      </c>
      <c r="E1425" t="s">
        <v>730</v>
      </c>
      <c r="F1425" t="s">
        <v>3688</v>
      </c>
      <c r="G1425" t="s">
        <v>26543</v>
      </c>
      <c r="H1425" t="s">
        <v>96</v>
      </c>
      <c r="I1425" t="s">
        <v>27</v>
      </c>
      <c r="J1425" t="s">
        <v>50</v>
      </c>
      <c r="K1425" t="s">
        <v>29</v>
      </c>
      <c r="L1425" t="s">
        <v>50</v>
      </c>
      <c r="M1425" t="s">
        <v>92</v>
      </c>
      <c r="N1425" s="4" t="s">
        <v>3689</v>
      </c>
      <c r="O1425" t="s">
        <v>755</v>
      </c>
      <c r="P1425" t="s">
        <v>83</v>
      </c>
      <c r="Q1425" s="2">
        <v>27259</v>
      </c>
      <c r="R1425" t="s">
        <v>33</v>
      </c>
      <c r="S1425" t="s">
        <v>78</v>
      </c>
      <c r="T1425" t="s">
        <v>45</v>
      </c>
      <c r="U1425" s="3">
        <v>47083</v>
      </c>
      <c r="V1425" t="s">
        <v>46</v>
      </c>
      <c r="W1425" t="s">
        <v>79</v>
      </c>
      <c r="X1425" t="s">
        <v>38</v>
      </c>
      <c r="Y1425">
        <v>2</v>
      </c>
    </row>
    <row r="1426" spans="1:25" x14ac:dyDescent="0.25">
      <c r="A1426">
        <v>2425</v>
      </c>
      <c r="B1426" t="s">
        <v>21694</v>
      </c>
      <c r="C1426" s="1">
        <v>44731</v>
      </c>
      <c r="D1426" s="8">
        <v>45066</v>
      </c>
      <c r="E1426" t="s">
        <v>3480</v>
      </c>
      <c r="F1426" t="s">
        <v>3690</v>
      </c>
      <c r="G1426" t="s">
        <v>26543</v>
      </c>
      <c r="H1426" t="s">
        <v>99</v>
      </c>
      <c r="I1426" t="s">
        <v>27</v>
      </c>
      <c r="J1426" t="s">
        <v>28</v>
      </c>
      <c r="K1426" t="s">
        <v>29</v>
      </c>
      <c r="L1426" t="s">
        <v>50</v>
      </c>
      <c r="M1426" t="s">
        <v>92</v>
      </c>
      <c r="N1426" s="4" t="s">
        <v>3691</v>
      </c>
      <c r="O1426" t="s">
        <v>28294</v>
      </c>
      <c r="P1426" t="s">
        <v>177</v>
      </c>
      <c r="Q1426" s="2">
        <v>30117</v>
      </c>
      <c r="R1426" t="s">
        <v>33</v>
      </c>
      <c r="S1426" t="s">
        <v>70</v>
      </c>
      <c r="T1426" t="s">
        <v>45</v>
      </c>
      <c r="U1426" s="3">
        <v>61895</v>
      </c>
      <c r="V1426" t="s">
        <v>94</v>
      </c>
      <c r="W1426" t="s">
        <v>79</v>
      </c>
      <c r="X1426" t="s">
        <v>38</v>
      </c>
      <c r="Y1426">
        <v>2</v>
      </c>
    </row>
    <row r="1427" spans="1:25" x14ac:dyDescent="0.25">
      <c r="A1427">
        <v>2426</v>
      </c>
      <c r="B1427" t="s">
        <v>21695</v>
      </c>
      <c r="C1427" s="1">
        <v>44032</v>
      </c>
      <c r="D1427" s="8">
        <v>45117</v>
      </c>
      <c r="E1427" t="s">
        <v>950</v>
      </c>
      <c r="F1427" t="s">
        <v>3692</v>
      </c>
      <c r="G1427" t="s">
        <v>26543</v>
      </c>
      <c r="H1427" t="s">
        <v>40</v>
      </c>
      <c r="I1427" t="s">
        <v>27</v>
      </c>
      <c r="J1427" t="s">
        <v>50</v>
      </c>
      <c r="K1427" t="s">
        <v>29</v>
      </c>
      <c r="L1427" t="s">
        <v>42</v>
      </c>
      <c r="M1427" t="s">
        <v>100</v>
      </c>
      <c r="N1427" s="4" t="s">
        <v>3693</v>
      </c>
      <c r="O1427" t="s">
        <v>28294</v>
      </c>
      <c r="P1427" t="s">
        <v>62</v>
      </c>
      <c r="Q1427" s="2">
        <v>21612</v>
      </c>
      <c r="R1427" t="s">
        <v>33</v>
      </c>
      <c r="S1427" t="s">
        <v>144</v>
      </c>
      <c r="T1427" t="s">
        <v>35</v>
      </c>
      <c r="U1427" s="3">
        <v>43373</v>
      </c>
      <c r="V1427" t="s">
        <v>36</v>
      </c>
      <c r="W1427" t="s">
        <v>37</v>
      </c>
      <c r="X1427" t="s">
        <v>38</v>
      </c>
      <c r="Y1427">
        <v>2</v>
      </c>
    </row>
    <row r="1428" spans="1:25" x14ac:dyDescent="0.25">
      <c r="A1428">
        <v>2427</v>
      </c>
      <c r="B1428" t="s">
        <v>21696</v>
      </c>
      <c r="C1428" s="1">
        <v>43847</v>
      </c>
      <c r="D1428" s="8">
        <v>43941</v>
      </c>
      <c r="E1428" t="s">
        <v>950</v>
      </c>
      <c r="F1428" t="s">
        <v>3694</v>
      </c>
      <c r="G1428" t="s">
        <v>26543</v>
      </c>
      <c r="H1428" t="s">
        <v>26</v>
      </c>
      <c r="I1428" t="s">
        <v>27</v>
      </c>
      <c r="J1428" t="s">
        <v>42</v>
      </c>
      <c r="K1428" t="s">
        <v>29</v>
      </c>
      <c r="L1428" t="s">
        <v>50</v>
      </c>
      <c r="M1428" t="s">
        <v>120</v>
      </c>
      <c r="N1428" s="4" t="s">
        <v>3695</v>
      </c>
      <c r="O1428" t="s">
        <v>118</v>
      </c>
      <c r="P1428" t="s">
        <v>68</v>
      </c>
      <c r="Q1428" s="2">
        <v>20781</v>
      </c>
      <c r="R1428" t="s">
        <v>33</v>
      </c>
      <c r="S1428" t="s">
        <v>277</v>
      </c>
      <c r="T1428" t="s">
        <v>35</v>
      </c>
      <c r="U1428" s="3">
        <v>87868</v>
      </c>
      <c r="V1428" t="s">
        <v>94</v>
      </c>
      <c r="W1428" t="s">
        <v>79</v>
      </c>
      <c r="X1428" t="s">
        <v>38</v>
      </c>
      <c r="Y1428">
        <v>5</v>
      </c>
    </row>
    <row r="1429" spans="1:25" x14ac:dyDescent="0.25">
      <c r="A1429">
        <v>2428</v>
      </c>
      <c r="B1429" t="s">
        <v>21697</v>
      </c>
      <c r="C1429" s="1">
        <v>44351</v>
      </c>
      <c r="D1429" s="8">
        <v>44603</v>
      </c>
      <c r="E1429" t="s">
        <v>957</v>
      </c>
      <c r="F1429" t="s">
        <v>3696</v>
      </c>
      <c r="G1429" t="s">
        <v>26543</v>
      </c>
      <c r="H1429" t="s">
        <v>67</v>
      </c>
      <c r="I1429" t="s">
        <v>27</v>
      </c>
      <c r="J1429" t="s">
        <v>42</v>
      </c>
      <c r="K1429" t="s">
        <v>51</v>
      </c>
      <c r="L1429" t="s">
        <v>30</v>
      </c>
      <c r="M1429" t="s">
        <v>120</v>
      </c>
      <c r="N1429" s="4" t="s">
        <v>3697</v>
      </c>
      <c r="O1429" t="s">
        <v>118</v>
      </c>
      <c r="P1429" t="s">
        <v>248</v>
      </c>
      <c r="Q1429" s="2">
        <v>23033</v>
      </c>
      <c r="R1429" t="s">
        <v>33</v>
      </c>
      <c r="S1429" t="s">
        <v>1355</v>
      </c>
      <c r="T1429" t="s">
        <v>35</v>
      </c>
      <c r="U1429" s="3">
        <v>7404</v>
      </c>
      <c r="V1429" t="s">
        <v>36</v>
      </c>
      <c r="W1429" t="s">
        <v>79</v>
      </c>
      <c r="X1429" t="s">
        <v>38</v>
      </c>
      <c r="Y1429">
        <v>4</v>
      </c>
    </row>
    <row r="1430" spans="1:25" x14ac:dyDescent="0.25">
      <c r="A1430">
        <v>2429</v>
      </c>
      <c r="B1430" t="s">
        <v>21698</v>
      </c>
      <c r="C1430" s="1">
        <v>43574</v>
      </c>
      <c r="D1430" s="8">
        <v>44014</v>
      </c>
      <c r="E1430" t="s">
        <v>1309</v>
      </c>
      <c r="F1430" t="s">
        <v>3698</v>
      </c>
      <c r="G1430" t="s">
        <v>26543</v>
      </c>
      <c r="H1430" t="s">
        <v>67</v>
      </c>
      <c r="I1430" t="s">
        <v>27</v>
      </c>
      <c r="J1430" t="s">
        <v>42</v>
      </c>
      <c r="K1430" t="s">
        <v>29</v>
      </c>
      <c r="L1430" t="s">
        <v>30</v>
      </c>
      <c r="M1430" t="s">
        <v>74</v>
      </c>
      <c r="N1430" s="4" t="s">
        <v>3699</v>
      </c>
      <c r="O1430" t="s">
        <v>28294</v>
      </c>
      <c r="P1430" t="s">
        <v>68</v>
      </c>
      <c r="Q1430" s="2">
        <v>36281</v>
      </c>
      <c r="R1430" t="s">
        <v>33</v>
      </c>
      <c r="S1430" t="s">
        <v>64</v>
      </c>
      <c r="T1430" t="s">
        <v>45</v>
      </c>
      <c r="U1430" s="3">
        <v>68494</v>
      </c>
      <c r="V1430" t="s">
        <v>71</v>
      </c>
      <c r="W1430" t="s">
        <v>37</v>
      </c>
      <c r="X1430" t="s">
        <v>38</v>
      </c>
      <c r="Y1430">
        <v>4</v>
      </c>
    </row>
    <row r="1431" spans="1:25" x14ac:dyDescent="0.25">
      <c r="A1431">
        <v>2430</v>
      </c>
      <c r="B1431" t="s">
        <v>21699</v>
      </c>
      <c r="C1431" s="1">
        <v>43421</v>
      </c>
      <c r="D1431" s="8">
        <v>44185</v>
      </c>
      <c r="E1431" t="s">
        <v>1309</v>
      </c>
      <c r="F1431" t="s">
        <v>3700</v>
      </c>
      <c r="G1431" t="s">
        <v>26543</v>
      </c>
      <c r="H1431" t="s">
        <v>26</v>
      </c>
      <c r="I1431" t="s">
        <v>27</v>
      </c>
      <c r="J1431" t="s">
        <v>50</v>
      </c>
      <c r="K1431" t="s">
        <v>51</v>
      </c>
      <c r="L1431" t="s">
        <v>42</v>
      </c>
      <c r="M1431" t="s">
        <v>120</v>
      </c>
      <c r="N1431" s="4" t="s">
        <v>3701</v>
      </c>
      <c r="O1431" t="s">
        <v>28294</v>
      </c>
      <c r="P1431" t="s">
        <v>62</v>
      </c>
      <c r="Q1431" s="2">
        <v>17648</v>
      </c>
      <c r="R1431" t="s">
        <v>33</v>
      </c>
      <c r="S1431" t="s">
        <v>78</v>
      </c>
      <c r="T1431" t="s">
        <v>45</v>
      </c>
      <c r="U1431" s="3">
        <v>69480</v>
      </c>
      <c r="V1431" t="s">
        <v>36</v>
      </c>
      <c r="W1431" t="s">
        <v>59</v>
      </c>
      <c r="X1431" t="s">
        <v>38</v>
      </c>
      <c r="Y1431">
        <v>2</v>
      </c>
    </row>
    <row r="1432" spans="1:25" x14ac:dyDescent="0.25">
      <c r="A1432">
        <v>2431</v>
      </c>
      <c r="B1432" t="s">
        <v>21700</v>
      </c>
      <c r="C1432" s="1">
        <v>44791</v>
      </c>
      <c r="D1432" s="8">
        <v>45097</v>
      </c>
      <c r="E1432" t="s">
        <v>1309</v>
      </c>
      <c r="F1432" t="s">
        <v>3702</v>
      </c>
      <c r="G1432" t="s">
        <v>26543</v>
      </c>
      <c r="H1432" t="s">
        <v>96</v>
      </c>
      <c r="I1432" t="s">
        <v>27</v>
      </c>
      <c r="J1432" t="s">
        <v>28</v>
      </c>
      <c r="K1432" t="s">
        <v>41</v>
      </c>
      <c r="L1432" t="s">
        <v>50</v>
      </c>
      <c r="M1432" t="s">
        <v>92</v>
      </c>
      <c r="N1432" s="4" t="s">
        <v>3703</v>
      </c>
      <c r="O1432" t="s">
        <v>28294</v>
      </c>
      <c r="P1432" t="s">
        <v>62</v>
      </c>
      <c r="Q1432" s="2">
        <v>15412</v>
      </c>
      <c r="R1432" t="s">
        <v>33</v>
      </c>
      <c r="S1432" t="s">
        <v>64</v>
      </c>
      <c r="T1432" t="s">
        <v>35</v>
      </c>
      <c r="U1432" s="3">
        <v>16520</v>
      </c>
      <c r="V1432" t="s">
        <v>94</v>
      </c>
      <c r="W1432" t="s">
        <v>37</v>
      </c>
      <c r="X1432" t="s">
        <v>38</v>
      </c>
      <c r="Y1432">
        <v>4</v>
      </c>
    </row>
    <row r="1433" spans="1:25" x14ac:dyDescent="0.25">
      <c r="A1433">
        <v>2432</v>
      </c>
      <c r="B1433" t="s">
        <v>21701</v>
      </c>
      <c r="C1433" s="1">
        <v>44967</v>
      </c>
      <c r="D1433" s="8">
        <v>45040</v>
      </c>
      <c r="E1433" t="s">
        <v>1309</v>
      </c>
      <c r="F1433" t="s">
        <v>3704</v>
      </c>
      <c r="G1433" t="s">
        <v>26543</v>
      </c>
      <c r="H1433" t="s">
        <v>40</v>
      </c>
      <c r="I1433" t="s">
        <v>339</v>
      </c>
      <c r="J1433" t="s">
        <v>28</v>
      </c>
      <c r="K1433" t="s">
        <v>29</v>
      </c>
      <c r="L1433" t="s">
        <v>50</v>
      </c>
      <c r="M1433" t="s">
        <v>100</v>
      </c>
      <c r="N1433" s="4" t="s">
        <v>3705</v>
      </c>
      <c r="O1433" t="s">
        <v>28294</v>
      </c>
      <c r="P1433" t="s">
        <v>248</v>
      </c>
      <c r="Q1433" s="2">
        <v>23119</v>
      </c>
      <c r="R1433" t="s">
        <v>33</v>
      </c>
      <c r="S1433" t="s">
        <v>1355</v>
      </c>
      <c r="T1433" t="s">
        <v>35</v>
      </c>
      <c r="U1433" s="3">
        <v>44133</v>
      </c>
      <c r="V1433" t="s">
        <v>94</v>
      </c>
      <c r="W1433" t="s">
        <v>65</v>
      </c>
      <c r="X1433" t="s">
        <v>38</v>
      </c>
      <c r="Y1433">
        <v>2</v>
      </c>
    </row>
    <row r="1434" spans="1:25" x14ac:dyDescent="0.25">
      <c r="A1434">
        <v>2433</v>
      </c>
      <c r="B1434" t="s">
        <v>21702</v>
      </c>
      <c r="C1434" s="1">
        <v>43943</v>
      </c>
      <c r="D1434" s="8">
        <v>44776</v>
      </c>
      <c r="E1434" t="s">
        <v>1309</v>
      </c>
      <c r="F1434" t="s">
        <v>3706</v>
      </c>
      <c r="G1434" t="s">
        <v>26543</v>
      </c>
      <c r="H1434" t="s">
        <v>99</v>
      </c>
      <c r="I1434" t="s">
        <v>27</v>
      </c>
      <c r="J1434" t="s">
        <v>28</v>
      </c>
      <c r="K1434" t="s">
        <v>29</v>
      </c>
      <c r="L1434" t="s">
        <v>30</v>
      </c>
      <c r="M1434" t="s">
        <v>100</v>
      </c>
      <c r="N1434" s="4" t="s">
        <v>3707</v>
      </c>
      <c r="O1434" t="s">
        <v>28294</v>
      </c>
      <c r="P1434" t="s">
        <v>83</v>
      </c>
      <c r="Q1434" s="2">
        <v>28002</v>
      </c>
      <c r="R1434" t="s">
        <v>33</v>
      </c>
      <c r="S1434" t="s">
        <v>217</v>
      </c>
      <c r="T1434" t="s">
        <v>45</v>
      </c>
      <c r="U1434" s="3">
        <v>28492</v>
      </c>
      <c r="V1434" t="s">
        <v>36</v>
      </c>
      <c r="W1434" t="s">
        <v>37</v>
      </c>
      <c r="X1434" t="s">
        <v>38</v>
      </c>
      <c r="Y1434">
        <v>1</v>
      </c>
    </row>
    <row r="1435" spans="1:25" x14ac:dyDescent="0.25">
      <c r="A1435">
        <v>2434</v>
      </c>
      <c r="B1435" t="s">
        <v>21703</v>
      </c>
      <c r="C1435" s="1">
        <v>44940</v>
      </c>
      <c r="D1435" s="8">
        <v>45053</v>
      </c>
      <c r="E1435" t="s">
        <v>1309</v>
      </c>
      <c r="F1435" t="s">
        <v>3708</v>
      </c>
      <c r="G1435" t="s">
        <v>26543</v>
      </c>
      <c r="H1435" t="s">
        <v>61</v>
      </c>
      <c r="I1435" t="s">
        <v>27</v>
      </c>
      <c r="J1435" t="s">
        <v>42</v>
      </c>
      <c r="K1435" t="s">
        <v>41</v>
      </c>
      <c r="L1435" t="s">
        <v>50</v>
      </c>
      <c r="M1435" t="s">
        <v>74</v>
      </c>
      <c r="N1435" s="4" t="s">
        <v>3709</v>
      </c>
      <c r="O1435" t="s">
        <v>28294</v>
      </c>
      <c r="P1435" t="s">
        <v>62</v>
      </c>
      <c r="Q1435" s="2">
        <v>33503</v>
      </c>
      <c r="R1435" t="s">
        <v>33</v>
      </c>
      <c r="S1435" t="s">
        <v>144</v>
      </c>
      <c r="T1435" t="s">
        <v>45</v>
      </c>
      <c r="U1435" s="3">
        <v>34702</v>
      </c>
      <c r="V1435" t="s">
        <v>94</v>
      </c>
      <c r="W1435" t="s">
        <v>59</v>
      </c>
      <c r="X1435" t="s">
        <v>38</v>
      </c>
      <c r="Y1435">
        <v>5</v>
      </c>
    </row>
    <row r="1436" spans="1:25" x14ac:dyDescent="0.25">
      <c r="A1436">
        <v>2435</v>
      </c>
      <c r="B1436" t="s">
        <v>21704</v>
      </c>
      <c r="C1436" s="1">
        <v>44998</v>
      </c>
      <c r="D1436" s="8">
        <v>45006</v>
      </c>
      <c r="E1436" t="s">
        <v>1309</v>
      </c>
      <c r="F1436" t="s">
        <v>3710</v>
      </c>
      <c r="G1436" t="s">
        <v>26543</v>
      </c>
      <c r="H1436" t="s">
        <v>116</v>
      </c>
      <c r="I1436" t="s">
        <v>946</v>
      </c>
      <c r="J1436" t="s">
        <v>50</v>
      </c>
      <c r="K1436" t="s">
        <v>29</v>
      </c>
      <c r="L1436" t="s">
        <v>42</v>
      </c>
      <c r="M1436" t="s">
        <v>74</v>
      </c>
      <c r="N1436" s="4" t="s">
        <v>3711</v>
      </c>
      <c r="O1436" t="s">
        <v>28294</v>
      </c>
      <c r="P1436" t="s">
        <v>83</v>
      </c>
      <c r="Q1436" s="2">
        <v>30107</v>
      </c>
      <c r="R1436" t="s">
        <v>33</v>
      </c>
      <c r="S1436" t="s">
        <v>636</v>
      </c>
      <c r="T1436" t="s">
        <v>45</v>
      </c>
      <c r="U1436" s="3">
        <v>97893</v>
      </c>
      <c r="V1436" t="s">
        <v>58</v>
      </c>
      <c r="W1436" t="s">
        <v>37</v>
      </c>
      <c r="X1436" t="s">
        <v>38</v>
      </c>
      <c r="Y1436">
        <v>2</v>
      </c>
    </row>
    <row r="1437" spans="1:25" x14ac:dyDescent="0.25">
      <c r="A1437">
        <v>2436</v>
      </c>
      <c r="B1437" t="s">
        <v>21705</v>
      </c>
      <c r="C1437" s="1">
        <v>44925</v>
      </c>
      <c r="D1437" s="8">
        <v>45032</v>
      </c>
      <c r="E1437" t="s">
        <v>1309</v>
      </c>
      <c r="F1437" t="s">
        <v>3283</v>
      </c>
      <c r="G1437" t="s">
        <v>26543</v>
      </c>
      <c r="H1437" t="s">
        <v>73</v>
      </c>
      <c r="I1437" t="s">
        <v>946</v>
      </c>
      <c r="J1437" t="s">
        <v>50</v>
      </c>
      <c r="K1437" t="s">
        <v>51</v>
      </c>
      <c r="L1437" t="s">
        <v>42</v>
      </c>
      <c r="M1437" t="s">
        <v>120</v>
      </c>
      <c r="N1437" s="4" t="s">
        <v>3712</v>
      </c>
      <c r="O1437" t="s">
        <v>28294</v>
      </c>
      <c r="P1437" t="s">
        <v>68</v>
      </c>
      <c r="Q1437" s="2">
        <v>21298</v>
      </c>
      <c r="R1437" t="s">
        <v>33</v>
      </c>
      <c r="S1437" t="s">
        <v>129</v>
      </c>
      <c r="T1437" t="s">
        <v>45</v>
      </c>
      <c r="U1437" s="3">
        <v>94765</v>
      </c>
      <c r="V1437" t="s">
        <v>94</v>
      </c>
      <c r="W1437" t="s">
        <v>37</v>
      </c>
      <c r="X1437" t="s">
        <v>38</v>
      </c>
      <c r="Y1437">
        <v>4</v>
      </c>
    </row>
    <row r="1438" spans="1:25" x14ac:dyDescent="0.25">
      <c r="A1438">
        <v>2437</v>
      </c>
      <c r="B1438" t="s">
        <v>21706</v>
      </c>
      <c r="C1438" s="1">
        <v>43986</v>
      </c>
      <c r="D1438" s="8">
        <v>44864</v>
      </c>
      <c r="E1438" t="s">
        <v>1309</v>
      </c>
      <c r="F1438" t="s">
        <v>3713</v>
      </c>
      <c r="G1438" t="s">
        <v>26543</v>
      </c>
      <c r="H1438" t="s">
        <v>87</v>
      </c>
      <c r="I1438" t="s">
        <v>946</v>
      </c>
      <c r="J1438" t="s">
        <v>50</v>
      </c>
      <c r="K1438" t="s">
        <v>41</v>
      </c>
      <c r="L1438" t="s">
        <v>50</v>
      </c>
      <c r="M1438" t="s">
        <v>120</v>
      </c>
      <c r="N1438" s="4" t="s">
        <v>3714</v>
      </c>
      <c r="O1438" t="s">
        <v>28294</v>
      </c>
      <c r="P1438" t="s">
        <v>169</v>
      </c>
      <c r="Q1438" s="2">
        <v>28275</v>
      </c>
      <c r="R1438" t="s">
        <v>33</v>
      </c>
      <c r="S1438" t="s">
        <v>170</v>
      </c>
      <c r="T1438" t="s">
        <v>35</v>
      </c>
      <c r="U1438" s="3">
        <v>83290</v>
      </c>
      <c r="V1438" t="s">
        <v>58</v>
      </c>
      <c r="W1438" t="s">
        <v>59</v>
      </c>
      <c r="X1438" t="s">
        <v>38</v>
      </c>
      <c r="Y1438">
        <v>2</v>
      </c>
    </row>
    <row r="1439" spans="1:25" x14ac:dyDescent="0.25">
      <c r="A1439">
        <v>2438</v>
      </c>
      <c r="B1439" t="s">
        <v>21707</v>
      </c>
      <c r="C1439" s="1">
        <v>44633</v>
      </c>
      <c r="D1439" s="8" t="s">
        <v>16975</v>
      </c>
      <c r="E1439" t="s">
        <v>1309</v>
      </c>
      <c r="F1439" t="s">
        <v>3715</v>
      </c>
      <c r="G1439" t="s">
        <v>26543</v>
      </c>
      <c r="H1439" t="s">
        <v>49</v>
      </c>
      <c r="I1439" t="s">
        <v>27</v>
      </c>
      <c r="J1439" t="s">
        <v>28</v>
      </c>
      <c r="K1439" t="s">
        <v>41</v>
      </c>
      <c r="L1439" t="s">
        <v>50</v>
      </c>
      <c r="M1439" t="s">
        <v>31</v>
      </c>
      <c r="N1439" s="4" t="s">
        <v>16975</v>
      </c>
      <c r="O1439" t="s">
        <v>28294</v>
      </c>
      <c r="P1439" t="s">
        <v>281</v>
      </c>
      <c r="Q1439" s="2">
        <v>23642</v>
      </c>
      <c r="R1439" t="s">
        <v>33</v>
      </c>
      <c r="S1439" t="s">
        <v>140</v>
      </c>
      <c r="T1439" t="s">
        <v>35</v>
      </c>
      <c r="U1439" s="3">
        <v>47253</v>
      </c>
      <c r="V1439" t="s">
        <v>71</v>
      </c>
      <c r="W1439" t="s">
        <v>79</v>
      </c>
      <c r="X1439" t="s">
        <v>38</v>
      </c>
      <c r="Y1439">
        <v>5</v>
      </c>
    </row>
    <row r="1440" spans="1:25" x14ac:dyDescent="0.25">
      <c r="A1440">
        <v>2439</v>
      </c>
      <c r="B1440" t="s">
        <v>21708</v>
      </c>
      <c r="C1440" s="1">
        <v>44429</v>
      </c>
      <c r="D1440" s="8" t="s">
        <v>16975</v>
      </c>
      <c r="E1440" t="s">
        <v>1309</v>
      </c>
      <c r="F1440" t="s">
        <v>3716</v>
      </c>
      <c r="G1440" t="s">
        <v>26543</v>
      </c>
      <c r="H1440" t="s">
        <v>67</v>
      </c>
      <c r="I1440" t="s">
        <v>27</v>
      </c>
      <c r="J1440" t="s">
        <v>28</v>
      </c>
      <c r="K1440" t="s">
        <v>51</v>
      </c>
      <c r="L1440" t="s">
        <v>42</v>
      </c>
      <c r="M1440" t="s">
        <v>31</v>
      </c>
      <c r="N1440" s="4" t="s">
        <v>16975</v>
      </c>
      <c r="O1440" t="s">
        <v>28294</v>
      </c>
      <c r="P1440" t="s">
        <v>83</v>
      </c>
      <c r="Q1440" s="2">
        <v>16202</v>
      </c>
      <c r="R1440" t="s">
        <v>33</v>
      </c>
      <c r="S1440" t="s">
        <v>85</v>
      </c>
      <c r="T1440" t="s">
        <v>35</v>
      </c>
      <c r="U1440" s="3">
        <v>52238</v>
      </c>
      <c r="V1440" t="s">
        <v>36</v>
      </c>
      <c r="W1440" t="s">
        <v>59</v>
      </c>
      <c r="X1440" t="s">
        <v>38</v>
      </c>
      <c r="Y1440">
        <v>5</v>
      </c>
    </row>
    <row r="1441" spans="1:25" x14ac:dyDescent="0.25">
      <c r="A1441">
        <v>2440</v>
      </c>
      <c r="B1441" t="s">
        <v>21709</v>
      </c>
      <c r="C1441" s="1">
        <v>44331</v>
      </c>
      <c r="D1441" s="8" t="s">
        <v>16975</v>
      </c>
      <c r="E1441" t="s">
        <v>1309</v>
      </c>
      <c r="F1441" t="s">
        <v>3717</v>
      </c>
      <c r="G1441" t="s">
        <v>26543</v>
      </c>
      <c r="H1441" t="s">
        <v>26</v>
      </c>
      <c r="I1441" t="s">
        <v>27</v>
      </c>
      <c r="J1441" t="s">
        <v>28</v>
      </c>
      <c r="K1441" t="s">
        <v>51</v>
      </c>
      <c r="L1441" t="s">
        <v>30</v>
      </c>
      <c r="M1441" t="s">
        <v>31</v>
      </c>
      <c r="N1441" s="4" t="s">
        <v>16975</v>
      </c>
      <c r="O1441" t="s">
        <v>28294</v>
      </c>
      <c r="P1441" t="s">
        <v>62</v>
      </c>
      <c r="Q1441" s="2">
        <v>22850</v>
      </c>
      <c r="R1441" t="s">
        <v>33</v>
      </c>
      <c r="S1441" t="s">
        <v>64</v>
      </c>
      <c r="T1441" t="s">
        <v>45</v>
      </c>
      <c r="U1441" s="3">
        <v>72975</v>
      </c>
      <c r="V1441" t="s">
        <v>58</v>
      </c>
      <c r="W1441" t="s">
        <v>79</v>
      </c>
      <c r="X1441" t="s">
        <v>38</v>
      </c>
      <c r="Y1441">
        <v>1</v>
      </c>
    </row>
    <row r="1442" spans="1:25" x14ac:dyDescent="0.25">
      <c r="A1442">
        <v>2441</v>
      </c>
      <c r="B1442" t="s">
        <v>21710</v>
      </c>
      <c r="C1442" s="1">
        <v>44391</v>
      </c>
      <c r="D1442" s="8" t="s">
        <v>16975</v>
      </c>
      <c r="E1442" t="s">
        <v>1684</v>
      </c>
      <c r="F1442" t="s">
        <v>3718</v>
      </c>
      <c r="G1442" t="s">
        <v>26543</v>
      </c>
      <c r="H1442" t="s">
        <v>96</v>
      </c>
      <c r="I1442" t="s">
        <v>27</v>
      </c>
      <c r="J1442" t="s">
        <v>28</v>
      </c>
      <c r="K1442" t="s">
        <v>51</v>
      </c>
      <c r="L1442" t="s">
        <v>42</v>
      </c>
      <c r="M1442" t="s">
        <v>31</v>
      </c>
      <c r="N1442" s="4" t="s">
        <v>16975</v>
      </c>
      <c r="O1442" t="s">
        <v>28294</v>
      </c>
      <c r="P1442" t="s">
        <v>53</v>
      </c>
      <c r="Q1442" s="2">
        <v>27017</v>
      </c>
      <c r="R1442" t="s">
        <v>33</v>
      </c>
      <c r="S1442" t="s">
        <v>3719</v>
      </c>
      <c r="T1442" t="s">
        <v>45</v>
      </c>
      <c r="U1442" s="3">
        <v>94258</v>
      </c>
      <c r="V1442" t="s">
        <v>46</v>
      </c>
      <c r="W1442" t="s">
        <v>65</v>
      </c>
      <c r="X1442" t="s">
        <v>38</v>
      </c>
      <c r="Y1442">
        <v>2</v>
      </c>
    </row>
    <row r="1443" spans="1:25" x14ac:dyDescent="0.25">
      <c r="A1443">
        <v>2442</v>
      </c>
      <c r="B1443" t="s">
        <v>21711</v>
      </c>
      <c r="C1443" s="1">
        <v>44957</v>
      </c>
      <c r="D1443" s="8">
        <v>45099</v>
      </c>
      <c r="E1443" t="s">
        <v>3480</v>
      </c>
      <c r="F1443" t="s">
        <v>3720</v>
      </c>
      <c r="G1443" t="s">
        <v>26543</v>
      </c>
      <c r="H1443" t="s">
        <v>96</v>
      </c>
      <c r="I1443" t="s">
        <v>27</v>
      </c>
      <c r="J1443" t="s">
        <v>28</v>
      </c>
      <c r="K1443" t="s">
        <v>29</v>
      </c>
      <c r="L1443" t="s">
        <v>50</v>
      </c>
      <c r="M1443" t="s">
        <v>92</v>
      </c>
      <c r="N1443" s="4" t="s">
        <v>3721</v>
      </c>
      <c r="O1443" t="s">
        <v>28294</v>
      </c>
      <c r="P1443" t="s">
        <v>88</v>
      </c>
      <c r="Q1443" s="2">
        <v>26770</v>
      </c>
      <c r="R1443" t="s">
        <v>33</v>
      </c>
      <c r="S1443" t="s">
        <v>326</v>
      </c>
      <c r="T1443" t="s">
        <v>35</v>
      </c>
      <c r="U1443" s="3">
        <v>53145</v>
      </c>
      <c r="V1443" t="s">
        <v>71</v>
      </c>
      <c r="W1443" t="s">
        <v>79</v>
      </c>
      <c r="X1443" t="s">
        <v>38</v>
      </c>
      <c r="Y1443">
        <v>1</v>
      </c>
    </row>
    <row r="1444" spans="1:25" x14ac:dyDescent="0.25">
      <c r="A1444">
        <v>2443</v>
      </c>
      <c r="B1444" t="s">
        <v>21712</v>
      </c>
      <c r="C1444" s="1">
        <v>44039</v>
      </c>
      <c r="D1444" s="8" t="s">
        <v>16975</v>
      </c>
      <c r="E1444" t="s">
        <v>950</v>
      </c>
      <c r="F1444" t="s">
        <v>3722</v>
      </c>
      <c r="G1444" t="s">
        <v>26543</v>
      </c>
      <c r="H1444" t="s">
        <v>40</v>
      </c>
      <c r="I1444" t="s">
        <v>27</v>
      </c>
      <c r="J1444" t="s">
        <v>42</v>
      </c>
      <c r="K1444" t="s">
        <v>51</v>
      </c>
      <c r="L1444" t="s">
        <v>50</v>
      </c>
      <c r="M1444" t="s">
        <v>31</v>
      </c>
      <c r="N1444" s="4" t="s">
        <v>16975</v>
      </c>
      <c r="O1444" t="s">
        <v>28294</v>
      </c>
      <c r="P1444" t="s">
        <v>177</v>
      </c>
      <c r="Q1444" s="2">
        <v>27847</v>
      </c>
      <c r="R1444" t="s">
        <v>33</v>
      </c>
      <c r="S1444" t="s">
        <v>144</v>
      </c>
      <c r="T1444" t="s">
        <v>35</v>
      </c>
      <c r="U1444" s="3">
        <v>8971</v>
      </c>
      <c r="V1444" t="s">
        <v>36</v>
      </c>
      <c r="W1444" t="s">
        <v>37</v>
      </c>
      <c r="X1444" t="s">
        <v>38</v>
      </c>
      <c r="Y1444">
        <v>1</v>
      </c>
    </row>
    <row r="1445" spans="1:25" x14ac:dyDescent="0.25">
      <c r="A1445">
        <v>2444</v>
      </c>
      <c r="B1445" t="s">
        <v>21713</v>
      </c>
      <c r="C1445" s="1">
        <v>45032</v>
      </c>
      <c r="D1445" s="8" t="s">
        <v>16975</v>
      </c>
      <c r="E1445" t="s">
        <v>950</v>
      </c>
      <c r="F1445" t="s">
        <v>3723</v>
      </c>
      <c r="G1445" t="s">
        <v>26543</v>
      </c>
      <c r="H1445" t="s">
        <v>99</v>
      </c>
      <c r="I1445" t="s">
        <v>27</v>
      </c>
      <c r="J1445" t="s">
        <v>42</v>
      </c>
      <c r="K1445" t="s">
        <v>29</v>
      </c>
      <c r="L1445" t="s">
        <v>42</v>
      </c>
      <c r="M1445" t="s">
        <v>31</v>
      </c>
      <c r="N1445" s="4" t="s">
        <v>16975</v>
      </c>
      <c r="O1445" t="s">
        <v>118</v>
      </c>
      <c r="P1445" t="s">
        <v>177</v>
      </c>
      <c r="Q1445" s="2">
        <v>21070</v>
      </c>
      <c r="R1445" t="s">
        <v>33</v>
      </c>
      <c r="S1445" t="s">
        <v>3724</v>
      </c>
      <c r="T1445" t="s">
        <v>35</v>
      </c>
      <c r="U1445" s="3">
        <v>53240</v>
      </c>
      <c r="V1445" t="s">
        <v>71</v>
      </c>
      <c r="W1445" t="s">
        <v>59</v>
      </c>
      <c r="X1445" t="s">
        <v>38</v>
      </c>
      <c r="Y1445">
        <v>4</v>
      </c>
    </row>
    <row r="1446" spans="1:25" x14ac:dyDescent="0.25">
      <c r="A1446">
        <v>2445</v>
      </c>
      <c r="B1446" t="s">
        <v>21714</v>
      </c>
      <c r="C1446" s="1">
        <v>43829</v>
      </c>
      <c r="D1446" s="8" t="s">
        <v>16975</v>
      </c>
      <c r="E1446" t="s">
        <v>1309</v>
      </c>
      <c r="F1446" t="s">
        <v>3725</v>
      </c>
      <c r="G1446" t="s">
        <v>26543</v>
      </c>
      <c r="H1446" t="s">
        <v>99</v>
      </c>
      <c r="I1446" t="s">
        <v>27</v>
      </c>
      <c r="J1446" t="s">
        <v>28</v>
      </c>
      <c r="K1446" t="s">
        <v>51</v>
      </c>
      <c r="L1446" t="s">
        <v>30</v>
      </c>
      <c r="M1446" t="s">
        <v>31</v>
      </c>
      <c r="N1446" s="4" t="s">
        <v>16975</v>
      </c>
      <c r="O1446" t="s">
        <v>28294</v>
      </c>
      <c r="P1446" t="s">
        <v>62</v>
      </c>
      <c r="Q1446" s="2">
        <v>25568</v>
      </c>
      <c r="R1446" t="s">
        <v>33</v>
      </c>
      <c r="S1446" t="s">
        <v>78</v>
      </c>
      <c r="T1446" t="s">
        <v>35</v>
      </c>
      <c r="U1446" s="3">
        <v>55950</v>
      </c>
      <c r="V1446" t="s">
        <v>94</v>
      </c>
      <c r="W1446" t="s">
        <v>37</v>
      </c>
      <c r="X1446" t="s">
        <v>38</v>
      </c>
      <c r="Y1446">
        <v>2</v>
      </c>
    </row>
    <row r="1447" spans="1:25" x14ac:dyDescent="0.25">
      <c r="A1447">
        <v>2446</v>
      </c>
      <c r="B1447" t="s">
        <v>21715</v>
      </c>
      <c r="C1447" s="1">
        <v>44536</v>
      </c>
      <c r="D1447" s="8">
        <v>44937</v>
      </c>
      <c r="E1447" t="s">
        <v>1309</v>
      </c>
      <c r="F1447" t="s">
        <v>3726</v>
      </c>
      <c r="G1447" t="s">
        <v>26543</v>
      </c>
      <c r="H1447" t="s">
        <v>87</v>
      </c>
      <c r="I1447" t="s">
        <v>27</v>
      </c>
      <c r="J1447" t="s">
        <v>28</v>
      </c>
      <c r="K1447" t="s">
        <v>29</v>
      </c>
      <c r="L1447" t="s">
        <v>50</v>
      </c>
      <c r="M1447" t="s">
        <v>74</v>
      </c>
      <c r="N1447" s="4" t="s">
        <v>3727</v>
      </c>
      <c r="O1447" t="s">
        <v>28294</v>
      </c>
      <c r="P1447" t="s">
        <v>88</v>
      </c>
      <c r="Q1447" s="2">
        <v>17826</v>
      </c>
      <c r="R1447" t="s">
        <v>33</v>
      </c>
      <c r="S1447" t="s">
        <v>152</v>
      </c>
      <c r="T1447" t="s">
        <v>45</v>
      </c>
      <c r="U1447" s="3">
        <v>59946</v>
      </c>
      <c r="V1447" t="s">
        <v>71</v>
      </c>
      <c r="W1447" t="s">
        <v>79</v>
      </c>
      <c r="X1447" t="s">
        <v>38</v>
      </c>
      <c r="Y1447">
        <v>5</v>
      </c>
    </row>
    <row r="1448" spans="1:25" x14ac:dyDescent="0.25">
      <c r="A1448">
        <v>2447</v>
      </c>
      <c r="B1448" t="s">
        <v>21716</v>
      </c>
      <c r="C1448" s="1">
        <v>43863</v>
      </c>
      <c r="D1448" s="8">
        <v>44626</v>
      </c>
      <c r="E1448" t="s">
        <v>1309</v>
      </c>
      <c r="F1448" t="s">
        <v>3728</v>
      </c>
      <c r="G1448" t="s">
        <v>26543</v>
      </c>
      <c r="H1448" t="s">
        <v>49</v>
      </c>
      <c r="I1448" t="s">
        <v>27</v>
      </c>
      <c r="J1448" t="s">
        <v>50</v>
      </c>
      <c r="K1448" t="s">
        <v>41</v>
      </c>
      <c r="L1448" t="s">
        <v>50</v>
      </c>
      <c r="M1448" t="s">
        <v>120</v>
      </c>
      <c r="N1448" s="4" t="s">
        <v>3729</v>
      </c>
      <c r="O1448" t="s">
        <v>28294</v>
      </c>
      <c r="P1448" t="s">
        <v>83</v>
      </c>
      <c r="Q1448" s="2">
        <v>33707</v>
      </c>
      <c r="R1448" t="s">
        <v>33</v>
      </c>
      <c r="S1448" t="s">
        <v>288</v>
      </c>
      <c r="T1448" t="s">
        <v>35</v>
      </c>
      <c r="U1448" s="3">
        <v>7019</v>
      </c>
      <c r="V1448" t="s">
        <v>36</v>
      </c>
      <c r="W1448" t="s">
        <v>37</v>
      </c>
      <c r="X1448" t="s">
        <v>38</v>
      </c>
      <c r="Y1448">
        <v>4</v>
      </c>
    </row>
    <row r="1449" spans="1:25" x14ac:dyDescent="0.25">
      <c r="A1449">
        <v>2448</v>
      </c>
      <c r="B1449" t="s">
        <v>21717</v>
      </c>
      <c r="C1449" s="1">
        <v>44127</v>
      </c>
      <c r="D1449" s="8">
        <v>44269</v>
      </c>
      <c r="E1449" t="s">
        <v>1309</v>
      </c>
      <c r="F1449" t="s">
        <v>3730</v>
      </c>
      <c r="G1449" t="s">
        <v>26543</v>
      </c>
      <c r="H1449" t="s">
        <v>116</v>
      </c>
      <c r="I1449" t="s">
        <v>339</v>
      </c>
      <c r="J1449" t="s">
        <v>50</v>
      </c>
      <c r="K1449" t="s">
        <v>29</v>
      </c>
      <c r="L1449" t="s">
        <v>42</v>
      </c>
      <c r="M1449" t="s">
        <v>120</v>
      </c>
      <c r="N1449" s="4" t="s">
        <v>3731</v>
      </c>
      <c r="O1449" t="s">
        <v>28294</v>
      </c>
      <c r="P1449" t="s">
        <v>76</v>
      </c>
      <c r="Q1449" s="2">
        <v>32525</v>
      </c>
      <c r="R1449" t="s">
        <v>33</v>
      </c>
      <c r="S1449" t="s">
        <v>135</v>
      </c>
      <c r="T1449" t="s">
        <v>35</v>
      </c>
      <c r="U1449" s="3">
        <v>43686</v>
      </c>
      <c r="V1449" t="s">
        <v>94</v>
      </c>
      <c r="W1449" t="s">
        <v>59</v>
      </c>
      <c r="X1449" t="s">
        <v>38</v>
      </c>
      <c r="Y1449">
        <v>4</v>
      </c>
    </row>
    <row r="1450" spans="1:25" x14ac:dyDescent="0.25">
      <c r="A1450">
        <v>2449</v>
      </c>
      <c r="B1450" t="s">
        <v>21718</v>
      </c>
      <c r="C1450" s="1">
        <v>43950</v>
      </c>
      <c r="D1450" s="8">
        <v>44387</v>
      </c>
      <c r="E1450" t="s">
        <v>1309</v>
      </c>
      <c r="F1450" t="s">
        <v>3732</v>
      </c>
      <c r="G1450" t="s">
        <v>26543</v>
      </c>
      <c r="H1450" t="s">
        <v>96</v>
      </c>
      <c r="I1450" t="s">
        <v>339</v>
      </c>
      <c r="J1450" t="s">
        <v>42</v>
      </c>
      <c r="K1450" t="s">
        <v>51</v>
      </c>
      <c r="L1450" t="s">
        <v>30</v>
      </c>
      <c r="M1450" t="s">
        <v>100</v>
      </c>
      <c r="N1450" s="4" t="s">
        <v>3733</v>
      </c>
      <c r="O1450" t="s">
        <v>28294</v>
      </c>
      <c r="P1450" t="s">
        <v>43</v>
      </c>
      <c r="Q1450" s="2">
        <v>31453</v>
      </c>
      <c r="R1450" t="s">
        <v>33</v>
      </c>
      <c r="S1450" t="s">
        <v>114</v>
      </c>
      <c r="T1450" t="s">
        <v>35</v>
      </c>
      <c r="U1450" s="3">
        <v>63427</v>
      </c>
      <c r="V1450" t="s">
        <v>46</v>
      </c>
      <c r="W1450" t="s">
        <v>59</v>
      </c>
      <c r="X1450" t="s">
        <v>38</v>
      </c>
      <c r="Y1450">
        <v>4</v>
      </c>
    </row>
    <row r="1451" spans="1:25" x14ac:dyDescent="0.25">
      <c r="A1451">
        <v>2450</v>
      </c>
      <c r="B1451" t="s">
        <v>21719</v>
      </c>
      <c r="C1451" s="1">
        <v>44791</v>
      </c>
      <c r="D1451" s="8">
        <v>44828</v>
      </c>
      <c r="E1451" t="s">
        <v>1309</v>
      </c>
      <c r="F1451" t="s">
        <v>3734</v>
      </c>
      <c r="G1451" t="s">
        <v>26543</v>
      </c>
      <c r="H1451" t="s">
        <v>61</v>
      </c>
      <c r="I1451" t="s">
        <v>27</v>
      </c>
      <c r="J1451" t="s">
        <v>50</v>
      </c>
      <c r="K1451" t="s">
        <v>41</v>
      </c>
      <c r="L1451" t="s">
        <v>42</v>
      </c>
      <c r="M1451" t="s">
        <v>92</v>
      </c>
      <c r="N1451" s="4" t="s">
        <v>3735</v>
      </c>
      <c r="O1451" t="s">
        <v>28294</v>
      </c>
      <c r="P1451" t="s">
        <v>43</v>
      </c>
      <c r="Q1451" s="2">
        <v>35353</v>
      </c>
      <c r="R1451" t="s">
        <v>33</v>
      </c>
      <c r="S1451" t="s">
        <v>114</v>
      </c>
      <c r="T1451" t="s">
        <v>45</v>
      </c>
      <c r="U1451" s="3">
        <v>73413</v>
      </c>
      <c r="V1451" t="s">
        <v>94</v>
      </c>
      <c r="W1451" t="s">
        <v>59</v>
      </c>
      <c r="X1451" t="s">
        <v>38</v>
      </c>
      <c r="Y1451">
        <v>1</v>
      </c>
    </row>
    <row r="1452" spans="1:25" x14ac:dyDescent="0.25">
      <c r="A1452">
        <v>2451</v>
      </c>
      <c r="B1452" t="s">
        <v>21720</v>
      </c>
      <c r="C1452" s="1">
        <v>44082</v>
      </c>
      <c r="D1452" s="8" t="s">
        <v>16975</v>
      </c>
      <c r="E1452" t="s">
        <v>1309</v>
      </c>
      <c r="F1452" t="s">
        <v>3736</v>
      </c>
      <c r="G1452" t="s">
        <v>26543</v>
      </c>
      <c r="H1452" t="s">
        <v>73</v>
      </c>
      <c r="I1452" t="s">
        <v>27</v>
      </c>
      <c r="J1452" t="s">
        <v>28</v>
      </c>
      <c r="K1452" t="s">
        <v>41</v>
      </c>
      <c r="L1452" t="s">
        <v>30</v>
      </c>
      <c r="M1452" t="s">
        <v>31</v>
      </c>
      <c r="N1452" s="4" t="s">
        <v>16975</v>
      </c>
      <c r="O1452" t="s">
        <v>28294</v>
      </c>
      <c r="P1452" t="s">
        <v>105</v>
      </c>
      <c r="Q1452" s="2">
        <v>16024</v>
      </c>
      <c r="R1452" t="s">
        <v>33</v>
      </c>
      <c r="S1452" t="s">
        <v>4</v>
      </c>
      <c r="T1452" t="s">
        <v>45</v>
      </c>
      <c r="U1452" s="3">
        <v>78058</v>
      </c>
      <c r="V1452" t="s">
        <v>71</v>
      </c>
      <c r="W1452" t="s">
        <v>65</v>
      </c>
      <c r="X1452" t="s">
        <v>38</v>
      </c>
      <c r="Y1452">
        <v>5</v>
      </c>
    </row>
    <row r="1453" spans="1:25" x14ac:dyDescent="0.25">
      <c r="A1453">
        <v>2452</v>
      </c>
      <c r="B1453" t="s">
        <v>21721</v>
      </c>
      <c r="C1453" s="1">
        <v>44848</v>
      </c>
      <c r="D1453" s="8" t="s">
        <v>16975</v>
      </c>
      <c r="E1453" t="s">
        <v>1309</v>
      </c>
      <c r="F1453" t="s">
        <v>3737</v>
      </c>
      <c r="G1453" t="s">
        <v>26543</v>
      </c>
      <c r="H1453" t="s">
        <v>67</v>
      </c>
      <c r="I1453" t="s">
        <v>27</v>
      </c>
      <c r="J1453" t="s">
        <v>50</v>
      </c>
      <c r="K1453" t="s">
        <v>29</v>
      </c>
      <c r="L1453" t="s">
        <v>42</v>
      </c>
      <c r="M1453" t="s">
        <v>31</v>
      </c>
      <c r="N1453" s="4" t="s">
        <v>16975</v>
      </c>
      <c r="O1453" t="s">
        <v>28294</v>
      </c>
      <c r="P1453" t="s">
        <v>122</v>
      </c>
      <c r="Q1453" s="2">
        <v>26595</v>
      </c>
      <c r="R1453" t="s">
        <v>33</v>
      </c>
      <c r="S1453" t="s">
        <v>326</v>
      </c>
      <c r="T1453" t="s">
        <v>45</v>
      </c>
      <c r="U1453" s="3">
        <v>15079</v>
      </c>
      <c r="V1453" t="s">
        <v>94</v>
      </c>
      <c r="W1453" t="s">
        <v>65</v>
      </c>
      <c r="X1453" t="s">
        <v>38</v>
      </c>
      <c r="Y1453">
        <v>2</v>
      </c>
    </row>
    <row r="1454" spans="1:25" x14ac:dyDescent="0.25">
      <c r="A1454">
        <v>2453</v>
      </c>
      <c r="B1454" t="s">
        <v>21722</v>
      </c>
      <c r="C1454" s="1">
        <v>45059</v>
      </c>
      <c r="D1454" s="8" t="s">
        <v>16975</v>
      </c>
      <c r="E1454" t="s">
        <v>1309</v>
      </c>
      <c r="F1454" t="s">
        <v>3738</v>
      </c>
      <c r="G1454" t="s">
        <v>26543</v>
      </c>
      <c r="H1454" t="s">
        <v>26</v>
      </c>
      <c r="I1454" t="s">
        <v>27</v>
      </c>
      <c r="J1454" t="s">
        <v>50</v>
      </c>
      <c r="K1454" t="s">
        <v>29</v>
      </c>
      <c r="L1454" t="s">
        <v>50</v>
      </c>
      <c r="M1454" t="s">
        <v>31</v>
      </c>
      <c r="N1454" s="4" t="s">
        <v>16975</v>
      </c>
      <c r="O1454" t="s">
        <v>28294</v>
      </c>
      <c r="P1454" t="s">
        <v>358</v>
      </c>
      <c r="Q1454" s="2">
        <v>32408</v>
      </c>
      <c r="R1454" t="s">
        <v>33</v>
      </c>
      <c r="S1454" t="s">
        <v>64</v>
      </c>
      <c r="T1454" t="s">
        <v>45</v>
      </c>
      <c r="U1454" s="3">
        <v>70878</v>
      </c>
      <c r="V1454" t="s">
        <v>58</v>
      </c>
      <c r="W1454" t="s">
        <v>37</v>
      </c>
      <c r="X1454" t="s">
        <v>38</v>
      </c>
      <c r="Y1454">
        <v>1</v>
      </c>
    </row>
    <row r="1455" spans="1:25" x14ac:dyDescent="0.25">
      <c r="A1455">
        <v>2454</v>
      </c>
      <c r="B1455" t="s">
        <v>21723</v>
      </c>
      <c r="C1455" s="1">
        <v>44255</v>
      </c>
      <c r="D1455" s="8" t="s">
        <v>16975</v>
      </c>
      <c r="E1455" t="s">
        <v>1309</v>
      </c>
      <c r="F1455" t="s">
        <v>3739</v>
      </c>
      <c r="G1455" t="s">
        <v>26543</v>
      </c>
      <c r="H1455" t="s">
        <v>40</v>
      </c>
      <c r="I1455" t="s">
        <v>27</v>
      </c>
      <c r="J1455" t="s">
        <v>50</v>
      </c>
      <c r="K1455" t="s">
        <v>41</v>
      </c>
      <c r="L1455" t="s">
        <v>42</v>
      </c>
      <c r="M1455" t="s">
        <v>31</v>
      </c>
      <c r="N1455" s="4" t="s">
        <v>16975</v>
      </c>
      <c r="O1455" t="s">
        <v>28294</v>
      </c>
      <c r="P1455" t="s">
        <v>146</v>
      </c>
      <c r="Q1455" s="2">
        <v>32579</v>
      </c>
      <c r="R1455" t="s">
        <v>33</v>
      </c>
      <c r="S1455" t="s">
        <v>85</v>
      </c>
      <c r="T1455" t="s">
        <v>35</v>
      </c>
      <c r="U1455" s="3">
        <v>5526</v>
      </c>
      <c r="V1455" t="s">
        <v>94</v>
      </c>
      <c r="W1455" t="s">
        <v>65</v>
      </c>
      <c r="X1455" t="s">
        <v>38</v>
      </c>
      <c r="Y1455">
        <v>5</v>
      </c>
    </row>
    <row r="1456" spans="1:25" x14ac:dyDescent="0.25">
      <c r="A1456">
        <v>2455</v>
      </c>
      <c r="B1456" t="s">
        <v>21724</v>
      </c>
      <c r="C1456" s="1">
        <v>43893</v>
      </c>
      <c r="D1456" s="8" t="s">
        <v>16975</v>
      </c>
      <c r="E1456" t="s">
        <v>1309</v>
      </c>
      <c r="F1456" t="s">
        <v>3740</v>
      </c>
      <c r="G1456" t="s">
        <v>26543</v>
      </c>
      <c r="H1456" t="s">
        <v>99</v>
      </c>
      <c r="I1456" t="s">
        <v>27</v>
      </c>
      <c r="J1456" t="s">
        <v>50</v>
      </c>
      <c r="K1456" t="s">
        <v>51</v>
      </c>
      <c r="L1456" t="s">
        <v>50</v>
      </c>
      <c r="M1456" t="s">
        <v>31</v>
      </c>
      <c r="N1456" s="4" t="s">
        <v>16975</v>
      </c>
      <c r="O1456" t="s">
        <v>28294</v>
      </c>
      <c r="P1456" t="s">
        <v>62</v>
      </c>
      <c r="Q1456" s="2">
        <v>33578</v>
      </c>
      <c r="R1456" t="s">
        <v>33</v>
      </c>
      <c r="S1456" t="s">
        <v>135</v>
      </c>
      <c r="T1456" t="s">
        <v>35</v>
      </c>
      <c r="U1456" s="3">
        <v>50307</v>
      </c>
      <c r="V1456" t="s">
        <v>46</v>
      </c>
      <c r="W1456" t="s">
        <v>59</v>
      </c>
      <c r="X1456" t="s">
        <v>38</v>
      </c>
      <c r="Y1456">
        <v>2</v>
      </c>
    </row>
    <row r="1457" spans="1:25" x14ac:dyDescent="0.25">
      <c r="A1457">
        <v>2456</v>
      </c>
      <c r="B1457" t="s">
        <v>21725</v>
      </c>
      <c r="C1457" s="1">
        <v>44529</v>
      </c>
      <c r="D1457" s="8" t="s">
        <v>16975</v>
      </c>
      <c r="E1457" t="s">
        <v>1309</v>
      </c>
      <c r="F1457" t="s">
        <v>3741</v>
      </c>
      <c r="G1457" t="s">
        <v>26543</v>
      </c>
      <c r="H1457" t="s">
        <v>87</v>
      </c>
      <c r="I1457" t="s">
        <v>27</v>
      </c>
      <c r="J1457" t="s">
        <v>50</v>
      </c>
      <c r="K1457" t="s">
        <v>41</v>
      </c>
      <c r="L1457" t="s">
        <v>50</v>
      </c>
      <c r="M1457" t="s">
        <v>31</v>
      </c>
      <c r="N1457" s="4" t="s">
        <v>16975</v>
      </c>
      <c r="O1457" t="s">
        <v>28294</v>
      </c>
      <c r="P1457" t="s">
        <v>177</v>
      </c>
      <c r="Q1457" s="2">
        <v>25807</v>
      </c>
      <c r="R1457" t="s">
        <v>33</v>
      </c>
      <c r="S1457" t="s">
        <v>64</v>
      </c>
      <c r="T1457" t="s">
        <v>45</v>
      </c>
      <c r="U1457" s="3">
        <v>70237</v>
      </c>
      <c r="V1457" t="s">
        <v>94</v>
      </c>
      <c r="W1457" t="s">
        <v>59</v>
      </c>
      <c r="X1457" t="s">
        <v>38</v>
      </c>
      <c r="Y1457">
        <v>5</v>
      </c>
    </row>
    <row r="1458" spans="1:25" x14ac:dyDescent="0.25">
      <c r="A1458">
        <v>2457</v>
      </c>
      <c r="B1458" t="s">
        <v>21726</v>
      </c>
      <c r="C1458" s="1">
        <v>43336</v>
      </c>
      <c r="D1458" s="8" t="s">
        <v>16975</v>
      </c>
      <c r="E1458" t="s">
        <v>1309</v>
      </c>
      <c r="F1458" t="s">
        <v>3742</v>
      </c>
      <c r="G1458" t="s">
        <v>26543</v>
      </c>
      <c r="H1458" t="s">
        <v>49</v>
      </c>
      <c r="I1458" t="s">
        <v>27</v>
      </c>
      <c r="J1458" t="s">
        <v>42</v>
      </c>
      <c r="K1458" t="s">
        <v>41</v>
      </c>
      <c r="L1458" t="s">
        <v>42</v>
      </c>
      <c r="M1458" t="s">
        <v>31</v>
      </c>
      <c r="N1458" s="4" t="s">
        <v>16975</v>
      </c>
      <c r="O1458" t="s">
        <v>28294</v>
      </c>
      <c r="P1458" t="s">
        <v>68</v>
      </c>
      <c r="Q1458" s="2">
        <v>22385</v>
      </c>
      <c r="R1458" t="s">
        <v>33</v>
      </c>
      <c r="S1458" t="s">
        <v>194</v>
      </c>
      <c r="T1458" t="s">
        <v>45</v>
      </c>
      <c r="U1458" s="3">
        <v>82947</v>
      </c>
      <c r="V1458" t="s">
        <v>46</v>
      </c>
      <c r="W1458" t="s">
        <v>59</v>
      </c>
      <c r="X1458" t="s">
        <v>38</v>
      </c>
      <c r="Y1458">
        <v>2</v>
      </c>
    </row>
    <row r="1459" spans="1:25" x14ac:dyDescent="0.25">
      <c r="A1459">
        <v>2458</v>
      </c>
      <c r="B1459" t="s">
        <v>21727</v>
      </c>
      <c r="C1459" s="1">
        <v>44125</v>
      </c>
      <c r="D1459" s="8">
        <v>44644</v>
      </c>
      <c r="E1459" t="s">
        <v>1684</v>
      </c>
      <c r="F1459" t="s">
        <v>3743</v>
      </c>
      <c r="G1459" t="s">
        <v>26543</v>
      </c>
      <c r="H1459" t="s">
        <v>116</v>
      </c>
      <c r="I1459" t="s">
        <v>27</v>
      </c>
      <c r="J1459" t="s">
        <v>42</v>
      </c>
      <c r="K1459" t="s">
        <v>51</v>
      </c>
      <c r="L1459" t="s">
        <v>30</v>
      </c>
      <c r="M1459" t="s">
        <v>120</v>
      </c>
      <c r="N1459" s="4" t="s">
        <v>3744</v>
      </c>
      <c r="O1459" t="s">
        <v>28294</v>
      </c>
      <c r="P1459" t="s">
        <v>169</v>
      </c>
      <c r="Q1459" s="2">
        <v>28924</v>
      </c>
      <c r="R1459" t="s">
        <v>33</v>
      </c>
      <c r="S1459" t="s">
        <v>78</v>
      </c>
      <c r="T1459" t="s">
        <v>45</v>
      </c>
      <c r="U1459" s="3">
        <v>59127</v>
      </c>
      <c r="V1459" t="s">
        <v>58</v>
      </c>
      <c r="W1459" t="s">
        <v>37</v>
      </c>
      <c r="X1459" t="s">
        <v>38</v>
      </c>
      <c r="Y1459">
        <v>2</v>
      </c>
    </row>
    <row r="1460" spans="1:25" x14ac:dyDescent="0.25">
      <c r="A1460">
        <v>2459</v>
      </c>
      <c r="B1460" t="s">
        <v>21728</v>
      </c>
      <c r="C1460" s="1">
        <v>44180</v>
      </c>
      <c r="D1460" s="8">
        <v>44371</v>
      </c>
      <c r="E1460" t="s">
        <v>3480</v>
      </c>
      <c r="F1460" t="s">
        <v>3745</v>
      </c>
      <c r="G1460" t="s">
        <v>26543</v>
      </c>
      <c r="H1460" t="s">
        <v>96</v>
      </c>
      <c r="I1460" t="s">
        <v>27</v>
      </c>
      <c r="J1460" t="s">
        <v>50</v>
      </c>
      <c r="K1460" t="s">
        <v>41</v>
      </c>
      <c r="L1460" t="s">
        <v>30</v>
      </c>
      <c r="M1460" t="s">
        <v>100</v>
      </c>
      <c r="N1460" s="4" t="s">
        <v>3746</v>
      </c>
      <c r="O1460" t="s">
        <v>28294</v>
      </c>
      <c r="P1460" t="s">
        <v>68</v>
      </c>
      <c r="Q1460" s="2">
        <v>34890</v>
      </c>
      <c r="R1460" t="s">
        <v>3479</v>
      </c>
      <c r="S1460" t="s">
        <v>64</v>
      </c>
      <c r="T1460" t="s">
        <v>35</v>
      </c>
      <c r="U1460" s="3">
        <v>89047</v>
      </c>
      <c r="V1460" t="s">
        <v>94</v>
      </c>
      <c r="W1460" t="s">
        <v>65</v>
      </c>
      <c r="X1460" t="s">
        <v>38</v>
      </c>
      <c r="Y1460">
        <v>4</v>
      </c>
    </row>
    <row r="1461" spans="1:25" x14ac:dyDescent="0.25">
      <c r="A1461">
        <v>2460</v>
      </c>
      <c r="B1461" t="s">
        <v>21729</v>
      </c>
      <c r="C1461" s="1">
        <v>43348</v>
      </c>
      <c r="D1461" s="8">
        <v>44953</v>
      </c>
      <c r="E1461" t="s">
        <v>950</v>
      </c>
      <c r="F1461" t="s">
        <v>3747</v>
      </c>
      <c r="G1461" t="s">
        <v>26543</v>
      </c>
      <c r="H1461" t="s">
        <v>40</v>
      </c>
      <c r="I1461" t="s">
        <v>27</v>
      </c>
      <c r="J1461" t="s">
        <v>28</v>
      </c>
      <c r="K1461" t="s">
        <v>29</v>
      </c>
      <c r="L1461" t="s">
        <v>50</v>
      </c>
      <c r="M1461" t="s">
        <v>100</v>
      </c>
      <c r="N1461" s="4" t="s">
        <v>3748</v>
      </c>
      <c r="O1461" t="s">
        <v>118</v>
      </c>
      <c r="P1461" t="s">
        <v>32</v>
      </c>
      <c r="Q1461" s="2">
        <v>21844</v>
      </c>
      <c r="R1461" t="s">
        <v>33</v>
      </c>
      <c r="S1461" t="s">
        <v>111</v>
      </c>
      <c r="T1461" t="s">
        <v>35</v>
      </c>
      <c r="U1461" s="3">
        <v>15258</v>
      </c>
      <c r="V1461" t="s">
        <v>36</v>
      </c>
      <c r="W1461" t="s">
        <v>37</v>
      </c>
      <c r="X1461" t="s">
        <v>38</v>
      </c>
      <c r="Y1461">
        <v>2</v>
      </c>
    </row>
    <row r="1462" spans="1:25" x14ac:dyDescent="0.25">
      <c r="A1462">
        <v>2461</v>
      </c>
      <c r="B1462" t="s">
        <v>21730</v>
      </c>
      <c r="C1462" s="1">
        <v>44466</v>
      </c>
      <c r="D1462" s="8" t="s">
        <v>16975</v>
      </c>
      <c r="E1462" t="s">
        <v>1084</v>
      </c>
      <c r="F1462" t="s">
        <v>3749</v>
      </c>
      <c r="G1462" t="s">
        <v>26543</v>
      </c>
      <c r="H1462" t="s">
        <v>40</v>
      </c>
      <c r="I1462" t="s">
        <v>27</v>
      </c>
      <c r="J1462" t="s">
        <v>42</v>
      </c>
      <c r="K1462" t="s">
        <v>41</v>
      </c>
      <c r="L1462" t="s">
        <v>50</v>
      </c>
      <c r="M1462" t="s">
        <v>31</v>
      </c>
      <c r="N1462" s="4" t="s">
        <v>16975</v>
      </c>
      <c r="O1462" t="s">
        <v>1093</v>
      </c>
      <c r="P1462" t="s">
        <v>105</v>
      </c>
      <c r="Q1462" s="2">
        <v>29011</v>
      </c>
      <c r="R1462" t="s">
        <v>33</v>
      </c>
      <c r="S1462" t="s">
        <v>107</v>
      </c>
      <c r="T1462" t="s">
        <v>45</v>
      </c>
      <c r="U1462" s="3">
        <v>23555</v>
      </c>
      <c r="V1462" t="s">
        <v>71</v>
      </c>
      <c r="W1462" t="s">
        <v>79</v>
      </c>
      <c r="X1462" t="s">
        <v>38</v>
      </c>
      <c r="Y1462">
        <v>5</v>
      </c>
    </row>
    <row r="1463" spans="1:25" x14ac:dyDescent="0.25">
      <c r="A1463">
        <v>2462</v>
      </c>
      <c r="B1463" t="s">
        <v>21731</v>
      </c>
      <c r="C1463" s="1">
        <v>43839</v>
      </c>
      <c r="D1463" s="8">
        <v>44223</v>
      </c>
      <c r="E1463" t="s">
        <v>1309</v>
      </c>
      <c r="F1463" t="s">
        <v>3750</v>
      </c>
      <c r="G1463" t="s">
        <v>26543</v>
      </c>
      <c r="H1463" t="s">
        <v>87</v>
      </c>
      <c r="I1463" t="s">
        <v>27</v>
      </c>
      <c r="J1463" t="s">
        <v>42</v>
      </c>
      <c r="K1463" t="s">
        <v>29</v>
      </c>
      <c r="L1463" t="s">
        <v>50</v>
      </c>
      <c r="M1463" t="s">
        <v>120</v>
      </c>
      <c r="N1463" s="4" t="s">
        <v>3751</v>
      </c>
      <c r="O1463" t="s">
        <v>28294</v>
      </c>
      <c r="P1463" t="s">
        <v>62</v>
      </c>
      <c r="Q1463" s="2">
        <v>17840</v>
      </c>
      <c r="R1463" t="s">
        <v>33</v>
      </c>
      <c r="S1463" t="s">
        <v>144</v>
      </c>
      <c r="T1463" t="s">
        <v>35</v>
      </c>
      <c r="U1463" s="3">
        <v>83298</v>
      </c>
      <c r="V1463" t="s">
        <v>36</v>
      </c>
      <c r="W1463" t="s">
        <v>65</v>
      </c>
      <c r="X1463" t="s">
        <v>38</v>
      </c>
      <c r="Y1463">
        <v>2</v>
      </c>
    </row>
    <row r="1464" spans="1:25" x14ac:dyDescent="0.25">
      <c r="A1464">
        <v>2463</v>
      </c>
      <c r="B1464" t="s">
        <v>21732</v>
      </c>
      <c r="C1464" s="1">
        <v>43440</v>
      </c>
      <c r="D1464" s="8" t="s">
        <v>16975</v>
      </c>
      <c r="E1464" t="s">
        <v>1309</v>
      </c>
      <c r="F1464" t="s">
        <v>3752</v>
      </c>
      <c r="G1464" t="s">
        <v>26543</v>
      </c>
      <c r="H1464" t="s">
        <v>49</v>
      </c>
      <c r="I1464" t="s">
        <v>27</v>
      </c>
      <c r="J1464" t="s">
        <v>42</v>
      </c>
      <c r="K1464" t="s">
        <v>41</v>
      </c>
      <c r="L1464" t="s">
        <v>42</v>
      </c>
      <c r="M1464" t="s">
        <v>31</v>
      </c>
      <c r="N1464" s="4" t="s">
        <v>16975</v>
      </c>
      <c r="O1464" t="s">
        <v>28294</v>
      </c>
      <c r="P1464" t="s">
        <v>146</v>
      </c>
      <c r="Q1464" s="2">
        <v>31505</v>
      </c>
      <c r="R1464" t="s">
        <v>33</v>
      </c>
      <c r="S1464" t="s">
        <v>85</v>
      </c>
      <c r="T1464" t="s">
        <v>35</v>
      </c>
      <c r="U1464" s="3">
        <v>27705</v>
      </c>
      <c r="V1464" t="s">
        <v>46</v>
      </c>
      <c r="W1464" t="s">
        <v>37</v>
      </c>
      <c r="X1464" t="s">
        <v>38</v>
      </c>
      <c r="Y1464">
        <v>4</v>
      </c>
    </row>
    <row r="1465" spans="1:25" x14ac:dyDescent="0.25">
      <c r="A1465">
        <v>2464</v>
      </c>
      <c r="B1465" t="s">
        <v>21733</v>
      </c>
      <c r="C1465" s="1">
        <v>44784</v>
      </c>
      <c r="D1465" s="8" t="s">
        <v>16975</v>
      </c>
      <c r="E1465" t="s">
        <v>1309</v>
      </c>
      <c r="F1465" t="s">
        <v>3753</v>
      </c>
      <c r="G1465" t="s">
        <v>26543</v>
      </c>
      <c r="H1465" t="s">
        <v>67</v>
      </c>
      <c r="I1465" t="s">
        <v>27</v>
      </c>
      <c r="J1465" t="s">
        <v>50</v>
      </c>
      <c r="K1465" t="s">
        <v>51</v>
      </c>
      <c r="L1465" t="s">
        <v>30</v>
      </c>
      <c r="M1465" t="s">
        <v>31</v>
      </c>
      <c r="N1465" s="4" t="s">
        <v>16975</v>
      </c>
      <c r="O1465" t="s">
        <v>28294</v>
      </c>
      <c r="P1465" t="s">
        <v>68</v>
      </c>
      <c r="Q1465" s="2">
        <v>20233</v>
      </c>
      <c r="R1465" t="s">
        <v>33</v>
      </c>
      <c r="S1465" t="s">
        <v>78</v>
      </c>
      <c r="T1465" t="s">
        <v>45</v>
      </c>
      <c r="U1465" s="3">
        <v>78500</v>
      </c>
      <c r="V1465" t="s">
        <v>36</v>
      </c>
      <c r="W1465" t="s">
        <v>37</v>
      </c>
      <c r="X1465" t="s">
        <v>38</v>
      </c>
      <c r="Y1465">
        <v>2</v>
      </c>
    </row>
    <row r="1466" spans="1:25" x14ac:dyDescent="0.25">
      <c r="A1466">
        <v>2465</v>
      </c>
      <c r="B1466" t="s">
        <v>21734</v>
      </c>
      <c r="C1466" s="1">
        <v>43934</v>
      </c>
      <c r="D1466" s="8">
        <v>44373</v>
      </c>
      <c r="E1466" t="s">
        <v>1309</v>
      </c>
      <c r="F1466" t="s">
        <v>3754</v>
      </c>
      <c r="G1466" t="s">
        <v>26543</v>
      </c>
      <c r="H1466" t="s">
        <v>26</v>
      </c>
      <c r="I1466" t="s">
        <v>27</v>
      </c>
      <c r="J1466" t="s">
        <v>28</v>
      </c>
      <c r="K1466" t="s">
        <v>41</v>
      </c>
      <c r="L1466" t="s">
        <v>50</v>
      </c>
      <c r="M1466" t="s">
        <v>100</v>
      </c>
      <c r="N1466" s="4" t="s">
        <v>3755</v>
      </c>
      <c r="O1466" t="s">
        <v>28294</v>
      </c>
      <c r="P1466" t="s">
        <v>68</v>
      </c>
      <c r="Q1466" s="2">
        <v>22594</v>
      </c>
      <c r="R1466" t="s">
        <v>33</v>
      </c>
      <c r="S1466" t="s">
        <v>64</v>
      </c>
      <c r="T1466" t="s">
        <v>35</v>
      </c>
      <c r="U1466" s="3">
        <v>42463</v>
      </c>
      <c r="V1466" t="s">
        <v>36</v>
      </c>
      <c r="W1466" t="s">
        <v>59</v>
      </c>
      <c r="X1466" t="s">
        <v>38</v>
      </c>
      <c r="Y1466">
        <v>2</v>
      </c>
    </row>
    <row r="1467" spans="1:25" x14ac:dyDescent="0.25">
      <c r="A1467">
        <v>2466</v>
      </c>
      <c r="B1467" t="s">
        <v>21735</v>
      </c>
      <c r="C1467" s="1">
        <v>44514</v>
      </c>
      <c r="D1467" s="8">
        <v>44948</v>
      </c>
      <c r="E1467" t="s">
        <v>1309</v>
      </c>
      <c r="F1467" t="s">
        <v>3756</v>
      </c>
      <c r="G1467" t="s">
        <v>26543</v>
      </c>
      <c r="H1467" t="s">
        <v>96</v>
      </c>
      <c r="I1467" t="s">
        <v>339</v>
      </c>
      <c r="J1467" t="s">
        <v>28</v>
      </c>
      <c r="K1467" t="s">
        <v>41</v>
      </c>
      <c r="L1467" t="s">
        <v>50</v>
      </c>
      <c r="M1467" t="s">
        <v>120</v>
      </c>
      <c r="N1467" s="4" t="s">
        <v>3757</v>
      </c>
      <c r="O1467" t="s">
        <v>28294</v>
      </c>
      <c r="P1467" t="s">
        <v>146</v>
      </c>
      <c r="Q1467" s="2">
        <v>24728</v>
      </c>
      <c r="R1467" t="s">
        <v>33</v>
      </c>
      <c r="S1467" t="s">
        <v>85</v>
      </c>
      <c r="T1467" t="s">
        <v>35</v>
      </c>
      <c r="U1467" s="3">
        <v>17484</v>
      </c>
      <c r="V1467" t="s">
        <v>36</v>
      </c>
      <c r="W1467" t="s">
        <v>37</v>
      </c>
      <c r="X1467" t="s">
        <v>38</v>
      </c>
      <c r="Y1467">
        <v>2</v>
      </c>
    </row>
    <row r="1468" spans="1:25" x14ac:dyDescent="0.25">
      <c r="A1468">
        <v>2467</v>
      </c>
      <c r="B1468" t="s">
        <v>21736</v>
      </c>
      <c r="C1468" s="1">
        <v>44637</v>
      </c>
      <c r="D1468" s="8">
        <v>45100</v>
      </c>
      <c r="E1468" t="s">
        <v>1309</v>
      </c>
      <c r="F1468" t="s">
        <v>3758</v>
      </c>
      <c r="G1468" t="s">
        <v>26543</v>
      </c>
      <c r="H1468" t="s">
        <v>40</v>
      </c>
      <c r="I1468" t="s">
        <v>339</v>
      </c>
      <c r="J1468" t="s">
        <v>50</v>
      </c>
      <c r="K1468" t="s">
        <v>51</v>
      </c>
      <c r="L1468" t="s">
        <v>50</v>
      </c>
      <c r="M1468" t="s">
        <v>74</v>
      </c>
      <c r="N1468" s="4" t="s">
        <v>3759</v>
      </c>
      <c r="O1468" t="s">
        <v>28294</v>
      </c>
      <c r="P1468" t="s">
        <v>83</v>
      </c>
      <c r="Q1468" s="2">
        <v>28857</v>
      </c>
      <c r="R1468" t="s">
        <v>33</v>
      </c>
      <c r="S1468" t="s">
        <v>85</v>
      </c>
      <c r="T1468" t="s">
        <v>35</v>
      </c>
      <c r="U1468" s="3">
        <v>86392</v>
      </c>
      <c r="V1468" t="s">
        <v>58</v>
      </c>
      <c r="W1468" t="s">
        <v>65</v>
      </c>
      <c r="X1468" t="s">
        <v>38</v>
      </c>
      <c r="Y1468">
        <v>5</v>
      </c>
    </row>
    <row r="1469" spans="1:25" x14ac:dyDescent="0.25">
      <c r="A1469">
        <v>2468</v>
      </c>
      <c r="B1469" t="s">
        <v>21737</v>
      </c>
      <c r="C1469" s="1">
        <v>43591</v>
      </c>
      <c r="D1469" s="8" t="s">
        <v>16975</v>
      </c>
      <c r="E1469" t="s">
        <v>1309</v>
      </c>
      <c r="F1469" t="s">
        <v>3760</v>
      </c>
      <c r="G1469" t="s">
        <v>26543</v>
      </c>
      <c r="H1469" t="s">
        <v>99</v>
      </c>
      <c r="I1469" t="s">
        <v>27</v>
      </c>
      <c r="J1469" t="s">
        <v>42</v>
      </c>
      <c r="K1469" t="s">
        <v>41</v>
      </c>
      <c r="L1469" t="s">
        <v>42</v>
      </c>
      <c r="M1469" t="s">
        <v>31</v>
      </c>
      <c r="N1469" s="4" t="s">
        <v>16975</v>
      </c>
      <c r="O1469" t="s">
        <v>28294</v>
      </c>
      <c r="P1469" t="s">
        <v>62</v>
      </c>
      <c r="Q1469" s="2">
        <v>21139</v>
      </c>
      <c r="R1469" t="s">
        <v>33</v>
      </c>
      <c r="S1469" t="s">
        <v>64</v>
      </c>
      <c r="T1469" t="s">
        <v>45</v>
      </c>
      <c r="U1469" s="3">
        <v>53359</v>
      </c>
      <c r="V1469" t="s">
        <v>46</v>
      </c>
      <c r="W1469" t="s">
        <v>65</v>
      </c>
      <c r="X1469" t="s">
        <v>38</v>
      </c>
      <c r="Y1469">
        <v>5</v>
      </c>
    </row>
    <row r="1470" spans="1:25" x14ac:dyDescent="0.25">
      <c r="A1470">
        <v>2469</v>
      </c>
      <c r="B1470" t="s">
        <v>21738</v>
      </c>
      <c r="C1470" s="1">
        <v>44527</v>
      </c>
      <c r="D1470" s="8">
        <v>45099</v>
      </c>
      <c r="E1470" t="s">
        <v>1309</v>
      </c>
      <c r="F1470" t="s">
        <v>3761</v>
      </c>
      <c r="G1470" t="s">
        <v>26543</v>
      </c>
      <c r="H1470" t="s">
        <v>61</v>
      </c>
      <c r="I1470" t="s">
        <v>27</v>
      </c>
      <c r="J1470" t="s">
        <v>42</v>
      </c>
      <c r="K1470" t="s">
        <v>29</v>
      </c>
      <c r="L1470" t="s">
        <v>42</v>
      </c>
      <c r="M1470" t="s">
        <v>74</v>
      </c>
      <c r="N1470" s="4" t="s">
        <v>3762</v>
      </c>
      <c r="O1470" t="s">
        <v>28294</v>
      </c>
      <c r="P1470" t="s">
        <v>68</v>
      </c>
      <c r="Q1470" s="2">
        <v>36926</v>
      </c>
      <c r="R1470" t="s">
        <v>33</v>
      </c>
      <c r="S1470" t="s">
        <v>4</v>
      </c>
      <c r="T1470" t="s">
        <v>45</v>
      </c>
      <c r="U1470" s="3">
        <v>74482</v>
      </c>
      <c r="V1470" t="s">
        <v>46</v>
      </c>
      <c r="W1470" t="s">
        <v>79</v>
      </c>
      <c r="X1470" t="s">
        <v>38</v>
      </c>
      <c r="Y1470">
        <v>4</v>
      </c>
    </row>
    <row r="1471" spans="1:25" x14ac:dyDescent="0.25">
      <c r="A1471">
        <v>2470</v>
      </c>
      <c r="B1471" t="s">
        <v>21739</v>
      </c>
      <c r="C1471" s="1">
        <v>44236</v>
      </c>
      <c r="D1471" s="8" t="s">
        <v>16975</v>
      </c>
      <c r="E1471" t="s">
        <v>1309</v>
      </c>
      <c r="F1471" t="s">
        <v>3763</v>
      </c>
      <c r="G1471" t="s">
        <v>26543</v>
      </c>
      <c r="H1471" t="s">
        <v>67</v>
      </c>
      <c r="I1471" t="s">
        <v>27</v>
      </c>
      <c r="J1471" t="s">
        <v>50</v>
      </c>
      <c r="K1471" t="s">
        <v>29</v>
      </c>
      <c r="L1471" t="s">
        <v>30</v>
      </c>
      <c r="M1471" t="s">
        <v>31</v>
      </c>
      <c r="N1471" s="4" t="s">
        <v>16975</v>
      </c>
      <c r="O1471" t="s">
        <v>28294</v>
      </c>
      <c r="P1471" t="s">
        <v>62</v>
      </c>
      <c r="Q1471" s="2">
        <v>32440</v>
      </c>
      <c r="R1471" t="s">
        <v>33</v>
      </c>
      <c r="S1471" t="s">
        <v>64</v>
      </c>
      <c r="T1471" t="s">
        <v>45</v>
      </c>
      <c r="U1471" s="3">
        <v>71766</v>
      </c>
      <c r="V1471" t="s">
        <v>94</v>
      </c>
      <c r="W1471" t="s">
        <v>59</v>
      </c>
      <c r="X1471" t="s">
        <v>38</v>
      </c>
      <c r="Y1471">
        <v>5</v>
      </c>
    </row>
    <row r="1472" spans="1:25" x14ac:dyDescent="0.25">
      <c r="A1472">
        <v>2471</v>
      </c>
      <c r="B1472" t="s">
        <v>21740</v>
      </c>
      <c r="C1472" s="1">
        <v>44567</v>
      </c>
      <c r="D1472" s="8" t="s">
        <v>16975</v>
      </c>
      <c r="E1472" t="s">
        <v>1309</v>
      </c>
      <c r="F1472" t="s">
        <v>3764</v>
      </c>
      <c r="G1472" t="s">
        <v>26543</v>
      </c>
      <c r="H1472" t="s">
        <v>26</v>
      </c>
      <c r="I1472" t="s">
        <v>27</v>
      </c>
      <c r="J1472" t="s">
        <v>42</v>
      </c>
      <c r="K1472" t="s">
        <v>29</v>
      </c>
      <c r="L1472" t="s">
        <v>42</v>
      </c>
      <c r="M1472" t="s">
        <v>31</v>
      </c>
      <c r="N1472" s="4" t="s">
        <v>16975</v>
      </c>
      <c r="O1472" t="s">
        <v>28294</v>
      </c>
      <c r="P1472" t="s">
        <v>146</v>
      </c>
      <c r="Q1472" s="2">
        <v>21756</v>
      </c>
      <c r="R1472" t="s">
        <v>33</v>
      </c>
      <c r="S1472" t="s">
        <v>85</v>
      </c>
      <c r="T1472" t="s">
        <v>45</v>
      </c>
      <c r="U1472" s="3">
        <v>84366</v>
      </c>
      <c r="V1472" t="s">
        <v>58</v>
      </c>
      <c r="W1472" t="s">
        <v>79</v>
      </c>
      <c r="X1472" t="s">
        <v>38</v>
      </c>
      <c r="Y1472">
        <v>2</v>
      </c>
    </row>
    <row r="1473" spans="1:25" x14ac:dyDescent="0.25">
      <c r="A1473">
        <v>2472</v>
      </c>
      <c r="B1473" t="s">
        <v>21741</v>
      </c>
      <c r="C1473" s="1">
        <v>45135</v>
      </c>
      <c r="D1473" s="8" t="s">
        <v>16975</v>
      </c>
      <c r="E1473" t="s">
        <v>1309</v>
      </c>
      <c r="F1473" t="s">
        <v>3765</v>
      </c>
      <c r="G1473" t="s">
        <v>26543</v>
      </c>
      <c r="H1473" t="s">
        <v>40</v>
      </c>
      <c r="I1473" t="s">
        <v>27</v>
      </c>
      <c r="J1473" t="s">
        <v>50</v>
      </c>
      <c r="K1473" t="s">
        <v>51</v>
      </c>
      <c r="L1473" t="s">
        <v>30</v>
      </c>
      <c r="M1473" t="s">
        <v>31</v>
      </c>
      <c r="N1473" s="4" t="s">
        <v>16975</v>
      </c>
      <c r="O1473" t="s">
        <v>28294</v>
      </c>
      <c r="P1473" t="s">
        <v>43</v>
      </c>
      <c r="Q1473" s="2">
        <v>27693</v>
      </c>
      <c r="R1473" t="s">
        <v>33</v>
      </c>
      <c r="S1473" t="s">
        <v>144</v>
      </c>
      <c r="T1473" t="s">
        <v>35</v>
      </c>
      <c r="U1473" s="3">
        <v>71843</v>
      </c>
      <c r="V1473" t="s">
        <v>94</v>
      </c>
      <c r="W1473" t="s">
        <v>65</v>
      </c>
      <c r="X1473" t="s">
        <v>38</v>
      </c>
      <c r="Y1473">
        <v>2</v>
      </c>
    </row>
    <row r="1474" spans="1:25" x14ac:dyDescent="0.25">
      <c r="A1474">
        <v>2473</v>
      </c>
      <c r="B1474" t="s">
        <v>21742</v>
      </c>
      <c r="C1474" s="1">
        <v>44282</v>
      </c>
      <c r="D1474" s="8">
        <v>44735</v>
      </c>
      <c r="E1474" t="s">
        <v>1309</v>
      </c>
      <c r="F1474" t="s">
        <v>3766</v>
      </c>
      <c r="G1474" t="s">
        <v>26543</v>
      </c>
      <c r="H1474" t="s">
        <v>99</v>
      </c>
      <c r="I1474" t="s">
        <v>27</v>
      </c>
      <c r="J1474" t="s">
        <v>28</v>
      </c>
      <c r="K1474" t="s">
        <v>51</v>
      </c>
      <c r="L1474" t="s">
        <v>50</v>
      </c>
      <c r="M1474" t="s">
        <v>74</v>
      </c>
      <c r="N1474" s="4" t="s">
        <v>3767</v>
      </c>
      <c r="O1474" t="s">
        <v>28294</v>
      </c>
      <c r="P1474" t="s">
        <v>3768</v>
      </c>
      <c r="Q1474" s="2">
        <v>30147</v>
      </c>
      <c r="R1474" t="s">
        <v>33</v>
      </c>
      <c r="S1474" t="s">
        <v>288</v>
      </c>
      <c r="T1474" t="s">
        <v>45</v>
      </c>
      <c r="U1474" s="3">
        <v>55005</v>
      </c>
      <c r="V1474" t="s">
        <v>46</v>
      </c>
      <c r="W1474" t="s">
        <v>59</v>
      </c>
      <c r="X1474" t="s">
        <v>38</v>
      </c>
      <c r="Y1474">
        <v>4</v>
      </c>
    </row>
    <row r="1475" spans="1:25" x14ac:dyDescent="0.25">
      <c r="A1475">
        <v>2474</v>
      </c>
      <c r="B1475" t="s">
        <v>21743</v>
      </c>
      <c r="C1475" s="1">
        <v>44997</v>
      </c>
      <c r="D1475" s="8">
        <v>45079</v>
      </c>
      <c r="E1475" t="s">
        <v>1309</v>
      </c>
      <c r="F1475" t="s">
        <v>3769</v>
      </c>
      <c r="G1475" t="s">
        <v>26543</v>
      </c>
      <c r="H1475" t="s">
        <v>87</v>
      </c>
      <c r="I1475" t="s">
        <v>27</v>
      </c>
      <c r="J1475" t="s">
        <v>28</v>
      </c>
      <c r="K1475" t="s">
        <v>41</v>
      </c>
      <c r="L1475" t="s">
        <v>30</v>
      </c>
      <c r="M1475" t="s">
        <v>74</v>
      </c>
      <c r="N1475" s="4" t="s">
        <v>3770</v>
      </c>
      <c r="O1475" t="s">
        <v>28294</v>
      </c>
      <c r="P1475" t="s">
        <v>68</v>
      </c>
      <c r="Q1475" s="2">
        <v>21563</v>
      </c>
      <c r="R1475" t="s">
        <v>33</v>
      </c>
      <c r="S1475" t="s">
        <v>78</v>
      </c>
      <c r="T1475" t="s">
        <v>45</v>
      </c>
      <c r="U1475" s="3">
        <v>38407</v>
      </c>
      <c r="V1475" t="s">
        <v>71</v>
      </c>
      <c r="W1475" t="s">
        <v>65</v>
      </c>
      <c r="X1475" t="s">
        <v>38</v>
      </c>
      <c r="Y1475">
        <v>4</v>
      </c>
    </row>
    <row r="1476" spans="1:25" x14ac:dyDescent="0.25">
      <c r="A1476">
        <v>2475</v>
      </c>
      <c r="B1476" t="s">
        <v>21744</v>
      </c>
      <c r="C1476" s="1">
        <v>44839</v>
      </c>
      <c r="D1476" s="8">
        <v>44912</v>
      </c>
      <c r="E1476" t="s">
        <v>1309</v>
      </c>
      <c r="F1476" t="s">
        <v>3771</v>
      </c>
      <c r="G1476" t="s">
        <v>26543</v>
      </c>
      <c r="H1476" t="s">
        <v>49</v>
      </c>
      <c r="I1476" t="s">
        <v>339</v>
      </c>
      <c r="J1476" t="s">
        <v>42</v>
      </c>
      <c r="K1476" t="s">
        <v>29</v>
      </c>
      <c r="L1476" t="s">
        <v>30</v>
      </c>
      <c r="M1476" t="s">
        <v>100</v>
      </c>
      <c r="N1476" s="4" t="s">
        <v>3772</v>
      </c>
      <c r="O1476" t="s">
        <v>28294</v>
      </c>
      <c r="P1476" t="s">
        <v>62</v>
      </c>
      <c r="Q1476" s="2">
        <v>15398</v>
      </c>
      <c r="R1476" t="s">
        <v>33</v>
      </c>
      <c r="S1476" t="s">
        <v>107</v>
      </c>
      <c r="T1476" t="s">
        <v>45</v>
      </c>
      <c r="U1476" s="3">
        <v>14857</v>
      </c>
      <c r="V1476" t="s">
        <v>36</v>
      </c>
      <c r="W1476" t="s">
        <v>59</v>
      </c>
      <c r="X1476" t="s">
        <v>38</v>
      </c>
      <c r="Y1476">
        <v>4</v>
      </c>
    </row>
    <row r="1477" spans="1:25" x14ac:dyDescent="0.25">
      <c r="A1477">
        <v>2476</v>
      </c>
      <c r="B1477" t="s">
        <v>21745</v>
      </c>
      <c r="C1477" s="1">
        <v>44470</v>
      </c>
      <c r="D1477" s="8">
        <v>45098</v>
      </c>
      <c r="E1477" t="s">
        <v>1684</v>
      </c>
      <c r="F1477" t="s">
        <v>3773</v>
      </c>
      <c r="G1477" t="s">
        <v>26543</v>
      </c>
      <c r="H1477" t="s">
        <v>116</v>
      </c>
      <c r="I1477" t="s">
        <v>27</v>
      </c>
      <c r="J1477" t="s">
        <v>42</v>
      </c>
      <c r="K1477" t="s">
        <v>51</v>
      </c>
      <c r="L1477" t="s">
        <v>50</v>
      </c>
      <c r="M1477" t="s">
        <v>120</v>
      </c>
      <c r="N1477" s="4" t="s">
        <v>3774</v>
      </c>
      <c r="O1477" t="s">
        <v>755</v>
      </c>
      <c r="P1477" t="s">
        <v>248</v>
      </c>
      <c r="Q1477" s="2">
        <v>24664</v>
      </c>
      <c r="R1477" t="s">
        <v>33</v>
      </c>
      <c r="S1477" t="s">
        <v>456</v>
      </c>
      <c r="T1477" t="s">
        <v>45</v>
      </c>
      <c r="U1477" s="3">
        <v>6637</v>
      </c>
      <c r="V1477" t="s">
        <v>58</v>
      </c>
      <c r="W1477" t="s">
        <v>59</v>
      </c>
      <c r="X1477" t="s">
        <v>38</v>
      </c>
      <c r="Y1477">
        <v>2</v>
      </c>
    </row>
    <row r="1478" spans="1:25" x14ac:dyDescent="0.25">
      <c r="A1478">
        <v>2477</v>
      </c>
      <c r="B1478" t="s">
        <v>21746</v>
      </c>
      <c r="C1478" s="1">
        <v>44592</v>
      </c>
      <c r="D1478" s="8" t="s">
        <v>16975</v>
      </c>
      <c r="E1478" t="s">
        <v>3476</v>
      </c>
      <c r="F1478" t="s">
        <v>3775</v>
      </c>
      <c r="G1478" t="s">
        <v>26543</v>
      </c>
      <c r="H1478" t="s">
        <v>49</v>
      </c>
      <c r="I1478" t="s">
        <v>27</v>
      </c>
      <c r="J1478" t="s">
        <v>28</v>
      </c>
      <c r="K1478" t="s">
        <v>41</v>
      </c>
      <c r="L1478" t="s">
        <v>50</v>
      </c>
      <c r="M1478" t="s">
        <v>31</v>
      </c>
      <c r="N1478" s="4" t="s">
        <v>16975</v>
      </c>
      <c r="O1478" t="s">
        <v>52</v>
      </c>
      <c r="P1478" t="s">
        <v>68</v>
      </c>
      <c r="Q1478" s="2">
        <v>30208</v>
      </c>
      <c r="R1478" t="s">
        <v>3479</v>
      </c>
      <c r="S1478" t="s">
        <v>64</v>
      </c>
      <c r="T1478" t="s">
        <v>35</v>
      </c>
      <c r="U1478" s="3">
        <v>92396</v>
      </c>
      <c r="V1478" t="s">
        <v>94</v>
      </c>
      <c r="W1478" t="s">
        <v>79</v>
      </c>
      <c r="X1478" t="s">
        <v>38</v>
      </c>
      <c r="Y1478">
        <v>2</v>
      </c>
    </row>
    <row r="1479" spans="1:25" x14ac:dyDescent="0.25">
      <c r="A1479">
        <v>2478</v>
      </c>
      <c r="B1479" t="s">
        <v>21747</v>
      </c>
      <c r="C1479" s="1">
        <v>43983</v>
      </c>
      <c r="D1479" s="8" t="s">
        <v>16975</v>
      </c>
      <c r="E1479" t="s">
        <v>3480</v>
      </c>
      <c r="F1479" t="s">
        <v>3776</v>
      </c>
      <c r="G1479" t="s">
        <v>26543</v>
      </c>
      <c r="H1479" t="s">
        <v>116</v>
      </c>
      <c r="I1479" t="s">
        <v>27</v>
      </c>
      <c r="J1479" t="s">
        <v>50</v>
      </c>
      <c r="K1479" t="s">
        <v>41</v>
      </c>
      <c r="L1479" t="s">
        <v>30</v>
      </c>
      <c r="M1479" t="s">
        <v>31</v>
      </c>
      <c r="N1479" s="4" t="s">
        <v>16975</v>
      </c>
      <c r="O1479" t="s">
        <v>28294</v>
      </c>
      <c r="P1479" t="s">
        <v>62</v>
      </c>
      <c r="Q1479" s="2">
        <v>34541</v>
      </c>
      <c r="R1479" t="s">
        <v>3479</v>
      </c>
      <c r="S1479" t="s">
        <v>172</v>
      </c>
      <c r="T1479" t="s">
        <v>35</v>
      </c>
      <c r="U1479" s="3">
        <v>6085</v>
      </c>
      <c r="V1479" t="s">
        <v>36</v>
      </c>
      <c r="W1479" t="s">
        <v>59</v>
      </c>
      <c r="X1479" t="s">
        <v>38</v>
      </c>
      <c r="Y1479">
        <v>5</v>
      </c>
    </row>
    <row r="1480" spans="1:25" x14ac:dyDescent="0.25">
      <c r="A1480">
        <v>2479</v>
      </c>
      <c r="B1480" t="s">
        <v>21748</v>
      </c>
      <c r="C1480" s="1">
        <v>45034</v>
      </c>
      <c r="D1480" s="8">
        <v>45063</v>
      </c>
      <c r="E1480" t="s">
        <v>950</v>
      </c>
      <c r="F1480" t="s">
        <v>3777</v>
      </c>
      <c r="G1480" t="s">
        <v>26543</v>
      </c>
      <c r="H1480" t="s">
        <v>96</v>
      </c>
      <c r="I1480" t="s">
        <v>27</v>
      </c>
      <c r="J1480" t="s">
        <v>28</v>
      </c>
      <c r="K1480" t="s">
        <v>29</v>
      </c>
      <c r="L1480" t="s">
        <v>42</v>
      </c>
      <c r="M1480" t="s">
        <v>74</v>
      </c>
      <c r="N1480" s="4" t="s">
        <v>3778</v>
      </c>
      <c r="O1480" t="s">
        <v>118</v>
      </c>
      <c r="P1480" t="s">
        <v>62</v>
      </c>
      <c r="Q1480" s="2">
        <v>17153</v>
      </c>
      <c r="R1480" t="s">
        <v>33</v>
      </c>
      <c r="S1480" t="s">
        <v>64</v>
      </c>
      <c r="T1480" t="s">
        <v>35</v>
      </c>
      <c r="U1480" s="3">
        <v>67089</v>
      </c>
      <c r="V1480" t="s">
        <v>46</v>
      </c>
      <c r="W1480" t="s">
        <v>79</v>
      </c>
      <c r="X1480" t="s">
        <v>38</v>
      </c>
      <c r="Y1480">
        <v>4</v>
      </c>
    </row>
    <row r="1481" spans="1:25" x14ac:dyDescent="0.25">
      <c r="A1481">
        <v>2480</v>
      </c>
      <c r="B1481" t="s">
        <v>21749</v>
      </c>
      <c r="C1481" s="1">
        <v>44037</v>
      </c>
      <c r="D1481" s="8" t="s">
        <v>16975</v>
      </c>
      <c r="E1481" t="s">
        <v>3779</v>
      </c>
      <c r="F1481" t="s">
        <v>3780</v>
      </c>
      <c r="G1481" t="s">
        <v>26543</v>
      </c>
      <c r="H1481" t="s">
        <v>26</v>
      </c>
      <c r="I1481" t="s">
        <v>27</v>
      </c>
      <c r="J1481" t="s">
        <v>42</v>
      </c>
      <c r="K1481" t="s">
        <v>29</v>
      </c>
      <c r="L1481" t="s">
        <v>42</v>
      </c>
      <c r="M1481" t="s">
        <v>31</v>
      </c>
      <c r="N1481" s="4" t="s">
        <v>16975</v>
      </c>
      <c r="O1481" t="s">
        <v>118</v>
      </c>
      <c r="P1481" t="s">
        <v>105</v>
      </c>
      <c r="Q1481" s="2">
        <v>28210</v>
      </c>
      <c r="R1481" t="s">
        <v>33</v>
      </c>
      <c r="S1481" t="s">
        <v>78</v>
      </c>
      <c r="T1481" t="s">
        <v>45</v>
      </c>
      <c r="U1481" s="3">
        <v>1460</v>
      </c>
      <c r="V1481" t="s">
        <v>36</v>
      </c>
      <c r="W1481" t="s">
        <v>37</v>
      </c>
      <c r="X1481" t="s">
        <v>38</v>
      </c>
      <c r="Y1481">
        <v>2</v>
      </c>
    </row>
    <row r="1482" spans="1:25" x14ac:dyDescent="0.25">
      <c r="A1482">
        <v>2481</v>
      </c>
      <c r="B1482" t="s">
        <v>21750</v>
      </c>
      <c r="C1482" s="1">
        <v>43446</v>
      </c>
      <c r="D1482" s="8" t="s">
        <v>16975</v>
      </c>
      <c r="E1482" t="s">
        <v>3371</v>
      </c>
      <c r="F1482" t="s">
        <v>3781</v>
      </c>
      <c r="G1482" t="s">
        <v>26543</v>
      </c>
      <c r="H1482" t="s">
        <v>49</v>
      </c>
      <c r="I1482" t="s">
        <v>27</v>
      </c>
      <c r="J1482" t="s">
        <v>50</v>
      </c>
      <c r="K1482" t="s">
        <v>41</v>
      </c>
      <c r="L1482" t="s">
        <v>42</v>
      </c>
      <c r="M1482" t="s">
        <v>31</v>
      </c>
      <c r="N1482" s="4" t="s">
        <v>16975</v>
      </c>
      <c r="O1482" t="s">
        <v>118</v>
      </c>
      <c r="P1482" t="s">
        <v>43</v>
      </c>
      <c r="Q1482" s="2">
        <v>35614</v>
      </c>
      <c r="R1482" t="s">
        <v>33</v>
      </c>
      <c r="S1482" t="s">
        <v>114</v>
      </c>
      <c r="T1482" t="s">
        <v>45</v>
      </c>
      <c r="U1482" s="3">
        <v>2481</v>
      </c>
      <c r="V1482" t="s">
        <v>71</v>
      </c>
      <c r="W1482" t="s">
        <v>79</v>
      </c>
      <c r="X1482" t="s">
        <v>38</v>
      </c>
      <c r="Y1482">
        <v>1</v>
      </c>
    </row>
    <row r="1483" spans="1:25" x14ac:dyDescent="0.25">
      <c r="A1483">
        <v>2482</v>
      </c>
      <c r="B1483" t="s">
        <v>21751</v>
      </c>
      <c r="C1483" s="1">
        <v>43344</v>
      </c>
      <c r="D1483" s="8">
        <v>44732</v>
      </c>
      <c r="E1483" t="s">
        <v>3366</v>
      </c>
      <c r="F1483" t="s">
        <v>3782</v>
      </c>
      <c r="G1483" t="s">
        <v>26543</v>
      </c>
      <c r="H1483" t="s">
        <v>116</v>
      </c>
      <c r="I1483" t="s">
        <v>27</v>
      </c>
      <c r="J1483" t="s">
        <v>28</v>
      </c>
      <c r="K1483" t="s">
        <v>29</v>
      </c>
      <c r="L1483" t="s">
        <v>50</v>
      </c>
      <c r="M1483" t="s">
        <v>120</v>
      </c>
      <c r="N1483" s="4" t="s">
        <v>3783</v>
      </c>
      <c r="O1483" t="s">
        <v>118</v>
      </c>
      <c r="P1483" t="s">
        <v>1405</v>
      </c>
      <c r="Q1483" s="2">
        <v>18370</v>
      </c>
      <c r="R1483" t="s">
        <v>33</v>
      </c>
      <c r="S1483" t="s">
        <v>152</v>
      </c>
      <c r="T1483" t="s">
        <v>45</v>
      </c>
      <c r="U1483" s="3">
        <v>1886</v>
      </c>
      <c r="V1483" t="s">
        <v>71</v>
      </c>
      <c r="W1483" t="s">
        <v>65</v>
      </c>
      <c r="X1483" t="s">
        <v>38</v>
      </c>
      <c r="Y1483">
        <v>4</v>
      </c>
    </row>
    <row r="1484" spans="1:25" x14ac:dyDescent="0.25">
      <c r="A1484">
        <v>2483</v>
      </c>
      <c r="B1484" t="s">
        <v>21752</v>
      </c>
      <c r="C1484" s="1">
        <v>43793</v>
      </c>
      <c r="D1484" s="8" t="s">
        <v>16975</v>
      </c>
      <c r="E1484" t="s">
        <v>3368</v>
      </c>
      <c r="F1484" t="s">
        <v>3784</v>
      </c>
      <c r="G1484" t="s">
        <v>26543</v>
      </c>
      <c r="H1484" t="s">
        <v>73</v>
      </c>
      <c r="I1484" t="s">
        <v>27</v>
      </c>
      <c r="J1484" t="s">
        <v>42</v>
      </c>
      <c r="K1484" t="s">
        <v>41</v>
      </c>
      <c r="L1484" t="s">
        <v>30</v>
      </c>
      <c r="M1484" t="s">
        <v>31</v>
      </c>
      <c r="N1484" s="4" t="s">
        <v>16975</v>
      </c>
      <c r="O1484" t="s">
        <v>118</v>
      </c>
      <c r="P1484" t="s">
        <v>146</v>
      </c>
      <c r="Q1484" s="2">
        <v>16214</v>
      </c>
      <c r="R1484" t="s">
        <v>33</v>
      </c>
      <c r="S1484" t="s">
        <v>85</v>
      </c>
      <c r="T1484" t="s">
        <v>45</v>
      </c>
      <c r="U1484" s="3">
        <v>2134</v>
      </c>
      <c r="V1484" t="s">
        <v>71</v>
      </c>
      <c r="W1484" t="s">
        <v>79</v>
      </c>
      <c r="X1484" t="s">
        <v>38</v>
      </c>
      <c r="Y1484">
        <v>2</v>
      </c>
    </row>
    <row r="1485" spans="1:25" x14ac:dyDescent="0.25">
      <c r="A1485">
        <v>2484</v>
      </c>
      <c r="B1485" t="s">
        <v>21753</v>
      </c>
      <c r="C1485" s="1">
        <v>44556</v>
      </c>
      <c r="D1485" s="8" t="s">
        <v>16975</v>
      </c>
      <c r="E1485" t="s">
        <v>986</v>
      </c>
      <c r="F1485" t="s">
        <v>3785</v>
      </c>
      <c r="G1485" t="s">
        <v>26543</v>
      </c>
      <c r="H1485" t="s">
        <v>96</v>
      </c>
      <c r="I1485" t="s">
        <v>27</v>
      </c>
      <c r="J1485" t="s">
        <v>42</v>
      </c>
      <c r="K1485" t="s">
        <v>41</v>
      </c>
      <c r="L1485" t="s">
        <v>42</v>
      </c>
      <c r="M1485" t="s">
        <v>31</v>
      </c>
      <c r="N1485" s="4" t="s">
        <v>16975</v>
      </c>
      <c r="O1485" t="s">
        <v>118</v>
      </c>
      <c r="P1485" t="s">
        <v>68</v>
      </c>
      <c r="Q1485" s="2">
        <v>17498</v>
      </c>
      <c r="R1485" t="s">
        <v>33</v>
      </c>
      <c r="S1485" t="s">
        <v>64</v>
      </c>
      <c r="T1485" t="s">
        <v>45</v>
      </c>
      <c r="U1485" s="3">
        <v>2045</v>
      </c>
      <c r="V1485" t="s">
        <v>71</v>
      </c>
      <c r="W1485" t="s">
        <v>59</v>
      </c>
      <c r="X1485" t="s">
        <v>38</v>
      </c>
      <c r="Y1485">
        <v>4</v>
      </c>
    </row>
    <row r="1486" spans="1:25" x14ac:dyDescent="0.25">
      <c r="A1486">
        <v>2485</v>
      </c>
      <c r="B1486" t="s">
        <v>21754</v>
      </c>
      <c r="C1486" s="1">
        <v>43894</v>
      </c>
      <c r="D1486" s="8">
        <v>44447</v>
      </c>
      <c r="E1486" t="s">
        <v>993</v>
      </c>
      <c r="F1486" t="s">
        <v>3786</v>
      </c>
      <c r="G1486" t="s">
        <v>26543</v>
      </c>
      <c r="H1486" t="s">
        <v>87</v>
      </c>
      <c r="I1486" t="s">
        <v>27</v>
      </c>
      <c r="J1486" t="s">
        <v>42</v>
      </c>
      <c r="K1486" t="s">
        <v>51</v>
      </c>
      <c r="L1486" t="s">
        <v>42</v>
      </c>
      <c r="M1486" t="s">
        <v>100</v>
      </c>
      <c r="N1486" s="4" t="s">
        <v>3787</v>
      </c>
      <c r="O1486" t="s">
        <v>998</v>
      </c>
      <c r="P1486" t="s">
        <v>281</v>
      </c>
      <c r="Q1486" s="2">
        <v>16735</v>
      </c>
      <c r="R1486" t="s">
        <v>33</v>
      </c>
      <c r="S1486" t="s">
        <v>4</v>
      </c>
      <c r="T1486" t="s">
        <v>45</v>
      </c>
      <c r="U1486" s="3">
        <v>2184</v>
      </c>
      <c r="V1486" t="s">
        <v>36</v>
      </c>
      <c r="W1486" t="s">
        <v>37</v>
      </c>
      <c r="X1486" t="s">
        <v>38</v>
      </c>
      <c r="Y1486">
        <v>4</v>
      </c>
    </row>
    <row r="1487" spans="1:25" x14ac:dyDescent="0.25">
      <c r="A1487">
        <v>2486</v>
      </c>
      <c r="B1487" t="s">
        <v>21755</v>
      </c>
      <c r="C1487" s="1">
        <v>43954</v>
      </c>
      <c r="D1487" s="8" t="s">
        <v>16975</v>
      </c>
      <c r="E1487" t="s">
        <v>3371</v>
      </c>
      <c r="F1487" t="s">
        <v>3788</v>
      </c>
      <c r="G1487" t="s">
        <v>26543</v>
      </c>
      <c r="H1487" t="s">
        <v>61</v>
      </c>
      <c r="I1487" t="s">
        <v>27</v>
      </c>
      <c r="J1487" t="s">
        <v>42</v>
      </c>
      <c r="K1487" t="s">
        <v>41</v>
      </c>
      <c r="L1487" t="s">
        <v>30</v>
      </c>
      <c r="M1487" t="s">
        <v>31</v>
      </c>
      <c r="N1487" s="4" t="s">
        <v>16975</v>
      </c>
      <c r="O1487" t="s">
        <v>118</v>
      </c>
      <c r="P1487" t="s">
        <v>62</v>
      </c>
      <c r="Q1487" s="2">
        <v>31283</v>
      </c>
      <c r="R1487" t="s">
        <v>33</v>
      </c>
      <c r="S1487" t="s">
        <v>123</v>
      </c>
      <c r="T1487" t="s">
        <v>45</v>
      </c>
      <c r="U1487" s="3">
        <v>1915</v>
      </c>
      <c r="V1487" t="s">
        <v>71</v>
      </c>
      <c r="W1487" t="s">
        <v>65</v>
      </c>
      <c r="X1487" t="s">
        <v>38</v>
      </c>
      <c r="Y1487">
        <v>5</v>
      </c>
    </row>
    <row r="1488" spans="1:25" x14ac:dyDescent="0.25">
      <c r="A1488">
        <v>2487</v>
      </c>
      <c r="B1488" t="s">
        <v>21756</v>
      </c>
      <c r="C1488" s="1">
        <v>43666</v>
      </c>
      <c r="D1488" s="8" t="s">
        <v>16975</v>
      </c>
      <c r="E1488" t="s">
        <v>3371</v>
      </c>
      <c r="F1488" t="s">
        <v>3789</v>
      </c>
      <c r="G1488" t="s">
        <v>26543</v>
      </c>
      <c r="H1488" t="s">
        <v>116</v>
      </c>
      <c r="I1488" t="s">
        <v>27</v>
      </c>
      <c r="J1488" t="s">
        <v>42</v>
      </c>
      <c r="K1488" t="s">
        <v>41</v>
      </c>
      <c r="L1488" t="s">
        <v>30</v>
      </c>
      <c r="M1488" t="s">
        <v>31</v>
      </c>
      <c r="N1488" s="4" t="s">
        <v>16975</v>
      </c>
      <c r="O1488" t="s">
        <v>118</v>
      </c>
      <c r="P1488" t="s">
        <v>105</v>
      </c>
      <c r="Q1488" s="2">
        <v>28833</v>
      </c>
      <c r="R1488" t="s">
        <v>33</v>
      </c>
      <c r="S1488" t="s">
        <v>64</v>
      </c>
      <c r="T1488" t="s">
        <v>45</v>
      </c>
      <c r="U1488" s="3">
        <v>86917</v>
      </c>
      <c r="V1488" t="s">
        <v>36</v>
      </c>
      <c r="W1488" t="s">
        <v>59</v>
      </c>
      <c r="X1488" t="s">
        <v>38</v>
      </c>
      <c r="Y1488">
        <v>4</v>
      </c>
    </row>
    <row r="1489" spans="1:25" x14ac:dyDescent="0.25">
      <c r="A1489">
        <v>2488</v>
      </c>
      <c r="B1489" t="s">
        <v>21757</v>
      </c>
      <c r="C1489" s="1">
        <v>44707</v>
      </c>
      <c r="D1489" s="8">
        <v>44839</v>
      </c>
      <c r="E1489" t="s">
        <v>3779</v>
      </c>
      <c r="F1489" t="s">
        <v>3790</v>
      </c>
      <c r="G1489" t="s">
        <v>26543</v>
      </c>
      <c r="H1489" t="s">
        <v>49</v>
      </c>
      <c r="I1489" t="s">
        <v>27</v>
      </c>
      <c r="J1489" t="s">
        <v>28</v>
      </c>
      <c r="K1489" t="s">
        <v>41</v>
      </c>
      <c r="L1489" t="s">
        <v>50</v>
      </c>
      <c r="M1489" t="s">
        <v>92</v>
      </c>
      <c r="N1489" s="4" t="s">
        <v>3791</v>
      </c>
      <c r="O1489" t="s">
        <v>118</v>
      </c>
      <c r="P1489" t="s">
        <v>68</v>
      </c>
      <c r="Q1489" s="2">
        <v>32539</v>
      </c>
      <c r="R1489" t="s">
        <v>33</v>
      </c>
      <c r="S1489" t="s">
        <v>166</v>
      </c>
      <c r="T1489" t="s">
        <v>45</v>
      </c>
      <c r="U1489" s="3">
        <v>10930</v>
      </c>
      <c r="V1489" t="s">
        <v>58</v>
      </c>
      <c r="W1489" t="s">
        <v>65</v>
      </c>
      <c r="X1489" t="s">
        <v>38</v>
      </c>
      <c r="Y1489">
        <v>1</v>
      </c>
    </row>
    <row r="1490" spans="1:25" x14ac:dyDescent="0.25">
      <c r="A1490">
        <v>2489</v>
      </c>
      <c r="B1490" t="s">
        <v>21758</v>
      </c>
      <c r="C1490" s="1">
        <v>44401</v>
      </c>
      <c r="D1490" s="8" t="s">
        <v>16975</v>
      </c>
      <c r="E1490" t="s">
        <v>3476</v>
      </c>
      <c r="F1490" t="s">
        <v>3792</v>
      </c>
      <c r="G1490" t="s">
        <v>26543</v>
      </c>
      <c r="H1490" t="s">
        <v>87</v>
      </c>
      <c r="I1490" t="s">
        <v>27</v>
      </c>
      <c r="J1490" t="s">
        <v>28</v>
      </c>
      <c r="K1490" t="s">
        <v>41</v>
      </c>
      <c r="L1490" t="s">
        <v>42</v>
      </c>
      <c r="M1490" t="s">
        <v>31</v>
      </c>
      <c r="N1490" s="4" t="s">
        <v>16975</v>
      </c>
      <c r="O1490" t="s">
        <v>118</v>
      </c>
      <c r="P1490" t="s">
        <v>68</v>
      </c>
      <c r="Q1490" s="2">
        <v>19928</v>
      </c>
      <c r="R1490" t="s">
        <v>33</v>
      </c>
      <c r="S1490" t="s">
        <v>78</v>
      </c>
      <c r="T1490" t="s">
        <v>45</v>
      </c>
      <c r="U1490" s="3">
        <v>38550</v>
      </c>
      <c r="V1490" t="s">
        <v>46</v>
      </c>
      <c r="W1490" t="s">
        <v>59</v>
      </c>
      <c r="X1490" t="s">
        <v>38</v>
      </c>
      <c r="Y1490">
        <v>5</v>
      </c>
    </row>
    <row r="1491" spans="1:25" x14ac:dyDescent="0.25">
      <c r="A1491">
        <v>2490</v>
      </c>
      <c r="B1491" t="s">
        <v>21759</v>
      </c>
      <c r="C1491" s="1">
        <v>44466</v>
      </c>
      <c r="D1491" s="8" t="s">
        <v>16975</v>
      </c>
      <c r="E1491" t="s">
        <v>3480</v>
      </c>
      <c r="F1491" t="s">
        <v>3793</v>
      </c>
      <c r="G1491" t="s">
        <v>26543</v>
      </c>
      <c r="H1491" t="s">
        <v>99</v>
      </c>
      <c r="I1491" t="s">
        <v>27</v>
      </c>
      <c r="J1491" t="s">
        <v>28</v>
      </c>
      <c r="K1491" t="s">
        <v>41</v>
      </c>
      <c r="L1491" t="s">
        <v>42</v>
      </c>
      <c r="M1491" t="s">
        <v>31</v>
      </c>
      <c r="N1491" s="4" t="s">
        <v>16975</v>
      </c>
      <c r="O1491" t="s">
        <v>118</v>
      </c>
      <c r="P1491" t="s">
        <v>62</v>
      </c>
      <c r="Q1491" s="2">
        <v>19926</v>
      </c>
      <c r="R1491" t="s">
        <v>33</v>
      </c>
      <c r="S1491" t="s">
        <v>64</v>
      </c>
      <c r="T1491" t="s">
        <v>45</v>
      </c>
      <c r="U1491" s="3">
        <v>5891</v>
      </c>
      <c r="V1491" t="s">
        <v>58</v>
      </c>
      <c r="W1491" t="s">
        <v>37</v>
      </c>
      <c r="X1491" t="s">
        <v>38</v>
      </c>
      <c r="Y1491">
        <v>4</v>
      </c>
    </row>
    <row r="1492" spans="1:25" x14ac:dyDescent="0.25">
      <c r="A1492">
        <v>2491</v>
      </c>
      <c r="B1492" t="s">
        <v>21760</v>
      </c>
      <c r="C1492" s="1">
        <v>43562</v>
      </c>
      <c r="D1492" s="8" t="s">
        <v>16975</v>
      </c>
      <c r="E1492" t="s">
        <v>995</v>
      </c>
      <c r="F1492" t="s">
        <v>3794</v>
      </c>
      <c r="G1492" t="s">
        <v>26543</v>
      </c>
      <c r="H1492" t="s">
        <v>67</v>
      </c>
      <c r="I1492" t="s">
        <v>27</v>
      </c>
      <c r="J1492" t="s">
        <v>28</v>
      </c>
      <c r="K1492" t="s">
        <v>41</v>
      </c>
      <c r="L1492" t="s">
        <v>50</v>
      </c>
      <c r="M1492" t="s">
        <v>31</v>
      </c>
      <c r="N1492" s="4" t="s">
        <v>16975</v>
      </c>
      <c r="O1492" t="s">
        <v>998</v>
      </c>
      <c r="P1492" t="s">
        <v>62</v>
      </c>
      <c r="Q1492" s="2">
        <v>16220</v>
      </c>
      <c r="R1492" t="s">
        <v>33</v>
      </c>
      <c r="S1492" t="s">
        <v>172</v>
      </c>
      <c r="T1492" t="s">
        <v>45</v>
      </c>
      <c r="U1492" s="3">
        <v>16917</v>
      </c>
      <c r="V1492" t="s">
        <v>71</v>
      </c>
      <c r="W1492" t="s">
        <v>59</v>
      </c>
      <c r="X1492" t="s">
        <v>38</v>
      </c>
      <c r="Y1492">
        <v>1</v>
      </c>
    </row>
    <row r="1493" spans="1:25" x14ac:dyDescent="0.25">
      <c r="A1493">
        <v>2492</v>
      </c>
      <c r="B1493" t="s">
        <v>21761</v>
      </c>
      <c r="C1493" s="1">
        <v>43666</v>
      </c>
      <c r="D1493" s="8" t="s">
        <v>16975</v>
      </c>
      <c r="E1493" t="s">
        <v>995</v>
      </c>
      <c r="F1493" t="s">
        <v>3795</v>
      </c>
      <c r="G1493" t="s">
        <v>26543</v>
      </c>
      <c r="H1493" t="s">
        <v>26</v>
      </c>
      <c r="I1493" t="s">
        <v>27</v>
      </c>
      <c r="J1493" t="s">
        <v>50</v>
      </c>
      <c r="K1493" t="s">
        <v>29</v>
      </c>
      <c r="L1493" t="s">
        <v>30</v>
      </c>
      <c r="M1493" t="s">
        <v>31</v>
      </c>
      <c r="N1493" s="4" t="s">
        <v>16975</v>
      </c>
      <c r="O1493" t="s">
        <v>998</v>
      </c>
      <c r="P1493" t="s">
        <v>62</v>
      </c>
      <c r="Q1493" s="2">
        <v>21158</v>
      </c>
      <c r="R1493" t="s">
        <v>33</v>
      </c>
      <c r="S1493" t="s">
        <v>64</v>
      </c>
      <c r="T1493" t="s">
        <v>45</v>
      </c>
      <c r="U1493" s="3">
        <v>34504</v>
      </c>
      <c r="V1493" t="s">
        <v>36</v>
      </c>
      <c r="W1493" t="s">
        <v>65</v>
      </c>
      <c r="X1493" t="s">
        <v>38</v>
      </c>
      <c r="Y1493">
        <v>2</v>
      </c>
    </row>
    <row r="1494" spans="1:25" x14ac:dyDescent="0.25">
      <c r="A1494">
        <v>2493</v>
      </c>
      <c r="B1494" t="s">
        <v>21762</v>
      </c>
      <c r="C1494" s="1">
        <v>44898</v>
      </c>
      <c r="D1494" s="8">
        <v>45106</v>
      </c>
      <c r="E1494" t="s">
        <v>995</v>
      </c>
      <c r="F1494" t="s">
        <v>3468</v>
      </c>
      <c r="G1494" t="s">
        <v>26543</v>
      </c>
      <c r="H1494" t="s">
        <v>96</v>
      </c>
      <c r="I1494" t="s">
        <v>27</v>
      </c>
      <c r="J1494" t="s">
        <v>28</v>
      </c>
      <c r="K1494" t="s">
        <v>29</v>
      </c>
      <c r="L1494" t="s">
        <v>50</v>
      </c>
      <c r="M1494" t="s">
        <v>100</v>
      </c>
      <c r="N1494" s="4" t="s">
        <v>3796</v>
      </c>
      <c r="O1494" t="s">
        <v>998</v>
      </c>
      <c r="P1494" t="s">
        <v>68</v>
      </c>
      <c r="Q1494" s="2">
        <v>29722</v>
      </c>
      <c r="R1494" t="s">
        <v>33</v>
      </c>
      <c r="S1494" t="s">
        <v>129</v>
      </c>
      <c r="T1494" t="s">
        <v>45</v>
      </c>
      <c r="U1494" s="3">
        <v>13337</v>
      </c>
      <c r="V1494" t="s">
        <v>71</v>
      </c>
      <c r="W1494" t="s">
        <v>79</v>
      </c>
      <c r="X1494" t="s">
        <v>38</v>
      </c>
      <c r="Y1494">
        <v>4</v>
      </c>
    </row>
    <row r="1495" spans="1:25" x14ac:dyDescent="0.25">
      <c r="A1495">
        <v>2494</v>
      </c>
      <c r="B1495" t="s">
        <v>21763</v>
      </c>
      <c r="C1495" s="1">
        <v>43925</v>
      </c>
      <c r="D1495" s="8">
        <v>44875</v>
      </c>
      <c r="E1495" t="s">
        <v>3371</v>
      </c>
      <c r="F1495" t="s">
        <v>3797</v>
      </c>
      <c r="G1495" t="s">
        <v>26543</v>
      </c>
      <c r="H1495" t="s">
        <v>99</v>
      </c>
      <c r="I1495" t="s">
        <v>27</v>
      </c>
      <c r="J1495" t="s">
        <v>28</v>
      </c>
      <c r="K1495" t="s">
        <v>41</v>
      </c>
      <c r="L1495" t="s">
        <v>30</v>
      </c>
      <c r="M1495" t="s">
        <v>100</v>
      </c>
      <c r="N1495" s="4" t="s">
        <v>3798</v>
      </c>
      <c r="O1495" t="s">
        <v>118</v>
      </c>
      <c r="P1495" t="s">
        <v>68</v>
      </c>
      <c r="Q1495" s="2">
        <v>28706</v>
      </c>
      <c r="R1495" t="s">
        <v>33</v>
      </c>
      <c r="S1495" t="s">
        <v>64</v>
      </c>
      <c r="T1495" t="s">
        <v>45</v>
      </c>
      <c r="U1495" s="3">
        <v>67346</v>
      </c>
      <c r="V1495" t="s">
        <v>94</v>
      </c>
      <c r="W1495" t="s">
        <v>65</v>
      </c>
      <c r="X1495" t="s">
        <v>38</v>
      </c>
      <c r="Y1495">
        <v>4</v>
      </c>
    </row>
    <row r="1496" spans="1:25" x14ac:dyDescent="0.25">
      <c r="A1496">
        <v>2495</v>
      </c>
      <c r="B1496" t="s">
        <v>21764</v>
      </c>
      <c r="C1496" s="1">
        <v>43898</v>
      </c>
      <c r="D1496" s="8">
        <v>44983</v>
      </c>
      <c r="E1496" t="s">
        <v>3779</v>
      </c>
      <c r="F1496" t="s">
        <v>458</v>
      </c>
      <c r="G1496" t="s">
        <v>26543</v>
      </c>
      <c r="H1496" t="s">
        <v>87</v>
      </c>
      <c r="I1496" t="s">
        <v>27</v>
      </c>
      <c r="J1496" t="s">
        <v>28</v>
      </c>
      <c r="K1496" t="s">
        <v>51</v>
      </c>
      <c r="L1496" t="s">
        <v>42</v>
      </c>
      <c r="M1496" t="s">
        <v>92</v>
      </c>
      <c r="N1496" s="4" t="s">
        <v>3799</v>
      </c>
      <c r="O1496" t="s">
        <v>118</v>
      </c>
      <c r="P1496" t="s">
        <v>146</v>
      </c>
      <c r="Q1496" s="2">
        <v>25594</v>
      </c>
      <c r="R1496" t="s">
        <v>33</v>
      </c>
      <c r="S1496" t="s">
        <v>85</v>
      </c>
      <c r="T1496" t="s">
        <v>45</v>
      </c>
      <c r="U1496" s="3">
        <v>71472</v>
      </c>
      <c r="V1496" t="s">
        <v>71</v>
      </c>
      <c r="W1496" t="s">
        <v>65</v>
      </c>
      <c r="X1496" t="s">
        <v>38</v>
      </c>
      <c r="Y1496">
        <v>1</v>
      </c>
    </row>
    <row r="1497" spans="1:25" x14ac:dyDescent="0.25">
      <c r="A1497">
        <v>2496</v>
      </c>
      <c r="B1497" t="s">
        <v>21765</v>
      </c>
      <c r="C1497" s="1">
        <v>44102</v>
      </c>
      <c r="D1497" s="8">
        <v>45012</v>
      </c>
      <c r="E1497" t="s">
        <v>3476</v>
      </c>
      <c r="F1497" t="s">
        <v>3800</v>
      </c>
      <c r="G1497" t="s">
        <v>26543</v>
      </c>
      <c r="H1497" t="s">
        <v>49</v>
      </c>
      <c r="I1497" t="s">
        <v>27</v>
      </c>
      <c r="J1497" t="s">
        <v>42</v>
      </c>
      <c r="K1497" t="s">
        <v>51</v>
      </c>
      <c r="L1497" t="s">
        <v>30</v>
      </c>
      <c r="M1497" t="s">
        <v>100</v>
      </c>
      <c r="N1497" s="4" t="s">
        <v>3801</v>
      </c>
      <c r="O1497" t="s">
        <v>118</v>
      </c>
      <c r="P1497" t="s">
        <v>358</v>
      </c>
      <c r="Q1497" s="2">
        <v>22358</v>
      </c>
      <c r="R1497" t="s">
        <v>33</v>
      </c>
      <c r="S1497" t="s">
        <v>140</v>
      </c>
      <c r="T1497" t="s">
        <v>45</v>
      </c>
      <c r="U1497" s="3">
        <v>55912</v>
      </c>
      <c r="V1497" t="s">
        <v>58</v>
      </c>
      <c r="W1497" t="s">
        <v>59</v>
      </c>
      <c r="X1497" t="s">
        <v>38</v>
      </c>
      <c r="Y1497">
        <v>2</v>
      </c>
    </row>
    <row r="1498" spans="1:25" x14ac:dyDescent="0.25">
      <c r="A1498">
        <v>2497</v>
      </c>
      <c r="B1498" t="s">
        <v>21766</v>
      </c>
      <c r="C1498" s="1">
        <v>44391</v>
      </c>
      <c r="D1498" s="8">
        <v>44782</v>
      </c>
      <c r="E1498" t="s">
        <v>3480</v>
      </c>
      <c r="F1498" t="s">
        <v>3802</v>
      </c>
      <c r="G1498" t="s">
        <v>26543</v>
      </c>
      <c r="H1498" t="s">
        <v>116</v>
      </c>
      <c r="I1498" t="s">
        <v>27</v>
      </c>
      <c r="J1498" t="s">
        <v>50</v>
      </c>
      <c r="K1498" t="s">
        <v>29</v>
      </c>
      <c r="L1498" t="s">
        <v>30</v>
      </c>
      <c r="M1498" t="s">
        <v>120</v>
      </c>
      <c r="N1498" s="4" t="s">
        <v>3803</v>
      </c>
      <c r="O1498" t="s">
        <v>118</v>
      </c>
      <c r="P1498" t="s">
        <v>68</v>
      </c>
      <c r="Q1498" s="2">
        <v>20337</v>
      </c>
      <c r="R1498" t="s">
        <v>33</v>
      </c>
      <c r="S1498" t="s">
        <v>78</v>
      </c>
      <c r="T1498" t="s">
        <v>45</v>
      </c>
      <c r="U1498" s="3">
        <v>24639</v>
      </c>
      <c r="V1498" t="s">
        <v>36</v>
      </c>
      <c r="W1498" t="s">
        <v>59</v>
      </c>
      <c r="X1498" t="s">
        <v>38</v>
      </c>
      <c r="Y1498">
        <v>4</v>
      </c>
    </row>
    <row r="1499" spans="1:25" x14ac:dyDescent="0.25">
      <c r="A1499">
        <v>2498</v>
      </c>
      <c r="B1499" t="s">
        <v>21767</v>
      </c>
      <c r="C1499" s="1">
        <v>43755</v>
      </c>
      <c r="D1499" s="8">
        <v>43911</v>
      </c>
      <c r="E1499" t="s">
        <v>2296</v>
      </c>
      <c r="F1499" t="s">
        <v>3804</v>
      </c>
      <c r="G1499" t="s">
        <v>26543</v>
      </c>
      <c r="H1499" t="s">
        <v>116</v>
      </c>
      <c r="I1499" t="s">
        <v>946</v>
      </c>
      <c r="J1499" t="s">
        <v>50</v>
      </c>
      <c r="K1499" t="s">
        <v>41</v>
      </c>
      <c r="L1499" t="s">
        <v>30</v>
      </c>
      <c r="M1499" t="s">
        <v>74</v>
      </c>
      <c r="N1499" s="4" t="s">
        <v>3805</v>
      </c>
      <c r="O1499" t="s">
        <v>118</v>
      </c>
      <c r="P1499" t="s">
        <v>68</v>
      </c>
      <c r="Q1499" s="2">
        <v>36411</v>
      </c>
      <c r="R1499" t="s">
        <v>33</v>
      </c>
      <c r="S1499" t="s">
        <v>144</v>
      </c>
      <c r="T1499" t="s">
        <v>35</v>
      </c>
      <c r="U1499" s="3">
        <v>44117</v>
      </c>
      <c r="V1499" t="s">
        <v>94</v>
      </c>
      <c r="W1499" t="s">
        <v>79</v>
      </c>
      <c r="X1499" t="s">
        <v>38</v>
      </c>
      <c r="Y1499">
        <v>4</v>
      </c>
    </row>
    <row r="1500" spans="1:25" x14ac:dyDescent="0.25">
      <c r="A1500">
        <v>2499</v>
      </c>
      <c r="B1500" t="s">
        <v>21768</v>
      </c>
      <c r="C1500" s="1">
        <v>45024</v>
      </c>
      <c r="D1500" s="8">
        <v>45086</v>
      </c>
      <c r="E1500" t="s">
        <v>995</v>
      </c>
      <c r="F1500" t="s">
        <v>3806</v>
      </c>
      <c r="G1500" t="s">
        <v>26543</v>
      </c>
      <c r="H1500" t="s">
        <v>49</v>
      </c>
      <c r="I1500" t="s">
        <v>27</v>
      </c>
      <c r="J1500" t="s">
        <v>28</v>
      </c>
      <c r="K1500" t="s">
        <v>51</v>
      </c>
      <c r="L1500" t="s">
        <v>50</v>
      </c>
      <c r="M1500" t="s">
        <v>92</v>
      </c>
      <c r="N1500" s="4" t="s">
        <v>3807</v>
      </c>
      <c r="O1500" t="s">
        <v>998</v>
      </c>
      <c r="P1500" t="s">
        <v>122</v>
      </c>
      <c r="Q1500" s="2">
        <v>32755</v>
      </c>
      <c r="R1500" t="s">
        <v>33</v>
      </c>
      <c r="S1500" t="s">
        <v>152</v>
      </c>
      <c r="T1500" t="s">
        <v>45</v>
      </c>
      <c r="U1500" s="3">
        <v>32650</v>
      </c>
      <c r="V1500" t="s">
        <v>94</v>
      </c>
      <c r="W1500" t="s">
        <v>65</v>
      </c>
      <c r="X1500" t="s">
        <v>38</v>
      </c>
      <c r="Y1500">
        <v>4</v>
      </c>
    </row>
    <row r="1501" spans="1:25" x14ac:dyDescent="0.25">
      <c r="A1501">
        <v>2500</v>
      </c>
      <c r="B1501" t="s">
        <v>21769</v>
      </c>
      <c r="C1501" s="1">
        <v>43671</v>
      </c>
      <c r="D1501" s="8" t="s">
        <v>16975</v>
      </c>
      <c r="E1501" t="s">
        <v>995</v>
      </c>
      <c r="F1501" t="s">
        <v>3808</v>
      </c>
      <c r="G1501" t="s">
        <v>26543</v>
      </c>
      <c r="H1501" t="s">
        <v>67</v>
      </c>
      <c r="I1501" t="s">
        <v>27</v>
      </c>
      <c r="J1501" t="s">
        <v>50</v>
      </c>
      <c r="K1501" t="s">
        <v>29</v>
      </c>
      <c r="L1501" t="s">
        <v>42</v>
      </c>
      <c r="M1501" t="s">
        <v>31</v>
      </c>
      <c r="N1501" s="4" t="s">
        <v>16975</v>
      </c>
      <c r="O1501" t="s">
        <v>998</v>
      </c>
      <c r="P1501" t="s">
        <v>68</v>
      </c>
      <c r="Q1501" s="2">
        <v>17701</v>
      </c>
      <c r="R1501" t="s">
        <v>33</v>
      </c>
      <c r="S1501" t="s">
        <v>64</v>
      </c>
      <c r="T1501" t="s">
        <v>45</v>
      </c>
      <c r="U1501" s="3">
        <v>27273</v>
      </c>
      <c r="V1501" t="s">
        <v>46</v>
      </c>
      <c r="W1501" t="s">
        <v>65</v>
      </c>
      <c r="X1501" t="s">
        <v>38</v>
      </c>
      <c r="Y1501">
        <v>2</v>
      </c>
    </row>
    <row r="1502" spans="1:25" x14ac:dyDescent="0.25">
      <c r="A1502">
        <v>2501</v>
      </c>
      <c r="B1502" t="s">
        <v>21770</v>
      </c>
      <c r="C1502" s="1">
        <v>44920</v>
      </c>
      <c r="D1502" s="8" t="s">
        <v>16975</v>
      </c>
      <c r="E1502" t="s">
        <v>995</v>
      </c>
      <c r="F1502" t="s">
        <v>3809</v>
      </c>
      <c r="G1502" t="s">
        <v>26543</v>
      </c>
      <c r="H1502" t="s">
        <v>26</v>
      </c>
      <c r="I1502" t="s">
        <v>27</v>
      </c>
      <c r="J1502" t="s">
        <v>50</v>
      </c>
      <c r="K1502" t="s">
        <v>41</v>
      </c>
      <c r="L1502" t="s">
        <v>30</v>
      </c>
      <c r="M1502" t="s">
        <v>31</v>
      </c>
      <c r="N1502" s="4" t="s">
        <v>16975</v>
      </c>
      <c r="O1502" t="s">
        <v>998</v>
      </c>
      <c r="P1502" t="s">
        <v>32</v>
      </c>
      <c r="Q1502" s="2">
        <v>19279</v>
      </c>
      <c r="R1502" t="s">
        <v>33</v>
      </c>
      <c r="S1502" t="s">
        <v>152</v>
      </c>
      <c r="T1502" t="s">
        <v>45</v>
      </c>
      <c r="U1502" s="3">
        <v>89368</v>
      </c>
      <c r="V1502" t="s">
        <v>71</v>
      </c>
      <c r="W1502" t="s">
        <v>79</v>
      </c>
      <c r="X1502" t="s">
        <v>38</v>
      </c>
      <c r="Y1502">
        <v>2</v>
      </c>
    </row>
    <row r="1503" spans="1:25" x14ac:dyDescent="0.25">
      <c r="A1503">
        <v>2502</v>
      </c>
      <c r="B1503" t="s">
        <v>21771</v>
      </c>
      <c r="C1503" s="1">
        <v>43492</v>
      </c>
      <c r="D1503" s="8" t="s">
        <v>16975</v>
      </c>
      <c r="E1503" t="s">
        <v>995</v>
      </c>
      <c r="F1503" t="s">
        <v>3810</v>
      </c>
      <c r="G1503" t="s">
        <v>26543</v>
      </c>
      <c r="H1503" t="s">
        <v>96</v>
      </c>
      <c r="I1503" t="s">
        <v>27</v>
      </c>
      <c r="J1503" t="s">
        <v>42</v>
      </c>
      <c r="K1503" t="s">
        <v>29</v>
      </c>
      <c r="L1503" t="s">
        <v>30</v>
      </c>
      <c r="M1503" t="s">
        <v>31</v>
      </c>
      <c r="N1503" s="4" t="s">
        <v>16975</v>
      </c>
      <c r="O1503" t="s">
        <v>998</v>
      </c>
      <c r="P1503" t="s">
        <v>177</v>
      </c>
      <c r="Q1503" s="2">
        <v>36317</v>
      </c>
      <c r="R1503" t="s">
        <v>33</v>
      </c>
      <c r="S1503" t="s">
        <v>4</v>
      </c>
      <c r="T1503" t="s">
        <v>45</v>
      </c>
      <c r="U1503" s="3">
        <v>25819</v>
      </c>
      <c r="V1503" t="s">
        <v>36</v>
      </c>
      <c r="W1503" t="s">
        <v>79</v>
      </c>
      <c r="X1503" t="s">
        <v>38</v>
      </c>
      <c r="Y1503">
        <v>2</v>
      </c>
    </row>
    <row r="1504" spans="1:25" x14ac:dyDescent="0.25">
      <c r="A1504">
        <v>2503</v>
      </c>
      <c r="B1504" t="s">
        <v>21772</v>
      </c>
      <c r="C1504" s="1">
        <v>44556</v>
      </c>
      <c r="D1504" s="8">
        <v>44590</v>
      </c>
      <c r="E1504" t="s">
        <v>3371</v>
      </c>
      <c r="F1504" t="s">
        <v>3811</v>
      </c>
      <c r="G1504" t="s">
        <v>26543</v>
      </c>
      <c r="H1504" t="s">
        <v>49</v>
      </c>
      <c r="I1504" t="s">
        <v>27</v>
      </c>
      <c r="J1504" t="s">
        <v>28</v>
      </c>
      <c r="K1504" t="s">
        <v>29</v>
      </c>
      <c r="L1504" t="s">
        <v>30</v>
      </c>
      <c r="M1504" t="s">
        <v>120</v>
      </c>
      <c r="N1504" s="4" t="s">
        <v>3812</v>
      </c>
      <c r="O1504" t="s">
        <v>118</v>
      </c>
      <c r="P1504" t="s">
        <v>62</v>
      </c>
      <c r="Q1504" s="2">
        <v>18255</v>
      </c>
      <c r="R1504" t="s">
        <v>33</v>
      </c>
      <c r="S1504" t="s">
        <v>57</v>
      </c>
      <c r="T1504" t="s">
        <v>45</v>
      </c>
      <c r="U1504" s="3">
        <v>6113</v>
      </c>
      <c r="V1504" t="s">
        <v>36</v>
      </c>
      <c r="W1504" t="s">
        <v>65</v>
      </c>
      <c r="X1504" t="s">
        <v>38</v>
      </c>
      <c r="Y1504">
        <v>5</v>
      </c>
    </row>
    <row r="1505" spans="1:25" x14ac:dyDescent="0.25">
      <c r="A1505">
        <v>2504</v>
      </c>
      <c r="B1505" t="s">
        <v>21773</v>
      </c>
      <c r="C1505" s="1">
        <v>44938</v>
      </c>
      <c r="D1505" s="8" t="s">
        <v>16975</v>
      </c>
      <c r="E1505" t="s">
        <v>3779</v>
      </c>
      <c r="F1505" t="s">
        <v>3813</v>
      </c>
      <c r="G1505" t="s">
        <v>26543</v>
      </c>
      <c r="H1505" t="s">
        <v>67</v>
      </c>
      <c r="I1505" t="s">
        <v>27</v>
      </c>
      <c r="J1505" t="s">
        <v>50</v>
      </c>
      <c r="K1505" t="s">
        <v>41</v>
      </c>
      <c r="L1505" t="s">
        <v>42</v>
      </c>
      <c r="M1505" t="s">
        <v>31</v>
      </c>
      <c r="N1505" s="4" t="s">
        <v>16975</v>
      </c>
      <c r="O1505" t="s">
        <v>118</v>
      </c>
      <c r="P1505" t="s">
        <v>83</v>
      </c>
      <c r="Q1505" s="2">
        <v>27806</v>
      </c>
      <c r="R1505" t="s">
        <v>33</v>
      </c>
      <c r="S1505" t="s">
        <v>85</v>
      </c>
      <c r="T1505" t="s">
        <v>45</v>
      </c>
      <c r="U1505" s="3">
        <v>60048</v>
      </c>
      <c r="V1505" t="s">
        <v>71</v>
      </c>
      <c r="W1505" t="s">
        <v>59</v>
      </c>
      <c r="X1505" t="s">
        <v>38</v>
      </c>
      <c r="Y1505">
        <v>4</v>
      </c>
    </row>
    <row r="1506" spans="1:25" x14ac:dyDescent="0.25">
      <c r="A1506">
        <v>2505</v>
      </c>
      <c r="B1506" t="s">
        <v>21774</v>
      </c>
      <c r="C1506" s="1">
        <v>43648</v>
      </c>
      <c r="D1506" s="8" t="s">
        <v>16975</v>
      </c>
      <c r="E1506" t="s">
        <v>3476</v>
      </c>
      <c r="F1506" t="s">
        <v>3814</v>
      </c>
      <c r="G1506" t="s">
        <v>26543</v>
      </c>
      <c r="H1506" t="s">
        <v>26</v>
      </c>
      <c r="I1506" t="s">
        <v>27</v>
      </c>
      <c r="J1506" t="s">
        <v>28</v>
      </c>
      <c r="K1506" t="s">
        <v>51</v>
      </c>
      <c r="L1506" t="s">
        <v>30</v>
      </c>
      <c r="M1506" t="s">
        <v>31</v>
      </c>
      <c r="N1506" s="4" t="s">
        <v>16975</v>
      </c>
      <c r="O1506" t="s">
        <v>118</v>
      </c>
      <c r="P1506" t="s">
        <v>105</v>
      </c>
      <c r="Q1506" s="2">
        <v>32264</v>
      </c>
      <c r="R1506" t="s">
        <v>33</v>
      </c>
      <c r="S1506" t="s">
        <v>880</v>
      </c>
      <c r="T1506" t="s">
        <v>45</v>
      </c>
      <c r="U1506" s="3">
        <v>23929</v>
      </c>
      <c r="V1506" t="s">
        <v>94</v>
      </c>
      <c r="W1506" t="s">
        <v>59</v>
      </c>
      <c r="X1506" t="s">
        <v>38</v>
      </c>
      <c r="Y1506">
        <v>1</v>
      </c>
    </row>
    <row r="1507" spans="1:25" x14ac:dyDescent="0.25">
      <c r="A1507">
        <v>2506</v>
      </c>
      <c r="B1507" t="s">
        <v>21775</v>
      </c>
      <c r="C1507" s="1">
        <v>44742</v>
      </c>
      <c r="D1507" s="8" t="s">
        <v>16975</v>
      </c>
      <c r="E1507" t="s">
        <v>3480</v>
      </c>
      <c r="F1507" t="s">
        <v>3815</v>
      </c>
      <c r="G1507" t="s">
        <v>26543</v>
      </c>
      <c r="H1507" t="s">
        <v>96</v>
      </c>
      <c r="I1507" t="s">
        <v>27</v>
      </c>
      <c r="J1507" t="s">
        <v>50</v>
      </c>
      <c r="K1507" t="s">
        <v>29</v>
      </c>
      <c r="L1507" t="s">
        <v>50</v>
      </c>
      <c r="M1507" t="s">
        <v>31</v>
      </c>
      <c r="N1507" s="4" t="s">
        <v>16975</v>
      </c>
      <c r="O1507" t="s">
        <v>118</v>
      </c>
      <c r="P1507" t="s">
        <v>68</v>
      </c>
      <c r="Q1507" s="2">
        <v>17360</v>
      </c>
      <c r="R1507" t="s">
        <v>33</v>
      </c>
      <c r="S1507" t="s">
        <v>194</v>
      </c>
      <c r="T1507" t="s">
        <v>45</v>
      </c>
      <c r="U1507" s="3">
        <v>76072</v>
      </c>
      <c r="V1507" t="s">
        <v>36</v>
      </c>
      <c r="W1507" t="s">
        <v>59</v>
      </c>
      <c r="X1507" t="s">
        <v>38</v>
      </c>
      <c r="Y1507">
        <v>5</v>
      </c>
    </row>
    <row r="1508" spans="1:25" x14ac:dyDescent="0.25">
      <c r="A1508">
        <v>2507</v>
      </c>
      <c r="B1508" t="s">
        <v>21776</v>
      </c>
      <c r="C1508" s="1">
        <v>44931</v>
      </c>
      <c r="D1508" s="8">
        <v>44940</v>
      </c>
      <c r="E1508" t="s">
        <v>2296</v>
      </c>
      <c r="F1508" t="s">
        <v>3625</v>
      </c>
      <c r="G1508" t="s">
        <v>26543</v>
      </c>
      <c r="H1508" t="s">
        <v>26</v>
      </c>
      <c r="I1508" t="s">
        <v>946</v>
      </c>
      <c r="J1508" t="s">
        <v>42</v>
      </c>
      <c r="K1508" t="s">
        <v>51</v>
      </c>
      <c r="L1508" t="s">
        <v>30</v>
      </c>
      <c r="M1508" t="s">
        <v>92</v>
      </c>
      <c r="N1508" s="4" t="s">
        <v>3816</v>
      </c>
      <c r="O1508" t="s">
        <v>118</v>
      </c>
      <c r="P1508" t="s">
        <v>43</v>
      </c>
      <c r="Q1508" s="2">
        <v>31296</v>
      </c>
      <c r="R1508" t="s">
        <v>33</v>
      </c>
      <c r="S1508" t="s">
        <v>144</v>
      </c>
      <c r="T1508" t="s">
        <v>35</v>
      </c>
      <c r="U1508" s="3">
        <v>93702</v>
      </c>
      <c r="V1508" t="s">
        <v>36</v>
      </c>
      <c r="W1508" t="s">
        <v>59</v>
      </c>
      <c r="X1508" t="s">
        <v>38</v>
      </c>
      <c r="Y1508">
        <v>5</v>
      </c>
    </row>
    <row r="1509" spans="1:25" x14ac:dyDescent="0.25">
      <c r="A1509">
        <v>2508</v>
      </c>
      <c r="B1509" t="s">
        <v>21777</v>
      </c>
      <c r="C1509" s="1">
        <v>43422</v>
      </c>
      <c r="D1509" s="8" t="s">
        <v>16975</v>
      </c>
      <c r="E1509" t="s">
        <v>2296</v>
      </c>
      <c r="F1509" t="s">
        <v>3817</v>
      </c>
      <c r="G1509" t="s">
        <v>26543</v>
      </c>
      <c r="H1509" t="s">
        <v>96</v>
      </c>
      <c r="I1509" t="s">
        <v>27</v>
      </c>
      <c r="J1509" t="s">
        <v>50</v>
      </c>
      <c r="K1509" t="s">
        <v>41</v>
      </c>
      <c r="L1509" t="s">
        <v>42</v>
      </c>
      <c r="M1509" t="s">
        <v>31</v>
      </c>
      <c r="N1509" s="4" t="s">
        <v>16975</v>
      </c>
      <c r="O1509" t="s">
        <v>118</v>
      </c>
      <c r="P1509" t="s">
        <v>68</v>
      </c>
      <c r="Q1509" s="2">
        <v>26470</v>
      </c>
      <c r="R1509" t="s">
        <v>33</v>
      </c>
      <c r="S1509" t="s">
        <v>78</v>
      </c>
      <c r="T1509" t="s">
        <v>45</v>
      </c>
      <c r="U1509" s="3">
        <v>96865</v>
      </c>
      <c r="V1509" t="s">
        <v>58</v>
      </c>
      <c r="W1509" t="s">
        <v>59</v>
      </c>
      <c r="X1509" t="s">
        <v>38</v>
      </c>
      <c r="Y1509">
        <v>5</v>
      </c>
    </row>
    <row r="1510" spans="1:25" x14ac:dyDescent="0.25">
      <c r="A1510">
        <v>2509</v>
      </c>
      <c r="B1510" t="s">
        <v>21778</v>
      </c>
      <c r="C1510" s="1">
        <v>44095</v>
      </c>
      <c r="D1510" s="8">
        <v>44485</v>
      </c>
      <c r="E1510" t="s">
        <v>995</v>
      </c>
      <c r="F1510" t="s">
        <v>3818</v>
      </c>
      <c r="G1510" t="s">
        <v>26543</v>
      </c>
      <c r="H1510" t="s">
        <v>40</v>
      </c>
      <c r="I1510" t="s">
        <v>27</v>
      </c>
      <c r="J1510" t="s">
        <v>42</v>
      </c>
      <c r="K1510" t="s">
        <v>29</v>
      </c>
      <c r="L1510" t="s">
        <v>50</v>
      </c>
      <c r="M1510" t="s">
        <v>74</v>
      </c>
      <c r="N1510" s="4" t="s">
        <v>3819</v>
      </c>
      <c r="O1510" t="s">
        <v>998</v>
      </c>
      <c r="P1510" t="s">
        <v>410</v>
      </c>
      <c r="Q1510" s="2">
        <v>35873</v>
      </c>
      <c r="R1510" t="s">
        <v>33</v>
      </c>
      <c r="S1510" t="s">
        <v>85</v>
      </c>
      <c r="T1510" t="s">
        <v>35</v>
      </c>
      <c r="U1510" s="3">
        <v>68690</v>
      </c>
      <c r="V1510" t="s">
        <v>46</v>
      </c>
      <c r="W1510" t="s">
        <v>65</v>
      </c>
      <c r="X1510" t="s">
        <v>38</v>
      </c>
      <c r="Y1510">
        <v>2</v>
      </c>
    </row>
    <row r="1511" spans="1:25" x14ac:dyDescent="0.25">
      <c r="A1511">
        <v>2510</v>
      </c>
      <c r="B1511" t="s">
        <v>21779</v>
      </c>
      <c r="C1511" s="1">
        <v>43794</v>
      </c>
      <c r="D1511" s="8">
        <v>44981</v>
      </c>
      <c r="E1511" t="s">
        <v>995</v>
      </c>
      <c r="F1511" t="s">
        <v>3820</v>
      </c>
      <c r="G1511" t="s">
        <v>26543</v>
      </c>
      <c r="H1511" t="s">
        <v>99</v>
      </c>
      <c r="I1511" t="s">
        <v>27</v>
      </c>
      <c r="J1511" t="s">
        <v>28</v>
      </c>
      <c r="K1511" t="s">
        <v>29</v>
      </c>
      <c r="L1511" t="s">
        <v>30</v>
      </c>
      <c r="M1511" t="s">
        <v>100</v>
      </c>
      <c r="N1511" s="4" t="s">
        <v>3821</v>
      </c>
      <c r="O1511" t="s">
        <v>998</v>
      </c>
      <c r="P1511" t="s">
        <v>43</v>
      </c>
      <c r="Q1511" s="2">
        <v>32226</v>
      </c>
      <c r="R1511" t="s">
        <v>33</v>
      </c>
      <c r="S1511" t="s">
        <v>114</v>
      </c>
      <c r="T1511" t="s">
        <v>45</v>
      </c>
      <c r="U1511" s="3">
        <v>87866</v>
      </c>
      <c r="V1511" t="s">
        <v>94</v>
      </c>
      <c r="W1511" t="s">
        <v>59</v>
      </c>
      <c r="X1511" t="s">
        <v>38</v>
      </c>
      <c r="Y1511">
        <v>1</v>
      </c>
    </row>
    <row r="1512" spans="1:25" x14ac:dyDescent="0.25">
      <c r="A1512">
        <v>2511</v>
      </c>
      <c r="B1512" t="s">
        <v>21780</v>
      </c>
      <c r="C1512" s="1">
        <v>44232</v>
      </c>
      <c r="D1512" s="8">
        <v>44969</v>
      </c>
      <c r="E1512" t="s">
        <v>995</v>
      </c>
      <c r="F1512" t="s">
        <v>3822</v>
      </c>
      <c r="G1512" t="s">
        <v>26543</v>
      </c>
      <c r="H1512" t="s">
        <v>87</v>
      </c>
      <c r="I1512" t="s">
        <v>27</v>
      </c>
      <c r="J1512" t="s">
        <v>50</v>
      </c>
      <c r="K1512" t="s">
        <v>29</v>
      </c>
      <c r="L1512" t="s">
        <v>42</v>
      </c>
      <c r="M1512" t="s">
        <v>74</v>
      </c>
      <c r="N1512" s="4" t="s">
        <v>3823</v>
      </c>
      <c r="O1512" t="s">
        <v>998</v>
      </c>
      <c r="P1512" t="s">
        <v>83</v>
      </c>
      <c r="Q1512" s="2">
        <v>17163</v>
      </c>
      <c r="R1512" t="s">
        <v>33</v>
      </c>
      <c r="S1512" t="s">
        <v>78</v>
      </c>
      <c r="T1512" t="s">
        <v>45</v>
      </c>
      <c r="U1512" s="3">
        <v>9299</v>
      </c>
      <c r="V1512" t="s">
        <v>94</v>
      </c>
      <c r="W1512" t="s">
        <v>59</v>
      </c>
      <c r="X1512" t="s">
        <v>38</v>
      </c>
      <c r="Y1512">
        <v>4</v>
      </c>
    </row>
    <row r="1513" spans="1:25" x14ac:dyDescent="0.25">
      <c r="A1513">
        <v>2512</v>
      </c>
      <c r="B1513" t="s">
        <v>21781</v>
      </c>
      <c r="C1513" s="1">
        <v>45032</v>
      </c>
      <c r="D1513" s="8">
        <v>45071</v>
      </c>
      <c r="E1513" t="s">
        <v>995</v>
      </c>
      <c r="F1513" t="s">
        <v>3824</v>
      </c>
      <c r="G1513" t="s">
        <v>26543</v>
      </c>
      <c r="H1513" t="s">
        <v>49</v>
      </c>
      <c r="I1513" t="s">
        <v>27</v>
      </c>
      <c r="J1513" t="s">
        <v>42</v>
      </c>
      <c r="K1513" t="s">
        <v>51</v>
      </c>
      <c r="L1513" t="s">
        <v>30</v>
      </c>
      <c r="M1513" t="s">
        <v>100</v>
      </c>
      <c r="N1513" s="4" t="s">
        <v>3825</v>
      </c>
      <c r="O1513" t="s">
        <v>998</v>
      </c>
      <c r="P1513" t="s">
        <v>68</v>
      </c>
      <c r="Q1513" s="2">
        <v>24537</v>
      </c>
      <c r="R1513" t="s">
        <v>33</v>
      </c>
      <c r="S1513" t="s">
        <v>64</v>
      </c>
      <c r="T1513" t="s">
        <v>45</v>
      </c>
      <c r="U1513" s="3">
        <v>25059</v>
      </c>
      <c r="V1513" t="s">
        <v>46</v>
      </c>
      <c r="W1513" t="s">
        <v>37</v>
      </c>
      <c r="X1513" t="s">
        <v>38</v>
      </c>
      <c r="Y1513">
        <v>4</v>
      </c>
    </row>
    <row r="1514" spans="1:25" x14ac:dyDescent="0.25">
      <c r="A1514">
        <v>2513</v>
      </c>
      <c r="B1514" t="s">
        <v>21782</v>
      </c>
      <c r="C1514" s="1">
        <v>44427</v>
      </c>
      <c r="D1514" s="8">
        <v>44608</v>
      </c>
      <c r="E1514" t="s">
        <v>3371</v>
      </c>
      <c r="F1514" t="s">
        <v>3826</v>
      </c>
      <c r="G1514" t="s">
        <v>26543</v>
      </c>
      <c r="H1514" t="s">
        <v>116</v>
      </c>
      <c r="I1514" t="s">
        <v>27</v>
      </c>
      <c r="J1514" t="s">
        <v>50</v>
      </c>
      <c r="K1514" t="s">
        <v>41</v>
      </c>
      <c r="L1514" t="s">
        <v>50</v>
      </c>
      <c r="M1514" t="s">
        <v>74</v>
      </c>
      <c r="N1514" s="4" t="s">
        <v>3827</v>
      </c>
      <c r="O1514" t="s">
        <v>118</v>
      </c>
      <c r="P1514" t="s">
        <v>76</v>
      </c>
      <c r="Q1514" s="2">
        <v>15267</v>
      </c>
      <c r="R1514" t="s">
        <v>33</v>
      </c>
      <c r="S1514" t="s">
        <v>85</v>
      </c>
      <c r="T1514" t="s">
        <v>45</v>
      </c>
      <c r="U1514" s="3">
        <v>6272</v>
      </c>
      <c r="V1514" t="s">
        <v>94</v>
      </c>
      <c r="W1514" t="s">
        <v>79</v>
      </c>
      <c r="X1514" t="s">
        <v>38</v>
      </c>
      <c r="Y1514">
        <v>2</v>
      </c>
    </row>
    <row r="1515" spans="1:25" x14ac:dyDescent="0.25">
      <c r="A1515">
        <v>2514</v>
      </c>
      <c r="B1515" t="s">
        <v>21783</v>
      </c>
      <c r="C1515" s="1">
        <v>44575</v>
      </c>
      <c r="D1515" s="8" t="s">
        <v>16975</v>
      </c>
      <c r="E1515" t="s">
        <v>3779</v>
      </c>
      <c r="F1515" t="s">
        <v>3828</v>
      </c>
      <c r="G1515" t="s">
        <v>26543</v>
      </c>
      <c r="H1515" t="s">
        <v>49</v>
      </c>
      <c r="I1515" t="s">
        <v>27</v>
      </c>
      <c r="J1515" t="s">
        <v>42</v>
      </c>
      <c r="K1515" t="s">
        <v>41</v>
      </c>
      <c r="L1515" t="s">
        <v>50</v>
      </c>
      <c r="M1515" t="s">
        <v>31</v>
      </c>
      <c r="N1515" s="4" t="s">
        <v>16975</v>
      </c>
      <c r="O1515" t="s">
        <v>118</v>
      </c>
      <c r="P1515" t="s">
        <v>83</v>
      </c>
      <c r="Q1515" s="2">
        <v>21072</v>
      </c>
      <c r="R1515" t="s">
        <v>33</v>
      </c>
      <c r="S1515" t="s">
        <v>85</v>
      </c>
      <c r="T1515" t="s">
        <v>45</v>
      </c>
      <c r="U1515" s="3">
        <v>28525</v>
      </c>
      <c r="V1515" t="s">
        <v>36</v>
      </c>
      <c r="W1515" t="s">
        <v>59</v>
      </c>
      <c r="X1515" t="s">
        <v>38</v>
      </c>
      <c r="Y1515">
        <v>1</v>
      </c>
    </row>
    <row r="1516" spans="1:25" x14ac:dyDescent="0.25">
      <c r="A1516">
        <v>2515</v>
      </c>
      <c r="B1516" t="s">
        <v>21784</v>
      </c>
      <c r="C1516" s="1">
        <v>43354</v>
      </c>
      <c r="D1516" s="8" t="s">
        <v>16975</v>
      </c>
      <c r="E1516" t="s">
        <v>3476</v>
      </c>
      <c r="F1516" t="s">
        <v>3829</v>
      </c>
      <c r="G1516" t="s">
        <v>26543</v>
      </c>
      <c r="H1516" t="s">
        <v>87</v>
      </c>
      <c r="I1516" t="s">
        <v>27</v>
      </c>
      <c r="J1516" t="s">
        <v>28</v>
      </c>
      <c r="K1516" t="s">
        <v>41</v>
      </c>
      <c r="L1516" t="s">
        <v>50</v>
      </c>
      <c r="M1516" t="s">
        <v>31</v>
      </c>
      <c r="N1516" s="4" t="s">
        <v>16975</v>
      </c>
      <c r="O1516" t="s">
        <v>118</v>
      </c>
      <c r="P1516" t="s">
        <v>53</v>
      </c>
      <c r="Q1516" s="2">
        <v>35226</v>
      </c>
      <c r="R1516" t="s">
        <v>33</v>
      </c>
      <c r="S1516" t="s">
        <v>210</v>
      </c>
      <c r="T1516" t="s">
        <v>45</v>
      </c>
      <c r="U1516" s="3">
        <v>88143</v>
      </c>
      <c r="V1516" t="s">
        <v>46</v>
      </c>
      <c r="W1516" t="s">
        <v>59</v>
      </c>
      <c r="X1516" t="s">
        <v>38</v>
      </c>
      <c r="Y1516">
        <v>4</v>
      </c>
    </row>
    <row r="1517" spans="1:25" x14ac:dyDescent="0.25">
      <c r="A1517">
        <v>2516</v>
      </c>
      <c r="B1517" t="s">
        <v>21785</v>
      </c>
      <c r="C1517" s="1">
        <v>44610</v>
      </c>
      <c r="D1517" s="8" t="s">
        <v>16975</v>
      </c>
      <c r="E1517" t="s">
        <v>3480</v>
      </c>
      <c r="F1517" t="s">
        <v>3830</v>
      </c>
      <c r="G1517" t="s">
        <v>26543</v>
      </c>
      <c r="H1517" t="s">
        <v>99</v>
      </c>
      <c r="I1517" t="s">
        <v>27</v>
      </c>
      <c r="J1517" t="s">
        <v>50</v>
      </c>
      <c r="K1517" t="s">
        <v>29</v>
      </c>
      <c r="L1517" t="s">
        <v>30</v>
      </c>
      <c r="M1517" t="s">
        <v>31</v>
      </c>
      <c r="N1517" s="4" t="s">
        <v>16975</v>
      </c>
      <c r="O1517" t="s">
        <v>118</v>
      </c>
      <c r="P1517" t="s">
        <v>68</v>
      </c>
      <c r="Q1517" s="2">
        <v>32714</v>
      </c>
      <c r="R1517" t="s">
        <v>33</v>
      </c>
      <c r="S1517" t="s">
        <v>64</v>
      </c>
      <c r="T1517" t="s">
        <v>45</v>
      </c>
      <c r="U1517" s="3">
        <v>41482</v>
      </c>
      <c r="V1517" t="s">
        <v>46</v>
      </c>
      <c r="W1517" t="s">
        <v>37</v>
      </c>
      <c r="X1517" t="s">
        <v>38</v>
      </c>
      <c r="Y1517">
        <v>5</v>
      </c>
    </row>
    <row r="1518" spans="1:25" x14ac:dyDescent="0.25">
      <c r="A1518">
        <v>2517</v>
      </c>
      <c r="B1518" t="s">
        <v>21786</v>
      </c>
      <c r="C1518" s="1">
        <v>43800</v>
      </c>
      <c r="D1518" s="8">
        <v>44951</v>
      </c>
      <c r="E1518" t="s">
        <v>2296</v>
      </c>
      <c r="F1518" t="s">
        <v>3831</v>
      </c>
      <c r="G1518" t="s">
        <v>26543</v>
      </c>
      <c r="H1518" t="s">
        <v>26</v>
      </c>
      <c r="I1518" t="s">
        <v>27</v>
      </c>
      <c r="J1518" t="s">
        <v>50</v>
      </c>
      <c r="K1518" t="s">
        <v>41</v>
      </c>
      <c r="L1518" t="s">
        <v>50</v>
      </c>
      <c r="M1518" t="s">
        <v>100</v>
      </c>
      <c r="N1518" s="4" t="s">
        <v>3832</v>
      </c>
      <c r="O1518" t="s">
        <v>118</v>
      </c>
      <c r="P1518" t="s">
        <v>43</v>
      </c>
      <c r="Q1518" s="2">
        <v>23052</v>
      </c>
      <c r="R1518" t="s">
        <v>33</v>
      </c>
      <c r="S1518" t="s">
        <v>64</v>
      </c>
      <c r="T1518" t="s">
        <v>45</v>
      </c>
      <c r="U1518" s="3">
        <v>20916</v>
      </c>
      <c r="V1518" t="s">
        <v>94</v>
      </c>
      <c r="W1518" t="s">
        <v>59</v>
      </c>
      <c r="X1518" t="s">
        <v>38</v>
      </c>
      <c r="Y1518">
        <v>2</v>
      </c>
    </row>
    <row r="1519" spans="1:25" x14ac:dyDescent="0.25">
      <c r="A1519">
        <v>2518</v>
      </c>
      <c r="B1519" t="s">
        <v>21787</v>
      </c>
      <c r="C1519" s="1">
        <v>44255</v>
      </c>
      <c r="D1519" s="8">
        <v>44773</v>
      </c>
      <c r="E1519" t="s">
        <v>2296</v>
      </c>
      <c r="F1519" t="s">
        <v>3833</v>
      </c>
      <c r="G1519" t="s">
        <v>26543</v>
      </c>
      <c r="H1519" t="s">
        <v>96</v>
      </c>
      <c r="I1519" t="s">
        <v>27</v>
      </c>
      <c r="J1519" t="s">
        <v>50</v>
      </c>
      <c r="K1519" t="s">
        <v>41</v>
      </c>
      <c r="L1519" t="s">
        <v>50</v>
      </c>
      <c r="M1519" t="s">
        <v>120</v>
      </c>
      <c r="N1519" s="4" t="s">
        <v>3834</v>
      </c>
      <c r="O1519" t="s">
        <v>118</v>
      </c>
      <c r="P1519" t="s">
        <v>177</v>
      </c>
      <c r="Q1519" s="2">
        <v>23371</v>
      </c>
      <c r="R1519" t="s">
        <v>33</v>
      </c>
      <c r="S1519" t="s">
        <v>64</v>
      </c>
      <c r="T1519" t="s">
        <v>45</v>
      </c>
      <c r="U1519" s="3">
        <v>53499</v>
      </c>
      <c r="V1519" t="s">
        <v>36</v>
      </c>
      <c r="W1519" t="s">
        <v>37</v>
      </c>
      <c r="X1519" t="s">
        <v>38</v>
      </c>
      <c r="Y1519">
        <v>4</v>
      </c>
    </row>
    <row r="1520" spans="1:25" x14ac:dyDescent="0.25">
      <c r="A1520">
        <v>2519</v>
      </c>
      <c r="B1520" t="s">
        <v>21788</v>
      </c>
      <c r="C1520" s="1">
        <v>44513</v>
      </c>
      <c r="D1520" s="8" t="s">
        <v>16975</v>
      </c>
      <c r="E1520" t="s">
        <v>995</v>
      </c>
      <c r="F1520" t="s">
        <v>3835</v>
      </c>
      <c r="G1520" t="s">
        <v>26543</v>
      </c>
      <c r="H1520" t="s">
        <v>87</v>
      </c>
      <c r="I1520" t="s">
        <v>27</v>
      </c>
      <c r="J1520" t="s">
        <v>42</v>
      </c>
      <c r="K1520" t="s">
        <v>41</v>
      </c>
      <c r="L1520" t="s">
        <v>42</v>
      </c>
      <c r="M1520" t="s">
        <v>31</v>
      </c>
      <c r="N1520" s="4" t="s">
        <v>16975</v>
      </c>
      <c r="O1520" t="s">
        <v>998</v>
      </c>
      <c r="P1520" t="s">
        <v>105</v>
      </c>
      <c r="Q1520" s="2">
        <v>23145</v>
      </c>
      <c r="R1520" t="s">
        <v>33</v>
      </c>
      <c r="S1520" t="s">
        <v>107</v>
      </c>
      <c r="T1520" t="s">
        <v>35</v>
      </c>
      <c r="U1520" s="3">
        <v>32395</v>
      </c>
      <c r="V1520" t="s">
        <v>36</v>
      </c>
      <c r="W1520" t="s">
        <v>65</v>
      </c>
      <c r="X1520" t="s">
        <v>38</v>
      </c>
      <c r="Y1520">
        <v>4</v>
      </c>
    </row>
    <row r="1521" spans="1:25" x14ac:dyDescent="0.25">
      <c r="A1521">
        <v>2520</v>
      </c>
      <c r="B1521" t="s">
        <v>21789</v>
      </c>
      <c r="C1521" s="1">
        <v>44101</v>
      </c>
      <c r="D1521" s="8" t="s">
        <v>16975</v>
      </c>
      <c r="E1521" t="s">
        <v>995</v>
      </c>
      <c r="F1521" t="s">
        <v>3836</v>
      </c>
      <c r="G1521" t="s">
        <v>26543</v>
      </c>
      <c r="H1521" t="s">
        <v>49</v>
      </c>
      <c r="I1521" t="s">
        <v>27</v>
      </c>
      <c r="J1521" t="s">
        <v>42</v>
      </c>
      <c r="K1521" t="s">
        <v>29</v>
      </c>
      <c r="L1521" t="s">
        <v>42</v>
      </c>
      <c r="M1521" t="s">
        <v>31</v>
      </c>
      <c r="N1521" s="4" t="s">
        <v>16975</v>
      </c>
      <c r="O1521" t="s">
        <v>998</v>
      </c>
      <c r="P1521" t="s">
        <v>122</v>
      </c>
      <c r="Q1521" s="2">
        <v>17701</v>
      </c>
      <c r="R1521" t="s">
        <v>33</v>
      </c>
      <c r="S1521" t="s">
        <v>123</v>
      </c>
      <c r="T1521" t="s">
        <v>45</v>
      </c>
      <c r="U1521" s="3">
        <v>47987</v>
      </c>
      <c r="V1521" t="s">
        <v>94</v>
      </c>
      <c r="W1521" t="s">
        <v>79</v>
      </c>
      <c r="X1521" t="s">
        <v>38</v>
      </c>
      <c r="Y1521">
        <v>1</v>
      </c>
    </row>
    <row r="1522" spans="1:25" x14ac:dyDescent="0.25">
      <c r="A1522">
        <v>2521</v>
      </c>
      <c r="B1522" t="s">
        <v>21790</v>
      </c>
      <c r="C1522" s="1">
        <v>44807</v>
      </c>
      <c r="D1522" s="8" t="s">
        <v>16975</v>
      </c>
      <c r="E1522" t="s">
        <v>995</v>
      </c>
      <c r="F1522" t="s">
        <v>3837</v>
      </c>
      <c r="G1522" t="s">
        <v>26543</v>
      </c>
      <c r="H1522" t="s">
        <v>67</v>
      </c>
      <c r="I1522" t="s">
        <v>27</v>
      </c>
      <c r="J1522" t="s">
        <v>28</v>
      </c>
      <c r="K1522" t="s">
        <v>29</v>
      </c>
      <c r="L1522" t="s">
        <v>30</v>
      </c>
      <c r="M1522" t="s">
        <v>31</v>
      </c>
      <c r="N1522" s="4" t="s">
        <v>16975</v>
      </c>
      <c r="O1522" t="s">
        <v>998</v>
      </c>
      <c r="P1522" t="s">
        <v>83</v>
      </c>
      <c r="Q1522" s="2">
        <v>19960</v>
      </c>
      <c r="R1522" t="s">
        <v>33</v>
      </c>
      <c r="S1522" t="s">
        <v>85</v>
      </c>
      <c r="T1522" t="s">
        <v>45</v>
      </c>
      <c r="U1522" s="3">
        <v>74262</v>
      </c>
      <c r="V1522" t="s">
        <v>36</v>
      </c>
      <c r="W1522" t="s">
        <v>79</v>
      </c>
      <c r="X1522" t="s">
        <v>38</v>
      </c>
      <c r="Y1522">
        <v>1</v>
      </c>
    </row>
    <row r="1523" spans="1:25" x14ac:dyDescent="0.25">
      <c r="A1523">
        <v>2522</v>
      </c>
      <c r="B1523" t="s">
        <v>21791</v>
      </c>
      <c r="C1523" s="1">
        <v>44113</v>
      </c>
      <c r="D1523" s="8">
        <v>44509</v>
      </c>
      <c r="E1523" t="s">
        <v>3371</v>
      </c>
      <c r="F1523" t="s">
        <v>3838</v>
      </c>
      <c r="G1523" t="s">
        <v>26543</v>
      </c>
      <c r="H1523" t="s">
        <v>49</v>
      </c>
      <c r="I1523" t="s">
        <v>27</v>
      </c>
      <c r="J1523" t="s">
        <v>50</v>
      </c>
      <c r="K1523" t="s">
        <v>29</v>
      </c>
      <c r="L1523" t="s">
        <v>30</v>
      </c>
      <c r="M1523" t="s">
        <v>120</v>
      </c>
      <c r="N1523" s="4" t="s">
        <v>3839</v>
      </c>
      <c r="O1523" t="s">
        <v>118</v>
      </c>
      <c r="P1523" t="s">
        <v>68</v>
      </c>
      <c r="Q1523" s="2">
        <v>17919</v>
      </c>
      <c r="R1523" t="s">
        <v>33</v>
      </c>
      <c r="S1523" t="s">
        <v>129</v>
      </c>
      <c r="T1523" t="s">
        <v>45</v>
      </c>
      <c r="U1523" s="3">
        <v>54386</v>
      </c>
      <c r="V1523" t="s">
        <v>58</v>
      </c>
      <c r="W1523" t="s">
        <v>65</v>
      </c>
      <c r="X1523" t="s">
        <v>38</v>
      </c>
      <c r="Y1523">
        <v>4</v>
      </c>
    </row>
    <row r="1524" spans="1:25" x14ac:dyDescent="0.25">
      <c r="A1524">
        <v>2523</v>
      </c>
      <c r="B1524" t="s">
        <v>21792</v>
      </c>
      <c r="C1524" s="1">
        <v>44506</v>
      </c>
      <c r="D1524" s="8" t="s">
        <v>16975</v>
      </c>
      <c r="E1524" t="s">
        <v>3779</v>
      </c>
      <c r="F1524" t="s">
        <v>3840</v>
      </c>
      <c r="G1524" t="s">
        <v>26543</v>
      </c>
      <c r="H1524" t="s">
        <v>67</v>
      </c>
      <c r="I1524" t="s">
        <v>27</v>
      </c>
      <c r="J1524" t="s">
        <v>50</v>
      </c>
      <c r="K1524" t="s">
        <v>41</v>
      </c>
      <c r="L1524" t="s">
        <v>30</v>
      </c>
      <c r="M1524" t="s">
        <v>31</v>
      </c>
      <c r="N1524" s="4" t="s">
        <v>16975</v>
      </c>
      <c r="O1524" t="s">
        <v>118</v>
      </c>
      <c r="P1524" t="s">
        <v>62</v>
      </c>
      <c r="Q1524" s="2">
        <v>25819</v>
      </c>
      <c r="R1524" t="s">
        <v>33</v>
      </c>
      <c r="S1524" t="s">
        <v>114</v>
      </c>
      <c r="T1524" t="s">
        <v>45</v>
      </c>
      <c r="U1524" s="3">
        <v>25953</v>
      </c>
      <c r="V1524" t="s">
        <v>46</v>
      </c>
      <c r="W1524" t="s">
        <v>59</v>
      </c>
      <c r="X1524" t="s">
        <v>38</v>
      </c>
      <c r="Y1524">
        <v>5</v>
      </c>
    </row>
    <row r="1525" spans="1:25" x14ac:dyDescent="0.25">
      <c r="A1525">
        <v>2524</v>
      </c>
      <c r="B1525" t="s">
        <v>21793</v>
      </c>
      <c r="C1525" s="1">
        <v>45101</v>
      </c>
      <c r="D1525" s="8" t="s">
        <v>16975</v>
      </c>
      <c r="E1525" t="s">
        <v>3476</v>
      </c>
      <c r="F1525" t="s">
        <v>3841</v>
      </c>
      <c r="G1525" t="s">
        <v>26543</v>
      </c>
      <c r="H1525" t="s">
        <v>26</v>
      </c>
      <c r="I1525" t="s">
        <v>27</v>
      </c>
      <c r="J1525" t="s">
        <v>28</v>
      </c>
      <c r="K1525" t="s">
        <v>41</v>
      </c>
      <c r="L1525" t="s">
        <v>42</v>
      </c>
      <c r="M1525" t="s">
        <v>31</v>
      </c>
      <c r="N1525" s="4" t="s">
        <v>16975</v>
      </c>
      <c r="O1525" t="s">
        <v>118</v>
      </c>
      <c r="P1525" t="s">
        <v>32</v>
      </c>
      <c r="Q1525" s="2">
        <v>25279</v>
      </c>
      <c r="R1525" t="s">
        <v>33</v>
      </c>
      <c r="S1525" t="s">
        <v>152</v>
      </c>
      <c r="T1525" t="s">
        <v>45</v>
      </c>
      <c r="U1525" s="3">
        <v>88225</v>
      </c>
      <c r="V1525" t="s">
        <v>71</v>
      </c>
      <c r="W1525" t="s">
        <v>65</v>
      </c>
      <c r="X1525" t="s">
        <v>38</v>
      </c>
      <c r="Y1525">
        <v>1</v>
      </c>
    </row>
    <row r="1526" spans="1:25" x14ac:dyDescent="0.25">
      <c r="A1526">
        <v>2525</v>
      </c>
      <c r="B1526" t="s">
        <v>21794</v>
      </c>
      <c r="C1526" s="1">
        <v>44454</v>
      </c>
      <c r="D1526" s="8">
        <v>45109</v>
      </c>
      <c r="E1526" t="s">
        <v>3480</v>
      </c>
      <c r="F1526" t="s">
        <v>3842</v>
      </c>
      <c r="G1526" t="s">
        <v>26543</v>
      </c>
      <c r="H1526" t="s">
        <v>96</v>
      </c>
      <c r="I1526" t="s">
        <v>27</v>
      </c>
      <c r="J1526" t="s">
        <v>50</v>
      </c>
      <c r="K1526" t="s">
        <v>51</v>
      </c>
      <c r="L1526" t="s">
        <v>50</v>
      </c>
      <c r="M1526" t="s">
        <v>100</v>
      </c>
      <c r="N1526" s="4" t="s">
        <v>3843</v>
      </c>
      <c r="O1526" t="s">
        <v>52</v>
      </c>
      <c r="P1526" t="s">
        <v>62</v>
      </c>
      <c r="Q1526" s="2">
        <v>19031</v>
      </c>
      <c r="R1526" t="s">
        <v>33</v>
      </c>
      <c r="S1526" t="s">
        <v>114</v>
      </c>
      <c r="T1526" t="s">
        <v>45</v>
      </c>
      <c r="U1526" s="3">
        <v>11241</v>
      </c>
      <c r="V1526" t="s">
        <v>58</v>
      </c>
      <c r="W1526" t="s">
        <v>65</v>
      </c>
      <c r="X1526" t="s">
        <v>38</v>
      </c>
      <c r="Y1526">
        <v>2</v>
      </c>
    </row>
    <row r="1527" spans="1:25" x14ac:dyDescent="0.25">
      <c r="A1527">
        <v>2526</v>
      </c>
      <c r="B1527" t="s">
        <v>21795</v>
      </c>
      <c r="C1527" s="1">
        <v>44848</v>
      </c>
      <c r="D1527" s="8" t="s">
        <v>16975</v>
      </c>
      <c r="E1527" t="s">
        <v>2296</v>
      </c>
      <c r="F1527" t="s">
        <v>3844</v>
      </c>
      <c r="G1527" t="s">
        <v>26543</v>
      </c>
      <c r="H1527" t="s">
        <v>87</v>
      </c>
      <c r="I1527" t="s">
        <v>27</v>
      </c>
      <c r="J1527" t="s">
        <v>28</v>
      </c>
      <c r="K1527" t="s">
        <v>29</v>
      </c>
      <c r="L1527" t="s">
        <v>42</v>
      </c>
      <c r="M1527" t="s">
        <v>31</v>
      </c>
      <c r="N1527" s="4" t="s">
        <v>16975</v>
      </c>
      <c r="O1527" t="s">
        <v>118</v>
      </c>
      <c r="P1527" t="s">
        <v>83</v>
      </c>
      <c r="Q1527" s="2">
        <v>23464</v>
      </c>
      <c r="R1527" t="s">
        <v>33</v>
      </c>
      <c r="S1527" t="s">
        <v>85</v>
      </c>
      <c r="T1527" t="s">
        <v>35</v>
      </c>
      <c r="U1527" s="3">
        <v>88079</v>
      </c>
      <c r="V1527" t="s">
        <v>58</v>
      </c>
      <c r="W1527" t="s">
        <v>59</v>
      </c>
      <c r="X1527" t="s">
        <v>38</v>
      </c>
      <c r="Y1527">
        <v>1</v>
      </c>
    </row>
    <row r="1528" spans="1:25" x14ac:dyDescent="0.25">
      <c r="A1528">
        <v>2527</v>
      </c>
      <c r="B1528" t="s">
        <v>21796</v>
      </c>
      <c r="C1528" s="1">
        <v>43668</v>
      </c>
      <c r="D1528" s="8" t="s">
        <v>16975</v>
      </c>
      <c r="E1528" t="s">
        <v>2296</v>
      </c>
      <c r="F1528" t="s">
        <v>3845</v>
      </c>
      <c r="G1528" t="s">
        <v>26543</v>
      </c>
      <c r="H1528" t="s">
        <v>49</v>
      </c>
      <c r="I1528" t="s">
        <v>27</v>
      </c>
      <c r="J1528" t="s">
        <v>50</v>
      </c>
      <c r="K1528" t="s">
        <v>41</v>
      </c>
      <c r="L1528" t="s">
        <v>30</v>
      </c>
      <c r="M1528" t="s">
        <v>31</v>
      </c>
      <c r="N1528" s="4" t="s">
        <v>16975</v>
      </c>
      <c r="O1528" t="s">
        <v>118</v>
      </c>
      <c r="P1528" t="s">
        <v>83</v>
      </c>
      <c r="Q1528" s="2">
        <v>33403</v>
      </c>
      <c r="R1528" t="s">
        <v>33</v>
      </c>
      <c r="S1528" t="s">
        <v>217</v>
      </c>
      <c r="T1528" t="s">
        <v>45</v>
      </c>
      <c r="U1528" s="3">
        <v>61715</v>
      </c>
      <c r="V1528" t="s">
        <v>94</v>
      </c>
      <c r="W1528" t="s">
        <v>65</v>
      </c>
      <c r="X1528" t="s">
        <v>38</v>
      </c>
      <c r="Y1528">
        <v>2</v>
      </c>
    </row>
    <row r="1529" spans="1:25" x14ac:dyDescent="0.25">
      <c r="A1529">
        <v>2528</v>
      </c>
      <c r="B1529" t="s">
        <v>21797</v>
      </c>
      <c r="C1529" s="1">
        <v>45005</v>
      </c>
      <c r="D1529" s="8">
        <v>45052</v>
      </c>
      <c r="E1529" t="s">
        <v>2296</v>
      </c>
      <c r="F1529" t="s">
        <v>3846</v>
      </c>
      <c r="G1529" t="s">
        <v>26543</v>
      </c>
      <c r="H1529" t="s">
        <v>116</v>
      </c>
      <c r="I1529" t="s">
        <v>27</v>
      </c>
      <c r="J1529" t="s">
        <v>42</v>
      </c>
      <c r="K1529" t="s">
        <v>29</v>
      </c>
      <c r="L1529" t="s">
        <v>42</v>
      </c>
      <c r="M1529" t="s">
        <v>100</v>
      </c>
      <c r="N1529" s="4" t="s">
        <v>3847</v>
      </c>
      <c r="O1529" t="s">
        <v>118</v>
      </c>
      <c r="P1529" t="s">
        <v>122</v>
      </c>
      <c r="Q1529" s="2">
        <v>31207</v>
      </c>
      <c r="R1529" t="s">
        <v>33</v>
      </c>
      <c r="S1529" t="s">
        <v>123</v>
      </c>
      <c r="T1529" t="s">
        <v>45</v>
      </c>
      <c r="U1529" s="3">
        <v>78254</v>
      </c>
      <c r="V1529" t="s">
        <v>36</v>
      </c>
      <c r="W1529" t="s">
        <v>65</v>
      </c>
      <c r="X1529" t="s">
        <v>38</v>
      </c>
      <c r="Y1529">
        <v>1</v>
      </c>
    </row>
    <row r="1530" spans="1:25" x14ac:dyDescent="0.25">
      <c r="A1530">
        <v>2529</v>
      </c>
      <c r="B1530" t="s">
        <v>21798</v>
      </c>
      <c r="C1530" s="1">
        <v>44683</v>
      </c>
      <c r="D1530" s="8" t="s">
        <v>16975</v>
      </c>
      <c r="E1530" t="s">
        <v>995</v>
      </c>
      <c r="F1530" t="s">
        <v>3848</v>
      </c>
      <c r="G1530" t="s">
        <v>26543</v>
      </c>
      <c r="H1530" t="s">
        <v>87</v>
      </c>
      <c r="I1530" t="s">
        <v>27</v>
      </c>
      <c r="J1530" t="s">
        <v>50</v>
      </c>
      <c r="K1530" t="s">
        <v>51</v>
      </c>
      <c r="L1530" t="s">
        <v>42</v>
      </c>
      <c r="M1530" t="s">
        <v>31</v>
      </c>
      <c r="N1530" s="4" t="s">
        <v>16975</v>
      </c>
      <c r="O1530" t="s">
        <v>998</v>
      </c>
      <c r="P1530" t="s">
        <v>358</v>
      </c>
      <c r="Q1530" s="2">
        <v>19496</v>
      </c>
      <c r="R1530" t="s">
        <v>33</v>
      </c>
      <c r="S1530" t="s">
        <v>140</v>
      </c>
      <c r="T1530" t="s">
        <v>35</v>
      </c>
      <c r="U1530" s="3">
        <v>53709</v>
      </c>
      <c r="V1530" t="s">
        <v>58</v>
      </c>
      <c r="W1530" t="s">
        <v>59</v>
      </c>
      <c r="X1530" t="s">
        <v>38</v>
      </c>
      <c r="Y1530">
        <v>2</v>
      </c>
    </row>
    <row r="1531" spans="1:25" x14ac:dyDescent="0.25">
      <c r="A1531">
        <v>2530</v>
      </c>
      <c r="B1531" t="s">
        <v>21799</v>
      </c>
      <c r="C1531" s="1">
        <v>44854</v>
      </c>
      <c r="D1531" s="8">
        <v>45114</v>
      </c>
      <c r="E1531" t="s">
        <v>995</v>
      </c>
      <c r="F1531" t="s">
        <v>3849</v>
      </c>
      <c r="G1531" t="s">
        <v>26543</v>
      </c>
      <c r="H1531" t="s">
        <v>49</v>
      </c>
      <c r="I1531" t="s">
        <v>27</v>
      </c>
      <c r="J1531" t="s">
        <v>42</v>
      </c>
      <c r="K1531" t="s">
        <v>29</v>
      </c>
      <c r="L1531" t="s">
        <v>30</v>
      </c>
      <c r="M1531" t="s">
        <v>100</v>
      </c>
      <c r="N1531" s="4" t="s">
        <v>3850</v>
      </c>
      <c r="O1531" t="s">
        <v>998</v>
      </c>
      <c r="P1531" t="s">
        <v>248</v>
      </c>
      <c r="Q1531" s="2">
        <v>29322</v>
      </c>
      <c r="R1531" t="s">
        <v>33</v>
      </c>
      <c r="S1531" t="s">
        <v>3851</v>
      </c>
      <c r="T1531" t="s">
        <v>45</v>
      </c>
      <c r="U1531" s="3">
        <v>75065</v>
      </c>
      <c r="V1531" t="s">
        <v>36</v>
      </c>
      <c r="W1531" t="s">
        <v>79</v>
      </c>
      <c r="X1531" t="s">
        <v>38</v>
      </c>
      <c r="Y1531">
        <v>2</v>
      </c>
    </row>
    <row r="1532" spans="1:25" x14ac:dyDescent="0.25">
      <c r="A1532">
        <v>2531</v>
      </c>
      <c r="B1532" t="s">
        <v>21800</v>
      </c>
      <c r="C1532" s="1">
        <v>45131</v>
      </c>
      <c r="D1532" s="8">
        <v>45136</v>
      </c>
      <c r="E1532" t="s">
        <v>995</v>
      </c>
      <c r="F1532" t="s">
        <v>3852</v>
      </c>
      <c r="G1532" t="s">
        <v>26543</v>
      </c>
      <c r="H1532" t="s">
        <v>67</v>
      </c>
      <c r="I1532" t="s">
        <v>27</v>
      </c>
      <c r="J1532" t="s">
        <v>42</v>
      </c>
      <c r="K1532" t="s">
        <v>51</v>
      </c>
      <c r="L1532" t="s">
        <v>50</v>
      </c>
      <c r="M1532" t="s">
        <v>120</v>
      </c>
      <c r="N1532" s="4" t="s">
        <v>3853</v>
      </c>
      <c r="O1532" t="s">
        <v>998</v>
      </c>
      <c r="P1532" t="s">
        <v>88</v>
      </c>
      <c r="Q1532" s="2">
        <v>18769</v>
      </c>
      <c r="R1532" t="s">
        <v>33</v>
      </c>
      <c r="S1532" t="s">
        <v>152</v>
      </c>
      <c r="T1532" t="s">
        <v>45</v>
      </c>
      <c r="U1532" s="3">
        <v>10274</v>
      </c>
      <c r="V1532" t="s">
        <v>71</v>
      </c>
      <c r="W1532" t="s">
        <v>37</v>
      </c>
      <c r="X1532" t="s">
        <v>38</v>
      </c>
      <c r="Y1532">
        <v>2</v>
      </c>
    </row>
    <row r="1533" spans="1:25" x14ac:dyDescent="0.25">
      <c r="A1533">
        <v>2532</v>
      </c>
      <c r="B1533" t="s">
        <v>21801</v>
      </c>
      <c r="C1533" s="1">
        <v>44030</v>
      </c>
      <c r="D1533" s="8" t="s">
        <v>16975</v>
      </c>
      <c r="E1533" t="s">
        <v>3371</v>
      </c>
      <c r="F1533" t="s">
        <v>3854</v>
      </c>
      <c r="G1533" t="s">
        <v>26543</v>
      </c>
      <c r="H1533" t="s">
        <v>87</v>
      </c>
      <c r="I1533" t="s">
        <v>27</v>
      </c>
      <c r="J1533" t="s">
        <v>28</v>
      </c>
      <c r="K1533" t="s">
        <v>41</v>
      </c>
      <c r="L1533" t="s">
        <v>42</v>
      </c>
      <c r="M1533" t="s">
        <v>31</v>
      </c>
      <c r="N1533" s="4" t="s">
        <v>16975</v>
      </c>
      <c r="O1533" t="s">
        <v>118</v>
      </c>
      <c r="P1533" t="s">
        <v>62</v>
      </c>
      <c r="Q1533" s="2">
        <v>26546</v>
      </c>
      <c r="R1533" t="s">
        <v>33</v>
      </c>
      <c r="S1533" t="s">
        <v>78</v>
      </c>
      <c r="T1533" t="s">
        <v>45</v>
      </c>
      <c r="U1533" s="3">
        <v>85461</v>
      </c>
      <c r="V1533" t="s">
        <v>58</v>
      </c>
      <c r="W1533" t="s">
        <v>37</v>
      </c>
      <c r="X1533" t="s">
        <v>38</v>
      </c>
      <c r="Y1533">
        <v>4</v>
      </c>
    </row>
    <row r="1534" spans="1:25" x14ac:dyDescent="0.25">
      <c r="A1534">
        <v>2533</v>
      </c>
      <c r="B1534" t="s">
        <v>21802</v>
      </c>
      <c r="C1534" s="1">
        <v>44321</v>
      </c>
      <c r="D1534" s="8" t="s">
        <v>16975</v>
      </c>
      <c r="E1534" t="s">
        <v>3371</v>
      </c>
      <c r="F1534" t="s">
        <v>3855</v>
      </c>
      <c r="G1534" t="s">
        <v>26543</v>
      </c>
      <c r="H1534" t="s">
        <v>49</v>
      </c>
      <c r="I1534" t="s">
        <v>27</v>
      </c>
      <c r="J1534" t="s">
        <v>50</v>
      </c>
      <c r="K1534" t="s">
        <v>41</v>
      </c>
      <c r="L1534" t="s">
        <v>30</v>
      </c>
      <c r="M1534" t="s">
        <v>31</v>
      </c>
      <c r="N1534" s="4" t="s">
        <v>16975</v>
      </c>
      <c r="O1534" t="s">
        <v>118</v>
      </c>
      <c r="P1534" t="s">
        <v>68</v>
      </c>
      <c r="Q1534" s="2">
        <v>24271</v>
      </c>
      <c r="R1534" t="s">
        <v>33</v>
      </c>
      <c r="S1534" t="s">
        <v>78</v>
      </c>
      <c r="T1534" t="s">
        <v>45</v>
      </c>
      <c r="U1534" s="3">
        <v>53235</v>
      </c>
      <c r="V1534" t="s">
        <v>36</v>
      </c>
      <c r="W1534" t="s">
        <v>79</v>
      </c>
      <c r="X1534" t="s">
        <v>38</v>
      </c>
      <c r="Y1534">
        <v>1</v>
      </c>
    </row>
    <row r="1535" spans="1:25" x14ac:dyDescent="0.25">
      <c r="A1535">
        <v>2534</v>
      </c>
      <c r="B1535" t="s">
        <v>21803</v>
      </c>
      <c r="C1535" s="1">
        <v>43570</v>
      </c>
      <c r="D1535" s="8">
        <v>44339</v>
      </c>
      <c r="E1535" t="s">
        <v>3779</v>
      </c>
      <c r="F1535" t="s">
        <v>3856</v>
      </c>
      <c r="G1535" t="s">
        <v>26543</v>
      </c>
      <c r="H1535" t="s">
        <v>67</v>
      </c>
      <c r="I1535" t="s">
        <v>27</v>
      </c>
      <c r="J1535" t="s">
        <v>42</v>
      </c>
      <c r="K1535" t="s">
        <v>51</v>
      </c>
      <c r="L1535" t="s">
        <v>30</v>
      </c>
      <c r="M1535" t="s">
        <v>100</v>
      </c>
      <c r="N1535" s="4" t="s">
        <v>3857</v>
      </c>
      <c r="O1535" t="s">
        <v>118</v>
      </c>
      <c r="P1535" t="s">
        <v>122</v>
      </c>
      <c r="Q1535" s="2">
        <v>22102</v>
      </c>
      <c r="R1535" t="s">
        <v>33</v>
      </c>
      <c r="S1535" t="s">
        <v>123</v>
      </c>
      <c r="T1535" t="s">
        <v>45</v>
      </c>
      <c r="U1535" s="3">
        <v>96561</v>
      </c>
      <c r="V1535" t="s">
        <v>58</v>
      </c>
      <c r="W1535" t="s">
        <v>79</v>
      </c>
      <c r="X1535" t="s">
        <v>38</v>
      </c>
      <c r="Y1535">
        <v>1</v>
      </c>
    </row>
    <row r="1536" spans="1:25" x14ac:dyDescent="0.25">
      <c r="A1536">
        <v>2535</v>
      </c>
      <c r="B1536" t="s">
        <v>21804</v>
      </c>
      <c r="C1536" s="1">
        <v>44067</v>
      </c>
      <c r="D1536" s="8">
        <v>45048</v>
      </c>
      <c r="E1536" t="s">
        <v>3476</v>
      </c>
      <c r="F1536" t="s">
        <v>3858</v>
      </c>
      <c r="G1536" t="s">
        <v>26543</v>
      </c>
      <c r="H1536" t="s">
        <v>26</v>
      </c>
      <c r="I1536" t="s">
        <v>27</v>
      </c>
      <c r="J1536" t="s">
        <v>28</v>
      </c>
      <c r="K1536" t="s">
        <v>51</v>
      </c>
      <c r="L1536" t="s">
        <v>42</v>
      </c>
      <c r="M1536" t="s">
        <v>92</v>
      </c>
      <c r="N1536" s="4" t="s">
        <v>3859</v>
      </c>
      <c r="O1536" t="s">
        <v>52</v>
      </c>
      <c r="P1536" t="s">
        <v>68</v>
      </c>
      <c r="Q1536" s="2">
        <v>28755</v>
      </c>
      <c r="R1536" t="s">
        <v>33</v>
      </c>
      <c r="S1536" t="s">
        <v>85</v>
      </c>
      <c r="T1536" t="s">
        <v>45</v>
      </c>
      <c r="U1536" s="3">
        <v>6563</v>
      </c>
      <c r="V1536" t="s">
        <v>58</v>
      </c>
      <c r="W1536" t="s">
        <v>59</v>
      </c>
      <c r="X1536" t="s">
        <v>38</v>
      </c>
      <c r="Y1536">
        <v>2</v>
      </c>
    </row>
    <row r="1537" spans="1:25" x14ac:dyDescent="0.25">
      <c r="A1537">
        <v>2536</v>
      </c>
      <c r="B1537" t="s">
        <v>21805</v>
      </c>
      <c r="C1537" s="1">
        <v>44926</v>
      </c>
      <c r="D1537" s="8" t="s">
        <v>16975</v>
      </c>
      <c r="E1537" t="s">
        <v>3480</v>
      </c>
      <c r="F1537" t="s">
        <v>3860</v>
      </c>
      <c r="G1537" t="s">
        <v>26543</v>
      </c>
      <c r="H1537" t="s">
        <v>96</v>
      </c>
      <c r="I1537" t="s">
        <v>27</v>
      </c>
      <c r="J1537" t="s">
        <v>28</v>
      </c>
      <c r="K1537" t="s">
        <v>29</v>
      </c>
      <c r="L1537" t="s">
        <v>30</v>
      </c>
      <c r="M1537" t="s">
        <v>31</v>
      </c>
      <c r="N1537" s="4" t="s">
        <v>16975</v>
      </c>
      <c r="O1537" t="s">
        <v>52</v>
      </c>
      <c r="P1537" t="s">
        <v>68</v>
      </c>
      <c r="Q1537" s="2">
        <v>18662</v>
      </c>
      <c r="R1537" t="s">
        <v>33</v>
      </c>
      <c r="S1537" t="s">
        <v>129</v>
      </c>
      <c r="T1537" t="s">
        <v>45</v>
      </c>
      <c r="U1537" s="3">
        <v>67353</v>
      </c>
      <c r="V1537" t="s">
        <v>46</v>
      </c>
      <c r="W1537" t="s">
        <v>65</v>
      </c>
      <c r="X1537" t="s">
        <v>38</v>
      </c>
      <c r="Y1537">
        <v>2</v>
      </c>
    </row>
    <row r="1538" spans="1:25" x14ac:dyDescent="0.25">
      <c r="A1538">
        <v>2537</v>
      </c>
      <c r="B1538" t="s">
        <v>21806</v>
      </c>
      <c r="C1538" s="1">
        <v>44822</v>
      </c>
      <c r="D1538" s="8">
        <v>45084</v>
      </c>
      <c r="E1538" t="s">
        <v>2296</v>
      </c>
      <c r="F1538" t="s">
        <v>3861</v>
      </c>
      <c r="G1538" t="s">
        <v>26543</v>
      </c>
      <c r="H1538" t="s">
        <v>49</v>
      </c>
      <c r="I1538" t="s">
        <v>27</v>
      </c>
      <c r="J1538" t="s">
        <v>50</v>
      </c>
      <c r="K1538" t="s">
        <v>41</v>
      </c>
      <c r="L1538" t="s">
        <v>50</v>
      </c>
      <c r="M1538" t="s">
        <v>74</v>
      </c>
      <c r="N1538" s="4" t="s">
        <v>3862</v>
      </c>
      <c r="O1538" t="s">
        <v>118</v>
      </c>
      <c r="P1538" t="s">
        <v>68</v>
      </c>
      <c r="Q1538" s="2">
        <v>18833</v>
      </c>
      <c r="R1538" t="s">
        <v>33</v>
      </c>
      <c r="S1538" t="s">
        <v>166</v>
      </c>
      <c r="T1538" t="s">
        <v>35</v>
      </c>
      <c r="U1538" s="3">
        <v>73238</v>
      </c>
      <c r="V1538" t="s">
        <v>36</v>
      </c>
      <c r="W1538" t="s">
        <v>59</v>
      </c>
      <c r="X1538" t="s">
        <v>38</v>
      </c>
      <c r="Y1538">
        <v>2</v>
      </c>
    </row>
    <row r="1539" spans="1:25" x14ac:dyDescent="0.25">
      <c r="A1539">
        <v>2538</v>
      </c>
      <c r="B1539" t="s">
        <v>21807</v>
      </c>
      <c r="C1539" s="1">
        <v>43722</v>
      </c>
      <c r="D1539" s="8" t="s">
        <v>16975</v>
      </c>
      <c r="E1539" t="s">
        <v>2296</v>
      </c>
      <c r="F1539" t="s">
        <v>3863</v>
      </c>
      <c r="G1539" t="s">
        <v>26543</v>
      </c>
      <c r="H1539" t="s">
        <v>67</v>
      </c>
      <c r="I1539" t="s">
        <v>27</v>
      </c>
      <c r="J1539" t="s">
        <v>50</v>
      </c>
      <c r="K1539" t="s">
        <v>29</v>
      </c>
      <c r="L1539" t="s">
        <v>42</v>
      </c>
      <c r="M1539" t="s">
        <v>31</v>
      </c>
      <c r="N1539" s="4" t="s">
        <v>16975</v>
      </c>
      <c r="O1539" t="s">
        <v>118</v>
      </c>
      <c r="P1539" t="s">
        <v>177</v>
      </c>
      <c r="Q1539" s="2">
        <v>31462</v>
      </c>
      <c r="R1539" t="s">
        <v>33</v>
      </c>
      <c r="S1539" t="s">
        <v>194</v>
      </c>
      <c r="T1539" t="s">
        <v>35</v>
      </c>
      <c r="U1539" s="3">
        <v>95322</v>
      </c>
      <c r="V1539" t="s">
        <v>46</v>
      </c>
      <c r="W1539" t="s">
        <v>59</v>
      </c>
      <c r="X1539" t="s">
        <v>38</v>
      </c>
      <c r="Y1539">
        <v>5</v>
      </c>
    </row>
    <row r="1540" spans="1:25" x14ac:dyDescent="0.25">
      <c r="A1540">
        <v>2539</v>
      </c>
      <c r="B1540" t="s">
        <v>21808</v>
      </c>
      <c r="C1540" s="1">
        <v>43543</v>
      </c>
      <c r="D1540" s="8" t="s">
        <v>16975</v>
      </c>
      <c r="E1540" t="s">
        <v>2296</v>
      </c>
      <c r="F1540" t="s">
        <v>3792</v>
      </c>
      <c r="G1540" t="s">
        <v>26543</v>
      </c>
      <c r="H1540" t="s">
        <v>26</v>
      </c>
      <c r="I1540" t="s">
        <v>27</v>
      </c>
      <c r="J1540" t="s">
        <v>42</v>
      </c>
      <c r="K1540" t="s">
        <v>51</v>
      </c>
      <c r="L1540" t="s">
        <v>30</v>
      </c>
      <c r="M1540" t="s">
        <v>31</v>
      </c>
      <c r="N1540" s="4" t="s">
        <v>16975</v>
      </c>
      <c r="O1540" t="s">
        <v>118</v>
      </c>
      <c r="P1540" t="s">
        <v>177</v>
      </c>
      <c r="Q1540" s="2">
        <v>19636</v>
      </c>
      <c r="R1540" t="s">
        <v>33</v>
      </c>
      <c r="S1540" t="s">
        <v>144</v>
      </c>
      <c r="T1540" t="s">
        <v>45</v>
      </c>
      <c r="U1540" s="3">
        <v>17448</v>
      </c>
      <c r="V1540" t="s">
        <v>71</v>
      </c>
      <c r="W1540" t="s">
        <v>65</v>
      </c>
      <c r="X1540" t="s">
        <v>38</v>
      </c>
      <c r="Y1540">
        <v>2</v>
      </c>
    </row>
    <row r="1541" spans="1:25" x14ac:dyDescent="0.25">
      <c r="A1541">
        <v>2540</v>
      </c>
      <c r="B1541" t="s">
        <v>21809</v>
      </c>
      <c r="C1541" s="1">
        <v>44852</v>
      </c>
      <c r="D1541" s="8">
        <v>44936</v>
      </c>
      <c r="E1541" t="s">
        <v>993</v>
      </c>
      <c r="F1541" t="s">
        <v>3864</v>
      </c>
      <c r="G1541" t="s">
        <v>26543</v>
      </c>
      <c r="H1541" t="s">
        <v>26</v>
      </c>
      <c r="I1541" t="s">
        <v>27</v>
      </c>
      <c r="J1541" t="s">
        <v>28</v>
      </c>
      <c r="K1541" t="s">
        <v>51</v>
      </c>
      <c r="L1541" t="s">
        <v>42</v>
      </c>
      <c r="M1541" t="s">
        <v>92</v>
      </c>
      <c r="N1541" s="4" t="s">
        <v>3865</v>
      </c>
      <c r="O1541" t="s">
        <v>998</v>
      </c>
      <c r="P1541" t="s">
        <v>32</v>
      </c>
      <c r="Q1541" s="2">
        <v>34572</v>
      </c>
      <c r="R1541" t="s">
        <v>33</v>
      </c>
      <c r="S1541" t="s">
        <v>3866</v>
      </c>
      <c r="T1541" t="s">
        <v>35</v>
      </c>
      <c r="U1541" s="3">
        <v>61856</v>
      </c>
      <c r="V1541" t="s">
        <v>71</v>
      </c>
      <c r="W1541" t="s">
        <v>79</v>
      </c>
      <c r="X1541" t="s">
        <v>38</v>
      </c>
      <c r="Y1541">
        <v>4</v>
      </c>
    </row>
    <row r="1542" spans="1:25" x14ac:dyDescent="0.25">
      <c r="A1542">
        <v>2541</v>
      </c>
      <c r="B1542" t="s">
        <v>21810</v>
      </c>
      <c r="C1542" s="1">
        <v>44773</v>
      </c>
      <c r="D1542" s="8" t="s">
        <v>16975</v>
      </c>
      <c r="E1542" t="s">
        <v>995</v>
      </c>
      <c r="F1542" t="s">
        <v>3867</v>
      </c>
      <c r="G1542" t="s">
        <v>26543</v>
      </c>
      <c r="H1542" t="s">
        <v>40</v>
      </c>
      <c r="I1542" t="s">
        <v>27</v>
      </c>
      <c r="J1542" t="s">
        <v>50</v>
      </c>
      <c r="K1542" t="s">
        <v>51</v>
      </c>
      <c r="L1542" t="s">
        <v>30</v>
      </c>
      <c r="M1542" t="s">
        <v>31</v>
      </c>
      <c r="N1542" s="4" t="s">
        <v>16975</v>
      </c>
      <c r="O1542" t="s">
        <v>998</v>
      </c>
      <c r="P1542" t="s">
        <v>83</v>
      </c>
      <c r="Q1542" s="2">
        <v>26673</v>
      </c>
      <c r="R1542" t="s">
        <v>33</v>
      </c>
      <c r="S1542" t="s">
        <v>85</v>
      </c>
      <c r="T1542" t="s">
        <v>35</v>
      </c>
      <c r="U1542" s="3">
        <v>60675</v>
      </c>
      <c r="V1542" t="s">
        <v>58</v>
      </c>
      <c r="W1542" t="s">
        <v>65</v>
      </c>
      <c r="X1542" t="s">
        <v>38</v>
      </c>
      <c r="Y1542">
        <v>1</v>
      </c>
    </row>
    <row r="1543" spans="1:25" x14ac:dyDescent="0.25">
      <c r="A1543">
        <v>2542</v>
      </c>
      <c r="B1543" t="s">
        <v>21811</v>
      </c>
      <c r="C1543" s="1">
        <v>44991</v>
      </c>
      <c r="D1543" s="8" t="s">
        <v>16975</v>
      </c>
      <c r="E1543" t="s">
        <v>995</v>
      </c>
      <c r="F1543" t="s">
        <v>3868</v>
      </c>
      <c r="G1543" t="s">
        <v>26543</v>
      </c>
      <c r="H1543" t="s">
        <v>99</v>
      </c>
      <c r="I1543" t="s">
        <v>27</v>
      </c>
      <c r="J1543" t="s">
        <v>42</v>
      </c>
      <c r="K1543" t="s">
        <v>41</v>
      </c>
      <c r="L1543" t="s">
        <v>42</v>
      </c>
      <c r="M1543" t="s">
        <v>31</v>
      </c>
      <c r="N1543" s="4" t="s">
        <v>16975</v>
      </c>
      <c r="O1543" t="s">
        <v>998</v>
      </c>
      <c r="P1543" t="s">
        <v>83</v>
      </c>
      <c r="Q1543" s="2">
        <v>21794</v>
      </c>
      <c r="R1543" t="s">
        <v>33</v>
      </c>
      <c r="S1543" t="s">
        <v>85</v>
      </c>
      <c r="T1543" t="s">
        <v>45</v>
      </c>
      <c r="U1543" s="3">
        <v>55449</v>
      </c>
      <c r="V1543" t="s">
        <v>71</v>
      </c>
      <c r="W1543" t="s">
        <v>59</v>
      </c>
      <c r="X1543" t="s">
        <v>38</v>
      </c>
      <c r="Y1543">
        <v>4</v>
      </c>
    </row>
    <row r="1544" spans="1:25" x14ac:dyDescent="0.25">
      <c r="A1544">
        <v>2543</v>
      </c>
      <c r="B1544" t="s">
        <v>21812</v>
      </c>
      <c r="C1544" s="1">
        <v>43495</v>
      </c>
      <c r="D1544" s="8">
        <v>44277</v>
      </c>
      <c r="E1544" t="s">
        <v>995</v>
      </c>
      <c r="F1544" t="s">
        <v>3869</v>
      </c>
      <c r="G1544" t="s">
        <v>26543</v>
      </c>
      <c r="H1544" t="s">
        <v>87</v>
      </c>
      <c r="I1544" t="s">
        <v>339</v>
      </c>
      <c r="J1544" t="s">
        <v>50</v>
      </c>
      <c r="K1544" t="s">
        <v>41</v>
      </c>
      <c r="L1544" t="s">
        <v>50</v>
      </c>
      <c r="M1544" t="s">
        <v>92</v>
      </c>
      <c r="N1544" s="4" t="s">
        <v>3870</v>
      </c>
      <c r="O1544" t="s">
        <v>998</v>
      </c>
      <c r="P1544" t="s">
        <v>62</v>
      </c>
      <c r="Q1544" s="2">
        <v>33597</v>
      </c>
      <c r="R1544" t="s">
        <v>33</v>
      </c>
      <c r="S1544" t="s">
        <v>140</v>
      </c>
      <c r="T1544" t="s">
        <v>45</v>
      </c>
      <c r="U1544" s="3">
        <v>59271</v>
      </c>
      <c r="V1544" t="s">
        <v>36</v>
      </c>
      <c r="W1544" t="s">
        <v>79</v>
      </c>
      <c r="X1544" t="s">
        <v>38</v>
      </c>
      <c r="Y1544">
        <v>2</v>
      </c>
    </row>
    <row r="1545" spans="1:25" x14ac:dyDescent="0.25">
      <c r="A1545">
        <v>2544</v>
      </c>
      <c r="B1545" t="s">
        <v>21813</v>
      </c>
      <c r="C1545" s="1">
        <v>45068</v>
      </c>
      <c r="D1545" s="8">
        <v>45119</v>
      </c>
      <c r="E1545" t="s">
        <v>3371</v>
      </c>
      <c r="F1545" t="s">
        <v>3871</v>
      </c>
      <c r="G1545" t="s">
        <v>26543</v>
      </c>
      <c r="H1545" t="s">
        <v>96</v>
      </c>
      <c r="I1545" t="s">
        <v>27</v>
      </c>
      <c r="J1545" t="s">
        <v>50</v>
      </c>
      <c r="K1545" t="s">
        <v>29</v>
      </c>
      <c r="L1545" t="s">
        <v>30</v>
      </c>
      <c r="M1545" t="s">
        <v>120</v>
      </c>
      <c r="N1545" s="4" t="s">
        <v>3872</v>
      </c>
      <c r="O1545" t="s">
        <v>118</v>
      </c>
      <c r="P1545" t="s">
        <v>105</v>
      </c>
      <c r="Q1545" s="2">
        <v>16906</v>
      </c>
      <c r="R1545" t="s">
        <v>33</v>
      </c>
      <c r="S1545" t="s">
        <v>64</v>
      </c>
      <c r="T1545" t="s">
        <v>45</v>
      </c>
      <c r="U1545" s="3">
        <v>59420</v>
      </c>
      <c r="V1545" t="s">
        <v>36</v>
      </c>
      <c r="W1545" t="s">
        <v>65</v>
      </c>
      <c r="X1545" t="s">
        <v>38</v>
      </c>
      <c r="Y1545">
        <v>1</v>
      </c>
    </row>
    <row r="1546" spans="1:25" x14ac:dyDescent="0.25">
      <c r="A1546">
        <v>2545</v>
      </c>
      <c r="B1546" t="s">
        <v>21814</v>
      </c>
      <c r="C1546" s="1">
        <v>43456</v>
      </c>
      <c r="D1546" s="8" t="s">
        <v>16975</v>
      </c>
      <c r="E1546" t="s">
        <v>3371</v>
      </c>
      <c r="F1546" t="s">
        <v>3873</v>
      </c>
      <c r="G1546" t="s">
        <v>26543</v>
      </c>
      <c r="H1546" t="s">
        <v>116</v>
      </c>
      <c r="I1546" t="s">
        <v>27</v>
      </c>
      <c r="J1546" t="s">
        <v>28</v>
      </c>
      <c r="K1546" t="s">
        <v>51</v>
      </c>
      <c r="L1546" t="s">
        <v>50</v>
      </c>
      <c r="M1546" t="s">
        <v>31</v>
      </c>
      <c r="N1546" s="4" t="s">
        <v>16975</v>
      </c>
      <c r="O1546" t="s">
        <v>118</v>
      </c>
      <c r="P1546" t="s">
        <v>122</v>
      </c>
      <c r="Q1546" s="2">
        <v>18909</v>
      </c>
      <c r="R1546" t="s">
        <v>33</v>
      </c>
      <c r="S1546" t="s">
        <v>123</v>
      </c>
      <c r="T1546" t="s">
        <v>45</v>
      </c>
      <c r="U1546" s="3">
        <v>57785</v>
      </c>
      <c r="V1546" t="s">
        <v>46</v>
      </c>
      <c r="W1546" t="s">
        <v>37</v>
      </c>
      <c r="X1546" t="s">
        <v>38</v>
      </c>
      <c r="Y1546">
        <v>4</v>
      </c>
    </row>
    <row r="1547" spans="1:25" x14ac:dyDescent="0.25">
      <c r="A1547">
        <v>2546</v>
      </c>
      <c r="B1547" t="s">
        <v>21815</v>
      </c>
      <c r="C1547" s="1">
        <v>44873</v>
      </c>
      <c r="D1547" s="8" t="s">
        <v>16975</v>
      </c>
      <c r="E1547" t="s">
        <v>3779</v>
      </c>
      <c r="F1547" t="s">
        <v>3874</v>
      </c>
      <c r="G1547" t="s">
        <v>26543</v>
      </c>
      <c r="H1547" t="s">
        <v>49</v>
      </c>
      <c r="I1547" t="s">
        <v>27</v>
      </c>
      <c r="J1547" t="s">
        <v>42</v>
      </c>
      <c r="K1547" t="s">
        <v>41</v>
      </c>
      <c r="L1547" t="s">
        <v>42</v>
      </c>
      <c r="M1547" t="s">
        <v>31</v>
      </c>
      <c r="N1547" s="4" t="s">
        <v>16975</v>
      </c>
      <c r="O1547" t="s">
        <v>118</v>
      </c>
      <c r="P1547" t="s">
        <v>32</v>
      </c>
      <c r="Q1547" s="2">
        <v>32918</v>
      </c>
      <c r="R1547" t="s">
        <v>33</v>
      </c>
      <c r="S1547" t="s">
        <v>57</v>
      </c>
      <c r="T1547" t="s">
        <v>45</v>
      </c>
      <c r="U1547" s="3">
        <v>26419</v>
      </c>
      <c r="V1547" t="s">
        <v>58</v>
      </c>
      <c r="W1547" t="s">
        <v>65</v>
      </c>
      <c r="X1547" t="s">
        <v>38</v>
      </c>
      <c r="Y1547">
        <v>4</v>
      </c>
    </row>
    <row r="1548" spans="1:25" x14ac:dyDescent="0.25">
      <c r="A1548">
        <v>2547</v>
      </c>
      <c r="B1548" t="s">
        <v>21816</v>
      </c>
      <c r="C1548" s="1">
        <v>44380</v>
      </c>
      <c r="D1548" s="8" t="s">
        <v>16975</v>
      </c>
      <c r="E1548" t="s">
        <v>3476</v>
      </c>
      <c r="F1548" t="s">
        <v>3875</v>
      </c>
      <c r="G1548" t="s">
        <v>26543</v>
      </c>
      <c r="H1548" t="s">
        <v>87</v>
      </c>
      <c r="I1548" t="s">
        <v>27</v>
      </c>
      <c r="J1548" t="s">
        <v>50</v>
      </c>
      <c r="K1548" t="s">
        <v>41</v>
      </c>
      <c r="L1548" t="s">
        <v>30</v>
      </c>
      <c r="M1548" t="s">
        <v>31</v>
      </c>
      <c r="N1548" s="4" t="s">
        <v>16975</v>
      </c>
      <c r="O1548" t="s">
        <v>52</v>
      </c>
      <c r="P1548" t="s">
        <v>62</v>
      </c>
      <c r="Q1548" s="2">
        <v>25764</v>
      </c>
      <c r="R1548" t="s">
        <v>33</v>
      </c>
      <c r="S1548" t="s">
        <v>64</v>
      </c>
      <c r="T1548" t="s">
        <v>45</v>
      </c>
      <c r="U1548" s="3">
        <v>31784</v>
      </c>
      <c r="V1548" t="s">
        <v>46</v>
      </c>
      <c r="W1548" t="s">
        <v>37</v>
      </c>
      <c r="X1548" t="s">
        <v>38</v>
      </c>
      <c r="Y1548">
        <v>4</v>
      </c>
    </row>
    <row r="1549" spans="1:25" x14ac:dyDescent="0.25">
      <c r="A1549">
        <v>2548</v>
      </c>
      <c r="B1549" t="s">
        <v>21817</v>
      </c>
      <c r="C1549" s="1">
        <v>43418</v>
      </c>
      <c r="D1549" s="8">
        <v>44385</v>
      </c>
      <c r="E1549" t="s">
        <v>2296</v>
      </c>
      <c r="F1549" t="s">
        <v>3876</v>
      </c>
      <c r="G1549" t="s">
        <v>26543</v>
      </c>
      <c r="H1549" t="s">
        <v>116</v>
      </c>
      <c r="I1549" t="s">
        <v>27</v>
      </c>
      <c r="J1549" t="s">
        <v>28</v>
      </c>
      <c r="K1549" t="s">
        <v>41</v>
      </c>
      <c r="L1549" t="s">
        <v>30</v>
      </c>
      <c r="M1549" t="s">
        <v>92</v>
      </c>
      <c r="N1549" s="4" t="s">
        <v>3877</v>
      </c>
      <c r="O1549" t="s">
        <v>118</v>
      </c>
      <c r="P1549" t="s">
        <v>53</v>
      </c>
      <c r="Q1549" s="2">
        <v>19771</v>
      </c>
      <c r="R1549" t="s">
        <v>33</v>
      </c>
      <c r="S1549" t="s">
        <v>152</v>
      </c>
      <c r="T1549" t="s">
        <v>35</v>
      </c>
      <c r="U1549" s="3">
        <v>70770</v>
      </c>
      <c r="V1549" t="s">
        <v>58</v>
      </c>
      <c r="W1549" t="s">
        <v>79</v>
      </c>
      <c r="X1549" t="s">
        <v>38</v>
      </c>
      <c r="Y1549">
        <v>1</v>
      </c>
    </row>
    <row r="1550" spans="1:25" x14ac:dyDescent="0.25">
      <c r="A1550">
        <v>2549</v>
      </c>
      <c r="B1550" t="s">
        <v>21818</v>
      </c>
      <c r="C1550" s="1">
        <v>44457</v>
      </c>
      <c r="D1550" s="8" t="s">
        <v>16975</v>
      </c>
      <c r="E1550" t="s">
        <v>2296</v>
      </c>
      <c r="F1550" t="s">
        <v>3878</v>
      </c>
      <c r="G1550" t="s">
        <v>26543</v>
      </c>
      <c r="H1550" t="s">
        <v>49</v>
      </c>
      <c r="I1550" t="s">
        <v>27</v>
      </c>
      <c r="J1550" t="s">
        <v>28</v>
      </c>
      <c r="K1550" t="s">
        <v>41</v>
      </c>
      <c r="L1550" t="s">
        <v>42</v>
      </c>
      <c r="M1550" t="s">
        <v>31</v>
      </c>
      <c r="N1550" s="4" t="s">
        <v>16975</v>
      </c>
      <c r="O1550" t="s">
        <v>118</v>
      </c>
      <c r="P1550" t="s">
        <v>68</v>
      </c>
      <c r="Q1550" s="2">
        <v>23196</v>
      </c>
      <c r="R1550" t="s">
        <v>33</v>
      </c>
      <c r="S1550" t="s">
        <v>217</v>
      </c>
      <c r="T1550" t="s">
        <v>35</v>
      </c>
      <c r="U1550" s="3">
        <v>51516</v>
      </c>
      <c r="V1550" t="s">
        <v>36</v>
      </c>
      <c r="W1550" t="s">
        <v>79</v>
      </c>
      <c r="X1550" t="s">
        <v>38</v>
      </c>
      <c r="Y1550">
        <v>5</v>
      </c>
    </row>
    <row r="1551" spans="1:25" x14ac:dyDescent="0.25">
      <c r="A1551">
        <v>2550</v>
      </c>
      <c r="B1551" t="s">
        <v>21819</v>
      </c>
      <c r="C1551" s="1">
        <v>44154</v>
      </c>
      <c r="D1551" s="8">
        <v>44503</v>
      </c>
      <c r="E1551" t="s">
        <v>993</v>
      </c>
      <c r="F1551" t="s">
        <v>3879</v>
      </c>
      <c r="G1551" t="s">
        <v>26543</v>
      </c>
      <c r="H1551" t="s">
        <v>73</v>
      </c>
      <c r="I1551" t="s">
        <v>27</v>
      </c>
      <c r="J1551" t="s">
        <v>28</v>
      </c>
      <c r="K1551" t="s">
        <v>41</v>
      </c>
      <c r="L1551" t="s">
        <v>42</v>
      </c>
      <c r="M1551" t="s">
        <v>74</v>
      </c>
      <c r="N1551" s="4" t="s">
        <v>3880</v>
      </c>
      <c r="O1551" t="s">
        <v>998</v>
      </c>
      <c r="P1551" t="s">
        <v>62</v>
      </c>
      <c r="Q1551" s="2">
        <v>19109</v>
      </c>
      <c r="R1551" t="s">
        <v>33</v>
      </c>
      <c r="S1551" t="s">
        <v>172</v>
      </c>
      <c r="T1551" t="s">
        <v>35</v>
      </c>
      <c r="U1551" s="3">
        <v>69865</v>
      </c>
      <c r="V1551" t="s">
        <v>36</v>
      </c>
      <c r="W1551" t="s">
        <v>37</v>
      </c>
      <c r="X1551" t="s">
        <v>38</v>
      </c>
      <c r="Y1551">
        <v>5</v>
      </c>
    </row>
    <row r="1552" spans="1:25" x14ac:dyDescent="0.25">
      <c r="A1552">
        <v>2551</v>
      </c>
      <c r="B1552" t="s">
        <v>21820</v>
      </c>
      <c r="C1552" s="1">
        <v>45050</v>
      </c>
      <c r="D1552" s="8">
        <v>45109</v>
      </c>
      <c r="E1552" t="s">
        <v>995</v>
      </c>
      <c r="F1552" t="s">
        <v>3881</v>
      </c>
      <c r="G1552" t="s">
        <v>26543</v>
      </c>
      <c r="H1552" t="s">
        <v>87</v>
      </c>
      <c r="I1552" t="s">
        <v>27</v>
      </c>
      <c r="J1552" t="s">
        <v>50</v>
      </c>
      <c r="K1552" t="s">
        <v>51</v>
      </c>
      <c r="L1552" t="s">
        <v>30</v>
      </c>
      <c r="M1552" t="s">
        <v>120</v>
      </c>
      <c r="N1552" s="4" t="s">
        <v>3882</v>
      </c>
      <c r="O1552" t="s">
        <v>998</v>
      </c>
      <c r="P1552" t="s">
        <v>62</v>
      </c>
      <c r="Q1552" s="2">
        <v>32275</v>
      </c>
      <c r="R1552" t="s">
        <v>33</v>
      </c>
      <c r="S1552" t="s">
        <v>152</v>
      </c>
      <c r="T1552" t="s">
        <v>35</v>
      </c>
      <c r="U1552" s="3">
        <v>49964</v>
      </c>
      <c r="V1552" t="s">
        <v>58</v>
      </c>
      <c r="W1552" t="s">
        <v>37</v>
      </c>
      <c r="X1552" t="s">
        <v>38</v>
      </c>
      <c r="Y1552">
        <v>1</v>
      </c>
    </row>
    <row r="1553" spans="1:25" x14ac:dyDescent="0.25">
      <c r="A1553">
        <v>2552</v>
      </c>
      <c r="B1553" t="s">
        <v>21821</v>
      </c>
      <c r="C1553" s="1">
        <v>44947</v>
      </c>
      <c r="D1553" s="8" t="s">
        <v>16975</v>
      </c>
      <c r="E1553" t="s">
        <v>995</v>
      </c>
      <c r="F1553" t="s">
        <v>3883</v>
      </c>
      <c r="G1553" t="s">
        <v>26543</v>
      </c>
      <c r="H1553" t="s">
        <v>49</v>
      </c>
      <c r="I1553" t="s">
        <v>27</v>
      </c>
      <c r="J1553" t="s">
        <v>50</v>
      </c>
      <c r="K1553" t="s">
        <v>51</v>
      </c>
      <c r="L1553" t="s">
        <v>30</v>
      </c>
      <c r="M1553" t="s">
        <v>31</v>
      </c>
      <c r="N1553" s="4" t="s">
        <v>16975</v>
      </c>
      <c r="O1553" t="s">
        <v>998</v>
      </c>
      <c r="P1553" t="s">
        <v>122</v>
      </c>
      <c r="Q1553" s="2">
        <v>20031</v>
      </c>
      <c r="R1553" t="s">
        <v>33</v>
      </c>
      <c r="S1553" t="s">
        <v>144</v>
      </c>
      <c r="T1553" t="s">
        <v>45</v>
      </c>
      <c r="U1553" s="3">
        <v>72168</v>
      </c>
      <c r="V1553" t="s">
        <v>36</v>
      </c>
      <c r="W1553" t="s">
        <v>59</v>
      </c>
      <c r="X1553" t="s">
        <v>38</v>
      </c>
      <c r="Y1553">
        <v>5</v>
      </c>
    </row>
    <row r="1554" spans="1:25" x14ac:dyDescent="0.25">
      <c r="A1554">
        <v>2553</v>
      </c>
      <c r="B1554" t="s">
        <v>21822</v>
      </c>
      <c r="C1554" s="1">
        <v>44792</v>
      </c>
      <c r="D1554" s="8">
        <v>44944</v>
      </c>
      <c r="E1554" t="s">
        <v>3371</v>
      </c>
      <c r="F1554" t="s">
        <v>3884</v>
      </c>
      <c r="G1554" t="s">
        <v>26543</v>
      </c>
      <c r="H1554" t="s">
        <v>87</v>
      </c>
      <c r="I1554" t="s">
        <v>27</v>
      </c>
      <c r="J1554" t="s">
        <v>28</v>
      </c>
      <c r="K1554" t="s">
        <v>51</v>
      </c>
      <c r="L1554" t="s">
        <v>42</v>
      </c>
      <c r="M1554" t="s">
        <v>92</v>
      </c>
      <c r="N1554" s="4" t="s">
        <v>3885</v>
      </c>
      <c r="O1554" t="s">
        <v>118</v>
      </c>
      <c r="P1554" t="s">
        <v>43</v>
      </c>
      <c r="Q1554" s="2">
        <v>26946</v>
      </c>
      <c r="R1554" t="s">
        <v>33</v>
      </c>
      <c r="S1554" t="s">
        <v>64</v>
      </c>
      <c r="T1554" t="s">
        <v>45</v>
      </c>
      <c r="U1554" s="3">
        <v>87974</v>
      </c>
      <c r="V1554" t="s">
        <v>58</v>
      </c>
      <c r="W1554" t="s">
        <v>79</v>
      </c>
      <c r="X1554" t="s">
        <v>38</v>
      </c>
      <c r="Y1554">
        <v>2</v>
      </c>
    </row>
    <row r="1555" spans="1:25" x14ac:dyDescent="0.25">
      <c r="A1555">
        <v>2554</v>
      </c>
      <c r="B1555" t="s">
        <v>21823</v>
      </c>
      <c r="C1555" s="1">
        <v>44760</v>
      </c>
      <c r="D1555" s="8">
        <v>45055</v>
      </c>
      <c r="E1555" t="s">
        <v>3371</v>
      </c>
      <c r="F1555" t="s">
        <v>3886</v>
      </c>
      <c r="G1555" t="s">
        <v>26543</v>
      </c>
      <c r="H1555" t="s">
        <v>49</v>
      </c>
      <c r="I1555" t="s">
        <v>27</v>
      </c>
      <c r="J1555" t="s">
        <v>42</v>
      </c>
      <c r="K1555" t="s">
        <v>41</v>
      </c>
      <c r="L1555" t="s">
        <v>50</v>
      </c>
      <c r="M1555" t="s">
        <v>120</v>
      </c>
      <c r="N1555" s="4" t="s">
        <v>3887</v>
      </c>
      <c r="O1555" t="s">
        <v>118</v>
      </c>
      <c r="P1555" t="s">
        <v>76</v>
      </c>
      <c r="Q1555" s="2">
        <v>33514</v>
      </c>
      <c r="R1555" t="s">
        <v>33</v>
      </c>
      <c r="S1555" t="s">
        <v>85</v>
      </c>
      <c r="T1555" t="s">
        <v>45</v>
      </c>
      <c r="U1555" s="3">
        <v>2505</v>
      </c>
      <c r="V1555" t="s">
        <v>46</v>
      </c>
      <c r="W1555" t="s">
        <v>37</v>
      </c>
      <c r="X1555" t="s">
        <v>38</v>
      </c>
      <c r="Y1555">
        <v>1</v>
      </c>
    </row>
    <row r="1556" spans="1:25" x14ac:dyDescent="0.25">
      <c r="A1556">
        <v>2555</v>
      </c>
      <c r="B1556" t="s">
        <v>21824</v>
      </c>
      <c r="C1556" s="1">
        <v>43691</v>
      </c>
      <c r="D1556" s="8">
        <v>44329</v>
      </c>
      <c r="E1556" t="s">
        <v>3779</v>
      </c>
      <c r="F1556" t="s">
        <v>3888</v>
      </c>
      <c r="G1556" t="s">
        <v>26543</v>
      </c>
      <c r="H1556" t="s">
        <v>67</v>
      </c>
      <c r="I1556" t="s">
        <v>27</v>
      </c>
      <c r="J1556" t="s">
        <v>50</v>
      </c>
      <c r="K1556" t="s">
        <v>41</v>
      </c>
      <c r="L1556" t="s">
        <v>30</v>
      </c>
      <c r="M1556" t="s">
        <v>92</v>
      </c>
      <c r="N1556" s="4" t="s">
        <v>3889</v>
      </c>
      <c r="O1556" t="s">
        <v>118</v>
      </c>
      <c r="P1556" t="s">
        <v>281</v>
      </c>
      <c r="Q1556" s="2">
        <v>20754</v>
      </c>
      <c r="R1556" t="s">
        <v>33</v>
      </c>
      <c r="S1556" t="s">
        <v>144</v>
      </c>
      <c r="T1556" t="s">
        <v>45</v>
      </c>
      <c r="U1556" s="3">
        <v>6633</v>
      </c>
      <c r="V1556" t="s">
        <v>58</v>
      </c>
      <c r="W1556" t="s">
        <v>37</v>
      </c>
      <c r="X1556" t="s">
        <v>38</v>
      </c>
      <c r="Y1556">
        <v>2</v>
      </c>
    </row>
    <row r="1557" spans="1:25" x14ac:dyDescent="0.25">
      <c r="A1557">
        <v>2556</v>
      </c>
      <c r="B1557" t="s">
        <v>21825</v>
      </c>
      <c r="C1557" s="1">
        <v>44175</v>
      </c>
      <c r="D1557" s="8">
        <v>44711</v>
      </c>
      <c r="E1557" t="s">
        <v>3476</v>
      </c>
      <c r="F1557" t="s">
        <v>1294</v>
      </c>
      <c r="G1557" t="s">
        <v>26543</v>
      </c>
      <c r="H1557" t="s">
        <v>26</v>
      </c>
      <c r="I1557" t="s">
        <v>27</v>
      </c>
      <c r="J1557" t="s">
        <v>42</v>
      </c>
      <c r="K1557" t="s">
        <v>41</v>
      </c>
      <c r="L1557" t="s">
        <v>50</v>
      </c>
      <c r="M1557" t="s">
        <v>120</v>
      </c>
      <c r="N1557" s="4" t="s">
        <v>3890</v>
      </c>
      <c r="O1557" t="s">
        <v>52</v>
      </c>
      <c r="P1557" t="s">
        <v>151</v>
      </c>
      <c r="Q1557" s="2">
        <v>35180</v>
      </c>
      <c r="R1557" t="s">
        <v>33</v>
      </c>
      <c r="S1557" t="s">
        <v>152</v>
      </c>
      <c r="T1557" t="s">
        <v>45</v>
      </c>
      <c r="U1557" s="3">
        <v>73638</v>
      </c>
      <c r="V1557" t="s">
        <v>36</v>
      </c>
      <c r="W1557" t="s">
        <v>65</v>
      </c>
      <c r="X1557" t="s">
        <v>38</v>
      </c>
      <c r="Y1557">
        <v>2</v>
      </c>
    </row>
    <row r="1558" spans="1:25" x14ac:dyDescent="0.25">
      <c r="A1558">
        <v>2557</v>
      </c>
      <c r="B1558" t="s">
        <v>21826</v>
      </c>
      <c r="C1558" s="1">
        <v>43728</v>
      </c>
      <c r="D1558" s="8" t="s">
        <v>16975</v>
      </c>
      <c r="E1558" t="s">
        <v>2296</v>
      </c>
      <c r="F1558" t="s">
        <v>3891</v>
      </c>
      <c r="G1558" t="s">
        <v>26543</v>
      </c>
      <c r="H1558" t="s">
        <v>99</v>
      </c>
      <c r="I1558" t="s">
        <v>27</v>
      </c>
      <c r="J1558" t="s">
        <v>50</v>
      </c>
      <c r="K1558" t="s">
        <v>51</v>
      </c>
      <c r="L1558" t="s">
        <v>30</v>
      </c>
      <c r="M1558" t="s">
        <v>31</v>
      </c>
      <c r="N1558" s="4" t="s">
        <v>16975</v>
      </c>
      <c r="O1558" t="s">
        <v>118</v>
      </c>
      <c r="P1558" t="s">
        <v>83</v>
      </c>
      <c r="Q1558" s="2">
        <v>23545</v>
      </c>
      <c r="R1558" t="s">
        <v>33</v>
      </c>
      <c r="S1558" t="s">
        <v>85</v>
      </c>
      <c r="T1558" t="s">
        <v>35</v>
      </c>
      <c r="U1558" s="3">
        <v>96051</v>
      </c>
      <c r="V1558" t="s">
        <v>71</v>
      </c>
      <c r="W1558" t="s">
        <v>65</v>
      </c>
      <c r="X1558" t="s">
        <v>38</v>
      </c>
      <c r="Y1558">
        <v>2</v>
      </c>
    </row>
    <row r="1559" spans="1:25" x14ac:dyDescent="0.25">
      <c r="A1559">
        <v>2558</v>
      </c>
      <c r="B1559" t="s">
        <v>21827</v>
      </c>
      <c r="C1559" s="1">
        <v>44519</v>
      </c>
      <c r="D1559" s="8">
        <v>44557</v>
      </c>
      <c r="E1559" t="s">
        <v>993</v>
      </c>
      <c r="F1559" t="s">
        <v>3892</v>
      </c>
      <c r="G1559" t="s">
        <v>26543</v>
      </c>
      <c r="H1559" t="s">
        <v>73</v>
      </c>
      <c r="I1559" t="s">
        <v>27</v>
      </c>
      <c r="J1559" t="s">
        <v>50</v>
      </c>
      <c r="K1559" t="s">
        <v>51</v>
      </c>
      <c r="L1559" t="s">
        <v>50</v>
      </c>
      <c r="M1559" t="s">
        <v>74</v>
      </c>
      <c r="N1559" s="4" t="s">
        <v>3893</v>
      </c>
      <c r="O1559" t="s">
        <v>998</v>
      </c>
      <c r="P1559" t="s">
        <v>68</v>
      </c>
      <c r="Q1559" s="2">
        <v>24071</v>
      </c>
      <c r="R1559" t="s">
        <v>33</v>
      </c>
      <c r="S1559" t="s">
        <v>140</v>
      </c>
      <c r="T1559" t="s">
        <v>35</v>
      </c>
      <c r="U1559" s="3">
        <v>87152</v>
      </c>
      <c r="V1559" t="s">
        <v>94</v>
      </c>
      <c r="W1559" t="s">
        <v>37</v>
      </c>
      <c r="X1559" t="s">
        <v>38</v>
      </c>
      <c r="Y1559">
        <v>4</v>
      </c>
    </row>
    <row r="1560" spans="1:25" x14ac:dyDescent="0.25">
      <c r="A1560">
        <v>2559</v>
      </c>
      <c r="B1560" t="s">
        <v>21828</v>
      </c>
      <c r="C1560" s="1">
        <v>44680</v>
      </c>
      <c r="D1560" s="8" t="s">
        <v>16975</v>
      </c>
      <c r="E1560" t="s">
        <v>995</v>
      </c>
      <c r="F1560" t="s">
        <v>3894</v>
      </c>
      <c r="G1560" t="s">
        <v>26543</v>
      </c>
      <c r="H1560" t="s">
        <v>87</v>
      </c>
      <c r="I1560" t="s">
        <v>27</v>
      </c>
      <c r="J1560" t="s">
        <v>42</v>
      </c>
      <c r="K1560" t="s">
        <v>51</v>
      </c>
      <c r="L1560" t="s">
        <v>50</v>
      </c>
      <c r="M1560" t="s">
        <v>31</v>
      </c>
      <c r="N1560" s="4" t="s">
        <v>16975</v>
      </c>
      <c r="O1560" t="s">
        <v>998</v>
      </c>
      <c r="P1560" t="s">
        <v>68</v>
      </c>
      <c r="Q1560" s="2">
        <v>21147</v>
      </c>
      <c r="R1560" t="s">
        <v>33</v>
      </c>
      <c r="S1560" t="s">
        <v>78</v>
      </c>
      <c r="T1560" t="s">
        <v>45</v>
      </c>
      <c r="U1560" s="3">
        <v>79836</v>
      </c>
      <c r="V1560" t="s">
        <v>36</v>
      </c>
      <c r="W1560" t="s">
        <v>37</v>
      </c>
      <c r="X1560" t="s">
        <v>38</v>
      </c>
      <c r="Y1560">
        <v>1</v>
      </c>
    </row>
    <row r="1561" spans="1:25" x14ac:dyDescent="0.25">
      <c r="A1561">
        <v>2560</v>
      </c>
      <c r="B1561" t="s">
        <v>21829</v>
      </c>
      <c r="C1561" s="1">
        <v>44377</v>
      </c>
      <c r="D1561" s="8">
        <v>44405</v>
      </c>
      <c r="E1561" t="s">
        <v>3368</v>
      </c>
      <c r="F1561" t="s">
        <v>3895</v>
      </c>
      <c r="G1561" t="s">
        <v>26543</v>
      </c>
      <c r="H1561" t="s">
        <v>73</v>
      </c>
      <c r="I1561" t="s">
        <v>27</v>
      </c>
      <c r="J1561" t="s">
        <v>42</v>
      </c>
      <c r="K1561" t="s">
        <v>41</v>
      </c>
      <c r="L1561" t="s">
        <v>42</v>
      </c>
      <c r="M1561" t="s">
        <v>120</v>
      </c>
      <c r="N1561" s="4" t="s">
        <v>3896</v>
      </c>
      <c r="O1561" t="s">
        <v>118</v>
      </c>
      <c r="P1561" t="s">
        <v>68</v>
      </c>
      <c r="Q1561" s="2">
        <v>28130</v>
      </c>
      <c r="R1561" t="s">
        <v>33</v>
      </c>
      <c r="S1561" t="s">
        <v>326</v>
      </c>
      <c r="T1561" t="s">
        <v>45</v>
      </c>
      <c r="U1561" s="3">
        <v>43352</v>
      </c>
      <c r="V1561" t="s">
        <v>71</v>
      </c>
      <c r="W1561" t="s">
        <v>37</v>
      </c>
      <c r="X1561" t="s">
        <v>38</v>
      </c>
      <c r="Y1561">
        <v>4</v>
      </c>
    </row>
    <row r="1562" spans="1:25" x14ac:dyDescent="0.25">
      <c r="A1562">
        <v>2561</v>
      </c>
      <c r="B1562" t="s">
        <v>21830</v>
      </c>
      <c r="C1562" s="1">
        <v>44392</v>
      </c>
      <c r="D1562" s="8" t="s">
        <v>16975</v>
      </c>
      <c r="E1562" t="s">
        <v>3371</v>
      </c>
      <c r="F1562" t="s">
        <v>3897</v>
      </c>
      <c r="G1562" t="s">
        <v>26543</v>
      </c>
      <c r="H1562" t="s">
        <v>87</v>
      </c>
      <c r="I1562" t="s">
        <v>27</v>
      </c>
      <c r="J1562" t="s">
        <v>28</v>
      </c>
      <c r="K1562" t="s">
        <v>51</v>
      </c>
      <c r="L1562" t="s">
        <v>30</v>
      </c>
      <c r="M1562" t="s">
        <v>31</v>
      </c>
      <c r="N1562" s="4" t="s">
        <v>16975</v>
      </c>
      <c r="O1562" t="s">
        <v>118</v>
      </c>
      <c r="P1562" t="s">
        <v>62</v>
      </c>
      <c r="Q1562" s="2">
        <v>20617</v>
      </c>
      <c r="R1562" t="s">
        <v>33</v>
      </c>
      <c r="S1562" t="s">
        <v>64</v>
      </c>
      <c r="T1562" t="s">
        <v>45</v>
      </c>
      <c r="U1562" s="3">
        <v>33873</v>
      </c>
      <c r="V1562" t="s">
        <v>46</v>
      </c>
      <c r="W1562" t="s">
        <v>65</v>
      </c>
      <c r="X1562" t="s">
        <v>38</v>
      </c>
      <c r="Y1562">
        <v>2</v>
      </c>
    </row>
    <row r="1563" spans="1:25" x14ac:dyDescent="0.25">
      <c r="A1563">
        <v>2562</v>
      </c>
      <c r="B1563" t="s">
        <v>21831</v>
      </c>
      <c r="C1563" s="1">
        <v>44298</v>
      </c>
      <c r="D1563" s="8">
        <v>44991</v>
      </c>
      <c r="E1563" t="s">
        <v>3371</v>
      </c>
      <c r="F1563" t="s">
        <v>3898</v>
      </c>
      <c r="G1563" t="s">
        <v>26543</v>
      </c>
      <c r="H1563" t="s">
        <v>49</v>
      </c>
      <c r="I1563" t="s">
        <v>27</v>
      </c>
      <c r="J1563" t="s">
        <v>28</v>
      </c>
      <c r="K1563" t="s">
        <v>51</v>
      </c>
      <c r="L1563" t="s">
        <v>50</v>
      </c>
      <c r="M1563" t="s">
        <v>100</v>
      </c>
      <c r="N1563" s="4" t="s">
        <v>3899</v>
      </c>
      <c r="O1563" t="s">
        <v>118</v>
      </c>
      <c r="P1563" t="s">
        <v>68</v>
      </c>
      <c r="Q1563" s="2">
        <v>24794</v>
      </c>
      <c r="R1563" t="s">
        <v>33</v>
      </c>
      <c r="S1563" t="s">
        <v>78</v>
      </c>
      <c r="T1563" t="s">
        <v>45</v>
      </c>
      <c r="U1563" s="3">
        <v>83544</v>
      </c>
      <c r="V1563" t="s">
        <v>58</v>
      </c>
      <c r="W1563" t="s">
        <v>65</v>
      </c>
      <c r="X1563" t="s">
        <v>38</v>
      </c>
      <c r="Y1563">
        <v>4</v>
      </c>
    </row>
    <row r="1564" spans="1:25" x14ac:dyDescent="0.25">
      <c r="A1564">
        <v>2563</v>
      </c>
      <c r="B1564" t="s">
        <v>21832</v>
      </c>
      <c r="C1564" s="1">
        <v>44173</v>
      </c>
      <c r="D1564" s="8" t="s">
        <v>16975</v>
      </c>
      <c r="E1564" t="s">
        <v>3779</v>
      </c>
      <c r="F1564" t="s">
        <v>3900</v>
      </c>
      <c r="G1564" t="s">
        <v>26543</v>
      </c>
      <c r="H1564" t="s">
        <v>67</v>
      </c>
      <c r="I1564" t="s">
        <v>27</v>
      </c>
      <c r="J1564" t="s">
        <v>28</v>
      </c>
      <c r="K1564" t="s">
        <v>51</v>
      </c>
      <c r="L1564" t="s">
        <v>30</v>
      </c>
      <c r="M1564" t="s">
        <v>31</v>
      </c>
      <c r="N1564" s="4" t="s">
        <v>16975</v>
      </c>
      <c r="O1564" t="s">
        <v>118</v>
      </c>
      <c r="P1564" t="s">
        <v>146</v>
      </c>
      <c r="Q1564" s="2">
        <v>19680</v>
      </c>
      <c r="R1564" t="s">
        <v>33</v>
      </c>
      <c r="S1564" t="s">
        <v>85</v>
      </c>
      <c r="T1564" t="s">
        <v>45</v>
      </c>
      <c r="U1564" s="3">
        <v>73171</v>
      </c>
      <c r="V1564" t="s">
        <v>58</v>
      </c>
      <c r="W1564" t="s">
        <v>37</v>
      </c>
      <c r="X1564" t="s">
        <v>38</v>
      </c>
      <c r="Y1564">
        <v>2</v>
      </c>
    </row>
    <row r="1565" spans="1:25" x14ac:dyDescent="0.25">
      <c r="A1565">
        <v>2564</v>
      </c>
      <c r="B1565" t="s">
        <v>21833</v>
      </c>
      <c r="C1565" s="1">
        <v>43769</v>
      </c>
      <c r="D1565" s="8">
        <v>43891</v>
      </c>
      <c r="E1565" t="s">
        <v>3476</v>
      </c>
      <c r="F1565" t="s">
        <v>3901</v>
      </c>
      <c r="G1565" t="s">
        <v>26543</v>
      </c>
      <c r="H1565" t="s">
        <v>26</v>
      </c>
      <c r="I1565" t="s">
        <v>27</v>
      </c>
      <c r="J1565" t="s">
        <v>28</v>
      </c>
      <c r="K1565" t="s">
        <v>51</v>
      </c>
      <c r="L1565" t="s">
        <v>50</v>
      </c>
      <c r="M1565" t="s">
        <v>120</v>
      </c>
      <c r="N1565" s="4" t="s">
        <v>3902</v>
      </c>
      <c r="O1565" t="s">
        <v>52</v>
      </c>
      <c r="P1565" t="s">
        <v>62</v>
      </c>
      <c r="Q1565" s="2">
        <v>34891</v>
      </c>
      <c r="R1565" t="s">
        <v>33</v>
      </c>
      <c r="S1565" t="s">
        <v>172</v>
      </c>
      <c r="T1565" t="s">
        <v>45</v>
      </c>
      <c r="U1565" s="3">
        <v>36351</v>
      </c>
      <c r="V1565" t="s">
        <v>46</v>
      </c>
      <c r="W1565" t="s">
        <v>65</v>
      </c>
      <c r="X1565" t="s">
        <v>38</v>
      </c>
      <c r="Y1565">
        <v>1</v>
      </c>
    </row>
    <row r="1566" spans="1:25" x14ac:dyDescent="0.25">
      <c r="A1566">
        <v>2565</v>
      </c>
      <c r="B1566" t="s">
        <v>21834</v>
      </c>
      <c r="C1566" s="1">
        <v>43852</v>
      </c>
      <c r="D1566" s="8" t="s">
        <v>16975</v>
      </c>
      <c r="E1566" t="s">
        <v>2296</v>
      </c>
      <c r="F1566" t="s">
        <v>3903</v>
      </c>
      <c r="G1566" t="s">
        <v>26543</v>
      </c>
      <c r="H1566" t="s">
        <v>49</v>
      </c>
      <c r="I1566" t="s">
        <v>27</v>
      </c>
      <c r="J1566" t="s">
        <v>28</v>
      </c>
      <c r="K1566" t="s">
        <v>29</v>
      </c>
      <c r="L1566" t="s">
        <v>30</v>
      </c>
      <c r="M1566" t="s">
        <v>31</v>
      </c>
      <c r="N1566" s="4" t="s">
        <v>16975</v>
      </c>
      <c r="O1566" t="s">
        <v>118</v>
      </c>
      <c r="P1566" t="s">
        <v>68</v>
      </c>
      <c r="Q1566" s="2">
        <v>31365</v>
      </c>
      <c r="R1566" t="s">
        <v>33</v>
      </c>
      <c r="S1566" t="s">
        <v>78</v>
      </c>
      <c r="T1566" t="s">
        <v>35</v>
      </c>
      <c r="U1566" s="3">
        <v>93447</v>
      </c>
      <c r="V1566" t="s">
        <v>36</v>
      </c>
      <c r="W1566" t="s">
        <v>65</v>
      </c>
      <c r="X1566" t="s">
        <v>38</v>
      </c>
      <c r="Y1566">
        <v>2</v>
      </c>
    </row>
    <row r="1567" spans="1:25" x14ac:dyDescent="0.25">
      <c r="A1567">
        <v>2566</v>
      </c>
      <c r="B1567" t="s">
        <v>21835</v>
      </c>
      <c r="C1567" s="1">
        <v>44824</v>
      </c>
      <c r="D1567" s="8" t="s">
        <v>16975</v>
      </c>
      <c r="E1567" t="s">
        <v>993</v>
      </c>
      <c r="F1567" t="s">
        <v>3904</v>
      </c>
      <c r="G1567" t="s">
        <v>26543</v>
      </c>
      <c r="H1567" t="s">
        <v>26</v>
      </c>
      <c r="I1567" t="s">
        <v>27</v>
      </c>
      <c r="J1567" t="s">
        <v>50</v>
      </c>
      <c r="K1567" t="s">
        <v>51</v>
      </c>
      <c r="L1567" t="s">
        <v>50</v>
      </c>
      <c r="M1567" t="s">
        <v>31</v>
      </c>
      <c r="N1567" s="4" t="s">
        <v>16975</v>
      </c>
      <c r="O1567" t="s">
        <v>998</v>
      </c>
      <c r="P1567" t="s">
        <v>62</v>
      </c>
      <c r="Q1567" s="2">
        <v>24380</v>
      </c>
      <c r="R1567" t="s">
        <v>33</v>
      </c>
      <c r="S1567" t="s">
        <v>123</v>
      </c>
      <c r="T1567" t="s">
        <v>45</v>
      </c>
      <c r="U1567" s="3">
        <v>69590</v>
      </c>
      <c r="V1567" t="s">
        <v>58</v>
      </c>
      <c r="W1567" t="s">
        <v>65</v>
      </c>
      <c r="X1567" t="s">
        <v>38</v>
      </c>
      <c r="Y1567">
        <v>2</v>
      </c>
    </row>
    <row r="1568" spans="1:25" x14ac:dyDescent="0.25">
      <c r="A1568">
        <v>2567</v>
      </c>
      <c r="B1568" t="s">
        <v>21836</v>
      </c>
      <c r="C1568" s="1">
        <v>44917</v>
      </c>
      <c r="D1568" s="8">
        <v>45133</v>
      </c>
      <c r="E1568" t="s">
        <v>3368</v>
      </c>
      <c r="F1568" t="s">
        <v>3905</v>
      </c>
      <c r="G1568" t="s">
        <v>26543</v>
      </c>
      <c r="H1568" t="s">
        <v>26</v>
      </c>
      <c r="I1568" t="s">
        <v>27</v>
      </c>
      <c r="J1568" t="s">
        <v>50</v>
      </c>
      <c r="K1568" t="s">
        <v>51</v>
      </c>
      <c r="L1568" t="s">
        <v>42</v>
      </c>
      <c r="M1568" t="s">
        <v>120</v>
      </c>
      <c r="N1568" s="4" t="s">
        <v>3906</v>
      </c>
      <c r="O1568" t="s">
        <v>118</v>
      </c>
      <c r="P1568" t="s">
        <v>68</v>
      </c>
      <c r="Q1568" s="2">
        <v>21838</v>
      </c>
      <c r="R1568" t="s">
        <v>33</v>
      </c>
      <c r="S1568" t="s">
        <v>144</v>
      </c>
      <c r="T1568" t="s">
        <v>45</v>
      </c>
      <c r="U1568" s="3">
        <v>51819</v>
      </c>
      <c r="V1568" t="s">
        <v>71</v>
      </c>
      <c r="W1568" t="s">
        <v>37</v>
      </c>
      <c r="X1568" t="s">
        <v>38</v>
      </c>
      <c r="Y1568">
        <v>5</v>
      </c>
    </row>
    <row r="1569" spans="1:25" x14ac:dyDescent="0.25">
      <c r="A1569">
        <v>2568</v>
      </c>
      <c r="B1569" t="s">
        <v>21837</v>
      </c>
      <c r="C1569" s="1">
        <v>43536</v>
      </c>
      <c r="D1569" s="8" t="s">
        <v>16975</v>
      </c>
      <c r="E1569" t="s">
        <v>3371</v>
      </c>
      <c r="F1569" t="s">
        <v>3907</v>
      </c>
      <c r="G1569" t="s">
        <v>26543</v>
      </c>
      <c r="H1569" t="s">
        <v>40</v>
      </c>
      <c r="I1569" t="s">
        <v>27</v>
      </c>
      <c r="J1569" t="s">
        <v>50</v>
      </c>
      <c r="K1569" t="s">
        <v>29</v>
      </c>
      <c r="L1569" t="s">
        <v>50</v>
      </c>
      <c r="M1569" t="s">
        <v>31</v>
      </c>
      <c r="N1569" s="4" t="s">
        <v>16975</v>
      </c>
      <c r="O1569" t="s">
        <v>118</v>
      </c>
      <c r="P1569" t="s">
        <v>43</v>
      </c>
      <c r="Q1569" s="2">
        <v>32990</v>
      </c>
      <c r="R1569" t="s">
        <v>33</v>
      </c>
      <c r="S1569" t="s">
        <v>114</v>
      </c>
      <c r="T1569" t="s">
        <v>45</v>
      </c>
      <c r="U1569" s="3">
        <v>40294</v>
      </c>
      <c r="V1569" t="s">
        <v>94</v>
      </c>
      <c r="W1569" t="s">
        <v>37</v>
      </c>
      <c r="X1569" t="s">
        <v>38</v>
      </c>
      <c r="Y1569">
        <v>4</v>
      </c>
    </row>
    <row r="1570" spans="1:25" x14ac:dyDescent="0.25">
      <c r="A1570">
        <v>2569</v>
      </c>
      <c r="B1570" t="s">
        <v>21838</v>
      </c>
      <c r="C1570" s="1">
        <v>44476</v>
      </c>
      <c r="D1570" s="8">
        <v>44561</v>
      </c>
      <c r="E1570" t="s">
        <v>3371</v>
      </c>
      <c r="F1570" t="s">
        <v>3908</v>
      </c>
      <c r="G1570" t="s">
        <v>26543</v>
      </c>
      <c r="H1570" t="s">
        <v>99</v>
      </c>
      <c r="I1570" t="s">
        <v>27</v>
      </c>
      <c r="J1570" t="s">
        <v>50</v>
      </c>
      <c r="K1570" t="s">
        <v>29</v>
      </c>
      <c r="L1570" t="s">
        <v>30</v>
      </c>
      <c r="M1570" t="s">
        <v>100</v>
      </c>
      <c r="N1570" s="4" t="s">
        <v>3909</v>
      </c>
      <c r="O1570" t="s">
        <v>118</v>
      </c>
      <c r="P1570" t="s">
        <v>62</v>
      </c>
      <c r="Q1570" s="2">
        <v>34786</v>
      </c>
      <c r="R1570" t="s">
        <v>33</v>
      </c>
      <c r="S1570" t="s">
        <v>64</v>
      </c>
      <c r="T1570" t="s">
        <v>45</v>
      </c>
      <c r="U1570" s="3">
        <v>53854</v>
      </c>
      <c r="V1570" t="s">
        <v>71</v>
      </c>
      <c r="W1570" t="s">
        <v>59</v>
      </c>
      <c r="X1570" t="s">
        <v>38</v>
      </c>
      <c r="Y1570">
        <v>2</v>
      </c>
    </row>
    <row r="1571" spans="1:25" x14ac:dyDescent="0.25">
      <c r="A1571">
        <v>2570</v>
      </c>
      <c r="B1571" t="s">
        <v>21839</v>
      </c>
      <c r="C1571" s="1">
        <v>43632</v>
      </c>
      <c r="D1571" s="8">
        <v>45067</v>
      </c>
      <c r="E1571" t="s">
        <v>3779</v>
      </c>
      <c r="F1571" t="s">
        <v>3910</v>
      </c>
      <c r="G1571" t="s">
        <v>26543</v>
      </c>
      <c r="H1571" t="s">
        <v>87</v>
      </c>
      <c r="I1571" t="s">
        <v>27</v>
      </c>
      <c r="J1571" t="s">
        <v>28</v>
      </c>
      <c r="K1571" t="s">
        <v>41</v>
      </c>
      <c r="L1571" t="s">
        <v>50</v>
      </c>
      <c r="M1571" t="s">
        <v>120</v>
      </c>
      <c r="N1571" s="4" t="s">
        <v>3911</v>
      </c>
      <c r="O1571" t="s">
        <v>118</v>
      </c>
      <c r="P1571" t="s">
        <v>68</v>
      </c>
      <c r="Q1571" s="2">
        <v>33560</v>
      </c>
      <c r="R1571" t="s">
        <v>33</v>
      </c>
      <c r="S1571" t="s">
        <v>64</v>
      </c>
      <c r="T1571" t="s">
        <v>45</v>
      </c>
      <c r="U1571" s="3">
        <v>60717</v>
      </c>
      <c r="V1571" t="s">
        <v>71</v>
      </c>
      <c r="W1571" t="s">
        <v>59</v>
      </c>
      <c r="X1571" t="s">
        <v>38</v>
      </c>
      <c r="Y1571">
        <v>4</v>
      </c>
    </row>
    <row r="1572" spans="1:25" x14ac:dyDescent="0.25">
      <c r="A1572">
        <v>2571</v>
      </c>
      <c r="B1572" t="s">
        <v>21840</v>
      </c>
      <c r="C1572" s="1">
        <v>44272</v>
      </c>
      <c r="D1572" s="8">
        <v>44812</v>
      </c>
      <c r="E1572" t="s">
        <v>986</v>
      </c>
      <c r="F1572" t="s">
        <v>3912</v>
      </c>
      <c r="G1572" t="s">
        <v>26543</v>
      </c>
      <c r="H1572" t="s">
        <v>96</v>
      </c>
      <c r="I1572" t="s">
        <v>27</v>
      </c>
      <c r="J1572" t="s">
        <v>42</v>
      </c>
      <c r="K1572" t="s">
        <v>41</v>
      </c>
      <c r="L1572" t="s">
        <v>50</v>
      </c>
      <c r="M1572" t="s">
        <v>100</v>
      </c>
      <c r="N1572" s="4" t="s">
        <v>3913</v>
      </c>
      <c r="O1572" t="s">
        <v>118</v>
      </c>
      <c r="P1572" t="s">
        <v>68</v>
      </c>
      <c r="Q1572" s="2">
        <v>32550</v>
      </c>
      <c r="R1572" t="s">
        <v>33</v>
      </c>
      <c r="S1572" t="s">
        <v>78</v>
      </c>
      <c r="T1572" t="s">
        <v>35</v>
      </c>
      <c r="U1572" s="3">
        <v>30960</v>
      </c>
      <c r="V1572" t="s">
        <v>94</v>
      </c>
      <c r="W1572" t="s">
        <v>79</v>
      </c>
      <c r="X1572" t="s">
        <v>38</v>
      </c>
      <c r="Y1572">
        <v>2</v>
      </c>
    </row>
    <row r="1573" spans="1:25" x14ac:dyDescent="0.25">
      <c r="A1573">
        <v>2572</v>
      </c>
      <c r="B1573" t="s">
        <v>21841</v>
      </c>
      <c r="C1573" s="1">
        <v>44780</v>
      </c>
      <c r="D1573" s="8">
        <v>45042</v>
      </c>
      <c r="E1573" t="s">
        <v>2296</v>
      </c>
      <c r="F1573" t="s">
        <v>3914</v>
      </c>
      <c r="G1573" t="s">
        <v>26543</v>
      </c>
      <c r="H1573" t="s">
        <v>116</v>
      </c>
      <c r="I1573" t="s">
        <v>27</v>
      </c>
      <c r="J1573" t="s">
        <v>28</v>
      </c>
      <c r="K1573" t="s">
        <v>41</v>
      </c>
      <c r="L1573" t="s">
        <v>30</v>
      </c>
      <c r="M1573" t="s">
        <v>92</v>
      </c>
      <c r="N1573" s="4" t="s">
        <v>3915</v>
      </c>
      <c r="O1573" t="s">
        <v>118</v>
      </c>
      <c r="P1573" t="s">
        <v>83</v>
      </c>
      <c r="Q1573" s="2">
        <v>34474</v>
      </c>
      <c r="R1573" t="s">
        <v>33</v>
      </c>
      <c r="S1573" t="s">
        <v>78</v>
      </c>
      <c r="T1573" t="s">
        <v>45</v>
      </c>
      <c r="U1573" s="3">
        <v>81338</v>
      </c>
      <c r="V1573" t="s">
        <v>94</v>
      </c>
      <c r="W1573" t="s">
        <v>37</v>
      </c>
      <c r="X1573" t="s">
        <v>38</v>
      </c>
      <c r="Y1573">
        <v>4</v>
      </c>
    </row>
    <row r="1574" spans="1:25" x14ac:dyDescent="0.25">
      <c r="A1574">
        <v>2573</v>
      </c>
      <c r="B1574" t="s">
        <v>21842</v>
      </c>
      <c r="C1574" s="1">
        <v>43847</v>
      </c>
      <c r="D1574" s="8">
        <v>44985</v>
      </c>
      <c r="E1574" t="s">
        <v>47</v>
      </c>
      <c r="F1574" t="s">
        <v>3916</v>
      </c>
      <c r="G1574" t="s">
        <v>26543</v>
      </c>
      <c r="H1574" t="s">
        <v>87</v>
      </c>
      <c r="I1574" t="s">
        <v>339</v>
      </c>
      <c r="J1574" t="s">
        <v>28</v>
      </c>
      <c r="K1574" t="s">
        <v>41</v>
      </c>
      <c r="L1574" t="s">
        <v>30</v>
      </c>
      <c r="M1574" t="s">
        <v>120</v>
      </c>
      <c r="N1574" s="4" t="s">
        <v>3917</v>
      </c>
      <c r="O1574" t="s">
        <v>52</v>
      </c>
      <c r="P1574" t="s">
        <v>68</v>
      </c>
      <c r="Q1574" s="2">
        <v>31779</v>
      </c>
      <c r="R1574" t="s">
        <v>3918</v>
      </c>
      <c r="S1574" t="s">
        <v>64</v>
      </c>
      <c r="T1574" t="s">
        <v>35</v>
      </c>
      <c r="U1574" s="3">
        <v>21851</v>
      </c>
      <c r="V1574" t="s">
        <v>71</v>
      </c>
      <c r="W1574" t="s">
        <v>79</v>
      </c>
      <c r="X1574" t="s">
        <v>38</v>
      </c>
      <c r="Y1574">
        <v>4</v>
      </c>
    </row>
    <row r="1575" spans="1:25" x14ac:dyDescent="0.25">
      <c r="A1575">
        <v>2574</v>
      </c>
      <c r="B1575" t="s">
        <v>21843</v>
      </c>
      <c r="C1575" s="1">
        <v>44723</v>
      </c>
      <c r="D1575" s="8">
        <v>44977</v>
      </c>
      <c r="E1575" t="s">
        <v>47</v>
      </c>
      <c r="F1575" t="s">
        <v>3919</v>
      </c>
      <c r="G1575" t="s">
        <v>26543</v>
      </c>
      <c r="H1575" t="s">
        <v>40</v>
      </c>
      <c r="I1575" t="s">
        <v>27</v>
      </c>
      <c r="J1575" t="s">
        <v>50</v>
      </c>
      <c r="K1575" t="s">
        <v>29</v>
      </c>
      <c r="L1575" t="s">
        <v>50</v>
      </c>
      <c r="M1575" t="s">
        <v>74</v>
      </c>
      <c r="N1575" s="4" t="s">
        <v>3920</v>
      </c>
      <c r="O1575" t="s">
        <v>52</v>
      </c>
      <c r="P1575" t="s">
        <v>410</v>
      </c>
      <c r="Q1575" s="2">
        <v>26255</v>
      </c>
      <c r="R1575" t="s">
        <v>3921</v>
      </c>
      <c r="S1575" t="s">
        <v>85</v>
      </c>
      <c r="T1575" t="s">
        <v>45</v>
      </c>
      <c r="U1575" s="3">
        <v>84111</v>
      </c>
      <c r="V1575" t="s">
        <v>46</v>
      </c>
      <c r="W1575" t="s">
        <v>37</v>
      </c>
      <c r="X1575" t="s">
        <v>38</v>
      </c>
      <c r="Y1575">
        <v>2</v>
      </c>
    </row>
    <row r="1576" spans="1:25" x14ac:dyDescent="0.25">
      <c r="A1576">
        <v>2575</v>
      </c>
      <c r="B1576" t="s">
        <v>21844</v>
      </c>
      <c r="C1576" s="1">
        <v>44258</v>
      </c>
      <c r="D1576" s="8">
        <v>44956</v>
      </c>
      <c r="E1576" t="s">
        <v>47</v>
      </c>
      <c r="F1576" t="s">
        <v>3922</v>
      </c>
      <c r="G1576" t="s">
        <v>26543</v>
      </c>
      <c r="H1576" t="s">
        <v>116</v>
      </c>
      <c r="I1576" t="s">
        <v>27</v>
      </c>
      <c r="J1576" t="s">
        <v>28</v>
      </c>
      <c r="K1576" t="s">
        <v>29</v>
      </c>
      <c r="L1576" t="s">
        <v>30</v>
      </c>
      <c r="M1576" t="s">
        <v>100</v>
      </c>
      <c r="N1576" s="4" t="s">
        <v>3923</v>
      </c>
      <c r="O1576" t="s">
        <v>52</v>
      </c>
      <c r="P1576" t="s">
        <v>105</v>
      </c>
      <c r="Q1576" s="2">
        <v>18800</v>
      </c>
      <c r="R1576" t="s">
        <v>3924</v>
      </c>
      <c r="S1576" t="s">
        <v>107</v>
      </c>
      <c r="T1576" t="s">
        <v>45</v>
      </c>
      <c r="U1576" s="3">
        <v>83706</v>
      </c>
      <c r="V1576" t="s">
        <v>58</v>
      </c>
      <c r="W1576" t="s">
        <v>37</v>
      </c>
      <c r="X1576" t="s">
        <v>38</v>
      </c>
      <c r="Y1576">
        <v>4</v>
      </c>
    </row>
    <row r="1577" spans="1:25" x14ac:dyDescent="0.25">
      <c r="A1577">
        <v>2576</v>
      </c>
      <c r="B1577" t="s">
        <v>21845</v>
      </c>
      <c r="C1577" s="1">
        <v>43937</v>
      </c>
      <c r="D1577" s="8">
        <v>44270</v>
      </c>
      <c r="E1577" t="s">
        <v>47</v>
      </c>
      <c r="F1577" t="s">
        <v>3925</v>
      </c>
      <c r="G1577" t="s">
        <v>26543</v>
      </c>
      <c r="H1577" t="s">
        <v>26</v>
      </c>
      <c r="I1577" t="s">
        <v>27</v>
      </c>
      <c r="J1577" t="s">
        <v>28</v>
      </c>
      <c r="K1577" t="s">
        <v>51</v>
      </c>
      <c r="L1577" t="s">
        <v>42</v>
      </c>
      <c r="M1577" t="s">
        <v>92</v>
      </c>
      <c r="N1577" s="4" t="s">
        <v>3926</v>
      </c>
      <c r="O1577" t="s">
        <v>52</v>
      </c>
      <c r="P1577" t="s">
        <v>53</v>
      </c>
      <c r="Q1577" s="2">
        <v>25564</v>
      </c>
      <c r="R1577" t="s">
        <v>3927</v>
      </c>
      <c r="S1577" t="s">
        <v>4</v>
      </c>
      <c r="T1577" t="s">
        <v>35</v>
      </c>
      <c r="U1577" s="3">
        <v>59102</v>
      </c>
      <c r="V1577" t="s">
        <v>94</v>
      </c>
      <c r="W1577" t="s">
        <v>37</v>
      </c>
      <c r="X1577" t="s">
        <v>38</v>
      </c>
      <c r="Y1577">
        <v>1</v>
      </c>
    </row>
    <row r="1578" spans="1:25" x14ac:dyDescent="0.25">
      <c r="A1578">
        <v>2577</v>
      </c>
      <c r="B1578" t="s">
        <v>21846</v>
      </c>
      <c r="C1578" s="1">
        <v>44826</v>
      </c>
      <c r="D1578" s="8">
        <v>44954</v>
      </c>
      <c r="E1578" t="s">
        <v>47</v>
      </c>
      <c r="F1578" t="s">
        <v>3928</v>
      </c>
      <c r="G1578" t="s">
        <v>26543</v>
      </c>
      <c r="H1578" t="s">
        <v>116</v>
      </c>
      <c r="I1578" t="s">
        <v>27</v>
      </c>
      <c r="J1578" t="s">
        <v>50</v>
      </c>
      <c r="K1578" t="s">
        <v>41</v>
      </c>
      <c r="L1578" t="s">
        <v>30</v>
      </c>
      <c r="M1578" t="s">
        <v>120</v>
      </c>
      <c r="N1578" s="4" t="s">
        <v>3929</v>
      </c>
      <c r="O1578" t="s">
        <v>52</v>
      </c>
      <c r="P1578" t="s">
        <v>177</v>
      </c>
      <c r="Q1578" s="2">
        <v>23220</v>
      </c>
      <c r="R1578" t="s">
        <v>3930</v>
      </c>
      <c r="S1578" t="s">
        <v>114</v>
      </c>
      <c r="T1578" t="s">
        <v>35</v>
      </c>
      <c r="U1578" s="3">
        <v>98052</v>
      </c>
      <c r="V1578" t="s">
        <v>58</v>
      </c>
      <c r="W1578" t="s">
        <v>65</v>
      </c>
      <c r="X1578" t="s">
        <v>38</v>
      </c>
      <c r="Y1578">
        <v>2</v>
      </c>
    </row>
    <row r="1579" spans="1:25" x14ac:dyDescent="0.25">
      <c r="A1579">
        <v>2578</v>
      </c>
      <c r="B1579" t="s">
        <v>21847</v>
      </c>
      <c r="C1579" s="1">
        <v>45076</v>
      </c>
      <c r="D1579" s="8" t="s">
        <v>16975</v>
      </c>
      <c r="E1579" t="s">
        <v>47</v>
      </c>
      <c r="F1579" t="s">
        <v>3931</v>
      </c>
      <c r="G1579" t="s">
        <v>26543</v>
      </c>
      <c r="H1579" t="s">
        <v>99</v>
      </c>
      <c r="I1579" t="s">
        <v>27</v>
      </c>
      <c r="J1579" t="s">
        <v>42</v>
      </c>
      <c r="K1579" t="s">
        <v>41</v>
      </c>
      <c r="L1579" t="s">
        <v>50</v>
      </c>
      <c r="M1579" t="s">
        <v>31</v>
      </c>
      <c r="N1579" s="4" t="s">
        <v>16975</v>
      </c>
      <c r="O1579" t="s">
        <v>52</v>
      </c>
      <c r="P1579" t="s">
        <v>169</v>
      </c>
      <c r="Q1579" s="2">
        <v>35092</v>
      </c>
      <c r="R1579" t="s">
        <v>2942</v>
      </c>
      <c r="S1579" t="s">
        <v>54</v>
      </c>
      <c r="T1579" t="s">
        <v>35</v>
      </c>
      <c r="U1579" s="3">
        <v>5664</v>
      </c>
      <c r="V1579" t="s">
        <v>71</v>
      </c>
      <c r="W1579" t="s">
        <v>59</v>
      </c>
      <c r="X1579" t="s">
        <v>38</v>
      </c>
      <c r="Y1579">
        <v>5</v>
      </c>
    </row>
    <row r="1580" spans="1:25" x14ac:dyDescent="0.25">
      <c r="A1580">
        <v>2579</v>
      </c>
      <c r="B1580" t="s">
        <v>21848</v>
      </c>
      <c r="C1580" s="1">
        <v>44210</v>
      </c>
      <c r="D1580" s="8" t="s">
        <v>16975</v>
      </c>
      <c r="E1580" t="s">
        <v>47</v>
      </c>
      <c r="F1580" t="s">
        <v>3932</v>
      </c>
      <c r="G1580" t="s">
        <v>26543</v>
      </c>
      <c r="H1580" t="s">
        <v>99</v>
      </c>
      <c r="I1580" t="s">
        <v>27</v>
      </c>
      <c r="J1580" t="s">
        <v>50</v>
      </c>
      <c r="K1580" t="s">
        <v>29</v>
      </c>
      <c r="L1580" t="s">
        <v>50</v>
      </c>
      <c r="M1580" t="s">
        <v>31</v>
      </c>
      <c r="N1580" s="4" t="s">
        <v>16975</v>
      </c>
      <c r="O1580" t="s">
        <v>52</v>
      </c>
      <c r="P1580" t="s">
        <v>76</v>
      </c>
      <c r="Q1580" s="2">
        <v>28305</v>
      </c>
      <c r="R1580" t="s">
        <v>3933</v>
      </c>
      <c r="S1580" t="s">
        <v>288</v>
      </c>
      <c r="T1580" t="s">
        <v>35</v>
      </c>
      <c r="U1580" s="3">
        <v>85006</v>
      </c>
      <c r="V1580" t="s">
        <v>36</v>
      </c>
      <c r="W1580" t="s">
        <v>65</v>
      </c>
      <c r="X1580" t="s">
        <v>38</v>
      </c>
      <c r="Y1580">
        <v>2</v>
      </c>
    </row>
    <row r="1581" spans="1:25" x14ac:dyDescent="0.25">
      <c r="A1581">
        <v>2580</v>
      </c>
      <c r="B1581" t="s">
        <v>21849</v>
      </c>
      <c r="C1581" s="1">
        <v>43950</v>
      </c>
      <c r="D1581" s="8">
        <v>44489</v>
      </c>
      <c r="E1581" t="s">
        <v>47</v>
      </c>
      <c r="F1581" t="s">
        <v>3934</v>
      </c>
      <c r="G1581" t="s">
        <v>26543</v>
      </c>
      <c r="H1581" t="s">
        <v>67</v>
      </c>
      <c r="I1581" t="s">
        <v>27</v>
      </c>
      <c r="J1581" t="s">
        <v>50</v>
      </c>
      <c r="K1581" t="s">
        <v>41</v>
      </c>
      <c r="L1581" t="s">
        <v>42</v>
      </c>
      <c r="M1581" t="s">
        <v>92</v>
      </c>
      <c r="N1581" s="4" t="s">
        <v>3935</v>
      </c>
      <c r="O1581" t="s">
        <v>52</v>
      </c>
      <c r="P1581" t="s">
        <v>32</v>
      </c>
      <c r="Q1581" s="2">
        <v>19821</v>
      </c>
      <c r="R1581" t="s">
        <v>3936</v>
      </c>
      <c r="S1581" t="s">
        <v>530</v>
      </c>
      <c r="T1581" t="s">
        <v>45</v>
      </c>
      <c r="U1581" s="3">
        <v>3062</v>
      </c>
      <c r="V1581" t="s">
        <v>36</v>
      </c>
      <c r="W1581" t="s">
        <v>59</v>
      </c>
      <c r="X1581" t="s">
        <v>38</v>
      </c>
      <c r="Y1581">
        <v>2</v>
      </c>
    </row>
    <row r="1582" spans="1:25" x14ac:dyDescent="0.25">
      <c r="A1582">
        <v>2581</v>
      </c>
      <c r="B1582" t="s">
        <v>21850</v>
      </c>
      <c r="C1582" s="1">
        <v>44384</v>
      </c>
      <c r="D1582" s="8" t="s">
        <v>16975</v>
      </c>
      <c r="E1582" t="s">
        <v>47</v>
      </c>
      <c r="F1582" t="s">
        <v>3937</v>
      </c>
      <c r="G1582" t="s">
        <v>26543</v>
      </c>
      <c r="H1582" t="s">
        <v>99</v>
      </c>
      <c r="I1582" t="s">
        <v>27</v>
      </c>
      <c r="J1582" t="s">
        <v>50</v>
      </c>
      <c r="K1582" t="s">
        <v>41</v>
      </c>
      <c r="L1582" t="s">
        <v>50</v>
      </c>
      <c r="M1582" t="s">
        <v>31</v>
      </c>
      <c r="N1582" s="4" t="s">
        <v>16975</v>
      </c>
      <c r="O1582" t="s">
        <v>52</v>
      </c>
      <c r="P1582" t="s">
        <v>68</v>
      </c>
      <c r="Q1582" s="2">
        <v>25884</v>
      </c>
      <c r="R1582" t="s">
        <v>3938</v>
      </c>
      <c r="S1582" t="s">
        <v>64</v>
      </c>
      <c r="T1582" t="s">
        <v>45</v>
      </c>
      <c r="U1582" s="3">
        <v>36006</v>
      </c>
      <c r="V1582" t="s">
        <v>58</v>
      </c>
      <c r="W1582" t="s">
        <v>79</v>
      </c>
      <c r="X1582" t="s">
        <v>38</v>
      </c>
      <c r="Y1582">
        <v>1</v>
      </c>
    </row>
    <row r="1583" spans="1:25" x14ac:dyDescent="0.25">
      <c r="A1583">
        <v>2582</v>
      </c>
      <c r="B1583" t="s">
        <v>21851</v>
      </c>
      <c r="C1583" s="1">
        <v>44040</v>
      </c>
      <c r="D1583" s="8" t="s">
        <v>16975</v>
      </c>
      <c r="E1583" t="s">
        <v>47</v>
      </c>
      <c r="F1583" t="s">
        <v>3939</v>
      </c>
      <c r="G1583" t="s">
        <v>26543</v>
      </c>
      <c r="H1583" t="s">
        <v>99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s="4" t="s">
        <v>16975</v>
      </c>
      <c r="O1583" t="s">
        <v>52</v>
      </c>
      <c r="P1583" t="s">
        <v>177</v>
      </c>
      <c r="Q1583" s="2">
        <v>33847</v>
      </c>
      <c r="R1583" t="s">
        <v>3940</v>
      </c>
      <c r="S1583" t="s">
        <v>64</v>
      </c>
      <c r="T1583" t="s">
        <v>35</v>
      </c>
      <c r="U1583" s="3">
        <v>43050</v>
      </c>
      <c r="V1583" t="s">
        <v>46</v>
      </c>
      <c r="W1583" t="s">
        <v>59</v>
      </c>
      <c r="X1583" t="s">
        <v>38</v>
      </c>
      <c r="Y1583">
        <v>1</v>
      </c>
    </row>
    <row r="1584" spans="1:25" x14ac:dyDescent="0.25">
      <c r="A1584">
        <v>2583</v>
      </c>
      <c r="B1584" t="s">
        <v>21852</v>
      </c>
      <c r="C1584" s="1">
        <v>44090</v>
      </c>
      <c r="D1584" s="8" t="s">
        <v>16975</v>
      </c>
      <c r="E1584" t="s">
        <v>47</v>
      </c>
      <c r="F1584" t="s">
        <v>3941</v>
      </c>
      <c r="G1584" t="s">
        <v>26543</v>
      </c>
      <c r="H1584" t="s">
        <v>116</v>
      </c>
      <c r="I1584" t="s">
        <v>27</v>
      </c>
      <c r="J1584" t="s">
        <v>28</v>
      </c>
      <c r="K1584" t="s">
        <v>51</v>
      </c>
      <c r="L1584" t="s">
        <v>30</v>
      </c>
      <c r="M1584" t="s">
        <v>31</v>
      </c>
      <c r="N1584" s="4" t="s">
        <v>16975</v>
      </c>
      <c r="O1584" t="s">
        <v>52</v>
      </c>
      <c r="P1584" t="s">
        <v>83</v>
      </c>
      <c r="Q1584" s="2">
        <v>35124</v>
      </c>
      <c r="R1584" t="s">
        <v>3942</v>
      </c>
      <c r="S1584" t="s">
        <v>217</v>
      </c>
      <c r="T1584" t="s">
        <v>45</v>
      </c>
      <c r="U1584" s="3">
        <v>10171</v>
      </c>
      <c r="V1584" t="s">
        <v>71</v>
      </c>
      <c r="W1584" t="s">
        <v>65</v>
      </c>
      <c r="X1584" t="s">
        <v>38</v>
      </c>
      <c r="Y1584">
        <v>5</v>
      </c>
    </row>
    <row r="1585" spans="1:25" x14ac:dyDescent="0.25">
      <c r="A1585">
        <v>2584</v>
      </c>
      <c r="B1585" t="s">
        <v>19252</v>
      </c>
      <c r="C1585" s="1">
        <v>45039</v>
      </c>
      <c r="D1585" s="8" t="s">
        <v>16975</v>
      </c>
      <c r="E1585" t="s">
        <v>47</v>
      </c>
      <c r="F1585" t="s">
        <v>3943</v>
      </c>
      <c r="G1585" t="s">
        <v>26543</v>
      </c>
      <c r="H1585" t="s">
        <v>61</v>
      </c>
      <c r="I1585" t="s">
        <v>27</v>
      </c>
      <c r="J1585" t="s">
        <v>42</v>
      </c>
      <c r="K1585" t="s">
        <v>29</v>
      </c>
      <c r="L1585" t="s">
        <v>42</v>
      </c>
      <c r="M1585" t="s">
        <v>31</v>
      </c>
      <c r="N1585" s="4" t="s">
        <v>16975</v>
      </c>
      <c r="O1585" t="s">
        <v>52</v>
      </c>
      <c r="P1585" t="s">
        <v>83</v>
      </c>
      <c r="Q1585" s="2">
        <v>20725</v>
      </c>
      <c r="R1585" t="s">
        <v>3944</v>
      </c>
      <c r="S1585" t="s">
        <v>85</v>
      </c>
      <c r="T1585" t="s">
        <v>45</v>
      </c>
      <c r="U1585" s="3">
        <v>4063</v>
      </c>
      <c r="V1585" t="s">
        <v>36</v>
      </c>
      <c r="W1585" t="s">
        <v>59</v>
      </c>
      <c r="X1585" t="s">
        <v>38</v>
      </c>
      <c r="Y1585">
        <v>4</v>
      </c>
    </row>
    <row r="1586" spans="1:25" x14ac:dyDescent="0.25">
      <c r="A1586">
        <v>2585</v>
      </c>
      <c r="B1586" t="s">
        <v>21853</v>
      </c>
      <c r="C1586" s="1">
        <v>44351</v>
      </c>
      <c r="D1586" s="8" t="s">
        <v>16975</v>
      </c>
      <c r="E1586" t="s">
        <v>47</v>
      </c>
      <c r="F1586" t="s">
        <v>3945</v>
      </c>
      <c r="G1586" t="s">
        <v>26543</v>
      </c>
      <c r="H1586" t="s">
        <v>116</v>
      </c>
      <c r="I1586" t="s">
        <v>27</v>
      </c>
      <c r="J1586" t="s">
        <v>28</v>
      </c>
      <c r="K1586" t="s">
        <v>41</v>
      </c>
      <c r="L1586" t="s">
        <v>30</v>
      </c>
      <c r="M1586" t="s">
        <v>31</v>
      </c>
      <c r="N1586" s="4" t="s">
        <v>16975</v>
      </c>
      <c r="O1586" t="s">
        <v>52</v>
      </c>
      <c r="P1586" t="s">
        <v>62</v>
      </c>
      <c r="Q1586" s="2">
        <v>37032</v>
      </c>
      <c r="R1586" t="s">
        <v>3946</v>
      </c>
      <c r="S1586" t="s">
        <v>64</v>
      </c>
      <c r="T1586" t="s">
        <v>45</v>
      </c>
      <c r="U1586" s="3">
        <v>37129</v>
      </c>
      <c r="V1586" t="s">
        <v>94</v>
      </c>
      <c r="W1586" t="s">
        <v>79</v>
      </c>
      <c r="X1586" t="s">
        <v>38</v>
      </c>
      <c r="Y1586">
        <v>2</v>
      </c>
    </row>
    <row r="1587" spans="1:25" x14ac:dyDescent="0.25">
      <c r="A1587">
        <v>2586</v>
      </c>
      <c r="B1587" t="s">
        <v>21854</v>
      </c>
      <c r="C1587" s="1">
        <v>43936</v>
      </c>
      <c r="D1587" s="8" t="s">
        <v>16975</v>
      </c>
      <c r="E1587" t="s">
        <v>47</v>
      </c>
      <c r="F1587" t="s">
        <v>3947</v>
      </c>
      <c r="G1587" t="s">
        <v>26543</v>
      </c>
      <c r="H1587" t="s">
        <v>26</v>
      </c>
      <c r="I1587" t="s">
        <v>27</v>
      </c>
      <c r="J1587" t="s">
        <v>50</v>
      </c>
      <c r="K1587" t="s">
        <v>51</v>
      </c>
      <c r="L1587" t="s">
        <v>30</v>
      </c>
      <c r="M1587" t="s">
        <v>31</v>
      </c>
      <c r="N1587" s="4" t="s">
        <v>16975</v>
      </c>
      <c r="O1587" t="s">
        <v>52</v>
      </c>
      <c r="P1587" t="s">
        <v>68</v>
      </c>
      <c r="Q1587" s="2">
        <v>29336</v>
      </c>
      <c r="R1587" t="s">
        <v>3948</v>
      </c>
      <c r="S1587" t="s">
        <v>64</v>
      </c>
      <c r="T1587" t="s">
        <v>45</v>
      </c>
      <c r="U1587" s="3">
        <v>27229</v>
      </c>
      <c r="V1587" t="s">
        <v>94</v>
      </c>
      <c r="W1587" t="s">
        <v>79</v>
      </c>
      <c r="X1587" t="s">
        <v>38</v>
      </c>
      <c r="Y1587">
        <v>4</v>
      </c>
    </row>
    <row r="1588" spans="1:25" x14ac:dyDescent="0.25">
      <c r="A1588">
        <v>2587</v>
      </c>
      <c r="B1588" t="s">
        <v>21855</v>
      </c>
      <c r="C1588" s="1">
        <v>43712</v>
      </c>
      <c r="D1588" s="8">
        <v>43934</v>
      </c>
      <c r="E1588" t="s">
        <v>47</v>
      </c>
      <c r="F1588" t="s">
        <v>3949</v>
      </c>
      <c r="G1588" t="s">
        <v>26543</v>
      </c>
      <c r="H1588" t="s">
        <v>87</v>
      </c>
      <c r="I1588" t="s">
        <v>27</v>
      </c>
      <c r="J1588" t="s">
        <v>50</v>
      </c>
      <c r="K1588" t="s">
        <v>41</v>
      </c>
      <c r="L1588" t="s">
        <v>42</v>
      </c>
      <c r="M1588" t="s">
        <v>74</v>
      </c>
      <c r="N1588" s="4" t="s">
        <v>3950</v>
      </c>
      <c r="O1588" t="s">
        <v>52</v>
      </c>
      <c r="P1588" t="s">
        <v>68</v>
      </c>
      <c r="Q1588" s="2">
        <v>36738</v>
      </c>
      <c r="R1588" t="s">
        <v>33</v>
      </c>
      <c r="S1588" t="s">
        <v>78</v>
      </c>
      <c r="T1588" t="s">
        <v>45</v>
      </c>
      <c r="U1588" s="3">
        <v>69470</v>
      </c>
      <c r="V1588" t="s">
        <v>58</v>
      </c>
      <c r="W1588" t="s">
        <v>37</v>
      </c>
      <c r="X1588" t="s">
        <v>38</v>
      </c>
      <c r="Y1588">
        <v>5</v>
      </c>
    </row>
    <row r="1589" spans="1:25" x14ac:dyDescent="0.25">
      <c r="A1589">
        <v>2588</v>
      </c>
      <c r="B1589" t="s">
        <v>21856</v>
      </c>
      <c r="C1589" s="1">
        <v>44061</v>
      </c>
      <c r="D1589" s="8" t="s">
        <v>16975</v>
      </c>
      <c r="E1589" t="s">
        <v>47</v>
      </c>
      <c r="F1589" t="s">
        <v>3951</v>
      </c>
      <c r="G1589" t="s">
        <v>26543</v>
      </c>
      <c r="H1589" t="s">
        <v>49</v>
      </c>
      <c r="I1589" t="s">
        <v>27</v>
      </c>
      <c r="J1589" t="s">
        <v>50</v>
      </c>
      <c r="K1589" t="s">
        <v>29</v>
      </c>
      <c r="L1589" t="s">
        <v>50</v>
      </c>
      <c r="M1589" t="s">
        <v>31</v>
      </c>
      <c r="N1589" s="4" t="s">
        <v>16975</v>
      </c>
      <c r="O1589" t="s">
        <v>52</v>
      </c>
      <c r="P1589" t="s">
        <v>68</v>
      </c>
      <c r="Q1589" s="2">
        <v>32348</v>
      </c>
      <c r="R1589" t="s">
        <v>33</v>
      </c>
      <c r="S1589" t="s">
        <v>64</v>
      </c>
      <c r="T1589" t="s">
        <v>45</v>
      </c>
      <c r="U1589" s="3">
        <v>90985</v>
      </c>
      <c r="V1589" t="s">
        <v>58</v>
      </c>
      <c r="W1589" t="s">
        <v>59</v>
      </c>
      <c r="X1589" t="s">
        <v>38</v>
      </c>
      <c r="Y1589">
        <v>5</v>
      </c>
    </row>
    <row r="1590" spans="1:25" x14ac:dyDescent="0.25">
      <c r="A1590">
        <v>2589</v>
      </c>
      <c r="B1590" t="s">
        <v>21857</v>
      </c>
      <c r="C1590" s="1">
        <v>44170</v>
      </c>
      <c r="D1590" s="8" t="s">
        <v>16975</v>
      </c>
      <c r="E1590" t="s">
        <v>47</v>
      </c>
      <c r="F1590" t="s">
        <v>3952</v>
      </c>
      <c r="G1590" t="s">
        <v>26543</v>
      </c>
      <c r="H1590" t="s">
        <v>67</v>
      </c>
      <c r="I1590" t="s">
        <v>27</v>
      </c>
      <c r="J1590" t="s">
        <v>28</v>
      </c>
      <c r="K1590" t="s">
        <v>41</v>
      </c>
      <c r="L1590" t="s">
        <v>30</v>
      </c>
      <c r="M1590" t="s">
        <v>31</v>
      </c>
      <c r="N1590" s="4" t="s">
        <v>16975</v>
      </c>
      <c r="O1590" t="s">
        <v>52</v>
      </c>
      <c r="P1590" t="s">
        <v>146</v>
      </c>
      <c r="Q1590" s="2">
        <v>18623</v>
      </c>
      <c r="R1590" t="s">
        <v>3933</v>
      </c>
      <c r="S1590" t="s">
        <v>85</v>
      </c>
      <c r="T1590" t="s">
        <v>45</v>
      </c>
      <c r="U1590" s="3">
        <v>62646</v>
      </c>
      <c r="V1590" t="s">
        <v>94</v>
      </c>
      <c r="W1590" t="s">
        <v>59</v>
      </c>
      <c r="X1590" t="s">
        <v>38</v>
      </c>
      <c r="Y1590">
        <v>5</v>
      </c>
    </row>
    <row r="1591" spans="1:25" x14ac:dyDescent="0.25">
      <c r="A1591">
        <v>2590</v>
      </c>
      <c r="B1591" t="s">
        <v>21858</v>
      </c>
      <c r="C1591" s="1">
        <v>44939</v>
      </c>
      <c r="D1591" s="8">
        <v>44969</v>
      </c>
      <c r="E1591" t="s">
        <v>47</v>
      </c>
      <c r="F1591" t="s">
        <v>3953</v>
      </c>
      <c r="G1591" t="s">
        <v>26543</v>
      </c>
      <c r="H1591" t="s">
        <v>26</v>
      </c>
      <c r="I1591" t="s">
        <v>27</v>
      </c>
      <c r="J1591" t="s">
        <v>42</v>
      </c>
      <c r="K1591" t="s">
        <v>41</v>
      </c>
      <c r="L1591" t="s">
        <v>50</v>
      </c>
      <c r="M1591" t="s">
        <v>100</v>
      </c>
      <c r="N1591" s="4" t="s">
        <v>3954</v>
      </c>
      <c r="O1591" t="s">
        <v>52</v>
      </c>
      <c r="P1591" t="s">
        <v>83</v>
      </c>
      <c r="Q1591" s="2">
        <v>35833</v>
      </c>
      <c r="R1591" t="s">
        <v>3933</v>
      </c>
      <c r="S1591" t="s">
        <v>85</v>
      </c>
      <c r="T1591" t="s">
        <v>45</v>
      </c>
      <c r="U1591" s="3">
        <v>47626</v>
      </c>
      <c r="V1591" t="s">
        <v>94</v>
      </c>
      <c r="W1591" t="s">
        <v>65</v>
      </c>
      <c r="X1591" t="s">
        <v>38</v>
      </c>
      <c r="Y1591">
        <v>5</v>
      </c>
    </row>
    <row r="1592" spans="1:25" x14ac:dyDescent="0.25">
      <c r="A1592">
        <v>2591</v>
      </c>
      <c r="B1592" t="s">
        <v>21859</v>
      </c>
      <c r="C1592" s="1">
        <v>43725</v>
      </c>
      <c r="D1592" s="8" t="s">
        <v>16975</v>
      </c>
      <c r="E1592" t="s">
        <v>47</v>
      </c>
      <c r="F1592" t="s">
        <v>3955</v>
      </c>
      <c r="G1592" t="s">
        <v>26543</v>
      </c>
      <c r="H1592" t="s">
        <v>96</v>
      </c>
      <c r="I1592" t="s">
        <v>27</v>
      </c>
      <c r="J1592" t="s">
        <v>50</v>
      </c>
      <c r="K1592" t="s">
        <v>51</v>
      </c>
      <c r="L1592" t="s">
        <v>50</v>
      </c>
      <c r="M1592" t="s">
        <v>31</v>
      </c>
      <c r="N1592" s="4" t="s">
        <v>16975</v>
      </c>
      <c r="O1592" t="s">
        <v>52</v>
      </c>
      <c r="P1592" t="s">
        <v>62</v>
      </c>
      <c r="Q1592" s="2">
        <v>34189</v>
      </c>
      <c r="R1592" t="s">
        <v>3933</v>
      </c>
      <c r="S1592" t="s">
        <v>64</v>
      </c>
      <c r="T1592" t="s">
        <v>45</v>
      </c>
      <c r="U1592" s="3">
        <v>19215</v>
      </c>
      <c r="V1592" t="s">
        <v>94</v>
      </c>
      <c r="W1592" t="s">
        <v>59</v>
      </c>
      <c r="X1592" t="s">
        <v>38</v>
      </c>
      <c r="Y1592">
        <v>4</v>
      </c>
    </row>
    <row r="1593" spans="1:25" x14ac:dyDescent="0.25">
      <c r="A1593">
        <v>2592</v>
      </c>
      <c r="B1593" t="s">
        <v>21860</v>
      </c>
      <c r="C1593" s="1">
        <v>44119</v>
      </c>
      <c r="D1593" s="8" t="s">
        <v>16975</v>
      </c>
      <c r="E1593" t="s">
        <v>47</v>
      </c>
      <c r="F1593" t="s">
        <v>3956</v>
      </c>
      <c r="G1593" t="s">
        <v>26543</v>
      </c>
      <c r="H1593" t="s">
        <v>40</v>
      </c>
      <c r="I1593" t="s">
        <v>27</v>
      </c>
      <c r="J1593" t="s">
        <v>28</v>
      </c>
      <c r="K1593" t="s">
        <v>51</v>
      </c>
      <c r="L1593" t="s">
        <v>42</v>
      </c>
      <c r="M1593" t="s">
        <v>31</v>
      </c>
      <c r="N1593" s="4" t="s">
        <v>16975</v>
      </c>
      <c r="O1593" t="s">
        <v>52</v>
      </c>
      <c r="P1593" t="s">
        <v>68</v>
      </c>
      <c r="Q1593" s="2">
        <v>18061</v>
      </c>
      <c r="R1593" t="s">
        <v>3946</v>
      </c>
      <c r="S1593" t="s">
        <v>107</v>
      </c>
      <c r="T1593" t="s">
        <v>45</v>
      </c>
      <c r="U1593" s="3">
        <v>80307</v>
      </c>
      <c r="V1593" t="s">
        <v>94</v>
      </c>
      <c r="W1593" t="s">
        <v>59</v>
      </c>
      <c r="X1593" t="s">
        <v>38</v>
      </c>
      <c r="Y1593">
        <v>2</v>
      </c>
    </row>
    <row r="1594" spans="1:25" x14ac:dyDescent="0.25">
      <c r="A1594">
        <v>2593</v>
      </c>
      <c r="B1594" t="s">
        <v>21861</v>
      </c>
      <c r="C1594" s="1">
        <v>43435</v>
      </c>
      <c r="D1594" s="8">
        <v>44370</v>
      </c>
      <c r="E1594" t="s">
        <v>47</v>
      </c>
      <c r="F1594" t="s">
        <v>3957</v>
      </c>
      <c r="G1594" t="s">
        <v>26543</v>
      </c>
      <c r="H1594" t="s">
        <v>99</v>
      </c>
      <c r="I1594" t="s">
        <v>27</v>
      </c>
      <c r="J1594" t="s">
        <v>28</v>
      </c>
      <c r="K1594" t="s">
        <v>41</v>
      </c>
      <c r="L1594" t="s">
        <v>30</v>
      </c>
      <c r="M1594" t="s">
        <v>120</v>
      </c>
      <c r="N1594" s="4" t="s">
        <v>3958</v>
      </c>
      <c r="O1594" t="s">
        <v>52</v>
      </c>
      <c r="P1594" t="s">
        <v>62</v>
      </c>
      <c r="Q1594" s="2">
        <v>26337</v>
      </c>
      <c r="R1594" t="s">
        <v>3946</v>
      </c>
      <c r="S1594" t="s">
        <v>64</v>
      </c>
      <c r="T1594" t="s">
        <v>45</v>
      </c>
      <c r="U1594" s="3">
        <v>64576</v>
      </c>
      <c r="V1594" t="s">
        <v>58</v>
      </c>
      <c r="W1594" t="s">
        <v>37</v>
      </c>
      <c r="X1594" t="s">
        <v>38</v>
      </c>
      <c r="Y1594">
        <v>1</v>
      </c>
    </row>
    <row r="1595" spans="1:25" x14ac:dyDescent="0.25">
      <c r="A1595">
        <v>2594</v>
      </c>
      <c r="B1595" t="s">
        <v>21862</v>
      </c>
      <c r="C1595" s="1">
        <v>45131</v>
      </c>
      <c r="D1595" s="8" t="s">
        <v>16975</v>
      </c>
      <c r="E1595" t="s">
        <v>47</v>
      </c>
      <c r="F1595" t="s">
        <v>3959</v>
      </c>
      <c r="G1595" t="s">
        <v>26543</v>
      </c>
      <c r="H1595" t="s">
        <v>61</v>
      </c>
      <c r="I1595" t="s">
        <v>27</v>
      </c>
      <c r="J1595" t="s">
        <v>42</v>
      </c>
      <c r="K1595" t="s">
        <v>29</v>
      </c>
      <c r="L1595" t="s">
        <v>30</v>
      </c>
      <c r="M1595" t="s">
        <v>31</v>
      </c>
      <c r="N1595" s="4" t="s">
        <v>16975</v>
      </c>
      <c r="O1595" t="s">
        <v>52</v>
      </c>
      <c r="P1595" t="s">
        <v>146</v>
      </c>
      <c r="Q1595" s="2">
        <v>20541</v>
      </c>
      <c r="R1595" t="s">
        <v>3946</v>
      </c>
      <c r="S1595" t="s">
        <v>85</v>
      </c>
      <c r="T1595" t="s">
        <v>45</v>
      </c>
      <c r="U1595" s="3">
        <v>1126</v>
      </c>
      <c r="V1595" t="s">
        <v>58</v>
      </c>
      <c r="W1595" t="s">
        <v>79</v>
      </c>
      <c r="X1595" t="s">
        <v>38</v>
      </c>
      <c r="Y1595">
        <v>1</v>
      </c>
    </row>
    <row r="1596" spans="1:25" x14ac:dyDescent="0.25">
      <c r="A1596">
        <v>2595</v>
      </c>
      <c r="B1596" t="s">
        <v>21863</v>
      </c>
      <c r="C1596" s="1">
        <v>43746</v>
      </c>
      <c r="D1596" s="8" t="s">
        <v>16975</v>
      </c>
      <c r="E1596" t="s">
        <v>47</v>
      </c>
      <c r="F1596" t="s">
        <v>3960</v>
      </c>
      <c r="G1596" t="s">
        <v>26543</v>
      </c>
      <c r="H1596" t="s">
        <v>116</v>
      </c>
      <c r="I1596" t="s">
        <v>27</v>
      </c>
      <c r="J1596" t="s">
        <v>42</v>
      </c>
      <c r="K1596" t="s">
        <v>41</v>
      </c>
      <c r="L1596" t="s">
        <v>50</v>
      </c>
      <c r="M1596" t="s">
        <v>31</v>
      </c>
      <c r="N1596" s="4" t="s">
        <v>16975</v>
      </c>
      <c r="O1596" t="s">
        <v>52</v>
      </c>
      <c r="P1596" t="s">
        <v>43</v>
      </c>
      <c r="Q1596" s="2">
        <v>35879</v>
      </c>
      <c r="R1596" t="s">
        <v>3946</v>
      </c>
      <c r="S1596" t="s">
        <v>210</v>
      </c>
      <c r="T1596" t="s">
        <v>45</v>
      </c>
      <c r="U1596" s="3">
        <v>68371</v>
      </c>
      <c r="V1596" t="s">
        <v>94</v>
      </c>
      <c r="W1596" t="s">
        <v>79</v>
      </c>
      <c r="X1596" t="s">
        <v>38</v>
      </c>
      <c r="Y1596">
        <v>4</v>
      </c>
    </row>
    <row r="1597" spans="1:25" x14ac:dyDescent="0.25">
      <c r="A1597">
        <v>2596</v>
      </c>
      <c r="B1597" t="s">
        <v>21864</v>
      </c>
      <c r="C1597" s="1">
        <v>44485</v>
      </c>
      <c r="D1597" s="8">
        <v>44685</v>
      </c>
      <c r="E1597" t="s">
        <v>47</v>
      </c>
      <c r="F1597" t="s">
        <v>3961</v>
      </c>
      <c r="G1597" t="s">
        <v>26543</v>
      </c>
      <c r="H1597" t="s">
        <v>73</v>
      </c>
      <c r="I1597" t="s">
        <v>27</v>
      </c>
      <c r="J1597" t="s">
        <v>28</v>
      </c>
      <c r="K1597" t="s">
        <v>41</v>
      </c>
      <c r="L1597" t="s">
        <v>50</v>
      </c>
      <c r="M1597" t="s">
        <v>120</v>
      </c>
      <c r="N1597" s="4" t="s">
        <v>3962</v>
      </c>
      <c r="O1597" t="s">
        <v>52</v>
      </c>
      <c r="P1597" t="s">
        <v>3768</v>
      </c>
      <c r="Q1597" s="2">
        <v>28265</v>
      </c>
      <c r="R1597" t="s">
        <v>3924</v>
      </c>
      <c r="S1597" t="s">
        <v>288</v>
      </c>
      <c r="T1597" t="s">
        <v>45</v>
      </c>
      <c r="U1597" s="3">
        <v>68985</v>
      </c>
      <c r="V1597" t="s">
        <v>71</v>
      </c>
      <c r="W1597" t="s">
        <v>79</v>
      </c>
      <c r="X1597" t="s">
        <v>38</v>
      </c>
      <c r="Y1597">
        <v>2</v>
      </c>
    </row>
    <row r="1598" spans="1:25" x14ac:dyDescent="0.25">
      <c r="A1598">
        <v>2597</v>
      </c>
      <c r="B1598" t="s">
        <v>21865</v>
      </c>
      <c r="C1598" s="1">
        <v>43924</v>
      </c>
      <c r="D1598" s="8" t="s">
        <v>16975</v>
      </c>
      <c r="E1598" t="s">
        <v>47</v>
      </c>
      <c r="F1598" t="s">
        <v>3963</v>
      </c>
      <c r="G1598" t="s">
        <v>26543</v>
      </c>
      <c r="H1598" t="s">
        <v>87</v>
      </c>
      <c r="I1598" t="s">
        <v>27</v>
      </c>
      <c r="J1598" t="s">
        <v>28</v>
      </c>
      <c r="K1598" t="s">
        <v>41</v>
      </c>
      <c r="L1598" t="s">
        <v>50</v>
      </c>
      <c r="M1598" t="s">
        <v>31</v>
      </c>
      <c r="N1598" s="4" t="s">
        <v>16975</v>
      </c>
      <c r="O1598" t="s">
        <v>52</v>
      </c>
      <c r="P1598" t="s">
        <v>68</v>
      </c>
      <c r="Q1598" s="2">
        <v>16340</v>
      </c>
      <c r="R1598" t="s">
        <v>3924</v>
      </c>
      <c r="S1598" t="s">
        <v>78</v>
      </c>
      <c r="T1598" t="s">
        <v>45</v>
      </c>
      <c r="U1598" s="3">
        <v>92704</v>
      </c>
      <c r="V1598" t="s">
        <v>94</v>
      </c>
      <c r="W1598" t="s">
        <v>79</v>
      </c>
      <c r="X1598" t="s">
        <v>38</v>
      </c>
      <c r="Y1598">
        <v>2</v>
      </c>
    </row>
    <row r="1599" spans="1:25" x14ac:dyDescent="0.25">
      <c r="A1599">
        <v>2598</v>
      </c>
      <c r="B1599" t="s">
        <v>21866</v>
      </c>
      <c r="C1599" s="1">
        <v>43838</v>
      </c>
      <c r="D1599" s="8" t="s">
        <v>16975</v>
      </c>
      <c r="E1599" t="s">
        <v>47</v>
      </c>
      <c r="F1599" t="s">
        <v>3964</v>
      </c>
      <c r="G1599" t="s">
        <v>26543</v>
      </c>
      <c r="H1599" t="s">
        <v>49</v>
      </c>
      <c r="I1599" t="s">
        <v>27</v>
      </c>
      <c r="J1599" t="s">
        <v>42</v>
      </c>
      <c r="K1599" t="s">
        <v>41</v>
      </c>
      <c r="L1599" t="s">
        <v>30</v>
      </c>
      <c r="M1599" t="s">
        <v>31</v>
      </c>
      <c r="N1599" s="4" t="s">
        <v>16975</v>
      </c>
      <c r="O1599" t="s">
        <v>52</v>
      </c>
      <c r="P1599" t="s">
        <v>62</v>
      </c>
      <c r="Q1599" s="2">
        <v>23625</v>
      </c>
      <c r="R1599" t="s">
        <v>3924</v>
      </c>
      <c r="S1599" t="s">
        <v>107</v>
      </c>
      <c r="T1599" t="s">
        <v>45</v>
      </c>
      <c r="U1599" s="3">
        <v>8573</v>
      </c>
      <c r="V1599" t="s">
        <v>94</v>
      </c>
      <c r="W1599" t="s">
        <v>79</v>
      </c>
      <c r="X1599" t="s">
        <v>38</v>
      </c>
      <c r="Y1599">
        <v>4</v>
      </c>
    </row>
    <row r="1600" spans="1:25" x14ac:dyDescent="0.25">
      <c r="A1600">
        <v>2599</v>
      </c>
      <c r="B1600" t="s">
        <v>21867</v>
      </c>
      <c r="C1600" s="1">
        <v>44647</v>
      </c>
      <c r="D1600" s="8">
        <v>45091</v>
      </c>
      <c r="E1600" t="s">
        <v>1691</v>
      </c>
      <c r="F1600" t="s">
        <v>3965</v>
      </c>
      <c r="G1600" t="s">
        <v>26543</v>
      </c>
      <c r="H1600" t="s">
        <v>67</v>
      </c>
      <c r="I1600" t="s">
        <v>27</v>
      </c>
      <c r="J1600" t="s">
        <v>28</v>
      </c>
      <c r="K1600" t="s">
        <v>41</v>
      </c>
      <c r="L1600" t="s">
        <v>30</v>
      </c>
      <c r="M1600" t="s">
        <v>120</v>
      </c>
      <c r="N1600" s="4" t="s">
        <v>3966</v>
      </c>
      <c r="O1600" t="s">
        <v>52</v>
      </c>
      <c r="P1600" t="s">
        <v>248</v>
      </c>
      <c r="Q1600" s="2">
        <v>15533</v>
      </c>
      <c r="R1600" t="s">
        <v>3924</v>
      </c>
      <c r="S1600" t="s">
        <v>456</v>
      </c>
      <c r="T1600" t="s">
        <v>35</v>
      </c>
      <c r="U1600" s="3">
        <v>40513</v>
      </c>
      <c r="V1600" t="s">
        <v>71</v>
      </c>
      <c r="W1600" t="s">
        <v>37</v>
      </c>
      <c r="X1600" t="s">
        <v>38</v>
      </c>
      <c r="Y1600">
        <v>2</v>
      </c>
    </row>
    <row r="1601" spans="1:25" x14ac:dyDescent="0.25">
      <c r="A1601">
        <v>2600</v>
      </c>
      <c r="B1601" t="s">
        <v>21868</v>
      </c>
      <c r="C1601" s="1">
        <v>43361</v>
      </c>
      <c r="D1601" s="8" t="s">
        <v>16975</v>
      </c>
      <c r="E1601" t="s">
        <v>1691</v>
      </c>
      <c r="F1601" t="s">
        <v>3967</v>
      </c>
      <c r="G1601" t="s">
        <v>26543</v>
      </c>
      <c r="H1601" t="s">
        <v>26</v>
      </c>
      <c r="I1601" t="s">
        <v>27</v>
      </c>
      <c r="J1601" t="s">
        <v>50</v>
      </c>
      <c r="K1601" t="s">
        <v>29</v>
      </c>
      <c r="L1601" t="s">
        <v>30</v>
      </c>
      <c r="M1601" t="s">
        <v>31</v>
      </c>
      <c r="N1601" s="4" t="s">
        <v>16975</v>
      </c>
      <c r="O1601" t="s">
        <v>52</v>
      </c>
      <c r="P1601" t="s">
        <v>43</v>
      </c>
      <c r="Q1601" s="2">
        <v>23758</v>
      </c>
      <c r="R1601" t="s">
        <v>3930</v>
      </c>
      <c r="S1601" t="s">
        <v>114</v>
      </c>
      <c r="T1601" t="s">
        <v>35</v>
      </c>
      <c r="U1601" s="3">
        <v>46029</v>
      </c>
      <c r="V1601" t="s">
        <v>94</v>
      </c>
      <c r="W1601" t="s">
        <v>37</v>
      </c>
      <c r="X1601" t="s">
        <v>38</v>
      </c>
      <c r="Y1601">
        <v>2</v>
      </c>
    </row>
    <row r="1602" spans="1:25" x14ac:dyDescent="0.25">
      <c r="A1602">
        <v>2601</v>
      </c>
      <c r="B1602" t="s">
        <v>21869</v>
      </c>
      <c r="C1602" s="1">
        <v>43798</v>
      </c>
      <c r="D1602" s="8">
        <v>43942</v>
      </c>
      <c r="E1602" t="s">
        <v>1691</v>
      </c>
      <c r="F1602" t="s">
        <v>3968</v>
      </c>
      <c r="G1602" t="s">
        <v>26543</v>
      </c>
      <c r="H1602" t="s">
        <v>96</v>
      </c>
      <c r="I1602" t="s">
        <v>27</v>
      </c>
      <c r="J1602" t="s">
        <v>50</v>
      </c>
      <c r="K1602" t="s">
        <v>29</v>
      </c>
      <c r="L1602" t="s">
        <v>42</v>
      </c>
      <c r="M1602" t="s">
        <v>74</v>
      </c>
      <c r="N1602" s="4" t="s">
        <v>3969</v>
      </c>
      <c r="O1602" t="s">
        <v>52</v>
      </c>
      <c r="P1602" t="s">
        <v>62</v>
      </c>
      <c r="Q1602" s="2">
        <v>36952</v>
      </c>
      <c r="R1602" t="s">
        <v>3930</v>
      </c>
      <c r="S1602" t="s">
        <v>64</v>
      </c>
      <c r="T1602" t="s">
        <v>35</v>
      </c>
      <c r="U1602" s="3">
        <v>44158</v>
      </c>
      <c r="V1602" t="s">
        <v>46</v>
      </c>
      <c r="W1602" t="s">
        <v>37</v>
      </c>
      <c r="X1602" t="s">
        <v>38</v>
      </c>
      <c r="Y1602">
        <v>1</v>
      </c>
    </row>
    <row r="1603" spans="1:25" x14ac:dyDescent="0.25">
      <c r="A1603">
        <v>2602</v>
      </c>
      <c r="B1603" t="s">
        <v>21870</v>
      </c>
      <c r="C1603" s="1">
        <v>43571</v>
      </c>
      <c r="D1603" s="8">
        <v>44778</v>
      </c>
      <c r="E1603" t="s">
        <v>1695</v>
      </c>
      <c r="F1603" t="s">
        <v>3970</v>
      </c>
      <c r="G1603" t="s">
        <v>26543</v>
      </c>
      <c r="H1603" t="s">
        <v>40</v>
      </c>
      <c r="I1603" t="s">
        <v>27</v>
      </c>
      <c r="J1603" t="s">
        <v>50</v>
      </c>
      <c r="K1603" t="s">
        <v>29</v>
      </c>
      <c r="L1603" t="s">
        <v>50</v>
      </c>
      <c r="M1603" t="s">
        <v>74</v>
      </c>
      <c r="N1603" s="4" t="s">
        <v>3971</v>
      </c>
      <c r="O1603" t="s">
        <v>1093</v>
      </c>
      <c r="P1603" t="s">
        <v>177</v>
      </c>
      <c r="Q1603" s="2">
        <v>30170</v>
      </c>
      <c r="R1603" t="s">
        <v>33</v>
      </c>
      <c r="S1603" t="s">
        <v>57</v>
      </c>
      <c r="T1603" t="s">
        <v>35</v>
      </c>
      <c r="U1603" s="3">
        <v>27947</v>
      </c>
      <c r="V1603" t="s">
        <v>58</v>
      </c>
      <c r="W1603" t="s">
        <v>37</v>
      </c>
      <c r="X1603" t="s">
        <v>38</v>
      </c>
      <c r="Y1603">
        <v>2</v>
      </c>
    </row>
    <row r="1604" spans="1:25" x14ac:dyDescent="0.25">
      <c r="A1604">
        <v>2603</v>
      </c>
      <c r="B1604" t="s">
        <v>21871</v>
      </c>
      <c r="C1604" s="1">
        <v>43529</v>
      </c>
      <c r="D1604" s="8">
        <v>43750</v>
      </c>
      <c r="E1604" t="s">
        <v>47</v>
      </c>
      <c r="F1604" t="s">
        <v>3972</v>
      </c>
      <c r="G1604" t="s">
        <v>26543</v>
      </c>
      <c r="H1604" t="s">
        <v>87</v>
      </c>
      <c r="I1604" t="s">
        <v>27</v>
      </c>
      <c r="J1604" t="s">
        <v>42</v>
      </c>
      <c r="K1604" t="s">
        <v>41</v>
      </c>
      <c r="L1604" t="s">
        <v>50</v>
      </c>
      <c r="M1604" t="s">
        <v>74</v>
      </c>
      <c r="N1604" s="4" t="s">
        <v>3973</v>
      </c>
      <c r="O1604" t="s">
        <v>52</v>
      </c>
      <c r="P1604" t="s">
        <v>105</v>
      </c>
      <c r="Q1604" s="2">
        <v>36319</v>
      </c>
      <c r="R1604" t="s">
        <v>33</v>
      </c>
      <c r="S1604" t="s">
        <v>107</v>
      </c>
      <c r="T1604" t="s">
        <v>45</v>
      </c>
      <c r="U1604" s="3">
        <v>18574</v>
      </c>
      <c r="V1604" t="s">
        <v>58</v>
      </c>
      <c r="W1604" t="s">
        <v>79</v>
      </c>
      <c r="X1604" t="s">
        <v>38</v>
      </c>
      <c r="Y1604">
        <v>2</v>
      </c>
    </row>
    <row r="1605" spans="1:25" x14ac:dyDescent="0.25">
      <c r="A1605">
        <v>2604</v>
      </c>
      <c r="B1605" t="s">
        <v>21872</v>
      </c>
      <c r="C1605" s="1">
        <v>43454</v>
      </c>
      <c r="D1605" s="8">
        <v>43980</v>
      </c>
      <c r="E1605" t="s">
        <v>47</v>
      </c>
      <c r="F1605" t="s">
        <v>3974</v>
      </c>
      <c r="G1605" t="s">
        <v>26543</v>
      </c>
      <c r="H1605" t="s">
        <v>49</v>
      </c>
      <c r="I1605" t="s">
        <v>27</v>
      </c>
      <c r="J1605" t="s">
        <v>28</v>
      </c>
      <c r="K1605" t="s">
        <v>29</v>
      </c>
      <c r="L1605" t="s">
        <v>50</v>
      </c>
      <c r="M1605" t="s">
        <v>120</v>
      </c>
      <c r="N1605" s="4" t="s">
        <v>3975</v>
      </c>
      <c r="O1605" t="s">
        <v>52</v>
      </c>
      <c r="P1605" t="s">
        <v>43</v>
      </c>
      <c r="Q1605" s="2">
        <v>31846</v>
      </c>
      <c r="R1605" t="s">
        <v>33</v>
      </c>
      <c r="S1605" t="s">
        <v>85</v>
      </c>
      <c r="T1605" t="s">
        <v>45</v>
      </c>
      <c r="U1605" s="3">
        <v>68833</v>
      </c>
      <c r="V1605" t="s">
        <v>58</v>
      </c>
      <c r="W1605" t="s">
        <v>79</v>
      </c>
      <c r="X1605" t="s">
        <v>38</v>
      </c>
      <c r="Y1605">
        <v>5</v>
      </c>
    </row>
    <row r="1606" spans="1:25" x14ac:dyDescent="0.25">
      <c r="A1606">
        <v>2605</v>
      </c>
      <c r="B1606" t="s">
        <v>21873</v>
      </c>
      <c r="C1606" s="1">
        <v>44263</v>
      </c>
      <c r="D1606" s="8">
        <v>45075</v>
      </c>
      <c r="E1606" t="s">
        <v>47</v>
      </c>
      <c r="F1606" t="s">
        <v>3976</v>
      </c>
      <c r="G1606" t="s">
        <v>26543</v>
      </c>
      <c r="H1606" t="s">
        <v>67</v>
      </c>
      <c r="I1606" t="s">
        <v>27</v>
      </c>
      <c r="J1606" t="s">
        <v>50</v>
      </c>
      <c r="K1606" t="s">
        <v>29</v>
      </c>
      <c r="L1606" t="s">
        <v>42</v>
      </c>
      <c r="M1606" t="s">
        <v>100</v>
      </c>
      <c r="N1606" s="4" t="s">
        <v>3977</v>
      </c>
      <c r="O1606" t="s">
        <v>52</v>
      </c>
      <c r="P1606" t="s">
        <v>177</v>
      </c>
      <c r="Q1606" s="2">
        <v>25061</v>
      </c>
      <c r="R1606" t="s">
        <v>3933</v>
      </c>
      <c r="S1606" t="s">
        <v>4</v>
      </c>
      <c r="T1606" t="s">
        <v>45</v>
      </c>
      <c r="U1606" s="3">
        <v>29838</v>
      </c>
      <c r="V1606" t="s">
        <v>71</v>
      </c>
      <c r="W1606" t="s">
        <v>65</v>
      </c>
      <c r="X1606" t="s">
        <v>38</v>
      </c>
      <c r="Y1606">
        <v>4</v>
      </c>
    </row>
    <row r="1607" spans="1:25" x14ac:dyDescent="0.25">
      <c r="A1607">
        <v>2606</v>
      </c>
      <c r="B1607" t="s">
        <v>21874</v>
      </c>
      <c r="C1607" s="1">
        <v>44127</v>
      </c>
      <c r="D1607" s="8" t="s">
        <v>16975</v>
      </c>
      <c r="E1607" t="s">
        <v>47</v>
      </c>
      <c r="F1607" t="s">
        <v>3978</v>
      </c>
      <c r="G1607" t="s">
        <v>26543</v>
      </c>
      <c r="H1607" t="s">
        <v>26</v>
      </c>
      <c r="I1607" t="s">
        <v>27</v>
      </c>
      <c r="J1607" t="s">
        <v>50</v>
      </c>
      <c r="K1607" t="s">
        <v>29</v>
      </c>
      <c r="L1607" t="s">
        <v>42</v>
      </c>
      <c r="M1607" t="s">
        <v>31</v>
      </c>
      <c r="N1607" s="4" t="s">
        <v>16975</v>
      </c>
      <c r="O1607" t="s">
        <v>52</v>
      </c>
      <c r="P1607" t="s">
        <v>122</v>
      </c>
      <c r="Q1607" s="2">
        <v>18842</v>
      </c>
      <c r="R1607" t="s">
        <v>3933</v>
      </c>
      <c r="S1607" t="s">
        <v>217</v>
      </c>
      <c r="T1607" t="s">
        <v>45</v>
      </c>
      <c r="U1607" s="3">
        <v>24803</v>
      </c>
      <c r="V1607" t="s">
        <v>36</v>
      </c>
      <c r="W1607" t="s">
        <v>59</v>
      </c>
      <c r="X1607" t="s">
        <v>38</v>
      </c>
      <c r="Y1607">
        <v>2</v>
      </c>
    </row>
    <row r="1608" spans="1:25" x14ac:dyDescent="0.25">
      <c r="A1608">
        <v>2607</v>
      </c>
      <c r="B1608" t="s">
        <v>21875</v>
      </c>
      <c r="C1608" s="1">
        <v>43553</v>
      </c>
      <c r="D1608" s="8" t="s">
        <v>16975</v>
      </c>
      <c r="E1608" t="s">
        <v>47</v>
      </c>
      <c r="F1608" t="s">
        <v>3979</v>
      </c>
      <c r="G1608" t="s">
        <v>26543</v>
      </c>
      <c r="H1608" t="s">
        <v>96</v>
      </c>
      <c r="I1608" t="s">
        <v>27</v>
      </c>
      <c r="J1608" t="s">
        <v>28</v>
      </c>
      <c r="K1608" t="s">
        <v>51</v>
      </c>
      <c r="L1608" t="s">
        <v>42</v>
      </c>
      <c r="M1608" t="s">
        <v>31</v>
      </c>
      <c r="N1608" s="4" t="s">
        <v>16975</v>
      </c>
      <c r="O1608" t="s">
        <v>52</v>
      </c>
      <c r="P1608" t="s">
        <v>146</v>
      </c>
      <c r="Q1608" s="2">
        <v>28047</v>
      </c>
      <c r="R1608" t="s">
        <v>3938</v>
      </c>
      <c r="S1608" t="s">
        <v>85</v>
      </c>
      <c r="T1608" t="s">
        <v>45</v>
      </c>
      <c r="U1608" s="3">
        <v>89972</v>
      </c>
      <c r="V1608" t="s">
        <v>36</v>
      </c>
      <c r="W1608" t="s">
        <v>65</v>
      </c>
      <c r="X1608" t="s">
        <v>38</v>
      </c>
      <c r="Y1608">
        <v>2</v>
      </c>
    </row>
    <row r="1609" spans="1:25" x14ac:dyDescent="0.25">
      <c r="A1609">
        <v>2608</v>
      </c>
      <c r="B1609" t="s">
        <v>21876</v>
      </c>
      <c r="C1609" s="1">
        <v>44129</v>
      </c>
      <c r="D1609" s="8" t="s">
        <v>16975</v>
      </c>
      <c r="E1609" t="s">
        <v>47</v>
      </c>
      <c r="F1609" t="s">
        <v>3980</v>
      </c>
      <c r="G1609" t="s">
        <v>26543</v>
      </c>
      <c r="H1609" t="s">
        <v>40</v>
      </c>
      <c r="I1609" t="s">
        <v>27</v>
      </c>
      <c r="J1609" t="s">
        <v>28</v>
      </c>
      <c r="K1609" t="s">
        <v>41</v>
      </c>
      <c r="L1609" t="s">
        <v>50</v>
      </c>
      <c r="M1609" t="s">
        <v>31</v>
      </c>
      <c r="N1609" s="4" t="s">
        <v>16975</v>
      </c>
      <c r="O1609" t="s">
        <v>52</v>
      </c>
      <c r="P1609" t="s">
        <v>68</v>
      </c>
      <c r="Q1609" s="2">
        <v>28460</v>
      </c>
      <c r="R1609" t="s">
        <v>3946</v>
      </c>
      <c r="S1609" t="s">
        <v>114</v>
      </c>
      <c r="T1609" t="s">
        <v>45</v>
      </c>
      <c r="U1609" s="3">
        <v>47864</v>
      </c>
      <c r="V1609" t="s">
        <v>94</v>
      </c>
      <c r="W1609" t="s">
        <v>65</v>
      </c>
      <c r="X1609" t="s">
        <v>38</v>
      </c>
      <c r="Y1609">
        <v>4</v>
      </c>
    </row>
    <row r="1610" spans="1:25" x14ac:dyDescent="0.25">
      <c r="A1610">
        <v>2609</v>
      </c>
      <c r="B1610" t="s">
        <v>21877</v>
      </c>
      <c r="C1610" s="1">
        <v>43805</v>
      </c>
      <c r="D1610" s="8">
        <v>44395</v>
      </c>
      <c r="E1610" t="s">
        <v>47</v>
      </c>
      <c r="F1610" t="s">
        <v>3981</v>
      </c>
      <c r="G1610" t="s">
        <v>26543</v>
      </c>
      <c r="H1610" t="s">
        <v>99</v>
      </c>
      <c r="I1610" t="s">
        <v>27</v>
      </c>
      <c r="J1610" t="s">
        <v>42</v>
      </c>
      <c r="K1610" t="s">
        <v>51</v>
      </c>
      <c r="L1610" t="s">
        <v>30</v>
      </c>
      <c r="M1610" t="s">
        <v>100</v>
      </c>
      <c r="N1610" s="4" t="s">
        <v>3982</v>
      </c>
      <c r="O1610" t="s">
        <v>52</v>
      </c>
      <c r="P1610" t="s">
        <v>53</v>
      </c>
      <c r="Q1610" s="2">
        <v>26158</v>
      </c>
      <c r="R1610" t="s">
        <v>3946</v>
      </c>
      <c r="S1610" t="s">
        <v>288</v>
      </c>
      <c r="T1610" t="s">
        <v>45</v>
      </c>
      <c r="U1610" s="3">
        <v>55114</v>
      </c>
      <c r="V1610" t="s">
        <v>94</v>
      </c>
      <c r="W1610" t="s">
        <v>37</v>
      </c>
      <c r="X1610" t="s">
        <v>38</v>
      </c>
      <c r="Y1610">
        <v>2</v>
      </c>
    </row>
    <row r="1611" spans="1:25" x14ac:dyDescent="0.25">
      <c r="A1611">
        <v>2610</v>
      </c>
      <c r="B1611" t="s">
        <v>21878</v>
      </c>
      <c r="C1611" s="1">
        <v>44827</v>
      </c>
      <c r="D1611" s="8">
        <v>44951</v>
      </c>
      <c r="E1611" t="s">
        <v>47</v>
      </c>
      <c r="F1611" t="s">
        <v>3983</v>
      </c>
      <c r="G1611" t="s">
        <v>26543</v>
      </c>
      <c r="H1611" t="s">
        <v>61</v>
      </c>
      <c r="I1611" t="s">
        <v>27</v>
      </c>
      <c r="J1611" t="s">
        <v>50</v>
      </c>
      <c r="K1611" t="s">
        <v>51</v>
      </c>
      <c r="L1611" t="s">
        <v>50</v>
      </c>
      <c r="M1611" t="s">
        <v>100</v>
      </c>
      <c r="N1611" s="4" t="s">
        <v>3984</v>
      </c>
      <c r="O1611" t="s">
        <v>52</v>
      </c>
      <c r="P1611" t="s">
        <v>62</v>
      </c>
      <c r="Q1611" s="2">
        <v>17531</v>
      </c>
      <c r="R1611" t="s">
        <v>3946</v>
      </c>
      <c r="S1611" t="s">
        <v>144</v>
      </c>
      <c r="T1611" t="s">
        <v>45</v>
      </c>
      <c r="U1611" s="3">
        <v>90224</v>
      </c>
      <c r="V1611" t="s">
        <v>36</v>
      </c>
      <c r="W1611" t="s">
        <v>37</v>
      </c>
      <c r="X1611" t="s">
        <v>38</v>
      </c>
      <c r="Y1611">
        <v>2</v>
      </c>
    </row>
    <row r="1612" spans="1:25" x14ac:dyDescent="0.25">
      <c r="A1612">
        <v>2611</v>
      </c>
      <c r="B1612" t="s">
        <v>21879</v>
      </c>
      <c r="C1612" s="1">
        <v>43825</v>
      </c>
      <c r="D1612" s="8">
        <v>44716</v>
      </c>
      <c r="E1612" t="s">
        <v>47</v>
      </c>
      <c r="F1612" t="s">
        <v>3985</v>
      </c>
      <c r="G1612" t="s">
        <v>26543</v>
      </c>
      <c r="H1612" t="s">
        <v>116</v>
      </c>
      <c r="I1612" t="s">
        <v>27</v>
      </c>
      <c r="J1612" t="s">
        <v>42</v>
      </c>
      <c r="K1612" t="s">
        <v>41</v>
      </c>
      <c r="L1612" t="s">
        <v>30</v>
      </c>
      <c r="M1612" t="s">
        <v>120</v>
      </c>
      <c r="N1612" s="4" t="s">
        <v>3986</v>
      </c>
      <c r="O1612" t="s">
        <v>52</v>
      </c>
      <c r="P1612" t="s">
        <v>177</v>
      </c>
      <c r="Q1612" s="2">
        <v>20720</v>
      </c>
      <c r="R1612" t="s">
        <v>3946</v>
      </c>
      <c r="S1612" t="s">
        <v>152</v>
      </c>
      <c r="T1612" t="s">
        <v>45</v>
      </c>
      <c r="U1612" s="3">
        <v>22260</v>
      </c>
      <c r="V1612" t="s">
        <v>71</v>
      </c>
      <c r="W1612" t="s">
        <v>37</v>
      </c>
      <c r="X1612" t="s">
        <v>38</v>
      </c>
      <c r="Y1612">
        <v>2</v>
      </c>
    </row>
    <row r="1613" spans="1:25" x14ac:dyDescent="0.25">
      <c r="A1613">
        <v>2612</v>
      </c>
      <c r="B1613" t="s">
        <v>21880</v>
      </c>
      <c r="C1613" s="1">
        <v>43339</v>
      </c>
      <c r="D1613" s="8">
        <v>43818</v>
      </c>
      <c r="E1613" t="s">
        <v>47</v>
      </c>
      <c r="F1613" t="s">
        <v>3987</v>
      </c>
      <c r="G1613" t="s">
        <v>26543</v>
      </c>
      <c r="H1613" t="s">
        <v>73</v>
      </c>
      <c r="I1613" t="s">
        <v>27</v>
      </c>
      <c r="J1613" t="s">
        <v>42</v>
      </c>
      <c r="K1613" t="s">
        <v>51</v>
      </c>
      <c r="L1613" t="s">
        <v>42</v>
      </c>
      <c r="M1613" t="s">
        <v>100</v>
      </c>
      <c r="N1613" s="4" t="s">
        <v>3988</v>
      </c>
      <c r="O1613" t="s">
        <v>52</v>
      </c>
      <c r="P1613" t="s">
        <v>68</v>
      </c>
      <c r="Q1613" s="2">
        <v>23193</v>
      </c>
      <c r="R1613" t="s">
        <v>3924</v>
      </c>
      <c r="S1613" t="s">
        <v>129</v>
      </c>
      <c r="T1613" t="s">
        <v>45</v>
      </c>
      <c r="U1613" s="3">
        <v>95112</v>
      </c>
      <c r="V1613" t="s">
        <v>36</v>
      </c>
      <c r="W1613" t="s">
        <v>65</v>
      </c>
      <c r="X1613" t="s">
        <v>38</v>
      </c>
      <c r="Y1613">
        <v>4</v>
      </c>
    </row>
    <row r="1614" spans="1:25" x14ac:dyDescent="0.25">
      <c r="A1614">
        <v>2613</v>
      </c>
      <c r="B1614" t="s">
        <v>21881</v>
      </c>
      <c r="C1614" s="1">
        <v>44907</v>
      </c>
      <c r="D1614" s="8">
        <v>44992</v>
      </c>
      <c r="E1614" t="s">
        <v>47</v>
      </c>
      <c r="F1614" t="s">
        <v>3989</v>
      </c>
      <c r="G1614" t="s">
        <v>26543</v>
      </c>
      <c r="H1614" t="s">
        <v>87</v>
      </c>
      <c r="I1614" t="s">
        <v>27</v>
      </c>
      <c r="J1614" t="s">
        <v>42</v>
      </c>
      <c r="K1614" t="s">
        <v>51</v>
      </c>
      <c r="L1614" t="s">
        <v>50</v>
      </c>
      <c r="M1614" t="s">
        <v>92</v>
      </c>
      <c r="N1614" s="4" t="s">
        <v>3990</v>
      </c>
      <c r="O1614" t="s">
        <v>52</v>
      </c>
      <c r="P1614" t="s">
        <v>151</v>
      </c>
      <c r="Q1614" s="2">
        <v>16269</v>
      </c>
      <c r="R1614" t="s">
        <v>3924</v>
      </c>
      <c r="S1614" t="s">
        <v>217</v>
      </c>
      <c r="T1614" t="s">
        <v>45</v>
      </c>
      <c r="U1614" s="3">
        <v>13814</v>
      </c>
      <c r="V1614" t="s">
        <v>71</v>
      </c>
      <c r="W1614" t="s">
        <v>59</v>
      </c>
      <c r="X1614" t="s">
        <v>38</v>
      </c>
      <c r="Y1614">
        <v>5</v>
      </c>
    </row>
    <row r="1615" spans="1:25" x14ac:dyDescent="0.25">
      <c r="A1615">
        <v>2614</v>
      </c>
      <c r="B1615" t="s">
        <v>21882</v>
      </c>
      <c r="C1615" s="1">
        <v>44329</v>
      </c>
      <c r="D1615" s="8" t="s">
        <v>16975</v>
      </c>
      <c r="E1615" t="s">
        <v>47</v>
      </c>
      <c r="F1615" t="s">
        <v>3991</v>
      </c>
      <c r="G1615" t="s">
        <v>26543</v>
      </c>
      <c r="H1615" t="s">
        <v>49</v>
      </c>
      <c r="I1615" t="s">
        <v>27</v>
      </c>
      <c r="J1615" t="s">
        <v>42</v>
      </c>
      <c r="K1615" t="s">
        <v>41</v>
      </c>
      <c r="L1615" t="s">
        <v>50</v>
      </c>
      <c r="M1615" t="s">
        <v>31</v>
      </c>
      <c r="N1615" s="4" t="s">
        <v>16975</v>
      </c>
      <c r="O1615" t="s">
        <v>52</v>
      </c>
      <c r="P1615" t="s">
        <v>68</v>
      </c>
      <c r="Q1615" s="2">
        <v>31850</v>
      </c>
      <c r="R1615" t="s">
        <v>3924</v>
      </c>
      <c r="S1615" t="s">
        <v>144</v>
      </c>
      <c r="T1615" t="s">
        <v>45</v>
      </c>
      <c r="U1615" s="3">
        <v>29887</v>
      </c>
      <c r="V1615" t="s">
        <v>71</v>
      </c>
      <c r="W1615" t="s">
        <v>79</v>
      </c>
      <c r="X1615" t="s">
        <v>38</v>
      </c>
      <c r="Y1615">
        <v>5</v>
      </c>
    </row>
    <row r="1616" spans="1:25" x14ac:dyDescent="0.25">
      <c r="A1616">
        <v>2615</v>
      </c>
      <c r="B1616" t="s">
        <v>21883</v>
      </c>
      <c r="C1616" s="1">
        <v>44286</v>
      </c>
      <c r="D1616" s="8" t="s">
        <v>16975</v>
      </c>
      <c r="E1616" t="s">
        <v>1691</v>
      </c>
      <c r="F1616" t="s">
        <v>3992</v>
      </c>
      <c r="G1616" t="s">
        <v>26543</v>
      </c>
      <c r="H1616" t="s">
        <v>67</v>
      </c>
      <c r="I1616" t="s">
        <v>27</v>
      </c>
      <c r="J1616" t="s">
        <v>28</v>
      </c>
      <c r="K1616" t="s">
        <v>51</v>
      </c>
      <c r="L1616" t="s">
        <v>42</v>
      </c>
      <c r="M1616" t="s">
        <v>31</v>
      </c>
      <c r="N1616" s="4" t="s">
        <v>16975</v>
      </c>
      <c r="O1616" t="s">
        <v>52</v>
      </c>
      <c r="P1616" t="s">
        <v>32</v>
      </c>
      <c r="Q1616" s="2">
        <v>22791</v>
      </c>
      <c r="R1616" t="s">
        <v>3930</v>
      </c>
      <c r="S1616" t="s">
        <v>111</v>
      </c>
      <c r="T1616" t="s">
        <v>35</v>
      </c>
      <c r="U1616" s="3">
        <v>69576</v>
      </c>
      <c r="V1616" t="s">
        <v>71</v>
      </c>
      <c r="W1616" t="s">
        <v>59</v>
      </c>
      <c r="X1616" t="s">
        <v>38</v>
      </c>
      <c r="Y1616">
        <v>4</v>
      </c>
    </row>
    <row r="1617" spans="1:25" x14ac:dyDescent="0.25">
      <c r="A1617">
        <v>2616</v>
      </c>
      <c r="B1617" t="s">
        <v>21884</v>
      </c>
      <c r="C1617" s="1">
        <v>43691</v>
      </c>
      <c r="D1617" s="8">
        <v>44808</v>
      </c>
      <c r="E1617" t="s">
        <v>1691</v>
      </c>
      <c r="F1617" t="s">
        <v>3993</v>
      </c>
      <c r="G1617" t="s">
        <v>26543</v>
      </c>
      <c r="H1617" t="s">
        <v>26</v>
      </c>
      <c r="I1617" t="s">
        <v>27</v>
      </c>
      <c r="J1617" t="s">
        <v>50</v>
      </c>
      <c r="K1617" t="s">
        <v>41</v>
      </c>
      <c r="L1617" t="s">
        <v>42</v>
      </c>
      <c r="M1617" t="s">
        <v>74</v>
      </c>
      <c r="N1617" s="4" t="s">
        <v>3994</v>
      </c>
      <c r="O1617" t="s">
        <v>52</v>
      </c>
      <c r="P1617" t="s">
        <v>83</v>
      </c>
      <c r="Q1617" s="2">
        <v>26651</v>
      </c>
      <c r="R1617" t="s">
        <v>3930</v>
      </c>
      <c r="S1617" t="s">
        <v>85</v>
      </c>
      <c r="T1617" t="s">
        <v>35</v>
      </c>
      <c r="U1617" s="3">
        <v>62733</v>
      </c>
      <c r="V1617" t="s">
        <v>71</v>
      </c>
      <c r="W1617" t="s">
        <v>65</v>
      </c>
      <c r="X1617" t="s">
        <v>38</v>
      </c>
      <c r="Y1617">
        <v>1</v>
      </c>
    </row>
    <row r="1618" spans="1:25" x14ac:dyDescent="0.25">
      <c r="A1618">
        <v>2617</v>
      </c>
      <c r="B1618" t="s">
        <v>21885</v>
      </c>
      <c r="C1618" s="1">
        <v>44045</v>
      </c>
      <c r="D1618" s="8">
        <v>44925</v>
      </c>
      <c r="E1618" t="s">
        <v>1691</v>
      </c>
      <c r="F1618" t="s">
        <v>3995</v>
      </c>
      <c r="G1618" t="s">
        <v>26543</v>
      </c>
      <c r="H1618" t="s">
        <v>96</v>
      </c>
      <c r="I1618" t="s">
        <v>27</v>
      </c>
      <c r="J1618" t="s">
        <v>50</v>
      </c>
      <c r="K1618" t="s">
        <v>29</v>
      </c>
      <c r="L1618" t="s">
        <v>50</v>
      </c>
      <c r="M1618" t="s">
        <v>100</v>
      </c>
      <c r="N1618" s="4" t="s">
        <v>3996</v>
      </c>
      <c r="O1618" t="s">
        <v>52</v>
      </c>
      <c r="P1618" t="s">
        <v>186</v>
      </c>
      <c r="Q1618" s="2">
        <v>34815</v>
      </c>
      <c r="R1618" t="s">
        <v>3930</v>
      </c>
      <c r="S1618" t="s">
        <v>144</v>
      </c>
      <c r="T1618" t="s">
        <v>35</v>
      </c>
      <c r="U1618" s="3">
        <v>78047</v>
      </c>
      <c r="V1618" t="s">
        <v>46</v>
      </c>
      <c r="W1618" t="s">
        <v>59</v>
      </c>
      <c r="X1618" t="s">
        <v>38</v>
      </c>
      <c r="Y1618">
        <v>4</v>
      </c>
    </row>
    <row r="1619" spans="1:25" x14ac:dyDescent="0.25">
      <c r="A1619">
        <v>2618</v>
      </c>
      <c r="B1619" t="s">
        <v>21886</v>
      </c>
      <c r="C1619" s="1">
        <v>43620</v>
      </c>
      <c r="D1619" s="8" t="s">
        <v>16975</v>
      </c>
      <c r="E1619" t="s">
        <v>1695</v>
      </c>
      <c r="F1619" t="s">
        <v>3997</v>
      </c>
      <c r="G1619" t="s">
        <v>26543</v>
      </c>
      <c r="H1619" t="s">
        <v>40</v>
      </c>
      <c r="I1619" t="s">
        <v>27</v>
      </c>
      <c r="J1619" t="s">
        <v>42</v>
      </c>
      <c r="K1619" t="s">
        <v>41</v>
      </c>
      <c r="L1619" t="s">
        <v>50</v>
      </c>
      <c r="M1619" t="s">
        <v>31</v>
      </c>
      <c r="N1619" s="4" t="s">
        <v>16975</v>
      </c>
      <c r="O1619" t="s">
        <v>1093</v>
      </c>
      <c r="P1619" t="s">
        <v>177</v>
      </c>
      <c r="Q1619" s="2">
        <v>34658</v>
      </c>
      <c r="R1619" t="s">
        <v>33</v>
      </c>
      <c r="S1619" t="s">
        <v>64</v>
      </c>
      <c r="T1619" t="s">
        <v>35</v>
      </c>
      <c r="U1619" s="3">
        <v>22491</v>
      </c>
      <c r="V1619" t="s">
        <v>36</v>
      </c>
      <c r="W1619" t="s">
        <v>65</v>
      </c>
      <c r="X1619" t="s">
        <v>38</v>
      </c>
      <c r="Y1619">
        <v>4</v>
      </c>
    </row>
    <row r="1620" spans="1:25" x14ac:dyDescent="0.25">
      <c r="A1620">
        <v>2619</v>
      </c>
      <c r="B1620" t="s">
        <v>21887</v>
      </c>
      <c r="C1620" s="1">
        <v>43999</v>
      </c>
      <c r="D1620" s="8">
        <v>44600</v>
      </c>
      <c r="E1620" t="s">
        <v>47</v>
      </c>
      <c r="F1620" t="s">
        <v>3998</v>
      </c>
      <c r="G1620" t="s">
        <v>26543</v>
      </c>
      <c r="H1620" t="s">
        <v>73</v>
      </c>
      <c r="I1620" t="s">
        <v>27</v>
      </c>
      <c r="J1620" t="s">
        <v>28</v>
      </c>
      <c r="K1620" t="s">
        <v>41</v>
      </c>
      <c r="L1620" t="s">
        <v>30</v>
      </c>
      <c r="M1620" t="s">
        <v>74</v>
      </c>
      <c r="N1620" s="4" t="s">
        <v>3999</v>
      </c>
      <c r="O1620" t="s">
        <v>52</v>
      </c>
      <c r="P1620" t="s">
        <v>68</v>
      </c>
      <c r="Q1620" s="2">
        <v>16898</v>
      </c>
      <c r="R1620" t="s">
        <v>33</v>
      </c>
      <c r="S1620" t="s">
        <v>64</v>
      </c>
      <c r="T1620" t="s">
        <v>45</v>
      </c>
      <c r="U1620" s="3">
        <v>36412</v>
      </c>
      <c r="V1620" t="s">
        <v>46</v>
      </c>
      <c r="W1620" t="s">
        <v>79</v>
      </c>
      <c r="X1620" t="s">
        <v>38</v>
      </c>
      <c r="Y1620">
        <v>5</v>
      </c>
    </row>
    <row r="1621" spans="1:25" x14ac:dyDescent="0.25">
      <c r="A1621">
        <v>2620</v>
      </c>
      <c r="B1621" t="s">
        <v>21888</v>
      </c>
      <c r="C1621" s="1">
        <v>44259</v>
      </c>
      <c r="D1621" s="8" t="s">
        <v>16975</v>
      </c>
      <c r="E1621" t="s">
        <v>47</v>
      </c>
      <c r="F1621" t="s">
        <v>4000</v>
      </c>
      <c r="G1621" t="s">
        <v>26543</v>
      </c>
      <c r="H1621" t="s">
        <v>87</v>
      </c>
      <c r="I1621" t="s">
        <v>27</v>
      </c>
      <c r="J1621" t="s">
        <v>50</v>
      </c>
      <c r="K1621" t="s">
        <v>51</v>
      </c>
      <c r="L1621" t="s">
        <v>50</v>
      </c>
      <c r="M1621" t="s">
        <v>31</v>
      </c>
      <c r="N1621" s="4" t="s">
        <v>16975</v>
      </c>
      <c r="O1621" t="s">
        <v>52</v>
      </c>
      <c r="P1621" t="s">
        <v>62</v>
      </c>
      <c r="Q1621" s="2">
        <v>26939</v>
      </c>
      <c r="R1621" t="s">
        <v>33</v>
      </c>
      <c r="S1621" t="s">
        <v>64</v>
      </c>
      <c r="T1621" t="s">
        <v>45</v>
      </c>
      <c r="U1621" s="3">
        <v>14776</v>
      </c>
      <c r="V1621" t="s">
        <v>94</v>
      </c>
      <c r="W1621" t="s">
        <v>65</v>
      </c>
      <c r="X1621" t="s">
        <v>38</v>
      </c>
      <c r="Y1621">
        <v>1</v>
      </c>
    </row>
    <row r="1622" spans="1:25" x14ac:dyDescent="0.25">
      <c r="A1622">
        <v>2621</v>
      </c>
      <c r="B1622" t="s">
        <v>21889</v>
      </c>
      <c r="C1622" s="1">
        <v>43357</v>
      </c>
      <c r="D1622" s="8" t="s">
        <v>16975</v>
      </c>
      <c r="E1622" t="s">
        <v>47</v>
      </c>
      <c r="F1622" t="s">
        <v>4001</v>
      </c>
      <c r="G1622" t="s">
        <v>26543</v>
      </c>
      <c r="H1622" t="s">
        <v>49</v>
      </c>
      <c r="I1622" t="s">
        <v>27</v>
      </c>
      <c r="J1622" t="s">
        <v>42</v>
      </c>
      <c r="K1622" t="s">
        <v>51</v>
      </c>
      <c r="L1622" t="s">
        <v>30</v>
      </c>
      <c r="M1622" t="s">
        <v>31</v>
      </c>
      <c r="N1622" s="4" t="s">
        <v>16975</v>
      </c>
      <c r="O1622" t="s">
        <v>52</v>
      </c>
      <c r="P1622" t="s">
        <v>437</v>
      </c>
      <c r="Q1622" s="2">
        <v>15559</v>
      </c>
      <c r="R1622" t="s">
        <v>3933</v>
      </c>
      <c r="S1622" t="s">
        <v>152</v>
      </c>
      <c r="T1622" t="s">
        <v>45</v>
      </c>
      <c r="U1622" s="3">
        <v>57305</v>
      </c>
      <c r="V1622" t="s">
        <v>36</v>
      </c>
      <c r="W1622" t="s">
        <v>59</v>
      </c>
      <c r="X1622" t="s">
        <v>38</v>
      </c>
      <c r="Y1622">
        <v>2</v>
      </c>
    </row>
    <row r="1623" spans="1:25" x14ac:dyDescent="0.25">
      <c r="A1623">
        <v>2622</v>
      </c>
      <c r="B1623" t="s">
        <v>21890</v>
      </c>
      <c r="C1623" s="1">
        <v>44032</v>
      </c>
      <c r="D1623" s="8" t="s">
        <v>16975</v>
      </c>
      <c r="E1623" t="s">
        <v>47</v>
      </c>
      <c r="F1623" t="s">
        <v>4002</v>
      </c>
      <c r="G1623" t="s">
        <v>26543</v>
      </c>
      <c r="H1623" t="s">
        <v>67</v>
      </c>
      <c r="I1623" t="s">
        <v>27</v>
      </c>
      <c r="J1623" t="s">
        <v>28</v>
      </c>
      <c r="K1623" t="s">
        <v>51</v>
      </c>
      <c r="L1623" t="s">
        <v>50</v>
      </c>
      <c r="M1623" t="s">
        <v>31</v>
      </c>
      <c r="N1623" s="4" t="s">
        <v>16975</v>
      </c>
      <c r="O1623" t="s">
        <v>52</v>
      </c>
      <c r="P1623" t="s">
        <v>88</v>
      </c>
      <c r="Q1623" s="2">
        <v>33511</v>
      </c>
      <c r="R1623" t="s">
        <v>3933</v>
      </c>
      <c r="S1623" t="s">
        <v>326</v>
      </c>
      <c r="T1623" t="s">
        <v>45</v>
      </c>
      <c r="U1623" s="3">
        <v>95143</v>
      </c>
      <c r="V1623" t="s">
        <v>94</v>
      </c>
      <c r="W1623" t="s">
        <v>37</v>
      </c>
      <c r="X1623" t="s">
        <v>38</v>
      </c>
      <c r="Y1623">
        <v>4</v>
      </c>
    </row>
    <row r="1624" spans="1:25" x14ac:dyDescent="0.25">
      <c r="A1624">
        <v>2623</v>
      </c>
      <c r="B1624" t="s">
        <v>21891</v>
      </c>
      <c r="C1624" s="1">
        <v>43972</v>
      </c>
      <c r="D1624" s="8">
        <v>44360</v>
      </c>
      <c r="E1624" t="s">
        <v>47</v>
      </c>
      <c r="F1624" t="s">
        <v>4003</v>
      </c>
      <c r="G1624" t="s">
        <v>26543</v>
      </c>
      <c r="H1624" t="s">
        <v>26</v>
      </c>
      <c r="I1624" t="s">
        <v>27</v>
      </c>
      <c r="J1624" t="s">
        <v>28</v>
      </c>
      <c r="K1624" t="s">
        <v>29</v>
      </c>
      <c r="L1624" t="s">
        <v>50</v>
      </c>
      <c r="M1624" t="s">
        <v>74</v>
      </c>
      <c r="N1624" s="4" t="s">
        <v>4004</v>
      </c>
      <c r="O1624" t="s">
        <v>52</v>
      </c>
      <c r="P1624" t="s">
        <v>68</v>
      </c>
      <c r="Q1624" s="2">
        <v>19553</v>
      </c>
      <c r="R1624" t="s">
        <v>3933</v>
      </c>
      <c r="S1624" t="s">
        <v>166</v>
      </c>
      <c r="T1624" t="s">
        <v>45</v>
      </c>
      <c r="U1624" s="3">
        <v>55592</v>
      </c>
      <c r="V1624" t="s">
        <v>94</v>
      </c>
      <c r="W1624" t="s">
        <v>79</v>
      </c>
      <c r="X1624" t="s">
        <v>38</v>
      </c>
      <c r="Y1624">
        <v>2</v>
      </c>
    </row>
    <row r="1625" spans="1:25" x14ac:dyDescent="0.25">
      <c r="A1625">
        <v>2624</v>
      </c>
      <c r="B1625" t="s">
        <v>21892</v>
      </c>
      <c r="C1625" s="1">
        <v>45088</v>
      </c>
      <c r="D1625" s="8">
        <v>45135</v>
      </c>
      <c r="E1625" t="s">
        <v>47</v>
      </c>
      <c r="F1625" t="s">
        <v>4005</v>
      </c>
      <c r="G1625" t="s">
        <v>26543</v>
      </c>
      <c r="H1625" t="s">
        <v>96</v>
      </c>
      <c r="I1625" t="s">
        <v>27</v>
      </c>
      <c r="J1625" t="s">
        <v>42</v>
      </c>
      <c r="K1625" t="s">
        <v>29</v>
      </c>
      <c r="L1625" t="s">
        <v>30</v>
      </c>
      <c r="M1625" t="s">
        <v>100</v>
      </c>
      <c r="N1625" s="4" t="s">
        <v>4006</v>
      </c>
      <c r="O1625" t="s">
        <v>52</v>
      </c>
      <c r="P1625" t="s">
        <v>177</v>
      </c>
      <c r="Q1625" s="2">
        <v>30885</v>
      </c>
      <c r="R1625" t="s">
        <v>3938</v>
      </c>
      <c r="S1625" t="s">
        <v>4</v>
      </c>
      <c r="T1625" t="s">
        <v>45</v>
      </c>
      <c r="U1625" s="3">
        <v>12964</v>
      </c>
      <c r="V1625" t="s">
        <v>58</v>
      </c>
      <c r="W1625" t="s">
        <v>59</v>
      </c>
      <c r="X1625" t="s">
        <v>38</v>
      </c>
      <c r="Y1625">
        <v>2</v>
      </c>
    </row>
    <row r="1626" spans="1:25" x14ac:dyDescent="0.25">
      <c r="A1626">
        <v>2625</v>
      </c>
      <c r="B1626" t="s">
        <v>21893</v>
      </c>
      <c r="C1626" s="1">
        <v>44892</v>
      </c>
      <c r="D1626" s="8">
        <v>45065</v>
      </c>
      <c r="E1626" t="s">
        <v>47</v>
      </c>
      <c r="F1626" t="s">
        <v>4007</v>
      </c>
      <c r="G1626" t="s">
        <v>26543</v>
      </c>
      <c r="H1626" t="s">
        <v>40</v>
      </c>
      <c r="I1626" t="s">
        <v>27</v>
      </c>
      <c r="J1626" t="s">
        <v>50</v>
      </c>
      <c r="K1626" t="s">
        <v>51</v>
      </c>
      <c r="L1626" t="s">
        <v>50</v>
      </c>
      <c r="M1626" t="s">
        <v>100</v>
      </c>
      <c r="N1626" s="4" t="s">
        <v>4008</v>
      </c>
      <c r="O1626" t="s">
        <v>52</v>
      </c>
      <c r="P1626" t="s">
        <v>105</v>
      </c>
      <c r="Q1626" s="2">
        <v>16019</v>
      </c>
      <c r="R1626" t="s">
        <v>3946</v>
      </c>
      <c r="S1626" t="s">
        <v>129</v>
      </c>
      <c r="T1626" t="s">
        <v>45</v>
      </c>
      <c r="U1626" s="3">
        <v>88783</v>
      </c>
      <c r="V1626" t="s">
        <v>94</v>
      </c>
      <c r="W1626" t="s">
        <v>79</v>
      </c>
      <c r="X1626" t="s">
        <v>38</v>
      </c>
      <c r="Y1626">
        <v>2</v>
      </c>
    </row>
    <row r="1627" spans="1:25" x14ac:dyDescent="0.25">
      <c r="A1627">
        <v>2626</v>
      </c>
      <c r="B1627" t="s">
        <v>21894</v>
      </c>
      <c r="C1627" s="1">
        <v>43892</v>
      </c>
      <c r="D1627" s="8">
        <v>44708</v>
      </c>
      <c r="E1627" t="s">
        <v>47</v>
      </c>
      <c r="F1627" t="s">
        <v>4009</v>
      </c>
      <c r="G1627" t="s">
        <v>26543</v>
      </c>
      <c r="H1627" t="s">
        <v>99</v>
      </c>
      <c r="I1627" t="s">
        <v>27</v>
      </c>
      <c r="J1627" t="s">
        <v>50</v>
      </c>
      <c r="K1627" t="s">
        <v>29</v>
      </c>
      <c r="L1627" t="s">
        <v>30</v>
      </c>
      <c r="M1627" t="s">
        <v>92</v>
      </c>
      <c r="N1627" s="4" t="s">
        <v>4010</v>
      </c>
      <c r="O1627" t="s">
        <v>52</v>
      </c>
      <c r="P1627" t="s">
        <v>122</v>
      </c>
      <c r="Q1627" s="2">
        <v>28007</v>
      </c>
      <c r="R1627" t="s">
        <v>3946</v>
      </c>
      <c r="S1627" t="s">
        <v>152</v>
      </c>
      <c r="T1627" t="s">
        <v>45</v>
      </c>
      <c r="U1627" s="3">
        <v>11087</v>
      </c>
      <c r="V1627" t="s">
        <v>94</v>
      </c>
      <c r="W1627" t="s">
        <v>37</v>
      </c>
      <c r="X1627" t="s">
        <v>38</v>
      </c>
      <c r="Y1627">
        <v>4</v>
      </c>
    </row>
    <row r="1628" spans="1:25" x14ac:dyDescent="0.25">
      <c r="A1628">
        <v>2627</v>
      </c>
      <c r="B1628" t="s">
        <v>21895</v>
      </c>
      <c r="C1628" s="1">
        <v>44955</v>
      </c>
      <c r="D1628" s="8">
        <v>45070</v>
      </c>
      <c r="E1628" t="s">
        <v>47</v>
      </c>
      <c r="F1628" t="s">
        <v>4011</v>
      </c>
      <c r="G1628" t="s">
        <v>26543</v>
      </c>
      <c r="H1628" t="s">
        <v>61</v>
      </c>
      <c r="I1628" t="s">
        <v>27</v>
      </c>
      <c r="J1628" t="s">
        <v>50</v>
      </c>
      <c r="K1628" t="s">
        <v>29</v>
      </c>
      <c r="L1628" t="s">
        <v>42</v>
      </c>
      <c r="M1628" t="s">
        <v>100</v>
      </c>
      <c r="N1628" s="4" t="s">
        <v>4012</v>
      </c>
      <c r="O1628" t="s">
        <v>52</v>
      </c>
      <c r="P1628" t="s">
        <v>177</v>
      </c>
      <c r="Q1628" s="2">
        <v>33019</v>
      </c>
      <c r="R1628" t="s">
        <v>3946</v>
      </c>
      <c r="S1628" t="s">
        <v>144</v>
      </c>
      <c r="T1628" t="s">
        <v>45</v>
      </c>
      <c r="U1628" s="3">
        <v>43552</v>
      </c>
      <c r="V1628" t="s">
        <v>58</v>
      </c>
      <c r="W1628" t="s">
        <v>79</v>
      </c>
      <c r="X1628" t="s">
        <v>38</v>
      </c>
      <c r="Y1628">
        <v>4</v>
      </c>
    </row>
    <row r="1629" spans="1:25" x14ac:dyDescent="0.25">
      <c r="A1629">
        <v>2628</v>
      </c>
      <c r="B1629" t="s">
        <v>21896</v>
      </c>
      <c r="C1629" s="1">
        <v>44537</v>
      </c>
      <c r="D1629" s="8" t="s">
        <v>16975</v>
      </c>
      <c r="E1629" t="s">
        <v>47</v>
      </c>
      <c r="F1629" t="s">
        <v>4013</v>
      </c>
      <c r="G1629" t="s">
        <v>26543</v>
      </c>
      <c r="H1629" t="s">
        <v>67</v>
      </c>
      <c r="I1629" t="s">
        <v>27</v>
      </c>
      <c r="J1629" t="s">
        <v>42</v>
      </c>
      <c r="K1629" t="s">
        <v>41</v>
      </c>
      <c r="L1629" t="s">
        <v>30</v>
      </c>
      <c r="M1629" t="s">
        <v>31</v>
      </c>
      <c r="N1629" s="4" t="s">
        <v>16975</v>
      </c>
      <c r="O1629" t="s">
        <v>52</v>
      </c>
      <c r="P1629" t="s">
        <v>830</v>
      </c>
      <c r="Q1629" s="2">
        <v>33561</v>
      </c>
      <c r="R1629" t="s">
        <v>3946</v>
      </c>
      <c r="S1629" t="s">
        <v>326</v>
      </c>
      <c r="T1629" t="s">
        <v>45</v>
      </c>
      <c r="U1629" s="3">
        <v>33113</v>
      </c>
      <c r="V1629" t="s">
        <v>46</v>
      </c>
      <c r="W1629" t="s">
        <v>79</v>
      </c>
      <c r="X1629" t="s">
        <v>38</v>
      </c>
      <c r="Y1629">
        <v>2</v>
      </c>
    </row>
    <row r="1630" spans="1:25" x14ac:dyDescent="0.25">
      <c r="A1630">
        <v>2629</v>
      </c>
      <c r="B1630" t="s">
        <v>21897</v>
      </c>
      <c r="C1630" s="1">
        <v>45004</v>
      </c>
      <c r="D1630" s="8">
        <v>45118</v>
      </c>
      <c r="E1630" t="s">
        <v>47</v>
      </c>
      <c r="F1630" t="s">
        <v>475</v>
      </c>
      <c r="G1630" t="s">
        <v>26543</v>
      </c>
      <c r="H1630" t="s">
        <v>26</v>
      </c>
      <c r="I1630" t="s">
        <v>27</v>
      </c>
      <c r="J1630" t="s">
        <v>28</v>
      </c>
      <c r="K1630" t="s">
        <v>51</v>
      </c>
      <c r="L1630" t="s">
        <v>30</v>
      </c>
      <c r="M1630" t="s">
        <v>100</v>
      </c>
      <c r="N1630" s="4" t="s">
        <v>4014</v>
      </c>
      <c r="O1630" t="s">
        <v>52</v>
      </c>
      <c r="P1630" t="s">
        <v>358</v>
      </c>
      <c r="Q1630" s="2">
        <v>27429</v>
      </c>
      <c r="R1630" t="s">
        <v>3924</v>
      </c>
      <c r="S1630" t="s">
        <v>64</v>
      </c>
      <c r="T1630" t="s">
        <v>45</v>
      </c>
      <c r="U1630" s="3">
        <v>12650</v>
      </c>
      <c r="V1630" t="s">
        <v>36</v>
      </c>
      <c r="W1630" t="s">
        <v>59</v>
      </c>
      <c r="X1630" t="s">
        <v>38</v>
      </c>
      <c r="Y1630">
        <v>1</v>
      </c>
    </row>
    <row r="1631" spans="1:25" x14ac:dyDescent="0.25">
      <c r="A1631">
        <v>2630</v>
      </c>
      <c r="B1631" t="s">
        <v>21898</v>
      </c>
      <c r="C1631" s="1">
        <v>44722</v>
      </c>
      <c r="D1631" s="8">
        <v>44971</v>
      </c>
      <c r="E1631" t="s">
        <v>47</v>
      </c>
      <c r="F1631" t="s">
        <v>4015</v>
      </c>
      <c r="G1631" t="s">
        <v>26543</v>
      </c>
      <c r="H1631" t="s">
        <v>40</v>
      </c>
      <c r="I1631" t="s">
        <v>27</v>
      </c>
      <c r="J1631" t="s">
        <v>42</v>
      </c>
      <c r="K1631" t="s">
        <v>51</v>
      </c>
      <c r="L1631" t="s">
        <v>50</v>
      </c>
      <c r="M1631" t="s">
        <v>74</v>
      </c>
      <c r="N1631" s="4" t="s">
        <v>4016</v>
      </c>
      <c r="O1631" t="s">
        <v>52</v>
      </c>
      <c r="P1631" t="s">
        <v>68</v>
      </c>
      <c r="Q1631" s="2">
        <v>34642</v>
      </c>
      <c r="R1631" t="s">
        <v>3924</v>
      </c>
      <c r="S1631" t="s">
        <v>64</v>
      </c>
      <c r="T1631" t="s">
        <v>45</v>
      </c>
      <c r="U1631" s="3">
        <v>34069</v>
      </c>
      <c r="V1631" t="s">
        <v>94</v>
      </c>
      <c r="W1631" t="s">
        <v>37</v>
      </c>
      <c r="X1631" t="s">
        <v>38</v>
      </c>
      <c r="Y1631">
        <v>5</v>
      </c>
    </row>
    <row r="1632" spans="1:25" x14ac:dyDescent="0.25">
      <c r="A1632">
        <v>2631</v>
      </c>
      <c r="B1632" t="s">
        <v>21670</v>
      </c>
      <c r="C1632" s="1">
        <v>44258</v>
      </c>
      <c r="D1632" s="8" t="s">
        <v>16975</v>
      </c>
      <c r="E1632" t="s">
        <v>47</v>
      </c>
      <c r="F1632" t="s">
        <v>4017</v>
      </c>
      <c r="G1632" t="s">
        <v>26543</v>
      </c>
      <c r="H1632" t="s">
        <v>99</v>
      </c>
      <c r="I1632" t="s">
        <v>27</v>
      </c>
      <c r="J1632" t="s">
        <v>50</v>
      </c>
      <c r="K1632" t="s">
        <v>29</v>
      </c>
      <c r="L1632" t="s">
        <v>50</v>
      </c>
      <c r="M1632" t="s">
        <v>31</v>
      </c>
      <c r="N1632" s="4" t="s">
        <v>16975</v>
      </c>
      <c r="O1632" t="s">
        <v>52</v>
      </c>
      <c r="P1632" t="s">
        <v>186</v>
      </c>
      <c r="Q1632" s="2">
        <v>35894</v>
      </c>
      <c r="R1632" t="s">
        <v>3924</v>
      </c>
      <c r="S1632" t="s">
        <v>144</v>
      </c>
      <c r="T1632" t="s">
        <v>35</v>
      </c>
      <c r="U1632" s="3">
        <v>50389</v>
      </c>
      <c r="V1632" t="s">
        <v>71</v>
      </c>
      <c r="W1632" t="s">
        <v>37</v>
      </c>
      <c r="X1632" t="s">
        <v>38</v>
      </c>
      <c r="Y1632">
        <v>2</v>
      </c>
    </row>
    <row r="1633" spans="1:25" x14ac:dyDescent="0.25">
      <c r="A1633">
        <v>2632</v>
      </c>
      <c r="B1633" t="s">
        <v>21899</v>
      </c>
      <c r="C1633" s="1">
        <v>44626</v>
      </c>
      <c r="D1633" s="8" t="s">
        <v>16975</v>
      </c>
      <c r="E1633" t="s">
        <v>1691</v>
      </c>
      <c r="F1633" t="s">
        <v>4018</v>
      </c>
      <c r="G1633" t="s">
        <v>26543</v>
      </c>
      <c r="H1633" t="s">
        <v>87</v>
      </c>
      <c r="I1633" t="s">
        <v>27</v>
      </c>
      <c r="J1633" t="s">
        <v>28</v>
      </c>
      <c r="K1633" t="s">
        <v>29</v>
      </c>
      <c r="L1633" t="s">
        <v>42</v>
      </c>
      <c r="M1633" t="s">
        <v>31</v>
      </c>
      <c r="N1633" s="4" t="s">
        <v>16975</v>
      </c>
      <c r="O1633" t="s">
        <v>52</v>
      </c>
      <c r="P1633" t="s">
        <v>68</v>
      </c>
      <c r="Q1633" s="2">
        <v>27687</v>
      </c>
      <c r="R1633" t="s">
        <v>3930</v>
      </c>
      <c r="S1633" t="s">
        <v>144</v>
      </c>
      <c r="T1633" t="s">
        <v>35</v>
      </c>
      <c r="U1633" s="3">
        <v>92311</v>
      </c>
      <c r="V1633" t="s">
        <v>46</v>
      </c>
      <c r="W1633" t="s">
        <v>79</v>
      </c>
      <c r="X1633" t="s">
        <v>38</v>
      </c>
      <c r="Y1633">
        <v>4</v>
      </c>
    </row>
    <row r="1634" spans="1:25" x14ac:dyDescent="0.25">
      <c r="A1634">
        <v>2633</v>
      </c>
      <c r="B1634" t="s">
        <v>21900</v>
      </c>
      <c r="C1634" s="1">
        <v>44781</v>
      </c>
      <c r="D1634" s="8" t="s">
        <v>16975</v>
      </c>
      <c r="E1634" t="s">
        <v>1691</v>
      </c>
      <c r="F1634" t="s">
        <v>4019</v>
      </c>
      <c r="G1634" t="s">
        <v>26543</v>
      </c>
      <c r="H1634" t="s">
        <v>49</v>
      </c>
      <c r="I1634" t="s">
        <v>27</v>
      </c>
      <c r="J1634" t="s">
        <v>42</v>
      </c>
      <c r="K1634" t="s">
        <v>29</v>
      </c>
      <c r="L1634" t="s">
        <v>50</v>
      </c>
      <c r="M1634" t="s">
        <v>31</v>
      </c>
      <c r="N1634" s="4" t="s">
        <v>16975</v>
      </c>
      <c r="O1634" t="s">
        <v>52</v>
      </c>
      <c r="P1634" t="s">
        <v>122</v>
      </c>
      <c r="Q1634" s="2">
        <v>31299</v>
      </c>
      <c r="R1634" t="s">
        <v>3930</v>
      </c>
      <c r="S1634" t="s">
        <v>152</v>
      </c>
      <c r="T1634" t="s">
        <v>35</v>
      </c>
      <c r="U1634" s="3">
        <v>10525</v>
      </c>
      <c r="V1634" t="s">
        <v>36</v>
      </c>
      <c r="W1634" t="s">
        <v>59</v>
      </c>
      <c r="X1634" t="s">
        <v>38</v>
      </c>
      <c r="Y1634">
        <v>5</v>
      </c>
    </row>
    <row r="1635" spans="1:25" x14ac:dyDescent="0.25">
      <c r="A1635">
        <v>2634</v>
      </c>
      <c r="B1635" t="s">
        <v>21901</v>
      </c>
      <c r="C1635" s="1">
        <v>44997</v>
      </c>
      <c r="D1635" s="8" t="s">
        <v>16975</v>
      </c>
      <c r="E1635" t="s">
        <v>1691</v>
      </c>
      <c r="F1635" t="s">
        <v>4020</v>
      </c>
      <c r="G1635" t="s">
        <v>26543</v>
      </c>
      <c r="H1635" t="s">
        <v>116</v>
      </c>
      <c r="I1635" t="s">
        <v>27</v>
      </c>
      <c r="J1635" t="s">
        <v>42</v>
      </c>
      <c r="K1635" t="s">
        <v>51</v>
      </c>
      <c r="L1635" t="s">
        <v>30</v>
      </c>
      <c r="M1635" t="s">
        <v>31</v>
      </c>
      <c r="N1635" s="4" t="s">
        <v>16975</v>
      </c>
      <c r="O1635" t="s">
        <v>52</v>
      </c>
      <c r="P1635" t="s">
        <v>68</v>
      </c>
      <c r="Q1635" s="2">
        <v>15753</v>
      </c>
      <c r="R1635" t="s">
        <v>3930</v>
      </c>
      <c r="S1635" t="s">
        <v>78</v>
      </c>
      <c r="T1635" t="s">
        <v>35</v>
      </c>
      <c r="U1635" s="3">
        <v>12008</v>
      </c>
      <c r="V1635" t="s">
        <v>94</v>
      </c>
      <c r="W1635" t="s">
        <v>59</v>
      </c>
      <c r="X1635" t="s">
        <v>38</v>
      </c>
      <c r="Y1635">
        <v>4</v>
      </c>
    </row>
    <row r="1636" spans="1:25" x14ac:dyDescent="0.25">
      <c r="A1636">
        <v>2635</v>
      </c>
      <c r="B1636" t="s">
        <v>21902</v>
      </c>
      <c r="C1636" s="1">
        <v>43586</v>
      </c>
      <c r="D1636" s="8">
        <v>44973</v>
      </c>
      <c r="E1636" t="s">
        <v>1695</v>
      </c>
      <c r="F1636" t="s">
        <v>4021</v>
      </c>
      <c r="G1636" t="s">
        <v>26543</v>
      </c>
      <c r="H1636" t="s">
        <v>96</v>
      </c>
      <c r="I1636" t="s">
        <v>27</v>
      </c>
      <c r="J1636" t="s">
        <v>50</v>
      </c>
      <c r="K1636" t="s">
        <v>51</v>
      </c>
      <c r="L1636" t="s">
        <v>30</v>
      </c>
      <c r="M1636" t="s">
        <v>120</v>
      </c>
      <c r="N1636" s="4" t="s">
        <v>4022</v>
      </c>
      <c r="O1636" t="s">
        <v>1093</v>
      </c>
      <c r="P1636" t="s">
        <v>62</v>
      </c>
      <c r="Q1636" s="2">
        <v>21027</v>
      </c>
      <c r="R1636" t="s">
        <v>33</v>
      </c>
      <c r="S1636" t="s">
        <v>303</v>
      </c>
      <c r="T1636" t="s">
        <v>35</v>
      </c>
      <c r="U1636" s="3">
        <v>86499</v>
      </c>
      <c r="V1636" t="s">
        <v>94</v>
      </c>
      <c r="W1636" t="s">
        <v>79</v>
      </c>
      <c r="X1636" t="s">
        <v>38</v>
      </c>
      <c r="Y1636">
        <v>1</v>
      </c>
    </row>
    <row r="1637" spans="1:25" x14ac:dyDescent="0.25">
      <c r="A1637">
        <v>2636</v>
      </c>
      <c r="B1637" t="s">
        <v>21903</v>
      </c>
      <c r="C1637" s="1">
        <v>43356</v>
      </c>
      <c r="D1637" s="8">
        <v>44139</v>
      </c>
      <c r="E1637" t="s">
        <v>47</v>
      </c>
      <c r="F1637" t="s">
        <v>4023</v>
      </c>
      <c r="G1637" t="s">
        <v>26543</v>
      </c>
      <c r="H1637" t="s">
        <v>116</v>
      </c>
      <c r="I1637" t="s">
        <v>27</v>
      </c>
      <c r="J1637" t="s">
        <v>50</v>
      </c>
      <c r="K1637" t="s">
        <v>51</v>
      </c>
      <c r="L1637" t="s">
        <v>30</v>
      </c>
      <c r="M1637" t="s">
        <v>92</v>
      </c>
      <c r="N1637" s="4" t="s">
        <v>4024</v>
      </c>
      <c r="O1637" t="s">
        <v>52</v>
      </c>
      <c r="P1637" t="s">
        <v>76</v>
      </c>
      <c r="Q1637" s="2">
        <v>25892</v>
      </c>
      <c r="R1637" t="s">
        <v>33</v>
      </c>
      <c r="S1637" t="s">
        <v>78</v>
      </c>
      <c r="T1637" t="s">
        <v>45</v>
      </c>
      <c r="U1637" s="3">
        <v>12113</v>
      </c>
      <c r="V1637" t="s">
        <v>94</v>
      </c>
      <c r="W1637" t="s">
        <v>65</v>
      </c>
      <c r="X1637" t="s">
        <v>38</v>
      </c>
      <c r="Y1637">
        <v>5</v>
      </c>
    </row>
    <row r="1638" spans="1:25" x14ac:dyDescent="0.25">
      <c r="A1638">
        <v>2637</v>
      </c>
      <c r="B1638" t="s">
        <v>21904</v>
      </c>
      <c r="C1638" s="1">
        <v>44881</v>
      </c>
      <c r="D1638" s="8" t="s">
        <v>16975</v>
      </c>
      <c r="E1638" t="s">
        <v>47</v>
      </c>
      <c r="F1638" t="s">
        <v>4025</v>
      </c>
      <c r="G1638" t="s">
        <v>26543</v>
      </c>
      <c r="H1638" t="s">
        <v>73</v>
      </c>
      <c r="I1638" t="s">
        <v>27</v>
      </c>
      <c r="J1638" t="s">
        <v>28</v>
      </c>
      <c r="K1638" t="s">
        <v>41</v>
      </c>
      <c r="L1638" t="s">
        <v>30</v>
      </c>
      <c r="M1638" t="s">
        <v>31</v>
      </c>
      <c r="N1638" s="4" t="s">
        <v>16975</v>
      </c>
      <c r="O1638" t="s">
        <v>52</v>
      </c>
      <c r="P1638" t="s">
        <v>122</v>
      </c>
      <c r="Q1638" s="2">
        <v>24749</v>
      </c>
      <c r="R1638" t="s">
        <v>33</v>
      </c>
      <c r="S1638" t="s">
        <v>4</v>
      </c>
      <c r="T1638" t="s">
        <v>45</v>
      </c>
      <c r="U1638" s="3">
        <v>39143</v>
      </c>
      <c r="V1638" t="s">
        <v>94</v>
      </c>
      <c r="W1638" t="s">
        <v>79</v>
      </c>
      <c r="X1638" t="s">
        <v>38</v>
      </c>
      <c r="Y1638">
        <v>5</v>
      </c>
    </row>
    <row r="1639" spans="1:25" x14ac:dyDescent="0.25">
      <c r="A1639">
        <v>2638</v>
      </c>
      <c r="B1639" t="s">
        <v>21905</v>
      </c>
      <c r="C1639" s="1">
        <v>44520</v>
      </c>
      <c r="D1639" s="8">
        <v>45002</v>
      </c>
      <c r="E1639" t="s">
        <v>47</v>
      </c>
      <c r="F1639" t="s">
        <v>4026</v>
      </c>
      <c r="G1639" t="s">
        <v>26543</v>
      </c>
      <c r="H1639" t="s">
        <v>87</v>
      </c>
      <c r="I1639" t="s">
        <v>27</v>
      </c>
      <c r="J1639" t="s">
        <v>28</v>
      </c>
      <c r="K1639" t="s">
        <v>51</v>
      </c>
      <c r="L1639" t="s">
        <v>50</v>
      </c>
      <c r="M1639" t="s">
        <v>120</v>
      </c>
      <c r="N1639" s="4" t="s">
        <v>4027</v>
      </c>
      <c r="O1639" t="s">
        <v>52</v>
      </c>
      <c r="P1639" t="s">
        <v>186</v>
      </c>
      <c r="Q1639" s="2">
        <v>20830</v>
      </c>
      <c r="R1639" t="s">
        <v>3933</v>
      </c>
      <c r="S1639" t="s">
        <v>4</v>
      </c>
      <c r="T1639" t="s">
        <v>45</v>
      </c>
      <c r="U1639" s="3">
        <v>16470</v>
      </c>
      <c r="V1639" t="s">
        <v>94</v>
      </c>
      <c r="W1639" t="s">
        <v>79</v>
      </c>
      <c r="X1639" t="s">
        <v>38</v>
      </c>
      <c r="Y1639">
        <v>2</v>
      </c>
    </row>
    <row r="1640" spans="1:25" x14ac:dyDescent="0.25">
      <c r="A1640">
        <v>2639</v>
      </c>
      <c r="B1640" t="s">
        <v>21906</v>
      </c>
      <c r="C1640" s="1">
        <v>44103</v>
      </c>
      <c r="D1640" s="8" t="s">
        <v>16975</v>
      </c>
      <c r="E1640" t="s">
        <v>47</v>
      </c>
      <c r="F1640" t="s">
        <v>4028</v>
      </c>
      <c r="G1640" t="s">
        <v>26543</v>
      </c>
      <c r="H1640" t="s">
        <v>49</v>
      </c>
      <c r="I1640" t="s">
        <v>27</v>
      </c>
      <c r="J1640" t="s">
        <v>42</v>
      </c>
      <c r="K1640" t="s">
        <v>29</v>
      </c>
      <c r="L1640" t="s">
        <v>30</v>
      </c>
      <c r="M1640" t="s">
        <v>31</v>
      </c>
      <c r="N1640" s="4" t="s">
        <v>16975</v>
      </c>
      <c r="O1640" t="s">
        <v>52</v>
      </c>
      <c r="P1640" t="s">
        <v>122</v>
      </c>
      <c r="Q1640" s="2">
        <v>27659</v>
      </c>
      <c r="R1640" t="s">
        <v>3933</v>
      </c>
      <c r="S1640" t="s">
        <v>152</v>
      </c>
      <c r="T1640" t="s">
        <v>45</v>
      </c>
      <c r="U1640" s="3">
        <v>56991</v>
      </c>
      <c r="V1640" t="s">
        <v>94</v>
      </c>
      <c r="W1640" t="s">
        <v>65</v>
      </c>
      <c r="X1640" t="s">
        <v>38</v>
      </c>
      <c r="Y1640">
        <v>2</v>
      </c>
    </row>
    <row r="1641" spans="1:25" x14ac:dyDescent="0.25">
      <c r="A1641">
        <v>2640</v>
      </c>
      <c r="B1641" t="s">
        <v>21907</v>
      </c>
      <c r="C1641" s="1">
        <v>44436</v>
      </c>
      <c r="D1641" s="8">
        <v>44810</v>
      </c>
      <c r="E1641" t="s">
        <v>47</v>
      </c>
      <c r="F1641" t="s">
        <v>4029</v>
      </c>
      <c r="G1641" t="s">
        <v>26543</v>
      </c>
      <c r="H1641" t="s">
        <v>67</v>
      </c>
      <c r="I1641" t="s">
        <v>27</v>
      </c>
      <c r="J1641" t="s">
        <v>28</v>
      </c>
      <c r="K1641" t="s">
        <v>51</v>
      </c>
      <c r="L1641" t="s">
        <v>50</v>
      </c>
      <c r="M1641" t="s">
        <v>120</v>
      </c>
      <c r="N1641" s="4" t="s">
        <v>4030</v>
      </c>
      <c r="O1641" t="s">
        <v>52</v>
      </c>
      <c r="P1641" t="s">
        <v>177</v>
      </c>
      <c r="Q1641" s="2">
        <v>22956</v>
      </c>
      <c r="R1641" t="s">
        <v>3933</v>
      </c>
      <c r="S1641" t="s">
        <v>144</v>
      </c>
      <c r="T1641" t="s">
        <v>45</v>
      </c>
      <c r="U1641" s="3">
        <v>9642</v>
      </c>
      <c r="V1641" t="s">
        <v>71</v>
      </c>
      <c r="W1641" t="s">
        <v>59</v>
      </c>
      <c r="X1641" t="s">
        <v>38</v>
      </c>
      <c r="Y1641">
        <v>4</v>
      </c>
    </row>
    <row r="1642" spans="1:25" x14ac:dyDescent="0.25">
      <c r="A1642">
        <v>2641</v>
      </c>
      <c r="B1642" t="s">
        <v>21908</v>
      </c>
      <c r="C1642" s="1">
        <v>44314</v>
      </c>
      <c r="D1642" s="8">
        <v>44642</v>
      </c>
      <c r="E1642" t="s">
        <v>47</v>
      </c>
      <c r="F1642" t="s">
        <v>4031</v>
      </c>
      <c r="G1642" t="s">
        <v>26543</v>
      </c>
      <c r="H1642" t="s">
        <v>26</v>
      </c>
      <c r="I1642" t="s">
        <v>27</v>
      </c>
      <c r="J1642" t="s">
        <v>50</v>
      </c>
      <c r="K1642" t="s">
        <v>41</v>
      </c>
      <c r="L1642" t="s">
        <v>50</v>
      </c>
      <c r="M1642" t="s">
        <v>120</v>
      </c>
      <c r="N1642" s="4" t="s">
        <v>4032</v>
      </c>
      <c r="O1642" t="s">
        <v>52</v>
      </c>
      <c r="P1642" t="s">
        <v>43</v>
      </c>
      <c r="Q1642" s="2">
        <v>27595</v>
      </c>
      <c r="R1642" t="s">
        <v>3933</v>
      </c>
      <c r="S1642" t="s">
        <v>194</v>
      </c>
      <c r="T1642" t="s">
        <v>45</v>
      </c>
      <c r="U1642" s="3">
        <v>23897</v>
      </c>
      <c r="V1642" t="s">
        <v>94</v>
      </c>
      <c r="W1642" t="s">
        <v>65</v>
      </c>
      <c r="X1642" t="s">
        <v>38</v>
      </c>
      <c r="Y1642">
        <v>2</v>
      </c>
    </row>
    <row r="1643" spans="1:25" x14ac:dyDescent="0.25">
      <c r="A1643">
        <v>2642</v>
      </c>
      <c r="B1643" t="s">
        <v>21909</v>
      </c>
      <c r="C1643" s="1">
        <v>44727</v>
      </c>
      <c r="D1643" s="8">
        <v>45051</v>
      </c>
      <c r="E1643" t="s">
        <v>47</v>
      </c>
      <c r="F1643" t="s">
        <v>4033</v>
      </c>
      <c r="G1643" t="s">
        <v>26543</v>
      </c>
      <c r="H1643" t="s">
        <v>96</v>
      </c>
      <c r="I1643" t="s">
        <v>27</v>
      </c>
      <c r="J1643" t="s">
        <v>50</v>
      </c>
      <c r="K1643" t="s">
        <v>29</v>
      </c>
      <c r="L1643" t="s">
        <v>50</v>
      </c>
      <c r="M1643" t="s">
        <v>120</v>
      </c>
      <c r="N1643" s="4" t="s">
        <v>4034</v>
      </c>
      <c r="O1643" t="s">
        <v>52</v>
      </c>
      <c r="P1643" t="s">
        <v>68</v>
      </c>
      <c r="Q1643" s="2">
        <v>18792</v>
      </c>
      <c r="R1643" t="s">
        <v>3938</v>
      </c>
      <c r="S1643" t="s">
        <v>64</v>
      </c>
      <c r="T1643" t="s">
        <v>45</v>
      </c>
      <c r="U1643" s="3">
        <v>65470</v>
      </c>
      <c r="V1643" t="s">
        <v>94</v>
      </c>
      <c r="W1643" t="s">
        <v>79</v>
      </c>
      <c r="X1643" t="s">
        <v>38</v>
      </c>
      <c r="Y1643">
        <v>4</v>
      </c>
    </row>
    <row r="1644" spans="1:25" x14ac:dyDescent="0.25">
      <c r="A1644">
        <v>2643</v>
      </c>
      <c r="B1644" t="s">
        <v>21910</v>
      </c>
      <c r="C1644" s="1">
        <v>44666</v>
      </c>
      <c r="D1644" s="8">
        <v>44844</v>
      </c>
      <c r="E1644" t="s">
        <v>47</v>
      </c>
      <c r="F1644" t="s">
        <v>4035</v>
      </c>
      <c r="G1644" t="s">
        <v>26543</v>
      </c>
      <c r="H1644" t="s">
        <v>40</v>
      </c>
      <c r="I1644" t="s">
        <v>27</v>
      </c>
      <c r="J1644" t="s">
        <v>50</v>
      </c>
      <c r="K1644" t="s">
        <v>41</v>
      </c>
      <c r="L1644" t="s">
        <v>30</v>
      </c>
      <c r="M1644" t="s">
        <v>120</v>
      </c>
      <c r="N1644" s="4" t="s">
        <v>4036</v>
      </c>
      <c r="O1644" t="s">
        <v>52</v>
      </c>
      <c r="P1644" t="s">
        <v>177</v>
      </c>
      <c r="Q1644" s="2">
        <v>24465</v>
      </c>
      <c r="R1644" t="s">
        <v>3946</v>
      </c>
      <c r="S1644" t="s">
        <v>856</v>
      </c>
      <c r="T1644" t="s">
        <v>45</v>
      </c>
      <c r="U1644" s="3">
        <v>60277</v>
      </c>
      <c r="V1644" t="s">
        <v>71</v>
      </c>
      <c r="W1644" t="s">
        <v>79</v>
      </c>
      <c r="X1644" t="s">
        <v>38</v>
      </c>
      <c r="Y1644">
        <v>5</v>
      </c>
    </row>
    <row r="1645" spans="1:25" x14ac:dyDescent="0.25">
      <c r="A1645">
        <v>2644</v>
      </c>
      <c r="B1645" t="s">
        <v>21911</v>
      </c>
      <c r="C1645" s="1">
        <v>44031</v>
      </c>
      <c r="D1645" s="8">
        <v>44296</v>
      </c>
      <c r="E1645" t="s">
        <v>47</v>
      </c>
      <c r="F1645" t="s">
        <v>4037</v>
      </c>
      <c r="G1645" t="s">
        <v>26543</v>
      </c>
      <c r="H1645" t="s">
        <v>99</v>
      </c>
      <c r="I1645" t="s">
        <v>27</v>
      </c>
      <c r="J1645" t="s">
        <v>50</v>
      </c>
      <c r="K1645" t="s">
        <v>29</v>
      </c>
      <c r="L1645" t="s">
        <v>42</v>
      </c>
      <c r="M1645" t="s">
        <v>74</v>
      </c>
      <c r="N1645" s="4" t="s">
        <v>4038</v>
      </c>
      <c r="O1645" t="s">
        <v>52</v>
      </c>
      <c r="P1645" t="s">
        <v>43</v>
      </c>
      <c r="Q1645" s="2">
        <v>36183</v>
      </c>
      <c r="R1645" t="s">
        <v>3946</v>
      </c>
      <c r="S1645" t="s">
        <v>114</v>
      </c>
      <c r="T1645" t="s">
        <v>45</v>
      </c>
      <c r="U1645" s="3">
        <v>25859</v>
      </c>
      <c r="V1645" t="s">
        <v>58</v>
      </c>
      <c r="W1645" t="s">
        <v>59</v>
      </c>
      <c r="X1645" t="s">
        <v>38</v>
      </c>
      <c r="Y1645">
        <v>5</v>
      </c>
    </row>
    <row r="1646" spans="1:25" x14ac:dyDescent="0.25">
      <c r="A1646">
        <v>2645</v>
      </c>
      <c r="B1646" t="s">
        <v>21912</v>
      </c>
      <c r="C1646" s="1">
        <v>44014</v>
      </c>
      <c r="D1646" s="8" t="s">
        <v>16975</v>
      </c>
      <c r="E1646" t="s">
        <v>47</v>
      </c>
      <c r="F1646" t="s">
        <v>1217</v>
      </c>
      <c r="G1646" t="s">
        <v>26543</v>
      </c>
      <c r="H1646" t="s">
        <v>61</v>
      </c>
      <c r="I1646" t="s">
        <v>27</v>
      </c>
      <c r="J1646" t="s">
        <v>28</v>
      </c>
      <c r="K1646" t="s">
        <v>29</v>
      </c>
      <c r="L1646" t="s">
        <v>30</v>
      </c>
      <c r="M1646" t="s">
        <v>31</v>
      </c>
      <c r="N1646" s="4" t="s">
        <v>16975</v>
      </c>
      <c r="O1646" t="s">
        <v>52</v>
      </c>
      <c r="P1646" t="s">
        <v>177</v>
      </c>
      <c r="Q1646" s="2">
        <v>17345</v>
      </c>
      <c r="R1646" t="s">
        <v>3946</v>
      </c>
      <c r="S1646" t="s">
        <v>152</v>
      </c>
      <c r="T1646" t="s">
        <v>45</v>
      </c>
      <c r="U1646" s="3">
        <v>22815</v>
      </c>
      <c r="V1646" t="s">
        <v>94</v>
      </c>
      <c r="W1646" t="s">
        <v>65</v>
      </c>
      <c r="X1646" t="s">
        <v>38</v>
      </c>
      <c r="Y1646">
        <v>4</v>
      </c>
    </row>
    <row r="1647" spans="1:25" x14ac:dyDescent="0.25">
      <c r="A1647">
        <v>2646</v>
      </c>
      <c r="B1647" t="s">
        <v>21913</v>
      </c>
      <c r="C1647" s="1">
        <v>43681</v>
      </c>
      <c r="D1647" s="8" t="s">
        <v>16975</v>
      </c>
      <c r="E1647" t="s">
        <v>47</v>
      </c>
      <c r="F1647" t="s">
        <v>4039</v>
      </c>
      <c r="G1647" t="s">
        <v>26543</v>
      </c>
      <c r="H1647" t="s">
        <v>116</v>
      </c>
      <c r="I1647" t="s">
        <v>27</v>
      </c>
      <c r="J1647" t="s">
        <v>28</v>
      </c>
      <c r="K1647" t="s">
        <v>41</v>
      </c>
      <c r="L1647" t="s">
        <v>42</v>
      </c>
      <c r="M1647" t="s">
        <v>31</v>
      </c>
      <c r="N1647" s="4" t="s">
        <v>16975</v>
      </c>
      <c r="O1647" t="s">
        <v>52</v>
      </c>
      <c r="P1647" t="s">
        <v>122</v>
      </c>
      <c r="Q1647" s="2">
        <v>37059</v>
      </c>
      <c r="R1647" t="s">
        <v>3924</v>
      </c>
      <c r="S1647" t="s">
        <v>152</v>
      </c>
      <c r="T1647" t="s">
        <v>45</v>
      </c>
      <c r="U1647" s="3">
        <v>87653</v>
      </c>
      <c r="V1647" t="s">
        <v>71</v>
      </c>
      <c r="W1647" t="s">
        <v>37</v>
      </c>
      <c r="X1647" t="s">
        <v>38</v>
      </c>
      <c r="Y1647">
        <v>1</v>
      </c>
    </row>
    <row r="1648" spans="1:25" x14ac:dyDescent="0.25">
      <c r="A1648">
        <v>2647</v>
      </c>
      <c r="B1648" t="s">
        <v>21914</v>
      </c>
      <c r="C1648" s="1">
        <v>43474</v>
      </c>
      <c r="D1648" s="8" t="s">
        <v>16975</v>
      </c>
      <c r="E1648" t="s">
        <v>47</v>
      </c>
      <c r="F1648" t="s">
        <v>4040</v>
      </c>
      <c r="G1648" t="s">
        <v>26543</v>
      </c>
      <c r="H1648" t="s">
        <v>73</v>
      </c>
      <c r="I1648" t="s">
        <v>27</v>
      </c>
      <c r="J1648" t="s">
        <v>28</v>
      </c>
      <c r="K1648" t="s">
        <v>41</v>
      </c>
      <c r="L1648" t="s">
        <v>30</v>
      </c>
      <c r="M1648" t="s">
        <v>31</v>
      </c>
      <c r="N1648" s="4" t="s">
        <v>16975</v>
      </c>
      <c r="O1648" t="s">
        <v>52</v>
      </c>
      <c r="P1648" t="s">
        <v>122</v>
      </c>
      <c r="Q1648" s="2">
        <v>18570</v>
      </c>
      <c r="R1648" t="s">
        <v>3924</v>
      </c>
      <c r="S1648" t="s">
        <v>123</v>
      </c>
      <c r="T1648" t="s">
        <v>45</v>
      </c>
      <c r="U1648" s="3">
        <v>33659</v>
      </c>
      <c r="V1648" t="s">
        <v>46</v>
      </c>
      <c r="W1648" t="s">
        <v>59</v>
      </c>
      <c r="X1648" t="s">
        <v>38</v>
      </c>
      <c r="Y1648">
        <v>5</v>
      </c>
    </row>
    <row r="1649" spans="1:25" x14ac:dyDescent="0.25">
      <c r="A1649">
        <v>2648</v>
      </c>
      <c r="B1649" t="s">
        <v>21915</v>
      </c>
      <c r="C1649" s="1">
        <v>44835</v>
      </c>
      <c r="D1649" s="8" t="s">
        <v>16975</v>
      </c>
      <c r="E1649" t="s">
        <v>47</v>
      </c>
      <c r="F1649" t="s">
        <v>4041</v>
      </c>
      <c r="G1649" t="s">
        <v>26543</v>
      </c>
      <c r="H1649" t="s">
        <v>87</v>
      </c>
      <c r="I1649" t="s">
        <v>27</v>
      </c>
      <c r="J1649" t="s">
        <v>42</v>
      </c>
      <c r="K1649" t="s">
        <v>41</v>
      </c>
      <c r="L1649" t="s">
        <v>42</v>
      </c>
      <c r="M1649" t="s">
        <v>31</v>
      </c>
      <c r="N1649" s="4" t="s">
        <v>16975</v>
      </c>
      <c r="O1649" t="s">
        <v>52</v>
      </c>
      <c r="P1649" t="s">
        <v>146</v>
      </c>
      <c r="Q1649" s="2">
        <v>34520</v>
      </c>
      <c r="R1649" t="s">
        <v>3924</v>
      </c>
      <c r="S1649" t="s">
        <v>85</v>
      </c>
      <c r="T1649" t="s">
        <v>45</v>
      </c>
      <c r="U1649" s="3">
        <v>92454</v>
      </c>
      <c r="V1649" t="s">
        <v>58</v>
      </c>
      <c r="W1649" t="s">
        <v>65</v>
      </c>
      <c r="X1649" t="s">
        <v>38</v>
      </c>
      <c r="Y1649">
        <v>2</v>
      </c>
    </row>
    <row r="1650" spans="1:25" x14ac:dyDescent="0.25">
      <c r="A1650">
        <v>2649</v>
      </c>
      <c r="B1650" t="s">
        <v>21916</v>
      </c>
      <c r="C1650" s="1">
        <v>44102</v>
      </c>
      <c r="D1650" s="8">
        <v>45079</v>
      </c>
      <c r="E1650" t="s">
        <v>47</v>
      </c>
      <c r="F1650" t="s">
        <v>4042</v>
      </c>
      <c r="G1650" t="s">
        <v>26543</v>
      </c>
      <c r="H1650" t="s">
        <v>49</v>
      </c>
      <c r="I1650" t="s">
        <v>27</v>
      </c>
      <c r="J1650" t="s">
        <v>42</v>
      </c>
      <c r="K1650" t="s">
        <v>41</v>
      </c>
      <c r="L1650" t="s">
        <v>50</v>
      </c>
      <c r="M1650" t="s">
        <v>100</v>
      </c>
      <c r="N1650" s="4" t="s">
        <v>4043</v>
      </c>
      <c r="O1650" t="s">
        <v>52</v>
      </c>
      <c r="P1650" t="s">
        <v>122</v>
      </c>
      <c r="Q1650" s="2">
        <v>26744</v>
      </c>
      <c r="R1650" t="s">
        <v>3942</v>
      </c>
      <c r="S1650" t="s">
        <v>123</v>
      </c>
      <c r="T1650" t="s">
        <v>35</v>
      </c>
      <c r="U1650" s="3">
        <v>59871</v>
      </c>
      <c r="V1650" t="s">
        <v>36</v>
      </c>
      <c r="W1650" t="s">
        <v>37</v>
      </c>
      <c r="X1650" t="s">
        <v>38</v>
      </c>
      <c r="Y1650">
        <v>4</v>
      </c>
    </row>
    <row r="1651" spans="1:25" x14ac:dyDescent="0.25">
      <c r="A1651">
        <v>2650</v>
      </c>
      <c r="B1651" t="s">
        <v>21917</v>
      </c>
      <c r="C1651" s="1">
        <v>43419</v>
      </c>
      <c r="D1651" s="8" t="s">
        <v>16975</v>
      </c>
      <c r="E1651" t="s">
        <v>1691</v>
      </c>
      <c r="F1651" t="s">
        <v>4044</v>
      </c>
      <c r="G1651" t="s">
        <v>26543</v>
      </c>
      <c r="H1651" t="s">
        <v>67</v>
      </c>
      <c r="I1651" t="s">
        <v>27</v>
      </c>
      <c r="J1651" t="s">
        <v>42</v>
      </c>
      <c r="K1651" t="s">
        <v>51</v>
      </c>
      <c r="L1651" t="s">
        <v>50</v>
      </c>
      <c r="M1651" t="s">
        <v>31</v>
      </c>
      <c r="N1651" s="4" t="s">
        <v>16975</v>
      </c>
      <c r="O1651" t="s">
        <v>52</v>
      </c>
      <c r="P1651" t="s">
        <v>122</v>
      </c>
      <c r="Q1651" s="2">
        <v>23604</v>
      </c>
      <c r="R1651" t="s">
        <v>3930</v>
      </c>
      <c r="S1651" t="s">
        <v>217</v>
      </c>
      <c r="T1651" t="s">
        <v>35</v>
      </c>
      <c r="U1651" s="3">
        <v>28100</v>
      </c>
      <c r="V1651" t="s">
        <v>71</v>
      </c>
      <c r="W1651" t="s">
        <v>59</v>
      </c>
      <c r="X1651" t="s">
        <v>38</v>
      </c>
      <c r="Y1651">
        <v>1</v>
      </c>
    </row>
    <row r="1652" spans="1:25" x14ac:dyDescent="0.25">
      <c r="A1652">
        <v>2651</v>
      </c>
      <c r="B1652" t="s">
        <v>21918</v>
      </c>
      <c r="C1652" s="1">
        <v>44159</v>
      </c>
      <c r="D1652" s="8" t="s">
        <v>16975</v>
      </c>
      <c r="E1652" t="s">
        <v>1691</v>
      </c>
      <c r="F1652" t="s">
        <v>4045</v>
      </c>
      <c r="G1652" t="s">
        <v>26543</v>
      </c>
      <c r="H1652" t="s">
        <v>26</v>
      </c>
      <c r="I1652" t="s">
        <v>27</v>
      </c>
      <c r="J1652" t="s">
        <v>28</v>
      </c>
      <c r="K1652" t="s">
        <v>29</v>
      </c>
      <c r="L1652" t="s">
        <v>50</v>
      </c>
      <c r="M1652" t="s">
        <v>31</v>
      </c>
      <c r="N1652" s="4" t="s">
        <v>16975</v>
      </c>
      <c r="O1652" t="s">
        <v>52</v>
      </c>
      <c r="P1652" t="s">
        <v>122</v>
      </c>
      <c r="Q1652" s="2">
        <v>33665</v>
      </c>
      <c r="R1652" t="s">
        <v>3930</v>
      </c>
      <c r="S1652" t="s">
        <v>123</v>
      </c>
      <c r="T1652" t="s">
        <v>35</v>
      </c>
      <c r="U1652" s="3">
        <v>30181</v>
      </c>
      <c r="V1652" t="s">
        <v>46</v>
      </c>
      <c r="W1652" t="s">
        <v>79</v>
      </c>
      <c r="X1652" t="s">
        <v>38</v>
      </c>
      <c r="Y1652">
        <v>2</v>
      </c>
    </row>
    <row r="1653" spans="1:25" x14ac:dyDescent="0.25">
      <c r="A1653">
        <v>2652</v>
      </c>
      <c r="B1653" t="s">
        <v>21919</v>
      </c>
      <c r="C1653" s="1">
        <v>45116</v>
      </c>
      <c r="D1653" s="8">
        <v>45121</v>
      </c>
      <c r="E1653" t="s">
        <v>1691</v>
      </c>
      <c r="F1653" t="s">
        <v>4046</v>
      </c>
      <c r="G1653" t="s">
        <v>26543</v>
      </c>
      <c r="H1653" t="s">
        <v>96</v>
      </c>
      <c r="I1653" t="s">
        <v>27</v>
      </c>
      <c r="J1653" t="s">
        <v>28</v>
      </c>
      <c r="K1653" t="s">
        <v>29</v>
      </c>
      <c r="L1653" t="s">
        <v>30</v>
      </c>
      <c r="M1653" t="s">
        <v>120</v>
      </c>
      <c r="N1653" s="4" t="s">
        <v>4047</v>
      </c>
      <c r="O1653" t="s">
        <v>52</v>
      </c>
      <c r="P1653" t="s">
        <v>53</v>
      </c>
      <c r="Q1653" s="2">
        <v>19791</v>
      </c>
      <c r="R1653" t="s">
        <v>33</v>
      </c>
      <c r="S1653" t="s">
        <v>152</v>
      </c>
      <c r="T1653" t="s">
        <v>35</v>
      </c>
      <c r="U1653" s="3">
        <v>15228</v>
      </c>
      <c r="V1653" t="s">
        <v>58</v>
      </c>
      <c r="W1653" t="s">
        <v>37</v>
      </c>
      <c r="X1653" t="s">
        <v>38</v>
      </c>
      <c r="Y1653">
        <v>4</v>
      </c>
    </row>
    <row r="1654" spans="1:25" x14ac:dyDescent="0.25">
      <c r="A1654">
        <v>2653</v>
      </c>
      <c r="B1654" t="s">
        <v>21920</v>
      </c>
      <c r="C1654" s="1">
        <v>45036</v>
      </c>
      <c r="D1654" s="8">
        <v>45054</v>
      </c>
      <c r="E1654" t="s">
        <v>47</v>
      </c>
      <c r="F1654" t="s">
        <v>4048</v>
      </c>
      <c r="G1654" t="s">
        <v>26543</v>
      </c>
      <c r="H1654" t="s">
        <v>116</v>
      </c>
      <c r="I1654" t="s">
        <v>27</v>
      </c>
      <c r="J1654" t="s">
        <v>50</v>
      </c>
      <c r="K1654" t="s">
        <v>29</v>
      </c>
      <c r="L1654" t="s">
        <v>42</v>
      </c>
      <c r="M1654" t="s">
        <v>100</v>
      </c>
      <c r="N1654" s="4" t="s">
        <v>4049</v>
      </c>
      <c r="O1654" t="s">
        <v>52</v>
      </c>
      <c r="P1654" t="s">
        <v>177</v>
      </c>
      <c r="Q1654" s="2">
        <v>16183</v>
      </c>
      <c r="R1654" t="s">
        <v>33</v>
      </c>
      <c r="S1654" t="s">
        <v>140</v>
      </c>
      <c r="T1654" t="s">
        <v>45</v>
      </c>
      <c r="U1654" s="3">
        <v>25594</v>
      </c>
      <c r="V1654" t="s">
        <v>36</v>
      </c>
      <c r="W1654" t="s">
        <v>37</v>
      </c>
      <c r="X1654" t="s">
        <v>38</v>
      </c>
      <c r="Y1654">
        <v>1</v>
      </c>
    </row>
    <row r="1655" spans="1:25" x14ac:dyDescent="0.25">
      <c r="A1655">
        <v>2654</v>
      </c>
      <c r="B1655" t="s">
        <v>21921</v>
      </c>
      <c r="C1655" s="1">
        <v>43699</v>
      </c>
      <c r="D1655" s="8">
        <v>43837</v>
      </c>
      <c r="E1655" t="s">
        <v>47</v>
      </c>
      <c r="F1655" t="s">
        <v>1289</v>
      </c>
      <c r="G1655" t="s">
        <v>26543</v>
      </c>
      <c r="H1655" t="s">
        <v>73</v>
      </c>
      <c r="I1655" t="s">
        <v>27</v>
      </c>
      <c r="J1655" t="s">
        <v>50</v>
      </c>
      <c r="K1655" t="s">
        <v>29</v>
      </c>
      <c r="L1655" t="s">
        <v>30</v>
      </c>
      <c r="M1655" t="s">
        <v>92</v>
      </c>
      <c r="N1655" s="4" t="s">
        <v>4050</v>
      </c>
      <c r="O1655" t="s">
        <v>52</v>
      </c>
      <c r="P1655" t="s">
        <v>62</v>
      </c>
      <c r="Q1655" s="2">
        <v>20279</v>
      </c>
      <c r="R1655" t="s">
        <v>33</v>
      </c>
      <c r="S1655" t="s">
        <v>140</v>
      </c>
      <c r="T1655" t="s">
        <v>45</v>
      </c>
      <c r="U1655" s="3">
        <v>97492</v>
      </c>
      <c r="V1655" t="s">
        <v>71</v>
      </c>
      <c r="W1655" t="s">
        <v>79</v>
      </c>
      <c r="X1655" t="s">
        <v>38</v>
      </c>
      <c r="Y1655">
        <v>4</v>
      </c>
    </row>
    <row r="1656" spans="1:25" x14ac:dyDescent="0.25">
      <c r="A1656">
        <v>2655</v>
      </c>
      <c r="B1656" t="s">
        <v>21922</v>
      </c>
      <c r="C1656" s="1">
        <v>44775</v>
      </c>
      <c r="D1656" s="8">
        <v>45023</v>
      </c>
      <c r="E1656" t="s">
        <v>47</v>
      </c>
      <c r="F1656" t="s">
        <v>4051</v>
      </c>
      <c r="G1656" t="s">
        <v>26543</v>
      </c>
      <c r="H1656" t="s">
        <v>87</v>
      </c>
      <c r="I1656" t="s">
        <v>27</v>
      </c>
      <c r="J1656" t="s">
        <v>28</v>
      </c>
      <c r="K1656" t="s">
        <v>41</v>
      </c>
      <c r="L1656" t="s">
        <v>42</v>
      </c>
      <c r="M1656" t="s">
        <v>120</v>
      </c>
      <c r="N1656" s="4" t="s">
        <v>4052</v>
      </c>
      <c r="O1656" t="s">
        <v>52</v>
      </c>
      <c r="P1656" t="s">
        <v>62</v>
      </c>
      <c r="Q1656" s="2">
        <v>23689</v>
      </c>
      <c r="R1656" t="s">
        <v>3933</v>
      </c>
      <c r="S1656" t="s">
        <v>152</v>
      </c>
      <c r="T1656" t="s">
        <v>45</v>
      </c>
      <c r="U1656" s="3">
        <v>48881</v>
      </c>
      <c r="V1656" t="s">
        <v>71</v>
      </c>
      <c r="W1656" t="s">
        <v>79</v>
      </c>
      <c r="X1656" t="s">
        <v>38</v>
      </c>
      <c r="Y1656">
        <v>2</v>
      </c>
    </row>
    <row r="1657" spans="1:25" x14ac:dyDescent="0.25">
      <c r="A1657">
        <v>2656</v>
      </c>
      <c r="B1657" t="s">
        <v>21923</v>
      </c>
      <c r="C1657" s="1">
        <v>43404</v>
      </c>
      <c r="D1657" s="8">
        <v>43853</v>
      </c>
      <c r="E1657" t="s">
        <v>47</v>
      </c>
      <c r="F1657" t="s">
        <v>4053</v>
      </c>
      <c r="G1657" t="s">
        <v>26543</v>
      </c>
      <c r="H1657" t="s">
        <v>49</v>
      </c>
      <c r="I1657" t="s">
        <v>27</v>
      </c>
      <c r="J1657" t="s">
        <v>42</v>
      </c>
      <c r="K1657" t="s">
        <v>51</v>
      </c>
      <c r="L1657" t="s">
        <v>42</v>
      </c>
      <c r="M1657" t="s">
        <v>120</v>
      </c>
      <c r="N1657" s="4" t="s">
        <v>4054</v>
      </c>
      <c r="O1657" t="s">
        <v>52</v>
      </c>
      <c r="P1657" t="s">
        <v>43</v>
      </c>
      <c r="Q1657" s="2">
        <v>20861</v>
      </c>
      <c r="R1657" t="s">
        <v>3933</v>
      </c>
      <c r="S1657" t="s">
        <v>107</v>
      </c>
      <c r="T1657" t="s">
        <v>45</v>
      </c>
      <c r="U1657" s="3">
        <v>71509</v>
      </c>
      <c r="V1657" t="s">
        <v>46</v>
      </c>
      <c r="W1657" t="s">
        <v>59</v>
      </c>
      <c r="X1657" t="s">
        <v>38</v>
      </c>
      <c r="Y1657">
        <v>4</v>
      </c>
    </row>
    <row r="1658" spans="1:25" x14ac:dyDescent="0.25">
      <c r="A1658">
        <v>2657</v>
      </c>
      <c r="B1658" t="s">
        <v>21924</v>
      </c>
      <c r="C1658" s="1">
        <v>44523</v>
      </c>
      <c r="D1658" s="8">
        <v>44762</v>
      </c>
      <c r="E1658" t="s">
        <v>47</v>
      </c>
      <c r="F1658" t="s">
        <v>4055</v>
      </c>
      <c r="G1658" t="s">
        <v>26543</v>
      </c>
      <c r="H1658" t="s">
        <v>67</v>
      </c>
      <c r="I1658" t="s">
        <v>27</v>
      </c>
      <c r="J1658" t="s">
        <v>28</v>
      </c>
      <c r="K1658" t="s">
        <v>51</v>
      </c>
      <c r="L1658" t="s">
        <v>30</v>
      </c>
      <c r="M1658" t="s">
        <v>120</v>
      </c>
      <c r="N1658" s="4" t="s">
        <v>4056</v>
      </c>
      <c r="O1658" t="s">
        <v>52</v>
      </c>
      <c r="P1658" t="s">
        <v>1405</v>
      </c>
      <c r="Q1658" s="2">
        <v>34856</v>
      </c>
      <c r="R1658" t="s">
        <v>3933</v>
      </c>
      <c r="S1658" t="s">
        <v>152</v>
      </c>
      <c r="T1658" t="s">
        <v>45</v>
      </c>
      <c r="U1658" s="3">
        <v>27097</v>
      </c>
      <c r="V1658" t="s">
        <v>36</v>
      </c>
      <c r="W1658" t="s">
        <v>37</v>
      </c>
      <c r="X1658" t="s">
        <v>38</v>
      </c>
      <c r="Y1658">
        <v>2</v>
      </c>
    </row>
    <row r="1659" spans="1:25" x14ac:dyDescent="0.25">
      <c r="A1659">
        <v>2658</v>
      </c>
      <c r="B1659" t="s">
        <v>21925</v>
      </c>
      <c r="C1659" s="1">
        <v>45108</v>
      </c>
      <c r="D1659" s="8">
        <v>45128</v>
      </c>
      <c r="E1659" t="s">
        <v>47</v>
      </c>
      <c r="F1659" t="s">
        <v>4057</v>
      </c>
      <c r="G1659" t="s">
        <v>26543</v>
      </c>
      <c r="H1659" t="s">
        <v>26</v>
      </c>
      <c r="I1659" t="s">
        <v>27</v>
      </c>
      <c r="J1659" t="s">
        <v>50</v>
      </c>
      <c r="K1659" t="s">
        <v>41</v>
      </c>
      <c r="L1659" t="s">
        <v>30</v>
      </c>
      <c r="M1659" t="s">
        <v>74</v>
      </c>
      <c r="N1659" s="4" t="s">
        <v>4058</v>
      </c>
      <c r="O1659" t="s">
        <v>52</v>
      </c>
      <c r="P1659" t="s">
        <v>83</v>
      </c>
      <c r="Q1659" s="2">
        <v>22003</v>
      </c>
      <c r="R1659" t="s">
        <v>3933</v>
      </c>
      <c r="S1659" t="s">
        <v>78</v>
      </c>
      <c r="T1659" t="s">
        <v>45</v>
      </c>
      <c r="U1659" s="3">
        <v>74016</v>
      </c>
      <c r="V1659" t="s">
        <v>71</v>
      </c>
      <c r="W1659" t="s">
        <v>65</v>
      </c>
      <c r="X1659" t="s">
        <v>38</v>
      </c>
      <c r="Y1659">
        <v>2</v>
      </c>
    </row>
    <row r="1660" spans="1:25" x14ac:dyDescent="0.25">
      <c r="A1660">
        <v>2659</v>
      </c>
      <c r="B1660" t="s">
        <v>21926</v>
      </c>
      <c r="C1660" s="1">
        <v>44760</v>
      </c>
      <c r="D1660" s="8" t="s">
        <v>16975</v>
      </c>
      <c r="E1660" t="s">
        <v>47</v>
      </c>
      <c r="F1660" t="s">
        <v>4059</v>
      </c>
      <c r="G1660" t="s">
        <v>26543</v>
      </c>
      <c r="H1660" t="s">
        <v>96</v>
      </c>
      <c r="I1660" t="s">
        <v>27</v>
      </c>
      <c r="J1660" t="s">
        <v>42</v>
      </c>
      <c r="K1660" t="s">
        <v>51</v>
      </c>
      <c r="L1660" t="s">
        <v>30</v>
      </c>
      <c r="M1660" t="s">
        <v>31</v>
      </c>
      <c r="N1660" s="4" t="s">
        <v>16975</v>
      </c>
      <c r="O1660" t="s">
        <v>52</v>
      </c>
      <c r="P1660" t="s">
        <v>62</v>
      </c>
      <c r="Q1660" s="2">
        <v>33067</v>
      </c>
      <c r="R1660" t="s">
        <v>3938</v>
      </c>
      <c r="S1660" t="s">
        <v>288</v>
      </c>
      <c r="T1660" t="s">
        <v>45</v>
      </c>
      <c r="U1660" s="3">
        <v>71519</v>
      </c>
      <c r="V1660" t="s">
        <v>71</v>
      </c>
      <c r="W1660" t="s">
        <v>59</v>
      </c>
      <c r="X1660" t="s">
        <v>38</v>
      </c>
      <c r="Y1660">
        <v>2</v>
      </c>
    </row>
    <row r="1661" spans="1:25" x14ac:dyDescent="0.25">
      <c r="A1661">
        <v>2660</v>
      </c>
      <c r="B1661" t="s">
        <v>21927</v>
      </c>
      <c r="C1661" s="1">
        <v>43686</v>
      </c>
      <c r="D1661" s="8" t="s">
        <v>16975</v>
      </c>
      <c r="E1661" t="s">
        <v>47</v>
      </c>
      <c r="F1661" t="s">
        <v>4060</v>
      </c>
      <c r="G1661" t="s">
        <v>26543</v>
      </c>
      <c r="H1661" t="s">
        <v>40</v>
      </c>
      <c r="I1661" t="s">
        <v>27</v>
      </c>
      <c r="J1661" t="s">
        <v>42</v>
      </c>
      <c r="K1661" t="s">
        <v>29</v>
      </c>
      <c r="L1661" t="s">
        <v>42</v>
      </c>
      <c r="M1661" t="s">
        <v>31</v>
      </c>
      <c r="N1661" s="4" t="s">
        <v>16975</v>
      </c>
      <c r="O1661" t="s">
        <v>52</v>
      </c>
      <c r="P1661" t="s">
        <v>169</v>
      </c>
      <c r="Q1661" s="2">
        <v>21850</v>
      </c>
      <c r="R1661" t="s">
        <v>3946</v>
      </c>
      <c r="S1661" t="s">
        <v>170</v>
      </c>
      <c r="T1661" t="s">
        <v>45</v>
      </c>
      <c r="U1661" s="3">
        <v>33045</v>
      </c>
      <c r="V1661" t="s">
        <v>94</v>
      </c>
      <c r="W1661" t="s">
        <v>79</v>
      </c>
      <c r="X1661" t="s">
        <v>38</v>
      </c>
      <c r="Y1661">
        <v>4</v>
      </c>
    </row>
    <row r="1662" spans="1:25" x14ac:dyDescent="0.25">
      <c r="A1662">
        <v>2661</v>
      </c>
      <c r="B1662" t="s">
        <v>21928</v>
      </c>
      <c r="C1662" s="1">
        <v>44383</v>
      </c>
      <c r="D1662" s="8" t="s">
        <v>16975</v>
      </c>
      <c r="E1662" t="s">
        <v>47</v>
      </c>
      <c r="F1662" t="s">
        <v>4061</v>
      </c>
      <c r="G1662" t="s">
        <v>26543</v>
      </c>
      <c r="H1662" t="s">
        <v>99</v>
      </c>
      <c r="I1662" t="s">
        <v>27</v>
      </c>
      <c r="J1662" t="s">
        <v>42</v>
      </c>
      <c r="K1662" t="s">
        <v>41</v>
      </c>
      <c r="L1662" t="s">
        <v>30</v>
      </c>
      <c r="M1662" t="s">
        <v>31</v>
      </c>
      <c r="N1662" s="4" t="s">
        <v>16975</v>
      </c>
      <c r="O1662" t="s">
        <v>52</v>
      </c>
      <c r="P1662" t="s">
        <v>83</v>
      </c>
      <c r="Q1662" s="2">
        <v>25791</v>
      </c>
      <c r="R1662" t="s">
        <v>3946</v>
      </c>
      <c r="S1662" t="s">
        <v>288</v>
      </c>
      <c r="T1662" t="s">
        <v>45</v>
      </c>
      <c r="U1662" s="3">
        <v>65089</v>
      </c>
      <c r="V1662" t="s">
        <v>71</v>
      </c>
      <c r="W1662" t="s">
        <v>65</v>
      </c>
      <c r="X1662" t="s">
        <v>38</v>
      </c>
      <c r="Y1662">
        <v>2</v>
      </c>
    </row>
    <row r="1663" spans="1:25" x14ac:dyDescent="0.25">
      <c r="A1663">
        <v>2662</v>
      </c>
      <c r="B1663" t="s">
        <v>21929</v>
      </c>
      <c r="C1663" s="1">
        <v>44229</v>
      </c>
      <c r="D1663" s="8" t="s">
        <v>16975</v>
      </c>
      <c r="E1663" t="s">
        <v>47</v>
      </c>
      <c r="F1663" t="s">
        <v>4062</v>
      </c>
      <c r="G1663" t="s">
        <v>26543</v>
      </c>
      <c r="H1663" t="s">
        <v>61</v>
      </c>
      <c r="I1663" t="s">
        <v>27</v>
      </c>
      <c r="J1663" t="s">
        <v>28</v>
      </c>
      <c r="K1663" t="s">
        <v>41</v>
      </c>
      <c r="L1663" t="s">
        <v>42</v>
      </c>
      <c r="M1663" t="s">
        <v>31</v>
      </c>
      <c r="N1663" s="4" t="s">
        <v>16975</v>
      </c>
      <c r="O1663" t="s">
        <v>52</v>
      </c>
      <c r="P1663" t="s">
        <v>62</v>
      </c>
      <c r="Q1663" s="2">
        <v>16692</v>
      </c>
      <c r="R1663" t="s">
        <v>3924</v>
      </c>
      <c r="S1663" t="s">
        <v>144</v>
      </c>
      <c r="T1663" t="s">
        <v>45</v>
      </c>
      <c r="U1663" s="3">
        <v>94177</v>
      </c>
      <c r="V1663" t="s">
        <v>94</v>
      </c>
      <c r="W1663" t="s">
        <v>59</v>
      </c>
      <c r="X1663" t="s">
        <v>38</v>
      </c>
      <c r="Y1663">
        <v>2</v>
      </c>
    </row>
    <row r="1664" spans="1:25" x14ac:dyDescent="0.25">
      <c r="A1664">
        <v>2663</v>
      </c>
      <c r="B1664" t="s">
        <v>21930</v>
      </c>
      <c r="C1664" s="1">
        <v>44932</v>
      </c>
      <c r="D1664" s="8">
        <v>45041</v>
      </c>
      <c r="E1664" t="s">
        <v>47</v>
      </c>
      <c r="F1664" t="s">
        <v>4063</v>
      </c>
      <c r="G1664" t="s">
        <v>26543</v>
      </c>
      <c r="H1664" t="s">
        <v>116</v>
      </c>
      <c r="I1664" t="s">
        <v>27</v>
      </c>
      <c r="J1664" t="s">
        <v>42</v>
      </c>
      <c r="K1664" t="s">
        <v>51</v>
      </c>
      <c r="L1664" t="s">
        <v>42</v>
      </c>
      <c r="M1664" t="s">
        <v>92</v>
      </c>
      <c r="N1664" s="4" t="s">
        <v>4064</v>
      </c>
      <c r="O1664" t="s">
        <v>52</v>
      </c>
      <c r="P1664" t="s">
        <v>105</v>
      </c>
      <c r="Q1664" s="2">
        <v>26135</v>
      </c>
      <c r="R1664" t="s">
        <v>3924</v>
      </c>
      <c r="S1664" t="s">
        <v>78</v>
      </c>
      <c r="T1664" t="s">
        <v>45</v>
      </c>
      <c r="U1664" s="3">
        <v>51278</v>
      </c>
      <c r="V1664" t="s">
        <v>46</v>
      </c>
      <c r="W1664" t="s">
        <v>79</v>
      </c>
      <c r="X1664" t="s">
        <v>38</v>
      </c>
      <c r="Y1664">
        <v>5</v>
      </c>
    </row>
    <row r="1665" spans="1:25" x14ac:dyDescent="0.25">
      <c r="A1665">
        <v>2664</v>
      </c>
      <c r="B1665" t="s">
        <v>21931</v>
      </c>
      <c r="C1665" s="1">
        <v>44513</v>
      </c>
      <c r="D1665" s="8" t="s">
        <v>16975</v>
      </c>
      <c r="E1665" t="s">
        <v>47</v>
      </c>
      <c r="F1665" t="s">
        <v>4065</v>
      </c>
      <c r="G1665" t="s">
        <v>26543</v>
      </c>
      <c r="H1665" t="s">
        <v>73</v>
      </c>
      <c r="I1665" t="s">
        <v>27</v>
      </c>
      <c r="J1665" t="s">
        <v>50</v>
      </c>
      <c r="K1665" t="s">
        <v>29</v>
      </c>
      <c r="L1665" t="s">
        <v>50</v>
      </c>
      <c r="M1665" t="s">
        <v>31</v>
      </c>
      <c r="N1665" s="4" t="s">
        <v>16975</v>
      </c>
      <c r="O1665" t="s">
        <v>52</v>
      </c>
      <c r="P1665" t="s">
        <v>122</v>
      </c>
      <c r="Q1665" s="2">
        <v>22457</v>
      </c>
      <c r="R1665" t="s">
        <v>3924</v>
      </c>
      <c r="S1665" t="s">
        <v>152</v>
      </c>
      <c r="T1665" t="s">
        <v>45</v>
      </c>
      <c r="U1665" s="3">
        <v>14665</v>
      </c>
      <c r="V1665" t="s">
        <v>46</v>
      </c>
      <c r="W1665" t="s">
        <v>79</v>
      </c>
      <c r="X1665" t="s">
        <v>38</v>
      </c>
      <c r="Y1665">
        <v>1</v>
      </c>
    </row>
    <row r="1666" spans="1:25" x14ac:dyDescent="0.25">
      <c r="A1666">
        <v>2665</v>
      </c>
      <c r="B1666" t="s">
        <v>21932</v>
      </c>
      <c r="C1666" s="1">
        <v>43905</v>
      </c>
      <c r="D1666" s="8" t="s">
        <v>16975</v>
      </c>
      <c r="E1666" t="s">
        <v>47</v>
      </c>
      <c r="F1666" t="s">
        <v>4066</v>
      </c>
      <c r="G1666" t="s">
        <v>26543</v>
      </c>
      <c r="H1666" t="s">
        <v>87</v>
      </c>
      <c r="I1666" t="s">
        <v>27</v>
      </c>
      <c r="J1666" t="s">
        <v>28</v>
      </c>
      <c r="K1666" t="s">
        <v>41</v>
      </c>
      <c r="L1666" t="s">
        <v>42</v>
      </c>
      <c r="M1666" t="s">
        <v>31</v>
      </c>
      <c r="N1666" s="4" t="s">
        <v>16975</v>
      </c>
      <c r="O1666" t="s">
        <v>52</v>
      </c>
      <c r="P1666" t="s">
        <v>105</v>
      </c>
      <c r="Q1666" s="2">
        <v>33433</v>
      </c>
      <c r="R1666" t="s">
        <v>3942</v>
      </c>
      <c r="S1666" t="s">
        <v>107</v>
      </c>
      <c r="T1666" t="s">
        <v>45</v>
      </c>
      <c r="U1666" s="3">
        <v>33859</v>
      </c>
      <c r="V1666" t="s">
        <v>46</v>
      </c>
      <c r="W1666" t="s">
        <v>65</v>
      </c>
      <c r="X1666" t="s">
        <v>38</v>
      </c>
      <c r="Y1666">
        <v>4</v>
      </c>
    </row>
    <row r="1667" spans="1:25" x14ac:dyDescent="0.25">
      <c r="A1667">
        <v>2666</v>
      </c>
      <c r="B1667" t="s">
        <v>21933</v>
      </c>
      <c r="C1667" s="1">
        <v>43411</v>
      </c>
      <c r="D1667" s="8">
        <v>44569</v>
      </c>
      <c r="E1667" t="s">
        <v>47</v>
      </c>
      <c r="F1667" t="s">
        <v>4067</v>
      </c>
      <c r="G1667" t="s">
        <v>26543</v>
      </c>
      <c r="H1667" t="s">
        <v>49</v>
      </c>
      <c r="I1667" t="s">
        <v>27</v>
      </c>
      <c r="J1667" t="s">
        <v>42</v>
      </c>
      <c r="K1667" t="s">
        <v>29</v>
      </c>
      <c r="L1667" t="s">
        <v>50</v>
      </c>
      <c r="M1667" t="s">
        <v>100</v>
      </c>
      <c r="N1667" s="4" t="s">
        <v>4068</v>
      </c>
      <c r="O1667" t="s">
        <v>52</v>
      </c>
      <c r="P1667" t="s">
        <v>248</v>
      </c>
      <c r="Q1667" s="2">
        <v>16821</v>
      </c>
      <c r="R1667" t="s">
        <v>3930</v>
      </c>
      <c r="S1667" t="s">
        <v>456</v>
      </c>
      <c r="T1667" t="s">
        <v>35</v>
      </c>
      <c r="U1667" s="3">
        <v>91544</v>
      </c>
      <c r="V1667" t="s">
        <v>58</v>
      </c>
      <c r="W1667" t="s">
        <v>59</v>
      </c>
      <c r="X1667" t="s">
        <v>38</v>
      </c>
      <c r="Y1667">
        <v>4</v>
      </c>
    </row>
    <row r="1668" spans="1:25" x14ac:dyDescent="0.25">
      <c r="A1668">
        <v>2667</v>
      </c>
      <c r="B1668" t="s">
        <v>21934</v>
      </c>
      <c r="C1668" s="1">
        <v>43741</v>
      </c>
      <c r="D1668" s="8">
        <v>44433</v>
      </c>
      <c r="E1668" t="s">
        <v>1691</v>
      </c>
      <c r="F1668" t="s">
        <v>4069</v>
      </c>
      <c r="G1668" t="s">
        <v>26543</v>
      </c>
      <c r="H1668" t="s">
        <v>67</v>
      </c>
      <c r="I1668" t="s">
        <v>27</v>
      </c>
      <c r="J1668" t="s">
        <v>50</v>
      </c>
      <c r="K1668" t="s">
        <v>51</v>
      </c>
      <c r="L1668" t="s">
        <v>42</v>
      </c>
      <c r="M1668" t="s">
        <v>100</v>
      </c>
      <c r="N1668" s="4" t="s">
        <v>4070</v>
      </c>
      <c r="O1668" t="s">
        <v>52</v>
      </c>
      <c r="P1668" t="s">
        <v>410</v>
      </c>
      <c r="Q1668" s="2">
        <v>24023</v>
      </c>
      <c r="R1668" t="s">
        <v>3930</v>
      </c>
      <c r="S1668" t="s">
        <v>85</v>
      </c>
      <c r="T1668" t="s">
        <v>35</v>
      </c>
      <c r="U1668" s="3">
        <v>9760</v>
      </c>
      <c r="V1668" t="s">
        <v>58</v>
      </c>
      <c r="W1668" t="s">
        <v>37</v>
      </c>
      <c r="X1668" t="s">
        <v>38</v>
      </c>
      <c r="Y1668">
        <v>2</v>
      </c>
    </row>
    <row r="1669" spans="1:25" x14ac:dyDescent="0.25">
      <c r="A1669">
        <v>2668</v>
      </c>
      <c r="B1669" t="s">
        <v>21935</v>
      </c>
      <c r="C1669" s="1">
        <v>44785</v>
      </c>
      <c r="D1669" s="8">
        <v>45032</v>
      </c>
      <c r="E1669" t="s">
        <v>1691</v>
      </c>
      <c r="F1669" t="s">
        <v>4071</v>
      </c>
      <c r="G1669" t="s">
        <v>26543</v>
      </c>
      <c r="H1669" t="s">
        <v>26</v>
      </c>
      <c r="I1669" t="s">
        <v>27</v>
      </c>
      <c r="J1669" t="s">
        <v>28</v>
      </c>
      <c r="K1669" t="s">
        <v>29</v>
      </c>
      <c r="L1669" t="s">
        <v>42</v>
      </c>
      <c r="M1669" t="s">
        <v>92</v>
      </c>
      <c r="N1669" s="4" t="s">
        <v>4072</v>
      </c>
      <c r="O1669" t="s">
        <v>52</v>
      </c>
      <c r="P1669" t="s">
        <v>62</v>
      </c>
      <c r="Q1669" s="2">
        <v>28806</v>
      </c>
      <c r="R1669" t="s">
        <v>33</v>
      </c>
      <c r="S1669" t="s">
        <v>78</v>
      </c>
      <c r="T1669" t="s">
        <v>35</v>
      </c>
      <c r="U1669" s="3">
        <v>94176</v>
      </c>
      <c r="V1669" t="s">
        <v>94</v>
      </c>
      <c r="W1669" t="s">
        <v>65</v>
      </c>
      <c r="X1669" t="s">
        <v>38</v>
      </c>
      <c r="Y1669">
        <v>2</v>
      </c>
    </row>
    <row r="1670" spans="1:25" x14ac:dyDescent="0.25">
      <c r="A1670">
        <v>2669</v>
      </c>
      <c r="B1670" t="s">
        <v>21936</v>
      </c>
      <c r="C1670" s="1">
        <v>43456</v>
      </c>
      <c r="D1670" s="8" t="s">
        <v>16975</v>
      </c>
      <c r="E1670" t="s">
        <v>1691</v>
      </c>
      <c r="F1670" t="s">
        <v>4073</v>
      </c>
      <c r="G1670" t="s">
        <v>26543</v>
      </c>
      <c r="H1670" t="s">
        <v>96</v>
      </c>
      <c r="I1670" t="s">
        <v>27</v>
      </c>
      <c r="J1670" t="s">
        <v>42</v>
      </c>
      <c r="K1670" t="s">
        <v>29</v>
      </c>
      <c r="L1670" t="s">
        <v>50</v>
      </c>
      <c r="M1670" t="s">
        <v>31</v>
      </c>
      <c r="N1670" s="4" t="s">
        <v>16975</v>
      </c>
      <c r="O1670" t="s">
        <v>52</v>
      </c>
      <c r="P1670" t="s">
        <v>68</v>
      </c>
      <c r="Q1670" s="2">
        <v>19012</v>
      </c>
      <c r="R1670" t="s">
        <v>33</v>
      </c>
      <c r="S1670" t="s">
        <v>144</v>
      </c>
      <c r="T1670" t="s">
        <v>35</v>
      </c>
      <c r="U1670" s="3">
        <v>46445</v>
      </c>
      <c r="V1670" t="s">
        <v>71</v>
      </c>
      <c r="W1670" t="s">
        <v>59</v>
      </c>
      <c r="X1670" t="s">
        <v>38</v>
      </c>
      <c r="Y1670">
        <v>1</v>
      </c>
    </row>
    <row r="1671" spans="1:25" x14ac:dyDescent="0.25">
      <c r="A1671">
        <v>2670</v>
      </c>
      <c r="B1671" t="s">
        <v>21937</v>
      </c>
      <c r="C1671" s="1">
        <v>44282</v>
      </c>
      <c r="D1671" s="8" t="s">
        <v>16975</v>
      </c>
      <c r="E1671" t="s">
        <v>47</v>
      </c>
      <c r="F1671" t="s">
        <v>4074</v>
      </c>
      <c r="G1671" t="s">
        <v>26543</v>
      </c>
      <c r="H1671" t="s">
        <v>116</v>
      </c>
      <c r="I1671" t="s">
        <v>27</v>
      </c>
      <c r="J1671" t="s">
        <v>42</v>
      </c>
      <c r="K1671" t="s">
        <v>41</v>
      </c>
      <c r="L1671" t="s">
        <v>50</v>
      </c>
      <c r="M1671" t="s">
        <v>31</v>
      </c>
      <c r="N1671" s="4" t="s">
        <v>16975</v>
      </c>
      <c r="O1671" t="s">
        <v>52</v>
      </c>
      <c r="P1671" t="s">
        <v>83</v>
      </c>
      <c r="Q1671" s="2">
        <v>34399</v>
      </c>
      <c r="R1671" t="s">
        <v>33</v>
      </c>
      <c r="S1671" t="s">
        <v>85</v>
      </c>
      <c r="T1671" t="s">
        <v>45</v>
      </c>
      <c r="U1671" s="3">
        <v>54346</v>
      </c>
      <c r="V1671" t="s">
        <v>58</v>
      </c>
      <c r="W1671" t="s">
        <v>37</v>
      </c>
      <c r="X1671" t="s">
        <v>38</v>
      </c>
      <c r="Y1671">
        <v>1</v>
      </c>
    </row>
    <row r="1672" spans="1:25" x14ac:dyDescent="0.25">
      <c r="A1672">
        <v>2671</v>
      </c>
      <c r="B1672" t="s">
        <v>21938</v>
      </c>
      <c r="C1672" s="1">
        <v>44760</v>
      </c>
      <c r="D1672" s="8" t="s">
        <v>16975</v>
      </c>
      <c r="E1672" t="s">
        <v>47</v>
      </c>
      <c r="F1672" t="s">
        <v>4075</v>
      </c>
      <c r="G1672" t="s">
        <v>26543</v>
      </c>
      <c r="H1672" t="s">
        <v>73</v>
      </c>
      <c r="I1672" t="s">
        <v>27</v>
      </c>
      <c r="J1672" t="s">
        <v>42</v>
      </c>
      <c r="K1672" t="s">
        <v>29</v>
      </c>
      <c r="L1672" t="s">
        <v>30</v>
      </c>
      <c r="M1672" t="s">
        <v>31</v>
      </c>
      <c r="N1672" s="4" t="s">
        <v>16975</v>
      </c>
      <c r="O1672" t="s">
        <v>52</v>
      </c>
      <c r="P1672" t="s">
        <v>68</v>
      </c>
      <c r="Q1672" s="2">
        <v>16246</v>
      </c>
      <c r="R1672" t="s">
        <v>33</v>
      </c>
      <c r="S1672" t="s">
        <v>123</v>
      </c>
      <c r="T1672" t="s">
        <v>45</v>
      </c>
      <c r="U1672" s="3">
        <v>10712</v>
      </c>
      <c r="V1672" t="s">
        <v>94</v>
      </c>
      <c r="W1672" t="s">
        <v>37</v>
      </c>
      <c r="X1672" t="s">
        <v>38</v>
      </c>
      <c r="Y1672">
        <v>5</v>
      </c>
    </row>
    <row r="1673" spans="1:25" x14ac:dyDescent="0.25">
      <c r="A1673">
        <v>2672</v>
      </c>
      <c r="B1673" t="s">
        <v>21939</v>
      </c>
      <c r="C1673" s="1">
        <v>43930</v>
      </c>
      <c r="D1673" s="8">
        <v>45052</v>
      </c>
      <c r="E1673" t="s">
        <v>47</v>
      </c>
      <c r="F1673" t="s">
        <v>4076</v>
      </c>
      <c r="G1673" t="s">
        <v>26543</v>
      </c>
      <c r="H1673" t="s">
        <v>87</v>
      </c>
      <c r="I1673" t="s">
        <v>27</v>
      </c>
      <c r="J1673" t="s">
        <v>28</v>
      </c>
      <c r="K1673" t="s">
        <v>41</v>
      </c>
      <c r="L1673" t="s">
        <v>50</v>
      </c>
      <c r="M1673" t="s">
        <v>74</v>
      </c>
      <c r="N1673" s="4" t="s">
        <v>4077</v>
      </c>
      <c r="O1673" t="s">
        <v>52</v>
      </c>
      <c r="P1673" t="s">
        <v>146</v>
      </c>
      <c r="Q1673" s="2">
        <v>36364</v>
      </c>
      <c r="R1673" t="s">
        <v>3933</v>
      </c>
      <c r="S1673" t="s">
        <v>85</v>
      </c>
      <c r="T1673" t="s">
        <v>45</v>
      </c>
      <c r="U1673" s="3">
        <v>3413</v>
      </c>
      <c r="V1673" t="s">
        <v>94</v>
      </c>
      <c r="W1673" t="s">
        <v>65</v>
      </c>
      <c r="X1673" t="s">
        <v>38</v>
      </c>
      <c r="Y1673">
        <v>1</v>
      </c>
    </row>
    <row r="1674" spans="1:25" x14ac:dyDescent="0.25">
      <c r="A1674">
        <v>2673</v>
      </c>
      <c r="B1674" t="s">
        <v>21940</v>
      </c>
      <c r="C1674" s="1">
        <v>44568</v>
      </c>
      <c r="D1674" s="8" t="s">
        <v>16975</v>
      </c>
      <c r="E1674" t="s">
        <v>47</v>
      </c>
      <c r="F1674" t="s">
        <v>4078</v>
      </c>
      <c r="G1674" t="s">
        <v>26543</v>
      </c>
      <c r="H1674" t="s">
        <v>49</v>
      </c>
      <c r="I1674" t="s">
        <v>27</v>
      </c>
      <c r="J1674" t="s">
        <v>50</v>
      </c>
      <c r="K1674" t="s">
        <v>51</v>
      </c>
      <c r="L1674" t="s">
        <v>50</v>
      </c>
      <c r="M1674" t="s">
        <v>31</v>
      </c>
      <c r="N1674" s="4" t="s">
        <v>16975</v>
      </c>
      <c r="O1674" t="s">
        <v>52</v>
      </c>
      <c r="P1674" t="s">
        <v>105</v>
      </c>
      <c r="Q1674" s="2">
        <v>36360</v>
      </c>
      <c r="R1674" t="s">
        <v>3933</v>
      </c>
      <c r="S1674" t="s">
        <v>107</v>
      </c>
      <c r="T1674" t="s">
        <v>45</v>
      </c>
      <c r="U1674" s="3">
        <v>80938</v>
      </c>
      <c r="V1674" t="s">
        <v>58</v>
      </c>
      <c r="W1674" t="s">
        <v>59</v>
      </c>
      <c r="X1674" t="s">
        <v>38</v>
      </c>
      <c r="Y1674">
        <v>4</v>
      </c>
    </row>
    <row r="1675" spans="1:25" x14ac:dyDescent="0.25">
      <c r="A1675">
        <v>2674</v>
      </c>
      <c r="B1675" t="s">
        <v>21941</v>
      </c>
      <c r="C1675" s="1">
        <v>44757</v>
      </c>
      <c r="D1675" s="8" t="s">
        <v>16975</v>
      </c>
      <c r="E1675" t="s">
        <v>47</v>
      </c>
      <c r="F1675" t="s">
        <v>4079</v>
      </c>
      <c r="G1675" t="s">
        <v>26543</v>
      </c>
      <c r="H1675" t="s">
        <v>67</v>
      </c>
      <c r="I1675" t="s">
        <v>27</v>
      </c>
      <c r="J1675" t="s">
        <v>42</v>
      </c>
      <c r="K1675" t="s">
        <v>41</v>
      </c>
      <c r="L1675" t="s">
        <v>42</v>
      </c>
      <c r="M1675" t="s">
        <v>31</v>
      </c>
      <c r="N1675" s="4" t="s">
        <v>16975</v>
      </c>
      <c r="O1675" t="s">
        <v>52</v>
      </c>
      <c r="P1675" t="s">
        <v>146</v>
      </c>
      <c r="Q1675" s="2">
        <v>25188</v>
      </c>
      <c r="R1675" t="s">
        <v>3933</v>
      </c>
      <c r="S1675" t="s">
        <v>85</v>
      </c>
      <c r="T1675" t="s">
        <v>45</v>
      </c>
      <c r="U1675" s="3">
        <v>31528</v>
      </c>
      <c r="V1675" t="s">
        <v>36</v>
      </c>
      <c r="W1675" t="s">
        <v>37</v>
      </c>
      <c r="X1675" t="s">
        <v>38</v>
      </c>
      <c r="Y1675">
        <v>1</v>
      </c>
    </row>
    <row r="1676" spans="1:25" x14ac:dyDescent="0.25">
      <c r="A1676">
        <v>2675</v>
      </c>
      <c r="B1676" t="s">
        <v>21942</v>
      </c>
      <c r="C1676" s="1">
        <v>44164</v>
      </c>
      <c r="D1676" s="8">
        <v>44758</v>
      </c>
      <c r="E1676" t="s">
        <v>47</v>
      </c>
      <c r="F1676" t="s">
        <v>4080</v>
      </c>
      <c r="G1676" t="s">
        <v>26543</v>
      </c>
      <c r="H1676" t="s">
        <v>26</v>
      </c>
      <c r="I1676" t="s">
        <v>27</v>
      </c>
      <c r="J1676" t="s">
        <v>42</v>
      </c>
      <c r="K1676" t="s">
        <v>29</v>
      </c>
      <c r="L1676" t="s">
        <v>42</v>
      </c>
      <c r="M1676" t="s">
        <v>92</v>
      </c>
      <c r="N1676" s="4" t="s">
        <v>4081</v>
      </c>
      <c r="O1676" t="s">
        <v>52</v>
      </c>
      <c r="P1676" t="s">
        <v>83</v>
      </c>
      <c r="Q1676" s="2">
        <v>16960</v>
      </c>
      <c r="R1676" t="s">
        <v>3938</v>
      </c>
      <c r="S1676" t="s">
        <v>85</v>
      </c>
      <c r="T1676" t="s">
        <v>45</v>
      </c>
      <c r="U1676" s="3">
        <v>11366</v>
      </c>
      <c r="V1676" t="s">
        <v>46</v>
      </c>
      <c r="W1676" t="s">
        <v>79</v>
      </c>
      <c r="X1676" t="s">
        <v>38</v>
      </c>
      <c r="Y1676">
        <v>5</v>
      </c>
    </row>
    <row r="1677" spans="1:25" x14ac:dyDescent="0.25">
      <c r="A1677">
        <v>2676</v>
      </c>
      <c r="B1677" t="s">
        <v>21943</v>
      </c>
      <c r="C1677" s="1">
        <v>43544</v>
      </c>
      <c r="D1677" s="8">
        <v>44097</v>
      </c>
      <c r="E1677" t="s">
        <v>47</v>
      </c>
      <c r="F1677" t="s">
        <v>4082</v>
      </c>
      <c r="G1677" t="s">
        <v>26543</v>
      </c>
      <c r="H1677" t="s">
        <v>96</v>
      </c>
      <c r="I1677" t="s">
        <v>27</v>
      </c>
      <c r="J1677" t="s">
        <v>42</v>
      </c>
      <c r="K1677" t="s">
        <v>29</v>
      </c>
      <c r="L1677" t="s">
        <v>42</v>
      </c>
      <c r="M1677" t="s">
        <v>92</v>
      </c>
      <c r="N1677" s="4" t="s">
        <v>4083</v>
      </c>
      <c r="O1677" t="s">
        <v>52</v>
      </c>
      <c r="P1677" t="s">
        <v>83</v>
      </c>
      <c r="Q1677" s="2">
        <v>26512</v>
      </c>
      <c r="R1677" t="s">
        <v>3938</v>
      </c>
      <c r="S1677" t="s">
        <v>85</v>
      </c>
      <c r="T1677" t="s">
        <v>45</v>
      </c>
      <c r="U1677" s="3">
        <v>19248</v>
      </c>
      <c r="V1677" t="s">
        <v>94</v>
      </c>
      <c r="W1677" t="s">
        <v>59</v>
      </c>
      <c r="X1677" t="s">
        <v>38</v>
      </c>
      <c r="Y1677">
        <v>2</v>
      </c>
    </row>
    <row r="1678" spans="1:25" x14ac:dyDescent="0.25">
      <c r="A1678">
        <v>2677</v>
      </c>
      <c r="B1678" t="s">
        <v>21944</v>
      </c>
      <c r="C1678" s="1">
        <v>43540</v>
      </c>
      <c r="D1678" s="8">
        <v>44569</v>
      </c>
      <c r="E1678" t="s">
        <v>47</v>
      </c>
      <c r="F1678" t="s">
        <v>4084</v>
      </c>
      <c r="G1678" t="s">
        <v>26543</v>
      </c>
      <c r="H1678" t="s">
        <v>40</v>
      </c>
      <c r="I1678" t="s">
        <v>27</v>
      </c>
      <c r="J1678" t="s">
        <v>28</v>
      </c>
      <c r="K1678" t="s">
        <v>51</v>
      </c>
      <c r="L1678" t="s">
        <v>50</v>
      </c>
      <c r="M1678" t="s">
        <v>92</v>
      </c>
      <c r="N1678" s="4" t="s">
        <v>4085</v>
      </c>
      <c r="O1678" t="s">
        <v>52</v>
      </c>
      <c r="P1678" t="s">
        <v>105</v>
      </c>
      <c r="Q1678" s="2">
        <v>33159</v>
      </c>
      <c r="R1678" t="s">
        <v>3946</v>
      </c>
      <c r="S1678" t="s">
        <v>126</v>
      </c>
      <c r="T1678" t="s">
        <v>45</v>
      </c>
      <c r="U1678" s="3">
        <v>8371</v>
      </c>
      <c r="V1678" t="s">
        <v>46</v>
      </c>
      <c r="W1678" t="s">
        <v>79</v>
      </c>
      <c r="X1678" t="s">
        <v>38</v>
      </c>
      <c r="Y1678">
        <v>1</v>
      </c>
    </row>
    <row r="1679" spans="1:25" x14ac:dyDescent="0.25">
      <c r="A1679">
        <v>2678</v>
      </c>
      <c r="B1679" t="s">
        <v>21945</v>
      </c>
      <c r="C1679" s="1">
        <v>44346</v>
      </c>
      <c r="D1679" s="8" t="s">
        <v>16975</v>
      </c>
      <c r="E1679" t="s">
        <v>47</v>
      </c>
      <c r="F1679" t="s">
        <v>4086</v>
      </c>
      <c r="G1679" t="s">
        <v>26543</v>
      </c>
      <c r="H1679" t="s">
        <v>99</v>
      </c>
      <c r="I1679" t="s">
        <v>27</v>
      </c>
      <c r="J1679" t="s">
        <v>50</v>
      </c>
      <c r="K1679" t="s">
        <v>29</v>
      </c>
      <c r="L1679" t="s">
        <v>42</v>
      </c>
      <c r="M1679" t="s">
        <v>31</v>
      </c>
      <c r="N1679" s="4" t="s">
        <v>16975</v>
      </c>
      <c r="O1679" t="s">
        <v>52</v>
      </c>
      <c r="P1679" t="s">
        <v>68</v>
      </c>
      <c r="Q1679" s="2">
        <v>24228</v>
      </c>
      <c r="R1679" t="s">
        <v>3924</v>
      </c>
      <c r="S1679" t="s">
        <v>64</v>
      </c>
      <c r="T1679" t="s">
        <v>45</v>
      </c>
      <c r="U1679" s="3">
        <v>90990</v>
      </c>
      <c r="V1679" t="s">
        <v>36</v>
      </c>
      <c r="W1679" t="s">
        <v>59</v>
      </c>
      <c r="X1679" t="s">
        <v>38</v>
      </c>
      <c r="Y1679">
        <v>5</v>
      </c>
    </row>
    <row r="1680" spans="1:25" x14ac:dyDescent="0.25">
      <c r="A1680">
        <v>2679</v>
      </c>
      <c r="B1680" t="s">
        <v>21946</v>
      </c>
      <c r="C1680" s="1">
        <v>44882</v>
      </c>
      <c r="D1680" s="8" t="s">
        <v>16975</v>
      </c>
      <c r="E1680" t="s">
        <v>47</v>
      </c>
      <c r="F1680" t="s">
        <v>4087</v>
      </c>
      <c r="G1680" t="s">
        <v>26543</v>
      </c>
      <c r="H1680" t="s">
        <v>61</v>
      </c>
      <c r="I1680" t="s">
        <v>27</v>
      </c>
      <c r="J1680" t="s">
        <v>28</v>
      </c>
      <c r="K1680" t="s">
        <v>41</v>
      </c>
      <c r="L1680" t="s">
        <v>42</v>
      </c>
      <c r="M1680" t="s">
        <v>31</v>
      </c>
      <c r="N1680" s="4" t="s">
        <v>16975</v>
      </c>
      <c r="O1680" t="s">
        <v>52</v>
      </c>
      <c r="P1680" t="s">
        <v>62</v>
      </c>
      <c r="Q1680" s="2">
        <v>18921</v>
      </c>
      <c r="R1680" t="s">
        <v>3924</v>
      </c>
      <c r="S1680" t="s">
        <v>144</v>
      </c>
      <c r="T1680" t="s">
        <v>45</v>
      </c>
      <c r="U1680" s="3">
        <v>80607</v>
      </c>
      <c r="V1680" t="s">
        <v>46</v>
      </c>
      <c r="W1680" t="s">
        <v>79</v>
      </c>
      <c r="X1680" t="s">
        <v>38</v>
      </c>
      <c r="Y1680">
        <v>5</v>
      </c>
    </row>
    <row r="1681" spans="1:25" x14ac:dyDescent="0.25">
      <c r="A1681">
        <v>2680</v>
      </c>
      <c r="B1681" t="s">
        <v>21947</v>
      </c>
      <c r="C1681" s="1">
        <v>44190</v>
      </c>
      <c r="D1681" s="8">
        <v>44473</v>
      </c>
      <c r="E1681" t="s">
        <v>47</v>
      </c>
      <c r="F1681" t="s">
        <v>4088</v>
      </c>
      <c r="G1681" t="s">
        <v>26543</v>
      </c>
      <c r="H1681" t="s">
        <v>116</v>
      </c>
      <c r="I1681" t="s">
        <v>27</v>
      </c>
      <c r="J1681" t="s">
        <v>28</v>
      </c>
      <c r="K1681" t="s">
        <v>41</v>
      </c>
      <c r="L1681" t="s">
        <v>50</v>
      </c>
      <c r="M1681" t="s">
        <v>74</v>
      </c>
      <c r="N1681" s="4" t="s">
        <v>4089</v>
      </c>
      <c r="O1681" t="s">
        <v>52</v>
      </c>
      <c r="P1681" t="s">
        <v>410</v>
      </c>
      <c r="Q1681" s="2">
        <v>17556</v>
      </c>
      <c r="R1681" t="s">
        <v>3924</v>
      </c>
      <c r="S1681" t="s">
        <v>85</v>
      </c>
      <c r="T1681" t="s">
        <v>45</v>
      </c>
      <c r="U1681" s="3">
        <v>30228</v>
      </c>
      <c r="V1681" t="s">
        <v>71</v>
      </c>
      <c r="W1681" t="s">
        <v>59</v>
      </c>
      <c r="X1681" t="s">
        <v>38</v>
      </c>
      <c r="Y1681">
        <v>2</v>
      </c>
    </row>
    <row r="1682" spans="1:25" x14ac:dyDescent="0.25">
      <c r="A1682">
        <v>2681</v>
      </c>
      <c r="B1682" t="s">
        <v>21948</v>
      </c>
      <c r="C1682" s="1">
        <v>43998</v>
      </c>
      <c r="D1682" s="8">
        <v>44421</v>
      </c>
      <c r="E1682" t="s">
        <v>47</v>
      </c>
      <c r="F1682" t="s">
        <v>4090</v>
      </c>
      <c r="G1682" t="s">
        <v>26543</v>
      </c>
      <c r="H1682" t="s">
        <v>73</v>
      </c>
      <c r="I1682" t="s">
        <v>27</v>
      </c>
      <c r="J1682" t="s">
        <v>42</v>
      </c>
      <c r="K1682" t="s">
        <v>29</v>
      </c>
      <c r="L1682" t="s">
        <v>50</v>
      </c>
      <c r="M1682" t="s">
        <v>74</v>
      </c>
      <c r="N1682" s="4" t="s">
        <v>4091</v>
      </c>
      <c r="O1682" t="s">
        <v>52</v>
      </c>
      <c r="P1682" t="s">
        <v>68</v>
      </c>
      <c r="Q1682" s="2">
        <v>30716</v>
      </c>
      <c r="R1682" t="s">
        <v>3924</v>
      </c>
      <c r="S1682" t="s">
        <v>78</v>
      </c>
      <c r="T1682" t="s">
        <v>45</v>
      </c>
      <c r="U1682" s="3">
        <v>47652</v>
      </c>
      <c r="V1682" t="s">
        <v>71</v>
      </c>
      <c r="W1682" t="s">
        <v>65</v>
      </c>
      <c r="X1682" t="s">
        <v>38</v>
      </c>
      <c r="Y1682">
        <v>1</v>
      </c>
    </row>
    <row r="1683" spans="1:25" x14ac:dyDescent="0.25">
      <c r="A1683">
        <v>2682</v>
      </c>
      <c r="B1683" t="s">
        <v>21949</v>
      </c>
      <c r="C1683" s="1">
        <v>44040</v>
      </c>
      <c r="D1683" s="8" t="s">
        <v>16975</v>
      </c>
      <c r="E1683" t="s">
        <v>47</v>
      </c>
      <c r="F1683" t="s">
        <v>4092</v>
      </c>
      <c r="G1683" t="s">
        <v>26543</v>
      </c>
      <c r="H1683" t="s">
        <v>87</v>
      </c>
      <c r="I1683" t="s">
        <v>27</v>
      </c>
      <c r="J1683" t="s">
        <v>28</v>
      </c>
      <c r="K1683" t="s">
        <v>41</v>
      </c>
      <c r="L1683" t="s">
        <v>30</v>
      </c>
      <c r="M1683" t="s">
        <v>31</v>
      </c>
      <c r="N1683" s="4" t="s">
        <v>16975</v>
      </c>
      <c r="O1683" t="s">
        <v>52</v>
      </c>
      <c r="P1683" t="s">
        <v>68</v>
      </c>
      <c r="Q1683" s="2">
        <v>27916</v>
      </c>
      <c r="R1683" t="s">
        <v>3942</v>
      </c>
      <c r="S1683" t="s">
        <v>4</v>
      </c>
      <c r="T1683" t="s">
        <v>45</v>
      </c>
      <c r="U1683" s="3">
        <v>73798</v>
      </c>
      <c r="V1683" t="s">
        <v>94</v>
      </c>
      <c r="W1683" t="s">
        <v>37</v>
      </c>
      <c r="X1683" t="s">
        <v>38</v>
      </c>
      <c r="Y1683">
        <v>2</v>
      </c>
    </row>
    <row r="1684" spans="1:25" x14ac:dyDescent="0.25">
      <c r="A1684">
        <v>2683</v>
      </c>
      <c r="B1684" t="s">
        <v>21950</v>
      </c>
      <c r="C1684" s="1">
        <v>44561</v>
      </c>
      <c r="D1684" s="8" t="s">
        <v>16975</v>
      </c>
      <c r="E1684" t="s">
        <v>47</v>
      </c>
      <c r="F1684" t="s">
        <v>612</v>
      </c>
      <c r="G1684" t="s">
        <v>26543</v>
      </c>
      <c r="H1684" t="s">
        <v>49</v>
      </c>
      <c r="I1684" t="s">
        <v>27</v>
      </c>
      <c r="J1684" t="s">
        <v>28</v>
      </c>
      <c r="K1684" t="s">
        <v>41</v>
      </c>
      <c r="L1684" t="s">
        <v>30</v>
      </c>
      <c r="M1684" t="s">
        <v>31</v>
      </c>
      <c r="N1684" s="4" t="s">
        <v>16975</v>
      </c>
      <c r="O1684" t="s">
        <v>52</v>
      </c>
      <c r="P1684" t="s">
        <v>62</v>
      </c>
      <c r="Q1684" s="2">
        <v>19281</v>
      </c>
      <c r="R1684" t="s">
        <v>3930</v>
      </c>
      <c r="S1684" t="s">
        <v>64</v>
      </c>
      <c r="T1684" t="s">
        <v>35</v>
      </c>
      <c r="U1684" s="3">
        <v>86439</v>
      </c>
      <c r="V1684" t="s">
        <v>58</v>
      </c>
      <c r="W1684" t="s">
        <v>79</v>
      </c>
      <c r="X1684" t="s">
        <v>38</v>
      </c>
      <c r="Y1684">
        <v>4</v>
      </c>
    </row>
    <row r="1685" spans="1:25" x14ac:dyDescent="0.25">
      <c r="A1685">
        <v>2684</v>
      </c>
      <c r="B1685" t="s">
        <v>21951</v>
      </c>
      <c r="C1685" s="1">
        <v>44599</v>
      </c>
      <c r="D1685" s="8">
        <v>44987</v>
      </c>
      <c r="E1685" t="s">
        <v>1691</v>
      </c>
      <c r="F1685" t="s">
        <v>4093</v>
      </c>
      <c r="G1685" t="s">
        <v>26543</v>
      </c>
      <c r="H1685" t="s">
        <v>67</v>
      </c>
      <c r="I1685" t="s">
        <v>27</v>
      </c>
      <c r="J1685" t="s">
        <v>50</v>
      </c>
      <c r="K1685" t="s">
        <v>29</v>
      </c>
      <c r="L1685" t="s">
        <v>42</v>
      </c>
      <c r="M1685" t="s">
        <v>100</v>
      </c>
      <c r="N1685" s="4" t="s">
        <v>4094</v>
      </c>
      <c r="O1685" t="s">
        <v>52</v>
      </c>
      <c r="P1685" t="s">
        <v>53</v>
      </c>
      <c r="Q1685" s="2">
        <v>30596</v>
      </c>
      <c r="R1685" t="s">
        <v>33</v>
      </c>
      <c r="S1685" t="s">
        <v>152</v>
      </c>
      <c r="T1685" t="s">
        <v>35</v>
      </c>
      <c r="U1685" s="3">
        <v>60915</v>
      </c>
      <c r="V1685" t="s">
        <v>36</v>
      </c>
      <c r="W1685" t="s">
        <v>37</v>
      </c>
      <c r="X1685" t="s">
        <v>38</v>
      </c>
      <c r="Y1685">
        <v>5</v>
      </c>
    </row>
    <row r="1686" spans="1:25" x14ac:dyDescent="0.25">
      <c r="A1686">
        <v>2685</v>
      </c>
      <c r="B1686" t="s">
        <v>21952</v>
      </c>
      <c r="C1686" s="1">
        <v>44523</v>
      </c>
      <c r="D1686" s="8">
        <v>44649</v>
      </c>
      <c r="E1686" t="s">
        <v>1691</v>
      </c>
      <c r="F1686" t="s">
        <v>4095</v>
      </c>
      <c r="G1686" t="s">
        <v>26543</v>
      </c>
      <c r="H1686" t="s">
        <v>26</v>
      </c>
      <c r="I1686" t="s">
        <v>27</v>
      </c>
      <c r="J1686" t="s">
        <v>50</v>
      </c>
      <c r="K1686" t="s">
        <v>51</v>
      </c>
      <c r="L1686" t="s">
        <v>30</v>
      </c>
      <c r="M1686" t="s">
        <v>92</v>
      </c>
      <c r="N1686" s="4" t="s">
        <v>4096</v>
      </c>
      <c r="O1686" t="s">
        <v>52</v>
      </c>
      <c r="P1686" t="s">
        <v>53</v>
      </c>
      <c r="Q1686" s="2">
        <v>23597</v>
      </c>
      <c r="R1686" t="s">
        <v>33</v>
      </c>
      <c r="S1686" t="s">
        <v>4</v>
      </c>
      <c r="T1686" t="s">
        <v>35</v>
      </c>
      <c r="U1686" s="3">
        <v>9417</v>
      </c>
      <c r="V1686" t="s">
        <v>71</v>
      </c>
      <c r="W1686" t="s">
        <v>79</v>
      </c>
      <c r="X1686" t="s">
        <v>38</v>
      </c>
      <c r="Y1686">
        <v>2</v>
      </c>
    </row>
    <row r="1687" spans="1:25" x14ac:dyDescent="0.25">
      <c r="A1687">
        <v>2686</v>
      </c>
      <c r="B1687" t="s">
        <v>21953</v>
      </c>
      <c r="C1687" s="1">
        <v>44423</v>
      </c>
      <c r="D1687" s="8" t="s">
        <v>16975</v>
      </c>
      <c r="E1687" t="s">
        <v>47</v>
      </c>
      <c r="F1687" t="s">
        <v>4097</v>
      </c>
      <c r="G1687" t="s">
        <v>26543</v>
      </c>
      <c r="H1687" t="s">
        <v>116</v>
      </c>
      <c r="I1687" t="s">
        <v>27</v>
      </c>
      <c r="J1687" t="s">
        <v>28</v>
      </c>
      <c r="K1687" t="s">
        <v>29</v>
      </c>
      <c r="L1687" t="s">
        <v>42</v>
      </c>
      <c r="M1687" t="s">
        <v>31</v>
      </c>
      <c r="N1687" s="4" t="s">
        <v>16975</v>
      </c>
      <c r="O1687" t="s">
        <v>52</v>
      </c>
      <c r="P1687" t="s">
        <v>122</v>
      </c>
      <c r="Q1687" s="2">
        <v>20218</v>
      </c>
      <c r="R1687" t="s">
        <v>33</v>
      </c>
      <c r="S1687" t="s">
        <v>78</v>
      </c>
      <c r="T1687" t="s">
        <v>45</v>
      </c>
      <c r="U1687" s="3">
        <v>56247</v>
      </c>
      <c r="V1687" t="s">
        <v>58</v>
      </c>
      <c r="W1687" t="s">
        <v>59</v>
      </c>
      <c r="X1687" t="s">
        <v>38</v>
      </c>
      <c r="Y1687">
        <v>4</v>
      </c>
    </row>
    <row r="1688" spans="1:25" x14ac:dyDescent="0.25">
      <c r="A1688">
        <v>2687</v>
      </c>
      <c r="B1688" t="s">
        <v>21954</v>
      </c>
      <c r="C1688" s="1">
        <v>44368</v>
      </c>
      <c r="D1688" s="8" t="s">
        <v>16975</v>
      </c>
      <c r="E1688" t="s">
        <v>47</v>
      </c>
      <c r="F1688" t="s">
        <v>4098</v>
      </c>
      <c r="G1688" t="s">
        <v>26543</v>
      </c>
      <c r="H1688" t="s">
        <v>73</v>
      </c>
      <c r="I1688" t="s">
        <v>27</v>
      </c>
      <c r="J1688" t="s">
        <v>42</v>
      </c>
      <c r="K1688" t="s">
        <v>41</v>
      </c>
      <c r="L1688" t="s">
        <v>50</v>
      </c>
      <c r="M1688" t="s">
        <v>31</v>
      </c>
      <c r="N1688" s="4" t="s">
        <v>16975</v>
      </c>
      <c r="O1688" t="s">
        <v>52</v>
      </c>
      <c r="P1688" t="s">
        <v>83</v>
      </c>
      <c r="Q1688" s="2">
        <v>16512</v>
      </c>
      <c r="R1688" t="s">
        <v>3933</v>
      </c>
      <c r="S1688" t="s">
        <v>85</v>
      </c>
      <c r="T1688" t="s">
        <v>45</v>
      </c>
      <c r="U1688" s="3">
        <v>88522</v>
      </c>
      <c r="V1688" t="s">
        <v>36</v>
      </c>
      <c r="W1688" t="s">
        <v>59</v>
      </c>
      <c r="X1688" t="s">
        <v>38</v>
      </c>
      <c r="Y1688">
        <v>2</v>
      </c>
    </row>
    <row r="1689" spans="1:25" x14ac:dyDescent="0.25">
      <c r="A1689">
        <v>2688</v>
      </c>
      <c r="B1689" t="s">
        <v>21955</v>
      </c>
      <c r="C1689" s="1">
        <v>44240</v>
      </c>
      <c r="D1689" s="8" t="s">
        <v>16975</v>
      </c>
      <c r="E1689" t="s">
        <v>47</v>
      </c>
      <c r="F1689" t="s">
        <v>4099</v>
      </c>
      <c r="G1689" t="s">
        <v>26543</v>
      </c>
      <c r="H1689" t="s">
        <v>87</v>
      </c>
      <c r="I1689" t="s">
        <v>27</v>
      </c>
      <c r="J1689" t="s">
        <v>28</v>
      </c>
      <c r="K1689" t="s">
        <v>51</v>
      </c>
      <c r="L1689" t="s">
        <v>50</v>
      </c>
      <c r="M1689" t="s">
        <v>31</v>
      </c>
      <c r="N1689" s="4" t="s">
        <v>16975</v>
      </c>
      <c r="O1689" t="s">
        <v>52</v>
      </c>
      <c r="P1689" t="s">
        <v>83</v>
      </c>
      <c r="Q1689" s="2">
        <v>24512</v>
      </c>
      <c r="R1689" t="s">
        <v>3933</v>
      </c>
      <c r="S1689" t="s">
        <v>85</v>
      </c>
      <c r="T1689" t="s">
        <v>45</v>
      </c>
      <c r="U1689" s="3">
        <v>97840</v>
      </c>
      <c r="V1689" t="s">
        <v>71</v>
      </c>
      <c r="W1689" t="s">
        <v>65</v>
      </c>
      <c r="X1689" t="s">
        <v>38</v>
      </c>
      <c r="Y1689">
        <v>1</v>
      </c>
    </row>
    <row r="1690" spans="1:25" x14ac:dyDescent="0.25">
      <c r="A1690">
        <v>2689</v>
      </c>
      <c r="B1690" t="s">
        <v>21956</v>
      </c>
      <c r="C1690" s="1">
        <v>44193</v>
      </c>
      <c r="D1690" s="8" t="s">
        <v>16975</v>
      </c>
      <c r="E1690" t="s">
        <v>47</v>
      </c>
      <c r="F1690" t="s">
        <v>4100</v>
      </c>
      <c r="G1690" t="s">
        <v>26543</v>
      </c>
      <c r="H1690" t="s">
        <v>49</v>
      </c>
      <c r="I1690" t="s">
        <v>27</v>
      </c>
      <c r="J1690" t="s">
        <v>42</v>
      </c>
      <c r="K1690" t="s">
        <v>29</v>
      </c>
      <c r="L1690" t="s">
        <v>42</v>
      </c>
      <c r="M1690" t="s">
        <v>31</v>
      </c>
      <c r="N1690" s="4" t="s">
        <v>16975</v>
      </c>
      <c r="O1690" t="s">
        <v>52</v>
      </c>
      <c r="P1690" t="s">
        <v>177</v>
      </c>
      <c r="Q1690" s="2">
        <v>19853</v>
      </c>
      <c r="R1690" t="s">
        <v>3933</v>
      </c>
      <c r="S1690" t="s">
        <v>144</v>
      </c>
      <c r="T1690" t="s">
        <v>45</v>
      </c>
      <c r="U1690" s="3">
        <v>72339</v>
      </c>
      <c r="V1690" t="s">
        <v>58</v>
      </c>
      <c r="W1690" t="s">
        <v>59</v>
      </c>
      <c r="X1690" t="s">
        <v>38</v>
      </c>
      <c r="Y1690">
        <v>1</v>
      </c>
    </row>
    <row r="1691" spans="1:25" x14ac:dyDescent="0.25">
      <c r="A1691">
        <v>2690</v>
      </c>
      <c r="B1691" t="s">
        <v>21957</v>
      </c>
      <c r="C1691" s="1">
        <v>44663</v>
      </c>
      <c r="D1691" s="8">
        <v>44806</v>
      </c>
      <c r="E1691" t="s">
        <v>47</v>
      </c>
      <c r="F1691" t="s">
        <v>4101</v>
      </c>
      <c r="G1691" t="s">
        <v>26543</v>
      </c>
      <c r="H1691" t="s">
        <v>67</v>
      </c>
      <c r="I1691" t="s">
        <v>27</v>
      </c>
      <c r="J1691" t="s">
        <v>42</v>
      </c>
      <c r="K1691" t="s">
        <v>51</v>
      </c>
      <c r="L1691" t="s">
        <v>42</v>
      </c>
      <c r="M1691" t="s">
        <v>74</v>
      </c>
      <c r="N1691" s="4" t="s">
        <v>4102</v>
      </c>
      <c r="O1691" t="s">
        <v>52</v>
      </c>
      <c r="P1691" t="s">
        <v>122</v>
      </c>
      <c r="Q1691" s="2">
        <v>35534</v>
      </c>
      <c r="R1691" t="s">
        <v>3933</v>
      </c>
      <c r="S1691" t="s">
        <v>422</v>
      </c>
      <c r="T1691" t="s">
        <v>45</v>
      </c>
      <c r="U1691" s="3">
        <v>28406</v>
      </c>
      <c r="V1691" t="s">
        <v>71</v>
      </c>
      <c r="W1691" t="s">
        <v>65</v>
      </c>
      <c r="X1691" t="s">
        <v>38</v>
      </c>
      <c r="Y1691">
        <v>4</v>
      </c>
    </row>
    <row r="1692" spans="1:25" x14ac:dyDescent="0.25">
      <c r="A1692">
        <v>2691</v>
      </c>
      <c r="B1692" t="s">
        <v>21958</v>
      </c>
      <c r="C1692" s="1">
        <v>43467</v>
      </c>
      <c r="D1692" s="8" t="s">
        <v>16975</v>
      </c>
      <c r="E1692" t="s">
        <v>47</v>
      </c>
      <c r="F1692" t="s">
        <v>4103</v>
      </c>
      <c r="G1692" t="s">
        <v>26543</v>
      </c>
      <c r="H1692" t="s">
        <v>26</v>
      </c>
      <c r="I1692" t="s">
        <v>27</v>
      </c>
      <c r="J1692" t="s">
        <v>42</v>
      </c>
      <c r="K1692" t="s">
        <v>29</v>
      </c>
      <c r="L1692" t="s">
        <v>50</v>
      </c>
      <c r="M1692" t="s">
        <v>31</v>
      </c>
      <c r="N1692" s="4" t="s">
        <v>16975</v>
      </c>
      <c r="O1692" t="s">
        <v>52</v>
      </c>
      <c r="P1692" t="s">
        <v>53</v>
      </c>
      <c r="Q1692" s="2">
        <v>26632</v>
      </c>
      <c r="R1692" t="s">
        <v>3938</v>
      </c>
      <c r="S1692" t="s">
        <v>4</v>
      </c>
      <c r="T1692" t="s">
        <v>45</v>
      </c>
      <c r="U1692" s="3">
        <v>85311</v>
      </c>
      <c r="V1692" t="s">
        <v>71</v>
      </c>
      <c r="W1692" t="s">
        <v>37</v>
      </c>
      <c r="X1692" t="s">
        <v>38</v>
      </c>
      <c r="Y1692">
        <v>1</v>
      </c>
    </row>
    <row r="1693" spans="1:25" x14ac:dyDescent="0.25">
      <c r="A1693">
        <v>2692</v>
      </c>
      <c r="B1693" t="s">
        <v>21959</v>
      </c>
      <c r="C1693" s="1">
        <v>44044</v>
      </c>
      <c r="D1693" s="8">
        <v>44835</v>
      </c>
      <c r="E1693" t="s">
        <v>47</v>
      </c>
      <c r="F1693" t="s">
        <v>4104</v>
      </c>
      <c r="G1693" t="s">
        <v>26543</v>
      </c>
      <c r="H1693" t="s">
        <v>96</v>
      </c>
      <c r="I1693" t="s">
        <v>27</v>
      </c>
      <c r="J1693" t="s">
        <v>50</v>
      </c>
      <c r="K1693" t="s">
        <v>41</v>
      </c>
      <c r="L1693" t="s">
        <v>50</v>
      </c>
      <c r="M1693" t="s">
        <v>120</v>
      </c>
      <c r="N1693" s="4" t="s">
        <v>4105</v>
      </c>
      <c r="O1693" t="s">
        <v>52</v>
      </c>
      <c r="P1693" t="s">
        <v>358</v>
      </c>
      <c r="Q1693" s="2">
        <v>35756</v>
      </c>
      <c r="R1693" t="s">
        <v>3946</v>
      </c>
      <c r="S1693" t="s">
        <v>144</v>
      </c>
      <c r="T1693" t="s">
        <v>45</v>
      </c>
      <c r="U1693" s="3">
        <v>97985</v>
      </c>
      <c r="V1693" t="s">
        <v>36</v>
      </c>
      <c r="W1693" t="s">
        <v>37</v>
      </c>
      <c r="X1693" t="s">
        <v>38</v>
      </c>
      <c r="Y1693">
        <v>4</v>
      </c>
    </row>
    <row r="1694" spans="1:25" x14ac:dyDescent="0.25">
      <c r="A1694">
        <v>2693</v>
      </c>
      <c r="B1694" t="s">
        <v>21960</v>
      </c>
      <c r="C1694" s="1">
        <v>44118</v>
      </c>
      <c r="D1694" s="8" t="s">
        <v>16975</v>
      </c>
      <c r="E1694" t="s">
        <v>47</v>
      </c>
      <c r="F1694" t="s">
        <v>4106</v>
      </c>
      <c r="G1694" t="s">
        <v>26543</v>
      </c>
      <c r="H1694" t="s">
        <v>40</v>
      </c>
      <c r="I1694" t="s">
        <v>27</v>
      </c>
      <c r="J1694" t="s">
        <v>42</v>
      </c>
      <c r="K1694" t="s">
        <v>29</v>
      </c>
      <c r="L1694" t="s">
        <v>30</v>
      </c>
      <c r="M1694" t="s">
        <v>31</v>
      </c>
      <c r="N1694" s="4" t="s">
        <v>16975</v>
      </c>
      <c r="O1694" t="s">
        <v>52</v>
      </c>
      <c r="P1694" t="s">
        <v>53</v>
      </c>
      <c r="Q1694" s="2">
        <v>32046</v>
      </c>
      <c r="R1694" t="s">
        <v>3946</v>
      </c>
      <c r="S1694" t="s">
        <v>54</v>
      </c>
      <c r="T1694" t="s">
        <v>45</v>
      </c>
      <c r="U1694" s="3">
        <v>52988</v>
      </c>
      <c r="V1694" t="s">
        <v>36</v>
      </c>
      <c r="W1694" t="s">
        <v>65</v>
      </c>
      <c r="X1694" t="s">
        <v>38</v>
      </c>
      <c r="Y1694">
        <v>4</v>
      </c>
    </row>
    <row r="1695" spans="1:25" x14ac:dyDescent="0.25">
      <c r="A1695">
        <v>2694</v>
      </c>
      <c r="B1695" t="s">
        <v>21961</v>
      </c>
      <c r="C1695" s="1">
        <v>45072</v>
      </c>
      <c r="D1695" s="8">
        <v>45121</v>
      </c>
      <c r="E1695" t="s">
        <v>47</v>
      </c>
      <c r="F1695" t="s">
        <v>4107</v>
      </c>
      <c r="G1695" t="s">
        <v>26543</v>
      </c>
      <c r="H1695" t="s">
        <v>99</v>
      </c>
      <c r="I1695" t="s">
        <v>27</v>
      </c>
      <c r="J1695" t="s">
        <v>50</v>
      </c>
      <c r="K1695" t="s">
        <v>29</v>
      </c>
      <c r="L1695" t="s">
        <v>50</v>
      </c>
      <c r="M1695" t="s">
        <v>74</v>
      </c>
      <c r="N1695" s="4" t="s">
        <v>4108</v>
      </c>
      <c r="O1695" t="s">
        <v>52</v>
      </c>
      <c r="P1695" t="s">
        <v>83</v>
      </c>
      <c r="Q1695" s="2">
        <v>29570</v>
      </c>
      <c r="R1695" t="s">
        <v>3924</v>
      </c>
      <c r="S1695" t="s">
        <v>126</v>
      </c>
      <c r="T1695" t="s">
        <v>45</v>
      </c>
      <c r="U1695" s="3">
        <v>16500</v>
      </c>
      <c r="V1695" t="s">
        <v>71</v>
      </c>
      <c r="W1695" t="s">
        <v>37</v>
      </c>
      <c r="X1695" t="s">
        <v>38</v>
      </c>
      <c r="Y1695">
        <v>4</v>
      </c>
    </row>
    <row r="1696" spans="1:25" x14ac:dyDescent="0.25">
      <c r="A1696">
        <v>2695</v>
      </c>
      <c r="B1696" t="s">
        <v>21962</v>
      </c>
      <c r="C1696" s="1">
        <v>44434</v>
      </c>
      <c r="D1696" s="8">
        <v>44890</v>
      </c>
      <c r="E1696" t="s">
        <v>47</v>
      </c>
      <c r="F1696" t="s">
        <v>4109</v>
      </c>
      <c r="G1696" t="s">
        <v>26543</v>
      </c>
      <c r="H1696" t="s">
        <v>61</v>
      </c>
      <c r="I1696" t="s">
        <v>27</v>
      </c>
      <c r="J1696" t="s">
        <v>50</v>
      </c>
      <c r="K1696" t="s">
        <v>41</v>
      </c>
      <c r="L1696" t="s">
        <v>30</v>
      </c>
      <c r="M1696" t="s">
        <v>100</v>
      </c>
      <c r="N1696" s="4" t="s">
        <v>4110</v>
      </c>
      <c r="O1696" t="s">
        <v>52</v>
      </c>
      <c r="P1696" t="s">
        <v>358</v>
      </c>
      <c r="Q1696" s="2">
        <v>22213</v>
      </c>
      <c r="R1696" t="s">
        <v>3924</v>
      </c>
      <c r="S1696" t="s">
        <v>64</v>
      </c>
      <c r="T1696" t="s">
        <v>45</v>
      </c>
      <c r="U1696" s="3">
        <v>70237</v>
      </c>
      <c r="V1696" t="s">
        <v>58</v>
      </c>
      <c r="W1696" t="s">
        <v>65</v>
      </c>
      <c r="X1696" t="s">
        <v>38</v>
      </c>
      <c r="Y1696">
        <v>2</v>
      </c>
    </row>
    <row r="1697" spans="1:25" x14ac:dyDescent="0.25">
      <c r="A1697">
        <v>2696</v>
      </c>
      <c r="B1697" t="s">
        <v>21963</v>
      </c>
      <c r="C1697" s="1">
        <v>44885</v>
      </c>
      <c r="D1697" s="8">
        <v>44965</v>
      </c>
      <c r="E1697" t="s">
        <v>47</v>
      </c>
      <c r="F1697" t="s">
        <v>4111</v>
      </c>
      <c r="G1697" t="s">
        <v>26543</v>
      </c>
      <c r="H1697" t="s">
        <v>116</v>
      </c>
      <c r="I1697" t="s">
        <v>27</v>
      </c>
      <c r="J1697" t="s">
        <v>28</v>
      </c>
      <c r="K1697" t="s">
        <v>41</v>
      </c>
      <c r="L1697" t="s">
        <v>30</v>
      </c>
      <c r="M1697" t="s">
        <v>100</v>
      </c>
      <c r="N1697" s="4" t="s">
        <v>4112</v>
      </c>
      <c r="O1697" t="s">
        <v>52</v>
      </c>
      <c r="P1697" t="s">
        <v>122</v>
      </c>
      <c r="Q1697" s="2">
        <v>19427</v>
      </c>
      <c r="R1697" t="s">
        <v>3924</v>
      </c>
      <c r="S1697" t="s">
        <v>152</v>
      </c>
      <c r="T1697" t="s">
        <v>45</v>
      </c>
      <c r="U1697" s="3">
        <v>18726</v>
      </c>
      <c r="V1697" t="s">
        <v>58</v>
      </c>
      <c r="W1697" t="s">
        <v>65</v>
      </c>
      <c r="X1697" t="s">
        <v>38</v>
      </c>
      <c r="Y1697">
        <v>4</v>
      </c>
    </row>
    <row r="1698" spans="1:25" x14ac:dyDescent="0.25">
      <c r="A1698">
        <v>2697</v>
      </c>
      <c r="B1698" t="s">
        <v>21964</v>
      </c>
      <c r="C1698" s="1">
        <v>43883</v>
      </c>
      <c r="D1698" s="8" t="s">
        <v>16975</v>
      </c>
      <c r="E1698" t="s">
        <v>47</v>
      </c>
      <c r="F1698" t="s">
        <v>4113</v>
      </c>
      <c r="G1698" t="s">
        <v>26543</v>
      </c>
      <c r="H1698" t="s">
        <v>73</v>
      </c>
      <c r="I1698" t="s">
        <v>27</v>
      </c>
      <c r="J1698" t="s">
        <v>50</v>
      </c>
      <c r="K1698" t="s">
        <v>41</v>
      </c>
      <c r="L1698" t="s">
        <v>50</v>
      </c>
      <c r="M1698" t="s">
        <v>31</v>
      </c>
      <c r="N1698" s="4" t="s">
        <v>16975</v>
      </c>
      <c r="O1698" t="s">
        <v>52</v>
      </c>
      <c r="P1698" t="s">
        <v>105</v>
      </c>
      <c r="Q1698" s="2">
        <v>23415</v>
      </c>
      <c r="R1698" t="s">
        <v>3942</v>
      </c>
      <c r="S1698" t="s">
        <v>64</v>
      </c>
      <c r="T1698" t="s">
        <v>45</v>
      </c>
      <c r="U1698" s="3">
        <v>21341</v>
      </c>
      <c r="V1698" t="s">
        <v>36</v>
      </c>
      <c r="W1698" t="s">
        <v>65</v>
      </c>
      <c r="X1698" t="s">
        <v>38</v>
      </c>
      <c r="Y1698">
        <v>1</v>
      </c>
    </row>
    <row r="1699" spans="1:25" x14ac:dyDescent="0.25">
      <c r="A1699">
        <v>2698</v>
      </c>
      <c r="B1699" t="s">
        <v>21965</v>
      </c>
      <c r="C1699" s="1">
        <v>44290</v>
      </c>
      <c r="D1699" s="8" t="s">
        <v>16975</v>
      </c>
      <c r="E1699" t="s">
        <v>47</v>
      </c>
      <c r="F1699" t="s">
        <v>4114</v>
      </c>
      <c r="G1699" t="s">
        <v>26543</v>
      </c>
      <c r="H1699" t="s">
        <v>87</v>
      </c>
      <c r="I1699" t="s">
        <v>27</v>
      </c>
      <c r="J1699" t="s">
        <v>28</v>
      </c>
      <c r="K1699" t="s">
        <v>51</v>
      </c>
      <c r="L1699" t="s">
        <v>50</v>
      </c>
      <c r="M1699" t="s">
        <v>31</v>
      </c>
      <c r="N1699" s="4" t="s">
        <v>16975</v>
      </c>
      <c r="O1699" t="s">
        <v>52</v>
      </c>
      <c r="P1699" t="s">
        <v>68</v>
      </c>
      <c r="Q1699" s="2">
        <v>25235</v>
      </c>
      <c r="R1699" t="s">
        <v>3942</v>
      </c>
      <c r="S1699" t="s">
        <v>140</v>
      </c>
      <c r="T1699" t="s">
        <v>45</v>
      </c>
      <c r="U1699" s="3">
        <v>46549</v>
      </c>
      <c r="V1699" t="s">
        <v>46</v>
      </c>
      <c r="W1699" t="s">
        <v>59</v>
      </c>
      <c r="X1699" t="s">
        <v>38</v>
      </c>
      <c r="Y1699">
        <v>4</v>
      </c>
    </row>
    <row r="1700" spans="1:25" x14ac:dyDescent="0.25">
      <c r="A1700">
        <v>2699</v>
      </c>
      <c r="B1700" t="s">
        <v>21966</v>
      </c>
      <c r="C1700" s="1">
        <v>45143</v>
      </c>
      <c r="D1700" s="8" t="s">
        <v>16975</v>
      </c>
      <c r="E1700" t="s">
        <v>47</v>
      </c>
      <c r="F1700" t="s">
        <v>4115</v>
      </c>
      <c r="G1700" t="s">
        <v>26543</v>
      </c>
      <c r="H1700" t="s">
        <v>49</v>
      </c>
      <c r="I1700" t="s">
        <v>27</v>
      </c>
      <c r="J1700" t="s">
        <v>28</v>
      </c>
      <c r="K1700" t="s">
        <v>29</v>
      </c>
      <c r="L1700" t="s">
        <v>30</v>
      </c>
      <c r="M1700" t="s">
        <v>31</v>
      </c>
      <c r="N1700" s="4" t="s">
        <v>16975</v>
      </c>
      <c r="O1700" t="s">
        <v>52</v>
      </c>
      <c r="P1700" t="s">
        <v>83</v>
      </c>
      <c r="Q1700" s="2">
        <v>31283</v>
      </c>
      <c r="R1700" t="s">
        <v>3930</v>
      </c>
      <c r="S1700" t="s">
        <v>85</v>
      </c>
      <c r="T1700" t="s">
        <v>35</v>
      </c>
      <c r="U1700" s="3">
        <v>8797</v>
      </c>
      <c r="V1700" t="s">
        <v>58</v>
      </c>
      <c r="W1700" t="s">
        <v>65</v>
      </c>
      <c r="X1700" t="s">
        <v>38</v>
      </c>
      <c r="Y1700">
        <v>5</v>
      </c>
    </row>
    <row r="1701" spans="1:25" x14ac:dyDescent="0.25">
      <c r="A1701">
        <v>2700</v>
      </c>
      <c r="B1701" t="s">
        <v>21967</v>
      </c>
      <c r="C1701" s="1">
        <v>44936</v>
      </c>
      <c r="D1701" s="8">
        <v>45144</v>
      </c>
      <c r="E1701" t="s">
        <v>1691</v>
      </c>
      <c r="F1701" t="s">
        <v>4116</v>
      </c>
      <c r="G1701" t="s">
        <v>26543</v>
      </c>
      <c r="H1701" t="s">
        <v>67</v>
      </c>
      <c r="I1701" t="s">
        <v>27</v>
      </c>
      <c r="J1701" t="s">
        <v>50</v>
      </c>
      <c r="K1701" t="s">
        <v>51</v>
      </c>
      <c r="L1701" t="s">
        <v>30</v>
      </c>
      <c r="M1701" t="s">
        <v>92</v>
      </c>
      <c r="N1701" s="4" t="s">
        <v>4117</v>
      </c>
      <c r="O1701" t="s">
        <v>52</v>
      </c>
      <c r="P1701" t="s">
        <v>122</v>
      </c>
      <c r="Q1701" s="2">
        <v>33848</v>
      </c>
      <c r="R1701" t="s">
        <v>33</v>
      </c>
      <c r="S1701" t="s">
        <v>152</v>
      </c>
      <c r="T1701" t="s">
        <v>35</v>
      </c>
      <c r="U1701" s="3">
        <v>20560</v>
      </c>
      <c r="V1701" t="s">
        <v>58</v>
      </c>
      <c r="W1701" t="s">
        <v>59</v>
      </c>
      <c r="X1701" t="s">
        <v>38</v>
      </c>
      <c r="Y1701">
        <v>4</v>
      </c>
    </row>
    <row r="1702" spans="1:25" x14ac:dyDescent="0.25">
      <c r="A1702">
        <v>2701</v>
      </c>
      <c r="B1702" t="s">
        <v>21968</v>
      </c>
      <c r="C1702" s="1">
        <v>43574</v>
      </c>
      <c r="D1702" s="8" t="s">
        <v>16975</v>
      </c>
      <c r="E1702" t="s">
        <v>1691</v>
      </c>
      <c r="F1702" t="s">
        <v>4118</v>
      </c>
      <c r="G1702" t="s">
        <v>26543</v>
      </c>
      <c r="H1702" t="s">
        <v>26</v>
      </c>
      <c r="I1702" t="s">
        <v>27</v>
      </c>
      <c r="J1702" t="s">
        <v>28</v>
      </c>
      <c r="K1702" t="s">
        <v>41</v>
      </c>
      <c r="L1702" t="s">
        <v>50</v>
      </c>
      <c r="M1702" t="s">
        <v>31</v>
      </c>
      <c r="N1702" s="4" t="s">
        <v>16975</v>
      </c>
      <c r="O1702" t="s">
        <v>52</v>
      </c>
      <c r="P1702" t="s">
        <v>68</v>
      </c>
      <c r="Q1702" s="2">
        <v>21799</v>
      </c>
      <c r="R1702" t="s">
        <v>33</v>
      </c>
      <c r="S1702" t="s">
        <v>111</v>
      </c>
      <c r="T1702" t="s">
        <v>35</v>
      </c>
      <c r="U1702" s="3">
        <v>11623</v>
      </c>
      <c r="V1702" t="s">
        <v>71</v>
      </c>
      <c r="W1702" t="s">
        <v>65</v>
      </c>
      <c r="X1702" t="s">
        <v>38</v>
      </c>
      <c r="Y1702">
        <v>5</v>
      </c>
    </row>
    <row r="1703" spans="1:25" x14ac:dyDescent="0.25">
      <c r="A1703">
        <v>2702</v>
      </c>
      <c r="B1703" t="s">
        <v>21969</v>
      </c>
      <c r="C1703" s="1">
        <v>43740</v>
      </c>
      <c r="D1703" s="8" t="s">
        <v>16975</v>
      </c>
      <c r="E1703" t="s">
        <v>47</v>
      </c>
      <c r="F1703" t="s">
        <v>4119</v>
      </c>
      <c r="G1703" t="s">
        <v>26543</v>
      </c>
      <c r="H1703" t="s">
        <v>67</v>
      </c>
      <c r="I1703" t="s">
        <v>27</v>
      </c>
      <c r="J1703" t="s">
        <v>28</v>
      </c>
      <c r="K1703" t="s">
        <v>51</v>
      </c>
      <c r="L1703" t="s">
        <v>50</v>
      </c>
      <c r="M1703" t="s">
        <v>31</v>
      </c>
      <c r="N1703" s="4" t="s">
        <v>16975</v>
      </c>
      <c r="O1703" t="s">
        <v>52</v>
      </c>
      <c r="P1703" t="s">
        <v>43</v>
      </c>
      <c r="Q1703" s="2">
        <v>22907</v>
      </c>
      <c r="R1703" t="s">
        <v>33</v>
      </c>
      <c r="S1703" t="s">
        <v>144</v>
      </c>
      <c r="T1703" t="s">
        <v>45</v>
      </c>
      <c r="U1703" s="3">
        <v>80318</v>
      </c>
      <c r="V1703" t="s">
        <v>94</v>
      </c>
      <c r="W1703" t="s">
        <v>65</v>
      </c>
      <c r="X1703" t="s">
        <v>38</v>
      </c>
      <c r="Y1703">
        <v>2</v>
      </c>
    </row>
    <row r="1704" spans="1:25" x14ac:dyDescent="0.25">
      <c r="A1704">
        <v>2703</v>
      </c>
      <c r="B1704" t="s">
        <v>21970</v>
      </c>
      <c r="C1704" s="1">
        <v>43418</v>
      </c>
      <c r="D1704" s="8" t="s">
        <v>16975</v>
      </c>
      <c r="E1704" t="s">
        <v>47</v>
      </c>
      <c r="F1704" t="s">
        <v>4120</v>
      </c>
      <c r="G1704" t="s">
        <v>26543</v>
      </c>
      <c r="H1704" t="s">
        <v>26</v>
      </c>
      <c r="I1704" t="s">
        <v>27</v>
      </c>
      <c r="J1704" t="s">
        <v>50</v>
      </c>
      <c r="K1704" t="s">
        <v>41</v>
      </c>
      <c r="L1704" t="s">
        <v>42</v>
      </c>
      <c r="M1704" t="s">
        <v>31</v>
      </c>
      <c r="N1704" s="4" t="s">
        <v>16975</v>
      </c>
      <c r="O1704" t="s">
        <v>52</v>
      </c>
      <c r="P1704" t="s">
        <v>62</v>
      </c>
      <c r="Q1704" s="2">
        <v>31509</v>
      </c>
      <c r="R1704" t="s">
        <v>3933</v>
      </c>
      <c r="S1704" t="s">
        <v>64</v>
      </c>
      <c r="T1704" t="s">
        <v>45</v>
      </c>
      <c r="U1704" s="3">
        <v>37397</v>
      </c>
      <c r="V1704" t="s">
        <v>58</v>
      </c>
      <c r="W1704" t="s">
        <v>59</v>
      </c>
      <c r="X1704" t="s">
        <v>38</v>
      </c>
      <c r="Y1704">
        <v>5</v>
      </c>
    </row>
    <row r="1705" spans="1:25" x14ac:dyDescent="0.25">
      <c r="A1705">
        <v>2704</v>
      </c>
      <c r="B1705" t="s">
        <v>21971</v>
      </c>
      <c r="C1705" s="1">
        <v>43857</v>
      </c>
      <c r="D1705" s="8">
        <v>44731</v>
      </c>
      <c r="E1705" t="s">
        <v>47</v>
      </c>
      <c r="F1705" t="s">
        <v>4121</v>
      </c>
      <c r="G1705" t="s">
        <v>26543</v>
      </c>
      <c r="H1705" t="s">
        <v>40</v>
      </c>
      <c r="I1705" t="s">
        <v>27</v>
      </c>
      <c r="J1705" t="s">
        <v>42</v>
      </c>
      <c r="K1705" t="s">
        <v>41</v>
      </c>
      <c r="L1705" t="s">
        <v>50</v>
      </c>
      <c r="M1705" t="s">
        <v>120</v>
      </c>
      <c r="N1705" s="4" t="s">
        <v>4122</v>
      </c>
      <c r="O1705" t="s">
        <v>52</v>
      </c>
      <c r="P1705" t="s">
        <v>68</v>
      </c>
      <c r="Q1705" s="2">
        <v>36006</v>
      </c>
      <c r="R1705" t="s">
        <v>3933</v>
      </c>
      <c r="S1705" t="s">
        <v>78</v>
      </c>
      <c r="T1705" t="s">
        <v>45</v>
      </c>
      <c r="U1705" s="3">
        <v>39020</v>
      </c>
      <c r="V1705" t="s">
        <v>71</v>
      </c>
      <c r="W1705" t="s">
        <v>37</v>
      </c>
      <c r="X1705" t="s">
        <v>38</v>
      </c>
      <c r="Y1705">
        <v>4</v>
      </c>
    </row>
    <row r="1706" spans="1:25" x14ac:dyDescent="0.25">
      <c r="A1706">
        <v>2705</v>
      </c>
      <c r="B1706" t="s">
        <v>21972</v>
      </c>
      <c r="C1706" s="1">
        <v>43408</v>
      </c>
      <c r="D1706" s="8" t="s">
        <v>16975</v>
      </c>
      <c r="E1706" t="s">
        <v>47</v>
      </c>
      <c r="F1706" t="s">
        <v>4123</v>
      </c>
      <c r="G1706" t="s">
        <v>26543</v>
      </c>
      <c r="H1706" t="s">
        <v>99</v>
      </c>
      <c r="I1706" t="s">
        <v>27</v>
      </c>
      <c r="J1706" t="s">
        <v>50</v>
      </c>
      <c r="K1706" t="s">
        <v>51</v>
      </c>
      <c r="L1706" t="s">
        <v>30</v>
      </c>
      <c r="M1706" t="s">
        <v>31</v>
      </c>
      <c r="N1706" s="4" t="s">
        <v>16975</v>
      </c>
      <c r="O1706" t="s">
        <v>52</v>
      </c>
      <c r="P1706" t="s">
        <v>62</v>
      </c>
      <c r="Q1706" s="2">
        <v>36823</v>
      </c>
      <c r="R1706" t="s">
        <v>3933</v>
      </c>
      <c r="S1706" t="s">
        <v>4</v>
      </c>
      <c r="T1706" t="s">
        <v>35</v>
      </c>
      <c r="U1706" s="3">
        <v>57908</v>
      </c>
      <c r="V1706" t="s">
        <v>46</v>
      </c>
      <c r="W1706" t="s">
        <v>79</v>
      </c>
      <c r="X1706" t="s">
        <v>38</v>
      </c>
      <c r="Y1706">
        <v>2</v>
      </c>
    </row>
    <row r="1707" spans="1:25" x14ac:dyDescent="0.25">
      <c r="A1707">
        <v>2706</v>
      </c>
      <c r="B1707" t="s">
        <v>21973</v>
      </c>
      <c r="C1707" s="1">
        <v>43447</v>
      </c>
      <c r="D1707" s="8">
        <v>43478</v>
      </c>
      <c r="E1707" t="s">
        <v>47</v>
      </c>
      <c r="F1707" t="s">
        <v>4124</v>
      </c>
      <c r="G1707" t="s">
        <v>26543</v>
      </c>
      <c r="H1707" t="s">
        <v>87</v>
      </c>
      <c r="I1707" t="s">
        <v>27</v>
      </c>
      <c r="J1707" t="s">
        <v>42</v>
      </c>
      <c r="K1707" t="s">
        <v>41</v>
      </c>
      <c r="L1707" t="s">
        <v>42</v>
      </c>
      <c r="M1707" t="s">
        <v>74</v>
      </c>
      <c r="N1707" s="4" t="s">
        <v>4125</v>
      </c>
      <c r="O1707" t="s">
        <v>52</v>
      </c>
      <c r="P1707" t="s">
        <v>68</v>
      </c>
      <c r="Q1707" s="2">
        <v>27661</v>
      </c>
      <c r="R1707" t="s">
        <v>3948</v>
      </c>
      <c r="S1707" t="s">
        <v>232</v>
      </c>
      <c r="T1707" t="s">
        <v>45</v>
      </c>
      <c r="U1707" s="3">
        <v>39922</v>
      </c>
      <c r="V1707" t="s">
        <v>94</v>
      </c>
      <c r="W1707" t="s">
        <v>37</v>
      </c>
      <c r="X1707" t="s">
        <v>38</v>
      </c>
      <c r="Y1707">
        <v>2</v>
      </c>
    </row>
    <row r="1708" spans="1:25" x14ac:dyDescent="0.25">
      <c r="A1708">
        <v>2707</v>
      </c>
      <c r="B1708" t="s">
        <v>21974</v>
      </c>
      <c r="C1708" s="1">
        <v>44893</v>
      </c>
      <c r="D1708" s="8" t="s">
        <v>16975</v>
      </c>
      <c r="E1708" t="s">
        <v>47</v>
      </c>
      <c r="F1708" t="s">
        <v>4126</v>
      </c>
      <c r="G1708" t="s">
        <v>26543</v>
      </c>
      <c r="H1708" t="s">
        <v>49</v>
      </c>
      <c r="I1708" t="s">
        <v>27</v>
      </c>
      <c r="J1708" t="s">
        <v>50</v>
      </c>
      <c r="K1708" t="s">
        <v>51</v>
      </c>
      <c r="L1708" t="s">
        <v>42</v>
      </c>
      <c r="M1708" t="s">
        <v>31</v>
      </c>
      <c r="N1708" s="4" t="s">
        <v>16975</v>
      </c>
      <c r="O1708" t="s">
        <v>52</v>
      </c>
      <c r="P1708" t="s">
        <v>62</v>
      </c>
      <c r="Q1708" s="2">
        <v>33836</v>
      </c>
      <c r="R1708" t="s">
        <v>3938</v>
      </c>
      <c r="S1708" t="s">
        <v>144</v>
      </c>
      <c r="T1708" t="s">
        <v>45</v>
      </c>
      <c r="U1708" s="3">
        <v>95876</v>
      </c>
      <c r="V1708" t="s">
        <v>36</v>
      </c>
      <c r="W1708" t="s">
        <v>65</v>
      </c>
      <c r="X1708" t="s">
        <v>38</v>
      </c>
      <c r="Y1708">
        <v>4</v>
      </c>
    </row>
    <row r="1709" spans="1:25" x14ac:dyDescent="0.25">
      <c r="A1709">
        <v>2708</v>
      </c>
      <c r="B1709" t="s">
        <v>21975</v>
      </c>
      <c r="C1709" s="1">
        <v>44720</v>
      </c>
      <c r="D1709" s="8">
        <v>44780</v>
      </c>
      <c r="E1709" t="s">
        <v>47</v>
      </c>
      <c r="F1709" t="s">
        <v>4127</v>
      </c>
      <c r="G1709" t="s">
        <v>26543</v>
      </c>
      <c r="H1709" t="s">
        <v>116</v>
      </c>
      <c r="I1709" t="s">
        <v>27</v>
      </c>
      <c r="J1709" t="s">
        <v>50</v>
      </c>
      <c r="K1709" t="s">
        <v>29</v>
      </c>
      <c r="L1709" t="s">
        <v>42</v>
      </c>
      <c r="M1709" t="s">
        <v>74</v>
      </c>
      <c r="N1709" s="4" t="s">
        <v>4128</v>
      </c>
      <c r="O1709" t="s">
        <v>52</v>
      </c>
      <c r="P1709" t="s">
        <v>62</v>
      </c>
      <c r="Q1709" s="2">
        <v>23954</v>
      </c>
      <c r="R1709" t="s">
        <v>3946</v>
      </c>
      <c r="S1709" t="s">
        <v>144</v>
      </c>
      <c r="T1709" t="s">
        <v>45</v>
      </c>
      <c r="U1709" s="3">
        <v>47846</v>
      </c>
      <c r="V1709" t="s">
        <v>94</v>
      </c>
      <c r="W1709" t="s">
        <v>65</v>
      </c>
      <c r="X1709" t="s">
        <v>38</v>
      </c>
      <c r="Y1709">
        <v>2</v>
      </c>
    </row>
    <row r="1710" spans="1:25" x14ac:dyDescent="0.25">
      <c r="A1710">
        <v>2709</v>
      </c>
      <c r="B1710" t="s">
        <v>21976</v>
      </c>
      <c r="C1710" s="1">
        <v>44654</v>
      </c>
      <c r="D1710" s="8" t="s">
        <v>16975</v>
      </c>
      <c r="E1710" t="s">
        <v>47</v>
      </c>
      <c r="F1710" t="s">
        <v>4129</v>
      </c>
      <c r="G1710" t="s">
        <v>26543</v>
      </c>
      <c r="H1710" t="s">
        <v>96</v>
      </c>
      <c r="I1710" t="s">
        <v>27</v>
      </c>
      <c r="J1710" t="s">
        <v>50</v>
      </c>
      <c r="K1710" t="s">
        <v>41</v>
      </c>
      <c r="L1710" t="s">
        <v>50</v>
      </c>
      <c r="M1710" t="s">
        <v>31</v>
      </c>
      <c r="N1710" s="4" t="s">
        <v>16975</v>
      </c>
      <c r="O1710" t="s">
        <v>52</v>
      </c>
      <c r="P1710" t="s">
        <v>68</v>
      </c>
      <c r="Q1710" s="2">
        <v>31075</v>
      </c>
      <c r="R1710" t="s">
        <v>3924</v>
      </c>
      <c r="S1710" t="s">
        <v>303</v>
      </c>
      <c r="T1710" t="s">
        <v>45</v>
      </c>
      <c r="U1710" s="3">
        <v>62350</v>
      </c>
      <c r="V1710" t="s">
        <v>94</v>
      </c>
      <c r="W1710" t="s">
        <v>65</v>
      </c>
      <c r="X1710" t="s">
        <v>38</v>
      </c>
      <c r="Y1710">
        <v>2</v>
      </c>
    </row>
    <row r="1711" spans="1:25" x14ac:dyDescent="0.25">
      <c r="A1711">
        <v>2710</v>
      </c>
      <c r="B1711" t="s">
        <v>21977</v>
      </c>
      <c r="C1711" s="1">
        <v>44620</v>
      </c>
      <c r="D1711" s="8" t="s">
        <v>16975</v>
      </c>
      <c r="E1711" t="s">
        <v>47</v>
      </c>
      <c r="F1711" t="s">
        <v>4130</v>
      </c>
      <c r="G1711" t="s">
        <v>26543</v>
      </c>
      <c r="H1711" t="s">
        <v>61</v>
      </c>
      <c r="I1711" t="s">
        <v>27</v>
      </c>
      <c r="J1711" t="s">
        <v>42</v>
      </c>
      <c r="K1711" t="s">
        <v>29</v>
      </c>
      <c r="L1711" t="s">
        <v>50</v>
      </c>
      <c r="M1711" t="s">
        <v>31</v>
      </c>
      <c r="N1711" s="4" t="s">
        <v>16975</v>
      </c>
      <c r="O1711" t="s">
        <v>52</v>
      </c>
      <c r="P1711" t="s">
        <v>68</v>
      </c>
      <c r="Q1711" s="2">
        <v>34438</v>
      </c>
      <c r="R1711" t="s">
        <v>3924</v>
      </c>
      <c r="S1711" t="s">
        <v>152</v>
      </c>
      <c r="T1711" t="s">
        <v>45</v>
      </c>
      <c r="U1711" s="3">
        <v>45874</v>
      </c>
      <c r="V1711" t="s">
        <v>71</v>
      </c>
      <c r="W1711" t="s">
        <v>59</v>
      </c>
      <c r="X1711" t="s">
        <v>38</v>
      </c>
      <c r="Y1711">
        <v>5</v>
      </c>
    </row>
    <row r="1712" spans="1:25" x14ac:dyDescent="0.25">
      <c r="A1712">
        <v>2711</v>
      </c>
      <c r="B1712" t="s">
        <v>21978</v>
      </c>
      <c r="C1712" s="1">
        <v>44427</v>
      </c>
      <c r="D1712" s="8" t="s">
        <v>16975</v>
      </c>
      <c r="E1712" t="s">
        <v>47</v>
      </c>
      <c r="F1712" t="s">
        <v>4131</v>
      </c>
      <c r="G1712" t="s">
        <v>26543</v>
      </c>
      <c r="H1712" t="s">
        <v>73</v>
      </c>
      <c r="I1712" t="s">
        <v>27</v>
      </c>
      <c r="J1712" t="s">
        <v>28</v>
      </c>
      <c r="K1712" t="s">
        <v>29</v>
      </c>
      <c r="L1712" t="s">
        <v>30</v>
      </c>
      <c r="M1712" t="s">
        <v>31</v>
      </c>
      <c r="N1712" s="4" t="s">
        <v>16975</v>
      </c>
      <c r="O1712" t="s">
        <v>52</v>
      </c>
      <c r="P1712" t="s">
        <v>68</v>
      </c>
      <c r="Q1712" s="2">
        <v>26824</v>
      </c>
      <c r="R1712" t="s">
        <v>3924</v>
      </c>
      <c r="S1712" t="s">
        <v>78</v>
      </c>
      <c r="T1712" t="s">
        <v>45</v>
      </c>
      <c r="U1712" s="3">
        <v>54605</v>
      </c>
      <c r="V1712" t="s">
        <v>71</v>
      </c>
      <c r="W1712" t="s">
        <v>79</v>
      </c>
      <c r="X1712" t="s">
        <v>38</v>
      </c>
      <c r="Y1712">
        <v>2</v>
      </c>
    </row>
    <row r="1713" spans="1:25" x14ac:dyDescent="0.25">
      <c r="A1713">
        <v>2712</v>
      </c>
      <c r="B1713" t="s">
        <v>21979</v>
      </c>
      <c r="C1713" s="1">
        <v>43331</v>
      </c>
      <c r="D1713" s="8" t="s">
        <v>16975</v>
      </c>
      <c r="E1713" t="s">
        <v>47</v>
      </c>
      <c r="F1713" t="s">
        <v>4132</v>
      </c>
      <c r="G1713" t="s">
        <v>26543</v>
      </c>
      <c r="H1713" t="s">
        <v>116</v>
      </c>
      <c r="I1713" t="s">
        <v>27</v>
      </c>
      <c r="J1713" t="s">
        <v>50</v>
      </c>
      <c r="K1713" t="s">
        <v>41</v>
      </c>
      <c r="L1713" t="s">
        <v>50</v>
      </c>
      <c r="M1713" t="s">
        <v>31</v>
      </c>
      <c r="N1713" s="4" t="s">
        <v>16975</v>
      </c>
      <c r="O1713" t="s">
        <v>52</v>
      </c>
      <c r="P1713" t="s">
        <v>62</v>
      </c>
      <c r="Q1713" s="2">
        <v>33793</v>
      </c>
      <c r="R1713" t="s">
        <v>3942</v>
      </c>
      <c r="S1713" t="s">
        <v>144</v>
      </c>
      <c r="T1713" t="s">
        <v>45</v>
      </c>
      <c r="U1713" s="3">
        <v>42080</v>
      </c>
      <c r="V1713" t="s">
        <v>58</v>
      </c>
      <c r="W1713" t="s">
        <v>65</v>
      </c>
      <c r="X1713" t="s">
        <v>38</v>
      </c>
      <c r="Y1713">
        <v>1</v>
      </c>
    </row>
    <row r="1714" spans="1:25" x14ac:dyDescent="0.25">
      <c r="A1714">
        <v>2713</v>
      </c>
      <c r="B1714" t="s">
        <v>21980</v>
      </c>
      <c r="C1714" s="1">
        <v>43753</v>
      </c>
      <c r="D1714" s="8" t="s">
        <v>16975</v>
      </c>
      <c r="E1714" t="s">
        <v>47</v>
      </c>
      <c r="F1714" t="s">
        <v>4133</v>
      </c>
      <c r="G1714" t="s">
        <v>26543</v>
      </c>
      <c r="H1714" t="s">
        <v>73</v>
      </c>
      <c r="I1714" t="s">
        <v>27</v>
      </c>
      <c r="J1714" t="s">
        <v>50</v>
      </c>
      <c r="K1714" t="s">
        <v>41</v>
      </c>
      <c r="L1714" t="s">
        <v>50</v>
      </c>
      <c r="M1714" t="s">
        <v>31</v>
      </c>
      <c r="N1714" s="4" t="s">
        <v>16975</v>
      </c>
      <c r="O1714" t="s">
        <v>52</v>
      </c>
      <c r="P1714" t="s">
        <v>43</v>
      </c>
      <c r="Q1714" s="2">
        <v>35470</v>
      </c>
      <c r="R1714" t="s">
        <v>3942</v>
      </c>
      <c r="S1714" t="s">
        <v>144</v>
      </c>
      <c r="T1714" t="s">
        <v>45</v>
      </c>
      <c r="U1714" s="3">
        <v>92148</v>
      </c>
      <c r="V1714" t="s">
        <v>71</v>
      </c>
      <c r="W1714" t="s">
        <v>65</v>
      </c>
      <c r="X1714" t="s">
        <v>38</v>
      </c>
      <c r="Y1714">
        <v>5</v>
      </c>
    </row>
    <row r="1715" spans="1:25" x14ac:dyDescent="0.25">
      <c r="A1715">
        <v>2714</v>
      </c>
      <c r="B1715" t="s">
        <v>21981</v>
      </c>
      <c r="C1715" s="1">
        <v>44980</v>
      </c>
      <c r="D1715" s="8">
        <v>45036</v>
      </c>
      <c r="E1715" t="s">
        <v>47</v>
      </c>
      <c r="F1715" t="s">
        <v>4134</v>
      </c>
      <c r="G1715" t="s">
        <v>26543</v>
      </c>
      <c r="H1715" t="s">
        <v>87</v>
      </c>
      <c r="I1715" t="s">
        <v>27</v>
      </c>
      <c r="J1715" t="s">
        <v>42</v>
      </c>
      <c r="K1715" t="s">
        <v>29</v>
      </c>
      <c r="L1715" t="s">
        <v>30</v>
      </c>
      <c r="M1715" t="s">
        <v>92</v>
      </c>
      <c r="N1715" s="4" t="s">
        <v>4135</v>
      </c>
      <c r="O1715" t="s">
        <v>52</v>
      </c>
      <c r="P1715" t="s">
        <v>68</v>
      </c>
      <c r="Q1715" s="2">
        <v>26491</v>
      </c>
      <c r="R1715" t="s">
        <v>3930</v>
      </c>
      <c r="S1715" t="s">
        <v>166</v>
      </c>
      <c r="T1715" t="s">
        <v>45</v>
      </c>
      <c r="U1715" s="3">
        <v>3780</v>
      </c>
      <c r="V1715" t="s">
        <v>94</v>
      </c>
      <c r="W1715" t="s">
        <v>37</v>
      </c>
      <c r="X1715" t="s">
        <v>38</v>
      </c>
      <c r="Y1715">
        <v>1</v>
      </c>
    </row>
    <row r="1716" spans="1:25" x14ac:dyDescent="0.25">
      <c r="A1716">
        <v>2715</v>
      </c>
      <c r="B1716" t="s">
        <v>21982</v>
      </c>
      <c r="C1716" s="1">
        <v>44958</v>
      </c>
      <c r="D1716" s="8" t="s">
        <v>16975</v>
      </c>
      <c r="E1716" t="s">
        <v>47</v>
      </c>
      <c r="F1716" t="s">
        <v>4136</v>
      </c>
      <c r="G1716" t="s">
        <v>26543</v>
      </c>
      <c r="H1716" t="s">
        <v>49</v>
      </c>
      <c r="I1716" t="s">
        <v>27</v>
      </c>
      <c r="J1716" t="s">
        <v>50</v>
      </c>
      <c r="K1716" t="s">
        <v>51</v>
      </c>
      <c r="L1716" t="s">
        <v>30</v>
      </c>
      <c r="M1716" t="s">
        <v>31</v>
      </c>
      <c r="N1716" s="4" t="s">
        <v>16975</v>
      </c>
      <c r="O1716" t="s">
        <v>52</v>
      </c>
      <c r="P1716" t="s">
        <v>68</v>
      </c>
      <c r="Q1716" s="2">
        <v>34929</v>
      </c>
      <c r="R1716" t="s">
        <v>3930</v>
      </c>
      <c r="S1716" t="s">
        <v>152</v>
      </c>
      <c r="T1716" t="s">
        <v>35</v>
      </c>
      <c r="U1716" s="3">
        <v>44669</v>
      </c>
      <c r="V1716" t="s">
        <v>94</v>
      </c>
      <c r="W1716" t="s">
        <v>79</v>
      </c>
      <c r="X1716" t="s">
        <v>38</v>
      </c>
      <c r="Y1716">
        <v>4</v>
      </c>
    </row>
    <row r="1717" spans="1:25" x14ac:dyDescent="0.25">
      <c r="A1717">
        <v>2716</v>
      </c>
      <c r="B1717" t="s">
        <v>21983</v>
      </c>
      <c r="C1717" s="1">
        <v>45053</v>
      </c>
      <c r="D1717" s="8" t="s">
        <v>16975</v>
      </c>
      <c r="E1717" t="s">
        <v>1691</v>
      </c>
      <c r="F1717" t="s">
        <v>4137</v>
      </c>
      <c r="G1717" t="s">
        <v>26543</v>
      </c>
      <c r="H1717" t="s">
        <v>67</v>
      </c>
      <c r="I1717" t="s">
        <v>27</v>
      </c>
      <c r="J1717" t="s">
        <v>28</v>
      </c>
      <c r="K1717" t="s">
        <v>41</v>
      </c>
      <c r="L1717" t="s">
        <v>30</v>
      </c>
      <c r="M1717" t="s">
        <v>31</v>
      </c>
      <c r="N1717" s="4" t="s">
        <v>16975</v>
      </c>
      <c r="O1717" t="s">
        <v>52</v>
      </c>
      <c r="P1717" t="s">
        <v>88</v>
      </c>
      <c r="Q1717" s="2">
        <v>25558</v>
      </c>
      <c r="R1717" t="s">
        <v>33</v>
      </c>
      <c r="S1717" t="s">
        <v>1550</v>
      </c>
      <c r="T1717" t="s">
        <v>35</v>
      </c>
      <c r="U1717" s="3">
        <v>22894</v>
      </c>
      <c r="V1717" t="s">
        <v>94</v>
      </c>
      <c r="W1717" t="s">
        <v>37</v>
      </c>
      <c r="X1717" t="s">
        <v>38</v>
      </c>
      <c r="Y1717">
        <v>2</v>
      </c>
    </row>
    <row r="1718" spans="1:25" x14ac:dyDescent="0.25">
      <c r="A1718">
        <v>2717</v>
      </c>
      <c r="B1718" t="s">
        <v>21984</v>
      </c>
      <c r="C1718" s="1">
        <v>43977</v>
      </c>
      <c r="D1718" s="8" t="s">
        <v>16975</v>
      </c>
      <c r="E1718" t="s">
        <v>47</v>
      </c>
      <c r="F1718" t="s">
        <v>4138</v>
      </c>
      <c r="G1718" t="s">
        <v>26543</v>
      </c>
      <c r="H1718" t="s">
        <v>116</v>
      </c>
      <c r="I1718" t="s">
        <v>27</v>
      </c>
      <c r="J1718" t="s">
        <v>50</v>
      </c>
      <c r="K1718" t="s">
        <v>41</v>
      </c>
      <c r="L1718" t="s">
        <v>30</v>
      </c>
      <c r="M1718" t="s">
        <v>31</v>
      </c>
      <c r="N1718" s="4" t="s">
        <v>16975</v>
      </c>
      <c r="O1718" t="s">
        <v>52</v>
      </c>
      <c r="P1718" t="s">
        <v>68</v>
      </c>
      <c r="Q1718" s="2">
        <v>35008</v>
      </c>
      <c r="R1718" t="s">
        <v>33</v>
      </c>
      <c r="S1718" t="s">
        <v>4</v>
      </c>
      <c r="T1718" t="s">
        <v>45</v>
      </c>
      <c r="U1718" s="3">
        <v>77267</v>
      </c>
      <c r="V1718" t="s">
        <v>71</v>
      </c>
      <c r="W1718" t="s">
        <v>79</v>
      </c>
      <c r="X1718" t="s">
        <v>38</v>
      </c>
      <c r="Y1718">
        <v>1</v>
      </c>
    </row>
    <row r="1719" spans="1:25" x14ac:dyDescent="0.25">
      <c r="A1719">
        <v>2718</v>
      </c>
      <c r="B1719" t="s">
        <v>21985</v>
      </c>
      <c r="C1719" s="1">
        <v>44601</v>
      </c>
      <c r="D1719" s="8" t="s">
        <v>16975</v>
      </c>
      <c r="E1719" t="s">
        <v>47</v>
      </c>
      <c r="F1719" t="s">
        <v>4139</v>
      </c>
      <c r="G1719" t="s">
        <v>26543</v>
      </c>
      <c r="H1719" t="s">
        <v>73</v>
      </c>
      <c r="I1719" t="s">
        <v>27</v>
      </c>
      <c r="J1719" t="s">
        <v>42</v>
      </c>
      <c r="K1719" t="s">
        <v>41</v>
      </c>
      <c r="L1719" t="s">
        <v>42</v>
      </c>
      <c r="M1719" t="s">
        <v>31</v>
      </c>
      <c r="N1719" s="4" t="s">
        <v>16975</v>
      </c>
      <c r="O1719" t="s">
        <v>52</v>
      </c>
      <c r="P1719" t="s">
        <v>43</v>
      </c>
      <c r="Q1719" s="2">
        <v>36186</v>
      </c>
      <c r="R1719" t="s">
        <v>3933</v>
      </c>
      <c r="S1719" t="s">
        <v>64</v>
      </c>
      <c r="T1719" t="s">
        <v>45</v>
      </c>
      <c r="U1719" s="3">
        <v>91638</v>
      </c>
      <c r="V1719" t="s">
        <v>58</v>
      </c>
      <c r="W1719" t="s">
        <v>65</v>
      </c>
      <c r="X1719" t="s">
        <v>38</v>
      </c>
      <c r="Y1719">
        <v>5</v>
      </c>
    </row>
    <row r="1720" spans="1:25" x14ac:dyDescent="0.25">
      <c r="A1720">
        <v>2719</v>
      </c>
      <c r="B1720" t="s">
        <v>21986</v>
      </c>
      <c r="C1720" s="1">
        <v>44732</v>
      </c>
      <c r="D1720" s="8">
        <v>45008</v>
      </c>
      <c r="E1720" t="s">
        <v>47</v>
      </c>
      <c r="F1720" t="s">
        <v>4140</v>
      </c>
      <c r="G1720" t="s">
        <v>26543</v>
      </c>
      <c r="H1720" t="s">
        <v>87</v>
      </c>
      <c r="I1720" t="s">
        <v>27</v>
      </c>
      <c r="J1720" t="s">
        <v>28</v>
      </c>
      <c r="K1720" t="s">
        <v>29</v>
      </c>
      <c r="L1720" t="s">
        <v>30</v>
      </c>
      <c r="M1720" t="s">
        <v>120</v>
      </c>
      <c r="N1720" s="4" t="s">
        <v>4141</v>
      </c>
      <c r="O1720" t="s">
        <v>52</v>
      </c>
      <c r="P1720" t="s">
        <v>32</v>
      </c>
      <c r="Q1720" s="2">
        <v>35106</v>
      </c>
      <c r="R1720" t="s">
        <v>3933</v>
      </c>
      <c r="S1720" t="s">
        <v>621</v>
      </c>
      <c r="T1720" t="s">
        <v>45</v>
      </c>
      <c r="U1720" s="3">
        <v>35738</v>
      </c>
      <c r="V1720" t="s">
        <v>46</v>
      </c>
      <c r="W1720" t="s">
        <v>79</v>
      </c>
      <c r="X1720" t="s">
        <v>38</v>
      </c>
      <c r="Y1720">
        <v>4</v>
      </c>
    </row>
    <row r="1721" spans="1:25" x14ac:dyDescent="0.25">
      <c r="A1721">
        <v>2720</v>
      </c>
      <c r="B1721" t="s">
        <v>21987</v>
      </c>
      <c r="C1721" s="1">
        <v>44569</v>
      </c>
      <c r="D1721" s="8">
        <v>44807</v>
      </c>
      <c r="E1721" t="s">
        <v>47</v>
      </c>
      <c r="F1721" t="s">
        <v>4142</v>
      </c>
      <c r="G1721" t="s">
        <v>26543</v>
      </c>
      <c r="H1721" t="s">
        <v>49</v>
      </c>
      <c r="I1721" t="s">
        <v>27</v>
      </c>
      <c r="J1721" t="s">
        <v>28</v>
      </c>
      <c r="K1721" t="s">
        <v>41</v>
      </c>
      <c r="L1721" t="s">
        <v>30</v>
      </c>
      <c r="M1721" t="s">
        <v>100</v>
      </c>
      <c r="N1721" s="4" t="s">
        <v>4143</v>
      </c>
      <c r="O1721" t="s">
        <v>52</v>
      </c>
      <c r="P1721" t="s">
        <v>68</v>
      </c>
      <c r="Q1721" s="2">
        <v>34559</v>
      </c>
      <c r="R1721" t="s">
        <v>3948</v>
      </c>
      <c r="S1721" t="s">
        <v>277</v>
      </c>
      <c r="T1721" t="s">
        <v>35</v>
      </c>
      <c r="U1721" s="3">
        <v>26500</v>
      </c>
      <c r="V1721" t="s">
        <v>94</v>
      </c>
      <c r="W1721" t="s">
        <v>37</v>
      </c>
      <c r="X1721" t="s">
        <v>38</v>
      </c>
      <c r="Y1721">
        <v>4</v>
      </c>
    </row>
    <row r="1722" spans="1:25" x14ac:dyDescent="0.25">
      <c r="A1722">
        <v>2721</v>
      </c>
      <c r="B1722" t="s">
        <v>21988</v>
      </c>
      <c r="C1722" s="1">
        <v>43891</v>
      </c>
      <c r="D1722" s="8" t="s">
        <v>16975</v>
      </c>
      <c r="E1722" t="s">
        <v>47</v>
      </c>
      <c r="F1722" t="s">
        <v>4144</v>
      </c>
      <c r="G1722" t="s">
        <v>26543</v>
      </c>
      <c r="H1722" t="s">
        <v>67</v>
      </c>
      <c r="I1722" t="s">
        <v>27</v>
      </c>
      <c r="J1722" t="s">
        <v>50</v>
      </c>
      <c r="K1722" t="s">
        <v>41</v>
      </c>
      <c r="L1722" t="s">
        <v>50</v>
      </c>
      <c r="M1722" t="s">
        <v>31</v>
      </c>
      <c r="N1722" s="4" t="s">
        <v>16975</v>
      </c>
      <c r="O1722" t="s">
        <v>52</v>
      </c>
      <c r="P1722" t="s">
        <v>169</v>
      </c>
      <c r="Q1722" s="2">
        <v>29905</v>
      </c>
      <c r="R1722" t="s">
        <v>3948</v>
      </c>
      <c r="S1722" t="s">
        <v>152</v>
      </c>
      <c r="T1722" t="s">
        <v>45</v>
      </c>
      <c r="U1722" s="3">
        <v>6085</v>
      </c>
      <c r="V1722" t="s">
        <v>46</v>
      </c>
      <c r="W1722" t="s">
        <v>65</v>
      </c>
      <c r="X1722" t="s">
        <v>38</v>
      </c>
      <c r="Y1722">
        <v>4</v>
      </c>
    </row>
    <row r="1723" spans="1:25" x14ac:dyDescent="0.25">
      <c r="A1723">
        <v>2722</v>
      </c>
      <c r="B1723" t="s">
        <v>21989</v>
      </c>
      <c r="C1723" s="1">
        <v>44109</v>
      </c>
      <c r="D1723" s="8" t="s">
        <v>16975</v>
      </c>
      <c r="E1723" t="s">
        <v>47</v>
      </c>
      <c r="F1723" t="s">
        <v>4145</v>
      </c>
      <c r="G1723" t="s">
        <v>26543</v>
      </c>
      <c r="H1723" t="s">
        <v>26</v>
      </c>
      <c r="I1723" t="s">
        <v>27</v>
      </c>
      <c r="J1723" t="s">
        <v>28</v>
      </c>
      <c r="K1723" t="s">
        <v>29</v>
      </c>
      <c r="L1723" t="s">
        <v>30</v>
      </c>
      <c r="M1723" t="s">
        <v>31</v>
      </c>
      <c r="N1723" s="4" t="s">
        <v>16975</v>
      </c>
      <c r="O1723" t="s">
        <v>52</v>
      </c>
      <c r="P1723" t="s">
        <v>62</v>
      </c>
      <c r="Q1723" s="2">
        <v>29191</v>
      </c>
      <c r="R1723" t="s">
        <v>3938</v>
      </c>
      <c r="S1723" t="s">
        <v>78</v>
      </c>
      <c r="T1723" t="s">
        <v>45</v>
      </c>
      <c r="U1723" s="3">
        <v>15704</v>
      </c>
      <c r="V1723" t="s">
        <v>36</v>
      </c>
      <c r="W1723" t="s">
        <v>59</v>
      </c>
      <c r="X1723" t="s">
        <v>38</v>
      </c>
      <c r="Y1723">
        <v>2</v>
      </c>
    </row>
    <row r="1724" spans="1:25" x14ac:dyDescent="0.25">
      <c r="A1724">
        <v>2723</v>
      </c>
      <c r="B1724" t="s">
        <v>21990</v>
      </c>
      <c r="C1724" s="1">
        <v>44328</v>
      </c>
      <c r="D1724" s="8">
        <v>44743</v>
      </c>
      <c r="E1724" t="s">
        <v>47</v>
      </c>
      <c r="F1724" t="s">
        <v>4146</v>
      </c>
      <c r="G1724" t="s">
        <v>26543</v>
      </c>
      <c r="H1724" t="s">
        <v>96</v>
      </c>
      <c r="I1724" t="s">
        <v>27</v>
      </c>
      <c r="J1724" t="s">
        <v>42</v>
      </c>
      <c r="K1724" t="s">
        <v>29</v>
      </c>
      <c r="L1724" t="s">
        <v>30</v>
      </c>
      <c r="M1724" t="s">
        <v>120</v>
      </c>
      <c r="N1724" s="4" t="s">
        <v>4147</v>
      </c>
      <c r="O1724" t="s">
        <v>52</v>
      </c>
      <c r="P1724" t="s">
        <v>68</v>
      </c>
      <c r="Q1724" s="2">
        <v>27470</v>
      </c>
      <c r="R1724" t="s">
        <v>3946</v>
      </c>
      <c r="S1724" t="s">
        <v>78</v>
      </c>
      <c r="T1724" t="s">
        <v>45</v>
      </c>
      <c r="U1724" s="3">
        <v>37293</v>
      </c>
      <c r="V1724" t="s">
        <v>36</v>
      </c>
      <c r="W1724" t="s">
        <v>37</v>
      </c>
      <c r="X1724" t="s">
        <v>38</v>
      </c>
      <c r="Y1724">
        <v>2</v>
      </c>
    </row>
    <row r="1725" spans="1:25" x14ac:dyDescent="0.25">
      <c r="A1725">
        <v>2724</v>
      </c>
      <c r="B1725" t="s">
        <v>21991</v>
      </c>
      <c r="C1725" s="1">
        <v>44927</v>
      </c>
      <c r="D1725" s="8">
        <v>45112</v>
      </c>
      <c r="E1725" t="s">
        <v>47</v>
      </c>
      <c r="F1725" t="s">
        <v>4148</v>
      </c>
      <c r="G1725" t="s">
        <v>26543</v>
      </c>
      <c r="H1725" t="s">
        <v>40</v>
      </c>
      <c r="I1725" t="s">
        <v>27</v>
      </c>
      <c r="J1725" t="s">
        <v>42</v>
      </c>
      <c r="K1725" t="s">
        <v>51</v>
      </c>
      <c r="L1725" t="s">
        <v>30</v>
      </c>
      <c r="M1725" t="s">
        <v>74</v>
      </c>
      <c r="N1725" s="4" t="s">
        <v>4149</v>
      </c>
      <c r="O1725" t="s">
        <v>52</v>
      </c>
      <c r="P1725" t="s">
        <v>186</v>
      </c>
      <c r="Q1725" s="2">
        <v>15721</v>
      </c>
      <c r="R1725" t="s">
        <v>3924</v>
      </c>
      <c r="S1725" t="s">
        <v>144</v>
      </c>
      <c r="T1725" t="s">
        <v>45</v>
      </c>
      <c r="U1725" s="3">
        <v>96396</v>
      </c>
      <c r="V1725" t="s">
        <v>58</v>
      </c>
      <c r="W1725" t="s">
        <v>79</v>
      </c>
      <c r="X1725" t="s">
        <v>38</v>
      </c>
      <c r="Y1725">
        <v>1</v>
      </c>
    </row>
    <row r="1726" spans="1:25" x14ac:dyDescent="0.25">
      <c r="A1726">
        <v>2725</v>
      </c>
      <c r="B1726" t="s">
        <v>21992</v>
      </c>
      <c r="C1726" s="1">
        <v>43787</v>
      </c>
      <c r="D1726" s="8" t="s">
        <v>16975</v>
      </c>
      <c r="E1726" t="s">
        <v>47</v>
      </c>
      <c r="F1726" t="s">
        <v>4150</v>
      </c>
      <c r="G1726" t="s">
        <v>26543</v>
      </c>
      <c r="H1726" t="s">
        <v>99</v>
      </c>
      <c r="I1726" t="s">
        <v>27</v>
      </c>
      <c r="J1726" t="s">
        <v>28</v>
      </c>
      <c r="K1726" t="s">
        <v>51</v>
      </c>
      <c r="L1726" t="s">
        <v>50</v>
      </c>
      <c r="M1726" t="s">
        <v>31</v>
      </c>
      <c r="N1726" s="4" t="s">
        <v>16975</v>
      </c>
      <c r="O1726" t="s">
        <v>52</v>
      </c>
      <c r="P1726" t="s">
        <v>68</v>
      </c>
      <c r="Q1726" s="2">
        <v>25405</v>
      </c>
      <c r="R1726" t="s">
        <v>3924</v>
      </c>
      <c r="S1726" t="s">
        <v>64</v>
      </c>
      <c r="T1726" t="s">
        <v>45</v>
      </c>
      <c r="U1726" s="3">
        <v>25528</v>
      </c>
      <c r="V1726" t="s">
        <v>36</v>
      </c>
      <c r="W1726" t="s">
        <v>59</v>
      </c>
      <c r="X1726" t="s">
        <v>38</v>
      </c>
      <c r="Y1726">
        <v>4</v>
      </c>
    </row>
    <row r="1727" spans="1:25" x14ac:dyDescent="0.25">
      <c r="A1727">
        <v>2726</v>
      </c>
      <c r="B1727" t="s">
        <v>21993</v>
      </c>
      <c r="C1727" s="1">
        <v>44328</v>
      </c>
      <c r="D1727" s="8">
        <v>44507</v>
      </c>
      <c r="E1727" t="s">
        <v>47</v>
      </c>
      <c r="F1727" t="s">
        <v>4151</v>
      </c>
      <c r="G1727" t="s">
        <v>26543</v>
      </c>
      <c r="H1727" t="s">
        <v>61</v>
      </c>
      <c r="I1727" t="s">
        <v>27</v>
      </c>
      <c r="J1727" t="s">
        <v>28</v>
      </c>
      <c r="K1727" t="s">
        <v>51</v>
      </c>
      <c r="L1727" t="s">
        <v>50</v>
      </c>
      <c r="M1727" t="s">
        <v>100</v>
      </c>
      <c r="N1727" s="4" t="s">
        <v>4152</v>
      </c>
      <c r="O1727" t="s">
        <v>52</v>
      </c>
      <c r="P1727" t="s">
        <v>177</v>
      </c>
      <c r="Q1727" s="2">
        <v>25987</v>
      </c>
      <c r="R1727" t="s">
        <v>3942</v>
      </c>
      <c r="S1727" t="s">
        <v>194</v>
      </c>
      <c r="T1727" t="s">
        <v>45</v>
      </c>
      <c r="U1727" s="3">
        <v>20036</v>
      </c>
      <c r="V1727" t="s">
        <v>94</v>
      </c>
      <c r="W1727" t="s">
        <v>59</v>
      </c>
      <c r="X1727" t="s">
        <v>38</v>
      </c>
      <c r="Y1727">
        <v>2</v>
      </c>
    </row>
    <row r="1728" spans="1:25" x14ac:dyDescent="0.25">
      <c r="A1728">
        <v>2727</v>
      </c>
      <c r="B1728" t="s">
        <v>21994</v>
      </c>
      <c r="C1728" s="1">
        <v>43875</v>
      </c>
      <c r="D1728" s="8">
        <v>44551</v>
      </c>
      <c r="E1728" t="s">
        <v>47</v>
      </c>
      <c r="F1728" t="s">
        <v>4153</v>
      </c>
      <c r="G1728" t="s">
        <v>26543</v>
      </c>
      <c r="H1728" t="s">
        <v>116</v>
      </c>
      <c r="I1728" t="s">
        <v>27</v>
      </c>
      <c r="J1728" t="s">
        <v>28</v>
      </c>
      <c r="K1728" t="s">
        <v>29</v>
      </c>
      <c r="L1728" t="s">
        <v>50</v>
      </c>
      <c r="M1728" t="s">
        <v>92</v>
      </c>
      <c r="N1728" s="4" t="s">
        <v>4154</v>
      </c>
      <c r="O1728" t="s">
        <v>52</v>
      </c>
      <c r="P1728" t="s">
        <v>62</v>
      </c>
      <c r="Q1728" s="2">
        <v>30967</v>
      </c>
      <c r="R1728" t="s">
        <v>3942</v>
      </c>
      <c r="S1728" t="s">
        <v>114</v>
      </c>
      <c r="T1728" t="s">
        <v>45</v>
      </c>
      <c r="U1728" s="3">
        <v>83448</v>
      </c>
      <c r="V1728" t="s">
        <v>36</v>
      </c>
      <c r="W1728" t="s">
        <v>79</v>
      </c>
      <c r="X1728" t="s">
        <v>38</v>
      </c>
      <c r="Y1728">
        <v>5</v>
      </c>
    </row>
    <row r="1729" spans="1:25" x14ac:dyDescent="0.25">
      <c r="A1729">
        <v>2728</v>
      </c>
      <c r="B1729" t="s">
        <v>21995</v>
      </c>
      <c r="C1729" s="1">
        <v>43959</v>
      </c>
      <c r="D1729" s="8">
        <v>45013</v>
      </c>
      <c r="E1729" t="s">
        <v>47</v>
      </c>
      <c r="F1729" t="s">
        <v>4155</v>
      </c>
      <c r="G1729" t="s">
        <v>26543</v>
      </c>
      <c r="H1729" t="s">
        <v>73</v>
      </c>
      <c r="I1729" t="s">
        <v>27</v>
      </c>
      <c r="J1729" t="s">
        <v>50</v>
      </c>
      <c r="K1729" t="s">
        <v>51</v>
      </c>
      <c r="L1729" t="s">
        <v>50</v>
      </c>
      <c r="M1729" t="s">
        <v>74</v>
      </c>
      <c r="N1729" s="4" t="s">
        <v>4156</v>
      </c>
      <c r="O1729" t="s">
        <v>52</v>
      </c>
      <c r="P1729" t="s">
        <v>105</v>
      </c>
      <c r="Q1729" s="2">
        <v>20705</v>
      </c>
      <c r="R1729" t="s">
        <v>3930</v>
      </c>
      <c r="S1729" t="s">
        <v>144</v>
      </c>
      <c r="T1729" t="s">
        <v>45</v>
      </c>
      <c r="U1729" s="3">
        <v>16416</v>
      </c>
      <c r="V1729" t="s">
        <v>46</v>
      </c>
      <c r="W1729" t="s">
        <v>59</v>
      </c>
      <c r="X1729" t="s">
        <v>38</v>
      </c>
      <c r="Y1729">
        <v>2</v>
      </c>
    </row>
    <row r="1730" spans="1:25" x14ac:dyDescent="0.25">
      <c r="A1730">
        <v>2729</v>
      </c>
      <c r="B1730" t="s">
        <v>2487</v>
      </c>
      <c r="C1730" s="1">
        <v>43444</v>
      </c>
      <c r="D1730" s="8" t="s">
        <v>16975</v>
      </c>
      <c r="E1730" t="s">
        <v>47</v>
      </c>
      <c r="F1730" t="s">
        <v>4157</v>
      </c>
      <c r="G1730" t="s">
        <v>26543</v>
      </c>
      <c r="H1730" t="s">
        <v>87</v>
      </c>
      <c r="I1730" t="s">
        <v>27</v>
      </c>
      <c r="J1730" t="s">
        <v>42</v>
      </c>
      <c r="K1730" t="s">
        <v>51</v>
      </c>
      <c r="L1730" t="s">
        <v>50</v>
      </c>
      <c r="M1730" t="s">
        <v>31</v>
      </c>
      <c r="N1730" s="4" t="s">
        <v>16975</v>
      </c>
      <c r="O1730" t="s">
        <v>52</v>
      </c>
      <c r="P1730" t="s">
        <v>83</v>
      </c>
      <c r="Q1730" s="2">
        <v>17602</v>
      </c>
      <c r="R1730" t="s">
        <v>3930</v>
      </c>
      <c r="S1730" t="s">
        <v>85</v>
      </c>
      <c r="T1730" t="s">
        <v>35</v>
      </c>
      <c r="U1730" s="3">
        <v>83077</v>
      </c>
      <c r="V1730" t="s">
        <v>46</v>
      </c>
      <c r="W1730" t="s">
        <v>79</v>
      </c>
      <c r="X1730" t="s">
        <v>38</v>
      </c>
      <c r="Y1730">
        <v>2</v>
      </c>
    </row>
    <row r="1731" spans="1:25" x14ac:dyDescent="0.25">
      <c r="A1731">
        <v>2730</v>
      </c>
      <c r="B1731" t="s">
        <v>21996</v>
      </c>
      <c r="C1731" s="1">
        <v>44538</v>
      </c>
      <c r="D1731" s="8" t="s">
        <v>16975</v>
      </c>
      <c r="E1731" t="s">
        <v>47</v>
      </c>
      <c r="F1731" t="s">
        <v>4158</v>
      </c>
      <c r="G1731" t="s">
        <v>26543</v>
      </c>
      <c r="H1731" t="s">
        <v>49</v>
      </c>
      <c r="I1731" t="s">
        <v>27</v>
      </c>
      <c r="J1731" t="s">
        <v>28</v>
      </c>
      <c r="K1731" t="s">
        <v>51</v>
      </c>
      <c r="L1731" t="s">
        <v>42</v>
      </c>
      <c r="M1731" t="s">
        <v>31</v>
      </c>
      <c r="N1731" s="4" t="s">
        <v>16975</v>
      </c>
      <c r="O1731" t="s">
        <v>52</v>
      </c>
      <c r="P1731" t="s">
        <v>358</v>
      </c>
      <c r="Q1731" s="2">
        <v>24681</v>
      </c>
      <c r="R1731" t="s">
        <v>2942</v>
      </c>
      <c r="S1731" t="s">
        <v>140</v>
      </c>
      <c r="T1731" t="s">
        <v>35</v>
      </c>
      <c r="U1731" s="3">
        <v>23617</v>
      </c>
      <c r="V1731" t="s">
        <v>46</v>
      </c>
      <c r="W1731" t="s">
        <v>59</v>
      </c>
      <c r="X1731" t="s">
        <v>38</v>
      </c>
      <c r="Y1731">
        <v>2</v>
      </c>
    </row>
    <row r="1732" spans="1:25" x14ac:dyDescent="0.25">
      <c r="A1732">
        <v>2731</v>
      </c>
      <c r="B1732" t="s">
        <v>21997</v>
      </c>
      <c r="C1732" s="1">
        <v>43496</v>
      </c>
      <c r="D1732" s="8" t="s">
        <v>16975</v>
      </c>
      <c r="E1732" t="s">
        <v>1691</v>
      </c>
      <c r="F1732" t="s">
        <v>4159</v>
      </c>
      <c r="G1732" t="s">
        <v>26543</v>
      </c>
      <c r="H1732" t="s">
        <v>67</v>
      </c>
      <c r="I1732" t="s">
        <v>27</v>
      </c>
      <c r="J1732" t="s">
        <v>42</v>
      </c>
      <c r="K1732" t="s">
        <v>29</v>
      </c>
      <c r="L1732" t="s">
        <v>50</v>
      </c>
      <c r="M1732" t="s">
        <v>31</v>
      </c>
      <c r="N1732" s="4" t="s">
        <v>16975</v>
      </c>
      <c r="O1732" t="s">
        <v>52</v>
      </c>
      <c r="P1732" t="s">
        <v>62</v>
      </c>
      <c r="Q1732" s="2">
        <v>18262</v>
      </c>
      <c r="R1732" t="s">
        <v>33</v>
      </c>
      <c r="S1732" t="s">
        <v>78</v>
      </c>
      <c r="T1732" t="s">
        <v>35</v>
      </c>
      <c r="U1732" s="3">
        <v>24569</v>
      </c>
      <c r="V1732" t="s">
        <v>58</v>
      </c>
      <c r="W1732" t="s">
        <v>65</v>
      </c>
      <c r="X1732" t="s">
        <v>38</v>
      </c>
      <c r="Y1732">
        <v>1</v>
      </c>
    </row>
    <row r="1733" spans="1:25" x14ac:dyDescent="0.25">
      <c r="A1733">
        <v>2732</v>
      </c>
      <c r="B1733" t="s">
        <v>21998</v>
      </c>
      <c r="C1733" s="1">
        <v>44804</v>
      </c>
      <c r="D1733" s="8">
        <v>45043</v>
      </c>
      <c r="E1733" t="s">
        <v>47</v>
      </c>
      <c r="F1733" t="s">
        <v>4160</v>
      </c>
      <c r="G1733" t="s">
        <v>26543</v>
      </c>
      <c r="H1733" t="s">
        <v>116</v>
      </c>
      <c r="I1733" t="s">
        <v>27</v>
      </c>
      <c r="J1733" t="s">
        <v>28</v>
      </c>
      <c r="K1733" t="s">
        <v>41</v>
      </c>
      <c r="L1733" t="s">
        <v>50</v>
      </c>
      <c r="M1733" t="s">
        <v>100</v>
      </c>
      <c r="N1733" s="4" t="s">
        <v>4161</v>
      </c>
      <c r="O1733" t="s">
        <v>52</v>
      </c>
      <c r="P1733" t="s">
        <v>169</v>
      </c>
      <c r="Q1733" s="2">
        <v>32605</v>
      </c>
      <c r="R1733" t="s">
        <v>3944</v>
      </c>
      <c r="S1733" t="s">
        <v>1355</v>
      </c>
      <c r="T1733" t="s">
        <v>45</v>
      </c>
      <c r="U1733" s="3">
        <v>37938</v>
      </c>
      <c r="V1733" t="s">
        <v>71</v>
      </c>
      <c r="W1733" t="s">
        <v>59</v>
      </c>
      <c r="X1733" t="s">
        <v>38</v>
      </c>
      <c r="Y1733">
        <v>2</v>
      </c>
    </row>
    <row r="1734" spans="1:25" x14ac:dyDescent="0.25">
      <c r="A1734">
        <v>2733</v>
      </c>
      <c r="B1734" t="s">
        <v>21999</v>
      </c>
      <c r="C1734" s="1">
        <v>44593</v>
      </c>
      <c r="D1734" s="8" t="s">
        <v>16975</v>
      </c>
      <c r="E1734" t="s">
        <v>47</v>
      </c>
      <c r="F1734" t="s">
        <v>4162</v>
      </c>
      <c r="G1734" t="s">
        <v>26543</v>
      </c>
      <c r="H1734" t="s">
        <v>73</v>
      </c>
      <c r="I1734" t="s">
        <v>27</v>
      </c>
      <c r="J1734" t="s">
        <v>28</v>
      </c>
      <c r="K1734" t="s">
        <v>41</v>
      </c>
      <c r="L1734" t="s">
        <v>30</v>
      </c>
      <c r="M1734" t="s">
        <v>31</v>
      </c>
      <c r="N1734" s="4" t="s">
        <v>16975</v>
      </c>
      <c r="O1734" t="s">
        <v>52</v>
      </c>
      <c r="P1734" t="s">
        <v>53</v>
      </c>
      <c r="Q1734" s="2">
        <v>35069</v>
      </c>
      <c r="R1734" t="s">
        <v>3933</v>
      </c>
      <c r="S1734" t="s">
        <v>210</v>
      </c>
      <c r="T1734" t="s">
        <v>45</v>
      </c>
      <c r="U1734" s="3">
        <v>53746</v>
      </c>
      <c r="V1734" t="s">
        <v>71</v>
      </c>
      <c r="W1734" t="s">
        <v>59</v>
      </c>
      <c r="X1734" t="s">
        <v>38</v>
      </c>
      <c r="Y1734">
        <v>5</v>
      </c>
    </row>
    <row r="1735" spans="1:25" x14ac:dyDescent="0.25">
      <c r="A1735">
        <v>2734</v>
      </c>
      <c r="B1735" t="s">
        <v>22000</v>
      </c>
      <c r="C1735" s="1">
        <v>44167</v>
      </c>
      <c r="D1735" s="8" t="s">
        <v>16975</v>
      </c>
      <c r="E1735" t="s">
        <v>47</v>
      </c>
      <c r="F1735" t="s">
        <v>4163</v>
      </c>
      <c r="G1735" t="s">
        <v>26543</v>
      </c>
      <c r="H1735" t="s">
        <v>87</v>
      </c>
      <c r="I1735" t="s">
        <v>27</v>
      </c>
      <c r="J1735" t="s">
        <v>28</v>
      </c>
      <c r="K1735" t="s">
        <v>29</v>
      </c>
      <c r="L1735" t="s">
        <v>42</v>
      </c>
      <c r="M1735" t="s">
        <v>31</v>
      </c>
      <c r="N1735" s="4" t="s">
        <v>16975</v>
      </c>
      <c r="O1735" t="s">
        <v>52</v>
      </c>
      <c r="P1735" t="s">
        <v>62</v>
      </c>
      <c r="Q1735" s="2">
        <v>17870</v>
      </c>
      <c r="R1735" t="s">
        <v>3933</v>
      </c>
      <c r="S1735" t="s">
        <v>64</v>
      </c>
      <c r="T1735" t="s">
        <v>35</v>
      </c>
      <c r="U1735" s="3">
        <v>51967</v>
      </c>
      <c r="V1735" t="s">
        <v>71</v>
      </c>
      <c r="W1735" t="s">
        <v>65</v>
      </c>
      <c r="X1735" t="s">
        <v>38</v>
      </c>
      <c r="Y1735">
        <v>4</v>
      </c>
    </row>
    <row r="1736" spans="1:25" x14ac:dyDescent="0.25">
      <c r="A1736">
        <v>2735</v>
      </c>
      <c r="B1736" t="s">
        <v>22001</v>
      </c>
      <c r="C1736" s="1">
        <v>44120</v>
      </c>
      <c r="D1736" s="8" t="s">
        <v>16975</v>
      </c>
      <c r="E1736" t="s">
        <v>47</v>
      </c>
      <c r="F1736" t="s">
        <v>4164</v>
      </c>
      <c r="G1736" t="s">
        <v>26543</v>
      </c>
      <c r="H1736" t="s">
        <v>49</v>
      </c>
      <c r="I1736" t="s">
        <v>27</v>
      </c>
      <c r="J1736" t="s">
        <v>28</v>
      </c>
      <c r="K1736" t="s">
        <v>51</v>
      </c>
      <c r="L1736" t="s">
        <v>42</v>
      </c>
      <c r="M1736" t="s">
        <v>31</v>
      </c>
      <c r="N1736" s="4" t="s">
        <v>16975</v>
      </c>
      <c r="O1736" t="s">
        <v>52</v>
      </c>
      <c r="P1736" t="s">
        <v>68</v>
      </c>
      <c r="Q1736" s="2">
        <v>36991</v>
      </c>
      <c r="R1736" t="s">
        <v>3948</v>
      </c>
      <c r="S1736" t="s">
        <v>194</v>
      </c>
      <c r="T1736" t="s">
        <v>35</v>
      </c>
      <c r="U1736" s="3">
        <v>26584</v>
      </c>
      <c r="V1736" t="s">
        <v>94</v>
      </c>
      <c r="W1736" t="s">
        <v>59</v>
      </c>
      <c r="X1736" t="s">
        <v>38</v>
      </c>
      <c r="Y1736">
        <v>2</v>
      </c>
    </row>
    <row r="1737" spans="1:25" x14ac:dyDescent="0.25">
      <c r="A1737">
        <v>2736</v>
      </c>
      <c r="B1737" t="s">
        <v>22002</v>
      </c>
      <c r="C1737" s="1">
        <v>43978</v>
      </c>
      <c r="D1737" s="8" t="s">
        <v>16975</v>
      </c>
      <c r="E1737" t="s">
        <v>47</v>
      </c>
      <c r="F1737" t="s">
        <v>4165</v>
      </c>
      <c r="G1737" t="s">
        <v>26543</v>
      </c>
      <c r="H1737" t="s">
        <v>67</v>
      </c>
      <c r="I1737" t="s">
        <v>27</v>
      </c>
      <c r="J1737" t="s">
        <v>28</v>
      </c>
      <c r="K1737" t="s">
        <v>41</v>
      </c>
      <c r="L1737" t="s">
        <v>50</v>
      </c>
      <c r="M1737" t="s">
        <v>31</v>
      </c>
      <c r="N1737" s="4" t="s">
        <v>16975</v>
      </c>
      <c r="O1737" t="s">
        <v>52</v>
      </c>
      <c r="P1737" t="s">
        <v>62</v>
      </c>
      <c r="Q1737" s="2">
        <v>23055</v>
      </c>
      <c r="R1737" t="s">
        <v>3938</v>
      </c>
      <c r="S1737" t="s">
        <v>64</v>
      </c>
      <c r="T1737" t="s">
        <v>45</v>
      </c>
      <c r="U1737" s="3">
        <v>2091</v>
      </c>
      <c r="V1737" t="s">
        <v>58</v>
      </c>
      <c r="W1737" t="s">
        <v>65</v>
      </c>
      <c r="X1737" t="s">
        <v>38</v>
      </c>
      <c r="Y1737">
        <v>5</v>
      </c>
    </row>
    <row r="1738" spans="1:25" x14ac:dyDescent="0.25">
      <c r="A1738">
        <v>2737</v>
      </c>
      <c r="B1738" t="s">
        <v>22003</v>
      </c>
      <c r="C1738" s="1">
        <v>44428</v>
      </c>
      <c r="D1738" s="8">
        <v>44478</v>
      </c>
      <c r="E1738" t="s">
        <v>47</v>
      </c>
      <c r="F1738" t="s">
        <v>4166</v>
      </c>
      <c r="G1738" t="s">
        <v>26543</v>
      </c>
      <c r="H1738" t="s">
        <v>26</v>
      </c>
      <c r="I1738" t="s">
        <v>27</v>
      </c>
      <c r="J1738" t="s">
        <v>50</v>
      </c>
      <c r="K1738" t="s">
        <v>29</v>
      </c>
      <c r="L1738" t="s">
        <v>30</v>
      </c>
      <c r="M1738" t="s">
        <v>100</v>
      </c>
      <c r="N1738" s="4" t="s">
        <v>4167</v>
      </c>
      <c r="O1738" t="s">
        <v>52</v>
      </c>
      <c r="P1738" t="s">
        <v>62</v>
      </c>
      <c r="Q1738" s="2">
        <v>26445</v>
      </c>
      <c r="R1738" t="s">
        <v>3921</v>
      </c>
      <c r="S1738" t="s">
        <v>78</v>
      </c>
      <c r="T1738" t="s">
        <v>45</v>
      </c>
      <c r="U1738" s="3">
        <v>84906</v>
      </c>
      <c r="V1738" t="s">
        <v>71</v>
      </c>
      <c r="W1738" t="s">
        <v>65</v>
      </c>
      <c r="X1738" t="s">
        <v>38</v>
      </c>
      <c r="Y1738">
        <v>4</v>
      </c>
    </row>
    <row r="1739" spans="1:25" x14ac:dyDescent="0.25">
      <c r="A1739">
        <v>2738</v>
      </c>
      <c r="B1739" t="s">
        <v>22004</v>
      </c>
      <c r="C1739" s="1">
        <v>43503</v>
      </c>
      <c r="D1739" s="8">
        <v>43549</v>
      </c>
      <c r="E1739" t="s">
        <v>47</v>
      </c>
      <c r="F1739" t="s">
        <v>4168</v>
      </c>
      <c r="G1739" t="s">
        <v>26543</v>
      </c>
      <c r="H1739" t="s">
        <v>96</v>
      </c>
      <c r="I1739" t="s">
        <v>27</v>
      </c>
      <c r="J1739" t="s">
        <v>50</v>
      </c>
      <c r="K1739" t="s">
        <v>29</v>
      </c>
      <c r="L1739" t="s">
        <v>50</v>
      </c>
      <c r="M1739" t="s">
        <v>74</v>
      </c>
      <c r="N1739" s="4" t="s">
        <v>4169</v>
      </c>
      <c r="O1739" t="s">
        <v>52</v>
      </c>
      <c r="P1739" t="s">
        <v>68</v>
      </c>
      <c r="Q1739" s="2">
        <v>21086</v>
      </c>
      <c r="R1739" t="s">
        <v>3946</v>
      </c>
      <c r="S1739" t="s">
        <v>64</v>
      </c>
      <c r="T1739" t="s">
        <v>45</v>
      </c>
      <c r="U1739" s="3">
        <v>86185</v>
      </c>
      <c r="V1739" t="s">
        <v>46</v>
      </c>
      <c r="W1739" t="s">
        <v>65</v>
      </c>
      <c r="X1739" t="s">
        <v>38</v>
      </c>
      <c r="Y1739">
        <v>5</v>
      </c>
    </row>
    <row r="1740" spans="1:25" x14ac:dyDescent="0.25">
      <c r="A1740">
        <v>2739</v>
      </c>
      <c r="B1740" t="s">
        <v>22005</v>
      </c>
      <c r="C1740" s="1">
        <v>44245</v>
      </c>
      <c r="D1740" s="8">
        <v>44526</v>
      </c>
      <c r="E1740" t="s">
        <v>47</v>
      </c>
      <c r="F1740" t="s">
        <v>4170</v>
      </c>
      <c r="G1740" t="s">
        <v>26543</v>
      </c>
      <c r="H1740" t="s">
        <v>40</v>
      </c>
      <c r="I1740" t="s">
        <v>27</v>
      </c>
      <c r="J1740" t="s">
        <v>28</v>
      </c>
      <c r="K1740" t="s">
        <v>41</v>
      </c>
      <c r="L1740" t="s">
        <v>42</v>
      </c>
      <c r="M1740" t="s">
        <v>92</v>
      </c>
      <c r="N1740" s="4" t="s">
        <v>4171</v>
      </c>
      <c r="O1740" t="s">
        <v>52</v>
      </c>
      <c r="P1740" t="s">
        <v>62</v>
      </c>
      <c r="Q1740" s="2">
        <v>16336</v>
      </c>
      <c r="R1740" t="s">
        <v>3924</v>
      </c>
      <c r="S1740" t="s">
        <v>78</v>
      </c>
      <c r="T1740" t="s">
        <v>45</v>
      </c>
      <c r="U1740" s="3">
        <v>82332</v>
      </c>
      <c r="V1740" t="s">
        <v>71</v>
      </c>
      <c r="W1740" t="s">
        <v>59</v>
      </c>
      <c r="X1740" t="s">
        <v>38</v>
      </c>
      <c r="Y1740">
        <v>4</v>
      </c>
    </row>
    <row r="1741" spans="1:25" x14ac:dyDescent="0.25">
      <c r="A1741">
        <v>2740</v>
      </c>
      <c r="B1741" t="s">
        <v>22006</v>
      </c>
      <c r="C1741" s="1">
        <v>44897</v>
      </c>
      <c r="D1741" s="8" t="s">
        <v>16975</v>
      </c>
      <c r="E1741" t="s">
        <v>47</v>
      </c>
      <c r="F1741" t="s">
        <v>4172</v>
      </c>
      <c r="G1741" t="s">
        <v>26543</v>
      </c>
      <c r="H1741" t="s">
        <v>99</v>
      </c>
      <c r="I1741" t="s">
        <v>27</v>
      </c>
      <c r="J1741" t="s">
        <v>50</v>
      </c>
      <c r="K1741" t="s">
        <v>51</v>
      </c>
      <c r="L1741" t="s">
        <v>42</v>
      </c>
      <c r="M1741" t="s">
        <v>31</v>
      </c>
      <c r="N1741" s="4" t="s">
        <v>16975</v>
      </c>
      <c r="O1741" t="s">
        <v>52</v>
      </c>
      <c r="P1741" t="s">
        <v>53</v>
      </c>
      <c r="Q1741" s="2">
        <v>30584</v>
      </c>
      <c r="R1741" t="s">
        <v>3924</v>
      </c>
      <c r="S1741" t="s">
        <v>373</v>
      </c>
      <c r="T1741" t="s">
        <v>45</v>
      </c>
      <c r="U1741" s="3">
        <v>34011</v>
      </c>
      <c r="V1741" t="s">
        <v>71</v>
      </c>
      <c r="W1741" t="s">
        <v>59</v>
      </c>
      <c r="X1741" t="s">
        <v>38</v>
      </c>
      <c r="Y1741">
        <v>1</v>
      </c>
    </row>
    <row r="1742" spans="1:25" x14ac:dyDescent="0.25">
      <c r="A1742">
        <v>2741</v>
      </c>
      <c r="B1742" t="s">
        <v>22007</v>
      </c>
      <c r="C1742" s="1">
        <v>44406</v>
      </c>
      <c r="D1742" s="8">
        <v>44686</v>
      </c>
      <c r="E1742" t="s">
        <v>47</v>
      </c>
      <c r="F1742" t="s">
        <v>4173</v>
      </c>
      <c r="G1742" t="s">
        <v>26543</v>
      </c>
      <c r="H1742" t="s">
        <v>61</v>
      </c>
      <c r="I1742" t="s">
        <v>27</v>
      </c>
      <c r="J1742" t="s">
        <v>50</v>
      </c>
      <c r="K1742" t="s">
        <v>41</v>
      </c>
      <c r="L1742" t="s">
        <v>42</v>
      </c>
      <c r="M1742" t="s">
        <v>92</v>
      </c>
      <c r="N1742" s="4" t="s">
        <v>4174</v>
      </c>
      <c r="O1742" t="s">
        <v>52</v>
      </c>
      <c r="P1742" t="s">
        <v>177</v>
      </c>
      <c r="Q1742" s="2">
        <v>27329</v>
      </c>
      <c r="R1742" t="s">
        <v>3942</v>
      </c>
      <c r="S1742" t="s">
        <v>78</v>
      </c>
      <c r="T1742" t="s">
        <v>45</v>
      </c>
      <c r="U1742" s="3">
        <v>88627</v>
      </c>
      <c r="V1742" t="s">
        <v>94</v>
      </c>
      <c r="W1742" t="s">
        <v>79</v>
      </c>
      <c r="X1742" t="s">
        <v>38</v>
      </c>
      <c r="Y1742">
        <v>4</v>
      </c>
    </row>
    <row r="1743" spans="1:25" x14ac:dyDescent="0.25">
      <c r="A1743">
        <v>2742</v>
      </c>
      <c r="B1743" t="s">
        <v>22008</v>
      </c>
      <c r="C1743" s="1">
        <v>44674</v>
      </c>
      <c r="D1743" s="8">
        <v>44911</v>
      </c>
      <c r="E1743" t="s">
        <v>47</v>
      </c>
      <c r="F1743" t="s">
        <v>4175</v>
      </c>
      <c r="G1743" t="s">
        <v>26543</v>
      </c>
      <c r="H1743" t="s">
        <v>116</v>
      </c>
      <c r="I1743" t="s">
        <v>27</v>
      </c>
      <c r="J1743" t="s">
        <v>50</v>
      </c>
      <c r="K1743" t="s">
        <v>51</v>
      </c>
      <c r="L1743" t="s">
        <v>50</v>
      </c>
      <c r="M1743" t="s">
        <v>100</v>
      </c>
      <c r="N1743" s="4" t="s">
        <v>4176</v>
      </c>
      <c r="O1743" t="s">
        <v>52</v>
      </c>
      <c r="P1743" t="s">
        <v>68</v>
      </c>
      <c r="Q1743" s="2">
        <v>33520</v>
      </c>
      <c r="R1743" t="s">
        <v>3936</v>
      </c>
      <c r="S1743" t="s">
        <v>144</v>
      </c>
      <c r="T1743" t="s">
        <v>45</v>
      </c>
      <c r="U1743" s="3">
        <v>47497</v>
      </c>
      <c r="V1743" t="s">
        <v>94</v>
      </c>
      <c r="W1743" t="s">
        <v>65</v>
      </c>
      <c r="X1743" t="s">
        <v>38</v>
      </c>
      <c r="Y1743">
        <v>2</v>
      </c>
    </row>
    <row r="1744" spans="1:25" x14ac:dyDescent="0.25">
      <c r="A1744">
        <v>2743</v>
      </c>
      <c r="B1744" t="s">
        <v>22009</v>
      </c>
      <c r="C1744" s="1">
        <v>44408</v>
      </c>
      <c r="D1744" s="8">
        <v>44658</v>
      </c>
      <c r="E1744" t="s">
        <v>47</v>
      </c>
      <c r="F1744" t="s">
        <v>4177</v>
      </c>
      <c r="G1744" t="s">
        <v>26543</v>
      </c>
      <c r="H1744" t="s">
        <v>73</v>
      </c>
      <c r="I1744" t="s">
        <v>27</v>
      </c>
      <c r="J1744" t="s">
        <v>50</v>
      </c>
      <c r="K1744" t="s">
        <v>51</v>
      </c>
      <c r="L1744" t="s">
        <v>30</v>
      </c>
      <c r="M1744" t="s">
        <v>120</v>
      </c>
      <c r="N1744" s="4" t="s">
        <v>4178</v>
      </c>
      <c r="O1744" t="s">
        <v>52</v>
      </c>
      <c r="P1744" t="s">
        <v>68</v>
      </c>
      <c r="Q1744" s="2">
        <v>29979</v>
      </c>
      <c r="R1744" t="s">
        <v>3930</v>
      </c>
      <c r="S1744" t="s">
        <v>277</v>
      </c>
      <c r="T1744" t="s">
        <v>45</v>
      </c>
      <c r="U1744" s="3">
        <v>16234</v>
      </c>
      <c r="V1744" t="s">
        <v>71</v>
      </c>
      <c r="W1744" t="s">
        <v>65</v>
      </c>
      <c r="X1744" t="s">
        <v>38</v>
      </c>
      <c r="Y1744">
        <v>4</v>
      </c>
    </row>
    <row r="1745" spans="1:25" x14ac:dyDescent="0.25">
      <c r="A1745">
        <v>2744</v>
      </c>
      <c r="B1745" t="s">
        <v>22010</v>
      </c>
      <c r="C1745" s="1">
        <v>43994</v>
      </c>
      <c r="D1745" s="8" t="s">
        <v>16975</v>
      </c>
      <c r="E1745" t="s">
        <v>47</v>
      </c>
      <c r="F1745" t="s">
        <v>4179</v>
      </c>
      <c r="G1745" t="s">
        <v>26543</v>
      </c>
      <c r="H1745" t="s">
        <v>87</v>
      </c>
      <c r="I1745" t="s">
        <v>27</v>
      </c>
      <c r="J1745" t="s">
        <v>28</v>
      </c>
      <c r="K1745" t="s">
        <v>29</v>
      </c>
      <c r="L1745" t="s">
        <v>50</v>
      </c>
      <c r="M1745" t="s">
        <v>31</v>
      </c>
      <c r="N1745" s="4" t="s">
        <v>16975</v>
      </c>
      <c r="O1745" t="s">
        <v>52</v>
      </c>
      <c r="P1745" t="s">
        <v>68</v>
      </c>
      <c r="Q1745" s="2">
        <v>19926</v>
      </c>
      <c r="R1745" t="s">
        <v>2942</v>
      </c>
      <c r="S1745" t="s">
        <v>64</v>
      </c>
      <c r="T1745" t="s">
        <v>35</v>
      </c>
      <c r="U1745" s="3">
        <v>25145</v>
      </c>
      <c r="V1745" t="s">
        <v>94</v>
      </c>
      <c r="W1745" t="s">
        <v>65</v>
      </c>
      <c r="X1745" t="s">
        <v>38</v>
      </c>
      <c r="Y1745">
        <v>4</v>
      </c>
    </row>
    <row r="1746" spans="1:25" x14ac:dyDescent="0.25">
      <c r="A1746">
        <v>2745</v>
      </c>
      <c r="B1746" t="s">
        <v>22011</v>
      </c>
      <c r="C1746" s="1">
        <v>43490</v>
      </c>
      <c r="D1746" s="8" t="s">
        <v>16975</v>
      </c>
      <c r="E1746" t="s">
        <v>47</v>
      </c>
      <c r="F1746" t="s">
        <v>4180</v>
      </c>
      <c r="G1746" t="s">
        <v>26543</v>
      </c>
      <c r="H1746" t="s">
        <v>49</v>
      </c>
      <c r="I1746" t="s">
        <v>27</v>
      </c>
      <c r="J1746" t="s">
        <v>28</v>
      </c>
      <c r="K1746" t="s">
        <v>51</v>
      </c>
      <c r="L1746" t="s">
        <v>42</v>
      </c>
      <c r="M1746" t="s">
        <v>31</v>
      </c>
      <c r="N1746" s="4" t="s">
        <v>16975</v>
      </c>
      <c r="O1746" t="s">
        <v>52</v>
      </c>
      <c r="P1746" t="s">
        <v>88</v>
      </c>
      <c r="Q1746" s="2">
        <v>37010</v>
      </c>
      <c r="R1746" t="s">
        <v>3918</v>
      </c>
      <c r="S1746" t="s">
        <v>126</v>
      </c>
      <c r="T1746" t="s">
        <v>35</v>
      </c>
      <c r="U1746" s="3">
        <v>71081</v>
      </c>
      <c r="V1746" t="s">
        <v>46</v>
      </c>
      <c r="W1746" t="s">
        <v>79</v>
      </c>
      <c r="X1746" t="s">
        <v>38</v>
      </c>
      <c r="Y1746">
        <v>5</v>
      </c>
    </row>
    <row r="1747" spans="1:25" x14ac:dyDescent="0.25">
      <c r="A1747">
        <v>2746</v>
      </c>
      <c r="B1747" t="s">
        <v>22012</v>
      </c>
      <c r="C1747" s="1">
        <v>44128</v>
      </c>
      <c r="D1747" s="8">
        <v>45024</v>
      </c>
      <c r="E1747" t="s">
        <v>1691</v>
      </c>
      <c r="F1747" t="s">
        <v>4181</v>
      </c>
      <c r="G1747" t="s">
        <v>26543</v>
      </c>
      <c r="H1747" t="s">
        <v>67</v>
      </c>
      <c r="I1747" t="s">
        <v>339</v>
      </c>
      <c r="J1747" t="s">
        <v>50</v>
      </c>
      <c r="K1747" t="s">
        <v>41</v>
      </c>
      <c r="L1747" t="s">
        <v>50</v>
      </c>
      <c r="M1747" t="s">
        <v>74</v>
      </c>
      <c r="N1747" s="4" t="s">
        <v>4182</v>
      </c>
      <c r="O1747" t="s">
        <v>52</v>
      </c>
      <c r="P1747" t="s">
        <v>122</v>
      </c>
      <c r="Q1747" s="2">
        <v>28262</v>
      </c>
      <c r="R1747" t="s">
        <v>33</v>
      </c>
      <c r="S1747" t="s">
        <v>4</v>
      </c>
      <c r="T1747" t="s">
        <v>35</v>
      </c>
      <c r="U1747" s="3">
        <v>39119</v>
      </c>
      <c r="V1747" t="s">
        <v>46</v>
      </c>
      <c r="W1747" t="s">
        <v>37</v>
      </c>
      <c r="X1747" t="s">
        <v>38</v>
      </c>
      <c r="Y1747">
        <v>5</v>
      </c>
    </row>
    <row r="1748" spans="1:25" x14ac:dyDescent="0.25">
      <c r="A1748">
        <v>2747</v>
      </c>
      <c r="B1748" t="s">
        <v>22013</v>
      </c>
      <c r="C1748" s="1">
        <v>43330</v>
      </c>
      <c r="D1748" s="8">
        <v>43524</v>
      </c>
      <c r="E1748" t="s">
        <v>24</v>
      </c>
      <c r="F1748" t="s">
        <v>4183</v>
      </c>
      <c r="G1748" t="s">
        <v>26543</v>
      </c>
      <c r="H1748" t="s">
        <v>96</v>
      </c>
      <c r="I1748" t="s">
        <v>27</v>
      </c>
      <c r="J1748" t="s">
        <v>42</v>
      </c>
      <c r="K1748" t="s">
        <v>51</v>
      </c>
      <c r="L1748" t="s">
        <v>42</v>
      </c>
      <c r="M1748" t="s">
        <v>120</v>
      </c>
      <c r="N1748" s="4" t="s">
        <v>4184</v>
      </c>
      <c r="O1748" t="s">
        <v>28294</v>
      </c>
      <c r="P1748" t="s">
        <v>62</v>
      </c>
      <c r="Q1748" s="2">
        <v>22243</v>
      </c>
      <c r="R1748" t="s">
        <v>33</v>
      </c>
      <c r="S1748" t="s">
        <v>114</v>
      </c>
      <c r="T1748" t="s">
        <v>35</v>
      </c>
      <c r="U1748" s="3">
        <v>2109</v>
      </c>
      <c r="V1748" t="s">
        <v>46</v>
      </c>
      <c r="W1748" t="s">
        <v>65</v>
      </c>
      <c r="X1748" t="s">
        <v>38</v>
      </c>
      <c r="Y1748">
        <v>4</v>
      </c>
    </row>
    <row r="1749" spans="1:25" x14ac:dyDescent="0.25">
      <c r="A1749">
        <v>2748</v>
      </c>
      <c r="B1749" t="s">
        <v>22014</v>
      </c>
      <c r="C1749" s="1">
        <v>44753</v>
      </c>
      <c r="D1749" s="8" t="s">
        <v>16975</v>
      </c>
      <c r="E1749" t="s">
        <v>24</v>
      </c>
      <c r="F1749" t="s">
        <v>4185</v>
      </c>
      <c r="G1749" t="s">
        <v>26543</v>
      </c>
      <c r="H1749" t="s">
        <v>116</v>
      </c>
      <c r="I1749" t="s">
        <v>27</v>
      </c>
      <c r="J1749" t="s">
        <v>50</v>
      </c>
      <c r="K1749" t="s">
        <v>29</v>
      </c>
      <c r="L1749" t="s">
        <v>50</v>
      </c>
      <c r="M1749" t="s">
        <v>31</v>
      </c>
      <c r="N1749" s="4" t="s">
        <v>16975</v>
      </c>
      <c r="O1749" t="s">
        <v>28294</v>
      </c>
      <c r="P1749" t="s">
        <v>53</v>
      </c>
      <c r="Q1749" s="2">
        <v>23543</v>
      </c>
      <c r="R1749" t="s">
        <v>33</v>
      </c>
      <c r="S1749" t="s">
        <v>64</v>
      </c>
      <c r="T1749" t="s">
        <v>35</v>
      </c>
      <c r="U1749" s="3">
        <v>1801</v>
      </c>
      <c r="V1749" t="s">
        <v>46</v>
      </c>
      <c r="W1749" t="s">
        <v>37</v>
      </c>
      <c r="X1749" t="s">
        <v>38</v>
      </c>
      <c r="Y1749">
        <v>1</v>
      </c>
    </row>
    <row r="1750" spans="1:25" x14ac:dyDescent="0.25">
      <c r="A1750">
        <v>2749</v>
      </c>
      <c r="B1750" t="s">
        <v>22015</v>
      </c>
      <c r="C1750" s="1">
        <v>43419</v>
      </c>
      <c r="D1750" s="8">
        <v>43423</v>
      </c>
      <c r="E1750" t="s">
        <v>24</v>
      </c>
      <c r="F1750" t="s">
        <v>4186</v>
      </c>
      <c r="G1750" t="s">
        <v>26543</v>
      </c>
      <c r="H1750" t="s">
        <v>67</v>
      </c>
      <c r="I1750" t="s">
        <v>339</v>
      </c>
      <c r="J1750" t="s">
        <v>50</v>
      </c>
      <c r="K1750" t="s">
        <v>51</v>
      </c>
      <c r="L1750" t="s">
        <v>42</v>
      </c>
      <c r="M1750" t="s">
        <v>100</v>
      </c>
      <c r="N1750" s="4" t="s">
        <v>4187</v>
      </c>
      <c r="O1750" t="s">
        <v>28294</v>
      </c>
      <c r="P1750" t="s">
        <v>437</v>
      </c>
      <c r="Q1750" s="2">
        <v>17996</v>
      </c>
      <c r="R1750" t="s">
        <v>33</v>
      </c>
      <c r="S1750" t="s">
        <v>210</v>
      </c>
      <c r="T1750" t="s">
        <v>35</v>
      </c>
      <c r="U1750" s="3">
        <v>1760</v>
      </c>
      <c r="V1750" t="s">
        <v>71</v>
      </c>
      <c r="W1750" t="s">
        <v>37</v>
      </c>
      <c r="X1750" t="s">
        <v>38</v>
      </c>
      <c r="Y1750">
        <v>5</v>
      </c>
    </row>
    <row r="1751" spans="1:25" x14ac:dyDescent="0.25">
      <c r="A1751">
        <v>2750</v>
      </c>
      <c r="B1751" t="s">
        <v>22016</v>
      </c>
      <c r="C1751" s="1">
        <v>44716</v>
      </c>
      <c r="D1751" s="8" t="s">
        <v>16975</v>
      </c>
      <c r="E1751" t="s">
        <v>332</v>
      </c>
      <c r="F1751" t="s">
        <v>4188</v>
      </c>
      <c r="G1751" t="s">
        <v>26543</v>
      </c>
      <c r="H1751" t="s">
        <v>61</v>
      </c>
      <c r="I1751" t="s">
        <v>27</v>
      </c>
      <c r="J1751" t="s">
        <v>50</v>
      </c>
      <c r="K1751" t="s">
        <v>51</v>
      </c>
      <c r="L1751" t="s">
        <v>50</v>
      </c>
      <c r="M1751" t="s">
        <v>31</v>
      </c>
      <c r="N1751" s="4" t="s">
        <v>16975</v>
      </c>
      <c r="O1751" t="s">
        <v>28294</v>
      </c>
      <c r="P1751" t="s">
        <v>68</v>
      </c>
      <c r="Q1751" s="2">
        <v>17991</v>
      </c>
      <c r="R1751" t="s">
        <v>33</v>
      </c>
      <c r="S1751" t="s">
        <v>64</v>
      </c>
      <c r="T1751" t="s">
        <v>45</v>
      </c>
      <c r="U1751" s="3">
        <v>2127</v>
      </c>
      <c r="V1751" t="s">
        <v>94</v>
      </c>
      <c r="W1751" t="s">
        <v>79</v>
      </c>
      <c r="X1751" t="s">
        <v>38</v>
      </c>
      <c r="Y1751">
        <v>4</v>
      </c>
    </row>
    <row r="1752" spans="1:25" x14ac:dyDescent="0.25">
      <c r="A1752">
        <v>2751</v>
      </c>
      <c r="B1752" t="s">
        <v>22017</v>
      </c>
      <c r="C1752" s="1">
        <v>43400</v>
      </c>
      <c r="D1752" s="8">
        <v>43656</v>
      </c>
      <c r="E1752" t="s">
        <v>332</v>
      </c>
      <c r="F1752" t="s">
        <v>4189</v>
      </c>
      <c r="G1752" t="s">
        <v>26543</v>
      </c>
      <c r="H1752" t="s">
        <v>87</v>
      </c>
      <c r="I1752" t="s">
        <v>741</v>
      </c>
      <c r="J1752" t="s">
        <v>50</v>
      </c>
      <c r="K1752" t="s">
        <v>51</v>
      </c>
      <c r="L1752" t="s">
        <v>42</v>
      </c>
      <c r="M1752" t="s">
        <v>100</v>
      </c>
      <c r="N1752" s="4" t="s">
        <v>4190</v>
      </c>
      <c r="O1752" t="s">
        <v>28294</v>
      </c>
      <c r="P1752" t="s">
        <v>68</v>
      </c>
      <c r="Q1752" s="2">
        <v>24577</v>
      </c>
      <c r="R1752" t="s">
        <v>33</v>
      </c>
      <c r="S1752" t="s">
        <v>64</v>
      </c>
      <c r="T1752" t="s">
        <v>45</v>
      </c>
      <c r="U1752" s="3">
        <v>1770</v>
      </c>
      <c r="V1752" t="s">
        <v>71</v>
      </c>
      <c r="W1752" t="s">
        <v>59</v>
      </c>
      <c r="X1752" t="s">
        <v>38</v>
      </c>
      <c r="Y1752">
        <v>5</v>
      </c>
    </row>
    <row r="1753" spans="1:25" x14ac:dyDescent="0.25">
      <c r="A1753">
        <v>2752</v>
      </c>
      <c r="B1753" t="s">
        <v>22018</v>
      </c>
      <c r="C1753" s="1">
        <v>44855</v>
      </c>
      <c r="D1753" s="8">
        <v>45055</v>
      </c>
      <c r="E1753" t="s">
        <v>24</v>
      </c>
      <c r="F1753" t="s">
        <v>4191</v>
      </c>
      <c r="G1753" t="s">
        <v>26543</v>
      </c>
      <c r="H1753" t="s">
        <v>61</v>
      </c>
      <c r="I1753" t="s">
        <v>27</v>
      </c>
      <c r="J1753" t="s">
        <v>42</v>
      </c>
      <c r="K1753" t="s">
        <v>41</v>
      </c>
      <c r="L1753" t="s">
        <v>30</v>
      </c>
      <c r="M1753" t="s">
        <v>74</v>
      </c>
      <c r="N1753" s="4" t="s">
        <v>4192</v>
      </c>
      <c r="O1753" t="s">
        <v>28294</v>
      </c>
      <c r="P1753" t="s">
        <v>62</v>
      </c>
      <c r="Q1753" s="2">
        <v>27908</v>
      </c>
      <c r="R1753" t="s">
        <v>33</v>
      </c>
      <c r="S1753" t="s">
        <v>172</v>
      </c>
      <c r="T1753" t="s">
        <v>45</v>
      </c>
      <c r="U1753" s="3">
        <v>2478</v>
      </c>
      <c r="V1753" t="s">
        <v>46</v>
      </c>
      <c r="W1753" t="s">
        <v>79</v>
      </c>
      <c r="X1753" t="s">
        <v>38</v>
      </c>
      <c r="Y1753">
        <v>4</v>
      </c>
    </row>
    <row r="1754" spans="1:25" x14ac:dyDescent="0.25">
      <c r="A1754">
        <v>2753</v>
      </c>
      <c r="B1754" t="s">
        <v>22019</v>
      </c>
      <c r="C1754" s="1">
        <v>44939</v>
      </c>
      <c r="D1754" s="8">
        <v>45070</v>
      </c>
      <c r="E1754" t="s">
        <v>24</v>
      </c>
      <c r="F1754" t="s">
        <v>4193</v>
      </c>
      <c r="G1754" t="s">
        <v>26543</v>
      </c>
      <c r="H1754" t="s">
        <v>26</v>
      </c>
      <c r="I1754" t="s">
        <v>27</v>
      </c>
      <c r="J1754" t="s">
        <v>28</v>
      </c>
      <c r="K1754" t="s">
        <v>51</v>
      </c>
      <c r="L1754" t="s">
        <v>42</v>
      </c>
      <c r="M1754" t="s">
        <v>120</v>
      </c>
      <c r="N1754" s="4" t="s">
        <v>4194</v>
      </c>
      <c r="O1754" t="s">
        <v>28294</v>
      </c>
      <c r="P1754" t="s">
        <v>68</v>
      </c>
      <c r="Q1754" s="2">
        <v>30844</v>
      </c>
      <c r="R1754" t="s">
        <v>33</v>
      </c>
      <c r="S1754" t="s">
        <v>70</v>
      </c>
      <c r="T1754" t="s">
        <v>35</v>
      </c>
      <c r="U1754" s="3">
        <v>2189</v>
      </c>
      <c r="V1754" t="s">
        <v>71</v>
      </c>
      <c r="W1754" t="s">
        <v>37</v>
      </c>
      <c r="X1754" t="s">
        <v>38</v>
      </c>
      <c r="Y1754">
        <v>4</v>
      </c>
    </row>
    <row r="1755" spans="1:25" x14ac:dyDescent="0.25">
      <c r="A1755">
        <v>2754</v>
      </c>
      <c r="B1755" t="s">
        <v>22020</v>
      </c>
      <c r="C1755" s="1">
        <v>43926</v>
      </c>
      <c r="D1755" s="8" t="s">
        <v>16975</v>
      </c>
      <c r="E1755" t="s">
        <v>24</v>
      </c>
      <c r="F1755" t="s">
        <v>4195</v>
      </c>
      <c r="G1755" t="s">
        <v>26543</v>
      </c>
      <c r="H1755" t="s">
        <v>96</v>
      </c>
      <c r="I1755" t="s">
        <v>27</v>
      </c>
      <c r="J1755" t="s">
        <v>50</v>
      </c>
      <c r="K1755" t="s">
        <v>29</v>
      </c>
      <c r="L1755" t="s">
        <v>50</v>
      </c>
      <c r="M1755" t="s">
        <v>31</v>
      </c>
      <c r="N1755" s="4" t="s">
        <v>16975</v>
      </c>
      <c r="O1755" t="s">
        <v>28294</v>
      </c>
      <c r="P1755" t="s">
        <v>83</v>
      </c>
      <c r="Q1755" s="2">
        <v>28250</v>
      </c>
      <c r="R1755" t="s">
        <v>33</v>
      </c>
      <c r="S1755" t="s">
        <v>85</v>
      </c>
      <c r="T1755" t="s">
        <v>45</v>
      </c>
      <c r="U1755" s="3">
        <v>2109</v>
      </c>
      <c r="V1755" t="s">
        <v>58</v>
      </c>
      <c r="W1755" t="s">
        <v>65</v>
      </c>
      <c r="X1755" t="s">
        <v>38</v>
      </c>
      <c r="Y1755">
        <v>2</v>
      </c>
    </row>
    <row r="1756" spans="1:25" x14ac:dyDescent="0.25">
      <c r="A1756">
        <v>2755</v>
      </c>
      <c r="B1756" t="s">
        <v>22021</v>
      </c>
      <c r="C1756" s="1">
        <v>44707</v>
      </c>
      <c r="D1756" s="8" t="s">
        <v>16975</v>
      </c>
      <c r="E1756" t="s">
        <v>24</v>
      </c>
      <c r="F1756" t="s">
        <v>4196</v>
      </c>
      <c r="G1756" t="s">
        <v>26543</v>
      </c>
      <c r="H1756" t="s">
        <v>40</v>
      </c>
      <c r="I1756" t="s">
        <v>27</v>
      </c>
      <c r="J1756" t="s">
        <v>28</v>
      </c>
      <c r="K1756" t="s">
        <v>51</v>
      </c>
      <c r="L1756" t="s">
        <v>30</v>
      </c>
      <c r="M1756" t="s">
        <v>31</v>
      </c>
      <c r="N1756" s="4" t="s">
        <v>16975</v>
      </c>
      <c r="O1756" t="s">
        <v>28294</v>
      </c>
      <c r="P1756" t="s">
        <v>62</v>
      </c>
      <c r="Q1756" s="2">
        <v>20413</v>
      </c>
      <c r="R1756" t="s">
        <v>33</v>
      </c>
      <c r="S1756" t="s">
        <v>78</v>
      </c>
      <c r="T1756" t="s">
        <v>45</v>
      </c>
      <c r="U1756" s="3">
        <v>1701</v>
      </c>
      <c r="V1756" t="s">
        <v>58</v>
      </c>
      <c r="W1756" t="s">
        <v>59</v>
      </c>
      <c r="X1756" t="s">
        <v>38</v>
      </c>
      <c r="Y1756">
        <v>2</v>
      </c>
    </row>
    <row r="1757" spans="1:25" x14ac:dyDescent="0.25">
      <c r="A1757">
        <v>2756</v>
      </c>
      <c r="B1757" t="s">
        <v>22022</v>
      </c>
      <c r="C1757" s="1">
        <v>44321</v>
      </c>
      <c r="D1757" s="8" t="s">
        <v>16975</v>
      </c>
      <c r="E1757" t="s">
        <v>332</v>
      </c>
      <c r="F1757" t="s">
        <v>4197</v>
      </c>
      <c r="G1757" t="s">
        <v>26543</v>
      </c>
      <c r="H1757" t="s">
        <v>61</v>
      </c>
      <c r="I1757" t="s">
        <v>27</v>
      </c>
      <c r="J1757" t="s">
        <v>42</v>
      </c>
      <c r="K1757" t="s">
        <v>41</v>
      </c>
      <c r="L1757" t="s">
        <v>42</v>
      </c>
      <c r="M1757" t="s">
        <v>31</v>
      </c>
      <c r="N1757" s="4" t="s">
        <v>16975</v>
      </c>
      <c r="O1757" t="s">
        <v>28294</v>
      </c>
      <c r="P1757" t="s">
        <v>68</v>
      </c>
      <c r="Q1757" s="2">
        <v>31614</v>
      </c>
      <c r="R1757" t="s">
        <v>33</v>
      </c>
      <c r="S1757" t="s">
        <v>129</v>
      </c>
      <c r="T1757" t="s">
        <v>45</v>
      </c>
      <c r="U1757" s="3">
        <v>2155</v>
      </c>
      <c r="V1757" t="s">
        <v>36</v>
      </c>
      <c r="W1757" t="s">
        <v>79</v>
      </c>
      <c r="X1757" t="s">
        <v>38</v>
      </c>
      <c r="Y1757">
        <v>2</v>
      </c>
    </row>
    <row r="1758" spans="1:25" x14ac:dyDescent="0.25">
      <c r="A1758">
        <v>2757</v>
      </c>
      <c r="B1758" t="s">
        <v>22023</v>
      </c>
      <c r="C1758" s="1">
        <v>45108</v>
      </c>
      <c r="D1758" s="8">
        <v>45142</v>
      </c>
      <c r="E1758" t="s">
        <v>332</v>
      </c>
      <c r="F1758" t="s">
        <v>4198</v>
      </c>
      <c r="G1758" t="s">
        <v>26543</v>
      </c>
      <c r="H1758" t="s">
        <v>67</v>
      </c>
      <c r="I1758" t="s">
        <v>131</v>
      </c>
      <c r="J1758" t="s">
        <v>42</v>
      </c>
      <c r="K1758" t="s">
        <v>29</v>
      </c>
      <c r="L1758" t="s">
        <v>42</v>
      </c>
      <c r="M1758" t="s">
        <v>100</v>
      </c>
      <c r="N1758" s="4" t="s">
        <v>4199</v>
      </c>
      <c r="O1758" t="s">
        <v>28294</v>
      </c>
      <c r="P1758" t="s">
        <v>122</v>
      </c>
      <c r="Q1758" s="2">
        <v>17551</v>
      </c>
      <c r="R1758" t="s">
        <v>33</v>
      </c>
      <c r="S1758" t="s">
        <v>123</v>
      </c>
      <c r="T1758" t="s">
        <v>35</v>
      </c>
      <c r="U1758" s="3">
        <v>2145</v>
      </c>
      <c r="V1758" t="s">
        <v>46</v>
      </c>
      <c r="W1758" t="s">
        <v>79</v>
      </c>
      <c r="X1758" t="s">
        <v>38</v>
      </c>
      <c r="Y1758">
        <v>2</v>
      </c>
    </row>
    <row r="1759" spans="1:25" x14ac:dyDescent="0.25">
      <c r="A1759">
        <v>2758</v>
      </c>
      <c r="B1759" t="s">
        <v>22024</v>
      </c>
      <c r="C1759" s="1">
        <v>43454</v>
      </c>
      <c r="D1759" s="8">
        <v>45090</v>
      </c>
      <c r="E1759" t="s">
        <v>24</v>
      </c>
      <c r="F1759" t="s">
        <v>4200</v>
      </c>
      <c r="G1759" t="s">
        <v>26543</v>
      </c>
      <c r="H1759" t="s">
        <v>61</v>
      </c>
      <c r="I1759" t="s">
        <v>946</v>
      </c>
      <c r="J1759" t="s">
        <v>42</v>
      </c>
      <c r="K1759" t="s">
        <v>41</v>
      </c>
      <c r="L1759" t="s">
        <v>50</v>
      </c>
      <c r="M1759" t="s">
        <v>74</v>
      </c>
      <c r="N1759" s="4" t="s">
        <v>4201</v>
      </c>
      <c r="O1759" t="s">
        <v>28294</v>
      </c>
      <c r="P1759" t="s">
        <v>177</v>
      </c>
      <c r="Q1759" s="2">
        <v>16845</v>
      </c>
      <c r="R1759" t="s">
        <v>33</v>
      </c>
      <c r="S1759" t="s">
        <v>114</v>
      </c>
      <c r="T1759" t="s">
        <v>45</v>
      </c>
      <c r="U1759" s="3">
        <v>2050</v>
      </c>
      <c r="V1759" t="s">
        <v>58</v>
      </c>
      <c r="W1759" t="s">
        <v>79</v>
      </c>
      <c r="X1759" t="s">
        <v>38</v>
      </c>
      <c r="Y1759">
        <v>2</v>
      </c>
    </row>
    <row r="1760" spans="1:25" x14ac:dyDescent="0.25">
      <c r="A1760">
        <v>2759</v>
      </c>
      <c r="B1760" t="s">
        <v>22025</v>
      </c>
      <c r="C1760" s="1">
        <v>43338</v>
      </c>
      <c r="D1760" s="8" t="s">
        <v>16975</v>
      </c>
      <c r="E1760" t="s">
        <v>24</v>
      </c>
      <c r="F1760" t="s">
        <v>4202</v>
      </c>
      <c r="G1760" t="s">
        <v>26543</v>
      </c>
      <c r="H1760" t="s">
        <v>116</v>
      </c>
      <c r="I1760" t="s">
        <v>27</v>
      </c>
      <c r="J1760" t="s">
        <v>50</v>
      </c>
      <c r="K1760" t="s">
        <v>51</v>
      </c>
      <c r="L1760" t="s">
        <v>50</v>
      </c>
      <c r="M1760" t="s">
        <v>31</v>
      </c>
      <c r="N1760" s="4" t="s">
        <v>16975</v>
      </c>
      <c r="O1760" t="s">
        <v>28294</v>
      </c>
      <c r="P1760" t="s">
        <v>43</v>
      </c>
      <c r="Q1760" s="2">
        <v>32632</v>
      </c>
      <c r="R1760" t="s">
        <v>33</v>
      </c>
      <c r="S1760" t="s">
        <v>114</v>
      </c>
      <c r="T1760" t="s">
        <v>45</v>
      </c>
      <c r="U1760" s="3">
        <v>2301</v>
      </c>
      <c r="V1760" t="s">
        <v>36</v>
      </c>
      <c r="W1760" t="s">
        <v>79</v>
      </c>
      <c r="X1760" t="s">
        <v>38</v>
      </c>
      <c r="Y1760">
        <v>2</v>
      </c>
    </row>
    <row r="1761" spans="1:25" x14ac:dyDescent="0.25">
      <c r="A1761">
        <v>2760</v>
      </c>
      <c r="B1761" t="s">
        <v>22026</v>
      </c>
      <c r="C1761" s="1">
        <v>44171</v>
      </c>
      <c r="D1761" s="8">
        <v>44799</v>
      </c>
      <c r="E1761" t="s">
        <v>332</v>
      </c>
      <c r="F1761" t="s">
        <v>4203</v>
      </c>
      <c r="G1761" t="s">
        <v>26543</v>
      </c>
      <c r="H1761" t="s">
        <v>67</v>
      </c>
      <c r="I1761" t="s">
        <v>27</v>
      </c>
      <c r="J1761" t="s">
        <v>42</v>
      </c>
      <c r="K1761" t="s">
        <v>51</v>
      </c>
      <c r="L1761" t="s">
        <v>30</v>
      </c>
      <c r="M1761" t="s">
        <v>120</v>
      </c>
      <c r="N1761" s="4" t="s">
        <v>4204</v>
      </c>
      <c r="O1761" t="s">
        <v>28294</v>
      </c>
      <c r="P1761" t="s">
        <v>146</v>
      </c>
      <c r="Q1761" s="2">
        <v>25404</v>
      </c>
      <c r="R1761" t="s">
        <v>33</v>
      </c>
      <c r="S1761" t="s">
        <v>85</v>
      </c>
      <c r="T1761" t="s">
        <v>45</v>
      </c>
      <c r="U1761" s="3">
        <v>2062</v>
      </c>
      <c r="V1761" t="s">
        <v>58</v>
      </c>
      <c r="W1761" t="s">
        <v>59</v>
      </c>
      <c r="X1761" t="s">
        <v>38</v>
      </c>
      <c r="Y1761">
        <v>2</v>
      </c>
    </row>
    <row r="1762" spans="1:25" x14ac:dyDescent="0.25">
      <c r="A1762">
        <v>2761</v>
      </c>
      <c r="B1762" t="s">
        <v>22027</v>
      </c>
      <c r="C1762" s="1">
        <v>44543</v>
      </c>
      <c r="D1762" s="8">
        <v>44723</v>
      </c>
      <c r="E1762" t="s">
        <v>24</v>
      </c>
      <c r="F1762" t="s">
        <v>4205</v>
      </c>
      <c r="G1762" t="s">
        <v>26543</v>
      </c>
      <c r="H1762" t="s">
        <v>40</v>
      </c>
      <c r="I1762" t="s">
        <v>27</v>
      </c>
      <c r="J1762" t="s">
        <v>28</v>
      </c>
      <c r="K1762" t="s">
        <v>29</v>
      </c>
      <c r="L1762" t="s">
        <v>30</v>
      </c>
      <c r="M1762" t="s">
        <v>92</v>
      </c>
      <c r="N1762" s="4" t="s">
        <v>4206</v>
      </c>
      <c r="O1762" t="s">
        <v>28294</v>
      </c>
      <c r="P1762" t="s">
        <v>177</v>
      </c>
      <c r="Q1762" s="2">
        <v>35468</v>
      </c>
      <c r="R1762" t="s">
        <v>33</v>
      </c>
      <c r="S1762" t="s">
        <v>64</v>
      </c>
      <c r="T1762" t="s">
        <v>35</v>
      </c>
      <c r="U1762" s="3">
        <v>2121</v>
      </c>
      <c r="V1762" t="s">
        <v>94</v>
      </c>
      <c r="W1762" t="s">
        <v>65</v>
      </c>
      <c r="X1762" t="s">
        <v>38</v>
      </c>
      <c r="Y1762">
        <v>4</v>
      </c>
    </row>
    <row r="1763" spans="1:25" x14ac:dyDescent="0.25">
      <c r="A1763">
        <v>2762</v>
      </c>
      <c r="B1763" t="s">
        <v>22028</v>
      </c>
      <c r="C1763" s="1">
        <v>44374</v>
      </c>
      <c r="D1763" s="8">
        <v>44563</v>
      </c>
      <c r="E1763" t="s">
        <v>332</v>
      </c>
      <c r="F1763" t="s">
        <v>4207</v>
      </c>
      <c r="G1763" t="s">
        <v>26543</v>
      </c>
      <c r="H1763" t="s">
        <v>26</v>
      </c>
      <c r="I1763" t="s">
        <v>339</v>
      </c>
      <c r="J1763" t="s">
        <v>42</v>
      </c>
      <c r="K1763" t="s">
        <v>41</v>
      </c>
      <c r="L1763" t="s">
        <v>30</v>
      </c>
      <c r="M1763" t="s">
        <v>92</v>
      </c>
      <c r="N1763" s="4" t="s">
        <v>4208</v>
      </c>
      <c r="O1763" t="s">
        <v>28294</v>
      </c>
      <c r="P1763" t="s">
        <v>68</v>
      </c>
      <c r="Q1763" s="2">
        <v>16415</v>
      </c>
      <c r="R1763" t="s">
        <v>33</v>
      </c>
      <c r="S1763" t="s">
        <v>64</v>
      </c>
      <c r="T1763" t="s">
        <v>35</v>
      </c>
      <c r="U1763" s="3">
        <v>2343</v>
      </c>
      <c r="V1763" t="s">
        <v>94</v>
      </c>
      <c r="W1763" t="s">
        <v>59</v>
      </c>
      <c r="X1763" t="s">
        <v>38</v>
      </c>
      <c r="Y1763">
        <v>4</v>
      </c>
    </row>
    <row r="1764" spans="1:25" x14ac:dyDescent="0.25">
      <c r="A1764">
        <v>2763</v>
      </c>
      <c r="B1764" t="s">
        <v>22029</v>
      </c>
      <c r="C1764" s="1">
        <v>43757</v>
      </c>
      <c r="D1764" s="8" t="s">
        <v>16975</v>
      </c>
      <c r="E1764" t="s">
        <v>24</v>
      </c>
      <c r="F1764" t="s">
        <v>4209</v>
      </c>
      <c r="G1764" t="s">
        <v>26543</v>
      </c>
      <c r="H1764" t="s">
        <v>87</v>
      </c>
      <c r="I1764" t="s">
        <v>27</v>
      </c>
      <c r="J1764" t="s">
        <v>42</v>
      </c>
      <c r="K1764" t="s">
        <v>29</v>
      </c>
      <c r="L1764" t="s">
        <v>50</v>
      </c>
      <c r="M1764" t="s">
        <v>31</v>
      </c>
      <c r="N1764" s="4" t="s">
        <v>16975</v>
      </c>
      <c r="O1764" t="s">
        <v>28294</v>
      </c>
      <c r="P1764" t="s">
        <v>68</v>
      </c>
      <c r="Q1764" s="2">
        <v>33376</v>
      </c>
      <c r="R1764" t="s">
        <v>33</v>
      </c>
      <c r="S1764" t="s">
        <v>373</v>
      </c>
      <c r="T1764" t="s">
        <v>35</v>
      </c>
      <c r="U1764" s="3">
        <v>2176</v>
      </c>
      <c r="V1764" t="s">
        <v>46</v>
      </c>
      <c r="W1764" t="s">
        <v>59</v>
      </c>
      <c r="X1764" t="s">
        <v>38</v>
      </c>
      <c r="Y1764">
        <v>2</v>
      </c>
    </row>
    <row r="1765" spans="1:25" x14ac:dyDescent="0.25">
      <c r="A1765">
        <v>2764</v>
      </c>
      <c r="B1765" t="s">
        <v>22030</v>
      </c>
      <c r="C1765" s="1">
        <v>44891</v>
      </c>
      <c r="D1765" s="8">
        <v>44939</v>
      </c>
      <c r="E1765" t="s">
        <v>24</v>
      </c>
      <c r="F1765" t="s">
        <v>4210</v>
      </c>
      <c r="G1765" t="s">
        <v>26543</v>
      </c>
      <c r="H1765" t="s">
        <v>73</v>
      </c>
      <c r="I1765" t="s">
        <v>27</v>
      </c>
      <c r="J1765" t="s">
        <v>42</v>
      </c>
      <c r="K1765" t="s">
        <v>29</v>
      </c>
      <c r="L1765" t="s">
        <v>50</v>
      </c>
      <c r="M1765" t="s">
        <v>74</v>
      </c>
      <c r="N1765" s="4" t="s">
        <v>4211</v>
      </c>
      <c r="O1765" t="s">
        <v>28294</v>
      </c>
      <c r="P1765" t="s">
        <v>83</v>
      </c>
      <c r="Q1765" s="2">
        <v>34052</v>
      </c>
      <c r="R1765" t="s">
        <v>33</v>
      </c>
      <c r="S1765" t="s">
        <v>85</v>
      </c>
      <c r="T1765" t="s">
        <v>45</v>
      </c>
      <c r="U1765" s="3">
        <v>1810</v>
      </c>
      <c r="V1765" t="s">
        <v>71</v>
      </c>
      <c r="W1765" t="s">
        <v>59</v>
      </c>
      <c r="X1765" t="s">
        <v>38</v>
      </c>
      <c r="Y1765">
        <v>2</v>
      </c>
    </row>
    <row r="1766" spans="1:25" x14ac:dyDescent="0.25">
      <c r="A1766">
        <v>2765</v>
      </c>
      <c r="B1766" t="s">
        <v>22031</v>
      </c>
      <c r="C1766" s="1">
        <v>43696</v>
      </c>
      <c r="D1766" s="8" t="s">
        <v>16975</v>
      </c>
      <c r="E1766" t="s">
        <v>24</v>
      </c>
      <c r="F1766" t="s">
        <v>4212</v>
      </c>
      <c r="G1766" t="s">
        <v>26543</v>
      </c>
      <c r="H1766" t="s">
        <v>49</v>
      </c>
      <c r="I1766" t="s">
        <v>27</v>
      </c>
      <c r="J1766" t="s">
        <v>50</v>
      </c>
      <c r="K1766" t="s">
        <v>29</v>
      </c>
      <c r="L1766" t="s">
        <v>50</v>
      </c>
      <c r="M1766" t="s">
        <v>31</v>
      </c>
      <c r="N1766" s="4" t="s">
        <v>16975</v>
      </c>
      <c r="O1766" t="s">
        <v>28294</v>
      </c>
      <c r="P1766" t="s">
        <v>177</v>
      </c>
      <c r="Q1766" s="2">
        <v>24662</v>
      </c>
      <c r="R1766" t="s">
        <v>33</v>
      </c>
      <c r="S1766" t="s">
        <v>288</v>
      </c>
      <c r="T1766" t="s">
        <v>45</v>
      </c>
      <c r="U1766" s="3">
        <v>2045</v>
      </c>
      <c r="V1766" t="s">
        <v>71</v>
      </c>
      <c r="W1766" t="s">
        <v>37</v>
      </c>
      <c r="X1766" t="s">
        <v>38</v>
      </c>
      <c r="Y1766">
        <v>4</v>
      </c>
    </row>
    <row r="1767" spans="1:25" x14ac:dyDescent="0.25">
      <c r="A1767">
        <v>2766</v>
      </c>
      <c r="B1767" t="s">
        <v>22032</v>
      </c>
      <c r="C1767" s="1">
        <v>43334</v>
      </c>
      <c r="D1767" s="8">
        <v>44665</v>
      </c>
      <c r="E1767" t="s">
        <v>332</v>
      </c>
      <c r="F1767" t="s">
        <v>4213</v>
      </c>
      <c r="G1767" t="s">
        <v>26543</v>
      </c>
      <c r="H1767" t="s">
        <v>40</v>
      </c>
      <c r="I1767" t="s">
        <v>339</v>
      </c>
      <c r="J1767" t="s">
        <v>42</v>
      </c>
      <c r="K1767" t="s">
        <v>41</v>
      </c>
      <c r="L1767" t="s">
        <v>50</v>
      </c>
      <c r="M1767" t="s">
        <v>74</v>
      </c>
      <c r="N1767" s="4" t="s">
        <v>4214</v>
      </c>
      <c r="O1767" t="s">
        <v>28294</v>
      </c>
      <c r="P1767" t="s">
        <v>83</v>
      </c>
      <c r="Q1767" s="2">
        <v>20999</v>
      </c>
      <c r="R1767" t="s">
        <v>33</v>
      </c>
      <c r="S1767" t="s">
        <v>85</v>
      </c>
      <c r="T1767" t="s">
        <v>35</v>
      </c>
      <c r="U1767" s="3">
        <v>2021</v>
      </c>
      <c r="V1767" t="s">
        <v>46</v>
      </c>
      <c r="W1767" t="s">
        <v>65</v>
      </c>
      <c r="X1767" t="s">
        <v>38</v>
      </c>
      <c r="Y1767">
        <v>2</v>
      </c>
    </row>
    <row r="1768" spans="1:25" x14ac:dyDescent="0.25">
      <c r="A1768">
        <v>2767</v>
      </c>
      <c r="B1768" t="s">
        <v>22033</v>
      </c>
      <c r="C1768" s="1">
        <v>44685</v>
      </c>
      <c r="D1768" s="8" t="s">
        <v>16975</v>
      </c>
      <c r="E1768" t="s">
        <v>24</v>
      </c>
      <c r="F1768" t="s">
        <v>4215</v>
      </c>
      <c r="G1768" t="s">
        <v>26543</v>
      </c>
      <c r="H1768" t="s">
        <v>67</v>
      </c>
      <c r="I1768" t="s">
        <v>27</v>
      </c>
      <c r="J1768" t="s">
        <v>50</v>
      </c>
      <c r="K1768" t="s">
        <v>41</v>
      </c>
      <c r="L1768" t="s">
        <v>50</v>
      </c>
      <c r="M1768" t="s">
        <v>31</v>
      </c>
      <c r="N1768" s="4" t="s">
        <v>16975</v>
      </c>
      <c r="O1768" t="s">
        <v>28294</v>
      </c>
      <c r="P1768" t="s">
        <v>68</v>
      </c>
      <c r="Q1768" s="2">
        <v>17913</v>
      </c>
      <c r="R1768" t="s">
        <v>33</v>
      </c>
      <c r="S1768" t="s">
        <v>78</v>
      </c>
      <c r="T1768" t="s">
        <v>35</v>
      </c>
      <c r="U1768" s="3">
        <v>2747</v>
      </c>
      <c r="V1768" t="s">
        <v>94</v>
      </c>
      <c r="W1768" t="s">
        <v>79</v>
      </c>
      <c r="X1768" t="s">
        <v>38</v>
      </c>
      <c r="Y1768">
        <v>2</v>
      </c>
    </row>
    <row r="1769" spans="1:25" x14ac:dyDescent="0.25">
      <c r="A1769">
        <v>2768</v>
      </c>
      <c r="B1769" t="s">
        <v>22034</v>
      </c>
      <c r="C1769" s="1">
        <v>44724</v>
      </c>
      <c r="D1769" s="8" t="s">
        <v>16975</v>
      </c>
      <c r="E1769" t="s">
        <v>24</v>
      </c>
      <c r="F1769" t="s">
        <v>4216</v>
      </c>
      <c r="G1769" t="s">
        <v>26543</v>
      </c>
      <c r="H1769" t="s">
        <v>73</v>
      </c>
      <c r="I1769" t="s">
        <v>27</v>
      </c>
      <c r="J1769" t="s">
        <v>42</v>
      </c>
      <c r="K1769" t="s">
        <v>51</v>
      </c>
      <c r="L1769" t="s">
        <v>30</v>
      </c>
      <c r="M1769" t="s">
        <v>31</v>
      </c>
      <c r="N1769" s="4" t="s">
        <v>16975</v>
      </c>
      <c r="O1769" t="s">
        <v>28294</v>
      </c>
      <c r="P1769" t="s">
        <v>358</v>
      </c>
      <c r="Q1769" s="2">
        <v>29637</v>
      </c>
      <c r="R1769" t="s">
        <v>33</v>
      </c>
      <c r="S1769" t="s">
        <v>140</v>
      </c>
      <c r="T1769" t="s">
        <v>45</v>
      </c>
      <c r="U1769" s="3">
        <v>2026</v>
      </c>
      <c r="V1769" t="s">
        <v>94</v>
      </c>
      <c r="W1769" t="s">
        <v>65</v>
      </c>
      <c r="X1769" t="s">
        <v>38</v>
      </c>
      <c r="Y1769">
        <v>2</v>
      </c>
    </row>
    <row r="1770" spans="1:25" x14ac:dyDescent="0.25">
      <c r="A1770">
        <v>2769</v>
      </c>
      <c r="B1770" t="s">
        <v>22035</v>
      </c>
      <c r="C1770" s="1">
        <v>43412</v>
      </c>
      <c r="D1770" s="8" t="s">
        <v>16975</v>
      </c>
      <c r="E1770" t="s">
        <v>24</v>
      </c>
      <c r="F1770" t="s">
        <v>4217</v>
      </c>
      <c r="G1770" t="s">
        <v>26543</v>
      </c>
      <c r="H1770" t="s">
        <v>87</v>
      </c>
      <c r="I1770" t="s">
        <v>27</v>
      </c>
      <c r="J1770" t="s">
        <v>28</v>
      </c>
      <c r="K1770" t="s">
        <v>41</v>
      </c>
      <c r="L1770" t="s">
        <v>42</v>
      </c>
      <c r="M1770" t="s">
        <v>31</v>
      </c>
      <c r="N1770" s="4" t="s">
        <v>16975</v>
      </c>
      <c r="O1770" t="s">
        <v>28294</v>
      </c>
      <c r="P1770" t="s">
        <v>43</v>
      </c>
      <c r="Q1770" s="2">
        <v>18506</v>
      </c>
      <c r="R1770" t="s">
        <v>33</v>
      </c>
      <c r="S1770" t="s">
        <v>144</v>
      </c>
      <c r="T1770" t="s">
        <v>45</v>
      </c>
      <c r="U1770" s="3">
        <v>95073</v>
      </c>
      <c r="V1770" t="s">
        <v>58</v>
      </c>
      <c r="W1770" t="s">
        <v>37</v>
      </c>
      <c r="X1770" t="s">
        <v>38</v>
      </c>
      <c r="Y1770">
        <v>4</v>
      </c>
    </row>
    <row r="1771" spans="1:25" x14ac:dyDescent="0.25">
      <c r="A1771">
        <v>2770</v>
      </c>
      <c r="B1771" t="s">
        <v>22036</v>
      </c>
      <c r="C1771" s="1">
        <v>44382</v>
      </c>
      <c r="D1771" s="8" t="s">
        <v>16975</v>
      </c>
      <c r="E1771" t="s">
        <v>24</v>
      </c>
      <c r="F1771" t="s">
        <v>4218</v>
      </c>
      <c r="G1771" t="s">
        <v>26543</v>
      </c>
      <c r="H1771" t="s">
        <v>49</v>
      </c>
      <c r="I1771" t="s">
        <v>27</v>
      </c>
      <c r="J1771" t="s">
        <v>42</v>
      </c>
      <c r="K1771" t="s">
        <v>41</v>
      </c>
      <c r="L1771" t="s">
        <v>42</v>
      </c>
      <c r="M1771" t="s">
        <v>31</v>
      </c>
      <c r="N1771" s="4" t="s">
        <v>16975</v>
      </c>
      <c r="O1771" t="s">
        <v>28294</v>
      </c>
      <c r="P1771" t="s">
        <v>68</v>
      </c>
      <c r="Q1771" s="2">
        <v>16760</v>
      </c>
      <c r="R1771" t="s">
        <v>33</v>
      </c>
      <c r="S1771" t="s">
        <v>64</v>
      </c>
      <c r="T1771" t="s">
        <v>45</v>
      </c>
      <c r="U1771" s="3">
        <v>65497</v>
      </c>
      <c r="V1771" t="s">
        <v>71</v>
      </c>
      <c r="W1771" t="s">
        <v>79</v>
      </c>
      <c r="X1771" t="s">
        <v>38</v>
      </c>
      <c r="Y1771">
        <v>5</v>
      </c>
    </row>
    <row r="1772" spans="1:25" x14ac:dyDescent="0.25">
      <c r="A1772">
        <v>2771</v>
      </c>
      <c r="B1772" t="s">
        <v>22037</v>
      </c>
      <c r="C1772" s="1">
        <v>44020</v>
      </c>
      <c r="D1772" s="8">
        <v>44463</v>
      </c>
      <c r="E1772" t="s">
        <v>24</v>
      </c>
      <c r="F1772" t="s">
        <v>4219</v>
      </c>
      <c r="G1772" t="s">
        <v>26543</v>
      </c>
      <c r="H1772" t="s">
        <v>67</v>
      </c>
      <c r="I1772" t="s">
        <v>946</v>
      </c>
      <c r="J1772" t="s">
        <v>50</v>
      </c>
      <c r="K1772" t="s">
        <v>41</v>
      </c>
      <c r="L1772" t="s">
        <v>30</v>
      </c>
      <c r="M1772" t="s">
        <v>100</v>
      </c>
      <c r="N1772" s="4" t="s">
        <v>4220</v>
      </c>
      <c r="O1772" t="s">
        <v>28294</v>
      </c>
      <c r="P1772" t="s">
        <v>177</v>
      </c>
      <c r="Q1772" s="2">
        <v>18332</v>
      </c>
      <c r="R1772" t="s">
        <v>33</v>
      </c>
      <c r="S1772" t="s">
        <v>64</v>
      </c>
      <c r="T1772" t="s">
        <v>45</v>
      </c>
      <c r="U1772" s="3">
        <v>37659</v>
      </c>
      <c r="V1772" t="s">
        <v>58</v>
      </c>
      <c r="W1772" t="s">
        <v>79</v>
      </c>
      <c r="X1772" t="s">
        <v>38</v>
      </c>
      <c r="Y1772">
        <v>5</v>
      </c>
    </row>
    <row r="1773" spans="1:25" x14ac:dyDescent="0.25">
      <c r="A1773">
        <v>2772</v>
      </c>
      <c r="B1773" t="s">
        <v>22038</v>
      </c>
      <c r="C1773" s="1">
        <v>43903</v>
      </c>
      <c r="D1773" s="8" t="s">
        <v>16975</v>
      </c>
      <c r="E1773" t="s">
        <v>24</v>
      </c>
      <c r="F1773" t="s">
        <v>4221</v>
      </c>
      <c r="G1773" t="s">
        <v>26543</v>
      </c>
      <c r="H1773" t="s">
        <v>26</v>
      </c>
      <c r="I1773" t="s">
        <v>27</v>
      </c>
      <c r="J1773" t="s">
        <v>50</v>
      </c>
      <c r="K1773" t="s">
        <v>41</v>
      </c>
      <c r="L1773" t="s">
        <v>30</v>
      </c>
      <c r="M1773" t="s">
        <v>31</v>
      </c>
      <c r="N1773" s="4" t="s">
        <v>16975</v>
      </c>
      <c r="O1773" t="s">
        <v>28294</v>
      </c>
      <c r="P1773" t="s">
        <v>177</v>
      </c>
      <c r="Q1773" s="2">
        <v>26769</v>
      </c>
      <c r="R1773" t="s">
        <v>33</v>
      </c>
      <c r="S1773" t="s">
        <v>64</v>
      </c>
      <c r="T1773" t="s">
        <v>45</v>
      </c>
      <c r="U1773" s="3">
        <v>74626</v>
      </c>
      <c r="V1773" t="s">
        <v>58</v>
      </c>
      <c r="W1773" t="s">
        <v>65</v>
      </c>
      <c r="X1773" t="s">
        <v>38</v>
      </c>
      <c r="Y1773">
        <v>1</v>
      </c>
    </row>
    <row r="1774" spans="1:25" x14ac:dyDescent="0.25">
      <c r="A1774">
        <v>2773</v>
      </c>
      <c r="B1774" t="s">
        <v>22039</v>
      </c>
      <c r="C1774" s="1">
        <v>44923</v>
      </c>
      <c r="D1774" s="8" t="s">
        <v>16975</v>
      </c>
      <c r="E1774" t="s">
        <v>24</v>
      </c>
      <c r="F1774" t="s">
        <v>4222</v>
      </c>
      <c r="G1774" t="s">
        <v>26543</v>
      </c>
      <c r="H1774" t="s">
        <v>96</v>
      </c>
      <c r="I1774" t="s">
        <v>27</v>
      </c>
      <c r="J1774" t="s">
        <v>50</v>
      </c>
      <c r="K1774" t="s">
        <v>51</v>
      </c>
      <c r="L1774" t="s">
        <v>50</v>
      </c>
      <c r="M1774" t="s">
        <v>31</v>
      </c>
      <c r="N1774" s="4" t="s">
        <v>16975</v>
      </c>
      <c r="O1774" t="s">
        <v>28294</v>
      </c>
      <c r="P1774" t="s">
        <v>105</v>
      </c>
      <c r="Q1774" s="2">
        <v>23548</v>
      </c>
      <c r="R1774" t="s">
        <v>33</v>
      </c>
      <c r="S1774" t="s">
        <v>64</v>
      </c>
      <c r="T1774" t="s">
        <v>45</v>
      </c>
      <c r="U1774" s="3">
        <v>10950</v>
      </c>
      <c r="V1774" t="s">
        <v>36</v>
      </c>
      <c r="W1774" t="s">
        <v>37</v>
      </c>
      <c r="X1774" t="s">
        <v>38</v>
      </c>
      <c r="Y1774">
        <v>2</v>
      </c>
    </row>
    <row r="1775" spans="1:25" x14ac:dyDescent="0.25">
      <c r="A1775">
        <v>2774</v>
      </c>
      <c r="B1775" t="s">
        <v>22040</v>
      </c>
      <c r="C1775" s="1">
        <v>43907</v>
      </c>
      <c r="D1775" s="8" t="s">
        <v>16975</v>
      </c>
      <c r="E1775" t="s">
        <v>24</v>
      </c>
      <c r="F1775" t="s">
        <v>4009</v>
      </c>
      <c r="G1775" t="s">
        <v>26543</v>
      </c>
      <c r="H1775" t="s">
        <v>40</v>
      </c>
      <c r="I1775" t="s">
        <v>27</v>
      </c>
      <c r="J1775" t="s">
        <v>50</v>
      </c>
      <c r="K1775" t="s">
        <v>51</v>
      </c>
      <c r="L1775" t="s">
        <v>42</v>
      </c>
      <c r="M1775" t="s">
        <v>31</v>
      </c>
      <c r="N1775" s="4" t="s">
        <v>16975</v>
      </c>
      <c r="O1775" t="s">
        <v>28294</v>
      </c>
      <c r="P1775" t="s">
        <v>68</v>
      </c>
      <c r="Q1775" s="2">
        <v>34125</v>
      </c>
      <c r="R1775" t="s">
        <v>33</v>
      </c>
      <c r="S1775" t="s">
        <v>64</v>
      </c>
      <c r="T1775" t="s">
        <v>45</v>
      </c>
      <c r="U1775" s="3">
        <v>85907</v>
      </c>
      <c r="V1775" t="s">
        <v>58</v>
      </c>
      <c r="W1775" t="s">
        <v>79</v>
      </c>
      <c r="X1775" t="s">
        <v>38</v>
      </c>
      <c r="Y1775">
        <v>5</v>
      </c>
    </row>
    <row r="1776" spans="1:25" x14ac:dyDescent="0.25">
      <c r="A1776">
        <v>2775</v>
      </c>
      <c r="B1776" t="s">
        <v>22041</v>
      </c>
      <c r="C1776" s="1">
        <v>44933</v>
      </c>
      <c r="D1776" s="8" t="s">
        <v>16975</v>
      </c>
      <c r="E1776" t="s">
        <v>24</v>
      </c>
      <c r="F1776" t="s">
        <v>4223</v>
      </c>
      <c r="G1776" t="s">
        <v>26543</v>
      </c>
      <c r="H1776" t="s">
        <v>99</v>
      </c>
      <c r="I1776" t="s">
        <v>27</v>
      </c>
      <c r="J1776" t="s">
        <v>42</v>
      </c>
      <c r="K1776" t="s">
        <v>51</v>
      </c>
      <c r="L1776" t="s">
        <v>30</v>
      </c>
      <c r="M1776" t="s">
        <v>31</v>
      </c>
      <c r="N1776" s="4" t="s">
        <v>16975</v>
      </c>
      <c r="O1776" t="s">
        <v>28294</v>
      </c>
      <c r="P1776" t="s">
        <v>68</v>
      </c>
      <c r="Q1776" s="2">
        <v>24157</v>
      </c>
      <c r="R1776" t="s">
        <v>33</v>
      </c>
      <c r="S1776" t="s">
        <v>166</v>
      </c>
      <c r="T1776" t="s">
        <v>35</v>
      </c>
      <c r="U1776" s="3">
        <v>50944</v>
      </c>
      <c r="V1776" t="s">
        <v>36</v>
      </c>
      <c r="W1776" t="s">
        <v>59</v>
      </c>
      <c r="X1776" t="s">
        <v>38</v>
      </c>
      <c r="Y1776">
        <v>2</v>
      </c>
    </row>
    <row r="1777" spans="1:25" x14ac:dyDescent="0.25">
      <c r="A1777">
        <v>2776</v>
      </c>
      <c r="B1777" t="s">
        <v>22042</v>
      </c>
      <c r="C1777" s="1">
        <v>44552</v>
      </c>
      <c r="D1777" s="8" t="s">
        <v>16975</v>
      </c>
      <c r="E1777" t="s">
        <v>24</v>
      </c>
      <c r="F1777" t="s">
        <v>4224</v>
      </c>
      <c r="G1777" t="s">
        <v>26543</v>
      </c>
      <c r="H1777" t="s">
        <v>61</v>
      </c>
      <c r="I1777" t="s">
        <v>27</v>
      </c>
      <c r="J1777" t="s">
        <v>50</v>
      </c>
      <c r="K1777" t="s">
        <v>51</v>
      </c>
      <c r="L1777" t="s">
        <v>42</v>
      </c>
      <c r="M1777" t="s">
        <v>31</v>
      </c>
      <c r="N1777" s="4" t="s">
        <v>16975</v>
      </c>
      <c r="O1777" t="s">
        <v>28294</v>
      </c>
      <c r="P1777" t="s">
        <v>76</v>
      </c>
      <c r="Q1777" s="2">
        <v>27431</v>
      </c>
      <c r="R1777" t="s">
        <v>33</v>
      </c>
      <c r="S1777" t="s">
        <v>85</v>
      </c>
      <c r="T1777" t="s">
        <v>45</v>
      </c>
      <c r="U1777" s="3">
        <v>67113</v>
      </c>
      <c r="V1777" t="s">
        <v>36</v>
      </c>
      <c r="W1777" t="s">
        <v>59</v>
      </c>
      <c r="X1777" t="s">
        <v>38</v>
      </c>
      <c r="Y1777">
        <v>4</v>
      </c>
    </row>
    <row r="1778" spans="1:25" x14ac:dyDescent="0.25">
      <c r="A1778">
        <v>2777</v>
      </c>
      <c r="B1778" t="s">
        <v>22043</v>
      </c>
      <c r="C1778" s="1">
        <v>43950</v>
      </c>
      <c r="D1778" s="8">
        <v>44887</v>
      </c>
      <c r="E1778" t="s">
        <v>24</v>
      </c>
      <c r="F1778" t="s">
        <v>4225</v>
      </c>
      <c r="G1778" t="s">
        <v>26543</v>
      </c>
      <c r="H1778" t="s">
        <v>116</v>
      </c>
      <c r="I1778" t="s">
        <v>27</v>
      </c>
      <c r="J1778" t="s">
        <v>42</v>
      </c>
      <c r="K1778" t="s">
        <v>51</v>
      </c>
      <c r="L1778" t="s">
        <v>50</v>
      </c>
      <c r="M1778" t="s">
        <v>120</v>
      </c>
      <c r="N1778" s="4" t="s">
        <v>4226</v>
      </c>
      <c r="O1778" t="s">
        <v>28294</v>
      </c>
      <c r="P1778" t="s">
        <v>62</v>
      </c>
      <c r="Q1778" s="2">
        <v>16284</v>
      </c>
      <c r="R1778" t="s">
        <v>33</v>
      </c>
      <c r="S1778" t="s">
        <v>64</v>
      </c>
      <c r="T1778" t="s">
        <v>45</v>
      </c>
      <c r="U1778" s="3">
        <v>37852</v>
      </c>
      <c r="V1778" t="s">
        <v>46</v>
      </c>
      <c r="W1778" t="s">
        <v>59</v>
      </c>
      <c r="X1778" t="s">
        <v>38</v>
      </c>
      <c r="Y1778">
        <v>5</v>
      </c>
    </row>
    <row r="1779" spans="1:25" x14ac:dyDescent="0.25">
      <c r="A1779">
        <v>2778</v>
      </c>
      <c r="B1779" t="s">
        <v>22044</v>
      </c>
      <c r="C1779" s="1">
        <v>44167</v>
      </c>
      <c r="D1779" s="8" t="s">
        <v>16975</v>
      </c>
      <c r="E1779" t="s">
        <v>24</v>
      </c>
      <c r="F1779" t="s">
        <v>4227</v>
      </c>
      <c r="G1779" t="s">
        <v>26543</v>
      </c>
      <c r="H1779" t="s">
        <v>73</v>
      </c>
      <c r="I1779" t="s">
        <v>27</v>
      </c>
      <c r="J1779" t="s">
        <v>42</v>
      </c>
      <c r="K1779" t="s">
        <v>29</v>
      </c>
      <c r="L1779" t="s">
        <v>30</v>
      </c>
      <c r="M1779" t="s">
        <v>31</v>
      </c>
      <c r="N1779" s="4" t="s">
        <v>16975</v>
      </c>
      <c r="O1779" t="s">
        <v>28294</v>
      </c>
      <c r="P1779" t="s">
        <v>281</v>
      </c>
      <c r="Q1779" s="2">
        <v>20148</v>
      </c>
      <c r="R1779" t="s">
        <v>33</v>
      </c>
      <c r="S1779" t="s">
        <v>144</v>
      </c>
      <c r="T1779" t="s">
        <v>45</v>
      </c>
      <c r="U1779" s="3">
        <v>33896</v>
      </c>
      <c r="V1779" t="s">
        <v>94</v>
      </c>
      <c r="W1779" t="s">
        <v>79</v>
      </c>
      <c r="X1779" t="s">
        <v>38</v>
      </c>
      <c r="Y1779">
        <v>5</v>
      </c>
    </row>
    <row r="1780" spans="1:25" x14ac:dyDescent="0.25">
      <c r="A1780">
        <v>2779</v>
      </c>
      <c r="B1780" t="s">
        <v>22045</v>
      </c>
      <c r="C1780" s="1">
        <v>44538</v>
      </c>
      <c r="D1780" s="8">
        <v>44732</v>
      </c>
      <c r="E1780" t="s">
        <v>24</v>
      </c>
      <c r="F1780" t="s">
        <v>4228</v>
      </c>
      <c r="G1780" t="s">
        <v>26543</v>
      </c>
      <c r="H1780" t="s">
        <v>87</v>
      </c>
      <c r="I1780" t="s">
        <v>27</v>
      </c>
      <c r="J1780" t="s">
        <v>28</v>
      </c>
      <c r="K1780" t="s">
        <v>41</v>
      </c>
      <c r="L1780" t="s">
        <v>42</v>
      </c>
      <c r="M1780" t="s">
        <v>92</v>
      </c>
      <c r="N1780" s="4" t="s">
        <v>4229</v>
      </c>
      <c r="O1780" t="s">
        <v>28294</v>
      </c>
      <c r="P1780" t="s">
        <v>68</v>
      </c>
      <c r="Q1780" s="2">
        <v>21017</v>
      </c>
      <c r="R1780" t="s">
        <v>33</v>
      </c>
      <c r="S1780" t="s">
        <v>64</v>
      </c>
      <c r="T1780" t="s">
        <v>45</v>
      </c>
      <c r="U1780" s="3">
        <v>88158</v>
      </c>
      <c r="V1780" t="s">
        <v>46</v>
      </c>
      <c r="W1780" t="s">
        <v>65</v>
      </c>
      <c r="X1780" t="s">
        <v>38</v>
      </c>
      <c r="Y1780">
        <v>2</v>
      </c>
    </row>
    <row r="1781" spans="1:25" x14ac:dyDescent="0.25">
      <c r="A1781">
        <v>2780</v>
      </c>
      <c r="B1781" t="s">
        <v>22046</v>
      </c>
      <c r="C1781" s="1">
        <v>44664</v>
      </c>
      <c r="D1781" s="8">
        <v>45142</v>
      </c>
      <c r="E1781" t="s">
        <v>24</v>
      </c>
      <c r="F1781" t="s">
        <v>4230</v>
      </c>
      <c r="G1781" t="s">
        <v>26543</v>
      </c>
      <c r="H1781" t="s">
        <v>49</v>
      </c>
      <c r="I1781" t="s">
        <v>27</v>
      </c>
      <c r="J1781" t="s">
        <v>28</v>
      </c>
      <c r="K1781" t="s">
        <v>51</v>
      </c>
      <c r="L1781" t="s">
        <v>42</v>
      </c>
      <c r="M1781" t="s">
        <v>100</v>
      </c>
      <c r="N1781" s="4" t="s">
        <v>4231</v>
      </c>
      <c r="O1781" t="s">
        <v>28294</v>
      </c>
      <c r="P1781" t="s">
        <v>62</v>
      </c>
      <c r="Q1781" s="2">
        <v>18744</v>
      </c>
      <c r="R1781" t="s">
        <v>33</v>
      </c>
      <c r="S1781" t="s">
        <v>144</v>
      </c>
      <c r="T1781" t="s">
        <v>45</v>
      </c>
      <c r="U1781" s="3">
        <v>18034</v>
      </c>
      <c r="V1781" t="s">
        <v>36</v>
      </c>
      <c r="W1781" t="s">
        <v>65</v>
      </c>
      <c r="X1781" t="s">
        <v>38</v>
      </c>
      <c r="Y1781">
        <v>4</v>
      </c>
    </row>
    <row r="1782" spans="1:25" x14ac:dyDescent="0.25">
      <c r="A1782">
        <v>2781</v>
      </c>
      <c r="B1782" t="s">
        <v>22047</v>
      </c>
      <c r="C1782" s="1">
        <v>44188</v>
      </c>
      <c r="D1782" s="8">
        <v>44765</v>
      </c>
      <c r="E1782" t="s">
        <v>24</v>
      </c>
      <c r="F1782" t="s">
        <v>4232</v>
      </c>
      <c r="G1782" t="s">
        <v>26543</v>
      </c>
      <c r="H1782" t="s">
        <v>67</v>
      </c>
      <c r="I1782" t="s">
        <v>339</v>
      </c>
      <c r="J1782" t="s">
        <v>28</v>
      </c>
      <c r="K1782" t="s">
        <v>41</v>
      </c>
      <c r="L1782" t="s">
        <v>42</v>
      </c>
      <c r="M1782" t="s">
        <v>100</v>
      </c>
      <c r="N1782" s="4" t="s">
        <v>4233</v>
      </c>
      <c r="O1782" t="s">
        <v>28294</v>
      </c>
      <c r="P1782" t="s">
        <v>68</v>
      </c>
      <c r="Q1782" s="2">
        <v>25498</v>
      </c>
      <c r="R1782" t="s">
        <v>33</v>
      </c>
      <c r="S1782" t="s">
        <v>140</v>
      </c>
      <c r="T1782" t="s">
        <v>45</v>
      </c>
      <c r="U1782" s="3">
        <v>47540</v>
      </c>
      <c r="V1782" t="s">
        <v>94</v>
      </c>
      <c r="W1782" t="s">
        <v>79</v>
      </c>
      <c r="X1782" t="s">
        <v>38</v>
      </c>
      <c r="Y1782">
        <v>4</v>
      </c>
    </row>
    <row r="1783" spans="1:25" x14ac:dyDescent="0.25">
      <c r="A1783">
        <v>2782</v>
      </c>
      <c r="B1783" t="s">
        <v>22048</v>
      </c>
      <c r="C1783" s="1">
        <v>43555</v>
      </c>
      <c r="D1783" s="8" t="s">
        <v>16975</v>
      </c>
      <c r="E1783" t="s">
        <v>24</v>
      </c>
      <c r="F1783" t="s">
        <v>4234</v>
      </c>
      <c r="G1783" t="s">
        <v>26543</v>
      </c>
      <c r="H1783" t="s">
        <v>26</v>
      </c>
      <c r="I1783" t="s">
        <v>27</v>
      </c>
      <c r="J1783" t="s">
        <v>50</v>
      </c>
      <c r="K1783" t="s">
        <v>29</v>
      </c>
      <c r="L1783" t="s">
        <v>30</v>
      </c>
      <c r="M1783" t="s">
        <v>31</v>
      </c>
      <c r="N1783" s="4" t="s">
        <v>16975</v>
      </c>
      <c r="O1783" t="s">
        <v>28294</v>
      </c>
      <c r="P1783" t="s">
        <v>62</v>
      </c>
      <c r="Q1783" s="2">
        <v>31946</v>
      </c>
      <c r="R1783" t="s">
        <v>33</v>
      </c>
      <c r="S1783" t="s">
        <v>64</v>
      </c>
      <c r="T1783" t="s">
        <v>35</v>
      </c>
      <c r="U1783" s="3">
        <v>14142</v>
      </c>
      <c r="V1783" t="s">
        <v>71</v>
      </c>
      <c r="W1783" t="s">
        <v>59</v>
      </c>
      <c r="X1783" t="s">
        <v>38</v>
      </c>
      <c r="Y1783">
        <v>2</v>
      </c>
    </row>
    <row r="1784" spans="1:25" x14ac:dyDescent="0.25">
      <c r="A1784">
        <v>2783</v>
      </c>
      <c r="B1784" t="s">
        <v>22049</v>
      </c>
      <c r="C1784" s="1">
        <v>45088</v>
      </c>
      <c r="D1784" s="8">
        <v>45137</v>
      </c>
      <c r="E1784" t="s">
        <v>332</v>
      </c>
      <c r="F1784" t="s">
        <v>4235</v>
      </c>
      <c r="G1784" t="s">
        <v>26543</v>
      </c>
      <c r="H1784" t="s">
        <v>96</v>
      </c>
      <c r="I1784" t="s">
        <v>27</v>
      </c>
      <c r="J1784" t="s">
        <v>42</v>
      </c>
      <c r="K1784" t="s">
        <v>41</v>
      </c>
      <c r="L1784" t="s">
        <v>30</v>
      </c>
      <c r="M1784" t="s">
        <v>92</v>
      </c>
      <c r="N1784" s="4" t="s">
        <v>4236</v>
      </c>
      <c r="O1784" t="s">
        <v>28294</v>
      </c>
      <c r="P1784" t="s">
        <v>177</v>
      </c>
      <c r="Q1784" s="2">
        <v>28419</v>
      </c>
      <c r="R1784" t="s">
        <v>33</v>
      </c>
      <c r="S1784" t="s">
        <v>78</v>
      </c>
      <c r="T1784" t="s">
        <v>45</v>
      </c>
      <c r="U1784" s="3">
        <v>68300</v>
      </c>
      <c r="V1784" t="s">
        <v>36</v>
      </c>
      <c r="W1784" t="s">
        <v>65</v>
      </c>
      <c r="X1784" t="s">
        <v>38</v>
      </c>
      <c r="Y1784">
        <v>1</v>
      </c>
    </row>
    <row r="1785" spans="1:25" x14ac:dyDescent="0.25">
      <c r="A1785">
        <v>2784</v>
      </c>
      <c r="B1785" t="s">
        <v>22050</v>
      </c>
      <c r="C1785" s="1">
        <v>44336</v>
      </c>
      <c r="D1785" s="8">
        <v>44957</v>
      </c>
      <c r="E1785" t="s">
        <v>332</v>
      </c>
      <c r="F1785" t="s">
        <v>4237</v>
      </c>
      <c r="G1785" t="s">
        <v>26543</v>
      </c>
      <c r="H1785" t="s">
        <v>61</v>
      </c>
      <c r="I1785" t="s">
        <v>27</v>
      </c>
      <c r="J1785" t="s">
        <v>28</v>
      </c>
      <c r="K1785" t="s">
        <v>51</v>
      </c>
      <c r="L1785" t="s">
        <v>50</v>
      </c>
      <c r="M1785" t="s">
        <v>74</v>
      </c>
      <c r="N1785" s="4" t="s">
        <v>4238</v>
      </c>
      <c r="O1785" t="s">
        <v>28294</v>
      </c>
      <c r="P1785" t="s">
        <v>68</v>
      </c>
      <c r="Q1785" s="2">
        <v>29653</v>
      </c>
      <c r="R1785" t="s">
        <v>33</v>
      </c>
      <c r="S1785" t="s">
        <v>144</v>
      </c>
      <c r="T1785" t="s">
        <v>45</v>
      </c>
      <c r="U1785" s="3">
        <v>85699</v>
      </c>
      <c r="V1785" t="s">
        <v>36</v>
      </c>
      <c r="W1785" t="s">
        <v>79</v>
      </c>
      <c r="X1785" t="s">
        <v>38</v>
      </c>
      <c r="Y1785">
        <v>2</v>
      </c>
    </row>
    <row r="1786" spans="1:25" x14ac:dyDescent="0.25">
      <c r="A1786">
        <v>2785</v>
      </c>
      <c r="B1786" t="s">
        <v>22051</v>
      </c>
      <c r="C1786" s="1">
        <v>44149</v>
      </c>
      <c r="D1786" s="8" t="s">
        <v>16975</v>
      </c>
      <c r="E1786" t="s">
        <v>332</v>
      </c>
      <c r="F1786" t="s">
        <v>4239</v>
      </c>
      <c r="G1786" t="s">
        <v>26543</v>
      </c>
      <c r="H1786" t="s">
        <v>73</v>
      </c>
      <c r="I1786" t="s">
        <v>27</v>
      </c>
      <c r="J1786" t="s">
        <v>50</v>
      </c>
      <c r="K1786" t="s">
        <v>29</v>
      </c>
      <c r="L1786" t="s">
        <v>50</v>
      </c>
      <c r="M1786" t="s">
        <v>31</v>
      </c>
      <c r="N1786" s="4" t="s">
        <v>16975</v>
      </c>
      <c r="O1786" t="s">
        <v>28294</v>
      </c>
      <c r="P1786" t="s">
        <v>68</v>
      </c>
      <c r="Q1786" s="2">
        <v>24659</v>
      </c>
      <c r="R1786" t="s">
        <v>33</v>
      </c>
      <c r="S1786" t="s">
        <v>277</v>
      </c>
      <c r="T1786" t="s">
        <v>45</v>
      </c>
      <c r="U1786" s="3">
        <v>96368</v>
      </c>
      <c r="V1786" t="s">
        <v>46</v>
      </c>
      <c r="W1786" t="s">
        <v>37</v>
      </c>
      <c r="X1786" t="s">
        <v>38</v>
      </c>
      <c r="Y1786">
        <v>4</v>
      </c>
    </row>
    <row r="1787" spans="1:25" x14ac:dyDescent="0.25">
      <c r="A1787">
        <v>2786</v>
      </c>
      <c r="B1787" t="s">
        <v>22052</v>
      </c>
      <c r="C1787" s="1">
        <v>43463</v>
      </c>
      <c r="D1787" s="8" t="s">
        <v>16975</v>
      </c>
      <c r="E1787" t="s">
        <v>332</v>
      </c>
      <c r="F1787" t="s">
        <v>4240</v>
      </c>
      <c r="G1787" t="s">
        <v>26543</v>
      </c>
      <c r="H1787" t="s">
        <v>116</v>
      </c>
      <c r="I1787" t="s">
        <v>27</v>
      </c>
      <c r="J1787" t="s">
        <v>28</v>
      </c>
      <c r="K1787" t="s">
        <v>41</v>
      </c>
      <c r="L1787" t="s">
        <v>50</v>
      </c>
      <c r="M1787" t="s">
        <v>31</v>
      </c>
      <c r="N1787" s="4" t="s">
        <v>16975</v>
      </c>
      <c r="O1787" t="s">
        <v>28294</v>
      </c>
      <c r="P1787" t="s">
        <v>68</v>
      </c>
      <c r="Q1787" s="2">
        <v>36720</v>
      </c>
      <c r="R1787" t="s">
        <v>33</v>
      </c>
      <c r="S1787" t="s">
        <v>64</v>
      </c>
      <c r="T1787" t="s">
        <v>35</v>
      </c>
      <c r="U1787" s="3">
        <v>33987</v>
      </c>
      <c r="V1787" t="s">
        <v>94</v>
      </c>
      <c r="W1787" t="s">
        <v>37</v>
      </c>
      <c r="X1787" t="s">
        <v>38</v>
      </c>
      <c r="Y1787">
        <v>1</v>
      </c>
    </row>
    <row r="1788" spans="1:25" x14ac:dyDescent="0.25">
      <c r="A1788">
        <v>2787</v>
      </c>
      <c r="B1788" t="s">
        <v>22053</v>
      </c>
      <c r="C1788" s="1">
        <v>44308</v>
      </c>
      <c r="D1788" s="8" t="s">
        <v>16975</v>
      </c>
      <c r="E1788" t="s">
        <v>332</v>
      </c>
      <c r="F1788" t="s">
        <v>4241</v>
      </c>
      <c r="G1788" t="s">
        <v>26543</v>
      </c>
      <c r="H1788" t="s">
        <v>73</v>
      </c>
      <c r="I1788" t="s">
        <v>27</v>
      </c>
      <c r="J1788" t="s">
        <v>28</v>
      </c>
      <c r="K1788" t="s">
        <v>41</v>
      </c>
      <c r="L1788" t="s">
        <v>50</v>
      </c>
      <c r="M1788" t="s">
        <v>31</v>
      </c>
      <c r="N1788" s="4" t="s">
        <v>16975</v>
      </c>
      <c r="O1788" t="s">
        <v>28294</v>
      </c>
      <c r="P1788" t="s">
        <v>88</v>
      </c>
      <c r="Q1788" s="2">
        <v>17877</v>
      </c>
      <c r="R1788" t="s">
        <v>33</v>
      </c>
      <c r="S1788" t="s">
        <v>126</v>
      </c>
      <c r="T1788" t="s">
        <v>35</v>
      </c>
      <c r="U1788" s="3">
        <v>93541</v>
      </c>
      <c r="V1788" t="s">
        <v>36</v>
      </c>
      <c r="W1788" t="s">
        <v>79</v>
      </c>
      <c r="X1788" t="s">
        <v>38</v>
      </c>
      <c r="Y1788">
        <v>4</v>
      </c>
    </row>
    <row r="1789" spans="1:25" x14ac:dyDescent="0.25">
      <c r="A1789">
        <v>2788</v>
      </c>
      <c r="B1789" t="s">
        <v>22054</v>
      </c>
      <c r="C1789" s="1">
        <v>45080</v>
      </c>
      <c r="D1789" s="8">
        <v>45121</v>
      </c>
      <c r="E1789" t="s">
        <v>332</v>
      </c>
      <c r="F1789" t="s">
        <v>4242</v>
      </c>
      <c r="G1789" t="s">
        <v>26543</v>
      </c>
      <c r="H1789" t="s">
        <v>87</v>
      </c>
      <c r="I1789" t="s">
        <v>339</v>
      </c>
      <c r="J1789" t="s">
        <v>28</v>
      </c>
      <c r="K1789" t="s">
        <v>29</v>
      </c>
      <c r="L1789" t="s">
        <v>50</v>
      </c>
      <c r="M1789" t="s">
        <v>74</v>
      </c>
      <c r="N1789" s="4" t="s">
        <v>4243</v>
      </c>
      <c r="O1789" t="s">
        <v>28294</v>
      </c>
      <c r="P1789" t="s">
        <v>122</v>
      </c>
      <c r="Q1789" s="2">
        <v>17936</v>
      </c>
      <c r="R1789" t="s">
        <v>33</v>
      </c>
      <c r="S1789" t="s">
        <v>4</v>
      </c>
      <c r="T1789" t="s">
        <v>35</v>
      </c>
      <c r="U1789" s="3">
        <v>87242</v>
      </c>
      <c r="V1789" t="s">
        <v>71</v>
      </c>
      <c r="W1789" t="s">
        <v>37</v>
      </c>
      <c r="X1789" t="s">
        <v>38</v>
      </c>
      <c r="Y1789">
        <v>1</v>
      </c>
    </row>
    <row r="1790" spans="1:25" x14ac:dyDescent="0.25">
      <c r="A1790">
        <v>2789</v>
      </c>
      <c r="B1790" t="s">
        <v>22055</v>
      </c>
      <c r="C1790" s="1">
        <v>44312</v>
      </c>
      <c r="D1790" s="8">
        <v>44383</v>
      </c>
      <c r="E1790" t="s">
        <v>24</v>
      </c>
      <c r="F1790" t="s">
        <v>4244</v>
      </c>
      <c r="G1790" t="s">
        <v>26543</v>
      </c>
      <c r="H1790" t="s">
        <v>26</v>
      </c>
      <c r="I1790" t="s">
        <v>27</v>
      </c>
      <c r="J1790" t="s">
        <v>28</v>
      </c>
      <c r="K1790" t="s">
        <v>51</v>
      </c>
      <c r="L1790" t="s">
        <v>30</v>
      </c>
      <c r="M1790" t="s">
        <v>100</v>
      </c>
      <c r="N1790" s="4" t="s">
        <v>4245</v>
      </c>
      <c r="O1790" t="s">
        <v>28294</v>
      </c>
      <c r="P1790" t="s">
        <v>281</v>
      </c>
      <c r="Q1790" s="2">
        <v>15496</v>
      </c>
      <c r="R1790" t="s">
        <v>33</v>
      </c>
      <c r="S1790" t="s">
        <v>152</v>
      </c>
      <c r="T1790" t="s">
        <v>45</v>
      </c>
      <c r="U1790" s="3">
        <v>31575</v>
      </c>
      <c r="V1790" t="s">
        <v>94</v>
      </c>
      <c r="W1790" t="s">
        <v>79</v>
      </c>
      <c r="X1790" t="s">
        <v>38</v>
      </c>
      <c r="Y1790">
        <v>4</v>
      </c>
    </row>
    <row r="1791" spans="1:25" x14ac:dyDescent="0.25">
      <c r="A1791">
        <v>2790</v>
      </c>
      <c r="B1791" t="s">
        <v>22056</v>
      </c>
      <c r="C1791" s="1">
        <v>43585</v>
      </c>
      <c r="D1791" s="8">
        <v>43747</v>
      </c>
      <c r="E1791" t="s">
        <v>24</v>
      </c>
      <c r="F1791" t="s">
        <v>4246</v>
      </c>
      <c r="G1791" t="s">
        <v>26543</v>
      </c>
      <c r="H1791" t="s">
        <v>40</v>
      </c>
      <c r="I1791" t="s">
        <v>27</v>
      </c>
      <c r="J1791" t="s">
        <v>28</v>
      </c>
      <c r="K1791" t="s">
        <v>51</v>
      </c>
      <c r="L1791" t="s">
        <v>42</v>
      </c>
      <c r="M1791" t="s">
        <v>74</v>
      </c>
      <c r="N1791" s="4" t="s">
        <v>4247</v>
      </c>
      <c r="O1791" t="s">
        <v>28294</v>
      </c>
      <c r="P1791" t="s">
        <v>186</v>
      </c>
      <c r="Q1791" s="2">
        <v>21770</v>
      </c>
      <c r="R1791" t="s">
        <v>33</v>
      </c>
      <c r="S1791" t="s">
        <v>64</v>
      </c>
      <c r="T1791" t="s">
        <v>45</v>
      </c>
      <c r="U1791" s="3">
        <v>64694</v>
      </c>
      <c r="V1791" t="s">
        <v>46</v>
      </c>
      <c r="W1791" t="s">
        <v>37</v>
      </c>
      <c r="X1791" t="s">
        <v>38</v>
      </c>
      <c r="Y1791">
        <v>4</v>
      </c>
    </row>
    <row r="1792" spans="1:25" x14ac:dyDescent="0.25">
      <c r="A1792">
        <v>2791</v>
      </c>
      <c r="B1792" t="s">
        <v>22057</v>
      </c>
      <c r="C1792" s="1">
        <v>44381</v>
      </c>
      <c r="D1792" s="8">
        <v>45102</v>
      </c>
      <c r="E1792" t="s">
        <v>24</v>
      </c>
      <c r="F1792" t="s">
        <v>4248</v>
      </c>
      <c r="G1792" t="s">
        <v>26543</v>
      </c>
      <c r="H1792" t="s">
        <v>99</v>
      </c>
      <c r="I1792" t="s">
        <v>27</v>
      </c>
      <c r="J1792" t="s">
        <v>28</v>
      </c>
      <c r="K1792" t="s">
        <v>51</v>
      </c>
      <c r="L1792" t="s">
        <v>30</v>
      </c>
      <c r="M1792" t="s">
        <v>74</v>
      </c>
      <c r="N1792" s="4" t="s">
        <v>4249</v>
      </c>
      <c r="O1792" t="s">
        <v>28294</v>
      </c>
      <c r="P1792" t="s">
        <v>68</v>
      </c>
      <c r="Q1792" s="2">
        <v>17103</v>
      </c>
      <c r="R1792" t="s">
        <v>33</v>
      </c>
      <c r="S1792" t="s">
        <v>129</v>
      </c>
      <c r="T1792" t="s">
        <v>45</v>
      </c>
      <c r="U1792" s="3">
        <v>43706</v>
      </c>
      <c r="V1792" t="s">
        <v>36</v>
      </c>
      <c r="W1792" t="s">
        <v>37</v>
      </c>
      <c r="X1792" t="s">
        <v>38</v>
      </c>
      <c r="Y1792">
        <v>2</v>
      </c>
    </row>
    <row r="1793" spans="1:25" x14ac:dyDescent="0.25">
      <c r="A1793">
        <v>2792</v>
      </c>
      <c r="B1793" t="s">
        <v>22058</v>
      </c>
      <c r="C1793" s="1">
        <v>44981</v>
      </c>
      <c r="D1793" s="8" t="s">
        <v>16975</v>
      </c>
      <c r="E1793" t="s">
        <v>24</v>
      </c>
      <c r="F1793" t="s">
        <v>4250</v>
      </c>
      <c r="G1793" t="s">
        <v>26543</v>
      </c>
      <c r="H1793" t="s">
        <v>87</v>
      </c>
      <c r="I1793" t="s">
        <v>27</v>
      </c>
      <c r="J1793" t="s">
        <v>42</v>
      </c>
      <c r="K1793" t="s">
        <v>41</v>
      </c>
      <c r="L1793" t="s">
        <v>30</v>
      </c>
      <c r="M1793" t="s">
        <v>31</v>
      </c>
      <c r="N1793" s="4" t="s">
        <v>16975</v>
      </c>
      <c r="O1793" t="s">
        <v>28294</v>
      </c>
      <c r="P1793" t="s">
        <v>83</v>
      </c>
      <c r="Q1793" s="2">
        <v>19489</v>
      </c>
      <c r="R1793" t="s">
        <v>33</v>
      </c>
      <c r="S1793" t="s">
        <v>78</v>
      </c>
      <c r="T1793" t="s">
        <v>45</v>
      </c>
      <c r="U1793" s="3">
        <v>19908</v>
      </c>
      <c r="V1793" t="s">
        <v>71</v>
      </c>
      <c r="W1793" t="s">
        <v>59</v>
      </c>
      <c r="X1793" t="s">
        <v>38</v>
      </c>
      <c r="Y1793">
        <v>1</v>
      </c>
    </row>
    <row r="1794" spans="1:25" x14ac:dyDescent="0.25">
      <c r="A1794">
        <v>2793</v>
      </c>
      <c r="B1794" t="s">
        <v>22059</v>
      </c>
      <c r="C1794" s="1">
        <v>44257</v>
      </c>
      <c r="D1794" s="8" t="s">
        <v>16975</v>
      </c>
      <c r="E1794" t="s">
        <v>24</v>
      </c>
      <c r="F1794" t="s">
        <v>4251</v>
      </c>
      <c r="G1794" t="s">
        <v>26543</v>
      </c>
      <c r="H1794" t="s">
        <v>49</v>
      </c>
      <c r="I1794" t="s">
        <v>27</v>
      </c>
      <c r="J1794" t="s">
        <v>50</v>
      </c>
      <c r="K1794" t="s">
        <v>41</v>
      </c>
      <c r="L1794" t="s">
        <v>50</v>
      </c>
      <c r="M1794" t="s">
        <v>31</v>
      </c>
      <c r="N1794" s="4" t="s">
        <v>16975</v>
      </c>
      <c r="O1794" t="s">
        <v>28294</v>
      </c>
      <c r="P1794" t="s">
        <v>248</v>
      </c>
      <c r="Q1794" s="2">
        <v>29817</v>
      </c>
      <c r="R1794" t="s">
        <v>33</v>
      </c>
      <c r="S1794" t="s">
        <v>4</v>
      </c>
      <c r="T1794" t="s">
        <v>45</v>
      </c>
      <c r="U1794" s="3">
        <v>1901</v>
      </c>
      <c r="V1794" t="s">
        <v>71</v>
      </c>
      <c r="W1794" t="s">
        <v>79</v>
      </c>
      <c r="X1794" t="s">
        <v>38</v>
      </c>
      <c r="Y1794">
        <v>1</v>
      </c>
    </row>
    <row r="1795" spans="1:25" x14ac:dyDescent="0.25">
      <c r="A1795">
        <v>2794</v>
      </c>
      <c r="B1795" t="s">
        <v>22060</v>
      </c>
      <c r="C1795" s="1">
        <v>44557</v>
      </c>
      <c r="D1795" s="8" t="s">
        <v>16975</v>
      </c>
      <c r="E1795" t="s">
        <v>24</v>
      </c>
      <c r="F1795" t="s">
        <v>4252</v>
      </c>
      <c r="G1795" t="s">
        <v>26543</v>
      </c>
      <c r="H1795" t="s">
        <v>116</v>
      </c>
      <c r="I1795" t="s">
        <v>27</v>
      </c>
      <c r="J1795" t="s">
        <v>28</v>
      </c>
      <c r="K1795" t="s">
        <v>51</v>
      </c>
      <c r="L1795" t="s">
        <v>30</v>
      </c>
      <c r="M1795" t="s">
        <v>31</v>
      </c>
      <c r="N1795" s="4" t="s">
        <v>16975</v>
      </c>
      <c r="O1795" t="s">
        <v>28294</v>
      </c>
      <c r="P1795" t="s">
        <v>68</v>
      </c>
      <c r="Q1795" s="2">
        <v>27896</v>
      </c>
      <c r="R1795" t="s">
        <v>33</v>
      </c>
      <c r="S1795" t="s">
        <v>64</v>
      </c>
      <c r="T1795" t="s">
        <v>45</v>
      </c>
      <c r="U1795" s="3">
        <v>1877</v>
      </c>
      <c r="V1795" t="s">
        <v>46</v>
      </c>
      <c r="W1795" t="s">
        <v>59</v>
      </c>
      <c r="X1795" t="s">
        <v>38</v>
      </c>
      <c r="Y1795">
        <v>5</v>
      </c>
    </row>
    <row r="1796" spans="1:25" x14ac:dyDescent="0.25">
      <c r="A1796">
        <v>2795</v>
      </c>
      <c r="B1796" t="s">
        <v>22061</v>
      </c>
      <c r="C1796" s="1">
        <v>44752</v>
      </c>
      <c r="D1796" s="8">
        <v>44815</v>
      </c>
      <c r="E1796" t="s">
        <v>24</v>
      </c>
      <c r="F1796" t="s">
        <v>4253</v>
      </c>
      <c r="G1796" t="s">
        <v>26543</v>
      </c>
      <c r="H1796" t="s">
        <v>96</v>
      </c>
      <c r="I1796" t="s">
        <v>27</v>
      </c>
      <c r="J1796" t="s">
        <v>42</v>
      </c>
      <c r="K1796" t="s">
        <v>29</v>
      </c>
      <c r="L1796" t="s">
        <v>30</v>
      </c>
      <c r="M1796" t="s">
        <v>120</v>
      </c>
      <c r="N1796" s="4" t="s">
        <v>4254</v>
      </c>
      <c r="O1796" t="s">
        <v>28294</v>
      </c>
      <c r="P1796" t="s">
        <v>76</v>
      </c>
      <c r="Q1796" s="2">
        <v>17924</v>
      </c>
      <c r="R1796" t="s">
        <v>33</v>
      </c>
      <c r="S1796" t="s">
        <v>323</v>
      </c>
      <c r="T1796" t="s">
        <v>35</v>
      </c>
      <c r="U1796" s="3">
        <v>74746</v>
      </c>
      <c r="V1796" t="s">
        <v>94</v>
      </c>
      <c r="W1796" t="s">
        <v>59</v>
      </c>
      <c r="X1796" t="s">
        <v>38</v>
      </c>
      <c r="Y1796">
        <v>4</v>
      </c>
    </row>
    <row r="1797" spans="1:25" x14ac:dyDescent="0.25">
      <c r="A1797">
        <v>2796</v>
      </c>
      <c r="B1797" t="s">
        <v>22062</v>
      </c>
      <c r="C1797" s="1">
        <v>44823</v>
      </c>
      <c r="D1797" s="8">
        <v>45094</v>
      </c>
      <c r="E1797" t="s">
        <v>24</v>
      </c>
      <c r="F1797" t="s">
        <v>4255</v>
      </c>
      <c r="G1797" t="s">
        <v>26543</v>
      </c>
      <c r="H1797" t="s">
        <v>61</v>
      </c>
      <c r="I1797" t="s">
        <v>27</v>
      </c>
      <c r="J1797" t="s">
        <v>28</v>
      </c>
      <c r="K1797" t="s">
        <v>41</v>
      </c>
      <c r="L1797" t="s">
        <v>50</v>
      </c>
      <c r="M1797" t="s">
        <v>120</v>
      </c>
      <c r="N1797" s="4" t="s">
        <v>4256</v>
      </c>
      <c r="O1797" t="s">
        <v>28294</v>
      </c>
      <c r="P1797" t="s">
        <v>83</v>
      </c>
      <c r="Q1797" s="2">
        <v>33482</v>
      </c>
      <c r="R1797" t="s">
        <v>33</v>
      </c>
      <c r="S1797" t="s">
        <v>1192</v>
      </c>
      <c r="T1797" t="s">
        <v>35</v>
      </c>
      <c r="U1797" s="3">
        <v>96469</v>
      </c>
      <c r="V1797" t="s">
        <v>94</v>
      </c>
      <c r="W1797" t="s">
        <v>65</v>
      </c>
      <c r="X1797" t="s">
        <v>38</v>
      </c>
      <c r="Y1797">
        <v>1</v>
      </c>
    </row>
    <row r="1798" spans="1:25" x14ac:dyDescent="0.25">
      <c r="A1798">
        <v>2797</v>
      </c>
      <c r="B1798" t="s">
        <v>22063</v>
      </c>
      <c r="C1798" s="1">
        <v>44346</v>
      </c>
      <c r="D1798" s="8" t="s">
        <v>16975</v>
      </c>
      <c r="E1798" t="s">
        <v>24</v>
      </c>
      <c r="F1798" t="s">
        <v>4257</v>
      </c>
      <c r="G1798" t="s">
        <v>26543</v>
      </c>
      <c r="H1798" t="s">
        <v>73</v>
      </c>
      <c r="I1798" t="s">
        <v>27</v>
      </c>
      <c r="J1798" t="s">
        <v>28</v>
      </c>
      <c r="K1798" t="s">
        <v>41</v>
      </c>
      <c r="L1798" t="s">
        <v>30</v>
      </c>
      <c r="M1798" t="s">
        <v>31</v>
      </c>
      <c r="N1798" s="4" t="s">
        <v>16975</v>
      </c>
      <c r="O1798" t="s">
        <v>28294</v>
      </c>
      <c r="P1798" t="s">
        <v>43</v>
      </c>
      <c r="Q1798" s="2">
        <v>23694</v>
      </c>
      <c r="R1798" t="s">
        <v>33</v>
      </c>
      <c r="S1798" t="s">
        <v>114</v>
      </c>
      <c r="T1798" t="s">
        <v>45</v>
      </c>
      <c r="U1798" s="3">
        <v>24994</v>
      </c>
      <c r="V1798" t="s">
        <v>58</v>
      </c>
      <c r="W1798" t="s">
        <v>65</v>
      </c>
      <c r="X1798" t="s">
        <v>80</v>
      </c>
      <c r="Y1798">
        <v>1</v>
      </c>
    </row>
    <row r="1799" spans="1:25" x14ac:dyDescent="0.25">
      <c r="A1799">
        <v>2798</v>
      </c>
      <c r="B1799" t="s">
        <v>22064</v>
      </c>
      <c r="C1799" s="1">
        <v>43928</v>
      </c>
      <c r="D1799" s="8" t="s">
        <v>16975</v>
      </c>
      <c r="E1799" t="s">
        <v>24</v>
      </c>
      <c r="F1799" t="s">
        <v>4258</v>
      </c>
      <c r="G1799" t="s">
        <v>26543</v>
      </c>
      <c r="H1799" t="s">
        <v>67</v>
      </c>
      <c r="I1799" t="s">
        <v>27</v>
      </c>
      <c r="J1799" t="s">
        <v>28</v>
      </c>
      <c r="K1799" t="s">
        <v>41</v>
      </c>
      <c r="L1799" t="s">
        <v>42</v>
      </c>
      <c r="M1799" t="s">
        <v>31</v>
      </c>
      <c r="N1799" s="4" t="s">
        <v>16975</v>
      </c>
      <c r="O1799" t="s">
        <v>28294</v>
      </c>
      <c r="P1799" t="s">
        <v>83</v>
      </c>
      <c r="Q1799" s="2">
        <v>25340</v>
      </c>
      <c r="R1799" t="s">
        <v>33</v>
      </c>
      <c r="S1799" t="s">
        <v>636</v>
      </c>
      <c r="T1799" t="s">
        <v>45</v>
      </c>
      <c r="U1799" s="3">
        <v>89805</v>
      </c>
      <c r="V1799" t="s">
        <v>94</v>
      </c>
      <c r="W1799" t="s">
        <v>79</v>
      </c>
      <c r="X1799" t="s">
        <v>38</v>
      </c>
      <c r="Y1799">
        <v>2</v>
      </c>
    </row>
    <row r="1800" spans="1:25" x14ac:dyDescent="0.25">
      <c r="A1800">
        <v>2799</v>
      </c>
      <c r="B1800" t="s">
        <v>22065</v>
      </c>
      <c r="C1800" s="1">
        <v>44306</v>
      </c>
      <c r="D1800" s="8">
        <v>44821</v>
      </c>
      <c r="E1800" t="s">
        <v>24</v>
      </c>
      <c r="F1800" t="s">
        <v>4259</v>
      </c>
      <c r="G1800" t="s">
        <v>26543</v>
      </c>
      <c r="H1800" t="s">
        <v>26</v>
      </c>
      <c r="I1800" t="s">
        <v>27</v>
      </c>
      <c r="J1800" t="s">
        <v>42</v>
      </c>
      <c r="K1800" t="s">
        <v>41</v>
      </c>
      <c r="L1800" t="s">
        <v>42</v>
      </c>
      <c r="M1800" t="s">
        <v>92</v>
      </c>
      <c r="N1800" s="4" t="s">
        <v>4260</v>
      </c>
      <c r="O1800" t="s">
        <v>28294</v>
      </c>
      <c r="P1800" t="s">
        <v>83</v>
      </c>
      <c r="Q1800" s="2">
        <v>32194</v>
      </c>
      <c r="R1800" t="s">
        <v>33</v>
      </c>
      <c r="S1800" t="s">
        <v>85</v>
      </c>
      <c r="T1800" t="s">
        <v>45</v>
      </c>
      <c r="U1800" s="3">
        <v>54859</v>
      </c>
      <c r="V1800" t="s">
        <v>36</v>
      </c>
      <c r="W1800" t="s">
        <v>79</v>
      </c>
      <c r="X1800" t="s">
        <v>38</v>
      </c>
      <c r="Y1800">
        <v>2</v>
      </c>
    </row>
    <row r="1801" spans="1:25" x14ac:dyDescent="0.25">
      <c r="A1801">
        <v>2800</v>
      </c>
      <c r="B1801" t="s">
        <v>22066</v>
      </c>
      <c r="C1801" s="1">
        <v>43679</v>
      </c>
      <c r="D1801" s="8" t="s">
        <v>16975</v>
      </c>
      <c r="E1801" t="s">
        <v>24</v>
      </c>
      <c r="F1801" t="s">
        <v>4261</v>
      </c>
      <c r="G1801" t="s">
        <v>26543</v>
      </c>
      <c r="H1801" t="s">
        <v>40</v>
      </c>
      <c r="I1801" t="s">
        <v>27</v>
      </c>
      <c r="J1801" t="s">
        <v>28</v>
      </c>
      <c r="K1801" t="s">
        <v>51</v>
      </c>
      <c r="L1801" t="s">
        <v>30</v>
      </c>
      <c r="M1801" t="s">
        <v>31</v>
      </c>
      <c r="N1801" s="4" t="s">
        <v>16975</v>
      </c>
      <c r="O1801" t="s">
        <v>28294</v>
      </c>
      <c r="P1801" t="s">
        <v>62</v>
      </c>
      <c r="Q1801" s="2">
        <v>17724</v>
      </c>
      <c r="R1801" t="s">
        <v>33</v>
      </c>
      <c r="S1801" t="s">
        <v>144</v>
      </c>
      <c r="T1801" t="s">
        <v>45</v>
      </c>
      <c r="U1801" s="3">
        <v>69497</v>
      </c>
      <c r="V1801" t="s">
        <v>71</v>
      </c>
      <c r="W1801" t="s">
        <v>65</v>
      </c>
      <c r="X1801" t="s">
        <v>38</v>
      </c>
      <c r="Y1801">
        <v>1</v>
      </c>
    </row>
    <row r="1802" spans="1:25" x14ac:dyDescent="0.25">
      <c r="A1802">
        <v>2801</v>
      </c>
      <c r="B1802" t="s">
        <v>22067</v>
      </c>
      <c r="C1802" s="1">
        <v>44572</v>
      </c>
      <c r="D1802" s="8" t="s">
        <v>16975</v>
      </c>
      <c r="E1802" t="s">
        <v>24</v>
      </c>
      <c r="F1802" t="s">
        <v>4262</v>
      </c>
      <c r="G1802" t="s">
        <v>26543</v>
      </c>
      <c r="H1802" t="s">
        <v>99</v>
      </c>
      <c r="I1802" t="s">
        <v>27</v>
      </c>
      <c r="J1802" t="s">
        <v>50</v>
      </c>
      <c r="K1802" t="s">
        <v>29</v>
      </c>
      <c r="L1802" t="s">
        <v>30</v>
      </c>
      <c r="M1802" t="s">
        <v>31</v>
      </c>
      <c r="N1802" s="4" t="s">
        <v>16975</v>
      </c>
      <c r="O1802" t="s">
        <v>28294</v>
      </c>
      <c r="P1802" t="s">
        <v>68</v>
      </c>
      <c r="Q1802" s="2">
        <v>34970</v>
      </c>
      <c r="R1802" t="s">
        <v>33</v>
      </c>
      <c r="S1802" t="s">
        <v>166</v>
      </c>
      <c r="T1802" t="s">
        <v>45</v>
      </c>
      <c r="U1802" s="3">
        <v>97933</v>
      </c>
      <c r="V1802" t="s">
        <v>36</v>
      </c>
      <c r="W1802" t="s">
        <v>79</v>
      </c>
      <c r="X1802" t="s">
        <v>38</v>
      </c>
      <c r="Y1802">
        <v>5</v>
      </c>
    </row>
    <row r="1803" spans="1:25" x14ac:dyDescent="0.25">
      <c r="A1803">
        <v>2802</v>
      </c>
      <c r="B1803" t="s">
        <v>22068</v>
      </c>
      <c r="C1803" s="1">
        <v>44150</v>
      </c>
      <c r="D1803" s="8" t="s">
        <v>16975</v>
      </c>
      <c r="E1803" t="s">
        <v>24</v>
      </c>
      <c r="F1803" t="s">
        <v>4263</v>
      </c>
      <c r="G1803" t="s">
        <v>26543</v>
      </c>
      <c r="H1803" t="s">
        <v>87</v>
      </c>
      <c r="I1803" t="s">
        <v>27</v>
      </c>
      <c r="J1803" t="s">
        <v>28</v>
      </c>
      <c r="K1803" t="s">
        <v>29</v>
      </c>
      <c r="L1803" t="s">
        <v>42</v>
      </c>
      <c r="M1803" t="s">
        <v>31</v>
      </c>
      <c r="N1803" s="4" t="s">
        <v>16975</v>
      </c>
      <c r="O1803" t="s">
        <v>28294</v>
      </c>
      <c r="P1803" t="s">
        <v>62</v>
      </c>
      <c r="Q1803" s="2">
        <v>28348</v>
      </c>
      <c r="R1803" t="s">
        <v>33</v>
      </c>
      <c r="S1803" t="s">
        <v>78</v>
      </c>
      <c r="T1803" t="s">
        <v>35</v>
      </c>
      <c r="U1803" s="3">
        <v>56662</v>
      </c>
      <c r="V1803" t="s">
        <v>36</v>
      </c>
      <c r="W1803" t="s">
        <v>65</v>
      </c>
      <c r="X1803" t="s">
        <v>38</v>
      </c>
      <c r="Y1803">
        <v>4</v>
      </c>
    </row>
    <row r="1804" spans="1:25" x14ac:dyDescent="0.25">
      <c r="A1804">
        <v>2803</v>
      </c>
      <c r="B1804" t="s">
        <v>22069</v>
      </c>
      <c r="C1804" s="1">
        <v>43959</v>
      </c>
      <c r="D1804" s="8" t="s">
        <v>16975</v>
      </c>
      <c r="E1804" t="s">
        <v>24</v>
      </c>
      <c r="F1804" t="s">
        <v>4264</v>
      </c>
      <c r="G1804" t="s">
        <v>26543</v>
      </c>
      <c r="H1804" t="s">
        <v>49</v>
      </c>
      <c r="I1804" t="s">
        <v>27</v>
      </c>
      <c r="J1804" t="s">
        <v>42</v>
      </c>
      <c r="K1804" t="s">
        <v>51</v>
      </c>
      <c r="L1804" t="s">
        <v>42</v>
      </c>
      <c r="M1804" t="s">
        <v>31</v>
      </c>
      <c r="N1804" s="4" t="s">
        <v>16975</v>
      </c>
      <c r="O1804" t="s">
        <v>28294</v>
      </c>
      <c r="P1804" t="s">
        <v>62</v>
      </c>
      <c r="Q1804" s="2">
        <v>23988</v>
      </c>
      <c r="R1804" t="s">
        <v>33</v>
      </c>
      <c r="S1804" t="s">
        <v>144</v>
      </c>
      <c r="T1804" t="s">
        <v>35</v>
      </c>
      <c r="U1804" s="3">
        <v>13566</v>
      </c>
      <c r="V1804" t="s">
        <v>94</v>
      </c>
      <c r="W1804" t="s">
        <v>65</v>
      </c>
      <c r="X1804" t="s">
        <v>38</v>
      </c>
      <c r="Y1804">
        <v>5</v>
      </c>
    </row>
    <row r="1805" spans="1:25" x14ac:dyDescent="0.25">
      <c r="A1805">
        <v>2804</v>
      </c>
      <c r="B1805" t="s">
        <v>22070</v>
      </c>
      <c r="C1805" s="1">
        <v>43534</v>
      </c>
      <c r="D1805" s="8" t="s">
        <v>16975</v>
      </c>
      <c r="E1805" t="s">
        <v>332</v>
      </c>
      <c r="F1805" t="s">
        <v>4265</v>
      </c>
      <c r="G1805" t="s">
        <v>26543</v>
      </c>
      <c r="H1805" t="s">
        <v>96</v>
      </c>
      <c r="I1805" t="s">
        <v>27</v>
      </c>
      <c r="J1805" t="s">
        <v>42</v>
      </c>
      <c r="K1805" t="s">
        <v>51</v>
      </c>
      <c r="L1805" t="s">
        <v>50</v>
      </c>
      <c r="M1805" t="s">
        <v>31</v>
      </c>
      <c r="N1805" s="4" t="s">
        <v>16975</v>
      </c>
      <c r="O1805" t="s">
        <v>28294</v>
      </c>
      <c r="P1805" t="s">
        <v>122</v>
      </c>
      <c r="Q1805" s="2">
        <v>19419</v>
      </c>
      <c r="R1805" t="s">
        <v>33</v>
      </c>
      <c r="S1805" t="s">
        <v>123</v>
      </c>
      <c r="T1805" t="s">
        <v>45</v>
      </c>
      <c r="U1805" s="3">
        <v>4554</v>
      </c>
      <c r="V1805" t="s">
        <v>46</v>
      </c>
      <c r="W1805" t="s">
        <v>65</v>
      </c>
      <c r="X1805" t="s">
        <v>38</v>
      </c>
      <c r="Y1805">
        <v>4</v>
      </c>
    </row>
    <row r="1806" spans="1:25" x14ac:dyDescent="0.25">
      <c r="A1806">
        <v>2805</v>
      </c>
      <c r="B1806" t="s">
        <v>22071</v>
      </c>
      <c r="C1806" s="1">
        <v>44670</v>
      </c>
      <c r="D1806" s="8" t="s">
        <v>16975</v>
      </c>
      <c r="E1806" t="s">
        <v>332</v>
      </c>
      <c r="F1806" t="s">
        <v>4266</v>
      </c>
      <c r="G1806" t="s">
        <v>26543</v>
      </c>
      <c r="H1806" t="s">
        <v>61</v>
      </c>
      <c r="I1806" t="s">
        <v>27</v>
      </c>
      <c r="J1806" t="s">
        <v>50</v>
      </c>
      <c r="K1806" t="s">
        <v>29</v>
      </c>
      <c r="L1806" t="s">
        <v>42</v>
      </c>
      <c r="M1806" t="s">
        <v>31</v>
      </c>
      <c r="N1806" s="4" t="s">
        <v>16975</v>
      </c>
      <c r="O1806" t="s">
        <v>28294</v>
      </c>
      <c r="P1806" t="s">
        <v>68</v>
      </c>
      <c r="Q1806" s="2">
        <v>32354</v>
      </c>
      <c r="R1806" t="s">
        <v>33</v>
      </c>
      <c r="S1806" t="s">
        <v>70</v>
      </c>
      <c r="T1806" t="s">
        <v>45</v>
      </c>
      <c r="U1806" s="3">
        <v>19835</v>
      </c>
      <c r="V1806" t="s">
        <v>36</v>
      </c>
      <c r="W1806" t="s">
        <v>37</v>
      </c>
      <c r="X1806" t="s">
        <v>38</v>
      </c>
      <c r="Y1806">
        <v>1</v>
      </c>
    </row>
    <row r="1807" spans="1:25" x14ac:dyDescent="0.25">
      <c r="A1807">
        <v>2806</v>
      </c>
      <c r="B1807" t="s">
        <v>22072</v>
      </c>
      <c r="C1807" s="1">
        <v>43799</v>
      </c>
      <c r="D1807" s="8" t="s">
        <v>16975</v>
      </c>
      <c r="E1807" t="s">
        <v>332</v>
      </c>
      <c r="F1807" t="s">
        <v>4267</v>
      </c>
      <c r="G1807" t="s">
        <v>26543</v>
      </c>
      <c r="H1807" t="s">
        <v>73</v>
      </c>
      <c r="I1807" t="s">
        <v>27</v>
      </c>
      <c r="J1807" t="s">
        <v>50</v>
      </c>
      <c r="K1807" t="s">
        <v>41</v>
      </c>
      <c r="L1807" t="s">
        <v>42</v>
      </c>
      <c r="M1807" t="s">
        <v>31</v>
      </c>
      <c r="N1807" s="4" t="s">
        <v>16975</v>
      </c>
      <c r="O1807" t="s">
        <v>28294</v>
      </c>
      <c r="P1807" t="s">
        <v>186</v>
      </c>
      <c r="Q1807" s="2">
        <v>22819</v>
      </c>
      <c r="R1807" t="s">
        <v>33</v>
      </c>
      <c r="S1807" t="s">
        <v>4</v>
      </c>
      <c r="T1807" t="s">
        <v>35</v>
      </c>
      <c r="U1807" s="3">
        <v>47920</v>
      </c>
      <c r="V1807" t="s">
        <v>94</v>
      </c>
      <c r="W1807" t="s">
        <v>79</v>
      </c>
      <c r="X1807" t="s">
        <v>38</v>
      </c>
      <c r="Y1807">
        <v>2</v>
      </c>
    </row>
    <row r="1808" spans="1:25" x14ac:dyDescent="0.25">
      <c r="A1808">
        <v>2807</v>
      </c>
      <c r="B1808" t="s">
        <v>14213</v>
      </c>
      <c r="C1808" s="1">
        <v>44383</v>
      </c>
      <c r="D1808" s="8">
        <v>44933</v>
      </c>
      <c r="E1808" t="s">
        <v>332</v>
      </c>
      <c r="F1808" t="s">
        <v>4268</v>
      </c>
      <c r="G1808" t="s">
        <v>26543</v>
      </c>
      <c r="H1808" t="s">
        <v>67</v>
      </c>
      <c r="I1808" t="s">
        <v>339</v>
      </c>
      <c r="J1808" t="s">
        <v>42</v>
      </c>
      <c r="K1808" t="s">
        <v>41</v>
      </c>
      <c r="L1808" t="s">
        <v>42</v>
      </c>
      <c r="M1808" t="s">
        <v>74</v>
      </c>
      <c r="N1808" s="4" t="s">
        <v>4269</v>
      </c>
      <c r="O1808" t="s">
        <v>28294</v>
      </c>
      <c r="P1808" t="s">
        <v>177</v>
      </c>
      <c r="Q1808" s="2">
        <v>28232</v>
      </c>
      <c r="R1808" t="s">
        <v>33</v>
      </c>
      <c r="S1808" t="s">
        <v>70</v>
      </c>
      <c r="T1808" t="s">
        <v>35</v>
      </c>
      <c r="U1808" s="3">
        <v>55399</v>
      </c>
      <c r="V1808" t="s">
        <v>36</v>
      </c>
      <c r="W1808" t="s">
        <v>65</v>
      </c>
      <c r="X1808" t="s">
        <v>38</v>
      </c>
      <c r="Y1808">
        <v>2</v>
      </c>
    </row>
    <row r="1809" spans="1:25" x14ac:dyDescent="0.25">
      <c r="A1809">
        <v>2808</v>
      </c>
      <c r="B1809" t="s">
        <v>22073</v>
      </c>
      <c r="C1809" s="1">
        <v>43431</v>
      </c>
      <c r="D1809" s="8" t="s">
        <v>16975</v>
      </c>
      <c r="E1809" t="s">
        <v>332</v>
      </c>
      <c r="F1809" t="s">
        <v>4270</v>
      </c>
      <c r="G1809" t="s">
        <v>26543</v>
      </c>
      <c r="H1809" t="s">
        <v>26</v>
      </c>
      <c r="I1809" t="s">
        <v>27</v>
      </c>
      <c r="J1809" t="s">
        <v>42</v>
      </c>
      <c r="K1809" t="s">
        <v>51</v>
      </c>
      <c r="L1809" t="s">
        <v>30</v>
      </c>
      <c r="M1809" t="s">
        <v>31</v>
      </c>
      <c r="N1809" s="4" t="s">
        <v>16975</v>
      </c>
      <c r="O1809" t="s">
        <v>28294</v>
      </c>
      <c r="P1809" t="s">
        <v>410</v>
      </c>
      <c r="Q1809" s="2">
        <v>34328</v>
      </c>
      <c r="R1809" t="s">
        <v>33</v>
      </c>
      <c r="S1809" t="s">
        <v>85</v>
      </c>
      <c r="T1809" t="s">
        <v>35</v>
      </c>
      <c r="U1809" s="3">
        <v>35224</v>
      </c>
      <c r="V1809" t="s">
        <v>94</v>
      </c>
      <c r="W1809" t="s">
        <v>79</v>
      </c>
      <c r="X1809" t="s">
        <v>38</v>
      </c>
      <c r="Y1809">
        <v>4</v>
      </c>
    </row>
    <row r="1810" spans="1:25" x14ac:dyDescent="0.25">
      <c r="A1810">
        <v>2809</v>
      </c>
      <c r="B1810" t="s">
        <v>22074</v>
      </c>
      <c r="C1810" s="1">
        <v>44956</v>
      </c>
      <c r="D1810" s="8" t="s">
        <v>16975</v>
      </c>
      <c r="E1810" t="s">
        <v>24</v>
      </c>
      <c r="F1810" t="s">
        <v>4271</v>
      </c>
      <c r="G1810" t="s">
        <v>26543</v>
      </c>
      <c r="H1810" t="s">
        <v>73</v>
      </c>
      <c r="I1810" t="s">
        <v>27</v>
      </c>
      <c r="J1810" t="s">
        <v>50</v>
      </c>
      <c r="K1810" t="s">
        <v>29</v>
      </c>
      <c r="L1810" t="s">
        <v>42</v>
      </c>
      <c r="M1810" t="s">
        <v>31</v>
      </c>
      <c r="N1810" s="4" t="s">
        <v>16975</v>
      </c>
      <c r="O1810" t="s">
        <v>28294</v>
      </c>
      <c r="P1810" t="s">
        <v>105</v>
      </c>
      <c r="Q1810" s="2">
        <v>23431</v>
      </c>
      <c r="R1810" t="s">
        <v>33</v>
      </c>
      <c r="S1810" t="s">
        <v>107</v>
      </c>
      <c r="T1810" t="s">
        <v>45</v>
      </c>
      <c r="U1810" s="3">
        <v>39078</v>
      </c>
      <c r="V1810" t="s">
        <v>46</v>
      </c>
      <c r="W1810" t="s">
        <v>59</v>
      </c>
      <c r="X1810" t="s">
        <v>38</v>
      </c>
      <c r="Y1810">
        <v>2</v>
      </c>
    </row>
    <row r="1811" spans="1:25" x14ac:dyDescent="0.25">
      <c r="A1811">
        <v>2810</v>
      </c>
      <c r="B1811" t="s">
        <v>22075</v>
      </c>
      <c r="C1811" s="1">
        <v>44882</v>
      </c>
      <c r="D1811" s="8">
        <v>44965</v>
      </c>
      <c r="E1811" t="s">
        <v>24</v>
      </c>
      <c r="F1811" t="s">
        <v>4272</v>
      </c>
      <c r="G1811" t="s">
        <v>26543</v>
      </c>
      <c r="H1811" t="s">
        <v>87</v>
      </c>
      <c r="I1811" t="s">
        <v>27</v>
      </c>
      <c r="J1811" t="s">
        <v>50</v>
      </c>
      <c r="K1811" t="s">
        <v>41</v>
      </c>
      <c r="L1811" t="s">
        <v>42</v>
      </c>
      <c r="M1811" t="s">
        <v>92</v>
      </c>
      <c r="N1811" s="4" t="s">
        <v>4273</v>
      </c>
      <c r="O1811" t="s">
        <v>28294</v>
      </c>
      <c r="P1811" t="s">
        <v>68</v>
      </c>
      <c r="Q1811" s="2">
        <v>21650</v>
      </c>
      <c r="R1811" t="s">
        <v>33</v>
      </c>
      <c r="S1811" t="s">
        <v>64</v>
      </c>
      <c r="T1811" t="s">
        <v>45</v>
      </c>
      <c r="U1811" s="3">
        <v>72285</v>
      </c>
      <c r="V1811" t="s">
        <v>58</v>
      </c>
      <c r="W1811" t="s">
        <v>65</v>
      </c>
      <c r="X1811" t="s">
        <v>38</v>
      </c>
      <c r="Y1811">
        <v>4</v>
      </c>
    </row>
    <row r="1812" spans="1:25" x14ac:dyDescent="0.25">
      <c r="A1812">
        <v>2811</v>
      </c>
      <c r="B1812" t="s">
        <v>22076</v>
      </c>
      <c r="C1812" s="1">
        <v>43325</v>
      </c>
      <c r="D1812" s="8">
        <v>43979</v>
      </c>
      <c r="E1812" t="s">
        <v>24</v>
      </c>
      <c r="F1812" t="s">
        <v>4274</v>
      </c>
      <c r="G1812" t="s">
        <v>26543</v>
      </c>
      <c r="H1812" t="s">
        <v>49</v>
      </c>
      <c r="I1812" t="s">
        <v>27</v>
      </c>
      <c r="J1812" t="s">
        <v>42</v>
      </c>
      <c r="K1812" t="s">
        <v>41</v>
      </c>
      <c r="L1812" t="s">
        <v>50</v>
      </c>
      <c r="M1812" t="s">
        <v>120</v>
      </c>
      <c r="N1812" s="4" t="s">
        <v>4275</v>
      </c>
      <c r="O1812" t="s">
        <v>28294</v>
      </c>
      <c r="P1812" t="s">
        <v>68</v>
      </c>
      <c r="Q1812" s="2">
        <v>35068</v>
      </c>
      <c r="R1812" t="s">
        <v>33</v>
      </c>
      <c r="S1812" t="s">
        <v>64</v>
      </c>
      <c r="T1812" t="s">
        <v>45</v>
      </c>
      <c r="U1812" s="3">
        <v>82960</v>
      </c>
      <c r="V1812" t="s">
        <v>46</v>
      </c>
      <c r="W1812" t="s">
        <v>37</v>
      </c>
      <c r="X1812" t="s">
        <v>38</v>
      </c>
      <c r="Y1812">
        <v>2</v>
      </c>
    </row>
    <row r="1813" spans="1:25" x14ac:dyDescent="0.25">
      <c r="A1813">
        <v>2812</v>
      </c>
      <c r="B1813" t="s">
        <v>22077</v>
      </c>
      <c r="C1813" s="1">
        <v>44379</v>
      </c>
      <c r="D1813" s="8">
        <v>45116</v>
      </c>
      <c r="E1813" t="s">
        <v>24</v>
      </c>
      <c r="F1813" t="s">
        <v>4276</v>
      </c>
      <c r="G1813" t="s">
        <v>26543</v>
      </c>
      <c r="H1813" t="s">
        <v>67</v>
      </c>
      <c r="I1813" t="s">
        <v>946</v>
      </c>
      <c r="J1813" t="s">
        <v>42</v>
      </c>
      <c r="K1813" t="s">
        <v>51</v>
      </c>
      <c r="L1813" t="s">
        <v>30</v>
      </c>
      <c r="M1813" t="s">
        <v>92</v>
      </c>
      <c r="N1813" s="4" t="s">
        <v>4277</v>
      </c>
      <c r="O1813" t="s">
        <v>28294</v>
      </c>
      <c r="P1813" t="s">
        <v>76</v>
      </c>
      <c r="Q1813" s="2">
        <v>16938</v>
      </c>
      <c r="R1813" t="s">
        <v>33</v>
      </c>
      <c r="S1813" t="s">
        <v>152</v>
      </c>
      <c r="T1813" t="s">
        <v>45</v>
      </c>
      <c r="U1813" s="3">
        <v>44272</v>
      </c>
      <c r="V1813" t="s">
        <v>36</v>
      </c>
      <c r="W1813" t="s">
        <v>79</v>
      </c>
      <c r="X1813" t="s">
        <v>38</v>
      </c>
      <c r="Y1813">
        <v>4</v>
      </c>
    </row>
    <row r="1814" spans="1:25" x14ac:dyDescent="0.25">
      <c r="A1814">
        <v>2813</v>
      </c>
      <c r="B1814" t="s">
        <v>22078</v>
      </c>
      <c r="C1814" s="1">
        <v>44740</v>
      </c>
      <c r="D1814" s="8" t="s">
        <v>16975</v>
      </c>
      <c r="E1814" t="s">
        <v>24</v>
      </c>
      <c r="F1814" t="s">
        <v>4278</v>
      </c>
      <c r="G1814" t="s">
        <v>26543</v>
      </c>
      <c r="H1814" t="s">
        <v>26</v>
      </c>
      <c r="I1814" t="s">
        <v>27</v>
      </c>
      <c r="J1814" t="s">
        <v>28</v>
      </c>
      <c r="K1814" t="s">
        <v>51</v>
      </c>
      <c r="L1814" t="s">
        <v>50</v>
      </c>
      <c r="M1814" t="s">
        <v>31</v>
      </c>
      <c r="N1814" s="4" t="s">
        <v>16975</v>
      </c>
      <c r="O1814" t="s">
        <v>28294</v>
      </c>
      <c r="P1814" t="s">
        <v>177</v>
      </c>
      <c r="Q1814" s="2">
        <v>26903</v>
      </c>
      <c r="R1814" t="s">
        <v>33</v>
      </c>
      <c r="S1814" t="s">
        <v>326</v>
      </c>
      <c r="T1814" t="s">
        <v>45</v>
      </c>
      <c r="U1814" s="3">
        <v>56124</v>
      </c>
      <c r="V1814" t="s">
        <v>58</v>
      </c>
      <c r="W1814" t="s">
        <v>59</v>
      </c>
      <c r="X1814" t="s">
        <v>38</v>
      </c>
      <c r="Y1814">
        <v>1</v>
      </c>
    </row>
    <row r="1815" spans="1:25" x14ac:dyDescent="0.25">
      <c r="A1815">
        <v>2814</v>
      </c>
      <c r="B1815" t="s">
        <v>22079</v>
      </c>
      <c r="C1815" s="1">
        <v>43490</v>
      </c>
      <c r="D1815" s="8" t="s">
        <v>16975</v>
      </c>
      <c r="E1815" t="s">
        <v>24</v>
      </c>
      <c r="F1815" t="s">
        <v>4279</v>
      </c>
      <c r="G1815" t="s">
        <v>26543</v>
      </c>
      <c r="H1815" t="s">
        <v>96</v>
      </c>
      <c r="I1815" t="s">
        <v>27</v>
      </c>
      <c r="J1815" t="s">
        <v>42</v>
      </c>
      <c r="K1815" t="s">
        <v>41</v>
      </c>
      <c r="L1815" t="s">
        <v>30</v>
      </c>
      <c r="M1815" t="s">
        <v>31</v>
      </c>
      <c r="N1815" s="4" t="s">
        <v>16975</v>
      </c>
      <c r="O1815" t="s">
        <v>28294</v>
      </c>
      <c r="P1815" t="s">
        <v>68</v>
      </c>
      <c r="Q1815" s="2">
        <v>27665</v>
      </c>
      <c r="R1815" t="s">
        <v>33</v>
      </c>
      <c r="S1815" t="s">
        <v>78</v>
      </c>
      <c r="T1815" t="s">
        <v>45</v>
      </c>
      <c r="U1815" s="3">
        <v>19550</v>
      </c>
      <c r="V1815" t="s">
        <v>46</v>
      </c>
      <c r="W1815" t="s">
        <v>59</v>
      </c>
      <c r="X1815" t="s">
        <v>38</v>
      </c>
      <c r="Y1815">
        <v>2</v>
      </c>
    </row>
    <row r="1816" spans="1:25" x14ac:dyDescent="0.25">
      <c r="A1816">
        <v>2815</v>
      </c>
      <c r="B1816" t="s">
        <v>22080</v>
      </c>
      <c r="C1816" s="1">
        <v>45130</v>
      </c>
      <c r="D1816" s="8" t="s">
        <v>16975</v>
      </c>
      <c r="E1816" t="s">
        <v>24</v>
      </c>
      <c r="F1816" t="s">
        <v>4280</v>
      </c>
      <c r="G1816" t="s">
        <v>26543</v>
      </c>
      <c r="H1816" t="s">
        <v>40</v>
      </c>
      <c r="I1816" t="s">
        <v>27</v>
      </c>
      <c r="J1816" t="s">
        <v>28</v>
      </c>
      <c r="K1816" t="s">
        <v>29</v>
      </c>
      <c r="L1816" t="s">
        <v>42</v>
      </c>
      <c r="M1816" t="s">
        <v>31</v>
      </c>
      <c r="N1816" s="4" t="s">
        <v>16975</v>
      </c>
      <c r="O1816" t="s">
        <v>28294</v>
      </c>
      <c r="P1816" t="s">
        <v>122</v>
      </c>
      <c r="Q1816" s="2">
        <v>28700</v>
      </c>
      <c r="R1816" t="s">
        <v>33</v>
      </c>
      <c r="S1816" t="s">
        <v>152</v>
      </c>
      <c r="T1816" t="s">
        <v>35</v>
      </c>
      <c r="U1816" s="3">
        <v>62651</v>
      </c>
      <c r="V1816" t="s">
        <v>94</v>
      </c>
      <c r="W1816" t="s">
        <v>59</v>
      </c>
      <c r="X1816" t="s">
        <v>38</v>
      </c>
      <c r="Y1816">
        <v>4</v>
      </c>
    </row>
    <row r="1817" spans="1:25" x14ac:dyDescent="0.25">
      <c r="A1817">
        <v>2816</v>
      </c>
      <c r="B1817" t="s">
        <v>22081</v>
      </c>
      <c r="C1817" s="1">
        <v>44767</v>
      </c>
      <c r="D1817" s="8" t="s">
        <v>16975</v>
      </c>
      <c r="E1817" t="s">
        <v>24</v>
      </c>
      <c r="F1817" t="s">
        <v>2466</v>
      </c>
      <c r="G1817" t="s">
        <v>26543</v>
      </c>
      <c r="H1817" t="s">
        <v>99</v>
      </c>
      <c r="I1817" t="s">
        <v>27</v>
      </c>
      <c r="J1817" t="s">
        <v>50</v>
      </c>
      <c r="K1817" t="s">
        <v>29</v>
      </c>
      <c r="L1817" t="s">
        <v>30</v>
      </c>
      <c r="M1817" t="s">
        <v>31</v>
      </c>
      <c r="N1817" s="4" t="s">
        <v>16975</v>
      </c>
      <c r="O1817" t="s">
        <v>28294</v>
      </c>
      <c r="P1817" t="s">
        <v>62</v>
      </c>
      <c r="Q1817" s="2">
        <v>33942</v>
      </c>
      <c r="R1817" t="s">
        <v>33</v>
      </c>
      <c r="S1817" t="s">
        <v>107</v>
      </c>
      <c r="T1817" t="s">
        <v>35</v>
      </c>
      <c r="U1817" s="3">
        <v>15802</v>
      </c>
      <c r="V1817" t="s">
        <v>71</v>
      </c>
      <c r="W1817" t="s">
        <v>65</v>
      </c>
      <c r="X1817" t="s">
        <v>38</v>
      </c>
      <c r="Y1817">
        <v>5</v>
      </c>
    </row>
    <row r="1818" spans="1:25" x14ac:dyDescent="0.25">
      <c r="A1818">
        <v>2817</v>
      </c>
      <c r="B1818" t="s">
        <v>22082</v>
      </c>
      <c r="C1818" s="1">
        <v>44937</v>
      </c>
      <c r="D1818" s="8" t="s">
        <v>16975</v>
      </c>
      <c r="E1818" t="s">
        <v>24</v>
      </c>
      <c r="F1818" t="s">
        <v>4281</v>
      </c>
      <c r="G1818" t="s">
        <v>26543</v>
      </c>
      <c r="H1818" t="s">
        <v>61</v>
      </c>
      <c r="I1818" t="s">
        <v>27</v>
      </c>
      <c r="J1818" t="s">
        <v>28</v>
      </c>
      <c r="K1818" t="s">
        <v>41</v>
      </c>
      <c r="L1818" t="s">
        <v>42</v>
      </c>
      <c r="M1818" t="s">
        <v>31</v>
      </c>
      <c r="N1818" s="4" t="s">
        <v>16975</v>
      </c>
      <c r="O1818" t="s">
        <v>28294</v>
      </c>
      <c r="P1818" t="s">
        <v>68</v>
      </c>
      <c r="Q1818" s="2">
        <v>36050</v>
      </c>
      <c r="R1818" t="s">
        <v>33</v>
      </c>
      <c r="S1818" t="s">
        <v>64</v>
      </c>
      <c r="T1818" t="s">
        <v>45</v>
      </c>
      <c r="U1818" s="3">
        <v>79678</v>
      </c>
      <c r="V1818" t="s">
        <v>36</v>
      </c>
      <c r="W1818" t="s">
        <v>37</v>
      </c>
      <c r="X1818" t="s">
        <v>38</v>
      </c>
      <c r="Y1818">
        <v>4</v>
      </c>
    </row>
    <row r="1819" spans="1:25" x14ac:dyDescent="0.25">
      <c r="A1819">
        <v>2818</v>
      </c>
      <c r="B1819" t="s">
        <v>22083</v>
      </c>
      <c r="C1819" s="1">
        <v>45135</v>
      </c>
      <c r="D1819" s="8">
        <v>45137</v>
      </c>
      <c r="E1819" t="s">
        <v>24</v>
      </c>
      <c r="F1819" t="s">
        <v>4282</v>
      </c>
      <c r="G1819" t="s">
        <v>26543</v>
      </c>
      <c r="H1819" t="s">
        <v>116</v>
      </c>
      <c r="I1819" t="s">
        <v>27</v>
      </c>
      <c r="J1819" t="s">
        <v>42</v>
      </c>
      <c r="K1819" t="s">
        <v>51</v>
      </c>
      <c r="L1819" t="s">
        <v>30</v>
      </c>
      <c r="M1819" t="s">
        <v>74</v>
      </c>
      <c r="N1819" s="4" t="s">
        <v>4283</v>
      </c>
      <c r="O1819" t="s">
        <v>28294</v>
      </c>
      <c r="P1819" t="s">
        <v>146</v>
      </c>
      <c r="Q1819" s="2">
        <v>23395</v>
      </c>
      <c r="R1819" t="s">
        <v>33</v>
      </c>
      <c r="S1819" t="s">
        <v>85</v>
      </c>
      <c r="T1819" t="s">
        <v>45</v>
      </c>
      <c r="U1819" s="3">
        <v>9992</v>
      </c>
      <c r="V1819" t="s">
        <v>46</v>
      </c>
      <c r="W1819" t="s">
        <v>59</v>
      </c>
      <c r="X1819" t="s">
        <v>80</v>
      </c>
      <c r="Y1819">
        <v>2</v>
      </c>
    </row>
    <row r="1820" spans="1:25" x14ac:dyDescent="0.25">
      <c r="A1820">
        <v>2819</v>
      </c>
      <c r="B1820" t="s">
        <v>22084</v>
      </c>
      <c r="C1820" s="1">
        <v>45052</v>
      </c>
      <c r="D1820" s="8" t="s">
        <v>16975</v>
      </c>
      <c r="E1820" t="s">
        <v>24</v>
      </c>
      <c r="F1820" t="s">
        <v>4284</v>
      </c>
      <c r="G1820" t="s">
        <v>26543</v>
      </c>
      <c r="H1820" t="s">
        <v>73</v>
      </c>
      <c r="I1820" t="s">
        <v>27</v>
      </c>
      <c r="J1820" t="s">
        <v>50</v>
      </c>
      <c r="K1820" t="s">
        <v>29</v>
      </c>
      <c r="L1820" t="s">
        <v>42</v>
      </c>
      <c r="M1820" t="s">
        <v>31</v>
      </c>
      <c r="N1820" s="4" t="s">
        <v>16975</v>
      </c>
      <c r="O1820" t="s">
        <v>28294</v>
      </c>
      <c r="P1820" t="s">
        <v>62</v>
      </c>
      <c r="Q1820" s="2">
        <v>36559</v>
      </c>
      <c r="R1820" t="s">
        <v>33</v>
      </c>
      <c r="S1820" t="s">
        <v>172</v>
      </c>
      <c r="T1820" t="s">
        <v>45</v>
      </c>
      <c r="U1820" s="3">
        <v>74805</v>
      </c>
      <c r="V1820" t="s">
        <v>36</v>
      </c>
      <c r="W1820" t="s">
        <v>37</v>
      </c>
      <c r="X1820" t="s">
        <v>38</v>
      </c>
      <c r="Y1820">
        <v>4</v>
      </c>
    </row>
    <row r="1821" spans="1:25" x14ac:dyDescent="0.25">
      <c r="A1821">
        <v>2820</v>
      </c>
      <c r="B1821" t="s">
        <v>22085</v>
      </c>
      <c r="C1821" s="1">
        <v>44822</v>
      </c>
      <c r="D1821" s="8" t="s">
        <v>16975</v>
      </c>
      <c r="E1821" t="s">
        <v>24</v>
      </c>
      <c r="F1821" t="s">
        <v>4285</v>
      </c>
      <c r="G1821" t="s">
        <v>26543</v>
      </c>
      <c r="H1821" t="s">
        <v>87</v>
      </c>
      <c r="I1821" t="s">
        <v>27</v>
      </c>
      <c r="J1821" t="s">
        <v>50</v>
      </c>
      <c r="K1821" t="s">
        <v>29</v>
      </c>
      <c r="L1821" t="s">
        <v>30</v>
      </c>
      <c r="M1821" t="s">
        <v>31</v>
      </c>
      <c r="N1821" s="4" t="s">
        <v>16975</v>
      </c>
      <c r="O1821" t="s">
        <v>28294</v>
      </c>
      <c r="P1821" t="s">
        <v>177</v>
      </c>
      <c r="Q1821" s="2">
        <v>29045</v>
      </c>
      <c r="R1821" t="s">
        <v>33</v>
      </c>
      <c r="S1821" t="s">
        <v>64</v>
      </c>
      <c r="T1821" t="s">
        <v>45</v>
      </c>
      <c r="U1821" s="3">
        <v>42750</v>
      </c>
      <c r="V1821" t="s">
        <v>46</v>
      </c>
      <c r="W1821" t="s">
        <v>79</v>
      </c>
      <c r="X1821" t="s">
        <v>38</v>
      </c>
      <c r="Y1821">
        <v>2</v>
      </c>
    </row>
    <row r="1822" spans="1:25" x14ac:dyDescent="0.25">
      <c r="A1822">
        <v>2821</v>
      </c>
      <c r="B1822" t="s">
        <v>22086</v>
      </c>
      <c r="C1822" s="1">
        <v>43716</v>
      </c>
      <c r="D1822" s="8">
        <v>44449</v>
      </c>
      <c r="E1822" t="s">
        <v>24</v>
      </c>
      <c r="F1822" t="s">
        <v>4286</v>
      </c>
      <c r="G1822" t="s">
        <v>26543</v>
      </c>
      <c r="H1822" t="s">
        <v>49</v>
      </c>
      <c r="I1822" t="s">
        <v>27</v>
      </c>
      <c r="J1822" t="s">
        <v>50</v>
      </c>
      <c r="K1822" t="s">
        <v>51</v>
      </c>
      <c r="L1822" t="s">
        <v>30</v>
      </c>
      <c r="M1822" t="s">
        <v>100</v>
      </c>
      <c r="N1822" s="4" t="s">
        <v>4287</v>
      </c>
      <c r="O1822" t="s">
        <v>28294</v>
      </c>
      <c r="P1822" t="s">
        <v>68</v>
      </c>
      <c r="Q1822" s="2">
        <v>36060</v>
      </c>
      <c r="R1822" t="s">
        <v>33</v>
      </c>
      <c r="S1822" t="s">
        <v>78</v>
      </c>
      <c r="T1822" t="s">
        <v>45</v>
      </c>
      <c r="U1822" s="3">
        <v>36681</v>
      </c>
      <c r="V1822" t="s">
        <v>46</v>
      </c>
      <c r="W1822" t="s">
        <v>59</v>
      </c>
      <c r="X1822" t="s">
        <v>38</v>
      </c>
      <c r="Y1822">
        <v>2</v>
      </c>
    </row>
    <row r="1823" spans="1:25" x14ac:dyDescent="0.25">
      <c r="A1823">
        <v>2822</v>
      </c>
      <c r="B1823" t="s">
        <v>22087</v>
      </c>
      <c r="C1823" s="1">
        <v>43707</v>
      </c>
      <c r="D1823" s="8" t="s">
        <v>16975</v>
      </c>
      <c r="E1823" t="s">
        <v>24</v>
      </c>
      <c r="F1823" t="s">
        <v>4288</v>
      </c>
      <c r="G1823" t="s">
        <v>26543</v>
      </c>
      <c r="H1823" t="s">
        <v>67</v>
      </c>
      <c r="I1823" t="s">
        <v>27</v>
      </c>
      <c r="J1823" t="s">
        <v>42</v>
      </c>
      <c r="K1823" t="s">
        <v>51</v>
      </c>
      <c r="L1823" t="s">
        <v>42</v>
      </c>
      <c r="M1823" t="s">
        <v>31</v>
      </c>
      <c r="N1823" s="4" t="s">
        <v>16975</v>
      </c>
      <c r="O1823" t="s">
        <v>28294</v>
      </c>
      <c r="P1823" t="s">
        <v>43</v>
      </c>
      <c r="Q1823" s="2">
        <v>21624</v>
      </c>
      <c r="R1823" t="s">
        <v>33</v>
      </c>
      <c r="S1823" t="s">
        <v>114</v>
      </c>
      <c r="T1823" t="s">
        <v>35</v>
      </c>
      <c r="U1823" s="3">
        <v>87892</v>
      </c>
      <c r="V1823" t="s">
        <v>36</v>
      </c>
      <c r="W1823" t="s">
        <v>79</v>
      </c>
      <c r="X1823" t="s">
        <v>38</v>
      </c>
      <c r="Y1823">
        <v>4</v>
      </c>
    </row>
    <row r="1824" spans="1:25" x14ac:dyDescent="0.25">
      <c r="A1824">
        <v>2823</v>
      </c>
      <c r="B1824" t="s">
        <v>22088</v>
      </c>
      <c r="C1824" s="1">
        <v>45068</v>
      </c>
      <c r="D1824" s="8" t="s">
        <v>16975</v>
      </c>
      <c r="E1824" t="s">
        <v>24</v>
      </c>
      <c r="F1824" t="s">
        <v>4289</v>
      </c>
      <c r="G1824" t="s">
        <v>26543</v>
      </c>
      <c r="H1824" t="s">
        <v>26</v>
      </c>
      <c r="I1824" t="s">
        <v>27</v>
      </c>
      <c r="J1824" t="s">
        <v>28</v>
      </c>
      <c r="K1824" t="s">
        <v>51</v>
      </c>
      <c r="L1824" t="s">
        <v>42</v>
      </c>
      <c r="M1824" t="s">
        <v>31</v>
      </c>
      <c r="N1824" s="4" t="s">
        <v>16975</v>
      </c>
      <c r="O1824" t="s">
        <v>28294</v>
      </c>
      <c r="P1824" t="s">
        <v>62</v>
      </c>
      <c r="Q1824" s="2">
        <v>31388</v>
      </c>
      <c r="R1824" t="s">
        <v>33</v>
      </c>
      <c r="S1824" t="s">
        <v>140</v>
      </c>
      <c r="T1824" t="s">
        <v>35</v>
      </c>
      <c r="U1824" s="3">
        <v>59827</v>
      </c>
      <c r="V1824" t="s">
        <v>36</v>
      </c>
      <c r="W1824" t="s">
        <v>79</v>
      </c>
      <c r="X1824" t="s">
        <v>38</v>
      </c>
      <c r="Y1824">
        <v>2</v>
      </c>
    </row>
    <row r="1825" spans="1:25" x14ac:dyDescent="0.25">
      <c r="A1825">
        <v>2824</v>
      </c>
      <c r="B1825" t="s">
        <v>22089</v>
      </c>
      <c r="C1825" s="1">
        <v>44257</v>
      </c>
      <c r="D1825" s="8" t="s">
        <v>16975</v>
      </c>
      <c r="E1825" t="s">
        <v>332</v>
      </c>
      <c r="F1825" t="s">
        <v>4290</v>
      </c>
      <c r="G1825" t="s">
        <v>26543</v>
      </c>
      <c r="H1825" t="s">
        <v>40</v>
      </c>
      <c r="I1825" t="s">
        <v>27</v>
      </c>
      <c r="J1825" t="s">
        <v>42</v>
      </c>
      <c r="K1825" t="s">
        <v>41</v>
      </c>
      <c r="L1825" t="s">
        <v>50</v>
      </c>
      <c r="M1825" t="s">
        <v>31</v>
      </c>
      <c r="N1825" s="4" t="s">
        <v>16975</v>
      </c>
      <c r="O1825" t="s">
        <v>28294</v>
      </c>
      <c r="P1825" t="s">
        <v>177</v>
      </c>
      <c r="Q1825" s="2">
        <v>23005</v>
      </c>
      <c r="R1825" t="s">
        <v>33</v>
      </c>
      <c r="S1825" t="s">
        <v>64</v>
      </c>
      <c r="T1825" t="s">
        <v>45</v>
      </c>
      <c r="U1825" s="3">
        <v>3624</v>
      </c>
      <c r="V1825" t="s">
        <v>46</v>
      </c>
      <c r="W1825" t="s">
        <v>37</v>
      </c>
      <c r="X1825" t="s">
        <v>38</v>
      </c>
      <c r="Y1825">
        <v>5</v>
      </c>
    </row>
    <row r="1826" spans="1:25" x14ac:dyDescent="0.25">
      <c r="A1826">
        <v>2825</v>
      </c>
      <c r="B1826" t="s">
        <v>22090</v>
      </c>
      <c r="C1826" s="1">
        <v>44970</v>
      </c>
      <c r="D1826" s="8" t="s">
        <v>16975</v>
      </c>
      <c r="E1826" t="s">
        <v>332</v>
      </c>
      <c r="F1826" t="s">
        <v>4291</v>
      </c>
      <c r="G1826" t="s">
        <v>26543</v>
      </c>
      <c r="H1826" t="s">
        <v>99</v>
      </c>
      <c r="I1826" t="s">
        <v>27</v>
      </c>
      <c r="J1826" t="s">
        <v>50</v>
      </c>
      <c r="K1826" t="s">
        <v>29</v>
      </c>
      <c r="L1826" t="s">
        <v>30</v>
      </c>
      <c r="M1826" t="s">
        <v>31</v>
      </c>
      <c r="N1826" s="4" t="s">
        <v>16975</v>
      </c>
      <c r="O1826" t="s">
        <v>28294</v>
      </c>
      <c r="P1826" t="s">
        <v>151</v>
      </c>
      <c r="Q1826" s="2">
        <v>30314</v>
      </c>
      <c r="R1826" t="s">
        <v>33</v>
      </c>
      <c r="S1826" t="s">
        <v>217</v>
      </c>
      <c r="T1826" t="s">
        <v>45</v>
      </c>
      <c r="U1826" s="3">
        <v>80760</v>
      </c>
      <c r="V1826" t="s">
        <v>46</v>
      </c>
      <c r="W1826" t="s">
        <v>37</v>
      </c>
      <c r="X1826" t="s">
        <v>38</v>
      </c>
      <c r="Y1826">
        <v>4</v>
      </c>
    </row>
    <row r="1827" spans="1:25" x14ac:dyDescent="0.25">
      <c r="A1827">
        <v>2826</v>
      </c>
      <c r="B1827" t="s">
        <v>22091</v>
      </c>
      <c r="C1827" s="1">
        <v>44784</v>
      </c>
      <c r="D1827" s="8">
        <v>44896</v>
      </c>
      <c r="E1827" t="s">
        <v>332</v>
      </c>
      <c r="F1827" t="s">
        <v>4292</v>
      </c>
      <c r="G1827" t="s">
        <v>26543</v>
      </c>
      <c r="H1827" t="s">
        <v>61</v>
      </c>
      <c r="I1827" t="s">
        <v>741</v>
      </c>
      <c r="J1827" t="s">
        <v>28</v>
      </c>
      <c r="K1827" t="s">
        <v>51</v>
      </c>
      <c r="L1827" t="s">
        <v>50</v>
      </c>
      <c r="M1827" t="s">
        <v>74</v>
      </c>
      <c r="N1827" s="4" t="s">
        <v>4293</v>
      </c>
      <c r="O1827" t="s">
        <v>28294</v>
      </c>
      <c r="P1827" t="s">
        <v>62</v>
      </c>
      <c r="Q1827" s="2">
        <v>19827</v>
      </c>
      <c r="R1827" t="s">
        <v>33</v>
      </c>
      <c r="S1827" t="s">
        <v>78</v>
      </c>
      <c r="T1827" t="s">
        <v>35</v>
      </c>
      <c r="U1827" s="3">
        <v>96266</v>
      </c>
      <c r="V1827" t="s">
        <v>46</v>
      </c>
      <c r="W1827" t="s">
        <v>65</v>
      </c>
      <c r="X1827" t="s">
        <v>38</v>
      </c>
      <c r="Y1827">
        <v>5</v>
      </c>
    </row>
    <row r="1828" spans="1:25" x14ac:dyDescent="0.25">
      <c r="A1828">
        <v>2827</v>
      </c>
      <c r="B1828" t="s">
        <v>22092</v>
      </c>
      <c r="C1828" s="1">
        <v>43880</v>
      </c>
      <c r="D1828" s="8">
        <v>44905</v>
      </c>
      <c r="E1828" t="s">
        <v>332</v>
      </c>
      <c r="F1828" t="s">
        <v>4294</v>
      </c>
      <c r="G1828" t="s">
        <v>26543</v>
      </c>
      <c r="H1828" t="s">
        <v>116</v>
      </c>
      <c r="I1828" t="s">
        <v>339</v>
      </c>
      <c r="J1828" t="s">
        <v>50</v>
      </c>
      <c r="K1828" t="s">
        <v>41</v>
      </c>
      <c r="L1828" t="s">
        <v>50</v>
      </c>
      <c r="M1828" t="s">
        <v>74</v>
      </c>
      <c r="N1828" s="4" t="s">
        <v>4295</v>
      </c>
      <c r="O1828" t="s">
        <v>28294</v>
      </c>
      <c r="P1828" t="s">
        <v>68</v>
      </c>
      <c r="Q1828" s="2">
        <v>29442</v>
      </c>
      <c r="R1828" t="s">
        <v>33</v>
      </c>
      <c r="S1828" t="s">
        <v>70</v>
      </c>
      <c r="T1828" t="s">
        <v>35</v>
      </c>
      <c r="U1828" s="3">
        <v>23357</v>
      </c>
      <c r="V1828" t="s">
        <v>58</v>
      </c>
      <c r="W1828" t="s">
        <v>65</v>
      </c>
      <c r="X1828" t="s">
        <v>38</v>
      </c>
      <c r="Y1828">
        <v>4</v>
      </c>
    </row>
    <row r="1829" spans="1:25" x14ac:dyDescent="0.25">
      <c r="A1829">
        <v>2828</v>
      </c>
      <c r="B1829" t="s">
        <v>22093</v>
      </c>
      <c r="C1829" s="1">
        <v>44484</v>
      </c>
      <c r="D1829" s="8">
        <v>45011</v>
      </c>
      <c r="E1829" t="s">
        <v>332</v>
      </c>
      <c r="F1829" t="s">
        <v>4296</v>
      </c>
      <c r="G1829" t="s">
        <v>26543</v>
      </c>
      <c r="H1829" t="s">
        <v>73</v>
      </c>
      <c r="I1829" t="s">
        <v>339</v>
      </c>
      <c r="J1829" t="s">
        <v>50</v>
      </c>
      <c r="K1829" t="s">
        <v>41</v>
      </c>
      <c r="L1829" t="s">
        <v>30</v>
      </c>
      <c r="M1829" t="s">
        <v>100</v>
      </c>
      <c r="N1829" s="4" t="s">
        <v>4297</v>
      </c>
      <c r="O1829" t="s">
        <v>28294</v>
      </c>
      <c r="P1829" t="s">
        <v>68</v>
      </c>
      <c r="Q1829" s="2">
        <v>16203</v>
      </c>
      <c r="R1829" t="s">
        <v>33</v>
      </c>
      <c r="S1829" t="s">
        <v>78</v>
      </c>
      <c r="T1829" t="s">
        <v>35</v>
      </c>
      <c r="U1829" s="3">
        <v>95784</v>
      </c>
      <c r="V1829" t="s">
        <v>71</v>
      </c>
      <c r="W1829" t="s">
        <v>59</v>
      </c>
      <c r="X1829" t="s">
        <v>38</v>
      </c>
      <c r="Y1829">
        <v>2</v>
      </c>
    </row>
    <row r="1830" spans="1:25" x14ac:dyDescent="0.25">
      <c r="A1830">
        <v>2829</v>
      </c>
      <c r="B1830" t="s">
        <v>22094</v>
      </c>
      <c r="C1830" s="1">
        <v>44881</v>
      </c>
      <c r="D1830" s="8" t="s">
        <v>16975</v>
      </c>
      <c r="E1830" t="s">
        <v>24</v>
      </c>
      <c r="F1830" t="s">
        <v>4298</v>
      </c>
      <c r="G1830" t="s">
        <v>26543</v>
      </c>
      <c r="H1830" t="s">
        <v>73</v>
      </c>
      <c r="I1830" t="s">
        <v>27</v>
      </c>
      <c r="J1830" t="s">
        <v>42</v>
      </c>
      <c r="K1830" t="s">
        <v>51</v>
      </c>
      <c r="L1830" t="s">
        <v>42</v>
      </c>
      <c r="M1830" t="s">
        <v>31</v>
      </c>
      <c r="N1830" s="4" t="s">
        <v>16975</v>
      </c>
      <c r="O1830" t="s">
        <v>28294</v>
      </c>
      <c r="P1830" t="s">
        <v>83</v>
      </c>
      <c r="Q1830" s="2">
        <v>17271</v>
      </c>
      <c r="R1830" t="s">
        <v>33</v>
      </c>
      <c r="S1830" t="s">
        <v>126</v>
      </c>
      <c r="T1830" t="s">
        <v>45</v>
      </c>
      <c r="U1830" s="3">
        <v>11197</v>
      </c>
      <c r="V1830" t="s">
        <v>58</v>
      </c>
      <c r="W1830" t="s">
        <v>59</v>
      </c>
      <c r="X1830" t="s">
        <v>38</v>
      </c>
      <c r="Y1830">
        <v>2</v>
      </c>
    </row>
    <row r="1831" spans="1:25" x14ac:dyDescent="0.25">
      <c r="A1831">
        <v>2830</v>
      </c>
      <c r="B1831" t="s">
        <v>22095</v>
      </c>
      <c r="C1831" s="1">
        <v>44742</v>
      </c>
      <c r="D1831" s="8">
        <v>44960</v>
      </c>
      <c r="E1831" t="s">
        <v>24</v>
      </c>
      <c r="F1831" t="s">
        <v>4299</v>
      </c>
      <c r="G1831" t="s">
        <v>26543</v>
      </c>
      <c r="H1831" t="s">
        <v>87</v>
      </c>
      <c r="I1831" t="s">
        <v>27</v>
      </c>
      <c r="J1831" t="s">
        <v>50</v>
      </c>
      <c r="K1831" t="s">
        <v>51</v>
      </c>
      <c r="L1831" t="s">
        <v>42</v>
      </c>
      <c r="M1831" t="s">
        <v>92</v>
      </c>
      <c r="N1831" s="4" t="s">
        <v>4300</v>
      </c>
      <c r="O1831" t="s">
        <v>28294</v>
      </c>
      <c r="P1831" t="s">
        <v>76</v>
      </c>
      <c r="Q1831" s="2">
        <v>34480</v>
      </c>
      <c r="R1831" t="s">
        <v>33</v>
      </c>
      <c r="S1831" t="s">
        <v>288</v>
      </c>
      <c r="T1831" t="s">
        <v>45</v>
      </c>
      <c r="U1831" s="3">
        <v>62490</v>
      </c>
      <c r="V1831" t="s">
        <v>36</v>
      </c>
      <c r="W1831" t="s">
        <v>65</v>
      </c>
      <c r="X1831" t="s">
        <v>38</v>
      </c>
      <c r="Y1831">
        <v>1</v>
      </c>
    </row>
    <row r="1832" spans="1:25" x14ac:dyDescent="0.25">
      <c r="A1832">
        <v>2831</v>
      </c>
      <c r="B1832" t="s">
        <v>22096</v>
      </c>
      <c r="C1832" s="1">
        <v>44405</v>
      </c>
      <c r="D1832" s="8" t="s">
        <v>16975</v>
      </c>
      <c r="E1832" t="s">
        <v>24</v>
      </c>
      <c r="F1832" t="s">
        <v>4301</v>
      </c>
      <c r="G1832" t="s">
        <v>26543</v>
      </c>
      <c r="H1832" t="s">
        <v>49</v>
      </c>
      <c r="I1832" t="s">
        <v>27</v>
      </c>
      <c r="J1832" t="s">
        <v>50</v>
      </c>
      <c r="K1832" t="s">
        <v>29</v>
      </c>
      <c r="L1832" t="s">
        <v>50</v>
      </c>
      <c r="M1832" t="s">
        <v>31</v>
      </c>
      <c r="N1832" s="4" t="s">
        <v>16975</v>
      </c>
      <c r="O1832" t="s">
        <v>28294</v>
      </c>
      <c r="P1832" t="s">
        <v>43</v>
      </c>
      <c r="Q1832" s="2">
        <v>19113</v>
      </c>
      <c r="R1832" t="s">
        <v>33</v>
      </c>
      <c r="S1832" t="s">
        <v>114</v>
      </c>
      <c r="T1832" t="s">
        <v>45</v>
      </c>
      <c r="U1832" s="3">
        <v>20276</v>
      </c>
      <c r="V1832" t="s">
        <v>36</v>
      </c>
      <c r="W1832" t="s">
        <v>37</v>
      </c>
      <c r="X1832" t="s">
        <v>38</v>
      </c>
      <c r="Y1832">
        <v>2</v>
      </c>
    </row>
    <row r="1833" spans="1:25" x14ac:dyDescent="0.25">
      <c r="A1833">
        <v>2832</v>
      </c>
      <c r="B1833" t="s">
        <v>22097</v>
      </c>
      <c r="C1833" s="1">
        <v>44521</v>
      </c>
      <c r="D1833" s="8" t="s">
        <v>16975</v>
      </c>
      <c r="E1833" t="s">
        <v>24</v>
      </c>
      <c r="F1833" t="s">
        <v>4302</v>
      </c>
      <c r="G1833" t="s">
        <v>26543</v>
      </c>
      <c r="H1833" t="s">
        <v>67</v>
      </c>
      <c r="I1833" t="s">
        <v>27</v>
      </c>
      <c r="J1833" t="s">
        <v>28</v>
      </c>
      <c r="K1833" t="s">
        <v>29</v>
      </c>
      <c r="L1833" t="s">
        <v>50</v>
      </c>
      <c r="M1833" t="s">
        <v>31</v>
      </c>
      <c r="N1833" s="4" t="s">
        <v>16975</v>
      </c>
      <c r="O1833" t="s">
        <v>28294</v>
      </c>
      <c r="P1833" t="s">
        <v>68</v>
      </c>
      <c r="Q1833" s="2">
        <v>27397</v>
      </c>
      <c r="R1833" t="s">
        <v>33</v>
      </c>
      <c r="S1833" t="s">
        <v>64</v>
      </c>
      <c r="T1833" t="s">
        <v>45</v>
      </c>
      <c r="U1833" s="3">
        <v>31155</v>
      </c>
      <c r="V1833" t="s">
        <v>36</v>
      </c>
      <c r="W1833" t="s">
        <v>65</v>
      </c>
      <c r="X1833" t="s">
        <v>38</v>
      </c>
      <c r="Y1833">
        <v>5</v>
      </c>
    </row>
    <row r="1834" spans="1:25" x14ac:dyDescent="0.25">
      <c r="A1834">
        <v>2833</v>
      </c>
      <c r="B1834" t="s">
        <v>22098</v>
      </c>
      <c r="C1834" s="1">
        <v>44116</v>
      </c>
      <c r="D1834" s="8" t="s">
        <v>16975</v>
      </c>
      <c r="E1834" t="s">
        <v>24</v>
      </c>
      <c r="F1834" t="s">
        <v>4303</v>
      </c>
      <c r="G1834" t="s">
        <v>26543</v>
      </c>
      <c r="H1834" t="s">
        <v>26</v>
      </c>
      <c r="I1834" t="s">
        <v>27</v>
      </c>
      <c r="J1834" t="s">
        <v>28</v>
      </c>
      <c r="K1834" t="s">
        <v>41</v>
      </c>
      <c r="L1834" t="s">
        <v>50</v>
      </c>
      <c r="M1834" t="s">
        <v>31</v>
      </c>
      <c r="N1834" s="4" t="s">
        <v>16975</v>
      </c>
      <c r="O1834" t="s">
        <v>28294</v>
      </c>
      <c r="P1834" t="s">
        <v>62</v>
      </c>
      <c r="Q1834" s="2">
        <v>32592</v>
      </c>
      <c r="R1834" t="s">
        <v>33</v>
      </c>
      <c r="S1834" t="s">
        <v>64</v>
      </c>
      <c r="T1834" t="s">
        <v>45</v>
      </c>
      <c r="U1834" s="3">
        <v>11072</v>
      </c>
      <c r="V1834" t="s">
        <v>94</v>
      </c>
      <c r="W1834" t="s">
        <v>65</v>
      </c>
      <c r="X1834" t="s">
        <v>38</v>
      </c>
      <c r="Y1834">
        <v>2</v>
      </c>
    </row>
    <row r="1835" spans="1:25" x14ac:dyDescent="0.25">
      <c r="A1835">
        <v>2834</v>
      </c>
      <c r="B1835" t="s">
        <v>22099</v>
      </c>
      <c r="C1835" s="1">
        <v>43375</v>
      </c>
      <c r="D1835" s="8">
        <v>44091</v>
      </c>
      <c r="E1835" t="s">
        <v>24</v>
      </c>
      <c r="F1835" t="s">
        <v>4304</v>
      </c>
      <c r="G1835" t="s">
        <v>26543</v>
      </c>
      <c r="H1835" t="s">
        <v>96</v>
      </c>
      <c r="I1835" t="s">
        <v>27</v>
      </c>
      <c r="J1835" t="s">
        <v>50</v>
      </c>
      <c r="K1835" t="s">
        <v>41</v>
      </c>
      <c r="L1835" t="s">
        <v>50</v>
      </c>
      <c r="M1835" t="s">
        <v>74</v>
      </c>
      <c r="N1835" s="4" t="s">
        <v>4305</v>
      </c>
      <c r="O1835" t="s">
        <v>28294</v>
      </c>
      <c r="P1835" t="s">
        <v>62</v>
      </c>
      <c r="Q1835" s="2">
        <v>16026</v>
      </c>
      <c r="R1835" t="s">
        <v>33</v>
      </c>
      <c r="S1835" t="s">
        <v>78</v>
      </c>
      <c r="T1835" t="s">
        <v>35</v>
      </c>
      <c r="U1835" s="3">
        <v>95191</v>
      </c>
      <c r="V1835" t="s">
        <v>94</v>
      </c>
      <c r="W1835" t="s">
        <v>79</v>
      </c>
      <c r="X1835" t="s">
        <v>38</v>
      </c>
      <c r="Y1835">
        <v>5</v>
      </c>
    </row>
    <row r="1836" spans="1:25" x14ac:dyDescent="0.25">
      <c r="A1836">
        <v>2835</v>
      </c>
      <c r="B1836" t="s">
        <v>22100</v>
      </c>
      <c r="C1836" s="1">
        <v>44394</v>
      </c>
      <c r="D1836" s="8">
        <v>44984</v>
      </c>
      <c r="E1836" t="s">
        <v>24</v>
      </c>
      <c r="F1836" t="s">
        <v>4306</v>
      </c>
      <c r="G1836" t="s">
        <v>26543</v>
      </c>
      <c r="H1836" t="s">
        <v>40</v>
      </c>
      <c r="I1836" t="s">
        <v>27</v>
      </c>
      <c r="J1836" t="s">
        <v>28</v>
      </c>
      <c r="K1836" t="s">
        <v>29</v>
      </c>
      <c r="L1836" t="s">
        <v>42</v>
      </c>
      <c r="M1836" t="s">
        <v>92</v>
      </c>
      <c r="N1836" s="4" t="s">
        <v>4307</v>
      </c>
      <c r="O1836" t="s">
        <v>28294</v>
      </c>
      <c r="P1836" t="s">
        <v>83</v>
      </c>
      <c r="Q1836" s="2">
        <v>34800</v>
      </c>
      <c r="R1836" t="s">
        <v>33</v>
      </c>
      <c r="S1836" t="s">
        <v>217</v>
      </c>
      <c r="T1836" t="s">
        <v>35</v>
      </c>
      <c r="U1836" s="3">
        <v>81501</v>
      </c>
      <c r="V1836" t="s">
        <v>36</v>
      </c>
      <c r="W1836" t="s">
        <v>79</v>
      </c>
      <c r="X1836" t="s">
        <v>38</v>
      </c>
      <c r="Y1836">
        <v>5</v>
      </c>
    </row>
    <row r="1837" spans="1:25" x14ac:dyDescent="0.25">
      <c r="A1837">
        <v>2836</v>
      </c>
      <c r="B1837" t="s">
        <v>22101</v>
      </c>
      <c r="C1837" s="1">
        <v>44664</v>
      </c>
      <c r="D1837" s="8" t="s">
        <v>16975</v>
      </c>
      <c r="E1837" t="s">
        <v>24</v>
      </c>
      <c r="F1837" t="s">
        <v>4308</v>
      </c>
      <c r="G1837" t="s">
        <v>26543</v>
      </c>
      <c r="H1837" t="s">
        <v>99</v>
      </c>
      <c r="I1837" t="s">
        <v>27</v>
      </c>
      <c r="J1837" t="s">
        <v>28</v>
      </c>
      <c r="K1837" t="s">
        <v>29</v>
      </c>
      <c r="L1837" t="s">
        <v>42</v>
      </c>
      <c r="M1837" t="s">
        <v>31</v>
      </c>
      <c r="N1837" s="4" t="s">
        <v>16975</v>
      </c>
      <c r="O1837" t="s">
        <v>28294</v>
      </c>
      <c r="P1837" t="s">
        <v>186</v>
      </c>
      <c r="Q1837" s="2">
        <v>32423</v>
      </c>
      <c r="R1837" t="s">
        <v>33</v>
      </c>
      <c r="S1837" t="s">
        <v>114</v>
      </c>
      <c r="T1837" t="s">
        <v>35</v>
      </c>
      <c r="U1837" s="3">
        <v>8731</v>
      </c>
      <c r="V1837" t="s">
        <v>71</v>
      </c>
      <c r="W1837" t="s">
        <v>79</v>
      </c>
      <c r="X1837" t="s">
        <v>38</v>
      </c>
      <c r="Y1837">
        <v>2</v>
      </c>
    </row>
    <row r="1838" spans="1:25" x14ac:dyDescent="0.25">
      <c r="A1838">
        <v>2837</v>
      </c>
      <c r="B1838" t="s">
        <v>22102</v>
      </c>
      <c r="C1838" s="1">
        <v>44275</v>
      </c>
      <c r="D1838" s="8">
        <v>44975</v>
      </c>
      <c r="E1838" t="s">
        <v>24</v>
      </c>
      <c r="F1838" t="s">
        <v>4309</v>
      </c>
      <c r="G1838" t="s">
        <v>26543</v>
      </c>
      <c r="H1838" t="s">
        <v>61</v>
      </c>
      <c r="I1838" t="s">
        <v>27</v>
      </c>
      <c r="J1838" t="s">
        <v>42</v>
      </c>
      <c r="K1838" t="s">
        <v>29</v>
      </c>
      <c r="L1838" t="s">
        <v>30</v>
      </c>
      <c r="M1838" t="s">
        <v>74</v>
      </c>
      <c r="N1838" s="4" t="s">
        <v>4310</v>
      </c>
      <c r="O1838" t="s">
        <v>28294</v>
      </c>
      <c r="P1838" t="s">
        <v>105</v>
      </c>
      <c r="Q1838" s="2">
        <v>16263</v>
      </c>
      <c r="R1838" t="s">
        <v>33</v>
      </c>
      <c r="S1838" t="s">
        <v>621</v>
      </c>
      <c r="T1838" t="s">
        <v>45</v>
      </c>
      <c r="U1838" s="3">
        <v>32946</v>
      </c>
      <c r="V1838" t="s">
        <v>94</v>
      </c>
      <c r="W1838" t="s">
        <v>59</v>
      </c>
      <c r="X1838" t="s">
        <v>38</v>
      </c>
      <c r="Y1838">
        <v>4</v>
      </c>
    </row>
    <row r="1839" spans="1:25" x14ac:dyDescent="0.25">
      <c r="A1839">
        <v>2838</v>
      </c>
      <c r="B1839" t="s">
        <v>22103</v>
      </c>
      <c r="C1839" s="1">
        <v>44448</v>
      </c>
      <c r="D1839" s="8">
        <v>44505</v>
      </c>
      <c r="E1839" t="s">
        <v>24</v>
      </c>
      <c r="F1839" t="s">
        <v>4311</v>
      </c>
      <c r="G1839" t="s">
        <v>26543</v>
      </c>
      <c r="H1839" t="s">
        <v>116</v>
      </c>
      <c r="I1839" t="s">
        <v>27</v>
      </c>
      <c r="J1839" t="s">
        <v>42</v>
      </c>
      <c r="K1839" t="s">
        <v>41</v>
      </c>
      <c r="L1839" t="s">
        <v>30</v>
      </c>
      <c r="M1839" t="s">
        <v>120</v>
      </c>
      <c r="N1839" s="4" t="s">
        <v>4312</v>
      </c>
      <c r="O1839" t="s">
        <v>28294</v>
      </c>
      <c r="P1839" t="s">
        <v>53</v>
      </c>
      <c r="Q1839" s="2">
        <v>16570</v>
      </c>
      <c r="R1839" t="s">
        <v>33</v>
      </c>
      <c r="S1839" t="s">
        <v>126</v>
      </c>
      <c r="T1839" t="s">
        <v>45</v>
      </c>
      <c r="U1839" s="3">
        <v>93005</v>
      </c>
      <c r="V1839" t="s">
        <v>71</v>
      </c>
      <c r="W1839" t="s">
        <v>59</v>
      </c>
      <c r="X1839" t="s">
        <v>38</v>
      </c>
      <c r="Y1839">
        <v>5</v>
      </c>
    </row>
    <row r="1840" spans="1:25" x14ac:dyDescent="0.25">
      <c r="A1840">
        <v>2839</v>
      </c>
      <c r="B1840" t="s">
        <v>22104</v>
      </c>
      <c r="C1840" s="1">
        <v>43805</v>
      </c>
      <c r="D1840" s="8">
        <v>44648</v>
      </c>
      <c r="E1840" t="s">
        <v>24</v>
      </c>
      <c r="F1840" t="s">
        <v>4313</v>
      </c>
      <c r="G1840" t="s">
        <v>26543</v>
      </c>
      <c r="H1840" t="s">
        <v>73</v>
      </c>
      <c r="I1840" t="s">
        <v>27</v>
      </c>
      <c r="J1840" t="s">
        <v>42</v>
      </c>
      <c r="K1840" t="s">
        <v>29</v>
      </c>
      <c r="L1840" t="s">
        <v>42</v>
      </c>
      <c r="M1840" t="s">
        <v>120</v>
      </c>
      <c r="N1840" s="4" t="s">
        <v>4314</v>
      </c>
      <c r="O1840" t="s">
        <v>28294</v>
      </c>
      <c r="P1840" t="s">
        <v>62</v>
      </c>
      <c r="Q1840" s="2">
        <v>25452</v>
      </c>
      <c r="R1840" t="s">
        <v>33</v>
      </c>
      <c r="S1840" t="s">
        <v>144</v>
      </c>
      <c r="T1840" t="s">
        <v>45</v>
      </c>
      <c r="U1840" s="3">
        <v>72072</v>
      </c>
      <c r="V1840" t="s">
        <v>71</v>
      </c>
      <c r="W1840" t="s">
        <v>65</v>
      </c>
      <c r="X1840" t="s">
        <v>38</v>
      </c>
      <c r="Y1840">
        <v>1</v>
      </c>
    </row>
    <row r="1841" spans="1:25" x14ac:dyDescent="0.25">
      <c r="A1841">
        <v>2840</v>
      </c>
      <c r="B1841" t="s">
        <v>22105</v>
      </c>
      <c r="C1841" s="1">
        <v>45042</v>
      </c>
      <c r="D1841" s="8">
        <v>45065</v>
      </c>
      <c r="E1841" t="s">
        <v>24</v>
      </c>
      <c r="F1841" t="s">
        <v>4315</v>
      </c>
      <c r="G1841" t="s">
        <v>26543</v>
      </c>
      <c r="H1841" t="s">
        <v>87</v>
      </c>
      <c r="I1841" t="s">
        <v>27</v>
      </c>
      <c r="J1841" t="s">
        <v>28</v>
      </c>
      <c r="K1841" t="s">
        <v>51</v>
      </c>
      <c r="L1841" t="s">
        <v>42</v>
      </c>
      <c r="M1841" t="s">
        <v>120</v>
      </c>
      <c r="N1841" s="4" t="s">
        <v>4316</v>
      </c>
      <c r="O1841" t="s">
        <v>28294</v>
      </c>
      <c r="P1841" t="s">
        <v>146</v>
      </c>
      <c r="Q1841" s="2">
        <v>36645</v>
      </c>
      <c r="R1841" t="s">
        <v>33</v>
      </c>
      <c r="S1841" t="s">
        <v>85</v>
      </c>
      <c r="T1841" t="s">
        <v>45</v>
      </c>
      <c r="U1841" s="3">
        <v>74671</v>
      </c>
      <c r="V1841" t="s">
        <v>46</v>
      </c>
      <c r="W1841" t="s">
        <v>79</v>
      </c>
      <c r="X1841" t="s">
        <v>38</v>
      </c>
      <c r="Y1841">
        <v>2</v>
      </c>
    </row>
    <row r="1842" spans="1:25" x14ac:dyDescent="0.25">
      <c r="A1842">
        <v>2841</v>
      </c>
      <c r="B1842" t="s">
        <v>22106</v>
      </c>
      <c r="C1842" s="1">
        <v>43561</v>
      </c>
      <c r="D1842" s="8" t="s">
        <v>16975</v>
      </c>
      <c r="E1842" t="s">
        <v>24</v>
      </c>
      <c r="F1842" t="s">
        <v>4317</v>
      </c>
      <c r="G1842" t="s">
        <v>26543</v>
      </c>
      <c r="H1842" t="s">
        <v>49</v>
      </c>
      <c r="I1842" t="s">
        <v>27</v>
      </c>
      <c r="J1842" t="s">
        <v>28</v>
      </c>
      <c r="K1842" t="s">
        <v>51</v>
      </c>
      <c r="L1842" t="s">
        <v>30</v>
      </c>
      <c r="M1842" t="s">
        <v>31</v>
      </c>
      <c r="N1842" s="4" t="s">
        <v>16975</v>
      </c>
      <c r="O1842" t="s">
        <v>28294</v>
      </c>
      <c r="P1842" t="s">
        <v>62</v>
      </c>
      <c r="Q1842" s="2">
        <v>22568</v>
      </c>
      <c r="R1842" t="s">
        <v>33</v>
      </c>
      <c r="S1842" t="s">
        <v>144</v>
      </c>
      <c r="T1842" t="s">
        <v>45</v>
      </c>
      <c r="U1842" s="3">
        <v>6774</v>
      </c>
      <c r="V1842" t="s">
        <v>46</v>
      </c>
      <c r="W1842" t="s">
        <v>65</v>
      </c>
      <c r="X1842" t="s">
        <v>38</v>
      </c>
      <c r="Y1842">
        <v>5</v>
      </c>
    </row>
    <row r="1843" spans="1:25" x14ac:dyDescent="0.25">
      <c r="A1843">
        <v>2842</v>
      </c>
      <c r="B1843" t="s">
        <v>22107</v>
      </c>
      <c r="C1843" s="1">
        <v>44123</v>
      </c>
      <c r="D1843" s="8">
        <v>44985</v>
      </c>
      <c r="E1843" t="s">
        <v>24</v>
      </c>
      <c r="F1843" t="s">
        <v>4318</v>
      </c>
      <c r="G1843" t="s">
        <v>26543</v>
      </c>
      <c r="H1843" t="s">
        <v>67</v>
      </c>
      <c r="I1843" t="s">
        <v>339</v>
      </c>
      <c r="J1843" t="s">
        <v>42</v>
      </c>
      <c r="K1843" t="s">
        <v>51</v>
      </c>
      <c r="L1843" t="s">
        <v>30</v>
      </c>
      <c r="M1843" t="s">
        <v>120</v>
      </c>
      <c r="N1843" s="4" t="s">
        <v>4319</v>
      </c>
      <c r="O1843" t="s">
        <v>28294</v>
      </c>
      <c r="P1843" t="s">
        <v>62</v>
      </c>
      <c r="Q1843" s="2">
        <v>23939</v>
      </c>
      <c r="R1843" t="s">
        <v>33</v>
      </c>
      <c r="S1843" t="s">
        <v>64</v>
      </c>
      <c r="T1843" t="s">
        <v>35</v>
      </c>
      <c r="U1843" s="3">
        <v>90492</v>
      </c>
      <c r="V1843" t="s">
        <v>71</v>
      </c>
      <c r="W1843" t="s">
        <v>37</v>
      </c>
      <c r="X1843" t="s">
        <v>38</v>
      </c>
      <c r="Y1843">
        <v>1</v>
      </c>
    </row>
    <row r="1844" spans="1:25" x14ac:dyDescent="0.25">
      <c r="A1844">
        <v>2843</v>
      </c>
      <c r="B1844" t="s">
        <v>22108</v>
      </c>
      <c r="C1844" s="1">
        <v>44522</v>
      </c>
      <c r="D1844" s="8" t="s">
        <v>16975</v>
      </c>
      <c r="E1844" t="s">
        <v>332</v>
      </c>
      <c r="F1844" t="s">
        <v>3137</v>
      </c>
      <c r="G1844" t="s">
        <v>26543</v>
      </c>
      <c r="H1844" t="s">
        <v>96</v>
      </c>
      <c r="I1844" t="s">
        <v>27</v>
      </c>
      <c r="J1844" t="s">
        <v>50</v>
      </c>
      <c r="K1844" t="s">
        <v>29</v>
      </c>
      <c r="L1844" t="s">
        <v>30</v>
      </c>
      <c r="M1844" t="s">
        <v>31</v>
      </c>
      <c r="N1844" s="4" t="s">
        <v>16975</v>
      </c>
      <c r="O1844" t="s">
        <v>28294</v>
      </c>
      <c r="P1844" t="s">
        <v>62</v>
      </c>
      <c r="Q1844" s="2">
        <v>15677</v>
      </c>
      <c r="R1844" t="s">
        <v>33</v>
      </c>
      <c r="S1844" t="s">
        <v>78</v>
      </c>
      <c r="T1844" t="s">
        <v>45</v>
      </c>
      <c r="U1844" s="3">
        <v>31013</v>
      </c>
      <c r="V1844" t="s">
        <v>71</v>
      </c>
      <c r="W1844" t="s">
        <v>65</v>
      </c>
      <c r="X1844" t="s">
        <v>38</v>
      </c>
      <c r="Y1844">
        <v>1</v>
      </c>
    </row>
    <row r="1845" spans="1:25" x14ac:dyDescent="0.25">
      <c r="A1845">
        <v>2844</v>
      </c>
      <c r="B1845" t="s">
        <v>22109</v>
      </c>
      <c r="C1845" s="1">
        <v>44195</v>
      </c>
      <c r="D1845" s="8">
        <v>45132</v>
      </c>
      <c r="E1845" t="s">
        <v>332</v>
      </c>
      <c r="F1845" t="s">
        <v>4320</v>
      </c>
      <c r="G1845" t="s">
        <v>26543</v>
      </c>
      <c r="H1845" t="s">
        <v>61</v>
      </c>
      <c r="I1845" t="s">
        <v>741</v>
      </c>
      <c r="J1845" t="s">
        <v>28</v>
      </c>
      <c r="K1845" t="s">
        <v>41</v>
      </c>
      <c r="L1845" t="s">
        <v>42</v>
      </c>
      <c r="M1845" t="s">
        <v>100</v>
      </c>
      <c r="N1845" s="4" t="s">
        <v>4321</v>
      </c>
      <c r="O1845" t="s">
        <v>28294</v>
      </c>
      <c r="P1845" t="s">
        <v>83</v>
      </c>
      <c r="Q1845" s="2">
        <v>15591</v>
      </c>
      <c r="R1845" t="s">
        <v>33</v>
      </c>
      <c r="S1845" t="s">
        <v>78</v>
      </c>
      <c r="T1845" t="s">
        <v>45</v>
      </c>
      <c r="U1845" s="3">
        <v>31828</v>
      </c>
      <c r="V1845" t="s">
        <v>94</v>
      </c>
      <c r="W1845" t="s">
        <v>37</v>
      </c>
      <c r="X1845" t="s">
        <v>38</v>
      </c>
      <c r="Y1845">
        <v>5</v>
      </c>
    </row>
    <row r="1846" spans="1:25" x14ac:dyDescent="0.25">
      <c r="A1846">
        <v>2845</v>
      </c>
      <c r="B1846" t="s">
        <v>22110</v>
      </c>
      <c r="C1846" s="1">
        <v>44077</v>
      </c>
      <c r="D1846" s="8" t="s">
        <v>16975</v>
      </c>
      <c r="E1846" t="s">
        <v>332</v>
      </c>
      <c r="F1846" t="s">
        <v>4322</v>
      </c>
      <c r="G1846" t="s">
        <v>26543</v>
      </c>
      <c r="H1846" t="s">
        <v>73</v>
      </c>
      <c r="I1846" t="s">
        <v>27</v>
      </c>
      <c r="J1846" t="s">
        <v>50</v>
      </c>
      <c r="K1846" t="s">
        <v>51</v>
      </c>
      <c r="L1846" t="s">
        <v>42</v>
      </c>
      <c r="M1846" t="s">
        <v>31</v>
      </c>
      <c r="N1846" s="4" t="s">
        <v>16975</v>
      </c>
      <c r="O1846" t="s">
        <v>28294</v>
      </c>
      <c r="P1846" t="s">
        <v>62</v>
      </c>
      <c r="Q1846" s="2">
        <v>29024</v>
      </c>
      <c r="R1846" t="s">
        <v>33</v>
      </c>
      <c r="S1846" t="s">
        <v>144</v>
      </c>
      <c r="T1846" t="s">
        <v>35</v>
      </c>
      <c r="U1846" s="3">
        <v>60312</v>
      </c>
      <c r="V1846" t="s">
        <v>36</v>
      </c>
      <c r="W1846" t="s">
        <v>59</v>
      </c>
      <c r="X1846" t="s">
        <v>38</v>
      </c>
      <c r="Y1846">
        <v>4</v>
      </c>
    </row>
    <row r="1847" spans="1:25" x14ac:dyDescent="0.25">
      <c r="A1847">
        <v>2846</v>
      </c>
      <c r="B1847" t="s">
        <v>22111</v>
      </c>
      <c r="C1847" s="1">
        <v>43752</v>
      </c>
      <c r="D1847" s="8">
        <v>44792</v>
      </c>
      <c r="E1847" t="s">
        <v>332</v>
      </c>
      <c r="F1847" t="s">
        <v>4323</v>
      </c>
      <c r="G1847" t="s">
        <v>26543</v>
      </c>
      <c r="H1847" t="s">
        <v>67</v>
      </c>
      <c r="I1847" t="s">
        <v>339</v>
      </c>
      <c r="J1847" t="s">
        <v>28</v>
      </c>
      <c r="K1847" t="s">
        <v>29</v>
      </c>
      <c r="L1847" t="s">
        <v>50</v>
      </c>
      <c r="M1847" t="s">
        <v>92</v>
      </c>
      <c r="N1847" s="4" t="s">
        <v>4324</v>
      </c>
      <c r="O1847" t="s">
        <v>28294</v>
      </c>
      <c r="P1847" t="s">
        <v>281</v>
      </c>
      <c r="Q1847" s="2">
        <v>20334</v>
      </c>
      <c r="R1847" t="s">
        <v>33</v>
      </c>
      <c r="S1847" t="s">
        <v>78</v>
      </c>
      <c r="T1847" t="s">
        <v>35</v>
      </c>
      <c r="U1847" s="3">
        <v>31642</v>
      </c>
      <c r="V1847" t="s">
        <v>36</v>
      </c>
      <c r="W1847" t="s">
        <v>79</v>
      </c>
      <c r="X1847" t="s">
        <v>38</v>
      </c>
      <c r="Y1847">
        <v>5</v>
      </c>
    </row>
    <row r="1848" spans="1:25" x14ac:dyDescent="0.25">
      <c r="A1848">
        <v>2847</v>
      </c>
      <c r="B1848" t="s">
        <v>22112</v>
      </c>
      <c r="C1848" s="1">
        <v>44246</v>
      </c>
      <c r="D1848" s="8">
        <v>44457</v>
      </c>
      <c r="E1848" t="s">
        <v>332</v>
      </c>
      <c r="F1848" t="s">
        <v>4325</v>
      </c>
      <c r="G1848" t="s">
        <v>26543</v>
      </c>
      <c r="H1848" t="s">
        <v>26</v>
      </c>
      <c r="I1848" t="s">
        <v>131</v>
      </c>
      <c r="J1848" t="s">
        <v>42</v>
      </c>
      <c r="K1848" t="s">
        <v>29</v>
      </c>
      <c r="L1848" t="s">
        <v>50</v>
      </c>
      <c r="M1848" t="s">
        <v>74</v>
      </c>
      <c r="N1848" s="4" t="s">
        <v>4326</v>
      </c>
      <c r="O1848" t="s">
        <v>28294</v>
      </c>
      <c r="P1848" t="s">
        <v>358</v>
      </c>
      <c r="Q1848" s="2">
        <v>24284</v>
      </c>
      <c r="R1848" t="s">
        <v>33</v>
      </c>
      <c r="S1848" t="s">
        <v>64</v>
      </c>
      <c r="T1848" t="s">
        <v>35</v>
      </c>
      <c r="U1848" s="3">
        <v>81717</v>
      </c>
      <c r="V1848" t="s">
        <v>71</v>
      </c>
      <c r="W1848" t="s">
        <v>65</v>
      </c>
      <c r="X1848" t="s">
        <v>38</v>
      </c>
      <c r="Y1848">
        <v>2</v>
      </c>
    </row>
    <row r="1849" spans="1:25" x14ac:dyDescent="0.25">
      <c r="A1849">
        <v>2848</v>
      </c>
      <c r="B1849" t="s">
        <v>22113</v>
      </c>
      <c r="C1849" s="1">
        <v>44633</v>
      </c>
      <c r="D1849" s="8">
        <v>44806</v>
      </c>
      <c r="E1849" t="s">
        <v>24</v>
      </c>
      <c r="F1849" t="s">
        <v>4327</v>
      </c>
      <c r="G1849" t="s">
        <v>26543</v>
      </c>
      <c r="H1849" t="s">
        <v>67</v>
      </c>
      <c r="I1849" t="s">
        <v>946</v>
      </c>
      <c r="J1849" t="s">
        <v>50</v>
      </c>
      <c r="K1849" t="s">
        <v>41</v>
      </c>
      <c r="L1849" t="s">
        <v>30</v>
      </c>
      <c r="M1849" t="s">
        <v>74</v>
      </c>
      <c r="N1849" s="4" t="s">
        <v>4328</v>
      </c>
      <c r="O1849" t="s">
        <v>28294</v>
      </c>
      <c r="P1849" t="s">
        <v>122</v>
      </c>
      <c r="Q1849" s="2">
        <v>16830</v>
      </c>
      <c r="R1849" t="s">
        <v>33</v>
      </c>
      <c r="S1849" t="s">
        <v>217</v>
      </c>
      <c r="T1849" t="s">
        <v>45</v>
      </c>
      <c r="U1849" s="3">
        <v>59518</v>
      </c>
      <c r="V1849" t="s">
        <v>36</v>
      </c>
      <c r="W1849" t="s">
        <v>59</v>
      </c>
      <c r="X1849" t="s">
        <v>80</v>
      </c>
      <c r="Y1849">
        <v>1</v>
      </c>
    </row>
    <row r="1850" spans="1:25" x14ac:dyDescent="0.25">
      <c r="A1850">
        <v>2849</v>
      </c>
      <c r="B1850" t="s">
        <v>22114</v>
      </c>
      <c r="C1850" s="1">
        <v>43375</v>
      </c>
      <c r="D1850" s="8" t="s">
        <v>16975</v>
      </c>
      <c r="E1850" t="s">
        <v>24</v>
      </c>
      <c r="F1850" t="s">
        <v>4329</v>
      </c>
      <c r="G1850" t="s">
        <v>26543</v>
      </c>
      <c r="H1850" t="s">
        <v>26</v>
      </c>
      <c r="I1850" t="s">
        <v>27</v>
      </c>
      <c r="J1850" t="s">
        <v>42</v>
      </c>
      <c r="K1850" t="s">
        <v>29</v>
      </c>
      <c r="L1850" t="s">
        <v>50</v>
      </c>
      <c r="M1850" t="s">
        <v>31</v>
      </c>
      <c r="N1850" s="4" t="s">
        <v>16975</v>
      </c>
      <c r="O1850" t="s">
        <v>28294</v>
      </c>
      <c r="P1850" t="s">
        <v>62</v>
      </c>
      <c r="Q1850" s="2">
        <v>18106</v>
      </c>
      <c r="R1850" t="s">
        <v>33</v>
      </c>
      <c r="S1850" t="s">
        <v>78</v>
      </c>
      <c r="T1850" t="s">
        <v>45</v>
      </c>
      <c r="U1850" s="3">
        <v>4583</v>
      </c>
      <c r="V1850" t="s">
        <v>46</v>
      </c>
      <c r="W1850" t="s">
        <v>59</v>
      </c>
      <c r="X1850" t="s">
        <v>38</v>
      </c>
      <c r="Y1850">
        <v>5</v>
      </c>
    </row>
    <row r="1851" spans="1:25" x14ac:dyDescent="0.25">
      <c r="A1851">
        <v>2850</v>
      </c>
      <c r="B1851" t="s">
        <v>22115</v>
      </c>
      <c r="C1851" s="1">
        <v>44840</v>
      </c>
      <c r="D1851" s="8">
        <v>44850</v>
      </c>
      <c r="E1851" t="s">
        <v>24</v>
      </c>
      <c r="F1851" t="s">
        <v>4330</v>
      </c>
      <c r="G1851" t="s">
        <v>26543</v>
      </c>
      <c r="H1851" t="s">
        <v>40</v>
      </c>
      <c r="I1851" t="s">
        <v>27</v>
      </c>
      <c r="J1851" t="s">
        <v>50</v>
      </c>
      <c r="K1851" t="s">
        <v>29</v>
      </c>
      <c r="L1851" t="s">
        <v>42</v>
      </c>
      <c r="M1851" t="s">
        <v>100</v>
      </c>
      <c r="N1851" s="4" t="s">
        <v>4331</v>
      </c>
      <c r="O1851" t="s">
        <v>28294</v>
      </c>
      <c r="P1851" t="s">
        <v>62</v>
      </c>
      <c r="Q1851" s="2">
        <v>26509</v>
      </c>
      <c r="R1851" t="s">
        <v>33</v>
      </c>
      <c r="S1851" t="s">
        <v>78</v>
      </c>
      <c r="T1851" t="s">
        <v>45</v>
      </c>
      <c r="U1851" s="3">
        <v>6816</v>
      </c>
      <c r="V1851" t="s">
        <v>46</v>
      </c>
      <c r="W1851" t="s">
        <v>79</v>
      </c>
      <c r="X1851" t="s">
        <v>80</v>
      </c>
      <c r="Y1851">
        <v>1</v>
      </c>
    </row>
    <row r="1852" spans="1:25" x14ac:dyDescent="0.25">
      <c r="A1852">
        <v>2851</v>
      </c>
      <c r="B1852" t="s">
        <v>22116</v>
      </c>
      <c r="C1852" s="1">
        <v>44095</v>
      </c>
      <c r="D1852" s="8" t="s">
        <v>16975</v>
      </c>
      <c r="E1852" t="s">
        <v>24</v>
      </c>
      <c r="F1852" t="s">
        <v>4332</v>
      </c>
      <c r="G1852" t="s">
        <v>26543</v>
      </c>
      <c r="H1852" t="s">
        <v>99</v>
      </c>
      <c r="I1852" t="s">
        <v>27</v>
      </c>
      <c r="J1852" t="s">
        <v>50</v>
      </c>
      <c r="K1852" t="s">
        <v>51</v>
      </c>
      <c r="L1852" t="s">
        <v>42</v>
      </c>
      <c r="M1852" t="s">
        <v>31</v>
      </c>
      <c r="N1852" s="4" t="s">
        <v>16975</v>
      </c>
      <c r="O1852" t="s">
        <v>28294</v>
      </c>
      <c r="P1852" t="s">
        <v>68</v>
      </c>
      <c r="Q1852" s="2">
        <v>24536</v>
      </c>
      <c r="R1852" t="s">
        <v>33</v>
      </c>
      <c r="S1852" t="s">
        <v>373</v>
      </c>
      <c r="T1852" t="s">
        <v>45</v>
      </c>
      <c r="U1852" s="3">
        <v>26839</v>
      </c>
      <c r="V1852" t="s">
        <v>71</v>
      </c>
      <c r="W1852" t="s">
        <v>79</v>
      </c>
      <c r="X1852" t="s">
        <v>38</v>
      </c>
      <c r="Y1852">
        <v>4</v>
      </c>
    </row>
    <row r="1853" spans="1:25" x14ac:dyDescent="0.25">
      <c r="A1853">
        <v>2852</v>
      </c>
      <c r="B1853" t="s">
        <v>22117</v>
      </c>
      <c r="C1853" s="1">
        <v>44536</v>
      </c>
      <c r="D1853" s="8" t="s">
        <v>16975</v>
      </c>
      <c r="E1853" t="s">
        <v>24</v>
      </c>
      <c r="F1853" t="s">
        <v>4333</v>
      </c>
      <c r="G1853" t="s">
        <v>26543</v>
      </c>
      <c r="H1853" t="s">
        <v>87</v>
      </c>
      <c r="I1853" t="s">
        <v>27</v>
      </c>
      <c r="J1853" t="s">
        <v>42</v>
      </c>
      <c r="K1853" t="s">
        <v>29</v>
      </c>
      <c r="L1853" t="s">
        <v>30</v>
      </c>
      <c r="M1853" t="s">
        <v>31</v>
      </c>
      <c r="N1853" s="4" t="s">
        <v>16975</v>
      </c>
      <c r="O1853" t="s">
        <v>28294</v>
      </c>
      <c r="P1853" t="s">
        <v>68</v>
      </c>
      <c r="Q1853" s="2">
        <v>17126</v>
      </c>
      <c r="R1853" t="s">
        <v>33</v>
      </c>
      <c r="S1853" t="s">
        <v>64</v>
      </c>
      <c r="T1853" t="s">
        <v>45</v>
      </c>
      <c r="U1853" s="3">
        <v>87984</v>
      </c>
      <c r="V1853" t="s">
        <v>58</v>
      </c>
      <c r="W1853" t="s">
        <v>37</v>
      </c>
      <c r="X1853" t="s">
        <v>38</v>
      </c>
      <c r="Y1853">
        <v>1</v>
      </c>
    </row>
    <row r="1854" spans="1:25" x14ac:dyDescent="0.25">
      <c r="A1854">
        <v>2853</v>
      </c>
      <c r="B1854" t="s">
        <v>22118</v>
      </c>
      <c r="C1854" s="1">
        <v>44881</v>
      </c>
      <c r="D1854" s="8">
        <v>45006</v>
      </c>
      <c r="E1854" t="s">
        <v>24</v>
      </c>
      <c r="F1854" t="s">
        <v>4334</v>
      </c>
      <c r="G1854" t="s">
        <v>26543</v>
      </c>
      <c r="H1854" t="s">
        <v>49</v>
      </c>
      <c r="I1854" t="s">
        <v>946</v>
      </c>
      <c r="J1854" t="s">
        <v>28</v>
      </c>
      <c r="K1854" t="s">
        <v>51</v>
      </c>
      <c r="L1854" t="s">
        <v>42</v>
      </c>
      <c r="M1854" t="s">
        <v>120</v>
      </c>
      <c r="N1854" s="4" t="s">
        <v>4335</v>
      </c>
      <c r="O1854" t="s">
        <v>28294</v>
      </c>
      <c r="P1854" t="s">
        <v>62</v>
      </c>
      <c r="Q1854" s="2">
        <v>34430</v>
      </c>
      <c r="R1854" t="s">
        <v>33</v>
      </c>
      <c r="S1854" t="s">
        <v>140</v>
      </c>
      <c r="T1854" t="s">
        <v>45</v>
      </c>
      <c r="U1854" s="3">
        <v>70147</v>
      </c>
      <c r="V1854" t="s">
        <v>58</v>
      </c>
      <c r="W1854" t="s">
        <v>37</v>
      </c>
      <c r="X1854" t="s">
        <v>148</v>
      </c>
      <c r="Y1854">
        <v>5</v>
      </c>
    </row>
    <row r="1855" spans="1:25" x14ac:dyDescent="0.25">
      <c r="A1855">
        <v>2854</v>
      </c>
      <c r="B1855" t="s">
        <v>22119</v>
      </c>
      <c r="C1855" s="1">
        <v>44775</v>
      </c>
      <c r="D1855" s="8">
        <v>45134</v>
      </c>
      <c r="E1855" t="s">
        <v>24</v>
      </c>
      <c r="F1855" t="s">
        <v>4336</v>
      </c>
      <c r="G1855" t="s">
        <v>26543</v>
      </c>
      <c r="H1855" t="s">
        <v>116</v>
      </c>
      <c r="I1855" t="s">
        <v>27</v>
      </c>
      <c r="J1855" t="s">
        <v>42</v>
      </c>
      <c r="K1855" t="s">
        <v>41</v>
      </c>
      <c r="L1855" t="s">
        <v>50</v>
      </c>
      <c r="M1855" t="s">
        <v>92</v>
      </c>
      <c r="N1855" s="4" t="s">
        <v>4337</v>
      </c>
      <c r="O1855" t="s">
        <v>28294</v>
      </c>
      <c r="P1855" t="s">
        <v>88</v>
      </c>
      <c r="Q1855" s="2">
        <v>16789</v>
      </c>
      <c r="R1855" t="s">
        <v>33</v>
      </c>
      <c r="S1855" t="s">
        <v>88</v>
      </c>
      <c r="T1855" t="s">
        <v>35</v>
      </c>
      <c r="U1855" s="3">
        <v>76409</v>
      </c>
      <c r="V1855" t="s">
        <v>46</v>
      </c>
      <c r="W1855" t="s">
        <v>65</v>
      </c>
      <c r="X1855" t="s">
        <v>148</v>
      </c>
      <c r="Y1855">
        <v>2</v>
      </c>
    </row>
    <row r="1856" spans="1:25" x14ac:dyDescent="0.25">
      <c r="A1856">
        <v>2855</v>
      </c>
      <c r="B1856" t="s">
        <v>22120</v>
      </c>
      <c r="C1856" s="1">
        <v>44580</v>
      </c>
      <c r="D1856" s="8" t="s">
        <v>16975</v>
      </c>
      <c r="E1856" t="s">
        <v>24</v>
      </c>
      <c r="F1856" t="s">
        <v>4338</v>
      </c>
      <c r="G1856" t="s">
        <v>26543</v>
      </c>
      <c r="H1856" t="s">
        <v>96</v>
      </c>
      <c r="I1856" t="s">
        <v>27</v>
      </c>
      <c r="J1856" t="s">
        <v>42</v>
      </c>
      <c r="K1856" t="s">
        <v>29</v>
      </c>
      <c r="L1856" t="s">
        <v>50</v>
      </c>
      <c r="M1856" t="s">
        <v>31</v>
      </c>
      <c r="N1856" s="4" t="s">
        <v>16975</v>
      </c>
      <c r="O1856" t="s">
        <v>28294</v>
      </c>
      <c r="P1856" t="s">
        <v>68</v>
      </c>
      <c r="Q1856" s="2">
        <v>28904</v>
      </c>
      <c r="R1856" t="s">
        <v>33</v>
      </c>
      <c r="S1856" t="s">
        <v>57</v>
      </c>
      <c r="T1856" t="s">
        <v>35</v>
      </c>
      <c r="U1856" s="3">
        <v>75727</v>
      </c>
      <c r="V1856" t="s">
        <v>71</v>
      </c>
      <c r="W1856" t="s">
        <v>59</v>
      </c>
      <c r="X1856" t="s">
        <v>148</v>
      </c>
      <c r="Y1856">
        <v>4</v>
      </c>
    </row>
    <row r="1857" spans="1:25" x14ac:dyDescent="0.25">
      <c r="A1857">
        <v>2856</v>
      </c>
      <c r="B1857" t="s">
        <v>22121</v>
      </c>
      <c r="C1857" s="1">
        <v>44660</v>
      </c>
      <c r="D1857" s="8" t="s">
        <v>16975</v>
      </c>
      <c r="E1857" t="s">
        <v>24</v>
      </c>
      <c r="F1857" t="s">
        <v>4339</v>
      </c>
      <c r="G1857" t="s">
        <v>26543</v>
      </c>
      <c r="H1857" t="s">
        <v>61</v>
      </c>
      <c r="I1857" t="s">
        <v>27</v>
      </c>
      <c r="J1857" t="s">
        <v>50</v>
      </c>
      <c r="K1857" t="s">
        <v>41</v>
      </c>
      <c r="L1857" t="s">
        <v>30</v>
      </c>
      <c r="M1857" t="s">
        <v>31</v>
      </c>
      <c r="N1857" s="4" t="s">
        <v>16975</v>
      </c>
      <c r="O1857" t="s">
        <v>28294</v>
      </c>
      <c r="P1857" t="s">
        <v>830</v>
      </c>
      <c r="Q1857" s="2">
        <v>19222</v>
      </c>
      <c r="R1857" t="s">
        <v>33</v>
      </c>
      <c r="S1857" t="s">
        <v>126</v>
      </c>
      <c r="T1857" t="s">
        <v>35</v>
      </c>
      <c r="U1857" s="3">
        <v>14553</v>
      </c>
      <c r="V1857" t="s">
        <v>36</v>
      </c>
      <c r="W1857" t="s">
        <v>65</v>
      </c>
      <c r="X1857" t="s">
        <v>148</v>
      </c>
      <c r="Y1857">
        <v>5</v>
      </c>
    </row>
    <row r="1858" spans="1:25" x14ac:dyDescent="0.25">
      <c r="A1858">
        <v>2857</v>
      </c>
      <c r="B1858" t="s">
        <v>22122</v>
      </c>
      <c r="C1858" s="1">
        <v>43665</v>
      </c>
      <c r="D1858" s="8">
        <v>44781</v>
      </c>
      <c r="E1858" t="s">
        <v>24</v>
      </c>
      <c r="F1858" t="s">
        <v>4340</v>
      </c>
      <c r="G1858" t="s">
        <v>26543</v>
      </c>
      <c r="H1858" t="s">
        <v>73</v>
      </c>
      <c r="I1858" t="s">
        <v>27</v>
      </c>
      <c r="J1858" t="s">
        <v>50</v>
      </c>
      <c r="K1858" t="s">
        <v>41</v>
      </c>
      <c r="L1858" t="s">
        <v>42</v>
      </c>
      <c r="M1858" t="s">
        <v>74</v>
      </c>
      <c r="N1858" s="4" t="s">
        <v>4341</v>
      </c>
      <c r="O1858" t="s">
        <v>28294</v>
      </c>
      <c r="P1858" t="s">
        <v>62</v>
      </c>
      <c r="Q1858" s="2">
        <v>27334</v>
      </c>
      <c r="R1858" t="s">
        <v>33</v>
      </c>
      <c r="S1858" t="s">
        <v>64</v>
      </c>
      <c r="T1858" t="s">
        <v>45</v>
      </c>
      <c r="U1858" s="3">
        <v>93847</v>
      </c>
      <c r="V1858" t="s">
        <v>36</v>
      </c>
      <c r="W1858" t="s">
        <v>59</v>
      </c>
      <c r="X1858" t="s">
        <v>38</v>
      </c>
      <c r="Y1858">
        <v>2</v>
      </c>
    </row>
    <row r="1859" spans="1:25" x14ac:dyDescent="0.25">
      <c r="A1859">
        <v>2858</v>
      </c>
      <c r="B1859" t="s">
        <v>22123</v>
      </c>
      <c r="C1859" s="1">
        <v>44441</v>
      </c>
      <c r="D1859" s="8">
        <v>44879</v>
      </c>
      <c r="E1859" t="s">
        <v>24</v>
      </c>
      <c r="F1859" t="s">
        <v>4342</v>
      </c>
      <c r="G1859" t="s">
        <v>26543</v>
      </c>
      <c r="H1859" t="s">
        <v>67</v>
      </c>
      <c r="I1859" t="s">
        <v>27</v>
      </c>
      <c r="J1859" t="s">
        <v>50</v>
      </c>
      <c r="K1859" t="s">
        <v>29</v>
      </c>
      <c r="L1859" t="s">
        <v>30</v>
      </c>
      <c r="M1859" t="s">
        <v>100</v>
      </c>
      <c r="N1859" s="4" t="s">
        <v>4343</v>
      </c>
      <c r="O1859" t="s">
        <v>28294</v>
      </c>
      <c r="P1859" t="s">
        <v>83</v>
      </c>
      <c r="Q1859" s="2">
        <v>27043</v>
      </c>
      <c r="R1859" t="s">
        <v>33</v>
      </c>
      <c r="S1859" t="s">
        <v>85</v>
      </c>
      <c r="T1859" t="s">
        <v>45</v>
      </c>
      <c r="U1859" s="3">
        <v>22983</v>
      </c>
      <c r="V1859" t="s">
        <v>58</v>
      </c>
      <c r="W1859" t="s">
        <v>65</v>
      </c>
      <c r="X1859" t="s">
        <v>38</v>
      </c>
      <c r="Y1859">
        <v>5</v>
      </c>
    </row>
    <row r="1860" spans="1:25" x14ac:dyDescent="0.25">
      <c r="A1860">
        <v>2859</v>
      </c>
      <c r="B1860" t="s">
        <v>22124</v>
      </c>
      <c r="C1860" s="1">
        <v>43497</v>
      </c>
      <c r="D1860" s="8" t="s">
        <v>16975</v>
      </c>
      <c r="E1860" t="s">
        <v>24</v>
      </c>
      <c r="F1860" t="s">
        <v>4344</v>
      </c>
      <c r="G1860" t="s">
        <v>26543</v>
      </c>
      <c r="H1860" t="s">
        <v>26</v>
      </c>
      <c r="I1860" t="s">
        <v>27</v>
      </c>
      <c r="J1860" t="s">
        <v>50</v>
      </c>
      <c r="K1860" t="s">
        <v>29</v>
      </c>
      <c r="L1860" t="s">
        <v>42</v>
      </c>
      <c r="M1860" t="s">
        <v>31</v>
      </c>
      <c r="N1860" s="4" t="s">
        <v>16975</v>
      </c>
      <c r="O1860" t="s">
        <v>28294</v>
      </c>
      <c r="P1860" t="s">
        <v>68</v>
      </c>
      <c r="Q1860" s="2">
        <v>16503</v>
      </c>
      <c r="R1860" t="s">
        <v>33</v>
      </c>
      <c r="S1860" t="s">
        <v>85</v>
      </c>
      <c r="T1860" t="s">
        <v>45</v>
      </c>
      <c r="U1860" s="3">
        <v>36227</v>
      </c>
      <c r="V1860" t="s">
        <v>58</v>
      </c>
      <c r="W1860" t="s">
        <v>79</v>
      </c>
      <c r="X1860" t="s">
        <v>148</v>
      </c>
      <c r="Y1860">
        <v>2</v>
      </c>
    </row>
    <row r="1861" spans="1:25" x14ac:dyDescent="0.25">
      <c r="A1861">
        <v>2860</v>
      </c>
      <c r="B1861" t="s">
        <v>22125</v>
      </c>
      <c r="C1861" s="1">
        <v>45029</v>
      </c>
      <c r="D1861" s="8">
        <v>45072</v>
      </c>
      <c r="E1861" t="s">
        <v>24</v>
      </c>
      <c r="F1861" t="s">
        <v>4345</v>
      </c>
      <c r="G1861" t="s">
        <v>26543</v>
      </c>
      <c r="H1861" t="s">
        <v>40</v>
      </c>
      <c r="I1861" t="s">
        <v>27</v>
      </c>
      <c r="J1861" t="s">
        <v>42</v>
      </c>
      <c r="K1861" t="s">
        <v>29</v>
      </c>
      <c r="L1861" t="s">
        <v>42</v>
      </c>
      <c r="M1861" t="s">
        <v>120</v>
      </c>
      <c r="N1861" s="4" t="s">
        <v>4346</v>
      </c>
      <c r="O1861" t="s">
        <v>28294</v>
      </c>
      <c r="P1861" t="s">
        <v>62</v>
      </c>
      <c r="Q1861" s="2">
        <v>22585</v>
      </c>
      <c r="R1861" t="s">
        <v>33</v>
      </c>
      <c r="S1861" t="s">
        <v>64</v>
      </c>
      <c r="T1861" t="s">
        <v>45</v>
      </c>
      <c r="U1861" s="3">
        <v>54190</v>
      </c>
      <c r="V1861" t="s">
        <v>71</v>
      </c>
      <c r="W1861" t="s">
        <v>65</v>
      </c>
      <c r="X1861" t="s">
        <v>38</v>
      </c>
      <c r="Y1861">
        <v>2</v>
      </c>
    </row>
    <row r="1862" spans="1:25" x14ac:dyDescent="0.25">
      <c r="A1862">
        <v>2861</v>
      </c>
      <c r="B1862" t="s">
        <v>22126</v>
      </c>
      <c r="C1862" s="1">
        <v>43379</v>
      </c>
      <c r="D1862" s="8" t="s">
        <v>16975</v>
      </c>
      <c r="E1862" t="s">
        <v>24</v>
      </c>
      <c r="F1862" t="s">
        <v>4347</v>
      </c>
      <c r="G1862" t="s">
        <v>26543</v>
      </c>
      <c r="H1862" t="s">
        <v>99</v>
      </c>
      <c r="I1862" t="s">
        <v>27</v>
      </c>
      <c r="J1862" t="s">
        <v>50</v>
      </c>
      <c r="K1862" t="s">
        <v>29</v>
      </c>
      <c r="L1862" t="s">
        <v>50</v>
      </c>
      <c r="M1862" t="s">
        <v>31</v>
      </c>
      <c r="N1862" s="4" t="s">
        <v>16975</v>
      </c>
      <c r="O1862" t="s">
        <v>28294</v>
      </c>
      <c r="P1862" t="s">
        <v>62</v>
      </c>
      <c r="Q1862" s="2">
        <v>31606</v>
      </c>
      <c r="R1862" t="s">
        <v>33</v>
      </c>
      <c r="S1862" t="s">
        <v>78</v>
      </c>
      <c r="T1862" t="s">
        <v>45</v>
      </c>
      <c r="U1862" s="3">
        <v>31403</v>
      </c>
      <c r="V1862" t="s">
        <v>36</v>
      </c>
      <c r="W1862" t="s">
        <v>37</v>
      </c>
      <c r="X1862" t="s">
        <v>38</v>
      </c>
      <c r="Y1862">
        <v>2</v>
      </c>
    </row>
    <row r="1863" spans="1:25" x14ac:dyDescent="0.25">
      <c r="A1863">
        <v>2862</v>
      </c>
      <c r="B1863" t="s">
        <v>22127</v>
      </c>
      <c r="C1863" s="1">
        <v>43914</v>
      </c>
      <c r="D1863" s="8">
        <v>44644</v>
      </c>
      <c r="E1863" t="s">
        <v>332</v>
      </c>
      <c r="F1863" t="s">
        <v>4348</v>
      </c>
      <c r="G1863" t="s">
        <v>26543</v>
      </c>
      <c r="H1863" t="s">
        <v>96</v>
      </c>
      <c r="I1863" t="s">
        <v>27</v>
      </c>
      <c r="J1863" t="s">
        <v>42</v>
      </c>
      <c r="K1863" t="s">
        <v>51</v>
      </c>
      <c r="L1863" t="s">
        <v>42</v>
      </c>
      <c r="M1863" t="s">
        <v>120</v>
      </c>
      <c r="N1863" s="4" t="s">
        <v>4349</v>
      </c>
      <c r="O1863" t="s">
        <v>28294</v>
      </c>
      <c r="P1863" t="s">
        <v>83</v>
      </c>
      <c r="Q1863" s="2">
        <v>15901</v>
      </c>
      <c r="R1863" t="s">
        <v>33</v>
      </c>
      <c r="S1863" t="s">
        <v>85</v>
      </c>
      <c r="T1863" t="s">
        <v>45</v>
      </c>
      <c r="U1863" s="3">
        <v>13985</v>
      </c>
      <c r="V1863" t="s">
        <v>58</v>
      </c>
      <c r="W1863" t="s">
        <v>59</v>
      </c>
      <c r="X1863" t="s">
        <v>38</v>
      </c>
      <c r="Y1863">
        <v>4</v>
      </c>
    </row>
    <row r="1864" spans="1:25" x14ac:dyDescent="0.25">
      <c r="A1864">
        <v>2863</v>
      </c>
      <c r="B1864" t="s">
        <v>22128</v>
      </c>
      <c r="C1864" s="1">
        <v>44477</v>
      </c>
      <c r="D1864" s="8" t="s">
        <v>16975</v>
      </c>
      <c r="E1864" t="s">
        <v>332</v>
      </c>
      <c r="F1864" t="s">
        <v>4350</v>
      </c>
      <c r="G1864" t="s">
        <v>26543</v>
      </c>
      <c r="H1864" t="s">
        <v>40</v>
      </c>
      <c r="I1864" t="s">
        <v>27</v>
      </c>
      <c r="J1864" t="s">
        <v>50</v>
      </c>
      <c r="K1864" t="s">
        <v>51</v>
      </c>
      <c r="L1864" t="s">
        <v>30</v>
      </c>
      <c r="M1864" t="s">
        <v>31</v>
      </c>
      <c r="N1864" s="4" t="s">
        <v>16975</v>
      </c>
      <c r="O1864" t="s">
        <v>28294</v>
      </c>
      <c r="P1864" t="s">
        <v>248</v>
      </c>
      <c r="Q1864" s="2">
        <v>16049</v>
      </c>
      <c r="R1864" t="s">
        <v>33</v>
      </c>
      <c r="S1864" t="s">
        <v>123</v>
      </c>
      <c r="T1864" t="s">
        <v>45</v>
      </c>
      <c r="U1864" s="3">
        <v>14407</v>
      </c>
      <c r="V1864" t="s">
        <v>58</v>
      </c>
      <c r="W1864" t="s">
        <v>37</v>
      </c>
      <c r="X1864" t="s">
        <v>148</v>
      </c>
      <c r="Y1864">
        <v>4</v>
      </c>
    </row>
    <row r="1865" spans="1:25" x14ac:dyDescent="0.25">
      <c r="A1865">
        <v>2864</v>
      </c>
      <c r="B1865" t="s">
        <v>22129</v>
      </c>
      <c r="C1865" s="1">
        <v>44697</v>
      </c>
      <c r="D1865" s="8" t="s">
        <v>16975</v>
      </c>
      <c r="E1865" t="s">
        <v>332</v>
      </c>
      <c r="F1865" t="s">
        <v>4351</v>
      </c>
      <c r="G1865" t="s">
        <v>26543</v>
      </c>
      <c r="H1865" t="s">
        <v>99</v>
      </c>
      <c r="I1865" t="s">
        <v>27</v>
      </c>
      <c r="J1865" t="s">
        <v>42</v>
      </c>
      <c r="K1865" t="s">
        <v>51</v>
      </c>
      <c r="L1865" t="s">
        <v>50</v>
      </c>
      <c r="M1865" t="s">
        <v>31</v>
      </c>
      <c r="N1865" s="4" t="s">
        <v>16975</v>
      </c>
      <c r="O1865" t="s">
        <v>28294</v>
      </c>
      <c r="P1865" t="s">
        <v>68</v>
      </c>
      <c r="Q1865" s="2">
        <v>35059</v>
      </c>
      <c r="R1865" t="s">
        <v>33</v>
      </c>
      <c r="S1865" t="s">
        <v>78</v>
      </c>
      <c r="T1865" t="s">
        <v>45</v>
      </c>
      <c r="U1865" s="3">
        <v>37065</v>
      </c>
      <c r="V1865" t="s">
        <v>94</v>
      </c>
      <c r="W1865" t="s">
        <v>59</v>
      </c>
      <c r="X1865" t="s">
        <v>38</v>
      </c>
      <c r="Y1865">
        <v>2</v>
      </c>
    </row>
    <row r="1866" spans="1:25" x14ac:dyDescent="0.25">
      <c r="A1866">
        <v>2865</v>
      </c>
      <c r="B1866" t="s">
        <v>22130</v>
      </c>
      <c r="C1866" s="1">
        <v>44691</v>
      </c>
      <c r="D1866" s="8">
        <v>44851</v>
      </c>
      <c r="E1866" t="s">
        <v>332</v>
      </c>
      <c r="F1866" t="s">
        <v>4352</v>
      </c>
      <c r="G1866" t="s">
        <v>26543</v>
      </c>
      <c r="H1866" t="s">
        <v>61</v>
      </c>
      <c r="I1866" t="s">
        <v>339</v>
      </c>
      <c r="J1866" t="s">
        <v>42</v>
      </c>
      <c r="K1866" t="s">
        <v>29</v>
      </c>
      <c r="L1866" t="s">
        <v>42</v>
      </c>
      <c r="M1866" t="s">
        <v>120</v>
      </c>
      <c r="N1866" s="4" t="s">
        <v>4353</v>
      </c>
      <c r="O1866" t="s">
        <v>28294</v>
      </c>
      <c r="P1866" t="s">
        <v>62</v>
      </c>
      <c r="Q1866" s="2">
        <v>25442</v>
      </c>
      <c r="R1866" t="s">
        <v>33</v>
      </c>
      <c r="S1866" t="s">
        <v>144</v>
      </c>
      <c r="T1866" t="s">
        <v>35</v>
      </c>
      <c r="U1866" s="3">
        <v>26583</v>
      </c>
      <c r="V1866" t="s">
        <v>36</v>
      </c>
      <c r="W1866" t="s">
        <v>79</v>
      </c>
      <c r="X1866" t="s">
        <v>38</v>
      </c>
      <c r="Y1866">
        <v>1</v>
      </c>
    </row>
    <row r="1867" spans="1:25" x14ac:dyDescent="0.25">
      <c r="A1867">
        <v>2866</v>
      </c>
      <c r="B1867" t="s">
        <v>22131</v>
      </c>
      <c r="C1867" s="1">
        <v>44516</v>
      </c>
      <c r="D1867" s="8" t="s">
        <v>16975</v>
      </c>
      <c r="E1867" t="s">
        <v>332</v>
      </c>
      <c r="F1867" t="s">
        <v>4354</v>
      </c>
      <c r="G1867" t="s">
        <v>26543</v>
      </c>
      <c r="H1867" t="s">
        <v>67</v>
      </c>
      <c r="I1867" t="s">
        <v>27</v>
      </c>
      <c r="J1867" t="s">
        <v>42</v>
      </c>
      <c r="K1867" t="s">
        <v>29</v>
      </c>
      <c r="L1867" t="s">
        <v>30</v>
      </c>
      <c r="M1867" t="s">
        <v>31</v>
      </c>
      <c r="N1867" s="4" t="s">
        <v>16975</v>
      </c>
      <c r="O1867" t="s">
        <v>28294</v>
      </c>
      <c r="P1867" t="s">
        <v>68</v>
      </c>
      <c r="Q1867" s="2">
        <v>18878</v>
      </c>
      <c r="R1867" t="s">
        <v>33</v>
      </c>
      <c r="S1867" t="s">
        <v>129</v>
      </c>
      <c r="T1867" t="s">
        <v>35</v>
      </c>
      <c r="U1867" s="3">
        <v>49151</v>
      </c>
      <c r="V1867" t="s">
        <v>46</v>
      </c>
      <c r="W1867" t="s">
        <v>59</v>
      </c>
      <c r="X1867" t="s">
        <v>38</v>
      </c>
      <c r="Y1867">
        <v>2</v>
      </c>
    </row>
    <row r="1868" spans="1:25" x14ac:dyDescent="0.25">
      <c r="A1868">
        <v>2867</v>
      </c>
      <c r="B1868" t="s">
        <v>22132</v>
      </c>
      <c r="C1868" s="1">
        <v>43521</v>
      </c>
      <c r="D1868" s="8" t="s">
        <v>16975</v>
      </c>
      <c r="E1868" t="s">
        <v>332</v>
      </c>
      <c r="F1868" t="s">
        <v>4355</v>
      </c>
      <c r="G1868" t="s">
        <v>26543</v>
      </c>
      <c r="H1868" t="s">
        <v>26</v>
      </c>
      <c r="I1868" t="s">
        <v>27</v>
      </c>
      <c r="J1868" t="s">
        <v>42</v>
      </c>
      <c r="K1868" t="s">
        <v>41</v>
      </c>
      <c r="L1868" t="s">
        <v>30</v>
      </c>
      <c r="M1868" t="s">
        <v>31</v>
      </c>
      <c r="N1868" s="4" t="s">
        <v>16975</v>
      </c>
      <c r="O1868" t="s">
        <v>28294</v>
      </c>
      <c r="P1868" t="s">
        <v>437</v>
      </c>
      <c r="Q1868" s="2">
        <v>34500</v>
      </c>
      <c r="R1868" t="s">
        <v>33</v>
      </c>
      <c r="S1868" t="s">
        <v>152</v>
      </c>
      <c r="T1868" t="s">
        <v>35</v>
      </c>
      <c r="U1868" s="3">
        <v>75033</v>
      </c>
      <c r="V1868" t="s">
        <v>36</v>
      </c>
      <c r="W1868" t="s">
        <v>59</v>
      </c>
      <c r="X1868" t="s">
        <v>38</v>
      </c>
      <c r="Y1868">
        <v>2</v>
      </c>
    </row>
    <row r="1869" spans="1:25" x14ac:dyDescent="0.25">
      <c r="A1869">
        <v>2868</v>
      </c>
      <c r="B1869" t="s">
        <v>4468</v>
      </c>
      <c r="C1869" s="1">
        <v>44743</v>
      </c>
      <c r="D1869" s="8" t="s">
        <v>16975</v>
      </c>
      <c r="E1869" t="s">
        <v>24</v>
      </c>
      <c r="F1869" t="s">
        <v>505</v>
      </c>
      <c r="G1869" t="s">
        <v>26543</v>
      </c>
      <c r="H1869" t="s">
        <v>61</v>
      </c>
      <c r="I1869" t="s">
        <v>27</v>
      </c>
      <c r="J1869" t="s">
        <v>50</v>
      </c>
      <c r="K1869" t="s">
        <v>41</v>
      </c>
      <c r="L1869" t="s">
        <v>30</v>
      </c>
      <c r="M1869" t="s">
        <v>31</v>
      </c>
      <c r="N1869" s="4" t="s">
        <v>16975</v>
      </c>
      <c r="O1869" t="s">
        <v>28294</v>
      </c>
      <c r="P1869" t="s">
        <v>88</v>
      </c>
      <c r="Q1869" s="2">
        <v>16947</v>
      </c>
      <c r="R1869" t="s">
        <v>33</v>
      </c>
      <c r="S1869" t="s">
        <v>326</v>
      </c>
      <c r="T1869" t="s">
        <v>45</v>
      </c>
      <c r="U1869" s="3">
        <v>64530</v>
      </c>
      <c r="V1869" t="s">
        <v>71</v>
      </c>
      <c r="W1869" t="s">
        <v>65</v>
      </c>
      <c r="X1869" t="s">
        <v>38</v>
      </c>
      <c r="Y1869">
        <v>5</v>
      </c>
    </row>
    <row r="1870" spans="1:25" x14ac:dyDescent="0.25">
      <c r="A1870">
        <v>2869</v>
      </c>
      <c r="B1870" t="s">
        <v>22133</v>
      </c>
      <c r="C1870" s="1">
        <v>44912</v>
      </c>
      <c r="D1870" s="8" t="s">
        <v>16975</v>
      </c>
      <c r="E1870" t="s">
        <v>24</v>
      </c>
      <c r="F1870" t="s">
        <v>4356</v>
      </c>
      <c r="G1870" t="s">
        <v>26543</v>
      </c>
      <c r="H1870" t="s">
        <v>116</v>
      </c>
      <c r="I1870" t="s">
        <v>27</v>
      </c>
      <c r="J1870" t="s">
        <v>28</v>
      </c>
      <c r="K1870" t="s">
        <v>41</v>
      </c>
      <c r="L1870" t="s">
        <v>50</v>
      </c>
      <c r="M1870" t="s">
        <v>31</v>
      </c>
      <c r="N1870" s="4" t="s">
        <v>16975</v>
      </c>
      <c r="O1870" t="s">
        <v>28294</v>
      </c>
      <c r="P1870" t="s">
        <v>43</v>
      </c>
      <c r="Q1870" s="2">
        <v>15787</v>
      </c>
      <c r="R1870" t="s">
        <v>33</v>
      </c>
      <c r="S1870" t="s">
        <v>114</v>
      </c>
      <c r="T1870" t="s">
        <v>45</v>
      </c>
      <c r="U1870" s="3">
        <v>53404</v>
      </c>
      <c r="V1870" t="s">
        <v>71</v>
      </c>
      <c r="W1870" t="s">
        <v>37</v>
      </c>
      <c r="X1870" t="s">
        <v>38</v>
      </c>
      <c r="Y1870">
        <v>2</v>
      </c>
    </row>
    <row r="1871" spans="1:25" x14ac:dyDescent="0.25">
      <c r="A1871">
        <v>2870</v>
      </c>
      <c r="B1871" t="s">
        <v>22134</v>
      </c>
      <c r="C1871" s="1">
        <v>45133</v>
      </c>
      <c r="D1871" s="8">
        <v>45138</v>
      </c>
      <c r="E1871" t="s">
        <v>24</v>
      </c>
      <c r="F1871" t="s">
        <v>4357</v>
      </c>
      <c r="G1871" t="s">
        <v>26543</v>
      </c>
      <c r="H1871" t="s">
        <v>73</v>
      </c>
      <c r="I1871" t="s">
        <v>27</v>
      </c>
      <c r="J1871" t="s">
        <v>42</v>
      </c>
      <c r="K1871" t="s">
        <v>51</v>
      </c>
      <c r="L1871" t="s">
        <v>42</v>
      </c>
      <c r="M1871" t="s">
        <v>100</v>
      </c>
      <c r="N1871" s="4" t="s">
        <v>4358</v>
      </c>
      <c r="O1871" t="s">
        <v>28294</v>
      </c>
      <c r="P1871" t="s">
        <v>830</v>
      </c>
      <c r="Q1871" s="2">
        <v>18514</v>
      </c>
      <c r="R1871" t="s">
        <v>33</v>
      </c>
      <c r="S1871" t="s">
        <v>326</v>
      </c>
      <c r="T1871" t="s">
        <v>45</v>
      </c>
      <c r="U1871" s="3">
        <v>32806</v>
      </c>
      <c r="V1871" t="s">
        <v>71</v>
      </c>
      <c r="W1871" t="s">
        <v>65</v>
      </c>
      <c r="X1871" t="s">
        <v>38</v>
      </c>
      <c r="Y1871">
        <v>4</v>
      </c>
    </row>
    <row r="1872" spans="1:25" x14ac:dyDescent="0.25">
      <c r="A1872">
        <v>2871</v>
      </c>
      <c r="B1872" t="s">
        <v>22135</v>
      </c>
      <c r="C1872" s="1">
        <v>44631</v>
      </c>
      <c r="D1872" s="8">
        <v>44775</v>
      </c>
      <c r="E1872" t="s">
        <v>24</v>
      </c>
      <c r="F1872" t="s">
        <v>4359</v>
      </c>
      <c r="G1872" t="s">
        <v>26543</v>
      </c>
      <c r="H1872" t="s">
        <v>87</v>
      </c>
      <c r="I1872" t="s">
        <v>27</v>
      </c>
      <c r="J1872" t="s">
        <v>28</v>
      </c>
      <c r="K1872" t="s">
        <v>41</v>
      </c>
      <c r="L1872" t="s">
        <v>42</v>
      </c>
      <c r="M1872" t="s">
        <v>92</v>
      </c>
      <c r="N1872" s="4" t="s">
        <v>4360</v>
      </c>
      <c r="O1872" t="s">
        <v>28294</v>
      </c>
      <c r="P1872" t="s">
        <v>186</v>
      </c>
      <c r="Q1872" s="2">
        <v>19476</v>
      </c>
      <c r="R1872" t="s">
        <v>33</v>
      </c>
      <c r="S1872" t="s">
        <v>217</v>
      </c>
      <c r="T1872" t="s">
        <v>45</v>
      </c>
      <c r="U1872" s="3">
        <v>46150</v>
      </c>
      <c r="V1872" t="s">
        <v>46</v>
      </c>
      <c r="W1872" t="s">
        <v>79</v>
      </c>
      <c r="X1872" t="s">
        <v>38</v>
      </c>
      <c r="Y1872">
        <v>5</v>
      </c>
    </row>
    <row r="1873" spans="1:25" x14ac:dyDescent="0.25">
      <c r="A1873">
        <v>2872</v>
      </c>
      <c r="B1873" t="s">
        <v>22136</v>
      </c>
      <c r="C1873" s="1">
        <v>44011</v>
      </c>
      <c r="D1873" s="8">
        <v>44336</v>
      </c>
      <c r="E1873" t="s">
        <v>24</v>
      </c>
      <c r="F1873" t="s">
        <v>4361</v>
      </c>
      <c r="G1873" t="s">
        <v>26543</v>
      </c>
      <c r="H1873" t="s">
        <v>49</v>
      </c>
      <c r="I1873" t="s">
        <v>27</v>
      </c>
      <c r="J1873" t="s">
        <v>28</v>
      </c>
      <c r="K1873" t="s">
        <v>51</v>
      </c>
      <c r="L1873" t="s">
        <v>50</v>
      </c>
      <c r="M1873" t="s">
        <v>120</v>
      </c>
      <c r="N1873" s="4" t="s">
        <v>4362</v>
      </c>
      <c r="O1873" t="s">
        <v>28294</v>
      </c>
      <c r="P1873" t="s">
        <v>177</v>
      </c>
      <c r="Q1873" s="2">
        <v>24809</v>
      </c>
      <c r="R1873" t="s">
        <v>33</v>
      </c>
      <c r="S1873" t="s">
        <v>140</v>
      </c>
      <c r="T1873" t="s">
        <v>45</v>
      </c>
      <c r="U1873" s="3">
        <v>97145</v>
      </c>
      <c r="V1873" t="s">
        <v>46</v>
      </c>
      <c r="W1873" t="s">
        <v>65</v>
      </c>
      <c r="X1873" t="s">
        <v>38</v>
      </c>
      <c r="Y1873">
        <v>2</v>
      </c>
    </row>
    <row r="1874" spans="1:25" x14ac:dyDescent="0.25">
      <c r="A1874">
        <v>2873</v>
      </c>
      <c r="B1874" t="s">
        <v>22137</v>
      </c>
      <c r="C1874" s="1">
        <v>44648</v>
      </c>
      <c r="D1874" s="8" t="s">
        <v>16975</v>
      </c>
      <c r="E1874" t="s">
        <v>24</v>
      </c>
      <c r="F1874" t="s">
        <v>4268</v>
      </c>
      <c r="G1874" t="s">
        <v>26543</v>
      </c>
      <c r="H1874" t="s">
        <v>67</v>
      </c>
      <c r="I1874" t="s">
        <v>27</v>
      </c>
      <c r="J1874" t="s">
        <v>42</v>
      </c>
      <c r="K1874" t="s">
        <v>41</v>
      </c>
      <c r="L1874" t="s">
        <v>50</v>
      </c>
      <c r="M1874" t="s">
        <v>31</v>
      </c>
      <c r="N1874" s="4" t="s">
        <v>16975</v>
      </c>
      <c r="O1874" t="s">
        <v>28294</v>
      </c>
      <c r="P1874" t="s">
        <v>68</v>
      </c>
      <c r="Q1874" s="2">
        <v>36050</v>
      </c>
      <c r="R1874" t="s">
        <v>33</v>
      </c>
      <c r="S1874" t="s">
        <v>4</v>
      </c>
      <c r="T1874" t="s">
        <v>45</v>
      </c>
      <c r="U1874" s="3">
        <v>92640</v>
      </c>
      <c r="V1874" t="s">
        <v>46</v>
      </c>
      <c r="W1874" t="s">
        <v>79</v>
      </c>
      <c r="X1874" t="s">
        <v>38</v>
      </c>
      <c r="Y1874">
        <v>4</v>
      </c>
    </row>
    <row r="1875" spans="1:25" x14ac:dyDescent="0.25">
      <c r="A1875">
        <v>2874</v>
      </c>
      <c r="B1875" t="s">
        <v>22138</v>
      </c>
      <c r="C1875" s="1">
        <v>44606</v>
      </c>
      <c r="D1875" s="8" t="s">
        <v>16975</v>
      </c>
      <c r="E1875" t="s">
        <v>24</v>
      </c>
      <c r="F1875" t="s">
        <v>4363</v>
      </c>
      <c r="G1875" t="s">
        <v>26543</v>
      </c>
      <c r="H1875" t="s">
        <v>26</v>
      </c>
      <c r="I1875" t="s">
        <v>27</v>
      </c>
      <c r="J1875" t="s">
        <v>42</v>
      </c>
      <c r="K1875" t="s">
        <v>41</v>
      </c>
      <c r="L1875" t="s">
        <v>50</v>
      </c>
      <c r="M1875" t="s">
        <v>31</v>
      </c>
      <c r="N1875" s="4" t="s">
        <v>16975</v>
      </c>
      <c r="O1875" t="s">
        <v>28294</v>
      </c>
      <c r="P1875" t="s">
        <v>146</v>
      </c>
      <c r="Q1875" s="2">
        <v>19705</v>
      </c>
      <c r="R1875" t="s">
        <v>33</v>
      </c>
      <c r="S1875" t="s">
        <v>85</v>
      </c>
      <c r="T1875" t="s">
        <v>45</v>
      </c>
      <c r="U1875" s="3">
        <v>26011</v>
      </c>
      <c r="V1875" t="s">
        <v>36</v>
      </c>
      <c r="W1875" t="s">
        <v>79</v>
      </c>
      <c r="X1875" t="s">
        <v>38</v>
      </c>
      <c r="Y1875">
        <v>1</v>
      </c>
    </row>
    <row r="1876" spans="1:25" x14ac:dyDescent="0.25">
      <c r="A1876">
        <v>2875</v>
      </c>
      <c r="B1876" t="s">
        <v>22139</v>
      </c>
      <c r="C1876" s="1">
        <v>44190</v>
      </c>
      <c r="D1876" s="8">
        <v>44452</v>
      </c>
      <c r="E1876" t="s">
        <v>24</v>
      </c>
      <c r="F1876" t="s">
        <v>4364</v>
      </c>
      <c r="G1876" t="s">
        <v>26543</v>
      </c>
      <c r="H1876" t="s">
        <v>96</v>
      </c>
      <c r="I1876" t="s">
        <v>27</v>
      </c>
      <c r="J1876" t="s">
        <v>50</v>
      </c>
      <c r="K1876" t="s">
        <v>29</v>
      </c>
      <c r="L1876" t="s">
        <v>30</v>
      </c>
      <c r="M1876" t="s">
        <v>74</v>
      </c>
      <c r="N1876" s="4" t="s">
        <v>4365</v>
      </c>
      <c r="O1876" t="s">
        <v>28294</v>
      </c>
      <c r="P1876" t="s">
        <v>62</v>
      </c>
      <c r="Q1876" s="2">
        <v>29740</v>
      </c>
      <c r="R1876" t="s">
        <v>33</v>
      </c>
      <c r="S1876" t="s">
        <v>288</v>
      </c>
      <c r="T1876" t="s">
        <v>35</v>
      </c>
      <c r="U1876" s="3">
        <v>60773</v>
      </c>
      <c r="V1876" t="s">
        <v>71</v>
      </c>
      <c r="W1876" t="s">
        <v>79</v>
      </c>
      <c r="X1876" t="s">
        <v>38</v>
      </c>
      <c r="Y1876">
        <v>4</v>
      </c>
    </row>
    <row r="1877" spans="1:25" x14ac:dyDescent="0.25">
      <c r="A1877">
        <v>2876</v>
      </c>
      <c r="B1877" t="s">
        <v>22140</v>
      </c>
      <c r="C1877" s="1">
        <v>45043</v>
      </c>
      <c r="D1877" s="8" t="s">
        <v>16975</v>
      </c>
      <c r="E1877" t="s">
        <v>24</v>
      </c>
      <c r="F1877" t="s">
        <v>4366</v>
      </c>
      <c r="G1877" t="s">
        <v>26543</v>
      </c>
      <c r="H1877" t="s">
        <v>40</v>
      </c>
      <c r="I1877" t="s">
        <v>27</v>
      </c>
      <c r="J1877" t="s">
        <v>42</v>
      </c>
      <c r="K1877" t="s">
        <v>41</v>
      </c>
      <c r="L1877" t="s">
        <v>30</v>
      </c>
      <c r="M1877" t="s">
        <v>31</v>
      </c>
      <c r="N1877" s="4" t="s">
        <v>16975</v>
      </c>
      <c r="O1877" t="s">
        <v>28294</v>
      </c>
      <c r="P1877" t="s">
        <v>68</v>
      </c>
      <c r="Q1877" s="2">
        <v>20919</v>
      </c>
      <c r="R1877" t="s">
        <v>33</v>
      </c>
      <c r="S1877" t="s">
        <v>1889</v>
      </c>
      <c r="T1877" t="s">
        <v>35</v>
      </c>
      <c r="U1877" s="3">
        <v>91201</v>
      </c>
      <c r="V1877" t="s">
        <v>94</v>
      </c>
      <c r="W1877" t="s">
        <v>79</v>
      </c>
      <c r="X1877" t="s">
        <v>38</v>
      </c>
      <c r="Y1877">
        <v>4</v>
      </c>
    </row>
    <row r="1878" spans="1:25" x14ac:dyDescent="0.25">
      <c r="A1878">
        <v>2877</v>
      </c>
      <c r="B1878" t="s">
        <v>22141</v>
      </c>
      <c r="C1878" s="1">
        <v>44876</v>
      </c>
      <c r="D1878" s="8">
        <v>44902</v>
      </c>
      <c r="E1878" t="s">
        <v>24</v>
      </c>
      <c r="F1878" t="s">
        <v>4367</v>
      </c>
      <c r="G1878" t="s">
        <v>26543</v>
      </c>
      <c r="H1878" t="s">
        <v>99</v>
      </c>
      <c r="I1878" t="s">
        <v>27</v>
      </c>
      <c r="J1878" t="s">
        <v>28</v>
      </c>
      <c r="K1878" t="s">
        <v>51</v>
      </c>
      <c r="L1878" t="s">
        <v>42</v>
      </c>
      <c r="M1878" t="s">
        <v>92</v>
      </c>
      <c r="N1878" s="4" t="s">
        <v>4368</v>
      </c>
      <c r="O1878" t="s">
        <v>28294</v>
      </c>
      <c r="P1878" t="s">
        <v>122</v>
      </c>
      <c r="Q1878" s="2">
        <v>16434</v>
      </c>
      <c r="R1878" t="s">
        <v>33</v>
      </c>
      <c r="S1878" t="s">
        <v>152</v>
      </c>
      <c r="T1878" t="s">
        <v>35</v>
      </c>
      <c r="U1878" s="3">
        <v>51590</v>
      </c>
      <c r="V1878" t="s">
        <v>94</v>
      </c>
      <c r="W1878" t="s">
        <v>37</v>
      </c>
      <c r="X1878" t="s">
        <v>38</v>
      </c>
      <c r="Y1878">
        <v>2</v>
      </c>
    </row>
    <row r="1879" spans="1:25" x14ac:dyDescent="0.25">
      <c r="A1879">
        <v>2878</v>
      </c>
      <c r="B1879" t="s">
        <v>22142</v>
      </c>
      <c r="C1879" s="1">
        <v>44320</v>
      </c>
      <c r="D1879" s="8">
        <v>44481</v>
      </c>
      <c r="E1879" t="s">
        <v>24</v>
      </c>
      <c r="F1879" t="s">
        <v>4369</v>
      </c>
      <c r="G1879" t="s">
        <v>26543</v>
      </c>
      <c r="H1879" t="s">
        <v>61</v>
      </c>
      <c r="I1879" t="s">
        <v>27</v>
      </c>
      <c r="J1879" t="s">
        <v>42</v>
      </c>
      <c r="K1879" t="s">
        <v>41</v>
      </c>
      <c r="L1879" t="s">
        <v>42</v>
      </c>
      <c r="M1879" t="s">
        <v>92</v>
      </c>
      <c r="N1879" s="4" t="s">
        <v>4370</v>
      </c>
      <c r="O1879" t="s">
        <v>28294</v>
      </c>
      <c r="P1879" t="s">
        <v>53</v>
      </c>
      <c r="Q1879" s="2">
        <v>21043</v>
      </c>
      <c r="R1879" t="s">
        <v>33</v>
      </c>
      <c r="S1879" t="s">
        <v>2484</v>
      </c>
      <c r="T1879" t="s">
        <v>45</v>
      </c>
      <c r="U1879" s="3">
        <v>26501</v>
      </c>
      <c r="V1879" t="s">
        <v>71</v>
      </c>
      <c r="W1879" t="s">
        <v>65</v>
      </c>
      <c r="X1879" t="s">
        <v>38</v>
      </c>
      <c r="Y1879">
        <v>2</v>
      </c>
    </row>
    <row r="1880" spans="1:25" x14ac:dyDescent="0.25">
      <c r="A1880">
        <v>2879</v>
      </c>
      <c r="B1880" t="s">
        <v>22143</v>
      </c>
      <c r="C1880" s="1">
        <v>43454</v>
      </c>
      <c r="D1880" s="8" t="s">
        <v>16975</v>
      </c>
      <c r="E1880" t="s">
        <v>24</v>
      </c>
      <c r="F1880" t="s">
        <v>4371</v>
      </c>
      <c r="G1880" t="s">
        <v>26543</v>
      </c>
      <c r="H1880" t="s">
        <v>116</v>
      </c>
      <c r="I1880" t="s">
        <v>27</v>
      </c>
      <c r="J1880" t="s">
        <v>50</v>
      </c>
      <c r="K1880" t="s">
        <v>41</v>
      </c>
      <c r="L1880" t="s">
        <v>50</v>
      </c>
      <c r="M1880" t="s">
        <v>31</v>
      </c>
      <c r="N1880" s="4" t="s">
        <v>16975</v>
      </c>
      <c r="O1880" t="s">
        <v>28294</v>
      </c>
      <c r="P1880" t="s">
        <v>88</v>
      </c>
      <c r="Q1880" s="2">
        <v>22965</v>
      </c>
      <c r="R1880" t="s">
        <v>33</v>
      </c>
      <c r="S1880" t="s">
        <v>326</v>
      </c>
      <c r="T1880" t="s">
        <v>45</v>
      </c>
      <c r="U1880" s="3">
        <v>97759</v>
      </c>
      <c r="V1880" t="s">
        <v>71</v>
      </c>
      <c r="W1880" t="s">
        <v>65</v>
      </c>
      <c r="X1880" t="s">
        <v>38</v>
      </c>
      <c r="Y1880">
        <v>2</v>
      </c>
    </row>
    <row r="1881" spans="1:25" x14ac:dyDescent="0.25">
      <c r="A1881">
        <v>2880</v>
      </c>
      <c r="B1881" t="s">
        <v>22144</v>
      </c>
      <c r="C1881" s="1">
        <v>44358</v>
      </c>
      <c r="D1881" s="8">
        <v>44898</v>
      </c>
      <c r="E1881" t="s">
        <v>24</v>
      </c>
      <c r="F1881" t="s">
        <v>4372</v>
      </c>
      <c r="G1881" t="s">
        <v>26543</v>
      </c>
      <c r="H1881" t="s">
        <v>73</v>
      </c>
      <c r="I1881" t="s">
        <v>27</v>
      </c>
      <c r="J1881" t="s">
        <v>28</v>
      </c>
      <c r="K1881" t="s">
        <v>41</v>
      </c>
      <c r="L1881" t="s">
        <v>30</v>
      </c>
      <c r="M1881" t="s">
        <v>100</v>
      </c>
      <c r="N1881" s="4" t="s">
        <v>4373</v>
      </c>
      <c r="O1881" t="s">
        <v>28294</v>
      </c>
      <c r="P1881" t="s">
        <v>62</v>
      </c>
      <c r="Q1881" s="2">
        <v>36759</v>
      </c>
      <c r="R1881" t="s">
        <v>33</v>
      </c>
      <c r="S1881" t="s">
        <v>1735</v>
      </c>
      <c r="T1881" t="s">
        <v>35</v>
      </c>
      <c r="U1881" s="3">
        <v>89647</v>
      </c>
      <c r="V1881" t="s">
        <v>71</v>
      </c>
      <c r="W1881" t="s">
        <v>59</v>
      </c>
      <c r="X1881" t="s">
        <v>38</v>
      </c>
      <c r="Y1881">
        <v>4</v>
      </c>
    </row>
    <row r="1882" spans="1:25" x14ac:dyDescent="0.25">
      <c r="A1882">
        <v>2881</v>
      </c>
      <c r="B1882" t="s">
        <v>22145</v>
      </c>
      <c r="C1882" s="1">
        <v>45084</v>
      </c>
      <c r="D1882" s="8" t="s">
        <v>16975</v>
      </c>
      <c r="E1882" t="s">
        <v>24</v>
      </c>
      <c r="F1882" t="s">
        <v>4374</v>
      </c>
      <c r="G1882" t="s">
        <v>26543</v>
      </c>
      <c r="H1882" t="s">
        <v>87</v>
      </c>
      <c r="I1882" t="s">
        <v>27</v>
      </c>
      <c r="J1882" t="s">
        <v>28</v>
      </c>
      <c r="K1882" t="s">
        <v>51</v>
      </c>
      <c r="L1882" t="s">
        <v>50</v>
      </c>
      <c r="M1882" t="s">
        <v>31</v>
      </c>
      <c r="N1882" s="4" t="s">
        <v>16975</v>
      </c>
      <c r="O1882" t="s">
        <v>28294</v>
      </c>
      <c r="P1882" t="s">
        <v>68</v>
      </c>
      <c r="Q1882" s="2">
        <v>20567</v>
      </c>
      <c r="R1882" t="s">
        <v>33</v>
      </c>
      <c r="S1882" t="s">
        <v>64</v>
      </c>
      <c r="T1882" t="s">
        <v>45</v>
      </c>
      <c r="U1882" s="3">
        <v>19510</v>
      </c>
      <c r="V1882" t="s">
        <v>94</v>
      </c>
      <c r="W1882" t="s">
        <v>79</v>
      </c>
      <c r="X1882" t="s">
        <v>38</v>
      </c>
      <c r="Y1882">
        <v>4</v>
      </c>
    </row>
    <row r="1883" spans="1:25" x14ac:dyDescent="0.25">
      <c r="A1883">
        <v>2882</v>
      </c>
      <c r="B1883" t="s">
        <v>22146</v>
      </c>
      <c r="C1883" s="1">
        <v>43606</v>
      </c>
      <c r="D1883" s="8">
        <v>43835</v>
      </c>
      <c r="E1883" t="s">
        <v>24</v>
      </c>
      <c r="F1883" t="s">
        <v>4375</v>
      </c>
      <c r="G1883" t="s">
        <v>26543</v>
      </c>
      <c r="H1883" t="s">
        <v>49</v>
      </c>
      <c r="I1883" t="s">
        <v>339</v>
      </c>
      <c r="J1883" t="s">
        <v>42</v>
      </c>
      <c r="K1883" t="s">
        <v>51</v>
      </c>
      <c r="L1883" t="s">
        <v>50</v>
      </c>
      <c r="M1883" t="s">
        <v>100</v>
      </c>
      <c r="N1883" s="4" t="s">
        <v>4376</v>
      </c>
      <c r="O1883" t="s">
        <v>28294</v>
      </c>
      <c r="P1883" t="s">
        <v>169</v>
      </c>
      <c r="Q1883" s="2">
        <v>28823</v>
      </c>
      <c r="R1883" t="s">
        <v>33</v>
      </c>
      <c r="S1883" t="s">
        <v>415</v>
      </c>
      <c r="T1883" t="s">
        <v>45</v>
      </c>
      <c r="U1883" s="3">
        <v>85827</v>
      </c>
      <c r="V1883" t="s">
        <v>94</v>
      </c>
      <c r="W1883" t="s">
        <v>37</v>
      </c>
      <c r="X1883" t="s">
        <v>38</v>
      </c>
      <c r="Y1883">
        <v>4</v>
      </c>
    </row>
    <row r="1884" spans="1:25" x14ac:dyDescent="0.25">
      <c r="A1884">
        <v>2883</v>
      </c>
      <c r="B1884" t="s">
        <v>22147</v>
      </c>
      <c r="C1884" s="1">
        <v>43525</v>
      </c>
      <c r="D1884" s="8" t="s">
        <v>16975</v>
      </c>
      <c r="E1884" t="s">
        <v>332</v>
      </c>
      <c r="F1884" t="s">
        <v>4377</v>
      </c>
      <c r="G1884" t="s">
        <v>26543</v>
      </c>
      <c r="H1884" t="s">
        <v>26</v>
      </c>
      <c r="I1884" t="s">
        <v>27</v>
      </c>
      <c r="J1884" t="s">
        <v>42</v>
      </c>
      <c r="K1884" t="s">
        <v>29</v>
      </c>
      <c r="L1884" t="s">
        <v>50</v>
      </c>
      <c r="M1884" t="s">
        <v>31</v>
      </c>
      <c r="N1884" s="4" t="s">
        <v>16975</v>
      </c>
      <c r="O1884" t="s">
        <v>28294</v>
      </c>
      <c r="P1884" t="s">
        <v>62</v>
      </c>
      <c r="Q1884" s="2">
        <v>22099</v>
      </c>
      <c r="R1884" t="s">
        <v>33</v>
      </c>
      <c r="S1884" t="s">
        <v>140</v>
      </c>
      <c r="T1884" t="s">
        <v>45</v>
      </c>
      <c r="U1884" s="3">
        <v>74091</v>
      </c>
      <c r="V1884" t="s">
        <v>46</v>
      </c>
      <c r="W1884" t="s">
        <v>65</v>
      </c>
      <c r="X1884" t="s">
        <v>38</v>
      </c>
      <c r="Y1884">
        <v>4</v>
      </c>
    </row>
    <row r="1885" spans="1:25" x14ac:dyDescent="0.25">
      <c r="A1885">
        <v>2884</v>
      </c>
      <c r="B1885" t="s">
        <v>22148</v>
      </c>
      <c r="C1885" s="1">
        <v>44618</v>
      </c>
      <c r="D1885" s="8" t="s">
        <v>16975</v>
      </c>
      <c r="E1885" t="s">
        <v>332</v>
      </c>
      <c r="F1885" t="s">
        <v>4378</v>
      </c>
      <c r="G1885" t="s">
        <v>26543</v>
      </c>
      <c r="H1885" t="s">
        <v>96</v>
      </c>
      <c r="I1885" t="s">
        <v>27</v>
      </c>
      <c r="J1885" t="s">
        <v>42</v>
      </c>
      <c r="K1885" t="s">
        <v>41</v>
      </c>
      <c r="L1885" t="s">
        <v>42</v>
      </c>
      <c r="M1885" t="s">
        <v>31</v>
      </c>
      <c r="N1885" s="4" t="s">
        <v>16975</v>
      </c>
      <c r="O1885" t="s">
        <v>28294</v>
      </c>
      <c r="P1885" t="s">
        <v>177</v>
      </c>
      <c r="Q1885" s="2">
        <v>29112</v>
      </c>
      <c r="R1885" t="s">
        <v>33</v>
      </c>
      <c r="S1885" t="s">
        <v>78</v>
      </c>
      <c r="T1885" t="s">
        <v>45</v>
      </c>
      <c r="U1885" s="3">
        <v>76359</v>
      </c>
      <c r="V1885" t="s">
        <v>58</v>
      </c>
      <c r="W1885" t="s">
        <v>65</v>
      </c>
      <c r="X1885" t="s">
        <v>38</v>
      </c>
      <c r="Y1885">
        <v>2</v>
      </c>
    </row>
    <row r="1886" spans="1:25" x14ac:dyDescent="0.25">
      <c r="A1886">
        <v>2885</v>
      </c>
      <c r="B1886" t="s">
        <v>22149</v>
      </c>
      <c r="C1886" s="1">
        <v>44665</v>
      </c>
      <c r="D1886" s="8">
        <v>44844</v>
      </c>
      <c r="E1886" t="s">
        <v>332</v>
      </c>
      <c r="F1886" t="s">
        <v>4379</v>
      </c>
      <c r="G1886" t="s">
        <v>26543</v>
      </c>
      <c r="H1886" t="s">
        <v>40</v>
      </c>
      <c r="I1886" t="s">
        <v>741</v>
      </c>
      <c r="J1886" t="s">
        <v>50</v>
      </c>
      <c r="K1886" t="s">
        <v>51</v>
      </c>
      <c r="L1886" t="s">
        <v>42</v>
      </c>
      <c r="M1886" t="s">
        <v>120</v>
      </c>
      <c r="N1886" s="4" t="s">
        <v>4380</v>
      </c>
      <c r="O1886" t="s">
        <v>28294</v>
      </c>
      <c r="P1886" t="s">
        <v>68</v>
      </c>
      <c r="Q1886" s="2">
        <v>28152</v>
      </c>
      <c r="R1886" t="s">
        <v>33</v>
      </c>
      <c r="S1886" t="s">
        <v>194</v>
      </c>
      <c r="T1886" t="s">
        <v>45</v>
      </c>
      <c r="U1886" s="3">
        <v>61247</v>
      </c>
      <c r="V1886" t="s">
        <v>94</v>
      </c>
      <c r="W1886" t="s">
        <v>59</v>
      </c>
      <c r="X1886" t="s">
        <v>38</v>
      </c>
      <c r="Y1886">
        <v>1</v>
      </c>
    </row>
    <row r="1887" spans="1:25" x14ac:dyDescent="0.25">
      <c r="A1887">
        <v>2886</v>
      </c>
      <c r="B1887" t="s">
        <v>22150</v>
      </c>
      <c r="C1887" s="1">
        <v>44049</v>
      </c>
      <c r="D1887" s="8" t="s">
        <v>16975</v>
      </c>
      <c r="E1887" t="s">
        <v>332</v>
      </c>
      <c r="F1887" t="s">
        <v>4381</v>
      </c>
      <c r="G1887" t="s">
        <v>26543</v>
      </c>
      <c r="H1887" t="s">
        <v>99</v>
      </c>
      <c r="I1887" t="s">
        <v>27</v>
      </c>
      <c r="J1887" t="s">
        <v>28</v>
      </c>
      <c r="K1887" t="s">
        <v>41</v>
      </c>
      <c r="L1887" t="s">
        <v>30</v>
      </c>
      <c r="M1887" t="s">
        <v>31</v>
      </c>
      <c r="N1887" s="4" t="s">
        <v>16975</v>
      </c>
      <c r="O1887" t="s">
        <v>28294</v>
      </c>
      <c r="P1887" t="s">
        <v>68</v>
      </c>
      <c r="Q1887" s="2">
        <v>30619</v>
      </c>
      <c r="R1887" t="s">
        <v>33</v>
      </c>
      <c r="S1887" t="s">
        <v>4</v>
      </c>
      <c r="T1887" t="s">
        <v>45</v>
      </c>
      <c r="U1887" s="3">
        <v>93231</v>
      </c>
      <c r="V1887" t="s">
        <v>94</v>
      </c>
      <c r="W1887" t="s">
        <v>65</v>
      </c>
      <c r="X1887" t="s">
        <v>38</v>
      </c>
      <c r="Y1887">
        <v>2</v>
      </c>
    </row>
    <row r="1888" spans="1:25" x14ac:dyDescent="0.25">
      <c r="A1888">
        <v>2887</v>
      </c>
      <c r="B1888" t="s">
        <v>22151</v>
      </c>
      <c r="C1888" s="1">
        <v>43858</v>
      </c>
      <c r="D1888" s="8">
        <v>44607</v>
      </c>
      <c r="E1888" t="s">
        <v>332</v>
      </c>
      <c r="F1888" t="s">
        <v>4382</v>
      </c>
      <c r="G1888" t="s">
        <v>26543</v>
      </c>
      <c r="H1888" t="s">
        <v>61</v>
      </c>
      <c r="I1888" t="s">
        <v>339</v>
      </c>
      <c r="J1888" t="s">
        <v>50</v>
      </c>
      <c r="K1888" t="s">
        <v>41</v>
      </c>
      <c r="L1888" t="s">
        <v>30</v>
      </c>
      <c r="M1888" t="s">
        <v>120</v>
      </c>
      <c r="N1888" s="4" t="s">
        <v>4383</v>
      </c>
      <c r="O1888" t="s">
        <v>28294</v>
      </c>
      <c r="P1888" t="s">
        <v>169</v>
      </c>
      <c r="Q1888" s="2">
        <v>31894</v>
      </c>
      <c r="R1888" t="s">
        <v>33</v>
      </c>
      <c r="S1888" t="s">
        <v>1355</v>
      </c>
      <c r="T1888" t="s">
        <v>35</v>
      </c>
      <c r="U1888" s="3">
        <v>22862</v>
      </c>
      <c r="V1888" t="s">
        <v>71</v>
      </c>
      <c r="W1888" t="s">
        <v>65</v>
      </c>
      <c r="X1888" t="s">
        <v>38</v>
      </c>
      <c r="Y1888">
        <v>5</v>
      </c>
    </row>
    <row r="1889" spans="1:25" x14ac:dyDescent="0.25">
      <c r="A1889">
        <v>2888</v>
      </c>
      <c r="B1889" t="s">
        <v>22152</v>
      </c>
      <c r="C1889" s="1">
        <v>44303</v>
      </c>
      <c r="D1889" s="8">
        <v>44638</v>
      </c>
      <c r="E1889" t="s">
        <v>332</v>
      </c>
      <c r="F1889" t="s">
        <v>4384</v>
      </c>
      <c r="G1889" t="s">
        <v>26543</v>
      </c>
      <c r="H1889" t="s">
        <v>116</v>
      </c>
      <c r="I1889" t="s">
        <v>131</v>
      </c>
      <c r="J1889" t="s">
        <v>28</v>
      </c>
      <c r="K1889" t="s">
        <v>41</v>
      </c>
      <c r="L1889" t="s">
        <v>30</v>
      </c>
      <c r="M1889" t="s">
        <v>100</v>
      </c>
      <c r="N1889" s="4" t="s">
        <v>4385</v>
      </c>
      <c r="O1889" t="s">
        <v>28294</v>
      </c>
      <c r="P1889" t="s">
        <v>281</v>
      </c>
      <c r="Q1889" s="2">
        <v>30432</v>
      </c>
      <c r="R1889" t="s">
        <v>33</v>
      </c>
      <c r="S1889" t="s">
        <v>144</v>
      </c>
      <c r="T1889" t="s">
        <v>35</v>
      </c>
      <c r="U1889" s="3">
        <v>74469</v>
      </c>
      <c r="V1889" t="s">
        <v>36</v>
      </c>
      <c r="W1889" t="s">
        <v>37</v>
      </c>
      <c r="X1889" t="s">
        <v>38</v>
      </c>
      <c r="Y1889">
        <v>5</v>
      </c>
    </row>
    <row r="1890" spans="1:25" x14ac:dyDescent="0.25">
      <c r="A1890">
        <v>2889</v>
      </c>
      <c r="B1890" t="s">
        <v>22153</v>
      </c>
      <c r="C1890" s="1">
        <v>43737</v>
      </c>
      <c r="D1890" s="8">
        <v>45105</v>
      </c>
      <c r="E1890" t="s">
        <v>332</v>
      </c>
      <c r="F1890" t="s">
        <v>4386</v>
      </c>
      <c r="G1890" t="s">
        <v>26543</v>
      </c>
      <c r="H1890" t="s">
        <v>73</v>
      </c>
      <c r="I1890" t="s">
        <v>131</v>
      </c>
      <c r="J1890" t="s">
        <v>42</v>
      </c>
      <c r="K1890" t="s">
        <v>41</v>
      </c>
      <c r="L1890" t="s">
        <v>30</v>
      </c>
      <c r="M1890" t="s">
        <v>92</v>
      </c>
      <c r="N1890" s="4" t="s">
        <v>4387</v>
      </c>
      <c r="O1890" t="s">
        <v>28294</v>
      </c>
      <c r="P1890" t="s">
        <v>146</v>
      </c>
      <c r="Q1890" s="2">
        <v>32441</v>
      </c>
      <c r="R1890" t="s">
        <v>33</v>
      </c>
      <c r="S1890" t="s">
        <v>85</v>
      </c>
      <c r="T1890" t="s">
        <v>35</v>
      </c>
      <c r="U1890" s="3">
        <v>53693</v>
      </c>
      <c r="V1890" t="s">
        <v>46</v>
      </c>
      <c r="W1890" t="s">
        <v>59</v>
      </c>
      <c r="X1890" t="s">
        <v>38</v>
      </c>
      <c r="Y1890">
        <v>1</v>
      </c>
    </row>
    <row r="1891" spans="1:25" x14ac:dyDescent="0.25">
      <c r="A1891">
        <v>2890</v>
      </c>
      <c r="B1891" t="s">
        <v>22154</v>
      </c>
      <c r="C1891" s="1">
        <v>44841</v>
      </c>
      <c r="D1891" s="8" t="s">
        <v>16975</v>
      </c>
      <c r="E1891" t="s">
        <v>24</v>
      </c>
      <c r="F1891" t="s">
        <v>4388</v>
      </c>
      <c r="G1891" t="s">
        <v>26543</v>
      </c>
      <c r="H1891" t="s">
        <v>61</v>
      </c>
      <c r="I1891" t="s">
        <v>27</v>
      </c>
      <c r="J1891" t="s">
        <v>50</v>
      </c>
      <c r="K1891" t="s">
        <v>41</v>
      </c>
      <c r="L1891" t="s">
        <v>50</v>
      </c>
      <c r="M1891" t="s">
        <v>31</v>
      </c>
      <c r="N1891" s="4" t="s">
        <v>16975</v>
      </c>
      <c r="O1891" t="s">
        <v>28294</v>
      </c>
      <c r="P1891" t="s">
        <v>53</v>
      </c>
      <c r="Q1891" s="2">
        <v>32344</v>
      </c>
      <c r="R1891" t="s">
        <v>33</v>
      </c>
      <c r="S1891" t="s">
        <v>126</v>
      </c>
      <c r="T1891" t="s">
        <v>45</v>
      </c>
      <c r="U1891" s="3">
        <v>89622</v>
      </c>
      <c r="V1891" t="s">
        <v>71</v>
      </c>
      <c r="W1891" t="s">
        <v>59</v>
      </c>
      <c r="X1891" t="s">
        <v>38</v>
      </c>
      <c r="Y1891">
        <v>2</v>
      </c>
    </row>
    <row r="1892" spans="1:25" x14ac:dyDescent="0.25">
      <c r="A1892">
        <v>2891</v>
      </c>
      <c r="B1892" t="s">
        <v>22155</v>
      </c>
      <c r="C1892" s="1">
        <v>44419</v>
      </c>
      <c r="D1892" s="8">
        <v>44507</v>
      </c>
      <c r="E1892" t="s">
        <v>24</v>
      </c>
      <c r="F1892" t="s">
        <v>4389</v>
      </c>
      <c r="G1892" t="s">
        <v>26543</v>
      </c>
      <c r="H1892" t="s">
        <v>116</v>
      </c>
      <c r="I1892" t="s">
        <v>27</v>
      </c>
      <c r="J1892" t="s">
        <v>28</v>
      </c>
      <c r="K1892" t="s">
        <v>41</v>
      </c>
      <c r="L1892" t="s">
        <v>30</v>
      </c>
      <c r="M1892" t="s">
        <v>92</v>
      </c>
      <c r="N1892" s="4" t="s">
        <v>4390</v>
      </c>
      <c r="O1892" t="s">
        <v>28294</v>
      </c>
      <c r="P1892" t="s">
        <v>177</v>
      </c>
      <c r="Q1892" s="2">
        <v>34927</v>
      </c>
      <c r="R1892" t="s">
        <v>33</v>
      </c>
      <c r="S1892" t="s">
        <v>64</v>
      </c>
      <c r="T1892" t="s">
        <v>45</v>
      </c>
      <c r="U1892" s="3">
        <v>7700</v>
      </c>
      <c r="V1892" t="s">
        <v>71</v>
      </c>
      <c r="W1892" t="s">
        <v>37</v>
      </c>
      <c r="X1892" t="s">
        <v>38</v>
      </c>
      <c r="Y1892">
        <v>1</v>
      </c>
    </row>
    <row r="1893" spans="1:25" x14ac:dyDescent="0.25">
      <c r="A1893">
        <v>2892</v>
      </c>
      <c r="B1893" t="s">
        <v>22156</v>
      </c>
      <c r="C1893" s="1">
        <v>44296</v>
      </c>
      <c r="D1893" s="8">
        <v>44866</v>
      </c>
      <c r="E1893" t="s">
        <v>24</v>
      </c>
      <c r="F1893" t="s">
        <v>4391</v>
      </c>
      <c r="G1893" t="s">
        <v>26543</v>
      </c>
      <c r="H1893" t="s">
        <v>73</v>
      </c>
      <c r="I1893" t="s">
        <v>27</v>
      </c>
      <c r="J1893" t="s">
        <v>28</v>
      </c>
      <c r="K1893" t="s">
        <v>41</v>
      </c>
      <c r="L1893" t="s">
        <v>50</v>
      </c>
      <c r="M1893" t="s">
        <v>92</v>
      </c>
      <c r="N1893" s="4" t="s">
        <v>4392</v>
      </c>
      <c r="O1893" t="s">
        <v>28294</v>
      </c>
      <c r="P1893" t="s">
        <v>186</v>
      </c>
      <c r="Q1893" s="2">
        <v>22256</v>
      </c>
      <c r="R1893" t="s">
        <v>33</v>
      </c>
      <c r="S1893" t="s">
        <v>114</v>
      </c>
      <c r="T1893" t="s">
        <v>45</v>
      </c>
      <c r="U1893" s="3">
        <v>26250</v>
      </c>
      <c r="V1893" t="s">
        <v>46</v>
      </c>
      <c r="W1893" t="s">
        <v>79</v>
      </c>
      <c r="X1893" t="s">
        <v>38</v>
      </c>
      <c r="Y1893">
        <v>2</v>
      </c>
    </row>
    <row r="1894" spans="1:25" x14ac:dyDescent="0.25">
      <c r="A1894">
        <v>2893</v>
      </c>
      <c r="B1894" t="s">
        <v>22157</v>
      </c>
      <c r="C1894" s="1">
        <v>44616</v>
      </c>
      <c r="D1894" s="8" t="s">
        <v>16975</v>
      </c>
      <c r="E1894" t="s">
        <v>24</v>
      </c>
      <c r="F1894" t="s">
        <v>4393</v>
      </c>
      <c r="G1894" t="s">
        <v>26543</v>
      </c>
      <c r="H1894" t="s">
        <v>87</v>
      </c>
      <c r="I1894" t="s">
        <v>27</v>
      </c>
      <c r="J1894" t="s">
        <v>50</v>
      </c>
      <c r="K1894" t="s">
        <v>41</v>
      </c>
      <c r="L1894" t="s">
        <v>30</v>
      </c>
      <c r="M1894" t="s">
        <v>31</v>
      </c>
      <c r="N1894" s="4" t="s">
        <v>16975</v>
      </c>
      <c r="O1894" t="s">
        <v>28294</v>
      </c>
      <c r="P1894" t="s">
        <v>68</v>
      </c>
      <c r="Q1894" s="2">
        <v>16462</v>
      </c>
      <c r="R1894" t="s">
        <v>33</v>
      </c>
      <c r="S1894" t="s">
        <v>144</v>
      </c>
      <c r="T1894" t="s">
        <v>45</v>
      </c>
      <c r="U1894" s="3">
        <v>73855</v>
      </c>
      <c r="V1894" t="s">
        <v>36</v>
      </c>
      <c r="W1894" t="s">
        <v>79</v>
      </c>
      <c r="X1894" t="s">
        <v>38</v>
      </c>
      <c r="Y1894">
        <v>2</v>
      </c>
    </row>
    <row r="1895" spans="1:25" x14ac:dyDescent="0.25">
      <c r="A1895">
        <v>2894</v>
      </c>
      <c r="B1895" t="s">
        <v>22158</v>
      </c>
      <c r="C1895" s="1">
        <v>44743</v>
      </c>
      <c r="D1895" s="8" t="s">
        <v>16975</v>
      </c>
      <c r="E1895" t="s">
        <v>24</v>
      </c>
      <c r="F1895" t="s">
        <v>4394</v>
      </c>
      <c r="G1895" t="s">
        <v>26543</v>
      </c>
      <c r="H1895" t="s">
        <v>49</v>
      </c>
      <c r="I1895" t="s">
        <v>27</v>
      </c>
      <c r="J1895" t="s">
        <v>42</v>
      </c>
      <c r="K1895" t="s">
        <v>51</v>
      </c>
      <c r="L1895" t="s">
        <v>50</v>
      </c>
      <c r="M1895" t="s">
        <v>31</v>
      </c>
      <c r="N1895" s="4" t="s">
        <v>16975</v>
      </c>
      <c r="O1895" t="s">
        <v>28294</v>
      </c>
      <c r="P1895" t="s">
        <v>68</v>
      </c>
      <c r="Q1895" s="2">
        <v>18101</v>
      </c>
      <c r="R1895" t="s">
        <v>33</v>
      </c>
      <c r="S1895" t="s">
        <v>144</v>
      </c>
      <c r="T1895" t="s">
        <v>45</v>
      </c>
      <c r="U1895" s="3">
        <v>34327</v>
      </c>
      <c r="V1895" t="s">
        <v>36</v>
      </c>
      <c r="W1895" t="s">
        <v>59</v>
      </c>
      <c r="X1895" t="s">
        <v>38</v>
      </c>
      <c r="Y1895">
        <v>4</v>
      </c>
    </row>
    <row r="1896" spans="1:25" x14ac:dyDescent="0.25">
      <c r="A1896">
        <v>2895</v>
      </c>
      <c r="B1896" t="s">
        <v>22159</v>
      </c>
      <c r="C1896" s="1">
        <v>45020</v>
      </c>
      <c r="D1896" s="8">
        <v>45097</v>
      </c>
      <c r="E1896" t="s">
        <v>24</v>
      </c>
      <c r="F1896" t="s">
        <v>4395</v>
      </c>
      <c r="G1896" t="s">
        <v>26543</v>
      </c>
      <c r="H1896" t="s">
        <v>67</v>
      </c>
      <c r="I1896" t="s">
        <v>946</v>
      </c>
      <c r="J1896" t="s">
        <v>50</v>
      </c>
      <c r="K1896" t="s">
        <v>41</v>
      </c>
      <c r="L1896" t="s">
        <v>30</v>
      </c>
      <c r="M1896" t="s">
        <v>120</v>
      </c>
      <c r="N1896" s="4" t="s">
        <v>4396</v>
      </c>
      <c r="O1896" t="s">
        <v>28294</v>
      </c>
      <c r="P1896" t="s">
        <v>68</v>
      </c>
      <c r="Q1896" s="2">
        <v>35896</v>
      </c>
      <c r="R1896" t="s">
        <v>33</v>
      </c>
      <c r="S1896" t="s">
        <v>277</v>
      </c>
      <c r="T1896" t="s">
        <v>45</v>
      </c>
      <c r="U1896" s="3">
        <v>9647</v>
      </c>
      <c r="V1896" t="s">
        <v>94</v>
      </c>
      <c r="W1896" t="s">
        <v>65</v>
      </c>
      <c r="X1896" t="s">
        <v>38</v>
      </c>
      <c r="Y1896">
        <v>2</v>
      </c>
    </row>
    <row r="1897" spans="1:25" x14ac:dyDescent="0.25">
      <c r="A1897">
        <v>2896</v>
      </c>
      <c r="B1897" t="s">
        <v>22160</v>
      </c>
      <c r="C1897" s="1">
        <v>44494</v>
      </c>
      <c r="D1897" s="8" t="s">
        <v>16975</v>
      </c>
      <c r="E1897" t="s">
        <v>24</v>
      </c>
      <c r="F1897" t="s">
        <v>4397</v>
      </c>
      <c r="G1897" t="s">
        <v>26543</v>
      </c>
      <c r="H1897" t="s">
        <v>26</v>
      </c>
      <c r="I1897" t="s">
        <v>27</v>
      </c>
      <c r="J1897" t="s">
        <v>50</v>
      </c>
      <c r="K1897" t="s">
        <v>51</v>
      </c>
      <c r="L1897" t="s">
        <v>42</v>
      </c>
      <c r="M1897" t="s">
        <v>31</v>
      </c>
      <c r="N1897" s="4" t="s">
        <v>16975</v>
      </c>
      <c r="O1897" t="s">
        <v>28294</v>
      </c>
      <c r="P1897" t="s">
        <v>68</v>
      </c>
      <c r="Q1897" s="2">
        <v>29187</v>
      </c>
      <c r="R1897" t="s">
        <v>33</v>
      </c>
      <c r="S1897" t="s">
        <v>64</v>
      </c>
      <c r="T1897" t="s">
        <v>45</v>
      </c>
      <c r="U1897" s="3">
        <v>68059</v>
      </c>
      <c r="V1897" t="s">
        <v>58</v>
      </c>
      <c r="W1897" t="s">
        <v>79</v>
      </c>
      <c r="X1897" t="s">
        <v>38</v>
      </c>
      <c r="Y1897">
        <v>4</v>
      </c>
    </row>
    <row r="1898" spans="1:25" x14ac:dyDescent="0.25">
      <c r="A1898">
        <v>2897</v>
      </c>
      <c r="B1898" t="s">
        <v>22161</v>
      </c>
      <c r="C1898" s="1">
        <v>44624</v>
      </c>
      <c r="D1898" s="8">
        <v>45109</v>
      </c>
      <c r="E1898" t="s">
        <v>24</v>
      </c>
      <c r="F1898" t="s">
        <v>4398</v>
      </c>
      <c r="G1898" t="s">
        <v>26543</v>
      </c>
      <c r="H1898" t="s">
        <v>96</v>
      </c>
      <c r="I1898" t="s">
        <v>27</v>
      </c>
      <c r="J1898" t="s">
        <v>50</v>
      </c>
      <c r="K1898" t="s">
        <v>29</v>
      </c>
      <c r="L1898" t="s">
        <v>42</v>
      </c>
      <c r="M1898" t="s">
        <v>120</v>
      </c>
      <c r="N1898" s="4" t="s">
        <v>4399</v>
      </c>
      <c r="O1898" t="s">
        <v>28294</v>
      </c>
      <c r="P1898" t="s">
        <v>68</v>
      </c>
      <c r="Q1898" s="2">
        <v>23172</v>
      </c>
      <c r="R1898" t="s">
        <v>33</v>
      </c>
      <c r="S1898" t="s">
        <v>170</v>
      </c>
      <c r="T1898" t="s">
        <v>35</v>
      </c>
      <c r="U1898" s="3">
        <v>48860</v>
      </c>
      <c r="V1898" t="s">
        <v>46</v>
      </c>
      <c r="W1898" t="s">
        <v>37</v>
      </c>
      <c r="X1898" t="s">
        <v>38</v>
      </c>
      <c r="Y1898">
        <v>4</v>
      </c>
    </row>
    <row r="1899" spans="1:25" x14ac:dyDescent="0.25">
      <c r="A1899">
        <v>2898</v>
      </c>
      <c r="B1899" t="s">
        <v>22162</v>
      </c>
      <c r="C1899" s="1">
        <v>43819</v>
      </c>
      <c r="D1899" s="8" t="s">
        <v>16975</v>
      </c>
      <c r="E1899" t="s">
        <v>24</v>
      </c>
      <c r="F1899" t="s">
        <v>4400</v>
      </c>
      <c r="G1899" t="s">
        <v>26543</v>
      </c>
      <c r="H1899" t="s">
        <v>40</v>
      </c>
      <c r="I1899" t="s">
        <v>27</v>
      </c>
      <c r="J1899" t="s">
        <v>28</v>
      </c>
      <c r="K1899" t="s">
        <v>41</v>
      </c>
      <c r="L1899" t="s">
        <v>50</v>
      </c>
      <c r="M1899" t="s">
        <v>31</v>
      </c>
      <c r="N1899" s="4" t="s">
        <v>16975</v>
      </c>
      <c r="O1899" t="s">
        <v>28294</v>
      </c>
      <c r="P1899" t="s">
        <v>68</v>
      </c>
      <c r="Q1899" s="2">
        <v>31786</v>
      </c>
      <c r="R1899" t="s">
        <v>33</v>
      </c>
      <c r="S1899" t="s">
        <v>123</v>
      </c>
      <c r="T1899" t="s">
        <v>35</v>
      </c>
      <c r="U1899" s="3">
        <v>53945</v>
      </c>
      <c r="V1899" t="s">
        <v>58</v>
      </c>
      <c r="W1899" t="s">
        <v>59</v>
      </c>
      <c r="X1899" t="s">
        <v>38</v>
      </c>
      <c r="Y1899">
        <v>4</v>
      </c>
    </row>
    <row r="1900" spans="1:25" x14ac:dyDescent="0.25">
      <c r="A1900">
        <v>2899</v>
      </c>
      <c r="B1900" t="s">
        <v>22163</v>
      </c>
      <c r="C1900" s="1">
        <v>44085</v>
      </c>
      <c r="D1900" s="8">
        <v>44651</v>
      </c>
      <c r="E1900" t="s">
        <v>24</v>
      </c>
      <c r="F1900" t="s">
        <v>4401</v>
      </c>
      <c r="G1900" t="s">
        <v>26543</v>
      </c>
      <c r="H1900" t="s">
        <v>99</v>
      </c>
      <c r="I1900" t="s">
        <v>27</v>
      </c>
      <c r="J1900" t="s">
        <v>42</v>
      </c>
      <c r="K1900" t="s">
        <v>51</v>
      </c>
      <c r="L1900" t="s">
        <v>42</v>
      </c>
      <c r="M1900" t="s">
        <v>92</v>
      </c>
      <c r="N1900" s="4" t="s">
        <v>4402</v>
      </c>
      <c r="O1900" t="s">
        <v>28294</v>
      </c>
      <c r="P1900" t="s">
        <v>122</v>
      </c>
      <c r="Q1900" s="2">
        <v>33723</v>
      </c>
      <c r="R1900" t="s">
        <v>33</v>
      </c>
      <c r="S1900" t="s">
        <v>123</v>
      </c>
      <c r="T1900" t="s">
        <v>45</v>
      </c>
      <c r="U1900" s="3">
        <v>26846</v>
      </c>
      <c r="V1900" t="s">
        <v>58</v>
      </c>
      <c r="W1900" t="s">
        <v>59</v>
      </c>
      <c r="X1900" t="s">
        <v>38</v>
      </c>
      <c r="Y1900">
        <v>5</v>
      </c>
    </row>
    <row r="1901" spans="1:25" x14ac:dyDescent="0.25">
      <c r="A1901">
        <v>2900</v>
      </c>
      <c r="B1901" t="s">
        <v>22164</v>
      </c>
      <c r="C1901" s="1">
        <v>44500</v>
      </c>
      <c r="D1901" s="8">
        <v>45119</v>
      </c>
      <c r="E1901" t="s">
        <v>24</v>
      </c>
      <c r="F1901" t="s">
        <v>4403</v>
      </c>
      <c r="G1901" t="s">
        <v>26543</v>
      </c>
      <c r="H1901" t="s">
        <v>61</v>
      </c>
      <c r="I1901" t="s">
        <v>27</v>
      </c>
      <c r="J1901" t="s">
        <v>42</v>
      </c>
      <c r="K1901" t="s">
        <v>51</v>
      </c>
      <c r="L1901" t="s">
        <v>30</v>
      </c>
      <c r="M1901" t="s">
        <v>92</v>
      </c>
      <c r="N1901" s="4" t="s">
        <v>4404</v>
      </c>
      <c r="O1901" t="s">
        <v>28294</v>
      </c>
      <c r="P1901" t="s">
        <v>62</v>
      </c>
      <c r="Q1901" s="2">
        <v>19268</v>
      </c>
      <c r="R1901" t="s">
        <v>33</v>
      </c>
      <c r="S1901" t="s">
        <v>303</v>
      </c>
      <c r="T1901" t="s">
        <v>45</v>
      </c>
      <c r="U1901" s="3">
        <v>32806</v>
      </c>
      <c r="V1901" t="s">
        <v>36</v>
      </c>
      <c r="W1901" t="s">
        <v>37</v>
      </c>
      <c r="X1901" t="s">
        <v>80</v>
      </c>
      <c r="Y1901">
        <v>2</v>
      </c>
    </row>
    <row r="1902" spans="1:25" x14ac:dyDescent="0.25">
      <c r="A1902">
        <v>2901</v>
      </c>
      <c r="B1902" t="s">
        <v>22165</v>
      </c>
      <c r="C1902" s="1">
        <v>43394</v>
      </c>
      <c r="D1902" s="8">
        <v>43579</v>
      </c>
      <c r="E1902" t="s">
        <v>24</v>
      </c>
      <c r="F1902" t="s">
        <v>4405</v>
      </c>
      <c r="G1902" t="s">
        <v>26543</v>
      </c>
      <c r="H1902" t="s">
        <v>116</v>
      </c>
      <c r="I1902" t="s">
        <v>27</v>
      </c>
      <c r="J1902" t="s">
        <v>42</v>
      </c>
      <c r="K1902" t="s">
        <v>41</v>
      </c>
      <c r="L1902" t="s">
        <v>42</v>
      </c>
      <c r="M1902" t="s">
        <v>74</v>
      </c>
      <c r="N1902" s="4" t="s">
        <v>4406</v>
      </c>
      <c r="O1902" t="s">
        <v>28294</v>
      </c>
      <c r="P1902" t="s">
        <v>177</v>
      </c>
      <c r="Q1902" s="2">
        <v>33593</v>
      </c>
      <c r="R1902" t="s">
        <v>33</v>
      </c>
      <c r="S1902" t="s">
        <v>144</v>
      </c>
      <c r="T1902" t="s">
        <v>35</v>
      </c>
      <c r="U1902" s="3">
        <v>52065</v>
      </c>
      <c r="V1902" t="s">
        <v>36</v>
      </c>
      <c r="W1902" t="s">
        <v>59</v>
      </c>
      <c r="X1902" t="s">
        <v>38</v>
      </c>
      <c r="Y1902">
        <v>4</v>
      </c>
    </row>
    <row r="1903" spans="1:25" x14ac:dyDescent="0.25">
      <c r="A1903">
        <v>2902</v>
      </c>
      <c r="B1903" t="s">
        <v>22166</v>
      </c>
      <c r="C1903" s="1">
        <v>44203</v>
      </c>
      <c r="D1903" s="8" t="s">
        <v>16975</v>
      </c>
      <c r="E1903" t="s">
        <v>24</v>
      </c>
      <c r="F1903" t="s">
        <v>4407</v>
      </c>
      <c r="G1903" t="s">
        <v>26543</v>
      </c>
      <c r="H1903" t="s">
        <v>73</v>
      </c>
      <c r="I1903" t="s">
        <v>27</v>
      </c>
      <c r="J1903" t="s">
        <v>42</v>
      </c>
      <c r="K1903" t="s">
        <v>51</v>
      </c>
      <c r="L1903" t="s">
        <v>42</v>
      </c>
      <c r="M1903" t="s">
        <v>31</v>
      </c>
      <c r="N1903" s="4" t="s">
        <v>16975</v>
      </c>
      <c r="O1903" t="s">
        <v>28294</v>
      </c>
      <c r="P1903" t="s">
        <v>68</v>
      </c>
      <c r="Q1903" s="2">
        <v>22351</v>
      </c>
      <c r="R1903" t="s">
        <v>33</v>
      </c>
      <c r="S1903" t="s">
        <v>64</v>
      </c>
      <c r="T1903" t="s">
        <v>35</v>
      </c>
      <c r="U1903" s="3">
        <v>34499</v>
      </c>
      <c r="V1903" t="s">
        <v>71</v>
      </c>
      <c r="W1903" t="s">
        <v>37</v>
      </c>
      <c r="X1903" t="s">
        <v>38</v>
      </c>
      <c r="Y1903">
        <v>1</v>
      </c>
    </row>
    <row r="1904" spans="1:25" x14ac:dyDescent="0.25">
      <c r="A1904">
        <v>2903</v>
      </c>
      <c r="B1904" t="s">
        <v>22167</v>
      </c>
      <c r="C1904" s="1">
        <v>44966</v>
      </c>
      <c r="D1904" s="8">
        <v>45053</v>
      </c>
      <c r="E1904" t="s">
        <v>24</v>
      </c>
      <c r="F1904" t="s">
        <v>4408</v>
      </c>
      <c r="G1904" t="s">
        <v>26543</v>
      </c>
      <c r="H1904" t="s">
        <v>87</v>
      </c>
      <c r="I1904" t="s">
        <v>27</v>
      </c>
      <c r="J1904" t="s">
        <v>42</v>
      </c>
      <c r="K1904" t="s">
        <v>41</v>
      </c>
      <c r="L1904" t="s">
        <v>50</v>
      </c>
      <c r="M1904" t="s">
        <v>92</v>
      </c>
      <c r="N1904" s="4" t="s">
        <v>4409</v>
      </c>
      <c r="O1904" t="s">
        <v>28294</v>
      </c>
      <c r="P1904" t="s">
        <v>83</v>
      </c>
      <c r="Q1904" s="2">
        <v>35852</v>
      </c>
      <c r="R1904" t="s">
        <v>33</v>
      </c>
      <c r="S1904" t="s">
        <v>85</v>
      </c>
      <c r="T1904" t="s">
        <v>45</v>
      </c>
      <c r="U1904" s="3">
        <v>14416</v>
      </c>
      <c r="V1904" t="s">
        <v>94</v>
      </c>
      <c r="W1904" t="s">
        <v>59</v>
      </c>
      <c r="X1904" t="s">
        <v>148</v>
      </c>
      <c r="Y1904">
        <v>5</v>
      </c>
    </row>
    <row r="1905" spans="1:25" x14ac:dyDescent="0.25">
      <c r="A1905">
        <v>2904</v>
      </c>
      <c r="B1905" t="s">
        <v>22168</v>
      </c>
      <c r="C1905" s="1">
        <v>43876</v>
      </c>
      <c r="D1905" s="8">
        <v>44124</v>
      </c>
      <c r="E1905" t="s">
        <v>24</v>
      </c>
      <c r="F1905" t="s">
        <v>4410</v>
      </c>
      <c r="G1905" t="s">
        <v>26543</v>
      </c>
      <c r="H1905" t="s">
        <v>49</v>
      </c>
      <c r="I1905" t="s">
        <v>339</v>
      </c>
      <c r="J1905" t="s">
        <v>50</v>
      </c>
      <c r="K1905" t="s">
        <v>41</v>
      </c>
      <c r="L1905" t="s">
        <v>42</v>
      </c>
      <c r="M1905" t="s">
        <v>100</v>
      </c>
      <c r="N1905" s="4" t="s">
        <v>4411</v>
      </c>
      <c r="O1905" t="s">
        <v>28294</v>
      </c>
      <c r="P1905" t="s">
        <v>122</v>
      </c>
      <c r="Q1905" s="2">
        <v>17080</v>
      </c>
      <c r="R1905" t="s">
        <v>33</v>
      </c>
      <c r="S1905" t="s">
        <v>78</v>
      </c>
      <c r="T1905" t="s">
        <v>35</v>
      </c>
      <c r="U1905" s="3">
        <v>84227</v>
      </c>
      <c r="V1905" t="s">
        <v>58</v>
      </c>
      <c r="W1905" t="s">
        <v>37</v>
      </c>
      <c r="X1905" t="s">
        <v>80</v>
      </c>
      <c r="Y1905">
        <v>4</v>
      </c>
    </row>
    <row r="1906" spans="1:25" x14ac:dyDescent="0.25">
      <c r="A1906">
        <v>2905</v>
      </c>
      <c r="B1906" t="s">
        <v>22169</v>
      </c>
      <c r="C1906" s="1">
        <v>44848</v>
      </c>
      <c r="D1906" s="8" t="s">
        <v>16975</v>
      </c>
      <c r="E1906" t="s">
        <v>332</v>
      </c>
      <c r="F1906" t="s">
        <v>4412</v>
      </c>
      <c r="G1906" t="s">
        <v>26543</v>
      </c>
      <c r="H1906" t="s">
        <v>49</v>
      </c>
      <c r="I1906" t="s">
        <v>27</v>
      </c>
      <c r="J1906" t="s">
        <v>50</v>
      </c>
      <c r="K1906" t="s">
        <v>29</v>
      </c>
      <c r="L1906" t="s">
        <v>50</v>
      </c>
      <c r="M1906" t="s">
        <v>31</v>
      </c>
      <c r="N1906" s="4" t="s">
        <v>16975</v>
      </c>
      <c r="O1906" t="s">
        <v>28294</v>
      </c>
      <c r="P1906" t="s">
        <v>248</v>
      </c>
      <c r="Q1906" s="2">
        <v>27003</v>
      </c>
      <c r="R1906" t="s">
        <v>33</v>
      </c>
      <c r="S1906" t="s">
        <v>4413</v>
      </c>
      <c r="T1906" t="s">
        <v>45</v>
      </c>
      <c r="U1906" s="3">
        <v>96294</v>
      </c>
      <c r="V1906" t="s">
        <v>94</v>
      </c>
      <c r="W1906" t="s">
        <v>79</v>
      </c>
      <c r="X1906" t="s">
        <v>38</v>
      </c>
      <c r="Y1906">
        <v>1</v>
      </c>
    </row>
    <row r="1907" spans="1:25" x14ac:dyDescent="0.25">
      <c r="A1907">
        <v>2906</v>
      </c>
      <c r="B1907" t="s">
        <v>22170</v>
      </c>
      <c r="C1907" s="1">
        <v>43375</v>
      </c>
      <c r="D1907" s="8" t="s">
        <v>16975</v>
      </c>
      <c r="E1907" t="s">
        <v>332</v>
      </c>
      <c r="F1907" t="s">
        <v>4414</v>
      </c>
      <c r="G1907" t="s">
        <v>26543</v>
      </c>
      <c r="H1907" t="s">
        <v>116</v>
      </c>
      <c r="I1907" t="s">
        <v>27</v>
      </c>
      <c r="J1907" t="s">
        <v>28</v>
      </c>
      <c r="K1907" t="s">
        <v>51</v>
      </c>
      <c r="L1907" t="s">
        <v>42</v>
      </c>
      <c r="M1907" t="s">
        <v>31</v>
      </c>
      <c r="N1907" s="4" t="s">
        <v>16975</v>
      </c>
      <c r="O1907" t="s">
        <v>28294</v>
      </c>
      <c r="P1907" t="s">
        <v>68</v>
      </c>
      <c r="Q1907" s="2">
        <v>28897</v>
      </c>
      <c r="R1907" t="s">
        <v>33</v>
      </c>
      <c r="S1907" t="s">
        <v>78</v>
      </c>
      <c r="T1907" t="s">
        <v>45</v>
      </c>
      <c r="U1907" s="3">
        <v>87232</v>
      </c>
      <c r="V1907" t="s">
        <v>94</v>
      </c>
      <c r="W1907" t="s">
        <v>79</v>
      </c>
      <c r="X1907" t="s">
        <v>148</v>
      </c>
      <c r="Y1907">
        <v>5</v>
      </c>
    </row>
    <row r="1908" spans="1:25" x14ac:dyDescent="0.25">
      <c r="A1908">
        <v>2907</v>
      </c>
      <c r="B1908" t="s">
        <v>22171</v>
      </c>
      <c r="C1908" s="1">
        <v>44004</v>
      </c>
      <c r="D1908" s="8" t="s">
        <v>16975</v>
      </c>
      <c r="E1908" t="s">
        <v>332</v>
      </c>
      <c r="F1908" t="s">
        <v>4415</v>
      </c>
      <c r="G1908" t="s">
        <v>26543</v>
      </c>
      <c r="H1908" t="s">
        <v>96</v>
      </c>
      <c r="I1908" t="s">
        <v>27</v>
      </c>
      <c r="J1908" t="s">
        <v>50</v>
      </c>
      <c r="K1908" t="s">
        <v>29</v>
      </c>
      <c r="L1908" t="s">
        <v>42</v>
      </c>
      <c r="M1908" t="s">
        <v>31</v>
      </c>
      <c r="N1908" s="4" t="s">
        <v>16975</v>
      </c>
      <c r="O1908" t="s">
        <v>28294</v>
      </c>
      <c r="P1908" t="s">
        <v>248</v>
      </c>
      <c r="Q1908" s="2">
        <v>22709</v>
      </c>
      <c r="R1908" t="s">
        <v>33</v>
      </c>
      <c r="S1908" t="s">
        <v>4</v>
      </c>
      <c r="T1908" t="s">
        <v>45</v>
      </c>
      <c r="U1908" s="3">
        <v>38430</v>
      </c>
      <c r="V1908" t="s">
        <v>36</v>
      </c>
      <c r="W1908" t="s">
        <v>37</v>
      </c>
      <c r="X1908" t="s">
        <v>148</v>
      </c>
      <c r="Y1908">
        <v>4</v>
      </c>
    </row>
    <row r="1909" spans="1:25" x14ac:dyDescent="0.25">
      <c r="A1909">
        <v>2908</v>
      </c>
      <c r="B1909" t="s">
        <v>22172</v>
      </c>
      <c r="C1909" s="1">
        <v>44274</v>
      </c>
      <c r="D1909" s="8" t="s">
        <v>16975</v>
      </c>
      <c r="E1909" t="s">
        <v>332</v>
      </c>
      <c r="F1909" t="s">
        <v>4416</v>
      </c>
      <c r="G1909" t="s">
        <v>26543</v>
      </c>
      <c r="H1909" t="s">
        <v>61</v>
      </c>
      <c r="I1909" t="s">
        <v>27</v>
      </c>
      <c r="J1909" t="s">
        <v>28</v>
      </c>
      <c r="K1909" t="s">
        <v>29</v>
      </c>
      <c r="L1909" t="s">
        <v>30</v>
      </c>
      <c r="M1909" t="s">
        <v>31</v>
      </c>
      <c r="N1909" s="4" t="s">
        <v>16975</v>
      </c>
      <c r="O1909" t="s">
        <v>28294</v>
      </c>
      <c r="P1909" t="s">
        <v>122</v>
      </c>
      <c r="Q1909" s="2">
        <v>29317</v>
      </c>
      <c r="R1909" t="s">
        <v>33</v>
      </c>
      <c r="S1909" t="s">
        <v>123</v>
      </c>
      <c r="T1909" t="s">
        <v>45</v>
      </c>
      <c r="U1909" s="3">
        <v>49657</v>
      </c>
      <c r="V1909" t="s">
        <v>94</v>
      </c>
      <c r="W1909" t="s">
        <v>59</v>
      </c>
      <c r="X1909" t="s">
        <v>80</v>
      </c>
      <c r="Y1909">
        <v>1</v>
      </c>
    </row>
    <row r="1910" spans="1:25" x14ac:dyDescent="0.25">
      <c r="A1910">
        <v>2909</v>
      </c>
      <c r="B1910" t="s">
        <v>22173</v>
      </c>
      <c r="C1910" s="1">
        <v>43552</v>
      </c>
      <c r="D1910" s="8" t="s">
        <v>16975</v>
      </c>
      <c r="E1910" t="s">
        <v>332</v>
      </c>
      <c r="F1910" t="s">
        <v>4417</v>
      </c>
      <c r="G1910" t="s">
        <v>26543</v>
      </c>
      <c r="H1910" t="s">
        <v>73</v>
      </c>
      <c r="I1910" t="s">
        <v>27</v>
      </c>
      <c r="J1910" t="s">
        <v>50</v>
      </c>
      <c r="K1910" t="s">
        <v>29</v>
      </c>
      <c r="L1910" t="s">
        <v>42</v>
      </c>
      <c r="M1910" t="s">
        <v>31</v>
      </c>
      <c r="N1910" s="4" t="s">
        <v>16975</v>
      </c>
      <c r="O1910" t="s">
        <v>28294</v>
      </c>
      <c r="P1910" t="s">
        <v>68</v>
      </c>
      <c r="Q1910" s="2">
        <v>15251</v>
      </c>
      <c r="R1910" t="s">
        <v>33</v>
      </c>
      <c r="S1910" t="s">
        <v>64</v>
      </c>
      <c r="T1910" t="s">
        <v>35</v>
      </c>
      <c r="U1910" s="3">
        <v>45022</v>
      </c>
      <c r="V1910" t="s">
        <v>46</v>
      </c>
      <c r="W1910" t="s">
        <v>59</v>
      </c>
      <c r="X1910" t="s">
        <v>148</v>
      </c>
      <c r="Y1910">
        <v>1</v>
      </c>
    </row>
    <row r="1911" spans="1:25" x14ac:dyDescent="0.25">
      <c r="A1911">
        <v>2910</v>
      </c>
      <c r="B1911" t="s">
        <v>22174</v>
      </c>
      <c r="C1911" s="1">
        <v>44682</v>
      </c>
      <c r="D1911" s="8" t="s">
        <v>16975</v>
      </c>
      <c r="E1911" t="s">
        <v>332</v>
      </c>
      <c r="F1911" t="s">
        <v>4418</v>
      </c>
      <c r="G1911" t="s">
        <v>26543</v>
      </c>
      <c r="H1911" t="s">
        <v>67</v>
      </c>
      <c r="I1911" t="s">
        <v>27</v>
      </c>
      <c r="J1911" t="s">
        <v>42</v>
      </c>
      <c r="K1911" t="s">
        <v>41</v>
      </c>
      <c r="L1911" t="s">
        <v>50</v>
      </c>
      <c r="M1911" t="s">
        <v>31</v>
      </c>
      <c r="N1911" s="4" t="s">
        <v>16975</v>
      </c>
      <c r="O1911" t="s">
        <v>28294</v>
      </c>
      <c r="P1911" t="s">
        <v>68</v>
      </c>
      <c r="Q1911" s="2">
        <v>16812</v>
      </c>
      <c r="R1911" t="s">
        <v>33</v>
      </c>
      <c r="S1911" t="s">
        <v>64</v>
      </c>
      <c r="T1911" t="s">
        <v>35</v>
      </c>
      <c r="U1911" s="3">
        <v>89600</v>
      </c>
      <c r="V1911" t="s">
        <v>36</v>
      </c>
      <c r="W1911" t="s">
        <v>79</v>
      </c>
      <c r="X1911" t="s">
        <v>80</v>
      </c>
      <c r="Y1911">
        <v>1</v>
      </c>
    </row>
    <row r="1912" spans="1:25" x14ac:dyDescent="0.25">
      <c r="A1912">
        <v>2911</v>
      </c>
      <c r="B1912" t="s">
        <v>22175</v>
      </c>
      <c r="C1912" s="1">
        <v>43319</v>
      </c>
      <c r="D1912" s="8" t="s">
        <v>16975</v>
      </c>
      <c r="E1912" t="s">
        <v>24</v>
      </c>
      <c r="F1912" t="s">
        <v>4419</v>
      </c>
      <c r="G1912" t="s">
        <v>26543</v>
      </c>
      <c r="H1912" t="s">
        <v>61</v>
      </c>
      <c r="I1912" t="s">
        <v>27</v>
      </c>
      <c r="J1912" t="s">
        <v>42</v>
      </c>
      <c r="K1912" t="s">
        <v>41</v>
      </c>
      <c r="L1912" t="s">
        <v>50</v>
      </c>
      <c r="M1912" t="s">
        <v>31</v>
      </c>
      <c r="N1912" s="4" t="s">
        <v>16975</v>
      </c>
      <c r="O1912" t="s">
        <v>28294</v>
      </c>
      <c r="P1912" t="s">
        <v>32</v>
      </c>
      <c r="Q1912" s="2">
        <v>19345</v>
      </c>
      <c r="R1912" t="s">
        <v>33</v>
      </c>
      <c r="S1912" t="s">
        <v>288</v>
      </c>
      <c r="T1912" t="s">
        <v>45</v>
      </c>
      <c r="U1912" s="3">
        <v>3468</v>
      </c>
      <c r="V1912" t="s">
        <v>94</v>
      </c>
      <c r="W1912" t="s">
        <v>79</v>
      </c>
      <c r="X1912" t="s">
        <v>80</v>
      </c>
      <c r="Y1912">
        <v>2</v>
      </c>
    </row>
    <row r="1913" spans="1:25" x14ac:dyDescent="0.25">
      <c r="A1913">
        <v>2912</v>
      </c>
      <c r="B1913" t="s">
        <v>22176</v>
      </c>
      <c r="C1913" s="1">
        <v>44682</v>
      </c>
      <c r="D1913" s="8" t="s">
        <v>16975</v>
      </c>
      <c r="E1913" t="s">
        <v>24</v>
      </c>
      <c r="F1913" t="s">
        <v>4420</v>
      </c>
      <c r="G1913" t="s">
        <v>26543</v>
      </c>
      <c r="H1913" t="s">
        <v>116</v>
      </c>
      <c r="I1913" t="s">
        <v>27</v>
      </c>
      <c r="J1913" t="s">
        <v>50</v>
      </c>
      <c r="K1913" t="s">
        <v>29</v>
      </c>
      <c r="L1913" t="s">
        <v>30</v>
      </c>
      <c r="M1913" t="s">
        <v>31</v>
      </c>
      <c r="N1913" s="4" t="s">
        <v>16975</v>
      </c>
      <c r="O1913" t="s">
        <v>28294</v>
      </c>
      <c r="P1913" t="s">
        <v>122</v>
      </c>
      <c r="Q1913" s="2">
        <v>22796</v>
      </c>
      <c r="R1913" t="s">
        <v>33</v>
      </c>
      <c r="S1913" t="s">
        <v>422</v>
      </c>
      <c r="T1913" t="s">
        <v>45</v>
      </c>
      <c r="U1913" s="3">
        <v>72466</v>
      </c>
      <c r="V1913" t="s">
        <v>71</v>
      </c>
      <c r="W1913" t="s">
        <v>37</v>
      </c>
      <c r="X1913" t="s">
        <v>148</v>
      </c>
      <c r="Y1913">
        <v>4</v>
      </c>
    </row>
    <row r="1914" spans="1:25" x14ac:dyDescent="0.25">
      <c r="A1914">
        <v>2913</v>
      </c>
      <c r="B1914" t="s">
        <v>22177</v>
      </c>
      <c r="C1914" s="1">
        <v>43802</v>
      </c>
      <c r="D1914" s="8" t="s">
        <v>16975</v>
      </c>
      <c r="E1914" t="s">
        <v>24</v>
      </c>
      <c r="F1914" t="s">
        <v>4421</v>
      </c>
      <c r="G1914" t="s">
        <v>26543</v>
      </c>
      <c r="H1914" t="s">
        <v>73</v>
      </c>
      <c r="I1914" t="s">
        <v>27</v>
      </c>
      <c r="J1914" t="s">
        <v>50</v>
      </c>
      <c r="K1914" t="s">
        <v>51</v>
      </c>
      <c r="L1914" t="s">
        <v>42</v>
      </c>
      <c r="M1914" t="s">
        <v>31</v>
      </c>
      <c r="N1914" s="4" t="s">
        <v>16975</v>
      </c>
      <c r="O1914" t="s">
        <v>28294</v>
      </c>
      <c r="P1914" t="s">
        <v>105</v>
      </c>
      <c r="Q1914" s="2">
        <v>18551</v>
      </c>
      <c r="R1914" t="s">
        <v>33</v>
      </c>
      <c r="S1914" t="s">
        <v>107</v>
      </c>
      <c r="T1914" t="s">
        <v>45</v>
      </c>
      <c r="U1914" s="3">
        <v>70198</v>
      </c>
      <c r="V1914" t="s">
        <v>46</v>
      </c>
      <c r="W1914" t="s">
        <v>79</v>
      </c>
      <c r="X1914" t="s">
        <v>148</v>
      </c>
      <c r="Y1914">
        <v>2</v>
      </c>
    </row>
    <row r="1915" spans="1:25" x14ac:dyDescent="0.25">
      <c r="A1915">
        <v>2914</v>
      </c>
      <c r="B1915" t="s">
        <v>22178</v>
      </c>
      <c r="C1915" s="1">
        <v>43832</v>
      </c>
      <c r="D1915" s="8">
        <v>45141</v>
      </c>
      <c r="E1915" t="s">
        <v>24</v>
      </c>
      <c r="F1915" t="s">
        <v>4422</v>
      </c>
      <c r="G1915" t="s">
        <v>26543</v>
      </c>
      <c r="H1915" t="s">
        <v>87</v>
      </c>
      <c r="I1915" t="s">
        <v>27</v>
      </c>
      <c r="J1915" t="s">
        <v>50</v>
      </c>
      <c r="K1915" t="s">
        <v>29</v>
      </c>
      <c r="L1915" t="s">
        <v>42</v>
      </c>
      <c r="M1915" t="s">
        <v>100</v>
      </c>
      <c r="N1915" s="4" t="s">
        <v>4423</v>
      </c>
      <c r="O1915" t="s">
        <v>28294</v>
      </c>
      <c r="P1915" t="s">
        <v>105</v>
      </c>
      <c r="Q1915" s="2">
        <v>26635</v>
      </c>
      <c r="R1915" t="s">
        <v>33</v>
      </c>
      <c r="S1915" t="s">
        <v>64</v>
      </c>
      <c r="T1915" t="s">
        <v>45</v>
      </c>
      <c r="U1915" s="3">
        <v>56864</v>
      </c>
      <c r="V1915" t="s">
        <v>46</v>
      </c>
      <c r="W1915" t="s">
        <v>37</v>
      </c>
      <c r="X1915" t="s">
        <v>80</v>
      </c>
      <c r="Y1915">
        <v>2</v>
      </c>
    </row>
    <row r="1916" spans="1:25" x14ac:dyDescent="0.25">
      <c r="A1916">
        <v>2915</v>
      </c>
      <c r="B1916" t="s">
        <v>22179</v>
      </c>
      <c r="C1916" s="1">
        <v>44681</v>
      </c>
      <c r="D1916" s="8">
        <v>45140</v>
      </c>
      <c r="E1916" t="s">
        <v>24</v>
      </c>
      <c r="F1916" t="s">
        <v>4424</v>
      </c>
      <c r="G1916" t="s">
        <v>26543</v>
      </c>
      <c r="H1916" t="s">
        <v>49</v>
      </c>
      <c r="I1916" t="s">
        <v>946</v>
      </c>
      <c r="J1916" t="s">
        <v>50</v>
      </c>
      <c r="K1916" t="s">
        <v>51</v>
      </c>
      <c r="L1916" t="s">
        <v>42</v>
      </c>
      <c r="M1916" t="s">
        <v>74</v>
      </c>
      <c r="N1916" s="4" t="s">
        <v>4425</v>
      </c>
      <c r="O1916" t="s">
        <v>28294</v>
      </c>
      <c r="P1916" t="s">
        <v>68</v>
      </c>
      <c r="Q1916" s="2">
        <v>33850</v>
      </c>
      <c r="R1916" t="s">
        <v>33</v>
      </c>
      <c r="S1916" t="s">
        <v>78</v>
      </c>
      <c r="T1916" t="s">
        <v>45</v>
      </c>
      <c r="U1916" s="3">
        <v>14468</v>
      </c>
      <c r="V1916" t="s">
        <v>94</v>
      </c>
      <c r="W1916" t="s">
        <v>37</v>
      </c>
      <c r="X1916" t="s">
        <v>80</v>
      </c>
      <c r="Y1916">
        <v>1</v>
      </c>
    </row>
    <row r="1917" spans="1:25" x14ac:dyDescent="0.25">
      <c r="A1917">
        <v>2916</v>
      </c>
      <c r="B1917" t="s">
        <v>22180</v>
      </c>
      <c r="C1917" s="1">
        <v>44016</v>
      </c>
      <c r="D1917" s="8">
        <v>44262</v>
      </c>
      <c r="E1917" t="s">
        <v>24</v>
      </c>
      <c r="F1917" t="s">
        <v>4426</v>
      </c>
      <c r="G1917" t="s">
        <v>26543</v>
      </c>
      <c r="H1917" t="s">
        <v>67</v>
      </c>
      <c r="I1917" t="s">
        <v>946</v>
      </c>
      <c r="J1917" t="s">
        <v>42</v>
      </c>
      <c r="K1917" t="s">
        <v>29</v>
      </c>
      <c r="L1917" t="s">
        <v>30</v>
      </c>
      <c r="M1917" t="s">
        <v>92</v>
      </c>
      <c r="N1917" s="4" t="s">
        <v>4427</v>
      </c>
      <c r="O1917" t="s">
        <v>28294</v>
      </c>
      <c r="P1917" t="s">
        <v>53</v>
      </c>
      <c r="Q1917" s="2">
        <v>19386</v>
      </c>
      <c r="R1917" t="s">
        <v>33</v>
      </c>
      <c r="S1917" t="s">
        <v>210</v>
      </c>
      <c r="T1917" t="s">
        <v>45</v>
      </c>
      <c r="U1917" s="3">
        <v>92604</v>
      </c>
      <c r="V1917" t="s">
        <v>36</v>
      </c>
      <c r="W1917" t="s">
        <v>59</v>
      </c>
      <c r="X1917" t="s">
        <v>148</v>
      </c>
      <c r="Y1917">
        <v>2</v>
      </c>
    </row>
    <row r="1918" spans="1:25" x14ac:dyDescent="0.25">
      <c r="A1918">
        <v>2917</v>
      </c>
      <c r="B1918" t="s">
        <v>22181</v>
      </c>
      <c r="C1918" s="1">
        <v>43866</v>
      </c>
      <c r="D1918" s="8" t="s">
        <v>16975</v>
      </c>
      <c r="E1918" t="s">
        <v>24</v>
      </c>
      <c r="F1918" t="s">
        <v>4428</v>
      </c>
      <c r="G1918" t="s">
        <v>26543</v>
      </c>
      <c r="H1918" t="s">
        <v>26</v>
      </c>
      <c r="I1918" t="s">
        <v>27</v>
      </c>
      <c r="J1918" t="s">
        <v>28</v>
      </c>
      <c r="K1918" t="s">
        <v>41</v>
      </c>
      <c r="L1918" t="s">
        <v>42</v>
      </c>
      <c r="M1918" t="s">
        <v>31</v>
      </c>
      <c r="N1918" s="4" t="s">
        <v>16975</v>
      </c>
      <c r="O1918" t="s">
        <v>28294</v>
      </c>
      <c r="P1918" t="s">
        <v>68</v>
      </c>
      <c r="Q1918" s="2">
        <v>33597</v>
      </c>
      <c r="R1918" t="s">
        <v>33</v>
      </c>
      <c r="S1918" t="s">
        <v>78</v>
      </c>
      <c r="T1918" t="s">
        <v>45</v>
      </c>
      <c r="U1918" s="3">
        <v>79382</v>
      </c>
      <c r="V1918" t="s">
        <v>58</v>
      </c>
      <c r="W1918" t="s">
        <v>37</v>
      </c>
      <c r="X1918" t="s">
        <v>80</v>
      </c>
      <c r="Y1918">
        <v>4</v>
      </c>
    </row>
    <row r="1919" spans="1:25" x14ac:dyDescent="0.25">
      <c r="A1919">
        <v>2918</v>
      </c>
      <c r="B1919" t="s">
        <v>22182</v>
      </c>
      <c r="C1919" s="1">
        <v>43456</v>
      </c>
      <c r="D1919" s="8">
        <v>44763</v>
      </c>
      <c r="E1919" t="s">
        <v>24</v>
      </c>
      <c r="F1919" t="s">
        <v>4429</v>
      </c>
      <c r="G1919" t="s">
        <v>26543</v>
      </c>
      <c r="H1919" t="s">
        <v>96</v>
      </c>
      <c r="I1919" t="s">
        <v>27</v>
      </c>
      <c r="J1919" t="s">
        <v>42</v>
      </c>
      <c r="K1919" t="s">
        <v>51</v>
      </c>
      <c r="L1919" t="s">
        <v>50</v>
      </c>
      <c r="M1919" t="s">
        <v>100</v>
      </c>
      <c r="N1919" s="4" t="s">
        <v>4430</v>
      </c>
      <c r="O1919" t="s">
        <v>28294</v>
      </c>
      <c r="P1919" t="s">
        <v>68</v>
      </c>
      <c r="Q1919" s="2">
        <v>28983</v>
      </c>
      <c r="R1919" t="s">
        <v>33</v>
      </c>
      <c r="S1919" t="s">
        <v>114</v>
      </c>
      <c r="T1919" t="s">
        <v>35</v>
      </c>
      <c r="U1919" s="3">
        <v>2719</v>
      </c>
      <c r="V1919" t="s">
        <v>71</v>
      </c>
      <c r="W1919" t="s">
        <v>37</v>
      </c>
      <c r="X1919" t="s">
        <v>80</v>
      </c>
      <c r="Y1919">
        <v>4</v>
      </c>
    </row>
    <row r="1920" spans="1:25" x14ac:dyDescent="0.25">
      <c r="A1920">
        <v>2919</v>
      </c>
      <c r="B1920" t="s">
        <v>22183</v>
      </c>
      <c r="C1920" s="1">
        <v>43576</v>
      </c>
      <c r="D1920" s="8" t="s">
        <v>16975</v>
      </c>
      <c r="E1920" t="s">
        <v>24</v>
      </c>
      <c r="F1920" t="s">
        <v>4431</v>
      </c>
      <c r="G1920" t="s">
        <v>26543</v>
      </c>
      <c r="H1920" t="s">
        <v>40</v>
      </c>
      <c r="I1920" t="s">
        <v>27</v>
      </c>
      <c r="J1920" t="s">
        <v>50</v>
      </c>
      <c r="K1920" t="s">
        <v>41</v>
      </c>
      <c r="L1920" t="s">
        <v>42</v>
      </c>
      <c r="M1920" t="s">
        <v>31</v>
      </c>
      <c r="N1920" s="4" t="s">
        <v>16975</v>
      </c>
      <c r="O1920" t="s">
        <v>28294</v>
      </c>
      <c r="P1920" t="s">
        <v>68</v>
      </c>
      <c r="Q1920" s="2">
        <v>32454</v>
      </c>
      <c r="R1920" t="s">
        <v>33</v>
      </c>
      <c r="S1920" t="s">
        <v>288</v>
      </c>
      <c r="T1920" t="s">
        <v>35</v>
      </c>
      <c r="U1920" s="3">
        <v>29718</v>
      </c>
      <c r="V1920" t="s">
        <v>36</v>
      </c>
      <c r="W1920" t="s">
        <v>59</v>
      </c>
      <c r="X1920" t="s">
        <v>148</v>
      </c>
      <c r="Y1920">
        <v>5</v>
      </c>
    </row>
    <row r="1921" spans="1:25" x14ac:dyDescent="0.25">
      <c r="A1921">
        <v>2920</v>
      </c>
      <c r="B1921" t="s">
        <v>22184</v>
      </c>
      <c r="C1921" s="1">
        <v>43924</v>
      </c>
      <c r="D1921" s="8" t="s">
        <v>16975</v>
      </c>
      <c r="E1921" t="s">
        <v>24</v>
      </c>
      <c r="F1921" t="s">
        <v>4432</v>
      </c>
      <c r="G1921" t="s">
        <v>26543</v>
      </c>
      <c r="H1921" t="s">
        <v>99</v>
      </c>
      <c r="I1921" t="s">
        <v>27</v>
      </c>
      <c r="J1921" t="s">
        <v>50</v>
      </c>
      <c r="K1921" t="s">
        <v>41</v>
      </c>
      <c r="L1921" t="s">
        <v>42</v>
      </c>
      <c r="M1921" t="s">
        <v>31</v>
      </c>
      <c r="N1921" s="4" t="s">
        <v>16975</v>
      </c>
      <c r="O1921" t="s">
        <v>28294</v>
      </c>
      <c r="P1921" t="s">
        <v>68</v>
      </c>
      <c r="Q1921" s="2">
        <v>21592</v>
      </c>
      <c r="R1921" t="s">
        <v>33</v>
      </c>
      <c r="S1921" t="s">
        <v>78</v>
      </c>
      <c r="T1921" t="s">
        <v>45</v>
      </c>
      <c r="U1921" s="3">
        <v>80589</v>
      </c>
      <c r="V1921" t="s">
        <v>46</v>
      </c>
      <c r="W1921" t="s">
        <v>59</v>
      </c>
      <c r="X1921" t="s">
        <v>80</v>
      </c>
      <c r="Y1921">
        <v>5</v>
      </c>
    </row>
    <row r="1922" spans="1:25" x14ac:dyDescent="0.25">
      <c r="A1922">
        <v>2921</v>
      </c>
      <c r="B1922" t="s">
        <v>22185</v>
      </c>
      <c r="C1922" s="1">
        <v>43365</v>
      </c>
      <c r="D1922" s="8">
        <v>43748</v>
      </c>
      <c r="E1922" t="s">
        <v>24</v>
      </c>
      <c r="F1922" t="s">
        <v>4433</v>
      </c>
      <c r="G1922" t="s">
        <v>26543</v>
      </c>
      <c r="H1922" t="s">
        <v>61</v>
      </c>
      <c r="I1922" t="s">
        <v>27</v>
      </c>
      <c r="J1922" t="s">
        <v>50</v>
      </c>
      <c r="K1922" t="s">
        <v>51</v>
      </c>
      <c r="L1922" t="s">
        <v>42</v>
      </c>
      <c r="M1922" t="s">
        <v>100</v>
      </c>
      <c r="N1922" s="4" t="s">
        <v>4434</v>
      </c>
      <c r="O1922" t="s">
        <v>28294</v>
      </c>
      <c r="P1922" t="s">
        <v>43</v>
      </c>
      <c r="Q1922" s="2">
        <v>21040</v>
      </c>
      <c r="R1922" t="s">
        <v>33</v>
      </c>
      <c r="S1922" t="s">
        <v>114</v>
      </c>
      <c r="T1922" t="s">
        <v>35</v>
      </c>
      <c r="U1922" s="3">
        <v>66834</v>
      </c>
      <c r="V1922" t="s">
        <v>94</v>
      </c>
      <c r="W1922" t="s">
        <v>79</v>
      </c>
      <c r="X1922" t="s">
        <v>80</v>
      </c>
      <c r="Y1922">
        <v>2</v>
      </c>
    </row>
    <row r="1923" spans="1:25" x14ac:dyDescent="0.25">
      <c r="A1923">
        <v>2922</v>
      </c>
      <c r="B1923" t="s">
        <v>22186</v>
      </c>
      <c r="C1923" s="1">
        <v>44848</v>
      </c>
      <c r="D1923" s="8">
        <v>45113</v>
      </c>
      <c r="E1923" t="s">
        <v>24</v>
      </c>
      <c r="F1923" t="s">
        <v>4435</v>
      </c>
      <c r="G1923" t="s">
        <v>26543</v>
      </c>
      <c r="H1923" t="s">
        <v>67</v>
      </c>
      <c r="I1923" t="s">
        <v>27</v>
      </c>
      <c r="J1923" t="s">
        <v>42</v>
      </c>
      <c r="K1923" t="s">
        <v>51</v>
      </c>
      <c r="L1923" t="s">
        <v>50</v>
      </c>
      <c r="M1923" t="s">
        <v>74</v>
      </c>
      <c r="N1923" s="4" t="s">
        <v>4436</v>
      </c>
      <c r="O1923" t="s">
        <v>28294</v>
      </c>
      <c r="P1923" t="s">
        <v>62</v>
      </c>
      <c r="Q1923" s="2">
        <v>34084</v>
      </c>
      <c r="R1923" t="s">
        <v>33</v>
      </c>
      <c r="S1923" t="s">
        <v>64</v>
      </c>
      <c r="T1923" t="s">
        <v>35</v>
      </c>
      <c r="U1923" s="3">
        <v>69281</v>
      </c>
      <c r="V1923" t="s">
        <v>58</v>
      </c>
      <c r="W1923" t="s">
        <v>65</v>
      </c>
      <c r="X1923" t="s">
        <v>80</v>
      </c>
      <c r="Y1923">
        <v>5</v>
      </c>
    </row>
    <row r="1924" spans="1:25" x14ac:dyDescent="0.25">
      <c r="A1924">
        <v>2923</v>
      </c>
      <c r="B1924" t="s">
        <v>22187</v>
      </c>
      <c r="C1924" s="1">
        <v>44604</v>
      </c>
      <c r="D1924" s="8">
        <v>44826</v>
      </c>
      <c r="E1924" t="s">
        <v>24</v>
      </c>
      <c r="F1924" t="s">
        <v>4437</v>
      </c>
      <c r="G1924" t="s">
        <v>26543</v>
      </c>
      <c r="H1924" t="s">
        <v>26</v>
      </c>
      <c r="I1924" t="s">
        <v>27</v>
      </c>
      <c r="J1924" t="s">
        <v>42</v>
      </c>
      <c r="K1924" t="s">
        <v>41</v>
      </c>
      <c r="L1924" t="s">
        <v>42</v>
      </c>
      <c r="M1924" t="s">
        <v>120</v>
      </c>
      <c r="N1924" s="4" t="s">
        <v>4438</v>
      </c>
      <c r="O1924" t="s">
        <v>28294</v>
      </c>
      <c r="P1924" t="s">
        <v>68</v>
      </c>
      <c r="Q1924" s="2">
        <v>29403</v>
      </c>
      <c r="R1924" t="s">
        <v>33</v>
      </c>
      <c r="S1924" t="s">
        <v>78</v>
      </c>
      <c r="T1924" t="s">
        <v>35</v>
      </c>
      <c r="U1924" s="3">
        <v>79321</v>
      </c>
      <c r="V1924" t="s">
        <v>36</v>
      </c>
      <c r="W1924" t="s">
        <v>65</v>
      </c>
      <c r="X1924" t="s">
        <v>148</v>
      </c>
      <c r="Y1924">
        <v>4</v>
      </c>
    </row>
    <row r="1925" spans="1:25" x14ac:dyDescent="0.25">
      <c r="A1925">
        <v>2924</v>
      </c>
      <c r="B1925" t="s">
        <v>22188</v>
      </c>
      <c r="C1925" s="1">
        <v>44278</v>
      </c>
      <c r="D1925" s="8">
        <v>45127</v>
      </c>
      <c r="E1925" t="s">
        <v>24</v>
      </c>
      <c r="F1925" t="s">
        <v>4439</v>
      </c>
      <c r="G1925" t="s">
        <v>26543</v>
      </c>
      <c r="H1925" t="s">
        <v>40</v>
      </c>
      <c r="I1925" t="s">
        <v>339</v>
      </c>
      <c r="J1925" t="s">
        <v>28</v>
      </c>
      <c r="K1925" t="s">
        <v>51</v>
      </c>
      <c r="L1925" t="s">
        <v>42</v>
      </c>
      <c r="M1925" t="s">
        <v>100</v>
      </c>
      <c r="N1925" s="4" t="s">
        <v>4440</v>
      </c>
      <c r="O1925" t="s">
        <v>28294</v>
      </c>
      <c r="P1925" t="s">
        <v>68</v>
      </c>
      <c r="Q1925" s="2">
        <v>28990</v>
      </c>
      <c r="R1925" t="s">
        <v>33</v>
      </c>
      <c r="S1925" t="s">
        <v>144</v>
      </c>
      <c r="T1925" t="s">
        <v>45</v>
      </c>
      <c r="U1925" s="3">
        <v>84575</v>
      </c>
      <c r="V1925" t="s">
        <v>94</v>
      </c>
      <c r="W1925" t="s">
        <v>65</v>
      </c>
      <c r="X1925" t="s">
        <v>80</v>
      </c>
      <c r="Y1925">
        <v>5</v>
      </c>
    </row>
    <row r="1926" spans="1:25" x14ac:dyDescent="0.25">
      <c r="A1926">
        <v>2925</v>
      </c>
      <c r="B1926" t="s">
        <v>22189</v>
      </c>
      <c r="C1926" s="1">
        <v>43342</v>
      </c>
      <c r="D1926" s="8">
        <v>44388</v>
      </c>
      <c r="E1926" t="s">
        <v>332</v>
      </c>
      <c r="F1926" t="s">
        <v>4441</v>
      </c>
      <c r="G1926" t="s">
        <v>26543</v>
      </c>
      <c r="H1926" t="s">
        <v>26</v>
      </c>
      <c r="I1926" t="s">
        <v>27</v>
      </c>
      <c r="J1926" t="s">
        <v>42</v>
      </c>
      <c r="K1926" t="s">
        <v>51</v>
      </c>
      <c r="L1926" t="s">
        <v>30</v>
      </c>
      <c r="M1926" t="s">
        <v>74</v>
      </c>
      <c r="N1926" s="4" t="s">
        <v>4442</v>
      </c>
      <c r="O1926" t="s">
        <v>28294</v>
      </c>
      <c r="P1926" t="s">
        <v>53</v>
      </c>
      <c r="Q1926" s="2">
        <v>26560</v>
      </c>
      <c r="R1926" t="s">
        <v>33</v>
      </c>
      <c r="S1926" t="s">
        <v>210</v>
      </c>
      <c r="T1926" t="s">
        <v>45</v>
      </c>
      <c r="U1926" s="3">
        <v>65881</v>
      </c>
      <c r="V1926" t="s">
        <v>58</v>
      </c>
      <c r="W1926" t="s">
        <v>79</v>
      </c>
      <c r="X1926" t="s">
        <v>80</v>
      </c>
      <c r="Y1926">
        <v>4</v>
      </c>
    </row>
    <row r="1927" spans="1:25" x14ac:dyDescent="0.25">
      <c r="A1927">
        <v>2926</v>
      </c>
      <c r="B1927" t="s">
        <v>22190</v>
      </c>
      <c r="C1927" s="1">
        <v>44905</v>
      </c>
      <c r="D1927" s="8">
        <v>45109</v>
      </c>
      <c r="E1927" t="s">
        <v>332</v>
      </c>
      <c r="F1927" t="s">
        <v>4443</v>
      </c>
      <c r="G1927" t="s">
        <v>26543</v>
      </c>
      <c r="H1927" t="s">
        <v>96</v>
      </c>
      <c r="I1927" t="s">
        <v>741</v>
      </c>
      <c r="J1927" t="s">
        <v>42</v>
      </c>
      <c r="K1927" t="s">
        <v>51</v>
      </c>
      <c r="L1927" t="s">
        <v>30</v>
      </c>
      <c r="M1927" t="s">
        <v>120</v>
      </c>
      <c r="N1927" s="4" t="s">
        <v>4444</v>
      </c>
      <c r="O1927" t="s">
        <v>28294</v>
      </c>
      <c r="P1927" t="s">
        <v>68</v>
      </c>
      <c r="Q1927" s="2">
        <v>36502</v>
      </c>
      <c r="R1927" t="s">
        <v>33</v>
      </c>
      <c r="S1927" t="s">
        <v>70</v>
      </c>
      <c r="T1927" t="s">
        <v>45</v>
      </c>
      <c r="U1927" s="3">
        <v>27671</v>
      </c>
      <c r="V1927" t="s">
        <v>71</v>
      </c>
      <c r="W1927" t="s">
        <v>37</v>
      </c>
      <c r="X1927" t="s">
        <v>148</v>
      </c>
      <c r="Y1927">
        <v>5</v>
      </c>
    </row>
    <row r="1928" spans="1:25" x14ac:dyDescent="0.25">
      <c r="A1928">
        <v>2927</v>
      </c>
      <c r="B1928" t="s">
        <v>22191</v>
      </c>
      <c r="C1928" s="1">
        <v>44961</v>
      </c>
      <c r="D1928" s="8">
        <v>45132</v>
      </c>
      <c r="E1928" t="s">
        <v>332</v>
      </c>
      <c r="F1928" t="s">
        <v>4445</v>
      </c>
      <c r="G1928" t="s">
        <v>26543</v>
      </c>
      <c r="H1928" t="s">
        <v>40</v>
      </c>
      <c r="I1928" t="s">
        <v>741</v>
      </c>
      <c r="J1928" t="s">
        <v>42</v>
      </c>
      <c r="K1928" t="s">
        <v>41</v>
      </c>
      <c r="L1928" t="s">
        <v>42</v>
      </c>
      <c r="M1928" t="s">
        <v>120</v>
      </c>
      <c r="N1928" s="4" t="s">
        <v>4446</v>
      </c>
      <c r="O1928" t="s">
        <v>28294</v>
      </c>
      <c r="P1928" t="s">
        <v>53</v>
      </c>
      <c r="Q1928" s="2">
        <v>30000</v>
      </c>
      <c r="R1928" t="s">
        <v>33</v>
      </c>
      <c r="S1928" t="s">
        <v>4</v>
      </c>
      <c r="T1928" t="s">
        <v>45</v>
      </c>
      <c r="U1928" s="3">
        <v>53549</v>
      </c>
      <c r="V1928" t="s">
        <v>71</v>
      </c>
      <c r="W1928" t="s">
        <v>79</v>
      </c>
      <c r="X1928" t="s">
        <v>80</v>
      </c>
      <c r="Y1928">
        <v>1</v>
      </c>
    </row>
    <row r="1929" spans="1:25" x14ac:dyDescent="0.25">
      <c r="A1929">
        <v>2928</v>
      </c>
      <c r="B1929" t="s">
        <v>22192</v>
      </c>
      <c r="C1929" s="1">
        <v>44206</v>
      </c>
      <c r="D1929" s="8" t="s">
        <v>16975</v>
      </c>
      <c r="E1929" t="s">
        <v>332</v>
      </c>
      <c r="F1929" t="s">
        <v>4447</v>
      </c>
      <c r="G1929" t="s">
        <v>26543</v>
      </c>
      <c r="H1929" t="s">
        <v>99</v>
      </c>
      <c r="I1929" t="s">
        <v>27</v>
      </c>
      <c r="J1929" t="s">
        <v>50</v>
      </c>
      <c r="K1929" t="s">
        <v>51</v>
      </c>
      <c r="L1929" t="s">
        <v>42</v>
      </c>
      <c r="M1929" t="s">
        <v>31</v>
      </c>
      <c r="N1929" s="4" t="s">
        <v>16975</v>
      </c>
      <c r="O1929" t="s">
        <v>28294</v>
      </c>
      <c r="P1929" t="s">
        <v>62</v>
      </c>
      <c r="Q1929" s="2">
        <v>26401</v>
      </c>
      <c r="R1929" t="s">
        <v>33</v>
      </c>
      <c r="S1929" t="s">
        <v>114</v>
      </c>
      <c r="T1929" t="s">
        <v>35</v>
      </c>
      <c r="U1929" s="3">
        <v>49168</v>
      </c>
      <c r="V1929" t="s">
        <v>46</v>
      </c>
      <c r="W1929" t="s">
        <v>79</v>
      </c>
      <c r="X1929" t="s">
        <v>38</v>
      </c>
      <c r="Y1929">
        <v>5</v>
      </c>
    </row>
    <row r="1930" spans="1:25" x14ac:dyDescent="0.25">
      <c r="A1930">
        <v>2929</v>
      </c>
      <c r="B1930" t="s">
        <v>22193</v>
      </c>
      <c r="C1930" s="1">
        <v>44062</v>
      </c>
      <c r="D1930" s="8">
        <v>44514</v>
      </c>
      <c r="E1930" t="s">
        <v>332</v>
      </c>
      <c r="F1930" t="s">
        <v>4448</v>
      </c>
      <c r="G1930" t="s">
        <v>26543</v>
      </c>
      <c r="H1930" t="s">
        <v>61</v>
      </c>
      <c r="I1930" t="s">
        <v>339</v>
      </c>
      <c r="J1930" t="s">
        <v>50</v>
      </c>
      <c r="K1930" t="s">
        <v>51</v>
      </c>
      <c r="L1930" t="s">
        <v>30</v>
      </c>
      <c r="M1930" t="s">
        <v>120</v>
      </c>
      <c r="N1930" s="4" t="s">
        <v>4449</v>
      </c>
      <c r="O1930" t="s">
        <v>28294</v>
      </c>
      <c r="P1930" t="s">
        <v>68</v>
      </c>
      <c r="Q1930" s="2">
        <v>31568</v>
      </c>
      <c r="R1930" t="s">
        <v>33</v>
      </c>
      <c r="S1930" t="s">
        <v>64</v>
      </c>
      <c r="T1930" t="s">
        <v>35</v>
      </c>
      <c r="U1930" s="3">
        <v>70404</v>
      </c>
      <c r="V1930" t="s">
        <v>36</v>
      </c>
      <c r="W1930" t="s">
        <v>37</v>
      </c>
      <c r="X1930" t="s">
        <v>148</v>
      </c>
      <c r="Y1930">
        <v>2</v>
      </c>
    </row>
    <row r="1931" spans="1:25" x14ac:dyDescent="0.25">
      <c r="A1931">
        <v>2930</v>
      </c>
      <c r="B1931" t="s">
        <v>22194</v>
      </c>
      <c r="C1931" s="1">
        <v>45037</v>
      </c>
      <c r="D1931" s="8" t="s">
        <v>16975</v>
      </c>
      <c r="E1931" t="s">
        <v>332</v>
      </c>
      <c r="F1931" t="s">
        <v>4450</v>
      </c>
      <c r="G1931" t="s">
        <v>26543</v>
      </c>
      <c r="H1931" t="s">
        <v>116</v>
      </c>
      <c r="I1931" t="s">
        <v>27</v>
      </c>
      <c r="J1931" t="s">
        <v>42</v>
      </c>
      <c r="K1931" t="s">
        <v>41</v>
      </c>
      <c r="L1931" t="s">
        <v>50</v>
      </c>
      <c r="M1931" t="s">
        <v>31</v>
      </c>
      <c r="N1931" s="4" t="s">
        <v>16975</v>
      </c>
      <c r="O1931" t="s">
        <v>28294</v>
      </c>
      <c r="P1931" t="s">
        <v>281</v>
      </c>
      <c r="Q1931" s="2">
        <v>36239</v>
      </c>
      <c r="R1931" t="s">
        <v>33</v>
      </c>
      <c r="S1931" t="s">
        <v>4</v>
      </c>
      <c r="T1931" t="s">
        <v>35</v>
      </c>
      <c r="U1931" s="3">
        <v>13746</v>
      </c>
      <c r="V1931" t="s">
        <v>71</v>
      </c>
      <c r="W1931" t="s">
        <v>37</v>
      </c>
      <c r="X1931" t="s">
        <v>80</v>
      </c>
      <c r="Y1931">
        <v>2</v>
      </c>
    </row>
    <row r="1932" spans="1:25" x14ac:dyDescent="0.25">
      <c r="A1932">
        <v>2931</v>
      </c>
      <c r="B1932" t="s">
        <v>22195</v>
      </c>
      <c r="C1932" s="1">
        <v>43859</v>
      </c>
      <c r="D1932" s="8">
        <v>44205</v>
      </c>
      <c r="E1932" t="s">
        <v>24</v>
      </c>
      <c r="F1932" t="s">
        <v>4451</v>
      </c>
      <c r="G1932" t="s">
        <v>26543</v>
      </c>
      <c r="H1932" t="s">
        <v>99</v>
      </c>
      <c r="I1932" t="s">
        <v>946</v>
      </c>
      <c r="J1932" t="s">
        <v>50</v>
      </c>
      <c r="K1932" t="s">
        <v>51</v>
      </c>
      <c r="L1932" t="s">
        <v>30</v>
      </c>
      <c r="M1932" t="s">
        <v>100</v>
      </c>
      <c r="N1932" s="4" t="s">
        <v>4452</v>
      </c>
      <c r="O1932" t="s">
        <v>28294</v>
      </c>
      <c r="P1932" t="s">
        <v>68</v>
      </c>
      <c r="Q1932" s="2">
        <v>25395</v>
      </c>
      <c r="R1932" t="s">
        <v>33</v>
      </c>
      <c r="S1932" t="s">
        <v>78</v>
      </c>
      <c r="T1932" t="s">
        <v>45</v>
      </c>
      <c r="U1932" s="3">
        <v>12946</v>
      </c>
      <c r="V1932" t="s">
        <v>46</v>
      </c>
      <c r="W1932" t="s">
        <v>59</v>
      </c>
      <c r="X1932" t="s">
        <v>80</v>
      </c>
      <c r="Y1932">
        <v>2</v>
      </c>
    </row>
    <row r="1933" spans="1:25" x14ac:dyDescent="0.25">
      <c r="A1933">
        <v>2932</v>
      </c>
      <c r="B1933" t="s">
        <v>22196</v>
      </c>
      <c r="C1933" s="1">
        <v>44427</v>
      </c>
      <c r="D1933" s="8">
        <v>45071</v>
      </c>
      <c r="E1933" t="s">
        <v>24</v>
      </c>
      <c r="F1933" t="s">
        <v>4453</v>
      </c>
      <c r="G1933" t="s">
        <v>26543</v>
      </c>
      <c r="H1933" t="s">
        <v>61</v>
      </c>
      <c r="I1933" t="s">
        <v>946</v>
      </c>
      <c r="J1933" t="s">
        <v>42</v>
      </c>
      <c r="K1933" t="s">
        <v>41</v>
      </c>
      <c r="L1933" t="s">
        <v>50</v>
      </c>
      <c r="M1933" t="s">
        <v>74</v>
      </c>
      <c r="N1933" s="4" t="s">
        <v>4454</v>
      </c>
      <c r="O1933" t="s">
        <v>28294</v>
      </c>
      <c r="P1933" t="s">
        <v>32</v>
      </c>
      <c r="Q1933" s="2">
        <v>17545</v>
      </c>
      <c r="R1933" t="s">
        <v>33</v>
      </c>
      <c r="S1933" t="s">
        <v>621</v>
      </c>
      <c r="T1933" t="s">
        <v>45</v>
      </c>
      <c r="U1933" s="3">
        <v>6449</v>
      </c>
      <c r="V1933" t="s">
        <v>46</v>
      </c>
      <c r="W1933" t="s">
        <v>37</v>
      </c>
      <c r="X1933" t="s">
        <v>38</v>
      </c>
      <c r="Y1933">
        <v>4</v>
      </c>
    </row>
    <row r="1934" spans="1:25" x14ac:dyDescent="0.25">
      <c r="A1934">
        <v>2933</v>
      </c>
      <c r="B1934" t="s">
        <v>22197</v>
      </c>
      <c r="C1934" s="1">
        <v>44273</v>
      </c>
      <c r="D1934" s="8" t="s">
        <v>16975</v>
      </c>
      <c r="E1934" t="s">
        <v>24</v>
      </c>
      <c r="F1934" t="s">
        <v>4455</v>
      </c>
      <c r="G1934" t="s">
        <v>26543</v>
      </c>
      <c r="H1934" t="s">
        <v>116</v>
      </c>
      <c r="I1934" t="s">
        <v>27</v>
      </c>
      <c r="J1934" t="s">
        <v>50</v>
      </c>
      <c r="K1934" t="s">
        <v>41</v>
      </c>
      <c r="L1934" t="s">
        <v>42</v>
      </c>
      <c r="M1934" t="s">
        <v>31</v>
      </c>
      <c r="N1934" s="4" t="s">
        <v>16975</v>
      </c>
      <c r="O1934" t="s">
        <v>28294</v>
      </c>
      <c r="P1934" t="s">
        <v>177</v>
      </c>
      <c r="Q1934" s="2">
        <v>17970</v>
      </c>
      <c r="R1934" t="s">
        <v>33</v>
      </c>
      <c r="S1934" t="s">
        <v>64</v>
      </c>
      <c r="T1934" t="s">
        <v>45</v>
      </c>
      <c r="U1934" s="3">
        <v>52150</v>
      </c>
      <c r="V1934" t="s">
        <v>36</v>
      </c>
      <c r="W1934" t="s">
        <v>59</v>
      </c>
      <c r="X1934" t="s">
        <v>148</v>
      </c>
      <c r="Y1934">
        <v>1</v>
      </c>
    </row>
    <row r="1935" spans="1:25" x14ac:dyDescent="0.25">
      <c r="A1935">
        <v>2934</v>
      </c>
      <c r="B1935" t="s">
        <v>22198</v>
      </c>
      <c r="C1935" s="1">
        <v>44493</v>
      </c>
      <c r="D1935" s="8">
        <v>44802</v>
      </c>
      <c r="E1935" t="s">
        <v>24</v>
      </c>
      <c r="F1935" t="s">
        <v>4456</v>
      </c>
      <c r="G1935" t="s">
        <v>26543</v>
      </c>
      <c r="H1935" t="s">
        <v>73</v>
      </c>
      <c r="I1935" t="s">
        <v>27</v>
      </c>
      <c r="J1935" t="s">
        <v>28</v>
      </c>
      <c r="K1935" t="s">
        <v>51</v>
      </c>
      <c r="L1935" t="s">
        <v>30</v>
      </c>
      <c r="M1935" t="s">
        <v>92</v>
      </c>
      <c r="N1935" s="4" t="s">
        <v>4457</v>
      </c>
      <c r="O1935" t="s">
        <v>28294</v>
      </c>
      <c r="P1935" t="s">
        <v>68</v>
      </c>
      <c r="Q1935" s="2">
        <v>23329</v>
      </c>
      <c r="R1935" t="s">
        <v>33</v>
      </c>
      <c r="S1935" t="s">
        <v>64</v>
      </c>
      <c r="T1935" t="s">
        <v>45</v>
      </c>
      <c r="U1935" s="3">
        <v>63659</v>
      </c>
      <c r="V1935" t="s">
        <v>94</v>
      </c>
      <c r="W1935" t="s">
        <v>37</v>
      </c>
      <c r="X1935" t="s">
        <v>38</v>
      </c>
      <c r="Y1935">
        <v>2</v>
      </c>
    </row>
    <row r="1936" spans="1:25" x14ac:dyDescent="0.25">
      <c r="A1936">
        <v>2935</v>
      </c>
      <c r="B1936" t="s">
        <v>22199</v>
      </c>
      <c r="C1936" s="1">
        <v>44107</v>
      </c>
      <c r="D1936" s="8">
        <v>45052</v>
      </c>
      <c r="E1936" t="s">
        <v>24</v>
      </c>
      <c r="F1936" t="s">
        <v>4458</v>
      </c>
      <c r="G1936" t="s">
        <v>26543</v>
      </c>
      <c r="H1936" t="s">
        <v>87</v>
      </c>
      <c r="I1936" t="s">
        <v>27</v>
      </c>
      <c r="J1936" t="s">
        <v>28</v>
      </c>
      <c r="K1936" t="s">
        <v>51</v>
      </c>
      <c r="L1936" t="s">
        <v>42</v>
      </c>
      <c r="M1936" t="s">
        <v>74</v>
      </c>
      <c r="N1936" s="4" t="s">
        <v>4459</v>
      </c>
      <c r="O1936" t="s">
        <v>28294</v>
      </c>
      <c r="P1936" t="s">
        <v>177</v>
      </c>
      <c r="Q1936" s="2">
        <v>35042</v>
      </c>
      <c r="R1936" t="s">
        <v>33</v>
      </c>
      <c r="S1936" t="s">
        <v>194</v>
      </c>
      <c r="T1936" t="s">
        <v>45</v>
      </c>
      <c r="U1936" s="3">
        <v>6131</v>
      </c>
      <c r="V1936" t="s">
        <v>36</v>
      </c>
      <c r="W1936" t="s">
        <v>79</v>
      </c>
      <c r="X1936" t="s">
        <v>38</v>
      </c>
      <c r="Y1936">
        <v>5</v>
      </c>
    </row>
    <row r="1937" spans="1:25" x14ac:dyDescent="0.25">
      <c r="A1937">
        <v>2936</v>
      </c>
      <c r="B1937" t="s">
        <v>22200</v>
      </c>
      <c r="C1937" s="1">
        <v>44978</v>
      </c>
      <c r="D1937" s="8" t="s">
        <v>16975</v>
      </c>
      <c r="E1937" t="s">
        <v>24</v>
      </c>
      <c r="F1937" t="s">
        <v>4460</v>
      </c>
      <c r="G1937" t="s">
        <v>26543</v>
      </c>
      <c r="H1937" t="s">
        <v>49</v>
      </c>
      <c r="I1937" t="s">
        <v>27</v>
      </c>
      <c r="J1937" t="s">
        <v>28</v>
      </c>
      <c r="K1937" t="s">
        <v>29</v>
      </c>
      <c r="L1937" t="s">
        <v>42</v>
      </c>
      <c r="M1937" t="s">
        <v>31</v>
      </c>
      <c r="N1937" s="4" t="s">
        <v>16975</v>
      </c>
      <c r="O1937" t="s">
        <v>28294</v>
      </c>
      <c r="P1937" t="s">
        <v>62</v>
      </c>
      <c r="Q1937" s="2">
        <v>30940</v>
      </c>
      <c r="R1937" t="s">
        <v>33</v>
      </c>
      <c r="S1937" t="s">
        <v>114</v>
      </c>
      <c r="T1937" t="s">
        <v>45</v>
      </c>
      <c r="U1937" s="3">
        <v>80724</v>
      </c>
      <c r="V1937" t="s">
        <v>94</v>
      </c>
      <c r="W1937" t="s">
        <v>65</v>
      </c>
      <c r="X1937" t="s">
        <v>148</v>
      </c>
      <c r="Y1937">
        <v>1</v>
      </c>
    </row>
    <row r="1938" spans="1:25" x14ac:dyDescent="0.25">
      <c r="A1938">
        <v>2937</v>
      </c>
      <c r="B1938" t="s">
        <v>22201</v>
      </c>
      <c r="C1938" s="1">
        <v>44044</v>
      </c>
      <c r="D1938" s="8" t="s">
        <v>16975</v>
      </c>
      <c r="E1938" t="s">
        <v>24</v>
      </c>
      <c r="F1938" t="s">
        <v>4461</v>
      </c>
      <c r="G1938" t="s">
        <v>26543</v>
      </c>
      <c r="H1938" t="s">
        <v>67</v>
      </c>
      <c r="I1938" t="s">
        <v>27</v>
      </c>
      <c r="J1938" t="s">
        <v>28</v>
      </c>
      <c r="K1938" t="s">
        <v>41</v>
      </c>
      <c r="L1938" t="s">
        <v>30</v>
      </c>
      <c r="M1938" t="s">
        <v>31</v>
      </c>
      <c r="N1938" s="4" t="s">
        <v>16975</v>
      </c>
      <c r="O1938" t="s">
        <v>28294</v>
      </c>
      <c r="P1938" t="s">
        <v>248</v>
      </c>
      <c r="Q1938" s="2">
        <v>19198</v>
      </c>
      <c r="R1938" t="s">
        <v>33</v>
      </c>
      <c r="S1938" t="s">
        <v>4</v>
      </c>
      <c r="T1938" t="s">
        <v>45</v>
      </c>
      <c r="U1938" s="3">
        <v>53421</v>
      </c>
      <c r="V1938" t="s">
        <v>71</v>
      </c>
      <c r="W1938" t="s">
        <v>65</v>
      </c>
      <c r="X1938" t="s">
        <v>148</v>
      </c>
      <c r="Y1938">
        <v>2</v>
      </c>
    </row>
    <row r="1939" spans="1:25" x14ac:dyDescent="0.25">
      <c r="A1939">
        <v>2938</v>
      </c>
      <c r="B1939" t="s">
        <v>22202</v>
      </c>
      <c r="C1939" s="1">
        <v>44934</v>
      </c>
      <c r="D1939" s="8">
        <v>45056</v>
      </c>
      <c r="E1939" t="s">
        <v>24</v>
      </c>
      <c r="F1939" t="s">
        <v>4462</v>
      </c>
      <c r="G1939" t="s">
        <v>26543</v>
      </c>
      <c r="H1939" t="s">
        <v>26</v>
      </c>
      <c r="I1939" t="s">
        <v>27</v>
      </c>
      <c r="J1939" t="s">
        <v>50</v>
      </c>
      <c r="K1939" t="s">
        <v>29</v>
      </c>
      <c r="L1939" t="s">
        <v>50</v>
      </c>
      <c r="M1939" t="s">
        <v>74</v>
      </c>
      <c r="N1939" s="4" t="s">
        <v>4463</v>
      </c>
      <c r="O1939" t="s">
        <v>28294</v>
      </c>
      <c r="P1939" t="s">
        <v>43</v>
      </c>
      <c r="Q1939" s="2">
        <v>26644</v>
      </c>
      <c r="R1939" t="s">
        <v>33</v>
      </c>
      <c r="S1939" t="s">
        <v>114</v>
      </c>
      <c r="T1939" t="s">
        <v>45</v>
      </c>
      <c r="U1939" s="3">
        <v>43780</v>
      </c>
      <c r="V1939" t="s">
        <v>36</v>
      </c>
      <c r="W1939" t="s">
        <v>65</v>
      </c>
      <c r="X1939" t="s">
        <v>148</v>
      </c>
      <c r="Y1939">
        <v>1</v>
      </c>
    </row>
    <row r="1940" spans="1:25" x14ac:dyDescent="0.25">
      <c r="A1940">
        <v>2939</v>
      </c>
      <c r="B1940" t="s">
        <v>22203</v>
      </c>
      <c r="C1940" s="1">
        <v>44768</v>
      </c>
      <c r="D1940" s="8">
        <v>44873</v>
      </c>
      <c r="E1940" t="s">
        <v>24</v>
      </c>
      <c r="F1940" t="s">
        <v>4464</v>
      </c>
      <c r="G1940" t="s">
        <v>26543</v>
      </c>
      <c r="H1940" t="s">
        <v>96</v>
      </c>
      <c r="I1940" t="s">
        <v>27</v>
      </c>
      <c r="J1940" t="s">
        <v>28</v>
      </c>
      <c r="K1940" t="s">
        <v>51</v>
      </c>
      <c r="L1940" t="s">
        <v>50</v>
      </c>
      <c r="M1940" t="s">
        <v>92</v>
      </c>
      <c r="N1940" s="4" t="s">
        <v>4465</v>
      </c>
      <c r="O1940" t="s">
        <v>28294</v>
      </c>
      <c r="P1940" t="s">
        <v>76</v>
      </c>
      <c r="Q1940" s="2">
        <v>29425</v>
      </c>
      <c r="R1940" t="s">
        <v>33</v>
      </c>
      <c r="S1940" t="s">
        <v>288</v>
      </c>
      <c r="T1940" t="s">
        <v>35</v>
      </c>
      <c r="U1940" s="3">
        <v>40426</v>
      </c>
      <c r="V1940" t="s">
        <v>46</v>
      </c>
      <c r="W1940" t="s">
        <v>59</v>
      </c>
      <c r="X1940" t="s">
        <v>148</v>
      </c>
      <c r="Y1940">
        <v>2</v>
      </c>
    </row>
    <row r="1941" spans="1:25" x14ac:dyDescent="0.25">
      <c r="A1941">
        <v>2940</v>
      </c>
      <c r="B1941" t="s">
        <v>22204</v>
      </c>
      <c r="C1941" s="1">
        <v>44074</v>
      </c>
      <c r="D1941" s="8">
        <v>45086</v>
      </c>
      <c r="E1941" t="s">
        <v>24</v>
      </c>
      <c r="F1941" t="s">
        <v>4466</v>
      </c>
      <c r="G1941" t="s">
        <v>26543</v>
      </c>
      <c r="H1941" t="s">
        <v>40</v>
      </c>
      <c r="I1941" t="s">
        <v>27</v>
      </c>
      <c r="J1941" t="s">
        <v>28</v>
      </c>
      <c r="K1941" t="s">
        <v>41</v>
      </c>
      <c r="L1941" t="s">
        <v>42</v>
      </c>
      <c r="M1941" t="s">
        <v>92</v>
      </c>
      <c r="N1941" s="4" t="s">
        <v>4467</v>
      </c>
      <c r="O1941" t="s">
        <v>28294</v>
      </c>
      <c r="P1941" t="s">
        <v>248</v>
      </c>
      <c r="Q1941" s="2">
        <v>26638</v>
      </c>
      <c r="R1941" t="s">
        <v>33</v>
      </c>
      <c r="S1941" t="s">
        <v>4</v>
      </c>
      <c r="T1941" t="s">
        <v>35</v>
      </c>
      <c r="U1941" s="3">
        <v>2982</v>
      </c>
      <c r="V1941" t="s">
        <v>71</v>
      </c>
      <c r="W1941" t="s">
        <v>59</v>
      </c>
      <c r="X1941" t="s">
        <v>148</v>
      </c>
      <c r="Y1941">
        <v>5</v>
      </c>
    </row>
    <row r="1942" spans="1:25" x14ac:dyDescent="0.25">
      <c r="A1942">
        <v>2941</v>
      </c>
      <c r="B1942" t="s">
        <v>22205</v>
      </c>
      <c r="C1942" s="1">
        <v>44870</v>
      </c>
      <c r="D1942" s="8">
        <v>44979</v>
      </c>
      <c r="E1942" t="s">
        <v>24</v>
      </c>
      <c r="F1942" t="s">
        <v>4468</v>
      </c>
      <c r="G1942" t="s">
        <v>26543</v>
      </c>
      <c r="H1942" t="s">
        <v>99</v>
      </c>
      <c r="I1942" t="s">
        <v>27</v>
      </c>
      <c r="J1942" t="s">
        <v>42</v>
      </c>
      <c r="K1942" t="s">
        <v>51</v>
      </c>
      <c r="L1942" t="s">
        <v>50</v>
      </c>
      <c r="M1942" t="s">
        <v>74</v>
      </c>
      <c r="N1942" s="4" t="s">
        <v>4469</v>
      </c>
      <c r="O1942" t="s">
        <v>28294</v>
      </c>
      <c r="P1942" t="s">
        <v>83</v>
      </c>
      <c r="Q1942" s="2">
        <v>34450</v>
      </c>
      <c r="R1942" t="s">
        <v>33</v>
      </c>
      <c r="S1942" t="s">
        <v>85</v>
      </c>
      <c r="T1942" t="s">
        <v>45</v>
      </c>
      <c r="U1942" s="3">
        <v>16333</v>
      </c>
      <c r="V1942" t="s">
        <v>46</v>
      </c>
      <c r="W1942" t="s">
        <v>79</v>
      </c>
      <c r="X1942" t="s">
        <v>148</v>
      </c>
      <c r="Y1942">
        <v>2</v>
      </c>
    </row>
    <row r="1943" spans="1:25" x14ac:dyDescent="0.25">
      <c r="A1943">
        <v>2942</v>
      </c>
      <c r="B1943" t="s">
        <v>22206</v>
      </c>
      <c r="C1943" s="1">
        <v>43615</v>
      </c>
      <c r="D1943" s="8">
        <v>43838</v>
      </c>
      <c r="E1943" t="s">
        <v>24</v>
      </c>
      <c r="F1943" t="s">
        <v>4470</v>
      </c>
      <c r="G1943" t="s">
        <v>26543</v>
      </c>
      <c r="H1943" t="s">
        <v>61</v>
      </c>
      <c r="I1943" t="s">
        <v>27</v>
      </c>
      <c r="J1943" t="s">
        <v>50</v>
      </c>
      <c r="K1943" t="s">
        <v>29</v>
      </c>
      <c r="L1943" t="s">
        <v>42</v>
      </c>
      <c r="M1943" t="s">
        <v>100</v>
      </c>
      <c r="N1943" s="4" t="s">
        <v>4471</v>
      </c>
      <c r="O1943" t="s">
        <v>28294</v>
      </c>
      <c r="P1943" t="s">
        <v>53</v>
      </c>
      <c r="Q1943" s="2">
        <v>17958</v>
      </c>
      <c r="R1943" t="s">
        <v>33</v>
      </c>
      <c r="S1943" t="s">
        <v>78</v>
      </c>
      <c r="T1943" t="s">
        <v>35</v>
      </c>
      <c r="U1943" s="3">
        <v>21328</v>
      </c>
      <c r="V1943" t="s">
        <v>71</v>
      </c>
      <c r="W1943" t="s">
        <v>37</v>
      </c>
      <c r="X1943" t="s">
        <v>148</v>
      </c>
      <c r="Y1943">
        <v>2</v>
      </c>
    </row>
    <row r="1944" spans="1:25" x14ac:dyDescent="0.25">
      <c r="A1944">
        <v>2943</v>
      </c>
      <c r="B1944" t="s">
        <v>22207</v>
      </c>
      <c r="C1944" s="1">
        <v>43808</v>
      </c>
      <c r="D1944" s="8" t="s">
        <v>16975</v>
      </c>
      <c r="E1944" t="s">
        <v>24</v>
      </c>
      <c r="F1944" t="s">
        <v>4472</v>
      </c>
      <c r="G1944" t="s">
        <v>26543</v>
      </c>
      <c r="H1944" t="s">
        <v>116</v>
      </c>
      <c r="I1944" t="s">
        <v>27</v>
      </c>
      <c r="J1944" t="s">
        <v>50</v>
      </c>
      <c r="K1944" t="s">
        <v>51</v>
      </c>
      <c r="L1944" t="s">
        <v>42</v>
      </c>
      <c r="M1944" t="s">
        <v>31</v>
      </c>
      <c r="N1944" s="4" t="s">
        <v>16975</v>
      </c>
      <c r="O1944" t="s">
        <v>28294</v>
      </c>
      <c r="P1944" t="s">
        <v>53</v>
      </c>
      <c r="Q1944" s="2">
        <v>23056</v>
      </c>
      <c r="R1944" t="s">
        <v>33</v>
      </c>
      <c r="S1944" t="s">
        <v>64</v>
      </c>
      <c r="T1944" t="s">
        <v>35</v>
      </c>
      <c r="U1944" s="3">
        <v>26651</v>
      </c>
      <c r="V1944" t="s">
        <v>58</v>
      </c>
      <c r="W1944" t="s">
        <v>59</v>
      </c>
      <c r="X1944" t="s">
        <v>148</v>
      </c>
      <c r="Y1944">
        <v>2</v>
      </c>
    </row>
    <row r="1945" spans="1:25" x14ac:dyDescent="0.25">
      <c r="A1945">
        <v>2944</v>
      </c>
      <c r="B1945" t="s">
        <v>22208</v>
      </c>
      <c r="C1945" s="1">
        <v>43595</v>
      </c>
      <c r="D1945" s="8" t="s">
        <v>16975</v>
      </c>
      <c r="E1945" t="s">
        <v>24</v>
      </c>
      <c r="F1945" t="s">
        <v>4473</v>
      </c>
      <c r="G1945" t="s">
        <v>26543</v>
      </c>
      <c r="H1945" t="s">
        <v>73</v>
      </c>
      <c r="I1945" t="s">
        <v>27</v>
      </c>
      <c r="J1945" t="s">
        <v>42</v>
      </c>
      <c r="K1945" t="s">
        <v>29</v>
      </c>
      <c r="L1945" t="s">
        <v>42</v>
      </c>
      <c r="M1945" t="s">
        <v>31</v>
      </c>
      <c r="N1945" s="4" t="s">
        <v>16975</v>
      </c>
      <c r="O1945" t="s">
        <v>28294</v>
      </c>
      <c r="P1945" t="s">
        <v>76</v>
      </c>
      <c r="Q1945" s="2">
        <v>19092</v>
      </c>
      <c r="R1945" t="s">
        <v>33</v>
      </c>
      <c r="S1945" t="s">
        <v>85</v>
      </c>
      <c r="T1945" t="s">
        <v>35</v>
      </c>
      <c r="U1945" s="3">
        <v>62663</v>
      </c>
      <c r="V1945" t="s">
        <v>58</v>
      </c>
      <c r="W1945" t="s">
        <v>37</v>
      </c>
      <c r="X1945" t="s">
        <v>148</v>
      </c>
      <c r="Y1945">
        <v>1</v>
      </c>
    </row>
    <row r="1946" spans="1:25" x14ac:dyDescent="0.25">
      <c r="A1946">
        <v>2945</v>
      </c>
      <c r="B1946" t="s">
        <v>22209</v>
      </c>
      <c r="C1946" s="1">
        <v>43711</v>
      </c>
      <c r="D1946" s="8">
        <v>44638</v>
      </c>
      <c r="E1946" t="s">
        <v>24</v>
      </c>
      <c r="F1946" t="s">
        <v>4474</v>
      </c>
      <c r="G1946" t="s">
        <v>26543</v>
      </c>
      <c r="H1946" t="s">
        <v>87</v>
      </c>
      <c r="I1946" t="s">
        <v>339</v>
      </c>
      <c r="J1946" t="s">
        <v>50</v>
      </c>
      <c r="K1946" t="s">
        <v>51</v>
      </c>
      <c r="L1946" t="s">
        <v>30</v>
      </c>
      <c r="M1946" t="s">
        <v>120</v>
      </c>
      <c r="N1946" s="4" t="s">
        <v>4475</v>
      </c>
      <c r="O1946" t="s">
        <v>28294</v>
      </c>
      <c r="P1946" t="s">
        <v>43</v>
      </c>
      <c r="Q1946" s="2">
        <v>27993</v>
      </c>
      <c r="R1946" t="s">
        <v>33</v>
      </c>
      <c r="S1946" t="s">
        <v>144</v>
      </c>
      <c r="T1946" t="s">
        <v>45</v>
      </c>
      <c r="U1946" s="3">
        <v>26477</v>
      </c>
      <c r="V1946" t="s">
        <v>36</v>
      </c>
      <c r="W1946" t="s">
        <v>37</v>
      </c>
      <c r="X1946" t="s">
        <v>148</v>
      </c>
      <c r="Y1946">
        <v>4</v>
      </c>
    </row>
    <row r="1947" spans="1:25" x14ac:dyDescent="0.25">
      <c r="A1947">
        <v>2946</v>
      </c>
      <c r="B1947" t="s">
        <v>22210</v>
      </c>
      <c r="C1947" s="1">
        <v>43356</v>
      </c>
      <c r="D1947" s="8" t="s">
        <v>16975</v>
      </c>
      <c r="E1947" t="s">
        <v>332</v>
      </c>
      <c r="F1947" t="s">
        <v>4476</v>
      </c>
      <c r="G1947" t="s">
        <v>26543</v>
      </c>
      <c r="H1947" t="s">
        <v>67</v>
      </c>
      <c r="I1947" t="s">
        <v>27</v>
      </c>
      <c r="J1947" t="s">
        <v>28</v>
      </c>
      <c r="K1947" t="s">
        <v>41</v>
      </c>
      <c r="L1947" t="s">
        <v>50</v>
      </c>
      <c r="M1947" t="s">
        <v>31</v>
      </c>
      <c r="N1947" s="4" t="s">
        <v>16975</v>
      </c>
      <c r="O1947" t="s">
        <v>28294</v>
      </c>
      <c r="P1947" t="s">
        <v>105</v>
      </c>
      <c r="Q1947" s="2">
        <v>30862</v>
      </c>
      <c r="R1947" t="s">
        <v>33</v>
      </c>
      <c r="S1947" t="s">
        <v>78</v>
      </c>
      <c r="T1947" t="s">
        <v>45</v>
      </c>
      <c r="U1947" s="3">
        <v>8439</v>
      </c>
      <c r="V1947" t="s">
        <v>71</v>
      </c>
      <c r="W1947" t="s">
        <v>79</v>
      </c>
      <c r="X1947" t="s">
        <v>148</v>
      </c>
      <c r="Y1947">
        <v>2</v>
      </c>
    </row>
    <row r="1948" spans="1:25" x14ac:dyDescent="0.25">
      <c r="A1948">
        <v>2947</v>
      </c>
      <c r="B1948" t="s">
        <v>22211</v>
      </c>
      <c r="C1948" s="1">
        <v>44357</v>
      </c>
      <c r="D1948" s="8" t="s">
        <v>16975</v>
      </c>
      <c r="E1948" t="s">
        <v>332</v>
      </c>
      <c r="F1948" t="s">
        <v>4477</v>
      </c>
      <c r="G1948" t="s">
        <v>26543</v>
      </c>
      <c r="H1948" t="s">
        <v>26</v>
      </c>
      <c r="I1948" t="s">
        <v>27</v>
      </c>
      <c r="J1948" t="s">
        <v>42</v>
      </c>
      <c r="K1948" t="s">
        <v>29</v>
      </c>
      <c r="L1948" t="s">
        <v>30</v>
      </c>
      <c r="M1948" t="s">
        <v>31</v>
      </c>
      <c r="N1948" s="4" t="s">
        <v>16975</v>
      </c>
      <c r="O1948" t="s">
        <v>28294</v>
      </c>
      <c r="P1948" t="s">
        <v>177</v>
      </c>
      <c r="Q1948" s="2">
        <v>21415</v>
      </c>
      <c r="R1948" t="s">
        <v>33</v>
      </c>
      <c r="S1948" t="s">
        <v>144</v>
      </c>
      <c r="T1948" t="s">
        <v>45</v>
      </c>
      <c r="U1948" s="3">
        <v>11214</v>
      </c>
      <c r="V1948" t="s">
        <v>94</v>
      </c>
      <c r="W1948" t="s">
        <v>79</v>
      </c>
      <c r="X1948" t="s">
        <v>38</v>
      </c>
      <c r="Y1948">
        <v>1</v>
      </c>
    </row>
    <row r="1949" spans="1:25" x14ac:dyDescent="0.25">
      <c r="A1949">
        <v>2948</v>
      </c>
      <c r="B1949" t="s">
        <v>22212</v>
      </c>
      <c r="C1949" s="1">
        <v>43746</v>
      </c>
      <c r="D1949" s="8">
        <v>45093</v>
      </c>
      <c r="E1949" t="s">
        <v>332</v>
      </c>
      <c r="F1949" t="s">
        <v>4478</v>
      </c>
      <c r="G1949" t="s">
        <v>26543</v>
      </c>
      <c r="H1949" t="s">
        <v>96</v>
      </c>
      <c r="I1949" t="s">
        <v>741</v>
      </c>
      <c r="J1949" t="s">
        <v>28</v>
      </c>
      <c r="K1949" t="s">
        <v>51</v>
      </c>
      <c r="L1949" t="s">
        <v>30</v>
      </c>
      <c r="M1949" t="s">
        <v>74</v>
      </c>
      <c r="N1949" s="4" t="s">
        <v>4479</v>
      </c>
      <c r="O1949" t="s">
        <v>28294</v>
      </c>
      <c r="P1949" t="s">
        <v>169</v>
      </c>
      <c r="Q1949" s="2">
        <v>36462</v>
      </c>
      <c r="R1949" t="s">
        <v>33</v>
      </c>
      <c r="S1949" t="s">
        <v>152</v>
      </c>
      <c r="T1949" t="s">
        <v>45</v>
      </c>
      <c r="U1949" s="3">
        <v>10150</v>
      </c>
      <c r="V1949" t="s">
        <v>58</v>
      </c>
      <c r="W1949" t="s">
        <v>59</v>
      </c>
      <c r="X1949" t="s">
        <v>148</v>
      </c>
      <c r="Y1949">
        <v>2</v>
      </c>
    </row>
    <row r="1950" spans="1:25" x14ac:dyDescent="0.25">
      <c r="A1950">
        <v>2949</v>
      </c>
      <c r="B1950" t="s">
        <v>22213</v>
      </c>
      <c r="C1950" s="1">
        <v>44350</v>
      </c>
      <c r="D1950" s="8">
        <v>45030</v>
      </c>
      <c r="E1950" t="s">
        <v>332</v>
      </c>
      <c r="F1950" t="s">
        <v>4480</v>
      </c>
      <c r="G1950" t="s">
        <v>26543</v>
      </c>
      <c r="H1950" t="s">
        <v>40</v>
      </c>
      <c r="I1950" t="s">
        <v>741</v>
      </c>
      <c r="J1950" t="s">
        <v>28</v>
      </c>
      <c r="K1950" t="s">
        <v>41</v>
      </c>
      <c r="L1950" t="s">
        <v>30</v>
      </c>
      <c r="M1950" t="s">
        <v>120</v>
      </c>
      <c r="N1950" s="4" t="s">
        <v>4481</v>
      </c>
      <c r="O1950" t="s">
        <v>28294</v>
      </c>
      <c r="P1950" t="s">
        <v>105</v>
      </c>
      <c r="Q1950" s="2">
        <v>21128</v>
      </c>
      <c r="R1950" t="s">
        <v>33</v>
      </c>
      <c r="S1950" t="s">
        <v>107</v>
      </c>
      <c r="T1950" t="s">
        <v>35</v>
      </c>
      <c r="U1950" s="3">
        <v>92718</v>
      </c>
      <c r="V1950" t="s">
        <v>46</v>
      </c>
      <c r="W1950" t="s">
        <v>59</v>
      </c>
      <c r="X1950" t="s">
        <v>38</v>
      </c>
      <c r="Y1950">
        <v>4</v>
      </c>
    </row>
    <row r="1951" spans="1:25" x14ac:dyDescent="0.25">
      <c r="A1951">
        <v>2950</v>
      </c>
      <c r="B1951" t="s">
        <v>22214</v>
      </c>
      <c r="C1951" s="1">
        <v>43357</v>
      </c>
      <c r="D1951" s="8">
        <v>43469</v>
      </c>
      <c r="E1951" t="s">
        <v>332</v>
      </c>
      <c r="F1951" t="s">
        <v>4482</v>
      </c>
      <c r="G1951" t="s">
        <v>26543</v>
      </c>
      <c r="H1951" t="s">
        <v>99</v>
      </c>
      <c r="I1951" t="s">
        <v>339</v>
      </c>
      <c r="J1951" t="s">
        <v>42</v>
      </c>
      <c r="K1951" t="s">
        <v>29</v>
      </c>
      <c r="L1951" t="s">
        <v>30</v>
      </c>
      <c r="M1951" t="s">
        <v>74</v>
      </c>
      <c r="N1951" s="4" t="s">
        <v>4483</v>
      </c>
      <c r="O1951" t="s">
        <v>28294</v>
      </c>
      <c r="P1951" t="s">
        <v>319</v>
      </c>
      <c r="Q1951" s="2">
        <v>15710</v>
      </c>
      <c r="R1951" t="s">
        <v>33</v>
      </c>
      <c r="S1951" t="s">
        <v>152</v>
      </c>
      <c r="T1951" t="s">
        <v>35</v>
      </c>
      <c r="U1951" s="3">
        <v>75308</v>
      </c>
      <c r="V1951" t="s">
        <v>36</v>
      </c>
      <c r="W1951" t="s">
        <v>65</v>
      </c>
      <c r="X1951" t="s">
        <v>148</v>
      </c>
      <c r="Y1951">
        <v>4</v>
      </c>
    </row>
    <row r="1952" spans="1:25" x14ac:dyDescent="0.25">
      <c r="A1952">
        <v>2951</v>
      </c>
      <c r="B1952" t="s">
        <v>22215</v>
      </c>
      <c r="C1952" s="1">
        <v>43611</v>
      </c>
      <c r="D1952" s="8" t="s">
        <v>16975</v>
      </c>
      <c r="E1952" t="s">
        <v>332</v>
      </c>
      <c r="F1952" t="s">
        <v>4484</v>
      </c>
      <c r="G1952" t="s">
        <v>26543</v>
      </c>
      <c r="H1952" t="s">
        <v>61</v>
      </c>
      <c r="I1952" t="s">
        <v>27</v>
      </c>
      <c r="J1952" t="s">
        <v>50</v>
      </c>
      <c r="K1952" t="s">
        <v>29</v>
      </c>
      <c r="L1952" t="s">
        <v>42</v>
      </c>
      <c r="M1952" t="s">
        <v>31</v>
      </c>
      <c r="N1952" s="4" t="s">
        <v>16975</v>
      </c>
      <c r="O1952" t="s">
        <v>28294</v>
      </c>
      <c r="P1952" t="s">
        <v>62</v>
      </c>
      <c r="Q1952" s="2">
        <v>15984</v>
      </c>
      <c r="R1952" t="s">
        <v>33</v>
      </c>
      <c r="S1952" t="s">
        <v>144</v>
      </c>
      <c r="T1952" t="s">
        <v>35</v>
      </c>
      <c r="U1952" s="3">
        <v>16532</v>
      </c>
      <c r="V1952" t="s">
        <v>71</v>
      </c>
      <c r="W1952" t="s">
        <v>37</v>
      </c>
      <c r="X1952" t="s">
        <v>38</v>
      </c>
      <c r="Y1952">
        <v>2</v>
      </c>
    </row>
    <row r="1953" spans="1:25" x14ac:dyDescent="0.25">
      <c r="A1953">
        <v>2952</v>
      </c>
      <c r="B1953" t="s">
        <v>22216</v>
      </c>
      <c r="C1953" s="1">
        <v>43651</v>
      </c>
      <c r="D1953" s="8" t="s">
        <v>16975</v>
      </c>
      <c r="E1953" t="s">
        <v>332</v>
      </c>
      <c r="F1953" t="s">
        <v>4485</v>
      </c>
      <c r="G1953" t="s">
        <v>26543</v>
      </c>
      <c r="H1953" t="s">
        <v>116</v>
      </c>
      <c r="I1953" t="s">
        <v>27</v>
      </c>
      <c r="J1953" t="s">
        <v>28</v>
      </c>
      <c r="K1953" t="s">
        <v>29</v>
      </c>
      <c r="L1953" t="s">
        <v>50</v>
      </c>
      <c r="M1953" t="s">
        <v>31</v>
      </c>
      <c r="N1953" s="4" t="s">
        <v>16975</v>
      </c>
      <c r="O1953" t="s">
        <v>28294</v>
      </c>
      <c r="P1953" t="s">
        <v>76</v>
      </c>
      <c r="Q1953" s="2">
        <v>19110</v>
      </c>
      <c r="R1953" t="s">
        <v>33</v>
      </c>
      <c r="S1953" t="s">
        <v>78</v>
      </c>
      <c r="T1953" t="s">
        <v>35</v>
      </c>
      <c r="U1953" s="3">
        <v>16292</v>
      </c>
      <c r="V1953" t="s">
        <v>71</v>
      </c>
      <c r="W1953" t="s">
        <v>37</v>
      </c>
      <c r="X1953" t="s">
        <v>38</v>
      </c>
      <c r="Y1953">
        <v>4</v>
      </c>
    </row>
    <row r="1954" spans="1:25" x14ac:dyDescent="0.25">
      <c r="A1954">
        <v>2953</v>
      </c>
      <c r="B1954" t="s">
        <v>22217</v>
      </c>
      <c r="C1954" s="1">
        <v>43774</v>
      </c>
      <c r="D1954" s="8" t="s">
        <v>16975</v>
      </c>
      <c r="E1954" t="s">
        <v>24</v>
      </c>
      <c r="F1954" t="s">
        <v>4486</v>
      </c>
      <c r="G1954" t="s">
        <v>26543</v>
      </c>
      <c r="H1954" t="s">
        <v>61</v>
      </c>
      <c r="I1954" t="s">
        <v>27</v>
      </c>
      <c r="J1954" t="s">
        <v>50</v>
      </c>
      <c r="K1954" t="s">
        <v>51</v>
      </c>
      <c r="L1954" t="s">
        <v>50</v>
      </c>
      <c r="M1954" t="s">
        <v>31</v>
      </c>
      <c r="N1954" s="4" t="s">
        <v>16975</v>
      </c>
      <c r="O1954" t="s">
        <v>28294</v>
      </c>
      <c r="P1954" t="s">
        <v>68</v>
      </c>
      <c r="Q1954" s="2">
        <v>20898</v>
      </c>
      <c r="R1954" t="s">
        <v>33</v>
      </c>
      <c r="S1954" t="s">
        <v>78</v>
      </c>
      <c r="T1954" t="s">
        <v>45</v>
      </c>
      <c r="U1954" s="3">
        <v>95723</v>
      </c>
      <c r="V1954" t="s">
        <v>58</v>
      </c>
      <c r="W1954" t="s">
        <v>37</v>
      </c>
      <c r="X1954" t="s">
        <v>38</v>
      </c>
      <c r="Y1954">
        <v>5</v>
      </c>
    </row>
    <row r="1955" spans="1:25" x14ac:dyDescent="0.25">
      <c r="A1955">
        <v>2954</v>
      </c>
      <c r="B1955" t="s">
        <v>22218</v>
      </c>
      <c r="C1955" s="1">
        <v>43668</v>
      </c>
      <c r="D1955" s="8">
        <v>44487</v>
      </c>
      <c r="E1955" t="s">
        <v>24</v>
      </c>
      <c r="F1955" t="s">
        <v>4487</v>
      </c>
      <c r="G1955" t="s">
        <v>26543</v>
      </c>
      <c r="H1955" t="s">
        <v>73</v>
      </c>
      <c r="I1955" t="s">
        <v>27</v>
      </c>
      <c r="J1955" t="s">
        <v>42</v>
      </c>
      <c r="K1955" t="s">
        <v>51</v>
      </c>
      <c r="L1955" t="s">
        <v>42</v>
      </c>
      <c r="M1955" t="s">
        <v>120</v>
      </c>
      <c r="N1955" s="4" t="s">
        <v>4488</v>
      </c>
      <c r="O1955" t="s">
        <v>28294</v>
      </c>
      <c r="P1955" t="s">
        <v>68</v>
      </c>
      <c r="Q1955" s="2">
        <v>20311</v>
      </c>
      <c r="R1955" t="s">
        <v>33</v>
      </c>
      <c r="S1955" t="s">
        <v>123</v>
      </c>
      <c r="T1955" t="s">
        <v>35</v>
      </c>
      <c r="U1955" s="3">
        <v>10422</v>
      </c>
      <c r="V1955" t="s">
        <v>71</v>
      </c>
      <c r="W1955" t="s">
        <v>37</v>
      </c>
      <c r="X1955" t="s">
        <v>38</v>
      </c>
      <c r="Y1955">
        <v>2</v>
      </c>
    </row>
    <row r="1956" spans="1:25" x14ac:dyDescent="0.25">
      <c r="A1956">
        <v>2955</v>
      </c>
      <c r="B1956" t="s">
        <v>22219</v>
      </c>
      <c r="C1956" s="1">
        <v>44095</v>
      </c>
      <c r="D1956" s="8">
        <v>45007</v>
      </c>
      <c r="E1956" t="s">
        <v>24</v>
      </c>
      <c r="F1956" t="s">
        <v>4489</v>
      </c>
      <c r="G1956" t="s">
        <v>26543</v>
      </c>
      <c r="H1956" t="s">
        <v>116</v>
      </c>
      <c r="I1956" t="s">
        <v>27</v>
      </c>
      <c r="J1956" t="s">
        <v>50</v>
      </c>
      <c r="K1956" t="s">
        <v>41</v>
      </c>
      <c r="L1956" t="s">
        <v>42</v>
      </c>
      <c r="M1956" t="s">
        <v>100</v>
      </c>
      <c r="N1956" s="4" t="s">
        <v>4490</v>
      </c>
      <c r="O1956" t="s">
        <v>28294</v>
      </c>
      <c r="P1956" t="s">
        <v>62</v>
      </c>
      <c r="Q1956" s="2">
        <v>21715</v>
      </c>
      <c r="R1956" t="s">
        <v>33</v>
      </c>
      <c r="S1956" t="s">
        <v>78</v>
      </c>
      <c r="T1956" t="s">
        <v>45</v>
      </c>
      <c r="U1956" s="3">
        <v>17669</v>
      </c>
      <c r="V1956" t="s">
        <v>58</v>
      </c>
      <c r="W1956" t="s">
        <v>65</v>
      </c>
      <c r="X1956" t="s">
        <v>38</v>
      </c>
      <c r="Y1956">
        <v>1</v>
      </c>
    </row>
    <row r="1957" spans="1:25" x14ac:dyDescent="0.25">
      <c r="A1957">
        <v>2956</v>
      </c>
      <c r="B1957" t="s">
        <v>22220</v>
      </c>
      <c r="C1957" s="1">
        <v>43780</v>
      </c>
      <c r="D1957" s="8" t="s">
        <v>16975</v>
      </c>
      <c r="E1957" t="s">
        <v>24</v>
      </c>
      <c r="F1957" t="s">
        <v>4491</v>
      </c>
      <c r="G1957" t="s">
        <v>26543</v>
      </c>
      <c r="H1957" t="s">
        <v>73</v>
      </c>
      <c r="I1957" t="s">
        <v>27</v>
      </c>
      <c r="J1957" t="s">
        <v>42</v>
      </c>
      <c r="K1957" t="s">
        <v>29</v>
      </c>
      <c r="L1957" t="s">
        <v>50</v>
      </c>
      <c r="M1957" t="s">
        <v>31</v>
      </c>
      <c r="N1957" s="4" t="s">
        <v>16975</v>
      </c>
      <c r="O1957" t="s">
        <v>28294</v>
      </c>
      <c r="P1957" t="s">
        <v>83</v>
      </c>
      <c r="Q1957" s="2">
        <v>36509</v>
      </c>
      <c r="R1957" t="s">
        <v>33</v>
      </c>
      <c r="S1957" t="s">
        <v>217</v>
      </c>
      <c r="T1957" t="s">
        <v>45</v>
      </c>
      <c r="U1957" s="3">
        <v>51029</v>
      </c>
      <c r="V1957" t="s">
        <v>46</v>
      </c>
      <c r="W1957" t="s">
        <v>37</v>
      </c>
      <c r="X1957" t="s">
        <v>38</v>
      </c>
      <c r="Y1957">
        <v>2</v>
      </c>
    </row>
    <row r="1958" spans="1:25" x14ac:dyDescent="0.25">
      <c r="A1958">
        <v>2957</v>
      </c>
      <c r="B1958" t="s">
        <v>22221</v>
      </c>
      <c r="C1958" s="1">
        <v>44235</v>
      </c>
      <c r="D1958" s="8" t="s">
        <v>16975</v>
      </c>
      <c r="E1958" t="s">
        <v>24</v>
      </c>
      <c r="F1958" t="s">
        <v>4492</v>
      </c>
      <c r="G1958" t="s">
        <v>26543</v>
      </c>
      <c r="H1958" t="s">
        <v>87</v>
      </c>
      <c r="I1958" t="s">
        <v>27</v>
      </c>
      <c r="J1958" t="s">
        <v>42</v>
      </c>
      <c r="K1958" t="s">
        <v>51</v>
      </c>
      <c r="L1958" t="s">
        <v>30</v>
      </c>
      <c r="M1958" t="s">
        <v>31</v>
      </c>
      <c r="N1958" s="4" t="s">
        <v>16975</v>
      </c>
      <c r="O1958" t="s">
        <v>28294</v>
      </c>
      <c r="P1958" t="s">
        <v>68</v>
      </c>
      <c r="Q1958" s="2">
        <v>21928</v>
      </c>
      <c r="R1958" t="s">
        <v>33</v>
      </c>
      <c r="S1958" t="s">
        <v>144</v>
      </c>
      <c r="T1958" t="s">
        <v>45</v>
      </c>
      <c r="U1958" s="3">
        <v>58080</v>
      </c>
      <c r="V1958" t="s">
        <v>46</v>
      </c>
      <c r="W1958" t="s">
        <v>59</v>
      </c>
      <c r="X1958" t="s">
        <v>38</v>
      </c>
      <c r="Y1958">
        <v>1</v>
      </c>
    </row>
    <row r="1959" spans="1:25" x14ac:dyDescent="0.25">
      <c r="A1959">
        <v>2958</v>
      </c>
      <c r="B1959" t="s">
        <v>22222</v>
      </c>
      <c r="C1959" s="1">
        <v>43983</v>
      </c>
      <c r="D1959" s="8" t="s">
        <v>16975</v>
      </c>
      <c r="E1959" t="s">
        <v>24</v>
      </c>
      <c r="F1959" t="s">
        <v>4493</v>
      </c>
      <c r="G1959" t="s">
        <v>26543</v>
      </c>
      <c r="H1959" t="s">
        <v>49</v>
      </c>
      <c r="I1959" t="s">
        <v>27</v>
      </c>
      <c r="J1959" t="s">
        <v>28</v>
      </c>
      <c r="K1959" t="s">
        <v>29</v>
      </c>
      <c r="L1959" t="s">
        <v>50</v>
      </c>
      <c r="M1959" t="s">
        <v>31</v>
      </c>
      <c r="N1959" s="4" t="s">
        <v>16975</v>
      </c>
      <c r="O1959" t="s">
        <v>28294</v>
      </c>
      <c r="P1959" t="s">
        <v>319</v>
      </c>
      <c r="Q1959" s="2">
        <v>16536</v>
      </c>
      <c r="R1959" t="s">
        <v>33</v>
      </c>
      <c r="S1959" t="s">
        <v>530</v>
      </c>
      <c r="T1959" t="s">
        <v>45</v>
      </c>
      <c r="U1959" s="3">
        <v>8328</v>
      </c>
      <c r="V1959" t="s">
        <v>71</v>
      </c>
      <c r="W1959" t="s">
        <v>79</v>
      </c>
      <c r="X1959" t="s">
        <v>38</v>
      </c>
      <c r="Y1959">
        <v>4</v>
      </c>
    </row>
    <row r="1960" spans="1:25" x14ac:dyDescent="0.25">
      <c r="A1960">
        <v>2959</v>
      </c>
      <c r="B1960" t="s">
        <v>22223</v>
      </c>
      <c r="C1960" s="1">
        <v>44860</v>
      </c>
      <c r="D1960" s="8">
        <v>44866</v>
      </c>
      <c r="E1960" t="s">
        <v>24</v>
      </c>
      <c r="F1960" t="s">
        <v>4494</v>
      </c>
      <c r="G1960" t="s">
        <v>26543</v>
      </c>
      <c r="H1960" t="s">
        <v>67</v>
      </c>
      <c r="I1960" t="s">
        <v>946</v>
      </c>
      <c r="J1960" t="s">
        <v>42</v>
      </c>
      <c r="K1960" t="s">
        <v>41</v>
      </c>
      <c r="L1960" t="s">
        <v>30</v>
      </c>
      <c r="M1960" t="s">
        <v>92</v>
      </c>
      <c r="N1960" s="4" t="s">
        <v>4495</v>
      </c>
      <c r="O1960" t="s">
        <v>28294</v>
      </c>
      <c r="P1960" t="s">
        <v>43</v>
      </c>
      <c r="Q1960" s="2">
        <v>15583</v>
      </c>
      <c r="R1960" t="s">
        <v>33</v>
      </c>
      <c r="S1960" t="s">
        <v>114</v>
      </c>
      <c r="T1960" t="s">
        <v>45</v>
      </c>
      <c r="U1960" s="3">
        <v>1015</v>
      </c>
      <c r="V1960" t="s">
        <v>46</v>
      </c>
      <c r="W1960" t="s">
        <v>37</v>
      </c>
      <c r="X1960" t="s">
        <v>38</v>
      </c>
      <c r="Y1960">
        <v>2</v>
      </c>
    </row>
    <row r="1961" spans="1:25" x14ac:dyDescent="0.25">
      <c r="A1961">
        <v>2960</v>
      </c>
      <c r="B1961" t="s">
        <v>22224</v>
      </c>
      <c r="C1961" s="1">
        <v>43508</v>
      </c>
      <c r="D1961" s="8">
        <v>45033</v>
      </c>
      <c r="E1961" t="s">
        <v>24</v>
      </c>
      <c r="F1961" t="s">
        <v>4496</v>
      </c>
      <c r="G1961" t="s">
        <v>26543</v>
      </c>
      <c r="H1961" t="s">
        <v>26</v>
      </c>
      <c r="I1961" t="s">
        <v>27</v>
      </c>
      <c r="J1961" t="s">
        <v>50</v>
      </c>
      <c r="K1961" t="s">
        <v>29</v>
      </c>
      <c r="L1961" t="s">
        <v>42</v>
      </c>
      <c r="M1961" t="s">
        <v>92</v>
      </c>
      <c r="N1961" s="4" t="s">
        <v>4497</v>
      </c>
      <c r="O1961" t="s">
        <v>28294</v>
      </c>
      <c r="P1961" t="s">
        <v>62</v>
      </c>
      <c r="Q1961" s="2">
        <v>28024</v>
      </c>
      <c r="R1961" t="s">
        <v>33</v>
      </c>
      <c r="S1961" t="s">
        <v>78</v>
      </c>
      <c r="T1961" t="s">
        <v>35</v>
      </c>
      <c r="U1961" s="3">
        <v>30280</v>
      </c>
      <c r="V1961" t="s">
        <v>36</v>
      </c>
      <c r="W1961" t="s">
        <v>79</v>
      </c>
      <c r="X1961" t="s">
        <v>38</v>
      </c>
      <c r="Y1961">
        <v>2</v>
      </c>
    </row>
    <row r="1962" spans="1:25" x14ac:dyDescent="0.25">
      <c r="A1962">
        <v>2961</v>
      </c>
      <c r="B1962" t="s">
        <v>22225</v>
      </c>
      <c r="C1962" s="1">
        <v>44853</v>
      </c>
      <c r="D1962" s="8">
        <v>45129</v>
      </c>
      <c r="E1962" t="s">
        <v>24</v>
      </c>
      <c r="F1962" t="s">
        <v>4498</v>
      </c>
      <c r="G1962" t="s">
        <v>26543</v>
      </c>
      <c r="H1962" t="s">
        <v>96</v>
      </c>
      <c r="I1962" t="s">
        <v>27</v>
      </c>
      <c r="J1962" t="s">
        <v>50</v>
      </c>
      <c r="K1962" t="s">
        <v>41</v>
      </c>
      <c r="L1962" t="s">
        <v>50</v>
      </c>
      <c r="M1962" t="s">
        <v>120</v>
      </c>
      <c r="N1962" s="4" t="s">
        <v>4499</v>
      </c>
      <c r="O1962" t="s">
        <v>28294</v>
      </c>
      <c r="P1962" t="s">
        <v>68</v>
      </c>
      <c r="Q1962" s="2">
        <v>28479</v>
      </c>
      <c r="R1962" t="s">
        <v>33</v>
      </c>
      <c r="S1962" t="s">
        <v>64</v>
      </c>
      <c r="T1962" t="s">
        <v>35</v>
      </c>
      <c r="U1962" s="3">
        <v>24889</v>
      </c>
      <c r="V1962" t="s">
        <v>94</v>
      </c>
      <c r="W1962" t="s">
        <v>79</v>
      </c>
      <c r="X1962" t="s">
        <v>38</v>
      </c>
      <c r="Y1962">
        <v>2</v>
      </c>
    </row>
    <row r="1963" spans="1:25" x14ac:dyDescent="0.25">
      <c r="A1963">
        <v>2962</v>
      </c>
      <c r="B1963" t="s">
        <v>22226</v>
      </c>
      <c r="C1963" s="1">
        <v>43811</v>
      </c>
      <c r="D1963" s="8" t="s">
        <v>16975</v>
      </c>
      <c r="E1963" t="s">
        <v>24</v>
      </c>
      <c r="F1963" t="s">
        <v>4500</v>
      </c>
      <c r="G1963" t="s">
        <v>26543</v>
      </c>
      <c r="H1963" t="s">
        <v>40</v>
      </c>
      <c r="I1963" t="s">
        <v>27</v>
      </c>
      <c r="J1963" t="s">
        <v>50</v>
      </c>
      <c r="K1963" t="s">
        <v>41</v>
      </c>
      <c r="L1963" t="s">
        <v>50</v>
      </c>
      <c r="M1963" t="s">
        <v>31</v>
      </c>
      <c r="N1963" s="4" t="s">
        <v>16975</v>
      </c>
      <c r="O1963" t="s">
        <v>28294</v>
      </c>
      <c r="P1963" t="s">
        <v>83</v>
      </c>
      <c r="Q1963" s="2">
        <v>30227</v>
      </c>
      <c r="R1963" t="s">
        <v>33</v>
      </c>
      <c r="S1963" t="s">
        <v>78</v>
      </c>
      <c r="T1963" t="s">
        <v>35</v>
      </c>
      <c r="U1963" s="3">
        <v>2798</v>
      </c>
      <c r="V1963" t="s">
        <v>46</v>
      </c>
      <c r="W1963" t="s">
        <v>59</v>
      </c>
      <c r="X1963" t="s">
        <v>38</v>
      </c>
      <c r="Y1963">
        <v>1</v>
      </c>
    </row>
    <row r="1964" spans="1:25" x14ac:dyDescent="0.25">
      <c r="A1964">
        <v>2963</v>
      </c>
      <c r="B1964" t="s">
        <v>22227</v>
      </c>
      <c r="C1964" s="1">
        <v>44529</v>
      </c>
      <c r="D1964" s="8" t="s">
        <v>16975</v>
      </c>
      <c r="E1964" t="s">
        <v>24</v>
      </c>
      <c r="F1964" t="s">
        <v>4501</v>
      </c>
      <c r="G1964" t="s">
        <v>26543</v>
      </c>
      <c r="H1964" t="s">
        <v>99</v>
      </c>
      <c r="I1964" t="s">
        <v>27</v>
      </c>
      <c r="J1964" t="s">
        <v>50</v>
      </c>
      <c r="K1964" t="s">
        <v>51</v>
      </c>
      <c r="L1964" t="s">
        <v>50</v>
      </c>
      <c r="M1964" t="s">
        <v>31</v>
      </c>
      <c r="N1964" s="4" t="s">
        <v>16975</v>
      </c>
      <c r="O1964" t="s">
        <v>28294</v>
      </c>
      <c r="P1964" t="s">
        <v>68</v>
      </c>
      <c r="Q1964" s="2">
        <v>27641</v>
      </c>
      <c r="R1964" t="s">
        <v>33</v>
      </c>
      <c r="S1964" t="s">
        <v>70</v>
      </c>
      <c r="T1964" t="s">
        <v>45</v>
      </c>
      <c r="U1964" s="3">
        <v>1654</v>
      </c>
      <c r="V1964" t="s">
        <v>58</v>
      </c>
      <c r="W1964" t="s">
        <v>65</v>
      </c>
      <c r="X1964" t="s">
        <v>38</v>
      </c>
      <c r="Y1964">
        <v>2</v>
      </c>
    </row>
    <row r="1965" spans="1:25" x14ac:dyDescent="0.25">
      <c r="A1965">
        <v>2964</v>
      </c>
      <c r="B1965" t="s">
        <v>22228</v>
      </c>
      <c r="C1965" s="1">
        <v>44331</v>
      </c>
      <c r="D1965" s="8" t="s">
        <v>16975</v>
      </c>
      <c r="E1965" t="s">
        <v>24</v>
      </c>
      <c r="F1965" t="s">
        <v>4502</v>
      </c>
      <c r="G1965" t="s">
        <v>26543</v>
      </c>
      <c r="H1965" t="s">
        <v>61</v>
      </c>
      <c r="I1965" t="s">
        <v>27</v>
      </c>
      <c r="J1965" t="s">
        <v>42</v>
      </c>
      <c r="K1965" t="s">
        <v>51</v>
      </c>
      <c r="L1965" t="s">
        <v>50</v>
      </c>
      <c r="M1965" t="s">
        <v>31</v>
      </c>
      <c r="N1965" s="4" t="s">
        <v>16975</v>
      </c>
      <c r="O1965" t="s">
        <v>28294</v>
      </c>
      <c r="P1965" t="s">
        <v>68</v>
      </c>
      <c r="Q1965" s="2">
        <v>21338</v>
      </c>
      <c r="R1965" t="s">
        <v>33</v>
      </c>
      <c r="S1965" t="s">
        <v>129</v>
      </c>
      <c r="T1965" t="s">
        <v>35</v>
      </c>
      <c r="U1965" s="3">
        <v>88998</v>
      </c>
      <c r="V1965" t="s">
        <v>58</v>
      </c>
      <c r="W1965" t="s">
        <v>79</v>
      </c>
      <c r="X1965" t="s">
        <v>38</v>
      </c>
      <c r="Y1965">
        <v>2</v>
      </c>
    </row>
    <row r="1966" spans="1:25" x14ac:dyDescent="0.25">
      <c r="A1966">
        <v>2965</v>
      </c>
      <c r="B1966" t="s">
        <v>22229</v>
      </c>
      <c r="C1966" s="1">
        <v>44953</v>
      </c>
      <c r="D1966" s="8">
        <v>45052</v>
      </c>
      <c r="E1966" t="s">
        <v>24</v>
      </c>
      <c r="F1966" t="s">
        <v>4503</v>
      </c>
      <c r="G1966" t="s">
        <v>26543</v>
      </c>
      <c r="H1966" t="s">
        <v>116</v>
      </c>
      <c r="I1966" t="s">
        <v>27</v>
      </c>
      <c r="J1966" t="s">
        <v>28</v>
      </c>
      <c r="K1966" t="s">
        <v>51</v>
      </c>
      <c r="L1966" t="s">
        <v>30</v>
      </c>
      <c r="M1966" t="s">
        <v>74</v>
      </c>
      <c r="N1966" s="4" t="s">
        <v>4504</v>
      </c>
      <c r="O1966" t="s">
        <v>28294</v>
      </c>
      <c r="P1966" t="s">
        <v>68</v>
      </c>
      <c r="Q1966" s="2">
        <v>20824</v>
      </c>
      <c r="R1966" t="s">
        <v>33</v>
      </c>
      <c r="S1966" t="s">
        <v>129</v>
      </c>
      <c r="T1966" t="s">
        <v>35</v>
      </c>
      <c r="U1966" s="3">
        <v>90813</v>
      </c>
      <c r="V1966" t="s">
        <v>46</v>
      </c>
      <c r="W1966" t="s">
        <v>79</v>
      </c>
      <c r="X1966" t="s">
        <v>38</v>
      </c>
      <c r="Y1966">
        <v>1</v>
      </c>
    </row>
    <row r="1967" spans="1:25" x14ac:dyDescent="0.25">
      <c r="A1967">
        <v>2966</v>
      </c>
      <c r="B1967" t="s">
        <v>22230</v>
      </c>
      <c r="C1967" s="1">
        <v>44015</v>
      </c>
      <c r="D1967" s="8">
        <v>45109</v>
      </c>
      <c r="E1967" t="s">
        <v>24</v>
      </c>
      <c r="F1967" t="s">
        <v>4505</v>
      </c>
      <c r="G1967" t="s">
        <v>26543</v>
      </c>
      <c r="H1967" t="s">
        <v>73</v>
      </c>
      <c r="I1967" t="s">
        <v>27</v>
      </c>
      <c r="J1967" t="s">
        <v>50</v>
      </c>
      <c r="K1967" t="s">
        <v>41</v>
      </c>
      <c r="L1967" t="s">
        <v>30</v>
      </c>
      <c r="M1967" t="s">
        <v>120</v>
      </c>
      <c r="N1967" s="4" t="s">
        <v>4506</v>
      </c>
      <c r="O1967" t="s">
        <v>28294</v>
      </c>
      <c r="P1967" t="s">
        <v>43</v>
      </c>
      <c r="Q1967" s="2">
        <v>22394</v>
      </c>
      <c r="R1967" t="s">
        <v>33</v>
      </c>
      <c r="S1967" t="s">
        <v>64</v>
      </c>
      <c r="T1967" t="s">
        <v>45</v>
      </c>
      <c r="U1967" s="3">
        <v>24429</v>
      </c>
      <c r="V1967" t="s">
        <v>36</v>
      </c>
      <c r="W1967" t="s">
        <v>79</v>
      </c>
      <c r="X1967" t="s">
        <v>38</v>
      </c>
      <c r="Y1967">
        <v>4</v>
      </c>
    </row>
    <row r="1968" spans="1:25" x14ac:dyDescent="0.25">
      <c r="A1968">
        <v>2967</v>
      </c>
      <c r="B1968" t="s">
        <v>22231</v>
      </c>
      <c r="C1968" s="1">
        <v>44921</v>
      </c>
      <c r="D1968" s="8">
        <v>45102</v>
      </c>
      <c r="E1968" t="s">
        <v>24</v>
      </c>
      <c r="F1968" t="s">
        <v>4507</v>
      </c>
      <c r="G1968" t="s">
        <v>26543</v>
      </c>
      <c r="H1968" t="s">
        <v>87</v>
      </c>
      <c r="I1968" t="s">
        <v>27</v>
      </c>
      <c r="J1968" t="s">
        <v>50</v>
      </c>
      <c r="K1968" t="s">
        <v>41</v>
      </c>
      <c r="L1968" t="s">
        <v>42</v>
      </c>
      <c r="M1968" t="s">
        <v>100</v>
      </c>
      <c r="N1968" s="4" t="s">
        <v>4508</v>
      </c>
      <c r="O1968" t="s">
        <v>28294</v>
      </c>
      <c r="P1968" t="s">
        <v>68</v>
      </c>
      <c r="Q1968" s="2">
        <v>30656</v>
      </c>
      <c r="R1968" t="s">
        <v>33</v>
      </c>
      <c r="S1968" t="s">
        <v>210</v>
      </c>
      <c r="T1968" t="s">
        <v>35</v>
      </c>
      <c r="U1968" s="3">
        <v>2130</v>
      </c>
      <c r="V1968" t="s">
        <v>58</v>
      </c>
      <c r="W1968" t="s">
        <v>65</v>
      </c>
      <c r="X1968" t="s">
        <v>38</v>
      </c>
      <c r="Y1968">
        <v>4</v>
      </c>
    </row>
    <row r="1969" spans="1:25" x14ac:dyDescent="0.25">
      <c r="A1969">
        <v>2968</v>
      </c>
      <c r="B1969" t="s">
        <v>22232</v>
      </c>
      <c r="C1969" s="1">
        <v>43457</v>
      </c>
      <c r="D1969" s="8" t="s">
        <v>16975</v>
      </c>
      <c r="E1969" t="s">
        <v>24</v>
      </c>
      <c r="F1969" t="s">
        <v>4509</v>
      </c>
      <c r="G1969" t="s">
        <v>26543</v>
      </c>
      <c r="H1969" t="s">
        <v>26</v>
      </c>
      <c r="I1969" t="s">
        <v>27</v>
      </c>
      <c r="J1969" t="s">
        <v>42</v>
      </c>
      <c r="K1969" t="s">
        <v>51</v>
      </c>
      <c r="L1969" t="s">
        <v>30</v>
      </c>
      <c r="M1969" t="s">
        <v>31</v>
      </c>
      <c r="N1969" s="4" t="s">
        <v>16975</v>
      </c>
      <c r="O1969" t="s">
        <v>28294</v>
      </c>
      <c r="P1969" t="s">
        <v>62</v>
      </c>
      <c r="Q1969" s="2">
        <v>29742</v>
      </c>
      <c r="R1969" t="s">
        <v>33</v>
      </c>
      <c r="S1969" t="s">
        <v>78</v>
      </c>
      <c r="T1969" t="s">
        <v>35</v>
      </c>
      <c r="U1969" s="3">
        <v>2027</v>
      </c>
      <c r="V1969" t="s">
        <v>71</v>
      </c>
      <c r="W1969" t="s">
        <v>59</v>
      </c>
      <c r="X1969" t="s">
        <v>38</v>
      </c>
      <c r="Y1969">
        <v>4</v>
      </c>
    </row>
    <row r="1970" spans="1:25" x14ac:dyDescent="0.25">
      <c r="A1970">
        <v>2969</v>
      </c>
      <c r="B1970" t="s">
        <v>22233</v>
      </c>
      <c r="C1970" s="1">
        <v>44102</v>
      </c>
      <c r="D1970" s="8">
        <v>44485</v>
      </c>
      <c r="E1970" t="s">
        <v>332</v>
      </c>
      <c r="F1970" t="s">
        <v>4510</v>
      </c>
      <c r="G1970" t="s">
        <v>26543</v>
      </c>
      <c r="H1970" t="s">
        <v>73</v>
      </c>
      <c r="I1970" t="s">
        <v>339</v>
      </c>
      <c r="J1970" t="s">
        <v>28</v>
      </c>
      <c r="K1970" t="s">
        <v>41</v>
      </c>
      <c r="L1970" t="s">
        <v>42</v>
      </c>
      <c r="M1970" t="s">
        <v>120</v>
      </c>
      <c r="N1970" s="4" t="s">
        <v>4511</v>
      </c>
      <c r="O1970" t="s">
        <v>28294</v>
      </c>
      <c r="P1970" t="s">
        <v>62</v>
      </c>
      <c r="Q1970" s="2">
        <v>32139</v>
      </c>
      <c r="R1970" t="s">
        <v>33</v>
      </c>
      <c r="S1970" t="s">
        <v>64</v>
      </c>
      <c r="T1970" t="s">
        <v>35</v>
      </c>
      <c r="U1970" s="3">
        <v>1886</v>
      </c>
      <c r="V1970" t="s">
        <v>46</v>
      </c>
      <c r="W1970" t="s">
        <v>65</v>
      </c>
      <c r="X1970" t="s">
        <v>38</v>
      </c>
      <c r="Y1970">
        <v>2</v>
      </c>
    </row>
    <row r="1971" spans="1:25" x14ac:dyDescent="0.25">
      <c r="A1971">
        <v>2970</v>
      </c>
      <c r="B1971" t="s">
        <v>22234</v>
      </c>
      <c r="C1971" s="1">
        <v>44090</v>
      </c>
      <c r="D1971" s="8">
        <v>44449</v>
      </c>
      <c r="E1971" t="s">
        <v>24</v>
      </c>
      <c r="F1971" t="s">
        <v>4512</v>
      </c>
      <c r="G1971" t="s">
        <v>26543</v>
      </c>
      <c r="H1971" t="s">
        <v>99</v>
      </c>
      <c r="I1971" t="s">
        <v>27</v>
      </c>
      <c r="J1971" t="s">
        <v>50</v>
      </c>
      <c r="K1971" t="s">
        <v>51</v>
      </c>
      <c r="L1971" t="s">
        <v>30</v>
      </c>
      <c r="M1971" t="s">
        <v>120</v>
      </c>
      <c r="N1971" s="4" t="s">
        <v>4513</v>
      </c>
      <c r="O1971" t="s">
        <v>28294</v>
      </c>
      <c r="P1971" t="s">
        <v>62</v>
      </c>
      <c r="Q1971" s="2">
        <v>30071</v>
      </c>
      <c r="R1971" t="s">
        <v>33</v>
      </c>
      <c r="S1971" t="s">
        <v>57</v>
      </c>
      <c r="T1971" t="s">
        <v>35</v>
      </c>
      <c r="U1971" s="3">
        <v>2451</v>
      </c>
      <c r="V1971" t="s">
        <v>46</v>
      </c>
      <c r="W1971" t="s">
        <v>37</v>
      </c>
      <c r="X1971" t="s">
        <v>38</v>
      </c>
      <c r="Y1971">
        <v>5</v>
      </c>
    </row>
    <row r="1972" spans="1:25" x14ac:dyDescent="0.25">
      <c r="A1972">
        <v>2971</v>
      </c>
      <c r="B1972" t="s">
        <v>22235</v>
      </c>
      <c r="C1972" s="1">
        <v>43870</v>
      </c>
      <c r="D1972" s="8">
        <v>44269</v>
      </c>
      <c r="E1972" t="s">
        <v>332</v>
      </c>
      <c r="F1972" t="s">
        <v>4514</v>
      </c>
      <c r="G1972" t="s">
        <v>26543</v>
      </c>
      <c r="H1972" t="s">
        <v>61</v>
      </c>
      <c r="I1972" t="s">
        <v>27</v>
      </c>
      <c r="J1972" t="s">
        <v>28</v>
      </c>
      <c r="K1972" t="s">
        <v>29</v>
      </c>
      <c r="L1972" t="s">
        <v>30</v>
      </c>
      <c r="M1972" t="s">
        <v>74</v>
      </c>
      <c r="N1972" s="4" t="s">
        <v>4515</v>
      </c>
      <c r="O1972" t="s">
        <v>28294</v>
      </c>
      <c r="P1972" t="s">
        <v>43</v>
      </c>
      <c r="Q1972" s="2">
        <v>35345</v>
      </c>
      <c r="R1972" t="s">
        <v>33</v>
      </c>
      <c r="S1972" t="s">
        <v>107</v>
      </c>
      <c r="T1972" t="s">
        <v>35</v>
      </c>
      <c r="U1972" s="3">
        <v>2149</v>
      </c>
      <c r="V1972" t="s">
        <v>36</v>
      </c>
      <c r="W1972" t="s">
        <v>79</v>
      </c>
      <c r="X1972" t="s">
        <v>38</v>
      </c>
      <c r="Y1972">
        <v>1</v>
      </c>
    </row>
    <row r="1973" spans="1:25" x14ac:dyDescent="0.25">
      <c r="A1973">
        <v>2972</v>
      </c>
      <c r="B1973" t="s">
        <v>22236</v>
      </c>
      <c r="C1973" s="1">
        <v>44970</v>
      </c>
      <c r="D1973" s="8" t="s">
        <v>16975</v>
      </c>
      <c r="E1973" t="s">
        <v>24</v>
      </c>
      <c r="F1973" t="s">
        <v>4516</v>
      </c>
      <c r="G1973" t="s">
        <v>26543</v>
      </c>
      <c r="H1973" t="s">
        <v>61</v>
      </c>
      <c r="I1973" t="s">
        <v>27</v>
      </c>
      <c r="J1973" t="s">
        <v>50</v>
      </c>
      <c r="K1973" t="s">
        <v>51</v>
      </c>
      <c r="L1973" t="s">
        <v>42</v>
      </c>
      <c r="M1973" t="s">
        <v>31</v>
      </c>
      <c r="N1973" s="4" t="s">
        <v>16975</v>
      </c>
      <c r="O1973" t="s">
        <v>28294</v>
      </c>
      <c r="P1973" t="s">
        <v>62</v>
      </c>
      <c r="Q1973" s="2">
        <v>17626</v>
      </c>
      <c r="R1973" t="s">
        <v>33</v>
      </c>
      <c r="S1973" t="s">
        <v>64</v>
      </c>
      <c r="T1973" t="s">
        <v>35</v>
      </c>
      <c r="U1973" s="3">
        <v>1460</v>
      </c>
      <c r="V1973" t="s">
        <v>58</v>
      </c>
      <c r="W1973" t="s">
        <v>37</v>
      </c>
      <c r="X1973" t="s">
        <v>38</v>
      </c>
      <c r="Y1973">
        <v>1</v>
      </c>
    </row>
    <row r="1974" spans="1:25" x14ac:dyDescent="0.25">
      <c r="A1974">
        <v>2973</v>
      </c>
      <c r="B1974" t="s">
        <v>22237</v>
      </c>
      <c r="C1974" s="1">
        <v>43800</v>
      </c>
      <c r="D1974" s="8" t="s">
        <v>16975</v>
      </c>
      <c r="E1974" t="s">
        <v>24</v>
      </c>
      <c r="F1974" t="s">
        <v>4517</v>
      </c>
      <c r="G1974" t="s">
        <v>26543</v>
      </c>
      <c r="H1974" t="s">
        <v>96</v>
      </c>
      <c r="I1974" t="s">
        <v>27</v>
      </c>
      <c r="J1974" t="s">
        <v>42</v>
      </c>
      <c r="K1974" t="s">
        <v>29</v>
      </c>
      <c r="L1974" t="s">
        <v>42</v>
      </c>
      <c r="M1974" t="s">
        <v>31</v>
      </c>
      <c r="N1974" s="4" t="s">
        <v>16975</v>
      </c>
      <c r="O1974" t="s">
        <v>28294</v>
      </c>
      <c r="P1974" t="s">
        <v>62</v>
      </c>
      <c r="Q1974" s="2">
        <v>18793</v>
      </c>
      <c r="R1974" t="s">
        <v>33</v>
      </c>
      <c r="S1974" t="s">
        <v>172</v>
      </c>
      <c r="T1974" t="s">
        <v>35</v>
      </c>
      <c r="U1974" s="3">
        <v>2109</v>
      </c>
      <c r="V1974" t="s">
        <v>58</v>
      </c>
      <c r="W1974" t="s">
        <v>65</v>
      </c>
      <c r="X1974" t="s">
        <v>38</v>
      </c>
      <c r="Y1974">
        <v>5</v>
      </c>
    </row>
    <row r="1975" spans="1:25" x14ac:dyDescent="0.25">
      <c r="A1975">
        <v>2974</v>
      </c>
      <c r="B1975" t="s">
        <v>2948</v>
      </c>
      <c r="C1975" s="1">
        <v>44869</v>
      </c>
      <c r="D1975" s="8" t="s">
        <v>16975</v>
      </c>
      <c r="E1975" t="s">
        <v>24</v>
      </c>
      <c r="F1975" t="s">
        <v>4518</v>
      </c>
      <c r="G1975" t="s">
        <v>26543</v>
      </c>
      <c r="H1975" t="s">
        <v>96</v>
      </c>
      <c r="I1975" t="s">
        <v>27</v>
      </c>
      <c r="J1975" t="s">
        <v>50</v>
      </c>
      <c r="K1975" t="s">
        <v>29</v>
      </c>
      <c r="L1975" t="s">
        <v>42</v>
      </c>
      <c r="M1975" t="s">
        <v>31</v>
      </c>
      <c r="N1975" s="4" t="s">
        <v>16975</v>
      </c>
      <c r="O1975" t="s">
        <v>28294</v>
      </c>
      <c r="P1975" t="s">
        <v>68</v>
      </c>
      <c r="Q1975" s="2">
        <v>16474</v>
      </c>
      <c r="R1975" t="s">
        <v>33</v>
      </c>
      <c r="S1975" t="s">
        <v>64</v>
      </c>
      <c r="T1975" t="s">
        <v>35</v>
      </c>
      <c r="U1975" s="3">
        <v>1749</v>
      </c>
      <c r="V1975" t="s">
        <v>71</v>
      </c>
      <c r="W1975" t="s">
        <v>59</v>
      </c>
      <c r="X1975" t="s">
        <v>38</v>
      </c>
      <c r="Y1975">
        <v>5</v>
      </c>
    </row>
    <row r="1976" spans="1:25" x14ac:dyDescent="0.25">
      <c r="A1976">
        <v>2975</v>
      </c>
      <c r="B1976" t="s">
        <v>22238</v>
      </c>
      <c r="C1976" s="1">
        <v>44300</v>
      </c>
      <c r="D1976" s="8">
        <v>44734</v>
      </c>
      <c r="E1976" t="s">
        <v>24</v>
      </c>
      <c r="F1976" t="s">
        <v>4519</v>
      </c>
      <c r="G1976" t="s">
        <v>26543</v>
      </c>
      <c r="H1976" t="s">
        <v>73</v>
      </c>
      <c r="I1976" t="s">
        <v>27</v>
      </c>
      <c r="J1976" t="s">
        <v>50</v>
      </c>
      <c r="K1976" t="s">
        <v>41</v>
      </c>
      <c r="L1976" t="s">
        <v>30</v>
      </c>
      <c r="M1976" t="s">
        <v>120</v>
      </c>
      <c r="N1976" s="4" t="s">
        <v>4520</v>
      </c>
      <c r="O1976" t="s">
        <v>28294</v>
      </c>
      <c r="P1976" t="s">
        <v>410</v>
      </c>
      <c r="Q1976" s="2">
        <v>17701</v>
      </c>
      <c r="R1976" t="s">
        <v>33</v>
      </c>
      <c r="S1976" t="s">
        <v>85</v>
      </c>
      <c r="T1976" t="s">
        <v>45</v>
      </c>
      <c r="U1976" s="3">
        <v>1721</v>
      </c>
      <c r="V1976" t="s">
        <v>94</v>
      </c>
      <c r="W1976" t="s">
        <v>65</v>
      </c>
      <c r="X1976" t="s">
        <v>38</v>
      </c>
      <c r="Y1976">
        <v>4</v>
      </c>
    </row>
    <row r="1977" spans="1:25" x14ac:dyDescent="0.25">
      <c r="A1977">
        <v>2976</v>
      </c>
      <c r="B1977" t="s">
        <v>22239</v>
      </c>
      <c r="C1977" s="1">
        <v>44421</v>
      </c>
      <c r="D1977" s="8">
        <v>44481</v>
      </c>
      <c r="E1977" t="s">
        <v>24</v>
      </c>
      <c r="F1977" t="s">
        <v>4521</v>
      </c>
      <c r="G1977" t="s">
        <v>26543</v>
      </c>
      <c r="H1977" t="s">
        <v>61</v>
      </c>
      <c r="I1977" t="s">
        <v>741</v>
      </c>
      <c r="J1977" t="s">
        <v>50</v>
      </c>
      <c r="K1977" t="s">
        <v>41</v>
      </c>
      <c r="L1977" t="s">
        <v>30</v>
      </c>
      <c r="M1977" t="s">
        <v>74</v>
      </c>
      <c r="N1977" s="4" t="s">
        <v>4522</v>
      </c>
      <c r="O1977" t="s">
        <v>28294</v>
      </c>
      <c r="P1977" t="s">
        <v>68</v>
      </c>
      <c r="Q1977" s="2">
        <v>33622</v>
      </c>
      <c r="R1977" t="s">
        <v>33</v>
      </c>
      <c r="S1977" t="s">
        <v>64</v>
      </c>
      <c r="T1977" t="s">
        <v>45</v>
      </c>
      <c r="U1977" s="3">
        <v>2136</v>
      </c>
      <c r="V1977" t="s">
        <v>46</v>
      </c>
      <c r="W1977" t="s">
        <v>79</v>
      </c>
      <c r="X1977" t="s">
        <v>38</v>
      </c>
      <c r="Y1977">
        <v>1</v>
      </c>
    </row>
    <row r="1978" spans="1:25" x14ac:dyDescent="0.25">
      <c r="A1978">
        <v>2977</v>
      </c>
      <c r="B1978" t="s">
        <v>22240</v>
      </c>
      <c r="C1978" s="1">
        <v>44071</v>
      </c>
      <c r="D1978" s="8" t="s">
        <v>16975</v>
      </c>
      <c r="E1978" t="s">
        <v>332</v>
      </c>
      <c r="F1978" t="s">
        <v>4523</v>
      </c>
      <c r="G1978" t="s">
        <v>26543</v>
      </c>
      <c r="H1978" t="s">
        <v>87</v>
      </c>
      <c r="I1978" t="s">
        <v>27</v>
      </c>
      <c r="J1978" t="s">
        <v>42</v>
      </c>
      <c r="K1978" t="s">
        <v>41</v>
      </c>
      <c r="L1978" t="s">
        <v>30</v>
      </c>
      <c r="M1978" t="s">
        <v>31</v>
      </c>
      <c r="N1978" s="4" t="s">
        <v>16975</v>
      </c>
      <c r="O1978" t="s">
        <v>28294</v>
      </c>
      <c r="P1978" t="s">
        <v>248</v>
      </c>
      <c r="Q1978" s="2">
        <v>32121</v>
      </c>
      <c r="R1978" t="s">
        <v>33</v>
      </c>
      <c r="S1978" t="s">
        <v>4</v>
      </c>
      <c r="T1978" t="s">
        <v>45</v>
      </c>
      <c r="U1978" s="3">
        <v>1890</v>
      </c>
      <c r="V1978" t="s">
        <v>71</v>
      </c>
      <c r="W1978" t="s">
        <v>79</v>
      </c>
      <c r="X1978" t="s">
        <v>38</v>
      </c>
      <c r="Y1978">
        <v>2</v>
      </c>
    </row>
    <row r="1979" spans="1:25" x14ac:dyDescent="0.25">
      <c r="A1979">
        <v>2978</v>
      </c>
      <c r="B1979" t="s">
        <v>22241</v>
      </c>
      <c r="C1979" s="1">
        <v>44789</v>
      </c>
      <c r="D1979" s="8" t="s">
        <v>16975</v>
      </c>
      <c r="E1979" t="s">
        <v>24</v>
      </c>
      <c r="F1979" t="s">
        <v>4524</v>
      </c>
      <c r="G1979" t="s">
        <v>26543</v>
      </c>
      <c r="H1979" t="s">
        <v>26</v>
      </c>
      <c r="I1979" t="s">
        <v>27</v>
      </c>
      <c r="J1979" t="s">
        <v>50</v>
      </c>
      <c r="K1979" t="s">
        <v>29</v>
      </c>
      <c r="L1979" t="s">
        <v>42</v>
      </c>
      <c r="M1979" t="s">
        <v>31</v>
      </c>
      <c r="N1979" s="4" t="s">
        <v>16975</v>
      </c>
      <c r="O1979" t="s">
        <v>28294</v>
      </c>
      <c r="P1979" t="s">
        <v>248</v>
      </c>
      <c r="Q1979" s="2">
        <v>29840</v>
      </c>
      <c r="R1979" t="s">
        <v>33</v>
      </c>
      <c r="S1979" t="s">
        <v>4</v>
      </c>
      <c r="T1979" t="s">
        <v>45</v>
      </c>
      <c r="U1979" s="3">
        <v>2199</v>
      </c>
      <c r="V1979" t="s">
        <v>46</v>
      </c>
      <c r="W1979" t="s">
        <v>79</v>
      </c>
      <c r="X1979" t="s">
        <v>38</v>
      </c>
      <c r="Y1979">
        <v>4</v>
      </c>
    </row>
    <row r="1980" spans="1:25" x14ac:dyDescent="0.25">
      <c r="A1980">
        <v>2979</v>
      </c>
      <c r="B1980" t="s">
        <v>22242</v>
      </c>
      <c r="C1980" s="1">
        <v>44618</v>
      </c>
      <c r="D1980" s="8" t="s">
        <v>16975</v>
      </c>
      <c r="E1980" t="s">
        <v>24</v>
      </c>
      <c r="F1980" t="s">
        <v>4525</v>
      </c>
      <c r="G1980" t="s">
        <v>26543</v>
      </c>
      <c r="H1980" t="s">
        <v>49</v>
      </c>
      <c r="I1980" t="s">
        <v>27</v>
      </c>
      <c r="J1980" t="s">
        <v>50</v>
      </c>
      <c r="K1980" t="s">
        <v>41</v>
      </c>
      <c r="L1980" t="s">
        <v>30</v>
      </c>
      <c r="M1980" t="s">
        <v>31</v>
      </c>
      <c r="N1980" s="4" t="s">
        <v>16975</v>
      </c>
      <c r="O1980" t="s">
        <v>28294</v>
      </c>
      <c r="P1980" t="s">
        <v>68</v>
      </c>
      <c r="Q1980" s="2">
        <v>37058</v>
      </c>
      <c r="R1980" t="s">
        <v>33</v>
      </c>
      <c r="S1980" t="s">
        <v>64</v>
      </c>
      <c r="T1980" t="s">
        <v>35</v>
      </c>
      <c r="U1980" s="3">
        <v>2189</v>
      </c>
      <c r="V1980" t="s">
        <v>58</v>
      </c>
      <c r="W1980" t="s">
        <v>37</v>
      </c>
      <c r="X1980" t="s">
        <v>38</v>
      </c>
      <c r="Y1980">
        <v>2</v>
      </c>
    </row>
    <row r="1981" spans="1:25" x14ac:dyDescent="0.25">
      <c r="A1981">
        <v>2980</v>
      </c>
      <c r="B1981" t="s">
        <v>22243</v>
      </c>
      <c r="C1981" s="1">
        <v>43829</v>
      </c>
      <c r="D1981" s="8" t="s">
        <v>16975</v>
      </c>
      <c r="E1981" t="s">
        <v>24</v>
      </c>
      <c r="F1981" t="s">
        <v>4526</v>
      </c>
      <c r="G1981" t="s">
        <v>26543</v>
      </c>
      <c r="H1981" t="s">
        <v>96</v>
      </c>
      <c r="I1981" t="s">
        <v>27</v>
      </c>
      <c r="J1981" t="s">
        <v>42</v>
      </c>
      <c r="K1981" t="s">
        <v>41</v>
      </c>
      <c r="L1981" t="s">
        <v>30</v>
      </c>
      <c r="M1981" t="s">
        <v>31</v>
      </c>
      <c r="N1981" s="4" t="s">
        <v>16975</v>
      </c>
      <c r="O1981" t="s">
        <v>28294</v>
      </c>
      <c r="P1981" t="s">
        <v>62</v>
      </c>
      <c r="Q1981" s="2">
        <v>21072</v>
      </c>
      <c r="R1981" t="s">
        <v>33</v>
      </c>
      <c r="S1981" t="s">
        <v>78</v>
      </c>
      <c r="T1981" t="s">
        <v>35</v>
      </c>
      <c r="U1981" s="3">
        <v>1876</v>
      </c>
      <c r="V1981" t="s">
        <v>46</v>
      </c>
      <c r="W1981" t="s">
        <v>79</v>
      </c>
      <c r="X1981" t="s">
        <v>38</v>
      </c>
      <c r="Y1981">
        <v>2</v>
      </c>
    </row>
    <row r="1982" spans="1:25" x14ac:dyDescent="0.25">
      <c r="A1982">
        <v>2981</v>
      </c>
      <c r="B1982" t="s">
        <v>22244</v>
      </c>
      <c r="C1982" s="1">
        <v>44765</v>
      </c>
      <c r="D1982" s="8">
        <v>44991</v>
      </c>
      <c r="E1982" t="s">
        <v>24</v>
      </c>
      <c r="F1982" t="s">
        <v>4527</v>
      </c>
      <c r="G1982" t="s">
        <v>26543</v>
      </c>
      <c r="H1982" t="s">
        <v>61</v>
      </c>
      <c r="I1982" t="s">
        <v>27</v>
      </c>
      <c r="J1982" t="s">
        <v>42</v>
      </c>
      <c r="K1982" t="s">
        <v>51</v>
      </c>
      <c r="L1982" t="s">
        <v>50</v>
      </c>
      <c r="M1982" t="s">
        <v>120</v>
      </c>
      <c r="N1982" s="4" t="s">
        <v>4528</v>
      </c>
      <c r="O1982" t="s">
        <v>28294</v>
      </c>
      <c r="P1982" t="s">
        <v>43</v>
      </c>
      <c r="Q1982" s="2">
        <v>29214</v>
      </c>
      <c r="R1982" t="s">
        <v>33</v>
      </c>
      <c r="S1982" t="s">
        <v>144</v>
      </c>
      <c r="T1982" t="s">
        <v>35</v>
      </c>
      <c r="U1982" s="3">
        <v>2044</v>
      </c>
      <c r="V1982" t="s">
        <v>71</v>
      </c>
      <c r="W1982" t="s">
        <v>59</v>
      </c>
      <c r="X1982" t="s">
        <v>38</v>
      </c>
      <c r="Y1982">
        <v>1</v>
      </c>
    </row>
    <row r="1983" spans="1:25" x14ac:dyDescent="0.25">
      <c r="A1983">
        <v>2982</v>
      </c>
      <c r="B1983" t="s">
        <v>22245</v>
      </c>
      <c r="C1983" s="1">
        <v>43387</v>
      </c>
      <c r="D1983" s="8" t="s">
        <v>16975</v>
      </c>
      <c r="E1983" t="s">
        <v>332</v>
      </c>
      <c r="F1983" t="s">
        <v>4529</v>
      </c>
      <c r="G1983" t="s">
        <v>26543</v>
      </c>
      <c r="H1983" t="s">
        <v>73</v>
      </c>
      <c r="I1983" t="s">
        <v>27</v>
      </c>
      <c r="J1983" t="s">
        <v>50</v>
      </c>
      <c r="K1983" t="s">
        <v>51</v>
      </c>
      <c r="L1983" t="s">
        <v>30</v>
      </c>
      <c r="M1983" t="s">
        <v>31</v>
      </c>
      <c r="N1983" s="4" t="s">
        <v>16975</v>
      </c>
      <c r="O1983" t="s">
        <v>28294</v>
      </c>
      <c r="P1983" t="s">
        <v>68</v>
      </c>
      <c r="Q1983" s="2">
        <v>19017</v>
      </c>
      <c r="R1983" t="s">
        <v>33</v>
      </c>
      <c r="S1983" t="s">
        <v>78</v>
      </c>
      <c r="T1983" t="s">
        <v>35</v>
      </c>
      <c r="U1983" s="3">
        <v>2170</v>
      </c>
      <c r="V1983" t="s">
        <v>58</v>
      </c>
      <c r="W1983" t="s">
        <v>65</v>
      </c>
      <c r="X1983" t="s">
        <v>38</v>
      </c>
      <c r="Y1983">
        <v>2</v>
      </c>
    </row>
    <row r="1984" spans="1:25" x14ac:dyDescent="0.25">
      <c r="A1984">
        <v>2983</v>
      </c>
      <c r="B1984" t="s">
        <v>22246</v>
      </c>
      <c r="C1984" s="1">
        <v>44247</v>
      </c>
      <c r="D1984" s="8" t="s">
        <v>16975</v>
      </c>
      <c r="E1984" t="s">
        <v>332</v>
      </c>
      <c r="F1984" t="s">
        <v>4530</v>
      </c>
      <c r="G1984" t="s">
        <v>26543</v>
      </c>
      <c r="H1984" t="s">
        <v>49</v>
      </c>
      <c r="I1984" t="s">
        <v>27</v>
      </c>
      <c r="J1984" t="s">
        <v>50</v>
      </c>
      <c r="K1984" t="s">
        <v>29</v>
      </c>
      <c r="L1984" t="s">
        <v>30</v>
      </c>
      <c r="M1984" t="s">
        <v>31</v>
      </c>
      <c r="N1984" s="4" t="s">
        <v>16975</v>
      </c>
      <c r="O1984" t="s">
        <v>28294</v>
      </c>
      <c r="P1984" t="s">
        <v>105</v>
      </c>
      <c r="Q1984" s="2">
        <v>22751</v>
      </c>
      <c r="R1984" t="s">
        <v>33</v>
      </c>
      <c r="S1984" t="s">
        <v>114</v>
      </c>
      <c r="T1984" t="s">
        <v>45</v>
      </c>
      <c r="U1984" s="3">
        <v>2459</v>
      </c>
      <c r="V1984" t="s">
        <v>46</v>
      </c>
      <c r="W1984" t="s">
        <v>37</v>
      </c>
      <c r="X1984" t="s">
        <v>38</v>
      </c>
      <c r="Y1984">
        <v>2</v>
      </c>
    </row>
    <row r="1985" spans="1:25" x14ac:dyDescent="0.25">
      <c r="A1985">
        <v>2984</v>
      </c>
      <c r="B1985" t="s">
        <v>22247</v>
      </c>
      <c r="C1985" s="1">
        <v>43918</v>
      </c>
      <c r="D1985" s="8">
        <v>44156</v>
      </c>
      <c r="E1985" t="s">
        <v>332</v>
      </c>
      <c r="F1985" t="s">
        <v>4531</v>
      </c>
      <c r="G1985" t="s">
        <v>26543</v>
      </c>
      <c r="H1985" t="s">
        <v>116</v>
      </c>
      <c r="I1985" t="s">
        <v>27</v>
      </c>
      <c r="J1985" t="s">
        <v>28</v>
      </c>
      <c r="K1985" t="s">
        <v>51</v>
      </c>
      <c r="L1985" t="s">
        <v>30</v>
      </c>
      <c r="M1985" t="s">
        <v>120</v>
      </c>
      <c r="N1985" s="4" t="s">
        <v>4532</v>
      </c>
      <c r="O1985" t="s">
        <v>28294</v>
      </c>
      <c r="P1985" t="s">
        <v>83</v>
      </c>
      <c r="Q1985" s="2">
        <v>27487</v>
      </c>
      <c r="R1985" t="s">
        <v>33</v>
      </c>
      <c r="S1985" t="s">
        <v>85</v>
      </c>
      <c r="T1985" t="s">
        <v>35</v>
      </c>
      <c r="U1985" s="3">
        <v>1821</v>
      </c>
      <c r="V1985" t="s">
        <v>71</v>
      </c>
      <c r="W1985" t="s">
        <v>79</v>
      </c>
      <c r="X1985" t="s">
        <v>38</v>
      </c>
      <c r="Y1985">
        <v>5</v>
      </c>
    </row>
    <row r="1986" spans="1:25" x14ac:dyDescent="0.25">
      <c r="A1986">
        <v>2985</v>
      </c>
      <c r="B1986" t="s">
        <v>22248</v>
      </c>
      <c r="C1986" s="1">
        <v>43501</v>
      </c>
      <c r="D1986" s="8">
        <v>44022</v>
      </c>
      <c r="E1986" t="s">
        <v>24</v>
      </c>
      <c r="F1986" t="s">
        <v>4533</v>
      </c>
      <c r="G1986" t="s">
        <v>26543</v>
      </c>
      <c r="H1986" t="s">
        <v>96</v>
      </c>
      <c r="I1986" t="s">
        <v>27</v>
      </c>
      <c r="J1986" t="s">
        <v>28</v>
      </c>
      <c r="K1986" t="s">
        <v>41</v>
      </c>
      <c r="L1986" t="s">
        <v>42</v>
      </c>
      <c r="M1986" t="s">
        <v>100</v>
      </c>
      <c r="N1986" s="4" t="s">
        <v>4534</v>
      </c>
      <c r="O1986" t="s">
        <v>28294</v>
      </c>
      <c r="P1986" t="s">
        <v>53</v>
      </c>
      <c r="Q1986" s="2">
        <v>25828</v>
      </c>
      <c r="R1986" t="s">
        <v>33</v>
      </c>
      <c r="S1986" t="s">
        <v>4</v>
      </c>
      <c r="T1986" t="s">
        <v>45</v>
      </c>
      <c r="U1986" s="3">
        <v>2149</v>
      </c>
      <c r="V1986" t="s">
        <v>46</v>
      </c>
      <c r="W1986" t="s">
        <v>65</v>
      </c>
      <c r="X1986" t="s">
        <v>38</v>
      </c>
      <c r="Y1986">
        <v>1</v>
      </c>
    </row>
    <row r="1987" spans="1:25" x14ac:dyDescent="0.25">
      <c r="A1987">
        <v>2986</v>
      </c>
      <c r="B1987" t="s">
        <v>22249</v>
      </c>
      <c r="C1987" s="1">
        <v>45035</v>
      </c>
      <c r="D1987" s="8" t="s">
        <v>16975</v>
      </c>
      <c r="E1987" t="s">
        <v>24</v>
      </c>
      <c r="F1987" t="s">
        <v>4535</v>
      </c>
      <c r="G1987" t="s">
        <v>26543</v>
      </c>
      <c r="H1987" t="s">
        <v>87</v>
      </c>
      <c r="I1987" t="s">
        <v>27</v>
      </c>
      <c r="J1987" t="s">
        <v>50</v>
      </c>
      <c r="K1987" t="s">
        <v>51</v>
      </c>
      <c r="L1987" t="s">
        <v>30</v>
      </c>
      <c r="M1987" t="s">
        <v>31</v>
      </c>
      <c r="N1987" s="4" t="s">
        <v>16975</v>
      </c>
      <c r="O1987" t="s">
        <v>28294</v>
      </c>
      <c r="P1987" t="s">
        <v>76</v>
      </c>
      <c r="Q1987" s="2">
        <v>25944</v>
      </c>
      <c r="R1987" t="s">
        <v>33</v>
      </c>
      <c r="S1987" t="s">
        <v>123</v>
      </c>
      <c r="T1987" t="s">
        <v>35</v>
      </c>
      <c r="U1987" s="3">
        <v>2176</v>
      </c>
      <c r="V1987" t="s">
        <v>94</v>
      </c>
      <c r="W1987" t="s">
        <v>59</v>
      </c>
      <c r="X1987" t="s">
        <v>38</v>
      </c>
      <c r="Y1987">
        <v>1</v>
      </c>
    </row>
    <row r="1988" spans="1:25" x14ac:dyDescent="0.25">
      <c r="A1988">
        <v>2987</v>
      </c>
      <c r="B1988" t="s">
        <v>22250</v>
      </c>
      <c r="C1988" s="1">
        <v>44098</v>
      </c>
      <c r="D1988" s="8" t="s">
        <v>16975</v>
      </c>
      <c r="E1988" t="s">
        <v>24</v>
      </c>
      <c r="F1988" t="s">
        <v>4536</v>
      </c>
      <c r="G1988" t="s">
        <v>26543</v>
      </c>
      <c r="H1988" t="s">
        <v>61</v>
      </c>
      <c r="I1988" t="s">
        <v>27</v>
      </c>
      <c r="J1988" t="s">
        <v>28</v>
      </c>
      <c r="K1988" t="s">
        <v>51</v>
      </c>
      <c r="L1988" t="s">
        <v>50</v>
      </c>
      <c r="M1988" t="s">
        <v>31</v>
      </c>
      <c r="N1988" s="4" t="s">
        <v>16975</v>
      </c>
      <c r="O1988" t="s">
        <v>28294</v>
      </c>
      <c r="P1988" t="s">
        <v>169</v>
      </c>
      <c r="Q1988" s="2">
        <v>24158</v>
      </c>
      <c r="R1988" t="s">
        <v>33</v>
      </c>
      <c r="S1988" t="s">
        <v>415</v>
      </c>
      <c r="T1988" t="s">
        <v>45</v>
      </c>
      <c r="U1988" s="3">
        <v>2180</v>
      </c>
      <c r="V1988" t="s">
        <v>58</v>
      </c>
      <c r="W1988" t="s">
        <v>59</v>
      </c>
      <c r="X1988" t="s">
        <v>38</v>
      </c>
      <c r="Y1988">
        <v>4</v>
      </c>
    </row>
    <row r="1989" spans="1:25" x14ac:dyDescent="0.25">
      <c r="A1989">
        <v>2988</v>
      </c>
      <c r="B1989" t="s">
        <v>22251</v>
      </c>
      <c r="C1989" s="1">
        <v>44149</v>
      </c>
      <c r="D1989" s="8">
        <v>44941</v>
      </c>
      <c r="E1989" t="s">
        <v>24</v>
      </c>
      <c r="F1989" t="s">
        <v>4537</v>
      </c>
      <c r="G1989" t="s">
        <v>26543</v>
      </c>
      <c r="H1989" t="s">
        <v>99</v>
      </c>
      <c r="I1989" t="s">
        <v>27</v>
      </c>
      <c r="J1989" t="s">
        <v>50</v>
      </c>
      <c r="K1989" t="s">
        <v>41</v>
      </c>
      <c r="L1989" t="s">
        <v>42</v>
      </c>
      <c r="M1989" t="s">
        <v>92</v>
      </c>
      <c r="N1989" s="4" t="s">
        <v>4538</v>
      </c>
      <c r="O1989" t="s">
        <v>28294</v>
      </c>
      <c r="P1989" t="s">
        <v>62</v>
      </c>
      <c r="Q1989" s="2">
        <v>26316</v>
      </c>
      <c r="R1989" t="s">
        <v>33</v>
      </c>
      <c r="S1989" t="s">
        <v>114</v>
      </c>
      <c r="T1989" t="s">
        <v>45</v>
      </c>
      <c r="U1989" s="3">
        <v>85255</v>
      </c>
      <c r="V1989" t="s">
        <v>46</v>
      </c>
      <c r="W1989" t="s">
        <v>65</v>
      </c>
      <c r="X1989" t="s">
        <v>38</v>
      </c>
      <c r="Y1989">
        <v>1</v>
      </c>
    </row>
    <row r="1990" spans="1:25" x14ac:dyDescent="0.25">
      <c r="A1990">
        <v>2989</v>
      </c>
      <c r="B1990" t="s">
        <v>22252</v>
      </c>
      <c r="C1990" s="1">
        <v>44455</v>
      </c>
      <c r="D1990" s="8" t="s">
        <v>16975</v>
      </c>
      <c r="E1990" t="s">
        <v>24</v>
      </c>
      <c r="F1990" t="s">
        <v>4539</v>
      </c>
      <c r="G1990" t="s">
        <v>26543</v>
      </c>
      <c r="H1990" t="s">
        <v>61</v>
      </c>
      <c r="I1990" t="s">
        <v>27</v>
      </c>
      <c r="J1990" t="s">
        <v>28</v>
      </c>
      <c r="K1990" t="s">
        <v>51</v>
      </c>
      <c r="L1990" t="s">
        <v>30</v>
      </c>
      <c r="M1990" t="s">
        <v>31</v>
      </c>
      <c r="N1990" s="4" t="s">
        <v>16975</v>
      </c>
      <c r="O1990" t="s">
        <v>28294</v>
      </c>
      <c r="P1990" t="s">
        <v>83</v>
      </c>
      <c r="Q1990" s="2">
        <v>15487</v>
      </c>
      <c r="R1990" t="s">
        <v>33</v>
      </c>
      <c r="S1990" t="s">
        <v>217</v>
      </c>
      <c r="T1990" t="s">
        <v>35</v>
      </c>
      <c r="U1990" s="3">
        <v>75699</v>
      </c>
      <c r="V1990" t="s">
        <v>46</v>
      </c>
      <c r="W1990" t="s">
        <v>37</v>
      </c>
      <c r="X1990" t="s">
        <v>38</v>
      </c>
      <c r="Y1990">
        <v>4</v>
      </c>
    </row>
    <row r="1991" spans="1:25" x14ac:dyDescent="0.25">
      <c r="A1991">
        <v>2990</v>
      </c>
      <c r="B1991" t="s">
        <v>22253</v>
      </c>
      <c r="C1991" s="1">
        <v>43576</v>
      </c>
      <c r="D1991" s="8" t="s">
        <v>16975</v>
      </c>
      <c r="E1991" t="s">
        <v>24</v>
      </c>
      <c r="F1991" t="s">
        <v>4540</v>
      </c>
      <c r="G1991" t="s">
        <v>26543</v>
      </c>
      <c r="H1991" t="s">
        <v>116</v>
      </c>
      <c r="I1991" t="s">
        <v>27</v>
      </c>
      <c r="J1991" t="s">
        <v>50</v>
      </c>
      <c r="K1991" t="s">
        <v>29</v>
      </c>
      <c r="L1991" t="s">
        <v>42</v>
      </c>
      <c r="M1991" t="s">
        <v>31</v>
      </c>
      <c r="N1991" s="4" t="s">
        <v>16975</v>
      </c>
      <c r="O1991" t="s">
        <v>28294</v>
      </c>
      <c r="P1991" t="s">
        <v>62</v>
      </c>
      <c r="Q1991" s="2">
        <v>36308</v>
      </c>
      <c r="R1991" t="s">
        <v>33</v>
      </c>
      <c r="S1991" t="s">
        <v>64</v>
      </c>
      <c r="T1991" t="s">
        <v>35</v>
      </c>
      <c r="U1991" s="3">
        <v>64116</v>
      </c>
      <c r="V1991" t="s">
        <v>36</v>
      </c>
      <c r="W1991" t="s">
        <v>59</v>
      </c>
      <c r="X1991" t="s">
        <v>38</v>
      </c>
      <c r="Y1991">
        <v>2</v>
      </c>
    </row>
    <row r="1992" spans="1:25" x14ac:dyDescent="0.25">
      <c r="A1992">
        <v>2991</v>
      </c>
      <c r="B1992" t="s">
        <v>22254</v>
      </c>
      <c r="C1992" s="1">
        <v>43903</v>
      </c>
      <c r="D1992" s="8" t="s">
        <v>16975</v>
      </c>
      <c r="E1992" t="s">
        <v>24</v>
      </c>
      <c r="F1992" t="s">
        <v>4541</v>
      </c>
      <c r="G1992" t="s">
        <v>26543</v>
      </c>
      <c r="H1992" t="s">
        <v>73</v>
      </c>
      <c r="I1992" t="s">
        <v>27</v>
      </c>
      <c r="J1992" t="s">
        <v>28</v>
      </c>
      <c r="K1992" t="s">
        <v>41</v>
      </c>
      <c r="L1992" t="s">
        <v>50</v>
      </c>
      <c r="M1992" t="s">
        <v>31</v>
      </c>
      <c r="N1992" s="4" t="s">
        <v>16975</v>
      </c>
      <c r="O1992" t="s">
        <v>28294</v>
      </c>
      <c r="P1992" t="s">
        <v>62</v>
      </c>
      <c r="Q1992" s="2">
        <v>36236</v>
      </c>
      <c r="R1992" t="s">
        <v>33</v>
      </c>
      <c r="S1992" t="s">
        <v>78</v>
      </c>
      <c r="T1992" t="s">
        <v>35</v>
      </c>
      <c r="U1992" s="3">
        <v>5676</v>
      </c>
      <c r="V1992" t="s">
        <v>36</v>
      </c>
      <c r="W1992" t="s">
        <v>59</v>
      </c>
      <c r="X1992" t="s">
        <v>80</v>
      </c>
      <c r="Y1992">
        <v>2</v>
      </c>
    </row>
    <row r="1993" spans="1:25" x14ac:dyDescent="0.25">
      <c r="A1993">
        <v>2992</v>
      </c>
      <c r="B1993" t="s">
        <v>22255</v>
      </c>
      <c r="C1993" s="1">
        <v>44667</v>
      </c>
      <c r="D1993" s="8">
        <v>45036</v>
      </c>
      <c r="E1993" t="s">
        <v>24</v>
      </c>
      <c r="F1993" t="s">
        <v>4542</v>
      </c>
      <c r="G1993" t="s">
        <v>26543</v>
      </c>
      <c r="H1993" t="s">
        <v>87</v>
      </c>
      <c r="I1993" t="s">
        <v>27</v>
      </c>
      <c r="J1993" t="s">
        <v>50</v>
      </c>
      <c r="K1993" t="s">
        <v>41</v>
      </c>
      <c r="L1993" t="s">
        <v>42</v>
      </c>
      <c r="M1993" t="s">
        <v>92</v>
      </c>
      <c r="N1993" s="4" t="s">
        <v>4543</v>
      </c>
      <c r="O1993" t="s">
        <v>28294</v>
      </c>
      <c r="P1993" t="s">
        <v>68</v>
      </c>
      <c r="Q1993" s="2">
        <v>26955</v>
      </c>
      <c r="R1993" t="s">
        <v>33</v>
      </c>
      <c r="S1993" t="s">
        <v>64</v>
      </c>
      <c r="T1993" t="s">
        <v>35</v>
      </c>
      <c r="U1993" s="3">
        <v>59966</v>
      </c>
      <c r="V1993" t="s">
        <v>94</v>
      </c>
      <c r="W1993" t="s">
        <v>65</v>
      </c>
      <c r="X1993" t="s">
        <v>38</v>
      </c>
      <c r="Y1993">
        <v>4</v>
      </c>
    </row>
    <row r="1994" spans="1:25" x14ac:dyDescent="0.25">
      <c r="A1994">
        <v>2993</v>
      </c>
      <c r="B1994" t="s">
        <v>22256</v>
      </c>
      <c r="C1994" s="1">
        <v>43542</v>
      </c>
      <c r="D1994" s="8">
        <v>44888</v>
      </c>
      <c r="E1994" t="s">
        <v>24</v>
      </c>
      <c r="F1994" t="s">
        <v>4544</v>
      </c>
      <c r="G1994" t="s">
        <v>26543</v>
      </c>
      <c r="H1994" t="s">
        <v>49</v>
      </c>
      <c r="I1994" t="s">
        <v>27</v>
      </c>
      <c r="J1994" t="s">
        <v>50</v>
      </c>
      <c r="K1994" t="s">
        <v>41</v>
      </c>
      <c r="L1994" t="s">
        <v>50</v>
      </c>
      <c r="M1994" t="s">
        <v>74</v>
      </c>
      <c r="N1994" s="4" t="s">
        <v>4545</v>
      </c>
      <c r="O1994" t="s">
        <v>28294</v>
      </c>
      <c r="P1994" t="s">
        <v>62</v>
      </c>
      <c r="Q1994" s="2">
        <v>16809</v>
      </c>
      <c r="R1994" t="s">
        <v>33</v>
      </c>
      <c r="S1994" t="s">
        <v>78</v>
      </c>
      <c r="T1994" t="s">
        <v>45</v>
      </c>
      <c r="U1994" s="3">
        <v>81311</v>
      </c>
      <c r="V1994" t="s">
        <v>36</v>
      </c>
      <c r="W1994" t="s">
        <v>37</v>
      </c>
      <c r="X1994" t="s">
        <v>38</v>
      </c>
      <c r="Y1994">
        <v>4</v>
      </c>
    </row>
    <row r="1995" spans="1:25" x14ac:dyDescent="0.25">
      <c r="A1995">
        <v>2994</v>
      </c>
      <c r="B1995" t="s">
        <v>22257</v>
      </c>
      <c r="C1995" s="1">
        <v>44610</v>
      </c>
      <c r="D1995" s="8" t="s">
        <v>16975</v>
      </c>
      <c r="E1995" t="s">
        <v>24</v>
      </c>
      <c r="F1995" t="s">
        <v>4546</v>
      </c>
      <c r="G1995" t="s">
        <v>26543</v>
      </c>
      <c r="H1995" t="s">
        <v>67</v>
      </c>
      <c r="I1995" t="s">
        <v>27</v>
      </c>
      <c r="J1995" t="s">
        <v>42</v>
      </c>
      <c r="K1995" t="s">
        <v>51</v>
      </c>
      <c r="L1995" t="s">
        <v>30</v>
      </c>
      <c r="M1995" t="s">
        <v>31</v>
      </c>
      <c r="N1995" s="4" t="s">
        <v>16975</v>
      </c>
      <c r="O1995" t="s">
        <v>28294</v>
      </c>
      <c r="P1995" t="s">
        <v>83</v>
      </c>
      <c r="Q1995" s="2">
        <v>19489</v>
      </c>
      <c r="R1995" t="s">
        <v>33</v>
      </c>
      <c r="S1995" t="s">
        <v>85</v>
      </c>
      <c r="T1995" t="s">
        <v>45</v>
      </c>
      <c r="U1995" s="3">
        <v>14098</v>
      </c>
      <c r="V1995" t="s">
        <v>58</v>
      </c>
      <c r="W1995" t="s">
        <v>65</v>
      </c>
      <c r="X1995" t="s">
        <v>38</v>
      </c>
      <c r="Y1995">
        <v>4</v>
      </c>
    </row>
    <row r="1996" spans="1:25" x14ac:dyDescent="0.25">
      <c r="A1996">
        <v>2995</v>
      </c>
      <c r="B1996" t="s">
        <v>22258</v>
      </c>
      <c r="C1996" s="1">
        <v>43346</v>
      </c>
      <c r="D1996" s="8">
        <v>43433</v>
      </c>
      <c r="E1996" t="s">
        <v>24</v>
      </c>
      <c r="F1996" t="s">
        <v>4547</v>
      </c>
      <c r="G1996" t="s">
        <v>26543</v>
      </c>
      <c r="H1996" t="s">
        <v>26</v>
      </c>
      <c r="I1996" t="s">
        <v>27</v>
      </c>
      <c r="J1996" t="s">
        <v>50</v>
      </c>
      <c r="K1996" t="s">
        <v>41</v>
      </c>
      <c r="L1996" t="s">
        <v>50</v>
      </c>
      <c r="M1996" t="s">
        <v>92</v>
      </c>
      <c r="N1996" s="4" t="s">
        <v>4548</v>
      </c>
      <c r="O1996" t="s">
        <v>28294</v>
      </c>
      <c r="P1996" t="s">
        <v>62</v>
      </c>
      <c r="Q1996" s="2">
        <v>20014</v>
      </c>
      <c r="R1996" t="s">
        <v>33</v>
      </c>
      <c r="S1996" t="s">
        <v>78</v>
      </c>
      <c r="T1996" t="s">
        <v>45</v>
      </c>
      <c r="U1996" s="3">
        <v>43823</v>
      </c>
      <c r="V1996" t="s">
        <v>58</v>
      </c>
      <c r="W1996" t="s">
        <v>59</v>
      </c>
      <c r="X1996" t="s">
        <v>148</v>
      </c>
      <c r="Y1996">
        <v>4</v>
      </c>
    </row>
    <row r="1997" spans="1:25" x14ac:dyDescent="0.25">
      <c r="A1997">
        <v>2996</v>
      </c>
      <c r="B1997" t="s">
        <v>22259</v>
      </c>
      <c r="C1997" s="1">
        <v>44727</v>
      </c>
      <c r="D1997" s="8">
        <v>44789</v>
      </c>
      <c r="E1997" t="s">
        <v>24</v>
      </c>
      <c r="F1997" t="s">
        <v>4549</v>
      </c>
      <c r="G1997" t="s">
        <v>26543</v>
      </c>
      <c r="H1997" t="s">
        <v>96</v>
      </c>
      <c r="I1997" t="s">
        <v>27</v>
      </c>
      <c r="J1997" t="s">
        <v>28</v>
      </c>
      <c r="K1997" t="s">
        <v>51</v>
      </c>
      <c r="L1997" t="s">
        <v>30</v>
      </c>
      <c r="M1997" t="s">
        <v>74</v>
      </c>
      <c r="N1997" s="4" t="s">
        <v>4550</v>
      </c>
      <c r="O1997" t="s">
        <v>28294</v>
      </c>
      <c r="P1997" t="s">
        <v>62</v>
      </c>
      <c r="Q1997" s="2">
        <v>32781</v>
      </c>
      <c r="R1997" t="s">
        <v>33</v>
      </c>
      <c r="S1997" t="s">
        <v>303</v>
      </c>
      <c r="T1997" t="s">
        <v>35</v>
      </c>
      <c r="U1997" s="3">
        <v>30175</v>
      </c>
      <c r="V1997" t="s">
        <v>58</v>
      </c>
      <c r="W1997" t="s">
        <v>37</v>
      </c>
      <c r="X1997" t="s">
        <v>38</v>
      </c>
      <c r="Y1997">
        <v>4</v>
      </c>
    </row>
    <row r="1998" spans="1:25" x14ac:dyDescent="0.25">
      <c r="A1998">
        <v>2997</v>
      </c>
      <c r="B1998" t="s">
        <v>22260</v>
      </c>
      <c r="C1998" s="1">
        <v>44606</v>
      </c>
      <c r="D1998" s="8" t="s">
        <v>16975</v>
      </c>
      <c r="E1998" t="s">
        <v>24</v>
      </c>
      <c r="F1998" t="s">
        <v>4551</v>
      </c>
      <c r="G1998" t="s">
        <v>26543</v>
      </c>
      <c r="H1998" t="s">
        <v>40</v>
      </c>
      <c r="I1998" t="s">
        <v>27</v>
      </c>
      <c r="J1998" t="s">
        <v>28</v>
      </c>
      <c r="K1998" t="s">
        <v>51</v>
      </c>
      <c r="L1998" t="s">
        <v>42</v>
      </c>
      <c r="M1998" t="s">
        <v>31</v>
      </c>
      <c r="N1998" s="4" t="s">
        <v>16975</v>
      </c>
      <c r="O1998" t="s">
        <v>28294</v>
      </c>
      <c r="P1998" t="s">
        <v>62</v>
      </c>
      <c r="Q1998" s="2">
        <v>31228</v>
      </c>
      <c r="R1998" t="s">
        <v>33</v>
      </c>
      <c r="S1998" t="s">
        <v>140</v>
      </c>
      <c r="T1998" t="s">
        <v>35</v>
      </c>
      <c r="U1998" s="3">
        <v>14649</v>
      </c>
      <c r="V1998" t="s">
        <v>58</v>
      </c>
      <c r="W1998" t="s">
        <v>65</v>
      </c>
      <c r="X1998" t="s">
        <v>38</v>
      </c>
      <c r="Y1998">
        <v>2</v>
      </c>
    </row>
    <row r="1999" spans="1:25" x14ac:dyDescent="0.25">
      <c r="A1999">
        <v>2998</v>
      </c>
      <c r="B1999" t="s">
        <v>22261</v>
      </c>
      <c r="C1999" s="1">
        <v>45116</v>
      </c>
      <c r="D1999" s="8" t="s">
        <v>16975</v>
      </c>
      <c r="E1999" t="s">
        <v>24</v>
      </c>
      <c r="F1999" t="s">
        <v>4552</v>
      </c>
      <c r="G1999" t="s">
        <v>26543</v>
      </c>
      <c r="H1999" t="s">
        <v>99</v>
      </c>
      <c r="I1999" t="s">
        <v>27</v>
      </c>
      <c r="J1999" t="s">
        <v>28</v>
      </c>
      <c r="K1999" t="s">
        <v>29</v>
      </c>
      <c r="L1999" t="s">
        <v>42</v>
      </c>
      <c r="M1999" t="s">
        <v>31</v>
      </c>
      <c r="N1999" s="4" t="s">
        <v>16975</v>
      </c>
      <c r="O1999" t="s">
        <v>28294</v>
      </c>
      <c r="P1999" t="s">
        <v>62</v>
      </c>
      <c r="Q1999" s="2">
        <v>24991</v>
      </c>
      <c r="R1999" t="s">
        <v>33</v>
      </c>
      <c r="S1999" t="s">
        <v>194</v>
      </c>
      <c r="T1999" t="s">
        <v>45</v>
      </c>
      <c r="U1999" s="3">
        <v>19677</v>
      </c>
      <c r="V1999" t="s">
        <v>36</v>
      </c>
      <c r="W1999" t="s">
        <v>37</v>
      </c>
      <c r="X1999" t="s">
        <v>148</v>
      </c>
      <c r="Y1999">
        <v>1</v>
      </c>
    </row>
    <row r="2000" spans="1:25" x14ac:dyDescent="0.25">
      <c r="A2000">
        <v>2999</v>
      </c>
      <c r="B2000" t="s">
        <v>22262</v>
      </c>
      <c r="C2000" s="1">
        <v>43401</v>
      </c>
      <c r="D2000" s="8">
        <v>43681</v>
      </c>
      <c r="E2000" t="s">
        <v>24</v>
      </c>
      <c r="F2000" t="s">
        <v>4553</v>
      </c>
      <c r="G2000" t="s">
        <v>26543</v>
      </c>
      <c r="H2000" t="s">
        <v>61</v>
      </c>
      <c r="I2000" t="s">
        <v>27</v>
      </c>
      <c r="J2000" t="s">
        <v>28</v>
      </c>
      <c r="K2000" t="s">
        <v>51</v>
      </c>
      <c r="L2000" t="s">
        <v>42</v>
      </c>
      <c r="M2000" t="s">
        <v>120</v>
      </c>
      <c r="N2000" s="4" t="s">
        <v>4554</v>
      </c>
      <c r="O2000" t="s">
        <v>28294</v>
      </c>
      <c r="P2000" t="s">
        <v>68</v>
      </c>
      <c r="Q2000" s="2">
        <v>25643</v>
      </c>
      <c r="R2000" t="s">
        <v>33</v>
      </c>
      <c r="S2000" t="s">
        <v>217</v>
      </c>
      <c r="T2000" t="s">
        <v>45</v>
      </c>
      <c r="U2000" s="3">
        <v>3588</v>
      </c>
      <c r="V2000" t="s">
        <v>94</v>
      </c>
      <c r="W2000" t="s">
        <v>79</v>
      </c>
      <c r="X2000" t="s">
        <v>38</v>
      </c>
      <c r="Y2000">
        <v>2</v>
      </c>
    </row>
    <row r="2001" spans="1:25" x14ac:dyDescent="0.25">
      <c r="A2001">
        <v>3000</v>
      </c>
      <c r="B2001" t="s">
        <v>22263</v>
      </c>
      <c r="C2001" s="1">
        <v>44751</v>
      </c>
      <c r="D2001" s="8" t="s">
        <v>16975</v>
      </c>
      <c r="E2001" t="s">
        <v>24</v>
      </c>
      <c r="F2001" t="s">
        <v>4555</v>
      </c>
      <c r="G2001" t="s">
        <v>26543</v>
      </c>
      <c r="H2001" t="s">
        <v>116</v>
      </c>
      <c r="I2001" t="s">
        <v>27</v>
      </c>
      <c r="J2001" t="s">
        <v>28</v>
      </c>
      <c r="K2001" t="s">
        <v>51</v>
      </c>
      <c r="L2001" t="s">
        <v>50</v>
      </c>
      <c r="M2001" t="s">
        <v>31</v>
      </c>
      <c r="N2001" s="4" t="s">
        <v>16975</v>
      </c>
      <c r="O2001" t="s">
        <v>28294</v>
      </c>
      <c r="P2001" t="s">
        <v>1405</v>
      </c>
      <c r="Q2001" s="2">
        <v>26934</v>
      </c>
      <c r="R2001" t="s">
        <v>33</v>
      </c>
      <c r="S2001" t="s">
        <v>78</v>
      </c>
      <c r="T2001" t="s">
        <v>45</v>
      </c>
      <c r="U2001" s="3">
        <v>52789</v>
      </c>
      <c r="V2001" t="s">
        <v>58</v>
      </c>
      <c r="W2001" t="s">
        <v>59</v>
      </c>
      <c r="X2001" t="s">
        <v>38</v>
      </c>
      <c r="Y2001">
        <v>1</v>
      </c>
    </row>
    <row r="2002" spans="1:25" x14ac:dyDescent="0.25">
      <c r="A2002">
        <v>3001</v>
      </c>
      <c r="B2002" t="s">
        <v>22264</v>
      </c>
      <c r="C2002" s="1">
        <v>43370</v>
      </c>
      <c r="D2002" s="8">
        <v>44907</v>
      </c>
      <c r="E2002" t="s">
        <v>24</v>
      </c>
      <c r="F2002" t="s">
        <v>4556</v>
      </c>
      <c r="G2002" t="s">
        <v>26543</v>
      </c>
      <c r="H2002" t="s">
        <v>73</v>
      </c>
      <c r="I2002" t="s">
        <v>27</v>
      </c>
      <c r="J2002" t="s">
        <v>50</v>
      </c>
      <c r="K2002" t="s">
        <v>29</v>
      </c>
      <c r="L2002" t="s">
        <v>42</v>
      </c>
      <c r="M2002" t="s">
        <v>100</v>
      </c>
      <c r="N2002" s="4" t="s">
        <v>4557</v>
      </c>
      <c r="O2002" t="s">
        <v>28294</v>
      </c>
      <c r="P2002" t="s">
        <v>62</v>
      </c>
      <c r="Q2002" s="2">
        <v>15629</v>
      </c>
      <c r="R2002" t="s">
        <v>33</v>
      </c>
      <c r="S2002" t="s">
        <v>64</v>
      </c>
      <c r="T2002" t="s">
        <v>45</v>
      </c>
      <c r="U2002" s="3">
        <v>5140</v>
      </c>
      <c r="V2002" t="s">
        <v>94</v>
      </c>
      <c r="W2002" t="s">
        <v>37</v>
      </c>
      <c r="X2002" t="s">
        <v>38</v>
      </c>
      <c r="Y2002">
        <v>5</v>
      </c>
    </row>
    <row r="2003" spans="1:25" x14ac:dyDescent="0.25">
      <c r="A2003">
        <v>3002</v>
      </c>
      <c r="B2003" t="s">
        <v>22265</v>
      </c>
      <c r="C2003" s="1">
        <v>44131</v>
      </c>
      <c r="D2003" s="8" t="s">
        <v>16975</v>
      </c>
      <c r="E2003" t="s">
        <v>332</v>
      </c>
      <c r="F2003" t="s">
        <v>4558</v>
      </c>
      <c r="G2003" t="s">
        <v>26543</v>
      </c>
      <c r="H2003" t="s">
        <v>67</v>
      </c>
      <c r="I2003" t="s">
        <v>27</v>
      </c>
      <c r="J2003" t="s">
        <v>50</v>
      </c>
      <c r="K2003" t="s">
        <v>41</v>
      </c>
      <c r="L2003" t="s">
        <v>42</v>
      </c>
      <c r="M2003" t="s">
        <v>31</v>
      </c>
      <c r="N2003" s="4" t="s">
        <v>16975</v>
      </c>
      <c r="O2003" t="s">
        <v>28294</v>
      </c>
      <c r="P2003" t="s">
        <v>62</v>
      </c>
      <c r="Q2003" s="2">
        <v>33374</v>
      </c>
      <c r="R2003" t="s">
        <v>33</v>
      </c>
      <c r="S2003" t="s">
        <v>64</v>
      </c>
      <c r="T2003" t="s">
        <v>35</v>
      </c>
      <c r="U2003" s="3">
        <v>55498</v>
      </c>
      <c r="V2003" t="s">
        <v>36</v>
      </c>
      <c r="W2003" t="s">
        <v>37</v>
      </c>
      <c r="X2003" t="s">
        <v>38</v>
      </c>
      <c r="Y2003">
        <v>2</v>
      </c>
    </row>
    <row r="2004" spans="1:25" x14ac:dyDescent="0.25">
      <c r="A2004">
        <v>3003</v>
      </c>
      <c r="B2004" t="s">
        <v>22266</v>
      </c>
      <c r="C2004" s="1">
        <v>44470</v>
      </c>
      <c r="D2004" s="8" t="s">
        <v>16975</v>
      </c>
      <c r="E2004" t="s">
        <v>332</v>
      </c>
      <c r="F2004" t="s">
        <v>4559</v>
      </c>
      <c r="G2004" t="s">
        <v>26543</v>
      </c>
      <c r="H2004" t="s">
        <v>26</v>
      </c>
      <c r="I2004" t="s">
        <v>27</v>
      </c>
      <c r="J2004" t="s">
        <v>50</v>
      </c>
      <c r="K2004" t="s">
        <v>41</v>
      </c>
      <c r="L2004" t="s">
        <v>42</v>
      </c>
      <c r="M2004" t="s">
        <v>31</v>
      </c>
      <c r="N2004" s="4" t="s">
        <v>16975</v>
      </c>
      <c r="O2004" t="s">
        <v>28294</v>
      </c>
      <c r="P2004" t="s">
        <v>68</v>
      </c>
      <c r="Q2004" s="2">
        <v>33116</v>
      </c>
      <c r="R2004" t="s">
        <v>33</v>
      </c>
      <c r="S2004" t="s">
        <v>194</v>
      </c>
      <c r="T2004" t="s">
        <v>35</v>
      </c>
      <c r="U2004" s="3">
        <v>40722</v>
      </c>
      <c r="V2004" t="s">
        <v>58</v>
      </c>
      <c r="W2004" t="s">
        <v>59</v>
      </c>
      <c r="X2004" t="s">
        <v>38</v>
      </c>
      <c r="Y2004">
        <v>5</v>
      </c>
    </row>
    <row r="2005" spans="1:25" x14ac:dyDescent="0.25">
      <c r="A2005">
        <v>3004</v>
      </c>
      <c r="B2005" t="s">
        <v>22267</v>
      </c>
      <c r="C2005" s="1">
        <v>43706</v>
      </c>
      <c r="D2005" s="8">
        <v>44731</v>
      </c>
      <c r="E2005" t="s">
        <v>332</v>
      </c>
      <c r="F2005" t="s">
        <v>4560</v>
      </c>
      <c r="G2005" t="s">
        <v>26543</v>
      </c>
      <c r="H2005" t="s">
        <v>40</v>
      </c>
      <c r="I2005" t="s">
        <v>27</v>
      </c>
      <c r="J2005" t="s">
        <v>50</v>
      </c>
      <c r="K2005" t="s">
        <v>51</v>
      </c>
      <c r="L2005" t="s">
        <v>50</v>
      </c>
      <c r="M2005" t="s">
        <v>100</v>
      </c>
      <c r="N2005" s="4" t="s">
        <v>4561</v>
      </c>
      <c r="O2005" t="s">
        <v>28294</v>
      </c>
      <c r="P2005" t="s">
        <v>62</v>
      </c>
      <c r="Q2005" s="2">
        <v>35088</v>
      </c>
      <c r="R2005" t="s">
        <v>33</v>
      </c>
      <c r="S2005" t="s">
        <v>64</v>
      </c>
      <c r="T2005" t="s">
        <v>35</v>
      </c>
      <c r="U2005" s="3">
        <v>77466</v>
      </c>
      <c r="V2005" t="s">
        <v>94</v>
      </c>
      <c r="W2005" t="s">
        <v>79</v>
      </c>
      <c r="X2005" t="s">
        <v>38</v>
      </c>
      <c r="Y2005">
        <v>5</v>
      </c>
    </row>
    <row r="2006" spans="1:25" x14ac:dyDescent="0.25">
      <c r="A2006">
        <v>3005</v>
      </c>
      <c r="B2006" t="s">
        <v>22268</v>
      </c>
      <c r="C2006" s="1">
        <v>44194</v>
      </c>
      <c r="D2006" s="8" t="s">
        <v>16975</v>
      </c>
      <c r="E2006" t="s">
        <v>332</v>
      </c>
      <c r="F2006" t="s">
        <v>4562</v>
      </c>
      <c r="G2006" t="s">
        <v>26543</v>
      </c>
      <c r="H2006" t="s">
        <v>99</v>
      </c>
      <c r="I2006" t="s">
        <v>27</v>
      </c>
      <c r="J2006" t="s">
        <v>28</v>
      </c>
      <c r="K2006" t="s">
        <v>29</v>
      </c>
      <c r="L2006" t="s">
        <v>42</v>
      </c>
      <c r="M2006" t="s">
        <v>31</v>
      </c>
      <c r="N2006" s="4" t="s">
        <v>16975</v>
      </c>
      <c r="O2006" t="s">
        <v>28294</v>
      </c>
      <c r="P2006" t="s">
        <v>62</v>
      </c>
      <c r="Q2006" s="2">
        <v>15726</v>
      </c>
      <c r="R2006" t="s">
        <v>33</v>
      </c>
      <c r="S2006" t="s">
        <v>78</v>
      </c>
      <c r="T2006" t="s">
        <v>35</v>
      </c>
      <c r="U2006" s="3">
        <v>57657</v>
      </c>
      <c r="V2006" t="s">
        <v>46</v>
      </c>
      <c r="W2006" t="s">
        <v>37</v>
      </c>
      <c r="X2006" t="s">
        <v>38</v>
      </c>
      <c r="Y2006">
        <v>2</v>
      </c>
    </row>
    <row r="2007" spans="1:25" x14ac:dyDescent="0.25">
      <c r="A2007">
        <v>3006</v>
      </c>
      <c r="B2007" t="s">
        <v>22269</v>
      </c>
      <c r="C2007" s="1">
        <v>44838</v>
      </c>
      <c r="D2007" s="8" t="s">
        <v>16975</v>
      </c>
      <c r="E2007" t="s">
        <v>332</v>
      </c>
      <c r="F2007" t="s">
        <v>4563</v>
      </c>
      <c r="G2007" t="s">
        <v>26543</v>
      </c>
      <c r="H2007" t="s">
        <v>87</v>
      </c>
      <c r="I2007" t="s">
        <v>27</v>
      </c>
      <c r="J2007" t="s">
        <v>42</v>
      </c>
      <c r="K2007" t="s">
        <v>29</v>
      </c>
      <c r="L2007" t="s">
        <v>50</v>
      </c>
      <c r="M2007" t="s">
        <v>31</v>
      </c>
      <c r="N2007" s="4" t="s">
        <v>16975</v>
      </c>
      <c r="O2007" t="s">
        <v>28294</v>
      </c>
      <c r="P2007" t="s">
        <v>68</v>
      </c>
      <c r="Q2007" s="2">
        <v>25045</v>
      </c>
      <c r="R2007" t="s">
        <v>33</v>
      </c>
      <c r="S2007" t="s">
        <v>64</v>
      </c>
      <c r="T2007" t="s">
        <v>35</v>
      </c>
      <c r="U2007" s="3">
        <v>88958</v>
      </c>
      <c r="V2007" t="s">
        <v>94</v>
      </c>
      <c r="W2007" t="s">
        <v>59</v>
      </c>
      <c r="X2007" t="s">
        <v>38</v>
      </c>
      <c r="Y2007">
        <v>1</v>
      </c>
    </row>
    <row r="2008" spans="1:25" x14ac:dyDescent="0.25">
      <c r="A2008">
        <v>3007</v>
      </c>
      <c r="B2008" t="s">
        <v>22270</v>
      </c>
      <c r="C2008" s="1">
        <v>43545</v>
      </c>
      <c r="D2008" s="8">
        <v>44829</v>
      </c>
      <c r="E2008" t="s">
        <v>332</v>
      </c>
      <c r="F2008" t="s">
        <v>4564</v>
      </c>
      <c r="G2008" t="s">
        <v>26543</v>
      </c>
      <c r="H2008" t="s">
        <v>49</v>
      </c>
      <c r="I2008" t="s">
        <v>27</v>
      </c>
      <c r="J2008" t="s">
        <v>42</v>
      </c>
      <c r="K2008" t="s">
        <v>41</v>
      </c>
      <c r="L2008" t="s">
        <v>50</v>
      </c>
      <c r="M2008" t="s">
        <v>92</v>
      </c>
      <c r="N2008" s="4" t="s">
        <v>4565</v>
      </c>
      <c r="O2008" t="s">
        <v>28294</v>
      </c>
      <c r="P2008" t="s">
        <v>62</v>
      </c>
      <c r="Q2008" s="2">
        <v>18184</v>
      </c>
      <c r="R2008" t="s">
        <v>33</v>
      </c>
      <c r="S2008" t="s">
        <v>78</v>
      </c>
      <c r="T2008" t="s">
        <v>35</v>
      </c>
      <c r="U2008" s="3">
        <v>22812</v>
      </c>
      <c r="V2008" t="s">
        <v>71</v>
      </c>
      <c r="W2008" t="s">
        <v>65</v>
      </c>
      <c r="X2008" t="s">
        <v>38</v>
      </c>
      <c r="Y2008">
        <v>2</v>
      </c>
    </row>
    <row r="2009" spans="1:25" x14ac:dyDescent="0.25">
      <c r="A2009">
        <v>3008</v>
      </c>
      <c r="B2009" t="s">
        <v>22271</v>
      </c>
      <c r="C2009" s="1">
        <v>43924</v>
      </c>
      <c r="D2009" s="8">
        <v>44557</v>
      </c>
      <c r="E2009" t="s">
        <v>332</v>
      </c>
      <c r="F2009" t="s">
        <v>4566</v>
      </c>
      <c r="G2009" t="s">
        <v>26543</v>
      </c>
      <c r="H2009" t="s">
        <v>116</v>
      </c>
      <c r="I2009" t="s">
        <v>27</v>
      </c>
      <c r="J2009" t="s">
        <v>50</v>
      </c>
      <c r="K2009" t="s">
        <v>41</v>
      </c>
      <c r="L2009" t="s">
        <v>50</v>
      </c>
      <c r="M2009" t="s">
        <v>74</v>
      </c>
      <c r="N2009" s="4" t="s">
        <v>4567</v>
      </c>
      <c r="O2009" t="s">
        <v>28294</v>
      </c>
      <c r="P2009" t="s">
        <v>53</v>
      </c>
      <c r="Q2009" s="2">
        <v>28190</v>
      </c>
      <c r="R2009" t="s">
        <v>33</v>
      </c>
      <c r="S2009" t="s">
        <v>373</v>
      </c>
      <c r="T2009" t="s">
        <v>35</v>
      </c>
      <c r="U2009" s="3">
        <v>96960</v>
      </c>
      <c r="V2009" t="s">
        <v>71</v>
      </c>
      <c r="W2009" t="s">
        <v>37</v>
      </c>
      <c r="X2009" t="s">
        <v>38</v>
      </c>
      <c r="Y2009">
        <v>4</v>
      </c>
    </row>
    <row r="2010" spans="1:25" x14ac:dyDescent="0.25">
      <c r="A2010">
        <v>3009</v>
      </c>
      <c r="B2010" t="s">
        <v>22272</v>
      </c>
      <c r="C2010" s="1">
        <v>43618</v>
      </c>
      <c r="D2010" s="8">
        <v>44391</v>
      </c>
      <c r="E2010" t="s">
        <v>24</v>
      </c>
      <c r="F2010" t="s">
        <v>4568</v>
      </c>
      <c r="G2010" t="s">
        <v>26543</v>
      </c>
      <c r="H2010" t="s">
        <v>40</v>
      </c>
      <c r="I2010" t="s">
        <v>27</v>
      </c>
      <c r="J2010" t="s">
        <v>42</v>
      </c>
      <c r="K2010" t="s">
        <v>29</v>
      </c>
      <c r="L2010" t="s">
        <v>42</v>
      </c>
      <c r="M2010" t="s">
        <v>92</v>
      </c>
      <c r="N2010" s="4" t="s">
        <v>4569</v>
      </c>
      <c r="O2010" t="s">
        <v>28294</v>
      </c>
      <c r="P2010" t="s">
        <v>410</v>
      </c>
      <c r="Q2010" s="2">
        <v>35551</v>
      </c>
      <c r="R2010" t="s">
        <v>33</v>
      </c>
      <c r="S2010" t="s">
        <v>85</v>
      </c>
      <c r="T2010" t="s">
        <v>45</v>
      </c>
      <c r="U2010" s="3">
        <v>14887</v>
      </c>
      <c r="V2010" t="s">
        <v>36</v>
      </c>
      <c r="W2010" t="s">
        <v>65</v>
      </c>
      <c r="X2010" t="s">
        <v>38</v>
      </c>
      <c r="Y2010">
        <v>2</v>
      </c>
    </row>
    <row r="2011" spans="1:25" x14ac:dyDescent="0.25">
      <c r="A2011">
        <v>3010</v>
      </c>
      <c r="B2011" t="s">
        <v>22273</v>
      </c>
      <c r="C2011" s="1">
        <v>43616</v>
      </c>
      <c r="D2011" s="8">
        <v>44078</v>
      </c>
      <c r="E2011" t="s">
        <v>24</v>
      </c>
      <c r="F2011" t="s">
        <v>4570</v>
      </c>
      <c r="G2011" t="s">
        <v>26543</v>
      </c>
      <c r="H2011" t="s">
        <v>99</v>
      </c>
      <c r="I2011" t="s">
        <v>741</v>
      </c>
      <c r="J2011" t="s">
        <v>42</v>
      </c>
      <c r="K2011" t="s">
        <v>29</v>
      </c>
      <c r="L2011" t="s">
        <v>30</v>
      </c>
      <c r="M2011" t="s">
        <v>100</v>
      </c>
      <c r="N2011" s="4" t="s">
        <v>4571</v>
      </c>
      <c r="O2011" t="s">
        <v>28294</v>
      </c>
      <c r="P2011" t="s">
        <v>62</v>
      </c>
      <c r="Q2011" s="2">
        <v>17241</v>
      </c>
      <c r="R2011" t="s">
        <v>33</v>
      </c>
      <c r="S2011" t="s">
        <v>172</v>
      </c>
      <c r="T2011" t="s">
        <v>45</v>
      </c>
      <c r="U2011" s="3">
        <v>33080</v>
      </c>
      <c r="V2011" t="s">
        <v>58</v>
      </c>
      <c r="W2011" t="s">
        <v>65</v>
      </c>
      <c r="X2011" t="s">
        <v>38</v>
      </c>
      <c r="Y2011">
        <v>1</v>
      </c>
    </row>
    <row r="2012" spans="1:25" x14ac:dyDescent="0.25">
      <c r="A2012">
        <v>3011</v>
      </c>
      <c r="B2012" t="s">
        <v>22274</v>
      </c>
      <c r="C2012" s="1">
        <v>43836</v>
      </c>
      <c r="D2012" s="8">
        <v>43955</v>
      </c>
      <c r="E2012" t="s">
        <v>24</v>
      </c>
      <c r="F2012" t="s">
        <v>4572</v>
      </c>
      <c r="G2012" t="s">
        <v>26543</v>
      </c>
      <c r="H2012" t="s">
        <v>61</v>
      </c>
      <c r="I2012" t="s">
        <v>741</v>
      </c>
      <c r="J2012" t="s">
        <v>42</v>
      </c>
      <c r="K2012" t="s">
        <v>41</v>
      </c>
      <c r="L2012" t="s">
        <v>50</v>
      </c>
      <c r="M2012" t="s">
        <v>74</v>
      </c>
      <c r="N2012" s="4" t="s">
        <v>4573</v>
      </c>
      <c r="O2012" t="s">
        <v>28294</v>
      </c>
      <c r="P2012" t="s">
        <v>83</v>
      </c>
      <c r="Q2012" s="2">
        <v>19766</v>
      </c>
      <c r="R2012" t="s">
        <v>33</v>
      </c>
      <c r="S2012" t="s">
        <v>85</v>
      </c>
      <c r="T2012" t="s">
        <v>35</v>
      </c>
      <c r="U2012" s="3">
        <v>51348</v>
      </c>
      <c r="V2012" t="s">
        <v>46</v>
      </c>
      <c r="W2012" t="s">
        <v>37</v>
      </c>
      <c r="X2012" t="s">
        <v>38</v>
      </c>
      <c r="Y2012">
        <v>5</v>
      </c>
    </row>
    <row r="2013" spans="1:25" x14ac:dyDescent="0.25">
      <c r="A2013">
        <v>3012</v>
      </c>
      <c r="B2013" t="s">
        <v>22275</v>
      </c>
      <c r="C2013" s="1">
        <v>43331</v>
      </c>
      <c r="D2013" s="8">
        <v>44245</v>
      </c>
      <c r="E2013" t="s">
        <v>24</v>
      </c>
      <c r="F2013" t="s">
        <v>4574</v>
      </c>
      <c r="G2013" t="s">
        <v>26543</v>
      </c>
      <c r="H2013" t="s">
        <v>67</v>
      </c>
      <c r="I2013" t="s">
        <v>741</v>
      </c>
      <c r="J2013" t="s">
        <v>28</v>
      </c>
      <c r="K2013" t="s">
        <v>41</v>
      </c>
      <c r="L2013" t="s">
        <v>30</v>
      </c>
      <c r="M2013" t="s">
        <v>100</v>
      </c>
      <c r="N2013" s="4" t="s">
        <v>4575</v>
      </c>
      <c r="O2013" t="s">
        <v>28294</v>
      </c>
      <c r="P2013" t="s">
        <v>53</v>
      </c>
      <c r="Q2013" s="2">
        <v>18411</v>
      </c>
      <c r="R2013" t="s">
        <v>33</v>
      </c>
      <c r="S2013" t="s">
        <v>152</v>
      </c>
      <c r="T2013" t="s">
        <v>35</v>
      </c>
      <c r="U2013" s="3">
        <v>3143</v>
      </c>
      <c r="V2013" t="s">
        <v>94</v>
      </c>
      <c r="W2013" t="s">
        <v>59</v>
      </c>
      <c r="X2013" t="s">
        <v>80</v>
      </c>
      <c r="Y2013">
        <v>1</v>
      </c>
    </row>
    <row r="2014" spans="1:25" x14ac:dyDescent="0.25">
      <c r="A2014">
        <v>3013</v>
      </c>
      <c r="B2014" t="s">
        <v>22276</v>
      </c>
      <c r="C2014" s="1">
        <v>43603</v>
      </c>
      <c r="D2014" s="8" t="s">
        <v>16975</v>
      </c>
      <c r="E2014" t="s">
        <v>24</v>
      </c>
      <c r="F2014" t="s">
        <v>4576</v>
      </c>
      <c r="G2014" t="s">
        <v>26543</v>
      </c>
      <c r="H2014" t="s">
        <v>26</v>
      </c>
      <c r="I2014" t="s">
        <v>27</v>
      </c>
      <c r="J2014" t="s">
        <v>50</v>
      </c>
      <c r="K2014" t="s">
        <v>29</v>
      </c>
      <c r="L2014" t="s">
        <v>50</v>
      </c>
      <c r="M2014" t="s">
        <v>31</v>
      </c>
      <c r="N2014" s="4" t="s">
        <v>16975</v>
      </c>
      <c r="O2014" t="s">
        <v>28294</v>
      </c>
      <c r="P2014" t="s">
        <v>105</v>
      </c>
      <c r="Q2014" s="2">
        <v>30035</v>
      </c>
      <c r="R2014" t="s">
        <v>33</v>
      </c>
      <c r="S2014" t="s">
        <v>107</v>
      </c>
      <c r="T2014" t="s">
        <v>35</v>
      </c>
      <c r="U2014" s="3">
        <v>35422</v>
      </c>
      <c r="V2014" t="s">
        <v>94</v>
      </c>
      <c r="W2014" t="s">
        <v>37</v>
      </c>
      <c r="X2014" t="s">
        <v>337</v>
      </c>
      <c r="Y2014">
        <v>1</v>
      </c>
    </row>
    <row r="2015" spans="1:25" x14ac:dyDescent="0.25">
      <c r="A2015">
        <v>3014</v>
      </c>
      <c r="B2015" t="s">
        <v>22277</v>
      </c>
      <c r="C2015" s="1">
        <v>44888</v>
      </c>
      <c r="D2015" s="8">
        <v>44904</v>
      </c>
      <c r="E2015" t="s">
        <v>24</v>
      </c>
      <c r="F2015" t="s">
        <v>4577</v>
      </c>
      <c r="G2015" t="s">
        <v>26543</v>
      </c>
      <c r="H2015" t="s">
        <v>40</v>
      </c>
      <c r="I2015" t="s">
        <v>27</v>
      </c>
      <c r="J2015" t="s">
        <v>28</v>
      </c>
      <c r="K2015" t="s">
        <v>51</v>
      </c>
      <c r="L2015" t="s">
        <v>30</v>
      </c>
      <c r="M2015" t="s">
        <v>92</v>
      </c>
      <c r="N2015" s="4" t="s">
        <v>4578</v>
      </c>
      <c r="O2015" t="s">
        <v>28294</v>
      </c>
      <c r="P2015" t="s">
        <v>68</v>
      </c>
      <c r="Q2015" s="2">
        <v>24670</v>
      </c>
      <c r="R2015" t="s">
        <v>33</v>
      </c>
      <c r="S2015" t="s">
        <v>172</v>
      </c>
      <c r="T2015" t="s">
        <v>45</v>
      </c>
      <c r="U2015" s="3">
        <v>81914</v>
      </c>
      <c r="V2015" t="s">
        <v>46</v>
      </c>
      <c r="W2015" t="s">
        <v>59</v>
      </c>
      <c r="X2015" t="s">
        <v>337</v>
      </c>
      <c r="Y2015">
        <v>2</v>
      </c>
    </row>
    <row r="2016" spans="1:25" x14ac:dyDescent="0.25">
      <c r="A2016">
        <v>3015</v>
      </c>
      <c r="B2016" t="s">
        <v>22278</v>
      </c>
      <c r="C2016" s="1">
        <v>44167</v>
      </c>
      <c r="D2016" s="8" t="s">
        <v>16975</v>
      </c>
      <c r="E2016" t="s">
        <v>24</v>
      </c>
      <c r="F2016" t="s">
        <v>4579</v>
      </c>
      <c r="G2016" t="s">
        <v>26543</v>
      </c>
      <c r="H2016" t="s">
        <v>99</v>
      </c>
      <c r="I2016" t="s">
        <v>27</v>
      </c>
      <c r="J2016" t="s">
        <v>42</v>
      </c>
      <c r="K2016" t="s">
        <v>29</v>
      </c>
      <c r="L2016" t="s">
        <v>42</v>
      </c>
      <c r="M2016" t="s">
        <v>31</v>
      </c>
      <c r="N2016" s="4" t="s">
        <v>16975</v>
      </c>
      <c r="O2016" t="s">
        <v>28294</v>
      </c>
      <c r="P2016" t="s">
        <v>53</v>
      </c>
      <c r="Q2016" s="2">
        <v>27925</v>
      </c>
      <c r="R2016" t="s">
        <v>33</v>
      </c>
      <c r="S2016" t="s">
        <v>57</v>
      </c>
      <c r="T2016" t="s">
        <v>45</v>
      </c>
      <c r="U2016" s="3">
        <v>56005</v>
      </c>
      <c r="V2016" t="s">
        <v>46</v>
      </c>
      <c r="W2016" t="s">
        <v>59</v>
      </c>
      <c r="X2016" t="s">
        <v>337</v>
      </c>
      <c r="Y2016">
        <v>2</v>
      </c>
    </row>
    <row r="2017" spans="1:25" x14ac:dyDescent="0.25">
      <c r="A2017">
        <v>3016</v>
      </c>
      <c r="B2017" t="s">
        <v>22279</v>
      </c>
      <c r="C2017" s="1">
        <v>44566</v>
      </c>
      <c r="D2017" s="8" t="s">
        <v>16975</v>
      </c>
      <c r="E2017" t="s">
        <v>24</v>
      </c>
      <c r="F2017" t="s">
        <v>4580</v>
      </c>
      <c r="G2017" t="s">
        <v>26543</v>
      </c>
      <c r="H2017" t="s">
        <v>87</v>
      </c>
      <c r="I2017" t="s">
        <v>27</v>
      </c>
      <c r="J2017" t="s">
        <v>42</v>
      </c>
      <c r="K2017" t="s">
        <v>41</v>
      </c>
      <c r="L2017" t="s">
        <v>42</v>
      </c>
      <c r="M2017" t="s">
        <v>31</v>
      </c>
      <c r="N2017" s="4" t="s">
        <v>16975</v>
      </c>
      <c r="O2017" t="s">
        <v>28294</v>
      </c>
      <c r="P2017" t="s">
        <v>32</v>
      </c>
      <c r="Q2017" s="2">
        <v>36709</v>
      </c>
      <c r="R2017" t="s">
        <v>33</v>
      </c>
      <c r="S2017" t="s">
        <v>34</v>
      </c>
      <c r="T2017" t="s">
        <v>45</v>
      </c>
      <c r="U2017" s="3">
        <v>19295</v>
      </c>
      <c r="V2017" t="s">
        <v>71</v>
      </c>
      <c r="W2017" t="s">
        <v>37</v>
      </c>
      <c r="X2017" t="s">
        <v>337</v>
      </c>
      <c r="Y2017">
        <v>4</v>
      </c>
    </row>
    <row r="2018" spans="1:25" x14ac:dyDescent="0.25">
      <c r="A2018">
        <v>3017</v>
      </c>
      <c r="B2018" t="s">
        <v>22280</v>
      </c>
      <c r="C2018" s="1">
        <v>45032</v>
      </c>
      <c r="D2018" s="8">
        <v>45142</v>
      </c>
      <c r="E2018" t="s">
        <v>24</v>
      </c>
      <c r="F2018" t="s">
        <v>4581</v>
      </c>
      <c r="G2018" t="s">
        <v>26543</v>
      </c>
      <c r="H2018" t="s">
        <v>49</v>
      </c>
      <c r="I2018" t="s">
        <v>27</v>
      </c>
      <c r="J2018" t="s">
        <v>50</v>
      </c>
      <c r="K2018" t="s">
        <v>51</v>
      </c>
      <c r="L2018" t="s">
        <v>50</v>
      </c>
      <c r="M2018" t="s">
        <v>120</v>
      </c>
      <c r="N2018" s="4" t="s">
        <v>4582</v>
      </c>
      <c r="O2018" t="s">
        <v>28294</v>
      </c>
      <c r="P2018" t="s">
        <v>68</v>
      </c>
      <c r="Q2018" s="2">
        <v>34680</v>
      </c>
      <c r="R2018" t="s">
        <v>33</v>
      </c>
      <c r="S2018" t="s">
        <v>64</v>
      </c>
      <c r="T2018" t="s">
        <v>35</v>
      </c>
      <c r="U2018" s="3">
        <v>89360</v>
      </c>
      <c r="V2018" t="s">
        <v>58</v>
      </c>
      <c r="W2018" t="s">
        <v>79</v>
      </c>
      <c r="X2018" t="s">
        <v>337</v>
      </c>
      <c r="Y2018">
        <v>5</v>
      </c>
    </row>
    <row r="2019" spans="1:25" x14ac:dyDescent="0.25">
      <c r="A2019">
        <v>3018</v>
      </c>
      <c r="B2019" t="s">
        <v>22281</v>
      </c>
      <c r="C2019" s="1">
        <v>44114</v>
      </c>
      <c r="D2019" s="8">
        <v>45100</v>
      </c>
      <c r="E2019" t="s">
        <v>24</v>
      </c>
      <c r="F2019" t="s">
        <v>2707</v>
      </c>
      <c r="G2019" t="s">
        <v>26543</v>
      </c>
      <c r="H2019" t="s">
        <v>116</v>
      </c>
      <c r="I2019" t="s">
        <v>27</v>
      </c>
      <c r="J2019" t="s">
        <v>28</v>
      </c>
      <c r="K2019" t="s">
        <v>29</v>
      </c>
      <c r="L2019" t="s">
        <v>42</v>
      </c>
      <c r="M2019" t="s">
        <v>100</v>
      </c>
      <c r="N2019" s="4" t="s">
        <v>4583</v>
      </c>
      <c r="O2019" t="s">
        <v>28294</v>
      </c>
      <c r="P2019" t="s">
        <v>122</v>
      </c>
      <c r="Q2019" s="2">
        <v>27193</v>
      </c>
      <c r="R2019" t="s">
        <v>33</v>
      </c>
      <c r="S2019" t="s">
        <v>152</v>
      </c>
      <c r="T2019" t="s">
        <v>35</v>
      </c>
      <c r="U2019" s="3">
        <v>77355</v>
      </c>
      <c r="V2019" t="s">
        <v>71</v>
      </c>
      <c r="W2019" t="s">
        <v>37</v>
      </c>
      <c r="X2019" t="s">
        <v>337</v>
      </c>
      <c r="Y2019">
        <v>2</v>
      </c>
    </row>
    <row r="2020" spans="1:25" x14ac:dyDescent="0.25">
      <c r="A2020">
        <v>3019</v>
      </c>
      <c r="B2020" t="s">
        <v>22282</v>
      </c>
      <c r="C2020" s="1">
        <v>44666</v>
      </c>
      <c r="D2020" s="8">
        <v>45111</v>
      </c>
      <c r="E2020" t="s">
        <v>24</v>
      </c>
      <c r="F2020" t="s">
        <v>4584</v>
      </c>
      <c r="G2020" t="s">
        <v>26543</v>
      </c>
      <c r="H2020" t="s">
        <v>96</v>
      </c>
      <c r="I2020" t="s">
        <v>27</v>
      </c>
      <c r="J2020" t="s">
        <v>28</v>
      </c>
      <c r="K2020" t="s">
        <v>51</v>
      </c>
      <c r="L2020" t="s">
        <v>50</v>
      </c>
      <c r="M2020" t="s">
        <v>120</v>
      </c>
      <c r="N2020" s="4" t="s">
        <v>4585</v>
      </c>
      <c r="O2020" t="s">
        <v>28294</v>
      </c>
      <c r="P2020" t="s">
        <v>32</v>
      </c>
      <c r="Q2020" s="2">
        <v>29119</v>
      </c>
      <c r="R2020" t="s">
        <v>33</v>
      </c>
      <c r="S2020" t="s">
        <v>288</v>
      </c>
      <c r="T2020" t="s">
        <v>35</v>
      </c>
      <c r="U2020" s="3">
        <v>26467</v>
      </c>
      <c r="V2020" t="s">
        <v>94</v>
      </c>
      <c r="W2020" t="s">
        <v>65</v>
      </c>
      <c r="X2020" t="s">
        <v>337</v>
      </c>
      <c r="Y2020">
        <v>2</v>
      </c>
    </row>
    <row r="2021" spans="1:25" x14ac:dyDescent="0.25">
      <c r="A2021">
        <v>3020</v>
      </c>
      <c r="B2021" t="s">
        <v>22283</v>
      </c>
      <c r="C2021" s="1">
        <v>45132</v>
      </c>
      <c r="D2021" s="8" t="s">
        <v>16975</v>
      </c>
      <c r="E2021" t="s">
        <v>24</v>
      </c>
      <c r="F2021" t="s">
        <v>4586</v>
      </c>
      <c r="G2021" t="s">
        <v>26543</v>
      </c>
      <c r="H2021" t="s">
        <v>61</v>
      </c>
      <c r="I2021" t="s">
        <v>27</v>
      </c>
      <c r="J2021" t="s">
        <v>42</v>
      </c>
      <c r="K2021" t="s">
        <v>29</v>
      </c>
      <c r="L2021" t="s">
        <v>42</v>
      </c>
      <c r="M2021" t="s">
        <v>31</v>
      </c>
      <c r="N2021" s="4" t="s">
        <v>16975</v>
      </c>
      <c r="O2021" t="s">
        <v>28294</v>
      </c>
      <c r="P2021" t="s">
        <v>62</v>
      </c>
      <c r="Q2021" s="2">
        <v>16078</v>
      </c>
      <c r="R2021" t="s">
        <v>33</v>
      </c>
      <c r="S2021" t="s">
        <v>78</v>
      </c>
      <c r="T2021" t="s">
        <v>45</v>
      </c>
      <c r="U2021" s="3">
        <v>8903</v>
      </c>
      <c r="V2021" t="s">
        <v>71</v>
      </c>
      <c r="W2021" t="s">
        <v>37</v>
      </c>
      <c r="X2021" t="s">
        <v>337</v>
      </c>
      <c r="Y2021">
        <v>2</v>
      </c>
    </row>
    <row r="2022" spans="1:25" x14ac:dyDescent="0.25">
      <c r="A2022">
        <v>3021</v>
      </c>
      <c r="B2022" t="s">
        <v>22284</v>
      </c>
      <c r="C2022" s="1">
        <v>44074</v>
      </c>
      <c r="D2022" s="8" t="s">
        <v>16975</v>
      </c>
      <c r="E2022" t="s">
        <v>24</v>
      </c>
      <c r="F2022" t="s">
        <v>4587</v>
      </c>
      <c r="G2022" t="s">
        <v>26543</v>
      </c>
      <c r="H2022" t="s">
        <v>73</v>
      </c>
      <c r="I2022" t="s">
        <v>27</v>
      </c>
      <c r="J2022" t="s">
        <v>28</v>
      </c>
      <c r="K2022" t="s">
        <v>41</v>
      </c>
      <c r="L2022" t="s">
        <v>30</v>
      </c>
      <c r="M2022" t="s">
        <v>31</v>
      </c>
      <c r="N2022" s="4" t="s">
        <v>16975</v>
      </c>
      <c r="O2022" t="s">
        <v>28294</v>
      </c>
      <c r="P2022" t="s">
        <v>177</v>
      </c>
      <c r="Q2022" s="2">
        <v>31911</v>
      </c>
      <c r="R2022" t="s">
        <v>33</v>
      </c>
      <c r="S2022" t="s">
        <v>288</v>
      </c>
      <c r="T2022" t="s">
        <v>45</v>
      </c>
      <c r="U2022" s="3">
        <v>95247</v>
      </c>
      <c r="V2022" t="s">
        <v>58</v>
      </c>
      <c r="W2022" t="s">
        <v>59</v>
      </c>
      <c r="X2022" t="s">
        <v>337</v>
      </c>
      <c r="Y2022">
        <v>2</v>
      </c>
    </row>
    <row r="2023" spans="1:25" x14ac:dyDescent="0.25">
      <c r="A2023">
        <v>3022</v>
      </c>
      <c r="B2023" t="s">
        <v>22285</v>
      </c>
      <c r="C2023" s="1">
        <v>43383</v>
      </c>
      <c r="D2023" s="8">
        <v>43968</v>
      </c>
      <c r="E2023" t="s">
        <v>24</v>
      </c>
      <c r="F2023" t="s">
        <v>4588</v>
      </c>
      <c r="G2023" t="s">
        <v>26543</v>
      </c>
      <c r="H2023" t="s">
        <v>67</v>
      </c>
      <c r="I2023" t="s">
        <v>27</v>
      </c>
      <c r="J2023" t="s">
        <v>50</v>
      </c>
      <c r="K2023" t="s">
        <v>29</v>
      </c>
      <c r="L2023" t="s">
        <v>50</v>
      </c>
      <c r="M2023" t="s">
        <v>100</v>
      </c>
      <c r="N2023" s="4" t="s">
        <v>4589</v>
      </c>
      <c r="O2023" t="s">
        <v>28294</v>
      </c>
      <c r="P2023" t="s">
        <v>105</v>
      </c>
      <c r="Q2023" s="2">
        <v>27957</v>
      </c>
      <c r="R2023" t="s">
        <v>33</v>
      </c>
      <c r="S2023" t="s">
        <v>64</v>
      </c>
      <c r="T2023" t="s">
        <v>45</v>
      </c>
      <c r="U2023" s="3">
        <v>23955</v>
      </c>
      <c r="V2023" t="s">
        <v>58</v>
      </c>
      <c r="W2023" t="s">
        <v>65</v>
      </c>
      <c r="X2023" t="s">
        <v>337</v>
      </c>
      <c r="Y2023">
        <v>1</v>
      </c>
    </row>
    <row r="2024" spans="1:25" x14ac:dyDescent="0.25">
      <c r="A2024">
        <v>3023</v>
      </c>
      <c r="B2024" t="s">
        <v>22286</v>
      </c>
      <c r="C2024" s="1">
        <v>43480</v>
      </c>
      <c r="D2024" s="8">
        <v>44289</v>
      </c>
      <c r="E2024" t="s">
        <v>332</v>
      </c>
      <c r="F2024" t="s">
        <v>4590</v>
      </c>
      <c r="G2024" t="s">
        <v>26543</v>
      </c>
      <c r="H2024" t="s">
        <v>61</v>
      </c>
      <c r="I2024" t="s">
        <v>339</v>
      </c>
      <c r="J2024" t="s">
        <v>28</v>
      </c>
      <c r="K2024" t="s">
        <v>51</v>
      </c>
      <c r="L2024" t="s">
        <v>42</v>
      </c>
      <c r="M2024" t="s">
        <v>100</v>
      </c>
      <c r="N2024" s="4" t="s">
        <v>4591</v>
      </c>
      <c r="O2024" t="s">
        <v>28294</v>
      </c>
      <c r="P2024" t="s">
        <v>62</v>
      </c>
      <c r="Q2024" s="2">
        <v>21215</v>
      </c>
      <c r="R2024" t="s">
        <v>33</v>
      </c>
      <c r="S2024" t="s">
        <v>78</v>
      </c>
      <c r="T2024" t="s">
        <v>35</v>
      </c>
      <c r="U2024" s="3">
        <v>46410</v>
      </c>
      <c r="V2024" t="s">
        <v>71</v>
      </c>
      <c r="W2024" t="s">
        <v>37</v>
      </c>
      <c r="X2024" t="s">
        <v>337</v>
      </c>
      <c r="Y2024">
        <v>2</v>
      </c>
    </row>
    <row r="2025" spans="1:25" x14ac:dyDescent="0.25">
      <c r="A2025">
        <v>3024</v>
      </c>
      <c r="B2025" t="s">
        <v>22287</v>
      </c>
      <c r="C2025" s="1">
        <v>44556</v>
      </c>
      <c r="D2025" s="8" t="s">
        <v>16975</v>
      </c>
      <c r="E2025" t="s">
        <v>332</v>
      </c>
      <c r="F2025" t="s">
        <v>4592</v>
      </c>
      <c r="G2025" t="s">
        <v>26543</v>
      </c>
      <c r="H2025" t="s">
        <v>67</v>
      </c>
      <c r="I2025" t="s">
        <v>27</v>
      </c>
      <c r="J2025" t="s">
        <v>28</v>
      </c>
      <c r="K2025" t="s">
        <v>41</v>
      </c>
      <c r="L2025" t="s">
        <v>50</v>
      </c>
      <c r="M2025" t="s">
        <v>31</v>
      </c>
      <c r="N2025" s="4" t="s">
        <v>16975</v>
      </c>
      <c r="O2025" t="s">
        <v>28294</v>
      </c>
      <c r="P2025" t="s">
        <v>122</v>
      </c>
      <c r="Q2025" s="2">
        <v>22733</v>
      </c>
      <c r="R2025" t="s">
        <v>33</v>
      </c>
      <c r="S2025" t="s">
        <v>4</v>
      </c>
      <c r="T2025" t="s">
        <v>35</v>
      </c>
      <c r="U2025" s="3">
        <v>51804</v>
      </c>
      <c r="V2025" t="s">
        <v>46</v>
      </c>
      <c r="W2025" t="s">
        <v>37</v>
      </c>
      <c r="X2025" t="s">
        <v>38</v>
      </c>
      <c r="Y2025">
        <v>2</v>
      </c>
    </row>
    <row r="2026" spans="1:25" x14ac:dyDescent="0.25">
      <c r="A2026">
        <v>3025</v>
      </c>
      <c r="B2026" t="s">
        <v>22288</v>
      </c>
      <c r="C2026" s="1">
        <v>44704</v>
      </c>
      <c r="D2026" s="8" t="s">
        <v>16975</v>
      </c>
      <c r="E2026" t="s">
        <v>332</v>
      </c>
      <c r="F2026" t="s">
        <v>4593</v>
      </c>
      <c r="G2026" t="s">
        <v>26543</v>
      </c>
      <c r="H2026" t="s">
        <v>26</v>
      </c>
      <c r="I2026" t="s">
        <v>27</v>
      </c>
      <c r="J2026" t="s">
        <v>28</v>
      </c>
      <c r="K2026" t="s">
        <v>29</v>
      </c>
      <c r="L2026" t="s">
        <v>30</v>
      </c>
      <c r="M2026" t="s">
        <v>31</v>
      </c>
      <c r="N2026" s="4" t="s">
        <v>16975</v>
      </c>
      <c r="O2026" t="s">
        <v>28294</v>
      </c>
      <c r="P2026" t="s">
        <v>122</v>
      </c>
      <c r="Q2026" s="2">
        <v>36248</v>
      </c>
      <c r="R2026" t="s">
        <v>33</v>
      </c>
      <c r="S2026" t="s">
        <v>78</v>
      </c>
      <c r="T2026" t="s">
        <v>35</v>
      </c>
      <c r="U2026" s="3">
        <v>10677</v>
      </c>
      <c r="V2026" t="s">
        <v>71</v>
      </c>
      <c r="W2026" t="s">
        <v>65</v>
      </c>
      <c r="X2026" t="s">
        <v>38</v>
      </c>
      <c r="Y2026">
        <v>1</v>
      </c>
    </row>
    <row r="2027" spans="1:25" x14ac:dyDescent="0.25">
      <c r="A2027">
        <v>3026</v>
      </c>
      <c r="B2027" t="s">
        <v>22289</v>
      </c>
      <c r="C2027" s="1">
        <v>44796</v>
      </c>
      <c r="D2027" s="8" t="s">
        <v>16975</v>
      </c>
      <c r="E2027" t="s">
        <v>332</v>
      </c>
      <c r="F2027" t="s">
        <v>4594</v>
      </c>
      <c r="G2027" t="s">
        <v>26543</v>
      </c>
      <c r="H2027" t="s">
        <v>40</v>
      </c>
      <c r="I2027" t="s">
        <v>27</v>
      </c>
      <c r="J2027" t="s">
        <v>28</v>
      </c>
      <c r="K2027" t="s">
        <v>29</v>
      </c>
      <c r="L2027" t="s">
        <v>42</v>
      </c>
      <c r="M2027" t="s">
        <v>31</v>
      </c>
      <c r="N2027" s="4" t="s">
        <v>16975</v>
      </c>
      <c r="O2027" t="s">
        <v>28294</v>
      </c>
      <c r="P2027" t="s">
        <v>122</v>
      </c>
      <c r="Q2027" s="2">
        <v>15923</v>
      </c>
      <c r="R2027" t="s">
        <v>33</v>
      </c>
      <c r="S2027" t="s">
        <v>114</v>
      </c>
      <c r="T2027" t="s">
        <v>35</v>
      </c>
      <c r="U2027" s="3">
        <v>80801</v>
      </c>
      <c r="V2027" t="s">
        <v>94</v>
      </c>
      <c r="W2027" t="s">
        <v>79</v>
      </c>
      <c r="X2027" t="s">
        <v>38</v>
      </c>
      <c r="Y2027">
        <v>2</v>
      </c>
    </row>
    <row r="2028" spans="1:25" x14ac:dyDescent="0.25">
      <c r="A2028">
        <v>3027</v>
      </c>
      <c r="B2028" t="s">
        <v>22290</v>
      </c>
      <c r="C2028" s="1">
        <v>45073</v>
      </c>
      <c r="D2028" s="8">
        <v>45135</v>
      </c>
      <c r="E2028" t="s">
        <v>332</v>
      </c>
      <c r="F2028" t="s">
        <v>4595</v>
      </c>
      <c r="G2028" t="s">
        <v>26543</v>
      </c>
      <c r="H2028" t="s">
        <v>99</v>
      </c>
      <c r="I2028" t="s">
        <v>27</v>
      </c>
      <c r="J2028" t="s">
        <v>42</v>
      </c>
      <c r="K2028" t="s">
        <v>41</v>
      </c>
      <c r="L2028" t="s">
        <v>50</v>
      </c>
      <c r="M2028" t="s">
        <v>120</v>
      </c>
      <c r="N2028" s="4" t="s">
        <v>4596</v>
      </c>
      <c r="O2028" t="s">
        <v>28294</v>
      </c>
      <c r="P2028" t="s">
        <v>76</v>
      </c>
      <c r="Q2028" s="2">
        <v>15834</v>
      </c>
      <c r="R2028" t="s">
        <v>33</v>
      </c>
      <c r="S2028" t="s">
        <v>288</v>
      </c>
      <c r="T2028" t="s">
        <v>35</v>
      </c>
      <c r="U2028" s="3">
        <v>7984</v>
      </c>
      <c r="V2028" t="s">
        <v>36</v>
      </c>
      <c r="W2028" t="s">
        <v>59</v>
      </c>
      <c r="X2028" t="s">
        <v>38</v>
      </c>
      <c r="Y2028">
        <v>5</v>
      </c>
    </row>
    <row r="2029" spans="1:25" x14ac:dyDescent="0.25">
      <c r="A2029">
        <v>3028</v>
      </c>
      <c r="B2029" t="s">
        <v>22291</v>
      </c>
      <c r="C2029" s="1">
        <v>43322</v>
      </c>
      <c r="D2029" s="8">
        <v>44402</v>
      </c>
      <c r="E2029" t="s">
        <v>332</v>
      </c>
      <c r="F2029" t="s">
        <v>4597</v>
      </c>
      <c r="G2029" t="s">
        <v>26543</v>
      </c>
      <c r="H2029" t="s">
        <v>87</v>
      </c>
      <c r="I2029" t="s">
        <v>339</v>
      </c>
      <c r="J2029" t="s">
        <v>28</v>
      </c>
      <c r="K2029" t="s">
        <v>51</v>
      </c>
      <c r="L2029" t="s">
        <v>30</v>
      </c>
      <c r="M2029" t="s">
        <v>92</v>
      </c>
      <c r="N2029" s="4" t="s">
        <v>4598</v>
      </c>
      <c r="O2029" t="s">
        <v>28294</v>
      </c>
      <c r="P2029" t="s">
        <v>83</v>
      </c>
      <c r="Q2029" s="2">
        <v>36648</v>
      </c>
      <c r="R2029" t="s">
        <v>33</v>
      </c>
      <c r="S2029" t="s">
        <v>85</v>
      </c>
      <c r="T2029" t="s">
        <v>35</v>
      </c>
      <c r="U2029" s="3">
        <v>32254</v>
      </c>
      <c r="V2029" t="s">
        <v>94</v>
      </c>
      <c r="W2029" t="s">
        <v>65</v>
      </c>
      <c r="X2029" t="s">
        <v>38</v>
      </c>
      <c r="Y2029">
        <v>2</v>
      </c>
    </row>
    <row r="2030" spans="1:25" x14ac:dyDescent="0.25">
      <c r="A2030">
        <v>3029</v>
      </c>
      <c r="B2030" t="s">
        <v>22292</v>
      </c>
      <c r="C2030" s="1">
        <v>44493</v>
      </c>
      <c r="D2030" s="8">
        <v>44960</v>
      </c>
      <c r="E2030" t="s">
        <v>332</v>
      </c>
      <c r="F2030" t="s">
        <v>4599</v>
      </c>
      <c r="G2030" t="s">
        <v>26543</v>
      </c>
      <c r="H2030" t="s">
        <v>49</v>
      </c>
      <c r="I2030" t="s">
        <v>27</v>
      </c>
      <c r="J2030" t="s">
        <v>28</v>
      </c>
      <c r="K2030" t="s">
        <v>29</v>
      </c>
      <c r="L2030" t="s">
        <v>50</v>
      </c>
      <c r="M2030" t="s">
        <v>120</v>
      </c>
      <c r="N2030" s="4" t="s">
        <v>4600</v>
      </c>
      <c r="O2030" t="s">
        <v>28294</v>
      </c>
      <c r="P2030" t="s">
        <v>32</v>
      </c>
      <c r="Q2030" s="2">
        <v>21715</v>
      </c>
      <c r="R2030" t="s">
        <v>33</v>
      </c>
      <c r="S2030" t="s">
        <v>57</v>
      </c>
      <c r="T2030" t="s">
        <v>35</v>
      </c>
      <c r="U2030" s="3">
        <v>5819</v>
      </c>
      <c r="V2030" t="s">
        <v>94</v>
      </c>
      <c r="W2030" t="s">
        <v>37</v>
      </c>
      <c r="X2030" t="s">
        <v>38</v>
      </c>
      <c r="Y2030">
        <v>4</v>
      </c>
    </row>
    <row r="2031" spans="1:25" x14ac:dyDescent="0.25">
      <c r="A2031">
        <v>3030</v>
      </c>
      <c r="B2031" t="s">
        <v>22293</v>
      </c>
      <c r="C2031" s="1">
        <v>44747</v>
      </c>
      <c r="D2031" s="8">
        <v>44929</v>
      </c>
      <c r="E2031" t="s">
        <v>332</v>
      </c>
      <c r="F2031" t="s">
        <v>4601</v>
      </c>
      <c r="G2031" t="s">
        <v>26543</v>
      </c>
      <c r="H2031" t="s">
        <v>116</v>
      </c>
      <c r="I2031" t="s">
        <v>27</v>
      </c>
      <c r="J2031" t="s">
        <v>50</v>
      </c>
      <c r="K2031" t="s">
        <v>29</v>
      </c>
      <c r="L2031" t="s">
        <v>42</v>
      </c>
      <c r="M2031" t="s">
        <v>120</v>
      </c>
      <c r="N2031" s="4" t="s">
        <v>4602</v>
      </c>
      <c r="O2031" t="s">
        <v>28294</v>
      </c>
      <c r="P2031" t="s">
        <v>177</v>
      </c>
      <c r="Q2031" s="2">
        <v>19581</v>
      </c>
      <c r="R2031" t="s">
        <v>33</v>
      </c>
      <c r="S2031" t="s">
        <v>64</v>
      </c>
      <c r="T2031" t="s">
        <v>35</v>
      </c>
      <c r="U2031" s="3">
        <v>51064</v>
      </c>
      <c r="V2031" t="s">
        <v>36</v>
      </c>
      <c r="W2031" t="s">
        <v>59</v>
      </c>
      <c r="X2031" t="s">
        <v>38</v>
      </c>
      <c r="Y2031">
        <v>1</v>
      </c>
    </row>
    <row r="2032" spans="1:25" x14ac:dyDescent="0.25">
      <c r="A2032">
        <v>3031</v>
      </c>
      <c r="B2032" t="s">
        <v>22294</v>
      </c>
      <c r="C2032" s="1">
        <v>44583</v>
      </c>
      <c r="D2032" s="8">
        <v>44988</v>
      </c>
      <c r="E2032" t="s">
        <v>24</v>
      </c>
      <c r="F2032" t="s">
        <v>2813</v>
      </c>
      <c r="G2032" t="s">
        <v>26543</v>
      </c>
      <c r="H2032" t="s">
        <v>96</v>
      </c>
      <c r="I2032" t="s">
        <v>27</v>
      </c>
      <c r="J2032" t="s">
        <v>28</v>
      </c>
      <c r="K2032" t="s">
        <v>51</v>
      </c>
      <c r="L2032" t="s">
        <v>30</v>
      </c>
      <c r="M2032" t="s">
        <v>92</v>
      </c>
      <c r="N2032" s="4" t="s">
        <v>4603</v>
      </c>
      <c r="O2032" t="s">
        <v>28294</v>
      </c>
      <c r="P2032" t="s">
        <v>122</v>
      </c>
      <c r="Q2032" s="2">
        <v>22110</v>
      </c>
      <c r="R2032" t="s">
        <v>33</v>
      </c>
      <c r="S2032" t="s">
        <v>4</v>
      </c>
      <c r="T2032" t="s">
        <v>45</v>
      </c>
      <c r="U2032" s="3">
        <v>88435</v>
      </c>
      <c r="V2032" t="s">
        <v>94</v>
      </c>
      <c r="W2032" t="s">
        <v>65</v>
      </c>
      <c r="X2032" t="s">
        <v>38</v>
      </c>
      <c r="Y2032">
        <v>1</v>
      </c>
    </row>
    <row r="2033" spans="1:25" x14ac:dyDescent="0.25">
      <c r="A2033">
        <v>3032</v>
      </c>
      <c r="B2033" t="s">
        <v>22295</v>
      </c>
      <c r="C2033" s="1">
        <v>45012</v>
      </c>
      <c r="D2033" s="8">
        <v>45130</v>
      </c>
      <c r="E2033" t="s">
        <v>24</v>
      </c>
      <c r="F2033" t="s">
        <v>4604</v>
      </c>
      <c r="G2033" t="s">
        <v>26543</v>
      </c>
      <c r="H2033" t="s">
        <v>40</v>
      </c>
      <c r="I2033" t="s">
        <v>741</v>
      </c>
      <c r="J2033" t="s">
        <v>42</v>
      </c>
      <c r="K2033" t="s">
        <v>41</v>
      </c>
      <c r="L2033" t="s">
        <v>50</v>
      </c>
      <c r="M2033" t="s">
        <v>120</v>
      </c>
      <c r="N2033" s="4" t="s">
        <v>4605</v>
      </c>
      <c r="O2033" t="s">
        <v>28294</v>
      </c>
      <c r="P2033" t="s">
        <v>62</v>
      </c>
      <c r="Q2033" s="2">
        <v>15290</v>
      </c>
      <c r="R2033" t="s">
        <v>33</v>
      </c>
      <c r="S2033" t="s">
        <v>4</v>
      </c>
      <c r="T2033" t="s">
        <v>45</v>
      </c>
      <c r="U2033" s="3">
        <v>48042</v>
      </c>
      <c r="V2033" t="s">
        <v>94</v>
      </c>
      <c r="W2033" t="s">
        <v>65</v>
      </c>
      <c r="X2033" t="s">
        <v>38</v>
      </c>
      <c r="Y2033">
        <v>2</v>
      </c>
    </row>
    <row r="2034" spans="1:25" x14ac:dyDescent="0.25">
      <c r="A2034">
        <v>3033</v>
      </c>
      <c r="B2034" t="s">
        <v>22296</v>
      </c>
      <c r="C2034" s="1">
        <v>43703</v>
      </c>
      <c r="D2034" s="8">
        <v>44629</v>
      </c>
      <c r="E2034" t="s">
        <v>24</v>
      </c>
      <c r="F2034" t="s">
        <v>4606</v>
      </c>
      <c r="G2034" t="s">
        <v>26543</v>
      </c>
      <c r="H2034" t="s">
        <v>99</v>
      </c>
      <c r="I2034" t="s">
        <v>741</v>
      </c>
      <c r="J2034" t="s">
        <v>28</v>
      </c>
      <c r="K2034" t="s">
        <v>29</v>
      </c>
      <c r="L2034" t="s">
        <v>42</v>
      </c>
      <c r="M2034" t="s">
        <v>120</v>
      </c>
      <c r="N2034" s="4" t="s">
        <v>4607</v>
      </c>
      <c r="O2034" t="s">
        <v>28294</v>
      </c>
      <c r="P2034" t="s">
        <v>83</v>
      </c>
      <c r="Q2034" s="2">
        <v>16878</v>
      </c>
      <c r="R2034" t="s">
        <v>33</v>
      </c>
      <c r="S2034" t="s">
        <v>422</v>
      </c>
      <c r="T2034" t="s">
        <v>45</v>
      </c>
      <c r="U2034" s="3">
        <v>54212</v>
      </c>
      <c r="V2034" t="s">
        <v>36</v>
      </c>
      <c r="W2034" t="s">
        <v>79</v>
      </c>
      <c r="X2034" t="s">
        <v>38</v>
      </c>
      <c r="Y2034">
        <v>2</v>
      </c>
    </row>
    <row r="2035" spans="1:25" x14ac:dyDescent="0.25">
      <c r="A2035">
        <v>3034</v>
      </c>
      <c r="B2035" t="s">
        <v>22297</v>
      </c>
      <c r="C2035" s="1">
        <v>44485</v>
      </c>
      <c r="D2035" s="8" t="s">
        <v>16975</v>
      </c>
      <c r="E2035" t="s">
        <v>24</v>
      </c>
      <c r="F2035" t="s">
        <v>4608</v>
      </c>
      <c r="G2035" t="s">
        <v>26543</v>
      </c>
      <c r="H2035" t="s">
        <v>61</v>
      </c>
      <c r="I2035" t="s">
        <v>27</v>
      </c>
      <c r="J2035" t="s">
        <v>50</v>
      </c>
      <c r="K2035" t="s">
        <v>51</v>
      </c>
      <c r="L2035" t="s">
        <v>30</v>
      </c>
      <c r="M2035" t="s">
        <v>31</v>
      </c>
      <c r="N2035" s="4" t="s">
        <v>16975</v>
      </c>
      <c r="O2035" t="s">
        <v>28294</v>
      </c>
      <c r="P2035" t="s">
        <v>68</v>
      </c>
      <c r="Q2035" s="2">
        <v>24596</v>
      </c>
      <c r="R2035" t="s">
        <v>33</v>
      </c>
      <c r="S2035" t="s">
        <v>144</v>
      </c>
      <c r="T2035" t="s">
        <v>35</v>
      </c>
      <c r="U2035" s="3">
        <v>26202</v>
      </c>
      <c r="V2035" t="s">
        <v>36</v>
      </c>
      <c r="W2035" t="s">
        <v>59</v>
      </c>
      <c r="X2035" t="s">
        <v>38</v>
      </c>
      <c r="Y2035">
        <v>2</v>
      </c>
    </row>
    <row r="2036" spans="1:25" x14ac:dyDescent="0.25">
      <c r="A2036">
        <v>3035</v>
      </c>
      <c r="B2036" t="s">
        <v>22298</v>
      </c>
      <c r="C2036" s="1">
        <v>43630</v>
      </c>
      <c r="D2036" s="8" t="s">
        <v>16975</v>
      </c>
      <c r="E2036" t="s">
        <v>24</v>
      </c>
      <c r="F2036" t="s">
        <v>4609</v>
      </c>
      <c r="G2036" t="s">
        <v>26543</v>
      </c>
      <c r="H2036" t="s">
        <v>116</v>
      </c>
      <c r="I2036" t="s">
        <v>27</v>
      </c>
      <c r="J2036" t="s">
        <v>28</v>
      </c>
      <c r="K2036" t="s">
        <v>29</v>
      </c>
      <c r="L2036" t="s">
        <v>30</v>
      </c>
      <c r="M2036" t="s">
        <v>31</v>
      </c>
      <c r="N2036" s="4" t="s">
        <v>16975</v>
      </c>
      <c r="O2036" t="s">
        <v>28294</v>
      </c>
      <c r="P2036" t="s">
        <v>83</v>
      </c>
      <c r="Q2036" s="2">
        <v>18520</v>
      </c>
      <c r="R2036" t="s">
        <v>33</v>
      </c>
      <c r="S2036" t="s">
        <v>126</v>
      </c>
      <c r="T2036" t="s">
        <v>35</v>
      </c>
      <c r="U2036" s="3">
        <v>33464</v>
      </c>
      <c r="V2036" t="s">
        <v>58</v>
      </c>
      <c r="W2036" t="s">
        <v>79</v>
      </c>
      <c r="X2036" t="s">
        <v>38</v>
      </c>
      <c r="Y2036">
        <v>1</v>
      </c>
    </row>
    <row r="2037" spans="1:25" x14ac:dyDescent="0.25">
      <c r="A2037">
        <v>3036</v>
      </c>
      <c r="B2037" t="s">
        <v>22299</v>
      </c>
      <c r="C2037" s="1">
        <v>44017</v>
      </c>
      <c r="D2037" s="8" t="s">
        <v>16975</v>
      </c>
      <c r="E2037" t="s">
        <v>24</v>
      </c>
      <c r="F2037" t="s">
        <v>4610</v>
      </c>
      <c r="G2037" t="s">
        <v>26543</v>
      </c>
      <c r="H2037" t="s">
        <v>73</v>
      </c>
      <c r="I2037" t="s">
        <v>27</v>
      </c>
      <c r="J2037" t="s">
        <v>50</v>
      </c>
      <c r="K2037" t="s">
        <v>51</v>
      </c>
      <c r="L2037" t="s">
        <v>30</v>
      </c>
      <c r="M2037" t="s">
        <v>31</v>
      </c>
      <c r="N2037" s="4" t="s">
        <v>16975</v>
      </c>
      <c r="O2037" t="s">
        <v>28294</v>
      </c>
      <c r="P2037" t="s">
        <v>437</v>
      </c>
      <c r="Q2037" s="2">
        <v>20999</v>
      </c>
      <c r="R2037" t="s">
        <v>33</v>
      </c>
      <c r="S2037" t="s">
        <v>210</v>
      </c>
      <c r="T2037" t="s">
        <v>35</v>
      </c>
      <c r="U2037" s="3">
        <v>94333</v>
      </c>
      <c r="V2037" t="s">
        <v>36</v>
      </c>
      <c r="W2037" t="s">
        <v>37</v>
      </c>
      <c r="X2037" t="s">
        <v>38</v>
      </c>
      <c r="Y2037">
        <v>2</v>
      </c>
    </row>
    <row r="2038" spans="1:25" x14ac:dyDescent="0.25">
      <c r="A2038">
        <v>3037</v>
      </c>
      <c r="B2038" t="s">
        <v>22300</v>
      </c>
      <c r="C2038" s="1">
        <v>43892</v>
      </c>
      <c r="D2038" s="8" t="s">
        <v>16975</v>
      </c>
      <c r="E2038" t="s">
        <v>24</v>
      </c>
      <c r="F2038" t="s">
        <v>4611</v>
      </c>
      <c r="G2038" t="s">
        <v>26543</v>
      </c>
      <c r="H2038" t="s">
        <v>87</v>
      </c>
      <c r="I2038" t="s">
        <v>27</v>
      </c>
      <c r="J2038" t="s">
        <v>50</v>
      </c>
      <c r="K2038" t="s">
        <v>29</v>
      </c>
      <c r="L2038" t="s">
        <v>50</v>
      </c>
      <c r="M2038" t="s">
        <v>31</v>
      </c>
      <c r="N2038" s="4" t="s">
        <v>16975</v>
      </c>
      <c r="O2038" t="s">
        <v>28294</v>
      </c>
      <c r="P2038" t="s">
        <v>68</v>
      </c>
      <c r="Q2038" s="2">
        <v>32787</v>
      </c>
      <c r="R2038" t="s">
        <v>33</v>
      </c>
      <c r="S2038" t="s">
        <v>126</v>
      </c>
      <c r="T2038" t="s">
        <v>45</v>
      </c>
      <c r="U2038" s="3">
        <v>38200</v>
      </c>
      <c r="V2038" t="s">
        <v>94</v>
      </c>
      <c r="W2038" t="s">
        <v>65</v>
      </c>
      <c r="X2038" t="s">
        <v>38</v>
      </c>
      <c r="Y2038">
        <v>4</v>
      </c>
    </row>
    <row r="2039" spans="1:25" x14ac:dyDescent="0.25">
      <c r="A2039">
        <v>3038</v>
      </c>
      <c r="B2039" t="s">
        <v>22301</v>
      </c>
      <c r="C2039" s="1">
        <v>44146</v>
      </c>
      <c r="D2039" s="8">
        <v>44314</v>
      </c>
      <c r="E2039" t="s">
        <v>24</v>
      </c>
      <c r="F2039" t="s">
        <v>4612</v>
      </c>
      <c r="G2039" t="s">
        <v>26543</v>
      </c>
      <c r="H2039" t="s">
        <v>49</v>
      </c>
      <c r="I2039" t="s">
        <v>27</v>
      </c>
      <c r="J2039" t="s">
        <v>42</v>
      </c>
      <c r="K2039" t="s">
        <v>51</v>
      </c>
      <c r="L2039" t="s">
        <v>30</v>
      </c>
      <c r="M2039" t="s">
        <v>74</v>
      </c>
      <c r="N2039" s="4" t="s">
        <v>4613</v>
      </c>
      <c r="O2039" t="s">
        <v>28294</v>
      </c>
      <c r="P2039" t="s">
        <v>68</v>
      </c>
      <c r="Q2039" s="2">
        <v>20321</v>
      </c>
      <c r="R2039" t="s">
        <v>33</v>
      </c>
      <c r="S2039" t="s">
        <v>64</v>
      </c>
      <c r="T2039" t="s">
        <v>45</v>
      </c>
      <c r="U2039" s="3">
        <v>76217</v>
      </c>
      <c r="V2039" t="s">
        <v>36</v>
      </c>
      <c r="W2039" t="s">
        <v>79</v>
      </c>
      <c r="X2039" t="s">
        <v>38</v>
      </c>
      <c r="Y2039">
        <v>2</v>
      </c>
    </row>
    <row r="2040" spans="1:25" x14ac:dyDescent="0.25">
      <c r="A2040">
        <v>3039</v>
      </c>
      <c r="B2040" t="s">
        <v>22302</v>
      </c>
      <c r="C2040" s="1">
        <v>43821</v>
      </c>
      <c r="D2040" s="8" t="s">
        <v>16975</v>
      </c>
      <c r="E2040" t="s">
        <v>24</v>
      </c>
      <c r="F2040" t="s">
        <v>4614</v>
      </c>
      <c r="G2040" t="s">
        <v>26543</v>
      </c>
      <c r="H2040" t="s">
        <v>67</v>
      </c>
      <c r="I2040" t="s">
        <v>27</v>
      </c>
      <c r="J2040" t="s">
        <v>28</v>
      </c>
      <c r="K2040" t="s">
        <v>51</v>
      </c>
      <c r="L2040" t="s">
        <v>30</v>
      </c>
      <c r="M2040" t="s">
        <v>31</v>
      </c>
      <c r="N2040" s="4" t="s">
        <v>16975</v>
      </c>
      <c r="O2040" t="s">
        <v>28294</v>
      </c>
      <c r="P2040" t="s">
        <v>122</v>
      </c>
      <c r="Q2040" s="2">
        <v>24190</v>
      </c>
      <c r="R2040" t="s">
        <v>33</v>
      </c>
      <c r="S2040" t="s">
        <v>4</v>
      </c>
      <c r="T2040" t="s">
        <v>35</v>
      </c>
      <c r="U2040" s="3">
        <v>91829</v>
      </c>
      <c r="V2040" t="s">
        <v>58</v>
      </c>
      <c r="W2040" t="s">
        <v>59</v>
      </c>
      <c r="X2040" t="s">
        <v>38</v>
      </c>
      <c r="Y2040">
        <v>5</v>
      </c>
    </row>
    <row r="2041" spans="1:25" x14ac:dyDescent="0.25">
      <c r="A2041">
        <v>3040</v>
      </c>
      <c r="B2041" t="s">
        <v>22303</v>
      </c>
      <c r="C2041" s="1">
        <v>44179</v>
      </c>
      <c r="D2041" s="8" t="s">
        <v>16975</v>
      </c>
      <c r="E2041" t="s">
        <v>24</v>
      </c>
      <c r="F2041" t="s">
        <v>4615</v>
      </c>
      <c r="G2041" t="s">
        <v>26543</v>
      </c>
      <c r="H2041" t="s">
        <v>26</v>
      </c>
      <c r="I2041" t="s">
        <v>27</v>
      </c>
      <c r="J2041" t="s">
        <v>50</v>
      </c>
      <c r="K2041" t="s">
        <v>41</v>
      </c>
      <c r="L2041" t="s">
        <v>50</v>
      </c>
      <c r="M2041" t="s">
        <v>31</v>
      </c>
      <c r="N2041" s="4" t="s">
        <v>16975</v>
      </c>
      <c r="O2041" t="s">
        <v>28294</v>
      </c>
      <c r="P2041" t="s">
        <v>68</v>
      </c>
      <c r="Q2041" s="2">
        <v>30713</v>
      </c>
      <c r="R2041" t="s">
        <v>33</v>
      </c>
      <c r="S2041" t="s">
        <v>194</v>
      </c>
      <c r="T2041" t="s">
        <v>35</v>
      </c>
      <c r="U2041" s="3">
        <v>31946</v>
      </c>
      <c r="V2041" t="s">
        <v>36</v>
      </c>
      <c r="W2041" t="s">
        <v>79</v>
      </c>
      <c r="X2041" t="s">
        <v>38</v>
      </c>
      <c r="Y2041">
        <v>5</v>
      </c>
    </row>
    <row r="2042" spans="1:25" x14ac:dyDescent="0.25">
      <c r="A2042">
        <v>3041</v>
      </c>
      <c r="B2042" t="s">
        <v>22304</v>
      </c>
      <c r="C2042" s="1">
        <v>44002</v>
      </c>
      <c r="D2042" s="8" t="s">
        <v>16975</v>
      </c>
      <c r="E2042" t="s">
        <v>24</v>
      </c>
      <c r="F2042" t="s">
        <v>4616</v>
      </c>
      <c r="G2042" t="s">
        <v>26543</v>
      </c>
      <c r="H2042" t="s">
        <v>96</v>
      </c>
      <c r="I2042" t="s">
        <v>27</v>
      </c>
      <c r="J2042" t="s">
        <v>28</v>
      </c>
      <c r="K2042" t="s">
        <v>29</v>
      </c>
      <c r="L2042" t="s">
        <v>50</v>
      </c>
      <c r="M2042" t="s">
        <v>31</v>
      </c>
      <c r="N2042" s="4" t="s">
        <v>16975</v>
      </c>
      <c r="O2042" t="s">
        <v>28294</v>
      </c>
      <c r="P2042" t="s">
        <v>62</v>
      </c>
      <c r="Q2042" s="2">
        <v>36638</v>
      </c>
      <c r="R2042" t="s">
        <v>33</v>
      </c>
      <c r="S2042" t="s">
        <v>64</v>
      </c>
      <c r="T2042" t="s">
        <v>35</v>
      </c>
      <c r="U2042" s="3">
        <v>2308</v>
      </c>
      <c r="V2042" t="s">
        <v>36</v>
      </c>
      <c r="W2042" t="s">
        <v>59</v>
      </c>
      <c r="X2042" t="s">
        <v>38</v>
      </c>
      <c r="Y2042">
        <v>2</v>
      </c>
    </row>
    <row r="2043" spans="1:25" x14ac:dyDescent="0.25">
      <c r="A2043">
        <v>3042</v>
      </c>
      <c r="B2043" t="s">
        <v>22305</v>
      </c>
      <c r="C2043" s="1">
        <v>45086</v>
      </c>
      <c r="D2043" s="8">
        <v>45119</v>
      </c>
      <c r="E2043" t="s">
        <v>24</v>
      </c>
      <c r="F2043" t="s">
        <v>4617</v>
      </c>
      <c r="G2043" t="s">
        <v>26543</v>
      </c>
      <c r="H2043" t="s">
        <v>40</v>
      </c>
      <c r="I2043" t="s">
        <v>27</v>
      </c>
      <c r="J2043" t="s">
        <v>28</v>
      </c>
      <c r="K2043" t="s">
        <v>51</v>
      </c>
      <c r="L2043" t="s">
        <v>30</v>
      </c>
      <c r="M2043" t="s">
        <v>92</v>
      </c>
      <c r="N2043" s="4" t="s">
        <v>4618</v>
      </c>
      <c r="O2043" t="s">
        <v>28294</v>
      </c>
      <c r="P2043" t="s">
        <v>146</v>
      </c>
      <c r="Q2043" s="2">
        <v>22456</v>
      </c>
      <c r="R2043" t="s">
        <v>33</v>
      </c>
      <c r="S2043" t="s">
        <v>85</v>
      </c>
      <c r="T2043" t="s">
        <v>35</v>
      </c>
      <c r="U2043" s="3">
        <v>44194</v>
      </c>
      <c r="V2043" t="s">
        <v>36</v>
      </c>
      <c r="W2043" t="s">
        <v>37</v>
      </c>
      <c r="X2043" t="s">
        <v>80</v>
      </c>
      <c r="Y2043">
        <v>4</v>
      </c>
    </row>
    <row r="2044" spans="1:25" x14ac:dyDescent="0.25">
      <c r="A2044">
        <v>3043</v>
      </c>
      <c r="B2044" t="s">
        <v>22306</v>
      </c>
      <c r="C2044" s="1">
        <v>44829</v>
      </c>
      <c r="D2044" s="8" t="s">
        <v>16975</v>
      </c>
      <c r="E2044" t="s">
        <v>24</v>
      </c>
      <c r="F2044" t="s">
        <v>4619</v>
      </c>
      <c r="G2044" t="s">
        <v>26543</v>
      </c>
      <c r="H2044" t="s">
        <v>99</v>
      </c>
      <c r="I2044" t="s">
        <v>27</v>
      </c>
      <c r="J2044" t="s">
        <v>28</v>
      </c>
      <c r="K2044" t="s">
        <v>29</v>
      </c>
      <c r="L2044" t="s">
        <v>50</v>
      </c>
      <c r="M2044" t="s">
        <v>31</v>
      </c>
      <c r="N2044" s="4" t="s">
        <v>16975</v>
      </c>
      <c r="O2044" t="s">
        <v>28294</v>
      </c>
      <c r="P2044" t="s">
        <v>186</v>
      </c>
      <c r="Q2044" s="2">
        <v>23076</v>
      </c>
      <c r="R2044" t="s">
        <v>33</v>
      </c>
      <c r="S2044" t="s">
        <v>4</v>
      </c>
      <c r="T2044" t="s">
        <v>45</v>
      </c>
      <c r="U2044" s="3">
        <v>48124</v>
      </c>
      <c r="V2044" t="s">
        <v>71</v>
      </c>
      <c r="W2044" t="s">
        <v>37</v>
      </c>
      <c r="X2044" t="s">
        <v>80</v>
      </c>
      <c r="Y2044">
        <v>2</v>
      </c>
    </row>
    <row r="2045" spans="1:25" x14ac:dyDescent="0.25">
      <c r="A2045">
        <v>3044</v>
      </c>
      <c r="B2045" t="s">
        <v>22307</v>
      </c>
      <c r="C2045" s="1">
        <v>44069</v>
      </c>
      <c r="D2045" s="8">
        <v>44195</v>
      </c>
      <c r="E2045" t="s">
        <v>24</v>
      </c>
      <c r="F2045" t="s">
        <v>4620</v>
      </c>
      <c r="G2045" t="s">
        <v>26543</v>
      </c>
      <c r="H2045" t="s">
        <v>61</v>
      </c>
      <c r="I2045" t="s">
        <v>27</v>
      </c>
      <c r="J2045" t="s">
        <v>28</v>
      </c>
      <c r="K2045" t="s">
        <v>51</v>
      </c>
      <c r="L2045" t="s">
        <v>42</v>
      </c>
      <c r="M2045" t="s">
        <v>100</v>
      </c>
      <c r="N2045" s="4" t="s">
        <v>4621</v>
      </c>
      <c r="O2045" t="s">
        <v>28294</v>
      </c>
      <c r="P2045" t="s">
        <v>62</v>
      </c>
      <c r="Q2045" s="2">
        <v>24165</v>
      </c>
      <c r="R2045" t="s">
        <v>33</v>
      </c>
      <c r="S2045" t="s">
        <v>64</v>
      </c>
      <c r="T2045" t="s">
        <v>45</v>
      </c>
      <c r="U2045" s="3">
        <v>16165</v>
      </c>
      <c r="V2045" t="s">
        <v>36</v>
      </c>
      <c r="W2045" t="s">
        <v>59</v>
      </c>
      <c r="X2045" t="s">
        <v>80</v>
      </c>
      <c r="Y2045">
        <v>2</v>
      </c>
    </row>
    <row r="2046" spans="1:25" x14ac:dyDescent="0.25">
      <c r="A2046">
        <v>3045</v>
      </c>
      <c r="B2046" t="s">
        <v>22308</v>
      </c>
      <c r="C2046" s="1">
        <v>43705</v>
      </c>
      <c r="D2046" s="8" t="s">
        <v>16975</v>
      </c>
      <c r="E2046" t="s">
        <v>24</v>
      </c>
      <c r="F2046" t="s">
        <v>4622</v>
      </c>
      <c r="G2046" t="s">
        <v>26543</v>
      </c>
      <c r="H2046" t="s">
        <v>116</v>
      </c>
      <c r="I2046" t="s">
        <v>27</v>
      </c>
      <c r="J2046" t="s">
        <v>50</v>
      </c>
      <c r="K2046" t="s">
        <v>29</v>
      </c>
      <c r="L2046" t="s">
        <v>30</v>
      </c>
      <c r="M2046" t="s">
        <v>31</v>
      </c>
      <c r="N2046" s="4" t="s">
        <v>16975</v>
      </c>
      <c r="O2046" t="s">
        <v>28294</v>
      </c>
      <c r="P2046" t="s">
        <v>76</v>
      </c>
      <c r="Q2046" s="2">
        <v>24878</v>
      </c>
      <c r="R2046" t="s">
        <v>33</v>
      </c>
      <c r="S2046" t="s">
        <v>85</v>
      </c>
      <c r="T2046" t="s">
        <v>45</v>
      </c>
      <c r="U2046" s="3">
        <v>64494</v>
      </c>
      <c r="V2046" t="s">
        <v>58</v>
      </c>
      <c r="W2046" t="s">
        <v>59</v>
      </c>
      <c r="X2046" t="s">
        <v>80</v>
      </c>
      <c r="Y2046">
        <v>2</v>
      </c>
    </row>
    <row r="2047" spans="1:25" x14ac:dyDescent="0.25">
      <c r="A2047">
        <v>3046</v>
      </c>
      <c r="B2047" t="s">
        <v>22309</v>
      </c>
      <c r="C2047" s="1">
        <v>45079</v>
      </c>
      <c r="D2047" s="8">
        <v>45116</v>
      </c>
      <c r="E2047" t="s">
        <v>332</v>
      </c>
      <c r="F2047" t="s">
        <v>4623</v>
      </c>
      <c r="G2047" t="s">
        <v>26543</v>
      </c>
      <c r="H2047" t="s">
        <v>61</v>
      </c>
      <c r="I2047" t="s">
        <v>339</v>
      </c>
      <c r="J2047" t="s">
        <v>42</v>
      </c>
      <c r="K2047" t="s">
        <v>41</v>
      </c>
      <c r="L2047" t="s">
        <v>50</v>
      </c>
      <c r="M2047" t="s">
        <v>92</v>
      </c>
      <c r="N2047" s="4" t="s">
        <v>4624</v>
      </c>
      <c r="O2047" t="s">
        <v>28294</v>
      </c>
      <c r="P2047" t="s">
        <v>177</v>
      </c>
      <c r="Q2047" s="2">
        <v>30472</v>
      </c>
      <c r="R2047" t="s">
        <v>33</v>
      </c>
      <c r="S2047" t="s">
        <v>4</v>
      </c>
      <c r="T2047" t="s">
        <v>35</v>
      </c>
      <c r="U2047" s="3">
        <v>85307</v>
      </c>
      <c r="V2047" t="s">
        <v>58</v>
      </c>
      <c r="W2047" t="s">
        <v>59</v>
      </c>
      <c r="X2047" t="s">
        <v>80</v>
      </c>
      <c r="Y2047">
        <v>4</v>
      </c>
    </row>
    <row r="2048" spans="1:25" x14ac:dyDescent="0.25">
      <c r="A2048">
        <v>3047</v>
      </c>
      <c r="B2048" t="s">
        <v>22310</v>
      </c>
      <c r="C2048" s="1">
        <v>43355</v>
      </c>
      <c r="D2048" s="8" t="s">
        <v>16975</v>
      </c>
      <c r="E2048" t="s">
        <v>332</v>
      </c>
      <c r="F2048" t="s">
        <v>4625</v>
      </c>
      <c r="G2048" t="s">
        <v>26543</v>
      </c>
      <c r="H2048" t="s">
        <v>116</v>
      </c>
      <c r="I2048" t="s">
        <v>27</v>
      </c>
      <c r="J2048" t="s">
        <v>50</v>
      </c>
      <c r="K2048" t="s">
        <v>29</v>
      </c>
      <c r="L2048" t="s">
        <v>50</v>
      </c>
      <c r="M2048" t="s">
        <v>31</v>
      </c>
      <c r="N2048" s="4" t="s">
        <v>16975</v>
      </c>
      <c r="O2048" t="s">
        <v>28294</v>
      </c>
      <c r="P2048" t="s">
        <v>83</v>
      </c>
      <c r="Q2048" s="2">
        <v>24018</v>
      </c>
      <c r="R2048" t="s">
        <v>33</v>
      </c>
      <c r="S2048" t="s">
        <v>288</v>
      </c>
      <c r="T2048" t="s">
        <v>35</v>
      </c>
      <c r="U2048" s="3">
        <v>33237</v>
      </c>
      <c r="V2048" t="s">
        <v>36</v>
      </c>
      <c r="W2048" t="s">
        <v>65</v>
      </c>
      <c r="X2048" t="s">
        <v>80</v>
      </c>
      <c r="Y2048">
        <v>5</v>
      </c>
    </row>
    <row r="2049" spans="1:25" x14ac:dyDescent="0.25">
      <c r="A2049">
        <v>3048</v>
      </c>
      <c r="B2049" t="s">
        <v>22311</v>
      </c>
      <c r="C2049" s="1">
        <v>45122</v>
      </c>
      <c r="D2049" s="8" t="s">
        <v>16975</v>
      </c>
      <c r="E2049" t="s">
        <v>332</v>
      </c>
      <c r="F2049" t="s">
        <v>4626</v>
      </c>
      <c r="G2049" t="s">
        <v>26543</v>
      </c>
      <c r="H2049" t="s">
        <v>73</v>
      </c>
      <c r="I2049" t="s">
        <v>27</v>
      </c>
      <c r="J2049" t="s">
        <v>28</v>
      </c>
      <c r="K2049" t="s">
        <v>51</v>
      </c>
      <c r="L2049" t="s">
        <v>42</v>
      </c>
      <c r="M2049" t="s">
        <v>31</v>
      </c>
      <c r="N2049" s="4" t="s">
        <v>16975</v>
      </c>
      <c r="O2049" t="s">
        <v>28294</v>
      </c>
      <c r="P2049" t="s">
        <v>1405</v>
      </c>
      <c r="Q2049" s="2">
        <v>28562</v>
      </c>
      <c r="R2049" t="s">
        <v>33</v>
      </c>
      <c r="S2049" t="s">
        <v>449</v>
      </c>
      <c r="T2049" t="s">
        <v>35</v>
      </c>
      <c r="U2049" s="3">
        <v>34381</v>
      </c>
      <c r="V2049" t="s">
        <v>36</v>
      </c>
      <c r="W2049" t="s">
        <v>65</v>
      </c>
      <c r="X2049" t="s">
        <v>38</v>
      </c>
      <c r="Y2049">
        <v>2</v>
      </c>
    </row>
    <row r="2050" spans="1:25" x14ac:dyDescent="0.25">
      <c r="A2050">
        <v>3049</v>
      </c>
      <c r="B2050" t="s">
        <v>22312</v>
      </c>
      <c r="C2050" s="1">
        <v>45109</v>
      </c>
      <c r="D2050" s="8">
        <v>45132</v>
      </c>
      <c r="E2050" t="s">
        <v>332</v>
      </c>
      <c r="F2050" t="s">
        <v>4627</v>
      </c>
      <c r="G2050" t="s">
        <v>26543</v>
      </c>
      <c r="H2050" t="s">
        <v>87</v>
      </c>
      <c r="I2050" t="s">
        <v>27</v>
      </c>
      <c r="J2050" t="s">
        <v>42</v>
      </c>
      <c r="K2050" t="s">
        <v>41</v>
      </c>
      <c r="L2050" t="s">
        <v>30</v>
      </c>
      <c r="M2050" t="s">
        <v>74</v>
      </c>
      <c r="N2050" s="4" t="s">
        <v>4628</v>
      </c>
      <c r="O2050" t="s">
        <v>28294</v>
      </c>
      <c r="P2050" t="s">
        <v>62</v>
      </c>
      <c r="Q2050" s="2">
        <v>17665</v>
      </c>
      <c r="R2050" t="s">
        <v>33</v>
      </c>
      <c r="S2050" t="s">
        <v>64</v>
      </c>
      <c r="T2050" t="s">
        <v>35</v>
      </c>
      <c r="U2050" s="3">
        <v>96062</v>
      </c>
      <c r="V2050" t="s">
        <v>94</v>
      </c>
      <c r="W2050" t="s">
        <v>65</v>
      </c>
      <c r="X2050" t="s">
        <v>38</v>
      </c>
      <c r="Y2050">
        <v>4</v>
      </c>
    </row>
    <row r="2051" spans="1:25" x14ac:dyDescent="0.25">
      <c r="A2051">
        <v>3050</v>
      </c>
      <c r="B2051" t="s">
        <v>22313</v>
      </c>
      <c r="C2051" s="1">
        <v>43871</v>
      </c>
      <c r="D2051" s="8" t="s">
        <v>16975</v>
      </c>
      <c r="E2051" t="s">
        <v>332</v>
      </c>
      <c r="F2051" t="s">
        <v>4629</v>
      </c>
      <c r="G2051" t="s">
        <v>26543</v>
      </c>
      <c r="H2051" t="s">
        <v>49</v>
      </c>
      <c r="I2051" t="s">
        <v>27</v>
      </c>
      <c r="J2051" t="s">
        <v>28</v>
      </c>
      <c r="K2051" t="s">
        <v>29</v>
      </c>
      <c r="L2051" t="s">
        <v>50</v>
      </c>
      <c r="M2051" t="s">
        <v>31</v>
      </c>
      <c r="N2051" s="4" t="s">
        <v>16975</v>
      </c>
      <c r="O2051" t="s">
        <v>28294</v>
      </c>
      <c r="P2051" t="s">
        <v>105</v>
      </c>
      <c r="Q2051" s="2">
        <v>25833</v>
      </c>
      <c r="R2051" t="s">
        <v>33</v>
      </c>
      <c r="S2051" t="s">
        <v>107</v>
      </c>
      <c r="T2051" t="s">
        <v>35</v>
      </c>
      <c r="U2051" s="3">
        <v>78746</v>
      </c>
      <c r="V2051" t="s">
        <v>36</v>
      </c>
      <c r="W2051" t="s">
        <v>59</v>
      </c>
      <c r="X2051" t="s">
        <v>38</v>
      </c>
      <c r="Y2051">
        <v>4</v>
      </c>
    </row>
    <row r="2052" spans="1:25" x14ac:dyDescent="0.25">
      <c r="A2052">
        <v>3051</v>
      </c>
      <c r="B2052" t="s">
        <v>22314</v>
      </c>
      <c r="C2052" s="1">
        <v>44435</v>
      </c>
      <c r="D2052" s="8">
        <v>44682</v>
      </c>
      <c r="E2052" t="s">
        <v>332</v>
      </c>
      <c r="F2052" t="s">
        <v>4630</v>
      </c>
      <c r="G2052" t="s">
        <v>26543</v>
      </c>
      <c r="H2052" t="s">
        <v>67</v>
      </c>
      <c r="I2052" t="s">
        <v>339</v>
      </c>
      <c r="J2052" t="s">
        <v>28</v>
      </c>
      <c r="K2052" t="s">
        <v>51</v>
      </c>
      <c r="L2052" t="s">
        <v>30</v>
      </c>
      <c r="M2052" t="s">
        <v>120</v>
      </c>
      <c r="N2052" s="4" t="s">
        <v>4631</v>
      </c>
      <c r="O2052" t="s">
        <v>28294</v>
      </c>
      <c r="P2052" t="s">
        <v>358</v>
      </c>
      <c r="Q2052" s="2">
        <v>26342</v>
      </c>
      <c r="R2052" t="s">
        <v>33</v>
      </c>
      <c r="S2052" t="s">
        <v>114</v>
      </c>
      <c r="T2052" t="s">
        <v>35</v>
      </c>
      <c r="U2052" s="3">
        <v>96336</v>
      </c>
      <c r="V2052" t="s">
        <v>94</v>
      </c>
      <c r="W2052" t="s">
        <v>37</v>
      </c>
      <c r="X2052" t="s">
        <v>38</v>
      </c>
      <c r="Y2052">
        <v>5</v>
      </c>
    </row>
    <row r="2053" spans="1:25" x14ac:dyDescent="0.25">
      <c r="A2053">
        <v>3052</v>
      </c>
      <c r="B2053" t="s">
        <v>22315</v>
      </c>
      <c r="C2053" s="1">
        <v>43855</v>
      </c>
      <c r="D2053" s="8">
        <v>44962</v>
      </c>
      <c r="E2053" t="s">
        <v>332</v>
      </c>
      <c r="F2053" t="s">
        <v>4632</v>
      </c>
      <c r="G2053" t="s">
        <v>26543</v>
      </c>
      <c r="H2053" t="s">
        <v>26</v>
      </c>
      <c r="I2053" t="s">
        <v>27</v>
      </c>
      <c r="J2053" t="s">
        <v>50</v>
      </c>
      <c r="K2053" t="s">
        <v>41</v>
      </c>
      <c r="L2053" t="s">
        <v>50</v>
      </c>
      <c r="M2053" t="s">
        <v>74</v>
      </c>
      <c r="N2053" s="4" t="s">
        <v>4633</v>
      </c>
      <c r="O2053" t="s">
        <v>28294</v>
      </c>
      <c r="P2053" t="s">
        <v>53</v>
      </c>
      <c r="Q2053" s="2">
        <v>17693</v>
      </c>
      <c r="R2053" t="s">
        <v>33</v>
      </c>
      <c r="S2053" t="s">
        <v>1391</v>
      </c>
      <c r="T2053" t="s">
        <v>35</v>
      </c>
      <c r="U2053" s="3">
        <v>60154</v>
      </c>
      <c r="V2053" t="s">
        <v>36</v>
      </c>
      <c r="W2053" t="s">
        <v>59</v>
      </c>
      <c r="X2053" t="s">
        <v>38</v>
      </c>
      <c r="Y2053">
        <v>5</v>
      </c>
    </row>
    <row r="2054" spans="1:25" x14ac:dyDescent="0.25">
      <c r="A2054">
        <v>3053</v>
      </c>
      <c r="B2054" t="s">
        <v>22316</v>
      </c>
      <c r="C2054" s="1">
        <v>43916</v>
      </c>
      <c r="D2054" s="8">
        <v>44477</v>
      </c>
      <c r="E2054" t="s">
        <v>332</v>
      </c>
      <c r="F2054" t="s">
        <v>4634</v>
      </c>
      <c r="G2054" t="s">
        <v>26543</v>
      </c>
      <c r="H2054" t="s">
        <v>96</v>
      </c>
      <c r="I2054" t="s">
        <v>27</v>
      </c>
      <c r="J2054" t="s">
        <v>42</v>
      </c>
      <c r="K2054" t="s">
        <v>41</v>
      </c>
      <c r="L2054" t="s">
        <v>50</v>
      </c>
      <c r="M2054" t="s">
        <v>92</v>
      </c>
      <c r="N2054" s="4" t="s">
        <v>4635</v>
      </c>
      <c r="O2054" t="s">
        <v>28294</v>
      </c>
      <c r="P2054" t="s">
        <v>62</v>
      </c>
      <c r="Q2054" s="2">
        <v>21189</v>
      </c>
      <c r="R2054" t="s">
        <v>33</v>
      </c>
      <c r="S2054" t="s">
        <v>114</v>
      </c>
      <c r="T2054" t="s">
        <v>35</v>
      </c>
      <c r="U2054" s="3">
        <v>34734</v>
      </c>
      <c r="V2054" t="s">
        <v>94</v>
      </c>
      <c r="W2054" t="s">
        <v>37</v>
      </c>
      <c r="X2054" t="s">
        <v>38</v>
      </c>
      <c r="Y2054">
        <v>2</v>
      </c>
    </row>
    <row r="2055" spans="1:25" x14ac:dyDescent="0.25">
      <c r="A2055">
        <v>3054</v>
      </c>
      <c r="B2055" t="s">
        <v>22317</v>
      </c>
      <c r="C2055" s="1">
        <v>44127</v>
      </c>
      <c r="D2055" s="8" t="s">
        <v>16975</v>
      </c>
      <c r="E2055" t="s">
        <v>24</v>
      </c>
      <c r="F2055" t="s">
        <v>4636</v>
      </c>
      <c r="G2055" t="s">
        <v>26543</v>
      </c>
      <c r="H2055" t="s">
        <v>96</v>
      </c>
      <c r="I2055" t="s">
        <v>27</v>
      </c>
      <c r="J2055" t="s">
        <v>28</v>
      </c>
      <c r="K2055" t="s">
        <v>29</v>
      </c>
      <c r="L2055" t="s">
        <v>50</v>
      </c>
      <c r="M2055" t="s">
        <v>31</v>
      </c>
      <c r="N2055" s="4" t="s">
        <v>16975</v>
      </c>
      <c r="O2055" t="s">
        <v>28294</v>
      </c>
      <c r="P2055" t="s">
        <v>68</v>
      </c>
      <c r="Q2055" s="2">
        <v>18197</v>
      </c>
      <c r="R2055" t="s">
        <v>33</v>
      </c>
      <c r="S2055" t="s">
        <v>64</v>
      </c>
      <c r="T2055" t="s">
        <v>45</v>
      </c>
      <c r="U2055" s="3">
        <v>59668</v>
      </c>
      <c r="V2055" t="s">
        <v>36</v>
      </c>
      <c r="W2055" t="s">
        <v>65</v>
      </c>
      <c r="X2055" t="s">
        <v>38</v>
      </c>
      <c r="Y2055">
        <v>1</v>
      </c>
    </row>
    <row r="2056" spans="1:25" x14ac:dyDescent="0.25">
      <c r="A2056">
        <v>3055</v>
      </c>
      <c r="B2056" t="s">
        <v>22318</v>
      </c>
      <c r="C2056" s="1">
        <v>44192</v>
      </c>
      <c r="D2056" s="8">
        <v>44537</v>
      </c>
      <c r="E2056" t="s">
        <v>24</v>
      </c>
      <c r="F2056" t="s">
        <v>4637</v>
      </c>
      <c r="G2056" t="s">
        <v>26543</v>
      </c>
      <c r="H2056" t="s">
        <v>40</v>
      </c>
      <c r="I2056" t="s">
        <v>741</v>
      </c>
      <c r="J2056" t="s">
        <v>42</v>
      </c>
      <c r="K2056" t="s">
        <v>41</v>
      </c>
      <c r="L2056" t="s">
        <v>42</v>
      </c>
      <c r="M2056" t="s">
        <v>100</v>
      </c>
      <c r="N2056" s="4" t="s">
        <v>4638</v>
      </c>
      <c r="O2056" t="s">
        <v>28294</v>
      </c>
      <c r="P2056" t="s">
        <v>68</v>
      </c>
      <c r="Q2056" s="2">
        <v>32085</v>
      </c>
      <c r="R2056" t="s">
        <v>33</v>
      </c>
      <c r="S2056" t="s">
        <v>78</v>
      </c>
      <c r="T2056" t="s">
        <v>45</v>
      </c>
      <c r="U2056" s="3">
        <v>83604</v>
      </c>
      <c r="V2056" t="s">
        <v>58</v>
      </c>
      <c r="W2056" t="s">
        <v>79</v>
      </c>
      <c r="X2056" t="s">
        <v>38</v>
      </c>
      <c r="Y2056">
        <v>2</v>
      </c>
    </row>
    <row r="2057" spans="1:25" x14ac:dyDescent="0.25">
      <c r="A2057">
        <v>3056</v>
      </c>
      <c r="B2057" t="s">
        <v>22319</v>
      </c>
      <c r="C2057" s="1">
        <v>44733</v>
      </c>
      <c r="D2057" s="8" t="s">
        <v>16975</v>
      </c>
      <c r="E2057" t="s">
        <v>24</v>
      </c>
      <c r="F2057" t="s">
        <v>3876</v>
      </c>
      <c r="G2057" t="s">
        <v>26543</v>
      </c>
      <c r="H2057" t="s">
        <v>99</v>
      </c>
      <c r="I2057" t="s">
        <v>27</v>
      </c>
      <c r="J2057" t="s">
        <v>42</v>
      </c>
      <c r="K2057" t="s">
        <v>41</v>
      </c>
      <c r="L2057" t="s">
        <v>30</v>
      </c>
      <c r="M2057" t="s">
        <v>31</v>
      </c>
      <c r="N2057" s="4" t="s">
        <v>16975</v>
      </c>
      <c r="O2057" t="s">
        <v>28294</v>
      </c>
      <c r="P2057" t="s">
        <v>281</v>
      </c>
      <c r="Q2057" s="2">
        <v>16008</v>
      </c>
      <c r="R2057" t="s">
        <v>33</v>
      </c>
      <c r="S2057" t="s">
        <v>152</v>
      </c>
      <c r="T2057" t="s">
        <v>35</v>
      </c>
      <c r="U2057" s="3">
        <v>56056</v>
      </c>
      <c r="V2057" t="s">
        <v>58</v>
      </c>
      <c r="W2057" t="s">
        <v>79</v>
      </c>
      <c r="X2057" t="s">
        <v>38</v>
      </c>
      <c r="Y2057">
        <v>5</v>
      </c>
    </row>
    <row r="2058" spans="1:25" x14ac:dyDescent="0.25">
      <c r="A2058">
        <v>3057</v>
      </c>
      <c r="B2058" t="s">
        <v>22320</v>
      </c>
      <c r="C2058" s="1">
        <v>44874</v>
      </c>
      <c r="D2058" s="8">
        <v>45116</v>
      </c>
      <c r="E2058" t="s">
        <v>24</v>
      </c>
      <c r="F2058" t="s">
        <v>4639</v>
      </c>
      <c r="G2058" t="s">
        <v>26543</v>
      </c>
      <c r="H2058" t="s">
        <v>61</v>
      </c>
      <c r="I2058" t="s">
        <v>741</v>
      </c>
      <c r="J2058" t="s">
        <v>50</v>
      </c>
      <c r="K2058" t="s">
        <v>41</v>
      </c>
      <c r="L2058" t="s">
        <v>30</v>
      </c>
      <c r="M2058" t="s">
        <v>100</v>
      </c>
      <c r="N2058" s="4" t="s">
        <v>4640</v>
      </c>
      <c r="O2058" t="s">
        <v>28294</v>
      </c>
      <c r="P2058" t="s">
        <v>62</v>
      </c>
      <c r="Q2058" s="2">
        <v>32174</v>
      </c>
      <c r="R2058" t="s">
        <v>33</v>
      </c>
      <c r="S2058" t="s">
        <v>64</v>
      </c>
      <c r="T2058" t="s">
        <v>35</v>
      </c>
      <c r="U2058" s="3">
        <v>58387</v>
      </c>
      <c r="V2058" t="s">
        <v>71</v>
      </c>
      <c r="W2058" t="s">
        <v>79</v>
      </c>
      <c r="X2058" t="s">
        <v>38</v>
      </c>
      <c r="Y2058">
        <v>4</v>
      </c>
    </row>
    <row r="2059" spans="1:25" x14ac:dyDescent="0.25">
      <c r="A2059">
        <v>3058</v>
      </c>
      <c r="B2059" t="s">
        <v>22321</v>
      </c>
      <c r="C2059" s="1">
        <v>43507</v>
      </c>
      <c r="D2059" s="8">
        <v>44042</v>
      </c>
      <c r="E2059" t="s">
        <v>24</v>
      </c>
      <c r="F2059" t="s">
        <v>4641</v>
      </c>
      <c r="G2059" t="s">
        <v>26543</v>
      </c>
      <c r="H2059" t="s">
        <v>116</v>
      </c>
      <c r="I2059" t="s">
        <v>741</v>
      </c>
      <c r="J2059" t="s">
        <v>42</v>
      </c>
      <c r="K2059" t="s">
        <v>41</v>
      </c>
      <c r="L2059" t="s">
        <v>30</v>
      </c>
      <c r="M2059" t="s">
        <v>74</v>
      </c>
      <c r="N2059" s="4" t="s">
        <v>4642</v>
      </c>
      <c r="O2059" t="s">
        <v>28294</v>
      </c>
      <c r="P2059" t="s">
        <v>248</v>
      </c>
      <c r="Q2059" s="2">
        <v>23973</v>
      </c>
      <c r="R2059" t="s">
        <v>33</v>
      </c>
      <c r="S2059" t="s">
        <v>123</v>
      </c>
      <c r="T2059" t="s">
        <v>45</v>
      </c>
      <c r="U2059" s="3">
        <v>93290</v>
      </c>
      <c r="V2059" t="s">
        <v>94</v>
      </c>
      <c r="W2059" t="s">
        <v>79</v>
      </c>
      <c r="X2059" t="s">
        <v>38</v>
      </c>
      <c r="Y2059">
        <v>1</v>
      </c>
    </row>
    <row r="2060" spans="1:25" x14ac:dyDescent="0.25">
      <c r="A2060">
        <v>3059</v>
      </c>
      <c r="B2060" t="s">
        <v>22322</v>
      </c>
      <c r="C2060" s="1">
        <v>44283</v>
      </c>
      <c r="D2060" s="8" t="s">
        <v>16975</v>
      </c>
      <c r="E2060" t="s">
        <v>24</v>
      </c>
      <c r="F2060" t="s">
        <v>4643</v>
      </c>
      <c r="G2060" t="s">
        <v>26543</v>
      </c>
      <c r="H2060" t="s">
        <v>73</v>
      </c>
      <c r="I2060" t="s">
        <v>27</v>
      </c>
      <c r="J2060" t="s">
        <v>42</v>
      </c>
      <c r="K2060" t="s">
        <v>41</v>
      </c>
      <c r="L2060" t="s">
        <v>30</v>
      </c>
      <c r="M2060" t="s">
        <v>31</v>
      </c>
      <c r="N2060" s="4" t="s">
        <v>16975</v>
      </c>
      <c r="O2060" t="s">
        <v>28294</v>
      </c>
      <c r="P2060" t="s">
        <v>122</v>
      </c>
      <c r="Q2060" s="2">
        <v>26516</v>
      </c>
      <c r="R2060" t="s">
        <v>33</v>
      </c>
      <c r="S2060" t="s">
        <v>123</v>
      </c>
      <c r="T2060" t="s">
        <v>35</v>
      </c>
      <c r="U2060" s="3">
        <v>73253</v>
      </c>
      <c r="V2060" t="s">
        <v>36</v>
      </c>
      <c r="W2060" t="s">
        <v>37</v>
      </c>
      <c r="X2060" t="s">
        <v>38</v>
      </c>
      <c r="Y2060">
        <v>1</v>
      </c>
    </row>
    <row r="2061" spans="1:25" x14ac:dyDescent="0.25">
      <c r="A2061">
        <v>3060</v>
      </c>
      <c r="B2061" t="s">
        <v>22323</v>
      </c>
      <c r="C2061" s="1">
        <v>44072</v>
      </c>
      <c r="D2061" s="8" t="s">
        <v>16975</v>
      </c>
      <c r="E2061" t="s">
        <v>24</v>
      </c>
      <c r="F2061" t="s">
        <v>4644</v>
      </c>
      <c r="G2061" t="s">
        <v>26543</v>
      </c>
      <c r="H2061" t="s">
        <v>87</v>
      </c>
      <c r="I2061" t="s">
        <v>27</v>
      </c>
      <c r="J2061" t="s">
        <v>42</v>
      </c>
      <c r="K2061" t="s">
        <v>41</v>
      </c>
      <c r="L2061" t="s">
        <v>42</v>
      </c>
      <c r="M2061" t="s">
        <v>31</v>
      </c>
      <c r="N2061" s="4" t="s">
        <v>16975</v>
      </c>
      <c r="O2061" t="s">
        <v>28294</v>
      </c>
      <c r="P2061" t="s">
        <v>248</v>
      </c>
      <c r="Q2061" s="2">
        <v>18631</v>
      </c>
      <c r="R2061" t="s">
        <v>33</v>
      </c>
      <c r="S2061" t="s">
        <v>123</v>
      </c>
      <c r="T2061" t="s">
        <v>45</v>
      </c>
      <c r="U2061" s="3">
        <v>13893</v>
      </c>
      <c r="V2061" t="s">
        <v>94</v>
      </c>
      <c r="W2061" t="s">
        <v>37</v>
      </c>
      <c r="X2061" t="s">
        <v>38</v>
      </c>
      <c r="Y2061">
        <v>2</v>
      </c>
    </row>
    <row r="2062" spans="1:25" x14ac:dyDescent="0.25">
      <c r="A2062">
        <v>3061</v>
      </c>
      <c r="B2062" t="s">
        <v>22324</v>
      </c>
      <c r="C2062" s="1">
        <v>44929</v>
      </c>
      <c r="D2062" s="8">
        <v>45143</v>
      </c>
      <c r="E2062" t="s">
        <v>24</v>
      </c>
      <c r="F2062" t="s">
        <v>4645</v>
      </c>
      <c r="G2062" t="s">
        <v>26543</v>
      </c>
      <c r="H2062" t="s">
        <v>49</v>
      </c>
      <c r="I2062" t="s">
        <v>27</v>
      </c>
      <c r="J2062" t="s">
        <v>42</v>
      </c>
      <c r="K2062" t="s">
        <v>29</v>
      </c>
      <c r="L2062" t="s">
        <v>50</v>
      </c>
      <c r="M2062" t="s">
        <v>92</v>
      </c>
      <c r="N2062" s="4" t="s">
        <v>4646</v>
      </c>
      <c r="O2062" t="s">
        <v>28294</v>
      </c>
      <c r="P2062" t="s">
        <v>177</v>
      </c>
      <c r="Q2062" s="2">
        <v>20724</v>
      </c>
      <c r="R2062" t="s">
        <v>33</v>
      </c>
      <c r="S2062" t="s">
        <v>144</v>
      </c>
      <c r="T2062" t="s">
        <v>45</v>
      </c>
      <c r="U2062" s="3">
        <v>51434</v>
      </c>
      <c r="V2062" t="s">
        <v>58</v>
      </c>
      <c r="W2062" t="s">
        <v>65</v>
      </c>
      <c r="X2062" t="s">
        <v>38</v>
      </c>
      <c r="Y2062">
        <v>4</v>
      </c>
    </row>
    <row r="2063" spans="1:25" x14ac:dyDescent="0.25">
      <c r="A2063">
        <v>3062</v>
      </c>
      <c r="B2063" t="s">
        <v>22325</v>
      </c>
      <c r="C2063" s="1">
        <v>44893</v>
      </c>
      <c r="D2063" s="8" t="s">
        <v>16975</v>
      </c>
      <c r="E2063" t="s">
        <v>24</v>
      </c>
      <c r="F2063" t="s">
        <v>4647</v>
      </c>
      <c r="G2063" t="s">
        <v>26543</v>
      </c>
      <c r="H2063" t="s">
        <v>67</v>
      </c>
      <c r="I2063" t="s">
        <v>27</v>
      </c>
      <c r="J2063" t="s">
        <v>42</v>
      </c>
      <c r="K2063" t="s">
        <v>41</v>
      </c>
      <c r="L2063" t="s">
        <v>30</v>
      </c>
      <c r="M2063" t="s">
        <v>31</v>
      </c>
      <c r="N2063" s="4" t="s">
        <v>16975</v>
      </c>
      <c r="O2063" t="s">
        <v>28294</v>
      </c>
      <c r="P2063" t="s">
        <v>62</v>
      </c>
      <c r="Q2063" s="2">
        <v>32097</v>
      </c>
      <c r="R2063" t="s">
        <v>33</v>
      </c>
      <c r="S2063" t="s">
        <v>4</v>
      </c>
      <c r="T2063" t="s">
        <v>35</v>
      </c>
      <c r="U2063" s="3">
        <v>71004</v>
      </c>
      <c r="V2063" t="s">
        <v>94</v>
      </c>
      <c r="W2063" t="s">
        <v>79</v>
      </c>
      <c r="X2063" t="s">
        <v>38</v>
      </c>
      <c r="Y2063">
        <v>1</v>
      </c>
    </row>
    <row r="2064" spans="1:25" x14ac:dyDescent="0.25">
      <c r="A2064">
        <v>3063</v>
      </c>
      <c r="B2064" t="s">
        <v>22326</v>
      </c>
      <c r="C2064" s="1">
        <v>44552</v>
      </c>
      <c r="D2064" s="8">
        <v>45141</v>
      </c>
      <c r="E2064" t="s">
        <v>24</v>
      </c>
      <c r="F2064" t="s">
        <v>4648</v>
      </c>
      <c r="G2064" t="s">
        <v>26543</v>
      </c>
      <c r="H2064" t="s">
        <v>26</v>
      </c>
      <c r="I2064" t="s">
        <v>27</v>
      </c>
      <c r="J2064" t="s">
        <v>28</v>
      </c>
      <c r="K2064" t="s">
        <v>51</v>
      </c>
      <c r="L2064" t="s">
        <v>42</v>
      </c>
      <c r="M2064" t="s">
        <v>120</v>
      </c>
      <c r="N2064" s="4" t="s">
        <v>4649</v>
      </c>
      <c r="O2064" t="s">
        <v>28294</v>
      </c>
      <c r="P2064" t="s">
        <v>68</v>
      </c>
      <c r="Q2064" s="2">
        <v>30610</v>
      </c>
      <c r="R2064" t="s">
        <v>33</v>
      </c>
      <c r="S2064" t="s">
        <v>4</v>
      </c>
      <c r="T2064" t="s">
        <v>35</v>
      </c>
      <c r="U2064" s="3">
        <v>46847</v>
      </c>
      <c r="V2064" t="s">
        <v>58</v>
      </c>
      <c r="W2064" t="s">
        <v>37</v>
      </c>
      <c r="X2064" t="s">
        <v>38</v>
      </c>
      <c r="Y2064">
        <v>5</v>
      </c>
    </row>
    <row r="2065" spans="1:25" x14ac:dyDescent="0.25">
      <c r="A2065">
        <v>3064</v>
      </c>
      <c r="B2065" t="s">
        <v>22327</v>
      </c>
      <c r="C2065" s="1">
        <v>45115</v>
      </c>
      <c r="D2065" s="8" t="s">
        <v>16975</v>
      </c>
      <c r="E2065" t="s">
        <v>24</v>
      </c>
      <c r="F2065" t="s">
        <v>4650</v>
      </c>
      <c r="G2065" t="s">
        <v>26543</v>
      </c>
      <c r="H2065" t="s">
        <v>96</v>
      </c>
      <c r="I2065" t="s">
        <v>27</v>
      </c>
      <c r="J2065" t="s">
        <v>28</v>
      </c>
      <c r="K2065" t="s">
        <v>41</v>
      </c>
      <c r="L2065" t="s">
        <v>50</v>
      </c>
      <c r="M2065" t="s">
        <v>31</v>
      </c>
      <c r="N2065" s="4" t="s">
        <v>16975</v>
      </c>
      <c r="O2065" t="s">
        <v>28294</v>
      </c>
      <c r="P2065" t="s">
        <v>68</v>
      </c>
      <c r="Q2065" s="2">
        <v>22881</v>
      </c>
      <c r="R2065" t="s">
        <v>33</v>
      </c>
      <c r="S2065" t="s">
        <v>64</v>
      </c>
      <c r="T2065" t="s">
        <v>35</v>
      </c>
      <c r="U2065" s="3">
        <v>76345</v>
      </c>
      <c r="V2065" t="s">
        <v>58</v>
      </c>
      <c r="W2065" t="s">
        <v>79</v>
      </c>
      <c r="X2065" t="s">
        <v>38</v>
      </c>
      <c r="Y2065">
        <v>4</v>
      </c>
    </row>
    <row r="2066" spans="1:25" x14ac:dyDescent="0.25">
      <c r="A2066">
        <v>3065</v>
      </c>
      <c r="B2066" t="s">
        <v>22328</v>
      </c>
      <c r="C2066" s="1">
        <v>44307</v>
      </c>
      <c r="D2066" s="8">
        <v>44460</v>
      </c>
      <c r="E2066" t="s">
        <v>24</v>
      </c>
      <c r="F2066" t="s">
        <v>487</v>
      </c>
      <c r="G2066" t="s">
        <v>26543</v>
      </c>
      <c r="H2066" t="s">
        <v>40</v>
      </c>
      <c r="I2066" t="s">
        <v>27</v>
      </c>
      <c r="J2066" t="s">
        <v>42</v>
      </c>
      <c r="K2066" t="s">
        <v>41</v>
      </c>
      <c r="L2066" t="s">
        <v>30</v>
      </c>
      <c r="M2066" t="s">
        <v>92</v>
      </c>
      <c r="N2066" s="4" t="s">
        <v>4651</v>
      </c>
      <c r="O2066" t="s">
        <v>28294</v>
      </c>
      <c r="P2066" t="s">
        <v>68</v>
      </c>
      <c r="Q2066" s="2">
        <v>28040</v>
      </c>
      <c r="R2066" t="s">
        <v>33</v>
      </c>
      <c r="S2066" t="s">
        <v>166</v>
      </c>
      <c r="T2066" t="s">
        <v>35</v>
      </c>
      <c r="U2066" s="3">
        <v>15364</v>
      </c>
      <c r="V2066" t="s">
        <v>71</v>
      </c>
      <c r="W2066" t="s">
        <v>79</v>
      </c>
      <c r="X2066" t="s">
        <v>38</v>
      </c>
      <c r="Y2066">
        <v>4</v>
      </c>
    </row>
    <row r="2067" spans="1:25" x14ac:dyDescent="0.25">
      <c r="A2067">
        <v>3066</v>
      </c>
      <c r="B2067" t="s">
        <v>22329</v>
      </c>
      <c r="C2067" s="1">
        <v>44770</v>
      </c>
      <c r="D2067" s="8">
        <v>44854</v>
      </c>
      <c r="E2067" t="s">
        <v>24</v>
      </c>
      <c r="F2067" t="s">
        <v>4652</v>
      </c>
      <c r="G2067" t="s">
        <v>26543</v>
      </c>
      <c r="H2067" t="s">
        <v>99</v>
      </c>
      <c r="I2067" t="s">
        <v>27</v>
      </c>
      <c r="J2067" t="s">
        <v>50</v>
      </c>
      <c r="K2067" t="s">
        <v>51</v>
      </c>
      <c r="L2067" t="s">
        <v>50</v>
      </c>
      <c r="M2067" t="s">
        <v>100</v>
      </c>
      <c r="N2067" s="4" t="s">
        <v>4653</v>
      </c>
      <c r="O2067" t="s">
        <v>28294</v>
      </c>
      <c r="P2067" t="s">
        <v>68</v>
      </c>
      <c r="Q2067" s="2">
        <v>24574</v>
      </c>
      <c r="R2067" t="s">
        <v>33</v>
      </c>
      <c r="S2067" t="s">
        <v>140</v>
      </c>
      <c r="T2067" t="s">
        <v>45</v>
      </c>
      <c r="U2067" s="3">
        <v>2005</v>
      </c>
      <c r="V2067" t="s">
        <v>46</v>
      </c>
      <c r="W2067" t="s">
        <v>79</v>
      </c>
      <c r="X2067" t="s">
        <v>38</v>
      </c>
      <c r="Y2067">
        <v>1</v>
      </c>
    </row>
    <row r="2068" spans="1:25" x14ac:dyDescent="0.25">
      <c r="A2068">
        <v>3067</v>
      </c>
      <c r="B2068" t="s">
        <v>22330</v>
      </c>
      <c r="C2068" s="1">
        <v>43774</v>
      </c>
      <c r="D2068" s="8" t="s">
        <v>16975</v>
      </c>
      <c r="E2068" t="s">
        <v>24</v>
      </c>
      <c r="F2068" t="s">
        <v>4654</v>
      </c>
      <c r="G2068" t="s">
        <v>26543</v>
      </c>
      <c r="H2068" t="s">
        <v>61</v>
      </c>
      <c r="I2068" t="s">
        <v>27</v>
      </c>
      <c r="J2068" t="s">
        <v>42</v>
      </c>
      <c r="K2068" t="s">
        <v>51</v>
      </c>
      <c r="L2068" t="s">
        <v>42</v>
      </c>
      <c r="M2068" t="s">
        <v>31</v>
      </c>
      <c r="N2068" s="4" t="s">
        <v>16975</v>
      </c>
      <c r="O2068" t="s">
        <v>28294</v>
      </c>
      <c r="P2068" t="s">
        <v>68</v>
      </c>
      <c r="Q2068" s="2">
        <v>30031</v>
      </c>
      <c r="R2068" t="s">
        <v>33</v>
      </c>
      <c r="S2068" t="s">
        <v>78</v>
      </c>
      <c r="T2068" t="s">
        <v>45</v>
      </c>
      <c r="U2068" s="3">
        <v>50527</v>
      </c>
      <c r="V2068" t="s">
        <v>46</v>
      </c>
      <c r="W2068" t="s">
        <v>59</v>
      </c>
      <c r="X2068" t="s">
        <v>38</v>
      </c>
      <c r="Y2068">
        <v>4</v>
      </c>
    </row>
    <row r="2069" spans="1:25" x14ac:dyDescent="0.25">
      <c r="A2069">
        <v>3068</v>
      </c>
      <c r="B2069" t="s">
        <v>22331</v>
      </c>
      <c r="C2069" s="1">
        <v>44703</v>
      </c>
      <c r="D2069" s="8">
        <v>44903</v>
      </c>
      <c r="E2069" t="s">
        <v>24</v>
      </c>
      <c r="F2069" t="s">
        <v>4655</v>
      </c>
      <c r="G2069" t="s">
        <v>26543</v>
      </c>
      <c r="H2069" t="s">
        <v>116</v>
      </c>
      <c r="I2069" t="s">
        <v>946</v>
      </c>
      <c r="J2069" t="s">
        <v>50</v>
      </c>
      <c r="K2069" t="s">
        <v>41</v>
      </c>
      <c r="L2069" t="s">
        <v>30</v>
      </c>
      <c r="M2069" t="s">
        <v>92</v>
      </c>
      <c r="N2069" s="4" t="s">
        <v>4656</v>
      </c>
      <c r="O2069" t="s">
        <v>28294</v>
      </c>
      <c r="P2069" t="s">
        <v>32</v>
      </c>
      <c r="Q2069" s="2">
        <v>17289</v>
      </c>
      <c r="R2069" t="s">
        <v>33</v>
      </c>
      <c r="S2069" t="s">
        <v>54</v>
      </c>
      <c r="T2069" t="s">
        <v>45</v>
      </c>
      <c r="U2069" s="3">
        <v>21620</v>
      </c>
      <c r="V2069" t="s">
        <v>94</v>
      </c>
      <c r="W2069" t="s">
        <v>59</v>
      </c>
      <c r="X2069" t="s">
        <v>38</v>
      </c>
      <c r="Y2069">
        <v>5</v>
      </c>
    </row>
    <row r="2070" spans="1:25" x14ac:dyDescent="0.25">
      <c r="A2070">
        <v>3069</v>
      </c>
      <c r="B2070" t="s">
        <v>22332</v>
      </c>
      <c r="C2070" s="1">
        <v>43757</v>
      </c>
      <c r="D2070" s="8">
        <v>44533</v>
      </c>
      <c r="E2070" t="s">
        <v>332</v>
      </c>
      <c r="F2070" t="s">
        <v>4657</v>
      </c>
      <c r="G2070" t="s">
        <v>26543</v>
      </c>
      <c r="H2070" t="s">
        <v>73</v>
      </c>
      <c r="I2070" t="s">
        <v>27</v>
      </c>
      <c r="J2070" t="s">
        <v>50</v>
      </c>
      <c r="K2070" t="s">
        <v>41</v>
      </c>
      <c r="L2070" t="s">
        <v>30</v>
      </c>
      <c r="M2070" t="s">
        <v>74</v>
      </c>
      <c r="N2070" s="4" t="s">
        <v>4658</v>
      </c>
      <c r="O2070" t="s">
        <v>28294</v>
      </c>
      <c r="P2070" t="s">
        <v>62</v>
      </c>
      <c r="Q2070" s="2">
        <v>36205</v>
      </c>
      <c r="R2070" t="s">
        <v>33</v>
      </c>
      <c r="S2070" t="s">
        <v>57</v>
      </c>
      <c r="T2070" t="s">
        <v>35</v>
      </c>
      <c r="U2070" s="3">
        <v>92533</v>
      </c>
      <c r="V2070" t="s">
        <v>36</v>
      </c>
      <c r="W2070" t="s">
        <v>65</v>
      </c>
      <c r="X2070" t="s">
        <v>38</v>
      </c>
      <c r="Y2070">
        <v>4</v>
      </c>
    </row>
    <row r="2071" spans="1:25" x14ac:dyDescent="0.25">
      <c r="A2071">
        <v>3070</v>
      </c>
      <c r="B2071" t="s">
        <v>22333</v>
      </c>
      <c r="C2071" s="1">
        <v>43824</v>
      </c>
      <c r="D2071" s="8">
        <v>44401</v>
      </c>
      <c r="E2071" t="s">
        <v>332</v>
      </c>
      <c r="F2071" t="s">
        <v>4659</v>
      </c>
      <c r="G2071" t="s">
        <v>26543</v>
      </c>
      <c r="H2071" t="s">
        <v>67</v>
      </c>
      <c r="I2071" t="s">
        <v>27</v>
      </c>
      <c r="J2071" t="s">
        <v>50</v>
      </c>
      <c r="K2071" t="s">
        <v>29</v>
      </c>
      <c r="L2071" t="s">
        <v>30</v>
      </c>
      <c r="M2071" t="s">
        <v>74</v>
      </c>
      <c r="N2071" s="4" t="s">
        <v>4660</v>
      </c>
      <c r="O2071" t="s">
        <v>28294</v>
      </c>
      <c r="P2071" t="s">
        <v>177</v>
      </c>
      <c r="Q2071" s="2">
        <v>26424</v>
      </c>
      <c r="R2071" t="s">
        <v>33</v>
      </c>
      <c r="S2071" t="s">
        <v>64</v>
      </c>
      <c r="T2071" t="s">
        <v>35</v>
      </c>
      <c r="U2071" s="3">
        <v>7528</v>
      </c>
      <c r="V2071" t="s">
        <v>36</v>
      </c>
      <c r="W2071" t="s">
        <v>79</v>
      </c>
      <c r="X2071" t="s">
        <v>38</v>
      </c>
      <c r="Y2071">
        <v>1</v>
      </c>
    </row>
    <row r="2072" spans="1:25" x14ac:dyDescent="0.25">
      <c r="A2072">
        <v>3071</v>
      </c>
      <c r="B2072" t="s">
        <v>22334</v>
      </c>
      <c r="C2072" s="1">
        <v>44869</v>
      </c>
      <c r="D2072" s="8">
        <v>44891</v>
      </c>
      <c r="E2072" t="s">
        <v>332</v>
      </c>
      <c r="F2072" t="s">
        <v>4661</v>
      </c>
      <c r="G2072" t="s">
        <v>26543</v>
      </c>
      <c r="H2072" t="s">
        <v>26</v>
      </c>
      <c r="I2072" t="s">
        <v>27</v>
      </c>
      <c r="J2072" t="s">
        <v>50</v>
      </c>
      <c r="K2072" t="s">
        <v>51</v>
      </c>
      <c r="L2072" t="s">
        <v>42</v>
      </c>
      <c r="M2072" t="s">
        <v>120</v>
      </c>
      <c r="N2072" s="4" t="s">
        <v>4662</v>
      </c>
      <c r="O2072" t="s">
        <v>28294</v>
      </c>
      <c r="P2072" t="s">
        <v>62</v>
      </c>
      <c r="Q2072" s="2">
        <v>20480</v>
      </c>
      <c r="R2072" t="s">
        <v>33</v>
      </c>
      <c r="S2072" t="s">
        <v>114</v>
      </c>
      <c r="T2072" t="s">
        <v>35</v>
      </c>
      <c r="U2072" s="3">
        <v>34566</v>
      </c>
      <c r="V2072" t="s">
        <v>71</v>
      </c>
      <c r="W2072" t="s">
        <v>65</v>
      </c>
      <c r="X2072" t="s">
        <v>38</v>
      </c>
      <c r="Y2072">
        <v>2</v>
      </c>
    </row>
    <row r="2073" spans="1:25" x14ac:dyDescent="0.25">
      <c r="A2073">
        <v>3072</v>
      </c>
      <c r="B2073" t="s">
        <v>22335</v>
      </c>
      <c r="C2073" s="1">
        <v>45042</v>
      </c>
      <c r="D2073" s="8">
        <v>45076</v>
      </c>
      <c r="E2073" t="s">
        <v>332</v>
      </c>
      <c r="F2073" t="s">
        <v>4663</v>
      </c>
      <c r="G2073" t="s">
        <v>26543</v>
      </c>
      <c r="H2073" t="s">
        <v>40</v>
      </c>
      <c r="I2073" t="s">
        <v>27</v>
      </c>
      <c r="J2073" t="s">
        <v>50</v>
      </c>
      <c r="K2073" t="s">
        <v>51</v>
      </c>
      <c r="L2073" t="s">
        <v>42</v>
      </c>
      <c r="M2073" t="s">
        <v>74</v>
      </c>
      <c r="N2073" s="4" t="s">
        <v>4664</v>
      </c>
      <c r="O2073" t="s">
        <v>28294</v>
      </c>
      <c r="P2073" t="s">
        <v>281</v>
      </c>
      <c r="Q2073" s="2">
        <v>31458</v>
      </c>
      <c r="R2073" t="s">
        <v>33</v>
      </c>
      <c r="S2073" t="s">
        <v>144</v>
      </c>
      <c r="T2073" t="s">
        <v>35</v>
      </c>
      <c r="U2073" s="3">
        <v>48363</v>
      </c>
      <c r="V2073" t="s">
        <v>94</v>
      </c>
      <c r="W2073" t="s">
        <v>79</v>
      </c>
      <c r="X2073" t="s">
        <v>38</v>
      </c>
      <c r="Y2073">
        <v>1</v>
      </c>
    </row>
    <row r="2074" spans="1:25" x14ac:dyDescent="0.25">
      <c r="A2074">
        <v>3073</v>
      </c>
      <c r="B2074" t="s">
        <v>22336</v>
      </c>
      <c r="C2074" s="1">
        <v>44860</v>
      </c>
      <c r="D2074" s="8">
        <v>45062</v>
      </c>
      <c r="E2074" t="s">
        <v>332</v>
      </c>
      <c r="F2074" t="s">
        <v>4665</v>
      </c>
      <c r="G2074" t="s">
        <v>26543</v>
      </c>
      <c r="H2074" t="s">
        <v>99</v>
      </c>
      <c r="I2074" t="s">
        <v>339</v>
      </c>
      <c r="J2074" t="s">
        <v>28</v>
      </c>
      <c r="K2074" t="s">
        <v>41</v>
      </c>
      <c r="L2074" t="s">
        <v>42</v>
      </c>
      <c r="M2074" t="s">
        <v>100</v>
      </c>
      <c r="N2074" s="4" t="s">
        <v>4666</v>
      </c>
      <c r="O2074" t="s">
        <v>28294</v>
      </c>
      <c r="P2074" t="s">
        <v>62</v>
      </c>
      <c r="Q2074" s="2">
        <v>31893</v>
      </c>
      <c r="R2074" t="s">
        <v>33</v>
      </c>
      <c r="S2074" t="s">
        <v>64</v>
      </c>
      <c r="T2074" t="s">
        <v>35</v>
      </c>
      <c r="U2074" s="3">
        <v>27147</v>
      </c>
      <c r="V2074" t="s">
        <v>71</v>
      </c>
      <c r="W2074" t="s">
        <v>59</v>
      </c>
      <c r="X2074" t="s">
        <v>38</v>
      </c>
      <c r="Y2074">
        <v>4</v>
      </c>
    </row>
    <row r="2075" spans="1:25" x14ac:dyDescent="0.25">
      <c r="A2075">
        <v>3074</v>
      </c>
      <c r="B2075" t="s">
        <v>22337</v>
      </c>
      <c r="C2075" s="1">
        <v>44026</v>
      </c>
      <c r="D2075" s="8">
        <v>44739</v>
      </c>
      <c r="E2075" t="s">
        <v>332</v>
      </c>
      <c r="F2075" t="s">
        <v>4667</v>
      </c>
      <c r="G2075" t="s">
        <v>26543</v>
      </c>
      <c r="H2075" t="s">
        <v>87</v>
      </c>
      <c r="I2075" t="s">
        <v>339</v>
      </c>
      <c r="J2075" t="s">
        <v>28</v>
      </c>
      <c r="K2075" t="s">
        <v>41</v>
      </c>
      <c r="L2075" t="s">
        <v>50</v>
      </c>
      <c r="M2075" t="s">
        <v>92</v>
      </c>
      <c r="N2075" s="4" t="s">
        <v>4668</v>
      </c>
      <c r="O2075" t="s">
        <v>28294</v>
      </c>
      <c r="P2075" t="s">
        <v>105</v>
      </c>
      <c r="Q2075" s="2">
        <v>23288</v>
      </c>
      <c r="R2075" t="s">
        <v>33</v>
      </c>
      <c r="S2075" t="s">
        <v>107</v>
      </c>
      <c r="T2075" t="s">
        <v>35</v>
      </c>
      <c r="U2075" s="3">
        <v>79280</v>
      </c>
      <c r="V2075" t="s">
        <v>46</v>
      </c>
      <c r="W2075" t="s">
        <v>59</v>
      </c>
      <c r="X2075" t="s">
        <v>38</v>
      </c>
      <c r="Y2075">
        <v>1</v>
      </c>
    </row>
    <row r="2076" spans="1:25" x14ac:dyDescent="0.25">
      <c r="A2076">
        <v>3075</v>
      </c>
      <c r="B2076" t="s">
        <v>22338</v>
      </c>
      <c r="C2076" s="1">
        <v>44997</v>
      </c>
      <c r="D2076" s="8" t="s">
        <v>16975</v>
      </c>
      <c r="E2076" t="s">
        <v>332</v>
      </c>
      <c r="F2076" t="s">
        <v>4669</v>
      </c>
      <c r="G2076" t="s">
        <v>26543</v>
      </c>
      <c r="H2076" t="s">
        <v>49</v>
      </c>
      <c r="I2076" t="s">
        <v>27</v>
      </c>
      <c r="J2076" t="s">
        <v>50</v>
      </c>
      <c r="K2076" t="s">
        <v>51</v>
      </c>
      <c r="L2076" t="s">
        <v>42</v>
      </c>
      <c r="M2076" t="s">
        <v>31</v>
      </c>
      <c r="N2076" s="4" t="s">
        <v>16975</v>
      </c>
      <c r="O2076" t="s">
        <v>28294</v>
      </c>
      <c r="P2076" t="s">
        <v>146</v>
      </c>
      <c r="Q2076" s="2">
        <v>25212</v>
      </c>
      <c r="R2076" t="s">
        <v>33</v>
      </c>
      <c r="S2076" t="s">
        <v>85</v>
      </c>
      <c r="T2076" t="s">
        <v>35</v>
      </c>
      <c r="U2076" s="3">
        <v>18316</v>
      </c>
      <c r="V2076" t="s">
        <v>58</v>
      </c>
      <c r="W2076" t="s">
        <v>59</v>
      </c>
      <c r="X2076" t="s">
        <v>38</v>
      </c>
      <c r="Y2076">
        <v>5</v>
      </c>
    </row>
    <row r="2077" spans="1:25" x14ac:dyDescent="0.25">
      <c r="A2077">
        <v>3076</v>
      </c>
      <c r="B2077" t="s">
        <v>22339</v>
      </c>
      <c r="C2077" s="1">
        <v>45042</v>
      </c>
      <c r="D2077" s="8" t="s">
        <v>16975</v>
      </c>
      <c r="E2077" t="s">
        <v>332</v>
      </c>
      <c r="F2077" t="s">
        <v>4670</v>
      </c>
      <c r="G2077" t="s">
        <v>26543</v>
      </c>
      <c r="H2077" t="s">
        <v>116</v>
      </c>
      <c r="I2077" t="s">
        <v>27</v>
      </c>
      <c r="J2077" t="s">
        <v>42</v>
      </c>
      <c r="K2077" t="s">
        <v>29</v>
      </c>
      <c r="L2077" t="s">
        <v>50</v>
      </c>
      <c r="M2077" t="s">
        <v>31</v>
      </c>
      <c r="N2077" s="4" t="s">
        <v>16975</v>
      </c>
      <c r="O2077" t="s">
        <v>28294</v>
      </c>
      <c r="P2077" t="s">
        <v>62</v>
      </c>
      <c r="Q2077" s="2">
        <v>35941</v>
      </c>
      <c r="R2077" t="s">
        <v>33</v>
      </c>
      <c r="S2077" t="s">
        <v>144</v>
      </c>
      <c r="T2077" t="s">
        <v>45</v>
      </c>
      <c r="U2077" s="3">
        <v>3738</v>
      </c>
      <c r="V2077" t="s">
        <v>36</v>
      </c>
      <c r="W2077" t="s">
        <v>65</v>
      </c>
      <c r="X2077" t="s">
        <v>38</v>
      </c>
      <c r="Y2077">
        <v>5</v>
      </c>
    </row>
    <row r="2078" spans="1:25" x14ac:dyDescent="0.25">
      <c r="A2078">
        <v>3077</v>
      </c>
      <c r="B2078" t="s">
        <v>22340</v>
      </c>
      <c r="C2078" s="1">
        <v>44821</v>
      </c>
      <c r="D2078" s="8">
        <v>45089</v>
      </c>
      <c r="E2078" t="s">
        <v>24</v>
      </c>
      <c r="F2078" t="s">
        <v>4671</v>
      </c>
      <c r="G2078" t="s">
        <v>26543</v>
      </c>
      <c r="H2078" t="s">
        <v>26</v>
      </c>
      <c r="I2078" t="s">
        <v>27</v>
      </c>
      <c r="J2078" t="s">
        <v>28</v>
      </c>
      <c r="K2078" t="s">
        <v>41</v>
      </c>
      <c r="L2078" t="s">
        <v>30</v>
      </c>
      <c r="M2078" t="s">
        <v>74</v>
      </c>
      <c r="N2078" s="4" t="s">
        <v>4672</v>
      </c>
      <c r="O2078" t="s">
        <v>28294</v>
      </c>
      <c r="P2078" t="s">
        <v>62</v>
      </c>
      <c r="Q2078" s="2">
        <v>21413</v>
      </c>
      <c r="R2078" t="s">
        <v>33</v>
      </c>
      <c r="S2078" t="s">
        <v>57</v>
      </c>
      <c r="T2078" t="s">
        <v>45</v>
      </c>
      <c r="U2078" s="3">
        <v>16185</v>
      </c>
      <c r="V2078" t="s">
        <v>46</v>
      </c>
      <c r="W2078" t="s">
        <v>65</v>
      </c>
      <c r="X2078" t="s">
        <v>38</v>
      </c>
      <c r="Y2078">
        <v>1</v>
      </c>
    </row>
    <row r="2079" spans="1:25" x14ac:dyDescent="0.25">
      <c r="A2079">
        <v>3078</v>
      </c>
      <c r="B2079" t="s">
        <v>22341</v>
      </c>
      <c r="C2079" s="1">
        <v>44204</v>
      </c>
      <c r="D2079" s="8">
        <v>45017</v>
      </c>
      <c r="E2079" t="s">
        <v>24</v>
      </c>
      <c r="F2079" t="s">
        <v>4673</v>
      </c>
      <c r="G2079" t="s">
        <v>26543</v>
      </c>
      <c r="H2079" t="s">
        <v>96</v>
      </c>
      <c r="I2079" t="s">
        <v>27</v>
      </c>
      <c r="J2079" t="s">
        <v>28</v>
      </c>
      <c r="K2079" t="s">
        <v>51</v>
      </c>
      <c r="L2079" t="s">
        <v>42</v>
      </c>
      <c r="M2079" t="s">
        <v>120</v>
      </c>
      <c r="N2079" s="4" t="s">
        <v>4674</v>
      </c>
      <c r="O2079" t="s">
        <v>28294</v>
      </c>
      <c r="P2079" t="s">
        <v>62</v>
      </c>
      <c r="Q2079" s="2">
        <v>22020</v>
      </c>
      <c r="R2079" t="s">
        <v>33</v>
      </c>
      <c r="S2079" t="s">
        <v>144</v>
      </c>
      <c r="T2079" t="s">
        <v>45</v>
      </c>
      <c r="U2079" s="3">
        <v>10871</v>
      </c>
      <c r="V2079" t="s">
        <v>71</v>
      </c>
      <c r="W2079" t="s">
        <v>37</v>
      </c>
      <c r="X2079" t="s">
        <v>38</v>
      </c>
      <c r="Y2079">
        <v>1</v>
      </c>
    </row>
    <row r="2080" spans="1:25" x14ac:dyDescent="0.25">
      <c r="A2080">
        <v>3079</v>
      </c>
      <c r="B2080" t="s">
        <v>22342</v>
      </c>
      <c r="C2080" s="1">
        <v>44183</v>
      </c>
      <c r="D2080" s="8">
        <v>44820</v>
      </c>
      <c r="E2080" t="s">
        <v>24</v>
      </c>
      <c r="F2080" t="s">
        <v>1354</v>
      </c>
      <c r="G2080" t="s">
        <v>26543</v>
      </c>
      <c r="H2080" t="s">
        <v>40</v>
      </c>
      <c r="I2080" t="s">
        <v>741</v>
      </c>
      <c r="J2080" t="s">
        <v>42</v>
      </c>
      <c r="K2080" t="s">
        <v>51</v>
      </c>
      <c r="L2080" t="s">
        <v>42</v>
      </c>
      <c r="M2080" t="s">
        <v>100</v>
      </c>
      <c r="N2080" s="4" t="s">
        <v>4675</v>
      </c>
      <c r="O2080" t="s">
        <v>28294</v>
      </c>
      <c r="P2080" t="s">
        <v>43</v>
      </c>
      <c r="Q2080" s="2">
        <v>26854</v>
      </c>
      <c r="R2080" t="s">
        <v>33</v>
      </c>
      <c r="S2080" t="s">
        <v>85</v>
      </c>
      <c r="T2080" t="s">
        <v>35</v>
      </c>
      <c r="U2080" s="3">
        <v>54361</v>
      </c>
      <c r="V2080" t="s">
        <v>71</v>
      </c>
      <c r="W2080" t="s">
        <v>59</v>
      </c>
      <c r="X2080" t="s">
        <v>38</v>
      </c>
      <c r="Y2080">
        <v>4</v>
      </c>
    </row>
    <row r="2081" spans="1:25" x14ac:dyDescent="0.25">
      <c r="A2081">
        <v>3080</v>
      </c>
      <c r="B2081" t="s">
        <v>22343</v>
      </c>
      <c r="C2081" s="1">
        <v>44086</v>
      </c>
      <c r="D2081" s="8">
        <v>44887</v>
      </c>
      <c r="E2081" t="s">
        <v>24</v>
      </c>
      <c r="F2081" t="s">
        <v>4676</v>
      </c>
      <c r="G2081" t="s">
        <v>26543</v>
      </c>
      <c r="H2081" t="s">
        <v>99</v>
      </c>
      <c r="I2081" t="s">
        <v>741</v>
      </c>
      <c r="J2081" t="s">
        <v>28</v>
      </c>
      <c r="K2081" t="s">
        <v>51</v>
      </c>
      <c r="L2081" t="s">
        <v>42</v>
      </c>
      <c r="M2081" t="s">
        <v>120</v>
      </c>
      <c r="N2081" s="4" t="s">
        <v>4677</v>
      </c>
      <c r="O2081" t="s">
        <v>28294</v>
      </c>
      <c r="P2081" t="s">
        <v>62</v>
      </c>
      <c r="Q2081" s="2">
        <v>36330</v>
      </c>
      <c r="R2081" t="s">
        <v>33</v>
      </c>
      <c r="S2081" t="s">
        <v>114</v>
      </c>
      <c r="T2081" t="s">
        <v>35</v>
      </c>
      <c r="U2081" s="3">
        <v>82524</v>
      </c>
      <c r="V2081" t="s">
        <v>46</v>
      </c>
      <c r="W2081" t="s">
        <v>37</v>
      </c>
      <c r="X2081" t="s">
        <v>38</v>
      </c>
      <c r="Y2081">
        <v>2</v>
      </c>
    </row>
    <row r="2082" spans="1:25" x14ac:dyDescent="0.25">
      <c r="A2082">
        <v>3081</v>
      </c>
      <c r="B2082" t="s">
        <v>22344</v>
      </c>
      <c r="C2082" s="1">
        <v>44124</v>
      </c>
      <c r="D2082" s="8" t="s">
        <v>16975</v>
      </c>
      <c r="E2082" t="s">
        <v>24</v>
      </c>
      <c r="F2082" t="s">
        <v>4678</v>
      </c>
      <c r="G2082" t="s">
        <v>26543</v>
      </c>
      <c r="H2082" t="s">
        <v>61</v>
      </c>
      <c r="I2082" t="s">
        <v>27</v>
      </c>
      <c r="J2082" t="s">
        <v>42</v>
      </c>
      <c r="K2082" t="s">
        <v>29</v>
      </c>
      <c r="L2082" t="s">
        <v>42</v>
      </c>
      <c r="M2082" t="s">
        <v>31</v>
      </c>
      <c r="N2082" s="4" t="s">
        <v>16975</v>
      </c>
      <c r="O2082" t="s">
        <v>28294</v>
      </c>
      <c r="P2082" t="s">
        <v>32</v>
      </c>
      <c r="Q2082" s="2">
        <v>29297</v>
      </c>
      <c r="R2082" t="s">
        <v>33</v>
      </c>
      <c r="S2082" t="s">
        <v>111</v>
      </c>
      <c r="T2082" t="s">
        <v>45</v>
      </c>
      <c r="U2082" s="3">
        <v>18410</v>
      </c>
      <c r="V2082" t="s">
        <v>36</v>
      </c>
      <c r="W2082" t="s">
        <v>37</v>
      </c>
      <c r="X2082" t="s">
        <v>38</v>
      </c>
      <c r="Y2082">
        <v>2</v>
      </c>
    </row>
    <row r="2083" spans="1:25" x14ac:dyDescent="0.25">
      <c r="A2083">
        <v>3082</v>
      </c>
      <c r="B2083" t="s">
        <v>22345</v>
      </c>
      <c r="C2083" s="1">
        <v>44883</v>
      </c>
      <c r="D2083" s="8" t="s">
        <v>16975</v>
      </c>
      <c r="E2083" t="s">
        <v>24</v>
      </c>
      <c r="F2083" t="s">
        <v>4679</v>
      </c>
      <c r="G2083" t="s">
        <v>26543</v>
      </c>
      <c r="H2083" t="s">
        <v>116</v>
      </c>
      <c r="I2083" t="s">
        <v>27</v>
      </c>
      <c r="J2083" t="s">
        <v>42</v>
      </c>
      <c r="K2083" t="s">
        <v>41</v>
      </c>
      <c r="L2083" t="s">
        <v>42</v>
      </c>
      <c r="M2083" t="s">
        <v>31</v>
      </c>
      <c r="N2083" s="4" t="s">
        <v>16975</v>
      </c>
      <c r="O2083" t="s">
        <v>28294</v>
      </c>
      <c r="P2083" t="s">
        <v>68</v>
      </c>
      <c r="Q2083" s="2">
        <v>32420</v>
      </c>
      <c r="R2083" t="s">
        <v>33</v>
      </c>
      <c r="S2083" t="s">
        <v>152</v>
      </c>
      <c r="T2083" t="s">
        <v>35</v>
      </c>
      <c r="U2083" s="3">
        <v>53176</v>
      </c>
      <c r="V2083" t="s">
        <v>58</v>
      </c>
      <c r="W2083" t="s">
        <v>59</v>
      </c>
      <c r="X2083" t="s">
        <v>38</v>
      </c>
      <c r="Y2083">
        <v>1</v>
      </c>
    </row>
    <row r="2084" spans="1:25" x14ac:dyDescent="0.25">
      <c r="A2084">
        <v>3083</v>
      </c>
      <c r="B2084" t="s">
        <v>22346</v>
      </c>
      <c r="C2084" s="1">
        <v>44940</v>
      </c>
      <c r="D2084" s="8" t="s">
        <v>16975</v>
      </c>
      <c r="E2084" t="s">
        <v>24</v>
      </c>
      <c r="F2084" t="s">
        <v>4680</v>
      </c>
      <c r="G2084" t="s">
        <v>26543</v>
      </c>
      <c r="H2084" t="s">
        <v>73</v>
      </c>
      <c r="I2084" t="s">
        <v>27</v>
      </c>
      <c r="J2084" t="s">
        <v>28</v>
      </c>
      <c r="K2084" t="s">
        <v>29</v>
      </c>
      <c r="L2084" t="s">
        <v>50</v>
      </c>
      <c r="M2084" t="s">
        <v>31</v>
      </c>
      <c r="N2084" s="4" t="s">
        <v>16975</v>
      </c>
      <c r="O2084" t="s">
        <v>28294</v>
      </c>
      <c r="P2084" t="s">
        <v>43</v>
      </c>
      <c r="Q2084" s="2">
        <v>24616</v>
      </c>
      <c r="R2084" t="s">
        <v>33</v>
      </c>
      <c r="S2084" t="s">
        <v>64</v>
      </c>
      <c r="T2084" t="s">
        <v>45</v>
      </c>
      <c r="U2084" s="3">
        <v>55790</v>
      </c>
      <c r="V2084" t="s">
        <v>94</v>
      </c>
      <c r="W2084" t="s">
        <v>37</v>
      </c>
      <c r="X2084" t="s">
        <v>38</v>
      </c>
      <c r="Y2084">
        <v>2</v>
      </c>
    </row>
    <row r="2085" spans="1:25" x14ac:dyDescent="0.25">
      <c r="A2085">
        <v>3084</v>
      </c>
      <c r="B2085" t="s">
        <v>22347</v>
      </c>
      <c r="C2085" s="1">
        <v>44131</v>
      </c>
      <c r="D2085" s="8">
        <v>44720</v>
      </c>
      <c r="E2085" t="s">
        <v>24</v>
      </c>
      <c r="F2085" t="s">
        <v>4681</v>
      </c>
      <c r="G2085" t="s">
        <v>26543</v>
      </c>
      <c r="H2085" t="s">
        <v>87</v>
      </c>
      <c r="I2085" t="s">
        <v>27</v>
      </c>
      <c r="J2085" t="s">
        <v>42</v>
      </c>
      <c r="K2085" t="s">
        <v>41</v>
      </c>
      <c r="L2085" t="s">
        <v>30</v>
      </c>
      <c r="M2085" t="s">
        <v>120</v>
      </c>
      <c r="N2085" s="4" t="s">
        <v>4682</v>
      </c>
      <c r="O2085" t="s">
        <v>28294</v>
      </c>
      <c r="P2085" t="s">
        <v>62</v>
      </c>
      <c r="Q2085" s="2">
        <v>35245</v>
      </c>
      <c r="R2085" t="s">
        <v>33</v>
      </c>
      <c r="S2085" t="s">
        <v>57</v>
      </c>
      <c r="T2085" t="s">
        <v>45</v>
      </c>
      <c r="U2085" s="3">
        <v>64716</v>
      </c>
      <c r="V2085" t="s">
        <v>71</v>
      </c>
      <c r="W2085" t="s">
        <v>37</v>
      </c>
      <c r="X2085" t="s">
        <v>38</v>
      </c>
      <c r="Y2085">
        <v>4</v>
      </c>
    </row>
    <row r="2086" spans="1:25" x14ac:dyDescent="0.25">
      <c r="A2086">
        <v>3085</v>
      </c>
      <c r="B2086" t="s">
        <v>22348</v>
      </c>
      <c r="C2086" s="1">
        <v>44072</v>
      </c>
      <c r="D2086" s="8" t="s">
        <v>16975</v>
      </c>
      <c r="E2086" t="s">
        <v>24</v>
      </c>
      <c r="F2086" t="s">
        <v>4683</v>
      </c>
      <c r="G2086" t="s">
        <v>26543</v>
      </c>
      <c r="H2086" t="s">
        <v>49</v>
      </c>
      <c r="I2086" t="s">
        <v>27</v>
      </c>
      <c r="J2086" t="s">
        <v>50</v>
      </c>
      <c r="K2086" t="s">
        <v>29</v>
      </c>
      <c r="L2086" t="s">
        <v>50</v>
      </c>
      <c r="M2086" t="s">
        <v>31</v>
      </c>
      <c r="N2086" s="4" t="s">
        <v>16975</v>
      </c>
      <c r="O2086" t="s">
        <v>28294</v>
      </c>
      <c r="P2086" t="s">
        <v>68</v>
      </c>
      <c r="Q2086" s="2">
        <v>23074</v>
      </c>
      <c r="R2086" t="s">
        <v>33</v>
      </c>
      <c r="S2086" t="s">
        <v>140</v>
      </c>
      <c r="T2086" t="s">
        <v>35</v>
      </c>
      <c r="U2086" s="3">
        <v>21299</v>
      </c>
      <c r="V2086" t="s">
        <v>94</v>
      </c>
      <c r="W2086" t="s">
        <v>59</v>
      </c>
      <c r="X2086" t="s">
        <v>38</v>
      </c>
      <c r="Y2086">
        <v>2</v>
      </c>
    </row>
    <row r="2087" spans="1:25" x14ac:dyDescent="0.25">
      <c r="A2087">
        <v>3086</v>
      </c>
      <c r="B2087" t="s">
        <v>22349</v>
      </c>
      <c r="C2087" s="1">
        <v>43822</v>
      </c>
      <c r="D2087" s="8">
        <v>45143</v>
      </c>
      <c r="E2087" t="s">
        <v>24</v>
      </c>
      <c r="F2087" t="s">
        <v>4684</v>
      </c>
      <c r="G2087" t="s">
        <v>26543</v>
      </c>
      <c r="H2087" t="s">
        <v>67</v>
      </c>
      <c r="I2087" t="s">
        <v>27</v>
      </c>
      <c r="J2087" t="s">
        <v>42</v>
      </c>
      <c r="K2087" t="s">
        <v>51</v>
      </c>
      <c r="L2087" t="s">
        <v>30</v>
      </c>
      <c r="M2087" t="s">
        <v>100</v>
      </c>
      <c r="N2087" s="4" t="s">
        <v>4685</v>
      </c>
      <c r="O2087" t="s">
        <v>28294</v>
      </c>
      <c r="P2087" t="s">
        <v>43</v>
      </c>
      <c r="Q2087" s="2">
        <v>31865</v>
      </c>
      <c r="R2087" t="s">
        <v>33</v>
      </c>
      <c r="S2087" t="s">
        <v>144</v>
      </c>
      <c r="T2087" t="s">
        <v>35</v>
      </c>
      <c r="U2087" s="3">
        <v>51176</v>
      </c>
      <c r="V2087" t="s">
        <v>94</v>
      </c>
      <c r="W2087" t="s">
        <v>79</v>
      </c>
      <c r="X2087" t="s">
        <v>38</v>
      </c>
      <c r="Y2087">
        <v>1</v>
      </c>
    </row>
    <row r="2088" spans="1:25" x14ac:dyDescent="0.25">
      <c r="A2088">
        <v>3087</v>
      </c>
      <c r="B2088" t="s">
        <v>22350</v>
      </c>
      <c r="C2088" s="1">
        <v>45110</v>
      </c>
      <c r="D2088" s="8" t="s">
        <v>16975</v>
      </c>
      <c r="E2088" t="s">
        <v>24</v>
      </c>
      <c r="F2088" t="s">
        <v>4686</v>
      </c>
      <c r="G2088" t="s">
        <v>26543</v>
      </c>
      <c r="H2088" t="s">
        <v>26</v>
      </c>
      <c r="I2088" t="s">
        <v>27</v>
      </c>
      <c r="J2088" t="s">
        <v>28</v>
      </c>
      <c r="K2088" t="s">
        <v>51</v>
      </c>
      <c r="L2088" t="s">
        <v>42</v>
      </c>
      <c r="M2088" t="s">
        <v>31</v>
      </c>
      <c r="N2088" s="4" t="s">
        <v>16975</v>
      </c>
      <c r="O2088" t="s">
        <v>28294</v>
      </c>
      <c r="P2088" t="s">
        <v>122</v>
      </c>
      <c r="Q2088" s="2">
        <v>17571</v>
      </c>
      <c r="R2088" t="s">
        <v>33</v>
      </c>
      <c r="S2088" t="s">
        <v>123</v>
      </c>
      <c r="T2088" t="s">
        <v>35</v>
      </c>
      <c r="U2088" s="3">
        <v>51274</v>
      </c>
      <c r="V2088" t="s">
        <v>71</v>
      </c>
      <c r="W2088" t="s">
        <v>65</v>
      </c>
      <c r="X2088" t="s">
        <v>38</v>
      </c>
      <c r="Y2088">
        <v>4</v>
      </c>
    </row>
    <row r="2089" spans="1:25" x14ac:dyDescent="0.25">
      <c r="A2089">
        <v>3088</v>
      </c>
      <c r="B2089" t="s">
        <v>22351</v>
      </c>
      <c r="C2089" s="1">
        <v>44830</v>
      </c>
      <c r="D2089" s="8" t="s">
        <v>16975</v>
      </c>
      <c r="E2089" t="s">
        <v>24</v>
      </c>
      <c r="F2089" t="s">
        <v>4687</v>
      </c>
      <c r="G2089" t="s">
        <v>26543</v>
      </c>
      <c r="H2089" t="s">
        <v>96</v>
      </c>
      <c r="I2089" t="s">
        <v>27</v>
      </c>
      <c r="J2089" t="s">
        <v>42</v>
      </c>
      <c r="K2089" t="s">
        <v>51</v>
      </c>
      <c r="L2089" t="s">
        <v>42</v>
      </c>
      <c r="M2089" t="s">
        <v>31</v>
      </c>
      <c r="N2089" s="4" t="s">
        <v>16975</v>
      </c>
      <c r="O2089" t="s">
        <v>28294</v>
      </c>
      <c r="P2089" t="s">
        <v>68</v>
      </c>
      <c r="Q2089" s="2">
        <v>16151</v>
      </c>
      <c r="R2089" t="s">
        <v>33</v>
      </c>
      <c r="S2089" t="s">
        <v>78</v>
      </c>
      <c r="T2089" t="s">
        <v>35</v>
      </c>
      <c r="U2089" s="3">
        <v>52777</v>
      </c>
      <c r="V2089" t="s">
        <v>58</v>
      </c>
      <c r="W2089" t="s">
        <v>65</v>
      </c>
      <c r="X2089" t="s">
        <v>38</v>
      </c>
      <c r="Y2089">
        <v>5</v>
      </c>
    </row>
    <row r="2090" spans="1:25" x14ac:dyDescent="0.25">
      <c r="A2090">
        <v>3089</v>
      </c>
      <c r="B2090" t="s">
        <v>22352</v>
      </c>
      <c r="C2090" s="1">
        <v>43960</v>
      </c>
      <c r="D2090" s="8">
        <v>45132</v>
      </c>
      <c r="E2090" t="s">
        <v>24</v>
      </c>
      <c r="F2090" t="s">
        <v>4688</v>
      </c>
      <c r="G2090" t="s">
        <v>26543</v>
      </c>
      <c r="H2090" t="s">
        <v>40</v>
      </c>
      <c r="I2090" t="s">
        <v>27</v>
      </c>
      <c r="J2090" t="s">
        <v>28</v>
      </c>
      <c r="K2090" t="s">
        <v>41</v>
      </c>
      <c r="L2090" t="s">
        <v>30</v>
      </c>
      <c r="M2090" t="s">
        <v>120</v>
      </c>
      <c r="N2090" s="4" t="s">
        <v>4689</v>
      </c>
      <c r="O2090" t="s">
        <v>28294</v>
      </c>
      <c r="P2090" t="s">
        <v>68</v>
      </c>
      <c r="Q2090" s="2">
        <v>23147</v>
      </c>
      <c r="R2090" t="s">
        <v>33</v>
      </c>
      <c r="S2090" t="s">
        <v>64</v>
      </c>
      <c r="T2090" t="s">
        <v>35</v>
      </c>
      <c r="U2090" s="3">
        <v>51728</v>
      </c>
      <c r="V2090" t="s">
        <v>71</v>
      </c>
      <c r="W2090" t="s">
        <v>59</v>
      </c>
      <c r="X2090" t="s">
        <v>38</v>
      </c>
      <c r="Y2090">
        <v>4</v>
      </c>
    </row>
    <row r="2091" spans="1:25" x14ac:dyDescent="0.25">
      <c r="A2091">
        <v>3090</v>
      </c>
      <c r="B2091" t="s">
        <v>22353</v>
      </c>
      <c r="C2091" s="1">
        <v>44993</v>
      </c>
      <c r="D2091" s="8" t="s">
        <v>16975</v>
      </c>
      <c r="E2091" t="s">
        <v>24</v>
      </c>
      <c r="F2091" t="s">
        <v>4690</v>
      </c>
      <c r="G2091" t="s">
        <v>26543</v>
      </c>
      <c r="H2091" t="s">
        <v>99</v>
      </c>
      <c r="I2091" t="s">
        <v>27</v>
      </c>
      <c r="J2091" t="s">
        <v>42</v>
      </c>
      <c r="K2091" t="s">
        <v>51</v>
      </c>
      <c r="L2091" t="s">
        <v>42</v>
      </c>
      <c r="M2091" t="s">
        <v>31</v>
      </c>
      <c r="N2091" s="4" t="s">
        <v>16975</v>
      </c>
      <c r="O2091" t="s">
        <v>28294</v>
      </c>
      <c r="P2091" t="s">
        <v>68</v>
      </c>
      <c r="Q2091" s="2">
        <v>20865</v>
      </c>
      <c r="R2091" t="s">
        <v>33</v>
      </c>
      <c r="S2091" t="s">
        <v>144</v>
      </c>
      <c r="T2091" t="s">
        <v>45</v>
      </c>
      <c r="U2091" s="3">
        <v>54485</v>
      </c>
      <c r="V2091" t="s">
        <v>71</v>
      </c>
      <c r="W2091" t="s">
        <v>65</v>
      </c>
      <c r="X2091" t="s">
        <v>38</v>
      </c>
      <c r="Y2091">
        <v>5</v>
      </c>
    </row>
    <row r="2092" spans="1:25" x14ac:dyDescent="0.25">
      <c r="A2092">
        <v>3091</v>
      </c>
      <c r="B2092" t="s">
        <v>22354</v>
      </c>
      <c r="C2092" s="1">
        <v>43523</v>
      </c>
      <c r="D2092" s="8">
        <v>44074</v>
      </c>
      <c r="E2092" t="s">
        <v>24</v>
      </c>
      <c r="F2092" t="s">
        <v>4691</v>
      </c>
      <c r="G2092" t="s">
        <v>26543</v>
      </c>
      <c r="H2092" t="s">
        <v>61</v>
      </c>
      <c r="I2092" t="s">
        <v>946</v>
      </c>
      <c r="J2092" t="s">
        <v>28</v>
      </c>
      <c r="K2092" t="s">
        <v>51</v>
      </c>
      <c r="L2092" t="s">
        <v>42</v>
      </c>
      <c r="M2092" t="s">
        <v>74</v>
      </c>
      <c r="N2092" s="4" t="s">
        <v>4692</v>
      </c>
      <c r="O2092" t="s">
        <v>28294</v>
      </c>
      <c r="P2092" t="s">
        <v>410</v>
      </c>
      <c r="Q2092" s="2">
        <v>21250</v>
      </c>
      <c r="R2092" t="s">
        <v>33</v>
      </c>
      <c r="S2092" t="s">
        <v>78</v>
      </c>
      <c r="T2092" t="s">
        <v>45</v>
      </c>
      <c r="U2092" s="3">
        <v>6649</v>
      </c>
      <c r="V2092" t="s">
        <v>36</v>
      </c>
      <c r="W2092" t="s">
        <v>59</v>
      </c>
      <c r="X2092" t="s">
        <v>38</v>
      </c>
      <c r="Y2092">
        <v>5</v>
      </c>
    </row>
    <row r="2093" spans="1:25" x14ac:dyDescent="0.25">
      <c r="A2093">
        <v>3092</v>
      </c>
      <c r="B2093" t="s">
        <v>22355</v>
      </c>
      <c r="C2093" s="1">
        <v>43842</v>
      </c>
      <c r="D2093" s="8">
        <v>45119</v>
      </c>
      <c r="E2093" t="s">
        <v>332</v>
      </c>
      <c r="F2093" t="s">
        <v>4693</v>
      </c>
      <c r="G2093" t="s">
        <v>26543</v>
      </c>
      <c r="H2093" t="s">
        <v>61</v>
      </c>
      <c r="I2093" t="s">
        <v>27</v>
      </c>
      <c r="J2093" t="s">
        <v>28</v>
      </c>
      <c r="K2093" t="s">
        <v>41</v>
      </c>
      <c r="L2093" t="s">
        <v>50</v>
      </c>
      <c r="M2093" t="s">
        <v>120</v>
      </c>
      <c r="N2093" s="4" t="s">
        <v>4694</v>
      </c>
      <c r="O2093" t="s">
        <v>28294</v>
      </c>
      <c r="P2093" t="s">
        <v>68</v>
      </c>
      <c r="Q2093" s="2">
        <v>29199</v>
      </c>
      <c r="R2093" t="s">
        <v>33</v>
      </c>
      <c r="S2093" t="s">
        <v>114</v>
      </c>
      <c r="T2093" t="s">
        <v>35</v>
      </c>
      <c r="U2093" s="3">
        <v>48374</v>
      </c>
      <c r="V2093" t="s">
        <v>58</v>
      </c>
      <c r="W2093" t="s">
        <v>65</v>
      </c>
      <c r="X2093" t="s">
        <v>38</v>
      </c>
      <c r="Y2093">
        <v>2</v>
      </c>
    </row>
    <row r="2094" spans="1:25" x14ac:dyDescent="0.25">
      <c r="A2094">
        <v>3093</v>
      </c>
      <c r="B2094" t="s">
        <v>22356</v>
      </c>
      <c r="C2094" s="1">
        <v>43645</v>
      </c>
      <c r="D2094" s="8">
        <v>44206</v>
      </c>
      <c r="E2094" t="s">
        <v>332</v>
      </c>
      <c r="F2094" t="s">
        <v>4695</v>
      </c>
      <c r="G2094" t="s">
        <v>26543</v>
      </c>
      <c r="H2094" t="s">
        <v>116</v>
      </c>
      <c r="I2094" t="s">
        <v>27</v>
      </c>
      <c r="J2094" t="s">
        <v>50</v>
      </c>
      <c r="K2094" t="s">
        <v>51</v>
      </c>
      <c r="L2094" t="s">
        <v>50</v>
      </c>
      <c r="M2094" t="s">
        <v>120</v>
      </c>
      <c r="N2094" s="4" t="s">
        <v>4696</v>
      </c>
      <c r="O2094" t="s">
        <v>28294</v>
      </c>
      <c r="P2094" t="s">
        <v>105</v>
      </c>
      <c r="Q2094" s="2">
        <v>28024</v>
      </c>
      <c r="R2094" t="s">
        <v>33</v>
      </c>
      <c r="S2094" t="s">
        <v>44</v>
      </c>
      <c r="T2094" t="s">
        <v>35</v>
      </c>
      <c r="U2094" s="3">
        <v>31227</v>
      </c>
      <c r="V2094" t="s">
        <v>94</v>
      </c>
      <c r="W2094" t="s">
        <v>79</v>
      </c>
      <c r="X2094" t="s">
        <v>38</v>
      </c>
      <c r="Y2094">
        <v>2</v>
      </c>
    </row>
    <row r="2095" spans="1:25" x14ac:dyDescent="0.25">
      <c r="A2095">
        <v>3094</v>
      </c>
      <c r="B2095" t="s">
        <v>22357</v>
      </c>
      <c r="C2095" s="1">
        <v>44392</v>
      </c>
      <c r="D2095" s="8">
        <v>44468</v>
      </c>
      <c r="E2095" t="s">
        <v>332</v>
      </c>
      <c r="F2095" t="s">
        <v>4697</v>
      </c>
      <c r="G2095" t="s">
        <v>26543</v>
      </c>
      <c r="H2095" t="s">
        <v>73</v>
      </c>
      <c r="I2095" t="s">
        <v>27</v>
      </c>
      <c r="J2095" t="s">
        <v>28</v>
      </c>
      <c r="K2095" t="s">
        <v>29</v>
      </c>
      <c r="L2095" t="s">
        <v>50</v>
      </c>
      <c r="M2095" t="s">
        <v>120</v>
      </c>
      <c r="N2095" s="4" t="s">
        <v>4698</v>
      </c>
      <c r="O2095" t="s">
        <v>28294</v>
      </c>
      <c r="P2095" t="s">
        <v>83</v>
      </c>
      <c r="Q2095" s="2">
        <v>23302</v>
      </c>
      <c r="R2095" t="s">
        <v>33</v>
      </c>
      <c r="S2095" t="s">
        <v>85</v>
      </c>
      <c r="T2095" t="s">
        <v>35</v>
      </c>
      <c r="U2095" s="3">
        <v>84169</v>
      </c>
      <c r="V2095" t="s">
        <v>58</v>
      </c>
      <c r="W2095" t="s">
        <v>37</v>
      </c>
      <c r="X2095" t="s">
        <v>38</v>
      </c>
      <c r="Y2095">
        <v>1</v>
      </c>
    </row>
    <row r="2096" spans="1:25" x14ac:dyDescent="0.25">
      <c r="A2096">
        <v>3095</v>
      </c>
      <c r="B2096" t="s">
        <v>22358</v>
      </c>
      <c r="C2096" s="1">
        <v>44792</v>
      </c>
      <c r="D2096" s="8" t="s">
        <v>16975</v>
      </c>
      <c r="E2096" t="s">
        <v>332</v>
      </c>
      <c r="F2096" t="s">
        <v>4699</v>
      </c>
      <c r="G2096" t="s">
        <v>26543</v>
      </c>
      <c r="H2096" t="s">
        <v>87</v>
      </c>
      <c r="I2096" t="s">
        <v>27</v>
      </c>
      <c r="J2096" t="s">
        <v>28</v>
      </c>
      <c r="K2096" t="s">
        <v>41</v>
      </c>
      <c r="L2096" t="s">
        <v>42</v>
      </c>
      <c r="M2096" t="s">
        <v>31</v>
      </c>
      <c r="N2096" s="4" t="s">
        <v>16975</v>
      </c>
      <c r="O2096" t="s">
        <v>28294</v>
      </c>
      <c r="P2096" t="s">
        <v>68</v>
      </c>
      <c r="Q2096" s="2">
        <v>15776</v>
      </c>
      <c r="R2096" t="s">
        <v>33</v>
      </c>
      <c r="S2096" t="s">
        <v>288</v>
      </c>
      <c r="T2096" t="s">
        <v>35</v>
      </c>
      <c r="U2096" s="3">
        <v>69905</v>
      </c>
      <c r="V2096" t="s">
        <v>58</v>
      </c>
      <c r="W2096" t="s">
        <v>79</v>
      </c>
      <c r="X2096" t="s">
        <v>38</v>
      </c>
      <c r="Y2096">
        <v>4</v>
      </c>
    </row>
    <row r="2097" spans="1:25" x14ac:dyDescent="0.25">
      <c r="A2097">
        <v>3096</v>
      </c>
      <c r="B2097" t="s">
        <v>22359</v>
      </c>
      <c r="C2097" s="1">
        <v>43731</v>
      </c>
      <c r="D2097" s="8">
        <v>45025</v>
      </c>
      <c r="E2097" t="s">
        <v>332</v>
      </c>
      <c r="F2097" t="s">
        <v>4700</v>
      </c>
      <c r="G2097" t="s">
        <v>26543</v>
      </c>
      <c r="H2097" t="s">
        <v>49</v>
      </c>
      <c r="I2097" t="s">
        <v>339</v>
      </c>
      <c r="J2097" t="s">
        <v>28</v>
      </c>
      <c r="K2097" t="s">
        <v>51</v>
      </c>
      <c r="L2097" t="s">
        <v>42</v>
      </c>
      <c r="M2097" t="s">
        <v>74</v>
      </c>
      <c r="N2097" s="4" t="s">
        <v>4701</v>
      </c>
      <c r="O2097" t="s">
        <v>28294</v>
      </c>
      <c r="P2097" t="s">
        <v>83</v>
      </c>
      <c r="Q2097" s="2">
        <v>27279</v>
      </c>
      <c r="R2097" t="s">
        <v>33</v>
      </c>
      <c r="S2097" t="s">
        <v>78</v>
      </c>
      <c r="T2097" t="s">
        <v>35</v>
      </c>
      <c r="U2097" s="3">
        <v>59014</v>
      </c>
      <c r="V2097" t="s">
        <v>46</v>
      </c>
      <c r="W2097" t="s">
        <v>59</v>
      </c>
      <c r="X2097" t="s">
        <v>38</v>
      </c>
      <c r="Y2097">
        <v>5</v>
      </c>
    </row>
    <row r="2098" spans="1:25" x14ac:dyDescent="0.25">
      <c r="A2098">
        <v>3097</v>
      </c>
      <c r="B2098" t="s">
        <v>22360</v>
      </c>
      <c r="C2098" s="1">
        <v>44115</v>
      </c>
      <c r="D2098" s="8">
        <v>44202</v>
      </c>
      <c r="E2098" t="s">
        <v>332</v>
      </c>
      <c r="F2098" t="s">
        <v>4702</v>
      </c>
      <c r="G2098" t="s">
        <v>26543</v>
      </c>
      <c r="H2098" t="s">
        <v>67</v>
      </c>
      <c r="I2098" t="s">
        <v>339</v>
      </c>
      <c r="J2098" t="s">
        <v>42</v>
      </c>
      <c r="K2098" t="s">
        <v>29</v>
      </c>
      <c r="L2098" t="s">
        <v>30</v>
      </c>
      <c r="M2098" t="s">
        <v>100</v>
      </c>
      <c r="N2098" s="4" t="s">
        <v>4703</v>
      </c>
      <c r="O2098" t="s">
        <v>28294</v>
      </c>
      <c r="P2098" t="s">
        <v>122</v>
      </c>
      <c r="Q2098" s="2">
        <v>22443</v>
      </c>
      <c r="R2098" t="s">
        <v>33</v>
      </c>
      <c r="S2098" t="s">
        <v>210</v>
      </c>
      <c r="T2098" t="s">
        <v>35</v>
      </c>
      <c r="U2098" s="3">
        <v>97514</v>
      </c>
      <c r="V2098" t="s">
        <v>36</v>
      </c>
      <c r="W2098" t="s">
        <v>65</v>
      </c>
      <c r="X2098" t="s">
        <v>38</v>
      </c>
      <c r="Y2098">
        <v>4</v>
      </c>
    </row>
    <row r="2099" spans="1:25" x14ac:dyDescent="0.25">
      <c r="A2099">
        <v>3098</v>
      </c>
      <c r="B2099" t="s">
        <v>22361</v>
      </c>
      <c r="C2099" s="1">
        <v>44426</v>
      </c>
      <c r="D2099" s="8" t="s">
        <v>16975</v>
      </c>
      <c r="E2099" t="s">
        <v>332</v>
      </c>
      <c r="F2099" t="s">
        <v>4704</v>
      </c>
      <c r="G2099" t="s">
        <v>26543</v>
      </c>
      <c r="H2099" t="s">
        <v>26</v>
      </c>
      <c r="I2099" t="s">
        <v>27</v>
      </c>
      <c r="J2099" t="s">
        <v>50</v>
      </c>
      <c r="K2099" t="s">
        <v>41</v>
      </c>
      <c r="L2099" t="s">
        <v>50</v>
      </c>
      <c r="M2099" t="s">
        <v>31</v>
      </c>
      <c r="N2099" s="4" t="s">
        <v>16975</v>
      </c>
      <c r="O2099" t="s">
        <v>28294</v>
      </c>
      <c r="P2099" t="s">
        <v>146</v>
      </c>
      <c r="Q2099" s="2">
        <v>16232</v>
      </c>
      <c r="R2099" t="s">
        <v>33</v>
      </c>
      <c r="S2099" t="s">
        <v>78</v>
      </c>
      <c r="T2099" t="s">
        <v>45</v>
      </c>
      <c r="U2099" s="3">
        <v>20436</v>
      </c>
      <c r="V2099" t="s">
        <v>71</v>
      </c>
      <c r="W2099" t="s">
        <v>37</v>
      </c>
      <c r="X2099" t="s">
        <v>38</v>
      </c>
      <c r="Y2099">
        <v>4</v>
      </c>
    </row>
    <row r="2100" spans="1:25" x14ac:dyDescent="0.25">
      <c r="A2100">
        <v>3099</v>
      </c>
      <c r="B2100" t="s">
        <v>22362</v>
      </c>
      <c r="C2100" s="1">
        <v>44912</v>
      </c>
      <c r="D2100" s="8" t="s">
        <v>16975</v>
      </c>
      <c r="E2100" t="s">
        <v>24</v>
      </c>
      <c r="F2100" t="s">
        <v>4705</v>
      </c>
      <c r="G2100" t="s">
        <v>26543</v>
      </c>
      <c r="H2100" t="s">
        <v>26</v>
      </c>
      <c r="I2100" t="s">
        <v>27</v>
      </c>
      <c r="J2100" t="s">
        <v>50</v>
      </c>
      <c r="K2100" t="s">
        <v>41</v>
      </c>
      <c r="L2100" t="s">
        <v>30</v>
      </c>
      <c r="M2100" t="s">
        <v>31</v>
      </c>
      <c r="N2100" s="4" t="s">
        <v>16975</v>
      </c>
      <c r="O2100" t="s">
        <v>28294</v>
      </c>
      <c r="P2100" t="s">
        <v>146</v>
      </c>
      <c r="Q2100" s="2">
        <v>23987</v>
      </c>
      <c r="R2100" t="s">
        <v>33</v>
      </c>
      <c r="S2100" t="s">
        <v>85</v>
      </c>
      <c r="T2100" t="s">
        <v>45</v>
      </c>
      <c r="U2100" s="3">
        <v>44977</v>
      </c>
      <c r="V2100" t="s">
        <v>71</v>
      </c>
      <c r="W2100" t="s">
        <v>79</v>
      </c>
      <c r="X2100" t="s">
        <v>80</v>
      </c>
      <c r="Y2100">
        <v>4</v>
      </c>
    </row>
    <row r="2101" spans="1:25" x14ac:dyDescent="0.25">
      <c r="A2101">
        <v>3100</v>
      </c>
      <c r="B2101" t="s">
        <v>22363</v>
      </c>
      <c r="C2101" s="1">
        <v>44129</v>
      </c>
      <c r="D2101" s="8">
        <v>44558</v>
      </c>
      <c r="E2101" t="s">
        <v>24</v>
      </c>
      <c r="F2101" t="s">
        <v>4601</v>
      </c>
      <c r="G2101" t="s">
        <v>26543</v>
      </c>
      <c r="H2101" t="s">
        <v>96</v>
      </c>
      <c r="I2101" t="s">
        <v>27</v>
      </c>
      <c r="J2101" t="s">
        <v>28</v>
      </c>
      <c r="K2101" t="s">
        <v>51</v>
      </c>
      <c r="L2101" t="s">
        <v>30</v>
      </c>
      <c r="M2101" t="s">
        <v>100</v>
      </c>
      <c r="N2101" s="4" t="s">
        <v>4706</v>
      </c>
      <c r="O2101" t="s">
        <v>28294</v>
      </c>
      <c r="P2101" t="s">
        <v>62</v>
      </c>
      <c r="Q2101" s="2">
        <v>18422</v>
      </c>
      <c r="R2101" t="s">
        <v>33</v>
      </c>
      <c r="S2101" t="s">
        <v>64</v>
      </c>
      <c r="T2101" t="s">
        <v>35</v>
      </c>
      <c r="U2101" s="3">
        <v>58513</v>
      </c>
      <c r="V2101" t="s">
        <v>36</v>
      </c>
      <c r="W2101" t="s">
        <v>59</v>
      </c>
      <c r="X2101" t="s">
        <v>38</v>
      </c>
      <c r="Y2101">
        <v>5</v>
      </c>
    </row>
    <row r="2102" spans="1:25" x14ac:dyDescent="0.25">
      <c r="A2102">
        <v>3101</v>
      </c>
      <c r="B2102" t="s">
        <v>22364</v>
      </c>
      <c r="C2102" s="1">
        <v>44949</v>
      </c>
      <c r="D2102" s="8" t="s">
        <v>16975</v>
      </c>
      <c r="E2102" t="s">
        <v>24</v>
      </c>
      <c r="F2102" t="s">
        <v>4707</v>
      </c>
      <c r="G2102" t="s">
        <v>26543</v>
      </c>
      <c r="H2102" t="s">
        <v>40</v>
      </c>
      <c r="I2102" t="s">
        <v>27</v>
      </c>
      <c r="J2102" t="s">
        <v>50</v>
      </c>
      <c r="K2102" t="s">
        <v>51</v>
      </c>
      <c r="L2102" t="s">
        <v>50</v>
      </c>
      <c r="M2102" t="s">
        <v>31</v>
      </c>
      <c r="N2102" s="4" t="s">
        <v>16975</v>
      </c>
      <c r="O2102" t="s">
        <v>28294</v>
      </c>
      <c r="P2102" t="s">
        <v>62</v>
      </c>
      <c r="Q2102" s="2">
        <v>22349</v>
      </c>
      <c r="R2102" t="s">
        <v>33</v>
      </c>
      <c r="S2102" t="s">
        <v>78</v>
      </c>
      <c r="T2102" t="s">
        <v>35</v>
      </c>
      <c r="U2102" s="3">
        <v>79029</v>
      </c>
      <c r="V2102" t="s">
        <v>94</v>
      </c>
      <c r="W2102" t="s">
        <v>59</v>
      </c>
      <c r="X2102" t="s">
        <v>38</v>
      </c>
      <c r="Y2102">
        <v>2</v>
      </c>
    </row>
    <row r="2103" spans="1:25" x14ac:dyDescent="0.25">
      <c r="A2103">
        <v>3102</v>
      </c>
      <c r="B2103" t="s">
        <v>22365</v>
      </c>
      <c r="C2103" s="1">
        <v>43539</v>
      </c>
      <c r="D2103" s="8">
        <v>44776</v>
      </c>
      <c r="E2103" t="s">
        <v>24</v>
      </c>
      <c r="F2103" t="s">
        <v>4708</v>
      </c>
      <c r="G2103" t="s">
        <v>26543</v>
      </c>
      <c r="H2103" t="s">
        <v>99</v>
      </c>
      <c r="I2103" t="s">
        <v>741</v>
      </c>
      <c r="J2103" t="s">
        <v>50</v>
      </c>
      <c r="K2103" t="s">
        <v>29</v>
      </c>
      <c r="L2103" t="s">
        <v>42</v>
      </c>
      <c r="M2103" t="s">
        <v>92</v>
      </c>
      <c r="N2103" s="4" t="s">
        <v>4709</v>
      </c>
      <c r="O2103" t="s">
        <v>28294</v>
      </c>
      <c r="P2103" t="s">
        <v>68</v>
      </c>
      <c r="Q2103" s="2">
        <v>33887</v>
      </c>
      <c r="R2103" t="s">
        <v>33</v>
      </c>
      <c r="S2103" t="s">
        <v>64</v>
      </c>
      <c r="T2103" t="s">
        <v>45</v>
      </c>
      <c r="U2103" s="3">
        <v>11092</v>
      </c>
      <c r="V2103" t="s">
        <v>71</v>
      </c>
      <c r="W2103" t="s">
        <v>37</v>
      </c>
      <c r="X2103" t="s">
        <v>80</v>
      </c>
      <c r="Y2103">
        <v>2</v>
      </c>
    </row>
    <row r="2104" spans="1:25" x14ac:dyDescent="0.25">
      <c r="A2104">
        <v>3103</v>
      </c>
      <c r="B2104" t="s">
        <v>22366</v>
      </c>
      <c r="C2104" s="1">
        <v>45113</v>
      </c>
      <c r="D2104" s="8">
        <v>45130</v>
      </c>
      <c r="E2104" t="s">
        <v>24</v>
      </c>
      <c r="F2104" t="s">
        <v>4710</v>
      </c>
      <c r="G2104" t="s">
        <v>26543</v>
      </c>
      <c r="H2104" t="s">
        <v>61</v>
      </c>
      <c r="I2104" t="s">
        <v>741</v>
      </c>
      <c r="J2104" t="s">
        <v>50</v>
      </c>
      <c r="K2104" t="s">
        <v>41</v>
      </c>
      <c r="L2104" t="s">
        <v>42</v>
      </c>
      <c r="M2104" t="s">
        <v>74</v>
      </c>
      <c r="N2104" s="4" t="s">
        <v>4711</v>
      </c>
      <c r="O2104" t="s">
        <v>28294</v>
      </c>
      <c r="P2104" t="s">
        <v>68</v>
      </c>
      <c r="Q2104" s="2">
        <v>21931</v>
      </c>
      <c r="R2104" t="s">
        <v>33</v>
      </c>
      <c r="S2104" t="s">
        <v>4</v>
      </c>
      <c r="T2104" t="s">
        <v>45</v>
      </c>
      <c r="U2104" s="3">
        <v>87665</v>
      </c>
      <c r="V2104" t="s">
        <v>94</v>
      </c>
      <c r="W2104" t="s">
        <v>59</v>
      </c>
      <c r="X2104" t="s">
        <v>38</v>
      </c>
      <c r="Y2104">
        <v>4</v>
      </c>
    </row>
    <row r="2105" spans="1:25" x14ac:dyDescent="0.25">
      <c r="A2105">
        <v>3104</v>
      </c>
      <c r="B2105" t="s">
        <v>22367</v>
      </c>
      <c r="C2105" s="1">
        <v>44710</v>
      </c>
      <c r="D2105" s="8" t="s">
        <v>16975</v>
      </c>
      <c r="E2105" t="s">
        <v>24</v>
      </c>
      <c r="F2105" t="s">
        <v>4712</v>
      </c>
      <c r="G2105" t="s">
        <v>26543</v>
      </c>
      <c r="H2105" t="s">
        <v>116</v>
      </c>
      <c r="I2105" t="s">
        <v>27</v>
      </c>
      <c r="J2105" t="s">
        <v>28</v>
      </c>
      <c r="K2105" t="s">
        <v>29</v>
      </c>
      <c r="L2105" t="s">
        <v>42</v>
      </c>
      <c r="M2105" t="s">
        <v>31</v>
      </c>
      <c r="N2105" s="4" t="s">
        <v>16975</v>
      </c>
      <c r="O2105" t="s">
        <v>28294</v>
      </c>
      <c r="P2105" t="s">
        <v>62</v>
      </c>
      <c r="Q2105" s="2">
        <v>16085</v>
      </c>
      <c r="R2105" t="s">
        <v>33</v>
      </c>
      <c r="S2105" t="s">
        <v>78</v>
      </c>
      <c r="T2105" t="s">
        <v>35</v>
      </c>
      <c r="U2105" s="3">
        <v>71716</v>
      </c>
      <c r="V2105" t="s">
        <v>71</v>
      </c>
      <c r="W2105" t="s">
        <v>65</v>
      </c>
      <c r="X2105" t="s">
        <v>38</v>
      </c>
      <c r="Y2105">
        <v>2</v>
      </c>
    </row>
    <row r="2106" spans="1:25" x14ac:dyDescent="0.25">
      <c r="A2106">
        <v>3105</v>
      </c>
      <c r="B2106" t="s">
        <v>22368</v>
      </c>
      <c r="C2106" s="1">
        <v>43989</v>
      </c>
      <c r="D2106" s="8">
        <v>44751</v>
      </c>
      <c r="E2106" t="s">
        <v>24</v>
      </c>
      <c r="F2106" t="s">
        <v>4713</v>
      </c>
      <c r="G2106" t="s">
        <v>26543</v>
      </c>
      <c r="H2106" t="s">
        <v>73</v>
      </c>
      <c r="I2106" t="s">
        <v>27</v>
      </c>
      <c r="J2106" t="s">
        <v>50</v>
      </c>
      <c r="K2106" t="s">
        <v>51</v>
      </c>
      <c r="L2106" t="s">
        <v>30</v>
      </c>
      <c r="M2106" t="s">
        <v>92</v>
      </c>
      <c r="N2106" s="4" t="s">
        <v>4714</v>
      </c>
      <c r="O2106" t="s">
        <v>28294</v>
      </c>
      <c r="P2106" t="s">
        <v>146</v>
      </c>
      <c r="Q2106" s="2">
        <v>15838</v>
      </c>
      <c r="R2106" t="s">
        <v>33</v>
      </c>
      <c r="S2106" t="s">
        <v>85</v>
      </c>
      <c r="T2106" t="s">
        <v>45</v>
      </c>
      <c r="U2106" s="3">
        <v>86764</v>
      </c>
      <c r="V2106" t="s">
        <v>71</v>
      </c>
      <c r="W2106" t="s">
        <v>65</v>
      </c>
      <c r="X2106" t="s">
        <v>38</v>
      </c>
      <c r="Y2106">
        <v>1</v>
      </c>
    </row>
    <row r="2107" spans="1:25" x14ac:dyDescent="0.25">
      <c r="A2107">
        <v>3106</v>
      </c>
      <c r="B2107" t="s">
        <v>22369</v>
      </c>
      <c r="C2107" s="1">
        <v>43911</v>
      </c>
      <c r="D2107" s="8" t="s">
        <v>16975</v>
      </c>
      <c r="E2107" t="s">
        <v>24</v>
      </c>
      <c r="F2107" t="s">
        <v>4715</v>
      </c>
      <c r="G2107" t="s">
        <v>26543</v>
      </c>
      <c r="H2107" t="s">
        <v>87</v>
      </c>
      <c r="I2107" t="s">
        <v>27</v>
      </c>
      <c r="J2107" t="s">
        <v>42</v>
      </c>
      <c r="K2107" t="s">
        <v>41</v>
      </c>
      <c r="L2107" t="s">
        <v>30</v>
      </c>
      <c r="M2107" t="s">
        <v>31</v>
      </c>
      <c r="N2107" s="4" t="s">
        <v>16975</v>
      </c>
      <c r="O2107" t="s">
        <v>28294</v>
      </c>
      <c r="P2107" t="s">
        <v>68</v>
      </c>
      <c r="Q2107" s="2">
        <v>36615</v>
      </c>
      <c r="R2107" t="s">
        <v>33</v>
      </c>
      <c r="S2107" t="s">
        <v>4716</v>
      </c>
      <c r="T2107" t="s">
        <v>45</v>
      </c>
      <c r="U2107" s="3">
        <v>33599</v>
      </c>
      <c r="V2107" t="s">
        <v>46</v>
      </c>
      <c r="W2107" t="s">
        <v>79</v>
      </c>
      <c r="X2107" t="s">
        <v>38</v>
      </c>
      <c r="Y2107">
        <v>4</v>
      </c>
    </row>
    <row r="2108" spans="1:25" x14ac:dyDescent="0.25">
      <c r="A2108">
        <v>3107</v>
      </c>
      <c r="B2108" t="s">
        <v>22370</v>
      </c>
      <c r="C2108" s="1">
        <v>44368</v>
      </c>
      <c r="D2108" s="8">
        <v>44876</v>
      </c>
      <c r="E2108" t="s">
        <v>24</v>
      </c>
      <c r="F2108" t="s">
        <v>4717</v>
      </c>
      <c r="G2108" t="s">
        <v>26543</v>
      </c>
      <c r="H2108" t="s">
        <v>49</v>
      </c>
      <c r="I2108" t="s">
        <v>27</v>
      </c>
      <c r="J2108" t="s">
        <v>50</v>
      </c>
      <c r="K2108" t="s">
        <v>41</v>
      </c>
      <c r="L2108" t="s">
        <v>30</v>
      </c>
      <c r="M2108" t="s">
        <v>120</v>
      </c>
      <c r="N2108" s="4" t="s">
        <v>4718</v>
      </c>
      <c r="O2108" t="s">
        <v>28294</v>
      </c>
      <c r="P2108" t="s">
        <v>177</v>
      </c>
      <c r="Q2108" s="2">
        <v>26293</v>
      </c>
      <c r="R2108" t="s">
        <v>33</v>
      </c>
      <c r="S2108" t="s">
        <v>140</v>
      </c>
      <c r="T2108" t="s">
        <v>35</v>
      </c>
      <c r="U2108" s="3">
        <v>5797</v>
      </c>
      <c r="V2108" t="s">
        <v>71</v>
      </c>
      <c r="W2108" t="s">
        <v>37</v>
      </c>
      <c r="X2108" t="s">
        <v>38</v>
      </c>
      <c r="Y2108">
        <v>4</v>
      </c>
    </row>
    <row r="2109" spans="1:25" x14ac:dyDescent="0.25">
      <c r="A2109">
        <v>3108</v>
      </c>
      <c r="B2109" t="s">
        <v>22371</v>
      </c>
      <c r="C2109" s="1">
        <v>44491</v>
      </c>
      <c r="D2109" s="8">
        <v>44693</v>
      </c>
      <c r="E2109" t="s">
        <v>24</v>
      </c>
      <c r="F2109" t="s">
        <v>4719</v>
      </c>
      <c r="G2109" t="s">
        <v>26543</v>
      </c>
      <c r="H2109" t="s">
        <v>67</v>
      </c>
      <c r="I2109" t="s">
        <v>27</v>
      </c>
      <c r="J2109" t="s">
        <v>50</v>
      </c>
      <c r="K2109" t="s">
        <v>51</v>
      </c>
      <c r="L2109" t="s">
        <v>30</v>
      </c>
      <c r="M2109" t="s">
        <v>100</v>
      </c>
      <c r="N2109" s="4" t="s">
        <v>4720</v>
      </c>
      <c r="O2109" t="s">
        <v>28294</v>
      </c>
      <c r="P2109" t="s">
        <v>62</v>
      </c>
      <c r="Q2109" s="2">
        <v>16623</v>
      </c>
      <c r="R2109" t="s">
        <v>33</v>
      </c>
      <c r="S2109" t="s">
        <v>64</v>
      </c>
      <c r="T2109" t="s">
        <v>35</v>
      </c>
      <c r="U2109" s="3">
        <v>91007</v>
      </c>
      <c r="V2109" t="s">
        <v>46</v>
      </c>
      <c r="W2109" t="s">
        <v>65</v>
      </c>
      <c r="X2109" t="s">
        <v>38</v>
      </c>
      <c r="Y2109">
        <v>2</v>
      </c>
    </row>
    <row r="2110" spans="1:25" x14ac:dyDescent="0.25">
      <c r="A2110">
        <v>3109</v>
      </c>
      <c r="B2110" t="s">
        <v>22372</v>
      </c>
      <c r="C2110" s="1">
        <v>43393</v>
      </c>
      <c r="D2110" s="8" t="s">
        <v>16975</v>
      </c>
      <c r="E2110" t="s">
        <v>24</v>
      </c>
      <c r="F2110" t="s">
        <v>4721</v>
      </c>
      <c r="G2110" t="s">
        <v>26543</v>
      </c>
      <c r="H2110" t="s">
        <v>26</v>
      </c>
      <c r="I2110" t="s">
        <v>27</v>
      </c>
      <c r="J2110" t="s">
        <v>50</v>
      </c>
      <c r="K2110" t="s">
        <v>41</v>
      </c>
      <c r="L2110" t="s">
        <v>30</v>
      </c>
      <c r="M2110" t="s">
        <v>31</v>
      </c>
      <c r="N2110" s="4" t="s">
        <v>16975</v>
      </c>
      <c r="O2110" t="s">
        <v>28294</v>
      </c>
      <c r="P2110" t="s">
        <v>146</v>
      </c>
      <c r="Q2110" s="2">
        <v>36275</v>
      </c>
      <c r="R2110" t="s">
        <v>33</v>
      </c>
      <c r="S2110" t="s">
        <v>85</v>
      </c>
      <c r="T2110" t="s">
        <v>35</v>
      </c>
      <c r="U2110" s="3">
        <v>93749</v>
      </c>
      <c r="V2110" t="s">
        <v>36</v>
      </c>
      <c r="W2110" t="s">
        <v>65</v>
      </c>
      <c r="X2110" t="s">
        <v>337</v>
      </c>
      <c r="Y2110">
        <v>2</v>
      </c>
    </row>
    <row r="2111" spans="1:25" x14ac:dyDescent="0.25">
      <c r="A2111">
        <v>3110</v>
      </c>
      <c r="B2111" t="s">
        <v>22373</v>
      </c>
      <c r="C2111" s="1">
        <v>44636</v>
      </c>
      <c r="D2111" s="8" t="s">
        <v>16975</v>
      </c>
      <c r="E2111" t="s">
        <v>24</v>
      </c>
      <c r="F2111" t="s">
        <v>4722</v>
      </c>
      <c r="G2111" t="s">
        <v>26543</v>
      </c>
      <c r="H2111" t="s">
        <v>96</v>
      </c>
      <c r="I2111" t="s">
        <v>27</v>
      </c>
      <c r="J2111" t="s">
        <v>28</v>
      </c>
      <c r="K2111" t="s">
        <v>29</v>
      </c>
      <c r="L2111" t="s">
        <v>50</v>
      </c>
      <c r="M2111" t="s">
        <v>31</v>
      </c>
      <c r="N2111" s="4" t="s">
        <v>16975</v>
      </c>
      <c r="O2111" t="s">
        <v>28294</v>
      </c>
      <c r="P2111" t="s">
        <v>177</v>
      </c>
      <c r="Q2111" s="2">
        <v>20496</v>
      </c>
      <c r="R2111" t="s">
        <v>33</v>
      </c>
      <c r="S2111" t="s">
        <v>449</v>
      </c>
      <c r="T2111" t="s">
        <v>35</v>
      </c>
      <c r="U2111" s="3">
        <v>51909</v>
      </c>
      <c r="V2111" t="s">
        <v>46</v>
      </c>
      <c r="W2111" t="s">
        <v>59</v>
      </c>
      <c r="X2111" t="s">
        <v>38</v>
      </c>
      <c r="Y2111">
        <v>2</v>
      </c>
    </row>
    <row r="2112" spans="1:25" x14ac:dyDescent="0.25">
      <c r="A2112">
        <v>3111</v>
      </c>
      <c r="B2112" t="s">
        <v>22374</v>
      </c>
      <c r="C2112" s="1">
        <v>43447</v>
      </c>
      <c r="D2112" s="8" t="s">
        <v>16975</v>
      </c>
      <c r="E2112" t="s">
        <v>24</v>
      </c>
      <c r="F2112" t="s">
        <v>4723</v>
      </c>
      <c r="G2112" t="s">
        <v>26543</v>
      </c>
      <c r="H2112" t="s">
        <v>40</v>
      </c>
      <c r="I2112" t="s">
        <v>27</v>
      </c>
      <c r="J2112" t="s">
        <v>42</v>
      </c>
      <c r="K2112" t="s">
        <v>51</v>
      </c>
      <c r="L2112" t="s">
        <v>30</v>
      </c>
      <c r="M2112" t="s">
        <v>31</v>
      </c>
      <c r="N2112" s="4" t="s">
        <v>16975</v>
      </c>
      <c r="O2112" t="s">
        <v>28294</v>
      </c>
      <c r="P2112" t="s">
        <v>68</v>
      </c>
      <c r="Q2112" s="2">
        <v>21312</v>
      </c>
      <c r="R2112" t="s">
        <v>33</v>
      </c>
      <c r="S2112" t="s">
        <v>78</v>
      </c>
      <c r="T2112" t="s">
        <v>35</v>
      </c>
      <c r="U2112" s="3">
        <v>71638</v>
      </c>
      <c r="V2112" t="s">
        <v>58</v>
      </c>
      <c r="W2112" t="s">
        <v>79</v>
      </c>
      <c r="X2112" t="s">
        <v>38</v>
      </c>
      <c r="Y2112">
        <v>1</v>
      </c>
    </row>
    <row r="2113" spans="1:25" x14ac:dyDescent="0.25">
      <c r="A2113">
        <v>3112</v>
      </c>
      <c r="B2113" t="s">
        <v>22375</v>
      </c>
      <c r="C2113" s="1">
        <v>44477</v>
      </c>
      <c r="D2113" s="8">
        <v>44784</v>
      </c>
      <c r="E2113" t="s">
        <v>24</v>
      </c>
      <c r="F2113" t="s">
        <v>4724</v>
      </c>
      <c r="G2113" t="s">
        <v>26543</v>
      </c>
      <c r="H2113" t="s">
        <v>99</v>
      </c>
      <c r="I2113" t="s">
        <v>946</v>
      </c>
      <c r="J2113" t="s">
        <v>42</v>
      </c>
      <c r="K2113" t="s">
        <v>51</v>
      </c>
      <c r="L2113" t="s">
        <v>50</v>
      </c>
      <c r="M2113" t="s">
        <v>74</v>
      </c>
      <c r="N2113" s="4" t="s">
        <v>4725</v>
      </c>
      <c r="O2113" t="s">
        <v>28294</v>
      </c>
      <c r="P2113" t="s">
        <v>169</v>
      </c>
      <c r="Q2113" s="2">
        <v>17121</v>
      </c>
      <c r="R2113" t="s">
        <v>33</v>
      </c>
      <c r="S2113" t="s">
        <v>170</v>
      </c>
      <c r="T2113" t="s">
        <v>45</v>
      </c>
      <c r="U2113" s="3">
        <v>85416</v>
      </c>
      <c r="V2113" t="s">
        <v>94</v>
      </c>
      <c r="W2113" t="s">
        <v>59</v>
      </c>
      <c r="X2113" t="s">
        <v>38</v>
      </c>
      <c r="Y2113">
        <v>4</v>
      </c>
    </row>
    <row r="2114" spans="1:25" x14ac:dyDescent="0.25">
      <c r="A2114">
        <v>3113</v>
      </c>
      <c r="B2114" t="s">
        <v>22376</v>
      </c>
      <c r="C2114" s="1">
        <v>43499</v>
      </c>
      <c r="D2114" s="8">
        <v>43557</v>
      </c>
      <c r="E2114" t="s">
        <v>332</v>
      </c>
      <c r="F2114" t="s">
        <v>4726</v>
      </c>
      <c r="G2114" t="s">
        <v>26543</v>
      </c>
      <c r="H2114" t="s">
        <v>61</v>
      </c>
      <c r="I2114" t="s">
        <v>27</v>
      </c>
      <c r="J2114" t="s">
        <v>28</v>
      </c>
      <c r="K2114" t="s">
        <v>29</v>
      </c>
      <c r="L2114" t="s">
        <v>50</v>
      </c>
      <c r="M2114" t="s">
        <v>120</v>
      </c>
      <c r="N2114" s="4" t="s">
        <v>4727</v>
      </c>
      <c r="O2114" t="s">
        <v>28294</v>
      </c>
      <c r="P2114" t="s">
        <v>122</v>
      </c>
      <c r="Q2114" s="2">
        <v>29769</v>
      </c>
      <c r="R2114" t="s">
        <v>33</v>
      </c>
      <c r="S2114" t="s">
        <v>123</v>
      </c>
      <c r="T2114" t="s">
        <v>35</v>
      </c>
      <c r="U2114" s="3">
        <v>96092</v>
      </c>
      <c r="V2114" t="s">
        <v>36</v>
      </c>
      <c r="W2114" t="s">
        <v>79</v>
      </c>
      <c r="X2114" t="s">
        <v>38</v>
      </c>
      <c r="Y2114">
        <v>4</v>
      </c>
    </row>
    <row r="2115" spans="1:25" x14ac:dyDescent="0.25">
      <c r="A2115">
        <v>3114</v>
      </c>
      <c r="B2115" t="s">
        <v>22377</v>
      </c>
      <c r="C2115" s="1">
        <v>43373</v>
      </c>
      <c r="D2115" s="8" t="s">
        <v>16975</v>
      </c>
      <c r="E2115" t="s">
        <v>332</v>
      </c>
      <c r="F2115" t="s">
        <v>4728</v>
      </c>
      <c r="G2115" t="s">
        <v>26543</v>
      </c>
      <c r="H2115" t="s">
        <v>116</v>
      </c>
      <c r="I2115" t="s">
        <v>27</v>
      </c>
      <c r="J2115" t="s">
        <v>28</v>
      </c>
      <c r="K2115" t="s">
        <v>29</v>
      </c>
      <c r="L2115" t="s">
        <v>50</v>
      </c>
      <c r="M2115" t="s">
        <v>31</v>
      </c>
      <c r="N2115" s="4" t="s">
        <v>16975</v>
      </c>
      <c r="O2115" t="s">
        <v>28294</v>
      </c>
      <c r="P2115" t="s">
        <v>1405</v>
      </c>
      <c r="Q2115" s="2">
        <v>21007</v>
      </c>
      <c r="R2115" t="s">
        <v>33</v>
      </c>
      <c r="S2115" t="s">
        <v>78</v>
      </c>
      <c r="T2115" t="s">
        <v>35</v>
      </c>
      <c r="U2115" s="3">
        <v>46346</v>
      </c>
      <c r="V2115" t="s">
        <v>94</v>
      </c>
      <c r="W2115" t="s">
        <v>79</v>
      </c>
      <c r="X2115" t="s">
        <v>38</v>
      </c>
      <c r="Y2115">
        <v>2</v>
      </c>
    </row>
    <row r="2116" spans="1:25" x14ac:dyDescent="0.25">
      <c r="A2116">
        <v>3115</v>
      </c>
      <c r="B2116" t="s">
        <v>22378</v>
      </c>
      <c r="C2116" s="1">
        <v>44389</v>
      </c>
      <c r="D2116" s="8">
        <v>44425</v>
      </c>
      <c r="E2116" t="s">
        <v>332</v>
      </c>
      <c r="F2116" t="s">
        <v>4729</v>
      </c>
      <c r="G2116" t="s">
        <v>26543</v>
      </c>
      <c r="H2116" t="s">
        <v>73</v>
      </c>
      <c r="I2116" t="s">
        <v>27</v>
      </c>
      <c r="J2116" t="s">
        <v>28</v>
      </c>
      <c r="K2116" t="s">
        <v>41</v>
      </c>
      <c r="L2116" t="s">
        <v>30</v>
      </c>
      <c r="M2116" t="s">
        <v>120</v>
      </c>
      <c r="N2116" s="4" t="s">
        <v>4730</v>
      </c>
      <c r="O2116" t="s">
        <v>28294</v>
      </c>
      <c r="P2116" t="s">
        <v>122</v>
      </c>
      <c r="Q2116" s="2">
        <v>23377</v>
      </c>
      <c r="R2116" t="s">
        <v>33</v>
      </c>
      <c r="S2116" t="s">
        <v>4</v>
      </c>
      <c r="T2116" t="s">
        <v>35</v>
      </c>
      <c r="U2116" s="3">
        <v>10137</v>
      </c>
      <c r="V2116" t="s">
        <v>46</v>
      </c>
      <c r="W2116" t="s">
        <v>79</v>
      </c>
      <c r="X2116" t="s">
        <v>38</v>
      </c>
      <c r="Y2116">
        <v>4</v>
      </c>
    </row>
    <row r="2117" spans="1:25" x14ac:dyDescent="0.25">
      <c r="A2117">
        <v>3116</v>
      </c>
      <c r="B2117" t="s">
        <v>22379</v>
      </c>
      <c r="C2117" s="1">
        <v>44259</v>
      </c>
      <c r="D2117" s="8" t="s">
        <v>16975</v>
      </c>
      <c r="E2117" t="s">
        <v>332</v>
      </c>
      <c r="F2117" t="s">
        <v>4731</v>
      </c>
      <c r="G2117" t="s">
        <v>26543</v>
      </c>
      <c r="H2117" t="s">
        <v>87</v>
      </c>
      <c r="I2117" t="s">
        <v>27</v>
      </c>
      <c r="J2117" t="s">
        <v>42</v>
      </c>
      <c r="K2117" t="s">
        <v>51</v>
      </c>
      <c r="L2117" t="s">
        <v>30</v>
      </c>
      <c r="M2117" t="s">
        <v>31</v>
      </c>
      <c r="N2117" s="4" t="s">
        <v>16975</v>
      </c>
      <c r="O2117" t="s">
        <v>28294</v>
      </c>
      <c r="P2117" t="s">
        <v>68</v>
      </c>
      <c r="Q2117" s="2">
        <v>29883</v>
      </c>
      <c r="R2117" t="s">
        <v>33</v>
      </c>
      <c r="S2117" t="s">
        <v>114</v>
      </c>
      <c r="T2117" t="s">
        <v>35</v>
      </c>
      <c r="U2117" s="3">
        <v>97547</v>
      </c>
      <c r="V2117" t="s">
        <v>46</v>
      </c>
      <c r="W2117" t="s">
        <v>65</v>
      </c>
      <c r="X2117" t="s">
        <v>38</v>
      </c>
      <c r="Y2117">
        <v>5</v>
      </c>
    </row>
    <row r="2118" spans="1:25" x14ac:dyDescent="0.25">
      <c r="A2118">
        <v>3117</v>
      </c>
      <c r="B2118" t="s">
        <v>22380</v>
      </c>
      <c r="C2118" s="1">
        <v>43765</v>
      </c>
      <c r="D2118" s="8" t="s">
        <v>16975</v>
      </c>
      <c r="E2118" t="s">
        <v>332</v>
      </c>
      <c r="F2118" t="s">
        <v>4732</v>
      </c>
      <c r="G2118" t="s">
        <v>26543</v>
      </c>
      <c r="H2118" t="s">
        <v>49</v>
      </c>
      <c r="I2118" t="s">
        <v>27</v>
      </c>
      <c r="J2118" t="s">
        <v>42</v>
      </c>
      <c r="K2118" t="s">
        <v>29</v>
      </c>
      <c r="L2118" t="s">
        <v>42</v>
      </c>
      <c r="M2118" t="s">
        <v>31</v>
      </c>
      <c r="N2118" s="4" t="s">
        <v>16975</v>
      </c>
      <c r="O2118" t="s">
        <v>28294</v>
      </c>
      <c r="P2118" t="s">
        <v>53</v>
      </c>
      <c r="Q2118" s="2">
        <v>15324</v>
      </c>
      <c r="R2118" t="s">
        <v>33</v>
      </c>
      <c r="S2118" t="s">
        <v>114</v>
      </c>
      <c r="T2118" t="s">
        <v>35</v>
      </c>
      <c r="U2118" s="3">
        <v>48509</v>
      </c>
      <c r="V2118" t="s">
        <v>36</v>
      </c>
      <c r="W2118" t="s">
        <v>65</v>
      </c>
      <c r="X2118" t="s">
        <v>38</v>
      </c>
      <c r="Y2118">
        <v>2</v>
      </c>
    </row>
    <row r="2119" spans="1:25" x14ac:dyDescent="0.25">
      <c r="A2119">
        <v>3118</v>
      </c>
      <c r="B2119" t="s">
        <v>22381</v>
      </c>
      <c r="C2119" s="1">
        <v>43493</v>
      </c>
      <c r="D2119" s="8">
        <v>44179</v>
      </c>
      <c r="E2119" t="s">
        <v>332</v>
      </c>
      <c r="F2119" t="s">
        <v>4733</v>
      </c>
      <c r="G2119" t="s">
        <v>26543</v>
      </c>
      <c r="H2119" t="s">
        <v>67</v>
      </c>
      <c r="I2119" t="s">
        <v>339</v>
      </c>
      <c r="J2119" t="s">
        <v>42</v>
      </c>
      <c r="K2119" t="s">
        <v>41</v>
      </c>
      <c r="L2119" t="s">
        <v>50</v>
      </c>
      <c r="M2119" t="s">
        <v>120</v>
      </c>
      <c r="N2119" s="4" t="s">
        <v>4734</v>
      </c>
      <c r="O2119" t="s">
        <v>28294</v>
      </c>
      <c r="P2119" t="s">
        <v>186</v>
      </c>
      <c r="Q2119" s="2">
        <v>20803</v>
      </c>
      <c r="R2119" t="s">
        <v>33</v>
      </c>
      <c r="S2119" t="s">
        <v>78</v>
      </c>
      <c r="T2119" t="s">
        <v>35</v>
      </c>
      <c r="U2119" s="3">
        <v>48848</v>
      </c>
      <c r="V2119" t="s">
        <v>71</v>
      </c>
      <c r="W2119" t="s">
        <v>79</v>
      </c>
      <c r="X2119" t="s">
        <v>38</v>
      </c>
      <c r="Y2119">
        <v>2</v>
      </c>
    </row>
    <row r="2120" spans="1:25" x14ac:dyDescent="0.25">
      <c r="A2120">
        <v>3119</v>
      </c>
      <c r="B2120" t="s">
        <v>22382</v>
      </c>
      <c r="C2120" s="1">
        <v>44206</v>
      </c>
      <c r="D2120" s="8" t="s">
        <v>16975</v>
      </c>
      <c r="E2120" t="s">
        <v>24</v>
      </c>
      <c r="F2120" t="s">
        <v>4735</v>
      </c>
      <c r="G2120" t="s">
        <v>26543</v>
      </c>
      <c r="H2120" t="s">
        <v>87</v>
      </c>
      <c r="I2120" t="s">
        <v>27</v>
      </c>
      <c r="J2120" t="s">
        <v>42</v>
      </c>
      <c r="K2120" t="s">
        <v>29</v>
      </c>
      <c r="L2120" t="s">
        <v>42</v>
      </c>
      <c r="M2120" t="s">
        <v>31</v>
      </c>
      <c r="N2120" s="4" t="s">
        <v>16975</v>
      </c>
      <c r="O2120" t="s">
        <v>28294</v>
      </c>
      <c r="P2120" t="s">
        <v>62</v>
      </c>
      <c r="Q2120" s="2">
        <v>34125</v>
      </c>
      <c r="R2120" t="s">
        <v>33</v>
      </c>
      <c r="S2120" t="s">
        <v>64</v>
      </c>
      <c r="T2120" t="s">
        <v>45</v>
      </c>
      <c r="U2120" s="3">
        <v>71016</v>
      </c>
      <c r="V2120" t="s">
        <v>58</v>
      </c>
      <c r="W2120" t="s">
        <v>59</v>
      </c>
      <c r="X2120" t="s">
        <v>38</v>
      </c>
      <c r="Y2120">
        <v>5</v>
      </c>
    </row>
    <row r="2121" spans="1:25" x14ac:dyDescent="0.25">
      <c r="A2121">
        <v>3120</v>
      </c>
      <c r="B2121" t="s">
        <v>22383</v>
      </c>
      <c r="C2121" s="1">
        <v>44413</v>
      </c>
      <c r="D2121" s="8">
        <v>44987</v>
      </c>
      <c r="E2121" t="s">
        <v>24</v>
      </c>
      <c r="F2121" t="s">
        <v>4736</v>
      </c>
      <c r="G2121" t="s">
        <v>26543</v>
      </c>
      <c r="H2121" t="s">
        <v>49</v>
      </c>
      <c r="I2121" t="s">
        <v>27</v>
      </c>
      <c r="J2121" t="s">
        <v>42</v>
      </c>
      <c r="K2121" t="s">
        <v>41</v>
      </c>
      <c r="L2121" t="s">
        <v>50</v>
      </c>
      <c r="M2121" t="s">
        <v>92</v>
      </c>
      <c r="N2121" s="4" t="s">
        <v>4737</v>
      </c>
      <c r="O2121" t="s">
        <v>28294</v>
      </c>
      <c r="P2121" t="s">
        <v>43</v>
      </c>
      <c r="Q2121" s="2">
        <v>16836</v>
      </c>
      <c r="R2121" t="s">
        <v>33</v>
      </c>
      <c r="S2121" t="s">
        <v>114</v>
      </c>
      <c r="T2121" t="s">
        <v>35</v>
      </c>
      <c r="U2121" s="3">
        <v>28645</v>
      </c>
      <c r="V2121" t="s">
        <v>94</v>
      </c>
      <c r="W2121" t="s">
        <v>37</v>
      </c>
      <c r="X2121" t="s">
        <v>38</v>
      </c>
      <c r="Y2121">
        <v>4</v>
      </c>
    </row>
    <row r="2122" spans="1:25" x14ac:dyDescent="0.25">
      <c r="A2122">
        <v>3121</v>
      </c>
      <c r="B2122" t="s">
        <v>22384</v>
      </c>
      <c r="C2122" s="1">
        <v>44872</v>
      </c>
      <c r="D2122" s="8">
        <v>44987</v>
      </c>
      <c r="E2122" t="s">
        <v>24</v>
      </c>
      <c r="F2122" t="s">
        <v>4738</v>
      </c>
      <c r="G2122" t="s">
        <v>26543</v>
      </c>
      <c r="H2122" t="s">
        <v>116</v>
      </c>
      <c r="I2122" t="s">
        <v>27</v>
      </c>
      <c r="J2122" t="s">
        <v>42</v>
      </c>
      <c r="K2122" t="s">
        <v>29</v>
      </c>
      <c r="L2122" t="s">
        <v>50</v>
      </c>
      <c r="M2122" t="s">
        <v>100</v>
      </c>
      <c r="N2122" s="4" t="s">
        <v>4739</v>
      </c>
      <c r="O2122" t="s">
        <v>28294</v>
      </c>
      <c r="P2122" t="s">
        <v>122</v>
      </c>
      <c r="Q2122" s="2">
        <v>18188</v>
      </c>
      <c r="R2122" t="s">
        <v>33</v>
      </c>
      <c r="S2122" t="s">
        <v>217</v>
      </c>
      <c r="T2122" t="s">
        <v>35</v>
      </c>
      <c r="U2122" s="3">
        <v>58015</v>
      </c>
      <c r="V2122" t="s">
        <v>71</v>
      </c>
      <c r="W2122" t="s">
        <v>59</v>
      </c>
      <c r="X2122" t="s">
        <v>38</v>
      </c>
      <c r="Y2122">
        <v>4</v>
      </c>
    </row>
    <row r="2123" spans="1:25" x14ac:dyDescent="0.25">
      <c r="A2123">
        <v>3122</v>
      </c>
      <c r="B2123" t="s">
        <v>22385</v>
      </c>
      <c r="C2123" s="1">
        <v>44584</v>
      </c>
      <c r="D2123" s="8">
        <v>44738</v>
      </c>
      <c r="E2123" t="s">
        <v>24</v>
      </c>
      <c r="F2123" t="s">
        <v>4740</v>
      </c>
      <c r="G2123" t="s">
        <v>26543</v>
      </c>
      <c r="H2123" t="s">
        <v>96</v>
      </c>
      <c r="I2123" t="s">
        <v>741</v>
      </c>
      <c r="J2123" t="s">
        <v>28</v>
      </c>
      <c r="K2123" t="s">
        <v>29</v>
      </c>
      <c r="L2123" t="s">
        <v>42</v>
      </c>
      <c r="M2123" t="s">
        <v>120</v>
      </c>
      <c r="N2123" s="4" t="s">
        <v>4741</v>
      </c>
      <c r="O2123" t="s">
        <v>28294</v>
      </c>
      <c r="P2123" t="s">
        <v>122</v>
      </c>
      <c r="Q2123" s="2">
        <v>17068</v>
      </c>
      <c r="R2123" t="s">
        <v>33</v>
      </c>
      <c r="S2123" t="s">
        <v>217</v>
      </c>
      <c r="T2123" t="s">
        <v>35</v>
      </c>
      <c r="U2123" s="3">
        <v>18652</v>
      </c>
      <c r="V2123" t="s">
        <v>36</v>
      </c>
      <c r="W2123" t="s">
        <v>59</v>
      </c>
      <c r="X2123" t="s">
        <v>38</v>
      </c>
      <c r="Y2123">
        <v>5</v>
      </c>
    </row>
    <row r="2124" spans="1:25" x14ac:dyDescent="0.25">
      <c r="A2124">
        <v>3123</v>
      </c>
      <c r="B2124" t="s">
        <v>22386</v>
      </c>
      <c r="C2124" s="1">
        <v>44389</v>
      </c>
      <c r="D2124" s="8" t="s">
        <v>16975</v>
      </c>
      <c r="E2124" t="s">
        <v>24</v>
      </c>
      <c r="F2124" t="s">
        <v>4742</v>
      </c>
      <c r="G2124" t="s">
        <v>26543</v>
      </c>
      <c r="H2124" t="s">
        <v>61</v>
      </c>
      <c r="I2124" t="s">
        <v>27</v>
      </c>
      <c r="J2124" t="s">
        <v>50</v>
      </c>
      <c r="K2124" t="s">
        <v>29</v>
      </c>
      <c r="L2124" t="s">
        <v>42</v>
      </c>
      <c r="M2124" t="s">
        <v>31</v>
      </c>
      <c r="N2124" s="4" t="s">
        <v>16975</v>
      </c>
      <c r="O2124" t="s">
        <v>28294</v>
      </c>
      <c r="P2124" t="s">
        <v>105</v>
      </c>
      <c r="Q2124" s="2">
        <v>18751</v>
      </c>
      <c r="R2124" t="s">
        <v>33</v>
      </c>
      <c r="S2124" t="s">
        <v>217</v>
      </c>
      <c r="T2124" t="s">
        <v>45</v>
      </c>
      <c r="U2124" s="3">
        <v>94273</v>
      </c>
      <c r="V2124" t="s">
        <v>46</v>
      </c>
      <c r="W2124" t="s">
        <v>65</v>
      </c>
      <c r="X2124" t="s">
        <v>38</v>
      </c>
      <c r="Y2124">
        <v>4</v>
      </c>
    </row>
    <row r="2125" spans="1:25" x14ac:dyDescent="0.25">
      <c r="A2125">
        <v>3124</v>
      </c>
      <c r="B2125" t="s">
        <v>22387</v>
      </c>
      <c r="C2125" s="1">
        <v>43470</v>
      </c>
      <c r="D2125" s="8">
        <v>44504</v>
      </c>
      <c r="E2125" t="s">
        <v>24</v>
      </c>
      <c r="F2125" t="s">
        <v>4743</v>
      </c>
      <c r="G2125" t="s">
        <v>26543</v>
      </c>
      <c r="H2125" t="s">
        <v>73</v>
      </c>
      <c r="I2125" t="s">
        <v>741</v>
      </c>
      <c r="J2125" t="s">
        <v>50</v>
      </c>
      <c r="K2125" t="s">
        <v>51</v>
      </c>
      <c r="L2125" t="s">
        <v>42</v>
      </c>
      <c r="M2125" t="s">
        <v>92</v>
      </c>
      <c r="N2125" s="4" t="s">
        <v>4744</v>
      </c>
      <c r="O2125" t="s">
        <v>28294</v>
      </c>
      <c r="P2125" t="s">
        <v>83</v>
      </c>
      <c r="Q2125" s="2">
        <v>33478</v>
      </c>
      <c r="R2125" t="s">
        <v>33</v>
      </c>
      <c r="S2125" t="s">
        <v>78</v>
      </c>
      <c r="T2125" t="s">
        <v>35</v>
      </c>
      <c r="U2125" s="3">
        <v>97060</v>
      </c>
      <c r="V2125" t="s">
        <v>36</v>
      </c>
      <c r="W2125" t="s">
        <v>59</v>
      </c>
      <c r="X2125" t="s">
        <v>38</v>
      </c>
      <c r="Y2125">
        <v>5</v>
      </c>
    </row>
    <row r="2126" spans="1:25" x14ac:dyDescent="0.25">
      <c r="A2126">
        <v>3125</v>
      </c>
      <c r="B2126" t="s">
        <v>22388</v>
      </c>
      <c r="C2126" s="1">
        <v>43928</v>
      </c>
      <c r="D2126" s="8">
        <v>44276</v>
      </c>
      <c r="E2126" t="s">
        <v>24</v>
      </c>
      <c r="F2126" t="s">
        <v>4745</v>
      </c>
      <c r="G2126" t="s">
        <v>26543</v>
      </c>
      <c r="H2126" t="s">
        <v>116</v>
      </c>
      <c r="I2126" t="s">
        <v>741</v>
      </c>
      <c r="J2126" t="s">
        <v>42</v>
      </c>
      <c r="K2126" t="s">
        <v>29</v>
      </c>
      <c r="L2126" t="s">
        <v>42</v>
      </c>
      <c r="M2126" t="s">
        <v>92</v>
      </c>
      <c r="N2126" s="4" t="s">
        <v>4746</v>
      </c>
      <c r="O2126" t="s">
        <v>28294</v>
      </c>
      <c r="P2126" t="s">
        <v>43</v>
      </c>
      <c r="Q2126" s="2">
        <v>33855</v>
      </c>
      <c r="R2126" t="s">
        <v>33</v>
      </c>
      <c r="S2126" t="s">
        <v>64</v>
      </c>
      <c r="T2126" t="s">
        <v>45</v>
      </c>
      <c r="U2126" s="3">
        <v>10433</v>
      </c>
      <c r="V2126" t="s">
        <v>71</v>
      </c>
      <c r="W2126" t="s">
        <v>79</v>
      </c>
      <c r="X2126" t="s">
        <v>38</v>
      </c>
      <c r="Y2126">
        <v>4</v>
      </c>
    </row>
    <row r="2127" spans="1:25" x14ac:dyDescent="0.25">
      <c r="A2127">
        <v>3126</v>
      </c>
      <c r="B2127" t="s">
        <v>22389</v>
      </c>
      <c r="C2127" s="1">
        <v>44678</v>
      </c>
      <c r="D2127" s="8" t="s">
        <v>16975</v>
      </c>
      <c r="E2127" t="s">
        <v>24</v>
      </c>
      <c r="F2127" t="s">
        <v>4747</v>
      </c>
      <c r="G2127" t="s">
        <v>26543</v>
      </c>
      <c r="H2127" t="s">
        <v>73</v>
      </c>
      <c r="I2127" t="s">
        <v>27</v>
      </c>
      <c r="J2127" t="s">
        <v>28</v>
      </c>
      <c r="K2127" t="s">
        <v>29</v>
      </c>
      <c r="L2127" t="s">
        <v>50</v>
      </c>
      <c r="M2127" t="s">
        <v>31</v>
      </c>
      <c r="N2127" s="4" t="s">
        <v>16975</v>
      </c>
      <c r="O2127" t="s">
        <v>28294</v>
      </c>
      <c r="P2127" t="s">
        <v>122</v>
      </c>
      <c r="Q2127" s="2">
        <v>28673</v>
      </c>
      <c r="R2127" t="s">
        <v>33</v>
      </c>
      <c r="S2127" t="s">
        <v>123</v>
      </c>
      <c r="T2127" t="s">
        <v>45</v>
      </c>
      <c r="U2127" s="3">
        <v>35212</v>
      </c>
      <c r="V2127" t="s">
        <v>71</v>
      </c>
      <c r="W2127" t="s">
        <v>79</v>
      </c>
      <c r="X2127" t="s">
        <v>38</v>
      </c>
      <c r="Y2127">
        <v>2</v>
      </c>
    </row>
    <row r="2128" spans="1:25" x14ac:dyDescent="0.25">
      <c r="A2128">
        <v>3127</v>
      </c>
      <c r="B2128" t="s">
        <v>22390</v>
      </c>
      <c r="C2128" s="1">
        <v>44726</v>
      </c>
      <c r="D2128" s="8">
        <v>44900</v>
      </c>
      <c r="E2128" t="s">
        <v>24</v>
      </c>
      <c r="F2128" t="s">
        <v>4748</v>
      </c>
      <c r="G2128" t="s">
        <v>26543</v>
      </c>
      <c r="H2128" t="s">
        <v>87</v>
      </c>
      <c r="I2128" t="s">
        <v>27</v>
      </c>
      <c r="J2128" t="s">
        <v>42</v>
      </c>
      <c r="K2128" t="s">
        <v>41</v>
      </c>
      <c r="L2128" t="s">
        <v>42</v>
      </c>
      <c r="M2128" t="s">
        <v>92</v>
      </c>
      <c r="N2128" s="4" t="s">
        <v>4749</v>
      </c>
      <c r="O2128" t="s">
        <v>28294</v>
      </c>
      <c r="P2128" t="s">
        <v>122</v>
      </c>
      <c r="Q2128" s="2">
        <v>33537</v>
      </c>
      <c r="R2128" t="s">
        <v>33</v>
      </c>
      <c r="S2128" t="s">
        <v>4</v>
      </c>
      <c r="T2128" t="s">
        <v>45</v>
      </c>
      <c r="U2128" s="3">
        <v>3213</v>
      </c>
      <c r="V2128" t="s">
        <v>36</v>
      </c>
      <c r="W2128" t="s">
        <v>65</v>
      </c>
      <c r="X2128" t="s">
        <v>38</v>
      </c>
      <c r="Y2128">
        <v>2</v>
      </c>
    </row>
    <row r="2129" spans="1:25" x14ac:dyDescent="0.25">
      <c r="A2129">
        <v>3128</v>
      </c>
      <c r="B2129" t="s">
        <v>22391</v>
      </c>
      <c r="C2129" s="1">
        <v>43478</v>
      </c>
      <c r="D2129" s="8" t="s">
        <v>16975</v>
      </c>
      <c r="E2129" t="s">
        <v>24</v>
      </c>
      <c r="F2129" t="s">
        <v>4750</v>
      </c>
      <c r="G2129" t="s">
        <v>26543</v>
      </c>
      <c r="H2129" t="s">
        <v>49</v>
      </c>
      <c r="I2129" t="s">
        <v>27</v>
      </c>
      <c r="J2129" t="s">
        <v>42</v>
      </c>
      <c r="K2129" t="s">
        <v>41</v>
      </c>
      <c r="L2129" t="s">
        <v>30</v>
      </c>
      <c r="M2129" t="s">
        <v>31</v>
      </c>
      <c r="N2129" s="4" t="s">
        <v>16975</v>
      </c>
      <c r="O2129" t="s">
        <v>28294</v>
      </c>
      <c r="P2129" t="s">
        <v>68</v>
      </c>
      <c r="Q2129" s="2">
        <v>27134</v>
      </c>
      <c r="R2129" t="s">
        <v>33</v>
      </c>
      <c r="S2129" t="s">
        <v>78</v>
      </c>
      <c r="T2129" t="s">
        <v>35</v>
      </c>
      <c r="U2129" s="3">
        <v>7259</v>
      </c>
      <c r="V2129" t="s">
        <v>71</v>
      </c>
      <c r="W2129" t="s">
        <v>37</v>
      </c>
      <c r="X2129" t="s">
        <v>38</v>
      </c>
      <c r="Y2129">
        <v>2</v>
      </c>
    </row>
    <row r="2130" spans="1:25" x14ac:dyDescent="0.25">
      <c r="A2130">
        <v>3129</v>
      </c>
      <c r="B2130" t="s">
        <v>22392</v>
      </c>
      <c r="C2130" s="1">
        <v>43637</v>
      </c>
      <c r="D2130" s="8" t="s">
        <v>16975</v>
      </c>
      <c r="E2130" t="s">
        <v>24</v>
      </c>
      <c r="F2130" t="s">
        <v>4751</v>
      </c>
      <c r="G2130" t="s">
        <v>26543</v>
      </c>
      <c r="H2130" t="s">
        <v>67</v>
      </c>
      <c r="I2130" t="s">
        <v>27</v>
      </c>
      <c r="J2130" t="s">
        <v>50</v>
      </c>
      <c r="K2130" t="s">
        <v>41</v>
      </c>
      <c r="L2130" t="s">
        <v>42</v>
      </c>
      <c r="M2130" t="s">
        <v>31</v>
      </c>
      <c r="N2130" s="4" t="s">
        <v>16975</v>
      </c>
      <c r="O2130" t="s">
        <v>28294</v>
      </c>
      <c r="P2130" t="s">
        <v>358</v>
      </c>
      <c r="Q2130" s="2">
        <v>31239</v>
      </c>
      <c r="R2130" t="s">
        <v>33</v>
      </c>
      <c r="S2130" t="s">
        <v>64</v>
      </c>
      <c r="T2130" t="s">
        <v>35</v>
      </c>
      <c r="U2130" s="3">
        <v>11631</v>
      </c>
      <c r="V2130" t="s">
        <v>71</v>
      </c>
      <c r="W2130" t="s">
        <v>37</v>
      </c>
      <c r="X2130" t="s">
        <v>38</v>
      </c>
      <c r="Y2130">
        <v>5</v>
      </c>
    </row>
    <row r="2131" spans="1:25" x14ac:dyDescent="0.25">
      <c r="A2131">
        <v>3130</v>
      </c>
      <c r="B2131" t="s">
        <v>22393</v>
      </c>
      <c r="C2131" s="1">
        <v>44053</v>
      </c>
      <c r="D2131" s="8">
        <v>44940</v>
      </c>
      <c r="E2131" t="s">
        <v>24</v>
      </c>
      <c r="F2131" t="s">
        <v>4752</v>
      </c>
      <c r="G2131" t="s">
        <v>26543</v>
      </c>
      <c r="H2131" t="s">
        <v>26</v>
      </c>
      <c r="I2131" t="s">
        <v>27</v>
      </c>
      <c r="J2131" t="s">
        <v>42</v>
      </c>
      <c r="K2131" t="s">
        <v>41</v>
      </c>
      <c r="L2131" t="s">
        <v>30</v>
      </c>
      <c r="M2131" t="s">
        <v>120</v>
      </c>
      <c r="N2131" s="4" t="s">
        <v>4753</v>
      </c>
      <c r="O2131" t="s">
        <v>28294</v>
      </c>
      <c r="P2131" t="s">
        <v>177</v>
      </c>
      <c r="Q2131" s="2">
        <v>29715</v>
      </c>
      <c r="R2131" t="s">
        <v>33</v>
      </c>
      <c r="S2131" t="s">
        <v>152</v>
      </c>
      <c r="T2131" t="s">
        <v>35</v>
      </c>
      <c r="U2131" s="3">
        <v>73890</v>
      </c>
      <c r="V2131" t="s">
        <v>71</v>
      </c>
      <c r="W2131" t="s">
        <v>37</v>
      </c>
      <c r="X2131" t="s">
        <v>38</v>
      </c>
      <c r="Y2131">
        <v>5</v>
      </c>
    </row>
    <row r="2132" spans="1:25" x14ac:dyDescent="0.25">
      <c r="A2132">
        <v>3131</v>
      </c>
      <c r="B2132" t="s">
        <v>22394</v>
      </c>
      <c r="C2132" s="1">
        <v>44299</v>
      </c>
      <c r="D2132" s="8">
        <v>44723</v>
      </c>
      <c r="E2132" t="s">
        <v>24</v>
      </c>
      <c r="F2132" t="s">
        <v>4754</v>
      </c>
      <c r="G2132" t="s">
        <v>26543</v>
      </c>
      <c r="H2132" t="s">
        <v>96</v>
      </c>
      <c r="I2132" t="s">
        <v>27</v>
      </c>
      <c r="J2132" t="s">
        <v>28</v>
      </c>
      <c r="K2132" t="s">
        <v>29</v>
      </c>
      <c r="L2132" t="s">
        <v>30</v>
      </c>
      <c r="M2132" t="s">
        <v>92</v>
      </c>
      <c r="N2132" s="4" t="s">
        <v>4755</v>
      </c>
      <c r="O2132" t="s">
        <v>28294</v>
      </c>
      <c r="P2132" t="s">
        <v>177</v>
      </c>
      <c r="Q2132" s="2">
        <v>19752</v>
      </c>
      <c r="R2132" t="s">
        <v>33</v>
      </c>
      <c r="S2132" t="s">
        <v>64</v>
      </c>
      <c r="T2132" t="s">
        <v>35</v>
      </c>
      <c r="U2132" s="3">
        <v>28053</v>
      </c>
      <c r="V2132" t="s">
        <v>46</v>
      </c>
      <c r="W2132" t="s">
        <v>59</v>
      </c>
      <c r="X2132" t="s">
        <v>38</v>
      </c>
      <c r="Y2132">
        <v>2</v>
      </c>
    </row>
    <row r="2133" spans="1:25" x14ac:dyDescent="0.25">
      <c r="A2133">
        <v>3132</v>
      </c>
      <c r="B2133" t="s">
        <v>22395</v>
      </c>
      <c r="C2133" s="1">
        <v>43948</v>
      </c>
      <c r="D2133" s="8">
        <v>44852</v>
      </c>
      <c r="E2133" t="s">
        <v>24</v>
      </c>
      <c r="F2133" t="s">
        <v>4756</v>
      </c>
      <c r="G2133" t="s">
        <v>26543</v>
      </c>
      <c r="H2133" t="s">
        <v>40</v>
      </c>
      <c r="I2133" t="s">
        <v>27</v>
      </c>
      <c r="J2133" t="s">
        <v>50</v>
      </c>
      <c r="K2133" t="s">
        <v>41</v>
      </c>
      <c r="L2133" t="s">
        <v>50</v>
      </c>
      <c r="M2133" t="s">
        <v>74</v>
      </c>
      <c r="N2133" s="4" t="s">
        <v>4757</v>
      </c>
      <c r="O2133" t="s">
        <v>28294</v>
      </c>
      <c r="P2133" t="s">
        <v>68</v>
      </c>
      <c r="Q2133" s="2">
        <v>29118</v>
      </c>
      <c r="R2133" t="s">
        <v>33</v>
      </c>
      <c r="S2133" t="s">
        <v>64</v>
      </c>
      <c r="T2133" t="s">
        <v>35</v>
      </c>
      <c r="U2133" s="3">
        <v>12694</v>
      </c>
      <c r="V2133" t="s">
        <v>94</v>
      </c>
      <c r="W2133" t="s">
        <v>79</v>
      </c>
      <c r="X2133" t="s">
        <v>38</v>
      </c>
      <c r="Y2133">
        <v>4</v>
      </c>
    </row>
    <row r="2134" spans="1:25" x14ac:dyDescent="0.25">
      <c r="A2134">
        <v>3133</v>
      </c>
      <c r="B2134" t="s">
        <v>22396</v>
      </c>
      <c r="C2134" s="1">
        <v>44617</v>
      </c>
      <c r="D2134" s="8">
        <v>44622</v>
      </c>
      <c r="E2134" t="s">
        <v>24</v>
      </c>
      <c r="F2134" t="s">
        <v>4758</v>
      </c>
      <c r="G2134" t="s">
        <v>26543</v>
      </c>
      <c r="H2134" t="s">
        <v>99</v>
      </c>
      <c r="I2134" t="s">
        <v>946</v>
      </c>
      <c r="J2134" t="s">
        <v>28</v>
      </c>
      <c r="K2134" t="s">
        <v>29</v>
      </c>
      <c r="L2134" t="s">
        <v>42</v>
      </c>
      <c r="M2134" t="s">
        <v>92</v>
      </c>
      <c r="N2134" s="4" t="s">
        <v>4759</v>
      </c>
      <c r="O2134" t="s">
        <v>28294</v>
      </c>
      <c r="P2134" t="s">
        <v>122</v>
      </c>
      <c r="Q2134" s="2">
        <v>21481</v>
      </c>
      <c r="R2134" t="s">
        <v>33</v>
      </c>
      <c r="S2134" t="s">
        <v>123</v>
      </c>
      <c r="T2134" t="s">
        <v>45</v>
      </c>
      <c r="U2134" s="3">
        <v>83481</v>
      </c>
      <c r="V2134" t="s">
        <v>36</v>
      </c>
      <c r="W2134" t="s">
        <v>65</v>
      </c>
      <c r="X2134" t="s">
        <v>38</v>
      </c>
      <c r="Y2134">
        <v>5</v>
      </c>
    </row>
    <row r="2135" spans="1:25" x14ac:dyDescent="0.25">
      <c r="A2135">
        <v>3134</v>
      </c>
      <c r="B2135" t="s">
        <v>22397</v>
      </c>
      <c r="C2135" s="1">
        <v>43440</v>
      </c>
      <c r="D2135" s="8">
        <v>44896</v>
      </c>
      <c r="E2135" t="s">
        <v>332</v>
      </c>
      <c r="F2135" t="s">
        <v>4760</v>
      </c>
      <c r="G2135" t="s">
        <v>26543</v>
      </c>
      <c r="H2135" t="s">
        <v>61</v>
      </c>
      <c r="I2135" t="s">
        <v>27</v>
      </c>
      <c r="J2135" t="s">
        <v>42</v>
      </c>
      <c r="K2135" t="s">
        <v>29</v>
      </c>
      <c r="L2135" t="s">
        <v>50</v>
      </c>
      <c r="M2135" t="s">
        <v>120</v>
      </c>
      <c r="N2135" s="4" t="s">
        <v>4761</v>
      </c>
      <c r="O2135" t="s">
        <v>28294</v>
      </c>
      <c r="P2135" t="s">
        <v>146</v>
      </c>
      <c r="Q2135" s="2">
        <v>17272</v>
      </c>
      <c r="R2135" t="s">
        <v>33</v>
      </c>
      <c r="S2135" t="s">
        <v>85</v>
      </c>
      <c r="T2135" t="s">
        <v>35</v>
      </c>
      <c r="U2135" s="3">
        <v>2140</v>
      </c>
      <c r="V2135" t="s">
        <v>46</v>
      </c>
      <c r="W2135" t="s">
        <v>65</v>
      </c>
      <c r="X2135" t="s">
        <v>80</v>
      </c>
      <c r="Y2135">
        <v>5</v>
      </c>
    </row>
    <row r="2136" spans="1:25" x14ac:dyDescent="0.25">
      <c r="A2136">
        <v>3135</v>
      </c>
      <c r="B2136" t="s">
        <v>22398</v>
      </c>
      <c r="C2136" s="1">
        <v>43902</v>
      </c>
      <c r="D2136" s="8">
        <v>45083</v>
      </c>
      <c r="E2136" t="s">
        <v>332</v>
      </c>
      <c r="F2136" t="s">
        <v>4762</v>
      </c>
      <c r="G2136" t="s">
        <v>26543</v>
      </c>
      <c r="H2136" t="s">
        <v>67</v>
      </c>
      <c r="I2136" t="s">
        <v>27</v>
      </c>
      <c r="J2136" t="s">
        <v>42</v>
      </c>
      <c r="K2136" t="s">
        <v>41</v>
      </c>
      <c r="L2136" t="s">
        <v>30</v>
      </c>
      <c r="M2136" t="s">
        <v>74</v>
      </c>
      <c r="N2136" s="4" t="s">
        <v>4763</v>
      </c>
      <c r="O2136" t="s">
        <v>28294</v>
      </c>
      <c r="P2136" t="s">
        <v>122</v>
      </c>
      <c r="Q2136" s="2">
        <v>34084</v>
      </c>
      <c r="R2136" t="s">
        <v>33</v>
      </c>
      <c r="S2136" t="s">
        <v>288</v>
      </c>
      <c r="T2136" t="s">
        <v>35</v>
      </c>
      <c r="U2136" s="3">
        <v>9790</v>
      </c>
      <c r="V2136" t="s">
        <v>36</v>
      </c>
      <c r="W2136" t="s">
        <v>59</v>
      </c>
      <c r="X2136" t="s">
        <v>38</v>
      </c>
      <c r="Y2136">
        <v>4</v>
      </c>
    </row>
    <row r="2137" spans="1:25" x14ac:dyDescent="0.25">
      <c r="A2137">
        <v>3136</v>
      </c>
      <c r="B2137" t="s">
        <v>22399</v>
      </c>
      <c r="C2137" s="1">
        <v>44881</v>
      </c>
      <c r="D2137" s="8" t="s">
        <v>16975</v>
      </c>
      <c r="E2137" t="s">
        <v>332</v>
      </c>
      <c r="F2137" t="s">
        <v>3952</v>
      </c>
      <c r="G2137" t="s">
        <v>26543</v>
      </c>
      <c r="H2137" t="s">
        <v>26</v>
      </c>
      <c r="I2137" t="s">
        <v>27</v>
      </c>
      <c r="J2137" t="s">
        <v>50</v>
      </c>
      <c r="K2137" t="s">
        <v>51</v>
      </c>
      <c r="L2137" t="s">
        <v>50</v>
      </c>
      <c r="M2137" t="s">
        <v>31</v>
      </c>
      <c r="N2137" s="4" t="s">
        <v>16975</v>
      </c>
      <c r="O2137" t="s">
        <v>28294</v>
      </c>
      <c r="P2137" t="s">
        <v>122</v>
      </c>
      <c r="Q2137" s="2">
        <v>35567</v>
      </c>
      <c r="R2137" t="s">
        <v>33</v>
      </c>
      <c r="S2137" t="s">
        <v>144</v>
      </c>
      <c r="T2137" t="s">
        <v>35</v>
      </c>
      <c r="U2137" s="3">
        <v>52077</v>
      </c>
      <c r="V2137" t="s">
        <v>46</v>
      </c>
      <c r="W2137" t="s">
        <v>65</v>
      </c>
      <c r="X2137" t="s">
        <v>38</v>
      </c>
      <c r="Y2137">
        <v>4</v>
      </c>
    </row>
    <row r="2138" spans="1:25" x14ac:dyDescent="0.25">
      <c r="A2138">
        <v>3137</v>
      </c>
      <c r="B2138" t="s">
        <v>22400</v>
      </c>
      <c r="C2138" s="1">
        <v>43443</v>
      </c>
      <c r="D2138" s="8">
        <v>45102</v>
      </c>
      <c r="E2138" t="s">
        <v>332</v>
      </c>
      <c r="F2138" t="s">
        <v>4764</v>
      </c>
      <c r="G2138" t="s">
        <v>26543</v>
      </c>
      <c r="H2138" t="s">
        <v>40</v>
      </c>
      <c r="I2138" t="s">
        <v>339</v>
      </c>
      <c r="J2138" t="s">
        <v>28</v>
      </c>
      <c r="K2138" t="s">
        <v>51</v>
      </c>
      <c r="L2138" t="s">
        <v>30</v>
      </c>
      <c r="M2138" t="s">
        <v>74</v>
      </c>
      <c r="N2138" s="4" t="s">
        <v>4765</v>
      </c>
      <c r="O2138" t="s">
        <v>28294</v>
      </c>
      <c r="P2138" t="s">
        <v>68</v>
      </c>
      <c r="Q2138" s="2">
        <v>34853</v>
      </c>
      <c r="R2138" t="s">
        <v>33</v>
      </c>
      <c r="S2138" t="s">
        <v>64</v>
      </c>
      <c r="T2138" t="s">
        <v>35</v>
      </c>
      <c r="U2138" s="3">
        <v>50624</v>
      </c>
      <c r="V2138" t="s">
        <v>58</v>
      </c>
      <c r="W2138" t="s">
        <v>59</v>
      </c>
      <c r="X2138" t="s">
        <v>38</v>
      </c>
      <c r="Y2138">
        <v>2</v>
      </c>
    </row>
    <row r="2139" spans="1:25" x14ac:dyDescent="0.25">
      <c r="A2139">
        <v>3138</v>
      </c>
      <c r="B2139" t="s">
        <v>22401</v>
      </c>
      <c r="C2139" s="1">
        <v>44920</v>
      </c>
      <c r="D2139" s="8">
        <v>44993</v>
      </c>
      <c r="E2139" t="s">
        <v>332</v>
      </c>
      <c r="F2139" t="s">
        <v>4766</v>
      </c>
      <c r="G2139" t="s">
        <v>26543</v>
      </c>
      <c r="H2139" t="s">
        <v>99</v>
      </c>
      <c r="I2139" t="s">
        <v>339</v>
      </c>
      <c r="J2139" t="s">
        <v>28</v>
      </c>
      <c r="K2139" t="s">
        <v>41</v>
      </c>
      <c r="L2139" t="s">
        <v>50</v>
      </c>
      <c r="M2139" t="s">
        <v>120</v>
      </c>
      <c r="N2139" s="4" t="s">
        <v>4767</v>
      </c>
      <c r="O2139" t="s">
        <v>28294</v>
      </c>
      <c r="P2139" t="s">
        <v>68</v>
      </c>
      <c r="Q2139" s="2">
        <v>31874</v>
      </c>
      <c r="R2139" t="s">
        <v>33</v>
      </c>
      <c r="S2139" t="s">
        <v>64</v>
      </c>
      <c r="T2139" t="s">
        <v>35</v>
      </c>
      <c r="U2139" s="3">
        <v>83438</v>
      </c>
      <c r="V2139" t="s">
        <v>71</v>
      </c>
      <c r="W2139" t="s">
        <v>59</v>
      </c>
      <c r="X2139" t="s">
        <v>38</v>
      </c>
      <c r="Y2139">
        <v>4</v>
      </c>
    </row>
    <row r="2140" spans="1:25" x14ac:dyDescent="0.25">
      <c r="A2140">
        <v>3139</v>
      </c>
      <c r="B2140" t="s">
        <v>22402</v>
      </c>
      <c r="C2140" s="1">
        <v>44519</v>
      </c>
      <c r="D2140" s="8" t="s">
        <v>16975</v>
      </c>
      <c r="E2140" t="s">
        <v>332</v>
      </c>
      <c r="F2140" t="s">
        <v>4768</v>
      </c>
      <c r="G2140" t="s">
        <v>26543</v>
      </c>
      <c r="H2140" t="s">
        <v>87</v>
      </c>
      <c r="I2140" t="s">
        <v>27</v>
      </c>
      <c r="J2140" t="s">
        <v>42</v>
      </c>
      <c r="K2140" t="s">
        <v>41</v>
      </c>
      <c r="L2140" t="s">
        <v>30</v>
      </c>
      <c r="M2140" t="s">
        <v>31</v>
      </c>
      <c r="N2140" s="4" t="s">
        <v>16975</v>
      </c>
      <c r="O2140" t="s">
        <v>28294</v>
      </c>
      <c r="P2140" t="s">
        <v>68</v>
      </c>
      <c r="Q2140" s="2">
        <v>26156</v>
      </c>
      <c r="R2140" t="s">
        <v>33</v>
      </c>
      <c r="S2140" t="s">
        <v>78</v>
      </c>
      <c r="T2140" t="s">
        <v>35</v>
      </c>
      <c r="U2140" s="3">
        <v>29416</v>
      </c>
      <c r="V2140" t="s">
        <v>94</v>
      </c>
      <c r="W2140" t="s">
        <v>59</v>
      </c>
      <c r="X2140" t="s">
        <v>38</v>
      </c>
      <c r="Y2140">
        <v>4</v>
      </c>
    </row>
    <row r="2141" spans="1:25" x14ac:dyDescent="0.25">
      <c r="A2141">
        <v>3140</v>
      </c>
      <c r="B2141" t="s">
        <v>22403</v>
      </c>
      <c r="C2141" s="1">
        <v>44621</v>
      </c>
      <c r="D2141" s="8" t="s">
        <v>16975</v>
      </c>
      <c r="E2141" t="s">
        <v>24</v>
      </c>
      <c r="F2141" t="s">
        <v>4769</v>
      </c>
      <c r="G2141" t="s">
        <v>26543</v>
      </c>
      <c r="H2141" t="s">
        <v>49</v>
      </c>
      <c r="I2141" t="s">
        <v>27</v>
      </c>
      <c r="J2141" t="s">
        <v>28</v>
      </c>
      <c r="K2141" t="s">
        <v>29</v>
      </c>
      <c r="L2141" t="s">
        <v>50</v>
      </c>
      <c r="M2141" t="s">
        <v>31</v>
      </c>
      <c r="N2141" s="4" t="s">
        <v>16975</v>
      </c>
      <c r="O2141" t="s">
        <v>28294</v>
      </c>
      <c r="P2141" t="s">
        <v>186</v>
      </c>
      <c r="Q2141" s="2">
        <v>32965</v>
      </c>
      <c r="R2141" t="s">
        <v>33</v>
      </c>
      <c r="S2141" t="s">
        <v>64</v>
      </c>
      <c r="T2141" t="s">
        <v>45</v>
      </c>
      <c r="U2141" s="3">
        <v>89284</v>
      </c>
      <c r="V2141" t="s">
        <v>46</v>
      </c>
      <c r="W2141" t="s">
        <v>37</v>
      </c>
      <c r="X2141" t="s">
        <v>38</v>
      </c>
      <c r="Y2141">
        <v>5</v>
      </c>
    </row>
    <row r="2142" spans="1:25" x14ac:dyDescent="0.25">
      <c r="A2142">
        <v>3141</v>
      </c>
      <c r="B2142" t="s">
        <v>22404</v>
      </c>
      <c r="C2142" s="1">
        <v>44272</v>
      </c>
      <c r="D2142" s="8" t="s">
        <v>16975</v>
      </c>
      <c r="E2142" t="s">
        <v>24</v>
      </c>
      <c r="F2142" t="s">
        <v>4770</v>
      </c>
      <c r="G2142" t="s">
        <v>26543</v>
      </c>
      <c r="H2142" t="s">
        <v>67</v>
      </c>
      <c r="I2142" t="s">
        <v>27</v>
      </c>
      <c r="J2142" t="s">
        <v>50</v>
      </c>
      <c r="K2142" t="s">
        <v>51</v>
      </c>
      <c r="L2142" t="s">
        <v>30</v>
      </c>
      <c r="M2142" t="s">
        <v>31</v>
      </c>
      <c r="N2142" s="4" t="s">
        <v>16975</v>
      </c>
      <c r="O2142" t="s">
        <v>28294</v>
      </c>
      <c r="P2142" t="s">
        <v>68</v>
      </c>
      <c r="Q2142" s="2">
        <v>25759</v>
      </c>
      <c r="R2142" t="s">
        <v>33</v>
      </c>
      <c r="S2142" t="s">
        <v>144</v>
      </c>
      <c r="T2142" t="s">
        <v>45</v>
      </c>
      <c r="U2142" s="3">
        <v>9420</v>
      </c>
      <c r="V2142" t="s">
        <v>71</v>
      </c>
      <c r="W2142" t="s">
        <v>65</v>
      </c>
      <c r="X2142" t="s">
        <v>80</v>
      </c>
      <c r="Y2142">
        <v>2</v>
      </c>
    </row>
    <row r="2143" spans="1:25" x14ac:dyDescent="0.25">
      <c r="A2143">
        <v>3142</v>
      </c>
      <c r="B2143" t="s">
        <v>22405</v>
      </c>
      <c r="C2143" s="1">
        <v>44237</v>
      </c>
      <c r="D2143" s="8" t="s">
        <v>16975</v>
      </c>
      <c r="E2143" t="s">
        <v>24</v>
      </c>
      <c r="F2143" t="s">
        <v>4771</v>
      </c>
      <c r="G2143" t="s">
        <v>26543</v>
      </c>
      <c r="H2143" t="s">
        <v>26</v>
      </c>
      <c r="I2143" t="s">
        <v>27</v>
      </c>
      <c r="J2143" t="s">
        <v>50</v>
      </c>
      <c r="K2143" t="s">
        <v>51</v>
      </c>
      <c r="L2143" t="s">
        <v>42</v>
      </c>
      <c r="M2143" t="s">
        <v>31</v>
      </c>
      <c r="N2143" s="4" t="s">
        <v>16975</v>
      </c>
      <c r="O2143" t="s">
        <v>28294</v>
      </c>
      <c r="P2143" t="s">
        <v>62</v>
      </c>
      <c r="Q2143" s="2">
        <v>18099</v>
      </c>
      <c r="R2143" t="s">
        <v>33</v>
      </c>
      <c r="S2143" t="s">
        <v>172</v>
      </c>
      <c r="T2143" t="s">
        <v>35</v>
      </c>
      <c r="U2143" s="3">
        <v>49701</v>
      </c>
      <c r="V2143" t="s">
        <v>36</v>
      </c>
      <c r="W2143" t="s">
        <v>59</v>
      </c>
      <c r="X2143" t="s">
        <v>38</v>
      </c>
      <c r="Y2143">
        <v>4</v>
      </c>
    </row>
    <row r="2144" spans="1:25" x14ac:dyDescent="0.25">
      <c r="A2144">
        <v>3143</v>
      </c>
      <c r="B2144" t="s">
        <v>22406</v>
      </c>
      <c r="C2144" s="1">
        <v>43371</v>
      </c>
      <c r="D2144" s="8" t="s">
        <v>16975</v>
      </c>
      <c r="E2144" t="s">
        <v>24</v>
      </c>
      <c r="F2144" t="s">
        <v>4772</v>
      </c>
      <c r="G2144" t="s">
        <v>26543</v>
      </c>
      <c r="H2144" t="s">
        <v>96</v>
      </c>
      <c r="I2144" t="s">
        <v>27</v>
      </c>
      <c r="J2144" t="s">
        <v>50</v>
      </c>
      <c r="K2144" t="s">
        <v>41</v>
      </c>
      <c r="L2144" t="s">
        <v>30</v>
      </c>
      <c r="M2144" t="s">
        <v>31</v>
      </c>
      <c r="N2144" s="4" t="s">
        <v>16975</v>
      </c>
      <c r="O2144" t="s">
        <v>28294</v>
      </c>
      <c r="P2144" t="s">
        <v>43</v>
      </c>
      <c r="Q2144" s="2">
        <v>17343</v>
      </c>
      <c r="R2144" t="s">
        <v>33</v>
      </c>
      <c r="S2144" t="s">
        <v>114</v>
      </c>
      <c r="T2144" t="s">
        <v>35</v>
      </c>
      <c r="U2144" s="3">
        <v>32652</v>
      </c>
      <c r="V2144" t="s">
        <v>71</v>
      </c>
      <c r="W2144" t="s">
        <v>37</v>
      </c>
      <c r="X2144" t="s">
        <v>38</v>
      </c>
      <c r="Y2144">
        <v>2</v>
      </c>
    </row>
    <row r="2145" spans="1:25" x14ac:dyDescent="0.25">
      <c r="A2145">
        <v>3144</v>
      </c>
      <c r="B2145" t="s">
        <v>22407</v>
      </c>
      <c r="C2145" s="1">
        <v>44236</v>
      </c>
      <c r="D2145" s="8" t="s">
        <v>16975</v>
      </c>
      <c r="E2145" t="s">
        <v>24</v>
      </c>
      <c r="F2145" t="s">
        <v>4773</v>
      </c>
      <c r="G2145" t="s">
        <v>26543</v>
      </c>
      <c r="H2145" t="s">
        <v>40</v>
      </c>
      <c r="I2145" t="s">
        <v>27</v>
      </c>
      <c r="J2145" t="s">
        <v>28</v>
      </c>
      <c r="K2145" t="s">
        <v>29</v>
      </c>
      <c r="L2145" t="s">
        <v>42</v>
      </c>
      <c r="M2145" t="s">
        <v>31</v>
      </c>
      <c r="N2145" s="4" t="s">
        <v>16975</v>
      </c>
      <c r="O2145" t="s">
        <v>28294</v>
      </c>
      <c r="P2145" t="s">
        <v>83</v>
      </c>
      <c r="Q2145" s="2">
        <v>20717</v>
      </c>
      <c r="R2145" t="s">
        <v>33</v>
      </c>
      <c r="S2145" t="s">
        <v>85</v>
      </c>
      <c r="T2145" t="s">
        <v>45</v>
      </c>
      <c r="U2145" s="3">
        <v>4496</v>
      </c>
      <c r="V2145" t="s">
        <v>46</v>
      </c>
      <c r="W2145" t="s">
        <v>65</v>
      </c>
      <c r="X2145" t="s">
        <v>80</v>
      </c>
      <c r="Y2145">
        <v>2</v>
      </c>
    </row>
    <row r="2146" spans="1:25" x14ac:dyDescent="0.25">
      <c r="A2146">
        <v>3145</v>
      </c>
      <c r="B2146" t="s">
        <v>22408</v>
      </c>
      <c r="C2146" s="1">
        <v>44101</v>
      </c>
      <c r="D2146" s="8">
        <v>44624</v>
      </c>
      <c r="E2146" t="s">
        <v>24</v>
      </c>
      <c r="F2146" t="s">
        <v>4774</v>
      </c>
      <c r="G2146" t="s">
        <v>26543</v>
      </c>
      <c r="H2146" t="s">
        <v>99</v>
      </c>
      <c r="I2146" t="s">
        <v>741</v>
      </c>
      <c r="J2146" t="s">
        <v>42</v>
      </c>
      <c r="K2146" t="s">
        <v>29</v>
      </c>
      <c r="L2146" t="s">
        <v>30</v>
      </c>
      <c r="M2146" t="s">
        <v>100</v>
      </c>
      <c r="N2146" s="4" t="s">
        <v>4775</v>
      </c>
      <c r="O2146" t="s">
        <v>28294</v>
      </c>
      <c r="P2146" t="s">
        <v>68</v>
      </c>
      <c r="Q2146" s="2">
        <v>35002</v>
      </c>
      <c r="R2146" t="s">
        <v>33</v>
      </c>
      <c r="S2146" t="s">
        <v>129</v>
      </c>
      <c r="T2146" t="s">
        <v>45</v>
      </c>
      <c r="U2146" s="3">
        <v>59765</v>
      </c>
      <c r="V2146" t="s">
        <v>94</v>
      </c>
      <c r="W2146" t="s">
        <v>79</v>
      </c>
      <c r="X2146" t="s">
        <v>38</v>
      </c>
      <c r="Y2146">
        <v>2</v>
      </c>
    </row>
    <row r="2147" spans="1:25" x14ac:dyDescent="0.25">
      <c r="A2147">
        <v>3146</v>
      </c>
      <c r="B2147" t="s">
        <v>22409</v>
      </c>
      <c r="C2147" s="1">
        <v>43450</v>
      </c>
      <c r="D2147" s="8" t="s">
        <v>16975</v>
      </c>
      <c r="E2147" t="s">
        <v>24</v>
      </c>
      <c r="F2147" t="s">
        <v>4776</v>
      </c>
      <c r="G2147" t="s">
        <v>26543</v>
      </c>
      <c r="H2147" t="s">
        <v>61</v>
      </c>
      <c r="I2147" t="s">
        <v>27</v>
      </c>
      <c r="J2147" t="s">
        <v>42</v>
      </c>
      <c r="K2147" t="s">
        <v>29</v>
      </c>
      <c r="L2147" t="s">
        <v>30</v>
      </c>
      <c r="M2147" t="s">
        <v>31</v>
      </c>
      <c r="N2147" s="4" t="s">
        <v>16975</v>
      </c>
      <c r="O2147" t="s">
        <v>28294</v>
      </c>
      <c r="P2147" t="s">
        <v>122</v>
      </c>
      <c r="Q2147" s="2">
        <v>28781</v>
      </c>
      <c r="R2147" t="s">
        <v>33</v>
      </c>
      <c r="S2147" t="s">
        <v>123</v>
      </c>
      <c r="T2147" t="s">
        <v>35</v>
      </c>
      <c r="U2147" s="3">
        <v>19021</v>
      </c>
      <c r="V2147" t="s">
        <v>36</v>
      </c>
      <c r="W2147" t="s">
        <v>37</v>
      </c>
      <c r="X2147" t="s">
        <v>38</v>
      </c>
      <c r="Y2147">
        <v>4</v>
      </c>
    </row>
    <row r="2148" spans="1:25" x14ac:dyDescent="0.25">
      <c r="A2148">
        <v>3147</v>
      </c>
      <c r="B2148" t="s">
        <v>22410</v>
      </c>
      <c r="C2148" s="1">
        <v>45124</v>
      </c>
      <c r="D2148" s="8">
        <v>45135</v>
      </c>
      <c r="E2148" t="s">
        <v>24</v>
      </c>
      <c r="F2148" t="s">
        <v>4777</v>
      </c>
      <c r="G2148" t="s">
        <v>26543</v>
      </c>
      <c r="H2148" t="s">
        <v>116</v>
      </c>
      <c r="I2148" t="s">
        <v>27</v>
      </c>
      <c r="J2148" t="s">
        <v>28</v>
      </c>
      <c r="K2148" t="s">
        <v>51</v>
      </c>
      <c r="L2148" t="s">
        <v>30</v>
      </c>
      <c r="M2148" t="s">
        <v>74</v>
      </c>
      <c r="N2148" s="4" t="s">
        <v>4778</v>
      </c>
      <c r="O2148" t="s">
        <v>28294</v>
      </c>
      <c r="P2148" t="s">
        <v>53</v>
      </c>
      <c r="Q2148" s="2">
        <v>36273</v>
      </c>
      <c r="R2148" t="s">
        <v>33</v>
      </c>
      <c r="S2148" t="s">
        <v>85</v>
      </c>
      <c r="T2148" t="s">
        <v>45</v>
      </c>
      <c r="U2148" s="3">
        <v>48709</v>
      </c>
      <c r="V2148" t="s">
        <v>46</v>
      </c>
      <c r="W2148" t="s">
        <v>79</v>
      </c>
      <c r="X2148" t="s">
        <v>38</v>
      </c>
      <c r="Y2148">
        <v>5</v>
      </c>
    </row>
    <row r="2149" spans="1:25" x14ac:dyDescent="0.25">
      <c r="A2149">
        <v>3148</v>
      </c>
      <c r="B2149" t="s">
        <v>22411</v>
      </c>
      <c r="C2149" s="1">
        <v>43979</v>
      </c>
      <c r="D2149" s="8">
        <v>44544</v>
      </c>
      <c r="E2149" t="s">
        <v>24</v>
      </c>
      <c r="F2149" t="s">
        <v>4779</v>
      </c>
      <c r="G2149" t="s">
        <v>26543</v>
      </c>
      <c r="H2149" t="s">
        <v>73</v>
      </c>
      <c r="I2149" t="s">
        <v>27</v>
      </c>
      <c r="J2149" t="s">
        <v>50</v>
      </c>
      <c r="K2149" t="s">
        <v>29</v>
      </c>
      <c r="L2149" t="s">
        <v>30</v>
      </c>
      <c r="M2149" t="s">
        <v>120</v>
      </c>
      <c r="N2149" s="4" t="s">
        <v>4780</v>
      </c>
      <c r="O2149" t="s">
        <v>28294</v>
      </c>
      <c r="P2149" t="s">
        <v>43</v>
      </c>
      <c r="Q2149" s="2">
        <v>18323</v>
      </c>
      <c r="R2149" t="s">
        <v>33</v>
      </c>
      <c r="S2149" t="s">
        <v>144</v>
      </c>
      <c r="T2149" t="s">
        <v>45</v>
      </c>
      <c r="U2149" s="3">
        <v>76147</v>
      </c>
      <c r="V2149" t="s">
        <v>36</v>
      </c>
      <c r="W2149" t="s">
        <v>59</v>
      </c>
      <c r="X2149" t="s">
        <v>80</v>
      </c>
      <c r="Y2149">
        <v>2</v>
      </c>
    </row>
    <row r="2150" spans="1:25" x14ac:dyDescent="0.25">
      <c r="A2150">
        <v>3149</v>
      </c>
      <c r="B2150" t="s">
        <v>22412</v>
      </c>
      <c r="C2150" s="1">
        <v>44256</v>
      </c>
      <c r="D2150" s="8">
        <v>45021</v>
      </c>
      <c r="E2150" t="s">
        <v>24</v>
      </c>
      <c r="F2150" t="s">
        <v>4781</v>
      </c>
      <c r="G2150" t="s">
        <v>26543</v>
      </c>
      <c r="H2150" t="s">
        <v>87</v>
      </c>
      <c r="I2150" t="s">
        <v>27</v>
      </c>
      <c r="J2150" t="s">
        <v>50</v>
      </c>
      <c r="K2150" t="s">
        <v>41</v>
      </c>
      <c r="L2150" t="s">
        <v>42</v>
      </c>
      <c r="M2150" t="s">
        <v>120</v>
      </c>
      <c r="N2150" s="4" t="s">
        <v>4782</v>
      </c>
      <c r="O2150" t="s">
        <v>28294</v>
      </c>
      <c r="P2150" t="s">
        <v>68</v>
      </c>
      <c r="Q2150" s="2">
        <v>30586</v>
      </c>
      <c r="R2150" t="s">
        <v>33</v>
      </c>
      <c r="S2150" t="s">
        <v>64</v>
      </c>
      <c r="T2150" t="s">
        <v>35</v>
      </c>
      <c r="U2150" s="3">
        <v>19987</v>
      </c>
      <c r="V2150" t="s">
        <v>71</v>
      </c>
      <c r="W2150" t="s">
        <v>59</v>
      </c>
      <c r="X2150" t="s">
        <v>80</v>
      </c>
      <c r="Y2150">
        <v>2</v>
      </c>
    </row>
    <row r="2151" spans="1:25" x14ac:dyDescent="0.25">
      <c r="A2151">
        <v>3150</v>
      </c>
      <c r="B2151" t="s">
        <v>22413</v>
      </c>
      <c r="C2151" s="1">
        <v>44604</v>
      </c>
      <c r="D2151" s="8" t="s">
        <v>16975</v>
      </c>
      <c r="E2151" t="s">
        <v>24</v>
      </c>
      <c r="F2151" t="s">
        <v>4783</v>
      </c>
      <c r="G2151" t="s">
        <v>26543</v>
      </c>
      <c r="H2151" t="s">
        <v>49</v>
      </c>
      <c r="I2151" t="s">
        <v>27</v>
      </c>
      <c r="J2151" t="s">
        <v>50</v>
      </c>
      <c r="K2151" t="s">
        <v>29</v>
      </c>
      <c r="L2151" t="s">
        <v>42</v>
      </c>
      <c r="M2151" t="s">
        <v>31</v>
      </c>
      <c r="N2151" s="4" t="s">
        <v>16975</v>
      </c>
      <c r="O2151" t="s">
        <v>28294</v>
      </c>
      <c r="P2151" t="s">
        <v>43</v>
      </c>
      <c r="Q2151" s="2">
        <v>20303</v>
      </c>
      <c r="R2151" t="s">
        <v>33</v>
      </c>
      <c r="S2151" t="s">
        <v>144</v>
      </c>
      <c r="T2151" t="s">
        <v>35</v>
      </c>
      <c r="U2151" s="3">
        <v>11927</v>
      </c>
      <c r="V2151" t="s">
        <v>94</v>
      </c>
      <c r="W2151" t="s">
        <v>37</v>
      </c>
      <c r="X2151" t="s">
        <v>38</v>
      </c>
      <c r="Y2151">
        <v>2</v>
      </c>
    </row>
    <row r="2152" spans="1:25" x14ac:dyDescent="0.25">
      <c r="A2152">
        <v>3151</v>
      </c>
      <c r="B2152" t="s">
        <v>22414</v>
      </c>
      <c r="C2152" s="1">
        <v>44618</v>
      </c>
      <c r="D2152" s="8" t="s">
        <v>16975</v>
      </c>
      <c r="E2152" t="s">
        <v>24</v>
      </c>
      <c r="F2152" t="s">
        <v>4784</v>
      </c>
      <c r="G2152" t="s">
        <v>26543</v>
      </c>
      <c r="H2152" t="s">
        <v>67</v>
      </c>
      <c r="I2152" t="s">
        <v>27</v>
      </c>
      <c r="J2152" t="s">
        <v>42</v>
      </c>
      <c r="K2152" t="s">
        <v>29</v>
      </c>
      <c r="L2152" t="s">
        <v>30</v>
      </c>
      <c r="M2152" t="s">
        <v>31</v>
      </c>
      <c r="N2152" s="4" t="s">
        <v>16975</v>
      </c>
      <c r="O2152" t="s">
        <v>28294</v>
      </c>
      <c r="P2152" t="s">
        <v>68</v>
      </c>
      <c r="Q2152" s="2">
        <v>24061</v>
      </c>
      <c r="R2152" t="s">
        <v>33</v>
      </c>
      <c r="S2152" t="s">
        <v>85</v>
      </c>
      <c r="T2152" t="s">
        <v>35</v>
      </c>
      <c r="U2152" s="3">
        <v>81158</v>
      </c>
      <c r="V2152" t="s">
        <v>36</v>
      </c>
      <c r="W2152" t="s">
        <v>37</v>
      </c>
      <c r="X2152" t="s">
        <v>80</v>
      </c>
      <c r="Y2152">
        <v>4</v>
      </c>
    </row>
    <row r="2153" spans="1:25" x14ac:dyDescent="0.25">
      <c r="A2153">
        <v>3152</v>
      </c>
      <c r="B2153" t="s">
        <v>22415</v>
      </c>
      <c r="C2153" s="1">
        <v>44747</v>
      </c>
      <c r="D2153" s="8">
        <v>44923</v>
      </c>
      <c r="E2153" t="s">
        <v>24</v>
      </c>
      <c r="F2153" t="s">
        <v>4785</v>
      </c>
      <c r="G2153" t="s">
        <v>26543</v>
      </c>
      <c r="H2153" t="s">
        <v>26</v>
      </c>
      <c r="I2153" t="s">
        <v>27</v>
      </c>
      <c r="J2153" t="s">
        <v>28</v>
      </c>
      <c r="K2153" t="s">
        <v>29</v>
      </c>
      <c r="L2153" t="s">
        <v>30</v>
      </c>
      <c r="M2153" t="s">
        <v>120</v>
      </c>
      <c r="N2153" s="4" t="s">
        <v>4786</v>
      </c>
      <c r="O2153" t="s">
        <v>28294</v>
      </c>
      <c r="P2153" t="s">
        <v>68</v>
      </c>
      <c r="Q2153" s="2">
        <v>19722</v>
      </c>
      <c r="R2153" t="s">
        <v>33</v>
      </c>
      <c r="S2153" t="s">
        <v>64</v>
      </c>
      <c r="T2153" t="s">
        <v>35</v>
      </c>
      <c r="U2153" s="3">
        <v>27163</v>
      </c>
      <c r="V2153" t="s">
        <v>71</v>
      </c>
      <c r="W2153" t="s">
        <v>37</v>
      </c>
      <c r="X2153" t="s">
        <v>80</v>
      </c>
      <c r="Y2153">
        <v>5</v>
      </c>
    </row>
    <row r="2154" spans="1:25" x14ac:dyDescent="0.25">
      <c r="A2154">
        <v>3153</v>
      </c>
      <c r="B2154" t="s">
        <v>22416</v>
      </c>
      <c r="C2154" s="1">
        <v>43798</v>
      </c>
      <c r="D2154" s="8">
        <v>44631</v>
      </c>
      <c r="E2154" t="s">
        <v>24</v>
      </c>
      <c r="F2154" t="s">
        <v>4787</v>
      </c>
      <c r="G2154" t="s">
        <v>26543</v>
      </c>
      <c r="H2154" t="s">
        <v>96</v>
      </c>
      <c r="I2154" t="s">
        <v>27</v>
      </c>
      <c r="J2154" t="s">
        <v>42</v>
      </c>
      <c r="K2154" t="s">
        <v>41</v>
      </c>
      <c r="L2154" t="s">
        <v>50</v>
      </c>
      <c r="M2154" t="s">
        <v>100</v>
      </c>
      <c r="N2154" s="4" t="s">
        <v>4788</v>
      </c>
      <c r="O2154" t="s">
        <v>28294</v>
      </c>
      <c r="P2154" t="s">
        <v>68</v>
      </c>
      <c r="Q2154" s="2">
        <v>34681</v>
      </c>
      <c r="R2154" t="s">
        <v>33</v>
      </c>
      <c r="S2154" t="s">
        <v>78</v>
      </c>
      <c r="T2154" t="s">
        <v>35</v>
      </c>
      <c r="U2154" s="3">
        <v>96230</v>
      </c>
      <c r="V2154" t="s">
        <v>58</v>
      </c>
      <c r="W2154" t="s">
        <v>59</v>
      </c>
      <c r="X2154" t="s">
        <v>38</v>
      </c>
      <c r="Y2154">
        <v>4</v>
      </c>
    </row>
    <row r="2155" spans="1:25" x14ac:dyDescent="0.25">
      <c r="A2155">
        <v>3154</v>
      </c>
      <c r="B2155" t="s">
        <v>22417</v>
      </c>
      <c r="C2155" s="1">
        <v>43518</v>
      </c>
      <c r="D2155" s="8" t="s">
        <v>16975</v>
      </c>
      <c r="E2155" t="s">
        <v>24</v>
      </c>
      <c r="F2155" t="s">
        <v>4789</v>
      </c>
      <c r="G2155" t="s">
        <v>26543</v>
      </c>
      <c r="H2155" t="s">
        <v>40</v>
      </c>
      <c r="I2155" t="s">
        <v>27</v>
      </c>
      <c r="J2155" t="s">
        <v>50</v>
      </c>
      <c r="K2155" t="s">
        <v>51</v>
      </c>
      <c r="L2155" t="s">
        <v>30</v>
      </c>
      <c r="M2155" t="s">
        <v>31</v>
      </c>
      <c r="N2155" s="4" t="s">
        <v>16975</v>
      </c>
      <c r="O2155" t="s">
        <v>28294</v>
      </c>
      <c r="P2155" t="s">
        <v>83</v>
      </c>
      <c r="Q2155" s="2">
        <v>18039</v>
      </c>
      <c r="R2155" t="s">
        <v>33</v>
      </c>
      <c r="S2155" t="s">
        <v>85</v>
      </c>
      <c r="T2155" t="s">
        <v>35</v>
      </c>
      <c r="U2155" s="3">
        <v>75205</v>
      </c>
      <c r="V2155" t="s">
        <v>71</v>
      </c>
      <c r="W2155" t="s">
        <v>59</v>
      </c>
      <c r="X2155" t="s">
        <v>38</v>
      </c>
      <c r="Y2155">
        <v>2</v>
      </c>
    </row>
    <row r="2156" spans="1:25" x14ac:dyDescent="0.25">
      <c r="A2156">
        <v>3155</v>
      </c>
      <c r="B2156" t="s">
        <v>22418</v>
      </c>
      <c r="C2156" s="1">
        <v>44028</v>
      </c>
      <c r="D2156" s="8">
        <v>44607</v>
      </c>
      <c r="E2156" t="s">
        <v>24</v>
      </c>
      <c r="F2156" t="s">
        <v>4790</v>
      </c>
      <c r="G2156" t="s">
        <v>26543</v>
      </c>
      <c r="H2156" t="s">
        <v>99</v>
      </c>
      <c r="I2156" t="s">
        <v>946</v>
      </c>
      <c r="J2156" t="s">
        <v>28</v>
      </c>
      <c r="K2156" t="s">
        <v>51</v>
      </c>
      <c r="L2156" t="s">
        <v>30</v>
      </c>
      <c r="M2156" t="s">
        <v>120</v>
      </c>
      <c r="N2156" s="4" t="s">
        <v>4791</v>
      </c>
      <c r="O2156" t="s">
        <v>28294</v>
      </c>
      <c r="P2156" t="s">
        <v>62</v>
      </c>
      <c r="Q2156" s="2">
        <v>18701</v>
      </c>
      <c r="R2156" t="s">
        <v>33</v>
      </c>
      <c r="S2156" t="s">
        <v>114</v>
      </c>
      <c r="T2156" t="s">
        <v>45</v>
      </c>
      <c r="U2156" s="3">
        <v>56136</v>
      </c>
      <c r="V2156" t="s">
        <v>71</v>
      </c>
      <c r="W2156" t="s">
        <v>65</v>
      </c>
      <c r="X2156" t="s">
        <v>38</v>
      </c>
      <c r="Y2156">
        <v>2</v>
      </c>
    </row>
    <row r="2157" spans="1:25" x14ac:dyDescent="0.25">
      <c r="A2157">
        <v>3156</v>
      </c>
      <c r="B2157" t="s">
        <v>22419</v>
      </c>
      <c r="C2157" s="1">
        <v>43664</v>
      </c>
      <c r="D2157" s="8">
        <v>43880</v>
      </c>
      <c r="E2157" t="s">
        <v>332</v>
      </c>
      <c r="F2157" t="s">
        <v>4792</v>
      </c>
      <c r="G2157" t="s">
        <v>26543</v>
      </c>
      <c r="H2157" t="s">
        <v>99</v>
      </c>
      <c r="I2157" t="s">
        <v>339</v>
      </c>
      <c r="J2157" t="s">
        <v>28</v>
      </c>
      <c r="K2157" t="s">
        <v>51</v>
      </c>
      <c r="L2157" t="s">
        <v>42</v>
      </c>
      <c r="M2157" t="s">
        <v>120</v>
      </c>
      <c r="N2157" s="4" t="s">
        <v>4793</v>
      </c>
      <c r="O2157" t="s">
        <v>28294</v>
      </c>
      <c r="P2157" t="s">
        <v>62</v>
      </c>
      <c r="Q2157" s="2">
        <v>22843</v>
      </c>
      <c r="R2157" t="s">
        <v>33</v>
      </c>
      <c r="S2157" t="s">
        <v>114</v>
      </c>
      <c r="T2157" t="s">
        <v>35</v>
      </c>
      <c r="U2157" s="3">
        <v>65327</v>
      </c>
      <c r="V2157" t="s">
        <v>71</v>
      </c>
      <c r="W2157" t="s">
        <v>65</v>
      </c>
      <c r="X2157" t="s">
        <v>38</v>
      </c>
      <c r="Y2157">
        <v>5</v>
      </c>
    </row>
    <row r="2158" spans="1:25" x14ac:dyDescent="0.25">
      <c r="A2158">
        <v>3157</v>
      </c>
      <c r="B2158" t="s">
        <v>22420</v>
      </c>
      <c r="C2158" s="1">
        <v>43534</v>
      </c>
      <c r="D2158" s="8">
        <v>44516</v>
      </c>
      <c r="E2158" t="s">
        <v>332</v>
      </c>
      <c r="F2158" t="s">
        <v>4794</v>
      </c>
      <c r="G2158" t="s">
        <v>26543</v>
      </c>
      <c r="H2158" t="s">
        <v>61</v>
      </c>
      <c r="I2158" t="s">
        <v>27</v>
      </c>
      <c r="J2158" t="s">
        <v>28</v>
      </c>
      <c r="K2158" t="s">
        <v>41</v>
      </c>
      <c r="L2158" t="s">
        <v>50</v>
      </c>
      <c r="M2158" t="s">
        <v>120</v>
      </c>
      <c r="N2158" s="4" t="s">
        <v>4795</v>
      </c>
      <c r="O2158" t="s">
        <v>28294</v>
      </c>
      <c r="P2158" t="s">
        <v>410</v>
      </c>
      <c r="Q2158" s="2">
        <v>30757</v>
      </c>
      <c r="R2158" t="s">
        <v>33</v>
      </c>
      <c r="S2158" t="s">
        <v>85</v>
      </c>
      <c r="T2158" t="s">
        <v>35</v>
      </c>
      <c r="U2158" s="3">
        <v>25266</v>
      </c>
      <c r="V2158" t="s">
        <v>36</v>
      </c>
      <c r="W2158" t="s">
        <v>79</v>
      </c>
      <c r="X2158" t="s">
        <v>80</v>
      </c>
      <c r="Y2158">
        <v>5</v>
      </c>
    </row>
    <row r="2159" spans="1:25" x14ac:dyDescent="0.25">
      <c r="A2159">
        <v>3158</v>
      </c>
      <c r="B2159" t="s">
        <v>22421</v>
      </c>
      <c r="C2159" s="1">
        <v>45076</v>
      </c>
      <c r="D2159" s="8">
        <v>45128</v>
      </c>
      <c r="E2159" t="s">
        <v>332</v>
      </c>
      <c r="F2159" t="s">
        <v>4579</v>
      </c>
      <c r="G2159" t="s">
        <v>26543</v>
      </c>
      <c r="H2159" t="s">
        <v>116</v>
      </c>
      <c r="I2159" t="s">
        <v>27</v>
      </c>
      <c r="J2159" t="s">
        <v>42</v>
      </c>
      <c r="K2159" t="s">
        <v>41</v>
      </c>
      <c r="L2159" t="s">
        <v>50</v>
      </c>
      <c r="M2159" t="s">
        <v>100</v>
      </c>
      <c r="N2159" s="4" t="s">
        <v>4796</v>
      </c>
      <c r="O2159" t="s">
        <v>28294</v>
      </c>
      <c r="P2159" t="s">
        <v>53</v>
      </c>
      <c r="Q2159" s="2">
        <v>27780</v>
      </c>
      <c r="R2159" t="s">
        <v>33</v>
      </c>
      <c r="S2159" t="s">
        <v>126</v>
      </c>
      <c r="T2159" t="s">
        <v>35</v>
      </c>
      <c r="U2159" s="3">
        <v>35824</v>
      </c>
      <c r="V2159" t="s">
        <v>46</v>
      </c>
      <c r="W2159" t="s">
        <v>79</v>
      </c>
      <c r="X2159" t="s">
        <v>80</v>
      </c>
      <c r="Y2159">
        <v>2</v>
      </c>
    </row>
    <row r="2160" spans="1:25" x14ac:dyDescent="0.25">
      <c r="A2160">
        <v>3159</v>
      </c>
      <c r="B2160" t="s">
        <v>22422</v>
      </c>
      <c r="C2160" s="1">
        <v>43335</v>
      </c>
      <c r="D2160" s="8">
        <v>43635</v>
      </c>
      <c r="E2160" t="s">
        <v>332</v>
      </c>
      <c r="F2160" t="s">
        <v>4797</v>
      </c>
      <c r="G2160" t="s">
        <v>26543</v>
      </c>
      <c r="H2160" t="s">
        <v>73</v>
      </c>
      <c r="I2160" t="s">
        <v>27</v>
      </c>
      <c r="J2160" t="s">
        <v>50</v>
      </c>
      <c r="K2160" t="s">
        <v>51</v>
      </c>
      <c r="L2160" t="s">
        <v>42</v>
      </c>
      <c r="M2160" t="s">
        <v>120</v>
      </c>
      <c r="N2160" s="4" t="s">
        <v>4798</v>
      </c>
      <c r="O2160" t="s">
        <v>28294</v>
      </c>
      <c r="P2160" t="s">
        <v>68</v>
      </c>
      <c r="Q2160" s="2">
        <v>28639</v>
      </c>
      <c r="R2160" t="s">
        <v>33</v>
      </c>
      <c r="S2160" t="s">
        <v>194</v>
      </c>
      <c r="T2160" t="s">
        <v>35</v>
      </c>
      <c r="U2160" s="3">
        <v>24940</v>
      </c>
      <c r="V2160" t="s">
        <v>94</v>
      </c>
      <c r="W2160" t="s">
        <v>65</v>
      </c>
      <c r="X2160" t="s">
        <v>38</v>
      </c>
      <c r="Y2160">
        <v>4</v>
      </c>
    </row>
    <row r="2161" spans="1:25" x14ac:dyDescent="0.25">
      <c r="A2161">
        <v>3160</v>
      </c>
      <c r="B2161" t="s">
        <v>22423</v>
      </c>
      <c r="C2161" s="1">
        <v>43530</v>
      </c>
      <c r="D2161" s="8" t="s">
        <v>16975</v>
      </c>
      <c r="E2161" t="s">
        <v>332</v>
      </c>
      <c r="F2161" t="s">
        <v>4799</v>
      </c>
      <c r="G2161" t="s">
        <v>26543</v>
      </c>
      <c r="H2161" t="s">
        <v>87</v>
      </c>
      <c r="I2161" t="s">
        <v>27</v>
      </c>
      <c r="J2161" t="s">
        <v>50</v>
      </c>
      <c r="K2161" t="s">
        <v>41</v>
      </c>
      <c r="L2161" t="s">
        <v>42</v>
      </c>
      <c r="M2161" t="s">
        <v>31</v>
      </c>
      <c r="N2161" s="4" t="s">
        <v>16975</v>
      </c>
      <c r="O2161" t="s">
        <v>28294</v>
      </c>
      <c r="P2161" t="s">
        <v>105</v>
      </c>
      <c r="Q2161" s="2">
        <v>18736</v>
      </c>
      <c r="R2161" t="s">
        <v>33</v>
      </c>
      <c r="S2161" t="s">
        <v>107</v>
      </c>
      <c r="T2161" t="s">
        <v>35</v>
      </c>
      <c r="U2161" s="3">
        <v>69293</v>
      </c>
      <c r="V2161" t="s">
        <v>58</v>
      </c>
      <c r="W2161" t="s">
        <v>59</v>
      </c>
      <c r="X2161" t="s">
        <v>80</v>
      </c>
      <c r="Y2161">
        <v>4</v>
      </c>
    </row>
    <row r="2162" spans="1:25" x14ac:dyDescent="0.25">
      <c r="A2162">
        <v>3161</v>
      </c>
      <c r="B2162" t="s">
        <v>22424</v>
      </c>
      <c r="C2162" s="1">
        <v>45139</v>
      </c>
      <c r="D2162" s="8">
        <v>45140</v>
      </c>
      <c r="E2162" t="s">
        <v>332</v>
      </c>
      <c r="F2162" t="s">
        <v>4800</v>
      </c>
      <c r="G2162" t="s">
        <v>26543</v>
      </c>
      <c r="H2162" t="s">
        <v>49</v>
      </c>
      <c r="I2162" t="s">
        <v>339</v>
      </c>
      <c r="J2162" t="s">
        <v>50</v>
      </c>
      <c r="K2162" t="s">
        <v>29</v>
      </c>
      <c r="L2162" t="s">
        <v>50</v>
      </c>
      <c r="M2162" t="s">
        <v>74</v>
      </c>
      <c r="N2162" s="4" t="s">
        <v>4801</v>
      </c>
      <c r="O2162" t="s">
        <v>28294</v>
      </c>
      <c r="P2162" t="s">
        <v>62</v>
      </c>
      <c r="Q2162" s="2">
        <v>30423</v>
      </c>
      <c r="R2162" t="s">
        <v>33</v>
      </c>
      <c r="S2162" t="s">
        <v>64</v>
      </c>
      <c r="T2162" t="s">
        <v>35</v>
      </c>
      <c r="U2162" s="3">
        <v>9346</v>
      </c>
      <c r="V2162" t="s">
        <v>71</v>
      </c>
      <c r="W2162" t="s">
        <v>79</v>
      </c>
      <c r="X2162" t="s">
        <v>38</v>
      </c>
      <c r="Y2162">
        <v>1</v>
      </c>
    </row>
    <row r="2163" spans="1:25" x14ac:dyDescent="0.25">
      <c r="A2163">
        <v>3162</v>
      </c>
      <c r="B2163" t="s">
        <v>22425</v>
      </c>
      <c r="C2163" s="1">
        <v>43885</v>
      </c>
      <c r="D2163" s="8">
        <v>44189</v>
      </c>
      <c r="E2163" t="s">
        <v>332</v>
      </c>
      <c r="F2163" t="s">
        <v>4802</v>
      </c>
      <c r="G2163" t="s">
        <v>26543</v>
      </c>
      <c r="H2163" t="s">
        <v>67</v>
      </c>
      <c r="I2163" t="s">
        <v>27</v>
      </c>
      <c r="J2163" t="s">
        <v>42</v>
      </c>
      <c r="K2163" t="s">
        <v>41</v>
      </c>
      <c r="L2163" t="s">
        <v>30</v>
      </c>
      <c r="M2163" t="s">
        <v>92</v>
      </c>
      <c r="N2163" s="4" t="s">
        <v>4803</v>
      </c>
      <c r="O2163" t="s">
        <v>28294</v>
      </c>
      <c r="P2163" t="s">
        <v>1405</v>
      </c>
      <c r="Q2163" s="2">
        <v>35669</v>
      </c>
      <c r="R2163" t="s">
        <v>33</v>
      </c>
      <c r="S2163" t="s">
        <v>152</v>
      </c>
      <c r="T2163" t="s">
        <v>45</v>
      </c>
      <c r="U2163" s="3">
        <v>57257</v>
      </c>
      <c r="V2163" t="s">
        <v>36</v>
      </c>
      <c r="W2163" t="s">
        <v>59</v>
      </c>
      <c r="X2163" t="s">
        <v>38</v>
      </c>
      <c r="Y2163">
        <v>5</v>
      </c>
    </row>
    <row r="2164" spans="1:25" x14ac:dyDescent="0.25">
      <c r="A2164">
        <v>3163</v>
      </c>
      <c r="B2164" t="s">
        <v>22426</v>
      </c>
      <c r="C2164" s="1">
        <v>43734</v>
      </c>
      <c r="D2164" s="8" t="s">
        <v>16975</v>
      </c>
      <c r="E2164" t="s">
        <v>24</v>
      </c>
      <c r="F2164" t="s">
        <v>4804</v>
      </c>
      <c r="G2164" t="s">
        <v>26543</v>
      </c>
      <c r="H2164" t="s">
        <v>49</v>
      </c>
      <c r="I2164" t="s">
        <v>27</v>
      </c>
      <c r="J2164" t="s">
        <v>28</v>
      </c>
      <c r="K2164" t="s">
        <v>41</v>
      </c>
      <c r="L2164" t="s">
        <v>50</v>
      </c>
      <c r="M2164" t="s">
        <v>31</v>
      </c>
      <c r="N2164" s="4" t="s">
        <v>16975</v>
      </c>
      <c r="O2164" t="s">
        <v>28294</v>
      </c>
      <c r="P2164" t="s">
        <v>186</v>
      </c>
      <c r="Q2164" s="2">
        <v>28927</v>
      </c>
      <c r="R2164" t="s">
        <v>33</v>
      </c>
      <c r="S2164" t="s">
        <v>64</v>
      </c>
      <c r="T2164" t="s">
        <v>45</v>
      </c>
      <c r="U2164" s="3">
        <v>57484</v>
      </c>
      <c r="V2164" t="s">
        <v>71</v>
      </c>
      <c r="W2164" t="s">
        <v>65</v>
      </c>
      <c r="X2164" t="s">
        <v>38</v>
      </c>
      <c r="Y2164">
        <v>4</v>
      </c>
    </row>
    <row r="2165" spans="1:25" x14ac:dyDescent="0.25">
      <c r="A2165">
        <v>3164</v>
      </c>
      <c r="B2165" t="s">
        <v>22427</v>
      </c>
      <c r="C2165" s="1">
        <v>44902</v>
      </c>
      <c r="D2165" s="8">
        <v>45085</v>
      </c>
      <c r="E2165" t="s">
        <v>24</v>
      </c>
      <c r="F2165" t="s">
        <v>4805</v>
      </c>
      <c r="G2165" t="s">
        <v>26543</v>
      </c>
      <c r="H2165" t="s">
        <v>67</v>
      </c>
      <c r="I2165" t="s">
        <v>339</v>
      </c>
      <c r="J2165" t="s">
        <v>50</v>
      </c>
      <c r="K2165" t="s">
        <v>29</v>
      </c>
      <c r="L2165" t="s">
        <v>30</v>
      </c>
      <c r="M2165" t="s">
        <v>92</v>
      </c>
      <c r="N2165" s="4" t="s">
        <v>4806</v>
      </c>
      <c r="O2165" t="s">
        <v>28294</v>
      </c>
      <c r="P2165" t="s">
        <v>68</v>
      </c>
      <c r="Q2165" s="2">
        <v>35507</v>
      </c>
      <c r="R2165" t="s">
        <v>33</v>
      </c>
      <c r="S2165" t="s">
        <v>144</v>
      </c>
      <c r="T2165" t="s">
        <v>35</v>
      </c>
      <c r="U2165" s="3">
        <v>89536</v>
      </c>
      <c r="V2165" t="s">
        <v>58</v>
      </c>
      <c r="W2165" t="s">
        <v>65</v>
      </c>
      <c r="X2165" t="s">
        <v>38</v>
      </c>
      <c r="Y2165">
        <v>5</v>
      </c>
    </row>
    <row r="2166" spans="1:25" x14ac:dyDescent="0.25">
      <c r="A2166">
        <v>3165</v>
      </c>
      <c r="B2166" t="s">
        <v>22428</v>
      </c>
      <c r="C2166" s="1">
        <v>43532</v>
      </c>
      <c r="D2166" s="8">
        <v>44235</v>
      </c>
      <c r="E2166" t="s">
        <v>24</v>
      </c>
      <c r="F2166" t="s">
        <v>4807</v>
      </c>
      <c r="G2166" t="s">
        <v>26543</v>
      </c>
      <c r="H2166" t="s">
        <v>26</v>
      </c>
      <c r="I2166" t="s">
        <v>27</v>
      </c>
      <c r="J2166" t="s">
        <v>42</v>
      </c>
      <c r="K2166" t="s">
        <v>29</v>
      </c>
      <c r="L2166" t="s">
        <v>50</v>
      </c>
      <c r="M2166" t="s">
        <v>100</v>
      </c>
      <c r="N2166" s="4" t="s">
        <v>4808</v>
      </c>
      <c r="O2166" t="s">
        <v>28294</v>
      </c>
      <c r="P2166" t="s">
        <v>68</v>
      </c>
      <c r="Q2166" s="2">
        <v>34692</v>
      </c>
      <c r="R2166" t="s">
        <v>33</v>
      </c>
      <c r="S2166" t="s">
        <v>64</v>
      </c>
      <c r="T2166" t="s">
        <v>35</v>
      </c>
      <c r="U2166" s="3">
        <v>38677</v>
      </c>
      <c r="V2166" t="s">
        <v>71</v>
      </c>
      <c r="W2166" t="s">
        <v>59</v>
      </c>
      <c r="X2166" t="s">
        <v>38</v>
      </c>
      <c r="Y2166">
        <v>2</v>
      </c>
    </row>
    <row r="2167" spans="1:25" x14ac:dyDescent="0.25">
      <c r="A2167">
        <v>3166</v>
      </c>
      <c r="B2167" t="s">
        <v>22429</v>
      </c>
      <c r="C2167" s="1">
        <v>43683</v>
      </c>
      <c r="D2167" s="8">
        <v>44769</v>
      </c>
      <c r="E2167" t="s">
        <v>24</v>
      </c>
      <c r="F2167" t="s">
        <v>4809</v>
      </c>
      <c r="G2167" t="s">
        <v>26543</v>
      </c>
      <c r="H2167" t="s">
        <v>96</v>
      </c>
      <c r="I2167" t="s">
        <v>27</v>
      </c>
      <c r="J2167" t="s">
        <v>42</v>
      </c>
      <c r="K2167" t="s">
        <v>41</v>
      </c>
      <c r="L2167" t="s">
        <v>50</v>
      </c>
      <c r="M2167" t="s">
        <v>92</v>
      </c>
      <c r="N2167" s="4" t="s">
        <v>4810</v>
      </c>
      <c r="O2167" t="s">
        <v>28294</v>
      </c>
      <c r="P2167" t="s">
        <v>68</v>
      </c>
      <c r="Q2167" s="2">
        <v>34275</v>
      </c>
      <c r="R2167" t="s">
        <v>33</v>
      </c>
      <c r="S2167" t="s">
        <v>64</v>
      </c>
      <c r="T2167" t="s">
        <v>35</v>
      </c>
      <c r="U2167" s="3">
        <v>28796</v>
      </c>
      <c r="V2167" t="s">
        <v>36</v>
      </c>
      <c r="W2167" t="s">
        <v>59</v>
      </c>
      <c r="X2167" t="s">
        <v>80</v>
      </c>
      <c r="Y2167">
        <v>2</v>
      </c>
    </row>
    <row r="2168" spans="1:25" x14ac:dyDescent="0.25">
      <c r="A2168">
        <v>3167</v>
      </c>
      <c r="B2168" t="s">
        <v>22430</v>
      </c>
      <c r="C2168" s="1">
        <v>43635</v>
      </c>
      <c r="D2168" s="8" t="s">
        <v>16975</v>
      </c>
      <c r="E2168" t="s">
        <v>24</v>
      </c>
      <c r="F2168" t="s">
        <v>4811</v>
      </c>
      <c r="G2168" t="s">
        <v>26543</v>
      </c>
      <c r="H2168" t="s">
        <v>40</v>
      </c>
      <c r="I2168" t="s">
        <v>27</v>
      </c>
      <c r="J2168" t="s">
        <v>50</v>
      </c>
      <c r="K2168" t="s">
        <v>51</v>
      </c>
      <c r="L2168" t="s">
        <v>42</v>
      </c>
      <c r="M2168" t="s">
        <v>31</v>
      </c>
      <c r="N2168" s="4" t="s">
        <v>16975</v>
      </c>
      <c r="O2168" t="s">
        <v>28294</v>
      </c>
      <c r="P2168" t="s">
        <v>105</v>
      </c>
      <c r="Q2168" s="2">
        <v>15968</v>
      </c>
      <c r="R2168" t="s">
        <v>33</v>
      </c>
      <c r="S2168" t="s">
        <v>114</v>
      </c>
      <c r="T2168" t="s">
        <v>45</v>
      </c>
      <c r="U2168" s="3">
        <v>2156</v>
      </c>
      <c r="V2168" t="s">
        <v>58</v>
      </c>
      <c r="W2168" t="s">
        <v>79</v>
      </c>
      <c r="X2168" t="s">
        <v>80</v>
      </c>
      <c r="Y2168">
        <v>4</v>
      </c>
    </row>
    <row r="2169" spans="1:25" x14ac:dyDescent="0.25">
      <c r="A2169">
        <v>3168</v>
      </c>
      <c r="B2169" t="s">
        <v>22431</v>
      </c>
      <c r="C2169" s="1">
        <v>44600</v>
      </c>
      <c r="D2169" s="8">
        <v>45125</v>
      </c>
      <c r="E2169" t="s">
        <v>24</v>
      </c>
      <c r="F2169" t="s">
        <v>4812</v>
      </c>
      <c r="G2169" t="s">
        <v>26543</v>
      </c>
      <c r="H2169" t="s">
        <v>99</v>
      </c>
      <c r="I2169" t="s">
        <v>741</v>
      </c>
      <c r="J2169" t="s">
        <v>42</v>
      </c>
      <c r="K2169" t="s">
        <v>41</v>
      </c>
      <c r="L2169" t="s">
        <v>50</v>
      </c>
      <c r="M2169" t="s">
        <v>120</v>
      </c>
      <c r="N2169" s="4" t="s">
        <v>4813</v>
      </c>
      <c r="O2169" t="s">
        <v>28294</v>
      </c>
      <c r="P2169" t="s">
        <v>830</v>
      </c>
      <c r="Q2169" s="2">
        <v>33017</v>
      </c>
      <c r="R2169" t="s">
        <v>33</v>
      </c>
      <c r="S2169" t="s">
        <v>54</v>
      </c>
      <c r="T2169" t="s">
        <v>45</v>
      </c>
      <c r="U2169" s="3">
        <v>86333</v>
      </c>
      <c r="V2169" t="s">
        <v>46</v>
      </c>
      <c r="W2169" t="s">
        <v>65</v>
      </c>
      <c r="X2169" t="s">
        <v>38</v>
      </c>
      <c r="Y2169">
        <v>2</v>
      </c>
    </row>
    <row r="2170" spans="1:25" x14ac:dyDescent="0.25">
      <c r="A2170">
        <v>3169</v>
      </c>
      <c r="B2170" t="s">
        <v>22432</v>
      </c>
      <c r="C2170" s="1">
        <v>43624</v>
      </c>
      <c r="D2170" s="8">
        <v>44225</v>
      </c>
      <c r="E2170" t="s">
        <v>24</v>
      </c>
      <c r="F2170" t="s">
        <v>4814</v>
      </c>
      <c r="G2170" t="s">
        <v>26543</v>
      </c>
      <c r="H2170" t="s">
        <v>61</v>
      </c>
      <c r="I2170" t="s">
        <v>27</v>
      </c>
      <c r="J2170" t="s">
        <v>42</v>
      </c>
      <c r="K2170" t="s">
        <v>51</v>
      </c>
      <c r="L2170" t="s">
        <v>42</v>
      </c>
      <c r="M2170" t="s">
        <v>92</v>
      </c>
      <c r="N2170" s="4" t="s">
        <v>4815</v>
      </c>
      <c r="O2170" t="s">
        <v>28294</v>
      </c>
      <c r="P2170" t="s">
        <v>43</v>
      </c>
      <c r="Q2170" s="2">
        <v>18721</v>
      </c>
      <c r="R2170" t="s">
        <v>33</v>
      </c>
      <c r="S2170" t="s">
        <v>114</v>
      </c>
      <c r="T2170" t="s">
        <v>35</v>
      </c>
      <c r="U2170" s="3">
        <v>17633</v>
      </c>
      <c r="V2170" t="s">
        <v>58</v>
      </c>
      <c r="W2170" t="s">
        <v>59</v>
      </c>
      <c r="X2170" t="s">
        <v>80</v>
      </c>
      <c r="Y2170">
        <v>4</v>
      </c>
    </row>
    <row r="2171" spans="1:25" x14ac:dyDescent="0.25">
      <c r="A2171">
        <v>3170</v>
      </c>
      <c r="B2171" t="s">
        <v>22433</v>
      </c>
      <c r="C2171" s="1">
        <v>44589</v>
      </c>
      <c r="D2171" s="8">
        <v>45100</v>
      </c>
      <c r="E2171" t="s">
        <v>24</v>
      </c>
      <c r="F2171" t="s">
        <v>4816</v>
      </c>
      <c r="G2171" t="s">
        <v>26543</v>
      </c>
      <c r="H2171" t="s">
        <v>116</v>
      </c>
      <c r="I2171" t="s">
        <v>27</v>
      </c>
      <c r="J2171" t="s">
        <v>50</v>
      </c>
      <c r="K2171" t="s">
        <v>29</v>
      </c>
      <c r="L2171" t="s">
        <v>50</v>
      </c>
      <c r="M2171" t="s">
        <v>100</v>
      </c>
      <c r="N2171" s="4" t="s">
        <v>4817</v>
      </c>
      <c r="O2171" t="s">
        <v>28294</v>
      </c>
      <c r="P2171" t="s">
        <v>68</v>
      </c>
      <c r="Q2171" s="2">
        <v>33626</v>
      </c>
      <c r="R2171" t="s">
        <v>33</v>
      </c>
      <c r="S2171" t="s">
        <v>78</v>
      </c>
      <c r="T2171" t="s">
        <v>45</v>
      </c>
      <c r="U2171" s="3">
        <v>16568</v>
      </c>
      <c r="V2171" t="s">
        <v>94</v>
      </c>
      <c r="W2171" t="s">
        <v>65</v>
      </c>
      <c r="X2171" t="s">
        <v>38</v>
      </c>
      <c r="Y2171">
        <v>2</v>
      </c>
    </row>
    <row r="2172" spans="1:25" x14ac:dyDescent="0.25">
      <c r="A2172">
        <v>3171</v>
      </c>
      <c r="B2172" t="s">
        <v>22434</v>
      </c>
      <c r="C2172" s="1">
        <v>44069</v>
      </c>
      <c r="D2172" s="8">
        <v>44784</v>
      </c>
      <c r="E2172" t="s">
        <v>24</v>
      </c>
      <c r="F2172" t="s">
        <v>4818</v>
      </c>
      <c r="G2172" t="s">
        <v>26543</v>
      </c>
      <c r="H2172" t="s">
        <v>73</v>
      </c>
      <c r="I2172" t="s">
        <v>27</v>
      </c>
      <c r="J2172" t="s">
        <v>42</v>
      </c>
      <c r="K2172" t="s">
        <v>41</v>
      </c>
      <c r="L2172" t="s">
        <v>42</v>
      </c>
      <c r="M2172" t="s">
        <v>74</v>
      </c>
      <c r="N2172" s="4" t="s">
        <v>4819</v>
      </c>
      <c r="O2172" t="s">
        <v>28294</v>
      </c>
      <c r="P2172" t="s">
        <v>83</v>
      </c>
      <c r="Q2172" s="2">
        <v>34755</v>
      </c>
      <c r="R2172" t="s">
        <v>33</v>
      </c>
      <c r="S2172" t="s">
        <v>85</v>
      </c>
      <c r="T2172" t="s">
        <v>35</v>
      </c>
      <c r="U2172" s="3">
        <v>44233</v>
      </c>
      <c r="V2172" t="s">
        <v>36</v>
      </c>
      <c r="W2172" t="s">
        <v>37</v>
      </c>
      <c r="X2172" t="s">
        <v>38</v>
      </c>
      <c r="Y2172">
        <v>5</v>
      </c>
    </row>
    <row r="2173" spans="1:25" x14ac:dyDescent="0.25">
      <c r="A2173">
        <v>3172</v>
      </c>
      <c r="B2173" t="s">
        <v>22435</v>
      </c>
      <c r="C2173" s="1">
        <v>43577</v>
      </c>
      <c r="D2173" s="8" t="s">
        <v>16975</v>
      </c>
      <c r="E2173" t="s">
        <v>24</v>
      </c>
      <c r="F2173" t="s">
        <v>2240</v>
      </c>
      <c r="G2173" t="s">
        <v>26543</v>
      </c>
      <c r="H2173" t="s">
        <v>87</v>
      </c>
      <c r="I2173" t="s">
        <v>27</v>
      </c>
      <c r="J2173" t="s">
        <v>28</v>
      </c>
      <c r="K2173" t="s">
        <v>29</v>
      </c>
      <c r="L2173" t="s">
        <v>42</v>
      </c>
      <c r="M2173" t="s">
        <v>31</v>
      </c>
      <c r="N2173" s="4" t="s">
        <v>16975</v>
      </c>
      <c r="O2173" t="s">
        <v>28294</v>
      </c>
      <c r="P2173" t="s">
        <v>169</v>
      </c>
      <c r="Q2173" s="2">
        <v>30506</v>
      </c>
      <c r="R2173" t="s">
        <v>33</v>
      </c>
      <c r="S2173" t="s">
        <v>170</v>
      </c>
      <c r="T2173" t="s">
        <v>35</v>
      </c>
      <c r="U2173" s="3">
        <v>41155</v>
      </c>
      <c r="V2173" t="s">
        <v>94</v>
      </c>
      <c r="W2173" t="s">
        <v>79</v>
      </c>
      <c r="X2173" t="s">
        <v>38</v>
      </c>
      <c r="Y2173">
        <v>4</v>
      </c>
    </row>
    <row r="2174" spans="1:25" x14ac:dyDescent="0.25">
      <c r="A2174">
        <v>3173</v>
      </c>
      <c r="B2174" t="s">
        <v>22436</v>
      </c>
      <c r="C2174" s="1">
        <v>44916</v>
      </c>
      <c r="D2174" s="8">
        <v>45076</v>
      </c>
      <c r="E2174" t="s">
        <v>24</v>
      </c>
      <c r="F2174" t="s">
        <v>4820</v>
      </c>
      <c r="G2174" t="s">
        <v>26543</v>
      </c>
      <c r="H2174" t="s">
        <v>49</v>
      </c>
      <c r="I2174" t="s">
        <v>27</v>
      </c>
      <c r="J2174" t="s">
        <v>28</v>
      </c>
      <c r="K2174" t="s">
        <v>41</v>
      </c>
      <c r="L2174" t="s">
        <v>42</v>
      </c>
      <c r="M2174" t="s">
        <v>92</v>
      </c>
      <c r="N2174" s="4" t="s">
        <v>4821</v>
      </c>
      <c r="O2174" t="s">
        <v>28294</v>
      </c>
      <c r="P2174" t="s">
        <v>410</v>
      </c>
      <c r="Q2174" s="2">
        <v>20893</v>
      </c>
      <c r="R2174" t="s">
        <v>33</v>
      </c>
      <c r="S2174" t="s">
        <v>85</v>
      </c>
      <c r="T2174" t="s">
        <v>35</v>
      </c>
      <c r="U2174" s="3">
        <v>24597</v>
      </c>
      <c r="V2174" t="s">
        <v>94</v>
      </c>
      <c r="W2174" t="s">
        <v>65</v>
      </c>
      <c r="X2174" t="s">
        <v>38</v>
      </c>
      <c r="Y2174">
        <v>1</v>
      </c>
    </row>
    <row r="2175" spans="1:25" x14ac:dyDescent="0.25">
      <c r="A2175">
        <v>3174</v>
      </c>
      <c r="B2175" t="s">
        <v>22437</v>
      </c>
      <c r="C2175" s="1">
        <v>44846</v>
      </c>
      <c r="D2175" s="8">
        <v>45110</v>
      </c>
      <c r="E2175" t="s">
        <v>24</v>
      </c>
      <c r="F2175" t="s">
        <v>4822</v>
      </c>
      <c r="G2175" t="s">
        <v>26543</v>
      </c>
      <c r="H2175" t="s">
        <v>67</v>
      </c>
      <c r="I2175" t="s">
        <v>27</v>
      </c>
      <c r="J2175" t="s">
        <v>50</v>
      </c>
      <c r="K2175" t="s">
        <v>29</v>
      </c>
      <c r="L2175" t="s">
        <v>42</v>
      </c>
      <c r="M2175" t="s">
        <v>74</v>
      </c>
      <c r="N2175" s="4" t="s">
        <v>4823</v>
      </c>
      <c r="O2175" t="s">
        <v>28294</v>
      </c>
      <c r="P2175" t="s">
        <v>186</v>
      </c>
      <c r="Q2175" s="2">
        <v>22445</v>
      </c>
      <c r="R2175" t="s">
        <v>33</v>
      </c>
      <c r="S2175" t="s">
        <v>144</v>
      </c>
      <c r="T2175" t="s">
        <v>35</v>
      </c>
      <c r="U2175" s="3">
        <v>59255</v>
      </c>
      <c r="V2175" t="s">
        <v>46</v>
      </c>
      <c r="W2175" t="s">
        <v>59</v>
      </c>
      <c r="X2175" t="s">
        <v>38</v>
      </c>
      <c r="Y2175">
        <v>5</v>
      </c>
    </row>
    <row r="2176" spans="1:25" x14ac:dyDescent="0.25">
      <c r="A2176">
        <v>3175</v>
      </c>
      <c r="B2176" t="s">
        <v>22438</v>
      </c>
      <c r="C2176" s="1">
        <v>45130</v>
      </c>
      <c r="D2176" s="8">
        <v>45139</v>
      </c>
      <c r="E2176" t="s">
        <v>24</v>
      </c>
      <c r="F2176" t="s">
        <v>4824</v>
      </c>
      <c r="G2176" t="s">
        <v>26543</v>
      </c>
      <c r="H2176" t="s">
        <v>26</v>
      </c>
      <c r="I2176" t="s">
        <v>27</v>
      </c>
      <c r="J2176" t="s">
        <v>50</v>
      </c>
      <c r="K2176" t="s">
        <v>51</v>
      </c>
      <c r="L2176" t="s">
        <v>50</v>
      </c>
      <c r="M2176" t="s">
        <v>120</v>
      </c>
      <c r="N2176" s="4" t="s">
        <v>4825</v>
      </c>
      <c r="O2176" t="s">
        <v>28294</v>
      </c>
      <c r="P2176" t="s">
        <v>146</v>
      </c>
      <c r="Q2176" s="2">
        <v>17359</v>
      </c>
      <c r="R2176" t="s">
        <v>33</v>
      </c>
      <c r="S2176" t="s">
        <v>85</v>
      </c>
      <c r="T2176" t="s">
        <v>35</v>
      </c>
      <c r="U2176" s="3">
        <v>97410</v>
      </c>
      <c r="V2176" t="s">
        <v>94</v>
      </c>
      <c r="W2176" t="s">
        <v>59</v>
      </c>
      <c r="X2176" t="s">
        <v>38</v>
      </c>
      <c r="Y2176">
        <v>1</v>
      </c>
    </row>
    <row r="2177" spans="1:25" x14ac:dyDescent="0.25">
      <c r="A2177">
        <v>3176</v>
      </c>
      <c r="B2177" t="s">
        <v>22439</v>
      </c>
      <c r="C2177" s="1">
        <v>43447</v>
      </c>
      <c r="D2177" s="8">
        <v>44005</v>
      </c>
      <c r="E2177" t="s">
        <v>24</v>
      </c>
      <c r="F2177" t="s">
        <v>2390</v>
      </c>
      <c r="G2177" t="s">
        <v>26543</v>
      </c>
      <c r="H2177" t="s">
        <v>96</v>
      </c>
      <c r="I2177" t="s">
        <v>27</v>
      </c>
      <c r="J2177" t="s">
        <v>50</v>
      </c>
      <c r="K2177" t="s">
        <v>41</v>
      </c>
      <c r="L2177" t="s">
        <v>50</v>
      </c>
      <c r="M2177" t="s">
        <v>92</v>
      </c>
      <c r="N2177" s="4" t="s">
        <v>4826</v>
      </c>
      <c r="O2177" t="s">
        <v>28294</v>
      </c>
      <c r="P2177" t="s">
        <v>122</v>
      </c>
      <c r="Q2177" s="2">
        <v>36580</v>
      </c>
      <c r="R2177" t="s">
        <v>33</v>
      </c>
      <c r="S2177" t="s">
        <v>123</v>
      </c>
      <c r="T2177" t="s">
        <v>35</v>
      </c>
      <c r="U2177" s="3">
        <v>42252</v>
      </c>
      <c r="V2177" t="s">
        <v>58</v>
      </c>
      <c r="W2177" t="s">
        <v>37</v>
      </c>
      <c r="X2177" t="s">
        <v>80</v>
      </c>
      <c r="Y2177">
        <v>1</v>
      </c>
    </row>
    <row r="2178" spans="1:25" x14ac:dyDescent="0.25">
      <c r="A2178">
        <v>3177</v>
      </c>
      <c r="B2178" t="s">
        <v>22440</v>
      </c>
      <c r="C2178" s="1">
        <v>43738</v>
      </c>
      <c r="D2178" s="8">
        <v>44370</v>
      </c>
      <c r="E2178" t="s">
        <v>24</v>
      </c>
      <c r="F2178" t="s">
        <v>4827</v>
      </c>
      <c r="G2178" t="s">
        <v>26543</v>
      </c>
      <c r="H2178" t="s">
        <v>40</v>
      </c>
      <c r="I2178" t="s">
        <v>946</v>
      </c>
      <c r="J2178" t="s">
        <v>50</v>
      </c>
      <c r="K2178" t="s">
        <v>41</v>
      </c>
      <c r="L2178" t="s">
        <v>50</v>
      </c>
      <c r="M2178" t="s">
        <v>92</v>
      </c>
      <c r="N2178" s="4" t="s">
        <v>4828</v>
      </c>
      <c r="O2178" t="s">
        <v>28294</v>
      </c>
      <c r="P2178" t="s">
        <v>122</v>
      </c>
      <c r="Q2178" s="2">
        <v>36598</v>
      </c>
      <c r="R2178" t="s">
        <v>33</v>
      </c>
      <c r="S2178" t="s">
        <v>123</v>
      </c>
      <c r="T2178" t="s">
        <v>35</v>
      </c>
      <c r="U2178" s="3">
        <v>48294</v>
      </c>
      <c r="V2178" t="s">
        <v>94</v>
      </c>
      <c r="W2178" t="s">
        <v>59</v>
      </c>
      <c r="X2178" t="s">
        <v>38</v>
      </c>
      <c r="Y2178">
        <v>1</v>
      </c>
    </row>
    <row r="2179" spans="1:25" x14ac:dyDescent="0.25">
      <c r="A2179">
        <v>3178</v>
      </c>
      <c r="B2179" t="s">
        <v>22441</v>
      </c>
      <c r="C2179" s="1">
        <v>43854</v>
      </c>
      <c r="D2179" s="8">
        <v>45086</v>
      </c>
      <c r="E2179" t="s">
        <v>332</v>
      </c>
      <c r="F2179" t="s">
        <v>4829</v>
      </c>
      <c r="G2179" t="s">
        <v>26543</v>
      </c>
      <c r="H2179" t="s">
        <v>99</v>
      </c>
      <c r="I2179" t="s">
        <v>339</v>
      </c>
      <c r="J2179" t="s">
        <v>42</v>
      </c>
      <c r="K2179" t="s">
        <v>29</v>
      </c>
      <c r="L2179" t="s">
        <v>42</v>
      </c>
      <c r="M2179" t="s">
        <v>74</v>
      </c>
      <c r="N2179" s="4" t="s">
        <v>4830</v>
      </c>
      <c r="O2179" t="s">
        <v>28294</v>
      </c>
      <c r="P2179" t="s">
        <v>68</v>
      </c>
      <c r="Q2179" s="2">
        <v>32993</v>
      </c>
      <c r="R2179" t="s">
        <v>33</v>
      </c>
      <c r="S2179" t="s">
        <v>210</v>
      </c>
      <c r="T2179" t="s">
        <v>35</v>
      </c>
      <c r="U2179" s="3">
        <v>45258</v>
      </c>
      <c r="V2179" t="s">
        <v>36</v>
      </c>
      <c r="W2179" t="s">
        <v>65</v>
      </c>
      <c r="X2179" t="s">
        <v>337</v>
      </c>
      <c r="Y2179">
        <v>1</v>
      </c>
    </row>
    <row r="2180" spans="1:25" x14ac:dyDescent="0.25">
      <c r="A2180">
        <v>3179</v>
      </c>
      <c r="B2180" t="s">
        <v>22442</v>
      </c>
      <c r="C2180" s="1">
        <v>44188</v>
      </c>
      <c r="D2180" s="8">
        <v>44272</v>
      </c>
      <c r="E2180" t="s">
        <v>332</v>
      </c>
      <c r="F2180" t="s">
        <v>4831</v>
      </c>
      <c r="G2180" t="s">
        <v>26543</v>
      </c>
      <c r="H2180" t="s">
        <v>61</v>
      </c>
      <c r="I2180" t="s">
        <v>27</v>
      </c>
      <c r="J2180" t="s">
        <v>50</v>
      </c>
      <c r="K2180" t="s">
        <v>29</v>
      </c>
      <c r="L2180" t="s">
        <v>50</v>
      </c>
      <c r="M2180" t="s">
        <v>120</v>
      </c>
      <c r="N2180" s="4" t="s">
        <v>4832</v>
      </c>
      <c r="O2180" t="s">
        <v>28294</v>
      </c>
      <c r="P2180" t="s">
        <v>68</v>
      </c>
      <c r="Q2180" s="2">
        <v>15332</v>
      </c>
      <c r="R2180" t="s">
        <v>33</v>
      </c>
      <c r="S2180" t="s">
        <v>114</v>
      </c>
      <c r="T2180" t="s">
        <v>45</v>
      </c>
      <c r="U2180" s="3">
        <v>96822</v>
      </c>
      <c r="V2180" t="s">
        <v>71</v>
      </c>
      <c r="W2180" t="s">
        <v>79</v>
      </c>
      <c r="X2180" t="s">
        <v>38</v>
      </c>
      <c r="Y2180">
        <v>2</v>
      </c>
    </row>
    <row r="2181" spans="1:25" x14ac:dyDescent="0.25">
      <c r="A2181">
        <v>3180</v>
      </c>
      <c r="B2181" t="s">
        <v>22443</v>
      </c>
      <c r="C2181" s="1">
        <v>43623</v>
      </c>
      <c r="D2181" s="8">
        <v>43841</v>
      </c>
      <c r="E2181" t="s">
        <v>332</v>
      </c>
      <c r="F2181" t="s">
        <v>4833</v>
      </c>
      <c r="G2181" t="s">
        <v>26543</v>
      </c>
      <c r="H2181" t="s">
        <v>116</v>
      </c>
      <c r="I2181" t="s">
        <v>339</v>
      </c>
      <c r="J2181" t="s">
        <v>50</v>
      </c>
      <c r="K2181" t="s">
        <v>51</v>
      </c>
      <c r="L2181" t="s">
        <v>30</v>
      </c>
      <c r="M2181" t="s">
        <v>100</v>
      </c>
      <c r="N2181" s="4" t="s">
        <v>4834</v>
      </c>
      <c r="O2181" t="s">
        <v>28294</v>
      </c>
      <c r="P2181" t="s">
        <v>68</v>
      </c>
      <c r="Q2181" s="2">
        <v>35730</v>
      </c>
      <c r="R2181" t="s">
        <v>33</v>
      </c>
      <c r="S2181" t="s">
        <v>78</v>
      </c>
      <c r="T2181" t="s">
        <v>35</v>
      </c>
      <c r="U2181" s="3">
        <v>14828</v>
      </c>
      <c r="V2181" t="s">
        <v>46</v>
      </c>
      <c r="W2181" t="s">
        <v>79</v>
      </c>
      <c r="X2181" t="s">
        <v>38</v>
      </c>
      <c r="Y2181">
        <v>4</v>
      </c>
    </row>
    <row r="2182" spans="1:25" x14ac:dyDescent="0.25">
      <c r="A2182">
        <v>3181</v>
      </c>
      <c r="B2182" t="s">
        <v>22444</v>
      </c>
      <c r="C2182" s="1">
        <v>43824</v>
      </c>
      <c r="D2182" s="8">
        <v>44514</v>
      </c>
      <c r="E2182" t="s">
        <v>332</v>
      </c>
      <c r="F2182" t="s">
        <v>4835</v>
      </c>
      <c r="G2182" t="s">
        <v>26543</v>
      </c>
      <c r="H2182" t="s">
        <v>73</v>
      </c>
      <c r="I2182" t="s">
        <v>27</v>
      </c>
      <c r="J2182" t="s">
        <v>28</v>
      </c>
      <c r="K2182" t="s">
        <v>29</v>
      </c>
      <c r="L2182" t="s">
        <v>30</v>
      </c>
      <c r="M2182" t="s">
        <v>120</v>
      </c>
      <c r="N2182" s="4" t="s">
        <v>4836</v>
      </c>
      <c r="O2182" t="s">
        <v>28294</v>
      </c>
      <c r="P2182" t="s">
        <v>62</v>
      </c>
      <c r="Q2182" s="2">
        <v>21748</v>
      </c>
      <c r="R2182" t="s">
        <v>33</v>
      </c>
      <c r="S2182" t="s">
        <v>144</v>
      </c>
      <c r="T2182" t="s">
        <v>35</v>
      </c>
      <c r="U2182" s="3">
        <v>26328</v>
      </c>
      <c r="V2182" t="s">
        <v>58</v>
      </c>
      <c r="W2182" t="s">
        <v>59</v>
      </c>
      <c r="X2182" t="s">
        <v>38</v>
      </c>
      <c r="Y2182">
        <v>4</v>
      </c>
    </row>
    <row r="2183" spans="1:25" x14ac:dyDescent="0.25">
      <c r="A2183">
        <v>3182</v>
      </c>
      <c r="B2183" t="s">
        <v>22445</v>
      </c>
      <c r="C2183" s="1">
        <v>44952</v>
      </c>
      <c r="D2183" s="8" t="s">
        <v>16975</v>
      </c>
      <c r="E2183" t="s">
        <v>332</v>
      </c>
      <c r="F2183" t="s">
        <v>4837</v>
      </c>
      <c r="G2183" t="s">
        <v>26543</v>
      </c>
      <c r="H2183" t="s">
        <v>87</v>
      </c>
      <c r="I2183" t="s">
        <v>27</v>
      </c>
      <c r="J2183" t="s">
        <v>28</v>
      </c>
      <c r="K2183" t="s">
        <v>51</v>
      </c>
      <c r="L2183" t="s">
        <v>30</v>
      </c>
      <c r="M2183" t="s">
        <v>31</v>
      </c>
      <c r="N2183" s="4" t="s">
        <v>16975</v>
      </c>
      <c r="O2183" t="s">
        <v>28294</v>
      </c>
      <c r="P2183" t="s">
        <v>68</v>
      </c>
      <c r="Q2183" s="2">
        <v>26258</v>
      </c>
      <c r="R2183" t="s">
        <v>33</v>
      </c>
      <c r="S2183" t="s">
        <v>78</v>
      </c>
      <c r="T2183" t="s">
        <v>35</v>
      </c>
      <c r="U2183" s="3">
        <v>55287</v>
      </c>
      <c r="V2183" t="s">
        <v>36</v>
      </c>
      <c r="W2183" t="s">
        <v>65</v>
      </c>
      <c r="X2183" t="s">
        <v>337</v>
      </c>
      <c r="Y2183">
        <v>2</v>
      </c>
    </row>
    <row r="2184" spans="1:25" x14ac:dyDescent="0.25">
      <c r="A2184">
        <v>3183</v>
      </c>
      <c r="B2184" t="s">
        <v>22446</v>
      </c>
      <c r="C2184" s="1">
        <v>44868</v>
      </c>
      <c r="D2184" s="8">
        <v>45141</v>
      </c>
      <c r="E2184" t="s">
        <v>332</v>
      </c>
      <c r="F2184" t="s">
        <v>4838</v>
      </c>
      <c r="G2184" t="s">
        <v>26543</v>
      </c>
      <c r="H2184" t="s">
        <v>49</v>
      </c>
      <c r="I2184" t="s">
        <v>339</v>
      </c>
      <c r="J2184" t="s">
        <v>50</v>
      </c>
      <c r="K2184" t="s">
        <v>41</v>
      </c>
      <c r="L2184" t="s">
        <v>30</v>
      </c>
      <c r="M2184" t="s">
        <v>92</v>
      </c>
      <c r="N2184" s="4" t="s">
        <v>4839</v>
      </c>
      <c r="O2184" t="s">
        <v>28294</v>
      </c>
      <c r="P2184" t="s">
        <v>83</v>
      </c>
      <c r="Q2184" s="2">
        <v>19405</v>
      </c>
      <c r="R2184" t="s">
        <v>33</v>
      </c>
      <c r="S2184" t="s">
        <v>78</v>
      </c>
      <c r="T2184" t="s">
        <v>45</v>
      </c>
      <c r="U2184" s="3">
        <v>40809</v>
      </c>
      <c r="V2184" t="s">
        <v>58</v>
      </c>
      <c r="W2184" t="s">
        <v>59</v>
      </c>
      <c r="X2184" t="s">
        <v>337</v>
      </c>
      <c r="Y2184">
        <v>3</v>
      </c>
    </row>
    <row r="2185" spans="1:25" x14ac:dyDescent="0.25">
      <c r="A2185">
        <v>3184</v>
      </c>
      <c r="B2185" t="s">
        <v>22447</v>
      </c>
      <c r="C2185" s="1">
        <v>44694</v>
      </c>
      <c r="D2185" s="8" t="s">
        <v>16975</v>
      </c>
      <c r="E2185" t="s">
        <v>24</v>
      </c>
      <c r="F2185" t="s">
        <v>4840</v>
      </c>
      <c r="G2185" t="s">
        <v>26543</v>
      </c>
      <c r="H2185" t="s">
        <v>99</v>
      </c>
      <c r="I2185" t="s">
        <v>27</v>
      </c>
      <c r="J2185" t="s">
        <v>42</v>
      </c>
      <c r="K2185" t="s">
        <v>41</v>
      </c>
      <c r="L2185" t="s">
        <v>50</v>
      </c>
      <c r="M2185" t="s">
        <v>31</v>
      </c>
      <c r="N2185" s="4" t="s">
        <v>16975</v>
      </c>
      <c r="O2185" t="s">
        <v>28294</v>
      </c>
      <c r="P2185" t="s">
        <v>68</v>
      </c>
      <c r="Q2185" s="2">
        <v>26440</v>
      </c>
      <c r="R2185" t="s">
        <v>33</v>
      </c>
      <c r="S2185" t="s">
        <v>166</v>
      </c>
      <c r="T2185" t="s">
        <v>35</v>
      </c>
      <c r="U2185" s="3">
        <v>9994</v>
      </c>
      <c r="V2185" t="s">
        <v>46</v>
      </c>
      <c r="W2185" t="s">
        <v>59</v>
      </c>
      <c r="X2185" t="s">
        <v>337</v>
      </c>
      <c r="Y2185">
        <v>5</v>
      </c>
    </row>
    <row r="2186" spans="1:25" x14ac:dyDescent="0.25">
      <c r="A2186">
        <v>3185</v>
      </c>
      <c r="B2186" t="s">
        <v>22448</v>
      </c>
      <c r="C2186" s="1">
        <v>44097</v>
      </c>
      <c r="D2186" s="8">
        <v>45000</v>
      </c>
      <c r="E2186" t="s">
        <v>24</v>
      </c>
      <c r="F2186" t="s">
        <v>4841</v>
      </c>
      <c r="G2186" t="s">
        <v>26543</v>
      </c>
      <c r="H2186" t="s">
        <v>87</v>
      </c>
      <c r="I2186" t="s">
        <v>339</v>
      </c>
      <c r="J2186" t="s">
        <v>28</v>
      </c>
      <c r="K2186" t="s">
        <v>29</v>
      </c>
      <c r="L2186" t="s">
        <v>30</v>
      </c>
      <c r="M2186" t="s">
        <v>120</v>
      </c>
      <c r="N2186" s="4" t="s">
        <v>4842</v>
      </c>
      <c r="O2186" t="s">
        <v>28294</v>
      </c>
      <c r="P2186" t="s">
        <v>68</v>
      </c>
      <c r="Q2186" s="2">
        <v>36474</v>
      </c>
      <c r="R2186" t="s">
        <v>33</v>
      </c>
      <c r="S2186" t="s">
        <v>54</v>
      </c>
      <c r="T2186" t="s">
        <v>35</v>
      </c>
      <c r="U2186" s="3">
        <v>91605</v>
      </c>
      <c r="V2186" t="s">
        <v>58</v>
      </c>
      <c r="W2186" t="s">
        <v>79</v>
      </c>
      <c r="X2186" t="s">
        <v>337</v>
      </c>
      <c r="Y2186">
        <v>2</v>
      </c>
    </row>
    <row r="2187" spans="1:25" x14ac:dyDescent="0.25">
      <c r="A2187">
        <v>3186</v>
      </c>
      <c r="B2187" t="s">
        <v>22449</v>
      </c>
      <c r="C2187" s="1">
        <v>44437</v>
      </c>
      <c r="D2187" s="8">
        <v>44873</v>
      </c>
      <c r="E2187" t="s">
        <v>24</v>
      </c>
      <c r="F2187" t="s">
        <v>2947</v>
      </c>
      <c r="G2187" t="s">
        <v>26543</v>
      </c>
      <c r="H2187" t="s">
        <v>49</v>
      </c>
      <c r="I2187" t="s">
        <v>27</v>
      </c>
      <c r="J2187" t="s">
        <v>42</v>
      </c>
      <c r="K2187" t="s">
        <v>41</v>
      </c>
      <c r="L2187" t="s">
        <v>50</v>
      </c>
      <c r="M2187" t="s">
        <v>120</v>
      </c>
      <c r="N2187" s="4" t="s">
        <v>4843</v>
      </c>
      <c r="O2187" t="s">
        <v>28294</v>
      </c>
      <c r="P2187" t="s">
        <v>43</v>
      </c>
      <c r="Q2187" s="2">
        <v>24595</v>
      </c>
      <c r="R2187" t="s">
        <v>33</v>
      </c>
      <c r="S2187" t="s">
        <v>4</v>
      </c>
      <c r="T2187" t="s">
        <v>35</v>
      </c>
      <c r="U2187" s="3">
        <v>76162</v>
      </c>
      <c r="V2187" t="s">
        <v>71</v>
      </c>
      <c r="W2187" t="s">
        <v>79</v>
      </c>
      <c r="X2187" t="s">
        <v>38</v>
      </c>
      <c r="Y2187">
        <v>2</v>
      </c>
    </row>
    <row r="2188" spans="1:25" x14ac:dyDescent="0.25">
      <c r="A2188">
        <v>3187</v>
      </c>
      <c r="B2188" t="s">
        <v>22450</v>
      </c>
      <c r="C2188" s="1">
        <v>44908</v>
      </c>
      <c r="D2188" s="8">
        <v>44937</v>
      </c>
      <c r="E2188" t="s">
        <v>24</v>
      </c>
      <c r="F2188" t="s">
        <v>4844</v>
      </c>
      <c r="G2188" t="s">
        <v>26543</v>
      </c>
      <c r="H2188" t="s">
        <v>116</v>
      </c>
      <c r="I2188" t="s">
        <v>27</v>
      </c>
      <c r="J2188" t="s">
        <v>28</v>
      </c>
      <c r="K2188" t="s">
        <v>29</v>
      </c>
      <c r="L2188" t="s">
        <v>50</v>
      </c>
      <c r="M2188" t="s">
        <v>92</v>
      </c>
      <c r="N2188" s="4" t="s">
        <v>4845</v>
      </c>
      <c r="O2188" t="s">
        <v>28294</v>
      </c>
      <c r="P2188" t="s">
        <v>177</v>
      </c>
      <c r="Q2188" s="2">
        <v>22744</v>
      </c>
      <c r="R2188" t="s">
        <v>33</v>
      </c>
      <c r="S2188" t="s">
        <v>217</v>
      </c>
      <c r="T2188" t="s">
        <v>35</v>
      </c>
      <c r="U2188" s="3">
        <v>13522</v>
      </c>
      <c r="V2188" t="s">
        <v>71</v>
      </c>
      <c r="W2188" t="s">
        <v>59</v>
      </c>
      <c r="X2188" t="s">
        <v>337</v>
      </c>
      <c r="Y2188">
        <v>3</v>
      </c>
    </row>
    <row r="2189" spans="1:25" x14ac:dyDescent="0.25">
      <c r="A2189">
        <v>3188</v>
      </c>
      <c r="B2189" t="s">
        <v>22451</v>
      </c>
      <c r="C2189" s="1">
        <v>44871</v>
      </c>
      <c r="D2189" s="8" t="s">
        <v>16975</v>
      </c>
      <c r="E2189" t="s">
        <v>24</v>
      </c>
      <c r="F2189" t="s">
        <v>4846</v>
      </c>
      <c r="G2189" t="s">
        <v>26543</v>
      </c>
      <c r="H2189" t="s">
        <v>96</v>
      </c>
      <c r="I2189" t="s">
        <v>27</v>
      </c>
      <c r="J2189" t="s">
        <v>42</v>
      </c>
      <c r="K2189" t="s">
        <v>29</v>
      </c>
      <c r="L2189" t="s">
        <v>42</v>
      </c>
      <c r="M2189" t="s">
        <v>31</v>
      </c>
      <c r="N2189" s="4" t="s">
        <v>16975</v>
      </c>
      <c r="O2189" t="s">
        <v>28294</v>
      </c>
      <c r="P2189" t="s">
        <v>68</v>
      </c>
      <c r="Q2189" s="2">
        <v>28798</v>
      </c>
      <c r="R2189" t="s">
        <v>33</v>
      </c>
      <c r="S2189" t="s">
        <v>64</v>
      </c>
      <c r="T2189" t="s">
        <v>45</v>
      </c>
      <c r="U2189" s="3">
        <v>2956</v>
      </c>
      <c r="V2189" t="s">
        <v>46</v>
      </c>
      <c r="W2189" t="s">
        <v>79</v>
      </c>
      <c r="X2189" t="s">
        <v>38</v>
      </c>
      <c r="Y2189">
        <v>4</v>
      </c>
    </row>
    <row r="2190" spans="1:25" x14ac:dyDescent="0.25">
      <c r="A2190">
        <v>3189</v>
      </c>
      <c r="B2190" t="s">
        <v>22452</v>
      </c>
      <c r="C2190" s="1">
        <v>45142</v>
      </c>
      <c r="D2190" s="8" t="s">
        <v>16975</v>
      </c>
      <c r="E2190" t="s">
        <v>24</v>
      </c>
      <c r="F2190" t="s">
        <v>4847</v>
      </c>
      <c r="G2190" t="s">
        <v>26543</v>
      </c>
      <c r="H2190" t="s">
        <v>61</v>
      </c>
      <c r="I2190" t="s">
        <v>27</v>
      </c>
      <c r="J2190" t="s">
        <v>50</v>
      </c>
      <c r="K2190" t="s">
        <v>29</v>
      </c>
      <c r="L2190" t="s">
        <v>30</v>
      </c>
      <c r="M2190" t="s">
        <v>31</v>
      </c>
      <c r="N2190" s="4" t="s">
        <v>16975</v>
      </c>
      <c r="O2190" t="s">
        <v>28294</v>
      </c>
      <c r="P2190" t="s">
        <v>122</v>
      </c>
      <c r="Q2190" s="2">
        <v>23579</v>
      </c>
      <c r="R2190" t="s">
        <v>33</v>
      </c>
      <c r="S2190" t="s">
        <v>217</v>
      </c>
      <c r="T2190" t="s">
        <v>35</v>
      </c>
      <c r="U2190" s="3">
        <v>46851</v>
      </c>
      <c r="V2190" t="s">
        <v>94</v>
      </c>
      <c r="W2190" t="s">
        <v>65</v>
      </c>
      <c r="X2190" t="s">
        <v>337</v>
      </c>
      <c r="Y2190">
        <v>1</v>
      </c>
    </row>
    <row r="2191" spans="1:25" x14ac:dyDescent="0.25">
      <c r="A2191">
        <v>3190</v>
      </c>
      <c r="B2191" t="s">
        <v>22453</v>
      </c>
      <c r="C2191" s="1">
        <v>44150</v>
      </c>
      <c r="D2191" s="8" t="s">
        <v>16975</v>
      </c>
      <c r="E2191" t="s">
        <v>24</v>
      </c>
      <c r="F2191" t="s">
        <v>4848</v>
      </c>
      <c r="G2191" t="s">
        <v>26543</v>
      </c>
      <c r="H2191" t="s">
        <v>73</v>
      </c>
      <c r="I2191" t="s">
        <v>27</v>
      </c>
      <c r="J2191" t="s">
        <v>28</v>
      </c>
      <c r="K2191" t="s">
        <v>29</v>
      </c>
      <c r="L2191" t="s">
        <v>42</v>
      </c>
      <c r="M2191" t="s">
        <v>31</v>
      </c>
      <c r="N2191" s="4" t="s">
        <v>16975</v>
      </c>
      <c r="O2191" t="s">
        <v>28294</v>
      </c>
      <c r="P2191" t="s">
        <v>62</v>
      </c>
      <c r="Q2191" s="2">
        <v>35836</v>
      </c>
      <c r="R2191" t="s">
        <v>33</v>
      </c>
      <c r="S2191" t="s">
        <v>530</v>
      </c>
      <c r="T2191" t="s">
        <v>45</v>
      </c>
      <c r="U2191" s="3">
        <v>89125</v>
      </c>
      <c r="V2191" t="s">
        <v>36</v>
      </c>
      <c r="W2191" t="s">
        <v>79</v>
      </c>
      <c r="X2191" t="s">
        <v>337</v>
      </c>
      <c r="Y2191">
        <v>2</v>
      </c>
    </row>
    <row r="2192" spans="1:25" x14ac:dyDescent="0.25">
      <c r="A2192">
        <v>3191</v>
      </c>
      <c r="B2192" t="s">
        <v>22454</v>
      </c>
      <c r="C2192" s="1">
        <v>44748</v>
      </c>
      <c r="D2192" s="8">
        <v>44785</v>
      </c>
      <c r="E2192" t="s">
        <v>24</v>
      </c>
      <c r="F2192" t="s">
        <v>4849</v>
      </c>
      <c r="G2192" t="s">
        <v>26543</v>
      </c>
      <c r="H2192" t="s">
        <v>67</v>
      </c>
      <c r="I2192" t="s">
        <v>27</v>
      </c>
      <c r="J2192" t="s">
        <v>42</v>
      </c>
      <c r="K2192" t="s">
        <v>41</v>
      </c>
      <c r="L2192" t="s">
        <v>42</v>
      </c>
      <c r="M2192" t="s">
        <v>100</v>
      </c>
      <c r="N2192" s="4" t="s">
        <v>4850</v>
      </c>
      <c r="O2192" t="s">
        <v>28294</v>
      </c>
      <c r="P2192" t="s">
        <v>437</v>
      </c>
      <c r="Q2192" s="2">
        <v>16465</v>
      </c>
      <c r="R2192" t="s">
        <v>33</v>
      </c>
      <c r="S2192" t="s">
        <v>78</v>
      </c>
      <c r="T2192" t="s">
        <v>45</v>
      </c>
      <c r="U2192" s="3">
        <v>29435</v>
      </c>
      <c r="V2192" t="s">
        <v>71</v>
      </c>
      <c r="W2192" t="s">
        <v>65</v>
      </c>
      <c r="X2192" t="s">
        <v>38</v>
      </c>
      <c r="Y2192">
        <v>2</v>
      </c>
    </row>
    <row r="2193" spans="1:25" x14ac:dyDescent="0.25">
      <c r="A2193">
        <v>3192</v>
      </c>
      <c r="B2193" t="s">
        <v>22455</v>
      </c>
      <c r="C2193" s="1">
        <v>43576</v>
      </c>
      <c r="D2193" s="8">
        <v>44573</v>
      </c>
      <c r="E2193" t="s">
        <v>24</v>
      </c>
      <c r="F2193" t="s">
        <v>4851</v>
      </c>
      <c r="G2193" t="s">
        <v>26543</v>
      </c>
      <c r="H2193" t="s">
        <v>26</v>
      </c>
      <c r="I2193" t="s">
        <v>27</v>
      </c>
      <c r="J2193" t="s">
        <v>50</v>
      </c>
      <c r="K2193" t="s">
        <v>41</v>
      </c>
      <c r="L2193" t="s">
        <v>42</v>
      </c>
      <c r="M2193" t="s">
        <v>92</v>
      </c>
      <c r="N2193" s="4" t="s">
        <v>4852</v>
      </c>
      <c r="O2193" t="s">
        <v>28294</v>
      </c>
      <c r="P2193" t="s">
        <v>43</v>
      </c>
      <c r="Q2193" s="2">
        <v>35442</v>
      </c>
      <c r="R2193" t="s">
        <v>33</v>
      </c>
      <c r="S2193" t="s">
        <v>64</v>
      </c>
      <c r="T2193" t="s">
        <v>35</v>
      </c>
      <c r="U2193" s="3">
        <v>26250</v>
      </c>
      <c r="V2193" t="s">
        <v>71</v>
      </c>
      <c r="W2193" t="s">
        <v>59</v>
      </c>
      <c r="X2193" t="s">
        <v>38</v>
      </c>
      <c r="Y2193">
        <v>3</v>
      </c>
    </row>
    <row r="2194" spans="1:25" x14ac:dyDescent="0.25">
      <c r="A2194">
        <v>3193</v>
      </c>
      <c r="B2194" t="s">
        <v>22456</v>
      </c>
      <c r="C2194" s="1">
        <v>44436</v>
      </c>
      <c r="D2194" s="8" t="s">
        <v>16975</v>
      </c>
      <c r="E2194" t="s">
        <v>24</v>
      </c>
      <c r="F2194" t="s">
        <v>4853</v>
      </c>
      <c r="G2194" t="s">
        <v>26543</v>
      </c>
      <c r="H2194" t="s">
        <v>40</v>
      </c>
      <c r="I2194" t="s">
        <v>27</v>
      </c>
      <c r="J2194" t="s">
        <v>50</v>
      </c>
      <c r="K2194" t="s">
        <v>29</v>
      </c>
      <c r="L2194" t="s">
        <v>30</v>
      </c>
      <c r="M2194" t="s">
        <v>31</v>
      </c>
      <c r="N2194" s="4" t="s">
        <v>16975</v>
      </c>
      <c r="O2194" t="s">
        <v>28294</v>
      </c>
      <c r="P2194" t="s">
        <v>62</v>
      </c>
      <c r="Q2194" s="2">
        <v>16826</v>
      </c>
      <c r="R2194" t="s">
        <v>33</v>
      </c>
      <c r="S2194" t="s">
        <v>64</v>
      </c>
      <c r="T2194" t="s">
        <v>35</v>
      </c>
      <c r="U2194" s="3">
        <v>67626</v>
      </c>
      <c r="V2194" t="s">
        <v>71</v>
      </c>
      <c r="W2194" t="s">
        <v>79</v>
      </c>
      <c r="X2194" t="s">
        <v>337</v>
      </c>
      <c r="Y2194">
        <v>3</v>
      </c>
    </row>
    <row r="2195" spans="1:25" x14ac:dyDescent="0.25">
      <c r="A2195">
        <v>3194</v>
      </c>
      <c r="B2195" t="s">
        <v>22457</v>
      </c>
      <c r="C2195" s="1">
        <v>44280</v>
      </c>
      <c r="D2195" s="8" t="s">
        <v>16975</v>
      </c>
      <c r="E2195" t="s">
        <v>24</v>
      </c>
      <c r="F2195" t="s">
        <v>4854</v>
      </c>
      <c r="G2195" t="s">
        <v>26543</v>
      </c>
      <c r="H2195" t="s">
        <v>99</v>
      </c>
      <c r="I2195" t="s">
        <v>27</v>
      </c>
      <c r="J2195" t="s">
        <v>28</v>
      </c>
      <c r="K2195" t="s">
        <v>51</v>
      </c>
      <c r="L2195" t="s">
        <v>50</v>
      </c>
      <c r="M2195" t="s">
        <v>31</v>
      </c>
      <c r="N2195" s="4" t="s">
        <v>16975</v>
      </c>
      <c r="O2195" t="s">
        <v>28294</v>
      </c>
      <c r="P2195" t="s">
        <v>68</v>
      </c>
      <c r="Q2195" s="2">
        <v>34922</v>
      </c>
      <c r="R2195" t="s">
        <v>33</v>
      </c>
      <c r="S2195" t="s">
        <v>194</v>
      </c>
      <c r="T2195" t="s">
        <v>35</v>
      </c>
      <c r="U2195" s="3">
        <v>46143</v>
      </c>
      <c r="V2195" t="s">
        <v>94</v>
      </c>
      <c r="W2195" t="s">
        <v>79</v>
      </c>
      <c r="X2195" t="s">
        <v>38</v>
      </c>
      <c r="Y2195">
        <v>1</v>
      </c>
    </row>
    <row r="2196" spans="1:25" x14ac:dyDescent="0.25">
      <c r="A2196">
        <v>3195</v>
      </c>
      <c r="B2196" t="s">
        <v>22458</v>
      </c>
      <c r="C2196" s="1">
        <v>44028</v>
      </c>
      <c r="D2196" s="8">
        <v>44119</v>
      </c>
      <c r="E2196" t="s">
        <v>24</v>
      </c>
      <c r="F2196" t="s">
        <v>4855</v>
      </c>
      <c r="G2196" t="s">
        <v>26543</v>
      </c>
      <c r="H2196" t="s">
        <v>87</v>
      </c>
      <c r="I2196" t="s">
        <v>27</v>
      </c>
      <c r="J2196" t="s">
        <v>50</v>
      </c>
      <c r="K2196" t="s">
        <v>41</v>
      </c>
      <c r="L2196" t="s">
        <v>50</v>
      </c>
      <c r="M2196" t="s">
        <v>92</v>
      </c>
      <c r="N2196" s="4" t="s">
        <v>4856</v>
      </c>
      <c r="O2196" t="s">
        <v>28294</v>
      </c>
      <c r="P2196" t="s">
        <v>62</v>
      </c>
      <c r="Q2196" s="2">
        <v>29617</v>
      </c>
      <c r="R2196" t="s">
        <v>33</v>
      </c>
      <c r="S2196" t="s">
        <v>78</v>
      </c>
      <c r="T2196" t="s">
        <v>35</v>
      </c>
      <c r="U2196" s="3">
        <v>70709</v>
      </c>
      <c r="V2196" t="s">
        <v>36</v>
      </c>
      <c r="W2196" t="s">
        <v>79</v>
      </c>
      <c r="X2196" t="s">
        <v>38</v>
      </c>
      <c r="Y2196">
        <v>2</v>
      </c>
    </row>
    <row r="2197" spans="1:25" x14ac:dyDescent="0.25">
      <c r="A2197">
        <v>3196</v>
      </c>
      <c r="B2197" t="s">
        <v>22459</v>
      </c>
      <c r="C2197" s="1">
        <v>43432</v>
      </c>
      <c r="D2197" s="8">
        <v>44422</v>
      </c>
      <c r="E2197" t="s">
        <v>24</v>
      </c>
      <c r="F2197" t="s">
        <v>4857</v>
      </c>
      <c r="G2197" t="s">
        <v>26543</v>
      </c>
      <c r="H2197" t="s">
        <v>49</v>
      </c>
      <c r="I2197" t="s">
        <v>27</v>
      </c>
      <c r="J2197" t="s">
        <v>50</v>
      </c>
      <c r="K2197" t="s">
        <v>51</v>
      </c>
      <c r="L2197" t="s">
        <v>30</v>
      </c>
      <c r="M2197" t="s">
        <v>74</v>
      </c>
      <c r="N2197" s="4" t="s">
        <v>4858</v>
      </c>
      <c r="O2197" t="s">
        <v>28294</v>
      </c>
      <c r="P2197" t="s">
        <v>83</v>
      </c>
      <c r="Q2197" s="2">
        <v>27345</v>
      </c>
      <c r="R2197" t="s">
        <v>33</v>
      </c>
      <c r="S2197" t="s">
        <v>217</v>
      </c>
      <c r="T2197" t="s">
        <v>35</v>
      </c>
      <c r="U2197" s="3">
        <v>60139</v>
      </c>
      <c r="V2197" t="s">
        <v>58</v>
      </c>
      <c r="W2197" t="s">
        <v>79</v>
      </c>
      <c r="X2197" t="s">
        <v>38</v>
      </c>
      <c r="Y2197">
        <v>2</v>
      </c>
    </row>
    <row r="2198" spans="1:25" x14ac:dyDescent="0.25">
      <c r="A2198">
        <v>3197</v>
      </c>
      <c r="B2198" t="s">
        <v>22460</v>
      </c>
      <c r="C2198" s="1">
        <v>43643</v>
      </c>
      <c r="D2198" s="8" t="s">
        <v>16975</v>
      </c>
      <c r="E2198" t="s">
        <v>24</v>
      </c>
      <c r="F2198" t="s">
        <v>4859</v>
      </c>
      <c r="G2198" t="s">
        <v>26543</v>
      </c>
      <c r="H2198" t="s">
        <v>116</v>
      </c>
      <c r="I2198" t="s">
        <v>27</v>
      </c>
      <c r="J2198" t="s">
        <v>28</v>
      </c>
      <c r="K2198" t="s">
        <v>41</v>
      </c>
      <c r="L2198" t="s">
        <v>50</v>
      </c>
      <c r="M2198" t="s">
        <v>31</v>
      </c>
      <c r="N2198" s="4" t="s">
        <v>16975</v>
      </c>
      <c r="O2198" t="s">
        <v>28294</v>
      </c>
      <c r="P2198" t="s">
        <v>62</v>
      </c>
      <c r="Q2198" s="2">
        <v>28215</v>
      </c>
      <c r="R2198" t="s">
        <v>33</v>
      </c>
      <c r="S2198" t="s">
        <v>114</v>
      </c>
      <c r="T2198" t="s">
        <v>35</v>
      </c>
      <c r="U2198" s="3">
        <v>15469</v>
      </c>
      <c r="V2198" t="s">
        <v>46</v>
      </c>
      <c r="W2198" t="s">
        <v>79</v>
      </c>
      <c r="X2198" t="s">
        <v>337</v>
      </c>
      <c r="Y2198">
        <v>1</v>
      </c>
    </row>
    <row r="2199" spans="1:25" x14ac:dyDescent="0.25">
      <c r="A2199">
        <v>3198</v>
      </c>
      <c r="B2199" t="s">
        <v>22461</v>
      </c>
      <c r="C2199" s="1">
        <v>44930</v>
      </c>
      <c r="D2199" s="8" t="s">
        <v>16975</v>
      </c>
      <c r="E2199" t="s">
        <v>24</v>
      </c>
      <c r="F2199" t="s">
        <v>4860</v>
      </c>
      <c r="G2199" t="s">
        <v>26543</v>
      </c>
      <c r="H2199" t="s">
        <v>96</v>
      </c>
      <c r="I2199" t="s">
        <v>27</v>
      </c>
      <c r="J2199" t="s">
        <v>28</v>
      </c>
      <c r="K2199" t="s">
        <v>41</v>
      </c>
      <c r="L2199" t="s">
        <v>30</v>
      </c>
      <c r="M2199" t="s">
        <v>31</v>
      </c>
      <c r="N2199" s="4" t="s">
        <v>16975</v>
      </c>
      <c r="O2199" t="s">
        <v>28294</v>
      </c>
      <c r="P2199" t="s">
        <v>62</v>
      </c>
      <c r="Q2199" s="2">
        <v>29122</v>
      </c>
      <c r="R2199" t="s">
        <v>33</v>
      </c>
      <c r="S2199" t="s">
        <v>64</v>
      </c>
      <c r="T2199" t="s">
        <v>35</v>
      </c>
      <c r="U2199" s="3">
        <v>77690</v>
      </c>
      <c r="V2199" t="s">
        <v>94</v>
      </c>
      <c r="W2199" t="s">
        <v>65</v>
      </c>
      <c r="X2199" t="s">
        <v>38</v>
      </c>
      <c r="Y2199">
        <v>2</v>
      </c>
    </row>
    <row r="2200" spans="1:25" x14ac:dyDescent="0.25">
      <c r="A2200">
        <v>3199</v>
      </c>
      <c r="B2200" t="s">
        <v>22462</v>
      </c>
      <c r="C2200" s="1">
        <v>43426</v>
      </c>
      <c r="D2200" s="8" t="s">
        <v>16975</v>
      </c>
      <c r="E2200" t="s">
        <v>24</v>
      </c>
      <c r="F2200" t="s">
        <v>4861</v>
      </c>
      <c r="G2200" t="s">
        <v>26543</v>
      </c>
      <c r="H2200" t="s">
        <v>67</v>
      </c>
      <c r="I2200" t="s">
        <v>27</v>
      </c>
      <c r="J2200" t="s">
        <v>50</v>
      </c>
      <c r="K2200" t="s">
        <v>51</v>
      </c>
      <c r="L2200" t="s">
        <v>50</v>
      </c>
      <c r="M2200" t="s">
        <v>31</v>
      </c>
      <c r="N2200" s="4" t="s">
        <v>16975</v>
      </c>
      <c r="O2200" t="s">
        <v>28294</v>
      </c>
      <c r="P2200" t="s">
        <v>83</v>
      </c>
      <c r="Q2200" s="2">
        <v>28507</v>
      </c>
      <c r="R2200" t="s">
        <v>33</v>
      </c>
      <c r="S2200" t="s">
        <v>85</v>
      </c>
      <c r="T2200" t="s">
        <v>35</v>
      </c>
      <c r="U2200" s="3">
        <v>1778</v>
      </c>
      <c r="V2200" t="s">
        <v>46</v>
      </c>
      <c r="W2200" t="s">
        <v>65</v>
      </c>
      <c r="X2200" t="s">
        <v>38</v>
      </c>
      <c r="Y2200">
        <v>2</v>
      </c>
    </row>
    <row r="2201" spans="1:25" x14ac:dyDescent="0.25">
      <c r="A2201">
        <v>3200</v>
      </c>
      <c r="B2201" t="s">
        <v>22463</v>
      </c>
      <c r="C2201" s="1">
        <v>44204</v>
      </c>
      <c r="D2201" s="8" t="s">
        <v>16975</v>
      </c>
      <c r="E2201" t="s">
        <v>332</v>
      </c>
      <c r="F2201" t="s">
        <v>4862</v>
      </c>
      <c r="G2201" t="s">
        <v>26543</v>
      </c>
      <c r="H2201" t="s">
        <v>49</v>
      </c>
      <c r="I2201" t="s">
        <v>27</v>
      </c>
      <c r="J2201" t="s">
        <v>42</v>
      </c>
      <c r="K2201" t="s">
        <v>51</v>
      </c>
      <c r="L2201" t="s">
        <v>30</v>
      </c>
      <c r="M2201" t="s">
        <v>31</v>
      </c>
      <c r="N2201" s="4" t="s">
        <v>16975</v>
      </c>
      <c r="O2201" t="s">
        <v>28294</v>
      </c>
      <c r="P2201" t="s">
        <v>410</v>
      </c>
      <c r="Q2201" s="2">
        <v>27601</v>
      </c>
      <c r="R2201" t="s">
        <v>33</v>
      </c>
      <c r="S2201" t="s">
        <v>85</v>
      </c>
      <c r="T2201" t="s">
        <v>45</v>
      </c>
      <c r="U2201" s="3">
        <v>2138</v>
      </c>
      <c r="V2201" t="s">
        <v>94</v>
      </c>
      <c r="W2201" t="s">
        <v>65</v>
      </c>
      <c r="X2201" t="s">
        <v>38</v>
      </c>
      <c r="Y2201">
        <v>4</v>
      </c>
    </row>
    <row r="2202" spans="1:25" x14ac:dyDescent="0.25">
      <c r="A2202">
        <v>3201</v>
      </c>
      <c r="B2202" t="s">
        <v>22464</v>
      </c>
      <c r="C2202" s="1">
        <v>44883</v>
      </c>
      <c r="D2202" s="8" t="s">
        <v>16975</v>
      </c>
      <c r="E2202" t="s">
        <v>24</v>
      </c>
      <c r="F2202" t="s">
        <v>4863</v>
      </c>
      <c r="G2202" t="s">
        <v>26543</v>
      </c>
      <c r="H2202" t="s">
        <v>40</v>
      </c>
      <c r="I2202" t="s">
        <v>27</v>
      </c>
      <c r="J2202" t="s">
        <v>42</v>
      </c>
      <c r="K2202" t="s">
        <v>41</v>
      </c>
      <c r="L2202" t="s">
        <v>42</v>
      </c>
      <c r="M2202" t="s">
        <v>31</v>
      </c>
      <c r="N2202" s="4" t="s">
        <v>16975</v>
      </c>
      <c r="O2202" t="s">
        <v>28294</v>
      </c>
      <c r="P2202" t="s">
        <v>43</v>
      </c>
      <c r="Q2202" s="2">
        <v>30879</v>
      </c>
      <c r="R2202" t="s">
        <v>33</v>
      </c>
      <c r="S2202" t="s">
        <v>78</v>
      </c>
      <c r="T2202" t="s">
        <v>35</v>
      </c>
      <c r="U2202" s="3">
        <v>2043</v>
      </c>
      <c r="V2202" t="s">
        <v>94</v>
      </c>
      <c r="W2202" t="s">
        <v>37</v>
      </c>
      <c r="X2202" t="s">
        <v>38</v>
      </c>
      <c r="Y2202">
        <v>4</v>
      </c>
    </row>
    <row r="2203" spans="1:25" x14ac:dyDescent="0.25">
      <c r="A2203">
        <v>3202</v>
      </c>
      <c r="B2203" t="s">
        <v>22465</v>
      </c>
      <c r="C2203" s="1">
        <v>44003</v>
      </c>
      <c r="D2203" s="8">
        <v>45100</v>
      </c>
      <c r="E2203" t="s">
        <v>24</v>
      </c>
      <c r="F2203" t="s">
        <v>4864</v>
      </c>
      <c r="G2203" t="s">
        <v>26543</v>
      </c>
      <c r="H2203" t="s">
        <v>73</v>
      </c>
      <c r="I2203" t="s">
        <v>339</v>
      </c>
      <c r="J2203" t="s">
        <v>28</v>
      </c>
      <c r="K2203" t="s">
        <v>41</v>
      </c>
      <c r="L2203" t="s">
        <v>50</v>
      </c>
      <c r="M2203" t="s">
        <v>74</v>
      </c>
      <c r="N2203" s="4" t="s">
        <v>4865</v>
      </c>
      <c r="O2203" t="s">
        <v>28294</v>
      </c>
      <c r="P2203" t="s">
        <v>83</v>
      </c>
      <c r="Q2203" s="2">
        <v>36247</v>
      </c>
      <c r="R2203" t="s">
        <v>33</v>
      </c>
      <c r="S2203" t="s">
        <v>85</v>
      </c>
      <c r="T2203" t="s">
        <v>35</v>
      </c>
      <c r="U2203" s="3">
        <v>1810</v>
      </c>
      <c r="V2203" t="s">
        <v>58</v>
      </c>
      <c r="W2203" t="s">
        <v>59</v>
      </c>
      <c r="X2203" t="s">
        <v>38</v>
      </c>
      <c r="Y2203">
        <v>4</v>
      </c>
    </row>
    <row r="2204" spans="1:25" x14ac:dyDescent="0.25">
      <c r="A2204">
        <v>3203</v>
      </c>
      <c r="B2204" t="s">
        <v>22466</v>
      </c>
      <c r="C2204" s="1">
        <v>44215</v>
      </c>
      <c r="D2204" s="8">
        <v>44815</v>
      </c>
      <c r="E2204" t="s">
        <v>24</v>
      </c>
      <c r="F2204" t="s">
        <v>4866</v>
      </c>
      <c r="G2204" t="s">
        <v>26543</v>
      </c>
      <c r="H2204" t="s">
        <v>116</v>
      </c>
      <c r="I2204" t="s">
        <v>339</v>
      </c>
      <c r="J2204" t="s">
        <v>28</v>
      </c>
      <c r="K2204" t="s">
        <v>29</v>
      </c>
      <c r="L2204" t="s">
        <v>42</v>
      </c>
      <c r="M2204" t="s">
        <v>120</v>
      </c>
      <c r="N2204" s="4" t="s">
        <v>4867</v>
      </c>
      <c r="O2204" t="s">
        <v>28294</v>
      </c>
      <c r="P2204" t="s">
        <v>53</v>
      </c>
      <c r="Q2204" s="2">
        <v>22534</v>
      </c>
      <c r="R2204" t="s">
        <v>33</v>
      </c>
      <c r="S2204" t="s">
        <v>210</v>
      </c>
      <c r="T2204" t="s">
        <v>35</v>
      </c>
      <c r="U2204" s="3">
        <v>2343</v>
      </c>
      <c r="V2204" t="s">
        <v>36</v>
      </c>
      <c r="W2204" t="s">
        <v>59</v>
      </c>
      <c r="X2204" t="s">
        <v>38</v>
      </c>
      <c r="Y2204">
        <v>4</v>
      </c>
    </row>
    <row r="2205" spans="1:25" x14ac:dyDescent="0.25">
      <c r="A2205">
        <v>3204</v>
      </c>
      <c r="B2205" t="s">
        <v>22467</v>
      </c>
      <c r="C2205" s="1">
        <v>45081</v>
      </c>
      <c r="D2205" s="8" t="s">
        <v>16975</v>
      </c>
      <c r="E2205" t="s">
        <v>24</v>
      </c>
      <c r="F2205" t="s">
        <v>4868</v>
      </c>
      <c r="G2205" t="s">
        <v>26543</v>
      </c>
      <c r="H2205" t="s">
        <v>67</v>
      </c>
      <c r="I2205" t="s">
        <v>27</v>
      </c>
      <c r="J2205" t="s">
        <v>28</v>
      </c>
      <c r="K2205" t="s">
        <v>29</v>
      </c>
      <c r="L2205" t="s">
        <v>50</v>
      </c>
      <c r="M2205" t="s">
        <v>31</v>
      </c>
      <c r="N2205" s="4" t="s">
        <v>16975</v>
      </c>
      <c r="O2205" t="s">
        <v>28294</v>
      </c>
      <c r="P2205" t="s">
        <v>53</v>
      </c>
      <c r="Q2205" s="2">
        <v>21866</v>
      </c>
      <c r="R2205" t="s">
        <v>33</v>
      </c>
      <c r="S2205" t="s">
        <v>530</v>
      </c>
      <c r="T2205" t="s">
        <v>45</v>
      </c>
      <c r="U2205" s="3">
        <v>2155</v>
      </c>
      <c r="V2205" t="s">
        <v>36</v>
      </c>
      <c r="W2205" t="s">
        <v>59</v>
      </c>
      <c r="X2205" t="s">
        <v>38</v>
      </c>
      <c r="Y2205">
        <v>4</v>
      </c>
    </row>
    <row r="2206" spans="1:25" x14ac:dyDescent="0.25">
      <c r="A2206">
        <v>3205</v>
      </c>
      <c r="B2206" t="s">
        <v>22468</v>
      </c>
      <c r="C2206" s="1">
        <v>44056</v>
      </c>
      <c r="D2206" s="8">
        <v>44456</v>
      </c>
      <c r="E2206" t="s">
        <v>24</v>
      </c>
      <c r="F2206" t="s">
        <v>4869</v>
      </c>
      <c r="G2206" t="s">
        <v>26543</v>
      </c>
      <c r="H2206" t="s">
        <v>61</v>
      </c>
      <c r="I2206" t="s">
        <v>741</v>
      </c>
      <c r="J2206" t="s">
        <v>28</v>
      </c>
      <c r="K2206" t="s">
        <v>29</v>
      </c>
      <c r="L2206" t="s">
        <v>42</v>
      </c>
      <c r="M2206" t="s">
        <v>120</v>
      </c>
      <c r="N2206" s="4" t="s">
        <v>4870</v>
      </c>
      <c r="O2206" t="s">
        <v>28294</v>
      </c>
      <c r="P2206" t="s">
        <v>43</v>
      </c>
      <c r="Q2206" s="2">
        <v>32175</v>
      </c>
      <c r="R2206" t="s">
        <v>33</v>
      </c>
      <c r="S2206" t="s">
        <v>114</v>
      </c>
      <c r="T2206" t="s">
        <v>35</v>
      </c>
      <c r="U2206" s="3">
        <v>1864</v>
      </c>
      <c r="V2206" t="s">
        <v>94</v>
      </c>
      <c r="W2206" t="s">
        <v>65</v>
      </c>
      <c r="X2206" t="s">
        <v>38</v>
      </c>
      <c r="Y2206">
        <v>4</v>
      </c>
    </row>
    <row r="2207" spans="1:25" x14ac:dyDescent="0.25">
      <c r="A2207">
        <v>3206</v>
      </c>
      <c r="B2207" t="s">
        <v>22469</v>
      </c>
      <c r="C2207" s="1">
        <v>43714</v>
      </c>
      <c r="D2207" s="8" t="s">
        <v>16975</v>
      </c>
      <c r="E2207" t="s">
        <v>24</v>
      </c>
      <c r="F2207" t="s">
        <v>4871</v>
      </c>
      <c r="G2207" t="s">
        <v>26543</v>
      </c>
      <c r="H2207" t="s">
        <v>67</v>
      </c>
      <c r="I2207" t="s">
        <v>27</v>
      </c>
      <c r="J2207" t="s">
        <v>42</v>
      </c>
      <c r="K2207" t="s">
        <v>41</v>
      </c>
      <c r="L2207" t="s">
        <v>42</v>
      </c>
      <c r="M2207" t="s">
        <v>31</v>
      </c>
      <c r="N2207" s="4" t="s">
        <v>16975</v>
      </c>
      <c r="O2207" t="s">
        <v>28294</v>
      </c>
      <c r="P2207" t="s">
        <v>177</v>
      </c>
      <c r="Q2207" s="2">
        <v>22356</v>
      </c>
      <c r="R2207" t="s">
        <v>33</v>
      </c>
      <c r="S2207" t="s">
        <v>194</v>
      </c>
      <c r="T2207" t="s">
        <v>45</v>
      </c>
      <c r="U2207" s="3">
        <v>2062</v>
      </c>
      <c r="V2207" t="s">
        <v>46</v>
      </c>
      <c r="W2207" t="s">
        <v>79</v>
      </c>
      <c r="X2207" t="s">
        <v>38</v>
      </c>
      <c r="Y2207">
        <v>2</v>
      </c>
    </row>
    <row r="2208" spans="1:25" x14ac:dyDescent="0.25">
      <c r="A2208">
        <v>3207</v>
      </c>
      <c r="B2208" t="s">
        <v>22470</v>
      </c>
      <c r="C2208" s="1">
        <v>44647</v>
      </c>
      <c r="D2208" s="8" t="s">
        <v>16975</v>
      </c>
      <c r="E2208" t="s">
        <v>24</v>
      </c>
      <c r="F2208" t="s">
        <v>4872</v>
      </c>
      <c r="G2208" t="s">
        <v>26543</v>
      </c>
      <c r="H2208" t="s">
        <v>116</v>
      </c>
      <c r="I2208" t="s">
        <v>27</v>
      </c>
      <c r="J2208" t="s">
        <v>50</v>
      </c>
      <c r="K2208" t="s">
        <v>29</v>
      </c>
      <c r="L2208" t="s">
        <v>30</v>
      </c>
      <c r="M2208" t="s">
        <v>31</v>
      </c>
      <c r="N2208" s="4" t="s">
        <v>16975</v>
      </c>
      <c r="O2208" t="s">
        <v>28294</v>
      </c>
      <c r="P2208" t="s">
        <v>122</v>
      </c>
      <c r="Q2208" s="2">
        <v>29826</v>
      </c>
      <c r="R2208" t="s">
        <v>33</v>
      </c>
      <c r="S2208" t="s">
        <v>4</v>
      </c>
      <c r="T2208" t="s">
        <v>35</v>
      </c>
      <c r="U2208" s="3">
        <v>2152</v>
      </c>
      <c r="V2208" t="s">
        <v>36</v>
      </c>
      <c r="W2208" t="s">
        <v>37</v>
      </c>
      <c r="X2208" t="s">
        <v>38</v>
      </c>
      <c r="Y2208">
        <v>5</v>
      </c>
    </row>
    <row r="2209" spans="1:25" x14ac:dyDescent="0.25">
      <c r="A2209">
        <v>3208</v>
      </c>
      <c r="B2209" t="s">
        <v>22471</v>
      </c>
      <c r="C2209" s="1">
        <v>44190</v>
      </c>
      <c r="D2209" s="8">
        <v>44993</v>
      </c>
      <c r="E2209" t="s">
        <v>24</v>
      </c>
      <c r="F2209" t="s">
        <v>4873</v>
      </c>
      <c r="G2209" t="s">
        <v>26543</v>
      </c>
      <c r="H2209" t="s">
        <v>26</v>
      </c>
      <c r="I2209" t="s">
        <v>339</v>
      </c>
      <c r="J2209" t="s">
        <v>28</v>
      </c>
      <c r="K2209" t="s">
        <v>41</v>
      </c>
      <c r="L2209" t="s">
        <v>30</v>
      </c>
      <c r="M2209" t="s">
        <v>92</v>
      </c>
      <c r="N2209" s="4" t="s">
        <v>4874</v>
      </c>
      <c r="O2209" t="s">
        <v>28294</v>
      </c>
      <c r="P2209" t="s">
        <v>68</v>
      </c>
      <c r="Q2209" s="2">
        <v>26911</v>
      </c>
      <c r="R2209" t="s">
        <v>33</v>
      </c>
      <c r="S2209" t="s">
        <v>140</v>
      </c>
      <c r="T2209" t="s">
        <v>45</v>
      </c>
      <c r="U2209" s="3">
        <v>2171</v>
      </c>
      <c r="V2209" t="s">
        <v>46</v>
      </c>
      <c r="W2209" t="s">
        <v>79</v>
      </c>
      <c r="X2209" t="s">
        <v>38</v>
      </c>
      <c r="Y2209">
        <v>2</v>
      </c>
    </row>
    <row r="2210" spans="1:25" x14ac:dyDescent="0.25">
      <c r="A2210">
        <v>3209</v>
      </c>
      <c r="B2210" t="s">
        <v>17965</v>
      </c>
      <c r="C2210" s="1">
        <v>44310</v>
      </c>
      <c r="D2210" s="8" t="s">
        <v>16975</v>
      </c>
      <c r="E2210" t="s">
        <v>332</v>
      </c>
      <c r="F2210" t="s">
        <v>4875</v>
      </c>
      <c r="G2210" t="s">
        <v>26543</v>
      </c>
      <c r="H2210" t="s">
        <v>49</v>
      </c>
      <c r="I2210" t="s">
        <v>27</v>
      </c>
      <c r="J2210" t="s">
        <v>28</v>
      </c>
      <c r="K2210" t="s">
        <v>41</v>
      </c>
      <c r="L2210" t="s">
        <v>50</v>
      </c>
      <c r="M2210" t="s">
        <v>31</v>
      </c>
      <c r="N2210" s="4" t="s">
        <v>16975</v>
      </c>
      <c r="O2210" t="s">
        <v>28294</v>
      </c>
      <c r="P2210" t="s">
        <v>62</v>
      </c>
      <c r="Q2210" s="2">
        <v>30392</v>
      </c>
      <c r="R2210" t="s">
        <v>33</v>
      </c>
      <c r="S2210" t="s">
        <v>78</v>
      </c>
      <c r="T2210" t="s">
        <v>45</v>
      </c>
      <c r="U2210" s="3">
        <v>2458</v>
      </c>
      <c r="V2210" t="s">
        <v>46</v>
      </c>
      <c r="W2210" t="s">
        <v>37</v>
      </c>
      <c r="X2210" t="s">
        <v>38</v>
      </c>
      <c r="Y2210">
        <v>5</v>
      </c>
    </row>
    <row r="2211" spans="1:25" x14ac:dyDescent="0.25">
      <c r="A2211">
        <v>3210</v>
      </c>
      <c r="B2211" t="s">
        <v>22472</v>
      </c>
      <c r="C2211" s="1">
        <v>43963</v>
      </c>
      <c r="D2211" s="8" t="s">
        <v>16975</v>
      </c>
      <c r="E2211" t="s">
        <v>24</v>
      </c>
      <c r="F2211" t="s">
        <v>4876</v>
      </c>
      <c r="G2211" t="s">
        <v>26543</v>
      </c>
      <c r="H2211" t="s">
        <v>73</v>
      </c>
      <c r="I2211" t="s">
        <v>27</v>
      </c>
      <c r="J2211" t="s">
        <v>50</v>
      </c>
      <c r="K2211" t="s">
        <v>41</v>
      </c>
      <c r="L2211" t="s">
        <v>50</v>
      </c>
      <c r="M2211" t="s">
        <v>31</v>
      </c>
      <c r="N2211" s="4" t="s">
        <v>16975</v>
      </c>
      <c r="O2211" t="s">
        <v>28294</v>
      </c>
      <c r="P2211" t="s">
        <v>43</v>
      </c>
      <c r="Q2211" s="2">
        <v>34133</v>
      </c>
      <c r="R2211" t="s">
        <v>33</v>
      </c>
      <c r="S2211" t="s">
        <v>114</v>
      </c>
      <c r="T2211" t="s">
        <v>35</v>
      </c>
      <c r="U2211" s="3">
        <v>2050</v>
      </c>
      <c r="V2211" t="s">
        <v>46</v>
      </c>
      <c r="W2211" t="s">
        <v>79</v>
      </c>
      <c r="X2211" t="s">
        <v>38</v>
      </c>
      <c r="Y2211">
        <v>5</v>
      </c>
    </row>
    <row r="2212" spans="1:25" x14ac:dyDescent="0.25">
      <c r="A2212">
        <v>3211</v>
      </c>
      <c r="B2212" t="s">
        <v>22473</v>
      </c>
      <c r="C2212" s="1">
        <v>45069</v>
      </c>
      <c r="D2212" s="8" t="s">
        <v>16975</v>
      </c>
      <c r="E2212" t="s">
        <v>332</v>
      </c>
      <c r="F2212" t="s">
        <v>4877</v>
      </c>
      <c r="G2212" t="s">
        <v>26543</v>
      </c>
      <c r="H2212" t="s">
        <v>96</v>
      </c>
      <c r="I2212" t="s">
        <v>27</v>
      </c>
      <c r="J2212" t="s">
        <v>42</v>
      </c>
      <c r="K2212" t="s">
        <v>51</v>
      </c>
      <c r="L2212" t="s">
        <v>42</v>
      </c>
      <c r="M2212" t="s">
        <v>31</v>
      </c>
      <c r="N2212" s="4" t="s">
        <v>16975</v>
      </c>
      <c r="O2212" t="s">
        <v>28294</v>
      </c>
      <c r="P2212" t="s">
        <v>53</v>
      </c>
      <c r="Q2212" s="2">
        <v>20327</v>
      </c>
      <c r="R2212" t="s">
        <v>33</v>
      </c>
      <c r="S2212" t="s">
        <v>210</v>
      </c>
      <c r="T2212" t="s">
        <v>35</v>
      </c>
      <c r="U2212" s="3">
        <v>1824</v>
      </c>
      <c r="V2212" t="s">
        <v>58</v>
      </c>
      <c r="W2212" t="s">
        <v>65</v>
      </c>
      <c r="X2212" t="s">
        <v>38</v>
      </c>
      <c r="Y2212">
        <v>2</v>
      </c>
    </row>
    <row r="2213" spans="1:25" x14ac:dyDescent="0.25">
      <c r="A2213">
        <v>3212</v>
      </c>
      <c r="B2213" t="s">
        <v>22474</v>
      </c>
      <c r="C2213" s="1">
        <v>44192</v>
      </c>
      <c r="D2213" s="8">
        <v>44703</v>
      </c>
      <c r="E2213" t="s">
        <v>332</v>
      </c>
      <c r="F2213" t="s">
        <v>4878</v>
      </c>
      <c r="G2213" t="s">
        <v>26543</v>
      </c>
      <c r="H2213" t="s">
        <v>116</v>
      </c>
      <c r="I2213" t="s">
        <v>339</v>
      </c>
      <c r="J2213" t="s">
        <v>50</v>
      </c>
      <c r="K2213" t="s">
        <v>29</v>
      </c>
      <c r="L2213" t="s">
        <v>42</v>
      </c>
      <c r="M2213" t="s">
        <v>92</v>
      </c>
      <c r="N2213" s="4" t="s">
        <v>4879</v>
      </c>
      <c r="O2213" t="s">
        <v>28294</v>
      </c>
      <c r="P2213" t="s">
        <v>68</v>
      </c>
      <c r="Q2213" s="2">
        <v>26480</v>
      </c>
      <c r="R2213" t="s">
        <v>33</v>
      </c>
      <c r="S2213" t="s">
        <v>144</v>
      </c>
      <c r="T2213" t="s">
        <v>45</v>
      </c>
      <c r="U2213" s="3">
        <v>2126</v>
      </c>
      <c r="V2213" t="s">
        <v>94</v>
      </c>
      <c r="W2213" t="s">
        <v>65</v>
      </c>
      <c r="X2213" t="s">
        <v>38</v>
      </c>
      <c r="Y2213">
        <v>5</v>
      </c>
    </row>
    <row r="2214" spans="1:25" x14ac:dyDescent="0.25">
      <c r="A2214">
        <v>3213</v>
      </c>
      <c r="B2214" t="s">
        <v>22475</v>
      </c>
      <c r="C2214" s="1">
        <v>43421</v>
      </c>
      <c r="D2214" s="8">
        <v>43826</v>
      </c>
      <c r="E2214" t="s">
        <v>24</v>
      </c>
      <c r="F2214" t="s">
        <v>4880</v>
      </c>
      <c r="G2214" t="s">
        <v>26543</v>
      </c>
      <c r="H2214" t="s">
        <v>73</v>
      </c>
      <c r="I2214" t="s">
        <v>27</v>
      </c>
      <c r="J2214" t="s">
        <v>50</v>
      </c>
      <c r="K2214" t="s">
        <v>41</v>
      </c>
      <c r="L2214" t="s">
        <v>42</v>
      </c>
      <c r="M2214" t="s">
        <v>74</v>
      </c>
      <c r="N2214" s="4" t="s">
        <v>4881</v>
      </c>
      <c r="O2214" t="s">
        <v>28294</v>
      </c>
      <c r="P2214" t="s">
        <v>68</v>
      </c>
      <c r="Q2214" s="2">
        <v>19173</v>
      </c>
      <c r="R2214" t="s">
        <v>33</v>
      </c>
      <c r="S2214" t="s">
        <v>64</v>
      </c>
      <c r="T2214" t="s">
        <v>45</v>
      </c>
      <c r="U2214" s="3">
        <v>1550</v>
      </c>
      <c r="V2214" t="s">
        <v>46</v>
      </c>
      <c r="W2214" t="s">
        <v>37</v>
      </c>
      <c r="X2214" t="s">
        <v>38</v>
      </c>
      <c r="Y2214">
        <v>2</v>
      </c>
    </row>
    <row r="2215" spans="1:25" x14ac:dyDescent="0.25">
      <c r="A2215">
        <v>3214</v>
      </c>
      <c r="B2215" t="s">
        <v>22476</v>
      </c>
      <c r="C2215" s="1">
        <v>43662</v>
      </c>
      <c r="D2215" s="8" t="s">
        <v>16975</v>
      </c>
      <c r="E2215" t="s">
        <v>24</v>
      </c>
      <c r="F2215" t="s">
        <v>4882</v>
      </c>
      <c r="G2215" t="s">
        <v>26543</v>
      </c>
      <c r="H2215" t="s">
        <v>116</v>
      </c>
      <c r="I2215" t="s">
        <v>27</v>
      </c>
      <c r="J2215" t="s">
        <v>42</v>
      </c>
      <c r="K2215" t="s">
        <v>51</v>
      </c>
      <c r="L2215" t="s">
        <v>30</v>
      </c>
      <c r="M2215" t="s">
        <v>31</v>
      </c>
      <c r="N2215" s="4" t="s">
        <v>16975</v>
      </c>
      <c r="O2215" t="s">
        <v>28294</v>
      </c>
      <c r="P2215" t="s">
        <v>62</v>
      </c>
      <c r="Q2215" s="2">
        <v>26655</v>
      </c>
      <c r="R2215" t="s">
        <v>33</v>
      </c>
      <c r="S2215" t="s">
        <v>64</v>
      </c>
      <c r="T2215" t="s">
        <v>35</v>
      </c>
      <c r="U2215" s="3">
        <v>1742</v>
      </c>
      <c r="V2215" t="s">
        <v>94</v>
      </c>
      <c r="W2215" t="s">
        <v>37</v>
      </c>
      <c r="X2215" t="s">
        <v>38</v>
      </c>
      <c r="Y2215">
        <v>2</v>
      </c>
    </row>
    <row r="2216" spans="1:25" x14ac:dyDescent="0.25">
      <c r="A2216">
        <v>3215</v>
      </c>
      <c r="B2216" t="s">
        <v>22477</v>
      </c>
      <c r="C2216" s="1">
        <v>43855</v>
      </c>
      <c r="D2216" s="8" t="s">
        <v>16975</v>
      </c>
      <c r="E2216" t="s">
        <v>332</v>
      </c>
      <c r="F2216" t="s">
        <v>4883</v>
      </c>
      <c r="G2216" t="s">
        <v>26543</v>
      </c>
      <c r="H2216" t="s">
        <v>96</v>
      </c>
      <c r="I2216" t="s">
        <v>27</v>
      </c>
      <c r="J2216" t="s">
        <v>28</v>
      </c>
      <c r="K2216" t="s">
        <v>41</v>
      </c>
      <c r="L2216" t="s">
        <v>42</v>
      </c>
      <c r="M2216" t="s">
        <v>31</v>
      </c>
      <c r="N2216" s="4" t="s">
        <v>16975</v>
      </c>
      <c r="O2216" t="s">
        <v>28294</v>
      </c>
      <c r="P2216" t="s">
        <v>53</v>
      </c>
      <c r="Q2216" s="2">
        <v>26818</v>
      </c>
      <c r="R2216" t="s">
        <v>33</v>
      </c>
      <c r="S2216" t="s">
        <v>210</v>
      </c>
      <c r="T2216" t="s">
        <v>45</v>
      </c>
      <c r="U2216" s="3">
        <v>1810</v>
      </c>
      <c r="V2216" t="s">
        <v>36</v>
      </c>
      <c r="W2216" t="s">
        <v>79</v>
      </c>
      <c r="X2216" t="s">
        <v>38</v>
      </c>
      <c r="Y2216">
        <v>3</v>
      </c>
    </row>
    <row r="2217" spans="1:25" x14ac:dyDescent="0.25">
      <c r="A2217">
        <v>3216</v>
      </c>
      <c r="B2217" t="s">
        <v>22478</v>
      </c>
      <c r="C2217" s="1">
        <v>44424</v>
      </c>
      <c r="D2217" s="8" t="s">
        <v>16975</v>
      </c>
      <c r="E2217" t="s">
        <v>24</v>
      </c>
      <c r="F2217" t="s">
        <v>4884</v>
      </c>
      <c r="G2217" t="s">
        <v>26543</v>
      </c>
      <c r="H2217" t="s">
        <v>99</v>
      </c>
      <c r="I2217" t="s">
        <v>27</v>
      </c>
      <c r="J2217" t="s">
        <v>42</v>
      </c>
      <c r="K2217" t="s">
        <v>41</v>
      </c>
      <c r="L2217" t="s">
        <v>30</v>
      </c>
      <c r="M2217" t="s">
        <v>31</v>
      </c>
      <c r="N2217" s="4" t="s">
        <v>16975</v>
      </c>
      <c r="O2217" t="s">
        <v>28294</v>
      </c>
      <c r="P2217" t="s">
        <v>146</v>
      </c>
      <c r="Q2217" s="2">
        <v>26357</v>
      </c>
      <c r="R2217" t="s">
        <v>33</v>
      </c>
      <c r="S2217" t="s">
        <v>85</v>
      </c>
      <c r="T2217" t="s">
        <v>35</v>
      </c>
      <c r="U2217" s="3">
        <v>2474</v>
      </c>
      <c r="V2217" t="s">
        <v>58</v>
      </c>
      <c r="W2217" t="s">
        <v>79</v>
      </c>
      <c r="X2217" t="s">
        <v>38</v>
      </c>
      <c r="Y2217">
        <v>5</v>
      </c>
    </row>
    <row r="2218" spans="1:25" x14ac:dyDescent="0.25">
      <c r="A2218">
        <v>3217</v>
      </c>
      <c r="B2218" t="s">
        <v>22479</v>
      </c>
      <c r="C2218" s="1">
        <v>43485</v>
      </c>
      <c r="D2218" s="8">
        <v>43739</v>
      </c>
      <c r="E2218" t="s">
        <v>332</v>
      </c>
      <c r="F2218" t="s">
        <v>4885</v>
      </c>
      <c r="G2218" t="s">
        <v>26543</v>
      </c>
      <c r="H2218" t="s">
        <v>67</v>
      </c>
      <c r="I2218" t="s">
        <v>339</v>
      </c>
      <c r="J2218" t="s">
        <v>28</v>
      </c>
      <c r="K2218" t="s">
        <v>51</v>
      </c>
      <c r="L2218" t="s">
        <v>50</v>
      </c>
      <c r="M2218" t="s">
        <v>92</v>
      </c>
      <c r="N2218" s="4" t="s">
        <v>4886</v>
      </c>
      <c r="O2218" t="s">
        <v>28294</v>
      </c>
      <c r="P2218" t="s">
        <v>62</v>
      </c>
      <c r="Q2218" s="2">
        <v>25109</v>
      </c>
      <c r="R2218" t="s">
        <v>33</v>
      </c>
      <c r="S2218" t="s">
        <v>78</v>
      </c>
      <c r="T2218" t="s">
        <v>35</v>
      </c>
      <c r="U2218" s="3">
        <v>1810</v>
      </c>
      <c r="V2218" t="s">
        <v>36</v>
      </c>
      <c r="W2218" t="s">
        <v>59</v>
      </c>
      <c r="X2218" t="s">
        <v>38</v>
      </c>
      <c r="Y2218">
        <v>3</v>
      </c>
    </row>
    <row r="2219" spans="1:25" x14ac:dyDescent="0.25">
      <c r="A2219">
        <v>3218</v>
      </c>
      <c r="B2219" t="s">
        <v>22480</v>
      </c>
      <c r="C2219" s="1">
        <v>43347</v>
      </c>
      <c r="D2219" s="8" t="s">
        <v>16975</v>
      </c>
      <c r="E2219" t="s">
        <v>24</v>
      </c>
      <c r="F2219" t="s">
        <v>4887</v>
      </c>
      <c r="G2219" t="s">
        <v>26543</v>
      </c>
      <c r="H2219" t="s">
        <v>96</v>
      </c>
      <c r="I2219" t="s">
        <v>27</v>
      </c>
      <c r="J2219" t="s">
        <v>50</v>
      </c>
      <c r="K2219" t="s">
        <v>29</v>
      </c>
      <c r="L2219" t="s">
        <v>42</v>
      </c>
      <c r="M2219" t="s">
        <v>31</v>
      </c>
      <c r="N2219" s="4" t="s">
        <v>16975</v>
      </c>
      <c r="O2219" t="s">
        <v>28294</v>
      </c>
      <c r="P2219" t="s">
        <v>68</v>
      </c>
      <c r="Q2219" s="2">
        <v>26127</v>
      </c>
      <c r="R2219" t="s">
        <v>33</v>
      </c>
      <c r="S2219" t="s">
        <v>64</v>
      </c>
      <c r="T2219" t="s">
        <v>45</v>
      </c>
      <c r="U2219" s="3">
        <v>1880</v>
      </c>
      <c r="V2219" t="s">
        <v>58</v>
      </c>
      <c r="W2219" t="s">
        <v>37</v>
      </c>
      <c r="X2219" t="s">
        <v>38</v>
      </c>
      <c r="Y2219">
        <v>5</v>
      </c>
    </row>
    <row r="2220" spans="1:25" x14ac:dyDescent="0.25">
      <c r="A2220">
        <v>3219</v>
      </c>
      <c r="B2220" t="s">
        <v>22481</v>
      </c>
      <c r="C2220" s="1">
        <v>43728</v>
      </c>
      <c r="D2220" s="8" t="s">
        <v>16975</v>
      </c>
      <c r="E2220" t="s">
        <v>332</v>
      </c>
      <c r="F2220" t="s">
        <v>4888</v>
      </c>
      <c r="G2220" t="s">
        <v>26543</v>
      </c>
      <c r="H2220" t="s">
        <v>49</v>
      </c>
      <c r="I2220" t="s">
        <v>27</v>
      </c>
      <c r="J2220" t="s">
        <v>50</v>
      </c>
      <c r="K2220" t="s">
        <v>51</v>
      </c>
      <c r="L2220" t="s">
        <v>50</v>
      </c>
      <c r="M2220" t="s">
        <v>31</v>
      </c>
      <c r="N2220" s="4" t="s">
        <v>16975</v>
      </c>
      <c r="O2220" t="s">
        <v>28294</v>
      </c>
      <c r="P2220" t="s">
        <v>88</v>
      </c>
      <c r="Q2220" s="2">
        <v>36754</v>
      </c>
      <c r="R2220" t="s">
        <v>33</v>
      </c>
      <c r="S2220" t="s">
        <v>210</v>
      </c>
      <c r="T2220" t="s">
        <v>35</v>
      </c>
      <c r="U2220" s="3">
        <v>2126</v>
      </c>
      <c r="V2220" t="s">
        <v>71</v>
      </c>
      <c r="W2220" t="s">
        <v>37</v>
      </c>
      <c r="X2220" t="s">
        <v>38</v>
      </c>
      <c r="Y2220">
        <v>3</v>
      </c>
    </row>
    <row r="2221" spans="1:25" x14ac:dyDescent="0.25">
      <c r="A2221">
        <v>3220</v>
      </c>
      <c r="B2221" t="s">
        <v>22482</v>
      </c>
      <c r="C2221" s="1">
        <v>45131</v>
      </c>
      <c r="D2221" s="8" t="s">
        <v>16975</v>
      </c>
      <c r="E2221" t="s">
        <v>24</v>
      </c>
      <c r="F2221" t="s">
        <v>4889</v>
      </c>
      <c r="G2221" t="s">
        <v>26543</v>
      </c>
      <c r="H2221" t="s">
        <v>96</v>
      </c>
      <c r="I2221" t="s">
        <v>27</v>
      </c>
      <c r="J2221" t="s">
        <v>42</v>
      </c>
      <c r="K2221" t="s">
        <v>41</v>
      </c>
      <c r="L2221" t="s">
        <v>50</v>
      </c>
      <c r="M2221" t="s">
        <v>31</v>
      </c>
      <c r="N2221" s="4" t="s">
        <v>16975</v>
      </c>
      <c r="O2221" t="s">
        <v>28294</v>
      </c>
      <c r="P2221" t="s">
        <v>68</v>
      </c>
      <c r="Q2221" s="2">
        <v>29505</v>
      </c>
      <c r="R2221" t="s">
        <v>33</v>
      </c>
      <c r="S2221" t="s">
        <v>166</v>
      </c>
      <c r="T2221" t="s">
        <v>35</v>
      </c>
      <c r="U2221" s="3">
        <v>2184</v>
      </c>
      <c r="V2221" t="s">
        <v>58</v>
      </c>
      <c r="W2221" t="s">
        <v>79</v>
      </c>
      <c r="X2221" t="s">
        <v>38</v>
      </c>
      <c r="Y2221">
        <v>1</v>
      </c>
    </row>
    <row r="2222" spans="1:25" x14ac:dyDescent="0.25">
      <c r="A2222">
        <v>3221</v>
      </c>
      <c r="B2222" t="s">
        <v>22483</v>
      </c>
      <c r="C2222" s="1">
        <v>45112</v>
      </c>
      <c r="D2222" s="8" t="s">
        <v>16975</v>
      </c>
      <c r="E2222" t="s">
        <v>24</v>
      </c>
      <c r="F2222" t="s">
        <v>4890</v>
      </c>
      <c r="G2222" t="s">
        <v>26543</v>
      </c>
      <c r="H2222" t="s">
        <v>49</v>
      </c>
      <c r="I2222" t="s">
        <v>27</v>
      </c>
      <c r="J2222" t="s">
        <v>50</v>
      </c>
      <c r="K2222" t="s">
        <v>51</v>
      </c>
      <c r="L2222" t="s">
        <v>30</v>
      </c>
      <c r="M2222" t="s">
        <v>31</v>
      </c>
      <c r="N2222" s="4" t="s">
        <v>16975</v>
      </c>
      <c r="O2222" t="s">
        <v>28294</v>
      </c>
      <c r="P2222" t="s">
        <v>177</v>
      </c>
      <c r="Q2222" s="2">
        <v>16802</v>
      </c>
      <c r="R2222" t="s">
        <v>33</v>
      </c>
      <c r="S2222" t="s">
        <v>144</v>
      </c>
      <c r="T2222" t="s">
        <v>45</v>
      </c>
      <c r="U2222" s="3">
        <v>69598</v>
      </c>
      <c r="V2222" t="s">
        <v>58</v>
      </c>
      <c r="W2222" t="s">
        <v>59</v>
      </c>
      <c r="X2222" t="s">
        <v>38</v>
      </c>
      <c r="Y2222">
        <v>4</v>
      </c>
    </row>
    <row r="2223" spans="1:25" x14ac:dyDescent="0.25">
      <c r="A2223">
        <v>3222</v>
      </c>
      <c r="B2223" t="s">
        <v>22484</v>
      </c>
      <c r="C2223" s="1">
        <v>44207</v>
      </c>
      <c r="D2223" s="8" t="s">
        <v>16975</v>
      </c>
      <c r="E2223" t="s">
        <v>24</v>
      </c>
      <c r="F2223" t="s">
        <v>4891</v>
      </c>
      <c r="G2223" t="s">
        <v>26543</v>
      </c>
      <c r="H2223" t="s">
        <v>67</v>
      </c>
      <c r="I2223" t="s">
        <v>27</v>
      </c>
      <c r="J2223" t="s">
        <v>28</v>
      </c>
      <c r="K2223" t="s">
        <v>41</v>
      </c>
      <c r="L2223" t="s">
        <v>42</v>
      </c>
      <c r="M2223" t="s">
        <v>31</v>
      </c>
      <c r="N2223" s="4" t="s">
        <v>16975</v>
      </c>
      <c r="O2223" t="s">
        <v>28294</v>
      </c>
      <c r="P2223" t="s">
        <v>169</v>
      </c>
      <c r="Q2223" s="2">
        <v>33099</v>
      </c>
      <c r="R2223" t="s">
        <v>33</v>
      </c>
      <c r="S2223" t="s">
        <v>152</v>
      </c>
      <c r="T2223" t="s">
        <v>35</v>
      </c>
      <c r="U2223" s="3">
        <v>28908</v>
      </c>
      <c r="V2223" t="s">
        <v>46</v>
      </c>
      <c r="W2223" t="s">
        <v>65</v>
      </c>
      <c r="X2223" t="s">
        <v>38</v>
      </c>
      <c r="Y2223">
        <v>2</v>
      </c>
    </row>
    <row r="2224" spans="1:25" x14ac:dyDescent="0.25">
      <c r="A2224">
        <v>3223</v>
      </c>
      <c r="B2224" t="s">
        <v>22485</v>
      </c>
      <c r="C2224" s="1">
        <v>44871</v>
      </c>
      <c r="D2224" s="8" t="s">
        <v>16975</v>
      </c>
      <c r="E2224" t="s">
        <v>24</v>
      </c>
      <c r="F2224" t="s">
        <v>4892</v>
      </c>
      <c r="G2224" t="s">
        <v>26543</v>
      </c>
      <c r="H2224" t="s">
        <v>26</v>
      </c>
      <c r="I2224" t="s">
        <v>27</v>
      </c>
      <c r="J2224" t="s">
        <v>50</v>
      </c>
      <c r="K2224" t="s">
        <v>41</v>
      </c>
      <c r="L2224" t="s">
        <v>50</v>
      </c>
      <c r="M2224" t="s">
        <v>31</v>
      </c>
      <c r="N2224" s="4" t="s">
        <v>16975</v>
      </c>
      <c r="O2224" t="s">
        <v>28294</v>
      </c>
      <c r="P2224" t="s">
        <v>105</v>
      </c>
      <c r="Q2224" s="2">
        <v>19279</v>
      </c>
      <c r="R2224" t="s">
        <v>33</v>
      </c>
      <c r="S2224" t="s">
        <v>107</v>
      </c>
      <c r="T2224" t="s">
        <v>35</v>
      </c>
      <c r="U2224" s="3">
        <v>35854</v>
      </c>
      <c r="V2224" t="s">
        <v>94</v>
      </c>
      <c r="W2224" t="s">
        <v>59</v>
      </c>
      <c r="X2224" t="s">
        <v>38</v>
      </c>
      <c r="Y2224">
        <v>5</v>
      </c>
    </row>
    <row r="2225" spans="1:25" x14ac:dyDescent="0.25">
      <c r="A2225">
        <v>3224</v>
      </c>
      <c r="B2225" t="s">
        <v>22486</v>
      </c>
      <c r="C2225" s="1">
        <v>45019</v>
      </c>
      <c r="D2225" s="8" t="s">
        <v>16975</v>
      </c>
      <c r="E2225" t="s">
        <v>24</v>
      </c>
      <c r="F2225" t="s">
        <v>4893</v>
      </c>
      <c r="G2225" t="s">
        <v>26543</v>
      </c>
      <c r="H2225" t="s">
        <v>96</v>
      </c>
      <c r="I2225" t="s">
        <v>27</v>
      </c>
      <c r="J2225" t="s">
        <v>42</v>
      </c>
      <c r="K2225" t="s">
        <v>41</v>
      </c>
      <c r="L2225" t="s">
        <v>42</v>
      </c>
      <c r="M2225" t="s">
        <v>31</v>
      </c>
      <c r="N2225" s="4" t="s">
        <v>16975</v>
      </c>
      <c r="O2225" t="s">
        <v>28294</v>
      </c>
      <c r="P2225" t="s">
        <v>319</v>
      </c>
      <c r="Q2225" s="2">
        <v>25605</v>
      </c>
      <c r="R2225" t="s">
        <v>33</v>
      </c>
      <c r="S2225" t="s">
        <v>152</v>
      </c>
      <c r="T2225" t="s">
        <v>35</v>
      </c>
      <c r="U2225" s="3">
        <v>69030</v>
      </c>
      <c r="V2225" t="s">
        <v>36</v>
      </c>
      <c r="W2225" t="s">
        <v>59</v>
      </c>
      <c r="X2225" t="s">
        <v>38</v>
      </c>
      <c r="Y2225">
        <v>5</v>
      </c>
    </row>
    <row r="2226" spans="1:25" x14ac:dyDescent="0.25">
      <c r="A2226">
        <v>3225</v>
      </c>
      <c r="B2226" t="s">
        <v>22487</v>
      </c>
      <c r="C2226" s="1">
        <v>44354</v>
      </c>
      <c r="D2226" s="8">
        <v>45100</v>
      </c>
      <c r="E2226" t="s">
        <v>24</v>
      </c>
      <c r="F2226" t="s">
        <v>4894</v>
      </c>
      <c r="G2226" t="s">
        <v>26543</v>
      </c>
      <c r="H2226" t="s">
        <v>40</v>
      </c>
      <c r="I2226" t="s">
        <v>27</v>
      </c>
      <c r="J2226" t="s">
        <v>28</v>
      </c>
      <c r="K2226" t="s">
        <v>51</v>
      </c>
      <c r="L2226" t="s">
        <v>42</v>
      </c>
      <c r="M2226" t="s">
        <v>100</v>
      </c>
      <c r="N2226" s="4" t="s">
        <v>4895</v>
      </c>
      <c r="O2226" t="s">
        <v>28294</v>
      </c>
      <c r="P2226" t="s">
        <v>62</v>
      </c>
      <c r="Q2226" s="2">
        <v>28335</v>
      </c>
      <c r="R2226" t="s">
        <v>33</v>
      </c>
      <c r="S2226" t="s">
        <v>144</v>
      </c>
      <c r="T2226" t="s">
        <v>35</v>
      </c>
      <c r="U2226" s="3">
        <v>8088</v>
      </c>
      <c r="V2226" t="s">
        <v>36</v>
      </c>
      <c r="W2226" t="s">
        <v>79</v>
      </c>
      <c r="X2226" t="s">
        <v>38</v>
      </c>
      <c r="Y2226">
        <v>3</v>
      </c>
    </row>
    <row r="2227" spans="1:25" x14ac:dyDescent="0.25">
      <c r="A2227">
        <v>3226</v>
      </c>
      <c r="B2227" t="s">
        <v>22488</v>
      </c>
      <c r="C2227" s="1">
        <v>43485</v>
      </c>
      <c r="D2227" s="8" t="s">
        <v>16975</v>
      </c>
      <c r="E2227" t="s">
        <v>24</v>
      </c>
      <c r="F2227" t="s">
        <v>4896</v>
      </c>
      <c r="G2227" t="s">
        <v>26543</v>
      </c>
      <c r="H2227" t="s">
        <v>99</v>
      </c>
      <c r="I2227" t="s">
        <v>27</v>
      </c>
      <c r="J2227" t="s">
        <v>28</v>
      </c>
      <c r="K2227" t="s">
        <v>51</v>
      </c>
      <c r="L2227" t="s">
        <v>50</v>
      </c>
      <c r="M2227" t="s">
        <v>31</v>
      </c>
      <c r="N2227" s="4" t="s">
        <v>16975</v>
      </c>
      <c r="O2227" t="s">
        <v>28294</v>
      </c>
      <c r="P2227" t="s">
        <v>76</v>
      </c>
      <c r="Q2227" s="2">
        <v>32508</v>
      </c>
      <c r="R2227" t="s">
        <v>33</v>
      </c>
      <c r="S2227" t="s">
        <v>78</v>
      </c>
      <c r="T2227" t="s">
        <v>35</v>
      </c>
      <c r="U2227" s="3">
        <v>50972</v>
      </c>
      <c r="V2227" t="s">
        <v>71</v>
      </c>
      <c r="W2227" t="s">
        <v>65</v>
      </c>
      <c r="X2227" t="s">
        <v>38</v>
      </c>
      <c r="Y2227">
        <v>4</v>
      </c>
    </row>
    <row r="2228" spans="1:25" x14ac:dyDescent="0.25">
      <c r="A2228">
        <v>3227</v>
      </c>
      <c r="B2228" t="s">
        <v>22489</v>
      </c>
      <c r="C2228" s="1">
        <v>44520</v>
      </c>
      <c r="D2228" s="8">
        <v>44718</v>
      </c>
      <c r="E2228" t="s">
        <v>24</v>
      </c>
      <c r="F2228" t="s">
        <v>4897</v>
      </c>
      <c r="G2228" t="s">
        <v>26543</v>
      </c>
      <c r="H2228" t="s">
        <v>61</v>
      </c>
      <c r="I2228" t="s">
        <v>741</v>
      </c>
      <c r="J2228" t="s">
        <v>28</v>
      </c>
      <c r="K2228" t="s">
        <v>41</v>
      </c>
      <c r="L2228" t="s">
        <v>30</v>
      </c>
      <c r="M2228" t="s">
        <v>74</v>
      </c>
      <c r="N2228" s="4" t="s">
        <v>4898</v>
      </c>
      <c r="O2228" t="s">
        <v>28294</v>
      </c>
      <c r="P2228" t="s">
        <v>43</v>
      </c>
      <c r="Q2228" s="2">
        <v>25392</v>
      </c>
      <c r="R2228" t="s">
        <v>33</v>
      </c>
      <c r="S2228" t="s">
        <v>194</v>
      </c>
      <c r="T2228" t="s">
        <v>35</v>
      </c>
      <c r="U2228" s="3">
        <v>1013</v>
      </c>
      <c r="V2228" t="s">
        <v>71</v>
      </c>
      <c r="W2228" t="s">
        <v>37</v>
      </c>
      <c r="X2228" t="s">
        <v>38</v>
      </c>
      <c r="Y2228">
        <v>2</v>
      </c>
    </row>
    <row r="2229" spans="1:25" x14ac:dyDescent="0.25">
      <c r="A2229">
        <v>3228</v>
      </c>
      <c r="B2229" t="s">
        <v>22490</v>
      </c>
      <c r="C2229" s="1">
        <v>43612</v>
      </c>
      <c r="D2229" s="8">
        <v>44791</v>
      </c>
      <c r="E2229" t="s">
        <v>24</v>
      </c>
      <c r="F2229" t="s">
        <v>4899</v>
      </c>
      <c r="G2229" t="s">
        <v>26543</v>
      </c>
      <c r="H2229" t="s">
        <v>116</v>
      </c>
      <c r="I2229" t="s">
        <v>339</v>
      </c>
      <c r="J2229" t="s">
        <v>50</v>
      </c>
      <c r="K2229" t="s">
        <v>29</v>
      </c>
      <c r="L2229" t="s">
        <v>30</v>
      </c>
      <c r="M2229" t="s">
        <v>74</v>
      </c>
      <c r="N2229" s="4" t="s">
        <v>4900</v>
      </c>
      <c r="O2229" t="s">
        <v>28294</v>
      </c>
      <c r="P2229" t="s">
        <v>68</v>
      </c>
      <c r="Q2229" s="2">
        <v>16956</v>
      </c>
      <c r="R2229" t="s">
        <v>33</v>
      </c>
      <c r="S2229" t="s">
        <v>78</v>
      </c>
      <c r="T2229" t="s">
        <v>45</v>
      </c>
      <c r="U2229" s="3">
        <v>8223</v>
      </c>
      <c r="V2229" t="s">
        <v>46</v>
      </c>
      <c r="W2229" t="s">
        <v>59</v>
      </c>
      <c r="X2229" t="s">
        <v>38</v>
      </c>
      <c r="Y2229">
        <v>2</v>
      </c>
    </row>
    <row r="2230" spans="1:25" x14ac:dyDescent="0.25">
      <c r="A2230">
        <v>3229</v>
      </c>
      <c r="B2230" t="s">
        <v>22491</v>
      </c>
      <c r="C2230" s="1">
        <v>44913</v>
      </c>
      <c r="D2230" s="8" t="s">
        <v>16975</v>
      </c>
      <c r="E2230" t="s">
        <v>24</v>
      </c>
      <c r="F2230" t="s">
        <v>4901</v>
      </c>
      <c r="G2230" t="s">
        <v>26543</v>
      </c>
      <c r="H2230" t="s">
        <v>73</v>
      </c>
      <c r="I2230" t="s">
        <v>27</v>
      </c>
      <c r="J2230" t="s">
        <v>28</v>
      </c>
      <c r="K2230" t="s">
        <v>29</v>
      </c>
      <c r="L2230" t="s">
        <v>30</v>
      </c>
      <c r="M2230" t="s">
        <v>31</v>
      </c>
      <c r="N2230" s="4" t="s">
        <v>16975</v>
      </c>
      <c r="O2230" t="s">
        <v>28294</v>
      </c>
      <c r="P2230" t="s">
        <v>83</v>
      </c>
      <c r="Q2230" s="2">
        <v>16789</v>
      </c>
      <c r="R2230" t="s">
        <v>33</v>
      </c>
      <c r="S2230" t="s">
        <v>1192</v>
      </c>
      <c r="T2230" t="s">
        <v>45</v>
      </c>
      <c r="U2230" s="3">
        <v>15997</v>
      </c>
      <c r="V2230" t="s">
        <v>58</v>
      </c>
      <c r="W2230" t="s">
        <v>37</v>
      </c>
      <c r="X2230" t="s">
        <v>38</v>
      </c>
      <c r="Y2230">
        <v>1</v>
      </c>
    </row>
    <row r="2231" spans="1:25" x14ac:dyDescent="0.25">
      <c r="A2231">
        <v>3230</v>
      </c>
      <c r="B2231" t="s">
        <v>22492</v>
      </c>
      <c r="C2231" s="1">
        <v>44329</v>
      </c>
      <c r="D2231" s="8">
        <v>45120</v>
      </c>
      <c r="E2231" t="s">
        <v>24</v>
      </c>
      <c r="F2231" t="s">
        <v>4902</v>
      </c>
      <c r="G2231" t="s">
        <v>26543</v>
      </c>
      <c r="H2231" t="s">
        <v>87</v>
      </c>
      <c r="I2231" t="s">
        <v>741</v>
      </c>
      <c r="J2231" t="s">
        <v>50</v>
      </c>
      <c r="K2231" t="s">
        <v>29</v>
      </c>
      <c r="L2231" t="s">
        <v>50</v>
      </c>
      <c r="M2231" t="s">
        <v>92</v>
      </c>
      <c r="N2231" s="4" t="s">
        <v>4903</v>
      </c>
      <c r="O2231" t="s">
        <v>28294</v>
      </c>
      <c r="P2231" t="s">
        <v>68</v>
      </c>
      <c r="Q2231" s="2">
        <v>33348</v>
      </c>
      <c r="R2231" t="s">
        <v>33</v>
      </c>
      <c r="S2231" t="s">
        <v>64</v>
      </c>
      <c r="T2231" t="s">
        <v>35</v>
      </c>
      <c r="U2231" s="3">
        <v>55412</v>
      </c>
      <c r="V2231" t="s">
        <v>36</v>
      </c>
      <c r="W2231" t="s">
        <v>59</v>
      </c>
      <c r="X2231" t="s">
        <v>38</v>
      </c>
      <c r="Y2231">
        <v>1</v>
      </c>
    </row>
    <row r="2232" spans="1:25" x14ac:dyDescent="0.25">
      <c r="A2232">
        <v>3231</v>
      </c>
      <c r="B2232" t="s">
        <v>22493</v>
      </c>
      <c r="C2232" s="1">
        <v>44340</v>
      </c>
      <c r="D2232" s="8" t="s">
        <v>16975</v>
      </c>
      <c r="E2232" t="s">
        <v>24</v>
      </c>
      <c r="F2232" t="s">
        <v>474</v>
      </c>
      <c r="G2232" t="s">
        <v>26543</v>
      </c>
      <c r="H2232" t="s">
        <v>49</v>
      </c>
      <c r="I2232" t="s">
        <v>27</v>
      </c>
      <c r="J2232" t="s">
        <v>50</v>
      </c>
      <c r="K2232" t="s">
        <v>29</v>
      </c>
      <c r="L2232" t="s">
        <v>42</v>
      </c>
      <c r="M2232" t="s">
        <v>31</v>
      </c>
      <c r="N2232" s="4" t="s">
        <v>16975</v>
      </c>
      <c r="O2232" t="s">
        <v>28294</v>
      </c>
      <c r="P2232" t="s">
        <v>169</v>
      </c>
      <c r="Q2232" s="2">
        <v>35564</v>
      </c>
      <c r="R2232" t="s">
        <v>33</v>
      </c>
      <c r="S2232" t="s">
        <v>1355</v>
      </c>
      <c r="T2232" t="s">
        <v>35</v>
      </c>
      <c r="U2232" s="3">
        <v>97872</v>
      </c>
      <c r="V2232" t="s">
        <v>36</v>
      </c>
      <c r="W2232" t="s">
        <v>79</v>
      </c>
      <c r="X2232" t="s">
        <v>80</v>
      </c>
      <c r="Y2232">
        <v>2</v>
      </c>
    </row>
    <row r="2233" spans="1:25" x14ac:dyDescent="0.25">
      <c r="A2233">
        <v>3232</v>
      </c>
      <c r="B2233" t="s">
        <v>22494</v>
      </c>
      <c r="C2233" s="1">
        <v>44475</v>
      </c>
      <c r="D2233" s="8">
        <v>44700</v>
      </c>
      <c r="E2233" t="s">
        <v>24</v>
      </c>
      <c r="F2233" t="s">
        <v>4904</v>
      </c>
      <c r="G2233" t="s">
        <v>26543</v>
      </c>
      <c r="H2233" t="s">
        <v>67</v>
      </c>
      <c r="I2233" t="s">
        <v>741</v>
      </c>
      <c r="J2233" t="s">
        <v>42</v>
      </c>
      <c r="K2233" t="s">
        <v>51</v>
      </c>
      <c r="L2233" t="s">
        <v>30</v>
      </c>
      <c r="M2233" t="s">
        <v>92</v>
      </c>
      <c r="N2233" s="4" t="s">
        <v>4905</v>
      </c>
      <c r="O2233" t="s">
        <v>28294</v>
      </c>
      <c r="P2233" t="s">
        <v>62</v>
      </c>
      <c r="Q2233" s="2">
        <v>27351</v>
      </c>
      <c r="R2233" t="s">
        <v>33</v>
      </c>
      <c r="S2233" t="s">
        <v>64</v>
      </c>
      <c r="T2233" t="s">
        <v>45</v>
      </c>
      <c r="U2233" s="3">
        <v>26785</v>
      </c>
      <c r="V2233" t="s">
        <v>58</v>
      </c>
      <c r="W2233" t="s">
        <v>79</v>
      </c>
      <c r="X2233" t="s">
        <v>38</v>
      </c>
      <c r="Y2233">
        <v>1</v>
      </c>
    </row>
    <row r="2234" spans="1:25" x14ac:dyDescent="0.25">
      <c r="A2234">
        <v>3233</v>
      </c>
      <c r="B2234" t="s">
        <v>22495</v>
      </c>
      <c r="C2234" s="1">
        <v>44065</v>
      </c>
      <c r="D2234" s="8">
        <v>44069</v>
      </c>
      <c r="E2234" t="s">
        <v>24</v>
      </c>
      <c r="F2234" t="s">
        <v>4906</v>
      </c>
      <c r="G2234" t="s">
        <v>26543</v>
      </c>
      <c r="H2234" t="s">
        <v>26</v>
      </c>
      <c r="I2234" t="s">
        <v>741</v>
      </c>
      <c r="J2234" t="s">
        <v>28</v>
      </c>
      <c r="K2234" t="s">
        <v>29</v>
      </c>
      <c r="L2234" t="s">
        <v>42</v>
      </c>
      <c r="M2234" t="s">
        <v>120</v>
      </c>
      <c r="N2234" s="4" t="s">
        <v>4907</v>
      </c>
      <c r="O2234" t="s">
        <v>28294</v>
      </c>
      <c r="P2234" t="s">
        <v>83</v>
      </c>
      <c r="Q2234" s="2">
        <v>25242</v>
      </c>
      <c r="R2234" t="s">
        <v>33</v>
      </c>
      <c r="S2234" t="s">
        <v>85</v>
      </c>
      <c r="T2234" t="s">
        <v>45</v>
      </c>
      <c r="U2234" s="3">
        <v>14249</v>
      </c>
      <c r="V2234" t="s">
        <v>94</v>
      </c>
      <c r="W2234" t="s">
        <v>37</v>
      </c>
      <c r="X2234" t="s">
        <v>38</v>
      </c>
      <c r="Y2234">
        <v>2</v>
      </c>
    </row>
    <row r="2235" spans="1:25" x14ac:dyDescent="0.25">
      <c r="A2235">
        <v>3234</v>
      </c>
      <c r="B2235" t="s">
        <v>22496</v>
      </c>
      <c r="C2235" s="1">
        <v>44431</v>
      </c>
      <c r="D2235" s="8" t="s">
        <v>16975</v>
      </c>
      <c r="E2235" t="s">
        <v>24</v>
      </c>
      <c r="F2235" t="s">
        <v>4908</v>
      </c>
      <c r="G2235" t="s">
        <v>26543</v>
      </c>
      <c r="H2235" t="s">
        <v>96</v>
      </c>
      <c r="I2235" t="s">
        <v>27</v>
      </c>
      <c r="J2235" t="s">
        <v>42</v>
      </c>
      <c r="K2235" t="s">
        <v>51</v>
      </c>
      <c r="L2235" t="s">
        <v>30</v>
      </c>
      <c r="M2235" t="s">
        <v>31</v>
      </c>
      <c r="N2235" s="4" t="s">
        <v>16975</v>
      </c>
      <c r="O2235" t="s">
        <v>28294</v>
      </c>
      <c r="P2235" t="s">
        <v>62</v>
      </c>
      <c r="Q2235" s="2">
        <v>21665</v>
      </c>
      <c r="R2235" t="s">
        <v>33</v>
      </c>
      <c r="S2235" t="s">
        <v>530</v>
      </c>
      <c r="T2235" t="s">
        <v>45</v>
      </c>
      <c r="U2235" s="3">
        <v>52819</v>
      </c>
      <c r="V2235" t="s">
        <v>71</v>
      </c>
      <c r="W2235" t="s">
        <v>37</v>
      </c>
      <c r="X2235" t="s">
        <v>38</v>
      </c>
      <c r="Y2235">
        <v>3</v>
      </c>
    </row>
    <row r="2236" spans="1:25" x14ac:dyDescent="0.25">
      <c r="A2236">
        <v>3235</v>
      </c>
      <c r="B2236" t="s">
        <v>22497</v>
      </c>
      <c r="C2236" s="1">
        <v>44553</v>
      </c>
      <c r="D2236" s="8">
        <v>44851</v>
      </c>
      <c r="E2236" t="s">
        <v>24</v>
      </c>
      <c r="F2236" t="s">
        <v>4909</v>
      </c>
      <c r="G2236" t="s">
        <v>26543</v>
      </c>
      <c r="H2236" t="s">
        <v>40</v>
      </c>
      <c r="I2236" t="s">
        <v>27</v>
      </c>
      <c r="J2236" t="s">
        <v>28</v>
      </c>
      <c r="K2236" t="s">
        <v>29</v>
      </c>
      <c r="L2236" t="s">
        <v>30</v>
      </c>
      <c r="M2236" t="s">
        <v>92</v>
      </c>
      <c r="N2236" s="4" t="s">
        <v>4910</v>
      </c>
      <c r="O2236" t="s">
        <v>28294</v>
      </c>
      <c r="P2236" t="s">
        <v>83</v>
      </c>
      <c r="Q2236" s="2">
        <v>23224</v>
      </c>
      <c r="R2236" t="s">
        <v>33</v>
      </c>
      <c r="S2236" t="s">
        <v>85</v>
      </c>
      <c r="T2236" t="s">
        <v>45</v>
      </c>
      <c r="U2236" s="3">
        <v>62173</v>
      </c>
      <c r="V2236" t="s">
        <v>46</v>
      </c>
      <c r="W2236" t="s">
        <v>65</v>
      </c>
      <c r="X2236" t="s">
        <v>38</v>
      </c>
      <c r="Y2236">
        <v>2</v>
      </c>
    </row>
    <row r="2237" spans="1:25" x14ac:dyDescent="0.25">
      <c r="A2237">
        <v>3236</v>
      </c>
      <c r="B2237" t="s">
        <v>22498</v>
      </c>
      <c r="C2237" s="1">
        <v>44585</v>
      </c>
      <c r="D2237" s="8">
        <v>44647</v>
      </c>
      <c r="E2237" t="s">
        <v>332</v>
      </c>
      <c r="F2237" t="s">
        <v>4911</v>
      </c>
      <c r="G2237" t="s">
        <v>26543</v>
      </c>
      <c r="H2237" t="s">
        <v>87</v>
      </c>
      <c r="I2237" t="s">
        <v>27</v>
      </c>
      <c r="J2237" t="s">
        <v>28</v>
      </c>
      <c r="K2237" t="s">
        <v>29</v>
      </c>
      <c r="L2237" t="s">
        <v>50</v>
      </c>
      <c r="M2237" t="s">
        <v>74</v>
      </c>
      <c r="N2237" s="4" t="s">
        <v>4912</v>
      </c>
      <c r="O2237" t="s">
        <v>28294</v>
      </c>
      <c r="P2237" t="s">
        <v>319</v>
      </c>
      <c r="Q2237" s="2">
        <v>29010</v>
      </c>
      <c r="R2237" t="s">
        <v>33</v>
      </c>
      <c r="S2237" t="s">
        <v>320</v>
      </c>
      <c r="T2237" t="s">
        <v>35</v>
      </c>
      <c r="U2237" s="3">
        <v>8702</v>
      </c>
      <c r="V2237" t="s">
        <v>94</v>
      </c>
      <c r="W2237" t="s">
        <v>65</v>
      </c>
      <c r="X2237" t="s">
        <v>38</v>
      </c>
      <c r="Y2237">
        <v>5</v>
      </c>
    </row>
    <row r="2238" spans="1:25" x14ac:dyDescent="0.25">
      <c r="A2238">
        <v>3237</v>
      </c>
      <c r="B2238" t="s">
        <v>22499</v>
      </c>
      <c r="C2238" s="1">
        <v>44886</v>
      </c>
      <c r="D2238" s="8" t="s">
        <v>16975</v>
      </c>
      <c r="E2238" t="s">
        <v>332</v>
      </c>
      <c r="F2238" t="s">
        <v>4913</v>
      </c>
      <c r="G2238" t="s">
        <v>26543</v>
      </c>
      <c r="H2238" t="s">
        <v>49</v>
      </c>
      <c r="I2238" t="s">
        <v>27</v>
      </c>
      <c r="J2238" t="s">
        <v>28</v>
      </c>
      <c r="K2238" t="s">
        <v>51</v>
      </c>
      <c r="L2238" t="s">
        <v>30</v>
      </c>
      <c r="M2238" t="s">
        <v>31</v>
      </c>
      <c r="N2238" s="4" t="s">
        <v>16975</v>
      </c>
      <c r="O2238" t="s">
        <v>28294</v>
      </c>
      <c r="P2238" t="s">
        <v>76</v>
      </c>
      <c r="Q2238" s="2">
        <v>32119</v>
      </c>
      <c r="R2238" t="s">
        <v>33</v>
      </c>
      <c r="S2238" t="s">
        <v>323</v>
      </c>
      <c r="T2238" t="s">
        <v>45</v>
      </c>
      <c r="U2238" s="3">
        <v>69369</v>
      </c>
      <c r="V2238" t="s">
        <v>36</v>
      </c>
      <c r="W2238" t="s">
        <v>65</v>
      </c>
      <c r="X2238" t="s">
        <v>38</v>
      </c>
      <c r="Y2238">
        <v>4</v>
      </c>
    </row>
    <row r="2239" spans="1:25" x14ac:dyDescent="0.25">
      <c r="A2239">
        <v>3238</v>
      </c>
      <c r="B2239" t="s">
        <v>22500</v>
      </c>
      <c r="C2239" s="1">
        <v>43438</v>
      </c>
      <c r="D2239" s="8">
        <v>44743</v>
      </c>
      <c r="E2239" t="s">
        <v>332</v>
      </c>
      <c r="F2239" t="s">
        <v>4914</v>
      </c>
      <c r="G2239" t="s">
        <v>26543</v>
      </c>
      <c r="H2239" t="s">
        <v>116</v>
      </c>
      <c r="I2239" t="s">
        <v>339</v>
      </c>
      <c r="J2239" t="s">
        <v>28</v>
      </c>
      <c r="K2239" t="s">
        <v>41</v>
      </c>
      <c r="L2239" t="s">
        <v>42</v>
      </c>
      <c r="M2239" t="s">
        <v>120</v>
      </c>
      <c r="N2239" s="4" t="s">
        <v>4915</v>
      </c>
      <c r="O2239" t="s">
        <v>28294</v>
      </c>
      <c r="P2239" t="s">
        <v>177</v>
      </c>
      <c r="Q2239" s="2">
        <v>36773</v>
      </c>
      <c r="R2239" t="s">
        <v>33</v>
      </c>
      <c r="S2239" t="s">
        <v>326</v>
      </c>
      <c r="T2239" t="s">
        <v>45</v>
      </c>
      <c r="U2239" s="3">
        <v>39455</v>
      </c>
      <c r="V2239" t="s">
        <v>58</v>
      </c>
      <c r="W2239" t="s">
        <v>79</v>
      </c>
      <c r="X2239" t="s">
        <v>38</v>
      </c>
      <c r="Y2239">
        <v>4</v>
      </c>
    </row>
    <row r="2240" spans="1:25" x14ac:dyDescent="0.25">
      <c r="A2240">
        <v>3239</v>
      </c>
      <c r="B2240" t="s">
        <v>22501</v>
      </c>
      <c r="C2240" s="1">
        <v>43618</v>
      </c>
      <c r="D2240" s="8" t="s">
        <v>16975</v>
      </c>
      <c r="E2240" t="s">
        <v>332</v>
      </c>
      <c r="F2240" t="s">
        <v>4916</v>
      </c>
      <c r="G2240" t="s">
        <v>26543</v>
      </c>
      <c r="H2240" t="s">
        <v>96</v>
      </c>
      <c r="I2240" t="s">
        <v>27</v>
      </c>
      <c r="J2240" t="s">
        <v>42</v>
      </c>
      <c r="K2240" t="s">
        <v>29</v>
      </c>
      <c r="L2240" t="s">
        <v>30</v>
      </c>
      <c r="M2240" t="s">
        <v>31</v>
      </c>
      <c r="N2240" s="4" t="s">
        <v>16975</v>
      </c>
      <c r="O2240" t="s">
        <v>28294</v>
      </c>
      <c r="P2240" t="s">
        <v>68</v>
      </c>
      <c r="Q2240" s="2">
        <v>33804</v>
      </c>
      <c r="R2240" t="s">
        <v>33</v>
      </c>
      <c r="S2240" t="s">
        <v>140</v>
      </c>
      <c r="T2240" t="s">
        <v>45</v>
      </c>
      <c r="U2240" s="3">
        <v>74781</v>
      </c>
      <c r="V2240" t="s">
        <v>71</v>
      </c>
      <c r="W2240" t="s">
        <v>59</v>
      </c>
      <c r="X2240" t="s">
        <v>38</v>
      </c>
      <c r="Y2240">
        <v>3</v>
      </c>
    </row>
    <row r="2241" spans="1:25" x14ac:dyDescent="0.25">
      <c r="A2241">
        <v>3240</v>
      </c>
      <c r="B2241" t="s">
        <v>22502</v>
      </c>
      <c r="C2241" s="1">
        <v>43324</v>
      </c>
      <c r="D2241" s="8">
        <v>43651</v>
      </c>
      <c r="E2241" t="s">
        <v>332</v>
      </c>
      <c r="F2241" t="s">
        <v>4917</v>
      </c>
      <c r="G2241" t="s">
        <v>26543</v>
      </c>
      <c r="H2241" t="s">
        <v>61</v>
      </c>
      <c r="I2241" t="s">
        <v>339</v>
      </c>
      <c r="J2241" t="s">
        <v>50</v>
      </c>
      <c r="K2241" t="s">
        <v>29</v>
      </c>
      <c r="L2241" t="s">
        <v>30</v>
      </c>
      <c r="M2241" t="s">
        <v>120</v>
      </c>
      <c r="N2241" s="4" t="s">
        <v>4918</v>
      </c>
      <c r="O2241" t="s">
        <v>28294</v>
      </c>
      <c r="P2241" t="s">
        <v>169</v>
      </c>
      <c r="Q2241" s="2">
        <v>29285</v>
      </c>
      <c r="R2241" t="s">
        <v>33</v>
      </c>
      <c r="S2241" t="s">
        <v>1355</v>
      </c>
      <c r="T2241" t="s">
        <v>35</v>
      </c>
      <c r="U2241" s="3">
        <v>60148</v>
      </c>
      <c r="V2241" t="s">
        <v>94</v>
      </c>
      <c r="W2241" t="s">
        <v>65</v>
      </c>
      <c r="X2241" t="s">
        <v>38</v>
      </c>
      <c r="Y2241">
        <v>2</v>
      </c>
    </row>
    <row r="2242" spans="1:25" x14ac:dyDescent="0.25">
      <c r="A2242">
        <v>3241</v>
      </c>
      <c r="B2242" t="s">
        <v>22503</v>
      </c>
      <c r="C2242" s="1">
        <v>44696</v>
      </c>
      <c r="D2242" s="8" t="s">
        <v>16975</v>
      </c>
      <c r="E2242" t="s">
        <v>332</v>
      </c>
      <c r="F2242" t="s">
        <v>4919</v>
      </c>
      <c r="G2242" t="s">
        <v>26543</v>
      </c>
      <c r="H2242" t="s">
        <v>73</v>
      </c>
      <c r="I2242" t="s">
        <v>27</v>
      </c>
      <c r="J2242" t="s">
        <v>42</v>
      </c>
      <c r="K2242" t="s">
        <v>51</v>
      </c>
      <c r="L2242" t="s">
        <v>50</v>
      </c>
      <c r="M2242" t="s">
        <v>31</v>
      </c>
      <c r="N2242" s="4" t="s">
        <v>16975</v>
      </c>
      <c r="O2242" t="s">
        <v>28294</v>
      </c>
      <c r="P2242" t="s">
        <v>53</v>
      </c>
      <c r="Q2242" s="2">
        <v>17512</v>
      </c>
      <c r="R2242" t="s">
        <v>33</v>
      </c>
      <c r="S2242" t="s">
        <v>210</v>
      </c>
      <c r="T2242" t="s">
        <v>35</v>
      </c>
      <c r="U2242" s="3">
        <v>56978</v>
      </c>
      <c r="V2242" t="s">
        <v>36</v>
      </c>
      <c r="W2242" t="s">
        <v>79</v>
      </c>
      <c r="X2242" t="s">
        <v>38</v>
      </c>
      <c r="Y2242">
        <v>1</v>
      </c>
    </row>
    <row r="2243" spans="1:25" x14ac:dyDescent="0.25">
      <c r="A2243">
        <v>3242</v>
      </c>
      <c r="B2243" t="s">
        <v>22504</v>
      </c>
      <c r="C2243" s="1">
        <v>44523</v>
      </c>
      <c r="D2243" s="8">
        <v>44672</v>
      </c>
      <c r="E2243" t="s">
        <v>24</v>
      </c>
      <c r="F2243" t="s">
        <v>4920</v>
      </c>
      <c r="G2243" t="s">
        <v>26543</v>
      </c>
      <c r="H2243" t="s">
        <v>87</v>
      </c>
      <c r="I2243" t="s">
        <v>339</v>
      </c>
      <c r="J2243" t="s">
        <v>28</v>
      </c>
      <c r="K2243" t="s">
        <v>29</v>
      </c>
      <c r="L2243" t="s">
        <v>50</v>
      </c>
      <c r="M2243" t="s">
        <v>92</v>
      </c>
      <c r="N2243" s="4" t="s">
        <v>4921</v>
      </c>
      <c r="O2243" t="s">
        <v>28294</v>
      </c>
      <c r="P2243" t="s">
        <v>43</v>
      </c>
      <c r="Q2243" s="2">
        <v>20192</v>
      </c>
      <c r="R2243" t="s">
        <v>33</v>
      </c>
      <c r="S2243" t="s">
        <v>114</v>
      </c>
      <c r="T2243" t="s">
        <v>45</v>
      </c>
      <c r="U2243" s="3">
        <v>46927</v>
      </c>
      <c r="V2243" t="s">
        <v>46</v>
      </c>
      <c r="W2243" t="s">
        <v>59</v>
      </c>
      <c r="X2243" t="s">
        <v>38</v>
      </c>
      <c r="Y2243">
        <v>3</v>
      </c>
    </row>
    <row r="2244" spans="1:25" x14ac:dyDescent="0.25">
      <c r="A2244">
        <v>3243</v>
      </c>
      <c r="B2244" t="s">
        <v>22505</v>
      </c>
      <c r="C2244" s="1">
        <v>44178</v>
      </c>
      <c r="D2244" s="8" t="s">
        <v>16975</v>
      </c>
      <c r="E2244" t="s">
        <v>24</v>
      </c>
      <c r="F2244" t="s">
        <v>4922</v>
      </c>
      <c r="G2244" t="s">
        <v>26543</v>
      </c>
      <c r="H2244" t="s">
        <v>49</v>
      </c>
      <c r="I2244" t="s">
        <v>27</v>
      </c>
      <c r="J2244" t="s">
        <v>50</v>
      </c>
      <c r="K2244" t="s">
        <v>29</v>
      </c>
      <c r="L2244" t="s">
        <v>50</v>
      </c>
      <c r="M2244" t="s">
        <v>31</v>
      </c>
      <c r="N2244" s="4" t="s">
        <v>16975</v>
      </c>
      <c r="O2244" t="s">
        <v>28294</v>
      </c>
      <c r="P2244" t="s">
        <v>105</v>
      </c>
      <c r="Q2244" s="2">
        <v>20128</v>
      </c>
      <c r="R2244" t="s">
        <v>33</v>
      </c>
      <c r="S2244" t="s">
        <v>78</v>
      </c>
      <c r="T2244" t="s">
        <v>45</v>
      </c>
      <c r="U2244" s="3">
        <v>63497</v>
      </c>
      <c r="V2244" t="s">
        <v>46</v>
      </c>
      <c r="W2244" t="s">
        <v>65</v>
      </c>
      <c r="X2244" t="s">
        <v>38</v>
      </c>
      <c r="Y2244">
        <v>2</v>
      </c>
    </row>
    <row r="2245" spans="1:25" x14ac:dyDescent="0.25">
      <c r="A2245">
        <v>3244</v>
      </c>
      <c r="B2245" t="s">
        <v>22506</v>
      </c>
      <c r="C2245" s="1">
        <v>44405</v>
      </c>
      <c r="D2245" s="8" t="s">
        <v>16975</v>
      </c>
      <c r="E2245" t="s">
        <v>24</v>
      </c>
      <c r="F2245" t="s">
        <v>4923</v>
      </c>
      <c r="G2245" t="s">
        <v>26543</v>
      </c>
      <c r="H2245" t="s">
        <v>67</v>
      </c>
      <c r="I2245" t="s">
        <v>27</v>
      </c>
      <c r="J2245" t="s">
        <v>42</v>
      </c>
      <c r="K2245" t="s">
        <v>29</v>
      </c>
      <c r="L2245" t="s">
        <v>30</v>
      </c>
      <c r="M2245" t="s">
        <v>31</v>
      </c>
      <c r="N2245" s="4" t="s">
        <v>16975</v>
      </c>
      <c r="O2245" t="s">
        <v>28294</v>
      </c>
      <c r="P2245" t="s">
        <v>169</v>
      </c>
      <c r="Q2245" s="2">
        <v>17884</v>
      </c>
      <c r="R2245" t="s">
        <v>33</v>
      </c>
      <c r="S2245" t="s">
        <v>170</v>
      </c>
      <c r="T2245" t="s">
        <v>35</v>
      </c>
      <c r="U2245" s="3">
        <v>67772</v>
      </c>
      <c r="V2245" t="s">
        <v>71</v>
      </c>
      <c r="W2245" t="s">
        <v>79</v>
      </c>
      <c r="X2245" t="s">
        <v>38</v>
      </c>
      <c r="Y2245">
        <v>2</v>
      </c>
    </row>
    <row r="2246" spans="1:25" x14ac:dyDescent="0.25">
      <c r="A2246">
        <v>3245</v>
      </c>
      <c r="B2246" t="s">
        <v>22507</v>
      </c>
      <c r="C2246" s="1">
        <v>43623</v>
      </c>
      <c r="D2246" s="8">
        <v>44560</v>
      </c>
      <c r="E2246" t="s">
        <v>24</v>
      </c>
      <c r="F2246" t="s">
        <v>4924</v>
      </c>
      <c r="G2246" t="s">
        <v>26543</v>
      </c>
      <c r="H2246" t="s">
        <v>26</v>
      </c>
      <c r="I2246" t="s">
        <v>946</v>
      </c>
      <c r="J2246" t="s">
        <v>50</v>
      </c>
      <c r="K2246" t="s">
        <v>41</v>
      </c>
      <c r="L2246" t="s">
        <v>50</v>
      </c>
      <c r="M2246" t="s">
        <v>120</v>
      </c>
      <c r="N2246" s="4" t="s">
        <v>4925</v>
      </c>
      <c r="O2246" t="s">
        <v>28294</v>
      </c>
      <c r="P2246" t="s">
        <v>68</v>
      </c>
      <c r="Q2246" s="2">
        <v>17633</v>
      </c>
      <c r="R2246" t="s">
        <v>33</v>
      </c>
      <c r="S2246" t="s">
        <v>64</v>
      </c>
      <c r="T2246" t="s">
        <v>35</v>
      </c>
      <c r="U2246" s="3">
        <v>62905</v>
      </c>
      <c r="V2246" t="s">
        <v>71</v>
      </c>
      <c r="W2246" t="s">
        <v>65</v>
      </c>
      <c r="X2246" t="s">
        <v>38</v>
      </c>
      <c r="Y2246">
        <v>1</v>
      </c>
    </row>
    <row r="2247" spans="1:25" x14ac:dyDescent="0.25">
      <c r="A2247">
        <v>3246</v>
      </c>
      <c r="B2247" t="s">
        <v>22508</v>
      </c>
      <c r="C2247" s="1">
        <v>43628</v>
      </c>
      <c r="D2247" s="8">
        <v>44341</v>
      </c>
      <c r="E2247" t="s">
        <v>24</v>
      </c>
      <c r="F2247" t="s">
        <v>4926</v>
      </c>
      <c r="G2247" t="s">
        <v>26543</v>
      </c>
      <c r="H2247" t="s">
        <v>96</v>
      </c>
      <c r="I2247" t="s">
        <v>946</v>
      </c>
      <c r="J2247" t="s">
        <v>42</v>
      </c>
      <c r="K2247" t="s">
        <v>29</v>
      </c>
      <c r="L2247" t="s">
        <v>42</v>
      </c>
      <c r="M2247" t="s">
        <v>100</v>
      </c>
      <c r="N2247" s="4" t="s">
        <v>4927</v>
      </c>
      <c r="O2247" t="s">
        <v>28294</v>
      </c>
      <c r="P2247" t="s">
        <v>1035</v>
      </c>
      <c r="Q2247" s="2">
        <v>32248</v>
      </c>
      <c r="R2247" t="s">
        <v>33</v>
      </c>
      <c r="S2247" t="s">
        <v>1035</v>
      </c>
      <c r="T2247" t="s">
        <v>35</v>
      </c>
      <c r="U2247" s="3">
        <v>16673</v>
      </c>
      <c r="V2247" t="s">
        <v>36</v>
      </c>
      <c r="W2247" t="s">
        <v>65</v>
      </c>
      <c r="X2247" t="s">
        <v>38</v>
      </c>
      <c r="Y2247">
        <v>4</v>
      </c>
    </row>
    <row r="2248" spans="1:25" x14ac:dyDescent="0.25">
      <c r="A2248">
        <v>3247</v>
      </c>
      <c r="B2248" t="s">
        <v>22509</v>
      </c>
      <c r="C2248" s="1">
        <v>45036</v>
      </c>
      <c r="D2248" s="8">
        <v>45144</v>
      </c>
      <c r="E2248" t="s">
        <v>24</v>
      </c>
      <c r="F2248" t="s">
        <v>4928</v>
      </c>
      <c r="G2248" t="s">
        <v>26543</v>
      </c>
      <c r="H2248" t="s">
        <v>40</v>
      </c>
      <c r="I2248" t="s">
        <v>27</v>
      </c>
      <c r="J2248" t="s">
        <v>50</v>
      </c>
      <c r="K2248" t="s">
        <v>29</v>
      </c>
      <c r="L2248" t="s">
        <v>42</v>
      </c>
      <c r="M2248" t="s">
        <v>92</v>
      </c>
      <c r="N2248" s="4" t="s">
        <v>4929</v>
      </c>
      <c r="O2248" t="s">
        <v>28294</v>
      </c>
      <c r="P2248" t="s">
        <v>62</v>
      </c>
      <c r="Q2248" s="2">
        <v>15905</v>
      </c>
      <c r="R2248" t="s">
        <v>33</v>
      </c>
      <c r="S2248" t="s">
        <v>140</v>
      </c>
      <c r="T2248" t="s">
        <v>35</v>
      </c>
      <c r="U2248" s="3">
        <v>85847</v>
      </c>
      <c r="V2248" t="s">
        <v>71</v>
      </c>
      <c r="W2248" t="s">
        <v>59</v>
      </c>
      <c r="X2248" t="s">
        <v>38</v>
      </c>
      <c r="Y2248">
        <v>3</v>
      </c>
    </row>
    <row r="2249" spans="1:25" x14ac:dyDescent="0.25">
      <c r="A2249">
        <v>3248</v>
      </c>
      <c r="B2249" t="s">
        <v>22510</v>
      </c>
      <c r="C2249" s="1">
        <v>43319</v>
      </c>
      <c r="D2249" s="8">
        <v>45126</v>
      </c>
      <c r="E2249" t="s">
        <v>24</v>
      </c>
      <c r="F2249" t="s">
        <v>4930</v>
      </c>
      <c r="G2249" t="s">
        <v>26543</v>
      </c>
      <c r="H2249" t="s">
        <v>99</v>
      </c>
      <c r="I2249" t="s">
        <v>27</v>
      </c>
      <c r="J2249" t="s">
        <v>28</v>
      </c>
      <c r="K2249" t="s">
        <v>51</v>
      </c>
      <c r="L2249" t="s">
        <v>42</v>
      </c>
      <c r="M2249" t="s">
        <v>92</v>
      </c>
      <c r="N2249" s="4" t="s">
        <v>4931</v>
      </c>
      <c r="O2249" t="s">
        <v>28294</v>
      </c>
      <c r="P2249" t="s">
        <v>62</v>
      </c>
      <c r="Q2249" s="2">
        <v>24549</v>
      </c>
      <c r="R2249" t="s">
        <v>33</v>
      </c>
      <c r="S2249" t="s">
        <v>856</v>
      </c>
      <c r="T2249" t="s">
        <v>35</v>
      </c>
      <c r="U2249" s="3">
        <v>27168</v>
      </c>
      <c r="V2249" t="s">
        <v>46</v>
      </c>
      <c r="W2249" t="s">
        <v>59</v>
      </c>
      <c r="X2249" t="s">
        <v>38</v>
      </c>
      <c r="Y2249">
        <v>5</v>
      </c>
    </row>
    <row r="2250" spans="1:25" x14ac:dyDescent="0.25">
      <c r="A2250">
        <v>3249</v>
      </c>
      <c r="B2250" t="s">
        <v>22511</v>
      </c>
      <c r="C2250" s="1">
        <v>43440</v>
      </c>
      <c r="D2250" s="8" t="s">
        <v>16975</v>
      </c>
      <c r="E2250" t="s">
        <v>24</v>
      </c>
      <c r="F2250" t="s">
        <v>4932</v>
      </c>
      <c r="G2250" t="s">
        <v>26543</v>
      </c>
      <c r="H2250" t="s">
        <v>61</v>
      </c>
      <c r="I2250" t="s">
        <v>27</v>
      </c>
      <c r="J2250" t="s">
        <v>28</v>
      </c>
      <c r="K2250" t="s">
        <v>29</v>
      </c>
      <c r="L2250" t="s">
        <v>42</v>
      </c>
      <c r="M2250" t="s">
        <v>31</v>
      </c>
      <c r="N2250" s="4" t="s">
        <v>16975</v>
      </c>
      <c r="O2250" t="s">
        <v>28294</v>
      </c>
      <c r="P2250" t="s">
        <v>358</v>
      </c>
      <c r="Q2250" s="2">
        <v>17550</v>
      </c>
      <c r="R2250" t="s">
        <v>33</v>
      </c>
      <c r="S2250" t="s">
        <v>64</v>
      </c>
      <c r="T2250" t="s">
        <v>45</v>
      </c>
      <c r="U2250" s="3">
        <v>26745</v>
      </c>
      <c r="V2250" t="s">
        <v>71</v>
      </c>
      <c r="W2250" t="s">
        <v>59</v>
      </c>
      <c r="X2250" t="s">
        <v>38</v>
      </c>
      <c r="Y2250">
        <v>3</v>
      </c>
    </row>
    <row r="2251" spans="1:25" x14ac:dyDescent="0.25">
      <c r="A2251">
        <v>3250</v>
      </c>
      <c r="B2251" t="s">
        <v>22512</v>
      </c>
      <c r="C2251" s="1">
        <v>44280</v>
      </c>
      <c r="D2251" s="8" t="s">
        <v>16975</v>
      </c>
      <c r="E2251" t="s">
        <v>24</v>
      </c>
      <c r="F2251" t="s">
        <v>4933</v>
      </c>
      <c r="G2251" t="s">
        <v>26543</v>
      </c>
      <c r="H2251" t="s">
        <v>116</v>
      </c>
      <c r="I2251" t="s">
        <v>27</v>
      </c>
      <c r="J2251" t="s">
        <v>50</v>
      </c>
      <c r="K2251" t="s">
        <v>51</v>
      </c>
      <c r="L2251" t="s">
        <v>50</v>
      </c>
      <c r="M2251" t="s">
        <v>31</v>
      </c>
      <c r="N2251" s="4" t="s">
        <v>16975</v>
      </c>
      <c r="O2251" t="s">
        <v>28294</v>
      </c>
      <c r="P2251" t="s">
        <v>122</v>
      </c>
      <c r="Q2251" s="2">
        <v>35592</v>
      </c>
      <c r="R2251" t="s">
        <v>33</v>
      </c>
      <c r="S2251" t="s">
        <v>4</v>
      </c>
      <c r="T2251" t="s">
        <v>45</v>
      </c>
      <c r="U2251" s="3">
        <v>25590</v>
      </c>
      <c r="V2251" t="s">
        <v>94</v>
      </c>
      <c r="W2251" t="s">
        <v>65</v>
      </c>
      <c r="X2251" t="s">
        <v>38</v>
      </c>
      <c r="Y2251">
        <v>2</v>
      </c>
    </row>
    <row r="2252" spans="1:25" x14ac:dyDescent="0.25">
      <c r="A2252">
        <v>3251</v>
      </c>
      <c r="B2252" t="s">
        <v>22513</v>
      </c>
      <c r="C2252" s="1">
        <v>43511</v>
      </c>
      <c r="D2252" s="8">
        <v>43580</v>
      </c>
      <c r="E2252" t="s">
        <v>24</v>
      </c>
      <c r="F2252" t="s">
        <v>4934</v>
      </c>
      <c r="G2252" t="s">
        <v>26543</v>
      </c>
      <c r="H2252" t="s">
        <v>73</v>
      </c>
      <c r="I2252" t="s">
        <v>339</v>
      </c>
      <c r="J2252" t="s">
        <v>28</v>
      </c>
      <c r="K2252" t="s">
        <v>41</v>
      </c>
      <c r="L2252" t="s">
        <v>42</v>
      </c>
      <c r="M2252" t="s">
        <v>92</v>
      </c>
      <c r="N2252" s="4" t="s">
        <v>4935</v>
      </c>
      <c r="O2252" t="s">
        <v>28294</v>
      </c>
      <c r="P2252" t="s">
        <v>68</v>
      </c>
      <c r="Q2252" s="2">
        <v>20557</v>
      </c>
      <c r="R2252" t="s">
        <v>33</v>
      </c>
      <c r="S2252" t="s">
        <v>64</v>
      </c>
      <c r="T2252" t="s">
        <v>45</v>
      </c>
      <c r="U2252" s="3">
        <v>36234</v>
      </c>
      <c r="V2252" t="s">
        <v>36</v>
      </c>
      <c r="W2252" t="s">
        <v>79</v>
      </c>
      <c r="X2252" t="s">
        <v>38</v>
      </c>
      <c r="Y2252">
        <v>5</v>
      </c>
    </row>
    <row r="2253" spans="1:25" x14ac:dyDescent="0.25">
      <c r="A2253">
        <v>3252</v>
      </c>
      <c r="B2253" t="s">
        <v>22514</v>
      </c>
      <c r="C2253" s="1">
        <v>44999</v>
      </c>
      <c r="D2253" s="8" t="s">
        <v>16975</v>
      </c>
      <c r="E2253" t="s">
        <v>24</v>
      </c>
      <c r="F2253" t="s">
        <v>4936</v>
      </c>
      <c r="G2253" t="s">
        <v>26543</v>
      </c>
      <c r="H2253" t="s">
        <v>87</v>
      </c>
      <c r="I2253" t="s">
        <v>27</v>
      </c>
      <c r="J2253" t="s">
        <v>50</v>
      </c>
      <c r="K2253" t="s">
        <v>41</v>
      </c>
      <c r="L2253" t="s">
        <v>42</v>
      </c>
      <c r="M2253" t="s">
        <v>31</v>
      </c>
      <c r="N2253" s="4" t="s">
        <v>16975</v>
      </c>
      <c r="O2253" t="s">
        <v>28294</v>
      </c>
      <c r="P2253" t="s">
        <v>169</v>
      </c>
      <c r="Q2253" s="2">
        <v>34275</v>
      </c>
      <c r="R2253" t="s">
        <v>33</v>
      </c>
      <c r="S2253" t="s">
        <v>170</v>
      </c>
      <c r="T2253" t="s">
        <v>35</v>
      </c>
      <c r="U2253" s="3">
        <v>29287</v>
      </c>
      <c r="V2253" t="s">
        <v>71</v>
      </c>
      <c r="W2253" t="s">
        <v>79</v>
      </c>
      <c r="X2253" t="s">
        <v>337</v>
      </c>
      <c r="Y2253">
        <v>4</v>
      </c>
    </row>
    <row r="2254" spans="1:25" x14ac:dyDescent="0.25">
      <c r="A2254">
        <v>3253</v>
      </c>
      <c r="B2254" t="s">
        <v>22515</v>
      </c>
      <c r="C2254" s="1">
        <v>43709</v>
      </c>
      <c r="D2254" s="8">
        <v>44348</v>
      </c>
      <c r="E2254" t="s">
        <v>24</v>
      </c>
      <c r="F2254" t="s">
        <v>4937</v>
      </c>
      <c r="G2254" t="s">
        <v>26543</v>
      </c>
      <c r="H2254" t="s">
        <v>49</v>
      </c>
      <c r="I2254" t="s">
        <v>741</v>
      </c>
      <c r="J2254" t="s">
        <v>42</v>
      </c>
      <c r="K2254" t="s">
        <v>41</v>
      </c>
      <c r="L2254" t="s">
        <v>42</v>
      </c>
      <c r="M2254" t="s">
        <v>74</v>
      </c>
      <c r="N2254" s="4" t="s">
        <v>4938</v>
      </c>
      <c r="O2254" t="s">
        <v>28294</v>
      </c>
      <c r="P2254" t="s">
        <v>68</v>
      </c>
      <c r="Q2254" s="2">
        <v>34104</v>
      </c>
      <c r="R2254" t="s">
        <v>33</v>
      </c>
      <c r="S2254" t="s">
        <v>78</v>
      </c>
      <c r="T2254" t="s">
        <v>35</v>
      </c>
      <c r="U2254" s="3">
        <v>46895</v>
      </c>
      <c r="V2254" t="s">
        <v>36</v>
      </c>
      <c r="W2254" t="s">
        <v>59</v>
      </c>
      <c r="X2254" t="s">
        <v>38</v>
      </c>
      <c r="Y2254">
        <v>2</v>
      </c>
    </row>
    <row r="2255" spans="1:25" x14ac:dyDescent="0.25">
      <c r="A2255">
        <v>3254</v>
      </c>
      <c r="B2255" t="s">
        <v>22516</v>
      </c>
      <c r="C2255" s="1">
        <v>44250</v>
      </c>
      <c r="D2255" s="8">
        <v>44755</v>
      </c>
      <c r="E2255" t="s">
        <v>24</v>
      </c>
      <c r="F2255" t="s">
        <v>4939</v>
      </c>
      <c r="G2255" t="s">
        <v>26543</v>
      </c>
      <c r="H2255" t="s">
        <v>67</v>
      </c>
      <c r="I2255" t="s">
        <v>741</v>
      </c>
      <c r="J2255" t="s">
        <v>50</v>
      </c>
      <c r="K2255" t="s">
        <v>51</v>
      </c>
      <c r="L2255" t="s">
        <v>30</v>
      </c>
      <c r="M2255" t="s">
        <v>120</v>
      </c>
      <c r="N2255" s="4" t="s">
        <v>4940</v>
      </c>
      <c r="O2255" t="s">
        <v>28294</v>
      </c>
      <c r="P2255" t="s">
        <v>53</v>
      </c>
      <c r="Q2255" s="2">
        <v>32740</v>
      </c>
      <c r="R2255" t="s">
        <v>33</v>
      </c>
      <c r="S2255" t="s">
        <v>530</v>
      </c>
      <c r="T2255" t="s">
        <v>45</v>
      </c>
      <c r="U2255" s="3">
        <v>25093</v>
      </c>
      <c r="V2255" t="s">
        <v>58</v>
      </c>
      <c r="W2255" t="s">
        <v>37</v>
      </c>
      <c r="X2255" t="s">
        <v>38</v>
      </c>
      <c r="Y2255">
        <v>3</v>
      </c>
    </row>
    <row r="2256" spans="1:25" x14ac:dyDescent="0.25">
      <c r="A2256">
        <v>3255</v>
      </c>
      <c r="B2256" t="s">
        <v>22517</v>
      </c>
      <c r="C2256" s="1">
        <v>45007</v>
      </c>
      <c r="D2256" s="8" t="s">
        <v>16975</v>
      </c>
      <c r="E2256" t="s">
        <v>24</v>
      </c>
      <c r="F2256" t="s">
        <v>4941</v>
      </c>
      <c r="G2256" t="s">
        <v>26543</v>
      </c>
      <c r="H2256" t="s">
        <v>26</v>
      </c>
      <c r="I2256" t="s">
        <v>27</v>
      </c>
      <c r="J2256" t="s">
        <v>28</v>
      </c>
      <c r="K2256" t="s">
        <v>29</v>
      </c>
      <c r="L2256" t="s">
        <v>42</v>
      </c>
      <c r="M2256" t="s">
        <v>31</v>
      </c>
      <c r="N2256" s="4" t="s">
        <v>16975</v>
      </c>
      <c r="O2256" t="s">
        <v>28294</v>
      </c>
      <c r="P2256" t="s">
        <v>248</v>
      </c>
      <c r="Q2256" s="2">
        <v>22407</v>
      </c>
      <c r="R2256" t="s">
        <v>33</v>
      </c>
      <c r="S2256" t="s">
        <v>456</v>
      </c>
      <c r="T2256" t="s">
        <v>45</v>
      </c>
      <c r="U2256" s="3">
        <v>65332</v>
      </c>
      <c r="V2256" t="s">
        <v>58</v>
      </c>
      <c r="W2256" t="s">
        <v>37</v>
      </c>
      <c r="X2256" t="s">
        <v>38</v>
      </c>
      <c r="Y2256">
        <v>3</v>
      </c>
    </row>
    <row r="2257" spans="1:25" x14ac:dyDescent="0.25">
      <c r="A2257">
        <v>3256</v>
      </c>
      <c r="B2257" t="s">
        <v>22518</v>
      </c>
      <c r="C2257" s="1">
        <v>43489</v>
      </c>
      <c r="D2257" s="8" t="s">
        <v>16975</v>
      </c>
      <c r="E2257" t="s">
        <v>24</v>
      </c>
      <c r="F2257" t="s">
        <v>4942</v>
      </c>
      <c r="G2257" t="s">
        <v>26543</v>
      </c>
      <c r="H2257" t="s">
        <v>96</v>
      </c>
      <c r="I2257" t="s">
        <v>27</v>
      </c>
      <c r="J2257" t="s">
        <v>42</v>
      </c>
      <c r="K2257" t="s">
        <v>51</v>
      </c>
      <c r="L2257" t="s">
        <v>42</v>
      </c>
      <c r="M2257" t="s">
        <v>31</v>
      </c>
      <c r="N2257" s="4" t="s">
        <v>16975</v>
      </c>
      <c r="O2257" t="s">
        <v>28294</v>
      </c>
      <c r="P2257" t="s">
        <v>62</v>
      </c>
      <c r="Q2257" s="2">
        <v>20043</v>
      </c>
      <c r="R2257" t="s">
        <v>33</v>
      </c>
      <c r="S2257" t="s">
        <v>172</v>
      </c>
      <c r="T2257" t="s">
        <v>45</v>
      </c>
      <c r="U2257" s="3">
        <v>4750</v>
      </c>
      <c r="V2257" t="s">
        <v>71</v>
      </c>
      <c r="W2257" t="s">
        <v>79</v>
      </c>
      <c r="X2257" t="s">
        <v>38</v>
      </c>
      <c r="Y2257">
        <v>5</v>
      </c>
    </row>
    <row r="2258" spans="1:25" x14ac:dyDescent="0.25">
      <c r="A2258">
        <v>3257</v>
      </c>
      <c r="B2258" t="s">
        <v>22519</v>
      </c>
      <c r="C2258" s="1">
        <v>44154</v>
      </c>
      <c r="D2258" s="8" t="s">
        <v>16975</v>
      </c>
      <c r="E2258" t="s">
        <v>332</v>
      </c>
      <c r="F2258" t="s">
        <v>4943</v>
      </c>
      <c r="G2258" t="s">
        <v>26543</v>
      </c>
      <c r="H2258" t="s">
        <v>49</v>
      </c>
      <c r="I2258" t="s">
        <v>27</v>
      </c>
      <c r="J2258" t="s">
        <v>50</v>
      </c>
      <c r="K2258" t="s">
        <v>41</v>
      </c>
      <c r="L2258" t="s">
        <v>50</v>
      </c>
      <c r="M2258" t="s">
        <v>31</v>
      </c>
      <c r="N2258" s="4" t="s">
        <v>16975</v>
      </c>
      <c r="O2258" t="s">
        <v>28294</v>
      </c>
      <c r="P2258" t="s">
        <v>177</v>
      </c>
      <c r="Q2258" s="2">
        <v>31512</v>
      </c>
      <c r="R2258" t="s">
        <v>33</v>
      </c>
      <c r="S2258" t="s">
        <v>64</v>
      </c>
      <c r="T2258" t="s">
        <v>35</v>
      </c>
      <c r="U2258" s="3">
        <v>89893</v>
      </c>
      <c r="V2258" t="s">
        <v>58</v>
      </c>
      <c r="W2258" t="s">
        <v>59</v>
      </c>
      <c r="X2258" t="s">
        <v>38</v>
      </c>
      <c r="Y2258">
        <v>3</v>
      </c>
    </row>
    <row r="2259" spans="1:25" x14ac:dyDescent="0.25">
      <c r="A2259">
        <v>3258</v>
      </c>
      <c r="B2259" t="s">
        <v>22520</v>
      </c>
      <c r="C2259" s="1">
        <v>44972</v>
      </c>
      <c r="D2259" s="8" t="s">
        <v>16975</v>
      </c>
      <c r="E2259" t="s">
        <v>332</v>
      </c>
      <c r="F2259" t="s">
        <v>4944</v>
      </c>
      <c r="G2259" t="s">
        <v>26543</v>
      </c>
      <c r="H2259" t="s">
        <v>67</v>
      </c>
      <c r="I2259" t="s">
        <v>27</v>
      </c>
      <c r="J2259" t="s">
        <v>42</v>
      </c>
      <c r="K2259" t="s">
        <v>51</v>
      </c>
      <c r="L2259" t="s">
        <v>30</v>
      </c>
      <c r="M2259" t="s">
        <v>31</v>
      </c>
      <c r="N2259" s="4" t="s">
        <v>16975</v>
      </c>
      <c r="O2259" t="s">
        <v>28294</v>
      </c>
      <c r="P2259" t="s">
        <v>43</v>
      </c>
      <c r="Q2259" s="2">
        <v>26076</v>
      </c>
      <c r="R2259" t="s">
        <v>33</v>
      </c>
      <c r="S2259" t="s">
        <v>144</v>
      </c>
      <c r="T2259" t="s">
        <v>45</v>
      </c>
      <c r="U2259" s="3">
        <v>27959</v>
      </c>
      <c r="V2259" t="s">
        <v>36</v>
      </c>
      <c r="W2259" t="s">
        <v>59</v>
      </c>
      <c r="X2259" t="s">
        <v>38</v>
      </c>
      <c r="Y2259">
        <v>2</v>
      </c>
    </row>
    <row r="2260" spans="1:25" x14ac:dyDescent="0.25">
      <c r="A2260">
        <v>3259</v>
      </c>
      <c r="B2260" t="s">
        <v>22521</v>
      </c>
      <c r="C2260" s="1">
        <v>44690</v>
      </c>
      <c r="D2260" s="8">
        <v>44722</v>
      </c>
      <c r="E2260" t="s">
        <v>332</v>
      </c>
      <c r="F2260" t="s">
        <v>4945</v>
      </c>
      <c r="G2260" t="s">
        <v>26543</v>
      </c>
      <c r="H2260" t="s">
        <v>26</v>
      </c>
      <c r="I2260" t="s">
        <v>339</v>
      </c>
      <c r="J2260" t="s">
        <v>50</v>
      </c>
      <c r="K2260" t="s">
        <v>51</v>
      </c>
      <c r="L2260" t="s">
        <v>50</v>
      </c>
      <c r="M2260" t="s">
        <v>92</v>
      </c>
      <c r="N2260" s="4" t="s">
        <v>4946</v>
      </c>
      <c r="O2260" t="s">
        <v>28294</v>
      </c>
      <c r="P2260" t="s">
        <v>68</v>
      </c>
      <c r="Q2260" s="2">
        <v>17131</v>
      </c>
      <c r="R2260" t="s">
        <v>33</v>
      </c>
      <c r="S2260" t="s">
        <v>166</v>
      </c>
      <c r="T2260" t="s">
        <v>45</v>
      </c>
      <c r="U2260" s="3">
        <v>71536</v>
      </c>
      <c r="V2260" t="s">
        <v>46</v>
      </c>
      <c r="W2260" t="s">
        <v>59</v>
      </c>
      <c r="X2260" t="s">
        <v>38</v>
      </c>
      <c r="Y2260">
        <v>2</v>
      </c>
    </row>
    <row r="2261" spans="1:25" x14ac:dyDescent="0.25">
      <c r="A2261">
        <v>3260</v>
      </c>
      <c r="B2261" t="s">
        <v>22522</v>
      </c>
      <c r="C2261" s="1">
        <v>44475</v>
      </c>
      <c r="D2261" s="8" t="s">
        <v>16975</v>
      </c>
      <c r="E2261" t="s">
        <v>332</v>
      </c>
      <c r="F2261" t="s">
        <v>4947</v>
      </c>
      <c r="G2261" t="s">
        <v>26543</v>
      </c>
      <c r="H2261" t="s">
        <v>96</v>
      </c>
      <c r="I2261" t="s">
        <v>27</v>
      </c>
      <c r="J2261" t="s">
        <v>28</v>
      </c>
      <c r="K2261" t="s">
        <v>51</v>
      </c>
      <c r="L2261" t="s">
        <v>30</v>
      </c>
      <c r="M2261" t="s">
        <v>31</v>
      </c>
      <c r="N2261" s="4" t="s">
        <v>16975</v>
      </c>
      <c r="O2261" t="s">
        <v>28294</v>
      </c>
      <c r="P2261" t="s">
        <v>62</v>
      </c>
      <c r="Q2261" s="2">
        <v>33772</v>
      </c>
      <c r="R2261" t="s">
        <v>33</v>
      </c>
      <c r="S2261" t="s">
        <v>107</v>
      </c>
      <c r="T2261" t="s">
        <v>45</v>
      </c>
      <c r="U2261" s="3">
        <v>86352</v>
      </c>
      <c r="V2261" t="s">
        <v>46</v>
      </c>
      <c r="W2261" t="s">
        <v>59</v>
      </c>
      <c r="X2261" t="s">
        <v>38</v>
      </c>
      <c r="Y2261">
        <v>3</v>
      </c>
    </row>
    <row r="2262" spans="1:25" x14ac:dyDescent="0.25">
      <c r="A2262">
        <v>3261</v>
      </c>
      <c r="B2262" t="s">
        <v>22523</v>
      </c>
      <c r="C2262" s="1">
        <v>44213</v>
      </c>
      <c r="D2262" s="8">
        <v>45102</v>
      </c>
      <c r="E2262" t="s">
        <v>332</v>
      </c>
      <c r="F2262" t="s">
        <v>4948</v>
      </c>
      <c r="G2262" t="s">
        <v>26543</v>
      </c>
      <c r="H2262" t="s">
        <v>40</v>
      </c>
      <c r="I2262" t="s">
        <v>741</v>
      </c>
      <c r="J2262" t="s">
        <v>42</v>
      </c>
      <c r="K2262" t="s">
        <v>51</v>
      </c>
      <c r="L2262" t="s">
        <v>30</v>
      </c>
      <c r="M2262" t="s">
        <v>74</v>
      </c>
      <c r="N2262" s="4" t="s">
        <v>4949</v>
      </c>
      <c r="O2262" t="s">
        <v>28294</v>
      </c>
      <c r="P2262" t="s">
        <v>68</v>
      </c>
      <c r="Q2262" s="2">
        <v>17593</v>
      </c>
      <c r="R2262" t="s">
        <v>33</v>
      </c>
      <c r="S2262" t="s">
        <v>288</v>
      </c>
      <c r="T2262" t="s">
        <v>45</v>
      </c>
      <c r="U2262" s="3">
        <v>18868</v>
      </c>
      <c r="V2262" t="s">
        <v>46</v>
      </c>
      <c r="W2262" t="s">
        <v>37</v>
      </c>
      <c r="X2262" t="s">
        <v>38</v>
      </c>
      <c r="Y2262">
        <v>4</v>
      </c>
    </row>
    <row r="2263" spans="1:25" x14ac:dyDescent="0.25">
      <c r="A2263">
        <v>3262</v>
      </c>
      <c r="B2263" t="s">
        <v>22524</v>
      </c>
      <c r="C2263" s="1">
        <v>44642</v>
      </c>
      <c r="D2263" s="8" t="s">
        <v>16975</v>
      </c>
      <c r="E2263" t="s">
        <v>332</v>
      </c>
      <c r="F2263" t="s">
        <v>4950</v>
      </c>
      <c r="G2263" t="s">
        <v>26543</v>
      </c>
      <c r="H2263" t="s">
        <v>99</v>
      </c>
      <c r="I2263" t="s">
        <v>27</v>
      </c>
      <c r="J2263" t="s">
        <v>50</v>
      </c>
      <c r="K2263" t="s">
        <v>41</v>
      </c>
      <c r="L2263" t="s">
        <v>50</v>
      </c>
      <c r="M2263" t="s">
        <v>31</v>
      </c>
      <c r="N2263" s="4" t="s">
        <v>16975</v>
      </c>
      <c r="O2263" t="s">
        <v>28294</v>
      </c>
      <c r="P2263" t="s">
        <v>186</v>
      </c>
      <c r="Q2263" s="2">
        <v>30708</v>
      </c>
      <c r="R2263" t="s">
        <v>33</v>
      </c>
      <c r="S2263" t="s">
        <v>64</v>
      </c>
      <c r="T2263" t="s">
        <v>35</v>
      </c>
      <c r="U2263" s="3">
        <v>69534</v>
      </c>
      <c r="V2263" t="s">
        <v>71</v>
      </c>
      <c r="W2263" t="s">
        <v>79</v>
      </c>
      <c r="X2263" t="s">
        <v>337</v>
      </c>
      <c r="Y2263">
        <v>4</v>
      </c>
    </row>
    <row r="2264" spans="1:25" x14ac:dyDescent="0.25">
      <c r="A2264">
        <v>3263</v>
      </c>
      <c r="B2264" t="s">
        <v>22525</v>
      </c>
      <c r="C2264" s="1">
        <v>44671</v>
      </c>
      <c r="D2264" s="8">
        <v>45046</v>
      </c>
      <c r="E2264" t="s">
        <v>24</v>
      </c>
      <c r="F2264" t="s">
        <v>4951</v>
      </c>
      <c r="G2264" t="s">
        <v>26543</v>
      </c>
      <c r="H2264" t="s">
        <v>87</v>
      </c>
      <c r="I2264" t="s">
        <v>339</v>
      </c>
      <c r="J2264" t="s">
        <v>50</v>
      </c>
      <c r="K2264" t="s">
        <v>41</v>
      </c>
      <c r="L2264" t="s">
        <v>42</v>
      </c>
      <c r="M2264" t="s">
        <v>74</v>
      </c>
      <c r="N2264" s="4" t="s">
        <v>4952</v>
      </c>
      <c r="O2264" t="s">
        <v>28294</v>
      </c>
      <c r="P2264" t="s">
        <v>83</v>
      </c>
      <c r="Q2264" s="2">
        <v>32977</v>
      </c>
      <c r="R2264" t="s">
        <v>33</v>
      </c>
      <c r="S2264" t="s">
        <v>323</v>
      </c>
      <c r="T2264" t="s">
        <v>45</v>
      </c>
      <c r="U2264" s="3">
        <v>41746</v>
      </c>
      <c r="V2264" t="s">
        <v>94</v>
      </c>
      <c r="W2264" t="s">
        <v>59</v>
      </c>
      <c r="X2264" t="s">
        <v>337</v>
      </c>
      <c r="Y2264">
        <v>2</v>
      </c>
    </row>
    <row r="2265" spans="1:25" x14ac:dyDescent="0.25">
      <c r="A2265">
        <v>3264</v>
      </c>
      <c r="B2265" t="s">
        <v>22526</v>
      </c>
      <c r="C2265" s="1">
        <v>44561</v>
      </c>
      <c r="D2265" s="8">
        <v>45056</v>
      </c>
      <c r="E2265" t="s">
        <v>24</v>
      </c>
      <c r="F2265" t="s">
        <v>4953</v>
      </c>
      <c r="G2265" t="s">
        <v>26543</v>
      </c>
      <c r="H2265" t="s">
        <v>49</v>
      </c>
      <c r="I2265" t="s">
        <v>946</v>
      </c>
      <c r="J2265" t="s">
        <v>42</v>
      </c>
      <c r="K2265" t="s">
        <v>29</v>
      </c>
      <c r="L2265" t="s">
        <v>42</v>
      </c>
      <c r="M2265" t="s">
        <v>74</v>
      </c>
      <c r="N2265" s="4" t="s">
        <v>4954</v>
      </c>
      <c r="O2265" t="s">
        <v>28294</v>
      </c>
      <c r="P2265" t="s">
        <v>76</v>
      </c>
      <c r="Q2265" s="2">
        <v>18423</v>
      </c>
      <c r="R2265" t="s">
        <v>33</v>
      </c>
      <c r="S2265" t="s">
        <v>85</v>
      </c>
      <c r="T2265" t="s">
        <v>45</v>
      </c>
      <c r="U2265" s="3">
        <v>16282</v>
      </c>
      <c r="V2265" t="s">
        <v>94</v>
      </c>
      <c r="W2265" t="s">
        <v>65</v>
      </c>
      <c r="X2265" t="s">
        <v>38</v>
      </c>
      <c r="Y2265">
        <v>5</v>
      </c>
    </row>
    <row r="2266" spans="1:25" x14ac:dyDescent="0.25">
      <c r="A2266">
        <v>3265</v>
      </c>
      <c r="B2266" t="s">
        <v>22527</v>
      </c>
      <c r="C2266" s="1">
        <v>43404</v>
      </c>
      <c r="D2266" s="8" t="s">
        <v>16975</v>
      </c>
      <c r="E2266" t="s">
        <v>24</v>
      </c>
      <c r="F2266" t="s">
        <v>4955</v>
      </c>
      <c r="G2266" t="s">
        <v>26543</v>
      </c>
      <c r="H2266" t="s">
        <v>67</v>
      </c>
      <c r="I2266" t="s">
        <v>27</v>
      </c>
      <c r="J2266" t="s">
        <v>42</v>
      </c>
      <c r="K2266" t="s">
        <v>29</v>
      </c>
      <c r="L2266" t="s">
        <v>50</v>
      </c>
      <c r="M2266" t="s">
        <v>31</v>
      </c>
      <c r="N2266" s="4" t="s">
        <v>16975</v>
      </c>
      <c r="O2266" t="s">
        <v>28294</v>
      </c>
      <c r="P2266" t="s">
        <v>43</v>
      </c>
      <c r="Q2266" s="2">
        <v>33992</v>
      </c>
      <c r="R2266" t="s">
        <v>33</v>
      </c>
      <c r="S2266" t="s">
        <v>194</v>
      </c>
      <c r="T2266" t="s">
        <v>35</v>
      </c>
      <c r="U2266" s="3">
        <v>26076</v>
      </c>
      <c r="V2266" t="s">
        <v>94</v>
      </c>
      <c r="W2266" t="s">
        <v>59</v>
      </c>
      <c r="X2266" t="s">
        <v>38</v>
      </c>
      <c r="Y2266">
        <v>1</v>
      </c>
    </row>
    <row r="2267" spans="1:25" x14ac:dyDescent="0.25">
      <c r="A2267">
        <v>3266</v>
      </c>
      <c r="B2267" t="s">
        <v>22528</v>
      </c>
      <c r="C2267" s="1">
        <v>44036</v>
      </c>
      <c r="D2267" s="8" t="s">
        <v>16975</v>
      </c>
      <c r="E2267" t="s">
        <v>24</v>
      </c>
      <c r="F2267" t="s">
        <v>4956</v>
      </c>
      <c r="G2267" t="s">
        <v>26543</v>
      </c>
      <c r="H2267" t="s">
        <v>26</v>
      </c>
      <c r="I2267" t="s">
        <v>27</v>
      </c>
      <c r="J2267" t="s">
        <v>28</v>
      </c>
      <c r="K2267" t="s">
        <v>41</v>
      </c>
      <c r="L2267" t="s">
        <v>50</v>
      </c>
      <c r="M2267" t="s">
        <v>31</v>
      </c>
      <c r="N2267" s="4" t="s">
        <v>16975</v>
      </c>
      <c r="O2267" t="s">
        <v>28294</v>
      </c>
      <c r="P2267" t="s">
        <v>177</v>
      </c>
      <c r="Q2267" s="2">
        <v>35300</v>
      </c>
      <c r="R2267" t="s">
        <v>33</v>
      </c>
      <c r="S2267" t="s">
        <v>64</v>
      </c>
      <c r="T2267" t="s">
        <v>35</v>
      </c>
      <c r="U2267" s="3">
        <v>22339</v>
      </c>
      <c r="V2267" t="s">
        <v>71</v>
      </c>
      <c r="W2267" t="s">
        <v>65</v>
      </c>
      <c r="X2267" t="s">
        <v>38</v>
      </c>
      <c r="Y2267">
        <v>2</v>
      </c>
    </row>
    <row r="2268" spans="1:25" x14ac:dyDescent="0.25">
      <c r="A2268">
        <v>3267</v>
      </c>
      <c r="B2268" t="s">
        <v>22529</v>
      </c>
      <c r="C2268" s="1">
        <v>43811</v>
      </c>
      <c r="D2268" s="8">
        <v>43847</v>
      </c>
      <c r="E2268" t="s">
        <v>24</v>
      </c>
      <c r="F2268" t="s">
        <v>4957</v>
      </c>
      <c r="G2268" t="s">
        <v>26543</v>
      </c>
      <c r="H2268" t="s">
        <v>96</v>
      </c>
      <c r="I2268" t="s">
        <v>27</v>
      </c>
      <c r="J2268" t="s">
        <v>28</v>
      </c>
      <c r="K2268" t="s">
        <v>29</v>
      </c>
      <c r="L2268" t="s">
        <v>42</v>
      </c>
      <c r="M2268" t="s">
        <v>120</v>
      </c>
      <c r="N2268" s="4" t="s">
        <v>4958</v>
      </c>
      <c r="O2268" t="s">
        <v>28294</v>
      </c>
      <c r="P2268" t="s">
        <v>105</v>
      </c>
      <c r="Q2268" s="2">
        <v>23322</v>
      </c>
      <c r="R2268" t="s">
        <v>33</v>
      </c>
      <c r="S2268" t="s">
        <v>64</v>
      </c>
      <c r="T2268" t="s">
        <v>35</v>
      </c>
      <c r="U2268" s="3">
        <v>52402</v>
      </c>
      <c r="V2268" t="s">
        <v>58</v>
      </c>
      <c r="W2268" t="s">
        <v>59</v>
      </c>
      <c r="X2268" t="s">
        <v>38</v>
      </c>
      <c r="Y2268">
        <v>5</v>
      </c>
    </row>
    <row r="2269" spans="1:25" x14ac:dyDescent="0.25">
      <c r="A2269">
        <v>3268</v>
      </c>
      <c r="B2269" t="s">
        <v>22530</v>
      </c>
      <c r="C2269" s="1">
        <v>45099</v>
      </c>
      <c r="D2269" s="8" t="s">
        <v>16975</v>
      </c>
      <c r="E2269" t="s">
        <v>24</v>
      </c>
      <c r="F2269" t="s">
        <v>4959</v>
      </c>
      <c r="G2269" t="s">
        <v>26543</v>
      </c>
      <c r="H2269" t="s">
        <v>40</v>
      </c>
      <c r="I2269" t="s">
        <v>27</v>
      </c>
      <c r="J2269" t="s">
        <v>28</v>
      </c>
      <c r="K2269" t="s">
        <v>41</v>
      </c>
      <c r="L2269" t="s">
        <v>30</v>
      </c>
      <c r="M2269" t="s">
        <v>31</v>
      </c>
      <c r="N2269" s="4" t="s">
        <v>16975</v>
      </c>
      <c r="O2269" t="s">
        <v>28294</v>
      </c>
      <c r="P2269" t="s">
        <v>68</v>
      </c>
      <c r="Q2269" s="2">
        <v>22879</v>
      </c>
      <c r="R2269" t="s">
        <v>33</v>
      </c>
      <c r="S2269" t="s">
        <v>70</v>
      </c>
      <c r="T2269" t="s">
        <v>35</v>
      </c>
      <c r="U2269" s="3">
        <v>43825</v>
      </c>
      <c r="V2269" t="s">
        <v>94</v>
      </c>
      <c r="W2269" t="s">
        <v>59</v>
      </c>
      <c r="X2269" t="s">
        <v>38</v>
      </c>
      <c r="Y2269">
        <v>2</v>
      </c>
    </row>
    <row r="2270" spans="1:25" x14ac:dyDescent="0.25">
      <c r="A2270">
        <v>3269</v>
      </c>
      <c r="B2270" t="s">
        <v>22531</v>
      </c>
      <c r="C2270" s="1">
        <v>44367</v>
      </c>
      <c r="D2270" s="8" t="s">
        <v>16975</v>
      </c>
      <c r="E2270" t="s">
        <v>24</v>
      </c>
      <c r="F2270" t="s">
        <v>4960</v>
      </c>
      <c r="G2270" t="s">
        <v>26543</v>
      </c>
      <c r="H2270" t="s">
        <v>99</v>
      </c>
      <c r="I2270" t="s">
        <v>27</v>
      </c>
      <c r="J2270" t="s">
        <v>50</v>
      </c>
      <c r="K2270" t="s">
        <v>29</v>
      </c>
      <c r="L2270" t="s">
        <v>30</v>
      </c>
      <c r="M2270" t="s">
        <v>31</v>
      </c>
      <c r="N2270" s="4" t="s">
        <v>16975</v>
      </c>
      <c r="O2270" t="s">
        <v>28294</v>
      </c>
      <c r="P2270" t="s">
        <v>68</v>
      </c>
      <c r="Q2270" s="2">
        <v>36624</v>
      </c>
      <c r="R2270" t="s">
        <v>33</v>
      </c>
      <c r="S2270" t="s">
        <v>64</v>
      </c>
      <c r="T2270" t="s">
        <v>45</v>
      </c>
      <c r="U2270" s="3">
        <v>92624</v>
      </c>
      <c r="V2270" t="s">
        <v>94</v>
      </c>
      <c r="W2270" t="s">
        <v>65</v>
      </c>
      <c r="X2270" t="s">
        <v>38</v>
      </c>
      <c r="Y2270">
        <v>1</v>
      </c>
    </row>
    <row r="2271" spans="1:25" x14ac:dyDescent="0.25">
      <c r="A2271">
        <v>3270</v>
      </c>
      <c r="B2271" t="s">
        <v>22532</v>
      </c>
      <c r="C2271" s="1">
        <v>43769</v>
      </c>
      <c r="D2271" s="8" t="s">
        <v>16975</v>
      </c>
      <c r="E2271" t="s">
        <v>24</v>
      </c>
      <c r="F2271" t="s">
        <v>4961</v>
      </c>
      <c r="G2271" t="s">
        <v>26543</v>
      </c>
      <c r="H2271" t="s">
        <v>61</v>
      </c>
      <c r="I2271" t="s">
        <v>27</v>
      </c>
      <c r="J2271" t="s">
        <v>50</v>
      </c>
      <c r="K2271" t="s">
        <v>51</v>
      </c>
      <c r="L2271" t="s">
        <v>50</v>
      </c>
      <c r="M2271" t="s">
        <v>31</v>
      </c>
      <c r="N2271" s="4" t="s">
        <v>16975</v>
      </c>
      <c r="O2271" t="s">
        <v>28294</v>
      </c>
      <c r="P2271" t="s">
        <v>105</v>
      </c>
      <c r="Q2271" s="2">
        <v>21284</v>
      </c>
      <c r="R2271" t="s">
        <v>33</v>
      </c>
      <c r="S2271" t="s">
        <v>78</v>
      </c>
      <c r="T2271" t="s">
        <v>45</v>
      </c>
      <c r="U2271" s="3">
        <v>88948</v>
      </c>
      <c r="V2271" t="s">
        <v>94</v>
      </c>
      <c r="W2271" t="s">
        <v>59</v>
      </c>
      <c r="X2271" t="s">
        <v>38</v>
      </c>
      <c r="Y2271">
        <v>2</v>
      </c>
    </row>
    <row r="2272" spans="1:25" x14ac:dyDescent="0.25">
      <c r="A2272">
        <v>3271</v>
      </c>
      <c r="B2272" t="s">
        <v>22533</v>
      </c>
      <c r="C2272" s="1">
        <v>43648</v>
      </c>
      <c r="D2272" s="8">
        <v>44891</v>
      </c>
      <c r="E2272" t="s">
        <v>24</v>
      </c>
      <c r="F2272" t="s">
        <v>4962</v>
      </c>
      <c r="G2272" t="s">
        <v>26543</v>
      </c>
      <c r="H2272" t="s">
        <v>116</v>
      </c>
      <c r="I2272" t="s">
        <v>339</v>
      </c>
      <c r="J2272" t="s">
        <v>28</v>
      </c>
      <c r="K2272" t="s">
        <v>51</v>
      </c>
      <c r="L2272" t="s">
        <v>42</v>
      </c>
      <c r="M2272" t="s">
        <v>74</v>
      </c>
      <c r="N2272" s="4" t="s">
        <v>4963</v>
      </c>
      <c r="O2272" t="s">
        <v>28294</v>
      </c>
      <c r="P2272" t="s">
        <v>83</v>
      </c>
      <c r="Q2272" s="2">
        <v>25687</v>
      </c>
      <c r="R2272" t="s">
        <v>33</v>
      </c>
      <c r="S2272" t="s">
        <v>85</v>
      </c>
      <c r="T2272" t="s">
        <v>45</v>
      </c>
      <c r="U2272" s="3">
        <v>72709</v>
      </c>
      <c r="V2272" t="s">
        <v>94</v>
      </c>
      <c r="W2272" t="s">
        <v>79</v>
      </c>
      <c r="X2272" t="s">
        <v>38</v>
      </c>
      <c r="Y2272">
        <v>3</v>
      </c>
    </row>
    <row r="2273" spans="1:25" x14ac:dyDescent="0.25">
      <c r="A2273">
        <v>3272</v>
      </c>
      <c r="B2273" t="s">
        <v>22534</v>
      </c>
      <c r="C2273" s="1">
        <v>44967</v>
      </c>
      <c r="D2273" s="8" t="s">
        <v>16975</v>
      </c>
      <c r="E2273" t="s">
        <v>24</v>
      </c>
      <c r="F2273" t="s">
        <v>4964</v>
      </c>
      <c r="G2273" t="s">
        <v>26543</v>
      </c>
      <c r="H2273" t="s">
        <v>73</v>
      </c>
      <c r="I2273" t="s">
        <v>27</v>
      </c>
      <c r="J2273" t="s">
        <v>28</v>
      </c>
      <c r="K2273" t="s">
        <v>29</v>
      </c>
      <c r="L2273" t="s">
        <v>42</v>
      </c>
      <c r="M2273" t="s">
        <v>31</v>
      </c>
      <c r="N2273" s="4" t="s">
        <v>16975</v>
      </c>
      <c r="O2273" t="s">
        <v>28294</v>
      </c>
      <c r="P2273" t="s">
        <v>43</v>
      </c>
      <c r="Q2273" s="2">
        <v>21784</v>
      </c>
      <c r="R2273" t="s">
        <v>33</v>
      </c>
      <c r="S2273" t="s">
        <v>172</v>
      </c>
      <c r="T2273" t="s">
        <v>45</v>
      </c>
      <c r="U2273" s="3">
        <v>38780</v>
      </c>
      <c r="V2273" t="s">
        <v>58</v>
      </c>
      <c r="W2273" t="s">
        <v>37</v>
      </c>
      <c r="X2273" t="s">
        <v>38</v>
      </c>
      <c r="Y2273">
        <v>3</v>
      </c>
    </row>
    <row r="2274" spans="1:25" x14ac:dyDescent="0.25">
      <c r="A2274">
        <v>3273</v>
      </c>
      <c r="B2274" t="s">
        <v>22535</v>
      </c>
      <c r="C2274" s="1">
        <v>44820</v>
      </c>
      <c r="D2274" s="8" t="s">
        <v>16975</v>
      </c>
      <c r="E2274" t="s">
        <v>24</v>
      </c>
      <c r="F2274" t="s">
        <v>4965</v>
      </c>
      <c r="G2274" t="s">
        <v>26543</v>
      </c>
      <c r="H2274" t="s">
        <v>87</v>
      </c>
      <c r="I2274" t="s">
        <v>27</v>
      </c>
      <c r="J2274" t="s">
        <v>50</v>
      </c>
      <c r="K2274" t="s">
        <v>41</v>
      </c>
      <c r="L2274" t="s">
        <v>30</v>
      </c>
      <c r="M2274" t="s">
        <v>31</v>
      </c>
      <c r="N2274" s="4" t="s">
        <v>16975</v>
      </c>
      <c r="O2274" t="s">
        <v>28294</v>
      </c>
      <c r="P2274" t="s">
        <v>319</v>
      </c>
      <c r="Q2274" s="2">
        <v>36137</v>
      </c>
      <c r="R2274" t="s">
        <v>33</v>
      </c>
      <c r="S2274" t="s">
        <v>123</v>
      </c>
      <c r="T2274" t="s">
        <v>35</v>
      </c>
      <c r="U2274" s="3">
        <v>24573</v>
      </c>
      <c r="V2274" t="s">
        <v>94</v>
      </c>
      <c r="W2274" t="s">
        <v>79</v>
      </c>
      <c r="X2274" t="s">
        <v>38</v>
      </c>
      <c r="Y2274">
        <v>4</v>
      </c>
    </row>
    <row r="2275" spans="1:25" x14ac:dyDescent="0.25">
      <c r="A2275">
        <v>3274</v>
      </c>
      <c r="B2275" t="s">
        <v>22536</v>
      </c>
      <c r="C2275" s="1">
        <v>43851</v>
      </c>
      <c r="D2275" s="8">
        <v>44041</v>
      </c>
      <c r="E2275" t="s">
        <v>24</v>
      </c>
      <c r="F2275" t="s">
        <v>4966</v>
      </c>
      <c r="G2275" t="s">
        <v>26543</v>
      </c>
      <c r="H2275" t="s">
        <v>49</v>
      </c>
      <c r="I2275" t="s">
        <v>741</v>
      </c>
      <c r="J2275" t="s">
        <v>42</v>
      </c>
      <c r="K2275" t="s">
        <v>51</v>
      </c>
      <c r="L2275" t="s">
        <v>50</v>
      </c>
      <c r="M2275" t="s">
        <v>100</v>
      </c>
      <c r="N2275" s="4" t="s">
        <v>4967</v>
      </c>
      <c r="O2275" t="s">
        <v>28294</v>
      </c>
      <c r="P2275" t="s">
        <v>43</v>
      </c>
      <c r="Q2275" s="2">
        <v>23921</v>
      </c>
      <c r="R2275" t="s">
        <v>33</v>
      </c>
      <c r="S2275" t="s">
        <v>144</v>
      </c>
      <c r="T2275" t="s">
        <v>35</v>
      </c>
      <c r="U2275" s="3">
        <v>30214</v>
      </c>
      <c r="V2275" t="s">
        <v>58</v>
      </c>
      <c r="W2275" t="s">
        <v>79</v>
      </c>
      <c r="X2275" t="s">
        <v>337</v>
      </c>
      <c r="Y2275">
        <v>3</v>
      </c>
    </row>
    <row r="2276" spans="1:25" x14ac:dyDescent="0.25">
      <c r="A2276">
        <v>3275</v>
      </c>
      <c r="B2276" t="s">
        <v>22537</v>
      </c>
      <c r="C2276" s="1">
        <v>44881</v>
      </c>
      <c r="D2276" s="8" t="s">
        <v>16975</v>
      </c>
      <c r="E2276" t="s">
        <v>24</v>
      </c>
      <c r="F2276" t="s">
        <v>4968</v>
      </c>
      <c r="G2276" t="s">
        <v>26543</v>
      </c>
      <c r="H2276" t="s">
        <v>67</v>
      </c>
      <c r="I2276" t="s">
        <v>27</v>
      </c>
      <c r="J2276" t="s">
        <v>42</v>
      </c>
      <c r="K2276" t="s">
        <v>51</v>
      </c>
      <c r="L2276" t="s">
        <v>30</v>
      </c>
      <c r="M2276" t="s">
        <v>31</v>
      </c>
      <c r="N2276" s="4" t="s">
        <v>16975</v>
      </c>
      <c r="O2276" t="s">
        <v>28294</v>
      </c>
      <c r="P2276" t="s">
        <v>62</v>
      </c>
      <c r="Q2276" s="2">
        <v>33603</v>
      </c>
      <c r="R2276" t="s">
        <v>33</v>
      </c>
      <c r="S2276" t="s">
        <v>144</v>
      </c>
      <c r="T2276" t="s">
        <v>45</v>
      </c>
      <c r="U2276" s="3">
        <v>66377</v>
      </c>
      <c r="V2276" t="s">
        <v>58</v>
      </c>
      <c r="W2276" t="s">
        <v>79</v>
      </c>
      <c r="X2276" t="s">
        <v>337</v>
      </c>
      <c r="Y2276">
        <v>3</v>
      </c>
    </row>
    <row r="2277" spans="1:25" x14ac:dyDescent="0.25">
      <c r="A2277">
        <v>3276</v>
      </c>
      <c r="B2277" t="s">
        <v>22538</v>
      </c>
      <c r="C2277" s="1">
        <v>44221</v>
      </c>
      <c r="D2277" s="8" t="s">
        <v>16975</v>
      </c>
      <c r="E2277" t="s">
        <v>24</v>
      </c>
      <c r="F2277" t="s">
        <v>4969</v>
      </c>
      <c r="G2277" t="s">
        <v>26543</v>
      </c>
      <c r="H2277" t="s">
        <v>26</v>
      </c>
      <c r="I2277" t="s">
        <v>27</v>
      </c>
      <c r="J2277" t="s">
        <v>28</v>
      </c>
      <c r="K2277" t="s">
        <v>41</v>
      </c>
      <c r="L2277" t="s">
        <v>30</v>
      </c>
      <c r="M2277" t="s">
        <v>31</v>
      </c>
      <c r="N2277" s="4" t="s">
        <v>16975</v>
      </c>
      <c r="O2277" t="s">
        <v>28294</v>
      </c>
      <c r="P2277" t="s">
        <v>83</v>
      </c>
      <c r="Q2277" s="2">
        <v>35389</v>
      </c>
      <c r="R2277" t="s">
        <v>33</v>
      </c>
      <c r="S2277" t="s">
        <v>217</v>
      </c>
      <c r="T2277" t="s">
        <v>45</v>
      </c>
      <c r="U2277" s="3">
        <v>83059</v>
      </c>
      <c r="V2277" t="s">
        <v>94</v>
      </c>
      <c r="W2277" t="s">
        <v>79</v>
      </c>
      <c r="X2277" t="s">
        <v>38</v>
      </c>
      <c r="Y2277">
        <v>2</v>
      </c>
    </row>
    <row r="2278" spans="1:25" x14ac:dyDescent="0.25">
      <c r="A2278">
        <v>3277</v>
      </c>
      <c r="B2278" t="s">
        <v>22539</v>
      </c>
      <c r="C2278" s="1">
        <v>45093</v>
      </c>
      <c r="D2278" s="8">
        <v>45101</v>
      </c>
      <c r="E2278" t="s">
        <v>332</v>
      </c>
      <c r="F2278" t="s">
        <v>4970</v>
      </c>
      <c r="G2278" t="s">
        <v>26543</v>
      </c>
      <c r="H2278" t="s">
        <v>87</v>
      </c>
      <c r="I2278" t="s">
        <v>27</v>
      </c>
      <c r="J2278" t="s">
        <v>42</v>
      </c>
      <c r="K2278" t="s">
        <v>51</v>
      </c>
      <c r="L2278" t="s">
        <v>30</v>
      </c>
      <c r="M2278" t="s">
        <v>100</v>
      </c>
      <c r="N2278" s="4" t="s">
        <v>4971</v>
      </c>
      <c r="O2278" t="s">
        <v>28294</v>
      </c>
      <c r="P2278" t="s">
        <v>43</v>
      </c>
      <c r="Q2278" s="2">
        <v>29362</v>
      </c>
      <c r="R2278" t="s">
        <v>33</v>
      </c>
      <c r="S2278" t="s">
        <v>144</v>
      </c>
      <c r="T2278" t="s">
        <v>35</v>
      </c>
      <c r="U2278" s="3">
        <v>86836</v>
      </c>
      <c r="V2278" t="s">
        <v>46</v>
      </c>
      <c r="W2278" t="s">
        <v>65</v>
      </c>
      <c r="X2278" t="s">
        <v>38</v>
      </c>
      <c r="Y2278">
        <v>5</v>
      </c>
    </row>
    <row r="2279" spans="1:25" x14ac:dyDescent="0.25">
      <c r="A2279">
        <v>3278</v>
      </c>
      <c r="B2279" t="s">
        <v>22540</v>
      </c>
      <c r="C2279" s="1">
        <v>44082</v>
      </c>
      <c r="D2279" s="8">
        <v>44486</v>
      </c>
      <c r="E2279" t="s">
        <v>332</v>
      </c>
      <c r="F2279" t="s">
        <v>4972</v>
      </c>
      <c r="G2279" t="s">
        <v>26543</v>
      </c>
      <c r="H2279" t="s">
        <v>49</v>
      </c>
      <c r="I2279" t="s">
        <v>27</v>
      </c>
      <c r="J2279" t="s">
        <v>28</v>
      </c>
      <c r="K2279" t="s">
        <v>41</v>
      </c>
      <c r="L2279" t="s">
        <v>42</v>
      </c>
      <c r="M2279" t="s">
        <v>100</v>
      </c>
      <c r="N2279" s="4" t="s">
        <v>4973</v>
      </c>
      <c r="O2279" t="s">
        <v>28294</v>
      </c>
      <c r="P2279" t="s">
        <v>68</v>
      </c>
      <c r="Q2279" s="2">
        <v>16391</v>
      </c>
      <c r="R2279" t="s">
        <v>33</v>
      </c>
      <c r="S2279" t="s">
        <v>64</v>
      </c>
      <c r="T2279" t="s">
        <v>35</v>
      </c>
      <c r="U2279" s="3">
        <v>4862</v>
      </c>
      <c r="V2279" t="s">
        <v>71</v>
      </c>
      <c r="W2279" t="s">
        <v>65</v>
      </c>
      <c r="X2279" t="s">
        <v>38</v>
      </c>
      <c r="Y2279">
        <v>4</v>
      </c>
    </row>
    <row r="2280" spans="1:25" x14ac:dyDescent="0.25">
      <c r="A2280">
        <v>3279</v>
      </c>
      <c r="B2280" t="s">
        <v>22541</v>
      </c>
      <c r="C2280" s="1">
        <v>43488</v>
      </c>
      <c r="D2280" s="8">
        <v>44159</v>
      </c>
      <c r="E2280" t="s">
        <v>332</v>
      </c>
      <c r="F2280" t="s">
        <v>4974</v>
      </c>
      <c r="G2280" t="s">
        <v>26543</v>
      </c>
      <c r="H2280" t="s">
        <v>67</v>
      </c>
      <c r="I2280" t="s">
        <v>27</v>
      </c>
      <c r="J2280" t="s">
        <v>50</v>
      </c>
      <c r="K2280" t="s">
        <v>41</v>
      </c>
      <c r="L2280" t="s">
        <v>50</v>
      </c>
      <c r="M2280" t="s">
        <v>74</v>
      </c>
      <c r="N2280" s="4" t="s">
        <v>4975</v>
      </c>
      <c r="O2280" t="s">
        <v>28294</v>
      </c>
      <c r="P2280" t="s">
        <v>83</v>
      </c>
      <c r="Q2280" s="2">
        <v>34365</v>
      </c>
      <c r="R2280" t="s">
        <v>33</v>
      </c>
      <c r="S2280" t="s">
        <v>217</v>
      </c>
      <c r="T2280" t="s">
        <v>45</v>
      </c>
      <c r="U2280" s="3">
        <v>53530</v>
      </c>
      <c r="V2280" t="s">
        <v>71</v>
      </c>
      <c r="W2280" t="s">
        <v>65</v>
      </c>
      <c r="X2280" t="s">
        <v>38</v>
      </c>
      <c r="Y2280">
        <v>5</v>
      </c>
    </row>
    <row r="2281" spans="1:25" x14ac:dyDescent="0.25">
      <c r="A2281">
        <v>3280</v>
      </c>
      <c r="B2281" t="s">
        <v>22542</v>
      </c>
      <c r="C2281" s="1">
        <v>45075</v>
      </c>
      <c r="D2281" s="8">
        <v>45130</v>
      </c>
      <c r="E2281" t="s">
        <v>332</v>
      </c>
      <c r="F2281" t="s">
        <v>4976</v>
      </c>
      <c r="G2281" t="s">
        <v>26543</v>
      </c>
      <c r="H2281" t="s">
        <v>26</v>
      </c>
      <c r="I2281" t="s">
        <v>339</v>
      </c>
      <c r="J2281" t="s">
        <v>42</v>
      </c>
      <c r="K2281" t="s">
        <v>41</v>
      </c>
      <c r="L2281" t="s">
        <v>30</v>
      </c>
      <c r="M2281" t="s">
        <v>74</v>
      </c>
      <c r="N2281" s="4" t="s">
        <v>4977</v>
      </c>
      <c r="O2281" t="s">
        <v>28294</v>
      </c>
      <c r="P2281" t="s">
        <v>122</v>
      </c>
      <c r="Q2281" s="2">
        <v>30506</v>
      </c>
      <c r="R2281" t="s">
        <v>33</v>
      </c>
      <c r="S2281" t="s">
        <v>152</v>
      </c>
      <c r="T2281" t="s">
        <v>45</v>
      </c>
      <c r="U2281" s="3">
        <v>59596</v>
      </c>
      <c r="V2281" t="s">
        <v>58</v>
      </c>
      <c r="W2281" t="s">
        <v>79</v>
      </c>
      <c r="X2281" t="s">
        <v>38</v>
      </c>
      <c r="Y2281">
        <v>5</v>
      </c>
    </row>
    <row r="2282" spans="1:25" x14ac:dyDescent="0.25">
      <c r="A2282">
        <v>3281</v>
      </c>
      <c r="B2282" t="s">
        <v>22543</v>
      </c>
      <c r="C2282" s="1">
        <v>43693</v>
      </c>
      <c r="D2282" s="8" t="s">
        <v>16975</v>
      </c>
      <c r="E2282" t="s">
        <v>332</v>
      </c>
      <c r="F2282" t="s">
        <v>469</v>
      </c>
      <c r="G2282" t="s">
        <v>26543</v>
      </c>
      <c r="H2282" t="s">
        <v>96</v>
      </c>
      <c r="I2282" t="s">
        <v>27</v>
      </c>
      <c r="J2282" t="s">
        <v>28</v>
      </c>
      <c r="K2282" t="s">
        <v>51</v>
      </c>
      <c r="L2282" t="s">
        <v>50</v>
      </c>
      <c r="M2282" t="s">
        <v>31</v>
      </c>
      <c r="N2282" s="4" t="s">
        <v>16975</v>
      </c>
      <c r="O2282" t="s">
        <v>28294</v>
      </c>
      <c r="P2282" t="s">
        <v>62</v>
      </c>
      <c r="Q2282" s="2">
        <v>19928</v>
      </c>
      <c r="R2282" t="s">
        <v>33</v>
      </c>
      <c r="S2282" t="s">
        <v>64</v>
      </c>
      <c r="T2282" t="s">
        <v>45</v>
      </c>
      <c r="U2282" s="3">
        <v>65633</v>
      </c>
      <c r="V2282" t="s">
        <v>46</v>
      </c>
      <c r="W2282" t="s">
        <v>79</v>
      </c>
      <c r="X2282" t="s">
        <v>38</v>
      </c>
      <c r="Y2282">
        <v>5</v>
      </c>
    </row>
    <row r="2283" spans="1:25" x14ac:dyDescent="0.25">
      <c r="A2283">
        <v>3282</v>
      </c>
      <c r="B2283" t="s">
        <v>22544</v>
      </c>
      <c r="C2283" s="1">
        <v>43986</v>
      </c>
      <c r="D2283" s="8" t="s">
        <v>16975</v>
      </c>
      <c r="E2283" t="s">
        <v>332</v>
      </c>
      <c r="F2283" t="s">
        <v>4978</v>
      </c>
      <c r="G2283" t="s">
        <v>26543</v>
      </c>
      <c r="H2283" t="s">
        <v>40</v>
      </c>
      <c r="I2283" t="s">
        <v>27</v>
      </c>
      <c r="J2283" t="s">
        <v>50</v>
      </c>
      <c r="K2283" t="s">
        <v>51</v>
      </c>
      <c r="L2283" t="s">
        <v>50</v>
      </c>
      <c r="M2283" t="s">
        <v>31</v>
      </c>
      <c r="N2283" s="4" t="s">
        <v>16975</v>
      </c>
      <c r="O2283" t="s">
        <v>28294</v>
      </c>
      <c r="P2283" t="s">
        <v>177</v>
      </c>
      <c r="Q2283" s="2">
        <v>28664</v>
      </c>
      <c r="R2283" t="s">
        <v>33</v>
      </c>
      <c r="S2283" t="s">
        <v>114</v>
      </c>
      <c r="T2283" t="s">
        <v>35</v>
      </c>
      <c r="U2283" s="3">
        <v>54457</v>
      </c>
      <c r="V2283" t="s">
        <v>94</v>
      </c>
      <c r="W2283" t="s">
        <v>65</v>
      </c>
      <c r="X2283" t="s">
        <v>38</v>
      </c>
      <c r="Y2283">
        <v>3</v>
      </c>
    </row>
    <row r="2284" spans="1:25" x14ac:dyDescent="0.25">
      <c r="A2284">
        <v>3283</v>
      </c>
      <c r="B2284" t="s">
        <v>22545</v>
      </c>
      <c r="C2284" s="1">
        <v>44033</v>
      </c>
      <c r="D2284" s="8" t="s">
        <v>16975</v>
      </c>
      <c r="E2284" t="s">
        <v>332</v>
      </c>
      <c r="F2284" t="s">
        <v>4979</v>
      </c>
      <c r="G2284" t="s">
        <v>26543</v>
      </c>
      <c r="H2284" t="s">
        <v>99</v>
      </c>
      <c r="I2284" t="s">
        <v>27</v>
      </c>
      <c r="J2284" t="s">
        <v>28</v>
      </c>
      <c r="K2284" t="s">
        <v>51</v>
      </c>
      <c r="L2284" t="s">
        <v>42</v>
      </c>
      <c r="M2284" t="s">
        <v>31</v>
      </c>
      <c r="N2284" s="4" t="s">
        <v>16975</v>
      </c>
      <c r="O2284" t="s">
        <v>28294</v>
      </c>
      <c r="P2284" t="s">
        <v>177</v>
      </c>
      <c r="Q2284" s="2">
        <v>32368</v>
      </c>
      <c r="R2284" t="s">
        <v>33</v>
      </c>
      <c r="S2284" t="s">
        <v>114</v>
      </c>
      <c r="T2284" t="s">
        <v>35</v>
      </c>
      <c r="U2284" s="3">
        <v>16989</v>
      </c>
      <c r="V2284" t="s">
        <v>46</v>
      </c>
      <c r="W2284" t="s">
        <v>65</v>
      </c>
      <c r="X2284" t="s">
        <v>38</v>
      </c>
      <c r="Y2284">
        <v>3</v>
      </c>
    </row>
    <row r="2285" spans="1:25" x14ac:dyDescent="0.25">
      <c r="A2285">
        <v>3284</v>
      </c>
      <c r="B2285" t="s">
        <v>22546</v>
      </c>
      <c r="C2285" s="1">
        <v>44794</v>
      </c>
      <c r="D2285" s="8">
        <v>45014</v>
      </c>
      <c r="E2285" t="s">
        <v>24</v>
      </c>
      <c r="F2285" t="s">
        <v>4980</v>
      </c>
      <c r="G2285" t="s">
        <v>26543</v>
      </c>
      <c r="H2285" t="s">
        <v>40</v>
      </c>
      <c r="I2285" t="s">
        <v>339</v>
      </c>
      <c r="J2285" t="s">
        <v>28</v>
      </c>
      <c r="K2285" t="s">
        <v>41</v>
      </c>
      <c r="L2285" t="s">
        <v>42</v>
      </c>
      <c r="M2285" t="s">
        <v>92</v>
      </c>
      <c r="N2285" s="4" t="s">
        <v>4981</v>
      </c>
      <c r="O2285" t="s">
        <v>28294</v>
      </c>
      <c r="P2285" t="s">
        <v>146</v>
      </c>
      <c r="Q2285" s="2">
        <v>17823</v>
      </c>
      <c r="R2285" t="s">
        <v>33</v>
      </c>
      <c r="S2285" t="s">
        <v>78</v>
      </c>
      <c r="T2285" t="s">
        <v>45</v>
      </c>
      <c r="U2285" s="3">
        <v>22735</v>
      </c>
      <c r="V2285" t="s">
        <v>58</v>
      </c>
      <c r="W2285" t="s">
        <v>79</v>
      </c>
      <c r="X2285" t="s">
        <v>38</v>
      </c>
      <c r="Y2285">
        <v>2</v>
      </c>
    </row>
    <row r="2286" spans="1:25" x14ac:dyDescent="0.25">
      <c r="A2286">
        <v>3285</v>
      </c>
      <c r="B2286" t="s">
        <v>22547</v>
      </c>
      <c r="C2286" s="1">
        <v>44393</v>
      </c>
      <c r="D2286" s="8">
        <v>45089</v>
      </c>
      <c r="E2286" t="s">
        <v>24</v>
      </c>
      <c r="F2286" t="s">
        <v>4982</v>
      </c>
      <c r="G2286" t="s">
        <v>26543</v>
      </c>
      <c r="H2286" t="s">
        <v>99</v>
      </c>
      <c r="I2286" t="s">
        <v>946</v>
      </c>
      <c r="J2286" t="s">
        <v>28</v>
      </c>
      <c r="K2286" t="s">
        <v>51</v>
      </c>
      <c r="L2286" t="s">
        <v>42</v>
      </c>
      <c r="M2286" t="s">
        <v>100</v>
      </c>
      <c r="N2286" s="4" t="s">
        <v>4983</v>
      </c>
      <c r="O2286" t="s">
        <v>28294</v>
      </c>
      <c r="P2286" t="s">
        <v>177</v>
      </c>
      <c r="Q2286" s="2">
        <v>19739</v>
      </c>
      <c r="R2286" t="s">
        <v>33</v>
      </c>
      <c r="S2286" t="s">
        <v>64</v>
      </c>
      <c r="T2286" t="s">
        <v>45</v>
      </c>
      <c r="U2286" s="3">
        <v>81424</v>
      </c>
      <c r="V2286" t="s">
        <v>58</v>
      </c>
      <c r="W2286" t="s">
        <v>59</v>
      </c>
      <c r="X2286" t="s">
        <v>337</v>
      </c>
      <c r="Y2286">
        <v>4</v>
      </c>
    </row>
    <row r="2287" spans="1:25" x14ac:dyDescent="0.25">
      <c r="A2287">
        <v>3286</v>
      </c>
      <c r="B2287" t="s">
        <v>22548</v>
      </c>
      <c r="C2287" s="1">
        <v>43775</v>
      </c>
      <c r="D2287" s="8" t="s">
        <v>16975</v>
      </c>
      <c r="E2287" t="s">
        <v>24</v>
      </c>
      <c r="F2287" t="s">
        <v>4984</v>
      </c>
      <c r="G2287" t="s">
        <v>26543</v>
      </c>
      <c r="H2287" t="s">
        <v>87</v>
      </c>
      <c r="I2287" t="s">
        <v>27</v>
      </c>
      <c r="J2287" t="s">
        <v>50</v>
      </c>
      <c r="K2287" t="s">
        <v>29</v>
      </c>
      <c r="L2287" t="s">
        <v>30</v>
      </c>
      <c r="M2287" t="s">
        <v>31</v>
      </c>
      <c r="N2287" s="4" t="s">
        <v>16975</v>
      </c>
      <c r="O2287" t="s">
        <v>28294</v>
      </c>
      <c r="P2287" t="s">
        <v>122</v>
      </c>
      <c r="Q2287" s="2">
        <v>25795</v>
      </c>
      <c r="R2287" t="s">
        <v>33</v>
      </c>
      <c r="S2287" t="s">
        <v>217</v>
      </c>
      <c r="T2287" t="s">
        <v>35</v>
      </c>
      <c r="U2287" s="3">
        <v>70949</v>
      </c>
      <c r="V2287" t="s">
        <v>36</v>
      </c>
      <c r="W2287" t="s">
        <v>79</v>
      </c>
      <c r="X2287" t="s">
        <v>337</v>
      </c>
      <c r="Y2287">
        <v>3</v>
      </c>
    </row>
    <row r="2288" spans="1:25" x14ac:dyDescent="0.25">
      <c r="A2288">
        <v>3287</v>
      </c>
      <c r="B2288" t="s">
        <v>22549</v>
      </c>
      <c r="C2288" s="1">
        <v>44197</v>
      </c>
      <c r="D2288" s="8" t="s">
        <v>16975</v>
      </c>
      <c r="E2288" t="s">
        <v>24</v>
      </c>
      <c r="F2288" t="s">
        <v>4985</v>
      </c>
      <c r="G2288" t="s">
        <v>26543</v>
      </c>
      <c r="H2288" t="s">
        <v>49</v>
      </c>
      <c r="I2288" t="s">
        <v>27</v>
      </c>
      <c r="J2288" t="s">
        <v>42</v>
      </c>
      <c r="K2288" t="s">
        <v>41</v>
      </c>
      <c r="L2288" t="s">
        <v>30</v>
      </c>
      <c r="M2288" t="s">
        <v>31</v>
      </c>
      <c r="N2288" s="4" t="s">
        <v>16975</v>
      </c>
      <c r="O2288" t="s">
        <v>28294</v>
      </c>
      <c r="P2288" t="s">
        <v>62</v>
      </c>
      <c r="Q2288" s="2">
        <v>29016</v>
      </c>
      <c r="R2288" t="s">
        <v>33</v>
      </c>
      <c r="S2288" t="s">
        <v>64</v>
      </c>
      <c r="T2288" t="s">
        <v>35</v>
      </c>
      <c r="U2288" s="3">
        <v>44442</v>
      </c>
      <c r="V2288" t="s">
        <v>94</v>
      </c>
      <c r="W2288" t="s">
        <v>79</v>
      </c>
      <c r="X2288" t="s">
        <v>38</v>
      </c>
      <c r="Y2288">
        <v>1</v>
      </c>
    </row>
    <row r="2289" spans="1:25" x14ac:dyDescent="0.25">
      <c r="A2289">
        <v>3288</v>
      </c>
      <c r="B2289" t="s">
        <v>22550</v>
      </c>
      <c r="C2289" s="1">
        <v>43732</v>
      </c>
      <c r="D2289" s="8" t="s">
        <v>16975</v>
      </c>
      <c r="E2289" t="s">
        <v>24</v>
      </c>
      <c r="F2289" t="s">
        <v>4986</v>
      </c>
      <c r="G2289" t="s">
        <v>26543</v>
      </c>
      <c r="H2289" t="s">
        <v>116</v>
      </c>
      <c r="I2289" t="s">
        <v>27</v>
      </c>
      <c r="J2289" t="s">
        <v>50</v>
      </c>
      <c r="K2289" t="s">
        <v>41</v>
      </c>
      <c r="L2289" t="s">
        <v>30</v>
      </c>
      <c r="M2289" t="s">
        <v>31</v>
      </c>
      <c r="N2289" s="4" t="s">
        <v>16975</v>
      </c>
      <c r="O2289" t="s">
        <v>28294</v>
      </c>
      <c r="P2289" t="s">
        <v>68</v>
      </c>
      <c r="Q2289" s="2">
        <v>24822</v>
      </c>
      <c r="R2289" t="s">
        <v>33</v>
      </c>
      <c r="S2289" t="s">
        <v>144</v>
      </c>
      <c r="T2289" t="s">
        <v>35</v>
      </c>
      <c r="U2289" s="3">
        <v>92307</v>
      </c>
      <c r="V2289" t="s">
        <v>36</v>
      </c>
      <c r="W2289" t="s">
        <v>79</v>
      </c>
      <c r="X2289" t="s">
        <v>38</v>
      </c>
      <c r="Y2289">
        <v>2</v>
      </c>
    </row>
    <row r="2290" spans="1:25" x14ac:dyDescent="0.25">
      <c r="A2290">
        <v>3289</v>
      </c>
      <c r="B2290" t="s">
        <v>22551</v>
      </c>
      <c r="C2290" s="1">
        <v>43968</v>
      </c>
      <c r="D2290" s="8" t="s">
        <v>16975</v>
      </c>
      <c r="E2290" t="s">
        <v>24</v>
      </c>
      <c r="F2290" t="s">
        <v>4987</v>
      </c>
      <c r="G2290" t="s">
        <v>26543</v>
      </c>
      <c r="H2290" t="s">
        <v>96</v>
      </c>
      <c r="I2290" t="s">
        <v>27</v>
      </c>
      <c r="J2290" t="s">
        <v>28</v>
      </c>
      <c r="K2290" t="s">
        <v>41</v>
      </c>
      <c r="L2290" t="s">
        <v>50</v>
      </c>
      <c r="M2290" t="s">
        <v>31</v>
      </c>
      <c r="N2290" s="4" t="s">
        <v>16975</v>
      </c>
      <c r="O2290" t="s">
        <v>28294</v>
      </c>
      <c r="P2290" t="s">
        <v>62</v>
      </c>
      <c r="Q2290" s="2">
        <v>29531</v>
      </c>
      <c r="R2290" t="s">
        <v>33</v>
      </c>
      <c r="S2290" t="s">
        <v>194</v>
      </c>
      <c r="T2290" t="s">
        <v>35</v>
      </c>
      <c r="U2290" s="3">
        <v>87752</v>
      </c>
      <c r="V2290" t="s">
        <v>36</v>
      </c>
      <c r="W2290" t="s">
        <v>79</v>
      </c>
      <c r="X2290" t="s">
        <v>38</v>
      </c>
      <c r="Y2290">
        <v>4</v>
      </c>
    </row>
    <row r="2291" spans="1:25" x14ac:dyDescent="0.25">
      <c r="A2291">
        <v>3290</v>
      </c>
      <c r="B2291" t="s">
        <v>22552</v>
      </c>
      <c r="C2291" s="1">
        <v>43319</v>
      </c>
      <c r="D2291" s="8" t="s">
        <v>16975</v>
      </c>
      <c r="E2291" t="s">
        <v>24</v>
      </c>
      <c r="F2291" t="s">
        <v>4988</v>
      </c>
      <c r="G2291" t="s">
        <v>26543</v>
      </c>
      <c r="H2291" t="s">
        <v>61</v>
      </c>
      <c r="I2291" t="s">
        <v>27</v>
      </c>
      <c r="J2291" t="s">
        <v>42</v>
      </c>
      <c r="K2291" t="s">
        <v>41</v>
      </c>
      <c r="L2291" t="s">
        <v>50</v>
      </c>
      <c r="M2291" t="s">
        <v>31</v>
      </c>
      <c r="N2291" s="4" t="s">
        <v>16975</v>
      </c>
      <c r="O2291" t="s">
        <v>28294</v>
      </c>
      <c r="P2291" t="s">
        <v>68</v>
      </c>
      <c r="Q2291" s="2">
        <v>35040</v>
      </c>
      <c r="R2291" t="s">
        <v>33</v>
      </c>
      <c r="S2291" t="s">
        <v>170</v>
      </c>
      <c r="T2291" t="s">
        <v>45</v>
      </c>
      <c r="U2291" s="3">
        <v>60198</v>
      </c>
      <c r="V2291" t="s">
        <v>58</v>
      </c>
      <c r="W2291" t="s">
        <v>59</v>
      </c>
      <c r="X2291" t="s">
        <v>38</v>
      </c>
      <c r="Y2291">
        <v>3</v>
      </c>
    </row>
    <row r="2292" spans="1:25" x14ac:dyDescent="0.25">
      <c r="A2292">
        <v>3291</v>
      </c>
      <c r="B2292" t="s">
        <v>22553</v>
      </c>
      <c r="C2292" s="1">
        <v>45139</v>
      </c>
      <c r="D2292" s="8" t="s">
        <v>16975</v>
      </c>
      <c r="E2292" t="s">
        <v>24</v>
      </c>
      <c r="F2292" t="s">
        <v>4989</v>
      </c>
      <c r="G2292" t="s">
        <v>26543</v>
      </c>
      <c r="H2292" t="s">
        <v>73</v>
      </c>
      <c r="I2292" t="s">
        <v>27</v>
      </c>
      <c r="J2292" t="s">
        <v>28</v>
      </c>
      <c r="K2292" t="s">
        <v>29</v>
      </c>
      <c r="L2292" t="s">
        <v>50</v>
      </c>
      <c r="M2292" t="s">
        <v>31</v>
      </c>
      <c r="N2292" s="4" t="s">
        <v>16975</v>
      </c>
      <c r="O2292" t="s">
        <v>28294</v>
      </c>
      <c r="P2292" t="s">
        <v>62</v>
      </c>
      <c r="Q2292" s="2">
        <v>21041</v>
      </c>
      <c r="R2292" t="s">
        <v>33</v>
      </c>
      <c r="S2292" t="s">
        <v>172</v>
      </c>
      <c r="T2292" t="s">
        <v>45</v>
      </c>
      <c r="U2292" s="3">
        <v>50905</v>
      </c>
      <c r="V2292" t="s">
        <v>46</v>
      </c>
      <c r="W2292" t="s">
        <v>65</v>
      </c>
      <c r="X2292" t="s">
        <v>38</v>
      </c>
      <c r="Y2292">
        <v>2</v>
      </c>
    </row>
    <row r="2293" spans="1:25" x14ac:dyDescent="0.25">
      <c r="A2293">
        <v>3292</v>
      </c>
      <c r="B2293" t="s">
        <v>22554</v>
      </c>
      <c r="C2293" s="1">
        <v>43477</v>
      </c>
      <c r="D2293" s="8">
        <v>43839</v>
      </c>
      <c r="E2293" t="s">
        <v>24</v>
      </c>
      <c r="F2293" t="s">
        <v>4990</v>
      </c>
      <c r="G2293" t="s">
        <v>26543</v>
      </c>
      <c r="H2293" t="s">
        <v>116</v>
      </c>
      <c r="I2293" t="s">
        <v>339</v>
      </c>
      <c r="J2293" t="s">
        <v>42</v>
      </c>
      <c r="K2293" t="s">
        <v>29</v>
      </c>
      <c r="L2293" t="s">
        <v>42</v>
      </c>
      <c r="M2293" t="s">
        <v>100</v>
      </c>
      <c r="N2293" s="4" t="s">
        <v>4991</v>
      </c>
      <c r="O2293" t="s">
        <v>28294</v>
      </c>
      <c r="P2293" t="s">
        <v>68</v>
      </c>
      <c r="Q2293" s="2">
        <v>16935</v>
      </c>
      <c r="R2293" t="s">
        <v>33</v>
      </c>
      <c r="S2293" t="s">
        <v>85</v>
      </c>
      <c r="T2293" t="s">
        <v>45</v>
      </c>
      <c r="U2293" s="3">
        <v>2769</v>
      </c>
      <c r="V2293" t="s">
        <v>94</v>
      </c>
      <c r="W2293" t="s">
        <v>59</v>
      </c>
      <c r="X2293" t="s">
        <v>38</v>
      </c>
      <c r="Y2293">
        <v>4</v>
      </c>
    </row>
    <row r="2294" spans="1:25" x14ac:dyDescent="0.25">
      <c r="A2294">
        <v>3293</v>
      </c>
      <c r="B2294" t="s">
        <v>22555</v>
      </c>
      <c r="C2294" s="1">
        <v>44295</v>
      </c>
      <c r="D2294" s="8">
        <v>44894</v>
      </c>
      <c r="E2294" t="s">
        <v>24</v>
      </c>
      <c r="F2294" t="s">
        <v>4992</v>
      </c>
      <c r="G2294" t="s">
        <v>26543</v>
      </c>
      <c r="H2294" t="s">
        <v>73</v>
      </c>
      <c r="I2294" t="s">
        <v>339</v>
      </c>
      <c r="J2294" t="s">
        <v>28</v>
      </c>
      <c r="K2294" t="s">
        <v>29</v>
      </c>
      <c r="L2294" t="s">
        <v>50</v>
      </c>
      <c r="M2294" t="s">
        <v>100</v>
      </c>
      <c r="N2294" s="4" t="s">
        <v>4993</v>
      </c>
      <c r="O2294" t="s">
        <v>28294</v>
      </c>
      <c r="P2294" t="s">
        <v>62</v>
      </c>
      <c r="Q2294" s="2">
        <v>24716</v>
      </c>
      <c r="R2294" t="s">
        <v>33</v>
      </c>
      <c r="S2294" t="s">
        <v>78</v>
      </c>
      <c r="T2294" t="s">
        <v>35</v>
      </c>
      <c r="U2294" s="3">
        <v>90732</v>
      </c>
      <c r="V2294" t="s">
        <v>71</v>
      </c>
      <c r="W2294" t="s">
        <v>65</v>
      </c>
      <c r="X2294" t="s">
        <v>38</v>
      </c>
      <c r="Y2294">
        <v>3</v>
      </c>
    </row>
    <row r="2295" spans="1:25" x14ac:dyDescent="0.25">
      <c r="A2295">
        <v>3294</v>
      </c>
      <c r="B2295" t="s">
        <v>22556</v>
      </c>
      <c r="C2295" s="1">
        <v>44716</v>
      </c>
      <c r="D2295" s="8">
        <v>44919</v>
      </c>
      <c r="E2295" t="s">
        <v>24</v>
      </c>
      <c r="F2295" t="s">
        <v>4994</v>
      </c>
      <c r="G2295" t="s">
        <v>26543</v>
      </c>
      <c r="H2295" t="s">
        <v>87</v>
      </c>
      <c r="I2295" t="s">
        <v>741</v>
      </c>
      <c r="J2295" t="s">
        <v>50</v>
      </c>
      <c r="K2295" t="s">
        <v>41</v>
      </c>
      <c r="L2295" t="s">
        <v>30</v>
      </c>
      <c r="M2295" t="s">
        <v>100</v>
      </c>
      <c r="N2295" s="4" t="s">
        <v>4995</v>
      </c>
      <c r="O2295" t="s">
        <v>28294</v>
      </c>
      <c r="P2295" t="s">
        <v>43</v>
      </c>
      <c r="Q2295" s="2">
        <v>23899</v>
      </c>
      <c r="R2295" t="s">
        <v>33</v>
      </c>
      <c r="S2295" t="s">
        <v>114</v>
      </c>
      <c r="T2295" t="s">
        <v>35</v>
      </c>
      <c r="U2295" s="3">
        <v>12076</v>
      </c>
      <c r="V2295" t="s">
        <v>58</v>
      </c>
      <c r="W2295" t="s">
        <v>79</v>
      </c>
      <c r="X2295" t="s">
        <v>38</v>
      </c>
      <c r="Y2295">
        <v>3</v>
      </c>
    </row>
    <row r="2296" spans="1:25" x14ac:dyDescent="0.25">
      <c r="A2296">
        <v>3295</v>
      </c>
      <c r="B2296" t="s">
        <v>22557</v>
      </c>
      <c r="C2296" s="1">
        <v>43616</v>
      </c>
      <c r="D2296" s="8" t="s">
        <v>16975</v>
      </c>
      <c r="E2296" t="s">
        <v>24</v>
      </c>
      <c r="F2296" t="s">
        <v>4996</v>
      </c>
      <c r="G2296" t="s">
        <v>26543</v>
      </c>
      <c r="H2296" t="s">
        <v>49</v>
      </c>
      <c r="I2296" t="s">
        <v>27</v>
      </c>
      <c r="J2296" t="s">
        <v>42</v>
      </c>
      <c r="K2296" t="s">
        <v>29</v>
      </c>
      <c r="L2296" t="s">
        <v>50</v>
      </c>
      <c r="M2296" t="s">
        <v>31</v>
      </c>
      <c r="N2296" s="4" t="s">
        <v>16975</v>
      </c>
      <c r="O2296" t="s">
        <v>28294</v>
      </c>
      <c r="P2296" t="s">
        <v>43</v>
      </c>
      <c r="Q2296" s="2">
        <v>20046</v>
      </c>
      <c r="R2296" t="s">
        <v>33</v>
      </c>
      <c r="S2296" t="s">
        <v>194</v>
      </c>
      <c r="T2296" t="s">
        <v>35</v>
      </c>
      <c r="U2296" s="3">
        <v>27767</v>
      </c>
      <c r="V2296" t="s">
        <v>71</v>
      </c>
      <c r="W2296" t="s">
        <v>79</v>
      </c>
      <c r="X2296" t="s">
        <v>38</v>
      </c>
      <c r="Y2296">
        <v>5</v>
      </c>
    </row>
    <row r="2297" spans="1:25" x14ac:dyDescent="0.25">
      <c r="A2297">
        <v>3296</v>
      </c>
      <c r="B2297" t="s">
        <v>22558</v>
      </c>
      <c r="C2297" s="1">
        <v>43472</v>
      </c>
      <c r="D2297" s="8">
        <v>43746</v>
      </c>
      <c r="E2297" t="s">
        <v>24</v>
      </c>
      <c r="F2297" t="s">
        <v>4997</v>
      </c>
      <c r="G2297" t="s">
        <v>26543</v>
      </c>
      <c r="H2297" t="s">
        <v>67</v>
      </c>
      <c r="I2297" t="s">
        <v>741</v>
      </c>
      <c r="J2297" t="s">
        <v>42</v>
      </c>
      <c r="K2297" t="s">
        <v>29</v>
      </c>
      <c r="L2297" t="s">
        <v>50</v>
      </c>
      <c r="M2297" t="s">
        <v>120</v>
      </c>
      <c r="N2297" s="4" t="s">
        <v>4998</v>
      </c>
      <c r="O2297" t="s">
        <v>28294</v>
      </c>
      <c r="P2297" t="s">
        <v>68</v>
      </c>
      <c r="Q2297" s="2">
        <v>17447</v>
      </c>
      <c r="R2297" t="s">
        <v>33</v>
      </c>
      <c r="S2297" t="s">
        <v>144</v>
      </c>
      <c r="T2297" t="s">
        <v>45</v>
      </c>
      <c r="U2297" s="3">
        <v>24886</v>
      </c>
      <c r="V2297" t="s">
        <v>36</v>
      </c>
      <c r="W2297" t="s">
        <v>65</v>
      </c>
      <c r="X2297" t="s">
        <v>337</v>
      </c>
      <c r="Y2297">
        <v>2</v>
      </c>
    </row>
    <row r="2298" spans="1:25" x14ac:dyDescent="0.25">
      <c r="A2298">
        <v>3297</v>
      </c>
      <c r="B2298" t="s">
        <v>22559</v>
      </c>
      <c r="C2298" s="1">
        <v>44030</v>
      </c>
      <c r="D2298" s="8">
        <v>44306</v>
      </c>
      <c r="E2298" t="s">
        <v>24</v>
      </c>
      <c r="F2298" t="s">
        <v>4999</v>
      </c>
      <c r="G2298" t="s">
        <v>26543</v>
      </c>
      <c r="H2298" t="s">
        <v>26</v>
      </c>
      <c r="I2298" t="s">
        <v>741</v>
      </c>
      <c r="J2298" t="s">
        <v>28</v>
      </c>
      <c r="K2298" t="s">
        <v>41</v>
      </c>
      <c r="L2298" t="s">
        <v>30</v>
      </c>
      <c r="M2298" t="s">
        <v>100</v>
      </c>
      <c r="N2298" s="4" t="s">
        <v>5000</v>
      </c>
      <c r="O2298" t="s">
        <v>28294</v>
      </c>
      <c r="P2298" t="s">
        <v>68</v>
      </c>
      <c r="Q2298" s="2">
        <v>20374</v>
      </c>
      <c r="R2298" t="s">
        <v>33</v>
      </c>
      <c r="S2298" t="s">
        <v>85</v>
      </c>
      <c r="T2298" t="s">
        <v>45</v>
      </c>
      <c r="U2298" s="3">
        <v>25813</v>
      </c>
      <c r="V2298" t="s">
        <v>71</v>
      </c>
      <c r="W2298" t="s">
        <v>65</v>
      </c>
      <c r="X2298" t="s">
        <v>38</v>
      </c>
      <c r="Y2298">
        <v>4</v>
      </c>
    </row>
    <row r="2299" spans="1:25" x14ac:dyDescent="0.25">
      <c r="A2299">
        <v>3298</v>
      </c>
      <c r="B2299" t="s">
        <v>22560</v>
      </c>
      <c r="C2299" s="1">
        <v>44154</v>
      </c>
      <c r="D2299" s="8">
        <v>44337</v>
      </c>
      <c r="E2299" t="s">
        <v>332</v>
      </c>
      <c r="F2299" t="s">
        <v>5001</v>
      </c>
      <c r="G2299" t="s">
        <v>26543</v>
      </c>
      <c r="H2299" t="s">
        <v>40</v>
      </c>
      <c r="I2299" t="s">
        <v>27</v>
      </c>
      <c r="J2299" t="s">
        <v>50</v>
      </c>
      <c r="K2299" t="s">
        <v>41</v>
      </c>
      <c r="L2299" t="s">
        <v>50</v>
      </c>
      <c r="M2299" t="s">
        <v>74</v>
      </c>
      <c r="N2299" s="4" t="s">
        <v>5002</v>
      </c>
      <c r="O2299" t="s">
        <v>28294</v>
      </c>
      <c r="P2299" t="s">
        <v>68</v>
      </c>
      <c r="Q2299" s="2">
        <v>35134</v>
      </c>
      <c r="R2299" t="s">
        <v>33</v>
      </c>
      <c r="S2299" t="s">
        <v>78</v>
      </c>
      <c r="T2299" t="s">
        <v>35</v>
      </c>
      <c r="U2299" s="3">
        <v>88404</v>
      </c>
      <c r="V2299" t="s">
        <v>46</v>
      </c>
      <c r="W2299" t="s">
        <v>37</v>
      </c>
      <c r="X2299" t="s">
        <v>38</v>
      </c>
      <c r="Y2299">
        <v>5</v>
      </c>
    </row>
    <row r="2300" spans="1:25" x14ac:dyDescent="0.25">
      <c r="A2300">
        <v>3299</v>
      </c>
      <c r="B2300" t="s">
        <v>22561</v>
      </c>
      <c r="C2300" s="1">
        <v>44875</v>
      </c>
      <c r="D2300" s="8" t="s">
        <v>16975</v>
      </c>
      <c r="E2300" t="s">
        <v>332</v>
      </c>
      <c r="F2300" t="s">
        <v>5003</v>
      </c>
      <c r="G2300" t="s">
        <v>26543</v>
      </c>
      <c r="H2300" t="s">
        <v>99</v>
      </c>
      <c r="I2300" t="s">
        <v>27</v>
      </c>
      <c r="J2300" t="s">
        <v>42</v>
      </c>
      <c r="K2300" t="s">
        <v>41</v>
      </c>
      <c r="L2300" t="s">
        <v>50</v>
      </c>
      <c r="M2300" t="s">
        <v>31</v>
      </c>
      <c r="N2300" s="4" t="s">
        <v>16975</v>
      </c>
      <c r="O2300" t="s">
        <v>28294</v>
      </c>
      <c r="P2300" t="s">
        <v>177</v>
      </c>
      <c r="Q2300" s="2">
        <v>27555</v>
      </c>
      <c r="R2300" t="s">
        <v>33</v>
      </c>
      <c r="S2300" t="s">
        <v>4</v>
      </c>
      <c r="T2300" t="s">
        <v>45</v>
      </c>
      <c r="U2300" s="3">
        <v>51576</v>
      </c>
      <c r="V2300" t="s">
        <v>36</v>
      </c>
      <c r="W2300" t="s">
        <v>37</v>
      </c>
      <c r="X2300" t="s">
        <v>38</v>
      </c>
      <c r="Y2300">
        <v>4</v>
      </c>
    </row>
    <row r="2301" spans="1:25" x14ac:dyDescent="0.25">
      <c r="A2301">
        <v>3300</v>
      </c>
      <c r="B2301" t="s">
        <v>22562</v>
      </c>
      <c r="C2301" s="1">
        <v>44280</v>
      </c>
      <c r="D2301" s="8">
        <v>44689</v>
      </c>
      <c r="E2301" t="s">
        <v>332</v>
      </c>
      <c r="F2301" t="s">
        <v>5004</v>
      </c>
      <c r="G2301" t="s">
        <v>26543</v>
      </c>
      <c r="H2301" t="s">
        <v>87</v>
      </c>
      <c r="I2301" t="s">
        <v>27</v>
      </c>
      <c r="J2301" t="s">
        <v>50</v>
      </c>
      <c r="K2301" t="s">
        <v>51</v>
      </c>
      <c r="L2301" t="s">
        <v>42</v>
      </c>
      <c r="M2301" t="s">
        <v>92</v>
      </c>
      <c r="N2301" s="4" t="s">
        <v>5005</v>
      </c>
      <c r="O2301" t="s">
        <v>28294</v>
      </c>
      <c r="P2301" t="s">
        <v>68</v>
      </c>
      <c r="Q2301" s="2">
        <v>17133</v>
      </c>
      <c r="R2301" t="s">
        <v>33</v>
      </c>
      <c r="S2301" t="s">
        <v>78</v>
      </c>
      <c r="T2301" t="s">
        <v>45</v>
      </c>
      <c r="U2301" s="3">
        <v>73771</v>
      </c>
      <c r="V2301" t="s">
        <v>36</v>
      </c>
      <c r="W2301" t="s">
        <v>65</v>
      </c>
      <c r="X2301" t="s">
        <v>38</v>
      </c>
      <c r="Y2301">
        <v>2</v>
      </c>
    </row>
    <row r="2302" spans="1:25" x14ac:dyDescent="0.25">
      <c r="A2302">
        <v>3301</v>
      </c>
      <c r="B2302" t="s">
        <v>22563</v>
      </c>
      <c r="C2302" s="1">
        <v>43598</v>
      </c>
      <c r="D2302" s="8">
        <v>44786</v>
      </c>
      <c r="E2302" t="s">
        <v>332</v>
      </c>
      <c r="F2302" t="s">
        <v>5006</v>
      </c>
      <c r="G2302" t="s">
        <v>26543</v>
      </c>
      <c r="H2302" t="s">
        <v>49</v>
      </c>
      <c r="I2302" t="s">
        <v>339</v>
      </c>
      <c r="J2302" t="s">
        <v>28</v>
      </c>
      <c r="K2302" t="s">
        <v>51</v>
      </c>
      <c r="L2302" t="s">
        <v>50</v>
      </c>
      <c r="M2302" t="s">
        <v>100</v>
      </c>
      <c r="N2302" s="4" t="s">
        <v>5007</v>
      </c>
      <c r="O2302" t="s">
        <v>28294</v>
      </c>
      <c r="P2302" t="s">
        <v>68</v>
      </c>
      <c r="Q2302" s="2">
        <v>35669</v>
      </c>
      <c r="R2302" t="s">
        <v>33</v>
      </c>
      <c r="S2302" t="s">
        <v>373</v>
      </c>
      <c r="T2302" t="s">
        <v>45</v>
      </c>
      <c r="U2302" s="3">
        <v>65436</v>
      </c>
      <c r="V2302" t="s">
        <v>71</v>
      </c>
      <c r="W2302" t="s">
        <v>79</v>
      </c>
      <c r="X2302" t="s">
        <v>38</v>
      </c>
      <c r="Y2302">
        <v>1</v>
      </c>
    </row>
    <row r="2303" spans="1:25" x14ac:dyDescent="0.25">
      <c r="A2303">
        <v>3302</v>
      </c>
      <c r="B2303" t="s">
        <v>22564</v>
      </c>
      <c r="C2303" s="1">
        <v>43623</v>
      </c>
      <c r="D2303" s="8">
        <v>44871</v>
      </c>
      <c r="E2303" t="s">
        <v>332</v>
      </c>
      <c r="F2303" t="s">
        <v>5008</v>
      </c>
      <c r="G2303" t="s">
        <v>26543</v>
      </c>
      <c r="H2303" t="s">
        <v>116</v>
      </c>
      <c r="I2303" t="s">
        <v>741</v>
      </c>
      <c r="J2303" t="s">
        <v>50</v>
      </c>
      <c r="K2303" t="s">
        <v>41</v>
      </c>
      <c r="L2303" t="s">
        <v>42</v>
      </c>
      <c r="M2303" t="s">
        <v>100</v>
      </c>
      <c r="N2303" s="4" t="s">
        <v>5009</v>
      </c>
      <c r="O2303" t="s">
        <v>28294</v>
      </c>
      <c r="P2303" t="s">
        <v>62</v>
      </c>
      <c r="Q2303" s="2">
        <v>15912</v>
      </c>
      <c r="R2303" t="s">
        <v>33</v>
      </c>
      <c r="S2303" t="s">
        <v>114</v>
      </c>
      <c r="T2303" t="s">
        <v>35</v>
      </c>
      <c r="U2303" s="3">
        <v>77353</v>
      </c>
      <c r="V2303" t="s">
        <v>46</v>
      </c>
      <c r="W2303" t="s">
        <v>65</v>
      </c>
      <c r="X2303" t="s">
        <v>38</v>
      </c>
      <c r="Y2303">
        <v>4</v>
      </c>
    </row>
    <row r="2304" spans="1:25" x14ac:dyDescent="0.25">
      <c r="A2304">
        <v>3303</v>
      </c>
      <c r="B2304" t="s">
        <v>22565</v>
      </c>
      <c r="C2304" s="1">
        <v>44975</v>
      </c>
      <c r="D2304" s="8" t="s">
        <v>16975</v>
      </c>
      <c r="E2304" t="s">
        <v>332</v>
      </c>
      <c r="F2304" t="s">
        <v>5010</v>
      </c>
      <c r="G2304" t="s">
        <v>26543</v>
      </c>
      <c r="H2304" t="s">
        <v>96</v>
      </c>
      <c r="I2304" t="s">
        <v>27</v>
      </c>
      <c r="J2304" t="s">
        <v>50</v>
      </c>
      <c r="K2304" t="s">
        <v>41</v>
      </c>
      <c r="L2304" t="s">
        <v>42</v>
      </c>
      <c r="M2304" t="s">
        <v>31</v>
      </c>
      <c r="N2304" s="4" t="s">
        <v>16975</v>
      </c>
      <c r="O2304" t="s">
        <v>28294</v>
      </c>
      <c r="P2304" t="s">
        <v>68</v>
      </c>
      <c r="Q2304" s="2">
        <v>29901</v>
      </c>
      <c r="R2304" t="s">
        <v>33</v>
      </c>
      <c r="S2304" t="s">
        <v>64</v>
      </c>
      <c r="T2304" t="s">
        <v>35</v>
      </c>
      <c r="U2304" s="3">
        <v>49310</v>
      </c>
      <c r="V2304" t="s">
        <v>71</v>
      </c>
      <c r="W2304" t="s">
        <v>59</v>
      </c>
      <c r="X2304" t="s">
        <v>38</v>
      </c>
      <c r="Y2304">
        <v>3</v>
      </c>
    </row>
    <row r="2305" spans="1:25" x14ac:dyDescent="0.25">
      <c r="A2305">
        <v>3304</v>
      </c>
      <c r="B2305" t="s">
        <v>22566</v>
      </c>
      <c r="C2305" s="1">
        <v>43557</v>
      </c>
      <c r="D2305" s="8" t="s">
        <v>16975</v>
      </c>
      <c r="E2305" t="s">
        <v>332</v>
      </c>
      <c r="F2305" t="s">
        <v>5011</v>
      </c>
      <c r="G2305" t="s">
        <v>26543</v>
      </c>
      <c r="H2305" t="s">
        <v>61</v>
      </c>
      <c r="I2305" t="s">
        <v>27</v>
      </c>
      <c r="J2305" t="s">
        <v>42</v>
      </c>
      <c r="K2305" t="s">
        <v>41</v>
      </c>
      <c r="L2305" t="s">
        <v>30</v>
      </c>
      <c r="M2305" t="s">
        <v>31</v>
      </c>
      <c r="N2305" s="4" t="s">
        <v>16975</v>
      </c>
      <c r="O2305" t="s">
        <v>28294</v>
      </c>
      <c r="P2305" t="s">
        <v>177</v>
      </c>
      <c r="Q2305" s="2">
        <v>31023</v>
      </c>
      <c r="R2305" t="s">
        <v>33</v>
      </c>
      <c r="S2305" t="s">
        <v>144</v>
      </c>
      <c r="T2305" t="s">
        <v>35</v>
      </c>
      <c r="U2305" s="3">
        <v>71443</v>
      </c>
      <c r="V2305" t="s">
        <v>58</v>
      </c>
      <c r="W2305" t="s">
        <v>59</v>
      </c>
      <c r="X2305" t="s">
        <v>38</v>
      </c>
      <c r="Y2305">
        <v>4</v>
      </c>
    </row>
    <row r="2306" spans="1:25" x14ac:dyDescent="0.25">
      <c r="A2306">
        <v>3305</v>
      </c>
      <c r="B2306" t="s">
        <v>22567</v>
      </c>
      <c r="C2306" s="1">
        <v>44165</v>
      </c>
      <c r="D2306" s="8">
        <v>44857</v>
      </c>
      <c r="E2306" t="s">
        <v>24</v>
      </c>
      <c r="F2306" t="s">
        <v>5012</v>
      </c>
      <c r="G2306" t="s">
        <v>26543</v>
      </c>
      <c r="H2306" t="s">
        <v>73</v>
      </c>
      <c r="I2306" t="s">
        <v>339</v>
      </c>
      <c r="J2306" t="s">
        <v>28</v>
      </c>
      <c r="K2306" t="s">
        <v>29</v>
      </c>
      <c r="L2306" t="s">
        <v>42</v>
      </c>
      <c r="M2306" t="s">
        <v>74</v>
      </c>
      <c r="N2306" s="4" t="s">
        <v>5013</v>
      </c>
      <c r="O2306" t="s">
        <v>28294</v>
      </c>
      <c r="P2306" t="s">
        <v>122</v>
      </c>
      <c r="Q2306" s="2">
        <v>33794</v>
      </c>
      <c r="R2306" t="s">
        <v>33</v>
      </c>
      <c r="S2306" t="s">
        <v>123</v>
      </c>
      <c r="T2306" t="s">
        <v>35</v>
      </c>
      <c r="U2306" s="3">
        <v>18362</v>
      </c>
      <c r="V2306" t="s">
        <v>58</v>
      </c>
      <c r="W2306" t="s">
        <v>37</v>
      </c>
      <c r="X2306" t="s">
        <v>38</v>
      </c>
      <c r="Y2306">
        <v>4</v>
      </c>
    </row>
    <row r="2307" spans="1:25" x14ac:dyDescent="0.25">
      <c r="A2307">
        <v>3306</v>
      </c>
      <c r="B2307" t="s">
        <v>22568</v>
      </c>
      <c r="C2307" s="1">
        <v>44828</v>
      </c>
      <c r="D2307" s="8">
        <v>44861</v>
      </c>
      <c r="E2307" t="s">
        <v>24</v>
      </c>
      <c r="F2307" t="s">
        <v>5014</v>
      </c>
      <c r="G2307" t="s">
        <v>26543</v>
      </c>
      <c r="H2307" t="s">
        <v>87</v>
      </c>
      <c r="I2307" t="s">
        <v>339</v>
      </c>
      <c r="J2307" t="s">
        <v>50</v>
      </c>
      <c r="K2307" t="s">
        <v>41</v>
      </c>
      <c r="L2307" t="s">
        <v>30</v>
      </c>
      <c r="M2307" t="s">
        <v>120</v>
      </c>
      <c r="N2307" s="4" t="s">
        <v>5015</v>
      </c>
      <c r="O2307" t="s">
        <v>28294</v>
      </c>
      <c r="P2307" t="s">
        <v>68</v>
      </c>
      <c r="Q2307" s="2">
        <v>33694</v>
      </c>
      <c r="R2307" t="s">
        <v>33</v>
      </c>
      <c r="S2307" t="s">
        <v>64</v>
      </c>
      <c r="T2307" t="s">
        <v>45</v>
      </c>
      <c r="U2307" s="3">
        <v>78658</v>
      </c>
      <c r="V2307" t="s">
        <v>36</v>
      </c>
      <c r="W2307" t="s">
        <v>65</v>
      </c>
      <c r="X2307" t="s">
        <v>337</v>
      </c>
      <c r="Y2307">
        <v>4</v>
      </c>
    </row>
    <row r="2308" spans="1:25" x14ac:dyDescent="0.25">
      <c r="A2308">
        <v>3307</v>
      </c>
      <c r="B2308" t="s">
        <v>22569</v>
      </c>
      <c r="C2308" s="1">
        <v>43637</v>
      </c>
      <c r="D2308" s="8" t="s">
        <v>16975</v>
      </c>
      <c r="E2308" t="s">
        <v>24</v>
      </c>
      <c r="F2308" t="s">
        <v>5016</v>
      </c>
      <c r="G2308" t="s">
        <v>26543</v>
      </c>
      <c r="H2308" t="s">
        <v>49</v>
      </c>
      <c r="I2308" t="s">
        <v>27</v>
      </c>
      <c r="J2308" t="s">
        <v>50</v>
      </c>
      <c r="K2308" t="s">
        <v>29</v>
      </c>
      <c r="L2308" t="s">
        <v>50</v>
      </c>
      <c r="M2308" t="s">
        <v>31</v>
      </c>
      <c r="N2308" s="4" t="s">
        <v>16975</v>
      </c>
      <c r="O2308" t="s">
        <v>28294</v>
      </c>
      <c r="P2308" t="s">
        <v>88</v>
      </c>
      <c r="Q2308" s="2">
        <v>28781</v>
      </c>
      <c r="R2308" t="s">
        <v>33</v>
      </c>
      <c r="S2308" t="s">
        <v>326</v>
      </c>
      <c r="T2308" t="s">
        <v>45</v>
      </c>
      <c r="U2308" s="3">
        <v>96247</v>
      </c>
      <c r="V2308" t="s">
        <v>94</v>
      </c>
      <c r="W2308" t="s">
        <v>65</v>
      </c>
      <c r="X2308" t="s">
        <v>38</v>
      </c>
      <c r="Y2308">
        <v>4</v>
      </c>
    </row>
    <row r="2309" spans="1:25" x14ac:dyDescent="0.25">
      <c r="A2309">
        <v>3308</v>
      </c>
      <c r="B2309" t="s">
        <v>22570</v>
      </c>
      <c r="C2309" s="1">
        <v>44722</v>
      </c>
      <c r="D2309" s="8" t="s">
        <v>16975</v>
      </c>
      <c r="E2309" t="s">
        <v>24</v>
      </c>
      <c r="F2309" t="s">
        <v>5017</v>
      </c>
      <c r="G2309" t="s">
        <v>26543</v>
      </c>
      <c r="H2309" t="s">
        <v>67</v>
      </c>
      <c r="I2309" t="s">
        <v>27</v>
      </c>
      <c r="J2309" t="s">
        <v>28</v>
      </c>
      <c r="K2309" t="s">
        <v>29</v>
      </c>
      <c r="L2309" t="s">
        <v>30</v>
      </c>
      <c r="M2309" t="s">
        <v>31</v>
      </c>
      <c r="N2309" s="4" t="s">
        <v>16975</v>
      </c>
      <c r="O2309" t="s">
        <v>28294</v>
      </c>
      <c r="P2309" t="s">
        <v>53</v>
      </c>
      <c r="Q2309" s="2">
        <v>36121</v>
      </c>
      <c r="R2309" t="s">
        <v>33</v>
      </c>
      <c r="S2309" t="s">
        <v>288</v>
      </c>
      <c r="T2309" t="s">
        <v>35</v>
      </c>
      <c r="U2309" s="3">
        <v>70865</v>
      </c>
      <c r="V2309" t="s">
        <v>71</v>
      </c>
      <c r="W2309" t="s">
        <v>65</v>
      </c>
      <c r="X2309" t="s">
        <v>38</v>
      </c>
      <c r="Y2309">
        <v>3</v>
      </c>
    </row>
    <row r="2310" spans="1:25" x14ac:dyDescent="0.25">
      <c r="A2310">
        <v>3309</v>
      </c>
      <c r="B2310" t="s">
        <v>22571</v>
      </c>
      <c r="C2310" s="1">
        <v>44122</v>
      </c>
      <c r="D2310" s="8" t="s">
        <v>16975</v>
      </c>
      <c r="E2310" t="s">
        <v>24</v>
      </c>
      <c r="F2310" t="s">
        <v>5018</v>
      </c>
      <c r="G2310" t="s">
        <v>26543</v>
      </c>
      <c r="H2310" t="s">
        <v>26</v>
      </c>
      <c r="I2310" t="s">
        <v>27</v>
      </c>
      <c r="J2310" t="s">
        <v>42</v>
      </c>
      <c r="K2310" t="s">
        <v>51</v>
      </c>
      <c r="L2310" t="s">
        <v>42</v>
      </c>
      <c r="M2310" t="s">
        <v>31</v>
      </c>
      <c r="N2310" s="4" t="s">
        <v>16975</v>
      </c>
      <c r="O2310" t="s">
        <v>28294</v>
      </c>
      <c r="P2310" t="s">
        <v>32</v>
      </c>
      <c r="Q2310" s="2">
        <v>36633</v>
      </c>
      <c r="R2310" t="s">
        <v>33</v>
      </c>
      <c r="S2310" t="s">
        <v>54</v>
      </c>
      <c r="T2310" t="s">
        <v>35</v>
      </c>
      <c r="U2310" s="3">
        <v>24730</v>
      </c>
      <c r="V2310" t="s">
        <v>36</v>
      </c>
      <c r="W2310" t="s">
        <v>59</v>
      </c>
      <c r="X2310" t="s">
        <v>38</v>
      </c>
      <c r="Y2310">
        <v>1</v>
      </c>
    </row>
    <row r="2311" spans="1:25" x14ac:dyDescent="0.25">
      <c r="A2311">
        <v>3310</v>
      </c>
      <c r="B2311" t="s">
        <v>22572</v>
      </c>
      <c r="C2311" s="1">
        <v>44594</v>
      </c>
      <c r="D2311" s="8">
        <v>44961</v>
      </c>
      <c r="E2311" t="s">
        <v>24</v>
      </c>
      <c r="F2311" t="s">
        <v>5019</v>
      </c>
      <c r="G2311" t="s">
        <v>26543</v>
      </c>
      <c r="H2311" t="s">
        <v>96</v>
      </c>
      <c r="I2311" t="s">
        <v>27</v>
      </c>
      <c r="J2311" t="s">
        <v>42</v>
      </c>
      <c r="K2311" t="s">
        <v>51</v>
      </c>
      <c r="L2311" t="s">
        <v>42</v>
      </c>
      <c r="M2311" t="s">
        <v>100</v>
      </c>
      <c r="N2311" s="4" t="s">
        <v>5020</v>
      </c>
      <c r="O2311" t="s">
        <v>28294</v>
      </c>
      <c r="P2311" t="s">
        <v>88</v>
      </c>
      <c r="Q2311" s="2">
        <v>27600</v>
      </c>
      <c r="R2311" t="s">
        <v>33</v>
      </c>
      <c r="S2311" t="s">
        <v>326</v>
      </c>
      <c r="T2311" t="s">
        <v>35</v>
      </c>
      <c r="U2311" s="3">
        <v>53426</v>
      </c>
      <c r="V2311" t="s">
        <v>94</v>
      </c>
      <c r="W2311" t="s">
        <v>65</v>
      </c>
      <c r="X2311" t="s">
        <v>38</v>
      </c>
      <c r="Y2311">
        <v>3</v>
      </c>
    </row>
    <row r="2312" spans="1:25" x14ac:dyDescent="0.25">
      <c r="A2312">
        <v>3311</v>
      </c>
      <c r="B2312" t="s">
        <v>22573</v>
      </c>
      <c r="C2312" s="1">
        <v>44364</v>
      </c>
      <c r="D2312" s="8">
        <v>44533</v>
      </c>
      <c r="E2312" t="s">
        <v>24</v>
      </c>
      <c r="F2312" t="s">
        <v>5021</v>
      </c>
      <c r="G2312" t="s">
        <v>26543</v>
      </c>
      <c r="H2312" t="s">
        <v>40</v>
      </c>
      <c r="I2312" t="s">
        <v>27</v>
      </c>
      <c r="J2312" t="s">
        <v>28</v>
      </c>
      <c r="K2312" t="s">
        <v>41</v>
      </c>
      <c r="L2312" t="s">
        <v>30</v>
      </c>
      <c r="M2312" t="s">
        <v>100</v>
      </c>
      <c r="N2312" s="4" t="s">
        <v>5022</v>
      </c>
      <c r="O2312" t="s">
        <v>28294</v>
      </c>
      <c r="P2312" t="s">
        <v>68</v>
      </c>
      <c r="Q2312" s="2">
        <v>27100</v>
      </c>
      <c r="R2312" t="s">
        <v>33</v>
      </c>
      <c r="S2312" t="s">
        <v>217</v>
      </c>
      <c r="T2312" t="s">
        <v>35</v>
      </c>
      <c r="U2312" s="3">
        <v>15819</v>
      </c>
      <c r="V2312" t="s">
        <v>71</v>
      </c>
      <c r="W2312" t="s">
        <v>37</v>
      </c>
      <c r="X2312" t="s">
        <v>38</v>
      </c>
      <c r="Y2312">
        <v>4</v>
      </c>
    </row>
    <row r="2313" spans="1:25" x14ac:dyDescent="0.25">
      <c r="A2313">
        <v>3312</v>
      </c>
      <c r="B2313" t="s">
        <v>22574</v>
      </c>
      <c r="C2313" s="1">
        <v>43435</v>
      </c>
      <c r="D2313" s="8" t="s">
        <v>16975</v>
      </c>
      <c r="E2313" t="s">
        <v>24</v>
      </c>
      <c r="F2313" t="s">
        <v>5023</v>
      </c>
      <c r="G2313" t="s">
        <v>26543</v>
      </c>
      <c r="H2313" t="s">
        <v>99</v>
      </c>
      <c r="I2313" t="s">
        <v>27</v>
      </c>
      <c r="J2313" t="s">
        <v>42</v>
      </c>
      <c r="K2313" t="s">
        <v>29</v>
      </c>
      <c r="L2313" t="s">
        <v>30</v>
      </c>
      <c r="M2313" t="s">
        <v>31</v>
      </c>
      <c r="N2313" s="4" t="s">
        <v>16975</v>
      </c>
      <c r="O2313" t="s">
        <v>28294</v>
      </c>
      <c r="P2313" t="s">
        <v>83</v>
      </c>
      <c r="Q2313" s="2">
        <v>16922</v>
      </c>
      <c r="R2313" t="s">
        <v>33</v>
      </c>
      <c r="S2313" t="s">
        <v>85</v>
      </c>
      <c r="T2313" t="s">
        <v>45</v>
      </c>
      <c r="U2313" s="3">
        <v>27839</v>
      </c>
      <c r="V2313" t="s">
        <v>46</v>
      </c>
      <c r="W2313" t="s">
        <v>65</v>
      </c>
      <c r="X2313" t="s">
        <v>38</v>
      </c>
      <c r="Y2313">
        <v>4</v>
      </c>
    </row>
    <row r="2314" spans="1:25" x14ac:dyDescent="0.25">
      <c r="A2314">
        <v>3313</v>
      </c>
      <c r="B2314" t="s">
        <v>22575</v>
      </c>
      <c r="C2314" s="1">
        <v>44325</v>
      </c>
      <c r="D2314" s="8" t="s">
        <v>16975</v>
      </c>
      <c r="E2314" t="s">
        <v>24</v>
      </c>
      <c r="F2314" t="s">
        <v>5024</v>
      </c>
      <c r="G2314" t="s">
        <v>26543</v>
      </c>
      <c r="H2314" t="s">
        <v>61</v>
      </c>
      <c r="I2314" t="s">
        <v>27</v>
      </c>
      <c r="J2314" t="s">
        <v>50</v>
      </c>
      <c r="K2314" t="s">
        <v>51</v>
      </c>
      <c r="L2314" t="s">
        <v>50</v>
      </c>
      <c r="M2314" t="s">
        <v>31</v>
      </c>
      <c r="N2314" s="4" t="s">
        <v>16975</v>
      </c>
      <c r="O2314" t="s">
        <v>28294</v>
      </c>
      <c r="P2314" t="s">
        <v>177</v>
      </c>
      <c r="Q2314" s="2">
        <v>27806</v>
      </c>
      <c r="R2314" t="s">
        <v>33</v>
      </c>
      <c r="S2314" t="s">
        <v>54</v>
      </c>
      <c r="T2314" t="s">
        <v>45</v>
      </c>
      <c r="U2314" s="3">
        <v>36560</v>
      </c>
      <c r="V2314" t="s">
        <v>46</v>
      </c>
      <c r="W2314" t="s">
        <v>65</v>
      </c>
      <c r="X2314" t="s">
        <v>38</v>
      </c>
      <c r="Y2314">
        <v>3</v>
      </c>
    </row>
    <row r="2315" spans="1:25" x14ac:dyDescent="0.25">
      <c r="A2315">
        <v>3314</v>
      </c>
      <c r="B2315" t="s">
        <v>22576</v>
      </c>
      <c r="C2315" s="1">
        <v>43466</v>
      </c>
      <c r="D2315" s="8" t="s">
        <v>16975</v>
      </c>
      <c r="E2315" t="s">
        <v>24</v>
      </c>
      <c r="F2315" t="s">
        <v>5025</v>
      </c>
      <c r="G2315" t="s">
        <v>26543</v>
      </c>
      <c r="H2315" t="s">
        <v>116</v>
      </c>
      <c r="I2315" t="s">
        <v>27</v>
      </c>
      <c r="J2315" t="s">
        <v>42</v>
      </c>
      <c r="K2315" t="s">
        <v>41</v>
      </c>
      <c r="L2315" t="s">
        <v>30</v>
      </c>
      <c r="M2315" t="s">
        <v>31</v>
      </c>
      <c r="N2315" s="4" t="s">
        <v>16975</v>
      </c>
      <c r="O2315" t="s">
        <v>28294</v>
      </c>
      <c r="P2315" t="s">
        <v>76</v>
      </c>
      <c r="Q2315" s="2">
        <v>20356</v>
      </c>
      <c r="R2315" t="s">
        <v>33</v>
      </c>
      <c r="S2315" t="s">
        <v>217</v>
      </c>
      <c r="T2315" t="s">
        <v>45</v>
      </c>
      <c r="U2315" s="3">
        <v>19525</v>
      </c>
      <c r="V2315" t="s">
        <v>58</v>
      </c>
      <c r="W2315" t="s">
        <v>37</v>
      </c>
      <c r="X2315" t="s">
        <v>38</v>
      </c>
      <c r="Y2315">
        <v>4</v>
      </c>
    </row>
    <row r="2316" spans="1:25" x14ac:dyDescent="0.25">
      <c r="A2316">
        <v>3315</v>
      </c>
      <c r="B2316" t="s">
        <v>22577</v>
      </c>
      <c r="C2316" s="1">
        <v>43386</v>
      </c>
      <c r="D2316" s="8">
        <v>43908</v>
      </c>
      <c r="E2316" t="s">
        <v>24</v>
      </c>
      <c r="F2316" t="s">
        <v>5026</v>
      </c>
      <c r="G2316" t="s">
        <v>26543</v>
      </c>
      <c r="H2316" t="s">
        <v>73</v>
      </c>
      <c r="I2316" t="s">
        <v>339</v>
      </c>
      <c r="J2316" t="s">
        <v>50</v>
      </c>
      <c r="K2316" t="s">
        <v>29</v>
      </c>
      <c r="L2316" t="s">
        <v>30</v>
      </c>
      <c r="M2316" t="s">
        <v>74</v>
      </c>
      <c r="N2316" s="4" t="s">
        <v>5027</v>
      </c>
      <c r="O2316" t="s">
        <v>28294</v>
      </c>
      <c r="P2316" t="s">
        <v>68</v>
      </c>
      <c r="Q2316" s="2">
        <v>20925</v>
      </c>
      <c r="R2316" t="s">
        <v>33</v>
      </c>
      <c r="S2316" t="s">
        <v>303</v>
      </c>
      <c r="T2316" t="s">
        <v>35</v>
      </c>
      <c r="U2316" s="3">
        <v>85181</v>
      </c>
      <c r="V2316" t="s">
        <v>58</v>
      </c>
      <c r="W2316" t="s">
        <v>37</v>
      </c>
      <c r="X2316" t="s">
        <v>38</v>
      </c>
      <c r="Y2316">
        <v>3</v>
      </c>
    </row>
    <row r="2317" spans="1:25" x14ac:dyDescent="0.25">
      <c r="A2317">
        <v>3316</v>
      </c>
      <c r="B2317" t="s">
        <v>22578</v>
      </c>
      <c r="C2317" s="1">
        <v>43946</v>
      </c>
      <c r="D2317" s="8">
        <v>44908</v>
      </c>
      <c r="E2317" t="s">
        <v>24</v>
      </c>
      <c r="F2317" t="s">
        <v>5028</v>
      </c>
      <c r="G2317" t="s">
        <v>26543</v>
      </c>
      <c r="H2317" t="s">
        <v>87</v>
      </c>
      <c r="I2317" t="s">
        <v>741</v>
      </c>
      <c r="J2317" t="s">
        <v>42</v>
      </c>
      <c r="K2317" t="s">
        <v>29</v>
      </c>
      <c r="L2317" t="s">
        <v>50</v>
      </c>
      <c r="M2317" t="s">
        <v>100</v>
      </c>
      <c r="N2317" s="4" t="s">
        <v>5029</v>
      </c>
      <c r="O2317" t="s">
        <v>28294</v>
      </c>
      <c r="P2317" t="s">
        <v>186</v>
      </c>
      <c r="Q2317" s="2">
        <v>27709</v>
      </c>
      <c r="R2317" t="s">
        <v>33</v>
      </c>
      <c r="S2317" t="s">
        <v>114</v>
      </c>
      <c r="T2317" t="s">
        <v>35</v>
      </c>
      <c r="U2317" s="3">
        <v>37802</v>
      </c>
      <c r="V2317" t="s">
        <v>46</v>
      </c>
      <c r="W2317" t="s">
        <v>37</v>
      </c>
      <c r="X2317" t="s">
        <v>38</v>
      </c>
      <c r="Y2317">
        <v>3</v>
      </c>
    </row>
    <row r="2318" spans="1:25" x14ac:dyDescent="0.25">
      <c r="A2318">
        <v>3317</v>
      </c>
      <c r="B2318" t="s">
        <v>22579</v>
      </c>
      <c r="C2318" s="1">
        <v>44637</v>
      </c>
      <c r="D2318" s="8" t="s">
        <v>16975</v>
      </c>
      <c r="E2318" t="s">
        <v>24</v>
      </c>
      <c r="F2318" t="s">
        <v>5030</v>
      </c>
      <c r="G2318" t="s">
        <v>26543</v>
      </c>
      <c r="H2318" t="s">
        <v>49</v>
      </c>
      <c r="I2318" t="s">
        <v>27</v>
      </c>
      <c r="J2318" t="s">
        <v>42</v>
      </c>
      <c r="K2318" t="s">
        <v>29</v>
      </c>
      <c r="L2318" t="s">
        <v>50</v>
      </c>
      <c r="M2318" t="s">
        <v>31</v>
      </c>
      <c r="N2318" s="4" t="s">
        <v>16975</v>
      </c>
      <c r="O2318" t="s">
        <v>28294</v>
      </c>
      <c r="P2318" t="s">
        <v>32</v>
      </c>
      <c r="Q2318" s="2">
        <v>30414</v>
      </c>
      <c r="R2318" t="s">
        <v>33</v>
      </c>
      <c r="S2318" t="s">
        <v>135</v>
      </c>
      <c r="T2318" t="s">
        <v>35</v>
      </c>
      <c r="U2318" s="3">
        <v>90537</v>
      </c>
      <c r="V2318" t="s">
        <v>58</v>
      </c>
      <c r="W2318" t="s">
        <v>59</v>
      </c>
      <c r="X2318" t="s">
        <v>38</v>
      </c>
      <c r="Y2318">
        <v>3</v>
      </c>
    </row>
    <row r="2319" spans="1:25" x14ac:dyDescent="0.25">
      <c r="A2319">
        <v>3318</v>
      </c>
      <c r="B2319" t="s">
        <v>22580</v>
      </c>
      <c r="C2319" s="1">
        <v>43787</v>
      </c>
      <c r="D2319" s="8">
        <v>44602</v>
      </c>
      <c r="E2319" t="s">
        <v>24</v>
      </c>
      <c r="F2319" t="s">
        <v>5031</v>
      </c>
      <c r="G2319" t="s">
        <v>26543</v>
      </c>
      <c r="H2319" t="s">
        <v>67</v>
      </c>
      <c r="I2319" t="s">
        <v>741</v>
      </c>
      <c r="J2319" t="s">
        <v>42</v>
      </c>
      <c r="K2319" t="s">
        <v>41</v>
      </c>
      <c r="L2319" t="s">
        <v>50</v>
      </c>
      <c r="M2319" t="s">
        <v>92</v>
      </c>
      <c r="N2319" s="4" t="s">
        <v>5032</v>
      </c>
      <c r="O2319" t="s">
        <v>28294</v>
      </c>
      <c r="P2319" t="s">
        <v>319</v>
      </c>
      <c r="Q2319" s="2">
        <v>35407</v>
      </c>
      <c r="R2319" t="s">
        <v>33</v>
      </c>
      <c r="S2319" t="s">
        <v>210</v>
      </c>
      <c r="T2319" t="s">
        <v>45</v>
      </c>
      <c r="U2319" s="3">
        <v>61532</v>
      </c>
      <c r="V2319" t="s">
        <v>36</v>
      </c>
      <c r="W2319" t="s">
        <v>79</v>
      </c>
      <c r="X2319" t="s">
        <v>38</v>
      </c>
      <c r="Y2319">
        <v>3</v>
      </c>
    </row>
    <row r="2320" spans="1:25" x14ac:dyDescent="0.25">
      <c r="A2320">
        <v>3319</v>
      </c>
      <c r="B2320" t="s">
        <v>22581</v>
      </c>
      <c r="C2320" s="1">
        <v>43747</v>
      </c>
      <c r="D2320" s="8" t="s">
        <v>16975</v>
      </c>
      <c r="E2320" t="s">
        <v>332</v>
      </c>
      <c r="F2320" t="s">
        <v>5033</v>
      </c>
      <c r="G2320" t="s">
        <v>26543</v>
      </c>
      <c r="H2320" t="s">
        <v>87</v>
      </c>
      <c r="I2320" t="s">
        <v>27</v>
      </c>
      <c r="J2320" t="s">
        <v>50</v>
      </c>
      <c r="K2320" t="s">
        <v>51</v>
      </c>
      <c r="L2320" t="s">
        <v>30</v>
      </c>
      <c r="M2320" t="s">
        <v>31</v>
      </c>
      <c r="N2320" s="4" t="s">
        <v>16975</v>
      </c>
      <c r="O2320" t="s">
        <v>28294</v>
      </c>
      <c r="P2320" t="s">
        <v>68</v>
      </c>
      <c r="Q2320" s="2">
        <v>23036</v>
      </c>
      <c r="R2320" t="s">
        <v>33</v>
      </c>
      <c r="S2320" t="s">
        <v>64</v>
      </c>
      <c r="T2320" t="s">
        <v>35</v>
      </c>
      <c r="U2320" s="3">
        <v>34874</v>
      </c>
      <c r="V2320" t="s">
        <v>46</v>
      </c>
      <c r="W2320" t="s">
        <v>65</v>
      </c>
      <c r="X2320" t="s">
        <v>38</v>
      </c>
      <c r="Y2320">
        <v>3</v>
      </c>
    </row>
    <row r="2321" spans="1:25" x14ac:dyDescent="0.25">
      <c r="A2321">
        <v>3320</v>
      </c>
      <c r="B2321" t="s">
        <v>22582</v>
      </c>
      <c r="C2321" s="1">
        <v>43969</v>
      </c>
      <c r="D2321" s="8" t="s">
        <v>16975</v>
      </c>
      <c r="E2321" t="s">
        <v>332</v>
      </c>
      <c r="F2321" t="s">
        <v>5034</v>
      </c>
      <c r="G2321" t="s">
        <v>26543</v>
      </c>
      <c r="H2321" t="s">
        <v>49</v>
      </c>
      <c r="I2321" t="s">
        <v>27</v>
      </c>
      <c r="J2321" t="s">
        <v>42</v>
      </c>
      <c r="K2321" t="s">
        <v>41</v>
      </c>
      <c r="L2321" t="s">
        <v>42</v>
      </c>
      <c r="M2321" t="s">
        <v>31</v>
      </c>
      <c r="N2321" s="4" t="s">
        <v>16975</v>
      </c>
      <c r="O2321" t="s">
        <v>28294</v>
      </c>
      <c r="P2321" t="s">
        <v>62</v>
      </c>
      <c r="Q2321" s="2">
        <v>25390</v>
      </c>
      <c r="R2321" t="s">
        <v>33</v>
      </c>
      <c r="S2321" t="s">
        <v>144</v>
      </c>
      <c r="T2321" t="s">
        <v>45</v>
      </c>
      <c r="U2321" s="3">
        <v>31303</v>
      </c>
      <c r="V2321" t="s">
        <v>58</v>
      </c>
      <c r="W2321" t="s">
        <v>79</v>
      </c>
      <c r="X2321" t="s">
        <v>38</v>
      </c>
      <c r="Y2321">
        <v>5</v>
      </c>
    </row>
    <row r="2322" spans="1:25" x14ac:dyDescent="0.25">
      <c r="A2322">
        <v>3321</v>
      </c>
      <c r="B2322" t="s">
        <v>22583</v>
      </c>
      <c r="C2322" s="1">
        <v>43513</v>
      </c>
      <c r="D2322" s="8" t="s">
        <v>16975</v>
      </c>
      <c r="E2322" t="s">
        <v>332</v>
      </c>
      <c r="F2322" t="s">
        <v>5035</v>
      </c>
      <c r="G2322" t="s">
        <v>26543</v>
      </c>
      <c r="H2322" t="s">
        <v>67</v>
      </c>
      <c r="I2322" t="s">
        <v>27</v>
      </c>
      <c r="J2322" t="s">
        <v>28</v>
      </c>
      <c r="K2322" t="s">
        <v>51</v>
      </c>
      <c r="L2322" t="s">
        <v>50</v>
      </c>
      <c r="M2322" t="s">
        <v>31</v>
      </c>
      <c r="N2322" s="4" t="s">
        <v>16975</v>
      </c>
      <c r="O2322" t="s">
        <v>28294</v>
      </c>
      <c r="P2322" t="s">
        <v>83</v>
      </c>
      <c r="Q2322" s="2">
        <v>31423</v>
      </c>
      <c r="R2322" t="s">
        <v>33</v>
      </c>
      <c r="S2322" t="s">
        <v>78</v>
      </c>
      <c r="T2322" t="s">
        <v>45</v>
      </c>
      <c r="U2322" s="3">
        <v>37576</v>
      </c>
      <c r="V2322" t="s">
        <v>36</v>
      </c>
      <c r="W2322" t="s">
        <v>59</v>
      </c>
      <c r="X2322" t="s">
        <v>38</v>
      </c>
      <c r="Y2322">
        <v>2</v>
      </c>
    </row>
    <row r="2323" spans="1:25" x14ac:dyDescent="0.25">
      <c r="A2323">
        <v>3322</v>
      </c>
      <c r="B2323" t="s">
        <v>22584</v>
      </c>
      <c r="C2323" s="1">
        <v>44043</v>
      </c>
      <c r="D2323" s="8">
        <v>44831</v>
      </c>
      <c r="E2323" t="s">
        <v>332</v>
      </c>
      <c r="F2323" t="s">
        <v>5036</v>
      </c>
      <c r="G2323" t="s">
        <v>26543</v>
      </c>
      <c r="H2323" t="s">
        <v>26</v>
      </c>
      <c r="I2323" t="s">
        <v>339</v>
      </c>
      <c r="J2323" t="s">
        <v>42</v>
      </c>
      <c r="K2323" t="s">
        <v>51</v>
      </c>
      <c r="L2323" t="s">
        <v>50</v>
      </c>
      <c r="M2323" t="s">
        <v>120</v>
      </c>
      <c r="N2323" s="4" t="s">
        <v>5037</v>
      </c>
      <c r="O2323" t="s">
        <v>28294</v>
      </c>
      <c r="P2323" t="s">
        <v>43</v>
      </c>
      <c r="Q2323" s="2">
        <v>15988</v>
      </c>
      <c r="R2323" t="s">
        <v>33</v>
      </c>
      <c r="S2323" t="s">
        <v>114</v>
      </c>
      <c r="T2323" t="s">
        <v>45</v>
      </c>
      <c r="U2323" s="3">
        <v>25557</v>
      </c>
      <c r="V2323" t="s">
        <v>36</v>
      </c>
      <c r="W2323" t="s">
        <v>59</v>
      </c>
      <c r="X2323" t="s">
        <v>38</v>
      </c>
      <c r="Y2323">
        <v>4</v>
      </c>
    </row>
    <row r="2324" spans="1:25" x14ac:dyDescent="0.25">
      <c r="A2324">
        <v>3323</v>
      </c>
      <c r="B2324" t="s">
        <v>22585</v>
      </c>
      <c r="C2324" s="1">
        <v>45094</v>
      </c>
      <c r="D2324" s="8">
        <v>45120</v>
      </c>
      <c r="E2324" t="s">
        <v>332</v>
      </c>
      <c r="F2324" t="s">
        <v>5038</v>
      </c>
      <c r="G2324" t="s">
        <v>26543</v>
      </c>
      <c r="H2324" t="s">
        <v>96</v>
      </c>
      <c r="I2324" t="s">
        <v>741</v>
      </c>
      <c r="J2324" t="s">
        <v>50</v>
      </c>
      <c r="K2324" t="s">
        <v>29</v>
      </c>
      <c r="L2324" t="s">
        <v>30</v>
      </c>
      <c r="M2324" t="s">
        <v>120</v>
      </c>
      <c r="N2324" s="4" t="s">
        <v>5039</v>
      </c>
      <c r="O2324" t="s">
        <v>28294</v>
      </c>
      <c r="P2324" t="s">
        <v>122</v>
      </c>
      <c r="Q2324" s="2">
        <v>22801</v>
      </c>
      <c r="R2324" t="s">
        <v>33</v>
      </c>
      <c r="S2324" t="s">
        <v>64</v>
      </c>
      <c r="T2324" t="s">
        <v>35</v>
      </c>
      <c r="U2324" s="3">
        <v>27946</v>
      </c>
      <c r="V2324" t="s">
        <v>71</v>
      </c>
      <c r="W2324" t="s">
        <v>65</v>
      </c>
      <c r="X2324" t="s">
        <v>38</v>
      </c>
      <c r="Y2324">
        <v>4</v>
      </c>
    </row>
    <row r="2325" spans="1:25" x14ac:dyDescent="0.25">
      <c r="A2325">
        <v>3324</v>
      </c>
      <c r="B2325" t="s">
        <v>22586</v>
      </c>
      <c r="C2325" s="1">
        <v>43646</v>
      </c>
      <c r="D2325" s="8">
        <v>44766</v>
      </c>
      <c r="E2325" t="s">
        <v>332</v>
      </c>
      <c r="F2325" t="s">
        <v>5040</v>
      </c>
      <c r="G2325" t="s">
        <v>26543</v>
      </c>
      <c r="H2325" t="s">
        <v>40</v>
      </c>
      <c r="I2325" t="s">
        <v>741</v>
      </c>
      <c r="J2325" t="s">
        <v>42</v>
      </c>
      <c r="K2325" t="s">
        <v>41</v>
      </c>
      <c r="L2325" t="s">
        <v>42</v>
      </c>
      <c r="M2325" t="s">
        <v>74</v>
      </c>
      <c r="N2325" s="4" t="s">
        <v>5041</v>
      </c>
      <c r="O2325" t="s">
        <v>28294</v>
      </c>
      <c r="P2325" t="s">
        <v>105</v>
      </c>
      <c r="Q2325" s="2">
        <v>19302</v>
      </c>
      <c r="R2325" t="s">
        <v>33</v>
      </c>
      <c r="S2325" t="s">
        <v>107</v>
      </c>
      <c r="T2325" t="s">
        <v>35</v>
      </c>
      <c r="U2325" s="3">
        <v>11516</v>
      </c>
      <c r="V2325" t="s">
        <v>71</v>
      </c>
      <c r="W2325" t="s">
        <v>79</v>
      </c>
      <c r="X2325" t="s">
        <v>337</v>
      </c>
      <c r="Y2325">
        <v>3</v>
      </c>
    </row>
    <row r="2326" spans="1:25" x14ac:dyDescent="0.25">
      <c r="A2326">
        <v>3325</v>
      </c>
      <c r="B2326" t="s">
        <v>22587</v>
      </c>
      <c r="C2326" s="1">
        <v>44390</v>
      </c>
      <c r="D2326" s="8">
        <v>44631</v>
      </c>
      <c r="E2326" t="s">
        <v>332</v>
      </c>
      <c r="F2326" t="s">
        <v>5042</v>
      </c>
      <c r="G2326" t="s">
        <v>26543</v>
      </c>
      <c r="H2326" t="s">
        <v>99</v>
      </c>
      <c r="I2326" t="s">
        <v>339</v>
      </c>
      <c r="J2326" t="s">
        <v>28</v>
      </c>
      <c r="K2326" t="s">
        <v>41</v>
      </c>
      <c r="L2326" t="s">
        <v>42</v>
      </c>
      <c r="M2326" t="s">
        <v>74</v>
      </c>
      <c r="N2326" s="4" t="s">
        <v>5043</v>
      </c>
      <c r="O2326" t="s">
        <v>28294</v>
      </c>
      <c r="P2326" t="s">
        <v>68</v>
      </c>
      <c r="Q2326" s="2">
        <v>34256</v>
      </c>
      <c r="R2326" t="s">
        <v>33</v>
      </c>
      <c r="S2326" t="s">
        <v>78</v>
      </c>
      <c r="T2326" t="s">
        <v>35</v>
      </c>
      <c r="U2326" s="3">
        <v>19512</v>
      </c>
      <c r="V2326" t="s">
        <v>36</v>
      </c>
      <c r="W2326" t="s">
        <v>59</v>
      </c>
      <c r="X2326" t="s">
        <v>38</v>
      </c>
      <c r="Y2326">
        <v>3</v>
      </c>
    </row>
    <row r="2327" spans="1:25" x14ac:dyDescent="0.25">
      <c r="A2327">
        <v>3326</v>
      </c>
      <c r="B2327" t="s">
        <v>22588</v>
      </c>
      <c r="C2327" s="1">
        <v>44575</v>
      </c>
      <c r="D2327" s="8" t="s">
        <v>16975</v>
      </c>
      <c r="E2327" t="s">
        <v>24</v>
      </c>
      <c r="F2327" t="s">
        <v>5044</v>
      </c>
      <c r="G2327" t="s">
        <v>26543</v>
      </c>
      <c r="H2327" t="s">
        <v>116</v>
      </c>
      <c r="I2327" t="s">
        <v>27</v>
      </c>
      <c r="J2327" t="s">
        <v>28</v>
      </c>
      <c r="K2327" t="s">
        <v>41</v>
      </c>
      <c r="L2327" t="s">
        <v>30</v>
      </c>
      <c r="M2327" t="s">
        <v>31</v>
      </c>
      <c r="N2327" s="4" t="s">
        <v>16975</v>
      </c>
      <c r="O2327" t="s">
        <v>28294</v>
      </c>
      <c r="P2327" t="s">
        <v>62</v>
      </c>
      <c r="Q2327" s="2">
        <v>15222</v>
      </c>
      <c r="R2327" t="s">
        <v>33</v>
      </c>
      <c r="S2327" t="s">
        <v>64</v>
      </c>
      <c r="T2327" t="s">
        <v>45</v>
      </c>
      <c r="U2327" s="3">
        <v>20146</v>
      </c>
      <c r="V2327" t="s">
        <v>46</v>
      </c>
      <c r="W2327" t="s">
        <v>79</v>
      </c>
      <c r="X2327" t="s">
        <v>38</v>
      </c>
      <c r="Y2327">
        <v>3</v>
      </c>
    </row>
    <row r="2328" spans="1:25" x14ac:dyDescent="0.25">
      <c r="A2328">
        <v>3327</v>
      </c>
      <c r="B2328" t="s">
        <v>22589</v>
      </c>
      <c r="C2328" s="1">
        <v>43831</v>
      </c>
      <c r="D2328" s="8" t="s">
        <v>16975</v>
      </c>
      <c r="E2328" t="s">
        <v>24</v>
      </c>
      <c r="F2328" t="s">
        <v>5045</v>
      </c>
      <c r="G2328" t="s">
        <v>26543</v>
      </c>
      <c r="H2328" t="s">
        <v>73</v>
      </c>
      <c r="I2328" t="s">
        <v>27</v>
      </c>
      <c r="J2328" t="s">
        <v>28</v>
      </c>
      <c r="K2328" t="s">
        <v>29</v>
      </c>
      <c r="L2328" t="s">
        <v>50</v>
      </c>
      <c r="M2328" t="s">
        <v>31</v>
      </c>
      <c r="N2328" s="4" t="s">
        <v>16975</v>
      </c>
      <c r="O2328" t="s">
        <v>28294</v>
      </c>
      <c r="P2328" t="s">
        <v>146</v>
      </c>
      <c r="Q2328" s="2">
        <v>28972</v>
      </c>
      <c r="R2328" t="s">
        <v>33</v>
      </c>
      <c r="S2328" t="s">
        <v>78</v>
      </c>
      <c r="T2328" t="s">
        <v>35</v>
      </c>
      <c r="U2328" s="3">
        <v>91044</v>
      </c>
      <c r="V2328" t="s">
        <v>46</v>
      </c>
      <c r="W2328" t="s">
        <v>37</v>
      </c>
      <c r="X2328" t="s">
        <v>38</v>
      </c>
      <c r="Y2328">
        <v>1</v>
      </c>
    </row>
    <row r="2329" spans="1:25" x14ac:dyDescent="0.25">
      <c r="A2329">
        <v>3328</v>
      </c>
      <c r="B2329" t="s">
        <v>22590</v>
      </c>
      <c r="C2329" s="1">
        <v>44128</v>
      </c>
      <c r="D2329" s="8">
        <v>45027</v>
      </c>
      <c r="E2329" t="s">
        <v>24</v>
      </c>
      <c r="F2329" t="s">
        <v>5046</v>
      </c>
      <c r="G2329" t="s">
        <v>26543</v>
      </c>
      <c r="H2329" t="s">
        <v>87</v>
      </c>
      <c r="I2329" t="s">
        <v>339</v>
      </c>
      <c r="J2329" t="s">
        <v>42</v>
      </c>
      <c r="K2329" t="s">
        <v>41</v>
      </c>
      <c r="L2329" t="s">
        <v>50</v>
      </c>
      <c r="M2329" t="s">
        <v>92</v>
      </c>
      <c r="N2329" s="4" t="s">
        <v>5047</v>
      </c>
      <c r="O2329" t="s">
        <v>28294</v>
      </c>
      <c r="P2329" t="s">
        <v>83</v>
      </c>
      <c r="Q2329" s="2">
        <v>22318</v>
      </c>
      <c r="R2329" t="s">
        <v>33</v>
      </c>
      <c r="S2329" t="s">
        <v>85</v>
      </c>
      <c r="T2329" t="s">
        <v>45</v>
      </c>
      <c r="U2329" s="3">
        <v>24046</v>
      </c>
      <c r="V2329" t="s">
        <v>36</v>
      </c>
      <c r="W2329" t="s">
        <v>65</v>
      </c>
      <c r="X2329" t="s">
        <v>38</v>
      </c>
      <c r="Y2329">
        <v>3</v>
      </c>
    </row>
    <row r="2330" spans="1:25" x14ac:dyDescent="0.25">
      <c r="A2330">
        <v>3329</v>
      </c>
      <c r="B2330" t="s">
        <v>22591</v>
      </c>
      <c r="C2330" s="1">
        <v>44128</v>
      </c>
      <c r="D2330" s="8" t="s">
        <v>16975</v>
      </c>
      <c r="E2330" t="s">
        <v>24</v>
      </c>
      <c r="F2330" t="s">
        <v>5048</v>
      </c>
      <c r="G2330" t="s">
        <v>26543</v>
      </c>
      <c r="H2330" t="s">
        <v>49</v>
      </c>
      <c r="I2330" t="s">
        <v>27</v>
      </c>
      <c r="J2330" t="s">
        <v>42</v>
      </c>
      <c r="K2330" t="s">
        <v>51</v>
      </c>
      <c r="L2330" t="s">
        <v>50</v>
      </c>
      <c r="M2330" t="s">
        <v>31</v>
      </c>
      <c r="N2330" s="4" t="s">
        <v>16975</v>
      </c>
      <c r="O2330" t="s">
        <v>28294</v>
      </c>
      <c r="P2330" t="s">
        <v>53</v>
      </c>
      <c r="Q2330" s="2">
        <v>28771</v>
      </c>
      <c r="R2330" t="s">
        <v>33</v>
      </c>
      <c r="S2330" t="s">
        <v>123</v>
      </c>
      <c r="T2330" t="s">
        <v>45</v>
      </c>
      <c r="U2330" s="3">
        <v>90483</v>
      </c>
      <c r="V2330" t="s">
        <v>46</v>
      </c>
      <c r="W2330" t="s">
        <v>79</v>
      </c>
      <c r="X2330" t="s">
        <v>38</v>
      </c>
      <c r="Y2330">
        <v>4</v>
      </c>
    </row>
    <row r="2331" spans="1:25" x14ac:dyDescent="0.25">
      <c r="A2331">
        <v>3330</v>
      </c>
      <c r="B2331" t="s">
        <v>22592</v>
      </c>
      <c r="C2331" s="1">
        <v>44052</v>
      </c>
      <c r="D2331" s="8" t="s">
        <v>16975</v>
      </c>
      <c r="E2331" t="s">
        <v>24</v>
      </c>
      <c r="F2331" t="s">
        <v>5049</v>
      </c>
      <c r="G2331" t="s">
        <v>26543</v>
      </c>
      <c r="H2331" t="s">
        <v>67</v>
      </c>
      <c r="I2331" t="s">
        <v>27</v>
      </c>
      <c r="J2331" t="s">
        <v>42</v>
      </c>
      <c r="K2331" t="s">
        <v>29</v>
      </c>
      <c r="L2331" t="s">
        <v>42</v>
      </c>
      <c r="M2331" t="s">
        <v>31</v>
      </c>
      <c r="N2331" s="4" t="s">
        <v>16975</v>
      </c>
      <c r="O2331" t="s">
        <v>28294</v>
      </c>
      <c r="P2331" t="s">
        <v>146</v>
      </c>
      <c r="Q2331" s="2">
        <v>27838</v>
      </c>
      <c r="R2331" t="s">
        <v>33</v>
      </c>
      <c r="S2331" t="s">
        <v>85</v>
      </c>
      <c r="T2331" t="s">
        <v>35</v>
      </c>
      <c r="U2331" s="3">
        <v>83923</v>
      </c>
      <c r="V2331" t="s">
        <v>36</v>
      </c>
      <c r="W2331" t="s">
        <v>79</v>
      </c>
      <c r="X2331" t="s">
        <v>38</v>
      </c>
      <c r="Y2331">
        <v>4</v>
      </c>
    </row>
    <row r="2332" spans="1:25" x14ac:dyDescent="0.25">
      <c r="A2332">
        <v>3331</v>
      </c>
      <c r="B2332" t="s">
        <v>22593</v>
      </c>
      <c r="C2332" s="1">
        <v>43548</v>
      </c>
      <c r="D2332" s="8">
        <v>44120</v>
      </c>
      <c r="E2332" t="s">
        <v>24</v>
      </c>
      <c r="F2332" t="s">
        <v>5050</v>
      </c>
      <c r="G2332" t="s">
        <v>26543</v>
      </c>
      <c r="H2332" t="s">
        <v>26</v>
      </c>
      <c r="I2332" t="s">
        <v>27</v>
      </c>
      <c r="J2332" t="s">
        <v>50</v>
      </c>
      <c r="K2332" t="s">
        <v>41</v>
      </c>
      <c r="L2332" t="s">
        <v>42</v>
      </c>
      <c r="M2332" t="s">
        <v>120</v>
      </c>
      <c r="N2332" s="4" t="s">
        <v>5051</v>
      </c>
      <c r="O2332" t="s">
        <v>28294</v>
      </c>
      <c r="P2332" t="s">
        <v>68</v>
      </c>
      <c r="Q2332" s="2">
        <v>23321</v>
      </c>
      <c r="R2332" t="s">
        <v>33</v>
      </c>
      <c r="S2332" t="s">
        <v>78</v>
      </c>
      <c r="T2332" t="s">
        <v>35</v>
      </c>
      <c r="U2332" s="3">
        <v>6014</v>
      </c>
      <c r="V2332" t="s">
        <v>58</v>
      </c>
      <c r="W2332" t="s">
        <v>59</v>
      </c>
      <c r="X2332" t="s">
        <v>38</v>
      </c>
      <c r="Y2332">
        <v>2</v>
      </c>
    </row>
    <row r="2333" spans="1:25" x14ac:dyDescent="0.25">
      <c r="A2333">
        <v>3332</v>
      </c>
      <c r="B2333" t="s">
        <v>22594</v>
      </c>
      <c r="C2333" s="1">
        <v>44863</v>
      </c>
      <c r="D2333" s="8" t="s">
        <v>16975</v>
      </c>
      <c r="E2333" t="s">
        <v>24</v>
      </c>
      <c r="F2333" t="s">
        <v>5052</v>
      </c>
      <c r="G2333" t="s">
        <v>26543</v>
      </c>
      <c r="H2333" t="s">
        <v>96</v>
      </c>
      <c r="I2333" t="s">
        <v>27</v>
      </c>
      <c r="J2333" t="s">
        <v>42</v>
      </c>
      <c r="K2333" t="s">
        <v>51</v>
      </c>
      <c r="L2333" t="s">
        <v>30</v>
      </c>
      <c r="M2333" t="s">
        <v>31</v>
      </c>
      <c r="N2333" s="4" t="s">
        <v>16975</v>
      </c>
      <c r="O2333" t="s">
        <v>28294</v>
      </c>
      <c r="P2333" t="s">
        <v>177</v>
      </c>
      <c r="Q2333" s="2">
        <v>22346</v>
      </c>
      <c r="R2333" t="s">
        <v>33</v>
      </c>
      <c r="S2333" t="s">
        <v>70</v>
      </c>
      <c r="T2333" t="s">
        <v>35</v>
      </c>
      <c r="U2333" s="3">
        <v>34868</v>
      </c>
      <c r="V2333" t="s">
        <v>58</v>
      </c>
      <c r="W2333" t="s">
        <v>37</v>
      </c>
      <c r="X2333" t="s">
        <v>38</v>
      </c>
      <c r="Y2333">
        <v>3</v>
      </c>
    </row>
    <row r="2334" spans="1:25" x14ac:dyDescent="0.25">
      <c r="A2334">
        <v>3333</v>
      </c>
      <c r="B2334" t="s">
        <v>22595</v>
      </c>
      <c r="C2334" s="1">
        <v>45062</v>
      </c>
      <c r="D2334" s="8" t="s">
        <v>16975</v>
      </c>
      <c r="E2334" t="s">
        <v>24</v>
      </c>
      <c r="F2334" t="s">
        <v>5053</v>
      </c>
      <c r="G2334" t="s">
        <v>26543</v>
      </c>
      <c r="H2334" t="s">
        <v>40</v>
      </c>
      <c r="I2334" t="s">
        <v>27</v>
      </c>
      <c r="J2334" t="s">
        <v>28</v>
      </c>
      <c r="K2334" t="s">
        <v>51</v>
      </c>
      <c r="L2334" t="s">
        <v>30</v>
      </c>
      <c r="M2334" t="s">
        <v>31</v>
      </c>
      <c r="N2334" s="4" t="s">
        <v>16975</v>
      </c>
      <c r="O2334" t="s">
        <v>28294</v>
      </c>
      <c r="P2334" t="s">
        <v>68</v>
      </c>
      <c r="Q2334" s="2">
        <v>33906</v>
      </c>
      <c r="R2334" t="s">
        <v>33</v>
      </c>
      <c r="S2334" t="s">
        <v>288</v>
      </c>
      <c r="T2334" t="s">
        <v>45</v>
      </c>
      <c r="U2334" s="3">
        <v>45740</v>
      </c>
      <c r="V2334" t="s">
        <v>46</v>
      </c>
      <c r="W2334" t="s">
        <v>59</v>
      </c>
      <c r="X2334" t="s">
        <v>38</v>
      </c>
      <c r="Y2334">
        <v>3</v>
      </c>
    </row>
    <row r="2335" spans="1:25" x14ac:dyDescent="0.25">
      <c r="A2335">
        <v>3334</v>
      </c>
      <c r="B2335" t="s">
        <v>22596</v>
      </c>
      <c r="C2335" s="1">
        <v>45076</v>
      </c>
      <c r="D2335" s="8" t="s">
        <v>16975</v>
      </c>
      <c r="E2335" t="s">
        <v>24</v>
      </c>
      <c r="F2335" t="s">
        <v>5054</v>
      </c>
      <c r="G2335" t="s">
        <v>26543</v>
      </c>
      <c r="H2335" t="s">
        <v>99</v>
      </c>
      <c r="I2335" t="s">
        <v>27</v>
      </c>
      <c r="J2335" t="s">
        <v>42</v>
      </c>
      <c r="K2335" t="s">
        <v>51</v>
      </c>
      <c r="L2335" t="s">
        <v>42</v>
      </c>
      <c r="M2335" t="s">
        <v>31</v>
      </c>
      <c r="N2335" s="4" t="s">
        <v>16975</v>
      </c>
      <c r="O2335" t="s">
        <v>28294</v>
      </c>
      <c r="P2335" t="s">
        <v>122</v>
      </c>
      <c r="Q2335" s="2">
        <v>32647</v>
      </c>
      <c r="R2335" t="s">
        <v>33</v>
      </c>
      <c r="S2335" t="s">
        <v>323</v>
      </c>
      <c r="T2335" t="s">
        <v>45</v>
      </c>
      <c r="U2335" s="3">
        <v>46494</v>
      </c>
      <c r="V2335" t="s">
        <v>36</v>
      </c>
      <c r="W2335" t="s">
        <v>59</v>
      </c>
      <c r="X2335" t="s">
        <v>38</v>
      </c>
      <c r="Y2335">
        <v>3</v>
      </c>
    </row>
    <row r="2336" spans="1:25" x14ac:dyDescent="0.25">
      <c r="A2336">
        <v>3335</v>
      </c>
      <c r="B2336" t="s">
        <v>22597</v>
      </c>
      <c r="C2336" s="1">
        <v>43644</v>
      </c>
      <c r="D2336" s="8">
        <v>44546</v>
      </c>
      <c r="E2336" t="s">
        <v>24</v>
      </c>
      <c r="F2336" t="s">
        <v>5055</v>
      </c>
      <c r="G2336" t="s">
        <v>26543</v>
      </c>
      <c r="H2336" t="s">
        <v>61</v>
      </c>
      <c r="I2336" t="s">
        <v>339</v>
      </c>
      <c r="J2336" t="s">
        <v>42</v>
      </c>
      <c r="K2336" t="s">
        <v>51</v>
      </c>
      <c r="L2336" t="s">
        <v>30</v>
      </c>
      <c r="M2336" t="s">
        <v>92</v>
      </c>
      <c r="N2336" s="4" t="s">
        <v>5056</v>
      </c>
      <c r="O2336" t="s">
        <v>28294</v>
      </c>
      <c r="P2336" t="s">
        <v>68</v>
      </c>
      <c r="Q2336" s="2">
        <v>33701</v>
      </c>
      <c r="R2336" t="s">
        <v>33</v>
      </c>
      <c r="S2336" t="s">
        <v>129</v>
      </c>
      <c r="T2336" t="s">
        <v>45</v>
      </c>
      <c r="U2336" s="3">
        <v>38014</v>
      </c>
      <c r="V2336" t="s">
        <v>58</v>
      </c>
      <c r="W2336" t="s">
        <v>79</v>
      </c>
      <c r="X2336" t="s">
        <v>38</v>
      </c>
      <c r="Y2336">
        <v>3</v>
      </c>
    </row>
    <row r="2337" spans="1:25" x14ac:dyDescent="0.25">
      <c r="A2337">
        <v>3336</v>
      </c>
      <c r="B2337" t="s">
        <v>22598</v>
      </c>
      <c r="C2337" s="1">
        <v>45010</v>
      </c>
      <c r="D2337" s="8">
        <v>45063</v>
      </c>
      <c r="E2337" t="s">
        <v>24</v>
      </c>
      <c r="F2337" t="s">
        <v>5057</v>
      </c>
      <c r="G2337" t="s">
        <v>26543</v>
      </c>
      <c r="H2337" t="s">
        <v>116</v>
      </c>
      <c r="I2337" t="s">
        <v>339</v>
      </c>
      <c r="J2337" t="s">
        <v>28</v>
      </c>
      <c r="K2337" t="s">
        <v>41</v>
      </c>
      <c r="L2337" t="s">
        <v>42</v>
      </c>
      <c r="M2337" t="s">
        <v>100</v>
      </c>
      <c r="N2337" s="4" t="s">
        <v>5058</v>
      </c>
      <c r="O2337" t="s">
        <v>28294</v>
      </c>
      <c r="P2337" t="s">
        <v>62</v>
      </c>
      <c r="Q2337" s="2">
        <v>29027</v>
      </c>
      <c r="R2337" t="s">
        <v>33</v>
      </c>
      <c r="S2337" t="s">
        <v>123</v>
      </c>
      <c r="T2337" t="s">
        <v>45</v>
      </c>
      <c r="U2337" s="3">
        <v>75099</v>
      </c>
      <c r="V2337" t="s">
        <v>94</v>
      </c>
      <c r="W2337" t="s">
        <v>79</v>
      </c>
      <c r="X2337" t="s">
        <v>38</v>
      </c>
      <c r="Y2337">
        <v>3</v>
      </c>
    </row>
    <row r="2338" spans="1:25" x14ac:dyDescent="0.25">
      <c r="A2338">
        <v>3337</v>
      </c>
      <c r="B2338" t="s">
        <v>22599</v>
      </c>
      <c r="C2338" s="1">
        <v>44799</v>
      </c>
      <c r="D2338" s="8" t="s">
        <v>16975</v>
      </c>
      <c r="E2338" t="s">
        <v>24</v>
      </c>
      <c r="F2338" t="s">
        <v>5059</v>
      </c>
      <c r="G2338" t="s">
        <v>26543</v>
      </c>
      <c r="H2338" t="s">
        <v>73</v>
      </c>
      <c r="I2338" t="s">
        <v>27</v>
      </c>
      <c r="J2338" t="s">
        <v>50</v>
      </c>
      <c r="K2338" t="s">
        <v>41</v>
      </c>
      <c r="L2338" t="s">
        <v>42</v>
      </c>
      <c r="M2338" t="s">
        <v>31</v>
      </c>
      <c r="N2338" s="4" t="s">
        <v>16975</v>
      </c>
      <c r="O2338" t="s">
        <v>28294</v>
      </c>
      <c r="P2338" t="s">
        <v>83</v>
      </c>
      <c r="Q2338" s="2">
        <v>26693</v>
      </c>
      <c r="R2338" t="s">
        <v>33</v>
      </c>
      <c r="S2338" t="s">
        <v>217</v>
      </c>
      <c r="T2338" t="s">
        <v>35</v>
      </c>
      <c r="U2338" s="3">
        <v>12948</v>
      </c>
      <c r="V2338" t="s">
        <v>71</v>
      </c>
      <c r="W2338" t="s">
        <v>59</v>
      </c>
      <c r="X2338" t="s">
        <v>38</v>
      </c>
      <c r="Y2338">
        <v>3</v>
      </c>
    </row>
    <row r="2339" spans="1:25" x14ac:dyDescent="0.25">
      <c r="A2339">
        <v>3338</v>
      </c>
      <c r="B2339" t="s">
        <v>22600</v>
      </c>
      <c r="C2339" s="1">
        <v>43784</v>
      </c>
      <c r="D2339" s="8" t="s">
        <v>16975</v>
      </c>
      <c r="E2339" t="s">
        <v>24</v>
      </c>
      <c r="F2339" t="s">
        <v>5060</v>
      </c>
      <c r="G2339" t="s">
        <v>26543</v>
      </c>
      <c r="H2339" t="s">
        <v>87</v>
      </c>
      <c r="I2339" t="s">
        <v>27</v>
      </c>
      <c r="J2339" t="s">
        <v>28</v>
      </c>
      <c r="K2339" t="s">
        <v>29</v>
      </c>
      <c r="L2339" t="s">
        <v>30</v>
      </c>
      <c r="M2339" t="s">
        <v>31</v>
      </c>
      <c r="N2339" s="4" t="s">
        <v>16975</v>
      </c>
      <c r="O2339" t="s">
        <v>28294</v>
      </c>
      <c r="P2339" t="s">
        <v>62</v>
      </c>
      <c r="Q2339" s="2">
        <v>18327</v>
      </c>
      <c r="R2339" t="s">
        <v>33</v>
      </c>
      <c r="S2339" t="s">
        <v>64</v>
      </c>
      <c r="T2339" t="s">
        <v>35</v>
      </c>
      <c r="U2339" s="3">
        <v>67665</v>
      </c>
      <c r="V2339" t="s">
        <v>46</v>
      </c>
      <c r="W2339" t="s">
        <v>79</v>
      </c>
      <c r="X2339" t="s">
        <v>38</v>
      </c>
      <c r="Y2339">
        <v>3</v>
      </c>
    </row>
    <row r="2340" spans="1:25" x14ac:dyDescent="0.25">
      <c r="A2340">
        <v>3339</v>
      </c>
      <c r="B2340" t="s">
        <v>22601</v>
      </c>
      <c r="C2340" s="1">
        <v>44430</v>
      </c>
      <c r="D2340" s="8" t="s">
        <v>16975</v>
      </c>
      <c r="E2340" t="s">
        <v>24</v>
      </c>
      <c r="F2340" t="s">
        <v>5061</v>
      </c>
      <c r="G2340" t="s">
        <v>26543</v>
      </c>
      <c r="H2340" t="s">
        <v>49</v>
      </c>
      <c r="I2340" t="s">
        <v>27</v>
      </c>
      <c r="J2340" t="s">
        <v>42</v>
      </c>
      <c r="K2340" t="s">
        <v>29</v>
      </c>
      <c r="L2340" t="s">
        <v>42</v>
      </c>
      <c r="M2340" t="s">
        <v>31</v>
      </c>
      <c r="N2340" s="4" t="s">
        <v>16975</v>
      </c>
      <c r="O2340" t="s">
        <v>28294</v>
      </c>
      <c r="P2340" t="s">
        <v>437</v>
      </c>
      <c r="Q2340" s="2">
        <v>18973</v>
      </c>
      <c r="R2340" t="s">
        <v>33</v>
      </c>
      <c r="S2340" t="s">
        <v>85</v>
      </c>
      <c r="T2340" t="s">
        <v>45</v>
      </c>
      <c r="U2340" s="3">
        <v>50557</v>
      </c>
      <c r="V2340" t="s">
        <v>46</v>
      </c>
      <c r="W2340" t="s">
        <v>79</v>
      </c>
      <c r="X2340" t="s">
        <v>38</v>
      </c>
      <c r="Y2340">
        <v>5</v>
      </c>
    </row>
    <row r="2341" spans="1:25" x14ac:dyDescent="0.25">
      <c r="A2341">
        <v>3340</v>
      </c>
      <c r="B2341" t="s">
        <v>22602</v>
      </c>
      <c r="C2341" s="1">
        <v>44894</v>
      </c>
      <c r="D2341" s="8" t="s">
        <v>16975</v>
      </c>
      <c r="E2341" t="s">
        <v>24</v>
      </c>
      <c r="F2341" t="s">
        <v>5062</v>
      </c>
      <c r="G2341" t="s">
        <v>26543</v>
      </c>
      <c r="H2341" t="s">
        <v>67</v>
      </c>
      <c r="I2341" t="s">
        <v>27</v>
      </c>
      <c r="J2341" t="s">
        <v>42</v>
      </c>
      <c r="K2341" t="s">
        <v>41</v>
      </c>
      <c r="L2341" t="s">
        <v>50</v>
      </c>
      <c r="M2341" t="s">
        <v>31</v>
      </c>
      <c r="N2341" s="4" t="s">
        <v>16975</v>
      </c>
      <c r="O2341" t="s">
        <v>28294</v>
      </c>
      <c r="P2341" t="s">
        <v>62</v>
      </c>
      <c r="Q2341" s="2">
        <v>22411</v>
      </c>
      <c r="R2341" t="s">
        <v>33</v>
      </c>
      <c r="S2341" t="s">
        <v>78</v>
      </c>
      <c r="T2341" t="s">
        <v>45</v>
      </c>
      <c r="U2341" s="3">
        <v>87065</v>
      </c>
      <c r="V2341" t="s">
        <v>36</v>
      </c>
      <c r="W2341" t="s">
        <v>65</v>
      </c>
      <c r="X2341" t="s">
        <v>38</v>
      </c>
      <c r="Y2341">
        <v>3</v>
      </c>
    </row>
    <row r="2342" spans="1:25" x14ac:dyDescent="0.25">
      <c r="A2342">
        <v>3341</v>
      </c>
      <c r="B2342" t="s">
        <v>22603</v>
      </c>
      <c r="C2342" s="1">
        <v>44849</v>
      </c>
      <c r="D2342" s="8">
        <v>44951</v>
      </c>
      <c r="E2342" t="s">
        <v>332</v>
      </c>
      <c r="F2342" t="s">
        <v>5063</v>
      </c>
      <c r="G2342" t="s">
        <v>26543</v>
      </c>
      <c r="H2342" t="s">
        <v>73</v>
      </c>
      <c r="I2342" t="s">
        <v>27</v>
      </c>
      <c r="J2342" t="s">
        <v>50</v>
      </c>
      <c r="K2342" t="s">
        <v>29</v>
      </c>
      <c r="L2342" t="s">
        <v>30</v>
      </c>
      <c r="M2342" t="s">
        <v>74</v>
      </c>
      <c r="N2342" s="4" t="s">
        <v>5064</v>
      </c>
      <c r="O2342" t="s">
        <v>28294</v>
      </c>
      <c r="P2342" t="s">
        <v>62</v>
      </c>
      <c r="Q2342" s="2">
        <v>20117</v>
      </c>
      <c r="R2342" t="s">
        <v>33</v>
      </c>
      <c r="S2342" t="s">
        <v>107</v>
      </c>
      <c r="T2342" t="s">
        <v>35</v>
      </c>
      <c r="U2342" s="3">
        <v>78768</v>
      </c>
      <c r="V2342" t="s">
        <v>36</v>
      </c>
      <c r="W2342" t="s">
        <v>59</v>
      </c>
      <c r="X2342" t="s">
        <v>38</v>
      </c>
      <c r="Y2342">
        <v>1</v>
      </c>
    </row>
    <row r="2343" spans="1:25" x14ac:dyDescent="0.25">
      <c r="A2343">
        <v>3342</v>
      </c>
      <c r="B2343" t="s">
        <v>22604</v>
      </c>
      <c r="C2343" s="1">
        <v>44408</v>
      </c>
      <c r="D2343" s="8" t="s">
        <v>16975</v>
      </c>
      <c r="E2343" t="s">
        <v>332</v>
      </c>
      <c r="F2343" t="s">
        <v>5065</v>
      </c>
      <c r="G2343" t="s">
        <v>26543</v>
      </c>
      <c r="H2343" t="s">
        <v>87</v>
      </c>
      <c r="I2343" t="s">
        <v>27</v>
      </c>
      <c r="J2343" t="s">
        <v>50</v>
      </c>
      <c r="K2343" t="s">
        <v>29</v>
      </c>
      <c r="L2343" t="s">
        <v>42</v>
      </c>
      <c r="M2343" t="s">
        <v>31</v>
      </c>
      <c r="N2343" s="4" t="s">
        <v>16975</v>
      </c>
      <c r="O2343" t="s">
        <v>28294</v>
      </c>
      <c r="P2343" t="s">
        <v>43</v>
      </c>
      <c r="Q2343" s="2">
        <v>36573</v>
      </c>
      <c r="R2343" t="s">
        <v>33</v>
      </c>
      <c r="S2343" t="s">
        <v>114</v>
      </c>
      <c r="T2343" t="s">
        <v>45</v>
      </c>
      <c r="U2343" s="3">
        <v>35072</v>
      </c>
      <c r="V2343" t="s">
        <v>58</v>
      </c>
      <c r="W2343" t="s">
        <v>37</v>
      </c>
      <c r="X2343" t="s">
        <v>38</v>
      </c>
      <c r="Y2343">
        <v>2</v>
      </c>
    </row>
    <row r="2344" spans="1:25" x14ac:dyDescent="0.25">
      <c r="A2344">
        <v>3343</v>
      </c>
      <c r="B2344" t="s">
        <v>22605</v>
      </c>
      <c r="C2344" s="1">
        <v>44613</v>
      </c>
      <c r="D2344" s="8">
        <v>45072</v>
      </c>
      <c r="E2344" t="s">
        <v>332</v>
      </c>
      <c r="F2344" t="s">
        <v>5066</v>
      </c>
      <c r="G2344" t="s">
        <v>26543</v>
      </c>
      <c r="H2344" t="s">
        <v>49</v>
      </c>
      <c r="I2344" t="s">
        <v>27</v>
      </c>
      <c r="J2344" t="s">
        <v>42</v>
      </c>
      <c r="K2344" t="s">
        <v>41</v>
      </c>
      <c r="L2344" t="s">
        <v>50</v>
      </c>
      <c r="M2344" t="s">
        <v>100</v>
      </c>
      <c r="N2344" s="4" t="s">
        <v>5067</v>
      </c>
      <c r="O2344" t="s">
        <v>28294</v>
      </c>
      <c r="P2344" t="s">
        <v>68</v>
      </c>
      <c r="Q2344" s="2">
        <v>24071</v>
      </c>
      <c r="R2344" t="s">
        <v>33</v>
      </c>
      <c r="S2344" t="s">
        <v>170</v>
      </c>
      <c r="T2344" t="s">
        <v>45</v>
      </c>
      <c r="U2344" s="3">
        <v>87930</v>
      </c>
      <c r="V2344" t="s">
        <v>46</v>
      </c>
      <c r="W2344" t="s">
        <v>65</v>
      </c>
      <c r="X2344" t="s">
        <v>38</v>
      </c>
      <c r="Y2344">
        <v>4</v>
      </c>
    </row>
    <row r="2345" spans="1:25" x14ac:dyDescent="0.25">
      <c r="A2345">
        <v>3344</v>
      </c>
      <c r="B2345" t="s">
        <v>22606</v>
      </c>
      <c r="C2345" s="1">
        <v>44437</v>
      </c>
      <c r="D2345" s="8" t="s">
        <v>16975</v>
      </c>
      <c r="E2345" t="s">
        <v>332</v>
      </c>
      <c r="F2345" t="s">
        <v>5068</v>
      </c>
      <c r="G2345" t="s">
        <v>26543</v>
      </c>
      <c r="H2345" t="s">
        <v>67</v>
      </c>
      <c r="I2345" t="s">
        <v>27</v>
      </c>
      <c r="J2345" t="s">
        <v>28</v>
      </c>
      <c r="K2345" t="s">
        <v>51</v>
      </c>
      <c r="L2345" t="s">
        <v>30</v>
      </c>
      <c r="M2345" t="s">
        <v>31</v>
      </c>
      <c r="N2345" s="4" t="s">
        <v>16975</v>
      </c>
      <c r="O2345" t="s">
        <v>28294</v>
      </c>
      <c r="P2345" t="s">
        <v>62</v>
      </c>
      <c r="Q2345" s="2">
        <v>21256</v>
      </c>
      <c r="R2345" t="s">
        <v>33</v>
      </c>
      <c r="S2345" t="s">
        <v>114</v>
      </c>
      <c r="T2345" t="s">
        <v>45</v>
      </c>
      <c r="U2345" s="3">
        <v>71735</v>
      </c>
      <c r="V2345" t="s">
        <v>36</v>
      </c>
      <c r="W2345" t="s">
        <v>65</v>
      </c>
      <c r="X2345" t="s">
        <v>38</v>
      </c>
      <c r="Y2345">
        <v>3</v>
      </c>
    </row>
    <row r="2346" spans="1:25" x14ac:dyDescent="0.25">
      <c r="A2346">
        <v>3345</v>
      </c>
      <c r="B2346" t="s">
        <v>22607</v>
      </c>
      <c r="C2346" s="1">
        <v>44543</v>
      </c>
      <c r="D2346" s="8">
        <v>44955</v>
      </c>
      <c r="E2346" t="s">
        <v>332</v>
      </c>
      <c r="F2346" t="s">
        <v>5069</v>
      </c>
      <c r="G2346" t="s">
        <v>26543</v>
      </c>
      <c r="H2346" t="s">
        <v>26</v>
      </c>
      <c r="I2346" t="s">
        <v>339</v>
      </c>
      <c r="J2346" t="s">
        <v>50</v>
      </c>
      <c r="K2346" t="s">
        <v>29</v>
      </c>
      <c r="L2346" t="s">
        <v>42</v>
      </c>
      <c r="M2346" t="s">
        <v>100</v>
      </c>
      <c r="N2346" s="4" t="s">
        <v>5070</v>
      </c>
      <c r="O2346" t="s">
        <v>28294</v>
      </c>
      <c r="P2346" t="s">
        <v>122</v>
      </c>
      <c r="Q2346" s="2">
        <v>29685</v>
      </c>
      <c r="R2346" t="s">
        <v>33</v>
      </c>
      <c r="S2346" t="s">
        <v>126</v>
      </c>
      <c r="T2346" t="s">
        <v>45</v>
      </c>
      <c r="U2346" s="3">
        <v>66521</v>
      </c>
      <c r="V2346" t="s">
        <v>94</v>
      </c>
      <c r="W2346" t="s">
        <v>59</v>
      </c>
      <c r="X2346" t="s">
        <v>38</v>
      </c>
      <c r="Y2346">
        <v>4</v>
      </c>
    </row>
    <row r="2347" spans="1:25" x14ac:dyDescent="0.25">
      <c r="A2347">
        <v>3346</v>
      </c>
      <c r="B2347" t="s">
        <v>22608</v>
      </c>
      <c r="C2347" s="1">
        <v>44285</v>
      </c>
      <c r="D2347" s="8">
        <v>44604</v>
      </c>
      <c r="E2347" t="s">
        <v>332</v>
      </c>
      <c r="F2347" t="s">
        <v>5071</v>
      </c>
      <c r="G2347" t="s">
        <v>26543</v>
      </c>
      <c r="H2347" t="s">
        <v>96</v>
      </c>
      <c r="I2347" t="s">
        <v>741</v>
      </c>
      <c r="J2347" t="s">
        <v>42</v>
      </c>
      <c r="K2347" t="s">
        <v>51</v>
      </c>
      <c r="L2347" t="s">
        <v>30</v>
      </c>
      <c r="M2347" t="s">
        <v>74</v>
      </c>
      <c r="N2347" s="4" t="s">
        <v>5072</v>
      </c>
      <c r="O2347" t="s">
        <v>28294</v>
      </c>
      <c r="P2347" t="s">
        <v>248</v>
      </c>
      <c r="Q2347" s="2">
        <v>20917</v>
      </c>
      <c r="R2347" t="s">
        <v>33</v>
      </c>
      <c r="S2347" t="s">
        <v>114</v>
      </c>
      <c r="T2347" t="s">
        <v>35</v>
      </c>
      <c r="U2347" s="3">
        <v>47048</v>
      </c>
      <c r="V2347" t="s">
        <v>58</v>
      </c>
      <c r="W2347" t="s">
        <v>79</v>
      </c>
      <c r="X2347" t="s">
        <v>38</v>
      </c>
      <c r="Y2347">
        <v>2</v>
      </c>
    </row>
    <row r="2348" spans="1:25" x14ac:dyDescent="0.25">
      <c r="A2348">
        <v>3347</v>
      </c>
      <c r="B2348" t="s">
        <v>22609</v>
      </c>
      <c r="C2348" s="1">
        <v>44229</v>
      </c>
      <c r="D2348" s="8">
        <v>44694</v>
      </c>
      <c r="E2348" t="s">
        <v>332</v>
      </c>
      <c r="F2348" t="s">
        <v>5073</v>
      </c>
      <c r="G2348" t="s">
        <v>26543</v>
      </c>
      <c r="H2348" t="s">
        <v>40</v>
      </c>
      <c r="I2348" t="s">
        <v>741</v>
      </c>
      <c r="J2348" t="s">
        <v>28</v>
      </c>
      <c r="K2348" t="s">
        <v>29</v>
      </c>
      <c r="L2348" t="s">
        <v>30</v>
      </c>
      <c r="M2348" t="s">
        <v>92</v>
      </c>
      <c r="N2348" s="4" t="s">
        <v>5074</v>
      </c>
      <c r="O2348" t="s">
        <v>28294</v>
      </c>
      <c r="P2348" t="s">
        <v>186</v>
      </c>
      <c r="Q2348" s="2">
        <v>22880</v>
      </c>
      <c r="R2348" t="s">
        <v>33</v>
      </c>
      <c r="S2348" t="s">
        <v>140</v>
      </c>
      <c r="T2348" t="s">
        <v>35</v>
      </c>
      <c r="U2348" s="3">
        <v>17960</v>
      </c>
      <c r="V2348" t="s">
        <v>46</v>
      </c>
      <c r="W2348" t="s">
        <v>79</v>
      </c>
      <c r="X2348" t="s">
        <v>38</v>
      </c>
      <c r="Y2348">
        <v>3</v>
      </c>
    </row>
    <row r="2349" spans="1:25" x14ac:dyDescent="0.25">
      <c r="A2349">
        <v>3348</v>
      </c>
      <c r="B2349" t="s">
        <v>22610</v>
      </c>
      <c r="C2349" s="1">
        <v>43769</v>
      </c>
      <c r="D2349" s="8" t="s">
        <v>16975</v>
      </c>
      <c r="E2349" t="s">
        <v>332</v>
      </c>
      <c r="F2349" t="s">
        <v>3052</v>
      </c>
      <c r="G2349" t="s">
        <v>26543</v>
      </c>
      <c r="H2349" t="s">
        <v>99</v>
      </c>
      <c r="I2349" t="s">
        <v>27</v>
      </c>
      <c r="J2349" t="s">
        <v>42</v>
      </c>
      <c r="K2349" t="s">
        <v>41</v>
      </c>
      <c r="L2349" t="s">
        <v>42</v>
      </c>
      <c r="M2349" t="s">
        <v>31</v>
      </c>
      <c r="N2349" s="4" t="s">
        <v>16975</v>
      </c>
      <c r="O2349" t="s">
        <v>28294</v>
      </c>
      <c r="P2349" t="s">
        <v>62</v>
      </c>
      <c r="Q2349" s="2">
        <v>32112</v>
      </c>
      <c r="R2349" t="s">
        <v>33</v>
      </c>
      <c r="S2349" t="s">
        <v>64</v>
      </c>
      <c r="T2349" t="s">
        <v>35</v>
      </c>
      <c r="U2349" s="3">
        <v>42857</v>
      </c>
      <c r="V2349" t="s">
        <v>94</v>
      </c>
      <c r="W2349" t="s">
        <v>37</v>
      </c>
      <c r="X2349" t="s">
        <v>38</v>
      </c>
      <c r="Y2349">
        <v>2</v>
      </c>
    </row>
    <row r="2350" spans="1:25" x14ac:dyDescent="0.25">
      <c r="A2350">
        <v>3349</v>
      </c>
      <c r="B2350" t="s">
        <v>22611</v>
      </c>
      <c r="C2350" s="1">
        <v>44872</v>
      </c>
      <c r="D2350" s="8" t="s">
        <v>16975</v>
      </c>
      <c r="E2350" t="s">
        <v>24</v>
      </c>
      <c r="F2350" t="s">
        <v>5075</v>
      </c>
      <c r="G2350" t="s">
        <v>26543</v>
      </c>
      <c r="H2350" t="s">
        <v>73</v>
      </c>
      <c r="I2350" t="s">
        <v>27</v>
      </c>
      <c r="J2350" t="s">
        <v>28</v>
      </c>
      <c r="K2350" t="s">
        <v>41</v>
      </c>
      <c r="L2350" t="s">
        <v>50</v>
      </c>
      <c r="M2350" t="s">
        <v>31</v>
      </c>
      <c r="N2350" s="4" t="s">
        <v>16975</v>
      </c>
      <c r="O2350" t="s">
        <v>28294</v>
      </c>
      <c r="P2350" t="s">
        <v>76</v>
      </c>
      <c r="Q2350" s="2">
        <v>21608</v>
      </c>
      <c r="R2350" t="s">
        <v>33</v>
      </c>
      <c r="S2350" t="s">
        <v>323</v>
      </c>
      <c r="T2350" t="s">
        <v>45</v>
      </c>
      <c r="U2350" s="3">
        <v>85935</v>
      </c>
      <c r="V2350" t="s">
        <v>46</v>
      </c>
      <c r="W2350" t="s">
        <v>79</v>
      </c>
      <c r="X2350" t="s">
        <v>38</v>
      </c>
      <c r="Y2350">
        <v>3</v>
      </c>
    </row>
    <row r="2351" spans="1:25" x14ac:dyDescent="0.25">
      <c r="A2351">
        <v>3350</v>
      </c>
      <c r="B2351" t="s">
        <v>22612</v>
      </c>
      <c r="C2351" s="1">
        <v>44885</v>
      </c>
      <c r="D2351" s="8" t="s">
        <v>16975</v>
      </c>
      <c r="E2351" t="s">
        <v>24</v>
      </c>
      <c r="F2351" t="s">
        <v>5076</v>
      </c>
      <c r="G2351" t="s">
        <v>26543</v>
      </c>
      <c r="H2351" t="s">
        <v>67</v>
      </c>
      <c r="I2351" t="s">
        <v>27</v>
      </c>
      <c r="J2351" t="s">
        <v>50</v>
      </c>
      <c r="K2351" t="s">
        <v>51</v>
      </c>
      <c r="L2351" t="s">
        <v>42</v>
      </c>
      <c r="M2351" t="s">
        <v>31</v>
      </c>
      <c r="N2351" s="4" t="s">
        <v>16975</v>
      </c>
      <c r="O2351" t="s">
        <v>28294</v>
      </c>
      <c r="P2351" t="s">
        <v>122</v>
      </c>
      <c r="Q2351" s="2">
        <v>26671</v>
      </c>
      <c r="R2351" t="s">
        <v>33</v>
      </c>
      <c r="S2351" t="s">
        <v>78</v>
      </c>
      <c r="T2351" t="s">
        <v>35</v>
      </c>
      <c r="U2351" s="3">
        <v>41824</v>
      </c>
      <c r="V2351" t="s">
        <v>46</v>
      </c>
      <c r="W2351" t="s">
        <v>79</v>
      </c>
      <c r="X2351" t="s">
        <v>38</v>
      </c>
      <c r="Y2351">
        <v>5</v>
      </c>
    </row>
    <row r="2352" spans="1:25" x14ac:dyDescent="0.25">
      <c r="A2352">
        <v>3351</v>
      </c>
      <c r="B2352" t="s">
        <v>22613</v>
      </c>
      <c r="C2352" s="1">
        <v>44545</v>
      </c>
      <c r="D2352" s="8">
        <v>44657</v>
      </c>
      <c r="E2352" t="s">
        <v>24</v>
      </c>
      <c r="F2352" t="s">
        <v>5077</v>
      </c>
      <c r="G2352" t="s">
        <v>26543</v>
      </c>
      <c r="H2352" t="s">
        <v>26</v>
      </c>
      <c r="I2352" t="s">
        <v>339</v>
      </c>
      <c r="J2352" t="s">
        <v>28</v>
      </c>
      <c r="K2352" t="s">
        <v>29</v>
      </c>
      <c r="L2352" t="s">
        <v>42</v>
      </c>
      <c r="M2352" t="s">
        <v>74</v>
      </c>
      <c r="N2352" s="4" t="s">
        <v>5078</v>
      </c>
      <c r="O2352" t="s">
        <v>28294</v>
      </c>
      <c r="P2352" t="s">
        <v>169</v>
      </c>
      <c r="Q2352" s="2">
        <v>27280</v>
      </c>
      <c r="R2352" t="s">
        <v>33</v>
      </c>
      <c r="S2352" t="s">
        <v>4413</v>
      </c>
      <c r="T2352" t="s">
        <v>45</v>
      </c>
      <c r="U2352" s="3">
        <v>57006</v>
      </c>
      <c r="V2352" t="s">
        <v>46</v>
      </c>
      <c r="W2352" t="s">
        <v>65</v>
      </c>
      <c r="X2352" t="s">
        <v>38</v>
      </c>
      <c r="Y2352">
        <v>2</v>
      </c>
    </row>
    <row r="2353" spans="1:25" x14ac:dyDescent="0.25">
      <c r="A2353">
        <v>3352</v>
      </c>
      <c r="B2353" t="s">
        <v>22614</v>
      </c>
      <c r="C2353" s="1">
        <v>44979</v>
      </c>
      <c r="D2353" s="8" t="s">
        <v>16975</v>
      </c>
      <c r="E2353" t="s">
        <v>24</v>
      </c>
      <c r="F2353" t="s">
        <v>5079</v>
      </c>
      <c r="G2353" t="s">
        <v>26543</v>
      </c>
      <c r="H2353" t="s">
        <v>40</v>
      </c>
      <c r="I2353" t="s">
        <v>27</v>
      </c>
      <c r="J2353" t="s">
        <v>42</v>
      </c>
      <c r="K2353" t="s">
        <v>51</v>
      </c>
      <c r="L2353" t="s">
        <v>50</v>
      </c>
      <c r="M2353" t="s">
        <v>31</v>
      </c>
      <c r="N2353" s="4" t="s">
        <v>16975</v>
      </c>
      <c r="O2353" t="s">
        <v>28294</v>
      </c>
      <c r="P2353" t="s">
        <v>68</v>
      </c>
      <c r="Q2353" s="2">
        <v>31507</v>
      </c>
      <c r="R2353" t="s">
        <v>33</v>
      </c>
      <c r="S2353" t="s">
        <v>194</v>
      </c>
      <c r="T2353" t="s">
        <v>45</v>
      </c>
      <c r="U2353" s="3">
        <v>82003</v>
      </c>
      <c r="V2353" t="s">
        <v>58</v>
      </c>
      <c r="W2353" t="s">
        <v>59</v>
      </c>
      <c r="X2353" t="s">
        <v>38</v>
      </c>
      <c r="Y2353">
        <v>3</v>
      </c>
    </row>
    <row r="2354" spans="1:25" x14ac:dyDescent="0.25">
      <c r="A2354">
        <v>3353</v>
      </c>
      <c r="B2354" t="s">
        <v>22615</v>
      </c>
      <c r="C2354" s="1">
        <v>43919</v>
      </c>
      <c r="D2354" s="8" t="s">
        <v>16975</v>
      </c>
      <c r="E2354" t="s">
        <v>24</v>
      </c>
      <c r="F2354" t="s">
        <v>5080</v>
      </c>
      <c r="G2354" t="s">
        <v>26543</v>
      </c>
      <c r="H2354" t="s">
        <v>99</v>
      </c>
      <c r="I2354" t="s">
        <v>27</v>
      </c>
      <c r="J2354" t="s">
        <v>28</v>
      </c>
      <c r="K2354" t="s">
        <v>51</v>
      </c>
      <c r="L2354" t="s">
        <v>42</v>
      </c>
      <c r="M2354" t="s">
        <v>31</v>
      </c>
      <c r="N2354" s="4" t="s">
        <v>16975</v>
      </c>
      <c r="O2354" t="s">
        <v>28294</v>
      </c>
      <c r="P2354" t="s">
        <v>62</v>
      </c>
      <c r="Q2354" s="2">
        <v>28652</v>
      </c>
      <c r="R2354" t="s">
        <v>33</v>
      </c>
      <c r="S2354" t="s">
        <v>114</v>
      </c>
      <c r="T2354" t="s">
        <v>35</v>
      </c>
      <c r="U2354" s="3">
        <v>62032</v>
      </c>
      <c r="V2354" t="s">
        <v>46</v>
      </c>
      <c r="W2354" t="s">
        <v>65</v>
      </c>
      <c r="X2354" t="s">
        <v>38</v>
      </c>
      <c r="Y2354">
        <v>3</v>
      </c>
    </row>
    <row r="2355" spans="1:25" x14ac:dyDescent="0.25">
      <c r="A2355">
        <v>3354</v>
      </c>
      <c r="B2355" t="s">
        <v>22616</v>
      </c>
      <c r="C2355" s="1">
        <v>44417</v>
      </c>
      <c r="D2355" s="8">
        <v>45093</v>
      </c>
      <c r="E2355" t="s">
        <v>24</v>
      </c>
      <c r="F2355" t="s">
        <v>5081</v>
      </c>
      <c r="G2355" t="s">
        <v>26543</v>
      </c>
      <c r="H2355" t="s">
        <v>87</v>
      </c>
      <c r="I2355" t="s">
        <v>27</v>
      </c>
      <c r="J2355" t="s">
        <v>42</v>
      </c>
      <c r="K2355" t="s">
        <v>41</v>
      </c>
      <c r="L2355" t="s">
        <v>30</v>
      </c>
      <c r="M2355" t="s">
        <v>100</v>
      </c>
      <c r="N2355" s="4" t="s">
        <v>5082</v>
      </c>
      <c r="O2355" t="s">
        <v>28294</v>
      </c>
      <c r="P2355" t="s">
        <v>68</v>
      </c>
      <c r="Q2355" s="2">
        <v>22392</v>
      </c>
      <c r="R2355" t="s">
        <v>33</v>
      </c>
      <c r="S2355" t="s">
        <v>64</v>
      </c>
      <c r="T2355" t="s">
        <v>35</v>
      </c>
      <c r="U2355" s="3">
        <v>14400</v>
      </c>
      <c r="V2355" t="s">
        <v>94</v>
      </c>
      <c r="W2355" t="s">
        <v>59</v>
      </c>
      <c r="X2355" t="s">
        <v>38</v>
      </c>
      <c r="Y2355">
        <v>3</v>
      </c>
    </row>
    <row r="2356" spans="1:25" x14ac:dyDescent="0.25">
      <c r="A2356">
        <v>3355</v>
      </c>
      <c r="B2356" t="s">
        <v>22617</v>
      </c>
      <c r="C2356" s="1">
        <v>44928</v>
      </c>
      <c r="D2356" s="8">
        <v>45095</v>
      </c>
      <c r="E2356" t="s">
        <v>24</v>
      </c>
      <c r="F2356" t="s">
        <v>5083</v>
      </c>
      <c r="G2356" t="s">
        <v>26543</v>
      </c>
      <c r="H2356" t="s">
        <v>49</v>
      </c>
      <c r="I2356" t="s">
        <v>27</v>
      </c>
      <c r="J2356" t="s">
        <v>28</v>
      </c>
      <c r="K2356" t="s">
        <v>51</v>
      </c>
      <c r="L2356" t="s">
        <v>42</v>
      </c>
      <c r="M2356" t="s">
        <v>92</v>
      </c>
      <c r="N2356" s="4" t="s">
        <v>5084</v>
      </c>
      <c r="O2356" t="s">
        <v>28294</v>
      </c>
      <c r="P2356" t="s">
        <v>43</v>
      </c>
      <c r="Q2356" s="2">
        <v>33292</v>
      </c>
      <c r="R2356" t="s">
        <v>33</v>
      </c>
      <c r="S2356" t="s">
        <v>78</v>
      </c>
      <c r="T2356" t="s">
        <v>35</v>
      </c>
      <c r="U2356" s="3">
        <v>34876</v>
      </c>
      <c r="V2356" t="s">
        <v>36</v>
      </c>
      <c r="W2356" t="s">
        <v>79</v>
      </c>
      <c r="X2356" t="s">
        <v>38</v>
      </c>
      <c r="Y2356">
        <v>5</v>
      </c>
    </row>
    <row r="2357" spans="1:25" x14ac:dyDescent="0.25">
      <c r="A2357">
        <v>3356</v>
      </c>
      <c r="B2357" t="s">
        <v>22618</v>
      </c>
      <c r="C2357" s="1">
        <v>43414</v>
      </c>
      <c r="D2357" s="8" t="s">
        <v>16975</v>
      </c>
      <c r="E2357" t="s">
        <v>24</v>
      </c>
      <c r="F2357" t="s">
        <v>5085</v>
      </c>
      <c r="G2357" t="s">
        <v>26543</v>
      </c>
      <c r="H2357" t="s">
        <v>116</v>
      </c>
      <c r="I2357" t="s">
        <v>27</v>
      </c>
      <c r="J2357" t="s">
        <v>50</v>
      </c>
      <c r="K2357" t="s">
        <v>29</v>
      </c>
      <c r="L2357" t="s">
        <v>42</v>
      </c>
      <c r="M2357" t="s">
        <v>31</v>
      </c>
      <c r="N2357" s="4" t="s">
        <v>16975</v>
      </c>
      <c r="O2357" t="s">
        <v>28294</v>
      </c>
      <c r="P2357" t="s">
        <v>76</v>
      </c>
      <c r="Q2357" s="2">
        <v>33464</v>
      </c>
      <c r="R2357" t="s">
        <v>33</v>
      </c>
      <c r="S2357" t="s">
        <v>78</v>
      </c>
      <c r="T2357" t="s">
        <v>35</v>
      </c>
      <c r="U2357" s="3">
        <v>34856</v>
      </c>
      <c r="V2357" t="s">
        <v>94</v>
      </c>
      <c r="W2357" t="s">
        <v>65</v>
      </c>
      <c r="X2357" t="s">
        <v>148</v>
      </c>
      <c r="Y2357">
        <v>3</v>
      </c>
    </row>
    <row r="2358" spans="1:25" x14ac:dyDescent="0.25">
      <c r="A2358">
        <v>3357</v>
      </c>
      <c r="B2358" t="s">
        <v>22619</v>
      </c>
      <c r="C2358" s="1">
        <v>44803</v>
      </c>
      <c r="D2358" s="8" t="s">
        <v>16975</v>
      </c>
      <c r="E2358" t="s">
        <v>24</v>
      </c>
      <c r="F2358" t="s">
        <v>5086</v>
      </c>
      <c r="G2358" t="s">
        <v>26543</v>
      </c>
      <c r="H2358" t="s">
        <v>96</v>
      </c>
      <c r="I2358" t="s">
        <v>27</v>
      </c>
      <c r="J2358" t="s">
        <v>50</v>
      </c>
      <c r="K2358" t="s">
        <v>51</v>
      </c>
      <c r="L2358" t="s">
        <v>30</v>
      </c>
      <c r="M2358" t="s">
        <v>31</v>
      </c>
      <c r="N2358" s="4" t="s">
        <v>16975</v>
      </c>
      <c r="O2358" t="s">
        <v>28294</v>
      </c>
      <c r="P2358" t="s">
        <v>83</v>
      </c>
      <c r="Q2358" s="2">
        <v>15562</v>
      </c>
      <c r="R2358" t="s">
        <v>33</v>
      </c>
      <c r="S2358" t="s">
        <v>126</v>
      </c>
      <c r="T2358" t="s">
        <v>45</v>
      </c>
      <c r="U2358" s="3">
        <v>78039</v>
      </c>
      <c r="V2358" t="s">
        <v>94</v>
      </c>
      <c r="W2358" t="s">
        <v>65</v>
      </c>
      <c r="X2358" t="s">
        <v>80</v>
      </c>
      <c r="Y2358">
        <v>1</v>
      </c>
    </row>
    <row r="2359" spans="1:25" x14ac:dyDescent="0.25">
      <c r="A2359">
        <v>3358</v>
      </c>
      <c r="B2359" t="s">
        <v>22620</v>
      </c>
      <c r="C2359" s="1">
        <v>44407</v>
      </c>
      <c r="D2359" s="8">
        <v>44898</v>
      </c>
      <c r="E2359" t="s">
        <v>24</v>
      </c>
      <c r="F2359" t="s">
        <v>5087</v>
      </c>
      <c r="G2359" t="s">
        <v>26543</v>
      </c>
      <c r="H2359" t="s">
        <v>61</v>
      </c>
      <c r="I2359" t="s">
        <v>741</v>
      </c>
      <c r="J2359" t="s">
        <v>50</v>
      </c>
      <c r="K2359" t="s">
        <v>41</v>
      </c>
      <c r="L2359" t="s">
        <v>42</v>
      </c>
      <c r="M2359" t="s">
        <v>120</v>
      </c>
      <c r="N2359" s="4" t="s">
        <v>5088</v>
      </c>
      <c r="O2359" t="s">
        <v>28294</v>
      </c>
      <c r="P2359" t="s">
        <v>68</v>
      </c>
      <c r="Q2359" s="2">
        <v>36549</v>
      </c>
      <c r="R2359" t="s">
        <v>33</v>
      </c>
      <c r="S2359" t="s">
        <v>64</v>
      </c>
      <c r="T2359" t="s">
        <v>45</v>
      </c>
      <c r="U2359" s="3">
        <v>67062</v>
      </c>
      <c r="V2359" t="s">
        <v>71</v>
      </c>
      <c r="W2359" t="s">
        <v>79</v>
      </c>
      <c r="X2359" t="s">
        <v>38</v>
      </c>
      <c r="Y2359">
        <v>3</v>
      </c>
    </row>
    <row r="2360" spans="1:25" x14ac:dyDescent="0.25">
      <c r="A2360">
        <v>3359</v>
      </c>
      <c r="B2360" t="s">
        <v>22621</v>
      </c>
      <c r="C2360" s="1">
        <v>44164</v>
      </c>
      <c r="D2360" s="8" t="s">
        <v>16975</v>
      </c>
      <c r="E2360" t="s">
        <v>24</v>
      </c>
      <c r="F2360" t="s">
        <v>5089</v>
      </c>
      <c r="G2360" t="s">
        <v>26543</v>
      </c>
      <c r="H2360" t="s">
        <v>73</v>
      </c>
      <c r="I2360" t="s">
        <v>27</v>
      </c>
      <c r="J2360" t="s">
        <v>50</v>
      </c>
      <c r="K2360" t="s">
        <v>29</v>
      </c>
      <c r="L2360" t="s">
        <v>30</v>
      </c>
      <c r="M2360" t="s">
        <v>31</v>
      </c>
      <c r="N2360" s="4" t="s">
        <v>16975</v>
      </c>
      <c r="O2360" t="s">
        <v>28294</v>
      </c>
      <c r="P2360" t="s">
        <v>68</v>
      </c>
      <c r="Q2360" s="2">
        <v>29259</v>
      </c>
      <c r="R2360" t="s">
        <v>33</v>
      </c>
      <c r="S2360" t="s">
        <v>64</v>
      </c>
      <c r="T2360" t="s">
        <v>45</v>
      </c>
      <c r="U2360" s="3">
        <v>30982</v>
      </c>
      <c r="V2360" t="s">
        <v>46</v>
      </c>
      <c r="W2360" t="s">
        <v>65</v>
      </c>
      <c r="X2360" t="s">
        <v>80</v>
      </c>
      <c r="Y2360">
        <v>3</v>
      </c>
    </row>
    <row r="2361" spans="1:25" x14ac:dyDescent="0.25">
      <c r="A2361">
        <v>3360</v>
      </c>
      <c r="B2361" t="s">
        <v>22622</v>
      </c>
      <c r="C2361" s="1">
        <v>44279</v>
      </c>
      <c r="D2361" s="8" t="s">
        <v>16975</v>
      </c>
      <c r="E2361" t="s">
        <v>24</v>
      </c>
      <c r="F2361" t="s">
        <v>5090</v>
      </c>
      <c r="G2361" t="s">
        <v>26543</v>
      </c>
      <c r="H2361" t="s">
        <v>67</v>
      </c>
      <c r="I2361" t="s">
        <v>27</v>
      </c>
      <c r="J2361" t="s">
        <v>42</v>
      </c>
      <c r="K2361" t="s">
        <v>41</v>
      </c>
      <c r="L2361" t="s">
        <v>42</v>
      </c>
      <c r="M2361" t="s">
        <v>31</v>
      </c>
      <c r="N2361" s="4" t="s">
        <v>16975</v>
      </c>
      <c r="O2361" t="s">
        <v>28294</v>
      </c>
      <c r="P2361" t="s">
        <v>62</v>
      </c>
      <c r="Q2361" s="2">
        <v>27169</v>
      </c>
      <c r="R2361" t="s">
        <v>33</v>
      </c>
      <c r="S2361" t="s">
        <v>1035</v>
      </c>
      <c r="T2361" t="s">
        <v>35</v>
      </c>
      <c r="U2361" s="3">
        <v>4369</v>
      </c>
      <c r="V2361" t="s">
        <v>94</v>
      </c>
      <c r="W2361" t="s">
        <v>65</v>
      </c>
      <c r="X2361" t="s">
        <v>80</v>
      </c>
      <c r="Y2361">
        <v>2</v>
      </c>
    </row>
    <row r="2362" spans="1:25" x14ac:dyDescent="0.25">
      <c r="A2362">
        <v>3361</v>
      </c>
      <c r="B2362" t="s">
        <v>22623</v>
      </c>
      <c r="C2362" s="1">
        <v>44194</v>
      </c>
      <c r="D2362" s="8">
        <v>44615</v>
      </c>
      <c r="E2362" t="s">
        <v>24</v>
      </c>
      <c r="F2362" t="s">
        <v>5091</v>
      </c>
      <c r="G2362" t="s">
        <v>26543</v>
      </c>
      <c r="H2362" t="s">
        <v>26</v>
      </c>
      <c r="I2362" t="s">
        <v>339</v>
      </c>
      <c r="J2362" t="s">
        <v>42</v>
      </c>
      <c r="K2362" t="s">
        <v>51</v>
      </c>
      <c r="L2362" t="s">
        <v>30</v>
      </c>
      <c r="M2362" t="s">
        <v>120</v>
      </c>
      <c r="N2362" s="4" t="s">
        <v>5092</v>
      </c>
      <c r="O2362" t="s">
        <v>28294</v>
      </c>
      <c r="P2362" t="s">
        <v>62</v>
      </c>
      <c r="Q2362" s="2">
        <v>15983</v>
      </c>
      <c r="R2362" t="s">
        <v>33</v>
      </c>
      <c r="S2362" t="s">
        <v>78</v>
      </c>
      <c r="T2362" t="s">
        <v>35</v>
      </c>
      <c r="U2362" s="3">
        <v>65806</v>
      </c>
      <c r="V2362" t="s">
        <v>58</v>
      </c>
      <c r="W2362" t="s">
        <v>59</v>
      </c>
      <c r="X2362" t="s">
        <v>80</v>
      </c>
      <c r="Y2362">
        <v>3</v>
      </c>
    </row>
    <row r="2363" spans="1:25" x14ac:dyDescent="0.25">
      <c r="A2363">
        <v>3362</v>
      </c>
      <c r="B2363" t="s">
        <v>22624</v>
      </c>
      <c r="C2363" s="1">
        <v>44410</v>
      </c>
      <c r="D2363" s="8" t="s">
        <v>16975</v>
      </c>
      <c r="E2363" t="s">
        <v>24</v>
      </c>
      <c r="F2363" t="s">
        <v>5093</v>
      </c>
      <c r="G2363" t="s">
        <v>26543</v>
      </c>
      <c r="H2363" t="s">
        <v>40</v>
      </c>
      <c r="I2363" t="s">
        <v>27</v>
      </c>
      <c r="J2363" t="s">
        <v>50</v>
      </c>
      <c r="K2363" t="s">
        <v>29</v>
      </c>
      <c r="L2363" t="s">
        <v>30</v>
      </c>
      <c r="M2363" t="s">
        <v>31</v>
      </c>
      <c r="N2363" s="4" t="s">
        <v>16975</v>
      </c>
      <c r="O2363" t="s">
        <v>28294</v>
      </c>
      <c r="P2363" t="s">
        <v>68</v>
      </c>
      <c r="Q2363" s="2">
        <v>24786</v>
      </c>
      <c r="R2363" t="s">
        <v>33</v>
      </c>
      <c r="S2363" t="s">
        <v>64</v>
      </c>
      <c r="T2363" t="s">
        <v>35</v>
      </c>
      <c r="U2363" s="3">
        <v>90552</v>
      </c>
      <c r="V2363" t="s">
        <v>94</v>
      </c>
      <c r="W2363" t="s">
        <v>37</v>
      </c>
      <c r="X2363" t="s">
        <v>80</v>
      </c>
      <c r="Y2363">
        <v>1</v>
      </c>
    </row>
    <row r="2364" spans="1:25" x14ac:dyDescent="0.25">
      <c r="A2364">
        <v>3363</v>
      </c>
      <c r="B2364" t="s">
        <v>22625</v>
      </c>
      <c r="C2364" s="1">
        <v>44650</v>
      </c>
      <c r="D2364" s="8" t="s">
        <v>16975</v>
      </c>
      <c r="E2364" t="s">
        <v>24</v>
      </c>
      <c r="F2364" t="s">
        <v>5094</v>
      </c>
      <c r="G2364" t="s">
        <v>26543</v>
      </c>
      <c r="H2364" t="s">
        <v>99</v>
      </c>
      <c r="I2364" t="s">
        <v>27</v>
      </c>
      <c r="J2364" t="s">
        <v>42</v>
      </c>
      <c r="K2364" t="s">
        <v>41</v>
      </c>
      <c r="L2364" t="s">
        <v>30</v>
      </c>
      <c r="M2364" t="s">
        <v>31</v>
      </c>
      <c r="N2364" s="4" t="s">
        <v>16975</v>
      </c>
      <c r="O2364" t="s">
        <v>28294</v>
      </c>
      <c r="P2364" t="s">
        <v>68</v>
      </c>
      <c r="Q2364" s="2">
        <v>21027</v>
      </c>
      <c r="R2364" t="s">
        <v>33</v>
      </c>
      <c r="S2364" t="s">
        <v>64</v>
      </c>
      <c r="T2364" t="s">
        <v>45</v>
      </c>
      <c r="U2364" s="3">
        <v>31018</v>
      </c>
      <c r="V2364" t="s">
        <v>71</v>
      </c>
      <c r="W2364" t="s">
        <v>65</v>
      </c>
      <c r="X2364" t="s">
        <v>80</v>
      </c>
      <c r="Y2364">
        <v>5</v>
      </c>
    </row>
    <row r="2365" spans="1:25" x14ac:dyDescent="0.25">
      <c r="A2365">
        <v>3364</v>
      </c>
      <c r="B2365" t="s">
        <v>22626</v>
      </c>
      <c r="C2365" s="1">
        <v>44260</v>
      </c>
      <c r="D2365" s="8">
        <v>44446</v>
      </c>
      <c r="E2365" t="s">
        <v>332</v>
      </c>
      <c r="F2365" t="s">
        <v>5095</v>
      </c>
      <c r="G2365" t="s">
        <v>26543</v>
      </c>
      <c r="H2365" t="s">
        <v>73</v>
      </c>
      <c r="I2365" t="s">
        <v>27</v>
      </c>
      <c r="J2365" t="s">
        <v>42</v>
      </c>
      <c r="K2365" t="s">
        <v>41</v>
      </c>
      <c r="L2365" t="s">
        <v>30</v>
      </c>
      <c r="M2365" t="s">
        <v>100</v>
      </c>
      <c r="N2365" s="4" t="s">
        <v>5096</v>
      </c>
      <c r="O2365" t="s">
        <v>28294</v>
      </c>
      <c r="P2365" t="s">
        <v>83</v>
      </c>
      <c r="Q2365" s="2">
        <v>22072</v>
      </c>
      <c r="R2365" t="s">
        <v>33</v>
      </c>
      <c r="S2365" t="s">
        <v>78</v>
      </c>
      <c r="T2365" t="s">
        <v>35</v>
      </c>
      <c r="U2365" s="3">
        <v>42754</v>
      </c>
      <c r="V2365" t="s">
        <v>46</v>
      </c>
      <c r="W2365" t="s">
        <v>59</v>
      </c>
      <c r="X2365" t="s">
        <v>80</v>
      </c>
      <c r="Y2365">
        <v>3</v>
      </c>
    </row>
    <row r="2366" spans="1:25" x14ac:dyDescent="0.25">
      <c r="A2366">
        <v>3365</v>
      </c>
      <c r="B2366" t="s">
        <v>22627</v>
      </c>
      <c r="C2366" s="1">
        <v>44167</v>
      </c>
      <c r="D2366" s="8" t="s">
        <v>16975</v>
      </c>
      <c r="E2366" t="s">
        <v>332</v>
      </c>
      <c r="F2366" t="s">
        <v>5097</v>
      </c>
      <c r="G2366" t="s">
        <v>26543</v>
      </c>
      <c r="H2366" t="s">
        <v>87</v>
      </c>
      <c r="I2366" t="s">
        <v>27</v>
      </c>
      <c r="J2366" t="s">
        <v>28</v>
      </c>
      <c r="K2366" t="s">
        <v>51</v>
      </c>
      <c r="L2366" t="s">
        <v>30</v>
      </c>
      <c r="M2366" t="s">
        <v>31</v>
      </c>
      <c r="N2366" s="4" t="s">
        <v>16975</v>
      </c>
      <c r="O2366" t="s">
        <v>28294</v>
      </c>
      <c r="P2366" t="s">
        <v>122</v>
      </c>
      <c r="Q2366" s="2">
        <v>17711</v>
      </c>
      <c r="R2366" t="s">
        <v>33</v>
      </c>
      <c r="S2366" t="s">
        <v>64</v>
      </c>
      <c r="T2366" t="s">
        <v>45</v>
      </c>
      <c r="U2366" s="3">
        <v>24571</v>
      </c>
      <c r="V2366" t="s">
        <v>94</v>
      </c>
      <c r="W2366" t="s">
        <v>79</v>
      </c>
      <c r="X2366" t="s">
        <v>38</v>
      </c>
      <c r="Y2366">
        <v>3</v>
      </c>
    </row>
    <row r="2367" spans="1:25" x14ac:dyDescent="0.25">
      <c r="A2367">
        <v>3366</v>
      </c>
      <c r="B2367" t="s">
        <v>22628</v>
      </c>
      <c r="C2367" s="1">
        <v>43485</v>
      </c>
      <c r="D2367" s="8">
        <v>43848</v>
      </c>
      <c r="E2367" t="s">
        <v>332</v>
      </c>
      <c r="F2367" t="s">
        <v>5098</v>
      </c>
      <c r="G2367" t="s">
        <v>26543</v>
      </c>
      <c r="H2367" t="s">
        <v>49</v>
      </c>
      <c r="I2367" t="s">
        <v>339</v>
      </c>
      <c r="J2367" t="s">
        <v>28</v>
      </c>
      <c r="K2367" t="s">
        <v>29</v>
      </c>
      <c r="L2367" t="s">
        <v>50</v>
      </c>
      <c r="M2367" t="s">
        <v>120</v>
      </c>
      <c r="N2367" s="4" t="s">
        <v>5099</v>
      </c>
      <c r="O2367" t="s">
        <v>28294</v>
      </c>
      <c r="P2367" t="s">
        <v>62</v>
      </c>
      <c r="Q2367" s="2">
        <v>27894</v>
      </c>
      <c r="R2367" t="s">
        <v>33</v>
      </c>
      <c r="S2367" t="s">
        <v>217</v>
      </c>
      <c r="T2367" t="s">
        <v>45</v>
      </c>
      <c r="U2367" s="3">
        <v>74701</v>
      </c>
      <c r="V2367" t="s">
        <v>71</v>
      </c>
      <c r="W2367" t="s">
        <v>37</v>
      </c>
      <c r="X2367" t="s">
        <v>80</v>
      </c>
      <c r="Y2367">
        <v>4</v>
      </c>
    </row>
    <row r="2368" spans="1:25" x14ac:dyDescent="0.25">
      <c r="A2368">
        <v>3367</v>
      </c>
      <c r="B2368" t="s">
        <v>22629</v>
      </c>
      <c r="C2368" s="1">
        <v>43981</v>
      </c>
      <c r="D2368" s="8">
        <v>44593</v>
      </c>
      <c r="E2368" t="s">
        <v>332</v>
      </c>
      <c r="F2368" t="s">
        <v>5100</v>
      </c>
      <c r="G2368" t="s">
        <v>26543</v>
      </c>
      <c r="H2368" t="s">
        <v>67</v>
      </c>
      <c r="I2368" t="s">
        <v>339</v>
      </c>
      <c r="J2368" t="s">
        <v>50</v>
      </c>
      <c r="K2368" t="s">
        <v>51</v>
      </c>
      <c r="L2368" t="s">
        <v>50</v>
      </c>
      <c r="M2368" t="s">
        <v>100</v>
      </c>
      <c r="N2368" s="4" t="s">
        <v>5101</v>
      </c>
      <c r="O2368" t="s">
        <v>28294</v>
      </c>
      <c r="P2368" t="s">
        <v>68</v>
      </c>
      <c r="Q2368" s="2">
        <v>22935</v>
      </c>
      <c r="R2368" t="s">
        <v>33</v>
      </c>
      <c r="S2368" t="s">
        <v>64</v>
      </c>
      <c r="T2368" t="s">
        <v>45</v>
      </c>
      <c r="U2368" s="3">
        <v>35065</v>
      </c>
      <c r="V2368" t="s">
        <v>58</v>
      </c>
      <c r="W2368" t="s">
        <v>59</v>
      </c>
      <c r="X2368" t="s">
        <v>80</v>
      </c>
      <c r="Y2368">
        <v>2</v>
      </c>
    </row>
    <row r="2369" spans="1:25" x14ac:dyDescent="0.25">
      <c r="A2369">
        <v>3368</v>
      </c>
      <c r="B2369" t="s">
        <v>22630</v>
      </c>
      <c r="C2369" s="1">
        <v>43783</v>
      </c>
      <c r="D2369" s="8">
        <v>45060</v>
      </c>
      <c r="E2369" t="s">
        <v>332</v>
      </c>
      <c r="F2369" t="s">
        <v>5102</v>
      </c>
      <c r="G2369" t="s">
        <v>26543</v>
      </c>
      <c r="H2369" t="s">
        <v>26</v>
      </c>
      <c r="I2369" t="s">
        <v>741</v>
      </c>
      <c r="J2369" t="s">
        <v>42</v>
      </c>
      <c r="K2369" t="s">
        <v>51</v>
      </c>
      <c r="L2369" t="s">
        <v>42</v>
      </c>
      <c r="M2369" t="s">
        <v>100</v>
      </c>
      <c r="N2369" s="4" t="s">
        <v>5103</v>
      </c>
      <c r="O2369" t="s">
        <v>28294</v>
      </c>
      <c r="P2369" t="s">
        <v>68</v>
      </c>
      <c r="Q2369" s="2">
        <v>32911</v>
      </c>
      <c r="R2369" t="s">
        <v>33</v>
      </c>
      <c r="S2369" t="s">
        <v>449</v>
      </c>
      <c r="T2369" t="s">
        <v>45</v>
      </c>
      <c r="U2369" s="3">
        <v>61176</v>
      </c>
      <c r="V2369" t="s">
        <v>71</v>
      </c>
      <c r="W2369" t="s">
        <v>65</v>
      </c>
      <c r="X2369" t="s">
        <v>80</v>
      </c>
      <c r="Y2369">
        <v>5</v>
      </c>
    </row>
    <row r="2370" spans="1:25" x14ac:dyDescent="0.25">
      <c r="A2370">
        <v>3369</v>
      </c>
      <c r="B2370" t="s">
        <v>22631</v>
      </c>
      <c r="C2370" s="1">
        <v>44769</v>
      </c>
      <c r="D2370" s="8">
        <v>45009</v>
      </c>
      <c r="E2370" t="s">
        <v>332</v>
      </c>
      <c r="F2370" t="s">
        <v>5104</v>
      </c>
      <c r="G2370" t="s">
        <v>26543</v>
      </c>
      <c r="H2370" t="s">
        <v>96</v>
      </c>
      <c r="I2370" t="s">
        <v>741</v>
      </c>
      <c r="J2370" t="s">
        <v>42</v>
      </c>
      <c r="K2370" t="s">
        <v>41</v>
      </c>
      <c r="L2370" t="s">
        <v>30</v>
      </c>
      <c r="M2370" t="s">
        <v>92</v>
      </c>
      <c r="N2370" s="4" t="s">
        <v>5105</v>
      </c>
      <c r="O2370" t="s">
        <v>28294</v>
      </c>
      <c r="P2370" t="s">
        <v>62</v>
      </c>
      <c r="Q2370" s="2">
        <v>18504</v>
      </c>
      <c r="R2370" t="s">
        <v>33</v>
      </c>
      <c r="S2370" t="s">
        <v>303</v>
      </c>
      <c r="T2370" t="s">
        <v>35</v>
      </c>
      <c r="U2370" s="3">
        <v>22374</v>
      </c>
      <c r="V2370" t="s">
        <v>58</v>
      </c>
      <c r="W2370" t="s">
        <v>59</v>
      </c>
      <c r="X2370" t="s">
        <v>80</v>
      </c>
      <c r="Y2370">
        <v>2</v>
      </c>
    </row>
    <row r="2371" spans="1:25" x14ac:dyDescent="0.25">
      <c r="A2371">
        <v>3370</v>
      </c>
      <c r="B2371" t="s">
        <v>22632</v>
      </c>
      <c r="C2371" s="1">
        <v>44732</v>
      </c>
      <c r="D2371" s="8" t="s">
        <v>16975</v>
      </c>
      <c r="E2371" t="s">
        <v>332</v>
      </c>
      <c r="F2371" t="s">
        <v>5106</v>
      </c>
      <c r="G2371" t="s">
        <v>26543</v>
      </c>
      <c r="H2371" t="s">
        <v>40</v>
      </c>
      <c r="I2371" t="s">
        <v>27</v>
      </c>
      <c r="J2371" t="s">
        <v>28</v>
      </c>
      <c r="K2371" t="s">
        <v>29</v>
      </c>
      <c r="L2371" t="s">
        <v>30</v>
      </c>
      <c r="M2371" t="s">
        <v>31</v>
      </c>
      <c r="N2371" s="4" t="s">
        <v>16975</v>
      </c>
      <c r="O2371" t="s">
        <v>28294</v>
      </c>
      <c r="P2371" t="s">
        <v>62</v>
      </c>
      <c r="Q2371" s="2">
        <v>21424</v>
      </c>
      <c r="R2371" t="s">
        <v>33</v>
      </c>
      <c r="S2371" t="s">
        <v>64</v>
      </c>
      <c r="T2371" t="s">
        <v>35</v>
      </c>
      <c r="U2371" s="3">
        <v>57215</v>
      </c>
      <c r="V2371" t="s">
        <v>94</v>
      </c>
      <c r="W2371" t="s">
        <v>37</v>
      </c>
      <c r="X2371" t="s">
        <v>80</v>
      </c>
      <c r="Y2371">
        <v>3</v>
      </c>
    </row>
    <row r="2372" spans="1:25" x14ac:dyDescent="0.25">
      <c r="A2372">
        <v>3371</v>
      </c>
      <c r="B2372" t="s">
        <v>22633</v>
      </c>
      <c r="C2372" s="1">
        <v>44915</v>
      </c>
      <c r="D2372" s="8">
        <v>45007</v>
      </c>
      <c r="E2372" t="s">
        <v>332</v>
      </c>
      <c r="F2372" t="s">
        <v>5107</v>
      </c>
      <c r="G2372" t="s">
        <v>26543</v>
      </c>
      <c r="H2372" t="s">
        <v>99</v>
      </c>
      <c r="I2372" t="s">
        <v>339</v>
      </c>
      <c r="J2372" t="s">
        <v>50</v>
      </c>
      <c r="K2372" t="s">
        <v>41</v>
      </c>
      <c r="L2372" t="s">
        <v>50</v>
      </c>
      <c r="M2372" t="s">
        <v>92</v>
      </c>
      <c r="N2372" s="4" t="s">
        <v>5108</v>
      </c>
      <c r="O2372" t="s">
        <v>28294</v>
      </c>
      <c r="P2372" t="s">
        <v>281</v>
      </c>
      <c r="Q2372" s="2">
        <v>25894</v>
      </c>
      <c r="R2372" t="s">
        <v>33</v>
      </c>
      <c r="S2372" t="s">
        <v>152</v>
      </c>
      <c r="T2372" t="s">
        <v>35</v>
      </c>
      <c r="U2372" s="3">
        <v>5985</v>
      </c>
      <c r="V2372" t="s">
        <v>46</v>
      </c>
      <c r="W2372" t="s">
        <v>65</v>
      </c>
      <c r="X2372" t="s">
        <v>80</v>
      </c>
      <c r="Y2372">
        <v>3</v>
      </c>
    </row>
    <row r="2373" spans="1:25" x14ac:dyDescent="0.25">
      <c r="A2373">
        <v>3372</v>
      </c>
      <c r="B2373" t="s">
        <v>22634</v>
      </c>
      <c r="C2373" s="1">
        <v>44940</v>
      </c>
      <c r="D2373" s="8">
        <v>44999</v>
      </c>
      <c r="E2373" t="s">
        <v>24</v>
      </c>
      <c r="F2373" t="s">
        <v>5109</v>
      </c>
      <c r="G2373" t="s">
        <v>26543</v>
      </c>
      <c r="H2373" t="s">
        <v>61</v>
      </c>
      <c r="I2373" t="s">
        <v>339</v>
      </c>
      <c r="J2373" t="s">
        <v>28</v>
      </c>
      <c r="K2373" t="s">
        <v>29</v>
      </c>
      <c r="L2373" t="s">
        <v>42</v>
      </c>
      <c r="M2373" t="s">
        <v>74</v>
      </c>
      <c r="N2373" s="4" t="s">
        <v>5110</v>
      </c>
      <c r="O2373" t="s">
        <v>28294</v>
      </c>
      <c r="P2373" t="s">
        <v>122</v>
      </c>
      <c r="Q2373" s="2">
        <v>33751</v>
      </c>
      <c r="R2373" t="s">
        <v>33</v>
      </c>
      <c r="S2373" t="s">
        <v>152</v>
      </c>
      <c r="T2373" t="s">
        <v>35</v>
      </c>
      <c r="U2373" s="3">
        <v>94040</v>
      </c>
      <c r="V2373" t="s">
        <v>94</v>
      </c>
      <c r="W2373" t="s">
        <v>79</v>
      </c>
      <c r="X2373" t="s">
        <v>38</v>
      </c>
      <c r="Y2373">
        <v>4</v>
      </c>
    </row>
    <row r="2374" spans="1:25" x14ac:dyDescent="0.25">
      <c r="A2374">
        <v>3373</v>
      </c>
      <c r="B2374" t="s">
        <v>22635</v>
      </c>
      <c r="C2374" s="1">
        <v>43365</v>
      </c>
      <c r="D2374" s="8" t="s">
        <v>16975</v>
      </c>
      <c r="E2374" t="s">
        <v>24</v>
      </c>
      <c r="F2374" t="s">
        <v>5111</v>
      </c>
      <c r="G2374" t="s">
        <v>26543</v>
      </c>
      <c r="H2374" t="s">
        <v>116</v>
      </c>
      <c r="I2374" t="s">
        <v>27</v>
      </c>
      <c r="J2374" t="s">
        <v>28</v>
      </c>
      <c r="K2374" t="s">
        <v>41</v>
      </c>
      <c r="L2374" t="s">
        <v>30</v>
      </c>
      <c r="M2374" t="s">
        <v>31</v>
      </c>
      <c r="N2374" s="4" t="s">
        <v>16975</v>
      </c>
      <c r="O2374" t="s">
        <v>28294</v>
      </c>
      <c r="P2374" t="s">
        <v>43</v>
      </c>
      <c r="Q2374" s="2">
        <v>32545</v>
      </c>
      <c r="R2374" t="s">
        <v>33</v>
      </c>
      <c r="S2374" t="s">
        <v>144</v>
      </c>
      <c r="T2374" t="s">
        <v>45</v>
      </c>
      <c r="U2374" s="3">
        <v>35546</v>
      </c>
      <c r="V2374" t="s">
        <v>58</v>
      </c>
      <c r="W2374" t="s">
        <v>65</v>
      </c>
      <c r="X2374" t="s">
        <v>80</v>
      </c>
      <c r="Y2374">
        <v>2</v>
      </c>
    </row>
    <row r="2375" spans="1:25" x14ac:dyDescent="0.25">
      <c r="A2375">
        <v>3374</v>
      </c>
      <c r="B2375" t="s">
        <v>22636</v>
      </c>
      <c r="C2375" s="1">
        <v>44828</v>
      </c>
      <c r="D2375" s="8">
        <v>44995</v>
      </c>
      <c r="E2375" t="s">
        <v>24</v>
      </c>
      <c r="F2375" t="s">
        <v>5112</v>
      </c>
      <c r="G2375" t="s">
        <v>26543</v>
      </c>
      <c r="H2375" t="s">
        <v>73</v>
      </c>
      <c r="I2375" t="s">
        <v>339</v>
      </c>
      <c r="J2375" t="s">
        <v>42</v>
      </c>
      <c r="K2375" t="s">
        <v>41</v>
      </c>
      <c r="L2375" t="s">
        <v>30</v>
      </c>
      <c r="M2375" t="s">
        <v>74</v>
      </c>
      <c r="N2375" s="4" t="s">
        <v>5113</v>
      </c>
      <c r="O2375" t="s">
        <v>28294</v>
      </c>
      <c r="P2375" t="s">
        <v>68</v>
      </c>
      <c r="Q2375" s="2">
        <v>36498</v>
      </c>
      <c r="R2375" t="s">
        <v>33</v>
      </c>
      <c r="S2375" t="s">
        <v>64</v>
      </c>
      <c r="T2375" t="s">
        <v>45</v>
      </c>
      <c r="U2375" s="3">
        <v>33903</v>
      </c>
      <c r="V2375" t="s">
        <v>46</v>
      </c>
      <c r="W2375" t="s">
        <v>79</v>
      </c>
      <c r="X2375" t="s">
        <v>80</v>
      </c>
      <c r="Y2375">
        <v>4</v>
      </c>
    </row>
    <row r="2376" spans="1:25" x14ac:dyDescent="0.25">
      <c r="A2376">
        <v>3375</v>
      </c>
      <c r="B2376" t="s">
        <v>22637</v>
      </c>
      <c r="C2376" s="1">
        <v>43990</v>
      </c>
      <c r="D2376" s="8">
        <v>44390</v>
      </c>
      <c r="E2376" t="s">
        <v>24</v>
      </c>
      <c r="F2376" t="s">
        <v>5114</v>
      </c>
      <c r="G2376" t="s">
        <v>26543</v>
      </c>
      <c r="H2376" t="s">
        <v>87</v>
      </c>
      <c r="I2376" t="s">
        <v>339</v>
      </c>
      <c r="J2376" t="s">
        <v>50</v>
      </c>
      <c r="K2376" t="s">
        <v>51</v>
      </c>
      <c r="L2376" t="s">
        <v>50</v>
      </c>
      <c r="M2376" t="s">
        <v>120</v>
      </c>
      <c r="N2376" s="4" t="s">
        <v>5115</v>
      </c>
      <c r="O2376" t="s">
        <v>28294</v>
      </c>
      <c r="P2376" t="s">
        <v>83</v>
      </c>
      <c r="Q2376" s="2">
        <v>36423</v>
      </c>
      <c r="R2376" t="s">
        <v>33</v>
      </c>
      <c r="S2376" t="s">
        <v>1192</v>
      </c>
      <c r="T2376" t="s">
        <v>35</v>
      </c>
      <c r="U2376" s="3">
        <v>58194</v>
      </c>
      <c r="V2376" t="s">
        <v>71</v>
      </c>
      <c r="W2376" t="s">
        <v>79</v>
      </c>
      <c r="X2376" t="s">
        <v>80</v>
      </c>
      <c r="Y2376">
        <v>3</v>
      </c>
    </row>
    <row r="2377" spans="1:25" x14ac:dyDescent="0.25">
      <c r="A2377">
        <v>3376</v>
      </c>
      <c r="B2377" t="s">
        <v>22638</v>
      </c>
      <c r="C2377" s="1">
        <v>45113</v>
      </c>
      <c r="D2377" s="8" t="s">
        <v>16975</v>
      </c>
      <c r="E2377" t="s">
        <v>24</v>
      </c>
      <c r="F2377" t="s">
        <v>5116</v>
      </c>
      <c r="G2377" t="s">
        <v>26543</v>
      </c>
      <c r="H2377" t="s">
        <v>49</v>
      </c>
      <c r="I2377" t="s">
        <v>27</v>
      </c>
      <c r="J2377" t="s">
        <v>42</v>
      </c>
      <c r="K2377" t="s">
        <v>51</v>
      </c>
      <c r="L2377" t="s">
        <v>30</v>
      </c>
      <c r="M2377" t="s">
        <v>31</v>
      </c>
      <c r="N2377" s="4" t="s">
        <v>16975</v>
      </c>
      <c r="O2377" t="s">
        <v>28294</v>
      </c>
      <c r="P2377" t="s">
        <v>68</v>
      </c>
      <c r="Q2377" s="2">
        <v>31727</v>
      </c>
      <c r="R2377" t="s">
        <v>33</v>
      </c>
      <c r="S2377" t="s">
        <v>78</v>
      </c>
      <c r="T2377" t="s">
        <v>35</v>
      </c>
      <c r="U2377" s="3">
        <v>7445</v>
      </c>
      <c r="V2377" t="s">
        <v>94</v>
      </c>
      <c r="W2377" t="s">
        <v>59</v>
      </c>
      <c r="X2377" t="s">
        <v>80</v>
      </c>
      <c r="Y2377">
        <v>5</v>
      </c>
    </row>
    <row r="2378" spans="1:25" x14ac:dyDescent="0.25">
      <c r="A2378">
        <v>3377</v>
      </c>
      <c r="B2378" t="s">
        <v>22639</v>
      </c>
      <c r="C2378" s="1">
        <v>43885</v>
      </c>
      <c r="D2378" s="8">
        <v>45059</v>
      </c>
      <c r="E2378" t="s">
        <v>24</v>
      </c>
      <c r="F2378" t="s">
        <v>5117</v>
      </c>
      <c r="G2378" t="s">
        <v>26543</v>
      </c>
      <c r="H2378" t="s">
        <v>67</v>
      </c>
      <c r="I2378" t="s">
        <v>27</v>
      </c>
      <c r="J2378" t="s">
        <v>42</v>
      </c>
      <c r="K2378" t="s">
        <v>41</v>
      </c>
      <c r="L2378" t="s">
        <v>30</v>
      </c>
      <c r="M2378" t="s">
        <v>92</v>
      </c>
      <c r="N2378" s="4" t="s">
        <v>5118</v>
      </c>
      <c r="O2378" t="s">
        <v>28294</v>
      </c>
      <c r="P2378" t="s">
        <v>105</v>
      </c>
      <c r="Q2378" s="2">
        <v>32757</v>
      </c>
      <c r="R2378" t="s">
        <v>33</v>
      </c>
      <c r="S2378" t="s">
        <v>144</v>
      </c>
      <c r="T2378" t="s">
        <v>35</v>
      </c>
      <c r="U2378" s="3">
        <v>52336</v>
      </c>
      <c r="V2378" t="s">
        <v>94</v>
      </c>
      <c r="W2378" t="s">
        <v>37</v>
      </c>
      <c r="X2378" t="s">
        <v>80</v>
      </c>
      <c r="Y2378">
        <v>4</v>
      </c>
    </row>
    <row r="2379" spans="1:25" x14ac:dyDescent="0.25">
      <c r="A2379">
        <v>3378</v>
      </c>
      <c r="B2379" t="s">
        <v>22640</v>
      </c>
      <c r="C2379" s="1">
        <v>44342</v>
      </c>
      <c r="D2379" s="8" t="s">
        <v>16975</v>
      </c>
      <c r="E2379" t="s">
        <v>24</v>
      </c>
      <c r="F2379" t="s">
        <v>5119</v>
      </c>
      <c r="G2379" t="s">
        <v>26543</v>
      </c>
      <c r="H2379" t="s">
        <v>26</v>
      </c>
      <c r="I2379" t="s">
        <v>27</v>
      </c>
      <c r="J2379" t="s">
        <v>28</v>
      </c>
      <c r="K2379" t="s">
        <v>51</v>
      </c>
      <c r="L2379" t="s">
        <v>30</v>
      </c>
      <c r="M2379" t="s">
        <v>31</v>
      </c>
      <c r="N2379" s="4" t="s">
        <v>16975</v>
      </c>
      <c r="O2379" t="s">
        <v>28294</v>
      </c>
      <c r="P2379" t="s">
        <v>62</v>
      </c>
      <c r="Q2379" s="2">
        <v>34216</v>
      </c>
      <c r="R2379" t="s">
        <v>33</v>
      </c>
      <c r="S2379" t="s">
        <v>78</v>
      </c>
      <c r="T2379" t="s">
        <v>35</v>
      </c>
      <c r="U2379" s="3">
        <v>53521</v>
      </c>
      <c r="V2379" t="s">
        <v>36</v>
      </c>
      <c r="W2379" t="s">
        <v>59</v>
      </c>
      <c r="X2379" t="s">
        <v>80</v>
      </c>
      <c r="Y2379">
        <v>3</v>
      </c>
    </row>
    <row r="2380" spans="1:25" x14ac:dyDescent="0.25">
      <c r="A2380">
        <v>3379</v>
      </c>
      <c r="B2380" t="s">
        <v>22641</v>
      </c>
      <c r="C2380" s="1">
        <v>45025</v>
      </c>
      <c r="D2380" s="8">
        <v>45091</v>
      </c>
      <c r="E2380" t="s">
        <v>24</v>
      </c>
      <c r="F2380" t="s">
        <v>5120</v>
      </c>
      <c r="G2380" t="s">
        <v>26543</v>
      </c>
      <c r="H2380" t="s">
        <v>96</v>
      </c>
      <c r="I2380" t="s">
        <v>741</v>
      </c>
      <c r="J2380" t="s">
        <v>28</v>
      </c>
      <c r="K2380" t="s">
        <v>29</v>
      </c>
      <c r="L2380" t="s">
        <v>42</v>
      </c>
      <c r="M2380" t="s">
        <v>120</v>
      </c>
      <c r="N2380" s="4" t="s">
        <v>5121</v>
      </c>
      <c r="O2380" t="s">
        <v>28294</v>
      </c>
      <c r="P2380" t="s">
        <v>437</v>
      </c>
      <c r="Q2380" s="2">
        <v>26838</v>
      </c>
      <c r="R2380" t="s">
        <v>33</v>
      </c>
      <c r="S2380" t="s">
        <v>3226</v>
      </c>
      <c r="T2380" t="s">
        <v>35</v>
      </c>
      <c r="U2380" s="3">
        <v>48347</v>
      </c>
      <c r="V2380" t="s">
        <v>46</v>
      </c>
      <c r="W2380" t="s">
        <v>65</v>
      </c>
      <c r="X2380" t="s">
        <v>80</v>
      </c>
      <c r="Y2380">
        <v>4</v>
      </c>
    </row>
    <row r="2381" spans="1:25" x14ac:dyDescent="0.25">
      <c r="A2381">
        <v>3380</v>
      </c>
      <c r="B2381" t="s">
        <v>22642</v>
      </c>
      <c r="C2381" s="1">
        <v>45104</v>
      </c>
      <c r="D2381" s="8" t="s">
        <v>16975</v>
      </c>
      <c r="E2381" t="s">
        <v>24</v>
      </c>
      <c r="F2381" t="s">
        <v>5122</v>
      </c>
      <c r="G2381" t="s">
        <v>26543</v>
      </c>
      <c r="H2381" t="s">
        <v>40</v>
      </c>
      <c r="I2381" t="s">
        <v>27</v>
      </c>
      <c r="J2381" t="s">
        <v>50</v>
      </c>
      <c r="K2381" t="s">
        <v>29</v>
      </c>
      <c r="L2381" t="s">
        <v>30</v>
      </c>
      <c r="M2381" t="s">
        <v>31</v>
      </c>
      <c r="N2381" s="4" t="s">
        <v>16975</v>
      </c>
      <c r="O2381" t="s">
        <v>28294</v>
      </c>
      <c r="P2381" t="s">
        <v>68</v>
      </c>
      <c r="Q2381" s="2">
        <v>31035</v>
      </c>
      <c r="R2381" t="s">
        <v>33</v>
      </c>
      <c r="S2381" t="s">
        <v>78</v>
      </c>
      <c r="T2381" t="s">
        <v>45</v>
      </c>
      <c r="U2381" s="3">
        <v>9268</v>
      </c>
      <c r="V2381" t="s">
        <v>71</v>
      </c>
      <c r="W2381" t="s">
        <v>37</v>
      </c>
      <c r="X2381" t="s">
        <v>80</v>
      </c>
      <c r="Y2381">
        <v>1</v>
      </c>
    </row>
    <row r="2382" spans="1:25" x14ac:dyDescent="0.25">
      <c r="A2382">
        <v>3381</v>
      </c>
      <c r="B2382" t="s">
        <v>22643</v>
      </c>
      <c r="C2382" s="1">
        <v>44915</v>
      </c>
      <c r="D2382" s="8" t="s">
        <v>16975</v>
      </c>
      <c r="E2382" t="s">
        <v>24</v>
      </c>
      <c r="F2382" t="s">
        <v>5123</v>
      </c>
      <c r="G2382" t="s">
        <v>26543</v>
      </c>
      <c r="H2382" t="s">
        <v>99</v>
      </c>
      <c r="I2382" t="s">
        <v>27</v>
      </c>
      <c r="J2382" t="s">
        <v>28</v>
      </c>
      <c r="K2382" t="s">
        <v>29</v>
      </c>
      <c r="L2382" t="s">
        <v>42</v>
      </c>
      <c r="M2382" t="s">
        <v>31</v>
      </c>
      <c r="N2382" s="4" t="s">
        <v>16975</v>
      </c>
      <c r="O2382" t="s">
        <v>28294</v>
      </c>
      <c r="P2382" t="s">
        <v>68</v>
      </c>
      <c r="Q2382" s="2">
        <v>20057</v>
      </c>
      <c r="R2382" t="s">
        <v>33</v>
      </c>
      <c r="S2382" t="s">
        <v>144</v>
      </c>
      <c r="T2382" t="s">
        <v>45</v>
      </c>
      <c r="U2382" s="3">
        <v>20032</v>
      </c>
      <c r="V2382" t="s">
        <v>36</v>
      </c>
      <c r="W2382" t="s">
        <v>59</v>
      </c>
      <c r="X2382" t="s">
        <v>80</v>
      </c>
      <c r="Y2382">
        <v>3</v>
      </c>
    </row>
    <row r="2383" spans="1:25" x14ac:dyDescent="0.25">
      <c r="A2383">
        <v>3382</v>
      </c>
      <c r="B2383" t="s">
        <v>22644</v>
      </c>
      <c r="C2383" s="1">
        <v>43414</v>
      </c>
      <c r="D2383" s="8" t="s">
        <v>16975</v>
      </c>
      <c r="E2383" t="s">
        <v>24</v>
      </c>
      <c r="F2383" t="s">
        <v>5124</v>
      </c>
      <c r="G2383" t="s">
        <v>26543</v>
      </c>
      <c r="H2383" t="s">
        <v>61</v>
      </c>
      <c r="I2383" t="s">
        <v>27</v>
      </c>
      <c r="J2383" t="s">
        <v>42</v>
      </c>
      <c r="K2383" t="s">
        <v>29</v>
      </c>
      <c r="L2383" t="s">
        <v>30</v>
      </c>
      <c r="M2383" t="s">
        <v>31</v>
      </c>
      <c r="N2383" s="4" t="s">
        <v>16975</v>
      </c>
      <c r="O2383" t="s">
        <v>28294</v>
      </c>
      <c r="P2383" t="s">
        <v>68</v>
      </c>
      <c r="Q2383" s="2">
        <v>25708</v>
      </c>
      <c r="R2383" t="s">
        <v>33</v>
      </c>
      <c r="S2383" t="s">
        <v>210</v>
      </c>
      <c r="T2383" t="s">
        <v>45</v>
      </c>
      <c r="U2383" s="3">
        <v>59153</v>
      </c>
      <c r="V2383" t="s">
        <v>58</v>
      </c>
      <c r="W2383" t="s">
        <v>79</v>
      </c>
      <c r="X2383" t="s">
        <v>80</v>
      </c>
      <c r="Y2383">
        <v>5</v>
      </c>
    </row>
    <row r="2384" spans="1:25" x14ac:dyDescent="0.25">
      <c r="A2384">
        <v>3383</v>
      </c>
      <c r="B2384" t="s">
        <v>22645</v>
      </c>
      <c r="C2384" s="1">
        <v>44056</v>
      </c>
      <c r="D2384" s="8">
        <v>44106</v>
      </c>
      <c r="E2384" t="s">
        <v>24</v>
      </c>
      <c r="F2384" t="s">
        <v>5125</v>
      </c>
      <c r="G2384" t="s">
        <v>26543</v>
      </c>
      <c r="H2384" t="s">
        <v>116</v>
      </c>
      <c r="I2384" t="s">
        <v>339</v>
      </c>
      <c r="J2384" t="s">
        <v>42</v>
      </c>
      <c r="K2384" t="s">
        <v>29</v>
      </c>
      <c r="L2384" t="s">
        <v>42</v>
      </c>
      <c r="M2384" t="s">
        <v>92</v>
      </c>
      <c r="N2384" s="4" t="s">
        <v>5126</v>
      </c>
      <c r="O2384" t="s">
        <v>28294</v>
      </c>
      <c r="P2384" t="s">
        <v>62</v>
      </c>
      <c r="Q2384" s="2">
        <v>31138</v>
      </c>
      <c r="R2384" t="s">
        <v>33</v>
      </c>
      <c r="S2384" t="s">
        <v>107</v>
      </c>
      <c r="T2384" t="s">
        <v>35</v>
      </c>
      <c r="U2384" s="3">
        <v>20389</v>
      </c>
      <c r="V2384" t="s">
        <v>46</v>
      </c>
      <c r="W2384" t="s">
        <v>79</v>
      </c>
      <c r="X2384" t="s">
        <v>80</v>
      </c>
      <c r="Y2384">
        <v>2</v>
      </c>
    </row>
    <row r="2385" spans="1:25" x14ac:dyDescent="0.25">
      <c r="A2385">
        <v>3384</v>
      </c>
      <c r="B2385" t="s">
        <v>22646</v>
      </c>
      <c r="C2385" s="1">
        <v>43531</v>
      </c>
      <c r="D2385" s="8" t="s">
        <v>16975</v>
      </c>
      <c r="E2385" t="s">
        <v>24</v>
      </c>
      <c r="F2385" t="s">
        <v>5127</v>
      </c>
      <c r="G2385" t="s">
        <v>26543</v>
      </c>
      <c r="H2385" t="s">
        <v>73</v>
      </c>
      <c r="I2385" t="s">
        <v>27</v>
      </c>
      <c r="J2385" t="s">
        <v>50</v>
      </c>
      <c r="K2385" t="s">
        <v>29</v>
      </c>
      <c r="L2385" t="s">
        <v>50</v>
      </c>
      <c r="M2385" t="s">
        <v>31</v>
      </c>
      <c r="N2385" s="4" t="s">
        <v>16975</v>
      </c>
      <c r="O2385" t="s">
        <v>28294</v>
      </c>
      <c r="P2385" t="s">
        <v>68</v>
      </c>
      <c r="Q2385" s="2">
        <v>33437</v>
      </c>
      <c r="R2385" t="s">
        <v>33</v>
      </c>
      <c r="S2385" t="s">
        <v>140</v>
      </c>
      <c r="T2385" t="s">
        <v>35</v>
      </c>
      <c r="U2385" s="3">
        <v>26286</v>
      </c>
      <c r="V2385" t="s">
        <v>46</v>
      </c>
      <c r="W2385" t="s">
        <v>65</v>
      </c>
      <c r="X2385" t="s">
        <v>38</v>
      </c>
      <c r="Y2385">
        <v>3</v>
      </c>
    </row>
    <row r="2386" spans="1:25" x14ac:dyDescent="0.25">
      <c r="A2386">
        <v>3385</v>
      </c>
      <c r="B2386" t="s">
        <v>22647</v>
      </c>
      <c r="C2386" s="1">
        <v>44633</v>
      </c>
      <c r="D2386" s="8" t="s">
        <v>16975</v>
      </c>
      <c r="E2386" t="s">
        <v>24</v>
      </c>
      <c r="F2386" t="s">
        <v>5128</v>
      </c>
      <c r="G2386" t="s">
        <v>26543</v>
      </c>
      <c r="H2386" t="s">
        <v>87</v>
      </c>
      <c r="I2386" t="s">
        <v>27</v>
      </c>
      <c r="J2386" t="s">
        <v>42</v>
      </c>
      <c r="K2386" t="s">
        <v>41</v>
      </c>
      <c r="L2386" t="s">
        <v>50</v>
      </c>
      <c r="M2386" t="s">
        <v>31</v>
      </c>
      <c r="N2386" s="4" t="s">
        <v>16975</v>
      </c>
      <c r="O2386" t="s">
        <v>28294</v>
      </c>
      <c r="P2386" t="s">
        <v>62</v>
      </c>
      <c r="Q2386" s="2">
        <v>28681</v>
      </c>
      <c r="R2386" t="s">
        <v>33</v>
      </c>
      <c r="S2386" t="s">
        <v>78</v>
      </c>
      <c r="T2386" t="s">
        <v>35</v>
      </c>
      <c r="U2386" s="3">
        <v>85739</v>
      </c>
      <c r="V2386" t="s">
        <v>58</v>
      </c>
      <c r="W2386" t="s">
        <v>79</v>
      </c>
      <c r="X2386" t="s">
        <v>38</v>
      </c>
      <c r="Y2386">
        <v>3</v>
      </c>
    </row>
    <row r="2387" spans="1:25" x14ac:dyDescent="0.25">
      <c r="A2387">
        <v>3386</v>
      </c>
      <c r="B2387" t="s">
        <v>22648</v>
      </c>
      <c r="C2387" s="1">
        <v>43794</v>
      </c>
      <c r="D2387" s="8">
        <v>44224</v>
      </c>
      <c r="E2387" t="s">
        <v>332</v>
      </c>
      <c r="F2387" t="s">
        <v>5129</v>
      </c>
      <c r="G2387" t="s">
        <v>26543</v>
      </c>
      <c r="H2387" t="s">
        <v>73</v>
      </c>
      <c r="I2387" t="s">
        <v>27</v>
      </c>
      <c r="J2387" t="s">
        <v>28</v>
      </c>
      <c r="K2387" t="s">
        <v>29</v>
      </c>
      <c r="L2387" t="s">
        <v>30</v>
      </c>
      <c r="M2387" t="s">
        <v>120</v>
      </c>
      <c r="N2387" s="4" t="s">
        <v>5130</v>
      </c>
      <c r="O2387" t="s">
        <v>28294</v>
      </c>
      <c r="P2387" t="s">
        <v>62</v>
      </c>
      <c r="Q2387" s="2">
        <v>34748</v>
      </c>
      <c r="R2387" t="s">
        <v>33</v>
      </c>
      <c r="S2387" t="s">
        <v>64</v>
      </c>
      <c r="T2387" t="s">
        <v>35</v>
      </c>
      <c r="U2387" s="3">
        <v>45331</v>
      </c>
      <c r="V2387" t="s">
        <v>46</v>
      </c>
      <c r="W2387" t="s">
        <v>37</v>
      </c>
      <c r="X2387" t="s">
        <v>38</v>
      </c>
      <c r="Y2387">
        <v>2</v>
      </c>
    </row>
    <row r="2388" spans="1:25" x14ac:dyDescent="0.25">
      <c r="A2388">
        <v>3387</v>
      </c>
      <c r="B2388" t="s">
        <v>22649</v>
      </c>
      <c r="C2388" s="1">
        <v>43530</v>
      </c>
      <c r="D2388" s="8" t="s">
        <v>16975</v>
      </c>
      <c r="E2388" t="s">
        <v>332</v>
      </c>
      <c r="F2388" t="s">
        <v>5131</v>
      </c>
      <c r="G2388" t="s">
        <v>26543</v>
      </c>
      <c r="H2388" t="s">
        <v>87</v>
      </c>
      <c r="I2388" t="s">
        <v>27</v>
      </c>
      <c r="J2388" t="s">
        <v>50</v>
      </c>
      <c r="K2388" t="s">
        <v>29</v>
      </c>
      <c r="L2388" t="s">
        <v>50</v>
      </c>
      <c r="M2388" t="s">
        <v>31</v>
      </c>
      <c r="N2388" s="4" t="s">
        <v>16975</v>
      </c>
      <c r="O2388" t="s">
        <v>28294</v>
      </c>
      <c r="P2388" t="s">
        <v>53</v>
      </c>
      <c r="Q2388" s="2">
        <v>23942</v>
      </c>
      <c r="R2388" t="s">
        <v>33</v>
      </c>
      <c r="S2388" t="s">
        <v>4</v>
      </c>
      <c r="T2388" t="s">
        <v>45</v>
      </c>
      <c r="U2388" s="3">
        <v>46093</v>
      </c>
      <c r="V2388" t="s">
        <v>58</v>
      </c>
      <c r="W2388" t="s">
        <v>37</v>
      </c>
      <c r="X2388" t="s">
        <v>38</v>
      </c>
      <c r="Y2388">
        <v>3</v>
      </c>
    </row>
    <row r="2389" spans="1:25" x14ac:dyDescent="0.25">
      <c r="A2389">
        <v>3388</v>
      </c>
      <c r="B2389" t="s">
        <v>22650</v>
      </c>
      <c r="C2389" s="1">
        <v>43574</v>
      </c>
      <c r="D2389" s="8" t="s">
        <v>16975</v>
      </c>
      <c r="E2389" t="s">
        <v>332</v>
      </c>
      <c r="F2389" t="s">
        <v>5132</v>
      </c>
      <c r="G2389" t="s">
        <v>26543</v>
      </c>
      <c r="H2389" t="s">
        <v>49</v>
      </c>
      <c r="I2389" t="s">
        <v>27</v>
      </c>
      <c r="J2389" t="s">
        <v>42</v>
      </c>
      <c r="K2389" t="s">
        <v>41</v>
      </c>
      <c r="L2389" t="s">
        <v>30</v>
      </c>
      <c r="M2389" t="s">
        <v>31</v>
      </c>
      <c r="N2389" s="4" t="s">
        <v>16975</v>
      </c>
      <c r="O2389" t="s">
        <v>28294</v>
      </c>
      <c r="P2389" t="s">
        <v>146</v>
      </c>
      <c r="Q2389" s="2">
        <v>33133</v>
      </c>
      <c r="R2389" t="s">
        <v>33</v>
      </c>
      <c r="S2389" t="s">
        <v>78</v>
      </c>
      <c r="T2389" t="s">
        <v>45</v>
      </c>
      <c r="U2389" s="3">
        <v>48911</v>
      </c>
      <c r="V2389" t="s">
        <v>71</v>
      </c>
      <c r="W2389" t="s">
        <v>79</v>
      </c>
      <c r="X2389" t="s">
        <v>38</v>
      </c>
      <c r="Y2389">
        <v>1</v>
      </c>
    </row>
    <row r="2390" spans="1:25" x14ac:dyDescent="0.25">
      <c r="A2390">
        <v>3389</v>
      </c>
      <c r="B2390" t="s">
        <v>22651</v>
      </c>
      <c r="C2390" s="1">
        <v>44055</v>
      </c>
      <c r="D2390" s="8" t="s">
        <v>16975</v>
      </c>
      <c r="E2390" t="s">
        <v>332</v>
      </c>
      <c r="F2390" t="s">
        <v>5133</v>
      </c>
      <c r="G2390" t="s">
        <v>26543</v>
      </c>
      <c r="H2390" t="s">
        <v>67</v>
      </c>
      <c r="I2390" t="s">
        <v>27</v>
      </c>
      <c r="J2390" t="s">
        <v>50</v>
      </c>
      <c r="K2390" t="s">
        <v>29</v>
      </c>
      <c r="L2390" t="s">
        <v>30</v>
      </c>
      <c r="M2390" t="s">
        <v>31</v>
      </c>
      <c r="N2390" s="4" t="s">
        <v>16975</v>
      </c>
      <c r="O2390" t="s">
        <v>28294</v>
      </c>
      <c r="P2390" t="s">
        <v>68</v>
      </c>
      <c r="Q2390" s="2">
        <v>15882</v>
      </c>
      <c r="R2390" t="s">
        <v>33</v>
      </c>
      <c r="S2390" t="s">
        <v>64</v>
      </c>
      <c r="T2390" t="s">
        <v>45</v>
      </c>
      <c r="U2390" s="3">
        <v>18226</v>
      </c>
      <c r="V2390" t="s">
        <v>94</v>
      </c>
      <c r="W2390" t="s">
        <v>65</v>
      </c>
      <c r="X2390" t="s">
        <v>38</v>
      </c>
      <c r="Y2390">
        <v>1</v>
      </c>
    </row>
    <row r="2391" spans="1:25" x14ac:dyDescent="0.25">
      <c r="A2391">
        <v>3390</v>
      </c>
      <c r="B2391" t="s">
        <v>22652</v>
      </c>
      <c r="C2391" s="1">
        <v>44855</v>
      </c>
      <c r="D2391" s="8">
        <v>44931</v>
      </c>
      <c r="E2391" t="s">
        <v>332</v>
      </c>
      <c r="F2391" t="s">
        <v>5134</v>
      </c>
      <c r="G2391" t="s">
        <v>26543</v>
      </c>
      <c r="H2391" t="s">
        <v>26</v>
      </c>
      <c r="I2391" t="s">
        <v>741</v>
      </c>
      <c r="J2391" t="s">
        <v>42</v>
      </c>
      <c r="K2391" t="s">
        <v>51</v>
      </c>
      <c r="L2391" t="s">
        <v>30</v>
      </c>
      <c r="M2391" t="s">
        <v>120</v>
      </c>
      <c r="N2391" s="4" t="s">
        <v>5135</v>
      </c>
      <c r="O2391" t="s">
        <v>28294</v>
      </c>
      <c r="P2391" t="s">
        <v>410</v>
      </c>
      <c r="Q2391" s="2">
        <v>25213</v>
      </c>
      <c r="R2391" t="s">
        <v>33</v>
      </c>
      <c r="S2391" t="s">
        <v>85</v>
      </c>
      <c r="T2391" t="s">
        <v>35</v>
      </c>
      <c r="U2391" s="3">
        <v>90024</v>
      </c>
      <c r="V2391" t="s">
        <v>46</v>
      </c>
      <c r="W2391" t="s">
        <v>65</v>
      </c>
      <c r="X2391" t="s">
        <v>38</v>
      </c>
      <c r="Y2391">
        <v>1</v>
      </c>
    </row>
    <row r="2392" spans="1:25" x14ac:dyDescent="0.25">
      <c r="A2392">
        <v>3391</v>
      </c>
      <c r="B2392" t="s">
        <v>22653</v>
      </c>
      <c r="C2392" s="1">
        <v>43843</v>
      </c>
      <c r="D2392" s="8" t="s">
        <v>16975</v>
      </c>
      <c r="E2392" t="s">
        <v>332</v>
      </c>
      <c r="F2392" t="s">
        <v>5136</v>
      </c>
      <c r="G2392" t="s">
        <v>26543</v>
      </c>
      <c r="H2392" t="s">
        <v>96</v>
      </c>
      <c r="I2392" t="s">
        <v>27</v>
      </c>
      <c r="J2392" t="s">
        <v>42</v>
      </c>
      <c r="K2392" t="s">
        <v>29</v>
      </c>
      <c r="L2392" t="s">
        <v>50</v>
      </c>
      <c r="M2392" t="s">
        <v>31</v>
      </c>
      <c r="N2392" s="4" t="s">
        <v>16975</v>
      </c>
      <c r="O2392" t="s">
        <v>28294</v>
      </c>
      <c r="P2392" t="s">
        <v>53</v>
      </c>
      <c r="Q2392" s="2">
        <v>33546</v>
      </c>
      <c r="R2392" t="s">
        <v>33</v>
      </c>
      <c r="S2392" t="s">
        <v>217</v>
      </c>
      <c r="T2392" t="s">
        <v>35</v>
      </c>
      <c r="U2392" s="3">
        <v>2225</v>
      </c>
      <c r="V2392" t="s">
        <v>71</v>
      </c>
      <c r="W2392" t="s">
        <v>79</v>
      </c>
      <c r="X2392" t="s">
        <v>38</v>
      </c>
      <c r="Y2392">
        <v>3</v>
      </c>
    </row>
    <row r="2393" spans="1:25" x14ac:dyDescent="0.25">
      <c r="A2393">
        <v>3392</v>
      </c>
      <c r="B2393" t="s">
        <v>22654</v>
      </c>
      <c r="C2393" s="1">
        <v>43787</v>
      </c>
      <c r="D2393" s="8">
        <v>44461</v>
      </c>
      <c r="E2393" t="s">
        <v>332</v>
      </c>
      <c r="F2393" t="s">
        <v>5137</v>
      </c>
      <c r="G2393" t="s">
        <v>26543</v>
      </c>
      <c r="H2393" t="s">
        <v>40</v>
      </c>
      <c r="I2393" t="s">
        <v>339</v>
      </c>
      <c r="J2393" t="s">
        <v>50</v>
      </c>
      <c r="K2393" t="s">
        <v>51</v>
      </c>
      <c r="L2393" t="s">
        <v>50</v>
      </c>
      <c r="M2393" t="s">
        <v>120</v>
      </c>
      <c r="N2393" s="4" t="s">
        <v>5138</v>
      </c>
      <c r="O2393" t="s">
        <v>28294</v>
      </c>
      <c r="P2393" t="s">
        <v>62</v>
      </c>
      <c r="Q2393" s="2">
        <v>32202</v>
      </c>
      <c r="R2393" t="s">
        <v>33</v>
      </c>
      <c r="S2393" t="s">
        <v>78</v>
      </c>
      <c r="T2393" t="s">
        <v>35</v>
      </c>
      <c r="U2393" s="3">
        <v>14864</v>
      </c>
      <c r="V2393" t="s">
        <v>58</v>
      </c>
      <c r="W2393" t="s">
        <v>59</v>
      </c>
      <c r="X2393" t="s">
        <v>38</v>
      </c>
      <c r="Y2393">
        <v>2</v>
      </c>
    </row>
    <row r="2394" spans="1:25" x14ac:dyDescent="0.25">
      <c r="A2394">
        <v>3393</v>
      </c>
      <c r="B2394" t="s">
        <v>22655</v>
      </c>
      <c r="C2394" s="1">
        <v>43337</v>
      </c>
      <c r="D2394" s="8" t="s">
        <v>16975</v>
      </c>
      <c r="E2394" t="s">
        <v>24</v>
      </c>
      <c r="F2394" t="s">
        <v>5139</v>
      </c>
      <c r="G2394" t="s">
        <v>26543</v>
      </c>
      <c r="H2394" t="s">
        <v>67</v>
      </c>
      <c r="I2394" t="s">
        <v>27</v>
      </c>
      <c r="J2394" t="s">
        <v>28</v>
      </c>
      <c r="K2394" t="s">
        <v>51</v>
      </c>
      <c r="L2394" t="s">
        <v>50</v>
      </c>
      <c r="M2394" t="s">
        <v>31</v>
      </c>
      <c r="N2394" s="4" t="s">
        <v>16975</v>
      </c>
      <c r="O2394" t="s">
        <v>28294</v>
      </c>
      <c r="P2394" t="s">
        <v>62</v>
      </c>
      <c r="Q2394" s="2">
        <v>15496</v>
      </c>
      <c r="R2394" t="s">
        <v>33</v>
      </c>
      <c r="S2394" t="s">
        <v>172</v>
      </c>
      <c r="T2394" t="s">
        <v>35</v>
      </c>
      <c r="U2394" s="3">
        <v>33532</v>
      </c>
      <c r="V2394" t="s">
        <v>46</v>
      </c>
      <c r="W2394" t="s">
        <v>65</v>
      </c>
      <c r="X2394" t="s">
        <v>148</v>
      </c>
      <c r="Y2394">
        <v>3</v>
      </c>
    </row>
    <row r="2395" spans="1:25" x14ac:dyDescent="0.25">
      <c r="A2395">
        <v>3394</v>
      </c>
      <c r="B2395" t="s">
        <v>22656</v>
      </c>
      <c r="C2395" s="1">
        <v>44340</v>
      </c>
      <c r="D2395" s="8" t="s">
        <v>16975</v>
      </c>
      <c r="E2395" t="s">
        <v>24</v>
      </c>
      <c r="F2395" t="s">
        <v>5140</v>
      </c>
      <c r="G2395" t="s">
        <v>26543</v>
      </c>
      <c r="H2395" t="s">
        <v>73</v>
      </c>
      <c r="I2395" t="s">
        <v>27</v>
      </c>
      <c r="J2395" t="s">
        <v>28</v>
      </c>
      <c r="K2395" t="s">
        <v>51</v>
      </c>
      <c r="L2395" t="s">
        <v>30</v>
      </c>
      <c r="M2395" t="s">
        <v>31</v>
      </c>
      <c r="N2395" s="4" t="s">
        <v>16975</v>
      </c>
      <c r="O2395" t="s">
        <v>28294</v>
      </c>
      <c r="P2395" t="s">
        <v>68</v>
      </c>
      <c r="Q2395" s="2">
        <v>18052</v>
      </c>
      <c r="R2395" t="s">
        <v>33</v>
      </c>
      <c r="S2395" t="s">
        <v>78</v>
      </c>
      <c r="T2395" t="s">
        <v>45</v>
      </c>
      <c r="U2395" s="3">
        <v>37566</v>
      </c>
      <c r="V2395" t="s">
        <v>71</v>
      </c>
      <c r="W2395" t="s">
        <v>79</v>
      </c>
      <c r="X2395" t="s">
        <v>38</v>
      </c>
      <c r="Y2395">
        <v>2</v>
      </c>
    </row>
    <row r="2396" spans="1:25" x14ac:dyDescent="0.25">
      <c r="A2396">
        <v>3395</v>
      </c>
      <c r="B2396" t="s">
        <v>22657</v>
      </c>
      <c r="C2396" s="1">
        <v>44356</v>
      </c>
      <c r="D2396" s="8">
        <v>44574</v>
      </c>
      <c r="E2396" t="s">
        <v>24</v>
      </c>
      <c r="F2396" t="s">
        <v>5141</v>
      </c>
      <c r="G2396" t="s">
        <v>26543</v>
      </c>
      <c r="H2396" t="s">
        <v>61</v>
      </c>
      <c r="I2396" t="s">
        <v>339</v>
      </c>
      <c r="J2396" t="s">
        <v>42</v>
      </c>
      <c r="K2396" t="s">
        <v>41</v>
      </c>
      <c r="L2396" t="s">
        <v>42</v>
      </c>
      <c r="M2396" t="s">
        <v>92</v>
      </c>
      <c r="N2396" s="4" t="s">
        <v>5142</v>
      </c>
      <c r="O2396" t="s">
        <v>28294</v>
      </c>
      <c r="P2396" t="s">
        <v>68</v>
      </c>
      <c r="Q2396" s="2">
        <v>27434</v>
      </c>
      <c r="R2396" t="s">
        <v>33</v>
      </c>
      <c r="S2396" t="s">
        <v>70</v>
      </c>
      <c r="T2396" t="s">
        <v>35</v>
      </c>
      <c r="U2396" s="3">
        <v>88306</v>
      </c>
      <c r="V2396" t="s">
        <v>58</v>
      </c>
      <c r="W2396" t="s">
        <v>37</v>
      </c>
      <c r="X2396" t="s">
        <v>148</v>
      </c>
      <c r="Y2396">
        <v>3</v>
      </c>
    </row>
    <row r="2397" spans="1:25" x14ac:dyDescent="0.25">
      <c r="A2397">
        <v>3396</v>
      </c>
      <c r="B2397" t="s">
        <v>22658</v>
      </c>
      <c r="C2397" s="1">
        <v>44291</v>
      </c>
      <c r="D2397" s="8">
        <v>44529</v>
      </c>
      <c r="E2397" t="s">
        <v>24</v>
      </c>
      <c r="F2397" t="s">
        <v>5143</v>
      </c>
      <c r="G2397" t="s">
        <v>26543</v>
      </c>
      <c r="H2397" t="s">
        <v>96</v>
      </c>
      <c r="I2397" t="s">
        <v>339</v>
      </c>
      <c r="J2397" t="s">
        <v>42</v>
      </c>
      <c r="K2397" t="s">
        <v>51</v>
      </c>
      <c r="L2397" t="s">
        <v>50</v>
      </c>
      <c r="M2397" t="s">
        <v>120</v>
      </c>
      <c r="N2397" s="4" t="s">
        <v>5144</v>
      </c>
      <c r="O2397" t="s">
        <v>28294</v>
      </c>
      <c r="P2397" t="s">
        <v>62</v>
      </c>
      <c r="Q2397" s="2">
        <v>18232</v>
      </c>
      <c r="R2397" t="s">
        <v>33</v>
      </c>
      <c r="S2397" t="s">
        <v>144</v>
      </c>
      <c r="T2397" t="s">
        <v>35</v>
      </c>
      <c r="U2397" s="3">
        <v>49024</v>
      </c>
      <c r="V2397" t="s">
        <v>94</v>
      </c>
      <c r="W2397" t="s">
        <v>65</v>
      </c>
      <c r="X2397" t="s">
        <v>38</v>
      </c>
      <c r="Y2397">
        <v>4</v>
      </c>
    </row>
    <row r="2398" spans="1:25" x14ac:dyDescent="0.25">
      <c r="A2398">
        <v>3397</v>
      </c>
      <c r="B2398" t="s">
        <v>22659</v>
      </c>
      <c r="C2398" s="1">
        <v>44870</v>
      </c>
      <c r="D2398" s="8" t="s">
        <v>16975</v>
      </c>
      <c r="E2398" t="s">
        <v>24</v>
      </c>
      <c r="F2398" t="s">
        <v>5145</v>
      </c>
      <c r="G2398" t="s">
        <v>26543</v>
      </c>
      <c r="H2398" t="s">
        <v>116</v>
      </c>
      <c r="I2398" t="s">
        <v>27</v>
      </c>
      <c r="J2398" t="s">
        <v>42</v>
      </c>
      <c r="K2398" t="s">
        <v>41</v>
      </c>
      <c r="L2398" t="s">
        <v>42</v>
      </c>
      <c r="M2398" t="s">
        <v>31</v>
      </c>
      <c r="N2398" s="4" t="s">
        <v>16975</v>
      </c>
      <c r="O2398" t="s">
        <v>28294</v>
      </c>
      <c r="P2398" t="s">
        <v>68</v>
      </c>
      <c r="Q2398" s="2">
        <v>18168</v>
      </c>
      <c r="R2398" t="s">
        <v>33</v>
      </c>
      <c r="S2398" t="s">
        <v>129</v>
      </c>
      <c r="T2398" t="s">
        <v>35</v>
      </c>
      <c r="U2398" s="3">
        <v>41302</v>
      </c>
      <c r="V2398" t="s">
        <v>94</v>
      </c>
      <c r="W2398" t="s">
        <v>59</v>
      </c>
      <c r="X2398" t="s">
        <v>38</v>
      </c>
      <c r="Y2398">
        <v>3</v>
      </c>
    </row>
    <row r="2399" spans="1:25" x14ac:dyDescent="0.25">
      <c r="A2399">
        <v>3398</v>
      </c>
      <c r="B2399" t="s">
        <v>22660</v>
      </c>
      <c r="C2399" s="1">
        <v>43778</v>
      </c>
      <c r="D2399" s="8">
        <v>44807</v>
      </c>
      <c r="E2399" t="s">
        <v>24</v>
      </c>
      <c r="F2399" t="s">
        <v>5146</v>
      </c>
      <c r="G2399" t="s">
        <v>26543</v>
      </c>
      <c r="H2399" t="s">
        <v>49</v>
      </c>
      <c r="I2399" t="s">
        <v>27</v>
      </c>
      <c r="J2399" t="s">
        <v>42</v>
      </c>
      <c r="K2399" t="s">
        <v>41</v>
      </c>
      <c r="L2399" t="s">
        <v>50</v>
      </c>
      <c r="M2399" t="s">
        <v>100</v>
      </c>
      <c r="N2399" s="4" t="s">
        <v>5147</v>
      </c>
      <c r="O2399" t="s">
        <v>28294</v>
      </c>
      <c r="P2399" t="s">
        <v>62</v>
      </c>
      <c r="Q2399" s="2">
        <v>20800</v>
      </c>
      <c r="R2399" t="s">
        <v>33</v>
      </c>
      <c r="S2399" t="s">
        <v>78</v>
      </c>
      <c r="T2399" t="s">
        <v>35</v>
      </c>
      <c r="U2399" s="3">
        <v>63776</v>
      </c>
      <c r="V2399" t="s">
        <v>58</v>
      </c>
      <c r="W2399" t="s">
        <v>59</v>
      </c>
      <c r="X2399" t="s">
        <v>38</v>
      </c>
      <c r="Y2399">
        <v>3</v>
      </c>
    </row>
    <row r="2400" spans="1:25" x14ac:dyDescent="0.25">
      <c r="A2400">
        <v>3399</v>
      </c>
      <c r="B2400" t="s">
        <v>22661</v>
      </c>
      <c r="C2400" s="1">
        <v>44717</v>
      </c>
      <c r="D2400" s="8">
        <v>45078</v>
      </c>
      <c r="E2400" t="s">
        <v>24</v>
      </c>
      <c r="F2400" t="s">
        <v>5148</v>
      </c>
      <c r="G2400" t="s">
        <v>26543</v>
      </c>
      <c r="H2400" t="s">
        <v>87</v>
      </c>
      <c r="I2400" t="s">
        <v>27</v>
      </c>
      <c r="J2400" t="s">
        <v>50</v>
      </c>
      <c r="K2400" t="s">
        <v>51</v>
      </c>
      <c r="L2400" t="s">
        <v>50</v>
      </c>
      <c r="M2400" t="s">
        <v>74</v>
      </c>
      <c r="N2400" s="4" t="s">
        <v>5149</v>
      </c>
      <c r="O2400" t="s">
        <v>28294</v>
      </c>
      <c r="P2400" t="s">
        <v>43</v>
      </c>
      <c r="Q2400" s="2">
        <v>30737</v>
      </c>
      <c r="R2400" t="s">
        <v>33</v>
      </c>
      <c r="S2400" t="s">
        <v>114</v>
      </c>
      <c r="T2400" t="s">
        <v>35</v>
      </c>
      <c r="U2400" s="3">
        <v>16715</v>
      </c>
      <c r="V2400" t="s">
        <v>36</v>
      </c>
      <c r="W2400" t="s">
        <v>37</v>
      </c>
      <c r="X2400" t="s">
        <v>38</v>
      </c>
      <c r="Y2400">
        <v>2</v>
      </c>
    </row>
    <row r="2401" spans="1:25" x14ac:dyDescent="0.25">
      <c r="A2401">
        <v>3400</v>
      </c>
      <c r="B2401" t="s">
        <v>22662</v>
      </c>
      <c r="C2401" s="1">
        <v>44460</v>
      </c>
      <c r="D2401" s="8" t="s">
        <v>16975</v>
      </c>
      <c r="E2401" t="s">
        <v>24</v>
      </c>
      <c r="F2401" t="s">
        <v>5150</v>
      </c>
      <c r="G2401" t="s">
        <v>26543</v>
      </c>
      <c r="H2401" t="s">
        <v>99</v>
      </c>
      <c r="I2401" t="s">
        <v>27</v>
      </c>
      <c r="J2401" t="s">
        <v>50</v>
      </c>
      <c r="K2401" t="s">
        <v>29</v>
      </c>
      <c r="L2401" t="s">
        <v>30</v>
      </c>
      <c r="M2401" t="s">
        <v>31</v>
      </c>
      <c r="N2401" s="4" t="s">
        <v>16975</v>
      </c>
      <c r="O2401" t="s">
        <v>28294</v>
      </c>
      <c r="P2401" t="s">
        <v>169</v>
      </c>
      <c r="Q2401" s="2">
        <v>25723</v>
      </c>
      <c r="R2401" t="s">
        <v>33</v>
      </c>
      <c r="S2401" t="s">
        <v>170</v>
      </c>
      <c r="T2401" t="s">
        <v>35</v>
      </c>
      <c r="U2401" s="3">
        <v>90974</v>
      </c>
      <c r="V2401" t="s">
        <v>71</v>
      </c>
      <c r="W2401" t="s">
        <v>79</v>
      </c>
      <c r="X2401" t="s">
        <v>38</v>
      </c>
      <c r="Y2401">
        <v>1</v>
      </c>
    </row>
    <row r="2402" spans="1:25" x14ac:dyDescent="0.25">
      <c r="A2402">
        <v>3401</v>
      </c>
      <c r="B2402" t="s">
        <v>22663</v>
      </c>
      <c r="C2402" s="1">
        <v>44510</v>
      </c>
      <c r="D2402" s="8">
        <v>45081</v>
      </c>
      <c r="E2402" t="s">
        <v>24</v>
      </c>
      <c r="F2402" t="s">
        <v>5151</v>
      </c>
      <c r="G2402" t="s">
        <v>26543</v>
      </c>
      <c r="H2402" t="s">
        <v>40</v>
      </c>
      <c r="I2402" t="s">
        <v>741</v>
      </c>
      <c r="J2402" t="s">
        <v>28</v>
      </c>
      <c r="K2402" t="s">
        <v>41</v>
      </c>
      <c r="L2402" t="s">
        <v>50</v>
      </c>
      <c r="M2402" t="s">
        <v>74</v>
      </c>
      <c r="N2402" s="4" t="s">
        <v>5152</v>
      </c>
      <c r="O2402" t="s">
        <v>28294</v>
      </c>
      <c r="P2402" t="s">
        <v>68</v>
      </c>
      <c r="Q2402" s="2">
        <v>26765</v>
      </c>
      <c r="R2402" t="s">
        <v>33</v>
      </c>
      <c r="S2402" t="s">
        <v>64</v>
      </c>
      <c r="T2402" t="s">
        <v>45</v>
      </c>
      <c r="U2402" s="3">
        <v>3403</v>
      </c>
      <c r="V2402" t="s">
        <v>46</v>
      </c>
      <c r="W2402" t="s">
        <v>65</v>
      </c>
      <c r="X2402" t="s">
        <v>38</v>
      </c>
      <c r="Y2402">
        <v>1</v>
      </c>
    </row>
    <row r="2403" spans="1:25" x14ac:dyDescent="0.25">
      <c r="A2403">
        <v>3402</v>
      </c>
      <c r="B2403" t="s">
        <v>22664</v>
      </c>
      <c r="C2403" s="1">
        <v>44258</v>
      </c>
      <c r="D2403" s="8">
        <v>44663</v>
      </c>
      <c r="E2403" t="s">
        <v>24</v>
      </c>
      <c r="F2403" t="s">
        <v>5153</v>
      </c>
      <c r="G2403" t="s">
        <v>26543</v>
      </c>
      <c r="H2403" t="s">
        <v>26</v>
      </c>
      <c r="I2403" t="s">
        <v>339</v>
      </c>
      <c r="J2403" t="s">
        <v>42</v>
      </c>
      <c r="K2403" t="s">
        <v>29</v>
      </c>
      <c r="L2403" t="s">
        <v>50</v>
      </c>
      <c r="M2403" t="s">
        <v>120</v>
      </c>
      <c r="N2403" s="4" t="s">
        <v>5154</v>
      </c>
      <c r="O2403" t="s">
        <v>28294</v>
      </c>
      <c r="P2403" t="s">
        <v>68</v>
      </c>
      <c r="Q2403" s="2">
        <v>26267</v>
      </c>
      <c r="R2403" t="s">
        <v>33</v>
      </c>
      <c r="S2403" t="s">
        <v>85</v>
      </c>
      <c r="T2403" t="s">
        <v>45</v>
      </c>
      <c r="U2403" s="3">
        <v>22662</v>
      </c>
      <c r="V2403" t="s">
        <v>71</v>
      </c>
      <c r="W2403" t="s">
        <v>59</v>
      </c>
      <c r="X2403" t="s">
        <v>38</v>
      </c>
      <c r="Y2403">
        <v>3</v>
      </c>
    </row>
    <row r="2404" spans="1:25" x14ac:dyDescent="0.25">
      <c r="A2404">
        <v>3403</v>
      </c>
      <c r="B2404" t="s">
        <v>22665</v>
      </c>
      <c r="C2404" s="1">
        <v>44246</v>
      </c>
      <c r="D2404" s="8">
        <v>44880</v>
      </c>
      <c r="E2404" t="s">
        <v>24</v>
      </c>
      <c r="F2404" t="s">
        <v>5155</v>
      </c>
      <c r="G2404" t="s">
        <v>26543</v>
      </c>
      <c r="H2404" t="s">
        <v>67</v>
      </c>
      <c r="I2404" t="s">
        <v>339</v>
      </c>
      <c r="J2404" t="s">
        <v>28</v>
      </c>
      <c r="K2404" t="s">
        <v>41</v>
      </c>
      <c r="L2404" t="s">
        <v>50</v>
      </c>
      <c r="M2404" t="s">
        <v>100</v>
      </c>
      <c r="N2404" s="4" t="s">
        <v>5156</v>
      </c>
      <c r="O2404" t="s">
        <v>28294</v>
      </c>
      <c r="P2404" t="s">
        <v>68</v>
      </c>
      <c r="Q2404" s="2">
        <v>27640</v>
      </c>
      <c r="R2404" t="s">
        <v>33</v>
      </c>
      <c r="S2404" t="s">
        <v>64</v>
      </c>
      <c r="T2404" t="s">
        <v>35</v>
      </c>
      <c r="U2404" s="3">
        <v>66066</v>
      </c>
      <c r="V2404" t="s">
        <v>94</v>
      </c>
      <c r="W2404" t="s">
        <v>65</v>
      </c>
      <c r="X2404" t="s">
        <v>80</v>
      </c>
      <c r="Y2404">
        <v>3</v>
      </c>
    </row>
    <row r="2405" spans="1:25" x14ac:dyDescent="0.25">
      <c r="A2405">
        <v>3404</v>
      </c>
      <c r="B2405" t="s">
        <v>22666</v>
      </c>
      <c r="C2405" s="1">
        <v>43580</v>
      </c>
      <c r="D2405" s="8">
        <v>44876</v>
      </c>
      <c r="E2405" t="s">
        <v>24</v>
      </c>
      <c r="F2405" t="s">
        <v>5157</v>
      </c>
      <c r="G2405" t="s">
        <v>26543</v>
      </c>
      <c r="H2405" t="s">
        <v>116</v>
      </c>
      <c r="I2405" t="s">
        <v>741</v>
      </c>
      <c r="J2405" t="s">
        <v>42</v>
      </c>
      <c r="K2405" t="s">
        <v>29</v>
      </c>
      <c r="L2405" t="s">
        <v>50</v>
      </c>
      <c r="M2405" t="s">
        <v>74</v>
      </c>
      <c r="N2405" s="4" t="s">
        <v>5158</v>
      </c>
      <c r="O2405" t="s">
        <v>28294</v>
      </c>
      <c r="P2405" t="s">
        <v>68</v>
      </c>
      <c r="Q2405" s="2">
        <v>31067</v>
      </c>
      <c r="R2405" t="s">
        <v>33</v>
      </c>
      <c r="S2405" t="s">
        <v>129</v>
      </c>
      <c r="T2405" t="s">
        <v>35</v>
      </c>
      <c r="U2405" s="3">
        <v>58775</v>
      </c>
      <c r="V2405" t="s">
        <v>58</v>
      </c>
      <c r="W2405" t="s">
        <v>79</v>
      </c>
      <c r="X2405" t="s">
        <v>38</v>
      </c>
      <c r="Y2405">
        <v>2</v>
      </c>
    </row>
    <row r="2406" spans="1:25" x14ac:dyDescent="0.25">
      <c r="A2406">
        <v>3405</v>
      </c>
      <c r="B2406" t="s">
        <v>22667</v>
      </c>
      <c r="C2406" s="1">
        <v>43843</v>
      </c>
      <c r="D2406" s="8">
        <v>44855</v>
      </c>
      <c r="E2406" t="s">
        <v>24</v>
      </c>
      <c r="F2406" t="s">
        <v>5159</v>
      </c>
      <c r="G2406" t="s">
        <v>26543</v>
      </c>
      <c r="H2406" t="s">
        <v>73</v>
      </c>
      <c r="I2406" t="s">
        <v>741</v>
      </c>
      <c r="J2406" t="s">
        <v>28</v>
      </c>
      <c r="K2406" t="s">
        <v>51</v>
      </c>
      <c r="L2406" t="s">
        <v>50</v>
      </c>
      <c r="M2406" t="s">
        <v>120</v>
      </c>
      <c r="N2406" s="4" t="s">
        <v>5160</v>
      </c>
      <c r="O2406" t="s">
        <v>28294</v>
      </c>
      <c r="P2406" t="s">
        <v>68</v>
      </c>
      <c r="Q2406" s="2">
        <v>28916</v>
      </c>
      <c r="R2406" t="s">
        <v>33</v>
      </c>
      <c r="S2406" t="s">
        <v>85</v>
      </c>
      <c r="T2406" t="s">
        <v>35</v>
      </c>
      <c r="U2406" s="3">
        <v>12351</v>
      </c>
      <c r="V2406" t="s">
        <v>36</v>
      </c>
      <c r="W2406" t="s">
        <v>59</v>
      </c>
      <c r="X2406" t="s">
        <v>38</v>
      </c>
      <c r="Y2406">
        <v>1</v>
      </c>
    </row>
    <row r="2407" spans="1:25" x14ac:dyDescent="0.25">
      <c r="A2407">
        <v>3406</v>
      </c>
      <c r="B2407" t="s">
        <v>22668</v>
      </c>
      <c r="C2407" s="1">
        <v>43915</v>
      </c>
      <c r="D2407" s="8">
        <v>45042</v>
      </c>
      <c r="E2407" t="s">
        <v>24</v>
      </c>
      <c r="F2407" t="s">
        <v>5161</v>
      </c>
      <c r="G2407" t="s">
        <v>26543</v>
      </c>
      <c r="H2407" t="s">
        <v>87</v>
      </c>
      <c r="I2407" t="s">
        <v>339</v>
      </c>
      <c r="J2407" t="s">
        <v>28</v>
      </c>
      <c r="K2407" t="s">
        <v>29</v>
      </c>
      <c r="L2407" t="s">
        <v>30</v>
      </c>
      <c r="M2407" t="s">
        <v>74</v>
      </c>
      <c r="N2407" s="4" t="s">
        <v>5162</v>
      </c>
      <c r="O2407" t="s">
        <v>28294</v>
      </c>
      <c r="P2407" t="s">
        <v>32</v>
      </c>
      <c r="Q2407" s="2">
        <v>20226</v>
      </c>
      <c r="R2407" t="s">
        <v>33</v>
      </c>
      <c r="S2407" t="s">
        <v>530</v>
      </c>
      <c r="T2407" t="s">
        <v>35</v>
      </c>
      <c r="U2407" s="3">
        <v>24805</v>
      </c>
      <c r="V2407" t="s">
        <v>58</v>
      </c>
      <c r="W2407" t="s">
        <v>59</v>
      </c>
      <c r="X2407" t="s">
        <v>38</v>
      </c>
      <c r="Y2407">
        <v>5</v>
      </c>
    </row>
    <row r="2408" spans="1:25" x14ac:dyDescent="0.25">
      <c r="A2408">
        <v>3407</v>
      </c>
      <c r="B2408" t="s">
        <v>22669</v>
      </c>
      <c r="C2408" s="1">
        <v>44301</v>
      </c>
      <c r="D2408" s="8">
        <v>45057</v>
      </c>
      <c r="E2408" t="s">
        <v>332</v>
      </c>
      <c r="F2408" t="s">
        <v>5163</v>
      </c>
      <c r="G2408" t="s">
        <v>26543</v>
      </c>
      <c r="H2408" t="s">
        <v>73</v>
      </c>
      <c r="I2408" t="s">
        <v>27</v>
      </c>
      <c r="J2408" t="s">
        <v>42</v>
      </c>
      <c r="K2408" t="s">
        <v>29</v>
      </c>
      <c r="L2408" t="s">
        <v>30</v>
      </c>
      <c r="M2408" t="s">
        <v>120</v>
      </c>
      <c r="N2408" s="4" t="s">
        <v>5164</v>
      </c>
      <c r="O2408" t="s">
        <v>28294</v>
      </c>
      <c r="P2408" t="s">
        <v>68</v>
      </c>
      <c r="Q2408" s="2">
        <v>19416</v>
      </c>
      <c r="R2408" t="s">
        <v>33</v>
      </c>
      <c r="S2408" t="s">
        <v>373</v>
      </c>
      <c r="T2408" t="s">
        <v>35</v>
      </c>
      <c r="U2408" s="3">
        <v>18000</v>
      </c>
      <c r="V2408" t="s">
        <v>94</v>
      </c>
      <c r="W2408" t="s">
        <v>59</v>
      </c>
      <c r="X2408" t="s">
        <v>38</v>
      </c>
      <c r="Y2408">
        <v>5</v>
      </c>
    </row>
    <row r="2409" spans="1:25" x14ac:dyDescent="0.25">
      <c r="A2409">
        <v>3408</v>
      </c>
      <c r="B2409" t="s">
        <v>22670</v>
      </c>
      <c r="C2409" s="1">
        <v>44910</v>
      </c>
      <c r="D2409" s="8">
        <v>45041</v>
      </c>
      <c r="E2409" t="s">
        <v>332</v>
      </c>
      <c r="F2409" t="s">
        <v>5165</v>
      </c>
      <c r="G2409" t="s">
        <v>26543</v>
      </c>
      <c r="H2409" t="s">
        <v>87</v>
      </c>
      <c r="I2409" t="s">
        <v>339</v>
      </c>
      <c r="J2409" t="s">
        <v>28</v>
      </c>
      <c r="K2409" t="s">
        <v>51</v>
      </c>
      <c r="L2409" t="s">
        <v>50</v>
      </c>
      <c r="M2409" t="s">
        <v>92</v>
      </c>
      <c r="N2409" s="4" t="s">
        <v>5166</v>
      </c>
      <c r="O2409" t="s">
        <v>28294</v>
      </c>
      <c r="P2409" t="s">
        <v>68</v>
      </c>
      <c r="Q2409" s="2">
        <v>23749</v>
      </c>
      <c r="R2409" t="s">
        <v>33</v>
      </c>
      <c r="S2409" t="s">
        <v>4</v>
      </c>
      <c r="T2409" t="s">
        <v>45</v>
      </c>
      <c r="U2409" s="3">
        <v>67579</v>
      </c>
      <c r="V2409" t="s">
        <v>94</v>
      </c>
      <c r="W2409" t="s">
        <v>79</v>
      </c>
      <c r="X2409" t="s">
        <v>38</v>
      </c>
      <c r="Y2409">
        <v>3</v>
      </c>
    </row>
    <row r="2410" spans="1:25" x14ac:dyDescent="0.25">
      <c r="A2410">
        <v>3409</v>
      </c>
      <c r="B2410" t="s">
        <v>22671</v>
      </c>
      <c r="C2410" s="1">
        <v>44842</v>
      </c>
      <c r="D2410" s="8">
        <v>44961</v>
      </c>
      <c r="E2410" t="s">
        <v>332</v>
      </c>
      <c r="F2410" t="s">
        <v>5167</v>
      </c>
      <c r="G2410" t="s">
        <v>26543</v>
      </c>
      <c r="H2410" t="s">
        <v>49</v>
      </c>
      <c r="I2410" t="s">
        <v>27</v>
      </c>
      <c r="J2410" t="s">
        <v>28</v>
      </c>
      <c r="K2410" t="s">
        <v>51</v>
      </c>
      <c r="L2410" t="s">
        <v>50</v>
      </c>
      <c r="M2410" t="s">
        <v>92</v>
      </c>
      <c r="N2410" s="4" t="s">
        <v>5168</v>
      </c>
      <c r="O2410" t="s">
        <v>28294</v>
      </c>
      <c r="P2410" t="s">
        <v>248</v>
      </c>
      <c r="Q2410" s="2">
        <v>15780</v>
      </c>
      <c r="R2410" t="s">
        <v>33</v>
      </c>
      <c r="S2410" t="s">
        <v>64</v>
      </c>
      <c r="T2410" t="s">
        <v>45</v>
      </c>
      <c r="U2410" s="3">
        <v>82704</v>
      </c>
      <c r="V2410" t="s">
        <v>94</v>
      </c>
      <c r="W2410" t="s">
        <v>79</v>
      </c>
      <c r="X2410" t="s">
        <v>38</v>
      </c>
      <c r="Y2410">
        <v>4</v>
      </c>
    </row>
    <row r="2411" spans="1:25" x14ac:dyDescent="0.25">
      <c r="A2411">
        <v>3410</v>
      </c>
      <c r="B2411" t="s">
        <v>22672</v>
      </c>
      <c r="C2411" s="1">
        <v>43452</v>
      </c>
      <c r="D2411" s="8" t="s">
        <v>16975</v>
      </c>
      <c r="E2411" t="s">
        <v>332</v>
      </c>
      <c r="F2411" t="s">
        <v>5169</v>
      </c>
      <c r="G2411" t="s">
        <v>26543</v>
      </c>
      <c r="H2411" t="s">
        <v>67</v>
      </c>
      <c r="I2411" t="s">
        <v>27</v>
      </c>
      <c r="J2411" t="s">
        <v>28</v>
      </c>
      <c r="K2411" t="s">
        <v>29</v>
      </c>
      <c r="L2411" t="s">
        <v>30</v>
      </c>
      <c r="M2411" t="s">
        <v>31</v>
      </c>
      <c r="N2411" s="4" t="s">
        <v>16975</v>
      </c>
      <c r="O2411" t="s">
        <v>28294</v>
      </c>
      <c r="P2411" t="s">
        <v>319</v>
      </c>
      <c r="Q2411" s="2">
        <v>29409</v>
      </c>
      <c r="R2411" t="s">
        <v>33</v>
      </c>
      <c r="S2411" t="s">
        <v>152</v>
      </c>
      <c r="T2411" t="s">
        <v>45</v>
      </c>
      <c r="U2411" s="3">
        <v>41572</v>
      </c>
      <c r="V2411" t="s">
        <v>46</v>
      </c>
      <c r="W2411" t="s">
        <v>37</v>
      </c>
      <c r="X2411" t="s">
        <v>38</v>
      </c>
      <c r="Y2411">
        <v>3</v>
      </c>
    </row>
    <row r="2412" spans="1:25" x14ac:dyDescent="0.25">
      <c r="A2412">
        <v>3411</v>
      </c>
      <c r="B2412" t="s">
        <v>22673</v>
      </c>
      <c r="C2412" s="1">
        <v>44840</v>
      </c>
      <c r="D2412" s="8" t="s">
        <v>16975</v>
      </c>
      <c r="E2412" t="s">
        <v>332</v>
      </c>
      <c r="F2412" t="s">
        <v>5170</v>
      </c>
      <c r="G2412" t="s">
        <v>26543</v>
      </c>
      <c r="H2412" t="s">
        <v>26</v>
      </c>
      <c r="I2412" t="s">
        <v>27</v>
      </c>
      <c r="J2412" t="s">
        <v>50</v>
      </c>
      <c r="K2412" t="s">
        <v>51</v>
      </c>
      <c r="L2412" t="s">
        <v>42</v>
      </c>
      <c r="M2412" t="s">
        <v>31</v>
      </c>
      <c r="N2412" s="4" t="s">
        <v>16975</v>
      </c>
      <c r="O2412" t="s">
        <v>28294</v>
      </c>
      <c r="P2412" t="s">
        <v>76</v>
      </c>
      <c r="Q2412" s="2">
        <v>17977</v>
      </c>
      <c r="R2412" t="s">
        <v>33</v>
      </c>
      <c r="S2412" t="s">
        <v>288</v>
      </c>
      <c r="T2412" t="s">
        <v>35</v>
      </c>
      <c r="U2412" s="3">
        <v>24028</v>
      </c>
      <c r="V2412" t="s">
        <v>94</v>
      </c>
      <c r="W2412" t="s">
        <v>59</v>
      </c>
      <c r="X2412" t="s">
        <v>38</v>
      </c>
      <c r="Y2412">
        <v>2</v>
      </c>
    </row>
    <row r="2413" spans="1:25" x14ac:dyDescent="0.25">
      <c r="A2413">
        <v>3412</v>
      </c>
      <c r="B2413" t="s">
        <v>22674</v>
      </c>
      <c r="C2413" s="1">
        <v>43827</v>
      </c>
      <c r="D2413" s="8" t="s">
        <v>16975</v>
      </c>
      <c r="E2413" t="s">
        <v>332</v>
      </c>
      <c r="F2413" t="s">
        <v>5171</v>
      </c>
      <c r="G2413" t="s">
        <v>26543</v>
      </c>
      <c r="H2413" t="s">
        <v>96</v>
      </c>
      <c r="I2413" t="s">
        <v>27</v>
      </c>
      <c r="J2413" t="s">
        <v>42</v>
      </c>
      <c r="K2413" t="s">
        <v>41</v>
      </c>
      <c r="L2413" t="s">
        <v>50</v>
      </c>
      <c r="M2413" t="s">
        <v>31</v>
      </c>
      <c r="N2413" s="4" t="s">
        <v>16975</v>
      </c>
      <c r="O2413" t="s">
        <v>28294</v>
      </c>
      <c r="P2413" t="s">
        <v>169</v>
      </c>
      <c r="Q2413" s="2">
        <v>33317</v>
      </c>
      <c r="R2413" t="s">
        <v>33</v>
      </c>
      <c r="S2413" t="s">
        <v>170</v>
      </c>
      <c r="T2413" t="s">
        <v>35</v>
      </c>
      <c r="U2413" s="3">
        <v>68155</v>
      </c>
      <c r="V2413" t="s">
        <v>36</v>
      </c>
      <c r="W2413" t="s">
        <v>79</v>
      </c>
      <c r="X2413" t="s">
        <v>80</v>
      </c>
      <c r="Y2413">
        <v>3</v>
      </c>
    </row>
    <row r="2414" spans="1:25" x14ac:dyDescent="0.25">
      <c r="A2414">
        <v>3413</v>
      </c>
      <c r="B2414" t="s">
        <v>22675</v>
      </c>
      <c r="C2414" s="1">
        <v>43794</v>
      </c>
      <c r="D2414" s="8" t="s">
        <v>16975</v>
      </c>
      <c r="E2414" t="s">
        <v>332</v>
      </c>
      <c r="F2414" t="s">
        <v>5172</v>
      </c>
      <c r="G2414" t="s">
        <v>26543</v>
      </c>
      <c r="H2414" t="s">
        <v>40</v>
      </c>
      <c r="I2414" t="s">
        <v>27</v>
      </c>
      <c r="J2414" t="s">
        <v>28</v>
      </c>
      <c r="K2414" t="s">
        <v>51</v>
      </c>
      <c r="L2414" t="s">
        <v>30</v>
      </c>
      <c r="M2414" t="s">
        <v>31</v>
      </c>
      <c r="N2414" s="4" t="s">
        <v>16975</v>
      </c>
      <c r="O2414" t="s">
        <v>28294</v>
      </c>
      <c r="P2414" t="s">
        <v>68</v>
      </c>
      <c r="Q2414" s="2">
        <v>22995</v>
      </c>
      <c r="R2414" t="s">
        <v>33</v>
      </c>
      <c r="S2414" t="s">
        <v>64</v>
      </c>
      <c r="T2414" t="s">
        <v>35</v>
      </c>
      <c r="U2414" s="3">
        <v>74549</v>
      </c>
      <c r="V2414" t="s">
        <v>36</v>
      </c>
      <c r="W2414" t="s">
        <v>59</v>
      </c>
      <c r="X2414" t="s">
        <v>38</v>
      </c>
      <c r="Y2414">
        <v>5</v>
      </c>
    </row>
    <row r="2415" spans="1:25" x14ac:dyDescent="0.25">
      <c r="A2415">
        <v>3414</v>
      </c>
      <c r="B2415" t="s">
        <v>22676</v>
      </c>
      <c r="C2415" s="1">
        <v>44715</v>
      </c>
      <c r="D2415" s="8" t="s">
        <v>16975</v>
      </c>
      <c r="E2415" t="s">
        <v>24</v>
      </c>
      <c r="F2415" t="s">
        <v>5173</v>
      </c>
      <c r="G2415" t="s">
        <v>26543</v>
      </c>
      <c r="H2415" t="s">
        <v>99</v>
      </c>
      <c r="I2415" t="s">
        <v>27</v>
      </c>
      <c r="J2415" t="s">
        <v>28</v>
      </c>
      <c r="K2415" t="s">
        <v>29</v>
      </c>
      <c r="L2415" t="s">
        <v>30</v>
      </c>
      <c r="M2415" t="s">
        <v>31</v>
      </c>
      <c r="N2415" s="4" t="s">
        <v>16975</v>
      </c>
      <c r="O2415" t="s">
        <v>28294</v>
      </c>
      <c r="P2415" t="s">
        <v>62</v>
      </c>
      <c r="Q2415" s="2">
        <v>35919</v>
      </c>
      <c r="R2415" t="s">
        <v>33</v>
      </c>
      <c r="S2415" t="s">
        <v>144</v>
      </c>
      <c r="T2415" t="s">
        <v>35</v>
      </c>
      <c r="U2415" s="3">
        <v>44418</v>
      </c>
      <c r="V2415" t="s">
        <v>46</v>
      </c>
      <c r="W2415" t="s">
        <v>65</v>
      </c>
      <c r="X2415" t="s">
        <v>80</v>
      </c>
      <c r="Y2415">
        <v>3</v>
      </c>
    </row>
    <row r="2416" spans="1:25" x14ac:dyDescent="0.25">
      <c r="A2416">
        <v>3415</v>
      </c>
      <c r="B2416" t="s">
        <v>22677</v>
      </c>
      <c r="C2416" s="1">
        <v>44813</v>
      </c>
      <c r="D2416" s="8">
        <v>45001</v>
      </c>
      <c r="E2416" t="s">
        <v>24</v>
      </c>
      <c r="F2416" t="s">
        <v>5174</v>
      </c>
      <c r="G2416" t="s">
        <v>26543</v>
      </c>
      <c r="H2416" t="s">
        <v>61</v>
      </c>
      <c r="I2416" t="s">
        <v>339</v>
      </c>
      <c r="J2416" t="s">
        <v>50</v>
      </c>
      <c r="K2416" t="s">
        <v>41</v>
      </c>
      <c r="L2416" t="s">
        <v>42</v>
      </c>
      <c r="M2416" t="s">
        <v>100</v>
      </c>
      <c r="N2416" s="4" t="s">
        <v>5175</v>
      </c>
      <c r="O2416" t="s">
        <v>28294</v>
      </c>
      <c r="P2416" t="s">
        <v>105</v>
      </c>
      <c r="Q2416" s="2">
        <v>27316</v>
      </c>
      <c r="R2416" t="s">
        <v>33</v>
      </c>
      <c r="S2416" t="s">
        <v>70</v>
      </c>
      <c r="T2416" t="s">
        <v>45</v>
      </c>
      <c r="U2416" s="3">
        <v>23971</v>
      </c>
      <c r="V2416" t="s">
        <v>46</v>
      </c>
      <c r="W2416" t="s">
        <v>37</v>
      </c>
      <c r="X2416" t="s">
        <v>38</v>
      </c>
      <c r="Y2416">
        <v>3</v>
      </c>
    </row>
    <row r="2417" spans="1:25" x14ac:dyDescent="0.25">
      <c r="A2417">
        <v>3416</v>
      </c>
      <c r="B2417" t="s">
        <v>22678</v>
      </c>
      <c r="C2417" s="1">
        <v>44106</v>
      </c>
      <c r="D2417" s="8" t="s">
        <v>16975</v>
      </c>
      <c r="E2417" t="s">
        <v>24</v>
      </c>
      <c r="F2417" t="s">
        <v>5176</v>
      </c>
      <c r="G2417" t="s">
        <v>26543</v>
      </c>
      <c r="H2417" t="s">
        <v>67</v>
      </c>
      <c r="I2417" t="s">
        <v>27</v>
      </c>
      <c r="J2417" t="s">
        <v>50</v>
      </c>
      <c r="K2417" t="s">
        <v>51</v>
      </c>
      <c r="L2417" t="s">
        <v>42</v>
      </c>
      <c r="M2417" t="s">
        <v>31</v>
      </c>
      <c r="N2417" s="4" t="s">
        <v>16975</v>
      </c>
      <c r="O2417" t="s">
        <v>28294</v>
      </c>
      <c r="P2417" t="s">
        <v>32</v>
      </c>
      <c r="Q2417" s="2">
        <v>33956</v>
      </c>
      <c r="R2417" t="s">
        <v>33</v>
      </c>
      <c r="S2417" t="s">
        <v>126</v>
      </c>
      <c r="T2417" t="s">
        <v>45</v>
      </c>
      <c r="U2417" s="3">
        <v>46381</v>
      </c>
      <c r="V2417" t="s">
        <v>94</v>
      </c>
      <c r="W2417" t="s">
        <v>65</v>
      </c>
      <c r="X2417" t="s">
        <v>38</v>
      </c>
      <c r="Y2417">
        <v>2</v>
      </c>
    </row>
    <row r="2418" spans="1:25" x14ac:dyDescent="0.25">
      <c r="A2418">
        <v>3417</v>
      </c>
      <c r="B2418" t="s">
        <v>22679</v>
      </c>
      <c r="C2418" s="1">
        <v>44599</v>
      </c>
      <c r="D2418" s="8" t="s">
        <v>16975</v>
      </c>
      <c r="E2418" t="s">
        <v>24</v>
      </c>
      <c r="F2418" t="s">
        <v>5177</v>
      </c>
      <c r="G2418" t="s">
        <v>26543</v>
      </c>
      <c r="H2418" t="s">
        <v>26</v>
      </c>
      <c r="I2418" t="s">
        <v>27</v>
      </c>
      <c r="J2418" t="s">
        <v>42</v>
      </c>
      <c r="K2418" t="s">
        <v>41</v>
      </c>
      <c r="L2418" t="s">
        <v>42</v>
      </c>
      <c r="M2418" t="s">
        <v>31</v>
      </c>
      <c r="N2418" s="4" t="s">
        <v>16975</v>
      </c>
      <c r="O2418" t="s">
        <v>28294</v>
      </c>
      <c r="P2418" t="s">
        <v>105</v>
      </c>
      <c r="Q2418" s="2">
        <v>36795</v>
      </c>
      <c r="R2418" t="s">
        <v>33</v>
      </c>
      <c r="S2418" t="s">
        <v>107</v>
      </c>
      <c r="T2418" t="s">
        <v>35</v>
      </c>
      <c r="U2418" s="3">
        <v>71282</v>
      </c>
      <c r="V2418" t="s">
        <v>58</v>
      </c>
      <c r="W2418" t="s">
        <v>37</v>
      </c>
      <c r="X2418" t="s">
        <v>38</v>
      </c>
      <c r="Y2418">
        <v>1</v>
      </c>
    </row>
    <row r="2419" spans="1:25" x14ac:dyDescent="0.25">
      <c r="A2419">
        <v>3418</v>
      </c>
      <c r="B2419" t="s">
        <v>22680</v>
      </c>
      <c r="C2419" s="1">
        <v>44848</v>
      </c>
      <c r="D2419" s="8" t="s">
        <v>16975</v>
      </c>
      <c r="E2419" t="s">
        <v>24</v>
      </c>
      <c r="F2419" t="s">
        <v>5178</v>
      </c>
      <c r="G2419" t="s">
        <v>26543</v>
      </c>
      <c r="H2419" t="s">
        <v>40</v>
      </c>
      <c r="I2419" t="s">
        <v>27</v>
      </c>
      <c r="J2419" t="s">
        <v>42</v>
      </c>
      <c r="K2419" t="s">
        <v>51</v>
      </c>
      <c r="L2419" t="s">
        <v>30</v>
      </c>
      <c r="M2419" t="s">
        <v>31</v>
      </c>
      <c r="N2419" s="4" t="s">
        <v>16975</v>
      </c>
      <c r="O2419" t="s">
        <v>28294</v>
      </c>
      <c r="P2419" t="s">
        <v>62</v>
      </c>
      <c r="Q2419" s="2">
        <v>35289</v>
      </c>
      <c r="R2419" t="s">
        <v>33</v>
      </c>
      <c r="S2419" t="s">
        <v>123</v>
      </c>
      <c r="T2419" t="s">
        <v>35</v>
      </c>
      <c r="U2419" s="3">
        <v>40277</v>
      </c>
      <c r="V2419" t="s">
        <v>94</v>
      </c>
      <c r="W2419" t="s">
        <v>37</v>
      </c>
      <c r="X2419" t="s">
        <v>38</v>
      </c>
      <c r="Y2419">
        <v>4</v>
      </c>
    </row>
    <row r="2420" spans="1:25" x14ac:dyDescent="0.25">
      <c r="A2420">
        <v>3419</v>
      </c>
      <c r="B2420" t="s">
        <v>22681</v>
      </c>
      <c r="C2420" s="1">
        <v>43752</v>
      </c>
      <c r="D2420" s="8" t="s">
        <v>16975</v>
      </c>
      <c r="E2420" t="s">
        <v>24</v>
      </c>
      <c r="F2420" t="s">
        <v>5179</v>
      </c>
      <c r="G2420" t="s">
        <v>26543</v>
      </c>
      <c r="H2420" t="s">
        <v>99</v>
      </c>
      <c r="I2420" t="s">
        <v>27</v>
      </c>
      <c r="J2420" t="s">
        <v>28</v>
      </c>
      <c r="K2420" t="s">
        <v>29</v>
      </c>
      <c r="L2420" t="s">
        <v>30</v>
      </c>
      <c r="M2420" t="s">
        <v>31</v>
      </c>
      <c r="N2420" s="4" t="s">
        <v>16975</v>
      </c>
      <c r="O2420" t="s">
        <v>28294</v>
      </c>
      <c r="P2420" t="s">
        <v>62</v>
      </c>
      <c r="Q2420" s="2">
        <v>19333</v>
      </c>
      <c r="R2420" t="s">
        <v>33</v>
      </c>
      <c r="S2420" t="s">
        <v>144</v>
      </c>
      <c r="T2420" t="s">
        <v>35</v>
      </c>
      <c r="U2420" s="3">
        <v>39578</v>
      </c>
      <c r="V2420" t="s">
        <v>71</v>
      </c>
      <c r="W2420" t="s">
        <v>79</v>
      </c>
      <c r="X2420" t="s">
        <v>38</v>
      </c>
      <c r="Y2420">
        <v>2</v>
      </c>
    </row>
    <row r="2421" spans="1:25" x14ac:dyDescent="0.25">
      <c r="A2421">
        <v>3420</v>
      </c>
      <c r="B2421" t="s">
        <v>22682</v>
      </c>
      <c r="C2421" s="1">
        <v>44114</v>
      </c>
      <c r="D2421" s="8">
        <v>44778</v>
      </c>
      <c r="E2421" t="s">
        <v>24</v>
      </c>
      <c r="F2421" t="s">
        <v>5180</v>
      </c>
      <c r="G2421" t="s">
        <v>26543</v>
      </c>
      <c r="H2421" t="s">
        <v>87</v>
      </c>
      <c r="I2421" t="s">
        <v>27</v>
      </c>
      <c r="J2421" t="s">
        <v>28</v>
      </c>
      <c r="K2421" t="s">
        <v>41</v>
      </c>
      <c r="L2421" t="s">
        <v>50</v>
      </c>
      <c r="M2421" t="s">
        <v>120</v>
      </c>
      <c r="N2421" s="4" t="s">
        <v>5181</v>
      </c>
      <c r="O2421" t="s">
        <v>28294</v>
      </c>
      <c r="P2421" t="s">
        <v>68</v>
      </c>
      <c r="Q2421" s="2">
        <v>16294</v>
      </c>
      <c r="R2421" t="s">
        <v>33</v>
      </c>
      <c r="S2421" t="s">
        <v>64</v>
      </c>
      <c r="T2421" t="s">
        <v>35</v>
      </c>
      <c r="U2421" s="3">
        <v>18079</v>
      </c>
      <c r="V2421" t="s">
        <v>58</v>
      </c>
      <c r="W2421" t="s">
        <v>65</v>
      </c>
      <c r="X2421" t="s">
        <v>38</v>
      </c>
      <c r="Y2421">
        <v>2</v>
      </c>
    </row>
    <row r="2422" spans="1:25" x14ac:dyDescent="0.25">
      <c r="A2422">
        <v>3421</v>
      </c>
      <c r="B2422" t="s">
        <v>22683</v>
      </c>
      <c r="C2422" s="1">
        <v>44690</v>
      </c>
      <c r="D2422" s="8">
        <v>44812</v>
      </c>
      <c r="E2422" t="s">
        <v>24</v>
      </c>
      <c r="F2422" t="s">
        <v>5182</v>
      </c>
      <c r="G2422" t="s">
        <v>26543</v>
      </c>
      <c r="H2422" t="s">
        <v>49</v>
      </c>
      <c r="I2422" t="s">
        <v>27</v>
      </c>
      <c r="J2422" t="s">
        <v>42</v>
      </c>
      <c r="K2422" t="s">
        <v>41</v>
      </c>
      <c r="L2422" t="s">
        <v>42</v>
      </c>
      <c r="M2422" t="s">
        <v>100</v>
      </c>
      <c r="N2422" s="4" t="s">
        <v>5183</v>
      </c>
      <c r="O2422" t="s">
        <v>28294</v>
      </c>
      <c r="P2422" t="s">
        <v>281</v>
      </c>
      <c r="Q2422" s="2">
        <v>21712</v>
      </c>
      <c r="R2422" t="s">
        <v>33</v>
      </c>
      <c r="S2422" t="s">
        <v>144</v>
      </c>
      <c r="T2422" t="s">
        <v>35</v>
      </c>
      <c r="U2422" s="3">
        <v>57340</v>
      </c>
      <c r="V2422" t="s">
        <v>58</v>
      </c>
      <c r="W2422" t="s">
        <v>79</v>
      </c>
      <c r="X2422" t="s">
        <v>38</v>
      </c>
      <c r="Y2422">
        <v>1</v>
      </c>
    </row>
    <row r="2423" spans="1:25" x14ac:dyDescent="0.25">
      <c r="A2423">
        <v>3422</v>
      </c>
      <c r="B2423" t="s">
        <v>22684</v>
      </c>
      <c r="C2423" s="1">
        <v>44734</v>
      </c>
      <c r="D2423" s="8">
        <v>44780</v>
      </c>
      <c r="E2423" t="s">
        <v>24</v>
      </c>
      <c r="F2423" t="s">
        <v>5184</v>
      </c>
      <c r="G2423" t="s">
        <v>26543</v>
      </c>
      <c r="H2423" t="s">
        <v>116</v>
      </c>
      <c r="I2423" t="s">
        <v>741</v>
      </c>
      <c r="J2423" t="s">
        <v>42</v>
      </c>
      <c r="K2423" t="s">
        <v>29</v>
      </c>
      <c r="L2423" t="s">
        <v>42</v>
      </c>
      <c r="M2423" t="s">
        <v>100</v>
      </c>
      <c r="N2423" s="4" t="s">
        <v>5185</v>
      </c>
      <c r="O2423" t="s">
        <v>28294</v>
      </c>
      <c r="P2423" t="s">
        <v>83</v>
      </c>
      <c r="Q2423" s="2">
        <v>35969</v>
      </c>
      <c r="R2423" t="s">
        <v>33</v>
      </c>
      <c r="S2423" t="s">
        <v>205</v>
      </c>
      <c r="T2423" t="s">
        <v>35</v>
      </c>
      <c r="U2423" s="3">
        <v>44500</v>
      </c>
      <c r="V2423" t="s">
        <v>58</v>
      </c>
      <c r="W2423" t="s">
        <v>37</v>
      </c>
      <c r="X2423" t="s">
        <v>38</v>
      </c>
      <c r="Y2423">
        <v>3</v>
      </c>
    </row>
    <row r="2424" spans="1:25" x14ac:dyDescent="0.25">
      <c r="A2424">
        <v>3423</v>
      </c>
      <c r="B2424" t="s">
        <v>22685</v>
      </c>
      <c r="C2424" s="1">
        <v>44193</v>
      </c>
      <c r="D2424" s="8" t="s">
        <v>16975</v>
      </c>
      <c r="E2424" t="s">
        <v>24</v>
      </c>
      <c r="F2424" t="s">
        <v>5186</v>
      </c>
      <c r="G2424" t="s">
        <v>26543</v>
      </c>
      <c r="H2424" t="s">
        <v>96</v>
      </c>
      <c r="I2424" t="s">
        <v>27</v>
      </c>
      <c r="J2424" t="s">
        <v>42</v>
      </c>
      <c r="K2424" t="s">
        <v>41</v>
      </c>
      <c r="L2424" t="s">
        <v>50</v>
      </c>
      <c r="M2424" t="s">
        <v>31</v>
      </c>
      <c r="N2424" s="4" t="s">
        <v>16975</v>
      </c>
      <c r="O2424" t="s">
        <v>28294</v>
      </c>
      <c r="P2424" t="s">
        <v>83</v>
      </c>
      <c r="Q2424" s="2">
        <v>37052</v>
      </c>
      <c r="R2424" t="s">
        <v>33</v>
      </c>
      <c r="S2424" t="s">
        <v>85</v>
      </c>
      <c r="T2424" t="s">
        <v>45</v>
      </c>
      <c r="U2424" s="3">
        <v>35444</v>
      </c>
      <c r="V2424" t="s">
        <v>71</v>
      </c>
      <c r="W2424" t="s">
        <v>37</v>
      </c>
      <c r="X2424" t="s">
        <v>38</v>
      </c>
      <c r="Y2424">
        <v>3</v>
      </c>
    </row>
    <row r="2425" spans="1:25" x14ac:dyDescent="0.25">
      <c r="A2425">
        <v>3424</v>
      </c>
      <c r="B2425" t="s">
        <v>22686</v>
      </c>
      <c r="C2425" s="1">
        <v>44174</v>
      </c>
      <c r="D2425" s="8">
        <v>44777</v>
      </c>
      <c r="E2425" t="s">
        <v>24</v>
      </c>
      <c r="F2425" t="s">
        <v>5187</v>
      </c>
      <c r="G2425" t="s">
        <v>26543</v>
      </c>
      <c r="H2425" t="s">
        <v>61</v>
      </c>
      <c r="I2425" t="s">
        <v>339</v>
      </c>
      <c r="J2425" t="s">
        <v>28</v>
      </c>
      <c r="K2425" t="s">
        <v>51</v>
      </c>
      <c r="L2425" t="s">
        <v>30</v>
      </c>
      <c r="M2425" t="s">
        <v>74</v>
      </c>
      <c r="N2425" s="4" t="s">
        <v>5188</v>
      </c>
      <c r="O2425" t="s">
        <v>28294</v>
      </c>
      <c r="P2425" t="s">
        <v>177</v>
      </c>
      <c r="Q2425" s="2">
        <v>35457</v>
      </c>
      <c r="R2425" t="s">
        <v>33</v>
      </c>
      <c r="S2425" t="s">
        <v>64</v>
      </c>
      <c r="T2425" t="s">
        <v>45</v>
      </c>
      <c r="U2425" s="3">
        <v>6608</v>
      </c>
      <c r="V2425" t="s">
        <v>36</v>
      </c>
      <c r="W2425" t="s">
        <v>59</v>
      </c>
      <c r="X2425" t="s">
        <v>38</v>
      </c>
      <c r="Y2425">
        <v>2</v>
      </c>
    </row>
    <row r="2426" spans="1:25" x14ac:dyDescent="0.25">
      <c r="A2426">
        <v>3425</v>
      </c>
      <c r="B2426" t="s">
        <v>22687</v>
      </c>
      <c r="C2426" s="1">
        <v>43613</v>
      </c>
      <c r="D2426" s="8">
        <v>44492</v>
      </c>
      <c r="E2426" t="s">
        <v>24</v>
      </c>
      <c r="F2426" t="s">
        <v>5189</v>
      </c>
      <c r="G2426" t="s">
        <v>26543</v>
      </c>
      <c r="H2426" t="s">
        <v>73</v>
      </c>
      <c r="I2426" t="s">
        <v>339</v>
      </c>
      <c r="J2426" t="s">
        <v>28</v>
      </c>
      <c r="K2426" t="s">
        <v>51</v>
      </c>
      <c r="L2426" t="s">
        <v>50</v>
      </c>
      <c r="M2426" t="s">
        <v>92</v>
      </c>
      <c r="N2426" s="4" t="s">
        <v>5190</v>
      </c>
      <c r="O2426" t="s">
        <v>28294</v>
      </c>
      <c r="P2426" t="s">
        <v>43</v>
      </c>
      <c r="Q2426" s="2">
        <v>19872</v>
      </c>
      <c r="R2426" t="s">
        <v>33</v>
      </c>
      <c r="S2426" t="s">
        <v>144</v>
      </c>
      <c r="T2426" t="s">
        <v>35</v>
      </c>
      <c r="U2426" s="3">
        <v>3807</v>
      </c>
      <c r="V2426" t="s">
        <v>46</v>
      </c>
      <c r="W2426" t="s">
        <v>79</v>
      </c>
      <c r="X2426" t="s">
        <v>38</v>
      </c>
      <c r="Y2426">
        <v>2</v>
      </c>
    </row>
    <row r="2427" spans="1:25" x14ac:dyDescent="0.25">
      <c r="A2427">
        <v>3426</v>
      </c>
      <c r="B2427" t="s">
        <v>22688</v>
      </c>
      <c r="C2427" s="1">
        <v>44678</v>
      </c>
      <c r="D2427" s="8" t="s">
        <v>16975</v>
      </c>
      <c r="E2427" t="s">
        <v>24</v>
      </c>
      <c r="F2427" t="s">
        <v>5191</v>
      </c>
      <c r="G2427" t="s">
        <v>26543</v>
      </c>
      <c r="H2427" t="s">
        <v>67</v>
      </c>
      <c r="I2427" t="s">
        <v>27</v>
      </c>
      <c r="J2427" t="s">
        <v>50</v>
      </c>
      <c r="K2427" t="s">
        <v>51</v>
      </c>
      <c r="L2427" t="s">
        <v>30</v>
      </c>
      <c r="M2427" t="s">
        <v>31</v>
      </c>
      <c r="N2427" s="4" t="s">
        <v>16975</v>
      </c>
      <c r="O2427" t="s">
        <v>28294</v>
      </c>
      <c r="P2427" t="s">
        <v>68</v>
      </c>
      <c r="Q2427" s="2">
        <v>33127</v>
      </c>
      <c r="R2427" t="s">
        <v>33</v>
      </c>
      <c r="S2427" t="s">
        <v>1889</v>
      </c>
      <c r="T2427" t="s">
        <v>35</v>
      </c>
      <c r="U2427" s="3">
        <v>57487</v>
      </c>
      <c r="V2427" t="s">
        <v>36</v>
      </c>
      <c r="W2427" t="s">
        <v>65</v>
      </c>
      <c r="X2427" t="s">
        <v>38</v>
      </c>
      <c r="Y2427">
        <v>2</v>
      </c>
    </row>
    <row r="2428" spans="1:25" x14ac:dyDescent="0.25">
      <c r="A2428">
        <v>3427</v>
      </c>
      <c r="B2428" t="s">
        <v>19705</v>
      </c>
      <c r="C2428" s="1">
        <v>43728</v>
      </c>
      <c r="D2428" s="8" t="s">
        <v>16975</v>
      </c>
      <c r="E2428" t="s">
        <v>24</v>
      </c>
      <c r="F2428" t="s">
        <v>25</v>
      </c>
      <c r="G2428" t="s">
        <v>26543</v>
      </c>
      <c r="H2428" t="s">
        <v>26</v>
      </c>
      <c r="I2428" t="s">
        <v>27</v>
      </c>
      <c r="J2428" t="s">
        <v>28</v>
      </c>
      <c r="K2428" t="s">
        <v>29</v>
      </c>
      <c r="L2428" t="s">
        <v>30</v>
      </c>
      <c r="M2428" t="s">
        <v>31</v>
      </c>
      <c r="N2428" s="4" t="s">
        <v>16975</v>
      </c>
      <c r="O2428" t="s">
        <v>28294</v>
      </c>
      <c r="P2428" t="s">
        <v>32</v>
      </c>
      <c r="Q2428" s="2">
        <v>25483</v>
      </c>
      <c r="R2428" t="s">
        <v>33</v>
      </c>
      <c r="S2428" t="s">
        <v>34</v>
      </c>
      <c r="T2428" t="s">
        <v>35</v>
      </c>
      <c r="U2428" s="3">
        <v>34904</v>
      </c>
      <c r="V2428" t="s">
        <v>36</v>
      </c>
      <c r="W2428" t="s">
        <v>37</v>
      </c>
      <c r="X2428" t="s">
        <v>38</v>
      </c>
      <c r="Y2428">
        <v>4</v>
      </c>
    </row>
    <row r="2429" spans="1:25" x14ac:dyDescent="0.25">
      <c r="A2429">
        <v>3428</v>
      </c>
      <c r="B2429" t="s">
        <v>19706</v>
      </c>
      <c r="C2429" s="1">
        <v>44968</v>
      </c>
      <c r="D2429" s="8" t="s">
        <v>16975</v>
      </c>
      <c r="E2429" t="s">
        <v>24</v>
      </c>
      <c r="F2429" t="s">
        <v>39</v>
      </c>
      <c r="G2429" t="s">
        <v>26543</v>
      </c>
      <c r="H2429" t="s">
        <v>40</v>
      </c>
      <c r="I2429" t="s">
        <v>27</v>
      </c>
      <c r="J2429" t="s">
        <v>28</v>
      </c>
      <c r="K2429" t="s">
        <v>41</v>
      </c>
      <c r="L2429" t="s">
        <v>42</v>
      </c>
      <c r="M2429" t="s">
        <v>31</v>
      </c>
      <c r="N2429" s="4" t="s">
        <v>16975</v>
      </c>
      <c r="O2429" t="s">
        <v>28294</v>
      </c>
      <c r="P2429" t="s">
        <v>43</v>
      </c>
      <c r="Q2429" s="2">
        <v>23984</v>
      </c>
      <c r="R2429" t="s">
        <v>33</v>
      </c>
      <c r="S2429" t="s">
        <v>44</v>
      </c>
      <c r="T2429" t="s">
        <v>45</v>
      </c>
      <c r="U2429" s="3">
        <v>6593</v>
      </c>
      <c r="V2429" t="s">
        <v>46</v>
      </c>
      <c r="W2429" t="s">
        <v>37</v>
      </c>
      <c r="X2429" t="s">
        <v>38</v>
      </c>
      <c r="Y2429">
        <v>3</v>
      </c>
    </row>
    <row r="2430" spans="1:25" x14ac:dyDescent="0.25">
      <c r="A2430">
        <v>3429</v>
      </c>
      <c r="B2430" t="s">
        <v>19707</v>
      </c>
      <c r="C2430" s="1">
        <v>43444</v>
      </c>
      <c r="D2430" s="8" t="s">
        <v>16975</v>
      </c>
      <c r="E2430" t="s">
        <v>47</v>
      </c>
      <c r="F2430" t="s">
        <v>48</v>
      </c>
      <c r="G2430" t="s">
        <v>26543</v>
      </c>
      <c r="H2430" t="s">
        <v>49</v>
      </c>
      <c r="I2430" t="s">
        <v>27</v>
      </c>
      <c r="J2430" t="s">
        <v>50</v>
      </c>
      <c r="K2430" t="s">
        <v>51</v>
      </c>
      <c r="L2430" t="s">
        <v>42</v>
      </c>
      <c r="M2430" t="s">
        <v>31</v>
      </c>
      <c r="N2430" s="4" t="s">
        <v>16975</v>
      </c>
      <c r="O2430" t="s">
        <v>52</v>
      </c>
      <c r="P2430" t="s">
        <v>53</v>
      </c>
      <c r="Q2430" s="2">
        <v>33517</v>
      </c>
      <c r="R2430" t="s">
        <v>33</v>
      </c>
      <c r="S2430" t="s">
        <v>54</v>
      </c>
      <c r="T2430" t="s">
        <v>45</v>
      </c>
      <c r="U2430" s="3">
        <v>2330</v>
      </c>
      <c r="V2430" t="s">
        <v>46</v>
      </c>
      <c r="W2430" t="s">
        <v>37</v>
      </c>
      <c r="X2430" t="s">
        <v>38</v>
      </c>
      <c r="Y2430">
        <v>4</v>
      </c>
    </row>
    <row r="2431" spans="1:25" x14ac:dyDescent="0.25">
      <c r="A2431">
        <v>3430</v>
      </c>
      <c r="B2431" t="s">
        <v>19708</v>
      </c>
      <c r="C2431" s="1">
        <v>44368</v>
      </c>
      <c r="D2431" s="8" t="s">
        <v>16975</v>
      </c>
      <c r="E2431" t="s">
        <v>47</v>
      </c>
      <c r="F2431" t="s">
        <v>55</v>
      </c>
      <c r="G2431" t="s">
        <v>26543</v>
      </c>
      <c r="H2431" t="s">
        <v>26</v>
      </c>
      <c r="I2431" t="s">
        <v>27</v>
      </c>
      <c r="J2431" t="s">
        <v>28</v>
      </c>
      <c r="K2431" t="s">
        <v>41</v>
      </c>
      <c r="L2431" t="s">
        <v>50</v>
      </c>
      <c r="M2431" t="s">
        <v>31</v>
      </c>
      <c r="N2431" s="4" t="s">
        <v>16975</v>
      </c>
      <c r="O2431" t="s">
        <v>52</v>
      </c>
      <c r="P2431" t="s">
        <v>32</v>
      </c>
      <c r="Q2431" s="2">
        <v>35889</v>
      </c>
      <c r="R2431" t="s">
        <v>56</v>
      </c>
      <c r="S2431" t="s">
        <v>57</v>
      </c>
      <c r="T2431" t="s">
        <v>45</v>
      </c>
      <c r="U2431" s="3">
        <v>58782</v>
      </c>
      <c r="V2431" t="s">
        <v>58</v>
      </c>
      <c r="W2431" t="s">
        <v>59</v>
      </c>
      <c r="X2431" t="s">
        <v>38</v>
      </c>
      <c r="Y2431">
        <v>2</v>
      </c>
    </row>
    <row r="2432" spans="1:25" x14ac:dyDescent="0.25">
      <c r="A2432">
        <v>3431</v>
      </c>
      <c r="B2432" t="s">
        <v>19709</v>
      </c>
      <c r="C2432" s="1">
        <v>43645</v>
      </c>
      <c r="D2432" s="8" t="s">
        <v>16975</v>
      </c>
      <c r="E2432" t="s">
        <v>47</v>
      </c>
      <c r="F2432" t="s">
        <v>60</v>
      </c>
      <c r="G2432" t="s">
        <v>26543</v>
      </c>
      <c r="H2432" t="s">
        <v>61</v>
      </c>
      <c r="I2432" t="s">
        <v>27</v>
      </c>
      <c r="J2432" t="s">
        <v>28</v>
      </c>
      <c r="K2432" t="s">
        <v>41</v>
      </c>
      <c r="L2432" t="s">
        <v>30</v>
      </c>
      <c r="M2432" t="s">
        <v>31</v>
      </c>
      <c r="N2432" s="4" t="s">
        <v>16975</v>
      </c>
      <c r="O2432" t="s">
        <v>52</v>
      </c>
      <c r="P2432" t="s">
        <v>62</v>
      </c>
      <c r="Q2432" s="2">
        <v>25444</v>
      </c>
      <c r="R2432" t="s">
        <v>63</v>
      </c>
      <c r="S2432" t="s">
        <v>64</v>
      </c>
      <c r="T2432" t="s">
        <v>35</v>
      </c>
      <c r="U2432" s="3">
        <v>33174</v>
      </c>
      <c r="V2432" t="s">
        <v>58</v>
      </c>
      <c r="W2432" t="s">
        <v>65</v>
      </c>
      <c r="X2432" t="s">
        <v>38</v>
      </c>
      <c r="Y2432">
        <v>3</v>
      </c>
    </row>
    <row r="2433" spans="1:25" x14ac:dyDescent="0.25">
      <c r="A2433">
        <v>3432</v>
      </c>
      <c r="B2433" t="s">
        <v>19710</v>
      </c>
      <c r="C2433" s="1">
        <v>43847</v>
      </c>
      <c r="D2433" s="8" t="s">
        <v>16975</v>
      </c>
      <c r="E2433" t="s">
        <v>47</v>
      </c>
      <c r="F2433" t="s">
        <v>66</v>
      </c>
      <c r="G2433" t="s">
        <v>26543</v>
      </c>
      <c r="H2433" t="s">
        <v>67</v>
      </c>
      <c r="I2433" t="s">
        <v>27</v>
      </c>
      <c r="J2433" t="s">
        <v>28</v>
      </c>
      <c r="K2433" t="s">
        <v>51</v>
      </c>
      <c r="L2433" t="s">
        <v>50</v>
      </c>
      <c r="M2433" t="s">
        <v>31</v>
      </c>
      <c r="N2433" s="4" t="s">
        <v>16975</v>
      </c>
      <c r="O2433" t="s">
        <v>52</v>
      </c>
      <c r="P2433" t="s">
        <v>68</v>
      </c>
      <c r="Q2433" s="2">
        <v>17991</v>
      </c>
      <c r="R2433" t="s">
        <v>69</v>
      </c>
      <c r="S2433" t="s">
        <v>70</v>
      </c>
      <c r="T2433" t="s">
        <v>45</v>
      </c>
      <c r="U2433" s="3">
        <v>6050</v>
      </c>
      <c r="V2433" t="s">
        <v>71</v>
      </c>
      <c r="W2433" t="s">
        <v>65</v>
      </c>
      <c r="X2433" t="s">
        <v>38</v>
      </c>
      <c r="Y2433">
        <v>3</v>
      </c>
    </row>
    <row r="2434" spans="1:25" x14ac:dyDescent="0.25">
      <c r="A2434">
        <v>3433</v>
      </c>
      <c r="B2434" t="s">
        <v>19711</v>
      </c>
      <c r="C2434" s="1">
        <v>44657</v>
      </c>
      <c r="D2434" s="8">
        <v>45110</v>
      </c>
      <c r="E2434" t="s">
        <v>47</v>
      </c>
      <c r="F2434" t="s">
        <v>72</v>
      </c>
      <c r="G2434" t="s">
        <v>26543</v>
      </c>
      <c r="H2434" t="s">
        <v>73</v>
      </c>
      <c r="I2434" t="s">
        <v>27</v>
      </c>
      <c r="J2434" t="s">
        <v>50</v>
      </c>
      <c r="K2434" t="s">
        <v>51</v>
      </c>
      <c r="L2434" t="s">
        <v>30</v>
      </c>
      <c r="M2434" t="s">
        <v>74</v>
      </c>
      <c r="N2434" s="4" t="s">
        <v>75</v>
      </c>
      <c r="O2434" t="s">
        <v>52</v>
      </c>
      <c r="P2434" t="s">
        <v>76</v>
      </c>
      <c r="Q2434" s="2">
        <v>15523</v>
      </c>
      <c r="R2434" t="s">
        <v>77</v>
      </c>
      <c r="S2434" t="s">
        <v>78</v>
      </c>
      <c r="T2434" t="s">
        <v>35</v>
      </c>
      <c r="U2434" s="3">
        <v>90007</v>
      </c>
      <c r="V2434" t="s">
        <v>46</v>
      </c>
      <c r="W2434" t="s">
        <v>79</v>
      </c>
      <c r="X2434" t="s">
        <v>80</v>
      </c>
      <c r="Y2434">
        <v>4</v>
      </c>
    </row>
    <row r="2435" spans="1:25" x14ac:dyDescent="0.25">
      <c r="A2435">
        <v>3434</v>
      </c>
      <c r="B2435" t="s">
        <v>19712</v>
      </c>
      <c r="C2435" s="1">
        <v>44141</v>
      </c>
      <c r="D2435" s="8">
        <v>44955</v>
      </c>
      <c r="E2435" t="s">
        <v>47</v>
      </c>
      <c r="F2435" t="s">
        <v>81</v>
      </c>
      <c r="G2435" t="s">
        <v>26543</v>
      </c>
      <c r="H2435" t="s">
        <v>26</v>
      </c>
      <c r="I2435" t="s">
        <v>27</v>
      </c>
      <c r="J2435" t="s">
        <v>28</v>
      </c>
      <c r="K2435" t="s">
        <v>29</v>
      </c>
      <c r="L2435" t="s">
        <v>50</v>
      </c>
      <c r="M2435" t="s">
        <v>74</v>
      </c>
      <c r="N2435" s="4" t="s">
        <v>82</v>
      </c>
      <c r="O2435" t="s">
        <v>52</v>
      </c>
      <c r="P2435" t="s">
        <v>83</v>
      </c>
      <c r="Q2435" s="2">
        <v>20886</v>
      </c>
      <c r="R2435" t="s">
        <v>84</v>
      </c>
      <c r="S2435" t="s">
        <v>85</v>
      </c>
      <c r="T2435" t="s">
        <v>35</v>
      </c>
      <c r="U2435" s="3">
        <v>97756</v>
      </c>
      <c r="V2435" t="s">
        <v>36</v>
      </c>
      <c r="W2435" t="s">
        <v>79</v>
      </c>
      <c r="X2435" t="s">
        <v>38</v>
      </c>
      <c r="Y2435">
        <v>2</v>
      </c>
    </row>
    <row r="2436" spans="1:25" x14ac:dyDescent="0.25">
      <c r="A2436">
        <v>3435</v>
      </c>
      <c r="B2436" t="s">
        <v>19713</v>
      </c>
      <c r="C2436" s="1">
        <v>43330</v>
      </c>
      <c r="D2436" s="8" t="s">
        <v>16975</v>
      </c>
      <c r="E2436" t="s">
        <v>47</v>
      </c>
      <c r="F2436" t="s">
        <v>86</v>
      </c>
      <c r="G2436" t="s">
        <v>26543</v>
      </c>
      <c r="H2436" t="s">
        <v>87</v>
      </c>
      <c r="I2436" t="s">
        <v>27</v>
      </c>
      <c r="J2436" t="s">
        <v>28</v>
      </c>
      <c r="K2436" t="s">
        <v>51</v>
      </c>
      <c r="L2436" t="s">
        <v>42</v>
      </c>
      <c r="M2436" t="s">
        <v>31</v>
      </c>
      <c r="N2436" s="4" t="s">
        <v>16975</v>
      </c>
      <c r="O2436" t="s">
        <v>52</v>
      </c>
      <c r="P2436" t="s">
        <v>88</v>
      </c>
      <c r="Q2436" s="2">
        <v>27164</v>
      </c>
      <c r="R2436" t="s">
        <v>89</v>
      </c>
      <c r="S2436" t="s">
        <v>90</v>
      </c>
      <c r="T2436" t="s">
        <v>45</v>
      </c>
      <c r="U2436" s="3">
        <v>78789</v>
      </c>
      <c r="V2436" t="s">
        <v>71</v>
      </c>
      <c r="W2436" t="s">
        <v>37</v>
      </c>
      <c r="X2436" t="s">
        <v>80</v>
      </c>
      <c r="Y2436">
        <v>3</v>
      </c>
    </row>
    <row r="2437" spans="1:25" x14ac:dyDescent="0.25">
      <c r="A2437">
        <v>3436</v>
      </c>
      <c r="B2437" t="s">
        <v>19714</v>
      </c>
      <c r="C2437" s="1">
        <v>44582</v>
      </c>
      <c r="D2437" s="8">
        <v>45106</v>
      </c>
      <c r="E2437" t="s">
        <v>47</v>
      </c>
      <c r="F2437" t="s">
        <v>91</v>
      </c>
      <c r="G2437" t="s">
        <v>26543</v>
      </c>
      <c r="H2437" t="s">
        <v>67</v>
      </c>
      <c r="I2437" t="s">
        <v>27</v>
      </c>
      <c r="J2437" t="s">
        <v>42</v>
      </c>
      <c r="K2437" t="s">
        <v>51</v>
      </c>
      <c r="L2437" t="s">
        <v>30</v>
      </c>
      <c r="M2437" t="s">
        <v>92</v>
      </c>
      <c r="N2437" s="4" t="s">
        <v>93</v>
      </c>
      <c r="O2437" t="s">
        <v>52</v>
      </c>
      <c r="P2437" t="s">
        <v>83</v>
      </c>
      <c r="Q2437" s="2">
        <v>18213</v>
      </c>
      <c r="R2437" t="s">
        <v>89</v>
      </c>
      <c r="S2437" t="s">
        <v>85</v>
      </c>
      <c r="T2437" t="s">
        <v>45</v>
      </c>
      <c r="U2437" s="3">
        <v>78207</v>
      </c>
      <c r="V2437" t="s">
        <v>94</v>
      </c>
      <c r="W2437" t="s">
        <v>37</v>
      </c>
      <c r="X2437" t="s">
        <v>38</v>
      </c>
      <c r="Y2437">
        <v>5</v>
      </c>
    </row>
    <row r="2438" spans="1:25" x14ac:dyDescent="0.25">
      <c r="A2438">
        <v>3437</v>
      </c>
      <c r="B2438" t="s">
        <v>19715</v>
      </c>
      <c r="C2438" s="1">
        <v>45142</v>
      </c>
      <c r="D2438" s="8" t="s">
        <v>16975</v>
      </c>
      <c r="E2438" t="s">
        <v>47</v>
      </c>
      <c r="F2438" t="s">
        <v>95</v>
      </c>
      <c r="G2438" t="s">
        <v>26543</v>
      </c>
      <c r="H2438" t="s">
        <v>96</v>
      </c>
      <c r="I2438" t="s">
        <v>27</v>
      </c>
      <c r="J2438" t="s">
        <v>28</v>
      </c>
      <c r="K2438" t="s">
        <v>51</v>
      </c>
      <c r="L2438" t="s">
        <v>30</v>
      </c>
      <c r="M2438" t="s">
        <v>31</v>
      </c>
      <c r="N2438" s="4" t="s">
        <v>16975</v>
      </c>
      <c r="O2438" t="s">
        <v>52</v>
      </c>
      <c r="P2438" t="s">
        <v>68</v>
      </c>
      <c r="Q2438" s="2">
        <v>23402</v>
      </c>
      <c r="R2438" t="s">
        <v>97</v>
      </c>
      <c r="S2438" t="s">
        <v>78</v>
      </c>
      <c r="T2438" t="s">
        <v>35</v>
      </c>
      <c r="U2438" s="3">
        <v>46204</v>
      </c>
      <c r="V2438" t="s">
        <v>58</v>
      </c>
      <c r="W2438" t="s">
        <v>59</v>
      </c>
      <c r="X2438" t="s">
        <v>38</v>
      </c>
      <c r="Y2438">
        <v>5</v>
      </c>
    </row>
    <row r="2439" spans="1:25" x14ac:dyDescent="0.25">
      <c r="A2439">
        <v>3438</v>
      </c>
      <c r="B2439" t="s">
        <v>19716</v>
      </c>
      <c r="C2439" s="1">
        <v>43322</v>
      </c>
      <c r="D2439" s="8">
        <v>43773</v>
      </c>
      <c r="E2439" t="s">
        <v>47</v>
      </c>
      <c r="F2439" t="s">
        <v>98</v>
      </c>
      <c r="G2439" t="s">
        <v>26543</v>
      </c>
      <c r="H2439" t="s">
        <v>99</v>
      </c>
      <c r="I2439" t="s">
        <v>27</v>
      </c>
      <c r="J2439" t="s">
        <v>50</v>
      </c>
      <c r="K2439" t="s">
        <v>29</v>
      </c>
      <c r="L2439" t="s">
        <v>30</v>
      </c>
      <c r="M2439" t="s">
        <v>100</v>
      </c>
      <c r="N2439" s="4" t="s">
        <v>101</v>
      </c>
      <c r="O2439" t="s">
        <v>52</v>
      </c>
      <c r="P2439" t="s">
        <v>62</v>
      </c>
      <c r="Q2439" s="2">
        <v>17629</v>
      </c>
      <c r="R2439" t="s">
        <v>102</v>
      </c>
      <c r="S2439" t="s">
        <v>78</v>
      </c>
      <c r="T2439" t="s">
        <v>35</v>
      </c>
      <c r="U2439" s="3">
        <v>30428</v>
      </c>
      <c r="V2439" t="s">
        <v>94</v>
      </c>
      <c r="W2439" t="s">
        <v>65</v>
      </c>
      <c r="X2439" t="s">
        <v>38</v>
      </c>
      <c r="Y2439">
        <v>3</v>
      </c>
    </row>
    <row r="2440" spans="1:25" x14ac:dyDescent="0.25">
      <c r="A2440">
        <v>3439</v>
      </c>
      <c r="B2440" t="s">
        <v>19717</v>
      </c>
      <c r="C2440" s="1">
        <v>44706</v>
      </c>
      <c r="D2440" s="8">
        <v>44892</v>
      </c>
      <c r="E2440" t="s">
        <v>47</v>
      </c>
      <c r="F2440" t="s">
        <v>103</v>
      </c>
      <c r="G2440" t="s">
        <v>26543</v>
      </c>
      <c r="H2440" t="s">
        <v>40</v>
      </c>
      <c r="I2440" t="s">
        <v>27</v>
      </c>
      <c r="J2440" t="s">
        <v>50</v>
      </c>
      <c r="K2440" t="s">
        <v>41</v>
      </c>
      <c r="L2440" t="s">
        <v>30</v>
      </c>
      <c r="M2440" t="s">
        <v>74</v>
      </c>
      <c r="N2440" s="4" t="s">
        <v>104</v>
      </c>
      <c r="O2440" t="s">
        <v>52</v>
      </c>
      <c r="P2440" t="s">
        <v>105</v>
      </c>
      <c r="Q2440" s="2">
        <v>29914</v>
      </c>
      <c r="R2440" t="s">
        <v>106</v>
      </c>
      <c r="S2440" t="s">
        <v>107</v>
      </c>
      <c r="T2440" t="s">
        <v>45</v>
      </c>
      <c r="U2440" s="3">
        <v>80820</v>
      </c>
      <c r="V2440" t="s">
        <v>58</v>
      </c>
      <c r="W2440" t="s">
        <v>59</v>
      </c>
      <c r="X2440" t="s">
        <v>38</v>
      </c>
      <c r="Y2440">
        <v>3</v>
      </c>
    </row>
    <row r="2441" spans="1:25" x14ac:dyDescent="0.25">
      <c r="A2441">
        <v>3440</v>
      </c>
      <c r="B2441" t="s">
        <v>19718</v>
      </c>
      <c r="C2441" s="1">
        <v>43804</v>
      </c>
      <c r="D2441" s="8">
        <v>44974</v>
      </c>
      <c r="E2441" t="s">
        <v>47</v>
      </c>
      <c r="F2441" t="s">
        <v>108</v>
      </c>
      <c r="G2441" t="s">
        <v>26543</v>
      </c>
      <c r="H2441" t="s">
        <v>26</v>
      </c>
      <c r="I2441" t="s">
        <v>27</v>
      </c>
      <c r="J2441" t="s">
        <v>28</v>
      </c>
      <c r="K2441" t="s">
        <v>41</v>
      </c>
      <c r="L2441" t="s">
        <v>50</v>
      </c>
      <c r="M2441" t="s">
        <v>92</v>
      </c>
      <c r="N2441" s="4" t="s">
        <v>109</v>
      </c>
      <c r="O2441" t="s">
        <v>52</v>
      </c>
      <c r="P2441" t="s">
        <v>32</v>
      </c>
      <c r="Q2441" s="2">
        <v>18938</v>
      </c>
      <c r="R2441" t="s">
        <v>110</v>
      </c>
      <c r="S2441" t="s">
        <v>111</v>
      </c>
      <c r="T2441" t="s">
        <v>35</v>
      </c>
      <c r="U2441" s="3">
        <v>40220</v>
      </c>
      <c r="V2441" t="s">
        <v>36</v>
      </c>
      <c r="W2441" t="s">
        <v>79</v>
      </c>
      <c r="X2441" t="s">
        <v>38</v>
      </c>
      <c r="Y2441">
        <v>3</v>
      </c>
    </row>
    <row r="2442" spans="1:25" x14ac:dyDescent="0.25">
      <c r="A2442">
        <v>3441</v>
      </c>
      <c r="B2442" t="s">
        <v>19719</v>
      </c>
      <c r="C2442" s="1">
        <v>43583</v>
      </c>
      <c r="D2442" s="8" t="s">
        <v>16975</v>
      </c>
      <c r="E2442" t="s">
        <v>47</v>
      </c>
      <c r="F2442" t="s">
        <v>112</v>
      </c>
      <c r="G2442" t="s">
        <v>26543</v>
      </c>
      <c r="H2442" t="s">
        <v>67</v>
      </c>
      <c r="I2442" t="s">
        <v>27</v>
      </c>
      <c r="J2442" t="s">
        <v>42</v>
      </c>
      <c r="K2442" t="s">
        <v>41</v>
      </c>
      <c r="L2442" t="s">
        <v>42</v>
      </c>
      <c r="M2442" t="s">
        <v>31</v>
      </c>
      <c r="N2442" s="4" t="s">
        <v>16975</v>
      </c>
      <c r="O2442" t="s">
        <v>52</v>
      </c>
      <c r="P2442" t="s">
        <v>62</v>
      </c>
      <c r="Q2442" s="2">
        <v>32833</v>
      </c>
      <c r="R2442" t="s">
        <v>113</v>
      </c>
      <c r="S2442" t="s">
        <v>114</v>
      </c>
      <c r="T2442" t="s">
        <v>45</v>
      </c>
      <c r="U2442" s="3">
        <v>89139</v>
      </c>
      <c r="V2442" t="s">
        <v>94</v>
      </c>
      <c r="W2442" t="s">
        <v>37</v>
      </c>
      <c r="X2442" t="s">
        <v>80</v>
      </c>
      <c r="Y2442">
        <v>4</v>
      </c>
    </row>
    <row r="2443" spans="1:25" x14ac:dyDescent="0.25">
      <c r="A2443">
        <v>3442</v>
      </c>
      <c r="B2443" t="s">
        <v>19720</v>
      </c>
      <c r="C2443" s="1">
        <v>43655</v>
      </c>
      <c r="D2443" s="8">
        <v>44728</v>
      </c>
      <c r="E2443" t="s">
        <v>47</v>
      </c>
      <c r="F2443" t="s">
        <v>115</v>
      </c>
      <c r="G2443" t="s">
        <v>26543</v>
      </c>
      <c r="H2443" t="s">
        <v>116</v>
      </c>
      <c r="I2443" t="s">
        <v>27</v>
      </c>
      <c r="J2443" t="s">
        <v>50</v>
      </c>
      <c r="K2443" t="s">
        <v>41</v>
      </c>
      <c r="L2443" t="s">
        <v>50</v>
      </c>
      <c r="M2443" t="s">
        <v>100</v>
      </c>
      <c r="N2443" s="4" t="s">
        <v>117</v>
      </c>
      <c r="O2443" t="s">
        <v>118</v>
      </c>
      <c r="P2443" t="s">
        <v>68</v>
      </c>
      <c r="Q2443" s="2">
        <v>19322</v>
      </c>
      <c r="R2443" t="s">
        <v>33</v>
      </c>
      <c r="S2443" t="s">
        <v>64</v>
      </c>
      <c r="T2443" t="s">
        <v>45</v>
      </c>
      <c r="U2443" s="3">
        <v>2810</v>
      </c>
      <c r="V2443" t="s">
        <v>71</v>
      </c>
      <c r="W2443" t="s">
        <v>59</v>
      </c>
      <c r="X2443" t="s">
        <v>80</v>
      </c>
      <c r="Y2443">
        <v>2</v>
      </c>
    </row>
    <row r="2444" spans="1:25" x14ac:dyDescent="0.25">
      <c r="A2444">
        <v>3443</v>
      </c>
      <c r="B2444" t="s">
        <v>19721</v>
      </c>
      <c r="C2444" s="1">
        <v>44291</v>
      </c>
      <c r="D2444" s="8">
        <v>45058</v>
      </c>
      <c r="E2444" t="s">
        <v>47</v>
      </c>
      <c r="F2444" t="s">
        <v>119</v>
      </c>
      <c r="G2444" t="s">
        <v>26543</v>
      </c>
      <c r="H2444" t="s">
        <v>73</v>
      </c>
      <c r="I2444" t="s">
        <v>27</v>
      </c>
      <c r="J2444" t="s">
        <v>50</v>
      </c>
      <c r="K2444" t="s">
        <v>29</v>
      </c>
      <c r="L2444" t="s">
        <v>42</v>
      </c>
      <c r="M2444" t="s">
        <v>120</v>
      </c>
      <c r="N2444" s="4" t="s">
        <v>121</v>
      </c>
      <c r="O2444" t="s">
        <v>118</v>
      </c>
      <c r="P2444" t="s">
        <v>122</v>
      </c>
      <c r="Q2444" s="2">
        <v>34432</v>
      </c>
      <c r="R2444" t="s">
        <v>110</v>
      </c>
      <c r="S2444" t="s">
        <v>123</v>
      </c>
      <c r="T2444" t="s">
        <v>45</v>
      </c>
      <c r="U2444" s="3">
        <v>2621</v>
      </c>
      <c r="V2444" t="s">
        <v>94</v>
      </c>
      <c r="W2444" t="s">
        <v>37</v>
      </c>
      <c r="X2444" t="s">
        <v>38</v>
      </c>
      <c r="Y2444">
        <v>3</v>
      </c>
    </row>
    <row r="2445" spans="1:25" x14ac:dyDescent="0.25">
      <c r="A2445">
        <v>3444</v>
      </c>
      <c r="B2445" t="s">
        <v>19722</v>
      </c>
      <c r="C2445" s="1">
        <v>44528</v>
      </c>
      <c r="D2445" s="8">
        <v>44596</v>
      </c>
      <c r="E2445" t="s">
        <v>47</v>
      </c>
      <c r="F2445" t="s">
        <v>124</v>
      </c>
      <c r="G2445" t="s">
        <v>26543</v>
      </c>
      <c r="H2445" t="s">
        <v>87</v>
      </c>
      <c r="I2445" t="s">
        <v>27</v>
      </c>
      <c r="J2445" t="s">
        <v>28</v>
      </c>
      <c r="K2445" t="s">
        <v>41</v>
      </c>
      <c r="L2445" t="s">
        <v>42</v>
      </c>
      <c r="M2445" t="s">
        <v>120</v>
      </c>
      <c r="N2445" s="4" t="s">
        <v>125</v>
      </c>
      <c r="O2445" t="s">
        <v>52</v>
      </c>
      <c r="P2445" t="s">
        <v>83</v>
      </c>
      <c r="Q2445" s="2">
        <v>30635</v>
      </c>
      <c r="R2445" t="s">
        <v>110</v>
      </c>
      <c r="S2445" t="s">
        <v>126</v>
      </c>
      <c r="T2445" t="s">
        <v>45</v>
      </c>
      <c r="U2445" s="3">
        <v>44553</v>
      </c>
      <c r="V2445" t="s">
        <v>58</v>
      </c>
      <c r="W2445" t="s">
        <v>37</v>
      </c>
      <c r="X2445" t="s">
        <v>38</v>
      </c>
      <c r="Y2445">
        <v>3</v>
      </c>
    </row>
    <row r="2446" spans="1:25" x14ac:dyDescent="0.25">
      <c r="A2446">
        <v>3445</v>
      </c>
      <c r="B2446" t="s">
        <v>19723</v>
      </c>
      <c r="C2446" s="1">
        <v>44212</v>
      </c>
      <c r="D2446" s="8" t="s">
        <v>16975</v>
      </c>
      <c r="E2446" t="s">
        <v>47</v>
      </c>
      <c r="F2446" t="s">
        <v>127</v>
      </c>
      <c r="G2446" t="s">
        <v>26543</v>
      </c>
      <c r="H2446" t="s">
        <v>49</v>
      </c>
      <c r="I2446" t="s">
        <v>27</v>
      </c>
      <c r="J2446" t="s">
        <v>28</v>
      </c>
      <c r="K2446" t="s">
        <v>29</v>
      </c>
      <c r="L2446" t="s">
        <v>50</v>
      </c>
      <c r="M2446" t="s">
        <v>31</v>
      </c>
      <c r="N2446" s="4" t="s">
        <v>16975</v>
      </c>
      <c r="O2446" t="s">
        <v>52</v>
      </c>
      <c r="P2446" t="s">
        <v>122</v>
      </c>
      <c r="Q2446" s="2">
        <v>31388</v>
      </c>
      <c r="R2446" t="s">
        <v>110</v>
      </c>
      <c r="S2446" t="s">
        <v>4</v>
      </c>
      <c r="T2446" t="s">
        <v>35</v>
      </c>
      <c r="U2446" s="3">
        <v>5360</v>
      </c>
      <c r="V2446" t="s">
        <v>58</v>
      </c>
      <c r="W2446" t="s">
        <v>65</v>
      </c>
      <c r="X2446" t="s">
        <v>80</v>
      </c>
      <c r="Y2446">
        <v>4</v>
      </c>
    </row>
    <row r="2447" spans="1:25" x14ac:dyDescent="0.25">
      <c r="A2447">
        <v>3446</v>
      </c>
      <c r="B2447" t="s">
        <v>19724</v>
      </c>
      <c r="C2447" s="1">
        <v>44432</v>
      </c>
      <c r="D2447" s="8" t="s">
        <v>16975</v>
      </c>
      <c r="E2447" t="s">
        <v>47</v>
      </c>
      <c r="F2447" t="s">
        <v>128</v>
      </c>
      <c r="G2447" t="s">
        <v>26543</v>
      </c>
      <c r="H2447" t="s">
        <v>67</v>
      </c>
      <c r="I2447" t="s">
        <v>27</v>
      </c>
      <c r="J2447" t="s">
        <v>42</v>
      </c>
      <c r="K2447" t="s">
        <v>41</v>
      </c>
      <c r="L2447" t="s">
        <v>42</v>
      </c>
      <c r="M2447" t="s">
        <v>31</v>
      </c>
      <c r="N2447" s="4" t="s">
        <v>16975</v>
      </c>
      <c r="O2447" t="s">
        <v>52</v>
      </c>
      <c r="P2447" t="s">
        <v>68</v>
      </c>
      <c r="Q2447" s="2">
        <v>35186</v>
      </c>
      <c r="R2447" t="s">
        <v>89</v>
      </c>
      <c r="S2447" t="s">
        <v>129</v>
      </c>
      <c r="T2447" t="s">
        <v>35</v>
      </c>
      <c r="U2447" s="3">
        <v>16325</v>
      </c>
      <c r="V2447" t="s">
        <v>36</v>
      </c>
      <c r="W2447" t="s">
        <v>79</v>
      </c>
      <c r="X2447" t="s">
        <v>80</v>
      </c>
      <c r="Y2447">
        <v>2</v>
      </c>
    </row>
    <row r="2448" spans="1:25" x14ac:dyDescent="0.25">
      <c r="A2448">
        <v>3447</v>
      </c>
      <c r="B2448" t="s">
        <v>19725</v>
      </c>
      <c r="C2448" s="1">
        <v>43977</v>
      </c>
      <c r="D2448" s="8">
        <v>45095</v>
      </c>
      <c r="E2448" t="s">
        <v>47</v>
      </c>
      <c r="F2448" t="s">
        <v>130</v>
      </c>
      <c r="G2448" t="s">
        <v>26543</v>
      </c>
      <c r="H2448" t="s">
        <v>26</v>
      </c>
      <c r="I2448" t="s">
        <v>131</v>
      </c>
      <c r="J2448" t="s">
        <v>42</v>
      </c>
      <c r="K2448" t="s">
        <v>29</v>
      </c>
      <c r="L2448" t="s">
        <v>42</v>
      </c>
      <c r="M2448" t="s">
        <v>74</v>
      </c>
      <c r="N2448" s="4" t="s">
        <v>132</v>
      </c>
      <c r="O2448" t="s">
        <v>52</v>
      </c>
      <c r="P2448" t="s">
        <v>62</v>
      </c>
      <c r="Q2448" s="2">
        <v>23424</v>
      </c>
      <c r="R2448" t="s">
        <v>89</v>
      </c>
      <c r="S2448" t="s">
        <v>78</v>
      </c>
      <c r="T2448" t="s">
        <v>35</v>
      </c>
      <c r="U2448" s="3">
        <v>43481</v>
      </c>
      <c r="V2448" t="s">
        <v>94</v>
      </c>
      <c r="W2448" t="s">
        <v>37</v>
      </c>
      <c r="X2448" t="s">
        <v>38</v>
      </c>
      <c r="Y2448">
        <v>3</v>
      </c>
    </row>
    <row r="2449" spans="1:25" x14ac:dyDescent="0.25">
      <c r="A2449">
        <v>3448</v>
      </c>
      <c r="B2449" t="s">
        <v>19726</v>
      </c>
      <c r="C2449" s="1">
        <v>43739</v>
      </c>
      <c r="D2449" s="8">
        <v>44141</v>
      </c>
      <c r="E2449" t="s">
        <v>47</v>
      </c>
      <c r="F2449" t="s">
        <v>133</v>
      </c>
      <c r="G2449" t="s">
        <v>26543</v>
      </c>
      <c r="H2449" t="s">
        <v>96</v>
      </c>
      <c r="I2449" t="s">
        <v>131</v>
      </c>
      <c r="J2449" t="s">
        <v>50</v>
      </c>
      <c r="K2449" t="s">
        <v>41</v>
      </c>
      <c r="L2449" t="s">
        <v>30</v>
      </c>
      <c r="M2449" t="s">
        <v>100</v>
      </c>
      <c r="N2449" s="4" t="s">
        <v>134</v>
      </c>
      <c r="O2449" t="s">
        <v>52</v>
      </c>
      <c r="P2449" t="s">
        <v>83</v>
      </c>
      <c r="Q2449" s="2">
        <v>21317</v>
      </c>
      <c r="R2449" t="s">
        <v>89</v>
      </c>
      <c r="S2449" t="s">
        <v>135</v>
      </c>
      <c r="T2449" t="s">
        <v>45</v>
      </c>
      <c r="U2449" s="3">
        <v>50705</v>
      </c>
      <c r="V2449" t="s">
        <v>94</v>
      </c>
      <c r="W2449" t="s">
        <v>37</v>
      </c>
      <c r="X2449" t="s">
        <v>38</v>
      </c>
      <c r="Y2449">
        <v>3</v>
      </c>
    </row>
    <row r="2450" spans="1:25" x14ac:dyDescent="0.25">
      <c r="A2450">
        <v>3449</v>
      </c>
      <c r="B2450" t="s">
        <v>19727</v>
      </c>
      <c r="C2450" s="1">
        <v>45056</v>
      </c>
      <c r="D2450" s="8">
        <v>45073</v>
      </c>
      <c r="E2450" t="s">
        <v>47</v>
      </c>
      <c r="F2450" t="s">
        <v>136</v>
      </c>
      <c r="G2450" t="s">
        <v>26543</v>
      </c>
      <c r="H2450" t="s">
        <v>40</v>
      </c>
      <c r="I2450" t="s">
        <v>131</v>
      </c>
      <c r="J2450" t="s">
        <v>28</v>
      </c>
      <c r="K2450" t="s">
        <v>51</v>
      </c>
      <c r="L2450" t="s">
        <v>30</v>
      </c>
      <c r="M2450" t="s">
        <v>74</v>
      </c>
      <c r="N2450" s="4" t="s">
        <v>137</v>
      </c>
      <c r="O2450" t="s">
        <v>52</v>
      </c>
      <c r="P2450" t="s">
        <v>76</v>
      </c>
      <c r="Q2450" s="2">
        <v>33865</v>
      </c>
      <c r="R2450" t="s">
        <v>106</v>
      </c>
      <c r="S2450" t="s">
        <v>78</v>
      </c>
      <c r="T2450" t="s">
        <v>45</v>
      </c>
      <c r="U2450" s="3">
        <v>5168</v>
      </c>
      <c r="V2450" t="s">
        <v>71</v>
      </c>
      <c r="W2450" t="s">
        <v>59</v>
      </c>
      <c r="X2450" t="s">
        <v>38</v>
      </c>
      <c r="Y2450">
        <v>5</v>
      </c>
    </row>
    <row r="2451" spans="1:25" x14ac:dyDescent="0.25">
      <c r="A2451">
        <v>3450</v>
      </c>
      <c r="B2451" t="s">
        <v>19728</v>
      </c>
      <c r="C2451" s="1">
        <v>44075</v>
      </c>
      <c r="D2451" s="8">
        <v>44899</v>
      </c>
      <c r="E2451" t="s">
        <v>47</v>
      </c>
      <c r="F2451" t="s">
        <v>138</v>
      </c>
      <c r="G2451" t="s">
        <v>26543</v>
      </c>
      <c r="H2451" t="s">
        <v>99</v>
      </c>
      <c r="I2451" t="s">
        <v>27</v>
      </c>
      <c r="J2451" t="s">
        <v>28</v>
      </c>
      <c r="K2451" t="s">
        <v>29</v>
      </c>
      <c r="L2451" t="s">
        <v>30</v>
      </c>
      <c r="M2451" t="s">
        <v>92</v>
      </c>
      <c r="N2451" s="4" t="s">
        <v>139</v>
      </c>
      <c r="O2451" t="s">
        <v>52</v>
      </c>
      <c r="P2451" t="s">
        <v>68</v>
      </c>
      <c r="Q2451" s="2">
        <v>34557</v>
      </c>
      <c r="R2451" t="s">
        <v>106</v>
      </c>
      <c r="S2451" t="s">
        <v>140</v>
      </c>
      <c r="T2451" t="s">
        <v>45</v>
      </c>
      <c r="U2451" s="3">
        <v>11765</v>
      </c>
      <c r="V2451" t="s">
        <v>58</v>
      </c>
      <c r="W2451" t="s">
        <v>59</v>
      </c>
      <c r="X2451" t="s">
        <v>80</v>
      </c>
      <c r="Y2451">
        <v>2</v>
      </c>
    </row>
    <row r="2452" spans="1:25" x14ac:dyDescent="0.25">
      <c r="A2452">
        <v>3451</v>
      </c>
      <c r="B2452" t="s">
        <v>19729</v>
      </c>
      <c r="C2452" s="1">
        <v>44245</v>
      </c>
      <c r="D2452" s="8">
        <v>44876</v>
      </c>
      <c r="E2452" t="s">
        <v>47</v>
      </c>
      <c r="F2452" t="s">
        <v>141</v>
      </c>
      <c r="G2452" t="s">
        <v>26543</v>
      </c>
      <c r="H2452" t="s">
        <v>61</v>
      </c>
      <c r="I2452" t="s">
        <v>27</v>
      </c>
      <c r="J2452" t="s">
        <v>28</v>
      </c>
      <c r="K2452" t="s">
        <v>29</v>
      </c>
      <c r="L2452" t="s">
        <v>50</v>
      </c>
      <c r="M2452" t="s">
        <v>120</v>
      </c>
      <c r="N2452" s="4" t="s">
        <v>142</v>
      </c>
      <c r="O2452" t="s">
        <v>52</v>
      </c>
      <c r="P2452" t="s">
        <v>62</v>
      </c>
      <c r="Q2452" s="2">
        <v>24852</v>
      </c>
      <c r="R2452" t="s">
        <v>106</v>
      </c>
      <c r="S2452" t="s">
        <v>78</v>
      </c>
      <c r="T2452" t="s">
        <v>45</v>
      </c>
      <c r="U2452" s="3">
        <v>71071</v>
      </c>
      <c r="V2452" t="s">
        <v>58</v>
      </c>
      <c r="W2452" t="s">
        <v>79</v>
      </c>
      <c r="X2452" t="s">
        <v>80</v>
      </c>
      <c r="Y2452">
        <v>3</v>
      </c>
    </row>
    <row r="2453" spans="1:25" x14ac:dyDescent="0.25">
      <c r="A2453">
        <v>3452</v>
      </c>
      <c r="B2453" t="s">
        <v>19730</v>
      </c>
      <c r="C2453" s="1">
        <v>44873</v>
      </c>
      <c r="D2453" s="8" t="s">
        <v>16975</v>
      </c>
      <c r="E2453" t="s">
        <v>47</v>
      </c>
      <c r="F2453" t="s">
        <v>143</v>
      </c>
      <c r="G2453" t="s">
        <v>26543</v>
      </c>
      <c r="H2453" t="s">
        <v>116</v>
      </c>
      <c r="I2453" t="s">
        <v>27</v>
      </c>
      <c r="J2453" t="s">
        <v>42</v>
      </c>
      <c r="K2453" t="s">
        <v>41</v>
      </c>
      <c r="L2453" t="s">
        <v>42</v>
      </c>
      <c r="M2453" t="s">
        <v>31</v>
      </c>
      <c r="N2453" s="4" t="s">
        <v>16975</v>
      </c>
      <c r="O2453" t="s">
        <v>52</v>
      </c>
      <c r="P2453" t="s">
        <v>62</v>
      </c>
      <c r="Q2453" s="2">
        <v>17174</v>
      </c>
      <c r="R2453" t="s">
        <v>97</v>
      </c>
      <c r="S2453" t="s">
        <v>144</v>
      </c>
      <c r="T2453" t="s">
        <v>45</v>
      </c>
      <c r="U2453" s="3">
        <v>12122</v>
      </c>
      <c r="V2453" t="s">
        <v>71</v>
      </c>
      <c r="W2453" t="s">
        <v>79</v>
      </c>
      <c r="X2453" t="s">
        <v>38</v>
      </c>
      <c r="Y2453">
        <v>2</v>
      </c>
    </row>
    <row r="2454" spans="1:25" x14ac:dyDescent="0.25">
      <c r="A2454">
        <v>3453</v>
      </c>
      <c r="B2454" t="s">
        <v>19731</v>
      </c>
      <c r="C2454" s="1">
        <v>44847</v>
      </c>
      <c r="D2454" s="8" t="s">
        <v>16975</v>
      </c>
      <c r="E2454" t="s">
        <v>47</v>
      </c>
      <c r="F2454" t="s">
        <v>145</v>
      </c>
      <c r="G2454" t="s">
        <v>26543</v>
      </c>
      <c r="H2454" t="s">
        <v>73</v>
      </c>
      <c r="I2454" t="s">
        <v>27</v>
      </c>
      <c r="J2454" t="s">
        <v>28</v>
      </c>
      <c r="K2454" t="s">
        <v>29</v>
      </c>
      <c r="L2454" t="s">
        <v>42</v>
      </c>
      <c r="M2454" t="s">
        <v>31</v>
      </c>
      <c r="N2454" s="4" t="s">
        <v>16975</v>
      </c>
      <c r="O2454" t="s">
        <v>52</v>
      </c>
      <c r="P2454" t="s">
        <v>146</v>
      </c>
      <c r="Q2454" s="2">
        <v>30048</v>
      </c>
      <c r="R2454" t="s">
        <v>33</v>
      </c>
      <c r="S2454" t="s">
        <v>85</v>
      </c>
      <c r="T2454" t="s">
        <v>45</v>
      </c>
      <c r="U2454" s="3">
        <v>87065</v>
      </c>
      <c r="V2454" t="s">
        <v>36</v>
      </c>
      <c r="W2454" t="s">
        <v>37</v>
      </c>
      <c r="X2454" t="s">
        <v>38</v>
      </c>
      <c r="Y2454">
        <v>4</v>
      </c>
    </row>
    <row r="2455" spans="1:25" x14ac:dyDescent="0.25">
      <c r="A2455">
        <v>3454</v>
      </c>
      <c r="B2455" t="s">
        <v>19732</v>
      </c>
      <c r="C2455" s="1">
        <v>44815</v>
      </c>
      <c r="D2455" s="8" t="s">
        <v>16975</v>
      </c>
      <c r="E2455" t="s">
        <v>47</v>
      </c>
      <c r="F2455" t="s">
        <v>147</v>
      </c>
      <c r="G2455" t="s">
        <v>26543</v>
      </c>
      <c r="H2455" t="s">
        <v>116</v>
      </c>
      <c r="I2455" t="s">
        <v>27</v>
      </c>
      <c r="J2455" t="s">
        <v>50</v>
      </c>
      <c r="K2455" t="s">
        <v>29</v>
      </c>
      <c r="L2455" t="s">
        <v>50</v>
      </c>
      <c r="M2455" t="s">
        <v>31</v>
      </c>
      <c r="N2455" s="4" t="s">
        <v>16975</v>
      </c>
      <c r="O2455" t="s">
        <v>118</v>
      </c>
      <c r="P2455" t="s">
        <v>62</v>
      </c>
      <c r="Q2455" s="2">
        <v>25597</v>
      </c>
      <c r="R2455" t="s">
        <v>110</v>
      </c>
      <c r="S2455" t="s">
        <v>144</v>
      </c>
      <c r="T2455" t="s">
        <v>45</v>
      </c>
      <c r="U2455" s="3">
        <v>10415</v>
      </c>
      <c r="V2455" t="s">
        <v>46</v>
      </c>
      <c r="W2455" t="s">
        <v>65</v>
      </c>
      <c r="X2455" t="s">
        <v>148</v>
      </c>
      <c r="Y2455">
        <v>4</v>
      </c>
    </row>
    <row r="2456" spans="1:25" x14ac:dyDescent="0.25">
      <c r="A2456">
        <v>3455</v>
      </c>
      <c r="B2456" t="s">
        <v>19733</v>
      </c>
      <c r="C2456" s="1">
        <v>44376</v>
      </c>
      <c r="D2456" s="8">
        <v>44747</v>
      </c>
      <c r="E2456" t="s">
        <v>47</v>
      </c>
      <c r="F2456" t="s">
        <v>149</v>
      </c>
      <c r="G2456" t="s">
        <v>26543</v>
      </c>
      <c r="H2456" t="s">
        <v>73</v>
      </c>
      <c r="I2456" t="s">
        <v>27</v>
      </c>
      <c r="J2456" t="s">
        <v>50</v>
      </c>
      <c r="K2456" t="s">
        <v>29</v>
      </c>
      <c r="L2456" t="s">
        <v>30</v>
      </c>
      <c r="M2456" t="s">
        <v>92</v>
      </c>
      <c r="N2456" s="4" t="s">
        <v>150</v>
      </c>
      <c r="O2456" t="s">
        <v>52</v>
      </c>
      <c r="P2456" t="s">
        <v>151</v>
      </c>
      <c r="Q2456" s="2">
        <v>36178</v>
      </c>
      <c r="R2456" t="s">
        <v>110</v>
      </c>
      <c r="S2456" t="s">
        <v>152</v>
      </c>
      <c r="T2456" t="s">
        <v>45</v>
      </c>
      <c r="U2456" s="3">
        <v>3763</v>
      </c>
      <c r="V2456" t="s">
        <v>58</v>
      </c>
      <c r="W2456" t="s">
        <v>37</v>
      </c>
      <c r="X2456" t="s">
        <v>80</v>
      </c>
      <c r="Y2456">
        <v>4</v>
      </c>
    </row>
    <row r="2457" spans="1:25" x14ac:dyDescent="0.25">
      <c r="A2457">
        <v>3456</v>
      </c>
      <c r="B2457" t="s">
        <v>19734</v>
      </c>
      <c r="C2457" s="1">
        <v>44991</v>
      </c>
      <c r="D2457" s="8" t="s">
        <v>16975</v>
      </c>
      <c r="E2457" t="s">
        <v>47</v>
      </c>
      <c r="F2457" t="s">
        <v>153</v>
      </c>
      <c r="G2457" t="s">
        <v>26543</v>
      </c>
      <c r="H2457" t="s">
        <v>87</v>
      </c>
      <c r="I2457" t="s">
        <v>27</v>
      </c>
      <c r="J2457" t="s">
        <v>50</v>
      </c>
      <c r="K2457" t="s">
        <v>41</v>
      </c>
      <c r="L2457" t="s">
        <v>30</v>
      </c>
      <c r="M2457" t="s">
        <v>31</v>
      </c>
      <c r="N2457" s="4" t="s">
        <v>16975</v>
      </c>
      <c r="O2457" t="s">
        <v>52</v>
      </c>
      <c r="P2457" t="s">
        <v>68</v>
      </c>
      <c r="Q2457" s="2">
        <v>17070</v>
      </c>
      <c r="R2457" t="s">
        <v>110</v>
      </c>
      <c r="S2457" t="s">
        <v>78</v>
      </c>
      <c r="T2457" t="s">
        <v>35</v>
      </c>
      <c r="U2457" s="3">
        <v>79623</v>
      </c>
      <c r="V2457" t="s">
        <v>71</v>
      </c>
      <c r="W2457" t="s">
        <v>79</v>
      </c>
      <c r="X2457" t="s">
        <v>38</v>
      </c>
      <c r="Y2457">
        <v>3</v>
      </c>
    </row>
    <row r="2458" spans="1:25" x14ac:dyDescent="0.25">
      <c r="A2458">
        <v>3457</v>
      </c>
      <c r="B2458" t="s">
        <v>19735</v>
      </c>
      <c r="C2458" s="1">
        <v>44099</v>
      </c>
      <c r="D2458" s="8" t="s">
        <v>16975</v>
      </c>
      <c r="E2458" t="s">
        <v>47</v>
      </c>
      <c r="F2458" t="s">
        <v>154</v>
      </c>
      <c r="G2458" t="s">
        <v>26543</v>
      </c>
      <c r="H2458" t="s">
        <v>49</v>
      </c>
      <c r="I2458" t="s">
        <v>27</v>
      </c>
      <c r="J2458" t="s">
        <v>50</v>
      </c>
      <c r="K2458" t="s">
        <v>51</v>
      </c>
      <c r="L2458" t="s">
        <v>30</v>
      </c>
      <c r="M2458" t="s">
        <v>31</v>
      </c>
      <c r="N2458" s="4" t="s">
        <v>16975</v>
      </c>
      <c r="O2458" t="s">
        <v>52</v>
      </c>
      <c r="P2458" t="s">
        <v>83</v>
      </c>
      <c r="Q2458" s="2">
        <v>17402</v>
      </c>
      <c r="R2458" t="s">
        <v>110</v>
      </c>
      <c r="S2458" t="s">
        <v>78</v>
      </c>
      <c r="T2458" t="s">
        <v>35</v>
      </c>
      <c r="U2458" s="3">
        <v>69189</v>
      </c>
      <c r="V2458" t="s">
        <v>36</v>
      </c>
      <c r="W2458" t="s">
        <v>79</v>
      </c>
      <c r="X2458" t="s">
        <v>148</v>
      </c>
      <c r="Y2458">
        <v>3</v>
      </c>
    </row>
    <row r="2459" spans="1:25" x14ac:dyDescent="0.25">
      <c r="A2459">
        <v>3458</v>
      </c>
      <c r="B2459" t="s">
        <v>19736</v>
      </c>
      <c r="C2459" s="1">
        <v>44679</v>
      </c>
      <c r="D2459" s="8">
        <v>45070</v>
      </c>
      <c r="E2459" t="s">
        <v>47</v>
      </c>
      <c r="F2459" t="s">
        <v>155</v>
      </c>
      <c r="G2459" t="s">
        <v>26543</v>
      </c>
      <c r="H2459" t="s">
        <v>67</v>
      </c>
      <c r="I2459" t="s">
        <v>131</v>
      </c>
      <c r="J2459" t="s">
        <v>28</v>
      </c>
      <c r="K2459" t="s">
        <v>41</v>
      </c>
      <c r="L2459" t="s">
        <v>50</v>
      </c>
      <c r="M2459" t="s">
        <v>120</v>
      </c>
      <c r="N2459" s="4" t="s">
        <v>156</v>
      </c>
      <c r="O2459" t="s">
        <v>52</v>
      </c>
      <c r="P2459" t="s">
        <v>68</v>
      </c>
      <c r="Q2459" s="2">
        <v>35289</v>
      </c>
      <c r="R2459" t="s">
        <v>89</v>
      </c>
      <c r="S2459" t="s">
        <v>64</v>
      </c>
      <c r="T2459" t="s">
        <v>35</v>
      </c>
      <c r="U2459" s="3">
        <v>5194</v>
      </c>
      <c r="V2459" t="s">
        <v>46</v>
      </c>
      <c r="W2459" t="s">
        <v>59</v>
      </c>
      <c r="X2459" t="s">
        <v>148</v>
      </c>
      <c r="Y2459">
        <v>3</v>
      </c>
    </row>
    <row r="2460" spans="1:25" x14ac:dyDescent="0.25">
      <c r="A2460">
        <v>3459</v>
      </c>
      <c r="B2460" t="s">
        <v>19737</v>
      </c>
      <c r="C2460" s="1">
        <v>44304</v>
      </c>
      <c r="D2460" s="8">
        <v>44733</v>
      </c>
      <c r="E2460" t="s">
        <v>47</v>
      </c>
      <c r="F2460" t="s">
        <v>157</v>
      </c>
      <c r="G2460" t="s">
        <v>26543</v>
      </c>
      <c r="H2460" t="s">
        <v>26</v>
      </c>
      <c r="I2460" t="s">
        <v>131</v>
      </c>
      <c r="J2460" t="s">
        <v>42</v>
      </c>
      <c r="K2460" t="s">
        <v>41</v>
      </c>
      <c r="L2460" t="s">
        <v>50</v>
      </c>
      <c r="M2460" t="s">
        <v>100</v>
      </c>
      <c r="N2460" s="4" t="s">
        <v>158</v>
      </c>
      <c r="O2460" t="s">
        <v>52</v>
      </c>
      <c r="P2460" t="s">
        <v>62</v>
      </c>
      <c r="Q2460" s="2">
        <v>16111</v>
      </c>
      <c r="R2460" t="s">
        <v>89</v>
      </c>
      <c r="S2460" t="s">
        <v>107</v>
      </c>
      <c r="T2460" t="s">
        <v>45</v>
      </c>
      <c r="U2460" s="3">
        <v>8779</v>
      </c>
      <c r="V2460" t="s">
        <v>71</v>
      </c>
      <c r="W2460" t="s">
        <v>37</v>
      </c>
      <c r="X2460" t="s">
        <v>80</v>
      </c>
      <c r="Y2460">
        <v>2</v>
      </c>
    </row>
    <row r="2461" spans="1:25" x14ac:dyDescent="0.25">
      <c r="A2461">
        <v>3460</v>
      </c>
      <c r="B2461" t="s">
        <v>19738</v>
      </c>
      <c r="C2461" s="1">
        <v>43880</v>
      </c>
      <c r="D2461" s="8" t="s">
        <v>16975</v>
      </c>
      <c r="E2461" t="s">
        <v>47</v>
      </c>
      <c r="F2461" t="s">
        <v>159</v>
      </c>
      <c r="G2461" t="s">
        <v>26543</v>
      </c>
      <c r="H2461" t="s">
        <v>96</v>
      </c>
      <c r="I2461" t="s">
        <v>27</v>
      </c>
      <c r="J2461" t="s">
        <v>50</v>
      </c>
      <c r="K2461" t="s">
        <v>41</v>
      </c>
      <c r="L2461" t="s">
        <v>50</v>
      </c>
      <c r="M2461" t="s">
        <v>31</v>
      </c>
      <c r="N2461" s="4" t="s">
        <v>16975</v>
      </c>
      <c r="O2461" t="s">
        <v>52</v>
      </c>
      <c r="P2461" t="s">
        <v>43</v>
      </c>
      <c r="Q2461" s="2">
        <v>16112</v>
      </c>
      <c r="R2461" t="s">
        <v>89</v>
      </c>
      <c r="S2461" t="s">
        <v>114</v>
      </c>
      <c r="T2461" t="s">
        <v>45</v>
      </c>
      <c r="U2461" s="3">
        <v>74682</v>
      </c>
      <c r="V2461" t="s">
        <v>94</v>
      </c>
      <c r="W2461" t="s">
        <v>65</v>
      </c>
      <c r="X2461" t="s">
        <v>38</v>
      </c>
      <c r="Y2461">
        <v>3</v>
      </c>
    </row>
    <row r="2462" spans="1:25" x14ac:dyDescent="0.25">
      <c r="A2462">
        <v>3461</v>
      </c>
      <c r="B2462" t="s">
        <v>19739</v>
      </c>
      <c r="C2462" s="1">
        <v>43664</v>
      </c>
      <c r="D2462" s="8">
        <v>44470</v>
      </c>
      <c r="E2462" t="s">
        <v>47</v>
      </c>
      <c r="F2462" t="s">
        <v>160</v>
      </c>
      <c r="G2462" t="s">
        <v>26543</v>
      </c>
      <c r="H2462" t="s">
        <v>40</v>
      </c>
      <c r="I2462" t="s">
        <v>131</v>
      </c>
      <c r="J2462" t="s">
        <v>50</v>
      </c>
      <c r="K2462" t="s">
        <v>29</v>
      </c>
      <c r="L2462" t="s">
        <v>42</v>
      </c>
      <c r="M2462" t="s">
        <v>92</v>
      </c>
      <c r="N2462" s="4" t="s">
        <v>161</v>
      </c>
      <c r="O2462" t="s">
        <v>52</v>
      </c>
      <c r="P2462" t="s">
        <v>62</v>
      </c>
      <c r="Q2462" s="2">
        <v>35793</v>
      </c>
      <c r="R2462" t="s">
        <v>106</v>
      </c>
      <c r="S2462" t="s">
        <v>144</v>
      </c>
      <c r="T2462" t="s">
        <v>45</v>
      </c>
      <c r="U2462" s="3">
        <v>78046</v>
      </c>
      <c r="V2462" t="s">
        <v>46</v>
      </c>
      <c r="W2462" t="s">
        <v>65</v>
      </c>
      <c r="X2462" t="s">
        <v>148</v>
      </c>
      <c r="Y2462">
        <v>1</v>
      </c>
    </row>
    <row r="2463" spans="1:25" x14ac:dyDescent="0.25">
      <c r="A2463">
        <v>3462</v>
      </c>
      <c r="B2463" t="s">
        <v>19740</v>
      </c>
      <c r="C2463" s="1">
        <v>43356</v>
      </c>
      <c r="D2463" s="8">
        <v>44456</v>
      </c>
      <c r="E2463" t="s">
        <v>47</v>
      </c>
      <c r="F2463" t="s">
        <v>162</v>
      </c>
      <c r="G2463" t="s">
        <v>26543</v>
      </c>
      <c r="H2463" t="s">
        <v>99</v>
      </c>
      <c r="I2463" t="s">
        <v>27</v>
      </c>
      <c r="J2463" t="s">
        <v>28</v>
      </c>
      <c r="K2463" t="s">
        <v>41</v>
      </c>
      <c r="L2463" t="s">
        <v>50</v>
      </c>
      <c r="M2463" t="s">
        <v>74</v>
      </c>
      <c r="N2463" s="4" t="s">
        <v>163</v>
      </c>
      <c r="O2463" t="s">
        <v>52</v>
      </c>
      <c r="P2463" t="s">
        <v>68</v>
      </c>
      <c r="Q2463" s="2">
        <v>15562</v>
      </c>
      <c r="R2463" t="s">
        <v>106</v>
      </c>
      <c r="S2463" t="s">
        <v>123</v>
      </c>
      <c r="T2463" t="s">
        <v>45</v>
      </c>
      <c r="U2463" s="3">
        <v>27270</v>
      </c>
      <c r="V2463" t="s">
        <v>46</v>
      </c>
      <c r="W2463" t="s">
        <v>79</v>
      </c>
      <c r="X2463" t="s">
        <v>148</v>
      </c>
      <c r="Y2463">
        <v>3</v>
      </c>
    </row>
    <row r="2464" spans="1:25" x14ac:dyDescent="0.25">
      <c r="A2464">
        <v>3463</v>
      </c>
      <c r="B2464" t="s">
        <v>19741</v>
      </c>
      <c r="C2464" s="1">
        <v>43951</v>
      </c>
      <c r="D2464" s="8">
        <v>44395</v>
      </c>
      <c r="E2464" t="s">
        <v>47</v>
      </c>
      <c r="F2464" t="s">
        <v>164</v>
      </c>
      <c r="G2464" t="s">
        <v>26543</v>
      </c>
      <c r="H2464" t="s">
        <v>61</v>
      </c>
      <c r="I2464" t="s">
        <v>27</v>
      </c>
      <c r="J2464" t="s">
        <v>42</v>
      </c>
      <c r="K2464" t="s">
        <v>41</v>
      </c>
      <c r="L2464" t="s">
        <v>30</v>
      </c>
      <c r="M2464" t="s">
        <v>100</v>
      </c>
      <c r="N2464" s="4" t="s">
        <v>165</v>
      </c>
      <c r="O2464" t="s">
        <v>52</v>
      </c>
      <c r="P2464" t="s">
        <v>68</v>
      </c>
      <c r="Q2464" s="2">
        <v>18800</v>
      </c>
      <c r="R2464" t="s">
        <v>97</v>
      </c>
      <c r="S2464" t="s">
        <v>166</v>
      </c>
      <c r="T2464" t="s">
        <v>45</v>
      </c>
      <c r="U2464" s="3">
        <v>12703</v>
      </c>
      <c r="V2464" t="s">
        <v>46</v>
      </c>
      <c r="W2464" t="s">
        <v>59</v>
      </c>
      <c r="X2464" t="s">
        <v>38</v>
      </c>
      <c r="Y2464">
        <v>1</v>
      </c>
    </row>
    <row r="2465" spans="1:25" x14ac:dyDescent="0.25">
      <c r="A2465">
        <v>3464</v>
      </c>
      <c r="B2465" t="s">
        <v>19742</v>
      </c>
      <c r="C2465" s="1">
        <v>43437</v>
      </c>
      <c r="D2465" s="8">
        <v>44813</v>
      </c>
      <c r="E2465" t="s">
        <v>47</v>
      </c>
      <c r="F2465" t="s">
        <v>167</v>
      </c>
      <c r="G2465" t="s">
        <v>26543</v>
      </c>
      <c r="H2465" t="s">
        <v>116</v>
      </c>
      <c r="I2465" t="s">
        <v>27</v>
      </c>
      <c r="J2465" t="s">
        <v>28</v>
      </c>
      <c r="K2465" t="s">
        <v>51</v>
      </c>
      <c r="L2465" t="s">
        <v>50</v>
      </c>
      <c r="M2465" t="s">
        <v>74</v>
      </c>
      <c r="N2465" s="4" t="s">
        <v>168</v>
      </c>
      <c r="O2465" t="s">
        <v>52</v>
      </c>
      <c r="P2465" t="s">
        <v>169</v>
      </c>
      <c r="Q2465" s="2">
        <v>35963</v>
      </c>
      <c r="R2465" t="s">
        <v>33</v>
      </c>
      <c r="S2465" t="s">
        <v>170</v>
      </c>
      <c r="T2465" t="s">
        <v>45</v>
      </c>
      <c r="U2465" s="3">
        <v>66835</v>
      </c>
      <c r="V2465" t="s">
        <v>71</v>
      </c>
      <c r="W2465" t="s">
        <v>37</v>
      </c>
      <c r="X2465" t="s">
        <v>148</v>
      </c>
      <c r="Y2465">
        <v>5</v>
      </c>
    </row>
    <row r="2466" spans="1:25" x14ac:dyDescent="0.25">
      <c r="A2466">
        <v>3465</v>
      </c>
      <c r="B2466" t="s">
        <v>19743</v>
      </c>
      <c r="C2466" s="1">
        <v>44508</v>
      </c>
      <c r="D2466" s="8" t="s">
        <v>16975</v>
      </c>
      <c r="E2466" t="s">
        <v>47</v>
      </c>
      <c r="F2466" t="s">
        <v>171</v>
      </c>
      <c r="G2466" t="s">
        <v>26543</v>
      </c>
      <c r="H2466" t="s">
        <v>73</v>
      </c>
      <c r="I2466" t="s">
        <v>27</v>
      </c>
      <c r="J2466" t="s">
        <v>50</v>
      </c>
      <c r="K2466" t="s">
        <v>51</v>
      </c>
      <c r="L2466" t="s">
        <v>50</v>
      </c>
      <c r="M2466" t="s">
        <v>31</v>
      </c>
      <c r="N2466" s="4" t="s">
        <v>16975</v>
      </c>
      <c r="O2466" t="s">
        <v>52</v>
      </c>
      <c r="P2466" t="s">
        <v>62</v>
      </c>
      <c r="Q2466" s="2">
        <v>22653</v>
      </c>
      <c r="R2466" t="s">
        <v>33</v>
      </c>
      <c r="S2466" t="s">
        <v>172</v>
      </c>
      <c r="T2466" t="s">
        <v>45</v>
      </c>
      <c r="U2466" s="3">
        <v>66150</v>
      </c>
      <c r="V2466" t="s">
        <v>94</v>
      </c>
      <c r="W2466" t="s">
        <v>79</v>
      </c>
      <c r="X2466" t="s">
        <v>148</v>
      </c>
      <c r="Y2466">
        <v>3</v>
      </c>
    </row>
    <row r="2467" spans="1:25" x14ac:dyDescent="0.25">
      <c r="A2467">
        <v>3466</v>
      </c>
      <c r="B2467" t="s">
        <v>19744</v>
      </c>
      <c r="C2467" s="1">
        <v>44664</v>
      </c>
      <c r="D2467" s="8">
        <v>45026</v>
      </c>
      <c r="E2467" t="s">
        <v>47</v>
      </c>
      <c r="F2467" t="s">
        <v>173</v>
      </c>
      <c r="G2467" t="s">
        <v>26543</v>
      </c>
      <c r="H2467" t="s">
        <v>116</v>
      </c>
      <c r="I2467" t="s">
        <v>27</v>
      </c>
      <c r="J2467" t="s">
        <v>42</v>
      </c>
      <c r="K2467" t="s">
        <v>29</v>
      </c>
      <c r="L2467" t="s">
        <v>50</v>
      </c>
      <c r="M2467" t="s">
        <v>100</v>
      </c>
      <c r="N2467" s="4" t="s">
        <v>174</v>
      </c>
      <c r="O2467" t="s">
        <v>118</v>
      </c>
      <c r="P2467" t="s">
        <v>43</v>
      </c>
      <c r="Q2467" s="2">
        <v>28881</v>
      </c>
      <c r="R2467" t="s">
        <v>110</v>
      </c>
      <c r="S2467" t="s">
        <v>4</v>
      </c>
      <c r="T2467" t="s">
        <v>45</v>
      </c>
      <c r="U2467" s="3">
        <v>64288</v>
      </c>
      <c r="V2467" t="s">
        <v>58</v>
      </c>
      <c r="W2467" t="s">
        <v>65</v>
      </c>
      <c r="X2467" t="s">
        <v>80</v>
      </c>
      <c r="Y2467">
        <v>4</v>
      </c>
    </row>
    <row r="2468" spans="1:25" x14ac:dyDescent="0.25">
      <c r="A2468">
        <v>3467</v>
      </c>
      <c r="B2468" t="s">
        <v>19745</v>
      </c>
      <c r="C2468" s="1">
        <v>43957</v>
      </c>
      <c r="D2468" s="8" t="s">
        <v>16975</v>
      </c>
      <c r="E2468" t="s">
        <v>47</v>
      </c>
      <c r="F2468" t="s">
        <v>175</v>
      </c>
      <c r="G2468" t="s">
        <v>26543</v>
      </c>
      <c r="H2468" t="s">
        <v>73</v>
      </c>
      <c r="I2468" t="s">
        <v>27</v>
      </c>
      <c r="J2468" t="s">
        <v>28</v>
      </c>
      <c r="K2468" t="s">
        <v>41</v>
      </c>
      <c r="L2468" t="s">
        <v>42</v>
      </c>
      <c r="M2468" t="s">
        <v>31</v>
      </c>
      <c r="N2468" s="4" t="s">
        <v>16975</v>
      </c>
      <c r="O2468" t="s">
        <v>52</v>
      </c>
      <c r="P2468" t="s">
        <v>146</v>
      </c>
      <c r="Q2468" s="2">
        <v>31911</v>
      </c>
      <c r="R2468" t="s">
        <v>110</v>
      </c>
      <c r="S2468" t="s">
        <v>85</v>
      </c>
      <c r="T2468" t="s">
        <v>35</v>
      </c>
      <c r="U2468" s="3">
        <v>94333</v>
      </c>
      <c r="V2468" t="s">
        <v>94</v>
      </c>
      <c r="W2468" t="s">
        <v>79</v>
      </c>
      <c r="X2468" t="s">
        <v>80</v>
      </c>
      <c r="Y2468">
        <v>1</v>
      </c>
    </row>
    <row r="2469" spans="1:25" x14ac:dyDescent="0.25">
      <c r="A2469">
        <v>3468</v>
      </c>
      <c r="B2469" t="s">
        <v>19746</v>
      </c>
      <c r="C2469" s="1">
        <v>43717</v>
      </c>
      <c r="D2469" s="8" t="s">
        <v>16975</v>
      </c>
      <c r="E2469" t="s">
        <v>47</v>
      </c>
      <c r="F2469" t="s">
        <v>176</v>
      </c>
      <c r="G2469" t="s">
        <v>26543</v>
      </c>
      <c r="H2469" t="s">
        <v>87</v>
      </c>
      <c r="I2469" t="s">
        <v>27</v>
      </c>
      <c r="J2469" t="s">
        <v>28</v>
      </c>
      <c r="K2469" t="s">
        <v>51</v>
      </c>
      <c r="L2469" t="s">
        <v>30</v>
      </c>
      <c r="M2469" t="s">
        <v>31</v>
      </c>
      <c r="N2469" s="4" t="s">
        <v>16975</v>
      </c>
      <c r="O2469" t="s">
        <v>52</v>
      </c>
      <c r="P2469" t="s">
        <v>177</v>
      </c>
      <c r="Q2469" s="2">
        <v>35911</v>
      </c>
      <c r="R2469" t="s">
        <v>110</v>
      </c>
      <c r="S2469" t="s">
        <v>144</v>
      </c>
      <c r="T2469" t="s">
        <v>35</v>
      </c>
      <c r="U2469" s="3">
        <v>45453</v>
      </c>
      <c r="V2469" t="s">
        <v>71</v>
      </c>
      <c r="W2469" t="s">
        <v>59</v>
      </c>
      <c r="X2469" t="s">
        <v>38</v>
      </c>
      <c r="Y2469">
        <v>4</v>
      </c>
    </row>
    <row r="2470" spans="1:25" x14ac:dyDescent="0.25">
      <c r="A2470">
        <v>3469</v>
      </c>
      <c r="B2470" t="s">
        <v>19747</v>
      </c>
      <c r="C2470" s="1">
        <v>44041</v>
      </c>
      <c r="D2470" s="8">
        <v>44931</v>
      </c>
      <c r="E2470" t="s">
        <v>47</v>
      </c>
      <c r="F2470" t="s">
        <v>178</v>
      </c>
      <c r="G2470" t="s">
        <v>26543</v>
      </c>
      <c r="H2470" t="s">
        <v>49</v>
      </c>
      <c r="I2470" t="s">
        <v>131</v>
      </c>
      <c r="J2470" t="s">
        <v>28</v>
      </c>
      <c r="K2470" t="s">
        <v>51</v>
      </c>
      <c r="L2470" t="s">
        <v>50</v>
      </c>
      <c r="M2470" t="s">
        <v>92</v>
      </c>
      <c r="N2470" s="4" t="s">
        <v>179</v>
      </c>
      <c r="O2470" t="s">
        <v>52</v>
      </c>
      <c r="P2470" t="s">
        <v>68</v>
      </c>
      <c r="Q2470" s="2">
        <v>16489</v>
      </c>
      <c r="R2470" t="s">
        <v>89</v>
      </c>
      <c r="S2470" t="s">
        <v>70</v>
      </c>
      <c r="T2470" t="s">
        <v>35</v>
      </c>
      <c r="U2470" s="3">
        <v>81905</v>
      </c>
      <c r="V2470" t="s">
        <v>94</v>
      </c>
      <c r="W2470" t="s">
        <v>79</v>
      </c>
      <c r="X2470" t="s">
        <v>148</v>
      </c>
      <c r="Y2470">
        <v>3</v>
      </c>
    </row>
    <row r="2471" spans="1:25" x14ac:dyDescent="0.25">
      <c r="A2471">
        <v>3470</v>
      </c>
      <c r="B2471" t="s">
        <v>19748</v>
      </c>
      <c r="C2471" s="1">
        <v>43418</v>
      </c>
      <c r="D2471" s="8">
        <v>43766</v>
      </c>
      <c r="E2471" t="s">
        <v>47</v>
      </c>
      <c r="F2471" t="s">
        <v>180</v>
      </c>
      <c r="G2471" t="s">
        <v>26543</v>
      </c>
      <c r="H2471" t="s">
        <v>67</v>
      </c>
      <c r="I2471" t="s">
        <v>131</v>
      </c>
      <c r="J2471" t="s">
        <v>28</v>
      </c>
      <c r="K2471" t="s">
        <v>29</v>
      </c>
      <c r="L2471" t="s">
        <v>42</v>
      </c>
      <c r="M2471" t="s">
        <v>100</v>
      </c>
      <c r="N2471" s="4" t="s">
        <v>181</v>
      </c>
      <c r="O2471" t="s">
        <v>52</v>
      </c>
      <c r="P2471" t="s">
        <v>68</v>
      </c>
      <c r="Q2471" s="2">
        <v>35581</v>
      </c>
      <c r="R2471" t="s">
        <v>89</v>
      </c>
      <c r="S2471" t="s">
        <v>78</v>
      </c>
      <c r="T2471" t="s">
        <v>35</v>
      </c>
      <c r="U2471" s="3">
        <v>12491</v>
      </c>
      <c r="V2471" t="s">
        <v>71</v>
      </c>
      <c r="W2471" t="s">
        <v>65</v>
      </c>
      <c r="X2471" t="s">
        <v>148</v>
      </c>
      <c r="Y2471">
        <v>3</v>
      </c>
    </row>
    <row r="2472" spans="1:25" x14ac:dyDescent="0.25">
      <c r="A2472">
        <v>3471</v>
      </c>
      <c r="B2472" t="s">
        <v>19749</v>
      </c>
      <c r="C2472" s="1">
        <v>43890</v>
      </c>
      <c r="D2472" s="8" t="s">
        <v>16975</v>
      </c>
      <c r="E2472" t="s">
        <v>47</v>
      </c>
      <c r="F2472" t="s">
        <v>182</v>
      </c>
      <c r="G2472" t="s">
        <v>26543</v>
      </c>
      <c r="H2472" t="s">
        <v>26</v>
      </c>
      <c r="I2472" t="s">
        <v>27</v>
      </c>
      <c r="J2472" t="s">
        <v>42</v>
      </c>
      <c r="K2472" t="s">
        <v>29</v>
      </c>
      <c r="L2472" t="s">
        <v>30</v>
      </c>
      <c r="M2472" t="s">
        <v>31</v>
      </c>
      <c r="N2472" s="4" t="s">
        <v>16975</v>
      </c>
      <c r="O2472" t="s">
        <v>52</v>
      </c>
      <c r="P2472" t="s">
        <v>68</v>
      </c>
      <c r="Q2472" s="2">
        <v>24475</v>
      </c>
      <c r="R2472" t="s">
        <v>89</v>
      </c>
      <c r="S2472" t="s">
        <v>144</v>
      </c>
      <c r="T2472" t="s">
        <v>45</v>
      </c>
      <c r="U2472" s="3">
        <v>64350</v>
      </c>
      <c r="V2472" t="s">
        <v>94</v>
      </c>
      <c r="W2472" t="s">
        <v>65</v>
      </c>
      <c r="X2472" t="s">
        <v>38</v>
      </c>
      <c r="Y2472">
        <v>4</v>
      </c>
    </row>
    <row r="2473" spans="1:25" x14ac:dyDescent="0.25">
      <c r="A2473">
        <v>3472</v>
      </c>
      <c r="B2473" t="s">
        <v>19750</v>
      </c>
      <c r="C2473" s="1">
        <v>44941</v>
      </c>
      <c r="D2473" s="8" t="s">
        <v>16975</v>
      </c>
      <c r="E2473" t="s">
        <v>47</v>
      </c>
      <c r="F2473" t="s">
        <v>183</v>
      </c>
      <c r="G2473" t="s">
        <v>26543</v>
      </c>
      <c r="H2473" t="s">
        <v>96</v>
      </c>
      <c r="I2473" t="s">
        <v>27</v>
      </c>
      <c r="J2473" t="s">
        <v>28</v>
      </c>
      <c r="K2473" t="s">
        <v>29</v>
      </c>
      <c r="L2473" t="s">
        <v>50</v>
      </c>
      <c r="M2473" t="s">
        <v>31</v>
      </c>
      <c r="N2473" s="4" t="s">
        <v>16975</v>
      </c>
      <c r="O2473" t="s">
        <v>52</v>
      </c>
      <c r="P2473" t="s">
        <v>122</v>
      </c>
      <c r="Q2473" s="2">
        <v>29963</v>
      </c>
      <c r="R2473" t="s">
        <v>89</v>
      </c>
      <c r="S2473" t="s">
        <v>126</v>
      </c>
      <c r="T2473" t="s">
        <v>45</v>
      </c>
      <c r="U2473" s="3">
        <v>74124</v>
      </c>
      <c r="V2473" t="s">
        <v>58</v>
      </c>
      <c r="W2473" t="s">
        <v>65</v>
      </c>
      <c r="X2473" t="s">
        <v>80</v>
      </c>
      <c r="Y2473">
        <v>4</v>
      </c>
    </row>
    <row r="2474" spans="1:25" x14ac:dyDescent="0.25">
      <c r="A2474">
        <v>3473</v>
      </c>
      <c r="B2474" t="s">
        <v>19751</v>
      </c>
      <c r="C2474" s="1">
        <v>45106</v>
      </c>
      <c r="D2474" s="8" t="s">
        <v>16975</v>
      </c>
      <c r="E2474" t="s">
        <v>47</v>
      </c>
      <c r="F2474" t="s">
        <v>184</v>
      </c>
      <c r="G2474" t="s">
        <v>26543</v>
      </c>
      <c r="H2474" t="s">
        <v>40</v>
      </c>
      <c r="I2474" t="s">
        <v>27</v>
      </c>
      <c r="J2474" t="s">
        <v>42</v>
      </c>
      <c r="K2474" t="s">
        <v>41</v>
      </c>
      <c r="L2474" t="s">
        <v>30</v>
      </c>
      <c r="M2474" t="s">
        <v>31</v>
      </c>
      <c r="N2474" s="4" t="s">
        <v>16975</v>
      </c>
      <c r="O2474" t="s">
        <v>52</v>
      </c>
      <c r="P2474" t="s">
        <v>169</v>
      </c>
      <c r="Q2474" s="2">
        <v>18537</v>
      </c>
      <c r="R2474" t="s">
        <v>106</v>
      </c>
      <c r="S2474" t="s">
        <v>152</v>
      </c>
      <c r="T2474" t="s">
        <v>45</v>
      </c>
      <c r="U2474" s="3">
        <v>33379</v>
      </c>
      <c r="V2474" t="s">
        <v>46</v>
      </c>
      <c r="W2474" t="s">
        <v>37</v>
      </c>
      <c r="X2474" t="s">
        <v>80</v>
      </c>
      <c r="Y2474">
        <v>2</v>
      </c>
    </row>
    <row r="2475" spans="1:25" x14ac:dyDescent="0.25">
      <c r="A2475">
        <v>3474</v>
      </c>
      <c r="B2475" t="s">
        <v>19752</v>
      </c>
      <c r="C2475" s="1">
        <v>43899</v>
      </c>
      <c r="D2475" s="8" t="s">
        <v>16975</v>
      </c>
      <c r="E2475" t="s">
        <v>47</v>
      </c>
      <c r="F2475" t="s">
        <v>185</v>
      </c>
      <c r="G2475" t="s">
        <v>26543</v>
      </c>
      <c r="H2475" t="s">
        <v>99</v>
      </c>
      <c r="I2475" t="s">
        <v>27</v>
      </c>
      <c r="J2475" t="s">
        <v>50</v>
      </c>
      <c r="K2475" t="s">
        <v>41</v>
      </c>
      <c r="L2475" t="s">
        <v>30</v>
      </c>
      <c r="M2475" t="s">
        <v>31</v>
      </c>
      <c r="N2475" s="4" t="s">
        <v>16975</v>
      </c>
      <c r="O2475" t="s">
        <v>52</v>
      </c>
      <c r="P2475" t="s">
        <v>186</v>
      </c>
      <c r="Q2475" s="2">
        <v>24092</v>
      </c>
      <c r="R2475" t="s">
        <v>106</v>
      </c>
      <c r="S2475" t="s">
        <v>64</v>
      </c>
      <c r="T2475" t="s">
        <v>45</v>
      </c>
      <c r="U2475" s="3">
        <v>34481</v>
      </c>
      <c r="V2475" t="s">
        <v>58</v>
      </c>
      <c r="W2475" t="s">
        <v>79</v>
      </c>
      <c r="X2475" t="s">
        <v>38</v>
      </c>
      <c r="Y2475">
        <v>2</v>
      </c>
    </row>
    <row r="2476" spans="1:25" x14ac:dyDescent="0.25">
      <c r="A2476">
        <v>3475</v>
      </c>
      <c r="B2476" t="s">
        <v>19753</v>
      </c>
      <c r="C2476" s="1">
        <v>44460</v>
      </c>
      <c r="D2476" s="8">
        <v>45029</v>
      </c>
      <c r="E2476" t="s">
        <v>47</v>
      </c>
      <c r="F2476" t="s">
        <v>187</v>
      </c>
      <c r="G2476" t="s">
        <v>26543</v>
      </c>
      <c r="H2476" t="s">
        <v>61</v>
      </c>
      <c r="I2476" t="s">
        <v>27</v>
      </c>
      <c r="J2476" t="s">
        <v>50</v>
      </c>
      <c r="K2476" t="s">
        <v>29</v>
      </c>
      <c r="L2476" t="s">
        <v>30</v>
      </c>
      <c r="M2476" t="s">
        <v>92</v>
      </c>
      <c r="N2476" s="4" t="s">
        <v>188</v>
      </c>
      <c r="O2476" t="s">
        <v>52</v>
      </c>
      <c r="P2476" t="s">
        <v>62</v>
      </c>
      <c r="Q2476" s="2">
        <v>21179</v>
      </c>
      <c r="R2476" t="s">
        <v>97</v>
      </c>
      <c r="S2476" t="s">
        <v>144</v>
      </c>
      <c r="T2476" t="s">
        <v>45</v>
      </c>
      <c r="U2476" s="3">
        <v>90406</v>
      </c>
      <c r="V2476" t="s">
        <v>94</v>
      </c>
      <c r="W2476" t="s">
        <v>37</v>
      </c>
      <c r="X2476" t="s">
        <v>38</v>
      </c>
      <c r="Y2476">
        <v>2</v>
      </c>
    </row>
    <row r="2477" spans="1:25" x14ac:dyDescent="0.25">
      <c r="A2477">
        <v>3476</v>
      </c>
      <c r="B2477" t="s">
        <v>19754</v>
      </c>
      <c r="C2477" s="1">
        <v>45089</v>
      </c>
      <c r="D2477" s="8">
        <v>45113</v>
      </c>
      <c r="E2477" t="s">
        <v>47</v>
      </c>
      <c r="F2477" t="s">
        <v>189</v>
      </c>
      <c r="G2477" t="s">
        <v>26543</v>
      </c>
      <c r="H2477" t="s">
        <v>116</v>
      </c>
      <c r="I2477" t="s">
        <v>27</v>
      </c>
      <c r="J2477" t="s">
        <v>42</v>
      </c>
      <c r="K2477" t="s">
        <v>41</v>
      </c>
      <c r="L2477" t="s">
        <v>30</v>
      </c>
      <c r="M2477" t="s">
        <v>120</v>
      </c>
      <c r="N2477" s="4" t="s">
        <v>190</v>
      </c>
      <c r="O2477" t="s">
        <v>52</v>
      </c>
      <c r="P2477" t="s">
        <v>146</v>
      </c>
      <c r="Q2477" s="2">
        <v>16608</v>
      </c>
      <c r="R2477" t="s">
        <v>33</v>
      </c>
      <c r="S2477" t="s">
        <v>85</v>
      </c>
      <c r="T2477" t="s">
        <v>45</v>
      </c>
      <c r="U2477" s="3">
        <v>95774</v>
      </c>
      <c r="V2477" t="s">
        <v>94</v>
      </c>
      <c r="W2477" t="s">
        <v>79</v>
      </c>
      <c r="X2477" t="s">
        <v>148</v>
      </c>
      <c r="Y2477">
        <v>2</v>
      </c>
    </row>
    <row r="2478" spans="1:25" x14ac:dyDescent="0.25">
      <c r="A2478">
        <v>3477</v>
      </c>
      <c r="B2478" t="s">
        <v>19755</v>
      </c>
      <c r="C2478" s="1">
        <v>43562</v>
      </c>
      <c r="D2478" s="8" t="s">
        <v>16975</v>
      </c>
      <c r="E2478" t="s">
        <v>47</v>
      </c>
      <c r="F2478" t="s">
        <v>191</v>
      </c>
      <c r="G2478" t="s">
        <v>26543</v>
      </c>
      <c r="H2478" t="s">
        <v>116</v>
      </c>
      <c r="I2478" t="s">
        <v>27</v>
      </c>
      <c r="J2478" t="s">
        <v>42</v>
      </c>
      <c r="K2478" t="s">
        <v>41</v>
      </c>
      <c r="L2478" t="s">
        <v>50</v>
      </c>
      <c r="M2478" t="s">
        <v>31</v>
      </c>
      <c r="N2478" s="4" t="s">
        <v>16975</v>
      </c>
      <c r="O2478" t="s">
        <v>118</v>
      </c>
      <c r="P2478" t="s">
        <v>43</v>
      </c>
      <c r="Q2478" s="2">
        <v>25540</v>
      </c>
      <c r="R2478" t="s">
        <v>110</v>
      </c>
      <c r="S2478" t="s">
        <v>64</v>
      </c>
      <c r="T2478" t="s">
        <v>35</v>
      </c>
      <c r="U2478" s="3">
        <v>16058</v>
      </c>
      <c r="V2478" t="s">
        <v>94</v>
      </c>
      <c r="W2478" t="s">
        <v>37</v>
      </c>
      <c r="X2478" t="s">
        <v>148</v>
      </c>
      <c r="Y2478">
        <v>2</v>
      </c>
    </row>
    <row r="2479" spans="1:25" x14ac:dyDescent="0.25">
      <c r="A2479">
        <v>3478</v>
      </c>
      <c r="B2479" t="s">
        <v>19756</v>
      </c>
      <c r="C2479" s="1">
        <v>43360</v>
      </c>
      <c r="D2479" s="8">
        <v>43474</v>
      </c>
      <c r="E2479" t="s">
        <v>47</v>
      </c>
      <c r="F2479" t="s">
        <v>192</v>
      </c>
      <c r="G2479" t="s">
        <v>26543</v>
      </c>
      <c r="H2479" t="s">
        <v>73</v>
      </c>
      <c r="I2479" t="s">
        <v>27</v>
      </c>
      <c r="J2479" t="s">
        <v>50</v>
      </c>
      <c r="K2479" t="s">
        <v>29</v>
      </c>
      <c r="L2479" t="s">
        <v>30</v>
      </c>
      <c r="M2479" t="s">
        <v>92</v>
      </c>
      <c r="N2479" s="4" t="s">
        <v>193</v>
      </c>
      <c r="O2479" t="s">
        <v>52</v>
      </c>
      <c r="P2479" t="s">
        <v>177</v>
      </c>
      <c r="Q2479" s="2">
        <v>21103</v>
      </c>
      <c r="R2479" t="s">
        <v>110</v>
      </c>
      <c r="S2479" t="s">
        <v>194</v>
      </c>
      <c r="T2479" t="s">
        <v>35</v>
      </c>
      <c r="U2479" s="3">
        <v>45149</v>
      </c>
      <c r="V2479" t="s">
        <v>46</v>
      </c>
      <c r="W2479" t="s">
        <v>65</v>
      </c>
      <c r="X2479" t="s">
        <v>38</v>
      </c>
      <c r="Y2479">
        <v>2</v>
      </c>
    </row>
    <row r="2480" spans="1:25" x14ac:dyDescent="0.25">
      <c r="A2480">
        <v>3479</v>
      </c>
      <c r="B2480" t="s">
        <v>19757</v>
      </c>
      <c r="C2480" s="1">
        <v>44775</v>
      </c>
      <c r="D2480" s="8">
        <v>45018</v>
      </c>
      <c r="E2480" t="s">
        <v>47</v>
      </c>
      <c r="F2480" t="s">
        <v>195</v>
      </c>
      <c r="G2480" t="s">
        <v>26543</v>
      </c>
      <c r="H2480" t="s">
        <v>87</v>
      </c>
      <c r="I2480" t="s">
        <v>27</v>
      </c>
      <c r="J2480" t="s">
        <v>28</v>
      </c>
      <c r="K2480" t="s">
        <v>41</v>
      </c>
      <c r="L2480" t="s">
        <v>42</v>
      </c>
      <c r="M2480" t="s">
        <v>74</v>
      </c>
      <c r="N2480" s="4" t="s">
        <v>196</v>
      </c>
      <c r="O2480" t="s">
        <v>52</v>
      </c>
      <c r="P2480" t="s">
        <v>122</v>
      </c>
      <c r="Q2480" s="2">
        <v>22783</v>
      </c>
      <c r="R2480" t="s">
        <v>89</v>
      </c>
      <c r="S2480" t="s">
        <v>78</v>
      </c>
      <c r="T2480" t="s">
        <v>35</v>
      </c>
      <c r="U2480" s="3">
        <v>96336</v>
      </c>
      <c r="V2480" t="s">
        <v>46</v>
      </c>
      <c r="W2480" t="s">
        <v>37</v>
      </c>
      <c r="X2480" t="s">
        <v>38</v>
      </c>
      <c r="Y2480">
        <v>2</v>
      </c>
    </row>
    <row r="2481" spans="1:25" x14ac:dyDescent="0.25">
      <c r="A2481">
        <v>3480</v>
      </c>
      <c r="B2481" t="s">
        <v>19758</v>
      </c>
      <c r="C2481" s="1">
        <v>44812</v>
      </c>
      <c r="D2481" s="8">
        <v>44850</v>
      </c>
      <c r="E2481" t="s">
        <v>47</v>
      </c>
      <c r="F2481" t="s">
        <v>197</v>
      </c>
      <c r="G2481" t="s">
        <v>26543</v>
      </c>
      <c r="H2481" t="s">
        <v>49</v>
      </c>
      <c r="I2481" t="s">
        <v>131</v>
      </c>
      <c r="J2481" t="s">
        <v>50</v>
      </c>
      <c r="K2481" t="s">
        <v>29</v>
      </c>
      <c r="L2481" t="s">
        <v>30</v>
      </c>
      <c r="M2481" t="s">
        <v>100</v>
      </c>
      <c r="N2481" s="4" t="s">
        <v>198</v>
      </c>
      <c r="O2481" t="s">
        <v>52</v>
      </c>
      <c r="P2481" t="s">
        <v>186</v>
      </c>
      <c r="Q2481" s="2">
        <v>17023</v>
      </c>
      <c r="R2481" t="s">
        <v>89</v>
      </c>
      <c r="S2481" t="s">
        <v>4</v>
      </c>
      <c r="T2481" t="s">
        <v>35</v>
      </c>
      <c r="U2481" s="3">
        <v>75671</v>
      </c>
      <c r="V2481" t="s">
        <v>71</v>
      </c>
      <c r="W2481" t="s">
        <v>37</v>
      </c>
      <c r="X2481" t="s">
        <v>38</v>
      </c>
      <c r="Y2481">
        <v>1</v>
      </c>
    </row>
    <row r="2482" spans="1:25" x14ac:dyDescent="0.25">
      <c r="A2482">
        <v>3481</v>
      </c>
      <c r="B2482" t="s">
        <v>19759</v>
      </c>
      <c r="C2482" s="1">
        <v>43531</v>
      </c>
      <c r="D2482" s="8">
        <v>44347</v>
      </c>
      <c r="E2482" t="s">
        <v>47</v>
      </c>
      <c r="F2482" t="s">
        <v>199</v>
      </c>
      <c r="G2482" t="s">
        <v>26543</v>
      </c>
      <c r="H2482" t="s">
        <v>67</v>
      </c>
      <c r="I2482" t="s">
        <v>131</v>
      </c>
      <c r="J2482" t="s">
        <v>50</v>
      </c>
      <c r="K2482" t="s">
        <v>29</v>
      </c>
      <c r="L2482" t="s">
        <v>42</v>
      </c>
      <c r="M2482" t="s">
        <v>120</v>
      </c>
      <c r="N2482" s="4" t="s">
        <v>200</v>
      </c>
      <c r="O2482" t="s">
        <v>52</v>
      </c>
      <c r="P2482" t="s">
        <v>177</v>
      </c>
      <c r="Q2482" s="2">
        <v>24087</v>
      </c>
      <c r="R2482" t="s">
        <v>89</v>
      </c>
      <c r="S2482" t="s">
        <v>107</v>
      </c>
      <c r="T2482" t="s">
        <v>45</v>
      </c>
      <c r="U2482" s="3">
        <v>61149</v>
      </c>
      <c r="V2482" t="s">
        <v>58</v>
      </c>
      <c r="W2482" t="s">
        <v>37</v>
      </c>
      <c r="X2482" t="s">
        <v>38</v>
      </c>
      <c r="Y2482">
        <v>4</v>
      </c>
    </row>
    <row r="2483" spans="1:25" x14ac:dyDescent="0.25">
      <c r="A2483">
        <v>3482</v>
      </c>
      <c r="B2483" t="s">
        <v>19760</v>
      </c>
      <c r="C2483" s="1">
        <v>43767</v>
      </c>
      <c r="D2483" s="8">
        <v>44234</v>
      </c>
      <c r="E2483" t="s">
        <v>47</v>
      </c>
      <c r="F2483" t="s">
        <v>201</v>
      </c>
      <c r="G2483" t="s">
        <v>26543</v>
      </c>
      <c r="H2483" t="s">
        <v>26</v>
      </c>
      <c r="I2483" t="s">
        <v>131</v>
      </c>
      <c r="J2483" t="s">
        <v>50</v>
      </c>
      <c r="K2483" t="s">
        <v>41</v>
      </c>
      <c r="L2483" t="s">
        <v>30</v>
      </c>
      <c r="M2483" t="s">
        <v>92</v>
      </c>
      <c r="N2483" s="4" t="s">
        <v>202</v>
      </c>
      <c r="O2483" t="s">
        <v>52</v>
      </c>
      <c r="P2483" t="s">
        <v>186</v>
      </c>
      <c r="Q2483" s="2">
        <v>32915</v>
      </c>
      <c r="R2483" t="s">
        <v>89</v>
      </c>
      <c r="S2483" t="s">
        <v>114</v>
      </c>
      <c r="T2483" t="s">
        <v>45</v>
      </c>
      <c r="U2483" s="3">
        <v>57302</v>
      </c>
      <c r="V2483" t="s">
        <v>94</v>
      </c>
      <c r="W2483" t="s">
        <v>79</v>
      </c>
      <c r="X2483" t="s">
        <v>148</v>
      </c>
      <c r="Y2483">
        <v>2</v>
      </c>
    </row>
    <row r="2484" spans="1:25" x14ac:dyDescent="0.25">
      <c r="A2484">
        <v>3483</v>
      </c>
      <c r="B2484" t="s">
        <v>19761</v>
      </c>
      <c r="C2484" s="1">
        <v>44465</v>
      </c>
      <c r="D2484" s="8" t="s">
        <v>16975</v>
      </c>
      <c r="E2484" t="s">
        <v>47</v>
      </c>
      <c r="F2484" t="s">
        <v>203</v>
      </c>
      <c r="G2484" t="s">
        <v>26543</v>
      </c>
      <c r="H2484" t="s">
        <v>96</v>
      </c>
      <c r="I2484" t="s">
        <v>27</v>
      </c>
      <c r="J2484" t="s">
        <v>42</v>
      </c>
      <c r="K2484" t="s">
        <v>51</v>
      </c>
      <c r="L2484" t="s">
        <v>30</v>
      </c>
      <c r="M2484" t="s">
        <v>31</v>
      </c>
      <c r="N2484" s="4" t="s">
        <v>16975</v>
      </c>
      <c r="O2484" t="s">
        <v>52</v>
      </c>
      <c r="P2484" t="s">
        <v>122</v>
      </c>
      <c r="Q2484" s="2">
        <v>23547</v>
      </c>
      <c r="R2484" t="s">
        <v>106</v>
      </c>
      <c r="S2484" t="s">
        <v>123</v>
      </c>
      <c r="T2484" t="s">
        <v>45</v>
      </c>
      <c r="U2484" s="3">
        <v>42605</v>
      </c>
      <c r="V2484" t="s">
        <v>94</v>
      </c>
      <c r="W2484" t="s">
        <v>37</v>
      </c>
      <c r="X2484" t="s">
        <v>38</v>
      </c>
      <c r="Y2484">
        <v>1</v>
      </c>
    </row>
    <row r="2485" spans="1:25" x14ac:dyDescent="0.25">
      <c r="A2485">
        <v>3484</v>
      </c>
      <c r="B2485" t="s">
        <v>19762</v>
      </c>
      <c r="C2485" s="1">
        <v>43341</v>
      </c>
      <c r="D2485" s="8" t="s">
        <v>16975</v>
      </c>
      <c r="E2485" t="s">
        <v>47</v>
      </c>
      <c r="F2485" t="s">
        <v>204</v>
      </c>
      <c r="G2485" t="s">
        <v>26543</v>
      </c>
      <c r="H2485" t="s">
        <v>40</v>
      </c>
      <c r="I2485" t="s">
        <v>27</v>
      </c>
      <c r="J2485" t="s">
        <v>42</v>
      </c>
      <c r="K2485" t="s">
        <v>51</v>
      </c>
      <c r="L2485" t="s">
        <v>50</v>
      </c>
      <c r="M2485" t="s">
        <v>31</v>
      </c>
      <c r="N2485" s="4" t="s">
        <v>16975</v>
      </c>
      <c r="O2485" t="s">
        <v>52</v>
      </c>
      <c r="P2485" t="s">
        <v>62</v>
      </c>
      <c r="Q2485" s="2">
        <v>34898</v>
      </c>
      <c r="R2485" t="s">
        <v>106</v>
      </c>
      <c r="S2485" t="s">
        <v>205</v>
      </c>
      <c r="T2485" t="s">
        <v>45</v>
      </c>
      <c r="U2485" s="3">
        <v>64036</v>
      </c>
      <c r="V2485" t="s">
        <v>58</v>
      </c>
      <c r="W2485" t="s">
        <v>59</v>
      </c>
      <c r="X2485" t="s">
        <v>38</v>
      </c>
      <c r="Y2485">
        <v>4</v>
      </c>
    </row>
    <row r="2486" spans="1:25" x14ac:dyDescent="0.25">
      <c r="A2486">
        <v>3485</v>
      </c>
      <c r="B2486" t="s">
        <v>19763</v>
      </c>
      <c r="C2486" s="1">
        <v>44495</v>
      </c>
      <c r="D2486" s="8" t="s">
        <v>16975</v>
      </c>
      <c r="E2486" t="s">
        <v>47</v>
      </c>
      <c r="F2486" t="s">
        <v>206</v>
      </c>
      <c r="G2486" t="s">
        <v>26543</v>
      </c>
      <c r="H2486" t="s">
        <v>99</v>
      </c>
      <c r="I2486" t="s">
        <v>27</v>
      </c>
      <c r="J2486" t="s">
        <v>28</v>
      </c>
      <c r="K2486" t="s">
        <v>29</v>
      </c>
      <c r="L2486" t="s">
        <v>50</v>
      </c>
      <c r="M2486" t="s">
        <v>31</v>
      </c>
      <c r="N2486" s="4" t="s">
        <v>16975</v>
      </c>
      <c r="O2486" t="s">
        <v>52</v>
      </c>
      <c r="P2486" t="s">
        <v>68</v>
      </c>
      <c r="Q2486" s="2">
        <v>34568</v>
      </c>
      <c r="R2486" t="s">
        <v>106</v>
      </c>
      <c r="S2486" t="s">
        <v>64</v>
      </c>
      <c r="T2486" t="s">
        <v>45</v>
      </c>
      <c r="U2486" s="3">
        <v>23173</v>
      </c>
      <c r="V2486" t="s">
        <v>36</v>
      </c>
      <c r="W2486" t="s">
        <v>37</v>
      </c>
      <c r="X2486" t="s">
        <v>38</v>
      </c>
      <c r="Y2486">
        <v>5</v>
      </c>
    </row>
    <row r="2487" spans="1:25" x14ac:dyDescent="0.25">
      <c r="A2487">
        <v>3486</v>
      </c>
      <c r="B2487" t="s">
        <v>19764</v>
      </c>
      <c r="C2487" s="1">
        <v>44865</v>
      </c>
      <c r="D2487" s="8">
        <v>45085</v>
      </c>
      <c r="E2487" t="s">
        <v>47</v>
      </c>
      <c r="F2487" t="s">
        <v>207</v>
      </c>
      <c r="G2487" t="s">
        <v>26543</v>
      </c>
      <c r="H2487" t="s">
        <v>61</v>
      </c>
      <c r="I2487" t="s">
        <v>27</v>
      </c>
      <c r="J2487" t="s">
        <v>42</v>
      </c>
      <c r="K2487" t="s">
        <v>29</v>
      </c>
      <c r="L2487" t="s">
        <v>30</v>
      </c>
      <c r="M2487" t="s">
        <v>74</v>
      </c>
      <c r="N2487" s="4" t="s">
        <v>208</v>
      </c>
      <c r="O2487" t="s">
        <v>52</v>
      </c>
      <c r="P2487" t="s">
        <v>146</v>
      </c>
      <c r="Q2487" s="2">
        <v>33191</v>
      </c>
      <c r="R2487" t="s">
        <v>97</v>
      </c>
      <c r="S2487" t="s">
        <v>85</v>
      </c>
      <c r="T2487" t="s">
        <v>45</v>
      </c>
      <c r="U2487" s="3">
        <v>19665</v>
      </c>
      <c r="V2487" t="s">
        <v>58</v>
      </c>
      <c r="W2487" t="s">
        <v>37</v>
      </c>
      <c r="X2487" t="s">
        <v>38</v>
      </c>
      <c r="Y2487">
        <v>4</v>
      </c>
    </row>
    <row r="2488" spans="1:25" x14ac:dyDescent="0.25">
      <c r="A2488">
        <v>3487</v>
      </c>
      <c r="B2488" t="s">
        <v>19765</v>
      </c>
      <c r="C2488" s="1">
        <v>45000</v>
      </c>
      <c r="D2488" s="8" t="s">
        <v>16975</v>
      </c>
      <c r="E2488" t="s">
        <v>47</v>
      </c>
      <c r="F2488" t="s">
        <v>209</v>
      </c>
      <c r="G2488" t="s">
        <v>26543</v>
      </c>
      <c r="H2488" t="s">
        <v>67</v>
      </c>
      <c r="I2488" t="s">
        <v>27</v>
      </c>
      <c r="J2488" t="s">
        <v>28</v>
      </c>
      <c r="K2488" t="s">
        <v>51</v>
      </c>
      <c r="L2488" t="s">
        <v>42</v>
      </c>
      <c r="M2488" t="s">
        <v>31</v>
      </c>
      <c r="N2488" s="4" t="s">
        <v>16975</v>
      </c>
      <c r="O2488" t="s">
        <v>52</v>
      </c>
      <c r="P2488" t="s">
        <v>53</v>
      </c>
      <c r="Q2488" s="2">
        <v>34366</v>
      </c>
      <c r="R2488" t="s">
        <v>110</v>
      </c>
      <c r="S2488" t="s">
        <v>210</v>
      </c>
      <c r="T2488" t="s">
        <v>35</v>
      </c>
      <c r="U2488" s="3">
        <v>41161</v>
      </c>
      <c r="V2488" t="s">
        <v>58</v>
      </c>
      <c r="W2488" t="s">
        <v>79</v>
      </c>
      <c r="X2488" t="s">
        <v>38</v>
      </c>
      <c r="Y2488">
        <v>4</v>
      </c>
    </row>
    <row r="2489" spans="1:25" x14ac:dyDescent="0.25">
      <c r="A2489">
        <v>3488</v>
      </c>
      <c r="B2489" t="s">
        <v>19766</v>
      </c>
      <c r="C2489" s="1">
        <v>44813</v>
      </c>
      <c r="D2489" s="8" t="s">
        <v>16975</v>
      </c>
      <c r="E2489" t="s">
        <v>47</v>
      </c>
      <c r="F2489" t="s">
        <v>211</v>
      </c>
      <c r="G2489" t="s">
        <v>26543</v>
      </c>
      <c r="H2489" t="s">
        <v>26</v>
      </c>
      <c r="I2489" t="s">
        <v>27</v>
      </c>
      <c r="J2489" t="s">
        <v>28</v>
      </c>
      <c r="K2489" t="s">
        <v>51</v>
      </c>
      <c r="L2489" t="s">
        <v>50</v>
      </c>
      <c r="M2489" t="s">
        <v>31</v>
      </c>
      <c r="N2489" s="4" t="s">
        <v>16975</v>
      </c>
      <c r="O2489" t="s">
        <v>52</v>
      </c>
      <c r="P2489" t="s">
        <v>177</v>
      </c>
      <c r="Q2489" s="2">
        <v>35746</v>
      </c>
      <c r="R2489" t="s">
        <v>110</v>
      </c>
      <c r="S2489" t="s">
        <v>114</v>
      </c>
      <c r="T2489" t="s">
        <v>35</v>
      </c>
      <c r="U2489" s="3">
        <v>52499</v>
      </c>
      <c r="V2489" t="s">
        <v>94</v>
      </c>
      <c r="W2489" t="s">
        <v>59</v>
      </c>
      <c r="X2489" t="s">
        <v>38</v>
      </c>
      <c r="Y2489">
        <v>2</v>
      </c>
    </row>
    <row r="2490" spans="1:25" x14ac:dyDescent="0.25">
      <c r="A2490">
        <v>3489</v>
      </c>
      <c r="B2490" t="s">
        <v>19767</v>
      </c>
      <c r="C2490" s="1">
        <v>44624</v>
      </c>
      <c r="D2490" s="8" t="s">
        <v>16975</v>
      </c>
      <c r="E2490" t="s">
        <v>47</v>
      </c>
      <c r="F2490" t="s">
        <v>212</v>
      </c>
      <c r="G2490" t="s">
        <v>26543</v>
      </c>
      <c r="H2490" t="s">
        <v>40</v>
      </c>
      <c r="I2490" t="s">
        <v>27</v>
      </c>
      <c r="J2490" t="s">
        <v>42</v>
      </c>
      <c r="K2490" t="s">
        <v>41</v>
      </c>
      <c r="L2490" t="s">
        <v>30</v>
      </c>
      <c r="M2490" t="s">
        <v>31</v>
      </c>
      <c r="N2490" s="4" t="s">
        <v>16975</v>
      </c>
      <c r="O2490" t="s">
        <v>52</v>
      </c>
      <c r="P2490" t="s">
        <v>68</v>
      </c>
      <c r="Q2490" s="2">
        <v>19481</v>
      </c>
      <c r="R2490" t="s">
        <v>89</v>
      </c>
      <c r="S2490" t="s">
        <v>64</v>
      </c>
      <c r="T2490" t="s">
        <v>35</v>
      </c>
      <c r="U2490" s="3">
        <v>25634</v>
      </c>
      <c r="V2490" t="s">
        <v>71</v>
      </c>
      <c r="W2490" t="s">
        <v>79</v>
      </c>
      <c r="X2490" t="s">
        <v>38</v>
      </c>
      <c r="Y2490">
        <v>2</v>
      </c>
    </row>
    <row r="2491" spans="1:25" x14ac:dyDescent="0.25">
      <c r="A2491">
        <v>3490</v>
      </c>
      <c r="B2491" t="s">
        <v>19768</v>
      </c>
      <c r="C2491" s="1">
        <v>43507</v>
      </c>
      <c r="D2491" s="8" t="s">
        <v>16975</v>
      </c>
      <c r="E2491" t="s">
        <v>47</v>
      </c>
      <c r="F2491" t="s">
        <v>213</v>
      </c>
      <c r="G2491" t="s">
        <v>26543</v>
      </c>
      <c r="H2491" t="s">
        <v>99</v>
      </c>
      <c r="I2491" t="s">
        <v>27</v>
      </c>
      <c r="J2491" t="s">
        <v>42</v>
      </c>
      <c r="K2491" t="s">
        <v>41</v>
      </c>
      <c r="L2491" t="s">
        <v>42</v>
      </c>
      <c r="M2491" t="s">
        <v>31</v>
      </c>
      <c r="N2491" s="4" t="s">
        <v>16975</v>
      </c>
      <c r="O2491" t="s">
        <v>52</v>
      </c>
      <c r="P2491" t="s">
        <v>53</v>
      </c>
      <c r="Q2491" s="2">
        <v>33429</v>
      </c>
      <c r="R2491" t="s">
        <v>89</v>
      </c>
      <c r="S2491" t="s">
        <v>126</v>
      </c>
      <c r="T2491" t="s">
        <v>35</v>
      </c>
      <c r="U2491" s="3">
        <v>37965</v>
      </c>
      <c r="V2491" t="s">
        <v>46</v>
      </c>
      <c r="W2491" t="s">
        <v>79</v>
      </c>
      <c r="X2491" t="s">
        <v>38</v>
      </c>
      <c r="Y2491">
        <v>2</v>
      </c>
    </row>
    <row r="2492" spans="1:25" x14ac:dyDescent="0.25">
      <c r="A2492">
        <v>3491</v>
      </c>
      <c r="B2492" t="s">
        <v>19769</v>
      </c>
      <c r="C2492" s="1">
        <v>44222</v>
      </c>
      <c r="D2492" s="8" t="s">
        <v>16975</v>
      </c>
      <c r="E2492" t="s">
        <v>47</v>
      </c>
      <c r="F2492" t="s">
        <v>214</v>
      </c>
      <c r="G2492" t="s">
        <v>26543</v>
      </c>
      <c r="H2492" t="s">
        <v>87</v>
      </c>
      <c r="I2492" t="s">
        <v>27</v>
      </c>
      <c r="J2492" t="s">
        <v>28</v>
      </c>
      <c r="K2492" t="s">
        <v>51</v>
      </c>
      <c r="L2492" t="s">
        <v>50</v>
      </c>
      <c r="M2492" t="s">
        <v>31</v>
      </c>
      <c r="N2492" s="4" t="s">
        <v>16975</v>
      </c>
      <c r="O2492" t="s">
        <v>52</v>
      </c>
      <c r="P2492" t="s">
        <v>68</v>
      </c>
      <c r="Q2492" s="2">
        <v>26817</v>
      </c>
      <c r="R2492" t="s">
        <v>89</v>
      </c>
      <c r="S2492" t="s">
        <v>70</v>
      </c>
      <c r="T2492" t="s">
        <v>45</v>
      </c>
      <c r="U2492" s="3">
        <v>39504</v>
      </c>
      <c r="V2492" t="s">
        <v>36</v>
      </c>
      <c r="W2492" t="s">
        <v>37</v>
      </c>
      <c r="X2492" t="s">
        <v>38</v>
      </c>
      <c r="Y2492">
        <v>5</v>
      </c>
    </row>
    <row r="2493" spans="1:25" x14ac:dyDescent="0.25">
      <c r="A2493">
        <v>3492</v>
      </c>
      <c r="B2493" t="s">
        <v>19770</v>
      </c>
      <c r="C2493" s="1">
        <v>43795</v>
      </c>
      <c r="D2493" s="8" t="s">
        <v>16975</v>
      </c>
      <c r="E2493" t="s">
        <v>47</v>
      </c>
      <c r="F2493" t="s">
        <v>215</v>
      </c>
      <c r="G2493" t="s">
        <v>26543</v>
      </c>
      <c r="H2493" t="s">
        <v>49</v>
      </c>
      <c r="I2493" t="s">
        <v>27</v>
      </c>
      <c r="J2493" t="s">
        <v>50</v>
      </c>
      <c r="K2493" t="s">
        <v>29</v>
      </c>
      <c r="L2493" t="s">
        <v>50</v>
      </c>
      <c r="M2493" t="s">
        <v>31</v>
      </c>
      <c r="N2493" s="4" t="s">
        <v>16975</v>
      </c>
      <c r="O2493" t="s">
        <v>52</v>
      </c>
      <c r="P2493" t="s">
        <v>62</v>
      </c>
      <c r="Q2493" s="2">
        <v>33977</v>
      </c>
      <c r="R2493" t="s">
        <v>106</v>
      </c>
      <c r="S2493" t="s">
        <v>57</v>
      </c>
      <c r="T2493" t="s">
        <v>45</v>
      </c>
      <c r="U2493" s="3">
        <v>31676</v>
      </c>
      <c r="V2493" t="s">
        <v>94</v>
      </c>
      <c r="W2493" t="s">
        <v>65</v>
      </c>
      <c r="X2493" t="s">
        <v>38</v>
      </c>
      <c r="Y2493">
        <v>1</v>
      </c>
    </row>
    <row r="2494" spans="1:25" x14ac:dyDescent="0.25">
      <c r="A2494">
        <v>3493</v>
      </c>
      <c r="B2494" t="s">
        <v>19771</v>
      </c>
      <c r="C2494" s="1">
        <v>43661</v>
      </c>
      <c r="D2494" s="8" t="s">
        <v>16975</v>
      </c>
      <c r="E2494" t="s">
        <v>47</v>
      </c>
      <c r="F2494" t="s">
        <v>216</v>
      </c>
      <c r="G2494" t="s">
        <v>26543</v>
      </c>
      <c r="H2494" t="s">
        <v>116</v>
      </c>
      <c r="I2494" t="s">
        <v>27</v>
      </c>
      <c r="J2494" t="s">
        <v>50</v>
      </c>
      <c r="K2494" t="s">
        <v>29</v>
      </c>
      <c r="L2494" t="s">
        <v>50</v>
      </c>
      <c r="M2494" t="s">
        <v>31</v>
      </c>
      <c r="N2494" s="4" t="s">
        <v>16975</v>
      </c>
      <c r="O2494" t="s">
        <v>52</v>
      </c>
      <c r="P2494" t="s">
        <v>122</v>
      </c>
      <c r="Q2494" s="2">
        <v>30789</v>
      </c>
      <c r="R2494" t="s">
        <v>106</v>
      </c>
      <c r="S2494" t="s">
        <v>217</v>
      </c>
      <c r="T2494" t="s">
        <v>45</v>
      </c>
      <c r="U2494" s="3">
        <v>28784</v>
      </c>
      <c r="V2494" t="s">
        <v>94</v>
      </c>
      <c r="W2494" t="s">
        <v>37</v>
      </c>
      <c r="X2494" t="s">
        <v>38</v>
      </c>
      <c r="Y2494">
        <v>5</v>
      </c>
    </row>
    <row r="2495" spans="1:25" x14ac:dyDescent="0.25">
      <c r="A2495">
        <v>3494</v>
      </c>
      <c r="B2495" t="s">
        <v>19772</v>
      </c>
      <c r="C2495" s="1">
        <v>44000</v>
      </c>
      <c r="D2495" s="8" t="s">
        <v>16975</v>
      </c>
      <c r="E2495" t="s">
        <v>47</v>
      </c>
      <c r="F2495" t="s">
        <v>218</v>
      </c>
      <c r="G2495" t="s">
        <v>26543</v>
      </c>
      <c r="H2495" t="s">
        <v>96</v>
      </c>
      <c r="I2495" t="s">
        <v>27</v>
      </c>
      <c r="J2495" t="s">
        <v>28</v>
      </c>
      <c r="K2495" t="s">
        <v>51</v>
      </c>
      <c r="L2495" t="s">
        <v>50</v>
      </c>
      <c r="M2495" t="s">
        <v>31</v>
      </c>
      <c r="N2495" s="4" t="s">
        <v>16975</v>
      </c>
      <c r="O2495" t="s">
        <v>52</v>
      </c>
      <c r="P2495" t="s">
        <v>62</v>
      </c>
      <c r="Q2495" s="2">
        <v>34373</v>
      </c>
      <c r="R2495" t="s">
        <v>106</v>
      </c>
      <c r="S2495" t="s">
        <v>78</v>
      </c>
      <c r="T2495" t="s">
        <v>45</v>
      </c>
      <c r="U2495" s="3">
        <v>90983</v>
      </c>
      <c r="V2495" t="s">
        <v>71</v>
      </c>
      <c r="W2495" t="s">
        <v>59</v>
      </c>
      <c r="X2495" t="s">
        <v>38</v>
      </c>
      <c r="Y2495">
        <v>4</v>
      </c>
    </row>
    <row r="2496" spans="1:25" x14ac:dyDescent="0.25">
      <c r="A2496">
        <v>3495</v>
      </c>
      <c r="B2496" t="s">
        <v>19773</v>
      </c>
      <c r="C2496" s="1">
        <v>45099</v>
      </c>
      <c r="D2496" s="8">
        <v>45129</v>
      </c>
      <c r="E2496" t="s">
        <v>47</v>
      </c>
      <c r="F2496" t="s">
        <v>219</v>
      </c>
      <c r="G2496" t="s">
        <v>26543</v>
      </c>
      <c r="H2496" t="s">
        <v>61</v>
      </c>
      <c r="I2496" t="s">
        <v>27</v>
      </c>
      <c r="J2496" t="s">
        <v>42</v>
      </c>
      <c r="K2496" t="s">
        <v>51</v>
      </c>
      <c r="L2496" t="s">
        <v>30</v>
      </c>
      <c r="M2496" t="s">
        <v>100</v>
      </c>
      <c r="N2496" s="4" t="s">
        <v>220</v>
      </c>
      <c r="O2496" t="s">
        <v>52</v>
      </c>
      <c r="P2496" t="s">
        <v>177</v>
      </c>
      <c r="Q2496" s="2">
        <v>33996</v>
      </c>
      <c r="R2496" t="s">
        <v>97</v>
      </c>
      <c r="S2496" t="s">
        <v>64</v>
      </c>
      <c r="T2496" t="s">
        <v>45</v>
      </c>
      <c r="U2496" s="3">
        <v>1115</v>
      </c>
      <c r="V2496" t="s">
        <v>58</v>
      </c>
      <c r="W2496" t="s">
        <v>65</v>
      </c>
      <c r="X2496" t="s">
        <v>38</v>
      </c>
      <c r="Y2496">
        <v>4</v>
      </c>
    </row>
    <row r="2497" spans="1:25" x14ac:dyDescent="0.25">
      <c r="A2497">
        <v>3496</v>
      </c>
      <c r="B2497" t="s">
        <v>19774</v>
      </c>
      <c r="C2497" s="1">
        <v>44532</v>
      </c>
      <c r="D2497" s="8" t="s">
        <v>16975</v>
      </c>
      <c r="E2497" t="s">
        <v>47</v>
      </c>
      <c r="F2497" t="s">
        <v>221</v>
      </c>
      <c r="G2497" t="s">
        <v>26543</v>
      </c>
      <c r="H2497" t="s">
        <v>73</v>
      </c>
      <c r="I2497" t="s">
        <v>27</v>
      </c>
      <c r="J2497" t="s">
        <v>28</v>
      </c>
      <c r="K2497" t="s">
        <v>41</v>
      </c>
      <c r="L2497" t="s">
        <v>42</v>
      </c>
      <c r="M2497" t="s">
        <v>31</v>
      </c>
      <c r="N2497" s="4" t="s">
        <v>16975</v>
      </c>
      <c r="O2497" t="s">
        <v>52</v>
      </c>
      <c r="P2497" t="s">
        <v>53</v>
      </c>
      <c r="Q2497" s="2">
        <v>23639</v>
      </c>
      <c r="R2497" t="s">
        <v>77</v>
      </c>
      <c r="S2497" t="s">
        <v>210</v>
      </c>
      <c r="T2497" t="s">
        <v>45</v>
      </c>
      <c r="U2497" s="3">
        <v>72233</v>
      </c>
      <c r="V2497" t="s">
        <v>58</v>
      </c>
      <c r="W2497" t="s">
        <v>37</v>
      </c>
      <c r="X2497" t="s">
        <v>38</v>
      </c>
      <c r="Y2497">
        <v>5</v>
      </c>
    </row>
    <row r="2498" spans="1:25" x14ac:dyDescent="0.25">
      <c r="A2498">
        <v>3497</v>
      </c>
      <c r="B2498" t="s">
        <v>19775</v>
      </c>
      <c r="C2498" s="1">
        <v>44538</v>
      </c>
      <c r="D2498" s="8" t="s">
        <v>16975</v>
      </c>
      <c r="E2498" t="s">
        <v>47</v>
      </c>
      <c r="F2498" t="s">
        <v>222</v>
      </c>
      <c r="G2498" t="s">
        <v>26543</v>
      </c>
      <c r="H2498" t="s">
        <v>61</v>
      </c>
      <c r="I2498" t="s">
        <v>27</v>
      </c>
      <c r="J2498" t="s">
        <v>42</v>
      </c>
      <c r="K2498" t="s">
        <v>29</v>
      </c>
      <c r="L2498" t="s">
        <v>30</v>
      </c>
      <c r="M2498" t="s">
        <v>31</v>
      </c>
      <c r="N2498" s="4" t="s">
        <v>16975</v>
      </c>
      <c r="O2498" t="s">
        <v>52</v>
      </c>
      <c r="P2498" t="s">
        <v>122</v>
      </c>
      <c r="Q2498" s="2">
        <v>29635</v>
      </c>
      <c r="R2498" t="s">
        <v>84</v>
      </c>
      <c r="S2498" t="s">
        <v>114</v>
      </c>
      <c r="T2498" t="s">
        <v>35</v>
      </c>
      <c r="U2498" s="3">
        <v>58210</v>
      </c>
      <c r="V2498" t="s">
        <v>46</v>
      </c>
      <c r="W2498" t="s">
        <v>37</v>
      </c>
      <c r="X2498" t="s">
        <v>38</v>
      </c>
      <c r="Y2498">
        <v>1</v>
      </c>
    </row>
    <row r="2499" spans="1:25" x14ac:dyDescent="0.25">
      <c r="A2499">
        <v>3498</v>
      </c>
      <c r="B2499" t="s">
        <v>19776</v>
      </c>
      <c r="C2499" s="1">
        <v>45042</v>
      </c>
      <c r="D2499" s="8">
        <v>45099</v>
      </c>
      <c r="E2499" t="s">
        <v>47</v>
      </c>
      <c r="F2499" t="s">
        <v>223</v>
      </c>
      <c r="G2499" t="s">
        <v>26543</v>
      </c>
      <c r="H2499" t="s">
        <v>116</v>
      </c>
      <c r="I2499" t="s">
        <v>27</v>
      </c>
      <c r="J2499" t="s">
        <v>50</v>
      </c>
      <c r="K2499" t="s">
        <v>41</v>
      </c>
      <c r="L2499" t="s">
        <v>50</v>
      </c>
      <c r="M2499" t="s">
        <v>120</v>
      </c>
      <c r="N2499" s="4" t="s">
        <v>224</v>
      </c>
      <c r="O2499" t="s">
        <v>52</v>
      </c>
      <c r="P2499" t="s">
        <v>53</v>
      </c>
      <c r="Q2499" s="2">
        <v>36085</v>
      </c>
      <c r="R2499" t="s">
        <v>110</v>
      </c>
      <c r="S2499" t="s">
        <v>64</v>
      </c>
      <c r="T2499" t="s">
        <v>35</v>
      </c>
      <c r="U2499" s="3">
        <v>36087</v>
      </c>
      <c r="V2499" t="s">
        <v>36</v>
      </c>
      <c r="W2499" t="s">
        <v>37</v>
      </c>
      <c r="X2499" t="s">
        <v>38</v>
      </c>
      <c r="Y2499">
        <v>2</v>
      </c>
    </row>
    <row r="2500" spans="1:25" x14ac:dyDescent="0.25">
      <c r="A2500">
        <v>3499</v>
      </c>
      <c r="B2500" t="s">
        <v>19777</v>
      </c>
      <c r="C2500" s="1">
        <v>43368</v>
      </c>
      <c r="D2500" s="8">
        <v>44550</v>
      </c>
      <c r="E2500" t="s">
        <v>47</v>
      </c>
      <c r="F2500" t="s">
        <v>225</v>
      </c>
      <c r="G2500" t="s">
        <v>26543</v>
      </c>
      <c r="H2500" t="s">
        <v>73</v>
      </c>
      <c r="I2500" t="s">
        <v>27</v>
      </c>
      <c r="J2500" t="s">
        <v>42</v>
      </c>
      <c r="K2500" t="s">
        <v>29</v>
      </c>
      <c r="L2500" t="s">
        <v>30</v>
      </c>
      <c r="M2500" t="s">
        <v>74</v>
      </c>
      <c r="N2500" s="4" t="s">
        <v>226</v>
      </c>
      <c r="O2500" t="s">
        <v>52</v>
      </c>
      <c r="P2500" t="s">
        <v>68</v>
      </c>
      <c r="Q2500" s="2">
        <v>25949</v>
      </c>
      <c r="R2500" t="s">
        <v>110</v>
      </c>
      <c r="S2500" t="s">
        <v>78</v>
      </c>
      <c r="T2500" t="s">
        <v>35</v>
      </c>
      <c r="U2500" s="3">
        <v>61457</v>
      </c>
      <c r="V2500" t="s">
        <v>94</v>
      </c>
      <c r="W2500" t="s">
        <v>37</v>
      </c>
      <c r="X2500" t="s">
        <v>38</v>
      </c>
      <c r="Y2500">
        <v>5</v>
      </c>
    </row>
    <row r="2501" spans="1:25" x14ac:dyDescent="0.25">
      <c r="A2501">
        <v>3500</v>
      </c>
      <c r="B2501" t="s">
        <v>19778</v>
      </c>
      <c r="C2501" s="1">
        <v>43424</v>
      </c>
      <c r="D2501" s="8">
        <v>44003</v>
      </c>
      <c r="E2501" t="s">
        <v>47</v>
      </c>
      <c r="F2501" t="s">
        <v>227</v>
      </c>
      <c r="G2501" t="s">
        <v>26543</v>
      </c>
      <c r="H2501" t="s">
        <v>87</v>
      </c>
      <c r="I2501" t="s">
        <v>27</v>
      </c>
      <c r="J2501" t="s">
        <v>50</v>
      </c>
      <c r="K2501" t="s">
        <v>51</v>
      </c>
      <c r="L2501" t="s">
        <v>42</v>
      </c>
      <c r="M2501" t="s">
        <v>120</v>
      </c>
      <c r="N2501" s="4" t="s">
        <v>228</v>
      </c>
      <c r="O2501" t="s">
        <v>52</v>
      </c>
      <c r="P2501" t="s">
        <v>169</v>
      </c>
      <c r="Q2501" s="2">
        <v>36581</v>
      </c>
      <c r="R2501" t="s">
        <v>89</v>
      </c>
      <c r="S2501" t="s">
        <v>170</v>
      </c>
      <c r="T2501" t="s">
        <v>35</v>
      </c>
      <c r="U2501" s="3">
        <v>80424</v>
      </c>
      <c r="V2501" t="s">
        <v>36</v>
      </c>
      <c r="W2501" t="s">
        <v>79</v>
      </c>
      <c r="X2501" t="s">
        <v>38</v>
      </c>
      <c r="Y2501">
        <v>1</v>
      </c>
    </row>
    <row r="2502" spans="1:25" x14ac:dyDescent="0.25">
      <c r="A2502">
        <v>3501</v>
      </c>
      <c r="B2502" t="s">
        <v>19779</v>
      </c>
      <c r="C2502" s="1">
        <v>44073</v>
      </c>
      <c r="D2502" s="8">
        <v>44803</v>
      </c>
      <c r="E2502" t="s">
        <v>47</v>
      </c>
      <c r="F2502" t="s">
        <v>229</v>
      </c>
      <c r="G2502" t="s">
        <v>26543</v>
      </c>
      <c r="H2502" t="s">
        <v>49</v>
      </c>
      <c r="I2502" t="s">
        <v>131</v>
      </c>
      <c r="J2502" t="s">
        <v>42</v>
      </c>
      <c r="K2502" t="s">
        <v>41</v>
      </c>
      <c r="L2502" t="s">
        <v>42</v>
      </c>
      <c r="M2502" t="s">
        <v>100</v>
      </c>
      <c r="N2502" s="4" t="s">
        <v>230</v>
      </c>
      <c r="O2502" t="s">
        <v>52</v>
      </c>
      <c r="P2502" t="s">
        <v>62</v>
      </c>
      <c r="Q2502" s="2">
        <v>21659</v>
      </c>
      <c r="R2502" t="s">
        <v>89</v>
      </c>
      <c r="S2502" t="s">
        <v>78</v>
      </c>
      <c r="T2502" t="s">
        <v>45</v>
      </c>
      <c r="U2502" s="3">
        <v>6240</v>
      </c>
      <c r="V2502" t="s">
        <v>58</v>
      </c>
      <c r="W2502" t="s">
        <v>37</v>
      </c>
      <c r="X2502" t="s">
        <v>38</v>
      </c>
      <c r="Y2502">
        <v>4</v>
      </c>
    </row>
    <row r="2503" spans="1:25" x14ac:dyDescent="0.25">
      <c r="A2503">
        <v>3502</v>
      </c>
      <c r="B2503" t="s">
        <v>19780</v>
      </c>
      <c r="C2503" s="1">
        <v>43739</v>
      </c>
      <c r="D2503" s="8" t="s">
        <v>16975</v>
      </c>
      <c r="E2503" t="s">
        <v>47</v>
      </c>
      <c r="F2503" t="s">
        <v>231</v>
      </c>
      <c r="G2503" t="s">
        <v>26543</v>
      </c>
      <c r="H2503" t="s">
        <v>67</v>
      </c>
      <c r="I2503" t="s">
        <v>27</v>
      </c>
      <c r="J2503" t="s">
        <v>50</v>
      </c>
      <c r="K2503" t="s">
        <v>29</v>
      </c>
      <c r="L2503" t="s">
        <v>30</v>
      </c>
      <c r="M2503" t="s">
        <v>31</v>
      </c>
      <c r="N2503" s="4" t="s">
        <v>16975</v>
      </c>
      <c r="O2503" t="s">
        <v>52</v>
      </c>
      <c r="P2503" t="s">
        <v>105</v>
      </c>
      <c r="Q2503" s="2">
        <v>27940</v>
      </c>
      <c r="R2503" t="s">
        <v>89</v>
      </c>
      <c r="S2503" t="s">
        <v>232</v>
      </c>
      <c r="T2503" t="s">
        <v>45</v>
      </c>
      <c r="U2503" s="3">
        <v>49914</v>
      </c>
      <c r="V2503" t="s">
        <v>36</v>
      </c>
      <c r="W2503" t="s">
        <v>65</v>
      </c>
      <c r="X2503" t="s">
        <v>38</v>
      </c>
      <c r="Y2503">
        <v>1</v>
      </c>
    </row>
    <row r="2504" spans="1:25" x14ac:dyDescent="0.25">
      <c r="A2504">
        <v>3503</v>
      </c>
      <c r="B2504" t="s">
        <v>19781</v>
      </c>
      <c r="C2504" s="1">
        <v>44581</v>
      </c>
      <c r="D2504" s="8" t="s">
        <v>16975</v>
      </c>
      <c r="E2504" t="s">
        <v>47</v>
      </c>
      <c r="F2504" t="s">
        <v>233</v>
      </c>
      <c r="G2504" t="s">
        <v>26543</v>
      </c>
      <c r="H2504" t="s">
        <v>26</v>
      </c>
      <c r="I2504" t="s">
        <v>27</v>
      </c>
      <c r="J2504" t="s">
        <v>42</v>
      </c>
      <c r="K2504" t="s">
        <v>41</v>
      </c>
      <c r="L2504" t="s">
        <v>30</v>
      </c>
      <c r="M2504" t="s">
        <v>31</v>
      </c>
      <c r="N2504" s="4" t="s">
        <v>16975</v>
      </c>
      <c r="O2504" t="s">
        <v>52</v>
      </c>
      <c r="P2504" t="s">
        <v>122</v>
      </c>
      <c r="Q2504" s="2">
        <v>18836</v>
      </c>
      <c r="R2504" t="s">
        <v>106</v>
      </c>
      <c r="S2504" t="s">
        <v>152</v>
      </c>
      <c r="T2504" t="s">
        <v>45</v>
      </c>
      <c r="U2504" s="3">
        <v>71319</v>
      </c>
      <c r="V2504" t="s">
        <v>58</v>
      </c>
      <c r="W2504" t="s">
        <v>59</v>
      </c>
      <c r="X2504" t="s">
        <v>38</v>
      </c>
      <c r="Y2504">
        <v>4</v>
      </c>
    </row>
    <row r="2505" spans="1:25" x14ac:dyDescent="0.25">
      <c r="A2505">
        <v>3504</v>
      </c>
      <c r="B2505" t="s">
        <v>19782</v>
      </c>
      <c r="C2505" s="1">
        <v>44479</v>
      </c>
      <c r="D2505" s="8" t="s">
        <v>16975</v>
      </c>
      <c r="E2505" t="s">
        <v>47</v>
      </c>
      <c r="F2505" t="s">
        <v>234</v>
      </c>
      <c r="G2505" t="s">
        <v>26543</v>
      </c>
      <c r="H2505" t="s">
        <v>96</v>
      </c>
      <c r="I2505" t="s">
        <v>27</v>
      </c>
      <c r="J2505" t="s">
        <v>50</v>
      </c>
      <c r="K2505" t="s">
        <v>51</v>
      </c>
      <c r="L2505" t="s">
        <v>42</v>
      </c>
      <c r="M2505" t="s">
        <v>31</v>
      </c>
      <c r="N2505" s="4" t="s">
        <v>16975</v>
      </c>
      <c r="O2505" t="s">
        <v>52</v>
      </c>
      <c r="P2505" t="s">
        <v>62</v>
      </c>
      <c r="Q2505" s="2">
        <v>29456</v>
      </c>
      <c r="R2505" t="s">
        <v>106</v>
      </c>
      <c r="S2505" t="s">
        <v>64</v>
      </c>
      <c r="T2505" t="s">
        <v>45</v>
      </c>
      <c r="U2505" s="3">
        <v>27992</v>
      </c>
      <c r="V2505" t="s">
        <v>46</v>
      </c>
      <c r="W2505" t="s">
        <v>65</v>
      </c>
      <c r="X2505" t="s">
        <v>38</v>
      </c>
      <c r="Y2505">
        <v>2</v>
      </c>
    </row>
    <row r="2506" spans="1:25" x14ac:dyDescent="0.25">
      <c r="A2506">
        <v>3505</v>
      </c>
      <c r="B2506" t="s">
        <v>19783</v>
      </c>
      <c r="C2506" s="1">
        <v>44072</v>
      </c>
      <c r="D2506" s="8" t="s">
        <v>16975</v>
      </c>
      <c r="E2506" t="s">
        <v>47</v>
      </c>
      <c r="F2506" t="s">
        <v>235</v>
      </c>
      <c r="G2506" t="s">
        <v>26543</v>
      </c>
      <c r="H2506" t="s">
        <v>40</v>
      </c>
      <c r="I2506" t="s">
        <v>27</v>
      </c>
      <c r="J2506" t="s">
        <v>28</v>
      </c>
      <c r="K2506" t="s">
        <v>51</v>
      </c>
      <c r="L2506" t="s">
        <v>30</v>
      </c>
      <c r="M2506" t="s">
        <v>31</v>
      </c>
      <c r="N2506" s="4" t="s">
        <v>16975</v>
      </c>
      <c r="O2506" t="s">
        <v>52</v>
      </c>
      <c r="P2506" t="s">
        <v>68</v>
      </c>
      <c r="Q2506" s="2">
        <v>15911</v>
      </c>
      <c r="R2506" t="s">
        <v>97</v>
      </c>
      <c r="S2506" t="s">
        <v>194</v>
      </c>
      <c r="T2506" t="s">
        <v>45</v>
      </c>
      <c r="U2506" s="3">
        <v>72324</v>
      </c>
      <c r="V2506" t="s">
        <v>46</v>
      </c>
      <c r="W2506" t="s">
        <v>37</v>
      </c>
      <c r="X2506" t="s">
        <v>38</v>
      </c>
      <c r="Y2506">
        <v>1</v>
      </c>
    </row>
    <row r="2507" spans="1:25" x14ac:dyDescent="0.25">
      <c r="A2507">
        <v>3506</v>
      </c>
      <c r="B2507" t="s">
        <v>19784</v>
      </c>
      <c r="C2507" s="1">
        <v>43704</v>
      </c>
      <c r="D2507" s="8">
        <v>45056</v>
      </c>
      <c r="E2507" t="s">
        <v>47</v>
      </c>
      <c r="F2507" t="s">
        <v>236</v>
      </c>
      <c r="G2507" t="s">
        <v>26543</v>
      </c>
      <c r="H2507" t="s">
        <v>99</v>
      </c>
      <c r="I2507" t="s">
        <v>27</v>
      </c>
      <c r="J2507" t="s">
        <v>50</v>
      </c>
      <c r="K2507" t="s">
        <v>51</v>
      </c>
      <c r="L2507" t="s">
        <v>30</v>
      </c>
      <c r="M2507" t="s">
        <v>120</v>
      </c>
      <c r="N2507" s="4" t="s">
        <v>237</v>
      </c>
      <c r="O2507" t="s">
        <v>52</v>
      </c>
      <c r="P2507" t="s">
        <v>68</v>
      </c>
      <c r="Q2507" s="2">
        <v>32330</v>
      </c>
      <c r="R2507" t="s">
        <v>97</v>
      </c>
      <c r="S2507" t="s">
        <v>78</v>
      </c>
      <c r="T2507" t="s">
        <v>45</v>
      </c>
      <c r="U2507" s="3">
        <v>38740</v>
      </c>
      <c r="V2507" t="s">
        <v>58</v>
      </c>
      <c r="W2507" t="s">
        <v>65</v>
      </c>
      <c r="X2507" t="s">
        <v>38</v>
      </c>
      <c r="Y2507">
        <v>2</v>
      </c>
    </row>
    <row r="2508" spans="1:25" x14ac:dyDescent="0.25">
      <c r="A2508">
        <v>3507</v>
      </c>
      <c r="B2508" t="s">
        <v>19785</v>
      </c>
      <c r="C2508" s="1">
        <v>44252</v>
      </c>
      <c r="D2508" s="8">
        <v>45023</v>
      </c>
      <c r="E2508" t="s">
        <v>47</v>
      </c>
      <c r="F2508" t="s">
        <v>238</v>
      </c>
      <c r="G2508" t="s">
        <v>26543</v>
      </c>
      <c r="H2508" t="s">
        <v>61</v>
      </c>
      <c r="I2508" t="s">
        <v>27</v>
      </c>
      <c r="J2508" t="s">
        <v>50</v>
      </c>
      <c r="K2508" t="s">
        <v>41</v>
      </c>
      <c r="L2508" t="s">
        <v>50</v>
      </c>
      <c r="M2508" t="s">
        <v>100</v>
      </c>
      <c r="N2508" s="4" t="s">
        <v>239</v>
      </c>
      <c r="O2508" t="s">
        <v>52</v>
      </c>
      <c r="P2508" t="s">
        <v>122</v>
      </c>
      <c r="Q2508" s="2">
        <v>26747</v>
      </c>
      <c r="R2508" t="s">
        <v>77</v>
      </c>
      <c r="S2508" t="s">
        <v>152</v>
      </c>
      <c r="T2508" t="s">
        <v>45</v>
      </c>
      <c r="U2508" s="3">
        <v>9437</v>
      </c>
      <c r="V2508" t="s">
        <v>36</v>
      </c>
      <c r="W2508" t="s">
        <v>59</v>
      </c>
      <c r="X2508" t="s">
        <v>38</v>
      </c>
      <c r="Y2508">
        <v>4</v>
      </c>
    </row>
    <row r="2509" spans="1:25" x14ac:dyDescent="0.25">
      <c r="A2509">
        <v>3508</v>
      </c>
      <c r="B2509" t="s">
        <v>19786</v>
      </c>
      <c r="C2509" s="1">
        <v>44390</v>
      </c>
      <c r="D2509" s="8" t="s">
        <v>16975</v>
      </c>
      <c r="E2509" t="s">
        <v>47</v>
      </c>
      <c r="F2509" t="s">
        <v>240</v>
      </c>
      <c r="G2509" t="s">
        <v>26543</v>
      </c>
      <c r="H2509" t="s">
        <v>26</v>
      </c>
      <c r="I2509" t="s">
        <v>27</v>
      </c>
      <c r="J2509" t="s">
        <v>50</v>
      </c>
      <c r="K2509" t="s">
        <v>51</v>
      </c>
      <c r="L2509" t="s">
        <v>42</v>
      </c>
      <c r="M2509" t="s">
        <v>31</v>
      </c>
      <c r="N2509" s="4" t="s">
        <v>16975</v>
      </c>
      <c r="O2509" t="s">
        <v>52</v>
      </c>
      <c r="P2509" t="s">
        <v>43</v>
      </c>
      <c r="Q2509" s="2">
        <v>15487</v>
      </c>
      <c r="R2509" t="s">
        <v>84</v>
      </c>
      <c r="S2509" t="s">
        <v>64</v>
      </c>
      <c r="T2509" t="s">
        <v>45</v>
      </c>
      <c r="U2509" s="3">
        <v>9385</v>
      </c>
      <c r="V2509" t="s">
        <v>94</v>
      </c>
      <c r="W2509" t="s">
        <v>59</v>
      </c>
      <c r="X2509" t="s">
        <v>38</v>
      </c>
      <c r="Y2509">
        <v>5</v>
      </c>
    </row>
    <row r="2510" spans="1:25" x14ac:dyDescent="0.25">
      <c r="A2510">
        <v>3509</v>
      </c>
      <c r="B2510" t="s">
        <v>19787</v>
      </c>
      <c r="C2510" s="1">
        <v>44300</v>
      </c>
      <c r="D2510" s="8" t="s">
        <v>16975</v>
      </c>
      <c r="E2510" t="s">
        <v>47</v>
      </c>
      <c r="F2510" t="s">
        <v>241</v>
      </c>
      <c r="G2510" t="s">
        <v>26543</v>
      </c>
      <c r="H2510" t="s">
        <v>67</v>
      </c>
      <c r="I2510" t="s">
        <v>27</v>
      </c>
      <c r="J2510" t="s">
        <v>42</v>
      </c>
      <c r="K2510" t="s">
        <v>29</v>
      </c>
      <c r="L2510" t="s">
        <v>50</v>
      </c>
      <c r="M2510" t="s">
        <v>31</v>
      </c>
      <c r="N2510" s="4" t="s">
        <v>16975</v>
      </c>
      <c r="O2510" t="s">
        <v>52</v>
      </c>
      <c r="P2510" t="s">
        <v>53</v>
      </c>
      <c r="Q2510" s="2">
        <v>28433</v>
      </c>
      <c r="R2510" t="s">
        <v>110</v>
      </c>
      <c r="S2510" t="s">
        <v>242</v>
      </c>
      <c r="T2510" t="s">
        <v>35</v>
      </c>
      <c r="U2510" s="3">
        <v>75993</v>
      </c>
      <c r="V2510" t="s">
        <v>71</v>
      </c>
      <c r="W2510" t="s">
        <v>65</v>
      </c>
      <c r="X2510" t="s">
        <v>38</v>
      </c>
      <c r="Y2510">
        <v>2</v>
      </c>
    </row>
    <row r="2511" spans="1:25" x14ac:dyDescent="0.25">
      <c r="A2511">
        <v>3510</v>
      </c>
      <c r="B2511" t="s">
        <v>19788</v>
      </c>
      <c r="C2511" s="1">
        <v>43871</v>
      </c>
      <c r="D2511" s="8" t="s">
        <v>16975</v>
      </c>
      <c r="E2511" t="s">
        <v>47</v>
      </c>
      <c r="F2511" t="s">
        <v>243</v>
      </c>
      <c r="G2511" t="s">
        <v>26543</v>
      </c>
      <c r="H2511" t="s">
        <v>116</v>
      </c>
      <c r="I2511" t="s">
        <v>27</v>
      </c>
      <c r="J2511" t="s">
        <v>42</v>
      </c>
      <c r="K2511" t="s">
        <v>41</v>
      </c>
      <c r="L2511" t="s">
        <v>50</v>
      </c>
      <c r="M2511" t="s">
        <v>31</v>
      </c>
      <c r="N2511" s="4" t="s">
        <v>16975</v>
      </c>
      <c r="O2511" t="s">
        <v>52</v>
      </c>
      <c r="P2511" t="s">
        <v>62</v>
      </c>
      <c r="Q2511" s="2">
        <v>20745</v>
      </c>
      <c r="R2511" t="s">
        <v>110</v>
      </c>
      <c r="S2511" t="s">
        <v>64</v>
      </c>
      <c r="T2511" t="s">
        <v>35</v>
      </c>
      <c r="U2511" s="3">
        <v>65329</v>
      </c>
      <c r="V2511" t="s">
        <v>46</v>
      </c>
      <c r="W2511" t="s">
        <v>65</v>
      </c>
      <c r="X2511" t="s">
        <v>38</v>
      </c>
      <c r="Y2511">
        <v>2</v>
      </c>
    </row>
    <row r="2512" spans="1:25" x14ac:dyDescent="0.25">
      <c r="A2512">
        <v>3511</v>
      </c>
      <c r="B2512" t="s">
        <v>19789</v>
      </c>
      <c r="C2512" s="1">
        <v>44425</v>
      </c>
      <c r="D2512" s="8">
        <v>44561</v>
      </c>
      <c r="E2512" t="s">
        <v>47</v>
      </c>
      <c r="F2512" t="s">
        <v>244</v>
      </c>
      <c r="G2512" t="s">
        <v>26543</v>
      </c>
      <c r="H2512" t="s">
        <v>73</v>
      </c>
      <c r="I2512" t="s">
        <v>27</v>
      </c>
      <c r="J2512" t="s">
        <v>42</v>
      </c>
      <c r="K2512" t="s">
        <v>51</v>
      </c>
      <c r="L2512" t="s">
        <v>50</v>
      </c>
      <c r="M2512" t="s">
        <v>92</v>
      </c>
      <c r="N2512" s="4" t="s">
        <v>245</v>
      </c>
      <c r="O2512" t="s">
        <v>52</v>
      </c>
      <c r="P2512" t="s">
        <v>32</v>
      </c>
      <c r="Q2512" s="2">
        <v>35479</v>
      </c>
      <c r="R2512" t="s">
        <v>110</v>
      </c>
      <c r="S2512" t="s">
        <v>126</v>
      </c>
      <c r="T2512" t="s">
        <v>35</v>
      </c>
      <c r="U2512" s="3">
        <v>41111</v>
      </c>
      <c r="V2512" t="s">
        <v>94</v>
      </c>
      <c r="W2512" t="s">
        <v>79</v>
      </c>
      <c r="X2512" t="s">
        <v>38</v>
      </c>
      <c r="Y2512">
        <v>4</v>
      </c>
    </row>
    <row r="2513" spans="1:25" x14ac:dyDescent="0.25">
      <c r="A2513">
        <v>3512</v>
      </c>
      <c r="B2513" t="s">
        <v>19790</v>
      </c>
      <c r="C2513" s="1">
        <v>45033</v>
      </c>
      <c r="D2513" s="8">
        <v>45099</v>
      </c>
      <c r="E2513" t="s">
        <v>47</v>
      </c>
      <c r="F2513" t="s">
        <v>246</v>
      </c>
      <c r="G2513" t="s">
        <v>26543</v>
      </c>
      <c r="H2513" t="s">
        <v>87</v>
      </c>
      <c r="I2513" t="s">
        <v>131</v>
      </c>
      <c r="J2513" t="s">
        <v>28</v>
      </c>
      <c r="K2513" t="s">
        <v>29</v>
      </c>
      <c r="L2513" t="s">
        <v>30</v>
      </c>
      <c r="M2513" t="s">
        <v>120</v>
      </c>
      <c r="N2513" s="4" t="s">
        <v>247</v>
      </c>
      <c r="O2513" t="s">
        <v>52</v>
      </c>
      <c r="P2513" t="s">
        <v>248</v>
      </c>
      <c r="Q2513" s="2">
        <v>35363</v>
      </c>
      <c r="R2513" t="s">
        <v>89</v>
      </c>
      <c r="S2513" t="s">
        <v>123</v>
      </c>
      <c r="T2513" t="s">
        <v>35</v>
      </c>
      <c r="U2513" s="3">
        <v>58860</v>
      </c>
      <c r="V2513" t="s">
        <v>71</v>
      </c>
      <c r="W2513" t="s">
        <v>59</v>
      </c>
      <c r="X2513" t="s">
        <v>38</v>
      </c>
      <c r="Y2513">
        <v>2</v>
      </c>
    </row>
    <row r="2514" spans="1:25" x14ac:dyDescent="0.25">
      <c r="A2514">
        <v>3513</v>
      </c>
      <c r="B2514" t="s">
        <v>19791</v>
      </c>
      <c r="C2514" s="1">
        <v>44806</v>
      </c>
      <c r="D2514" s="8">
        <v>45070</v>
      </c>
      <c r="E2514" t="s">
        <v>47</v>
      </c>
      <c r="F2514" t="s">
        <v>249</v>
      </c>
      <c r="G2514" t="s">
        <v>26543</v>
      </c>
      <c r="H2514" t="s">
        <v>49</v>
      </c>
      <c r="I2514" t="s">
        <v>131</v>
      </c>
      <c r="J2514" t="s">
        <v>28</v>
      </c>
      <c r="K2514" t="s">
        <v>29</v>
      </c>
      <c r="L2514" t="s">
        <v>30</v>
      </c>
      <c r="M2514" t="s">
        <v>74</v>
      </c>
      <c r="N2514" s="4" t="s">
        <v>250</v>
      </c>
      <c r="O2514" t="s">
        <v>52</v>
      </c>
      <c r="P2514" t="s">
        <v>62</v>
      </c>
      <c r="Q2514" s="2">
        <v>21867</v>
      </c>
      <c r="R2514" t="s">
        <v>89</v>
      </c>
      <c r="S2514" t="s">
        <v>64</v>
      </c>
      <c r="T2514" t="s">
        <v>45</v>
      </c>
      <c r="U2514" s="3">
        <v>93051</v>
      </c>
      <c r="V2514" t="s">
        <v>58</v>
      </c>
      <c r="W2514" t="s">
        <v>65</v>
      </c>
      <c r="X2514" t="s">
        <v>38</v>
      </c>
      <c r="Y2514">
        <v>5</v>
      </c>
    </row>
    <row r="2515" spans="1:25" x14ac:dyDescent="0.25">
      <c r="A2515">
        <v>3514</v>
      </c>
      <c r="B2515" t="s">
        <v>19792</v>
      </c>
      <c r="C2515" s="1">
        <v>43936</v>
      </c>
      <c r="D2515" s="8" t="s">
        <v>16975</v>
      </c>
      <c r="E2515" t="s">
        <v>47</v>
      </c>
      <c r="F2515" t="s">
        <v>251</v>
      </c>
      <c r="G2515" t="s">
        <v>26543</v>
      </c>
      <c r="H2515" t="s">
        <v>67</v>
      </c>
      <c r="I2515" t="s">
        <v>27</v>
      </c>
      <c r="J2515" t="s">
        <v>50</v>
      </c>
      <c r="K2515" t="s">
        <v>51</v>
      </c>
      <c r="L2515" t="s">
        <v>42</v>
      </c>
      <c r="M2515" t="s">
        <v>31</v>
      </c>
      <c r="N2515" s="4" t="s">
        <v>16975</v>
      </c>
      <c r="O2515" t="s">
        <v>52</v>
      </c>
      <c r="P2515" t="s">
        <v>177</v>
      </c>
      <c r="Q2515" s="2">
        <v>21188</v>
      </c>
      <c r="R2515" t="s">
        <v>89</v>
      </c>
      <c r="S2515" t="s">
        <v>152</v>
      </c>
      <c r="T2515" t="s">
        <v>45</v>
      </c>
      <c r="U2515" s="3">
        <v>17419</v>
      </c>
      <c r="V2515" t="s">
        <v>94</v>
      </c>
      <c r="W2515" t="s">
        <v>65</v>
      </c>
      <c r="X2515" t="s">
        <v>38</v>
      </c>
      <c r="Y2515">
        <v>1</v>
      </c>
    </row>
    <row r="2516" spans="1:25" x14ac:dyDescent="0.25">
      <c r="A2516">
        <v>3515</v>
      </c>
      <c r="B2516" t="s">
        <v>19793</v>
      </c>
      <c r="C2516" s="1">
        <v>44629</v>
      </c>
      <c r="D2516" s="8">
        <v>44905</v>
      </c>
      <c r="E2516" t="s">
        <v>47</v>
      </c>
      <c r="F2516" t="s">
        <v>252</v>
      </c>
      <c r="G2516" t="s">
        <v>26543</v>
      </c>
      <c r="H2516" t="s">
        <v>26</v>
      </c>
      <c r="I2516" t="s">
        <v>131</v>
      </c>
      <c r="J2516" t="s">
        <v>42</v>
      </c>
      <c r="K2516" t="s">
        <v>41</v>
      </c>
      <c r="L2516" t="s">
        <v>42</v>
      </c>
      <c r="M2516" t="s">
        <v>100</v>
      </c>
      <c r="N2516" s="4" t="s">
        <v>253</v>
      </c>
      <c r="O2516" t="s">
        <v>52</v>
      </c>
      <c r="P2516" t="s">
        <v>32</v>
      </c>
      <c r="Q2516" s="2">
        <v>35549</v>
      </c>
      <c r="R2516" t="s">
        <v>106</v>
      </c>
      <c r="S2516" t="s">
        <v>111</v>
      </c>
      <c r="T2516" t="s">
        <v>45</v>
      </c>
      <c r="U2516" s="3">
        <v>59593</v>
      </c>
      <c r="V2516" t="s">
        <v>36</v>
      </c>
      <c r="W2516" t="s">
        <v>59</v>
      </c>
      <c r="X2516" t="s">
        <v>38</v>
      </c>
      <c r="Y2516">
        <v>4</v>
      </c>
    </row>
    <row r="2517" spans="1:25" x14ac:dyDescent="0.25">
      <c r="A2517">
        <v>3516</v>
      </c>
      <c r="B2517" t="s">
        <v>19794</v>
      </c>
      <c r="C2517" s="1">
        <v>44658</v>
      </c>
      <c r="D2517" s="8">
        <v>44948</v>
      </c>
      <c r="E2517" t="s">
        <v>47</v>
      </c>
      <c r="F2517" t="s">
        <v>254</v>
      </c>
      <c r="G2517" t="s">
        <v>26543</v>
      </c>
      <c r="H2517" t="s">
        <v>96</v>
      </c>
      <c r="I2517" t="s">
        <v>27</v>
      </c>
      <c r="J2517" t="s">
        <v>28</v>
      </c>
      <c r="K2517" t="s">
        <v>51</v>
      </c>
      <c r="L2517" t="s">
        <v>42</v>
      </c>
      <c r="M2517" t="s">
        <v>100</v>
      </c>
      <c r="N2517" s="4" t="s">
        <v>255</v>
      </c>
      <c r="O2517" t="s">
        <v>52</v>
      </c>
      <c r="P2517" t="s">
        <v>122</v>
      </c>
      <c r="Q2517" s="2">
        <v>32319</v>
      </c>
      <c r="R2517" t="s">
        <v>106</v>
      </c>
      <c r="S2517" t="s">
        <v>123</v>
      </c>
      <c r="T2517" t="s">
        <v>45</v>
      </c>
      <c r="U2517" s="3">
        <v>96350</v>
      </c>
      <c r="V2517" t="s">
        <v>94</v>
      </c>
      <c r="W2517" t="s">
        <v>79</v>
      </c>
      <c r="X2517" t="s">
        <v>38</v>
      </c>
      <c r="Y2517">
        <v>5</v>
      </c>
    </row>
    <row r="2518" spans="1:25" x14ac:dyDescent="0.25">
      <c r="A2518">
        <v>3517</v>
      </c>
      <c r="B2518" t="s">
        <v>19795</v>
      </c>
      <c r="C2518" s="1">
        <v>43880</v>
      </c>
      <c r="D2518" s="8" t="s">
        <v>16975</v>
      </c>
      <c r="E2518" t="s">
        <v>47</v>
      </c>
      <c r="F2518" t="s">
        <v>256</v>
      </c>
      <c r="G2518" t="s">
        <v>26543</v>
      </c>
      <c r="H2518" t="s">
        <v>40</v>
      </c>
      <c r="I2518" t="s">
        <v>27</v>
      </c>
      <c r="J2518" t="s">
        <v>42</v>
      </c>
      <c r="K2518" t="s">
        <v>41</v>
      </c>
      <c r="L2518" t="s">
        <v>42</v>
      </c>
      <c r="M2518" t="s">
        <v>31</v>
      </c>
      <c r="N2518" s="4" t="s">
        <v>16975</v>
      </c>
      <c r="O2518" t="s">
        <v>52</v>
      </c>
      <c r="P2518" t="s">
        <v>105</v>
      </c>
      <c r="Q2518" s="2">
        <v>15345</v>
      </c>
      <c r="R2518" t="s">
        <v>97</v>
      </c>
      <c r="S2518" t="s">
        <v>107</v>
      </c>
      <c r="T2518" t="s">
        <v>45</v>
      </c>
      <c r="U2518" s="3">
        <v>44469</v>
      </c>
      <c r="V2518" t="s">
        <v>46</v>
      </c>
      <c r="W2518" t="s">
        <v>37</v>
      </c>
      <c r="X2518" t="s">
        <v>38</v>
      </c>
      <c r="Y2518">
        <v>4</v>
      </c>
    </row>
    <row r="2519" spans="1:25" x14ac:dyDescent="0.25">
      <c r="A2519">
        <v>3518</v>
      </c>
      <c r="B2519" t="s">
        <v>19796</v>
      </c>
      <c r="C2519" s="1">
        <v>44296</v>
      </c>
      <c r="D2519" s="8">
        <v>44746</v>
      </c>
      <c r="E2519" t="s">
        <v>47</v>
      </c>
      <c r="F2519" t="s">
        <v>257</v>
      </c>
      <c r="G2519" t="s">
        <v>26543</v>
      </c>
      <c r="H2519" t="s">
        <v>99</v>
      </c>
      <c r="I2519" t="s">
        <v>27</v>
      </c>
      <c r="J2519" t="s">
        <v>28</v>
      </c>
      <c r="K2519" t="s">
        <v>51</v>
      </c>
      <c r="L2519" t="s">
        <v>42</v>
      </c>
      <c r="M2519" t="s">
        <v>74</v>
      </c>
      <c r="N2519" s="4" t="s">
        <v>258</v>
      </c>
      <c r="O2519" t="s">
        <v>52</v>
      </c>
      <c r="P2519" t="s">
        <v>76</v>
      </c>
      <c r="Q2519" s="2">
        <v>25347</v>
      </c>
      <c r="R2519" t="s">
        <v>77</v>
      </c>
      <c r="S2519" t="s">
        <v>123</v>
      </c>
      <c r="T2519" t="s">
        <v>35</v>
      </c>
      <c r="U2519" s="3">
        <v>13249</v>
      </c>
      <c r="V2519" t="s">
        <v>46</v>
      </c>
      <c r="W2519" t="s">
        <v>65</v>
      </c>
      <c r="X2519" t="s">
        <v>38</v>
      </c>
      <c r="Y2519">
        <v>2</v>
      </c>
    </row>
    <row r="2520" spans="1:25" x14ac:dyDescent="0.25">
      <c r="A2520">
        <v>3519</v>
      </c>
      <c r="B2520" t="s">
        <v>19797</v>
      </c>
      <c r="C2520" s="1">
        <v>44549</v>
      </c>
      <c r="D2520" s="8">
        <v>44622</v>
      </c>
      <c r="E2520" t="s">
        <v>47</v>
      </c>
      <c r="F2520" t="s">
        <v>259</v>
      </c>
      <c r="G2520" t="s">
        <v>26543</v>
      </c>
      <c r="H2520" t="s">
        <v>61</v>
      </c>
      <c r="I2520" t="s">
        <v>27</v>
      </c>
      <c r="J2520" t="s">
        <v>42</v>
      </c>
      <c r="K2520" t="s">
        <v>29</v>
      </c>
      <c r="L2520" t="s">
        <v>30</v>
      </c>
      <c r="M2520" t="s">
        <v>92</v>
      </c>
      <c r="N2520" s="4" t="s">
        <v>260</v>
      </c>
      <c r="O2520" t="s">
        <v>52</v>
      </c>
      <c r="P2520" t="s">
        <v>43</v>
      </c>
      <c r="Q2520" s="2">
        <v>18715</v>
      </c>
      <c r="R2520" t="s">
        <v>77</v>
      </c>
      <c r="S2520" t="s">
        <v>194</v>
      </c>
      <c r="T2520" t="s">
        <v>45</v>
      </c>
      <c r="U2520" s="3">
        <v>17123</v>
      </c>
      <c r="V2520" t="s">
        <v>46</v>
      </c>
      <c r="W2520" t="s">
        <v>37</v>
      </c>
      <c r="X2520" t="s">
        <v>38</v>
      </c>
      <c r="Y2520">
        <v>2</v>
      </c>
    </row>
    <row r="2521" spans="1:25" x14ac:dyDescent="0.25">
      <c r="A2521">
        <v>3520</v>
      </c>
      <c r="B2521" t="s">
        <v>19798</v>
      </c>
      <c r="C2521" s="1">
        <v>44178</v>
      </c>
      <c r="D2521" s="8">
        <v>44939</v>
      </c>
      <c r="E2521" t="s">
        <v>47</v>
      </c>
      <c r="F2521" t="s">
        <v>261</v>
      </c>
      <c r="G2521" t="s">
        <v>26543</v>
      </c>
      <c r="H2521" t="s">
        <v>61</v>
      </c>
      <c r="I2521" t="s">
        <v>27</v>
      </c>
      <c r="J2521" t="s">
        <v>50</v>
      </c>
      <c r="K2521" t="s">
        <v>29</v>
      </c>
      <c r="L2521" t="s">
        <v>30</v>
      </c>
      <c r="M2521" t="s">
        <v>74</v>
      </c>
      <c r="N2521" s="4" t="s">
        <v>262</v>
      </c>
      <c r="O2521" t="s">
        <v>52</v>
      </c>
      <c r="P2521" t="s">
        <v>122</v>
      </c>
      <c r="Q2521" s="2">
        <v>23071</v>
      </c>
      <c r="R2521" t="s">
        <v>56</v>
      </c>
      <c r="S2521" t="s">
        <v>152</v>
      </c>
      <c r="T2521" t="s">
        <v>35</v>
      </c>
      <c r="U2521" s="3">
        <v>18983</v>
      </c>
      <c r="V2521" t="s">
        <v>71</v>
      </c>
      <c r="W2521" t="s">
        <v>79</v>
      </c>
      <c r="X2521" t="s">
        <v>38</v>
      </c>
      <c r="Y2521">
        <v>1</v>
      </c>
    </row>
    <row r="2522" spans="1:25" x14ac:dyDescent="0.25">
      <c r="A2522">
        <v>3521</v>
      </c>
      <c r="B2522" t="s">
        <v>19799</v>
      </c>
      <c r="C2522" s="1">
        <v>43522</v>
      </c>
      <c r="D2522" s="8" t="s">
        <v>16975</v>
      </c>
      <c r="E2522" t="s">
        <v>47</v>
      </c>
      <c r="F2522" t="s">
        <v>263</v>
      </c>
      <c r="G2522" t="s">
        <v>26543</v>
      </c>
      <c r="H2522" t="s">
        <v>73</v>
      </c>
      <c r="I2522" t="s">
        <v>27</v>
      </c>
      <c r="J2522" t="s">
        <v>28</v>
      </c>
      <c r="K2522" t="s">
        <v>29</v>
      </c>
      <c r="L2522" t="s">
        <v>42</v>
      </c>
      <c r="M2522" t="s">
        <v>31</v>
      </c>
      <c r="N2522" s="4" t="s">
        <v>16975</v>
      </c>
      <c r="O2522" t="s">
        <v>52</v>
      </c>
      <c r="P2522" t="s">
        <v>62</v>
      </c>
      <c r="Q2522" s="2">
        <v>18004</v>
      </c>
      <c r="R2522" t="s">
        <v>110</v>
      </c>
      <c r="S2522" t="s">
        <v>232</v>
      </c>
      <c r="T2522" t="s">
        <v>35</v>
      </c>
      <c r="U2522" s="3">
        <v>51795</v>
      </c>
      <c r="V2522" t="s">
        <v>94</v>
      </c>
      <c r="W2522" t="s">
        <v>79</v>
      </c>
      <c r="X2522" t="s">
        <v>38</v>
      </c>
      <c r="Y2522">
        <v>4</v>
      </c>
    </row>
    <row r="2523" spans="1:25" x14ac:dyDescent="0.25">
      <c r="A2523">
        <v>3522</v>
      </c>
      <c r="B2523" t="s">
        <v>19800</v>
      </c>
      <c r="C2523" s="1">
        <v>43892</v>
      </c>
      <c r="D2523" s="8" t="s">
        <v>16975</v>
      </c>
      <c r="E2523" t="s">
        <v>47</v>
      </c>
      <c r="F2523" t="s">
        <v>264</v>
      </c>
      <c r="G2523" t="s">
        <v>26543</v>
      </c>
      <c r="H2523" t="s">
        <v>67</v>
      </c>
      <c r="I2523" t="s">
        <v>27</v>
      </c>
      <c r="J2523" t="s">
        <v>50</v>
      </c>
      <c r="K2523" t="s">
        <v>29</v>
      </c>
      <c r="L2523" t="s">
        <v>42</v>
      </c>
      <c r="M2523" t="s">
        <v>31</v>
      </c>
      <c r="N2523" s="4" t="s">
        <v>16975</v>
      </c>
      <c r="O2523" t="s">
        <v>52</v>
      </c>
      <c r="P2523" t="s">
        <v>105</v>
      </c>
      <c r="Q2523" s="2">
        <v>30601</v>
      </c>
      <c r="R2523" t="s">
        <v>110</v>
      </c>
      <c r="S2523" t="s">
        <v>107</v>
      </c>
      <c r="T2523" t="s">
        <v>35</v>
      </c>
      <c r="U2523" s="3">
        <v>34369</v>
      </c>
      <c r="V2523" t="s">
        <v>58</v>
      </c>
      <c r="W2523" t="s">
        <v>59</v>
      </c>
      <c r="X2523" t="s">
        <v>38</v>
      </c>
      <c r="Y2523">
        <v>1</v>
      </c>
    </row>
    <row r="2524" spans="1:25" x14ac:dyDescent="0.25">
      <c r="A2524">
        <v>3523</v>
      </c>
      <c r="B2524" t="s">
        <v>19801</v>
      </c>
      <c r="C2524" s="1">
        <v>44372</v>
      </c>
      <c r="D2524" s="8">
        <v>44798</v>
      </c>
      <c r="E2524" t="s">
        <v>47</v>
      </c>
      <c r="F2524" t="s">
        <v>265</v>
      </c>
      <c r="G2524" t="s">
        <v>26543</v>
      </c>
      <c r="H2524" t="s">
        <v>26</v>
      </c>
      <c r="I2524" t="s">
        <v>27</v>
      </c>
      <c r="J2524" t="s">
        <v>50</v>
      </c>
      <c r="K2524" t="s">
        <v>41</v>
      </c>
      <c r="L2524" t="s">
        <v>30</v>
      </c>
      <c r="M2524" t="s">
        <v>92</v>
      </c>
      <c r="N2524" s="4" t="s">
        <v>266</v>
      </c>
      <c r="O2524" t="s">
        <v>52</v>
      </c>
      <c r="P2524" t="s">
        <v>62</v>
      </c>
      <c r="Q2524" s="2">
        <v>28843</v>
      </c>
      <c r="R2524" t="s">
        <v>110</v>
      </c>
      <c r="S2524" t="s">
        <v>64</v>
      </c>
      <c r="T2524" t="s">
        <v>35</v>
      </c>
      <c r="U2524" s="3">
        <v>23092</v>
      </c>
      <c r="V2524" t="s">
        <v>58</v>
      </c>
      <c r="W2524" t="s">
        <v>59</v>
      </c>
      <c r="X2524" t="s">
        <v>38</v>
      </c>
      <c r="Y2524">
        <v>2</v>
      </c>
    </row>
    <row r="2525" spans="1:25" x14ac:dyDescent="0.25">
      <c r="A2525">
        <v>3524</v>
      </c>
      <c r="B2525" t="s">
        <v>19802</v>
      </c>
      <c r="C2525" s="1">
        <v>44403</v>
      </c>
      <c r="D2525" s="8">
        <v>44685</v>
      </c>
      <c r="E2525" t="s">
        <v>47</v>
      </c>
      <c r="F2525" t="s">
        <v>267</v>
      </c>
      <c r="G2525" t="s">
        <v>26543</v>
      </c>
      <c r="H2525" t="s">
        <v>40</v>
      </c>
      <c r="I2525" t="s">
        <v>131</v>
      </c>
      <c r="J2525" t="s">
        <v>28</v>
      </c>
      <c r="K2525" t="s">
        <v>51</v>
      </c>
      <c r="L2525" t="s">
        <v>50</v>
      </c>
      <c r="M2525" t="s">
        <v>92</v>
      </c>
      <c r="N2525" s="4" t="s">
        <v>268</v>
      </c>
      <c r="O2525" t="s">
        <v>52</v>
      </c>
      <c r="P2525" t="s">
        <v>68</v>
      </c>
      <c r="Q2525" s="2">
        <v>36475</v>
      </c>
      <c r="R2525" t="s">
        <v>89</v>
      </c>
      <c r="S2525" t="s">
        <v>64</v>
      </c>
      <c r="T2525" t="s">
        <v>45</v>
      </c>
      <c r="U2525" s="3">
        <v>6074</v>
      </c>
      <c r="V2525" t="s">
        <v>94</v>
      </c>
      <c r="W2525" t="s">
        <v>79</v>
      </c>
      <c r="X2525" t="s">
        <v>38</v>
      </c>
      <c r="Y2525">
        <v>2</v>
      </c>
    </row>
    <row r="2526" spans="1:25" x14ac:dyDescent="0.25">
      <c r="A2526">
        <v>3525</v>
      </c>
      <c r="B2526" t="s">
        <v>19803</v>
      </c>
      <c r="C2526" s="1">
        <v>44745</v>
      </c>
      <c r="D2526" s="8">
        <v>44936</v>
      </c>
      <c r="E2526" t="s">
        <v>47</v>
      </c>
      <c r="F2526" t="s">
        <v>269</v>
      </c>
      <c r="G2526" t="s">
        <v>26543</v>
      </c>
      <c r="H2526" t="s">
        <v>99</v>
      </c>
      <c r="I2526" t="s">
        <v>131</v>
      </c>
      <c r="J2526" t="s">
        <v>28</v>
      </c>
      <c r="K2526" t="s">
        <v>51</v>
      </c>
      <c r="L2526" t="s">
        <v>30</v>
      </c>
      <c r="M2526" t="s">
        <v>100</v>
      </c>
      <c r="N2526" s="4" t="s">
        <v>270</v>
      </c>
      <c r="O2526" t="s">
        <v>52</v>
      </c>
      <c r="P2526" t="s">
        <v>62</v>
      </c>
      <c r="Q2526" s="2">
        <v>24501</v>
      </c>
      <c r="R2526" t="s">
        <v>89</v>
      </c>
      <c r="S2526" t="s">
        <v>144</v>
      </c>
      <c r="T2526" t="s">
        <v>45</v>
      </c>
      <c r="U2526" s="3">
        <v>72264</v>
      </c>
      <c r="V2526" t="s">
        <v>46</v>
      </c>
      <c r="W2526" t="s">
        <v>59</v>
      </c>
      <c r="X2526" t="s">
        <v>38</v>
      </c>
      <c r="Y2526">
        <v>2</v>
      </c>
    </row>
    <row r="2527" spans="1:25" x14ac:dyDescent="0.25">
      <c r="A2527">
        <v>3526</v>
      </c>
      <c r="B2527" t="s">
        <v>19804</v>
      </c>
      <c r="C2527" s="1">
        <v>44819</v>
      </c>
      <c r="D2527" s="8" t="s">
        <v>16975</v>
      </c>
      <c r="E2527" t="s">
        <v>47</v>
      </c>
      <c r="F2527" t="s">
        <v>271</v>
      </c>
      <c r="G2527" t="s">
        <v>26543</v>
      </c>
      <c r="H2527" t="s">
        <v>87</v>
      </c>
      <c r="I2527" t="s">
        <v>27</v>
      </c>
      <c r="J2527" t="s">
        <v>50</v>
      </c>
      <c r="K2527" t="s">
        <v>51</v>
      </c>
      <c r="L2527" t="s">
        <v>50</v>
      </c>
      <c r="M2527" t="s">
        <v>31</v>
      </c>
      <c r="N2527" s="4" t="s">
        <v>16975</v>
      </c>
      <c r="O2527" t="s">
        <v>52</v>
      </c>
      <c r="P2527" t="s">
        <v>62</v>
      </c>
      <c r="Q2527" s="2">
        <v>17683</v>
      </c>
      <c r="R2527" t="s">
        <v>89</v>
      </c>
      <c r="S2527" t="s">
        <v>144</v>
      </c>
      <c r="T2527" t="s">
        <v>45</v>
      </c>
      <c r="U2527" s="3">
        <v>28282</v>
      </c>
      <c r="V2527" t="s">
        <v>36</v>
      </c>
      <c r="W2527" t="s">
        <v>37</v>
      </c>
      <c r="X2527" t="s">
        <v>38</v>
      </c>
      <c r="Y2527">
        <v>4</v>
      </c>
    </row>
    <row r="2528" spans="1:25" x14ac:dyDescent="0.25">
      <c r="A2528">
        <v>3527</v>
      </c>
      <c r="B2528" t="s">
        <v>19805</v>
      </c>
      <c r="C2528" s="1">
        <v>43952</v>
      </c>
      <c r="D2528" s="8">
        <v>44252</v>
      </c>
      <c r="E2528" t="s">
        <v>47</v>
      </c>
      <c r="F2528" t="s">
        <v>272</v>
      </c>
      <c r="G2528" t="s">
        <v>26543</v>
      </c>
      <c r="H2528" t="s">
        <v>49</v>
      </c>
      <c r="I2528" t="s">
        <v>27</v>
      </c>
      <c r="J2528" t="s">
        <v>50</v>
      </c>
      <c r="K2528" t="s">
        <v>51</v>
      </c>
      <c r="L2528" t="s">
        <v>30</v>
      </c>
      <c r="M2528" t="s">
        <v>100</v>
      </c>
      <c r="N2528" s="4" t="s">
        <v>273</v>
      </c>
      <c r="O2528" t="s">
        <v>52</v>
      </c>
      <c r="P2528" t="s">
        <v>43</v>
      </c>
      <c r="Q2528" s="2">
        <v>27317</v>
      </c>
      <c r="R2528" t="s">
        <v>106</v>
      </c>
      <c r="S2528" t="s">
        <v>114</v>
      </c>
      <c r="T2528" t="s">
        <v>45</v>
      </c>
      <c r="U2528" s="3">
        <v>46645</v>
      </c>
      <c r="V2528" t="s">
        <v>71</v>
      </c>
      <c r="W2528" t="s">
        <v>65</v>
      </c>
      <c r="X2528" t="s">
        <v>38</v>
      </c>
      <c r="Y2528">
        <v>1</v>
      </c>
    </row>
    <row r="2529" spans="1:25" x14ac:dyDescent="0.25">
      <c r="A2529">
        <v>3528</v>
      </c>
      <c r="B2529" t="s">
        <v>19806</v>
      </c>
      <c r="C2529" s="1">
        <v>44847</v>
      </c>
      <c r="D2529" s="8" t="s">
        <v>16975</v>
      </c>
      <c r="E2529" t="s">
        <v>47</v>
      </c>
      <c r="F2529" t="s">
        <v>274</v>
      </c>
      <c r="G2529" t="s">
        <v>26543</v>
      </c>
      <c r="H2529" t="s">
        <v>116</v>
      </c>
      <c r="I2529" t="s">
        <v>27</v>
      </c>
      <c r="J2529" t="s">
        <v>50</v>
      </c>
      <c r="K2529" t="s">
        <v>29</v>
      </c>
      <c r="L2529" t="s">
        <v>42</v>
      </c>
      <c r="M2529" t="s">
        <v>31</v>
      </c>
      <c r="N2529" s="4" t="s">
        <v>16975</v>
      </c>
      <c r="O2529" t="s">
        <v>52</v>
      </c>
      <c r="P2529" t="s">
        <v>32</v>
      </c>
      <c r="Q2529" s="2">
        <v>33585</v>
      </c>
      <c r="R2529" t="s">
        <v>106</v>
      </c>
      <c r="S2529" t="s">
        <v>34</v>
      </c>
      <c r="T2529" t="s">
        <v>45</v>
      </c>
      <c r="U2529" s="3">
        <v>10790</v>
      </c>
      <c r="V2529" t="s">
        <v>46</v>
      </c>
      <c r="W2529" t="s">
        <v>37</v>
      </c>
      <c r="X2529" t="s">
        <v>38</v>
      </c>
      <c r="Y2529">
        <v>2</v>
      </c>
    </row>
    <row r="2530" spans="1:25" x14ac:dyDescent="0.25">
      <c r="A2530">
        <v>3529</v>
      </c>
      <c r="B2530" t="s">
        <v>19807</v>
      </c>
      <c r="C2530" s="1">
        <v>43833</v>
      </c>
      <c r="D2530" s="8">
        <v>44067</v>
      </c>
      <c r="E2530" t="s">
        <v>47</v>
      </c>
      <c r="F2530" t="s">
        <v>275</v>
      </c>
      <c r="G2530" t="s">
        <v>26543</v>
      </c>
      <c r="H2530" t="s">
        <v>96</v>
      </c>
      <c r="I2530" t="s">
        <v>27</v>
      </c>
      <c r="J2530" t="s">
        <v>42</v>
      </c>
      <c r="K2530" t="s">
        <v>29</v>
      </c>
      <c r="L2530" t="s">
        <v>50</v>
      </c>
      <c r="M2530" t="s">
        <v>120</v>
      </c>
      <c r="N2530" s="4" t="s">
        <v>276</v>
      </c>
      <c r="O2530" t="s">
        <v>52</v>
      </c>
      <c r="P2530" t="s">
        <v>68</v>
      </c>
      <c r="Q2530" s="2">
        <v>34503</v>
      </c>
      <c r="R2530" t="s">
        <v>97</v>
      </c>
      <c r="S2530" t="s">
        <v>277</v>
      </c>
      <c r="T2530" t="s">
        <v>45</v>
      </c>
      <c r="U2530" s="3">
        <v>67282</v>
      </c>
      <c r="V2530" t="s">
        <v>46</v>
      </c>
      <c r="W2530" t="s">
        <v>59</v>
      </c>
      <c r="X2530" t="s">
        <v>38</v>
      </c>
      <c r="Y2530">
        <v>2</v>
      </c>
    </row>
    <row r="2531" spans="1:25" x14ac:dyDescent="0.25">
      <c r="A2531">
        <v>3530</v>
      </c>
      <c r="B2531" t="s">
        <v>19808</v>
      </c>
      <c r="C2531" s="1">
        <v>43782</v>
      </c>
      <c r="D2531" s="8" t="s">
        <v>16975</v>
      </c>
      <c r="E2531" t="s">
        <v>47</v>
      </c>
      <c r="F2531" t="s">
        <v>278</v>
      </c>
      <c r="G2531" t="s">
        <v>26543</v>
      </c>
      <c r="H2531" t="s">
        <v>61</v>
      </c>
      <c r="I2531" t="s">
        <v>27</v>
      </c>
      <c r="J2531" t="s">
        <v>50</v>
      </c>
      <c r="K2531" t="s">
        <v>51</v>
      </c>
      <c r="L2531" t="s">
        <v>42</v>
      </c>
      <c r="M2531" t="s">
        <v>31</v>
      </c>
      <c r="N2531" s="4" t="s">
        <v>16975</v>
      </c>
      <c r="O2531" t="s">
        <v>52</v>
      </c>
      <c r="P2531" t="s">
        <v>68</v>
      </c>
      <c r="Q2531" s="2">
        <v>34136</v>
      </c>
      <c r="R2531" t="s">
        <v>77</v>
      </c>
      <c r="S2531" t="s">
        <v>166</v>
      </c>
      <c r="T2531" t="s">
        <v>35</v>
      </c>
      <c r="U2531" s="3">
        <v>62321</v>
      </c>
      <c r="V2531" t="s">
        <v>71</v>
      </c>
      <c r="W2531" t="s">
        <v>37</v>
      </c>
      <c r="X2531" t="s">
        <v>38</v>
      </c>
      <c r="Y2531">
        <v>2</v>
      </c>
    </row>
    <row r="2532" spans="1:25" x14ac:dyDescent="0.25">
      <c r="A2532">
        <v>3531</v>
      </c>
      <c r="B2532" t="s">
        <v>19809</v>
      </c>
      <c r="C2532" s="1">
        <v>45094</v>
      </c>
      <c r="D2532" s="8" t="s">
        <v>16975</v>
      </c>
      <c r="E2532" t="s">
        <v>47</v>
      </c>
      <c r="F2532" t="s">
        <v>279</v>
      </c>
      <c r="G2532" t="s">
        <v>26543</v>
      </c>
      <c r="H2532" t="s">
        <v>73</v>
      </c>
      <c r="I2532" t="s">
        <v>27</v>
      </c>
      <c r="J2532" t="s">
        <v>50</v>
      </c>
      <c r="K2532" t="s">
        <v>29</v>
      </c>
      <c r="L2532" t="s">
        <v>50</v>
      </c>
      <c r="M2532" t="s">
        <v>31</v>
      </c>
      <c r="N2532" s="4" t="s">
        <v>16975</v>
      </c>
      <c r="O2532" t="s">
        <v>52</v>
      </c>
      <c r="P2532" t="s">
        <v>122</v>
      </c>
      <c r="Q2532" s="2">
        <v>15844</v>
      </c>
      <c r="R2532" t="s">
        <v>77</v>
      </c>
      <c r="S2532" t="s">
        <v>217</v>
      </c>
      <c r="T2532" t="s">
        <v>45</v>
      </c>
      <c r="U2532" s="3">
        <v>18409</v>
      </c>
      <c r="V2532" t="s">
        <v>71</v>
      </c>
      <c r="W2532" t="s">
        <v>79</v>
      </c>
      <c r="X2532" t="s">
        <v>38</v>
      </c>
      <c r="Y2532">
        <v>1</v>
      </c>
    </row>
    <row r="2533" spans="1:25" x14ac:dyDescent="0.25">
      <c r="A2533">
        <v>3532</v>
      </c>
      <c r="B2533" t="s">
        <v>19810</v>
      </c>
      <c r="C2533" s="1">
        <v>44483</v>
      </c>
      <c r="D2533" s="8" t="s">
        <v>16975</v>
      </c>
      <c r="E2533" t="s">
        <v>47</v>
      </c>
      <c r="F2533" t="s">
        <v>280</v>
      </c>
      <c r="G2533" t="s">
        <v>26543</v>
      </c>
      <c r="H2533" t="s">
        <v>40</v>
      </c>
      <c r="I2533" t="s">
        <v>27</v>
      </c>
      <c r="J2533" t="s">
        <v>42</v>
      </c>
      <c r="K2533" t="s">
        <v>51</v>
      </c>
      <c r="L2533" t="s">
        <v>50</v>
      </c>
      <c r="M2533" t="s">
        <v>31</v>
      </c>
      <c r="N2533" s="4" t="s">
        <v>16975</v>
      </c>
      <c r="O2533" t="s">
        <v>118</v>
      </c>
      <c r="P2533" t="s">
        <v>281</v>
      </c>
      <c r="Q2533" s="2">
        <v>24438</v>
      </c>
      <c r="R2533" t="s">
        <v>84</v>
      </c>
      <c r="S2533" t="s">
        <v>78</v>
      </c>
      <c r="T2533" t="s">
        <v>35</v>
      </c>
      <c r="U2533" s="3">
        <v>40306</v>
      </c>
      <c r="V2533" t="s">
        <v>71</v>
      </c>
      <c r="W2533" t="s">
        <v>37</v>
      </c>
      <c r="X2533" t="s">
        <v>38</v>
      </c>
      <c r="Y2533">
        <v>1</v>
      </c>
    </row>
    <row r="2534" spans="1:25" x14ac:dyDescent="0.25">
      <c r="A2534">
        <v>3533</v>
      </c>
      <c r="B2534" t="s">
        <v>19811</v>
      </c>
      <c r="C2534" s="1">
        <v>44348</v>
      </c>
      <c r="D2534" s="8">
        <v>45123</v>
      </c>
      <c r="E2534" t="s">
        <v>47</v>
      </c>
      <c r="F2534" t="s">
        <v>282</v>
      </c>
      <c r="G2534" t="s">
        <v>26543</v>
      </c>
      <c r="H2534" t="s">
        <v>99</v>
      </c>
      <c r="I2534" t="s">
        <v>27</v>
      </c>
      <c r="J2534" t="s">
        <v>28</v>
      </c>
      <c r="K2534" t="s">
        <v>51</v>
      </c>
      <c r="L2534" t="s">
        <v>50</v>
      </c>
      <c r="M2534" t="s">
        <v>120</v>
      </c>
      <c r="N2534" s="4" t="s">
        <v>283</v>
      </c>
      <c r="O2534" t="s">
        <v>52</v>
      </c>
      <c r="P2534" t="s">
        <v>53</v>
      </c>
      <c r="Q2534" s="2">
        <v>24423</v>
      </c>
      <c r="R2534" t="s">
        <v>56</v>
      </c>
      <c r="S2534" t="s">
        <v>210</v>
      </c>
      <c r="T2534" t="s">
        <v>45</v>
      </c>
      <c r="U2534" s="3">
        <v>65183</v>
      </c>
      <c r="V2534" t="s">
        <v>36</v>
      </c>
      <c r="W2534" t="s">
        <v>65</v>
      </c>
      <c r="X2534" t="s">
        <v>38</v>
      </c>
      <c r="Y2534">
        <v>2</v>
      </c>
    </row>
    <row r="2535" spans="1:25" x14ac:dyDescent="0.25">
      <c r="A2535">
        <v>3534</v>
      </c>
      <c r="B2535" t="s">
        <v>19812</v>
      </c>
      <c r="C2535" s="1">
        <v>43357</v>
      </c>
      <c r="D2535" s="8" t="s">
        <v>16975</v>
      </c>
      <c r="E2535" t="s">
        <v>47</v>
      </c>
      <c r="F2535" t="s">
        <v>284</v>
      </c>
      <c r="G2535" t="s">
        <v>26543</v>
      </c>
      <c r="H2535" t="s">
        <v>61</v>
      </c>
      <c r="I2535" t="s">
        <v>27</v>
      </c>
      <c r="J2535" t="s">
        <v>50</v>
      </c>
      <c r="K2535" t="s">
        <v>41</v>
      </c>
      <c r="L2535" t="s">
        <v>50</v>
      </c>
      <c r="M2535" t="s">
        <v>31</v>
      </c>
      <c r="N2535" s="4" t="s">
        <v>16975</v>
      </c>
      <c r="O2535" t="s">
        <v>52</v>
      </c>
      <c r="P2535" t="s">
        <v>83</v>
      </c>
      <c r="Q2535" s="2">
        <v>21778</v>
      </c>
      <c r="R2535" t="s">
        <v>110</v>
      </c>
      <c r="S2535" t="s">
        <v>85</v>
      </c>
      <c r="T2535" t="s">
        <v>35</v>
      </c>
      <c r="U2535" s="3">
        <v>97002</v>
      </c>
      <c r="V2535" t="s">
        <v>94</v>
      </c>
      <c r="W2535" t="s">
        <v>59</v>
      </c>
      <c r="X2535" t="s">
        <v>38</v>
      </c>
      <c r="Y2535">
        <v>4</v>
      </c>
    </row>
    <row r="2536" spans="1:25" x14ac:dyDescent="0.25">
      <c r="A2536">
        <v>3535</v>
      </c>
      <c r="B2536" t="s">
        <v>19813</v>
      </c>
      <c r="C2536" s="1">
        <v>43445</v>
      </c>
      <c r="D2536" s="8">
        <v>44714</v>
      </c>
      <c r="E2536" t="s">
        <v>47</v>
      </c>
      <c r="F2536" t="s">
        <v>285</v>
      </c>
      <c r="G2536" t="s">
        <v>26543</v>
      </c>
      <c r="H2536" t="s">
        <v>116</v>
      </c>
      <c r="I2536" t="s">
        <v>27</v>
      </c>
      <c r="J2536" t="s">
        <v>50</v>
      </c>
      <c r="K2536" t="s">
        <v>41</v>
      </c>
      <c r="L2536" t="s">
        <v>30</v>
      </c>
      <c r="M2536" t="s">
        <v>100</v>
      </c>
      <c r="N2536" s="4" t="s">
        <v>286</v>
      </c>
      <c r="O2536" t="s">
        <v>52</v>
      </c>
      <c r="P2536" t="s">
        <v>146</v>
      </c>
      <c r="Q2536" s="2">
        <v>34367</v>
      </c>
      <c r="R2536" t="s">
        <v>110</v>
      </c>
      <c r="S2536" t="s">
        <v>85</v>
      </c>
      <c r="T2536" t="s">
        <v>35</v>
      </c>
      <c r="U2536" s="3">
        <v>29811</v>
      </c>
      <c r="V2536" t="s">
        <v>71</v>
      </c>
      <c r="W2536" t="s">
        <v>59</v>
      </c>
      <c r="X2536" t="s">
        <v>38</v>
      </c>
      <c r="Y2536">
        <v>4</v>
      </c>
    </row>
    <row r="2537" spans="1:25" x14ac:dyDescent="0.25">
      <c r="A2537">
        <v>3536</v>
      </c>
      <c r="B2537" t="s">
        <v>19814</v>
      </c>
      <c r="C2537" s="1">
        <v>44779</v>
      </c>
      <c r="D2537" s="8" t="s">
        <v>16975</v>
      </c>
      <c r="E2537" t="s">
        <v>47</v>
      </c>
      <c r="F2537" t="s">
        <v>287</v>
      </c>
      <c r="G2537" t="s">
        <v>26543</v>
      </c>
      <c r="H2537" t="s">
        <v>73</v>
      </c>
      <c r="I2537" t="s">
        <v>27</v>
      </c>
      <c r="J2537" t="s">
        <v>28</v>
      </c>
      <c r="K2537" t="s">
        <v>29</v>
      </c>
      <c r="L2537" t="s">
        <v>30</v>
      </c>
      <c r="M2537" t="s">
        <v>31</v>
      </c>
      <c r="N2537" s="4" t="s">
        <v>16975</v>
      </c>
      <c r="O2537" t="s">
        <v>52</v>
      </c>
      <c r="P2537" t="s">
        <v>53</v>
      </c>
      <c r="Q2537" s="2">
        <v>32510</v>
      </c>
      <c r="R2537" t="s">
        <v>102</v>
      </c>
      <c r="S2537" t="s">
        <v>288</v>
      </c>
      <c r="T2537" t="s">
        <v>35</v>
      </c>
      <c r="U2537" s="3">
        <v>89169</v>
      </c>
      <c r="V2537" t="s">
        <v>71</v>
      </c>
      <c r="W2537" t="s">
        <v>59</v>
      </c>
      <c r="X2537" t="s">
        <v>38</v>
      </c>
      <c r="Y2537">
        <v>2</v>
      </c>
    </row>
    <row r="2538" spans="1:25" x14ac:dyDescent="0.25">
      <c r="A2538">
        <v>3537</v>
      </c>
      <c r="B2538" t="s">
        <v>19815</v>
      </c>
      <c r="C2538" s="1">
        <v>44709</v>
      </c>
      <c r="D2538" s="8">
        <v>44981</v>
      </c>
      <c r="E2538" t="s">
        <v>47</v>
      </c>
      <c r="F2538" t="s">
        <v>289</v>
      </c>
      <c r="G2538" t="s">
        <v>26543</v>
      </c>
      <c r="H2538" t="s">
        <v>87</v>
      </c>
      <c r="I2538" t="s">
        <v>131</v>
      </c>
      <c r="J2538" t="s">
        <v>28</v>
      </c>
      <c r="K2538" t="s">
        <v>29</v>
      </c>
      <c r="L2538" t="s">
        <v>42</v>
      </c>
      <c r="M2538" t="s">
        <v>100</v>
      </c>
      <c r="N2538" s="4" t="s">
        <v>290</v>
      </c>
      <c r="O2538" t="s">
        <v>52</v>
      </c>
      <c r="P2538" t="s">
        <v>68</v>
      </c>
      <c r="Q2538" s="2">
        <v>19916</v>
      </c>
      <c r="R2538" t="s">
        <v>89</v>
      </c>
      <c r="S2538" t="s">
        <v>144</v>
      </c>
      <c r="T2538" t="s">
        <v>45</v>
      </c>
      <c r="U2538" s="3">
        <v>63882</v>
      </c>
      <c r="V2538" t="s">
        <v>46</v>
      </c>
      <c r="W2538" t="s">
        <v>65</v>
      </c>
      <c r="X2538" t="s">
        <v>38</v>
      </c>
      <c r="Y2538">
        <v>2</v>
      </c>
    </row>
    <row r="2539" spans="1:25" x14ac:dyDescent="0.25">
      <c r="A2539">
        <v>3538</v>
      </c>
      <c r="B2539" t="s">
        <v>19816</v>
      </c>
      <c r="C2539" s="1">
        <v>43632</v>
      </c>
      <c r="D2539" s="8">
        <v>44625</v>
      </c>
      <c r="E2539" t="s">
        <v>47</v>
      </c>
      <c r="F2539" t="s">
        <v>291</v>
      </c>
      <c r="G2539" t="s">
        <v>26543</v>
      </c>
      <c r="H2539" t="s">
        <v>49</v>
      </c>
      <c r="I2539" t="s">
        <v>131</v>
      </c>
      <c r="J2539" t="s">
        <v>42</v>
      </c>
      <c r="K2539" t="s">
        <v>29</v>
      </c>
      <c r="L2539" t="s">
        <v>42</v>
      </c>
      <c r="M2539" t="s">
        <v>92</v>
      </c>
      <c r="N2539" s="4" t="s">
        <v>292</v>
      </c>
      <c r="O2539" t="s">
        <v>52</v>
      </c>
      <c r="P2539" t="s">
        <v>146</v>
      </c>
      <c r="Q2539" s="2">
        <v>21791</v>
      </c>
      <c r="R2539" t="s">
        <v>89</v>
      </c>
      <c r="S2539" t="s">
        <v>85</v>
      </c>
      <c r="T2539" t="s">
        <v>45</v>
      </c>
      <c r="U2539" s="3">
        <v>62328</v>
      </c>
      <c r="V2539" t="s">
        <v>94</v>
      </c>
      <c r="W2539" t="s">
        <v>37</v>
      </c>
      <c r="X2539" t="s">
        <v>38</v>
      </c>
      <c r="Y2539">
        <v>2</v>
      </c>
    </row>
    <row r="2540" spans="1:25" x14ac:dyDescent="0.25">
      <c r="A2540">
        <v>3539</v>
      </c>
      <c r="B2540" t="s">
        <v>19817</v>
      </c>
      <c r="C2540" s="1">
        <v>43807</v>
      </c>
      <c r="D2540" s="8" t="s">
        <v>16975</v>
      </c>
      <c r="E2540" t="s">
        <v>47</v>
      </c>
      <c r="F2540" t="s">
        <v>293</v>
      </c>
      <c r="G2540" t="s">
        <v>26543</v>
      </c>
      <c r="H2540" t="s">
        <v>67</v>
      </c>
      <c r="I2540" t="s">
        <v>27</v>
      </c>
      <c r="J2540" t="s">
        <v>50</v>
      </c>
      <c r="K2540" t="s">
        <v>29</v>
      </c>
      <c r="L2540" t="s">
        <v>30</v>
      </c>
      <c r="M2540" t="s">
        <v>31</v>
      </c>
      <c r="N2540" s="4" t="s">
        <v>16975</v>
      </c>
      <c r="O2540" t="s">
        <v>52</v>
      </c>
      <c r="P2540" t="s">
        <v>62</v>
      </c>
      <c r="Q2540" s="2">
        <v>30647</v>
      </c>
      <c r="R2540" t="s">
        <v>106</v>
      </c>
      <c r="S2540" t="s">
        <v>144</v>
      </c>
      <c r="T2540" t="s">
        <v>45</v>
      </c>
      <c r="U2540" s="3">
        <v>74448</v>
      </c>
      <c r="V2540" t="s">
        <v>46</v>
      </c>
      <c r="W2540" t="s">
        <v>59</v>
      </c>
      <c r="X2540" t="s">
        <v>38</v>
      </c>
      <c r="Y2540">
        <v>5</v>
      </c>
    </row>
    <row r="2541" spans="1:25" x14ac:dyDescent="0.25">
      <c r="A2541">
        <v>3540</v>
      </c>
      <c r="B2541" t="s">
        <v>19818</v>
      </c>
      <c r="C2541" s="1">
        <v>43902</v>
      </c>
      <c r="D2541" s="8">
        <v>44843</v>
      </c>
      <c r="E2541" t="s">
        <v>47</v>
      </c>
      <c r="F2541" t="s">
        <v>294</v>
      </c>
      <c r="G2541" t="s">
        <v>26543</v>
      </c>
      <c r="H2541" t="s">
        <v>26</v>
      </c>
      <c r="I2541" t="s">
        <v>27</v>
      </c>
      <c r="J2541" t="s">
        <v>50</v>
      </c>
      <c r="K2541" t="s">
        <v>51</v>
      </c>
      <c r="L2541" t="s">
        <v>42</v>
      </c>
      <c r="M2541" t="s">
        <v>100</v>
      </c>
      <c r="N2541" s="4" t="s">
        <v>295</v>
      </c>
      <c r="O2541" t="s">
        <v>52</v>
      </c>
      <c r="P2541" t="s">
        <v>105</v>
      </c>
      <c r="Q2541" s="2">
        <v>30476</v>
      </c>
      <c r="R2541" t="s">
        <v>106</v>
      </c>
      <c r="S2541" t="s">
        <v>4</v>
      </c>
      <c r="T2541" t="s">
        <v>45</v>
      </c>
      <c r="U2541" s="3">
        <v>18721</v>
      </c>
      <c r="V2541" t="s">
        <v>36</v>
      </c>
      <c r="W2541" t="s">
        <v>37</v>
      </c>
      <c r="X2541" t="s">
        <v>80</v>
      </c>
      <c r="Y2541">
        <v>4</v>
      </c>
    </row>
    <row r="2542" spans="1:25" x14ac:dyDescent="0.25">
      <c r="A2542">
        <v>3541</v>
      </c>
      <c r="B2542" t="s">
        <v>19819</v>
      </c>
      <c r="C2542" s="1">
        <v>43927</v>
      </c>
      <c r="D2542" s="8">
        <v>45131</v>
      </c>
      <c r="E2542" t="s">
        <v>47</v>
      </c>
      <c r="F2542" t="s">
        <v>296</v>
      </c>
      <c r="G2542" t="s">
        <v>26543</v>
      </c>
      <c r="H2542" t="s">
        <v>96</v>
      </c>
      <c r="I2542" t="s">
        <v>27</v>
      </c>
      <c r="J2542" t="s">
        <v>50</v>
      </c>
      <c r="K2542" t="s">
        <v>51</v>
      </c>
      <c r="L2542" t="s">
        <v>50</v>
      </c>
      <c r="M2542" t="s">
        <v>74</v>
      </c>
      <c r="N2542" s="4" t="s">
        <v>297</v>
      </c>
      <c r="O2542" t="s">
        <v>52</v>
      </c>
      <c r="P2542" t="s">
        <v>68</v>
      </c>
      <c r="Q2542" s="2">
        <v>33538</v>
      </c>
      <c r="R2542" t="s">
        <v>97</v>
      </c>
      <c r="S2542" t="s">
        <v>78</v>
      </c>
      <c r="T2542" t="s">
        <v>45</v>
      </c>
      <c r="U2542" s="3">
        <v>78938</v>
      </c>
      <c r="V2542" t="s">
        <v>71</v>
      </c>
      <c r="W2542" t="s">
        <v>65</v>
      </c>
      <c r="X2542" t="s">
        <v>80</v>
      </c>
      <c r="Y2542">
        <v>2</v>
      </c>
    </row>
    <row r="2543" spans="1:25" x14ac:dyDescent="0.25">
      <c r="A2543">
        <v>3542</v>
      </c>
      <c r="B2543" t="s">
        <v>19820</v>
      </c>
      <c r="C2543" s="1">
        <v>45031</v>
      </c>
      <c r="D2543" s="8" t="s">
        <v>16975</v>
      </c>
      <c r="E2543" t="s">
        <v>47</v>
      </c>
      <c r="F2543" t="s">
        <v>298</v>
      </c>
      <c r="G2543" t="s">
        <v>26543</v>
      </c>
      <c r="H2543" t="s">
        <v>40</v>
      </c>
      <c r="I2543" t="s">
        <v>27</v>
      </c>
      <c r="J2543" t="s">
        <v>28</v>
      </c>
      <c r="K2543" t="s">
        <v>41</v>
      </c>
      <c r="L2543" t="s">
        <v>30</v>
      </c>
      <c r="M2543" t="s">
        <v>31</v>
      </c>
      <c r="N2543" s="4" t="s">
        <v>16975</v>
      </c>
      <c r="O2543" t="s">
        <v>52</v>
      </c>
      <c r="P2543" t="s">
        <v>68</v>
      </c>
      <c r="Q2543" s="2">
        <v>17593</v>
      </c>
      <c r="R2543" t="s">
        <v>97</v>
      </c>
      <c r="S2543" t="s">
        <v>152</v>
      </c>
      <c r="T2543" t="s">
        <v>45</v>
      </c>
      <c r="U2543" s="3">
        <v>45456</v>
      </c>
      <c r="V2543" t="s">
        <v>36</v>
      </c>
      <c r="W2543" t="s">
        <v>65</v>
      </c>
      <c r="X2543" t="s">
        <v>148</v>
      </c>
      <c r="Y2543">
        <v>1</v>
      </c>
    </row>
    <row r="2544" spans="1:25" x14ac:dyDescent="0.25">
      <c r="A2544">
        <v>3543</v>
      </c>
      <c r="B2544" t="s">
        <v>19821</v>
      </c>
      <c r="C2544" s="1">
        <v>44145</v>
      </c>
      <c r="D2544" s="8" t="s">
        <v>16975</v>
      </c>
      <c r="E2544" t="s">
        <v>47</v>
      </c>
      <c r="F2544" t="s">
        <v>299</v>
      </c>
      <c r="G2544" t="s">
        <v>26543</v>
      </c>
      <c r="H2544" t="s">
        <v>99</v>
      </c>
      <c r="I2544" t="s">
        <v>27</v>
      </c>
      <c r="J2544" t="s">
        <v>42</v>
      </c>
      <c r="K2544" t="s">
        <v>41</v>
      </c>
      <c r="L2544" t="s">
        <v>30</v>
      </c>
      <c r="M2544" t="s">
        <v>31</v>
      </c>
      <c r="N2544" s="4" t="s">
        <v>16975</v>
      </c>
      <c r="O2544" t="s">
        <v>52</v>
      </c>
      <c r="P2544" t="s">
        <v>62</v>
      </c>
      <c r="Q2544" s="2">
        <v>29635</v>
      </c>
      <c r="R2544" t="s">
        <v>77</v>
      </c>
      <c r="S2544" t="s">
        <v>64</v>
      </c>
      <c r="T2544" t="s">
        <v>35</v>
      </c>
      <c r="U2544" s="3">
        <v>45509</v>
      </c>
      <c r="V2544" t="s">
        <v>71</v>
      </c>
      <c r="W2544" t="s">
        <v>59</v>
      </c>
      <c r="X2544" t="s">
        <v>38</v>
      </c>
      <c r="Y2544">
        <v>2</v>
      </c>
    </row>
    <row r="2545" spans="1:25" x14ac:dyDescent="0.25">
      <c r="A2545">
        <v>3544</v>
      </c>
      <c r="B2545" t="s">
        <v>19822</v>
      </c>
      <c r="C2545" s="1">
        <v>45106</v>
      </c>
      <c r="D2545" s="8">
        <v>45116</v>
      </c>
      <c r="E2545" t="s">
        <v>47</v>
      </c>
      <c r="F2545" t="s">
        <v>300</v>
      </c>
      <c r="G2545" t="s">
        <v>26543</v>
      </c>
      <c r="H2545" t="s">
        <v>61</v>
      </c>
      <c r="I2545" t="s">
        <v>27</v>
      </c>
      <c r="J2545" t="s">
        <v>28</v>
      </c>
      <c r="K2545" t="s">
        <v>41</v>
      </c>
      <c r="L2545" t="s">
        <v>30</v>
      </c>
      <c r="M2545" t="s">
        <v>100</v>
      </c>
      <c r="N2545" s="4" t="s">
        <v>301</v>
      </c>
      <c r="O2545" t="s">
        <v>52</v>
      </c>
      <c r="P2545" t="s">
        <v>43</v>
      </c>
      <c r="Q2545" s="2">
        <v>36785</v>
      </c>
      <c r="R2545" t="s">
        <v>77</v>
      </c>
      <c r="S2545" t="s">
        <v>144</v>
      </c>
      <c r="T2545" t="s">
        <v>45</v>
      </c>
      <c r="U2545" s="3">
        <v>13902</v>
      </c>
      <c r="V2545" t="s">
        <v>94</v>
      </c>
      <c r="W2545" t="s">
        <v>59</v>
      </c>
      <c r="X2545" t="s">
        <v>38</v>
      </c>
      <c r="Y2545">
        <v>2</v>
      </c>
    </row>
    <row r="2546" spans="1:25" x14ac:dyDescent="0.25">
      <c r="A2546">
        <v>3545</v>
      </c>
      <c r="B2546" t="s">
        <v>19823</v>
      </c>
      <c r="C2546" s="1">
        <v>44627</v>
      </c>
      <c r="D2546" s="8" t="s">
        <v>16975</v>
      </c>
      <c r="E2546" t="s">
        <v>47</v>
      </c>
      <c r="F2546" t="s">
        <v>302</v>
      </c>
      <c r="G2546" t="s">
        <v>26543</v>
      </c>
      <c r="H2546" t="s">
        <v>40</v>
      </c>
      <c r="I2546" t="s">
        <v>27</v>
      </c>
      <c r="J2546" t="s">
        <v>50</v>
      </c>
      <c r="K2546" t="s">
        <v>29</v>
      </c>
      <c r="L2546" t="s">
        <v>30</v>
      </c>
      <c r="M2546" t="s">
        <v>31</v>
      </c>
      <c r="N2546" s="4" t="s">
        <v>16975</v>
      </c>
      <c r="O2546" t="s">
        <v>118</v>
      </c>
      <c r="P2546" t="s">
        <v>68</v>
      </c>
      <c r="Q2546" s="2">
        <v>15734</v>
      </c>
      <c r="R2546" t="s">
        <v>84</v>
      </c>
      <c r="S2546" t="s">
        <v>303</v>
      </c>
      <c r="T2546" t="s">
        <v>35</v>
      </c>
      <c r="U2546" s="3">
        <v>9733</v>
      </c>
      <c r="V2546" t="s">
        <v>71</v>
      </c>
      <c r="W2546" t="s">
        <v>37</v>
      </c>
      <c r="X2546" t="s">
        <v>38</v>
      </c>
      <c r="Y2546">
        <v>1</v>
      </c>
    </row>
    <row r="2547" spans="1:25" x14ac:dyDescent="0.25">
      <c r="A2547">
        <v>3546</v>
      </c>
      <c r="B2547" t="s">
        <v>19824</v>
      </c>
      <c r="C2547" s="1">
        <v>44408</v>
      </c>
      <c r="D2547" s="8">
        <v>44953</v>
      </c>
      <c r="E2547" t="s">
        <v>47</v>
      </c>
      <c r="F2547" t="s">
        <v>304</v>
      </c>
      <c r="G2547" t="s">
        <v>26543</v>
      </c>
      <c r="H2547" t="s">
        <v>26</v>
      </c>
      <c r="I2547" t="s">
        <v>27</v>
      </c>
      <c r="J2547" t="s">
        <v>50</v>
      </c>
      <c r="K2547" t="s">
        <v>51</v>
      </c>
      <c r="L2547" t="s">
        <v>42</v>
      </c>
      <c r="M2547" t="s">
        <v>120</v>
      </c>
      <c r="N2547" s="4" t="s">
        <v>305</v>
      </c>
      <c r="O2547" t="s">
        <v>52</v>
      </c>
      <c r="P2547" t="s">
        <v>62</v>
      </c>
      <c r="Q2547" s="2">
        <v>29416</v>
      </c>
      <c r="R2547" t="s">
        <v>56</v>
      </c>
      <c r="S2547" t="s">
        <v>144</v>
      </c>
      <c r="T2547" t="s">
        <v>45</v>
      </c>
      <c r="U2547" s="3">
        <v>35786</v>
      </c>
      <c r="V2547" t="s">
        <v>46</v>
      </c>
      <c r="W2547" t="s">
        <v>37</v>
      </c>
      <c r="X2547" t="s">
        <v>80</v>
      </c>
      <c r="Y2547">
        <v>1</v>
      </c>
    </row>
    <row r="2548" spans="1:25" x14ac:dyDescent="0.25">
      <c r="A2548">
        <v>3547</v>
      </c>
      <c r="B2548" t="s">
        <v>19825</v>
      </c>
      <c r="C2548" s="1">
        <v>44581</v>
      </c>
      <c r="D2548" s="8" t="s">
        <v>16975</v>
      </c>
      <c r="E2548" t="s">
        <v>47</v>
      </c>
      <c r="F2548" t="s">
        <v>306</v>
      </c>
      <c r="G2548" t="s">
        <v>26543</v>
      </c>
      <c r="H2548" t="s">
        <v>67</v>
      </c>
      <c r="I2548" t="s">
        <v>27</v>
      </c>
      <c r="J2548" t="s">
        <v>28</v>
      </c>
      <c r="K2548" t="s">
        <v>51</v>
      </c>
      <c r="L2548" t="s">
        <v>50</v>
      </c>
      <c r="M2548" t="s">
        <v>31</v>
      </c>
      <c r="N2548" s="4" t="s">
        <v>16975</v>
      </c>
      <c r="O2548" t="s">
        <v>52</v>
      </c>
      <c r="P2548" t="s">
        <v>151</v>
      </c>
      <c r="Q2548" s="2">
        <v>17251</v>
      </c>
      <c r="R2548" t="s">
        <v>110</v>
      </c>
      <c r="S2548" t="s">
        <v>4</v>
      </c>
      <c r="T2548" t="s">
        <v>35</v>
      </c>
      <c r="U2548" s="3">
        <v>1919</v>
      </c>
      <c r="V2548" t="s">
        <v>58</v>
      </c>
      <c r="W2548" t="s">
        <v>65</v>
      </c>
      <c r="X2548" t="s">
        <v>148</v>
      </c>
      <c r="Y2548">
        <v>2</v>
      </c>
    </row>
    <row r="2549" spans="1:25" x14ac:dyDescent="0.25">
      <c r="A2549">
        <v>3548</v>
      </c>
      <c r="B2549" t="s">
        <v>19826</v>
      </c>
      <c r="C2549" s="1">
        <v>44388</v>
      </c>
      <c r="D2549" s="8">
        <v>44844</v>
      </c>
      <c r="E2549" t="s">
        <v>47</v>
      </c>
      <c r="F2549" t="s">
        <v>307</v>
      </c>
      <c r="G2549" t="s">
        <v>26543</v>
      </c>
      <c r="H2549" t="s">
        <v>73</v>
      </c>
      <c r="I2549" t="s">
        <v>27</v>
      </c>
      <c r="J2549" t="s">
        <v>42</v>
      </c>
      <c r="K2549" t="s">
        <v>41</v>
      </c>
      <c r="L2549" t="s">
        <v>50</v>
      </c>
      <c r="M2549" t="s">
        <v>92</v>
      </c>
      <c r="N2549" s="4" t="s">
        <v>308</v>
      </c>
      <c r="O2549" t="s">
        <v>52</v>
      </c>
      <c r="P2549" t="s">
        <v>62</v>
      </c>
      <c r="Q2549" s="2">
        <v>23401</v>
      </c>
      <c r="R2549" t="s">
        <v>110</v>
      </c>
      <c r="S2549" t="s">
        <v>78</v>
      </c>
      <c r="T2549" t="s">
        <v>35</v>
      </c>
      <c r="U2549" s="3">
        <v>40135</v>
      </c>
      <c r="V2549" t="s">
        <v>36</v>
      </c>
      <c r="W2549" t="s">
        <v>59</v>
      </c>
      <c r="X2549" t="s">
        <v>38</v>
      </c>
      <c r="Y2549">
        <v>1</v>
      </c>
    </row>
    <row r="2550" spans="1:25" x14ac:dyDescent="0.25">
      <c r="A2550">
        <v>3549</v>
      </c>
      <c r="B2550" t="s">
        <v>19827</v>
      </c>
      <c r="C2550" s="1">
        <v>43388</v>
      </c>
      <c r="D2550" s="8">
        <v>44122</v>
      </c>
      <c r="E2550" t="s">
        <v>47</v>
      </c>
      <c r="F2550" t="s">
        <v>309</v>
      </c>
      <c r="G2550" t="s">
        <v>26543</v>
      </c>
      <c r="H2550" t="s">
        <v>61</v>
      </c>
      <c r="I2550" t="s">
        <v>27</v>
      </c>
      <c r="J2550" t="s">
        <v>50</v>
      </c>
      <c r="K2550" t="s">
        <v>29</v>
      </c>
      <c r="L2550" t="s">
        <v>50</v>
      </c>
      <c r="M2550" t="s">
        <v>100</v>
      </c>
      <c r="N2550" s="4" t="s">
        <v>310</v>
      </c>
      <c r="O2550" t="s">
        <v>52</v>
      </c>
      <c r="P2550" t="s">
        <v>68</v>
      </c>
      <c r="Q2550" s="2">
        <v>20165</v>
      </c>
      <c r="R2550" t="s">
        <v>102</v>
      </c>
      <c r="S2550" t="s">
        <v>78</v>
      </c>
      <c r="T2550" t="s">
        <v>35</v>
      </c>
      <c r="U2550" s="3">
        <v>72975</v>
      </c>
      <c r="V2550" t="s">
        <v>71</v>
      </c>
      <c r="W2550" t="s">
        <v>79</v>
      </c>
      <c r="X2550" t="s">
        <v>38</v>
      </c>
      <c r="Y2550">
        <v>2</v>
      </c>
    </row>
    <row r="2551" spans="1:25" x14ac:dyDescent="0.25">
      <c r="A2551">
        <v>3550</v>
      </c>
      <c r="B2551" t="s">
        <v>19828</v>
      </c>
      <c r="C2551" s="1">
        <v>44526</v>
      </c>
      <c r="D2551" s="8">
        <v>44848</v>
      </c>
      <c r="E2551" t="s">
        <v>47</v>
      </c>
      <c r="F2551" t="s">
        <v>311</v>
      </c>
      <c r="G2551" t="s">
        <v>26543</v>
      </c>
      <c r="H2551" t="s">
        <v>96</v>
      </c>
      <c r="I2551" t="s">
        <v>131</v>
      </c>
      <c r="J2551" t="s">
        <v>42</v>
      </c>
      <c r="K2551" t="s">
        <v>29</v>
      </c>
      <c r="L2551" t="s">
        <v>30</v>
      </c>
      <c r="M2551" t="s">
        <v>92</v>
      </c>
      <c r="N2551" s="4" t="s">
        <v>312</v>
      </c>
      <c r="O2551" t="s">
        <v>52</v>
      </c>
      <c r="P2551" t="s">
        <v>177</v>
      </c>
      <c r="Q2551" s="2">
        <v>32228</v>
      </c>
      <c r="R2551" t="s">
        <v>89</v>
      </c>
      <c r="S2551" t="s">
        <v>313</v>
      </c>
      <c r="T2551" t="s">
        <v>45</v>
      </c>
      <c r="U2551" s="3">
        <v>57754</v>
      </c>
      <c r="V2551" t="s">
        <v>36</v>
      </c>
      <c r="W2551" t="s">
        <v>79</v>
      </c>
      <c r="X2551" t="s">
        <v>38</v>
      </c>
      <c r="Y2551">
        <v>1</v>
      </c>
    </row>
    <row r="2552" spans="1:25" x14ac:dyDescent="0.25">
      <c r="A2552">
        <v>3551</v>
      </c>
      <c r="B2552" t="s">
        <v>19829</v>
      </c>
      <c r="C2552" s="1">
        <v>43323</v>
      </c>
      <c r="D2552" s="8" t="s">
        <v>16975</v>
      </c>
      <c r="E2552" t="s">
        <v>47</v>
      </c>
      <c r="F2552" t="s">
        <v>314</v>
      </c>
      <c r="G2552" t="s">
        <v>26543</v>
      </c>
      <c r="H2552" t="s">
        <v>116</v>
      </c>
      <c r="I2552" t="s">
        <v>27</v>
      </c>
      <c r="J2552" t="s">
        <v>42</v>
      </c>
      <c r="K2552" t="s">
        <v>29</v>
      </c>
      <c r="L2552" t="s">
        <v>42</v>
      </c>
      <c r="M2552" t="s">
        <v>31</v>
      </c>
      <c r="N2552" s="4" t="s">
        <v>16975</v>
      </c>
      <c r="O2552" t="s">
        <v>52</v>
      </c>
      <c r="P2552" t="s">
        <v>83</v>
      </c>
      <c r="Q2552" s="2">
        <v>19909</v>
      </c>
      <c r="R2552" t="s">
        <v>89</v>
      </c>
      <c r="S2552" t="s">
        <v>85</v>
      </c>
      <c r="T2552" t="s">
        <v>45</v>
      </c>
      <c r="U2552" s="3">
        <v>81142</v>
      </c>
      <c r="V2552" t="s">
        <v>71</v>
      </c>
      <c r="W2552" t="s">
        <v>65</v>
      </c>
      <c r="X2552" t="s">
        <v>148</v>
      </c>
      <c r="Y2552">
        <v>4</v>
      </c>
    </row>
    <row r="2553" spans="1:25" x14ac:dyDescent="0.25">
      <c r="A2553">
        <v>3552</v>
      </c>
      <c r="B2553" t="s">
        <v>19830</v>
      </c>
      <c r="C2553" s="1">
        <v>43877</v>
      </c>
      <c r="D2553" s="8">
        <v>43985</v>
      </c>
      <c r="E2553" t="s">
        <v>47</v>
      </c>
      <c r="F2553" t="s">
        <v>315</v>
      </c>
      <c r="G2553" t="s">
        <v>26543</v>
      </c>
      <c r="H2553" t="s">
        <v>49</v>
      </c>
      <c r="I2553" t="s">
        <v>27</v>
      </c>
      <c r="J2553" t="s">
        <v>50</v>
      </c>
      <c r="K2553" t="s">
        <v>51</v>
      </c>
      <c r="L2553" t="s">
        <v>50</v>
      </c>
      <c r="M2553" t="s">
        <v>100</v>
      </c>
      <c r="N2553" s="4" t="s">
        <v>316</v>
      </c>
      <c r="O2553" t="s">
        <v>52</v>
      </c>
      <c r="P2553" t="s">
        <v>68</v>
      </c>
      <c r="Q2553" s="2">
        <v>15564</v>
      </c>
      <c r="R2553" t="s">
        <v>106</v>
      </c>
      <c r="S2553" t="s">
        <v>144</v>
      </c>
      <c r="T2553" t="s">
        <v>45</v>
      </c>
      <c r="U2553" s="3">
        <v>28714</v>
      </c>
      <c r="V2553" t="s">
        <v>36</v>
      </c>
      <c r="W2553" t="s">
        <v>59</v>
      </c>
      <c r="X2553" t="s">
        <v>148</v>
      </c>
      <c r="Y2553">
        <v>1</v>
      </c>
    </row>
    <row r="2554" spans="1:25" x14ac:dyDescent="0.25">
      <c r="A2554">
        <v>3553</v>
      </c>
      <c r="B2554" t="s">
        <v>19831</v>
      </c>
      <c r="C2554" s="1">
        <v>43850</v>
      </c>
      <c r="D2554" s="8" t="s">
        <v>16975</v>
      </c>
      <c r="E2554" t="s">
        <v>47</v>
      </c>
      <c r="F2554" t="s">
        <v>317</v>
      </c>
      <c r="G2554" t="s">
        <v>26543</v>
      </c>
      <c r="H2554" t="s">
        <v>87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s="4" t="s">
        <v>16975</v>
      </c>
      <c r="O2554" t="s">
        <v>52</v>
      </c>
      <c r="P2554" t="s">
        <v>68</v>
      </c>
      <c r="Q2554" s="2">
        <v>18025</v>
      </c>
      <c r="R2554" t="s">
        <v>106</v>
      </c>
      <c r="S2554" t="s">
        <v>144</v>
      </c>
      <c r="T2554" t="s">
        <v>45</v>
      </c>
      <c r="U2554" s="3">
        <v>50379</v>
      </c>
      <c r="V2554" t="s">
        <v>71</v>
      </c>
      <c r="W2554" t="s">
        <v>79</v>
      </c>
      <c r="X2554" t="s">
        <v>38</v>
      </c>
      <c r="Y2554">
        <v>4</v>
      </c>
    </row>
    <row r="2555" spans="1:25" x14ac:dyDescent="0.25">
      <c r="A2555">
        <v>3554</v>
      </c>
      <c r="B2555" t="s">
        <v>19832</v>
      </c>
      <c r="C2555" s="1">
        <v>43555</v>
      </c>
      <c r="D2555" s="8" t="s">
        <v>16975</v>
      </c>
      <c r="E2555" t="s">
        <v>47</v>
      </c>
      <c r="F2555" t="s">
        <v>318</v>
      </c>
      <c r="G2555" t="s">
        <v>26543</v>
      </c>
      <c r="H2555" t="s">
        <v>99</v>
      </c>
      <c r="I2555" t="s">
        <v>27</v>
      </c>
      <c r="J2555" t="s">
        <v>42</v>
      </c>
      <c r="K2555" t="s">
        <v>29</v>
      </c>
      <c r="L2555" t="s">
        <v>30</v>
      </c>
      <c r="M2555" t="s">
        <v>31</v>
      </c>
      <c r="N2555" s="4" t="s">
        <v>16975</v>
      </c>
      <c r="O2555" t="s">
        <v>52</v>
      </c>
      <c r="P2555" t="s">
        <v>319</v>
      </c>
      <c r="Q2555" s="2">
        <v>21472</v>
      </c>
      <c r="R2555" t="s">
        <v>97</v>
      </c>
      <c r="S2555" t="s">
        <v>320</v>
      </c>
      <c r="T2555" t="s">
        <v>45</v>
      </c>
      <c r="U2555" s="3">
        <v>78385</v>
      </c>
      <c r="V2555" t="s">
        <v>94</v>
      </c>
      <c r="W2555" t="s">
        <v>37</v>
      </c>
      <c r="X2555" t="s">
        <v>38</v>
      </c>
      <c r="Y2555">
        <v>1</v>
      </c>
    </row>
    <row r="2556" spans="1:25" x14ac:dyDescent="0.25">
      <c r="A2556">
        <v>3555</v>
      </c>
      <c r="B2556" t="s">
        <v>19833</v>
      </c>
      <c r="C2556" s="1">
        <v>44932</v>
      </c>
      <c r="D2556" s="8">
        <v>45053</v>
      </c>
      <c r="E2556" t="s">
        <v>47</v>
      </c>
      <c r="F2556" t="s">
        <v>321</v>
      </c>
      <c r="G2556" t="s">
        <v>26543</v>
      </c>
      <c r="H2556" t="s">
        <v>40</v>
      </c>
      <c r="I2556" t="s">
        <v>27</v>
      </c>
      <c r="J2556" t="s">
        <v>50</v>
      </c>
      <c r="K2556" t="s">
        <v>29</v>
      </c>
      <c r="L2556" t="s">
        <v>30</v>
      </c>
      <c r="M2556" t="s">
        <v>92</v>
      </c>
      <c r="N2556" s="4" t="s">
        <v>322</v>
      </c>
      <c r="O2556" t="s">
        <v>52</v>
      </c>
      <c r="P2556" t="s">
        <v>76</v>
      </c>
      <c r="Q2556" s="2">
        <v>32153</v>
      </c>
      <c r="R2556" t="s">
        <v>97</v>
      </c>
      <c r="S2556" t="s">
        <v>323</v>
      </c>
      <c r="T2556" t="s">
        <v>35</v>
      </c>
      <c r="U2556" s="3">
        <v>48104</v>
      </c>
      <c r="V2556" t="s">
        <v>46</v>
      </c>
      <c r="W2556" t="s">
        <v>37</v>
      </c>
      <c r="X2556" t="s">
        <v>38</v>
      </c>
      <c r="Y2556">
        <v>4</v>
      </c>
    </row>
    <row r="2557" spans="1:25" x14ac:dyDescent="0.25">
      <c r="A2557">
        <v>3556</v>
      </c>
      <c r="B2557" t="s">
        <v>19834</v>
      </c>
      <c r="C2557" s="1">
        <v>43664</v>
      </c>
      <c r="D2557" s="8">
        <v>43845</v>
      </c>
      <c r="E2557" t="s">
        <v>47</v>
      </c>
      <c r="F2557" t="s">
        <v>324</v>
      </c>
      <c r="G2557" t="s">
        <v>26543</v>
      </c>
      <c r="H2557" t="s">
        <v>26</v>
      </c>
      <c r="I2557" t="s">
        <v>27</v>
      </c>
      <c r="J2557" t="s">
        <v>50</v>
      </c>
      <c r="K2557" t="s">
        <v>51</v>
      </c>
      <c r="L2557" t="s">
        <v>30</v>
      </c>
      <c r="M2557" t="s">
        <v>100</v>
      </c>
      <c r="N2557" s="4" t="s">
        <v>325</v>
      </c>
      <c r="O2557" t="s">
        <v>52</v>
      </c>
      <c r="P2557" t="s">
        <v>177</v>
      </c>
      <c r="Q2557" s="2">
        <v>22448</v>
      </c>
      <c r="R2557" t="s">
        <v>77</v>
      </c>
      <c r="S2557" t="s">
        <v>326</v>
      </c>
      <c r="T2557" t="s">
        <v>45</v>
      </c>
      <c r="U2557" s="3">
        <v>86009</v>
      </c>
      <c r="V2557" t="s">
        <v>36</v>
      </c>
      <c r="W2557" t="s">
        <v>59</v>
      </c>
      <c r="X2557" t="s">
        <v>80</v>
      </c>
      <c r="Y2557">
        <v>2</v>
      </c>
    </row>
    <row r="2558" spans="1:25" x14ac:dyDescent="0.25">
      <c r="A2558">
        <v>3557</v>
      </c>
      <c r="B2558" t="s">
        <v>19835</v>
      </c>
      <c r="C2558" s="1">
        <v>43509</v>
      </c>
      <c r="D2558" s="8" t="s">
        <v>16975</v>
      </c>
      <c r="E2558" t="s">
        <v>47</v>
      </c>
      <c r="F2558" t="s">
        <v>327</v>
      </c>
      <c r="G2558" t="s">
        <v>26543</v>
      </c>
      <c r="H2558" t="s">
        <v>67</v>
      </c>
      <c r="I2558" t="s">
        <v>27</v>
      </c>
      <c r="J2558" t="s">
        <v>42</v>
      </c>
      <c r="K2558" t="s">
        <v>29</v>
      </c>
      <c r="L2558" t="s">
        <v>30</v>
      </c>
      <c r="M2558" t="s">
        <v>31</v>
      </c>
      <c r="N2558" s="4" t="s">
        <v>16975</v>
      </c>
      <c r="O2558" t="s">
        <v>52</v>
      </c>
      <c r="P2558" t="s">
        <v>68</v>
      </c>
      <c r="Q2558" s="2">
        <v>22073</v>
      </c>
      <c r="R2558" t="s">
        <v>33</v>
      </c>
      <c r="S2558" t="s">
        <v>140</v>
      </c>
      <c r="T2558" t="s">
        <v>45</v>
      </c>
      <c r="U2558" s="3">
        <v>68837</v>
      </c>
      <c r="V2558" t="s">
        <v>58</v>
      </c>
      <c r="W2558" t="s">
        <v>59</v>
      </c>
      <c r="X2558" t="s">
        <v>38</v>
      </c>
      <c r="Y2558">
        <v>2</v>
      </c>
    </row>
    <row r="2559" spans="1:25" x14ac:dyDescent="0.25">
      <c r="A2559">
        <v>3558</v>
      </c>
      <c r="B2559" t="s">
        <v>19836</v>
      </c>
      <c r="C2559" s="1">
        <v>43464</v>
      </c>
      <c r="D2559" s="8" t="s">
        <v>16975</v>
      </c>
      <c r="E2559" t="s">
        <v>24</v>
      </c>
      <c r="F2559" t="s">
        <v>328</v>
      </c>
      <c r="G2559" t="s">
        <v>26543</v>
      </c>
      <c r="H2559" t="s">
        <v>99</v>
      </c>
      <c r="I2559" t="s">
        <v>27</v>
      </c>
      <c r="J2559" t="s">
        <v>42</v>
      </c>
      <c r="K2559" t="s">
        <v>41</v>
      </c>
      <c r="L2559" t="s">
        <v>42</v>
      </c>
      <c r="M2559" t="s">
        <v>31</v>
      </c>
      <c r="N2559" s="4" t="s">
        <v>16975</v>
      </c>
      <c r="O2559" t="s">
        <v>28294</v>
      </c>
      <c r="P2559" t="s">
        <v>248</v>
      </c>
      <c r="Q2559" s="2">
        <v>21705</v>
      </c>
      <c r="R2559" t="s">
        <v>33</v>
      </c>
      <c r="S2559" t="s">
        <v>152</v>
      </c>
      <c r="T2559" t="s">
        <v>35</v>
      </c>
      <c r="U2559" s="3">
        <v>2145</v>
      </c>
      <c r="V2559" t="s">
        <v>71</v>
      </c>
      <c r="W2559" t="s">
        <v>59</v>
      </c>
      <c r="X2559" t="s">
        <v>38</v>
      </c>
      <c r="Y2559">
        <v>1</v>
      </c>
    </row>
    <row r="2560" spans="1:25" x14ac:dyDescent="0.25">
      <c r="A2560">
        <v>3559</v>
      </c>
      <c r="B2560" t="s">
        <v>19837</v>
      </c>
      <c r="C2560" s="1">
        <v>43775</v>
      </c>
      <c r="D2560" s="8">
        <v>44080</v>
      </c>
      <c r="E2560" t="s">
        <v>24</v>
      </c>
      <c r="F2560" t="s">
        <v>329</v>
      </c>
      <c r="G2560" t="s">
        <v>26543</v>
      </c>
      <c r="H2560" t="s">
        <v>87</v>
      </c>
      <c r="I2560" t="s">
        <v>27</v>
      </c>
      <c r="J2560" t="s">
        <v>42</v>
      </c>
      <c r="K2560" t="s">
        <v>29</v>
      </c>
      <c r="L2560" t="s">
        <v>50</v>
      </c>
      <c r="M2560" t="s">
        <v>100</v>
      </c>
      <c r="N2560" s="4" t="s">
        <v>330</v>
      </c>
      <c r="O2560" t="s">
        <v>28294</v>
      </c>
      <c r="P2560" t="s">
        <v>68</v>
      </c>
      <c r="Q2560" s="2">
        <v>33560</v>
      </c>
      <c r="R2560" t="s">
        <v>33</v>
      </c>
      <c r="S2560" t="s">
        <v>54</v>
      </c>
      <c r="T2560" t="s">
        <v>45</v>
      </c>
      <c r="U2560" s="3">
        <v>1960</v>
      </c>
      <c r="V2560" t="s">
        <v>36</v>
      </c>
      <c r="W2560" t="s">
        <v>59</v>
      </c>
      <c r="X2560" t="s">
        <v>38</v>
      </c>
      <c r="Y2560">
        <v>2</v>
      </c>
    </row>
    <row r="2561" spans="1:25" x14ac:dyDescent="0.25">
      <c r="A2561">
        <v>3560</v>
      </c>
      <c r="B2561" t="s">
        <v>19838</v>
      </c>
      <c r="C2561" s="1">
        <v>44713</v>
      </c>
      <c r="D2561" s="8" t="s">
        <v>16975</v>
      </c>
      <c r="E2561" t="s">
        <v>24</v>
      </c>
      <c r="F2561" t="s">
        <v>331</v>
      </c>
      <c r="G2561" t="s">
        <v>26543</v>
      </c>
      <c r="H2561" t="s">
        <v>99</v>
      </c>
      <c r="I2561" t="s">
        <v>27</v>
      </c>
      <c r="J2561" t="s">
        <v>28</v>
      </c>
      <c r="K2561" t="s">
        <v>29</v>
      </c>
      <c r="L2561" t="s">
        <v>50</v>
      </c>
      <c r="M2561" t="s">
        <v>31</v>
      </c>
      <c r="N2561" s="4" t="s">
        <v>16975</v>
      </c>
      <c r="O2561" t="s">
        <v>28294</v>
      </c>
      <c r="P2561" t="s">
        <v>68</v>
      </c>
      <c r="Q2561" s="2">
        <v>19773</v>
      </c>
      <c r="R2561" t="s">
        <v>33</v>
      </c>
      <c r="S2561" t="s">
        <v>78</v>
      </c>
      <c r="T2561" t="s">
        <v>35</v>
      </c>
      <c r="U2561" s="3">
        <v>2127</v>
      </c>
      <c r="V2561" t="s">
        <v>94</v>
      </c>
      <c r="W2561" t="s">
        <v>79</v>
      </c>
      <c r="X2561" t="s">
        <v>80</v>
      </c>
      <c r="Y2561">
        <v>4</v>
      </c>
    </row>
    <row r="2562" spans="1:25" x14ac:dyDescent="0.25">
      <c r="A2562">
        <v>3561</v>
      </c>
      <c r="B2562" t="s">
        <v>19839</v>
      </c>
      <c r="C2562" s="1">
        <v>45013</v>
      </c>
      <c r="D2562" s="8" t="s">
        <v>16975</v>
      </c>
      <c r="E2562" t="s">
        <v>332</v>
      </c>
      <c r="F2562" t="s">
        <v>333</v>
      </c>
      <c r="G2562" t="s">
        <v>26543</v>
      </c>
      <c r="H2562" t="s">
        <v>67</v>
      </c>
      <c r="I2562" t="s">
        <v>27</v>
      </c>
      <c r="J2562" t="s">
        <v>42</v>
      </c>
      <c r="K2562" t="s">
        <v>29</v>
      </c>
      <c r="L2562" t="s">
        <v>30</v>
      </c>
      <c r="M2562" t="s">
        <v>31</v>
      </c>
      <c r="N2562" s="4" t="s">
        <v>16975</v>
      </c>
      <c r="O2562" t="s">
        <v>28294</v>
      </c>
      <c r="P2562" t="s">
        <v>62</v>
      </c>
      <c r="Q2562" s="2">
        <v>21581</v>
      </c>
      <c r="R2562" t="s">
        <v>33</v>
      </c>
      <c r="S2562" t="s">
        <v>78</v>
      </c>
      <c r="T2562" t="s">
        <v>35</v>
      </c>
      <c r="U2562" s="3">
        <v>2171</v>
      </c>
      <c r="V2562" t="s">
        <v>36</v>
      </c>
      <c r="W2562" t="s">
        <v>65</v>
      </c>
      <c r="X2562" t="s">
        <v>38</v>
      </c>
      <c r="Y2562">
        <v>5</v>
      </c>
    </row>
    <row r="2563" spans="1:25" x14ac:dyDescent="0.25">
      <c r="A2563">
        <v>3562</v>
      </c>
      <c r="B2563" t="s">
        <v>19840</v>
      </c>
      <c r="C2563" s="1">
        <v>43606</v>
      </c>
      <c r="D2563" s="8">
        <v>44931</v>
      </c>
      <c r="E2563" t="s">
        <v>24</v>
      </c>
      <c r="F2563" t="s">
        <v>334</v>
      </c>
      <c r="G2563" t="s">
        <v>26543</v>
      </c>
      <c r="H2563" t="s">
        <v>26</v>
      </c>
      <c r="I2563" t="s">
        <v>131</v>
      </c>
      <c r="J2563" t="s">
        <v>28</v>
      </c>
      <c r="K2563" t="s">
        <v>51</v>
      </c>
      <c r="L2563" t="s">
        <v>50</v>
      </c>
      <c r="M2563" t="s">
        <v>100</v>
      </c>
      <c r="N2563" s="4" t="s">
        <v>335</v>
      </c>
      <c r="O2563" t="s">
        <v>28294</v>
      </c>
      <c r="P2563" t="s">
        <v>169</v>
      </c>
      <c r="Q2563" s="2">
        <v>19823</v>
      </c>
      <c r="R2563" t="s">
        <v>33</v>
      </c>
      <c r="S2563" t="s">
        <v>152</v>
      </c>
      <c r="T2563" t="s">
        <v>35</v>
      </c>
      <c r="U2563" s="3">
        <v>1821</v>
      </c>
      <c r="V2563" t="s">
        <v>58</v>
      </c>
      <c r="W2563" t="s">
        <v>59</v>
      </c>
      <c r="X2563" t="s">
        <v>80</v>
      </c>
      <c r="Y2563">
        <v>2</v>
      </c>
    </row>
    <row r="2564" spans="1:25" x14ac:dyDescent="0.25">
      <c r="A2564">
        <v>3563</v>
      </c>
      <c r="B2564" t="s">
        <v>19841</v>
      </c>
      <c r="C2564" s="1">
        <v>43466</v>
      </c>
      <c r="D2564" s="8" t="s">
        <v>16975</v>
      </c>
      <c r="E2564" t="s">
        <v>24</v>
      </c>
      <c r="F2564" t="s">
        <v>336</v>
      </c>
      <c r="G2564" t="s">
        <v>26543</v>
      </c>
      <c r="H2564" t="s">
        <v>73</v>
      </c>
      <c r="I2564" t="s">
        <v>27</v>
      </c>
      <c r="J2564" t="s">
        <v>28</v>
      </c>
      <c r="K2564" t="s">
        <v>51</v>
      </c>
      <c r="L2564" t="s">
        <v>50</v>
      </c>
      <c r="M2564" t="s">
        <v>31</v>
      </c>
      <c r="N2564" s="4" t="s">
        <v>16975</v>
      </c>
      <c r="O2564" t="s">
        <v>28294</v>
      </c>
      <c r="P2564" t="s">
        <v>68</v>
      </c>
      <c r="Q2564" s="2">
        <v>17090</v>
      </c>
      <c r="R2564" t="s">
        <v>33</v>
      </c>
      <c r="S2564" t="s">
        <v>70</v>
      </c>
      <c r="T2564" t="s">
        <v>45</v>
      </c>
      <c r="U2564" s="3">
        <v>2148</v>
      </c>
      <c r="V2564" t="s">
        <v>71</v>
      </c>
      <c r="W2564" t="s">
        <v>37</v>
      </c>
      <c r="X2564" t="s">
        <v>337</v>
      </c>
      <c r="Y2564">
        <v>4</v>
      </c>
    </row>
    <row r="2565" spans="1:25" x14ac:dyDescent="0.25">
      <c r="A2565">
        <v>3564</v>
      </c>
      <c r="B2565" t="s">
        <v>19842</v>
      </c>
      <c r="C2565" s="1">
        <v>43491</v>
      </c>
      <c r="D2565" s="8">
        <v>44167</v>
      </c>
      <c r="E2565" t="s">
        <v>332</v>
      </c>
      <c r="F2565" t="s">
        <v>338</v>
      </c>
      <c r="G2565" t="s">
        <v>26543</v>
      </c>
      <c r="H2565" t="s">
        <v>96</v>
      </c>
      <c r="I2565" t="s">
        <v>339</v>
      </c>
      <c r="J2565" t="s">
        <v>50</v>
      </c>
      <c r="K2565" t="s">
        <v>29</v>
      </c>
      <c r="L2565" t="s">
        <v>30</v>
      </c>
      <c r="M2565" t="s">
        <v>92</v>
      </c>
      <c r="N2565" s="4" t="s">
        <v>340</v>
      </c>
      <c r="O2565" t="s">
        <v>28294</v>
      </c>
      <c r="P2565" t="s">
        <v>43</v>
      </c>
      <c r="Q2565" s="2">
        <v>34645</v>
      </c>
      <c r="R2565" t="s">
        <v>33</v>
      </c>
      <c r="S2565" t="s">
        <v>114</v>
      </c>
      <c r="T2565" t="s">
        <v>35</v>
      </c>
      <c r="U2565" s="3">
        <v>2122</v>
      </c>
      <c r="V2565" t="s">
        <v>36</v>
      </c>
      <c r="W2565" t="s">
        <v>79</v>
      </c>
      <c r="X2565" t="s">
        <v>38</v>
      </c>
      <c r="Y2565">
        <v>1</v>
      </c>
    </row>
    <row r="2566" spans="1:25" x14ac:dyDescent="0.25">
      <c r="A2566">
        <v>3565</v>
      </c>
      <c r="B2566" t="s">
        <v>19843</v>
      </c>
      <c r="C2566" s="1">
        <v>44450</v>
      </c>
      <c r="D2566" s="8" t="s">
        <v>16975</v>
      </c>
      <c r="E2566" t="s">
        <v>24</v>
      </c>
      <c r="F2566" t="s">
        <v>341</v>
      </c>
      <c r="G2566" t="s">
        <v>26543</v>
      </c>
      <c r="H2566" t="s">
        <v>73</v>
      </c>
      <c r="I2566" t="s">
        <v>27</v>
      </c>
      <c r="J2566" t="s">
        <v>42</v>
      </c>
      <c r="K2566" t="s">
        <v>51</v>
      </c>
      <c r="L2566" t="s">
        <v>50</v>
      </c>
      <c r="M2566" t="s">
        <v>31</v>
      </c>
      <c r="N2566" s="4" t="s">
        <v>16975</v>
      </c>
      <c r="O2566" t="s">
        <v>28294</v>
      </c>
      <c r="P2566" t="s">
        <v>62</v>
      </c>
      <c r="Q2566" s="2">
        <v>24968</v>
      </c>
      <c r="R2566" t="s">
        <v>33</v>
      </c>
      <c r="S2566" t="s">
        <v>114</v>
      </c>
      <c r="T2566" t="s">
        <v>45</v>
      </c>
      <c r="U2566" s="3">
        <v>1887</v>
      </c>
      <c r="V2566" t="s">
        <v>58</v>
      </c>
      <c r="W2566" t="s">
        <v>79</v>
      </c>
      <c r="X2566" t="s">
        <v>38</v>
      </c>
      <c r="Y2566">
        <v>4</v>
      </c>
    </row>
    <row r="2567" spans="1:25" x14ac:dyDescent="0.25">
      <c r="A2567">
        <v>3566</v>
      </c>
      <c r="B2567" t="s">
        <v>19844</v>
      </c>
      <c r="C2567" s="1">
        <v>44465</v>
      </c>
      <c r="D2567" s="8" t="s">
        <v>16975</v>
      </c>
      <c r="E2567" t="s">
        <v>332</v>
      </c>
      <c r="F2567" t="s">
        <v>342</v>
      </c>
      <c r="G2567" t="s">
        <v>26543</v>
      </c>
      <c r="H2567" t="s">
        <v>49</v>
      </c>
      <c r="I2567" t="s">
        <v>27</v>
      </c>
      <c r="J2567" t="s">
        <v>42</v>
      </c>
      <c r="K2567" t="s">
        <v>41</v>
      </c>
      <c r="L2567" t="s">
        <v>42</v>
      </c>
      <c r="M2567" t="s">
        <v>31</v>
      </c>
      <c r="N2567" s="4" t="s">
        <v>16975</v>
      </c>
      <c r="O2567" t="s">
        <v>28294</v>
      </c>
      <c r="P2567" t="s">
        <v>43</v>
      </c>
      <c r="Q2567" s="2">
        <v>23289</v>
      </c>
      <c r="R2567" t="s">
        <v>33</v>
      </c>
      <c r="S2567" t="s">
        <v>114</v>
      </c>
      <c r="T2567" t="s">
        <v>45</v>
      </c>
      <c r="U2567" s="3">
        <v>1460</v>
      </c>
      <c r="V2567" t="s">
        <v>71</v>
      </c>
      <c r="W2567" t="s">
        <v>59</v>
      </c>
      <c r="X2567" t="s">
        <v>38</v>
      </c>
      <c r="Y2567">
        <v>2</v>
      </c>
    </row>
    <row r="2568" spans="1:25" x14ac:dyDescent="0.25">
      <c r="A2568">
        <v>3567</v>
      </c>
      <c r="B2568" t="s">
        <v>19845</v>
      </c>
      <c r="C2568" s="1">
        <v>44989</v>
      </c>
      <c r="D2568" s="8" t="s">
        <v>16975</v>
      </c>
      <c r="E2568" t="s">
        <v>24</v>
      </c>
      <c r="F2568" t="s">
        <v>343</v>
      </c>
      <c r="G2568" t="s">
        <v>26543</v>
      </c>
      <c r="H2568" t="s">
        <v>40</v>
      </c>
      <c r="I2568" t="s">
        <v>27</v>
      </c>
      <c r="J2568" t="s">
        <v>50</v>
      </c>
      <c r="K2568" t="s">
        <v>29</v>
      </c>
      <c r="L2568" t="s">
        <v>50</v>
      </c>
      <c r="M2568" t="s">
        <v>31</v>
      </c>
      <c r="N2568" s="4" t="s">
        <v>16975</v>
      </c>
      <c r="O2568" t="s">
        <v>28294</v>
      </c>
      <c r="P2568" t="s">
        <v>53</v>
      </c>
      <c r="Q2568" s="2">
        <v>24352</v>
      </c>
      <c r="R2568" t="s">
        <v>33</v>
      </c>
      <c r="S2568" t="s">
        <v>78</v>
      </c>
      <c r="T2568" t="s">
        <v>45</v>
      </c>
      <c r="U2568" s="3">
        <v>2747</v>
      </c>
      <c r="V2568" t="s">
        <v>94</v>
      </c>
      <c r="W2568" t="s">
        <v>37</v>
      </c>
      <c r="X2568" t="s">
        <v>38</v>
      </c>
      <c r="Y2568">
        <v>4</v>
      </c>
    </row>
    <row r="2569" spans="1:25" x14ac:dyDescent="0.25">
      <c r="A2569">
        <v>3568</v>
      </c>
      <c r="B2569" t="s">
        <v>19846</v>
      </c>
      <c r="C2569" s="1">
        <v>45118</v>
      </c>
      <c r="D2569" s="8">
        <v>45136</v>
      </c>
      <c r="E2569" t="s">
        <v>24</v>
      </c>
      <c r="F2569" t="s">
        <v>344</v>
      </c>
      <c r="G2569" t="s">
        <v>26543</v>
      </c>
      <c r="H2569" t="s">
        <v>40</v>
      </c>
      <c r="I2569" t="s">
        <v>339</v>
      </c>
      <c r="J2569" t="s">
        <v>50</v>
      </c>
      <c r="K2569" t="s">
        <v>51</v>
      </c>
      <c r="L2569" t="s">
        <v>42</v>
      </c>
      <c r="M2569" t="s">
        <v>74</v>
      </c>
      <c r="N2569" s="4" t="s">
        <v>345</v>
      </c>
      <c r="O2569" t="s">
        <v>28294</v>
      </c>
      <c r="P2569" t="s">
        <v>68</v>
      </c>
      <c r="Q2569" s="2">
        <v>27371</v>
      </c>
      <c r="R2569" t="s">
        <v>33</v>
      </c>
      <c r="S2569" t="s">
        <v>144</v>
      </c>
      <c r="T2569" t="s">
        <v>45</v>
      </c>
      <c r="U2569" s="3">
        <v>2478</v>
      </c>
      <c r="V2569" t="s">
        <v>94</v>
      </c>
      <c r="W2569" t="s">
        <v>79</v>
      </c>
      <c r="X2569" t="s">
        <v>38</v>
      </c>
      <c r="Y2569">
        <v>2</v>
      </c>
    </row>
    <row r="2570" spans="1:25" x14ac:dyDescent="0.25">
      <c r="A2570">
        <v>3569</v>
      </c>
      <c r="B2570" t="s">
        <v>19847</v>
      </c>
      <c r="C2570" s="1">
        <v>43505</v>
      </c>
      <c r="D2570" s="8">
        <v>44071</v>
      </c>
      <c r="E2570" t="s">
        <v>24</v>
      </c>
      <c r="F2570" t="s">
        <v>346</v>
      </c>
      <c r="G2570" t="s">
        <v>26543</v>
      </c>
      <c r="H2570" t="s">
        <v>99</v>
      </c>
      <c r="I2570" t="s">
        <v>27</v>
      </c>
      <c r="J2570" t="s">
        <v>42</v>
      </c>
      <c r="K2570" t="s">
        <v>51</v>
      </c>
      <c r="L2570" t="s">
        <v>30</v>
      </c>
      <c r="M2570" t="s">
        <v>74</v>
      </c>
      <c r="N2570" s="4" t="s">
        <v>347</v>
      </c>
      <c r="O2570" t="s">
        <v>28294</v>
      </c>
      <c r="P2570" t="s">
        <v>186</v>
      </c>
      <c r="Q2570" s="2">
        <v>34899</v>
      </c>
      <c r="R2570" t="s">
        <v>33</v>
      </c>
      <c r="S2570" t="s">
        <v>4</v>
      </c>
      <c r="T2570" t="s">
        <v>35</v>
      </c>
      <c r="U2570" s="3">
        <v>2763</v>
      </c>
      <c r="V2570" t="s">
        <v>46</v>
      </c>
      <c r="W2570" t="s">
        <v>79</v>
      </c>
      <c r="X2570" t="s">
        <v>38</v>
      </c>
      <c r="Y2570">
        <v>2</v>
      </c>
    </row>
    <row r="2571" spans="1:25" x14ac:dyDescent="0.25">
      <c r="A2571">
        <v>3570</v>
      </c>
      <c r="B2571" t="s">
        <v>19848</v>
      </c>
      <c r="C2571" s="1">
        <v>43574</v>
      </c>
      <c r="D2571" s="8">
        <v>44495</v>
      </c>
      <c r="E2571" t="s">
        <v>332</v>
      </c>
      <c r="F2571" t="s">
        <v>348</v>
      </c>
      <c r="G2571" t="s">
        <v>26543</v>
      </c>
      <c r="H2571" t="s">
        <v>61</v>
      </c>
      <c r="I2571" t="s">
        <v>339</v>
      </c>
      <c r="J2571" t="s">
        <v>50</v>
      </c>
      <c r="K2571" t="s">
        <v>51</v>
      </c>
      <c r="L2571" t="s">
        <v>30</v>
      </c>
      <c r="M2571" t="s">
        <v>120</v>
      </c>
      <c r="N2571" s="4" t="s">
        <v>349</v>
      </c>
      <c r="O2571" t="s">
        <v>28294</v>
      </c>
      <c r="P2571" t="s">
        <v>146</v>
      </c>
      <c r="Q2571" s="2">
        <v>27356</v>
      </c>
      <c r="R2571" t="s">
        <v>33</v>
      </c>
      <c r="S2571" t="s">
        <v>85</v>
      </c>
      <c r="T2571" t="s">
        <v>35</v>
      </c>
      <c r="U2571" s="3">
        <v>2445</v>
      </c>
      <c r="V2571" t="s">
        <v>94</v>
      </c>
      <c r="W2571" t="s">
        <v>65</v>
      </c>
      <c r="X2571" t="s">
        <v>38</v>
      </c>
      <c r="Y2571">
        <v>1</v>
      </c>
    </row>
    <row r="2572" spans="1:25" x14ac:dyDescent="0.25">
      <c r="A2572">
        <v>3571</v>
      </c>
      <c r="B2572" t="s">
        <v>19849</v>
      </c>
      <c r="C2572" s="1">
        <v>44749</v>
      </c>
      <c r="D2572" s="8">
        <v>45124</v>
      </c>
      <c r="E2572" t="s">
        <v>24</v>
      </c>
      <c r="F2572" t="s">
        <v>350</v>
      </c>
      <c r="G2572" t="s">
        <v>26543</v>
      </c>
      <c r="H2572" t="s">
        <v>87</v>
      </c>
      <c r="I2572" t="s">
        <v>339</v>
      </c>
      <c r="J2572" t="s">
        <v>42</v>
      </c>
      <c r="K2572" t="s">
        <v>29</v>
      </c>
      <c r="L2572" t="s">
        <v>50</v>
      </c>
      <c r="M2572" t="s">
        <v>92</v>
      </c>
      <c r="N2572" s="4" t="s">
        <v>351</v>
      </c>
      <c r="O2572" t="s">
        <v>28294</v>
      </c>
      <c r="P2572" t="s">
        <v>68</v>
      </c>
      <c r="Q2572" s="2">
        <v>17408</v>
      </c>
      <c r="R2572" t="s">
        <v>33</v>
      </c>
      <c r="S2572" t="s">
        <v>85</v>
      </c>
      <c r="T2572" t="s">
        <v>35</v>
      </c>
      <c r="U2572" s="3">
        <v>1886</v>
      </c>
      <c r="V2572" t="s">
        <v>36</v>
      </c>
      <c r="W2572" t="s">
        <v>37</v>
      </c>
      <c r="X2572" t="s">
        <v>38</v>
      </c>
      <c r="Y2572">
        <v>4</v>
      </c>
    </row>
    <row r="2573" spans="1:25" x14ac:dyDescent="0.25">
      <c r="A2573">
        <v>3572</v>
      </c>
      <c r="B2573" t="s">
        <v>19850</v>
      </c>
      <c r="C2573" s="1">
        <v>43536</v>
      </c>
      <c r="D2573" s="8">
        <v>43970</v>
      </c>
      <c r="E2573" t="s">
        <v>24</v>
      </c>
      <c r="F2573" t="s">
        <v>352</v>
      </c>
      <c r="G2573" t="s">
        <v>26543</v>
      </c>
      <c r="H2573" t="s">
        <v>73</v>
      </c>
      <c r="I2573" t="s">
        <v>27</v>
      </c>
      <c r="J2573" t="s">
        <v>28</v>
      </c>
      <c r="K2573" t="s">
        <v>41</v>
      </c>
      <c r="L2573" t="s">
        <v>42</v>
      </c>
      <c r="M2573" t="s">
        <v>100</v>
      </c>
      <c r="N2573" s="4" t="s">
        <v>353</v>
      </c>
      <c r="O2573" t="s">
        <v>28294</v>
      </c>
      <c r="P2573" t="s">
        <v>146</v>
      </c>
      <c r="Q2573" s="2">
        <v>34492</v>
      </c>
      <c r="R2573" t="s">
        <v>33</v>
      </c>
      <c r="S2573" t="s">
        <v>85</v>
      </c>
      <c r="T2573" t="s">
        <v>45</v>
      </c>
      <c r="U2573" s="3">
        <v>2747</v>
      </c>
      <c r="V2573" t="s">
        <v>36</v>
      </c>
      <c r="W2573" t="s">
        <v>59</v>
      </c>
      <c r="X2573" t="s">
        <v>38</v>
      </c>
      <c r="Y2573">
        <v>5</v>
      </c>
    </row>
    <row r="2574" spans="1:25" x14ac:dyDescent="0.25">
      <c r="A2574">
        <v>3573</v>
      </c>
      <c r="B2574" t="s">
        <v>19851</v>
      </c>
      <c r="C2574" s="1">
        <v>43899</v>
      </c>
      <c r="D2574" s="8">
        <v>44486</v>
      </c>
      <c r="E2574" t="s">
        <v>24</v>
      </c>
      <c r="F2574" t="s">
        <v>354</v>
      </c>
      <c r="G2574" t="s">
        <v>26543</v>
      </c>
      <c r="H2574" t="s">
        <v>87</v>
      </c>
      <c r="I2574" t="s">
        <v>27</v>
      </c>
      <c r="J2574" t="s">
        <v>28</v>
      </c>
      <c r="K2574" t="s">
        <v>51</v>
      </c>
      <c r="L2574" t="s">
        <v>50</v>
      </c>
      <c r="M2574" t="s">
        <v>74</v>
      </c>
      <c r="N2574" s="4" t="s">
        <v>355</v>
      </c>
      <c r="O2574" t="s">
        <v>28294</v>
      </c>
      <c r="P2574" t="s">
        <v>68</v>
      </c>
      <c r="Q2574" s="2">
        <v>30615</v>
      </c>
      <c r="R2574" t="s">
        <v>33</v>
      </c>
      <c r="S2574" t="s">
        <v>129</v>
      </c>
      <c r="T2574" t="s">
        <v>35</v>
      </c>
      <c r="U2574" s="3">
        <v>2346</v>
      </c>
      <c r="V2574" t="s">
        <v>94</v>
      </c>
      <c r="W2574" t="s">
        <v>79</v>
      </c>
      <c r="X2574" t="s">
        <v>80</v>
      </c>
      <c r="Y2574">
        <v>4</v>
      </c>
    </row>
    <row r="2575" spans="1:25" x14ac:dyDescent="0.25">
      <c r="A2575">
        <v>3574</v>
      </c>
      <c r="B2575" t="s">
        <v>19852</v>
      </c>
      <c r="C2575" s="1">
        <v>44334</v>
      </c>
      <c r="D2575" s="8">
        <v>44565</v>
      </c>
      <c r="E2575" t="s">
        <v>24</v>
      </c>
      <c r="F2575" t="s">
        <v>356</v>
      </c>
      <c r="G2575" t="s">
        <v>26543</v>
      </c>
      <c r="H2575" t="s">
        <v>73</v>
      </c>
      <c r="I2575" t="s">
        <v>131</v>
      </c>
      <c r="J2575" t="s">
        <v>28</v>
      </c>
      <c r="K2575" t="s">
        <v>51</v>
      </c>
      <c r="L2575" t="s">
        <v>50</v>
      </c>
      <c r="M2575" t="s">
        <v>74</v>
      </c>
      <c r="N2575" s="4" t="s">
        <v>357</v>
      </c>
      <c r="O2575" t="s">
        <v>28294</v>
      </c>
      <c r="P2575" t="s">
        <v>358</v>
      </c>
      <c r="Q2575" s="2">
        <v>18754</v>
      </c>
      <c r="R2575" t="s">
        <v>33</v>
      </c>
      <c r="S2575" t="s">
        <v>64</v>
      </c>
      <c r="T2575" t="s">
        <v>35</v>
      </c>
      <c r="U2575" s="3">
        <v>2124</v>
      </c>
      <c r="V2575" t="s">
        <v>46</v>
      </c>
      <c r="W2575" t="s">
        <v>37</v>
      </c>
      <c r="X2575" t="s">
        <v>38</v>
      </c>
      <c r="Y2575">
        <v>1</v>
      </c>
    </row>
    <row r="2576" spans="1:25" x14ac:dyDescent="0.25">
      <c r="A2576">
        <v>3575</v>
      </c>
      <c r="B2576" t="s">
        <v>19853</v>
      </c>
      <c r="C2576" s="1">
        <v>44314</v>
      </c>
      <c r="D2576" s="8">
        <v>44579</v>
      </c>
      <c r="E2576" t="s">
        <v>24</v>
      </c>
      <c r="F2576" t="s">
        <v>359</v>
      </c>
      <c r="G2576" t="s">
        <v>26543</v>
      </c>
      <c r="H2576" t="s">
        <v>99</v>
      </c>
      <c r="I2576" t="s">
        <v>339</v>
      </c>
      <c r="J2576" t="s">
        <v>42</v>
      </c>
      <c r="K2576" t="s">
        <v>41</v>
      </c>
      <c r="L2576" t="s">
        <v>30</v>
      </c>
      <c r="M2576" t="s">
        <v>92</v>
      </c>
      <c r="N2576" s="4" t="s">
        <v>360</v>
      </c>
      <c r="O2576" t="s">
        <v>28294</v>
      </c>
      <c r="P2576" t="s">
        <v>68</v>
      </c>
      <c r="Q2576" s="2">
        <v>31841</v>
      </c>
      <c r="R2576" t="s">
        <v>33</v>
      </c>
      <c r="S2576" t="s">
        <v>194</v>
      </c>
      <c r="T2576" t="s">
        <v>45</v>
      </c>
      <c r="U2576" s="3">
        <v>2445</v>
      </c>
      <c r="V2576" t="s">
        <v>46</v>
      </c>
      <c r="W2576" t="s">
        <v>59</v>
      </c>
      <c r="X2576" t="s">
        <v>80</v>
      </c>
      <c r="Y2576">
        <v>5</v>
      </c>
    </row>
    <row r="2577" spans="1:25" x14ac:dyDescent="0.25">
      <c r="A2577">
        <v>3576</v>
      </c>
      <c r="B2577" t="s">
        <v>19854</v>
      </c>
      <c r="C2577" s="1">
        <v>44398</v>
      </c>
      <c r="D2577" s="8">
        <v>45042</v>
      </c>
      <c r="E2577" t="s">
        <v>332</v>
      </c>
      <c r="F2577" t="s">
        <v>361</v>
      </c>
      <c r="G2577" t="s">
        <v>26543</v>
      </c>
      <c r="H2577" t="s">
        <v>49</v>
      </c>
      <c r="I2577" t="s">
        <v>27</v>
      </c>
      <c r="J2577" t="s">
        <v>50</v>
      </c>
      <c r="K2577" t="s">
        <v>51</v>
      </c>
      <c r="L2577" t="s">
        <v>50</v>
      </c>
      <c r="M2577" t="s">
        <v>120</v>
      </c>
      <c r="N2577" s="4" t="s">
        <v>362</v>
      </c>
      <c r="O2577" t="s">
        <v>28294</v>
      </c>
      <c r="P2577" t="s">
        <v>83</v>
      </c>
      <c r="Q2577" s="2">
        <v>33720</v>
      </c>
      <c r="R2577" t="s">
        <v>33</v>
      </c>
      <c r="S2577" t="s">
        <v>217</v>
      </c>
      <c r="T2577" t="s">
        <v>35</v>
      </c>
      <c r="U2577" s="3">
        <v>2133</v>
      </c>
      <c r="V2577" t="s">
        <v>94</v>
      </c>
      <c r="W2577" t="s">
        <v>59</v>
      </c>
      <c r="X2577" t="s">
        <v>80</v>
      </c>
      <c r="Y2577">
        <v>4</v>
      </c>
    </row>
    <row r="2578" spans="1:25" x14ac:dyDescent="0.25">
      <c r="A2578">
        <v>3577</v>
      </c>
      <c r="B2578" t="s">
        <v>19855</v>
      </c>
      <c r="C2578" s="1">
        <v>43723</v>
      </c>
      <c r="D2578" s="8" t="s">
        <v>16975</v>
      </c>
      <c r="E2578" t="s">
        <v>24</v>
      </c>
      <c r="F2578" t="s">
        <v>363</v>
      </c>
      <c r="G2578" t="s">
        <v>26543</v>
      </c>
      <c r="H2578" t="s">
        <v>67</v>
      </c>
      <c r="I2578" t="s">
        <v>27</v>
      </c>
      <c r="J2578" t="s">
        <v>42</v>
      </c>
      <c r="K2578" t="s">
        <v>29</v>
      </c>
      <c r="L2578" t="s">
        <v>30</v>
      </c>
      <c r="M2578" t="s">
        <v>31</v>
      </c>
      <c r="N2578" s="4" t="s">
        <v>16975</v>
      </c>
      <c r="O2578" t="s">
        <v>28294</v>
      </c>
      <c r="P2578" t="s">
        <v>68</v>
      </c>
      <c r="Q2578" s="2">
        <v>20970</v>
      </c>
      <c r="R2578" t="s">
        <v>33</v>
      </c>
      <c r="S2578" t="s">
        <v>166</v>
      </c>
      <c r="T2578" t="s">
        <v>45</v>
      </c>
      <c r="U2578" s="3">
        <v>2129</v>
      </c>
      <c r="V2578" t="s">
        <v>36</v>
      </c>
      <c r="W2578" t="s">
        <v>37</v>
      </c>
      <c r="X2578" t="s">
        <v>38</v>
      </c>
      <c r="Y2578">
        <v>4</v>
      </c>
    </row>
    <row r="2579" spans="1:25" x14ac:dyDescent="0.25">
      <c r="A2579">
        <v>3578</v>
      </c>
      <c r="B2579" t="s">
        <v>19856</v>
      </c>
      <c r="C2579" s="1">
        <v>43589</v>
      </c>
      <c r="D2579" s="8" t="s">
        <v>16975</v>
      </c>
      <c r="E2579" t="s">
        <v>24</v>
      </c>
      <c r="F2579" t="s">
        <v>364</v>
      </c>
      <c r="G2579" t="s">
        <v>26543</v>
      </c>
      <c r="H2579" t="s">
        <v>73</v>
      </c>
      <c r="I2579" t="s">
        <v>27</v>
      </c>
      <c r="J2579" t="s">
        <v>50</v>
      </c>
      <c r="K2579" t="s">
        <v>41</v>
      </c>
      <c r="L2579" t="s">
        <v>30</v>
      </c>
      <c r="M2579" t="s">
        <v>31</v>
      </c>
      <c r="N2579" s="4" t="s">
        <v>16975</v>
      </c>
      <c r="O2579" t="s">
        <v>28294</v>
      </c>
      <c r="P2579" t="s">
        <v>68</v>
      </c>
      <c r="Q2579" s="2">
        <v>20970</v>
      </c>
      <c r="R2579" t="s">
        <v>33</v>
      </c>
      <c r="S2579" t="s">
        <v>78</v>
      </c>
      <c r="T2579" t="s">
        <v>45</v>
      </c>
      <c r="U2579" s="3">
        <v>1760</v>
      </c>
      <c r="V2579" t="s">
        <v>46</v>
      </c>
      <c r="W2579" t="s">
        <v>65</v>
      </c>
      <c r="X2579" t="s">
        <v>80</v>
      </c>
      <c r="Y2579">
        <v>2</v>
      </c>
    </row>
    <row r="2580" spans="1:25" x14ac:dyDescent="0.25">
      <c r="A2580">
        <v>3579</v>
      </c>
      <c r="B2580" t="s">
        <v>19857</v>
      </c>
      <c r="C2580" s="1">
        <v>44336</v>
      </c>
      <c r="D2580" s="8" t="s">
        <v>16975</v>
      </c>
      <c r="E2580" t="s">
        <v>332</v>
      </c>
      <c r="F2580" t="s">
        <v>365</v>
      </c>
      <c r="G2580" t="s">
        <v>26543</v>
      </c>
      <c r="H2580" t="s">
        <v>67</v>
      </c>
      <c r="I2580" t="s">
        <v>27</v>
      </c>
      <c r="J2580" t="s">
        <v>50</v>
      </c>
      <c r="K2580" t="s">
        <v>29</v>
      </c>
      <c r="L2580" t="s">
        <v>42</v>
      </c>
      <c r="M2580" t="s">
        <v>31</v>
      </c>
      <c r="N2580" s="4" t="s">
        <v>16975</v>
      </c>
      <c r="O2580" t="s">
        <v>28294</v>
      </c>
      <c r="P2580" t="s">
        <v>68</v>
      </c>
      <c r="Q2580" s="2">
        <v>17121</v>
      </c>
      <c r="R2580" t="s">
        <v>33</v>
      </c>
      <c r="S2580" t="s">
        <v>64</v>
      </c>
      <c r="T2580" t="s">
        <v>35</v>
      </c>
      <c r="U2580" s="3">
        <v>1851</v>
      </c>
      <c r="V2580" t="s">
        <v>94</v>
      </c>
      <c r="W2580" t="s">
        <v>37</v>
      </c>
      <c r="X2580" t="s">
        <v>148</v>
      </c>
      <c r="Y2580">
        <v>4</v>
      </c>
    </row>
    <row r="2581" spans="1:25" x14ac:dyDescent="0.25">
      <c r="A2581">
        <v>3580</v>
      </c>
      <c r="B2581" t="s">
        <v>19858</v>
      </c>
      <c r="C2581" s="1">
        <v>43815</v>
      </c>
      <c r="D2581" s="8" t="s">
        <v>16975</v>
      </c>
      <c r="E2581" t="s">
        <v>24</v>
      </c>
      <c r="F2581" t="s">
        <v>366</v>
      </c>
      <c r="G2581" t="s">
        <v>26543</v>
      </c>
      <c r="H2581" t="s">
        <v>116</v>
      </c>
      <c r="I2581" t="s">
        <v>27</v>
      </c>
      <c r="J2581" t="s">
        <v>50</v>
      </c>
      <c r="K2581" t="s">
        <v>29</v>
      </c>
      <c r="L2581" t="s">
        <v>50</v>
      </c>
      <c r="M2581" t="s">
        <v>31</v>
      </c>
      <c r="N2581" s="4" t="s">
        <v>16975</v>
      </c>
      <c r="O2581" t="s">
        <v>28294</v>
      </c>
      <c r="P2581" t="s">
        <v>68</v>
      </c>
      <c r="Q2581" s="2">
        <v>15452</v>
      </c>
      <c r="R2581" t="s">
        <v>33</v>
      </c>
      <c r="S2581" t="s">
        <v>144</v>
      </c>
      <c r="T2581" t="s">
        <v>45</v>
      </c>
      <c r="U2581" s="3">
        <v>41016</v>
      </c>
      <c r="V2581" t="s">
        <v>58</v>
      </c>
      <c r="W2581" t="s">
        <v>65</v>
      </c>
      <c r="X2581" t="s">
        <v>38</v>
      </c>
      <c r="Y2581">
        <v>4</v>
      </c>
    </row>
    <row r="2582" spans="1:25" x14ac:dyDescent="0.25">
      <c r="A2582">
        <v>3581</v>
      </c>
      <c r="B2582" t="s">
        <v>19859</v>
      </c>
      <c r="C2582" s="1">
        <v>44155</v>
      </c>
      <c r="D2582" s="8">
        <v>45047</v>
      </c>
      <c r="E2582" t="s">
        <v>24</v>
      </c>
      <c r="F2582" t="s">
        <v>367</v>
      </c>
      <c r="G2582" t="s">
        <v>26543</v>
      </c>
      <c r="H2582" t="s">
        <v>96</v>
      </c>
      <c r="I2582" t="s">
        <v>27</v>
      </c>
      <c r="J2582" t="s">
        <v>50</v>
      </c>
      <c r="K2582" t="s">
        <v>41</v>
      </c>
      <c r="L2582" t="s">
        <v>42</v>
      </c>
      <c r="M2582" t="s">
        <v>120</v>
      </c>
      <c r="N2582" s="4" t="s">
        <v>368</v>
      </c>
      <c r="O2582" t="s">
        <v>28294</v>
      </c>
      <c r="P2582" t="s">
        <v>177</v>
      </c>
      <c r="Q2582" s="2">
        <v>15773</v>
      </c>
      <c r="R2582" t="s">
        <v>33</v>
      </c>
      <c r="S2582" t="s">
        <v>144</v>
      </c>
      <c r="T2582" t="s">
        <v>45</v>
      </c>
      <c r="U2582" s="3">
        <v>18389</v>
      </c>
      <c r="V2582" t="s">
        <v>58</v>
      </c>
      <c r="W2582" t="s">
        <v>79</v>
      </c>
      <c r="X2582" t="s">
        <v>38</v>
      </c>
      <c r="Y2582">
        <v>2</v>
      </c>
    </row>
    <row r="2583" spans="1:25" x14ac:dyDescent="0.25">
      <c r="A2583">
        <v>3582</v>
      </c>
      <c r="B2583" t="s">
        <v>19860</v>
      </c>
      <c r="C2583" s="1">
        <v>44062</v>
      </c>
      <c r="D2583" s="8">
        <v>44685</v>
      </c>
      <c r="E2583" t="s">
        <v>24</v>
      </c>
      <c r="F2583" t="s">
        <v>369</v>
      </c>
      <c r="G2583" t="s">
        <v>26543</v>
      </c>
      <c r="H2583" t="s">
        <v>61</v>
      </c>
      <c r="I2583" t="s">
        <v>27</v>
      </c>
      <c r="J2583" t="s">
        <v>42</v>
      </c>
      <c r="K2583" t="s">
        <v>51</v>
      </c>
      <c r="L2583" t="s">
        <v>42</v>
      </c>
      <c r="M2583" t="s">
        <v>100</v>
      </c>
      <c r="N2583" s="4" t="s">
        <v>370</v>
      </c>
      <c r="O2583" t="s">
        <v>28294</v>
      </c>
      <c r="P2583" t="s">
        <v>248</v>
      </c>
      <c r="Q2583" s="2">
        <v>25059</v>
      </c>
      <c r="R2583" t="s">
        <v>33</v>
      </c>
      <c r="S2583" t="s">
        <v>64</v>
      </c>
      <c r="T2583" t="s">
        <v>45</v>
      </c>
      <c r="U2583" s="3">
        <v>90676</v>
      </c>
      <c r="V2583" t="s">
        <v>94</v>
      </c>
      <c r="W2583" t="s">
        <v>37</v>
      </c>
      <c r="X2583" t="s">
        <v>38</v>
      </c>
      <c r="Y2583">
        <v>4</v>
      </c>
    </row>
    <row r="2584" spans="1:25" x14ac:dyDescent="0.25">
      <c r="A2584">
        <v>3583</v>
      </c>
      <c r="B2584" t="s">
        <v>19861</v>
      </c>
      <c r="C2584" s="1">
        <v>44314</v>
      </c>
      <c r="D2584" s="8">
        <v>44669</v>
      </c>
      <c r="E2584" t="s">
        <v>24</v>
      </c>
      <c r="F2584" t="s">
        <v>371</v>
      </c>
      <c r="G2584" t="s">
        <v>26543</v>
      </c>
      <c r="H2584" t="s">
        <v>73</v>
      </c>
      <c r="I2584" t="s">
        <v>27</v>
      </c>
      <c r="J2584" t="s">
        <v>50</v>
      </c>
      <c r="K2584" t="s">
        <v>29</v>
      </c>
      <c r="L2584" t="s">
        <v>30</v>
      </c>
      <c r="M2584" t="s">
        <v>100</v>
      </c>
      <c r="N2584" s="4" t="s">
        <v>372</v>
      </c>
      <c r="O2584" t="s">
        <v>28294</v>
      </c>
      <c r="P2584" t="s">
        <v>68</v>
      </c>
      <c r="Q2584" s="2">
        <v>21509</v>
      </c>
      <c r="R2584" t="s">
        <v>33</v>
      </c>
      <c r="S2584" t="s">
        <v>373</v>
      </c>
      <c r="T2584" t="s">
        <v>35</v>
      </c>
      <c r="U2584" s="3">
        <v>16011</v>
      </c>
      <c r="V2584" t="s">
        <v>36</v>
      </c>
      <c r="W2584" t="s">
        <v>65</v>
      </c>
      <c r="X2584" t="s">
        <v>148</v>
      </c>
      <c r="Y2584">
        <v>4</v>
      </c>
    </row>
    <row r="2585" spans="1:25" x14ac:dyDescent="0.25">
      <c r="A2585">
        <v>3584</v>
      </c>
      <c r="B2585" t="s">
        <v>19862</v>
      </c>
      <c r="C2585" s="1">
        <v>44057</v>
      </c>
      <c r="D2585" s="8" t="s">
        <v>16975</v>
      </c>
      <c r="E2585" t="s">
        <v>24</v>
      </c>
      <c r="F2585" t="s">
        <v>374</v>
      </c>
      <c r="G2585" t="s">
        <v>26543</v>
      </c>
      <c r="H2585" t="s">
        <v>67</v>
      </c>
      <c r="I2585" t="s">
        <v>27</v>
      </c>
      <c r="J2585" t="s">
        <v>28</v>
      </c>
      <c r="K2585" t="s">
        <v>29</v>
      </c>
      <c r="L2585" t="s">
        <v>50</v>
      </c>
      <c r="M2585" t="s">
        <v>31</v>
      </c>
      <c r="N2585" s="4" t="s">
        <v>16975</v>
      </c>
      <c r="O2585" t="s">
        <v>28294</v>
      </c>
      <c r="P2585" t="s">
        <v>68</v>
      </c>
      <c r="Q2585" s="2">
        <v>32088</v>
      </c>
      <c r="R2585" t="s">
        <v>33</v>
      </c>
      <c r="S2585" t="s">
        <v>114</v>
      </c>
      <c r="T2585" t="s">
        <v>35</v>
      </c>
      <c r="U2585" s="3">
        <v>2051</v>
      </c>
      <c r="V2585" t="s">
        <v>58</v>
      </c>
      <c r="W2585" t="s">
        <v>65</v>
      </c>
      <c r="X2585" t="s">
        <v>38</v>
      </c>
      <c r="Y2585">
        <v>4</v>
      </c>
    </row>
    <row r="2586" spans="1:25" x14ac:dyDescent="0.25">
      <c r="A2586">
        <v>3585</v>
      </c>
      <c r="B2586" t="s">
        <v>19863</v>
      </c>
      <c r="C2586" s="1">
        <v>44552</v>
      </c>
      <c r="D2586" s="8" t="s">
        <v>16975</v>
      </c>
      <c r="E2586" t="s">
        <v>24</v>
      </c>
      <c r="F2586" t="s">
        <v>375</v>
      </c>
      <c r="G2586" t="s">
        <v>26543</v>
      </c>
      <c r="H2586" t="s">
        <v>26</v>
      </c>
      <c r="I2586" t="s">
        <v>27</v>
      </c>
      <c r="J2586" t="s">
        <v>50</v>
      </c>
      <c r="K2586" t="s">
        <v>41</v>
      </c>
      <c r="L2586" t="s">
        <v>50</v>
      </c>
      <c r="M2586" t="s">
        <v>31</v>
      </c>
      <c r="N2586" s="4" t="s">
        <v>16975</v>
      </c>
      <c r="O2586" t="s">
        <v>28294</v>
      </c>
      <c r="P2586" t="s">
        <v>248</v>
      </c>
      <c r="Q2586" s="2">
        <v>33801</v>
      </c>
      <c r="R2586" t="s">
        <v>33</v>
      </c>
      <c r="S2586" t="s">
        <v>64</v>
      </c>
      <c r="T2586" t="s">
        <v>35</v>
      </c>
      <c r="U2586" s="3">
        <v>3074</v>
      </c>
      <c r="V2586" t="s">
        <v>71</v>
      </c>
      <c r="W2586" t="s">
        <v>79</v>
      </c>
      <c r="X2586" t="s">
        <v>38</v>
      </c>
      <c r="Y2586">
        <v>4</v>
      </c>
    </row>
    <row r="2587" spans="1:25" x14ac:dyDescent="0.25">
      <c r="A2587">
        <v>3586</v>
      </c>
      <c r="B2587" t="s">
        <v>19864</v>
      </c>
      <c r="C2587" s="1">
        <v>43497</v>
      </c>
      <c r="D2587" s="8">
        <v>43506</v>
      </c>
      <c r="E2587" t="s">
        <v>24</v>
      </c>
      <c r="F2587" t="s">
        <v>376</v>
      </c>
      <c r="G2587" t="s">
        <v>26543</v>
      </c>
      <c r="H2587" t="s">
        <v>40</v>
      </c>
      <c r="I2587" t="s">
        <v>27</v>
      </c>
      <c r="J2587" t="s">
        <v>42</v>
      </c>
      <c r="K2587" t="s">
        <v>51</v>
      </c>
      <c r="L2587" t="s">
        <v>50</v>
      </c>
      <c r="M2587" t="s">
        <v>92</v>
      </c>
      <c r="N2587" s="4" t="s">
        <v>377</v>
      </c>
      <c r="O2587" t="s">
        <v>28294</v>
      </c>
      <c r="P2587" t="s">
        <v>319</v>
      </c>
      <c r="Q2587" s="2">
        <v>36887</v>
      </c>
      <c r="R2587" t="s">
        <v>33</v>
      </c>
      <c r="S2587" t="s">
        <v>152</v>
      </c>
      <c r="T2587" t="s">
        <v>35</v>
      </c>
      <c r="U2587" s="3">
        <v>24711</v>
      </c>
      <c r="V2587" t="s">
        <v>46</v>
      </c>
      <c r="W2587" t="s">
        <v>59</v>
      </c>
      <c r="X2587" t="s">
        <v>38</v>
      </c>
      <c r="Y2587">
        <v>2</v>
      </c>
    </row>
    <row r="2588" spans="1:25" x14ac:dyDescent="0.25">
      <c r="A2588">
        <v>3587</v>
      </c>
      <c r="B2588" t="s">
        <v>19865</v>
      </c>
      <c r="C2588" s="1">
        <v>44326</v>
      </c>
      <c r="D2588" s="8">
        <v>44547</v>
      </c>
      <c r="E2588" t="s">
        <v>24</v>
      </c>
      <c r="F2588" t="s">
        <v>378</v>
      </c>
      <c r="G2588" t="s">
        <v>26543</v>
      </c>
      <c r="H2588" t="s">
        <v>99</v>
      </c>
      <c r="I2588" t="s">
        <v>27</v>
      </c>
      <c r="J2588" t="s">
        <v>50</v>
      </c>
      <c r="K2588" t="s">
        <v>51</v>
      </c>
      <c r="L2588" t="s">
        <v>30</v>
      </c>
      <c r="M2588" t="s">
        <v>92</v>
      </c>
      <c r="N2588" s="4" t="s">
        <v>379</v>
      </c>
      <c r="O2588" t="s">
        <v>28294</v>
      </c>
      <c r="P2588" t="s">
        <v>76</v>
      </c>
      <c r="Q2588" s="2">
        <v>28484</v>
      </c>
      <c r="R2588" t="s">
        <v>33</v>
      </c>
      <c r="S2588" t="s">
        <v>288</v>
      </c>
      <c r="T2588" t="s">
        <v>45</v>
      </c>
      <c r="U2588" s="3">
        <v>74564</v>
      </c>
      <c r="V2588" t="s">
        <v>58</v>
      </c>
      <c r="W2588" t="s">
        <v>79</v>
      </c>
      <c r="X2588" t="s">
        <v>38</v>
      </c>
      <c r="Y2588">
        <v>2</v>
      </c>
    </row>
    <row r="2589" spans="1:25" x14ac:dyDescent="0.25">
      <c r="A2589">
        <v>3588</v>
      </c>
      <c r="B2589" t="s">
        <v>19866</v>
      </c>
      <c r="C2589" s="1">
        <v>43641</v>
      </c>
      <c r="D2589" s="8">
        <v>43692</v>
      </c>
      <c r="E2589" t="s">
        <v>24</v>
      </c>
      <c r="F2589" t="s">
        <v>380</v>
      </c>
      <c r="G2589" t="s">
        <v>26543</v>
      </c>
      <c r="H2589" t="s">
        <v>87</v>
      </c>
      <c r="I2589" t="s">
        <v>27</v>
      </c>
      <c r="J2589" t="s">
        <v>50</v>
      </c>
      <c r="K2589" t="s">
        <v>29</v>
      </c>
      <c r="L2589" t="s">
        <v>50</v>
      </c>
      <c r="M2589" t="s">
        <v>100</v>
      </c>
      <c r="N2589" s="4" t="s">
        <v>381</v>
      </c>
      <c r="O2589" t="s">
        <v>28294</v>
      </c>
      <c r="P2589" t="s">
        <v>169</v>
      </c>
      <c r="Q2589" s="2">
        <v>26366</v>
      </c>
      <c r="R2589" t="s">
        <v>33</v>
      </c>
      <c r="S2589" t="s">
        <v>170</v>
      </c>
      <c r="T2589" t="s">
        <v>45</v>
      </c>
      <c r="U2589" s="3">
        <v>14504</v>
      </c>
      <c r="V2589" t="s">
        <v>71</v>
      </c>
      <c r="W2589" t="s">
        <v>37</v>
      </c>
      <c r="X2589" t="s">
        <v>38</v>
      </c>
      <c r="Y2589">
        <v>2</v>
      </c>
    </row>
    <row r="2590" spans="1:25" x14ac:dyDescent="0.25">
      <c r="A2590">
        <v>3589</v>
      </c>
      <c r="B2590" t="s">
        <v>19867</v>
      </c>
      <c r="C2590" s="1">
        <v>43580</v>
      </c>
      <c r="D2590" s="8" t="s">
        <v>16975</v>
      </c>
      <c r="E2590" t="s">
        <v>24</v>
      </c>
      <c r="F2590" t="s">
        <v>382</v>
      </c>
      <c r="G2590" t="s">
        <v>26543</v>
      </c>
      <c r="H2590" t="s">
        <v>49</v>
      </c>
      <c r="I2590" t="s">
        <v>27</v>
      </c>
      <c r="J2590" t="s">
        <v>28</v>
      </c>
      <c r="K2590" t="s">
        <v>51</v>
      </c>
      <c r="L2590" t="s">
        <v>30</v>
      </c>
      <c r="M2590" t="s">
        <v>31</v>
      </c>
      <c r="N2590" s="4" t="s">
        <v>16975</v>
      </c>
      <c r="O2590" t="s">
        <v>28294</v>
      </c>
      <c r="P2590" t="s">
        <v>68</v>
      </c>
      <c r="Q2590" s="2">
        <v>18842</v>
      </c>
      <c r="R2590" t="s">
        <v>33</v>
      </c>
      <c r="S2590" t="s">
        <v>64</v>
      </c>
      <c r="T2590" t="s">
        <v>45</v>
      </c>
      <c r="U2590" s="3">
        <v>2683</v>
      </c>
      <c r="V2590" t="s">
        <v>36</v>
      </c>
      <c r="W2590" t="s">
        <v>59</v>
      </c>
      <c r="X2590" t="s">
        <v>38</v>
      </c>
      <c r="Y2590">
        <v>1</v>
      </c>
    </row>
    <row r="2591" spans="1:25" x14ac:dyDescent="0.25">
      <c r="A2591">
        <v>3590</v>
      </c>
      <c r="B2591" t="s">
        <v>19868</v>
      </c>
      <c r="C2591" s="1">
        <v>44252</v>
      </c>
      <c r="D2591" s="8">
        <v>44847</v>
      </c>
      <c r="E2591" t="s">
        <v>24</v>
      </c>
      <c r="F2591" t="s">
        <v>383</v>
      </c>
      <c r="G2591" t="s">
        <v>26543</v>
      </c>
      <c r="H2591" t="s">
        <v>116</v>
      </c>
      <c r="I2591" t="s">
        <v>131</v>
      </c>
      <c r="J2591" t="s">
        <v>42</v>
      </c>
      <c r="K2591" t="s">
        <v>29</v>
      </c>
      <c r="L2591" t="s">
        <v>50</v>
      </c>
      <c r="M2591" t="s">
        <v>100</v>
      </c>
      <c r="N2591" s="4" t="s">
        <v>384</v>
      </c>
      <c r="O2591" t="s">
        <v>28294</v>
      </c>
      <c r="P2591" t="s">
        <v>68</v>
      </c>
      <c r="Q2591" s="2">
        <v>34850</v>
      </c>
      <c r="R2591" t="s">
        <v>33</v>
      </c>
      <c r="S2591" t="s">
        <v>64</v>
      </c>
      <c r="T2591" t="s">
        <v>45</v>
      </c>
      <c r="U2591" s="3">
        <v>66167</v>
      </c>
      <c r="V2591" t="s">
        <v>94</v>
      </c>
      <c r="W2591" t="s">
        <v>37</v>
      </c>
      <c r="X2591" t="s">
        <v>38</v>
      </c>
      <c r="Y2591">
        <v>4</v>
      </c>
    </row>
    <row r="2592" spans="1:25" x14ac:dyDescent="0.25">
      <c r="A2592">
        <v>3591</v>
      </c>
      <c r="B2592" t="s">
        <v>19869</v>
      </c>
      <c r="C2592" s="1">
        <v>44523</v>
      </c>
      <c r="D2592" s="8">
        <v>45075</v>
      </c>
      <c r="E2592" t="s">
        <v>24</v>
      </c>
      <c r="F2592" t="s">
        <v>385</v>
      </c>
      <c r="G2592" t="s">
        <v>26543</v>
      </c>
      <c r="H2592" t="s">
        <v>96</v>
      </c>
      <c r="I2592" t="s">
        <v>131</v>
      </c>
      <c r="J2592" t="s">
        <v>28</v>
      </c>
      <c r="K2592" t="s">
        <v>51</v>
      </c>
      <c r="L2592" t="s">
        <v>42</v>
      </c>
      <c r="M2592" t="s">
        <v>120</v>
      </c>
      <c r="N2592" s="4" t="s">
        <v>386</v>
      </c>
      <c r="O2592" t="s">
        <v>28294</v>
      </c>
      <c r="P2592" t="s">
        <v>68</v>
      </c>
      <c r="Q2592" s="2">
        <v>36113</v>
      </c>
      <c r="R2592" t="s">
        <v>33</v>
      </c>
      <c r="S2592" t="s">
        <v>4</v>
      </c>
      <c r="T2592" t="s">
        <v>35</v>
      </c>
      <c r="U2592" s="3">
        <v>21634</v>
      </c>
      <c r="V2592" t="s">
        <v>36</v>
      </c>
      <c r="W2592" t="s">
        <v>65</v>
      </c>
      <c r="X2592" t="s">
        <v>148</v>
      </c>
      <c r="Y2592">
        <v>5</v>
      </c>
    </row>
    <row r="2593" spans="1:25" x14ac:dyDescent="0.25">
      <c r="A2593">
        <v>3592</v>
      </c>
      <c r="B2593" t="s">
        <v>19870</v>
      </c>
      <c r="C2593" s="1">
        <v>44474</v>
      </c>
      <c r="D2593" s="8">
        <v>44730</v>
      </c>
      <c r="E2593" t="s">
        <v>24</v>
      </c>
      <c r="F2593" t="s">
        <v>387</v>
      </c>
      <c r="G2593" t="s">
        <v>26543</v>
      </c>
      <c r="H2593" t="s">
        <v>61</v>
      </c>
      <c r="I2593" t="s">
        <v>131</v>
      </c>
      <c r="J2593" t="s">
        <v>28</v>
      </c>
      <c r="K2593" t="s">
        <v>51</v>
      </c>
      <c r="L2593" t="s">
        <v>50</v>
      </c>
      <c r="M2593" t="s">
        <v>120</v>
      </c>
      <c r="N2593" s="4" t="s">
        <v>388</v>
      </c>
      <c r="O2593" t="s">
        <v>28294</v>
      </c>
      <c r="P2593" t="s">
        <v>68</v>
      </c>
      <c r="Q2593" s="2">
        <v>36152</v>
      </c>
      <c r="R2593" t="s">
        <v>33</v>
      </c>
      <c r="S2593" t="s">
        <v>78</v>
      </c>
      <c r="T2593" t="s">
        <v>45</v>
      </c>
      <c r="U2593" s="3">
        <v>9454</v>
      </c>
      <c r="V2593" t="s">
        <v>58</v>
      </c>
      <c r="W2593" t="s">
        <v>59</v>
      </c>
      <c r="X2593" t="s">
        <v>38</v>
      </c>
      <c r="Y2593">
        <v>3</v>
      </c>
    </row>
    <row r="2594" spans="1:25" x14ac:dyDescent="0.25">
      <c r="A2594">
        <v>3593</v>
      </c>
      <c r="B2594" t="s">
        <v>19871</v>
      </c>
      <c r="C2594" s="1">
        <v>43981</v>
      </c>
      <c r="D2594" s="8" t="s">
        <v>16975</v>
      </c>
      <c r="E2594" t="s">
        <v>24</v>
      </c>
      <c r="F2594" t="s">
        <v>389</v>
      </c>
      <c r="G2594" t="s">
        <v>26543</v>
      </c>
      <c r="H2594" t="s">
        <v>73</v>
      </c>
      <c r="I2594" t="s">
        <v>27</v>
      </c>
      <c r="J2594" t="s">
        <v>28</v>
      </c>
      <c r="K2594" t="s">
        <v>41</v>
      </c>
      <c r="L2594" t="s">
        <v>50</v>
      </c>
      <c r="M2594" t="s">
        <v>31</v>
      </c>
      <c r="N2594" s="4" t="s">
        <v>16975</v>
      </c>
      <c r="O2594" t="s">
        <v>28294</v>
      </c>
      <c r="P2594" t="s">
        <v>62</v>
      </c>
      <c r="Q2594" s="2">
        <v>18213</v>
      </c>
      <c r="R2594" t="s">
        <v>33</v>
      </c>
      <c r="S2594" t="s">
        <v>144</v>
      </c>
      <c r="T2594" t="s">
        <v>45</v>
      </c>
      <c r="U2594" s="3">
        <v>48453</v>
      </c>
      <c r="V2594" t="s">
        <v>94</v>
      </c>
      <c r="W2594" t="s">
        <v>65</v>
      </c>
      <c r="X2594" t="s">
        <v>38</v>
      </c>
      <c r="Y2594">
        <v>1</v>
      </c>
    </row>
    <row r="2595" spans="1:25" x14ac:dyDescent="0.25">
      <c r="A2595">
        <v>3594</v>
      </c>
      <c r="B2595" t="s">
        <v>19872</v>
      </c>
      <c r="C2595" s="1">
        <v>43445</v>
      </c>
      <c r="D2595" s="8" t="s">
        <v>16975</v>
      </c>
      <c r="E2595" t="s">
        <v>24</v>
      </c>
      <c r="F2595" t="s">
        <v>390</v>
      </c>
      <c r="G2595" t="s">
        <v>26543</v>
      </c>
      <c r="H2595" t="s">
        <v>116</v>
      </c>
      <c r="I2595" t="s">
        <v>27</v>
      </c>
      <c r="J2595" t="s">
        <v>42</v>
      </c>
      <c r="K2595" t="s">
        <v>51</v>
      </c>
      <c r="L2595" t="s">
        <v>42</v>
      </c>
      <c r="M2595" t="s">
        <v>31</v>
      </c>
      <c r="N2595" s="4" t="s">
        <v>16975</v>
      </c>
      <c r="O2595" t="s">
        <v>28294</v>
      </c>
      <c r="P2595" t="s">
        <v>68</v>
      </c>
      <c r="Q2595" s="2">
        <v>24911</v>
      </c>
      <c r="R2595" t="s">
        <v>33</v>
      </c>
      <c r="S2595" t="s">
        <v>78</v>
      </c>
      <c r="T2595" t="s">
        <v>45</v>
      </c>
      <c r="U2595" s="3">
        <v>72888</v>
      </c>
      <c r="V2595" t="s">
        <v>71</v>
      </c>
      <c r="W2595" t="s">
        <v>65</v>
      </c>
      <c r="X2595" t="s">
        <v>148</v>
      </c>
      <c r="Y2595">
        <v>1</v>
      </c>
    </row>
    <row r="2596" spans="1:25" x14ac:dyDescent="0.25">
      <c r="A2596">
        <v>3595</v>
      </c>
      <c r="B2596" t="s">
        <v>19873</v>
      </c>
      <c r="C2596" s="1">
        <v>44096</v>
      </c>
      <c r="D2596" s="8">
        <v>44818</v>
      </c>
      <c r="E2596" t="s">
        <v>24</v>
      </c>
      <c r="F2596" t="s">
        <v>391</v>
      </c>
      <c r="G2596" t="s">
        <v>26543</v>
      </c>
      <c r="H2596" t="s">
        <v>73</v>
      </c>
      <c r="I2596" t="s">
        <v>27</v>
      </c>
      <c r="J2596" t="s">
        <v>28</v>
      </c>
      <c r="K2596" t="s">
        <v>41</v>
      </c>
      <c r="L2596" t="s">
        <v>30</v>
      </c>
      <c r="M2596" t="s">
        <v>92</v>
      </c>
      <c r="N2596" s="4" t="s">
        <v>392</v>
      </c>
      <c r="O2596" t="s">
        <v>28294</v>
      </c>
      <c r="P2596" t="s">
        <v>83</v>
      </c>
      <c r="Q2596" s="2">
        <v>19055</v>
      </c>
      <c r="R2596" t="s">
        <v>33</v>
      </c>
      <c r="S2596" t="s">
        <v>78</v>
      </c>
      <c r="T2596" t="s">
        <v>45</v>
      </c>
      <c r="U2596" s="3">
        <v>56703</v>
      </c>
      <c r="V2596" t="s">
        <v>58</v>
      </c>
      <c r="W2596" t="s">
        <v>79</v>
      </c>
      <c r="X2596" t="s">
        <v>38</v>
      </c>
      <c r="Y2596">
        <v>1</v>
      </c>
    </row>
    <row r="2597" spans="1:25" x14ac:dyDescent="0.25">
      <c r="A2597">
        <v>3596</v>
      </c>
      <c r="B2597" t="s">
        <v>19874</v>
      </c>
      <c r="C2597" s="1">
        <v>43674</v>
      </c>
      <c r="D2597" s="8" t="s">
        <v>16975</v>
      </c>
      <c r="E2597" t="s">
        <v>24</v>
      </c>
      <c r="F2597" t="s">
        <v>393</v>
      </c>
      <c r="G2597" t="s">
        <v>26543</v>
      </c>
      <c r="H2597" t="s">
        <v>87</v>
      </c>
      <c r="I2597" t="s">
        <v>27</v>
      </c>
      <c r="J2597" t="s">
        <v>42</v>
      </c>
      <c r="K2597" t="s">
        <v>29</v>
      </c>
      <c r="L2597" t="s">
        <v>50</v>
      </c>
      <c r="M2597" t="s">
        <v>31</v>
      </c>
      <c r="N2597" s="4" t="s">
        <v>16975</v>
      </c>
      <c r="O2597" t="s">
        <v>28294</v>
      </c>
      <c r="P2597" t="s">
        <v>105</v>
      </c>
      <c r="Q2597" s="2">
        <v>30151</v>
      </c>
      <c r="R2597" t="s">
        <v>33</v>
      </c>
      <c r="S2597" t="s">
        <v>78</v>
      </c>
      <c r="T2597" t="s">
        <v>45</v>
      </c>
      <c r="U2597" s="3">
        <v>33998</v>
      </c>
      <c r="V2597" t="s">
        <v>58</v>
      </c>
      <c r="W2597" t="s">
        <v>59</v>
      </c>
      <c r="X2597" t="s">
        <v>148</v>
      </c>
      <c r="Y2597">
        <v>2</v>
      </c>
    </row>
    <row r="2598" spans="1:25" x14ac:dyDescent="0.25">
      <c r="A2598">
        <v>3597</v>
      </c>
      <c r="B2598" t="s">
        <v>19875</v>
      </c>
      <c r="C2598" s="1">
        <v>43988</v>
      </c>
      <c r="D2598" s="8">
        <v>44300</v>
      </c>
      <c r="E2598" t="s">
        <v>332</v>
      </c>
      <c r="F2598" t="s">
        <v>394</v>
      </c>
      <c r="G2598" t="s">
        <v>26543</v>
      </c>
      <c r="H2598" t="s">
        <v>116</v>
      </c>
      <c r="I2598" t="s">
        <v>131</v>
      </c>
      <c r="J2598" t="s">
        <v>28</v>
      </c>
      <c r="K2598" t="s">
        <v>29</v>
      </c>
      <c r="L2598" t="s">
        <v>42</v>
      </c>
      <c r="M2598" t="s">
        <v>100</v>
      </c>
      <c r="N2598" s="4" t="s">
        <v>395</v>
      </c>
      <c r="O2598" t="s">
        <v>28294</v>
      </c>
      <c r="P2598" t="s">
        <v>62</v>
      </c>
      <c r="Q2598" s="2">
        <v>31716</v>
      </c>
      <c r="R2598" t="s">
        <v>33</v>
      </c>
      <c r="S2598" t="s">
        <v>144</v>
      </c>
      <c r="T2598" t="s">
        <v>35</v>
      </c>
      <c r="U2598" s="3">
        <v>17650</v>
      </c>
      <c r="V2598" t="s">
        <v>71</v>
      </c>
      <c r="W2598" t="s">
        <v>59</v>
      </c>
      <c r="X2598" t="s">
        <v>38</v>
      </c>
      <c r="Y2598">
        <v>1</v>
      </c>
    </row>
    <row r="2599" spans="1:25" x14ac:dyDescent="0.25">
      <c r="A2599">
        <v>3598</v>
      </c>
      <c r="B2599" t="s">
        <v>19876</v>
      </c>
      <c r="C2599" s="1">
        <v>43371</v>
      </c>
      <c r="D2599" s="8">
        <v>45143</v>
      </c>
      <c r="E2599" t="s">
        <v>332</v>
      </c>
      <c r="F2599" t="s">
        <v>396</v>
      </c>
      <c r="G2599" t="s">
        <v>26543</v>
      </c>
      <c r="H2599" t="s">
        <v>96</v>
      </c>
      <c r="I2599" t="s">
        <v>339</v>
      </c>
      <c r="J2599" t="s">
        <v>42</v>
      </c>
      <c r="K2599" t="s">
        <v>41</v>
      </c>
      <c r="L2599" t="s">
        <v>50</v>
      </c>
      <c r="M2599" t="s">
        <v>92</v>
      </c>
      <c r="N2599" s="4" t="s">
        <v>397</v>
      </c>
      <c r="O2599" t="s">
        <v>28294</v>
      </c>
      <c r="P2599" t="s">
        <v>151</v>
      </c>
      <c r="Q2599" s="2">
        <v>18542</v>
      </c>
      <c r="R2599" t="s">
        <v>33</v>
      </c>
      <c r="S2599" t="s">
        <v>4</v>
      </c>
      <c r="T2599" t="s">
        <v>35</v>
      </c>
      <c r="U2599" s="3">
        <v>72750</v>
      </c>
      <c r="V2599" t="s">
        <v>58</v>
      </c>
      <c r="W2599" t="s">
        <v>65</v>
      </c>
      <c r="X2599" t="s">
        <v>148</v>
      </c>
      <c r="Y2599">
        <v>1</v>
      </c>
    </row>
    <row r="2600" spans="1:25" x14ac:dyDescent="0.25">
      <c r="A2600">
        <v>3599</v>
      </c>
      <c r="B2600" t="s">
        <v>19877</v>
      </c>
      <c r="C2600" s="1">
        <v>43933</v>
      </c>
      <c r="D2600" s="8" t="s">
        <v>16975</v>
      </c>
      <c r="E2600" t="s">
        <v>332</v>
      </c>
      <c r="F2600" t="s">
        <v>398</v>
      </c>
      <c r="G2600" t="s">
        <v>26543</v>
      </c>
      <c r="H2600" t="s">
        <v>61</v>
      </c>
      <c r="I2600" t="s">
        <v>27</v>
      </c>
      <c r="J2600" t="s">
        <v>42</v>
      </c>
      <c r="K2600" t="s">
        <v>41</v>
      </c>
      <c r="L2600" t="s">
        <v>30</v>
      </c>
      <c r="M2600" t="s">
        <v>31</v>
      </c>
      <c r="N2600" s="4" t="s">
        <v>16975</v>
      </c>
      <c r="O2600" t="s">
        <v>28294</v>
      </c>
      <c r="P2600" t="s">
        <v>62</v>
      </c>
      <c r="Q2600" s="2">
        <v>18353</v>
      </c>
      <c r="R2600" t="s">
        <v>33</v>
      </c>
      <c r="S2600" t="s">
        <v>78</v>
      </c>
      <c r="T2600" t="s">
        <v>35</v>
      </c>
      <c r="U2600" s="3">
        <v>14044</v>
      </c>
      <c r="V2600" t="s">
        <v>36</v>
      </c>
      <c r="W2600" t="s">
        <v>79</v>
      </c>
      <c r="X2600" t="s">
        <v>38</v>
      </c>
      <c r="Y2600">
        <v>2</v>
      </c>
    </row>
    <row r="2601" spans="1:25" x14ac:dyDescent="0.25">
      <c r="A2601">
        <v>3600</v>
      </c>
      <c r="B2601" t="s">
        <v>19878</v>
      </c>
      <c r="C2601" s="1">
        <v>44866</v>
      </c>
      <c r="D2601" s="8" t="s">
        <v>16975</v>
      </c>
      <c r="E2601" t="s">
        <v>332</v>
      </c>
      <c r="F2601" t="s">
        <v>399</v>
      </c>
      <c r="G2601" t="s">
        <v>26543</v>
      </c>
      <c r="H2601" t="s">
        <v>73</v>
      </c>
      <c r="I2601" t="s">
        <v>27</v>
      </c>
      <c r="J2601" t="s">
        <v>28</v>
      </c>
      <c r="K2601" t="s">
        <v>51</v>
      </c>
      <c r="L2601" t="s">
        <v>30</v>
      </c>
      <c r="M2601" t="s">
        <v>31</v>
      </c>
      <c r="N2601" s="4" t="s">
        <v>16975</v>
      </c>
      <c r="O2601" t="s">
        <v>28294</v>
      </c>
      <c r="P2601" t="s">
        <v>68</v>
      </c>
      <c r="Q2601" s="2">
        <v>18178</v>
      </c>
      <c r="R2601" t="s">
        <v>33</v>
      </c>
      <c r="S2601" t="s">
        <v>78</v>
      </c>
      <c r="T2601" t="s">
        <v>35</v>
      </c>
      <c r="U2601" s="3">
        <v>34810</v>
      </c>
      <c r="V2601" t="s">
        <v>36</v>
      </c>
      <c r="W2601" t="s">
        <v>59</v>
      </c>
      <c r="X2601" t="s">
        <v>38</v>
      </c>
      <c r="Y2601">
        <v>2</v>
      </c>
    </row>
    <row r="2602" spans="1:25" x14ac:dyDescent="0.25">
      <c r="A2602">
        <v>3601</v>
      </c>
      <c r="B2602" t="s">
        <v>19879</v>
      </c>
      <c r="C2602" s="1">
        <v>44886</v>
      </c>
      <c r="D2602" s="8" t="s">
        <v>16975</v>
      </c>
      <c r="E2602" t="s">
        <v>332</v>
      </c>
      <c r="F2602" t="s">
        <v>400</v>
      </c>
      <c r="G2602" t="s">
        <v>26543</v>
      </c>
      <c r="H2602" t="s">
        <v>67</v>
      </c>
      <c r="I2602" t="s">
        <v>27</v>
      </c>
      <c r="J2602" t="s">
        <v>42</v>
      </c>
      <c r="K2602" t="s">
        <v>51</v>
      </c>
      <c r="L2602" t="s">
        <v>50</v>
      </c>
      <c r="M2602" t="s">
        <v>31</v>
      </c>
      <c r="N2602" s="4" t="s">
        <v>16975</v>
      </c>
      <c r="O2602" t="s">
        <v>28294</v>
      </c>
      <c r="P2602" t="s">
        <v>177</v>
      </c>
      <c r="Q2602" s="2">
        <v>24310</v>
      </c>
      <c r="R2602" t="s">
        <v>33</v>
      </c>
      <c r="S2602" t="s">
        <v>313</v>
      </c>
      <c r="T2602" t="s">
        <v>35</v>
      </c>
      <c r="U2602" s="3">
        <v>75187</v>
      </c>
      <c r="V2602" t="s">
        <v>36</v>
      </c>
      <c r="W2602" t="s">
        <v>65</v>
      </c>
      <c r="X2602" t="s">
        <v>38</v>
      </c>
      <c r="Y2602">
        <v>5</v>
      </c>
    </row>
    <row r="2603" spans="1:25" x14ac:dyDescent="0.25">
      <c r="A2603">
        <v>3602</v>
      </c>
      <c r="B2603" t="s">
        <v>19880</v>
      </c>
      <c r="C2603" s="1">
        <v>44297</v>
      </c>
      <c r="D2603" s="8">
        <v>45070</v>
      </c>
      <c r="E2603" t="s">
        <v>332</v>
      </c>
      <c r="F2603" t="s">
        <v>401</v>
      </c>
      <c r="G2603" t="s">
        <v>26543</v>
      </c>
      <c r="H2603" t="s">
        <v>26</v>
      </c>
      <c r="I2603" t="s">
        <v>339</v>
      </c>
      <c r="J2603" t="s">
        <v>50</v>
      </c>
      <c r="K2603" t="s">
        <v>51</v>
      </c>
      <c r="L2603" t="s">
        <v>42</v>
      </c>
      <c r="M2603" t="s">
        <v>74</v>
      </c>
      <c r="N2603" s="4" t="s">
        <v>402</v>
      </c>
      <c r="O2603" t="s">
        <v>28294</v>
      </c>
      <c r="P2603" t="s">
        <v>83</v>
      </c>
      <c r="Q2603" s="2">
        <v>34619</v>
      </c>
      <c r="R2603" t="s">
        <v>33</v>
      </c>
      <c r="S2603" t="s">
        <v>85</v>
      </c>
      <c r="T2603" t="s">
        <v>35</v>
      </c>
      <c r="U2603" s="3">
        <v>30766</v>
      </c>
      <c r="V2603" t="s">
        <v>46</v>
      </c>
      <c r="W2603" t="s">
        <v>65</v>
      </c>
      <c r="X2603" t="s">
        <v>38</v>
      </c>
      <c r="Y2603">
        <v>5</v>
      </c>
    </row>
    <row r="2604" spans="1:25" x14ac:dyDescent="0.25">
      <c r="A2604">
        <v>3603</v>
      </c>
      <c r="B2604" t="s">
        <v>19881</v>
      </c>
      <c r="C2604" s="1">
        <v>43433</v>
      </c>
      <c r="D2604" s="8">
        <v>43517</v>
      </c>
      <c r="E2604" t="s">
        <v>332</v>
      </c>
      <c r="F2604" t="s">
        <v>403</v>
      </c>
      <c r="G2604" t="s">
        <v>26543</v>
      </c>
      <c r="H2604" t="s">
        <v>40</v>
      </c>
      <c r="I2604" t="s">
        <v>339</v>
      </c>
      <c r="J2604" t="s">
        <v>50</v>
      </c>
      <c r="K2604" t="s">
        <v>41</v>
      </c>
      <c r="L2604" t="s">
        <v>42</v>
      </c>
      <c r="M2604" t="s">
        <v>92</v>
      </c>
      <c r="N2604" s="4" t="s">
        <v>404</v>
      </c>
      <c r="O2604" t="s">
        <v>28294</v>
      </c>
      <c r="P2604" t="s">
        <v>68</v>
      </c>
      <c r="Q2604" s="2">
        <v>28171</v>
      </c>
      <c r="R2604" t="s">
        <v>33</v>
      </c>
      <c r="S2604" t="s">
        <v>78</v>
      </c>
      <c r="T2604" t="s">
        <v>35</v>
      </c>
      <c r="U2604" s="3">
        <v>58348</v>
      </c>
      <c r="V2604" t="s">
        <v>36</v>
      </c>
      <c r="W2604" t="s">
        <v>65</v>
      </c>
      <c r="X2604" t="s">
        <v>38</v>
      </c>
      <c r="Y2604">
        <v>2</v>
      </c>
    </row>
    <row r="2605" spans="1:25" x14ac:dyDescent="0.25">
      <c r="A2605">
        <v>3604</v>
      </c>
      <c r="B2605" t="s">
        <v>19882</v>
      </c>
      <c r="C2605" s="1">
        <v>43481</v>
      </c>
      <c r="D2605" s="8">
        <v>44804</v>
      </c>
      <c r="E2605" t="s">
        <v>332</v>
      </c>
      <c r="F2605" t="s">
        <v>405</v>
      </c>
      <c r="G2605" t="s">
        <v>26543</v>
      </c>
      <c r="H2605" t="s">
        <v>99</v>
      </c>
      <c r="I2605" t="s">
        <v>27</v>
      </c>
      <c r="J2605" t="s">
        <v>42</v>
      </c>
      <c r="K2605" t="s">
        <v>51</v>
      </c>
      <c r="L2605" t="s">
        <v>50</v>
      </c>
      <c r="M2605" t="s">
        <v>92</v>
      </c>
      <c r="N2605" s="4" t="s">
        <v>406</v>
      </c>
      <c r="O2605" t="s">
        <v>28294</v>
      </c>
      <c r="P2605" t="s">
        <v>68</v>
      </c>
      <c r="Q2605" s="2">
        <v>17601</v>
      </c>
      <c r="R2605" t="s">
        <v>33</v>
      </c>
      <c r="S2605" t="s">
        <v>144</v>
      </c>
      <c r="T2605" t="s">
        <v>35</v>
      </c>
      <c r="U2605" s="3">
        <v>44626</v>
      </c>
      <c r="V2605" t="s">
        <v>46</v>
      </c>
      <c r="W2605" t="s">
        <v>79</v>
      </c>
      <c r="X2605" t="s">
        <v>148</v>
      </c>
      <c r="Y2605">
        <v>4</v>
      </c>
    </row>
    <row r="2606" spans="1:25" x14ac:dyDescent="0.25">
      <c r="A2606">
        <v>3605</v>
      </c>
      <c r="B2606" t="s">
        <v>19883</v>
      </c>
      <c r="C2606" s="1">
        <v>43726</v>
      </c>
      <c r="D2606" s="8" t="s">
        <v>16975</v>
      </c>
      <c r="E2606" t="s">
        <v>24</v>
      </c>
      <c r="F2606" t="s">
        <v>407</v>
      </c>
      <c r="G2606" t="s">
        <v>26543</v>
      </c>
      <c r="H2606" t="s">
        <v>26</v>
      </c>
      <c r="I2606" t="s">
        <v>27</v>
      </c>
      <c r="J2606" t="s">
        <v>28</v>
      </c>
      <c r="K2606" t="s">
        <v>29</v>
      </c>
      <c r="L2606" t="s">
        <v>30</v>
      </c>
      <c r="M2606" t="s">
        <v>31</v>
      </c>
      <c r="N2606" s="4" t="s">
        <v>16975</v>
      </c>
      <c r="O2606" t="s">
        <v>28294</v>
      </c>
      <c r="P2606" t="s">
        <v>83</v>
      </c>
      <c r="Q2606" s="2">
        <v>15943</v>
      </c>
      <c r="R2606" t="s">
        <v>33</v>
      </c>
      <c r="S2606" t="s">
        <v>78</v>
      </c>
      <c r="T2606" t="s">
        <v>45</v>
      </c>
      <c r="U2606" s="3">
        <v>2315</v>
      </c>
      <c r="V2606" t="s">
        <v>58</v>
      </c>
      <c r="W2606" t="s">
        <v>79</v>
      </c>
      <c r="X2606" t="s">
        <v>38</v>
      </c>
      <c r="Y2606">
        <v>4</v>
      </c>
    </row>
    <row r="2607" spans="1:25" x14ac:dyDescent="0.25">
      <c r="A2607">
        <v>3606</v>
      </c>
      <c r="B2607" t="s">
        <v>19884</v>
      </c>
      <c r="C2607" s="1">
        <v>43678</v>
      </c>
      <c r="D2607" s="8">
        <v>44946</v>
      </c>
      <c r="E2607" t="s">
        <v>24</v>
      </c>
      <c r="F2607" t="s">
        <v>408</v>
      </c>
      <c r="G2607" t="s">
        <v>26543</v>
      </c>
      <c r="H2607" t="s">
        <v>96</v>
      </c>
      <c r="I2607" t="s">
        <v>339</v>
      </c>
      <c r="J2607" t="s">
        <v>42</v>
      </c>
      <c r="K2607" t="s">
        <v>29</v>
      </c>
      <c r="L2607" t="s">
        <v>50</v>
      </c>
      <c r="M2607" t="s">
        <v>74</v>
      </c>
      <c r="N2607" s="4" t="s">
        <v>409</v>
      </c>
      <c r="O2607" t="s">
        <v>28294</v>
      </c>
      <c r="P2607" t="s">
        <v>410</v>
      </c>
      <c r="Q2607" s="2">
        <v>23814</v>
      </c>
      <c r="R2607" t="s">
        <v>33</v>
      </c>
      <c r="S2607" t="s">
        <v>85</v>
      </c>
      <c r="T2607" t="s">
        <v>45</v>
      </c>
      <c r="U2607" s="3">
        <v>95618</v>
      </c>
      <c r="V2607" t="s">
        <v>58</v>
      </c>
      <c r="W2607" t="s">
        <v>79</v>
      </c>
      <c r="X2607" t="s">
        <v>38</v>
      </c>
      <c r="Y2607">
        <v>3</v>
      </c>
    </row>
    <row r="2608" spans="1:25" x14ac:dyDescent="0.25">
      <c r="A2608">
        <v>3607</v>
      </c>
      <c r="B2608" t="s">
        <v>19885</v>
      </c>
      <c r="C2608" s="1">
        <v>43634</v>
      </c>
      <c r="D2608" s="8">
        <v>44300</v>
      </c>
      <c r="E2608" t="s">
        <v>24</v>
      </c>
      <c r="F2608" t="s">
        <v>411</v>
      </c>
      <c r="G2608" t="s">
        <v>26543</v>
      </c>
      <c r="H2608" t="s">
        <v>40</v>
      </c>
      <c r="I2608" t="s">
        <v>27</v>
      </c>
      <c r="J2608" t="s">
        <v>50</v>
      </c>
      <c r="K2608" t="s">
        <v>41</v>
      </c>
      <c r="L2608" t="s">
        <v>50</v>
      </c>
      <c r="M2608" t="s">
        <v>92</v>
      </c>
      <c r="N2608" s="4" t="s">
        <v>412</v>
      </c>
      <c r="O2608" t="s">
        <v>28294</v>
      </c>
      <c r="P2608" t="s">
        <v>122</v>
      </c>
      <c r="Q2608" s="2">
        <v>27975</v>
      </c>
      <c r="R2608" t="s">
        <v>33</v>
      </c>
      <c r="S2608" t="s">
        <v>123</v>
      </c>
      <c r="T2608" t="s">
        <v>45</v>
      </c>
      <c r="U2608" s="3">
        <v>15195</v>
      </c>
      <c r="V2608" t="s">
        <v>58</v>
      </c>
      <c r="W2608" t="s">
        <v>65</v>
      </c>
      <c r="X2608" t="s">
        <v>38</v>
      </c>
      <c r="Y2608">
        <v>5</v>
      </c>
    </row>
    <row r="2609" spans="1:25" x14ac:dyDescent="0.25">
      <c r="A2609">
        <v>3608</v>
      </c>
      <c r="B2609" t="s">
        <v>19886</v>
      </c>
      <c r="C2609" s="1">
        <v>43509</v>
      </c>
      <c r="D2609" s="8" t="s">
        <v>16975</v>
      </c>
      <c r="E2609" t="s">
        <v>24</v>
      </c>
      <c r="F2609" t="s">
        <v>413</v>
      </c>
      <c r="G2609" t="s">
        <v>26543</v>
      </c>
      <c r="H2609" t="s">
        <v>99</v>
      </c>
      <c r="I2609" t="s">
        <v>27</v>
      </c>
      <c r="J2609" t="s">
        <v>50</v>
      </c>
      <c r="K2609" t="s">
        <v>29</v>
      </c>
      <c r="L2609" t="s">
        <v>42</v>
      </c>
      <c r="M2609" t="s">
        <v>31</v>
      </c>
      <c r="N2609" s="4" t="s">
        <v>16975</v>
      </c>
      <c r="O2609" t="s">
        <v>28294</v>
      </c>
      <c r="P2609" t="s">
        <v>68</v>
      </c>
      <c r="Q2609" s="2">
        <v>29042</v>
      </c>
      <c r="R2609" t="s">
        <v>33</v>
      </c>
      <c r="S2609" t="s">
        <v>78</v>
      </c>
      <c r="T2609" t="s">
        <v>45</v>
      </c>
      <c r="U2609" s="3">
        <v>74447</v>
      </c>
      <c r="V2609" t="s">
        <v>58</v>
      </c>
      <c r="W2609" t="s">
        <v>65</v>
      </c>
      <c r="X2609" t="s">
        <v>38</v>
      </c>
      <c r="Y2609">
        <v>3</v>
      </c>
    </row>
    <row r="2610" spans="1:25" x14ac:dyDescent="0.25">
      <c r="A2610">
        <v>3609</v>
      </c>
      <c r="B2610" t="s">
        <v>19887</v>
      </c>
      <c r="C2610" s="1">
        <v>44349</v>
      </c>
      <c r="D2610" s="8" t="s">
        <v>16975</v>
      </c>
      <c r="E2610" t="s">
        <v>24</v>
      </c>
      <c r="F2610" t="s">
        <v>414</v>
      </c>
      <c r="G2610" t="s">
        <v>26543</v>
      </c>
      <c r="H2610" t="s">
        <v>61</v>
      </c>
      <c r="I2610" t="s">
        <v>27</v>
      </c>
      <c r="J2610" t="s">
        <v>28</v>
      </c>
      <c r="K2610" t="s">
        <v>51</v>
      </c>
      <c r="L2610" t="s">
        <v>50</v>
      </c>
      <c r="M2610" t="s">
        <v>31</v>
      </c>
      <c r="N2610" s="4" t="s">
        <v>16975</v>
      </c>
      <c r="O2610" t="s">
        <v>28294</v>
      </c>
      <c r="P2610" t="s">
        <v>169</v>
      </c>
      <c r="Q2610" s="2">
        <v>34129</v>
      </c>
      <c r="R2610" t="s">
        <v>33</v>
      </c>
      <c r="S2610" t="s">
        <v>415</v>
      </c>
      <c r="T2610" t="s">
        <v>35</v>
      </c>
      <c r="U2610" s="3">
        <v>21318</v>
      </c>
      <c r="V2610" t="s">
        <v>58</v>
      </c>
      <c r="W2610" t="s">
        <v>37</v>
      </c>
      <c r="X2610" t="s">
        <v>38</v>
      </c>
      <c r="Y2610">
        <v>3</v>
      </c>
    </row>
    <row r="2611" spans="1:25" x14ac:dyDescent="0.25">
      <c r="A2611">
        <v>3610</v>
      </c>
      <c r="B2611" t="s">
        <v>19888</v>
      </c>
      <c r="C2611" s="1">
        <v>43384</v>
      </c>
      <c r="D2611" s="8" t="s">
        <v>16975</v>
      </c>
      <c r="E2611" t="s">
        <v>24</v>
      </c>
      <c r="F2611" t="s">
        <v>416</v>
      </c>
      <c r="G2611" t="s">
        <v>26543</v>
      </c>
      <c r="H2611" t="s">
        <v>116</v>
      </c>
      <c r="I2611" t="s">
        <v>27</v>
      </c>
      <c r="J2611" t="s">
        <v>42</v>
      </c>
      <c r="K2611" t="s">
        <v>29</v>
      </c>
      <c r="L2611" t="s">
        <v>50</v>
      </c>
      <c r="M2611" t="s">
        <v>31</v>
      </c>
      <c r="N2611" s="4" t="s">
        <v>16975</v>
      </c>
      <c r="O2611" t="s">
        <v>28294</v>
      </c>
      <c r="P2611" t="s">
        <v>68</v>
      </c>
      <c r="Q2611" s="2">
        <v>26761</v>
      </c>
      <c r="R2611" t="s">
        <v>33</v>
      </c>
      <c r="S2611" t="s">
        <v>64</v>
      </c>
      <c r="T2611" t="s">
        <v>35</v>
      </c>
      <c r="U2611" s="3">
        <v>51430</v>
      </c>
      <c r="V2611" t="s">
        <v>58</v>
      </c>
      <c r="W2611" t="s">
        <v>59</v>
      </c>
      <c r="X2611" t="s">
        <v>38</v>
      </c>
      <c r="Y2611">
        <v>3</v>
      </c>
    </row>
    <row r="2612" spans="1:25" x14ac:dyDescent="0.25">
      <c r="A2612">
        <v>3611</v>
      </c>
      <c r="B2612" t="s">
        <v>19889</v>
      </c>
      <c r="C2612" s="1">
        <v>44264</v>
      </c>
      <c r="D2612" s="8" t="s">
        <v>16975</v>
      </c>
      <c r="E2612" t="s">
        <v>24</v>
      </c>
      <c r="F2612" t="s">
        <v>417</v>
      </c>
      <c r="G2612" t="s">
        <v>26543</v>
      </c>
      <c r="H2612" t="s">
        <v>73</v>
      </c>
      <c r="I2612" t="s">
        <v>27</v>
      </c>
      <c r="J2612" t="s">
        <v>28</v>
      </c>
      <c r="K2612" t="s">
        <v>29</v>
      </c>
      <c r="L2612" t="s">
        <v>50</v>
      </c>
      <c r="M2612" t="s">
        <v>31</v>
      </c>
      <c r="N2612" s="4" t="s">
        <v>16975</v>
      </c>
      <c r="O2612" t="s">
        <v>28294</v>
      </c>
      <c r="P2612" t="s">
        <v>122</v>
      </c>
      <c r="Q2612" s="2">
        <v>19013</v>
      </c>
      <c r="R2612" t="s">
        <v>33</v>
      </c>
      <c r="S2612" t="s">
        <v>78</v>
      </c>
      <c r="T2612" t="s">
        <v>35</v>
      </c>
      <c r="U2612" s="3">
        <v>85651</v>
      </c>
      <c r="V2612" t="s">
        <v>46</v>
      </c>
      <c r="W2612" t="s">
        <v>65</v>
      </c>
      <c r="X2612" t="s">
        <v>38</v>
      </c>
      <c r="Y2612">
        <v>2</v>
      </c>
    </row>
    <row r="2613" spans="1:25" x14ac:dyDescent="0.25">
      <c r="A2613">
        <v>3612</v>
      </c>
      <c r="B2613" t="s">
        <v>19890</v>
      </c>
      <c r="C2613" s="1">
        <v>44584</v>
      </c>
      <c r="D2613" s="8" t="s">
        <v>16975</v>
      </c>
      <c r="E2613" t="s">
        <v>24</v>
      </c>
      <c r="F2613" t="s">
        <v>418</v>
      </c>
      <c r="G2613" t="s">
        <v>26543</v>
      </c>
      <c r="H2613" t="s">
        <v>87</v>
      </c>
      <c r="I2613" t="s">
        <v>27</v>
      </c>
      <c r="J2613" t="s">
        <v>28</v>
      </c>
      <c r="K2613" t="s">
        <v>41</v>
      </c>
      <c r="L2613" t="s">
        <v>42</v>
      </c>
      <c r="M2613" t="s">
        <v>31</v>
      </c>
      <c r="N2613" s="4" t="s">
        <v>16975</v>
      </c>
      <c r="O2613" t="s">
        <v>28294</v>
      </c>
      <c r="P2613" t="s">
        <v>68</v>
      </c>
      <c r="Q2613" s="2">
        <v>31041</v>
      </c>
      <c r="R2613" t="s">
        <v>33</v>
      </c>
      <c r="S2613" t="s">
        <v>78</v>
      </c>
      <c r="T2613" t="s">
        <v>45</v>
      </c>
      <c r="U2613" s="3">
        <v>68900</v>
      </c>
      <c r="V2613" t="s">
        <v>71</v>
      </c>
      <c r="W2613" t="s">
        <v>59</v>
      </c>
      <c r="X2613" t="s">
        <v>337</v>
      </c>
      <c r="Y2613">
        <v>4</v>
      </c>
    </row>
    <row r="2614" spans="1:25" x14ac:dyDescent="0.25">
      <c r="A2614">
        <v>3613</v>
      </c>
      <c r="B2614" t="s">
        <v>19891</v>
      </c>
      <c r="C2614" s="1">
        <v>43520</v>
      </c>
      <c r="D2614" s="8" t="s">
        <v>16975</v>
      </c>
      <c r="E2614" t="s">
        <v>24</v>
      </c>
      <c r="F2614" t="s">
        <v>419</v>
      </c>
      <c r="G2614" t="s">
        <v>26543</v>
      </c>
      <c r="H2614" t="s">
        <v>49</v>
      </c>
      <c r="I2614" t="s">
        <v>27</v>
      </c>
      <c r="J2614" t="s">
        <v>28</v>
      </c>
      <c r="K2614" t="s">
        <v>51</v>
      </c>
      <c r="L2614" t="s">
        <v>42</v>
      </c>
      <c r="M2614" t="s">
        <v>31</v>
      </c>
      <c r="N2614" s="4" t="s">
        <v>16975</v>
      </c>
      <c r="O2614" t="s">
        <v>28294</v>
      </c>
      <c r="P2614" t="s">
        <v>68</v>
      </c>
      <c r="Q2614" s="2">
        <v>26829</v>
      </c>
      <c r="R2614" t="s">
        <v>33</v>
      </c>
      <c r="S2614" t="s">
        <v>64</v>
      </c>
      <c r="T2614" t="s">
        <v>45</v>
      </c>
      <c r="U2614" s="3">
        <v>9241</v>
      </c>
      <c r="V2614" t="s">
        <v>94</v>
      </c>
      <c r="W2614" t="s">
        <v>65</v>
      </c>
      <c r="X2614" t="s">
        <v>80</v>
      </c>
      <c r="Y2614">
        <v>1</v>
      </c>
    </row>
    <row r="2615" spans="1:25" x14ac:dyDescent="0.25">
      <c r="A2615">
        <v>3614</v>
      </c>
      <c r="B2615" t="s">
        <v>19892</v>
      </c>
      <c r="C2615" s="1">
        <v>43838</v>
      </c>
      <c r="D2615" s="8">
        <v>44379</v>
      </c>
      <c r="E2615" t="s">
        <v>24</v>
      </c>
      <c r="F2615" t="s">
        <v>420</v>
      </c>
      <c r="G2615" t="s">
        <v>26543</v>
      </c>
      <c r="H2615" t="s">
        <v>67</v>
      </c>
      <c r="I2615" t="s">
        <v>27</v>
      </c>
      <c r="J2615" t="s">
        <v>28</v>
      </c>
      <c r="K2615" t="s">
        <v>51</v>
      </c>
      <c r="L2615" t="s">
        <v>30</v>
      </c>
      <c r="M2615" t="s">
        <v>120</v>
      </c>
      <c r="N2615" s="4" t="s">
        <v>421</v>
      </c>
      <c r="O2615" t="s">
        <v>28294</v>
      </c>
      <c r="P2615" t="s">
        <v>122</v>
      </c>
      <c r="Q2615" s="2">
        <v>26907</v>
      </c>
      <c r="R2615" t="s">
        <v>33</v>
      </c>
      <c r="S2615" t="s">
        <v>422</v>
      </c>
      <c r="T2615" t="s">
        <v>45</v>
      </c>
      <c r="U2615" s="3">
        <v>23691</v>
      </c>
      <c r="V2615" t="s">
        <v>36</v>
      </c>
      <c r="W2615" t="s">
        <v>65</v>
      </c>
      <c r="X2615" t="s">
        <v>38</v>
      </c>
      <c r="Y2615">
        <v>2</v>
      </c>
    </row>
    <row r="2616" spans="1:25" x14ac:dyDescent="0.25">
      <c r="A2616">
        <v>3615</v>
      </c>
      <c r="B2616" t="s">
        <v>19893</v>
      </c>
      <c r="C2616" s="1">
        <v>44329</v>
      </c>
      <c r="D2616" s="8">
        <v>44826</v>
      </c>
      <c r="E2616" t="s">
        <v>24</v>
      </c>
      <c r="F2616" t="s">
        <v>423</v>
      </c>
      <c r="G2616" t="s">
        <v>26543</v>
      </c>
      <c r="H2616" t="s">
        <v>26</v>
      </c>
      <c r="I2616" t="s">
        <v>131</v>
      </c>
      <c r="J2616" t="s">
        <v>50</v>
      </c>
      <c r="K2616" t="s">
        <v>51</v>
      </c>
      <c r="L2616" t="s">
        <v>42</v>
      </c>
      <c r="M2616" t="s">
        <v>100</v>
      </c>
      <c r="N2616" s="4" t="s">
        <v>424</v>
      </c>
      <c r="O2616" t="s">
        <v>28294</v>
      </c>
      <c r="P2616" t="s">
        <v>62</v>
      </c>
      <c r="Q2616" s="2">
        <v>31546</v>
      </c>
      <c r="R2616" t="s">
        <v>33</v>
      </c>
      <c r="S2616" t="s">
        <v>152</v>
      </c>
      <c r="T2616" t="s">
        <v>45</v>
      </c>
      <c r="U2616" s="3">
        <v>74388</v>
      </c>
      <c r="V2616" t="s">
        <v>94</v>
      </c>
      <c r="W2616" t="s">
        <v>79</v>
      </c>
      <c r="X2616" t="s">
        <v>80</v>
      </c>
      <c r="Y2616">
        <v>2</v>
      </c>
    </row>
    <row r="2617" spans="1:25" x14ac:dyDescent="0.25">
      <c r="A2617">
        <v>3616</v>
      </c>
      <c r="B2617" t="s">
        <v>19894</v>
      </c>
      <c r="C2617" s="1">
        <v>44604</v>
      </c>
      <c r="D2617" s="8" t="s">
        <v>16975</v>
      </c>
      <c r="E2617" t="s">
        <v>24</v>
      </c>
      <c r="F2617" t="s">
        <v>425</v>
      </c>
      <c r="G2617" t="s">
        <v>26543</v>
      </c>
      <c r="H2617" t="s">
        <v>96</v>
      </c>
      <c r="I2617" t="s">
        <v>27</v>
      </c>
      <c r="J2617" t="s">
        <v>28</v>
      </c>
      <c r="K2617" t="s">
        <v>29</v>
      </c>
      <c r="L2617" t="s">
        <v>50</v>
      </c>
      <c r="M2617" t="s">
        <v>31</v>
      </c>
      <c r="N2617" s="4" t="s">
        <v>16975</v>
      </c>
      <c r="O2617" t="s">
        <v>28294</v>
      </c>
      <c r="P2617" t="s">
        <v>62</v>
      </c>
      <c r="Q2617" s="2">
        <v>29669</v>
      </c>
      <c r="R2617" t="s">
        <v>33</v>
      </c>
      <c r="S2617" t="s">
        <v>64</v>
      </c>
      <c r="T2617" t="s">
        <v>35</v>
      </c>
      <c r="U2617" s="3">
        <v>14234</v>
      </c>
      <c r="V2617" t="s">
        <v>46</v>
      </c>
      <c r="W2617" t="s">
        <v>65</v>
      </c>
      <c r="X2617" t="s">
        <v>38</v>
      </c>
      <c r="Y2617">
        <v>4</v>
      </c>
    </row>
    <row r="2618" spans="1:25" x14ac:dyDescent="0.25">
      <c r="A2618">
        <v>3617</v>
      </c>
      <c r="B2618" t="s">
        <v>19895</v>
      </c>
      <c r="C2618" s="1">
        <v>44958</v>
      </c>
      <c r="D2618" s="8" t="s">
        <v>16975</v>
      </c>
      <c r="E2618" t="s">
        <v>24</v>
      </c>
      <c r="F2618" t="s">
        <v>426</v>
      </c>
      <c r="G2618" t="s">
        <v>26543</v>
      </c>
      <c r="H2618" t="s">
        <v>40</v>
      </c>
      <c r="I2618" t="s">
        <v>27</v>
      </c>
      <c r="J2618" t="s">
        <v>50</v>
      </c>
      <c r="K2618" t="s">
        <v>29</v>
      </c>
      <c r="L2618" t="s">
        <v>50</v>
      </c>
      <c r="M2618" t="s">
        <v>31</v>
      </c>
      <c r="N2618" s="4" t="s">
        <v>16975</v>
      </c>
      <c r="O2618" t="s">
        <v>28294</v>
      </c>
      <c r="P2618" t="s">
        <v>177</v>
      </c>
      <c r="Q2618" s="2">
        <v>22330</v>
      </c>
      <c r="R2618" t="s">
        <v>33</v>
      </c>
      <c r="S2618" t="s">
        <v>107</v>
      </c>
      <c r="T2618" t="s">
        <v>35</v>
      </c>
      <c r="U2618" s="3">
        <v>37635</v>
      </c>
      <c r="V2618" t="s">
        <v>46</v>
      </c>
      <c r="W2618" t="s">
        <v>65</v>
      </c>
      <c r="X2618" t="s">
        <v>38</v>
      </c>
      <c r="Y2618">
        <v>1</v>
      </c>
    </row>
    <row r="2619" spans="1:25" x14ac:dyDescent="0.25">
      <c r="A2619">
        <v>3618</v>
      </c>
      <c r="B2619" t="s">
        <v>19896</v>
      </c>
      <c r="C2619" s="1">
        <v>44961</v>
      </c>
      <c r="D2619" s="8" t="s">
        <v>16975</v>
      </c>
      <c r="E2619" t="s">
        <v>24</v>
      </c>
      <c r="F2619" t="s">
        <v>427</v>
      </c>
      <c r="G2619" t="s">
        <v>26543</v>
      </c>
      <c r="H2619" t="s">
        <v>99</v>
      </c>
      <c r="I2619" t="s">
        <v>27</v>
      </c>
      <c r="J2619" t="s">
        <v>42</v>
      </c>
      <c r="K2619" t="s">
        <v>51</v>
      </c>
      <c r="L2619" t="s">
        <v>30</v>
      </c>
      <c r="M2619" t="s">
        <v>31</v>
      </c>
      <c r="N2619" s="4" t="s">
        <v>16975</v>
      </c>
      <c r="O2619" t="s">
        <v>28294</v>
      </c>
      <c r="P2619" t="s">
        <v>105</v>
      </c>
      <c r="Q2619" s="2">
        <v>16197</v>
      </c>
      <c r="R2619" t="s">
        <v>33</v>
      </c>
      <c r="S2619" t="s">
        <v>107</v>
      </c>
      <c r="T2619" t="s">
        <v>45</v>
      </c>
      <c r="U2619" s="3">
        <v>13186</v>
      </c>
      <c r="V2619" t="s">
        <v>71</v>
      </c>
      <c r="W2619" t="s">
        <v>65</v>
      </c>
      <c r="X2619" t="s">
        <v>38</v>
      </c>
      <c r="Y2619">
        <v>3</v>
      </c>
    </row>
    <row r="2620" spans="1:25" x14ac:dyDescent="0.25">
      <c r="A2620">
        <v>3619</v>
      </c>
      <c r="B2620" t="s">
        <v>19897</v>
      </c>
      <c r="C2620" s="1">
        <v>45008</v>
      </c>
      <c r="D2620" s="8">
        <v>45047</v>
      </c>
      <c r="E2620" t="s">
        <v>24</v>
      </c>
      <c r="F2620" t="s">
        <v>428</v>
      </c>
      <c r="G2620" t="s">
        <v>26543</v>
      </c>
      <c r="H2620" t="s">
        <v>61</v>
      </c>
      <c r="I2620" t="s">
        <v>27</v>
      </c>
      <c r="J2620" t="s">
        <v>50</v>
      </c>
      <c r="K2620" t="s">
        <v>41</v>
      </c>
      <c r="L2620" t="s">
        <v>50</v>
      </c>
      <c r="M2620" t="s">
        <v>74</v>
      </c>
      <c r="N2620" s="4" t="s">
        <v>429</v>
      </c>
      <c r="O2620" t="s">
        <v>28294</v>
      </c>
      <c r="P2620" t="s">
        <v>62</v>
      </c>
      <c r="Q2620" s="2">
        <v>30758</v>
      </c>
      <c r="R2620" t="s">
        <v>33</v>
      </c>
      <c r="S2620" t="s">
        <v>78</v>
      </c>
      <c r="T2620" t="s">
        <v>45</v>
      </c>
      <c r="U2620" s="3">
        <v>76278</v>
      </c>
      <c r="V2620" t="s">
        <v>94</v>
      </c>
      <c r="W2620" t="s">
        <v>65</v>
      </c>
      <c r="X2620" t="s">
        <v>38</v>
      </c>
      <c r="Y2620">
        <v>3</v>
      </c>
    </row>
    <row r="2621" spans="1:25" x14ac:dyDescent="0.25">
      <c r="A2621">
        <v>3620</v>
      </c>
      <c r="B2621" t="s">
        <v>19898</v>
      </c>
      <c r="C2621" s="1">
        <v>45007</v>
      </c>
      <c r="D2621" s="8">
        <v>45121</v>
      </c>
      <c r="E2621" t="s">
        <v>24</v>
      </c>
      <c r="F2621" t="s">
        <v>430</v>
      </c>
      <c r="G2621" t="s">
        <v>26543</v>
      </c>
      <c r="H2621" t="s">
        <v>116</v>
      </c>
      <c r="I2621" t="s">
        <v>27</v>
      </c>
      <c r="J2621" t="s">
        <v>42</v>
      </c>
      <c r="K2621" t="s">
        <v>41</v>
      </c>
      <c r="L2621" t="s">
        <v>30</v>
      </c>
      <c r="M2621" t="s">
        <v>74</v>
      </c>
      <c r="N2621" s="4" t="s">
        <v>431</v>
      </c>
      <c r="O2621" t="s">
        <v>28294</v>
      </c>
      <c r="P2621" t="s">
        <v>76</v>
      </c>
      <c r="Q2621" s="2">
        <v>34619</v>
      </c>
      <c r="R2621" t="s">
        <v>33</v>
      </c>
      <c r="S2621" t="s">
        <v>135</v>
      </c>
      <c r="T2621" t="s">
        <v>45</v>
      </c>
      <c r="U2621" s="3">
        <v>77580</v>
      </c>
      <c r="V2621" t="s">
        <v>46</v>
      </c>
      <c r="W2621" t="s">
        <v>65</v>
      </c>
      <c r="X2621" t="s">
        <v>38</v>
      </c>
      <c r="Y2621">
        <v>2</v>
      </c>
    </row>
    <row r="2622" spans="1:25" x14ac:dyDescent="0.25">
      <c r="A2622">
        <v>3621</v>
      </c>
      <c r="B2622" t="s">
        <v>19899</v>
      </c>
      <c r="C2622" s="1">
        <v>43432</v>
      </c>
      <c r="D2622" s="8" t="s">
        <v>16975</v>
      </c>
      <c r="E2622" t="s">
        <v>24</v>
      </c>
      <c r="F2622" t="s">
        <v>432</v>
      </c>
      <c r="G2622" t="s">
        <v>26543</v>
      </c>
      <c r="H2622" t="s">
        <v>73</v>
      </c>
      <c r="I2622" t="s">
        <v>27</v>
      </c>
      <c r="J2622" t="s">
        <v>28</v>
      </c>
      <c r="K2622" t="s">
        <v>41</v>
      </c>
      <c r="L2622" t="s">
        <v>50</v>
      </c>
      <c r="M2622" t="s">
        <v>31</v>
      </c>
      <c r="N2622" s="4" t="s">
        <v>16975</v>
      </c>
      <c r="O2622" t="s">
        <v>28294</v>
      </c>
      <c r="P2622" t="s">
        <v>281</v>
      </c>
      <c r="Q2622" s="2">
        <v>35682</v>
      </c>
      <c r="R2622" t="s">
        <v>33</v>
      </c>
      <c r="S2622" t="s">
        <v>64</v>
      </c>
      <c r="T2622" t="s">
        <v>45</v>
      </c>
      <c r="U2622" s="3">
        <v>15586</v>
      </c>
      <c r="V2622" t="s">
        <v>36</v>
      </c>
      <c r="W2622" t="s">
        <v>65</v>
      </c>
      <c r="X2622" t="s">
        <v>38</v>
      </c>
      <c r="Y2622">
        <v>2</v>
      </c>
    </row>
    <row r="2623" spans="1:25" x14ac:dyDescent="0.25">
      <c r="A2623">
        <v>3622</v>
      </c>
      <c r="B2623" t="s">
        <v>19900</v>
      </c>
      <c r="C2623" s="1">
        <v>44021</v>
      </c>
      <c r="D2623" s="8">
        <v>44387</v>
      </c>
      <c r="E2623" t="s">
        <v>332</v>
      </c>
      <c r="F2623" t="s">
        <v>433</v>
      </c>
      <c r="G2623" t="s">
        <v>26543</v>
      </c>
      <c r="H2623" t="s">
        <v>96</v>
      </c>
      <c r="I2623" t="s">
        <v>27</v>
      </c>
      <c r="J2623" t="s">
        <v>42</v>
      </c>
      <c r="K2623" t="s">
        <v>41</v>
      </c>
      <c r="L2623" t="s">
        <v>30</v>
      </c>
      <c r="M2623" t="s">
        <v>92</v>
      </c>
      <c r="N2623" s="4" t="s">
        <v>434</v>
      </c>
      <c r="O2623" t="s">
        <v>28294</v>
      </c>
      <c r="P2623" t="s">
        <v>68</v>
      </c>
      <c r="Q2623" s="2">
        <v>34988</v>
      </c>
      <c r="R2623" t="s">
        <v>33</v>
      </c>
      <c r="S2623" t="s">
        <v>64</v>
      </c>
      <c r="T2623" t="s">
        <v>35</v>
      </c>
      <c r="U2623" s="3">
        <v>75607</v>
      </c>
      <c r="V2623" t="s">
        <v>46</v>
      </c>
      <c r="W2623" t="s">
        <v>79</v>
      </c>
      <c r="X2623" t="s">
        <v>38</v>
      </c>
      <c r="Y2623">
        <v>3</v>
      </c>
    </row>
    <row r="2624" spans="1:25" x14ac:dyDescent="0.25">
      <c r="A2624">
        <v>3623</v>
      </c>
      <c r="B2624" t="s">
        <v>19901</v>
      </c>
      <c r="C2624" s="1">
        <v>43507</v>
      </c>
      <c r="D2624" s="8" t="s">
        <v>16975</v>
      </c>
      <c r="E2624" t="s">
        <v>332</v>
      </c>
      <c r="F2624" t="s">
        <v>435</v>
      </c>
      <c r="G2624" t="s">
        <v>26543</v>
      </c>
      <c r="H2624" t="s">
        <v>40</v>
      </c>
      <c r="I2624" t="s">
        <v>27</v>
      </c>
      <c r="J2624" t="s">
        <v>42</v>
      </c>
      <c r="K2624" t="s">
        <v>41</v>
      </c>
      <c r="L2624" t="s">
        <v>50</v>
      </c>
      <c r="M2624" t="s">
        <v>31</v>
      </c>
      <c r="N2624" s="4" t="s">
        <v>16975</v>
      </c>
      <c r="O2624" t="s">
        <v>28294</v>
      </c>
      <c r="P2624" t="s">
        <v>83</v>
      </c>
      <c r="Q2624" s="2">
        <v>21300</v>
      </c>
      <c r="R2624" t="s">
        <v>33</v>
      </c>
      <c r="S2624" t="s">
        <v>85</v>
      </c>
      <c r="T2624" t="s">
        <v>35</v>
      </c>
      <c r="U2624" s="3">
        <v>47289</v>
      </c>
      <c r="V2624" t="s">
        <v>94</v>
      </c>
      <c r="W2624" t="s">
        <v>79</v>
      </c>
      <c r="X2624" t="s">
        <v>38</v>
      </c>
      <c r="Y2624">
        <v>3</v>
      </c>
    </row>
    <row r="2625" spans="1:25" x14ac:dyDescent="0.25">
      <c r="A2625">
        <v>3624</v>
      </c>
      <c r="B2625" t="s">
        <v>19902</v>
      </c>
      <c r="C2625" s="1">
        <v>43839</v>
      </c>
      <c r="D2625" s="8" t="s">
        <v>16975</v>
      </c>
      <c r="E2625" t="s">
        <v>332</v>
      </c>
      <c r="F2625" t="s">
        <v>436</v>
      </c>
      <c r="G2625" t="s">
        <v>26543</v>
      </c>
      <c r="H2625" t="s">
        <v>99</v>
      </c>
      <c r="I2625" t="s">
        <v>27</v>
      </c>
      <c r="J2625" t="s">
        <v>42</v>
      </c>
      <c r="K2625" t="s">
        <v>51</v>
      </c>
      <c r="L2625" t="s">
        <v>42</v>
      </c>
      <c r="M2625" t="s">
        <v>31</v>
      </c>
      <c r="N2625" s="4" t="s">
        <v>16975</v>
      </c>
      <c r="O2625" t="s">
        <v>28294</v>
      </c>
      <c r="P2625" t="s">
        <v>437</v>
      </c>
      <c r="Q2625" s="2">
        <v>35099</v>
      </c>
      <c r="R2625" t="s">
        <v>33</v>
      </c>
      <c r="S2625" t="s">
        <v>85</v>
      </c>
      <c r="T2625" t="s">
        <v>35</v>
      </c>
      <c r="U2625" s="3">
        <v>85711</v>
      </c>
      <c r="V2625" t="s">
        <v>94</v>
      </c>
      <c r="W2625" t="s">
        <v>65</v>
      </c>
      <c r="X2625" t="s">
        <v>38</v>
      </c>
      <c r="Y2625">
        <v>4</v>
      </c>
    </row>
    <row r="2626" spans="1:25" x14ac:dyDescent="0.25">
      <c r="A2626">
        <v>3625</v>
      </c>
      <c r="B2626" t="s">
        <v>19903</v>
      </c>
      <c r="C2626" s="1">
        <v>44511</v>
      </c>
      <c r="D2626" s="8">
        <v>44773</v>
      </c>
      <c r="E2626" t="s">
        <v>332</v>
      </c>
      <c r="F2626" t="s">
        <v>438</v>
      </c>
      <c r="G2626" t="s">
        <v>26543</v>
      </c>
      <c r="H2626" t="s">
        <v>61</v>
      </c>
      <c r="I2626" t="s">
        <v>339</v>
      </c>
      <c r="J2626" t="s">
        <v>28</v>
      </c>
      <c r="K2626" t="s">
        <v>51</v>
      </c>
      <c r="L2626" t="s">
        <v>42</v>
      </c>
      <c r="M2626" t="s">
        <v>92</v>
      </c>
      <c r="N2626" s="4" t="s">
        <v>439</v>
      </c>
      <c r="O2626" t="s">
        <v>28294</v>
      </c>
      <c r="P2626" t="s">
        <v>83</v>
      </c>
      <c r="Q2626" s="2">
        <v>27742</v>
      </c>
      <c r="R2626" t="s">
        <v>33</v>
      </c>
      <c r="S2626" t="s">
        <v>85</v>
      </c>
      <c r="T2626" t="s">
        <v>35</v>
      </c>
      <c r="U2626" s="3">
        <v>54392</v>
      </c>
      <c r="V2626" t="s">
        <v>94</v>
      </c>
      <c r="W2626" t="s">
        <v>59</v>
      </c>
      <c r="X2626" t="s">
        <v>38</v>
      </c>
      <c r="Y2626">
        <v>5</v>
      </c>
    </row>
    <row r="2627" spans="1:25" x14ac:dyDescent="0.25">
      <c r="A2627">
        <v>3626</v>
      </c>
      <c r="B2627" t="s">
        <v>19904</v>
      </c>
      <c r="C2627" s="1">
        <v>44331</v>
      </c>
      <c r="D2627" s="8" t="s">
        <v>16975</v>
      </c>
      <c r="E2627" t="s">
        <v>332</v>
      </c>
      <c r="F2627" t="s">
        <v>440</v>
      </c>
      <c r="G2627" t="s">
        <v>26543</v>
      </c>
      <c r="H2627" t="s">
        <v>116</v>
      </c>
      <c r="I2627" t="s">
        <v>27</v>
      </c>
      <c r="J2627" t="s">
        <v>50</v>
      </c>
      <c r="K2627" t="s">
        <v>51</v>
      </c>
      <c r="L2627" t="s">
        <v>30</v>
      </c>
      <c r="M2627" t="s">
        <v>31</v>
      </c>
      <c r="N2627" s="4" t="s">
        <v>16975</v>
      </c>
      <c r="O2627" t="s">
        <v>28294</v>
      </c>
      <c r="P2627" t="s">
        <v>68</v>
      </c>
      <c r="Q2627" s="2">
        <v>34270</v>
      </c>
      <c r="R2627" t="s">
        <v>33</v>
      </c>
      <c r="S2627" t="s">
        <v>144</v>
      </c>
      <c r="T2627" t="s">
        <v>35</v>
      </c>
      <c r="U2627" s="3">
        <v>61825</v>
      </c>
      <c r="V2627" t="s">
        <v>94</v>
      </c>
      <c r="W2627" t="s">
        <v>59</v>
      </c>
      <c r="X2627" t="s">
        <v>38</v>
      </c>
      <c r="Y2627">
        <v>2</v>
      </c>
    </row>
    <row r="2628" spans="1:25" x14ac:dyDescent="0.25">
      <c r="A2628">
        <v>3627</v>
      </c>
      <c r="B2628" t="s">
        <v>19905</v>
      </c>
      <c r="C2628" s="1">
        <v>43698</v>
      </c>
      <c r="D2628" s="8">
        <v>44862</v>
      </c>
      <c r="E2628" t="s">
        <v>332</v>
      </c>
      <c r="F2628" t="s">
        <v>441</v>
      </c>
      <c r="G2628" t="s">
        <v>26543</v>
      </c>
      <c r="H2628" t="s">
        <v>73</v>
      </c>
      <c r="I2628" t="s">
        <v>339</v>
      </c>
      <c r="J2628" t="s">
        <v>28</v>
      </c>
      <c r="K2628" t="s">
        <v>29</v>
      </c>
      <c r="L2628" t="s">
        <v>50</v>
      </c>
      <c r="M2628" t="s">
        <v>92</v>
      </c>
      <c r="N2628" s="4" t="s">
        <v>442</v>
      </c>
      <c r="O2628" t="s">
        <v>28294</v>
      </c>
      <c r="P2628" t="s">
        <v>68</v>
      </c>
      <c r="Q2628" s="2">
        <v>24526</v>
      </c>
      <c r="R2628" t="s">
        <v>33</v>
      </c>
      <c r="S2628" t="s">
        <v>4</v>
      </c>
      <c r="T2628" t="s">
        <v>35</v>
      </c>
      <c r="U2628" s="3">
        <v>52646</v>
      </c>
      <c r="V2628" t="s">
        <v>71</v>
      </c>
      <c r="W2628" t="s">
        <v>65</v>
      </c>
      <c r="X2628" t="s">
        <v>38</v>
      </c>
      <c r="Y2628">
        <v>3</v>
      </c>
    </row>
    <row r="2629" spans="1:25" x14ac:dyDescent="0.25">
      <c r="A2629">
        <v>3628</v>
      </c>
      <c r="B2629" t="s">
        <v>19906</v>
      </c>
      <c r="C2629" s="1">
        <v>44092</v>
      </c>
      <c r="D2629" s="8" t="s">
        <v>16975</v>
      </c>
      <c r="E2629" t="s">
        <v>332</v>
      </c>
      <c r="F2629" t="s">
        <v>443</v>
      </c>
      <c r="G2629" t="s">
        <v>26543</v>
      </c>
      <c r="H2629" t="s">
        <v>87</v>
      </c>
      <c r="I2629" t="s">
        <v>27</v>
      </c>
      <c r="J2629" t="s">
        <v>28</v>
      </c>
      <c r="K2629" t="s">
        <v>51</v>
      </c>
      <c r="L2629" t="s">
        <v>42</v>
      </c>
      <c r="M2629" t="s">
        <v>31</v>
      </c>
      <c r="N2629" s="4" t="s">
        <v>16975</v>
      </c>
      <c r="O2629" t="s">
        <v>28294</v>
      </c>
      <c r="P2629" t="s">
        <v>83</v>
      </c>
      <c r="Q2629" s="2">
        <v>16829</v>
      </c>
      <c r="R2629" t="s">
        <v>33</v>
      </c>
      <c r="S2629" t="s">
        <v>78</v>
      </c>
      <c r="T2629" t="s">
        <v>35</v>
      </c>
      <c r="U2629" s="3">
        <v>56126</v>
      </c>
      <c r="V2629" t="s">
        <v>46</v>
      </c>
      <c r="W2629" t="s">
        <v>65</v>
      </c>
      <c r="X2629" t="s">
        <v>38</v>
      </c>
      <c r="Y2629">
        <v>3</v>
      </c>
    </row>
    <row r="2630" spans="1:25" x14ac:dyDescent="0.25">
      <c r="A2630">
        <v>3629</v>
      </c>
      <c r="B2630" t="s">
        <v>19907</v>
      </c>
      <c r="C2630" s="1">
        <v>44800</v>
      </c>
      <c r="D2630" s="8">
        <v>44898</v>
      </c>
      <c r="E2630" t="s">
        <v>24</v>
      </c>
      <c r="F2630" t="s">
        <v>444</v>
      </c>
      <c r="G2630" t="s">
        <v>26543</v>
      </c>
      <c r="H2630" t="s">
        <v>87</v>
      </c>
      <c r="I2630" t="s">
        <v>339</v>
      </c>
      <c r="J2630" t="s">
        <v>28</v>
      </c>
      <c r="K2630" t="s">
        <v>51</v>
      </c>
      <c r="L2630" t="s">
        <v>50</v>
      </c>
      <c r="M2630" t="s">
        <v>120</v>
      </c>
      <c r="N2630" s="4" t="s">
        <v>445</v>
      </c>
      <c r="O2630" t="s">
        <v>28294</v>
      </c>
      <c r="P2630" t="s">
        <v>68</v>
      </c>
      <c r="Q2630" s="2">
        <v>30646</v>
      </c>
      <c r="R2630" t="s">
        <v>33</v>
      </c>
      <c r="S2630" t="s">
        <v>64</v>
      </c>
      <c r="T2630" t="s">
        <v>45</v>
      </c>
      <c r="U2630" s="3">
        <v>70056</v>
      </c>
      <c r="V2630" t="s">
        <v>71</v>
      </c>
      <c r="W2630" t="s">
        <v>79</v>
      </c>
      <c r="X2630" t="s">
        <v>38</v>
      </c>
      <c r="Y2630">
        <v>5</v>
      </c>
    </row>
    <row r="2631" spans="1:25" x14ac:dyDescent="0.25">
      <c r="A2631">
        <v>3630</v>
      </c>
      <c r="B2631" t="s">
        <v>19908</v>
      </c>
      <c r="C2631" s="1">
        <v>43519</v>
      </c>
      <c r="D2631" s="8" t="s">
        <v>16975</v>
      </c>
      <c r="E2631" t="s">
        <v>24</v>
      </c>
      <c r="F2631" t="s">
        <v>446</v>
      </c>
      <c r="G2631" t="s">
        <v>26543</v>
      </c>
      <c r="H2631" t="s">
        <v>99</v>
      </c>
      <c r="I2631" t="s">
        <v>27</v>
      </c>
      <c r="J2631" t="s">
        <v>28</v>
      </c>
      <c r="K2631" t="s">
        <v>51</v>
      </c>
      <c r="L2631" t="s">
        <v>50</v>
      </c>
      <c r="M2631" t="s">
        <v>31</v>
      </c>
      <c r="N2631" s="4" t="s">
        <v>16975</v>
      </c>
      <c r="O2631" t="s">
        <v>28294</v>
      </c>
      <c r="P2631" t="s">
        <v>68</v>
      </c>
      <c r="Q2631" s="2">
        <v>23869</v>
      </c>
      <c r="R2631" t="s">
        <v>33</v>
      </c>
      <c r="S2631" t="s">
        <v>64</v>
      </c>
      <c r="T2631" t="s">
        <v>45</v>
      </c>
      <c r="U2631" s="3">
        <v>81819</v>
      </c>
      <c r="V2631" t="s">
        <v>58</v>
      </c>
      <c r="W2631" t="s">
        <v>37</v>
      </c>
      <c r="X2631" t="s">
        <v>38</v>
      </c>
      <c r="Y2631">
        <v>5</v>
      </c>
    </row>
    <row r="2632" spans="1:25" x14ac:dyDescent="0.25">
      <c r="A2632">
        <v>3631</v>
      </c>
      <c r="B2632" t="s">
        <v>19909</v>
      </c>
      <c r="C2632" s="1">
        <v>44781</v>
      </c>
      <c r="D2632" s="8">
        <v>44859</v>
      </c>
      <c r="E2632" t="s">
        <v>24</v>
      </c>
      <c r="F2632" t="s">
        <v>447</v>
      </c>
      <c r="G2632" t="s">
        <v>26543</v>
      </c>
      <c r="H2632" t="s">
        <v>40</v>
      </c>
      <c r="I2632" t="s">
        <v>27</v>
      </c>
      <c r="J2632" t="s">
        <v>28</v>
      </c>
      <c r="K2632" t="s">
        <v>29</v>
      </c>
      <c r="L2632" t="s">
        <v>50</v>
      </c>
      <c r="M2632" t="s">
        <v>100</v>
      </c>
      <c r="N2632" s="4" t="s">
        <v>448</v>
      </c>
      <c r="O2632" t="s">
        <v>28294</v>
      </c>
      <c r="P2632" t="s">
        <v>177</v>
      </c>
      <c r="Q2632" s="2">
        <v>17285</v>
      </c>
      <c r="R2632" t="s">
        <v>33</v>
      </c>
      <c r="S2632" t="s">
        <v>449</v>
      </c>
      <c r="T2632" t="s">
        <v>45</v>
      </c>
      <c r="U2632" s="3">
        <v>12978</v>
      </c>
      <c r="V2632" t="s">
        <v>58</v>
      </c>
      <c r="W2632" t="s">
        <v>79</v>
      </c>
      <c r="X2632" t="s">
        <v>38</v>
      </c>
      <c r="Y2632">
        <v>3</v>
      </c>
    </row>
    <row r="2633" spans="1:25" x14ac:dyDescent="0.25">
      <c r="A2633">
        <v>3632</v>
      </c>
      <c r="B2633" t="s">
        <v>19910</v>
      </c>
      <c r="C2633" s="1">
        <v>44828</v>
      </c>
      <c r="D2633" s="8">
        <v>44858</v>
      </c>
      <c r="E2633" t="s">
        <v>24</v>
      </c>
      <c r="F2633" t="s">
        <v>450</v>
      </c>
      <c r="G2633" t="s">
        <v>26543</v>
      </c>
      <c r="H2633" t="s">
        <v>26</v>
      </c>
      <c r="I2633" t="s">
        <v>27</v>
      </c>
      <c r="J2633" t="s">
        <v>28</v>
      </c>
      <c r="K2633" t="s">
        <v>29</v>
      </c>
      <c r="L2633" t="s">
        <v>50</v>
      </c>
      <c r="M2633" t="s">
        <v>74</v>
      </c>
      <c r="N2633" s="4" t="s">
        <v>451</v>
      </c>
      <c r="O2633" t="s">
        <v>28294</v>
      </c>
      <c r="P2633" t="s">
        <v>68</v>
      </c>
      <c r="Q2633" s="2">
        <v>16713</v>
      </c>
      <c r="R2633" t="s">
        <v>33</v>
      </c>
      <c r="S2633" t="s">
        <v>144</v>
      </c>
      <c r="T2633" t="s">
        <v>45</v>
      </c>
      <c r="U2633" s="3">
        <v>37983</v>
      </c>
      <c r="V2633" t="s">
        <v>94</v>
      </c>
      <c r="W2633" t="s">
        <v>65</v>
      </c>
      <c r="X2633" t="s">
        <v>38</v>
      </c>
      <c r="Y2633">
        <v>3</v>
      </c>
    </row>
    <row r="2634" spans="1:25" x14ac:dyDescent="0.25">
      <c r="A2634">
        <v>3633</v>
      </c>
      <c r="B2634" t="s">
        <v>19911</v>
      </c>
      <c r="C2634" s="1">
        <v>44641</v>
      </c>
      <c r="D2634" s="8" t="s">
        <v>16975</v>
      </c>
      <c r="E2634" t="s">
        <v>24</v>
      </c>
      <c r="F2634" t="s">
        <v>452</v>
      </c>
      <c r="G2634" t="s">
        <v>26543</v>
      </c>
      <c r="H2634" t="s">
        <v>67</v>
      </c>
      <c r="I2634" t="s">
        <v>27</v>
      </c>
      <c r="J2634" t="s">
        <v>28</v>
      </c>
      <c r="K2634" t="s">
        <v>51</v>
      </c>
      <c r="L2634" t="s">
        <v>30</v>
      </c>
      <c r="M2634" t="s">
        <v>31</v>
      </c>
      <c r="N2634" s="4" t="s">
        <v>16975</v>
      </c>
      <c r="O2634" t="s">
        <v>28294</v>
      </c>
      <c r="P2634" t="s">
        <v>43</v>
      </c>
      <c r="Q2634" s="2">
        <v>31860</v>
      </c>
      <c r="R2634" t="s">
        <v>33</v>
      </c>
      <c r="S2634" t="s">
        <v>64</v>
      </c>
      <c r="T2634" t="s">
        <v>35</v>
      </c>
      <c r="U2634" s="3">
        <v>56687</v>
      </c>
      <c r="V2634" t="s">
        <v>46</v>
      </c>
      <c r="W2634" t="s">
        <v>59</v>
      </c>
      <c r="X2634" t="s">
        <v>38</v>
      </c>
      <c r="Y2634">
        <v>5</v>
      </c>
    </row>
    <row r="2635" spans="1:25" x14ac:dyDescent="0.25">
      <c r="A2635">
        <v>3634</v>
      </c>
      <c r="B2635" t="s">
        <v>19912</v>
      </c>
      <c r="C2635" s="1">
        <v>45100</v>
      </c>
      <c r="D2635" s="8">
        <v>45133</v>
      </c>
      <c r="E2635" t="s">
        <v>24</v>
      </c>
      <c r="F2635" t="s">
        <v>453</v>
      </c>
      <c r="G2635" t="s">
        <v>26543</v>
      </c>
      <c r="H2635" t="s">
        <v>116</v>
      </c>
      <c r="I2635" t="s">
        <v>27</v>
      </c>
      <c r="J2635" t="s">
        <v>42</v>
      </c>
      <c r="K2635" t="s">
        <v>51</v>
      </c>
      <c r="L2635" t="s">
        <v>50</v>
      </c>
      <c r="M2635" t="s">
        <v>100</v>
      </c>
      <c r="N2635" s="4" t="s">
        <v>454</v>
      </c>
      <c r="O2635" t="s">
        <v>28294</v>
      </c>
      <c r="P2635" t="s">
        <v>53</v>
      </c>
      <c r="Q2635" s="2">
        <v>22762</v>
      </c>
      <c r="R2635" t="s">
        <v>33</v>
      </c>
      <c r="S2635" t="s">
        <v>4</v>
      </c>
      <c r="T2635" t="s">
        <v>35</v>
      </c>
      <c r="U2635" s="3">
        <v>40148</v>
      </c>
      <c r="V2635" t="s">
        <v>58</v>
      </c>
      <c r="W2635" t="s">
        <v>65</v>
      </c>
      <c r="X2635" t="s">
        <v>38</v>
      </c>
      <c r="Y2635">
        <v>5</v>
      </c>
    </row>
    <row r="2636" spans="1:25" x14ac:dyDescent="0.25">
      <c r="A2636">
        <v>3635</v>
      </c>
      <c r="B2636" t="s">
        <v>19913</v>
      </c>
      <c r="C2636" s="1">
        <v>44130</v>
      </c>
      <c r="D2636" s="8" t="s">
        <v>16975</v>
      </c>
      <c r="E2636" t="s">
        <v>24</v>
      </c>
      <c r="F2636" t="s">
        <v>455</v>
      </c>
      <c r="G2636" t="s">
        <v>26543</v>
      </c>
      <c r="H2636" t="s">
        <v>73</v>
      </c>
      <c r="I2636" t="s">
        <v>27</v>
      </c>
      <c r="J2636" t="s">
        <v>42</v>
      </c>
      <c r="K2636" t="s">
        <v>29</v>
      </c>
      <c r="L2636" t="s">
        <v>42</v>
      </c>
      <c r="M2636" t="s">
        <v>31</v>
      </c>
      <c r="N2636" s="4" t="s">
        <v>16975</v>
      </c>
      <c r="O2636" t="s">
        <v>28294</v>
      </c>
      <c r="P2636" t="s">
        <v>248</v>
      </c>
      <c r="Q2636" s="2">
        <v>28561</v>
      </c>
      <c r="R2636" t="s">
        <v>33</v>
      </c>
      <c r="S2636" t="s">
        <v>456</v>
      </c>
      <c r="T2636" t="s">
        <v>35</v>
      </c>
      <c r="U2636" s="3">
        <v>71593</v>
      </c>
      <c r="V2636" t="s">
        <v>46</v>
      </c>
      <c r="W2636" t="s">
        <v>59</v>
      </c>
      <c r="X2636" t="s">
        <v>38</v>
      </c>
      <c r="Y2636">
        <v>4</v>
      </c>
    </row>
    <row r="2637" spans="1:25" x14ac:dyDescent="0.25">
      <c r="A2637">
        <v>3636</v>
      </c>
      <c r="B2637" t="s">
        <v>19914</v>
      </c>
      <c r="C2637" s="1">
        <v>43859</v>
      </c>
      <c r="D2637" s="8" t="s">
        <v>16975</v>
      </c>
      <c r="E2637" t="s">
        <v>24</v>
      </c>
      <c r="F2637" t="s">
        <v>457</v>
      </c>
      <c r="G2637" t="s">
        <v>26543</v>
      </c>
      <c r="H2637" t="s">
        <v>87</v>
      </c>
      <c r="I2637" t="s">
        <v>27</v>
      </c>
      <c r="J2637" t="s">
        <v>28</v>
      </c>
      <c r="K2637" t="s">
        <v>51</v>
      </c>
      <c r="L2637" t="s">
        <v>30</v>
      </c>
      <c r="M2637" t="s">
        <v>31</v>
      </c>
      <c r="N2637" s="4" t="s">
        <v>16975</v>
      </c>
      <c r="O2637" t="s">
        <v>28294</v>
      </c>
      <c r="P2637" t="s">
        <v>186</v>
      </c>
      <c r="Q2637" s="2">
        <v>30023</v>
      </c>
      <c r="R2637" t="s">
        <v>33</v>
      </c>
      <c r="S2637" t="s">
        <v>4</v>
      </c>
      <c r="T2637" t="s">
        <v>45</v>
      </c>
      <c r="U2637" s="3">
        <v>10775</v>
      </c>
      <c r="V2637" t="s">
        <v>94</v>
      </c>
      <c r="W2637" t="s">
        <v>79</v>
      </c>
      <c r="X2637" t="s">
        <v>38</v>
      </c>
      <c r="Y2637">
        <v>3</v>
      </c>
    </row>
    <row r="2638" spans="1:25" x14ac:dyDescent="0.25">
      <c r="A2638">
        <v>3637</v>
      </c>
      <c r="B2638" t="s">
        <v>19915</v>
      </c>
      <c r="C2638" s="1">
        <v>44674</v>
      </c>
      <c r="D2638" s="8" t="s">
        <v>16975</v>
      </c>
      <c r="E2638" t="s">
        <v>24</v>
      </c>
      <c r="F2638" t="s">
        <v>458</v>
      </c>
      <c r="G2638" t="s">
        <v>26543</v>
      </c>
      <c r="H2638" t="s">
        <v>49</v>
      </c>
      <c r="I2638" t="s">
        <v>27</v>
      </c>
      <c r="J2638" t="s">
        <v>50</v>
      </c>
      <c r="K2638" t="s">
        <v>29</v>
      </c>
      <c r="L2638" t="s">
        <v>50</v>
      </c>
      <c r="M2638" t="s">
        <v>31</v>
      </c>
      <c r="N2638" s="4" t="s">
        <v>16975</v>
      </c>
      <c r="O2638" t="s">
        <v>28294</v>
      </c>
      <c r="P2638" t="s">
        <v>43</v>
      </c>
      <c r="Q2638" s="2">
        <v>34806</v>
      </c>
      <c r="R2638" t="s">
        <v>33</v>
      </c>
      <c r="S2638" t="s">
        <v>85</v>
      </c>
      <c r="T2638" t="s">
        <v>45</v>
      </c>
      <c r="U2638" s="3">
        <v>59441</v>
      </c>
      <c r="V2638" t="s">
        <v>94</v>
      </c>
      <c r="W2638" t="s">
        <v>79</v>
      </c>
      <c r="X2638" t="s">
        <v>38</v>
      </c>
      <c r="Y2638">
        <v>3</v>
      </c>
    </row>
    <row r="2639" spans="1:25" x14ac:dyDescent="0.25">
      <c r="A2639">
        <v>3638</v>
      </c>
      <c r="B2639" t="s">
        <v>19916</v>
      </c>
      <c r="C2639" s="1">
        <v>45092</v>
      </c>
      <c r="D2639" s="8" t="s">
        <v>16975</v>
      </c>
      <c r="E2639" t="s">
        <v>24</v>
      </c>
      <c r="F2639" t="s">
        <v>459</v>
      </c>
      <c r="G2639" t="s">
        <v>26543</v>
      </c>
      <c r="H2639" t="s">
        <v>67</v>
      </c>
      <c r="I2639" t="s">
        <v>27</v>
      </c>
      <c r="J2639" t="s">
        <v>50</v>
      </c>
      <c r="K2639" t="s">
        <v>29</v>
      </c>
      <c r="L2639" t="s">
        <v>42</v>
      </c>
      <c r="M2639" t="s">
        <v>31</v>
      </c>
      <c r="N2639" s="4" t="s">
        <v>16975</v>
      </c>
      <c r="O2639" t="s">
        <v>28294</v>
      </c>
      <c r="P2639" t="s">
        <v>68</v>
      </c>
      <c r="Q2639" s="2">
        <v>28834</v>
      </c>
      <c r="R2639" t="s">
        <v>33</v>
      </c>
      <c r="S2639" t="s">
        <v>460</v>
      </c>
      <c r="T2639" t="s">
        <v>45</v>
      </c>
      <c r="U2639" s="3">
        <v>55470</v>
      </c>
      <c r="V2639" t="s">
        <v>46</v>
      </c>
      <c r="W2639" t="s">
        <v>59</v>
      </c>
      <c r="X2639" t="s">
        <v>38</v>
      </c>
      <c r="Y2639">
        <v>3</v>
      </c>
    </row>
    <row r="2640" spans="1:25" x14ac:dyDescent="0.25">
      <c r="A2640">
        <v>3639</v>
      </c>
      <c r="B2640" t="s">
        <v>19917</v>
      </c>
      <c r="C2640" s="1">
        <v>43727</v>
      </c>
      <c r="D2640" s="8">
        <v>43935</v>
      </c>
      <c r="E2640" t="s">
        <v>24</v>
      </c>
      <c r="F2640" t="s">
        <v>461</v>
      </c>
      <c r="G2640" t="s">
        <v>26543</v>
      </c>
      <c r="H2640" t="s">
        <v>26</v>
      </c>
      <c r="I2640" t="s">
        <v>131</v>
      </c>
      <c r="J2640" t="s">
        <v>28</v>
      </c>
      <c r="K2640" t="s">
        <v>29</v>
      </c>
      <c r="L2640" t="s">
        <v>50</v>
      </c>
      <c r="M2640" t="s">
        <v>100</v>
      </c>
      <c r="N2640" s="4" t="s">
        <v>462</v>
      </c>
      <c r="O2640" t="s">
        <v>28294</v>
      </c>
      <c r="P2640" t="s">
        <v>68</v>
      </c>
      <c r="Q2640" s="2">
        <v>24115</v>
      </c>
      <c r="R2640" t="s">
        <v>33</v>
      </c>
      <c r="S2640" t="s">
        <v>456</v>
      </c>
      <c r="T2640" t="s">
        <v>35</v>
      </c>
      <c r="U2640" s="3">
        <v>8655</v>
      </c>
      <c r="V2640" t="s">
        <v>46</v>
      </c>
      <c r="W2640" t="s">
        <v>79</v>
      </c>
      <c r="X2640" t="s">
        <v>38</v>
      </c>
      <c r="Y2640">
        <v>3</v>
      </c>
    </row>
    <row r="2641" spans="1:25" x14ac:dyDescent="0.25">
      <c r="A2641">
        <v>3640</v>
      </c>
      <c r="B2641" t="s">
        <v>19918</v>
      </c>
      <c r="C2641" s="1">
        <v>44933</v>
      </c>
      <c r="D2641" s="8" t="s">
        <v>16975</v>
      </c>
      <c r="E2641" t="s">
        <v>24</v>
      </c>
      <c r="F2641" t="s">
        <v>463</v>
      </c>
      <c r="G2641" t="s">
        <v>26543</v>
      </c>
      <c r="H2641" t="s">
        <v>96</v>
      </c>
      <c r="I2641" t="s">
        <v>27</v>
      </c>
      <c r="J2641" t="s">
        <v>28</v>
      </c>
      <c r="K2641" t="s">
        <v>41</v>
      </c>
      <c r="L2641" t="s">
        <v>30</v>
      </c>
      <c r="M2641" t="s">
        <v>31</v>
      </c>
      <c r="N2641" s="4" t="s">
        <v>16975</v>
      </c>
      <c r="O2641" t="s">
        <v>28294</v>
      </c>
      <c r="P2641" t="s">
        <v>68</v>
      </c>
      <c r="Q2641" s="2">
        <v>36790</v>
      </c>
      <c r="R2641" t="s">
        <v>33</v>
      </c>
      <c r="S2641" t="s">
        <v>144</v>
      </c>
      <c r="T2641" t="s">
        <v>35</v>
      </c>
      <c r="U2641" s="3">
        <v>48077</v>
      </c>
      <c r="V2641" t="s">
        <v>94</v>
      </c>
      <c r="W2641" t="s">
        <v>79</v>
      </c>
      <c r="X2641" t="s">
        <v>38</v>
      </c>
      <c r="Y2641">
        <v>3</v>
      </c>
    </row>
    <row r="2642" spans="1:25" x14ac:dyDescent="0.25">
      <c r="A2642">
        <v>3641</v>
      </c>
      <c r="B2642" t="s">
        <v>19919</v>
      </c>
      <c r="C2642" s="1">
        <v>43868</v>
      </c>
      <c r="D2642" s="8">
        <v>44317</v>
      </c>
      <c r="E2642" t="s">
        <v>24</v>
      </c>
      <c r="F2642" t="s">
        <v>464</v>
      </c>
      <c r="G2642" t="s">
        <v>26543</v>
      </c>
      <c r="H2642" t="s">
        <v>40</v>
      </c>
      <c r="I2642" t="s">
        <v>131</v>
      </c>
      <c r="J2642" t="s">
        <v>28</v>
      </c>
      <c r="K2642" t="s">
        <v>51</v>
      </c>
      <c r="L2642" t="s">
        <v>50</v>
      </c>
      <c r="M2642" t="s">
        <v>120</v>
      </c>
      <c r="N2642" s="4" t="s">
        <v>465</v>
      </c>
      <c r="O2642" t="s">
        <v>28294</v>
      </c>
      <c r="P2642" t="s">
        <v>62</v>
      </c>
      <c r="Q2642" s="2">
        <v>25948</v>
      </c>
      <c r="R2642" t="s">
        <v>33</v>
      </c>
      <c r="S2642" t="s">
        <v>140</v>
      </c>
      <c r="T2642" t="s">
        <v>45</v>
      </c>
      <c r="U2642" s="3">
        <v>56039</v>
      </c>
      <c r="V2642" t="s">
        <v>58</v>
      </c>
      <c r="W2642" t="s">
        <v>37</v>
      </c>
      <c r="X2642" t="s">
        <v>38</v>
      </c>
      <c r="Y2642">
        <v>3</v>
      </c>
    </row>
    <row r="2643" spans="1:25" x14ac:dyDescent="0.25">
      <c r="A2643">
        <v>3642</v>
      </c>
      <c r="B2643" t="s">
        <v>19920</v>
      </c>
      <c r="C2643" s="1">
        <v>43950</v>
      </c>
      <c r="D2643" s="8">
        <v>44512</v>
      </c>
      <c r="E2643" t="s">
        <v>24</v>
      </c>
      <c r="F2643" t="s">
        <v>466</v>
      </c>
      <c r="G2643" t="s">
        <v>26543</v>
      </c>
      <c r="H2643" t="s">
        <v>99</v>
      </c>
      <c r="I2643" t="s">
        <v>131</v>
      </c>
      <c r="J2643" t="s">
        <v>28</v>
      </c>
      <c r="K2643" t="s">
        <v>51</v>
      </c>
      <c r="L2643" t="s">
        <v>50</v>
      </c>
      <c r="M2643" t="s">
        <v>100</v>
      </c>
      <c r="N2643" s="4" t="s">
        <v>467</v>
      </c>
      <c r="O2643" t="s">
        <v>28294</v>
      </c>
      <c r="P2643" t="s">
        <v>68</v>
      </c>
      <c r="Q2643" s="2">
        <v>28641</v>
      </c>
      <c r="R2643" t="s">
        <v>33</v>
      </c>
      <c r="S2643" t="s">
        <v>64</v>
      </c>
      <c r="T2643" t="s">
        <v>45</v>
      </c>
      <c r="U2643" s="3">
        <v>7474</v>
      </c>
      <c r="V2643" t="s">
        <v>71</v>
      </c>
      <c r="W2643" t="s">
        <v>59</v>
      </c>
      <c r="X2643" t="s">
        <v>38</v>
      </c>
      <c r="Y2643">
        <v>3</v>
      </c>
    </row>
    <row r="2644" spans="1:25" x14ac:dyDescent="0.25">
      <c r="A2644">
        <v>3643</v>
      </c>
      <c r="B2644" t="s">
        <v>19921</v>
      </c>
      <c r="C2644" s="1">
        <v>43937</v>
      </c>
      <c r="D2644" s="8" t="s">
        <v>16975</v>
      </c>
      <c r="E2644" t="s">
        <v>24</v>
      </c>
      <c r="F2644" t="s">
        <v>468</v>
      </c>
      <c r="G2644" t="s">
        <v>26543</v>
      </c>
      <c r="H2644" t="s">
        <v>61</v>
      </c>
      <c r="I2644" t="s">
        <v>27</v>
      </c>
      <c r="J2644" t="s">
        <v>50</v>
      </c>
      <c r="K2644" t="s">
        <v>41</v>
      </c>
      <c r="L2644" t="s">
        <v>50</v>
      </c>
      <c r="M2644" t="s">
        <v>31</v>
      </c>
      <c r="N2644" s="4" t="s">
        <v>16975</v>
      </c>
      <c r="O2644" t="s">
        <v>28294</v>
      </c>
      <c r="P2644" t="s">
        <v>186</v>
      </c>
      <c r="Q2644" s="2">
        <v>22362</v>
      </c>
      <c r="R2644" t="s">
        <v>33</v>
      </c>
      <c r="S2644" t="s">
        <v>64</v>
      </c>
      <c r="T2644" t="s">
        <v>45</v>
      </c>
      <c r="U2644" s="3">
        <v>9287</v>
      </c>
      <c r="V2644" t="s">
        <v>94</v>
      </c>
      <c r="W2644" t="s">
        <v>59</v>
      </c>
      <c r="X2644" t="s">
        <v>38</v>
      </c>
      <c r="Y2644">
        <v>3</v>
      </c>
    </row>
    <row r="2645" spans="1:25" x14ac:dyDescent="0.25">
      <c r="A2645">
        <v>3644</v>
      </c>
      <c r="B2645" t="s">
        <v>19922</v>
      </c>
      <c r="C2645" s="1">
        <v>44728</v>
      </c>
      <c r="D2645" s="8" t="s">
        <v>16975</v>
      </c>
      <c r="E2645" t="s">
        <v>24</v>
      </c>
      <c r="F2645" t="s">
        <v>469</v>
      </c>
      <c r="G2645" t="s">
        <v>26543</v>
      </c>
      <c r="H2645" t="s">
        <v>116</v>
      </c>
      <c r="I2645" t="s">
        <v>27</v>
      </c>
      <c r="J2645" t="s">
        <v>42</v>
      </c>
      <c r="K2645" t="s">
        <v>51</v>
      </c>
      <c r="L2645" t="s">
        <v>50</v>
      </c>
      <c r="M2645" t="s">
        <v>31</v>
      </c>
      <c r="N2645" s="4" t="s">
        <v>16975</v>
      </c>
      <c r="O2645" t="s">
        <v>28294</v>
      </c>
      <c r="P2645" t="s">
        <v>68</v>
      </c>
      <c r="Q2645" s="2">
        <v>31587</v>
      </c>
      <c r="R2645" t="s">
        <v>33</v>
      </c>
      <c r="S2645" t="s">
        <v>64</v>
      </c>
      <c r="T2645" t="s">
        <v>45</v>
      </c>
      <c r="U2645" s="3">
        <v>42213</v>
      </c>
      <c r="V2645" t="s">
        <v>71</v>
      </c>
      <c r="W2645" t="s">
        <v>65</v>
      </c>
      <c r="X2645" t="s">
        <v>38</v>
      </c>
      <c r="Y2645">
        <v>3</v>
      </c>
    </row>
    <row r="2646" spans="1:25" x14ac:dyDescent="0.25">
      <c r="A2646">
        <v>3645</v>
      </c>
      <c r="B2646" t="s">
        <v>19923</v>
      </c>
      <c r="C2646" s="1">
        <v>43668</v>
      </c>
      <c r="D2646" s="8" t="s">
        <v>16975</v>
      </c>
      <c r="E2646" t="s">
        <v>24</v>
      </c>
      <c r="F2646" t="s">
        <v>470</v>
      </c>
      <c r="G2646" t="s">
        <v>26543</v>
      </c>
      <c r="H2646" t="s">
        <v>73</v>
      </c>
      <c r="I2646" t="s">
        <v>27</v>
      </c>
      <c r="J2646" t="s">
        <v>42</v>
      </c>
      <c r="K2646" t="s">
        <v>29</v>
      </c>
      <c r="L2646" t="s">
        <v>50</v>
      </c>
      <c r="M2646" t="s">
        <v>31</v>
      </c>
      <c r="N2646" s="4" t="s">
        <v>16975</v>
      </c>
      <c r="O2646" t="s">
        <v>28294</v>
      </c>
      <c r="P2646" t="s">
        <v>62</v>
      </c>
      <c r="Q2646" s="2">
        <v>28384</v>
      </c>
      <c r="R2646" t="s">
        <v>33</v>
      </c>
      <c r="S2646" t="s">
        <v>78</v>
      </c>
      <c r="T2646" t="s">
        <v>45</v>
      </c>
      <c r="U2646" s="3">
        <v>34428</v>
      </c>
      <c r="V2646" t="s">
        <v>94</v>
      </c>
      <c r="W2646" t="s">
        <v>59</v>
      </c>
      <c r="X2646" t="s">
        <v>38</v>
      </c>
      <c r="Y2646">
        <v>3</v>
      </c>
    </row>
    <row r="2647" spans="1:25" x14ac:dyDescent="0.25">
      <c r="A2647">
        <v>3646</v>
      </c>
      <c r="B2647" t="s">
        <v>19924</v>
      </c>
      <c r="C2647" s="1">
        <v>45038</v>
      </c>
      <c r="D2647" s="8" t="s">
        <v>16975</v>
      </c>
      <c r="E2647" t="s">
        <v>332</v>
      </c>
      <c r="F2647" t="s">
        <v>471</v>
      </c>
      <c r="G2647" t="s">
        <v>26543</v>
      </c>
      <c r="H2647" t="s">
        <v>96</v>
      </c>
      <c r="I2647" t="s">
        <v>27</v>
      </c>
      <c r="J2647" t="s">
        <v>42</v>
      </c>
      <c r="K2647" t="s">
        <v>41</v>
      </c>
      <c r="L2647" t="s">
        <v>50</v>
      </c>
      <c r="M2647" t="s">
        <v>31</v>
      </c>
      <c r="N2647" s="4" t="s">
        <v>16975</v>
      </c>
      <c r="O2647" t="s">
        <v>28294</v>
      </c>
      <c r="P2647" t="s">
        <v>105</v>
      </c>
      <c r="Q2647" s="2">
        <v>24838</v>
      </c>
      <c r="R2647" t="s">
        <v>33</v>
      </c>
      <c r="S2647" t="s">
        <v>107</v>
      </c>
      <c r="T2647" t="s">
        <v>35</v>
      </c>
      <c r="U2647" s="3">
        <v>77551</v>
      </c>
      <c r="V2647" t="s">
        <v>46</v>
      </c>
      <c r="W2647" t="s">
        <v>37</v>
      </c>
      <c r="X2647" t="s">
        <v>38</v>
      </c>
      <c r="Y2647">
        <v>3</v>
      </c>
    </row>
    <row r="2648" spans="1:25" x14ac:dyDescent="0.25">
      <c r="A2648">
        <v>3647</v>
      </c>
      <c r="B2648" t="s">
        <v>19925</v>
      </c>
      <c r="C2648" s="1">
        <v>44193</v>
      </c>
      <c r="D2648" s="8">
        <v>44226</v>
      </c>
      <c r="E2648" t="s">
        <v>332</v>
      </c>
      <c r="F2648" t="s">
        <v>472</v>
      </c>
      <c r="G2648" t="s">
        <v>26543</v>
      </c>
      <c r="H2648" t="s">
        <v>40</v>
      </c>
      <c r="I2648" t="s">
        <v>339</v>
      </c>
      <c r="J2648" t="s">
        <v>42</v>
      </c>
      <c r="K2648" t="s">
        <v>41</v>
      </c>
      <c r="L2648" t="s">
        <v>42</v>
      </c>
      <c r="M2648" t="s">
        <v>74</v>
      </c>
      <c r="N2648" s="4" t="s">
        <v>473</v>
      </c>
      <c r="O2648" t="s">
        <v>28294</v>
      </c>
      <c r="P2648" t="s">
        <v>83</v>
      </c>
      <c r="Q2648" s="2">
        <v>24312</v>
      </c>
      <c r="R2648" t="s">
        <v>33</v>
      </c>
      <c r="S2648" t="s">
        <v>85</v>
      </c>
      <c r="T2648" t="s">
        <v>35</v>
      </c>
      <c r="U2648" s="3">
        <v>20847</v>
      </c>
      <c r="V2648" t="s">
        <v>71</v>
      </c>
      <c r="W2648" t="s">
        <v>59</v>
      </c>
      <c r="X2648" t="s">
        <v>38</v>
      </c>
      <c r="Y2648">
        <v>3</v>
      </c>
    </row>
    <row r="2649" spans="1:25" x14ac:dyDescent="0.25">
      <c r="A2649">
        <v>3648</v>
      </c>
      <c r="B2649" t="s">
        <v>19926</v>
      </c>
      <c r="C2649" s="1">
        <v>44615</v>
      </c>
      <c r="D2649" s="8" t="s">
        <v>16975</v>
      </c>
      <c r="E2649" t="s">
        <v>332</v>
      </c>
      <c r="F2649" t="s">
        <v>474</v>
      </c>
      <c r="G2649" t="s">
        <v>26543</v>
      </c>
      <c r="H2649" t="s">
        <v>99</v>
      </c>
      <c r="I2649" t="s">
        <v>27</v>
      </c>
      <c r="J2649" t="s">
        <v>28</v>
      </c>
      <c r="K2649" t="s">
        <v>41</v>
      </c>
      <c r="L2649" t="s">
        <v>50</v>
      </c>
      <c r="M2649" t="s">
        <v>31</v>
      </c>
      <c r="N2649" s="4" t="s">
        <v>16975</v>
      </c>
      <c r="O2649" t="s">
        <v>28294</v>
      </c>
      <c r="P2649" t="s">
        <v>43</v>
      </c>
      <c r="Q2649" s="2">
        <v>17711</v>
      </c>
      <c r="R2649" t="s">
        <v>33</v>
      </c>
      <c r="S2649" t="s">
        <v>114</v>
      </c>
      <c r="T2649" t="s">
        <v>35</v>
      </c>
      <c r="U2649" s="3">
        <v>76615</v>
      </c>
      <c r="V2649" t="s">
        <v>58</v>
      </c>
      <c r="W2649" t="s">
        <v>79</v>
      </c>
      <c r="X2649" t="s">
        <v>80</v>
      </c>
      <c r="Y2649">
        <v>4</v>
      </c>
    </row>
    <row r="2650" spans="1:25" x14ac:dyDescent="0.25">
      <c r="A2650">
        <v>3649</v>
      </c>
      <c r="B2650" t="s">
        <v>19927</v>
      </c>
      <c r="C2650" s="1">
        <v>44786</v>
      </c>
      <c r="D2650" s="8" t="s">
        <v>16975</v>
      </c>
      <c r="E2650" t="s">
        <v>332</v>
      </c>
      <c r="F2650" t="s">
        <v>475</v>
      </c>
      <c r="G2650" t="s">
        <v>26543</v>
      </c>
      <c r="H2650" t="s">
        <v>61</v>
      </c>
      <c r="I2650" t="s">
        <v>27</v>
      </c>
      <c r="J2650" t="s">
        <v>28</v>
      </c>
      <c r="K2650" t="s">
        <v>41</v>
      </c>
      <c r="L2650" t="s">
        <v>42</v>
      </c>
      <c r="M2650" t="s">
        <v>31</v>
      </c>
      <c r="N2650" s="4" t="s">
        <v>16975</v>
      </c>
      <c r="O2650" t="s">
        <v>28294</v>
      </c>
      <c r="P2650" t="s">
        <v>68</v>
      </c>
      <c r="Q2650" s="2">
        <v>24995</v>
      </c>
      <c r="R2650" t="s">
        <v>33</v>
      </c>
      <c r="S2650" t="s">
        <v>78</v>
      </c>
      <c r="T2650" t="s">
        <v>35</v>
      </c>
      <c r="U2650" s="3">
        <v>26602</v>
      </c>
      <c r="V2650" t="s">
        <v>36</v>
      </c>
      <c r="W2650" t="s">
        <v>65</v>
      </c>
      <c r="X2650" t="s">
        <v>80</v>
      </c>
      <c r="Y2650">
        <v>4</v>
      </c>
    </row>
    <row r="2651" spans="1:25" x14ac:dyDescent="0.25">
      <c r="A2651">
        <v>3650</v>
      </c>
      <c r="B2651" t="s">
        <v>19928</v>
      </c>
      <c r="C2651" s="1">
        <v>43741</v>
      </c>
      <c r="D2651" s="8">
        <v>44620</v>
      </c>
      <c r="E2651" t="s">
        <v>332</v>
      </c>
      <c r="F2651" t="s">
        <v>476</v>
      </c>
      <c r="G2651" t="s">
        <v>26543</v>
      </c>
      <c r="H2651" t="s">
        <v>116</v>
      </c>
      <c r="I2651" t="s">
        <v>339</v>
      </c>
      <c r="J2651" t="s">
        <v>50</v>
      </c>
      <c r="K2651" t="s">
        <v>51</v>
      </c>
      <c r="L2651" t="s">
        <v>42</v>
      </c>
      <c r="M2651" t="s">
        <v>100</v>
      </c>
      <c r="N2651" s="4" t="s">
        <v>477</v>
      </c>
      <c r="O2651" t="s">
        <v>28294</v>
      </c>
      <c r="P2651" t="s">
        <v>68</v>
      </c>
      <c r="Q2651" s="2">
        <v>33597</v>
      </c>
      <c r="R2651" t="s">
        <v>33</v>
      </c>
      <c r="S2651" t="s">
        <v>64</v>
      </c>
      <c r="T2651" t="s">
        <v>35</v>
      </c>
      <c r="U2651" s="3">
        <v>72818</v>
      </c>
      <c r="V2651" t="s">
        <v>36</v>
      </c>
      <c r="W2651" t="s">
        <v>79</v>
      </c>
      <c r="X2651" t="s">
        <v>38</v>
      </c>
      <c r="Y2651">
        <v>3</v>
      </c>
    </row>
    <row r="2652" spans="1:25" x14ac:dyDescent="0.25">
      <c r="A2652">
        <v>3651</v>
      </c>
      <c r="B2652" t="s">
        <v>19929</v>
      </c>
      <c r="C2652" s="1">
        <v>43752</v>
      </c>
      <c r="D2652" s="8" t="s">
        <v>16975</v>
      </c>
      <c r="E2652" t="s">
        <v>332</v>
      </c>
      <c r="F2652" t="s">
        <v>478</v>
      </c>
      <c r="G2652" t="s">
        <v>26543</v>
      </c>
      <c r="H2652" t="s">
        <v>73</v>
      </c>
      <c r="I2652" t="s">
        <v>27</v>
      </c>
      <c r="J2652" t="s">
        <v>50</v>
      </c>
      <c r="K2652" t="s">
        <v>29</v>
      </c>
      <c r="L2652" t="s">
        <v>50</v>
      </c>
      <c r="M2652" t="s">
        <v>31</v>
      </c>
      <c r="N2652" s="4" t="s">
        <v>16975</v>
      </c>
      <c r="O2652" t="s">
        <v>28294</v>
      </c>
      <c r="P2652" t="s">
        <v>62</v>
      </c>
      <c r="Q2652" s="2">
        <v>33257</v>
      </c>
      <c r="R2652" t="s">
        <v>33</v>
      </c>
      <c r="S2652" t="s">
        <v>114</v>
      </c>
      <c r="T2652" t="s">
        <v>35</v>
      </c>
      <c r="U2652" s="3">
        <v>90347</v>
      </c>
      <c r="V2652" t="s">
        <v>36</v>
      </c>
      <c r="W2652" t="s">
        <v>59</v>
      </c>
      <c r="X2652" t="s">
        <v>38</v>
      </c>
      <c r="Y2652">
        <v>3</v>
      </c>
    </row>
    <row r="2653" spans="1:25" x14ac:dyDescent="0.25">
      <c r="A2653">
        <v>3652</v>
      </c>
      <c r="B2653" t="s">
        <v>19930</v>
      </c>
      <c r="C2653" s="1">
        <v>43707</v>
      </c>
      <c r="D2653" s="8">
        <v>44800</v>
      </c>
      <c r="E2653" t="s">
        <v>24</v>
      </c>
      <c r="F2653" t="s">
        <v>479</v>
      </c>
      <c r="G2653" t="s">
        <v>26543</v>
      </c>
      <c r="H2653" t="s">
        <v>87</v>
      </c>
      <c r="I2653" t="s">
        <v>339</v>
      </c>
      <c r="J2653" t="s">
        <v>42</v>
      </c>
      <c r="K2653" t="s">
        <v>29</v>
      </c>
      <c r="L2653" t="s">
        <v>42</v>
      </c>
      <c r="M2653" t="s">
        <v>92</v>
      </c>
      <c r="N2653" s="4" t="s">
        <v>480</v>
      </c>
      <c r="O2653" t="s">
        <v>28294</v>
      </c>
      <c r="P2653" t="s">
        <v>68</v>
      </c>
      <c r="Q2653" s="2">
        <v>17030</v>
      </c>
      <c r="R2653" t="s">
        <v>33</v>
      </c>
      <c r="S2653" t="s">
        <v>4</v>
      </c>
      <c r="T2653" t="s">
        <v>45</v>
      </c>
      <c r="U2653" s="3">
        <v>96845</v>
      </c>
      <c r="V2653" t="s">
        <v>58</v>
      </c>
      <c r="W2653" t="s">
        <v>65</v>
      </c>
      <c r="X2653" t="s">
        <v>38</v>
      </c>
      <c r="Y2653">
        <v>3</v>
      </c>
    </row>
    <row r="2654" spans="1:25" x14ac:dyDescent="0.25">
      <c r="A2654">
        <v>3653</v>
      </c>
      <c r="B2654" t="s">
        <v>19931</v>
      </c>
      <c r="C2654" s="1">
        <v>44231</v>
      </c>
      <c r="D2654" s="8">
        <v>45137</v>
      </c>
      <c r="E2654" t="s">
        <v>24</v>
      </c>
      <c r="F2654" t="s">
        <v>481</v>
      </c>
      <c r="G2654" t="s">
        <v>26543</v>
      </c>
      <c r="H2654" t="s">
        <v>49</v>
      </c>
      <c r="I2654" t="s">
        <v>339</v>
      </c>
      <c r="J2654" t="s">
        <v>28</v>
      </c>
      <c r="K2654" t="s">
        <v>51</v>
      </c>
      <c r="L2654" t="s">
        <v>42</v>
      </c>
      <c r="M2654" t="s">
        <v>120</v>
      </c>
      <c r="N2654" s="4" t="s">
        <v>482</v>
      </c>
      <c r="O2654" t="s">
        <v>28294</v>
      </c>
      <c r="P2654" t="s">
        <v>62</v>
      </c>
      <c r="Q2654" s="2">
        <v>34879</v>
      </c>
      <c r="R2654" t="s">
        <v>33</v>
      </c>
      <c r="S2654" t="s">
        <v>144</v>
      </c>
      <c r="T2654" t="s">
        <v>45</v>
      </c>
      <c r="U2654" s="3">
        <v>67277</v>
      </c>
      <c r="V2654" t="s">
        <v>94</v>
      </c>
      <c r="W2654" t="s">
        <v>37</v>
      </c>
      <c r="X2654" t="s">
        <v>80</v>
      </c>
      <c r="Y2654">
        <v>3</v>
      </c>
    </row>
    <row r="2655" spans="1:25" x14ac:dyDescent="0.25">
      <c r="A2655">
        <v>3654</v>
      </c>
      <c r="B2655" t="s">
        <v>19932</v>
      </c>
      <c r="C2655" s="1">
        <v>44888</v>
      </c>
      <c r="D2655" s="8" t="s">
        <v>16975</v>
      </c>
      <c r="E2655" t="s">
        <v>24</v>
      </c>
      <c r="F2655" t="s">
        <v>483</v>
      </c>
      <c r="G2655" t="s">
        <v>26543</v>
      </c>
      <c r="H2655" t="s">
        <v>116</v>
      </c>
      <c r="I2655" t="s">
        <v>27</v>
      </c>
      <c r="J2655" t="s">
        <v>42</v>
      </c>
      <c r="K2655" t="s">
        <v>41</v>
      </c>
      <c r="L2655" t="s">
        <v>42</v>
      </c>
      <c r="M2655" t="s">
        <v>31</v>
      </c>
      <c r="N2655" s="4" t="s">
        <v>16975</v>
      </c>
      <c r="O2655" t="s">
        <v>28294</v>
      </c>
      <c r="P2655" t="s">
        <v>43</v>
      </c>
      <c r="Q2655" s="2">
        <v>34788</v>
      </c>
      <c r="R2655" t="s">
        <v>33</v>
      </c>
      <c r="S2655" t="s">
        <v>114</v>
      </c>
      <c r="T2655" t="s">
        <v>45</v>
      </c>
      <c r="U2655" s="3">
        <v>17975</v>
      </c>
      <c r="V2655" t="s">
        <v>94</v>
      </c>
      <c r="W2655" t="s">
        <v>79</v>
      </c>
      <c r="X2655" t="s">
        <v>80</v>
      </c>
      <c r="Y2655">
        <v>4</v>
      </c>
    </row>
    <row r="2656" spans="1:25" x14ac:dyDescent="0.25">
      <c r="A2656">
        <v>3655</v>
      </c>
      <c r="B2656" t="s">
        <v>19933</v>
      </c>
      <c r="C2656" s="1">
        <v>44982</v>
      </c>
      <c r="D2656" s="8" t="s">
        <v>16975</v>
      </c>
      <c r="E2656" t="s">
        <v>24</v>
      </c>
      <c r="F2656" t="s">
        <v>484</v>
      </c>
      <c r="G2656" t="s">
        <v>26543</v>
      </c>
      <c r="H2656" t="s">
        <v>96</v>
      </c>
      <c r="I2656" t="s">
        <v>27</v>
      </c>
      <c r="J2656" t="s">
        <v>42</v>
      </c>
      <c r="K2656" t="s">
        <v>29</v>
      </c>
      <c r="L2656" t="s">
        <v>50</v>
      </c>
      <c r="M2656" t="s">
        <v>31</v>
      </c>
      <c r="N2656" s="4" t="s">
        <v>16975</v>
      </c>
      <c r="O2656" t="s">
        <v>28294</v>
      </c>
      <c r="P2656" t="s">
        <v>83</v>
      </c>
      <c r="Q2656" s="2">
        <v>36088</v>
      </c>
      <c r="R2656" t="s">
        <v>33</v>
      </c>
      <c r="S2656" t="s">
        <v>85</v>
      </c>
      <c r="T2656" t="s">
        <v>45</v>
      </c>
      <c r="U2656" s="3">
        <v>97142</v>
      </c>
      <c r="V2656" t="s">
        <v>94</v>
      </c>
      <c r="W2656" t="s">
        <v>65</v>
      </c>
      <c r="X2656" t="s">
        <v>38</v>
      </c>
      <c r="Y2656">
        <v>3</v>
      </c>
    </row>
    <row r="2657" spans="1:25" x14ac:dyDescent="0.25">
      <c r="A2657">
        <v>3656</v>
      </c>
      <c r="B2657" t="s">
        <v>19934</v>
      </c>
      <c r="C2657" s="1">
        <v>43814</v>
      </c>
      <c r="D2657" s="8" t="s">
        <v>16975</v>
      </c>
      <c r="E2657" t="s">
        <v>24</v>
      </c>
      <c r="F2657" t="s">
        <v>485</v>
      </c>
      <c r="G2657" t="s">
        <v>26543</v>
      </c>
      <c r="H2657" t="s">
        <v>61</v>
      </c>
      <c r="I2657" t="s">
        <v>27</v>
      </c>
      <c r="J2657" t="s">
        <v>42</v>
      </c>
      <c r="K2657" t="s">
        <v>51</v>
      </c>
      <c r="L2657" t="s">
        <v>42</v>
      </c>
      <c r="M2657" t="s">
        <v>31</v>
      </c>
      <c r="N2657" s="4" t="s">
        <v>16975</v>
      </c>
      <c r="O2657" t="s">
        <v>28294</v>
      </c>
      <c r="P2657" t="s">
        <v>358</v>
      </c>
      <c r="Q2657" s="2">
        <v>36995</v>
      </c>
      <c r="R2657" t="s">
        <v>33</v>
      </c>
      <c r="S2657" t="s">
        <v>64</v>
      </c>
      <c r="T2657" t="s">
        <v>45</v>
      </c>
      <c r="U2657" s="3">
        <v>72523</v>
      </c>
      <c r="V2657" t="s">
        <v>46</v>
      </c>
      <c r="W2657" t="s">
        <v>79</v>
      </c>
      <c r="X2657" t="s">
        <v>80</v>
      </c>
      <c r="Y2657">
        <v>5</v>
      </c>
    </row>
    <row r="2658" spans="1:25" x14ac:dyDescent="0.25">
      <c r="A2658">
        <v>3657</v>
      </c>
      <c r="B2658" t="s">
        <v>19935</v>
      </c>
      <c r="C2658" s="1">
        <v>44437</v>
      </c>
      <c r="D2658" s="8" t="s">
        <v>16975</v>
      </c>
      <c r="E2658" t="s">
        <v>24</v>
      </c>
      <c r="F2658" t="s">
        <v>486</v>
      </c>
      <c r="G2658" t="s">
        <v>26543</v>
      </c>
      <c r="H2658" t="s">
        <v>73</v>
      </c>
      <c r="I2658" t="s">
        <v>27</v>
      </c>
      <c r="J2658" t="s">
        <v>42</v>
      </c>
      <c r="K2658" t="s">
        <v>29</v>
      </c>
      <c r="L2658" t="s">
        <v>50</v>
      </c>
      <c r="M2658" t="s">
        <v>31</v>
      </c>
      <c r="N2658" s="4" t="s">
        <v>16975</v>
      </c>
      <c r="O2658" t="s">
        <v>28294</v>
      </c>
      <c r="P2658" t="s">
        <v>62</v>
      </c>
      <c r="Q2658" s="2">
        <v>33667</v>
      </c>
      <c r="R2658" t="s">
        <v>33</v>
      </c>
      <c r="S2658" t="s">
        <v>172</v>
      </c>
      <c r="T2658" t="s">
        <v>35</v>
      </c>
      <c r="U2658" s="3">
        <v>44406</v>
      </c>
      <c r="V2658" t="s">
        <v>71</v>
      </c>
      <c r="W2658" t="s">
        <v>59</v>
      </c>
      <c r="X2658" t="s">
        <v>38</v>
      </c>
      <c r="Y2658">
        <v>4</v>
      </c>
    </row>
    <row r="2659" spans="1:25" x14ac:dyDescent="0.25">
      <c r="A2659">
        <v>3658</v>
      </c>
      <c r="B2659" t="s">
        <v>19936</v>
      </c>
      <c r="C2659" s="1">
        <v>44869</v>
      </c>
      <c r="D2659" s="8">
        <v>45114</v>
      </c>
      <c r="E2659" t="s">
        <v>24</v>
      </c>
      <c r="F2659" t="s">
        <v>487</v>
      </c>
      <c r="G2659" t="s">
        <v>26543</v>
      </c>
      <c r="H2659" t="s">
        <v>67</v>
      </c>
      <c r="I2659" t="s">
        <v>27</v>
      </c>
      <c r="J2659" t="s">
        <v>42</v>
      </c>
      <c r="K2659" t="s">
        <v>29</v>
      </c>
      <c r="L2659" t="s">
        <v>30</v>
      </c>
      <c r="M2659" t="s">
        <v>74</v>
      </c>
      <c r="N2659" s="4" t="s">
        <v>488</v>
      </c>
      <c r="O2659" t="s">
        <v>28294</v>
      </c>
      <c r="P2659" t="s">
        <v>122</v>
      </c>
      <c r="Q2659" s="2">
        <v>24436</v>
      </c>
      <c r="R2659" t="s">
        <v>33</v>
      </c>
      <c r="S2659" t="s">
        <v>78</v>
      </c>
      <c r="T2659" t="s">
        <v>35</v>
      </c>
      <c r="U2659" s="3">
        <v>95682</v>
      </c>
      <c r="V2659" t="s">
        <v>71</v>
      </c>
      <c r="W2659" t="s">
        <v>79</v>
      </c>
      <c r="X2659" t="s">
        <v>38</v>
      </c>
      <c r="Y2659">
        <v>3</v>
      </c>
    </row>
    <row r="2660" spans="1:25" x14ac:dyDescent="0.25">
      <c r="A2660">
        <v>3659</v>
      </c>
      <c r="B2660" t="s">
        <v>19937</v>
      </c>
      <c r="C2660" s="1">
        <v>43740</v>
      </c>
      <c r="D2660" s="8">
        <v>43751</v>
      </c>
      <c r="E2660" t="s">
        <v>24</v>
      </c>
      <c r="F2660" t="s">
        <v>489</v>
      </c>
      <c r="G2660" t="s">
        <v>26543</v>
      </c>
      <c r="H2660" t="s">
        <v>26</v>
      </c>
      <c r="I2660" t="s">
        <v>27</v>
      </c>
      <c r="J2660" t="s">
        <v>50</v>
      </c>
      <c r="K2660" t="s">
        <v>41</v>
      </c>
      <c r="L2660" t="s">
        <v>42</v>
      </c>
      <c r="M2660" t="s">
        <v>120</v>
      </c>
      <c r="N2660" s="4" t="s">
        <v>490</v>
      </c>
      <c r="O2660" t="s">
        <v>28294</v>
      </c>
      <c r="P2660" t="s">
        <v>68</v>
      </c>
      <c r="Q2660" s="2">
        <v>32811</v>
      </c>
      <c r="R2660" t="s">
        <v>33</v>
      </c>
      <c r="S2660" t="s">
        <v>85</v>
      </c>
      <c r="T2660" t="s">
        <v>45</v>
      </c>
      <c r="U2660" s="3">
        <v>86746</v>
      </c>
      <c r="V2660" t="s">
        <v>58</v>
      </c>
      <c r="W2660" t="s">
        <v>79</v>
      </c>
      <c r="X2660" t="s">
        <v>80</v>
      </c>
      <c r="Y2660">
        <v>1</v>
      </c>
    </row>
    <row r="2661" spans="1:25" x14ac:dyDescent="0.25">
      <c r="A2661">
        <v>3660</v>
      </c>
      <c r="B2661" t="s">
        <v>19938</v>
      </c>
      <c r="C2661" s="1">
        <v>43609</v>
      </c>
      <c r="D2661" s="8" t="s">
        <v>16975</v>
      </c>
      <c r="E2661" t="s">
        <v>24</v>
      </c>
      <c r="F2661" t="s">
        <v>491</v>
      </c>
      <c r="G2661" t="s">
        <v>26543</v>
      </c>
      <c r="H2661" t="s">
        <v>40</v>
      </c>
      <c r="I2661" t="s">
        <v>27</v>
      </c>
      <c r="J2661" t="s">
        <v>50</v>
      </c>
      <c r="K2661" t="s">
        <v>41</v>
      </c>
      <c r="L2661" t="s">
        <v>50</v>
      </c>
      <c r="M2661" t="s">
        <v>31</v>
      </c>
      <c r="N2661" s="4" t="s">
        <v>16975</v>
      </c>
      <c r="O2661" t="s">
        <v>28294</v>
      </c>
      <c r="P2661" t="s">
        <v>68</v>
      </c>
      <c r="Q2661" s="2">
        <v>27201</v>
      </c>
      <c r="R2661" t="s">
        <v>33</v>
      </c>
      <c r="S2661" t="s">
        <v>4</v>
      </c>
      <c r="T2661" t="s">
        <v>45</v>
      </c>
      <c r="U2661" s="3">
        <v>73540</v>
      </c>
      <c r="V2661" t="s">
        <v>46</v>
      </c>
      <c r="W2661" t="s">
        <v>59</v>
      </c>
      <c r="X2661" t="s">
        <v>80</v>
      </c>
      <c r="Y2661">
        <v>3</v>
      </c>
    </row>
    <row r="2662" spans="1:25" x14ac:dyDescent="0.25">
      <c r="A2662">
        <v>3661</v>
      </c>
      <c r="B2662" t="s">
        <v>19939</v>
      </c>
      <c r="C2662" s="1">
        <v>44620</v>
      </c>
      <c r="D2662" s="8">
        <v>44809</v>
      </c>
      <c r="E2662" t="s">
        <v>24</v>
      </c>
      <c r="F2662" t="s">
        <v>492</v>
      </c>
      <c r="G2662" t="s">
        <v>26543</v>
      </c>
      <c r="H2662" t="s">
        <v>99</v>
      </c>
      <c r="I2662" t="s">
        <v>27</v>
      </c>
      <c r="J2662" t="s">
        <v>28</v>
      </c>
      <c r="K2662" t="s">
        <v>29</v>
      </c>
      <c r="L2662" t="s">
        <v>30</v>
      </c>
      <c r="M2662" t="s">
        <v>74</v>
      </c>
      <c r="N2662" s="4" t="s">
        <v>493</v>
      </c>
      <c r="O2662" t="s">
        <v>28294</v>
      </c>
      <c r="P2662" t="s">
        <v>88</v>
      </c>
      <c r="Q2662" s="2">
        <v>19136</v>
      </c>
      <c r="R2662" t="s">
        <v>33</v>
      </c>
      <c r="S2662" t="s">
        <v>326</v>
      </c>
      <c r="T2662" t="s">
        <v>45</v>
      </c>
      <c r="U2662" s="3">
        <v>21624</v>
      </c>
      <c r="V2662" t="s">
        <v>94</v>
      </c>
      <c r="W2662" t="s">
        <v>65</v>
      </c>
      <c r="X2662" t="s">
        <v>38</v>
      </c>
      <c r="Y2662">
        <v>3</v>
      </c>
    </row>
    <row r="2663" spans="1:25" x14ac:dyDescent="0.25">
      <c r="A2663">
        <v>3662</v>
      </c>
      <c r="B2663" t="s">
        <v>19940</v>
      </c>
      <c r="C2663" s="1">
        <v>45090</v>
      </c>
      <c r="D2663" s="8" t="s">
        <v>16975</v>
      </c>
      <c r="E2663" t="s">
        <v>24</v>
      </c>
      <c r="F2663" t="s">
        <v>494</v>
      </c>
      <c r="G2663" t="s">
        <v>26543</v>
      </c>
      <c r="H2663" t="s">
        <v>87</v>
      </c>
      <c r="I2663" t="s">
        <v>27</v>
      </c>
      <c r="J2663" t="s">
        <v>50</v>
      </c>
      <c r="K2663" t="s">
        <v>51</v>
      </c>
      <c r="L2663" t="s">
        <v>30</v>
      </c>
      <c r="M2663" t="s">
        <v>31</v>
      </c>
      <c r="N2663" s="4" t="s">
        <v>16975</v>
      </c>
      <c r="O2663" t="s">
        <v>28294</v>
      </c>
      <c r="P2663" t="s">
        <v>177</v>
      </c>
      <c r="Q2663" s="2">
        <v>26772</v>
      </c>
      <c r="R2663" t="s">
        <v>33</v>
      </c>
      <c r="S2663" t="s">
        <v>64</v>
      </c>
      <c r="T2663" t="s">
        <v>45</v>
      </c>
      <c r="U2663" s="3">
        <v>90473</v>
      </c>
      <c r="V2663" t="s">
        <v>58</v>
      </c>
      <c r="W2663" t="s">
        <v>65</v>
      </c>
      <c r="X2663" t="s">
        <v>80</v>
      </c>
      <c r="Y2663">
        <v>2</v>
      </c>
    </row>
    <row r="2664" spans="1:25" x14ac:dyDescent="0.25">
      <c r="A2664">
        <v>3663</v>
      </c>
      <c r="B2664" t="s">
        <v>19941</v>
      </c>
      <c r="C2664" s="1">
        <v>43745</v>
      </c>
      <c r="D2664" s="8">
        <v>44583</v>
      </c>
      <c r="E2664" t="s">
        <v>24</v>
      </c>
      <c r="F2664" t="s">
        <v>495</v>
      </c>
      <c r="G2664" t="s">
        <v>26543</v>
      </c>
      <c r="H2664" t="s">
        <v>49</v>
      </c>
      <c r="I2664" t="s">
        <v>131</v>
      </c>
      <c r="J2664" t="s">
        <v>42</v>
      </c>
      <c r="K2664" t="s">
        <v>51</v>
      </c>
      <c r="L2664" t="s">
        <v>50</v>
      </c>
      <c r="M2664" t="s">
        <v>100</v>
      </c>
      <c r="N2664" s="4" t="s">
        <v>496</v>
      </c>
      <c r="O2664" t="s">
        <v>28294</v>
      </c>
      <c r="P2664" t="s">
        <v>62</v>
      </c>
      <c r="Q2664" s="2">
        <v>28452</v>
      </c>
      <c r="R2664" t="s">
        <v>33</v>
      </c>
      <c r="S2664" t="s">
        <v>144</v>
      </c>
      <c r="T2664" t="s">
        <v>35</v>
      </c>
      <c r="U2664" s="3">
        <v>13534</v>
      </c>
      <c r="V2664" t="s">
        <v>71</v>
      </c>
      <c r="W2664" t="s">
        <v>59</v>
      </c>
      <c r="X2664" t="s">
        <v>80</v>
      </c>
      <c r="Y2664">
        <v>3</v>
      </c>
    </row>
    <row r="2665" spans="1:25" x14ac:dyDescent="0.25">
      <c r="A2665">
        <v>3664</v>
      </c>
      <c r="B2665" t="s">
        <v>19942</v>
      </c>
      <c r="C2665" s="1">
        <v>44110</v>
      </c>
      <c r="D2665" s="8">
        <v>44573</v>
      </c>
      <c r="E2665" t="s">
        <v>24</v>
      </c>
      <c r="F2665" t="s">
        <v>497</v>
      </c>
      <c r="G2665" t="s">
        <v>26543</v>
      </c>
      <c r="H2665" t="s">
        <v>116</v>
      </c>
      <c r="I2665" t="s">
        <v>131</v>
      </c>
      <c r="J2665" t="s">
        <v>50</v>
      </c>
      <c r="K2665" t="s">
        <v>29</v>
      </c>
      <c r="L2665" t="s">
        <v>42</v>
      </c>
      <c r="M2665" t="s">
        <v>74</v>
      </c>
      <c r="N2665" s="4" t="s">
        <v>498</v>
      </c>
      <c r="O2665" t="s">
        <v>28294</v>
      </c>
      <c r="P2665" t="s">
        <v>68</v>
      </c>
      <c r="Q2665" s="2">
        <v>20682</v>
      </c>
      <c r="R2665" t="s">
        <v>33</v>
      </c>
      <c r="S2665" t="s">
        <v>303</v>
      </c>
      <c r="T2665" t="s">
        <v>35</v>
      </c>
      <c r="U2665" s="3">
        <v>2667</v>
      </c>
      <c r="V2665" t="s">
        <v>58</v>
      </c>
      <c r="W2665" t="s">
        <v>37</v>
      </c>
      <c r="X2665" t="s">
        <v>38</v>
      </c>
      <c r="Y2665">
        <v>3</v>
      </c>
    </row>
    <row r="2666" spans="1:25" x14ac:dyDescent="0.25">
      <c r="A2666">
        <v>3665</v>
      </c>
      <c r="B2666" t="s">
        <v>19943</v>
      </c>
      <c r="C2666" s="1">
        <v>43791</v>
      </c>
      <c r="D2666" s="8" t="s">
        <v>16975</v>
      </c>
      <c r="E2666" t="s">
        <v>24</v>
      </c>
      <c r="F2666" t="s">
        <v>499</v>
      </c>
      <c r="G2666" t="s">
        <v>26543</v>
      </c>
      <c r="H2666" t="s">
        <v>96</v>
      </c>
      <c r="I2666" t="s">
        <v>27</v>
      </c>
      <c r="J2666" t="s">
        <v>50</v>
      </c>
      <c r="K2666" t="s">
        <v>51</v>
      </c>
      <c r="L2666" t="s">
        <v>30</v>
      </c>
      <c r="M2666" t="s">
        <v>31</v>
      </c>
      <c r="N2666" s="4" t="s">
        <v>16975</v>
      </c>
      <c r="O2666" t="s">
        <v>28294</v>
      </c>
      <c r="P2666" t="s">
        <v>68</v>
      </c>
      <c r="Q2666" s="2">
        <v>31136</v>
      </c>
      <c r="R2666" t="s">
        <v>33</v>
      </c>
      <c r="S2666" t="s">
        <v>500</v>
      </c>
      <c r="T2666" t="s">
        <v>45</v>
      </c>
      <c r="U2666" s="3">
        <v>54319</v>
      </c>
      <c r="V2666" t="s">
        <v>94</v>
      </c>
      <c r="W2666" t="s">
        <v>65</v>
      </c>
      <c r="X2666" t="s">
        <v>38</v>
      </c>
      <c r="Y2666">
        <v>3</v>
      </c>
    </row>
    <row r="2667" spans="1:25" x14ac:dyDescent="0.25">
      <c r="A2667">
        <v>3666</v>
      </c>
      <c r="B2667" t="s">
        <v>19944</v>
      </c>
      <c r="C2667" s="1">
        <v>44680</v>
      </c>
      <c r="D2667" s="8">
        <v>44947</v>
      </c>
      <c r="E2667" t="s">
        <v>24</v>
      </c>
      <c r="F2667" t="s">
        <v>501</v>
      </c>
      <c r="G2667" t="s">
        <v>26543</v>
      </c>
      <c r="H2667" t="s">
        <v>61</v>
      </c>
      <c r="I2667" t="s">
        <v>27</v>
      </c>
      <c r="J2667" t="s">
        <v>50</v>
      </c>
      <c r="K2667" t="s">
        <v>41</v>
      </c>
      <c r="L2667" t="s">
        <v>50</v>
      </c>
      <c r="M2667" t="s">
        <v>74</v>
      </c>
      <c r="N2667" s="4" t="s">
        <v>502</v>
      </c>
      <c r="O2667" t="s">
        <v>28294</v>
      </c>
      <c r="P2667" t="s">
        <v>68</v>
      </c>
      <c r="Q2667" s="2">
        <v>20594</v>
      </c>
      <c r="R2667" t="s">
        <v>33</v>
      </c>
      <c r="S2667" t="s">
        <v>64</v>
      </c>
      <c r="T2667" t="s">
        <v>45</v>
      </c>
      <c r="U2667" s="3">
        <v>16052</v>
      </c>
      <c r="V2667" t="s">
        <v>46</v>
      </c>
      <c r="W2667" t="s">
        <v>59</v>
      </c>
      <c r="X2667" t="s">
        <v>38</v>
      </c>
      <c r="Y2667">
        <v>3</v>
      </c>
    </row>
    <row r="2668" spans="1:25" x14ac:dyDescent="0.25">
      <c r="A2668">
        <v>3667</v>
      </c>
      <c r="B2668" t="s">
        <v>19945</v>
      </c>
      <c r="C2668" s="1">
        <v>44906</v>
      </c>
      <c r="D2668" s="8">
        <v>45044</v>
      </c>
      <c r="E2668" t="s">
        <v>24</v>
      </c>
      <c r="F2668" t="s">
        <v>503</v>
      </c>
      <c r="G2668" t="s">
        <v>26543</v>
      </c>
      <c r="H2668" t="s">
        <v>73</v>
      </c>
      <c r="I2668" t="s">
        <v>27</v>
      </c>
      <c r="J2668" t="s">
        <v>42</v>
      </c>
      <c r="K2668" t="s">
        <v>51</v>
      </c>
      <c r="L2668" t="s">
        <v>30</v>
      </c>
      <c r="M2668" t="s">
        <v>92</v>
      </c>
      <c r="N2668" s="4" t="s">
        <v>504</v>
      </c>
      <c r="O2668" t="s">
        <v>28294</v>
      </c>
      <c r="P2668" t="s">
        <v>410</v>
      </c>
      <c r="Q2668" s="2">
        <v>36030</v>
      </c>
      <c r="R2668" t="s">
        <v>33</v>
      </c>
      <c r="S2668" t="s">
        <v>78</v>
      </c>
      <c r="T2668" t="s">
        <v>45</v>
      </c>
      <c r="U2668" s="3">
        <v>18998</v>
      </c>
      <c r="V2668" t="s">
        <v>71</v>
      </c>
      <c r="W2668" t="s">
        <v>59</v>
      </c>
      <c r="X2668" t="s">
        <v>38</v>
      </c>
      <c r="Y2668">
        <v>3</v>
      </c>
    </row>
    <row r="2669" spans="1:25" x14ac:dyDescent="0.25">
      <c r="A2669">
        <v>3668</v>
      </c>
      <c r="B2669" t="s">
        <v>19946</v>
      </c>
      <c r="C2669" s="1">
        <v>45144</v>
      </c>
      <c r="D2669" s="8">
        <v>45144</v>
      </c>
      <c r="E2669" t="s">
        <v>24</v>
      </c>
      <c r="F2669" t="s">
        <v>505</v>
      </c>
      <c r="G2669" t="s">
        <v>26543</v>
      </c>
      <c r="H2669" t="s">
        <v>67</v>
      </c>
      <c r="I2669" t="s">
        <v>27</v>
      </c>
      <c r="J2669" t="s">
        <v>50</v>
      </c>
      <c r="K2669" t="s">
        <v>29</v>
      </c>
      <c r="L2669" t="s">
        <v>50</v>
      </c>
      <c r="M2669" t="s">
        <v>120</v>
      </c>
      <c r="N2669" s="4" t="s">
        <v>506</v>
      </c>
      <c r="O2669" t="s">
        <v>28294</v>
      </c>
      <c r="P2669" t="s">
        <v>358</v>
      </c>
      <c r="Q2669" s="2">
        <v>35209</v>
      </c>
      <c r="R2669" t="s">
        <v>33</v>
      </c>
      <c r="S2669" t="s">
        <v>140</v>
      </c>
      <c r="T2669" t="s">
        <v>45</v>
      </c>
      <c r="U2669" s="3">
        <v>33735</v>
      </c>
      <c r="V2669" t="s">
        <v>94</v>
      </c>
      <c r="W2669" t="s">
        <v>37</v>
      </c>
      <c r="X2669" t="s">
        <v>148</v>
      </c>
      <c r="Y2669">
        <v>3</v>
      </c>
    </row>
    <row r="2670" spans="1:25" x14ac:dyDescent="0.25">
      <c r="A2670">
        <v>3669</v>
      </c>
      <c r="B2670" t="s">
        <v>19947</v>
      </c>
      <c r="C2670" s="1">
        <v>43918</v>
      </c>
      <c r="D2670" s="8">
        <v>44997</v>
      </c>
      <c r="E2670" t="s">
        <v>24</v>
      </c>
      <c r="F2670" t="s">
        <v>507</v>
      </c>
      <c r="G2670" t="s">
        <v>26543</v>
      </c>
      <c r="H2670" t="s">
        <v>26</v>
      </c>
      <c r="I2670" t="s">
        <v>339</v>
      </c>
      <c r="J2670" t="s">
        <v>28</v>
      </c>
      <c r="K2670" t="s">
        <v>41</v>
      </c>
      <c r="L2670" t="s">
        <v>30</v>
      </c>
      <c r="M2670" t="s">
        <v>100</v>
      </c>
      <c r="N2670" s="4" t="s">
        <v>508</v>
      </c>
      <c r="O2670" t="s">
        <v>28294</v>
      </c>
      <c r="P2670" t="s">
        <v>32</v>
      </c>
      <c r="Q2670" s="2">
        <v>24488</v>
      </c>
      <c r="R2670" t="s">
        <v>33</v>
      </c>
      <c r="S2670" t="s">
        <v>57</v>
      </c>
      <c r="T2670" t="s">
        <v>45</v>
      </c>
      <c r="U2670" s="3">
        <v>81928</v>
      </c>
      <c r="V2670" t="s">
        <v>71</v>
      </c>
      <c r="W2670" t="s">
        <v>37</v>
      </c>
      <c r="X2670" t="s">
        <v>38</v>
      </c>
      <c r="Y2670">
        <v>3</v>
      </c>
    </row>
    <row r="2671" spans="1:25" x14ac:dyDescent="0.25">
      <c r="A2671">
        <v>3670</v>
      </c>
      <c r="B2671" t="s">
        <v>19948</v>
      </c>
      <c r="C2671" s="1">
        <v>44784</v>
      </c>
      <c r="D2671" s="8">
        <v>45012</v>
      </c>
      <c r="E2671" t="s">
        <v>332</v>
      </c>
      <c r="F2671" t="s">
        <v>509</v>
      </c>
      <c r="G2671" t="s">
        <v>26543</v>
      </c>
      <c r="H2671" t="s">
        <v>96</v>
      </c>
      <c r="I2671" t="s">
        <v>27</v>
      </c>
      <c r="J2671" t="s">
        <v>50</v>
      </c>
      <c r="K2671" t="s">
        <v>41</v>
      </c>
      <c r="L2671" t="s">
        <v>50</v>
      </c>
      <c r="M2671" t="s">
        <v>92</v>
      </c>
      <c r="N2671" s="4" t="s">
        <v>510</v>
      </c>
      <c r="O2671" t="s">
        <v>28294</v>
      </c>
      <c r="P2671" t="s">
        <v>410</v>
      </c>
      <c r="Q2671" s="2">
        <v>25220</v>
      </c>
      <c r="R2671" t="s">
        <v>33</v>
      </c>
      <c r="S2671" t="s">
        <v>85</v>
      </c>
      <c r="T2671" t="s">
        <v>35</v>
      </c>
      <c r="U2671" s="3">
        <v>14006</v>
      </c>
      <c r="V2671" t="s">
        <v>46</v>
      </c>
      <c r="W2671" t="s">
        <v>37</v>
      </c>
      <c r="X2671" t="s">
        <v>148</v>
      </c>
      <c r="Y2671">
        <v>3</v>
      </c>
    </row>
    <row r="2672" spans="1:25" x14ac:dyDescent="0.25">
      <c r="A2672">
        <v>3671</v>
      </c>
      <c r="B2672" t="s">
        <v>19949</v>
      </c>
      <c r="C2672" s="1">
        <v>44952</v>
      </c>
      <c r="D2672" s="8">
        <v>45096</v>
      </c>
      <c r="E2672" t="s">
        <v>332</v>
      </c>
      <c r="F2672" t="s">
        <v>511</v>
      </c>
      <c r="G2672" t="s">
        <v>26543</v>
      </c>
      <c r="H2672" t="s">
        <v>40</v>
      </c>
      <c r="I2672" t="s">
        <v>339</v>
      </c>
      <c r="J2672" t="s">
        <v>42</v>
      </c>
      <c r="K2672" t="s">
        <v>41</v>
      </c>
      <c r="L2672" t="s">
        <v>30</v>
      </c>
      <c r="M2672" t="s">
        <v>74</v>
      </c>
      <c r="N2672" s="4" t="s">
        <v>512</v>
      </c>
      <c r="O2672" t="s">
        <v>28294</v>
      </c>
      <c r="P2672" t="s">
        <v>105</v>
      </c>
      <c r="Q2672" s="2">
        <v>32871</v>
      </c>
      <c r="R2672" t="s">
        <v>33</v>
      </c>
      <c r="S2672" t="s">
        <v>107</v>
      </c>
      <c r="T2672" t="s">
        <v>35</v>
      </c>
      <c r="U2672" s="3">
        <v>45376</v>
      </c>
      <c r="V2672" t="s">
        <v>94</v>
      </c>
      <c r="W2672" t="s">
        <v>79</v>
      </c>
      <c r="X2672" t="s">
        <v>148</v>
      </c>
      <c r="Y2672">
        <v>3</v>
      </c>
    </row>
    <row r="2673" spans="1:25" x14ac:dyDescent="0.25">
      <c r="A2673">
        <v>3672</v>
      </c>
      <c r="B2673" t="s">
        <v>19950</v>
      </c>
      <c r="C2673" s="1">
        <v>43479</v>
      </c>
      <c r="D2673" s="8" t="s">
        <v>16975</v>
      </c>
      <c r="E2673" t="s">
        <v>332</v>
      </c>
      <c r="F2673" t="s">
        <v>513</v>
      </c>
      <c r="G2673" t="s">
        <v>26543</v>
      </c>
      <c r="H2673" t="s">
        <v>99</v>
      </c>
      <c r="I2673" t="s">
        <v>27</v>
      </c>
      <c r="J2673" t="s">
        <v>42</v>
      </c>
      <c r="K2673" t="s">
        <v>41</v>
      </c>
      <c r="L2673" t="s">
        <v>50</v>
      </c>
      <c r="M2673" t="s">
        <v>31</v>
      </c>
      <c r="N2673" s="4" t="s">
        <v>16975</v>
      </c>
      <c r="O2673" t="s">
        <v>28294</v>
      </c>
      <c r="P2673" t="s">
        <v>62</v>
      </c>
      <c r="Q2673" s="2">
        <v>33293</v>
      </c>
      <c r="R2673" t="s">
        <v>33</v>
      </c>
      <c r="S2673" t="s">
        <v>144</v>
      </c>
      <c r="T2673" t="s">
        <v>35</v>
      </c>
      <c r="U2673" s="3">
        <v>44501</v>
      </c>
      <c r="V2673" t="s">
        <v>94</v>
      </c>
      <c r="W2673" t="s">
        <v>79</v>
      </c>
      <c r="X2673" t="s">
        <v>38</v>
      </c>
      <c r="Y2673">
        <v>3</v>
      </c>
    </row>
    <row r="2674" spans="1:25" x14ac:dyDescent="0.25">
      <c r="A2674">
        <v>3673</v>
      </c>
      <c r="B2674" t="s">
        <v>19951</v>
      </c>
      <c r="C2674" s="1">
        <v>44723</v>
      </c>
      <c r="D2674" s="8">
        <v>44936</v>
      </c>
      <c r="E2674" t="s">
        <v>332</v>
      </c>
      <c r="F2674" t="s">
        <v>514</v>
      </c>
      <c r="G2674" t="s">
        <v>26543</v>
      </c>
      <c r="H2674" t="s">
        <v>61</v>
      </c>
      <c r="I2674" t="s">
        <v>339</v>
      </c>
      <c r="J2674" t="s">
        <v>50</v>
      </c>
      <c r="K2674" t="s">
        <v>51</v>
      </c>
      <c r="L2674" t="s">
        <v>30</v>
      </c>
      <c r="M2674" t="s">
        <v>120</v>
      </c>
      <c r="N2674" s="4" t="s">
        <v>515</v>
      </c>
      <c r="O2674" t="s">
        <v>28294</v>
      </c>
      <c r="P2674" t="s">
        <v>319</v>
      </c>
      <c r="Q2674" s="2">
        <v>26714</v>
      </c>
      <c r="R2674" t="s">
        <v>33</v>
      </c>
      <c r="S2674" t="s">
        <v>152</v>
      </c>
      <c r="T2674" t="s">
        <v>35</v>
      </c>
      <c r="U2674" s="3">
        <v>47767</v>
      </c>
      <c r="V2674" t="s">
        <v>58</v>
      </c>
      <c r="W2674" t="s">
        <v>37</v>
      </c>
      <c r="X2674" t="s">
        <v>38</v>
      </c>
      <c r="Y2674">
        <v>3</v>
      </c>
    </row>
    <row r="2675" spans="1:25" x14ac:dyDescent="0.25">
      <c r="A2675">
        <v>3674</v>
      </c>
      <c r="B2675" t="s">
        <v>19952</v>
      </c>
      <c r="C2675" s="1">
        <v>44007</v>
      </c>
      <c r="D2675" s="8">
        <v>44622</v>
      </c>
      <c r="E2675" t="s">
        <v>332</v>
      </c>
      <c r="F2675" t="s">
        <v>516</v>
      </c>
      <c r="G2675" t="s">
        <v>26543</v>
      </c>
      <c r="H2675" t="s">
        <v>67</v>
      </c>
      <c r="I2675" t="s">
        <v>339</v>
      </c>
      <c r="J2675" t="s">
        <v>42</v>
      </c>
      <c r="K2675" t="s">
        <v>29</v>
      </c>
      <c r="L2675" t="s">
        <v>42</v>
      </c>
      <c r="M2675" t="s">
        <v>120</v>
      </c>
      <c r="N2675" s="4" t="s">
        <v>517</v>
      </c>
      <c r="O2675" t="s">
        <v>28294</v>
      </c>
      <c r="P2675" t="s">
        <v>83</v>
      </c>
      <c r="Q2675" s="2">
        <v>35186</v>
      </c>
      <c r="R2675" t="s">
        <v>33</v>
      </c>
      <c r="S2675" t="s">
        <v>85</v>
      </c>
      <c r="T2675" t="s">
        <v>35</v>
      </c>
      <c r="U2675" s="3">
        <v>39141</v>
      </c>
      <c r="V2675" t="s">
        <v>58</v>
      </c>
      <c r="W2675" t="s">
        <v>59</v>
      </c>
      <c r="X2675" t="s">
        <v>38</v>
      </c>
      <c r="Y2675">
        <v>3</v>
      </c>
    </row>
    <row r="2676" spans="1:25" x14ac:dyDescent="0.25">
      <c r="A2676">
        <v>3675</v>
      </c>
      <c r="B2676" t="s">
        <v>19953</v>
      </c>
      <c r="C2676" s="1">
        <v>43990</v>
      </c>
      <c r="D2676" s="8">
        <v>44924</v>
      </c>
      <c r="E2676" t="s">
        <v>332</v>
      </c>
      <c r="F2676" t="s">
        <v>518</v>
      </c>
      <c r="G2676" t="s">
        <v>26543</v>
      </c>
      <c r="H2676" t="s">
        <v>26</v>
      </c>
      <c r="I2676" t="s">
        <v>27</v>
      </c>
      <c r="J2676" t="s">
        <v>50</v>
      </c>
      <c r="K2676" t="s">
        <v>29</v>
      </c>
      <c r="L2676" t="s">
        <v>50</v>
      </c>
      <c r="M2676" t="s">
        <v>92</v>
      </c>
      <c r="N2676" s="4" t="s">
        <v>519</v>
      </c>
      <c r="O2676" t="s">
        <v>28294</v>
      </c>
      <c r="P2676" t="s">
        <v>83</v>
      </c>
      <c r="Q2676" s="2">
        <v>19234</v>
      </c>
      <c r="R2676" t="s">
        <v>33</v>
      </c>
      <c r="S2676" t="s">
        <v>78</v>
      </c>
      <c r="T2676" t="s">
        <v>35</v>
      </c>
      <c r="U2676" s="3">
        <v>70090</v>
      </c>
      <c r="V2676" t="s">
        <v>46</v>
      </c>
      <c r="W2676" t="s">
        <v>79</v>
      </c>
      <c r="X2676" t="s">
        <v>38</v>
      </c>
      <c r="Y2676">
        <v>3</v>
      </c>
    </row>
    <row r="2677" spans="1:25" x14ac:dyDescent="0.25">
      <c r="A2677">
        <v>3676</v>
      </c>
      <c r="B2677" t="s">
        <v>19954</v>
      </c>
      <c r="C2677" s="1">
        <v>43341</v>
      </c>
      <c r="D2677" s="8" t="s">
        <v>16975</v>
      </c>
      <c r="E2677" t="s">
        <v>24</v>
      </c>
      <c r="F2677" t="s">
        <v>520</v>
      </c>
      <c r="G2677" t="s">
        <v>26543</v>
      </c>
      <c r="H2677" t="s">
        <v>67</v>
      </c>
      <c r="I2677" t="s">
        <v>27</v>
      </c>
      <c r="J2677" t="s">
        <v>28</v>
      </c>
      <c r="K2677" t="s">
        <v>51</v>
      </c>
      <c r="L2677" t="s">
        <v>42</v>
      </c>
      <c r="M2677" t="s">
        <v>31</v>
      </c>
      <c r="N2677" s="4" t="s">
        <v>16975</v>
      </c>
      <c r="O2677" t="s">
        <v>28294</v>
      </c>
      <c r="P2677" t="s">
        <v>248</v>
      </c>
      <c r="Q2677" s="2">
        <v>34302</v>
      </c>
      <c r="R2677" t="s">
        <v>33</v>
      </c>
      <c r="S2677" t="s">
        <v>521</v>
      </c>
      <c r="T2677" t="s">
        <v>45</v>
      </c>
      <c r="U2677" s="3">
        <v>35858</v>
      </c>
      <c r="V2677" t="s">
        <v>71</v>
      </c>
      <c r="W2677" t="s">
        <v>79</v>
      </c>
      <c r="X2677" t="s">
        <v>38</v>
      </c>
      <c r="Y2677">
        <v>3</v>
      </c>
    </row>
    <row r="2678" spans="1:25" x14ac:dyDescent="0.25">
      <c r="A2678">
        <v>3677</v>
      </c>
      <c r="B2678" t="s">
        <v>19955</v>
      </c>
      <c r="C2678" s="1">
        <v>44835</v>
      </c>
      <c r="D2678" s="8" t="s">
        <v>16975</v>
      </c>
      <c r="E2678" t="s">
        <v>24</v>
      </c>
      <c r="F2678" t="s">
        <v>522</v>
      </c>
      <c r="G2678" t="s">
        <v>26543</v>
      </c>
      <c r="H2678" t="s">
        <v>26</v>
      </c>
      <c r="I2678" t="s">
        <v>27</v>
      </c>
      <c r="J2678" t="s">
        <v>50</v>
      </c>
      <c r="K2678" t="s">
        <v>41</v>
      </c>
      <c r="L2678" t="s">
        <v>50</v>
      </c>
      <c r="M2678" t="s">
        <v>31</v>
      </c>
      <c r="N2678" s="4" t="s">
        <v>16975</v>
      </c>
      <c r="O2678" t="s">
        <v>28294</v>
      </c>
      <c r="P2678" t="s">
        <v>68</v>
      </c>
      <c r="Q2678" s="2">
        <v>21950</v>
      </c>
      <c r="R2678" t="s">
        <v>33</v>
      </c>
      <c r="S2678" t="s">
        <v>4</v>
      </c>
      <c r="T2678" t="s">
        <v>45</v>
      </c>
      <c r="U2678" s="3">
        <v>27462</v>
      </c>
      <c r="V2678" t="s">
        <v>46</v>
      </c>
      <c r="W2678" t="s">
        <v>59</v>
      </c>
      <c r="X2678" t="s">
        <v>38</v>
      </c>
      <c r="Y2678">
        <v>3</v>
      </c>
    </row>
    <row r="2679" spans="1:25" x14ac:dyDescent="0.25">
      <c r="A2679">
        <v>3678</v>
      </c>
      <c r="B2679" t="s">
        <v>19956</v>
      </c>
      <c r="C2679" s="1">
        <v>44399</v>
      </c>
      <c r="D2679" s="8" t="s">
        <v>16975</v>
      </c>
      <c r="E2679" t="s">
        <v>24</v>
      </c>
      <c r="F2679" t="s">
        <v>523</v>
      </c>
      <c r="G2679" t="s">
        <v>26543</v>
      </c>
      <c r="H2679" t="s">
        <v>96</v>
      </c>
      <c r="I2679" t="s">
        <v>27</v>
      </c>
      <c r="J2679" t="s">
        <v>50</v>
      </c>
      <c r="K2679" t="s">
        <v>41</v>
      </c>
      <c r="L2679" t="s">
        <v>50</v>
      </c>
      <c r="M2679" t="s">
        <v>31</v>
      </c>
      <c r="N2679" s="4" t="s">
        <v>16975</v>
      </c>
      <c r="O2679" t="s">
        <v>28294</v>
      </c>
      <c r="P2679" t="s">
        <v>76</v>
      </c>
      <c r="Q2679" s="2">
        <v>36304</v>
      </c>
      <c r="R2679" t="s">
        <v>33</v>
      </c>
      <c r="S2679" t="s">
        <v>323</v>
      </c>
      <c r="T2679" t="s">
        <v>45</v>
      </c>
      <c r="U2679" s="3">
        <v>65321</v>
      </c>
      <c r="V2679" t="s">
        <v>94</v>
      </c>
      <c r="W2679" t="s">
        <v>59</v>
      </c>
      <c r="X2679" t="s">
        <v>38</v>
      </c>
      <c r="Y2679">
        <v>3</v>
      </c>
    </row>
    <row r="2680" spans="1:25" x14ac:dyDescent="0.25">
      <c r="A2680">
        <v>3679</v>
      </c>
      <c r="B2680" t="s">
        <v>19957</v>
      </c>
      <c r="C2680" s="1">
        <v>43813</v>
      </c>
      <c r="D2680" s="8" t="s">
        <v>16975</v>
      </c>
      <c r="E2680" t="s">
        <v>24</v>
      </c>
      <c r="F2680" t="s">
        <v>524</v>
      </c>
      <c r="G2680" t="s">
        <v>26543</v>
      </c>
      <c r="H2680" t="s">
        <v>40</v>
      </c>
      <c r="I2680" t="s">
        <v>27</v>
      </c>
      <c r="J2680" t="s">
        <v>50</v>
      </c>
      <c r="K2680" t="s">
        <v>41</v>
      </c>
      <c r="L2680" t="s">
        <v>50</v>
      </c>
      <c r="M2680" t="s">
        <v>31</v>
      </c>
      <c r="N2680" s="4" t="s">
        <v>16975</v>
      </c>
      <c r="O2680" t="s">
        <v>28294</v>
      </c>
      <c r="P2680" t="s">
        <v>83</v>
      </c>
      <c r="Q2680" s="2">
        <v>32705</v>
      </c>
      <c r="R2680" t="s">
        <v>33</v>
      </c>
      <c r="S2680" t="s">
        <v>85</v>
      </c>
      <c r="T2680" t="s">
        <v>45</v>
      </c>
      <c r="U2680" s="3">
        <v>54017</v>
      </c>
      <c r="V2680" t="s">
        <v>94</v>
      </c>
      <c r="W2680" t="s">
        <v>79</v>
      </c>
      <c r="X2680" t="s">
        <v>38</v>
      </c>
      <c r="Y2680">
        <v>3</v>
      </c>
    </row>
    <row r="2681" spans="1:25" x14ac:dyDescent="0.25">
      <c r="A2681">
        <v>3680</v>
      </c>
      <c r="B2681" t="s">
        <v>19958</v>
      </c>
      <c r="C2681" s="1">
        <v>43917</v>
      </c>
      <c r="D2681" s="8" t="s">
        <v>16975</v>
      </c>
      <c r="E2681" t="s">
        <v>24</v>
      </c>
      <c r="F2681" t="s">
        <v>525</v>
      </c>
      <c r="G2681" t="s">
        <v>26543</v>
      </c>
      <c r="H2681" t="s">
        <v>99</v>
      </c>
      <c r="I2681" t="s">
        <v>27</v>
      </c>
      <c r="J2681" t="s">
        <v>42</v>
      </c>
      <c r="K2681" t="s">
        <v>51</v>
      </c>
      <c r="L2681" t="s">
        <v>50</v>
      </c>
      <c r="M2681" t="s">
        <v>31</v>
      </c>
      <c r="N2681" s="4" t="s">
        <v>16975</v>
      </c>
      <c r="O2681" t="s">
        <v>28294</v>
      </c>
      <c r="P2681" t="s">
        <v>358</v>
      </c>
      <c r="Q2681" s="2">
        <v>31304</v>
      </c>
      <c r="R2681" t="s">
        <v>33</v>
      </c>
      <c r="S2681" t="s">
        <v>140</v>
      </c>
      <c r="T2681" t="s">
        <v>35</v>
      </c>
      <c r="U2681" s="3">
        <v>51584</v>
      </c>
      <c r="V2681" t="s">
        <v>58</v>
      </c>
      <c r="W2681" t="s">
        <v>79</v>
      </c>
      <c r="X2681" t="s">
        <v>38</v>
      </c>
      <c r="Y2681">
        <v>3</v>
      </c>
    </row>
    <row r="2682" spans="1:25" x14ac:dyDescent="0.25">
      <c r="A2682">
        <v>3681</v>
      </c>
      <c r="B2682" t="s">
        <v>19959</v>
      </c>
      <c r="C2682" s="1">
        <v>44525</v>
      </c>
      <c r="D2682" s="8" t="s">
        <v>16975</v>
      </c>
      <c r="E2682" t="s">
        <v>24</v>
      </c>
      <c r="F2682" t="s">
        <v>526</v>
      </c>
      <c r="G2682" t="s">
        <v>26543</v>
      </c>
      <c r="H2682" t="s">
        <v>61</v>
      </c>
      <c r="I2682" t="s">
        <v>27</v>
      </c>
      <c r="J2682" t="s">
        <v>42</v>
      </c>
      <c r="K2682" t="s">
        <v>51</v>
      </c>
      <c r="L2682" t="s">
        <v>30</v>
      </c>
      <c r="M2682" t="s">
        <v>31</v>
      </c>
      <c r="N2682" s="4" t="s">
        <v>16975</v>
      </c>
      <c r="O2682" t="s">
        <v>28294</v>
      </c>
      <c r="P2682" t="s">
        <v>83</v>
      </c>
      <c r="Q2682" s="2">
        <v>27836</v>
      </c>
      <c r="R2682" t="s">
        <v>33</v>
      </c>
      <c r="S2682" t="s">
        <v>217</v>
      </c>
      <c r="T2682" t="s">
        <v>35</v>
      </c>
      <c r="U2682" s="3">
        <v>75321</v>
      </c>
      <c r="V2682" t="s">
        <v>71</v>
      </c>
      <c r="W2682" t="s">
        <v>37</v>
      </c>
      <c r="X2682" t="s">
        <v>38</v>
      </c>
      <c r="Y2682">
        <v>3</v>
      </c>
    </row>
    <row r="2683" spans="1:25" x14ac:dyDescent="0.25">
      <c r="A2683">
        <v>3682</v>
      </c>
      <c r="B2683" t="s">
        <v>19960</v>
      </c>
      <c r="C2683" s="1">
        <v>45115</v>
      </c>
      <c r="D2683" s="8" t="s">
        <v>16975</v>
      </c>
      <c r="E2683" t="s">
        <v>24</v>
      </c>
      <c r="F2683" t="s">
        <v>527</v>
      </c>
      <c r="G2683" t="s">
        <v>26543</v>
      </c>
      <c r="H2683" t="s">
        <v>116</v>
      </c>
      <c r="I2683" t="s">
        <v>27</v>
      </c>
      <c r="J2683" t="s">
        <v>50</v>
      </c>
      <c r="K2683" t="s">
        <v>29</v>
      </c>
      <c r="L2683" t="s">
        <v>30</v>
      </c>
      <c r="M2683" t="s">
        <v>31</v>
      </c>
      <c r="N2683" s="4" t="s">
        <v>16975</v>
      </c>
      <c r="O2683" t="s">
        <v>28294</v>
      </c>
      <c r="P2683" t="s">
        <v>68</v>
      </c>
      <c r="Q2683" s="2">
        <v>15824</v>
      </c>
      <c r="R2683" t="s">
        <v>33</v>
      </c>
      <c r="S2683" t="s">
        <v>78</v>
      </c>
      <c r="T2683" t="s">
        <v>35</v>
      </c>
      <c r="U2683" s="3">
        <v>37646</v>
      </c>
      <c r="V2683" t="s">
        <v>71</v>
      </c>
      <c r="W2683" t="s">
        <v>59</v>
      </c>
      <c r="X2683" t="s">
        <v>38</v>
      </c>
      <c r="Y2683">
        <v>4</v>
      </c>
    </row>
    <row r="2684" spans="1:25" x14ac:dyDescent="0.25">
      <c r="A2684">
        <v>3683</v>
      </c>
      <c r="B2684" t="s">
        <v>19961</v>
      </c>
      <c r="C2684" s="1">
        <v>44502</v>
      </c>
      <c r="D2684" s="8">
        <v>44541</v>
      </c>
      <c r="E2684" t="s">
        <v>24</v>
      </c>
      <c r="F2684" t="s">
        <v>528</v>
      </c>
      <c r="G2684" t="s">
        <v>26543</v>
      </c>
      <c r="H2684" t="s">
        <v>73</v>
      </c>
      <c r="I2684" t="s">
        <v>27</v>
      </c>
      <c r="J2684" t="s">
        <v>42</v>
      </c>
      <c r="K2684" t="s">
        <v>29</v>
      </c>
      <c r="L2684" t="s">
        <v>30</v>
      </c>
      <c r="M2684" t="s">
        <v>74</v>
      </c>
      <c r="N2684" s="4" t="s">
        <v>529</v>
      </c>
      <c r="O2684" t="s">
        <v>28294</v>
      </c>
      <c r="P2684" t="s">
        <v>32</v>
      </c>
      <c r="Q2684" s="2">
        <v>20460</v>
      </c>
      <c r="R2684" t="s">
        <v>33</v>
      </c>
      <c r="S2684" t="s">
        <v>530</v>
      </c>
      <c r="T2684" t="s">
        <v>45</v>
      </c>
      <c r="U2684" s="3">
        <v>33204</v>
      </c>
      <c r="V2684" t="s">
        <v>58</v>
      </c>
      <c r="W2684" t="s">
        <v>79</v>
      </c>
      <c r="X2684" t="s">
        <v>38</v>
      </c>
      <c r="Y2684">
        <v>3</v>
      </c>
    </row>
    <row r="2685" spans="1:25" x14ac:dyDescent="0.25">
      <c r="A2685">
        <v>3684</v>
      </c>
      <c r="B2685" t="s">
        <v>19962</v>
      </c>
      <c r="C2685" s="1">
        <v>43800</v>
      </c>
      <c r="D2685" s="8">
        <v>44920</v>
      </c>
      <c r="E2685" t="s">
        <v>24</v>
      </c>
      <c r="F2685" t="s">
        <v>531</v>
      </c>
      <c r="G2685" t="s">
        <v>26543</v>
      </c>
      <c r="H2685" t="s">
        <v>87</v>
      </c>
      <c r="I2685" t="s">
        <v>27</v>
      </c>
      <c r="J2685" t="s">
        <v>28</v>
      </c>
      <c r="K2685" t="s">
        <v>29</v>
      </c>
      <c r="L2685" t="s">
        <v>42</v>
      </c>
      <c r="M2685" t="s">
        <v>74</v>
      </c>
      <c r="N2685" s="4" t="s">
        <v>532</v>
      </c>
      <c r="O2685" t="s">
        <v>28294</v>
      </c>
      <c r="P2685" t="s">
        <v>68</v>
      </c>
      <c r="Q2685" s="2">
        <v>19939</v>
      </c>
      <c r="R2685" t="s">
        <v>33</v>
      </c>
      <c r="S2685" t="s">
        <v>78</v>
      </c>
      <c r="T2685" t="s">
        <v>45</v>
      </c>
      <c r="U2685" s="3">
        <v>76198</v>
      </c>
      <c r="V2685" t="s">
        <v>46</v>
      </c>
      <c r="W2685" t="s">
        <v>37</v>
      </c>
      <c r="X2685" t="s">
        <v>38</v>
      </c>
      <c r="Y2685">
        <v>3</v>
      </c>
    </row>
    <row r="2686" spans="1:25" x14ac:dyDescent="0.25">
      <c r="A2686">
        <v>3685</v>
      </c>
      <c r="B2686" t="s">
        <v>19963</v>
      </c>
      <c r="C2686" s="1">
        <v>44789</v>
      </c>
      <c r="D2686" s="8">
        <v>44875</v>
      </c>
      <c r="E2686" t="s">
        <v>24</v>
      </c>
      <c r="F2686" t="s">
        <v>533</v>
      </c>
      <c r="G2686" t="s">
        <v>26543</v>
      </c>
      <c r="H2686" t="s">
        <v>49</v>
      </c>
      <c r="I2686" t="s">
        <v>27</v>
      </c>
      <c r="J2686" t="s">
        <v>50</v>
      </c>
      <c r="K2686" t="s">
        <v>29</v>
      </c>
      <c r="L2686" t="s">
        <v>50</v>
      </c>
      <c r="M2686" t="s">
        <v>100</v>
      </c>
      <c r="N2686" s="4" t="s">
        <v>534</v>
      </c>
      <c r="O2686" t="s">
        <v>28294</v>
      </c>
      <c r="P2686" t="s">
        <v>122</v>
      </c>
      <c r="Q2686" s="2">
        <v>31585</v>
      </c>
      <c r="R2686" t="s">
        <v>33</v>
      </c>
      <c r="S2686" t="s">
        <v>123</v>
      </c>
      <c r="T2686" t="s">
        <v>45</v>
      </c>
      <c r="U2686" s="3">
        <v>10600</v>
      </c>
      <c r="V2686" t="s">
        <v>94</v>
      </c>
      <c r="W2686" t="s">
        <v>37</v>
      </c>
      <c r="X2686" t="s">
        <v>38</v>
      </c>
      <c r="Y2686">
        <v>3</v>
      </c>
    </row>
    <row r="2687" spans="1:25" x14ac:dyDescent="0.25">
      <c r="A2687">
        <v>3686</v>
      </c>
      <c r="B2687" t="s">
        <v>19964</v>
      </c>
      <c r="C2687" s="1">
        <v>44311</v>
      </c>
      <c r="D2687" s="8">
        <v>44907</v>
      </c>
      <c r="E2687" t="s">
        <v>24</v>
      </c>
      <c r="F2687" t="s">
        <v>535</v>
      </c>
      <c r="G2687" t="s">
        <v>26543</v>
      </c>
      <c r="H2687" t="s">
        <v>67</v>
      </c>
      <c r="I2687" t="s">
        <v>131</v>
      </c>
      <c r="J2687" t="s">
        <v>42</v>
      </c>
      <c r="K2687" t="s">
        <v>41</v>
      </c>
      <c r="L2687" t="s">
        <v>50</v>
      </c>
      <c r="M2687" t="s">
        <v>100</v>
      </c>
      <c r="N2687" s="4" t="s">
        <v>536</v>
      </c>
      <c r="O2687" t="s">
        <v>28294</v>
      </c>
      <c r="P2687" t="s">
        <v>83</v>
      </c>
      <c r="Q2687" s="2">
        <v>35905</v>
      </c>
      <c r="R2687" t="s">
        <v>33</v>
      </c>
      <c r="S2687" t="s">
        <v>126</v>
      </c>
      <c r="T2687" t="s">
        <v>45</v>
      </c>
      <c r="U2687" s="3">
        <v>67909</v>
      </c>
      <c r="V2687" t="s">
        <v>36</v>
      </c>
      <c r="W2687" t="s">
        <v>59</v>
      </c>
      <c r="X2687" t="s">
        <v>80</v>
      </c>
      <c r="Y2687">
        <v>1</v>
      </c>
    </row>
    <row r="2688" spans="1:25" x14ac:dyDescent="0.25">
      <c r="A2688">
        <v>3687</v>
      </c>
      <c r="B2688" t="s">
        <v>19965</v>
      </c>
      <c r="C2688" s="1">
        <v>43602</v>
      </c>
      <c r="D2688" s="8" t="s">
        <v>16975</v>
      </c>
      <c r="E2688" t="s">
        <v>24</v>
      </c>
      <c r="F2688" t="s">
        <v>537</v>
      </c>
      <c r="G2688" t="s">
        <v>26543</v>
      </c>
      <c r="H2688" t="s">
        <v>26</v>
      </c>
      <c r="I2688" t="s">
        <v>27</v>
      </c>
      <c r="J2688" t="s">
        <v>42</v>
      </c>
      <c r="K2688" t="s">
        <v>51</v>
      </c>
      <c r="L2688" t="s">
        <v>30</v>
      </c>
      <c r="M2688" t="s">
        <v>31</v>
      </c>
      <c r="N2688" s="4" t="s">
        <v>16975</v>
      </c>
      <c r="O2688" t="s">
        <v>28294</v>
      </c>
      <c r="P2688" t="s">
        <v>68</v>
      </c>
      <c r="Q2688" s="2">
        <v>16304</v>
      </c>
      <c r="R2688" t="s">
        <v>33</v>
      </c>
      <c r="S2688" t="s">
        <v>4</v>
      </c>
      <c r="T2688" t="s">
        <v>35</v>
      </c>
      <c r="U2688" s="3">
        <v>26340</v>
      </c>
      <c r="V2688" t="s">
        <v>36</v>
      </c>
      <c r="W2688" t="s">
        <v>79</v>
      </c>
      <c r="X2688" t="s">
        <v>80</v>
      </c>
      <c r="Y2688">
        <v>1</v>
      </c>
    </row>
    <row r="2689" spans="1:25" x14ac:dyDescent="0.25">
      <c r="A2689">
        <v>3688</v>
      </c>
      <c r="B2689" t="s">
        <v>19966</v>
      </c>
      <c r="C2689" s="1">
        <v>43589</v>
      </c>
      <c r="D2689" s="8">
        <v>44411</v>
      </c>
      <c r="E2689" t="s">
        <v>24</v>
      </c>
      <c r="F2689" t="s">
        <v>538</v>
      </c>
      <c r="G2689" t="s">
        <v>26543</v>
      </c>
      <c r="H2689" t="s">
        <v>96</v>
      </c>
      <c r="I2689" t="s">
        <v>131</v>
      </c>
      <c r="J2689" t="s">
        <v>28</v>
      </c>
      <c r="K2689" t="s">
        <v>51</v>
      </c>
      <c r="L2689" t="s">
        <v>50</v>
      </c>
      <c r="M2689" t="s">
        <v>74</v>
      </c>
      <c r="N2689" s="4" t="s">
        <v>539</v>
      </c>
      <c r="O2689" t="s">
        <v>28294</v>
      </c>
      <c r="P2689" t="s">
        <v>177</v>
      </c>
      <c r="Q2689" s="2">
        <v>18890</v>
      </c>
      <c r="R2689" t="s">
        <v>33</v>
      </c>
      <c r="S2689" t="s">
        <v>152</v>
      </c>
      <c r="T2689" t="s">
        <v>35</v>
      </c>
      <c r="U2689" s="3">
        <v>42113</v>
      </c>
      <c r="V2689" t="s">
        <v>94</v>
      </c>
      <c r="W2689" t="s">
        <v>79</v>
      </c>
      <c r="X2689" t="s">
        <v>80</v>
      </c>
      <c r="Y2689">
        <v>3</v>
      </c>
    </row>
    <row r="2690" spans="1:25" x14ac:dyDescent="0.25">
      <c r="A2690">
        <v>3689</v>
      </c>
      <c r="B2690" t="s">
        <v>19967</v>
      </c>
      <c r="C2690" s="1">
        <v>44393</v>
      </c>
      <c r="D2690" s="8" t="s">
        <v>16975</v>
      </c>
      <c r="E2690" t="s">
        <v>24</v>
      </c>
      <c r="F2690" t="s">
        <v>540</v>
      </c>
      <c r="G2690" t="s">
        <v>26543</v>
      </c>
      <c r="H2690" t="s">
        <v>40</v>
      </c>
      <c r="I2690" t="s">
        <v>27</v>
      </c>
      <c r="J2690" t="s">
        <v>28</v>
      </c>
      <c r="K2690" t="s">
        <v>41</v>
      </c>
      <c r="L2690" t="s">
        <v>30</v>
      </c>
      <c r="M2690" t="s">
        <v>31</v>
      </c>
      <c r="N2690" s="4" t="s">
        <v>16975</v>
      </c>
      <c r="O2690" t="s">
        <v>28294</v>
      </c>
      <c r="P2690" t="s">
        <v>68</v>
      </c>
      <c r="Q2690" s="2">
        <v>22279</v>
      </c>
      <c r="R2690" t="s">
        <v>33</v>
      </c>
      <c r="S2690" t="s">
        <v>64</v>
      </c>
      <c r="T2690" t="s">
        <v>45</v>
      </c>
      <c r="U2690" s="3">
        <v>95832</v>
      </c>
      <c r="V2690" t="s">
        <v>94</v>
      </c>
      <c r="W2690" t="s">
        <v>65</v>
      </c>
      <c r="X2690" t="s">
        <v>80</v>
      </c>
      <c r="Y2690">
        <v>3</v>
      </c>
    </row>
    <row r="2691" spans="1:25" x14ac:dyDescent="0.25">
      <c r="A2691">
        <v>3690</v>
      </c>
      <c r="B2691" t="s">
        <v>19968</v>
      </c>
      <c r="C2691" s="1">
        <v>44047</v>
      </c>
      <c r="D2691" s="8">
        <v>44254</v>
      </c>
      <c r="E2691" t="s">
        <v>24</v>
      </c>
      <c r="F2691" t="s">
        <v>541</v>
      </c>
      <c r="G2691" t="s">
        <v>26543</v>
      </c>
      <c r="H2691" t="s">
        <v>99</v>
      </c>
      <c r="I2691" t="s">
        <v>27</v>
      </c>
      <c r="J2691" t="s">
        <v>42</v>
      </c>
      <c r="K2691" t="s">
        <v>41</v>
      </c>
      <c r="L2691" t="s">
        <v>30</v>
      </c>
      <c r="M2691" t="s">
        <v>120</v>
      </c>
      <c r="N2691" s="4" t="s">
        <v>542</v>
      </c>
      <c r="O2691" t="s">
        <v>28294</v>
      </c>
      <c r="P2691" t="s">
        <v>248</v>
      </c>
      <c r="Q2691" s="2">
        <v>18581</v>
      </c>
      <c r="R2691" t="s">
        <v>33</v>
      </c>
      <c r="S2691" t="s">
        <v>64</v>
      </c>
      <c r="T2691" t="s">
        <v>45</v>
      </c>
      <c r="U2691" s="3">
        <v>60287</v>
      </c>
      <c r="V2691" t="s">
        <v>36</v>
      </c>
      <c r="W2691" t="s">
        <v>59</v>
      </c>
      <c r="X2691" t="s">
        <v>148</v>
      </c>
      <c r="Y2691">
        <v>3</v>
      </c>
    </row>
    <row r="2692" spans="1:25" x14ac:dyDescent="0.25">
      <c r="A2692">
        <v>3691</v>
      </c>
      <c r="B2692" t="s">
        <v>19969</v>
      </c>
      <c r="C2692" s="1">
        <v>44158</v>
      </c>
      <c r="D2692" s="8" t="s">
        <v>16975</v>
      </c>
      <c r="E2692" t="s">
        <v>24</v>
      </c>
      <c r="F2692" t="s">
        <v>543</v>
      </c>
      <c r="G2692" t="s">
        <v>26543</v>
      </c>
      <c r="H2692" t="s">
        <v>61</v>
      </c>
      <c r="I2692" t="s">
        <v>27</v>
      </c>
      <c r="J2692" t="s">
        <v>42</v>
      </c>
      <c r="K2692" t="s">
        <v>29</v>
      </c>
      <c r="L2692" t="s">
        <v>50</v>
      </c>
      <c r="M2692" t="s">
        <v>31</v>
      </c>
      <c r="N2692" s="4" t="s">
        <v>16975</v>
      </c>
      <c r="O2692" t="s">
        <v>28294</v>
      </c>
      <c r="P2692" t="s">
        <v>32</v>
      </c>
      <c r="Q2692" s="2">
        <v>33972</v>
      </c>
      <c r="R2692" t="s">
        <v>33</v>
      </c>
      <c r="S2692" t="s">
        <v>152</v>
      </c>
      <c r="T2692" t="s">
        <v>45</v>
      </c>
      <c r="U2692" s="3">
        <v>34316</v>
      </c>
      <c r="V2692" t="s">
        <v>94</v>
      </c>
      <c r="W2692" t="s">
        <v>59</v>
      </c>
      <c r="X2692" t="s">
        <v>148</v>
      </c>
      <c r="Y2692">
        <v>1</v>
      </c>
    </row>
    <row r="2693" spans="1:25" x14ac:dyDescent="0.25">
      <c r="A2693">
        <v>3692</v>
      </c>
      <c r="B2693" t="s">
        <v>19970</v>
      </c>
      <c r="C2693" s="1">
        <v>43780</v>
      </c>
      <c r="D2693" s="8" t="s">
        <v>16975</v>
      </c>
      <c r="E2693" t="s">
        <v>24</v>
      </c>
      <c r="F2693" t="s">
        <v>544</v>
      </c>
      <c r="G2693" t="s">
        <v>26543</v>
      </c>
      <c r="H2693" t="s">
        <v>116</v>
      </c>
      <c r="I2693" t="s">
        <v>27</v>
      </c>
      <c r="J2693" t="s">
        <v>50</v>
      </c>
      <c r="K2693" t="s">
        <v>51</v>
      </c>
      <c r="L2693" t="s">
        <v>42</v>
      </c>
      <c r="M2693" t="s">
        <v>31</v>
      </c>
      <c r="N2693" s="4" t="s">
        <v>16975</v>
      </c>
      <c r="O2693" t="s">
        <v>28294</v>
      </c>
      <c r="P2693" t="s">
        <v>43</v>
      </c>
      <c r="Q2693" s="2">
        <v>29204</v>
      </c>
      <c r="R2693" t="s">
        <v>33</v>
      </c>
      <c r="S2693" t="s">
        <v>114</v>
      </c>
      <c r="T2693" t="s">
        <v>45</v>
      </c>
      <c r="U2693" s="3">
        <v>75371</v>
      </c>
      <c r="V2693" t="s">
        <v>71</v>
      </c>
      <c r="W2693" t="s">
        <v>37</v>
      </c>
      <c r="X2693" t="s">
        <v>148</v>
      </c>
      <c r="Y2693">
        <v>3</v>
      </c>
    </row>
    <row r="2694" spans="1:25" x14ac:dyDescent="0.25">
      <c r="A2694">
        <v>3693</v>
      </c>
      <c r="B2694" t="s">
        <v>19971</v>
      </c>
      <c r="C2694" s="1">
        <v>43605</v>
      </c>
      <c r="D2694" s="8">
        <v>44073</v>
      </c>
      <c r="E2694" t="s">
        <v>332</v>
      </c>
      <c r="F2694" t="s">
        <v>545</v>
      </c>
      <c r="G2694" t="s">
        <v>26543</v>
      </c>
      <c r="H2694" t="s">
        <v>96</v>
      </c>
      <c r="I2694" t="s">
        <v>27</v>
      </c>
      <c r="J2694" t="s">
        <v>42</v>
      </c>
      <c r="K2694" t="s">
        <v>51</v>
      </c>
      <c r="L2694" t="s">
        <v>30</v>
      </c>
      <c r="M2694" t="s">
        <v>74</v>
      </c>
      <c r="N2694" s="4" t="s">
        <v>546</v>
      </c>
      <c r="O2694" t="s">
        <v>28294</v>
      </c>
      <c r="P2694" t="s">
        <v>122</v>
      </c>
      <c r="Q2694" s="2">
        <v>28338</v>
      </c>
      <c r="R2694" t="s">
        <v>33</v>
      </c>
      <c r="S2694" t="s">
        <v>422</v>
      </c>
      <c r="T2694" t="s">
        <v>35</v>
      </c>
      <c r="U2694" s="3">
        <v>13727</v>
      </c>
      <c r="V2694" t="s">
        <v>36</v>
      </c>
      <c r="W2694" t="s">
        <v>65</v>
      </c>
      <c r="X2694" t="s">
        <v>80</v>
      </c>
      <c r="Y2694">
        <v>2</v>
      </c>
    </row>
    <row r="2695" spans="1:25" x14ac:dyDescent="0.25">
      <c r="A2695">
        <v>3694</v>
      </c>
      <c r="B2695" t="s">
        <v>19972</v>
      </c>
      <c r="C2695" s="1">
        <v>43774</v>
      </c>
      <c r="D2695" s="8">
        <v>44667</v>
      </c>
      <c r="E2695" t="s">
        <v>332</v>
      </c>
      <c r="F2695" t="s">
        <v>547</v>
      </c>
      <c r="G2695" t="s">
        <v>26543</v>
      </c>
      <c r="H2695" t="s">
        <v>40</v>
      </c>
      <c r="I2695" t="s">
        <v>339</v>
      </c>
      <c r="J2695" t="s">
        <v>50</v>
      </c>
      <c r="K2695" t="s">
        <v>41</v>
      </c>
      <c r="L2695" t="s">
        <v>42</v>
      </c>
      <c r="M2695" t="s">
        <v>74</v>
      </c>
      <c r="N2695" s="4" t="s">
        <v>548</v>
      </c>
      <c r="O2695" t="s">
        <v>28294</v>
      </c>
      <c r="P2695" t="s">
        <v>68</v>
      </c>
      <c r="Q2695" s="2">
        <v>22351</v>
      </c>
      <c r="R2695" t="s">
        <v>33</v>
      </c>
      <c r="S2695" t="s">
        <v>135</v>
      </c>
      <c r="T2695" t="s">
        <v>35</v>
      </c>
      <c r="U2695" s="3">
        <v>94278</v>
      </c>
      <c r="V2695" t="s">
        <v>46</v>
      </c>
      <c r="W2695" t="s">
        <v>65</v>
      </c>
      <c r="X2695" t="s">
        <v>337</v>
      </c>
      <c r="Y2695">
        <v>4</v>
      </c>
    </row>
    <row r="2696" spans="1:25" x14ac:dyDescent="0.25">
      <c r="A2696">
        <v>3695</v>
      </c>
      <c r="B2696" t="s">
        <v>19973</v>
      </c>
      <c r="C2696" s="1">
        <v>43363</v>
      </c>
      <c r="D2696" s="8">
        <v>44231</v>
      </c>
      <c r="E2696" t="s">
        <v>332</v>
      </c>
      <c r="F2696" t="s">
        <v>549</v>
      </c>
      <c r="G2696" t="s">
        <v>26543</v>
      </c>
      <c r="H2696" t="s">
        <v>99</v>
      </c>
      <c r="I2696" t="s">
        <v>339</v>
      </c>
      <c r="J2696" t="s">
        <v>28</v>
      </c>
      <c r="K2696" t="s">
        <v>29</v>
      </c>
      <c r="L2696" t="s">
        <v>30</v>
      </c>
      <c r="M2696" t="s">
        <v>120</v>
      </c>
      <c r="N2696" s="4" t="s">
        <v>550</v>
      </c>
      <c r="O2696" t="s">
        <v>28294</v>
      </c>
      <c r="P2696" t="s">
        <v>186</v>
      </c>
      <c r="Q2696" s="2">
        <v>32840</v>
      </c>
      <c r="R2696" t="s">
        <v>33</v>
      </c>
      <c r="S2696" t="s">
        <v>64</v>
      </c>
      <c r="T2696" t="s">
        <v>35</v>
      </c>
      <c r="U2696" s="3">
        <v>70817</v>
      </c>
      <c r="V2696" t="s">
        <v>46</v>
      </c>
      <c r="W2696" t="s">
        <v>79</v>
      </c>
      <c r="X2696" t="s">
        <v>337</v>
      </c>
      <c r="Y2696">
        <v>4</v>
      </c>
    </row>
    <row r="2697" spans="1:25" x14ac:dyDescent="0.25">
      <c r="A2697">
        <v>3696</v>
      </c>
      <c r="B2697" t="s">
        <v>19974</v>
      </c>
      <c r="C2697" s="1">
        <v>44076</v>
      </c>
      <c r="D2697" s="8">
        <v>45072</v>
      </c>
      <c r="E2697" t="s">
        <v>332</v>
      </c>
      <c r="F2697" t="s">
        <v>551</v>
      </c>
      <c r="G2697" t="s">
        <v>26543</v>
      </c>
      <c r="H2697" t="s">
        <v>61</v>
      </c>
      <c r="I2697" t="s">
        <v>339</v>
      </c>
      <c r="J2697" t="s">
        <v>28</v>
      </c>
      <c r="K2697" t="s">
        <v>51</v>
      </c>
      <c r="L2697" t="s">
        <v>42</v>
      </c>
      <c r="M2697" t="s">
        <v>92</v>
      </c>
      <c r="N2697" s="4" t="s">
        <v>552</v>
      </c>
      <c r="O2697" t="s">
        <v>28294</v>
      </c>
      <c r="P2697" t="s">
        <v>281</v>
      </c>
      <c r="Q2697" s="2">
        <v>32788</v>
      </c>
      <c r="R2697" t="s">
        <v>33</v>
      </c>
      <c r="S2697" t="s">
        <v>144</v>
      </c>
      <c r="T2697" t="s">
        <v>35</v>
      </c>
      <c r="U2697" s="3">
        <v>74423</v>
      </c>
      <c r="V2697" t="s">
        <v>46</v>
      </c>
      <c r="W2697" t="s">
        <v>37</v>
      </c>
      <c r="X2697" t="s">
        <v>337</v>
      </c>
      <c r="Y2697">
        <v>3</v>
      </c>
    </row>
    <row r="2698" spans="1:25" x14ac:dyDescent="0.25">
      <c r="A2698">
        <v>3697</v>
      </c>
      <c r="B2698" t="s">
        <v>19975</v>
      </c>
      <c r="C2698" s="1">
        <v>44010</v>
      </c>
      <c r="D2698" s="8" t="s">
        <v>16975</v>
      </c>
      <c r="E2698" t="s">
        <v>332</v>
      </c>
      <c r="F2698" t="s">
        <v>553</v>
      </c>
      <c r="G2698" t="s">
        <v>26543</v>
      </c>
      <c r="H2698" t="s">
        <v>116</v>
      </c>
      <c r="I2698" t="s">
        <v>27</v>
      </c>
      <c r="J2698" t="s">
        <v>50</v>
      </c>
      <c r="K2698" t="s">
        <v>41</v>
      </c>
      <c r="L2698" t="s">
        <v>42</v>
      </c>
      <c r="M2698" t="s">
        <v>31</v>
      </c>
      <c r="N2698" s="4" t="s">
        <v>16975</v>
      </c>
      <c r="O2698" t="s">
        <v>28294</v>
      </c>
      <c r="P2698" t="s">
        <v>68</v>
      </c>
      <c r="Q2698" s="2">
        <v>33964</v>
      </c>
      <c r="R2698" t="s">
        <v>33</v>
      </c>
      <c r="S2698" t="s">
        <v>78</v>
      </c>
      <c r="T2698" t="s">
        <v>35</v>
      </c>
      <c r="U2698" s="3">
        <v>51256</v>
      </c>
      <c r="V2698" t="s">
        <v>58</v>
      </c>
      <c r="W2698" t="s">
        <v>59</v>
      </c>
      <c r="X2698" t="s">
        <v>337</v>
      </c>
      <c r="Y2698">
        <v>4</v>
      </c>
    </row>
    <row r="2699" spans="1:25" x14ac:dyDescent="0.25">
      <c r="A2699">
        <v>3698</v>
      </c>
      <c r="B2699" t="s">
        <v>19976</v>
      </c>
      <c r="C2699" s="1">
        <v>45007</v>
      </c>
      <c r="D2699" s="8">
        <v>45076</v>
      </c>
      <c r="E2699" t="s">
        <v>332</v>
      </c>
      <c r="F2699" t="s">
        <v>554</v>
      </c>
      <c r="G2699" t="s">
        <v>26543</v>
      </c>
      <c r="H2699" t="s">
        <v>73</v>
      </c>
      <c r="I2699" t="s">
        <v>27</v>
      </c>
      <c r="J2699" t="s">
        <v>50</v>
      </c>
      <c r="K2699" t="s">
        <v>41</v>
      </c>
      <c r="L2699" t="s">
        <v>50</v>
      </c>
      <c r="M2699" t="s">
        <v>74</v>
      </c>
      <c r="N2699" s="4" t="s">
        <v>555</v>
      </c>
      <c r="O2699" t="s">
        <v>28294</v>
      </c>
      <c r="P2699" t="s">
        <v>186</v>
      </c>
      <c r="Q2699" s="2">
        <v>30845</v>
      </c>
      <c r="R2699" t="s">
        <v>33</v>
      </c>
      <c r="S2699" t="s">
        <v>144</v>
      </c>
      <c r="T2699" t="s">
        <v>35</v>
      </c>
      <c r="U2699" s="3">
        <v>16462</v>
      </c>
      <c r="V2699" t="s">
        <v>46</v>
      </c>
      <c r="W2699" t="s">
        <v>65</v>
      </c>
      <c r="X2699" t="s">
        <v>337</v>
      </c>
      <c r="Y2699">
        <v>3</v>
      </c>
    </row>
    <row r="2700" spans="1:25" x14ac:dyDescent="0.25">
      <c r="A2700">
        <v>3699</v>
      </c>
      <c r="B2700" t="s">
        <v>19977</v>
      </c>
      <c r="C2700" s="1">
        <v>44803</v>
      </c>
      <c r="D2700" s="8">
        <v>44824</v>
      </c>
      <c r="E2700" t="s">
        <v>24</v>
      </c>
      <c r="F2700" t="s">
        <v>556</v>
      </c>
      <c r="G2700" t="s">
        <v>26543</v>
      </c>
      <c r="H2700" t="s">
        <v>116</v>
      </c>
      <c r="I2700" t="s">
        <v>339</v>
      </c>
      <c r="J2700" t="s">
        <v>42</v>
      </c>
      <c r="K2700" t="s">
        <v>51</v>
      </c>
      <c r="L2700" t="s">
        <v>30</v>
      </c>
      <c r="M2700" t="s">
        <v>74</v>
      </c>
      <c r="N2700" s="4" t="s">
        <v>557</v>
      </c>
      <c r="O2700" t="s">
        <v>28294</v>
      </c>
      <c r="P2700" t="s">
        <v>83</v>
      </c>
      <c r="Q2700" s="2">
        <v>28156</v>
      </c>
      <c r="R2700" t="s">
        <v>33</v>
      </c>
      <c r="S2700" t="s">
        <v>85</v>
      </c>
      <c r="T2700" t="s">
        <v>45</v>
      </c>
      <c r="U2700" s="3">
        <v>48065</v>
      </c>
      <c r="V2700" t="s">
        <v>94</v>
      </c>
      <c r="W2700" t="s">
        <v>79</v>
      </c>
      <c r="X2700" t="s">
        <v>337</v>
      </c>
      <c r="Y2700">
        <v>2</v>
      </c>
    </row>
    <row r="2701" spans="1:25" x14ac:dyDescent="0.25">
      <c r="A2701">
        <v>3700</v>
      </c>
      <c r="B2701" t="s">
        <v>19978</v>
      </c>
      <c r="C2701" s="1">
        <v>43762</v>
      </c>
      <c r="D2701" s="8" t="s">
        <v>16975</v>
      </c>
      <c r="E2701" t="s">
        <v>24</v>
      </c>
      <c r="F2701" t="s">
        <v>558</v>
      </c>
      <c r="G2701" t="s">
        <v>26543</v>
      </c>
      <c r="H2701" t="s">
        <v>49</v>
      </c>
      <c r="I2701" t="s">
        <v>27</v>
      </c>
      <c r="J2701" t="s">
        <v>42</v>
      </c>
      <c r="K2701" t="s">
        <v>41</v>
      </c>
      <c r="L2701" t="s">
        <v>30</v>
      </c>
      <c r="M2701" t="s">
        <v>31</v>
      </c>
      <c r="N2701" s="4" t="s">
        <v>16975</v>
      </c>
      <c r="O2701" t="s">
        <v>28294</v>
      </c>
      <c r="P2701" t="s">
        <v>177</v>
      </c>
      <c r="Q2701" s="2">
        <v>32245</v>
      </c>
      <c r="R2701" t="s">
        <v>33</v>
      </c>
      <c r="S2701" t="s">
        <v>4</v>
      </c>
      <c r="T2701" t="s">
        <v>45</v>
      </c>
      <c r="U2701" s="3">
        <v>93840</v>
      </c>
      <c r="V2701" t="s">
        <v>46</v>
      </c>
      <c r="W2701" t="s">
        <v>79</v>
      </c>
      <c r="X2701" t="s">
        <v>337</v>
      </c>
      <c r="Y2701">
        <v>1</v>
      </c>
    </row>
    <row r="2702" spans="1:25" x14ac:dyDescent="0.25">
      <c r="A2702">
        <v>3701</v>
      </c>
      <c r="B2702" t="s">
        <v>19979</v>
      </c>
      <c r="C2702" s="1">
        <v>43778</v>
      </c>
      <c r="D2702" s="8" t="s">
        <v>16975</v>
      </c>
      <c r="E2702" t="s">
        <v>24</v>
      </c>
      <c r="F2702" t="s">
        <v>559</v>
      </c>
      <c r="G2702" t="s">
        <v>26543</v>
      </c>
      <c r="H2702" t="s">
        <v>87</v>
      </c>
      <c r="I2702" t="s">
        <v>27</v>
      </c>
      <c r="J2702" t="s">
        <v>42</v>
      </c>
      <c r="K2702" t="s">
        <v>51</v>
      </c>
      <c r="L2702" t="s">
        <v>30</v>
      </c>
      <c r="M2702" t="s">
        <v>31</v>
      </c>
      <c r="N2702" s="4" t="s">
        <v>16975</v>
      </c>
      <c r="O2702" t="s">
        <v>28294</v>
      </c>
      <c r="P2702" t="s">
        <v>169</v>
      </c>
      <c r="Q2702" s="2">
        <v>17704</v>
      </c>
      <c r="R2702" t="s">
        <v>33</v>
      </c>
      <c r="S2702" t="s">
        <v>170</v>
      </c>
      <c r="T2702" t="s">
        <v>45</v>
      </c>
      <c r="U2702" s="3">
        <v>35917</v>
      </c>
      <c r="V2702" t="s">
        <v>58</v>
      </c>
      <c r="W2702" t="s">
        <v>59</v>
      </c>
      <c r="X2702" t="s">
        <v>337</v>
      </c>
      <c r="Y2702">
        <v>2</v>
      </c>
    </row>
    <row r="2703" spans="1:25" x14ac:dyDescent="0.25">
      <c r="A2703">
        <v>3702</v>
      </c>
      <c r="B2703" t="s">
        <v>19980</v>
      </c>
      <c r="C2703" s="1">
        <v>43659</v>
      </c>
      <c r="D2703" s="8" t="s">
        <v>16975</v>
      </c>
      <c r="E2703" t="s">
        <v>24</v>
      </c>
      <c r="F2703" t="s">
        <v>560</v>
      </c>
      <c r="G2703" t="s">
        <v>26543</v>
      </c>
      <c r="H2703" t="s">
        <v>99</v>
      </c>
      <c r="I2703" t="s">
        <v>27</v>
      </c>
      <c r="J2703" t="s">
        <v>42</v>
      </c>
      <c r="K2703" t="s">
        <v>29</v>
      </c>
      <c r="L2703" t="s">
        <v>42</v>
      </c>
      <c r="M2703" t="s">
        <v>31</v>
      </c>
      <c r="N2703" s="4" t="s">
        <v>16975</v>
      </c>
      <c r="O2703" t="s">
        <v>28294</v>
      </c>
      <c r="P2703" t="s">
        <v>43</v>
      </c>
      <c r="Q2703" s="2">
        <v>27872</v>
      </c>
      <c r="R2703" t="s">
        <v>33</v>
      </c>
      <c r="S2703" t="s">
        <v>144</v>
      </c>
      <c r="T2703" t="s">
        <v>45</v>
      </c>
      <c r="U2703" s="3">
        <v>22165</v>
      </c>
      <c r="V2703" t="s">
        <v>94</v>
      </c>
      <c r="W2703" t="s">
        <v>59</v>
      </c>
      <c r="X2703" t="s">
        <v>80</v>
      </c>
      <c r="Y2703">
        <v>3</v>
      </c>
    </row>
    <row r="2704" spans="1:25" x14ac:dyDescent="0.25">
      <c r="A2704">
        <v>3703</v>
      </c>
      <c r="B2704" t="s">
        <v>19981</v>
      </c>
      <c r="C2704" s="1">
        <v>44074</v>
      </c>
      <c r="D2704" s="8">
        <v>44738</v>
      </c>
      <c r="E2704" t="s">
        <v>24</v>
      </c>
      <c r="F2704" t="s">
        <v>561</v>
      </c>
      <c r="G2704" t="s">
        <v>26543</v>
      </c>
      <c r="H2704" t="s">
        <v>40</v>
      </c>
      <c r="I2704" t="s">
        <v>27</v>
      </c>
      <c r="J2704" t="s">
        <v>42</v>
      </c>
      <c r="K2704" t="s">
        <v>41</v>
      </c>
      <c r="L2704" t="s">
        <v>42</v>
      </c>
      <c r="M2704" t="s">
        <v>92</v>
      </c>
      <c r="N2704" s="4" t="s">
        <v>562</v>
      </c>
      <c r="O2704" t="s">
        <v>28294</v>
      </c>
      <c r="P2704" t="s">
        <v>83</v>
      </c>
      <c r="Q2704" s="2">
        <v>18674</v>
      </c>
      <c r="R2704" t="s">
        <v>33</v>
      </c>
      <c r="S2704" t="s">
        <v>85</v>
      </c>
      <c r="T2704" t="s">
        <v>35</v>
      </c>
      <c r="U2704" s="3">
        <v>87563</v>
      </c>
      <c r="V2704" t="s">
        <v>36</v>
      </c>
      <c r="W2704" t="s">
        <v>37</v>
      </c>
      <c r="X2704" t="s">
        <v>80</v>
      </c>
      <c r="Y2704">
        <v>4</v>
      </c>
    </row>
    <row r="2705" spans="1:25" x14ac:dyDescent="0.25">
      <c r="A2705">
        <v>3704</v>
      </c>
      <c r="B2705" t="s">
        <v>19982</v>
      </c>
      <c r="C2705" s="1">
        <v>43490</v>
      </c>
      <c r="D2705" s="8">
        <v>44495</v>
      </c>
      <c r="E2705" t="s">
        <v>24</v>
      </c>
      <c r="F2705" t="s">
        <v>563</v>
      </c>
      <c r="G2705" t="s">
        <v>26543</v>
      </c>
      <c r="H2705" t="s">
        <v>26</v>
      </c>
      <c r="I2705" t="s">
        <v>27</v>
      </c>
      <c r="J2705" t="s">
        <v>50</v>
      </c>
      <c r="K2705" t="s">
        <v>29</v>
      </c>
      <c r="L2705" t="s">
        <v>42</v>
      </c>
      <c r="M2705" t="s">
        <v>74</v>
      </c>
      <c r="N2705" s="4" t="s">
        <v>564</v>
      </c>
      <c r="O2705" t="s">
        <v>28294</v>
      </c>
      <c r="P2705" t="s">
        <v>68</v>
      </c>
      <c r="Q2705" s="2">
        <v>27795</v>
      </c>
      <c r="R2705" t="s">
        <v>33</v>
      </c>
      <c r="S2705" t="s">
        <v>521</v>
      </c>
      <c r="T2705" t="s">
        <v>35</v>
      </c>
      <c r="U2705" s="3">
        <v>20993</v>
      </c>
      <c r="V2705" t="s">
        <v>94</v>
      </c>
      <c r="W2705" t="s">
        <v>65</v>
      </c>
      <c r="X2705" t="s">
        <v>80</v>
      </c>
      <c r="Y2705">
        <v>5</v>
      </c>
    </row>
    <row r="2706" spans="1:25" x14ac:dyDescent="0.25">
      <c r="A2706">
        <v>3705</v>
      </c>
      <c r="B2706" t="s">
        <v>19983</v>
      </c>
      <c r="C2706" s="1">
        <v>44156</v>
      </c>
      <c r="D2706" s="8">
        <v>45025</v>
      </c>
      <c r="E2706" t="s">
        <v>24</v>
      </c>
      <c r="F2706" t="s">
        <v>565</v>
      </c>
      <c r="G2706" t="s">
        <v>26543</v>
      </c>
      <c r="H2706" t="s">
        <v>67</v>
      </c>
      <c r="I2706" t="s">
        <v>27</v>
      </c>
      <c r="J2706" t="s">
        <v>50</v>
      </c>
      <c r="K2706" t="s">
        <v>41</v>
      </c>
      <c r="L2706" t="s">
        <v>42</v>
      </c>
      <c r="M2706" t="s">
        <v>74</v>
      </c>
      <c r="N2706" s="4" t="s">
        <v>566</v>
      </c>
      <c r="O2706" t="s">
        <v>28294</v>
      </c>
      <c r="P2706" t="s">
        <v>53</v>
      </c>
      <c r="Q2706" s="2">
        <v>24619</v>
      </c>
      <c r="R2706" t="s">
        <v>33</v>
      </c>
      <c r="S2706" t="s">
        <v>326</v>
      </c>
      <c r="T2706" t="s">
        <v>35</v>
      </c>
      <c r="U2706" s="3">
        <v>88723</v>
      </c>
      <c r="V2706" t="s">
        <v>36</v>
      </c>
      <c r="W2706" t="s">
        <v>59</v>
      </c>
      <c r="X2706" t="s">
        <v>80</v>
      </c>
      <c r="Y2706">
        <v>3</v>
      </c>
    </row>
    <row r="2707" spans="1:25" x14ac:dyDescent="0.25">
      <c r="A2707">
        <v>3706</v>
      </c>
      <c r="B2707" t="s">
        <v>19984</v>
      </c>
      <c r="C2707" s="1">
        <v>43731</v>
      </c>
      <c r="D2707" s="8" t="s">
        <v>16975</v>
      </c>
      <c r="E2707" t="s">
        <v>24</v>
      </c>
      <c r="F2707" t="s">
        <v>567</v>
      </c>
      <c r="G2707" t="s">
        <v>26543</v>
      </c>
      <c r="H2707" t="s">
        <v>73</v>
      </c>
      <c r="I2707" t="s">
        <v>27</v>
      </c>
      <c r="J2707" t="s">
        <v>50</v>
      </c>
      <c r="K2707" t="s">
        <v>51</v>
      </c>
      <c r="L2707" t="s">
        <v>42</v>
      </c>
      <c r="M2707" t="s">
        <v>31</v>
      </c>
      <c r="N2707" s="4" t="s">
        <v>16975</v>
      </c>
      <c r="O2707" t="s">
        <v>28294</v>
      </c>
      <c r="P2707" t="s">
        <v>68</v>
      </c>
      <c r="Q2707" s="2">
        <v>27341</v>
      </c>
      <c r="R2707" t="s">
        <v>33</v>
      </c>
      <c r="S2707" t="s">
        <v>64</v>
      </c>
      <c r="T2707" t="s">
        <v>45</v>
      </c>
      <c r="U2707" s="3">
        <v>59933</v>
      </c>
      <c r="V2707" t="s">
        <v>36</v>
      </c>
      <c r="W2707" t="s">
        <v>79</v>
      </c>
      <c r="X2707" t="s">
        <v>80</v>
      </c>
      <c r="Y2707">
        <v>3</v>
      </c>
    </row>
    <row r="2708" spans="1:25" x14ac:dyDescent="0.25">
      <c r="A2708">
        <v>3707</v>
      </c>
      <c r="B2708" t="s">
        <v>19985</v>
      </c>
      <c r="C2708" s="1">
        <v>44906</v>
      </c>
      <c r="D2708" s="8" t="s">
        <v>16975</v>
      </c>
      <c r="E2708" t="s">
        <v>24</v>
      </c>
      <c r="F2708" t="s">
        <v>568</v>
      </c>
      <c r="G2708" t="s">
        <v>26543</v>
      </c>
      <c r="H2708" t="s">
        <v>61</v>
      </c>
      <c r="I2708" t="s">
        <v>27</v>
      </c>
      <c r="J2708" t="s">
        <v>28</v>
      </c>
      <c r="K2708" t="s">
        <v>51</v>
      </c>
      <c r="L2708" t="s">
        <v>30</v>
      </c>
      <c r="M2708" t="s">
        <v>31</v>
      </c>
      <c r="N2708" s="4" t="s">
        <v>16975</v>
      </c>
      <c r="O2708" t="s">
        <v>28294</v>
      </c>
      <c r="P2708" t="s">
        <v>83</v>
      </c>
      <c r="Q2708" s="2">
        <v>35034</v>
      </c>
      <c r="R2708" t="s">
        <v>33</v>
      </c>
      <c r="S2708" t="s">
        <v>152</v>
      </c>
      <c r="T2708" t="s">
        <v>45</v>
      </c>
      <c r="U2708" s="3">
        <v>81280</v>
      </c>
      <c r="V2708" t="s">
        <v>94</v>
      </c>
      <c r="W2708" t="s">
        <v>79</v>
      </c>
      <c r="X2708" t="s">
        <v>80</v>
      </c>
      <c r="Y2708">
        <v>3</v>
      </c>
    </row>
    <row r="2709" spans="1:25" x14ac:dyDescent="0.25">
      <c r="A2709">
        <v>3708</v>
      </c>
      <c r="B2709" t="s">
        <v>19986</v>
      </c>
      <c r="C2709" s="1">
        <v>44064</v>
      </c>
      <c r="D2709" s="8">
        <v>44824</v>
      </c>
      <c r="E2709" t="s">
        <v>24</v>
      </c>
      <c r="F2709" t="s">
        <v>569</v>
      </c>
      <c r="G2709" t="s">
        <v>26543</v>
      </c>
      <c r="H2709" t="s">
        <v>96</v>
      </c>
      <c r="I2709" t="s">
        <v>27</v>
      </c>
      <c r="J2709" t="s">
        <v>50</v>
      </c>
      <c r="K2709" t="s">
        <v>29</v>
      </c>
      <c r="L2709" t="s">
        <v>42</v>
      </c>
      <c r="M2709" t="s">
        <v>92</v>
      </c>
      <c r="N2709" s="4" t="s">
        <v>570</v>
      </c>
      <c r="O2709" t="s">
        <v>28294</v>
      </c>
      <c r="P2709" t="s">
        <v>146</v>
      </c>
      <c r="Q2709" s="2">
        <v>27079</v>
      </c>
      <c r="R2709" t="s">
        <v>33</v>
      </c>
      <c r="S2709" t="s">
        <v>85</v>
      </c>
      <c r="T2709" t="s">
        <v>45</v>
      </c>
      <c r="U2709" s="3">
        <v>13899</v>
      </c>
      <c r="V2709" t="s">
        <v>71</v>
      </c>
      <c r="W2709" t="s">
        <v>65</v>
      </c>
      <c r="X2709" t="s">
        <v>80</v>
      </c>
      <c r="Y2709">
        <v>4</v>
      </c>
    </row>
    <row r="2710" spans="1:25" x14ac:dyDescent="0.25">
      <c r="A2710">
        <v>3709</v>
      </c>
      <c r="B2710" t="s">
        <v>19987</v>
      </c>
      <c r="C2710" s="1">
        <v>43500</v>
      </c>
      <c r="D2710" s="8">
        <v>45033</v>
      </c>
      <c r="E2710" t="s">
        <v>24</v>
      </c>
      <c r="F2710" t="s">
        <v>571</v>
      </c>
      <c r="G2710" t="s">
        <v>26543</v>
      </c>
      <c r="H2710" t="s">
        <v>116</v>
      </c>
      <c r="I2710" t="s">
        <v>27</v>
      </c>
      <c r="J2710" t="s">
        <v>50</v>
      </c>
      <c r="K2710" t="s">
        <v>29</v>
      </c>
      <c r="L2710" t="s">
        <v>42</v>
      </c>
      <c r="M2710" t="s">
        <v>120</v>
      </c>
      <c r="N2710" s="4" t="s">
        <v>572</v>
      </c>
      <c r="O2710" t="s">
        <v>28294</v>
      </c>
      <c r="P2710" t="s">
        <v>105</v>
      </c>
      <c r="Q2710" s="2">
        <v>25464</v>
      </c>
      <c r="R2710" t="s">
        <v>33</v>
      </c>
      <c r="S2710" t="s">
        <v>107</v>
      </c>
      <c r="T2710" t="s">
        <v>45</v>
      </c>
      <c r="U2710" s="3">
        <v>44907</v>
      </c>
      <c r="V2710" t="s">
        <v>71</v>
      </c>
      <c r="W2710" t="s">
        <v>79</v>
      </c>
      <c r="X2710" t="s">
        <v>80</v>
      </c>
      <c r="Y2710">
        <v>5</v>
      </c>
    </row>
    <row r="2711" spans="1:25" x14ac:dyDescent="0.25">
      <c r="A2711">
        <v>3710</v>
      </c>
      <c r="B2711" t="s">
        <v>19988</v>
      </c>
      <c r="C2711" s="1">
        <v>44498</v>
      </c>
      <c r="D2711" s="8" t="s">
        <v>16975</v>
      </c>
      <c r="E2711" t="s">
        <v>24</v>
      </c>
      <c r="F2711" t="s">
        <v>573</v>
      </c>
      <c r="G2711" t="s">
        <v>26543</v>
      </c>
      <c r="H2711" t="s">
        <v>49</v>
      </c>
      <c r="I2711" t="s">
        <v>27</v>
      </c>
      <c r="J2711" t="s">
        <v>50</v>
      </c>
      <c r="K2711" t="s">
        <v>29</v>
      </c>
      <c r="L2711" t="s">
        <v>42</v>
      </c>
      <c r="M2711" t="s">
        <v>31</v>
      </c>
      <c r="N2711" s="4" t="s">
        <v>16975</v>
      </c>
      <c r="O2711" t="s">
        <v>28294</v>
      </c>
      <c r="P2711" t="s">
        <v>43</v>
      </c>
      <c r="Q2711" s="2">
        <v>22205</v>
      </c>
      <c r="R2711" t="s">
        <v>33</v>
      </c>
      <c r="S2711" t="s">
        <v>144</v>
      </c>
      <c r="T2711" t="s">
        <v>35</v>
      </c>
      <c r="U2711" s="3">
        <v>64630</v>
      </c>
      <c r="V2711" t="s">
        <v>46</v>
      </c>
      <c r="W2711" t="s">
        <v>59</v>
      </c>
      <c r="X2711" t="s">
        <v>80</v>
      </c>
      <c r="Y2711">
        <v>1</v>
      </c>
    </row>
    <row r="2712" spans="1:25" x14ac:dyDescent="0.25">
      <c r="A2712">
        <v>3711</v>
      </c>
      <c r="B2712" t="s">
        <v>19989</v>
      </c>
      <c r="C2712" s="1">
        <v>44394</v>
      </c>
      <c r="D2712" s="8" t="s">
        <v>16975</v>
      </c>
      <c r="E2712" t="s">
        <v>24</v>
      </c>
      <c r="F2712" t="s">
        <v>574</v>
      </c>
      <c r="G2712" t="s">
        <v>26543</v>
      </c>
      <c r="H2712" t="s">
        <v>87</v>
      </c>
      <c r="I2712" t="s">
        <v>27</v>
      </c>
      <c r="J2712" t="s">
        <v>42</v>
      </c>
      <c r="K2712" t="s">
        <v>41</v>
      </c>
      <c r="L2712" t="s">
        <v>30</v>
      </c>
      <c r="M2712" t="s">
        <v>31</v>
      </c>
      <c r="N2712" s="4" t="s">
        <v>16975</v>
      </c>
      <c r="O2712" t="s">
        <v>28294</v>
      </c>
      <c r="P2712" t="s">
        <v>32</v>
      </c>
      <c r="Q2712" s="2">
        <v>29589</v>
      </c>
      <c r="R2712" t="s">
        <v>33</v>
      </c>
      <c r="S2712" t="s">
        <v>288</v>
      </c>
      <c r="T2712" t="s">
        <v>35</v>
      </c>
      <c r="U2712" s="3">
        <v>36588</v>
      </c>
      <c r="V2712" t="s">
        <v>71</v>
      </c>
      <c r="W2712" t="s">
        <v>59</v>
      </c>
      <c r="X2712" t="s">
        <v>148</v>
      </c>
      <c r="Y2712">
        <v>1</v>
      </c>
    </row>
    <row r="2713" spans="1:25" x14ac:dyDescent="0.25">
      <c r="A2713">
        <v>3712</v>
      </c>
      <c r="B2713" t="s">
        <v>19990</v>
      </c>
      <c r="C2713" s="1">
        <v>43583</v>
      </c>
      <c r="D2713" s="8">
        <v>44805</v>
      </c>
      <c r="E2713" t="s">
        <v>24</v>
      </c>
      <c r="F2713" t="s">
        <v>575</v>
      </c>
      <c r="G2713" t="s">
        <v>26543</v>
      </c>
      <c r="H2713" t="s">
        <v>99</v>
      </c>
      <c r="I2713" t="s">
        <v>131</v>
      </c>
      <c r="J2713" t="s">
        <v>42</v>
      </c>
      <c r="K2713" t="s">
        <v>29</v>
      </c>
      <c r="L2713" t="s">
        <v>30</v>
      </c>
      <c r="M2713" t="s">
        <v>100</v>
      </c>
      <c r="N2713" s="4" t="s">
        <v>576</v>
      </c>
      <c r="O2713" t="s">
        <v>28294</v>
      </c>
      <c r="P2713" t="s">
        <v>68</v>
      </c>
      <c r="Q2713" s="2">
        <v>20548</v>
      </c>
      <c r="R2713" t="s">
        <v>33</v>
      </c>
      <c r="S2713" t="s">
        <v>78</v>
      </c>
      <c r="T2713" t="s">
        <v>45</v>
      </c>
      <c r="U2713" s="3">
        <v>33658</v>
      </c>
      <c r="V2713" t="s">
        <v>94</v>
      </c>
      <c r="W2713" t="s">
        <v>65</v>
      </c>
      <c r="X2713" t="s">
        <v>148</v>
      </c>
      <c r="Y2713">
        <v>5</v>
      </c>
    </row>
    <row r="2714" spans="1:25" x14ac:dyDescent="0.25">
      <c r="A2714">
        <v>3713</v>
      </c>
      <c r="B2714" t="s">
        <v>19991</v>
      </c>
      <c r="C2714" s="1">
        <v>44033</v>
      </c>
      <c r="D2714" s="8" t="s">
        <v>16975</v>
      </c>
      <c r="E2714" t="s">
        <v>24</v>
      </c>
      <c r="F2714" t="s">
        <v>577</v>
      </c>
      <c r="G2714" t="s">
        <v>26543</v>
      </c>
      <c r="H2714" t="s">
        <v>40</v>
      </c>
      <c r="I2714" t="s">
        <v>27</v>
      </c>
      <c r="J2714" t="s">
        <v>50</v>
      </c>
      <c r="K2714" t="s">
        <v>51</v>
      </c>
      <c r="L2714" t="s">
        <v>30</v>
      </c>
      <c r="M2714" t="s">
        <v>31</v>
      </c>
      <c r="N2714" s="4" t="s">
        <v>16975</v>
      </c>
      <c r="O2714" t="s">
        <v>28294</v>
      </c>
      <c r="P2714" t="s">
        <v>53</v>
      </c>
      <c r="Q2714" s="2">
        <v>31147</v>
      </c>
      <c r="R2714" t="s">
        <v>33</v>
      </c>
      <c r="S2714" t="s">
        <v>210</v>
      </c>
      <c r="T2714" t="s">
        <v>45</v>
      </c>
      <c r="U2714" s="3">
        <v>87025</v>
      </c>
      <c r="V2714" t="s">
        <v>46</v>
      </c>
      <c r="W2714" t="s">
        <v>37</v>
      </c>
      <c r="X2714" t="s">
        <v>38</v>
      </c>
      <c r="Y2714">
        <v>3</v>
      </c>
    </row>
    <row r="2715" spans="1:25" x14ac:dyDescent="0.25">
      <c r="A2715">
        <v>3714</v>
      </c>
      <c r="B2715" t="s">
        <v>19992</v>
      </c>
      <c r="C2715" s="1">
        <v>43849</v>
      </c>
      <c r="D2715" s="8" t="s">
        <v>16975</v>
      </c>
      <c r="E2715" t="s">
        <v>24</v>
      </c>
      <c r="F2715" t="s">
        <v>578</v>
      </c>
      <c r="G2715" t="s">
        <v>26543</v>
      </c>
      <c r="H2715" t="s">
        <v>26</v>
      </c>
      <c r="I2715" t="s">
        <v>27</v>
      </c>
      <c r="J2715" t="s">
        <v>50</v>
      </c>
      <c r="K2715" t="s">
        <v>51</v>
      </c>
      <c r="L2715" t="s">
        <v>42</v>
      </c>
      <c r="M2715" t="s">
        <v>31</v>
      </c>
      <c r="N2715" s="4" t="s">
        <v>16975</v>
      </c>
      <c r="O2715" t="s">
        <v>28294</v>
      </c>
      <c r="P2715" t="s">
        <v>68</v>
      </c>
      <c r="Q2715" s="2">
        <v>23851</v>
      </c>
      <c r="R2715" t="s">
        <v>33</v>
      </c>
      <c r="S2715" t="s">
        <v>64</v>
      </c>
      <c r="T2715" t="s">
        <v>45</v>
      </c>
      <c r="U2715" s="3">
        <v>93985</v>
      </c>
      <c r="V2715" t="s">
        <v>36</v>
      </c>
      <c r="W2715" t="s">
        <v>65</v>
      </c>
      <c r="X2715" t="s">
        <v>38</v>
      </c>
      <c r="Y2715">
        <v>4</v>
      </c>
    </row>
    <row r="2716" spans="1:25" x14ac:dyDescent="0.25">
      <c r="A2716">
        <v>3715</v>
      </c>
      <c r="B2716" t="s">
        <v>19993</v>
      </c>
      <c r="C2716" s="1">
        <v>44451</v>
      </c>
      <c r="D2716" s="8" t="s">
        <v>16975</v>
      </c>
      <c r="E2716" t="s">
        <v>24</v>
      </c>
      <c r="F2716" t="s">
        <v>579</v>
      </c>
      <c r="G2716" t="s">
        <v>26543</v>
      </c>
      <c r="H2716" t="s">
        <v>67</v>
      </c>
      <c r="I2716" t="s">
        <v>27</v>
      </c>
      <c r="J2716" t="s">
        <v>28</v>
      </c>
      <c r="K2716" t="s">
        <v>41</v>
      </c>
      <c r="L2716" t="s">
        <v>50</v>
      </c>
      <c r="M2716" t="s">
        <v>31</v>
      </c>
      <c r="N2716" s="4" t="s">
        <v>16975</v>
      </c>
      <c r="O2716" t="s">
        <v>28294</v>
      </c>
      <c r="P2716" t="s">
        <v>122</v>
      </c>
      <c r="Q2716" s="2">
        <v>27824</v>
      </c>
      <c r="R2716" t="s">
        <v>33</v>
      </c>
      <c r="S2716" t="s">
        <v>123</v>
      </c>
      <c r="T2716" t="s">
        <v>45</v>
      </c>
      <c r="U2716" s="3">
        <v>27233</v>
      </c>
      <c r="V2716" t="s">
        <v>71</v>
      </c>
      <c r="W2716" t="s">
        <v>37</v>
      </c>
      <c r="X2716" t="s">
        <v>38</v>
      </c>
      <c r="Y2716">
        <v>4</v>
      </c>
    </row>
    <row r="2717" spans="1:25" x14ac:dyDescent="0.25">
      <c r="A2717">
        <v>3716</v>
      </c>
      <c r="B2717" t="s">
        <v>19994</v>
      </c>
      <c r="C2717" s="1">
        <v>44773</v>
      </c>
      <c r="D2717" s="8">
        <v>44975</v>
      </c>
      <c r="E2717" t="s">
        <v>332</v>
      </c>
      <c r="F2717" t="s">
        <v>580</v>
      </c>
      <c r="G2717" t="s">
        <v>26543</v>
      </c>
      <c r="H2717" t="s">
        <v>96</v>
      </c>
      <c r="I2717" t="s">
        <v>339</v>
      </c>
      <c r="J2717" t="s">
        <v>50</v>
      </c>
      <c r="K2717" t="s">
        <v>41</v>
      </c>
      <c r="L2717" t="s">
        <v>50</v>
      </c>
      <c r="M2717" t="s">
        <v>120</v>
      </c>
      <c r="N2717" s="4" t="s">
        <v>581</v>
      </c>
      <c r="O2717" t="s">
        <v>28294</v>
      </c>
      <c r="P2717" t="s">
        <v>62</v>
      </c>
      <c r="Q2717" s="2">
        <v>34147</v>
      </c>
      <c r="R2717" t="s">
        <v>33</v>
      </c>
      <c r="S2717" t="s">
        <v>64</v>
      </c>
      <c r="T2717" t="s">
        <v>35</v>
      </c>
      <c r="U2717" s="3">
        <v>5569</v>
      </c>
      <c r="V2717" t="s">
        <v>71</v>
      </c>
      <c r="W2717" t="s">
        <v>65</v>
      </c>
      <c r="X2717" t="s">
        <v>38</v>
      </c>
      <c r="Y2717">
        <v>1</v>
      </c>
    </row>
    <row r="2718" spans="1:25" x14ac:dyDescent="0.25">
      <c r="A2718">
        <v>3717</v>
      </c>
      <c r="B2718" t="s">
        <v>19995</v>
      </c>
      <c r="C2718" s="1">
        <v>45064</v>
      </c>
      <c r="D2718" s="8" t="s">
        <v>16975</v>
      </c>
      <c r="E2718" t="s">
        <v>332</v>
      </c>
      <c r="F2718" t="s">
        <v>582</v>
      </c>
      <c r="G2718" t="s">
        <v>26543</v>
      </c>
      <c r="H2718" t="s">
        <v>40</v>
      </c>
      <c r="I2718" t="s">
        <v>27</v>
      </c>
      <c r="J2718" t="s">
        <v>28</v>
      </c>
      <c r="K2718" t="s">
        <v>51</v>
      </c>
      <c r="L2718" t="s">
        <v>50</v>
      </c>
      <c r="M2718" t="s">
        <v>31</v>
      </c>
      <c r="N2718" s="4" t="s">
        <v>16975</v>
      </c>
      <c r="O2718" t="s">
        <v>28294</v>
      </c>
      <c r="P2718" t="s">
        <v>68</v>
      </c>
      <c r="Q2718" s="2">
        <v>33915</v>
      </c>
      <c r="R2718" t="s">
        <v>33</v>
      </c>
      <c r="S2718" t="s">
        <v>135</v>
      </c>
      <c r="T2718" t="s">
        <v>35</v>
      </c>
      <c r="U2718" s="3">
        <v>21090</v>
      </c>
      <c r="V2718" t="s">
        <v>94</v>
      </c>
      <c r="W2718" t="s">
        <v>65</v>
      </c>
      <c r="X2718" t="s">
        <v>38</v>
      </c>
      <c r="Y2718">
        <v>2</v>
      </c>
    </row>
    <row r="2719" spans="1:25" x14ac:dyDescent="0.25">
      <c r="A2719">
        <v>3718</v>
      </c>
      <c r="B2719" t="s">
        <v>19996</v>
      </c>
      <c r="C2719" s="1">
        <v>44341</v>
      </c>
      <c r="D2719" s="8">
        <v>44491</v>
      </c>
      <c r="E2719" t="s">
        <v>332</v>
      </c>
      <c r="F2719" t="s">
        <v>583</v>
      </c>
      <c r="G2719" t="s">
        <v>26543</v>
      </c>
      <c r="H2719" t="s">
        <v>99</v>
      </c>
      <c r="I2719" t="s">
        <v>339</v>
      </c>
      <c r="J2719" t="s">
        <v>28</v>
      </c>
      <c r="K2719" t="s">
        <v>29</v>
      </c>
      <c r="L2719" t="s">
        <v>30</v>
      </c>
      <c r="M2719" t="s">
        <v>120</v>
      </c>
      <c r="N2719" s="4" t="s">
        <v>584</v>
      </c>
      <c r="O2719" t="s">
        <v>28294</v>
      </c>
      <c r="P2719" t="s">
        <v>68</v>
      </c>
      <c r="Q2719" s="2">
        <v>17060</v>
      </c>
      <c r="R2719" t="s">
        <v>33</v>
      </c>
      <c r="S2719" t="s">
        <v>70</v>
      </c>
      <c r="T2719" t="s">
        <v>35</v>
      </c>
      <c r="U2719" s="3">
        <v>52357</v>
      </c>
      <c r="V2719" t="s">
        <v>58</v>
      </c>
      <c r="W2719" t="s">
        <v>65</v>
      </c>
      <c r="X2719" t="s">
        <v>38</v>
      </c>
      <c r="Y2719">
        <v>4</v>
      </c>
    </row>
    <row r="2720" spans="1:25" x14ac:dyDescent="0.25">
      <c r="A2720">
        <v>3719</v>
      </c>
      <c r="B2720" t="s">
        <v>19997</v>
      </c>
      <c r="C2720" s="1">
        <v>44764</v>
      </c>
      <c r="D2720" s="8" t="s">
        <v>16975</v>
      </c>
      <c r="E2720" t="s">
        <v>332</v>
      </c>
      <c r="F2720" t="s">
        <v>585</v>
      </c>
      <c r="G2720" t="s">
        <v>26543</v>
      </c>
      <c r="H2720" t="s">
        <v>61</v>
      </c>
      <c r="I2720" t="s">
        <v>27</v>
      </c>
      <c r="J2720" t="s">
        <v>28</v>
      </c>
      <c r="K2720" t="s">
        <v>51</v>
      </c>
      <c r="L2720" t="s">
        <v>50</v>
      </c>
      <c r="M2720" t="s">
        <v>31</v>
      </c>
      <c r="N2720" s="4" t="s">
        <v>16975</v>
      </c>
      <c r="O2720" t="s">
        <v>28294</v>
      </c>
      <c r="P2720" t="s">
        <v>358</v>
      </c>
      <c r="Q2720" s="2">
        <v>17356</v>
      </c>
      <c r="R2720" t="s">
        <v>33</v>
      </c>
      <c r="S2720" t="s">
        <v>64</v>
      </c>
      <c r="T2720" t="s">
        <v>35</v>
      </c>
      <c r="U2720" s="3">
        <v>47989</v>
      </c>
      <c r="V2720" t="s">
        <v>46</v>
      </c>
      <c r="W2720" t="s">
        <v>79</v>
      </c>
      <c r="X2720" t="s">
        <v>38</v>
      </c>
      <c r="Y2720">
        <v>3</v>
      </c>
    </row>
    <row r="2721" spans="1:25" x14ac:dyDescent="0.25">
      <c r="A2721">
        <v>3720</v>
      </c>
      <c r="B2721" t="s">
        <v>19998</v>
      </c>
      <c r="C2721" s="1">
        <v>43608</v>
      </c>
      <c r="D2721" s="8">
        <v>44086</v>
      </c>
      <c r="E2721" t="s">
        <v>332</v>
      </c>
      <c r="F2721" t="s">
        <v>586</v>
      </c>
      <c r="G2721" t="s">
        <v>26543</v>
      </c>
      <c r="H2721" t="s">
        <v>116</v>
      </c>
      <c r="I2721" t="s">
        <v>27</v>
      </c>
      <c r="J2721" t="s">
        <v>42</v>
      </c>
      <c r="K2721" t="s">
        <v>51</v>
      </c>
      <c r="L2721" t="s">
        <v>50</v>
      </c>
      <c r="M2721" t="s">
        <v>92</v>
      </c>
      <c r="N2721" s="4" t="s">
        <v>587</v>
      </c>
      <c r="O2721" t="s">
        <v>28294</v>
      </c>
      <c r="P2721" t="s">
        <v>68</v>
      </c>
      <c r="Q2721" s="2">
        <v>21537</v>
      </c>
      <c r="R2721" t="s">
        <v>33</v>
      </c>
      <c r="S2721" t="s">
        <v>64</v>
      </c>
      <c r="T2721" t="s">
        <v>35</v>
      </c>
      <c r="U2721" s="3">
        <v>31486</v>
      </c>
      <c r="V2721" t="s">
        <v>36</v>
      </c>
      <c r="W2721" t="s">
        <v>59</v>
      </c>
      <c r="X2721" t="s">
        <v>38</v>
      </c>
      <c r="Y2721">
        <v>3</v>
      </c>
    </row>
    <row r="2722" spans="1:25" x14ac:dyDescent="0.25">
      <c r="A2722">
        <v>3721</v>
      </c>
      <c r="B2722" t="s">
        <v>19999</v>
      </c>
      <c r="C2722" s="1">
        <v>43873</v>
      </c>
      <c r="D2722" s="8">
        <v>43928</v>
      </c>
      <c r="E2722" t="s">
        <v>24</v>
      </c>
      <c r="F2722" t="s">
        <v>588</v>
      </c>
      <c r="G2722" t="s">
        <v>26543</v>
      </c>
      <c r="H2722" t="s">
        <v>87</v>
      </c>
      <c r="I2722" t="s">
        <v>27</v>
      </c>
      <c r="J2722" t="s">
        <v>50</v>
      </c>
      <c r="K2722" t="s">
        <v>51</v>
      </c>
      <c r="L2722" t="s">
        <v>50</v>
      </c>
      <c r="M2722" t="s">
        <v>92</v>
      </c>
      <c r="N2722" s="4" t="s">
        <v>589</v>
      </c>
      <c r="O2722" t="s">
        <v>28294</v>
      </c>
      <c r="P2722" t="s">
        <v>146</v>
      </c>
      <c r="Q2722" s="2">
        <v>21999</v>
      </c>
      <c r="R2722" t="s">
        <v>33</v>
      </c>
      <c r="S2722" t="s">
        <v>85</v>
      </c>
      <c r="T2722" t="s">
        <v>45</v>
      </c>
      <c r="U2722" s="3">
        <v>24794</v>
      </c>
      <c r="V2722" t="s">
        <v>71</v>
      </c>
      <c r="W2722" t="s">
        <v>37</v>
      </c>
      <c r="X2722" t="s">
        <v>38</v>
      </c>
      <c r="Y2722">
        <v>2</v>
      </c>
    </row>
    <row r="2723" spans="1:25" x14ac:dyDescent="0.25">
      <c r="A2723">
        <v>3722</v>
      </c>
      <c r="B2723" t="s">
        <v>20000</v>
      </c>
      <c r="C2723" s="1">
        <v>43877</v>
      </c>
      <c r="D2723" s="8">
        <v>44570</v>
      </c>
      <c r="E2723" t="s">
        <v>24</v>
      </c>
      <c r="F2723" t="s">
        <v>590</v>
      </c>
      <c r="G2723" t="s">
        <v>26543</v>
      </c>
      <c r="H2723" t="s">
        <v>49</v>
      </c>
      <c r="I2723" t="s">
        <v>339</v>
      </c>
      <c r="J2723" t="s">
        <v>42</v>
      </c>
      <c r="K2723" t="s">
        <v>51</v>
      </c>
      <c r="L2723" t="s">
        <v>50</v>
      </c>
      <c r="M2723" t="s">
        <v>74</v>
      </c>
      <c r="N2723" s="4" t="s">
        <v>591</v>
      </c>
      <c r="O2723" t="s">
        <v>28294</v>
      </c>
      <c r="P2723" t="s">
        <v>68</v>
      </c>
      <c r="Q2723" s="2">
        <v>17410</v>
      </c>
      <c r="R2723" t="s">
        <v>33</v>
      </c>
      <c r="S2723" t="s">
        <v>64</v>
      </c>
      <c r="T2723" t="s">
        <v>45</v>
      </c>
      <c r="U2723" s="3">
        <v>80316</v>
      </c>
      <c r="V2723" t="s">
        <v>36</v>
      </c>
      <c r="W2723" t="s">
        <v>65</v>
      </c>
      <c r="X2723" t="s">
        <v>38</v>
      </c>
      <c r="Y2723">
        <v>2</v>
      </c>
    </row>
    <row r="2724" spans="1:25" x14ac:dyDescent="0.25">
      <c r="A2724">
        <v>3723</v>
      </c>
      <c r="B2724" t="s">
        <v>20001</v>
      </c>
      <c r="C2724" s="1">
        <v>44680</v>
      </c>
      <c r="D2724" s="8">
        <v>44758</v>
      </c>
      <c r="E2724" t="s">
        <v>24</v>
      </c>
      <c r="F2724" t="s">
        <v>592</v>
      </c>
      <c r="G2724" t="s">
        <v>26543</v>
      </c>
      <c r="H2724" t="s">
        <v>67</v>
      </c>
      <c r="I2724" t="s">
        <v>339</v>
      </c>
      <c r="J2724" t="s">
        <v>50</v>
      </c>
      <c r="K2724" t="s">
        <v>41</v>
      </c>
      <c r="L2724" t="s">
        <v>30</v>
      </c>
      <c r="M2724" t="s">
        <v>100</v>
      </c>
      <c r="N2724" s="4" t="s">
        <v>593</v>
      </c>
      <c r="O2724" t="s">
        <v>28294</v>
      </c>
      <c r="P2724" t="s">
        <v>177</v>
      </c>
      <c r="Q2724" s="2">
        <v>26541</v>
      </c>
      <c r="R2724" t="s">
        <v>33</v>
      </c>
      <c r="S2724" t="s">
        <v>64</v>
      </c>
      <c r="T2724" t="s">
        <v>45</v>
      </c>
      <c r="U2724" s="3">
        <v>46742</v>
      </c>
      <c r="V2724" t="s">
        <v>94</v>
      </c>
      <c r="W2724" t="s">
        <v>65</v>
      </c>
      <c r="X2724" t="s">
        <v>38</v>
      </c>
      <c r="Y2724">
        <v>3</v>
      </c>
    </row>
    <row r="2725" spans="1:25" x14ac:dyDescent="0.25">
      <c r="A2725">
        <v>3724</v>
      </c>
      <c r="B2725" t="s">
        <v>20002</v>
      </c>
      <c r="C2725" s="1">
        <v>43748</v>
      </c>
      <c r="D2725" s="8">
        <v>44499</v>
      </c>
      <c r="E2725" t="s">
        <v>24</v>
      </c>
      <c r="F2725" t="s">
        <v>594</v>
      </c>
      <c r="G2725" t="s">
        <v>26543</v>
      </c>
      <c r="H2725" t="s">
        <v>26</v>
      </c>
      <c r="I2725" t="s">
        <v>339</v>
      </c>
      <c r="J2725" t="s">
        <v>42</v>
      </c>
      <c r="K2725" t="s">
        <v>29</v>
      </c>
      <c r="L2725" t="s">
        <v>30</v>
      </c>
      <c r="M2725" t="s">
        <v>100</v>
      </c>
      <c r="N2725" s="4" t="s">
        <v>595</v>
      </c>
      <c r="O2725" t="s">
        <v>28294</v>
      </c>
      <c r="P2725" t="s">
        <v>68</v>
      </c>
      <c r="Q2725" s="2">
        <v>25532</v>
      </c>
      <c r="R2725" t="s">
        <v>33</v>
      </c>
      <c r="S2725" t="s">
        <v>64</v>
      </c>
      <c r="T2725" t="s">
        <v>45</v>
      </c>
      <c r="U2725" s="3">
        <v>30194</v>
      </c>
      <c r="V2725" t="s">
        <v>94</v>
      </c>
      <c r="W2725" t="s">
        <v>79</v>
      </c>
      <c r="X2725" t="s">
        <v>38</v>
      </c>
      <c r="Y2725">
        <v>4</v>
      </c>
    </row>
    <row r="2726" spans="1:25" x14ac:dyDescent="0.25">
      <c r="A2726">
        <v>3725</v>
      </c>
      <c r="B2726" t="s">
        <v>20003</v>
      </c>
      <c r="C2726" s="1">
        <v>43562</v>
      </c>
      <c r="D2726" s="8">
        <v>45116</v>
      </c>
      <c r="E2726" t="s">
        <v>24</v>
      </c>
      <c r="F2726" t="s">
        <v>596</v>
      </c>
      <c r="G2726" t="s">
        <v>26543</v>
      </c>
      <c r="H2726" t="s">
        <v>96</v>
      </c>
      <c r="I2726" t="s">
        <v>27</v>
      </c>
      <c r="J2726" t="s">
        <v>28</v>
      </c>
      <c r="K2726" t="s">
        <v>51</v>
      </c>
      <c r="L2726" t="s">
        <v>42</v>
      </c>
      <c r="M2726" t="s">
        <v>120</v>
      </c>
      <c r="N2726" s="4" t="s">
        <v>597</v>
      </c>
      <c r="O2726" t="s">
        <v>28294</v>
      </c>
      <c r="P2726" t="s">
        <v>43</v>
      </c>
      <c r="Q2726" s="2">
        <v>20322</v>
      </c>
      <c r="R2726" t="s">
        <v>33</v>
      </c>
      <c r="S2726" t="s">
        <v>114</v>
      </c>
      <c r="T2726" t="s">
        <v>45</v>
      </c>
      <c r="U2726" s="3">
        <v>36808</v>
      </c>
      <c r="V2726" t="s">
        <v>94</v>
      </c>
      <c r="W2726" t="s">
        <v>37</v>
      </c>
      <c r="X2726" t="s">
        <v>38</v>
      </c>
      <c r="Y2726">
        <v>1</v>
      </c>
    </row>
    <row r="2727" spans="1:25" x14ac:dyDescent="0.25">
      <c r="A2727">
        <v>3726</v>
      </c>
      <c r="B2727" t="s">
        <v>20004</v>
      </c>
      <c r="C2727" s="1">
        <v>44025</v>
      </c>
      <c r="D2727" s="8">
        <v>44457</v>
      </c>
      <c r="E2727" t="s">
        <v>24</v>
      </c>
      <c r="F2727" t="s">
        <v>598</v>
      </c>
      <c r="G2727" t="s">
        <v>26543</v>
      </c>
      <c r="H2727" t="s">
        <v>40</v>
      </c>
      <c r="I2727" t="s">
        <v>27</v>
      </c>
      <c r="J2727" t="s">
        <v>28</v>
      </c>
      <c r="K2727" t="s">
        <v>41</v>
      </c>
      <c r="L2727" t="s">
        <v>50</v>
      </c>
      <c r="M2727" t="s">
        <v>120</v>
      </c>
      <c r="N2727" s="4" t="s">
        <v>599</v>
      </c>
      <c r="O2727" t="s">
        <v>28294</v>
      </c>
      <c r="P2727" t="s">
        <v>62</v>
      </c>
      <c r="Q2727" s="2">
        <v>34905</v>
      </c>
      <c r="R2727" t="s">
        <v>33</v>
      </c>
      <c r="S2727" t="s">
        <v>114</v>
      </c>
      <c r="T2727" t="s">
        <v>35</v>
      </c>
      <c r="U2727" s="3">
        <v>36688</v>
      </c>
      <c r="V2727" t="s">
        <v>58</v>
      </c>
      <c r="W2727" t="s">
        <v>65</v>
      </c>
      <c r="X2727" t="s">
        <v>38</v>
      </c>
      <c r="Y2727">
        <v>4</v>
      </c>
    </row>
    <row r="2728" spans="1:25" x14ac:dyDescent="0.25">
      <c r="A2728">
        <v>3727</v>
      </c>
      <c r="B2728" t="s">
        <v>20005</v>
      </c>
      <c r="C2728" s="1">
        <v>44434</v>
      </c>
      <c r="D2728" s="8" t="s">
        <v>16975</v>
      </c>
      <c r="E2728" t="s">
        <v>24</v>
      </c>
      <c r="F2728" t="s">
        <v>600</v>
      </c>
      <c r="G2728" t="s">
        <v>26543</v>
      </c>
      <c r="H2728" t="s">
        <v>99</v>
      </c>
      <c r="I2728" t="s">
        <v>27</v>
      </c>
      <c r="J2728" t="s">
        <v>42</v>
      </c>
      <c r="K2728" t="s">
        <v>29</v>
      </c>
      <c r="L2728" t="s">
        <v>30</v>
      </c>
      <c r="M2728" t="s">
        <v>31</v>
      </c>
      <c r="N2728" s="4" t="s">
        <v>16975</v>
      </c>
      <c r="O2728" t="s">
        <v>28294</v>
      </c>
      <c r="P2728" t="s">
        <v>68</v>
      </c>
      <c r="Q2728" s="2">
        <v>16452</v>
      </c>
      <c r="R2728" t="s">
        <v>33</v>
      </c>
      <c r="S2728" t="s">
        <v>4</v>
      </c>
      <c r="T2728" t="s">
        <v>35</v>
      </c>
      <c r="U2728" s="3">
        <v>37883</v>
      </c>
      <c r="V2728" t="s">
        <v>58</v>
      </c>
      <c r="W2728" t="s">
        <v>79</v>
      </c>
      <c r="X2728" t="s">
        <v>38</v>
      </c>
      <c r="Y2728">
        <v>3</v>
      </c>
    </row>
    <row r="2729" spans="1:25" x14ac:dyDescent="0.25">
      <c r="A2729">
        <v>3728</v>
      </c>
      <c r="B2729" t="s">
        <v>20006</v>
      </c>
      <c r="C2729" s="1">
        <v>44553</v>
      </c>
      <c r="D2729" s="8" t="s">
        <v>16975</v>
      </c>
      <c r="E2729" t="s">
        <v>24</v>
      </c>
      <c r="F2729" t="s">
        <v>601</v>
      </c>
      <c r="G2729" t="s">
        <v>26543</v>
      </c>
      <c r="H2729" t="s">
        <v>61</v>
      </c>
      <c r="I2729" t="s">
        <v>27</v>
      </c>
      <c r="J2729" t="s">
        <v>28</v>
      </c>
      <c r="K2729" t="s">
        <v>41</v>
      </c>
      <c r="L2729" t="s">
        <v>42</v>
      </c>
      <c r="M2729" t="s">
        <v>31</v>
      </c>
      <c r="N2729" s="4" t="s">
        <v>16975</v>
      </c>
      <c r="O2729" t="s">
        <v>28294</v>
      </c>
      <c r="P2729" t="s">
        <v>105</v>
      </c>
      <c r="Q2729" s="2">
        <v>24510</v>
      </c>
      <c r="R2729" t="s">
        <v>33</v>
      </c>
      <c r="S2729" t="s">
        <v>64</v>
      </c>
      <c r="T2729" t="s">
        <v>45</v>
      </c>
      <c r="U2729" s="3">
        <v>39843</v>
      </c>
      <c r="V2729" t="s">
        <v>46</v>
      </c>
      <c r="W2729" t="s">
        <v>79</v>
      </c>
      <c r="X2729" t="s">
        <v>38</v>
      </c>
      <c r="Y2729">
        <v>5</v>
      </c>
    </row>
    <row r="2730" spans="1:25" x14ac:dyDescent="0.25">
      <c r="A2730">
        <v>3729</v>
      </c>
      <c r="B2730" t="s">
        <v>20007</v>
      </c>
      <c r="C2730" s="1">
        <v>44903</v>
      </c>
      <c r="D2730" s="8">
        <v>45111</v>
      </c>
      <c r="E2730" t="s">
        <v>24</v>
      </c>
      <c r="F2730" t="s">
        <v>602</v>
      </c>
      <c r="G2730" t="s">
        <v>26543</v>
      </c>
      <c r="H2730" t="s">
        <v>67</v>
      </c>
      <c r="I2730" t="s">
        <v>27</v>
      </c>
      <c r="J2730" t="s">
        <v>28</v>
      </c>
      <c r="K2730" t="s">
        <v>51</v>
      </c>
      <c r="L2730" t="s">
        <v>42</v>
      </c>
      <c r="M2730" t="s">
        <v>120</v>
      </c>
      <c r="N2730" s="4" t="s">
        <v>603</v>
      </c>
      <c r="O2730" t="s">
        <v>28294</v>
      </c>
      <c r="P2730" t="s">
        <v>177</v>
      </c>
      <c r="Q2730" s="2">
        <v>15707</v>
      </c>
      <c r="R2730" t="s">
        <v>33</v>
      </c>
      <c r="S2730" t="s">
        <v>4</v>
      </c>
      <c r="T2730" t="s">
        <v>45</v>
      </c>
      <c r="U2730" s="3">
        <v>69873</v>
      </c>
      <c r="V2730" t="s">
        <v>58</v>
      </c>
      <c r="W2730" t="s">
        <v>79</v>
      </c>
      <c r="X2730" t="s">
        <v>38</v>
      </c>
      <c r="Y2730">
        <v>3</v>
      </c>
    </row>
    <row r="2731" spans="1:25" x14ac:dyDescent="0.25">
      <c r="A2731">
        <v>3730</v>
      </c>
      <c r="B2731" t="s">
        <v>20008</v>
      </c>
      <c r="C2731" s="1">
        <v>44579</v>
      </c>
      <c r="D2731" s="8" t="s">
        <v>16975</v>
      </c>
      <c r="E2731" t="s">
        <v>24</v>
      </c>
      <c r="F2731" t="s">
        <v>604</v>
      </c>
      <c r="G2731" t="s">
        <v>26543</v>
      </c>
      <c r="H2731" t="s">
        <v>26</v>
      </c>
      <c r="I2731" t="s">
        <v>27</v>
      </c>
      <c r="J2731" t="s">
        <v>28</v>
      </c>
      <c r="K2731" t="s">
        <v>51</v>
      </c>
      <c r="L2731" t="s">
        <v>30</v>
      </c>
      <c r="M2731" t="s">
        <v>31</v>
      </c>
      <c r="N2731" s="4" t="s">
        <v>16975</v>
      </c>
      <c r="O2731" t="s">
        <v>28294</v>
      </c>
      <c r="P2731" t="s">
        <v>146</v>
      </c>
      <c r="Q2731" s="2">
        <v>24084</v>
      </c>
      <c r="R2731" t="s">
        <v>33</v>
      </c>
      <c r="S2731" t="s">
        <v>85</v>
      </c>
      <c r="T2731" t="s">
        <v>45</v>
      </c>
      <c r="U2731" s="3">
        <v>2548</v>
      </c>
      <c r="V2731" t="s">
        <v>71</v>
      </c>
      <c r="W2731" t="s">
        <v>37</v>
      </c>
      <c r="X2731" t="s">
        <v>38</v>
      </c>
      <c r="Y2731">
        <v>4</v>
      </c>
    </row>
    <row r="2732" spans="1:25" x14ac:dyDescent="0.25">
      <c r="A2732">
        <v>3731</v>
      </c>
      <c r="B2732" t="s">
        <v>20009</v>
      </c>
      <c r="C2732" s="1">
        <v>43889</v>
      </c>
      <c r="D2732" s="8">
        <v>44909</v>
      </c>
      <c r="E2732" t="s">
        <v>24</v>
      </c>
      <c r="F2732" t="s">
        <v>605</v>
      </c>
      <c r="G2732" t="s">
        <v>26543</v>
      </c>
      <c r="H2732" t="s">
        <v>40</v>
      </c>
      <c r="I2732" t="s">
        <v>27</v>
      </c>
      <c r="J2732" t="s">
        <v>42</v>
      </c>
      <c r="K2732" t="s">
        <v>51</v>
      </c>
      <c r="L2732" t="s">
        <v>42</v>
      </c>
      <c r="M2732" t="s">
        <v>100</v>
      </c>
      <c r="N2732" s="4" t="s">
        <v>606</v>
      </c>
      <c r="O2732" t="s">
        <v>28294</v>
      </c>
      <c r="P2732" t="s">
        <v>68</v>
      </c>
      <c r="Q2732" s="2">
        <v>35980</v>
      </c>
      <c r="R2732" t="s">
        <v>33</v>
      </c>
      <c r="S2732" t="s">
        <v>85</v>
      </c>
      <c r="T2732" t="s">
        <v>45</v>
      </c>
      <c r="U2732" s="3">
        <v>73555</v>
      </c>
      <c r="V2732" t="s">
        <v>46</v>
      </c>
      <c r="W2732" t="s">
        <v>59</v>
      </c>
      <c r="X2732" t="s">
        <v>38</v>
      </c>
      <c r="Y2732">
        <v>3</v>
      </c>
    </row>
    <row r="2733" spans="1:25" x14ac:dyDescent="0.25">
      <c r="A2733">
        <v>3732</v>
      </c>
      <c r="B2733" t="s">
        <v>20010</v>
      </c>
      <c r="C2733" s="1">
        <v>43982</v>
      </c>
      <c r="D2733" s="8" t="s">
        <v>16975</v>
      </c>
      <c r="E2733" t="s">
        <v>24</v>
      </c>
      <c r="F2733" t="s">
        <v>607</v>
      </c>
      <c r="G2733" t="s">
        <v>26543</v>
      </c>
      <c r="H2733" t="s">
        <v>99</v>
      </c>
      <c r="I2733" t="s">
        <v>27</v>
      </c>
      <c r="J2733" t="s">
        <v>42</v>
      </c>
      <c r="K2733" t="s">
        <v>51</v>
      </c>
      <c r="L2733" t="s">
        <v>42</v>
      </c>
      <c r="M2733" t="s">
        <v>31</v>
      </c>
      <c r="N2733" s="4" t="s">
        <v>16975</v>
      </c>
      <c r="O2733" t="s">
        <v>28294</v>
      </c>
      <c r="P2733" t="s">
        <v>68</v>
      </c>
      <c r="Q2733" s="2">
        <v>19908</v>
      </c>
      <c r="R2733" t="s">
        <v>33</v>
      </c>
      <c r="S2733" t="s">
        <v>78</v>
      </c>
      <c r="T2733" t="s">
        <v>45</v>
      </c>
      <c r="U2733" s="3">
        <v>27650</v>
      </c>
      <c r="V2733" t="s">
        <v>71</v>
      </c>
      <c r="W2733" t="s">
        <v>37</v>
      </c>
      <c r="X2733" t="s">
        <v>38</v>
      </c>
      <c r="Y2733">
        <v>5</v>
      </c>
    </row>
    <row r="2734" spans="1:25" x14ac:dyDescent="0.25">
      <c r="A2734">
        <v>3733</v>
      </c>
      <c r="B2734" t="s">
        <v>20011</v>
      </c>
      <c r="C2734" s="1">
        <v>43941</v>
      </c>
      <c r="D2734" s="8">
        <v>44765</v>
      </c>
      <c r="E2734" t="s">
        <v>24</v>
      </c>
      <c r="F2734" t="s">
        <v>608</v>
      </c>
      <c r="G2734" t="s">
        <v>26543</v>
      </c>
      <c r="H2734" t="s">
        <v>87</v>
      </c>
      <c r="I2734" t="s">
        <v>131</v>
      </c>
      <c r="J2734" t="s">
        <v>28</v>
      </c>
      <c r="K2734" t="s">
        <v>29</v>
      </c>
      <c r="L2734" t="s">
        <v>42</v>
      </c>
      <c r="M2734" t="s">
        <v>100</v>
      </c>
      <c r="N2734" s="4" t="s">
        <v>609</v>
      </c>
      <c r="O2734" t="s">
        <v>28294</v>
      </c>
      <c r="P2734" t="s">
        <v>68</v>
      </c>
      <c r="Q2734" s="2">
        <v>34622</v>
      </c>
      <c r="R2734" t="s">
        <v>33</v>
      </c>
      <c r="S2734" t="s">
        <v>70</v>
      </c>
      <c r="T2734" t="s">
        <v>35</v>
      </c>
      <c r="U2734" s="3">
        <v>2035</v>
      </c>
      <c r="V2734" t="s">
        <v>46</v>
      </c>
      <c r="W2734" t="s">
        <v>59</v>
      </c>
      <c r="X2734" t="s">
        <v>38</v>
      </c>
      <c r="Y2734">
        <v>3</v>
      </c>
    </row>
    <row r="2735" spans="1:25" x14ac:dyDescent="0.25">
      <c r="A2735">
        <v>3734</v>
      </c>
      <c r="B2735" t="s">
        <v>20012</v>
      </c>
      <c r="C2735" s="1">
        <v>43531</v>
      </c>
      <c r="D2735" s="8" t="s">
        <v>16975</v>
      </c>
      <c r="E2735" t="s">
        <v>24</v>
      </c>
      <c r="F2735" t="s">
        <v>610</v>
      </c>
      <c r="G2735" t="s">
        <v>26543</v>
      </c>
      <c r="H2735" t="s">
        <v>49</v>
      </c>
      <c r="I2735" t="s">
        <v>27</v>
      </c>
      <c r="J2735" t="s">
        <v>50</v>
      </c>
      <c r="K2735" t="s">
        <v>29</v>
      </c>
      <c r="L2735" t="s">
        <v>30</v>
      </c>
      <c r="M2735" t="s">
        <v>31</v>
      </c>
      <c r="N2735" s="4" t="s">
        <v>16975</v>
      </c>
      <c r="O2735" t="s">
        <v>28294</v>
      </c>
      <c r="P2735" t="s">
        <v>437</v>
      </c>
      <c r="Q2735" s="2">
        <v>23579</v>
      </c>
      <c r="R2735" t="s">
        <v>33</v>
      </c>
      <c r="S2735" t="s">
        <v>85</v>
      </c>
      <c r="T2735" t="s">
        <v>45</v>
      </c>
      <c r="U2735" s="3">
        <v>74284</v>
      </c>
      <c r="V2735" t="s">
        <v>36</v>
      </c>
      <c r="W2735" t="s">
        <v>79</v>
      </c>
      <c r="X2735" t="s">
        <v>38</v>
      </c>
      <c r="Y2735">
        <v>3</v>
      </c>
    </row>
    <row r="2736" spans="1:25" x14ac:dyDescent="0.25">
      <c r="A2736">
        <v>3735</v>
      </c>
      <c r="B2736" t="s">
        <v>20013</v>
      </c>
      <c r="C2736" s="1">
        <v>43614</v>
      </c>
      <c r="D2736" s="8" t="s">
        <v>16975</v>
      </c>
      <c r="E2736" t="s">
        <v>24</v>
      </c>
      <c r="F2736" t="s">
        <v>611</v>
      </c>
      <c r="G2736" t="s">
        <v>26543</v>
      </c>
      <c r="H2736" t="s">
        <v>116</v>
      </c>
      <c r="I2736" t="s">
        <v>27</v>
      </c>
      <c r="J2736" t="s">
        <v>28</v>
      </c>
      <c r="K2736" t="s">
        <v>29</v>
      </c>
      <c r="L2736" t="s">
        <v>30</v>
      </c>
      <c r="M2736" t="s">
        <v>31</v>
      </c>
      <c r="N2736" s="4" t="s">
        <v>16975</v>
      </c>
      <c r="O2736" t="s">
        <v>28294</v>
      </c>
      <c r="P2736" t="s">
        <v>281</v>
      </c>
      <c r="Q2736" s="2">
        <v>23203</v>
      </c>
      <c r="R2736" t="s">
        <v>33</v>
      </c>
      <c r="S2736" t="s">
        <v>217</v>
      </c>
      <c r="T2736" t="s">
        <v>45</v>
      </c>
      <c r="U2736" s="3">
        <v>81455</v>
      </c>
      <c r="V2736" t="s">
        <v>36</v>
      </c>
      <c r="W2736" t="s">
        <v>65</v>
      </c>
      <c r="X2736" t="s">
        <v>38</v>
      </c>
      <c r="Y2736">
        <v>1</v>
      </c>
    </row>
    <row r="2737" spans="1:25" x14ac:dyDescent="0.25">
      <c r="A2737">
        <v>3736</v>
      </c>
      <c r="B2737" t="s">
        <v>20014</v>
      </c>
      <c r="C2737" s="1">
        <v>44122</v>
      </c>
      <c r="D2737" s="8">
        <v>45007</v>
      </c>
      <c r="E2737" t="s">
        <v>24</v>
      </c>
      <c r="F2737" t="s">
        <v>612</v>
      </c>
      <c r="G2737" t="s">
        <v>26543</v>
      </c>
      <c r="H2737" t="s">
        <v>96</v>
      </c>
      <c r="I2737" t="s">
        <v>27</v>
      </c>
      <c r="J2737" t="s">
        <v>50</v>
      </c>
      <c r="K2737" t="s">
        <v>41</v>
      </c>
      <c r="L2737" t="s">
        <v>42</v>
      </c>
      <c r="M2737" t="s">
        <v>92</v>
      </c>
      <c r="N2737" s="4" t="s">
        <v>613</v>
      </c>
      <c r="O2737" t="s">
        <v>28294</v>
      </c>
      <c r="P2737" t="s">
        <v>177</v>
      </c>
      <c r="Q2737" s="2">
        <v>27943</v>
      </c>
      <c r="R2737" t="s">
        <v>33</v>
      </c>
      <c r="S2737" t="s">
        <v>64</v>
      </c>
      <c r="T2737" t="s">
        <v>45</v>
      </c>
      <c r="U2737" s="3">
        <v>95345</v>
      </c>
      <c r="V2737" t="s">
        <v>58</v>
      </c>
      <c r="W2737" t="s">
        <v>65</v>
      </c>
      <c r="X2737" t="s">
        <v>38</v>
      </c>
      <c r="Y2737">
        <v>2</v>
      </c>
    </row>
    <row r="2738" spans="1:25" x14ac:dyDescent="0.25">
      <c r="A2738">
        <v>3737</v>
      </c>
      <c r="B2738" t="s">
        <v>20015</v>
      </c>
      <c r="C2738" s="1">
        <v>43423</v>
      </c>
      <c r="D2738" s="8" t="s">
        <v>16975</v>
      </c>
      <c r="E2738" t="s">
        <v>24</v>
      </c>
      <c r="F2738" t="s">
        <v>614</v>
      </c>
      <c r="G2738" t="s">
        <v>26543</v>
      </c>
      <c r="H2738" t="s">
        <v>61</v>
      </c>
      <c r="I2738" t="s">
        <v>27</v>
      </c>
      <c r="J2738" t="s">
        <v>42</v>
      </c>
      <c r="K2738" t="s">
        <v>51</v>
      </c>
      <c r="L2738" t="s">
        <v>42</v>
      </c>
      <c r="M2738" t="s">
        <v>31</v>
      </c>
      <c r="N2738" s="4" t="s">
        <v>16975</v>
      </c>
      <c r="O2738" t="s">
        <v>28294</v>
      </c>
      <c r="P2738" t="s">
        <v>319</v>
      </c>
      <c r="Q2738" s="2">
        <v>17147</v>
      </c>
      <c r="R2738" t="s">
        <v>33</v>
      </c>
      <c r="S2738" t="s">
        <v>126</v>
      </c>
      <c r="T2738" t="s">
        <v>45</v>
      </c>
      <c r="U2738" s="3">
        <v>67176</v>
      </c>
      <c r="V2738" t="s">
        <v>46</v>
      </c>
      <c r="W2738" t="s">
        <v>79</v>
      </c>
      <c r="X2738" t="s">
        <v>38</v>
      </c>
      <c r="Y2738">
        <v>5</v>
      </c>
    </row>
    <row r="2739" spans="1:25" x14ac:dyDescent="0.25">
      <c r="A2739">
        <v>3738</v>
      </c>
      <c r="B2739" t="s">
        <v>20016</v>
      </c>
      <c r="C2739" s="1">
        <v>44666</v>
      </c>
      <c r="D2739" s="8">
        <v>44935</v>
      </c>
      <c r="E2739" t="s">
        <v>332</v>
      </c>
      <c r="F2739" t="s">
        <v>615</v>
      </c>
      <c r="G2739" t="s">
        <v>26543</v>
      </c>
      <c r="H2739" t="s">
        <v>96</v>
      </c>
      <c r="I2739" t="s">
        <v>339</v>
      </c>
      <c r="J2739" t="s">
        <v>50</v>
      </c>
      <c r="K2739" t="s">
        <v>41</v>
      </c>
      <c r="L2739" t="s">
        <v>30</v>
      </c>
      <c r="M2739" t="s">
        <v>74</v>
      </c>
      <c r="N2739" s="4" t="s">
        <v>616</v>
      </c>
      <c r="O2739" t="s">
        <v>28294</v>
      </c>
      <c r="P2739" t="s">
        <v>62</v>
      </c>
      <c r="Q2739" s="2">
        <v>36772</v>
      </c>
      <c r="R2739" t="s">
        <v>33</v>
      </c>
      <c r="S2739" t="s">
        <v>114</v>
      </c>
      <c r="T2739" t="s">
        <v>35</v>
      </c>
      <c r="U2739" s="3">
        <v>21015</v>
      </c>
      <c r="V2739" t="s">
        <v>46</v>
      </c>
      <c r="W2739" t="s">
        <v>37</v>
      </c>
      <c r="X2739" t="s">
        <v>38</v>
      </c>
      <c r="Y2739">
        <v>3</v>
      </c>
    </row>
    <row r="2740" spans="1:25" x14ac:dyDescent="0.25">
      <c r="A2740">
        <v>3739</v>
      </c>
      <c r="B2740" t="s">
        <v>20017</v>
      </c>
      <c r="C2740" s="1">
        <v>43336</v>
      </c>
      <c r="D2740" s="8">
        <v>44277</v>
      </c>
      <c r="E2740" t="s">
        <v>332</v>
      </c>
      <c r="F2740" t="s">
        <v>617</v>
      </c>
      <c r="G2740" t="s">
        <v>26543</v>
      </c>
      <c r="H2740" t="s">
        <v>40</v>
      </c>
      <c r="I2740" t="s">
        <v>339</v>
      </c>
      <c r="J2740" t="s">
        <v>50</v>
      </c>
      <c r="K2740" t="s">
        <v>51</v>
      </c>
      <c r="L2740" t="s">
        <v>30</v>
      </c>
      <c r="M2740" t="s">
        <v>120</v>
      </c>
      <c r="N2740" s="4" t="s">
        <v>618</v>
      </c>
      <c r="O2740" t="s">
        <v>28294</v>
      </c>
      <c r="P2740" t="s">
        <v>68</v>
      </c>
      <c r="Q2740" s="2">
        <v>18696</v>
      </c>
      <c r="R2740" t="s">
        <v>33</v>
      </c>
      <c r="S2740" t="s">
        <v>166</v>
      </c>
      <c r="T2740" t="s">
        <v>35</v>
      </c>
      <c r="U2740" s="3">
        <v>80870</v>
      </c>
      <c r="V2740" t="s">
        <v>94</v>
      </c>
      <c r="W2740" t="s">
        <v>79</v>
      </c>
      <c r="X2740" t="s">
        <v>38</v>
      </c>
      <c r="Y2740">
        <v>3</v>
      </c>
    </row>
    <row r="2741" spans="1:25" x14ac:dyDescent="0.25">
      <c r="A2741">
        <v>3740</v>
      </c>
      <c r="B2741" t="s">
        <v>20018</v>
      </c>
      <c r="C2741" s="1">
        <v>44849</v>
      </c>
      <c r="D2741" s="8">
        <v>44974</v>
      </c>
      <c r="E2741" t="s">
        <v>332</v>
      </c>
      <c r="F2741" t="s">
        <v>619</v>
      </c>
      <c r="G2741" t="s">
        <v>26543</v>
      </c>
      <c r="H2741" t="s">
        <v>99</v>
      </c>
      <c r="I2741" t="s">
        <v>339</v>
      </c>
      <c r="J2741" t="s">
        <v>50</v>
      </c>
      <c r="K2741" t="s">
        <v>29</v>
      </c>
      <c r="L2741" t="s">
        <v>42</v>
      </c>
      <c r="M2741" t="s">
        <v>120</v>
      </c>
      <c r="N2741" s="4" t="s">
        <v>620</v>
      </c>
      <c r="O2741" t="s">
        <v>28294</v>
      </c>
      <c r="P2741" t="s">
        <v>319</v>
      </c>
      <c r="Q2741" s="2">
        <v>37035</v>
      </c>
      <c r="R2741" t="s">
        <v>33</v>
      </c>
      <c r="S2741" t="s">
        <v>621</v>
      </c>
      <c r="T2741" t="s">
        <v>35</v>
      </c>
      <c r="U2741" s="3">
        <v>12265</v>
      </c>
      <c r="V2741" t="s">
        <v>58</v>
      </c>
      <c r="W2741" t="s">
        <v>59</v>
      </c>
      <c r="X2741" t="s">
        <v>38</v>
      </c>
      <c r="Y2741">
        <v>4</v>
      </c>
    </row>
    <row r="2742" spans="1:25" x14ac:dyDescent="0.25">
      <c r="A2742">
        <v>3741</v>
      </c>
      <c r="B2742" t="s">
        <v>20019</v>
      </c>
      <c r="C2742" s="1">
        <v>44984</v>
      </c>
      <c r="D2742" s="8">
        <v>45013</v>
      </c>
      <c r="E2742" t="s">
        <v>332</v>
      </c>
      <c r="F2742" t="s">
        <v>622</v>
      </c>
      <c r="G2742" t="s">
        <v>26543</v>
      </c>
      <c r="H2742" t="s">
        <v>61</v>
      </c>
      <c r="I2742" t="s">
        <v>339</v>
      </c>
      <c r="J2742" t="s">
        <v>50</v>
      </c>
      <c r="K2742" t="s">
        <v>41</v>
      </c>
      <c r="L2742" t="s">
        <v>30</v>
      </c>
      <c r="M2742" t="s">
        <v>120</v>
      </c>
      <c r="N2742" s="4" t="s">
        <v>623</v>
      </c>
      <c r="O2742" t="s">
        <v>28294</v>
      </c>
      <c r="P2742" t="s">
        <v>68</v>
      </c>
      <c r="Q2742" s="2">
        <v>17790</v>
      </c>
      <c r="R2742" t="s">
        <v>33</v>
      </c>
      <c r="S2742" t="s">
        <v>85</v>
      </c>
      <c r="T2742" t="s">
        <v>35</v>
      </c>
      <c r="U2742" s="3">
        <v>47025</v>
      </c>
      <c r="V2742" t="s">
        <v>46</v>
      </c>
      <c r="W2742" t="s">
        <v>37</v>
      </c>
      <c r="X2742" t="s">
        <v>38</v>
      </c>
      <c r="Y2742">
        <v>1</v>
      </c>
    </row>
    <row r="2743" spans="1:25" x14ac:dyDescent="0.25">
      <c r="A2743">
        <v>3742</v>
      </c>
      <c r="B2743" t="s">
        <v>20020</v>
      </c>
      <c r="C2743" s="1">
        <v>44461</v>
      </c>
      <c r="D2743" s="8">
        <v>45061</v>
      </c>
      <c r="E2743" t="s">
        <v>332</v>
      </c>
      <c r="F2743" t="s">
        <v>624</v>
      </c>
      <c r="G2743" t="s">
        <v>26543</v>
      </c>
      <c r="H2743" t="s">
        <v>116</v>
      </c>
      <c r="I2743" t="s">
        <v>27</v>
      </c>
      <c r="J2743" t="s">
        <v>28</v>
      </c>
      <c r="K2743" t="s">
        <v>41</v>
      </c>
      <c r="L2743" t="s">
        <v>30</v>
      </c>
      <c r="M2743" t="s">
        <v>92</v>
      </c>
      <c r="N2743" s="4" t="s">
        <v>625</v>
      </c>
      <c r="O2743" t="s">
        <v>28294</v>
      </c>
      <c r="P2743" t="s">
        <v>68</v>
      </c>
      <c r="Q2743" s="2">
        <v>29841</v>
      </c>
      <c r="R2743" t="s">
        <v>33</v>
      </c>
      <c r="S2743" t="s">
        <v>152</v>
      </c>
      <c r="T2743" t="s">
        <v>35</v>
      </c>
      <c r="U2743" s="3">
        <v>81011</v>
      </c>
      <c r="V2743" t="s">
        <v>94</v>
      </c>
      <c r="W2743" t="s">
        <v>65</v>
      </c>
      <c r="X2743" t="s">
        <v>38</v>
      </c>
      <c r="Y2743">
        <v>2</v>
      </c>
    </row>
    <row r="2744" spans="1:25" x14ac:dyDescent="0.25">
      <c r="A2744">
        <v>3743</v>
      </c>
      <c r="B2744" t="s">
        <v>20021</v>
      </c>
      <c r="C2744" s="1">
        <v>43981</v>
      </c>
      <c r="D2744" s="8" t="s">
        <v>16975</v>
      </c>
      <c r="E2744" t="s">
        <v>24</v>
      </c>
      <c r="F2744" t="s">
        <v>626</v>
      </c>
      <c r="G2744" t="s">
        <v>26543</v>
      </c>
      <c r="H2744" t="s">
        <v>73</v>
      </c>
      <c r="I2744" t="s">
        <v>27</v>
      </c>
      <c r="J2744" t="s">
        <v>28</v>
      </c>
      <c r="K2744" t="s">
        <v>41</v>
      </c>
      <c r="L2744" t="s">
        <v>42</v>
      </c>
      <c r="M2744" t="s">
        <v>31</v>
      </c>
      <c r="N2744" s="4" t="s">
        <v>16975</v>
      </c>
      <c r="O2744" t="s">
        <v>28294</v>
      </c>
      <c r="P2744" t="s">
        <v>62</v>
      </c>
      <c r="Q2744" s="2">
        <v>18519</v>
      </c>
      <c r="R2744" t="s">
        <v>33</v>
      </c>
      <c r="S2744" t="s">
        <v>303</v>
      </c>
      <c r="T2744" t="s">
        <v>45</v>
      </c>
      <c r="U2744" s="3">
        <v>13394</v>
      </c>
      <c r="V2744" t="s">
        <v>71</v>
      </c>
      <c r="W2744" t="s">
        <v>65</v>
      </c>
      <c r="X2744" t="s">
        <v>38</v>
      </c>
      <c r="Y2744">
        <v>2</v>
      </c>
    </row>
    <row r="2745" spans="1:25" x14ac:dyDescent="0.25">
      <c r="A2745">
        <v>3744</v>
      </c>
      <c r="B2745" t="s">
        <v>20022</v>
      </c>
      <c r="C2745" s="1">
        <v>44085</v>
      </c>
      <c r="D2745" s="8" t="s">
        <v>16975</v>
      </c>
      <c r="E2745" t="s">
        <v>24</v>
      </c>
      <c r="F2745" t="s">
        <v>627</v>
      </c>
      <c r="G2745" t="s">
        <v>26543</v>
      </c>
      <c r="H2745" t="s">
        <v>87</v>
      </c>
      <c r="I2745" t="s">
        <v>27</v>
      </c>
      <c r="J2745" t="s">
        <v>42</v>
      </c>
      <c r="K2745" t="s">
        <v>51</v>
      </c>
      <c r="L2745" t="s">
        <v>50</v>
      </c>
      <c r="M2745" t="s">
        <v>31</v>
      </c>
      <c r="N2745" s="4" t="s">
        <v>16975</v>
      </c>
      <c r="O2745" t="s">
        <v>28294</v>
      </c>
      <c r="P2745" t="s">
        <v>43</v>
      </c>
      <c r="Q2745" s="2">
        <v>23733</v>
      </c>
      <c r="R2745" t="s">
        <v>33</v>
      </c>
      <c r="S2745" t="s">
        <v>114</v>
      </c>
      <c r="T2745" t="s">
        <v>35</v>
      </c>
      <c r="U2745" s="3">
        <v>50967</v>
      </c>
      <c r="V2745" t="s">
        <v>94</v>
      </c>
      <c r="W2745" t="s">
        <v>37</v>
      </c>
      <c r="X2745" t="s">
        <v>38</v>
      </c>
      <c r="Y2745">
        <v>5</v>
      </c>
    </row>
    <row r="2746" spans="1:25" x14ac:dyDescent="0.25">
      <c r="A2746">
        <v>3745</v>
      </c>
      <c r="B2746" t="s">
        <v>20023</v>
      </c>
      <c r="C2746" s="1">
        <v>43616</v>
      </c>
      <c r="D2746" s="8">
        <v>44110</v>
      </c>
      <c r="E2746" t="s">
        <v>24</v>
      </c>
      <c r="F2746" t="s">
        <v>629</v>
      </c>
      <c r="G2746" t="s">
        <v>26543</v>
      </c>
      <c r="H2746" t="s">
        <v>49</v>
      </c>
      <c r="I2746" t="s">
        <v>339</v>
      </c>
      <c r="J2746" t="s">
        <v>50</v>
      </c>
      <c r="K2746" t="s">
        <v>29</v>
      </c>
      <c r="L2746" t="s">
        <v>50</v>
      </c>
      <c r="M2746" t="s">
        <v>74</v>
      </c>
      <c r="N2746" s="4" t="s">
        <v>630</v>
      </c>
      <c r="O2746" t="s">
        <v>28294</v>
      </c>
      <c r="P2746" t="s">
        <v>62</v>
      </c>
      <c r="Q2746" s="2">
        <v>28691</v>
      </c>
      <c r="R2746" t="s">
        <v>33</v>
      </c>
      <c r="S2746" t="s">
        <v>78</v>
      </c>
      <c r="T2746" t="s">
        <v>45</v>
      </c>
      <c r="U2746" s="3">
        <v>8286</v>
      </c>
      <c r="V2746" t="s">
        <v>94</v>
      </c>
      <c r="W2746" t="s">
        <v>59</v>
      </c>
      <c r="X2746" t="s">
        <v>38</v>
      </c>
      <c r="Y2746">
        <v>4</v>
      </c>
    </row>
    <row r="2747" spans="1:25" x14ac:dyDescent="0.25">
      <c r="A2747">
        <v>3746</v>
      </c>
      <c r="B2747" t="s">
        <v>20024</v>
      </c>
      <c r="C2747" s="1">
        <v>44025</v>
      </c>
      <c r="D2747" s="8" t="s">
        <v>16975</v>
      </c>
      <c r="E2747" t="s">
        <v>24</v>
      </c>
      <c r="F2747" t="s">
        <v>631</v>
      </c>
      <c r="G2747" t="s">
        <v>26543</v>
      </c>
      <c r="H2747" t="s">
        <v>67</v>
      </c>
      <c r="I2747" t="s">
        <v>27</v>
      </c>
      <c r="J2747" t="s">
        <v>42</v>
      </c>
      <c r="K2747" t="s">
        <v>51</v>
      </c>
      <c r="L2747" t="s">
        <v>50</v>
      </c>
      <c r="M2747" t="s">
        <v>31</v>
      </c>
      <c r="N2747" s="4" t="s">
        <v>16975</v>
      </c>
      <c r="O2747" t="s">
        <v>28294</v>
      </c>
      <c r="P2747" t="s">
        <v>169</v>
      </c>
      <c r="Q2747" s="2">
        <v>25436</v>
      </c>
      <c r="R2747" t="s">
        <v>33</v>
      </c>
      <c r="S2747" t="s">
        <v>170</v>
      </c>
      <c r="T2747" t="s">
        <v>45</v>
      </c>
      <c r="U2747" s="3">
        <v>68039</v>
      </c>
      <c r="V2747" t="s">
        <v>71</v>
      </c>
      <c r="W2747" t="s">
        <v>37</v>
      </c>
      <c r="X2747" t="s">
        <v>38</v>
      </c>
      <c r="Y2747">
        <v>3</v>
      </c>
    </row>
    <row r="2748" spans="1:25" x14ac:dyDescent="0.25">
      <c r="A2748">
        <v>3747</v>
      </c>
      <c r="B2748" t="s">
        <v>20025</v>
      </c>
      <c r="C2748" s="1">
        <v>44448</v>
      </c>
      <c r="D2748" s="8">
        <v>44967</v>
      </c>
      <c r="E2748" t="s">
        <v>24</v>
      </c>
      <c r="F2748" t="s">
        <v>632</v>
      </c>
      <c r="G2748" t="s">
        <v>26543</v>
      </c>
      <c r="H2748" t="s">
        <v>26</v>
      </c>
      <c r="I2748" t="s">
        <v>339</v>
      </c>
      <c r="J2748" t="s">
        <v>42</v>
      </c>
      <c r="K2748" t="s">
        <v>29</v>
      </c>
      <c r="L2748" t="s">
        <v>30</v>
      </c>
      <c r="M2748" t="s">
        <v>100</v>
      </c>
      <c r="N2748" s="4" t="s">
        <v>633</v>
      </c>
      <c r="O2748" t="s">
        <v>28294</v>
      </c>
      <c r="P2748" t="s">
        <v>437</v>
      </c>
      <c r="Q2748" s="2">
        <v>16119</v>
      </c>
      <c r="R2748" t="s">
        <v>33</v>
      </c>
      <c r="S2748" t="s">
        <v>78</v>
      </c>
      <c r="T2748" t="s">
        <v>45</v>
      </c>
      <c r="U2748" s="3">
        <v>56563</v>
      </c>
      <c r="V2748" t="s">
        <v>71</v>
      </c>
      <c r="W2748" t="s">
        <v>37</v>
      </c>
      <c r="X2748" t="s">
        <v>38</v>
      </c>
      <c r="Y2748">
        <v>2</v>
      </c>
    </row>
    <row r="2749" spans="1:25" x14ac:dyDescent="0.25">
      <c r="A2749">
        <v>3748</v>
      </c>
      <c r="B2749" t="s">
        <v>20026</v>
      </c>
      <c r="C2749" s="1">
        <v>43561</v>
      </c>
      <c r="D2749" s="8" t="s">
        <v>16975</v>
      </c>
      <c r="E2749" t="s">
        <v>24</v>
      </c>
      <c r="F2749" t="s">
        <v>634</v>
      </c>
      <c r="G2749" t="s">
        <v>26543</v>
      </c>
      <c r="H2749" t="s">
        <v>96</v>
      </c>
      <c r="I2749" t="s">
        <v>27</v>
      </c>
      <c r="J2749" t="s">
        <v>50</v>
      </c>
      <c r="K2749" t="s">
        <v>29</v>
      </c>
      <c r="L2749" t="s">
        <v>42</v>
      </c>
      <c r="M2749" t="s">
        <v>31</v>
      </c>
      <c r="N2749" s="4" t="s">
        <v>16975</v>
      </c>
      <c r="O2749" t="s">
        <v>28294</v>
      </c>
      <c r="P2749" t="s">
        <v>62</v>
      </c>
      <c r="Q2749" s="2">
        <v>25435</v>
      </c>
      <c r="R2749" t="s">
        <v>33</v>
      </c>
      <c r="S2749" t="s">
        <v>64</v>
      </c>
      <c r="T2749" t="s">
        <v>45</v>
      </c>
      <c r="U2749" s="3">
        <v>96739</v>
      </c>
      <c r="V2749" t="s">
        <v>58</v>
      </c>
      <c r="W2749" t="s">
        <v>65</v>
      </c>
      <c r="X2749" t="s">
        <v>38</v>
      </c>
      <c r="Y2749">
        <v>1</v>
      </c>
    </row>
    <row r="2750" spans="1:25" x14ac:dyDescent="0.25">
      <c r="A2750">
        <v>3749</v>
      </c>
      <c r="B2750" t="s">
        <v>20027</v>
      </c>
      <c r="C2750" s="1">
        <v>44243</v>
      </c>
      <c r="D2750" s="8" t="s">
        <v>16975</v>
      </c>
      <c r="E2750" t="s">
        <v>24</v>
      </c>
      <c r="F2750" t="s">
        <v>635</v>
      </c>
      <c r="G2750" t="s">
        <v>26543</v>
      </c>
      <c r="H2750" t="s">
        <v>40</v>
      </c>
      <c r="I2750" t="s">
        <v>27</v>
      </c>
      <c r="J2750" t="s">
        <v>50</v>
      </c>
      <c r="K2750" t="s">
        <v>41</v>
      </c>
      <c r="L2750" t="s">
        <v>50</v>
      </c>
      <c r="M2750" t="s">
        <v>31</v>
      </c>
      <c r="N2750" s="4" t="s">
        <v>16975</v>
      </c>
      <c r="O2750" t="s">
        <v>28294</v>
      </c>
      <c r="P2750" t="s">
        <v>151</v>
      </c>
      <c r="Q2750" s="2">
        <v>31169</v>
      </c>
      <c r="R2750" t="s">
        <v>33</v>
      </c>
      <c r="S2750" t="s">
        <v>636</v>
      </c>
      <c r="T2750" t="s">
        <v>35</v>
      </c>
      <c r="U2750" s="3">
        <v>27488</v>
      </c>
      <c r="V2750" t="s">
        <v>58</v>
      </c>
      <c r="W2750" t="s">
        <v>65</v>
      </c>
      <c r="X2750" t="s">
        <v>38</v>
      </c>
      <c r="Y2750">
        <v>4</v>
      </c>
    </row>
    <row r="2751" spans="1:25" x14ac:dyDescent="0.25">
      <c r="A2751">
        <v>3750</v>
      </c>
      <c r="B2751" t="s">
        <v>20028</v>
      </c>
      <c r="C2751" s="1">
        <v>43878</v>
      </c>
      <c r="D2751" s="8" t="s">
        <v>16975</v>
      </c>
      <c r="E2751" t="s">
        <v>24</v>
      </c>
      <c r="F2751" t="s">
        <v>637</v>
      </c>
      <c r="G2751" t="s">
        <v>26543</v>
      </c>
      <c r="H2751" t="s">
        <v>99</v>
      </c>
      <c r="I2751" t="s">
        <v>27</v>
      </c>
      <c r="J2751" t="s">
        <v>50</v>
      </c>
      <c r="K2751" t="s">
        <v>29</v>
      </c>
      <c r="L2751" t="s">
        <v>42</v>
      </c>
      <c r="M2751" t="s">
        <v>31</v>
      </c>
      <c r="N2751" s="4" t="s">
        <v>16975</v>
      </c>
      <c r="O2751" t="s">
        <v>28294</v>
      </c>
      <c r="P2751" t="s">
        <v>83</v>
      </c>
      <c r="Q2751" s="2">
        <v>20136</v>
      </c>
      <c r="R2751" t="s">
        <v>33</v>
      </c>
      <c r="S2751" t="s">
        <v>85</v>
      </c>
      <c r="T2751" t="s">
        <v>45</v>
      </c>
      <c r="U2751" s="3">
        <v>49299</v>
      </c>
      <c r="V2751" t="s">
        <v>71</v>
      </c>
      <c r="W2751" t="s">
        <v>59</v>
      </c>
      <c r="X2751" t="s">
        <v>38</v>
      </c>
      <c r="Y2751">
        <v>1</v>
      </c>
    </row>
    <row r="2752" spans="1:25" x14ac:dyDescent="0.25">
      <c r="A2752">
        <v>3751</v>
      </c>
      <c r="B2752" t="s">
        <v>20029</v>
      </c>
      <c r="C2752" s="1">
        <v>44484</v>
      </c>
      <c r="D2752" s="8" t="s">
        <v>16975</v>
      </c>
      <c r="E2752" t="s">
        <v>24</v>
      </c>
      <c r="F2752" t="s">
        <v>638</v>
      </c>
      <c r="G2752" t="s">
        <v>26543</v>
      </c>
      <c r="H2752" t="s">
        <v>61</v>
      </c>
      <c r="I2752" t="s">
        <v>27</v>
      </c>
      <c r="J2752" t="s">
        <v>28</v>
      </c>
      <c r="K2752" t="s">
        <v>41</v>
      </c>
      <c r="L2752" t="s">
        <v>50</v>
      </c>
      <c r="M2752" t="s">
        <v>31</v>
      </c>
      <c r="N2752" s="4" t="s">
        <v>16975</v>
      </c>
      <c r="O2752" t="s">
        <v>28294</v>
      </c>
      <c r="P2752" t="s">
        <v>43</v>
      </c>
      <c r="Q2752" s="2">
        <v>26657</v>
      </c>
      <c r="R2752" t="s">
        <v>33</v>
      </c>
      <c r="S2752" t="s">
        <v>205</v>
      </c>
      <c r="T2752" t="s">
        <v>45</v>
      </c>
      <c r="U2752" s="3">
        <v>32547</v>
      </c>
      <c r="V2752" t="s">
        <v>58</v>
      </c>
      <c r="W2752" t="s">
        <v>59</v>
      </c>
      <c r="X2752" t="s">
        <v>38</v>
      </c>
      <c r="Y2752">
        <v>3</v>
      </c>
    </row>
    <row r="2753" spans="1:25" x14ac:dyDescent="0.25">
      <c r="A2753">
        <v>3752</v>
      </c>
      <c r="B2753" t="s">
        <v>20030</v>
      </c>
      <c r="C2753" s="1">
        <v>44748</v>
      </c>
      <c r="D2753" s="8" t="s">
        <v>16975</v>
      </c>
      <c r="E2753" t="s">
        <v>24</v>
      </c>
      <c r="F2753" t="s">
        <v>639</v>
      </c>
      <c r="G2753" t="s">
        <v>26543</v>
      </c>
      <c r="H2753" t="s">
        <v>116</v>
      </c>
      <c r="I2753" t="s">
        <v>27</v>
      </c>
      <c r="J2753" t="s">
        <v>50</v>
      </c>
      <c r="K2753" t="s">
        <v>41</v>
      </c>
      <c r="L2753" t="s">
        <v>30</v>
      </c>
      <c r="M2753" t="s">
        <v>31</v>
      </c>
      <c r="N2753" s="4" t="s">
        <v>16975</v>
      </c>
      <c r="O2753" t="s">
        <v>28294</v>
      </c>
      <c r="P2753" t="s">
        <v>83</v>
      </c>
      <c r="Q2753" s="2">
        <v>20009</v>
      </c>
      <c r="R2753" t="s">
        <v>33</v>
      </c>
      <c r="S2753" t="s">
        <v>85</v>
      </c>
      <c r="T2753" t="s">
        <v>45</v>
      </c>
      <c r="U2753" s="3">
        <v>11664</v>
      </c>
      <c r="V2753" t="s">
        <v>36</v>
      </c>
      <c r="W2753" t="s">
        <v>79</v>
      </c>
      <c r="X2753" t="s">
        <v>38</v>
      </c>
      <c r="Y2753">
        <v>2</v>
      </c>
    </row>
    <row r="2754" spans="1:25" x14ac:dyDescent="0.25">
      <c r="A2754">
        <v>3753</v>
      </c>
      <c r="B2754" t="s">
        <v>20031</v>
      </c>
      <c r="C2754" s="1">
        <v>43529</v>
      </c>
      <c r="D2754" s="8">
        <v>44175</v>
      </c>
      <c r="E2754" t="s">
        <v>24</v>
      </c>
      <c r="F2754" t="s">
        <v>640</v>
      </c>
      <c r="G2754" t="s">
        <v>26543</v>
      </c>
      <c r="H2754" t="s">
        <v>73</v>
      </c>
      <c r="I2754" t="s">
        <v>27</v>
      </c>
      <c r="J2754" t="s">
        <v>42</v>
      </c>
      <c r="K2754" t="s">
        <v>51</v>
      </c>
      <c r="L2754" t="s">
        <v>42</v>
      </c>
      <c r="M2754" t="s">
        <v>74</v>
      </c>
      <c r="N2754" s="4" t="s">
        <v>641</v>
      </c>
      <c r="O2754" t="s">
        <v>28294</v>
      </c>
      <c r="P2754" t="s">
        <v>151</v>
      </c>
      <c r="Q2754" s="2">
        <v>21822</v>
      </c>
      <c r="R2754" t="s">
        <v>33</v>
      </c>
      <c r="S2754" t="s">
        <v>636</v>
      </c>
      <c r="T2754" t="s">
        <v>45</v>
      </c>
      <c r="U2754" s="3">
        <v>37926</v>
      </c>
      <c r="V2754" t="s">
        <v>36</v>
      </c>
      <c r="W2754" t="s">
        <v>59</v>
      </c>
      <c r="X2754" t="s">
        <v>38</v>
      </c>
      <c r="Y2754">
        <v>4</v>
      </c>
    </row>
    <row r="2755" spans="1:25" x14ac:dyDescent="0.25">
      <c r="A2755">
        <v>3754</v>
      </c>
      <c r="B2755" t="s">
        <v>20032</v>
      </c>
      <c r="C2755" s="1">
        <v>43984</v>
      </c>
      <c r="D2755" s="8">
        <v>44586</v>
      </c>
      <c r="E2755" t="s">
        <v>24</v>
      </c>
      <c r="F2755" t="s">
        <v>642</v>
      </c>
      <c r="G2755" t="s">
        <v>26543</v>
      </c>
      <c r="H2755" t="s">
        <v>87</v>
      </c>
      <c r="I2755" t="s">
        <v>27</v>
      </c>
      <c r="J2755" t="s">
        <v>50</v>
      </c>
      <c r="K2755" t="s">
        <v>29</v>
      </c>
      <c r="L2755" t="s">
        <v>50</v>
      </c>
      <c r="M2755" t="s">
        <v>120</v>
      </c>
      <c r="N2755" s="4" t="s">
        <v>643</v>
      </c>
      <c r="O2755" t="s">
        <v>28294</v>
      </c>
      <c r="P2755" t="s">
        <v>122</v>
      </c>
      <c r="Q2755" s="2">
        <v>28641</v>
      </c>
      <c r="R2755" t="s">
        <v>33</v>
      </c>
      <c r="S2755" t="s">
        <v>85</v>
      </c>
      <c r="T2755" t="s">
        <v>45</v>
      </c>
      <c r="U2755" s="3">
        <v>76770</v>
      </c>
      <c r="V2755" t="s">
        <v>71</v>
      </c>
      <c r="W2755" t="s">
        <v>65</v>
      </c>
      <c r="X2755" t="s">
        <v>38</v>
      </c>
      <c r="Y2755">
        <v>1</v>
      </c>
    </row>
    <row r="2756" spans="1:25" x14ac:dyDescent="0.25">
      <c r="A2756">
        <v>3755</v>
      </c>
      <c r="B2756" t="s">
        <v>20033</v>
      </c>
      <c r="C2756" s="1">
        <v>44161</v>
      </c>
      <c r="D2756" s="8">
        <v>44974</v>
      </c>
      <c r="E2756" t="s">
        <v>24</v>
      </c>
      <c r="F2756" t="s">
        <v>644</v>
      </c>
      <c r="G2756" t="s">
        <v>26543</v>
      </c>
      <c r="H2756" t="s">
        <v>49</v>
      </c>
      <c r="I2756" t="s">
        <v>131</v>
      </c>
      <c r="J2756" t="s">
        <v>50</v>
      </c>
      <c r="K2756" t="s">
        <v>29</v>
      </c>
      <c r="L2756" t="s">
        <v>50</v>
      </c>
      <c r="M2756" t="s">
        <v>92</v>
      </c>
      <c r="N2756" s="4" t="s">
        <v>645</v>
      </c>
      <c r="O2756" t="s">
        <v>28294</v>
      </c>
      <c r="P2756" t="s">
        <v>88</v>
      </c>
      <c r="Q2756" s="2">
        <v>37002</v>
      </c>
      <c r="R2756" t="s">
        <v>33</v>
      </c>
      <c r="S2756" t="s">
        <v>152</v>
      </c>
      <c r="T2756" t="s">
        <v>35</v>
      </c>
      <c r="U2756" s="3">
        <v>72484</v>
      </c>
      <c r="V2756" t="s">
        <v>71</v>
      </c>
      <c r="W2756" t="s">
        <v>65</v>
      </c>
      <c r="X2756" t="s">
        <v>38</v>
      </c>
      <c r="Y2756">
        <v>4</v>
      </c>
    </row>
    <row r="2757" spans="1:25" x14ac:dyDescent="0.25">
      <c r="A2757">
        <v>3756</v>
      </c>
      <c r="B2757" t="s">
        <v>20034</v>
      </c>
      <c r="C2757" s="1">
        <v>44340</v>
      </c>
      <c r="D2757" s="8" t="s">
        <v>16975</v>
      </c>
      <c r="E2757" t="s">
        <v>24</v>
      </c>
      <c r="F2757" t="s">
        <v>646</v>
      </c>
      <c r="G2757" t="s">
        <v>26543</v>
      </c>
      <c r="H2757" t="s">
        <v>67</v>
      </c>
      <c r="I2757" t="s">
        <v>27</v>
      </c>
      <c r="J2757" t="s">
        <v>50</v>
      </c>
      <c r="K2757" t="s">
        <v>41</v>
      </c>
      <c r="L2757" t="s">
        <v>30</v>
      </c>
      <c r="M2757" t="s">
        <v>31</v>
      </c>
      <c r="N2757" s="4" t="s">
        <v>16975</v>
      </c>
      <c r="O2757" t="s">
        <v>28294</v>
      </c>
      <c r="P2757" t="s">
        <v>68</v>
      </c>
      <c r="Q2757" s="2">
        <v>16224</v>
      </c>
      <c r="R2757" t="s">
        <v>33</v>
      </c>
      <c r="S2757" t="s">
        <v>129</v>
      </c>
      <c r="T2757" t="s">
        <v>35</v>
      </c>
      <c r="U2757" s="3">
        <v>13669</v>
      </c>
      <c r="V2757" t="s">
        <v>46</v>
      </c>
      <c r="W2757" t="s">
        <v>65</v>
      </c>
      <c r="X2757" t="s">
        <v>38</v>
      </c>
      <c r="Y2757">
        <v>3</v>
      </c>
    </row>
    <row r="2758" spans="1:25" x14ac:dyDescent="0.25">
      <c r="A2758">
        <v>3757</v>
      </c>
      <c r="B2758" t="s">
        <v>20035</v>
      </c>
      <c r="C2758" s="1">
        <v>44851</v>
      </c>
      <c r="D2758" s="8">
        <v>45011</v>
      </c>
      <c r="E2758" t="s">
        <v>24</v>
      </c>
      <c r="F2758" t="s">
        <v>647</v>
      </c>
      <c r="G2758" t="s">
        <v>26543</v>
      </c>
      <c r="H2758" t="s">
        <v>26</v>
      </c>
      <c r="I2758" t="s">
        <v>131</v>
      </c>
      <c r="J2758" t="s">
        <v>50</v>
      </c>
      <c r="K2758" t="s">
        <v>51</v>
      </c>
      <c r="L2758" t="s">
        <v>42</v>
      </c>
      <c r="M2758" t="s">
        <v>74</v>
      </c>
      <c r="N2758" s="4" t="s">
        <v>648</v>
      </c>
      <c r="O2758" t="s">
        <v>28294</v>
      </c>
      <c r="P2758" t="s">
        <v>43</v>
      </c>
      <c r="Q2758" s="2">
        <v>34270</v>
      </c>
      <c r="R2758" t="s">
        <v>33</v>
      </c>
      <c r="S2758" t="s">
        <v>114</v>
      </c>
      <c r="T2758" t="s">
        <v>45</v>
      </c>
      <c r="U2758" s="3">
        <v>7481</v>
      </c>
      <c r="V2758" t="s">
        <v>94</v>
      </c>
      <c r="W2758" t="s">
        <v>59</v>
      </c>
      <c r="X2758" t="s">
        <v>38</v>
      </c>
      <c r="Y2758">
        <v>2</v>
      </c>
    </row>
    <row r="2759" spans="1:25" x14ac:dyDescent="0.25">
      <c r="A2759">
        <v>3758</v>
      </c>
      <c r="B2759" t="s">
        <v>20036</v>
      </c>
      <c r="C2759" s="1">
        <v>44881</v>
      </c>
      <c r="D2759" s="8">
        <v>45101</v>
      </c>
      <c r="E2759" t="s">
        <v>24</v>
      </c>
      <c r="F2759" t="s">
        <v>649</v>
      </c>
      <c r="G2759" t="s">
        <v>26543</v>
      </c>
      <c r="H2759" t="s">
        <v>96</v>
      </c>
      <c r="I2759" t="s">
        <v>339</v>
      </c>
      <c r="J2759" t="s">
        <v>28</v>
      </c>
      <c r="K2759" t="s">
        <v>41</v>
      </c>
      <c r="L2759" t="s">
        <v>30</v>
      </c>
      <c r="M2759" t="s">
        <v>100</v>
      </c>
      <c r="N2759" s="4" t="s">
        <v>650</v>
      </c>
      <c r="O2759" t="s">
        <v>28294</v>
      </c>
      <c r="P2759" t="s">
        <v>83</v>
      </c>
      <c r="Q2759" s="2">
        <v>17156</v>
      </c>
      <c r="R2759" t="s">
        <v>33</v>
      </c>
      <c r="S2759" t="s">
        <v>85</v>
      </c>
      <c r="T2759" t="s">
        <v>45</v>
      </c>
      <c r="U2759" s="3">
        <v>76897</v>
      </c>
      <c r="V2759" t="s">
        <v>58</v>
      </c>
      <c r="W2759" t="s">
        <v>79</v>
      </c>
      <c r="X2759" t="s">
        <v>38</v>
      </c>
      <c r="Y2759">
        <v>3</v>
      </c>
    </row>
    <row r="2760" spans="1:25" x14ac:dyDescent="0.25">
      <c r="A2760">
        <v>3759</v>
      </c>
      <c r="B2760" t="s">
        <v>20037</v>
      </c>
      <c r="C2760" s="1">
        <v>44682</v>
      </c>
      <c r="D2760" s="8">
        <v>44829</v>
      </c>
      <c r="E2760" t="s">
        <v>24</v>
      </c>
      <c r="F2760" t="s">
        <v>651</v>
      </c>
      <c r="G2760" t="s">
        <v>26543</v>
      </c>
      <c r="H2760" t="s">
        <v>40</v>
      </c>
      <c r="I2760" t="s">
        <v>27</v>
      </c>
      <c r="J2760" t="s">
        <v>28</v>
      </c>
      <c r="K2760" t="s">
        <v>51</v>
      </c>
      <c r="L2760" t="s">
        <v>50</v>
      </c>
      <c r="M2760" t="s">
        <v>100</v>
      </c>
      <c r="N2760" s="4" t="s">
        <v>652</v>
      </c>
      <c r="O2760" t="s">
        <v>28294</v>
      </c>
      <c r="P2760" t="s">
        <v>248</v>
      </c>
      <c r="Q2760" s="2">
        <v>21479</v>
      </c>
      <c r="R2760" t="s">
        <v>33</v>
      </c>
      <c r="S2760" t="s">
        <v>64</v>
      </c>
      <c r="T2760" t="s">
        <v>45</v>
      </c>
      <c r="U2760" s="3">
        <v>47326</v>
      </c>
      <c r="V2760" t="s">
        <v>71</v>
      </c>
      <c r="W2760" t="s">
        <v>65</v>
      </c>
      <c r="X2760" t="s">
        <v>38</v>
      </c>
      <c r="Y2760">
        <v>1</v>
      </c>
    </row>
    <row r="2761" spans="1:25" x14ac:dyDescent="0.25">
      <c r="A2761">
        <v>3760</v>
      </c>
      <c r="B2761" t="s">
        <v>20038</v>
      </c>
      <c r="C2761" s="1">
        <v>44432</v>
      </c>
      <c r="D2761" s="8" t="s">
        <v>16975</v>
      </c>
      <c r="E2761" t="s">
        <v>24</v>
      </c>
      <c r="F2761" t="s">
        <v>653</v>
      </c>
      <c r="G2761" t="s">
        <v>26543</v>
      </c>
      <c r="H2761" t="s">
        <v>99</v>
      </c>
      <c r="I2761" t="s">
        <v>27</v>
      </c>
      <c r="J2761" t="s">
        <v>50</v>
      </c>
      <c r="K2761" t="s">
        <v>41</v>
      </c>
      <c r="L2761" t="s">
        <v>42</v>
      </c>
      <c r="M2761" t="s">
        <v>31</v>
      </c>
      <c r="N2761" s="4" t="s">
        <v>16975</v>
      </c>
      <c r="O2761" t="s">
        <v>28294</v>
      </c>
      <c r="P2761" t="s">
        <v>62</v>
      </c>
      <c r="Q2761" s="2">
        <v>21958</v>
      </c>
      <c r="R2761" t="s">
        <v>33</v>
      </c>
      <c r="S2761" t="s">
        <v>78</v>
      </c>
      <c r="T2761" t="s">
        <v>45</v>
      </c>
      <c r="U2761" s="3">
        <v>20814</v>
      </c>
      <c r="V2761" t="s">
        <v>58</v>
      </c>
      <c r="W2761" t="s">
        <v>37</v>
      </c>
      <c r="X2761" t="s">
        <v>38</v>
      </c>
      <c r="Y2761">
        <v>3</v>
      </c>
    </row>
    <row r="2762" spans="1:25" x14ac:dyDescent="0.25">
      <c r="A2762">
        <v>3761</v>
      </c>
      <c r="B2762" t="s">
        <v>20039</v>
      </c>
      <c r="C2762" s="1">
        <v>45099</v>
      </c>
      <c r="D2762" s="8">
        <v>45117</v>
      </c>
      <c r="E2762" t="s">
        <v>332</v>
      </c>
      <c r="F2762" t="s">
        <v>654</v>
      </c>
      <c r="G2762" t="s">
        <v>26543</v>
      </c>
      <c r="H2762" t="s">
        <v>26</v>
      </c>
      <c r="I2762" t="s">
        <v>27</v>
      </c>
      <c r="J2762" t="s">
        <v>28</v>
      </c>
      <c r="K2762" t="s">
        <v>41</v>
      </c>
      <c r="L2762" t="s">
        <v>50</v>
      </c>
      <c r="M2762" t="s">
        <v>74</v>
      </c>
      <c r="N2762" s="4" t="s">
        <v>655</v>
      </c>
      <c r="O2762" t="s">
        <v>28294</v>
      </c>
      <c r="P2762" t="s">
        <v>53</v>
      </c>
      <c r="Q2762" s="2">
        <v>32104</v>
      </c>
      <c r="R2762" t="s">
        <v>33</v>
      </c>
      <c r="S2762" t="s">
        <v>54</v>
      </c>
      <c r="T2762" t="s">
        <v>35</v>
      </c>
      <c r="U2762" s="3">
        <v>75880</v>
      </c>
      <c r="V2762" t="s">
        <v>71</v>
      </c>
      <c r="W2762" t="s">
        <v>65</v>
      </c>
      <c r="X2762" t="s">
        <v>38</v>
      </c>
      <c r="Y2762">
        <v>1</v>
      </c>
    </row>
    <row r="2763" spans="1:25" x14ac:dyDescent="0.25">
      <c r="A2763">
        <v>3762</v>
      </c>
      <c r="B2763" t="s">
        <v>20040</v>
      </c>
      <c r="C2763" s="1">
        <v>44030</v>
      </c>
      <c r="D2763" s="8" t="s">
        <v>16975</v>
      </c>
      <c r="E2763" t="s">
        <v>332</v>
      </c>
      <c r="F2763" t="s">
        <v>656</v>
      </c>
      <c r="G2763" t="s">
        <v>26543</v>
      </c>
      <c r="H2763" t="s">
        <v>96</v>
      </c>
      <c r="I2763" t="s">
        <v>27</v>
      </c>
      <c r="J2763" t="s">
        <v>42</v>
      </c>
      <c r="K2763" t="s">
        <v>51</v>
      </c>
      <c r="L2763" t="s">
        <v>30</v>
      </c>
      <c r="M2763" t="s">
        <v>31</v>
      </c>
      <c r="N2763" s="4" t="s">
        <v>16975</v>
      </c>
      <c r="O2763" t="s">
        <v>28294</v>
      </c>
      <c r="P2763" t="s">
        <v>83</v>
      </c>
      <c r="Q2763" s="2">
        <v>18029</v>
      </c>
      <c r="R2763" t="s">
        <v>33</v>
      </c>
      <c r="S2763" t="s">
        <v>85</v>
      </c>
      <c r="T2763" t="s">
        <v>35</v>
      </c>
      <c r="U2763" s="3">
        <v>65366</v>
      </c>
      <c r="V2763" t="s">
        <v>71</v>
      </c>
      <c r="W2763" t="s">
        <v>79</v>
      </c>
      <c r="X2763" t="s">
        <v>38</v>
      </c>
      <c r="Y2763">
        <v>2</v>
      </c>
    </row>
    <row r="2764" spans="1:25" x14ac:dyDescent="0.25">
      <c r="A2764">
        <v>3763</v>
      </c>
      <c r="B2764" t="s">
        <v>20041</v>
      </c>
      <c r="C2764" s="1">
        <v>44938</v>
      </c>
      <c r="D2764" s="8">
        <v>44963</v>
      </c>
      <c r="E2764" t="s">
        <v>332</v>
      </c>
      <c r="F2764" t="s">
        <v>657</v>
      </c>
      <c r="G2764" t="s">
        <v>26543</v>
      </c>
      <c r="H2764" t="s">
        <v>40</v>
      </c>
      <c r="I2764" t="s">
        <v>339</v>
      </c>
      <c r="J2764" t="s">
        <v>50</v>
      </c>
      <c r="K2764" t="s">
        <v>51</v>
      </c>
      <c r="L2764" t="s">
        <v>50</v>
      </c>
      <c r="M2764" t="s">
        <v>74</v>
      </c>
      <c r="N2764" s="4" t="s">
        <v>658</v>
      </c>
      <c r="O2764" t="s">
        <v>28294</v>
      </c>
      <c r="P2764" t="s">
        <v>32</v>
      </c>
      <c r="Q2764" s="2">
        <v>18439</v>
      </c>
      <c r="R2764" t="s">
        <v>33</v>
      </c>
      <c r="S2764" t="s">
        <v>57</v>
      </c>
      <c r="T2764" t="s">
        <v>35</v>
      </c>
      <c r="U2764" s="3">
        <v>40231</v>
      </c>
      <c r="V2764" t="s">
        <v>36</v>
      </c>
      <c r="W2764" t="s">
        <v>37</v>
      </c>
      <c r="X2764" t="s">
        <v>38</v>
      </c>
      <c r="Y2764">
        <v>3</v>
      </c>
    </row>
    <row r="2765" spans="1:25" x14ac:dyDescent="0.25">
      <c r="A2765">
        <v>3764</v>
      </c>
      <c r="B2765" t="s">
        <v>20042</v>
      </c>
      <c r="C2765" s="1">
        <v>44608</v>
      </c>
      <c r="D2765" s="8" t="s">
        <v>16975</v>
      </c>
      <c r="E2765" t="s">
        <v>332</v>
      </c>
      <c r="F2765" t="s">
        <v>659</v>
      </c>
      <c r="G2765" t="s">
        <v>26543</v>
      </c>
      <c r="H2765" t="s">
        <v>99</v>
      </c>
      <c r="I2765" t="s">
        <v>27</v>
      </c>
      <c r="J2765" t="s">
        <v>50</v>
      </c>
      <c r="K2765" t="s">
        <v>51</v>
      </c>
      <c r="L2765" t="s">
        <v>30</v>
      </c>
      <c r="M2765" t="s">
        <v>31</v>
      </c>
      <c r="N2765" s="4" t="s">
        <v>16975</v>
      </c>
      <c r="O2765" t="s">
        <v>28294</v>
      </c>
      <c r="P2765" t="s">
        <v>53</v>
      </c>
      <c r="Q2765" s="2">
        <v>35046</v>
      </c>
      <c r="R2765" t="s">
        <v>33</v>
      </c>
      <c r="S2765" t="s">
        <v>152</v>
      </c>
      <c r="T2765" t="s">
        <v>35</v>
      </c>
      <c r="U2765" s="3">
        <v>41487</v>
      </c>
      <c r="V2765" t="s">
        <v>71</v>
      </c>
      <c r="W2765" t="s">
        <v>59</v>
      </c>
      <c r="X2765" t="s">
        <v>38</v>
      </c>
      <c r="Y2765">
        <v>3</v>
      </c>
    </row>
    <row r="2766" spans="1:25" x14ac:dyDescent="0.25">
      <c r="A2766">
        <v>3765</v>
      </c>
      <c r="B2766" t="s">
        <v>20043</v>
      </c>
      <c r="C2766" s="1">
        <v>44806</v>
      </c>
      <c r="D2766" s="8" t="s">
        <v>16975</v>
      </c>
      <c r="E2766" t="s">
        <v>332</v>
      </c>
      <c r="F2766" t="s">
        <v>660</v>
      </c>
      <c r="G2766" t="s">
        <v>26543</v>
      </c>
      <c r="H2766" t="s">
        <v>61</v>
      </c>
      <c r="I2766" t="s">
        <v>27</v>
      </c>
      <c r="J2766" t="s">
        <v>42</v>
      </c>
      <c r="K2766" t="s">
        <v>41</v>
      </c>
      <c r="L2766" t="s">
        <v>30</v>
      </c>
      <c r="M2766" t="s">
        <v>31</v>
      </c>
      <c r="N2766" s="4" t="s">
        <v>16975</v>
      </c>
      <c r="O2766" t="s">
        <v>28294</v>
      </c>
      <c r="P2766" t="s">
        <v>248</v>
      </c>
      <c r="Q2766" s="2">
        <v>25384</v>
      </c>
      <c r="R2766" t="s">
        <v>33</v>
      </c>
      <c r="S2766" t="s">
        <v>456</v>
      </c>
      <c r="T2766" t="s">
        <v>35</v>
      </c>
      <c r="U2766" s="3">
        <v>36904</v>
      </c>
      <c r="V2766" t="s">
        <v>46</v>
      </c>
      <c r="W2766" t="s">
        <v>37</v>
      </c>
      <c r="X2766" t="s">
        <v>38</v>
      </c>
      <c r="Y2766">
        <v>3</v>
      </c>
    </row>
    <row r="2767" spans="1:25" x14ac:dyDescent="0.25">
      <c r="A2767">
        <v>3766</v>
      </c>
      <c r="B2767" t="s">
        <v>20044</v>
      </c>
      <c r="C2767" s="1">
        <v>43498</v>
      </c>
      <c r="D2767" s="8">
        <v>44960</v>
      </c>
      <c r="E2767" t="s">
        <v>332</v>
      </c>
      <c r="F2767" t="s">
        <v>661</v>
      </c>
      <c r="G2767" t="s">
        <v>26543</v>
      </c>
      <c r="H2767" t="s">
        <v>116</v>
      </c>
      <c r="I2767" t="s">
        <v>27</v>
      </c>
      <c r="J2767" t="s">
        <v>42</v>
      </c>
      <c r="K2767" t="s">
        <v>41</v>
      </c>
      <c r="L2767" t="s">
        <v>42</v>
      </c>
      <c r="M2767" t="s">
        <v>92</v>
      </c>
      <c r="N2767" s="4" t="s">
        <v>662</v>
      </c>
      <c r="O2767" t="s">
        <v>28294</v>
      </c>
      <c r="P2767" t="s">
        <v>248</v>
      </c>
      <c r="Q2767" s="2">
        <v>15775</v>
      </c>
      <c r="R2767" t="s">
        <v>33</v>
      </c>
      <c r="S2767" t="s">
        <v>152</v>
      </c>
      <c r="T2767" t="s">
        <v>35</v>
      </c>
      <c r="U2767" s="3">
        <v>10110</v>
      </c>
      <c r="V2767" t="s">
        <v>71</v>
      </c>
      <c r="W2767" t="s">
        <v>37</v>
      </c>
      <c r="X2767" t="s">
        <v>38</v>
      </c>
      <c r="Y2767">
        <v>3</v>
      </c>
    </row>
    <row r="2768" spans="1:25" x14ac:dyDescent="0.25">
      <c r="A2768">
        <v>3767</v>
      </c>
      <c r="B2768" t="s">
        <v>20045</v>
      </c>
      <c r="C2768" s="1">
        <v>44434</v>
      </c>
      <c r="D2768" s="8">
        <v>44809</v>
      </c>
      <c r="E2768" t="s">
        <v>24</v>
      </c>
      <c r="F2768" t="s">
        <v>663</v>
      </c>
      <c r="G2768" t="s">
        <v>26543</v>
      </c>
      <c r="H2768" t="s">
        <v>61</v>
      </c>
      <c r="I2768" t="s">
        <v>339</v>
      </c>
      <c r="J2768" t="s">
        <v>50</v>
      </c>
      <c r="K2768" t="s">
        <v>51</v>
      </c>
      <c r="L2768" t="s">
        <v>42</v>
      </c>
      <c r="M2768" t="s">
        <v>100</v>
      </c>
      <c r="N2768" s="4" t="s">
        <v>664</v>
      </c>
      <c r="O2768" t="s">
        <v>28294</v>
      </c>
      <c r="P2768" t="s">
        <v>62</v>
      </c>
      <c r="Q2768" s="2">
        <v>34035</v>
      </c>
      <c r="R2768" t="s">
        <v>33</v>
      </c>
      <c r="S2768" t="s">
        <v>64</v>
      </c>
      <c r="T2768" t="s">
        <v>35</v>
      </c>
      <c r="U2768" s="3">
        <v>46087</v>
      </c>
      <c r="V2768" t="s">
        <v>71</v>
      </c>
      <c r="W2768" t="s">
        <v>79</v>
      </c>
      <c r="X2768" t="s">
        <v>38</v>
      </c>
      <c r="Y2768">
        <v>2</v>
      </c>
    </row>
    <row r="2769" spans="1:25" x14ac:dyDescent="0.25">
      <c r="A2769">
        <v>3768</v>
      </c>
      <c r="B2769" t="s">
        <v>20046</v>
      </c>
      <c r="C2769" s="1">
        <v>44196</v>
      </c>
      <c r="D2769" s="8" t="s">
        <v>16975</v>
      </c>
      <c r="E2769" t="s">
        <v>24</v>
      </c>
      <c r="F2769" t="s">
        <v>665</v>
      </c>
      <c r="G2769" t="s">
        <v>26543</v>
      </c>
      <c r="H2769" t="s">
        <v>96</v>
      </c>
      <c r="I2769" t="s">
        <v>27</v>
      </c>
      <c r="J2769" t="s">
        <v>28</v>
      </c>
      <c r="K2769" t="s">
        <v>51</v>
      </c>
      <c r="L2769" t="s">
        <v>50</v>
      </c>
      <c r="M2769" t="s">
        <v>31</v>
      </c>
      <c r="N2769" s="4" t="s">
        <v>16975</v>
      </c>
      <c r="O2769" t="s">
        <v>28294</v>
      </c>
      <c r="P2769" t="s">
        <v>186</v>
      </c>
      <c r="Q2769" s="2">
        <v>33388</v>
      </c>
      <c r="R2769" t="s">
        <v>33</v>
      </c>
      <c r="S2769" t="s">
        <v>144</v>
      </c>
      <c r="T2769" t="s">
        <v>35</v>
      </c>
      <c r="U2769" s="3">
        <v>37838</v>
      </c>
      <c r="V2769" t="s">
        <v>71</v>
      </c>
      <c r="W2769" t="s">
        <v>79</v>
      </c>
      <c r="X2769" t="s">
        <v>38</v>
      </c>
      <c r="Y2769">
        <v>4</v>
      </c>
    </row>
    <row r="2770" spans="1:25" x14ac:dyDescent="0.25">
      <c r="A2770">
        <v>3769</v>
      </c>
      <c r="B2770" t="s">
        <v>20047</v>
      </c>
      <c r="C2770" s="1">
        <v>44177</v>
      </c>
      <c r="D2770" s="8" t="s">
        <v>16975</v>
      </c>
      <c r="E2770" t="s">
        <v>24</v>
      </c>
      <c r="F2770" t="s">
        <v>666</v>
      </c>
      <c r="G2770" t="s">
        <v>26543</v>
      </c>
      <c r="H2770" t="s">
        <v>116</v>
      </c>
      <c r="I2770" t="s">
        <v>27</v>
      </c>
      <c r="J2770" t="s">
        <v>50</v>
      </c>
      <c r="K2770" t="s">
        <v>41</v>
      </c>
      <c r="L2770" t="s">
        <v>50</v>
      </c>
      <c r="M2770" t="s">
        <v>31</v>
      </c>
      <c r="N2770" s="4" t="s">
        <v>16975</v>
      </c>
      <c r="O2770" t="s">
        <v>28294</v>
      </c>
      <c r="P2770" t="s">
        <v>146</v>
      </c>
      <c r="Q2770" s="2">
        <v>19319</v>
      </c>
      <c r="R2770" t="s">
        <v>33</v>
      </c>
      <c r="S2770" t="s">
        <v>85</v>
      </c>
      <c r="T2770" t="s">
        <v>45</v>
      </c>
      <c r="U2770" s="3">
        <v>15968</v>
      </c>
      <c r="V2770" t="s">
        <v>94</v>
      </c>
      <c r="W2770" t="s">
        <v>65</v>
      </c>
      <c r="X2770" t="s">
        <v>38</v>
      </c>
      <c r="Y2770">
        <v>3</v>
      </c>
    </row>
    <row r="2771" spans="1:25" x14ac:dyDescent="0.25">
      <c r="A2771">
        <v>3770</v>
      </c>
      <c r="B2771" t="s">
        <v>20048</v>
      </c>
      <c r="C2771" s="1">
        <v>44574</v>
      </c>
      <c r="D2771" s="8">
        <v>45027</v>
      </c>
      <c r="E2771" t="s">
        <v>24</v>
      </c>
      <c r="F2771" t="s">
        <v>667</v>
      </c>
      <c r="G2771" t="s">
        <v>26543</v>
      </c>
      <c r="H2771" t="s">
        <v>49</v>
      </c>
      <c r="I2771" t="s">
        <v>339</v>
      </c>
      <c r="J2771" t="s">
        <v>28</v>
      </c>
      <c r="K2771" t="s">
        <v>51</v>
      </c>
      <c r="L2771" t="s">
        <v>30</v>
      </c>
      <c r="M2771" t="s">
        <v>74</v>
      </c>
      <c r="N2771" s="4" t="s">
        <v>668</v>
      </c>
      <c r="O2771" t="s">
        <v>28294</v>
      </c>
      <c r="P2771" t="s">
        <v>43</v>
      </c>
      <c r="Q2771" s="2">
        <v>34725</v>
      </c>
      <c r="R2771" t="s">
        <v>33</v>
      </c>
      <c r="S2771" t="s">
        <v>114</v>
      </c>
      <c r="T2771" t="s">
        <v>45</v>
      </c>
      <c r="U2771" s="3">
        <v>21100</v>
      </c>
      <c r="V2771" t="s">
        <v>94</v>
      </c>
      <c r="W2771" t="s">
        <v>65</v>
      </c>
      <c r="X2771" t="s">
        <v>38</v>
      </c>
      <c r="Y2771">
        <v>3</v>
      </c>
    </row>
    <row r="2772" spans="1:25" x14ac:dyDescent="0.25">
      <c r="A2772">
        <v>3771</v>
      </c>
      <c r="B2772" t="s">
        <v>20049</v>
      </c>
      <c r="C2772" s="1">
        <v>44220</v>
      </c>
      <c r="D2772" s="8">
        <v>45053</v>
      </c>
      <c r="E2772" t="s">
        <v>24</v>
      </c>
      <c r="F2772" t="s">
        <v>669</v>
      </c>
      <c r="G2772" t="s">
        <v>26543</v>
      </c>
      <c r="H2772" t="s">
        <v>87</v>
      </c>
      <c r="I2772" t="s">
        <v>339</v>
      </c>
      <c r="J2772" t="s">
        <v>42</v>
      </c>
      <c r="K2772" t="s">
        <v>51</v>
      </c>
      <c r="L2772" t="s">
        <v>30</v>
      </c>
      <c r="M2772" t="s">
        <v>100</v>
      </c>
      <c r="N2772" s="4" t="s">
        <v>670</v>
      </c>
      <c r="O2772" t="s">
        <v>28294</v>
      </c>
      <c r="P2772" t="s">
        <v>62</v>
      </c>
      <c r="Q2772" s="2">
        <v>29849</v>
      </c>
      <c r="R2772" t="s">
        <v>33</v>
      </c>
      <c r="S2772" t="s">
        <v>144</v>
      </c>
      <c r="T2772" t="s">
        <v>45</v>
      </c>
      <c r="U2772" s="3">
        <v>65845</v>
      </c>
      <c r="V2772" t="s">
        <v>94</v>
      </c>
      <c r="W2772" t="s">
        <v>65</v>
      </c>
      <c r="X2772" t="s">
        <v>38</v>
      </c>
      <c r="Y2772">
        <v>3</v>
      </c>
    </row>
    <row r="2773" spans="1:25" x14ac:dyDescent="0.25">
      <c r="A2773">
        <v>3772</v>
      </c>
      <c r="B2773" t="s">
        <v>20050</v>
      </c>
      <c r="C2773" s="1">
        <v>44600</v>
      </c>
      <c r="D2773" s="8">
        <v>44764</v>
      </c>
      <c r="E2773" t="s">
        <v>24</v>
      </c>
      <c r="F2773" t="s">
        <v>671</v>
      </c>
      <c r="G2773" t="s">
        <v>26543</v>
      </c>
      <c r="H2773" t="s">
        <v>99</v>
      </c>
      <c r="I2773" t="s">
        <v>27</v>
      </c>
      <c r="J2773" t="s">
        <v>50</v>
      </c>
      <c r="K2773" t="s">
        <v>41</v>
      </c>
      <c r="L2773" t="s">
        <v>30</v>
      </c>
      <c r="M2773" t="s">
        <v>100</v>
      </c>
      <c r="N2773" s="4" t="s">
        <v>672</v>
      </c>
      <c r="O2773" t="s">
        <v>28294</v>
      </c>
      <c r="P2773" t="s">
        <v>83</v>
      </c>
      <c r="Q2773" s="2">
        <v>24143</v>
      </c>
      <c r="R2773" t="s">
        <v>33</v>
      </c>
      <c r="S2773" t="s">
        <v>85</v>
      </c>
      <c r="T2773" t="s">
        <v>35</v>
      </c>
      <c r="U2773" s="3">
        <v>58535</v>
      </c>
      <c r="V2773" t="s">
        <v>94</v>
      </c>
      <c r="W2773" t="s">
        <v>79</v>
      </c>
      <c r="X2773" t="s">
        <v>38</v>
      </c>
      <c r="Y2773">
        <v>3</v>
      </c>
    </row>
    <row r="2774" spans="1:25" x14ac:dyDescent="0.25">
      <c r="A2774">
        <v>3773</v>
      </c>
      <c r="B2774" t="s">
        <v>20051</v>
      </c>
      <c r="C2774" s="1">
        <v>44115</v>
      </c>
      <c r="D2774" s="8">
        <v>44618</v>
      </c>
      <c r="E2774" t="s">
        <v>24</v>
      </c>
      <c r="F2774" t="s">
        <v>673</v>
      </c>
      <c r="G2774" t="s">
        <v>26543</v>
      </c>
      <c r="H2774" t="s">
        <v>40</v>
      </c>
      <c r="I2774" t="s">
        <v>339</v>
      </c>
      <c r="J2774" t="s">
        <v>42</v>
      </c>
      <c r="K2774" t="s">
        <v>41</v>
      </c>
      <c r="L2774" t="s">
        <v>30</v>
      </c>
      <c r="M2774" t="s">
        <v>100</v>
      </c>
      <c r="N2774" s="4" t="s">
        <v>674</v>
      </c>
      <c r="O2774" t="s">
        <v>28294</v>
      </c>
      <c r="P2774" t="s">
        <v>83</v>
      </c>
      <c r="Q2774" s="2">
        <v>26435</v>
      </c>
      <c r="R2774" t="s">
        <v>33</v>
      </c>
      <c r="S2774" t="s">
        <v>85</v>
      </c>
      <c r="T2774" t="s">
        <v>35</v>
      </c>
      <c r="U2774" s="3">
        <v>3994</v>
      </c>
      <c r="V2774" t="s">
        <v>46</v>
      </c>
      <c r="W2774" t="s">
        <v>79</v>
      </c>
      <c r="X2774" t="s">
        <v>38</v>
      </c>
      <c r="Y2774">
        <v>3</v>
      </c>
    </row>
    <row r="2775" spans="1:25" x14ac:dyDescent="0.25">
      <c r="A2775">
        <v>3774</v>
      </c>
      <c r="B2775" t="s">
        <v>20052</v>
      </c>
      <c r="C2775" s="1">
        <v>43636</v>
      </c>
      <c r="D2775" s="8">
        <v>44482</v>
      </c>
      <c r="E2775" t="s">
        <v>24</v>
      </c>
      <c r="F2775" t="s">
        <v>675</v>
      </c>
      <c r="G2775" t="s">
        <v>26543</v>
      </c>
      <c r="H2775" t="s">
        <v>26</v>
      </c>
      <c r="I2775" t="s">
        <v>27</v>
      </c>
      <c r="J2775" t="s">
        <v>42</v>
      </c>
      <c r="K2775" t="s">
        <v>51</v>
      </c>
      <c r="L2775" t="s">
        <v>50</v>
      </c>
      <c r="M2775" t="s">
        <v>74</v>
      </c>
      <c r="N2775" s="4" t="s">
        <v>676</v>
      </c>
      <c r="O2775" t="s">
        <v>28294</v>
      </c>
      <c r="P2775" t="s">
        <v>83</v>
      </c>
      <c r="Q2775" s="2">
        <v>35891</v>
      </c>
      <c r="R2775" t="s">
        <v>33</v>
      </c>
      <c r="S2775" t="s">
        <v>85</v>
      </c>
      <c r="T2775" t="s">
        <v>45</v>
      </c>
      <c r="U2775" s="3">
        <v>32544</v>
      </c>
      <c r="V2775" t="s">
        <v>71</v>
      </c>
      <c r="W2775" t="s">
        <v>59</v>
      </c>
      <c r="X2775" t="s">
        <v>38</v>
      </c>
      <c r="Y2775">
        <v>3</v>
      </c>
    </row>
    <row r="2776" spans="1:25" x14ac:dyDescent="0.25">
      <c r="A2776">
        <v>3775</v>
      </c>
      <c r="B2776" t="s">
        <v>20053</v>
      </c>
      <c r="C2776" s="1">
        <v>44390</v>
      </c>
      <c r="D2776" s="8">
        <v>44891</v>
      </c>
      <c r="E2776" t="s">
        <v>24</v>
      </c>
      <c r="F2776" t="s">
        <v>677</v>
      </c>
      <c r="G2776" t="s">
        <v>26543</v>
      </c>
      <c r="H2776" t="s">
        <v>67</v>
      </c>
      <c r="I2776" t="s">
        <v>27</v>
      </c>
      <c r="J2776" t="s">
        <v>28</v>
      </c>
      <c r="K2776" t="s">
        <v>51</v>
      </c>
      <c r="L2776" t="s">
        <v>42</v>
      </c>
      <c r="M2776" t="s">
        <v>92</v>
      </c>
      <c r="N2776" s="4" t="s">
        <v>678</v>
      </c>
      <c r="O2776" t="s">
        <v>28294</v>
      </c>
      <c r="P2776" t="s">
        <v>68</v>
      </c>
      <c r="Q2776" s="2">
        <v>29509</v>
      </c>
      <c r="R2776" t="s">
        <v>33</v>
      </c>
      <c r="S2776" t="s">
        <v>64</v>
      </c>
      <c r="T2776" t="s">
        <v>45</v>
      </c>
      <c r="U2776" s="3">
        <v>36153</v>
      </c>
      <c r="V2776" t="s">
        <v>58</v>
      </c>
      <c r="W2776" t="s">
        <v>37</v>
      </c>
      <c r="X2776" t="s">
        <v>38</v>
      </c>
      <c r="Y2776">
        <v>3</v>
      </c>
    </row>
    <row r="2777" spans="1:25" x14ac:dyDescent="0.25">
      <c r="A2777">
        <v>3776</v>
      </c>
      <c r="B2777" t="s">
        <v>20054</v>
      </c>
      <c r="C2777" s="1">
        <v>44483</v>
      </c>
      <c r="D2777" s="8">
        <v>44499</v>
      </c>
      <c r="E2777" t="s">
        <v>24</v>
      </c>
      <c r="F2777" t="s">
        <v>679</v>
      </c>
      <c r="G2777" t="s">
        <v>26543</v>
      </c>
      <c r="H2777" t="s">
        <v>73</v>
      </c>
      <c r="I2777" t="s">
        <v>27</v>
      </c>
      <c r="J2777" t="s">
        <v>28</v>
      </c>
      <c r="K2777" t="s">
        <v>41</v>
      </c>
      <c r="L2777" t="s">
        <v>50</v>
      </c>
      <c r="M2777" t="s">
        <v>92</v>
      </c>
      <c r="N2777" s="4" t="s">
        <v>680</v>
      </c>
      <c r="O2777" t="s">
        <v>28294</v>
      </c>
      <c r="P2777" t="s">
        <v>76</v>
      </c>
      <c r="Q2777" s="2">
        <v>29339</v>
      </c>
      <c r="R2777" t="s">
        <v>33</v>
      </c>
      <c r="S2777" t="s">
        <v>288</v>
      </c>
      <c r="T2777" t="s">
        <v>45</v>
      </c>
      <c r="U2777" s="3">
        <v>34262</v>
      </c>
      <c r="V2777" t="s">
        <v>71</v>
      </c>
      <c r="W2777" t="s">
        <v>65</v>
      </c>
      <c r="X2777" t="s">
        <v>38</v>
      </c>
      <c r="Y2777">
        <v>3</v>
      </c>
    </row>
    <row r="2778" spans="1:25" x14ac:dyDescent="0.25">
      <c r="A2778">
        <v>3777</v>
      </c>
      <c r="B2778" t="s">
        <v>20055</v>
      </c>
      <c r="C2778" s="1">
        <v>44509</v>
      </c>
      <c r="D2778" s="8" t="s">
        <v>16975</v>
      </c>
      <c r="E2778" t="s">
        <v>24</v>
      </c>
      <c r="F2778" t="s">
        <v>681</v>
      </c>
      <c r="G2778" t="s">
        <v>26543</v>
      </c>
      <c r="H2778" t="s">
        <v>61</v>
      </c>
      <c r="I2778" t="s">
        <v>27</v>
      </c>
      <c r="J2778" t="s">
        <v>28</v>
      </c>
      <c r="K2778" t="s">
        <v>29</v>
      </c>
      <c r="L2778" t="s">
        <v>30</v>
      </c>
      <c r="M2778" t="s">
        <v>31</v>
      </c>
      <c r="N2778" s="4" t="s">
        <v>16975</v>
      </c>
      <c r="O2778" t="s">
        <v>28294</v>
      </c>
      <c r="P2778" t="s">
        <v>43</v>
      </c>
      <c r="Q2778" s="2">
        <v>24187</v>
      </c>
      <c r="R2778" t="s">
        <v>33</v>
      </c>
      <c r="S2778" t="s">
        <v>114</v>
      </c>
      <c r="T2778" t="s">
        <v>45</v>
      </c>
      <c r="U2778" s="3">
        <v>12906</v>
      </c>
      <c r="V2778" t="s">
        <v>71</v>
      </c>
      <c r="W2778" t="s">
        <v>59</v>
      </c>
      <c r="X2778" t="s">
        <v>38</v>
      </c>
      <c r="Y2778">
        <v>3</v>
      </c>
    </row>
    <row r="2779" spans="1:25" x14ac:dyDescent="0.25">
      <c r="A2779">
        <v>3778</v>
      </c>
      <c r="B2779" t="s">
        <v>20056</v>
      </c>
      <c r="C2779" s="1">
        <v>45018</v>
      </c>
      <c r="D2779" s="8">
        <v>45134</v>
      </c>
      <c r="E2779" t="s">
        <v>24</v>
      </c>
      <c r="F2779" t="s">
        <v>682</v>
      </c>
      <c r="G2779" t="s">
        <v>26543</v>
      </c>
      <c r="H2779" t="s">
        <v>96</v>
      </c>
      <c r="I2779" t="s">
        <v>27</v>
      </c>
      <c r="J2779" t="s">
        <v>50</v>
      </c>
      <c r="K2779" t="s">
        <v>41</v>
      </c>
      <c r="L2779" t="s">
        <v>50</v>
      </c>
      <c r="M2779" t="s">
        <v>74</v>
      </c>
      <c r="N2779" s="4" t="s">
        <v>683</v>
      </c>
      <c r="O2779" t="s">
        <v>28294</v>
      </c>
      <c r="P2779" t="s">
        <v>177</v>
      </c>
      <c r="Q2779" s="2">
        <v>33643</v>
      </c>
      <c r="R2779" t="s">
        <v>33</v>
      </c>
      <c r="S2779" t="s">
        <v>194</v>
      </c>
      <c r="T2779" t="s">
        <v>45</v>
      </c>
      <c r="U2779" s="3">
        <v>30753</v>
      </c>
      <c r="V2779" t="s">
        <v>58</v>
      </c>
      <c r="W2779" t="s">
        <v>65</v>
      </c>
      <c r="X2779" t="s">
        <v>38</v>
      </c>
      <c r="Y2779">
        <v>3</v>
      </c>
    </row>
    <row r="2780" spans="1:25" x14ac:dyDescent="0.25">
      <c r="A2780">
        <v>3779</v>
      </c>
      <c r="B2780" t="s">
        <v>20057</v>
      </c>
      <c r="C2780" s="1">
        <v>44853</v>
      </c>
      <c r="D2780" s="8">
        <v>45049</v>
      </c>
      <c r="E2780" t="s">
        <v>24</v>
      </c>
      <c r="F2780" t="s">
        <v>684</v>
      </c>
      <c r="G2780" t="s">
        <v>26543</v>
      </c>
      <c r="H2780" t="s">
        <v>116</v>
      </c>
      <c r="I2780" t="s">
        <v>131</v>
      </c>
      <c r="J2780" t="s">
        <v>42</v>
      </c>
      <c r="K2780" t="s">
        <v>51</v>
      </c>
      <c r="L2780" t="s">
        <v>30</v>
      </c>
      <c r="M2780" t="s">
        <v>120</v>
      </c>
      <c r="N2780" s="4" t="s">
        <v>685</v>
      </c>
      <c r="O2780" t="s">
        <v>28294</v>
      </c>
      <c r="P2780" t="s">
        <v>169</v>
      </c>
      <c r="Q2780" s="2">
        <v>23129</v>
      </c>
      <c r="R2780" t="s">
        <v>33</v>
      </c>
      <c r="S2780" t="s">
        <v>78</v>
      </c>
      <c r="T2780" t="s">
        <v>35</v>
      </c>
      <c r="U2780" s="3">
        <v>60533</v>
      </c>
      <c r="V2780" t="s">
        <v>58</v>
      </c>
      <c r="W2780" t="s">
        <v>79</v>
      </c>
      <c r="X2780" t="s">
        <v>38</v>
      </c>
      <c r="Y2780">
        <v>3</v>
      </c>
    </row>
    <row r="2781" spans="1:25" x14ac:dyDescent="0.25">
      <c r="A2781">
        <v>3780</v>
      </c>
      <c r="B2781" t="s">
        <v>20058</v>
      </c>
      <c r="C2781" s="1">
        <v>43960</v>
      </c>
      <c r="D2781" s="8">
        <v>44453</v>
      </c>
      <c r="E2781" t="s">
        <v>24</v>
      </c>
      <c r="F2781" t="s">
        <v>686</v>
      </c>
      <c r="G2781" t="s">
        <v>26543</v>
      </c>
      <c r="H2781" t="s">
        <v>49</v>
      </c>
      <c r="I2781" t="s">
        <v>131</v>
      </c>
      <c r="J2781" t="s">
        <v>42</v>
      </c>
      <c r="K2781" t="s">
        <v>29</v>
      </c>
      <c r="L2781" t="s">
        <v>42</v>
      </c>
      <c r="M2781" t="s">
        <v>100</v>
      </c>
      <c r="N2781" s="4" t="s">
        <v>687</v>
      </c>
      <c r="O2781" t="s">
        <v>28294</v>
      </c>
      <c r="P2781" t="s">
        <v>62</v>
      </c>
      <c r="Q2781" s="2">
        <v>16757</v>
      </c>
      <c r="R2781" t="s">
        <v>33</v>
      </c>
      <c r="S2781" t="s">
        <v>78</v>
      </c>
      <c r="T2781" t="s">
        <v>35</v>
      </c>
      <c r="U2781" s="3">
        <v>36882</v>
      </c>
      <c r="V2781" t="s">
        <v>71</v>
      </c>
      <c r="W2781" t="s">
        <v>37</v>
      </c>
      <c r="X2781" t="s">
        <v>38</v>
      </c>
      <c r="Y2781">
        <v>3</v>
      </c>
    </row>
    <row r="2782" spans="1:25" x14ac:dyDescent="0.25">
      <c r="A2782">
        <v>3781</v>
      </c>
      <c r="B2782" t="s">
        <v>20059</v>
      </c>
      <c r="C2782" s="1">
        <v>43695</v>
      </c>
      <c r="D2782" s="8">
        <v>44686</v>
      </c>
      <c r="E2782" t="s">
        <v>24</v>
      </c>
      <c r="F2782" t="s">
        <v>688</v>
      </c>
      <c r="G2782" t="s">
        <v>26543</v>
      </c>
      <c r="H2782" t="s">
        <v>87</v>
      </c>
      <c r="I2782" t="s">
        <v>131</v>
      </c>
      <c r="J2782" t="s">
        <v>28</v>
      </c>
      <c r="K2782" t="s">
        <v>51</v>
      </c>
      <c r="L2782" t="s">
        <v>50</v>
      </c>
      <c r="M2782" t="s">
        <v>74</v>
      </c>
      <c r="N2782" s="4" t="s">
        <v>689</v>
      </c>
      <c r="O2782" t="s">
        <v>28294</v>
      </c>
      <c r="P2782" t="s">
        <v>62</v>
      </c>
      <c r="Q2782" s="2">
        <v>21938</v>
      </c>
      <c r="R2782" t="s">
        <v>33</v>
      </c>
      <c r="S2782" t="s">
        <v>64</v>
      </c>
      <c r="T2782" t="s">
        <v>45</v>
      </c>
      <c r="U2782" s="3">
        <v>62493</v>
      </c>
      <c r="V2782" t="s">
        <v>71</v>
      </c>
      <c r="W2782" t="s">
        <v>59</v>
      </c>
      <c r="X2782" t="s">
        <v>38</v>
      </c>
      <c r="Y2782">
        <v>3</v>
      </c>
    </row>
    <row r="2783" spans="1:25" x14ac:dyDescent="0.25">
      <c r="A2783">
        <v>3782</v>
      </c>
      <c r="B2783" t="s">
        <v>20060</v>
      </c>
      <c r="C2783" s="1">
        <v>43533</v>
      </c>
      <c r="D2783" s="8">
        <v>43953</v>
      </c>
      <c r="E2783" t="s">
        <v>24</v>
      </c>
      <c r="F2783" t="s">
        <v>690</v>
      </c>
      <c r="G2783" t="s">
        <v>26543</v>
      </c>
      <c r="H2783" t="s">
        <v>99</v>
      </c>
      <c r="I2783" t="s">
        <v>339</v>
      </c>
      <c r="J2783" t="s">
        <v>50</v>
      </c>
      <c r="K2783" t="s">
        <v>51</v>
      </c>
      <c r="L2783" t="s">
        <v>30</v>
      </c>
      <c r="M2783" t="s">
        <v>100</v>
      </c>
      <c r="N2783" s="4" t="s">
        <v>691</v>
      </c>
      <c r="O2783" t="s">
        <v>28294</v>
      </c>
      <c r="P2783" t="s">
        <v>68</v>
      </c>
      <c r="Q2783" s="2">
        <v>30950</v>
      </c>
      <c r="R2783" t="s">
        <v>33</v>
      </c>
      <c r="S2783" t="s">
        <v>70</v>
      </c>
      <c r="T2783" t="s">
        <v>45</v>
      </c>
      <c r="U2783" s="3">
        <v>92706</v>
      </c>
      <c r="V2783" t="s">
        <v>94</v>
      </c>
      <c r="W2783" t="s">
        <v>37</v>
      </c>
      <c r="X2783" t="s">
        <v>38</v>
      </c>
      <c r="Y2783">
        <v>3</v>
      </c>
    </row>
    <row r="2784" spans="1:25" x14ac:dyDescent="0.25">
      <c r="A2784">
        <v>3783</v>
      </c>
      <c r="B2784" t="s">
        <v>20061</v>
      </c>
      <c r="C2784" s="1">
        <v>43960</v>
      </c>
      <c r="D2784" s="8" t="s">
        <v>16975</v>
      </c>
      <c r="E2784" t="s">
        <v>24</v>
      </c>
      <c r="F2784" t="s">
        <v>692</v>
      </c>
      <c r="G2784" t="s">
        <v>26543</v>
      </c>
      <c r="H2784" t="s">
        <v>40</v>
      </c>
      <c r="I2784" t="s">
        <v>27</v>
      </c>
      <c r="J2784" t="s">
        <v>28</v>
      </c>
      <c r="K2784" t="s">
        <v>41</v>
      </c>
      <c r="L2784" t="s">
        <v>50</v>
      </c>
      <c r="M2784" t="s">
        <v>31</v>
      </c>
      <c r="N2784" s="4" t="s">
        <v>16975</v>
      </c>
      <c r="O2784" t="s">
        <v>28294</v>
      </c>
      <c r="P2784" t="s">
        <v>146</v>
      </c>
      <c r="Q2784" s="2">
        <v>22747</v>
      </c>
      <c r="R2784" t="s">
        <v>33</v>
      </c>
      <c r="S2784" t="s">
        <v>85</v>
      </c>
      <c r="T2784" t="s">
        <v>45</v>
      </c>
      <c r="U2784" s="3">
        <v>7773</v>
      </c>
      <c r="V2784" t="s">
        <v>94</v>
      </c>
      <c r="W2784" t="s">
        <v>79</v>
      </c>
      <c r="X2784" t="s">
        <v>38</v>
      </c>
      <c r="Y2784">
        <v>3</v>
      </c>
    </row>
    <row r="2785" spans="1:25" x14ac:dyDescent="0.25">
      <c r="A2785">
        <v>3784</v>
      </c>
      <c r="B2785" t="s">
        <v>20062</v>
      </c>
      <c r="C2785" s="1">
        <v>44787</v>
      </c>
      <c r="D2785" s="8" t="s">
        <v>16975</v>
      </c>
      <c r="E2785" t="s">
        <v>24</v>
      </c>
      <c r="F2785" t="s">
        <v>693</v>
      </c>
      <c r="G2785" t="s">
        <v>26543</v>
      </c>
      <c r="H2785" t="s">
        <v>26</v>
      </c>
      <c r="I2785" t="s">
        <v>27</v>
      </c>
      <c r="J2785" t="s">
        <v>28</v>
      </c>
      <c r="K2785" t="s">
        <v>41</v>
      </c>
      <c r="L2785" t="s">
        <v>30</v>
      </c>
      <c r="M2785" t="s">
        <v>31</v>
      </c>
      <c r="N2785" s="4" t="s">
        <v>16975</v>
      </c>
      <c r="O2785" t="s">
        <v>28294</v>
      </c>
      <c r="P2785" t="s">
        <v>105</v>
      </c>
      <c r="Q2785" s="2">
        <v>35868</v>
      </c>
      <c r="R2785" t="s">
        <v>33</v>
      </c>
      <c r="S2785" t="s">
        <v>4</v>
      </c>
      <c r="T2785" t="s">
        <v>35</v>
      </c>
      <c r="U2785" s="3">
        <v>55514</v>
      </c>
      <c r="V2785" t="s">
        <v>36</v>
      </c>
      <c r="W2785" t="s">
        <v>59</v>
      </c>
      <c r="X2785" t="s">
        <v>38</v>
      </c>
      <c r="Y2785">
        <v>3</v>
      </c>
    </row>
    <row r="2786" spans="1:25" x14ac:dyDescent="0.25">
      <c r="A2786">
        <v>3785</v>
      </c>
      <c r="B2786" t="s">
        <v>20063</v>
      </c>
      <c r="C2786" s="1">
        <v>44579</v>
      </c>
      <c r="D2786" s="8" t="s">
        <v>16975</v>
      </c>
      <c r="E2786" t="s">
        <v>332</v>
      </c>
      <c r="F2786" t="s">
        <v>694</v>
      </c>
      <c r="G2786" t="s">
        <v>26543</v>
      </c>
      <c r="H2786" t="s">
        <v>49</v>
      </c>
      <c r="I2786" t="s">
        <v>27</v>
      </c>
      <c r="J2786" t="s">
        <v>28</v>
      </c>
      <c r="K2786" t="s">
        <v>29</v>
      </c>
      <c r="L2786" t="s">
        <v>30</v>
      </c>
      <c r="M2786" t="s">
        <v>31</v>
      </c>
      <c r="N2786" s="4" t="s">
        <v>16975</v>
      </c>
      <c r="O2786" t="s">
        <v>28294</v>
      </c>
      <c r="P2786" t="s">
        <v>122</v>
      </c>
      <c r="Q2786" s="2">
        <v>28418</v>
      </c>
      <c r="R2786" t="s">
        <v>33</v>
      </c>
      <c r="S2786" t="s">
        <v>126</v>
      </c>
      <c r="T2786" t="s">
        <v>35</v>
      </c>
      <c r="U2786" s="3">
        <v>13406</v>
      </c>
      <c r="V2786" t="s">
        <v>71</v>
      </c>
      <c r="W2786" t="s">
        <v>79</v>
      </c>
      <c r="X2786" t="s">
        <v>38</v>
      </c>
      <c r="Y2786">
        <v>3</v>
      </c>
    </row>
    <row r="2787" spans="1:25" x14ac:dyDescent="0.25">
      <c r="A2787">
        <v>3786</v>
      </c>
      <c r="B2787" t="s">
        <v>20064</v>
      </c>
      <c r="C2787" s="1">
        <v>44369</v>
      </c>
      <c r="D2787" s="8">
        <v>44768</v>
      </c>
      <c r="E2787" t="s">
        <v>332</v>
      </c>
      <c r="F2787" t="s">
        <v>695</v>
      </c>
      <c r="G2787" t="s">
        <v>26543</v>
      </c>
      <c r="H2787" t="s">
        <v>116</v>
      </c>
      <c r="I2787" t="s">
        <v>339</v>
      </c>
      <c r="J2787" t="s">
        <v>50</v>
      </c>
      <c r="K2787" t="s">
        <v>41</v>
      </c>
      <c r="L2787" t="s">
        <v>42</v>
      </c>
      <c r="M2787" t="s">
        <v>92</v>
      </c>
      <c r="N2787" s="4" t="s">
        <v>696</v>
      </c>
      <c r="O2787" t="s">
        <v>28294</v>
      </c>
      <c r="P2787" t="s">
        <v>68</v>
      </c>
      <c r="Q2787" s="2">
        <v>22807</v>
      </c>
      <c r="R2787" t="s">
        <v>33</v>
      </c>
      <c r="S2787" t="s">
        <v>78</v>
      </c>
      <c r="T2787" t="s">
        <v>35</v>
      </c>
      <c r="U2787" s="3">
        <v>65379</v>
      </c>
      <c r="V2787" t="s">
        <v>71</v>
      </c>
      <c r="W2787" t="s">
        <v>79</v>
      </c>
      <c r="X2787" t="s">
        <v>38</v>
      </c>
      <c r="Y2787">
        <v>3</v>
      </c>
    </row>
    <row r="2788" spans="1:25" x14ac:dyDescent="0.25">
      <c r="A2788">
        <v>3787</v>
      </c>
      <c r="B2788" t="s">
        <v>20065</v>
      </c>
      <c r="C2788" s="1">
        <v>44945</v>
      </c>
      <c r="D2788" s="8">
        <v>45097</v>
      </c>
      <c r="E2788" t="s">
        <v>332</v>
      </c>
      <c r="F2788" t="s">
        <v>697</v>
      </c>
      <c r="G2788" t="s">
        <v>26543</v>
      </c>
      <c r="H2788" t="s">
        <v>96</v>
      </c>
      <c r="I2788" t="s">
        <v>339</v>
      </c>
      <c r="J2788" t="s">
        <v>50</v>
      </c>
      <c r="K2788" t="s">
        <v>29</v>
      </c>
      <c r="L2788" t="s">
        <v>42</v>
      </c>
      <c r="M2788" t="s">
        <v>92</v>
      </c>
      <c r="N2788" s="4" t="s">
        <v>698</v>
      </c>
      <c r="O2788" t="s">
        <v>28294</v>
      </c>
      <c r="P2788" t="s">
        <v>53</v>
      </c>
      <c r="Q2788" s="2">
        <v>26540</v>
      </c>
      <c r="R2788" t="s">
        <v>33</v>
      </c>
      <c r="S2788" t="s">
        <v>4</v>
      </c>
      <c r="T2788" t="s">
        <v>35</v>
      </c>
      <c r="U2788" s="3">
        <v>69445</v>
      </c>
      <c r="V2788" t="s">
        <v>36</v>
      </c>
      <c r="W2788" t="s">
        <v>37</v>
      </c>
      <c r="X2788" t="s">
        <v>38</v>
      </c>
      <c r="Y2788">
        <v>3</v>
      </c>
    </row>
    <row r="2789" spans="1:25" x14ac:dyDescent="0.25">
      <c r="A2789">
        <v>3788</v>
      </c>
      <c r="B2789" t="s">
        <v>20066</v>
      </c>
      <c r="C2789" s="1">
        <v>45063</v>
      </c>
      <c r="D2789" s="8">
        <v>45090</v>
      </c>
      <c r="E2789" t="s">
        <v>332</v>
      </c>
      <c r="F2789" t="s">
        <v>699</v>
      </c>
      <c r="G2789" t="s">
        <v>26543</v>
      </c>
      <c r="H2789" t="s">
        <v>61</v>
      </c>
      <c r="I2789" t="s">
        <v>339</v>
      </c>
      <c r="J2789" t="s">
        <v>42</v>
      </c>
      <c r="K2789" t="s">
        <v>41</v>
      </c>
      <c r="L2789" t="s">
        <v>50</v>
      </c>
      <c r="M2789" t="s">
        <v>74</v>
      </c>
      <c r="N2789" s="4" t="s">
        <v>700</v>
      </c>
      <c r="O2789" t="s">
        <v>28294</v>
      </c>
      <c r="P2789" t="s">
        <v>68</v>
      </c>
      <c r="Q2789" s="2">
        <v>28009</v>
      </c>
      <c r="R2789" t="s">
        <v>33</v>
      </c>
      <c r="S2789" t="s">
        <v>144</v>
      </c>
      <c r="T2789" t="s">
        <v>35</v>
      </c>
      <c r="U2789" s="3">
        <v>32440</v>
      </c>
      <c r="V2789" t="s">
        <v>71</v>
      </c>
      <c r="W2789" t="s">
        <v>65</v>
      </c>
      <c r="X2789" t="s">
        <v>38</v>
      </c>
      <c r="Y2789">
        <v>3</v>
      </c>
    </row>
    <row r="2790" spans="1:25" x14ac:dyDescent="0.25">
      <c r="A2790">
        <v>3789</v>
      </c>
      <c r="B2790" t="s">
        <v>20067</v>
      </c>
      <c r="C2790" s="1">
        <v>43989</v>
      </c>
      <c r="D2790" s="8" t="s">
        <v>16975</v>
      </c>
      <c r="E2790" t="s">
        <v>332</v>
      </c>
      <c r="F2790" t="s">
        <v>701</v>
      </c>
      <c r="G2790" t="s">
        <v>26543</v>
      </c>
      <c r="H2790" t="s">
        <v>73</v>
      </c>
      <c r="I2790" t="s">
        <v>27</v>
      </c>
      <c r="J2790" t="s">
        <v>28</v>
      </c>
      <c r="K2790" t="s">
        <v>41</v>
      </c>
      <c r="L2790" t="s">
        <v>42</v>
      </c>
      <c r="M2790" t="s">
        <v>31</v>
      </c>
      <c r="N2790" s="4" t="s">
        <v>16975</v>
      </c>
      <c r="O2790" t="s">
        <v>28294</v>
      </c>
      <c r="P2790" t="s">
        <v>177</v>
      </c>
      <c r="Q2790" s="2">
        <v>28270</v>
      </c>
      <c r="R2790" t="s">
        <v>33</v>
      </c>
      <c r="S2790" t="s">
        <v>144</v>
      </c>
      <c r="T2790" t="s">
        <v>35</v>
      </c>
      <c r="U2790" s="3">
        <v>30804</v>
      </c>
      <c r="V2790" t="s">
        <v>58</v>
      </c>
      <c r="W2790" t="s">
        <v>37</v>
      </c>
      <c r="X2790" t="s">
        <v>38</v>
      </c>
      <c r="Y2790">
        <v>3</v>
      </c>
    </row>
    <row r="2791" spans="1:25" x14ac:dyDescent="0.25">
      <c r="A2791">
        <v>3790</v>
      </c>
      <c r="B2791" t="s">
        <v>20068</v>
      </c>
      <c r="C2791" s="1">
        <v>45114</v>
      </c>
      <c r="D2791" s="8">
        <v>45118</v>
      </c>
      <c r="E2791" t="s">
        <v>332</v>
      </c>
      <c r="F2791" t="s">
        <v>702</v>
      </c>
      <c r="G2791" t="s">
        <v>26543</v>
      </c>
      <c r="H2791" t="s">
        <v>116</v>
      </c>
      <c r="I2791" t="s">
        <v>27</v>
      </c>
      <c r="J2791" t="s">
        <v>50</v>
      </c>
      <c r="K2791" t="s">
        <v>41</v>
      </c>
      <c r="L2791" t="s">
        <v>30</v>
      </c>
      <c r="M2791" t="s">
        <v>92</v>
      </c>
      <c r="N2791" s="4" t="s">
        <v>703</v>
      </c>
      <c r="O2791" t="s">
        <v>28294</v>
      </c>
      <c r="P2791" t="s">
        <v>248</v>
      </c>
      <c r="Q2791" s="2">
        <v>22991</v>
      </c>
      <c r="R2791" t="s">
        <v>33</v>
      </c>
      <c r="S2791" t="s">
        <v>64</v>
      </c>
      <c r="T2791" t="s">
        <v>35</v>
      </c>
      <c r="U2791" s="3">
        <v>17247</v>
      </c>
      <c r="V2791" t="s">
        <v>46</v>
      </c>
      <c r="W2791" t="s">
        <v>59</v>
      </c>
      <c r="X2791" t="s">
        <v>38</v>
      </c>
      <c r="Y2791">
        <v>3</v>
      </c>
    </row>
    <row r="2792" spans="1:25" x14ac:dyDescent="0.25">
      <c r="A2792">
        <v>3791</v>
      </c>
      <c r="B2792" t="s">
        <v>20069</v>
      </c>
      <c r="C2792" s="1">
        <v>43918</v>
      </c>
      <c r="D2792" s="8" t="s">
        <v>16975</v>
      </c>
      <c r="E2792" t="s">
        <v>24</v>
      </c>
      <c r="F2792" t="s">
        <v>704</v>
      </c>
      <c r="G2792" t="s">
        <v>26543</v>
      </c>
      <c r="H2792" t="s">
        <v>73</v>
      </c>
      <c r="I2792" t="s">
        <v>27</v>
      </c>
      <c r="J2792" t="s">
        <v>50</v>
      </c>
      <c r="K2792" t="s">
        <v>51</v>
      </c>
      <c r="L2792" t="s">
        <v>50</v>
      </c>
      <c r="M2792" t="s">
        <v>31</v>
      </c>
      <c r="N2792" s="4" t="s">
        <v>16975</v>
      </c>
      <c r="O2792" t="s">
        <v>28294</v>
      </c>
      <c r="P2792" t="s">
        <v>32</v>
      </c>
      <c r="Q2792" s="2">
        <v>28523</v>
      </c>
      <c r="R2792" t="s">
        <v>33</v>
      </c>
      <c r="S2792" t="s">
        <v>530</v>
      </c>
      <c r="T2792" t="s">
        <v>35</v>
      </c>
      <c r="U2792" s="3">
        <v>32417</v>
      </c>
      <c r="V2792" t="s">
        <v>94</v>
      </c>
      <c r="W2792" t="s">
        <v>79</v>
      </c>
      <c r="X2792" t="s">
        <v>38</v>
      </c>
      <c r="Y2792">
        <v>3</v>
      </c>
    </row>
    <row r="2793" spans="1:25" x14ac:dyDescent="0.25">
      <c r="A2793">
        <v>3792</v>
      </c>
      <c r="B2793" t="s">
        <v>20070</v>
      </c>
      <c r="C2793" s="1">
        <v>43608</v>
      </c>
      <c r="D2793" s="8">
        <v>44691</v>
      </c>
      <c r="E2793" t="s">
        <v>24</v>
      </c>
      <c r="F2793" t="s">
        <v>705</v>
      </c>
      <c r="G2793" t="s">
        <v>26543</v>
      </c>
      <c r="H2793" t="s">
        <v>87</v>
      </c>
      <c r="I2793" t="s">
        <v>27</v>
      </c>
      <c r="J2793" t="s">
        <v>42</v>
      </c>
      <c r="K2793" t="s">
        <v>29</v>
      </c>
      <c r="L2793" t="s">
        <v>50</v>
      </c>
      <c r="M2793" t="s">
        <v>100</v>
      </c>
      <c r="N2793" s="4" t="s">
        <v>706</v>
      </c>
      <c r="O2793" t="s">
        <v>28294</v>
      </c>
      <c r="P2793" t="s">
        <v>83</v>
      </c>
      <c r="Q2793" s="2">
        <v>35954</v>
      </c>
      <c r="R2793" t="s">
        <v>33</v>
      </c>
      <c r="S2793" t="s">
        <v>85</v>
      </c>
      <c r="T2793" t="s">
        <v>45</v>
      </c>
      <c r="U2793" s="3">
        <v>50738</v>
      </c>
      <c r="V2793" t="s">
        <v>36</v>
      </c>
      <c r="W2793" t="s">
        <v>65</v>
      </c>
      <c r="X2793" t="s">
        <v>38</v>
      </c>
      <c r="Y2793">
        <v>3</v>
      </c>
    </row>
    <row r="2794" spans="1:25" x14ac:dyDescent="0.25">
      <c r="A2794">
        <v>3793</v>
      </c>
      <c r="B2794" t="s">
        <v>20071</v>
      </c>
      <c r="C2794" s="1">
        <v>43575</v>
      </c>
      <c r="D2794" s="8" t="s">
        <v>16975</v>
      </c>
      <c r="E2794" t="s">
        <v>24</v>
      </c>
      <c r="F2794" t="s">
        <v>707</v>
      </c>
      <c r="G2794" t="s">
        <v>26543</v>
      </c>
      <c r="H2794" t="s">
        <v>49</v>
      </c>
      <c r="I2794" t="s">
        <v>27</v>
      </c>
      <c r="J2794" t="s">
        <v>50</v>
      </c>
      <c r="K2794" t="s">
        <v>51</v>
      </c>
      <c r="L2794" t="s">
        <v>50</v>
      </c>
      <c r="M2794" t="s">
        <v>31</v>
      </c>
      <c r="N2794" s="4" t="s">
        <v>16975</v>
      </c>
      <c r="O2794" t="s">
        <v>28294</v>
      </c>
      <c r="P2794" t="s">
        <v>62</v>
      </c>
      <c r="Q2794" s="2">
        <v>19008</v>
      </c>
      <c r="R2794" t="s">
        <v>33</v>
      </c>
      <c r="S2794" t="s">
        <v>152</v>
      </c>
      <c r="T2794" t="s">
        <v>45</v>
      </c>
      <c r="U2794" s="3">
        <v>34278</v>
      </c>
      <c r="V2794" t="s">
        <v>94</v>
      </c>
      <c r="W2794" t="s">
        <v>65</v>
      </c>
      <c r="X2794" t="s">
        <v>38</v>
      </c>
      <c r="Y2794">
        <v>3</v>
      </c>
    </row>
    <row r="2795" spans="1:25" x14ac:dyDescent="0.25">
      <c r="A2795">
        <v>3794</v>
      </c>
      <c r="B2795" t="s">
        <v>20072</v>
      </c>
      <c r="C2795" s="1">
        <v>43352</v>
      </c>
      <c r="D2795" s="8" t="s">
        <v>16975</v>
      </c>
      <c r="E2795" t="s">
        <v>24</v>
      </c>
      <c r="F2795" t="s">
        <v>708</v>
      </c>
      <c r="G2795" t="s">
        <v>26543</v>
      </c>
      <c r="H2795" t="s">
        <v>67</v>
      </c>
      <c r="I2795" t="s">
        <v>27</v>
      </c>
      <c r="J2795" t="s">
        <v>28</v>
      </c>
      <c r="K2795" t="s">
        <v>41</v>
      </c>
      <c r="L2795" t="s">
        <v>50</v>
      </c>
      <c r="M2795" t="s">
        <v>31</v>
      </c>
      <c r="N2795" s="4" t="s">
        <v>16975</v>
      </c>
      <c r="O2795" t="s">
        <v>28294</v>
      </c>
      <c r="P2795" t="s">
        <v>62</v>
      </c>
      <c r="Q2795" s="2">
        <v>35084</v>
      </c>
      <c r="R2795" t="s">
        <v>33</v>
      </c>
      <c r="S2795" t="s">
        <v>144</v>
      </c>
      <c r="T2795" t="s">
        <v>45</v>
      </c>
      <c r="U2795" s="3">
        <v>40836</v>
      </c>
      <c r="V2795" t="s">
        <v>94</v>
      </c>
      <c r="W2795" t="s">
        <v>37</v>
      </c>
      <c r="X2795" t="s">
        <v>38</v>
      </c>
      <c r="Y2795">
        <v>5</v>
      </c>
    </row>
    <row r="2796" spans="1:25" x14ac:dyDescent="0.25">
      <c r="A2796">
        <v>3795</v>
      </c>
      <c r="B2796" t="s">
        <v>20073</v>
      </c>
      <c r="C2796" s="1">
        <v>44756</v>
      </c>
      <c r="D2796" s="8" t="s">
        <v>16975</v>
      </c>
      <c r="E2796" t="s">
        <v>24</v>
      </c>
      <c r="F2796" t="s">
        <v>709</v>
      </c>
      <c r="G2796" t="s">
        <v>26543</v>
      </c>
      <c r="H2796" t="s">
        <v>26</v>
      </c>
      <c r="I2796" t="s">
        <v>27</v>
      </c>
      <c r="J2796" t="s">
        <v>42</v>
      </c>
      <c r="K2796" t="s">
        <v>41</v>
      </c>
      <c r="L2796" t="s">
        <v>42</v>
      </c>
      <c r="M2796" t="s">
        <v>31</v>
      </c>
      <c r="N2796" s="4" t="s">
        <v>16975</v>
      </c>
      <c r="O2796" t="s">
        <v>28294</v>
      </c>
      <c r="P2796" t="s">
        <v>53</v>
      </c>
      <c r="Q2796" s="2">
        <v>32721</v>
      </c>
      <c r="R2796" t="s">
        <v>33</v>
      </c>
      <c r="S2796" t="s">
        <v>152</v>
      </c>
      <c r="T2796" t="s">
        <v>45</v>
      </c>
      <c r="U2796" s="3">
        <v>59081</v>
      </c>
      <c r="V2796" t="s">
        <v>36</v>
      </c>
      <c r="W2796" t="s">
        <v>79</v>
      </c>
      <c r="X2796" t="s">
        <v>80</v>
      </c>
      <c r="Y2796">
        <v>3</v>
      </c>
    </row>
    <row r="2797" spans="1:25" x14ac:dyDescent="0.25">
      <c r="A2797">
        <v>3796</v>
      </c>
      <c r="B2797" t="s">
        <v>20074</v>
      </c>
      <c r="C2797" s="1">
        <v>43572</v>
      </c>
      <c r="D2797" s="8">
        <v>44532</v>
      </c>
      <c r="E2797" t="s">
        <v>24</v>
      </c>
      <c r="F2797" t="s">
        <v>710</v>
      </c>
      <c r="G2797" t="s">
        <v>26543</v>
      </c>
      <c r="H2797" t="s">
        <v>96</v>
      </c>
      <c r="I2797" t="s">
        <v>27</v>
      </c>
      <c r="J2797" t="s">
        <v>28</v>
      </c>
      <c r="K2797" t="s">
        <v>41</v>
      </c>
      <c r="L2797" t="s">
        <v>42</v>
      </c>
      <c r="M2797" t="s">
        <v>92</v>
      </c>
      <c r="N2797" s="4" t="s">
        <v>711</v>
      </c>
      <c r="O2797" t="s">
        <v>28294</v>
      </c>
      <c r="P2797" t="s">
        <v>62</v>
      </c>
      <c r="Q2797" s="2">
        <v>23616</v>
      </c>
      <c r="R2797" t="s">
        <v>33</v>
      </c>
      <c r="S2797" t="s">
        <v>64</v>
      </c>
      <c r="T2797" t="s">
        <v>35</v>
      </c>
      <c r="U2797" s="3">
        <v>82019</v>
      </c>
      <c r="V2797" t="s">
        <v>46</v>
      </c>
      <c r="W2797" t="s">
        <v>65</v>
      </c>
      <c r="X2797" t="s">
        <v>80</v>
      </c>
      <c r="Y2797">
        <v>3</v>
      </c>
    </row>
    <row r="2798" spans="1:25" x14ac:dyDescent="0.25">
      <c r="A2798">
        <v>3797</v>
      </c>
      <c r="B2798" t="s">
        <v>20075</v>
      </c>
      <c r="C2798" s="1">
        <v>43966</v>
      </c>
      <c r="D2798" s="8" t="s">
        <v>16975</v>
      </c>
      <c r="E2798" t="s">
        <v>24</v>
      </c>
      <c r="F2798" t="s">
        <v>712</v>
      </c>
      <c r="G2798" t="s">
        <v>26543</v>
      </c>
      <c r="H2798" t="s">
        <v>40</v>
      </c>
      <c r="I2798" t="s">
        <v>27</v>
      </c>
      <c r="J2798" t="s">
        <v>28</v>
      </c>
      <c r="K2798" t="s">
        <v>41</v>
      </c>
      <c r="L2798" t="s">
        <v>50</v>
      </c>
      <c r="M2798" t="s">
        <v>31</v>
      </c>
      <c r="N2798" s="4" t="s">
        <v>16975</v>
      </c>
      <c r="O2798" t="s">
        <v>28294</v>
      </c>
      <c r="P2798" t="s">
        <v>186</v>
      </c>
      <c r="Q2798" s="2">
        <v>27571</v>
      </c>
      <c r="R2798" t="s">
        <v>33</v>
      </c>
      <c r="S2798" t="s">
        <v>107</v>
      </c>
      <c r="T2798" t="s">
        <v>35</v>
      </c>
      <c r="U2798" s="3">
        <v>32969</v>
      </c>
      <c r="V2798" t="s">
        <v>71</v>
      </c>
      <c r="W2798" t="s">
        <v>65</v>
      </c>
      <c r="X2798" t="s">
        <v>38</v>
      </c>
      <c r="Y2798">
        <v>3</v>
      </c>
    </row>
    <row r="2799" spans="1:25" x14ac:dyDescent="0.25">
      <c r="A2799">
        <v>3798</v>
      </c>
      <c r="B2799" t="s">
        <v>20076</v>
      </c>
      <c r="C2799" s="1">
        <v>43925</v>
      </c>
      <c r="D2799" s="8">
        <v>45111</v>
      </c>
      <c r="E2799" t="s">
        <v>24</v>
      </c>
      <c r="F2799" t="s">
        <v>713</v>
      </c>
      <c r="G2799" t="s">
        <v>26543</v>
      </c>
      <c r="H2799" t="s">
        <v>99</v>
      </c>
      <c r="I2799" t="s">
        <v>27</v>
      </c>
      <c r="J2799" t="s">
        <v>50</v>
      </c>
      <c r="K2799" t="s">
        <v>29</v>
      </c>
      <c r="L2799" t="s">
        <v>50</v>
      </c>
      <c r="M2799" t="s">
        <v>120</v>
      </c>
      <c r="N2799" s="4" t="s">
        <v>714</v>
      </c>
      <c r="O2799" t="s">
        <v>28294</v>
      </c>
      <c r="P2799" t="s">
        <v>62</v>
      </c>
      <c r="Q2799" s="2">
        <v>22636</v>
      </c>
      <c r="R2799" t="s">
        <v>33</v>
      </c>
      <c r="S2799" t="s">
        <v>114</v>
      </c>
      <c r="T2799" t="s">
        <v>45</v>
      </c>
      <c r="U2799" s="3">
        <v>36648</v>
      </c>
      <c r="V2799" t="s">
        <v>58</v>
      </c>
      <c r="W2799" t="s">
        <v>37</v>
      </c>
      <c r="X2799" t="s">
        <v>38</v>
      </c>
      <c r="Y2799">
        <v>3</v>
      </c>
    </row>
    <row r="2800" spans="1:25" x14ac:dyDescent="0.25">
      <c r="A2800">
        <v>3799</v>
      </c>
      <c r="B2800" t="s">
        <v>20077</v>
      </c>
      <c r="C2800" s="1">
        <v>44849</v>
      </c>
      <c r="D2800" s="8" t="s">
        <v>16975</v>
      </c>
      <c r="E2800" t="s">
        <v>24</v>
      </c>
      <c r="F2800" t="s">
        <v>715</v>
      </c>
      <c r="G2800" t="s">
        <v>26543</v>
      </c>
      <c r="H2800" t="s">
        <v>61</v>
      </c>
      <c r="I2800" t="s">
        <v>27</v>
      </c>
      <c r="J2800" t="s">
        <v>50</v>
      </c>
      <c r="K2800" t="s">
        <v>41</v>
      </c>
      <c r="L2800" t="s">
        <v>30</v>
      </c>
      <c r="M2800" t="s">
        <v>31</v>
      </c>
      <c r="N2800" s="4" t="s">
        <v>16975</v>
      </c>
      <c r="O2800" t="s">
        <v>28294</v>
      </c>
      <c r="P2800" t="s">
        <v>88</v>
      </c>
      <c r="Q2800" s="2">
        <v>23705</v>
      </c>
      <c r="R2800" t="s">
        <v>33</v>
      </c>
      <c r="S2800" t="s">
        <v>126</v>
      </c>
      <c r="T2800" t="s">
        <v>45</v>
      </c>
      <c r="U2800" s="3">
        <v>95984</v>
      </c>
      <c r="V2800" t="s">
        <v>46</v>
      </c>
      <c r="W2800" t="s">
        <v>59</v>
      </c>
      <c r="X2800" t="s">
        <v>80</v>
      </c>
      <c r="Y2800">
        <v>3</v>
      </c>
    </row>
    <row r="2801" spans="1:25" x14ac:dyDescent="0.25">
      <c r="A2801">
        <v>3800</v>
      </c>
      <c r="B2801" t="s">
        <v>20078</v>
      </c>
      <c r="C2801" s="1">
        <v>43657</v>
      </c>
      <c r="D2801" s="8" t="s">
        <v>16975</v>
      </c>
      <c r="E2801" t="s">
        <v>24</v>
      </c>
      <c r="F2801" t="s">
        <v>716</v>
      </c>
      <c r="G2801" t="s">
        <v>26543</v>
      </c>
      <c r="H2801" t="s">
        <v>116</v>
      </c>
      <c r="I2801" t="s">
        <v>27</v>
      </c>
      <c r="J2801" t="s">
        <v>28</v>
      </c>
      <c r="K2801" t="s">
        <v>29</v>
      </c>
      <c r="L2801" t="s">
        <v>42</v>
      </c>
      <c r="M2801" t="s">
        <v>31</v>
      </c>
      <c r="N2801" s="4" t="s">
        <v>16975</v>
      </c>
      <c r="O2801" t="s">
        <v>28294</v>
      </c>
      <c r="P2801" t="s">
        <v>53</v>
      </c>
      <c r="Q2801" s="2">
        <v>18606</v>
      </c>
      <c r="R2801" t="s">
        <v>33</v>
      </c>
      <c r="S2801" t="s">
        <v>210</v>
      </c>
      <c r="T2801" t="s">
        <v>45</v>
      </c>
      <c r="U2801" s="3">
        <v>31864</v>
      </c>
      <c r="V2801" t="s">
        <v>58</v>
      </c>
      <c r="W2801" t="s">
        <v>65</v>
      </c>
      <c r="X2801" t="s">
        <v>38</v>
      </c>
      <c r="Y2801">
        <v>3</v>
      </c>
    </row>
    <row r="2802" spans="1:25" x14ac:dyDescent="0.25">
      <c r="A2802">
        <v>3801</v>
      </c>
      <c r="B2802" t="s">
        <v>20079</v>
      </c>
      <c r="C2802" s="1">
        <v>43740</v>
      </c>
      <c r="D2802" s="8" t="s">
        <v>16975</v>
      </c>
      <c r="E2802" t="s">
        <v>24</v>
      </c>
      <c r="F2802" t="s">
        <v>717</v>
      </c>
      <c r="G2802" t="s">
        <v>26543</v>
      </c>
      <c r="H2802" t="s">
        <v>73</v>
      </c>
      <c r="I2802" t="s">
        <v>27</v>
      </c>
      <c r="J2802" t="s">
        <v>28</v>
      </c>
      <c r="K2802" t="s">
        <v>29</v>
      </c>
      <c r="L2802" t="s">
        <v>30</v>
      </c>
      <c r="M2802" t="s">
        <v>31</v>
      </c>
      <c r="N2802" s="4" t="s">
        <v>16975</v>
      </c>
      <c r="O2802" t="s">
        <v>28294</v>
      </c>
      <c r="P2802" t="s">
        <v>68</v>
      </c>
      <c r="Q2802" s="2">
        <v>17550</v>
      </c>
      <c r="R2802" t="s">
        <v>33</v>
      </c>
      <c r="S2802" t="s">
        <v>64</v>
      </c>
      <c r="T2802" t="s">
        <v>35</v>
      </c>
      <c r="U2802" s="3">
        <v>54738</v>
      </c>
      <c r="V2802" t="s">
        <v>46</v>
      </c>
      <c r="W2802" t="s">
        <v>59</v>
      </c>
      <c r="X2802" t="s">
        <v>38</v>
      </c>
      <c r="Y2802">
        <v>3</v>
      </c>
    </row>
    <row r="2803" spans="1:25" x14ac:dyDescent="0.25">
      <c r="A2803">
        <v>3802</v>
      </c>
      <c r="B2803" t="s">
        <v>20080</v>
      </c>
      <c r="C2803" s="1">
        <v>44259</v>
      </c>
      <c r="D2803" s="8" t="s">
        <v>16975</v>
      </c>
      <c r="E2803" t="s">
        <v>24</v>
      </c>
      <c r="F2803" t="s">
        <v>718</v>
      </c>
      <c r="G2803" t="s">
        <v>26543</v>
      </c>
      <c r="H2803" t="s">
        <v>87</v>
      </c>
      <c r="I2803" t="s">
        <v>27</v>
      </c>
      <c r="J2803" t="s">
        <v>50</v>
      </c>
      <c r="K2803" t="s">
        <v>41</v>
      </c>
      <c r="L2803" t="s">
        <v>50</v>
      </c>
      <c r="M2803" t="s">
        <v>31</v>
      </c>
      <c r="N2803" s="4" t="s">
        <v>16975</v>
      </c>
      <c r="O2803" t="s">
        <v>28294</v>
      </c>
      <c r="P2803" t="s">
        <v>68</v>
      </c>
      <c r="Q2803" s="2">
        <v>17254</v>
      </c>
      <c r="R2803" t="s">
        <v>33</v>
      </c>
      <c r="S2803" t="s">
        <v>217</v>
      </c>
      <c r="T2803" t="s">
        <v>45</v>
      </c>
      <c r="U2803" s="3">
        <v>65896</v>
      </c>
      <c r="V2803" t="s">
        <v>36</v>
      </c>
      <c r="W2803" t="s">
        <v>79</v>
      </c>
      <c r="X2803" t="s">
        <v>38</v>
      </c>
      <c r="Y2803">
        <v>3</v>
      </c>
    </row>
    <row r="2804" spans="1:25" x14ac:dyDescent="0.25">
      <c r="A2804">
        <v>3803</v>
      </c>
      <c r="B2804" t="s">
        <v>20081</v>
      </c>
      <c r="C2804" s="1">
        <v>44237</v>
      </c>
      <c r="D2804" s="8">
        <v>44562</v>
      </c>
      <c r="E2804" t="s">
        <v>24</v>
      </c>
      <c r="F2804" t="s">
        <v>719</v>
      </c>
      <c r="G2804" t="s">
        <v>26543</v>
      </c>
      <c r="H2804" t="s">
        <v>49</v>
      </c>
      <c r="I2804" t="s">
        <v>131</v>
      </c>
      <c r="J2804" t="s">
        <v>28</v>
      </c>
      <c r="K2804" t="s">
        <v>51</v>
      </c>
      <c r="L2804" t="s">
        <v>50</v>
      </c>
      <c r="M2804" t="s">
        <v>92</v>
      </c>
      <c r="N2804" s="4" t="s">
        <v>720</v>
      </c>
      <c r="O2804" t="s">
        <v>28294</v>
      </c>
      <c r="P2804" t="s">
        <v>68</v>
      </c>
      <c r="Q2804" s="2">
        <v>31179</v>
      </c>
      <c r="R2804" t="s">
        <v>33</v>
      </c>
      <c r="S2804" t="s">
        <v>166</v>
      </c>
      <c r="T2804" t="s">
        <v>35</v>
      </c>
      <c r="U2804" s="3">
        <v>35618</v>
      </c>
      <c r="V2804" t="s">
        <v>71</v>
      </c>
      <c r="W2804" t="s">
        <v>59</v>
      </c>
      <c r="X2804" t="s">
        <v>38</v>
      </c>
      <c r="Y2804">
        <v>3</v>
      </c>
    </row>
    <row r="2805" spans="1:25" x14ac:dyDescent="0.25">
      <c r="A2805">
        <v>3804</v>
      </c>
      <c r="B2805" t="s">
        <v>20082</v>
      </c>
      <c r="C2805" s="1">
        <v>43600</v>
      </c>
      <c r="D2805" s="8" t="s">
        <v>16975</v>
      </c>
      <c r="E2805" t="s">
        <v>24</v>
      </c>
      <c r="F2805" t="s">
        <v>721</v>
      </c>
      <c r="G2805" t="s">
        <v>26543</v>
      </c>
      <c r="H2805" t="s">
        <v>67</v>
      </c>
      <c r="I2805" t="s">
        <v>27</v>
      </c>
      <c r="J2805" t="s">
        <v>50</v>
      </c>
      <c r="K2805" t="s">
        <v>29</v>
      </c>
      <c r="L2805" t="s">
        <v>42</v>
      </c>
      <c r="M2805" t="s">
        <v>31</v>
      </c>
      <c r="N2805" s="4" t="s">
        <v>16975</v>
      </c>
      <c r="O2805" t="s">
        <v>28294</v>
      </c>
      <c r="P2805" t="s">
        <v>62</v>
      </c>
      <c r="Q2805" s="2">
        <v>28759</v>
      </c>
      <c r="R2805" t="s">
        <v>33</v>
      </c>
      <c r="S2805" t="s">
        <v>114</v>
      </c>
      <c r="T2805" t="s">
        <v>35</v>
      </c>
      <c r="U2805" s="3">
        <v>17561</v>
      </c>
      <c r="V2805" t="s">
        <v>46</v>
      </c>
      <c r="W2805" t="s">
        <v>59</v>
      </c>
      <c r="X2805" t="s">
        <v>38</v>
      </c>
      <c r="Y2805">
        <v>3</v>
      </c>
    </row>
    <row r="2806" spans="1:25" x14ac:dyDescent="0.25">
      <c r="A2806">
        <v>3805</v>
      </c>
      <c r="B2806" t="s">
        <v>20083</v>
      </c>
      <c r="C2806" s="1">
        <v>44679</v>
      </c>
      <c r="D2806" s="8" t="s">
        <v>16975</v>
      </c>
      <c r="E2806" t="s">
        <v>24</v>
      </c>
      <c r="F2806" t="s">
        <v>722</v>
      </c>
      <c r="G2806" t="s">
        <v>26543</v>
      </c>
      <c r="H2806" t="s">
        <v>26</v>
      </c>
      <c r="I2806" t="s">
        <v>27</v>
      </c>
      <c r="J2806" t="s">
        <v>50</v>
      </c>
      <c r="K2806" t="s">
        <v>51</v>
      </c>
      <c r="L2806" t="s">
        <v>42</v>
      </c>
      <c r="M2806" t="s">
        <v>31</v>
      </c>
      <c r="N2806" s="4" t="s">
        <v>16975</v>
      </c>
      <c r="O2806" t="s">
        <v>28294</v>
      </c>
      <c r="P2806" t="s">
        <v>62</v>
      </c>
      <c r="Q2806" s="2">
        <v>30064</v>
      </c>
      <c r="R2806" t="s">
        <v>33</v>
      </c>
      <c r="S2806" t="s">
        <v>170</v>
      </c>
      <c r="T2806" t="s">
        <v>45</v>
      </c>
      <c r="U2806" s="3">
        <v>13779</v>
      </c>
      <c r="V2806" t="s">
        <v>58</v>
      </c>
      <c r="W2806" t="s">
        <v>79</v>
      </c>
      <c r="X2806" t="s">
        <v>38</v>
      </c>
      <c r="Y2806">
        <v>3</v>
      </c>
    </row>
    <row r="2807" spans="1:25" x14ac:dyDescent="0.25">
      <c r="A2807">
        <v>3806</v>
      </c>
      <c r="B2807" t="s">
        <v>20084</v>
      </c>
      <c r="C2807" s="1">
        <v>44462</v>
      </c>
      <c r="D2807" s="8">
        <v>45108</v>
      </c>
      <c r="E2807" t="s">
        <v>24</v>
      </c>
      <c r="F2807" t="s">
        <v>723</v>
      </c>
      <c r="G2807" t="s">
        <v>26543</v>
      </c>
      <c r="H2807" t="s">
        <v>96</v>
      </c>
      <c r="I2807" t="s">
        <v>27</v>
      </c>
      <c r="J2807" t="s">
        <v>28</v>
      </c>
      <c r="K2807" t="s">
        <v>29</v>
      </c>
      <c r="L2807" t="s">
        <v>30</v>
      </c>
      <c r="M2807" t="s">
        <v>92</v>
      </c>
      <c r="N2807" s="4" t="s">
        <v>724</v>
      </c>
      <c r="O2807" t="s">
        <v>28294</v>
      </c>
      <c r="P2807" t="s">
        <v>68</v>
      </c>
      <c r="Q2807" s="2">
        <v>27273</v>
      </c>
      <c r="R2807" t="s">
        <v>33</v>
      </c>
      <c r="S2807" t="s">
        <v>194</v>
      </c>
      <c r="T2807" t="s">
        <v>45</v>
      </c>
      <c r="U2807" s="3">
        <v>31026</v>
      </c>
      <c r="V2807" t="s">
        <v>58</v>
      </c>
      <c r="W2807" t="s">
        <v>65</v>
      </c>
      <c r="X2807" t="s">
        <v>38</v>
      </c>
      <c r="Y2807">
        <v>3</v>
      </c>
    </row>
    <row r="2808" spans="1:25" x14ac:dyDescent="0.25">
      <c r="A2808">
        <v>3807</v>
      </c>
      <c r="B2808" t="s">
        <v>20085</v>
      </c>
      <c r="C2808" s="1">
        <v>44454</v>
      </c>
      <c r="D2808" s="8">
        <v>44510</v>
      </c>
      <c r="E2808" t="s">
        <v>24</v>
      </c>
      <c r="F2808" t="s">
        <v>725</v>
      </c>
      <c r="G2808" t="s">
        <v>26543</v>
      </c>
      <c r="H2808" t="s">
        <v>40</v>
      </c>
      <c r="I2808" t="s">
        <v>27</v>
      </c>
      <c r="J2808" t="s">
        <v>28</v>
      </c>
      <c r="K2808" t="s">
        <v>29</v>
      </c>
      <c r="L2808" t="s">
        <v>30</v>
      </c>
      <c r="M2808" t="s">
        <v>92</v>
      </c>
      <c r="N2808" s="4" t="s">
        <v>726</v>
      </c>
      <c r="O2808" t="s">
        <v>28294</v>
      </c>
      <c r="P2808" t="s">
        <v>122</v>
      </c>
      <c r="Q2808" s="2">
        <v>23513</v>
      </c>
      <c r="R2808" t="s">
        <v>33</v>
      </c>
      <c r="S2808" t="s">
        <v>152</v>
      </c>
      <c r="T2808" t="s">
        <v>45</v>
      </c>
      <c r="U2808" s="3">
        <v>84074</v>
      </c>
      <c r="V2808" t="s">
        <v>94</v>
      </c>
      <c r="W2808" t="s">
        <v>59</v>
      </c>
      <c r="X2808" t="s">
        <v>38</v>
      </c>
      <c r="Y2808">
        <v>3</v>
      </c>
    </row>
    <row r="2809" spans="1:25" x14ac:dyDescent="0.25">
      <c r="A2809">
        <v>3808</v>
      </c>
      <c r="B2809" t="s">
        <v>13136</v>
      </c>
      <c r="C2809" s="1">
        <v>43582</v>
      </c>
      <c r="D2809" s="8">
        <v>43910</v>
      </c>
      <c r="E2809" t="s">
        <v>727</v>
      </c>
      <c r="F2809" t="s">
        <v>728</v>
      </c>
      <c r="G2809" t="s">
        <v>26543</v>
      </c>
      <c r="H2809" t="s">
        <v>116</v>
      </c>
      <c r="I2809" t="s">
        <v>27</v>
      </c>
      <c r="J2809" t="s">
        <v>28</v>
      </c>
      <c r="K2809" t="s">
        <v>51</v>
      </c>
      <c r="L2809" t="s">
        <v>50</v>
      </c>
      <c r="M2809" t="s">
        <v>92</v>
      </c>
      <c r="N2809" s="4" t="s">
        <v>729</v>
      </c>
      <c r="O2809" t="s">
        <v>118</v>
      </c>
      <c r="P2809" t="s">
        <v>53</v>
      </c>
      <c r="Q2809" s="2">
        <v>17548</v>
      </c>
      <c r="R2809" t="s">
        <v>33</v>
      </c>
      <c r="S2809" t="s">
        <v>210</v>
      </c>
      <c r="T2809" t="s">
        <v>35</v>
      </c>
      <c r="U2809" s="3">
        <v>2472</v>
      </c>
      <c r="V2809" t="s">
        <v>36</v>
      </c>
      <c r="W2809" t="s">
        <v>37</v>
      </c>
      <c r="X2809" t="s">
        <v>38</v>
      </c>
      <c r="Y2809">
        <v>3</v>
      </c>
    </row>
    <row r="2810" spans="1:25" x14ac:dyDescent="0.25">
      <c r="A2810">
        <v>3809</v>
      </c>
      <c r="B2810" t="s">
        <v>20086</v>
      </c>
      <c r="C2810" s="1">
        <v>43744</v>
      </c>
      <c r="D2810" s="8">
        <v>44066</v>
      </c>
      <c r="E2810" t="s">
        <v>730</v>
      </c>
      <c r="F2810" t="s">
        <v>731</v>
      </c>
      <c r="G2810" t="s">
        <v>26543</v>
      </c>
      <c r="H2810" t="s">
        <v>61</v>
      </c>
      <c r="I2810" t="s">
        <v>27</v>
      </c>
      <c r="J2810" t="s">
        <v>42</v>
      </c>
      <c r="K2810" t="s">
        <v>51</v>
      </c>
      <c r="L2810" t="s">
        <v>42</v>
      </c>
      <c r="M2810" t="s">
        <v>92</v>
      </c>
      <c r="N2810" s="4" t="s">
        <v>732</v>
      </c>
      <c r="O2810" t="s">
        <v>118</v>
      </c>
      <c r="P2810" t="s">
        <v>68</v>
      </c>
      <c r="Q2810" s="2">
        <v>36911</v>
      </c>
      <c r="R2810" t="s">
        <v>33</v>
      </c>
      <c r="S2810" t="s">
        <v>144</v>
      </c>
      <c r="T2810" t="s">
        <v>45</v>
      </c>
      <c r="U2810" s="3">
        <v>2343</v>
      </c>
      <c r="V2810" t="s">
        <v>46</v>
      </c>
      <c r="W2810" t="s">
        <v>59</v>
      </c>
      <c r="X2810" t="s">
        <v>38</v>
      </c>
      <c r="Y2810">
        <v>3</v>
      </c>
    </row>
    <row r="2811" spans="1:25" x14ac:dyDescent="0.25">
      <c r="A2811">
        <v>3810</v>
      </c>
      <c r="B2811" t="s">
        <v>20087</v>
      </c>
      <c r="C2811" s="1">
        <v>43877</v>
      </c>
      <c r="D2811" s="8" t="s">
        <v>16975</v>
      </c>
      <c r="E2811" t="s">
        <v>733</v>
      </c>
      <c r="F2811" t="s">
        <v>734</v>
      </c>
      <c r="G2811" t="s">
        <v>26543</v>
      </c>
      <c r="H2811" t="s">
        <v>49</v>
      </c>
      <c r="I2811" t="s">
        <v>27</v>
      </c>
      <c r="J2811" t="s">
        <v>50</v>
      </c>
      <c r="K2811" t="s">
        <v>41</v>
      </c>
      <c r="L2811" t="s">
        <v>30</v>
      </c>
      <c r="M2811" t="s">
        <v>31</v>
      </c>
      <c r="N2811" s="4" t="s">
        <v>16975</v>
      </c>
      <c r="O2811" t="s">
        <v>118</v>
      </c>
      <c r="P2811" t="s">
        <v>53</v>
      </c>
      <c r="Q2811" s="2">
        <v>21833</v>
      </c>
      <c r="R2811" t="s">
        <v>69</v>
      </c>
      <c r="S2811" t="s">
        <v>210</v>
      </c>
      <c r="T2811" t="s">
        <v>35</v>
      </c>
      <c r="U2811" s="3">
        <v>6033</v>
      </c>
      <c r="V2811" t="s">
        <v>71</v>
      </c>
      <c r="W2811" t="s">
        <v>59</v>
      </c>
      <c r="X2811" t="s">
        <v>38</v>
      </c>
      <c r="Y2811">
        <v>3</v>
      </c>
    </row>
    <row r="2812" spans="1:25" x14ac:dyDescent="0.25">
      <c r="A2812">
        <v>3811</v>
      </c>
      <c r="B2812" t="s">
        <v>20088</v>
      </c>
      <c r="C2812" s="1">
        <v>44695</v>
      </c>
      <c r="D2812" s="8">
        <v>44855</v>
      </c>
      <c r="E2812" t="s">
        <v>733</v>
      </c>
      <c r="F2812" t="s">
        <v>735</v>
      </c>
      <c r="G2812" t="s">
        <v>26543</v>
      </c>
      <c r="H2812" t="s">
        <v>49</v>
      </c>
      <c r="I2812" t="s">
        <v>27</v>
      </c>
      <c r="J2812" t="s">
        <v>42</v>
      </c>
      <c r="K2812" t="s">
        <v>51</v>
      </c>
      <c r="L2812" t="s">
        <v>30</v>
      </c>
      <c r="M2812" t="s">
        <v>74</v>
      </c>
      <c r="N2812" s="4" t="s">
        <v>736</v>
      </c>
      <c r="O2812" t="s">
        <v>118</v>
      </c>
      <c r="P2812" t="s">
        <v>146</v>
      </c>
      <c r="Q2812" s="2">
        <v>21255</v>
      </c>
      <c r="R2812" t="s">
        <v>69</v>
      </c>
      <c r="S2812" t="s">
        <v>85</v>
      </c>
      <c r="T2812" t="s">
        <v>45</v>
      </c>
      <c r="U2812" s="3">
        <v>6278</v>
      </c>
      <c r="V2812" t="s">
        <v>46</v>
      </c>
      <c r="W2812" t="s">
        <v>37</v>
      </c>
      <c r="X2812" t="s">
        <v>38</v>
      </c>
      <c r="Y2812">
        <v>3</v>
      </c>
    </row>
    <row r="2813" spans="1:25" x14ac:dyDescent="0.25">
      <c r="A2813">
        <v>3812</v>
      </c>
      <c r="B2813" t="s">
        <v>20089</v>
      </c>
      <c r="C2813" s="1">
        <v>43509</v>
      </c>
      <c r="D2813" s="8">
        <v>44049</v>
      </c>
      <c r="E2813" t="s">
        <v>733</v>
      </c>
      <c r="F2813" t="s">
        <v>737</v>
      </c>
      <c r="G2813" t="s">
        <v>26543</v>
      </c>
      <c r="H2813" t="s">
        <v>67</v>
      </c>
      <c r="I2813" t="s">
        <v>27</v>
      </c>
      <c r="J2813" t="s">
        <v>28</v>
      </c>
      <c r="K2813" t="s">
        <v>51</v>
      </c>
      <c r="L2813" t="s">
        <v>50</v>
      </c>
      <c r="M2813" t="s">
        <v>92</v>
      </c>
      <c r="N2813" s="4" t="s">
        <v>738</v>
      </c>
      <c r="O2813" t="s">
        <v>118</v>
      </c>
      <c r="P2813" t="s">
        <v>76</v>
      </c>
      <c r="Q2813" s="2">
        <v>31191</v>
      </c>
      <c r="R2813" t="s">
        <v>33</v>
      </c>
      <c r="S2813" t="s">
        <v>288</v>
      </c>
      <c r="T2813" t="s">
        <v>35</v>
      </c>
      <c r="U2813" s="3">
        <v>2453</v>
      </c>
      <c r="V2813" t="s">
        <v>46</v>
      </c>
      <c r="W2813" t="s">
        <v>59</v>
      </c>
      <c r="X2813" t="s">
        <v>38</v>
      </c>
      <c r="Y2813">
        <v>3</v>
      </c>
    </row>
    <row r="2814" spans="1:25" x14ac:dyDescent="0.25">
      <c r="A2814">
        <v>3813</v>
      </c>
      <c r="B2814" t="s">
        <v>20090</v>
      </c>
      <c r="C2814" s="1">
        <v>44797</v>
      </c>
      <c r="D2814" s="8" t="s">
        <v>16975</v>
      </c>
      <c r="E2814" t="s">
        <v>727</v>
      </c>
      <c r="F2814" t="s">
        <v>739</v>
      </c>
      <c r="G2814" t="s">
        <v>26543</v>
      </c>
      <c r="H2814" t="s">
        <v>96</v>
      </c>
      <c r="I2814" t="s">
        <v>27</v>
      </c>
      <c r="J2814" t="s">
        <v>42</v>
      </c>
      <c r="K2814" t="s">
        <v>41</v>
      </c>
      <c r="L2814" t="s">
        <v>42</v>
      </c>
      <c r="M2814" t="s">
        <v>31</v>
      </c>
      <c r="N2814" s="4" t="s">
        <v>16975</v>
      </c>
      <c r="O2814" t="s">
        <v>118</v>
      </c>
      <c r="P2814" t="s">
        <v>83</v>
      </c>
      <c r="Q2814" s="2">
        <v>20145</v>
      </c>
      <c r="R2814" t="s">
        <v>33</v>
      </c>
      <c r="S2814" t="s">
        <v>85</v>
      </c>
      <c r="T2814" t="s">
        <v>45</v>
      </c>
      <c r="U2814" s="3">
        <v>1886</v>
      </c>
      <c r="V2814" t="s">
        <v>46</v>
      </c>
      <c r="W2814" t="s">
        <v>37</v>
      </c>
      <c r="X2814" t="s">
        <v>38</v>
      </c>
      <c r="Y2814">
        <v>3</v>
      </c>
    </row>
    <row r="2815" spans="1:25" x14ac:dyDescent="0.25">
      <c r="A2815">
        <v>3814</v>
      </c>
      <c r="B2815" t="s">
        <v>20091</v>
      </c>
      <c r="C2815" s="1">
        <v>43472</v>
      </c>
      <c r="D2815" s="8">
        <v>44079</v>
      </c>
      <c r="E2815" t="s">
        <v>733</v>
      </c>
      <c r="F2815" t="s">
        <v>740</v>
      </c>
      <c r="G2815" t="s">
        <v>26543</v>
      </c>
      <c r="H2815" t="s">
        <v>40</v>
      </c>
      <c r="I2815" t="s">
        <v>741</v>
      </c>
      <c r="J2815" t="s">
        <v>42</v>
      </c>
      <c r="K2815" t="s">
        <v>29</v>
      </c>
      <c r="L2815" t="s">
        <v>50</v>
      </c>
      <c r="M2815" t="s">
        <v>100</v>
      </c>
      <c r="N2815" s="4" t="s">
        <v>742</v>
      </c>
      <c r="O2815" t="s">
        <v>118</v>
      </c>
      <c r="P2815" t="s">
        <v>83</v>
      </c>
      <c r="Q2815" s="2">
        <v>20196</v>
      </c>
      <c r="R2815" t="s">
        <v>33</v>
      </c>
      <c r="S2815" t="s">
        <v>123</v>
      </c>
      <c r="T2815" t="s">
        <v>45</v>
      </c>
      <c r="U2815" s="3">
        <v>2169</v>
      </c>
      <c r="V2815" t="s">
        <v>71</v>
      </c>
      <c r="W2815" t="s">
        <v>37</v>
      </c>
      <c r="X2815" t="s">
        <v>38</v>
      </c>
      <c r="Y2815">
        <v>3</v>
      </c>
    </row>
    <row r="2816" spans="1:25" x14ac:dyDescent="0.25">
      <c r="A2816">
        <v>3815</v>
      </c>
      <c r="B2816" t="s">
        <v>20092</v>
      </c>
      <c r="C2816" s="1">
        <v>44281</v>
      </c>
      <c r="D2816" s="8" t="s">
        <v>16975</v>
      </c>
      <c r="E2816" t="s">
        <v>730</v>
      </c>
      <c r="F2816" t="s">
        <v>743</v>
      </c>
      <c r="G2816" t="s">
        <v>26543</v>
      </c>
      <c r="H2816" t="s">
        <v>96</v>
      </c>
      <c r="I2816" t="s">
        <v>27</v>
      </c>
      <c r="J2816" t="s">
        <v>28</v>
      </c>
      <c r="K2816" t="s">
        <v>29</v>
      </c>
      <c r="L2816" t="s">
        <v>42</v>
      </c>
      <c r="M2816" t="s">
        <v>31</v>
      </c>
      <c r="N2816" s="4" t="s">
        <v>16975</v>
      </c>
      <c r="O2816" t="s">
        <v>118</v>
      </c>
      <c r="P2816" t="s">
        <v>122</v>
      </c>
      <c r="Q2816" s="2">
        <v>30828</v>
      </c>
      <c r="R2816" t="s">
        <v>33</v>
      </c>
      <c r="S2816" t="s">
        <v>123</v>
      </c>
      <c r="T2816" t="s">
        <v>45</v>
      </c>
      <c r="U2816" s="3">
        <v>1420</v>
      </c>
      <c r="V2816" t="s">
        <v>36</v>
      </c>
      <c r="W2816" t="s">
        <v>79</v>
      </c>
      <c r="X2816" t="s">
        <v>38</v>
      </c>
      <c r="Y2816">
        <v>3</v>
      </c>
    </row>
    <row r="2817" spans="1:25" x14ac:dyDescent="0.25">
      <c r="A2817">
        <v>3816</v>
      </c>
      <c r="B2817" t="s">
        <v>20093</v>
      </c>
      <c r="C2817" s="1">
        <v>44317</v>
      </c>
      <c r="D2817" s="8" t="s">
        <v>16975</v>
      </c>
      <c r="E2817" t="s">
        <v>727</v>
      </c>
      <c r="F2817" t="s">
        <v>744</v>
      </c>
      <c r="G2817" t="s">
        <v>26543</v>
      </c>
      <c r="H2817" t="s">
        <v>73</v>
      </c>
      <c r="I2817" t="s">
        <v>27</v>
      </c>
      <c r="J2817" t="s">
        <v>50</v>
      </c>
      <c r="K2817" t="s">
        <v>41</v>
      </c>
      <c r="L2817" t="s">
        <v>30</v>
      </c>
      <c r="M2817" t="s">
        <v>31</v>
      </c>
      <c r="N2817" s="4" t="s">
        <v>16975</v>
      </c>
      <c r="O2817" t="s">
        <v>118</v>
      </c>
      <c r="P2817" t="s">
        <v>68</v>
      </c>
      <c r="Q2817" s="2">
        <v>20677</v>
      </c>
      <c r="R2817" t="s">
        <v>33</v>
      </c>
      <c r="S2817" t="s">
        <v>78</v>
      </c>
      <c r="T2817" t="s">
        <v>45</v>
      </c>
      <c r="U2817" s="3">
        <v>2135</v>
      </c>
      <c r="V2817" t="s">
        <v>46</v>
      </c>
      <c r="W2817" t="s">
        <v>59</v>
      </c>
      <c r="X2817" t="s">
        <v>38</v>
      </c>
      <c r="Y2817">
        <v>3</v>
      </c>
    </row>
    <row r="2818" spans="1:25" x14ac:dyDescent="0.25">
      <c r="A2818">
        <v>3817</v>
      </c>
      <c r="B2818" t="s">
        <v>20094</v>
      </c>
      <c r="C2818" s="1">
        <v>44479</v>
      </c>
      <c r="D2818" s="8">
        <v>44947</v>
      </c>
      <c r="E2818" t="s">
        <v>727</v>
      </c>
      <c r="F2818" t="s">
        <v>745</v>
      </c>
      <c r="G2818" t="s">
        <v>26543</v>
      </c>
      <c r="H2818" t="s">
        <v>26</v>
      </c>
      <c r="I2818" t="s">
        <v>27</v>
      </c>
      <c r="J2818" t="s">
        <v>42</v>
      </c>
      <c r="K2818" t="s">
        <v>41</v>
      </c>
      <c r="L2818" t="s">
        <v>50</v>
      </c>
      <c r="M2818" t="s">
        <v>92</v>
      </c>
      <c r="N2818" s="4" t="s">
        <v>746</v>
      </c>
      <c r="O2818" t="s">
        <v>118</v>
      </c>
      <c r="P2818" t="s">
        <v>62</v>
      </c>
      <c r="Q2818" s="2">
        <v>28491</v>
      </c>
      <c r="R2818" t="s">
        <v>33</v>
      </c>
      <c r="S2818" t="s">
        <v>78</v>
      </c>
      <c r="T2818" t="s">
        <v>35</v>
      </c>
      <c r="U2818" s="3">
        <v>2119</v>
      </c>
      <c r="V2818" t="s">
        <v>71</v>
      </c>
      <c r="W2818" t="s">
        <v>59</v>
      </c>
      <c r="X2818" t="s">
        <v>148</v>
      </c>
      <c r="Y2818">
        <v>3</v>
      </c>
    </row>
    <row r="2819" spans="1:25" x14ac:dyDescent="0.25">
      <c r="A2819">
        <v>3818</v>
      </c>
      <c r="B2819" t="s">
        <v>20095</v>
      </c>
      <c r="C2819" s="1">
        <v>43832</v>
      </c>
      <c r="D2819" s="8">
        <v>44654</v>
      </c>
      <c r="E2819" t="s">
        <v>730</v>
      </c>
      <c r="F2819" t="s">
        <v>747</v>
      </c>
      <c r="G2819" t="s">
        <v>26543</v>
      </c>
      <c r="H2819" t="s">
        <v>26</v>
      </c>
      <c r="I2819" t="s">
        <v>27</v>
      </c>
      <c r="J2819" t="s">
        <v>42</v>
      </c>
      <c r="K2819" t="s">
        <v>41</v>
      </c>
      <c r="L2819" t="s">
        <v>42</v>
      </c>
      <c r="M2819" t="s">
        <v>120</v>
      </c>
      <c r="N2819" s="4" t="s">
        <v>748</v>
      </c>
      <c r="O2819" t="s">
        <v>118</v>
      </c>
      <c r="P2819" t="s">
        <v>281</v>
      </c>
      <c r="Q2819" s="2">
        <v>18429</v>
      </c>
      <c r="R2819" t="s">
        <v>33</v>
      </c>
      <c r="S2819" t="s">
        <v>78</v>
      </c>
      <c r="T2819" t="s">
        <v>45</v>
      </c>
      <c r="U2819" s="3">
        <v>2138</v>
      </c>
      <c r="V2819" t="s">
        <v>94</v>
      </c>
      <c r="W2819" t="s">
        <v>59</v>
      </c>
      <c r="X2819" t="s">
        <v>38</v>
      </c>
      <c r="Y2819">
        <v>3</v>
      </c>
    </row>
    <row r="2820" spans="1:25" x14ac:dyDescent="0.25">
      <c r="A2820">
        <v>3819</v>
      </c>
      <c r="B2820" t="s">
        <v>20096</v>
      </c>
      <c r="C2820" s="1">
        <v>43850</v>
      </c>
      <c r="D2820" s="8" t="s">
        <v>16975</v>
      </c>
      <c r="E2820" t="s">
        <v>730</v>
      </c>
      <c r="F2820" t="s">
        <v>749</v>
      </c>
      <c r="G2820" t="s">
        <v>26543</v>
      </c>
      <c r="H2820" t="s">
        <v>99</v>
      </c>
      <c r="I2820" t="s">
        <v>27</v>
      </c>
      <c r="J2820" t="s">
        <v>50</v>
      </c>
      <c r="K2820" t="s">
        <v>51</v>
      </c>
      <c r="L2820" t="s">
        <v>42</v>
      </c>
      <c r="M2820" t="s">
        <v>31</v>
      </c>
      <c r="N2820" s="4" t="s">
        <v>16975</v>
      </c>
      <c r="O2820" t="s">
        <v>118</v>
      </c>
      <c r="P2820" t="s">
        <v>43</v>
      </c>
      <c r="Q2820" s="2">
        <v>21150</v>
      </c>
      <c r="R2820" t="s">
        <v>33</v>
      </c>
      <c r="S2820" t="s">
        <v>144</v>
      </c>
      <c r="T2820" t="s">
        <v>35</v>
      </c>
      <c r="U2820" s="3">
        <v>2048</v>
      </c>
      <c r="V2820" t="s">
        <v>94</v>
      </c>
      <c r="W2820" t="s">
        <v>59</v>
      </c>
      <c r="X2820" t="s">
        <v>38</v>
      </c>
      <c r="Y2820">
        <v>3</v>
      </c>
    </row>
    <row r="2821" spans="1:25" x14ac:dyDescent="0.25">
      <c r="A2821">
        <v>3820</v>
      </c>
      <c r="B2821" t="s">
        <v>20097</v>
      </c>
      <c r="C2821" s="1">
        <v>43323</v>
      </c>
      <c r="D2821" s="8">
        <v>44337</v>
      </c>
      <c r="E2821" t="s">
        <v>730</v>
      </c>
      <c r="F2821" t="s">
        <v>750</v>
      </c>
      <c r="G2821" t="s">
        <v>26543</v>
      </c>
      <c r="H2821" t="s">
        <v>40</v>
      </c>
      <c r="I2821" t="s">
        <v>27</v>
      </c>
      <c r="J2821" t="s">
        <v>28</v>
      </c>
      <c r="K2821" t="s">
        <v>29</v>
      </c>
      <c r="L2821" t="s">
        <v>50</v>
      </c>
      <c r="M2821" t="s">
        <v>120</v>
      </c>
      <c r="N2821" s="4" t="s">
        <v>751</v>
      </c>
      <c r="O2821" t="s">
        <v>118</v>
      </c>
      <c r="P2821" t="s">
        <v>62</v>
      </c>
      <c r="Q2821" s="2">
        <v>28032</v>
      </c>
      <c r="R2821" t="s">
        <v>33</v>
      </c>
      <c r="S2821" t="s">
        <v>144</v>
      </c>
      <c r="T2821" t="s">
        <v>35</v>
      </c>
      <c r="U2821" s="3">
        <v>1773</v>
      </c>
      <c r="V2821" t="s">
        <v>58</v>
      </c>
      <c r="W2821" t="s">
        <v>79</v>
      </c>
      <c r="X2821" t="s">
        <v>38</v>
      </c>
      <c r="Y2821">
        <v>3</v>
      </c>
    </row>
    <row r="2822" spans="1:25" x14ac:dyDescent="0.25">
      <c r="A2822">
        <v>3821</v>
      </c>
      <c r="B2822" t="s">
        <v>20098</v>
      </c>
      <c r="C2822" s="1">
        <v>44548</v>
      </c>
      <c r="D2822" s="8" t="s">
        <v>16975</v>
      </c>
      <c r="E2822" t="s">
        <v>733</v>
      </c>
      <c r="F2822" t="s">
        <v>752</v>
      </c>
      <c r="G2822" t="s">
        <v>26543</v>
      </c>
      <c r="H2822" t="s">
        <v>61</v>
      </c>
      <c r="I2822" t="s">
        <v>27</v>
      </c>
      <c r="J2822" t="s">
        <v>28</v>
      </c>
      <c r="K2822" t="s">
        <v>41</v>
      </c>
      <c r="L2822" t="s">
        <v>30</v>
      </c>
      <c r="M2822" t="s">
        <v>31</v>
      </c>
      <c r="N2822" s="4" t="s">
        <v>16975</v>
      </c>
      <c r="O2822" t="s">
        <v>118</v>
      </c>
      <c r="P2822" t="s">
        <v>68</v>
      </c>
      <c r="Q2822" s="2">
        <v>29679</v>
      </c>
      <c r="R2822" t="s">
        <v>33</v>
      </c>
      <c r="S2822" t="s">
        <v>152</v>
      </c>
      <c r="T2822" t="s">
        <v>45</v>
      </c>
      <c r="U2822" s="3">
        <v>1545</v>
      </c>
      <c r="V2822" t="s">
        <v>36</v>
      </c>
      <c r="W2822" t="s">
        <v>59</v>
      </c>
      <c r="X2822" t="s">
        <v>38</v>
      </c>
      <c r="Y2822">
        <v>3</v>
      </c>
    </row>
    <row r="2823" spans="1:25" x14ac:dyDescent="0.25">
      <c r="A2823">
        <v>3822</v>
      </c>
      <c r="B2823" t="s">
        <v>20099</v>
      </c>
      <c r="C2823" s="1">
        <v>43732</v>
      </c>
      <c r="D2823" s="8">
        <v>44655</v>
      </c>
      <c r="E2823" t="s">
        <v>730</v>
      </c>
      <c r="F2823" t="s">
        <v>753</v>
      </c>
      <c r="G2823" t="s">
        <v>26543</v>
      </c>
      <c r="H2823" t="s">
        <v>73</v>
      </c>
      <c r="I2823" t="s">
        <v>27</v>
      </c>
      <c r="J2823" t="s">
        <v>50</v>
      </c>
      <c r="K2823" t="s">
        <v>51</v>
      </c>
      <c r="L2823" t="s">
        <v>42</v>
      </c>
      <c r="M2823" t="s">
        <v>100</v>
      </c>
      <c r="N2823" s="4" t="s">
        <v>754</v>
      </c>
      <c r="O2823" t="s">
        <v>755</v>
      </c>
      <c r="P2823" t="s">
        <v>62</v>
      </c>
      <c r="Q2823" s="2">
        <v>27655</v>
      </c>
      <c r="R2823" t="s">
        <v>33</v>
      </c>
      <c r="S2823" t="s">
        <v>78</v>
      </c>
      <c r="T2823" t="s">
        <v>45</v>
      </c>
      <c r="U2823" s="3">
        <v>56727</v>
      </c>
      <c r="V2823" t="s">
        <v>46</v>
      </c>
      <c r="W2823" t="s">
        <v>79</v>
      </c>
      <c r="X2823" t="s">
        <v>38</v>
      </c>
      <c r="Y2823">
        <v>3</v>
      </c>
    </row>
    <row r="2824" spans="1:25" x14ac:dyDescent="0.25">
      <c r="A2824">
        <v>3823</v>
      </c>
      <c r="B2824" t="s">
        <v>20100</v>
      </c>
      <c r="C2824" s="1">
        <v>44851</v>
      </c>
      <c r="D2824" s="8">
        <v>45103</v>
      </c>
      <c r="E2824" t="s">
        <v>730</v>
      </c>
      <c r="F2824" t="s">
        <v>756</v>
      </c>
      <c r="G2824" t="s">
        <v>26543</v>
      </c>
      <c r="H2824" t="s">
        <v>61</v>
      </c>
      <c r="I2824" t="s">
        <v>27</v>
      </c>
      <c r="J2824" t="s">
        <v>50</v>
      </c>
      <c r="K2824" t="s">
        <v>41</v>
      </c>
      <c r="L2824" t="s">
        <v>30</v>
      </c>
      <c r="M2824" t="s">
        <v>74</v>
      </c>
      <c r="N2824" s="4" t="s">
        <v>757</v>
      </c>
      <c r="O2824" t="s">
        <v>755</v>
      </c>
      <c r="P2824" t="s">
        <v>169</v>
      </c>
      <c r="Q2824" s="2">
        <v>32013</v>
      </c>
      <c r="R2824" t="s">
        <v>33</v>
      </c>
      <c r="S2824" t="s">
        <v>4</v>
      </c>
      <c r="T2824" t="s">
        <v>45</v>
      </c>
      <c r="U2824" s="3">
        <v>12469</v>
      </c>
      <c r="V2824" t="s">
        <v>36</v>
      </c>
      <c r="W2824" t="s">
        <v>59</v>
      </c>
      <c r="X2824" t="s">
        <v>148</v>
      </c>
      <c r="Y2824">
        <v>3</v>
      </c>
    </row>
    <row r="2825" spans="1:25" x14ac:dyDescent="0.25">
      <c r="A2825">
        <v>3824</v>
      </c>
      <c r="B2825" t="s">
        <v>20101</v>
      </c>
      <c r="C2825" s="1">
        <v>43837</v>
      </c>
      <c r="D2825" s="8" t="s">
        <v>16975</v>
      </c>
      <c r="E2825" t="s">
        <v>727</v>
      </c>
      <c r="F2825" t="s">
        <v>758</v>
      </c>
      <c r="G2825" t="s">
        <v>26543</v>
      </c>
      <c r="H2825" t="s">
        <v>96</v>
      </c>
      <c r="I2825" t="s">
        <v>27</v>
      </c>
      <c r="J2825" t="s">
        <v>28</v>
      </c>
      <c r="K2825" t="s">
        <v>29</v>
      </c>
      <c r="L2825" t="s">
        <v>50</v>
      </c>
      <c r="M2825" t="s">
        <v>31</v>
      </c>
      <c r="N2825" s="4" t="s">
        <v>16975</v>
      </c>
      <c r="O2825" t="s">
        <v>118</v>
      </c>
      <c r="P2825" t="s">
        <v>53</v>
      </c>
      <c r="Q2825" s="2">
        <v>17858</v>
      </c>
      <c r="R2825" t="s">
        <v>33</v>
      </c>
      <c r="S2825" t="s">
        <v>210</v>
      </c>
      <c r="T2825" t="s">
        <v>45</v>
      </c>
      <c r="U2825" s="3">
        <v>83312</v>
      </c>
      <c r="V2825" t="s">
        <v>71</v>
      </c>
      <c r="W2825" t="s">
        <v>59</v>
      </c>
      <c r="X2825" t="s">
        <v>38</v>
      </c>
      <c r="Y2825">
        <v>3</v>
      </c>
    </row>
    <row r="2826" spans="1:25" x14ac:dyDescent="0.25">
      <c r="A2826">
        <v>3825</v>
      </c>
      <c r="B2826" t="s">
        <v>20102</v>
      </c>
      <c r="C2826" s="1">
        <v>44870</v>
      </c>
      <c r="D2826" s="8" t="s">
        <v>16975</v>
      </c>
      <c r="E2826" t="s">
        <v>727</v>
      </c>
      <c r="F2826" t="s">
        <v>759</v>
      </c>
      <c r="G2826" t="s">
        <v>26543</v>
      </c>
      <c r="H2826" t="s">
        <v>116</v>
      </c>
      <c r="I2826" t="s">
        <v>27</v>
      </c>
      <c r="J2826" t="s">
        <v>50</v>
      </c>
      <c r="K2826" t="s">
        <v>41</v>
      </c>
      <c r="L2826" t="s">
        <v>42</v>
      </c>
      <c r="M2826" t="s">
        <v>31</v>
      </c>
      <c r="N2826" s="4" t="s">
        <v>16975</v>
      </c>
      <c r="O2826" t="s">
        <v>118</v>
      </c>
      <c r="P2826" t="s">
        <v>68</v>
      </c>
      <c r="Q2826" s="2">
        <v>35938</v>
      </c>
      <c r="R2826" t="s">
        <v>33</v>
      </c>
      <c r="S2826" t="s">
        <v>166</v>
      </c>
      <c r="T2826" t="s">
        <v>45</v>
      </c>
      <c r="U2826" s="3">
        <v>97413</v>
      </c>
      <c r="V2826" t="s">
        <v>71</v>
      </c>
      <c r="W2826" t="s">
        <v>65</v>
      </c>
      <c r="X2826" t="s">
        <v>38</v>
      </c>
      <c r="Y2826">
        <v>3</v>
      </c>
    </row>
    <row r="2827" spans="1:25" x14ac:dyDescent="0.25">
      <c r="A2827">
        <v>3826</v>
      </c>
      <c r="B2827" t="s">
        <v>20103</v>
      </c>
      <c r="C2827" s="1">
        <v>45042</v>
      </c>
      <c r="D2827" s="8">
        <v>45080</v>
      </c>
      <c r="E2827" t="s">
        <v>727</v>
      </c>
      <c r="F2827" t="s">
        <v>760</v>
      </c>
      <c r="G2827" t="s">
        <v>26543</v>
      </c>
      <c r="H2827" t="s">
        <v>49</v>
      </c>
      <c r="I2827" t="s">
        <v>27</v>
      </c>
      <c r="J2827" t="s">
        <v>42</v>
      </c>
      <c r="K2827" t="s">
        <v>51</v>
      </c>
      <c r="L2827" t="s">
        <v>50</v>
      </c>
      <c r="M2827" t="s">
        <v>92</v>
      </c>
      <c r="N2827" s="4" t="s">
        <v>761</v>
      </c>
      <c r="O2827" t="s">
        <v>118</v>
      </c>
      <c r="P2827" t="s">
        <v>68</v>
      </c>
      <c r="Q2827" s="2">
        <v>36992</v>
      </c>
      <c r="R2827" t="s">
        <v>33</v>
      </c>
      <c r="S2827" t="s">
        <v>64</v>
      </c>
      <c r="T2827" t="s">
        <v>45</v>
      </c>
      <c r="U2827" s="3">
        <v>21759</v>
      </c>
      <c r="V2827" t="s">
        <v>94</v>
      </c>
      <c r="W2827" t="s">
        <v>79</v>
      </c>
      <c r="X2827" t="s">
        <v>38</v>
      </c>
      <c r="Y2827">
        <v>3</v>
      </c>
    </row>
    <row r="2828" spans="1:25" x14ac:dyDescent="0.25">
      <c r="A2828">
        <v>3827</v>
      </c>
      <c r="B2828" t="s">
        <v>20104</v>
      </c>
      <c r="C2828" s="1">
        <v>43614</v>
      </c>
      <c r="D2828" s="8" t="s">
        <v>16975</v>
      </c>
      <c r="E2828" t="s">
        <v>727</v>
      </c>
      <c r="F2828" t="s">
        <v>762</v>
      </c>
      <c r="G2828" t="s">
        <v>26543</v>
      </c>
      <c r="H2828" t="s">
        <v>87</v>
      </c>
      <c r="I2828" t="s">
        <v>27</v>
      </c>
      <c r="J2828" t="s">
        <v>42</v>
      </c>
      <c r="K2828" t="s">
        <v>51</v>
      </c>
      <c r="L2828" t="s">
        <v>42</v>
      </c>
      <c r="M2828" t="s">
        <v>31</v>
      </c>
      <c r="N2828" s="4" t="s">
        <v>16975</v>
      </c>
      <c r="O2828" t="s">
        <v>118</v>
      </c>
      <c r="P2828" t="s">
        <v>76</v>
      </c>
      <c r="Q2828" s="2">
        <v>33871</v>
      </c>
      <c r="R2828" t="s">
        <v>33</v>
      </c>
      <c r="S2828" t="s">
        <v>85</v>
      </c>
      <c r="T2828" t="s">
        <v>45</v>
      </c>
      <c r="U2828" s="3">
        <v>79707</v>
      </c>
      <c r="V2828" t="s">
        <v>94</v>
      </c>
      <c r="W2828" t="s">
        <v>37</v>
      </c>
      <c r="X2828" t="s">
        <v>38</v>
      </c>
      <c r="Y2828">
        <v>3</v>
      </c>
    </row>
    <row r="2829" spans="1:25" x14ac:dyDescent="0.25">
      <c r="A2829">
        <v>3828</v>
      </c>
      <c r="B2829" t="s">
        <v>20105</v>
      </c>
      <c r="C2829" s="1">
        <v>43720</v>
      </c>
      <c r="D2829" s="8" t="s">
        <v>16975</v>
      </c>
      <c r="E2829" t="s">
        <v>733</v>
      </c>
      <c r="F2829" t="s">
        <v>763</v>
      </c>
      <c r="G2829" t="s">
        <v>26543</v>
      </c>
      <c r="H2829" t="s">
        <v>49</v>
      </c>
      <c r="I2829" t="s">
        <v>27</v>
      </c>
      <c r="J2829" t="s">
        <v>42</v>
      </c>
      <c r="K2829" t="s">
        <v>41</v>
      </c>
      <c r="L2829" t="s">
        <v>50</v>
      </c>
      <c r="M2829" t="s">
        <v>31</v>
      </c>
      <c r="N2829" s="4" t="s">
        <v>16975</v>
      </c>
      <c r="O2829" t="s">
        <v>118</v>
      </c>
      <c r="P2829" t="s">
        <v>43</v>
      </c>
      <c r="Q2829" s="2">
        <v>33174</v>
      </c>
      <c r="R2829" t="s">
        <v>33</v>
      </c>
      <c r="S2829" t="s">
        <v>114</v>
      </c>
      <c r="T2829" t="s">
        <v>45</v>
      </c>
      <c r="U2829" s="3">
        <v>84152</v>
      </c>
      <c r="V2829" t="s">
        <v>71</v>
      </c>
      <c r="W2829" t="s">
        <v>79</v>
      </c>
      <c r="X2829" t="s">
        <v>38</v>
      </c>
      <c r="Y2829">
        <v>3</v>
      </c>
    </row>
    <row r="2830" spans="1:25" x14ac:dyDescent="0.25">
      <c r="A2830">
        <v>3829</v>
      </c>
      <c r="B2830" t="s">
        <v>20106</v>
      </c>
      <c r="C2830" s="1">
        <v>43492</v>
      </c>
      <c r="D2830" s="8">
        <v>44253</v>
      </c>
      <c r="E2830" t="s">
        <v>733</v>
      </c>
      <c r="F2830" t="s">
        <v>764</v>
      </c>
      <c r="G2830" t="s">
        <v>26543</v>
      </c>
      <c r="H2830" t="s">
        <v>67</v>
      </c>
      <c r="I2830" t="s">
        <v>27</v>
      </c>
      <c r="J2830" t="s">
        <v>42</v>
      </c>
      <c r="K2830" t="s">
        <v>29</v>
      </c>
      <c r="L2830" t="s">
        <v>50</v>
      </c>
      <c r="M2830" t="s">
        <v>92</v>
      </c>
      <c r="N2830" s="4" t="s">
        <v>765</v>
      </c>
      <c r="O2830" t="s">
        <v>118</v>
      </c>
      <c r="P2830" t="s">
        <v>122</v>
      </c>
      <c r="Q2830" s="2">
        <v>20526</v>
      </c>
      <c r="R2830" t="s">
        <v>33</v>
      </c>
      <c r="S2830" t="s">
        <v>152</v>
      </c>
      <c r="T2830" t="s">
        <v>45</v>
      </c>
      <c r="U2830" s="3">
        <v>55408</v>
      </c>
      <c r="V2830" t="s">
        <v>58</v>
      </c>
      <c r="W2830" t="s">
        <v>65</v>
      </c>
      <c r="X2830" t="s">
        <v>80</v>
      </c>
      <c r="Y2830">
        <v>3</v>
      </c>
    </row>
    <row r="2831" spans="1:25" x14ac:dyDescent="0.25">
      <c r="A2831">
        <v>3830</v>
      </c>
      <c r="B2831" t="s">
        <v>20107</v>
      </c>
      <c r="C2831" s="1">
        <v>43697</v>
      </c>
      <c r="D2831" s="8" t="s">
        <v>16975</v>
      </c>
      <c r="E2831" t="s">
        <v>766</v>
      </c>
      <c r="F2831" t="s">
        <v>767</v>
      </c>
      <c r="G2831" t="s">
        <v>26543</v>
      </c>
      <c r="H2831" t="s">
        <v>26</v>
      </c>
      <c r="I2831" t="s">
        <v>27</v>
      </c>
      <c r="J2831" t="s">
        <v>42</v>
      </c>
      <c r="K2831" t="s">
        <v>29</v>
      </c>
      <c r="L2831" t="s">
        <v>30</v>
      </c>
      <c r="M2831" t="s">
        <v>31</v>
      </c>
      <c r="N2831" s="4" t="s">
        <v>16975</v>
      </c>
      <c r="O2831" t="s">
        <v>118</v>
      </c>
      <c r="P2831" t="s">
        <v>68</v>
      </c>
      <c r="Q2831" s="2">
        <v>17317</v>
      </c>
      <c r="R2831" t="s">
        <v>69</v>
      </c>
      <c r="S2831" t="s">
        <v>166</v>
      </c>
      <c r="T2831" t="s">
        <v>45</v>
      </c>
      <c r="U2831" s="3">
        <v>89892</v>
      </c>
      <c r="V2831" t="s">
        <v>36</v>
      </c>
      <c r="W2831" t="s">
        <v>37</v>
      </c>
      <c r="X2831" t="s">
        <v>337</v>
      </c>
      <c r="Y2831">
        <v>3</v>
      </c>
    </row>
    <row r="2832" spans="1:25" x14ac:dyDescent="0.25">
      <c r="A2832">
        <v>3831</v>
      </c>
      <c r="B2832" t="s">
        <v>20108</v>
      </c>
      <c r="C2832" s="1">
        <v>43357</v>
      </c>
      <c r="D2832" s="8" t="s">
        <v>16975</v>
      </c>
      <c r="E2832" t="s">
        <v>768</v>
      </c>
      <c r="F2832" t="s">
        <v>769</v>
      </c>
      <c r="G2832" t="s">
        <v>26543</v>
      </c>
      <c r="H2832" t="s">
        <v>96</v>
      </c>
      <c r="I2832" t="s">
        <v>27</v>
      </c>
      <c r="J2832" t="s">
        <v>42</v>
      </c>
      <c r="K2832" t="s">
        <v>29</v>
      </c>
      <c r="L2832" t="s">
        <v>42</v>
      </c>
      <c r="M2832" t="s">
        <v>31</v>
      </c>
      <c r="N2832" s="4" t="s">
        <v>16975</v>
      </c>
      <c r="O2832" t="s">
        <v>118</v>
      </c>
      <c r="P2832" t="s">
        <v>68</v>
      </c>
      <c r="Q2832" s="2">
        <v>18329</v>
      </c>
      <c r="R2832" t="s">
        <v>69</v>
      </c>
      <c r="S2832" t="s">
        <v>64</v>
      </c>
      <c r="T2832" t="s">
        <v>35</v>
      </c>
      <c r="U2832" s="3">
        <v>16260</v>
      </c>
      <c r="V2832" t="s">
        <v>46</v>
      </c>
      <c r="W2832" t="s">
        <v>79</v>
      </c>
      <c r="X2832" t="s">
        <v>148</v>
      </c>
      <c r="Y2832">
        <v>3</v>
      </c>
    </row>
    <row r="2833" spans="1:25" x14ac:dyDescent="0.25">
      <c r="A2833">
        <v>3832</v>
      </c>
      <c r="B2833" t="s">
        <v>20109</v>
      </c>
      <c r="C2833" s="1">
        <v>44410</v>
      </c>
      <c r="D2833" s="8">
        <v>44833</v>
      </c>
      <c r="E2833" t="s">
        <v>770</v>
      </c>
      <c r="F2833" t="s">
        <v>771</v>
      </c>
      <c r="G2833" t="s">
        <v>26543</v>
      </c>
      <c r="H2833" t="s">
        <v>40</v>
      </c>
      <c r="I2833" t="s">
        <v>741</v>
      </c>
      <c r="J2833" t="s">
        <v>50</v>
      </c>
      <c r="K2833" t="s">
        <v>51</v>
      </c>
      <c r="L2833" t="s">
        <v>42</v>
      </c>
      <c r="M2833" t="s">
        <v>92</v>
      </c>
      <c r="N2833" s="4" t="s">
        <v>772</v>
      </c>
      <c r="O2833" t="s">
        <v>118</v>
      </c>
      <c r="P2833" t="s">
        <v>151</v>
      </c>
      <c r="Q2833" s="2">
        <v>23627</v>
      </c>
      <c r="R2833" t="s">
        <v>33</v>
      </c>
      <c r="S2833" t="s">
        <v>636</v>
      </c>
      <c r="T2833" t="s">
        <v>35</v>
      </c>
      <c r="U2833" s="3">
        <v>96097</v>
      </c>
      <c r="V2833" t="s">
        <v>46</v>
      </c>
      <c r="W2833" t="s">
        <v>37</v>
      </c>
      <c r="X2833" t="s">
        <v>337</v>
      </c>
      <c r="Y2833">
        <v>3</v>
      </c>
    </row>
    <row r="2834" spans="1:25" x14ac:dyDescent="0.25">
      <c r="A2834">
        <v>3833</v>
      </c>
      <c r="B2834" t="s">
        <v>20110</v>
      </c>
      <c r="C2834" s="1">
        <v>44587</v>
      </c>
      <c r="D2834" s="8">
        <v>44867</v>
      </c>
      <c r="E2834" t="s">
        <v>730</v>
      </c>
      <c r="F2834" t="s">
        <v>773</v>
      </c>
      <c r="G2834" t="s">
        <v>26543</v>
      </c>
      <c r="H2834" t="s">
        <v>116</v>
      </c>
      <c r="I2834" t="s">
        <v>27</v>
      </c>
      <c r="J2834" t="s">
        <v>50</v>
      </c>
      <c r="K2834" t="s">
        <v>41</v>
      </c>
      <c r="L2834" t="s">
        <v>42</v>
      </c>
      <c r="M2834" t="s">
        <v>100</v>
      </c>
      <c r="N2834" s="4" t="s">
        <v>774</v>
      </c>
      <c r="O2834" t="s">
        <v>755</v>
      </c>
      <c r="P2834" t="s">
        <v>68</v>
      </c>
      <c r="Q2834" s="2">
        <v>19491</v>
      </c>
      <c r="R2834" t="s">
        <v>33</v>
      </c>
      <c r="S2834" t="s">
        <v>277</v>
      </c>
      <c r="T2834" t="s">
        <v>45</v>
      </c>
      <c r="U2834" s="3">
        <v>21738</v>
      </c>
      <c r="V2834" t="s">
        <v>94</v>
      </c>
      <c r="W2834" t="s">
        <v>59</v>
      </c>
      <c r="X2834" t="s">
        <v>337</v>
      </c>
      <c r="Y2834">
        <v>3</v>
      </c>
    </row>
    <row r="2835" spans="1:25" x14ac:dyDescent="0.25">
      <c r="A2835">
        <v>3834</v>
      </c>
      <c r="B2835" t="s">
        <v>20111</v>
      </c>
      <c r="C2835" s="1">
        <v>43595</v>
      </c>
      <c r="D2835" s="8">
        <v>44413</v>
      </c>
      <c r="E2835" t="s">
        <v>730</v>
      </c>
      <c r="F2835" t="s">
        <v>775</v>
      </c>
      <c r="G2835" t="s">
        <v>26543</v>
      </c>
      <c r="H2835" t="s">
        <v>73</v>
      </c>
      <c r="I2835" t="s">
        <v>27</v>
      </c>
      <c r="J2835" t="s">
        <v>28</v>
      </c>
      <c r="K2835" t="s">
        <v>29</v>
      </c>
      <c r="L2835" t="s">
        <v>42</v>
      </c>
      <c r="M2835" t="s">
        <v>74</v>
      </c>
      <c r="N2835" s="4" t="s">
        <v>776</v>
      </c>
      <c r="O2835" t="s">
        <v>755</v>
      </c>
      <c r="P2835" t="s">
        <v>68</v>
      </c>
      <c r="Q2835" s="2">
        <v>22473</v>
      </c>
      <c r="R2835" t="s">
        <v>33</v>
      </c>
      <c r="S2835" t="s">
        <v>78</v>
      </c>
      <c r="T2835" t="s">
        <v>45</v>
      </c>
      <c r="U2835" s="3">
        <v>40039</v>
      </c>
      <c r="V2835" t="s">
        <v>46</v>
      </c>
      <c r="W2835" t="s">
        <v>65</v>
      </c>
      <c r="X2835" t="s">
        <v>38</v>
      </c>
      <c r="Y2835">
        <v>3</v>
      </c>
    </row>
    <row r="2836" spans="1:25" x14ac:dyDescent="0.25">
      <c r="A2836">
        <v>3835</v>
      </c>
      <c r="B2836" t="s">
        <v>20112</v>
      </c>
      <c r="C2836" s="1">
        <v>43467</v>
      </c>
      <c r="D2836" s="8">
        <v>44901</v>
      </c>
      <c r="E2836" t="s">
        <v>727</v>
      </c>
      <c r="F2836" t="s">
        <v>777</v>
      </c>
      <c r="G2836" t="s">
        <v>26543</v>
      </c>
      <c r="H2836" t="s">
        <v>87</v>
      </c>
      <c r="I2836" t="s">
        <v>27</v>
      </c>
      <c r="J2836" t="s">
        <v>42</v>
      </c>
      <c r="K2836" t="s">
        <v>51</v>
      </c>
      <c r="L2836" t="s">
        <v>42</v>
      </c>
      <c r="M2836" t="s">
        <v>92</v>
      </c>
      <c r="N2836" s="4" t="s">
        <v>778</v>
      </c>
      <c r="O2836" t="s">
        <v>118</v>
      </c>
      <c r="P2836" t="s">
        <v>248</v>
      </c>
      <c r="Q2836" s="2">
        <v>34253</v>
      </c>
      <c r="R2836" t="s">
        <v>33</v>
      </c>
      <c r="S2836" t="s">
        <v>521</v>
      </c>
      <c r="T2836" t="s">
        <v>45</v>
      </c>
      <c r="U2836" s="3">
        <v>45952</v>
      </c>
      <c r="V2836" t="s">
        <v>46</v>
      </c>
      <c r="W2836" t="s">
        <v>79</v>
      </c>
      <c r="X2836" t="s">
        <v>38</v>
      </c>
      <c r="Y2836">
        <v>3</v>
      </c>
    </row>
    <row r="2837" spans="1:25" x14ac:dyDescent="0.25">
      <c r="A2837">
        <v>3836</v>
      </c>
      <c r="B2837" t="s">
        <v>20113</v>
      </c>
      <c r="C2837" s="1">
        <v>44421</v>
      </c>
      <c r="D2837" s="8" t="s">
        <v>16975</v>
      </c>
      <c r="E2837" t="s">
        <v>727</v>
      </c>
      <c r="F2837" t="s">
        <v>779</v>
      </c>
      <c r="G2837" t="s">
        <v>26543</v>
      </c>
      <c r="H2837" t="s">
        <v>49</v>
      </c>
      <c r="I2837" t="s">
        <v>27</v>
      </c>
      <c r="J2837" t="s">
        <v>28</v>
      </c>
      <c r="K2837" t="s">
        <v>41</v>
      </c>
      <c r="L2837" t="s">
        <v>30</v>
      </c>
      <c r="M2837" t="s">
        <v>31</v>
      </c>
      <c r="N2837" s="4" t="s">
        <v>16975</v>
      </c>
      <c r="O2837" t="s">
        <v>118</v>
      </c>
      <c r="P2837" t="s">
        <v>62</v>
      </c>
      <c r="Q2837" s="2">
        <v>16814</v>
      </c>
      <c r="R2837" t="s">
        <v>33</v>
      </c>
      <c r="S2837" t="s">
        <v>78</v>
      </c>
      <c r="T2837" t="s">
        <v>45</v>
      </c>
      <c r="U2837" s="3">
        <v>9738</v>
      </c>
      <c r="V2837" t="s">
        <v>71</v>
      </c>
      <c r="W2837" t="s">
        <v>59</v>
      </c>
      <c r="X2837" t="s">
        <v>38</v>
      </c>
      <c r="Y2837">
        <v>3</v>
      </c>
    </row>
    <row r="2838" spans="1:25" x14ac:dyDescent="0.25">
      <c r="A2838">
        <v>3837</v>
      </c>
      <c r="B2838" t="s">
        <v>20114</v>
      </c>
      <c r="C2838" s="1">
        <v>44836</v>
      </c>
      <c r="D2838" s="8">
        <v>44878</v>
      </c>
      <c r="E2838" t="s">
        <v>727</v>
      </c>
      <c r="F2838" t="s">
        <v>780</v>
      </c>
      <c r="G2838" t="s">
        <v>26543</v>
      </c>
      <c r="H2838" t="s">
        <v>67</v>
      </c>
      <c r="I2838" t="s">
        <v>27</v>
      </c>
      <c r="J2838" t="s">
        <v>42</v>
      </c>
      <c r="K2838" t="s">
        <v>41</v>
      </c>
      <c r="L2838" t="s">
        <v>42</v>
      </c>
      <c r="M2838" t="s">
        <v>92</v>
      </c>
      <c r="N2838" s="4" t="s">
        <v>781</v>
      </c>
      <c r="O2838" t="s">
        <v>118</v>
      </c>
      <c r="P2838" t="s">
        <v>32</v>
      </c>
      <c r="Q2838" s="2">
        <v>20694</v>
      </c>
      <c r="R2838" t="s">
        <v>33</v>
      </c>
      <c r="S2838" t="s">
        <v>288</v>
      </c>
      <c r="T2838" t="s">
        <v>45</v>
      </c>
      <c r="U2838" s="3">
        <v>72879</v>
      </c>
      <c r="V2838" t="s">
        <v>58</v>
      </c>
      <c r="W2838" t="s">
        <v>59</v>
      </c>
      <c r="X2838" t="s">
        <v>337</v>
      </c>
      <c r="Y2838">
        <v>3</v>
      </c>
    </row>
    <row r="2839" spans="1:25" x14ac:dyDescent="0.25">
      <c r="A2839">
        <v>3838</v>
      </c>
      <c r="B2839" t="s">
        <v>20115</v>
      </c>
      <c r="C2839" s="1">
        <v>43451</v>
      </c>
      <c r="D2839" s="8">
        <v>44307</v>
      </c>
      <c r="E2839" t="s">
        <v>727</v>
      </c>
      <c r="F2839" t="s">
        <v>782</v>
      </c>
      <c r="G2839" t="s">
        <v>26543</v>
      </c>
      <c r="H2839" t="s">
        <v>26</v>
      </c>
      <c r="I2839" t="s">
        <v>27</v>
      </c>
      <c r="J2839" t="s">
        <v>42</v>
      </c>
      <c r="K2839" t="s">
        <v>41</v>
      </c>
      <c r="L2839" t="s">
        <v>50</v>
      </c>
      <c r="M2839" t="s">
        <v>120</v>
      </c>
      <c r="N2839" s="4" t="s">
        <v>783</v>
      </c>
      <c r="O2839" t="s">
        <v>118</v>
      </c>
      <c r="P2839" t="s">
        <v>68</v>
      </c>
      <c r="Q2839" s="2">
        <v>29081</v>
      </c>
      <c r="R2839" t="s">
        <v>33</v>
      </c>
      <c r="S2839" t="s">
        <v>54</v>
      </c>
      <c r="T2839" t="s">
        <v>35</v>
      </c>
      <c r="U2839" s="3">
        <v>28364</v>
      </c>
      <c r="V2839" t="s">
        <v>94</v>
      </c>
      <c r="W2839" t="s">
        <v>59</v>
      </c>
      <c r="X2839" t="s">
        <v>337</v>
      </c>
      <c r="Y2839">
        <v>3</v>
      </c>
    </row>
    <row r="2840" spans="1:25" x14ac:dyDescent="0.25">
      <c r="A2840">
        <v>3839</v>
      </c>
      <c r="B2840" t="s">
        <v>20116</v>
      </c>
      <c r="C2840" s="1">
        <v>44480</v>
      </c>
      <c r="D2840" s="8" t="s">
        <v>16975</v>
      </c>
      <c r="E2840" t="s">
        <v>733</v>
      </c>
      <c r="F2840" t="s">
        <v>784</v>
      </c>
      <c r="G2840" t="s">
        <v>26543</v>
      </c>
      <c r="H2840" t="s">
        <v>49</v>
      </c>
      <c r="I2840" t="s">
        <v>27</v>
      </c>
      <c r="J2840" t="s">
        <v>28</v>
      </c>
      <c r="K2840" t="s">
        <v>51</v>
      </c>
      <c r="L2840" t="s">
        <v>42</v>
      </c>
      <c r="M2840" t="s">
        <v>31</v>
      </c>
      <c r="N2840" s="4" t="s">
        <v>16975</v>
      </c>
      <c r="O2840" t="s">
        <v>118</v>
      </c>
      <c r="P2840" t="s">
        <v>62</v>
      </c>
      <c r="Q2840" s="2">
        <v>36796</v>
      </c>
      <c r="R2840" t="s">
        <v>33</v>
      </c>
      <c r="S2840" t="s">
        <v>114</v>
      </c>
      <c r="T2840" t="s">
        <v>45</v>
      </c>
      <c r="U2840" s="3">
        <v>94433</v>
      </c>
      <c r="V2840" t="s">
        <v>46</v>
      </c>
      <c r="W2840" t="s">
        <v>79</v>
      </c>
      <c r="X2840" t="s">
        <v>337</v>
      </c>
      <c r="Y2840">
        <v>3</v>
      </c>
    </row>
    <row r="2841" spans="1:25" x14ac:dyDescent="0.25">
      <c r="A2841">
        <v>3840</v>
      </c>
      <c r="B2841" t="s">
        <v>20117</v>
      </c>
      <c r="C2841" s="1">
        <v>45017</v>
      </c>
      <c r="D2841" s="8">
        <v>45064</v>
      </c>
      <c r="E2841" t="s">
        <v>733</v>
      </c>
      <c r="F2841" t="s">
        <v>785</v>
      </c>
      <c r="G2841" t="s">
        <v>26543</v>
      </c>
      <c r="H2841" t="s">
        <v>67</v>
      </c>
      <c r="I2841" t="s">
        <v>27</v>
      </c>
      <c r="J2841" t="s">
        <v>42</v>
      </c>
      <c r="K2841" t="s">
        <v>51</v>
      </c>
      <c r="L2841" t="s">
        <v>50</v>
      </c>
      <c r="M2841" t="s">
        <v>120</v>
      </c>
      <c r="N2841" s="4" t="s">
        <v>786</v>
      </c>
      <c r="O2841" t="s">
        <v>118</v>
      </c>
      <c r="P2841" t="s">
        <v>68</v>
      </c>
      <c r="Q2841" s="2">
        <v>25501</v>
      </c>
      <c r="R2841" t="s">
        <v>33</v>
      </c>
      <c r="S2841" t="s">
        <v>144</v>
      </c>
      <c r="T2841" t="s">
        <v>45</v>
      </c>
      <c r="U2841" s="3">
        <v>97654</v>
      </c>
      <c r="V2841" t="s">
        <v>46</v>
      </c>
      <c r="W2841" t="s">
        <v>59</v>
      </c>
      <c r="X2841" t="s">
        <v>38</v>
      </c>
      <c r="Y2841">
        <v>3</v>
      </c>
    </row>
    <row r="2842" spans="1:25" x14ac:dyDescent="0.25">
      <c r="A2842">
        <v>3841</v>
      </c>
      <c r="B2842" t="s">
        <v>20118</v>
      </c>
      <c r="C2842" s="1">
        <v>44275</v>
      </c>
      <c r="D2842" s="8" t="s">
        <v>16975</v>
      </c>
      <c r="E2842" t="s">
        <v>766</v>
      </c>
      <c r="F2842" t="s">
        <v>787</v>
      </c>
      <c r="G2842" t="s">
        <v>26543</v>
      </c>
      <c r="H2842" t="s">
        <v>26</v>
      </c>
      <c r="I2842" t="s">
        <v>27</v>
      </c>
      <c r="J2842" t="s">
        <v>50</v>
      </c>
      <c r="K2842" t="s">
        <v>29</v>
      </c>
      <c r="L2842" t="s">
        <v>50</v>
      </c>
      <c r="M2842" t="s">
        <v>31</v>
      </c>
      <c r="N2842" s="4" t="s">
        <v>16975</v>
      </c>
      <c r="O2842" t="s">
        <v>118</v>
      </c>
      <c r="P2842" t="s">
        <v>177</v>
      </c>
      <c r="Q2842" s="2">
        <v>25736</v>
      </c>
      <c r="R2842" t="s">
        <v>69</v>
      </c>
      <c r="S2842" t="s">
        <v>64</v>
      </c>
      <c r="T2842" t="s">
        <v>45</v>
      </c>
      <c r="U2842" s="3">
        <v>78239</v>
      </c>
      <c r="V2842" t="s">
        <v>94</v>
      </c>
      <c r="W2842" t="s">
        <v>59</v>
      </c>
      <c r="X2842" t="s">
        <v>38</v>
      </c>
      <c r="Y2842">
        <v>3</v>
      </c>
    </row>
    <row r="2843" spans="1:25" x14ac:dyDescent="0.25">
      <c r="A2843">
        <v>3842</v>
      </c>
      <c r="B2843" t="s">
        <v>20119</v>
      </c>
      <c r="C2843" s="1">
        <v>44063</v>
      </c>
      <c r="D2843" s="8">
        <v>44419</v>
      </c>
      <c r="E2843" t="s">
        <v>768</v>
      </c>
      <c r="F2843" t="s">
        <v>788</v>
      </c>
      <c r="G2843" t="s">
        <v>26543</v>
      </c>
      <c r="H2843" t="s">
        <v>96</v>
      </c>
      <c r="I2843" t="s">
        <v>741</v>
      </c>
      <c r="J2843" t="s">
        <v>42</v>
      </c>
      <c r="K2843" t="s">
        <v>51</v>
      </c>
      <c r="L2843" t="s">
        <v>42</v>
      </c>
      <c r="M2843" t="s">
        <v>74</v>
      </c>
      <c r="N2843" s="4" t="s">
        <v>789</v>
      </c>
      <c r="O2843" t="s">
        <v>118</v>
      </c>
      <c r="P2843" t="s">
        <v>43</v>
      </c>
      <c r="Q2843" s="2">
        <v>18828</v>
      </c>
      <c r="R2843" t="s">
        <v>33</v>
      </c>
      <c r="S2843" t="s">
        <v>114</v>
      </c>
      <c r="T2843" t="s">
        <v>35</v>
      </c>
      <c r="U2843" s="3">
        <v>40402</v>
      </c>
      <c r="V2843" t="s">
        <v>36</v>
      </c>
      <c r="W2843" t="s">
        <v>79</v>
      </c>
      <c r="X2843" t="s">
        <v>38</v>
      </c>
      <c r="Y2843">
        <v>3</v>
      </c>
    </row>
    <row r="2844" spans="1:25" x14ac:dyDescent="0.25">
      <c r="A2844">
        <v>3843</v>
      </c>
      <c r="B2844" t="s">
        <v>20120</v>
      </c>
      <c r="C2844" s="1">
        <v>45123</v>
      </c>
      <c r="D2844" s="8">
        <v>45137</v>
      </c>
      <c r="E2844" t="s">
        <v>770</v>
      </c>
      <c r="F2844" t="s">
        <v>790</v>
      </c>
      <c r="G2844" t="s">
        <v>26543</v>
      </c>
      <c r="H2844" t="s">
        <v>40</v>
      </c>
      <c r="I2844" t="s">
        <v>741</v>
      </c>
      <c r="J2844" t="s">
        <v>50</v>
      </c>
      <c r="K2844" t="s">
        <v>29</v>
      </c>
      <c r="L2844" t="s">
        <v>50</v>
      </c>
      <c r="M2844" t="s">
        <v>92</v>
      </c>
      <c r="N2844" s="4" t="s">
        <v>791</v>
      </c>
      <c r="O2844" t="s">
        <v>118</v>
      </c>
      <c r="P2844" t="s">
        <v>83</v>
      </c>
      <c r="Q2844" s="2">
        <v>28163</v>
      </c>
      <c r="R2844" t="s">
        <v>33</v>
      </c>
      <c r="S2844" t="s">
        <v>85</v>
      </c>
      <c r="T2844" t="s">
        <v>35</v>
      </c>
      <c r="U2844" s="3">
        <v>21480</v>
      </c>
      <c r="V2844" t="s">
        <v>94</v>
      </c>
      <c r="W2844" t="s">
        <v>59</v>
      </c>
      <c r="X2844" t="s">
        <v>38</v>
      </c>
      <c r="Y2844">
        <v>3</v>
      </c>
    </row>
    <row r="2845" spans="1:25" x14ac:dyDescent="0.25">
      <c r="A2845">
        <v>3844</v>
      </c>
      <c r="B2845" t="s">
        <v>20121</v>
      </c>
      <c r="C2845" s="1">
        <v>44357</v>
      </c>
      <c r="D2845" s="8">
        <v>44791</v>
      </c>
      <c r="E2845" t="s">
        <v>730</v>
      </c>
      <c r="F2845" t="s">
        <v>518</v>
      </c>
      <c r="G2845" t="s">
        <v>26543</v>
      </c>
      <c r="H2845" t="s">
        <v>116</v>
      </c>
      <c r="I2845" t="s">
        <v>27</v>
      </c>
      <c r="J2845" t="s">
        <v>42</v>
      </c>
      <c r="K2845" t="s">
        <v>29</v>
      </c>
      <c r="L2845" t="s">
        <v>30</v>
      </c>
      <c r="M2845" t="s">
        <v>120</v>
      </c>
      <c r="N2845" s="4" t="s">
        <v>792</v>
      </c>
      <c r="O2845" t="s">
        <v>755</v>
      </c>
      <c r="P2845" t="s">
        <v>62</v>
      </c>
      <c r="Q2845" s="2">
        <v>22434</v>
      </c>
      <c r="R2845" t="s">
        <v>33</v>
      </c>
      <c r="S2845" t="s">
        <v>64</v>
      </c>
      <c r="T2845" t="s">
        <v>45</v>
      </c>
      <c r="U2845" s="3">
        <v>49677</v>
      </c>
      <c r="V2845" t="s">
        <v>36</v>
      </c>
      <c r="W2845" t="s">
        <v>59</v>
      </c>
      <c r="X2845" t="s">
        <v>337</v>
      </c>
      <c r="Y2845">
        <v>3</v>
      </c>
    </row>
    <row r="2846" spans="1:25" x14ac:dyDescent="0.25">
      <c r="A2846">
        <v>3845</v>
      </c>
      <c r="B2846" t="s">
        <v>20122</v>
      </c>
      <c r="C2846" s="1">
        <v>43702</v>
      </c>
      <c r="D2846" s="8" t="s">
        <v>16975</v>
      </c>
      <c r="E2846" t="s">
        <v>730</v>
      </c>
      <c r="F2846" t="s">
        <v>793</v>
      </c>
      <c r="G2846" t="s">
        <v>26543</v>
      </c>
      <c r="H2846" t="s">
        <v>73</v>
      </c>
      <c r="I2846" t="s">
        <v>27</v>
      </c>
      <c r="J2846" t="s">
        <v>28</v>
      </c>
      <c r="K2846" t="s">
        <v>41</v>
      </c>
      <c r="L2846" t="s">
        <v>50</v>
      </c>
      <c r="M2846" t="s">
        <v>31</v>
      </c>
      <c r="N2846" s="4" t="s">
        <v>16975</v>
      </c>
      <c r="O2846" t="s">
        <v>755</v>
      </c>
      <c r="P2846" t="s">
        <v>68</v>
      </c>
      <c r="Q2846" s="2">
        <v>25425</v>
      </c>
      <c r="R2846" t="s">
        <v>33</v>
      </c>
      <c r="S2846" t="s">
        <v>64</v>
      </c>
      <c r="T2846" t="s">
        <v>45</v>
      </c>
      <c r="U2846" s="3">
        <v>69726</v>
      </c>
      <c r="V2846" t="s">
        <v>46</v>
      </c>
      <c r="W2846" t="s">
        <v>59</v>
      </c>
      <c r="X2846" t="s">
        <v>337</v>
      </c>
      <c r="Y2846">
        <v>3</v>
      </c>
    </row>
    <row r="2847" spans="1:25" x14ac:dyDescent="0.25">
      <c r="A2847">
        <v>3846</v>
      </c>
      <c r="B2847" t="s">
        <v>20123</v>
      </c>
      <c r="C2847" s="1">
        <v>43955</v>
      </c>
      <c r="D2847" s="8">
        <v>45061</v>
      </c>
      <c r="E2847" t="s">
        <v>727</v>
      </c>
      <c r="F2847" t="s">
        <v>794</v>
      </c>
      <c r="G2847" t="s">
        <v>26543</v>
      </c>
      <c r="H2847" t="s">
        <v>87</v>
      </c>
      <c r="I2847" t="s">
        <v>27</v>
      </c>
      <c r="J2847" t="s">
        <v>28</v>
      </c>
      <c r="K2847" t="s">
        <v>29</v>
      </c>
      <c r="L2847" t="s">
        <v>50</v>
      </c>
      <c r="M2847" t="s">
        <v>100</v>
      </c>
      <c r="N2847" s="4" t="s">
        <v>795</v>
      </c>
      <c r="O2847" t="s">
        <v>118</v>
      </c>
      <c r="P2847" t="s">
        <v>177</v>
      </c>
      <c r="Q2847" s="2">
        <v>27616</v>
      </c>
      <c r="R2847" t="s">
        <v>33</v>
      </c>
      <c r="S2847" t="s">
        <v>70</v>
      </c>
      <c r="T2847" t="s">
        <v>45</v>
      </c>
      <c r="U2847" s="3">
        <v>44664</v>
      </c>
      <c r="V2847" t="s">
        <v>94</v>
      </c>
      <c r="W2847" t="s">
        <v>59</v>
      </c>
      <c r="X2847" t="s">
        <v>38</v>
      </c>
      <c r="Y2847">
        <v>3</v>
      </c>
    </row>
    <row r="2848" spans="1:25" x14ac:dyDescent="0.25">
      <c r="A2848">
        <v>3847</v>
      </c>
      <c r="B2848" t="s">
        <v>20124</v>
      </c>
      <c r="C2848" s="1">
        <v>43520</v>
      </c>
      <c r="D2848" s="8">
        <v>43993</v>
      </c>
      <c r="E2848" t="s">
        <v>727</v>
      </c>
      <c r="F2848" t="s">
        <v>796</v>
      </c>
      <c r="G2848" t="s">
        <v>26543</v>
      </c>
      <c r="H2848" t="s">
        <v>49</v>
      </c>
      <c r="I2848" t="s">
        <v>27</v>
      </c>
      <c r="J2848" t="s">
        <v>42</v>
      </c>
      <c r="K2848" t="s">
        <v>51</v>
      </c>
      <c r="L2848" t="s">
        <v>30</v>
      </c>
      <c r="M2848" t="s">
        <v>100</v>
      </c>
      <c r="N2848" s="4" t="s">
        <v>797</v>
      </c>
      <c r="O2848" t="s">
        <v>118</v>
      </c>
      <c r="P2848" t="s">
        <v>68</v>
      </c>
      <c r="Q2848" s="2">
        <v>36044</v>
      </c>
      <c r="R2848" t="s">
        <v>33</v>
      </c>
      <c r="S2848" t="s">
        <v>64</v>
      </c>
      <c r="T2848" t="s">
        <v>45</v>
      </c>
      <c r="U2848" s="3">
        <v>53800</v>
      </c>
      <c r="V2848" t="s">
        <v>46</v>
      </c>
      <c r="W2848" t="s">
        <v>59</v>
      </c>
      <c r="X2848" t="s">
        <v>38</v>
      </c>
      <c r="Y2848">
        <v>3</v>
      </c>
    </row>
    <row r="2849" spans="1:25" x14ac:dyDescent="0.25">
      <c r="A2849">
        <v>3848</v>
      </c>
      <c r="B2849" t="s">
        <v>20125</v>
      </c>
      <c r="C2849" s="1">
        <v>43732</v>
      </c>
      <c r="D2849" s="8" t="s">
        <v>16975</v>
      </c>
      <c r="E2849" t="s">
        <v>727</v>
      </c>
      <c r="F2849" t="s">
        <v>798</v>
      </c>
      <c r="G2849" t="s">
        <v>26543</v>
      </c>
      <c r="H2849" t="s">
        <v>67</v>
      </c>
      <c r="I2849" t="s">
        <v>27</v>
      </c>
      <c r="J2849" t="s">
        <v>50</v>
      </c>
      <c r="K2849" t="s">
        <v>29</v>
      </c>
      <c r="L2849" t="s">
        <v>30</v>
      </c>
      <c r="M2849" t="s">
        <v>31</v>
      </c>
      <c r="N2849" s="4" t="s">
        <v>16975</v>
      </c>
      <c r="O2849" t="s">
        <v>118</v>
      </c>
      <c r="P2849" t="s">
        <v>68</v>
      </c>
      <c r="Q2849" s="2">
        <v>35295</v>
      </c>
      <c r="R2849" t="s">
        <v>33</v>
      </c>
      <c r="S2849" t="s">
        <v>78</v>
      </c>
      <c r="T2849" t="s">
        <v>45</v>
      </c>
      <c r="U2849" s="3">
        <v>69459</v>
      </c>
      <c r="V2849" t="s">
        <v>94</v>
      </c>
      <c r="W2849" t="s">
        <v>65</v>
      </c>
      <c r="X2849" t="s">
        <v>38</v>
      </c>
      <c r="Y2849">
        <v>3</v>
      </c>
    </row>
    <row r="2850" spans="1:25" x14ac:dyDescent="0.25">
      <c r="A2850">
        <v>3849</v>
      </c>
      <c r="B2850" t="s">
        <v>20126</v>
      </c>
      <c r="C2850" s="1">
        <v>44240</v>
      </c>
      <c r="D2850" s="8" t="s">
        <v>16975</v>
      </c>
      <c r="E2850" t="s">
        <v>727</v>
      </c>
      <c r="F2850" t="s">
        <v>799</v>
      </c>
      <c r="G2850" t="s">
        <v>26543</v>
      </c>
      <c r="H2850" t="s">
        <v>26</v>
      </c>
      <c r="I2850" t="s">
        <v>27</v>
      </c>
      <c r="J2850" t="s">
        <v>28</v>
      </c>
      <c r="K2850" t="s">
        <v>41</v>
      </c>
      <c r="L2850" t="s">
        <v>42</v>
      </c>
      <c r="M2850" t="s">
        <v>31</v>
      </c>
      <c r="N2850" s="4" t="s">
        <v>16975</v>
      </c>
      <c r="O2850" t="s">
        <v>118</v>
      </c>
      <c r="P2850" t="s">
        <v>62</v>
      </c>
      <c r="Q2850" s="2">
        <v>28876</v>
      </c>
      <c r="R2850" t="s">
        <v>33</v>
      </c>
      <c r="S2850" t="s">
        <v>144</v>
      </c>
      <c r="T2850" t="s">
        <v>35</v>
      </c>
      <c r="U2850" s="3">
        <v>78801</v>
      </c>
      <c r="V2850" t="s">
        <v>36</v>
      </c>
      <c r="W2850" t="s">
        <v>37</v>
      </c>
      <c r="X2850" t="s">
        <v>38</v>
      </c>
      <c r="Y2850">
        <v>3</v>
      </c>
    </row>
    <row r="2851" spans="1:25" x14ac:dyDescent="0.25">
      <c r="A2851">
        <v>3850</v>
      </c>
      <c r="B2851" t="s">
        <v>20127</v>
      </c>
      <c r="C2851" s="1">
        <v>43835</v>
      </c>
      <c r="D2851" s="8">
        <v>44676</v>
      </c>
      <c r="E2851" t="s">
        <v>733</v>
      </c>
      <c r="F2851" t="s">
        <v>800</v>
      </c>
      <c r="G2851" t="s">
        <v>26543</v>
      </c>
      <c r="H2851" t="s">
        <v>99</v>
      </c>
      <c r="I2851" t="s">
        <v>27</v>
      </c>
      <c r="J2851" t="s">
        <v>42</v>
      </c>
      <c r="K2851" t="s">
        <v>51</v>
      </c>
      <c r="L2851" t="s">
        <v>30</v>
      </c>
      <c r="M2851" t="s">
        <v>120</v>
      </c>
      <c r="N2851" s="4" t="s">
        <v>801</v>
      </c>
      <c r="O2851" t="s">
        <v>118</v>
      </c>
      <c r="P2851" t="s">
        <v>248</v>
      </c>
      <c r="Q2851" s="2">
        <v>19588</v>
      </c>
      <c r="R2851" t="s">
        <v>33</v>
      </c>
      <c r="S2851" t="s">
        <v>530</v>
      </c>
      <c r="T2851" t="s">
        <v>45</v>
      </c>
      <c r="U2851" s="3">
        <v>77264</v>
      </c>
      <c r="V2851" t="s">
        <v>46</v>
      </c>
      <c r="W2851" t="s">
        <v>59</v>
      </c>
      <c r="X2851" t="s">
        <v>38</v>
      </c>
      <c r="Y2851">
        <v>3</v>
      </c>
    </row>
    <row r="2852" spans="1:25" x14ac:dyDescent="0.25">
      <c r="A2852">
        <v>3851</v>
      </c>
      <c r="B2852" t="s">
        <v>20128</v>
      </c>
      <c r="C2852" s="1">
        <v>43483</v>
      </c>
      <c r="D2852" s="8">
        <v>43920</v>
      </c>
      <c r="E2852" t="s">
        <v>733</v>
      </c>
      <c r="F2852" t="s">
        <v>802</v>
      </c>
      <c r="G2852" t="s">
        <v>26543</v>
      </c>
      <c r="H2852" t="s">
        <v>87</v>
      </c>
      <c r="I2852" t="s">
        <v>741</v>
      </c>
      <c r="J2852" t="s">
        <v>28</v>
      </c>
      <c r="K2852" t="s">
        <v>29</v>
      </c>
      <c r="L2852" t="s">
        <v>30</v>
      </c>
      <c r="M2852" t="s">
        <v>92</v>
      </c>
      <c r="N2852" s="4" t="s">
        <v>803</v>
      </c>
      <c r="O2852" t="s">
        <v>118</v>
      </c>
      <c r="P2852" t="s">
        <v>88</v>
      </c>
      <c r="Q2852" s="2">
        <v>34522</v>
      </c>
      <c r="R2852" t="s">
        <v>69</v>
      </c>
      <c r="S2852" t="s">
        <v>152</v>
      </c>
      <c r="T2852" t="s">
        <v>45</v>
      </c>
      <c r="U2852" s="3">
        <v>38058</v>
      </c>
      <c r="V2852" t="s">
        <v>71</v>
      </c>
      <c r="W2852" t="s">
        <v>65</v>
      </c>
      <c r="X2852" t="s">
        <v>337</v>
      </c>
      <c r="Y2852">
        <v>3</v>
      </c>
    </row>
    <row r="2853" spans="1:25" x14ac:dyDescent="0.25">
      <c r="A2853">
        <v>3852</v>
      </c>
      <c r="B2853" t="s">
        <v>20129</v>
      </c>
      <c r="C2853" s="1">
        <v>43525</v>
      </c>
      <c r="D2853" s="8">
        <v>44464</v>
      </c>
      <c r="E2853" t="s">
        <v>766</v>
      </c>
      <c r="F2853" t="s">
        <v>804</v>
      </c>
      <c r="G2853" t="s">
        <v>26543</v>
      </c>
      <c r="H2853" t="s">
        <v>49</v>
      </c>
      <c r="I2853" t="s">
        <v>741</v>
      </c>
      <c r="J2853" t="s">
        <v>42</v>
      </c>
      <c r="K2853" t="s">
        <v>41</v>
      </c>
      <c r="L2853" t="s">
        <v>30</v>
      </c>
      <c r="M2853" t="s">
        <v>100</v>
      </c>
      <c r="N2853" s="4" t="s">
        <v>805</v>
      </c>
      <c r="O2853" t="s">
        <v>118</v>
      </c>
      <c r="P2853" t="s">
        <v>68</v>
      </c>
      <c r="Q2853" s="2">
        <v>32030</v>
      </c>
      <c r="R2853" t="s">
        <v>69</v>
      </c>
      <c r="S2853" t="s">
        <v>64</v>
      </c>
      <c r="T2853" t="s">
        <v>35</v>
      </c>
      <c r="U2853" s="3">
        <v>34011</v>
      </c>
      <c r="V2853" t="s">
        <v>36</v>
      </c>
      <c r="W2853" t="s">
        <v>37</v>
      </c>
      <c r="X2853" t="s">
        <v>337</v>
      </c>
      <c r="Y2853">
        <v>3</v>
      </c>
    </row>
    <row r="2854" spans="1:25" x14ac:dyDescent="0.25">
      <c r="A2854">
        <v>3853</v>
      </c>
      <c r="B2854" t="s">
        <v>20130</v>
      </c>
      <c r="C2854" s="1">
        <v>44422</v>
      </c>
      <c r="D2854" s="8">
        <v>44870</v>
      </c>
      <c r="E2854" t="s">
        <v>768</v>
      </c>
      <c r="F2854" t="s">
        <v>806</v>
      </c>
      <c r="G2854" t="s">
        <v>26543</v>
      </c>
      <c r="H2854" t="s">
        <v>116</v>
      </c>
      <c r="I2854" t="s">
        <v>741</v>
      </c>
      <c r="J2854" t="s">
        <v>50</v>
      </c>
      <c r="K2854" t="s">
        <v>41</v>
      </c>
      <c r="L2854" t="s">
        <v>30</v>
      </c>
      <c r="M2854" t="s">
        <v>92</v>
      </c>
      <c r="N2854" s="4" t="s">
        <v>807</v>
      </c>
      <c r="O2854" t="s">
        <v>118</v>
      </c>
      <c r="P2854" t="s">
        <v>62</v>
      </c>
      <c r="Q2854" s="2">
        <v>30515</v>
      </c>
      <c r="R2854" t="s">
        <v>33</v>
      </c>
      <c r="S2854" t="s">
        <v>140</v>
      </c>
      <c r="T2854" t="s">
        <v>35</v>
      </c>
      <c r="U2854" s="3">
        <v>56198</v>
      </c>
      <c r="V2854" t="s">
        <v>94</v>
      </c>
      <c r="W2854" t="s">
        <v>59</v>
      </c>
      <c r="X2854" t="s">
        <v>38</v>
      </c>
      <c r="Y2854">
        <v>3</v>
      </c>
    </row>
    <row r="2855" spans="1:25" x14ac:dyDescent="0.25">
      <c r="A2855">
        <v>3854</v>
      </c>
      <c r="B2855" t="s">
        <v>20131</v>
      </c>
      <c r="C2855" s="1">
        <v>43622</v>
      </c>
      <c r="D2855" s="8">
        <v>43713</v>
      </c>
      <c r="E2855" t="s">
        <v>730</v>
      </c>
      <c r="F2855" t="s">
        <v>808</v>
      </c>
      <c r="G2855" t="s">
        <v>26543</v>
      </c>
      <c r="H2855" t="s">
        <v>73</v>
      </c>
      <c r="I2855" t="s">
        <v>27</v>
      </c>
      <c r="J2855" t="s">
        <v>42</v>
      </c>
      <c r="K2855" t="s">
        <v>51</v>
      </c>
      <c r="L2855" t="s">
        <v>30</v>
      </c>
      <c r="M2855" t="s">
        <v>100</v>
      </c>
      <c r="N2855" s="4" t="s">
        <v>809</v>
      </c>
      <c r="O2855" t="s">
        <v>755</v>
      </c>
      <c r="P2855" t="s">
        <v>437</v>
      </c>
      <c r="Q2855" s="2">
        <v>15365</v>
      </c>
      <c r="R2855" t="s">
        <v>33</v>
      </c>
      <c r="S2855" t="s">
        <v>152</v>
      </c>
      <c r="T2855" t="s">
        <v>45</v>
      </c>
      <c r="U2855" s="3">
        <v>72343</v>
      </c>
      <c r="V2855" t="s">
        <v>71</v>
      </c>
      <c r="W2855" t="s">
        <v>59</v>
      </c>
      <c r="X2855" t="s">
        <v>38</v>
      </c>
      <c r="Y2855">
        <v>3</v>
      </c>
    </row>
    <row r="2856" spans="1:25" x14ac:dyDescent="0.25">
      <c r="A2856">
        <v>3855</v>
      </c>
      <c r="B2856" t="s">
        <v>20132</v>
      </c>
      <c r="C2856" s="1">
        <v>44341</v>
      </c>
      <c r="D2856" s="8">
        <v>44786</v>
      </c>
      <c r="E2856" t="s">
        <v>730</v>
      </c>
      <c r="F2856" t="s">
        <v>810</v>
      </c>
      <c r="G2856" t="s">
        <v>26543</v>
      </c>
      <c r="H2856" t="s">
        <v>73</v>
      </c>
      <c r="I2856" t="s">
        <v>27</v>
      </c>
      <c r="J2856" t="s">
        <v>42</v>
      </c>
      <c r="K2856" t="s">
        <v>51</v>
      </c>
      <c r="L2856" t="s">
        <v>42</v>
      </c>
      <c r="M2856" t="s">
        <v>100</v>
      </c>
      <c r="N2856" s="4" t="s">
        <v>811</v>
      </c>
      <c r="O2856" t="s">
        <v>755</v>
      </c>
      <c r="P2856" t="s">
        <v>319</v>
      </c>
      <c r="Q2856" s="2">
        <v>36434</v>
      </c>
      <c r="R2856" t="s">
        <v>33</v>
      </c>
      <c r="S2856" t="s">
        <v>812</v>
      </c>
      <c r="T2856" t="s">
        <v>45</v>
      </c>
      <c r="U2856" s="3">
        <v>77314</v>
      </c>
      <c r="V2856" t="s">
        <v>58</v>
      </c>
      <c r="W2856" t="s">
        <v>37</v>
      </c>
      <c r="X2856" t="s">
        <v>38</v>
      </c>
      <c r="Y2856">
        <v>3</v>
      </c>
    </row>
    <row r="2857" spans="1:25" x14ac:dyDescent="0.25">
      <c r="A2857">
        <v>3856</v>
      </c>
      <c r="B2857" t="s">
        <v>20133</v>
      </c>
      <c r="C2857" s="1">
        <v>45002</v>
      </c>
      <c r="D2857" s="8">
        <v>45089</v>
      </c>
      <c r="E2857" t="s">
        <v>730</v>
      </c>
      <c r="F2857" t="s">
        <v>813</v>
      </c>
      <c r="G2857" t="s">
        <v>26543</v>
      </c>
      <c r="H2857" t="s">
        <v>61</v>
      </c>
      <c r="I2857" t="s">
        <v>27</v>
      </c>
      <c r="J2857" t="s">
        <v>42</v>
      </c>
      <c r="K2857" t="s">
        <v>29</v>
      </c>
      <c r="L2857" t="s">
        <v>42</v>
      </c>
      <c r="M2857" t="s">
        <v>74</v>
      </c>
      <c r="N2857" s="4" t="s">
        <v>814</v>
      </c>
      <c r="O2857" t="s">
        <v>755</v>
      </c>
      <c r="P2857" t="s">
        <v>177</v>
      </c>
      <c r="Q2857" s="2">
        <v>34471</v>
      </c>
      <c r="R2857" t="s">
        <v>33</v>
      </c>
      <c r="S2857" t="s">
        <v>194</v>
      </c>
      <c r="T2857" t="s">
        <v>45</v>
      </c>
      <c r="U2857" s="3">
        <v>57170</v>
      </c>
      <c r="V2857" t="s">
        <v>58</v>
      </c>
      <c r="W2857" t="s">
        <v>79</v>
      </c>
      <c r="X2857" t="s">
        <v>337</v>
      </c>
      <c r="Y2857">
        <v>3</v>
      </c>
    </row>
    <row r="2858" spans="1:25" x14ac:dyDescent="0.25">
      <c r="A2858">
        <v>3857</v>
      </c>
      <c r="B2858" t="s">
        <v>20134</v>
      </c>
      <c r="C2858" s="1">
        <v>44836</v>
      </c>
      <c r="D2858" s="8">
        <v>44845</v>
      </c>
      <c r="E2858" t="s">
        <v>727</v>
      </c>
      <c r="F2858" t="s">
        <v>815</v>
      </c>
      <c r="G2858" t="s">
        <v>26543</v>
      </c>
      <c r="H2858" t="s">
        <v>96</v>
      </c>
      <c r="I2858" t="s">
        <v>27</v>
      </c>
      <c r="J2858" t="s">
        <v>28</v>
      </c>
      <c r="K2858" t="s">
        <v>51</v>
      </c>
      <c r="L2858" t="s">
        <v>30</v>
      </c>
      <c r="M2858" t="s">
        <v>120</v>
      </c>
      <c r="N2858" s="4" t="s">
        <v>816</v>
      </c>
      <c r="O2858" t="s">
        <v>118</v>
      </c>
      <c r="P2858" t="s">
        <v>146</v>
      </c>
      <c r="Q2858" s="2">
        <v>23155</v>
      </c>
      <c r="R2858" t="s">
        <v>33</v>
      </c>
      <c r="S2858" t="s">
        <v>85</v>
      </c>
      <c r="T2858" t="s">
        <v>45</v>
      </c>
      <c r="U2858" s="3">
        <v>18837</v>
      </c>
      <c r="V2858" t="s">
        <v>71</v>
      </c>
      <c r="W2858" t="s">
        <v>37</v>
      </c>
      <c r="X2858" t="s">
        <v>337</v>
      </c>
      <c r="Y2858">
        <v>3</v>
      </c>
    </row>
    <row r="2859" spans="1:25" x14ac:dyDescent="0.25">
      <c r="A2859">
        <v>3858</v>
      </c>
      <c r="B2859" t="s">
        <v>20135</v>
      </c>
      <c r="C2859" s="1">
        <v>44583</v>
      </c>
      <c r="D2859" s="8" t="s">
        <v>16975</v>
      </c>
      <c r="E2859" t="s">
        <v>727</v>
      </c>
      <c r="F2859" t="s">
        <v>817</v>
      </c>
      <c r="G2859" t="s">
        <v>26543</v>
      </c>
      <c r="H2859" t="s">
        <v>116</v>
      </c>
      <c r="I2859" t="s">
        <v>27</v>
      </c>
      <c r="J2859" t="s">
        <v>50</v>
      </c>
      <c r="K2859" t="s">
        <v>51</v>
      </c>
      <c r="L2859" t="s">
        <v>50</v>
      </c>
      <c r="M2859" t="s">
        <v>31</v>
      </c>
      <c r="N2859" s="4" t="s">
        <v>16975</v>
      </c>
      <c r="O2859" t="s">
        <v>118</v>
      </c>
      <c r="P2859" t="s">
        <v>83</v>
      </c>
      <c r="Q2859" s="2">
        <v>18811</v>
      </c>
      <c r="R2859" t="s">
        <v>33</v>
      </c>
      <c r="S2859" t="s">
        <v>78</v>
      </c>
      <c r="T2859" t="s">
        <v>45</v>
      </c>
      <c r="U2859" s="3">
        <v>90580</v>
      </c>
      <c r="V2859" t="s">
        <v>58</v>
      </c>
      <c r="W2859" t="s">
        <v>65</v>
      </c>
      <c r="X2859" t="s">
        <v>38</v>
      </c>
      <c r="Y2859">
        <v>3</v>
      </c>
    </row>
    <row r="2860" spans="1:25" x14ac:dyDescent="0.25">
      <c r="A2860">
        <v>3859</v>
      </c>
      <c r="B2860" t="s">
        <v>20136</v>
      </c>
      <c r="C2860" s="1">
        <v>43798</v>
      </c>
      <c r="D2860" s="8">
        <v>44791</v>
      </c>
      <c r="E2860" t="s">
        <v>727</v>
      </c>
      <c r="F2860" t="s">
        <v>818</v>
      </c>
      <c r="G2860" t="s">
        <v>26543</v>
      </c>
      <c r="H2860" t="s">
        <v>49</v>
      </c>
      <c r="I2860" t="s">
        <v>27</v>
      </c>
      <c r="J2860" t="s">
        <v>50</v>
      </c>
      <c r="K2860" t="s">
        <v>51</v>
      </c>
      <c r="L2860" t="s">
        <v>42</v>
      </c>
      <c r="M2860" t="s">
        <v>120</v>
      </c>
      <c r="N2860" s="4" t="s">
        <v>819</v>
      </c>
      <c r="O2860" t="s">
        <v>118</v>
      </c>
      <c r="P2860" t="s">
        <v>146</v>
      </c>
      <c r="Q2860" s="2">
        <v>33714</v>
      </c>
      <c r="R2860" t="s">
        <v>33</v>
      </c>
      <c r="S2860" t="s">
        <v>85</v>
      </c>
      <c r="T2860" t="s">
        <v>35</v>
      </c>
      <c r="U2860" s="3">
        <v>70282</v>
      </c>
      <c r="V2860" t="s">
        <v>46</v>
      </c>
      <c r="W2860" t="s">
        <v>65</v>
      </c>
      <c r="X2860" t="s">
        <v>337</v>
      </c>
      <c r="Y2860">
        <v>3</v>
      </c>
    </row>
    <row r="2861" spans="1:25" x14ac:dyDescent="0.25">
      <c r="A2861">
        <v>3860</v>
      </c>
      <c r="B2861" t="s">
        <v>20137</v>
      </c>
      <c r="C2861" s="1">
        <v>44013</v>
      </c>
      <c r="D2861" s="8">
        <v>44826</v>
      </c>
      <c r="E2861" t="s">
        <v>727</v>
      </c>
      <c r="F2861" t="s">
        <v>820</v>
      </c>
      <c r="G2861" t="s">
        <v>26543</v>
      </c>
      <c r="H2861" t="s">
        <v>87</v>
      </c>
      <c r="I2861" t="s">
        <v>27</v>
      </c>
      <c r="J2861" t="s">
        <v>28</v>
      </c>
      <c r="K2861" t="s">
        <v>51</v>
      </c>
      <c r="L2861" t="s">
        <v>30</v>
      </c>
      <c r="M2861" t="s">
        <v>92</v>
      </c>
      <c r="N2861" s="4" t="s">
        <v>821</v>
      </c>
      <c r="O2861" t="s">
        <v>118</v>
      </c>
      <c r="P2861" t="s">
        <v>186</v>
      </c>
      <c r="Q2861" s="2">
        <v>35068</v>
      </c>
      <c r="R2861" t="s">
        <v>33</v>
      </c>
      <c r="S2861" t="s">
        <v>114</v>
      </c>
      <c r="T2861" t="s">
        <v>35</v>
      </c>
      <c r="U2861" s="3">
        <v>86329</v>
      </c>
      <c r="V2861" t="s">
        <v>94</v>
      </c>
      <c r="W2861" t="s">
        <v>59</v>
      </c>
      <c r="X2861" t="s">
        <v>38</v>
      </c>
      <c r="Y2861">
        <v>3</v>
      </c>
    </row>
    <row r="2862" spans="1:25" x14ac:dyDescent="0.25">
      <c r="A2862">
        <v>3861</v>
      </c>
      <c r="B2862" t="s">
        <v>20138</v>
      </c>
      <c r="C2862" s="1">
        <v>44644</v>
      </c>
      <c r="D2862" s="8" t="s">
        <v>16975</v>
      </c>
      <c r="E2862" t="s">
        <v>733</v>
      </c>
      <c r="F2862" t="s">
        <v>822</v>
      </c>
      <c r="G2862" t="s">
        <v>26543</v>
      </c>
      <c r="H2862" t="s">
        <v>49</v>
      </c>
      <c r="I2862" t="s">
        <v>27</v>
      </c>
      <c r="J2862" t="s">
        <v>50</v>
      </c>
      <c r="K2862" t="s">
        <v>29</v>
      </c>
      <c r="L2862" t="s">
        <v>42</v>
      </c>
      <c r="M2862" t="s">
        <v>31</v>
      </c>
      <c r="N2862" s="4" t="s">
        <v>16975</v>
      </c>
      <c r="O2862" t="s">
        <v>118</v>
      </c>
      <c r="P2862" t="s">
        <v>62</v>
      </c>
      <c r="Q2862" s="2">
        <v>23798</v>
      </c>
      <c r="R2862" t="s">
        <v>33</v>
      </c>
      <c r="S2862" t="s">
        <v>172</v>
      </c>
      <c r="T2862" t="s">
        <v>45</v>
      </c>
      <c r="U2862" s="3">
        <v>70757</v>
      </c>
      <c r="V2862" t="s">
        <v>58</v>
      </c>
      <c r="W2862" t="s">
        <v>37</v>
      </c>
      <c r="X2862" t="s">
        <v>337</v>
      </c>
      <c r="Y2862">
        <v>3</v>
      </c>
    </row>
    <row r="2863" spans="1:25" x14ac:dyDescent="0.25">
      <c r="A2863">
        <v>3862</v>
      </c>
      <c r="B2863" t="s">
        <v>20139</v>
      </c>
      <c r="C2863" s="1">
        <v>43598</v>
      </c>
      <c r="D2863" s="8">
        <v>45083</v>
      </c>
      <c r="E2863" t="s">
        <v>733</v>
      </c>
      <c r="F2863" t="s">
        <v>823</v>
      </c>
      <c r="G2863" t="s">
        <v>26543</v>
      </c>
      <c r="H2863" t="s">
        <v>67</v>
      </c>
      <c r="I2863" t="s">
        <v>741</v>
      </c>
      <c r="J2863" t="s">
        <v>42</v>
      </c>
      <c r="K2863" t="s">
        <v>51</v>
      </c>
      <c r="L2863" t="s">
        <v>30</v>
      </c>
      <c r="M2863" t="s">
        <v>74</v>
      </c>
      <c r="N2863" s="4" t="s">
        <v>824</v>
      </c>
      <c r="O2863" t="s">
        <v>118</v>
      </c>
      <c r="P2863" t="s">
        <v>122</v>
      </c>
      <c r="Q2863" s="2">
        <v>32633</v>
      </c>
      <c r="R2863" t="s">
        <v>69</v>
      </c>
      <c r="S2863" t="s">
        <v>85</v>
      </c>
      <c r="T2863" t="s">
        <v>45</v>
      </c>
      <c r="U2863" s="3">
        <v>58224</v>
      </c>
      <c r="V2863" t="s">
        <v>36</v>
      </c>
      <c r="W2863" t="s">
        <v>65</v>
      </c>
      <c r="X2863" t="s">
        <v>337</v>
      </c>
      <c r="Y2863">
        <v>3</v>
      </c>
    </row>
    <row r="2864" spans="1:25" x14ac:dyDescent="0.25">
      <c r="A2864">
        <v>3863</v>
      </c>
      <c r="B2864" t="s">
        <v>20140</v>
      </c>
      <c r="C2864" s="1">
        <v>43623</v>
      </c>
      <c r="D2864" s="8" t="s">
        <v>16975</v>
      </c>
      <c r="E2864" t="s">
        <v>766</v>
      </c>
      <c r="F2864" t="s">
        <v>825</v>
      </c>
      <c r="G2864" t="s">
        <v>26543</v>
      </c>
      <c r="H2864" t="s">
        <v>26</v>
      </c>
      <c r="I2864" t="s">
        <v>27</v>
      </c>
      <c r="J2864" t="s">
        <v>28</v>
      </c>
      <c r="K2864" t="s">
        <v>41</v>
      </c>
      <c r="L2864" t="s">
        <v>30</v>
      </c>
      <c r="M2864" t="s">
        <v>31</v>
      </c>
      <c r="N2864" s="4" t="s">
        <v>16975</v>
      </c>
      <c r="O2864" t="s">
        <v>118</v>
      </c>
      <c r="P2864" t="s">
        <v>43</v>
      </c>
      <c r="Q2864" s="2">
        <v>26377</v>
      </c>
      <c r="R2864" t="s">
        <v>33</v>
      </c>
      <c r="S2864" t="s">
        <v>78</v>
      </c>
      <c r="T2864" t="s">
        <v>35</v>
      </c>
      <c r="U2864" s="3">
        <v>38413</v>
      </c>
      <c r="V2864" t="s">
        <v>58</v>
      </c>
      <c r="W2864" t="s">
        <v>59</v>
      </c>
      <c r="X2864" t="s">
        <v>337</v>
      </c>
      <c r="Y2864">
        <v>3</v>
      </c>
    </row>
    <row r="2865" spans="1:25" x14ac:dyDescent="0.25">
      <c r="A2865">
        <v>3864</v>
      </c>
      <c r="B2865" t="s">
        <v>20141</v>
      </c>
      <c r="C2865" s="1">
        <v>44900</v>
      </c>
      <c r="D2865" s="8">
        <v>45090</v>
      </c>
      <c r="E2865" t="s">
        <v>768</v>
      </c>
      <c r="F2865" t="s">
        <v>826</v>
      </c>
      <c r="G2865" t="s">
        <v>26543</v>
      </c>
      <c r="H2865" t="s">
        <v>96</v>
      </c>
      <c r="I2865" t="s">
        <v>741</v>
      </c>
      <c r="J2865" t="s">
        <v>28</v>
      </c>
      <c r="K2865" t="s">
        <v>41</v>
      </c>
      <c r="L2865" t="s">
        <v>50</v>
      </c>
      <c r="M2865" t="s">
        <v>92</v>
      </c>
      <c r="N2865" s="4" t="s">
        <v>827</v>
      </c>
      <c r="O2865" t="s">
        <v>118</v>
      </c>
      <c r="P2865" t="s">
        <v>43</v>
      </c>
      <c r="Q2865" s="2">
        <v>25320</v>
      </c>
      <c r="R2865" t="s">
        <v>33</v>
      </c>
      <c r="S2865" t="s">
        <v>64</v>
      </c>
      <c r="T2865" t="s">
        <v>35</v>
      </c>
      <c r="U2865" s="3">
        <v>32977</v>
      </c>
      <c r="V2865" t="s">
        <v>58</v>
      </c>
      <c r="W2865" t="s">
        <v>65</v>
      </c>
      <c r="X2865" t="s">
        <v>148</v>
      </c>
      <c r="Y2865">
        <v>3</v>
      </c>
    </row>
    <row r="2866" spans="1:25" x14ac:dyDescent="0.25">
      <c r="A2866">
        <v>3865</v>
      </c>
      <c r="B2866" t="s">
        <v>20142</v>
      </c>
      <c r="C2866" s="1">
        <v>44103</v>
      </c>
      <c r="D2866" s="8">
        <v>44491</v>
      </c>
      <c r="E2866" t="s">
        <v>730</v>
      </c>
      <c r="F2866" t="s">
        <v>828</v>
      </c>
      <c r="G2866" t="s">
        <v>26543</v>
      </c>
      <c r="H2866" t="s">
        <v>99</v>
      </c>
      <c r="I2866" t="s">
        <v>27</v>
      </c>
      <c r="J2866" t="s">
        <v>42</v>
      </c>
      <c r="K2866" t="s">
        <v>29</v>
      </c>
      <c r="L2866" t="s">
        <v>30</v>
      </c>
      <c r="M2866" t="s">
        <v>74</v>
      </c>
      <c r="N2866" s="4" t="s">
        <v>829</v>
      </c>
      <c r="O2866" t="s">
        <v>28294</v>
      </c>
      <c r="P2866" t="s">
        <v>830</v>
      </c>
      <c r="Q2866" s="2">
        <v>23287</v>
      </c>
      <c r="R2866" t="s">
        <v>33</v>
      </c>
      <c r="S2866" t="s">
        <v>326</v>
      </c>
      <c r="T2866" t="s">
        <v>45</v>
      </c>
      <c r="U2866" s="3">
        <v>9209</v>
      </c>
      <c r="V2866" t="s">
        <v>94</v>
      </c>
      <c r="W2866" t="s">
        <v>59</v>
      </c>
      <c r="X2866" t="s">
        <v>148</v>
      </c>
      <c r="Y2866">
        <v>3</v>
      </c>
    </row>
    <row r="2867" spans="1:25" x14ac:dyDescent="0.25">
      <c r="A2867">
        <v>3866</v>
      </c>
      <c r="B2867" t="s">
        <v>20143</v>
      </c>
      <c r="C2867" s="1">
        <v>44078</v>
      </c>
      <c r="D2867" s="8">
        <v>44303</v>
      </c>
      <c r="E2867" t="s">
        <v>730</v>
      </c>
      <c r="F2867" t="s">
        <v>831</v>
      </c>
      <c r="G2867" t="s">
        <v>26543</v>
      </c>
      <c r="H2867" t="s">
        <v>61</v>
      </c>
      <c r="I2867" t="s">
        <v>27</v>
      </c>
      <c r="J2867" t="s">
        <v>28</v>
      </c>
      <c r="K2867" t="s">
        <v>41</v>
      </c>
      <c r="L2867" t="s">
        <v>50</v>
      </c>
      <c r="M2867" t="s">
        <v>100</v>
      </c>
      <c r="N2867" s="4" t="s">
        <v>832</v>
      </c>
      <c r="O2867" t="s">
        <v>755</v>
      </c>
      <c r="P2867" t="s">
        <v>68</v>
      </c>
      <c r="Q2867" s="2">
        <v>21863</v>
      </c>
      <c r="R2867" t="s">
        <v>33</v>
      </c>
      <c r="S2867" t="s">
        <v>78</v>
      </c>
      <c r="T2867" t="s">
        <v>45</v>
      </c>
      <c r="U2867" s="3">
        <v>58737</v>
      </c>
      <c r="V2867" t="s">
        <v>58</v>
      </c>
      <c r="W2867" t="s">
        <v>79</v>
      </c>
      <c r="X2867" t="s">
        <v>38</v>
      </c>
      <c r="Y2867">
        <v>3</v>
      </c>
    </row>
    <row r="2868" spans="1:25" x14ac:dyDescent="0.25">
      <c r="A2868">
        <v>3867</v>
      </c>
      <c r="B2868" t="s">
        <v>20144</v>
      </c>
      <c r="C2868" s="1">
        <v>43338</v>
      </c>
      <c r="D2868" s="8" t="s">
        <v>16975</v>
      </c>
      <c r="E2868" t="s">
        <v>730</v>
      </c>
      <c r="F2868" t="s">
        <v>833</v>
      </c>
      <c r="G2868" t="s">
        <v>26543</v>
      </c>
      <c r="H2868" t="s">
        <v>116</v>
      </c>
      <c r="I2868" t="s">
        <v>27</v>
      </c>
      <c r="J2868" t="s">
        <v>42</v>
      </c>
      <c r="K2868" t="s">
        <v>51</v>
      </c>
      <c r="L2868" t="s">
        <v>50</v>
      </c>
      <c r="M2868" t="s">
        <v>31</v>
      </c>
      <c r="N2868" s="4" t="s">
        <v>16975</v>
      </c>
      <c r="O2868" t="s">
        <v>755</v>
      </c>
      <c r="P2868" t="s">
        <v>186</v>
      </c>
      <c r="Q2868" s="2">
        <v>31706</v>
      </c>
      <c r="R2868" t="s">
        <v>33</v>
      </c>
      <c r="S2868" t="s">
        <v>57</v>
      </c>
      <c r="T2868" t="s">
        <v>45</v>
      </c>
      <c r="U2868" s="3">
        <v>5363</v>
      </c>
      <c r="V2868" t="s">
        <v>58</v>
      </c>
      <c r="W2868" t="s">
        <v>37</v>
      </c>
      <c r="X2868" t="s">
        <v>38</v>
      </c>
      <c r="Y2868">
        <v>3</v>
      </c>
    </row>
    <row r="2869" spans="1:25" x14ac:dyDescent="0.25">
      <c r="A2869">
        <v>3868</v>
      </c>
      <c r="B2869" t="s">
        <v>20145</v>
      </c>
      <c r="C2869" s="1">
        <v>43694</v>
      </c>
      <c r="D2869" s="8" t="s">
        <v>16975</v>
      </c>
      <c r="E2869" t="s">
        <v>730</v>
      </c>
      <c r="F2869" t="s">
        <v>834</v>
      </c>
      <c r="G2869" t="s">
        <v>26543</v>
      </c>
      <c r="H2869" t="s">
        <v>73</v>
      </c>
      <c r="I2869" t="s">
        <v>27</v>
      </c>
      <c r="J2869" t="s">
        <v>28</v>
      </c>
      <c r="K2869" t="s">
        <v>41</v>
      </c>
      <c r="L2869" t="s">
        <v>42</v>
      </c>
      <c r="M2869" t="s">
        <v>31</v>
      </c>
      <c r="N2869" s="4" t="s">
        <v>16975</v>
      </c>
      <c r="O2869" t="s">
        <v>118</v>
      </c>
      <c r="P2869" t="s">
        <v>32</v>
      </c>
      <c r="Q2869" s="2">
        <v>36608</v>
      </c>
      <c r="R2869" t="s">
        <v>33</v>
      </c>
      <c r="S2869" t="s">
        <v>288</v>
      </c>
      <c r="T2869" t="s">
        <v>45</v>
      </c>
      <c r="U2869" s="3">
        <v>51175</v>
      </c>
      <c r="V2869" t="s">
        <v>46</v>
      </c>
      <c r="W2869" t="s">
        <v>37</v>
      </c>
      <c r="X2869" t="s">
        <v>38</v>
      </c>
      <c r="Y2869">
        <v>3</v>
      </c>
    </row>
    <row r="2870" spans="1:25" x14ac:dyDescent="0.25">
      <c r="A2870">
        <v>3869</v>
      </c>
      <c r="B2870" t="s">
        <v>20146</v>
      </c>
      <c r="C2870" s="1">
        <v>43733</v>
      </c>
      <c r="D2870" s="8">
        <v>43868</v>
      </c>
      <c r="E2870" t="s">
        <v>727</v>
      </c>
      <c r="F2870" t="s">
        <v>835</v>
      </c>
      <c r="G2870" t="s">
        <v>26543</v>
      </c>
      <c r="H2870" t="s">
        <v>87</v>
      </c>
      <c r="I2870" t="s">
        <v>27</v>
      </c>
      <c r="J2870" t="s">
        <v>50</v>
      </c>
      <c r="K2870" t="s">
        <v>41</v>
      </c>
      <c r="L2870" t="s">
        <v>30</v>
      </c>
      <c r="M2870" t="s">
        <v>120</v>
      </c>
      <c r="N2870" s="4" t="s">
        <v>836</v>
      </c>
      <c r="O2870" t="s">
        <v>118</v>
      </c>
      <c r="P2870" t="s">
        <v>68</v>
      </c>
      <c r="Q2870" s="2">
        <v>28286</v>
      </c>
      <c r="R2870" t="s">
        <v>33</v>
      </c>
      <c r="S2870" t="s">
        <v>323</v>
      </c>
      <c r="T2870" t="s">
        <v>45</v>
      </c>
      <c r="U2870" s="3">
        <v>49132</v>
      </c>
      <c r="V2870" t="s">
        <v>46</v>
      </c>
      <c r="W2870" t="s">
        <v>79</v>
      </c>
      <c r="X2870" t="s">
        <v>38</v>
      </c>
      <c r="Y2870">
        <v>3</v>
      </c>
    </row>
    <row r="2871" spans="1:25" x14ac:dyDescent="0.25">
      <c r="A2871">
        <v>3870</v>
      </c>
      <c r="B2871" t="s">
        <v>20147</v>
      </c>
      <c r="C2871" s="1">
        <v>44996</v>
      </c>
      <c r="D2871" s="8">
        <v>44996</v>
      </c>
      <c r="E2871" t="s">
        <v>727</v>
      </c>
      <c r="F2871" t="s">
        <v>837</v>
      </c>
      <c r="G2871" t="s">
        <v>26543</v>
      </c>
      <c r="H2871" t="s">
        <v>49</v>
      </c>
      <c r="I2871" t="s">
        <v>27</v>
      </c>
      <c r="J2871" t="s">
        <v>28</v>
      </c>
      <c r="K2871" t="s">
        <v>51</v>
      </c>
      <c r="L2871" t="s">
        <v>30</v>
      </c>
      <c r="M2871" t="s">
        <v>92</v>
      </c>
      <c r="N2871" s="4" t="s">
        <v>838</v>
      </c>
      <c r="O2871" t="s">
        <v>118</v>
      </c>
      <c r="P2871" t="s">
        <v>122</v>
      </c>
      <c r="Q2871" s="2">
        <v>24434</v>
      </c>
      <c r="R2871" t="s">
        <v>33</v>
      </c>
      <c r="S2871" t="s">
        <v>64</v>
      </c>
      <c r="T2871" t="s">
        <v>45</v>
      </c>
      <c r="U2871" s="3">
        <v>64853</v>
      </c>
      <c r="V2871" t="s">
        <v>94</v>
      </c>
      <c r="W2871" t="s">
        <v>59</v>
      </c>
      <c r="X2871" t="s">
        <v>38</v>
      </c>
      <c r="Y2871">
        <v>3</v>
      </c>
    </row>
    <row r="2872" spans="1:25" x14ac:dyDescent="0.25">
      <c r="A2872">
        <v>3871</v>
      </c>
      <c r="B2872" t="s">
        <v>20148</v>
      </c>
      <c r="C2872" s="1">
        <v>44910</v>
      </c>
      <c r="D2872" s="8" t="s">
        <v>16975</v>
      </c>
      <c r="E2872" t="s">
        <v>727</v>
      </c>
      <c r="F2872" t="s">
        <v>839</v>
      </c>
      <c r="G2872" t="s">
        <v>26543</v>
      </c>
      <c r="H2872" t="s">
        <v>67</v>
      </c>
      <c r="I2872" t="s">
        <v>27</v>
      </c>
      <c r="J2872" t="s">
        <v>50</v>
      </c>
      <c r="K2872" t="s">
        <v>51</v>
      </c>
      <c r="L2872" t="s">
        <v>50</v>
      </c>
      <c r="M2872" t="s">
        <v>31</v>
      </c>
      <c r="N2872" s="4" t="s">
        <v>16975</v>
      </c>
      <c r="O2872" t="s">
        <v>118</v>
      </c>
      <c r="P2872" t="s">
        <v>62</v>
      </c>
      <c r="Q2872" s="2">
        <v>26089</v>
      </c>
      <c r="R2872" t="s">
        <v>33</v>
      </c>
      <c r="S2872" t="s">
        <v>114</v>
      </c>
      <c r="T2872" t="s">
        <v>35</v>
      </c>
      <c r="U2872" s="3">
        <v>39859</v>
      </c>
      <c r="V2872" t="s">
        <v>36</v>
      </c>
      <c r="W2872" t="s">
        <v>37</v>
      </c>
      <c r="X2872" t="s">
        <v>38</v>
      </c>
      <c r="Y2872">
        <v>3</v>
      </c>
    </row>
    <row r="2873" spans="1:25" x14ac:dyDescent="0.25">
      <c r="A2873">
        <v>3872</v>
      </c>
      <c r="B2873" t="s">
        <v>20149</v>
      </c>
      <c r="C2873" s="1">
        <v>43322</v>
      </c>
      <c r="D2873" s="8">
        <v>44235</v>
      </c>
      <c r="E2873" t="s">
        <v>727</v>
      </c>
      <c r="F2873" t="s">
        <v>840</v>
      </c>
      <c r="G2873" t="s">
        <v>26543</v>
      </c>
      <c r="H2873" t="s">
        <v>26</v>
      </c>
      <c r="I2873" t="s">
        <v>27</v>
      </c>
      <c r="J2873" t="s">
        <v>28</v>
      </c>
      <c r="K2873" t="s">
        <v>51</v>
      </c>
      <c r="L2873" t="s">
        <v>42</v>
      </c>
      <c r="M2873" t="s">
        <v>92</v>
      </c>
      <c r="N2873" s="4" t="s">
        <v>841</v>
      </c>
      <c r="O2873" t="s">
        <v>118</v>
      </c>
      <c r="P2873" t="s">
        <v>83</v>
      </c>
      <c r="Q2873" s="2">
        <v>24115</v>
      </c>
      <c r="R2873" t="s">
        <v>33</v>
      </c>
      <c r="S2873" t="s">
        <v>126</v>
      </c>
      <c r="T2873" t="s">
        <v>35</v>
      </c>
      <c r="U2873" s="3">
        <v>48135</v>
      </c>
      <c r="V2873" t="s">
        <v>94</v>
      </c>
      <c r="W2873" t="s">
        <v>59</v>
      </c>
      <c r="X2873" t="s">
        <v>38</v>
      </c>
      <c r="Y2873">
        <v>3</v>
      </c>
    </row>
    <row r="2874" spans="1:25" x14ac:dyDescent="0.25">
      <c r="A2874">
        <v>3873</v>
      </c>
      <c r="B2874" t="s">
        <v>20150</v>
      </c>
      <c r="C2874" s="1">
        <v>44624</v>
      </c>
      <c r="D2874" s="8">
        <v>45099</v>
      </c>
      <c r="E2874" t="s">
        <v>733</v>
      </c>
      <c r="F2874" t="s">
        <v>842</v>
      </c>
      <c r="G2874" t="s">
        <v>26543</v>
      </c>
      <c r="H2874" t="s">
        <v>87</v>
      </c>
      <c r="I2874" t="s">
        <v>27</v>
      </c>
      <c r="J2874" t="s">
        <v>50</v>
      </c>
      <c r="K2874" t="s">
        <v>51</v>
      </c>
      <c r="L2874" t="s">
        <v>42</v>
      </c>
      <c r="M2874" t="s">
        <v>92</v>
      </c>
      <c r="N2874" s="4" t="s">
        <v>843</v>
      </c>
      <c r="O2874" t="s">
        <v>118</v>
      </c>
      <c r="P2874" t="s">
        <v>88</v>
      </c>
      <c r="Q2874" s="2">
        <v>26599</v>
      </c>
      <c r="R2874" t="s">
        <v>33</v>
      </c>
      <c r="S2874" t="s">
        <v>844</v>
      </c>
      <c r="T2874" t="s">
        <v>45</v>
      </c>
      <c r="U2874" s="3">
        <v>41066</v>
      </c>
      <c r="V2874" t="s">
        <v>46</v>
      </c>
      <c r="W2874" t="s">
        <v>37</v>
      </c>
      <c r="X2874" t="s">
        <v>38</v>
      </c>
      <c r="Y2874">
        <v>3</v>
      </c>
    </row>
    <row r="2875" spans="1:25" x14ac:dyDescent="0.25">
      <c r="A2875">
        <v>3874</v>
      </c>
      <c r="B2875" t="s">
        <v>20151</v>
      </c>
      <c r="C2875" s="1">
        <v>43984</v>
      </c>
      <c r="D2875" s="8" t="s">
        <v>16975</v>
      </c>
      <c r="E2875" t="s">
        <v>733</v>
      </c>
      <c r="F2875" t="s">
        <v>845</v>
      </c>
      <c r="G2875" t="s">
        <v>26543</v>
      </c>
      <c r="H2875" t="s">
        <v>49</v>
      </c>
      <c r="I2875" t="s">
        <v>27</v>
      </c>
      <c r="J2875" t="s">
        <v>42</v>
      </c>
      <c r="K2875" t="s">
        <v>29</v>
      </c>
      <c r="L2875" t="s">
        <v>42</v>
      </c>
      <c r="M2875" t="s">
        <v>31</v>
      </c>
      <c r="N2875" s="4" t="s">
        <v>16975</v>
      </c>
      <c r="O2875" t="s">
        <v>118</v>
      </c>
      <c r="P2875" t="s">
        <v>62</v>
      </c>
      <c r="Q2875" s="2">
        <v>35725</v>
      </c>
      <c r="R2875" t="s">
        <v>69</v>
      </c>
      <c r="S2875" t="s">
        <v>64</v>
      </c>
      <c r="T2875" t="s">
        <v>45</v>
      </c>
      <c r="U2875" s="3">
        <v>28613</v>
      </c>
      <c r="V2875" t="s">
        <v>46</v>
      </c>
      <c r="W2875" t="s">
        <v>65</v>
      </c>
      <c r="X2875" t="s">
        <v>38</v>
      </c>
      <c r="Y2875">
        <v>3</v>
      </c>
    </row>
    <row r="2876" spans="1:25" x14ac:dyDescent="0.25">
      <c r="A2876">
        <v>3875</v>
      </c>
      <c r="B2876" t="s">
        <v>20152</v>
      </c>
      <c r="C2876" s="1">
        <v>44376</v>
      </c>
      <c r="D2876" s="8" t="s">
        <v>16975</v>
      </c>
      <c r="E2876" t="s">
        <v>733</v>
      </c>
      <c r="F2876" t="s">
        <v>846</v>
      </c>
      <c r="G2876" t="s">
        <v>26543</v>
      </c>
      <c r="H2876" t="s">
        <v>67</v>
      </c>
      <c r="I2876" t="s">
        <v>27</v>
      </c>
      <c r="J2876" t="s">
        <v>28</v>
      </c>
      <c r="K2876" t="s">
        <v>41</v>
      </c>
      <c r="L2876" t="s">
        <v>30</v>
      </c>
      <c r="M2876" t="s">
        <v>31</v>
      </c>
      <c r="N2876" s="4" t="s">
        <v>16975</v>
      </c>
      <c r="O2876" t="s">
        <v>118</v>
      </c>
      <c r="P2876" t="s">
        <v>358</v>
      </c>
      <c r="Q2876" s="2">
        <v>25438</v>
      </c>
      <c r="R2876" t="s">
        <v>69</v>
      </c>
      <c r="S2876" t="s">
        <v>64</v>
      </c>
      <c r="T2876" t="s">
        <v>45</v>
      </c>
      <c r="U2876" s="3">
        <v>81215</v>
      </c>
      <c r="V2876" t="s">
        <v>94</v>
      </c>
      <c r="W2876" t="s">
        <v>79</v>
      </c>
      <c r="X2876" t="s">
        <v>38</v>
      </c>
      <c r="Y2876">
        <v>3</v>
      </c>
    </row>
    <row r="2877" spans="1:25" x14ac:dyDescent="0.25">
      <c r="A2877">
        <v>3876</v>
      </c>
      <c r="B2877" t="s">
        <v>20153</v>
      </c>
      <c r="C2877" s="1">
        <v>44493</v>
      </c>
      <c r="D2877" s="8" t="s">
        <v>16975</v>
      </c>
      <c r="E2877" t="s">
        <v>766</v>
      </c>
      <c r="F2877" t="s">
        <v>847</v>
      </c>
      <c r="G2877" t="s">
        <v>26543</v>
      </c>
      <c r="H2877" t="s">
        <v>26</v>
      </c>
      <c r="I2877" t="s">
        <v>27</v>
      </c>
      <c r="J2877" t="s">
        <v>28</v>
      </c>
      <c r="K2877" t="s">
        <v>29</v>
      </c>
      <c r="L2877" t="s">
        <v>30</v>
      </c>
      <c r="M2877" t="s">
        <v>31</v>
      </c>
      <c r="N2877" s="4" t="s">
        <v>16975</v>
      </c>
      <c r="O2877" t="s">
        <v>118</v>
      </c>
      <c r="P2877" t="s">
        <v>62</v>
      </c>
      <c r="Q2877" s="2">
        <v>19874</v>
      </c>
      <c r="R2877" t="s">
        <v>33</v>
      </c>
      <c r="S2877" t="s">
        <v>114</v>
      </c>
      <c r="T2877" t="s">
        <v>35</v>
      </c>
      <c r="U2877" s="3">
        <v>70578</v>
      </c>
      <c r="V2877" t="s">
        <v>46</v>
      </c>
      <c r="W2877" t="s">
        <v>59</v>
      </c>
      <c r="X2877" t="s">
        <v>337</v>
      </c>
      <c r="Y2877">
        <v>3</v>
      </c>
    </row>
    <row r="2878" spans="1:25" x14ac:dyDescent="0.25">
      <c r="A2878">
        <v>3877</v>
      </c>
      <c r="B2878" t="s">
        <v>20154</v>
      </c>
      <c r="C2878" s="1">
        <v>43395</v>
      </c>
      <c r="D2878" s="8">
        <v>43928</v>
      </c>
      <c r="E2878" t="s">
        <v>730</v>
      </c>
      <c r="F2878" t="s">
        <v>848</v>
      </c>
      <c r="G2878" t="s">
        <v>26543</v>
      </c>
      <c r="H2878" t="s">
        <v>99</v>
      </c>
      <c r="I2878" t="s">
        <v>27</v>
      </c>
      <c r="J2878" t="s">
        <v>42</v>
      </c>
      <c r="K2878" t="s">
        <v>41</v>
      </c>
      <c r="L2878" t="s">
        <v>50</v>
      </c>
      <c r="M2878" t="s">
        <v>92</v>
      </c>
      <c r="N2878" s="4" t="s">
        <v>849</v>
      </c>
      <c r="O2878" t="s">
        <v>755</v>
      </c>
      <c r="P2878" t="s">
        <v>62</v>
      </c>
      <c r="Q2878" s="2">
        <v>27780</v>
      </c>
      <c r="R2878" t="s">
        <v>33</v>
      </c>
      <c r="S2878" t="s">
        <v>114</v>
      </c>
      <c r="T2878" t="s">
        <v>45</v>
      </c>
      <c r="U2878" s="3">
        <v>81607</v>
      </c>
      <c r="V2878" t="s">
        <v>94</v>
      </c>
      <c r="W2878" t="s">
        <v>59</v>
      </c>
      <c r="X2878" t="s">
        <v>337</v>
      </c>
      <c r="Y2878">
        <v>3</v>
      </c>
    </row>
    <row r="2879" spans="1:25" x14ac:dyDescent="0.25">
      <c r="A2879">
        <v>3878</v>
      </c>
      <c r="B2879" t="s">
        <v>20155</v>
      </c>
      <c r="C2879" s="1">
        <v>43351</v>
      </c>
      <c r="D2879" s="8">
        <v>44431</v>
      </c>
      <c r="E2879" t="s">
        <v>730</v>
      </c>
      <c r="F2879" t="s">
        <v>850</v>
      </c>
      <c r="G2879" t="s">
        <v>26543</v>
      </c>
      <c r="H2879" t="s">
        <v>61</v>
      </c>
      <c r="I2879" t="s">
        <v>27</v>
      </c>
      <c r="J2879" t="s">
        <v>28</v>
      </c>
      <c r="K2879" t="s">
        <v>51</v>
      </c>
      <c r="L2879" t="s">
        <v>42</v>
      </c>
      <c r="M2879" t="s">
        <v>120</v>
      </c>
      <c r="N2879" s="4" t="s">
        <v>851</v>
      </c>
      <c r="O2879" t="s">
        <v>755</v>
      </c>
      <c r="P2879" t="s">
        <v>83</v>
      </c>
      <c r="Q2879" s="2">
        <v>24521</v>
      </c>
      <c r="R2879" t="s">
        <v>33</v>
      </c>
      <c r="S2879" t="s">
        <v>85</v>
      </c>
      <c r="T2879" t="s">
        <v>45</v>
      </c>
      <c r="U2879" s="3">
        <v>69536</v>
      </c>
      <c r="V2879" t="s">
        <v>58</v>
      </c>
      <c r="W2879" t="s">
        <v>79</v>
      </c>
      <c r="X2879" t="s">
        <v>38</v>
      </c>
      <c r="Y2879">
        <v>3</v>
      </c>
    </row>
    <row r="2880" spans="1:25" x14ac:dyDescent="0.25">
      <c r="A2880">
        <v>3879</v>
      </c>
      <c r="B2880" t="s">
        <v>20156</v>
      </c>
      <c r="C2880" s="1">
        <v>43504</v>
      </c>
      <c r="D2880" s="8">
        <v>44981</v>
      </c>
      <c r="E2880" t="s">
        <v>730</v>
      </c>
      <c r="F2880" t="s">
        <v>852</v>
      </c>
      <c r="G2880" t="s">
        <v>26543</v>
      </c>
      <c r="H2880" t="s">
        <v>116</v>
      </c>
      <c r="I2880" t="s">
        <v>27</v>
      </c>
      <c r="J2880" t="s">
        <v>50</v>
      </c>
      <c r="K2880" t="s">
        <v>29</v>
      </c>
      <c r="L2880" t="s">
        <v>42</v>
      </c>
      <c r="M2880" t="s">
        <v>74</v>
      </c>
      <c r="N2880" s="4" t="s">
        <v>853</v>
      </c>
      <c r="O2880" t="s">
        <v>118</v>
      </c>
      <c r="P2880" t="s">
        <v>68</v>
      </c>
      <c r="Q2880" s="2">
        <v>35077</v>
      </c>
      <c r="R2880" t="s">
        <v>33</v>
      </c>
      <c r="S2880" t="s">
        <v>57</v>
      </c>
      <c r="T2880" t="s">
        <v>45</v>
      </c>
      <c r="U2880" s="3">
        <v>16655</v>
      </c>
      <c r="V2880" t="s">
        <v>46</v>
      </c>
      <c r="W2880" t="s">
        <v>65</v>
      </c>
      <c r="X2880" t="s">
        <v>38</v>
      </c>
      <c r="Y2880">
        <v>3</v>
      </c>
    </row>
    <row r="2881" spans="1:25" x14ac:dyDescent="0.25">
      <c r="A2881">
        <v>3880</v>
      </c>
      <c r="B2881" t="s">
        <v>20157</v>
      </c>
      <c r="C2881" s="1">
        <v>44284</v>
      </c>
      <c r="D2881" s="8">
        <v>44374</v>
      </c>
      <c r="E2881" t="s">
        <v>730</v>
      </c>
      <c r="F2881" t="s">
        <v>854</v>
      </c>
      <c r="G2881" t="s">
        <v>26543</v>
      </c>
      <c r="H2881" t="s">
        <v>73</v>
      </c>
      <c r="I2881" t="s">
        <v>27</v>
      </c>
      <c r="J2881" t="s">
        <v>42</v>
      </c>
      <c r="K2881" t="s">
        <v>51</v>
      </c>
      <c r="L2881" t="s">
        <v>30</v>
      </c>
      <c r="M2881" t="s">
        <v>120</v>
      </c>
      <c r="N2881" s="4" t="s">
        <v>855</v>
      </c>
      <c r="O2881" t="s">
        <v>118</v>
      </c>
      <c r="P2881" t="s">
        <v>62</v>
      </c>
      <c r="Q2881" s="2">
        <v>26799</v>
      </c>
      <c r="R2881" t="s">
        <v>33</v>
      </c>
      <c r="S2881" t="s">
        <v>856</v>
      </c>
      <c r="T2881" t="s">
        <v>45</v>
      </c>
      <c r="U2881" s="3">
        <v>73726</v>
      </c>
      <c r="V2881" t="s">
        <v>71</v>
      </c>
      <c r="W2881" t="s">
        <v>59</v>
      </c>
      <c r="X2881" t="s">
        <v>38</v>
      </c>
      <c r="Y2881">
        <v>3</v>
      </c>
    </row>
    <row r="2882" spans="1:25" x14ac:dyDescent="0.25">
      <c r="A2882">
        <v>3881</v>
      </c>
      <c r="B2882" t="s">
        <v>20158</v>
      </c>
      <c r="C2882" s="1">
        <v>43635</v>
      </c>
      <c r="D2882" s="8" t="s">
        <v>16975</v>
      </c>
      <c r="E2882" t="s">
        <v>727</v>
      </c>
      <c r="F2882" t="s">
        <v>857</v>
      </c>
      <c r="G2882" t="s">
        <v>26543</v>
      </c>
      <c r="H2882" t="s">
        <v>87</v>
      </c>
      <c r="I2882" t="s">
        <v>27</v>
      </c>
      <c r="J2882" t="s">
        <v>42</v>
      </c>
      <c r="K2882" t="s">
        <v>51</v>
      </c>
      <c r="L2882" t="s">
        <v>42</v>
      </c>
      <c r="M2882" t="s">
        <v>31</v>
      </c>
      <c r="N2882" s="4" t="s">
        <v>16975</v>
      </c>
      <c r="O2882" t="s">
        <v>118</v>
      </c>
      <c r="P2882" t="s">
        <v>68</v>
      </c>
      <c r="Q2882" s="2">
        <v>33920</v>
      </c>
      <c r="R2882" t="s">
        <v>33</v>
      </c>
      <c r="S2882" t="s">
        <v>64</v>
      </c>
      <c r="T2882" t="s">
        <v>45</v>
      </c>
      <c r="U2882" s="3">
        <v>14181</v>
      </c>
      <c r="V2882" t="s">
        <v>58</v>
      </c>
      <c r="W2882" t="s">
        <v>79</v>
      </c>
      <c r="X2882" t="s">
        <v>38</v>
      </c>
      <c r="Y2882">
        <v>3</v>
      </c>
    </row>
    <row r="2883" spans="1:25" x14ac:dyDescent="0.25">
      <c r="A2883">
        <v>3882</v>
      </c>
      <c r="B2883" t="s">
        <v>20159</v>
      </c>
      <c r="C2883" s="1">
        <v>43495</v>
      </c>
      <c r="D2883" s="8" t="s">
        <v>16975</v>
      </c>
      <c r="E2883" t="s">
        <v>727</v>
      </c>
      <c r="F2883" t="s">
        <v>858</v>
      </c>
      <c r="G2883" t="s">
        <v>26543</v>
      </c>
      <c r="H2883" t="s">
        <v>49</v>
      </c>
      <c r="I2883" t="s">
        <v>27</v>
      </c>
      <c r="J2883" t="s">
        <v>28</v>
      </c>
      <c r="K2883" t="s">
        <v>29</v>
      </c>
      <c r="L2883" t="s">
        <v>42</v>
      </c>
      <c r="M2883" t="s">
        <v>31</v>
      </c>
      <c r="N2883" s="4" t="s">
        <v>16975</v>
      </c>
      <c r="O2883" t="s">
        <v>118</v>
      </c>
      <c r="P2883" t="s">
        <v>281</v>
      </c>
      <c r="Q2883" s="2">
        <v>16848</v>
      </c>
      <c r="R2883" t="s">
        <v>33</v>
      </c>
      <c r="S2883" t="s">
        <v>140</v>
      </c>
      <c r="T2883" t="s">
        <v>35</v>
      </c>
      <c r="U2883" s="3">
        <v>14438</v>
      </c>
      <c r="V2883" t="s">
        <v>94</v>
      </c>
      <c r="W2883" t="s">
        <v>65</v>
      </c>
      <c r="X2883" t="s">
        <v>38</v>
      </c>
      <c r="Y2883">
        <v>3</v>
      </c>
    </row>
    <row r="2884" spans="1:25" x14ac:dyDescent="0.25">
      <c r="A2884">
        <v>3883</v>
      </c>
      <c r="B2884" t="s">
        <v>20160</v>
      </c>
      <c r="C2884" s="1">
        <v>44687</v>
      </c>
      <c r="D2884" s="8">
        <v>44830</v>
      </c>
      <c r="E2884" t="s">
        <v>727</v>
      </c>
      <c r="F2884" t="s">
        <v>859</v>
      </c>
      <c r="G2884" t="s">
        <v>26543</v>
      </c>
      <c r="H2884" t="s">
        <v>67</v>
      </c>
      <c r="I2884" t="s">
        <v>27</v>
      </c>
      <c r="J2884" t="s">
        <v>28</v>
      </c>
      <c r="K2884" t="s">
        <v>51</v>
      </c>
      <c r="L2884" t="s">
        <v>50</v>
      </c>
      <c r="M2884" t="s">
        <v>74</v>
      </c>
      <c r="N2884" s="4" t="s">
        <v>860</v>
      </c>
      <c r="O2884" t="s">
        <v>118</v>
      </c>
      <c r="P2884" t="s">
        <v>68</v>
      </c>
      <c r="Q2884" s="2">
        <v>33405</v>
      </c>
      <c r="R2884" t="s">
        <v>33</v>
      </c>
      <c r="S2884" t="s">
        <v>210</v>
      </c>
      <c r="T2884" t="s">
        <v>35</v>
      </c>
      <c r="U2884" s="3">
        <v>11294</v>
      </c>
      <c r="V2884" t="s">
        <v>36</v>
      </c>
      <c r="W2884" t="s">
        <v>37</v>
      </c>
      <c r="X2884" t="s">
        <v>38</v>
      </c>
      <c r="Y2884">
        <v>3</v>
      </c>
    </row>
    <row r="2885" spans="1:25" x14ac:dyDescent="0.25">
      <c r="A2885">
        <v>3884</v>
      </c>
      <c r="B2885" t="s">
        <v>20161</v>
      </c>
      <c r="C2885" s="1">
        <v>43498</v>
      </c>
      <c r="D2885" s="8" t="s">
        <v>16975</v>
      </c>
      <c r="E2885" t="s">
        <v>727</v>
      </c>
      <c r="F2885" t="s">
        <v>861</v>
      </c>
      <c r="G2885" t="s">
        <v>26543</v>
      </c>
      <c r="H2885" t="s">
        <v>26</v>
      </c>
      <c r="I2885" t="s">
        <v>27</v>
      </c>
      <c r="J2885" t="s">
        <v>50</v>
      </c>
      <c r="K2885" t="s">
        <v>51</v>
      </c>
      <c r="L2885" t="s">
        <v>30</v>
      </c>
      <c r="M2885" t="s">
        <v>31</v>
      </c>
      <c r="N2885" s="4" t="s">
        <v>16975</v>
      </c>
      <c r="O2885" t="s">
        <v>118</v>
      </c>
      <c r="P2885" t="s">
        <v>83</v>
      </c>
      <c r="Q2885" s="2">
        <v>31894</v>
      </c>
      <c r="R2885" t="s">
        <v>33</v>
      </c>
      <c r="S2885" t="s">
        <v>85</v>
      </c>
      <c r="T2885" t="s">
        <v>35</v>
      </c>
      <c r="U2885" s="3">
        <v>96985</v>
      </c>
      <c r="V2885" t="s">
        <v>71</v>
      </c>
      <c r="W2885" t="s">
        <v>37</v>
      </c>
      <c r="X2885" t="s">
        <v>38</v>
      </c>
      <c r="Y2885">
        <v>3</v>
      </c>
    </row>
    <row r="2886" spans="1:25" x14ac:dyDescent="0.25">
      <c r="A2886">
        <v>3885</v>
      </c>
      <c r="B2886" t="s">
        <v>20162</v>
      </c>
      <c r="C2886" s="1">
        <v>44538</v>
      </c>
      <c r="D2886" s="8" t="s">
        <v>16975</v>
      </c>
      <c r="E2886" t="s">
        <v>733</v>
      </c>
      <c r="F2886" t="s">
        <v>862</v>
      </c>
      <c r="G2886" t="s">
        <v>26543</v>
      </c>
      <c r="H2886" t="s">
        <v>40</v>
      </c>
      <c r="I2886" t="s">
        <v>27</v>
      </c>
      <c r="J2886" t="s">
        <v>50</v>
      </c>
      <c r="K2886" t="s">
        <v>51</v>
      </c>
      <c r="L2886" t="s">
        <v>42</v>
      </c>
      <c r="M2886" t="s">
        <v>31</v>
      </c>
      <c r="N2886" s="4" t="s">
        <v>16975</v>
      </c>
      <c r="O2886" t="s">
        <v>118</v>
      </c>
      <c r="P2886" t="s">
        <v>83</v>
      </c>
      <c r="Q2886" s="2">
        <v>17827</v>
      </c>
      <c r="R2886" t="s">
        <v>69</v>
      </c>
      <c r="S2886" t="s">
        <v>85</v>
      </c>
      <c r="T2886" t="s">
        <v>35</v>
      </c>
      <c r="U2886" s="3">
        <v>93436</v>
      </c>
      <c r="V2886" t="s">
        <v>71</v>
      </c>
      <c r="W2886" t="s">
        <v>59</v>
      </c>
      <c r="X2886" t="s">
        <v>38</v>
      </c>
      <c r="Y2886">
        <v>3</v>
      </c>
    </row>
    <row r="2887" spans="1:25" x14ac:dyDescent="0.25">
      <c r="A2887">
        <v>3886</v>
      </c>
      <c r="B2887" t="s">
        <v>20163</v>
      </c>
      <c r="C2887" s="1">
        <v>43385</v>
      </c>
      <c r="D2887" s="8" t="s">
        <v>16975</v>
      </c>
      <c r="E2887" t="s">
        <v>733</v>
      </c>
      <c r="F2887" t="s">
        <v>863</v>
      </c>
      <c r="G2887" t="s">
        <v>26543</v>
      </c>
      <c r="H2887" t="s">
        <v>99</v>
      </c>
      <c r="I2887" t="s">
        <v>27</v>
      </c>
      <c r="J2887" t="s">
        <v>42</v>
      </c>
      <c r="K2887" t="s">
        <v>51</v>
      </c>
      <c r="L2887" t="s">
        <v>30</v>
      </c>
      <c r="M2887" t="s">
        <v>31</v>
      </c>
      <c r="N2887" s="4" t="s">
        <v>16975</v>
      </c>
      <c r="O2887" t="s">
        <v>118</v>
      </c>
      <c r="P2887" t="s">
        <v>281</v>
      </c>
      <c r="Q2887" s="2">
        <v>28465</v>
      </c>
      <c r="R2887" t="s">
        <v>69</v>
      </c>
      <c r="S2887" t="s">
        <v>78</v>
      </c>
      <c r="T2887" t="s">
        <v>45</v>
      </c>
      <c r="U2887" s="3">
        <v>42646</v>
      </c>
      <c r="V2887" t="s">
        <v>58</v>
      </c>
      <c r="W2887" t="s">
        <v>59</v>
      </c>
      <c r="X2887" t="s">
        <v>38</v>
      </c>
      <c r="Y2887">
        <v>3</v>
      </c>
    </row>
    <row r="2888" spans="1:25" x14ac:dyDescent="0.25">
      <c r="A2888">
        <v>3887</v>
      </c>
      <c r="B2888" t="s">
        <v>20164</v>
      </c>
      <c r="C2888" s="1">
        <v>44673</v>
      </c>
      <c r="D2888" s="8">
        <v>45061</v>
      </c>
      <c r="E2888" t="s">
        <v>733</v>
      </c>
      <c r="F2888" t="s">
        <v>864</v>
      </c>
      <c r="G2888" t="s">
        <v>26543</v>
      </c>
      <c r="H2888" t="s">
        <v>87</v>
      </c>
      <c r="I2888" t="s">
        <v>741</v>
      </c>
      <c r="J2888" t="s">
        <v>28</v>
      </c>
      <c r="K2888" t="s">
        <v>51</v>
      </c>
      <c r="L2888" t="s">
        <v>30</v>
      </c>
      <c r="M2888" t="s">
        <v>100</v>
      </c>
      <c r="N2888" s="4" t="s">
        <v>865</v>
      </c>
      <c r="O2888" t="s">
        <v>118</v>
      </c>
      <c r="P2888" t="s">
        <v>62</v>
      </c>
      <c r="Q2888" s="2">
        <v>19899</v>
      </c>
      <c r="R2888" t="s">
        <v>69</v>
      </c>
      <c r="S2888" t="s">
        <v>172</v>
      </c>
      <c r="T2888" t="s">
        <v>45</v>
      </c>
      <c r="U2888" s="3">
        <v>54502</v>
      </c>
      <c r="V2888" t="s">
        <v>36</v>
      </c>
      <c r="W2888" t="s">
        <v>79</v>
      </c>
      <c r="X2888" t="s">
        <v>80</v>
      </c>
      <c r="Y2888">
        <v>3</v>
      </c>
    </row>
    <row r="2889" spans="1:25" x14ac:dyDescent="0.25">
      <c r="A2889">
        <v>3888</v>
      </c>
      <c r="B2889" t="s">
        <v>20165</v>
      </c>
      <c r="C2889" s="1">
        <v>44444</v>
      </c>
      <c r="D2889" s="8">
        <v>44750</v>
      </c>
      <c r="E2889" t="s">
        <v>766</v>
      </c>
      <c r="F2889" t="s">
        <v>866</v>
      </c>
      <c r="G2889" t="s">
        <v>26543</v>
      </c>
      <c r="H2889" t="s">
        <v>49</v>
      </c>
      <c r="I2889" t="s">
        <v>741</v>
      </c>
      <c r="J2889" t="s">
        <v>50</v>
      </c>
      <c r="K2889" t="s">
        <v>51</v>
      </c>
      <c r="L2889" t="s">
        <v>50</v>
      </c>
      <c r="M2889" t="s">
        <v>100</v>
      </c>
      <c r="N2889" s="4" t="s">
        <v>867</v>
      </c>
      <c r="O2889" t="s">
        <v>118</v>
      </c>
      <c r="P2889" t="s">
        <v>83</v>
      </c>
      <c r="Q2889" s="2">
        <v>31948</v>
      </c>
      <c r="R2889" t="s">
        <v>33</v>
      </c>
      <c r="S2889" t="s">
        <v>85</v>
      </c>
      <c r="T2889" t="s">
        <v>35</v>
      </c>
      <c r="U2889" s="3">
        <v>88391</v>
      </c>
      <c r="V2889" t="s">
        <v>58</v>
      </c>
      <c r="W2889" t="s">
        <v>79</v>
      </c>
      <c r="X2889" t="s">
        <v>38</v>
      </c>
      <c r="Y2889">
        <v>3</v>
      </c>
    </row>
    <row r="2890" spans="1:25" x14ac:dyDescent="0.25">
      <c r="A2890">
        <v>3889</v>
      </c>
      <c r="B2890" t="s">
        <v>20166</v>
      </c>
      <c r="C2890" s="1">
        <v>44809</v>
      </c>
      <c r="D2890" s="8">
        <v>44864</v>
      </c>
      <c r="E2890" t="s">
        <v>730</v>
      </c>
      <c r="F2890" t="s">
        <v>868</v>
      </c>
      <c r="G2890" t="s">
        <v>26543</v>
      </c>
      <c r="H2890" t="s">
        <v>61</v>
      </c>
      <c r="I2890" t="s">
        <v>27</v>
      </c>
      <c r="J2890" t="s">
        <v>28</v>
      </c>
      <c r="K2890" t="s">
        <v>51</v>
      </c>
      <c r="L2890" t="s">
        <v>42</v>
      </c>
      <c r="M2890" t="s">
        <v>92</v>
      </c>
      <c r="N2890" s="4" t="s">
        <v>869</v>
      </c>
      <c r="O2890" t="s">
        <v>755</v>
      </c>
      <c r="P2890" t="s">
        <v>62</v>
      </c>
      <c r="Q2890" s="2">
        <v>30239</v>
      </c>
      <c r="R2890" t="s">
        <v>33</v>
      </c>
      <c r="S2890" t="s">
        <v>144</v>
      </c>
      <c r="T2890" t="s">
        <v>45</v>
      </c>
      <c r="U2890" s="3">
        <v>26421</v>
      </c>
      <c r="V2890" t="s">
        <v>71</v>
      </c>
      <c r="W2890" t="s">
        <v>59</v>
      </c>
      <c r="X2890" t="s">
        <v>38</v>
      </c>
      <c r="Y2890">
        <v>3</v>
      </c>
    </row>
    <row r="2891" spans="1:25" x14ac:dyDescent="0.25">
      <c r="A2891">
        <v>3890</v>
      </c>
      <c r="B2891" t="s">
        <v>20167</v>
      </c>
      <c r="C2891" s="1">
        <v>44761</v>
      </c>
      <c r="D2891" s="8">
        <v>45041</v>
      </c>
      <c r="E2891" t="s">
        <v>730</v>
      </c>
      <c r="F2891" t="s">
        <v>870</v>
      </c>
      <c r="G2891" t="s">
        <v>26543</v>
      </c>
      <c r="H2891" t="s">
        <v>73</v>
      </c>
      <c r="I2891" t="s">
        <v>27</v>
      </c>
      <c r="J2891" t="s">
        <v>50</v>
      </c>
      <c r="K2891" t="s">
        <v>51</v>
      </c>
      <c r="L2891" t="s">
        <v>30</v>
      </c>
      <c r="M2891" t="s">
        <v>92</v>
      </c>
      <c r="N2891" s="4" t="s">
        <v>871</v>
      </c>
      <c r="O2891" t="s">
        <v>118</v>
      </c>
      <c r="P2891" t="s">
        <v>62</v>
      </c>
      <c r="Q2891" s="2">
        <v>36392</v>
      </c>
      <c r="R2891" t="s">
        <v>33</v>
      </c>
      <c r="S2891" t="s">
        <v>144</v>
      </c>
      <c r="T2891" t="s">
        <v>45</v>
      </c>
      <c r="U2891" s="3">
        <v>85660</v>
      </c>
      <c r="V2891" t="s">
        <v>94</v>
      </c>
      <c r="W2891" t="s">
        <v>79</v>
      </c>
      <c r="X2891" t="s">
        <v>38</v>
      </c>
      <c r="Y2891">
        <v>3</v>
      </c>
    </row>
    <row r="2892" spans="1:25" x14ac:dyDescent="0.25">
      <c r="A2892">
        <v>3891</v>
      </c>
      <c r="B2892" t="s">
        <v>20168</v>
      </c>
      <c r="C2892" s="1">
        <v>44707</v>
      </c>
      <c r="D2892" s="8" t="s">
        <v>16975</v>
      </c>
      <c r="E2892" t="s">
        <v>730</v>
      </c>
      <c r="F2892" t="s">
        <v>872</v>
      </c>
      <c r="G2892" t="s">
        <v>26543</v>
      </c>
      <c r="H2892" t="s">
        <v>67</v>
      </c>
      <c r="I2892" t="s">
        <v>27</v>
      </c>
      <c r="J2892" t="s">
        <v>50</v>
      </c>
      <c r="K2892" t="s">
        <v>29</v>
      </c>
      <c r="L2892" t="s">
        <v>30</v>
      </c>
      <c r="M2892" t="s">
        <v>31</v>
      </c>
      <c r="N2892" s="4" t="s">
        <v>16975</v>
      </c>
      <c r="O2892" t="s">
        <v>118</v>
      </c>
      <c r="P2892" t="s">
        <v>83</v>
      </c>
      <c r="Q2892" s="2">
        <v>22101</v>
      </c>
      <c r="R2892" t="s">
        <v>33</v>
      </c>
      <c r="S2892" t="s">
        <v>85</v>
      </c>
      <c r="T2892" t="s">
        <v>45</v>
      </c>
      <c r="U2892" s="3">
        <v>60107</v>
      </c>
      <c r="V2892" t="s">
        <v>58</v>
      </c>
      <c r="W2892" t="s">
        <v>59</v>
      </c>
      <c r="X2892" t="s">
        <v>38</v>
      </c>
      <c r="Y2892">
        <v>3</v>
      </c>
    </row>
    <row r="2893" spans="1:25" x14ac:dyDescent="0.25">
      <c r="A2893">
        <v>3892</v>
      </c>
      <c r="B2893" t="s">
        <v>20169</v>
      </c>
      <c r="C2893" s="1">
        <v>44865</v>
      </c>
      <c r="D2893" s="8" t="s">
        <v>16975</v>
      </c>
      <c r="E2893" t="s">
        <v>730</v>
      </c>
      <c r="F2893" t="s">
        <v>873</v>
      </c>
      <c r="G2893" t="s">
        <v>26543</v>
      </c>
      <c r="H2893" t="s">
        <v>26</v>
      </c>
      <c r="I2893" t="s">
        <v>27</v>
      </c>
      <c r="J2893" t="s">
        <v>50</v>
      </c>
      <c r="K2893" t="s">
        <v>41</v>
      </c>
      <c r="L2893" t="s">
        <v>50</v>
      </c>
      <c r="M2893" t="s">
        <v>31</v>
      </c>
      <c r="N2893" s="4" t="s">
        <v>16975</v>
      </c>
      <c r="O2893" t="s">
        <v>118</v>
      </c>
      <c r="P2893" t="s">
        <v>83</v>
      </c>
      <c r="Q2893" s="2">
        <v>28581</v>
      </c>
      <c r="R2893" t="s">
        <v>33</v>
      </c>
      <c r="S2893" t="s">
        <v>874</v>
      </c>
      <c r="T2893" t="s">
        <v>45</v>
      </c>
      <c r="U2893" s="3">
        <v>60831</v>
      </c>
      <c r="V2893" t="s">
        <v>46</v>
      </c>
      <c r="W2893" t="s">
        <v>79</v>
      </c>
      <c r="X2893" t="s">
        <v>38</v>
      </c>
      <c r="Y2893">
        <v>3</v>
      </c>
    </row>
    <row r="2894" spans="1:25" x14ac:dyDescent="0.25">
      <c r="A2894">
        <v>3893</v>
      </c>
      <c r="B2894" t="s">
        <v>20170</v>
      </c>
      <c r="C2894" s="1">
        <v>45007</v>
      </c>
      <c r="D2894" s="8">
        <v>45135</v>
      </c>
      <c r="E2894" t="s">
        <v>727</v>
      </c>
      <c r="F2894" t="s">
        <v>875</v>
      </c>
      <c r="G2894" t="s">
        <v>26543</v>
      </c>
      <c r="H2894" t="s">
        <v>40</v>
      </c>
      <c r="I2894" t="s">
        <v>27</v>
      </c>
      <c r="J2894" t="s">
        <v>50</v>
      </c>
      <c r="K2894" t="s">
        <v>51</v>
      </c>
      <c r="L2894" t="s">
        <v>42</v>
      </c>
      <c r="M2894" t="s">
        <v>74</v>
      </c>
      <c r="N2894" s="4" t="s">
        <v>876</v>
      </c>
      <c r="O2894" t="s">
        <v>118</v>
      </c>
      <c r="P2894" t="s">
        <v>62</v>
      </c>
      <c r="Q2894" s="2">
        <v>19464</v>
      </c>
      <c r="R2894" t="s">
        <v>33</v>
      </c>
      <c r="S2894" t="s">
        <v>64</v>
      </c>
      <c r="T2894" t="s">
        <v>35</v>
      </c>
      <c r="U2894" s="3">
        <v>68298</v>
      </c>
      <c r="V2894" t="s">
        <v>94</v>
      </c>
      <c r="W2894" t="s">
        <v>65</v>
      </c>
      <c r="X2894" t="s">
        <v>38</v>
      </c>
      <c r="Y2894">
        <v>3</v>
      </c>
    </row>
    <row r="2895" spans="1:25" x14ac:dyDescent="0.25">
      <c r="A2895">
        <v>3894</v>
      </c>
      <c r="B2895" t="s">
        <v>20171</v>
      </c>
      <c r="C2895" s="1">
        <v>45075</v>
      </c>
      <c r="D2895" s="8" t="s">
        <v>16975</v>
      </c>
      <c r="E2895" t="s">
        <v>727</v>
      </c>
      <c r="F2895" t="s">
        <v>877</v>
      </c>
      <c r="G2895" t="s">
        <v>26543</v>
      </c>
      <c r="H2895" t="s">
        <v>99</v>
      </c>
      <c r="I2895" t="s">
        <v>27</v>
      </c>
      <c r="J2895" t="s">
        <v>50</v>
      </c>
      <c r="K2895" t="s">
        <v>41</v>
      </c>
      <c r="L2895" t="s">
        <v>50</v>
      </c>
      <c r="M2895" t="s">
        <v>31</v>
      </c>
      <c r="N2895" s="4" t="s">
        <v>16975</v>
      </c>
      <c r="O2895" t="s">
        <v>118</v>
      </c>
      <c r="P2895" t="s">
        <v>43</v>
      </c>
      <c r="Q2895" s="2">
        <v>21611</v>
      </c>
      <c r="R2895" t="s">
        <v>33</v>
      </c>
      <c r="S2895" t="s">
        <v>114</v>
      </c>
      <c r="T2895" t="s">
        <v>35</v>
      </c>
      <c r="U2895" s="3">
        <v>72913</v>
      </c>
      <c r="V2895" t="s">
        <v>71</v>
      </c>
      <c r="W2895" t="s">
        <v>65</v>
      </c>
      <c r="X2895" t="s">
        <v>38</v>
      </c>
      <c r="Y2895">
        <v>3</v>
      </c>
    </row>
    <row r="2896" spans="1:25" x14ac:dyDescent="0.25">
      <c r="A2896">
        <v>3895</v>
      </c>
      <c r="B2896" t="s">
        <v>20172</v>
      </c>
      <c r="C2896" s="1">
        <v>43884</v>
      </c>
      <c r="D2896" s="8">
        <v>44447</v>
      </c>
      <c r="E2896" t="s">
        <v>727</v>
      </c>
      <c r="F2896" t="s">
        <v>878</v>
      </c>
      <c r="G2896" t="s">
        <v>26543</v>
      </c>
      <c r="H2896" t="s">
        <v>87</v>
      </c>
      <c r="I2896" t="s">
        <v>27</v>
      </c>
      <c r="J2896" t="s">
        <v>50</v>
      </c>
      <c r="K2896" t="s">
        <v>29</v>
      </c>
      <c r="L2896" t="s">
        <v>50</v>
      </c>
      <c r="M2896" t="s">
        <v>100</v>
      </c>
      <c r="N2896" s="4" t="s">
        <v>879</v>
      </c>
      <c r="O2896" t="s">
        <v>118</v>
      </c>
      <c r="P2896" t="s">
        <v>105</v>
      </c>
      <c r="Q2896" s="2">
        <v>15842</v>
      </c>
      <c r="R2896" t="s">
        <v>33</v>
      </c>
      <c r="S2896" t="s">
        <v>880</v>
      </c>
      <c r="T2896" t="s">
        <v>35</v>
      </c>
      <c r="U2896" s="3">
        <v>3137</v>
      </c>
      <c r="V2896" t="s">
        <v>58</v>
      </c>
      <c r="W2896" t="s">
        <v>59</v>
      </c>
      <c r="X2896" t="s">
        <v>38</v>
      </c>
      <c r="Y2896">
        <v>3</v>
      </c>
    </row>
    <row r="2897" spans="1:25" x14ac:dyDescent="0.25">
      <c r="A2897">
        <v>3896</v>
      </c>
      <c r="B2897" t="s">
        <v>20173</v>
      </c>
      <c r="C2897" s="1">
        <v>43690</v>
      </c>
      <c r="D2897" s="8">
        <v>44752</v>
      </c>
      <c r="E2897" t="s">
        <v>727</v>
      </c>
      <c r="F2897" t="s">
        <v>881</v>
      </c>
      <c r="G2897" t="s">
        <v>26543</v>
      </c>
      <c r="H2897" t="s">
        <v>49</v>
      </c>
      <c r="I2897" t="s">
        <v>27</v>
      </c>
      <c r="J2897" t="s">
        <v>42</v>
      </c>
      <c r="K2897" t="s">
        <v>51</v>
      </c>
      <c r="L2897" t="s">
        <v>30</v>
      </c>
      <c r="M2897" t="s">
        <v>74</v>
      </c>
      <c r="N2897" s="4" t="s">
        <v>882</v>
      </c>
      <c r="O2897" t="s">
        <v>118</v>
      </c>
      <c r="P2897" t="s">
        <v>83</v>
      </c>
      <c r="Q2897" s="2">
        <v>29545</v>
      </c>
      <c r="R2897" t="s">
        <v>33</v>
      </c>
      <c r="S2897" t="s">
        <v>217</v>
      </c>
      <c r="T2897" t="s">
        <v>35</v>
      </c>
      <c r="U2897" s="3">
        <v>2618</v>
      </c>
      <c r="V2897" t="s">
        <v>58</v>
      </c>
      <c r="W2897" t="s">
        <v>37</v>
      </c>
      <c r="X2897" t="s">
        <v>38</v>
      </c>
      <c r="Y2897">
        <v>3</v>
      </c>
    </row>
    <row r="2898" spans="1:25" x14ac:dyDescent="0.25">
      <c r="A2898">
        <v>3897</v>
      </c>
      <c r="B2898" t="s">
        <v>20174</v>
      </c>
      <c r="C2898" s="1">
        <v>43549</v>
      </c>
      <c r="D2898" s="8">
        <v>44452</v>
      </c>
      <c r="E2898" t="s">
        <v>733</v>
      </c>
      <c r="F2898" t="s">
        <v>883</v>
      </c>
      <c r="G2898" t="s">
        <v>26543</v>
      </c>
      <c r="H2898" t="s">
        <v>87</v>
      </c>
      <c r="I2898" t="s">
        <v>27</v>
      </c>
      <c r="J2898" t="s">
        <v>42</v>
      </c>
      <c r="K2898" t="s">
        <v>41</v>
      </c>
      <c r="L2898" t="s">
        <v>42</v>
      </c>
      <c r="M2898" t="s">
        <v>100</v>
      </c>
      <c r="N2898" s="4" t="s">
        <v>884</v>
      </c>
      <c r="O2898" t="s">
        <v>118</v>
      </c>
      <c r="P2898" t="s">
        <v>43</v>
      </c>
      <c r="Q2898" s="2">
        <v>20545</v>
      </c>
      <c r="R2898" t="s">
        <v>69</v>
      </c>
      <c r="S2898" t="s">
        <v>217</v>
      </c>
      <c r="T2898" t="s">
        <v>35</v>
      </c>
      <c r="U2898" s="3">
        <v>84396</v>
      </c>
      <c r="V2898" t="s">
        <v>71</v>
      </c>
      <c r="W2898" t="s">
        <v>65</v>
      </c>
      <c r="X2898" t="s">
        <v>38</v>
      </c>
      <c r="Y2898">
        <v>3</v>
      </c>
    </row>
    <row r="2899" spans="1:25" x14ac:dyDescent="0.25">
      <c r="A2899">
        <v>3898</v>
      </c>
      <c r="B2899" t="s">
        <v>20175</v>
      </c>
      <c r="C2899" s="1">
        <v>43448</v>
      </c>
      <c r="D2899" s="8">
        <v>44968</v>
      </c>
      <c r="E2899" t="s">
        <v>733</v>
      </c>
      <c r="F2899" t="s">
        <v>885</v>
      </c>
      <c r="G2899" t="s">
        <v>26543</v>
      </c>
      <c r="H2899" t="s">
        <v>49</v>
      </c>
      <c r="I2899" t="s">
        <v>741</v>
      </c>
      <c r="J2899" t="s">
        <v>42</v>
      </c>
      <c r="K2899" t="s">
        <v>29</v>
      </c>
      <c r="L2899" t="s">
        <v>30</v>
      </c>
      <c r="M2899" t="s">
        <v>100</v>
      </c>
      <c r="N2899" s="4" t="s">
        <v>886</v>
      </c>
      <c r="O2899" t="s">
        <v>118</v>
      </c>
      <c r="P2899" t="s">
        <v>62</v>
      </c>
      <c r="Q2899" s="2">
        <v>17725</v>
      </c>
      <c r="R2899" t="s">
        <v>69</v>
      </c>
      <c r="S2899" t="s">
        <v>114</v>
      </c>
      <c r="T2899" t="s">
        <v>45</v>
      </c>
      <c r="U2899" s="3">
        <v>83611</v>
      </c>
      <c r="V2899" t="s">
        <v>94</v>
      </c>
      <c r="W2899" t="s">
        <v>59</v>
      </c>
      <c r="X2899" t="s">
        <v>38</v>
      </c>
      <c r="Y2899">
        <v>3</v>
      </c>
    </row>
    <row r="2900" spans="1:25" x14ac:dyDescent="0.25">
      <c r="A2900">
        <v>3899</v>
      </c>
      <c r="B2900" t="s">
        <v>20176</v>
      </c>
      <c r="C2900" s="1">
        <v>44262</v>
      </c>
      <c r="D2900" s="8">
        <v>44439</v>
      </c>
      <c r="E2900" t="s">
        <v>733</v>
      </c>
      <c r="F2900" t="s">
        <v>887</v>
      </c>
      <c r="G2900" t="s">
        <v>26543</v>
      </c>
      <c r="H2900" t="s">
        <v>67</v>
      </c>
      <c r="I2900" t="s">
        <v>741</v>
      </c>
      <c r="J2900" t="s">
        <v>28</v>
      </c>
      <c r="K2900" t="s">
        <v>51</v>
      </c>
      <c r="L2900" t="s">
        <v>42</v>
      </c>
      <c r="M2900" t="s">
        <v>92</v>
      </c>
      <c r="N2900" s="4" t="s">
        <v>888</v>
      </c>
      <c r="O2900" t="s">
        <v>118</v>
      </c>
      <c r="P2900" t="s">
        <v>83</v>
      </c>
      <c r="Q2900" s="2">
        <v>15879</v>
      </c>
      <c r="R2900" t="s">
        <v>69</v>
      </c>
      <c r="S2900" t="s">
        <v>85</v>
      </c>
      <c r="T2900" t="s">
        <v>35</v>
      </c>
      <c r="U2900" s="3">
        <v>88656</v>
      </c>
      <c r="V2900" t="s">
        <v>58</v>
      </c>
      <c r="W2900" t="s">
        <v>79</v>
      </c>
      <c r="X2900" t="s">
        <v>38</v>
      </c>
      <c r="Y2900">
        <v>3</v>
      </c>
    </row>
    <row r="2901" spans="1:25" x14ac:dyDescent="0.25">
      <c r="A2901">
        <v>3900</v>
      </c>
      <c r="B2901" t="s">
        <v>20177</v>
      </c>
      <c r="C2901" s="1">
        <v>45093</v>
      </c>
      <c r="D2901" s="8" t="s">
        <v>16975</v>
      </c>
      <c r="E2901" t="s">
        <v>766</v>
      </c>
      <c r="F2901" t="s">
        <v>889</v>
      </c>
      <c r="G2901" t="s">
        <v>26543</v>
      </c>
      <c r="H2901" t="s">
        <v>26</v>
      </c>
      <c r="I2901" t="s">
        <v>27</v>
      </c>
      <c r="J2901" t="s">
        <v>28</v>
      </c>
      <c r="K2901" t="s">
        <v>29</v>
      </c>
      <c r="L2901" t="s">
        <v>50</v>
      </c>
      <c r="M2901" t="s">
        <v>31</v>
      </c>
      <c r="N2901" s="4" t="s">
        <v>16975</v>
      </c>
      <c r="O2901" t="s">
        <v>118</v>
      </c>
      <c r="P2901" t="s">
        <v>68</v>
      </c>
      <c r="Q2901" s="2">
        <v>34968</v>
      </c>
      <c r="R2901" t="s">
        <v>33</v>
      </c>
      <c r="S2901" t="s">
        <v>500</v>
      </c>
      <c r="T2901" t="s">
        <v>35</v>
      </c>
      <c r="U2901" s="3">
        <v>79249</v>
      </c>
      <c r="V2901" t="s">
        <v>94</v>
      </c>
      <c r="W2901" t="s">
        <v>59</v>
      </c>
      <c r="X2901" t="s">
        <v>38</v>
      </c>
      <c r="Y2901">
        <v>3</v>
      </c>
    </row>
    <row r="2902" spans="1:25" x14ac:dyDescent="0.25">
      <c r="A2902">
        <v>3901</v>
      </c>
      <c r="B2902" t="s">
        <v>20178</v>
      </c>
      <c r="C2902" s="1">
        <v>44365</v>
      </c>
      <c r="D2902" s="8" t="s">
        <v>16975</v>
      </c>
      <c r="E2902" t="s">
        <v>730</v>
      </c>
      <c r="F2902" t="s">
        <v>890</v>
      </c>
      <c r="G2902" t="s">
        <v>26543</v>
      </c>
      <c r="H2902" t="s">
        <v>40</v>
      </c>
      <c r="I2902" t="s">
        <v>27</v>
      </c>
      <c r="J2902" t="s">
        <v>42</v>
      </c>
      <c r="K2902" t="s">
        <v>41</v>
      </c>
      <c r="L2902" t="s">
        <v>30</v>
      </c>
      <c r="M2902" t="s">
        <v>31</v>
      </c>
      <c r="N2902" s="4" t="s">
        <v>16975</v>
      </c>
      <c r="O2902" t="s">
        <v>755</v>
      </c>
      <c r="P2902" t="s">
        <v>151</v>
      </c>
      <c r="Q2902" s="2">
        <v>32178</v>
      </c>
      <c r="R2902" t="s">
        <v>33</v>
      </c>
      <c r="S2902" t="s">
        <v>217</v>
      </c>
      <c r="T2902" t="s">
        <v>45</v>
      </c>
      <c r="U2902" s="3">
        <v>3921</v>
      </c>
      <c r="V2902" t="s">
        <v>46</v>
      </c>
      <c r="W2902" t="s">
        <v>59</v>
      </c>
      <c r="X2902" t="s">
        <v>38</v>
      </c>
      <c r="Y2902">
        <v>3</v>
      </c>
    </row>
    <row r="2903" spans="1:25" x14ac:dyDescent="0.25">
      <c r="A2903">
        <v>3902</v>
      </c>
      <c r="B2903" t="s">
        <v>20179</v>
      </c>
      <c r="C2903" s="1">
        <v>45068</v>
      </c>
      <c r="D2903" s="8">
        <v>45093</v>
      </c>
      <c r="E2903" t="s">
        <v>730</v>
      </c>
      <c r="F2903" t="s">
        <v>891</v>
      </c>
      <c r="G2903" t="s">
        <v>26543</v>
      </c>
      <c r="H2903" t="s">
        <v>99</v>
      </c>
      <c r="I2903" t="s">
        <v>27</v>
      </c>
      <c r="J2903" t="s">
        <v>28</v>
      </c>
      <c r="K2903" t="s">
        <v>51</v>
      </c>
      <c r="L2903" t="s">
        <v>30</v>
      </c>
      <c r="M2903" t="s">
        <v>92</v>
      </c>
      <c r="N2903" s="4" t="s">
        <v>892</v>
      </c>
      <c r="O2903" t="s">
        <v>755</v>
      </c>
      <c r="P2903" t="s">
        <v>177</v>
      </c>
      <c r="Q2903" s="2">
        <v>23530</v>
      </c>
      <c r="R2903" t="s">
        <v>33</v>
      </c>
      <c r="S2903" t="s">
        <v>194</v>
      </c>
      <c r="T2903" t="s">
        <v>45</v>
      </c>
      <c r="U2903" s="3">
        <v>84876</v>
      </c>
      <c r="V2903" t="s">
        <v>71</v>
      </c>
      <c r="W2903" t="s">
        <v>59</v>
      </c>
      <c r="X2903" t="s">
        <v>38</v>
      </c>
      <c r="Y2903">
        <v>3</v>
      </c>
    </row>
    <row r="2904" spans="1:25" x14ac:dyDescent="0.25">
      <c r="A2904">
        <v>3903</v>
      </c>
      <c r="B2904" t="s">
        <v>20180</v>
      </c>
      <c r="C2904" s="1">
        <v>43599</v>
      </c>
      <c r="D2904" s="8" t="s">
        <v>16975</v>
      </c>
      <c r="E2904" t="s">
        <v>730</v>
      </c>
      <c r="F2904" t="s">
        <v>893</v>
      </c>
      <c r="G2904" t="s">
        <v>26543</v>
      </c>
      <c r="H2904" t="s">
        <v>61</v>
      </c>
      <c r="I2904" t="s">
        <v>27</v>
      </c>
      <c r="J2904" t="s">
        <v>50</v>
      </c>
      <c r="K2904" t="s">
        <v>41</v>
      </c>
      <c r="L2904" t="s">
        <v>50</v>
      </c>
      <c r="M2904" t="s">
        <v>31</v>
      </c>
      <c r="N2904" s="4" t="s">
        <v>16975</v>
      </c>
      <c r="O2904" t="s">
        <v>118</v>
      </c>
      <c r="P2904" t="s">
        <v>68</v>
      </c>
      <c r="Q2904" s="2">
        <v>34171</v>
      </c>
      <c r="R2904" t="s">
        <v>33</v>
      </c>
      <c r="S2904" t="s">
        <v>70</v>
      </c>
      <c r="T2904" t="s">
        <v>45</v>
      </c>
      <c r="U2904" s="3">
        <v>66324</v>
      </c>
      <c r="V2904" t="s">
        <v>46</v>
      </c>
      <c r="W2904" t="s">
        <v>59</v>
      </c>
      <c r="X2904" t="s">
        <v>38</v>
      </c>
      <c r="Y2904">
        <v>3</v>
      </c>
    </row>
    <row r="2905" spans="1:25" x14ac:dyDescent="0.25">
      <c r="A2905">
        <v>3904</v>
      </c>
      <c r="B2905" t="s">
        <v>20181</v>
      </c>
      <c r="C2905" s="1">
        <v>44192</v>
      </c>
      <c r="D2905" s="8" t="s">
        <v>16975</v>
      </c>
      <c r="E2905" t="s">
        <v>730</v>
      </c>
      <c r="F2905" t="s">
        <v>894</v>
      </c>
      <c r="G2905" t="s">
        <v>26543</v>
      </c>
      <c r="H2905" t="s">
        <v>116</v>
      </c>
      <c r="I2905" t="s">
        <v>27</v>
      </c>
      <c r="J2905" t="s">
        <v>28</v>
      </c>
      <c r="K2905" t="s">
        <v>41</v>
      </c>
      <c r="L2905" t="s">
        <v>42</v>
      </c>
      <c r="M2905" t="s">
        <v>31</v>
      </c>
      <c r="N2905" s="4" t="s">
        <v>16975</v>
      </c>
      <c r="O2905" t="s">
        <v>118</v>
      </c>
      <c r="P2905" t="s">
        <v>83</v>
      </c>
      <c r="Q2905" s="2">
        <v>25630</v>
      </c>
      <c r="R2905" t="s">
        <v>33</v>
      </c>
      <c r="S2905" t="s">
        <v>85</v>
      </c>
      <c r="T2905" t="s">
        <v>45</v>
      </c>
      <c r="U2905" s="3">
        <v>86510</v>
      </c>
      <c r="V2905" t="s">
        <v>94</v>
      </c>
      <c r="W2905" t="s">
        <v>37</v>
      </c>
      <c r="X2905" t="s">
        <v>38</v>
      </c>
      <c r="Y2905">
        <v>3</v>
      </c>
    </row>
    <row r="2906" spans="1:25" x14ac:dyDescent="0.25">
      <c r="A2906">
        <v>3905</v>
      </c>
      <c r="B2906" t="s">
        <v>20182</v>
      </c>
      <c r="C2906" s="1">
        <v>44047</v>
      </c>
      <c r="D2906" s="8">
        <v>44596</v>
      </c>
      <c r="E2906" t="s">
        <v>730</v>
      </c>
      <c r="F2906" t="s">
        <v>895</v>
      </c>
      <c r="G2906" t="s">
        <v>26543</v>
      </c>
      <c r="H2906" t="s">
        <v>73</v>
      </c>
      <c r="I2906" t="s">
        <v>27</v>
      </c>
      <c r="J2906" t="s">
        <v>50</v>
      </c>
      <c r="K2906" t="s">
        <v>41</v>
      </c>
      <c r="L2906" t="s">
        <v>50</v>
      </c>
      <c r="M2906" t="s">
        <v>74</v>
      </c>
      <c r="N2906" s="4" t="s">
        <v>896</v>
      </c>
      <c r="O2906" t="s">
        <v>118</v>
      </c>
      <c r="P2906" t="s">
        <v>410</v>
      </c>
      <c r="Q2906" s="2">
        <v>21344</v>
      </c>
      <c r="R2906" t="s">
        <v>33</v>
      </c>
      <c r="S2906" t="s">
        <v>85</v>
      </c>
      <c r="T2906" t="s">
        <v>35</v>
      </c>
      <c r="U2906" s="3">
        <v>48843</v>
      </c>
      <c r="V2906" t="s">
        <v>71</v>
      </c>
      <c r="W2906" t="s">
        <v>37</v>
      </c>
      <c r="X2906" t="s">
        <v>38</v>
      </c>
      <c r="Y2906">
        <v>3</v>
      </c>
    </row>
    <row r="2907" spans="1:25" x14ac:dyDescent="0.25">
      <c r="A2907">
        <v>3906</v>
      </c>
      <c r="B2907" t="s">
        <v>20183</v>
      </c>
      <c r="C2907" s="1">
        <v>44068</v>
      </c>
      <c r="D2907" s="8" t="s">
        <v>16975</v>
      </c>
      <c r="E2907" t="s">
        <v>727</v>
      </c>
      <c r="F2907" t="s">
        <v>897</v>
      </c>
      <c r="G2907" t="s">
        <v>26543</v>
      </c>
      <c r="H2907" t="s">
        <v>87</v>
      </c>
      <c r="I2907" t="s">
        <v>27</v>
      </c>
      <c r="J2907" t="s">
        <v>28</v>
      </c>
      <c r="K2907" t="s">
        <v>29</v>
      </c>
      <c r="L2907" t="s">
        <v>30</v>
      </c>
      <c r="M2907" t="s">
        <v>31</v>
      </c>
      <c r="N2907" s="4" t="s">
        <v>16975</v>
      </c>
      <c r="O2907" t="s">
        <v>118</v>
      </c>
      <c r="P2907" t="s">
        <v>177</v>
      </c>
      <c r="Q2907" s="2">
        <v>27642</v>
      </c>
      <c r="R2907" t="s">
        <v>33</v>
      </c>
      <c r="S2907" t="s">
        <v>107</v>
      </c>
      <c r="T2907" t="s">
        <v>35</v>
      </c>
      <c r="U2907" s="3">
        <v>70797</v>
      </c>
      <c r="V2907" t="s">
        <v>58</v>
      </c>
      <c r="W2907" t="s">
        <v>65</v>
      </c>
      <c r="X2907" t="s">
        <v>38</v>
      </c>
      <c r="Y2907">
        <v>3</v>
      </c>
    </row>
    <row r="2908" spans="1:25" x14ac:dyDescent="0.25">
      <c r="A2908">
        <v>3907</v>
      </c>
      <c r="B2908" t="s">
        <v>20184</v>
      </c>
      <c r="C2908" s="1">
        <v>44616</v>
      </c>
      <c r="D2908" s="8" t="s">
        <v>16975</v>
      </c>
      <c r="E2908" t="s">
        <v>727</v>
      </c>
      <c r="F2908" t="s">
        <v>898</v>
      </c>
      <c r="G2908" t="s">
        <v>26543</v>
      </c>
      <c r="H2908" t="s">
        <v>49</v>
      </c>
      <c r="I2908" t="s">
        <v>27</v>
      </c>
      <c r="J2908" t="s">
        <v>50</v>
      </c>
      <c r="K2908" t="s">
        <v>41</v>
      </c>
      <c r="L2908" t="s">
        <v>30</v>
      </c>
      <c r="M2908" t="s">
        <v>31</v>
      </c>
      <c r="N2908" s="4" t="s">
        <v>16975</v>
      </c>
      <c r="O2908" t="s">
        <v>118</v>
      </c>
      <c r="P2908" t="s">
        <v>83</v>
      </c>
      <c r="Q2908" s="2">
        <v>23569</v>
      </c>
      <c r="R2908" t="s">
        <v>33</v>
      </c>
      <c r="S2908" t="s">
        <v>126</v>
      </c>
      <c r="T2908" t="s">
        <v>35</v>
      </c>
      <c r="U2908" s="3">
        <v>6437</v>
      </c>
      <c r="V2908" t="s">
        <v>36</v>
      </c>
      <c r="W2908" t="s">
        <v>65</v>
      </c>
      <c r="X2908" t="s">
        <v>38</v>
      </c>
      <c r="Y2908">
        <v>3</v>
      </c>
    </row>
    <row r="2909" spans="1:25" x14ac:dyDescent="0.25">
      <c r="A2909">
        <v>3908</v>
      </c>
      <c r="B2909" t="s">
        <v>20185</v>
      </c>
      <c r="C2909" s="1">
        <v>43683</v>
      </c>
      <c r="D2909" s="8">
        <v>44276</v>
      </c>
      <c r="E2909" t="s">
        <v>727</v>
      </c>
      <c r="F2909" t="s">
        <v>899</v>
      </c>
      <c r="G2909" t="s">
        <v>26543</v>
      </c>
      <c r="H2909" t="s">
        <v>67</v>
      </c>
      <c r="I2909" t="s">
        <v>27</v>
      </c>
      <c r="J2909" t="s">
        <v>42</v>
      </c>
      <c r="K2909" t="s">
        <v>29</v>
      </c>
      <c r="L2909" t="s">
        <v>30</v>
      </c>
      <c r="M2909" t="s">
        <v>92</v>
      </c>
      <c r="N2909" s="4" t="s">
        <v>900</v>
      </c>
      <c r="O2909" t="s">
        <v>118</v>
      </c>
      <c r="P2909" t="s">
        <v>105</v>
      </c>
      <c r="Q2909" s="2">
        <v>31604</v>
      </c>
      <c r="R2909" t="s">
        <v>33</v>
      </c>
      <c r="S2909" t="s">
        <v>107</v>
      </c>
      <c r="T2909" t="s">
        <v>35</v>
      </c>
      <c r="U2909" s="3">
        <v>92289</v>
      </c>
      <c r="V2909" t="s">
        <v>71</v>
      </c>
      <c r="W2909" t="s">
        <v>65</v>
      </c>
      <c r="X2909" t="s">
        <v>148</v>
      </c>
      <c r="Y2909">
        <v>3</v>
      </c>
    </row>
    <row r="2910" spans="1:25" x14ac:dyDescent="0.25">
      <c r="A2910">
        <v>3909</v>
      </c>
      <c r="B2910" t="s">
        <v>20186</v>
      </c>
      <c r="C2910" s="1">
        <v>44409</v>
      </c>
      <c r="D2910" s="8">
        <v>44463</v>
      </c>
      <c r="E2910" t="s">
        <v>727</v>
      </c>
      <c r="F2910" t="s">
        <v>901</v>
      </c>
      <c r="G2910" t="s">
        <v>26543</v>
      </c>
      <c r="H2910" t="s">
        <v>26</v>
      </c>
      <c r="I2910" t="s">
        <v>27</v>
      </c>
      <c r="J2910" t="s">
        <v>42</v>
      </c>
      <c r="K2910" t="s">
        <v>29</v>
      </c>
      <c r="L2910" t="s">
        <v>42</v>
      </c>
      <c r="M2910" t="s">
        <v>92</v>
      </c>
      <c r="N2910" s="4" t="s">
        <v>902</v>
      </c>
      <c r="O2910" t="s">
        <v>118</v>
      </c>
      <c r="P2910" t="s">
        <v>76</v>
      </c>
      <c r="Q2910" s="2">
        <v>16218</v>
      </c>
      <c r="R2910" t="s">
        <v>33</v>
      </c>
      <c r="S2910" t="s">
        <v>288</v>
      </c>
      <c r="T2910" t="s">
        <v>35</v>
      </c>
      <c r="U2910" s="3">
        <v>58900</v>
      </c>
      <c r="V2910" t="s">
        <v>58</v>
      </c>
      <c r="W2910" t="s">
        <v>65</v>
      </c>
      <c r="X2910" t="s">
        <v>148</v>
      </c>
      <c r="Y2910">
        <v>3</v>
      </c>
    </row>
    <row r="2911" spans="1:25" x14ac:dyDescent="0.25">
      <c r="A2911">
        <v>3910</v>
      </c>
      <c r="B2911" t="s">
        <v>256</v>
      </c>
      <c r="C2911" s="1">
        <v>44755</v>
      </c>
      <c r="D2911" s="8">
        <v>44948</v>
      </c>
      <c r="E2911" t="s">
        <v>733</v>
      </c>
      <c r="F2911" t="s">
        <v>903</v>
      </c>
      <c r="G2911" t="s">
        <v>26543</v>
      </c>
      <c r="H2911" t="s">
        <v>73</v>
      </c>
      <c r="I2911" t="s">
        <v>27</v>
      </c>
      <c r="J2911" t="s">
        <v>42</v>
      </c>
      <c r="K2911" t="s">
        <v>41</v>
      </c>
      <c r="L2911" t="s">
        <v>42</v>
      </c>
      <c r="M2911" t="s">
        <v>120</v>
      </c>
      <c r="N2911" s="4" t="s">
        <v>904</v>
      </c>
      <c r="O2911" t="s">
        <v>118</v>
      </c>
      <c r="P2911" t="s">
        <v>281</v>
      </c>
      <c r="Q2911" s="2">
        <v>35483</v>
      </c>
      <c r="R2911" t="s">
        <v>33</v>
      </c>
      <c r="S2911" t="s">
        <v>78</v>
      </c>
      <c r="T2911" t="s">
        <v>35</v>
      </c>
      <c r="U2911" s="3">
        <v>35673</v>
      </c>
      <c r="V2911" t="s">
        <v>36</v>
      </c>
      <c r="W2911" t="s">
        <v>37</v>
      </c>
      <c r="X2911" t="s">
        <v>148</v>
      </c>
      <c r="Y2911">
        <v>3</v>
      </c>
    </row>
    <row r="2912" spans="1:25" x14ac:dyDescent="0.25">
      <c r="A2912">
        <v>3911</v>
      </c>
      <c r="B2912" t="s">
        <v>20187</v>
      </c>
      <c r="C2912" s="1">
        <v>44344</v>
      </c>
      <c r="D2912" s="8" t="s">
        <v>16975</v>
      </c>
      <c r="E2912" t="s">
        <v>733</v>
      </c>
      <c r="F2912" t="s">
        <v>905</v>
      </c>
      <c r="G2912" t="s">
        <v>26543</v>
      </c>
      <c r="H2912" t="s">
        <v>87</v>
      </c>
      <c r="I2912" t="s">
        <v>27</v>
      </c>
      <c r="J2912" t="s">
        <v>50</v>
      </c>
      <c r="K2912" t="s">
        <v>41</v>
      </c>
      <c r="L2912" t="s">
        <v>42</v>
      </c>
      <c r="M2912" t="s">
        <v>31</v>
      </c>
      <c r="N2912" s="4" t="s">
        <v>16975</v>
      </c>
      <c r="O2912" t="s">
        <v>118</v>
      </c>
      <c r="P2912" t="s">
        <v>105</v>
      </c>
      <c r="Q2912" s="2">
        <v>18473</v>
      </c>
      <c r="R2912" t="s">
        <v>69</v>
      </c>
      <c r="S2912" t="s">
        <v>107</v>
      </c>
      <c r="T2912" t="s">
        <v>45</v>
      </c>
      <c r="U2912" s="3">
        <v>68952</v>
      </c>
      <c r="V2912" t="s">
        <v>36</v>
      </c>
      <c r="W2912" t="s">
        <v>37</v>
      </c>
      <c r="X2912" t="s">
        <v>38</v>
      </c>
      <c r="Y2912">
        <v>3</v>
      </c>
    </row>
    <row r="2913" spans="1:25" x14ac:dyDescent="0.25">
      <c r="A2913">
        <v>3912</v>
      </c>
      <c r="B2913" t="s">
        <v>20188</v>
      </c>
      <c r="C2913" s="1">
        <v>44018</v>
      </c>
      <c r="D2913" s="8">
        <v>44214</v>
      </c>
      <c r="E2913" t="s">
        <v>733</v>
      </c>
      <c r="F2913" t="s">
        <v>906</v>
      </c>
      <c r="G2913" t="s">
        <v>26543</v>
      </c>
      <c r="H2913" t="s">
        <v>49</v>
      </c>
      <c r="I2913" t="s">
        <v>741</v>
      </c>
      <c r="J2913" t="s">
        <v>42</v>
      </c>
      <c r="K2913" t="s">
        <v>29</v>
      </c>
      <c r="L2913" t="s">
        <v>50</v>
      </c>
      <c r="M2913" t="s">
        <v>74</v>
      </c>
      <c r="N2913" s="4" t="s">
        <v>907</v>
      </c>
      <c r="O2913" t="s">
        <v>118</v>
      </c>
      <c r="P2913" t="s">
        <v>62</v>
      </c>
      <c r="Q2913" s="2">
        <v>24977</v>
      </c>
      <c r="R2913" t="s">
        <v>69</v>
      </c>
      <c r="S2913" t="s">
        <v>144</v>
      </c>
      <c r="T2913" t="s">
        <v>45</v>
      </c>
      <c r="U2913" s="3">
        <v>97493</v>
      </c>
      <c r="V2913" t="s">
        <v>46</v>
      </c>
      <c r="W2913" t="s">
        <v>37</v>
      </c>
      <c r="X2913" t="s">
        <v>148</v>
      </c>
      <c r="Y2913">
        <v>3</v>
      </c>
    </row>
    <row r="2914" spans="1:25" x14ac:dyDescent="0.25">
      <c r="A2914">
        <v>3913</v>
      </c>
      <c r="B2914" t="s">
        <v>20189</v>
      </c>
      <c r="C2914" s="1">
        <v>43844</v>
      </c>
      <c r="D2914" s="8">
        <v>44720</v>
      </c>
      <c r="E2914" t="s">
        <v>733</v>
      </c>
      <c r="F2914" t="s">
        <v>908</v>
      </c>
      <c r="G2914" t="s">
        <v>26543</v>
      </c>
      <c r="H2914" t="s">
        <v>67</v>
      </c>
      <c r="I2914" t="s">
        <v>741</v>
      </c>
      <c r="J2914" t="s">
        <v>50</v>
      </c>
      <c r="K2914" t="s">
        <v>41</v>
      </c>
      <c r="L2914" t="s">
        <v>42</v>
      </c>
      <c r="M2914" t="s">
        <v>92</v>
      </c>
      <c r="N2914" s="4" t="s">
        <v>909</v>
      </c>
      <c r="O2914" t="s">
        <v>118</v>
      </c>
      <c r="P2914" t="s">
        <v>122</v>
      </c>
      <c r="Q2914" s="2">
        <v>15494</v>
      </c>
      <c r="R2914" t="s">
        <v>33</v>
      </c>
      <c r="S2914" t="s">
        <v>910</v>
      </c>
      <c r="T2914" t="s">
        <v>35</v>
      </c>
      <c r="U2914" s="3">
        <v>69903</v>
      </c>
      <c r="V2914" t="s">
        <v>36</v>
      </c>
      <c r="W2914" t="s">
        <v>65</v>
      </c>
      <c r="X2914" t="s">
        <v>38</v>
      </c>
      <c r="Y2914">
        <v>3</v>
      </c>
    </row>
    <row r="2915" spans="1:25" x14ac:dyDescent="0.25">
      <c r="A2915">
        <v>3914</v>
      </c>
      <c r="B2915" t="s">
        <v>20190</v>
      </c>
      <c r="C2915" s="1">
        <v>43865</v>
      </c>
      <c r="D2915" s="8">
        <v>44225</v>
      </c>
      <c r="E2915" t="s">
        <v>730</v>
      </c>
      <c r="F2915" t="s">
        <v>911</v>
      </c>
      <c r="G2915" t="s">
        <v>26543</v>
      </c>
      <c r="H2915" t="s">
        <v>96</v>
      </c>
      <c r="I2915" t="s">
        <v>27</v>
      </c>
      <c r="J2915" t="s">
        <v>28</v>
      </c>
      <c r="K2915" t="s">
        <v>29</v>
      </c>
      <c r="L2915" t="s">
        <v>30</v>
      </c>
      <c r="M2915" t="s">
        <v>92</v>
      </c>
      <c r="N2915" s="4" t="s">
        <v>912</v>
      </c>
      <c r="O2915" t="s">
        <v>755</v>
      </c>
      <c r="P2915" t="s">
        <v>83</v>
      </c>
      <c r="Q2915" s="2">
        <v>21388</v>
      </c>
      <c r="R2915" t="s">
        <v>33</v>
      </c>
      <c r="S2915" t="s">
        <v>217</v>
      </c>
      <c r="T2915" t="s">
        <v>45</v>
      </c>
      <c r="U2915" s="3">
        <v>9758</v>
      </c>
      <c r="V2915" t="s">
        <v>58</v>
      </c>
      <c r="W2915" t="s">
        <v>59</v>
      </c>
      <c r="X2915" t="s">
        <v>80</v>
      </c>
      <c r="Y2915">
        <v>3</v>
      </c>
    </row>
    <row r="2916" spans="1:25" x14ac:dyDescent="0.25">
      <c r="A2916">
        <v>3915</v>
      </c>
      <c r="B2916" t="s">
        <v>20191</v>
      </c>
      <c r="C2916" s="1">
        <v>44801</v>
      </c>
      <c r="D2916" s="8" t="s">
        <v>16975</v>
      </c>
      <c r="E2916" t="s">
        <v>730</v>
      </c>
      <c r="F2916" t="s">
        <v>913</v>
      </c>
      <c r="G2916" t="s">
        <v>26543</v>
      </c>
      <c r="H2916" t="s">
        <v>61</v>
      </c>
      <c r="I2916" t="s">
        <v>27</v>
      </c>
      <c r="J2916" t="s">
        <v>28</v>
      </c>
      <c r="K2916" t="s">
        <v>51</v>
      </c>
      <c r="L2916" t="s">
        <v>42</v>
      </c>
      <c r="M2916" t="s">
        <v>31</v>
      </c>
      <c r="N2916" s="4" t="s">
        <v>16975</v>
      </c>
      <c r="O2916" t="s">
        <v>118</v>
      </c>
      <c r="P2916" t="s">
        <v>68</v>
      </c>
      <c r="Q2916" s="2">
        <v>33361</v>
      </c>
      <c r="R2916" t="s">
        <v>33</v>
      </c>
      <c r="S2916" t="s">
        <v>144</v>
      </c>
      <c r="T2916" t="s">
        <v>45</v>
      </c>
      <c r="U2916" s="3">
        <v>31391</v>
      </c>
      <c r="V2916" t="s">
        <v>58</v>
      </c>
      <c r="W2916" t="s">
        <v>37</v>
      </c>
      <c r="X2916" t="s">
        <v>38</v>
      </c>
      <c r="Y2916">
        <v>3</v>
      </c>
    </row>
    <row r="2917" spans="1:25" x14ac:dyDescent="0.25">
      <c r="A2917">
        <v>3916</v>
      </c>
      <c r="B2917" t="s">
        <v>20192</v>
      </c>
      <c r="C2917" s="1">
        <v>44739</v>
      </c>
      <c r="D2917" s="8" t="s">
        <v>16975</v>
      </c>
      <c r="E2917" t="s">
        <v>730</v>
      </c>
      <c r="F2917" t="s">
        <v>914</v>
      </c>
      <c r="G2917" t="s">
        <v>26543</v>
      </c>
      <c r="H2917" t="s">
        <v>73</v>
      </c>
      <c r="I2917" t="s">
        <v>27</v>
      </c>
      <c r="J2917" t="s">
        <v>42</v>
      </c>
      <c r="K2917" t="s">
        <v>29</v>
      </c>
      <c r="L2917" t="s">
        <v>30</v>
      </c>
      <c r="M2917" t="s">
        <v>31</v>
      </c>
      <c r="N2917" s="4" t="s">
        <v>16975</v>
      </c>
      <c r="O2917" t="s">
        <v>118</v>
      </c>
      <c r="P2917" t="s">
        <v>122</v>
      </c>
      <c r="Q2917" s="2">
        <v>23522</v>
      </c>
      <c r="R2917" t="s">
        <v>33</v>
      </c>
      <c r="S2917" t="s">
        <v>123</v>
      </c>
      <c r="T2917" t="s">
        <v>45</v>
      </c>
      <c r="U2917" s="3">
        <v>14939</v>
      </c>
      <c r="V2917" t="s">
        <v>58</v>
      </c>
      <c r="W2917" t="s">
        <v>37</v>
      </c>
      <c r="X2917" t="s">
        <v>38</v>
      </c>
      <c r="Y2917">
        <v>3</v>
      </c>
    </row>
    <row r="2918" spans="1:25" x14ac:dyDescent="0.25">
      <c r="A2918">
        <v>3917</v>
      </c>
      <c r="B2918" t="s">
        <v>20193</v>
      </c>
      <c r="C2918" s="1">
        <v>43818</v>
      </c>
      <c r="D2918" s="8">
        <v>45016</v>
      </c>
      <c r="E2918" t="s">
        <v>730</v>
      </c>
      <c r="F2918" t="s">
        <v>915</v>
      </c>
      <c r="G2918" t="s">
        <v>26543</v>
      </c>
      <c r="H2918" t="s">
        <v>116</v>
      </c>
      <c r="I2918" t="s">
        <v>27</v>
      </c>
      <c r="J2918" t="s">
        <v>42</v>
      </c>
      <c r="K2918" t="s">
        <v>29</v>
      </c>
      <c r="L2918" t="s">
        <v>50</v>
      </c>
      <c r="M2918" t="s">
        <v>100</v>
      </c>
      <c r="N2918" s="4" t="s">
        <v>916</v>
      </c>
      <c r="O2918" t="s">
        <v>118</v>
      </c>
      <c r="P2918" t="s">
        <v>62</v>
      </c>
      <c r="Q2918" s="2">
        <v>34070</v>
      </c>
      <c r="R2918" t="s">
        <v>33</v>
      </c>
      <c r="S2918" t="s">
        <v>78</v>
      </c>
      <c r="T2918" t="s">
        <v>35</v>
      </c>
      <c r="U2918" s="3">
        <v>89635</v>
      </c>
      <c r="V2918" t="s">
        <v>71</v>
      </c>
      <c r="W2918" t="s">
        <v>37</v>
      </c>
      <c r="X2918" t="s">
        <v>80</v>
      </c>
      <c r="Y2918">
        <v>3</v>
      </c>
    </row>
    <row r="2919" spans="1:25" x14ac:dyDescent="0.25">
      <c r="A2919">
        <v>3918</v>
      </c>
      <c r="B2919" t="s">
        <v>20194</v>
      </c>
      <c r="C2919" s="1">
        <v>44098</v>
      </c>
      <c r="D2919" s="8">
        <v>45012</v>
      </c>
      <c r="E2919" t="s">
        <v>730</v>
      </c>
      <c r="F2919" t="s">
        <v>917</v>
      </c>
      <c r="G2919" t="s">
        <v>26543</v>
      </c>
      <c r="H2919" t="s">
        <v>73</v>
      </c>
      <c r="I2919" t="s">
        <v>27</v>
      </c>
      <c r="J2919" t="s">
        <v>28</v>
      </c>
      <c r="K2919" t="s">
        <v>41</v>
      </c>
      <c r="L2919" t="s">
        <v>50</v>
      </c>
      <c r="M2919" t="s">
        <v>120</v>
      </c>
      <c r="N2919" s="4" t="s">
        <v>918</v>
      </c>
      <c r="O2919" t="s">
        <v>118</v>
      </c>
      <c r="P2919" t="s">
        <v>68</v>
      </c>
      <c r="Q2919" s="2">
        <v>22084</v>
      </c>
      <c r="R2919" t="s">
        <v>33</v>
      </c>
      <c r="S2919" t="s">
        <v>64</v>
      </c>
      <c r="T2919" t="s">
        <v>35</v>
      </c>
      <c r="U2919" s="3">
        <v>48262</v>
      </c>
      <c r="V2919" t="s">
        <v>94</v>
      </c>
      <c r="W2919" t="s">
        <v>37</v>
      </c>
      <c r="X2919" t="s">
        <v>38</v>
      </c>
      <c r="Y2919">
        <v>3</v>
      </c>
    </row>
    <row r="2920" spans="1:25" x14ac:dyDescent="0.25">
      <c r="A2920">
        <v>3919</v>
      </c>
      <c r="B2920" t="s">
        <v>20195</v>
      </c>
      <c r="C2920" s="1">
        <v>45113</v>
      </c>
      <c r="D2920" s="8" t="s">
        <v>16975</v>
      </c>
      <c r="E2920" t="s">
        <v>727</v>
      </c>
      <c r="F2920" t="s">
        <v>919</v>
      </c>
      <c r="G2920" t="s">
        <v>26543</v>
      </c>
      <c r="H2920" t="s">
        <v>87</v>
      </c>
      <c r="I2920" t="s">
        <v>27</v>
      </c>
      <c r="J2920" t="s">
        <v>28</v>
      </c>
      <c r="K2920" t="s">
        <v>29</v>
      </c>
      <c r="L2920" t="s">
        <v>50</v>
      </c>
      <c r="M2920" t="s">
        <v>31</v>
      </c>
      <c r="N2920" s="4" t="s">
        <v>16975</v>
      </c>
      <c r="O2920" t="s">
        <v>118</v>
      </c>
      <c r="P2920" t="s">
        <v>68</v>
      </c>
      <c r="Q2920" s="2">
        <v>16352</v>
      </c>
      <c r="R2920" t="s">
        <v>33</v>
      </c>
      <c r="S2920" t="s">
        <v>166</v>
      </c>
      <c r="T2920" t="s">
        <v>35</v>
      </c>
      <c r="U2920" s="3">
        <v>42410</v>
      </c>
      <c r="V2920" t="s">
        <v>94</v>
      </c>
      <c r="W2920" t="s">
        <v>79</v>
      </c>
      <c r="X2920" t="s">
        <v>38</v>
      </c>
      <c r="Y2920">
        <v>3</v>
      </c>
    </row>
    <row r="2921" spans="1:25" x14ac:dyDescent="0.25">
      <c r="A2921">
        <v>3920</v>
      </c>
      <c r="B2921" t="s">
        <v>20196</v>
      </c>
      <c r="C2921" s="1">
        <v>44297</v>
      </c>
      <c r="D2921" s="8">
        <v>44914</v>
      </c>
      <c r="E2921" t="s">
        <v>727</v>
      </c>
      <c r="F2921" t="s">
        <v>920</v>
      </c>
      <c r="G2921" t="s">
        <v>26543</v>
      </c>
      <c r="H2921" t="s">
        <v>49</v>
      </c>
      <c r="I2921" t="s">
        <v>27</v>
      </c>
      <c r="J2921" t="s">
        <v>50</v>
      </c>
      <c r="K2921" t="s">
        <v>41</v>
      </c>
      <c r="L2921" t="s">
        <v>42</v>
      </c>
      <c r="M2921" t="s">
        <v>74</v>
      </c>
      <c r="N2921" s="4" t="s">
        <v>921</v>
      </c>
      <c r="O2921" t="s">
        <v>118</v>
      </c>
      <c r="P2921" t="s">
        <v>68</v>
      </c>
      <c r="Q2921" s="2">
        <v>22589</v>
      </c>
      <c r="R2921" t="s">
        <v>33</v>
      </c>
      <c r="S2921" t="s">
        <v>64</v>
      </c>
      <c r="T2921" t="s">
        <v>35</v>
      </c>
      <c r="U2921" s="3">
        <v>62625</v>
      </c>
      <c r="V2921" t="s">
        <v>58</v>
      </c>
      <c r="W2921" t="s">
        <v>79</v>
      </c>
      <c r="X2921" t="s">
        <v>38</v>
      </c>
      <c r="Y2921">
        <v>3</v>
      </c>
    </row>
    <row r="2922" spans="1:25" x14ac:dyDescent="0.25">
      <c r="A2922">
        <v>3921</v>
      </c>
      <c r="B2922" t="s">
        <v>20197</v>
      </c>
      <c r="C2922" s="1">
        <v>43873</v>
      </c>
      <c r="D2922" s="8">
        <v>44757</v>
      </c>
      <c r="E2922" t="s">
        <v>727</v>
      </c>
      <c r="F2922" t="s">
        <v>922</v>
      </c>
      <c r="G2922" t="s">
        <v>26543</v>
      </c>
      <c r="H2922" t="s">
        <v>67</v>
      </c>
      <c r="I2922" t="s">
        <v>27</v>
      </c>
      <c r="J2922" t="s">
        <v>28</v>
      </c>
      <c r="K2922" t="s">
        <v>41</v>
      </c>
      <c r="L2922" t="s">
        <v>42</v>
      </c>
      <c r="M2922" t="s">
        <v>100</v>
      </c>
      <c r="N2922" s="4" t="s">
        <v>923</v>
      </c>
      <c r="O2922" t="s">
        <v>118</v>
      </c>
      <c r="P2922" t="s">
        <v>105</v>
      </c>
      <c r="Q2922" s="2">
        <v>16040</v>
      </c>
      <c r="R2922" t="s">
        <v>33</v>
      </c>
      <c r="S2922" t="s">
        <v>107</v>
      </c>
      <c r="T2922" t="s">
        <v>35</v>
      </c>
      <c r="U2922" s="3">
        <v>56684</v>
      </c>
      <c r="V2922" t="s">
        <v>58</v>
      </c>
      <c r="W2922" t="s">
        <v>65</v>
      </c>
      <c r="X2922" t="s">
        <v>38</v>
      </c>
      <c r="Y2922">
        <v>3</v>
      </c>
    </row>
    <row r="2923" spans="1:25" x14ac:dyDescent="0.25">
      <c r="A2923">
        <v>3922</v>
      </c>
      <c r="B2923" t="s">
        <v>20198</v>
      </c>
      <c r="C2923" s="1">
        <v>43459</v>
      </c>
      <c r="D2923" s="8" t="s">
        <v>16975</v>
      </c>
      <c r="E2923" t="s">
        <v>727</v>
      </c>
      <c r="F2923" t="s">
        <v>924</v>
      </c>
      <c r="G2923" t="s">
        <v>26543</v>
      </c>
      <c r="H2923" t="s">
        <v>26</v>
      </c>
      <c r="I2923" t="s">
        <v>27</v>
      </c>
      <c r="J2923" t="s">
        <v>42</v>
      </c>
      <c r="K2923" t="s">
        <v>41</v>
      </c>
      <c r="L2923" t="s">
        <v>50</v>
      </c>
      <c r="M2923" t="s">
        <v>31</v>
      </c>
      <c r="N2923" s="4" t="s">
        <v>16975</v>
      </c>
      <c r="O2923" t="s">
        <v>118</v>
      </c>
      <c r="P2923" t="s">
        <v>62</v>
      </c>
      <c r="Q2923" s="2">
        <v>35342</v>
      </c>
      <c r="R2923" t="s">
        <v>33</v>
      </c>
      <c r="S2923" t="s">
        <v>114</v>
      </c>
      <c r="T2923" t="s">
        <v>35</v>
      </c>
      <c r="U2923" s="3">
        <v>26513</v>
      </c>
      <c r="V2923" t="s">
        <v>36</v>
      </c>
      <c r="W2923" t="s">
        <v>37</v>
      </c>
      <c r="X2923" t="s">
        <v>38</v>
      </c>
      <c r="Y2923">
        <v>3</v>
      </c>
    </row>
    <row r="2924" spans="1:25" x14ac:dyDescent="0.25">
      <c r="A2924">
        <v>3923</v>
      </c>
      <c r="B2924" t="s">
        <v>20199</v>
      </c>
      <c r="C2924" s="1">
        <v>44555</v>
      </c>
      <c r="D2924" s="8">
        <v>45096</v>
      </c>
      <c r="E2924" t="s">
        <v>733</v>
      </c>
      <c r="F2924" t="s">
        <v>925</v>
      </c>
      <c r="G2924" t="s">
        <v>26543</v>
      </c>
      <c r="H2924" t="s">
        <v>73</v>
      </c>
      <c r="I2924" t="s">
        <v>27</v>
      </c>
      <c r="J2924" t="s">
        <v>50</v>
      </c>
      <c r="K2924" t="s">
        <v>29</v>
      </c>
      <c r="L2924" t="s">
        <v>42</v>
      </c>
      <c r="M2924" t="s">
        <v>74</v>
      </c>
      <c r="N2924" s="4" t="s">
        <v>926</v>
      </c>
      <c r="O2924" t="s">
        <v>118</v>
      </c>
      <c r="P2924" t="s">
        <v>43</v>
      </c>
      <c r="Q2924" s="2">
        <v>20164</v>
      </c>
      <c r="R2924" t="s">
        <v>33</v>
      </c>
      <c r="S2924" t="s">
        <v>144</v>
      </c>
      <c r="T2924" t="s">
        <v>35</v>
      </c>
      <c r="U2924" s="3">
        <v>26918</v>
      </c>
      <c r="V2924" t="s">
        <v>46</v>
      </c>
      <c r="W2924" t="s">
        <v>59</v>
      </c>
      <c r="X2924" t="s">
        <v>80</v>
      </c>
      <c r="Y2924">
        <v>3</v>
      </c>
    </row>
    <row r="2925" spans="1:25" x14ac:dyDescent="0.25">
      <c r="A2925">
        <v>3924</v>
      </c>
      <c r="B2925" t="s">
        <v>20200</v>
      </c>
      <c r="C2925" s="1">
        <v>44338</v>
      </c>
      <c r="D2925" s="8" t="s">
        <v>16975</v>
      </c>
      <c r="E2925" t="s">
        <v>733</v>
      </c>
      <c r="F2925" t="s">
        <v>927</v>
      </c>
      <c r="G2925" t="s">
        <v>26543</v>
      </c>
      <c r="H2925" t="s">
        <v>87</v>
      </c>
      <c r="I2925" t="s">
        <v>27</v>
      </c>
      <c r="J2925" t="s">
        <v>50</v>
      </c>
      <c r="K2925" t="s">
        <v>51</v>
      </c>
      <c r="L2925" t="s">
        <v>50</v>
      </c>
      <c r="M2925" t="s">
        <v>31</v>
      </c>
      <c r="N2925" s="4" t="s">
        <v>16975</v>
      </c>
      <c r="O2925" t="s">
        <v>118</v>
      </c>
      <c r="P2925" t="s">
        <v>62</v>
      </c>
      <c r="Q2925" s="2">
        <v>34086</v>
      </c>
      <c r="R2925" t="s">
        <v>69</v>
      </c>
      <c r="S2925" t="s">
        <v>78</v>
      </c>
      <c r="T2925" t="s">
        <v>45</v>
      </c>
      <c r="U2925" s="3">
        <v>86917</v>
      </c>
      <c r="V2925" t="s">
        <v>58</v>
      </c>
      <c r="W2925" t="s">
        <v>37</v>
      </c>
      <c r="X2925" t="s">
        <v>38</v>
      </c>
      <c r="Y2925">
        <v>3</v>
      </c>
    </row>
    <row r="2926" spans="1:25" x14ac:dyDescent="0.25">
      <c r="A2926">
        <v>3925</v>
      </c>
      <c r="B2926" t="s">
        <v>20201</v>
      </c>
      <c r="C2926" s="1">
        <v>43954</v>
      </c>
      <c r="D2926" s="8">
        <v>44879</v>
      </c>
      <c r="E2926" t="s">
        <v>733</v>
      </c>
      <c r="F2926" t="s">
        <v>928</v>
      </c>
      <c r="G2926" t="s">
        <v>26543</v>
      </c>
      <c r="H2926" t="s">
        <v>49</v>
      </c>
      <c r="I2926" t="s">
        <v>741</v>
      </c>
      <c r="J2926" t="s">
        <v>28</v>
      </c>
      <c r="K2926" t="s">
        <v>29</v>
      </c>
      <c r="L2926" t="s">
        <v>42</v>
      </c>
      <c r="M2926" t="s">
        <v>92</v>
      </c>
      <c r="N2926" s="4" t="s">
        <v>929</v>
      </c>
      <c r="O2926" t="s">
        <v>118</v>
      </c>
      <c r="P2926" t="s">
        <v>53</v>
      </c>
      <c r="Q2926" s="2">
        <v>22204</v>
      </c>
      <c r="R2926" t="s">
        <v>33</v>
      </c>
      <c r="S2926" t="s">
        <v>326</v>
      </c>
      <c r="T2926" t="s">
        <v>45</v>
      </c>
      <c r="U2926" s="3">
        <v>64495</v>
      </c>
      <c r="V2926" t="s">
        <v>46</v>
      </c>
      <c r="W2926" t="s">
        <v>37</v>
      </c>
      <c r="X2926" t="s">
        <v>38</v>
      </c>
      <c r="Y2926">
        <v>3</v>
      </c>
    </row>
    <row r="2927" spans="1:25" x14ac:dyDescent="0.25">
      <c r="A2927">
        <v>3926</v>
      </c>
      <c r="B2927" t="s">
        <v>20202</v>
      </c>
      <c r="C2927" s="1">
        <v>43523</v>
      </c>
      <c r="D2927" s="8" t="s">
        <v>16975</v>
      </c>
      <c r="E2927" t="s">
        <v>733</v>
      </c>
      <c r="F2927" t="s">
        <v>930</v>
      </c>
      <c r="G2927" t="s">
        <v>26543</v>
      </c>
      <c r="H2927" t="s">
        <v>67</v>
      </c>
      <c r="I2927" t="s">
        <v>27</v>
      </c>
      <c r="J2927" t="s">
        <v>50</v>
      </c>
      <c r="K2927" t="s">
        <v>29</v>
      </c>
      <c r="L2927" t="s">
        <v>50</v>
      </c>
      <c r="M2927" t="s">
        <v>31</v>
      </c>
      <c r="N2927" s="4" t="s">
        <v>16975</v>
      </c>
      <c r="O2927" t="s">
        <v>118</v>
      </c>
      <c r="P2927" t="s">
        <v>281</v>
      </c>
      <c r="Q2927" s="2">
        <v>15326</v>
      </c>
      <c r="R2927" t="s">
        <v>33</v>
      </c>
      <c r="S2927" t="s">
        <v>4</v>
      </c>
      <c r="T2927" t="s">
        <v>35</v>
      </c>
      <c r="U2927" s="3">
        <v>47528</v>
      </c>
      <c r="V2927" t="s">
        <v>46</v>
      </c>
      <c r="W2927" t="s">
        <v>59</v>
      </c>
      <c r="X2927" t="s">
        <v>148</v>
      </c>
      <c r="Y2927">
        <v>3</v>
      </c>
    </row>
    <row r="2928" spans="1:25" x14ac:dyDescent="0.25">
      <c r="A2928">
        <v>3927</v>
      </c>
      <c r="B2928" t="s">
        <v>20203</v>
      </c>
      <c r="C2928" s="1">
        <v>43891</v>
      </c>
      <c r="D2928" s="8">
        <v>44625</v>
      </c>
      <c r="E2928" t="s">
        <v>730</v>
      </c>
      <c r="F2928" t="s">
        <v>931</v>
      </c>
      <c r="G2928" t="s">
        <v>26543</v>
      </c>
      <c r="H2928" t="s">
        <v>96</v>
      </c>
      <c r="I2928" t="s">
        <v>27</v>
      </c>
      <c r="J2928" t="s">
        <v>28</v>
      </c>
      <c r="K2928" t="s">
        <v>29</v>
      </c>
      <c r="L2928" t="s">
        <v>30</v>
      </c>
      <c r="M2928" t="s">
        <v>74</v>
      </c>
      <c r="N2928" s="4" t="s">
        <v>932</v>
      </c>
      <c r="O2928" t="s">
        <v>755</v>
      </c>
      <c r="P2928" t="s">
        <v>43</v>
      </c>
      <c r="Q2928" s="2">
        <v>30236</v>
      </c>
      <c r="R2928" t="s">
        <v>33</v>
      </c>
      <c r="S2928" t="s">
        <v>114</v>
      </c>
      <c r="T2928" t="s">
        <v>45</v>
      </c>
      <c r="U2928" s="3">
        <v>50639</v>
      </c>
      <c r="V2928" t="s">
        <v>58</v>
      </c>
      <c r="W2928" t="s">
        <v>59</v>
      </c>
      <c r="X2928" t="s">
        <v>38</v>
      </c>
      <c r="Y2928">
        <v>3</v>
      </c>
    </row>
    <row r="2929" spans="1:25" x14ac:dyDescent="0.25">
      <c r="A2929">
        <v>3928</v>
      </c>
      <c r="B2929" t="s">
        <v>20204</v>
      </c>
      <c r="C2929" s="1">
        <v>44223</v>
      </c>
      <c r="D2929" s="8">
        <v>44487</v>
      </c>
      <c r="E2929" t="s">
        <v>730</v>
      </c>
      <c r="F2929" t="s">
        <v>933</v>
      </c>
      <c r="G2929" t="s">
        <v>26543</v>
      </c>
      <c r="H2929" t="s">
        <v>61</v>
      </c>
      <c r="I2929" t="s">
        <v>27</v>
      </c>
      <c r="J2929" t="s">
        <v>50</v>
      </c>
      <c r="K2929" t="s">
        <v>41</v>
      </c>
      <c r="L2929" t="s">
        <v>30</v>
      </c>
      <c r="M2929" t="s">
        <v>92</v>
      </c>
      <c r="N2929" s="4" t="s">
        <v>934</v>
      </c>
      <c r="O2929" t="s">
        <v>118</v>
      </c>
      <c r="P2929" t="s">
        <v>62</v>
      </c>
      <c r="Q2929" s="2">
        <v>20647</v>
      </c>
      <c r="R2929" t="s">
        <v>33</v>
      </c>
      <c r="S2929" t="s">
        <v>64</v>
      </c>
      <c r="T2929" t="s">
        <v>45</v>
      </c>
      <c r="U2929" s="3">
        <v>59834</v>
      </c>
      <c r="V2929" t="s">
        <v>36</v>
      </c>
      <c r="W2929" t="s">
        <v>37</v>
      </c>
      <c r="X2929" t="s">
        <v>38</v>
      </c>
      <c r="Y2929">
        <v>3</v>
      </c>
    </row>
    <row r="2930" spans="1:25" x14ac:dyDescent="0.25">
      <c r="A2930">
        <v>3929</v>
      </c>
      <c r="B2930" t="s">
        <v>20205</v>
      </c>
      <c r="C2930" s="1">
        <v>45095</v>
      </c>
      <c r="D2930" s="8">
        <v>45131</v>
      </c>
      <c r="E2930" t="s">
        <v>730</v>
      </c>
      <c r="F2930" t="s">
        <v>935</v>
      </c>
      <c r="G2930" t="s">
        <v>26543</v>
      </c>
      <c r="H2930" t="s">
        <v>73</v>
      </c>
      <c r="I2930" t="s">
        <v>27</v>
      </c>
      <c r="J2930" t="s">
        <v>28</v>
      </c>
      <c r="K2930" t="s">
        <v>29</v>
      </c>
      <c r="L2930" t="s">
        <v>42</v>
      </c>
      <c r="M2930" t="s">
        <v>92</v>
      </c>
      <c r="N2930" s="4" t="s">
        <v>936</v>
      </c>
      <c r="O2930" t="s">
        <v>118</v>
      </c>
      <c r="P2930" t="s">
        <v>177</v>
      </c>
      <c r="Q2930" s="2">
        <v>28235</v>
      </c>
      <c r="R2930" t="s">
        <v>33</v>
      </c>
      <c r="S2930" t="s">
        <v>57</v>
      </c>
      <c r="T2930" t="s">
        <v>35</v>
      </c>
      <c r="U2930" s="3">
        <v>73645</v>
      </c>
      <c r="V2930" t="s">
        <v>94</v>
      </c>
      <c r="W2930" t="s">
        <v>65</v>
      </c>
      <c r="X2930" t="s">
        <v>38</v>
      </c>
      <c r="Y2930">
        <v>3</v>
      </c>
    </row>
    <row r="2931" spans="1:25" x14ac:dyDescent="0.25">
      <c r="A2931">
        <v>3930</v>
      </c>
      <c r="B2931" t="s">
        <v>20206</v>
      </c>
      <c r="C2931" s="1">
        <v>43793</v>
      </c>
      <c r="D2931" s="8" t="s">
        <v>16975</v>
      </c>
      <c r="E2931" t="s">
        <v>730</v>
      </c>
      <c r="F2931" t="s">
        <v>937</v>
      </c>
      <c r="G2931" t="s">
        <v>26543</v>
      </c>
      <c r="H2931" t="s">
        <v>67</v>
      </c>
      <c r="I2931" t="s">
        <v>27</v>
      </c>
      <c r="J2931" t="s">
        <v>28</v>
      </c>
      <c r="K2931" t="s">
        <v>41</v>
      </c>
      <c r="L2931" t="s">
        <v>42</v>
      </c>
      <c r="M2931" t="s">
        <v>31</v>
      </c>
      <c r="N2931" s="4" t="s">
        <v>16975</v>
      </c>
      <c r="O2931" t="s">
        <v>118</v>
      </c>
      <c r="P2931" t="s">
        <v>62</v>
      </c>
      <c r="Q2931" s="2">
        <v>30781</v>
      </c>
      <c r="R2931" t="s">
        <v>33</v>
      </c>
      <c r="S2931" t="s">
        <v>938</v>
      </c>
      <c r="T2931" t="s">
        <v>35</v>
      </c>
      <c r="U2931" s="3">
        <v>65218</v>
      </c>
      <c r="V2931" t="s">
        <v>94</v>
      </c>
      <c r="W2931" t="s">
        <v>65</v>
      </c>
      <c r="X2931" t="s">
        <v>38</v>
      </c>
      <c r="Y2931">
        <v>3</v>
      </c>
    </row>
    <row r="2932" spans="1:25" x14ac:dyDescent="0.25">
      <c r="A2932">
        <v>3931</v>
      </c>
      <c r="B2932" t="s">
        <v>20207</v>
      </c>
      <c r="C2932" s="1">
        <v>44463</v>
      </c>
      <c r="D2932" s="8" t="s">
        <v>16975</v>
      </c>
      <c r="E2932" t="s">
        <v>730</v>
      </c>
      <c r="F2932" t="s">
        <v>939</v>
      </c>
      <c r="G2932" t="s">
        <v>26543</v>
      </c>
      <c r="H2932" t="s">
        <v>26</v>
      </c>
      <c r="I2932" t="s">
        <v>27</v>
      </c>
      <c r="J2932" t="s">
        <v>42</v>
      </c>
      <c r="K2932" t="s">
        <v>41</v>
      </c>
      <c r="L2932" t="s">
        <v>30</v>
      </c>
      <c r="M2932" t="s">
        <v>31</v>
      </c>
      <c r="N2932" s="4" t="s">
        <v>16975</v>
      </c>
      <c r="O2932" t="s">
        <v>118</v>
      </c>
      <c r="P2932" t="s">
        <v>83</v>
      </c>
      <c r="Q2932" s="2">
        <v>22093</v>
      </c>
      <c r="R2932" t="s">
        <v>33</v>
      </c>
      <c r="S2932" t="s">
        <v>323</v>
      </c>
      <c r="T2932" t="s">
        <v>45</v>
      </c>
      <c r="U2932" s="3">
        <v>34001</v>
      </c>
      <c r="V2932" t="s">
        <v>71</v>
      </c>
      <c r="W2932" t="s">
        <v>37</v>
      </c>
      <c r="X2932" t="s">
        <v>38</v>
      </c>
      <c r="Y2932">
        <v>3</v>
      </c>
    </row>
    <row r="2933" spans="1:25" x14ac:dyDescent="0.25">
      <c r="A2933">
        <v>3932</v>
      </c>
      <c r="B2933" t="s">
        <v>20208</v>
      </c>
      <c r="C2933" s="1">
        <v>44790</v>
      </c>
      <c r="D2933" s="8" t="s">
        <v>16975</v>
      </c>
      <c r="E2933" t="s">
        <v>727</v>
      </c>
      <c r="F2933" t="s">
        <v>940</v>
      </c>
      <c r="G2933" t="s">
        <v>26543</v>
      </c>
      <c r="H2933" t="s">
        <v>40</v>
      </c>
      <c r="I2933" t="s">
        <v>27</v>
      </c>
      <c r="J2933" t="s">
        <v>28</v>
      </c>
      <c r="K2933" t="s">
        <v>51</v>
      </c>
      <c r="L2933" t="s">
        <v>50</v>
      </c>
      <c r="M2933" t="s">
        <v>31</v>
      </c>
      <c r="N2933" s="4" t="s">
        <v>16975</v>
      </c>
      <c r="O2933" t="s">
        <v>118</v>
      </c>
      <c r="P2933" t="s">
        <v>76</v>
      </c>
      <c r="Q2933" s="2">
        <v>23853</v>
      </c>
      <c r="R2933" t="s">
        <v>33</v>
      </c>
      <c r="S2933" t="s">
        <v>313</v>
      </c>
      <c r="T2933" t="s">
        <v>35</v>
      </c>
      <c r="U2933" s="3">
        <v>23569</v>
      </c>
      <c r="V2933" t="s">
        <v>71</v>
      </c>
      <c r="W2933" t="s">
        <v>59</v>
      </c>
      <c r="X2933" t="s">
        <v>38</v>
      </c>
      <c r="Y2933">
        <v>3</v>
      </c>
    </row>
    <row r="2934" spans="1:25" x14ac:dyDescent="0.25">
      <c r="A2934">
        <v>3933</v>
      </c>
      <c r="B2934" t="s">
        <v>20209</v>
      </c>
      <c r="C2934" s="1">
        <v>45034</v>
      </c>
      <c r="D2934" s="8" t="s">
        <v>16975</v>
      </c>
      <c r="E2934" t="s">
        <v>727</v>
      </c>
      <c r="F2934" t="s">
        <v>941</v>
      </c>
      <c r="G2934" t="s">
        <v>26543</v>
      </c>
      <c r="H2934" t="s">
        <v>99</v>
      </c>
      <c r="I2934" t="s">
        <v>27</v>
      </c>
      <c r="J2934" t="s">
        <v>28</v>
      </c>
      <c r="K2934" t="s">
        <v>41</v>
      </c>
      <c r="L2934" t="s">
        <v>42</v>
      </c>
      <c r="M2934" t="s">
        <v>31</v>
      </c>
      <c r="N2934" s="4" t="s">
        <v>16975</v>
      </c>
      <c r="O2934" t="s">
        <v>118</v>
      </c>
      <c r="P2934" t="s">
        <v>83</v>
      </c>
      <c r="Q2934" s="2">
        <v>24705</v>
      </c>
      <c r="R2934" t="s">
        <v>33</v>
      </c>
      <c r="S2934" t="s">
        <v>85</v>
      </c>
      <c r="T2934" t="s">
        <v>35</v>
      </c>
      <c r="U2934" s="3">
        <v>46935</v>
      </c>
      <c r="V2934" t="s">
        <v>36</v>
      </c>
      <c r="W2934" t="s">
        <v>65</v>
      </c>
      <c r="X2934" t="s">
        <v>38</v>
      </c>
      <c r="Y2934">
        <v>3</v>
      </c>
    </row>
    <row r="2935" spans="1:25" x14ac:dyDescent="0.25">
      <c r="A2935">
        <v>3934</v>
      </c>
      <c r="B2935" t="s">
        <v>20210</v>
      </c>
      <c r="C2935" s="1">
        <v>43936</v>
      </c>
      <c r="D2935" s="8">
        <v>44694</v>
      </c>
      <c r="E2935" t="s">
        <v>727</v>
      </c>
      <c r="F2935" t="s">
        <v>942</v>
      </c>
      <c r="G2935" t="s">
        <v>26543</v>
      </c>
      <c r="H2935" t="s">
        <v>87</v>
      </c>
      <c r="I2935" t="s">
        <v>27</v>
      </c>
      <c r="J2935" t="s">
        <v>50</v>
      </c>
      <c r="K2935" t="s">
        <v>29</v>
      </c>
      <c r="L2935" t="s">
        <v>30</v>
      </c>
      <c r="M2935" t="s">
        <v>74</v>
      </c>
      <c r="N2935" s="4" t="s">
        <v>943</v>
      </c>
      <c r="O2935" t="s">
        <v>118</v>
      </c>
      <c r="P2935" t="s">
        <v>88</v>
      </c>
      <c r="Q2935" s="2">
        <v>28858</v>
      </c>
      <c r="R2935" t="s">
        <v>33</v>
      </c>
      <c r="S2935" t="s">
        <v>326</v>
      </c>
      <c r="T2935" t="s">
        <v>35</v>
      </c>
      <c r="U2935" s="3">
        <v>80168</v>
      </c>
      <c r="V2935" t="s">
        <v>94</v>
      </c>
      <c r="W2935" t="s">
        <v>37</v>
      </c>
      <c r="X2935" t="s">
        <v>38</v>
      </c>
      <c r="Y2935">
        <v>3</v>
      </c>
    </row>
    <row r="2936" spans="1:25" x14ac:dyDescent="0.25">
      <c r="A2936">
        <v>3935</v>
      </c>
      <c r="B2936" t="s">
        <v>20211</v>
      </c>
      <c r="C2936" s="1">
        <v>44190</v>
      </c>
      <c r="D2936" s="8" t="s">
        <v>16975</v>
      </c>
      <c r="E2936" t="s">
        <v>727</v>
      </c>
      <c r="F2936" t="s">
        <v>944</v>
      </c>
      <c r="G2936" t="s">
        <v>26543</v>
      </c>
      <c r="H2936" t="s">
        <v>49</v>
      </c>
      <c r="I2936" t="s">
        <v>27</v>
      </c>
      <c r="J2936" t="s">
        <v>50</v>
      </c>
      <c r="K2936" t="s">
        <v>29</v>
      </c>
      <c r="L2936" t="s">
        <v>50</v>
      </c>
      <c r="M2936" t="s">
        <v>31</v>
      </c>
      <c r="N2936" s="4" t="s">
        <v>16975</v>
      </c>
      <c r="O2936" t="s">
        <v>118</v>
      </c>
      <c r="P2936" t="s">
        <v>43</v>
      </c>
      <c r="Q2936" s="2">
        <v>34289</v>
      </c>
      <c r="R2936" t="s">
        <v>33</v>
      </c>
      <c r="S2936" t="s">
        <v>114</v>
      </c>
      <c r="T2936" t="s">
        <v>45</v>
      </c>
      <c r="U2936" s="3">
        <v>97304</v>
      </c>
      <c r="V2936" t="s">
        <v>36</v>
      </c>
      <c r="W2936" t="s">
        <v>37</v>
      </c>
      <c r="X2936" t="s">
        <v>38</v>
      </c>
      <c r="Y2936">
        <v>3</v>
      </c>
    </row>
    <row r="2937" spans="1:25" x14ac:dyDescent="0.25">
      <c r="A2937">
        <v>3936</v>
      </c>
      <c r="B2937" t="s">
        <v>20212</v>
      </c>
      <c r="C2937" s="1">
        <v>44763</v>
      </c>
      <c r="D2937" s="8">
        <v>45047</v>
      </c>
      <c r="E2937" t="s">
        <v>768</v>
      </c>
      <c r="F2937" t="s">
        <v>945</v>
      </c>
      <c r="G2937" t="s">
        <v>26543</v>
      </c>
      <c r="H2937" t="s">
        <v>99</v>
      </c>
      <c r="I2937" t="s">
        <v>946</v>
      </c>
      <c r="J2937" t="s">
        <v>50</v>
      </c>
      <c r="K2937" t="s">
        <v>51</v>
      </c>
      <c r="L2937" t="s">
        <v>30</v>
      </c>
      <c r="M2937" t="s">
        <v>74</v>
      </c>
      <c r="N2937" s="4" t="s">
        <v>947</v>
      </c>
      <c r="O2937" t="s">
        <v>118</v>
      </c>
      <c r="P2937" t="s">
        <v>53</v>
      </c>
      <c r="Q2937" s="2">
        <v>35973</v>
      </c>
      <c r="R2937" t="s">
        <v>69</v>
      </c>
      <c r="S2937" t="s">
        <v>126</v>
      </c>
      <c r="T2937" t="s">
        <v>45</v>
      </c>
      <c r="U2937" s="3">
        <v>6033</v>
      </c>
      <c r="V2937" t="s">
        <v>58</v>
      </c>
      <c r="W2937" t="s">
        <v>37</v>
      </c>
      <c r="X2937" t="s">
        <v>38</v>
      </c>
      <c r="Y2937">
        <v>3</v>
      </c>
    </row>
    <row r="2938" spans="1:25" x14ac:dyDescent="0.25">
      <c r="A2938">
        <v>3937</v>
      </c>
      <c r="B2938" t="s">
        <v>20213</v>
      </c>
      <c r="C2938" s="1">
        <v>44869</v>
      </c>
      <c r="D2938" s="8" t="s">
        <v>16975</v>
      </c>
      <c r="E2938" t="s">
        <v>948</v>
      </c>
      <c r="F2938" t="s">
        <v>949</v>
      </c>
      <c r="G2938" t="s">
        <v>26543</v>
      </c>
      <c r="H2938" t="s">
        <v>40</v>
      </c>
      <c r="I2938" t="s">
        <v>27</v>
      </c>
      <c r="J2938" t="s">
        <v>28</v>
      </c>
      <c r="K2938" t="s">
        <v>29</v>
      </c>
      <c r="L2938" t="s">
        <v>42</v>
      </c>
      <c r="M2938" t="s">
        <v>31</v>
      </c>
      <c r="N2938" s="4" t="s">
        <v>16975</v>
      </c>
      <c r="O2938" t="s">
        <v>118</v>
      </c>
      <c r="P2938" t="s">
        <v>68</v>
      </c>
      <c r="Q2938" s="2">
        <v>16328</v>
      </c>
      <c r="R2938" t="s">
        <v>33</v>
      </c>
      <c r="S2938" t="s">
        <v>64</v>
      </c>
      <c r="T2938" t="s">
        <v>45</v>
      </c>
      <c r="U2938" s="3">
        <v>1960</v>
      </c>
      <c r="V2938" t="s">
        <v>36</v>
      </c>
      <c r="W2938" t="s">
        <v>37</v>
      </c>
      <c r="X2938" t="s">
        <v>38</v>
      </c>
      <c r="Y2938">
        <v>3</v>
      </c>
    </row>
    <row r="2939" spans="1:25" x14ac:dyDescent="0.25">
      <c r="A2939">
        <v>3938</v>
      </c>
      <c r="B2939" t="s">
        <v>20214</v>
      </c>
      <c r="C2939" s="1">
        <v>43941</v>
      </c>
      <c r="D2939" s="8" t="s">
        <v>16975</v>
      </c>
      <c r="E2939" t="s">
        <v>950</v>
      </c>
      <c r="F2939" t="s">
        <v>951</v>
      </c>
      <c r="G2939" t="s">
        <v>26543</v>
      </c>
      <c r="H2939" t="s">
        <v>67</v>
      </c>
      <c r="I2939" t="s">
        <v>27</v>
      </c>
      <c r="J2939" t="s">
        <v>42</v>
      </c>
      <c r="K2939" t="s">
        <v>51</v>
      </c>
      <c r="L2939" t="s">
        <v>30</v>
      </c>
      <c r="M2939" t="s">
        <v>31</v>
      </c>
      <c r="N2939" s="4" t="s">
        <v>16975</v>
      </c>
      <c r="O2939" t="s">
        <v>118</v>
      </c>
      <c r="P2939" t="s">
        <v>68</v>
      </c>
      <c r="Q2939" s="2">
        <v>20237</v>
      </c>
      <c r="R2939" t="s">
        <v>33</v>
      </c>
      <c r="S2939" t="s">
        <v>166</v>
      </c>
      <c r="T2939" t="s">
        <v>35</v>
      </c>
      <c r="U2939" s="3">
        <v>1886</v>
      </c>
      <c r="V2939" t="s">
        <v>46</v>
      </c>
      <c r="W2939" t="s">
        <v>65</v>
      </c>
      <c r="X2939" t="s">
        <v>38</v>
      </c>
      <c r="Y2939">
        <v>3</v>
      </c>
    </row>
    <row r="2940" spans="1:25" x14ac:dyDescent="0.25">
      <c r="A2940">
        <v>3939</v>
      </c>
      <c r="B2940" t="s">
        <v>20215</v>
      </c>
      <c r="C2940" s="1">
        <v>43713</v>
      </c>
      <c r="D2940" s="8" t="s">
        <v>16975</v>
      </c>
      <c r="E2940" t="s">
        <v>950</v>
      </c>
      <c r="F2940" t="s">
        <v>952</v>
      </c>
      <c r="G2940" t="s">
        <v>26543</v>
      </c>
      <c r="H2940" t="s">
        <v>26</v>
      </c>
      <c r="I2940" t="s">
        <v>27</v>
      </c>
      <c r="J2940" t="s">
        <v>42</v>
      </c>
      <c r="K2940" t="s">
        <v>41</v>
      </c>
      <c r="L2940" t="s">
        <v>42</v>
      </c>
      <c r="M2940" t="s">
        <v>31</v>
      </c>
      <c r="N2940" s="4" t="s">
        <v>16975</v>
      </c>
      <c r="O2940" t="s">
        <v>118</v>
      </c>
      <c r="P2940" t="s">
        <v>62</v>
      </c>
      <c r="Q2940" s="2">
        <v>33851</v>
      </c>
      <c r="R2940" t="s">
        <v>89</v>
      </c>
      <c r="S2940" t="s">
        <v>144</v>
      </c>
      <c r="T2940" t="s">
        <v>45</v>
      </c>
      <c r="U2940" s="3">
        <v>78230</v>
      </c>
      <c r="V2940" t="s">
        <v>71</v>
      </c>
      <c r="W2940" t="s">
        <v>65</v>
      </c>
      <c r="X2940" t="s">
        <v>38</v>
      </c>
      <c r="Y2940">
        <v>3</v>
      </c>
    </row>
    <row r="2941" spans="1:25" x14ac:dyDescent="0.25">
      <c r="A2941">
        <v>3940</v>
      </c>
      <c r="B2941" t="s">
        <v>20216</v>
      </c>
      <c r="C2941" s="1">
        <v>43688</v>
      </c>
      <c r="D2941" s="8" t="s">
        <v>16975</v>
      </c>
      <c r="E2941" t="s">
        <v>770</v>
      </c>
      <c r="F2941" t="s">
        <v>953</v>
      </c>
      <c r="G2941" t="s">
        <v>26543</v>
      </c>
      <c r="H2941" t="s">
        <v>40</v>
      </c>
      <c r="I2941" t="s">
        <v>27</v>
      </c>
      <c r="J2941" t="s">
        <v>28</v>
      </c>
      <c r="K2941" t="s">
        <v>51</v>
      </c>
      <c r="L2941" t="s">
        <v>50</v>
      </c>
      <c r="M2941" t="s">
        <v>31</v>
      </c>
      <c r="N2941" s="4" t="s">
        <v>16975</v>
      </c>
      <c r="O2941" t="s">
        <v>118</v>
      </c>
      <c r="P2941" t="s">
        <v>62</v>
      </c>
      <c r="Q2941" s="2">
        <v>21406</v>
      </c>
      <c r="R2941" t="s">
        <v>33</v>
      </c>
      <c r="S2941" t="s">
        <v>78</v>
      </c>
      <c r="T2941" t="s">
        <v>45</v>
      </c>
      <c r="U2941" s="3">
        <v>2148</v>
      </c>
      <c r="V2941" t="s">
        <v>58</v>
      </c>
      <c r="W2941" t="s">
        <v>79</v>
      </c>
      <c r="X2941" t="s">
        <v>38</v>
      </c>
      <c r="Y2941">
        <v>3</v>
      </c>
    </row>
    <row r="2942" spans="1:25" x14ac:dyDescent="0.25">
      <c r="A2942">
        <v>3941</v>
      </c>
      <c r="B2942" t="s">
        <v>20217</v>
      </c>
      <c r="C2942" s="1">
        <v>43408</v>
      </c>
      <c r="D2942" s="8" t="s">
        <v>16975</v>
      </c>
      <c r="E2942" t="s">
        <v>950</v>
      </c>
      <c r="F2942" t="s">
        <v>954</v>
      </c>
      <c r="G2942" t="s">
        <v>26543</v>
      </c>
      <c r="H2942" t="s">
        <v>67</v>
      </c>
      <c r="I2942" t="s">
        <v>27</v>
      </c>
      <c r="J2942" t="s">
        <v>50</v>
      </c>
      <c r="K2942" t="s">
        <v>51</v>
      </c>
      <c r="L2942" t="s">
        <v>30</v>
      </c>
      <c r="M2942" t="s">
        <v>31</v>
      </c>
      <c r="N2942" s="4" t="s">
        <v>16975</v>
      </c>
      <c r="O2942" t="s">
        <v>118</v>
      </c>
      <c r="P2942" t="s">
        <v>68</v>
      </c>
      <c r="Q2942" s="2">
        <v>31289</v>
      </c>
      <c r="R2942" t="s">
        <v>33</v>
      </c>
      <c r="S2942" t="s">
        <v>64</v>
      </c>
      <c r="T2942" t="s">
        <v>45</v>
      </c>
      <c r="U2942" s="3">
        <v>1810</v>
      </c>
      <c r="V2942" t="s">
        <v>36</v>
      </c>
      <c r="W2942" t="s">
        <v>65</v>
      </c>
      <c r="X2942" t="s">
        <v>38</v>
      </c>
      <c r="Y2942">
        <v>3</v>
      </c>
    </row>
    <row r="2943" spans="1:25" x14ac:dyDescent="0.25">
      <c r="A2943">
        <v>3942</v>
      </c>
      <c r="B2943" t="s">
        <v>20218</v>
      </c>
      <c r="C2943" s="1">
        <v>43408</v>
      </c>
      <c r="D2943" s="8">
        <v>44552</v>
      </c>
      <c r="E2943" t="s">
        <v>766</v>
      </c>
      <c r="F2943" t="s">
        <v>955</v>
      </c>
      <c r="G2943" t="s">
        <v>26543</v>
      </c>
      <c r="H2943" t="s">
        <v>116</v>
      </c>
      <c r="I2943" t="s">
        <v>339</v>
      </c>
      <c r="J2943" t="s">
        <v>28</v>
      </c>
      <c r="K2943" t="s">
        <v>51</v>
      </c>
      <c r="L2943" t="s">
        <v>30</v>
      </c>
      <c r="M2943" t="s">
        <v>92</v>
      </c>
      <c r="N2943" s="4" t="s">
        <v>956</v>
      </c>
      <c r="O2943" t="s">
        <v>118</v>
      </c>
      <c r="P2943" t="s">
        <v>186</v>
      </c>
      <c r="Q2943" s="2">
        <v>18875</v>
      </c>
      <c r="R2943" t="s">
        <v>33</v>
      </c>
      <c r="S2943" t="s">
        <v>64</v>
      </c>
      <c r="T2943" t="s">
        <v>35</v>
      </c>
      <c r="U2943" s="3">
        <v>2703</v>
      </c>
      <c r="V2943" t="s">
        <v>94</v>
      </c>
      <c r="W2943" t="s">
        <v>65</v>
      </c>
      <c r="X2943" t="s">
        <v>337</v>
      </c>
      <c r="Y2943">
        <v>3</v>
      </c>
    </row>
    <row r="2944" spans="1:25" x14ac:dyDescent="0.25">
      <c r="A2944">
        <v>3943</v>
      </c>
      <c r="B2944" t="s">
        <v>20219</v>
      </c>
      <c r="C2944" s="1">
        <v>43673</v>
      </c>
      <c r="D2944" s="8">
        <v>44402</v>
      </c>
      <c r="E2944" t="s">
        <v>957</v>
      </c>
      <c r="F2944" t="s">
        <v>958</v>
      </c>
      <c r="G2944" t="s">
        <v>26543</v>
      </c>
      <c r="H2944" t="s">
        <v>87</v>
      </c>
      <c r="I2944" t="s">
        <v>339</v>
      </c>
      <c r="J2944" t="s">
        <v>42</v>
      </c>
      <c r="K2944" t="s">
        <v>41</v>
      </c>
      <c r="L2944" t="s">
        <v>42</v>
      </c>
      <c r="M2944" t="s">
        <v>92</v>
      </c>
      <c r="N2944" s="4" t="s">
        <v>959</v>
      </c>
      <c r="O2944" t="s">
        <v>118</v>
      </c>
      <c r="P2944" t="s">
        <v>76</v>
      </c>
      <c r="Q2944" s="2">
        <v>26149</v>
      </c>
      <c r="R2944" t="s">
        <v>33</v>
      </c>
      <c r="S2944" t="s">
        <v>288</v>
      </c>
      <c r="T2944" t="s">
        <v>45</v>
      </c>
      <c r="U2944" s="3">
        <v>2452</v>
      </c>
      <c r="V2944" t="s">
        <v>71</v>
      </c>
      <c r="W2944" t="s">
        <v>59</v>
      </c>
      <c r="X2944" t="s">
        <v>38</v>
      </c>
      <c r="Y2944">
        <v>3</v>
      </c>
    </row>
    <row r="2945" spans="1:25" x14ac:dyDescent="0.25">
      <c r="A2945">
        <v>3944</v>
      </c>
      <c r="B2945" t="s">
        <v>20220</v>
      </c>
      <c r="C2945" s="1">
        <v>44186</v>
      </c>
      <c r="D2945" s="8" t="s">
        <v>16975</v>
      </c>
      <c r="E2945" t="s">
        <v>950</v>
      </c>
      <c r="F2945" t="s">
        <v>960</v>
      </c>
      <c r="G2945" t="s">
        <v>26543</v>
      </c>
      <c r="H2945" t="s">
        <v>96</v>
      </c>
      <c r="I2945" t="s">
        <v>27</v>
      </c>
      <c r="J2945" t="s">
        <v>50</v>
      </c>
      <c r="K2945" t="s">
        <v>41</v>
      </c>
      <c r="L2945" t="s">
        <v>50</v>
      </c>
      <c r="M2945" t="s">
        <v>31</v>
      </c>
      <c r="N2945" s="4" t="s">
        <v>16975</v>
      </c>
      <c r="O2945" t="s">
        <v>118</v>
      </c>
      <c r="P2945" t="s">
        <v>53</v>
      </c>
      <c r="Q2945" s="2">
        <v>35616</v>
      </c>
      <c r="R2945" t="s">
        <v>33</v>
      </c>
      <c r="S2945" t="s">
        <v>210</v>
      </c>
      <c r="T2945" t="s">
        <v>35</v>
      </c>
      <c r="U2945" s="3">
        <v>2148</v>
      </c>
      <c r="V2945" t="s">
        <v>36</v>
      </c>
      <c r="W2945" t="s">
        <v>59</v>
      </c>
      <c r="X2945" t="s">
        <v>38</v>
      </c>
      <c r="Y2945">
        <v>3</v>
      </c>
    </row>
    <row r="2946" spans="1:25" x14ac:dyDescent="0.25">
      <c r="A2946">
        <v>3945</v>
      </c>
      <c r="B2946" t="s">
        <v>20221</v>
      </c>
      <c r="C2946" s="1">
        <v>44767</v>
      </c>
      <c r="D2946" s="8" t="s">
        <v>16975</v>
      </c>
      <c r="E2946" t="s">
        <v>950</v>
      </c>
      <c r="F2946" t="s">
        <v>961</v>
      </c>
      <c r="G2946" t="s">
        <v>26543</v>
      </c>
      <c r="H2946" t="s">
        <v>99</v>
      </c>
      <c r="I2946" t="s">
        <v>27</v>
      </c>
      <c r="J2946" t="s">
        <v>50</v>
      </c>
      <c r="K2946" t="s">
        <v>29</v>
      </c>
      <c r="L2946" t="s">
        <v>30</v>
      </c>
      <c r="M2946" t="s">
        <v>31</v>
      </c>
      <c r="N2946" s="4" t="s">
        <v>16975</v>
      </c>
      <c r="O2946" t="s">
        <v>118</v>
      </c>
      <c r="P2946" t="s">
        <v>83</v>
      </c>
      <c r="Q2946" s="2">
        <v>35877</v>
      </c>
      <c r="R2946" t="s">
        <v>33</v>
      </c>
      <c r="S2946" t="s">
        <v>85</v>
      </c>
      <c r="T2946" t="s">
        <v>35</v>
      </c>
      <c r="U2946" s="3">
        <v>1886</v>
      </c>
      <c r="V2946" t="s">
        <v>71</v>
      </c>
      <c r="W2946" t="s">
        <v>59</v>
      </c>
      <c r="X2946" t="s">
        <v>337</v>
      </c>
      <c r="Y2946">
        <v>3</v>
      </c>
    </row>
    <row r="2947" spans="1:25" x14ac:dyDescent="0.25">
      <c r="A2947">
        <v>3946</v>
      </c>
      <c r="B2947" t="s">
        <v>20222</v>
      </c>
      <c r="C2947" s="1">
        <v>43631</v>
      </c>
      <c r="D2947" s="8" t="s">
        <v>16975</v>
      </c>
      <c r="E2947" t="s">
        <v>948</v>
      </c>
      <c r="F2947" t="s">
        <v>962</v>
      </c>
      <c r="G2947" t="s">
        <v>26543</v>
      </c>
      <c r="H2947" t="s">
        <v>87</v>
      </c>
      <c r="I2947" t="s">
        <v>27</v>
      </c>
      <c r="J2947" t="s">
        <v>28</v>
      </c>
      <c r="K2947" t="s">
        <v>41</v>
      </c>
      <c r="L2947" t="s">
        <v>30</v>
      </c>
      <c r="M2947" t="s">
        <v>31</v>
      </c>
      <c r="N2947" s="4" t="s">
        <v>16975</v>
      </c>
      <c r="O2947" t="s">
        <v>118</v>
      </c>
      <c r="P2947" t="s">
        <v>169</v>
      </c>
      <c r="Q2947" s="2">
        <v>21021</v>
      </c>
      <c r="R2947" t="s">
        <v>33</v>
      </c>
      <c r="S2947" t="s">
        <v>78</v>
      </c>
      <c r="T2947" t="s">
        <v>35</v>
      </c>
      <c r="U2947" s="3">
        <v>2493</v>
      </c>
      <c r="V2947" t="s">
        <v>36</v>
      </c>
      <c r="W2947" t="s">
        <v>65</v>
      </c>
      <c r="X2947" t="s">
        <v>38</v>
      </c>
      <c r="Y2947">
        <v>3</v>
      </c>
    </row>
    <row r="2948" spans="1:25" x14ac:dyDescent="0.25">
      <c r="A2948">
        <v>3947</v>
      </c>
      <c r="B2948" t="s">
        <v>20223</v>
      </c>
      <c r="C2948" s="1">
        <v>43925</v>
      </c>
      <c r="D2948" s="8">
        <v>44734</v>
      </c>
      <c r="E2948" t="s">
        <v>948</v>
      </c>
      <c r="F2948" t="s">
        <v>963</v>
      </c>
      <c r="G2948" t="s">
        <v>26543</v>
      </c>
      <c r="H2948" t="s">
        <v>40</v>
      </c>
      <c r="I2948" t="s">
        <v>946</v>
      </c>
      <c r="J2948" t="s">
        <v>50</v>
      </c>
      <c r="K2948" t="s">
        <v>51</v>
      </c>
      <c r="L2948" t="s">
        <v>50</v>
      </c>
      <c r="M2948" t="s">
        <v>92</v>
      </c>
      <c r="N2948" s="4" t="s">
        <v>964</v>
      </c>
      <c r="O2948" t="s">
        <v>118</v>
      </c>
      <c r="P2948" t="s">
        <v>68</v>
      </c>
      <c r="Q2948" s="2">
        <v>35402</v>
      </c>
      <c r="R2948" t="s">
        <v>33</v>
      </c>
      <c r="S2948" t="s">
        <v>500</v>
      </c>
      <c r="T2948" t="s">
        <v>35</v>
      </c>
      <c r="U2948" s="3">
        <v>2026</v>
      </c>
      <c r="V2948" t="s">
        <v>46</v>
      </c>
      <c r="W2948" t="s">
        <v>65</v>
      </c>
      <c r="X2948" t="s">
        <v>38</v>
      </c>
      <c r="Y2948">
        <v>3</v>
      </c>
    </row>
    <row r="2949" spans="1:25" x14ac:dyDescent="0.25">
      <c r="A2949">
        <v>3948</v>
      </c>
      <c r="B2949" t="s">
        <v>20224</v>
      </c>
      <c r="C2949" s="1">
        <v>44960</v>
      </c>
      <c r="D2949" s="8">
        <v>45075</v>
      </c>
      <c r="E2949" t="s">
        <v>950</v>
      </c>
      <c r="F2949" t="s">
        <v>965</v>
      </c>
      <c r="G2949" t="s">
        <v>26543</v>
      </c>
      <c r="H2949" t="s">
        <v>99</v>
      </c>
      <c r="I2949" t="s">
        <v>339</v>
      </c>
      <c r="J2949" t="s">
        <v>28</v>
      </c>
      <c r="K2949" t="s">
        <v>29</v>
      </c>
      <c r="L2949" t="s">
        <v>50</v>
      </c>
      <c r="M2949" t="s">
        <v>74</v>
      </c>
      <c r="N2949" s="4" t="s">
        <v>966</v>
      </c>
      <c r="O2949" t="s">
        <v>118</v>
      </c>
      <c r="P2949" t="s">
        <v>43</v>
      </c>
      <c r="Q2949" s="2">
        <v>16008</v>
      </c>
      <c r="R2949" t="s">
        <v>33</v>
      </c>
      <c r="S2949" t="s">
        <v>144</v>
      </c>
      <c r="T2949" t="s">
        <v>45</v>
      </c>
      <c r="U2949" s="3">
        <v>2747</v>
      </c>
      <c r="V2949" t="s">
        <v>46</v>
      </c>
      <c r="W2949" t="s">
        <v>65</v>
      </c>
      <c r="X2949" t="s">
        <v>38</v>
      </c>
      <c r="Y2949">
        <v>3</v>
      </c>
    </row>
    <row r="2950" spans="1:25" x14ac:dyDescent="0.25">
      <c r="A2950">
        <v>3949</v>
      </c>
      <c r="B2950" t="s">
        <v>20225</v>
      </c>
      <c r="C2950" s="1">
        <v>44824</v>
      </c>
      <c r="D2950" s="8">
        <v>45111</v>
      </c>
      <c r="E2950" t="s">
        <v>770</v>
      </c>
      <c r="F2950" t="s">
        <v>967</v>
      </c>
      <c r="G2950" t="s">
        <v>26543</v>
      </c>
      <c r="H2950" t="s">
        <v>96</v>
      </c>
      <c r="I2950" t="s">
        <v>131</v>
      </c>
      <c r="J2950" t="s">
        <v>50</v>
      </c>
      <c r="K2950" t="s">
        <v>41</v>
      </c>
      <c r="L2950" t="s">
        <v>30</v>
      </c>
      <c r="M2950" t="s">
        <v>120</v>
      </c>
      <c r="N2950" s="4" t="s">
        <v>968</v>
      </c>
      <c r="O2950" t="s">
        <v>118</v>
      </c>
      <c r="P2950" t="s">
        <v>62</v>
      </c>
      <c r="Q2950" s="2">
        <v>33314</v>
      </c>
      <c r="R2950" t="s">
        <v>33</v>
      </c>
      <c r="S2950" t="s">
        <v>64</v>
      </c>
      <c r="T2950" t="s">
        <v>35</v>
      </c>
      <c r="U2950" s="3">
        <v>1886</v>
      </c>
      <c r="V2950" t="s">
        <v>36</v>
      </c>
      <c r="W2950" t="s">
        <v>59</v>
      </c>
      <c r="X2950" t="s">
        <v>38</v>
      </c>
      <c r="Y2950">
        <v>3</v>
      </c>
    </row>
    <row r="2951" spans="1:25" x14ac:dyDescent="0.25">
      <c r="A2951">
        <v>3950</v>
      </c>
      <c r="B2951" t="s">
        <v>20226</v>
      </c>
      <c r="C2951" s="1">
        <v>45119</v>
      </c>
      <c r="D2951" s="8" t="s">
        <v>16975</v>
      </c>
      <c r="E2951" t="s">
        <v>948</v>
      </c>
      <c r="F2951" t="s">
        <v>969</v>
      </c>
      <c r="G2951" t="s">
        <v>26543</v>
      </c>
      <c r="H2951" t="s">
        <v>26</v>
      </c>
      <c r="I2951" t="s">
        <v>27</v>
      </c>
      <c r="J2951" t="s">
        <v>50</v>
      </c>
      <c r="K2951" t="s">
        <v>41</v>
      </c>
      <c r="L2951" t="s">
        <v>42</v>
      </c>
      <c r="M2951" t="s">
        <v>31</v>
      </c>
      <c r="N2951" s="4" t="s">
        <v>16975</v>
      </c>
      <c r="O2951" t="s">
        <v>118</v>
      </c>
      <c r="P2951" t="s">
        <v>146</v>
      </c>
      <c r="Q2951" s="2">
        <v>32537</v>
      </c>
      <c r="R2951" t="s">
        <v>33</v>
      </c>
      <c r="S2951" t="s">
        <v>85</v>
      </c>
      <c r="T2951" t="s">
        <v>35</v>
      </c>
      <c r="U2951" s="3">
        <v>2301</v>
      </c>
      <c r="V2951" t="s">
        <v>46</v>
      </c>
      <c r="W2951" t="s">
        <v>37</v>
      </c>
      <c r="X2951" t="s">
        <v>38</v>
      </c>
      <c r="Y2951">
        <v>3</v>
      </c>
    </row>
    <row r="2952" spans="1:25" x14ac:dyDescent="0.25">
      <c r="A2952">
        <v>3951</v>
      </c>
      <c r="B2952" t="s">
        <v>20227</v>
      </c>
      <c r="C2952" s="1">
        <v>44311</v>
      </c>
      <c r="D2952" s="8">
        <v>44969</v>
      </c>
      <c r="E2952" t="s">
        <v>948</v>
      </c>
      <c r="F2952" t="s">
        <v>970</v>
      </c>
      <c r="G2952" t="s">
        <v>26543</v>
      </c>
      <c r="H2952" t="s">
        <v>99</v>
      </c>
      <c r="I2952" t="s">
        <v>946</v>
      </c>
      <c r="J2952" t="s">
        <v>28</v>
      </c>
      <c r="K2952" t="s">
        <v>41</v>
      </c>
      <c r="L2952" t="s">
        <v>30</v>
      </c>
      <c r="M2952" t="s">
        <v>92</v>
      </c>
      <c r="N2952" s="4" t="s">
        <v>971</v>
      </c>
      <c r="O2952" t="s">
        <v>118</v>
      </c>
      <c r="P2952" t="s">
        <v>177</v>
      </c>
      <c r="Q2952" s="2">
        <v>22531</v>
      </c>
      <c r="R2952" t="s">
        <v>33</v>
      </c>
      <c r="S2952" t="s">
        <v>194</v>
      </c>
      <c r="T2952" t="s">
        <v>35</v>
      </c>
      <c r="U2952" s="3">
        <v>2127</v>
      </c>
      <c r="V2952" t="s">
        <v>94</v>
      </c>
      <c r="W2952" t="s">
        <v>79</v>
      </c>
      <c r="X2952" t="s">
        <v>38</v>
      </c>
      <c r="Y2952">
        <v>3</v>
      </c>
    </row>
    <row r="2953" spans="1:25" x14ac:dyDescent="0.25">
      <c r="A2953">
        <v>3952</v>
      </c>
      <c r="B2953" t="s">
        <v>20228</v>
      </c>
      <c r="C2953" s="1">
        <v>44268</v>
      </c>
      <c r="D2953" s="8" t="s">
        <v>16975</v>
      </c>
      <c r="E2953" t="s">
        <v>950</v>
      </c>
      <c r="F2953" t="s">
        <v>972</v>
      </c>
      <c r="G2953" t="s">
        <v>26543</v>
      </c>
      <c r="H2953" t="s">
        <v>40</v>
      </c>
      <c r="I2953" t="s">
        <v>27</v>
      </c>
      <c r="J2953" t="s">
        <v>50</v>
      </c>
      <c r="K2953" t="s">
        <v>41</v>
      </c>
      <c r="L2953" t="s">
        <v>50</v>
      </c>
      <c r="M2953" t="s">
        <v>31</v>
      </c>
      <c r="N2953" s="4" t="s">
        <v>16975</v>
      </c>
      <c r="O2953" t="s">
        <v>118</v>
      </c>
      <c r="P2953" t="s">
        <v>32</v>
      </c>
      <c r="Q2953" s="2">
        <v>18568</v>
      </c>
      <c r="R2953" t="s">
        <v>33</v>
      </c>
      <c r="S2953" t="s">
        <v>54</v>
      </c>
      <c r="T2953" t="s">
        <v>45</v>
      </c>
      <c r="U2953" s="3">
        <v>2110</v>
      </c>
      <c r="V2953" t="s">
        <v>71</v>
      </c>
      <c r="W2953" t="s">
        <v>59</v>
      </c>
      <c r="X2953" t="s">
        <v>38</v>
      </c>
      <c r="Y2953">
        <v>3</v>
      </c>
    </row>
    <row r="2954" spans="1:25" x14ac:dyDescent="0.25">
      <c r="A2954">
        <v>3953</v>
      </c>
      <c r="B2954" t="s">
        <v>20229</v>
      </c>
      <c r="C2954" s="1">
        <v>44424</v>
      </c>
      <c r="D2954" s="8" t="s">
        <v>16975</v>
      </c>
      <c r="E2954" t="s">
        <v>950</v>
      </c>
      <c r="F2954" t="s">
        <v>973</v>
      </c>
      <c r="G2954" t="s">
        <v>26543</v>
      </c>
      <c r="H2954" t="s">
        <v>67</v>
      </c>
      <c r="I2954" t="s">
        <v>27</v>
      </c>
      <c r="J2954" t="s">
        <v>50</v>
      </c>
      <c r="K2954" t="s">
        <v>51</v>
      </c>
      <c r="L2954" t="s">
        <v>50</v>
      </c>
      <c r="M2954" t="s">
        <v>31</v>
      </c>
      <c r="N2954" s="4" t="s">
        <v>16975</v>
      </c>
      <c r="O2954" t="s">
        <v>118</v>
      </c>
      <c r="P2954" t="s">
        <v>76</v>
      </c>
      <c r="Q2954" s="2">
        <v>23795</v>
      </c>
      <c r="R2954" t="s">
        <v>33</v>
      </c>
      <c r="S2954" t="s">
        <v>85</v>
      </c>
      <c r="T2954" t="s">
        <v>35</v>
      </c>
      <c r="U2954" s="3">
        <v>78692</v>
      </c>
      <c r="V2954" t="s">
        <v>36</v>
      </c>
      <c r="W2954" t="s">
        <v>65</v>
      </c>
      <c r="X2954" t="s">
        <v>38</v>
      </c>
      <c r="Y2954">
        <v>3</v>
      </c>
    </row>
    <row r="2955" spans="1:25" x14ac:dyDescent="0.25">
      <c r="A2955">
        <v>3954</v>
      </c>
      <c r="B2955" t="s">
        <v>20230</v>
      </c>
      <c r="C2955" s="1">
        <v>44487</v>
      </c>
      <c r="D2955" s="8" t="s">
        <v>16975</v>
      </c>
      <c r="E2955" t="s">
        <v>948</v>
      </c>
      <c r="F2955" t="s">
        <v>974</v>
      </c>
      <c r="G2955" t="s">
        <v>26543</v>
      </c>
      <c r="H2955" t="s">
        <v>26</v>
      </c>
      <c r="I2955" t="s">
        <v>27</v>
      </c>
      <c r="J2955" t="s">
        <v>50</v>
      </c>
      <c r="K2955" t="s">
        <v>51</v>
      </c>
      <c r="L2955" t="s">
        <v>30</v>
      </c>
      <c r="M2955" t="s">
        <v>31</v>
      </c>
      <c r="N2955" s="4" t="s">
        <v>16975</v>
      </c>
      <c r="O2955" t="s">
        <v>118</v>
      </c>
      <c r="P2955" t="s">
        <v>62</v>
      </c>
      <c r="Q2955" s="2">
        <v>17117</v>
      </c>
      <c r="R2955" t="s">
        <v>33</v>
      </c>
      <c r="S2955" t="s">
        <v>172</v>
      </c>
      <c r="T2955" t="s">
        <v>35</v>
      </c>
      <c r="U2955" s="3">
        <v>87816</v>
      </c>
      <c r="V2955" t="s">
        <v>46</v>
      </c>
      <c r="W2955" t="s">
        <v>65</v>
      </c>
      <c r="X2955" t="s">
        <v>38</v>
      </c>
      <c r="Y2955">
        <v>3</v>
      </c>
    </row>
    <row r="2956" spans="1:25" x14ac:dyDescent="0.25">
      <c r="A2956">
        <v>3955</v>
      </c>
      <c r="B2956" t="s">
        <v>20231</v>
      </c>
      <c r="C2956" s="1">
        <v>43877</v>
      </c>
      <c r="D2956" s="8">
        <v>45001</v>
      </c>
      <c r="E2956" t="s">
        <v>948</v>
      </c>
      <c r="F2956" t="s">
        <v>975</v>
      </c>
      <c r="G2956" t="s">
        <v>26543</v>
      </c>
      <c r="H2956" t="s">
        <v>96</v>
      </c>
      <c r="I2956" t="s">
        <v>27</v>
      </c>
      <c r="J2956" t="s">
        <v>28</v>
      </c>
      <c r="K2956" t="s">
        <v>29</v>
      </c>
      <c r="L2956" t="s">
        <v>50</v>
      </c>
      <c r="M2956" t="s">
        <v>92</v>
      </c>
      <c r="N2956" s="4" t="s">
        <v>976</v>
      </c>
      <c r="O2956" t="s">
        <v>118</v>
      </c>
      <c r="P2956" t="s">
        <v>122</v>
      </c>
      <c r="Q2956" s="2">
        <v>36096</v>
      </c>
      <c r="R2956" t="s">
        <v>33</v>
      </c>
      <c r="S2956" t="s">
        <v>123</v>
      </c>
      <c r="T2956" t="s">
        <v>35</v>
      </c>
      <c r="U2956" s="3">
        <v>31207</v>
      </c>
      <c r="V2956" t="s">
        <v>46</v>
      </c>
      <c r="W2956" t="s">
        <v>65</v>
      </c>
      <c r="X2956" t="s">
        <v>38</v>
      </c>
      <c r="Y2956">
        <v>3</v>
      </c>
    </row>
    <row r="2957" spans="1:25" x14ac:dyDescent="0.25">
      <c r="A2957">
        <v>3956</v>
      </c>
      <c r="B2957" t="s">
        <v>20232</v>
      </c>
      <c r="C2957" s="1">
        <v>43684</v>
      </c>
      <c r="D2957" s="8">
        <v>44993</v>
      </c>
      <c r="E2957" t="s">
        <v>948</v>
      </c>
      <c r="F2957" t="s">
        <v>977</v>
      </c>
      <c r="G2957" t="s">
        <v>26543</v>
      </c>
      <c r="H2957" t="s">
        <v>40</v>
      </c>
      <c r="I2957" t="s">
        <v>27</v>
      </c>
      <c r="J2957" t="s">
        <v>28</v>
      </c>
      <c r="K2957" t="s">
        <v>41</v>
      </c>
      <c r="L2957" t="s">
        <v>30</v>
      </c>
      <c r="M2957" t="s">
        <v>100</v>
      </c>
      <c r="N2957" s="4" t="s">
        <v>978</v>
      </c>
      <c r="O2957" t="s">
        <v>118</v>
      </c>
      <c r="P2957" t="s">
        <v>53</v>
      </c>
      <c r="Q2957" s="2">
        <v>35432</v>
      </c>
      <c r="R2957" t="s">
        <v>89</v>
      </c>
      <c r="S2957" t="s">
        <v>144</v>
      </c>
      <c r="T2957" t="s">
        <v>35</v>
      </c>
      <c r="U2957" s="3">
        <v>6158</v>
      </c>
      <c r="V2957" t="s">
        <v>71</v>
      </c>
      <c r="W2957" t="s">
        <v>37</v>
      </c>
      <c r="X2957" t="s">
        <v>38</v>
      </c>
      <c r="Y2957">
        <v>3</v>
      </c>
    </row>
    <row r="2958" spans="1:25" x14ac:dyDescent="0.25">
      <c r="A2958">
        <v>3957</v>
      </c>
      <c r="B2958" t="s">
        <v>20233</v>
      </c>
      <c r="C2958" s="1">
        <v>44564</v>
      </c>
      <c r="D2958" s="8" t="s">
        <v>16975</v>
      </c>
      <c r="E2958" t="s">
        <v>948</v>
      </c>
      <c r="F2958" t="s">
        <v>979</v>
      </c>
      <c r="G2958" t="s">
        <v>26543</v>
      </c>
      <c r="H2958" t="s">
        <v>99</v>
      </c>
      <c r="I2958" t="s">
        <v>27</v>
      </c>
      <c r="J2958" t="s">
        <v>28</v>
      </c>
      <c r="K2958" t="s">
        <v>29</v>
      </c>
      <c r="L2958" t="s">
        <v>30</v>
      </c>
      <c r="M2958" t="s">
        <v>31</v>
      </c>
      <c r="N2958" s="4" t="s">
        <v>16975</v>
      </c>
      <c r="O2958" t="s">
        <v>118</v>
      </c>
      <c r="P2958" t="s">
        <v>68</v>
      </c>
      <c r="Q2958" s="2">
        <v>33240</v>
      </c>
      <c r="R2958" t="s">
        <v>89</v>
      </c>
      <c r="S2958" t="s">
        <v>530</v>
      </c>
      <c r="T2958" t="s">
        <v>35</v>
      </c>
      <c r="U2958" s="3">
        <v>36554</v>
      </c>
      <c r="V2958" t="s">
        <v>58</v>
      </c>
      <c r="W2958" t="s">
        <v>79</v>
      </c>
      <c r="X2958" t="s">
        <v>38</v>
      </c>
      <c r="Y2958">
        <v>3</v>
      </c>
    </row>
    <row r="2959" spans="1:25" x14ac:dyDescent="0.25">
      <c r="A2959">
        <v>3958</v>
      </c>
      <c r="B2959" t="s">
        <v>20234</v>
      </c>
      <c r="C2959" s="1">
        <v>44096</v>
      </c>
      <c r="D2959" s="8" t="s">
        <v>16975</v>
      </c>
      <c r="E2959" t="s">
        <v>948</v>
      </c>
      <c r="F2959" t="s">
        <v>980</v>
      </c>
      <c r="G2959" t="s">
        <v>26543</v>
      </c>
      <c r="H2959" t="s">
        <v>61</v>
      </c>
      <c r="I2959" t="s">
        <v>27</v>
      </c>
      <c r="J2959" t="s">
        <v>42</v>
      </c>
      <c r="K2959" t="s">
        <v>29</v>
      </c>
      <c r="L2959" t="s">
        <v>50</v>
      </c>
      <c r="M2959" t="s">
        <v>31</v>
      </c>
      <c r="N2959" s="4" t="s">
        <v>16975</v>
      </c>
      <c r="O2959" t="s">
        <v>118</v>
      </c>
      <c r="P2959" t="s">
        <v>68</v>
      </c>
      <c r="Q2959" s="2">
        <v>27290</v>
      </c>
      <c r="R2959" t="s">
        <v>89</v>
      </c>
      <c r="S2959" t="s">
        <v>144</v>
      </c>
      <c r="T2959" t="s">
        <v>35</v>
      </c>
      <c r="U2959" s="3">
        <v>53042</v>
      </c>
      <c r="V2959" t="s">
        <v>46</v>
      </c>
      <c r="W2959" t="s">
        <v>65</v>
      </c>
      <c r="X2959" t="s">
        <v>337</v>
      </c>
      <c r="Y2959">
        <v>3</v>
      </c>
    </row>
    <row r="2960" spans="1:25" x14ac:dyDescent="0.25">
      <c r="A2960">
        <v>3959</v>
      </c>
      <c r="B2960" t="s">
        <v>20235</v>
      </c>
      <c r="C2960" s="1">
        <v>44876</v>
      </c>
      <c r="D2960" s="8">
        <v>45121</v>
      </c>
      <c r="E2960" t="s">
        <v>981</v>
      </c>
      <c r="F2960" t="s">
        <v>982</v>
      </c>
      <c r="G2960" t="s">
        <v>26543</v>
      </c>
      <c r="H2960" t="s">
        <v>116</v>
      </c>
      <c r="I2960" t="s">
        <v>946</v>
      </c>
      <c r="J2960" t="s">
        <v>42</v>
      </c>
      <c r="K2960" t="s">
        <v>41</v>
      </c>
      <c r="L2960" t="s">
        <v>50</v>
      </c>
      <c r="M2960" t="s">
        <v>92</v>
      </c>
      <c r="N2960" s="4" t="s">
        <v>983</v>
      </c>
      <c r="O2960" t="s">
        <v>118</v>
      </c>
      <c r="P2960" t="s">
        <v>62</v>
      </c>
      <c r="Q2960" s="2">
        <v>32375</v>
      </c>
      <c r="R2960" t="s">
        <v>89</v>
      </c>
      <c r="S2960" t="s">
        <v>144</v>
      </c>
      <c r="T2960" t="s">
        <v>45</v>
      </c>
      <c r="U2960" s="3">
        <v>42665</v>
      </c>
      <c r="V2960" t="s">
        <v>46</v>
      </c>
      <c r="W2960" t="s">
        <v>59</v>
      </c>
      <c r="X2960" t="s">
        <v>38</v>
      </c>
      <c r="Y2960">
        <v>3</v>
      </c>
    </row>
    <row r="2961" spans="1:25" x14ac:dyDescent="0.25">
      <c r="A2961">
        <v>3960</v>
      </c>
      <c r="B2961" t="s">
        <v>20236</v>
      </c>
      <c r="C2961" s="1">
        <v>43323</v>
      </c>
      <c r="D2961" s="8" t="s">
        <v>16975</v>
      </c>
      <c r="E2961" t="s">
        <v>984</v>
      </c>
      <c r="F2961" t="s">
        <v>985</v>
      </c>
      <c r="G2961" t="s">
        <v>26543</v>
      </c>
      <c r="H2961" t="s">
        <v>73</v>
      </c>
      <c r="I2961" t="s">
        <v>27</v>
      </c>
      <c r="J2961" t="s">
        <v>42</v>
      </c>
      <c r="K2961" t="s">
        <v>41</v>
      </c>
      <c r="L2961" t="s">
        <v>50</v>
      </c>
      <c r="M2961" t="s">
        <v>31</v>
      </c>
      <c r="N2961" s="4" t="s">
        <v>16975</v>
      </c>
      <c r="O2961" t="s">
        <v>118</v>
      </c>
      <c r="P2961" t="s">
        <v>68</v>
      </c>
      <c r="Q2961" s="2">
        <v>17262</v>
      </c>
      <c r="R2961" t="s">
        <v>89</v>
      </c>
      <c r="S2961" t="s">
        <v>64</v>
      </c>
      <c r="T2961" t="s">
        <v>45</v>
      </c>
      <c r="U2961" s="3">
        <v>95490</v>
      </c>
      <c r="V2961" t="s">
        <v>36</v>
      </c>
      <c r="W2961" t="s">
        <v>65</v>
      </c>
      <c r="X2961" t="s">
        <v>38</v>
      </c>
      <c r="Y2961">
        <v>3</v>
      </c>
    </row>
    <row r="2962" spans="1:25" x14ac:dyDescent="0.25">
      <c r="A2962">
        <v>3961</v>
      </c>
      <c r="B2962" t="s">
        <v>20237</v>
      </c>
      <c r="C2962" s="1">
        <v>45016</v>
      </c>
      <c r="D2962" s="8" t="s">
        <v>16975</v>
      </c>
      <c r="E2962" t="s">
        <v>986</v>
      </c>
      <c r="F2962" t="s">
        <v>987</v>
      </c>
      <c r="G2962" t="s">
        <v>26543</v>
      </c>
      <c r="H2962" t="s">
        <v>87</v>
      </c>
      <c r="I2962" t="s">
        <v>27</v>
      </c>
      <c r="J2962" t="s">
        <v>50</v>
      </c>
      <c r="K2962" t="s">
        <v>41</v>
      </c>
      <c r="L2962" t="s">
        <v>50</v>
      </c>
      <c r="M2962" t="s">
        <v>31</v>
      </c>
      <c r="N2962" s="4" t="s">
        <v>16975</v>
      </c>
      <c r="O2962" t="s">
        <v>118</v>
      </c>
      <c r="P2962" t="s">
        <v>43</v>
      </c>
      <c r="Q2962" s="2">
        <v>28660</v>
      </c>
      <c r="R2962" t="s">
        <v>33</v>
      </c>
      <c r="S2962" t="s">
        <v>114</v>
      </c>
      <c r="T2962" t="s">
        <v>45</v>
      </c>
      <c r="U2962" s="3">
        <v>74182</v>
      </c>
      <c r="V2962" t="s">
        <v>71</v>
      </c>
      <c r="W2962" t="s">
        <v>79</v>
      </c>
      <c r="X2962" t="s">
        <v>38</v>
      </c>
      <c r="Y2962">
        <v>3</v>
      </c>
    </row>
    <row r="2963" spans="1:25" x14ac:dyDescent="0.25">
      <c r="A2963">
        <v>3962</v>
      </c>
      <c r="B2963" t="s">
        <v>20238</v>
      </c>
      <c r="C2963" s="1">
        <v>44265</v>
      </c>
      <c r="D2963" s="8" t="s">
        <v>16975</v>
      </c>
      <c r="E2963" t="s">
        <v>770</v>
      </c>
      <c r="F2963" t="s">
        <v>988</v>
      </c>
      <c r="G2963" t="s">
        <v>26543</v>
      </c>
      <c r="H2963" t="s">
        <v>99</v>
      </c>
      <c r="I2963" t="s">
        <v>27</v>
      </c>
      <c r="J2963" t="s">
        <v>28</v>
      </c>
      <c r="K2963" t="s">
        <v>51</v>
      </c>
      <c r="L2963" t="s">
        <v>42</v>
      </c>
      <c r="M2963" t="s">
        <v>31</v>
      </c>
      <c r="N2963" s="4" t="s">
        <v>16975</v>
      </c>
      <c r="O2963" t="s">
        <v>118</v>
      </c>
      <c r="P2963" t="s">
        <v>43</v>
      </c>
      <c r="Q2963" s="2">
        <v>33195</v>
      </c>
      <c r="R2963" t="s">
        <v>33</v>
      </c>
      <c r="S2963" t="s">
        <v>114</v>
      </c>
      <c r="T2963" t="s">
        <v>35</v>
      </c>
      <c r="U2963" s="3">
        <v>49449</v>
      </c>
      <c r="V2963" t="s">
        <v>46</v>
      </c>
      <c r="W2963" t="s">
        <v>79</v>
      </c>
      <c r="X2963" t="s">
        <v>38</v>
      </c>
      <c r="Y2963">
        <v>3</v>
      </c>
    </row>
    <row r="2964" spans="1:25" x14ac:dyDescent="0.25">
      <c r="A2964">
        <v>3963</v>
      </c>
      <c r="B2964" t="s">
        <v>20239</v>
      </c>
      <c r="C2964" s="1">
        <v>43707</v>
      </c>
      <c r="D2964" s="8" t="s">
        <v>16975</v>
      </c>
      <c r="E2964" t="s">
        <v>989</v>
      </c>
      <c r="F2964" t="s">
        <v>990</v>
      </c>
      <c r="G2964" t="s">
        <v>26543</v>
      </c>
      <c r="H2964" t="s">
        <v>61</v>
      </c>
      <c r="I2964" t="s">
        <v>27</v>
      </c>
      <c r="J2964" t="s">
        <v>42</v>
      </c>
      <c r="K2964" t="s">
        <v>51</v>
      </c>
      <c r="L2964" t="s">
        <v>30</v>
      </c>
      <c r="M2964" t="s">
        <v>31</v>
      </c>
      <c r="N2964" s="4" t="s">
        <v>16975</v>
      </c>
      <c r="O2964" t="s">
        <v>118</v>
      </c>
      <c r="P2964" t="s">
        <v>68</v>
      </c>
      <c r="Q2964" s="2">
        <v>35934</v>
      </c>
      <c r="R2964" t="s">
        <v>33</v>
      </c>
      <c r="S2964" t="s">
        <v>144</v>
      </c>
      <c r="T2964" t="s">
        <v>35</v>
      </c>
      <c r="U2964" s="3">
        <v>39060</v>
      </c>
      <c r="V2964" t="s">
        <v>71</v>
      </c>
      <c r="W2964" t="s">
        <v>37</v>
      </c>
      <c r="X2964" t="s">
        <v>38</v>
      </c>
      <c r="Y2964">
        <v>3</v>
      </c>
    </row>
    <row r="2965" spans="1:25" x14ac:dyDescent="0.25">
      <c r="A2965">
        <v>3964</v>
      </c>
      <c r="B2965" t="s">
        <v>20240</v>
      </c>
      <c r="C2965" s="1">
        <v>44354</v>
      </c>
      <c r="D2965" s="8">
        <v>44951</v>
      </c>
      <c r="E2965" t="s">
        <v>989</v>
      </c>
      <c r="F2965" t="s">
        <v>991</v>
      </c>
      <c r="G2965" t="s">
        <v>26543</v>
      </c>
      <c r="H2965" t="s">
        <v>116</v>
      </c>
      <c r="I2965" t="s">
        <v>131</v>
      </c>
      <c r="J2965" t="s">
        <v>42</v>
      </c>
      <c r="K2965" t="s">
        <v>41</v>
      </c>
      <c r="L2965" t="s">
        <v>30</v>
      </c>
      <c r="M2965" t="s">
        <v>74</v>
      </c>
      <c r="N2965" s="4" t="s">
        <v>992</v>
      </c>
      <c r="O2965" t="s">
        <v>118</v>
      </c>
      <c r="P2965" t="s">
        <v>43</v>
      </c>
      <c r="Q2965" s="2">
        <v>36948</v>
      </c>
      <c r="R2965" t="s">
        <v>33</v>
      </c>
      <c r="S2965" t="s">
        <v>114</v>
      </c>
      <c r="T2965" t="s">
        <v>45</v>
      </c>
      <c r="U2965" s="3">
        <v>21007</v>
      </c>
      <c r="V2965" t="s">
        <v>71</v>
      </c>
      <c r="W2965" t="s">
        <v>59</v>
      </c>
      <c r="X2965" t="s">
        <v>80</v>
      </c>
      <c r="Y2965">
        <v>3</v>
      </c>
    </row>
    <row r="2966" spans="1:25" x14ac:dyDescent="0.25">
      <c r="A2966">
        <v>3965</v>
      </c>
      <c r="B2966" t="s">
        <v>20241</v>
      </c>
      <c r="C2966" s="1">
        <v>43943</v>
      </c>
      <c r="D2966" s="8" t="s">
        <v>16975</v>
      </c>
      <c r="E2966" t="s">
        <v>993</v>
      </c>
      <c r="F2966" t="s">
        <v>994</v>
      </c>
      <c r="G2966" t="s">
        <v>26543</v>
      </c>
      <c r="H2966" t="s">
        <v>73</v>
      </c>
      <c r="I2966" t="s">
        <v>27</v>
      </c>
      <c r="J2966" t="s">
        <v>28</v>
      </c>
      <c r="K2966" t="s">
        <v>51</v>
      </c>
      <c r="L2966" t="s">
        <v>42</v>
      </c>
      <c r="M2966" t="s">
        <v>31</v>
      </c>
      <c r="N2966" s="4" t="s">
        <v>16975</v>
      </c>
      <c r="O2966" t="s">
        <v>118</v>
      </c>
      <c r="P2966" t="s">
        <v>62</v>
      </c>
      <c r="Q2966" s="2">
        <v>36100</v>
      </c>
      <c r="R2966" t="s">
        <v>33</v>
      </c>
      <c r="S2966" t="s">
        <v>64</v>
      </c>
      <c r="T2966" t="s">
        <v>35</v>
      </c>
      <c r="U2966" s="3">
        <v>12883</v>
      </c>
      <c r="V2966" t="s">
        <v>58</v>
      </c>
      <c r="W2966" t="s">
        <v>65</v>
      </c>
      <c r="X2966" t="s">
        <v>38</v>
      </c>
      <c r="Y2966">
        <v>3</v>
      </c>
    </row>
    <row r="2967" spans="1:25" x14ac:dyDescent="0.25">
      <c r="A2967">
        <v>3966</v>
      </c>
      <c r="B2967" t="s">
        <v>20242</v>
      </c>
      <c r="C2967" s="1">
        <v>43392</v>
      </c>
      <c r="D2967" s="8">
        <v>44443</v>
      </c>
      <c r="E2967" t="s">
        <v>995</v>
      </c>
      <c r="F2967" t="s">
        <v>996</v>
      </c>
      <c r="G2967" t="s">
        <v>26543</v>
      </c>
      <c r="H2967" t="s">
        <v>87</v>
      </c>
      <c r="I2967" t="s">
        <v>131</v>
      </c>
      <c r="J2967" t="s">
        <v>28</v>
      </c>
      <c r="K2967" t="s">
        <v>41</v>
      </c>
      <c r="L2967" t="s">
        <v>42</v>
      </c>
      <c r="M2967" t="s">
        <v>120</v>
      </c>
      <c r="N2967" s="4" t="s">
        <v>997</v>
      </c>
      <c r="O2967" t="s">
        <v>998</v>
      </c>
      <c r="P2967" t="s">
        <v>68</v>
      </c>
      <c r="Q2967" s="2">
        <v>28608</v>
      </c>
      <c r="R2967" t="s">
        <v>33</v>
      </c>
      <c r="S2967" t="s">
        <v>64</v>
      </c>
      <c r="T2967" t="s">
        <v>35</v>
      </c>
      <c r="U2967" s="3">
        <v>5707</v>
      </c>
      <c r="V2967" t="s">
        <v>71</v>
      </c>
      <c r="W2967" t="s">
        <v>59</v>
      </c>
      <c r="X2967" t="s">
        <v>38</v>
      </c>
      <c r="Y2967">
        <v>3</v>
      </c>
    </row>
    <row r="2968" spans="1:25" x14ac:dyDescent="0.25">
      <c r="A2968">
        <v>3967</v>
      </c>
      <c r="B2968" t="s">
        <v>20243</v>
      </c>
      <c r="C2968" s="1">
        <v>43437</v>
      </c>
      <c r="D2968" s="8">
        <v>44216</v>
      </c>
      <c r="E2968" t="s">
        <v>950</v>
      </c>
      <c r="F2968" t="s">
        <v>999</v>
      </c>
      <c r="G2968" t="s">
        <v>26543</v>
      </c>
      <c r="H2968" t="s">
        <v>99</v>
      </c>
      <c r="I2968" t="s">
        <v>27</v>
      </c>
      <c r="J2968" t="s">
        <v>50</v>
      </c>
      <c r="K2968" t="s">
        <v>41</v>
      </c>
      <c r="L2968" t="s">
        <v>30</v>
      </c>
      <c r="M2968" t="s">
        <v>74</v>
      </c>
      <c r="N2968" s="4" t="s">
        <v>1000</v>
      </c>
      <c r="O2968" t="s">
        <v>118</v>
      </c>
      <c r="P2968" t="s">
        <v>32</v>
      </c>
      <c r="Q2968" s="2">
        <v>20289</v>
      </c>
      <c r="R2968" t="s">
        <v>33</v>
      </c>
      <c r="S2968" t="s">
        <v>530</v>
      </c>
      <c r="T2968" t="s">
        <v>35</v>
      </c>
      <c r="U2968" s="3">
        <v>10856</v>
      </c>
      <c r="V2968" t="s">
        <v>71</v>
      </c>
      <c r="W2968" t="s">
        <v>65</v>
      </c>
      <c r="X2968" t="s">
        <v>38</v>
      </c>
      <c r="Y2968">
        <v>3</v>
      </c>
    </row>
    <row r="2969" spans="1:25" x14ac:dyDescent="0.25">
      <c r="A2969">
        <v>3968</v>
      </c>
      <c r="B2969" t="s">
        <v>20244</v>
      </c>
      <c r="C2969" s="1">
        <v>44247</v>
      </c>
      <c r="D2969" s="8" t="s">
        <v>16975</v>
      </c>
      <c r="E2969" t="s">
        <v>950</v>
      </c>
      <c r="F2969" t="s">
        <v>1001</v>
      </c>
      <c r="G2969" t="s">
        <v>26543</v>
      </c>
      <c r="H2969" t="s">
        <v>87</v>
      </c>
      <c r="I2969" t="s">
        <v>27</v>
      </c>
      <c r="J2969" t="s">
        <v>28</v>
      </c>
      <c r="K2969" t="s">
        <v>51</v>
      </c>
      <c r="L2969" t="s">
        <v>30</v>
      </c>
      <c r="M2969" t="s">
        <v>31</v>
      </c>
      <c r="N2969" s="4" t="s">
        <v>16975</v>
      </c>
      <c r="O2969" t="s">
        <v>118</v>
      </c>
      <c r="P2969" t="s">
        <v>83</v>
      </c>
      <c r="Q2969" s="2">
        <v>24667</v>
      </c>
      <c r="R2969" t="s">
        <v>33</v>
      </c>
      <c r="S2969" t="s">
        <v>85</v>
      </c>
      <c r="T2969" t="s">
        <v>35</v>
      </c>
      <c r="U2969" s="3">
        <v>94663</v>
      </c>
      <c r="V2969" t="s">
        <v>58</v>
      </c>
      <c r="W2969" t="s">
        <v>65</v>
      </c>
      <c r="X2969" t="s">
        <v>38</v>
      </c>
      <c r="Y2969">
        <v>3</v>
      </c>
    </row>
    <row r="2970" spans="1:25" x14ac:dyDescent="0.25">
      <c r="A2970">
        <v>3969</v>
      </c>
      <c r="B2970" t="s">
        <v>20245</v>
      </c>
      <c r="C2970" s="1">
        <v>44213</v>
      </c>
      <c r="D2970" s="8" t="s">
        <v>16975</v>
      </c>
      <c r="E2970" t="s">
        <v>948</v>
      </c>
      <c r="F2970" t="s">
        <v>1002</v>
      </c>
      <c r="G2970" t="s">
        <v>26543</v>
      </c>
      <c r="H2970" t="s">
        <v>49</v>
      </c>
      <c r="I2970" t="s">
        <v>27</v>
      </c>
      <c r="J2970" t="s">
        <v>28</v>
      </c>
      <c r="K2970" t="s">
        <v>41</v>
      </c>
      <c r="L2970" t="s">
        <v>50</v>
      </c>
      <c r="M2970" t="s">
        <v>31</v>
      </c>
      <c r="N2970" s="4" t="s">
        <v>16975</v>
      </c>
      <c r="O2970" t="s">
        <v>118</v>
      </c>
      <c r="P2970" t="s">
        <v>43</v>
      </c>
      <c r="Q2970" s="2">
        <v>24276</v>
      </c>
      <c r="R2970" t="s">
        <v>33</v>
      </c>
      <c r="S2970" t="s">
        <v>114</v>
      </c>
      <c r="T2970" t="s">
        <v>35</v>
      </c>
      <c r="U2970" s="3">
        <v>61086</v>
      </c>
      <c r="V2970" t="s">
        <v>94</v>
      </c>
      <c r="W2970" t="s">
        <v>79</v>
      </c>
      <c r="X2970" t="s">
        <v>80</v>
      </c>
      <c r="Y2970">
        <v>3</v>
      </c>
    </row>
    <row r="2971" spans="1:25" x14ac:dyDescent="0.25">
      <c r="A2971">
        <v>3970</v>
      </c>
      <c r="B2971" t="s">
        <v>20246</v>
      </c>
      <c r="C2971" s="1">
        <v>44108</v>
      </c>
      <c r="D2971" s="8">
        <v>45043</v>
      </c>
      <c r="E2971" t="s">
        <v>948</v>
      </c>
      <c r="F2971" t="s">
        <v>1003</v>
      </c>
      <c r="G2971" t="s">
        <v>26543</v>
      </c>
      <c r="H2971" t="s">
        <v>116</v>
      </c>
      <c r="I2971" t="s">
        <v>27</v>
      </c>
      <c r="J2971" t="s">
        <v>42</v>
      </c>
      <c r="K2971" t="s">
        <v>51</v>
      </c>
      <c r="L2971" t="s">
        <v>50</v>
      </c>
      <c r="M2971" t="s">
        <v>120</v>
      </c>
      <c r="N2971" s="4" t="s">
        <v>1004</v>
      </c>
      <c r="O2971" t="s">
        <v>118</v>
      </c>
      <c r="P2971" t="s">
        <v>68</v>
      </c>
      <c r="Q2971" s="2">
        <v>18575</v>
      </c>
      <c r="R2971" t="s">
        <v>33</v>
      </c>
      <c r="S2971" t="s">
        <v>144</v>
      </c>
      <c r="T2971" t="s">
        <v>35</v>
      </c>
      <c r="U2971" s="3">
        <v>44077</v>
      </c>
      <c r="V2971" t="s">
        <v>58</v>
      </c>
      <c r="W2971" t="s">
        <v>65</v>
      </c>
      <c r="X2971" t="s">
        <v>80</v>
      </c>
      <c r="Y2971">
        <v>3</v>
      </c>
    </row>
    <row r="2972" spans="1:25" x14ac:dyDescent="0.25">
      <c r="A2972">
        <v>3971</v>
      </c>
      <c r="B2972" t="s">
        <v>20247</v>
      </c>
      <c r="C2972" s="1">
        <v>44225</v>
      </c>
      <c r="D2972" s="8" t="s">
        <v>16975</v>
      </c>
      <c r="E2972" t="s">
        <v>948</v>
      </c>
      <c r="F2972" t="s">
        <v>1005</v>
      </c>
      <c r="G2972" t="s">
        <v>26543</v>
      </c>
      <c r="H2972" t="s">
        <v>96</v>
      </c>
      <c r="I2972" t="s">
        <v>27</v>
      </c>
      <c r="J2972" t="s">
        <v>42</v>
      </c>
      <c r="K2972" t="s">
        <v>41</v>
      </c>
      <c r="L2972" t="s">
        <v>30</v>
      </c>
      <c r="M2972" t="s">
        <v>31</v>
      </c>
      <c r="N2972" s="4" t="s">
        <v>16975</v>
      </c>
      <c r="O2972" t="s">
        <v>118</v>
      </c>
      <c r="P2972" t="s">
        <v>62</v>
      </c>
      <c r="Q2972" s="2">
        <v>21489</v>
      </c>
      <c r="R2972" t="s">
        <v>89</v>
      </c>
      <c r="S2972" t="s">
        <v>78</v>
      </c>
      <c r="T2972" t="s">
        <v>35</v>
      </c>
      <c r="U2972" s="3">
        <v>49694</v>
      </c>
      <c r="V2972" t="s">
        <v>58</v>
      </c>
      <c r="W2972" t="s">
        <v>37</v>
      </c>
      <c r="X2972" t="s">
        <v>38</v>
      </c>
      <c r="Y2972">
        <v>3</v>
      </c>
    </row>
    <row r="2973" spans="1:25" x14ac:dyDescent="0.25">
      <c r="A2973">
        <v>3972</v>
      </c>
      <c r="B2973" t="s">
        <v>20248</v>
      </c>
      <c r="C2973" s="1">
        <v>44768</v>
      </c>
      <c r="D2973" s="8" t="s">
        <v>16975</v>
      </c>
      <c r="E2973" t="s">
        <v>948</v>
      </c>
      <c r="F2973" t="s">
        <v>1006</v>
      </c>
      <c r="G2973" t="s">
        <v>26543</v>
      </c>
      <c r="H2973" t="s">
        <v>61</v>
      </c>
      <c r="I2973" t="s">
        <v>27</v>
      </c>
      <c r="J2973" t="s">
        <v>42</v>
      </c>
      <c r="K2973" t="s">
        <v>51</v>
      </c>
      <c r="L2973" t="s">
        <v>42</v>
      </c>
      <c r="M2973" t="s">
        <v>31</v>
      </c>
      <c r="N2973" s="4" t="s">
        <v>16975</v>
      </c>
      <c r="O2973" t="s">
        <v>118</v>
      </c>
      <c r="P2973" t="s">
        <v>62</v>
      </c>
      <c r="Q2973" s="2">
        <v>20247</v>
      </c>
      <c r="R2973" t="s">
        <v>89</v>
      </c>
      <c r="S2973" t="s">
        <v>144</v>
      </c>
      <c r="T2973" t="s">
        <v>35</v>
      </c>
      <c r="U2973" s="3">
        <v>21727</v>
      </c>
      <c r="V2973" t="s">
        <v>71</v>
      </c>
      <c r="W2973" t="s">
        <v>79</v>
      </c>
      <c r="X2973" t="s">
        <v>38</v>
      </c>
      <c r="Y2973">
        <v>3</v>
      </c>
    </row>
    <row r="2974" spans="1:25" x14ac:dyDescent="0.25">
      <c r="A2974">
        <v>3973</v>
      </c>
      <c r="B2974" t="s">
        <v>20249</v>
      </c>
      <c r="C2974" s="1">
        <v>43364</v>
      </c>
      <c r="D2974" s="8">
        <v>45099</v>
      </c>
      <c r="E2974" t="s">
        <v>948</v>
      </c>
      <c r="F2974" t="s">
        <v>1007</v>
      </c>
      <c r="G2974" t="s">
        <v>26543</v>
      </c>
      <c r="H2974" t="s">
        <v>73</v>
      </c>
      <c r="I2974" t="s">
        <v>946</v>
      </c>
      <c r="J2974" t="s">
        <v>42</v>
      </c>
      <c r="K2974" t="s">
        <v>29</v>
      </c>
      <c r="L2974" t="s">
        <v>30</v>
      </c>
      <c r="M2974" t="s">
        <v>92</v>
      </c>
      <c r="N2974" s="4" t="s">
        <v>1008</v>
      </c>
      <c r="O2974" t="s">
        <v>118</v>
      </c>
      <c r="P2974" t="s">
        <v>68</v>
      </c>
      <c r="Q2974" s="2">
        <v>26806</v>
      </c>
      <c r="R2974" t="s">
        <v>89</v>
      </c>
      <c r="S2974" t="s">
        <v>64</v>
      </c>
      <c r="T2974" t="s">
        <v>35</v>
      </c>
      <c r="U2974" s="3">
        <v>50856</v>
      </c>
      <c r="V2974" t="s">
        <v>46</v>
      </c>
      <c r="W2974" t="s">
        <v>59</v>
      </c>
      <c r="X2974" t="s">
        <v>80</v>
      </c>
      <c r="Y2974">
        <v>3</v>
      </c>
    </row>
    <row r="2975" spans="1:25" x14ac:dyDescent="0.25">
      <c r="A2975">
        <v>3974</v>
      </c>
      <c r="B2975" t="s">
        <v>20250</v>
      </c>
      <c r="C2975" s="1">
        <v>43459</v>
      </c>
      <c r="D2975" s="8">
        <v>43656</v>
      </c>
      <c r="E2975" t="s">
        <v>981</v>
      </c>
      <c r="F2975" t="s">
        <v>1009</v>
      </c>
      <c r="G2975" t="s">
        <v>26543</v>
      </c>
      <c r="H2975" t="s">
        <v>67</v>
      </c>
      <c r="I2975" t="s">
        <v>946</v>
      </c>
      <c r="J2975" t="s">
        <v>42</v>
      </c>
      <c r="K2975" t="s">
        <v>29</v>
      </c>
      <c r="L2975" t="s">
        <v>50</v>
      </c>
      <c r="M2975" t="s">
        <v>74</v>
      </c>
      <c r="N2975" s="4" t="s">
        <v>1010</v>
      </c>
      <c r="O2975" t="s">
        <v>118</v>
      </c>
      <c r="P2975" t="s">
        <v>76</v>
      </c>
      <c r="Q2975" s="2">
        <v>31419</v>
      </c>
      <c r="R2975" t="s">
        <v>89</v>
      </c>
      <c r="S2975" t="s">
        <v>85</v>
      </c>
      <c r="T2975" t="s">
        <v>45</v>
      </c>
      <c r="U2975" s="3">
        <v>97255</v>
      </c>
      <c r="V2975" t="s">
        <v>58</v>
      </c>
      <c r="W2975" t="s">
        <v>65</v>
      </c>
      <c r="X2975" t="s">
        <v>80</v>
      </c>
      <c r="Y2975">
        <v>3</v>
      </c>
    </row>
    <row r="2976" spans="1:25" x14ac:dyDescent="0.25">
      <c r="A2976">
        <v>3975</v>
      </c>
      <c r="B2976" t="s">
        <v>20251</v>
      </c>
      <c r="C2976" s="1">
        <v>44138</v>
      </c>
      <c r="D2976" s="8">
        <v>44829</v>
      </c>
      <c r="E2976" t="s">
        <v>984</v>
      </c>
      <c r="F2976" t="s">
        <v>1011</v>
      </c>
      <c r="G2976" t="s">
        <v>26543</v>
      </c>
      <c r="H2976" t="s">
        <v>26</v>
      </c>
      <c r="I2976" t="s">
        <v>946</v>
      </c>
      <c r="J2976" t="s">
        <v>42</v>
      </c>
      <c r="K2976" t="s">
        <v>51</v>
      </c>
      <c r="L2976" t="s">
        <v>30</v>
      </c>
      <c r="M2976" t="s">
        <v>120</v>
      </c>
      <c r="N2976" s="4" t="s">
        <v>1012</v>
      </c>
      <c r="O2976" t="s">
        <v>118</v>
      </c>
      <c r="P2976" t="s">
        <v>68</v>
      </c>
      <c r="Q2976" s="2">
        <v>36185</v>
      </c>
      <c r="R2976" t="s">
        <v>89</v>
      </c>
      <c r="S2976" t="s">
        <v>78</v>
      </c>
      <c r="T2976" t="s">
        <v>45</v>
      </c>
      <c r="U2976" s="3">
        <v>44793</v>
      </c>
      <c r="V2976" t="s">
        <v>94</v>
      </c>
      <c r="W2976" t="s">
        <v>59</v>
      </c>
      <c r="X2976" t="s">
        <v>38</v>
      </c>
      <c r="Y2976">
        <v>3</v>
      </c>
    </row>
    <row r="2977" spans="1:25" x14ac:dyDescent="0.25">
      <c r="A2977">
        <v>3976</v>
      </c>
      <c r="B2977" t="s">
        <v>20252</v>
      </c>
      <c r="C2977" s="1">
        <v>44491</v>
      </c>
      <c r="D2977" s="8" t="s">
        <v>16975</v>
      </c>
      <c r="E2977" t="s">
        <v>770</v>
      </c>
      <c r="F2977" t="s">
        <v>1013</v>
      </c>
      <c r="G2977" t="s">
        <v>26543</v>
      </c>
      <c r="H2977" t="s">
        <v>99</v>
      </c>
      <c r="I2977" t="s">
        <v>27</v>
      </c>
      <c r="J2977" t="s">
        <v>50</v>
      </c>
      <c r="K2977" t="s">
        <v>29</v>
      </c>
      <c r="L2977" t="s">
        <v>30</v>
      </c>
      <c r="M2977" t="s">
        <v>31</v>
      </c>
      <c r="N2977" s="4" t="s">
        <v>16975</v>
      </c>
      <c r="O2977" t="s">
        <v>118</v>
      </c>
      <c r="P2977" t="s">
        <v>68</v>
      </c>
      <c r="Q2977" s="2">
        <v>33559</v>
      </c>
      <c r="R2977" t="s">
        <v>33</v>
      </c>
      <c r="S2977" t="s">
        <v>64</v>
      </c>
      <c r="T2977" t="s">
        <v>35</v>
      </c>
      <c r="U2977" s="3">
        <v>24094</v>
      </c>
      <c r="V2977" t="s">
        <v>36</v>
      </c>
      <c r="W2977" t="s">
        <v>79</v>
      </c>
      <c r="X2977" t="s">
        <v>38</v>
      </c>
      <c r="Y2977">
        <v>3</v>
      </c>
    </row>
    <row r="2978" spans="1:25" x14ac:dyDescent="0.25">
      <c r="A2978">
        <v>3977</v>
      </c>
      <c r="B2978" t="s">
        <v>20253</v>
      </c>
      <c r="C2978" s="1">
        <v>43339</v>
      </c>
      <c r="D2978" s="8" t="s">
        <v>16975</v>
      </c>
      <c r="E2978" t="s">
        <v>989</v>
      </c>
      <c r="F2978" t="s">
        <v>1014</v>
      </c>
      <c r="G2978" t="s">
        <v>26543</v>
      </c>
      <c r="H2978" t="s">
        <v>61</v>
      </c>
      <c r="I2978" t="s">
        <v>27</v>
      </c>
      <c r="J2978" t="s">
        <v>50</v>
      </c>
      <c r="K2978" t="s">
        <v>41</v>
      </c>
      <c r="L2978" t="s">
        <v>50</v>
      </c>
      <c r="M2978" t="s">
        <v>31</v>
      </c>
      <c r="N2978" s="4" t="s">
        <v>16975</v>
      </c>
      <c r="O2978" t="s">
        <v>118</v>
      </c>
      <c r="P2978" t="s">
        <v>177</v>
      </c>
      <c r="Q2978" s="2">
        <v>15937</v>
      </c>
      <c r="R2978" t="s">
        <v>33</v>
      </c>
      <c r="S2978" t="s">
        <v>449</v>
      </c>
      <c r="T2978" t="s">
        <v>35</v>
      </c>
      <c r="U2978" s="3">
        <v>41670</v>
      </c>
      <c r="V2978" t="s">
        <v>71</v>
      </c>
      <c r="W2978" t="s">
        <v>79</v>
      </c>
      <c r="X2978" t="s">
        <v>38</v>
      </c>
      <c r="Y2978">
        <v>3</v>
      </c>
    </row>
    <row r="2979" spans="1:25" x14ac:dyDescent="0.25">
      <c r="A2979">
        <v>3978</v>
      </c>
      <c r="B2979" t="s">
        <v>20254</v>
      </c>
      <c r="C2979" s="1">
        <v>44024</v>
      </c>
      <c r="D2979" s="8" t="s">
        <v>16975</v>
      </c>
      <c r="E2979" t="s">
        <v>989</v>
      </c>
      <c r="F2979" t="s">
        <v>1015</v>
      </c>
      <c r="G2979" t="s">
        <v>26543</v>
      </c>
      <c r="H2979" t="s">
        <v>116</v>
      </c>
      <c r="I2979" t="s">
        <v>27</v>
      </c>
      <c r="J2979" t="s">
        <v>42</v>
      </c>
      <c r="K2979" t="s">
        <v>51</v>
      </c>
      <c r="L2979" t="s">
        <v>42</v>
      </c>
      <c r="M2979" t="s">
        <v>31</v>
      </c>
      <c r="N2979" s="4" t="s">
        <v>16975</v>
      </c>
      <c r="O2979" t="s">
        <v>118</v>
      </c>
      <c r="P2979" t="s">
        <v>62</v>
      </c>
      <c r="Q2979" s="2">
        <v>29337</v>
      </c>
      <c r="R2979" t="s">
        <v>33</v>
      </c>
      <c r="S2979" t="s">
        <v>64</v>
      </c>
      <c r="T2979" t="s">
        <v>45</v>
      </c>
      <c r="U2979" s="3">
        <v>56453</v>
      </c>
      <c r="V2979" t="s">
        <v>94</v>
      </c>
      <c r="W2979" t="s">
        <v>37</v>
      </c>
      <c r="X2979" t="s">
        <v>38</v>
      </c>
      <c r="Y2979">
        <v>3</v>
      </c>
    </row>
    <row r="2980" spans="1:25" x14ac:dyDescent="0.25">
      <c r="A2980">
        <v>3979</v>
      </c>
      <c r="B2980" t="s">
        <v>20255</v>
      </c>
      <c r="C2980" s="1">
        <v>44221</v>
      </c>
      <c r="D2980" s="8">
        <v>44723</v>
      </c>
      <c r="E2980" t="s">
        <v>993</v>
      </c>
      <c r="F2980" t="s">
        <v>1016</v>
      </c>
      <c r="G2980" t="s">
        <v>26543</v>
      </c>
      <c r="H2980" t="s">
        <v>73</v>
      </c>
      <c r="I2980" t="s">
        <v>131</v>
      </c>
      <c r="J2980" t="s">
        <v>28</v>
      </c>
      <c r="K2980" t="s">
        <v>29</v>
      </c>
      <c r="L2980" t="s">
        <v>30</v>
      </c>
      <c r="M2980" t="s">
        <v>92</v>
      </c>
      <c r="N2980" s="4" t="s">
        <v>1017</v>
      </c>
      <c r="O2980" t="s">
        <v>118</v>
      </c>
      <c r="P2980" t="s">
        <v>437</v>
      </c>
      <c r="Q2980" s="2">
        <v>24775</v>
      </c>
      <c r="R2980" t="s">
        <v>33</v>
      </c>
      <c r="S2980" t="s">
        <v>111</v>
      </c>
      <c r="T2980" t="s">
        <v>35</v>
      </c>
      <c r="U2980" s="3">
        <v>5067</v>
      </c>
      <c r="V2980" t="s">
        <v>71</v>
      </c>
      <c r="W2980" t="s">
        <v>65</v>
      </c>
      <c r="X2980" t="s">
        <v>38</v>
      </c>
      <c r="Y2980">
        <v>3</v>
      </c>
    </row>
    <row r="2981" spans="1:25" x14ac:dyDescent="0.25">
      <c r="A2981">
        <v>3980</v>
      </c>
      <c r="B2981" t="s">
        <v>20256</v>
      </c>
      <c r="C2981" s="1">
        <v>43962</v>
      </c>
      <c r="D2981" s="8" t="s">
        <v>16975</v>
      </c>
      <c r="E2981" t="s">
        <v>950</v>
      </c>
      <c r="F2981" t="s">
        <v>1018</v>
      </c>
      <c r="G2981" t="s">
        <v>26543</v>
      </c>
      <c r="H2981" t="s">
        <v>49</v>
      </c>
      <c r="I2981" t="s">
        <v>27</v>
      </c>
      <c r="J2981" t="s">
        <v>50</v>
      </c>
      <c r="K2981" t="s">
        <v>29</v>
      </c>
      <c r="L2981" t="s">
        <v>50</v>
      </c>
      <c r="M2981" t="s">
        <v>31</v>
      </c>
      <c r="N2981" s="4" t="s">
        <v>16975</v>
      </c>
      <c r="O2981" t="s">
        <v>118</v>
      </c>
      <c r="P2981" t="s">
        <v>122</v>
      </c>
      <c r="Q2981" s="2">
        <v>27730</v>
      </c>
      <c r="R2981" t="s">
        <v>33</v>
      </c>
      <c r="S2981" t="s">
        <v>217</v>
      </c>
      <c r="T2981" t="s">
        <v>35</v>
      </c>
      <c r="U2981" s="3">
        <v>39598</v>
      </c>
      <c r="V2981" t="s">
        <v>36</v>
      </c>
      <c r="W2981" t="s">
        <v>65</v>
      </c>
      <c r="X2981" t="s">
        <v>80</v>
      </c>
      <c r="Y2981">
        <v>3</v>
      </c>
    </row>
    <row r="2982" spans="1:25" x14ac:dyDescent="0.25">
      <c r="A2982">
        <v>3981</v>
      </c>
      <c r="B2982" t="s">
        <v>20257</v>
      </c>
      <c r="C2982" s="1">
        <v>44036</v>
      </c>
      <c r="D2982" s="8">
        <v>45025</v>
      </c>
      <c r="E2982" t="s">
        <v>950</v>
      </c>
      <c r="F2982" t="s">
        <v>1019</v>
      </c>
      <c r="G2982" t="s">
        <v>26543</v>
      </c>
      <c r="H2982" t="s">
        <v>67</v>
      </c>
      <c r="I2982" t="s">
        <v>27</v>
      </c>
      <c r="J2982" t="s">
        <v>50</v>
      </c>
      <c r="K2982" t="s">
        <v>41</v>
      </c>
      <c r="L2982" t="s">
        <v>30</v>
      </c>
      <c r="M2982" t="s">
        <v>92</v>
      </c>
      <c r="N2982" s="4" t="s">
        <v>1020</v>
      </c>
      <c r="O2982" t="s">
        <v>118</v>
      </c>
      <c r="P2982" t="s">
        <v>68</v>
      </c>
      <c r="Q2982" s="2">
        <v>21953</v>
      </c>
      <c r="R2982" t="s">
        <v>33</v>
      </c>
      <c r="S2982" t="s">
        <v>64</v>
      </c>
      <c r="T2982" t="s">
        <v>35</v>
      </c>
      <c r="U2982" s="3">
        <v>35765</v>
      </c>
      <c r="V2982" t="s">
        <v>71</v>
      </c>
      <c r="W2982" t="s">
        <v>79</v>
      </c>
      <c r="X2982" t="s">
        <v>38</v>
      </c>
      <c r="Y2982">
        <v>3</v>
      </c>
    </row>
    <row r="2983" spans="1:25" x14ac:dyDescent="0.25">
      <c r="A2983">
        <v>3982</v>
      </c>
      <c r="B2983" t="s">
        <v>20258</v>
      </c>
      <c r="C2983" s="1">
        <v>44782</v>
      </c>
      <c r="D2983" s="8" t="s">
        <v>16975</v>
      </c>
      <c r="E2983" t="s">
        <v>948</v>
      </c>
      <c r="F2983" t="s">
        <v>1021</v>
      </c>
      <c r="G2983" t="s">
        <v>26543</v>
      </c>
      <c r="H2983" t="s">
        <v>26</v>
      </c>
      <c r="I2983" t="s">
        <v>27</v>
      </c>
      <c r="J2983" t="s">
        <v>42</v>
      </c>
      <c r="K2983" t="s">
        <v>51</v>
      </c>
      <c r="L2983" t="s">
        <v>42</v>
      </c>
      <c r="M2983" t="s">
        <v>31</v>
      </c>
      <c r="N2983" s="4" t="s">
        <v>16975</v>
      </c>
      <c r="O2983" t="s">
        <v>118</v>
      </c>
      <c r="P2983" t="s">
        <v>43</v>
      </c>
      <c r="Q2983" s="2">
        <v>20983</v>
      </c>
      <c r="R2983" t="s">
        <v>33</v>
      </c>
      <c r="S2983" t="s">
        <v>64</v>
      </c>
      <c r="T2983" t="s">
        <v>35</v>
      </c>
      <c r="U2983" s="3">
        <v>24218</v>
      </c>
      <c r="V2983" t="s">
        <v>58</v>
      </c>
      <c r="W2983" t="s">
        <v>65</v>
      </c>
      <c r="X2983" t="s">
        <v>148</v>
      </c>
      <c r="Y2983">
        <v>3</v>
      </c>
    </row>
    <row r="2984" spans="1:25" x14ac:dyDescent="0.25">
      <c r="A2984">
        <v>3983</v>
      </c>
      <c r="B2984" t="s">
        <v>20259</v>
      </c>
      <c r="C2984" s="1">
        <v>44724</v>
      </c>
      <c r="D2984" s="8" t="s">
        <v>16975</v>
      </c>
      <c r="E2984" t="s">
        <v>948</v>
      </c>
      <c r="F2984" t="s">
        <v>1022</v>
      </c>
      <c r="G2984" t="s">
        <v>26543</v>
      </c>
      <c r="H2984" t="s">
        <v>96</v>
      </c>
      <c r="I2984" t="s">
        <v>27</v>
      </c>
      <c r="J2984" t="s">
        <v>50</v>
      </c>
      <c r="K2984" t="s">
        <v>41</v>
      </c>
      <c r="L2984" t="s">
        <v>50</v>
      </c>
      <c r="M2984" t="s">
        <v>31</v>
      </c>
      <c r="N2984" s="4" t="s">
        <v>16975</v>
      </c>
      <c r="O2984" t="s">
        <v>118</v>
      </c>
      <c r="P2984" t="s">
        <v>68</v>
      </c>
      <c r="Q2984" s="2">
        <v>23479</v>
      </c>
      <c r="R2984" t="s">
        <v>33</v>
      </c>
      <c r="S2984" t="s">
        <v>78</v>
      </c>
      <c r="T2984" t="s">
        <v>35</v>
      </c>
      <c r="U2984" s="3">
        <v>62116</v>
      </c>
      <c r="V2984" t="s">
        <v>46</v>
      </c>
      <c r="W2984" t="s">
        <v>65</v>
      </c>
      <c r="X2984" t="s">
        <v>80</v>
      </c>
      <c r="Y2984">
        <v>3</v>
      </c>
    </row>
    <row r="2985" spans="1:25" x14ac:dyDescent="0.25">
      <c r="A2985">
        <v>3984</v>
      </c>
      <c r="B2985" t="s">
        <v>20260</v>
      </c>
      <c r="C2985" s="1">
        <v>44602</v>
      </c>
      <c r="D2985" s="8">
        <v>44720</v>
      </c>
      <c r="E2985" t="s">
        <v>948</v>
      </c>
      <c r="F2985" t="s">
        <v>1023</v>
      </c>
      <c r="G2985" t="s">
        <v>26543</v>
      </c>
      <c r="H2985" t="s">
        <v>40</v>
      </c>
      <c r="I2985" t="s">
        <v>27</v>
      </c>
      <c r="J2985" t="s">
        <v>28</v>
      </c>
      <c r="K2985" t="s">
        <v>51</v>
      </c>
      <c r="L2985" t="s">
        <v>50</v>
      </c>
      <c r="M2985" t="s">
        <v>100</v>
      </c>
      <c r="N2985" s="4" t="s">
        <v>1024</v>
      </c>
      <c r="O2985" t="s">
        <v>118</v>
      </c>
      <c r="P2985" t="s">
        <v>177</v>
      </c>
      <c r="Q2985" s="2">
        <v>23215</v>
      </c>
      <c r="R2985" t="s">
        <v>89</v>
      </c>
      <c r="S2985" t="s">
        <v>64</v>
      </c>
      <c r="T2985" t="s">
        <v>35</v>
      </c>
      <c r="U2985" s="3">
        <v>67986</v>
      </c>
      <c r="V2985" t="s">
        <v>46</v>
      </c>
      <c r="W2985" t="s">
        <v>59</v>
      </c>
      <c r="X2985" t="s">
        <v>38</v>
      </c>
      <c r="Y2985">
        <v>3</v>
      </c>
    </row>
    <row r="2986" spans="1:25" x14ac:dyDescent="0.25">
      <c r="A2986">
        <v>3985</v>
      </c>
      <c r="B2986" t="s">
        <v>20261</v>
      </c>
      <c r="C2986" s="1">
        <v>44939</v>
      </c>
      <c r="D2986" s="8">
        <v>45065</v>
      </c>
      <c r="E2986" t="s">
        <v>948</v>
      </c>
      <c r="F2986" t="s">
        <v>1025</v>
      </c>
      <c r="G2986" t="s">
        <v>26543</v>
      </c>
      <c r="H2986" t="s">
        <v>99</v>
      </c>
      <c r="I2986" t="s">
        <v>946</v>
      </c>
      <c r="J2986" t="s">
        <v>42</v>
      </c>
      <c r="K2986" t="s">
        <v>41</v>
      </c>
      <c r="L2986" t="s">
        <v>42</v>
      </c>
      <c r="M2986" t="s">
        <v>92</v>
      </c>
      <c r="N2986" s="4" t="s">
        <v>1026</v>
      </c>
      <c r="O2986" t="s">
        <v>118</v>
      </c>
      <c r="P2986" t="s">
        <v>319</v>
      </c>
      <c r="Q2986" s="2">
        <v>33621</v>
      </c>
      <c r="R2986" t="s">
        <v>89</v>
      </c>
      <c r="S2986" t="s">
        <v>126</v>
      </c>
      <c r="T2986" t="s">
        <v>45</v>
      </c>
      <c r="U2986" s="3">
        <v>26193</v>
      </c>
      <c r="V2986" t="s">
        <v>36</v>
      </c>
      <c r="W2986" t="s">
        <v>37</v>
      </c>
      <c r="X2986" t="s">
        <v>38</v>
      </c>
      <c r="Y2986">
        <v>3</v>
      </c>
    </row>
    <row r="2987" spans="1:25" x14ac:dyDescent="0.25">
      <c r="A2987">
        <v>3986</v>
      </c>
      <c r="B2987" t="s">
        <v>20262</v>
      </c>
      <c r="C2987" s="1">
        <v>43900</v>
      </c>
      <c r="D2987" s="8" t="s">
        <v>16975</v>
      </c>
      <c r="E2987" t="s">
        <v>948</v>
      </c>
      <c r="F2987" t="s">
        <v>1027</v>
      </c>
      <c r="G2987" t="s">
        <v>26543</v>
      </c>
      <c r="H2987" t="s">
        <v>61</v>
      </c>
      <c r="I2987" t="s">
        <v>27</v>
      </c>
      <c r="J2987" t="s">
        <v>42</v>
      </c>
      <c r="K2987" t="s">
        <v>41</v>
      </c>
      <c r="L2987" t="s">
        <v>30</v>
      </c>
      <c r="M2987" t="s">
        <v>31</v>
      </c>
      <c r="N2987" s="4" t="s">
        <v>16975</v>
      </c>
      <c r="O2987" t="s">
        <v>118</v>
      </c>
      <c r="P2987" t="s">
        <v>186</v>
      </c>
      <c r="Q2987" s="2">
        <v>26630</v>
      </c>
      <c r="R2987" t="s">
        <v>89</v>
      </c>
      <c r="S2987" t="s">
        <v>4</v>
      </c>
      <c r="T2987" t="s">
        <v>35</v>
      </c>
      <c r="U2987" s="3">
        <v>46762</v>
      </c>
      <c r="V2987" t="s">
        <v>46</v>
      </c>
      <c r="W2987" t="s">
        <v>65</v>
      </c>
      <c r="X2987" t="s">
        <v>38</v>
      </c>
      <c r="Y2987">
        <v>3</v>
      </c>
    </row>
    <row r="2988" spans="1:25" x14ac:dyDescent="0.25">
      <c r="A2988">
        <v>3987</v>
      </c>
      <c r="B2988" t="s">
        <v>20263</v>
      </c>
      <c r="C2988" s="1">
        <v>44617</v>
      </c>
      <c r="D2988" s="8">
        <v>44761</v>
      </c>
      <c r="E2988" t="s">
        <v>981</v>
      </c>
      <c r="F2988" t="s">
        <v>1028</v>
      </c>
      <c r="G2988" t="s">
        <v>26543</v>
      </c>
      <c r="H2988" t="s">
        <v>116</v>
      </c>
      <c r="I2988" t="s">
        <v>946</v>
      </c>
      <c r="J2988" t="s">
        <v>50</v>
      </c>
      <c r="K2988" t="s">
        <v>41</v>
      </c>
      <c r="L2988" t="s">
        <v>50</v>
      </c>
      <c r="M2988" t="s">
        <v>100</v>
      </c>
      <c r="N2988" s="4" t="s">
        <v>1029</v>
      </c>
      <c r="O2988" t="s">
        <v>118</v>
      </c>
      <c r="P2988" t="s">
        <v>186</v>
      </c>
      <c r="Q2988" s="2">
        <v>30074</v>
      </c>
      <c r="R2988" t="s">
        <v>89</v>
      </c>
      <c r="S2988" t="s">
        <v>4</v>
      </c>
      <c r="T2988" t="s">
        <v>45</v>
      </c>
      <c r="U2988" s="3">
        <v>81376</v>
      </c>
      <c r="V2988" t="s">
        <v>58</v>
      </c>
      <c r="W2988" t="s">
        <v>37</v>
      </c>
      <c r="X2988" t="s">
        <v>80</v>
      </c>
      <c r="Y2988">
        <v>3</v>
      </c>
    </row>
    <row r="2989" spans="1:25" x14ac:dyDescent="0.25">
      <c r="A2989">
        <v>3988</v>
      </c>
      <c r="B2989" t="s">
        <v>20264</v>
      </c>
      <c r="C2989" s="1">
        <v>44763</v>
      </c>
      <c r="D2989" s="8">
        <v>44886</v>
      </c>
      <c r="E2989" t="s">
        <v>770</v>
      </c>
      <c r="F2989" t="s">
        <v>1030</v>
      </c>
      <c r="G2989" t="s">
        <v>26543</v>
      </c>
      <c r="H2989" t="s">
        <v>96</v>
      </c>
      <c r="I2989" t="s">
        <v>741</v>
      </c>
      <c r="J2989" t="s">
        <v>28</v>
      </c>
      <c r="K2989" t="s">
        <v>41</v>
      </c>
      <c r="L2989" t="s">
        <v>30</v>
      </c>
      <c r="M2989" t="s">
        <v>120</v>
      </c>
      <c r="N2989" s="4" t="s">
        <v>1031</v>
      </c>
      <c r="O2989" t="s">
        <v>118</v>
      </c>
      <c r="P2989" t="s">
        <v>169</v>
      </c>
      <c r="Q2989" s="2">
        <v>29754</v>
      </c>
      <c r="R2989" t="s">
        <v>33</v>
      </c>
      <c r="S2989" t="s">
        <v>170</v>
      </c>
      <c r="T2989" t="s">
        <v>35</v>
      </c>
      <c r="U2989" s="3">
        <v>73583</v>
      </c>
      <c r="V2989" t="s">
        <v>36</v>
      </c>
      <c r="W2989" t="s">
        <v>37</v>
      </c>
      <c r="X2989" t="s">
        <v>38</v>
      </c>
      <c r="Y2989">
        <v>3</v>
      </c>
    </row>
    <row r="2990" spans="1:25" x14ac:dyDescent="0.25">
      <c r="A2990">
        <v>3989</v>
      </c>
      <c r="B2990" t="s">
        <v>20265</v>
      </c>
      <c r="C2990" s="1">
        <v>44753</v>
      </c>
      <c r="D2990" s="8" t="s">
        <v>16975</v>
      </c>
      <c r="E2990" t="s">
        <v>770</v>
      </c>
      <c r="F2990" t="s">
        <v>1032</v>
      </c>
      <c r="G2990" t="s">
        <v>26543</v>
      </c>
      <c r="H2990" t="s">
        <v>61</v>
      </c>
      <c r="I2990" t="s">
        <v>27</v>
      </c>
      <c r="J2990" t="s">
        <v>50</v>
      </c>
      <c r="K2990" t="s">
        <v>29</v>
      </c>
      <c r="L2990" t="s">
        <v>42</v>
      </c>
      <c r="M2990" t="s">
        <v>31</v>
      </c>
      <c r="N2990" s="4" t="s">
        <v>16975</v>
      </c>
      <c r="O2990" t="s">
        <v>118</v>
      </c>
      <c r="P2990" t="s">
        <v>62</v>
      </c>
      <c r="Q2990" s="2">
        <v>19163</v>
      </c>
      <c r="R2990" t="s">
        <v>33</v>
      </c>
      <c r="S2990" t="s">
        <v>144</v>
      </c>
      <c r="T2990" t="s">
        <v>35</v>
      </c>
      <c r="U2990" s="3">
        <v>43953</v>
      </c>
      <c r="V2990" t="s">
        <v>94</v>
      </c>
      <c r="W2990" t="s">
        <v>37</v>
      </c>
      <c r="X2990" t="s">
        <v>38</v>
      </c>
      <c r="Y2990">
        <v>3</v>
      </c>
    </row>
    <row r="2991" spans="1:25" x14ac:dyDescent="0.25">
      <c r="A2991">
        <v>3990</v>
      </c>
      <c r="B2991" t="s">
        <v>20266</v>
      </c>
      <c r="C2991" s="1">
        <v>43801</v>
      </c>
      <c r="D2991" s="8">
        <v>43825</v>
      </c>
      <c r="E2991" t="s">
        <v>989</v>
      </c>
      <c r="F2991" t="s">
        <v>1033</v>
      </c>
      <c r="G2991" t="s">
        <v>26543</v>
      </c>
      <c r="H2991" t="s">
        <v>73</v>
      </c>
      <c r="I2991" t="s">
        <v>131</v>
      </c>
      <c r="J2991" t="s">
        <v>28</v>
      </c>
      <c r="K2991" t="s">
        <v>29</v>
      </c>
      <c r="L2991" t="s">
        <v>30</v>
      </c>
      <c r="M2991" t="s">
        <v>74</v>
      </c>
      <c r="N2991" s="4" t="s">
        <v>1034</v>
      </c>
      <c r="O2991" t="s">
        <v>118</v>
      </c>
      <c r="P2991" t="s">
        <v>1035</v>
      </c>
      <c r="Q2991" s="2">
        <v>20807</v>
      </c>
      <c r="R2991" t="s">
        <v>33</v>
      </c>
      <c r="S2991" t="s">
        <v>1035</v>
      </c>
      <c r="T2991" t="s">
        <v>45</v>
      </c>
      <c r="U2991" s="3">
        <v>73329</v>
      </c>
      <c r="V2991" t="s">
        <v>36</v>
      </c>
      <c r="W2991" t="s">
        <v>79</v>
      </c>
      <c r="X2991" t="s">
        <v>38</v>
      </c>
      <c r="Y2991">
        <v>3</v>
      </c>
    </row>
    <row r="2992" spans="1:25" x14ac:dyDescent="0.25">
      <c r="A2992">
        <v>3991</v>
      </c>
      <c r="B2992" t="s">
        <v>20267</v>
      </c>
      <c r="C2992" s="1">
        <v>45026</v>
      </c>
      <c r="D2992" s="8" t="s">
        <v>16975</v>
      </c>
      <c r="E2992" t="s">
        <v>989</v>
      </c>
      <c r="F2992" t="s">
        <v>1036</v>
      </c>
      <c r="G2992" t="s">
        <v>26543</v>
      </c>
      <c r="H2992" t="s">
        <v>67</v>
      </c>
      <c r="I2992" t="s">
        <v>27</v>
      </c>
      <c r="J2992" t="s">
        <v>28</v>
      </c>
      <c r="K2992" t="s">
        <v>51</v>
      </c>
      <c r="L2992" t="s">
        <v>50</v>
      </c>
      <c r="M2992" t="s">
        <v>31</v>
      </c>
      <c r="N2992" s="4" t="s">
        <v>16975</v>
      </c>
      <c r="O2992" t="s">
        <v>118</v>
      </c>
      <c r="P2992" t="s">
        <v>122</v>
      </c>
      <c r="Q2992" s="2">
        <v>27097</v>
      </c>
      <c r="R2992" t="s">
        <v>33</v>
      </c>
      <c r="S2992" t="s">
        <v>123</v>
      </c>
      <c r="T2992" t="s">
        <v>45</v>
      </c>
      <c r="U2992" s="3">
        <v>89576</v>
      </c>
      <c r="V2992" t="s">
        <v>71</v>
      </c>
      <c r="W2992" t="s">
        <v>59</v>
      </c>
      <c r="X2992" t="s">
        <v>38</v>
      </c>
      <c r="Y2992">
        <v>3</v>
      </c>
    </row>
    <row r="2993" spans="1:25" x14ac:dyDescent="0.25">
      <c r="A2993">
        <v>3992</v>
      </c>
      <c r="B2993" t="s">
        <v>20268</v>
      </c>
      <c r="C2993" s="1">
        <v>44903</v>
      </c>
      <c r="D2993" s="8">
        <v>45053</v>
      </c>
      <c r="E2993" t="s">
        <v>950</v>
      </c>
      <c r="F2993" t="s">
        <v>1037</v>
      </c>
      <c r="G2993" t="s">
        <v>26543</v>
      </c>
      <c r="H2993" t="s">
        <v>96</v>
      </c>
      <c r="I2993" t="s">
        <v>27</v>
      </c>
      <c r="J2993" t="s">
        <v>42</v>
      </c>
      <c r="K2993" t="s">
        <v>41</v>
      </c>
      <c r="L2993" t="s">
        <v>50</v>
      </c>
      <c r="M2993" t="s">
        <v>120</v>
      </c>
      <c r="N2993" s="4" t="s">
        <v>1038</v>
      </c>
      <c r="O2993" t="s">
        <v>118</v>
      </c>
      <c r="P2993" t="s">
        <v>76</v>
      </c>
      <c r="Q2993" s="2">
        <v>22643</v>
      </c>
      <c r="R2993" t="s">
        <v>33</v>
      </c>
      <c r="S2993" t="s">
        <v>78</v>
      </c>
      <c r="T2993" t="s">
        <v>45</v>
      </c>
      <c r="U2993" s="3">
        <v>49077</v>
      </c>
      <c r="V2993" t="s">
        <v>71</v>
      </c>
      <c r="W2993" t="s">
        <v>65</v>
      </c>
      <c r="X2993" t="s">
        <v>38</v>
      </c>
      <c r="Y2993">
        <v>3</v>
      </c>
    </row>
    <row r="2994" spans="1:25" x14ac:dyDescent="0.25">
      <c r="A2994">
        <v>3993</v>
      </c>
      <c r="B2994" t="s">
        <v>20269</v>
      </c>
      <c r="C2994" s="1">
        <v>44734</v>
      </c>
      <c r="D2994" s="8" t="s">
        <v>16975</v>
      </c>
      <c r="E2994" t="s">
        <v>950</v>
      </c>
      <c r="F2994" t="s">
        <v>1039</v>
      </c>
      <c r="G2994" t="s">
        <v>26543</v>
      </c>
      <c r="H2994" t="s">
        <v>116</v>
      </c>
      <c r="I2994" t="s">
        <v>27</v>
      </c>
      <c r="J2994" t="s">
        <v>28</v>
      </c>
      <c r="K2994" t="s">
        <v>29</v>
      </c>
      <c r="L2994" t="s">
        <v>50</v>
      </c>
      <c r="M2994" t="s">
        <v>31</v>
      </c>
      <c r="N2994" s="4" t="s">
        <v>16975</v>
      </c>
      <c r="O2994" t="s">
        <v>118</v>
      </c>
      <c r="P2994" t="s">
        <v>68</v>
      </c>
      <c r="Q2994" s="2">
        <v>35209</v>
      </c>
      <c r="R2994" t="s">
        <v>33</v>
      </c>
      <c r="S2994" t="s">
        <v>144</v>
      </c>
      <c r="T2994" t="s">
        <v>35</v>
      </c>
      <c r="U2994" s="3">
        <v>42676</v>
      </c>
      <c r="V2994" t="s">
        <v>94</v>
      </c>
      <c r="W2994" t="s">
        <v>65</v>
      </c>
      <c r="X2994" t="s">
        <v>38</v>
      </c>
      <c r="Y2994">
        <v>3</v>
      </c>
    </row>
    <row r="2995" spans="1:25" x14ac:dyDescent="0.25">
      <c r="A2995">
        <v>3994</v>
      </c>
      <c r="B2995" t="s">
        <v>20270</v>
      </c>
      <c r="C2995" s="1">
        <v>44826</v>
      </c>
      <c r="D2995" s="8" t="s">
        <v>16975</v>
      </c>
      <c r="E2995" t="s">
        <v>950</v>
      </c>
      <c r="F2995" t="s">
        <v>1040</v>
      </c>
      <c r="G2995" t="s">
        <v>26543</v>
      </c>
      <c r="H2995" t="s">
        <v>49</v>
      </c>
      <c r="I2995" t="s">
        <v>27</v>
      </c>
      <c r="J2995" t="s">
        <v>50</v>
      </c>
      <c r="K2995" t="s">
        <v>41</v>
      </c>
      <c r="L2995" t="s">
        <v>50</v>
      </c>
      <c r="M2995" t="s">
        <v>31</v>
      </c>
      <c r="N2995" s="4" t="s">
        <v>16975</v>
      </c>
      <c r="O2995" t="s">
        <v>118</v>
      </c>
      <c r="P2995" t="s">
        <v>68</v>
      </c>
      <c r="Q2995" s="2">
        <v>31816</v>
      </c>
      <c r="R2995" t="s">
        <v>33</v>
      </c>
      <c r="S2995" t="s">
        <v>277</v>
      </c>
      <c r="T2995" t="s">
        <v>35</v>
      </c>
      <c r="U2995" s="3">
        <v>53464</v>
      </c>
      <c r="V2995" t="s">
        <v>94</v>
      </c>
      <c r="W2995" t="s">
        <v>59</v>
      </c>
      <c r="X2995" t="s">
        <v>38</v>
      </c>
      <c r="Y2995">
        <v>3</v>
      </c>
    </row>
    <row r="2996" spans="1:25" x14ac:dyDescent="0.25">
      <c r="A2996">
        <v>3995</v>
      </c>
      <c r="B2996" t="s">
        <v>20271</v>
      </c>
      <c r="C2996" s="1">
        <v>43661</v>
      </c>
      <c r="D2996" s="8">
        <v>44348</v>
      </c>
      <c r="E2996" t="s">
        <v>948</v>
      </c>
      <c r="F2996" t="s">
        <v>1041</v>
      </c>
      <c r="G2996" t="s">
        <v>26543</v>
      </c>
      <c r="H2996" t="s">
        <v>87</v>
      </c>
      <c r="I2996" t="s">
        <v>27</v>
      </c>
      <c r="J2996" t="s">
        <v>50</v>
      </c>
      <c r="K2996" t="s">
        <v>41</v>
      </c>
      <c r="L2996" t="s">
        <v>30</v>
      </c>
      <c r="M2996" t="s">
        <v>92</v>
      </c>
      <c r="N2996" s="4" t="s">
        <v>1042</v>
      </c>
      <c r="O2996" t="s">
        <v>118</v>
      </c>
      <c r="P2996" t="s">
        <v>177</v>
      </c>
      <c r="Q2996" s="2">
        <v>17144</v>
      </c>
      <c r="R2996" t="s">
        <v>33</v>
      </c>
      <c r="S2996" t="s">
        <v>217</v>
      </c>
      <c r="T2996" t="s">
        <v>35</v>
      </c>
      <c r="U2996" s="3">
        <v>95641</v>
      </c>
      <c r="V2996" t="s">
        <v>71</v>
      </c>
      <c r="W2996" t="s">
        <v>37</v>
      </c>
      <c r="X2996" t="s">
        <v>80</v>
      </c>
      <c r="Y2996">
        <v>3</v>
      </c>
    </row>
    <row r="2997" spans="1:25" x14ac:dyDescent="0.25">
      <c r="A2997">
        <v>3996</v>
      </c>
      <c r="B2997" t="s">
        <v>20272</v>
      </c>
      <c r="C2997" s="1">
        <v>44440</v>
      </c>
      <c r="D2997" s="8" t="s">
        <v>16975</v>
      </c>
      <c r="E2997" t="s">
        <v>948</v>
      </c>
      <c r="F2997" t="s">
        <v>1043</v>
      </c>
      <c r="G2997" t="s">
        <v>26543</v>
      </c>
      <c r="H2997" t="s">
        <v>99</v>
      </c>
      <c r="I2997" t="s">
        <v>27</v>
      </c>
      <c r="J2997" t="s">
        <v>42</v>
      </c>
      <c r="K2997" t="s">
        <v>29</v>
      </c>
      <c r="L2997" t="s">
        <v>50</v>
      </c>
      <c r="M2997" t="s">
        <v>31</v>
      </c>
      <c r="N2997" s="4" t="s">
        <v>16975</v>
      </c>
      <c r="O2997" t="s">
        <v>118</v>
      </c>
      <c r="P2997" t="s">
        <v>186</v>
      </c>
      <c r="Q2997" s="2">
        <v>36493</v>
      </c>
      <c r="R2997" t="s">
        <v>33</v>
      </c>
      <c r="S2997" t="s">
        <v>64</v>
      </c>
      <c r="T2997" t="s">
        <v>35</v>
      </c>
      <c r="U2997" s="3">
        <v>82286</v>
      </c>
      <c r="V2997" t="s">
        <v>36</v>
      </c>
      <c r="W2997" t="s">
        <v>37</v>
      </c>
      <c r="X2997" t="s">
        <v>38</v>
      </c>
      <c r="Y2997">
        <v>3</v>
      </c>
    </row>
    <row r="2998" spans="1:25" x14ac:dyDescent="0.25">
      <c r="A2998">
        <v>3997</v>
      </c>
      <c r="B2998" t="s">
        <v>20273</v>
      </c>
      <c r="C2998" s="1">
        <v>43662</v>
      </c>
      <c r="D2998" s="8" t="s">
        <v>16975</v>
      </c>
      <c r="E2998" t="s">
        <v>948</v>
      </c>
      <c r="F2998" t="s">
        <v>1044</v>
      </c>
      <c r="G2998" t="s">
        <v>26543</v>
      </c>
      <c r="H2998" t="s">
        <v>40</v>
      </c>
      <c r="I2998" t="s">
        <v>27</v>
      </c>
      <c r="J2998" t="s">
        <v>28</v>
      </c>
      <c r="K2998" t="s">
        <v>41</v>
      </c>
      <c r="L2998" t="s">
        <v>30</v>
      </c>
      <c r="M2998" t="s">
        <v>31</v>
      </c>
      <c r="N2998" s="4" t="s">
        <v>16975</v>
      </c>
      <c r="O2998" t="s">
        <v>118</v>
      </c>
      <c r="P2998" t="s">
        <v>83</v>
      </c>
      <c r="Q2998" s="2">
        <v>17138</v>
      </c>
      <c r="R2998" t="s">
        <v>89</v>
      </c>
      <c r="S2998" t="s">
        <v>217</v>
      </c>
      <c r="T2998" t="s">
        <v>45</v>
      </c>
      <c r="U2998" s="3">
        <v>72560</v>
      </c>
      <c r="V2998" t="s">
        <v>71</v>
      </c>
      <c r="W2998" t="s">
        <v>59</v>
      </c>
      <c r="X2998" t="s">
        <v>148</v>
      </c>
      <c r="Y2998">
        <v>3</v>
      </c>
    </row>
    <row r="2999" spans="1:25" x14ac:dyDescent="0.25">
      <c r="A2999">
        <v>3998</v>
      </c>
      <c r="B2999" t="s">
        <v>20274</v>
      </c>
      <c r="C2999" s="1">
        <v>44554</v>
      </c>
      <c r="D2999" s="8">
        <v>44769</v>
      </c>
      <c r="E2999" t="s">
        <v>948</v>
      </c>
      <c r="F2999" t="s">
        <v>1045</v>
      </c>
      <c r="G2999" t="s">
        <v>26543</v>
      </c>
      <c r="H2999" t="s">
        <v>26</v>
      </c>
      <c r="I2999" t="s">
        <v>946</v>
      </c>
      <c r="J2999" t="s">
        <v>50</v>
      </c>
      <c r="K2999" t="s">
        <v>51</v>
      </c>
      <c r="L2999" t="s">
        <v>50</v>
      </c>
      <c r="M2999" t="s">
        <v>92</v>
      </c>
      <c r="N2999" s="4" t="s">
        <v>1046</v>
      </c>
      <c r="O2999" t="s">
        <v>118</v>
      </c>
      <c r="P2999" t="s">
        <v>248</v>
      </c>
      <c r="Q2999" s="2">
        <v>25955</v>
      </c>
      <c r="R2999" t="s">
        <v>89</v>
      </c>
      <c r="S2999" t="s">
        <v>288</v>
      </c>
      <c r="T2999" t="s">
        <v>35</v>
      </c>
      <c r="U2999" s="3">
        <v>82557</v>
      </c>
      <c r="V2999" t="s">
        <v>58</v>
      </c>
      <c r="W2999" t="s">
        <v>65</v>
      </c>
      <c r="X2999" t="s">
        <v>38</v>
      </c>
      <c r="Y2999">
        <v>3</v>
      </c>
    </row>
    <row r="3000" spans="1:25" x14ac:dyDescent="0.25">
      <c r="A3000">
        <v>3999</v>
      </c>
      <c r="B3000" t="s">
        <v>20275</v>
      </c>
      <c r="C3000" s="1">
        <v>43572</v>
      </c>
      <c r="D3000" s="8">
        <v>44425</v>
      </c>
      <c r="E3000" t="s">
        <v>948</v>
      </c>
      <c r="F3000" t="s">
        <v>1047</v>
      </c>
      <c r="G3000" t="s">
        <v>26543</v>
      </c>
      <c r="H3000" t="s">
        <v>67</v>
      </c>
      <c r="I3000" t="s">
        <v>946</v>
      </c>
      <c r="J3000" t="s">
        <v>50</v>
      </c>
      <c r="K3000" t="s">
        <v>51</v>
      </c>
      <c r="L3000" t="s">
        <v>50</v>
      </c>
      <c r="M3000" t="s">
        <v>74</v>
      </c>
      <c r="N3000" s="4" t="s">
        <v>1048</v>
      </c>
      <c r="O3000" t="s">
        <v>118</v>
      </c>
      <c r="P3000" t="s">
        <v>83</v>
      </c>
      <c r="Q3000" s="2">
        <v>15738</v>
      </c>
      <c r="R3000" t="s">
        <v>89</v>
      </c>
      <c r="S3000" t="s">
        <v>85</v>
      </c>
      <c r="T3000" t="s">
        <v>45</v>
      </c>
      <c r="U3000" s="3">
        <v>13760</v>
      </c>
      <c r="V3000" t="s">
        <v>94</v>
      </c>
      <c r="W3000" t="s">
        <v>59</v>
      </c>
      <c r="X3000" t="s">
        <v>80</v>
      </c>
      <c r="Y3000">
        <v>3</v>
      </c>
    </row>
    <row r="3001" spans="1:25" x14ac:dyDescent="0.25">
      <c r="A3001">
        <v>4000</v>
      </c>
      <c r="B3001" t="s">
        <v>20276</v>
      </c>
      <c r="C3001" s="1">
        <v>43764</v>
      </c>
      <c r="D3001" s="8">
        <v>44355</v>
      </c>
      <c r="E3001" t="s">
        <v>981</v>
      </c>
      <c r="F3001" t="s">
        <v>1049</v>
      </c>
      <c r="G3001" t="s">
        <v>26543</v>
      </c>
      <c r="H3001" t="s">
        <v>116</v>
      </c>
      <c r="I3001" t="s">
        <v>946</v>
      </c>
      <c r="J3001" t="s">
        <v>28</v>
      </c>
      <c r="K3001" t="s">
        <v>29</v>
      </c>
      <c r="L3001" t="s">
        <v>50</v>
      </c>
      <c r="M3001" t="s">
        <v>74</v>
      </c>
      <c r="N3001" s="4" t="s">
        <v>1050</v>
      </c>
      <c r="O3001" t="s">
        <v>118</v>
      </c>
      <c r="P3001" t="s">
        <v>68</v>
      </c>
      <c r="Q3001" s="2">
        <v>22006</v>
      </c>
      <c r="R3001" t="s">
        <v>89</v>
      </c>
      <c r="S3001" t="s">
        <v>78</v>
      </c>
      <c r="T3001" t="s">
        <v>45</v>
      </c>
      <c r="U3001" s="3">
        <v>18464</v>
      </c>
      <c r="V3001" t="s">
        <v>71</v>
      </c>
      <c r="W3001" t="s">
        <v>79</v>
      </c>
      <c r="X3001" t="s">
        <v>38</v>
      </c>
      <c r="Y3001">
        <v>3</v>
      </c>
    </row>
  </sheetData>
  <sortState xmlns:xlrd2="http://schemas.microsoft.com/office/spreadsheetml/2017/richdata2" ref="A2:Y3001">
    <sortCondition ref="A1:A3001"/>
  </sortState>
  <mergeCells count="2">
    <mergeCell ref="AB2:AC2"/>
    <mergeCell ref="AD2:AD3"/>
  </mergeCells>
  <conditionalFormatting sqref="I2:I3001">
    <cfRule type="containsText" dxfId="136" priority="1" operator="containsText" text="Voluntarily Terminated">
      <formula>NOT(ISERROR(SEARCH("Voluntarily Terminated",I2)))</formula>
    </cfRule>
    <cfRule type="containsText" dxfId="135" priority="6" operator="containsText" text="Active">
      <formula>NOT(ISERROR(SEARCH("Active",I2)))</formula>
    </cfRule>
  </conditionalFormatting>
  <conditionalFormatting sqref="A2:Y3001">
    <cfRule type="containsText" dxfId="134" priority="3" operator="containsText" text="Voluntarily Terminated">
      <formula>NOT(ISERROR(SEARCH("Voluntarily Terminated",A2)))</formula>
    </cfRule>
    <cfRule type="containsText" dxfId="133" priority="4" operator="containsText" text="Future Start">
      <formula>NOT(ISERROR(SEARCH("Future Start",A2)))</formula>
    </cfRule>
    <cfRule type="containsText" dxfId="132" priority="5" operator="containsText" text="Terminated for Cause">
      <formula>NOT(ISERROR(SEARCH("Terminated for Cause",A2)))</formula>
    </cfRule>
  </conditionalFormatting>
  <conditionalFormatting sqref="I6">
    <cfRule type="containsText" dxfId="131" priority="2" operator="containsText" text="Voluntarily Terminated">
      <formula>NOT(ISERROR(SEARCH("Voluntarily Terminated",I6)))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01"/>
  <sheetViews>
    <sheetView workbookViewId="0">
      <selection activeCell="J4" sqref="J4"/>
    </sheetView>
  </sheetViews>
  <sheetFormatPr defaultRowHeight="15" x14ac:dyDescent="0.25"/>
  <cols>
    <col min="1" max="1" width="14.28515625" customWidth="1"/>
    <col min="2" max="2" width="15.7109375" style="8" customWidth="1"/>
    <col min="3" max="3" width="23.85546875" customWidth="1"/>
    <col min="4" max="4" width="15" customWidth="1"/>
    <col min="5" max="5" width="18.85546875" customWidth="1"/>
    <col min="6" max="6" width="17.5703125" customWidth="1"/>
    <col min="7" max="7" width="24.7109375" bestFit="1" customWidth="1"/>
    <col min="8" max="8" width="18.7109375" customWidth="1"/>
    <col min="9" max="9" width="14.5703125" customWidth="1"/>
  </cols>
  <sheetData>
    <row r="1" spans="1:9" s="9" customFormat="1" ht="31.5" x14ac:dyDescent="0.25">
      <c r="A1" s="9" t="s">
        <v>5192</v>
      </c>
      <c r="B1" s="10" t="s">
        <v>11809</v>
      </c>
      <c r="C1" s="9" t="s">
        <v>11810</v>
      </c>
      <c r="D1" s="9" t="s">
        <v>11811</v>
      </c>
      <c r="E1" s="9" t="s">
        <v>11812</v>
      </c>
      <c r="F1" s="9" t="s">
        <v>11813</v>
      </c>
      <c r="G1" s="9" t="s">
        <v>11814</v>
      </c>
      <c r="H1" s="9" t="s">
        <v>11815</v>
      </c>
      <c r="I1" s="9" t="s">
        <v>11816</v>
      </c>
    </row>
    <row r="2" spans="1:9" x14ac:dyDescent="0.25">
      <c r="A2">
        <v>1001</v>
      </c>
      <c r="B2" s="8">
        <v>44825</v>
      </c>
      <c r="C2" t="s">
        <v>11817</v>
      </c>
      <c r="D2" t="s">
        <v>11818</v>
      </c>
      <c r="E2" t="s">
        <v>11819</v>
      </c>
      <c r="F2" t="s">
        <v>11820</v>
      </c>
      <c r="G2" t="s">
        <v>11821</v>
      </c>
      <c r="H2">
        <v>4</v>
      </c>
      <c r="I2">
        <v>510.83</v>
      </c>
    </row>
    <row r="3" spans="1:9" x14ac:dyDescent="0.25">
      <c r="A3">
        <v>1002</v>
      </c>
      <c r="B3" s="8">
        <v>45126</v>
      </c>
      <c r="C3" t="s">
        <v>11822</v>
      </c>
      <c r="D3" t="s">
        <v>11818</v>
      </c>
      <c r="E3" t="s">
        <v>11819</v>
      </c>
      <c r="F3" t="s">
        <v>11823</v>
      </c>
      <c r="G3" t="s">
        <v>11824</v>
      </c>
      <c r="H3">
        <v>2</v>
      </c>
      <c r="I3">
        <v>582.37</v>
      </c>
    </row>
    <row r="4" spans="1:9" x14ac:dyDescent="0.25">
      <c r="A4">
        <v>1003</v>
      </c>
      <c r="B4" s="8">
        <v>44981</v>
      </c>
      <c r="C4" t="s">
        <v>11825</v>
      </c>
      <c r="D4" t="s">
        <v>11818</v>
      </c>
      <c r="E4" t="s">
        <v>11819</v>
      </c>
      <c r="F4" t="s">
        <v>11826</v>
      </c>
      <c r="G4" t="s">
        <v>11827</v>
      </c>
      <c r="H4">
        <v>4</v>
      </c>
      <c r="I4">
        <v>777.06</v>
      </c>
    </row>
    <row r="5" spans="1:9" x14ac:dyDescent="0.25">
      <c r="A5">
        <v>1004</v>
      </c>
      <c r="B5" s="8">
        <v>45261</v>
      </c>
      <c r="C5" t="s">
        <v>11817</v>
      </c>
      <c r="D5" t="s">
        <v>11818</v>
      </c>
      <c r="E5" t="s">
        <v>11828</v>
      </c>
      <c r="F5" t="s">
        <v>11829</v>
      </c>
      <c r="G5" t="s">
        <v>11830</v>
      </c>
      <c r="H5">
        <v>2</v>
      </c>
      <c r="I5">
        <v>824.3</v>
      </c>
    </row>
    <row r="6" spans="1:9" x14ac:dyDescent="0.25">
      <c r="A6">
        <v>1005</v>
      </c>
      <c r="B6" s="8">
        <v>45265</v>
      </c>
      <c r="C6" t="s">
        <v>11831</v>
      </c>
      <c r="D6" t="s">
        <v>11832</v>
      </c>
      <c r="E6" t="s">
        <v>11828</v>
      </c>
      <c r="F6" t="s">
        <v>11833</v>
      </c>
      <c r="G6" t="s">
        <v>11834</v>
      </c>
      <c r="H6">
        <v>4</v>
      </c>
      <c r="I6">
        <v>145.99</v>
      </c>
    </row>
    <row r="7" spans="1:9" x14ac:dyDescent="0.25">
      <c r="A7">
        <v>1006</v>
      </c>
      <c r="B7" s="8">
        <v>45143</v>
      </c>
      <c r="C7" t="s">
        <v>11835</v>
      </c>
      <c r="D7" t="s">
        <v>11818</v>
      </c>
      <c r="E7" t="s">
        <v>11819</v>
      </c>
      <c r="F7" t="s">
        <v>8475</v>
      </c>
      <c r="G7" t="s">
        <v>11836</v>
      </c>
      <c r="H7">
        <v>2</v>
      </c>
      <c r="I7">
        <v>838.07</v>
      </c>
    </row>
    <row r="8" spans="1:9" x14ac:dyDescent="0.25">
      <c r="A8">
        <v>1007</v>
      </c>
      <c r="B8" s="8">
        <v>45060</v>
      </c>
      <c r="C8" t="s">
        <v>11822</v>
      </c>
      <c r="D8" t="s">
        <v>11832</v>
      </c>
      <c r="E8" t="s">
        <v>11819</v>
      </c>
      <c r="F8" t="s">
        <v>5642</v>
      </c>
      <c r="G8" t="s">
        <v>11837</v>
      </c>
      <c r="H8">
        <v>2</v>
      </c>
      <c r="I8">
        <v>667.32</v>
      </c>
    </row>
    <row r="9" spans="1:9" x14ac:dyDescent="0.25">
      <c r="A9">
        <v>1008</v>
      </c>
      <c r="B9" s="8">
        <v>44965</v>
      </c>
      <c r="C9" t="s">
        <v>11825</v>
      </c>
      <c r="D9" t="s">
        <v>11832</v>
      </c>
      <c r="E9" t="s">
        <v>11819</v>
      </c>
      <c r="F9" t="s">
        <v>11838</v>
      </c>
      <c r="G9" t="s">
        <v>11839</v>
      </c>
      <c r="H9">
        <v>2</v>
      </c>
      <c r="I9">
        <v>758.18</v>
      </c>
    </row>
    <row r="10" spans="1:9" x14ac:dyDescent="0.25">
      <c r="A10">
        <v>1009</v>
      </c>
      <c r="B10" s="8">
        <v>44794</v>
      </c>
      <c r="C10" t="s">
        <v>11817</v>
      </c>
      <c r="D10" t="s">
        <v>11818</v>
      </c>
      <c r="E10" t="s">
        <v>11819</v>
      </c>
      <c r="F10" t="s">
        <v>11840</v>
      </c>
      <c r="G10" t="s">
        <v>11841</v>
      </c>
      <c r="H10">
        <v>2</v>
      </c>
      <c r="I10">
        <v>101.21</v>
      </c>
    </row>
    <row r="11" spans="1:9" x14ac:dyDescent="0.25">
      <c r="A11">
        <v>1010</v>
      </c>
      <c r="B11" s="8">
        <v>44792</v>
      </c>
      <c r="C11" t="s">
        <v>11831</v>
      </c>
      <c r="D11" t="s">
        <v>11832</v>
      </c>
      <c r="E11" t="s">
        <v>11819</v>
      </c>
      <c r="F11" t="s">
        <v>11842</v>
      </c>
      <c r="G11" t="s">
        <v>11843</v>
      </c>
      <c r="H11">
        <v>5</v>
      </c>
      <c r="I11">
        <v>332.25</v>
      </c>
    </row>
    <row r="12" spans="1:9" x14ac:dyDescent="0.25">
      <c r="A12">
        <v>1011</v>
      </c>
      <c r="B12" s="8">
        <v>44723</v>
      </c>
      <c r="C12" t="s">
        <v>11831</v>
      </c>
      <c r="D12" t="s">
        <v>11818</v>
      </c>
      <c r="E12" t="s">
        <v>11828</v>
      </c>
      <c r="F12" t="s">
        <v>11844</v>
      </c>
      <c r="G12" t="s">
        <v>11845</v>
      </c>
      <c r="H12">
        <v>1</v>
      </c>
      <c r="I12">
        <v>803.98</v>
      </c>
    </row>
    <row r="13" spans="1:9" x14ac:dyDescent="0.25">
      <c r="A13">
        <v>1012</v>
      </c>
      <c r="B13" s="8">
        <v>45013</v>
      </c>
      <c r="C13" t="s">
        <v>11825</v>
      </c>
      <c r="D13" t="s">
        <v>11832</v>
      </c>
      <c r="E13" t="s">
        <v>11819</v>
      </c>
      <c r="F13" t="s">
        <v>11846</v>
      </c>
      <c r="G13" t="s">
        <v>11847</v>
      </c>
      <c r="H13">
        <v>3</v>
      </c>
      <c r="I13">
        <v>887.08</v>
      </c>
    </row>
    <row r="14" spans="1:9" x14ac:dyDescent="0.25">
      <c r="A14">
        <v>1013</v>
      </c>
      <c r="B14" s="8">
        <v>45142</v>
      </c>
      <c r="C14" t="s">
        <v>11835</v>
      </c>
      <c r="D14" t="s">
        <v>11832</v>
      </c>
      <c r="E14" t="s">
        <v>11819</v>
      </c>
      <c r="F14" t="s">
        <v>11848</v>
      </c>
      <c r="G14" t="s">
        <v>11849</v>
      </c>
      <c r="H14">
        <v>2</v>
      </c>
      <c r="I14">
        <v>657.85</v>
      </c>
    </row>
    <row r="15" spans="1:9" x14ac:dyDescent="0.25">
      <c r="A15">
        <v>1014</v>
      </c>
      <c r="B15" s="8">
        <v>44978</v>
      </c>
      <c r="C15" t="s">
        <v>11817</v>
      </c>
      <c r="D15" t="s">
        <v>11832</v>
      </c>
      <c r="E15" t="s">
        <v>11819</v>
      </c>
      <c r="F15" t="s">
        <v>11850</v>
      </c>
      <c r="G15" t="s">
        <v>667</v>
      </c>
      <c r="H15">
        <v>2</v>
      </c>
      <c r="I15">
        <v>895.49</v>
      </c>
    </row>
    <row r="16" spans="1:9" x14ac:dyDescent="0.25">
      <c r="A16">
        <v>1015</v>
      </c>
      <c r="B16" s="8">
        <v>45059</v>
      </c>
      <c r="C16" t="s">
        <v>11822</v>
      </c>
      <c r="D16" t="s">
        <v>11832</v>
      </c>
      <c r="E16" t="s">
        <v>11828</v>
      </c>
      <c r="F16" t="s">
        <v>11851</v>
      </c>
      <c r="G16" t="s">
        <v>11852</v>
      </c>
      <c r="H16">
        <v>1</v>
      </c>
      <c r="I16">
        <v>539</v>
      </c>
    </row>
    <row r="17" spans="1:9" x14ac:dyDescent="0.25">
      <c r="A17">
        <v>1016</v>
      </c>
      <c r="B17" s="8">
        <v>45046</v>
      </c>
      <c r="C17" t="s">
        <v>11831</v>
      </c>
      <c r="D17" t="s">
        <v>11832</v>
      </c>
      <c r="E17" t="s">
        <v>11828</v>
      </c>
      <c r="F17" t="s">
        <v>11853</v>
      </c>
      <c r="G17" t="s">
        <v>11854</v>
      </c>
      <c r="H17">
        <v>2</v>
      </c>
      <c r="I17">
        <v>606.67999999999995</v>
      </c>
    </row>
    <row r="18" spans="1:9" x14ac:dyDescent="0.25">
      <c r="A18">
        <v>1017</v>
      </c>
      <c r="B18" s="8">
        <v>44879</v>
      </c>
      <c r="C18" t="s">
        <v>11825</v>
      </c>
      <c r="D18" t="s">
        <v>11832</v>
      </c>
      <c r="E18" t="s">
        <v>11828</v>
      </c>
      <c r="F18" t="s">
        <v>11855</v>
      </c>
      <c r="G18" t="s">
        <v>11856</v>
      </c>
      <c r="H18">
        <v>3</v>
      </c>
      <c r="I18">
        <v>265.73</v>
      </c>
    </row>
    <row r="19" spans="1:9" x14ac:dyDescent="0.25">
      <c r="A19">
        <v>1018</v>
      </c>
      <c r="B19" s="8">
        <v>45010</v>
      </c>
      <c r="C19" t="s">
        <v>11835</v>
      </c>
      <c r="D19" t="s">
        <v>11818</v>
      </c>
      <c r="E19" t="s">
        <v>11819</v>
      </c>
      <c r="F19" t="s">
        <v>11857</v>
      </c>
      <c r="G19" t="s">
        <v>11858</v>
      </c>
      <c r="H19">
        <v>2</v>
      </c>
      <c r="I19">
        <v>673.29</v>
      </c>
    </row>
    <row r="20" spans="1:9" x14ac:dyDescent="0.25">
      <c r="A20">
        <v>1019</v>
      </c>
      <c r="B20" s="8">
        <v>44860</v>
      </c>
      <c r="C20" t="s">
        <v>11835</v>
      </c>
      <c r="D20" t="s">
        <v>11832</v>
      </c>
      <c r="E20" t="s">
        <v>11828</v>
      </c>
      <c r="F20" t="s">
        <v>11859</v>
      </c>
      <c r="G20" t="s">
        <v>11860</v>
      </c>
      <c r="H20">
        <v>5</v>
      </c>
      <c r="I20">
        <v>436.98</v>
      </c>
    </row>
    <row r="21" spans="1:9" x14ac:dyDescent="0.25">
      <c r="A21">
        <v>1020</v>
      </c>
      <c r="B21" s="8">
        <v>44925</v>
      </c>
      <c r="C21" t="s">
        <v>11825</v>
      </c>
      <c r="D21" t="s">
        <v>11832</v>
      </c>
      <c r="E21" t="s">
        <v>11828</v>
      </c>
      <c r="F21" t="s">
        <v>11861</v>
      </c>
      <c r="G21" t="s">
        <v>2526</v>
      </c>
      <c r="H21">
        <v>4</v>
      </c>
      <c r="I21">
        <v>578.58000000000004</v>
      </c>
    </row>
    <row r="22" spans="1:9" x14ac:dyDescent="0.25">
      <c r="A22">
        <v>1021</v>
      </c>
      <c r="B22" s="8">
        <v>45202</v>
      </c>
      <c r="C22" t="s">
        <v>11825</v>
      </c>
      <c r="D22" t="s">
        <v>11818</v>
      </c>
      <c r="E22" t="s">
        <v>11819</v>
      </c>
      <c r="F22" t="s">
        <v>9925</v>
      </c>
      <c r="G22" t="s">
        <v>2133</v>
      </c>
      <c r="H22">
        <v>1</v>
      </c>
      <c r="I22">
        <v>647.16</v>
      </c>
    </row>
    <row r="23" spans="1:9" x14ac:dyDescent="0.25">
      <c r="A23">
        <v>1022</v>
      </c>
      <c r="B23" s="8">
        <v>45261</v>
      </c>
      <c r="C23" t="s">
        <v>11835</v>
      </c>
      <c r="D23" t="s">
        <v>11818</v>
      </c>
      <c r="E23" t="s">
        <v>11819</v>
      </c>
      <c r="F23" t="s">
        <v>11862</v>
      </c>
      <c r="G23" t="s">
        <v>11863</v>
      </c>
      <c r="H23">
        <v>1</v>
      </c>
      <c r="I23">
        <v>664.23</v>
      </c>
    </row>
    <row r="24" spans="1:9" x14ac:dyDescent="0.25">
      <c r="A24">
        <v>1023</v>
      </c>
      <c r="B24" s="8">
        <v>44853</v>
      </c>
      <c r="C24" t="s">
        <v>11835</v>
      </c>
      <c r="D24" t="s">
        <v>11818</v>
      </c>
      <c r="E24" t="s">
        <v>11819</v>
      </c>
      <c r="F24" t="s">
        <v>11864</v>
      </c>
      <c r="G24" t="s">
        <v>11865</v>
      </c>
      <c r="H24">
        <v>4</v>
      </c>
      <c r="I24">
        <v>893.07</v>
      </c>
    </row>
    <row r="25" spans="1:9" x14ac:dyDescent="0.25">
      <c r="A25">
        <v>1024</v>
      </c>
      <c r="B25" s="8">
        <v>44875</v>
      </c>
      <c r="C25" t="s">
        <v>11835</v>
      </c>
      <c r="D25" t="s">
        <v>11832</v>
      </c>
      <c r="E25" t="s">
        <v>11828</v>
      </c>
      <c r="F25" t="s">
        <v>11866</v>
      </c>
      <c r="G25" t="s">
        <v>11867</v>
      </c>
      <c r="H25">
        <v>5</v>
      </c>
      <c r="I25">
        <v>868.98</v>
      </c>
    </row>
    <row r="26" spans="1:9" x14ac:dyDescent="0.25">
      <c r="A26">
        <v>1025</v>
      </c>
      <c r="B26" s="8">
        <v>44939</v>
      </c>
      <c r="C26" t="s">
        <v>11835</v>
      </c>
      <c r="D26" t="s">
        <v>11818</v>
      </c>
      <c r="E26" t="s">
        <v>11819</v>
      </c>
      <c r="F26" t="s">
        <v>11868</v>
      </c>
      <c r="G26" t="s">
        <v>11869</v>
      </c>
      <c r="H26">
        <v>5</v>
      </c>
      <c r="I26">
        <v>761.95</v>
      </c>
    </row>
    <row r="27" spans="1:9" x14ac:dyDescent="0.25">
      <c r="A27">
        <v>1026</v>
      </c>
      <c r="B27" s="8">
        <v>45033</v>
      </c>
      <c r="C27" t="s">
        <v>11831</v>
      </c>
      <c r="D27" t="s">
        <v>11832</v>
      </c>
      <c r="E27" t="s">
        <v>11819</v>
      </c>
      <c r="F27" t="s">
        <v>11870</v>
      </c>
      <c r="G27" t="s">
        <v>11871</v>
      </c>
      <c r="H27">
        <v>4</v>
      </c>
      <c r="I27">
        <v>431.57</v>
      </c>
    </row>
    <row r="28" spans="1:9" x14ac:dyDescent="0.25">
      <c r="A28">
        <v>1027</v>
      </c>
      <c r="B28" s="8">
        <v>45001</v>
      </c>
      <c r="C28" t="s">
        <v>11831</v>
      </c>
      <c r="D28" t="s">
        <v>11832</v>
      </c>
      <c r="E28" t="s">
        <v>11819</v>
      </c>
      <c r="F28" t="s">
        <v>11872</v>
      </c>
      <c r="G28" t="s">
        <v>11873</v>
      </c>
      <c r="H28">
        <v>4</v>
      </c>
      <c r="I28">
        <v>357.57</v>
      </c>
    </row>
    <row r="29" spans="1:9" x14ac:dyDescent="0.25">
      <c r="A29">
        <v>1028</v>
      </c>
      <c r="B29" s="8">
        <v>44945</v>
      </c>
      <c r="C29" t="s">
        <v>11825</v>
      </c>
      <c r="D29" t="s">
        <v>11818</v>
      </c>
      <c r="E29" t="s">
        <v>11819</v>
      </c>
      <c r="F29" t="s">
        <v>10220</v>
      </c>
      <c r="G29" t="s">
        <v>11874</v>
      </c>
      <c r="H29">
        <v>3</v>
      </c>
      <c r="I29">
        <v>804.06</v>
      </c>
    </row>
    <row r="30" spans="1:9" x14ac:dyDescent="0.25">
      <c r="A30">
        <v>1029</v>
      </c>
      <c r="B30" s="8">
        <v>44982</v>
      </c>
      <c r="C30" t="s">
        <v>11835</v>
      </c>
      <c r="D30" t="s">
        <v>11818</v>
      </c>
      <c r="E30" t="s">
        <v>11819</v>
      </c>
      <c r="F30" t="s">
        <v>11875</v>
      </c>
      <c r="G30" t="s">
        <v>11876</v>
      </c>
      <c r="H30">
        <v>5</v>
      </c>
      <c r="I30">
        <v>729.41</v>
      </c>
    </row>
    <row r="31" spans="1:9" x14ac:dyDescent="0.25">
      <c r="A31">
        <v>1030</v>
      </c>
      <c r="B31" s="8">
        <v>45017</v>
      </c>
      <c r="C31" t="s">
        <v>11831</v>
      </c>
      <c r="D31" t="s">
        <v>11818</v>
      </c>
      <c r="E31" t="s">
        <v>11828</v>
      </c>
      <c r="F31" t="s">
        <v>11877</v>
      </c>
      <c r="G31" t="s">
        <v>11878</v>
      </c>
      <c r="H31">
        <v>1</v>
      </c>
      <c r="I31">
        <v>169.46</v>
      </c>
    </row>
    <row r="32" spans="1:9" x14ac:dyDescent="0.25">
      <c r="A32">
        <v>1031</v>
      </c>
      <c r="B32" s="8">
        <v>44921</v>
      </c>
      <c r="C32" t="s">
        <v>11831</v>
      </c>
      <c r="D32" t="s">
        <v>11818</v>
      </c>
      <c r="E32" t="s">
        <v>11819</v>
      </c>
      <c r="F32" t="s">
        <v>11879</v>
      </c>
      <c r="G32" t="s">
        <v>11880</v>
      </c>
      <c r="H32">
        <v>1</v>
      </c>
      <c r="I32">
        <v>833.28</v>
      </c>
    </row>
    <row r="33" spans="1:9" x14ac:dyDescent="0.25">
      <c r="A33">
        <v>1032</v>
      </c>
      <c r="B33" s="8">
        <v>44754</v>
      </c>
      <c r="C33" t="s">
        <v>11825</v>
      </c>
      <c r="D33" t="s">
        <v>11832</v>
      </c>
      <c r="E33" t="s">
        <v>11828</v>
      </c>
      <c r="F33" t="s">
        <v>11881</v>
      </c>
      <c r="G33" t="s">
        <v>11882</v>
      </c>
      <c r="H33">
        <v>3</v>
      </c>
      <c r="I33">
        <v>482.23</v>
      </c>
    </row>
    <row r="34" spans="1:9" x14ac:dyDescent="0.25">
      <c r="A34">
        <v>1033</v>
      </c>
      <c r="B34" s="8">
        <v>45097</v>
      </c>
      <c r="C34" t="s">
        <v>11831</v>
      </c>
      <c r="D34" t="s">
        <v>11818</v>
      </c>
      <c r="E34" t="s">
        <v>11819</v>
      </c>
      <c r="F34" t="s">
        <v>11844</v>
      </c>
      <c r="G34" t="s">
        <v>11883</v>
      </c>
      <c r="H34">
        <v>4</v>
      </c>
      <c r="I34">
        <v>169.85</v>
      </c>
    </row>
    <row r="35" spans="1:9" x14ac:dyDescent="0.25">
      <c r="A35">
        <v>1034</v>
      </c>
      <c r="B35" s="8">
        <v>44845</v>
      </c>
      <c r="C35" t="s">
        <v>11822</v>
      </c>
      <c r="D35" t="s">
        <v>11818</v>
      </c>
      <c r="E35" t="s">
        <v>11819</v>
      </c>
      <c r="F35" t="s">
        <v>11644</v>
      </c>
      <c r="G35" t="s">
        <v>11884</v>
      </c>
      <c r="H35">
        <v>1</v>
      </c>
      <c r="I35">
        <v>570.62</v>
      </c>
    </row>
    <row r="36" spans="1:9" x14ac:dyDescent="0.25">
      <c r="A36">
        <v>1035</v>
      </c>
      <c r="B36" s="8">
        <v>45233</v>
      </c>
      <c r="C36" t="s">
        <v>11831</v>
      </c>
      <c r="D36" t="s">
        <v>11818</v>
      </c>
      <c r="E36" t="s">
        <v>11828</v>
      </c>
      <c r="F36" t="s">
        <v>11885</v>
      </c>
      <c r="G36" t="s">
        <v>11886</v>
      </c>
      <c r="H36">
        <v>2</v>
      </c>
      <c r="I36">
        <v>724.14</v>
      </c>
    </row>
    <row r="37" spans="1:9" x14ac:dyDescent="0.25">
      <c r="A37">
        <v>1036</v>
      </c>
      <c r="B37" s="8">
        <v>44846</v>
      </c>
      <c r="C37" t="s">
        <v>11817</v>
      </c>
      <c r="D37" t="s">
        <v>11832</v>
      </c>
      <c r="E37" t="s">
        <v>11819</v>
      </c>
      <c r="F37" t="s">
        <v>6826</v>
      </c>
      <c r="G37" t="s">
        <v>11887</v>
      </c>
      <c r="H37">
        <v>3</v>
      </c>
      <c r="I37">
        <v>305.98</v>
      </c>
    </row>
    <row r="38" spans="1:9" x14ac:dyDescent="0.25">
      <c r="A38">
        <v>1037</v>
      </c>
      <c r="B38" s="8">
        <v>44859</v>
      </c>
      <c r="C38" t="s">
        <v>11822</v>
      </c>
      <c r="D38" t="s">
        <v>11818</v>
      </c>
      <c r="E38" t="s">
        <v>11819</v>
      </c>
      <c r="F38" t="s">
        <v>10554</v>
      </c>
      <c r="G38" t="s">
        <v>11888</v>
      </c>
      <c r="H38">
        <v>2</v>
      </c>
      <c r="I38">
        <v>646.76</v>
      </c>
    </row>
    <row r="39" spans="1:9" x14ac:dyDescent="0.25">
      <c r="A39">
        <v>1038</v>
      </c>
      <c r="B39" s="8">
        <v>45135</v>
      </c>
      <c r="C39" t="s">
        <v>11817</v>
      </c>
      <c r="D39" t="s">
        <v>11832</v>
      </c>
      <c r="E39" t="s">
        <v>11819</v>
      </c>
      <c r="F39" t="s">
        <v>8965</v>
      </c>
      <c r="G39" t="s">
        <v>11889</v>
      </c>
      <c r="H39">
        <v>2</v>
      </c>
      <c r="I39">
        <v>516.89</v>
      </c>
    </row>
    <row r="40" spans="1:9" x14ac:dyDescent="0.25">
      <c r="A40">
        <v>1039</v>
      </c>
      <c r="B40" s="8">
        <v>44950</v>
      </c>
      <c r="C40" t="s">
        <v>11817</v>
      </c>
      <c r="D40" t="s">
        <v>11832</v>
      </c>
      <c r="E40" t="s">
        <v>11828</v>
      </c>
      <c r="F40" t="s">
        <v>6059</v>
      </c>
      <c r="G40" t="s">
        <v>11890</v>
      </c>
      <c r="H40">
        <v>5</v>
      </c>
      <c r="I40">
        <v>520.41</v>
      </c>
    </row>
    <row r="41" spans="1:9" x14ac:dyDescent="0.25">
      <c r="A41">
        <v>1040</v>
      </c>
      <c r="B41" s="8">
        <v>44573</v>
      </c>
      <c r="C41" t="s">
        <v>11825</v>
      </c>
      <c r="D41" t="s">
        <v>11818</v>
      </c>
      <c r="E41" t="s">
        <v>11828</v>
      </c>
      <c r="F41" t="s">
        <v>11891</v>
      </c>
      <c r="G41" t="s">
        <v>11892</v>
      </c>
      <c r="H41">
        <v>5</v>
      </c>
      <c r="I41">
        <v>712.84</v>
      </c>
    </row>
    <row r="42" spans="1:9" x14ac:dyDescent="0.25">
      <c r="A42">
        <v>1041</v>
      </c>
      <c r="B42" s="8">
        <v>45110</v>
      </c>
      <c r="C42" t="s">
        <v>11817</v>
      </c>
      <c r="D42" t="s">
        <v>11818</v>
      </c>
      <c r="E42" t="s">
        <v>11828</v>
      </c>
      <c r="F42" t="s">
        <v>11893</v>
      </c>
      <c r="G42" t="s">
        <v>11894</v>
      </c>
      <c r="H42">
        <v>3</v>
      </c>
      <c r="I42">
        <v>871.12</v>
      </c>
    </row>
    <row r="43" spans="1:9" x14ac:dyDescent="0.25">
      <c r="A43">
        <v>1042</v>
      </c>
      <c r="B43" s="8">
        <v>44691</v>
      </c>
      <c r="C43" t="s">
        <v>11835</v>
      </c>
      <c r="D43" t="s">
        <v>11818</v>
      </c>
      <c r="E43" t="s">
        <v>11828</v>
      </c>
      <c r="F43" t="s">
        <v>11895</v>
      </c>
      <c r="G43" t="s">
        <v>11896</v>
      </c>
      <c r="H43">
        <v>1</v>
      </c>
      <c r="I43">
        <v>228.11</v>
      </c>
    </row>
    <row r="44" spans="1:9" x14ac:dyDescent="0.25">
      <c r="A44">
        <v>1043</v>
      </c>
      <c r="B44" s="8">
        <v>44842</v>
      </c>
      <c r="C44" t="s">
        <v>11831</v>
      </c>
      <c r="D44" t="s">
        <v>11832</v>
      </c>
      <c r="E44" t="s">
        <v>11828</v>
      </c>
      <c r="F44" t="s">
        <v>11897</v>
      </c>
      <c r="G44" t="s">
        <v>11898</v>
      </c>
      <c r="H44">
        <v>2</v>
      </c>
      <c r="I44">
        <v>289.93</v>
      </c>
    </row>
    <row r="45" spans="1:9" x14ac:dyDescent="0.25">
      <c r="A45">
        <v>1044</v>
      </c>
      <c r="B45" s="8">
        <v>44817</v>
      </c>
      <c r="C45" t="s">
        <v>11825</v>
      </c>
      <c r="D45" t="s">
        <v>11832</v>
      </c>
      <c r="E45" t="s">
        <v>11819</v>
      </c>
      <c r="F45" t="s">
        <v>11899</v>
      </c>
      <c r="G45" t="s">
        <v>11900</v>
      </c>
      <c r="H45">
        <v>4</v>
      </c>
      <c r="I45">
        <v>920.78</v>
      </c>
    </row>
    <row r="46" spans="1:9" x14ac:dyDescent="0.25">
      <c r="A46">
        <v>1045</v>
      </c>
      <c r="B46" s="8">
        <v>45236</v>
      </c>
      <c r="C46" t="s">
        <v>11817</v>
      </c>
      <c r="D46" t="s">
        <v>11832</v>
      </c>
      <c r="E46" t="s">
        <v>11828</v>
      </c>
      <c r="F46" t="s">
        <v>11901</v>
      </c>
      <c r="G46" t="s">
        <v>11902</v>
      </c>
      <c r="H46">
        <v>2</v>
      </c>
      <c r="I46">
        <v>690.41</v>
      </c>
    </row>
    <row r="47" spans="1:9" x14ac:dyDescent="0.25">
      <c r="A47">
        <v>1046</v>
      </c>
      <c r="B47" s="8">
        <v>45135</v>
      </c>
      <c r="C47" t="s">
        <v>11822</v>
      </c>
      <c r="D47" t="s">
        <v>11818</v>
      </c>
      <c r="E47" t="s">
        <v>11819</v>
      </c>
      <c r="F47" t="s">
        <v>11903</v>
      </c>
      <c r="G47" t="s">
        <v>11904</v>
      </c>
      <c r="H47">
        <v>2</v>
      </c>
      <c r="I47">
        <v>211.39</v>
      </c>
    </row>
    <row r="48" spans="1:9" x14ac:dyDescent="0.25">
      <c r="A48">
        <v>1047</v>
      </c>
      <c r="B48" s="8">
        <v>44892</v>
      </c>
      <c r="C48" t="s">
        <v>11835</v>
      </c>
      <c r="D48" t="s">
        <v>11818</v>
      </c>
      <c r="E48" t="s">
        <v>11828</v>
      </c>
      <c r="F48" t="s">
        <v>11905</v>
      </c>
      <c r="G48" t="s">
        <v>11906</v>
      </c>
      <c r="H48">
        <v>2</v>
      </c>
      <c r="I48">
        <v>606.63</v>
      </c>
    </row>
    <row r="49" spans="1:9" x14ac:dyDescent="0.25">
      <c r="A49">
        <v>1048</v>
      </c>
      <c r="B49" s="8">
        <v>44604</v>
      </c>
      <c r="C49" t="s">
        <v>11822</v>
      </c>
      <c r="D49" t="s">
        <v>11818</v>
      </c>
      <c r="E49" t="s">
        <v>11828</v>
      </c>
      <c r="F49" t="s">
        <v>11907</v>
      </c>
      <c r="G49" t="s">
        <v>11908</v>
      </c>
      <c r="H49">
        <v>5</v>
      </c>
      <c r="I49">
        <v>503.99</v>
      </c>
    </row>
    <row r="50" spans="1:9" x14ac:dyDescent="0.25">
      <c r="A50">
        <v>1049</v>
      </c>
      <c r="B50" s="8">
        <v>44885</v>
      </c>
      <c r="C50" t="s">
        <v>11822</v>
      </c>
      <c r="D50" t="s">
        <v>11818</v>
      </c>
      <c r="E50" t="s">
        <v>11828</v>
      </c>
      <c r="F50" t="s">
        <v>11909</v>
      </c>
      <c r="G50" t="s">
        <v>11910</v>
      </c>
      <c r="H50">
        <v>2</v>
      </c>
      <c r="I50">
        <v>518.54</v>
      </c>
    </row>
    <row r="51" spans="1:9" x14ac:dyDescent="0.25">
      <c r="A51">
        <v>1050</v>
      </c>
      <c r="B51" s="8">
        <v>44993</v>
      </c>
      <c r="C51" t="s">
        <v>11817</v>
      </c>
      <c r="D51" t="s">
        <v>11818</v>
      </c>
      <c r="E51" t="s">
        <v>11828</v>
      </c>
      <c r="F51" t="s">
        <v>11911</v>
      </c>
      <c r="G51" t="s">
        <v>11912</v>
      </c>
      <c r="H51">
        <v>1</v>
      </c>
      <c r="I51">
        <v>846.43</v>
      </c>
    </row>
    <row r="52" spans="1:9" x14ac:dyDescent="0.25">
      <c r="A52">
        <v>1051</v>
      </c>
      <c r="B52" s="8">
        <v>44847</v>
      </c>
      <c r="C52" t="s">
        <v>11822</v>
      </c>
      <c r="D52" t="s">
        <v>11818</v>
      </c>
      <c r="E52" t="s">
        <v>11828</v>
      </c>
      <c r="F52" t="s">
        <v>11913</v>
      </c>
      <c r="G52" t="s">
        <v>11914</v>
      </c>
      <c r="H52">
        <v>3</v>
      </c>
      <c r="I52">
        <v>572.94000000000005</v>
      </c>
    </row>
    <row r="53" spans="1:9" x14ac:dyDescent="0.25">
      <c r="A53">
        <v>1052</v>
      </c>
      <c r="B53" s="8">
        <v>44859</v>
      </c>
      <c r="C53" t="s">
        <v>11831</v>
      </c>
      <c r="D53" t="s">
        <v>11818</v>
      </c>
      <c r="E53" t="s">
        <v>11819</v>
      </c>
      <c r="F53" t="s">
        <v>11915</v>
      </c>
      <c r="G53" t="s">
        <v>11916</v>
      </c>
      <c r="H53">
        <v>4</v>
      </c>
      <c r="I53">
        <v>234.76</v>
      </c>
    </row>
    <row r="54" spans="1:9" x14ac:dyDescent="0.25">
      <c r="A54">
        <v>1053</v>
      </c>
      <c r="B54" s="8">
        <v>44914</v>
      </c>
      <c r="C54" t="s">
        <v>11831</v>
      </c>
      <c r="D54" t="s">
        <v>11832</v>
      </c>
      <c r="E54" t="s">
        <v>11828</v>
      </c>
      <c r="F54" t="s">
        <v>11917</v>
      </c>
      <c r="G54" t="s">
        <v>11918</v>
      </c>
      <c r="H54">
        <v>4</v>
      </c>
      <c r="I54">
        <v>704.7</v>
      </c>
    </row>
    <row r="55" spans="1:9" x14ac:dyDescent="0.25">
      <c r="A55">
        <v>1054</v>
      </c>
      <c r="B55" s="8">
        <v>44662</v>
      </c>
      <c r="C55" t="s">
        <v>11825</v>
      </c>
      <c r="D55" t="s">
        <v>11832</v>
      </c>
      <c r="E55" t="s">
        <v>11819</v>
      </c>
      <c r="F55" t="s">
        <v>11919</v>
      </c>
      <c r="G55" t="s">
        <v>11920</v>
      </c>
      <c r="H55">
        <v>3</v>
      </c>
      <c r="I55">
        <v>533.97</v>
      </c>
    </row>
    <row r="56" spans="1:9" x14ac:dyDescent="0.25">
      <c r="A56">
        <v>1055</v>
      </c>
      <c r="B56" s="8">
        <v>44880</v>
      </c>
      <c r="C56" t="s">
        <v>11817</v>
      </c>
      <c r="D56" t="s">
        <v>11818</v>
      </c>
      <c r="E56" t="s">
        <v>11828</v>
      </c>
      <c r="F56" t="s">
        <v>7711</v>
      </c>
      <c r="G56" t="s">
        <v>11921</v>
      </c>
      <c r="H56">
        <v>2</v>
      </c>
      <c r="I56">
        <v>125.7</v>
      </c>
    </row>
    <row r="57" spans="1:9" x14ac:dyDescent="0.25">
      <c r="A57">
        <v>1056</v>
      </c>
      <c r="B57" s="8">
        <v>44973</v>
      </c>
      <c r="C57" t="s">
        <v>11822</v>
      </c>
      <c r="D57" t="s">
        <v>11818</v>
      </c>
      <c r="E57" t="s">
        <v>11828</v>
      </c>
      <c r="F57" t="s">
        <v>11922</v>
      </c>
      <c r="G57" t="s">
        <v>11923</v>
      </c>
      <c r="H57">
        <v>2</v>
      </c>
      <c r="I57">
        <v>442.06</v>
      </c>
    </row>
    <row r="58" spans="1:9" x14ac:dyDescent="0.25">
      <c r="A58">
        <v>1057</v>
      </c>
      <c r="B58" s="8">
        <v>44857</v>
      </c>
      <c r="C58" t="s">
        <v>11835</v>
      </c>
      <c r="D58" t="s">
        <v>11818</v>
      </c>
      <c r="E58" t="s">
        <v>11819</v>
      </c>
      <c r="F58" t="s">
        <v>10823</v>
      </c>
      <c r="G58" t="s">
        <v>11924</v>
      </c>
      <c r="H58">
        <v>4</v>
      </c>
      <c r="I58">
        <v>649.23</v>
      </c>
    </row>
    <row r="59" spans="1:9" x14ac:dyDescent="0.25">
      <c r="A59">
        <v>1058</v>
      </c>
      <c r="B59" s="8">
        <v>44930</v>
      </c>
      <c r="C59" t="s">
        <v>11835</v>
      </c>
      <c r="D59" t="s">
        <v>11832</v>
      </c>
      <c r="E59" t="s">
        <v>11819</v>
      </c>
      <c r="F59" t="s">
        <v>11925</v>
      </c>
      <c r="G59" t="s">
        <v>11926</v>
      </c>
      <c r="H59">
        <v>1</v>
      </c>
      <c r="I59">
        <v>855.67</v>
      </c>
    </row>
    <row r="60" spans="1:9" x14ac:dyDescent="0.25">
      <c r="A60">
        <v>1059</v>
      </c>
      <c r="B60" s="8">
        <v>44820</v>
      </c>
      <c r="C60" t="s">
        <v>11825</v>
      </c>
      <c r="D60" t="s">
        <v>11818</v>
      </c>
      <c r="E60" t="s">
        <v>11819</v>
      </c>
      <c r="F60" t="s">
        <v>6518</v>
      </c>
      <c r="G60" t="s">
        <v>11927</v>
      </c>
      <c r="H60">
        <v>3</v>
      </c>
      <c r="I60">
        <v>256.82</v>
      </c>
    </row>
    <row r="61" spans="1:9" x14ac:dyDescent="0.25">
      <c r="A61">
        <v>1060</v>
      </c>
      <c r="B61" s="8">
        <v>44721</v>
      </c>
      <c r="C61" t="s">
        <v>11835</v>
      </c>
      <c r="D61" t="s">
        <v>11818</v>
      </c>
      <c r="E61" t="s">
        <v>11828</v>
      </c>
      <c r="F61" t="s">
        <v>11928</v>
      </c>
      <c r="G61" t="s">
        <v>11929</v>
      </c>
      <c r="H61">
        <v>1</v>
      </c>
      <c r="I61">
        <v>770.84</v>
      </c>
    </row>
    <row r="62" spans="1:9" x14ac:dyDescent="0.25">
      <c r="A62">
        <v>1061</v>
      </c>
      <c r="B62" s="8">
        <v>44934</v>
      </c>
      <c r="C62" t="s">
        <v>11835</v>
      </c>
      <c r="D62" t="s">
        <v>11818</v>
      </c>
      <c r="E62" t="s">
        <v>11819</v>
      </c>
      <c r="F62" t="s">
        <v>11930</v>
      </c>
      <c r="G62" t="s">
        <v>11931</v>
      </c>
      <c r="H62">
        <v>2</v>
      </c>
      <c r="I62">
        <v>862.33</v>
      </c>
    </row>
    <row r="63" spans="1:9" x14ac:dyDescent="0.25">
      <c r="A63">
        <v>1062</v>
      </c>
      <c r="B63" s="8">
        <v>44892</v>
      </c>
      <c r="C63" t="s">
        <v>11825</v>
      </c>
      <c r="D63" t="s">
        <v>11818</v>
      </c>
      <c r="E63" t="s">
        <v>11819</v>
      </c>
      <c r="F63" t="s">
        <v>11932</v>
      </c>
      <c r="G63" t="s">
        <v>11933</v>
      </c>
      <c r="H63">
        <v>5</v>
      </c>
      <c r="I63">
        <v>702.84</v>
      </c>
    </row>
    <row r="64" spans="1:9" x14ac:dyDescent="0.25">
      <c r="A64">
        <v>1063</v>
      </c>
      <c r="B64" s="8">
        <v>44849</v>
      </c>
      <c r="C64" t="s">
        <v>11825</v>
      </c>
      <c r="D64" t="s">
        <v>11818</v>
      </c>
      <c r="E64" t="s">
        <v>11828</v>
      </c>
      <c r="F64" t="s">
        <v>11934</v>
      </c>
      <c r="G64" t="s">
        <v>11935</v>
      </c>
      <c r="H64">
        <v>1</v>
      </c>
      <c r="I64">
        <v>523.82000000000005</v>
      </c>
    </row>
    <row r="65" spans="1:9" x14ac:dyDescent="0.25">
      <c r="A65">
        <v>1064</v>
      </c>
      <c r="B65" s="8">
        <v>44722</v>
      </c>
      <c r="C65" t="s">
        <v>11822</v>
      </c>
      <c r="D65" t="s">
        <v>11832</v>
      </c>
      <c r="E65" t="s">
        <v>11828</v>
      </c>
      <c r="F65" t="s">
        <v>11936</v>
      </c>
      <c r="G65" t="s">
        <v>11937</v>
      </c>
      <c r="H65">
        <v>1</v>
      </c>
      <c r="I65">
        <v>819.86</v>
      </c>
    </row>
    <row r="66" spans="1:9" x14ac:dyDescent="0.25">
      <c r="A66">
        <v>1065</v>
      </c>
      <c r="B66" s="8">
        <v>44816</v>
      </c>
      <c r="C66" t="s">
        <v>11825</v>
      </c>
      <c r="D66" t="s">
        <v>11832</v>
      </c>
      <c r="E66" t="s">
        <v>11828</v>
      </c>
      <c r="F66" t="s">
        <v>11938</v>
      </c>
      <c r="G66" t="s">
        <v>11939</v>
      </c>
      <c r="H66">
        <v>4</v>
      </c>
      <c r="I66">
        <v>486.01</v>
      </c>
    </row>
    <row r="67" spans="1:9" x14ac:dyDescent="0.25">
      <c r="A67">
        <v>1066</v>
      </c>
      <c r="B67" s="8">
        <v>45091</v>
      </c>
      <c r="C67" t="s">
        <v>11831</v>
      </c>
      <c r="D67" t="s">
        <v>11818</v>
      </c>
      <c r="E67" t="s">
        <v>11828</v>
      </c>
      <c r="F67" t="s">
        <v>11940</v>
      </c>
      <c r="G67" t="s">
        <v>11941</v>
      </c>
      <c r="H67">
        <v>5</v>
      </c>
      <c r="I67">
        <v>769.42</v>
      </c>
    </row>
    <row r="68" spans="1:9" x14ac:dyDescent="0.25">
      <c r="A68">
        <v>1067</v>
      </c>
      <c r="B68" s="8">
        <v>45101</v>
      </c>
      <c r="C68" t="s">
        <v>11835</v>
      </c>
      <c r="D68" t="s">
        <v>11832</v>
      </c>
      <c r="E68" t="s">
        <v>11828</v>
      </c>
      <c r="F68" t="s">
        <v>11942</v>
      </c>
      <c r="G68" t="s">
        <v>11943</v>
      </c>
      <c r="H68">
        <v>5</v>
      </c>
      <c r="I68">
        <v>857.65</v>
      </c>
    </row>
    <row r="69" spans="1:9" x14ac:dyDescent="0.25">
      <c r="A69">
        <v>1068</v>
      </c>
      <c r="B69" s="8">
        <v>44723</v>
      </c>
      <c r="C69" t="s">
        <v>11831</v>
      </c>
      <c r="D69" t="s">
        <v>11832</v>
      </c>
      <c r="E69" t="s">
        <v>11828</v>
      </c>
      <c r="F69" t="s">
        <v>8250</v>
      </c>
      <c r="G69" t="s">
        <v>11944</v>
      </c>
      <c r="H69">
        <v>1</v>
      </c>
      <c r="I69">
        <v>238.27</v>
      </c>
    </row>
    <row r="70" spans="1:9" x14ac:dyDescent="0.25">
      <c r="A70">
        <v>1069</v>
      </c>
      <c r="B70" s="8">
        <v>44795</v>
      </c>
      <c r="C70" t="s">
        <v>11831</v>
      </c>
      <c r="D70" t="s">
        <v>11818</v>
      </c>
      <c r="E70" t="s">
        <v>11819</v>
      </c>
      <c r="F70" t="s">
        <v>11945</v>
      </c>
      <c r="G70" t="s">
        <v>11946</v>
      </c>
      <c r="H70">
        <v>5</v>
      </c>
      <c r="I70">
        <v>886.06</v>
      </c>
    </row>
    <row r="71" spans="1:9" x14ac:dyDescent="0.25">
      <c r="A71">
        <v>1070</v>
      </c>
      <c r="B71" s="8">
        <v>44940</v>
      </c>
      <c r="C71" t="s">
        <v>11825</v>
      </c>
      <c r="D71" t="s">
        <v>11818</v>
      </c>
      <c r="E71" t="s">
        <v>11819</v>
      </c>
      <c r="F71" t="s">
        <v>7012</v>
      </c>
      <c r="G71" t="s">
        <v>11947</v>
      </c>
      <c r="H71">
        <v>1</v>
      </c>
      <c r="I71">
        <v>943.8</v>
      </c>
    </row>
    <row r="72" spans="1:9" x14ac:dyDescent="0.25">
      <c r="A72">
        <v>1071</v>
      </c>
      <c r="B72" s="8">
        <v>45001</v>
      </c>
      <c r="C72" t="s">
        <v>11831</v>
      </c>
      <c r="D72" t="s">
        <v>11818</v>
      </c>
      <c r="E72" t="s">
        <v>11828</v>
      </c>
      <c r="F72" t="s">
        <v>11948</v>
      </c>
      <c r="G72" t="s">
        <v>11949</v>
      </c>
      <c r="H72">
        <v>5</v>
      </c>
      <c r="I72">
        <v>234.26</v>
      </c>
    </row>
    <row r="73" spans="1:9" x14ac:dyDescent="0.25">
      <c r="A73">
        <v>1072</v>
      </c>
      <c r="B73" s="8">
        <v>45065</v>
      </c>
      <c r="C73" t="s">
        <v>11825</v>
      </c>
      <c r="D73" t="s">
        <v>11818</v>
      </c>
      <c r="E73" t="s">
        <v>11828</v>
      </c>
      <c r="F73" t="s">
        <v>11950</v>
      </c>
      <c r="G73" t="s">
        <v>11951</v>
      </c>
      <c r="H73">
        <v>5</v>
      </c>
      <c r="I73">
        <v>179.91</v>
      </c>
    </row>
    <row r="74" spans="1:9" x14ac:dyDescent="0.25">
      <c r="A74">
        <v>1073</v>
      </c>
      <c r="B74" s="8">
        <v>44630</v>
      </c>
      <c r="C74" t="s">
        <v>11835</v>
      </c>
      <c r="D74" t="s">
        <v>11818</v>
      </c>
      <c r="E74" t="s">
        <v>11819</v>
      </c>
      <c r="F74" t="s">
        <v>11952</v>
      </c>
      <c r="G74" t="s">
        <v>11953</v>
      </c>
      <c r="H74">
        <v>4</v>
      </c>
      <c r="I74">
        <v>306.3</v>
      </c>
    </row>
    <row r="75" spans="1:9" x14ac:dyDescent="0.25">
      <c r="A75">
        <v>1074</v>
      </c>
      <c r="B75" s="8">
        <v>45114</v>
      </c>
      <c r="C75" t="s">
        <v>11835</v>
      </c>
      <c r="D75" t="s">
        <v>11818</v>
      </c>
      <c r="E75" t="s">
        <v>11828</v>
      </c>
      <c r="F75" t="s">
        <v>11954</v>
      </c>
      <c r="G75" t="s">
        <v>11955</v>
      </c>
      <c r="H75">
        <v>5</v>
      </c>
      <c r="I75">
        <v>103.42</v>
      </c>
    </row>
    <row r="76" spans="1:9" x14ac:dyDescent="0.25">
      <c r="A76">
        <v>1075</v>
      </c>
      <c r="B76" s="8">
        <v>45062</v>
      </c>
      <c r="C76" t="s">
        <v>11835</v>
      </c>
      <c r="D76" t="s">
        <v>11818</v>
      </c>
      <c r="E76" t="s">
        <v>11828</v>
      </c>
      <c r="F76" t="s">
        <v>11956</v>
      </c>
      <c r="G76" t="s">
        <v>11957</v>
      </c>
      <c r="H76">
        <v>4</v>
      </c>
      <c r="I76">
        <v>573.29</v>
      </c>
    </row>
    <row r="77" spans="1:9" x14ac:dyDescent="0.25">
      <c r="A77">
        <v>1076</v>
      </c>
      <c r="B77" s="8">
        <v>44753</v>
      </c>
      <c r="C77" t="s">
        <v>11825</v>
      </c>
      <c r="D77" t="s">
        <v>11832</v>
      </c>
      <c r="E77" t="s">
        <v>11819</v>
      </c>
      <c r="F77" t="s">
        <v>11958</v>
      </c>
      <c r="G77" t="s">
        <v>11959</v>
      </c>
      <c r="H77">
        <v>4</v>
      </c>
      <c r="I77">
        <v>619.61</v>
      </c>
    </row>
    <row r="78" spans="1:9" x14ac:dyDescent="0.25">
      <c r="A78">
        <v>1077</v>
      </c>
      <c r="B78" s="8">
        <v>44916</v>
      </c>
      <c r="C78" t="s">
        <v>11835</v>
      </c>
      <c r="D78" t="s">
        <v>11818</v>
      </c>
      <c r="E78" t="s">
        <v>11819</v>
      </c>
      <c r="F78" t="s">
        <v>11960</v>
      </c>
      <c r="G78" t="s">
        <v>11961</v>
      </c>
      <c r="H78">
        <v>1</v>
      </c>
      <c r="I78">
        <v>947.17</v>
      </c>
    </row>
    <row r="79" spans="1:9" x14ac:dyDescent="0.25">
      <c r="A79">
        <v>1078</v>
      </c>
      <c r="B79" s="8">
        <v>45009</v>
      </c>
      <c r="C79" t="s">
        <v>11835</v>
      </c>
      <c r="D79" t="s">
        <v>11832</v>
      </c>
      <c r="E79" t="s">
        <v>11828</v>
      </c>
      <c r="F79" t="s">
        <v>11962</v>
      </c>
      <c r="G79" t="s">
        <v>11963</v>
      </c>
      <c r="H79">
        <v>1</v>
      </c>
      <c r="I79">
        <v>597.64</v>
      </c>
    </row>
    <row r="80" spans="1:9" x14ac:dyDescent="0.25">
      <c r="A80">
        <v>1079</v>
      </c>
      <c r="B80" s="8">
        <v>45031</v>
      </c>
      <c r="C80" t="s">
        <v>11831</v>
      </c>
      <c r="D80" t="s">
        <v>11832</v>
      </c>
      <c r="E80" t="s">
        <v>11819</v>
      </c>
      <c r="F80" t="s">
        <v>9955</v>
      </c>
      <c r="G80" t="s">
        <v>11964</v>
      </c>
      <c r="H80">
        <v>5</v>
      </c>
      <c r="I80">
        <v>861.1</v>
      </c>
    </row>
    <row r="81" spans="1:9" x14ac:dyDescent="0.25">
      <c r="A81">
        <v>1080</v>
      </c>
      <c r="B81" s="8">
        <v>45038</v>
      </c>
      <c r="C81" t="s">
        <v>11817</v>
      </c>
      <c r="D81" t="s">
        <v>11832</v>
      </c>
      <c r="E81" t="s">
        <v>11828</v>
      </c>
      <c r="F81" t="s">
        <v>11965</v>
      </c>
      <c r="G81" t="s">
        <v>11966</v>
      </c>
      <c r="H81">
        <v>4</v>
      </c>
      <c r="I81">
        <v>199.14</v>
      </c>
    </row>
    <row r="82" spans="1:9" x14ac:dyDescent="0.25">
      <c r="A82">
        <v>1081</v>
      </c>
      <c r="B82" s="8">
        <v>45052</v>
      </c>
      <c r="C82" t="s">
        <v>11831</v>
      </c>
      <c r="D82" t="s">
        <v>11832</v>
      </c>
      <c r="E82" t="s">
        <v>11819</v>
      </c>
      <c r="F82" t="s">
        <v>11823</v>
      </c>
      <c r="G82" t="s">
        <v>11967</v>
      </c>
      <c r="H82">
        <v>3</v>
      </c>
      <c r="I82">
        <v>526.08000000000004</v>
      </c>
    </row>
    <row r="83" spans="1:9" x14ac:dyDescent="0.25">
      <c r="A83">
        <v>1082</v>
      </c>
      <c r="B83" s="8">
        <v>45038</v>
      </c>
      <c r="C83" t="s">
        <v>11817</v>
      </c>
      <c r="D83" t="s">
        <v>11832</v>
      </c>
      <c r="E83" t="s">
        <v>11819</v>
      </c>
      <c r="F83" t="s">
        <v>11968</v>
      </c>
      <c r="G83" t="s">
        <v>11969</v>
      </c>
      <c r="H83">
        <v>5</v>
      </c>
      <c r="I83">
        <v>662.15</v>
      </c>
    </row>
    <row r="84" spans="1:9" x14ac:dyDescent="0.25">
      <c r="A84">
        <v>1083</v>
      </c>
      <c r="B84" s="8">
        <v>44883</v>
      </c>
      <c r="C84" t="s">
        <v>11835</v>
      </c>
      <c r="D84" t="s">
        <v>11832</v>
      </c>
      <c r="E84" t="s">
        <v>11828</v>
      </c>
      <c r="F84" t="s">
        <v>11970</v>
      </c>
      <c r="G84" t="s">
        <v>11971</v>
      </c>
      <c r="H84">
        <v>4</v>
      </c>
      <c r="I84">
        <v>869.89</v>
      </c>
    </row>
    <row r="85" spans="1:9" x14ac:dyDescent="0.25">
      <c r="A85">
        <v>1084</v>
      </c>
      <c r="B85" s="8">
        <v>44912</v>
      </c>
      <c r="C85" t="s">
        <v>11822</v>
      </c>
      <c r="D85" t="s">
        <v>11832</v>
      </c>
      <c r="E85" t="s">
        <v>11828</v>
      </c>
      <c r="F85" t="s">
        <v>11972</v>
      </c>
      <c r="G85" t="s">
        <v>11973</v>
      </c>
      <c r="H85">
        <v>3</v>
      </c>
      <c r="I85">
        <v>295.39999999999998</v>
      </c>
    </row>
    <row r="86" spans="1:9" x14ac:dyDescent="0.25">
      <c r="A86">
        <v>1085</v>
      </c>
      <c r="B86" s="8">
        <v>44572</v>
      </c>
      <c r="C86" t="s">
        <v>11817</v>
      </c>
      <c r="D86" t="s">
        <v>11832</v>
      </c>
      <c r="E86" t="s">
        <v>11828</v>
      </c>
      <c r="F86" t="s">
        <v>11974</v>
      </c>
      <c r="G86" t="s">
        <v>11975</v>
      </c>
      <c r="H86">
        <v>5</v>
      </c>
      <c r="I86">
        <v>993.13</v>
      </c>
    </row>
    <row r="87" spans="1:9" x14ac:dyDescent="0.25">
      <c r="A87">
        <v>1086</v>
      </c>
      <c r="B87" s="8">
        <v>45122</v>
      </c>
      <c r="C87" t="s">
        <v>11822</v>
      </c>
      <c r="D87" t="s">
        <v>11832</v>
      </c>
      <c r="E87" t="s">
        <v>11828</v>
      </c>
      <c r="F87" t="s">
        <v>11976</v>
      </c>
      <c r="G87" t="s">
        <v>11977</v>
      </c>
      <c r="H87">
        <v>2</v>
      </c>
      <c r="I87">
        <v>641.69000000000005</v>
      </c>
    </row>
    <row r="88" spans="1:9" x14ac:dyDescent="0.25">
      <c r="A88">
        <v>1087</v>
      </c>
      <c r="B88" s="8">
        <v>45204</v>
      </c>
      <c r="C88" t="s">
        <v>11825</v>
      </c>
      <c r="D88" t="s">
        <v>11818</v>
      </c>
      <c r="E88" t="s">
        <v>11819</v>
      </c>
      <c r="F88" t="s">
        <v>11978</v>
      </c>
      <c r="G88" t="s">
        <v>11979</v>
      </c>
      <c r="H88">
        <v>5</v>
      </c>
      <c r="I88">
        <v>197.34</v>
      </c>
    </row>
    <row r="89" spans="1:9" x14ac:dyDescent="0.25">
      <c r="A89">
        <v>1088</v>
      </c>
      <c r="B89" s="8">
        <v>45063</v>
      </c>
      <c r="C89" t="s">
        <v>11822</v>
      </c>
      <c r="D89" t="s">
        <v>11832</v>
      </c>
      <c r="E89" t="s">
        <v>11819</v>
      </c>
      <c r="F89" t="s">
        <v>10172</v>
      </c>
      <c r="G89" t="s">
        <v>11980</v>
      </c>
      <c r="H89">
        <v>2</v>
      </c>
      <c r="I89">
        <v>235.15</v>
      </c>
    </row>
    <row r="90" spans="1:9" x14ac:dyDescent="0.25">
      <c r="A90">
        <v>1089</v>
      </c>
      <c r="B90" s="8">
        <v>45073</v>
      </c>
      <c r="C90" t="s">
        <v>11825</v>
      </c>
      <c r="D90" t="s">
        <v>11818</v>
      </c>
      <c r="E90" t="s">
        <v>11828</v>
      </c>
      <c r="F90" t="s">
        <v>11981</v>
      </c>
      <c r="G90" t="s">
        <v>11982</v>
      </c>
      <c r="H90">
        <v>2</v>
      </c>
      <c r="I90">
        <v>697.28</v>
      </c>
    </row>
    <row r="91" spans="1:9" x14ac:dyDescent="0.25">
      <c r="A91">
        <v>1090</v>
      </c>
      <c r="B91" s="8">
        <v>45006</v>
      </c>
      <c r="C91" t="s">
        <v>11831</v>
      </c>
      <c r="D91" t="s">
        <v>11832</v>
      </c>
      <c r="E91" t="s">
        <v>11828</v>
      </c>
      <c r="F91" t="s">
        <v>11983</v>
      </c>
      <c r="G91" t="s">
        <v>11984</v>
      </c>
      <c r="H91">
        <v>1</v>
      </c>
      <c r="I91">
        <v>910.33</v>
      </c>
    </row>
    <row r="92" spans="1:9" x14ac:dyDescent="0.25">
      <c r="A92">
        <v>1091</v>
      </c>
      <c r="B92" s="8">
        <v>44854</v>
      </c>
      <c r="C92" t="s">
        <v>11817</v>
      </c>
      <c r="D92" t="s">
        <v>11818</v>
      </c>
      <c r="E92" t="s">
        <v>11819</v>
      </c>
      <c r="F92" t="s">
        <v>11985</v>
      </c>
      <c r="G92" t="s">
        <v>11986</v>
      </c>
      <c r="H92">
        <v>2</v>
      </c>
      <c r="I92">
        <v>213.91</v>
      </c>
    </row>
    <row r="93" spans="1:9" x14ac:dyDescent="0.25">
      <c r="A93">
        <v>1092</v>
      </c>
      <c r="B93" s="8">
        <v>44824</v>
      </c>
      <c r="C93" t="s">
        <v>11831</v>
      </c>
      <c r="D93" t="s">
        <v>11818</v>
      </c>
      <c r="E93" t="s">
        <v>11828</v>
      </c>
      <c r="F93" t="s">
        <v>11987</v>
      </c>
      <c r="G93" t="s">
        <v>11988</v>
      </c>
      <c r="H93">
        <v>5</v>
      </c>
      <c r="I93">
        <v>971.46</v>
      </c>
    </row>
    <row r="94" spans="1:9" x14ac:dyDescent="0.25">
      <c r="A94">
        <v>1093</v>
      </c>
      <c r="B94" s="8">
        <v>45114</v>
      </c>
      <c r="C94" t="s">
        <v>11817</v>
      </c>
      <c r="D94" t="s">
        <v>11832</v>
      </c>
      <c r="E94" t="s">
        <v>11819</v>
      </c>
      <c r="F94" t="s">
        <v>6453</v>
      </c>
      <c r="G94" t="s">
        <v>11989</v>
      </c>
      <c r="H94">
        <v>5</v>
      </c>
      <c r="I94">
        <v>995.52</v>
      </c>
    </row>
    <row r="95" spans="1:9" x14ac:dyDescent="0.25">
      <c r="A95">
        <v>1094</v>
      </c>
      <c r="B95" s="8">
        <v>44791</v>
      </c>
      <c r="C95" t="s">
        <v>11831</v>
      </c>
      <c r="D95" t="s">
        <v>11818</v>
      </c>
      <c r="E95" t="s">
        <v>11819</v>
      </c>
      <c r="F95" t="s">
        <v>11990</v>
      </c>
      <c r="G95" t="s">
        <v>11991</v>
      </c>
      <c r="H95">
        <v>4</v>
      </c>
      <c r="I95">
        <v>161.4</v>
      </c>
    </row>
    <row r="96" spans="1:9" x14ac:dyDescent="0.25">
      <c r="A96">
        <v>1095</v>
      </c>
      <c r="B96" s="8">
        <v>44790</v>
      </c>
      <c r="C96" t="s">
        <v>11817</v>
      </c>
      <c r="D96" t="s">
        <v>11818</v>
      </c>
      <c r="E96" t="s">
        <v>11828</v>
      </c>
      <c r="F96" t="s">
        <v>11992</v>
      </c>
      <c r="G96" t="s">
        <v>11993</v>
      </c>
      <c r="H96">
        <v>4</v>
      </c>
      <c r="I96">
        <v>715.87</v>
      </c>
    </row>
    <row r="97" spans="1:9" x14ac:dyDescent="0.25">
      <c r="A97">
        <v>1096</v>
      </c>
      <c r="B97" s="8">
        <v>44829</v>
      </c>
      <c r="C97" t="s">
        <v>11825</v>
      </c>
      <c r="D97" t="s">
        <v>11832</v>
      </c>
      <c r="E97" t="s">
        <v>11819</v>
      </c>
      <c r="F97" t="s">
        <v>11994</v>
      </c>
      <c r="G97" t="s">
        <v>11995</v>
      </c>
      <c r="H97">
        <v>5</v>
      </c>
      <c r="I97">
        <v>778.25</v>
      </c>
    </row>
    <row r="98" spans="1:9" x14ac:dyDescent="0.25">
      <c r="A98">
        <v>1097</v>
      </c>
      <c r="B98" s="8">
        <v>44873</v>
      </c>
      <c r="C98" t="s">
        <v>11817</v>
      </c>
      <c r="D98" t="s">
        <v>11818</v>
      </c>
      <c r="E98" t="s">
        <v>11828</v>
      </c>
      <c r="F98" t="s">
        <v>11996</v>
      </c>
      <c r="G98" t="s">
        <v>11997</v>
      </c>
      <c r="H98">
        <v>1</v>
      </c>
      <c r="I98">
        <v>609.5</v>
      </c>
    </row>
    <row r="99" spans="1:9" x14ac:dyDescent="0.25">
      <c r="A99">
        <v>1098</v>
      </c>
      <c r="B99" s="8">
        <v>45059</v>
      </c>
      <c r="C99" t="s">
        <v>11822</v>
      </c>
      <c r="D99" t="s">
        <v>11832</v>
      </c>
      <c r="E99" t="s">
        <v>11819</v>
      </c>
      <c r="F99" t="s">
        <v>11998</v>
      </c>
      <c r="G99" t="s">
        <v>11999</v>
      </c>
      <c r="H99">
        <v>5</v>
      </c>
      <c r="I99">
        <v>666.67</v>
      </c>
    </row>
    <row r="100" spans="1:9" x14ac:dyDescent="0.25">
      <c r="A100">
        <v>1099</v>
      </c>
      <c r="B100" s="8">
        <v>44864</v>
      </c>
      <c r="C100" t="s">
        <v>11835</v>
      </c>
      <c r="D100" t="s">
        <v>11832</v>
      </c>
      <c r="E100" t="s">
        <v>11819</v>
      </c>
      <c r="F100" t="s">
        <v>12000</v>
      </c>
      <c r="G100" t="s">
        <v>12001</v>
      </c>
      <c r="H100">
        <v>5</v>
      </c>
      <c r="I100">
        <v>797.05</v>
      </c>
    </row>
    <row r="101" spans="1:9" x14ac:dyDescent="0.25">
      <c r="A101">
        <v>1100</v>
      </c>
      <c r="B101" s="8">
        <v>44982</v>
      </c>
      <c r="C101" t="s">
        <v>11831</v>
      </c>
      <c r="D101" t="s">
        <v>11832</v>
      </c>
      <c r="E101" t="s">
        <v>11828</v>
      </c>
      <c r="F101" t="s">
        <v>10031</v>
      </c>
      <c r="G101" t="s">
        <v>12002</v>
      </c>
      <c r="H101">
        <v>3</v>
      </c>
      <c r="I101">
        <v>518.55999999999995</v>
      </c>
    </row>
    <row r="102" spans="1:9" x14ac:dyDescent="0.25">
      <c r="A102">
        <v>1101</v>
      </c>
      <c r="B102" s="8">
        <v>45016</v>
      </c>
      <c r="C102" t="s">
        <v>11831</v>
      </c>
      <c r="D102" t="s">
        <v>11818</v>
      </c>
      <c r="E102" t="s">
        <v>11828</v>
      </c>
      <c r="F102" t="s">
        <v>12003</v>
      </c>
      <c r="G102" t="s">
        <v>12004</v>
      </c>
      <c r="H102">
        <v>5</v>
      </c>
      <c r="I102">
        <v>426.82</v>
      </c>
    </row>
    <row r="103" spans="1:9" x14ac:dyDescent="0.25">
      <c r="A103">
        <v>1102</v>
      </c>
      <c r="B103" s="8">
        <v>44926</v>
      </c>
      <c r="C103" t="s">
        <v>11835</v>
      </c>
      <c r="D103" t="s">
        <v>11832</v>
      </c>
      <c r="E103" t="s">
        <v>11819</v>
      </c>
      <c r="F103" t="s">
        <v>12005</v>
      </c>
      <c r="G103" t="s">
        <v>12006</v>
      </c>
      <c r="H103">
        <v>2</v>
      </c>
      <c r="I103">
        <v>150.04</v>
      </c>
    </row>
    <row r="104" spans="1:9" x14ac:dyDescent="0.25">
      <c r="A104">
        <v>1103</v>
      </c>
      <c r="B104" s="8">
        <v>45053</v>
      </c>
      <c r="C104" t="s">
        <v>11822</v>
      </c>
      <c r="D104" t="s">
        <v>11832</v>
      </c>
      <c r="E104" t="s">
        <v>11828</v>
      </c>
      <c r="F104" t="s">
        <v>12007</v>
      </c>
      <c r="G104" t="s">
        <v>12008</v>
      </c>
      <c r="H104">
        <v>3</v>
      </c>
      <c r="I104">
        <v>308.20999999999998</v>
      </c>
    </row>
    <row r="105" spans="1:9" x14ac:dyDescent="0.25">
      <c r="A105">
        <v>1104</v>
      </c>
      <c r="B105" s="8">
        <v>44873</v>
      </c>
      <c r="C105" t="s">
        <v>11831</v>
      </c>
      <c r="D105" t="s">
        <v>11818</v>
      </c>
      <c r="E105" t="s">
        <v>11828</v>
      </c>
      <c r="F105" t="s">
        <v>12009</v>
      </c>
      <c r="G105" t="s">
        <v>12010</v>
      </c>
      <c r="H105">
        <v>4</v>
      </c>
      <c r="I105">
        <v>766.77</v>
      </c>
    </row>
    <row r="106" spans="1:9" x14ac:dyDescent="0.25">
      <c r="A106">
        <v>1105</v>
      </c>
      <c r="B106" s="8">
        <v>44943</v>
      </c>
      <c r="C106" t="s">
        <v>11825</v>
      </c>
      <c r="D106" t="s">
        <v>11818</v>
      </c>
      <c r="E106" t="s">
        <v>11819</v>
      </c>
      <c r="F106" t="s">
        <v>12011</v>
      </c>
      <c r="G106" t="s">
        <v>12012</v>
      </c>
      <c r="H106">
        <v>4</v>
      </c>
      <c r="I106">
        <v>172.19</v>
      </c>
    </row>
    <row r="107" spans="1:9" x14ac:dyDescent="0.25">
      <c r="A107">
        <v>1106</v>
      </c>
      <c r="B107" s="8">
        <v>44865</v>
      </c>
      <c r="C107" t="s">
        <v>11835</v>
      </c>
      <c r="D107" t="s">
        <v>11818</v>
      </c>
      <c r="E107" t="s">
        <v>11828</v>
      </c>
      <c r="F107" t="s">
        <v>12013</v>
      </c>
      <c r="G107" t="s">
        <v>12014</v>
      </c>
      <c r="H107">
        <v>1</v>
      </c>
      <c r="I107">
        <v>742.55</v>
      </c>
    </row>
    <row r="108" spans="1:9" x14ac:dyDescent="0.25">
      <c r="A108">
        <v>1107</v>
      </c>
      <c r="B108" s="8">
        <v>44952</v>
      </c>
      <c r="C108" t="s">
        <v>11825</v>
      </c>
      <c r="D108" t="s">
        <v>11818</v>
      </c>
      <c r="E108" t="s">
        <v>11819</v>
      </c>
      <c r="F108" t="s">
        <v>9183</v>
      </c>
      <c r="G108" t="s">
        <v>12015</v>
      </c>
      <c r="H108">
        <v>2</v>
      </c>
      <c r="I108">
        <v>231.28</v>
      </c>
    </row>
    <row r="109" spans="1:9" x14ac:dyDescent="0.25">
      <c r="A109">
        <v>1108</v>
      </c>
      <c r="B109" s="8">
        <v>45069</v>
      </c>
      <c r="C109" t="s">
        <v>11817</v>
      </c>
      <c r="D109" t="s">
        <v>11818</v>
      </c>
      <c r="E109" t="s">
        <v>11828</v>
      </c>
      <c r="F109" t="s">
        <v>12016</v>
      </c>
      <c r="G109" t="s">
        <v>12017</v>
      </c>
      <c r="H109">
        <v>5</v>
      </c>
      <c r="I109">
        <v>124.54</v>
      </c>
    </row>
    <row r="110" spans="1:9" x14ac:dyDescent="0.25">
      <c r="A110">
        <v>1109</v>
      </c>
      <c r="B110" s="8">
        <v>44947</v>
      </c>
      <c r="C110" t="s">
        <v>11822</v>
      </c>
      <c r="D110" t="s">
        <v>11832</v>
      </c>
      <c r="E110" t="s">
        <v>11828</v>
      </c>
      <c r="F110" t="s">
        <v>12018</v>
      </c>
      <c r="G110" t="s">
        <v>12019</v>
      </c>
      <c r="H110">
        <v>5</v>
      </c>
      <c r="I110">
        <v>898.37</v>
      </c>
    </row>
    <row r="111" spans="1:9" x14ac:dyDescent="0.25">
      <c r="A111">
        <v>1110</v>
      </c>
      <c r="B111" s="8">
        <v>44847</v>
      </c>
      <c r="C111" t="s">
        <v>11817</v>
      </c>
      <c r="D111" t="s">
        <v>11818</v>
      </c>
      <c r="E111" t="s">
        <v>11828</v>
      </c>
      <c r="F111" t="s">
        <v>12020</v>
      </c>
      <c r="G111" t="s">
        <v>12021</v>
      </c>
      <c r="H111">
        <v>2</v>
      </c>
      <c r="I111">
        <v>764.36</v>
      </c>
    </row>
    <row r="112" spans="1:9" x14ac:dyDescent="0.25">
      <c r="A112">
        <v>1111</v>
      </c>
      <c r="B112" s="8">
        <v>44693</v>
      </c>
      <c r="C112" t="s">
        <v>11835</v>
      </c>
      <c r="D112" t="s">
        <v>11818</v>
      </c>
      <c r="E112" t="s">
        <v>11819</v>
      </c>
      <c r="F112" t="s">
        <v>12022</v>
      </c>
      <c r="G112" t="s">
        <v>12023</v>
      </c>
      <c r="H112">
        <v>5</v>
      </c>
      <c r="I112">
        <v>786.57</v>
      </c>
    </row>
    <row r="113" spans="1:9" x14ac:dyDescent="0.25">
      <c r="A113">
        <v>1112</v>
      </c>
      <c r="B113" s="8">
        <v>44834</v>
      </c>
      <c r="C113" t="s">
        <v>11831</v>
      </c>
      <c r="D113" t="s">
        <v>11818</v>
      </c>
      <c r="E113" t="s">
        <v>11819</v>
      </c>
      <c r="F113" t="s">
        <v>12024</v>
      </c>
      <c r="G113" t="s">
        <v>11889</v>
      </c>
      <c r="H113">
        <v>3</v>
      </c>
      <c r="I113">
        <v>668.05</v>
      </c>
    </row>
    <row r="114" spans="1:9" x14ac:dyDescent="0.25">
      <c r="A114">
        <v>1113</v>
      </c>
      <c r="B114" s="8">
        <v>44946</v>
      </c>
      <c r="C114" t="s">
        <v>11825</v>
      </c>
      <c r="D114" t="s">
        <v>11832</v>
      </c>
      <c r="E114" t="s">
        <v>11819</v>
      </c>
      <c r="F114" t="s">
        <v>12025</v>
      </c>
      <c r="G114" t="s">
        <v>12026</v>
      </c>
      <c r="H114">
        <v>2</v>
      </c>
      <c r="I114">
        <v>956.92</v>
      </c>
    </row>
    <row r="115" spans="1:9" x14ac:dyDescent="0.25">
      <c r="A115">
        <v>1114</v>
      </c>
      <c r="B115" s="8">
        <v>44982</v>
      </c>
      <c r="C115" t="s">
        <v>11831</v>
      </c>
      <c r="D115" t="s">
        <v>11818</v>
      </c>
      <c r="E115" t="s">
        <v>11819</v>
      </c>
      <c r="F115" t="s">
        <v>12027</v>
      </c>
      <c r="G115" t="s">
        <v>12028</v>
      </c>
      <c r="H115">
        <v>1</v>
      </c>
      <c r="I115">
        <v>912.27</v>
      </c>
    </row>
    <row r="116" spans="1:9" x14ac:dyDescent="0.25">
      <c r="A116">
        <v>1115</v>
      </c>
      <c r="B116" s="8">
        <v>45065</v>
      </c>
      <c r="C116" t="s">
        <v>11817</v>
      </c>
      <c r="D116" t="s">
        <v>11818</v>
      </c>
      <c r="E116" t="s">
        <v>11819</v>
      </c>
      <c r="F116" t="s">
        <v>12029</v>
      </c>
      <c r="G116" t="s">
        <v>12030</v>
      </c>
      <c r="H116">
        <v>4</v>
      </c>
      <c r="I116">
        <v>881.71</v>
      </c>
    </row>
    <row r="117" spans="1:9" x14ac:dyDescent="0.25">
      <c r="A117">
        <v>1116</v>
      </c>
      <c r="B117" s="8">
        <v>45062</v>
      </c>
      <c r="C117" t="s">
        <v>11831</v>
      </c>
      <c r="D117" t="s">
        <v>11818</v>
      </c>
      <c r="E117" t="s">
        <v>11819</v>
      </c>
      <c r="F117" t="s">
        <v>12031</v>
      </c>
      <c r="G117" t="s">
        <v>12032</v>
      </c>
      <c r="H117">
        <v>4</v>
      </c>
      <c r="I117">
        <v>557.67999999999995</v>
      </c>
    </row>
    <row r="118" spans="1:9" x14ac:dyDescent="0.25">
      <c r="A118">
        <v>1117</v>
      </c>
      <c r="B118" s="8">
        <v>45261</v>
      </c>
      <c r="C118" t="s">
        <v>11831</v>
      </c>
      <c r="D118" t="s">
        <v>11818</v>
      </c>
      <c r="E118" t="s">
        <v>11828</v>
      </c>
      <c r="F118" t="s">
        <v>6459</v>
      </c>
      <c r="G118" t="s">
        <v>12033</v>
      </c>
      <c r="H118">
        <v>4</v>
      </c>
      <c r="I118">
        <v>271.68</v>
      </c>
    </row>
    <row r="119" spans="1:9" x14ac:dyDescent="0.25">
      <c r="A119">
        <v>1118</v>
      </c>
      <c r="B119" s="8">
        <v>44911</v>
      </c>
      <c r="C119" t="s">
        <v>11831</v>
      </c>
      <c r="D119" t="s">
        <v>11832</v>
      </c>
      <c r="E119" t="s">
        <v>11828</v>
      </c>
      <c r="F119" t="s">
        <v>12034</v>
      </c>
      <c r="G119" t="s">
        <v>12035</v>
      </c>
      <c r="H119">
        <v>2</v>
      </c>
      <c r="I119">
        <v>299.68</v>
      </c>
    </row>
    <row r="120" spans="1:9" x14ac:dyDescent="0.25">
      <c r="A120">
        <v>1119</v>
      </c>
      <c r="B120" s="8">
        <v>45145</v>
      </c>
      <c r="C120" t="s">
        <v>11831</v>
      </c>
      <c r="D120" t="s">
        <v>11818</v>
      </c>
      <c r="E120" t="s">
        <v>11819</v>
      </c>
      <c r="F120" t="s">
        <v>12036</v>
      </c>
      <c r="G120" t="s">
        <v>12037</v>
      </c>
      <c r="H120">
        <v>5</v>
      </c>
      <c r="I120">
        <v>440.28</v>
      </c>
    </row>
    <row r="121" spans="1:9" x14ac:dyDescent="0.25">
      <c r="A121">
        <v>1120</v>
      </c>
      <c r="B121" s="8">
        <v>45202</v>
      </c>
      <c r="C121" t="s">
        <v>11822</v>
      </c>
      <c r="D121" t="s">
        <v>11818</v>
      </c>
      <c r="E121" t="s">
        <v>11819</v>
      </c>
      <c r="F121" t="s">
        <v>12038</v>
      </c>
      <c r="G121" t="s">
        <v>12039</v>
      </c>
      <c r="H121">
        <v>4</v>
      </c>
      <c r="I121">
        <v>553.83000000000004</v>
      </c>
    </row>
    <row r="122" spans="1:9" x14ac:dyDescent="0.25">
      <c r="A122">
        <v>1121</v>
      </c>
      <c r="B122" s="8">
        <v>44823</v>
      </c>
      <c r="C122" t="s">
        <v>11822</v>
      </c>
      <c r="D122" t="s">
        <v>11818</v>
      </c>
      <c r="E122" t="s">
        <v>11819</v>
      </c>
      <c r="F122" t="s">
        <v>12040</v>
      </c>
      <c r="G122" t="s">
        <v>12041</v>
      </c>
      <c r="H122">
        <v>1</v>
      </c>
      <c r="I122">
        <v>428.9</v>
      </c>
    </row>
    <row r="123" spans="1:9" x14ac:dyDescent="0.25">
      <c r="A123">
        <v>1122</v>
      </c>
      <c r="B123" s="8">
        <v>44947</v>
      </c>
      <c r="C123" t="s">
        <v>11831</v>
      </c>
      <c r="D123" t="s">
        <v>11818</v>
      </c>
      <c r="E123" t="s">
        <v>11828</v>
      </c>
      <c r="F123" t="s">
        <v>12042</v>
      </c>
      <c r="G123" t="s">
        <v>12043</v>
      </c>
      <c r="H123">
        <v>3</v>
      </c>
      <c r="I123">
        <v>444.4</v>
      </c>
    </row>
    <row r="124" spans="1:9" x14ac:dyDescent="0.25">
      <c r="A124">
        <v>1123</v>
      </c>
      <c r="B124" s="8">
        <v>44957</v>
      </c>
      <c r="C124" t="s">
        <v>11835</v>
      </c>
      <c r="D124" t="s">
        <v>11818</v>
      </c>
      <c r="E124" t="s">
        <v>11828</v>
      </c>
      <c r="F124" t="s">
        <v>12044</v>
      </c>
      <c r="G124" t="s">
        <v>12045</v>
      </c>
      <c r="H124">
        <v>4</v>
      </c>
      <c r="I124">
        <v>254.38</v>
      </c>
    </row>
    <row r="125" spans="1:9" x14ac:dyDescent="0.25">
      <c r="A125">
        <v>1124</v>
      </c>
      <c r="B125" s="8">
        <v>44631</v>
      </c>
      <c r="C125" t="s">
        <v>11831</v>
      </c>
      <c r="D125" t="s">
        <v>11818</v>
      </c>
      <c r="E125" t="s">
        <v>11819</v>
      </c>
      <c r="F125" t="s">
        <v>12046</v>
      </c>
      <c r="G125" t="s">
        <v>12047</v>
      </c>
      <c r="H125">
        <v>1</v>
      </c>
      <c r="I125">
        <v>256.20999999999998</v>
      </c>
    </row>
    <row r="126" spans="1:9" x14ac:dyDescent="0.25">
      <c r="A126">
        <v>1125</v>
      </c>
      <c r="B126" s="8">
        <v>44909</v>
      </c>
      <c r="C126" t="s">
        <v>11831</v>
      </c>
      <c r="D126" t="s">
        <v>11818</v>
      </c>
      <c r="E126" t="s">
        <v>11819</v>
      </c>
      <c r="F126" t="s">
        <v>7733</v>
      </c>
      <c r="G126" t="s">
        <v>12048</v>
      </c>
      <c r="H126">
        <v>2</v>
      </c>
      <c r="I126">
        <v>756.19</v>
      </c>
    </row>
    <row r="127" spans="1:9" x14ac:dyDescent="0.25">
      <c r="A127">
        <v>1126</v>
      </c>
      <c r="B127" s="8">
        <v>45136</v>
      </c>
      <c r="C127" t="s">
        <v>11825</v>
      </c>
      <c r="D127" t="s">
        <v>11818</v>
      </c>
      <c r="E127" t="s">
        <v>11819</v>
      </c>
      <c r="F127" t="s">
        <v>12049</v>
      </c>
      <c r="G127" t="s">
        <v>12050</v>
      </c>
      <c r="H127">
        <v>4</v>
      </c>
      <c r="I127">
        <v>500.45</v>
      </c>
    </row>
    <row r="128" spans="1:9" x14ac:dyDescent="0.25">
      <c r="A128">
        <v>1127</v>
      </c>
      <c r="B128" s="8">
        <v>44660</v>
      </c>
      <c r="C128" t="s">
        <v>11831</v>
      </c>
      <c r="D128" t="s">
        <v>11832</v>
      </c>
      <c r="E128" t="s">
        <v>11819</v>
      </c>
      <c r="F128" t="s">
        <v>12051</v>
      </c>
      <c r="G128" t="s">
        <v>12052</v>
      </c>
      <c r="H128">
        <v>2</v>
      </c>
      <c r="I128">
        <v>500.83</v>
      </c>
    </row>
    <row r="129" spans="1:9" x14ac:dyDescent="0.25">
      <c r="A129">
        <v>1128</v>
      </c>
      <c r="B129" s="8">
        <v>45063</v>
      </c>
      <c r="C129" t="s">
        <v>11831</v>
      </c>
      <c r="D129" t="s">
        <v>11818</v>
      </c>
      <c r="E129" t="s">
        <v>11819</v>
      </c>
      <c r="F129" t="s">
        <v>12053</v>
      </c>
      <c r="G129" t="s">
        <v>12054</v>
      </c>
      <c r="H129">
        <v>1</v>
      </c>
      <c r="I129">
        <v>773.8</v>
      </c>
    </row>
    <row r="130" spans="1:9" x14ac:dyDescent="0.25">
      <c r="A130">
        <v>1129</v>
      </c>
      <c r="B130" s="8">
        <v>44874</v>
      </c>
      <c r="C130" t="s">
        <v>11825</v>
      </c>
      <c r="D130" t="s">
        <v>11818</v>
      </c>
      <c r="E130" t="s">
        <v>11828</v>
      </c>
      <c r="F130" t="s">
        <v>12055</v>
      </c>
      <c r="G130" t="s">
        <v>12056</v>
      </c>
      <c r="H130">
        <v>2</v>
      </c>
      <c r="I130">
        <v>768.06</v>
      </c>
    </row>
    <row r="131" spans="1:9" x14ac:dyDescent="0.25">
      <c r="A131">
        <v>1130</v>
      </c>
      <c r="B131" s="8">
        <v>44815</v>
      </c>
      <c r="C131" t="s">
        <v>11822</v>
      </c>
      <c r="D131" t="s">
        <v>11832</v>
      </c>
      <c r="E131" t="s">
        <v>11828</v>
      </c>
      <c r="F131" t="s">
        <v>12057</v>
      </c>
      <c r="G131" t="s">
        <v>12058</v>
      </c>
      <c r="H131">
        <v>3</v>
      </c>
      <c r="I131">
        <v>777.7</v>
      </c>
    </row>
    <row r="132" spans="1:9" x14ac:dyDescent="0.25">
      <c r="A132">
        <v>1131</v>
      </c>
      <c r="B132" s="8">
        <v>45016</v>
      </c>
      <c r="C132" t="s">
        <v>11817</v>
      </c>
      <c r="D132" t="s">
        <v>11818</v>
      </c>
      <c r="E132" t="s">
        <v>11819</v>
      </c>
      <c r="F132" t="s">
        <v>12059</v>
      </c>
      <c r="G132" t="s">
        <v>12060</v>
      </c>
      <c r="H132">
        <v>2</v>
      </c>
      <c r="I132">
        <v>943.05</v>
      </c>
    </row>
    <row r="133" spans="1:9" x14ac:dyDescent="0.25">
      <c r="A133">
        <v>1132</v>
      </c>
      <c r="B133" s="8">
        <v>44831</v>
      </c>
      <c r="C133" t="s">
        <v>11831</v>
      </c>
      <c r="D133" t="s">
        <v>11818</v>
      </c>
      <c r="E133" t="s">
        <v>11828</v>
      </c>
      <c r="F133" t="s">
        <v>12061</v>
      </c>
      <c r="G133" t="s">
        <v>12062</v>
      </c>
      <c r="H133">
        <v>4</v>
      </c>
      <c r="I133">
        <v>475.91</v>
      </c>
    </row>
    <row r="134" spans="1:9" x14ac:dyDescent="0.25">
      <c r="A134">
        <v>1133</v>
      </c>
      <c r="B134" s="8">
        <v>44792</v>
      </c>
      <c r="C134" t="s">
        <v>11817</v>
      </c>
      <c r="D134" t="s">
        <v>11832</v>
      </c>
      <c r="E134" t="s">
        <v>11828</v>
      </c>
      <c r="F134" t="s">
        <v>12063</v>
      </c>
      <c r="G134" t="s">
        <v>12064</v>
      </c>
      <c r="H134">
        <v>3</v>
      </c>
      <c r="I134">
        <v>107.14</v>
      </c>
    </row>
    <row r="135" spans="1:9" x14ac:dyDescent="0.25">
      <c r="A135">
        <v>1134</v>
      </c>
      <c r="B135" s="8">
        <v>44816</v>
      </c>
      <c r="C135" t="s">
        <v>11831</v>
      </c>
      <c r="D135" t="s">
        <v>11832</v>
      </c>
      <c r="E135" t="s">
        <v>11828</v>
      </c>
      <c r="F135" t="s">
        <v>7277</v>
      </c>
      <c r="G135" t="s">
        <v>12065</v>
      </c>
      <c r="H135">
        <v>1</v>
      </c>
      <c r="I135">
        <v>271.49</v>
      </c>
    </row>
    <row r="136" spans="1:9" x14ac:dyDescent="0.25">
      <c r="A136">
        <v>1135</v>
      </c>
      <c r="B136" s="8">
        <v>45007</v>
      </c>
      <c r="C136" t="s">
        <v>11835</v>
      </c>
      <c r="D136" t="s">
        <v>11818</v>
      </c>
      <c r="E136" t="s">
        <v>11828</v>
      </c>
      <c r="F136" t="s">
        <v>12066</v>
      </c>
      <c r="G136" t="s">
        <v>12067</v>
      </c>
      <c r="H136">
        <v>2</v>
      </c>
      <c r="I136">
        <v>524.23</v>
      </c>
    </row>
    <row r="137" spans="1:9" x14ac:dyDescent="0.25">
      <c r="A137">
        <v>1136</v>
      </c>
      <c r="B137" s="8">
        <v>44920</v>
      </c>
      <c r="C137" t="s">
        <v>11817</v>
      </c>
      <c r="D137" t="s">
        <v>11832</v>
      </c>
      <c r="E137" t="s">
        <v>11828</v>
      </c>
      <c r="F137" t="s">
        <v>12068</v>
      </c>
      <c r="G137" t="s">
        <v>12069</v>
      </c>
      <c r="H137">
        <v>3</v>
      </c>
      <c r="I137">
        <v>535.88</v>
      </c>
    </row>
    <row r="138" spans="1:9" x14ac:dyDescent="0.25">
      <c r="A138">
        <v>1137</v>
      </c>
      <c r="B138" s="8">
        <v>44813</v>
      </c>
      <c r="C138" t="s">
        <v>11831</v>
      </c>
      <c r="D138" t="s">
        <v>11818</v>
      </c>
      <c r="E138" t="s">
        <v>11828</v>
      </c>
      <c r="F138" t="s">
        <v>12070</v>
      </c>
      <c r="G138" t="s">
        <v>12071</v>
      </c>
      <c r="H138">
        <v>5</v>
      </c>
      <c r="I138">
        <v>270.92</v>
      </c>
    </row>
    <row r="139" spans="1:9" x14ac:dyDescent="0.25">
      <c r="A139">
        <v>1138</v>
      </c>
      <c r="B139" s="8">
        <v>44843</v>
      </c>
      <c r="C139" t="s">
        <v>11817</v>
      </c>
      <c r="D139" t="s">
        <v>11818</v>
      </c>
      <c r="E139" t="s">
        <v>11819</v>
      </c>
      <c r="F139" t="s">
        <v>12072</v>
      </c>
      <c r="G139" t="s">
        <v>12073</v>
      </c>
      <c r="H139">
        <v>4</v>
      </c>
      <c r="I139">
        <v>155.13999999999999</v>
      </c>
    </row>
    <row r="140" spans="1:9" x14ac:dyDescent="0.25">
      <c r="A140">
        <v>1139</v>
      </c>
      <c r="B140" s="8">
        <v>44571</v>
      </c>
      <c r="C140" t="s">
        <v>11817</v>
      </c>
      <c r="D140" t="s">
        <v>11832</v>
      </c>
      <c r="E140" t="s">
        <v>11828</v>
      </c>
      <c r="F140" t="s">
        <v>12074</v>
      </c>
      <c r="G140" t="s">
        <v>4397</v>
      </c>
      <c r="H140">
        <v>1</v>
      </c>
      <c r="I140">
        <v>930.06</v>
      </c>
    </row>
    <row r="141" spans="1:9" x14ac:dyDescent="0.25">
      <c r="A141">
        <v>1140</v>
      </c>
      <c r="B141" s="8">
        <v>44831</v>
      </c>
      <c r="C141" t="s">
        <v>11817</v>
      </c>
      <c r="D141" t="s">
        <v>11818</v>
      </c>
      <c r="E141" t="s">
        <v>11828</v>
      </c>
      <c r="F141" t="s">
        <v>5790</v>
      </c>
      <c r="G141" t="s">
        <v>835</v>
      </c>
      <c r="H141">
        <v>1</v>
      </c>
      <c r="I141">
        <v>949.81</v>
      </c>
    </row>
    <row r="142" spans="1:9" x14ac:dyDescent="0.25">
      <c r="A142">
        <v>1141</v>
      </c>
      <c r="B142" s="8">
        <v>45063</v>
      </c>
      <c r="C142" t="s">
        <v>11825</v>
      </c>
      <c r="D142" t="s">
        <v>11818</v>
      </c>
      <c r="E142" t="s">
        <v>11819</v>
      </c>
      <c r="F142" t="s">
        <v>12075</v>
      </c>
      <c r="G142" t="s">
        <v>12076</v>
      </c>
      <c r="H142">
        <v>1</v>
      </c>
      <c r="I142">
        <v>635.30999999999995</v>
      </c>
    </row>
    <row r="143" spans="1:9" x14ac:dyDescent="0.25">
      <c r="A143">
        <v>1142</v>
      </c>
      <c r="B143" s="8">
        <v>45124</v>
      </c>
      <c r="C143" t="s">
        <v>11822</v>
      </c>
      <c r="D143" t="s">
        <v>11832</v>
      </c>
      <c r="E143" t="s">
        <v>11828</v>
      </c>
      <c r="F143" t="s">
        <v>12077</v>
      </c>
      <c r="G143" t="s">
        <v>12078</v>
      </c>
      <c r="H143">
        <v>3</v>
      </c>
      <c r="I143">
        <v>675.04</v>
      </c>
    </row>
    <row r="144" spans="1:9" x14ac:dyDescent="0.25">
      <c r="A144">
        <v>1143</v>
      </c>
      <c r="B144" s="8">
        <v>44915</v>
      </c>
      <c r="C144" t="s">
        <v>11817</v>
      </c>
      <c r="D144" t="s">
        <v>11818</v>
      </c>
      <c r="E144" t="s">
        <v>11819</v>
      </c>
      <c r="F144" t="s">
        <v>12079</v>
      </c>
      <c r="G144" t="s">
        <v>12080</v>
      </c>
      <c r="H144">
        <v>3</v>
      </c>
      <c r="I144">
        <v>563.38</v>
      </c>
    </row>
    <row r="145" spans="1:9" x14ac:dyDescent="0.25">
      <c r="A145">
        <v>1144</v>
      </c>
      <c r="B145" s="8">
        <v>45200</v>
      </c>
      <c r="C145" t="s">
        <v>11831</v>
      </c>
      <c r="D145" t="s">
        <v>11832</v>
      </c>
      <c r="E145" t="s">
        <v>11828</v>
      </c>
      <c r="F145" t="s">
        <v>12081</v>
      </c>
      <c r="G145" t="s">
        <v>12082</v>
      </c>
      <c r="H145">
        <v>4</v>
      </c>
      <c r="I145">
        <v>750.25</v>
      </c>
    </row>
    <row r="146" spans="1:9" x14ac:dyDescent="0.25">
      <c r="A146">
        <v>1145</v>
      </c>
      <c r="B146" s="8">
        <v>44880</v>
      </c>
      <c r="C146" t="s">
        <v>11825</v>
      </c>
      <c r="D146" t="s">
        <v>11818</v>
      </c>
      <c r="E146" t="s">
        <v>11819</v>
      </c>
      <c r="F146" t="s">
        <v>12083</v>
      </c>
      <c r="G146" t="s">
        <v>12084</v>
      </c>
      <c r="H146">
        <v>2</v>
      </c>
      <c r="I146">
        <v>401.53</v>
      </c>
    </row>
    <row r="147" spans="1:9" x14ac:dyDescent="0.25">
      <c r="A147">
        <v>1146</v>
      </c>
      <c r="B147" s="8">
        <v>45105</v>
      </c>
      <c r="C147" t="s">
        <v>11825</v>
      </c>
      <c r="D147" t="s">
        <v>11832</v>
      </c>
      <c r="E147" t="s">
        <v>11819</v>
      </c>
      <c r="F147" t="s">
        <v>9767</v>
      </c>
      <c r="G147" t="s">
        <v>12085</v>
      </c>
      <c r="H147">
        <v>3</v>
      </c>
      <c r="I147">
        <v>894.88</v>
      </c>
    </row>
    <row r="148" spans="1:9" x14ac:dyDescent="0.25">
      <c r="A148">
        <v>1147</v>
      </c>
      <c r="B148" s="8">
        <v>44951</v>
      </c>
      <c r="C148" t="s">
        <v>11822</v>
      </c>
      <c r="D148" t="s">
        <v>11818</v>
      </c>
      <c r="E148" t="s">
        <v>11819</v>
      </c>
      <c r="F148" t="s">
        <v>12086</v>
      </c>
      <c r="G148" t="s">
        <v>12087</v>
      </c>
      <c r="H148">
        <v>2</v>
      </c>
      <c r="I148">
        <v>247.58</v>
      </c>
    </row>
    <row r="149" spans="1:9" x14ac:dyDescent="0.25">
      <c r="A149">
        <v>1148</v>
      </c>
      <c r="B149" s="8">
        <v>44570</v>
      </c>
      <c r="C149" t="s">
        <v>11831</v>
      </c>
      <c r="D149" t="s">
        <v>11832</v>
      </c>
      <c r="E149" t="s">
        <v>11828</v>
      </c>
      <c r="F149" t="s">
        <v>12088</v>
      </c>
      <c r="G149" t="s">
        <v>12089</v>
      </c>
      <c r="H149">
        <v>3</v>
      </c>
      <c r="I149">
        <v>529</v>
      </c>
    </row>
    <row r="150" spans="1:9" x14ac:dyDescent="0.25">
      <c r="A150">
        <v>1149</v>
      </c>
      <c r="B150" s="8">
        <v>45138</v>
      </c>
      <c r="C150" t="s">
        <v>11822</v>
      </c>
      <c r="D150" t="s">
        <v>11832</v>
      </c>
      <c r="E150" t="s">
        <v>11819</v>
      </c>
      <c r="F150" t="s">
        <v>12090</v>
      </c>
      <c r="G150" t="s">
        <v>12091</v>
      </c>
      <c r="H150">
        <v>5</v>
      </c>
      <c r="I150">
        <v>483.99</v>
      </c>
    </row>
    <row r="151" spans="1:9" x14ac:dyDescent="0.25">
      <c r="A151">
        <v>1150</v>
      </c>
      <c r="B151" s="8">
        <v>44991</v>
      </c>
      <c r="C151" t="s">
        <v>11835</v>
      </c>
      <c r="D151" t="s">
        <v>11832</v>
      </c>
      <c r="E151" t="s">
        <v>11819</v>
      </c>
      <c r="F151" t="s">
        <v>12092</v>
      </c>
      <c r="G151" t="s">
        <v>12093</v>
      </c>
      <c r="H151">
        <v>5</v>
      </c>
      <c r="I151">
        <v>797.35</v>
      </c>
    </row>
    <row r="152" spans="1:9" x14ac:dyDescent="0.25">
      <c r="A152">
        <v>1151</v>
      </c>
      <c r="B152" s="8">
        <v>44914</v>
      </c>
      <c r="C152" t="s">
        <v>11835</v>
      </c>
      <c r="D152" t="s">
        <v>11832</v>
      </c>
      <c r="E152" t="s">
        <v>11828</v>
      </c>
      <c r="F152" t="s">
        <v>12094</v>
      </c>
      <c r="G152" t="s">
        <v>12095</v>
      </c>
      <c r="H152">
        <v>4</v>
      </c>
      <c r="I152">
        <v>707.59</v>
      </c>
    </row>
    <row r="153" spans="1:9" x14ac:dyDescent="0.25">
      <c r="A153">
        <v>1152</v>
      </c>
      <c r="B153" s="8">
        <v>45014</v>
      </c>
      <c r="C153" t="s">
        <v>11817</v>
      </c>
      <c r="D153" t="s">
        <v>11832</v>
      </c>
      <c r="E153" t="s">
        <v>11819</v>
      </c>
      <c r="F153" t="s">
        <v>12096</v>
      </c>
      <c r="G153" t="s">
        <v>12097</v>
      </c>
      <c r="H153">
        <v>2</v>
      </c>
      <c r="I153">
        <v>564.48</v>
      </c>
    </row>
    <row r="154" spans="1:9" x14ac:dyDescent="0.25">
      <c r="A154">
        <v>1153</v>
      </c>
      <c r="B154" s="8">
        <v>44604</v>
      </c>
      <c r="C154" t="s">
        <v>11831</v>
      </c>
      <c r="D154" t="s">
        <v>11818</v>
      </c>
      <c r="E154" t="s">
        <v>11819</v>
      </c>
      <c r="F154" t="s">
        <v>12098</v>
      </c>
      <c r="G154" t="s">
        <v>12099</v>
      </c>
      <c r="H154">
        <v>4</v>
      </c>
      <c r="I154">
        <v>555.35</v>
      </c>
    </row>
    <row r="155" spans="1:9" x14ac:dyDescent="0.25">
      <c r="A155">
        <v>1154</v>
      </c>
      <c r="B155" s="8">
        <v>44903</v>
      </c>
      <c r="C155" t="s">
        <v>11817</v>
      </c>
      <c r="D155" t="s">
        <v>11818</v>
      </c>
      <c r="E155" t="s">
        <v>11819</v>
      </c>
      <c r="F155" t="s">
        <v>12100</v>
      </c>
      <c r="G155" t="s">
        <v>12101</v>
      </c>
      <c r="H155">
        <v>3</v>
      </c>
      <c r="I155">
        <v>338.48</v>
      </c>
    </row>
    <row r="156" spans="1:9" x14ac:dyDescent="0.25">
      <c r="A156">
        <v>1155</v>
      </c>
      <c r="B156" s="8">
        <v>44843</v>
      </c>
      <c r="C156" t="s">
        <v>11825</v>
      </c>
      <c r="D156" t="s">
        <v>11818</v>
      </c>
      <c r="E156" t="s">
        <v>11819</v>
      </c>
      <c r="F156" t="s">
        <v>12102</v>
      </c>
      <c r="G156" t="s">
        <v>12103</v>
      </c>
      <c r="H156">
        <v>1</v>
      </c>
      <c r="I156">
        <v>339.01</v>
      </c>
    </row>
    <row r="157" spans="1:9" x14ac:dyDescent="0.25">
      <c r="A157">
        <v>1156</v>
      </c>
      <c r="B157" s="8">
        <v>44660</v>
      </c>
      <c r="C157" t="s">
        <v>11817</v>
      </c>
      <c r="D157" t="s">
        <v>11818</v>
      </c>
      <c r="E157" t="s">
        <v>11819</v>
      </c>
      <c r="F157" t="s">
        <v>12104</v>
      </c>
      <c r="G157" t="s">
        <v>12105</v>
      </c>
      <c r="H157">
        <v>5</v>
      </c>
      <c r="I157">
        <v>939.49</v>
      </c>
    </row>
    <row r="158" spans="1:9" x14ac:dyDescent="0.25">
      <c r="A158">
        <v>1157</v>
      </c>
      <c r="B158" s="8">
        <v>44875</v>
      </c>
      <c r="C158" t="s">
        <v>11825</v>
      </c>
      <c r="D158" t="s">
        <v>11832</v>
      </c>
      <c r="E158" t="s">
        <v>11828</v>
      </c>
      <c r="F158" t="s">
        <v>12106</v>
      </c>
      <c r="G158" t="s">
        <v>12107</v>
      </c>
      <c r="H158">
        <v>1</v>
      </c>
      <c r="I158">
        <v>276.47000000000003</v>
      </c>
    </row>
    <row r="159" spans="1:9" x14ac:dyDescent="0.25">
      <c r="A159">
        <v>1158</v>
      </c>
      <c r="B159" s="8">
        <v>44818</v>
      </c>
      <c r="C159" t="s">
        <v>11817</v>
      </c>
      <c r="D159" t="s">
        <v>11832</v>
      </c>
      <c r="E159" t="s">
        <v>11828</v>
      </c>
      <c r="F159" t="s">
        <v>12108</v>
      </c>
      <c r="G159" t="s">
        <v>12109</v>
      </c>
      <c r="H159">
        <v>3</v>
      </c>
      <c r="I159">
        <v>154.71</v>
      </c>
    </row>
    <row r="160" spans="1:9" x14ac:dyDescent="0.25">
      <c r="A160">
        <v>1159</v>
      </c>
      <c r="B160" s="8">
        <v>44922</v>
      </c>
      <c r="C160" t="s">
        <v>11822</v>
      </c>
      <c r="D160" t="s">
        <v>11832</v>
      </c>
      <c r="E160" t="s">
        <v>11819</v>
      </c>
      <c r="F160" t="s">
        <v>12110</v>
      </c>
      <c r="G160" t="s">
        <v>12111</v>
      </c>
      <c r="H160">
        <v>3</v>
      </c>
      <c r="I160">
        <v>674.24</v>
      </c>
    </row>
    <row r="161" spans="1:9" x14ac:dyDescent="0.25">
      <c r="A161">
        <v>1160</v>
      </c>
      <c r="B161" s="8">
        <v>44753</v>
      </c>
      <c r="C161" t="s">
        <v>11822</v>
      </c>
      <c r="D161" t="s">
        <v>11832</v>
      </c>
      <c r="E161" t="s">
        <v>11819</v>
      </c>
      <c r="F161" t="s">
        <v>12112</v>
      </c>
      <c r="G161" t="s">
        <v>12113</v>
      </c>
      <c r="H161">
        <v>2</v>
      </c>
      <c r="I161">
        <v>137.96</v>
      </c>
    </row>
    <row r="162" spans="1:9" x14ac:dyDescent="0.25">
      <c r="A162">
        <v>1161</v>
      </c>
      <c r="B162" s="8">
        <v>44878</v>
      </c>
      <c r="C162" t="s">
        <v>11825</v>
      </c>
      <c r="D162" t="s">
        <v>11818</v>
      </c>
      <c r="E162" t="s">
        <v>11828</v>
      </c>
      <c r="F162" t="s">
        <v>12114</v>
      </c>
      <c r="G162" t="s">
        <v>12115</v>
      </c>
      <c r="H162">
        <v>5</v>
      </c>
      <c r="I162">
        <v>926.85</v>
      </c>
    </row>
    <row r="163" spans="1:9" x14ac:dyDescent="0.25">
      <c r="A163">
        <v>1162</v>
      </c>
      <c r="B163" s="8">
        <v>44601</v>
      </c>
      <c r="C163" t="s">
        <v>11831</v>
      </c>
      <c r="D163" t="s">
        <v>11832</v>
      </c>
      <c r="E163" t="s">
        <v>11819</v>
      </c>
      <c r="F163" t="s">
        <v>10617</v>
      </c>
      <c r="G163" t="s">
        <v>12116</v>
      </c>
      <c r="H163">
        <v>1</v>
      </c>
      <c r="I163">
        <v>846.55</v>
      </c>
    </row>
    <row r="164" spans="1:9" x14ac:dyDescent="0.25">
      <c r="A164">
        <v>1163</v>
      </c>
      <c r="B164" s="8">
        <v>44980</v>
      </c>
      <c r="C164" t="s">
        <v>11831</v>
      </c>
      <c r="D164" t="s">
        <v>11832</v>
      </c>
      <c r="E164" t="s">
        <v>11828</v>
      </c>
      <c r="F164" t="s">
        <v>12117</v>
      </c>
      <c r="G164" t="s">
        <v>12118</v>
      </c>
      <c r="H164">
        <v>3</v>
      </c>
      <c r="I164">
        <v>734.77</v>
      </c>
    </row>
    <row r="165" spans="1:9" x14ac:dyDescent="0.25">
      <c r="A165">
        <v>1164</v>
      </c>
      <c r="B165" s="8">
        <v>44929</v>
      </c>
      <c r="C165" t="s">
        <v>11825</v>
      </c>
      <c r="D165" t="s">
        <v>11818</v>
      </c>
      <c r="E165" t="s">
        <v>11819</v>
      </c>
      <c r="F165" t="s">
        <v>12119</v>
      </c>
      <c r="G165" t="s">
        <v>12120</v>
      </c>
      <c r="H165">
        <v>3</v>
      </c>
      <c r="I165">
        <v>315.08999999999997</v>
      </c>
    </row>
    <row r="166" spans="1:9" x14ac:dyDescent="0.25">
      <c r="A166">
        <v>1165</v>
      </c>
      <c r="B166" s="8">
        <v>44831</v>
      </c>
      <c r="C166" t="s">
        <v>11831</v>
      </c>
      <c r="D166" t="s">
        <v>11818</v>
      </c>
      <c r="E166" t="s">
        <v>11828</v>
      </c>
      <c r="F166" t="s">
        <v>9425</v>
      </c>
      <c r="G166" t="s">
        <v>12121</v>
      </c>
      <c r="H166">
        <v>3</v>
      </c>
      <c r="I166">
        <v>686.05</v>
      </c>
    </row>
    <row r="167" spans="1:9" x14ac:dyDescent="0.25">
      <c r="A167">
        <v>1166</v>
      </c>
      <c r="B167" s="8">
        <v>44842</v>
      </c>
      <c r="C167" t="s">
        <v>11831</v>
      </c>
      <c r="D167" t="s">
        <v>11832</v>
      </c>
      <c r="E167" t="s">
        <v>11828</v>
      </c>
      <c r="F167" t="s">
        <v>12122</v>
      </c>
      <c r="G167" t="s">
        <v>12123</v>
      </c>
      <c r="H167">
        <v>4</v>
      </c>
      <c r="I167">
        <v>942.51</v>
      </c>
    </row>
    <row r="168" spans="1:9" x14ac:dyDescent="0.25">
      <c r="A168">
        <v>1167</v>
      </c>
      <c r="B168" s="8">
        <v>44980</v>
      </c>
      <c r="C168" t="s">
        <v>11835</v>
      </c>
      <c r="D168" t="s">
        <v>11818</v>
      </c>
      <c r="E168" t="s">
        <v>11819</v>
      </c>
      <c r="F168" t="s">
        <v>12124</v>
      </c>
      <c r="G168" t="s">
        <v>12125</v>
      </c>
      <c r="H168">
        <v>4</v>
      </c>
      <c r="I168">
        <v>782.82</v>
      </c>
    </row>
    <row r="169" spans="1:9" x14ac:dyDescent="0.25">
      <c r="A169">
        <v>1168</v>
      </c>
      <c r="B169" s="8">
        <v>44601</v>
      </c>
      <c r="C169" t="s">
        <v>11835</v>
      </c>
      <c r="D169" t="s">
        <v>11818</v>
      </c>
      <c r="E169" t="s">
        <v>11819</v>
      </c>
      <c r="F169" t="s">
        <v>8440</v>
      </c>
      <c r="G169" t="s">
        <v>12126</v>
      </c>
      <c r="H169">
        <v>1</v>
      </c>
      <c r="I169">
        <v>370.64</v>
      </c>
    </row>
    <row r="170" spans="1:9" x14ac:dyDescent="0.25">
      <c r="A170">
        <v>1169</v>
      </c>
      <c r="B170" s="8">
        <v>45107</v>
      </c>
      <c r="C170" t="s">
        <v>11825</v>
      </c>
      <c r="D170" t="s">
        <v>11818</v>
      </c>
      <c r="E170" t="s">
        <v>11819</v>
      </c>
      <c r="F170" t="s">
        <v>12127</v>
      </c>
      <c r="G170" t="s">
        <v>12128</v>
      </c>
      <c r="H170">
        <v>1</v>
      </c>
      <c r="I170">
        <v>487.66</v>
      </c>
    </row>
    <row r="171" spans="1:9" x14ac:dyDescent="0.25">
      <c r="A171">
        <v>1170</v>
      </c>
      <c r="B171" s="8">
        <v>45024</v>
      </c>
      <c r="C171" t="s">
        <v>11831</v>
      </c>
      <c r="D171" t="s">
        <v>11832</v>
      </c>
      <c r="E171" t="s">
        <v>11819</v>
      </c>
      <c r="F171" t="s">
        <v>12129</v>
      </c>
      <c r="G171" t="s">
        <v>3582</v>
      </c>
      <c r="H171">
        <v>1</v>
      </c>
      <c r="I171">
        <v>179.85</v>
      </c>
    </row>
    <row r="172" spans="1:9" x14ac:dyDescent="0.25">
      <c r="A172">
        <v>1171</v>
      </c>
      <c r="B172" s="8">
        <v>44751</v>
      </c>
      <c r="C172" t="s">
        <v>11835</v>
      </c>
      <c r="D172" t="s">
        <v>11818</v>
      </c>
      <c r="E172" t="s">
        <v>11828</v>
      </c>
      <c r="F172" t="s">
        <v>12130</v>
      </c>
      <c r="G172" t="s">
        <v>12131</v>
      </c>
      <c r="H172">
        <v>1</v>
      </c>
      <c r="I172">
        <v>294.74</v>
      </c>
    </row>
    <row r="173" spans="1:9" x14ac:dyDescent="0.25">
      <c r="A173">
        <v>1172</v>
      </c>
      <c r="B173" s="8">
        <v>45015</v>
      </c>
      <c r="C173" t="s">
        <v>11831</v>
      </c>
      <c r="D173" t="s">
        <v>11832</v>
      </c>
      <c r="E173" t="s">
        <v>11828</v>
      </c>
      <c r="F173" t="s">
        <v>12132</v>
      </c>
      <c r="G173" t="s">
        <v>12133</v>
      </c>
      <c r="H173">
        <v>5</v>
      </c>
      <c r="I173">
        <v>202.09</v>
      </c>
    </row>
    <row r="174" spans="1:9" x14ac:dyDescent="0.25">
      <c r="A174">
        <v>1173</v>
      </c>
      <c r="B174" s="8">
        <v>45171</v>
      </c>
      <c r="C174" t="s">
        <v>11817</v>
      </c>
      <c r="D174" t="s">
        <v>11818</v>
      </c>
      <c r="E174" t="s">
        <v>11828</v>
      </c>
      <c r="F174" t="s">
        <v>12134</v>
      </c>
      <c r="G174" t="s">
        <v>12135</v>
      </c>
      <c r="H174">
        <v>4</v>
      </c>
      <c r="I174">
        <v>901.42</v>
      </c>
    </row>
    <row r="175" spans="1:9" x14ac:dyDescent="0.25">
      <c r="A175">
        <v>1174</v>
      </c>
      <c r="B175" s="8">
        <v>45265</v>
      </c>
      <c r="C175" t="s">
        <v>11835</v>
      </c>
      <c r="D175" t="s">
        <v>11832</v>
      </c>
      <c r="E175" t="s">
        <v>11819</v>
      </c>
      <c r="F175" t="s">
        <v>12136</v>
      </c>
      <c r="G175" t="s">
        <v>12137</v>
      </c>
      <c r="H175">
        <v>3</v>
      </c>
      <c r="I175">
        <v>454.23</v>
      </c>
    </row>
    <row r="176" spans="1:9" x14ac:dyDescent="0.25">
      <c r="A176">
        <v>1175</v>
      </c>
      <c r="B176" s="8">
        <v>45017</v>
      </c>
      <c r="C176" t="s">
        <v>11835</v>
      </c>
      <c r="D176" t="s">
        <v>11818</v>
      </c>
      <c r="E176" t="s">
        <v>11828</v>
      </c>
      <c r="F176" t="s">
        <v>12138</v>
      </c>
      <c r="G176" t="s">
        <v>12139</v>
      </c>
      <c r="H176">
        <v>3</v>
      </c>
      <c r="I176">
        <v>460.39</v>
      </c>
    </row>
    <row r="177" spans="1:9" x14ac:dyDescent="0.25">
      <c r="A177">
        <v>1176</v>
      </c>
      <c r="B177" s="8">
        <v>44971</v>
      </c>
      <c r="C177" t="s">
        <v>11822</v>
      </c>
      <c r="D177" t="s">
        <v>11818</v>
      </c>
      <c r="E177" t="s">
        <v>11828</v>
      </c>
      <c r="F177" t="s">
        <v>12140</v>
      </c>
      <c r="G177" t="s">
        <v>12141</v>
      </c>
      <c r="H177">
        <v>2</v>
      </c>
      <c r="I177">
        <v>644.72</v>
      </c>
    </row>
    <row r="178" spans="1:9" x14ac:dyDescent="0.25">
      <c r="A178">
        <v>1177</v>
      </c>
      <c r="B178" s="8">
        <v>44821</v>
      </c>
      <c r="C178" t="s">
        <v>11817</v>
      </c>
      <c r="D178" t="s">
        <v>11832</v>
      </c>
      <c r="E178" t="s">
        <v>11828</v>
      </c>
      <c r="F178" t="s">
        <v>9356</v>
      </c>
      <c r="G178" t="s">
        <v>12142</v>
      </c>
      <c r="H178">
        <v>3</v>
      </c>
      <c r="I178">
        <v>436.86</v>
      </c>
    </row>
    <row r="179" spans="1:9" x14ac:dyDescent="0.25">
      <c r="A179">
        <v>1178</v>
      </c>
      <c r="B179" s="8">
        <v>44916</v>
      </c>
      <c r="C179" t="s">
        <v>11835</v>
      </c>
      <c r="D179" t="s">
        <v>11832</v>
      </c>
      <c r="E179" t="s">
        <v>11819</v>
      </c>
      <c r="F179" t="s">
        <v>12143</v>
      </c>
      <c r="G179" t="s">
        <v>12144</v>
      </c>
      <c r="H179">
        <v>1</v>
      </c>
      <c r="I179">
        <v>361.52</v>
      </c>
    </row>
    <row r="180" spans="1:9" x14ac:dyDescent="0.25">
      <c r="A180">
        <v>1179</v>
      </c>
      <c r="B180" s="8">
        <v>45232</v>
      </c>
      <c r="C180" t="s">
        <v>11825</v>
      </c>
      <c r="D180" t="s">
        <v>11818</v>
      </c>
      <c r="E180" t="s">
        <v>11828</v>
      </c>
      <c r="F180" t="s">
        <v>12145</v>
      </c>
      <c r="G180" t="s">
        <v>12146</v>
      </c>
      <c r="H180">
        <v>2</v>
      </c>
      <c r="I180">
        <v>229.05</v>
      </c>
    </row>
    <row r="181" spans="1:9" x14ac:dyDescent="0.25">
      <c r="A181">
        <v>1180</v>
      </c>
      <c r="B181" s="8">
        <v>44882</v>
      </c>
      <c r="C181" t="s">
        <v>11825</v>
      </c>
      <c r="D181" t="s">
        <v>11818</v>
      </c>
      <c r="E181" t="s">
        <v>11828</v>
      </c>
      <c r="F181" t="s">
        <v>12147</v>
      </c>
      <c r="G181" t="s">
        <v>12148</v>
      </c>
      <c r="H181">
        <v>3</v>
      </c>
      <c r="I181">
        <v>787.85</v>
      </c>
    </row>
    <row r="182" spans="1:9" x14ac:dyDescent="0.25">
      <c r="A182">
        <v>1181</v>
      </c>
      <c r="B182" s="8">
        <v>44926</v>
      </c>
      <c r="C182" t="s">
        <v>11831</v>
      </c>
      <c r="D182" t="s">
        <v>11832</v>
      </c>
      <c r="E182" t="s">
        <v>11819</v>
      </c>
      <c r="F182" t="s">
        <v>12149</v>
      </c>
      <c r="G182" t="s">
        <v>12150</v>
      </c>
      <c r="H182">
        <v>1</v>
      </c>
      <c r="I182">
        <v>483.82</v>
      </c>
    </row>
    <row r="183" spans="1:9" x14ac:dyDescent="0.25">
      <c r="A183">
        <v>1182</v>
      </c>
      <c r="B183" s="8">
        <v>44853</v>
      </c>
      <c r="C183" t="s">
        <v>11831</v>
      </c>
      <c r="D183" t="s">
        <v>11832</v>
      </c>
      <c r="E183" t="s">
        <v>11828</v>
      </c>
      <c r="F183" t="s">
        <v>12151</v>
      </c>
      <c r="G183" t="s">
        <v>2037</v>
      </c>
      <c r="H183">
        <v>5</v>
      </c>
      <c r="I183">
        <v>623.64</v>
      </c>
    </row>
    <row r="184" spans="1:9" x14ac:dyDescent="0.25">
      <c r="A184">
        <v>1183</v>
      </c>
      <c r="B184" s="8">
        <v>45123</v>
      </c>
      <c r="C184" t="s">
        <v>11825</v>
      </c>
      <c r="D184" t="s">
        <v>11818</v>
      </c>
      <c r="E184" t="s">
        <v>11819</v>
      </c>
      <c r="F184" t="s">
        <v>12152</v>
      </c>
      <c r="G184" t="s">
        <v>12153</v>
      </c>
      <c r="H184">
        <v>4</v>
      </c>
      <c r="I184">
        <v>351.35</v>
      </c>
    </row>
    <row r="185" spans="1:9" x14ac:dyDescent="0.25">
      <c r="A185">
        <v>1184</v>
      </c>
      <c r="B185" s="8">
        <v>44957</v>
      </c>
      <c r="C185" t="s">
        <v>11817</v>
      </c>
      <c r="D185" t="s">
        <v>11818</v>
      </c>
      <c r="E185" t="s">
        <v>11828</v>
      </c>
      <c r="F185" t="s">
        <v>12154</v>
      </c>
      <c r="G185" t="s">
        <v>12155</v>
      </c>
      <c r="H185">
        <v>3</v>
      </c>
      <c r="I185">
        <v>512.51</v>
      </c>
    </row>
    <row r="186" spans="1:9" x14ac:dyDescent="0.25">
      <c r="A186">
        <v>1185</v>
      </c>
      <c r="B186" s="8">
        <v>44826</v>
      </c>
      <c r="C186" t="s">
        <v>11835</v>
      </c>
      <c r="D186" t="s">
        <v>11818</v>
      </c>
      <c r="E186" t="s">
        <v>11819</v>
      </c>
      <c r="F186" t="s">
        <v>12156</v>
      </c>
      <c r="G186" t="s">
        <v>12157</v>
      </c>
      <c r="H186">
        <v>5</v>
      </c>
      <c r="I186">
        <v>957.9</v>
      </c>
    </row>
    <row r="187" spans="1:9" x14ac:dyDescent="0.25">
      <c r="A187">
        <v>1186</v>
      </c>
      <c r="B187" s="8">
        <v>45266</v>
      </c>
      <c r="C187" t="s">
        <v>11831</v>
      </c>
      <c r="D187" t="s">
        <v>11832</v>
      </c>
      <c r="E187" t="s">
        <v>11819</v>
      </c>
      <c r="F187" t="s">
        <v>12158</v>
      </c>
      <c r="G187" t="s">
        <v>12159</v>
      </c>
      <c r="H187">
        <v>5</v>
      </c>
      <c r="I187">
        <v>886.45</v>
      </c>
    </row>
    <row r="188" spans="1:9" x14ac:dyDescent="0.25">
      <c r="A188">
        <v>1187</v>
      </c>
      <c r="B188" s="8">
        <v>44859</v>
      </c>
      <c r="C188" t="s">
        <v>11831</v>
      </c>
      <c r="D188" t="s">
        <v>11818</v>
      </c>
      <c r="E188" t="s">
        <v>11819</v>
      </c>
      <c r="F188" t="s">
        <v>12160</v>
      </c>
      <c r="G188" t="s">
        <v>2469</v>
      </c>
      <c r="H188">
        <v>4</v>
      </c>
      <c r="I188">
        <v>443.55</v>
      </c>
    </row>
    <row r="189" spans="1:9" x14ac:dyDescent="0.25">
      <c r="A189">
        <v>1188</v>
      </c>
      <c r="B189" s="8">
        <v>45108</v>
      </c>
      <c r="C189" t="s">
        <v>11825</v>
      </c>
      <c r="D189" t="s">
        <v>11818</v>
      </c>
      <c r="E189" t="s">
        <v>11828</v>
      </c>
      <c r="F189" t="s">
        <v>10862</v>
      </c>
      <c r="G189" t="s">
        <v>12161</v>
      </c>
      <c r="H189">
        <v>4</v>
      </c>
      <c r="I189">
        <v>899.13</v>
      </c>
    </row>
    <row r="190" spans="1:9" x14ac:dyDescent="0.25">
      <c r="A190">
        <v>1189</v>
      </c>
      <c r="B190" s="8">
        <v>44824</v>
      </c>
      <c r="C190" t="s">
        <v>11831</v>
      </c>
      <c r="D190" t="s">
        <v>11832</v>
      </c>
      <c r="E190" t="s">
        <v>11828</v>
      </c>
      <c r="F190" t="s">
        <v>12162</v>
      </c>
      <c r="G190" t="s">
        <v>12163</v>
      </c>
      <c r="H190">
        <v>1</v>
      </c>
      <c r="I190">
        <v>202.74</v>
      </c>
    </row>
    <row r="191" spans="1:9" x14ac:dyDescent="0.25">
      <c r="A191">
        <v>1190</v>
      </c>
      <c r="B191" s="8">
        <v>45067</v>
      </c>
      <c r="C191" t="s">
        <v>11835</v>
      </c>
      <c r="D191" t="s">
        <v>11832</v>
      </c>
      <c r="E191" t="s">
        <v>11819</v>
      </c>
      <c r="F191" t="s">
        <v>12164</v>
      </c>
      <c r="G191" t="s">
        <v>12165</v>
      </c>
      <c r="H191">
        <v>4</v>
      </c>
      <c r="I191">
        <v>727.81</v>
      </c>
    </row>
    <row r="192" spans="1:9" x14ac:dyDescent="0.25">
      <c r="A192">
        <v>1191</v>
      </c>
      <c r="B192" s="8">
        <v>44827</v>
      </c>
      <c r="C192" t="s">
        <v>11817</v>
      </c>
      <c r="D192" t="s">
        <v>11818</v>
      </c>
      <c r="E192" t="s">
        <v>11828</v>
      </c>
      <c r="F192" t="s">
        <v>12166</v>
      </c>
      <c r="G192" t="s">
        <v>12167</v>
      </c>
      <c r="H192">
        <v>2</v>
      </c>
      <c r="I192">
        <v>820.39</v>
      </c>
    </row>
    <row r="193" spans="1:9" x14ac:dyDescent="0.25">
      <c r="A193">
        <v>1192</v>
      </c>
      <c r="B193" s="8">
        <v>44875</v>
      </c>
      <c r="C193" t="s">
        <v>11822</v>
      </c>
      <c r="D193" t="s">
        <v>11832</v>
      </c>
      <c r="E193" t="s">
        <v>11828</v>
      </c>
      <c r="F193" t="s">
        <v>8005</v>
      </c>
      <c r="G193" t="s">
        <v>12168</v>
      </c>
      <c r="H193">
        <v>4</v>
      </c>
      <c r="I193">
        <v>111.94</v>
      </c>
    </row>
    <row r="194" spans="1:9" x14ac:dyDescent="0.25">
      <c r="A194">
        <v>1193</v>
      </c>
      <c r="B194" s="8">
        <v>45051</v>
      </c>
      <c r="C194" t="s">
        <v>11825</v>
      </c>
      <c r="D194" t="s">
        <v>11832</v>
      </c>
      <c r="E194" t="s">
        <v>11819</v>
      </c>
      <c r="F194" t="s">
        <v>12169</v>
      </c>
      <c r="G194" t="s">
        <v>12170</v>
      </c>
      <c r="H194">
        <v>1</v>
      </c>
      <c r="I194">
        <v>231.96</v>
      </c>
    </row>
    <row r="195" spans="1:9" x14ac:dyDescent="0.25">
      <c r="A195">
        <v>1194</v>
      </c>
      <c r="B195" s="8">
        <v>45112</v>
      </c>
      <c r="C195" t="s">
        <v>11831</v>
      </c>
      <c r="D195" t="s">
        <v>11818</v>
      </c>
      <c r="E195" t="s">
        <v>11828</v>
      </c>
      <c r="F195" t="s">
        <v>12171</v>
      </c>
      <c r="G195" t="s">
        <v>12172</v>
      </c>
      <c r="H195">
        <v>2</v>
      </c>
      <c r="I195">
        <v>430.92</v>
      </c>
    </row>
    <row r="196" spans="1:9" x14ac:dyDescent="0.25">
      <c r="A196">
        <v>1195</v>
      </c>
      <c r="B196" s="8">
        <v>45084</v>
      </c>
      <c r="C196" t="s">
        <v>11825</v>
      </c>
      <c r="D196" t="s">
        <v>11818</v>
      </c>
      <c r="E196" t="s">
        <v>11819</v>
      </c>
      <c r="F196" t="s">
        <v>12173</v>
      </c>
      <c r="G196" t="s">
        <v>12174</v>
      </c>
      <c r="H196">
        <v>3</v>
      </c>
      <c r="I196">
        <v>638.70000000000005</v>
      </c>
    </row>
    <row r="197" spans="1:9" x14ac:dyDescent="0.25">
      <c r="A197">
        <v>1196</v>
      </c>
      <c r="B197" s="8">
        <v>44985</v>
      </c>
      <c r="C197" t="s">
        <v>11831</v>
      </c>
      <c r="D197" t="s">
        <v>11818</v>
      </c>
      <c r="E197" t="s">
        <v>11828</v>
      </c>
      <c r="F197" t="s">
        <v>12175</v>
      </c>
      <c r="G197" t="s">
        <v>12176</v>
      </c>
      <c r="H197">
        <v>5</v>
      </c>
      <c r="I197">
        <v>355.3</v>
      </c>
    </row>
    <row r="198" spans="1:9" x14ac:dyDescent="0.25">
      <c r="A198">
        <v>1197</v>
      </c>
      <c r="B198" s="8">
        <v>44982</v>
      </c>
      <c r="C198" t="s">
        <v>11825</v>
      </c>
      <c r="D198" t="s">
        <v>11818</v>
      </c>
      <c r="E198" t="s">
        <v>11828</v>
      </c>
      <c r="F198" t="s">
        <v>12177</v>
      </c>
      <c r="G198" t="s">
        <v>12178</v>
      </c>
      <c r="H198">
        <v>5</v>
      </c>
      <c r="I198">
        <v>575.1</v>
      </c>
    </row>
    <row r="199" spans="1:9" x14ac:dyDescent="0.25">
      <c r="A199">
        <v>1198</v>
      </c>
      <c r="B199" s="8">
        <v>45096</v>
      </c>
      <c r="C199" t="s">
        <v>11835</v>
      </c>
      <c r="D199" t="s">
        <v>11818</v>
      </c>
      <c r="E199" t="s">
        <v>11819</v>
      </c>
      <c r="F199" t="s">
        <v>12179</v>
      </c>
      <c r="G199" t="s">
        <v>12180</v>
      </c>
      <c r="H199">
        <v>1</v>
      </c>
      <c r="I199">
        <v>140.82</v>
      </c>
    </row>
    <row r="200" spans="1:9" x14ac:dyDescent="0.25">
      <c r="A200">
        <v>1199</v>
      </c>
      <c r="B200" s="8">
        <v>44893</v>
      </c>
      <c r="C200" t="s">
        <v>11822</v>
      </c>
      <c r="D200" t="s">
        <v>11832</v>
      </c>
      <c r="E200" t="s">
        <v>11828</v>
      </c>
      <c r="F200" t="s">
        <v>12181</v>
      </c>
      <c r="G200" t="s">
        <v>3498</v>
      </c>
      <c r="H200">
        <v>2</v>
      </c>
      <c r="I200">
        <v>663.19</v>
      </c>
    </row>
    <row r="201" spans="1:9" x14ac:dyDescent="0.25">
      <c r="A201">
        <v>1200</v>
      </c>
      <c r="B201" s="8">
        <v>45136</v>
      </c>
      <c r="C201" t="s">
        <v>11835</v>
      </c>
      <c r="D201" t="s">
        <v>11818</v>
      </c>
      <c r="E201" t="s">
        <v>11819</v>
      </c>
      <c r="F201" t="s">
        <v>12182</v>
      </c>
      <c r="G201" t="s">
        <v>12183</v>
      </c>
      <c r="H201">
        <v>2</v>
      </c>
      <c r="I201">
        <v>996.77</v>
      </c>
    </row>
    <row r="202" spans="1:9" x14ac:dyDescent="0.25">
      <c r="A202">
        <v>1201</v>
      </c>
      <c r="B202" s="8">
        <v>44844</v>
      </c>
      <c r="C202" t="s">
        <v>11831</v>
      </c>
      <c r="D202" t="s">
        <v>11832</v>
      </c>
      <c r="E202" t="s">
        <v>11828</v>
      </c>
      <c r="F202" t="s">
        <v>12184</v>
      </c>
      <c r="G202" t="s">
        <v>12185</v>
      </c>
      <c r="H202">
        <v>2</v>
      </c>
      <c r="I202">
        <v>145.38999999999999</v>
      </c>
    </row>
    <row r="203" spans="1:9" x14ac:dyDescent="0.25">
      <c r="A203">
        <v>1202</v>
      </c>
      <c r="B203" s="8">
        <v>44785</v>
      </c>
      <c r="C203" t="s">
        <v>11825</v>
      </c>
      <c r="D203" t="s">
        <v>11818</v>
      </c>
      <c r="E203" t="s">
        <v>11819</v>
      </c>
      <c r="F203" t="s">
        <v>12186</v>
      </c>
      <c r="G203" t="s">
        <v>12187</v>
      </c>
      <c r="H203">
        <v>1</v>
      </c>
      <c r="I203">
        <v>344.74</v>
      </c>
    </row>
    <row r="204" spans="1:9" x14ac:dyDescent="0.25">
      <c r="A204">
        <v>1203</v>
      </c>
      <c r="B204" s="8">
        <v>44905</v>
      </c>
      <c r="C204" t="s">
        <v>11835</v>
      </c>
      <c r="D204" t="s">
        <v>11832</v>
      </c>
      <c r="E204" t="s">
        <v>11819</v>
      </c>
      <c r="F204" t="s">
        <v>10575</v>
      </c>
      <c r="G204" t="s">
        <v>12188</v>
      </c>
      <c r="H204">
        <v>5</v>
      </c>
      <c r="I204">
        <v>308.08999999999997</v>
      </c>
    </row>
    <row r="205" spans="1:9" x14ac:dyDescent="0.25">
      <c r="A205">
        <v>1204</v>
      </c>
      <c r="B205" s="8">
        <v>45123</v>
      </c>
      <c r="C205" t="s">
        <v>11835</v>
      </c>
      <c r="D205" t="s">
        <v>11832</v>
      </c>
      <c r="E205" t="s">
        <v>11819</v>
      </c>
      <c r="F205" t="s">
        <v>12189</v>
      </c>
      <c r="G205" t="s">
        <v>12190</v>
      </c>
      <c r="H205">
        <v>1</v>
      </c>
      <c r="I205">
        <v>610.96</v>
      </c>
    </row>
    <row r="206" spans="1:9" x14ac:dyDescent="0.25">
      <c r="A206">
        <v>1205</v>
      </c>
      <c r="B206" s="8">
        <v>44934</v>
      </c>
      <c r="C206" t="s">
        <v>11831</v>
      </c>
      <c r="D206" t="s">
        <v>11832</v>
      </c>
      <c r="E206" t="s">
        <v>11819</v>
      </c>
      <c r="F206" t="s">
        <v>12191</v>
      </c>
      <c r="G206" t="s">
        <v>12192</v>
      </c>
      <c r="H206">
        <v>3</v>
      </c>
      <c r="I206">
        <v>201.83</v>
      </c>
    </row>
    <row r="207" spans="1:9" x14ac:dyDescent="0.25">
      <c r="A207">
        <v>1206</v>
      </c>
      <c r="B207" s="8">
        <v>45127</v>
      </c>
      <c r="C207" t="s">
        <v>11825</v>
      </c>
      <c r="D207" t="s">
        <v>11818</v>
      </c>
      <c r="E207" t="s">
        <v>11828</v>
      </c>
      <c r="F207" t="s">
        <v>7420</v>
      </c>
      <c r="G207" t="s">
        <v>12193</v>
      </c>
      <c r="H207">
        <v>5</v>
      </c>
      <c r="I207">
        <v>391.85</v>
      </c>
    </row>
    <row r="208" spans="1:9" x14ac:dyDescent="0.25">
      <c r="A208">
        <v>1207</v>
      </c>
      <c r="B208" s="8">
        <v>44754</v>
      </c>
      <c r="C208" t="s">
        <v>11831</v>
      </c>
      <c r="D208" t="s">
        <v>11818</v>
      </c>
      <c r="E208" t="s">
        <v>11828</v>
      </c>
      <c r="F208" t="s">
        <v>8332</v>
      </c>
      <c r="G208" t="s">
        <v>12194</v>
      </c>
      <c r="H208">
        <v>5</v>
      </c>
      <c r="I208">
        <v>682.36</v>
      </c>
    </row>
    <row r="209" spans="1:9" x14ac:dyDescent="0.25">
      <c r="A209">
        <v>1208</v>
      </c>
      <c r="B209" s="8">
        <v>44824</v>
      </c>
      <c r="C209" t="s">
        <v>11822</v>
      </c>
      <c r="D209" t="s">
        <v>11818</v>
      </c>
      <c r="E209" t="s">
        <v>11828</v>
      </c>
      <c r="F209" t="s">
        <v>12195</v>
      </c>
      <c r="G209" t="s">
        <v>3177</v>
      </c>
      <c r="H209">
        <v>3</v>
      </c>
      <c r="I209">
        <v>492.39</v>
      </c>
    </row>
    <row r="210" spans="1:9" x14ac:dyDescent="0.25">
      <c r="A210">
        <v>1209</v>
      </c>
      <c r="B210" s="8">
        <v>45095</v>
      </c>
      <c r="C210" t="s">
        <v>11831</v>
      </c>
      <c r="D210" t="s">
        <v>11832</v>
      </c>
      <c r="E210" t="s">
        <v>11819</v>
      </c>
      <c r="F210" t="s">
        <v>12196</v>
      </c>
      <c r="G210" t="s">
        <v>12197</v>
      </c>
      <c r="H210">
        <v>2</v>
      </c>
      <c r="I210">
        <v>197.78</v>
      </c>
    </row>
    <row r="211" spans="1:9" x14ac:dyDescent="0.25">
      <c r="A211">
        <v>1210</v>
      </c>
      <c r="B211" s="8">
        <v>45170</v>
      </c>
      <c r="C211" t="s">
        <v>11822</v>
      </c>
      <c r="D211" t="s">
        <v>11832</v>
      </c>
      <c r="E211" t="s">
        <v>11819</v>
      </c>
      <c r="F211" t="s">
        <v>8863</v>
      </c>
      <c r="G211" t="s">
        <v>1563</v>
      </c>
      <c r="H211">
        <v>4</v>
      </c>
      <c r="I211">
        <v>485.44</v>
      </c>
    </row>
    <row r="212" spans="1:9" x14ac:dyDescent="0.25">
      <c r="A212">
        <v>1211</v>
      </c>
      <c r="B212" s="8">
        <v>45137</v>
      </c>
      <c r="C212" t="s">
        <v>11822</v>
      </c>
      <c r="D212" t="s">
        <v>11832</v>
      </c>
      <c r="E212" t="s">
        <v>11828</v>
      </c>
      <c r="F212" t="s">
        <v>12198</v>
      </c>
      <c r="G212" t="s">
        <v>12199</v>
      </c>
      <c r="H212">
        <v>3</v>
      </c>
      <c r="I212">
        <v>557.34</v>
      </c>
    </row>
    <row r="213" spans="1:9" x14ac:dyDescent="0.25">
      <c r="A213">
        <v>1212</v>
      </c>
      <c r="B213" s="8">
        <v>44990</v>
      </c>
      <c r="C213" t="s">
        <v>11835</v>
      </c>
      <c r="D213" t="s">
        <v>11818</v>
      </c>
      <c r="E213" t="s">
        <v>11819</v>
      </c>
      <c r="F213" t="s">
        <v>12200</v>
      </c>
      <c r="G213" t="s">
        <v>12201</v>
      </c>
      <c r="H213">
        <v>5</v>
      </c>
      <c r="I213">
        <v>817.92</v>
      </c>
    </row>
    <row r="214" spans="1:9" x14ac:dyDescent="0.25">
      <c r="A214">
        <v>1213</v>
      </c>
      <c r="B214" s="8">
        <v>44972</v>
      </c>
      <c r="C214" t="s">
        <v>11835</v>
      </c>
      <c r="D214" t="s">
        <v>11832</v>
      </c>
      <c r="E214" t="s">
        <v>11819</v>
      </c>
      <c r="F214" t="s">
        <v>12202</v>
      </c>
      <c r="G214" t="s">
        <v>12203</v>
      </c>
      <c r="H214">
        <v>4</v>
      </c>
      <c r="I214">
        <v>485.39</v>
      </c>
    </row>
    <row r="215" spans="1:9" x14ac:dyDescent="0.25">
      <c r="A215">
        <v>1214</v>
      </c>
      <c r="B215" s="8">
        <v>44961</v>
      </c>
      <c r="C215" t="s">
        <v>11817</v>
      </c>
      <c r="D215" t="s">
        <v>11818</v>
      </c>
      <c r="E215" t="s">
        <v>11828</v>
      </c>
      <c r="F215" t="s">
        <v>8415</v>
      </c>
      <c r="G215" t="s">
        <v>12204</v>
      </c>
      <c r="H215">
        <v>3</v>
      </c>
      <c r="I215">
        <v>145.13</v>
      </c>
    </row>
    <row r="216" spans="1:9" x14ac:dyDescent="0.25">
      <c r="A216">
        <v>1215</v>
      </c>
      <c r="B216" s="8">
        <v>44817</v>
      </c>
      <c r="C216" t="s">
        <v>11831</v>
      </c>
      <c r="D216" t="s">
        <v>11832</v>
      </c>
      <c r="E216" t="s">
        <v>11828</v>
      </c>
      <c r="F216" t="s">
        <v>12205</v>
      </c>
      <c r="G216" t="s">
        <v>3800</v>
      </c>
      <c r="H216">
        <v>4</v>
      </c>
      <c r="I216">
        <v>751.88</v>
      </c>
    </row>
    <row r="217" spans="1:9" x14ac:dyDescent="0.25">
      <c r="A217">
        <v>1216</v>
      </c>
      <c r="B217" s="8">
        <v>45123</v>
      </c>
      <c r="C217" t="s">
        <v>11822</v>
      </c>
      <c r="D217" t="s">
        <v>11832</v>
      </c>
      <c r="E217" t="s">
        <v>11819</v>
      </c>
      <c r="F217" t="s">
        <v>12206</v>
      </c>
      <c r="G217" t="s">
        <v>12207</v>
      </c>
      <c r="H217">
        <v>1</v>
      </c>
      <c r="I217">
        <v>136.47999999999999</v>
      </c>
    </row>
    <row r="218" spans="1:9" x14ac:dyDescent="0.25">
      <c r="A218">
        <v>1217</v>
      </c>
      <c r="B218" s="8">
        <v>45033</v>
      </c>
      <c r="C218" t="s">
        <v>11817</v>
      </c>
      <c r="D218" t="s">
        <v>11832</v>
      </c>
      <c r="E218" t="s">
        <v>11828</v>
      </c>
      <c r="F218" t="s">
        <v>12208</v>
      </c>
      <c r="G218" t="s">
        <v>12209</v>
      </c>
      <c r="H218">
        <v>1</v>
      </c>
      <c r="I218">
        <v>857.42</v>
      </c>
    </row>
    <row r="219" spans="1:9" x14ac:dyDescent="0.25">
      <c r="A219">
        <v>1218</v>
      </c>
      <c r="B219" s="8">
        <v>44956</v>
      </c>
      <c r="C219" t="s">
        <v>11822</v>
      </c>
      <c r="D219" t="s">
        <v>11818</v>
      </c>
      <c r="E219" t="s">
        <v>11819</v>
      </c>
      <c r="F219" t="s">
        <v>12210</v>
      </c>
      <c r="G219" t="s">
        <v>12211</v>
      </c>
      <c r="H219">
        <v>3</v>
      </c>
      <c r="I219">
        <v>733.16</v>
      </c>
    </row>
    <row r="220" spans="1:9" x14ac:dyDescent="0.25">
      <c r="A220">
        <v>1219</v>
      </c>
      <c r="B220" s="8">
        <v>44819</v>
      </c>
      <c r="C220" t="s">
        <v>11831</v>
      </c>
      <c r="D220" t="s">
        <v>11832</v>
      </c>
      <c r="E220" t="s">
        <v>11819</v>
      </c>
      <c r="F220" t="s">
        <v>12212</v>
      </c>
      <c r="G220" t="s">
        <v>12213</v>
      </c>
      <c r="H220">
        <v>5</v>
      </c>
      <c r="I220">
        <v>761.31</v>
      </c>
    </row>
    <row r="221" spans="1:9" x14ac:dyDescent="0.25">
      <c r="A221">
        <v>1220</v>
      </c>
      <c r="B221" s="8">
        <v>45106</v>
      </c>
      <c r="C221" t="s">
        <v>11822</v>
      </c>
      <c r="D221" t="s">
        <v>11832</v>
      </c>
      <c r="E221" t="s">
        <v>11828</v>
      </c>
      <c r="F221" t="s">
        <v>12214</v>
      </c>
      <c r="G221" t="s">
        <v>12215</v>
      </c>
      <c r="H221">
        <v>1</v>
      </c>
      <c r="I221">
        <v>920.41</v>
      </c>
    </row>
    <row r="222" spans="1:9" x14ac:dyDescent="0.25">
      <c r="A222">
        <v>1221</v>
      </c>
      <c r="B222" s="8">
        <v>44798</v>
      </c>
      <c r="C222" t="s">
        <v>11817</v>
      </c>
      <c r="D222" t="s">
        <v>11818</v>
      </c>
      <c r="E222" t="s">
        <v>11828</v>
      </c>
      <c r="F222" t="s">
        <v>12216</v>
      </c>
      <c r="G222" t="s">
        <v>12217</v>
      </c>
      <c r="H222">
        <v>4</v>
      </c>
      <c r="I222">
        <v>167.69</v>
      </c>
    </row>
    <row r="223" spans="1:9" x14ac:dyDescent="0.25">
      <c r="A223">
        <v>1222</v>
      </c>
      <c r="B223" s="8">
        <v>45202</v>
      </c>
      <c r="C223" t="s">
        <v>11822</v>
      </c>
      <c r="D223" t="s">
        <v>11832</v>
      </c>
      <c r="E223" t="s">
        <v>11828</v>
      </c>
      <c r="F223" t="s">
        <v>6960</v>
      </c>
      <c r="G223" t="s">
        <v>12218</v>
      </c>
      <c r="H223">
        <v>2</v>
      </c>
      <c r="I223">
        <v>931.45</v>
      </c>
    </row>
    <row r="224" spans="1:9" x14ac:dyDescent="0.25">
      <c r="A224">
        <v>1223</v>
      </c>
      <c r="B224" s="8">
        <v>44803</v>
      </c>
      <c r="C224" t="s">
        <v>11835</v>
      </c>
      <c r="D224" t="s">
        <v>11832</v>
      </c>
      <c r="E224" t="s">
        <v>11828</v>
      </c>
      <c r="F224" t="s">
        <v>12219</v>
      </c>
      <c r="G224" t="s">
        <v>12220</v>
      </c>
      <c r="H224">
        <v>1</v>
      </c>
      <c r="I224">
        <v>474.36</v>
      </c>
    </row>
    <row r="225" spans="1:9" x14ac:dyDescent="0.25">
      <c r="A225">
        <v>1224</v>
      </c>
      <c r="B225" s="8">
        <v>45003</v>
      </c>
      <c r="C225" t="s">
        <v>11835</v>
      </c>
      <c r="D225" t="s">
        <v>11818</v>
      </c>
      <c r="E225" t="s">
        <v>11819</v>
      </c>
      <c r="F225" t="s">
        <v>6145</v>
      </c>
      <c r="G225" t="s">
        <v>12221</v>
      </c>
      <c r="H225">
        <v>5</v>
      </c>
      <c r="I225">
        <v>598.72</v>
      </c>
    </row>
    <row r="226" spans="1:9" x14ac:dyDescent="0.25">
      <c r="A226">
        <v>1225</v>
      </c>
      <c r="B226" s="8">
        <v>44787</v>
      </c>
      <c r="C226" t="s">
        <v>11817</v>
      </c>
      <c r="D226" t="s">
        <v>11818</v>
      </c>
      <c r="E226" t="s">
        <v>11828</v>
      </c>
      <c r="F226" t="s">
        <v>12222</v>
      </c>
      <c r="G226" t="s">
        <v>12223</v>
      </c>
      <c r="H226">
        <v>5</v>
      </c>
      <c r="I226">
        <v>557.02</v>
      </c>
    </row>
    <row r="227" spans="1:9" x14ac:dyDescent="0.25">
      <c r="A227">
        <v>1226</v>
      </c>
      <c r="B227" s="8">
        <v>45066</v>
      </c>
      <c r="C227" t="s">
        <v>11817</v>
      </c>
      <c r="D227" t="s">
        <v>11818</v>
      </c>
      <c r="E227" t="s">
        <v>11828</v>
      </c>
      <c r="F227" t="s">
        <v>12224</v>
      </c>
      <c r="G227" t="s">
        <v>12225</v>
      </c>
      <c r="H227">
        <v>3</v>
      </c>
      <c r="I227">
        <v>939.92</v>
      </c>
    </row>
    <row r="228" spans="1:9" x14ac:dyDescent="0.25">
      <c r="A228">
        <v>1227</v>
      </c>
      <c r="B228" s="8">
        <v>45061</v>
      </c>
      <c r="C228" t="s">
        <v>11831</v>
      </c>
      <c r="D228" t="s">
        <v>11832</v>
      </c>
      <c r="E228" t="s">
        <v>11819</v>
      </c>
      <c r="F228" t="s">
        <v>12226</v>
      </c>
      <c r="G228" t="s">
        <v>12227</v>
      </c>
      <c r="H228">
        <v>3</v>
      </c>
      <c r="I228">
        <v>669.19</v>
      </c>
    </row>
    <row r="229" spans="1:9" x14ac:dyDescent="0.25">
      <c r="A229">
        <v>1228</v>
      </c>
      <c r="B229" s="8">
        <v>44691</v>
      </c>
      <c r="C229" t="s">
        <v>11825</v>
      </c>
      <c r="D229" t="s">
        <v>11818</v>
      </c>
      <c r="E229" t="s">
        <v>11819</v>
      </c>
      <c r="F229" t="s">
        <v>12228</v>
      </c>
      <c r="G229" t="s">
        <v>12229</v>
      </c>
      <c r="H229">
        <v>5</v>
      </c>
      <c r="I229">
        <v>525.69000000000005</v>
      </c>
    </row>
    <row r="230" spans="1:9" x14ac:dyDescent="0.25">
      <c r="A230">
        <v>1229</v>
      </c>
      <c r="B230" s="8">
        <v>45231</v>
      </c>
      <c r="C230" t="s">
        <v>11817</v>
      </c>
      <c r="D230" t="s">
        <v>11832</v>
      </c>
      <c r="E230" t="s">
        <v>11819</v>
      </c>
      <c r="F230" t="s">
        <v>10697</v>
      </c>
      <c r="G230" t="s">
        <v>12230</v>
      </c>
      <c r="H230">
        <v>1</v>
      </c>
      <c r="I230">
        <v>173.66</v>
      </c>
    </row>
    <row r="231" spans="1:9" x14ac:dyDescent="0.25">
      <c r="A231">
        <v>1230</v>
      </c>
      <c r="B231" s="8">
        <v>45046</v>
      </c>
      <c r="C231" t="s">
        <v>11831</v>
      </c>
      <c r="D231" t="s">
        <v>11832</v>
      </c>
      <c r="E231" t="s">
        <v>11828</v>
      </c>
      <c r="F231" t="s">
        <v>12231</v>
      </c>
      <c r="G231" t="s">
        <v>12232</v>
      </c>
      <c r="H231">
        <v>1</v>
      </c>
      <c r="I231">
        <v>635.71</v>
      </c>
    </row>
    <row r="232" spans="1:9" x14ac:dyDescent="0.25">
      <c r="A232">
        <v>1231</v>
      </c>
      <c r="B232" s="8">
        <v>44720</v>
      </c>
      <c r="C232" t="s">
        <v>11835</v>
      </c>
      <c r="D232" t="s">
        <v>11832</v>
      </c>
      <c r="E232" t="s">
        <v>11828</v>
      </c>
      <c r="F232" t="s">
        <v>12233</v>
      </c>
      <c r="G232" t="s">
        <v>12234</v>
      </c>
      <c r="H232">
        <v>1</v>
      </c>
      <c r="I232">
        <v>896.8</v>
      </c>
    </row>
    <row r="233" spans="1:9" x14ac:dyDescent="0.25">
      <c r="A233">
        <v>1232</v>
      </c>
      <c r="B233" s="8">
        <v>44895</v>
      </c>
      <c r="C233" t="s">
        <v>11822</v>
      </c>
      <c r="D233" t="s">
        <v>11818</v>
      </c>
      <c r="E233" t="s">
        <v>11819</v>
      </c>
      <c r="F233" t="s">
        <v>12235</v>
      </c>
      <c r="G233" t="s">
        <v>12236</v>
      </c>
      <c r="H233">
        <v>4</v>
      </c>
      <c r="I233">
        <v>857.61</v>
      </c>
    </row>
    <row r="234" spans="1:9" x14ac:dyDescent="0.25">
      <c r="A234">
        <v>1233</v>
      </c>
      <c r="B234" s="8">
        <v>44894</v>
      </c>
      <c r="C234" t="s">
        <v>11817</v>
      </c>
      <c r="D234" t="s">
        <v>11818</v>
      </c>
      <c r="E234" t="s">
        <v>11819</v>
      </c>
      <c r="F234" t="s">
        <v>8379</v>
      </c>
      <c r="G234" t="s">
        <v>12237</v>
      </c>
      <c r="H234">
        <v>3</v>
      </c>
      <c r="I234">
        <v>460.59</v>
      </c>
    </row>
    <row r="235" spans="1:9" x14ac:dyDescent="0.25">
      <c r="A235">
        <v>1234</v>
      </c>
      <c r="B235" s="8">
        <v>44976</v>
      </c>
      <c r="C235" t="s">
        <v>11822</v>
      </c>
      <c r="D235" t="s">
        <v>11818</v>
      </c>
      <c r="E235" t="s">
        <v>11828</v>
      </c>
      <c r="F235" t="s">
        <v>12238</v>
      </c>
      <c r="G235" t="s">
        <v>12239</v>
      </c>
      <c r="H235">
        <v>1</v>
      </c>
      <c r="I235">
        <v>504.82</v>
      </c>
    </row>
    <row r="236" spans="1:9" x14ac:dyDescent="0.25">
      <c r="A236">
        <v>1235</v>
      </c>
      <c r="B236" s="8">
        <v>45203</v>
      </c>
      <c r="C236" t="s">
        <v>11835</v>
      </c>
      <c r="D236" t="s">
        <v>11818</v>
      </c>
      <c r="E236" t="s">
        <v>11819</v>
      </c>
      <c r="F236" t="s">
        <v>12240</v>
      </c>
      <c r="G236" t="s">
        <v>12241</v>
      </c>
      <c r="H236">
        <v>3</v>
      </c>
      <c r="I236">
        <v>737.91</v>
      </c>
    </row>
    <row r="237" spans="1:9" x14ac:dyDescent="0.25">
      <c r="A237">
        <v>1236</v>
      </c>
      <c r="B237" s="8">
        <v>45033</v>
      </c>
      <c r="C237" t="s">
        <v>11817</v>
      </c>
      <c r="D237" t="s">
        <v>11832</v>
      </c>
      <c r="E237" t="s">
        <v>11828</v>
      </c>
      <c r="F237" t="s">
        <v>12242</v>
      </c>
      <c r="G237" t="s">
        <v>12243</v>
      </c>
      <c r="H237">
        <v>2</v>
      </c>
      <c r="I237">
        <v>244.25</v>
      </c>
    </row>
    <row r="238" spans="1:9" x14ac:dyDescent="0.25">
      <c r="A238">
        <v>1237</v>
      </c>
      <c r="B238" s="8">
        <v>44876</v>
      </c>
      <c r="C238" t="s">
        <v>11822</v>
      </c>
      <c r="D238" t="s">
        <v>11832</v>
      </c>
      <c r="E238" t="s">
        <v>11828</v>
      </c>
      <c r="F238" t="s">
        <v>12244</v>
      </c>
      <c r="G238" t="s">
        <v>12245</v>
      </c>
      <c r="H238">
        <v>2</v>
      </c>
      <c r="I238">
        <v>762.82</v>
      </c>
    </row>
    <row r="239" spans="1:9" x14ac:dyDescent="0.25">
      <c r="A239">
        <v>1238</v>
      </c>
      <c r="B239" s="8">
        <v>44879</v>
      </c>
      <c r="C239" t="s">
        <v>11822</v>
      </c>
      <c r="D239" t="s">
        <v>11818</v>
      </c>
      <c r="E239" t="s">
        <v>11819</v>
      </c>
      <c r="F239" t="s">
        <v>12246</v>
      </c>
      <c r="G239" t="s">
        <v>12247</v>
      </c>
      <c r="H239">
        <v>2</v>
      </c>
      <c r="I239">
        <v>640.14</v>
      </c>
    </row>
    <row r="240" spans="1:9" x14ac:dyDescent="0.25">
      <c r="A240">
        <v>1239</v>
      </c>
      <c r="B240" s="8">
        <v>45044</v>
      </c>
      <c r="C240" t="s">
        <v>11835</v>
      </c>
      <c r="D240" t="s">
        <v>11818</v>
      </c>
      <c r="E240" t="s">
        <v>11819</v>
      </c>
      <c r="F240" t="s">
        <v>12248</v>
      </c>
      <c r="G240" t="s">
        <v>12249</v>
      </c>
      <c r="H240">
        <v>3</v>
      </c>
      <c r="I240">
        <v>726.03</v>
      </c>
    </row>
    <row r="241" spans="1:9" x14ac:dyDescent="0.25">
      <c r="A241">
        <v>1240</v>
      </c>
      <c r="B241" s="8">
        <v>45017</v>
      </c>
      <c r="C241" t="s">
        <v>11831</v>
      </c>
      <c r="D241" t="s">
        <v>11832</v>
      </c>
      <c r="E241" t="s">
        <v>11828</v>
      </c>
      <c r="F241" t="s">
        <v>12250</v>
      </c>
      <c r="G241" t="s">
        <v>12251</v>
      </c>
      <c r="H241">
        <v>5</v>
      </c>
      <c r="I241">
        <v>758.75</v>
      </c>
    </row>
    <row r="242" spans="1:9" x14ac:dyDescent="0.25">
      <c r="A242">
        <v>1241</v>
      </c>
      <c r="B242" s="8">
        <v>44928</v>
      </c>
      <c r="C242" t="s">
        <v>11835</v>
      </c>
      <c r="D242" t="s">
        <v>11832</v>
      </c>
      <c r="E242" t="s">
        <v>11819</v>
      </c>
      <c r="F242" t="s">
        <v>12252</v>
      </c>
      <c r="G242" t="s">
        <v>12253</v>
      </c>
      <c r="H242">
        <v>5</v>
      </c>
      <c r="I242">
        <v>878.94</v>
      </c>
    </row>
    <row r="243" spans="1:9" x14ac:dyDescent="0.25">
      <c r="A243">
        <v>1242</v>
      </c>
      <c r="B243" s="8">
        <v>44999</v>
      </c>
      <c r="C243" t="s">
        <v>11835</v>
      </c>
      <c r="D243" t="s">
        <v>11832</v>
      </c>
      <c r="E243" t="s">
        <v>11828</v>
      </c>
      <c r="F243" t="s">
        <v>12254</v>
      </c>
      <c r="G243" t="s">
        <v>12255</v>
      </c>
      <c r="H243">
        <v>3</v>
      </c>
      <c r="I243">
        <v>227.9</v>
      </c>
    </row>
    <row r="244" spans="1:9" x14ac:dyDescent="0.25">
      <c r="A244">
        <v>1243</v>
      </c>
      <c r="B244" s="8">
        <v>45048</v>
      </c>
      <c r="C244" t="s">
        <v>11831</v>
      </c>
      <c r="D244" t="s">
        <v>11818</v>
      </c>
      <c r="E244" t="s">
        <v>11819</v>
      </c>
      <c r="F244" t="s">
        <v>12256</v>
      </c>
      <c r="G244" t="s">
        <v>1772</v>
      </c>
      <c r="H244">
        <v>3</v>
      </c>
      <c r="I244">
        <v>855.27</v>
      </c>
    </row>
    <row r="245" spans="1:9" x14ac:dyDescent="0.25">
      <c r="A245">
        <v>1244</v>
      </c>
      <c r="B245" s="8">
        <v>44975</v>
      </c>
      <c r="C245" t="s">
        <v>11825</v>
      </c>
      <c r="D245" t="s">
        <v>11832</v>
      </c>
      <c r="E245" t="s">
        <v>11819</v>
      </c>
      <c r="F245" t="s">
        <v>12257</v>
      </c>
      <c r="G245" t="s">
        <v>12258</v>
      </c>
      <c r="H245">
        <v>5</v>
      </c>
      <c r="I245">
        <v>170.62</v>
      </c>
    </row>
    <row r="246" spans="1:9" x14ac:dyDescent="0.25">
      <c r="A246">
        <v>1245</v>
      </c>
      <c r="B246" s="8">
        <v>45106</v>
      </c>
      <c r="C246" t="s">
        <v>11831</v>
      </c>
      <c r="D246" t="s">
        <v>11818</v>
      </c>
      <c r="E246" t="s">
        <v>11819</v>
      </c>
      <c r="F246" t="s">
        <v>12259</v>
      </c>
      <c r="G246" t="s">
        <v>12260</v>
      </c>
      <c r="H246">
        <v>4</v>
      </c>
      <c r="I246">
        <v>392.14</v>
      </c>
    </row>
    <row r="247" spans="1:9" x14ac:dyDescent="0.25">
      <c r="A247">
        <v>1246</v>
      </c>
      <c r="B247" s="8">
        <v>44920</v>
      </c>
      <c r="C247" t="s">
        <v>11831</v>
      </c>
      <c r="D247" t="s">
        <v>11818</v>
      </c>
      <c r="E247" t="s">
        <v>11828</v>
      </c>
      <c r="F247" t="s">
        <v>12261</v>
      </c>
      <c r="G247" t="s">
        <v>12262</v>
      </c>
      <c r="H247">
        <v>1</v>
      </c>
      <c r="I247">
        <v>206.93</v>
      </c>
    </row>
    <row r="248" spans="1:9" x14ac:dyDescent="0.25">
      <c r="A248">
        <v>1247</v>
      </c>
      <c r="B248" s="8">
        <v>44816</v>
      </c>
      <c r="C248" t="s">
        <v>11817</v>
      </c>
      <c r="D248" t="s">
        <v>11832</v>
      </c>
      <c r="E248" t="s">
        <v>11828</v>
      </c>
      <c r="F248" t="s">
        <v>12263</v>
      </c>
      <c r="G248" t="s">
        <v>12264</v>
      </c>
      <c r="H248">
        <v>5</v>
      </c>
      <c r="I248">
        <v>307.13</v>
      </c>
    </row>
    <row r="249" spans="1:9" x14ac:dyDescent="0.25">
      <c r="A249">
        <v>1248</v>
      </c>
      <c r="B249" s="8">
        <v>44797</v>
      </c>
      <c r="C249" t="s">
        <v>11831</v>
      </c>
      <c r="D249" t="s">
        <v>11818</v>
      </c>
      <c r="E249" t="s">
        <v>11828</v>
      </c>
      <c r="F249" t="s">
        <v>12265</v>
      </c>
      <c r="G249" t="s">
        <v>12266</v>
      </c>
      <c r="H249">
        <v>4</v>
      </c>
      <c r="I249">
        <v>165.05</v>
      </c>
    </row>
    <row r="250" spans="1:9" x14ac:dyDescent="0.25">
      <c r="A250">
        <v>1249</v>
      </c>
      <c r="B250" s="8">
        <v>44788</v>
      </c>
      <c r="C250" t="s">
        <v>11831</v>
      </c>
      <c r="D250" t="s">
        <v>11818</v>
      </c>
      <c r="E250" t="s">
        <v>11828</v>
      </c>
      <c r="F250" t="s">
        <v>12267</v>
      </c>
      <c r="G250" t="s">
        <v>12268</v>
      </c>
      <c r="H250">
        <v>4</v>
      </c>
      <c r="I250">
        <v>371.27</v>
      </c>
    </row>
    <row r="251" spans="1:9" x14ac:dyDescent="0.25">
      <c r="A251">
        <v>1250</v>
      </c>
      <c r="B251" s="8">
        <v>45044</v>
      </c>
      <c r="C251" t="s">
        <v>11831</v>
      </c>
      <c r="D251" t="s">
        <v>11832</v>
      </c>
      <c r="E251" t="s">
        <v>11819</v>
      </c>
      <c r="F251" t="s">
        <v>12269</v>
      </c>
      <c r="G251" t="s">
        <v>12270</v>
      </c>
      <c r="H251">
        <v>3</v>
      </c>
      <c r="I251">
        <v>366.78</v>
      </c>
    </row>
    <row r="252" spans="1:9" x14ac:dyDescent="0.25">
      <c r="A252">
        <v>1251</v>
      </c>
      <c r="B252" s="8">
        <v>45018</v>
      </c>
      <c r="C252" t="s">
        <v>11831</v>
      </c>
      <c r="D252" t="s">
        <v>11832</v>
      </c>
      <c r="E252" t="s">
        <v>11819</v>
      </c>
      <c r="F252" t="s">
        <v>8776</v>
      </c>
      <c r="G252" t="s">
        <v>12271</v>
      </c>
      <c r="H252">
        <v>5</v>
      </c>
      <c r="I252">
        <v>205.92</v>
      </c>
    </row>
    <row r="253" spans="1:9" x14ac:dyDescent="0.25">
      <c r="A253">
        <v>1252</v>
      </c>
      <c r="B253" s="8">
        <v>44885</v>
      </c>
      <c r="C253" t="s">
        <v>11822</v>
      </c>
      <c r="D253" t="s">
        <v>11818</v>
      </c>
      <c r="E253" t="s">
        <v>11828</v>
      </c>
      <c r="F253" t="s">
        <v>12272</v>
      </c>
      <c r="G253" t="s">
        <v>12273</v>
      </c>
      <c r="H253">
        <v>1</v>
      </c>
      <c r="I253">
        <v>314.51</v>
      </c>
    </row>
    <row r="254" spans="1:9" x14ac:dyDescent="0.25">
      <c r="A254">
        <v>1253</v>
      </c>
      <c r="B254" s="8">
        <v>44991</v>
      </c>
      <c r="C254" t="s">
        <v>11817</v>
      </c>
      <c r="D254" t="s">
        <v>11818</v>
      </c>
      <c r="E254" t="s">
        <v>11828</v>
      </c>
      <c r="F254" t="s">
        <v>12274</v>
      </c>
      <c r="G254" t="s">
        <v>12275</v>
      </c>
      <c r="H254">
        <v>2</v>
      </c>
      <c r="I254">
        <v>793.86</v>
      </c>
    </row>
    <row r="255" spans="1:9" x14ac:dyDescent="0.25">
      <c r="A255">
        <v>1254</v>
      </c>
      <c r="B255" s="8">
        <v>45036</v>
      </c>
      <c r="C255" t="s">
        <v>11835</v>
      </c>
      <c r="D255" t="s">
        <v>11818</v>
      </c>
      <c r="E255" t="s">
        <v>11828</v>
      </c>
      <c r="F255" t="s">
        <v>12276</v>
      </c>
      <c r="G255" t="s">
        <v>12277</v>
      </c>
      <c r="H255">
        <v>3</v>
      </c>
      <c r="I255">
        <v>252.53</v>
      </c>
    </row>
    <row r="256" spans="1:9" x14ac:dyDescent="0.25">
      <c r="A256">
        <v>1255</v>
      </c>
      <c r="B256" s="8">
        <v>44857</v>
      </c>
      <c r="C256" t="s">
        <v>11817</v>
      </c>
      <c r="D256" t="s">
        <v>11832</v>
      </c>
      <c r="E256" t="s">
        <v>11828</v>
      </c>
      <c r="F256" t="s">
        <v>12278</v>
      </c>
      <c r="G256" t="s">
        <v>12279</v>
      </c>
      <c r="H256">
        <v>2</v>
      </c>
      <c r="I256">
        <v>693.25</v>
      </c>
    </row>
    <row r="257" spans="1:9" x14ac:dyDescent="0.25">
      <c r="A257">
        <v>1256</v>
      </c>
      <c r="B257" s="8">
        <v>45072</v>
      </c>
      <c r="C257" t="s">
        <v>11835</v>
      </c>
      <c r="D257" t="s">
        <v>11818</v>
      </c>
      <c r="E257" t="s">
        <v>11828</v>
      </c>
      <c r="F257" t="s">
        <v>12280</v>
      </c>
      <c r="G257" t="s">
        <v>940</v>
      </c>
      <c r="H257">
        <v>4</v>
      </c>
      <c r="I257">
        <v>926.76</v>
      </c>
    </row>
    <row r="258" spans="1:9" x14ac:dyDescent="0.25">
      <c r="A258">
        <v>1257</v>
      </c>
      <c r="B258" s="8">
        <v>45069</v>
      </c>
      <c r="C258" t="s">
        <v>11825</v>
      </c>
      <c r="D258" t="s">
        <v>11818</v>
      </c>
      <c r="E258" t="s">
        <v>11819</v>
      </c>
      <c r="F258" t="s">
        <v>12281</v>
      </c>
      <c r="G258" t="s">
        <v>12282</v>
      </c>
      <c r="H258">
        <v>1</v>
      </c>
      <c r="I258">
        <v>694.61</v>
      </c>
    </row>
    <row r="259" spans="1:9" x14ac:dyDescent="0.25">
      <c r="A259">
        <v>1258</v>
      </c>
      <c r="B259" s="8">
        <v>45107</v>
      </c>
      <c r="C259" t="s">
        <v>11835</v>
      </c>
      <c r="D259" t="s">
        <v>11818</v>
      </c>
      <c r="E259" t="s">
        <v>11819</v>
      </c>
      <c r="F259" t="s">
        <v>12283</v>
      </c>
      <c r="G259" t="s">
        <v>12284</v>
      </c>
      <c r="H259">
        <v>1</v>
      </c>
      <c r="I259">
        <v>732.02</v>
      </c>
    </row>
    <row r="260" spans="1:9" x14ac:dyDescent="0.25">
      <c r="A260">
        <v>1259</v>
      </c>
      <c r="B260" s="8">
        <v>45017</v>
      </c>
      <c r="C260" t="s">
        <v>11822</v>
      </c>
      <c r="D260" t="s">
        <v>11818</v>
      </c>
      <c r="E260" t="s">
        <v>11828</v>
      </c>
      <c r="F260" t="s">
        <v>11499</v>
      </c>
      <c r="G260" t="s">
        <v>12285</v>
      </c>
      <c r="H260">
        <v>1</v>
      </c>
      <c r="I260">
        <v>897.62</v>
      </c>
    </row>
    <row r="261" spans="1:9" x14ac:dyDescent="0.25">
      <c r="A261">
        <v>1260</v>
      </c>
      <c r="B261" s="8">
        <v>44886</v>
      </c>
      <c r="C261" t="s">
        <v>11822</v>
      </c>
      <c r="D261" t="s">
        <v>11818</v>
      </c>
      <c r="E261" t="s">
        <v>11828</v>
      </c>
      <c r="F261" t="s">
        <v>12286</v>
      </c>
      <c r="G261" t="s">
        <v>4563</v>
      </c>
      <c r="H261">
        <v>2</v>
      </c>
      <c r="I261">
        <v>786.57</v>
      </c>
    </row>
    <row r="262" spans="1:9" x14ac:dyDescent="0.25">
      <c r="A262">
        <v>1261</v>
      </c>
      <c r="B262" s="8">
        <v>45133</v>
      </c>
      <c r="C262" t="s">
        <v>11835</v>
      </c>
      <c r="D262" t="s">
        <v>11832</v>
      </c>
      <c r="E262" t="s">
        <v>11819</v>
      </c>
      <c r="F262" t="s">
        <v>12287</v>
      </c>
      <c r="G262" t="s">
        <v>12288</v>
      </c>
      <c r="H262">
        <v>3</v>
      </c>
      <c r="I262">
        <v>613.92999999999995</v>
      </c>
    </row>
    <row r="263" spans="1:9" x14ac:dyDescent="0.25">
      <c r="A263">
        <v>1262</v>
      </c>
      <c r="B263" s="8">
        <v>44943</v>
      </c>
      <c r="C263" t="s">
        <v>11831</v>
      </c>
      <c r="D263" t="s">
        <v>11818</v>
      </c>
      <c r="E263" t="s">
        <v>11828</v>
      </c>
      <c r="F263" t="s">
        <v>6269</v>
      </c>
      <c r="G263" t="s">
        <v>12289</v>
      </c>
      <c r="H263">
        <v>2</v>
      </c>
      <c r="I263">
        <v>711.8</v>
      </c>
    </row>
    <row r="264" spans="1:9" x14ac:dyDescent="0.25">
      <c r="A264">
        <v>1263</v>
      </c>
      <c r="B264" s="8">
        <v>44988</v>
      </c>
      <c r="C264" t="s">
        <v>11831</v>
      </c>
      <c r="D264" t="s">
        <v>11818</v>
      </c>
      <c r="E264" t="s">
        <v>11819</v>
      </c>
      <c r="F264" t="s">
        <v>12290</v>
      </c>
      <c r="G264" t="s">
        <v>12291</v>
      </c>
      <c r="H264">
        <v>5</v>
      </c>
      <c r="I264">
        <v>784.1</v>
      </c>
    </row>
    <row r="265" spans="1:9" x14ac:dyDescent="0.25">
      <c r="A265">
        <v>1264</v>
      </c>
      <c r="B265" s="8">
        <v>45062</v>
      </c>
      <c r="C265" t="s">
        <v>11817</v>
      </c>
      <c r="D265" t="s">
        <v>11818</v>
      </c>
      <c r="E265" t="s">
        <v>11819</v>
      </c>
      <c r="F265" t="s">
        <v>12292</v>
      </c>
      <c r="G265" t="s">
        <v>4510</v>
      </c>
      <c r="H265">
        <v>5</v>
      </c>
      <c r="I265">
        <v>509.67</v>
      </c>
    </row>
    <row r="266" spans="1:9" x14ac:dyDescent="0.25">
      <c r="A266">
        <v>1265</v>
      </c>
      <c r="B266" s="8">
        <v>45092</v>
      </c>
      <c r="C266" t="s">
        <v>11822</v>
      </c>
      <c r="D266" t="s">
        <v>11818</v>
      </c>
      <c r="E266" t="s">
        <v>11819</v>
      </c>
      <c r="F266" t="s">
        <v>12293</v>
      </c>
      <c r="G266" t="s">
        <v>12294</v>
      </c>
      <c r="H266">
        <v>4</v>
      </c>
      <c r="I266">
        <v>494.96</v>
      </c>
    </row>
    <row r="267" spans="1:9" x14ac:dyDescent="0.25">
      <c r="A267">
        <v>1266</v>
      </c>
      <c r="B267" s="8">
        <v>45015</v>
      </c>
      <c r="C267" t="s">
        <v>11835</v>
      </c>
      <c r="D267" t="s">
        <v>11818</v>
      </c>
      <c r="E267" t="s">
        <v>11819</v>
      </c>
      <c r="F267" t="s">
        <v>10220</v>
      </c>
      <c r="G267" t="s">
        <v>12295</v>
      </c>
      <c r="H267">
        <v>5</v>
      </c>
      <c r="I267">
        <v>465.72</v>
      </c>
    </row>
    <row r="268" spans="1:9" x14ac:dyDescent="0.25">
      <c r="A268">
        <v>1267</v>
      </c>
      <c r="B268" s="8">
        <v>44984</v>
      </c>
      <c r="C268" t="s">
        <v>11825</v>
      </c>
      <c r="D268" t="s">
        <v>11818</v>
      </c>
      <c r="E268" t="s">
        <v>11819</v>
      </c>
      <c r="F268" t="s">
        <v>12296</v>
      </c>
      <c r="G268" t="s">
        <v>12297</v>
      </c>
      <c r="H268">
        <v>1</v>
      </c>
      <c r="I268">
        <v>507.43</v>
      </c>
    </row>
    <row r="269" spans="1:9" x14ac:dyDescent="0.25">
      <c r="A269">
        <v>1268</v>
      </c>
      <c r="B269" s="8">
        <v>45071</v>
      </c>
      <c r="C269" t="s">
        <v>11835</v>
      </c>
      <c r="D269" t="s">
        <v>11832</v>
      </c>
      <c r="E269" t="s">
        <v>11828</v>
      </c>
      <c r="F269" t="s">
        <v>12298</v>
      </c>
      <c r="G269" t="s">
        <v>2966</v>
      </c>
      <c r="H269">
        <v>5</v>
      </c>
      <c r="I269">
        <v>401.97</v>
      </c>
    </row>
    <row r="270" spans="1:9" x14ac:dyDescent="0.25">
      <c r="A270">
        <v>1269</v>
      </c>
      <c r="B270" s="8">
        <v>44918</v>
      </c>
      <c r="C270" t="s">
        <v>11817</v>
      </c>
      <c r="D270" t="s">
        <v>11832</v>
      </c>
      <c r="E270" t="s">
        <v>11828</v>
      </c>
      <c r="F270" t="s">
        <v>7535</v>
      </c>
      <c r="G270" t="s">
        <v>12299</v>
      </c>
      <c r="H270">
        <v>4</v>
      </c>
      <c r="I270">
        <v>813.9</v>
      </c>
    </row>
    <row r="271" spans="1:9" x14ac:dyDescent="0.25">
      <c r="A271">
        <v>1270</v>
      </c>
      <c r="B271" s="8">
        <v>44794</v>
      </c>
      <c r="C271" t="s">
        <v>11822</v>
      </c>
      <c r="D271" t="s">
        <v>11832</v>
      </c>
      <c r="E271" t="s">
        <v>11828</v>
      </c>
      <c r="F271" t="s">
        <v>5893</v>
      </c>
      <c r="G271" t="s">
        <v>12300</v>
      </c>
      <c r="H271">
        <v>2</v>
      </c>
      <c r="I271">
        <v>360.02</v>
      </c>
    </row>
    <row r="272" spans="1:9" x14ac:dyDescent="0.25">
      <c r="A272">
        <v>1271</v>
      </c>
      <c r="B272" s="8">
        <v>44972</v>
      </c>
      <c r="C272" t="s">
        <v>11817</v>
      </c>
      <c r="D272" t="s">
        <v>11818</v>
      </c>
      <c r="E272" t="s">
        <v>11828</v>
      </c>
      <c r="F272" t="s">
        <v>12301</v>
      </c>
      <c r="G272" t="s">
        <v>12302</v>
      </c>
      <c r="H272">
        <v>3</v>
      </c>
      <c r="I272">
        <v>692.71</v>
      </c>
    </row>
    <row r="273" spans="1:9" x14ac:dyDescent="0.25">
      <c r="A273">
        <v>1272</v>
      </c>
      <c r="B273" s="8">
        <v>44981</v>
      </c>
      <c r="C273" t="s">
        <v>11825</v>
      </c>
      <c r="D273" t="s">
        <v>11818</v>
      </c>
      <c r="E273" t="s">
        <v>11819</v>
      </c>
      <c r="F273" t="s">
        <v>12303</v>
      </c>
      <c r="G273" t="s">
        <v>12304</v>
      </c>
      <c r="H273">
        <v>3</v>
      </c>
      <c r="I273">
        <v>233.12</v>
      </c>
    </row>
    <row r="274" spans="1:9" x14ac:dyDescent="0.25">
      <c r="A274">
        <v>1273</v>
      </c>
      <c r="B274" s="8">
        <v>45070</v>
      </c>
      <c r="C274" t="s">
        <v>11825</v>
      </c>
      <c r="D274" t="s">
        <v>11832</v>
      </c>
      <c r="E274" t="s">
        <v>11819</v>
      </c>
      <c r="F274" t="s">
        <v>12305</v>
      </c>
      <c r="G274" t="s">
        <v>12306</v>
      </c>
      <c r="H274">
        <v>1</v>
      </c>
      <c r="I274">
        <v>881.48</v>
      </c>
    </row>
    <row r="275" spans="1:9" x14ac:dyDescent="0.25">
      <c r="A275">
        <v>1274</v>
      </c>
      <c r="B275" s="8">
        <v>45068</v>
      </c>
      <c r="C275" t="s">
        <v>11835</v>
      </c>
      <c r="D275" t="s">
        <v>11818</v>
      </c>
      <c r="E275" t="s">
        <v>11828</v>
      </c>
      <c r="F275" t="s">
        <v>12307</v>
      </c>
      <c r="G275" t="s">
        <v>12308</v>
      </c>
      <c r="H275">
        <v>2</v>
      </c>
      <c r="I275">
        <v>448.48</v>
      </c>
    </row>
    <row r="276" spans="1:9" x14ac:dyDescent="0.25">
      <c r="A276">
        <v>1275</v>
      </c>
      <c r="B276" s="8">
        <v>45090</v>
      </c>
      <c r="C276" t="s">
        <v>11831</v>
      </c>
      <c r="D276" t="s">
        <v>11832</v>
      </c>
      <c r="E276" t="s">
        <v>11819</v>
      </c>
      <c r="F276" t="s">
        <v>12309</v>
      </c>
      <c r="G276" t="s">
        <v>12310</v>
      </c>
      <c r="H276">
        <v>3</v>
      </c>
      <c r="I276">
        <v>288.88</v>
      </c>
    </row>
    <row r="277" spans="1:9" x14ac:dyDescent="0.25">
      <c r="A277">
        <v>1276</v>
      </c>
      <c r="B277" s="8">
        <v>45122</v>
      </c>
      <c r="C277" t="s">
        <v>11831</v>
      </c>
      <c r="D277" t="s">
        <v>11818</v>
      </c>
      <c r="E277" t="s">
        <v>11819</v>
      </c>
      <c r="F277" t="s">
        <v>10601</v>
      </c>
      <c r="G277" t="s">
        <v>12311</v>
      </c>
      <c r="H277">
        <v>1</v>
      </c>
      <c r="I277">
        <v>572.45000000000005</v>
      </c>
    </row>
    <row r="278" spans="1:9" x14ac:dyDescent="0.25">
      <c r="A278">
        <v>1277</v>
      </c>
      <c r="B278" s="8">
        <v>45012</v>
      </c>
      <c r="C278" t="s">
        <v>11831</v>
      </c>
      <c r="D278" t="s">
        <v>11818</v>
      </c>
      <c r="E278" t="s">
        <v>11828</v>
      </c>
      <c r="F278" t="s">
        <v>12312</v>
      </c>
      <c r="G278" t="s">
        <v>12313</v>
      </c>
      <c r="H278">
        <v>3</v>
      </c>
      <c r="I278">
        <v>141.38</v>
      </c>
    </row>
    <row r="279" spans="1:9" x14ac:dyDescent="0.25">
      <c r="A279">
        <v>1278</v>
      </c>
      <c r="B279" s="8">
        <v>45018</v>
      </c>
      <c r="C279" t="s">
        <v>11825</v>
      </c>
      <c r="D279" t="s">
        <v>11818</v>
      </c>
      <c r="E279" t="s">
        <v>11819</v>
      </c>
      <c r="F279" t="s">
        <v>12314</v>
      </c>
      <c r="G279" t="s">
        <v>12315</v>
      </c>
      <c r="H279">
        <v>1</v>
      </c>
      <c r="I279">
        <v>331.46</v>
      </c>
    </row>
    <row r="280" spans="1:9" x14ac:dyDescent="0.25">
      <c r="A280">
        <v>1279</v>
      </c>
      <c r="B280" s="8">
        <v>44888</v>
      </c>
      <c r="C280" t="s">
        <v>11825</v>
      </c>
      <c r="D280" t="s">
        <v>11818</v>
      </c>
      <c r="E280" t="s">
        <v>11819</v>
      </c>
      <c r="F280" t="s">
        <v>12316</v>
      </c>
      <c r="G280" t="s">
        <v>12317</v>
      </c>
      <c r="H280">
        <v>4</v>
      </c>
      <c r="I280">
        <v>704.93</v>
      </c>
    </row>
    <row r="281" spans="1:9" x14ac:dyDescent="0.25">
      <c r="A281">
        <v>1280</v>
      </c>
      <c r="B281" s="8">
        <v>45144</v>
      </c>
      <c r="C281" t="s">
        <v>11822</v>
      </c>
      <c r="D281" t="s">
        <v>11832</v>
      </c>
      <c r="E281" t="s">
        <v>11828</v>
      </c>
      <c r="F281" t="s">
        <v>12318</v>
      </c>
      <c r="G281" t="s">
        <v>12319</v>
      </c>
      <c r="H281">
        <v>4</v>
      </c>
      <c r="I281">
        <v>450.65</v>
      </c>
    </row>
    <row r="282" spans="1:9" x14ac:dyDescent="0.25">
      <c r="A282">
        <v>1281</v>
      </c>
      <c r="B282" s="8">
        <v>44957</v>
      </c>
      <c r="C282" t="s">
        <v>11835</v>
      </c>
      <c r="D282" t="s">
        <v>11832</v>
      </c>
      <c r="E282" t="s">
        <v>11828</v>
      </c>
      <c r="F282" t="s">
        <v>12320</v>
      </c>
      <c r="G282" t="s">
        <v>5079</v>
      </c>
      <c r="H282">
        <v>3</v>
      </c>
      <c r="I282">
        <v>775.97</v>
      </c>
    </row>
    <row r="283" spans="1:9" x14ac:dyDescent="0.25">
      <c r="A283">
        <v>1282</v>
      </c>
      <c r="B283" s="8">
        <v>44977</v>
      </c>
      <c r="C283" t="s">
        <v>11822</v>
      </c>
      <c r="D283" t="s">
        <v>11832</v>
      </c>
      <c r="E283" t="s">
        <v>11828</v>
      </c>
      <c r="F283" t="s">
        <v>12321</v>
      </c>
      <c r="G283" t="s">
        <v>12322</v>
      </c>
      <c r="H283">
        <v>4</v>
      </c>
      <c r="I283">
        <v>376</v>
      </c>
    </row>
    <row r="284" spans="1:9" x14ac:dyDescent="0.25">
      <c r="A284">
        <v>1283</v>
      </c>
      <c r="B284" s="8">
        <v>44943</v>
      </c>
      <c r="C284" t="s">
        <v>11817</v>
      </c>
      <c r="D284" t="s">
        <v>11832</v>
      </c>
      <c r="E284" t="s">
        <v>11819</v>
      </c>
      <c r="F284" t="s">
        <v>12129</v>
      </c>
      <c r="G284" t="s">
        <v>12323</v>
      </c>
      <c r="H284">
        <v>2</v>
      </c>
      <c r="I284">
        <v>106.54</v>
      </c>
    </row>
    <row r="285" spans="1:9" x14ac:dyDescent="0.25">
      <c r="A285">
        <v>1284</v>
      </c>
      <c r="B285" s="8">
        <v>44845</v>
      </c>
      <c r="C285" t="s">
        <v>11831</v>
      </c>
      <c r="D285" t="s">
        <v>11832</v>
      </c>
      <c r="E285" t="s">
        <v>11828</v>
      </c>
      <c r="F285" t="s">
        <v>12324</v>
      </c>
      <c r="G285" t="s">
        <v>12325</v>
      </c>
      <c r="H285">
        <v>1</v>
      </c>
      <c r="I285">
        <v>852.87</v>
      </c>
    </row>
    <row r="286" spans="1:9" x14ac:dyDescent="0.25">
      <c r="A286">
        <v>1285</v>
      </c>
      <c r="B286" s="8">
        <v>44784</v>
      </c>
      <c r="C286" t="s">
        <v>11835</v>
      </c>
      <c r="D286" t="s">
        <v>11832</v>
      </c>
      <c r="E286" t="s">
        <v>11828</v>
      </c>
      <c r="F286" t="s">
        <v>12326</v>
      </c>
      <c r="G286" t="s">
        <v>12327</v>
      </c>
      <c r="H286">
        <v>4</v>
      </c>
      <c r="I286">
        <v>469.03</v>
      </c>
    </row>
    <row r="287" spans="1:9" x14ac:dyDescent="0.25">
      <c r="A287">
        <v>1286</v>
      </c>
      <c r="B287" s="8">
        <v>45074</v>
      </c>
      <c r="C287" t="s">
        <v>11817</v>
      </c>
      <c r="D287" t="s">
        <v>11818</v>
      </c>
      <c r="E287" t="s">
        <v>11819</v>
      </c>
      <c r="F287" t="s">
        <v>11148</v>
      </c>
      <c r="G287" t="s">
        <v>12328</v>
      </c>
      <c r="H287">
        <v>2</v>
      </c>
      <c r="I287">
        <v>274.85000000000002</v>
      </c>
    </row>
    <row r="288" spans="1:9" x14ac:dyDescent="0.25">
      <c r="A288">
        <v>1287</v>
      </c>
      <c r="B288" s="8">
        <v>45016</v>
      </c>
      <c r="C288" t="s">
        <v>11825</v>
      </c>
      <c r="D288" t="s">
        <v>11832</v>
      </c>
      <c r="E288" t="s">
        <v>11828</v>
      </c>
      <c r="F288" t="s">
        <v>12329</v>
      </c>
      <c r="G288" t="s">
        <v>12330</v>
      </c>
      <c r="H288">
        <v>1</v>
      </c>
      <c r="I288">
        <v>342.57</v>
      </c>
    </row>
    <row r="289" spans="1:9" x14ac:dyDescent="0.25">
      <c r="A289">
        <v>1288</v>
      </c>
      <c r="B289" s="8">
        <v>45059</v>
      </c>
      <c r="C289" t="s">
        <v>11825</v>
      </c>
      <c r="D289" t="s">
        <v>11832</v>
      </c>
      <c r="E289" t="s">
        <v>11819</v>
      </c>
      <c r="F289" t="s">
        <v>8892</v>
      </c>
      <c r="G289" t="s">
        <v>12331</v>
      </c>
      <c r="H289">
        <v>5</v>
      </c>
      <c r="I289">
        <v>948.31</v>
      </c>
    </row>
    <row r="290" spans="1:9" x14ac:dyDescent="0.25">
      <c r="A290">
        <v>1289</v>
      </c>
      <c r="B290" s="8">
        <v>44783</v>
      </c>
      <c r="C290" t="s">
        <v>11822</v>
      </c>
      <c r="D290" t="s">
        <v>11818</v>
      </c>
      <c r="E290" t="s">
        <v>11819</v>
      </c>
      <c r="F290" t="s">
        <v>12332</v>
      </c>
      <c r="G290" t="s">
        <v>12333</v>
      </c>
      <c r="H290">
        <v>3</v>
      </c>
      <c r="I290">
        <v>900.52</v>
      </c>
    </row>
    <row r="291" spans="1:9" x14ac:dyDescent="0.25">
      <c r="A291">
        <v>1290</v>
      </c>
      <c r="B291" s="8">
        <v>45060</v>
      </c>
      <c r="C291" t="s">
        <v>11822</v>
      </c>
      <c r="D291" t="s">
        <v>11832</v>
      </c>
      <c r="E291" t="s">
        <v>11828</v>
      </c>
      <c r="F291" t="s">
        <v>12334</v>
      </c>
      <c r="G291" t="s">
        <v>12335</v>
      </c>
      <c r="H291">
        <v>4</v>
      </c>
      <c r="I291">
        <v>140.72</v>
      </c>
    </row>
    <row r="292" spans="1:9" x14ac:dyDescent="0.25">
      <c r="A292">
        <v>1291</v>
      </c>
      <c r="B292" s="8">
        <v>44904</v>
      </c>
      <c r="C292" t="s">
        <v>11825</v>
      </c>
      <c r="D292" t="s">
        <v>11818</v>
      </c>
      <c r="E292" t="s">
        <v>11828</v>
      </c>
      <c r="F292" t="s">
        <v>6687</v>
      </c>
      <c r="G292" t="s">
        <v>12336</v>
      </c>
      <c r="H292">
        <v>3</v>
      </c>
      <c r="I292">
        <v>913.62</v>
      </c>
    </row>
    <row r="293" spans="1:9" x14ac:dyDescent="0.25">
      <c r="A293">
        <v>1292</v>
      </c>
      <c r="B293" s="8">
        <v>44979</v>
      </c>
      <c r="C293" t="s">
        <v>11817</v>
      </c>
      <c r="D293" t="s">
        <v>11818</v>
      </c>
      <c r="E293" t="s">
        <v>11828</v>
      </c>
      <c r="F293" t="s">
        <v>12337</v>
      </c>
      <c r="G293" t="s">
        <v>12338</v>
      </c>
      <c r="H293">
        <v>5</v>
      </c>
      <c r="I293">
        <v>950.3</v>
      </c>
    </row>
    <row r="294" spans="1:9" x14ac:dyDescent="0.25">
      <c r="A294">
        <v>1293</v>
      </c>
      <c r="B294" s="8">
        <v>45263</v>
      </c>
      <c r="C294" t="s">
        <v>11835</v>
      </c>
      <c r="D294" t="s">
        <v>11818</v>
      </c>
      <c r="E294" t="s">
        <v>11828</v>
      </c>
      <c r="F294" t="s">
        <v>9759</v>
      </c>
      <c r="G294" t="s">
        <v>12339</v>
      </c>
      <c r="H294">
        <v>2</v>
      </c>
      <c r="I294">
        <v>668.77</v>
      </c>
    </row>
    <row r="295" spans="1:9" x14ac:dyDescent="0.25">
      <c r="A295">
        <v>1294</v>
      </c>
      <c r="B295" s="8">
        <v>44788</v>
      </c>
      <c r="C295" t="s">
        <v>11825</v>
      </c>
      <c r="D295" t="s">
        <v>11818</v>
      </c>
      <c r="E295" t="s">
        <v>11828</v>
      </c>
      <c r="F295" t="s">
        <v>12340</v>
      </c>
      <c r="G295" t="s">
        <v>12341</v>
      </c>
      <c r="H295">
        <v>3</v>
      </c>
      <c r="I295">
        <v>906.05</v>
      </c>
    </row>
    <row r="296" spans="1:9" x14ac:dyDescent="0.25">
      <c r="A296">
        <v>1295</v>
      </c>
      <c r="B296" s="8">
        <v>44986</v>
      </c>
      <c r="C296" t="s">
        <v>11831</v>
      </c>
      <c r="D296" t="s">
        <v>11818</v>
      </c>
      <c r="E296" t="s">
        <v>11819</v>
      </c>
      <c r="F296" t="s">
        <v>12342</v>
      </c>
      <c r="G296" t="s">
        <v>12343</v>
      </c>
      <c r="H296">
        <v>5</v>
      </c>
      <c r="I296">
        <v>689.77</v>
      </c>
    </row>
    <row r="297" spans="1:9" x14ac:dyDescent="0.25">
      <c r="A297">
        <v>1296</v>
      </c>
      <c r="B297" s="8">
        <v>45049</v>
      </c>
      <c r="C297" t="s">
        <v>11831</v>
      </c>
      <c r="D297" t="s">
        <v>11832</v>
      </c>
      <c r="E297" t="s">
        <v>11828</v>
      </c>
      <c r="F297" t="s">
        <v>12344</v>
      </c>
      <c r="G297" t="s">
        <v>12345</v>
      </c>
      <c r="H297">
        <v>2</v>
      </c>
      <c r="I297">
        <v>694.27</v>
      </c>
    </row>
    <row r="298" spans="1:9" x14ac:dyDescent="0.25">
      <c r="A298">
        <v>1297</v>
      </c>
      <c r="B298" s="8">
        <v>45091</v>
      </c>
      <c r="C298" t="s">
        <v>11835</v>
      </c>
      <c r="D298" t="s">
        <v>11832</v>
      </c>
      <c r="E298" t="s">
        <v>11828</v>
      </c>
      <c r="F298" t="s">
        <v>12346</v>
      </c>
      <c r="G298" t="s">
        <v>12347</v>
      </c>
      <c r="H298">
        <v>3</v>
      </c>
      <c r="I298">
        <v>352.75</v>
      </c>
    </row>
    <row r="299" spans="1:9" x14ac:dyDescent="0.25">
      <c r="A299">
        <v>1298</v>
      </c>
      <c r="B299" s="8">
        <v>45062</v>
      </c>
      <c r="C299" t="s">
        <v>11835</v>
      </c>
      <c r="D299" t="s">
        <v>11818</v>
      </c>
      <c r="E299" t="s">
        <v>11828</v>
      </c>
      <c r="F299" t="s">
        <v>12348</v>
      </c>
      <c r="G299" t="s">
        <v>12349</v>
      </c>
      <c r="H299">
        <v>3</v>
      </c>
      <c r="I299">
        <v>411.17</v>
      </c>
    </row>
    <row r="300" spans="1:9" x14ac:dyDescent="0.25">
      <c r="A300">
        <v>1299</v>
      </c>
      <c r="B300" s="8">
        <v>44947</v>
      </c>
      <c r="C300" t="s">
        <v>11835</v>
      </c>
      <c r="D300" t="s">
        <v>11832</v>
      </c>
      <c r="E300" t="s">
        <v>11828</v>
      </c>
      <c r="F300" t="s">
        <v>12350</v>
      </c>
      <c r="G300" t="s">
        <v>12351</v>
      </c>
      <c r="H300">
        <v>3</v>
      </c>
      <c r="I300">
        <v>358.81</v>
      </c>
    </row>
    <row r="301" spans="1:9" x14ac:dyDescent="0.25">
      <c r="A301">
        <v>1300</v>
      </c>
      <c r="B301" s="8">
        <v>45045</v>
      </c>
      <c r="C301" t="s">
        <v>11825</v>
      </c>
      <c r="D301" t="s">
        <v>11818</v>
      </c>
      <c r="E301" t="s">
        <v>11828</v>
      </c>
      <c r="F301" t="s">
        <v>12352</v>
      </c>
      <c r="G301" t="s">
        <v>12353</v>
      </c>
      <c r="H301">
        <v>4</v>
      </c>
      <c r="I301">
        <v>588.64</v>
      </c>
    </row>
    <row r="302" spans="1:9" x14ac:dyDescent="0.25">
      <c r="A302">
        <v>1301</v>
      </c>
      <c r="B302" s="8">
        <v>44826</v>
      </c>
      <c r="C302" t="s">
        <v>11831</v>
      </c>
      <c r="D302" t="s">
        <v>11818</v>
      </c>
      <c r="E302" t="s">
        <v>11819</v>
      </c>
      <c r="F302" t="s">
        <v>12354</v>
      </c>
      <c r="G302" t="s">
        <v>12355</v>
      </c>
      <c r="H302">
        <v>1</v>
      </c>
      <c r="I302">
        <v>472.18</v>
      </c>
    </row>
    <row r="303" spans="1:9" x14ac:dyDescent="0.25">
      <c r="A303">
        <v>1302</v>
      </c>
      <c r="B303" s="8">
        <v>44793</v>
      </c>
      <c r="C303" t="s">
        <v>11835</v>
      </c>
      <c r="D303" t="s">
        <v>11818</v>
      </c>
      <c r="E303" t="s">
        <v>11828</v>
      </c>
      <c r="F303" t="s">
        <v>8368</v>
      </c>
      <c r="G303" t="s">
        <v>12356</v>
      </c>
      <c r="H303">
        <v>2</v>
      </c>
      <c r="I303">
        <v>758.79</v>
      </c>
    </row>
    <row r="304" spans="1:9" x14ac:dyDescent="0.25">
      <c r="A304">
        <v>1303</v>
      </c>
      <c r="B304" s="8">
        <v>44963</v>
      </c>
      <c r="C304" t="s">
        <v>11822</v>
      </c>
      <c r="D304" t="s">
        <v>11818</v>
      </c>
      <c r="E304" t="s">
        <v>11819</v>
      </c>
      <c r="F304" t="s">
        <v>12357</v>
      </c>
      <c r="G304" t="s">
        <v>12358</v>
      </c>
      <c r="H304">
        <v>3</v>
      </c>
      <c r="I304">
        <v>921.81</v>
      </c>
    </row>
    <row r="305" spans="1:9" x14ac:dyDescent="0.25">
      <c r="A305">
        <v>1304</v>
      </c>
      <c r="B305" s="8">
        <v>44942</v>
      </c>
      <c r="C305" t="s">
        <v>11831</v>
      </c>
      <c r="D305" t="s">
        <v>11832</v>
      </c>
      <c r="E305" t="s">
        <v>11828</v>
      </c>
      <c r="F305" t="s">
        <v>12359</v>
      </c>
      <c r="G305" t="s">
        <v>12360</v>
      </c>
      <c r="H305">
        <v>3</v>
      </c>
      <c r="I305">
        <v>405.08</v>
      </c>
    </row>
    <row r="306" spans="1:9" x14ac:dyDescent="0.25">
      <c r="A306">
        <v>1305</v>
      </c>
      <c r="B306" s="8">
        <v>45145</v>
      </c>
      <c r="C306" t="s">
        <v>11825</v>
      </c>
      <c r="D306" t="s">
        <v>11818</v>
      </c>
      <c r="E306" t="s">
        <v>11819</v>
      </c>
      <c r="F306" t="s">
        <v>12361</v>
      </c>
      <c r="G306" t="s">
        <v>12362</v>
      </c>
      <c r="H306">
        <v>3</v>
      </c>
      <c r="I306">
        <v>784.22</v>
      </c>
    </row>
    <row r="307" spans="1:9" x14ac:dyDescent="0.25">
      <c r="A307">
        <v>1306</v>
      </c>
      <c r="B307" s="8">
        <v>45120</v>
      </c>
      <c r="C307" t="s">
        <v>11825</v>
      </c>
      <c r="D307" t="s">
        <v>11832</v>
      </c>
      <c r="E307" t="s">
        <v>11819</v>
      </c>
      <c r="F307" t="s">
        <v>12363</v>
      </c>
      <c r="G307" t="s">
        <v>12364</v>
      </c>
      <c r="H307">
        <v>4</v>
      </c>
      <c r="I307">
        <v>443.99</v>
      </c>
    </row>
    <row r="308" spans="1:9" x14ac:dyDescent="0.25">
      <c r="A308">
        <v>1307</v>
      </c>
      <c r="B308" s="8">
        <v>44881</v>
      </c>
      <c r="C308" t="s">
        <v>11825</v>
      </c>
      <c r="D308" t="s">
        <v>11818</v>
      </c>
      <c r="E308" t="s">
        <v>11819</v>
      </c>
      <c r="F308" t="s">
        <v>7203</v>
      </c>
      <c r="G308" t="s">
        <v>12365</v>
      </c>
      <c r="H308">
        <v>3</v>
      </c>
      <c r="I308">
        <v>609.9</v>
      </c>
    </row>
    <row r="309" spans="1:9" x14ac:dyDescent="0.25">
      <c r="A309">
        <v>1308</v>
      </c>
      <c r="B309" s="8">
        <v>44844</v>
      </c>
      <c r="C309" t="s">
        <v>11822</v>
      </c>
      <c r="D309" t="s">
        <v>11832</v>
      </c>
      <c r="E309" t="s">
        <v>11819</v>
      </c>
      <c r="F309" t="s">
        <v>12366</v>
      </c>
      <c r="G309" t="s">
        <v>12367</v>
      </c>
      <c r="H309">
        <v>5</v>
      </c>
      <c r="I309">
        <v>742.16</v>
      </c>
    </row>
    <row r="310" spans="1:9" x14ac:dyDescent="0.25">
      <c r="A310">
        <v>1309</v>
      </c>
      <c r="B310" s="8">
        <v>44813</v>
      </c>
      <c r="C310" t="s">
        <v>11825</v>
      </c>
      <c r="D310" t="s">
        <v>11832</v>
      </c>
      <c r="E310" t="s">
        <v>11819</v>
      </c>
      <c r="F310" t="s">
        <v>12368</v>
      </c>
      <c r="G310" t="s">
        <v>12369</v>
      </c>
      <c r="H310">
        <v>3</v>
      </c>
      <c r="I310">
        <v>517.74</v>
      </c>
    </row>
    <row r="311" spans="1:9" x14ac:dyDescent="0.25">
      <c r="A311">
        <v>1310</v>
      </c>
      <c r="B311" s="8">
        <v>44850</v>
      </c>
      <c r="C311" t="s">
        <v>11835</v>
      </c>
      <c r="D311" t="s">
        <v>11818</v>
      </c>
      <c r="E311" t="s">
        <v>11819</v>
      </c>
      <c r="F311" t="s">
        <v>12370</v>
      </c>
      <c r="G311" t="s">
        <v>12371</v>
      </c>
      <c r="H311">
        <v>4</v>
      </c>
      <c r="I311">
        <v>350.59</v>
      </c>
    </row>
    <row r="312" spans="1:9" x14ac:dyDescent="0.25">
      <c r="A312">
        <v>1311</v>
      </c>
      <c r="B312" s="8">
        <v>44851</v>
      </c>
      <c r="C312" t="s">
        <v>11822</v>
      </c>
      <c r="D312" t="s">
        <v>11818</v>
      </c>
      <c r="E312" t="s">
        <v>11819</v>
      </c>
      <c r="F312" t="s">
        <v>12372</v>
      </c>
      <c r="G312" t="s">
        <v>12373</v>
      </c>
      <c r="H312">
        <v>1</v>
      </c>
      <c r="I312">
        <v>546.94000000000005</v>
      </c>
    </row>
    <row r="313" spans="1:9" x14ac:dyDescent="0.25">
      <c r="A313">
        <v>1312</v>
      </c>
      <c r="B313" s="8">
        <v>45045</v>
      </c>
      <c r="C313" t="s">
        <v>11831</v>
      </c>
      <c r="D313" t="s">
        <v>11818</v>
      </c>
      <c r="E313" t="s">
        <v>11828</v>
      </c>
      <c r="F313" t="s">
        <v>12374</v>
      </c>
      <c r="G313" t="s">
        <v>12375</v>
      </c>
      <c r="H313">
        <v>4</v>
      </c>
      <c r="I313">
        <v>514.37</v>
      </c>
    </row>
    <row r="314" spans="1:9" x14ac:dyDescent="0.25">
      <c r="A314">
        <v>1313</v>
      </c>
      <c r="B314" s="8">
        <v>44859</v>
      </c>
      <c r="C314" t="s">
        <v>11822</v>
      </c>
      <c r="D314" t="s">
        <v>11818</v>
      </c>
      <c r="E314" t="s">
        <v>11819</v>
      </c>
      <c r="F314" t="s">
        <v>10508</v>
      </c>
      <c r="G314" t="s">
        <v>12376</v>
      </c>
      <c r="H314">
        <v>5</v>
      </c>
      <c r="I314">
        <v>786.98</v>
      </c>
    </row>
    <row r="315" spans="1:9" x14ac:dyDescent="0.25">
      <c r="A315">
        <v>1314</v>
      </c>
      <c r="B315" s="8">
        <v>45003</v>
      </c>
      <c r="C315" t="s">
        <v>11835</v>
      </c>
      <c r="D315" t="s">
        <v>11818</v>
      </c>
      <c r="E315" t="s">
        <v>11828</v>
      </c>
      <c r="F315" t="s">
        <v>12377</v>
      </c>
      <c r="G315" t="s">
        <v>12378</v>
      </c>
      <c r="H315">
        <v>4</v>
      </c>
      <c r="I315">
        <v>852.21</v>
      </c>
    </row>
    <row r="316" spans="1:9" x14ac:dyDescent="0.25">
      <c r="A316">
        <v>1315</v>
      </c>
      <c r="B316" s="8">
        <v>45136</v>
      </c>
      <c r="C316" t="s">
        <v>11831</v>
      </c>
      <c r="D316" t="s">
        <v>11832</v>
      </c>
      <c r="E316" t="s">
        <v>11819</v>
      </c>
      <c r="F316" t="s">
        <v>12379</v>
      </c>
      <c r="G316" t="s">
        <v>12380</v>
      </c>
      <c r="H316">
        <v>4</v>
      </c>
      <c r="I316">
        <v>761.63</v>
      </c>
    </row>
    <row r="317" spans="1:9" x14ac:dyDescent="0.25">
      <c r="A317">
        <v>1316</v>
      </c>
      <c r="B317" s="8">
        <v>45036</v>
      </c>
      <c r="C317" t="s">
        <v>11825</v>
      </c>
      <c r="D317" t="s">
        <v>11832</v>
      </c>
      <c r="E317" t="s">
        <v>11828</v>
      </c>
      <c r="F317" t="s">
        <v>12381</v>
      </c>
      <c r="G317" t="s">
        <v>12382</v>
      </c>
      <c r="H317">
        <v>5</v>
      </c>
      <c r="I317">
        <v>202.62</v>
      </c>
    </row>
    <row r="318" spans="1:9" x14ac:dyDescent="0.25">
      <c r="A318">
        <v>1317</v>
      </c>
      <c r="B318" s="8">
        <v>44793</v>
      </c>
      <c r="C318" t="s">
        <v>11831</v>
      </c>
      <c r="D318" t="s">
        <v>11832</v>
      </c>
      <c r="E318" t="s">
        <v>11828</v>
      </c>
      <c r="F318" t="s">
        <v>12383</v>
      </c>
      <c r="G318" t="s">
        <v>12384</v>
      </c>
      <c r="H318">
        <v>5</v>
      </c>
      <c r="I318">
        <v>414.75</v>
      </c>
    </row>
    <row r="319" spans="1:9" x14ac:dyDescent="0.25">
      <c r="A319">
        <v>1318</v>
      </c>
      <c r="B319" s="8">
        <v>44851</v>
      </c>
      <c r="C319" t="s">
        <v>11831</v>
      </c>
      <c r="D319" t="s">
        <v>11832</v>
      </c>
      <c r="E319" t="s">
        <v>11828</v>
      </c>
      <c r="F319" t="s">
        <v>12385</v>
      </c>
      <c r="G319" t="s">
        <v>12386</v>
      </c>
      <c r="H319">
        <v>4</v>
      </c>
      <c r="I319">
        <v>344.55</v>
      </c>
    </row>
    <row r="320" spans="1:9" x14ac:dyDescent="0.25">
      <c r="A320">
        <v>1319</v>
      </c>
      <c r="B320" s="8">
        <v>45065</v>
      </c>
      <c r="C320" t="s">
        <v>11835</v>
      </c>
      <c r="D320" t="s">
        <v>11818</v>
      </c>
      <c r="E320" t="s">
        <v>11819</v>
      </c>
      <c r="F320" t="s">
        <v>8027</v>
      </c>
      <c r="G320" t="s">
        <v>12387</v>
      </c>
      <c r="H320">
        <v>1</v>
      </c>
      <c r="I320">
        <v>777.46</v>
      </c>
    </row>
    <row r="321" spans="1:9" x14ac:dyDescent="0.25">
      <c r="A321">
        <v>1320</v>
      </c>
      <c r="B321" s="8">
        <v>44798</v>
      </c>
      <c r="C321" t="s">
        <v>11822</v>
      </c>
      <c r="D321" t="s">
        <v>11832</v>
      </c>
      <c r="E321" t="s">
        <v>11828</v>
      </c>
      <c r="F321" t="s">
        <v>12388</v>
      </c>
      <c r="G321" t="s">
        <v>12389</v>
      </c>
      <c r="H321">
        <v>3</v>
      </c>
      <c r="I321">
        <v>948.71</v>
      </c>
    </row>
    <row r="322" spans="1:9" x14ac:dyDescent="0.25">
      <c r="A322">
        <v>1321</v>
      </c>
      <c r="B322" s="8">
        <v>44945</v>
      </c>
      <c r="C322" t="s">
        <v>11817</v>
      </c>
      <c r="D322" t="s">
        <v>11818</v>
      </c>
      <c r="E322" t="s">
        <v>11828</v>
      </c>
      <c r="F322" t="s">
        <v>11992</v>
      </c>
      <c r="G322" t="s">
        <v>12390</v>
      </c>
      <c r="H322">
        <v>5</v>
      </c>
      <c r="I322">
        <v>308.77</v>
      </c>
    </row>
    <row r="323" spans="1:9" x14ac:dyDescent="0.25">
      <c r="A323">
        <v>1322</v>
      </c>
      <c r="B323" s="8">
        <v>44981</v>
      </c>
      <c r="C323" t="s">
        <v>11817</v>
      </c>
      <c r="D323" t="s">
        <v>11832</v>
      </c>
      <c r="E323" t="s">
        <v>11819</v>
      </c>
      <c r="F323" t="s">
        <v>12391</v>
      </c>
      <c r="G323" t="s">
        <v>12392</v>
      </c>
      <c r="H323">
        <v>1</v>
      </c>
      <c r="I323">
        <v>891.25</v>
      </c>
    </row>
    <row r="324" spans="1:9" x14ac:dyDescent="0.25">
      <c r="A324">
        <v>1323</v>
      </c>
      <c r="B324" s="8">
        <v>45015</v>
      </c>
      <c r="C324" t="s">
        <v>11817</v>
      </c>
      <c r="D324" t="s">
        <v>11818</v>
      </c>
      <c r="E324" t="s">
        <v>11828</v>
      </c>
      <c r="F324" t="s">
        <v>12393</v>
      </c>
      <c r="G324" t="s">
        <v>12394</v>
      </c>
      <c r="H324">
        <v>2</v>
      </c>
      <c r="I324">
        <v>659.9</v>
      </c>
    </row>
    <row r="325" spans="1:9" x14ac:dyDescent="0.25">
      <c r="A325">
        <v>1324</v>
      </c>
      <c r="B325" s="8">
        <v>44834</v>
      </c>
      <c r="C325" t="s">
        <v>11835</v>
      </c>
      <c r="D325" t="s">
        <v>11818</v>
      </c>
      <c r="E325" t="s">
        <v>11819</v>
      </c>
      <c r="F325" t="s">
        <v>12395</v>
      </c>
      <c r="G325" t="s">
        <v>12396</v>
      </c>
      <c r="H325">
        <v>2</v>
      </c>
      <c r="I325">
        <v>858.72</v>
      </c>
    </row>
    <row r="326" spans="1:9" x14ac:dyDescent="0.25">
      <c r="A326">
        <v>1325</v>
      </c>
      <c r="B326" s="8">
        <v>45013</v>
      </c>
      <c r="C326" t="s">
        <v>11835</v>
      </c>
      <c r="D326" t="s">
        <v>11832</v>
      </c>
      <c r="E326" t="s">
        <v>11819</v>
      </c>
      <c r="F326" t="s">
        <v>12397</v>
      </c>
      <c r="G326" t="s">
        <v>12398</v>
      </c>
      <c r="H326">
        <v>5</v>
      </c>
      <c r="I326">
        <v>380.24</v>
      </c>
    </row>
    <row r="327" spans="1:9" x14ac:dyDescent="0.25">
      <c r="A327">
        <v>1326</v>
      </c>
      <c r="B327" s="8">
        <v>44931</v>
      </c>
      <c r="C327" t="s">
        <v>11822</v>
      </c>
      <c r="D327" t="s">
        <v>11832</v>
      </c>
      <c r="E327" t="s">
        <v>11828</v>
      </c>
      <c r="F327" t="s">
        <v>12399</v>
      </c>
      <c r="G327" t="s">
        <v>12400</v>
      </c>
      <c r="H327">
        <v>5</v>
      </c>
      <c r="I327">
        <v>505.4</v>
      </c>
    </row>
    <row r="328" spans="1:9" x14ac:dyDescent="0.25">
      <c r="A328">
        <v>1327</v>
      </c>
      <c r="B328" s="8">
        <v>44964</v>
      </c>
      <c r="C328" t="s">
        <v>11822</v>
      </c>
      <c r="D328" t="s">
        <v>11818</v>
      </c>
      <c r="E328" t="s">
        <v>11828</v>
      </c>
      <c r="F328" t="s">
        <v>12401</v>
      </c>
      <c r="G328" t="s">
        <v>12402</v>
      </c>
      <c r="H328">
        <v>3</v>
      </c>
      <c r="I328">
        <v>609.01</v>
      </c>
    </row>
    <row r="329" spans="1:9" x14ac:dyDescent="0.25">
      <c r="A329">
        <v>1328</v>
      </c>
      <c r="B329" s="8">
        <v>45009</v>
      </c>
      <c r="C329" t="s">
        <v>11817</v>
      </c>
      <c r="D329" t="s">
        <v>11818</v>
      </c>
      <c r="E329" t="s">
        <v>11819</v>
      </c>
      <c r="F329" t="s">
        <v>12403</v>
      </c>
      <c r="G329" t="s">
        <v>12404</v>
      </c>
      <c r="H329">
        <v>3</v>
      </c>
      <c r="I329">
        <v>656.38</v>
      </c>
    </row>
    <row r="330" spans="1:9" x14ac:dyDescent="0.25">
      <c r="A330">
        <v>1329</v>
      </c>
      <c r="B330" s="8">
        <v>45236</v>
      </c>
      <c r="C330" t="s">
        <v>11835</v>
      </c>
      <c r="D330" t="s">
        <v>11832</v>
      </c>
      <c r="E330" t="s">
        <v>11828</v>
      </c>
      <c r="F330" t="s">
        <v>12405</v>
      </c>
      <c r="G330" t="s">
        <v>12406</v>
      </c>
      <c r="H330">
        <v>5</v>
      </c>
      <c r="I330">
        <v>692.63</v>
      </c>
    </row>
    <row r="331" spans="1:9" x14ac:dyDescent="0.25">
      <c r="A331">
        <v>1330</v>
      </c>
      <c r="B331" s="8">
        <v>44885</v>
      </c>
      <c r="C331" t="s">
        <v>11835</v>
      </c>
      <c r="D331" t="s">
        <v>11818</v>
      </c>
      <c r="E331" t="s">
        <v>11819</v>
      </c>
      <c r="F331" t="s">
        <v>6069</v>
      </c>
      <c r="G331" t="s">
        <v>12407</v>
      </c>
      <c r="H331">
        <v>3</v>
      </c>
      <c r="I331">
        <v>633.72</v>
      </c>
    </row>
    <row r="332" spans="1:9" x14ac:dyDescent="0.25">
      <c r="A332">
        <v>1331</v>
      </c>
      <c r="B332" s="8">
        <v>44818</v>
      </c>
      <c r="C332" t="s">
        <v>11831</v>
      </c>
      <c r="D332" t="s">
        <v>11818</v>
      </c>
      <c r="E332" t="s">
        <v>11819</v>
      </c>
      <c r="F332" t="s">
        <v>12408</v>
      </c>
      <c r="G332" t="s">
        <v>12409</v>
      </c>
      <c r="H332">
        <v>2</v>
      </c>
      <c r="I332">
        <v>517.62</v>
      </c>
    </row>
    <row r="333" spans="1:9" x14ac:dyDescent="0.25">
      <c r="A333">
        <v>1332</v>
      </c>
      <c r="B333" s="8">
        <v>44786</v>
      </c>
      <c r="C333" t="s">
        <v>11822</v>
      </c>
      <c r="D333" t="s">
        <v>11832</v>
      </c>
      <c r="E333" t="s">
        <v>11819</v>
      </c>
      <c r="F333" t="s">
        <v>7553</v>
      </c>
      <c r="G333" t="s">
        <v>12410</v>
      </c>
      <c r="H333">
        <v>4</v>
      </c>
      <c r="I333">
        <v>231.76</v>
      </c>
    </row>
    <row r="334" spans="1:9" x14ac:dyDescent="0.25">
      <c r="A334">
        <v>1333</v>
      </c>
      <c r="B334" s="8">
        <v>44929</v>
      </c>
      <c r="C334" t="s">
        <v>11817</v>
      </c>
      <c r="D334" t="s">
        <v>11818</v>
      </c>
      <c r="E334" t="s">
        <v>11828</v>
      </c>
      <c r="F334" t="s">
        <v>12411</v>
      </c>
      <c r="G334" t="s">
        <v>12412</v>
      </c>
      <c r="H334">
        <v>2</v>
      </c>
      <c r="I334">
        <v>605.12</v>
      </c>
    </row>
    <row r="335" spans="1:9" x14ac:dyDescent="0.25">
      <c r="A335">
        <v>1334</v>
      </c>
      <c r="B335" s="8">
        <v>44930</v>
      </c>
      <c r="C335" t="s">
        <v>11835</v>
      </c>
      <c r="D335" t="s">
        <v>11818</v>
      </c>
      <c r="E335" t="s">
        <v>11819</v>
      </c>
      <c r="F335" t="s">
        <v>12413</v>
      </c>
      <c r="G335" t="s">
        <v>12414</v>
      </c>
      <c r="H335">
        <v>1</v>
      </c>
      <c r="I335">
        <v>297.12</v>
      </c>
    </row>
    <row r="336" spans="1:9" x14ac:dyDescent="0.25">
      <c r="A336">
        <v>1335</v>
      </c>
      <c r="B336" s="8">
        <v>44977</v>
      </c>
      <c r="C336" t="s">
        <v>11822</v>
      </c>
      <c r="D336" t="s">
        <v>11818</v>
      </c>
      <c r="E336" t="s">
        <v>11819</v>
      </c>
      <c r="F336" t="s">
        <v>12415</v>
      </c>
      <c r="G336" t="s">
        <v>12416</v>
      </c>
      <c r="H336">
        <v>2</v>
      </c>
      <c r="I336">
        <v>384.43</v>
      </c>
    </row>
    <row r="337" spans="1:9" x14ac:dyDescent="0.25">
      <c r="A337">
        <v>1336</v>
      </c>
      <c r="B337" s="8">
        <v>44914</v>
      </c>
      <c r="C337" t="s">
        <v>11822</v>
      </c>
      <c r="D337" t="s">
        <v>11818</v>
      </c>
      <c r="E337" t="s">
        <v>11828</v>
      </c>
      <c r="F337" t="s">
        <v>12417</v>
      </c>
      <c r="G337" t="s">
        <v>12418</v>
      </c>
      <c r="H337">
        <v>4</v>
      </c>
      <c r="I337">
        <v>969.95</v>
      </c>
    </row>
    <row r="338" spans="1:9" x14ac:dyDescent="0.25">
      <c r="A338">
        <v>1337</v>
      </c>
      <c r="B338" s="8">
        <v>44943</v>
      </c>
      <c r="C338" t="s">
        <v>11835</v>
      </c>
      <c r="D338" t="s">
        <v>11832</v>
      </c>
      <c r="E338" t="s">
        <v>11819</v>
      </c>
      <c r="F338" t="s">
        <v>12419</v>
      </c>
      <c r="G338" t="s">
        <v>12420</v>
      </c>
      <c r="H338">
        <v>5</v>
      </c>
      <c r="I338">
        <v>719.7</v>
      </c>
    </row>
    <row r="339" spans="1:9" x14ac:dyDescent="0.25">
      <c r="A339">
        <v>1338</v>
      </c>
      <c r="B339" s="8">
        <v>44864</v>
      </c>
      <c r="C339" t="s">
        <v>11822</v>
      </c>
      <c r="D339" t="s">
        <v>11832</v>
      </c>
      <c r="E339" t="s">
        <v>11819</v>
      </c>
      <c r="F339" t="s">
        <v>12421</v>
      </c>
      <c r="G339" t="s">
        <v>12422</v>
      </c>
      <c r="H339">
        <v>1</v>
      </c>
      <c r="I339">
        <v>355.83</v>
      </c>
    </row>
    <row r="340" spans="1:9" x14ac:dyDescent="0.25">
      <c r="A340">
        <v>1339</v>
      </c>
      <c r="B340" s="8">
        <v>44889</v>
      </c>
      <c r="C340" t="s">
        <v>11817</v>
      </c>
      <c r="D340" t="s">
        <v>11818</v>
      </c>
      <c r="E340" t="s">
        <v>11819</v>
      </c>
      <c r="F340" t="s">
        <v>12423</v>
      </c>
      <c r="G340" t="s">
        <v>12424</v>
      </c>
      <c r="H340">
        <v>3</v>
      </c>
      <c r="I340">
        <v>754.47</v>
      </c>
    </row>
    <row r="341" spans="1:9" x14ac:dyDescent="0.25">
      <c r="A341">
        <v>1340</v>
      </c>
      <c r="B341" s="8">
        <v>45079</v>
      </c>
      <c r="C341" t="s">
        <v>11822</v>
      </c>
      <c r="D341" t="s">
        <v>11832</v>
      </c>
      <c r="E341" t="s">
        <v>11819</v>
      </c>
      <c r="F341" t="s">
        <v>7877</v>
      </c>
      <c r="G341" t="s">
        <v>12425</v>
      </c>
      <c r="H341">
        <v>2</v>
      </c>
      <c r="I341">
        <v>890.39</v>
      </c>
    </row>
    <row r="342" spans="1:9" x14ac:dyDescent="0.25">
      <c r="A342">
        <v>1341</v>
      </c>
      <c r="B342" s="8">
        <v>44971</v>
      </c>
      <c r="C342" t="s">
        <v>11835</v>
      </c>
      <c r="D342" t="s">
        <v>11818</v>
      </c>
      <c r="E342" t="s">
        <v>11828</v>
      </c>
      <c r="F342" t="s">
        <v>8037</v>
      </c>
      <c r="G342" t="s">
        <v>12426</v>
      </c>
      <c r="H342">
        <v>3</v>
      </c>
      <c r="I342">
        <v>268.77999999999997</v>
      </c>
    </row>
    <row r="343" spans="1:9" x14ac:dyDescent="0.25">
      <c r="A343">
        <v>1342</v>
      </c>
      <c r="B343" s="8">
        <v>44954</v>
      </c>
      <c r="C343" t="s">
        <v>11835</v>
      </c>
      <c r="D343" t="s">
        <v>11818</v>
      </c>
      <c r="E343" t="s">
        <v>11819</v>
      </c>
      <c r="F343" t="s">
        <v>11899</v>
      </c>
      <c r="G343" t="s">
        <v>12427</v>
      </c>
      <c r="H343">
        <v>4</v>
      </c>
      <c r="I343">
        <v>930.72</v>
      </c>
    </row>
    <row r="344" spans="1:9" x14ac:dyDescent="0.25">
      <c r="A344">
        <v>1343</v>
      </c>
      <c r="B344" s="8">
        <v>44601</v>
      </c>
      <c r="C344" t="s">
        <v>11817</v>
      </c>
      <c r="D344" t="s">
        <v>11832</v>
      </c>
      <c r="E344" t="s">
        <v>11828</v>
      </c>
      <c r="F344" t="s">
        <v>12428</v>
      </c>
      <c r="G344" t="s">
        <v>12429</v>
      </c>
      <c r="H344">
        <v>5</v>
      </c>
      <c r="I344">
        <v>924.85</v>
      </c>
    </row>
    <row r="345" spans="1:9" x14ac:dyDescent="0.25">
      <c r="A345">
        <v>1344</v>
      </c>
      <c r="B345" s="8">
        <v>44572</v>
      </c>
      <c r="C345" t="s">
        <v>11825</v>
      </c>
      <c r="D345" t="s">
        <v>11818</v>
      </c>
      <c r="E345" t="s">
        <v>11819</v>
      </c>
      <c r="F345" t="s">
        <v>12430</v>
      </c>
      <c r="G345" t="s">
        <v>12431</v>
      </c>
      <c r="H345">
        <v>5</v>
      </c>
      <c r="I345">
        <v>284.38</v>
      </c>
    </row>
    <row r="346" spans="1:9" x14ac:dyDescent="0.25">
      <c r="A346">
        <v>1345</v>
      </c>
      <c r="B346" s="8">
        <v>44895</v>
      </c>
      <c r="C346" t="s">
        <v>11831</v>
      </c>
      <c r="D346" t="s">
        <v>11832</v>
      </c>
      <c r="E346" t="s">
        <v>11828</v>
      </c>
      <c r="F346" t="s">
        <v>8375</v>
      </c>
      <c r="G346" t="s">
        <v>12432</v>
      </c>
      <c r="H346">
        <v>1</v>
      </c>
      <c r="I346">
        <v>395.1</v>
      </c>
    </row>
    <row r="347" spans="1:9" x14ac:dyDescent="0.25">
      <c r="A347">
        <v>1346</v>
      </c>
      <c r="B347" s="8">
        <v>44964</v>
      </c>
      <c r="C347" t="s">
        <v>11825</v>
      </c>
      <c r="D347" t="s">
        <v>11832</v>
      </c>
      <c r="E347" t="s">
        <v>11819</v>
      </c>
      <c r="F347" t="s">
        <v>12433</v>
      </c>
      <c r="G347" t="s">
        <v>12434</v>
      </c>
      <c r="H347">
        <v>2</v>
      </c>
      <c r="I347">
        <v>501.64</v>
      </c>
    </row>
    <row r="348" spans="1:9" x14ac:dyDescent="0.25">
      <c r="A348">
        <v>1347</v>
      </c>
      <c r="B348" s="8">
        <v>44856</v>
      </c>
      <c r="C348" t="s">
        <v>11831</v>
      </c>
      <c r="D348" t="s">
        <v>11818</v>
      </c>
      <c r="E348" t="s">
        <v>11819</v>
      </c>
      <c r="F348" t="s">
        <v>12435</v>
      </c>
      <c r="G348" t="s">
        <v>12436</v>
      </c>
      <c r="H348">
        <v>5</v>
      </c>
      <c r="I348">
        <v>792.72</v>
      </c>
    </row>
    <row r="349" spans="1:9" x14ac:dyDescent="0.25">
      <c r="A349">
        <v>1348</v>
      </c>
      <c r="B349" s="8">
        <v>44934</v>
      </c>
      <c r="C349" t="s">
        <v>11825</v>
      </c>
      <c r="D349" t="s">
        <v>11818</v>
      </c>
      <c r="E349" t="s">
        <v>11828</v>
      </c>
      <c r="F349" t="s">
        <v>12437</v>
      </c>
      <c r="G349" t="s">
        <v>12438</v>
      </c>
      <c r="H349">
        <v>4</v>
      </c>
      <c r="I349">
        <v>594.15</v>
      </c>
    </row>
    <row r="350" spans="1:9" x14ac:dyDescent="0.25">
      <c r="A350">
        <v>1349</v>
      </c>
      <c r="B350" s="8">
        <v>44891</v>
      </c>
      <c r="C350" t="s">
        <v>11825</v>
      </c>
      <c r="D350" t="s">
        <v>11818</v>
      </c>
      <c r="E350" t="s">
        <v>11819</v>
      </c>
      <c r="F350" t="s">
        <v>12439</v>
      </c>
      <c r="G350" t="s">
        <v>12440</v>
      </c>
      <c r="H350">
        <v>3</v>
      </c>
      <c r="I350">
        <v>870.01</v>
      </c>
    </row>
    <row r="351" spans="1:9" x14ac:dyDescent="0.25">
      <c r="A351">
        <v>1350</v>
      </c>
      <c r="B351" s="8">
        <v>44955</v>
      </c>
      <c r="C351" t="s">
        <v>11822</v>
      </c>
      <c r="D351" t="s">
        <v>11818</v>
      </c>
      <c r="E351" t="s">
        <v>11819</v>
      </c>
      <c r="F351" t="s">
        <v>12441</v>
      </c>
      <c r="G351" t="s">
        <v>12442</v>
      </c>
      <c r="H351">
        <v>2</v>
      </c>
      <c r="I351">
        <v>610.05999999999995</v>
      </c>
    </row>
    <row r="352" spans="1:9" x14ac:dyDescent="0.25">
      <c r="A352">
        <v>1351</v>
      </c>
      <c r="B352" s="8">
        <v>44915</v>
      </c>
      <c r="C352" t="s">
        <v>11835</v>
      </c>
      <c r="D352" t="s">
        <v>11818</v>
      </c>
      <c r="E352" t="s">
        <v>11828</v>
      </c>
      <c r="F352" t="s">
        <v>6836</v>
      </c>
      <c r="G352" t="s">
        <v>12443</v>
      </c>
      <c r="H352">
        <v>2</v>
      </c>
      <c r="I352">
        <v>278.16000000000003</v>
      </c>
    </row>
    <row r="353" spans="1:9" x14ac:dyDescent="0.25">
      <c r="A353">
        <v>1352</v>
      </c>
      <c r="B353" s="8">
        <v>44572</v>
      </c>
      <c r="C353" t="s">
        <v>11831</v>
      </c>
      <c r="D353" t="s">
        <v>11832</v>
      </c>
      <c r="E353" t="s">
        <v>11828</v>
      </c>
      <c r="F353" t="s">
        <v>8943</v>
      </c>
      <c r="G353" t="s">
        <v>12444</v>
      </c>
      <c r="H353">
        <v>4</v>
      </c>
      <c r="I353">
        <v>218.93</v>
      </c>
    </row>
    <row r="354" spans="1:9" x14ac:dyDescent="0.25">
      <c r="A354">
        <v>1353</v>
      </c>
      <c r="B354" s="8">
        <v>44911</v>
      </c>
      <c r="C354" t="s">
        <v>11831</v>
      </c>
      <c r="D354" t="s">
        <v>11818</v>
      </c>
      <c r="E354" t="s">
        <v>11819</v>
      </c>
      <c r="F354" t="s">
        <v>12445</v>
      </c>
      <c r="G354" t="s">
        <v>12446</v>
      </c>
      <c r="H354">
        <v>5</v>
      </c>
      <c r="I354">
        <v>179.21</v>
      </c>
    </row>
    <row r="355" spans="1:9" x14ac:dyDescent="0.25">
      <c r="A355">
        <v>1354</v>
      </c>
      <c r="B355" s="8">
        <v>44993</v>
      </c>
      <c r="C355" t="s">
        <v>11831</v>
      </c>
      <c r="D355" t="s">
        <v>11832</v>
      </c>
      <c r="E355" t="s">
        <v>11819</v>
      </c>
      <c r="F355" t="s">
        <v>12447</v>
      </c>
      <c r="G355" t="s">
        <v>12448</v>
      </c>
      <c r="H355">
        <v>2</v>
      </c>
      <c r="I355">
        <v>983.37</v>
      </c>
    </row>
    <row r="356" spans="1:9" x14ac:dyDescent="0.25">
      <c r="A356">
        <v>1355</v>
      </c>
      <c r="B356" s="8">
        <v>44998</v>
      </c>
      <c r="C356" t="s">
        <v>11835</v>
      </c>
      <c r="D356" t="s">
        <v>11818</v>
      </c>
      <c r="E356" t="s">
        <v>11828</v>
      </c>
      <c r="F356" t="s">
        <v>12449</v>
      </c>
      <c r="G356" t="s">
        <v>12450</v>
      </c>
      <c r="H356">
        <v>5</v>
      </c>
      <c r="I356">
        <v>534.28</v>
      </c>
    </row>
    <row r="357" spans="1:9" x14ac:dyDescent="0.25">
      <c r="A357">
        <v>1356</v>
      </c>
      <c r="B357" s="8">
        <v>45081</v>
      </c>
      <c r="C357" t="s">
        <v>11825</v>
      </c>
      <c r="D357" t="s">
        <v>11818</v>
      </c>
      <c r="E357" t="s">
        <v>11819</v>
      </c>
      <c r="F357" t="s">
        <v>12451</v>
      </c>
      <c r="G357" t="s">
        <v>12452</v>
      </c>
      <c r="H357">
        <v>3</v>
      </c>
      <c r="I357">
        <v>301.39</v>
      </c>
    </row>
    <row r="358" spans="1:9" x14ac:dyDescent="0.25">
      <c r="A358">
        <v>1357</v>
      </c>
      <c r="B358" s="8">
        <v>45072</v>
      </c>
      <c r="C358" t="s">
        <v>11835</v>
      </c>
      <c r="D358" t="s">
        <v>11832</v>
      </c>
      <c r="E358" t="s">
        <v>11819</v>
      </c>
      <c r="F358" t="s">
        <v>12453</v>
      </c>
      <c r="G358" t="s">
        <v>12454</v>
      </c>
      <c r="H358">
        <v>3</v>
      </c>
      <c r="I358">
        <v>231.65</v>
      </c>
    </row>
    <row r="359" spans="1:9" x14ac:dyDescent="0.25">
      <c r="A359">
        <v>1358</v>
      </c>
      <c r="B359" s="8">
        <v>44842</v>
      </c>
      <c r="C359" t="s">
        <v>11831</v>
      </c>
      <c r="D359" t="s">
        <v>11818</v>
      </c>
      <c r="E359" t="s">
        <v>11828</v>
      </c>
      <c r="F359" t="s">
        <v>8434</v>
      </c>
      <c r="G359" t="s">
        <v>12455</v>
      </c>
      <c r="H359">
        <v>2</v>
      </c>
      <c r="I359">
        <v>994.81</v>
      </c>
    </row>
    <row r="360" spans="1:9" x14ac:dyDescent="0.25">
      <c r="A360">
        <v>1359</v>
      </c>
      <c r="B360" s="8">
        <v>44971</v>
      </c>
      <c r="C360" t="s">
        <v>11817</v>
      </c>
      <c r="D360" t="s">
        <v>11832</v>
      </c>
      <c r="E360" t="s">
        <v>11819</v>
      </c>
      <c r="F360" t="s">
        <v>12456</v>
      </c>
      <c r="G360" t="s">
        <v>12457</v>
      </c>
      <c r="H360">
        <v>4</v>
      </c>
      <c r="I360">
        <v>729.91</v>
      </c>
    </row>
    <row r="361" spans="1:9" x14ac:dyDescent="0.25">
      <c r="A361">
        <v>1360</v>
      </c>
      <c r="B361" s="8">
        <v>44824</v>
      </c>
      <c r="C361" t="s">
        <v>11822</v>
      </c>
      <c r="D361" t="s">
        <v>11818</v>
      </c>
      <c r="E361" t="s">
        <v>11828</v>
      </c>
      <c r="F361" t="s">
        <v>12458</v>
      </c>
      <c r="G361" t="s">
        <v>12459</v>
      </c>
      <c r="H361">
        <v>2</v>
      </c>
      <c r="I361">
        <v>538.02</v>
      </c>
    </row>
    <row r="362" spans="1:9" x14ac:dyDescent="0.25">
      <c r="A362">
        <v>1361</v>
      </c>
      <c r="B362" s="8">
        <v>44814</v>
      </c>
      <c r="C362" t="s">
        <v>11835</v>
      </c>
      <c r="D362" t="s">
        <v>11818</v>
      </c>
      <c r="E362" t="s">
        <v>11819</v>
      </c>
      <c r="F362" t="s">
        <v>12460</v>
      </c>
      <c r="G362" t="s">
        <v>12461</v>
      </c>
      <c r="H362">
        <v>4</v>
      </c>
      <c r="I362">
        <v>903.88</v>
      </c>
    </row>
    <row r="363" spans="1:9" x14ac:dyDescent="0.25">
      <c r="A363">
        <v>1362</v>
      </c>
      <c r="B363" s="8">
        <v>44802</v>
      </c>
      <c r="C363" t="s">
        <v>11817</v>
      </c>
      <c r="D363" t="s">
        <v>11818</v>
      </c>
      <c r="E363" t="s">
        <v>11828</v>
      </c>
      <c r="F363" t="s">
        <v>12462</v>
      </c>
      <c r="G363" t="s">
        <v>12463</v>
      </c>
      <c r="H363">
        <v>4</v>
      </c>
      <c r="I363">
        <v>196.94</v>
      </c>
    </row>
    <row r="364" spans="1:9" x14ac:dyDescent="0.25">
      <c r="A364">
        <v>1363</v>
      </c>
      <c r="B364" s="8">
        <v>44910</v>
      </c>
      <c r="C364" t="s">
        <v>11835</v>
      </c>
      <c r="D364" t="s">
        <v>11818</v>
      </c>
      <c r="E364" t="s">
        <v>11828</v>
      </c>
      <c r="F364" t="s">
        <v>12464</v>
      </c>
      <c r="G364" t="s">
        <v>12465</v>
      </c>
      <c r="H364">
        <v>2</v>
      </c>
      <c r="I364">
        <v>285.83</v>
      </c>
    </row>
    <row r="365" spans="1:9" x14ac:dyDescent="0.25">
      <c r="A365">
        <v>1364</v>
      </c>
      <c r="B365" s="8">
        <v>44923</v>
      </c>
      <c r="C365" t="s">
        <v>11835</v>
      </c>
      <c r="D365" t="s">
        <v>11832</v>
      </c>
      <c r="E365" t="s">
        <v>11819</v>
      </c>
      <c r="F365" t="s">
        <v>12466</v>
      </c>
      <c r="G365" t="s">
        <v>12467</v>
      </c>
      <c r="H365">
        <v>4</v>
      </c>
      <c r="I365">
        <v>818.6</v>
      </c>
    </row>
    <row r="366" spans="1:9" x14ac:dyDescent="0.25">
      <c r="A366">
        <v>1365</v>
      </c>
      <c r="B366" s="8">
        <v>45203</v>
      </c>
      <c r="C366" t="s">
        <v>11822</v>
      </c>
      <c r="D366" t="s">
        <v>11832</v>
      </c>
      <c r="E366" t="s">
        <v>11819</v>
      </c>
      <c r="F366" t="s">
        <v>12468</v>
      </c>
      <c r="G366" t="s">
        <v>12469</v>
      </c>
      <c r="H366">
        <v>1</v>
      </c>
      <c r="I366">
        <v>610.97</v>
      </c>
    </row>
    <row r="367" spans="1:9" x14ac:dyDescent="0.25">
      <c r="A367">
        <v>1366</v>
      </c>
      <c r="B367" s="8">
        <v>44883</v>
      </c>
      <c r="C367" t="s">
        <v>11825</v>
      </c>
      <c r="D367" t="s">
        <v>11818</v>
      </c>
      <c r="E367" t="s">
        <v>11828</v>
      </c>
      <c r="F367" t="s">
        <v>6482</v>
      </c>
      <c r="G367" t="s">
        <v>12470</v>
      </c>
      <c r="H367">
        <v>1</v>
      </c>
      <c r="I367">
        <v>762.83</v>
      </c>
    </row>
    <row r="368" spans="1:9" x14ac:dyDescent="0.25">
      <c r="A368">
        <v>1367</v>
      </c>
      <c r="B368" s="8">
        <v>44824</v>
      </c>
      <c r="C368" t="s">
        <v>11835</v>
      </c>
      <c r="D368" t="s">
        <v>11832</v>
      </c>
      <c r="E368" t="s">
        <v>11819</v>
      </c>
      <c r="F368" t="s">
        <v>12471</v>
      </c>
      <c r="G368" t="s">
        <v>12472</v>
      </c>
      <c r="H368">
        <v>5</v>
      </c>
      <c r="I368">
        <v>438.44</v>
      </c>
    </row>
    <row r="369" spans="1:9" x14ac:dyDescent="0.25">
      <c r="A369">
        <v>1368</v>
      </c>
      <c r="B369" s="8">
        <v>44853</v>
      </c>
      <c r="C369" t="s">
        <v>11835</v>
      </c>
      <c r="D369" t="s">
        <v>11818</v>
      </c>
      <c r="E369" t="s">
        <v>11819</v>
      </c>
      <c r="F369" t="s">
        <v>12473</v>
      </c>
      <c r="G369" t="s">
        <v>12474</v>
      </c>
      <c r="H369">
        <v>4</v>
      </c>
      <c r="I369">
        <v>271.89999999999998</v>
      </c>
    </row>
    <row r="370" spans="1:9" x14ac:dyDescent="0.25">
      <c r="A370">
        <v>1369</v>
      </c>
      <c r="B370" s="8">
        <v>44957</v>
      </c>
      <c r="C370" t="s">
        <v>11831</v>
      </c>
      <c r="D370" t="s">
        <v>11832</v>
      </c>
      <c r="E370" t="s">
        <v>11819</v>
      </c>
      <c r="F370" t="s">
        <v>12475</v>
      </c>
      <c r="G370" t="s">
        <v>5131</v>
      </c>
      <c r="H370">
        <v>2</v>
      </c>
      <c r="I370">
        <v>629.20000000000005</v>
      </c>
    </row>
    <row r="371" spans="1:9" x14ac:dyDescent="0.25">
      <c r="A371">
        <v>1370</v>
      </c>
      <c r="B371" s="8">
        <v>44721</v>
      </c>
      <c r="C371" t="s">
        <v>11822</v>
      </c>
      <c r="D371" t="s">
        <v>11818</v>
      </c>
      <c r="E371" t="s">
        <v>11819</v>
      </c>
      <c r="F371" t="s">
        <v>12476</v>
      </c>
      <c r="G371" t="s">
        <v>12477</v>
      </c>
      <c r="H371">
        <v>1</v>
      </c>
      <c r="I371">
        <v>850.28</v>
      </c>
    </row>
    <row r="372" spans="1:9" x14ac:dyDescent="0.25">
      <c r="A372">
        <v>1371</v>
      </c>
      <c r="B372" s="8">
        <v>44571</v>
      </c>
      <c r="C372" t="s">
        <v>11822</v>
      </c>
      <c r="D372" t="s">
        <v>11832</v>
      </c>
      <c r="E372" t="s">
        <v>11828</v>
      </c>
      <c r="F372" t="s">
        <v>12478</v>
      </c>
      <c r="G372" t="s">
        <v>12479</v>
      </c>
      <c r="H372">
        <v>1</v>
      </c>
      <c r="I372">
        <v>321.25</v>
      </c>
    </row>
    <row r="373" spans="1:9" x14ac:dyDescent="0.25">
      <c r="A373">
        <v>1372</v>
      </c>
      <c r="B373" s="8">
        <v>44991</v>
      </c>
      <c r="C373" t="s">
        <v>11817</v>
      </c>
      <c r="D373" t="s">
        <v>11818</v>
      </c>
      <c r="E373" t="s">
        <v>11828</v>
      </c>
      <c r="F373" t="s">
        <v>12480</v>
      </c>
      <c r="G373" t="s">
        <v>12481</v>
      </c>
      <c r="H373">
        <v>1</v>
      </c>
      <c r="I373">
        <v>475.32</v>
      </c>
    </row>
    <row r="374" spans="1:9" x14ac:dyDescent="0.25">
      <c r="A374">
        <v>1373</v>
      </c>
      <c r="B374" s="8">
        <v>44782</v>
      </c>
      <c r="C374" t="s">
        <v>11822</v>
      </c>
      <c r="D374" t="s">
        <v>11832</v>
      </c>
      <c r="E374" t="s">
        <v>11819</v>
      </c>
      <c r="F374" t="s">
        <v>12482</v>
      </c>
      <c r="G374" t="s">
        <v>12483</v>
      </c>
      <c r="H374">
        <v>4</v>
      </c>
      <c r="I374">
        <v>847.2</v>
      </c>
    </row>
    <row r="375" spans="1:9" x14ac:dyDescent="0.25">
      <c r="A375">
        <v>1374</v>
      </c>
      <c r="B375" s="8">
        <v>44783</v>
      </c>
      <c r="C375" t="s">
        <v>11817</v>
      </c>
      <c r="D375" t="s">
        <v>11818</v>
      </c>
      <c r="E375" t="s">
        <v>11828</v>
      </c>
      <c r="F375" t="s">
        <v>12484</v>
      </c>
      <c r="G375" t="s">
        <v>12485</v>
      </c>
      <c r="H375">
        <v>1</v>
      </c>
      <c r="I375">
        <v>983.35</v>
      </c>
    </row>
    <row r="376" spans="1:9" x14ac:dyDescent="0.25">
      <c r="A376">
        <v>1375</v>
      </c>
      <c r="B376" s="8">
        <v>45102</v>
      </c>
      <c r="C376" t="s">
        <v>11825</v>
      </c>
      <c r="D376" t="s">
        <v>11832</v>
      </c>
      <c r="E376" t="s">
        <v>11828</v>
      </c>
      <c r="F376" t="s">
        <v>12486</v>
      </c>
      <c r="G376" t="s">
        <v>12487</v>
      </c>
      <c r="H376">
        <v>3</v>
      </c>
      <c r="I376">
        <v>880.9</v>
      </c>
    </row>
    <row r="377" spans="1:9" x14ac:dyDescent="0.25">
      <c r="A377">
        <v>1376</v>
      </c>
      <c r="B377" s="8">
        <v>44965</v>
      </c>
      <c r="C377" t="s">
        <v>11817</v>
      </c>
      <c r="D377" t="s">
        <v>11832</v>
      </c>
      <c r="E377" t="s">
        <v>11828</v>
      </c>
      <c r="F377" t="s">
        <v>12488</v>
      </c>
      <c r="G377" t="s">
        <v>12489</v>
      </c>
      <c r="H377">
        <v>3</v>
      </c>
      <c r="I377">
        <v>795.72</v>
      </c>
    </row>
    <row r="378" spans="1:9" x14ac:dyDescent="0.25">
      <c r="A378">
        <v>1377</v>
      </c>
      <c r="B378" s="8">
        <v>45097</v>
      </c>
      <c r="C378" t="s">
        <v>11831</v>
      </c>
      <c r="D378" t="s">
        <v>11818</v>
      </c>
      <c r="E378" t="s">
        <v>11828</v>
      </c>
      <c r="F378" t="s">
        <v>12490</v>
      </c>
      <c r="G378" t="s">
        <v>12491</v>
      </c>
      <c r="H378">
        <v>2</v>
      </c>
      <c r="I378">
        <v>909.56</v>
      </c>
    </row>
    <row r="379" spans="1:9" x14ac:dyDescent="0.25">
      <c r="A379">
        <v>1378</v>
      </c>
      <c r="B379" s="8">
        <v>44954</v>
      </c>
      <c r="C379" t="s">
        <v>11831</v>
      </c>
      <c r="D379" t="s">
        <v>11832</v>
      </c>
      <c r="E379" t="s">
        <v>11819</v>
      </c>
      <c r="F379" t="s">
        <v>12492</v>
      </c>
      <c r="G379" t="s">
        <v>12493</v>
      </c>
      <c r="H379">
        <v>5</v>
      </c>
      <c r="I379">
        <v>145.69999999999999</v>
      </c>
    </row>
    <row r="380" spans="1:9" x14ac:dyDescent="0.25">
      <c r="A380">
        <v>1379</v>
      </c>
      <c r="B380" s="8">
        <v>45080</v>
      </c>
      <c r="C380" t="s">
        <v>11831</v>
      </c>
      <c r="D380" t="s">
        <v>11818</v>
      </c>
      <c r="E380" t="s">
        <v>11828</v>
      </c>
      <c r="F380" t="s">
        <v>12261</v>
      </c>
      <c r="G380" t="s">
        <v>12494</v>
      </c>
      <c r="H380">
        <v>1</v>
      </c>
      <c r="I380">
        <v>397.48</v>
      </c>
    </row>
    <row r="381" spans="1:9" x14ac:dyDescent="0.25">
      <c r="A381">
        <v>1380</v>
      </c>
      <c r="B381" s="8">
        <v>45072</v>
      </c>
      <c r="C381" t="s">
        <v>11831</v>
      </c>
      <c r="D381" t="s">
        <v>11832</v>
      </c>
      <c r="E381" t="s">
        <v>11819</v>
      </c>
      <c r="F381" t="s">
        <v>7261</v>
      </c>
      <c r="G381" t="s">
        <v>12495</v>
      </c>
      <c r="H381">
        <v>3</v>
      </c>
      <c r="I381">
        <v>326.7</v>
      </c>
    </row>
    <row r="382" spans="1:9" x14ac:dyDescent="0.25">
      <c r="A382">
        <v>1381</v>
      </c>
      <c r="B382" s="8">
        <v>44824</v>
      </c>
      <c r="C382" t="s">
        <v>11822</v>
      </c>
      <c r="D382" t="s">
        <v>11818</v>
      </c>
      <c r="E382" t="s">
        <v>11819</v>
      </c>
      <c r="F382" t="s">
        <v>12496</v>
      </c>
      <c r="G382" t="s">
        <v>12497</v>
      </c>
      <c r="H382">
        <v>4</v>
      </c>
      <c r="I382">
        <v>718.16</v>
      </c>
    </row>
    <row r="383" spans="1:9" x14ac:dyDescent="0.25">
      <c r="A383">
        <v>1382</v>
      </c>
      <c r="B383" s="8">
        <v>44978</v>
      </c>
      <c r="C383" t="s">
        <v>11831</v>
      </c>
      <c r="D383" t="s">
        <v>11818</v>
      </c>
      <c r="E383" t="s">
        <v>11828</v>
      </c>
      <c r="F383" t="s">
        <v>12498</v>
      </c>
      <c r="G383" t="s">
        <v>12499</v>
      </c>
      <c r="H383">
        <v>5</v>
      </c>
      <c r="I383">
        <v>162.46</v>
      </c>
    </row>
    <row r="384" spans="1:9" x14ac:dyDescent="0.25">
      <c r="A384">
        <v>1383</v>
      </c>
      <c r="B384" s="8">
        <v>44941</v>
      </c>
      <c r="C384" t="s">
        <v>11817</v>
      </c>
      <c r="D384" t="s">
        <v>11818</v>
      </c>
      <c r="E384" t="s">
        <v>11828</v>
      </c>
      <c r="F384" t="s">
        <v>12500</v>
      </c>
      <c r="G384" t="s">
        <v>12501</v>
      </c>
      <c r="H384">
        <v>3</v>
      </c>
      <c r="I384">
        <v>924.64</v>
      </c>
    </row>
    <row r="385" spans="1:9" x14ac:dyDescent="0.25">
      <c r="A385">
        <v>1384</v>
      </c>
      <c r="B385" s="8">
        <v>44661</v>
      </c>
      <c r="C385" t="s">
        <v>11822</v>
      </c>
      <c r="D385" t="s">
        <v>11818</v>
      </c>
      <c r="E385" t="s">
        <v>11828</v>
      </c>
      <c r="F385" t="s">
        <v>12502</v>
      </c>
      <c r="G385" t="s">
        <v>12503</v>
      </c>
      <c r="H385">
        <v>4</v>
      </c>
      <c r="I385">
        <v>628.48</v>
      </c>
    </row>
    <row r="386" spans="1:9" x14ac:dyDescent="0.25">
      <c r="A386">
        <v>1385</v>
      </c>
      <c r="B386" s="8">
        <v>45104</v>
      </c>
      <c r="C386" t="s">
        <v>11831</v>
      </c>
      <c r="D386" t="s">
        <v>11818</v>
      </c>
      <c r="E386" t="s">
        <v>11828</v>
      </c>
      <c r="F386" t="s">
        <v>12504</v>
      </c>
      <c r="G386" t="s">
        <v>12505</v>
      </c>
      <c r="H386">
        <v>1</v>
      </c>
      <c r="I386">
        <v>678.07</v>
      </c>
    </row>
    <row r="387" spans="1:9" x14ac:dyDescent="0.25">
      <c r="A387">
        <v>1386</v>
      </c>
      <c r="B387" s="8">
        <v>45106</v>
      </c>
      <c r="C387" t="s">
        <v>11825</v>
      </c>
      <c r="D387" t="s">
        <v>11832</v>
      </c>
      <c r="E387" t="s">
        <v>11828</v>
      </c>
      <c r="F387" t="s">
        <v>5606</v>
      </c>
      <c r="G387" t="s">
        <v>12506</v>
      </c>
      <c r="H387">
        <v>1</v>
      </c>
      <c r="I387">
        <v>106.91</v>
      </c>
    </row>
    <row r="388" spans="1:9" x14ac:dyDescent="0.25">
      <c r="A388">
        <v>1387</v>
      </c>
      <c r="B388" s="8">
        <v>44915</v>
      </c>
      <c r="C388" t="s">
        <v>11831</v>
      </c>
      <c r="D388" t="s">
        <v>11832</v>
      </c>
      <c r="E388" t="s">
        <v>11819</v>
      </c>
      <c r="F388" t="s">
        <v>12507</v>
      </c>
      <c r="G388" t="s">
        <v>12508</v>
      </c>
      <c r="H388">
        <v>1</v>
      </c>
      <c r="I388">
        <v>195.95</v>
      </c>
    </row>
    <row r="389" spans="1:9" x14ac:dyDescent="0.25">
      <c r="A389">
        <v>1388</v>
      </c>
      <c r="B389" s="8">
        <v>45034</v>
      </c>
      <c r="C389" t="s">
        <v>11831</v>
      </c>
      <c r="D389" t="s">
        <v>11832</v>
      </c>
      <c r="E389" t="s">
        <v>11828</v>
      </c>
      <c r="F389" t="s">
        <v>9137</v>
      </c>
      <c r="G389" t="s">
        <v>12509</v>
      </c>
      <c r="H389">
        <v>1</v>
      </c>
      <c r="I389">
        <v>918.34</v>
      </c>
    </row>
    <row r="390" spans="1:9" x14ac:dyDescent="0.25">
      <c r="A390">
        <v>1389</v>
      </c>
      <c r="B390" s="8">
        <v>44942</v>
      </c>
      <c r="C390" t="s">
        <v>11831</v>
      </c>
      <c r="D390" t="s">
        <v>11832</v>
      </c>
      <c r="E390" t="s">
        <v>11819</v>
      </c>
      <c r="F390" t="s">
        <v>12510</v>
      </c>
      <c r="G390" t="s">
        <v>12511</v>
      </c>
      <c r="H390">
        <v>3</v>
      </c>
      <c r="I390">
        <v>425.34</v>
      </c>
    </row>
    <row r="391" spans="1:9" x14ac:dyDescent="0.25">
      <c r="A391">
        <v>1390</v>
      </c>
      <c r="B391" s="8">
        <v>44988</v>
      </c>
      <c r="C391" t="s">
        <v>11831</v>
      </c>
      <c r="D391" t="s">
        <v>11832</v>
      </c>
      <c r="E391" t="s">
        <v>11828</v>
      </c>
      <c r="F391" t="s">
        <v>12379</v>
      </c>
      <c r="G391" t="s">
        <v>12512</v>
      </c>
      <c r="H391">
        <v>3</v>
      </c>
      <c r="I391">
        <v>512.53</v>
      </c>
    </row>
    <row r="392" spans="1:9" x14ac:dyDescent="0.25">
      <c r="A392">
        <v>1391</v>
      </c>
      <c r="B392" s="8">
        <v>45048</v>
      </c>
      <c r="C392" t="s">
        <v>11822</v>
      </c>
      <c r="D392" t="s">
        <v>11832</v>
      </c>
      <c r="E392" t="s">
        <v>11828</v>
      </c>
      <c r="F392" t="s">
        <v>12513</v>
      </c>
      <c r="G392" t="s">
        <v>12514</v>
      </c>
      <c r="H392">
        <v>3</v>
      </c>
      <c r="I392">
        <v>146.47999999999999</v>
      </c>
    </row>
    <row r="393" spans="1:9" x14ac:dyDescent="0.25">
      <c r="A393">
        <v>1392</v>
      </c>
      <c r="B393" s="8">
        <v>45036</v>
      </c>
      <c r="C393" t="s">
        <v>11822</v>
      </c>
      <c r="D393" t="s">
        <v>11832</v>
      </c>
      <c r="E393" t="s">
        <v>11828</v>
      </c>
      <c r="F393" t="s">
        <v>12515</v>
      </c>
      <c r="G393" t="s">
        <v>12516</v>
      </c>
      <c r="H393">
        <v>3</v>
      </c>
      <c r="I393">
        <v>578.62</v>
      </c>
    </row>
    <row r="394" spans="1:9" x14ac:dyDescent="0.25">
      <c r="A394">
        <v>1393</v>
      </c>
      <c r="B394" s="8">
        <v>44961</v>
      </c>
      <c r="C394" t="s">
        <v>11825</v>
      </c>
      <c r="D394" t="s">
        <v>11832</v>
      </c>
      <c r="E394" t="s">
        <v>11819</v>
      </c>
      <c r="F394" t="s">
        <v>12517</v>
      </c>
      <c r="G394" t="s">
        <v>12518</v>
      </c>
      <c r="H394">
        <v>3</v>
      </c>
      <c r="I394">
        <v>255.61</v>
      </c>
    </row>
    <row r="395" spans="1:9" x14ac:dyDescent="0.25">
      <c r="A395">
        <v>1394</v>
      </c>
      <c r="B395" s="8">
        <v>44970</v>
      </c>
      <c r="C395" t="s">
        <v>11822</v>
      </c>
      <c r="D395" t="s">
        <v>11818</v>
      </c>
      <c r="E395" t="s">
        <v>11828</v>
      </c>
      <c r="F395" t="s">
        <v>12519</v>
      </c>
      <c r="G395" t="s">
        <v>12520</v>
      </c>
      <c r="H395">
        <v>5</v>
      </c>
      <c r="I395">
        <v>370.26</v>
      </c>
    </row>
    <row r="396" spans="1:9" x14ac:dyDescent="0.25">
      <c r="A396">
        <v>1395</v>
      </c>
      <c r="B396" s="8">
        <v>44923</v>
      </c>
      <c r="C396" t="s">
        <v>11831</v>
      </c>
      <c r="D396" t="s">
        <v>11818</v>
      </c>
      <c r="E396" t="s">
        <v>11819</v>
      </c>
      <c r="F396" t="s">
        <v>12521</v>
      </c>
      <c r="G396" t="s">
        <v>12522</v>
      </c>
      <c r="H396">
        <v>2</v>
      </c>
      <c r="I396">
        <v>302.97000000000003</v>
      </c>
    </row>
    <row r="397" spans="1:9" x14ac:dyDescent="0.25">
      <c r="A397">
        <v>1396</v>
      </c>
      <c r="B397" s="8">
        <v>44817</v>
      </c>
      <c r="C397" t="s">
        <v>11831</v>
      </c>
      <c r="D397" t="s">
        <v>11818</v>
      </c>
      <c r="E397" t="s">
        <v>11828</v>
      </c>
      <c r="F397" t="s">
        <v>5519</v>
      </c>
      <c r="G397" t="s">
        <v>12523</v>
      </c>
      <c r="H397">
        <v>3</v>
      </c>
      <c r="I397">
        <v>632.28</v>
      </c>
    </row>
    <row r="398" spans="1:9" x14ac:dyDescent="0.25">
      <c r="A398">
        <v>1397</v>
      </c>
      <c r="B398" s="8">
        <v>44929</v>
      </c>
      <c r="C398" t="s">
        <v>11817</v>
      </c>
      <c r="D398" t="s">
        <v>11818</v>
      </c>
      <c r="E398" t="s">
        <v>11819</v>
      </c>
      <c r="F398" t="s">
        <v>12524</v>
      </c>
      <c r="G398" t="s">
        <v>12525</v>
      </c>
      <c r="H398">
        <v>2</v>
      </c>
      <c r="I398">
        <v>669.41</v>
      </c>
    </row>
    <row r="399" spans="1:9" x14ac:dyDescent="0.25">
      <c r="A399">
        <v>1398</v>
      </c>
      <c r="B399" s="8">
        <v>45017</v>
      </c>
      <c r="C399" t="s">
        <v>11831</v>
      </c>
      <c r="D399" t="s">
        <v>11832</v>
      </c>
      <c r="E399" t="s">
        <v>11828</v>
      </c>
      <c r="F399" t="s">
        <v>12526</v>
      </c>
      <c r="G399" t="s">
        <v>12527</v>
      </c>
      <c r="H399">
        <v>3</v>
      </c>
      <c r="I399">
        <v>191.99</v>
      </c>
    </row>
    <row r="400" spans="1:9" x14ac:dyDescent="0.25">
      <c r="A400">
        <v>1399</v>
      </c>
      <c r="B400" s="8">
        <v>44962</v>
      </c>
      <c r="C400" t="s">
        <v>11817</v>
      </c>
      <c r="D400" t="s">
        <v>11818</v>
      </c>
      <c r="E400" t="s">
        <v>11819</v>
      </c>
      <c r="F400" t="s">
        <v>12528</v>
      </c>
      <c r="G400" t="s">
        <v>3026</v>
      </c>
      <c r="H400">
        <v>2</v>
      </c>
      <c r="I400">
        <v>695.11</v>
      </c>
    </row>
    <row r="401" spans="1:9" x14ac:dyDescent="0.25">
      <c r="A401">
        <v>1400</v>
      </c>
      <c r="B401" s="8">
        <v>44720</v>
      </c>
      <c r="C401" t="s">
        <v>11831</v>
      </c>
      <c r="D401" t="s">
        <v>11818</v>
      </c>
      <c r="E401" t="s">
        <v>11819</v>
      </c>
      <c r="F401" t="s">
        <v>12529</v>
      </c>
      <c r="G401" t="s">
        <v>12530</v>
      </c>
      <c r="H401">
        <v>2</v>
      </c>
      <c r="I401">
        <v>634.91999999999996</v>
      </c>
    </row>
    <row r="402" spans="1:9" x14ac:dyDescent="0.25">
      <c r="A402">
        <v>1401</v>
      </c>
      <c r="B402" s="8">
        <v>44992</v>
      </c>
      <c r="C402" t="s">
        <v>11831</v>
      </c>
      <c r="D402" t="s">
        <v>11818</v>
      </c>
      <c r="E402" t="s">
        <v>11819</v>
      </c>
      <c r="F402" t="s">
        <v>12531</v>
      </c>
      <c r="G402" t="s">
        <v>12532</v>
      </c>
      <c r="H402">
        <v>5</v>
      </c>
      <c r="I402">
        <v>873.98</v>
      </c>
    </row>
    <row r="403" spans="1:9" x14ac:dyDescent="0.25">
      <c r="A403">
        <v>1402</v>
      </c>
      <c r="B403" s="8">
        <v>44848</v>
      </c>
      <c r="C403" t="s">
        <v>11831</v>
      </c>
      <c r="D403" t="s">
        <v>11832</v>
      </c>
      <c r="E403" t="s">
        <v>11828</v>
      </c>
      <c r="F403" t="s">
        <v>12533</v>
      </c>
      <c r="G403" t="s">
        <v>12534</v>
      </c>
      <c r="H403">
        <v>3</v>
      </c>
      <c r="I403">
        <v>602.33000000000004</v>
      </c>
    </row>
    <row r="404" spans="1:9" x14ac:dyDescent="0.25">
      <c r="A404">
        <v>1403</v>
      </c>
      <c r="B404" s="8">
        <v>45144</v>
      </c>
      <c r="C404" t="s">
        <v>11825</v>
      </c>
      <c r="D404" t="s">
        <v>11818</v>
      </c>
      <c r="E404" t="s">
        <v>11819</v>
      </c>
      <c r="F404" t="s">
        <v>12535</v>
      </c>
      <c r="G404" t="s">
        <v>12536</v>
      </c>
      <c r="H404">
        <v>3</v>
      </c>
      <c r="I404">
        <v>807.02</v>
      </c>
    </row>
    <row r="405" spans="1:9" x14ac:dyDescent="0.25">
      <c r="A405">
        <v>1404</v>
      </c>
      <c r="B405" s="8">
        <v>44602</v>
      </c>
      <c r="C405" t="s">
        <v>11835</v>
      </c>
      <c r="D405" t="s">
        <v>11818</v>
      </c>
      <c r="E405" t="s">
        <v>11828</v>
      </c>
      <c r="F405" t="s">
        <v>7769</v>
      </c>
      <c r="G405" t="s">
        <v>12537</v>
      </c>
      <c r="H405">
        <v>4</v>
      </c>
      <c r="I405">
        <v>411.94</v>
      </c>
    </row>
    <row r="406" spans="1:9" x14ac:dyDescent="0.25">
      <c r="A406">
        <v>1405</v>
      </c>
      <c r="B406" s="8">
        <v>44819</v>
      </c>
      <c r="C406" t="s">
        <v>11817</v>
      </c>
      <c r="D406" t="s">
        <v>11832</v>
      </c>
      <c r="E406" t="s">
        <v>11828</v>
      </c>
      <c r="F406" t="s">
        <v>12538</v>
      </c>
      <c r="G406" t="s">
        <v>4106</v>
      </c>
      <c r="H406">
        <v>4</v>
      </c>
      <c r="I406">
        <v>537.73</v>
      </c>
    </row>
    <row r="407" spans="1:9" x14ac:dyDescent="0.25">
      <c r="A407">
        <v>1406</v>
      </c>
      <c r="B407" s="8">
        <v>44990</v>
      </c>
      <c r="C407" t="s">
        <v>11825</v>
      </c>
      <c r="D407" t="s">
        <v>11818</v>
      </c>
      <c r="E407" t="s">
        <v>11819</v>
      </c>
      <c r="F407" t="s">
        <v>12539</v>
      </c>
      <c r="G407" t="s">
        <v>12540</v>
      </c>
      <c r="H407">
        <v>5</v>
      </c>
      <c r="I407">
        <v>930.1</v>
      </c>
    </row>
    <row r="408" spans="1:9" x14ac:dyDescent="0.25">
      <c r="A408">
        <v>1407</v>
      </c>
      <c r="B408" s="8">
        <v>44888</v>
      </c>
      <c r="C408" t="s">
        <v>11831</v>
      </c>
      <c r="D408" t="s">
        <v>11832</v>
      </c>
      <c r="E408" t="s">
        <v>11828</v>
      </c>
      <c r="F408" t="s">
        <v>12541</v>
      </c>
      <c r="G408" t="s">
        <v>12542</v>
      </c>
      <c r="H408">
        <v>3</v>
      </c>
      <c r="I408">
        <v>249.66</v>
      </c>
    </row>
    <row r="409" spans="1:9" x14ac:dyDescent="0.25">
      <c r="A409">
        <v>1408</v>
      </c>
      <c r="B409" s="8">
        <v>44919</v>
      </c>
      <c r="C409" t="s">
        <v>11831</v>
      </c>
      <c r="D409" t="s">
        <v>11818</v>
      </c>
      <c r="E409" t="s">
        <v>11828</v>
      </c>
      <c r="F409" t="s">
        <v>12543</v>
      </c>
      <c r="G409" t="s">
        <v>12544</v>
      </c>
      <c r="H409">
        <v>5</v>
      </c>
      <c r="I409">
        <v>691.82</v>
      </c>
    </row>
    <row r="410" spans="1:9" x14ac:dyDescent="0.25">
      <c r="A410">
        <v>1409</v>
      </c>
      <c r="B410" s="8">
        <v>44796</v>
      </c>
      <c r="C410" t="s">
        <v>11817</v>
      </c>
      <c r="D410" t="s">
        <v>11818</v>
      </c>
      <c r="E410" t="s">
        <v>11828</v>
      </c>
      <c r="F410" t="s">
        <v>12545</v>
      </c>
      <c r="G410" t="s">
        <v>756</v>
      </c>
      <c r="H410">
        <v>4</v>
      </c>
      <c r="I410">
        <v>938.59</v>
      </c>
    </row>
    <row r="411" spans="1:9" x14ac:dyDescent="0.25">
      <c r="A411">
        <v>1410</v>
      </c>
      <c r="B411" s="8">
        <v>44890</v>
      </c>
      <c r="C411" t="s">
        <v>11835</v>
      </c>
      <c r="D411" t="s">
        <v>11832</v>
      </c>
      <c r="E411" t="s">
        <v>11828</v>
      </c>
      <c r="F411" t="s">
        <v>12546</v>
      </c>
      <c r="G411" t="s">
        <v>12547</v>
      </c>
      <c r="H411">
        <v>1</v>
      </c>
      <c r="I411">
        <v>746.8</v>
      </c>
    </row>
    <row r="412" spans="1:9" x14ac:dyDescent="0.25">
      <c r="A412">
        <v>1411</v>
      </c>
      <c r="B412" s="8">
        <v>44909</v>
      </c>
      <c r="C412" t="s">
        <v>11825</v>
      </c>
      <c r="D412" t="s">
        <v>11832</v>
      </c>
      <c r="E412" t="s">
        <v>11819</v>
      </c>
      <c r="F412" t="s">
        <v>12548</v>
      </c>
      <c r="G412" t="s">
        <v>12549</v>
      </c>
      <c r="H412">
        <v>1</v>
      </c>
      <c r="I412">
        <v>690.75</v>
      </c>
    </row>
    <row r="413" spans="1:9" x14ac:dyDescent="0.25">
      <c r="A413">
        <v>1412</v>
      </c>
      <c r="B413" s="8">
        <v>44797</v>
      </c>
      <c r="C413" t="s">
        <v>11835</v>
      </c>
      <c r="D413" t="s">
        <v>11832</v>
      </c>
      <c r="E413" t="s">
        <v>11819</v>
      </c>
      <c r="F413" t="s">
        <v>12550</v>
      </c>
      <c r="G413" t="s">
        <v>12551</v>
      </c>
      <c r="H413">
        <v>4</v>
      </c>
      <c r="I413">
        <v>544.19000000000005</v>
      </c>
    </row>
    <row r="414" spans="1:9" x14ac:dyDescent="0.25">
      <c r="A414">
        <v>1413</v>
      </c>
      <c r="B414" s="8">
        <v>44974</v>
      </c>
      <c r="C414" t="s">
        <v>11825</v>
      </c>
      <c r="D414" t="s">
        <v>11818</v>
      </c>
      <c r="E414" t="s">
        <v>11828</v>
      </c>
      <c r="F414" t="s">
        <v>12552</v>
      </c>
      <c r="G414" t="s">
        <v>12553</v>
      </c>
      <c r="H414">
        <v>5</v>
      </c>
      <c r="I414">
        <v>918.34</v>
      </c>
    </row>
    <row r="415" spans="1:9" x14ac:dyDescent="0.25">
      <c r="A415">
        <v>1414</v>
      </c>
      <c r="B415" s="8">
        <v>44947</v>
      </c>
      <c r="C415" t="s">
        <v>11817</v>
      </c>
      <c r="D415" t="s">
        <v>11818</v>
      </c>
      <c r="E415" t="s">
        <v>11819</v>
      </c>
      <c r="F415" t="s">
        <v>12554</v>
      </c>
      <c r="G415" t="s">
        <v>12555</v>
      </c>
      <c r="H415">
        <v>3</v>
      </c>
      <c r="I415">
        <v>997.2</v>
      </c>
    </row>
    <row r="416" spans="1:9" x14ac:dyDescent="0.25">
      <c r="A416">
        <v>1415</v>
      </c>
      <c r="B416" s="8">
        <v>44923</v>
      </c>
      <c r="C416" t="s">
        <v>11817</v>
      </c>
      <c r="D416" t="s">
        <v>11818</v>
      </c>
      <c r="E416" t="s">
        <v>11819</v>
      </c>
      <c r="F416" t="s">
        <v>12556</v>
      </c>
      <c r="G416" t="s">
        <v>12557</v>
      </c>
      <c r="H416">
        <v>3</v>
      </c>
      <c r="I416">
        <v>633.96</v>
      </c>
    </row>
    <row r="417" spans="1:9" x14ac:dyDescent="0.25">
      <c r="A417">
        <v>1416</v>
      </c>
      <c r="B417" s="8">
        <v>44861</v>
      </c>
      <c r="C417" t="s">
        <v>11817</v>
      </c>
      <c r="D417" t="s">
        <v>11832</v>
      </c>
      <c r="E417" t="s">
        <v>11828</v>
      </c>
      <c r="F417" t="s">
        <v>12558</v>
      </c>
      <c r="G417" t="s">
        <v>737</v>
      </c>
      <c r="H417">
        <v>2</v>
      </c>
      <c r="I417">
        <v>638.69000000000005</v>
      </c>
    </row>
    <row r="418" spans="1:9" x14ac:dyDescent="0.25">
      <c r="A418">
        <v>1417</v>
      </c>
      <c r="B418" s="8">
        <v>45047</v>
      </c>
      <c r="C418" t="s">
        <v>11835</v>
      </c>
      <c r="D418" t="s">
        <v>11818</v>
      </c>
      <c r="E418" t="s">
        <v>11828</v>
      </c>
      <c r="F418" t="s">
        <v>7606</v>
      </c>
      <c r="G418" t="s">
        <v>12559</v>
      </c>
      <c r="H418">
        <v>1</v>
      </c>
      <c r="I418">
        <v>643.82000000000005</v>
      </c>
    </row>
    <row r="419" spans="1:9" x14ac:dyDescent="0.25">
      <c r="A419">
        <v>1418</v>
      </c>
      <c r="B419" s="8">
        <v>45101</v>
      </c>
      <c r="C419" t="s">
        <v>11835</v>
      </c>
      <c r="D419" t="s">
        <v>11832</v>
      </c>
      <c r="E419" t="s">
        <v>11819</v>
      </c>
      <c r="F419" t="s">
        <v>10079</v>
      </c>
      <c r="G419" t="s">
        <v>12560</v>
      </c>
      <c r="H419">
        <v>1</v>
      </c>
      <c r="I419">
        <v>840.76</v>
      </c>
    </row>
    <row r="420" spans="1:9" x14ac:dyDescent="0.25">
      <c r="A420">
        <v>1419</v>
      </c>
      <c r="B420" s="8">
        <v>45029</v>
      </c>
      <c r="C420" t="s">
        <v>11822</v>
      </c>
      <c r="D420" t="s">
        <v>11818</v>
      </c>
      <c r="E420" t="s">
        <v>11828</v>
      </c>
      <c r="F420" t="s">
        <v>12561</v>
      </c>
      <c r="G420" t="s">
        <v>12562</v>
      </c>
      <c r="H420">
        <v>1</v>
      </c>
      <c r="I420">
        <v>108.04</v>
      </c>
    </row>
    <row r="421" spans="1:9" x14ac:dyDescent="0.25">
      <c r="A421">
        <v>1420</v>
      </c>
      <c r="B421" s="8">
        <v>44973</v>
      </c>
      <c r="C421" t="s">
        <v>11831</v>
      </c>
      <c r="D421" t="s">
        <v>11818</v>
      </c>
      <c r="E421" t="s">
        <v>11828</v>
      </c>
      <c r="F421" t="s">
        <v>12563</v>
      </c>
      <c r="G421" t="s">
        <v>12564</v>
      </c>
      <c r="H421">
        <v>5</v>
      </c>
      <c r="I421">
        <v>889.57</v>
      </c>
    </row>
    <row r="422" spans="1:9" x14ac:dyDescent="0.25">
      <c r="A422">
        <v>1421</v>
      </c>
      <c r="B422" s="8">
        <v>44785</v>
      </c>
      <c r="C422" t="s">
        <v>11817</v>
      </c>
      <c r="D422" t="s">
        <v>11818</v>
      </c>
      <c r="E422" t="s">
        <v>11828</v>
      </c>
      <c r="F422" t="s">
        <v>12565</v>
      </c>
      <c r="G422" t="s">
        <v>12566</v>
      </c>
      <c r="H422">
        <v>5</v>
      </c>
      <c r="I422">
        <v>835.97</v>
      </c>
    </row>
    <row r="423" spans="1:9" x14ac:dyDescent="0.25">
      <c r="A423">
        <v>1422</v>
      </c>
      <c r="B423" s="8">
        <v>45029</v>
      </c>
      <c r="C423" t="s">
        <v>11825</v>
      </c>
      <c r="D423" t="s">
        <v>11818</v>
      </c>
      <c r="E423" t="s">
        <v>11819</v>
      </c>
      <c r="F423" t="s">
        <v>12567</v>
      </c>
      <c r="G423" t="s">
        <v>12568</v>
      </c>
      <c r="H423">
        <v>3</v>
      </c>
      <c r="I423">
        <v>585.66</v>
      </c>
    </row>
    <row r="424" spans="1:9" x14ac:dyDescent="0.25">
      <c r="A424">
        <v>1423</v>
      </c>
      <c r="B424" s="8">
        <v>45000</v>
      </c>
      <c r="C424" t="s">
        <v>11831</v>
      </c>
      <c r="D424" t="s">
        <v>11818</v>
      </c>
      <c r="E424" t="s">
        <v>11828</v>
      </c>
      <c r="F424" t="s">
        <v>12569</v>
      </c>
      <c r="G424" t="s">
        <v>12570</v>
      </c>
      <c r="H424">
        <v>3</v>
      </c>
      <c r="I424">
        <v>255.55</v>
      </c>
    </row>
    <row r="425" spans="1:9" x14ac:dyDescent="0.25">
      <c r="A425">
        <v>1424</v>
      </c>
      <c r="B425" s="8">
        <v>45049</v>
      </c>
      <c r="C425" t="s">
        <v>11825</v>
      </c>
      <c r="D425" t="s">
        <v>11832</v>
      </c>
      <c r="E425" t="s">
        <v>11819</v>
      </c>
      <c r="F425" t="s">
        <v>12571</v>
      </c>
      <c r="G425" t="s">
        <v>12572</v>
      </c>
      <c r="H425">
        <v>4</v>
      </c>
      <c r="I425">
        <v>695.24</v>
      </c>
    </row>
    <row r="426" spans="1:9" x14ac:dyDescent="0.25">
      <c r="A426">
        <v>1425</v>
      </c>
      <c r="B426" s="8">
        <v>44998</v>
      </c>
      <c r="C426" t="s">
        <v>11825</v>
      </c>
      <c r="D426" t="s">
        <v>11818</v>
      </c>
      <c r="E426" t="s">
        <v>11819</v>
      </c>
      <c r="F426" t="s">
        <v>12573</v>
      </c>
      <c r="G426" t="s">
        <v>12574</v>
      </c>
      <c r="H426">
        <v>1</v>
      </c>
      <c r="I426">
        <v>850.15</v>
      </c>
    </row>
    <row r="427" spans="1:9" x14ac:dyDescent="0.25">
      <c r="A427">
        <v>1426</v>
      </c>
      <c r="B427" s="8">
        <v>44604</v>
      </c>
      <c r="C427" t="s">
        <v>11835</v>
      </c>
      <c r="D427" t="s">
        <v>11832</v>
      </c>
      <c r="E427" t="s">
        <v>11828</v>
      </c>
      <c r="F427" t="s">
        <v>12575</v>
      </c>
      <c r="G427" t="s">
        <v>12576</v>
      </c>
      <c r="H427">
        <v>3</v>
      </c>
      <c r="I427">
        <v>938.04</v>
      </c>
    </row>
    <row r="428" spans="1:9" x14ac:dyDescent="0.25">
      <c r="A428">
        <v>1427</v>
      </c>
      <c r="B428" s="8">
        <v>45041</v>
      </c>
      <c r="C428" t="s">
        <v>11835</v>
      </c>
      <c r="D428" t="s">
        <v>11832</v>
      </c>
      <c r="E428" t="s">
        <v>11828</v>
      </c>
      <c r="F428" t="s">
        <v>12577</v>
      </c>
      <c r="G428" t="s">
        <v>12578</v>
      </c>
      <c r="H428">
        <v>1</v>
      </c>
      <c r="I428">
        <v>684.24</v>
      </c>
    </row>
    <row r="429" spans="1:9" x14ac:dyDescent="0.25">
      <c r="A429">
        <v>1428</v>
      </c>
      <c r="B429" s="8">
        <v>44803</v>
      </c>
      <c r="C429" t="s">
        <v>11825</v>
      </c>
      <c r="D429" t="s">
        <v>11818</v>
      </c>
      <c r="E429" t="s">
        <v>11819</v>
      </c>
      <c r="F429" t="s">
        <v>6025</v>
      </c>
      <c r="G429" t="s">
        <v>12579</v>
      </c>
      <c r="H429">
        <v>5</v>
      </c>
      <c r="I429">
        <v>956.11</v>
      </c>
    </row>
    <row r="430" spans="1:9" x14ac:dyDescent="0.25">
      <c r="A430">
        <v>1429</v>
      </c>
      <c r="B430" s="8">
        <v>44891</v>
      </c>
      <c r="C430" t="s">
        <v>11831</v>
      </c>
      <c r="D430" t="s">
        <v>11832</v>
      </c>
      <c r="E430" t="s">
        <v>11819</v>
      </c>
      <c r="F430" t="s">
        <v>12580</v>
      </c>
      <c r="G430" t="s">
        <v>12581</v>
      </c>
      <c r="H430">
        <v>4</v>
      </c>
      <c r="I430">
        <v>441.43</v>
      </c>
    </row>
    <row r="431" spans="1:9" x14ac:dyDescent="0.25">
      <c r="A431">
        <v>1430</v>
      </c>
      <c r="B431" s="8">
        <v>44799</v>
      </c>
      <c r="C431" t="s">
        <v>11822</v>
      </c>
      <c r="D431" t="s">
        <v>11832</v>
      </c>
      <c r="E431" t="s">
        <v>11828</v>
      </c>
      <c r="F431" t="s">
        <v>12582</v>
      </c>
      <c r="G431" t="s">
        <v>12583</v>
      </c>
      <c r="H431">
        <v>4</v>
      </c>
      <c r="I431">
        <v>193.99</v>
      </c>
    </row>
    <row r="432" spans="1:9" x14ac:dyDescent="0.25">
      <c r="A432">
        <v>1431</v>
      </c>
      <c r="B432" s="8">
        <v>44849</v>
      </c>
      <c r="C432" t="s">
        <v>11825</v>
      </c>
      <c r="D432" t="s">
        <v>11832</v>
      </c>
      <c r="E432" t="s">
        <v>11819</v>
      </c>
      <c r="F432" t="s">
        <v>8252</v>
      </c>
      <c r="G432" t="s">
        <v>12584</v>
      </c>
      <c r="H432">
        <v>3</v>
      </c>
      <c r="I432">
        <v>790.72</v>
      </c>
    </row>
    <row r="433" spans="1:9" x14ac:dyDescent="0.25">
      <c r="A433">
        <v>1432</v>
      </c>
      <c r="B433" s="8">
        <v>44720</v>
      </c>
      <c r="C433" t="s">
        <v>11831</v>
      </c>
      <c r="D433" t="s">
        <v>11818</v>
      </c>
      <c r="E433" t="s">
        <v>11828</v>
      </c>
      <c r="F433" t="s">
        <v>12585</v>
      </c>
      <c r="G433" t="s">
        <v>12586</v>
      </c>
      <c r="H433">
        <v>4</v>
      </c>
      <c r="I433">
        <v>894.75</v>
      </c>
    </row>
    <row r="434" spans="1:9" x14ac:dyDescent="0.25">
      <c r="A434">
        <v>1433</v>
      </c>
      <c r="B434" s="8">
        <v>44822</v>
      </c>
      <c r="C434" t="s">
        <v>11817</v>
      </c>
      <c r="D434" t="s">
        <v>11818</v>
      </c>
      <c r="E434" t="s">
        <v>11828</v>
      </c>
      <c r="F434" t="s">
        <v>12587</v>
      </c>
      <c r="G434" t="s">
        <v>12588</v>
      </c>
      <c r="H434">
        <v>4</v>
      </c>
      <c r="I434">
        <v>863.73</v>
      </c>
    </row>
    <row r="435" spans="1:9" x14ac:dyDescent="0.25">
      <c r="A435">
        <v>1434</v>
      </c>
      <c r="B435" s="8">
        <v>45043</v>
      </c>
      <c r="C435" t="s">
        <v>11835</v>
      </c>
      <c r="D435" t="s">
        <v>11832</v>
      </c>
      <c r="E435" t="s">
        <v>11819</v>
      </c>
      <c r="F435" t="s">
        <v>12589</v>
      </c>
      <c r="G435" t="s">
        <v>12590</v>
      </c>
      <c r="H435">
        <v>2</v>
      </c>
      <c r="I435">
        <v>746.99</v>
      </c>
    </row>
    <row r="436" spans="1:9" x14ac:dyDescent="0.25">
      <c r="A436">
        <v>1435</v>
      </c>
      <c r="B436" s="8">
        <v>44825</v>
      </c>
      <c r="C436" t="s">
        <v>11822</v>
      </c>
      <c r="D436" t="s">
        <v>11818</v>
      </c>
      <c r="E436" t="s">
        <v>11828</v>
      </c>
      <c r="F436" t="s">
        <v>12591</v>
      </c>
      <c r="G436" t="s">
        <v>12592</v>
      </c>
      <c r="H436">
        <v>4</v>
      </c>
      <c r="I436">
        <v>360.38</v>
      </c>
    </row>
    <row r="437" spans="1:9" x14ac:dyDescent="0.25">
      <c r="A437">
        <v>1436</v>
      </c>
      <c r="B437" s="8">
        <v>44799</v>
      </c>
      <c r="C437" t="s">
        <v>11825</v>
      </c>
      <c r="D437" t="s">
        <v>11818</v>
      </c>
      <c r="E437" t="s">
        <v>11819</v>
      </c>
      <c r="F437" t="s">
        <v>12593</v>
      </c>
      <c r="G437" t="s">
        <v>12085</v>
      </c>
      <c r="H437">
        <v>1</v>
      </c>
      <c r="I437">
        <v>298.3</v>
      </c>
    </row>
    <row r="438" spans="1:9" x14ac:dyDescent="0.25">
      <c r="A438">
        <v>1437</v>
      </c>
      <c r="B438" s="8">
        <v>44923</v>
      </c>
      <c r="C438" t="s">
        <v>11822</v>
      </c>
      <c r="D438" t="s">
        <v>11832</v>
      </c>
      <c r="E438" t="s">
        <v>11828</v>
      </c>
      <c r="F438" t="s">
        <v>12594</v>
      </c>
      <c r="G438" t="s">
        <v>12595</v>
      </c>
      <c r="H438">
        <v>3</v>
      </c>
      <c r="I438">
        <v>537.12</v>
      </c>
    </row>
    <row r="439" spans="1:9" x14ac:dyDescent="0.25">
      <c r="A439">
        <v>1438</v>
      </c>
      <c r="B439" s="8">
        <v>45265</v>
      </c>
      <c r="C439" t="s">
        <v>11817</v>
      </c>
      <c r="D439" t="s">
        <v>11832</v>
      </c>
      <c r="E439" t="s">
        <v>11828</v>
      </c>
      <c r="F439" t="s">
        <v>12596</v>
      </c>
      <c r="G439" t="s">
        <v>12597</v>
      </c>
      <c r="H439">
        <v>2</v>
      </c>
      <c r="I439">
        <v>996.18</v>
      </c>
    </row>
    <row r="440" spans="1:9" x14ac:dyDescent="0.25">
      <c r="A440">
        <v>1439</v>
      </c>
      <c r="B440" s="8">
        <v>45097</v>
      </c>
      <c r="C440" t="s">
        <v>11831</v>
      </c>
      <c r="D440" t="s">
        <v>11818</v>
      </c>
      <c r="E440" t="s">
        <v>11828</v>
      </c>
      <c r="F440" t="s">
        <v>12598</v>
      </c>
      <c r="G440" t="s">
        <v>12599</v>
      </c>
      <c r="H440">
        <v>4</v>
      </c>
      <c r="I440">
        <v>764.43</v>
      </c>
    </row>
    <row r="441" spans="1:9" x14ac:dyDescent="0.25">
      <c r="A441">
        <v>1440</v>
      </c>
      <c r="B441" s="8">
        <v>44878</v>
      </c>
      <c r="C441" t="s">
        <v>11831</v>
      </c>
      <c r="D441" t="s">
        <v>11832</v>
      </c>
      <c r="E441" t="s">
        <v>11819</v>
      </c>
      <c r="F441" t="s">
        <v>12600</v>
      </c>
      <c r="G441" t="s">
        <v>12601</v>
      </c>
      <c r="H441">
        <v>5</v>
      </c>
      <c r="I441">
        <v>490.33</v>
      </c>
    </row>
    <row r="442" spans="1:9" x14ac:dyDescent="0.25">
      <c r="A442">
        <v>1441</v>
      </c>
      <c r="B442" s="8">
        <v>44857</v>
      </c>
      <c r="C442" t="s">
        <v>11817</v>
      </c>
      <c r="D442" t="s">
        <v>11818</v>
      </c>
      <c r="E442" t="s">
        <v>11819</v>
      </c>
      <c r="F442" t="s">
        <v>12602</v>
      </c>
      <c r="G442" t="s">
        <v>12603</v>
      </c>
      <c r="H442">
        <v>4</v>
      </c>
      <c r="I442">
        <v>758.41</v>
      </c>
    </row>
    <row r="443" spans="1:9" x14ac:dyDescent="0.25">
      <c r="A443">
        <v>1442</v>
      </c>
      <c r="B443" s="8">
        <v>44978</v>
      </c>
      <c r="C443" t="s">
        <v>11825</v>
      </c>
      <c r="D443" t="s">
        <v>11832</v>
      </c>
      <c r="E443" t="s">
        <v>11819</v>
      </c>
      <c r="F443" t="s">
        <v>12604</v>
      </c>
      <c r="G443" t="s">
        <v>12605</v>
      </c>
      <c r="H443">
        <v>3</v>
      </c>
      <c r="I443">
        <v>367.56</v>
      </c>
    </row>
    <row r="444" spans="1:9" x14ac:dyDescent="0.25">
      <c r="A444">
        <v>1443</v>
      </c>
      <c r="B444" s="8">
        <v>44990</v>
      </c>
      <c r="C444" t="s">
        <v>11822</v>
      </c>
      <c r="D444" t="s">
        <v>11818</v>
      </c>
      <c r="E444" t="s">
        <v>11819</v>
      </c>
      <c r="F444" t="s">
        <v>12606</v>
      </c>
      <c r="G444" t="s">
        <v>12607</v>
      </c>
      <c r="H444">
        <v>5</v>
      </c>
      <c r="I444">
        <v>582.49</v>
      </c>
    </row>
    <row r="445" spans="1:9" x14ac:dyDescent="0.25">
      <c r="A445">
        <v>1444</v>
      </c>
      <c r="B445" s="8">
        <v>44956</v>
      </c>
      <c r="C445" t="s">
        <v>11822</v>
      </c>
      <c r="D445" t="s">
        <v>11832</v>
      </c>
      <c r="E445" t="s">
        <v>11819</v>
      </c>
      <c r="F445" t="s">
        <v>12608</v>
      </c>
      <c r="G445" t="s">
        <v>627</v>
      </c>
      <c r="H445">
        <v>2</v>
      </c>
      <c r="I445">
        <v>561.14</v>
      </c>
    </row>
    <row r="446" spans="1:9" x14ac:dyDescent="0.25">
      <c r="A446">
        <v>1445</v>
      </c>
      <c r="B446" s="8">
        <v>45127</v>
      </c>
      <c r="C446" t="s">
        <v>11831</v>
      </c>
      <c r="D446" t="s">
        <v>11818</v>
      </c>
      <c r="E446" t="s">
        <v>11828</v>
      </c>
      <c r="F446" t="s">
        <v>12609</v>
      </c>
      <c r="G446" t="s">
        <v>12610</v>
      </c>
      <c r="H446">
        <v>5</v>
      </c>
      <c r="I446">
        <v>458.8</v>
      </c>
    </row>
    <row r="447" spans="1:9" x14ac:dyDescent="0.25">
      <c r="A447">
        <v>1446</v>
      </c>
      <c r="B447" s="8">
        <v>45079</v>
      </c>
      <c r="C447" t="s">
        <v>11831</v>
      </c>
      <c r="D447" t="s">
        <v>11818</v>
      </c>
      <c r="E447" t="s">
        <v>11828</v>
      </c>
      <c r="F447" t="s">
        <v>9482</v>
      </c>
      <c r="G447" t="s">
        <v>12611</v>
      </c>
      <c r="H447">
        <v>3</v>
      </c>
      <c r="I447">
        <v>207.17</v>
      </c>
    </row>
    <row r="448" spans="1:9" x14ac:dyDescent="0.25">
      <c r="A448">
        <v>1447</v>
      </c>
      <c r="B448" s="8">
        <v>45072</v>
      </c>
      <c r="C448" t="s">
        <v>11825</v>
      </c>
      <c r="D448" t="s">
        <v>11832</v>
      </c>
      <c r="E448" t="s">
        <v>11828</v>
      </c>
      <c r="F448" t="s">
        <v>12612</v>
      </c>
      <c r="G448" t="s">
        <v>12613</v>
      </c>
      <c r="H448">
        <v>4</v>
      </c>
      <c r="I448">
        <v>784.89</v>
      </c>
    </row>
    <row r="449" spans="1:9" x14ac:dyDescent="0.25">
      <c r="A449">
        <v>1448</v>
      </c>
      <c r="B449" s="8">
        <v>44720</v>
      </c>
      <c r="C449" t="s">
        <v>11822</v>
      </c>
      <c r="D449" t="s">
        <v>11818</v>
      </c>
      <c r="E449" t="s">
        <v>11819</v>
      </c>
      <c r="F449" t="s">
        <v>12614</v>
      </c>
      <c r="G449" t="s">
        <v>12615</v>
      </c>
      <c r="H449">
        <v>5</v>
      </c>
      <c r="I449">
        <v>151.43</v>
      </c>
    </row>
    <row r="450" spans="1:9" x14ac:dyDescent="0.25">
      <c r="A450">
        <v>1449</v>
      </c>
      <c r="B450" s="8">
        <v>44814</v>
      </c>
      <c r="C450" t="s">
        <v>11817</v>
      </c>
      <c r="D450" t="s">
        <v>11818</v>
      </c>
      <c r="E450" t="s">
        <v>11828</v>
      </c>
      <c r="F450" t="s">
        <v>12616</v>
      </c>
      <c r="G450" t="s">
        <v>12617</v>
      </c>
      <c r="H450">
        <v>5</v>
      </c>
      <c r="I450">
        <v>675.71</v>
      </c>
    </row>
    <row r="451" spans="1:9" x14ac:dyDescent="0.25">
      <c r="A451">
        <v>1450</v>
      </c>
      <c r="B451" s="8">
        <v>45100</v>
      </c>
      <c r="C451" t="s">
        <v>11835</v>
      </c>
      <c r="D451" t="s">
        <v>11818</v>
      </c>
      <c r="E451" t="s">
        <v>11819</v>
      </c>
      <c r="F451" t="s">
        <v>11722</v>
      </c>
      <c r="G451" t="s">
        <v>4422</v>
      </c>
      <c r="H451">
        <v>5</v>
      </c>
      <c r="I451">
        <v>436.63</v>
      </c>
    </row>
    <row r="452" spans="1:9" x14ac:dyDescent="0.25">
      <c r="A452">
        <v>1451</v>
      </c>
      <c r="B452" s="8">
        <v>44859</v>
      </c>
      <c r="C452" t="s">
        <v>11831</v>
      </c>
      <c r="D452" t="s">
        <v>11832</v>
      </c>
      <c r="E452" t="s">
        <v>11828</v>
      </c>
      <c r="F452" t="s">
        <v>12618</v>
      </c>
      <c r="G452" t="s">
        <v>12619</v>
      </c>
      <c r="H452">
        <v>2</v>
      </c>
      <c r="I452">
        <v>387.11</v>
      </c>
    </row>
    <row r="453" spans="1:9" x14ac:dyDescent="0.25">
      <c r="A453">
        <v>1452</v>
      </c>
      <c r="B453" s="8">
        <v>44660</v>
      </c>
      <c r="C453" t="s">
        <v>11825</v>
      </c>
      <c r="D453" t="s">
        <v>11818</v>
      </c>
      <c r="E453" t="s">
        <v>11828</v>
      </c>
      <c r="F453" t="s">
        <v>12620</v>
      </c>
      <c r="G453" t="s">
        <v>12621</v>
      </c>
      <c r="H453">
        <v>4</v>
      </c>
      <c r="I453">
        <v>320.38</v>
      </c>
    </row>
    <row r="454" spans="1:9" x14ac:dyDescent="0.25">
      <c r="A454">
        <v>1453</v>
      </c>
      <c r="B454" s="8">
        <v>45050</v>
      </c>
      <c r="C454" t="s">
        <v>11825</v>
      </c>
      <c r="D454" t="s">
        <v>11818</v>
      </c>
      <c r="E454" t="s">
        <v>11828</v>
      </c>
      <c r="F454" t="s">
        <v>12622</v>
      </c>
      <c r="G454" t="s">
        <v>1014</v>
      </c>
      <c r="H454">
        <v>2</v>
      </c>
      <c r="I454">
        <v>294.55</v>
      </c>
    </row>
    <row r="455" spans="1:9" x14ac:dyDescent="0.25">
      <c r="A455">
        <v>1454</v>
      </c>
      <c r="B455" s="8">
        <v>44909</v>
      </c>
      <c r="C455" t="s">
        <v>11817</v>
      </c>
      <c r="D455" t="s">
        <v>11832</v>
      </c>
      <c r="E455" t="s">
        <v>11828</v>
      </c>
      <c r="F455" t="s">
        <v>12623</v>
      </c>
      <c r="G455" t="s">
        <v>1683</v>
      </c>
      <c r="H455">
        <v>1</v>
      </c>
      <c r="I455">
        <v>832.86</v>
      </c>
    </row>
    <row r="456" spans="1:9" x14ac:dyDescent="0.25">
      <c r="A456">
        <v>1455</v>
      </c>
      <c r="B456" s="8">
        <v>45061</v>
      </c>
      <c r="C456" t="s">
        <v>11822</v>
      </c>
      <c r="D456" t="s">
        <v>11818</v>
      </c>
      <c r="E456" t="s">
        <v>11828</v>
      </c>
      <c r="F456" t="s">
        <v>12624</v>
      </c>
      <c r="G456" t="s">
        <v>12625</v>
      </c>
      <c r="H456">
        <v>5</v>
      </c>
      <c r="I456">
        <v>223.34</v>
      </c>
    </row>
    <row r="457" spans="1:9" x14ac:dyDescent="0.25">
      <c r="A457">
        <v>1456</v>
      </c>
      <c r="B457" s="8">
        <v>44834</v>
      </c>
      <c r="C457" t="s">
        <v>11817</v>
      </c>
      <c r="D457" t="s">
        <v>11832</v>
      </c>
      <c r="E457" t="s">
        <v>11819</v>
      </c>
      <c r="F457" t="s">
        <v>12626</v>
      </c>
      <c r="G457" t="s">
        <v>12627</v>
      </c>
      <c r="H457">
        <v>3</v>
      </c>
      <c r="I457">
        <v>456.95</v>
      </c>
    </row>
    <row r="458" spans="1:9" x14ac:dyDescent="0.25">
      <c r="A458">
        <v>1457</v>
      </c>
      <c r="B458" s="8">
        <v>45235</v>
      </c>
      <c r="C458" t="s">
        <v>11835</v>
      </c>
      <c r="D458" t="s">
        <v>11832</v>
      </c>
      <c r="E458" t="s">
        <v>11828</v>
      </c>
      <c r="F458" t="s">
        <v>10506</v>
      </c>
      <c r="G458" t="s">
        <v>12628</v>
      </c>
      <c r="H458">
        <v>5</v>
      </c>
      <c r="I458">
        <v>988.47</v>
      </c>
    </row>
    <row r="459" spans="1:9" x14ac:dyDescent="0.25">
      <c r="A459">
        <v>1458</v>
      </c>
      <c r="B459" s="8">
        <v>45068</v>
      </c>
      <c r="C459" t="s">
        <v>11825</v>
      </c>
      <c r="D459" t="s">
        <v>11832</v>
      </c>
      <c r="E459" t="s">
        <v>11819</v>
      </c>
      <c r="F459" t="s">
        <v>12629</v>
      </c>
      <c r="G459" t="s">
        <v>12630</v>
      </c>
      <c r="H459">
        <v>1</v>
      </c>
      <c r="I459">
        <v>429.49</v>
      </c>
    </row>
    <row r="460" spans="1:9" x14ac:dyDescent="0.25">
      <c r="A460">
        <v>1459</v>
      </c>
      <c r="B460" s="8">
        <v>44852</v>
      </c>
      <c r="C460" t="s">
        <v>11835</v>
      </c>
      <c r="D460" t="s">
        <v>11818</v>
      </c>
      <c r="E460" t="s">
        <v>11819</v>
      </c>
      <c r="F460" t="s">
        <v>9623</v>
      </c>
      <c r="G460" t="s">
        <v>12631</v>
      </c>
      <c r="H460">
        <v>3</v>
      </c>
      <c r="I460">
        <v>798.97</v>
      </c>
    </row>
    <row r="461" spans="1:9" x14ac:dyDescent="0.25">
      <c r="A461">
        <v>1460</v>
      </c>
      <c r="B461" s="8">
        <v>45080</v>
      </c>
      <c r="C461" t="s">
        <v>11817</v>
      </c>
      <c r="D461" t="s">
        <v>11818</v>
      </c>
      <c r="E461" t="s">
        <v>11819</v>
      </c>
      <c r="F461" t="s">
        <v>12632</v>
      </c>
      <c r="G461" t="s">
        <v>12633</v>
      </c>
      <c r="H461">
        <v>2</v>
      </c>
      <c r="I461">
        <v>864.22</v>
      </c>
    </row>
    <row r="462" spans="1:9" x14ac:dyDescent="0.25">
      <c r="A462">
        <v>1461</v>
      </c>
      <c r="B462" s="8">
        <v>44932</v>
      </c>
      <c r="C462" t="s">
        <v>11831</v>
      </c>
      <c r="D462" t="s">
        <v>11818</v>
      </c>
      <c r="E462" t="s">
        <v>11828</v>
      </c>
      <c r="F462" t="s">
        <v>12634</v>
      </c>
      <c r="G462" t="s">
        <v>12635</v>
      </c>
      <c r="H462">
        <v>1</v>
      </c>
      <c r="I462">
        <v>302.52</v>
      </c>
    </row>
    <row r="463" spans="1:9" x14ac:dyDescent="0.25">
      <c r="A463">
        <v>1462</v>
      </c>
      <c r="B463" s="8">
        <v>44959</v>
      </c>
      <c r="C463" t="s">
        <v>11822</v>
      </c>
      <c r="D463" t="s">
        <v>11832</v>
      </c>
      <c r="E463" t="s">
        <v>11828</v>
      </c>
      <c r="F463" t="s">
        <v>12636</v>
      </c>
      <c r="G463" t="s">
        <v>12637</v>
      </c>
      <c r="H463">
        <v>4</v>
      </c>
      <c r="I463">
        <v>152.66</v>
      </c>
    </row>
    <row r="464" spans="1:9" x14ac:dyDescent="0.25">
      <c r="A464">
        <v>1463</v>
      </c>
      <c r="B464" s="8">
        <v>45030</v>
      </c>
      <c r="C464" t="s">
        <v>11817</v>
      </c>
      <c r="D464" t="s">
        <v>11818</v>
      </c>
      <c r="E464" t="s">
        <v>11828</v>
      </c>
      <c r="F464" t="s">
        <v>12638</v>
      </c>
      <c r="G464" t="s">
        <v>12639</v>
      </c>
      <c r="H464">
        <v>2</v>
      </c>
      <c r="I464">
        <v>399.05</v>
      </c>
    </row>
    <row r="465" spans="1:9" x14ac:dyDescent="0.25">
      <c r="A465">
        <v>1464</v>
      </c>
      <c r="B465" s="8">
        <v>45102</v>
      </c>
      <c r="C465" t="s">
        <v>11817</v>
      </c>
      <c r="D465" t="s">
        <v>11818</v>
      </c>
      <c r="E465" t="s">
        <v>11828</v>
      </c>
      <c r="F465" t="s">
        <v>12640</v>
      </c>
      <c r="G465" t="s">
        <v>12641</v>
      </c>
      <c r="H465">
        <v>2</v>
      </c>
      <c r="I465">
        <v>791.74</v>
      </c>
    </row>
    <row r="466" spans="1:9" x14ac:dyDescent="0.25">
      <c r="A466">
        <v>1465</v>
      </c>
      <c r="B466" s="8">
        <v>44724</v>
      </c>
      <c r="C466" t="s">
        <v>11822</v>
      </c>
      <c r="D466" t="s">
        <v>11832</v>
      </c>
      <c r="E466" t="s">
        <v>11819</v>
      </c>
      <c r="F466" t="s">
        <v>12642</v>
      </c>
      <c r="G466" t="s">
        <v>12643</v>
      </c>
      <c r="H466">
        <v>4</v>
      </c>
      <c r="I466">
        <v>770.23</v>
      </c>
    </row>
    <row r="467" spans="1:9" x14ac:dyDescent="0.25">
      <c r="A467">
        <v>1466</v>
      </c>
      <c r="B467" s="8">
        <v>44911</v>
      </c>
      <c r="C467" t="s">
        <v>11835</v>
      </c>
      <c r="D467" t="s">
        <v>11832</v>
      </c>
      <c r="E467" t="s">
        <v>11828</v>
      </c>
      <c r="F467" t="s">
        <v>12644</v>
      </c>
      <c r="G467" t="s">
        <v>12645</v>
      </c>
      <c r="H467">
        <v>3</v>
      </c>
      <c r="I467">
        <v>746.05</v>
      </c>
    </row>
    <row r="468" spans="1:9" x14ac:dyDescent="0.25">
      <c r="A468">
        <v>1467</v>
      </c>
      <c r="B468" s="8">
        <v>44939</v>
      </c>
      <c r="C468" t="s">
        <v>11825</v>
      </c>
      <c r="D468" t="s">
        <v>11832</v>
      </c>
      <c r="E468" t="s">
        <v>11828</v>
      </c>
      <c r="F468" t="s">
        <v>12646</v>
      </c>
      <c r="G468" t="s">
        <v>12647</v>
      </c>
      <c r="H468">
        <v>2</v>
      </c>
      <c r="I468">
        <v>177.66</v>
      </c>
    </row>
    <row r="469" spans="1:9" x14ac:dyDescent="0.25">
      <c r="A469">
        <v>1468</v>
      </c>
      <c r="B469" s="8">
        <v>45203</v>
      </c>
      <c r="C469" t="s">
        <v>11822</v>
      </c>
      <c r="D469" t="s">
        <v>11818</v>
      </c>
      <c r="E469" t="s">
        <v>11828</v>
      </c>
      <c r="F469" t="s">
        <v>12648</v>
      </c>
      <c r="G469" t="s">
        <v>12649</v>
      </c>
      <c r="H469">
        <v>5</v>
      </c>
      <c r="I469">
        <v>429.38</v>
      </c>
    </row>
    <row r="470" spans="1:9" x14ac:dyDescent="0.25">
      <c r="A470">
        <v>1469</v>
      </c>
      <c r="B470" s="8">
        <v>44798</v>
      </c>
      <c r="C470" t="s">
        <v>11822</v>
      </c>
      <c r="D470" t="s">
        <v>11832</v>
      </c>
      <c r="E470" t="s">
        <v>11819</v>
      </c>
      <c r="F470" t="s">
        <v>12650</v>
      </c>
      <c r="G470" t="s">
        <v>12651</v>
      </c>
      <c r="H470">
        <v>3</v>
      </c>
      <c r="I470">
        <v>867.59</v>
      </c>
    </row>
    <row r="471" spans="1:9" x14ac:dyDescent="0.25">
      <c r="A471">
        <v>1470</v>
      </c>
      <c r="B471" s="8">
        <v>45033</v>
      </c>
      <c r="C471" t="s">
        <v>11831</v>
      </c>
      <c r="D471" t="s">
        <v>11832</v>
      </c>
      <c r="E471" t="s">
        <v>11819</v>
      </c>
      <c r="F471" t="s">
        <v>11164</v>
      </c>
      <c r="G471" t="s">
        <v>12652</v>
      </c>
      <c r="H471">
        <v>5</v>
      </c>
      <c r="I471">
        <v>502.65</v>
      </c>
    </row>
    <row r="472" spans="1:9" x14ac:dyDescent="0.25">
      <c r="A472">
        <v>1471</v>
      </c>
      <c r="B472" s="8">
        <v>45080</v>
      </c>
      <c r="C472" t="s">
        <v>11825</v>
      </c>
      <c r="D472" t="s">
        <v>11818</v>
      </c>
      <c r="E472" t="s">
        <v>11828</v>
      </c>
      <c r="F472" t="s">
        <v>12653</v>
      </c>
      <c r="G472" t="s">
        <v>12654</v>
      </c>
      <c r="H472">
        <v>3</v>
      </c>
      <c r="I472">
        <v>488.68</v>
      </c>
    </row>
    <row r="473" spans="1:9" x14ac:dyDescent="0.25">
      <c r="A473">
        <v>1472</v>
      </c>
      <c r="B473" s="8">
        <v>45234</v>
      </c>
      <c r="C473" t="s">
        <v>11835</v>
      </c>
      <c r="D473" t="s">
        <v>11818</v>
      </c>
      <c r="E473" t="s">
        <v>11828</v>
      </c>
      <c r="F473" t="s">
        <v>12655</v>
      </c>
      <c r="G473" t="s">
        <v>12656</v>
      </c>
      <c r="H473">
        <v>3</v>
      </c>
      <c r="I473">
        <v>416.76</v>
      </c>
    </row>
    <row r="474" spans="1:9" x14ac:dyDescent="0.25">
      <c r="A474">
        <v>1473</v>
      </c>
      <c r="B474" s="8">
        <v>45232</v>
      </c>
      <c r="C474" t="s">
        <v>11822</v>
      </c>
      <c r="D474" t="s">
        <v>11832</v>
      </c>
      <c r="E474" t="s">
        <v>11828</v>
      </c>
      <c r="F474" t="s">
        <v>12657</v>
      </c>
      <c r="G474" t="s">
        <v>12658</v>
      </c>
      <c r="H474">
        <v>4</v>
      </c>
      <c r="I474">
        <v>336.08</v>
      </c>
    </row>
    <row r="475" spans="1:9" x14ac:dyDescent="0.25">
      <c r="A475">
        <v>1474</v>
      </c>
      <c r="B475" s="8">
        <v>44976</v>
      </c>
      <c r="C475" t="s">
        <v>11835</v>
      </c>
      <c r="D475" t="s">
        <v>11832</v>
      </c>
      <c r="E475" t="s">
        <v>11819</v>
      </c>
      <c r="F475" t="s">
        <v>12659</v>
      </c>
      <c r="G475" t="s">
        <v>12660</v>
      </c>
      <c r="H475">
        <v>1</v>
      </c>
      <c r="I475">
        <v>798.37</v>
      </c>
    </row>
    <row r="476" spans="1:9" x14ac:dyDescent="0.25">
      <c r="A476">
        <v>1475</v>
      </c>
      <c r="B476" s="8">
        <v>44662</v>
      </c>
      <c r="C476" t="s">
        <v>11825</v>
      </c>
      <c r="D476" t="s">
        <v>11818</v>
      </c>
      <c r="E476" t="s">
        <v>11828</v>
      </c>
      <c r="F476" t="s">
        <v>12661</v>
      </c>
      <c r="G476" t="s">
        <v>12662</v>
      </c>
      <c r="H476">
        <v>3</v>
      </c>
      <c r="I476">
        <v>499.48</v>
      </c>
    </row>
    <row r="477" spans="1:9" x14ac:dyDescent="0.25">
      <c r="A477">
        <v>1476</v>
      </c>
      <c r="B477" s="8">
        <v>45141</v>
      </c>
      <c r="C477" t="s">
        <v>11825</v>
      </c>
      <c r="D477" t="s">
        <v>11832</v>
      </c>
      <c r="E477" t="s">
        <v>11828</v>
      </c>
      <c r="F477" t="s">
        <v>12663</v>
      </c>
      <c r="G477" t="s">
        <v>12505</v>
      </c>
      <c r="H477">
        <v>2</v>
      </c>
      <c r="I477">
        <v>615.32000000000005</v>
      </c>
    </row>
    <row r="478" spans="1:9" x14ac:dyDescent="0.25">
      <c r="A478">
        <v>1477</v>
      </c>
      <c r="B478" s="8">
        <v>45263</v>
      </c>
      <c r="C478" t="s">
        <v>11825</v>
      </c>
      <c r="D478" t="s">
        <v>11832</v>
      </c>
      <c r="E478" t="s">
        <v>11819</v>
      </c>
      <c r="F478" t="s">
        <v>12664</v>
      </c>
      <c r="G478" t="s">
        <v>12665</v>
      </c>
      <c r="H478">
        <v>5</v>
      </c>
      <c r="I478">
        <v>410.36</v>
      </c>
    </row>
    <row r="479" spans="1:9" x14ac:dyDescent="0.25">
      <c r="A479">
        <v>1478</v>
      </c>
      <c r="B479" s="8">
        <v>44993</v>
      </c>
      <c r="C479" t="s">
        <v>11822</v>
      </c>
      <c r="D479" t="s">
        <v>11832</v>
      </c>
      <c r="E479" t="s">
        <v>11819</v>
      </c>
      <c r="F479" t="s">
        <v>12666</v>
      </c>
      <c r="G479" t="s">
        <v>12667</v>
      </c>
      <c r="H479">
        <v>5</v>
      </c>
      <c r="I479">
        <v>453.86</v>
      </c>
    </row>
    <row r="480" spans="1:9" x14ac:dyDescent="0.25">
      <c r="A480">
        <v>1479</v>
      </c>
      <c r="B480" s="8">
        <v>44949</v>
      </c>
      <c r="C480" t="s">
        <v>11835</v>
      </c>
      <c r="D480" t="s">
        <v>11818</v>
      </c>
      <c r="E480" t="s">
        <v>11819</v>
      </c>
      <c r="F480" t="s">
        <v>12668</v>
      </c>
      <c r="G480" t="s">
        <v>12669</v>
      </c>
      <c r="H480">
        <v>1</v>
      </c>
      <c r="I480">
        <v>975.27</v>
      </c>
    </row>
    <row r="481" spans="1:9" x14ac:dyDescent="0.25">
      <c r="A481">
        <v>1480</v>
      </c>
      <c r="B481" s="8">
        <v>45034</v>
      </c>
      <c r="C481" t="s">
        <v>11822</v>
      </c>
      <c r="D481" t="s">
        <v>11832</v>
      </c>
      <c r="E481" t="s">
        <v>11819</v>
      </c>
      <c r="F481" t="s">
        <v>12670</v>
      </c>
      <c r="G481" t="s">
        <v>12671</v>
      </c>
      <c r="H481">
        <v>2</v>
      </c>
      <c r="I481">
        <v>946.81</v>
      </c>
    </row>
    <row r="482" spans="1:9" x14ac:dyDescent="0.25">
      <c r="A482">
        <v>1481</v>
      </c>
      <c r="B482" s="8">
        <v>45062</v>
      </c>
      <c r="C482" t="s">
        <v>11831</v>
      </c>
      <c r="D482" t="s">
        <v>11818</v>
      </c>
      <c r="E482" t="s">
        <v>11828</v>
      </c>
      <c r="F482" t="s">
        <v>12672</v>
      </c>
      <c r="G482" t="s">
        <v>12673</v>
      </c>
      <c r="H482">
        <v>5</v>
      </c>
      <c r="I482">
        <v>142.57</v>
      </c>
    </row>
    <row r="483" spans="1:9" x14ac:dyDescent="0.25">
      <c r="A483">
        <v>1482</v>
      </c>
      <c r="B483" s="8">
        <v>44847</v>
      </c>
      <c r="C483" t="s">
        <v>11817</v>
      </c>
      <c r="D483" t="s">
        <v>11818</v>
      </c>
      <c r="E483" t="s">
        <v>11828</v>
      </c>
      <c r="F483" t="s">
        <v>9026</v>
      </c>
      <c r="G483" t="s">
        <v>12674</v>
      </c>
      <c r="H483">
        <v>5</v>
      </c>
      <c r="I483">
        <v>186.57</v>
      </c>
    </row>
    <row r="484" spans="1:9" x14ac:dyDescent="0.25">
      <c r="A484">
        <v>1483</v>
      </c>
      <c r="B484" s="8">
        <v>44795</v>
      </c>
      <c r="C484" t="s">
        <v>11831</v>
      </c>
      <c r="D484" t="s">
        <v>11832</v>
      </c>
      <c r="E484" t="s">
        <v>11819</v>
      </c>
      <c r="F484" t="s">
        <v>12675</v>
      </c>
      <c r="G484" t="s">
        <v>12676</v>
      </c>
      <c r="H484">
        <v>4</v>
      </c>
      <c r="I484">
        <v>168.71</v>
      </c>
    </row>
    <row r="485" spans="1:9" x14ac:dyDescent="0.25">
      <c r="A485">
        <v>1484</v>
      </c>
      <c r="B485" s="8">
        <v>45136</v>
      </c>
      <c r="C485" t="s">
        <v>11831</v>
      </c>
      <c r="D485" t="s">
        <v>11832</v>
      </c>
      <c r="E485" t="s">
        <v>11819</v>
      </c>
      <c r="F485" t="s">
        <v>12677</v>
      </c>
      <c r="G485" t="s">
        <v>12678</v>
      </c>
      <c r="H485">
        <v>1</v>
      </c>
      <c r="I485">
        <v>473.77</v>
      </c>
    </row>
    <row r="486" spans="1:9" x14ac:dyDescent="0.25">
      <c r="A486">
        <v>1485</v>
      </c>
      <c r="B486" s="8">
        <v>44964</v>
      </c>
      <c r="C486" t="s">
        <v>11822</v>
      </c>
      <c r="D486" t="s">
        <v>11832</v>
      </c>
      <c r="E486" t="s">
        <v>11828</v>
      </c>
      <c r="F486" t="s">
        <v>11652</v>
      </c>
      <c r="G486" t="s">
        <v>12679</v>
      </c>
      <c r="H486">
        <v>5</v>
      </c>
      <c r="I486">
        <v>654.35</v>
      </c>
    </row>
    <row r="487" spans="1:9" x14ac:dyDescent="0.25">
      <c r="A487">
        <v>1486</v>
      </c>
      <c r="B487" s="8">
        <v>45076</v>
      </c>
      <c r="C487" t="s">
        <v>11817</v>
      </c>
      <c r="D487" t="s">
        <v>11818</v>
      </c>
      <c r="E487" t="s">
        <v>11819</v>
      </c>
      <c r="F487" t="s">
        <v>12680</v>
      </c>
      <c r="G487" t="s">
        <v>12681</v>
      </c>
      <c r="H487">
        <v>2</v>
      </c>
      <c r="I487">
        <v>176.63</v>
      </c>
    </row>
    <row r="488" spans="1:9" x14ac:dyDescent="0.25">
      <c r="A488">
        <v>1487</v>
      </c>
      <c r="B488" s="8">
        <v>44781</v>
      </c>
      <c r="C488" t="s">
        <v>11817</v>
      </c>
      <c r="D488" t="s">
        <v>11832</v>
      </c>
      <c r="E488" t="s">
        <v>11819</v>
      </c>
      <c r="F488" t="s">
        <v>12682</v>
      </c>
      <c r="G488" t="s">
        <v>12683</v>
      </c>
      <c r="H488">
        <v>3</v>
      </c>
      <c r="I488">
        <v>385.82</v>
      </c>
    </row>
    <row r="489" spans="1:9" x14ac:dyDescent="0.25">
      <c r="A489">
        <v>1488</v>
      </c>
      <c r="B489" s="8">
        <v>45130</v>
      </c>
      <c r="C489" t="s">
        <v>11825</v>
      </c>
      <c r="D489" t="s">
        <v>11818</v>
      </c>
      <c r="E489" t="s">
        <v>11819</v>
      </c>
      <c r="F489" t="s">
        <v>12684</v>
      </c>
      <c r="G489" t="s">
        <v>12685</v>
      </c>
      <c r="H489">
        <v>5</v>
      </c>
      <c r="I489">
        <v>428.44</v>
      </c>
    </row>
    <row r="490" spans="1:9" x14ac:dyDescent="0.25">
      <c r="A490">
        <v>1489</v>
      </c>
      <c r="B490" s="8">
        <v>44571</v>
      </c>
      <c r="C490" t="s">
        <v>11822</v>
      </c>
      <c r="D490" t="s">
        <v>11832</v>
      </c>
      <c r="E490" t="s">
        <v>11828</v>
      </c>
      <c r="F490" t="s">
        <v>10647</v>
      </c>
      <c r="G490" t="s">
        <v>12686</v>
      </c>
      <c r="H490">
        <v>5</v>
      </c>
      <c r="I490">
        <v>112.64</v>
      </c>
    </row>
    <row r="491" spans="1:9" x14ac:dyDescent="0.25">
      <c r="A491">
        <v>1490</v>
      </c>
      <c r="B491" s="8">
        <v>45130</v>
      </c>
      <c r="C491" t="s">
        <v>11831</v>
      </c>
      <c r="D491" t="s">
        <v>11832</v>
      </c>
      <c r="E491" t="s">
        <v>11819</v>
      </c>
      <c r="F491" t="s">
        <v>12687</v>
      </c>
      <c r="G491" t="s">
        <v>1621</v>
      </c>
      <c r="H491">
        <v>4</v>
      </c>
      <c r="I491">
        <v>849.95</v>
      </c>
    </row>
    <row r="492" spans="1:9" x14ac:dyDescent="0.25">
      <c r="A492">
        <v>1491</v>
      </c>
      <c r="B492" s="8">
        <v>44842</v>
      </c>
      <c r="C492" t="s">
        <v>11825</v>
      </c>
      <c r="D492" t="s">
        <v>11832</v>
      </c>
      <c r="E492" t="s">
        <v>11819</v>
      </c>
      <c r="F492" t="s">
        <v>12688</v>
      </c>
      <c r="G492" t="s">
        <v>12689</v>
      </c>
      <c r="H492">
        <v>5</v>
      </c>
      <c r="I492">
        <v>187.65</v>
      </c>
    </row>
    <row r="493" spans="1:9" x14ac:dyDescent="0.25">
      <c r="A493">
        <v>1492</v>
      </c>
      <c r="B493" s="8">
        <v>44920</v>
      </c>
      <c r="C493" t="s">
        <v>11817</v>
      </c>
      <c r="D493" t="s">
        <v>11818</v>
      </c>
      <c r="E493" t="s">
        <v>11819</v>
      </c>
      <c r="F493" t="s">
        <v>12690</v>
      </c>
      <c r="G493" t="s">
        <v>12691</v>
      </c>
      <c r="H493">
        <v>1</v>
      </c>
      <c r="I493">
        <v>285.56</v>
      </c>
    </row>
    <row r="494" spans="1:9" x14ac:dyDescent="0.25">
      <c r="A494">
        <v>1493</v>
      </c>
      <c r="B494" s="8">
        <v>44814</v>
      </c>
      <c r="C494" t="s">
        <v>11831</v>
      </c>
      <c r="D494" t="s">
        <v>11818</v>
      </c>
      <c r="E494" t="s">
        <v>11819</v>
      </c>
      <c r="F494" t="s">
        <v>12692</v>
      </c>
      <c r="G494" t="s">
        <v>12693</v>
      </c>
      <c r="H494">
        <v>3</v>
      </c>
      <c r="I494">
        <v>793.43</v>
      </c>
    </row>
    <row r="495" spans="1:9" x14ac:dyDescent="0.25">
      <c r="A495">
        <v>1494</v>
      </c>
      <c r="B495" s="8">
        <v>44928</v>
      </c>
      <c r="C495" t="s">
        <v>11817</v>
      </c>
      <c r="D495" t="s">
        <v>11832</v>
      </c>
      <c r="E495" t="s">
        <v>11828</v>
      </c>
      <c r="F495" t="s">
        <v>7121</v>
      </c>
      <c r="G495" t="s">
        <v>338</v>
      </c>
      <c r="H495">
        <v>5</v>
      </c>
      <c r="I495">
        <v>978.89</v>
      </c>
    </row>
    <row r="496" spans="1:9" x14ac:dyDescent="0.25">
      <c r="A496">
        <v>1495</v>
      </c>
      <c r="B496" s="8">
        <v>44982</v>
      </c>
      <c r="C496" t="s">
        <v>11817</v>
      </c>
      <c r="D496" t="s">
        <v>11818</v>
      </c>
      <c r="E496" t="s">
        <v>11828</v>
      </c>
      <c r="F496" t="s">
        <v>12694</v>
      </c>
      <c r="G496" t="s">
        <v>12695</v>
      </c>
      <c r="H496">
        <v>4</v>
      </c>
      <c r="I496">
        <v>993.66</v>
      </c>
    </row>
    <row r="497" spans="1:9" x14ac:dyDescent="0.25">
      <c r="A497">
        <v>1496</v>
      </c>
      <c r="B497" s="8">
        <v>44751</v>
      </c>
      <c r="C497" t="s">
        <v>11817</v>
      </c>
      <c r="D497" t="s">
        <v>11832</v>
      </c>
      <c r="E497" t="s">
        <v>11828</v>
      </c>
      <c r="F497" t="s">
        <v>6913</v>
      </c>
      <c r="G497" t="s">
        <v>12696</v>
      </c>
      <c r="H497">
        <v>3</v>
      </c>
      <c r="I497">
        <v>768.55</v>
      </c>
    </row>
    <row r="498" spans="1:9" x14ac:dyDescent="0.25">
      <c r="A498">
        <v>1497</v>
      </c>
      <c r="B498" s="8">
        <v>44796</v>
      </c>
      <c r="C498" t="s">
        <v>11825</v>
      </c>
      <c r="D498" t="s">
        <v>11832</v>
      </c>
      <c r="E498" t="s">
        <v>11828</v>
      </c>
      <c r="F498" t="s">
        <v>6175</v>
      </c>
      <c r="G498" t="s">
        <v>12697</v>
      </c>
      <c r="H498">
        <v>3</v>
      </c>
      <c r="I498">
        <v>140.78</v>
      </c>
    </row>
    <row r="499" spans="1:9" x14ac:dyDescent="0.25">
      <c r="A499">
        <v>1498</v>
      </c>
      <c r="B499" s="8">
        <v>45054</v>
      </c>
      <c r="C499" t="s">
        <v>11835</v>
      </c>
      <c r="D499" t="s">
        <v>11818</v>
      </c>
      <c r="E499" t="s">
        <v>11828</v>
      </c>
      <c r="F499" t="s">
        <v>12698</v>
      </c>
      <c r="G499" t="s">
        <v>12699</v>
      </c>
      <c r="H499">
        <v>3</v>
      </c>
      <c r="I499">
        <v>598.07000000000005</v>
      </c>
    </row>
    <row r="500" spans="1:9" x14ac:dyDescent="0.25">
      <c r="A500">
        <v>1499</v>
      </c>
      <c r="B500" s="8">
        <v>44944</v>
      </c>
      <c r="C500" t="s">
        <v>11817</v>
      </c>
      <c r="D500" t="s">
        <v>11832</v>
      </c>
      <c r="E500" t="s">
        <v>11819</v>
      </c>
      <c r="F500" t="s">
        <v>12700</v>
      </c>
      <c r="G500" t="s">
        <v>12701</v>
      </c>
      <c r="H500">
        <v>5</v>
      </c>
      <c r="I500">
        <v>543.52</v>
      </c>
    </row>
    <row r="501" spans="1:9" x14ac:dyDescent="0.25">
      <c r="A501">
        <v>1500</v>
      </c>
      <c r="B501" s="8">
        <v>45261</v>
      </c>
      <c r="C501" t="s">
        <v>11825</v>
      </c>
      <c r="D501" t="s">
        <v>11818</v>
      </c>
      <c r="E501" t="s">
        <v>11828</v>
      </c>
      <c r="F501" t="s">
        <v>12702</v>
      </c>
      <c r="G501" t="s">
        <v>12703</v>
      </c>
      <c r="H501">
        <v>2</v>
      </c>
      <c r="I501">
        <v>916.73</v>
      </c>
    </row>
    <row r="502" spans="1:9" x14ac:dyDescent="0.25">
      <c r="A502">
        <v>1501</v>
      </c>
      <c r="B502" s="8">
        <v>45136</v>
      </c>
      <c r="C502" t="s">
        <v>11817</v>
      </c>
      <c r="D502" t="s">
        <v>11818</v>
      </c>
      <c r="E502" t="s">
        <v>11828</v>
      </c>
      <c r="F502" t="s">
        <v>12704</v>
      </c>
      <c r="G502" t="s">
        <v>12705</v>
      </c>
      <c r="H502">
        <v>2</v>
      </c>
      <c r="I502">
        <v>491.99</v>
      </c>
    </row>
    <row r="503" spans="1:9" x14ac:dyDescent="0.25">
      <c r="A503">
        <v>1502</v>
      </c>
      <c r="B503" s="8">
        <v>45141</v>
      </c>
      <c r="C503" t="s">
        <v>11825</v>
      </c>
      <c r="D503" t="s">
        <v>11818</v>
      </c>
      <c r="E503" t="s">
        <v>11819</v>
      </c>
      <c r="F503" t="s">
        <v>5913</v>
      </c>
      <c r="G503" t="s">
        <v>12706</v>
      </c>
      <c r="H503">
        <v>4</v>
      </c>
      <c r="I503">
        <v>245</v>
      </c>
    </row>
    <row r="504" spans="1:9" x14ac:dyDescent="0.25">
      <c r="A504">
        <v>1503</v>
      </c>
      <c r="B504" s="8">
        <v>44816</v>
      </c>
      <c r="C504" t="s">
        <v>11831</v>
      </c>
      <c r="D504" t="s">
        <v>11832</v>
      </c>
      <c r="E504" t="s">
        <v>11819</v>
      </c>
      <c r="F504" t="s">
        <v>6711</v>
      </c>
      <c r="G504" t="s">
        <v>12707</v>
      </c>
      <c r="H504">
        <v>3</v>
      </c>
      <c r="I504">
        <v>574.9</v>
      </c>
    </row>
    <row r="505" spans="1:9" x14ac:dyDescent="0.25">
      <c r="A505">
        <v>1504</v>
      </c>
      <c r="B505" s="8">
        <v>45097</v>
      </c>
      <c r="C505" t="s">
        <v>11825</v>
      </c>
      <c r="D505" t="s">
        <v>11818</v>
      </c>
      <c r="E505" t="s">
        <v>11819</v>
      </c>
      <c r="F505" t="s">
        <v>12708</v>
      </c>
      <c r="G505" t="s">
        <v>12709</v>
      </c>
      <c r="H505">
        <v>4</v>
      </c>
      <c r="I505">
        <v>684.08</v>
      </c>
    </row>
    <row r="506" spans="1:9" x14ac:dyDescent="0.25">
      <c r="A506">
        <v>1505</v>
      </c>
      <c r="B506" s="8">
        <v>45143</v>
      </c>
      <c r="C506" t="s">
        <v>11822</v>
      </c>
      <c r="D506" t="s">
        <v>11818</v>
      </c>
      <c r="E506" t="s">
        <v>11828</v>
      </c>
      <c r="F506" t="s">
        <v>6922</v>
      </c>
      <c r="G506" t="s">
        <v>12710</v>
      </c>
      <c r="H506">
        <v>2</v>
      </c>
      <c r="I506">
        <v>204.1</v>
      </c>
    </row>
    <row r="507" spans="1:9" x14ac:dyDescent="0.25">
      <c r="A507">
        <v>1506</v>
      </c>
      <c r="B507" s="8">
        <v>44572</v>
      </c>
      <c r="C507" t="s">
        <v>11822</v>
      </c>
      <c r="D507" t="s">
        <v>11832</v>
      </c>
      <c r="E507" t="s">
        <v>11819</v>
      </c>
      <c r="F507" t="s">
        <v>12711</v>
      </c>
      <c r="G507" t="s">
        <v>12712</v>
      </c>
      <c r="H507">
        <v>1</v>
      </c>
      <c r="I507">
        <v>789.33</v>
      </c>
    </row>
    <row r="508" spans="1:9" x14ac:dyDescent="0.25">
      <c r="A508">
        <v>1507</v>
      </c>
      <c r="B508" s="8">
        <v>44825</v>
      </c>
      <c r="C508" t="s">
        <v>11825</v>
      </c>
      <c r="D508" t="s">
        <v>11818</v>
      </c>
      <c r="E508" t="s">
        <v>11828</v>
      </c>
      <c r="F508" t="s">
        <v>12713</v>
      </c>
      <c r="G508" t="s">
        <v>12714</v>
      </c>
      <c r="H508">
        <v>3</v>
      </c>
      <c r="I508">
        <v>812.13</v>
      </c>
    </row>
    <row r="509" spans="1:9" x14ac:dyDescent="0.25">
      <c r="A509">
        <v>1508</v>
      </c>
      <c r="B509" s="8">
        <v>45265</v>
      </c>
      <c r="C509" t="s">
        <v>11817</v>
      </c>
      <c r="D509" t="s">
        <v>11818</v>
      </c>
      <c r="E509" t="s">
        <v>11828</v>
      </c>
      <c r="F509" t="s">
        <v>12715</v>
      </c>
      <c r="G509" t="s">
        <v>12716</v>
      </c>
      <c r="H509">
        <v>2</v>
      </c>
      <c r="I509">
        <v>675.02</v>
      </c>
    </row>
    <row r="510" spans="1:9" x14ac:dyDescent="0.25">
      <c r="A510">
        <v>1509</v>
      </c>
      <c r="B510" s="8">
        <v>45106</v>
      </c>
      <c r="C510" t="s">
        <v>11835</v>
      </c>
      <c r="D510" t="s">
        <v>11818</v>
      </c>
      <c r="E510" t="s">
        <v>11819</v>
      </c>
      <c r="F510" t="s">
        <v>12717</v>
      </c>
      <c r="G510" t="s">
        <v>12718</v>
      </c>
      <c r="H510">
        <v>4</v>
      </c>
      <c r="I510">
        <v>343.07</v>
      </c>
    </row>
    <row r="511" spans="1:9" x14ac:dyDescent="0.25">
      <c r="A511">
        <v>1510</v>
      </c>
      <c r="B511" s="8">
        <v>44847</v>
      </c>
      <c r="C511" t="s">
        <v>11825</v>
      </c>
      <c r="D511" t="s">
        <v>11832</v>
      </c>
      <c r="E511" t="s">
        <v>11819</v>
      </c>
      <c r="F511" t="s">
        <v>12719</v>
      </c>
      <c r="G511" t="s">
        <v>12720</v>
      </c>
      <c r="H511">
        <v>5</v>
      </c>
      <c r="I511">
        <v>986.78</v>
      </c>
    </row>
    <row r="512" spans="1:9" x14ac:dyDescent="0.25">
      <c r="A512">
        <v>1511</v>
      </c>
      <c r="B512" s="8">
        <v>44798</v>
      </c>
      <c r="C512" t="s">
        <v>11822</v>
      </c>
      <c r="D512" t="s">
        <v>11818</v>
      </c>
      <c r="E512" t="s">
        <v>11819</v>
      </c>
      <c r="F512" t="s">
        <v>12565</v>
      </c>
      <c r="G512" t="s">
        <v>12721</v>
      </c>
      <c r="H512">
        <v>5</v>
      </c>
      <c r="I512">
        <v>511.15</v>
      </c>
    </row>
    <row r="513" spans="1:9" x14ac:dyDescent="0.25">
      <c r="A513">
        <v>1512</v>
      </c>
      <c r="B513" s="8">
        <v>45074</v>
      </c>
      <c r="C513" t="s">
        <v>11835</v>
      </c>
      <c r="D513" t="s">
        <v>11832</v>
      </c>
      <c r="E513" t="s">
        <v>11819</v>
      </c>
      <c r="F513" t="s">
        <v>12722</v>
      </c>
      <c r="G513" t="s">
        <v>12723</v>
      </c>
      <c r="H513">
        <v>5</v>
      </c>
      <c r="I513">
        <v>305.08999999999997</v>
      </c>
    </row>
    <row r="514" spans="1:9" x14ac:dyDescent="0.25">
      <c r="A514">
        <v>1513</v>
      </c>
      <c r="B514" s="8">
        <v>44845</v>
      </c>
      <c r="C514" t="s">
        <v>11825</v>
      </c>
      <c r="D514" t="s">
        <v>11832</v>
      </c>
      <c r="E514" t="s">
        <v>11819</v>
      </c>
      <c r="F514" t="s">
        <v>12724</v>
      </c>
      <c r="G514" t="s">
        <v>12725</v>
      </c>
      <c r="H514">
        <v>4</v>
      </c>
      <c r="I514">
        <v>746.57</v>
      </c>
    </row>
    <row r="515" spans="1:9" x14ac:dyDescent="0.25">
      <c r="A515">
        <v>1514</v>
      </c>
      <c r="B515" s="8">
        <v>44573</v>
      </c>
      <c r="C515" t="s">
        <v>11822</v>
      </c>
      <c r="D515" t="s">
        <v>11818</v>
      </c>
      <c r="E515" t="s">
        <v>11819</v>
      </c>
      <c r="F515" t="s">
        <v>12726</v>
      </c>
      <c r="G515" t="s">
        <v>12727</v>
      </c>
      <c r="H515">
        <v>5</v>
      </c>
      <c r="I515">
        <v>434.39</v>
      </c>
    </row>
    <row r="516" spans="1:9" x14ac:dyDescent="0.25">
      <c r="A516">
        <v>1515</v>
      </c>
      <c r="B516" s="8">
        <v>44989</v>
      </c>
      <c r="C516" t="s">
        <v>11831</v>
      </c>
      <c r="D516" t="s">
        <v>11832</v>
      </c>
      <c r="E516" t="s">
        <v>11828</v>
      </c>
      <c r="F516" t="s">
        <v>12728</v>
      </c>
      <c r="G516" t="s">
        <v>12729</v>
      </c>
      <c r="H516">
        <v>3</v>
      </c>
      <c r="I516">
        <v>765.84</v>
      </c>
    </row>
    <row r="517" spans="1:9" x14ac:dyDescent="0.25">
      <c r="A517">
        <v>1516</v>
      </c>
      <c r="B517" s="8">
        <v>44883</v>
      </c>
      <c r="C517" t="s">
        <v>11831</v>
      </c>
      <c r="D517" t="s">
        <v>11818</v>
      </c>
      <c r="E517" t="s">
        <v>11819</v>
      </c>
      <c r="F517" t="s">
        <v>12730</v>
      </c>
      <c r="G517" t="s">
        <v>12731</v>
      </c>
      <c r="H517">
        <v>3</v>
      </c>
      <c r="I517">
        <v>457.4</v>
      </c>
    </row>
    <row r="518" spans="1:9" x14ac:dyDescent="0.25">
      <c r="A518">
        <v>1517</v>
      </c>
      <c r="B518" s="8">
        <v>45261</v>
      </c>
      <c r="C518" t="s">
        <v>11817</v>
      </c>
      <c r="D518" t="s">
        <v>11832</v>
      </c>
      <c r="E518" t="s">
        <v>11828</v>
      </c>
      <c r="F518" t="s">
        <v>12732</v>
      </c>
      <c r="G518" t="s">
        <v>12733</v>
      </c>
      <c r="H518">
        <v>3</v>
      </c>
      <c r="I518">
        <v>615.84</v>
      </c>
    </row>
    <row r="519" spans="1:9" x14ac:dyDescent="0.25">
      <c r="A519">
        <v>1518</v>
      </c>
      <c r="B519" s="8">
        <v>44785</v>
      </c>
      <c r="C519" t="s">
        <v>11817</v>
      </c>
      <c r="D519" t="s">
        <v>11818</v>
      </c>
      <c r="E519" t="s">
        <v>11828</v>
      </c>
      <c r="F519" t="s">
        <v>10355</v>
      </c>
      <c r="G519" t="s">
        <v>12734</v>
      </c>
      <c r="H519">
        <v>2</v>
      </c>
      <c r="I519">
        <v>803.79</v>
      </c>
    </row>
    <row r="520" spans="1:9" x14ac:dyDescent="0.25">
      <c r="A520">
        <v>1519</v>
      </c>
      <c r="B520" s="8">
        <v>44827</v>
      </c>
      <c r="C520" t="s">
        <v>11822</v>
      </c>
      <c r="D520" t="s">
        <v>11832</v>
      </c>
      <c r="E520" t="s">
        <v>11828</v>
      </c>
      <c r="F520" t="s">
        <v>12735</v>
      </c>
      <c r="G520" t="s">
        <v>12736</v>
      </c>
      <c r="H520">
        <v>2</v>
      </c>
      <c r="I520">
        <v>586.89</v>
      </c>
    </row>
    <row r="521" spans="1:9" x14ac:dyDescent="0.25">
      <c r="A521">
        <v>1520</v>
      </c>
      <c r="B521" s="8">
        <v>44875</v>
      </c>
      <c r="C521" t="s">
        <v>11831</v>
      </c>
      <c r="D521" t="s">
        <v>11832</v>
      </c>
      <c r="E521" t="s">
        <v>11819</v>
      </c>
      <c r="F521" t="s">
        <v>12737</v>
      </c>
      <c r="G521" t="s">
        <v>12738</v>
      </c>
      <c r="H521">
        <v>5</v>
      </c>
      <c r="I521">
        <v>104.48</v>
      </c>
    </row>
    <row r="522" spans="1:9" x14ac:dyDescent="0.25">
      <c r="A522">
        <v>1521</v>
      </c>
      <c r="B522" s="8">
        <v>44963</v>
      </c>
      <c r="C522" t="s">
        <v>11835</v>
      </c>
      <c r="D522" t="s">
        <v>11818</v>
      </c>
      <c r="E522" t="s">
        <v>11828</v>
      </c>
      <c r="F522" t="s">
        <v>7717</v>
      </c>
      <c r="G522" t="s">
        <v>12739</v>
      </c>
      <c r="H522">
        <v>1</v>
      </c>
      <c r="I522">
        <v>877.41</v>
      </c>
    </row>
    <row r="523" spans="1:9" x14ac:dyDescent="0.25">
      <c r="A523">
        <v>1522</v>
      </c>
      <c r="B523" s="8">
        <v>45063</v>
      </c>
      <c r="C523" t="s">
        <v>11825</v>
      </c>
      <c r="D523" t="s">
        <v>11832</v>
      </c>
      <c r="E523" t="s">
        <v>11819</v>
      </c>
      <c r="F523" t="s">
        <v>12740</v>
      </c>
      <c r="G523" t="s">
        <v>12741</v>
      </c>
      <c r="H523">
        <v>3</v>
      </c>
      <c r="I523">
        <v>791.99</v>
      </c>
    </row>
    <row r="524" spans="1:9" x14ac:dyDescent="0.25">
      <c r="A524">
        <v>1523</v>
      </c>
      <c r="B524" s="8">
        <v>44877</v>
      </c>
      <c r="C524" t="s">
        <v>11825</v>
      </c>
      <c r="D524" t="s">
        <v>11832</v>
      </c>
      <c r="E524" t="s">
        <v>11819</v>
      </c>
      <c r="F524" t="s">
        <v>12742</v>
      </c>
      <c r="G524" t="s">
        <v>12743</v>
      </c>
      <c r="H524">
        <v>2</v>
      </c>
      <c r="I524">
        <v>660.4</v>
      </c>
    </row>
    <row r="525" spans="1:9" x14ac:dyDescent="0.25">
      <c r="A525">
        <v>1524</v>
      </c>
      <c r="B525" s="8">
        <v>44931</v>
      </c>
      <c r="C525" t="s">
        <v>11831</v>
      </c>
      <c r="D525" t="s">
        <v>11818</v>
      </c>
      <c r="E525" t="s">
        <v>11828</v>
      </c>
      <c r="F525" t="s">
        <v>12744</v>
      </c>
      <c r="G525" t="s">
        <v>12745</v>
      </c>
      <c r="H525">
        <v>2</v>
      </c>
      <c r="I525">
        <v>928.81</v>
      </c>
    </row>
    <row r="526" spans="1:9" x14ac:dyDescent="0.25">
      <c r="A526">
        <v>1525</v>
      </c>
      <c r="B526" s="8">
        <v>44846</v>
      </c>
      <c r="C526" t="s">
        <v>11825</v>
      </c>
      <c r="D526" t="s">
        <v>11818</v>
      </c>
      <c r="E526" t="s">
        <v>11819</v>
      </c>
      <c r="F526" t="s">
        <v>8842</v>
      </c>
      <c r="G526" t="s">
        <v>12746</v>
      </c>
      <c r="H526">
        <v>4</v>
      </c>
      <c r="I526">
        <v>347.29</v>
      </c>
    </row>
    <row r="527" spans="1:9" x14ac:dyDescent="0.25">
      <c r="A527">
        <v>1526</v>
      </c>
      <c r="B527" s="8">
        <v>45072</v>
      </c>
      <c r="C527" t="s">
        <v>11822</v>
      </c>
      <c r="D527" t="s">
        <v>11818</v>
      </c>
      <c r="E527" t="s">
        <v>11828</v>
      </c>
      <c r="F527" t="s">
        <v>12747</v>
      </c>
      <c r="G527" t="s">
        <v>12748</v>
      </c>
      <c r="H527">
        <v>3</v>
      </c>
      <c r="I527">
        <v>190.51</v>
      </c>
    </row>
    <row r="528" spans="1:9" x14ac:dyDescent="0.25">
      <c r="A528">
        <v>1527</v>
      </c>
      <c r="B528" s="8">
        <v>44991</v>
      </c>
      <c r="C528" t="s">
        <v>11817</v>
      </c>
      <c r="D528" t="s">
        <v>11832</v>
      </c>
      <c r="E528" t="s">
        <v>11819</v>
      </c>
      <c r="F528" t="s">
        <v>12749</v>
      </c>
      <c r="G528" t="s">
        <v>12750</v>
      </c>
      <c r="H528">
        <v>3</v>
      </c>
      <c r="I528">
        <v>206.53</v>
      </c>
    </row>
    <row r="529" spans="1:9" x14ac:dyDescent="0.25">
      <c r="A529">
        <v>1528</v>
      </c>
      <c r="B529" s="8">
        <v>44846</v>
      </c>
      <c r="C529" t="s">
        <v>11831</v>
      </c>
      <c r="D529" t="s">
        <v>11818</v>
      </c>
      <c r="E529" t="s">
        <v>11819</v>
      </c>
      <c r="F529" t="s">
        <v>10607</v>
      </c>
      <c r="G529" t="s">
        <v>12751</v>
      </c>
      <c r="H529">
        <v>1</v>
      </c>
      <c r="I529">
        <v>639.92999999999995</v>
      </c>
    </row>
    <row r="530" spans="1:9" x14ac:dyDescent="0.25">
      <c r="A530">
        <v>1529</v>
      </c>
      <c r="B530" s="8">
        <v>45030</v>
      </c>
      <c r="C530" t="s">
        <v>11831</v>
      </c>
      <c r="D530" t="s">
        <v>11832</v>
      </c>
      <c r="E530" t="s">
        <v>11819</v>
      </c>
      <c r="F530" t="s">
        <v>12752</v>
      </c>
      <c r="G530" t="s">
        <v>12753</v>
      </c>
      <c r="H530">
        <v>5</v>
      </c>
      <c r="I530">
        <v>304.06</v>
      </c>
    </row>
    <row r="531" spans="1:9" x14ac:dyDescent="0.25">
      <c r="A531">
        <v>1530</v>
      </c>
      <c r="B531" s="8">
        <v>45083</v>
      </c>
      <c r="C531" t="s">
        <v>11835</v>
      </c>
      <c r="D531" t="s">
        <v>11832</v>
      </c>
      <c r="E531" t="s">
        <v>11828</v>
      </c>
      <c r="F531" t="s">
        <v>8112</v>
      </c>
      <c r="G531" t="s">
        <v>12754</v>
      </c>
      <c r="H531">
        <v>4</v>
      </c>
      <c r="I531">
        <v>261.13</v>
      </c>
    </row>
    <row r="532" spans="1:9" x14ac:dyDescent="0.25">
      <c r="A532">
        <v>1531</v>
      </c>
      <c r="B532" s="8">
        <v>45125</v>
      </c>
      <c r="C532" t="s">
        <v>11822</v>
      </c>
      <c r="D532" t="s">
        <v>11818</v>
      </c>
      <c r="E532" t="s">
        <v>11828</v>
      </c>
      <c r="F532" t="s">
        <v>12755</v>
      </c>
      <c r="G532" t="s">
        <v>12756</v>
      </c>
      <c r="H532">
        <v>4</v>
      </c>
      <c r="I532">
        <v>404.06</v>
      </c>
    </row>
    <row r="533" spans="1:9" x14ac:dyDescent="0.25">
      <c r="A533">
        <v>1532</v>
      </c>
      <c r="B533" s="8">
        <v>44873</v>
      </c>
      <c r="C533" t="s">
        <v>11825</v>
      </c>
      <c r="D533" t="s">
        <v>11832</v>
      </c>
      <c r="E533" t="s">
        <v>11828</v>
      </c>
      <c r="F533" t="s">
        <v>8708</v>
      </c>
      <c r="G533" t="s">
        <v>12757</v>
      </c>
      <c r="H533">
        <v>5</v>
      </c>
      <c r="I533">
        <v>746.17</v>
      </c>
    </row>
    <row r="534" spans="1:9" x14ac:dyDescent="0.25">
      <c r="A534">
        <v>1533</v>
      </c>
      <c r="B534" s="8">
        <v>44919</v>
      </c>
      <c r="C534" t="s">
        <v>11822</v>
      </c>
      <c r="D534" t="s">
        <v>11832</v>
      </c>
      <c r="E534" t="s">
        <v>11828</v>
      </c>
      <c r="F534" t="s">
        <v>12758</v>
      </c>
      <c r="G534" t="s">
        <v>12759</v>
      </c>
      <c r="H534">
        <v>2</v>
      </c>
      <c r="I534">
        <v>278.33</v>
      </c>
    </row>
    <row r="535" spans="1:9" x14ac:dyDescent="0.25">
      <c r="A535">
        <v>1534</v>
      </c>
      <c r="B535" s="8">
        <v>44861</v>
      </c>
      <c r="C535" t="s">
        <v>11835</v>
      </c>
      <c r="D535" t="s">
        <v>11832</v>
      </c>
      <c r="E535" t="s">
        <v>11819</v>
      </c>
      <c r="F535" t="s">
        <v>12760</v>
      </c>
      <c r="G535" t="s">
        <v>12761</v>
      </c>
      <c r="H535">
        <v>1</v>
      </c>
      <c r="I535">
        <v>857.19</v>
      </c>
    </row>
    <row r="536" spans="1:9" x14ac:dyDescent="0.25">
      <c r="A536">
        <v>1535</v>
      </c>
      <c r="B536" s="8">
        <v>44814</v>
      </c>
      <c r="C536" t="s">
        <v>11817</v>
      </c>
      <c r="D536" t="s">
        <v>11818</v>
      </c>
      <c r="E536" t="s">
        <v>11819</v>
      </c>
      <c r="F536" t="s">
        <v>12762</v>
      </c>
      <c r="G536" t="s">
        <v>12763</v>
      </c>
      <c r="H536">
        <v>3</v>
      </c>
      <c r="I536">
        <v>442.86</v>
      </c>
    </row>
    <row r="537" spans="1:9" x14ac:dyDescent="0.25">
      <c r="A537">
        <v>1536</v>
      </c>
      <c r="B537" s="8">
        <v>44953</v>
      </c>
      <c r="C537" t="s">
        <v>11831</v>
      </c>
      <c r="D537" t="s">
        <v>11818</v>
      </c>
      <c r="E537" t="s">
        <v>11828</v>
      </c>
      <c r="F537" t="s">
        <v>6088</v>
      </c>
      <c r="G537" t="s">
        <v>12764</v>
      </c>
      <c r="H537">
        <v>4</v>
      </c>
      <c r="I537">
        <v>382</v>
      </c>
    </row>
    <row r="538" spans="1:9" x14ac:dyDescent="0.25">
      <c r="A538">
        <v>1537</v>
      </c>
      <c r="B538" s="8">
        <v>45136</v>
      </c>
      <c r="C538" t="s">
        <v>11831</v>
      </c>
      <c r="D538" t="s">
        <v>11832</v>
      </c>
      <c r="E538" t="s">
        <v>11819</v>
      </c>
      <c r="F538" t="s">
        <v>12765</v>
      </c>
      <c r="G538" t="s">
        <v>12766</v>
      </c>
      <c r="H538">
        <v>2</v>
      </c>
      <c r="I538">
        <v>430.09</v>
      </c>
    </row>
    <row r="539" spans="1:9" x14ac:dyDescent="0.25">
      <c r="A539">
        <v>1538</v>
      </c>
      <c r="B539" s="8">
        <v>44855</v>
      </c>
      <c r="C539" t="s">
        <v>11822</v>
      </c>
      <c r="D539" t="s">
        <v>11832</v>
      </c>
      <c r="E539" t="s">
        <v>11819</v>
      </c>
      <c r="F539" t="s">
        <v>12767</v>
      </c>
      <c r="G539" t="s">
        <v>12768</v>
      </c>
      <c r="H539">
        <v>3</v>
      </c>
      <c r="I539">
        <v>854.47</v>
      </c>
    </row>
    <row r="540" spans="1:9" x14ac:dyDescent="0.25">
      <c r="A540">
        <v>1539</v>
      </c>
      <c r="B540" s="8">
        <v>44915</v>
      </c>
      <c r="C540" t="s">
        <v>11831</v>
      </c>
      <c r="D540" t="s">
        <v>11818</v>
      </c>
      <c r="E540" t="s">
        <v>11828</v>
      </c>
      <c r="F540" t="s">
        <v>12769</v>
      </c>
      <c r="G540" t="s">
        <v>12770</v>
      </c>
      <c r="H540">
        <v>5</v>
      </c>
      <c r="I540">
        <v>899.57</v>
      </c>
    </row>
    <row r="541" spans="1:9" x14ac:dyDescent="0.25">
      <c r="A541">
        <v>1540</v>
      </c>
      <c r="B541" s="8">
        <v>44861</v>
      </c>
      <c r="C541" t="s">
        <v>11831</v>
      </c>
      <c r="D541" t="s">
        <v>11818</v>
      </c>
      <c r="E541" t="s">
        <v>11819</v>
      </c>
      <c r="F541" t="s">
        <v>12771</v>
      </c>
      <c r="G541" t="s">
        <v>12772</v>
      </c>
      <c r="H541">
        <v>1</v>
      </c>
      <c r="I541">
        <v>686.34</v>
      </c>
    </row>
    <row r="542" spans="1:9" x14ac:dyDescent="0.25">
      <c r="A542">
        <v>1541</v>
      </c>
      <c r="B542" s="8">
        <v>44974</v>
      </c>
      <c r="C542" t="s">
        <v>11831</v>
      </c>
      <c r="D542" t="s">
        <v>11818</v>
      </c>
      <c r="E542" t="s">
        <v>11828</v>
      </c>
      <c r="F542" t="s">
        <v>12773</v>
      </c>
      <c r="G542" t="s">
        <v>12774</v>
      </c>
      <c r="H542">
        <v>4</v>
      </c>
      <c r="I542">
        <v>770.12</v>
      </c>
    </row>
    <row r="543" spans="1:9" x14ac:dyDescent="0.25">
      <c r="A543">
        <v>1542</v>
      </c>
      <c r="B543" s="8">
        <v>44752</v>
      </c>
      <c r="C543" t="s">
        <v>11822</v>
      </c>
      <c r="D543" t="s">
        <v>11832</v>
      </c>
      <c r="E543" t="s">
        <v>11819</v>
      </c>
      <c r="F543" t="s">
        <v>9613</v>
      </c>
      <c r="G543" t="s">
        <v>12775</v>
      </c>
      <c r="H543">
        <v>4</v>
      </c>
      <c r="I543">
        <v>180.73</v>
      </c>
    </row>
    <row r="544" spans="1:9" x14ac:dyDescent="0.25">
      <c r="A544">
        <v>1543</v>
      </c>
      <c r="B544" s="8">
        <v>44931</v>
      </c>
      <c r="C544" t="s">
        <v>11825</v>
      </c>
      <c r="D544" t="s">
        <v>11818</v>
      </c>
      <c r="E544" t="s">
        <v>11819</v>
      </c>
      <c r="F544" t="s">
        <v>12776</v>
      </c>
      <c r="G544" t="s">
        <v>12777</v>
      </c>
      <c r="H544">
        <v>2</v>
      </c>
      <c r="I544">
        <v>734.87</v>
      </c>
    </row>
    <row r="545" spans="1:9" x14ac:dyDescent="0.25">
      <c r="A545">
        <v>1544</v>
      </c>
      <c r="B545" s="8">
        <v>44857</v>
      </c>
      <c r="C545" t="s">
        <v>11831</v>
      </c>
      <c r="D545" t="s">
        <v>11818</v>
      </c>
      <c r="E545" t="s">
        <v>11828</v>
      </c>
      <c r="F545" t="s">
        <v>12778</v>
      </c>
      <c r="G545" t="s">
        <v>12779</v>
      </c>
      <c r="H545">
        <v>3</v>
      </c>
      <c r="I545">
        <v>811.24</v>
      </c>
    </row>
    <row r="546" spans="1:9" x14ac:dyDescent="0.25">
      <c r="A546">
        <v>1545</v>
      </c>
      <c r="B546" s="8">
        <v>45048</v>
      </c>
      <c r="C546" t="s">
        <v>11822</v>
      </c>
      <c r="D546" t="s">
        <v>11818</v>
      </c>
      <c r="E546" t="s">
        <v>11828</v>
      </c>
      <c r="F546" t="s">
        <v>12780</v>
      </c>
      <c r="G546" t="s">
        <v>12781</v>
      </c>
      <c r="H546">
        <v>3</v>
      </c>
      <c r="I546">
        <v>566</v>
      </c>
    </row>
    <row r="547" spans="1:9" x14ac:dyDescent="0.25">
      <c r="A547">
        <v>1546</v>
      </c>
      <c r="B547" s="8">
        <v>44983</v>
      </c>
      <c r="C547" t="s">
        <v>11835</v>
      </c>
      <c r="D547" t="s">
        <v>11832</v>
      </c>
      <c r="E547" t="s">
        <v>11819</v>
      </c>
      <c r="F547" t="s">
        <v>12782</v>
      </c>
      <c r="G547" t="s">
        <v>12783</v>
      </c>
      <c r="H547">
        <v>5</v>
      </c>
      <c r="I547">
        <v>638.91999999999996</v>
      </c>
    </row>
    <row r="548" spans="1:9" x14ac:dyDescent="0.25">
      <c r="A548">
        <v>1547</v>
      </c>
      <c r="B548" s="8">
        <v>45020</v>
      </c>
      <c r="C548" t="s">
        <v>11822</v>
      </c>
      <c r="D548" t="s">
        <v>11818</v>
      </c>
      <c r="E548" t="s">
        <v>11819</v>
      </c>
      <c r="F548" t="s">
        <v>12784</v>
      </c>
      <c r="G548" t="s">
        <v>12785</v>
      </c>
      <c r="H548">
        <v>3</v>
      </c>
      <c r="I548">
        <v>340.07</v>
      </c>
    </row>
    <row r="549" spans="1:9" x14ac:dyDescent="0.25">
      <c r="A549">
        <v>1548</v>
      </c>
      <c r="B549" s="8">
        <v>45264</v>
      </c>
      <c r="C549" t="s">
        <v>11831</v>
      </c>
      <c r="D549" t="s">
        <v>11818</v>
      </c>
      <c r="E549" t="s">
        <v>11828</v>
      </c>
      <c r="F549" t="s">
        <v>12786</v>
      </c>
      <c r="G549" t="s">
        <v>12787</v>
      </c>
      <c r="H549">
        <v>4</v>
      </c>
      <c r="I549">
        <v>206.75</v>
      </c>
    </row>
    <row r="550" spans="1:9" x14ac:dyDescent="0.25">
      <c r="A550">
        <v>1549</v>
      </c>
      <c r="B550" s="8">
        <v>45022</v>
      </c>
      <c r="C550" t="s">
        <v>11835</v>
      </c>
      <c r="D550" t="s">
        <v>11832</v>
      </c>
      <c r="E550" t="s">
        <v>11828</v>
      </c>
      <c r="F550" t="s">
        <v>12788</v>
      </c>
      <c r="G550" t="s">
        <v>12789</v>
      </c>
      <c r="H550">
        <v>1</v>
      </c>
      <c r="I550">
        <v>759.56</v>
      </c>
    </row>
    <row r="551" spans="1:9" x14ac:dyDescent="0.25">
      <c r="A551">
        <v>1550</v>
      </c>
      <c r="B551" s="8">
        <v>44815</v>
      </c>
      <c r="C551" t="s">
        <v>11817</v>
      </c>
      <c r="D551" t="s">
        <v>11832</v>
      </c>
      <c r="E551" t="s">
        <v>11819</v>
      </c>
      <c r="F551" t="s">
        <v>12790</v>
      </c>
      <c r="G551" t="s">
        <v>12791</v>
      </c>
      <c r="H551">
        <v>3</v>
      </c>
      <c r="I551">
        <v>354.19</v>
      </c>
    </row>
    <row r="552" spans="1:9" x14ac:dyDescent="0.25">
      <c r="A552">
        <v>1551</v>
      </c>
      <c r="B552" s="8">
        <v>44795</v>
      </c>
      <c r="C552" t="s">
        <v>11835</v>
      </c>
      <c r="D552" t="s">
        <v>11832</v>
      </c>
      <c r="E552" t="s">
        <v>11819</v>
      </c>
      <c r="F552" t="s">
        <v>12792</v>
      </c>
      <c r="G552" t="s">
        <v>12793</v>
      </c>
      <c r="H552">
        <v>4</v>
      </c>
      <c r="I552">
        <v>791.44</v>
      </c>
    </row>
    <row r="553" spans="1:9" x14ac:dyDescent="0.25">
      <c r="A553">
        <v>1552</v>
      </c>
      <c r="B553" s="8">
        <v>44832</v>
      </c>
      <c r="C553" t="s">
        <v>11822</v>
      </c>
      <c r="D553" t="s">
        <v>11832</v>
      </c>
      <c r="E553" t="s">
        <v>11828</v>
      </c>
      <c r="F553" t="s">
        <v>12794</v>
      </c>
      <c r="G553" t="s">
        <v>5081</v>
      </c>
      <c r="H553">
        <v>4</v>
      </c>
      <c r="I553">
        <v>616.86</v>
      </c>
    </row>
    <row r="554" spans="1:9" x14ac:dyDescent="0.25">
      <c r="A554">
        <v>1553</v>
      </c>
      <c r="B554" s="8">
        <v>45004</v>
      </c>
      <c r="C554" t="s">
        <v>11822</v>
      </c>
      <c r="D554" t="s">
        <v>11832</v>
      </c>
      <c r="E554" t="s">
        <v>11828</v>
      </c>
      <c r="F554" t="s">
        <v>12795</v>
      </c>
      <c r="G554" t="s">
        <v>12796</v>
      </c>
      <c r="H554">
        <v>3</v>
      </c>
      <c r="I554">
        <v>528.54999999999995</v>
      </c>
    </row>
    <row r="555" spans="1:9" x14ac:dyDescent="0.25">
      <c r="A555">
        <v>1554</v>
      </c>
      <c r="B555" s="8">
        <v>44821</v>
      </c>
      <c r="C555" t="s">
        <v>11835</v>
      </c>
      <c r="D555" t="s">
        <v>11818</v>
      </c>
      <c r="E555" t="s">
        <v>11828</v>
      </c>
      <c r="F555" t="s">
        <v>12797</v>
      </c>
      <c r="G555" t="s">
        <v>12798</v>
      </c>
      <c r="H555">
        <v>2</v>
      </c>
      <c r="I555">
        <v>892.06</v>
      </c>
    </row>
    <row r="556" spans="1:9" x14ac:dyDescent="0.25">
      <c r="A556">
        <v>1555</v>
      </c>
      <c r="B556" s="8">
        <v>44983</v>
      </c>
      <c r="C556" t="s">
        <v>11825</v>
      </c>
      <c r="D556" t="s">
        <v>11832</v>
      </c>
      <c r="E556" t="s">
        <v>11828</v>
      </c>
      <c r="F556" t="s">
        <v>12799</v>
      </c>
      <c r="G556" t="s">
        <v>12800</v>
      </c>
      <c r="H556">
        <v>5</v>
      </c>
      <c r="I556">
        <v>757.78</v>
      </c>
    </row>
    <row r="557" spans="1:9" x14ac:dyDescent="0.25">
      <c r="A557">
        <v>1556</v>
      </c>
      <c r="B557" s="8">
        <v>45205</v>
      </c>
      <c r="C557" t="s">
        <v>11831</v>
      </c>
      <c r="D557" t="s">
        <v>11832</v>
      </c>
      <c r="E557" t="s">
        <v>11828</v>
      </c>
      <c r="F557" t="s">
        <v>12801</v>
      </c>
      <c r="G557" t="s">
        <v>12802</v>
      </c>
      <c r="H557">
        <v>1</v>
      </c>
      <c r="I557">
        <v>337.94</v>
      </c>
    </row>
    <row r="558" spans="1:9" x14ac:dyDescent="0.25">
      <c r="A558">
        <v>1557</v>
      </c>
      <c r="B558" s="8">
        <v>45083</v>
      </c>
      <c r="C558" t="s">
        <v>11817</v>
      </c>
      <c r="D558" t="s">
        <v>11832</v>
      </c>
      <c r="E558" t="s">
        <v>11819</v>
      </c>
      <c r="F558" t="s">
        <v>12803</v>
      </c>
      <c r="G558" t="s">
        <v>12804</v>
      </c>
      <c r="H558">
        <v>5</v>
      </c>
      <c r="I558">
        <v>256.57</v>
      </c>
    </row>
    <row r="559" spans="1:9" x14ac:dyDescent="0.25">
      <c r="A559">
        <v>1558</v>
      </c>
      <c r="B559" s="8">
        <v>44829</v>
      </c>
      <c r="C559" t="s">
        <v>11822</v>
      </c>
      <c r="D559" t="s">
        <v>11832</v>
      </c>
      <c r="E559" t="s">
        <v>11828</v>
      </c>
      <c r="F559" t="s">
        <v>12805</v>
      </c>
      <c r="G559" t="s">
        <v>12806</v>
      </c>
      <c r="H559">
        <v>2</v>
      </c>
      <c r="I559">
        <v>839.12</v>
      </c>
    </row>
    <row r="560" spans="1:9" x14ac:dyDescent="0.25">
      <c r="A560">
        <v>1559</v>
      </c>
      <c r="B560" s="8">
        <v>45142</v>
      </c>
      <c r="C560" t="s">
        <v>11835</v>
      </c>
      <c r="D560" t="s">
        <v>11832</v>
      </c>
      <c r="E560" t="s">
        <v>11828</v>
      </c>
      <c r="F560" t="s">
        <v>8059</v>
      </c>
      <c r="G560" t="s">
        <v>12807</v>
      </c>
      <c r="H560">
        <v>1</v>
      </c>
      <c r="I560">
        <v>281.94</v>
      </c>
    </row>
    <row r="561" spans="1:9" x14ac:dyDescent="0.25">
      <c r="A561">
        <v>1560</v>
      </c>
      <c r="B561" s="8">
        <v>45053</v>
      </c>
      <c r="C561" t="s">
        <v>11825</v>
      </c>
      <c r="D561" t="s">
        <v>11832</v>
      </c>
      <c r="E561" t="s">
        <v>11828</v>
      </c>
      <c r="F561" t="s">
        <v>12808</v>
      </c>
      <c r="G561" t="s">
        <v>12809</v>
      </c>
      <c r="H561">
        <v>2</v>
      </c>
      <c r="I561">
        <v>821.41</v>
      </c>
    </row>
    <row r="562" spans="1:9" x14ac:dyDescent="0.25">
      <c r="A562">
        <v>1561</v>
      </c>
      <c r="B562" s="8">
        <v>44853</v>
      </c>
      <c r="C562" t="s">
        <v>11822</v>
      </c>
      <c r="D562" t="s">
        <v>11818</v>
      </c>
      <c r="E562" t="s">
        <v>11819</v>
      </c>
      <c r="F562" t="s">
        <v>12810</v>
      </c>
      <c r="G562" t="s">
        <v>12811</v>
      </c>
      <c r="H562">
        <v>3</v>
      </c>
      <c r="I562">
        <v>924.06</v>
      </c>
    </row>
    <row r="563" spans="1:9" x14ac:dyDescent="0.25">
      <c r="A563">
        <v>1562</v>
      </c>
      <c r="B563" s="8">
        <v>44919</v>
      </c>
      <c r="C563" t="s">
        <v>11822</v>
      </c>
      <c r="D563" t="s">
        <v>11818</v>
      </c>
      <c r="E563" t="s">
        <v>11828</v>
      </c>
      <c r="F563" t="s">
        <v>12812</v>
      </c>
      <c r="G563" t="s">
        <v>12813</v>
      </c>
      <c r="H563">
        <v>2</v>
      </c>
      <c r="I563">
        <v>578.66</v>
      </c>
    </row>
    <row r="564" spans="1:9" x14ac:dyDescent="0.25">
      <c r="A564">
        <v>1563</v>
      </c>
      <c r="B564" s="8">
        <v>44816</v>
      </c>
      <c r="C564" t="s">
        <v>11822</v>
      </c>
      <c r="D564" t="s">
        <v>11832</v>
      </c>
      <c r="E564" t="s">
        <v>11819</v>
      </c>
      <c r="F564" t="s">
        <v>12814</v>
      </c>
      <c r="G564" t="s">
        <v>12815</v>
      </c>
      <c r="H564">
        <v>3</v>
      </c>
      <c r="I564">
        <v>721.86</v>
      </c>
    </row>
    <row r="565" spans="1:9" x14ac:dyDescent="0.25">
      <c r="A565">
        <v>1564</v>
      </c>
      <c r="B565" s="8">
        <v>45036</v>
      </c>
      <c r="C565" t="s">
        <v>11831</v>
      </c>
      <c r="D565" t="s">
        <v>11832</v>
      </c>
      <c r="E565" t="s">
        <v>11828</v>
      </c>
      <c r="F565" t="s">
        <v>12816</v>
      </c>
      <c r="G565" t="s">
        <v>12817</v>
      </c>
      <c r="H565">
        <v>4</v>
      </c>
      <c r="I565">
        <v>430.3</v>
      </c>
    </row>
    <row r="566" spans="1:9" x14ac:dyDescent="0.25">
      <c r="A566">
        <v>1565</v>
      </c>
      <c r="B566" s="8">
        <v>44632</v>
      </c>
      <c r="C566" t="s">
        <v>11817</v>
      </c>
      <c r="D566" t="s">
        <v>11818</v>
      </c>
      <c r="E566" t="s">
        <v>11828</v>
      </c>
      <c r="F566" t="s">
        <v>12818</v>
      </c>
      <c r="G566" t="s">
        <v>12819</v>
      </c>
      <c r="H566">
        <v>3</v>
      </c>
      <c r="I566">
        <v>337.52</v>
      </c>
    </row>
    <row r="567" spans="1:9" x14ac:dyDescent="0.25">
      <c r="A567">
        <v>1566</v>
      </c>
      <c r="B567" s="8">
        <v>45051</v>
      </c>
      <c r="C567" t="s">
        <v>11831</v>
      </c>
      <c r="D567" t="s">
        <v>11818</v>
      </c>
      <c r="E567" t="s">
        <v>11819</v>
      </c>
      <c r="F567" t="s">
        <v>12820</v>
      </c>
      <c r="G567" t="s">
        <v>12821</v>
      </c>
      <c r="H567">
        <v>1</v>
      </c>
      <c r="I567">
        <v>692.71</v>
      </c>
    </row>
    <row r="568" spans="1:9" x14ac:dyDescent="0.25">
      <c r="A568">
        <v>1567</v>
      </c>
      <c r="B568" s="8">
        <v>45059</v>
      </c>
      <c r="C568" t="s">
        <v>11835</v>
      </c>
      <c r="D568" t="s">
        <v>11832</v>
      </c>
      <c r="E568" t="s">
        <v>11819</v>
      </c>
      <c r="F568" t="s">
        <v>5711</v>
      </c>
      <c r="G568" t="s">
        <v>12822</v>
      </c>
      <c r="H568">
        <v>1</v>
      </c>
      <c r="I568">
        <v>177.99</v>
      </c>
    </row>
    <row r="569" spans="1:9" x14ac:dyDescent="0.25">
      <c r="A569">
        <v>1568</v>
      </c>
      <c r="B569" s="8">
        <v>45111</v>
      </c>
      <c r="C569" t="s">
        <v>11831</v>
      </c>
      <c r="D569" t="s">
        <v>11832</v>
      </c>
      <c r="E569" t="s">
        <v>11819</v>
      </c>
      <c r="F569" t="s">
        <v>12823</v>
      </c>
      <c r="G569" t="s">
        <v>12824</v>
      </c>
      <c r="H569">
        <v>5</v>
      </c>
      <c r="I569">
        <v>586.71</v>
      </c>
    </row>
    <row r="570" spans="1:9" x14ac:dyDescent="0.25">
      <c r="A570">
        <v>1569</v>
      </c>
      <c r="B570" s="8">
        <v>45005</v>
      </c>
      <c r="C570" t="s">
        <v>11817</v>
      </c>
      <c r="D570" t="s">
        <v>11818</v>
      </c>
      <c r="E570" t="s">
        <v>11828</v>
      </c>
      <c r="F570" t="s">
        <v>11626</v>
      </c>
      <c r="G570" t="s">
        <v>12825</v>
      </c>
      <c r="H570">
        <v>2</v>
      </c>
      <c r="I570">
        <v>771.98</v>
      </c>
    </row>
    <row r="571" spans="1:9" x14ac:dyDescent="0.25">
      <c r="A571">
        <v>1570</v>
      </c>
      <c r="B571" s="8">
        <v>45013</v>
      </c>
      <c r="C571" t="s">
        <v>11835</v>
      </c>
      <c r="D571" t="s">
        <v>11818</v>
      </c>
      <c r="E571" t="s">
        <v>11828</v>
      </c>
      <c r="F571" t="s">
        <v>12826</v>
      </c>
      <c r="G571" t="s">
        <v>12827</v>
      </c>
      <c r="H571">
        <v>4</v>
      </c>
      <c r="I571">
        <v>121.88</v>
      </c>
    </row>
    <row r="572" spans="1:9" x14ac:dyDescent="0.25">
      <c r="A572">
        <v>1571</v>
      </c>
      <c r="B572" s="8">
        <v>45000</v>
      </c>
      <c r="C572" t="s">
        <v>11835</v>
      </c>
      <c r="D572" t="s">
        <v>11832</v>
      </c>
      <c r="E572" t="s">
        <v>11828</v>
      </c>
      <c r="F572" t="s">
        <v>7476</v>
      </c>
      <c r="G572" t="s">
        <v>12828</v>
      </c>
      <c r="H572">
        <v>2</v>
      </c>
      <c r="I572">
        <v>379.68</v>
      </c>
    </row>
    <row r="573" spans="1:9" x14ac:dyDescent="0.25">
      <c r="A573">
        <v>1572</v>
      </c>
      <c r="B573" s="8">
        <v>44783</v>
      </c>
      <c r="C573" t="s">
        <v>11817</v>
      </c>
      <c r="D573" t="s">
        <v>11818</v>
      </c>
      <c r="E573" t="s">
        <v>11828</v>
      </c>
      <c r="F573" t="s">
        <v>12829</v>
      </c>
      <c r="G573" t="s">
        <v>12830</v>
      </c>
      <c r="H573">
        <v>2</v>
      </c>
      <c r="I573">
        <v>738.65</v>
      </c>
    </row>
    <row r="574" spans="1:9" x14ac:dyDescent="0.25">
      <c r="A574">
        <v>1573</v>
      </c>
      <c r="B574" s="8">
        <v>44910</v>
      </c>
      <c r="C574" t="s">
        <v>11825</v>
      </c>
      <c r="D574" t="s">
        <v>11832</v>
      </c>
      <c r="E574" t="s">
        <v>11819</v>
      </c>
      <c r="F574" t="s">
        <v>6807</v>
      </c>
      <c r="G574" t="s">
        <v>12831</v>
      </c>
      <c r="H574">
        <v>2</v>
      </c>
      <c r="I574">
        <v>159.41999999999999</v>
      </c>
    </row>
    <row r="575" spans="1:9" x14ac:dyDescent="0.25">
      <c r="A575">
        <v>1574</v>
      </c>
      <c r="B575" s="8">
        <v>45100</v>
      </c>
      <c r="C575" t="s">
        <v>11831</v>
      </c>
      <c r="D575" t="s">
        <v>11818</v>
      </c>
      <c r="E575" t="s">
        <v>11828</v>
      </c>
      <c r="F575" t="s">
        <v>12832</v>
      </c>
      <c r="G575" t="s">
        <v>12833</v>
      </c>
      <c r="H575">
        <v>1</v>
      </c>
      <c r="I575">
        <v>689.76</v>
      </c>
    </row>
    <row r="576" spans="1:9" x14ac:dyDescent="0.25">
      <c r="A576">
        <v>1575</v>
      </c>
      <c r="B576" s="8">
        <v>45030</v>
      </c>
      <c r="C576" t="s">
        <v>11822</v>
      </c>
      <c r="D576" t="s">
        <v>11818</v>
      </c>
      <c r="E576" t="s">
        <v>11819</v>
      </c>
      <c r="F576" t="s">
        <v>6639</v>
      </c>
      <c r="G576" t="s">
        <v>12834</v>
      </c>
      <c r="H576">
        <v>5</v>
      </c>
      <c r="I576">
        <v>981.36</v>
      </c>
    </row>
    <row r="577" spans="1:9" x14ac:dyDescent="0.25">
      <c r="A577">
        <v>1576</v>
      </c>
      <c r="B577" s="8">
        <v>45084</v>
      </c>
      <c r="C577" t="s">
        <v>11831</v>
      </c>
      <c r="D577" t="s">
        <v>11818</v>
      </c>
      <c r="E577" t="s">
        <v>11828</v>
      </c>
      <c r="F577" t="s">
        <v>5435</v>
      </c>
      <c r="G577" t="s">
        <v>12835</v>
      </c>
      <c r="H577">
        <v>4</v>
      </c>
      <c r="I577">
        <v>104.34</v>
      </c>
    </row>
    <row r="578" spans="1:9" x14ac:dyDescent="0.25">
      <c r="A578">
        <v>1577</v>
      </c>
      <c r="B578" s="8">
        <v>44860</v>
      </c>
      <c r="C578" t="s">
        <v>11817</v>
      </c>
      <c r="D578" t="s">
        <v>11832</v>
      </c>
      <c r="E578" t="s">
        <v>11819</v>
      </c>
      <c r="F578" t="s">
        <v>12836</v>
      </c>
      <c r="G578" t="s">
        <v>12837</v>
      </c>
      <c r="H578">
        <v>5</v>
      </c>
      <c r="I578">
        <v>413.08</v>
      </c>
    </row>
    <row r="579" spans="1:9" x14ac:dyDescent="0.25">
      <c r="A579">
        <v>1578</v>
      </c>
      <c r="B579" s="8">
        <v>44924</v>
      </c>
      <c r="C579" t="s">
        <v>11825</v>
      </c>
      <c r="D579" t="s">
        <v>11832</v>
      </c>
      <c r="E579" t="s">
        <v>11819</v>
      </c>
      <c r="F579" t="s">
        <v>12838</v>
      </c>
      <c r="G579" t="s">
        <v>12839</v>
      </c>
      <c r="H579">
        <v>1</v>
      </c>
      <c r="I579">
        <v>856.71</v>
      </c>
    </row>
    <row r="580" spans="1:9" x14ac:dyDescent="0.25">
      <c r="A580">
        <v>1579</v>
      </c>
      <c r="B580" s="8">
        <v>44854</v>
      </c>
      <c r="C580" t="s">
        <v>11831</v>
      </c>
      <c r="D580" t="s">
        <v>11818</v>
      </c>
      <c r="E580" t="s">
        <v>11828</v>
      </c>
      <c r="F580" t="s">
        <v>12840</v>
      </c>
      <c r="G580" t="s">
        <v>12841</v>
      </c>
      <c r="H580">
        <v>5</v>
      </c>
      <c r="I580">
        <v>322.3</v>
      </c>
    </row>
    <row r="581" spans="1:9" x14ac:dyDescent="0.25">
      <c r="A581">
        <v>1580</v>
      </c>
      <c r="B581" s="8">
        <v>45014</v>
      </c>
      <c r="C581" t="s">
        <v>11835</v>
      </c>
      <c r="D581" t="s">
        <v>11818</v>
      </c>
      <c r="E581" t="s">
        <v>11828</v>
      </c>
      <c r="F581" t="s">
        <v>11254</v>
      </c>
      <c r="G581" t="s">
        <v>12842</v>
      </c>
      <c r="H581">
        <v>3</v>
      </c>
      <c r="I581">
        <v>527.92999999999995</v>
      </c>
    </row>
    <row r="582" spans="1:9" x14ac:dyDescent="0.25">
      <c r="A582">
        <v>1581</v>
      </c>
      <c r="B582" s="8">
        <v>45200</v>
      </c>
      <c r="C582" t="s">
        <v>11835</v>
      </c>
      <c r="D582" t="s">
        <v>11832</v>
      </c>
      <c r="E582" t="s">
        <v>11819</v>
      </c>
      <c r="F582" t="s">
        <v>12843</v>
      </c>
      <c r="G582" t="s">
        <v>12844</v>
      </c>
      <c r="H582">
        <v>2</v>
      </c>
      <c r="I582">
        <v>480.2</v>
      </c>
    </row>
    <row r="583" spans="1:9" x14ac:dyDescent="0.25">
      <c r="A583">
        <v>1582</v>
      </c>
      <c r="B583" s="8">
        <v>44572</v>
      </c>
      <c r="C583" t="s">
        <v>11822</v>
      </c>
      <c r="D583" t="s">
        <v>11818</v>
      </c>
      <c r="E583" t="s">
        <v>11828</v>
      </c>
      <c r="F583" t="s">
        <v>12845</v>
      </c>
      <c r="G583" t="s">
        <v>12846</v>
      </c>
      <c r="H583">
        <v>5</v>
      </c>
      <c r="I583">
        <v>323.79000000000002</v>
      </c>
    </row>
    <row r="584" spans="1:9" x14ac:dyDescent="0.25">
      <c r="A584">
        <v>1583</v>
      </c>
      <c r="B584" s="8">
        <v>45095</v>
      </c>
      <c r="C584" t="s">
        <v>11822</v>
      </c>
      <c r="D584" t="s">
        <v>11832</v>
      </c>
      <c r="E584" t="s">
        <v>11819</v>
      </c>
      <c r="F584" t="s">
        <v>12847</v>
      </c>
      <c r="G584" t="s">
        <v>12848</v>
      </c>
      <c r="H584">
        <v>3</v>
      </c>
      <c r="I584">
        <v>184.66</v>
      </c>
    </row>
    <row r="585" spans="1:9" x14ac:dyDescent="0.25">
      <c r="A585">
        <v>1584</v>
      </c>
      <c r="B585" s="8">
        <v>45204</v>
      </c>
      <c r="C585" t="s">
        <v>11822</v>
      </c>
      <c r="D585" t="s">
        <v>11832</v>
      </c>
      <c r="E585" t="s">
        <v>11828</v>
      </c>
      <c r="F585" t="s">
        <v>12849</v>
      </c>
      <c r="G585" t="s">
        <v>12850</v>
      </c>
      <c r="H585">
        <v>4</v>
      </c>
      <c r="I585">
        <v>265.22000000000003</v>
      </c>
    </row>
    <row r="586" spans="1:9" x14ac:dyDescent="0.25">
      <c r="A586">
        <v>1585</v>
      </c>
      <c r="B586" s="8">
        <v>45079</v>
      </c>
      <c r="C586" t="s">
        <v>11825</v>
      </c>
      <c r="D586" t="s">
        <v>11832</v>
      </c>
      <c r="E586" t="s">
        <v>11819</v>
      </c>
      <c r="F586" t="s">
        <v>12851</v>
      </c>
      <c r="G586" t="s">
        <v>12852</v>
      </c>
      <c r="H586">
        <v>5</v>
      </c>
      <c r="I586">
        <v>843.28</v>
      </c>
    </row>
    <row r="587" spans="1:9" x14ac:dyDescent="0.25">
      <c r="A587">
        <v>1586</v>
      </c>
      <c r="B587" s="8">
        <v>44724</v>
      </c>
      <c r="C587" t="s">
        <v>11831</v>
      </c>
      <c r="D587" t="s">
        <v>11818</v>
      </c>
      <c r="E587" t="s">
        <v>11828</v>
      </c>
      <c r="F587" t="s">
        <v>10603</v>
      </c>
      <c r="G587" t="s">
        <v>12853</v>
      </c>
      <c r="H587">
        <v>3</v>
      </c>
      <c r="I587">
        <v>643.9</v>
      </c>
    </row>
    <row r="588" spans="1:9" x14ac:dyDescent="0.25">
      <c r="A588">
        <v>1587</v>
      </c>
      <c r="B588" s="8">
        <v>45202</v>
      </c>
      <c r="C588" t="s">
        <v>11817</v>
      </c>
      <c r="D588" t="s">
        <v>11818</v>
      </c>
      <c r="E588" t="s">
        <v>11828</v>
      </c>
      <c r="F588" t="s">
        <v>12854</v>
      </c>
      <c r="G588" t="s">
        <v>12855</v>
      </c>
      <c r="H588">
        <v>4</v>
      </c>
      <c r="I588">
        <v>876.73</v>
      </c>
    </row>
    <row r="589" spans="1:9" x14ac:dyDescent="0.25">
      <c r="A589">
        <v>1588</v>
      </c>
      <c r="B589" s="8">
        <v>44784</v>
      </c>
      <c r="C589" t="s">
        <v>11822</v>
      </c>
      <c r="D589" t="s">
        <v>11818</v>
      </c>
      <c r="E589" t="s">
        <v>11819</v>
      </c>
      <c r="F589" t="s">
        <v>12856</v>
      </c>
      <c r="G589" t="s">
        <v>12857</v>
      </c>
      <c r="H589">
        <v>1</v>
      </c>
      <c r="I589">
        <v>293.85000000000002</v>
      </c>
    </row>
    <row r="590" spans="1:9" x14ac:dyDescent="0.25">
      <c r="A590">
        <v>1589</v>
      </c>
      <c r="B590" s="8">
        <v>44856</v>
      </c>
      <c r="C590" t="s">
        <v>11835</v>
      </c>
      <c r="D590" t="s">
        <v>11818</v>
      </c>
      <c r="E590" t="s">
        <v>11819</v>
      </c>
      <c r="F590" t="s">
        <v>12858</v>
      </c>
      <c r="G590" t="s">
        <v>12859</v>
      </c>
      <c r="H590">
        <v>4</v>
      </c>
      <c r="I590">
        <v>328.06</v>
      </c>
    </row>
    <row r="591" spans="1:9" x14ac:dyDescent="0.25">
      <c r="A591">
        <v>1590</v>
      </c>
      <c r="B591" s="8">
        <v>45001</v>
      </c>
      <c r="C591" t="s">
        <v>11822</v>
      </c>
      <c r="D591" t="s">
        <v>11818</v>
      </c>
      <c r="E591" t="s">
        <v>11819</v>
      </c>
      <c r="F591" t="s">
        <v>12860</v>
      </c>
      <c r="G591" t="s">
        <v>12861</v>
      </c>
      <c r="H591">
        <v>2</v>
      </c>
      <c r="I591">
        <v>187.35</v>
      </c>
    </row>
    <row r="592" spans="1:9" x14ac:dyDescent="0.25">
      <c r="A592">
        <v>1591</v>
      </c>
      <c r="B592" s="8">
        <v>45175</v>
      </c>
      <c r="C592" t="s">
        <v>11822</v>
      </c>
      <c r="D592" t="s">
        <v>11818</v>
      </c>
      <c r="E592" t="s">
        <v>11828</v>
      </c>
      <c r="F592" t="s">
        <v>12862</v>
      </c>
      <c r="G592" t="s">
        <v>12863</v>
      </c>
      <c r="H592">
        <v>5</v>
      </c>
      <c r="I592">
        <v>340.01</v>
      </c>
    </row>
    <row r="593" spans="1:9" x14ac:dyDescent="0.25">
      <c r="A593">
        <v>1592</v>
      </c>
      <c r="B593" s="8">
        <v>45097</v>
      </c>
      <c r="C593" t="s">
        <v>11831</v>
      </c>
      <c r="D593" t="s">
        <v>11818</v>
      </c>
      <c r="E593" t="s">
        <v>11819</v>
      </c>
      <c r="F593" t="s">
        <v>12864</v>
      </c>
      <c r="G593" t="s">
        <v>12865</v>
      </c>
      <c r="H593">
        <v>1</v>
      </c>
      <c r="I593">
        <v>590.82000000000005</v>
      </c>
    </row>
    <row r="594" spans="1:9" x14ac:dyDescent="0.25">
      <c r="A594">
        <v>1593</v>
      </c>
      <c r="B594" s="8">
        <v>45143</v>
      </c>
      <c r="C594" t="s">
        <v>11822</v>
      </c>
      <c r="D594" t="s">
        <v>11832</v>
      </c>
      <c r="E594" t="s">
        <v>11819</v>
      </c>
      <c r="F594" t="s">
        <v>12866</v>
      </c>
      <c r="G594" t="s">
        <v>12867</v>
      </c>
      <c r="H594">
        <v>1</v>
      </c>
      <c r="I594">
        <v>321.08</v>
      </c>
    </row>
    <row r="595" spans="1:9" x14ac:dyDescent="0.25">
      <c r="A595">
        <v>1594</v>
      </c>
      <c r="B595" s="8">
        <v>45020</v>
      </c>
      <c r="C595" t="s">
        <v>11831</v>
      </c>
      <c r="D595" t="s">
        <v>11832</v>
      </c>
      <c r="E595" t="s">
        <v>11819</v>
      </c>
      <c r="F595" t="s">
        <v>12868</v>
      </c>
      <c r="G595" t="s">
        <v>12869</v>
      </c>
      <c r="H595">
        <v>1</v>
      </c>
      <c r="I595">
        <v>684.45</v>
      </c>
    </row>
    <row r="596" spans="1:9" x14ac:dyDescent="0.25">
      <c r="A596">
        <v>1595</v>
      </c>
      <c r="B596" s="8">
        <v>45112</v>
      </c>
      <c r="C596" t="s">
        <v>11822</v>
      </c>
      <c r="D596" t="s">
        <v>11832</v>
      </c>
      <c r="E596" t="s">
        <v>11828</v>
      </c>
      <c r="F596" t="s">
        <v>12870</v>
      </c>
      <c r="G596" t="s">
        <v>12871</v>
      </c>
      <c r="H596">
        <v>4</v>
      </c>
      <c r="I596">
        <v>571.48</v>
      </c>
    </row>
    <row r="597" spans="1:9" x14ac:dyDescent="0.25">
      <c r="A597">
        <v>1596</v>
      </c>
      <c r="B597" s="8">
        <v>44987</v>
      </c>
      <c r="C597" t="s">
        <v>11835</v>
      </c>
      <c r="D597" t="s">
        <v>11818</v>
      </c>
      <c r="E597" t="s">
        <v>11819</v>
      </c>
      <c r="F597" t="s">
        <v>12872</v>
      </c>
      <c r="G597" t="s">
        <v>12873</v>
      </c>
      <c r="H597">
        <v>4</v>
      </c>
      <c r="I597">
        <v>683.34</v>
      </c>
    </row>
    <row r="598" spans="1:9" x14ac:dyDescent="0.25">
      <c r="A598">
        <v>1597</v>
      </c>
      <c r="B598" s="8">
        <v>45114</v>
      </c>
      <c r="C598" t="s">
        <v>11817</v>
      </c>
      <c r="D598" t="s">
        <v>11818</v>
      </c>
      <c r="E598" t="s">
        <v>11819</v>
      </c>
      <c r="F598" t="s">
        <v>9158</v>
      </c>
      <c r="G598" t="s">
        <v>12874</v>
      </c>
      <c r="H598">
        <v>2</v>
      </c>
      <c r="I598">
        <v>865.57</v>
      </c>
    </row>
    <row r="599" spans="1:9" x14ac:dyDescent="0.25">
      <c r="A599">
        <v>1598</v>
      </c>
      <c r="B599" s="8">
        <v>45094</v>
      </c>
      <c r="C599" t="s">
        <v>11825</v>
      </c>
      <c r="D599" t="s">
        <v>11818</v>
      </c>
      <c r="E599" t="s">
        <v>11819</v>
      </c>
      <c r="F599" t="s">
        <v>12875</v>
      </c>
      <c r="G599" t="s">
        <v>12876</v>
      </c>
      <c r="H599">
        <v>2</v>
      </c>
      <c r="I599">
        <v>130.29</v>
      </c>
    </row>
    <row r="600" spans="1:9" x14ac:dyDescent="0.25">
      <c r="A600">
        <v>1599</v>
      </c>
      <c r="B600" s="8">
        <v>45063</v>
      </c>
      <c r="C600" t="s">
        <v>11822</v>
      </c>
      <c r="D600" t="s">
        <v>11832</v>
      </c>
      <c r="E600" t="s">
        <v>11828</v>
      </c>
      <c r="F600" t="s">
        <v>12877</v>
      </c>
      <c r="G600" t="s">
        <v>12878</v>
      </c>
      <c r="H600">
        <v>2</v>
      </c>
      <c r="I600">
        <v>848.72</v>
      </c>
    </row>
    <row r="601" spans="1:9" x14ac:dyDescent="0.25">
      <c r="A601">
        <v>1600</v>
      </c>
      <c r="B601" s="8">
        <v>44788</v>
      </c>
      <c r="C601" t="s">
        <v>11835</v>
      </c>
      <c r="D601" t="s">
        <v>11818</v>
      </c>
      <c r="E601" t="s">
        <v>11828</v>
      </c>
      <c r="F601" t="s">
        <v>12879</v>
      </c>
      <c r="G601" t="s">
        <v>12880</v>
      </c>
      <c r="H601">
        <v>5</v>
      </c>
      <c r="I601">
        <v>851.93</v>
      </c>
    </row>
    <row r="602" spans="1:9" x14ac:dyDescent="0.25">
      <c r="A602">
        <v>1601</v>
      </c>
      <c r="B602" s="8">
        <v>45066</v>
      </c>
      <c r="C602" t="s">
        <v>11825</v>
      </c>
      <c r="D602" t="s">
        <v>11818</v>
      </c>
      <c r="E602" t="s">
        <v>11819</v>
      </c>
      <c r="F602" t="s">
        <v>12881</v>
      </c>
      <c r="G602" t="s">
        <v>12882</v>
      </c>
      <c r="H602">
        <v>4</v>
      </c>
      <c r="I602">
        <v>381.09</v>
      </c>
    </row>
    <row r="603" spans="1:9" x14ac:dyDescent="0.25">
      <c r="A603">
        <v>1602</v>
      </c>
      <c r="B603" s="8">
        <v>45039</v>
      </c>
      <c r="C603" t="s">
        <v>11835</v>
      </c>
      <c r="D603" t="s">
        <v>11832</v>
      </c>
      <c r="E603" t="s">
        <v>11819</v>
      </c>
      <c r="F603" t="s">
        <v>12883</v>
      </c>
      <c r="G603" t="s">
        <v>12884</v>
      </c>
      <c r="H603">
        <v>4</v>
      </c>
      <c r="I603">
        <v>175.5</v>
      </c>
    </row>
    <row r="604" spans="1:9" x14ac:dyDescent="0.25">
      <c r="A604">
        <v>1603</v>
      </c>
      <c r="B604" s="8">
        <v>45233</v>
      </c>
      <c r="C604" t="s">
        <v>11831</v>
      </c>
      <c r="D604" t="s">
        <v>11832</v>
      </c>
      <c r="E604" t="s">
        <v>11828</v>
      </c>
      <c r="F604" t="s">
        <v>12885</v>
      </c>
      <c r="G604" t="s">
        <v>12886</v>
      </c>
      <c r="H604">
        <v>2</v>
      </c>
      <c r="I604">
        <v>784.15</v>
      </c>
    </row>
    <row r="605" spans="1:9" x14ac:dyDescent="0.25">
      <c r="A605">
        <v>1604</v>
      </c>
      <c r="B605" s="8">
        <v>45140</v>
      </c>
      <c r="C605" t="s">
        <v>11831</v>
      </c>
      <c r="D605" t="s">
        <v>11832</v>
      </c>
      <c r="E605" t="s">
        <v>11828</v>
      </c>
      <c r="F605" t="s">
        <v>9498</v>
      </c>
      <c r="G605" t="s">
        <v>12887</v>
      </c>
      <c r="H605">
        <v>3</v>
      </c>
      <c r="I605">
        <v>999.97</v>
      </c>
    </row>
    <row r="606" spans="1:9" x14ac:dyDescent="0.25">
      <c r="A606">
        <v>1605</v>
      </c>
      <c r="B606" s="8">
        <v>45142</v>
      </c>
      <c r="C606" t="s">
        <v>11817</v>
      </c>
      <c r="D606" t="s">
        <v>11818</v>
      </c>
      <c r="E606" t="s">
        <v>11828</v>
      </c>
      <c r="F606" t="s">
        <v>12888</v>
      </c>
      <c r="G606" t="s">
        <v>12889</v>
      </c>
      <c r="H606">
        <v>5</v>
      </c>
      <c r="I606">
        <v>878.65</v>
      </c>
    </row>
    <row r="607" spans="1:9" x14ac:dyDescent="0.25">
      <c r="A607">
        <v>1606</v>
      </c>
      <c r="B607" s="8">
        <v>44830</v>
      </c>
      <c r="C607" t="s">
        <v>11835</v>
      </c>
      <c r="D607" t="s">
        <v>11818</v>
      </c>
      <c r="E607" t="s">
        <v>11828</v>
      </c>
      <c r="F607" t="s">
        <v>12890</v>
      </c>
      <c r="G607" t="s">
        <v>12891</v>
      </c>
      <c r="H607">
        <v>5</v>
      </c>
      <c r="I607">
        <v>937.89</v>
      </c>
    </row>
    <row r="608" spans="1:9" x14ac:dyDescent="0.25">
      <c r="A608">
        <v>1607</v>
      </c>
      <c r="B608" s="8">
        <v>44895</v>
      </c>
      <c r="C608" t="s">
        <v>11817</v>
      </c>
      <c r="D608" t="s">
        <v>11832</v>
      </c>
      <c r="E608" t="s">
        <v>11828</v>
      </c>
      <c r="F608" t="s">
        <v>12892</v>
      </c>
      <c r="G608" t="s">
        <v>12893</v>
      </c>
      <c r="H608">
        <v>3</v>
      </c>
      <c r="I608">
        <v>961.1</v>
      </c>
    </row>
    <row r="609" spans="1:9" x14ac:dyDescent="0.25">
      <c r="A609">
        <v>1608</v>
      </c>
      <c r="B609" s="8">
        <v>44723</v>
      </c>
      <c r="C609" t="s">
        <v>11817</v>
      </c>
      <c r="D609" t="s">
        <v>11818</v>
      </c>
      <c r="E609" t="s">
        <v>11819</v>
      </c>
      <c r="F609" t="s">
        <v>12894</v>
      </c>
      <c r="G609" t="s">
        <v>12895</v>
      </c>
      <c r="H609">
        <v>1</v>
      </c>
      <c r="I609">
        <v>820.96</v>
      </c>
    </row>
    <row r="610" spans="1:9" x14ac:dyDescent="0.25">
      <c r="A610">
        <v>1609</v>
      </c>
      <c r="B610" s="8">
        <v>45038</v>
      </c>
      <c r="C610" t="s">
        <v>11835</v>
      </c>
      <c r="D610" t="s">
        <v>11818</v>
      </c>
      <c r="E610" t="s">
        <v>11819</v>
      </c>
      <c r="F610" t="s">
        <v>6960</v>
      </c>
      <c r="G610" t="s">
        <v>12896</v>
      </c>
      <c r="H610">
        <v>3</v>
      </c>
      <c r="I610">
        <v>455.52</v>
      </c>
    </row>
    <row r="611" spans="1:9" x14ac:dyDescent="0.25">
      <c r="A611">
        <v>1610</v>
      </c>
      <c r="B611" s="8">
        <v>45014</v>
      </c>
      <c r="C611" t="s">
        <v>11831</v>
      </c>
      <c r="D611" t="s">
        <v>11832</v>
      </c>
      <c r="E611" t="s">
        <v>11828</v>
      </c>
      <c r="F611" t="s">
        <v>12897</v>
      </c>
      <c r="G611" t="s">
        <v>12898</v>
      </c>
      <c r="H611">
        <v>4</v>
      </c>
      <c r="I611">
        <v>815.24</v>
      </c>
    </row>
    <row r="612" spans="1:9" x14ac:dyDescent="0.25">
      <c r="A612">
        <v>1611</v>
      </c>
      <c r="B612" s="8">
        <v>44571</v>
      </c>
      <c r="C612" t="s">
        <v>11822</v>
      </c>
      <c r="D612" t="s">
        <v>11832</v>
      </c>
      <c r="E612" t="s">
        <v>11819</v>
      </c>
      <c r="F612" t="s">
        <v>12899</v>
      </c>
      <c r="G612" t="s">
        <v>12900</v>
      </c>
      <c r="H612">
        <v>5</v>
      </c>
      <c r="I612">
        <v>534.82000000000005</v>
      </c>
    </row>
    <row r="613" spans="1:9" x14ac:dyDescent="0.25">
      <c r="A613">
        <v>1612</v>
      </c>
      <c r="B613" s="8">
        <v>44951</v>
      </c>
      <c r="C613" t="s">
        <v>11825</v>
      </c>
      <c r="D613" t="s">
        <v>11832</v>
      </c>
      <c r="E613" t="s">
        <v>11819</v>
      </c>
      <c r="F613" t="s">
        <v>12901</v>
      </c>
      <c r="G613" t="s">
        <v>12902</v>
      </c>
      <c r="H613">
        <v>4</v>
      </c>
      <c r="I613">
        <v>522.79</v>
      </c>
    </row>
    <row r="614" spans="1:9" x14ac:dyDescent="0.25">
      <c r="A614">
        <v>1613</v>
      </c>
      <c r="B614" s="8">
        <v>44954</v>
      </c>
      <c r="C614" t="s">
        <v>11822</v>
      </c>
      <c r="D614" t="s">
        <v>11818</v>
      </c>
      <c r="E614" t="s">
        <v>11828</v>
      </c>
      <c r="F614" t="s">
        <v>12903</v>
      </c>
      <c r="G614" t="s">
        <v>12904</v>
      </c>
      <c r="H614">
        <v>1</v>
      </c>
      <c r="I614">
        <v>868.8</v>
      </c>
    </row>
    <row r="615" spans="1:9" x14ac:dyDescent="0.25">
      <c r="A615">
        <v>1614</v>
      </c>
      <c r="B615" s="8">
        <v>45129</v>
      </c>
      <c r="C615" t="s">
        <v>11831</v>
      </c>
      <c r="D615" t="s">
        <v>11832</v>
      </c>
      <c r="E615" t="s">
        <v>11828</v>
      </c>
      <c r="F615" t="s">
        <v>12905</v>
      </c>
      <c r="G615" t="s">
        <v>12906</v>
      </c>
      <c r="H615">
        <v>1</v>
      </c>
      <c r="I615">
        <v>808.85</v>
      </c>
    </row>
    <row r="616" spans="1:9" x14ac:dyDescent="0.25">
      <c r="A616">
        <v>1615</v>
      </c>
      <c r="B616" s="8">
        <v>44804</v>
      </c>
      <c r="C616" t="s">
        <v>11825</v>
      </c>
      <c r="D616" t="s">
        <v>11818</v>
      </c>
      <c r="E616" t="s">
        <v>11828</v>
      </c>
      <c r="F616" t="s">
        <v>12907</v>
      </c>
      <c r="G616" t="s">
        <v>12908</v>
      </c>
      <c r="H616">
        <v>1</v>
      </c>
      <c r="I616">
        <v>874.1</v>
      </c>
    </row>
    <row r="617" spans="1:9" x14ac:dyDescent="0.25">
      <c r="A617">
        <v>1616</v>
      </c>
      <c r="B617" s="8">
        <v>45125</v>
      </c>
      <c r="C617" t="s">
        <v>11822</v>
      </c>
      <c r="D617" t="s">
        <v>11832</v>
      </c>
      <c r="E617" t="s">
        <v>11828</v>
      </c>
      <c r="F617" t="s">
        <v>12909</v>
      </c>
      <c r="G617" t="s">
        <v>12910</v>
      </c>
      <c r="H617">
        <v>2</v>
      </c>
      <c r="I617">
        <v>206.73</v>
      </c>
    </row>
    <row r="618" spans="1:9" x14ac:dyDescent="0.25">
      <c r="A618">
        <v>1617</v>
      </c>
      <c r="B618" s="8">
        <v>45079</v>
      </c>
      <c r="C618" t="s">
        <v>11822</v>
      </c>
      <c r="D618" t="s">
        <v>11818</v>
      </c>
      <c r="E618" t="s">
        <v>11828</v>
      </c>
      <c r="F618" t="s">
        <v>9176</v>
      </c>
      <c r="G618" t="s">
        <v>12911</v>
      </c>
      <c r="H618">
        <v>3</v>
      </c>
      <c r="I618">
        <v>586.5</v>
      </c>
    </row>
    <row r="619" spans="1:9" x14ac:dyDescent="0.25">
      <c r="A619">
        <v>1618</v>
      </c>
      <c r="B619" s="8">
        <v>45040</v>
      </c>
      <c r="C619" t="s">
        <v>11822</v>
      </c>
      <c r="D619" t="s">
        <v>11818</v>
      </c>
      <c r="E619" t="s">
        <v>11828</v>
      </c>
      <c r="F619" t="s">
        <v>12912</v>
      </c>
      <c r="G619" t="s">
        <v>12913</v>
      </c>
      <c r="H619">
        <v>2</v>
      </c>
      <c r="I619">
        <v>779.69</v>
      </c>
    </row>
    <row r="620" spans="1:9" x14ac:dyDescent="0.25">
      <c r="A620">
        <v>1619</v>
      </c>
      <c r="B620" s="8">
        <v>44753</v>
      </c>
      <c r="C620" t="s">
        <v>11825</v>
      </c>
      <c r="D620" t="s">
        <v>11818</v>
      </c>
      <c r="E620" t="s">
        <v>11819</v>
      </c>
      <c r="F620" t="s">
        <v>7182</v>
      </c>
      <c r="G620" t="s">
        <v>12914</v>
      </c>
      <c r="H620">
        <v>4</v>
      </c>
      <c r="I620">
        <v>506.99</v>
      </c>
    </row>
    <row r="621" spans="1:9" x14ac:dyDescent="0.25">
      <c r="A621">
        <v>1620</v>
      </c>
      <c r="B621" s="8">
        <v>44944</v>
      </c>
      <c r="C621" t="s">
        <v>11835</v>
      </c>
      <c r="D621" t="s">
        <v>11832</v>
      </c>
      <c r="E621" t="s">
        <v>11828</v>
      </c>
      <c r="F621" t="s">
        <v>12915</v>
      </c>
      <c r="G621" t="s">
        <v>12916</v>
      </c>
      <c r="H621">
        <v>5</v>
      </c>
      <c r="I621">
        <v>986.14</v>
      </c>
    </row>
    <row r="622" spans="1:9" x14ac:dyDescent="0.25">
      <c r="A622">
        <v>1621</v>
      </c>
      <c r="B622" s="8">
        <v>44630</v>
      </c>
      <c r="C622" t="s">
        <v>11825</v>
      </c>
      <c r="D622" t="s">
        <v>11818</v>
      </c>
      <c r="E622" t="s">
        <v>11828</v>
      </c>
      <c r="F622" t="s">
        <v>12917</v>
      </c>
      <c r="G622" t="s">
        <v>12918</v>
      </c>
      <c r="H622">
        <v>2</v>
      </c>
      <c r="I622">
        <v>264.74</v>
      </c>
    </row>
    <row r="623" spans="1:9" x14ac:dyDescent="0.25">
      <c r="A623">
        <v>1622</v>
      </c>
      <c r="B623" s="8">
        <v>44912</v>
      </c>
      <c r="C623" t="s">
        <v>11831</v>
      </c>
      <c r="D623" t="s">
        <v>11818</v>
      </c>
      <c r="E623" t="s">
        <v>11828</v>
      </c>
      <c r="F623" t="s">
        <v>12919</v>
      </c>
      <c r="G623" t="s">
        <v>12920</v>
      </c>
      <c r="H623">
        <v>4</v>
      </c>
      <c r="I623">
        <v>344.06</v>
      </c>
    </row>
    <row r="624" spans="1:9" x14ac:dyDescent="0.25">
      <c r="A624">
        <v>1623</v>
      </c>
      <c r="B624" s="8">
        <v>44891</v>
      </c>
      <c r="C624" t="s">
        <v>11835</v>
      </c>
      <c r="D624" t="s">
        <v>11818</v>
      </c>
      <c r="E624" t="s">
        <v>11828</v>
      </c>
      <c r="F624" t="s">
        <v>12921</v>
      </c>
      <c r="G624" t="s">
        <v>12922</v>
      </c>
      <c r="H624">
        <v>3</v>
      </c>
      <c r="I624">
        <v>232.5</v>
      </c>
    </row>
    <row r="625" spans="1:9" x14ac:dyDescent="0.25">
      <c r="A625">
        <v>1624</v>
      </c>
      <c r="B625" s="8">
        <v>45037</v>
      </c>
      <c r="C625" t="s">
        <v>11817</v>
      </c>
      <c r="D625" t="s">
        <v>11818</v>
      </c>
      <c r="E625" t="s">
        <v>11819</v>
      </c>
      <c r="F625" t="s">
        <v>12923</v>
      </c>
      <c r="G625" t="s">
        <v>12924</v>
      </c>
      <c r="H625">
        <v>1</v>
      </c>
      <c r="I625">
        <v>953.68</v>
      </c>
    </row>
    <row r="626" spans="1:9" x14ac:dyDescent="0.25">
      <c r="A626">
        <v>1625</v>
      </c>
      <c r="B626" s="8">
        <v>44880</v>
      </c>
      <c r="C626" t="s">
        <v>11835</v>
      </c>
      <c r="D626" t="s">
        <v>11832</v>
      </c>
      <c r="E626" t="s">
        <v>11828</v>
      </c>
      <c r="F626" t="s">
        <v>12925</v>
      </c>
      <c r="G626" t="s">
        <v>12926</v>
      </c>
      <c r="H626">
        <v>5</v>
      </c>
      <c r="I626">
        <v>101.56</v>
      </c>
    </row>
    <row r="627" spans="1:9" x14ac:dyDescent="0.25">
      <c r="A627">
        <v>1626</v>
      </c>
      <c r="B627" s="8">
        <v>45051</v>
      </c>
      <c r="C627" t="s">
        <v>11835</v>
      </c>
      <c r="D627" t="s">
        <v>11818</v>
      </c>
      <c r="E627" t="s">
        <v>11819</v>
      </c>
      <c r="F627" t="s">
        <v>12927</v>
      </c>
      <c r="G627" t="s">
        <v>12928</v>
      </c>
      <c r="H627">
        <v>3</v>
      </c>
      <c r="I627">
        <v>624.79999999999995</v>
      </c>
    </row>
    <row r="628" spans="1:9" x14ac:dyDescent="0.25">
      <c r="A628">
        <v>1627</v>
      </c>
      <c r="B628" s="8">
        <v>44693</v>
      </c>
      <c r="C628" t="s">
        <v>11835</v>
      </c>
      <c r="D628" t="s">
        <v>11818</v>
      </c>
      <c r="E628" t="s">
        <v>11828</v>
      </c>
      <c r="F628" t="s">
        <v>12929</v>
      </c>
      <c r="G628" t="s">
        <v>12930</v>
      </c>
      <c r="H628">
        <v>5</v>
      </c>
      <c r="I628">
        <v>943.93</v>
      </c>
    </row>
    <row r="629" spans="1:9" x14ac:dyDescent="0.25">
      <c r="A629">
        <v>1628</v>
      </c>
      <c r="B629" s="8">
        <v>45066</v>
      </c>
      <c r="C629" t="s">
        <v>11817</v>
      </c>
      <c r="D629" t="s">
        <v>11818</v>
      </c>
      <c r="E629" t="s">
        <v>11828</v>
      </c>
      <c r="F629" t="s">
        <v>12931</v>
      </c>
      <c r="G629" t="s">
        <v>12932</v>
      </c>
      <c r="H629">
        <v>1</v>
      </c>
      <c r="I629">
        <v>781.52</v>
      </c>
    </row>
    <row r="630" spans="1:9" x14ac:dyDescent="0.25">
      <c r="A630">
        <v>1629</v>
      </c>
      <c r="B630" s="8">
        <v>45125</v>
      </c>
      <c r="C630" t="s">
        <v>11822</v>
      </c>
      <c r="D630" t="s">
        <v>11818</v>
      </c>
      <c r="E630" t="s">
        <v>11819</v>
      </c>
      <c r="F630" t="s">
        <v>12933</v>
      </c>
      <c r="G630" t="s">
        <v>12934</v>
      </c>
      <c r="H630">
        <v>2</v>
      </c>
      <c r="I630">
        <v>615.28</v>
      </c>
    </row>
    <row r="631" spans="1:9" x14ac:dyDescent="0.25">
      <c r="A631">
        <v>1630</v>
      </c>
      <c r="B631" s="8">
        <v>45011</v>
      </c>
      <c r="C631" t="s">
        <v>11817</v>
      </c>
      <c r="D631" t="s">
        <v>11832</v>
      </c>
      <c r="E631" t="s">
        <v>11819</v>
      </c>
      <c r="F631" t="s">
        <v>5532</v>
      </c>
      <c r="G631" t="s">
        <v>12935</v>
      </c>
      <c r="H631">
        <v>4</v>
      </c>
      <c r="I631">
        <v>779.26</v>
      </c>
    </row>
    <row r="632" spans="1:9" x14ac:dyDescent="0.25">
      <c r="A632">
        <v>1631</v>
      </c>
      <c r="B632" s="8">
        <v>44940</v>
      </c>
      <c r="C632" t="s">
        <v>11817</v>
      </c>
      <c r="D632" t="s">
        <v>11832</v>
      </c>
      <c r="E632" t="s">
        <v>11819</v>
      </c>
      <c r="F632" t="s">
        <v>12936</v>
      </c>
      <c r="G632" t="s">
        <v>12937</v>
      </c>
      <c r="H632">
        <v>1</v>
      </c>
      <c r="I632">
        <v>464.49</v>
      </c>
    </row>
    <row r="633" spans="1:9" x14ac:dyDescent="0.25">
      <c r="A633">
        <v>1632</v>
      </c>
      <c r="B633" s="8">
        <v>45011</v>
      </c>
      <c r="C633" t="s">
        <v>11822</v>
      </c>
      <c r="D633" t="s">
        <v>11832</v>
      </c>
      <c r="E633" t="s">
        <v>11828</v>
      </c>
      <c r="F633" t="s">
        <v>12938</v>
      </c>
      <c r="G633" t="s">
        <v>12939</v>
      </c>
      <c r="H633">
        <v>4</v>
      </c>
      <c r="I633">
        <v>196.31</v>
      </c>
    </row>
    <row r="634" spans="1:9" x14ac:dyDescent="0.25">
      <c r="A634">
        <v>1633</v>
      </c>
      <c r="B634" s="8">
        <v>44814</v>
      </c>
      <c r="C634" t="s">
        <v>11835</v>
      </c>
      <c r="D634" t="s">
        <v>11832</v>
      </c>
      <c r="E634" t="s">
        <v>11828</v>
      </c>
      <c r="F634" t="s">
        <v>10308</v>
      </c>
      <c r="G634" t="s">
        <v>12940</v>
      </c>
      <c r="H634">
        <v>3</v>
      </c>
      <c r="I634">
        <v>300.12</v>
      </c>
    </row>
    <row r="635" spans="1:9" x14ac:dyDescent="0.25">
      <c r="A635">
        <v>1634</v>
      </c>
      <c r="B635" s="8">
        <v>45011</v>
      </c>
      <c r="C635" t="s">
        <v>11831</v>
      </c>
      <c r="D635" t="s">
        <v>11832</v>
      </c>
      <c r="E635" t="s">
        <v>11819</v>
      </c>
      <c r="F635" t="s">
        <v>12941</v>
      </c>
      <c r="G635" t="s">
        <v>12942</v>
      </c>
      <c r="H635">
        <v>3</v>
      </c>
      <c r="I635">
        <v>895.42</v>
      </c>
    </row>
    <row r="636" spans="1:9" x14ac:dyDescent="0.25">
      <c r="A636">
        <v>1635</v>
      </c>
      <c r="B636" s="8">
        <v>45061</v>
      </c>
      <c r="C636" t="s">
        <v>11822</v>
      </c>
      <c r="D636" t="s">
        <v>11832</v>
      </c>
      <c r="E636" t="s">
        <v>11828</v>
      </c>
      <c r="F636" t="s">
        <v>9906</v>
      </c>
      <c r="G636" t="s">
        <v>12943</v>
      </c>
      <c r="H636">
        <v>3</v>
      </c>
      <c r="I636">
        <v>619.86</v>
      </c>
    </row>
    <row r="637" spans="1:9" x14ac:dyDescent="0.25">
      <c r="A637">
        <v>1636</v>
      </c>
      <c r="B637" s="8">
        <v>44804</v>
      </c>
      <c r="C637" t="s">
        <v>11825</v>
      </c>
      <c r="D637" t="s">
        <v>11832</v>
      </c>
      <c r="E637" t="s">
        <v>11828</v>
      </c>
      <c r="F637" t="s">
        <v>12944</v>
      </c>
      <c r="G637" t="s">
        <v>12945</v>
      </c>
      <c r="H637">
        <v>1</v>
      </c>
      <c r="I637">
        <v>943.84</v>
      </c>
    </row>
    <row r="638" spans="1:9" x14ac:dyDescent="0.25">
      <c r="A638">
        <v>1637</v>
      </c>
      <c r="B638" s="8">
        <v>44661</v>
      </c>
      <c r="C638" t="s">
        <v>11817</v>
      </c>
      <c r="D638" t="s">
        <v>11832</v>
      </c>
      <c r="E638" t="s">
        <v>11819</v>
      </c>
      <c r="F638" t="s">
        <v>12946</v>
      </c>
      <c r="G638" t="s">
        <v>12947</v>
      </c>
      <c r="H638">
        <v>5</v>
      </c>
      <c r="I638">
        <v>556.33000000000004</v>
      </c>
    </row>
    <row r="639" spans="1:9" x14ac:dyDescent="0.25">
      <c r="A639">
        <v>1638</v>
      </c>
      <c r="B639" s="8">
        <v>44922</v>
      </c>
      <c r="C639" t="s">
        <v>11817</v>
      </c>
      <c r="D639" t="s">
        <v>11832</v>
      </c>
      <c r="E639" t="s">
        <v>11828</v>
      </c>
      <c r="F639" t="s">
        <v>7606</v>
      </c>
      <c r="G639" t="s">
        <v>12948</v>
      </c>
      <c r="H639">
        <v>4</v>
      </c>
      <c r="I639">
        <v>274.97000000000003</v>
      </c>
    </row>
    <row r="640" spans="1:9" x14ac:dyDescent="0.25">
      <c r="A640">
        <v>1639</v>
      </c>
      <c r="B640" s="8">
        <v>44947</v>
      </c>
      <c r="C640" t="s">
        <v>11831</v>
      </c>
      <c r="D640" t="s">
        <v>11818</v>
      </c>
      <c r="E640" t="s">
        <v>11828</v>
      </c>
      <c r="F640" t="s">
        <v>12949</v>
      </c>
      <c r="G640" t="s">
        <v>12950</v>
      </c>
      <c r="H640">
        <v>5</v>
      </c>
      <c r="I640">
        <v>359.87</v>
      </c>
    </row>
    <row r="641" spans="1:9" x14ac:dyDescent="0.25">
      <c r="A641">
        <v>1640</v>
      </c>
      <c r="B641" s="8">
        <v>44928</v>
      </c>
      <c r="C641" t="s">
        <v>11831</v>
      </c>
      <c r="D641" t="s">
        <v>11818</v>
      </c>
      <c r="E641" t="s">
        <v>11828</v>
      </c>
      <c r="F641" t="s">
        <v>12951</v>
      </c>
      <c r="G641" t="s">
        <v>12952</v>
      </c>
      <c r="H641">
        <v>1</v>
      </c>
      <c r="I641">
        <v>881.51</v>
      </c>
    </row>
    <row r="642" spans="1:9" x14ac:dyDescent="0.25">
      <c r="A642">
        <v>1641</v>
      </c>
      <c r="B642" s="8">
        <v>44917</v>
      </c>
      <c r="C642" t="s">
        <v>11835</v>
      </c>
      <c r="D642" t="s">
        <v>11832</v>
      </c>
      <c r="E642" t="s">
        <v>11828</v>
      </c>
      <c r="F642" t="s">
        <v>12953</v>
      </c>
      <c r="G642" t="s">
        <v>12954</v>
      </c>
      <c r="H642">
        <v>5</v>
      </c>
      <c r="I642">
        <v>879.86</v>
      </c>
    </row>
    <row r="643" spans="1:9" x14ac:dyDescent="0.25">
      <c r="A643">
        <v>1642</v>
      </c>
      <c r="B643" s="8">
        <v>45125</v>
      </c>
      <c r="C643" t="s">
        <v>11817</v>
      </c>
      <c r="D643" t="s">
        <v>11832</v>
      </c>
      <c r="E643" t="s">
        <v>11828</v>
      </c>
      <c r="F643" t="s">
        <v>5660</v>
      </c>
      <c r="G643" t="s">
        <v>12955</v>
      </c>
      <c r="H643">
        <v>3</v>
      </c>
      <c r="I643">
        <v>226.92</v>
      </c>
    </row>
    <row r="644" spans="1:9" x14ac:dyDescent="0.25">
      <c r="A644">
        <v>1643</v>
      </c>
      <c r="B644" s="8">
        <v>45120</v>
      </c>
      <c r="C644" t="s">
        <v>11825</v>
      </c>
      <c r="D644" t="s">
        <v>11832</v>
      </c>
      <c r="E644" t="s">
        <v>11828</v>
      </c>
      <c r="F644" t="s">
        <v>12956</v>
      </c>
      <c r="G644" t="s">
        <v>12957</v>
      </c>
      <c r="H644">
        <v>3</v>
      </c>
      <c r="I644">
        <v>674.14</v>
      </c>
    </row>
    <row r="645" spans="1:9" x14ac:dyDescent="0.25">
      <c r="A645">
        <v>1644</v>
      </c>
      <c r="B645" s="8">
        <v>44908</v>
      </c>
      <c r="C645" t="s">
        <v>11817</v>
      </c>
      <c r="D645" t="s">
        <v>11832</v>
      </c>
      <c r="E645" t="s">
        <v>11819</v>
      </c>
      <c r="F645" t="s">
        <v>5567</v>
      </c>
      <c r="G645" t="s">
        <v>12958</v>
      </c>
      <c r="H645">
        <v>4</v>
      </c>
      <c r="I645">
        <v>383.95</v>
      </c>
    </row>
    <row r="646" spans="1:9" x14ac:dyDescent="0.25">
      <c r="A646">
        <v>1645</v>
      </c>
      <c r="B646" s="8">
        <v>44903</v>
      </c>
      <c r="C646" t="s">
        <v>11825</v>
      </c>
      <c r="D646" t="s">
        <v>11832</v>
      </c>
      <c r="E646" t="s">
        <v>11828</v>
      </c>
      <c r="F646" t="s">
        <v>6941</v>
      </c>
      <c r="G646" t="s">
        <v>12959</v>
      </c>
      <c r="H646">
        <v>1</v>
      </c>
      <c r="I646">
        <v>122.81</v>
      </c>
    </row>
    <row r="647" spans="1:9" x14ac:dyDescent="0.25">
      <c r="A647">
        <v>1646</v>
      </c>
      <c r="B647" s="8">
        <v>44750</v>
      </c>
      <c r="C647" t="s">
        <v>11817</v>
      </c>
      <c r="D647" t="s">
        <v>11818</v>
      </c>
      <c r="E647" t="s">
        <v>11828</v>
      </c>
      <c r="F647" t="s">
        <v>8346</v>
      </c>
      <c r="G647" t="s">
        <v>12960</v>
      </c>
      <c r="H647">
        <v>5</v>
      </c>
      <c r="I647">
        <v>380.22</v>
      </c>
    </row>
    <row r="648" spans="1:9" x14ac:dyDescent="0.25">
      <c r="A648">
        <v>1647</v>
      </c>
      <c r="B648" s="8">
        <v>44819</v>
      </c>
      <c r="C648" t="s">
        <v>11831</v>
      </c>
      <c r="D648" t="s">
        <v>11832</v>
      </c>
      <c r="E648" t="s">
        <v>11828</v>
      </c>
      <c r="F648" t="s">
        <v>12961</v>
      </c>
      <c r="G648" t="s">
        <v>12962</v>
      </c>
      <c r="H648">
        <v>5</v>
      </c>
      <c r="I648">
        <v>719.1</v>
      </c>
    </row>
    <row r="649" spans="1:9" x14ac:dyDescent="0.25">
      <c r="A649">
        <v>1648</v>
      </c>
      <c r="B649" s="8">
        <v>45231</v>
      </c>
      <c r="C649" t="s">
        <v>11835</v>
      </c>
      <c r="D649" t="s">
        <v>11832</v>
      </c>
      <c r="E649" t="s">
        <v>11828</v>
      </c>
      <c r="F649" t="s">
        <v>12963</v>
      </c>
      <c r="G649" t="s">
        <v>12964</v>
      </c>
      <c r="H649">
        <v>1</v>
      </c>
      <c r="I649">
        <v>699.81</v>
      </c>
    </row>
    <row r="650" spans="1:9" x14ac:dyDescent="0.25">
      <c r="A650">
        <v>1649</v>
      </c>
      <c r="B650" s="8">
        <v>44889</v>
      </c>
      <c r="C650" t="s">
        <v>11822</v>
      </c>
      <c r="D650" t="s">
        <v>11818</v>
      </c>
      <c r="E650" t="s">
        <v>11828</v>
      </c>
      <c r="F650" t="s">
        <v>10391</v>
      </c>
      <c r="G650" t="s">
        <v>12965</v>
      </c>
      <c r="H650">
        <v>5</v>
      </c>
      <c r="I650">
        <v>452.38</v>
      </c>
    </row>
    <row r="651" spans="1:9" x14ac:dyDescent="0.25">
      <c r="A651">
        <v>1650</v>
      </c>
      <c r="B651" s="8">
        <v>44783</v>
      </c>
      <c r="C651" t="s">
        <v>11822</v>
      </c>
      <c r="D651" t="s">
        <v>11818</v>
      </c>
      <c r="E651" t="s">
        <v>11828</v>
      </c>
      <c r="F651" t="s">
        <v>12966</v>
      </c>
      <c r="G651" t="s">
        <v>12967</v>
      </c>
      <c r="H651">
        <v>3</v>
      </c>
      <c r="I651">
        <v>727.36</v>
      </c>
    </row>
    <row r="652" spans="1:9" x14ac:dyDescent="0.25">
      <c r="A652">
        <v>1651</v>
      </c>
      <c r="B652" s="8">
        <v>44915</v>
      </c>
      <c r="C652" t="s">
        <v>11817</v>
      </c>
      <c r="D652" t="s">
        <v>11818</v>
      </c>
      <c r="E652" t="s">
        <v>11828</v>
      </c>
      <c r="F652" t="s">
        <v>12968</v>
      </c>
      <c r="G652" t="s">
        <v>12969</v>
      </c>
      <c r="H652">
        <v>5</v>
      </c>
      <c r="I652">
        <v>595.83000000000004</v>
      </c>
    </row>
    <row r="653" spans="1:9" x14ac:dyDescent="0.25">
      <c r="A653">
        <v>1652</v>
      </c>
      <c r="B653" s="8">
        <v>44816</v>
      </c>
      <c r="C653" t="s">
        <v>11822</v>
      </c>
      <c r="D653" t="s">
        <v>11818</v>
      </c>
      <c r="E653" t="s">
        <v>11828</v>
      </c>
      <c r="F653" t="s">
        <v>12970</v>
      </c>
      <c r="G653" t="s">
        <v>12971</v>
      </c>
      <c r="H653">
        <v>4</v>
      </c>
      <c r="I653">
        <v>740.51</v>
      </c>
    </row>
    <row r="654" spans="1:9" x14ac:dyDescent="0.25">
      <c r="A654">
        <v>1653</v>
      </c>
      <c r="B654" s="8">
        <v>45131</v>
      </c>
      <c r="C654" t="s">
        <v>11825</v>
      </c>
      <c r="D654" t="s">
        <v>11832</v>
      </c>
      <c r="E654" t="s">
        <v>11819</v>
      </c>
      <c r="F654" t="s">
        <v>11787</v>
      </c>
      <c r="G654" t="s">
        <v>12972</v>
      </c>
      <c r="H654">
        <v>1</v>
      </c>
      <c r="I654">
        <v>886.01</v>
      </c>
    </row>
    <row r="655" spans="1:9" x14ac:dyDescent="0.25">
      <c r="A655">
        <v>1654</v>
      </c>
      <c r="B655" s="8">
        <v>44931</v>
      </c>
      <c r="C655" t="s">
        <v>11825</v>
      </c>
      <c r="D655" t="s">
        <v>11832</v>
      </c>
      <c r="E655" t="s">
        <v>11819</v>
      </c>
      <c r="F655" t="s">
        <v>12973</v>
      </c>
      <c r="G655" t="s">
        <v>12974</v>
      </c>
      <c r="H655">
        <v>2</v>
      </c>
      <c r="I655">
        <v>641.09</v>
      </c>
    </row>
    <row r="656" spans="1:9" x14ac:dyDescent="0.25">
      <c r="A656">
        <v>1655</v>
      </c>
      <c r="B656" s="8">
        <v>45092</v>
      </c>
      <c r="C656" t="s">
        <v>11831</v>
      </c>
      <c r="D656" t="s">
        <v>11818</v>
      </c>
      <c r="E656" t="s">
        <v>11828</v>
      </c>
      <c r="F656" t="s">
        <v>11254</v>
      </c>
      <c r="G656" t="s">
        <v>12975</v>
      </c>
      <c r="H656">
        <v>5</v>
      </c>
      <c r="I656">
        <v>780.94</v>
      </c>
    </row>
    <row r="657" spans="1:9" x14ac:dyDescent="0.25">
      <c r="A657">
        <v>1656</v>
      </c>
      <c r="B657" s="8">
        <v>45004</v>
      </c>
      <c r="C657" t="s">
        <v>11822</v>
      </c>
      <c r="D657" t="s">
        <v>11818</v>
      </c>
      <c r="E657" t="s">
        <v>11828</v>
      </c>
      <c r="F657" t="s">
        <v>11981</v>
      </c>
      <c r="G657" t="s">
        <v>12976</v>
      </c>
      <c r="H657">
        <v>3</v>
      </c>
      <c r="I657">
        <v>132.75</v>
      </c>
    </row>
    <row r="658" spans="1:9" x14ac:dyDescent="0.25">
      <c r="A658">
        <v>1657</v>
      </c>
      <c r="B658" s="8">
        <v>44571</v>
      </c>
      <c r="C658" t="s">
        <v>11825</v>
      </c>
      <c r="D658" t="s">
        <v>11818</v>
      </c>
      <c r="E658" t="s">
        <v>11828</v>
      </c>
      <c r="F658" t="s">
        <v>12977</v>
      </c>
      <c r="G658" t="s">
        <v>12978</v>
      </c>
      <c r="H658">
        <v>1</v>
      </c>
      <c r="I658">
        <v>838.52</v>
      </c>
    </row>
    <row r="659" spans="1:9" x14ac:dyDescent="0.25">
      <c r="A659">
        <v>1658</v>
      </c>
      <c r="B659" s="8">
        <v>45083</v>
      </c>
      <c r="C659" t="s">
        <v>11835</v>
      </c>
      <c r="D659" t="s">
        <v>11832</v>
      </c>
      <c r="E659" t="s">
        <v>11819</v>
      </c>
      <c r="F659" t="s">
        <v>12979</v>
      </c>
      <c r="G659" t="s">
        <v>12980</v>
      </c>
      <c r="H659">
        <v>4</v>
      </c>
      <c r="I659">
        <v>474.23</v>
      </c>
    </row>
    <row r="660" spans="1:9" x14ac:dyDescent="0.25">
      <c r="A660">
        <v>1659</v>
      </c>
      <c r="B660" s="8">
        <v>45069</v>
      </c>
      <c r="C660" t="s">
        <v>11822</v>
      </c>
      <c r="D660" t="s">
        <v>11818</v>
      </c>
      <c r="E660" t="s">
        <v>11819</v>
      </c>
      <c r="F660" t="s">
        <v>12981</v>
      </c>
      <c r="G660" t="s">
        <v>12982</v>
      </c>
      <c r="H660">
        <v>1</v>
      </c>
      <c r="I660">
        <v>579.05999999999995</v>
      </c>
    </row>
    <row r="661" spans="1:9" x14ac:dyDescent="0.25">
      <c r="A661">
        <v>1660</v>
      </c>
      <c r="B661" s="8">
        <v>45132</v>
      </c>
      <c r="C661" t="s">
        <v>11831</v>
      </c>
      <c r="D661" t="s">
        <v>11818</v>
      </c>
      <c r="E661" t="s">
        <v>11819</v>
      </c>
      <c r="F661" t="s">
        <v>12983</v>
      </c>
      <c r="G661" t="s">
        <v>12984</v>
      </c>
      <c r="H661">
        <v>5</v>
      </c>
      <c r="I661">
        <v>698.82</v>
      </c>
    </row>
    <row r="662" spans="1:9" x14ac:dyDescent="0.25">
      <c r="A662">
        <v>1661</v>
      </c>
      <c r="B662" s="8">
        <v>45127</v>
      </c>
      <c r="C662" t="s">
        <v>11825</v>
      </c>
      <c r="D662" t="s">
        <v>11818</v>
      </c>
      <c r="E662" t="s">
        <v>11819</v>
      </c>
      <c r="F662" t="s">
        <v>12985</v>
      </c>
      <c r="G662" t="s">
        <v>12986</v>
      </c>
      <c r="H662">
        <v>5</v>
      </c>
      <c r="I662">
        <v>633.36</v>
      </c>
    </row>
    <row r="663" spans="1:9" x14ac:dyDescent="0.25">
      <c r="A663">
        <v>1662</v>
      </c>
      <c r="B663" s="8">
        <v>44975</v>
      </c>
      <c r="C663" t="s">
        <v>11825</v>
      </c>
      <c r="D663" t="s">
        <v>11818</v>
      </c>
      <c r="E663" t="s">
        <v>11819</v>
      </c>
      <c r="F663" t="s">
        <v>7161</v>
      </c>
      <c r="G663" t="s">
        <v>12987</v>
      </c>
      <c r="H663">
        <v>3</v>
      </c>
      <c r="I663">
        <v>241.19</v>
      </c>
    </row>
    <row r="664" spans="1:9" x14ac:dyDescent="0.25">
      <c r="A664">
        <v>1663</v>
      </c>
      <c r="B664" s="8">
        <v>45120</v>
      </c>
      <c r="C664" t="s">
        <v>11831</v>
      </c>
      <c r="D664" t="s">
        <v>11832</v>
      </c>
      <c r="E664" t="s">
        <v>11828</v>
      </c>
      <c r="F664" t="s">
        <v>8654</v>
      </c>
      <c r="G664" t="s">
        <v>12988</v>
      </c>
      <c r="H664">
        <v>5</v>
      </c>
      <c r="I664">
        <v>271.37</v>
      </c>
    </row>
    <row r="665" spans="1:9" x14ac:dyDescent="0.25">
      <c r="A665">
        <v>1664</v>
      </c>
      <c r="B665" s="8">
        <v>45145</v>
      </c>
      <c r="C665" t="s">
        <v>11835</v>
      </c>
      <c r="D665" t="s">
        <v>11818</v>
      </c>
      <c r="E665" t="s">
        <v>11819</v>
      </c>
      <c r="F665" t="s">
        <v>12989</v>
      </c>
      <c r="G665" t="s">
        <v>2025</v>
      </c>
      <c r="H665">
        <v>1</v>
      </c>
      <c r="I665">
        <v>137.87</v>
      </c>
    </row>
    <row r="666" spans="1:9" x14ac:dyDescent="0.25">
      <c r="A666">
        <v>1665</v>
      </c>
      <c r="B666" s="8">
        <v>44880</v>
      </c>
      <c r="C666" t="s">
        <v>11835</v>
      </c>
      <c r="D666" t="s">
        <v>11818</v>
      </c>
      <c r="E666" t="s">
        <v>11828</v>
      </c>
      <c r="F666" t="s">
        <v>12990</v>
      </c>
      <c r="G666" t="s">
        <v>12991</v>
      </c>
      <c r="H666">
        <v>3</v>
      </c>
      <c r="I666">
        <v>999.83</v>
      </c>
    </row>
    <row r="667" spans="1:9" x14ac:dyDescent="0.25">
      <c r="A667">
        <v>1666</v>
      </c>
      <c r="B667" s="8">
        <v>44978</v>
      </c>
      <c r="C667" t="s">
        <v>11825</v>
      </c>
      <c r="D667" t="s">
        <v>11818</v>
      </c>
      <c r="E667" t="s">
        <v>11819</v>
      </c>
      <c r="F667" t="s">
        <v>12992</v>
      </c>
      <c r="G667" t="s">
        <v>12993</v>
      </c>
      <c r="H667">
        <v>5</v>
      </c>
      <c r="I667">
        <v>597.62</v>
      </c>
    </row>
    <row r="668" spans="1:9" x14ac:dyDescent="0.25">
      <c r="A668">
        <v>1667</v>
      </c>
      <c r="B668" s="8">
        <v>44874</v>
      </c>
      <c r="C668" t="s">
        <v>11822</v>
      </c>
      <c r="D668" t="s">
        <v>11832</v>
      </c>
      <c r="E668" t="s">
        <v>11828</v>
      </c>
      <c r="F668" t="s">
        <v>10387</v>
      </c>
      <c r="G668" t="s">
        <v>12994</v>
      </c>
      <c r="H668">
        <v>1</v>
      </c>
      <c r="I668">
        <v>697.89</v>
      </c>
    </row>
    <row r="669" spans="1:9" x14ac:dyDescent="0.25">
      <c r="A669">
        <v>1668</v>
      </c>
      <c r="B669" s="8">
        <v>45100</v>
      </c>
      <c r="C669" t="s">
        <v>11817</v>
      </c>
      <c r="D669" t="s">
        <v>11832</v>
      </c>
      <c r="E669" t="s">
        <v>11819</v>
      </c>
      <c r="F669" t="s">
        <v>12995</v>
      </c>
      <c r="G669" t="s">
        <v>12996</v>
      </c>
      <c r="H669">
        <v>5</v>
      </c>
      <c r="I669">
        <v>673.27</v>
      </c>
    </row>
    <row r="670" spans="1:9" x14ac:dyDescent="0.25">
      <c r="A670">
        <v>1669</v>
      </c>
      <c r="B670" s="8">
        <v>45200</v>
      </c>
      <c r="C670" t="s">
        <v>11835</v>
      </c>
      <c r="D670" t="s">
        <v>11832</v>
      </c>
      <c r="E670" t="s">
        <v>11828</v>
      </c>
      <c r="F670" t="s">
        <v>10455</v>
      </c>
      <c r="G670" t="s">
        <v>12997</v>
      </c>
      <c r="H670">
        <v>5</v>
      </c>
      <c r="I670">
        <v>753.01</v>
      </c>
    </row>
    <row r="671" spans="1:9" x14ac:dyDescent="0.25">
      <c r="A671">
        <v>1670</v>
      </c>
      <c r="B671" s="8">
        <v>44928</v>
      </c>
      <c r="C671" t="s">
        <v>11822</v>
      </c>
      <c r="D671" t="s">
        <v>11818</v>
      </c>
      <c r="E671" t="s">
        <v>11819</v>
      </c>
      <c r="F671" t="s">
        <v>12998</v>
      </c>
      <c r="G671" t="s">
        <v>12999</v>
      </c>
      <c r="H671">
        <v>5</v>
      </c>
      <c r="I671">
        <v>939.02</v>
      </c>
    </row>
    <row r="672" spans="1:9" x14ac:dyDescent="0.25">
      <c r="A672">
        <v>1671</v>
      </c>
      <c r="B672" s="8">
        <v>44880</v>
      </c>
      <c r="C672" t="s">
        <v>11817</v>
      </c>
      <c r="D672" t="s">
        <v>11832</v>
      </c>
      <c r="E672" t="s">
        <v>11828</v>
      </c>
      <c r="F672" t="s">
        <v>7172</v>
      </c>
      <c r="G672" t="s">
        <v>13000</v>
      </c>
      <c r="H672">
        <v>2</v>
      </c>
      <c r="I672">
        <v>680.45</v>
      </c>
    </row>
    <row r="673" spans="1:9" x14ac:dyDescent="0.25">
      <c r="A673">
        <v>1672</v>
      </c>
      <c r="B673" s="8">
        <v>44818</v>
      </c>
      <c r="C673" t="s">
        <v>11825</v>
      </c>
      <c r="D673" t="s">
        <v>11832</v>
      </c>
      <c r="E673" t="s">
        <v>11828</v>
      </c>
      <c r="F673" t="s">
        <v>8213</v>
      </c>
      <c r="G673" t="s">
        <v>13001</v>
      </c>
      <c r="H673">
        <v>3</v>
      </c>
      <c r="I673">
        <v>263.8</v>
      </c>
    </row>
    <row r="674" spans="1:9" x14ac:dyDescent="0.25">
      <c r="A674">
        <v>1673</v>
      </c>
      <c r="B674" s="8">
        <v>45017</v>
      </c>
      <c r="C674" t="s">
        <v>11835</v>
      </c>
      <c r="D674" t="s">
        <v>11832</v>
      </c>
      <c r="E674" t="s">
        <v>11819</v>
      </c>
      <c r="F674" t="s">
        <v>13002</v>
      </c>
      <c r="G674" t="s">
        <v>13003</v>
      </c>
      <c r="H674">
        <v>2</v>
      </c>
      <c r="I674">
        <v>981.06</v>
      </c>
    </row>
    <row r="675" spans="1:9" x14ac:dyDescent="0.25">
      <c r="A675">
        <v>1674</v>
      </c>
      <c r="B675" s="8">
        <v>44887</v>
      </c>
      <c r="C675" t="s">
        <v>11817</v>
      </c>
      <c r="D675" t="s">
        <v>11818</v>
      </c>
      <c r="E675" t="s">
        <v>11828</v>
      </c>
      <c r="F675" t="s">
        <v>9557</v>
      </c>
      <c r="G675" t="s">
        <v>13004</v>
      </c>
      <c r="H675">
        <v>1</v>
      </c>
      <c r="I675">
        <v>293.55</v>
      </c>
    </row>
    <row r="676" spans="1:9" x14ac:dyDescent="0.25">
      <c r="A676">
        <v>1675</v>
      </c>
      <c r="B676" s="8">
        <v>45110</v>
      </c>
      <c r="C676" t="s">
        <v>11825</v>
      </c>
      <c r="D676" t="s">
        <v>11818</v>
      </c>
      <c r="E676" t="s">
        <v>11819</v>
      </c>
      <c r="F676" t="s">
        <v>13005</v>
      </c>
      <c r="G676" t="s">
        <v>13006</v>
      </c>
      <c r="H676">
        <v>4</v>
      </c>
      <c r="I676">
        <v>904.68</v>
      </c>
    </row>
    <row r="677" spans="1:9" x14ac:dyDescent="0.25">
      <c r="A677">
        <v>1676</v>
      </c>
      <c r="B677" s="8">
        <v>44754</v>
      </c>
      <c r="C677" t="s">
        <v>11835</v>
      </c>
      <c r="D677" t="s">
        <v>11818</v>
      </c>
      <c r="E677" t="s">
        <v>11819</v>
      </c>
      <c r="F677" t="s">
        <v>13007</v>
      </c>
      <c r="G677" t="s">
        <v>13008</v>
      </c>
      <c r="H677">
        <v>5</v>
      </c>
      <c r="I677">
        <v>104.66</v>
      </c>
    </row>
    <row r="678" spans="1:9" x14ac:dyDescent="0.25">
      <c r="A678">
        <v>1677</v>
      </c>
      <c r="B678" s="8">
        <v>44604</v>
      </c>
      <c r="C678" t="s">
        <v>11825</v>
      </c>
      <c r="D678" t="s">
        <v>11832</v>
      </c>
      <c r="E678" t="s">
        <v>11819</v>
      </c>
      <c r="F678" t="s">
        <v>13009</v>
      </c>
      <c r="G678" t="s">
        <v>13010</v>
      </c>
      <c r="H678">
        <v>2</v>
      </c>
      <c r="I678">
        <v>836.37</v>
      </c>
    </row>
    <row r="679" spans="1:9" x14ac:dyDescent="0.25">
      <c r="A679">
        <v>1678</v>
      </c>
      <c r="B679" s="8">
        <v>45030</v>
      </c>
      <c r="C679" t="s">
        <v>11822</v>
      </c>
      <c r="D679" t="s">
        <v>11818</v>
      </c>
      <c r="E679" t="s">
        <v>11828</v>
      </c>
      <c r="F679" t="s">
        <v>13011</v>
      </c>
      <c r="G679" t="s">
        <v>206</v>
      </c>
      <c r="H679">
        <v>1</v>
      </c>
      <c r="I679">
        <v>749.64</v>
      </c>
    </row>
    <row r="680" spans="1:9" x14ac:dyDescent="0.25">
      <c r="A680">
        <v>1679</v>
      </c>
      <c r="B680" s="8">
        <v>45010</v>
      </c>
      <c r="C680" t="s">
        <v>11822</v>
      </c>
      <c r="D680" t="s">
        <v>11832</v>
      </c>
      <c r="E680" t="s">
        <v>11819</v>
      </c>
      <c r="F680" t="s">
        <v>13012</v>
      </c>
      <c r="G680" t="s">
        <v>13013</v>
      </c>
      <c r="H680">
        <v>5</v>
      </c>
      <c r="I680">
        <v>213.06</v>
      </c>
    </row>
    <row r="681" spans="1:9" x14ac:dyDescent="0.25">
      <c r="A681">
        <v>1680</v>
      </c>
      <c r="B681" s="8">
        <v>44661</v>
      </c>
      <c r="C681" t="s">
        <v>11817</v>
      </c>
      <c r="D681" t="s">
        <v>11818</v>
      </c>
      <c r="E681" t="s">
        <v>11828</v>
      </c>
      <c r="F681" t="s">
        <v>9044</v>
      </c>
      <c r="G681" t="s">
        <v>13014</v>
      </c>
      <c r="H681">
        <v>3</v>
      </c>
      <c r="I681">
        <v>882.76</v>
      </c>
    </row>
    <row r="682" spans="1:9" x14ac:dyDescent="0.25">
      <c r="A682">
        <v>1681</v>
      </c>
      <c r="B682" s="8">
        <v>44915</v>
      </c>
      <c r="C682" t="s">
        <v>11817</v>
      </c>
      <c r="D682" t="s">
        <v>11832</v>
      </c>
      <c r="E682" t="s">
        <v>11819</v>
      </c>
      <c r="F682" t="s">
        <v>13015</v>
      </c>
      <c r="G682" t="s">
        <v>13016</v>
      </c>
      <c r="H682">
        <v>1</v>
      </c>
      <c r="I682">
        <v>113.42</v>
      </c>
    </row>
    <row r="683" spans="1:9" x14ac:dyDescent="0.25">
      <c r="A683">
        <v>1682</v>
      </c>
      <c r="B683" s="8">
        <v>44823</v>
      </c>
      <c r="C683" t="s">
        <v>11835</v>
      </c>
      <c r="D683" t="s">
        <v>11832</v>
      </c>
      <c r="E683" t="s">
        <v>11819</v>
      </c>
      <c r="F683" t="s">
        <v>13017</v>
      </c>
      <c r="G683" t="s">
        <v>13018</v>
      </c>
      <c r="H683">
        <v>3</v>
      </c>
      <c r="I683">
        <v>284.61</v>
      </c>
    </row>
    <row r="684" spans="1:9" x14ac:dyDescent="0.25">
      <c r="A684">
        <v>1683</v>
      </c>
      <c r="B684" s="8">
        <v>45105</v>
      </c>
      <c r="C684" t="s">
        <v>11835</v>
      </c>
      <c r="D684" t="s">
        <v>11818</v>
      </c>
      <c r="E684" t="s">
        <v>11819</v>
      </c>
      <c r="F684" t="s">
        <v>7643</v>
      </c>
      <c r="G684" t="s">
        <v>13019</v>
      </c>
      <c r="H684">
        <v>1</v>
      </c>
      <c r="I684">
        <v>599.74</v>
      </c>
    </row>
    <row r="685" spans="1:9" x14ac:dyDescent="0.25">
      <c r="A685">
        <v>1684</v>
      </c>
      <c r="B685" s="8">
        <v>45052</v>
      </c>
      <c r="C685" t="s">
        <v>11822</v>
      </c>
      <c r="D685" t="s">
        <v>11818</v>
      </c>
      <c r="E685" t="s">
        <v>11819</v>
      </c>
      <c r="F685" t="s">
        <v>13020</v>
      </c>
      <c r="G685" t="s">
        <v>13021</v>
      </c>
      <c r="H685">
        <v>5</v>
      </c>
      <c r="I685">
        <v>700.99</v>
      </c>
    </row>
    <row r="686" spans="1:9" x14ac:dyDescent="0.25">
      <c r="A686">
        <v>1685</v>
      </c>
      <c r="B686" s="8">
        <v>44927</v>
      </c>
      <c r="C686" t="s">
        <v>11817</v>
      </c>
      <c r="D686" t="s">
        <v>11818</v>
      </c>
      <c r="E686" t="s">
        <v>11828</v>
      </c>
      <c r="F686" t="s">
        <v>13022</v>
      </c>
      <c r="G686" t="s">
        <v>13023</v>
      </c>
      <c r="H686">
        <v>1</v>
      </c>
      <c r="I686">
        <v>650.07000000000005</v>
      </c>
    </row>
    <row r="687" spans="1:9" x14ac:dyDescent="0.25">
      <c r="A687">
        <v>1686</v>
      </c>
      <c r="B687" s="8">
        <v>44876</v>
      </c>
      <c r="C687" t="s">
        <v>11831</v>
      </c>
      <c r="D687" t="s">
        <v>11832</v>
      </c>
      <c r="E687" t="s">
        <v>11828</v>
      </c>
      <c r="F687" t="s">
        <v>7711</v>
      </c>
      <c r="G687" t="s">
        <v>13024</v>
      </c>
      <c r="H687">
        <v>2</v>
      </c>
      <c r="I687">
        <v>851.38</v>
      </c>
    </row>
    <row r="688" spans="1:9" x14ac:dyDescent="0.25">
      <c r="A688">
        <v>1687</v>
      </c>
      <c r="B688" s="8">
        <v>44981</v>
      </c>
      <c r="C688" t="s">
        <v>11817</v>
      </c>
      <c r="D688" t="s">
        <v>11818</v>
      </c>
      <c r="E688" t="s">
        <v>11819</v>
      </c>
      <c r="F688" t="s">
        <v>13025</v>
      </c>
      <c r="G688" t="s">
        <v>13026</v>
      </c>
      <c r="H688">
        <v>4</v>
      </c>
      <c r="I688">
        <v>455.1</v>
      </c>
    </row>
    <row r="689" spans="1:9" x14ac:dyDescent="0.25">
      <c r="A689">
        <v>1688</v>
      </c>
      <c r="B689" s="8">
        <v>44916</v>
      </c>
      <c r="C689" t="s">
        <v>11835</v>
      </c>
      <c r="D689" t="s">
        <v>11818</v>
      </c>
      <c r="E689" t="s">
        <v>11828</v>
      </c>
      <c r="F689" t="s">
        <v>13027</v>
      </c>
      <c r="G689" t="s">
        <v>13028</v>
      </c>
      <c r="H689">
        <v>3</v>
      </c>
      <c r="I689">
        <v>880.67</v>
      </c>
    </row>
    <row r="690" spans="1:9" x14ac:dyDescent="0.25">
      <c r="A690">
        <v>1689</v>
      </c>
      <c r="B690" s="8">
        <v>44819</v>
      </c>
      <c r="C690" t="s">
        <v>11817</v>
      </c>
      <c r="D690" t="s">
        <v>11832</v>
      </c>
      <c r="E690" t="s">
        <v>11828</v>
      </c>
      <c r="F690" t="s">
        <v>13029</v>
      </c>
      <c r="G690" t="s">
        <v>13030</v>
      </c>
      <c r="H690">
        <v>2</v>
      </c>
      <c r="I690">
        <v>712.64</v>
      </c>
    </row>
    <row r="691" spans="1:9" x14ac:dyDescent="0.25">
      <c r="A691">
        <v>1690</v>
      </c>
      <c r="B691" s="8">
        <v>44947</v>
      </c>
      <c r="C691" t="s">
        <v>11831</v>
      </c>
      <c r="D691" t="s">
        <v>11818</v>
      </c>
      <c r="E691" t="s">
        <v>11819</v>
      </c>
      <c r="F691" t="s">
        <v>13031</v>
      </c>
      <c r="G691" t="s">
        <v>13032</v>
      </c>
      <c r="H691">
        <v>3</v>
      </c>
      <c r="I691">
        <v>504.34</v>
      </c>
    </row>
    <row r="692" spans="1:9" x14ac:dyDescent="0.25">
      <c r="A692">
        <v>1691</v>
      </c>
      <c r="B692" s="8">
        <v>44825</v>
      </c>
      <c r="C692" t="s">
        <v>11817</v>
      </c>
      <c r="D692" t="s">
        <v>11832</v>
      </c>
      <c r="E692" t="s">
        <v>11819</v>
      </c>
      <c r="F692" t="s">
        <v>13033</v>
      </c>
      <c r="G692" t="s">
        <v>13034</v>
      </c>
      <c r="H692">
        <v>3</v>
      </c>
      <c r="I692">
        <v>120.37</v>
      </c>
    </row>
    <row r="693" spans="1:9" x14ac:dyDescent="0.25">
      <c r="A693">
        <v>1692</v>
      </c>
      <c r="B693" s="8">
        <v>45141</v>
      </c>
      <c r="C693" t="s">
        <v>11835</v>
      </c>
      <c r="D693" t="s">
        <v>11832</v>
      </c>
      <c r="E693" t="s">
        <v>11819</v>
      </c>
      <c r="F693" t="s">
        <v>13035</v>
      </c>
      <c r="G693" t="s">
        <v>13036</v>
      </c>
      <c r="H693">
        <v>1</v>
      </c>
      <c r="I693">
        <v>705.24</v>
      </c>
    </row>
    <row r="694" spans="1:9" x14ac:dyDescent="0.25">
      <c r="A694">
        <v>1693</v>
      </c>
      <c r="B694" s="8">
        <v>45202</v>
      </c>
      <c r="C694" t="s">
        <v>11835</v>
      </c>
      <c r="D694" t="s">
        <v>11832</v>
      </c>
      <c r="E694" t="s">
        <v>11828</v>
      </c>
      <c r="F694" t="s">
        <v>13037</v>
      </c>
      <c r="G694" t="s">
        <v>13038</v>
      </c>
      <c r="H694">
        <v>5</v>
      </c>
      <c r="I694">
        <v>928.81</v>
      </c>
    </row>
    <row r="695" spans="1:9" x14ac:dyDescent="0.25">
      <c r="A695">
        <v>1694</v>
      </c>
      <c r="B695" s="8">
        <v>44803</v>
      </c>
      <c r="C695" t="s">
        <v>11831</v>
      </c>
      <c r="D695" t="s">
        <v>11818</v>
      </c>
      <c r="E695" t="s">
        <v>11828</v>
      </c>
      <c r="F695" t="s">
        <v>12036</v>
      </c>
      <c r="G695" t="s">
        <v>13039</v>
      </c>
      <c r="H695">
        <v>5</v>
      </c>
      <c r="I695">
        <v>638.07000000000005</v>
      </c>
    </row>
    <row r="696" spans="1:9" x14ac:dyDescent="0.25">
      <c r="A696">
        <v>1695</v>
      </c>
      <c r="B696" s="8">
        <v>44986</v>
      </c>
      <c r="C696" t="s">
        <v>11822</v>
      </c>
      <c r="D696" t="s">
        <v>11818</v>
      </c>
      <c r="E696" t="s">
        <v>11828</v>
      </c>
      <c r="F696" t="s">
        <v>6820</v>
      </c>
      <c r="G696" t="s">
        <v>13040</v>
      </c>
      <c r="H696">
        <v>2</v>
      </c>
      <c r="I696">
        <v>913.34</v>
      </c>
    </row>
    <row r="697" spans="1:9" x14ac:dyDescent="0.25">
      <c r="A697">
        <v>1696</v>
      </c>
      <c r="B697" s="8">
        <v>45075</v>
      </c>
      <c r="C697" t="s">
        <v>11835</v>
      </c>
      <c r="D697" t="s">
        <v>11818</v>
      </c>
      <c r="E697" t="s">
        <v>11828</v>
      </c>
      <c r="F697" t="s">
        <v>13041</v>
      </c>
      <c r="G697" t="s">
        <v>13042</v>
      </c>
      <c r="H697">
        <v>1</v>
      </c>
      <c r="I697">
        <v>754.78</v>
      </c>
    </row>
    <row r="698" spans="1:9" x14ac:dyDescent="0.25">
      <c r="A698">
        <v>1697</v>
      </c>
      <c r="B698" s="8">
        <v>44848</v>
      </c>
      <c r="C698" t="s">
        <v>11822</v>
      </c>
      <c r="D698" t="s">
        <v>11832</v>
      </c>
      <c r="E698" t="s">
        <v>11828</v>
      </c>
      <c r="F698" t="s">
        <v>13043</v>
      </c>
      <c r="G698" t="s">
        <v>13044</v>
      </c>
      <c r="H698">
        <v>4</v>
      </c>
      <c r="I698">
        <v>503.3</v>
      </c>
    </row>
    <row r="699" spans="1:9" x14ac:dyDescent="0.25">
      <c r="A699">
        <v>1698</v>
      </c>
      <c r="B699" s="8">
        <v>44888</v>
      </c>
      <c r="C699" t="s">
        <v>11825</v>
      </c>
      <c r="D699" t="s">
        <v>11832</v>
      </c>
      <c r="E699" t="s">
        <v>11828</v>
      </c>
      <c r="F699" t="s">
        <v>13045</v>
      </c>
      <c r="G699" t="s">
        <v>13046</v>
      </c>
      <c r="H699">
        <v>5</v>
      </c>
      <c r="I699">
        <v>218.31</v>
      </c>
    </row>
    <row r="700" spans="1:9" x14ac:dyDescent="0.25">
      <c r="A700">
        <v>1699</v>
      </c>
      <c r="B700" s="8">
        <v>45131</v>
      </c>
      <c r="C700" t="s">
        <v>11817</v>
      </c>
      <c r="D700" t="s">
        <v>11832</v>
      </c>
      <c r="E700" t="s">
        <v>11819</v>
      </c>
      <c r="F700" t="s">
        <v>13047</v>
      </c>
      <c r="G700" t="s">
        <v>13048</v>
      </c>
      <c r="H700">
        <v>3</v>
      </c>
      <c r="I700">
        <v>730.86</v>
      </c>
    </row>
    <row r="701" spans="1:9" x14ac:dyDescent="0.25">
      <c r="A701">
        <v>1700</v>
      </c>
      <c r="B701" s="8">
        <v>44823</v>
      </c>
      <c r="C701" t="s">
        <v>11817</v>
      </c>
      <c r="D701" t="s">
        <v>11832</v>
      </c>
      <c r="E701" t="s">
        <v>11828</v>
      </c>
      <c r="F701" t="s">
        <v>13049</v>
      </c>
      <c r="G701" t="s">
        <v>13050</v>
      </c>
      <c r="H701">
        <v>4</v>
      </c>
      <c r="I701">
        <v>203.34</v>
      </c>
    </row>
    <row r="702" spans="1:9" x14ac:dyDescent="0.25">
      <c r="A702">
        <v>1701</v>
      </c>
      <c r="B702" s="8">
        <v>45095</v>
      </c>
      <c r="C702" t="s">
        <v>11825</v>
      </c>
      <c r="D702" t="s">
        <v>11818</v>
      </c>
      <c r="E702" t="s">
        <v>11828</v>
      </c>
      <c r="F702" t="s">
        <v>13051</v>
      </c>
      <c r="G702" t="s">
        <v>13052</v>
      </c>
      <c r="H702">
        <v>1</v>
      </c>
      <c r="I702">
        <v>460.53</v>
      </c>
    </row>
    <row r="703" spans="1:9" x14ac:dyDescent="0.25">
      <c r="A703">
        <v>1702</v>
      </c>
      <c r="B703" s="8">
        <v>45004</v>
      </c>
      <c r="C703" t="s">
        <v>11831</v>
      </c>
      <c r="D703" t="s">
        <v>11818</v>
      </c>
      <c r="E703" t="s">
        <v>11828</v>
      </c>
      <c r="F703" t="s">
        <v>13053</v>
      </c>
      <c r="G703" t="s">
        <v>13054</v>
      </c>
      <c r="H703">
        <v>5</v>
      </c>
      <c r="I703">
        <v>733.92</v>
      </c>
    </row>
    <row r="704" spans="1:9" x14ac:dyDescent="0.25">
      <c r="A704">
        <v>1703</v>
      </c>
      <c r="B704" s="8">
        <v>44722</v>
      </c>
      <c r="C704" t="s">
        <v>11817</v>
      </c>
      <c r="D704" t="s">
        <v>11818</v>
      </c>
      <c r="E704" t="s">
        <v>11828</v>
      </c>
      <c r="F704" t="s">
        <v>13055</v>
      </c>
      <c r="G704" t="s">
        <v>13056</v>
      </c>
      <c r="H704">
        <v>2</v>
      </c>
      <c r="I704">
        <v>987.43</v>
      </c>
    </row>
    <row r="705" spans="1:9" x14ac:dyDescent="0.25">
      <c r="A705">
        <v>1704</v>
      </c>
      <c r="B705" s="8">
        <v>45059</v>
      </c>
      <c r="C705" t="s">
        <v>11817</v>
      </c>
      <c r="D705" t="s">
        <v>11832</v>
      </c>
      <c r="E705" t="s">
        <v>11828</v>
      </c>
      <c r="F705" t="s">
        <v>13057</v>
      </c>
      <c r="G705" t="s">
        <v>13058</v>
      </c>
      <c r="H705">
        <v>1</v>
      </c>
      <c r="I705">
        <v>691.32</v>
      </c>
    </row>
    <row r="706" spans="1:9" x14ac:dyDescent="0.25">
      <c r="A706">
        <v>1705</v>
      </c>
      <c r="B706" s="8">
        <v>44856</v>
      </c>
      <c r="C706" t="s">
        <v>11831</v>
      </c>
      <c r="D706" t="s">
        <v>11832</v>
      </c>
      <c r="E706" t="s">
        <v>11828</v>
      </c>
      <c r="F706" t="s">
        <v>13059</v>
      </c>
      <c r="G706" t="s">
        <v>13060</v>
      </c>
      <c r="H706">
        <v>1</v>
      </c>
      <c r="I706">
        <v>663.08</v>
      </c>
    </row>
    <row r="707" spans="1:9" x14ac:dyDescent="0.25">
      <c r="A707">
        <v>1706</v>
      </c>
      <c r="B707" s="8">
        <v>44825</v>
      </c>
      <c r="C707" t="s">
        <v>11817</v>
      </c>
      <c r="D707" t="s">
        <v>11832</v>
      </c>
      <c r="E707" t="s">
        <v>11819</v>
      </c>
      <c r="F707" t="s">
        <v>12609</v>
      </c>
      <c r="G707" t="s">
        <v>13061</v>
      </c>
      <c r="H707">
        <v>1</v>
      </c>
      <c r="I707">
        <v>970.01</v>
      </c>
    </row>
    <row r="708" spans="1:9" x14ac:dyDescent="0.25">
      <c r="A708">
        <v>1707</v>
      </c>
      <c r="B708" s="8">
        <v>45072</v>
      </c>
      <c r="C708" t="s">
        <v>11817</v>
      </c>
      <c r="D708" t="s">
        <v>11818</v>
      </c>
      <c r="E708" t="s">
        <v>11828</v>
      </c>
      <c r="F708" t="s">
        <v>13062</v>
      </c>
      <c r="G708" t="s">
        <v>1764</v>
      </c>
      <c r="H708">
        <v>3</v>
      </c>
      <c r="I708">
        <v>496.31</v>
      </c>
    </row>
    <row r="709" spans="1:9" x14ac:dyDescent="0.25">
      <c r="A709">
        <v>1708</v>
      </c>
      <c r="B709" s="8">
        <v>45097</v>
      </c>
      <c r="C709" t="s">
        <v>11817</v>
      </c>
      <c r="D709" t="s">
        <v>11818</v>
      </c>
      <c r="E709" t="s">
        <v>11819</v>
      </c>
      <c r="F709" t="s">
        <v>13063</v>
      </c>
      <c r="G709" t="s">
        <v>13064</v>
      </c>
      <c r="H709">
        <v>5</v>
      </c>
      <c r="I709">
        <v>640.01</v>
      </c>
    </row>
    <row r="710" spans="1:9" x14ac:dyDescent="0.25">
      <c r="A710">
        <v>1709</v>
      </c>
      <c r="B710" s="8">
        <v>44991</v>
      </c>
      <c r="C710" t="s">
        <v>11825</v>
      </c>
      <c r="D710" t="s">
        <v>11832</v>
      </c>
      <c r="E710" t="s">
        <v>11819</v>
      </c>
      <c r="F710" t="s">
        <v>13065</v>
      </c>
      <c r="G710" t="s">
        <v>13066</v>
      </c>
      <c r="H710">
        <v>4</v>
      </c>
      <c r="I710">
        <v>858.8</v>
      </c>
    </row>
    <row r="711" spans="1:9" x14ac:dyDescent="0.25">
      <c r="A711">
        <v>1710</v>
      </c>
      <c r="B711" s="8">
        <v>44877</v>
      </c>
      <c r="C711" t="s">
        <v>11831</v>
      </c>
      <c r="D711" t="s">
        <v>11832</v>
      </c>
      <c r="E711" t="s">
        <v>11828</v>
      </c>
      <c r="F711" t="s">
        <v>13067</v>
      </c>
      <c r="G711" t="s">
        <v>13068</v>
      </c>
      <c r="H711">
        <v>2</v>
      </c>
      <c r="I711">
        <v>300.52</v>
      </c>
    </row>
    <row r="712" spans="1:9" x14ac:dyDescent="0.25">
      <c r="A712">
        <v>1711</v>
      </c>
      <c r="B712" s="8">
        <v>44834</v>
      </c>
      <c r="C712" t="s">
        <v>11825</v>
      </c>
      <c r="D712" t="s">
        <v>11832</v>
      </c>
      <c r="E712" t="s">
        <v>11819</v>
      </c>
      <c r="F712" t="s">
        <v>9185</v>
      </c>
      <c r="G712" t="s">
        <v>13069</v>
      </c>
      <c r="H712">
        <v>3</v>
      </c>
      <c r="I712">
        <v>102.19</v>
      </c>
    </row>
    <row r="713" spans="1:9" x14ac:dyDescent="0.25">
      <c r="A713">
        <v>1712</v>
      </c>
      <c r="B713" s="8">
        <v>45083</v>
      </c>
      <c r="C713" t="s">
        <v>11831</v>
      </c>
      <c r="D713" t="s">
        <v>11818</v>
      </c>
      <c r="E713" t="s">
        <v>11828</v>
      </c>
      <c r="F713" t="s">
        <v>6445</v>
      </c>
      <c r="G713" t="s">
        <v>13070</v>
      </c>
      <c r="H713">
        <v>2</v>
      </c>
      <c r="I713">
        <v>581.16</v>
      </c>
    </row>
    <row r="714" spans="1:9" x14ac:dyDescent="0.25">
      <c r="A714">
        <v>1713</v>
      </c>
      <c r="B714" s="8">
        <v>45233</v>
      </c>
      <c r="C714" t="s">
        <v>11822</v>
      </c>
      <c r="D714" t="s">
        <v>11818</v>
      </c>
      <c r="E714" t="s">
        <v>11819</v>
      </c>
      <c r="F714" t="s">
        <v>13071</v>
      </c>
      <c r="G714" t="s">
        <v>13072</v>
      </c>
      <c r="H714">
        <v>3</v>
      </c>
      <c r="I714">
        <v>752.91</v>
      </c>
    </row>
    <row r="715" spans="1:9" x14ac:dyDescent="0.25">
      <c r="A715">
        <v>1714</v>
      </c>
      <c r="B715" s="8">
        <v>45131</v>
      </c>
      <c r="C715" t="s">
        <v>11835</v>
      </c>
      <c r="D715" t="s">
        <v>11832</v>
      </c>
      <c r="E715" t="s">
        <v>11828</v>
      </c>
      <c r="F715" t="s">
        <v>6497</v>
      </c>
      <c r="G715" t="s">
        <v>13073</v>
      </c>
      <c r="H715">
        <v>3</v>
      </c>
      <c r="I715">
        <v>374.58</v>
      </c>
    </row>
    <row r="716" spans="1:9" x14ac:dyDescent="0.25">
      <c r="A716">
        <v>1715</v>
      </c>
      <c r="B716" s="8">
        <v>44974</v>
      </c>
      <c r="C716" t="s">
        <v>11822</v>
      </c>
      <c r="D716" t="s">
        <v>11818</v>
      </c>
      <c r="E716" t="s">
        <v>11819</v>
      </c>
      <c r="F716" t="s">
        <v>13074</v>
      </c>
      <c r="G716" t="s">
        <v>13075</v>
      </c>
      <c r="H716">
        <v>3</v>
      </c>
      <c r="I716">
        <v>788.64</v>
      </c>
    </row>
    <row r="717" spans="1:9" x14ac:dyDescent="0.25">
      <c r="A717">
        <v>1716</v>
      </c>
      <c r="B717" s="8">
        <v>44970</v>
      </c>
      <c r="C717" t="s">
        <v>11831</v>
      </c>
      <c r="D717" t="s">
        <v>11832</v>
      </c>
      <c r="E717" t="s">
        <v>11819</v>
      </c>
      <c r="F717" t="s">
        <v>13076</v>
      </c>
      <c r="G717" t="s">
        <v>13077</v>
      </c>
      <c r="H717">
        <v>2</v>
      </c>
      <c r="I717">
        <v>234.05</v>
      </c>
    </row>
    <row r="718" spans="1:9" x14ac:dyDescent="0.25">
      <c r="A718">
        <v>1717</v>
      </c>
      <c r="B718" s="8">
        <v>44692</v>
      </c>
      <c r="C718" t="s">
        <v>11817</v>
      </c>
      <c r="D718" t="s">
        <v>11832</v>
      </c>
      <c r="E718" t="s">
        <v>11819</v>
      </c>
      <c r="F718" t="s">
        <v>8364</v>
      </c>
      <c r="G718" t="s">
        <v>13078</v>
      </c>
      <c r="H718">
        <v>1</v>
      </c>
      <c r="I718">
        <v>381.33</v>
      </c>
    </row>
    <row r="719" spans="1:9" x14ac:dyDescent="0.25">
      <c r="A719">
        <v>1718</v>
      </c>
      <c r="B719" s="8">
        <v>44919</v>
      </c>
      <c r="C719" t="s">
        <v>11822</v>
      </c>
      <c r="D719" t="s">
        <v>11818</v>
      </c>
      <c r="E719" t="s">
        <v>11828</v>
      </c>
      <c r="F719" t="s">
        <v>13079</v>
      </c>
      <c r="G719" t="s">
        <v>13080</v>
      </c>
      <c r="H719">
        <v>3</v>
      </c>
      <c r="I719">
        <v>527.62</v>
      </c>
    </row>
    <row r="720" spans="1:9" x14ac:dyDescent="0.25">
      <c r="A720">
        <v>1719</v>
      </c>
      <c r="B720" s="8">
        <v>44904</v>
      </c>
      <c r="C720" t="s">
        <v>11822</v>
      </c>
      <c r="D720" t="s">
        <v>11832</v>
      </c>
      <c r="E720" t="s">
        <v>11828</v>
      </c>
      <c r="F720" t="s">
        <v>13081</v>
      </c>
      <c r="G720" t="s">
        <v>13082</v>
      </c>
      <c r="H720">
        <v>3</v>
      </c>
      <c r="I720">
        <v>442.1</v>
      </c>
    </row>
    <row r="721" spans="1:9" x14ac:dyDescent="0.25">
      <c r="A721">
        <v>1720</v>
      </c>
      <c r="B721" s="8">
        <v>44945</v>
      </c>
      <c r="C721" t="s">
        <v>11835</v>
      </c>
      <c r="D721" t="s">
        <v>11818</v>
      </c>
      <c r="E721" t="s">
        <v>11828</v>
      </c>
      <c r="F721" t="s">
        <v>13083</v>
      </c>
      <c r="G721" t="s">
        <v>13084</v>
      </c>
      <c r="H721">
        <v>2</v>
      </c>
      <c r="I721">
        <v>396.81</v>
      </c>
    </row>
    <row r="722" spans="1:9" x14ac:dyDescent="0.25">
      <c r="A722">
        <v>1721</v>
      </c>
      <c r="B722" s="8">
        <v>44973</v>
      </c>
      <c r="C722" t="s">
        <v>11835</v>
      </c>
      <c r="D722" t="s">
        <v>11832</v>
      </c>
      <c r="E722" t="s">
        <v>11819</v>
      </c>
      <c r="F722" t="s">
        <v>12609</v>
      </c>
      <c r="G722" t="s">
        <v>13085</v>
      </c>
      <c r="H722">
        <v>2</v>
      </c>
      <c r="I722">
        <v>730.31</v>
      </c>
    </row>
    <row r="723" spans="1:9" x14ac:dyDescent="0.25">
      <c r="A723">
        <v>1722</v>
      </c>
      <c r="B723" s="8">
        <v>45060</v>
      </c>
      <c r="C723" t="s">
        <v>11825</v>
      </c>
      <c r="D723" t="s">
        <v>11832</v>
      </c>
      <c r="E723" t="s">
        <v>11819</v>
      </c>
      <c r="F723" t="s">
        <v>13086</v>
      </c>
      <c r="G723" t="s">
        <v>13087</v>
      </c>
      <c r="H723">
        <v>2</v>
      </c>
      <c r="I723">
        <v>128.06</v>
      </c>
    </row>
    <row r="724" spans="1:9" x14ac:dyDescent="0.25">
      <c r="A724">
        <v>1723</v>
      </c>
      <c r="B724" s="8">
        <v>44829</v>
      </c>
      <c r="C724" t="s">
        <v>11825</v>
      </c>
      <c r="D724" t="s">
        <v>11832</v>
      </c>
      <c r="E724" t="s">
        <v>11828</v>
      </c>
      <c r="F724" t="s">
        <v>13088</v>
      </c>
      <c r="G724" t="s">
        <v>13089</v>
      </c>
      <c r="H724">
        <v>5</v>
      </c>
      <c r="I724">
        <v>942.63</v>
      </c>
    </row>
    <row r="725" spans="1:9" x14ac:dyDescent="0.25">
      <c r="A725">
        <v>1724</v>
      </c>
      <c r="B725" s="8">
        <v>45234</v>
      </c>
      <c r="C725" t="s">
        <v>11817</v>
      </c>
      <c r="D725" t="s">
        <v>11818</v>
      </c>
      <c r="E725" t="s">
        <v>11819</v>
      </c>
      <c r="F725" t="s">
        <v>13090</v>
      </c>
      <c r="G725" t="s">
        <v>13091</v>
      </c>
      <c r="H725">
        <v>5</v>
      </c>
      <c r="I725">
        <v>733.63</v>
      </c>
    </row>
    <row r="726" spans="1:9" x14ac:dyDescent="0.25">
      <c r="A726">
        <v>1725</v>
      </c>
      <c r="B726" s="8">
        <v>44942</v>
      </c>
      <c r="C726" t="s">
        <v>11817</v>
      </c>
      <c r="D726" t="s">
        <v>11832</v>
      </c>
      <c r="E726" t="s">
        <v>11828</v>
      </c>
      <c r="F726" t="s">
        <v>13092</v>
      </c>
      <c r="G726" t="s">
        <v>13093</v>
      </c>
      <c r="H726">
        <v>1</v>
      </c>
      <c r="I726">
        <v>743.28</v>
      </c>
    </row>
    <row r="727" spans="1:9" x14ac:dyDescent="0.25">
      <c r="A727">
        <v>1726</v>
      </c>
      <c r="B727" s="8">
        <v>44853</v>
      </c>
      <c r="C727" t="s">
        <v>11825</v>
      </c>
      <c r="D727" t="s">
        <v>11818</v>
      </c>
      <c r="E727" t="s">
        <v>11828</v>
      </c>
      <c r="F727" t="s">
        <v>13094</v>
      </c>
      <c r="G727" t="s">
        <v>13095</v>
      </c>
      <c r="H727">
        <v>4</v>
      </c>
      <c r="I727">
        <v>435.18</v>
      </c>
    </row>
    <row r="728" spans="1:9" x14ac:dyDescent="0.25">
      <c r="A728">
        <v>1727</v>
      </c>
      <c r="B728" s="8">
        <v>44973</v>
      </c>
      <c r="C728" t="s">
        <v>11825</v>
      </c>
      <c r="D728" t="s">
        <v>11818</v>
      </c>
      <c r="E728" t="s">
        <v>11819</v>
      </c>
      <c r="F728" t="s">
        <v>13096</v>
      </c>
      <c r="G728" t="s">
        <v>13097</v>
      </c>
      <c r="H728">
        <v>5</v>
      </c>
      <c r="I728">
        <v>252.22</v>
      </c>
    </row>
    <row r="729" spans="1:9" x14ac:dyDescent="0.25">
      <c r="A729">
        <v>1728</v>
      </c>
      <c r="B729" s="8">
        <v>44926</v>
      </c>
      <c r="C729" t="s">
        <v>11817</v>
      </c>
      <c r="D729" t="s">
        <v>11832</v>
      </c>
      <c r="E729" t="s">
        <v>11828</v>
      </c>
      <c r="F729" t="s">
        <v>13098</v>
      </c>
      <c r="G729" t="s">
        <v>13099</v>
      </c>
      <c r="H729">
        <v>2</v>
      </c>
      <c r="I729">
        <v>103.07</v>
      </c>
    </row>
    <row r="730" spans="1:9" x14ac:dyDescent="0.25">
      <c r="A730">
        <v>1729</v>
      </c>
      <c r="B730" s="8">
        <v>45007</v>
      </c>
      <c r="C730" t="s">
        <v>11825</v>
      </c>
      <c r="D730" t="s">
        <v>11818</v>
      </c>
      <c r="E730" t="s">
        <v>11819</v>
      </c>
      <c r="F730" t="s">
        <v>13100</v>
      </c>
      <c r="G730" t="s">
        <v>13101</v>
      </c>
      <c r="H730">
        <v>2</v>
      </c>
      <c r="I730">
        <v>386.87</v>
      </c>
    </row>
    <row r="731" spans="1:9" x14ac:dyDescent="0.25">
      <c r="A731">
        <v>1730</v>
      </c>
      <c r="B731" s="8">
        <v>45005</v>
      </c>
      <c r="C731" t="s">
        <v>11817</v>
      </c>
      <c r="D731" t="s">
        <v>11832</v>
      </c>
      <c r="E731" t="s">
        <v>11819</v>
      </c>
      <c r="F731" t="s">
        <v>13102</v>
      </c>
      <c r="G731" t="s">
        <v>13103</v>
      </c>
      <c r="H731">
        <v>3</v>
      </c>
      <c r="I731">
        <v>718.21</v>
      </c>
    </row>
    <row r="732" spans="1:9" x14ac:dyDescent="0.25">
      <c r="A732">
        <v>1731</v>
      </c>
      <c r="B732" s="8">
        <v>44984</v>
      </c>
      <c r="C732" t="s">
        <v>11817</v>
      </c>
      <c r="D732" t="s">
        <v>11818</v>
      </c>
      <c r="E732" t="s">
        <v>11819</v>
      </c>
      <c r="F732" t="s">
        <v>8368</v>
      </c>
      <c r="G732" t="s">
        <v>13104</v>
      </c>
      <c r="H732">
        <v>1</v>
      </c>
      <c r="I732">
        <v>578.80999999999995</v>
      </c>
    </row>
    <row r="733" spans="1:9" x14ac:dyDescent="0.25">
      <c r="A733">
        <v>1732</v>
      </c>
      <c r="B733" s="8">
        <v>45084</v>
      </c>
      <c r="C733" t="s">
        <v>11835</v>
      </c>
      <c r="D733" t="s">
        <v>11818</v>
      </c>
      <c r="E733" t="s">
        <v>11828</v>
      </c>
      <c r="F733" t="s">
        <v>13105</v>
      </c>
      <c r="G733" t="s">
        <v>13106</v>
      </c>
      <c r="H733">
        <v>1</v>
      </c>
      <c r="I733">
        <v>562.05999999999995</v>
      </c>
    </row>
    <row r="734" spans="1:9" x14ac:dyDescent="0.25">
      <c r="A734">
        <v>1733</v>
      </c>
      <c r="B734" s="8">
        <v>45139</v>
      </c>
      <c r="C734" t="s">
        <v>11822</v>
      </c>
      <c r="D734" t="s">
        <v>11832</v>
      </c>
      <c r="E734" t="s">
        <v>11819</v>
      </c>
      <c r="F734" t="s">
        <v>13107</v>
      </c>
      <c r="G734" t="s">
        <v>13108</v>
      </c>
      <c r="H734">
        <v>5</v>
      </c>
      <c r="I734">
        <v>845.86</v>
      </c>
    </row>
    <row r="735" spans="1:9" x14ac:dyDescent="0.25">
      <c r="A735">
        <v>1734</v>
      </c>
      <c r="B735" s="8">
        <v>44942</v>
      </c>
      <c r="C735" t="s">
        <v>11835</v>
      </c>
      <c r="D735" t="s">
        <v>11832</v>
      </c>
      <c r="E735" t="s">
        <v>11828</v>
      </c>
      <c r="F735" t="s">
        <v>7229</v>
      </c>
      <c r="G735" t="s">
        <v>13109</v>
      </c>
      <c r="H735">
        <v>2</v>
      </c>
      <c r="I735">
        <v>391.39</v>
      </c>
    </row>
    <row r="736" spans="1:9" x14ac:dyDescent="0.25">
      <c r="A736">
        <v>1735</v>
      </c>
      <c r="B736" s="8">
        <v>45129</v>
      </c>
      <c r="C736" t="s">
        <v>11835</v>
      </c>
      <c r="D736" t="s">
        <v>11818</v>
      </c>
      <c r="E736" t="s">
        <v>11828</v>
      </c>
      <c r="F736" t="s">
        <v>13110</v>
      </c>
      <c r="G736" t="s">
        <v>13111</v>
      </c>
      <c r="H736">
        <v>1</v>
      </c>
      <c r="I736">
        <v>203.04</v>
      </c>
    </row>
    <row r="737" spans="1:9" x14ac:dyDescent="0.25">
      <c r="A737">
        <v>1736</v>
      </c>
      <c r="B737" s="8">
        <v>45172</v>
      </c>
      <c r="C737" t="s">
        <v>11822</v>
      </c>
      <c r="D737" t="s">
        <v>11818</v>
      </c>
      <c r="E737" t="s">
        <v>11819</v>
      </c>
      <c r="F737" t="s">
        <v>13112</v>
      </c>
      <c r="G737" t="s">
        <v>13113</v>
      </c>
      <c r="H737">
        <v>4</v>
      </c>
      <c r="I737">
        <v>717.29</v>
      </c>
    </row>
    <row r="738" spans="1:9" x14ac:dyDescent="0.25">
      <c r="A738">
        <v>1737</v>
      </c>
      <c r="B738" s="8">
        <v>44851</v>
      </c>
      <c r="C738" t="s">
        <v>11822</v>
      </c>
      <c r="D738" t="s">
        <v>11832</v>
      </c>
      <c r="E738" t="s">
        <v>11819</v>
      </c>
      <c r="F738" t="s">
        <v>13114</v>
      </c>
      <c r="G738" t="s">
        <v>13115</v>
      </c>
      <c r="H738">
        <v>5</v>
      </c>
      <c r="I738">
        <v>719</v>
      </c>
    </row>
    <row r="739" spans="1:9" x14ac:dyDescent="0.25">
      <c r="A739">
        <v>1738</v>
      </c>
      <c r="B739" s="8">
        <v>45170</v>
      </c>
      <c r="C739" t="s">
        <v>11817</v>
      </c>
      <c r="D739" t="s">
        <v>11832</v>
      </c>
      <c r="E739" t="s">
        <v>11819</v>
      </c>
      <c r="F739" t="s">
        <v>13116</v>
      </c>
      <c r="G739" t="s">
        <v>13117</v>
      </c>
      <c r="H739">
        <v>5</v>
      </c>
      <c r="I739">
        <v>802.66</v>
      </c>
    </row>
    <row r="740" spans="1:9" x14ac:dyDescent="0.25">
      <c r="A740">
        <v>1739</v>
      </c>
      <c r="B740" s="8">
        <v>45023</v>
      </c>
      <c r="C740" t="s">
        <v>11831</v>
      </c>
      <c r="D740" t="s">
        <v>11818</v>
      </c>
      <c r="E740" t="s">
        <v>11819</v>
      </c>
      <c r="F740" t="s">
        <v>13102</v>
      </c>
      <c r="G740" t="s">
        <v>13118</v>
      </c>
      <c r="H740">
        <v>1</v>
      </c>
      <c r="I740">
        <v>388.07</v>
      </c>
    </row>
    <row r="741" spans="1:9" x14ac:dyDescent="0.25">
      <c r="A741">
        <v>1740</v>
      </c>
      <c r="B741" s="8">
        <v>44975</v>
      </c>
      <c r="C741" t="s">
        <v>11835</v>
      </c>
      <c r="D741" t="s">
        <v>11818</v>
      </c>
      <c r="E741" t="s">
        <v>11828</v>
      </c>
      <c r="F741" t="s">
        <v>13119</v>
      </c>
      <c r="G741" t="s">
        <v>13120</v>
      </c>
      <c r="H741">
        <v>2</v>
      </c>
      <c r="I741">
        <v>350.26</v>
      </c>
    </row>
    <row r="742" spans="1:9" x14ac:dyDescent="0.25">
      <c r="A742">
        <v>1741</v>
      </c>
      <c r="B742" s="8">
        <v>44784</v>
      </c>
      <c r="C742" t="s">
        <v>11822</v>
      </c>
      <c r="D742" t="s">
        <v>11832</v>
      </c>
      <c r="E742" t="s">
        <v>11828</v>
      </c>
      <c r="F742" t="s">
        <v>13121</v>
      </c>
      <c r="G742" t="s">
        <v>13122</v>
      </c>
      <c r="H742">
        <v>5</v>
      </c>
      <c r="I742">
        <v>625.76</v>
      </c>
    </row>
    <row r="743" spans="1:9" x14ac:dyDescent="0.25">
      <c r="A743">
        <v>1742</v>
      </c>
      <c r="B743" s="8">
        <v>45035</v>
      </c>
      <c r="C743" t="s">
        <v>11831</v>
      </c>
      <c r="D743" t="s">
        <v>11832</v>
      </c>
      <c r="E743" t="s">
        <v>11819</v>
      </c>
      <c r="F743" t="s">
        <v>6183</v>
      </c>
      <c r="G743" t="s">
        <v>12617</v>
      </c>
      <c r="H743">
        <v>1</v>
      </c>
      <c r="I743">
        <v>206.72</v>
      </c>
    </row>
    <row r="744" spans="1:9" x14ac:dyDescent="0.25">
      <c r="A744">
        <v>1743</v>
      </c>
      <c r="B744" s="8">
        <v>45120</v>
      </c>
      <c r="C744" t="s">
        <v>11835</v>
      </c>
      <c r="D744" t="s">
        <v>11832</v>
      </c>
      <c r="E744" t="s">
        <v>11828</v>
      </c>
      <c r="F744" t="s">
        <v>10391</v>
      </c>
      <c r="G744" t="s">
        <v>13123</v>
      </c>
      <c r="H744">
        <v>4</v>
      </c>
      <c r="I744">
        <v>954.37</v>
      </c>
    </row>
    <row r="745" spans="1:9" x14ac:dyDescent="0.25">
      <c r="A745">
        <v>1744</v>
      </c>
      <c r="B745" s="8">
        <v>44919</v>
      </c>
      <c r="C745" t="s">
        <v>11831</v>
      </c>
      <c r="D745" t="s">
        <v>11818</v>
      </c>
      <c r="E745" t="s">
        <v>11819</v>
      </c>
      <c r="F745" t="s">
        <v>13124</v>
      </c>
      <c r="G745" t="s">
        <v>13125</v>
      </c>
      <c r="H745">
        <v>4</v>
      </c>
      <c r="I745">
        <v>728.77</v>
      </c>
    </row>
    <row r="746" spans="1:9" x14ac:dyDescent="0.25">
      <c r="A746">
        <v>1745</v>
      </c>
      <c r="B746" s="8">
        <v>44690</v>
      </c>
      <c r="C746" t="s">
        <v>11822</v>
      </c>
      <c r="D746" t="s">
        <v>11832</v>
      </c>
      <c r="E746" t="s">
        <v>11828</v>
      </c>
      <c r="F746" t="s">
        <v>13126</v>
      </c>
      <c r="G746" t="s">
        <v>13127</v>
      </c>
      <c r="H746">
        <v>1</v>
      </c>
      <c r="I746">
        <v>996.01</v>
      </c>
    </row>
    <row r="747" spans="1:9" x14ac:dyDescent="0.25">
      <c r="A747">
        <v>1746</v>
      </c>
      <c r="B747" s="8">
        <v>44883</v>
      </c>
      <c r="C747" t="s">
        <v>11831</v>
      </c>
      <c r="D747" t="s">
        <v>11818</v>
      </c>
      <c r="E747" t="s">
        <v>11819</v>
      </c>
      <c r="F747" t="s">
        <v>13128</v>
      </c>
      <c r="G747" t="s">
        <v>13129</v>
      </c>
      <c r="H747">
        <v>2</v>
      </c>
      <c r="I747">
        <v>787.19</v>
      </c>
    </row>
    <row r="748" spans="1:9" x14ac:dyDescent="0.25">
      <c r="A748">
        <v>1747</v>
      </c>
      <c r="B748" s="8">
        <v>44960</v>
      </c>
      <c r="C748" t="s">
        <v>11835</v>
      </c>
      <c r="D748" t="s">
        <v>11832</v>
      </c>
      <c r="E748" t="s">
        <v>11828</v>
      </c>
      <c r="F748" t="s">
        <v>13130</v>
      </c>
      <c r="G748" t="s">
        <v>13131</v>
      </c>
      <c r="H748">
        <v>3</v>
      </c>
      <c r="I748">
        <v>853.43</v>
      </c>
    </row>
    <row r="749" spans="1:9" x14ac:dyDescent="0.25">
      <c r="A749">
        <v>1748</v>
      </c>
      <c r="B749" s="8">
        <v>45011</v>
      </c>
      <c r="C749" t="s">
        <v>11822</v>
      </c>
      <c r="D749" t="s">
        <v>11832</v>
      </c>
      <c r="E749" t="s">
        <v>11819</v>
      </c>
      <c r="F749" t="s">
        <v>6797</v>
      </c>
      <c r="G749" t="s">
        <v>13132</v>
      </c>
      <c r="H749">
        <v>5</v>
      </c>
      <c r="I749">
        <v>433.03</v>
      </c>
    </row>
    <row r="750" spans="1:9" x14ac:dyDescent="0.25">
      <c r="A750">
        <v>1749</v>
      </c>
      <c r="B750" s="8">
        <v>45128</v>
      </c>
      <c r="C750" t="s">
        <v>11822</v>
      </c>
      <c r="D750" t="s">
        <v>11818</v>
      </c>
      <c r="E750" t="s">
        <v>11819</v>
      </c>
      <c r="F750" t="s">
        <v>13133</v>
      </c>
      <c r="G750" t="s">
        <v>13134</v>
      </c>
      <c r="H750">
        <v>3</v>
      </c>
      <c r="I750">
        <v>148.69</v>
      </c>
    </row>
    <row r="751" spans="1:9" x14ac:dyDescent="0.25">
      <c r="A751">
        <v>1750</v>
      </c>
      <c r="B751" s="8">
        <v>44793</v>
      </c>
      <c r="C751" t="s">
        <v>11835</v>
      </c>
      <c r="D751" t="s">
        <v>11818</v>
      </c>
      <c r="E751" t="s">
        <v>11819</v>
      </c>
      <c r="F751" t="s">
        <v>13135</v>
      </c>
      <c r="G751" t="s">
        <v>13136</v>
      </c>
      <c r="H751">
        <v>1</v>
      </c>
      <c r="I751">
        <v>523.44000000000005</v>
      </c>
    </row>
    <row r="752" spans="1:9" x14ac:dyDescent="0.25">
      <c r="A752">
        <v>1751</v>
      </c>
      <c r="B752" s="8">
        <v>44846</v>
      </c>
      <c r="C752" t="s">
        <v>11835</v>
      </c>
      <c r="D752" t="s">
        <v>11832</v>
      </c>
      <c r="E752" t="s">
        <v>11819</v>
      </c>
      <c r="F752" t="s">
        <v>13137</v>
      </c>
      <c r="G752" t="s">
        <v>13138</v>
      </c>
      <c r="H752">
        <v>5</v>
      </c>
      <c r="I752">
        <v>719.54</v>
      </c>
    </row>
    <row r="753" spans="1:9" x14ac:dyDescent="0.25">
      <c r="A753">
        <v>1752</v>
      </c>
      <c r="B753" s="8">
        <v>44814</v>
      </c>
      <c r="C753" t="s">
        <v>11822</v>
      </c>
      <c r="D753" t="s">
        <v>11832</v>
      </c>
      <c r="E753" t="s">
        <v>11819</v>
      </c>
      <c r="F753" t="s">
        <v>13139</v>
      </c>
      <c r="G753" t="s">
        <v>2622</v>
      </c>
      <c r="H753">
        <v>3</v>
      </c>
      <c r="I753">
        <v>560.54999999999995</v>
      </c>
    </row>
    <row r="754" spans="1:9" x14ac:dyDescent="0.25">
      <c r="A754">
        <v>1753</v>
      </c>
      <c r="B754" s="8">
        <v>45003</v>
      </c>
      <c r="C754" t="s">
        <v>11817</v>
      </c>
      <c r="D754" t="s">
        <v>11818</v>
      </c>
      <c r="E754" t="s">
        <v>11828</v>
      </c>
      <c r="F754" t="s">
        <v>6804</v>
      </c>
      <c r="G754" t="s">
        <v>13140</v>
      </c>
      <c r="H754">
        <v>1</v>
      </c>
      <c r="I754">
        <v>711.71</v>
      </c>
    </row>
    <row r="755" spans="1:9" x14ac:dyDescent="0.25">
      <c r="A755">
        <v>1754</v>
      </c>
      <c r="B755" s="8">
        <v>44956</v>
      </c>
      <c r="C755" t="s">
        <v>11835</v>
      </c>
      <c r="D755" t="s">
        <v>11832</v>
      </c>
      <c r="E755" t="s">
        <v>11819</v>
      </c>
      <c r="F755" t="s">
        <v>13141</v>
      </c>
      <c r="G755" t="s">
        <v>458</v>
      </c>
      <c r="H755">
        <v>1</v>
      </c>
      <c r="I755">
        <v>980.65</v>
      </c>
    </row>
    <row r="756" spans="1:9" x14ac:dyDescent="0.25">
      <c r="A756">
        <v>1755</v>
      </c>
      <c r="B756" s="8">
        <v>44887</v>
      </c>
      <c r="C756" t="s">
        <v>11831</v>
      </c>
      <c r="D756" t="s">
        <v>11832</v>
      </c>
      <c r="E756" t="s">
        <v>11819</v>
      </c>
      <c r="F756" t="s">
        <v>13142</v>
      </c>
      <c r="G756" t="s">
        <v>13143</v>
      </c>
      <c r="H756">
        <v>2</v>
      </c>
      <c r="I756">
        <v>367.76</v>
      </c>
    </row>
    <row r="757" spans="1:9" x14ac:dyDescent="0.25">
      <c r="A757">
        <v>1756</v>
      </c>
      <c r="B757" s="8">
        <v>45038</v>
      </c>
      <c r="C757" t="s">
        <v>11831</v>
      </c>
      <c r="D757" t="s">
        <v>11818</v>
      </c>
      <c r="E757" t="s">
        <v>11819</v>
      </c>
      <c r="F757" t="s">
        <v>13144</v>
      </c>
      <c r="G757" t="s">
        <v>13145</v>
      </c>
      <c r="H757">
        <v>1</v>
      </c>
      <c r="I757">
        <v>849.36</v>
      </c>
    </row>
    <row r="758" spans="1:9" x14ac:dyDescent="0.25">
      <c r="A758">
        <v>1757</v>
      </c>
      <c r="B758" s="8">
        <v>44926</v>
      </c>
      <c r="C758" t="s">
        <v>11825</v>
      </c>
      <c r="D758" t="s">
        <v>11818</v>
      </c>
      <c r="E758" t="s">
        <v>11819</v>
      </c>
      <c r="F758" t="s">
        <v>13146</v>
      </c>
      <c r="G758" t="s">
        <v>13147</v>
      </c>
      <c r="H758">
        <v>5</v>
      </c>
      <c r="I758">
        <v>305.05</v>
      </c>
    </row>
    <row r="759" spans="1:9" x14ac:dyDescent="0.25">
      <c r="A759">
        <v>1758</v>
      </c>
      <c r="B759" s="8">
        <v>45060</v>
      </c>
      <c r="C759" t="s">
        <v>11817</v>
      </c>
      <c r="D759" t="s">
        <v>11818</v>
      </c>
      <c r="E759" t="s">
        <v>11828</v>
      </c>
      <c r="F759" t="s">
        <v>12784</v>
      </c>
      <c r="G759" t="s">
        <v>13148</v>
      </c>
      <c r="H759">
        <v>5</v>
      </c>
      <c r="I759">
        <v>296.24</v>
      </c>
    </row>
    <row r="760" spans="1:9" x14ac:dyDescent="0.25">
      <c r="A760">
        <v>1759</v>
      </c>
      <c r="B760" s="8">
        <v>44855</v>
      </c>
      <c r="C760" t="s">
        <v>11835</v>
      </c>
      <c r="D760" t="s">
        <v>11818</v>
      </c>
      <c r="E760" t="s">
        <v>11828</v>
      </c>
      <c r="F760" t="s">
        <v>13149</v>
      </c>
      <c r="G760" t="s">
        <v>13150</v>
      </c>
      <c r="H760">
        <v>4</v>
      </c>
      <c r="I760">
        <v>220.06</v>
      </c>
    </row>
    <row r="761" spans="1:9" x14ac:dyDescent="0.25">
      <c r="A761">
        <v>1760</v>
      </c>
      <c r="B761" s="8">
        <v>44946</v>
      </c>
      <c r="C761" t="s">
        <v>11825</v>
      </c>
      <c r="D761" t="s">
        <v>11832</v>
      </c>
      <c r="E761" t="s">
        <v>11828</v>
      </c>
      <c r="F761" t="s">
        <v>7269</v>
      </c>
      <c r="G761" t="s">
        <v>13151</v>
      </c>
      <c r="H761">
        <v>3</v>
      </c>
      <c r="I761">
        <v>378.51</v>
      </c>
    </row>
    <row r="762" spans="1:9" x14ac:dyDescent="0.25">
      <c r="A762">
        <v>1761</v>
      </c>
      <c r="B762" s="8">
        <v>44753</v>
      </c>
      <c r="C762" t="s">
        <v>11825</v>
      </c>
      <c r="D762" t="s">
        <v>11832</v>
      </c>
      <c r="E762" t="s">
        <v>11828</v>
      </c>
      <c r="F762" t="s">
        <v>13152</v>
      </c>
      <c r="G762" t="s">
        <v>13153</v>
      </c>
      <c r="H762">
        <v>4</v>
      </c>
      <c r="I762">
        <v>905.6</v>
      </c>
    </row>
    <row r="763" spans="1:9" x14ac:dyDescent="0.25">
      <c r="A763">
        <v>1762</v>
      </c>
      <c r="B763" s="8">
        <v>44601</v>
      </c>
      <c r="C763" t="s">
        <v>11817</v>
      </c>
      <c r="D763" t="s">
        <v>11832</v>
      </c>
      <c r="E763" t="s">
        <v>11819</v>
      </c>
      <c r="F763" t="s">
        <v>13154</v>
      </c>
      <c r="G763" t="s">
        <v>13155</v>
      </c>
      <c r="H763">
        <v>3</v>
      </c>
      <c r="I763">
        <v>669.57</v>
      </c>
    </row>
    <row r="764" spans="1:9" x14ac:dyDescent="0.25">
      <c r="A764">
        <v>1763</v>
      </c>
      <c r="B764" s="8">
        <v>44960</v>
      </c>
      <c r="C764" t="s">
        <v>11822</v>
      </c>
      <c r="D764" t="s">
        <v>11832</v>
      </c>
      <c r="E764" t="s">
        <v>11828</v>
      </c>
      <c r="F764" t="s">
        <v>12261</v>
      </c>
      <c r="G764" t="s">
        <v>13156</v>
      </c>
      <c r="H764">
        <v>2</v>
      </c>
      <c r="I764">
        <v>723.9</v>
      </c>
    </row>
    <row r="765" spans="1:9" x14ac:dyDescent="0.25">
      <c r="A765">
        <v>1764</v>
      </c>
      <c r="B765" s="8">
        <v>45112</v>
      </c>
      <c r="C765" t="s">
        <v>11831</v>
      </c>
      <c r="D765" t="s">
        <v>11818</v>
      </c>
      <c r="E765" t="s">
        <v>11828</v>
      </c>
      <c r="F765" t="s">
        <v>8364</v>
      </c>
      <c r="G765" t="s">
        <v>13157</v>
      </c>
      <c r="H765">
        <v>1</v>
      </c>
      <c r="I765">
        <v>834.44</v>
      </c>
    </row>
    <row r="766" spans="1:9" x14ac:dyDescent="0.25">
      <c r="A766">
        <v>1765</v>
      </c>
      <c r="B766" s="8">
        <v>45024</v>
      </c>
      <c r="C766" t="s">
        <v>11822</v>
      </c>
      <c r="D766" t="s">
        <v>11832</v>
      </c>
      <c r="E766" t="s">
        <v>11819</v>
      </c>
      <c r="F766" t="s">
        <v>6797</v>
      </c>
      <c r="G766" t="s">
        <v>749</v>
      </c>
      <c r="H766">
        <v>1</v>
      </c>
      <c r="I766">
        <v>393.88</v>
      </c>
    </row>
    <row r="767" spans="1:9" x14ac:dyDescent="0.25">
      <c r="A767">
        <v>1766</v>
      </c>
      <c r="B767" s="8">
        <v>45114</v>
      </c>
      <c r="C767" t="s">
        <v>11817</v>
      </c>
      <c r="D767" t="s">
        <v>11832</v>
      </c>
      <c r="E767" t="s">
        <v>11819</v>
      </c>
      <c r="F767" t="s">
        <v>13158</v>
      </c>
      <c r="G767" t="s">
        <v>13159</v>
      </c>
      <c r="H767">
        <v>3</v>
      </c>
      <c r="I767">
        <v>637.61</v>
      </c>
    </row>
    <row r="768" spans="1:9" x14ac:dyDescent="0.25">
      <c r="A768">
        <v>1767</v>
      </c>
      <c r="B768" s="8">
        <v>44859</v>
      </c>
      <c r="C768" t="s">
        <v>11835</v>
      </c>
      <c r="D768" t="s">
        <v>11832</v>
      </c>
      <c r="E768" t="s">
        <v>11828</v>
      </c>
      <c r="F768" t="s">
        <v>13160</v>
      </c>
      <c r="G768" t="s">
        <v>13161</v>
      </c>
      <c r="H768">
        <v>3</v>
      </c>
      <c r="I768">
        <v>902.11</v>
      </c>
    </row>
    <row r="769" spans="1:9" x14ac:dyDescent="0.25">
      <c r="A769">
        <v>1768</v>
      </c>
      <c r="B769" s="8">
        <v>44834</v>
      </c>
      <c r="C769" t="s">
        <v>11822</v>
      </c>
      <c r="D769" t="s">
        <v>11832</v>
      </c>
      <c r="E769" t="s">
        <v>11828</v>
      </c>
      <c r="F769" t="s">
        <v>13162</v>
      </c>
      <c r="G769" t="s">
        <v>13163</v>
      </c>
      <c r="H769">
        <v>1</v>
      </c>
      <c r="I769">
        <v>999.79</v>
      </c>
    </row>
    <row r="770" spans="1:9" x14ac:dyDescent="0.25">
      <c r="A770">
        <v>1769</v>
      </c>
      <c r="B770" s="8">
        <v>45012</v>
      </c>
      <c r="C770" t="s">
        <v>11822</v>
      </c>
      <c r="D770" t="s">
        <v>11818</v>
      </c>
      <c r="E770" t="s">
        <v>11828</v>
      </c>
      <c r="F770" t="s">
        <v>13164</v>
      </c>
      <c r="G770" t="s">
        <v>13165</v>
      </c>
      <c r="H770">
        <v>1</v>
      </c>
      <c r="I770">
        <v>976.58</v>
      </c>
    </row>
    <row r="771" spans="1:9" x14ac:dyDescent="0.25">
      <c r="A771">
        <v>1770</v>
      </c>
      <c r="B771" s="8">
        <v>44660</v>
      </c>
      <c r="C771" t="s">
        <v>11817</v>
      </c>
      <c r="D771" t="s">
        <v>11832</v>
      </c>
      <c r="E771" t="s">
        <v>11819</v>
      </c>
      <c r="F771" t="s">
        <v>7261</v>
      </c>
      <c r="G771" t="s">
        <v>13166</v>
      </c>
      <c r="H771">
        <v>2</v>
      </c>
      <c r="I771">
        <v>257.2</v>
      </c>
    </row>
    <row r="772" spans="1:9" x14ac:dyDescent="0.25">
      <c r="A772">
        <v>1771</v>
      </c>
      <c r="B772" s="8">
        <v>44984</v>
      </c>
      <c r="C772" t="s">
        <v>11825</v>
      </c>
      <c r="D772" t="s">
        <v>11832</v>
      </c>
      <c r="E772" t="s">
        <v>11819</v>
      </c>
      <c r="F772" t="s">
        <v>13167</v>
      </c>
      <c r="G772" t="s">
        <v>13168</v>
      </c>
      <c r="H772">
        <v>2</v>
      </c>
      <c r="I772">
        <v>991.1</v>
      </c>
    </row>
    <row r="773" spans="1:9" x14ac:dyDescent="0.25">
      <c r="A773">
        <v>1772</v>
      </c>
      <c r="B773" s="8">
        <v>44793</v>
      </c>
      <c r="C773" t="s">
        <v>11825</v>
      </c>
      <c r="D773" t="s">
        <v>11832</v>
      </c>
      <c r="E773" t="s">
        <v>11828</v>
      </c>
      <c r="F773" t="s">
        <v>13169</v>
      </c>
      <c r="G773" t="s">
        <v>13170</v>
      </c>
      <c r="H773">
        <v>2</v>
      </c>
      <c r="I773">
        <v>205.64</v>
      </c>
    </row>
    <row r="774" spans="1:9" x14ac:dyDescent="0.25">
      <c r="A774">
        <v>1773</v>
      </c>
      <c r="B774" s="8">
        <v>44925</v>
      </c>
      <c r="C774" t="s">
        <v>11822</v>
      </c>
      <c r="D774" t="s">
        <v>11818</v>
      </c>
      <c r="E774" t="s">
        <v>11828</v>
      </c>
      <c r="F774" t="s">
        <v>13171</v>
      </c>
      <c r="G774" t="s">
        <v>13172</v>
      </c>
      <c r="H774">
        <v>2</v>
      </c>
      <c r="I774">
        <v>817.45</v>
      </c>
    </row>
    <row r="775" spans="1:9" x14ac:dyDescent="0.25">
      <c r="A775">
        <v>1774</v>
      </c>
      <c r="B775" s="8">
        <v>45144</v>
      </c>
      <c r="C775" t="s">
        <v>11817</v>
      </c>
      <c r="D775" t="s">
        <v>11832</v>
      </c>
      <c r="E775" t="s">
        <v>11819</v>
      </c>
      <c r="F775" t="s">
        <v>13173</v>
      </c>
      <c r="G775" t="s">
        <v>13174</v>
      </c>
      <c r="H775">
        <v>5</v>
      </c>
      <c r="I775">
        <v>643.22</v>
      </c>
    </row>
    <row r="776" spans="1:9" x14ac:dyDescent="0.25">
      <c r="A776">
        <v>1775</v>
      </c>
      <c r="B776" s="8">
        <v>45143</v>
      </c>
      <c r="C776" t="s">
        <v>11835</v>
      </c>
      <c r="D776" t="s">
        <v>11818</v>
      </c>
      <c r="E776" t="s">
        <v>11819</v>
      </c>
      <c r="F776" t="s">
        <v>7329</v>
      </c>
      <c r="G776" t="s">
        <v>13175</v>
      </c>
      <c r="H776">
        <v>4</v>
      </c>
      <c r="I776">
        <v>795.28</v>
      </c>
    </row>
    <row r="777" spans="1:9" x14ac:dyDescent="0.25">
      <c r="A777">
        <v>1776</v>
      </c>
      <c r="B777" s="8">
        <v>44751</v>
      </c>
      <c r="C777" t="s">
        <v>11835</v>
      </c>
      <c r="D777" t="s">
        <v>11818</v>
      </c>
      <c r="E777" t="s">
        <v>11819</v>
      </c>
      <c r="F777" t="s">
        <v>13176</v>
      </c>
      <c r="G777" t="s">
        <v>13177</v>
      </c>
      <c r="H777">
        <v>2</v>
      </c>
      <c r="I777">
        <v>521.69000000000005</v>
      </c>
    </row>
    <row r="778" spans="1:9" x14ac:dyDescent="0.25">
      <c r="A778">
        <v>1777</v>
      </c>
      <c r="B778" s="8">
        <v>45040</v>
      </c>
      <c r="C778" t="s">
        <v>11817</v>
      </c>
      <c r="D778" t="s">
        <v>11832</v>
      </c>
      <c r="E778" t="s">
        <v>11819</v>
      </c>
      <c r="F778" t="s">
        <v>13178</v>
      </c>
      <c r="G778" t="s">
        <v>13179</v>
      </c>
      <c r="H778">
        <v>3</v>
      </c>
      <c r="I778">
        <v>157.78</v>
      </c>
    </row>
    <row r="779" spans="1:9" x14ac:dyDescent="0.25">
      <c r="A779">
        <v>1778</v>
      </c>
      <c r="B779" s="8">
        <v>44570</v>
      </c>
      <c r="C779" t="s">
        <v>11835</v>
      </c>
      <c r="D779" t="s">
        <v>11832</v>
      </c>
      <c r="E779" t="s">
        <v>11828</v>
      </c>
      <c r="F779" t="s">
        <v>6870</v>
      </c>
      <c r="G779" t="s">
        <v>13180</v>
      </c>
      <c r="H779">
        <v>3</v>
      </c>
      <c r="I779">
        <v>803.94</v>
      </c>
    </row>
    <row r="780" spans="1:9" x14ac:dyDescent="0.25">
      <c r="A780">
        <v>1779</v>
      </c>
      <c r="B780" s="8">
        <v>44892</v>
      </c>
      <c r="C780" t="s">
        <v>11835</v>
      </c>
      <c r="D780" t="s">
        <v>11818</v>
      </c>
      <c r="E780" t="s">
        <v>11828</v>
      </c>
      <c r="F780" t="s">
        <v>13181</v>
      </c>
      <c r="G780" t="s">
        <v>13182</v>
      </c>
      <c r="H780">
        <v>3</v>
      </c>
      <c r="I780">
        <v>188.56</v>
      </c>
    </row>
    <row r="781" spans="1:9" x14ac:dyDescent="0.25">
      <c r="A781">
        <v>1780</v>
      </c>
      <c r="B781" s="8">
        <v>45010</v>
      </c>
      <c r="C781" t="s">
        <v>11825</v>
      </c>
      <c r="D781" t="s">
        <v>11832</v>
      </c>
      <c r="E781" t="s">
        <v>11828</v>
      </c>
      <c r="F781" t="s">
        <v>11197</v>
      </c>
      <c r="G781" t="s">
        <v>13183</v>
      </c>
      <c r="H781">
        <v>2</v>
      </c>
      <c r="I781">
        <v>663.72</v>
      </c>
    </row>
    <row r="782" spans="1:9" x14ac:dyDescent="0.25">
      <c r="A782">
        <v>1781</v>
      </c>
      <c r="B782" s="8">
        <v>45023</v>
      </c>
      <c r="C782" t="s">
        <v>11825</v>
      </c>
      <c r="D782" t="s">
        <v>11832</v>
      </c>
      <c r="E782" t="s">
        <v>11819</v>
      </c>
      <c r="F782" t="s">
        <v>13184</v>
      </c>
      <c r="G782" t="s">
        <v>13185</v>
      </c>
      <c r="H782">
        <v>4</v>
      </c>
      <c r="I782">
        <v>892.3</v>
      </c>
    </row>
    <row r="783" spans="1:9" x14ac:dyDescent="0.25">
      <c r="A783">
        <v>1782</v>
      </c>
      <c r="B783" s="8">
        <v>44916</v>
      </c>
      <c r="C783" t="s">
        <v>11831</v>
      </c>
      <c r="D783" t="s">
        <v>11818</v>
      </c>
      <c r="E783" t="s">
        <v>11828</v>
      </c>
      <c r="F783" t="s">
        <v>13186</v>
      </c>
      <c r="G783" t="s">
        <v>13187</v>
      </c>
      <c r="H783">
        <v>3</v>
      </c>
      <c r="I783">
        <v>560.35</v>
      </c>
    </row>
    <row r="784" spans="1:9" x14ac:dyDescent="0.25">
      <c r="A784">
        <v>1783</v>
      </c>
      <c r="B784" s="8">
        <v>44919</v>
      </c>
      <c r="C784" t="s">
        <v>11825</v>
      </c>
      <c r="D784" t="s">
        <v>11832</v>
      </c>
      <c r="E784" t="s">
        <v>11828</v>
      </c>
      <c r="F784" t="s">
        <v>13188</v>
      </c>
      <c r="G784" t="s">
        <v>13189</v>
      </c>
      <c r="H784">
        <v>2</v>
      </c>
      <c r="I784">
        <v>595.5</v>
      </c>
    </row>
    <row r="785" spans="1:9" x14ac:dyDescent="0.25">
      <c r="A785">
        <v>1784</v>
      </c>
      <c r="B785" s="8">
        <v>44882</v>
      </c>
      <c r="C785" t="s">
        <v>11831</v>
      </c>
      <c r="D785" t="s">
        <v>11832</v>
      </c>
      <c r="E785" t="s">
        <v>11828</v>
      </c>
      <c r="F785" t="s">
        <v>13190</v>
      </c>
      <c r="G785" t="s">
        <v>13191</v>
      </c>
      <c r="H785">
        <v>2</v>
      </c>
      <c r="I785">
        <v>242.18</v>
      </c>
    </row>
    <row r="786" spans="1:9" x14ac:dyDescent="0.25">
      <c r="A786">
        <v>1785</v>
      </c>
      <c r="B786" s="8">
        <v>45108</v>
      </c>
      <c r="C786" t="s">
        <v>11835</v>
      </c>
      <c r="D786" t="s">
        <v>11818</v>
      </c>
      <c r="E786" t="s">
        <v>11819</v>
      </c>
      <c r="F786" t="s">
        <v>13192</v>
      </c>
      <c r="G786" t="s">
        <v>13193</v>
      </c>
      <c r="H786">
        <v>5</v>
      </c>
      <c r="I786">
        <v>104.95</v>
      </c>
    </row>
    <row r="787" spans="1:9" x14ac:dyDescent="0.25">
      <c r="A787">
        <v>1786</v>
      </c>
      <c r="B787" s="8">
        <v>45039</v>
      </c>
      <c r="C787" t="s">
        <v>11831</v>
      </c>
      <c r="D787" t="s">
        <v>11832</v>
      </c>
      <c r="E787" t="s">
        <v>11828</v>
      </c>
      <c r="F787" t="s">
        <v>13194</v>
      </c>
      <c r="G787" t="s">
        <v>13195</v>
      </c>
      <c r="H787">
        <v>2</v>
      </c>
      <c r="I787">
        <v>942.28</v>
      </c>
    </row>
    <row r="788" spans="1:9" x14ac:dyDescent="0.25">
      <c r="A788">
        <v>1787</v>
      </c>
      <c r="B788" s="8">
        <v>44804</v>
      </c>
      <c r="C788" t="s">
        <v>11835</v>
      </c>
      <c r="D788" t="s">
        <v>11818</v>
      </c>
      <c r="E788" t="s">
        <v>11828</v>
      </c>
      <c r="F788" t="s">
        <v>13196</v>
      </c>
      <c r="G788" t="s">
        <v>13197</v>
      </c>
      <c r="H788">
        <v>2</v>
      </c>
      <c r="I788">
        <v>756.7</v>
      </c>
    </row>
    <row r="789" spans="1:9" x14ac:dyDescent="0.25">
      <c r="A789">
        <v>1788</v>
      </c>
      <c r="B789" s="8">
        <v>44918</v>
      </c>
      <c r="C789" t="s">
        <v>11822</v>
      </c>
      <c r="D789" t="s">
        <v>11818</v>
      </c>
      <c r="E789" t="s">
        <v>11828</v>
      </c>
      <c r="F789" t="s">
        <v>13198</v>
      </c>
      <c r="G789" t="s">
        <v>13199</v>
      </c>
      <c r="H789">
        <v>4</v>
      </c>
      <c r="I789">
        <v>290.99</v>
      </c>
    </row>
    <row r="790" spans="1:9" x14ac:dyDescent="0.25">
      <c r="A790">
        <v>1789</v>
      </c>
      <c r="B790" s="8">
        <v>45139</v>
      </c>
      <c r="C790" t="s">
        <v>11822</v>
      </c>
      <c r="D790" t="s">
        <v>11832</v>
      </c>
      <c r="E790" t="s">
        <v>11819</v>
      </c>
      <c r="F790" t="s">
        <v>13200</v>
      </c>
      <c r="G790" t="s">
        <v>13201</v>
      </c>
      <c r="H790">
        <v>2</v>
      </c>
      <c r="I790">
        <v>700.97</v>
      </c>
    </row>
    <row r="791" spans="1:9" x14ac:dyDescent="0.25">
      <c r="A791">
        <v>1790</v>
      </c>
      <c r="B791" s="8">
        <v>44792</v>
      </c>
      <c r="C791" t="s">
        <v>11831</v>
      </c>
      <c r="D791" t="s">
        <v>11818</v>
      </c>
      <c r="E791" t="s">
        <v>11819</v>
      </c>
      <c r="F791" t="s">
        <v>13202</v>
      </c>
      <c r="G791" t="s">
        <v>13203</v>
      </c>
      <c r="H791">
        <v>4</v>
      </c>
      <c r="I791">
        <v>631.98</v>
      </c>
    </row>
    <row r="792" spans="1:9" x14ac:dyDescent="0.25">
      <c r="A792">
        <v>1791</v>
      </c>
      <c r="B792" s="8">
        <v>44891</v>
      </c>
      <c r="C792" t="s">
        <v>11835</v>
      </c>
      <c r="D792" t="s">
        <v>11818</v>
      </c>
      <c r="E792" t="s">
        <v>11819</v>
      </c>
      <c r="F792" t="s">
        <v>13204</v>
      </c>
      <c r="G792" t="s">
        <v>13205</v>
      </c>
      <c r="H792">
        <v>5</v>
      </c>
      <c r="I792">
        <v>282.85000000000002</v>
      </c>
    </row>
    <row r="793" spans="1:9" x14ac:dyDescent="0.25">
      <c r="A793">
        <v>1792</v>
      </c>
      <c r="B793" s="8">
        <v>44894</v>
      </c>
      <c r="C793" t="s">
        <v>11825</v>
      </c>
      <c r="D793" t="s">
        <v>11818</v>
      </c>
      <c r="E793" t="s">
        <v>11828</v>
      </c>
      <c r="F793" t="s">
        <v>13206</v>
      </c>
      <c r="G793" t="s">
        <v>13207</v>
      </c>
      <c r="H793">
        <v>1</v>
      </c>
      <c r="I793">
        <v>412.58</v>
      </c>
    </row>
    <row r="794" spans="1:9" x14ac:dyDescent="0.25">
      <c r="A794">
        <v>1793</v>
      </c>
      <c r="B794" s="8">
        <v>44985</v>
      </c>
      <c r="C794" t="s">
        <v>11831</v>
      </c>
      <c r="D794" t="s">
        <v>11832</v>
      </c>
      <c r="E794" t="s">
        <v>11828</v>
      </c>
      <c r="F794" t="s">
        <v>13208</v>
      </c>
      <c r="G794" t="s">
        <v>13209</v>
      </c>
      <c r="H794">
        <v>1</v>
      </c>
      <c r="I794">
        <v>943.91</v>
      </c>
    </row>
    <row r="795" spans="1:9" x14ac:dyDescent="0.25">
      <c r="A795">
        <v>1794</v>
      </c>
      <c r="B795" s="8">
        <v>44865</v>
      </c>
      <c r="C795" t="s">
        <v>11822</v>
      </c>
      <c r="D795" t="s">
        <v>11818</v>
      </c>
      <c r="E795" t="s">
        <v>11828</v>
      </c>
      <c r="F795" t="s">
        <v>5830</v>
      </c>
      <c r="G795" t="s">
        <v>13210</v>
      </c>
      <c r="H795">
        <v>3</v>
      </c>
      <c r="I795">
        <v>208.13</v>
      </c>
    </row>
    <row r="796" spans="1:9" x14ac:dyDescent="0.25">
      <c r="A796">
        <v>1795</v>
      </c>
      <c r="B796" s="8">
        <v>44981</v>
      </c>
      <c r="C796" t="s">
        <v>11822</v>
      </c>
      <c r="D796" t="s">
        <v>11832</v>
      </c>
      <c r="E796" t="s">
        <v>11828</v>
      </c>
      <c r="F796" t="s">
        <v>10274</v>
      </c>
      <c r="G796" t="s">
        <v>13211</v>
      </c>
      <c r="H796">
        <v>2</v>
      </c>
      <c r="I796">
        <v>145.47</v>
      </c>
    </row>
    <row r="797" spans="1:9" x14ac:dyDescent="0.25">
      <c r="A797">
        <v>1796</v>
      </c>
      <c r="B797" s="8">
        <v>44861</v>
      </c>
      <c r="C797" t="s">
        <v>11817</v>
      </c>
      <c r="D797" t="s">
        <v>11832</v>
      </c>
      <c r="E797" t="s">
        <v>11819</v>
      </c>
      <c r="F797" t="s">
        <v>13212</v>
      </c>
      <c r="G797" t="s">
        <v>13213</v>
      </c>
      <c r="H797">
        <v>1</v>
      </c>
      <c r="I797">
        <v>727.51</v>
      </c>
    </row>
    <row r="798" spans="1:9" x14ac:dyDescent="0.25">
      <c r="A798">
        <v>1797</v>
      </c>
      <c r="B798" s="8">
        <v>44919</v>
      </c>
      <c r="C798" t="s">
        <v>11835</v>
      </c>
      <c r="D798" t="s">
        <v>11832</v>
      </c>
      <c r="E798" t="s">
        <v>11819</v>
      </c>
      <c r="F798" t="s">
        <v>13214</v>
      </c>
      <c r="G798" t="s">
        <v>13215</v>
      </c>
      <c r="H798">
        <v>5</v>
      </c>
      <c r="I798">
        <v>581.42999999999995</v>
      </c>
    </row>
    <row r="799" spans="1:9" x14ac:dyDescent="0.25">
      <c r="A799">
        <v>1798</v>
      </c>
      <c r="B799" s="8">
        <v>44877</v>
      </c>
      <c r="C799" t="s">
        <v>11831</v>
      </c>
      <c r="D799" t="s">
        <v>11818</v>
      </c>
      <c r="E799" t="s">
        <v>11819</v>
      </c>
      <c r="F799" t="s">
        <v>13216</v>
      </c>
      <c r="G799" t="s">
        <v>13217</v>
      </c>
      <c r="H799">
        <v>1</v>
      </c>
      <c r="I799">
        <v>725.94</v>
      </c>
    </row>
    <row r="800" spans="1:9" x14ac:dyDescent="0.25">
      <c r="A800">
        <v>1799</v>
      </c>
      <c r="B800" s="8">
        <v>44861</v>
      </c>
      <c r="C800" t="s">
        <v>11825</v>
      </c>
      <c r="D800" t="s">
        <v>11818</v>
      </c>
      <c r="E800" t="s">
        <v>11828</v>
      </c>
      <c r="F800" t="s">
        <v>6795</v>
      </c>
      <c r="G800" t="s">
        <v>13218</v>
      </c>
      <c r="H800">
        <v>1</v>
      </c>
      <c r="I800">
        <v>338.36</v>
      </c>
    </row>
    <row r="801" spans="1:9" x14ac:dyDescent="0.25">
      <c r="A801">
        <v>1800</v>
      </c>
      <c r="B801" s="8">
        <v>45033</v>
      </c>
      <c r="C801" t="s">
        <v>11825</v>
      </c>
      <c r="D801" t="s">
        <v>11832</v>
      </c>
      <c r="E801" t="s">
        <v>11819</v>
      </c>
      <c r="F801" t="s">
        <v>13219</v>
      </c>
      <c r="G801" t="s">
        <v>13220</v>
      </c>
      <c r="H801">
        <v>1</v>
      </c>
      <c r="I801">
        <v>732.84</v>
      </c>
    </row>
    <row r="802" spans="1:9" x14ac:dyDescent="0.25">
      <c r="A802">
        <v>1801</v>
      </c>
      <c r="B802" s="8">
        <v>45099</v>
      </c>
      <c r="C802" t="s">
        <v>11825</v>
      </c>
      <c r="D802" t="s">
        <v>11832</v>
      </c>
      <c r="E802" t="s">
        <v>11819</v>
      </c>
      <c r="F802" t="s">
        <v>6453</v>
      </c>
      <c r="G802" t="s">
        <v>13221</v>
      </c>
      <c r="H802">
        <v>1</v>
      </c>
      <c r="I802">
        <v>753.69</v>
      </c>
    </row>
    <row r="803" spans="1:9" x14ac:dyDescent="0.25">
      <c r="A803">
        <v>1802</v>
      </c>
      <c r="B803" s="8">
        <v>45123</v>
      </c>
      <c r="C803" t="s">
        <v>11817</v>
      </c>
      <c r="D803" t="s">
        <v>11818</v>
      </c>
      <c r="E803" t="s">
        <v>11819</v>
      </c>
      <c r="F803" t="s">
        <v>13222</v>
      </c>
      <c r="G803" t="s">
        <v>13223</v>
      </c>
      <c r="H803">
        <v>5</v>
      </c>
      <c r="I803">
        <v>131.91999999999999</v>
      </c>
    </row>
    <row r="804" spans="1:9" x14ac:dyDescent="0.25">
      <c r="A804">
        <v>1803</v>
      </c>
      <c r="B804" s="8">
        <v>44824</v>
      </c>
      <c r="C804" t="s">
        <v>11822</v>
      </c>
      <c r="D804" t="s">
        <v>11832</v>
      </c>
      <c r="E804" t="s">
        <v>11828</v>
      </c>
      <c r="F804" t="s">
        <v>12166</v>
      </c>
      <c r="G804" t="s">
        <v>13224</v>
      </c>
      <c r="H804">
        <v>4</v>
      </c>
      <c r="I804">
        <v>550.54999999999995</v>
      </c>
    </row>
    <row r="805" spans="1:9" x14ac:dyDescent="0.25">
      <c r="A805">
        <v>1804</v>
      </c>
      <c r="B805" s="8">
        <v>44795</v>
      </c>
      <c r="C805" t="s">
        <v>11817</v>
      </c>
      <c r="D805" t="s">
        <v>11818</v>
      </c>
      <c r="E805" t="s">
        <v>11819</v>
      </c>
      <c r="F805" t="s">
        <v>13225</v>
      </c>
      <c r="G805" t="s">
        <v>13226</v>
      </c>
      <c r="H805">
        <v>1</v>
      </c>
      <c r="I805">
        <v>767.49</v>
      </c>
    </row>
    <row r="806" spans="1:9" x14ac:dyDescent="0.25">
      <c r="A806">
        <v>1805</v>
      </c>
      <c r="B806" s="8">
        <v>45232</v>
      </c>
      <c r="C806" t="s">
        <v>11831</v>
      </c>
      <c r="D806" t="s">
        <v>11818</v>
      </c>
      <c r="E806" t="s">
        <v>11819</v>
      </c>
      <c r="F806" t="s">
        <v>13227</v>
      </c>
      <c r="G806" t="s">
        <v>13228</v>
      </c>
      <c r="H806">
        <v>5</v>
      </c>
      <c r="I806">
        <v>222.88</v>
      </c>
    </row>
    <row r="807" spans="1:9" x14ac:dyDescent="0.25">
      <c r="A807">
        <v>1806</v>
      </c>
      <c r="B807" s="8">
        <v>45134</v>
      </c>
      <c r="C807" t="s">
        <v>11831</v>
      </c>
      <c r="D807" t="s">
        <v>11818</v>
      </c>
      <c r="E807" t="s">
        <v>11828</v>
      </c>
      <c r="F807" t="s">
        <v>11425</v>
      </c>
      <c r="G807" t="s">
        <v>13229</v>
      </c>
      <c r="H807">
        <v>3</v>
      </c>
      <c r="I807">
        <v>176.2</v>
      </c>
    </row>
    <row r="808" spans="1:9" x14ac:dyDescent="0.25">
      <c r="A808">
        <v>1807</v>
      </c>
      <c r="B808" s="8">
        <v>45110</v>
      </c>
      <c r="C808" t="s">
        <v>11825</v>
      </c>
      <c r="D808" t="s">
        <v>11832</v>
      </c>
      <c r="E808" t="s">
        <v>11819</v>
      </c>
      <c r="F808" t="s">
        <v>13230</v>
      </c>
      <c r="G808" t="s">
        <v>13231</v>
      </c>
      <c r="H808">
        <v>5</v>
      </c>
      <c r="I808">
        <v>794.61</v>
      </c>
    </row>
    <row r="809" spans="1:9" x14ac:dyDescent="0.25">
      <c r="A809">
        <v>1808</v>
      </c>
      <c r="B809" s="8">
        <v>44905</v>
      </c>
      <c r="C809" t="s">
        <v>11817</v>
      </c>
      <c r="D809" t="s">
        <v>11832</v>
      </c>
      <c r="E809" t="s">
        <v>11828</v>
      </c>
      <c r="F809" t="s">
        <v>13232</v>
      </c>
      <c r="G809" t="s">
        <v>13233</v>
      </c>
      <c r="H809">
        <v>1</v>
      </c>
      <c r="I809">
        <v>147.08000000000001</v>
      </c>
    </row>
    <row r="810" spans="1:9" x14ac:dyDescent="0.25">
      <c r="A810">
        <v>1809</v>
      </c>
      <c r="B810" s="8">
        <v>44788</v>
      </c>
      <c r="C810" t="s">
        <v>11831</v>
      </c>
      <c r="D810" t="s">
        <v>11818</v>
      </c>
      <c r="E810" t="s">
        <v>11819</v>
      </c>
      <c r="F810" t="s">
        <v>13234</v>
      </c>
      <c r="G810" t="s">
        <v>13235</v>
      </c>
      <c r="H810">
        <v>5</v>
      </c>
      <c r="I810">
        <v>488.94</v>
      </c>
    </row>
    <row r="811" spans="1:9" x14ac:dyDescent="0.25">
      <c r="A811">
        <v>1810</v>
      </c>
      <c r="B811" s="8">
        <v>44979</v>
      </c>
      <c r="C811" t="s">
        <v>11835</v>
      </c>
      <c r="D811" t="s">
        <v>11832</v>
      </c>
      <c r="E811" t="s">
        <v>11819</v>
      </c>
      <c r="F811" t="s">
        <v>13236</v>
      </c>
      <c r="G811" t="s">
        <v>13237</v>
      </c>
      <c r="H811">
        <v>1</v>
      </c>
      <c r="I811">
        <v>603.57000000000005</v>
      </c>
    </row>
    <row r="812" spans="1:9" x14ac:dyDescent="0.25">
      <c r="A812">
        <v>1811</v>
      </c>
      <c r="B812" s="8">
        <v>45132</v>
      </c>
      <c r="C812" t="s">
        <v>11817</v>
      </c>
      <c r="D812" t="s">
        <v>11832</v>
      </c>
      <c r="E812" t="s">
        <v>11819</v>
      </c>
      <c r="F812" t="s">
        <v>12498</v>
      </c>
      <c r="G812" t="s">
        <v>13238</v>
      </c>
      <c r="H812">
        <v>3</v>
      </c>
      <c r="I812">
        <v>819.87</v>
      </c>
    </row>
    <row r="813" spans="1:9" x14ac:dyDescent="0.25">
      <c r="A813">
        <v>1812</v>
      </c>
      <c r="B813" s="8">
        <v>45019</v>
      </c>
      <c r="C813" t="s">
        <v>11822</v>
      </c>
      <c r="D813" t="s">
        <v>11818</v>
      </c>
      <c r="E813" t="s">
        <v>11819</v>
      </c>
      <c r="F813" t="s">
        <v>13239</v>
      </c>
      <c r="G813" t="s">
        <v>13240</v>
      </c>
      <c r="H813">
        <v>2</v>
      </c>
      <c r="I813">
        <v>836.19</v>
      </c>
    </row>
    <row r="814" spans="1:9" x14ac:dyDescent="0.25">
      <c r="A814">
        <v>1813</v>
      </c>
      <c r="B814" s="8">
        <v>44692</v>
      </c>
      <c r="C814" t="s">
        <v>11835</v>
      </c>
      <c r="D814" t="s">
        <v>11832</v>
      </c>
      <c r="E814" t="s">
        <v>11828</v>
      </c>
      <c r="F814" t="s">
        <v>8670</v>
      </c>
      <c r="G814" t="s">
        <v>13241</v>
      </c>
      <c r="H814">
        <v>5</v>
      </c>
      <c r="I814">
        <v>879.94</v>
      </c>
    </row>
    <row r="815" spans="1:9" x14ac:dyDescent="0.25">
      <c r="A815">
        <v>1814</v>
      </c>
      <c r="B815" s="8">
        <v>45022</v>
      </c>
      <c r="C815" t="s">
        <v>11817</v>
      </c>
      <c r="D815" t="s">
        <v>11818</v>
      </c>
      <c r="E815" t="s">
        <v>11819</v>
      </c>
      <c r="F815" t="s">
        <v>13242</v>
      </c>
      <c r="G815" t="s">
        <v>13243</v>
      </c>
      <c r="H815">
        <v>3</v>
      </c>
      <c r="I815">
        <v>532.29999999999995</v>
      </c>
    </row>
    <row r="816" spans="1:9" x14ac:dyDescent="0.25">
      <c r="A816">
        <v>1815</v>
      </c>
      <c r="B816" s="8">
        <v>44630</v>
      </c>
      <c r="C816" t="s">
        <v>11822</v>
      </c>
      <c r="D816" t="s">
        <v>11832</v>
      </c>
      <c r="E816" t="s">
        <v>11819</v>
      </c>
      <c r="F816" t="s">
        <v>13244</v>
      </c>
      <c r="G816" t="s">
        <v>13245</v>
      </c>
      <c r="H816">
        <v>5</v>
      </c>
      <c r="I816">
        <v>758.21</v>
      </c>
    </row>
    <row r="817" spans="1:9" x14ac:dyDescent="0.25">
      <c r="A817">
        <v>1816</v>
      </c>
      <c r="B817" s="8">
        <v>45052</v>
      </c>
      <c r="C817" t="s">
        <v>11831</v>
      </c>
      <c r="D817" t="s">
        <v>11818</v>
      </c>
      <c r="E817" t="s">
        <v>11819</v>
      </c>
      <c r="F817" t="s">
        <v>12953</v>
      </c>
      <c r="G817" t="s">
        <v>13246</v>
      </c>
      <c r="H817">
        <v>2</v>
      </c>
      <c r="I817">
        <v>253.51</v>
      </c>
    </row>
    <row r="818" spans="1:9" x14ac:dyDescent="0.25">
      <c r="A818">
        <v>1817</v>
      </c>
      <c r="B818" s="8">
        <v>44793</v>
      </c>
      <c r="C818" t="s">
        <v>11822</v>
      </c>
      <c r="D818" t="s">
        <v>11818</v>
      </c>
      <c r="E818" t="s">
        <v>11828</v>
      </c>
      <c r="F818" t="s">
        <v>12081</v>
      </c>
      <c r="G818" t="s">
        <v>13247</v>
      </c>
      <c r="H818">
        <v>3</v>
      </c>
      <c r="I818">
        <v>375.86</v>
      </c>
    </row>
    <row r="819" spans="1:9" x14ac:dyDescent="0.25">
      <c r="A819">
        <v>1818</v>
      </c>
      <c r="B819" s="8">
        <v>45005</v>
      </c>
      <c r="C819" t="s">
        <v>11822</v>
      </c>
      <c r="D819" t="s">
        <v>11832</v>
      </c>
      <c r="E819" t="s">
        <v>11819</v>
      </c>
      <c r="F819" t="s">
        <v>13248</v>
      </c>
      <c r="G819" t="s">
        <v>13249</v>
      </c>
      <c r="H819">
        <v>5</v>
      </c>
      <c r="I819">
        <v>909.47</v>
      </c>
    </row>
    <row r="820" spans="1:9" x14ac:dyDescent="0.25">
      <c r="A820">
        <v>1819</v>
      </c>
      <c r="B820" s="8">
        <v>44853</v>
      </c>
      <c r="C820" t="s">
        <v>11817</v>
      </c>
      <c r="D820" t="s">
        <v>11818</v>
      </c>
      <c r="E820" t="s">
        <v>11828</v>
      </c>
      <c r="F820" t="s">
        <v>13250</v>
      </c>
      <c r="G820" t="s">
        <v>13251</v>
      </c>
      <c r="H820">
        <v>3</v>
      </c>
      <c r="I820">
        <v>649.51</v>
      </c>
    </row>
    <row r="821" spans="1:9" x14ac:dyDescent="0.25">
      <c r="A821">
        <v>1820</v>
      </c>
      <c r="B821" s="8">
        <v>45107</v>
      </c>
      <c r="C821" t="s">
        <v>11817</v>
      </c>
      <c r="D821" t="s">
        <v>11818</v>
      </c>
      <c r="E821" t="s">
        <v>11819</v>
      </c>
      <c r="F821" t="s">
        <v>13252</v>
      </c>
      <c r="G821" t="s">
        <v>13253</v>
      </c>
      <c r="H821">
        <v>1</v>
      </c>
      <c r="I821">
        <v>742.26</v>
      </c>
    </row>
    <row r="822" spans="1:9" x14ac:dyDescent="0.25">
      <c r="A822">
        <v>1821</v>
      </c>
      <c r="B822" s="8">
        <v>44905</v>
      </c>
      <c r="C822" t="s">
        <v>11831</v>
      </c>
      <c r="D822" t="s">
        <v>11818</v>
      </c>
      <c r="E822" t="s">
        <v>11828</v>
      </c>
      <c r="F822" t="s">
        <v>13254</v>
      </c>
      <c r="G822" t="s">
        <v>13255</v>
      </c>
      <c r="H822">
        <v>4</v>
      </c>
      <c r="I822">
        <v>713.84</v>
      </c>
    </row>
    <row r="823" spans="1:9" x14ac:dyDescent="0.25">
      <c r="A823">
        <v>1822</v>
      </c>
      <c r="B823" s="8">
        <v>45136</v>
      </c>
      <c r="C823" t="s">
        <v>11835</v>
      </c>
      <c r="D823" t="s">
        <v>11832</v>
      </c>
      <c r="E823" t="s">
        <v>11819</v>
      </c>
      <c r="F823" t="s">
        <v>13256</v>
      </c>
      <c r="G823" t="s">
        <v>13257</v>
      </c>
      <c r="H823">
        <v>1</v>
      </c>
      <c r="I823">
        <v>999.06</v>
      </c>
    </row>
    <row r="824" spans="1:9" x14ac:dyDescent="0.25">
      <c r="A824">
        <v>1823</v>
      </c>
      <c r="B824" s="8">
        <v>45206</v>
      </c>
      <c r="C824" t="s">
        <v>11822</v>
      </c>
      <c r="D824" t="s">
        <v>11818</v>
      </c>
      <c r="E824" t="s">
        <v>11828</v>
      </c>
      <c r="F824" t="s">
        <v>6119</v>
      </c>
      <c r="G824" t="s">
        <v>13258</v>
      </c>
      <c r="H824">
        <v>4</v>
      </c>
      <c r="I824">
        <v>977.99</v>
      </c>
    </row>
    <row r="825" spans="1:9" x14ac:dyDescent="0.25">
      <c r="A825">
        <v>1824</v>
      </c>
      <c r="B825" s="8">
        <v>44820</v>
      </c>
      <c r="C825" t="s">
        <v>11822</v>
      </c>
      <c r="D825" t="s">
        <v>11832</v>
      </c>
      <c r="E825" t="s">
        <v>11828</v>
      </c>
      <c r="F825" t="s">
        <v>13259</v>
      </c>
      <c r="G825" t="s">
        <v>13260</v>
      </c>
      <c r="H825">
        <v>5</v>
      </c>
      <c r="I825">
        <v>136.33000000000001</v>
      </c>
    </row>
    <row r="826" spans="1:9" x14ac:dyDescent="0.25">
      <c r="A826">
        <v>1825</v>
      </c>
      <c r="B826" s="8">
        <v>44689</v>
      </c>
      <c r="C826" t="s">
        <v>11825</v>
      </c>
      <c r="D826" t="s">
        <v>11832</v>
      </c>
      <c r="E826" t="s">
        <v>11828</v>
      </c>
      <c r="F826" t="s">
        <v>13261</v>
      </c>
      <c r="G826" t="s">
        <v>13262</v>
      </c>
      <c r="H826">
        <v>4</v>
      </c>
      <c r="I826">
        <v>946.67</v>
      </c>
    </row>
    <row r="827" spans="1:9" x14ac:dyDescent="0.25">
      <c r="A827">
        <v>1826</v>
      </c>
      <c r="B827" s="8">
        <v>45131</v>
      </c>
      <c r="C827" t="s">
        <v>11825</v>
      </c>
      <c r="D827" t="s">
        <v>11832</v>
      </c>
      <c r="E827" t="s">
        <v>11828</v>
      </c>
      <c r="F827" t="s">
        <v>6629</v>
      </c>
      <c r="G827" t="s">
        <v>13263</v>
      </c>
      <c r="H827">
        <v>4</v>
      </c>
      <c r="I827">
        <v>485.39</v>
      </c>
    </row>
    <row r="828" spans="1:9" x14ac:dyDescent="0.25">
      <c r="A828">
        <v>1827</v>
      </c>
      <c r="B828" s="8">
        <v>45044</v>
      </c>
      <c r="C828" t="s">
        <v>11831</v>
      </c>
      <c r="D828" t="s">
        <v>11832</v>
      </c>
      <c r="E828" t="s">
        <v>11819</v>
      </c>
      <c r="F828" t="s">
        <v>13264</v>
      </c>
      <c r="G828" t="s">
        <v>13265</v>
      </c>
      <c r="H828">
        <v>5</v>
      </c>
      <c r="I828">
        <v>962.02</v>
      </c>
    </row>
    <row r="829" spans="1:9" x14ac:dyDescent="0.25">
      <c r="A829">
        <v>1828</v>
      </c>
      <c r="B829" s="8">
        <v>45075</v>
      </c>
      <c r="C829" t="s">
        <v>11825</v>
      </c>
      <c r="D829" t="s">
        <v>11832</v>
      </c>
      <c r="E829" t="s">
        <v>11819</v>
      </c>
      <c r="F829" t="s">
        <v>13266</v>
      </c>
      <c r="G829" t="s">
        <v>13267</v>
      </c>
      <c r="H829">
        <v>1</v>
      </c>
      <c r="I829">
        <v>620.24</v>
      </c>
    </row>
    <row r="830" spans="1:9" x14ac:dyDescent="0.25">
      <c r="A830">
        <v>1829</v>
      </c>
      <c r="B830" s="8">
        <v>45037</v>
      </c>
      <c r="C830" t="s">
        <v>11817</v>
      </c>
      <c r="D830" t="s">
        <v>11832</v>
      </c>
      <c r="E830" t="s">
        <v>11828</v>
      </c>
      <c r="F830" t="s">
        <v>13268</v>
      </c>
      <c r="G830" t="s">
        <v>12188</v>
      </c>
      <c r="H830">
        <v>4</v>
      </c>
      <c r="I830">
        <v>333.8</v>
      </c>
    </row>
    <row r="831" spans="1:9" x14ac:dyDescent="0.25">
      <c r="A831">
        <v>1830</v>
      </c>
      <c r="B831" s="8">
        <v>45014</v>
      </c>
      <c r="C831" t="s">
        <v>11822</v>
      </c>
      <c r="D831" t="s">
        <v>11832</v>
      </c>
      <c r="E831" t="s">
        <v>11828</v>
      </c>
      <c r="F831" t="s">
        <v>13269</v>
      </c>
      <c r="G831" t="s">
        <v>13270</v>
      </c>
      <c r="H831">
        <v>3</v>
      </c>
      <c r="I831">
        <v>764.21</v>
      </c>
    </row>
    <row r="832" spans="1:9" x14ac:dyDescent="0.25">
      <c r="A832">
        <v>1831</v>
      </c>
      <c r="B832" s="8">
        <v>44877</v>
      </c>
      <c r="C832" t="s">
        <v>11835</v>
      </c>
      <c r="D832" t="s">
        <v>11818</v>
      </c>
      <c r="E832" t="s">
        <v>11819</v>
      </c>
      <c r="F832" t="s">
        <v>13271</v>
      </c>
      <c r="G832" t="s">
        <v>13272</v>
      </c>
      <c r="H832">
        <v>3</v>
      </c>
      <c r="I832">
        <v>756.42</v>
      </c>
    </row>
    <row r="833" spans="1:9" x14ac:dyDescent="0.25">
      <c r="A833">
        <v>1832</v>
      </c>
      <c r="B833" s="8">
        <v>45137</v>
      </c>
      <c r="C833" t="s">
        <v>11817</v>
      </c>
      <c r="D833" t="s">
        <v>11818</v>
      </c>
      <c r="E833" t="s">
        <v>11819</v>
      </c>
      <c r="F833" t="s">
        <v>13273</v>
      </c>
      <c r="G833" t="s">
        <v>13274</v>
      </c>
      <c r="H833">
        <v>2</v>
      </c>
      <c r="I833">
        <v>716.62</v>
      </c>
    </row>
    <row r="834" spans="1:9" x14ac:dyDescent="0.25">
      <c r="A834">
        <v>1833</v>
      </c>
      <c r="B834" s="8">
        <v>45011</v>
      </c>
      <c r="C834" t="s">
        <v>11825</v>
      </c>
      <c r="D834" t="s">
        <v>11818</v>
      </c>
      <c r="E834" t="s">
        <v>11819</v>
      </c>
      <c r="F834" t="s">
        <v>13275</v>
      </c>
      <c r="G834" t="s">
        <v>13276</v>
      </c>
      <c r="H834">
        <v>2</v>
      </c>
      <c r="I834">
        <v>712.9</v>
      </c>
    </row>
    <row r="835" spans="1:9" x14ac:dyDescent="0.25">
      <c r="A835">
        <v>1834</v>
      </c>
      <c r="B835" s="8">
        <v>45233</v>
      </c>
      <c r="C835" t="s">
        <v>11825</v>
      </c>
      <c r="D835" t="s">
        <v>11818</v>
      </c>
      <c r="E835" t="s">
        <v>11819</v>
      </c>
      <c r="F835" t="s">
        <v>13277</v>
      </c>
      <c r="G835" t="s">
        <v>13278</v>
      </c>
      <c r="H835">
        <v>1</v>
      </c>
      <c r="I835">
        <v>845.82</v>
      </c>
    </row>
    <row r="836" spans="1:9" x14ac:dyDescent="0.25">
      <c r="A836">
        <v>1835</v>
      </c>
      <c r="B836" s="8">
        <v>44929</v>
      </c>
      <c r="C836" t="s">
        <v>11831</v>
      </c>
      <c r="D836" t="s">
        <v>11818</v>
      </c>
      <c r="E836" t="s">
        <v>11828</v>
      </c>
      <c r="F836" t="s">
        <v>13279</v>
      </c>
      <c r="G836" t="s">
        <v>13280</v>
      </c>
      <c r="H836">
        <v>4</v>
      </c>
      <c r="I836">
        <v>727.9</v>
      </c>
    </row>
    <row r="837" spans="1:9" x14ac:dyDescent="0.25">
      <c r="A837">
        <v>1836</v>
      </c>
      <c r="B837" s="8">
        <v>45128</v>
      </c>
      <c r="C837" t="s">
        <v>11835</v>
      </c>
      <c r="D837" t="s">
        <v>11818</v>
      </c>
      <c r="E837" t="s">
        <v>11819</v>
      </c>
      <c r="F837" t="s">
        <v>13281</v>
      </c>
      <c r="G837" t="s">
        <v>13282</v>
      </c>
      <c r="H837">
        <v>1</v>
      </c>
      <c r="I837">
        <v>760.41</v>
      </c>
    </row>
    <row r="838" spans="1:9" x14ac:dyDescent="0.25">
      <c r="A838">
        <v>1837</v>
      </c>
      <c r="B838" s="8">
        <v>45132</v>
      </c>
      <c r="C838" t="s">
        <v>11835</v>
      </c>
      <c r="D838" t="s">
        <v>11818</v>
      </c>
      <c r="E838" t="s">
        <v>11819</v>
      </c>
      <c r="F838" t="s">
        <v>13283</v>
      </c>
      <c r="G838" t="s">
        <v>13284</v>
      </c>
      <c r="H838">
        <v>5</v>
      </c>
      <c r="I838">
        <v>567.74</v>
      </c>
    </row>
    <row r="839" spans="1:9" x14ac:dyDescent="0.25">
      <c r="A839">
        <v>1838</v>
      </c>
      <c r="B839" s="8">
        <v>44940</v>
      </c>
      <c r="C839" t="s">
        <v>11831</v>
      </c>
      <c r="D839" t="s">
        <v>11832</v>
      </c>
      <c r="E839" t="s">
        <v>11819</v>
      </c>
      <c r="F839" t="s">
        <v>13285</v>
      </c>
      <c r="G839" t="s">
        <v>13286</v>
      </c>
      <c r="H839">
        <v>5</v>
      </c>
      <c r="I839">
        <v>582.70000000000005</v>
      </c>
    </row>
    <row r="840" spans="1:9" x14ac:dyDescent="0.25">
      <c r="A840">
        <v>1839</v>
      </c>
      <c r="B840" s="8">
        <v>44789</v>
      </c>
      <c r="C840" t="s">
        <v>11822</v>
      </c>
      <c r="D840" t="s">
        <v>11832</v>
      </c>
      <c r="E840" t="s">
        <v>11819</v>
      </c>
      <c r="F840" t="s">
        <v>6531</v>
      </c>
      <c r="G840" t="s">
        <v>13287</v>
      </c>
      <c r="H840">
        <v>2</v>
      </c>
      <c r="I840">
        <v>645.16</v>
      </c>
    </row>
    <row r="841" spans="1:9" x14ac:dyDescent="0.25">
      <c r="A841">
        <v>1840</v>
      </c>
      <c r="B841" s="8">
        <v>45110</v>
      </c>
      <c r="C841" t="s">
        <v>11835</v>
      </c>
      <c r="D841" t="s">
        <v>11832</v>
      </c>
      <c r="E841" t="s">
        <v>11828</v>
      </c>
      <c r="F841" t="s">
        <v>13288</v>
      </c>
      <c r="G841" t="s">
        <v>13289</v>
      </c>
      <c r="H841">
        <v>5</v>
      </c>
      <c r="I841">
        <v>310.44</v>
      </c>
    </row>
    <row r="842" spans="1:9" x14ac:dyDescent="0.25">
      <c r="A842">
        <v>1841</v>
      </c>
      <c r="B842" s="8">
        <v>44786</v>
      </c>
      <c r="C842" t="s">
        <v>11831</v>
      </c>
      <c r="D842" t="s">
        <v>11832</v>
      </c>
      <c r="E842" t="s">
        <v>11819</v>
      </c>
      <c r="F842" t="s">
        <v>13290</v>
      </c>
      <c r="G842" t="s">
        <v>13291</v>
      </c>
      <c r="H842">
        <v>4</v>
      </c>
      <c r="I842">
        <v>683.42</v>
      </c>
    </row>
    <row r="843" spans="1:9" x14ac:dyDescent="0.25">
      <c r="A843">
        <v>1842</v>
      </c>
      <c r="B843" s="8">
        <v>45126</v>
      </c>
      <c r="C843" t="s">
        <v>11831</v>
      </c>
      <c r="D843" t="s">
        <v>11818</v>
      </c>
      <c r="E843" t="s">
        <v>11828</v>
      </c>
      <c r="F843" t="s">
        <v>9163</v>
      </c>
      <c r="G843" t="s">
        <v>13292</v>
      </c>
      <c r="H843">
        <v>3</v>
      </c>
      <c r="I843">
        <v>129.49</v>
      </c>
    </row>
    <row r="844" spans="1:9" x14ac:dyDescent="0.25">
      <c r="A844">
        <v>1843</v>
      </c>
      <c r="B844" s="8">
        <v>44876</v>
      </c>
      <c r="C844" t="s">
        <v>11835</v>
      </c>
      <c r="D844" t="s">
        <v>11832</v>
      </c>
      <c r="E844" t="s">
        <v>11819</v>
      </c>
      <c r="F844" t="s">
        <v>13293</v>
      </c>
      <c r="G844" t="s">
        <v>13294</v>
      </c>
      <c r="H844">
        <v>5</v>
      </c>
      <c r="I844">
        <v>349.46</v>
      </c>
    </row>
    <row r="845" spans="1:9" x14ac:dyDescent="0.25">
      <c r="A845">
        <v>1844</v>
      </c>
      <c r="B845" s="8">
        <v>44792</v>
      </c>
      <c r="C845" t="s">
        <v>11835</v>
      </c>
      <c r="D845" t="s">
        <v>11818</v>
      </c>
      <c r="E845" t="s">
        <v>11819</v>
      </c>
      <c r="F845" t="s">
        <v>13295</v>
      </c>
      <c r="G845" t="s">
        <v>13296</v>
      </c>
      <c r="H845">
        <v>5</v>
      </c>
      <c r="I845">
        <v>668.2</v>
      </c>
    </row>
    <row r="846" spans="1:9" x14ac:dyDescent="0.25">
      <c r="A846">
        <v>1845</v>
      </c>
      <c r="B846" s="8">
        <v>44926</v>
      </c>
      <c r="C846" t="s">
        <v>11817</v>
      </c>
      <c r="D846" t="s">
        <v>11832</v>
      </c>
      <c r="E846" t="s">
        <v>11828</v>
      </c>
      <c r="F846" t="s">
        <v>13297</v>
      </c>
      <c r="G846" t="s">
        <v>13298</v>
      </c>
      <c r="H846">
        <v>5</v>
      </c>
      <c r="I846">
        <v>409.99</v>
      </c>
    </row>
    <row r="847" spans="1:9" x14ac:dyDescent="0.25">
      <c r="A847">
        <v>1846</v>
      </c>
      <c r="B847" s="8">
        <v>45041</v>
      </c>
      <c r="C847" t="s">
        <v>11831</v>
      </c>
      <c r="D847" t="s">
        <v>11818</v>
      </c>
      <c r="E847" t="s">
        <v>11828</v>
      </c>
      <c r="F847" t="s">
        <v>13299</v>
      </c>
      <c r="G847" t="s">
        <v>13300</v>
      </c>
      <c r="H847">
        <v>4</v>
      </c>
      <c r="I847">
        <v>964.4</v>
      </c>
    </row>
    <row r="848" spans="1:9" x14ac:dyDescent="0.25">
      <c r="A848">
        <v>1847</v>
      </c>
      <c r="B848" s="8">
        <v>44971</v>
      </c>
      <c r="C848" t="s">
        <v>11822</v>
      </c>
      <c r="D848" t="s">
        <v>11832</v>
      </c>
      <c r="E848" t="s">
        <v>11828</v>
      </c>
      <c r="F848" t="s">
        <v>13301</v>
      </c>
      <c r="G848" t="s">
        <v>13302</v>
      </c>
      <c r="H848">
        <v>1</v>
      </c>
      <c r="I848">
        <v>777.95</v>
      </c>
    </row>
    <row r="849" spans="1:9" x14ac:dyDescent="0.25">
      <c r="A849">
        <v>1848</v>
      </c>
      <c r="B849" s="8">
        <v>44972</v>
      </c>
      <c r="C849" t="s">
        <v>11831</v>
      </c>
      <c r="D849" t="s">
        <v>11818</v>
      </c>
      <c r="E849" t="s">
        <v>11828</v>
      </c>
      <c r="F849" t="s">
        <v>13303</v>
      </c>
      <c r="G849" t="s">
        <v>13304</v>
      </c>
      <c r="H849">
        <v>5</v>
      </c>
      <c r="I849">
        <v>816.07</v>
      </c>
    </row>
    <row r="850" spans="1:9" x14ac:dyDescent="0.25">
      <c r="A850">
        <v>1849</v>
      </c>
      <c r="B850" s="8">
        <v>45022</v>
      </c>
      <c r="C850" t="s">
        <v>11822</v>
      </c>
      <c r="D850" t="s">
        <v>11832</v>
      </c>
      <c r="E850" t="s">
        <v>11828</v>
      </c>
      <c r="F850" t="s">
        <v>13305</v>
      </c>
      <c r="G850" t="s">
        <v>13306</v>
      </c>
      <c r="H850">
        <v>4</v>
      </c>
      <c r="I850">
        <v>332.12</v>
      </c>
    </row>
    <row r="851" spans="1:9" x14ac:dyDescent="0.25">
      <c r="A851">
        <v>1850</v>
      </c>
      <c r="B851" s="8">
        <v>44962</v>
      </c>
      <c r="C851" t="s">
        <v>11831</v>
      </c>
      <c r="D851" t="s">
        <v>11818</v>
      </c>
      <c r="E851" t="s">
        <v>11828</v>
      </c>
      <c r="F851" t="s">
        <v>13307</v>
      </c>
      <c r="G851" t="s">
        <v>13308</v>
      </c>
      <c r="H851">
        <v>1</v>
      </c>
      <c r="I851">
        <v>950.45</v>
      </c>
    </row>
    <row r="852" spans="1:9" x14ac:dyDescent="0.25">
      <c r="A852">
        <v>1851</v>
      </c>
      <c r="B852" s="8">
        <v>44660</v>
      </c>
      <c r="C852" t="s">
        <v>11831</v>
      </c>
      <c r="D852" t="s">
        <v>11832</v>
      </c>
      <c r="E852" t="s">
        <v>11828</v>
      </c>
      <c r="F852" t="s">
        <v>8411</v>
      </c>
      <c r="G852" t="s">
        <v>13309</v>
      </c>
      <c r="H852">
        <v>4</v>
      </c>
      <c r="I852">
        <v>997.13</v>
      </c>
    </row>
    <row r="853" spans="1:9" x14ac:dyDescent="0.25">
      <c r="A853">
        <v>1852</v>
      </c>
      <c r="B853" s="8">
        <v>44850</v>
      </c>
      <c r="C853" t="s">
        <v>11817</v>
      </c>
      <c r="D853" t="s">
        <v>11818</v>
      </c>
      <c r="E853" t="s">
        <v>11828</v>
      </c>
      <c r="F853" t="s">
        <v>13310</v>
      </c>
      <c r="G853" t="s">
        <v>13311</v>
      </c>
      <c r="H853">
        <v>1</v>
      </c>
      <c r="I853">
        <v>917.56</v>
      </c>
    </row>
    <row r="854" spans="1:9" x14ac:dyDescent="0.25">
      <c r="A854">
        <v>1853</v>
      </c>
      <c r="B854" s="8">
        <v>44842</v>
      </c>
      <c r="C854" t="s">
        <v>11835</v>
      </c>
      <c r="D854" t="s">
        <v>11832</v>
      </c>
      <c r="E854" t="s">
        <v>11819</v>
      </c>
      <c r="F854" t="s">
        <v>13312</v>
      </c>
      <c r="G854" t="s">
        <v>13313</v>
      </c>
      <c r="H854">
        <v>4</v>
      </c>
      <c r="I854">
        <v>220.2</v>
      </c>
    </row>
    <row r="855" spans="1:9" x14ac:dyDescent="0.25">
      <c r="A855">
        <v>1854</v>
      </c>
      <c r="B855" s="8">
        <v>45064</v>
      </c>
      <c r="C855" t="s">
        <v>11825</v>
      </c>
      <c r="D855" t="s">
        <v>11832</v>
      </c>
      <c r="E855" t="s">
        <v>11819</v>
      </c>
      <c r="F855" t="s">
        <v>13314</v>
      </c>
      <c r="G855" t="s">
        <v>13315</v>
      </c>
      <c r="H855">
        <v>1</v>
      </c>
      <c r="I855">
        <v>837.64</v>
      </c>
    </row>
    <row r="856" spans="1:9" x14ac:dyDescent="0.25">
      <c r="A856">
        <v>1855</v>
      </c>
      <c r="B856" s="8">
        <v>44803</v>
      </c>
      <c r="C856" t="s">
        <v>11825</v>
      </c>
      <c r="D856" t="s">
        <v>11832</v>
      </c>
      <c r="E856" t="s">
        <v>11819</v>
      </c>
      <c r="F856" t="s">
        <v>13316</v>
      </c>
      <c r="G856" t="s">
        <v>13317</v>
      </c>
      <c r="H856">
        <v>2</v>
      </c>
      <c r="I856">
        <v>648.72</v>
      </c>
    </row>
    <row r="857" spans="1:9" x14ac:dyDescent="0.25">
      <c r="A857">
        <v>1856</v>
      </c>
      <c r="B857" s="8">
        <v>45023</v>
      </c>
      <c r="C857" t="s">
        <v>11822</v>
      </c>
      <c r="D857" t="s">
        <v>11832</v>
      </c>
      <c r="E857" t="s">
        <v>11819</v>
      </c>
      <c r="F857" t="s">
        <v>13318</v>
      </c>
      <c r="G857" t="s">
        <v>13319</v>
      </c>
      <c r="H857">
        <v>4</v>
      </c>
      <c r="I857">
        <v>687.77</v>
      </c>
    </row>
    <row r="858" spans="1:9" x14ac:dyDescent="0.25">
      <c r="A858">
        <v>1857</v>
      </c>
      <c r="B858" s="8">
        <v>45091</v>
      </c>
      <c r="C858" t="s">
        <v>11835</v>
      </c>
      <c r="D858" t="s">
        <v>11832</v>
      </c>
      <c r="E858" t="s">
        <v>11819</v>
      </c>
      <c r="F858" t="s">
        <v>9280</v>
      </c>
      <c r="G858" t="s">
        <v>13320</v>
      </c>
      <c r="H858">
        <v>5</v>
      </c>
      <c r="I858">
        <v>278.62</v>
      </c>
    </row>
    <row r="859" spans="1:9" x14ac:dyDescent="0.25">
      <c r="A859">
        <v>1858</v>
      </c>
      <c r="B859" s="8">
        <v>44911</v>
      </c>
      <c r="C859" t="s">
        <v>11825</v>
      </c>
      <c r="D859" t="s">
        <v>11832</v>
      </c>
      <c r="E859" t="s">
        <v>11819</v>
      </c>
      <c r="F859" t="s">
        <v>13321</v>
      </c>
      <c r="G859" t="s">
        <v>13322</v>
      </c>
      <c r="H859">
        <v>5</v>
      </c>
      <c r="I859">
        <v>568.57000000000005</v>
      </c>
    </row>
    <row r="860" spans="1:9" x14ac:dyDescent="0.25">
      <c r="A860">
        <v>1859</v>
      </c>
      <c r="B860" s="8">
        <v>44752</v>
      </c>
      <c r="C860" t="s">
        <v>11825</v>
      </c>
      <c r="D860" t="s">
        <v>11818</v>
      </c>
      <c r="E860" t="s">
        <v>11828</v>
      </c>
      <c r="F860" t="s">
        <v>13323</v>
      </c>
      <c r="G860" t="s">
        <v>13324</v>
      </c>
      <c r="H860">
        <v>4</v>
      </c>
      <c r="I860">
        <v>764.64</v>
      </c>
    </row>
    <row r="861" spans="1:9" x14ac:dyDescent="0.25">
      <c r="A861">
        <v>1860</v>
      </c>
      <c r="B861" s="8">
        <v>44793</v>
      </c>
      <c r="C861" t="s">
        <v>11835</v>
      </c>
      <c r="D861" t="s">
        <v>11832</v>
      </c>
      <c r="E861" t="s">
        <v>11828</v>
      </c>
      <c r="F861" t="s">
        <v>13325</v>
      </c>
      <c r="G861" t="s">
        <v>13326</v>
      </c>
      <c r="H861">
        <v>3</v>
      </c>
      <c r="I861">
        <v>551.45000000000005</v>
      </c>
    </row>
    <row r="862" spans="1:9" x14ac:dyDescent="0.25">
      <c r="A862">
        <v>1861</v>
      </c>
      <c r="B862" s="8">
        <v>45095</v>
      </c>
      <c r="C862" t="s">
        <v>11817</v>
      </c>
      <c r="D862" t="s">
        <v>11818</v>
      </c>
      <c r="E862" t="s">
        <v>11828</v>
      </c>
      <c r="F862" t="s">
        <v>13327</v>
      </c>
      <c r="G862" t="s">
        <v>13328</v>
      </c>
      <c r="H862">
        <v>2</v>
      </c>
      <c r="I862">
        <v>849.52</v>
      </c>
    </row>
    <row r="863" spans="1:9" x14ac:dyDescent="0.25">
      <c r="A863">
        <v>1862</v>
      </c>
      <c r="B863" s="8">
        <v>44916</v>
      </c>
      <c r="C863" t="s">
        <v>11831</v>
      </c>
      <c r="D863" t="s">
        <v>11818</v>
      </c>
      <c r="E863" t="s">
        <v>11819</v>
      </c>
      <c r="F863" t="s">
        <v>13329</v>
      </c>
      <c r="G863" t="s">
        <v>13330</v>
      </c>
      <c r="H863">
        <v>1</v>
      </c>
      <c r="I863">
        <v>180.61</v>
      </c>
    </row>
    <row r="864" spans="1:9" x14ac:dyDescent="0.25">
      <c r="A864">
        <v>1863</v>
      </c>
      <c r="B864" s="8">
        <v>45098</v>
      </c>
      <c r="C864" t="s">
        <v>11831</v>
      </c>
      <c r="D864" t="s">
        <v>11818</v>
      </c>
      <c r="E864" t="s">
        <v>11828</v>
      </c>
      <c r="F864" t="s">
        <v>13331</v>
      </c>
      <c r="G864" t="s">
        <v>13332</v>
      </c>
      <c r="H864">
        <v>3</v>
      </c>
      <c r="I864">
        <v>559.52</v>
      </c>
    </row>
    <row r="865" spans="1:9" x14ac:dyDescent="0.25">
      <c r="A865">
        <v>1864</v>
      </c>
      <c r="B865" s="8">
        <v>44720</v>
      </c>
      <c r="C865" t="s">
        <v>11835</v>
      </c>
      <c r="D865" t="s">
        <v>11818</v>
      </c>
      <c r="E865" t="s">
        <v>11828</v>
      </c>
      <c r="F865" t="s">
        <v>13333</v>
      </c>
      <c r="G865" t="s">
        <v>13334</v>
      </c>
      <c r="H865">
        <v>4</v>
      </c>
      <c r="I865">
        <v>850.57</v>
      </c>
    </row>
    <row r="866" spans="1:9" x14ac:dyDescent="0.25">
      <c r="A866">
        <v>1865</v>
      </c>
      <c r="B866" s="8">
        <v>44878</v>
      </c>
      <c r="C866" t="s">
        <v>11835</v>
      </c>
      <c r="D866" t="s">
        <v>11818</v>
      </c>
      <c r="E866" t="s">
        <v>11828</v>
      </c>
      <c r="F866" t="s">
        <v>13335</v>
      </c>
      <c r="G866" t="s">
        <v>13336</v>
      </c>
      <c r="H866">
        <v>3</v>
      </c>
      <c r="I866">
        <v>802.75</v>
      </c>
    </row>
    <row r="867" spans="1:9" x14ac:dyDescent="0.25">
      <c r="A867">
        <v>1866</v>
      </c>
      <c r="B867" s="8">
        <v>45038</v>
      </c>
      <c r="C867" t="s">
        <v>11817</v>
      </c>
      <c r="D867" t="s">
        <v>11832</v>
      </c>
      <c r="E867" t="s">
        <v>11828</v>
      </c>
      <c r="F867" t="s">
        <v>13337</v>
      </c>
      <c r="G867" t="s">
        <v>13338</v>
      </c>
      <c r="H867">
        <v>3</v>
      </c>
      <c r="I867">
        <v>587.63</v>
      </c>
    </row>
    <row r="868" spans="1:9" x14ac:dyDescent="0.25">
      <c r="A868">
        <v>1867</v>
      </c>
      <c r="B868" s="8">
        <v>45021</v>
      </c>
      <c r="C868" t="s">
        <v>11835</v>
      </c>
      <c r="D868" t="s">
        <v>11832</v>
      </c>
      <c r="E868" t="s">
        <v>11828</v>
      </c>
      <c r="F868" t="s">
        <v>13128</v>
      </c>
      <c r="G868" t="s">
        <v>13339</v>
      </c>
      <c r="H868">
        <v>3</v>
      </c>
      <c r="I868">
        <v>114.45</v>
      </c>
    </row>
    <row r="869" spans="1:9" x14ac:dyDescent="0.25">
      <c r="A869">
        <v>1868</v>
      </c>
      <c r="B869" s="8">
        <v>45012</v>
      </c>
      <c r="C869" t="s">
        <v>11822</v>
      </c>
      <c r="D869" t="s">
        <v>11818</v>
      </c>
      <c r="E869" t="s">
        <v>11828</v>
      </c>
      <c r="F869" t="s">
        <v>13340</v>
      </c>
      <c r="G869" t="s">
        <v>13341</v>
      </c>
      <c r="H869">
        <v>4</v>
      </c>
      <c r="I869">
        <v>599.79</v>
      </c>
    </row>
    <row r="870" spans="1:9" x14ac:dyDescent="0.25">
      <c r="A870">
        <v>1869</v>
      </c>
      <c r="B870" s="8">
        <v>44918</v>
      </c>
      <c r="C870" t="s">
        <v>11817</v>
      </c>
      <c r="D870" t="s">
        <v>11818</v>
      </c>
      <c r="E870" t="s">
        <v>11819</v>
      </c>
      <c r="F870" t="s">
        <v>13342</v>
      </c>
      <c r="G870" t="s">
        <v>13343</v>
      </c>
      <c r="H870">
        <v>3</v>
      </c>
      <c r="I870">
        <v>280.45999999999998</v>
      </c>
    </row>
    <row r="871" spans="1:9" x14ac:dyDescent="0.25">
      <c r="A871">
        <v>1870</v>
      </c>
      <c r="B871" s="8">
        <v>44920</v>
      </c>
      <c r="C871" t="s">
        <v>11831</v>
      </c>
      <c r="D871" t="s">
        <v>11832</v>
      </c>
      <c r="E871" t="s">
        <v>11819</v>
      </c>
      <c r="F871" t="s">
        <v>13344</v>
      </c>
      <c r="G871" t="s">
        <v>13345</v>
      </c>
      <c r="H871">
        <v>3</v>
      </c>
      <c r="I871">
        <v>969.98</v>
      </c>
    </row>
    <row r="872" spans="1:9" x14ac:dyDescent="0.25">
      <c r="A872">
        <v>1871</v>
      </c>
      <c r="B872" s="8">
        <v>44992</v>
      </c>
      <c r="C872" t="s">
        <v>11817</v>
      </c>
      <c r="D872" t="s">
        <v>11818</v>
      </c>
      <c r="E872" t="s">
        <v>11819</v>
      </c>
      <c r="F872" t="s">
        <v>13346</v>
      </c>
      <c r="G872" t="s">
        <v>13347</v>
      </c>
      <c r="H872">
        <v>4</v>
      </c>
      <c r="I872">
        <v>643.07000000000005</v>
      </c>
    </row>
    <row r="873" spans="1:9" x14ac:dyDescent="0.25">
      <c r="A873">
        <v>1872</v>
      </c>
      <c r="B873" s="8">
        <v>45023</v>
      </c>
      <c r="C873" t="s">
        <v>11822</v>
      </c>
      <c r="D873" t="s">
        <v>11818</v>
      </c>
      <c r="E873" t="s">
        <v>11819</v>
      </c>
      <c r="F873" t="s">
        <v>13348</v>
      </c>
      <c r="G873" t="s">
        <v>13349</v>
      </c>
      <c r="H873">
        <v>4</v>
      </c>
      <c r="I873">
        <v>299.55</v>
      </c>
    </row>
    <row r="874" spans="1:9" x14ac:dyDescent="0.25">
      <c r="A874">
        <v>1873</v>
      </c>
      <c r="B874" s="8">
        <v>44960</v>
      </c>
      <c r="C874" t="s">
        <v>11825</v>
      </c>
      <c r="D874" t="s">
        <v>11832</v>
      </c>
      <c r="E874" t="s">
        <v>11819</v>
      </c>
      <c r="F874" t="s">
        <v>13350</v>
      </c>
      <c r="G874" t="s">
        <v>13351</v>
      </c>
      <c r="H874">
        <v>3</v>
      </c>
      <c r="I874">
        <v>373.67</v>
      </c>
    </row>
    <row r="875" spans="1:9" x14ac:dyDescent="0.25">
      <c r="A875">
        <v>1874</v>
      </c>
      <c r="B875" s="8">
        <v>44920</v>
      </c>
      <c r="C875" t="s">
        <v>11822</v>
      </c>
      <c r="D875" t="s">
        <v>11818</v>
      </c>
      <c r="E875" t="s">
        <v>11828</v>
      </c>
      <c r="F875" t="s">
        <v>13352</v>
      </c>
      <c r="G875" t="s">
        <v>13353</v>
      </c>
      <c r="H875">
        <v>1</v>
      </c>
      <c r="I875">
        <v>902.01</v>
      </c>
    </row>
    <row r="876" spans="1:9" x14ac:dyDescent="0.25">
      <c r="A876">
        <v>1875</v>
      </c>
      <c r="B876" s="8">
        <v>45004</v>
      </c>
      <c r="C876" t="s">
        <v>11835</v>
      </c>
      <c r="D876" t="s">
        <v>11818</v>
      </c>
      <c r="E876" t="s">
        <v>11819</v>
      </c>
      <c r="F876" t="s">
        <v>13354</v>
      </c>
      <c r="G876" t="s">
        <v>13355</v>
      </c>
      <c r="H876">
        <v>1</v>
      </c>
      <c r="I876">
        <v>105.61</v>
      </c>
    </row>
    <row r="877" spans="1:9" x14ac:dyDescent="0.25">
      <c r="A877">
        <v>1876</v>
      </c>
      <c r="B877" s="8">
        <v>44999</v>
      </c>
      <c r="C877" t="s">
        <v>11822</v>
      </c>
      <c r="D877" t="s">
        <v>11818</v>
      </c>
      <c r="E877" t="s">
        <v>11828</v>
      </c>
      <c r="F877" t="s">
        <v>13356</v>
      </c>
      <c r="G877" t="s">
        <v>13357</v>
      </c>
      <c r="H877">
        <v>5</v>
      </c>
      <c r="I877">
        <v>445.28</v>
      </c>
    </row>
    <row r="878" spans="1:9" x14ac:dyDescent="0.25">
      <c r="A878">
        <v>1877</v>
      </c>
      <c r="B878" s="8">
        <v>44931</v>
      </c>
      <c r="C878" t="s">
        <v>11825</v>
      </c>
      <c r="D878" t="s">
        <v>11832</v>
      </c>
      <c r="E878" t="s">
        <v>11828</v>
      </c>
      <c r="F878" t="s">
        <v>11899</v>
      </c>
      <c r="G878" t="s">
        <v>13358</v>
      </c>
      <c r="H878">
        <v>1</v>
      </c>
      <c r="I878">
        <v>845.17</v>
      </c>
    </row>
    <row r="879" spans="1:9" x14ac:dyDescent="0.25">
      <c r="A879">
        <v>1878</v>
      </c>
      <c r="B879" s="8">
        <v>45071</v>
      </c>
      <c r="C879" t="s">
        <v>11825</v>
      </c>
      <c r="D879" t="s">
        <v>11832</v>
      </c>
      <c r="E879" t="s">
        <v>11828</v>
      </c>
      <c r="F879" t="s">
        <v>13359</v>
      </c>
      <c r="G879" t="s">
        <v>13360</v>
      </c>
      <c r="H879">
        <v>5</v>
      </c>
      <c r="I879">
        <v>932.44</v>
      </c>
    </row>
    <row r="880" spans="1:9" x14ac:dyDescent="0.25">
      <c r="A880">
        <v>1879</v>
      </c>
      <c r="B880" s="8">
        <v>45045</v>
      </c>
      <c r="C880" t="s">
        <v>11822</v>
      </c>
      <c r="D880" t="s">
        <v>11818</v>
      </c>
      <c r="E880" t="s">
        <v>11828</v>
      </c>
      <c r="F880" t="s">
        <v>13361</v>
      </c>
      <c r="G880" t="s">
        <v>13362</v>
      </c>
      <c r="H880">
        <v>2</v>
      </c>
      <c r="I880">
        <v>227.51</v>
      </c>
    </row>
    <row r="881" spans="1:9" x14ac:dyDescent="0.25">
      <c r="A881">
        <v>1880</v>
      </c>
      <c r="B881" s="8">
        <v>44842</v>
      </c>
      <c r="C881" t="s">
        <v>11817</v>
      </c>
      <c r="D881" t="s">
        <v>11818</v>
      </c>
      <c r="E881" t="s">
        <v>11819</v>
      </c>
      <c r="F881" t="s">
        <v>13363</v>
      </c>
      <c r="G881" t="s">
        <v>13364</v>
      </c>
      <c r="H881">
        <v>5</v>
      </c>
      <c r="I881">
        <v>785.05</v>
      </c>
    </row>
    <row r="882" spans="1:9" x14ac:dyDescent="0.25">
      <c r="A882">
        <v>1881</v>
      </c>
      <c r="B882" s="8">
        <v>45107</v>
      </c>
      <c r="C882" t="s">
        <v>11831</v>
      </c>
      <c r="D882" t="s">
        <v>11832</v>
      </c>
      <c r="E882" t="s">
        <v>11828</v>
      </c>
      <c r="F882" t="s">
        <v>13365</v>
      </c>
      <c r="G882" t="s">
        <v>13366</v>
      </c>
      <c r="H882">
        <v>4</v>
      </c>
      <c r="I882">
        <v>584.91999999999996</v>
      </c>
    </row>
    <row r="883" spans="1:9" x14ac:dyDescent="0.25">
      <c r="A883">
        <v>1882</v>
      </c>
      <c r="B883" s="8">
        <v>45234</v>
      </c>
      <c r="C883" t="s">
        <v>11822</v>
      </c>
      <c r="D883" t="s">
        <v>11818</v>
      </c>
      <c r="E883" t="s">
        <v>11819</v>
      </c>
      <c r="F883" t="s">
        <v>13367</v>
      </c>
      <c r="G883" t="s">
        <v>13368</v>
      </c>
      <c r="H883">
        <v>5</v>
      </c>
      <c r="I883">
        <v>206.16</v>
      </c>
    </row>
    <row r="884" spans="1:9" x14ac:dyDescent="0.25">
      <c r="A884">
        <v>1883</v>
      </c>
      <c r="B884" s="8">
        <v>45065</v>
      </c>
      <c r="C884" t="s">
        <v>11817</v>
      </c>
      <c r="D884" t="s">
        <v>11818</v>
      </c>
      <c r="E884" t="s">
        <v>11819</v>
      </c>
      <c r="F884" t="s">
        <v>13369</v>
      </c>
      <c r="G884" t="s">
        <v>13370</v>
      </c>
      <c r="H884">
        <v>1</v>
      </c>
      <c r="I884">
        <v>483.43</v>
      </c>
    </row>
    <row r="885" spans="1:9" x14ac:dyDescent="0.25">
      <c r="A885">
        <v>1884</v>
      </c>
      <c r="B885" s="8">
        <v>44813</v>
      </c>
      <c r="C885" t="s">
        <v>11835</v>
      </c>
      <c r="D885" t="s">
        <v>11832</v>
      </c>
      <c r="E885" t="s">
        <v>11819</v>
      </c>
      <c r="F885" t="s">
        <v>13371</v>
      </c>
      <c r="G885" t="s">
        <v>13372</v>
      </c>
      <c r="H885">
        <v>2</v>
      </c>
      <c r="I885">
        <v>889.87</v>
      </c>
    </row>
    <row r="886" spans="1:9" x14ac:dyDescent="0.25">
      <c r="A886">
        <v>1885</v>
      </c>
      <c r="B886" s="8">
        <v>44972</v>
      </c>
      <c r="C886" t="s">
        <v>11817</v>
      </c>
      <c r="D886" t="s">
        <v>11818</v>
      </c>
      <c r="E886" t="s">
        <v>11819</v>
      </c>
      <c r="F886" t="s">
        <v>12411</v>
      </c>
      <c r="G886" t="s">
        <v>13373</v>
      </c>
      <c r="H886">
        <v>3</v>
      </c>
      <c r="I886">
        <v>503.04</v>
      </c>
    </row>
    <row r="887" spans="1:9" x14ac:dyDescent="0.25">
      <c r="A887">
        <v>1886</v>
      </c>
      <c r="B887" s="8">
        <v>45205</v>
      </c>
      <c r="C887" t="s">
        <v>11817</v>
      </c>
      <c r="D887" t="s">
        <v>11832</v>
      </c>
      <c r="E887" t="s">
        <v>11828</v>
      </c>
      <c r="F887" t="s">
        <v>13374</v>
      </c>
      <c r="G887" t="s">
        <v>13375</v>
      </c>
      <c r="H887">
        <v>1</v>
      </c>
      <c r="I887">
        <v>349.8</v>
      </c>
    </row>
    <row r="888" spans="1:9" x14ac:dyDescent="0.25">
      <c r="A888">
        <v>1887</v>
      </c>
      <c r="B888" s="8">
        <v>44918</v>
      </c>
      <c r="C888" t="s">
        <v>11817</v>
      </c>
      <c r="D888" t="s">
        <v>11832</v>
      </c>
      <c r="E888" t="s">
        <v>11828</v>
      </c>
      <c r="F888" t="s">
        <v>13376</v>
      </c>
      <c r="G888" t="s">
        <v>4421</v>
      </c>
      <c r="H888">
        <v>4</v>
      </c>
      <c r="I888">
        <v>547.76</v>
      </c>
    </row>
    <row r="889" spans="1:9" x14ac:dyDescent="0.25">
      <c r="A889">
        <v>1888</v>
      </c>
      <c r="B889" s="8">
        <v>44918</v>
      </c>
      <c r="C889" t="s">
        <v>11825</v>
      </c>
      <c r="D889" t="s">
        <v>11832</v>
      </c>
      <c r="E889" t="s">
        <v>11828</v>
      </c>
      <c r="F889" t="s">
        <v>13377</v>
      </c>
      <c r="G889" t="s">
        <v>4166</v>
      </c>
      <c r="H889">
        <v>2</v>
      </c>
      <c r="I889">
        <v>961.68</v>
      </c>
    </row>
    <row r="890" spans="1:9" x14ac:dyDescent="0.25">
      <c r="A890">
        <v>1889</v>
      </c>
      <c r="B890" s="8">
        <v>45171</v>
      </c>
      <c r="C890" t="s">
        <v>11822</v>
      </c>
      <c r="D890" t="s">
        <v>11818</v>
      </c>
      <c r="E890" t="s">
        <v>11819</v>
      </c>
      <c r="F890" t="s">
        <v>13152</v>
      </c>
      <c r="G890" t="s">
        <v>13378</v>
      </c>
      <c r="H890">
        <v>1</v>
      </c>
      <c r="I890">
        <v>993.76</v>
      </c>
    </row>
    <row r="891" spans="1:9" x14ac:dyDescent="0.25">
      <c r="A891">
        <v>1890</v>
      </c>
      <c r="B891" s="8">
        <v>44859</v>
      </c>
      <c r="C891" t="s">
        <v>11831</v>
      </c>
      <c r="D891" t="s">
        <v>11818</v>
      </c>
      <c r="E891" t="s">
        <v>11819</v>
      </c>
      <c r="F891" t="s">
        <v>13379</v>
      </c>
      <c r="G891" t="s">
        <v>13380</v>
      </c>
      <c r="H891">
        <v>2</v>
      </c>
      <c r="I891">
        <v>998.32</v>
      </c>
    </row>
    <row r="892" spans="1:9" x14ac:dyDescent="0.25">
      <c r="A892">
        <v>1891</v>
      </c>
      <c r="B892" s="8">
        <v>45120</v>
      </c>
      <c r="C892" t="s">
        <v>11822</v>
      </c>
      <c r="D892" t="s">
        <v>11832</v>
      </c>
      <c r="E892" t="s">
        <v>11819</v>
      </c>
      <c r="F892" t="s">
        <v>13381</v>
      </c>
      <c r="G892" t="s">
        <v>13382</v>
      </c>
      <c r="H892">
        <v>1</v>
      </c>
      <c r="I892">
        <v>961.55</v>
      </c>
    </row>
    <row r="893" spans="1:9" x14ac:dyDescent="0.25">
      <c r="A893">
        <v>1892</v>
      </c>
      <c r="B893" s="8">
        <v>45171</v>
      </c>
      <c r="C893" t="s">
        <v>11825</v>
      </c>
      <c r="D893" t="s">
        <v>11832</v>
      </c>
      <c r="E893" t="s">
        <v>11819</v>
      </c>
      <c r="F893" t="s">
        <v>13383</v>
      </c>
      <c r="G893" t="s">
        <v>13384</v>
      </c>
      <c r="H893">
        <v>3</v>
      </c>
      <c r="I893">
        <v>192.73</v>
      </c>
    </row>
    <row r="894" spans="1:9" x14ac:dyDescent="0.25">
      <c r="A894">
        <v>1893</v>
      </c>
      <c r="B894" s="8">
        <v>44832</v>
      </c>
      <c r="C894" t="s">
        <v>11822</v>
      </c>
      <c r="D894" t="s">
        <v>11818</v>
      </c>
      <c r="E894" t="s">
        <v>11828</v>
      </c>
      <c r="F894" t="s">
        <v>13385</v>
      </c>
      <c r="G894" t="s">
        <v>13386</v>
      </c>
      <c r="H894">
        <v>1</v>
      </c>
      <c r="I894">
        <v>604.53</v>
      </c>
    </row>
    <row r="895" spans="1:9" x14ac:dyDescent="0.25">
      <c r="A895">
        <v>1894</v>
      </c>
      <c r="B895" s="8">
        <v>45075</v>
      </c>
      <c r="C895" t="s">
        <v>11825</v>
      </c>
      <c r="D895" t="s">
        <v>11832</v>
      </c>
      <c r="E895" t="s">
        <v>11819</v>
      </c>
      <c r="F895" t="s">
        <v>13387</v>
      </c>
      <c r="G895" t="s">
        <v>13388</v>
      </c>
      <c r="H895">
        <v>2</v>
      </c>
      <c r="I895">
        <v>144.38999999999999</v>
      </c>
    </row>
    <row r="896" spans="1:9" x14ac:dyDescent="0.25">
      <c r="A896">
        <v>1895</v>
      </c>
      <c r="B896" s="8">
        <v>44904</v>
      </c>
      <c r="C896" t="s">
        <v>11825</v>
      </c>
      <c r="D896" t="s">
        <v>11832</v>
      </c>
      <c r="E896" t="s">
        <v>11828</v>
      </c>
      <c r="F896" t="s">
        <v>13389</v>
      </c>
      <c r="G896" t="s">
        <v>13390</v>
      </c>
      <c r="H896">
        <v>5</v>
      </c>
      <c r="I896">
        <v>517.91999999999996</v>
      </c>
    </row>
    <row r="897" spans="1:9" x14ac:dyDescent="0.25">
      <c r="A897">
        <v>1896</v>
      </c>
      <c r="B897" s="8">
        <v>44979</v>
      </c>
      <c r="C897" t="s">
        <v>11817</v>
      </c>
      <c r="D897" t="s">
        <v>11832</v>
      </c>
      <c r="E897" t="s">
        <v>11828</v>
      </c>
      <c r="F897" t="s">
        <v>13391</v>
      </c>
      <c r="G897" t="s">
        <v>13392</v>
      </c>
      <c r="H897">
        <v>4</v>
      </c>
      <c r="I897">
        <v>537.71</v>
      </c>
    </row>
    <row r="898" spans="1:9" x14ac:dyDescent="0.25">
      <c r="A898">
        <v>1897</v>
      </c>
      <c r="B898" s="8">
        <v>45001</v>
      </c>
      <c r="C898" t="s">
        <v>11831</v>
      </c>
      <c r="D898" t="s">
        <v>11832</v>
      </c>
      <c r="E898" t="s">
        <v>11828</v>
      </c>
      <c r="F898" t="s">
        <v>13393</v>
      </c>
      <c r="G898" t="s">
        <v>13394</v>
      </c>
      <c r="H898">
        <v>2</v>
      </c>
      <c r="I898">
        <v>491.71</v>
      </c>
    </row>
    <row r="899" spans="1:9" x14ac:dyDescent="0.25">
      <c r="A899">
        <v>1898</v>
      </c>
      <c r="B899" s="8">
        <v>45206</v>
      </c>
      <c r="C899" t="s">
        <v>11835</v>
      </c>
      <c r="D899" t="s">
        <v>11818</v>
      </c>
      <c r="E899" t="s">
        <v>11828</v>
      </c>
      <c r="F899" t="s">
        <v>12604</v>
      </c>
      <c r="G899" t="s">
        <v>13395</v>
      </c>
      <c r="H899">
        <v>3</v>
      </c>
      <c r="I899">
        <v>673.38</v>
      </c>
    </row>
    <row r="900" spans="1:9" x14ac:dyDescent="0.25">
      <c r="A900">
        <v>1899</v>
      </c>
      <c r="B900" s="8">
        <v>44955</v>
      </c>
      <c r="C900" t="s">
        <v>11822</v>
      </c>
      <c r="D900" t="s">
        <v>11818</v>
      </c>
      <c r="E900" t="s">
        <v>11819</v>
      </c>
      <c r="F900" t="s">
        <v>13396</v>
      </c>
      <c r="G900" t="s">
        <v>13397</v>
      </c>
      <c r="H900">
        <v>2</v>
      </c>
      <c r="I900">
        <v>724.87</v>
      </c>
    </row>
    <row r="901" spans="1:9" x14ac:dyDescent="0.25">
      <c r="A901">
        <v>1900</v>
      </c>
      <c r="B901" s="8">
        <v>45043</v>
      </c>
      <c r="C901" t="s">
        <v>11831</v>
      </c>
      <c r="D901" t="s">
        <v>11818</v>
      </c>
      <c r="E901" t="s">
        <v>11828</v>
      </c>
      <c r="F901" t="s">
        <v>13398</v>
      </c>
      <c r="G901" t="s">
        <v>13399</v>
      </c>
      <c r="H901">
        <v>4</v>
      </c>
      <c r="I901">
        <v>140.83000000000001</v>
      </c>
    </row>
    <row r="902" spans="1:9" x14ac:dyDescent="0.25">
      <c r="A902">
        <v>1901</v>
      </c>
      <c r="B902" s="8">
        <v>44826</v>
      </c>
      <c r="C902" t="s">
        <v>11835</v>
      </c>
      <c r="D902" t="s">
        <v>11832</v>
      </c>
      <c r="E902" t="s">
        <v>11828</v>
      </c>
      <c r="F902" t="s">
        <v>13400</v>
      </c>
      <c r="G902" t="s">
        <v>13401</v>
      </c>
      <c r="H902">
        <v>1</v>
      </c>
      <c r="I902">
        <v>113.47</v>
      </c>
    </row>
    <row r="903" spans="1:9" x14ac:dyDescent="0.25">
      <c r="A903">
        <v>1902</v>
      </c>
      <c r="B903" s="8">
        <v>44981</v>
      </c>
      <c r="C903" t="s">
        <v>11817</v>
      </c>
      <c r="D903" t="s">
        <v>11832</v>
      </c>
      <c r="E903" t="s">
        <v>11819</v>
      </c>
      <c r="F903" t="s">
        <v>13402</v>
      </c>
      <c r="G903" t="s">
        <v>13403</v>
      </c>
      <c r="H903">
        <v>1</v>
      </c>
      <c r="I903">
        <v>604.92999999999995</v>
      </c>
    </row>
    <row r="904" spans="1:9" x14ac:dyDescent="0.25">
      <c r="A904">
        <v>1903</v>
      </c>
      <c r="B904" s="8">
        <v>45073</v>
      </c>
      <c r="C904" t="s">
        <v>11835</v>
      </c>
      <c r="D904" t="s">
        <v>11832</v>
      </c>
      <c r="E904" t="s">
        <v>11828</v>
      </c>
      <c r="F904" t="s">
        <v>13404</v>
      </c>
      <c r="G904" t="s">
        <v>13405</v>
      </c>
      <c r="H904">
        <v>4</v>
      </c>
      <c r="I904">
        <v>699.97</v>
      </c>
    </row>
    <row r="905" spans="1:9" x14ac:dyDescent="0.25">
      <c r="A905">
        <v>1904</v>
      </c>
      <c r="B905" s="8">
        <v>44854</v>
      </c>
      <c r="C905" t="s">
        <v>11822</v>
      </c>
      <c r="D905" t="s">
        <v>11818</v>
      </c>
      <c r="E905" t="s">
        <v>11819</v>
      </c>
      <c r="F905" t="s">
        <v>13406</v>
      </c>
      <c r="G905" t="s">
        <v>13407</v>
      </c>
      <c r="H905">
        <v>1</v>
      </c>
      <c r="I905">
        <v>576.1</v>
      </c>
    </row>
    <row r="906" spans="1:9" x14ac:dyDescent="0.25">
      <c r="A906">
        <v>1905</v>
      </c>
      <c r="B906" s="8">
        <v>44889</v>
      </c>
      <c r="C906" t="s">
        <v>11822</v>
      </c>
      <c r="D906" t="s">
        <v>11818</v>
      </c>
      <c r="E906" t="s">
        <v>11828</v>
      </c>
      <c r="F906" t="s">
        <v>13408</v>
      </c>
      <c r="G906" t="s">
        <v>13409</v>
      </c>
      <c r="H906">
        <v>2</v>
      </c>
      <c r="I906">
        <v>958.46</v>
      </c>
    </row>
    <row r="907" spans="1:9" x14ac:dyDescent="0.25">
      <c r="A907">
        <v>1906</v>
      </c>
      <c r="B907" s="8">
        <v>45049</v>
      </c>
      <c r="C907" t="s">
        <v>11835</v>
      </c>
      <c r="D907" t="s">
        <v>11832</v>
      </c>
      <c r="E907" t="s">
        <v>11828</v>
      </c>
      <c r="F907" t="s">
        <v>13410</v>
      </c>
      <c r="G907" t="s">
        <v>13411</v>
      </c>
      <c r="H907">
        <v>5</v>
      </c>
      <c r="I907">
        <v>228.41</v>
      </c>
    </row>
    <row r="908" spans="1:9" x14ac:dyDescent="0.25">
      <c r="A908">
        <v>1907</v>
      </c>
      <c r="B908" s="8">
        <v>44845</v>
      </c>
      <c r="C908" t="s">
        <v>11825</v>
      </c>
      <c r="D908" t="s">
        <v>11818</v>
      </c>
      <c r="E908" t="s">
        <v>11828</v>
      </c>
      <c r="F908" t="s">
        <v>7161</v>
      </c>
      <c r="G908" t="s">
        <v>13412</v>
      </c>
      <c r="H908">
        <v>2</v>
      </c>
      <c r="I908">
        <v>203.44</v>
      </c>
    </row>
    <row r="909" spans="1:9" x14ac:dyDescent="0.25">
      <c r="A909">
        <v>1908</v>
      </c>
      <c r="B909" s="8">
        <v>45128</v>
      </c>
      <c r="C909" t="s">
        <v>11835</v>
      </c>
      <c r="D909" t="s">
        <v>11832</v>
      </c>
      <c r="E909" t="s">
        <v>11819</v>
      </c>
      <c r="F909" t="s">
        <v>13413</v>
      </c>
      <c r="G909" t="s">
        <v>13414</v>
      </c>
      <c r="H909">
        <v>2</v>
      </c>
      <c r="I909">
        <v>359.08</v>
      </c>
    </row>
    <row r="910" spans="1:9" x14ac:dyDescent="0.25">
      <c r="A910">
        <v>1909</v>
      </c>
      <c r="B910" s="8">
        <v>45000</v>
      </c>
      <c r="C910" t="s">
        <v>11825</v>
      </c>
      <c r="D910" t="s">
        <v>11818</v>
      </c>
      <c r="E910" t="s">
        <v>11828</v>
      </c>
      <c r="F910" t="s">
        <v>7205</v>
      </c>
      <c r="G910" t="s">
        <v>2733</v>
      </c>
      <c r="H910">
        <v>3</v>
      </c>
      <c r="I910">
        <v>653.23</v>
      </c>
    </row>
    <row r="911" spans="1:9" x14ac:dyDescent="0.25">
      <c r="A911">
        <v>1910</v>
      </c>
      <c r="B911" s="8">
        <v>44905</v>
      </c>
      <c r="C911" t="s">
        <v>11817</v>
      </c>
      <c r="D911" t="s">
        <v>11818</v>
      </c>
      <c r="E911" t="s">
        <v>11828</v>
      </c>
      <c r="F911" t="s">
        <v>13415</v>
      </c>
      <c r="G911" t="s">
        <v>13416</v>
      </c>
      <c r="H911">
        <v>5</v>
      </c>
      <c r="I911">
        <v>614.4</v>
      </c>
    </row>
    <row r="912" spans="1:9" x14ac:dyDescent="0.25">
      <c r="A912">
        <v>1911</v>
      </c>
      <c r="B912" s="8">
        <v>44906</v>
      </c>
      <c r="C912" t="s">
        <v>11831</v>
      </c>
      <c r="D912" t="s">
        <v>11832</v>
      </c>
      <c r="E912" t="s">
        <v>11828</v>
      </c>
      <c r="F912" t="s">
        <v>13417</v>
      </c>
      <c r="G912" t="s">
        <v>13418</v>
      </c>
      <c r="H912">
        <v>5</v>
      </c>
      <c r="I912">
        <v>333.08</v>
      </c>
    </row>
    <row r="913" spans="1:9" x14ac:dyDescent="0.25">
      <c r="A913">
        <v>1912</v>
      </c>
      <c r="B913" s="8">
        <v>45011</v>
      </c>
      <c r="C913" t="s">
        <v>11822</v>
      </c>
      <c r="D913" t="s">
        <v>11832</v>
      </c>
      <c r="E913" t="s">
        <v>11828</v>
      </c>
      <c r="F913" t="s">
        <v>13419</v>
      </c>
      <c r="G913" t="s">
        <v>13420</v>
      </c>
      <c r="H913">
        <v>1</v>
      </c>
      <c r="I913">
        <v>718.38</v>
      </c>
    </row>
    <row r="914" spans="1:9" x14ac:dyDescent="0.25">
      <c r="A914">
        <v>1913</v>
      </c>
      <c r="B914" s="8">
        <v>44959</v>
      </c>
      <c r="C914" t="s">
        <v>11835</v>
      </c>
      <c r="D914" t="s">
        <v>11832</v>
      </c>
      <c r="E914" t="s">
        <v>11819</v>
      </c>
      <c r="F914" t="s">
        <v>13421</v>
      </c>
      <c r="G914" t="s">
        <v>13422</v>
      </c>
      <c r="H914">
        <v>3</v>
      </c>
      <c r="I914">
        <v>195.29</v>
      </c>
    </row>
    <row r="915" spans="1:9" x14ac:dyDescent="0.25">
      <c r="A915">
        <v>1914</v>
      </c>
      <c r="B915" s="8">
        <v>45231</v>
      </c>
      <c r="C915" t="s">
        <v>11822</v>
      </c>
      <c r="D915" t="s">
        <v>11832</v>
      </c>
      <c r="E915" t="s">
        <v>11828</v>
      </c>
      <c r="F915" t="s">
        <v>13423</v>
      </c>
      <c r="G915" t="s">
        <v>13424</v>
      </c>
      <c r="H915">
        <v>2</v>
      </c>
      <c r="I915">
        <v>113.43</v>
      </c>
    </row>
    <row r="916" spans="1:9" x14ac:dyDescent="0.25">
      <c r="A916">
        <v>1915</v>
      </c>
      <c r="B916" s="8">
        <v>44876</v>
      </c>
      <c r="C916" t="s">
        <v>11817</v>
      </c>
      <c r="D916" t="s">
        <v>11832</v>
      </c>
      <c r="E916" t="s">
        <v>11819</v>
      </c>
      <c r="F916" t="s">
        <v>11393</v>
      </c>
      <c r="G916" t="s">
        <v>13425</v>
      </c>
      <c r="H916">
        <v>4</v>
      </c>
      <c r="I916">
        <v>651.23</v>
      </c>
    </row>
    <row r="917" spans="1:9" x14ac:dyDescent="0.25">
      <c r="A917">
        <v>1916</v>
      </c>
      <c r="B917" s="8">
        <v>44832</v>
      </c>
      <c r="C917" t="s">
        <v>11825</v>
      </c>
      <c r="D917" t="s">
        <v>11818</v>
      </c>
      <c r="E917" t="s">
        <v>11819</v>
      </c>
      <c r="F917" t="s">
        <v>13426</v>
      </c>
      <c r="G917" t="s">
        <v>13427</v>
      </c>
      <c r="H917">
        <v>1</v>
      </c>
      <c r="I917">
        <v>331.66</v>
      </c>
    </row>
    <row r="918" spans="1:9" x14ac:dyDescent="0.25">
      <c r="A918">
        <v>1917</v>
      </c>
      <c r="B918" s="8">
        <v>44950</v>
      </c>
      <c r="C918" t="s">
        <v>11817</v>
      </c>
      <c r="D918" t="s">
        <v>11818</v>
      </c>
      <c r="E918" t="s">
        <v>11819</v>
      </c>
      <c r="F918" t="s">
        <v>12303</v>
      </c>
      <c r="G918" t="s">
        <v>13428</v>
      </c>
      <c r="H918">
        <v>3</v>
      </c>
      <c r="I918">
        <v>419.83</v>
      </c>
    </row>
    <row r="919" spans="1:9" x14ac:dyDescent="0.25">
      <c r="A919">
        <v>1918</v>
      </c>
      <c r="B919" s="8">
        <v>44993</v>
      </c>
      <c r="C919" t="s">
        <v>11831</v>
      </c>
      <c r="D919" t="s">
        <v>11818</v>
      </c>
      <c r="E919" t="s">
        <v>11819</v>
      </c>
      <c r="F919" t="s">
        <v>7133</v>
      </c>
      <c r="G919" t="s">
        <v>13429</v>
      </c>
      <c r="H919">
        <v>2</v>
      </c>
      <c r="I919">
        <v>226.7</v>
      </c>
    </row>
    <row r="920" spans="1:9" x14ac:dyDescent="0.25">
      <c r="A920">
        <v>1919</v>
      </c>
      <c r="B920" s="8">
        <v>45095</v>
      </c>
      <c r="C920" t="s">
        <v>11822</v>
      </c>
      <c r="D920" t="s">
        <v>11832</v>
      </c>
      <c r="E920" t="s">
        <v>11819</v>
      </c>
      <c r="F920" t="s">
        <v>13430</v>
      </c>
      <c r="G920" t="s">
        <v>13431</v>
      </c>
      <c r="H920">
        <v>1</v>
      </c>
      <c r="I920">
        <v>583.76</v>
      </c>
    </row>
    <row r="921" spans="1:9" x14ac:dyDescent="0.25">
      <c r="A921">
        <v>1920</v>
      </c>
      <c r="B921" s="8">
        <v>45020</v>
      </c>
      <c r="C921" t="s">
        <v>11817</v>
      </c>
      <c r="D921" t="s">
        <v>11818</v>
      </c>
      <c r="E921" t="s">
        <v>11819</v>
      </c>
      <c r="F921" t="s">
        <v>13432</v>
      </c>
      <c r="G921" t="s">
        <v>13433</v>
      </c>
      <c r="H921">
        <v>3</v>
      </c>
      <c r="I921">
        <v>646.65</v>
      </c>
    </row>
    <row r="922" spans="1:9" x14ac:dyDescent="0.25">
      <c r="A922">
        <v>1921</v>
      </c>
      <c r="B922" s="8">
        <v>45074</v>
      </c>
      <c r="C922" t="s">
        <v>11825</v>
      </c>
      <c r="D922" t="s">
        <v>11832</v>
      </c>
      <c r="E922" t="s">
        <v>11819</v>
      </c>
      <c r="F922" t="s">
        <v>13434</v>
      </c>
      <c r="G922" t="s">
        <v>13435</v>
      </c>
      <c r="H922">
        <v>2</v>
      </c>
      <c r="I922">
        <v>813.17</v>
      </c>
    </row>
    <row r="923" spans="1:9" x14ac:dyDescent="0.25">
      <c r="A923">
        <v>1922</v>
      </c>
      <c r="B923" s="8">
        <v>44879</v>
      </c>
      <c r="C923" t="s">
        <v>11825</v>
      </c>
      <c r="D923" t="s">
        <v>11832</v>
      </c>
      <c r="E923" t="s">
        <v>11828</v>
      </c>
      <c r="F923" t="s">
        <v>13436</v>
      </c>
      <c r="G923" t="s">
        <v>13437</v>
      </c>
      <c r="H923">
        <v>3</v>
      </c>
      <c r="I923">
        <v>636.38</v>
      </c>
    </row>
    <row r="924" spans="1:9" x14ac:dyDescent="0.25">
      <c r="A924">
        <v>1923</v>
      </c>
      <c r="B924" s="8">
        <v>44882</v>
      </c>
      <c r="C924" t="s">
        <v>11835</v>
      </c>
      <c r="D924" t="s">
        <v>11832</v>
      </c>
      <c r="E924" t="s">
        <v>11819</v>
      </c>
      <c r="F924" t="s">
        <v>13438</v>
      </c>
      <c r="G924" t="s">
        <v>13439</v>
      </c>
      <c r="H924">
        <v>3</v>
      </c>
      <c r="I924">
        <v>868.74</v>
      </c>
    </row>
    <row r="925" spans="1:9" x14ac:dyDescent="0.25">
      <c r="A925">
        <v>1924</v>
      </c>
      <c r="B925" s="8">
        <v>45121</v>
      </c>
      <c r="C925" t="s">
        <v>11817</v>
      </c>
      <c r="D925" t="s">
        <v>11832</v>
      </c>
      <c r="E925" t="s">
        <v>11819</v>
      </c>
      <c r="F925" t="s">
        <v>13440</v>
      </c>
      <c r="G925" t="s">
        <v>13441</v>
      </c>
      <c r="H925">
        <v>4</v>
      </c>
      <c r="I925">
        <v>250.41</v>
      </c>
    </row>
    <row r="926" spans="1:9" x14ac:dyDescent="0.25">
      <c r="A926">
        <v>1925</v>
      </c>
      <c r="B926" s="8">
        <v>45265</v>
      </c>
      <c r="C926" t="s">
        <v>11831</v>
      </c>
      <c r="D926" t="s">
        <v>11818</v>
      </c>
      <c r="E926" t="s">
        <v>11828</v>
      </c>
      <c r="F926" t="s">
        <v>11543</v>
      </c>
      <c r="G926" t="s">
        <v>13442</v>
      </c>
      <c r="H926">
        <v>3</v>
      </c>
      <c r="I926">
        <v>882.06</v>
      </c>
    </row>
    <row r="927" spans="1:9" x14ac:dyDescent="0.25">
      <c r="A927">
        <v>1926</v>
      </c>
      <c r="B927" s="8">
        <v>45107</v>
      </c>
      <c r="C927" t="s">
        <v>11822</v>
      </c>
      <c r="D927" t="s">
        <v>11818</v>
      </c>
      <c r="E927" t="s">
        <v>11828</v>
      </c>
      <c r="F927" t="s">
        <v>10391</v>
      </c>
      <c r="G927" t="s">
        <v>13443</v>
      </c>
      <c r="H927">
        <v>1</v>
      </c>
      <c r="I927">
        <v>350.88</v>
      </c>
    </row>
    <row r="928" spans="1:9" x14ac:dyDescent="0.25">
      <c r="A928">
        <v>1927</v>
      </c>
      <c r="B928" s="8">
        <v>44980</v>
      </c>
      <c r="C928" t="s">
        <v>11822</v>
      </c>
      <c r="D928" t="s">
        <v>11832</v>
      </c>
      <c r="E928" t="s">
        <v>11828</v>
      </c>
      <c r="F928" t="s">
        <v>6826</v>
      </c>
      <c r="G928" t="s">
        <v>13444</v>
      </c>
      <c r="H928">
        <v>5</v>
      </c>
      <c r="I928">
        <v>571.80999999999995</v>
      </c>
    </row>
    <row r="929" spans="1:9" x14ac:dyDescent="0.25">
      <c r="A929">
        <v>1928</v>
      </c>
      <c r="B929" s="8">
        <v>44980</v>
      </c>
      <c r="C929" t="s">
        <v>11831</v>
      </c>
      <c r="D929" t="s">
        <v>11818</v>
      </c>
      <c r="E929" t="s">
        <v>11819</v>
      </c>
      <c r="F929" t="s">
        <v>13445</v>
      </c>
      <c r="G929" t="s">
        <v>13446</v>
      </c>
      <c r="H929">
        <v>3</v>
      </c>
      <c r="I929">
        <v>900.89</v>
      </c>
    </row>
    <row r="930" spans="1:9" x14ac:dyDescent="0.25">
      <c r="A930">
        <v>1929</v>
      </c>
      <c r="B930" s="8">
        <v>45024</v>
      </c>
      <c r="C930" t="s">
        <v>11817</v>
      </c>
      <c r="D930" t="s">
        <v>11818</v>
      </c>
      <c r="E930" t="s">
        <v>11819</v>
      </c>
      <c r="F930" t="s">
        <v>13447</v>
      </c>
      <c r="G930" t="s">
        <v>13448</v>
      </c>
      <c r="H930">
        <v>3</v>
      </c>
      <c r="I930">
        <v>312.56</v>
      </c>
    </row>
    <row r="931" spans="1:9" x14ac:dyDescent="0.25">
      <c r="A931">
        <v>1930</v>
      </c>
      <c r="B931" s="8">
        <v>45107</v>
      </c>
      <c r="C931" t="s">
        <v>11835</v>
      </c>
      <c r="D931" t="s">
        <v>11832</v>
      </c>
      <c r="E931" t="s">
        <v>11819</v>
      </c>
      <c r="F931" t="s">
        <v>6173</v>
      </c>
      <c r="G931" t="s">
        <v>13449</v>
      </c>
      <c r="H931">
        <v>5</v>
      </c>
      <c r="I931">
        <v>533.55999999999995</v>
      </c>
    </row>
    <row r="932" spans="1:9" x14ac:dyDescent="0.25">
      <c r="A932">
        <v>1931</v>
      </c>
      <c r="B932" s="8">
        <v>45060</v>
      </c>
      <c r="C932" t="s">
        <v>11822</v>
      </c>
      <c r="D932" t="s">
        <v>11818</v>
      </c>
      <c r="E932" t="s">
        <v>11819</v>
      </c>
      <c r="F932" t="s">
        <v>13450</v>
      </c>
      <c r="G932" t="s">
        <v>13451</v>
      </c>
      <c r="H932">
        <v>5</v>
      </c>
      <c r="I932">
        <v>381.36</v>
      </c>
    </row>
    <row r="933" spans="1:9" x14ac:dyDescent="0.25">
      <c r="A933">
        <v>1932</v>
      </c>
      <c r="B933" s="8">
        <v>45004</v>
      </c>
      <c r="C933" t="s">
        <v>11817</v>
      </c>
      <c r="D933" t="s">
        <v>11818</v>
      </c>
      <c r="E933" t="s">
        <v>11819</v>
      </c>
      <c r="F933" t="s">
        <v>6774</v>
      </c>
      <c r="G933" t="s">
        <v>13452</v>
      </c>
      <c r="H933">
        <v>2</v>
      </c>
      <c r="I933">
        <v>754.08</v>
      </c>
    </row>
    <row r="934" spans="1:9" x14ac:dyDescent="0.25">
      <c r="A934">
        <v>1933</v>
      </c>
      <c r="B934" s="8">
        <v>44851</v>
      </c>
      <c r="C934" t="s">
        <v>11817</v>
      </c>
      <c r="D934" t="s">
        <v>11818</v>
      </c>
      <c r="E934" t="s">
        <v>11819</v>
      </c>
      <c r="F934" t="s">
        <v>13453</v>
      </c>
      <c r="G934" t="s">
        <v>13454</v>
      </c>
      <c r="H934">
        <v>5</v>
      </c>
      <c r="I934">
        <v>837.19</v>
      </c>
    </row>
    <row r="935" spans="1:9" x14ac:dyDescent="0.25">
      <c r="A935">
        <v>1934</v>
      </c>
      <c r="B935" s="8">
        <v>45143</v>
      </c>
      <c r="C935" t="s">
        <v>11822</v>
      </c>
      <c r="D935" t="s">
        <v>11832</v>
      </c>
      <c r="E935" t="s">
        <v>11819</v>
      </c>
      <c r="F935" t="s">
        <v>13455</v>
      </c>
      <c r="G935" t="s">
        <v>13456</v>
      </c>
      <c r="H935">
        <v>2</v>
      </c>
      <c r="I935">
        <v>993.7</v>
      </c>
    </row>
    <row r="936" spans="1:9" x14ac:dyDescent="0.25">
      <c r="A936">
        <v>1935</v>
      </c>
      <c r="B936" s="8">
        <v>44820</v>
      </c>
      <c r="C936" t="s">
        <v>11817</v>
      </c>
      <c r="D936" t="s">
        <v>11818</v>
      </c>
      <c r="E936" t="s">
        <v>11828</v>
      </c>
      <c r="F936" t="s">
        <v>13457</v>
      </c>
      <c r="G936" t="s">
        <v>13458</v>
      </c>
      <c r="H936">
        <v>2</v>
      </c>
      <c r="I936">
        <v>505.4</v>
      </c>
    </row>
    <row r="937" spans="1:9" x14ac:dyDescent="0.25">
      <c r="A937">
        <v>1936</v>
      </c>
      <c r="B937" s="8">
        <v>44794</v>
      </c>
      <c r="C937" t="s">
        <v>11822</v>
      </c>
      <c r="D937" t="s">
        <v>11832</v>
      </c>
      <c r="E937" t="s">
        <v>11819</v>
      </c>
      <c r="F937" t="s">
        <v>13459</v>
      </c>
      <c r="G937" t="s">
        <v>13460</v>
      </c>
      <c r="H937">
        <v>5</v>
      </c>
      <c r="I937">
        <v>567.54999999999995</v>
      </c>
    </row>
    <row r="938" spans="1:9" x14ac:dyDescent="0.25">
      <c r="A938">
        <v>1937</v>
      </c>
      <c r="B938" s="8">
        <v>45143</v>
      </c>
      <c r="C938" t="s">
        <v>11822</v>
      </c>
      <c r="D938" t="s">
        <v>11832</v>
      </c>
      <c r="E938" t="s">
        <v>11828</v>
      </c>
      <c r="F938" t="s">
        <v>13461</v>
      </c>
      <c r="G938" t="s">
        <v>13462</v>
      </c>
      <c r="H938">
        <v>4</v>
      </c>
      <c r="I938">
        <v>774.74</v>
      </c>
    </row>
    <row r="939" spans="1:9" x14ac:dyDescent="0.25">
      <c r="A939">
        <v>1938</v>
      </c>
      <c r="B939" s="8">
        <v>44797</v>
      </c>
      <c r="C939" t="s">
        <v>11831</v>
      </c>
      <c r="D939" t="s">
        <v>11832</v>
      </c>
      <c r="E939" t="s">
        <v>11828</v>
      </c>
      <c r="F939" t="s">
        <v>13463</v>
      </c>
      <c r="G939" t="s">
        <v>13464</v>
      </c>
      <c r="H939">
        <v>5</v>
      </c>
      <c r="I939">
        <v>316.61</v>
      </c>
    </row>
    <row r="940" spans="1:9" x14ac:dyDescent="0.25">
      <c r="A940">
        <v>1939</v>
      </c>
      <c r="B940" s="8">
        <v>44861</v>
      </c>
      <c r="C940" t="s">
        <v>11831</v>
      </c>
      <c r="D940" t="s">
        <v>11832</v>
      </c>
      <c r="E940" t="s">
        <v>11828</v>
      </c>
      <c r="F940" t="s">
        <v>11174</v>
      </c>
      <c r="G940" t="s">
        <v>3599</v>
      </c>
      <c r="H940">
        <v>3</v>
      </c>
      <c r="I940">
        <v>531.73</v>
      </c>
    </row>
    <row r="941" spans="1:9" x14ac:dyDescent="0.25">
      <c r="A941">
        <v>1940</v>
      </c>
      <c r="B941" s="8">
        <v>44942</v>
      </c>
      <c r="C941" t="s">
        <v>11831</v>
      </c>
      <c r="D941" t="s">
        <v>11832</v>
      </c>
      <c r="E941" t="s">
        <v>11819</v>
      </c>
      <c r="F941" t="s">
        <v>13465</v>
      </c>
      <c r="G941" t="s">
        <v>13466</v>
      </c>
      <c r="H941">
        <v>2</v>
      </c>
      <c r="I941">
        <v>342.26</v>
      </c>
    </row>
    <row r="942" spans="1:9" x14ac:dyDescent="0.25">
      <c r="A942">
        <v>1941</v>
      </c>
      <c r="B942" s="8">
        <v>45018</v>
      </c>
      <c r="C942" t="s">
        <v>11822</v>
      </c>
      <c r="D942" t="s">
        <v>11832</v>
      </c>
      <c r="E942" t="s">
        <v>11819</v>
      </c>
      <c r="F942" t="s">
        <v>13467</v>
      </c>
      <c r="G942" t="s">
        <v>13468</v>
      </c>
      <c r="H942">
        <v>3</v>
      </c>
      <c r="I942">
        <v>158.79</v>
      </c>
    </row>
    <row r="943" spans="1:9" x14ac:dyDescent="0.25">
      <c r="A943">
        <v>1942</v>
      </c>
      <c r="B943" s="8">
        <v>45031</v>
      </c>
      <c r="C943" t="s">
        <v>11817</v>
      </c>
      <c r="D943" t="s">
        <v>11818</v>
      </c>
      <c r="E943" t="s">
        <v>11828</v>
      </c>
      <c r="F943" t="s">
        <v>13469</v>
      </c>
      <c r="G943" t="s">
        <v>13470</v>
      </c>
      <c r="H943">
        <v>3</v>
      </c>
      <c r="I943">
        <v>250.51</v>
      </c>
    </row>
    <row r="944" spans="1:9" x14ac:dyDescent="0.25">
      <c r="A944">
        <v>1943</v>
      </c>
      <c r="B944" s="8">
        <v>45059</v>
      </c>
      <c r="C944" t="s">
        <v>11825</v>
      </c>
      <c r="D944" t="s">
        <v>11818</v>
      </c>
      <c r="E944" t="s">
        <v>11828</v>
      </c>
      <c r="F944" t="s">
        <v>13471</v>
      </c>
      <c r="G944" t="s">
        <v>13472</v>
      </c>
      <c r="H944">
        <v>3</v>
      </c>
      <c r="I944">
        <v>453.4</v>
      </c>
    </row>
    <row r="945" spans="1:9" x14ac:dyDescent="0.25">
      <c r="A945">
        <v>1944</v>
      </c>
      <c r="B945" s="8">
        <v>44860</v>
      </c>
      <c r="C945" t="s">
        <v>11825</v>
      </c>
      <c r="D945" t="s">
        <v>11832</v>
      </c>
      <c r="E945" t="s">
        <v>11828</v>
      </c>
      <c r="F945" t="s">
        <v>13473</v>
      </c>
      <c r="G945" t="s">
        <v>13474</v>
      </c>
      <c r="H945">
        <v>5</v>
      </c>
      <c r="I945">
        <v>742.31</v>
      </c>
    </row>
    <row r="946" spans="1:9" x14ac:dyDescent="0.25">
      <c r="A946">
        <v>1945</v>
      </c>
      <c r="B946" s="8">
        <v>45261</v>
      </c>
      <c r="C946" t="s">
        <v>11817</v>
      </c>
      <c r="D946" t="s">
        <v>11832</v>
      </c>
      <c r="E946" t="s">
        <v>11828</v>
      </c>
      <c r="F946" t="s">
        <v>13475</v>
      </c>
      <c r="G946" t="s">
        <v>13476</v>
      </c>
      <c r="H946">
        <v>5</v>
      </c>
      <c r="I946">
        <v>341.94</v>
      </c>
    </row>
    <row r="947" spans="1:9" x14ac:dyDescent="0.25">
      <c r="A947">
        <v>1946</v>
      </c>
      <c r="B947" s="8">
        <v>44803</v>
      </c>
      <c r="C947" t="s">
        <v>11817</v>
      </c>
      <c r="D947" t="s">
        <v>11818</v>
      </c>
      <c r="E947" t="s">
        <v>11828</v>
      </c>
      <c r="F947" t="s">
        <v>13477</v>
      </c>
      <c r="G947" t="s">
        <v>3898</v>
      </c>
      <c r="H947">
        <v>1</v>
      </c>
      <c r="I947">
        <v>967.18</v>
      </c>
    </row>
    <row r="948" spans="1:9" x14ac:dyDescent="0.25">
      <c r="A948">
        <v>1947</v>
      </c>
      <c r="B948" s="8">
        <v>44879</v>
      </c>
      <c r="C948" t="s">
        <v>11831</v>
      </c>
      <c r="D948" t="s">
        <v>11832</v>
      </c>
      <c r="E948" t="s">
        <v>11819</v>
      </c>
      <c r="F948" t="s">
        <v>13478</v>
      </c>
      <c r="G948" t="s">
        <v>13479</v>
      </c>
      <c r="H948">
        <v>3</v>
      </c>
      <c r="I948">
        <v>147.4</v>
      </c>
    </row>
    <row r="949" spans="1:9" x14ac:dyDescent="0.25">
      <c r="A949">
        <v>1948</v>
      </c>
      <c r="B949" s="8">
        <v>45069</v>
      </c>
      <c r="C949" t="s">
        <v>11835</v>
      </c>
      <c r="D949" t="s">
        <v>11832</v>
      </c>
      <c r="E949" t="s">
        <v>11819</v>
      </c>
      <c r="F949" t="s">
        <v>13480</v>
      </c>
      <c r="G949" t="s">
        <v>13481</v>
      </c>
      <c r="H949">
        <v>4</v>
      </c>
      <c r="I949">
        <v>884.26</v>
      </c>
    </row>
    <row r="950" spans="1:9" x14ac:dyDescent="0.25">
      <c r="A950">
        <v>1949</v>
      </c>
      <c r="B950" s="8">
        <v>45044</v>
      </c>
      <c r="C950" t="s">
        <v>11817</v>
      </c>
      <c r="D950" t="s">
        <v>11818</v>
      </c>
      <c r="E950" t="s">
        <v>11819</v>
      </c>
      <c r="F950" t="s">
        <v>13482</v>
      </c>
      <c r="G950" t="s">
        <v>13483</v>
      </c>
      <c r="H950">
        <v>5</v>
      </c>
      <c r="I950">
        <v>592.96</v>
      </c>
    </row>
    <row r="951" spans="1:9" x14ac:dyDescent="0.25">
      <c r="A951">
        <v>1950</v>
      </c>
      <c r="B951" s="8">
        <v>44978</v>
      </c>
      <c r="C951" t="s">
        <v>11835</v>
      </c>
      <c r="D951" t="s">
        <v>11832</v>
      </c>
      <c r="E951" t="s">
        <v>11828</v>
      </c>
      <c r="F951" t="s">
        <v>13484</v>
      </c>
      <c r="G951" t="s">
        <v>13485</v>
      </c>
      <c r="H951">
        <v>2</v>
      </c>
      <c r="I951">
        <v>801.28</v>
      </c>
    </row>
    <row r="952" spans="1:9" x14ac:dyDescent="0.25">
      <c r="A952">
        <v>1951</v>
      </c>
      <c r="B952" s="8">
        <v>45045</v>
      </c>
      <c r="C952" t="s">
        <v>11822</v>
      </c>
      <c r="D952" t="s">
        <v>11818</v>
      </c>
      <c r="E952" t="s">
        <v>11819</v>
      </c>
      <c r="F952" t="s">
        <v>13486</v>
      </c>
      <c r="G952" t="s">
        <v>13487</v>
      </c>
      <c r="H952">
        <v>2</v>
      </c>
      <c r="I952">
        <v>717.95</v>
      </c>
    </row>
    <row r="953" spans="1:9" x14ac:dyDescent="0.25">
      <c r="A953">
        <v>1952</v>
      </c>
      <c r="B953" s="8">
        <v>45049</v>
      </c>
      <c r="C953" t="s">
        <v>11822</v>
      </c>
      <c r="D953" t="s">
        <v>11818</v>
      </c>
      <c r="E953" t="s">
        <v>11828</v>
      </c>
      <c r="F953" t="s">
        <v>13488</v>
      </c>
      <c r="G953" t="s">
        <v>13489</v>
      </c>
      <c r="H953">
        <v>1</v>
      </c>
      <c r="I953">
        <v>846.22</v>
      </c>
    </row>
    <row r="954" spans="1:9" x14ac:dyDescent="0.25">
      <c r="A954">
        <v>1953</v>
      </c>
      <c r="B954" s="8">
        <v>44786</v>
      </c>
      <c r="C954" t="s">
        <v>11822</v>
      </c>
      <c r="D954" t="s">
        <v>11832</v>
      </c>
      <c r="E954" t="s">
        <v>11828</v>
      </c>
      <c r="F954" t="s">
        <v>13490</v>
      </c>
      <c r="G954" t="s">
        <v>2941</v>
      </c>
      <c r="H954">
        <v>4</v>
      </c>
      <c r="I954">
        <v>275.62</v>
      </c>
    </row>
    <row r="955" spans="1:9" x14ac:dyDescent="0.25">
      <c r="A955">
        <v>1954</v>
      </c>
      <c r="B955" s="8">
        <v>44787</v>
      </c>
      <c r="C955" t="s">
        <v>11817</v>
      </c>
      <c r="D955" t="s">
        <v>11832</v>
      </c>
      <c r="E955" t="s">
        <v>11828</v>
      </c>
      <c r="F955" t="s">
        <v>13491</v>
      </c>
      <c r="G955" t="s">
        <v>13492</v>
      </c>
      <c r="H955">
        <v>5</v>
      </c>
      <c r="I955">
        <v>837.05</v>
      </c>
    </row>
    <row r="956" spans="1:9" x14ac:dyDescent="0.25">
      <c r="A956">
        <v>1955</v>
      </c>
      <c r="B956" s="8">
        <v>45129</v>
      </c>
      <c r="C956" t="s">
        <v>11822</v>
      </c>
      <c r="D956" t="s">
        <v>11818</v>
      </c>
      <c r="E956" t="s">
        <v>11819</v>
      </c>
      <c r="F956" t="s">
        <v>13493</v>
      </c>
      <c r="G956" t="s">
        <v>13494</v>
      </c>
      <c r="H956">
        <v>3</v>
      </c>
      <c r="I956">
        <v>202.35</v>
      </c>
    </row>
    <row r="957" spans="1:9" x14ac:dyDescent="0.25">
      <c r="A957">
        <v>1956</v>
      </c>
      <c r="B957" s="8">
        <v>45052</v>
      </c>
      <c r="C957" t="s">
        <v>11831</v>
      </c>
      <c r="D957" t="s">
        <v>11832</v>
      </c>
      <c r="E957" t="s">
        <v>11828</v>
      </c>
      <c r="F957" t="s">
        <v>6108</v>
      </c>
      <c r="G957" t="s">
        <v>13495</v>
      </c>
      <c r="H957">
        <v>4</v>
      </c>
      <c r="I957">
        <v>590.97</v>
      </c>
    </row>
    <row r="958" spans="1:9" x14ac:dyDescent="0.25">
      <c r="A958">
        <v>1957</v>
      </c>
      <c r="B958" s="8">
        <v>45030</v>
      </c>
      <c r="C958" t="s">
        <v>11817</v>
      </c>
      <c r="D958" t="s">
        <v>11832</v>
      </c>
      <c r="E958" t="s">
        <v>11819</v>
      </c>
      <c r="F958" t="s">
        <v>13496</v>
      </c>
      <c r="G958" t="s">
        <v>13497</v>
      </c>
      <c r="H958">
        <v>5</v>
      </c>
      <c r="I958">
        <v>744.55</v>
      </c>
    </row>
    <row r="959" spans="1:9" x14ac:dyDescent="0.25">
      <c r="A959">
        <v>1958</v>
      </c>
      <c r="B959" s="8">
        <v>45069</v>
      </c>
      <c r="C959" t="s">
        <v>11831</v>
      </c>
      <c r="D959" t="s">
        <v>11818</v>
      </c>
      <c r="E959" t="s">
        <v>11819</v>
      </c>
      <c r="F959" t="s">
        <v>13498</v>
      </c>
      <c r="G959" t="s">
        <v>13499</v>
      </c>
      <c r="H959">
        <v>2</v>
      </c>
      <c r="I959">
        <v>141.91</v>
      </c>
    </row>
    <row r="960" spans="1:9" x14ac:dyDescent="0.25">
      <c r="A960">
        <v>1959</v>
      </c>
      <c r="B960" s="8">
        <v>44817</v>
      </c>
      <c r="C960" t="s">
        <v>11835</v>
      </c>
      <c r="D960" t="s">
        <v>11832</v>
      </c>
      <c r="E960" t="s">
        <v>11828</v>
      </c>
      <c r="F960" t="s">
        <v>13500</v>
      </c>
      <c r="G960" t="s">
        <v>13501</v>
      </c>
      <c r="H960">
        <v>2</v>
      </c>
      <c r="I960">
        <v>883.34</v>
      </c>
    </row>
    <row r="961" spans="1:9" x14ac:dyDescent="0.25">
      <c r="A961">
        <v>1960</v>
      </c>
      <c r="B961" s="8">
        <v>45044</v>
      </c>
      <c r="C961" t="s">
        <v>11822</v>
      </c>
      <c r="D961" t="s">
        <v>11818</v>
      </c>
      <c r="E961" t="s">
        <v>11828</v>
      </c>
      <c r="F961" t="s">
        <v>13502</v>
      </c>
      <c r="G961" t="s">
        <v>13503</v>
      </c>
      <c r="H961">
        <v>4</v>
      </c>
      <c r="I961">
        <v>176.82</v>
      </c>
    </row>
    <row r="962" spans="1:9" x14ac:dyDescent="0.25">
      <c r="A962">
        <v>1961</v>
      </c>
      <c r="B962" s="8">
        <v>45041</v>
      </c>
      <c r="C962" t="s">
        <v>11817</v>
      </c>
      <c r="D962" t="s">
        <v>11832</v>
      </c>
      <c r="E962" t="s">
        <v>11819</v>
      </c>
      <c r="F962" t="s">
        <v>13504</v>
      </c>
      <c r="G962" t="s">
        <v>390</v>
      </c>
      <c r="H962">
        <v>1</v>
      </c>
      <c r="I962">
        <v>767.22</v>
      </c>
    </row>
    <row r="963" spans="1:9" x14ac:dyDescent="0.25">
      <c r="A963">
        <v>1962</v>
      </c>
      <c r="B963" s="8">
        <v>44602</v>
      </c>
      <c r="C963" t="s">
        <v>11822</v>
      </c>
      <c r="D963" t="s">
        <v>11832</v>
      </c>
      <c r="E963" t="s">
        <v>11828</v>
      </c>
      <c r="F963" t="s">
        <v>13505</v>
      </c>
      <c r="G963" t="s">
        <v>13506</v>
      </c>
      <c r="H963">
        <v>5</v>
      </c>
      <c r="I963">
        <v>555.6</v>
      </c>
    </row>
    <row r="964" spans="1:9" x14ac:dyDescent="0.25">
      <c r="A964">
        <v>1963</v>
      </c>
      <c r="B964" s="8">
        <v>45090</v>
      </c>
      <c r="C964" t="s">
        <v>11825</v>
      </c>
      <c r="D964" t="s">
        <v>11818</v>
      </c>
      <c r="E964" t="s">
        <v>11819</v>
      </c>
      <c r="F964" t="s">
        <v>9888</v>
      </c>
      <c r="G964" t="s">
        <v>13507</v>
      </c>
      <c r="H964">
        <v>2</v>
      </c>
      <c r="I964">
        <v>316.02999999999997</v>
      </c>
    </row>
    <row r="965" spans="1:9" x14ac:dyDescent="0.25">
      <c r="A965">
        <v>1964</v>
      </c>
      <c r="B965" s="8">
        <v>45068</v>
      </c>
      <c r="C965" t="s">
        <v>11817</v>
      </c>
      <c r="D965" t="s">
        <v>11818</v>
      </c>
      <c r="E965" t="s">
        <v>11819</v>
      </c>
      <c r="F965" t="s">
        <v>13508</v>
      </c>
      <c r="G965" t="s">
        <v>13509</v>
      </c>
      <c r="H965">
        <v>1</v>
      </c>
      <c r="I965">
        <v>540.96</v>
      </c>
    </row>
    <row r="966" spans="1:9" x14ac:dyDescent="0.25">
      <c r="A966">
        <v>1965</v>
      </c>
      <c r="B966" s="8">
        <v>44850</v>
      </c>
      <c r="C966" t="s">
        <v>11822</v>
      </c>
      <c r="D966" t="s">
        <v>11832</v>
      </c>
      <c r="E966" t="s">
        <v>11819</v>
      </c>
      <c r="F966" t="s">
        <v>11762</v>
      </c>
      <c r="G966" t="s">
        <v>13510</v>
      </c>
      <c r="H966">
        <v>3</v>
      </c>
      <c r="I966">
        <v>444.23</v>
      </c>
    </row>
    <row r="967" spans="1:9" x14ac:dyDescent="0.25">
      <c r="A967">
        <v>1966</v>
      </c>
      <c r="B967" s="8">
        <v>45065</v>
      </c>
      <c r="C967" t="s">
        <v>11831</v>
      </c>
      <c r="D967" t="s">
        <v>11818</v>
      </c>
      <c r="E967" t="s">
        <v>11819</v>
      </c>
      <c r="F967" t="s">
        <v>13511</v>
      </c>
      <c r="G967" t="s">
        <v>13512</v>
      </c>
      <c r="H967">
        <v>5</v>
      </c>
      <c r="I967">
        <v>497.54</v>
      </c>
    </row>
    <row r="968" spans="1:9" x14ac:dyDescent="0.25">
      <c r="A968">
        <v>1967</v>
      </c>
      <c r="B968" s="8">
        <v>45130</v>
      </c>
      <c r="C968" t="s">
        <v>11817</v>
      </c>
      <c r="D968" t="s">
        <v>11818</v>
      </c>
      <c r="E968" t="s">
        <v>11819</v>
      </c>
      <c r="F968" t="s">
        <v>13513</v>
      </c>
      <c r="G968" t="s">
        <v>13514</v>
      </c>
      <c r="H968">
        <v>4</v>
      </c>
      <c r="I968">
        <v>300.95</v>
      </c>
    </row>
    <row r="969" spans="1:9" x14ac:dyDescent="0.25">
      <c r="A969">
        <v>1968</v>
      </c>
      <c r="B969" s="8">
        <v>44890</v>
      </c>
      <c r="C969" t="s">
        <v>11817</v>
      </c>
      <c r="D969" t="s">
        <v>11818</v>
      </c>
      <c r="E969" t="s">
        <v>11819</v>
      </c>
      <c r="F969" t="s">
        <v>13515</v>
      </c>
      <c r="G969" t="s">
        <v>13516</v>
      </c>
      <c r="H969">
        <v>2</v>
      </c>
      <c r="I969">
        <v>283.06</v>
      </c>
    </row>
    <row r="970" spans="1:9" x14ac:dyDescent="0.25">
      <c r="A970">
        <v>1969</v>
      </c>
      <c r="B970" s="8">
        <v>44802</v>
      </c>
      <c r="C970" t="s">
        <v>11831</v>
      </c>
      <c r="D970" t="s">
        <v>11818</v>
      </c>
      <c r="E970" t="s">
        <v>11819</v>
      </c>
      <c r="F970" t="s">
        <v>13517</v>
      </c>
      <c r="G970" t="s">
        <v>13518</v>
      </c>
      <c r="H970">
        <v>4</v>
      </c>
      <c r="I970">
        <v>967.94</v>
      </c>
    </row>
    <row r="971" spans="1:9" x14ac:dyDescent="0.25">
      <c r="A971">
        <v>1970</v>
      </c>
      <c r="B971" s="8">
        <v>45012</v>
      </c>
      <c r="C971" t="s">
        <v>11822</v>
      </c>
      <c r="D971" t="s">
        <v>11832</v>
      </c>
      <c r="E971" t="s">
        <v>11819</v>
      </c>
      <c r="F971" t="s">
        <v>10571</v>
      </c>
      <c r="G971" t="s">
        <v>13519</v>
      </c>
      <c r="H971">
        <v>1</v>
      </c>
      <c r="I971">
        <v>398.23</v>
      </c>
    </row>
    <row r="972" spans="1:9" x14ac:dyDescent="0.25">
      <c r="A972">
        <v>1971</v>
      </c>
      <c r="B972" s="8">
        <v>44915</v>
      </c>
      <c r="C972" t="s">
        <v>11822</v>
      </c>
      <c r="D972" t="s">
        <v>11832</v>
      </c>
      <c r="E972" t="s">
        <v>11819</v>
      </c>
      <c r="F972" t="s">
        <v>13520</v>
      </c>
      <c r="G972" t="s">
        <v>13521</v>
      </c>
      <c r="H972">
        <v>1</v>
      </c>
      <c r="I972">
        <v>331.8</v>
      </c>
    </row>
    <row r="973" spans="1:9" x14ac:dyDescent="0.25">
      <c r="A973">
        <v>1972</v>
      </c>
      <c r="B973" s="8">
        <v>45042</v>
      </c>
      <c r="C973" t="s">
        <v>11822</v>
      </c>
      <c r="D973" t="s">
        <v>11832</v>
      </c>
      <c r="E973" t="s">
        <v>11819</v>
      </c>
      <c r="F973" t="s">
        <v>13522</v>
      </c>
      <c r="G973" t="s">
        <v>13523</v>
      </c>
      <c r="H973">
        <v>4</v>
      </c>
      <c r="I973">
        <v>349.48</v>
      </c>
    </row>
    <row r="974" spans="1:9" x14ac:dyDescent="0.25">
      <c r="A974">
        <v>1973</v>
      </c>
      <c r="B974" s="8">
        <v>44930</v>
      </c>
      <c r="C974" t="s">
        <v>11831</v>
      </c>
      <c r="D974" t="s">
        <v>11832</v>
      </c>
      <c r="E974" t="s">
        <v>11819</v>
      </c>
      <c r="F974" t="s">
        <v>13524</v>
      </c>
      <c r="G974" t="s">
        <v>13525</v>
      </c>
      <c r="H974">
        <v>1</v>
      </c>
      <c r="I974">
        <v>596.48</v>
      </c>
    </row>
    <row r="975" spans="1:9" x14ac:dyDescent="0.25">
      <c r="A975">
        <v>1974</v>
      </c>
      <c r="B975" s="8">
        <v>44783</v>
      </c>
      <c r="C975" t="s">
        <v>11835</v>
      </c>
      <c r="D975" t="s">
        <v>11818</v>
      </c>
      <c r="E975" t="s">
        <v>11819</v>
      </c>
      <c r="F975" t="s">
        <v>13526</v>
      </c>
      <c r="G975" t="s">
        <v>13527</v>
      </c>
      <c r="H975">
        <v>2</v>
      </c>
      <c r="I975">
        <v>677.45</v>
      </c>
    </row>
    <row r="976" spans="1:9" x14ac:dyDescent="0.25">
      <c r="A976">
        <v>1975</v>
      </c>
      <c r="B976" s="8">
        <v>45263</v>
      </c>
      <c r="C976" t="s">
        <v>11817</v>
      </c>
      <c r="D976" t="s">
        <v>11818</v>
      </c>
      <c r="E976" t="s">
        <v>11819</v>
      </c>
      <c r="F976" t="s">
        <v>13528</v>
      </c>
      <c r="G976" t="s">
        <v>13529</v>
      </c>
      <c r="H976">
        <v>5</v>
      </c>
      <c r="I976">
        <v>664.61</v>
      </c>
    </row>
    <row r="977" spans="1:9" x14ac:dyDescent="0.25">
      <c r="A977">
        <v>1976</v>
      </c>
      <c r="B977" s="8">
        <v>44881</v>
      </c>
      <c r="C977" t="s">
        <v>11831</v>
      </c>
      <c r="D977" t="s">
        <v>11832</v>
      </c>
      <c r="E977" t="s">
        <v>11828</v>
      </c>
      <c r="F977" t="s">
        <v>13530</v>
      </c>
      <c r="G977" t="s">
        <v>13531</v>
      </c>
      <c r="H977">
        <v>5</v>
      </c>
      <c r="I977">
        <v>405.13</v>
      </c>
    </row>
    <row r="978" spans="1:9" x14ac:dyDescent="0.25">
      <c r="A978">
        <v>1977</v>
      </c>
      <c r="B978" s="8">
        <v>45072</v>
      </c>
      <c r="C978" t="s">
        <v>11822</v>
      </c>
      <c r="D978" t="s">
        <v>11818</v>
      </c>
      <c r="E978" t="s">
        <v>11819</v>
      </c>
      <c r="F978" t="s">
        <v>13532</v>
      </c>
      <c r="G978" t="s">
        <v>12768</v>
      </c>
      <c r="H978">
        <v>5</v>
      </c>
      <c r="I978">
        <v>781.27</v>
      </c>
    </row>
    <row r="979" spans="1:9" x14ac:dyDescent="0.25">
      <c r="A979">
        <v>1978</v>
      </c>
      <c r="B979" s="8">
        <v>44944</v>
      </c>
      <c r="C979" t="s">
        <v>11822</v>
      </c>
      <c r="D979" t="s">
        <v>11818</v>
      </c>
      <c r="E979" t="s">
        <v>11819</v>
      </c>
      <c r="F979" t="s">
        <v>13533</v>
      </c>
      <c r="G979" t="s">
        <v>13534</v>
      </c>
      <c r="H979">
        <v>5</v>
      </c>
      <c r="I979">
        <v>983.61</v>
      </c>
    </row>
    <row r="980" spans="1:9" x14ac:dyDescent="0.25">
      <c r="A980">
        <v>1979</v>
      </c>
      <c r="B980" s="8">
        <v>45065</v>
      </c>
      <c r="C980" t="s">
        <v>11831</v>
      </c>
      <c r="D980" t="s">
        <v>11818</v>
      </c>
      <c r="E980" t="s">
        <v>11819</v>
      </c>
      <c r="F980" t="s">
        <v>13535</v>
      </c>
      <c r="G980" t="s">
        <v>13536</v>
      </c>
      <c r="H980">
        <v>1</v>
      </c>
      <c r="I980">
        <v>656.46</v>
      </c>
    </row>
    <row r="981" spans="1:9" x14ac:dyDescent="0.25">
      <c r="A981">
        <v>1980</v>
      </c>
      <c r="B981" s="8">
        <v>45010</v>
      </c>
      <c r="C981" t="s">
        <v>11835</v>
      </c>
      <c r="D981" t="s">
        <v>11832</v>
      </c>
      <c r="E981" t="s">
        <v>11819</v>
      </c>
      <c r="F981" t="s">
        <v>13537</v>
      </c>
      <c r="G981" t="s">
        <v>13538</v>
      </c>
      <c r="H981">
        <v>1</v>
      </c>
      <c r="I981">
        <v>446.07</v>
      </c>
    </row>
    <row r="982" spans="1:9" x14ac:dyDescent="0.25">
      <c r="A982">
        <v>1981</v>
      </c>
      <c r="B982" s="8">
        <v>44842</v>
      </c>
      <c r="C982" t="s">
        <v>11822</v>
      </c>
      <c r="D982" t="s">
        <v>11818</v>
      </c>
      <c r="E982" t="s">
        <v>11828</v>
      </c>
      <c r="F982" t="s">
        <v>13539</v>
      </c>
      <c r="G982" t="s">
        <v>13540</v>
      </c>
      <c r="H982">
        <v>1</v>
      </c>
      <c r="I982">
        <v>676.42</v>
      </c>
    </row>
    <row r="983" spans="1:9" x14ac:dyDescent="0.25">
      <c r="A983">
        <v>1982</v>
      </c>
      <c r="B983" s="8">
        <v>44955</v>
      </c>
      <c r="C983" t="s">
        <v>11822</v>
      </c>
      <c r="D983" t="s">
        <v>11818</v>
      </c>
      <c r="E983" t="s">
        <v>11828</v>
      </c>
      <c r="F983" t="s">
        <v>13541</v>
      </c>
      <c r="G983" t="s">
        <v>13542</v>
      </c>
      <c r="H983">
        <v>5</v>
      </c>
      <c r="I983">
        <v>861.83</v>
      </c>
    </row>
    <row r="984" spans="1:9" x14ac:dyDescent="0.25">
      <c r="A984">
        <v>1983</v>
      </c>
      <c r="B984" s="8">
        <v>44923</v>
      </c>
      <c r="C984" t="s">
        <v>11817</v>
      </c>
      <c r="D984" t="s">
        <v>11818</v>
      </c>
      <c r="E984" t="s">
        <v>11819</v>
      </c>
      <c r="F984" t="s">
        <v>7441</v>
      </c>
      <c r="G984" t="s">
        <v>13543</v>
      </c>
      <c r="H984">
        <v>5</v>
      </c>
      <c r="I984">
        <v>769.23</v>
      </c>
    </row>
    <row r="985" spans="1:9" x14ac:dyDescent="0.25">
      <c r="A985">
        <v>1984</v>
      </c>
      <c r="B985" s="8">
        <v>44791</v>
      </c>
      <c r="C985" t="s">
        <v>11822</v>
      </c>
      <c r="D985" t="s">
        <v>11818</v>
      </c>
      <c r="E985" t="s">
        <v>11819</v>
      </c>
      <c r="F985" t="s">
        <v>13544</v>
      </c>
      <c r="G985" t="s">
        <v>13545</v>
      </c>
      <c r="H985">
        <v>4</v>
      </c>
      <c r="I985">
        <v>983.02</v>
      </c>
    </row>
    <row r="986" spans="1:9" x14ac:dyDescent="0.25">
      <c r="A986">
        <v>1985</v>
      </c>
      <c r="B986" s="8">
        <v>44832</v>
      </c>
      <c r="C986" t="s">
        <v>11831</v>
      </c>
      <c r="D986" t="s">
        <v>11818</v>
      </c>
      <c r="E986" t="s">
        <v>11819</v>
      </c>
      <c r="F986" t="s">
        <v>13546</v>
      </c>
      <c r="G986" t="s">
        <v>13547</v>
      </c>
      <c r="H986">
        <v>3</v>
      </c>
      <c r="I986">
        <v>474.95</v>
      </c>
    </row>
    <row r="987" spans="1:9" x14ac:dyDescent="0.25">
      <c r="A987">
        <v>1986</v>
      </c>
      <c r="B987" s="8">
        <v>44978</v>
      </c>
      <c r="C987" t="s">
        <v>11831</v>
      </c>
      <c r="D987" t="s">
        <v>11818</v>
      </c>
      <c r="E987" t="s">
        <v>11819</v>
      </c>
      <c r="F987" t="s">
        <v>13548</v>
      </c>
      <c r="G987" t="s">
        <v>13549</v>
      </c>
      <c r="H987">
        <v>3</v>
      </c>
      <c r="I987">
        <v>800.81</v>
      </c>
    </row>
    <row r="988" spans="1:9" x14ac:dyDescent="0.25">
      <c r="A988">
        <v>1987</v>
      </c>
      <c r="B988" s="8">
        <v>45104</v>
      </c>
      <c r="C988" t="s">
        <v>11831</v>
      </c>
      <c r="D988" t="s">
        <v>11818</v>
      </c>
      <c r="E988" t="s">
        <v>11819</v>
      </c>
      <c r="F988" t="s">
        <v>13550</v>
      </c>
      <c r="G988" t="s">
        <v>13551</v>
      </c>
      <c r="H988">
        <v>2</v>
      </c>
      <c r="I988">
        <v>844.93</v>
      </c>
    </row>
    <row r="989" spans="1:9" x14ac:dyDescent="0.25">
      <c r="A989">
        <v>1988</v>
      </c>
      <c r="B989" s="8">
        <v>45064</v>
      </c>
      <c r="C989" t="s">
        <v>11835</v>
      </c>
      <c r="D989" t="s">
        <v>11832</v>
      </c>
      <c r="E989" t="s">
        <v>11828</v>
      </c>
      <c r="F989" t="s">
        <v>13552</v>
      </c>
      <c r="G989" t="s">
        <v>13553</v>
      </c>
      <c r="H989">
        <v>4</v>
      </c>
      <c r="I989">
        <v>903.8</v>
      </c>
    </row>
    <row r="990" spans="1:9" x14ac:dyDescent="0.25">
      <c r="A990">
        <v>1989</v>
      </c>
      <c r="B990" s="8">
        <v>44663</v>
      </c>
      <c r="C990" t="s">
        <v>11822</v>
      </c>
      <c r="D990" t="s">
        <v>11832</v>
      </c>
      <c r="E990" t="s">
        <v>11819</v>
      </c>
      <c r="F990" t="s">
        <v>10156</v>
      </c>
      <c r="G990" t="s">
        <v>13554</v>
      </c>
      <c r="H990">
        <v>4</v>
      </c>
      <c r="I990">
        <v>329.3</v>
      </c>
    </row>
    <row r="991" spans="1:9" x14ac:dyDescent="0.25">
      <c r="A991">
        <v>1990</v>
      </c>
      <c r="B991" s="8">
        <v>44822</v>
      </c>
      <c r="C991" t="s">
        <v>11822</v>
      </c>
      <c r="D991" t="s">
        <v>11818</v>
      </c>
      <c r="E991" t="s">
        <v>11819</v>
      </c>
      <c r="F991" t="s">
        <v>13555</v>
      </c>
      <c r="G991" t="s">
        <v>13556</v>
      </c>
      <c r="H991">
        <v>1</v>
      </c>
      <c r="I991">
        <v>332.51</v>
      </c>
    </row>
    <row r="992" spans="1:9" x14ac:dyDescent="0.25">
      <c r="A992">
        <v>1991</v>
      </c>
      <c r="B992" s="8">
        <v>44950</v>
      </c>
      <c r="C992" t="s">
        <v>11825</v>
      </c>
      <c r="D992" t="s">
        <v>11832</v>
      </c>
      <c r="E992" t="s">
        <v>11819</v>
      </c>
      <c r="F992" t="s">
        <v>13557</v>
      </c>
      <c r="G992" t="s">
        <v>13558</v>
      </c>
      <c r="H992">
        <v>2</v>
      </c>
      <c r="I992">
        <v>643.63</v>
      </c>
    </row>
    <row r="993" spans="1:9" x14ac:dyDescent="0.25">
      <c r="A993">
        <v>1992</v>
      </c>
      <c r="B993" s="8">
        <v>44874</v>
      </c>
      <c r="C993" t="s">
        <v>11831</v>
      </c>
      <c r="D993" t="s">
        <v>11818</v>
      </c>
      <c r="E993" t="s">
        <v>11819</v>
      </c>
      <c r="F993" t="s">
        <v>13559</v>
      </c>
      <c r="G993" t="s">
        <v>13560</v>
      </c>
      <c r="H993">
        <v>2</v>
      </c>
      <c r="I993">
        <v>827.05</v>
      </c>
    </row>
    <row r="994" spans="1:9" x14ac:dyDescent="0.25">
      <c r="A994">
        <v>1993</v>
      </c>
      <c r="B994" s="8">
        <v>44962</v>
      </c>
      <c r="C994" t="s">
        <v>11817</v>
      </c>
      <c r="D994" t="s">
        <v>11832</v>
      </c>
      <c r="E994" t="s">
        <v>11819</v>
      </c>
      <c r="F994" t="s">
        <v>13561</v>
      </c>
      <c r="G994" t="s">
        <v>13562</v>
      </c>
      <c r="H994">
        <v>3</v>
      </c>
      <c r="I994">
        <v>995.42</v>
      </c>
    </row>
    <row r="995" spans="1:9" x14ac:dyDescent="0.25">
      <c r="A995">
        <v>1994</v>
      </c>
      <c r="B995" s="8">
        <v>45036</v>
      </c>
      <c r="C995" t="s">
        <v>11825</v>
      </c>
      <c r="D995" t="s">
        <v>11832</v>
      </c>
      <c r="E995" t="s">
        <v>11828</v>
      </c>
      <c r="F995" t="s">
        <v>7799</v>
      </c>
      <c r="G995" t="s">
        <v>13563</v>
      </c>
      <c r="H995">
        <v>4</v>
      </c>
      <c r="I995">
        <v>360.61</v>
      </c>
    </row>
    <row r="996" spans="1:9" x14ac:dyDescent="0.25">
      <c r="A996">
        <v>1995</v>
      </c>
      <c r="B996" s="8">
        <v>44796</v>
      </c>
      <c r="C996" t="s">
        <v>11831</v>
      </c>
      <c r="D996" t="s">
        <v>11832</v>
      </c>
      <c r="E996" t="s">
        <v>11828</v>
      </c>
      <c r="F996" t="s">
        <v>13564</v>
      </c>
      <c r="G996" t="s">
        <v>13565</v>
      </c>
      <c r="H996">
        <v>3</v>
      </c>
      <c r="I996">
        <v>658.54</v>
      </c>
    </row>
    <row r="997" spans="1:9" x14ac:dyDescent="0.25">
      <c r="A997">
        <v>1996</v>
      </c>
      <c r="B997" s="8">
        <v>44911</v>
      </c>
      <c r="C997" t="s">
        <v>11831</v>
      </c>
      <c r="D997" t="s">
        <v>11818</v>
      </c>
      <c r="E997" t="s">
        <v>11819</v>
      </c>
      <c r="F997" t="s">
        <v>13566</v>
      </c>
      <c r="G997" t="s">
        <v>13567</v>
      </c>
      <c r="H997">
        <v>5</v>
      </c>
      <c r="I997">
        <v>250.11</v>
      </c>
    </row>
    <row r="998" spans="1:9" x14ac:dyDescent="0.25">
      <c r="A998">
        <v>1997</v>
      </c>
      <c r="B998" s="8">
        <v>45045</v>
      </c>
      <c r="C998" t="s">
        <v>11835</v>
      </c>
      <c r="D998" t="s">
        <v>11818</v>
      </c>
      <c r="E998" t="s">
        <v>11819</v>
      </c>
      <c r="F998" t="s">
        <v>13568</v>
      </c>
      <c r="G998" t="s">
        <v>13569</v>
      </c>
      <c r="H998">
        <v>4</v>
      </c>
      <c r="I998">
        <v>819.65</v>
      </c>
    </row>
    <row r="999" spans="1:9" x14ac:dyDescent="0.25">
      <c r="A999">
        <v>1998</v>
      </c>
      <c r="B999" s="8">
        <v>44573</v>
      </c>
      <c r="C999" t="s">
        <v>11825</v>
      </c>
      <c r="D999" t="s">
        <v>11818</v>
      </c>
      <c r="E999" t="s">
        <v>11828</v>
      </c>
      <c r="F999" t="s">
        <v>9444</v>
      </c>
      <c r="G999" t="s">
        <v>13570</v>
      </c>
      <c r="H999">
        <v>2</v>
      </c>
      <c r="I999">
        <v>186.77</v>
      </c>
    </row>
    <row r="1000" spans="1:9" x14ac:dyDescent="0.25">
      <c r="A1000">
        <v>1999</v>
      </c>
      <c r="B1000" s="8">
        <v>45143</v>
      </c>
      <c r="C1000" t="s">
        <v>11825</v>
      </c>
      <c r="D1000" t="s">
        <v>11832</v>
      </c>
      <c r="E1000" t="s">
        <v>11828</v>
      </c>
      <c r="F1000" t="s">
        <v>13571</v>
      </c>
      <c r="G1000" t="s">
        <v>3320</v>
      </c>
      <c r="H1000">
        <v>4</v>
      </c>
      <c r="I1000">
        <v>633.66999999999996</v>
      </c>
    </row>
    <row r="1001" spans="1:9" x14ac:dyDescent="0.25">
      <c r="A1001">
        <v>2000</v>
      </c>
      <c r="B1001" s="8">
        <v>45005</v>
      </c>
      <c r="C1001" t="s">
        <v>11825</v>
      </c>
      <c r="D1001" t="s">
        <v>11818</v>
      </c>
      <c r="E1001" t="s">
        <v>11819</v>
      </c>
      <c r="F1001" t="s">
        <v>13572</v>
      </c>
      <c r="G1001" t="s">
        <v>13573</v>
      </c>
      <c r="H1001">
        <v>3</v>
      </c>
      <c r="I1001">
        <v>236.34</v>
      </c>
    </row>
    <row r="1002" spans="1:9" x14ac:dyDescent="0.25">
      <c r="A1002">
        <v>2001</v>
      </c>
      <c r="B1002" s="8">
        <v>45021</v>
      </c>
      <c r="C1002" t="s">
        <v>11822</v>
      </c>
      <c r="D1002" t="s">
        <v>11818</v>
      </c>
      <c r="E1002" t="s">
        <v>11819</v>
      </c>
      <c r="F1002" t="s">
        <v>13574</v>
      </c>
      <c r="G1002" t="s">
        <v>13575</v>
      </c>
      <c r="H1002">
        <v>4</v>
      </c>
      <c r="I1002">
        <v>504.62</v>
      </c>
    </row>
    <row r="1003" spans="1:9" x14ac:dyDescent="0.25">
      <c r="A1003">
        <v>2002</v>
      </c>
      <c r="B1003" s="8">
        <v>44860</v>
      </c>
      <c r="C1003" t="s">
        <v>11835</v>
      </c>
      <c r="D1003" t="s">
        <v>11832</v>
      </c>
      <c r="E1003" t="s">
        <v>11819</v>
      </c>
      <c r="F1003" t="s">
        <v>5390</v>
      </c>
      <c r="G1003" t="s">
        <v>898</v>
      </c>
      <c r="H1003">
        <v>1</v>
      </c>
      <c r="I1003">
        <v>217.86</v>
      </c>
    </row>
    <row r="1004" spans="1:9" x14ac:dyDescent="0.25">
      <c r="A1004">
        <v>2003</v>
      </c>
      <c r="B1004" s="8">
        <v>44907</v>
      </c>
      <c r="C1004" t="s">
        <v>11825</v>
      </c>
      <c r="D1004" t="s">
        <v>11832</v>
      </c>
      <c r="E1004" t="s">
        <v>11828</v>
      </c>
      <c r="F1004" t="s">
        <v>13576</v>
      </c>
      <c r="G1004" t="s">
        <v>13577</v>
      </c>
      <c r="H1004">
        <v>4</v>
      </c>
      <c r="I1004">
        <v>148.97</v>
      </c>
    </row>
    <row r="1005" spans="1:9" x14ac:dyDescent="0.25">
      <c r="A1005">
        <v>2004</v>
      </c>
      <c r="B1005" s="8">
        <v>44984</v>
      </c>
      <c r="C1005" t="s">
        <v>11822</v>
      </c>
      <c r="D1005" t="s">
        <v>11818</v>
      </c>
      <c r="E1005" t="s">
        <v>11828</v>
      </c>
      <c r="F1005" t="s">
        <v>13578</v>
      </c>
      <c r="G1005" t="s">
        <v>13579</v>
      </c>
      <c r="H1005">
        <v>1</v>
      </c>
      <c r="I1005">
        <v>628.83000000000004</v>
      </c>
    </row>
    <row r="1006" spans="1:9" x14ac:dyDescent="0.25">
      <c r="A1006">
        <v>2005</v>
      </c>
      <c r="B1006" s="8">
        <v>45038</v>
      </c>
      <c r="C1006" t="s">
        <v>11822</v>
      </c>
      <c r="D1006" t="s">
        <v>11818</v>
      </c>
      <c r="E1006" t="s">
        <v>11828</v>
      </c>
      <c r="F1006" t="s">
        <v>13580</v>
      </c>
      <c r="G1006" t="s">
        <v>13581</v>
      </c>
      <c r="H1006">
        <v>2</v>
      </c>
      <c r="I1006">
        <v>458.78</v>
      </c>
    </row>
    <row r="1007" spans="1:9" x14ac:dyDescent="0.25">
      <c r="A1007">
        <v>2006</v>
      </c>
      <c r="B1007" s="8">
        <v>44917</v>
      </c>
      <c r="C1007" t="s">
        <v>11831</v>
      </c>
      <c r="D1007" t="s">
        <v>11832</v>
      </c>
      <c r="E1007" t="s">
        <v>11828</v>
      </c>
      <c r="F1007" t="s">
        <v>13582</v>
      </c>
      <c r="G1007" t="s">
        <v>13583</v>
      </c>
      <c r="H1007">
        <v>2</v>
      </c>
      <c r="I1007">
        <v>892.65</v>
      </c>
    </row>
    <row r="1008" spans="1:9" x14ac:dyDescent="0.25">
      <c r="A1008">
        <v>2007</v>
      </c>
      <c r="B1008" s="8">
        <v>44985</v>
      </c>
      <c r="C1008" t="s">
        <v>11831</v>
      </c>
      <c r="D1008" t="s">
        <v>11832</v>
      </c>
      <c r="E1008" t="s">
        <v>11828</v>
      </c>
      <c r="F1008" t="s">
        <v>13584</v>
      </c>
      <c r="G1008" t="s">
        <v>13585</v>
      </c>
      <c r="H1008">
        <v>1</v>
      </c>
      <c r="I1008">
        <v>211.17</v>
      </c>
    </row>
    <row r="1009" spans="1:9" x14ac:dyDescent="0.25">
      <c r="A1009">
        <v>2008</v>
      </c>
      <c r="B1009" s="8">
        <v>44858</v>
      </c>
      <c r="C1009" t="s">
        <v>11835</v>
      </c>
      <c r="D1009" t="s">
        <v>11832</v>
      </c>
      <c r="E1009" t="s">
        <v>11828</v>
      </c>
      <c r="F1009" t="s">
        <v>13586</v>
      </c>
      <c r="G1009" t="s">
        <v>13587</v>
      </c>
      <c r="H1009">
        <v>2</v>
      </c>
      <c r="I1009">
        <v>478.95</v>
      </c>
    </row>
    <row r="1010" spans="1:9" x14ac:dyDescent="0.25">
      <c r="A1010">
        <v>2009</v>
      </c>
      <c r="B1010" s="8">
        <v>44946</v>
      </c>
      <c r="C1010" t="s">
        <v>11817</v>
      </c>
      <c r="D1010" t="s">
        <v>11818</v>
      </c>
      <c r="E1010" t="s">
        <v>11819</v>
      </c>
      <c r="F1010" t="s">
        <v>13588</v>
      </c>
      <c r="G1010" t="s">
        <v>13589</v>
      </c>
      <c r="H1010">
        <v>1</v>
      </c>
      <c r="I1010">
        <v>319.94</v>
      </c>
    </row>
    <row r="1011" spans="1:9" x14ac:dyDescent="0.25">
      <c r="A1011">
        <v>2010</v>
      </c>
      <c r="B1011" s="8">
        <v>44795</v>
      </c>
      <c r="C1011" t="s">
        <v>11831</v>
      </c>
      <c r="D1011" t="s">
        <v>11818</v>
      </c>
      <c r="E1011" t="s">
        <v>11828</v>
      </c>
      <c r="F1011" t="s">
        <v>13590</v>
      </c>
      <c r="G1011" t="s">
        <v>13591</v>
      </c>
      <c r="H1011">
        <v>2</v>
      </c>
      <c r="I1011">
        <v>601.66</v>
      </c>
    </row>
    <row r="1012" spans="1:9" x14ac:dyDescent="0.25">
      <c r="A1012">
        <v>2011</v>
      </c>
      <c r="B1012" s="8">
        <v>45046</v>
      </c>
      <c r="C1012" t="s">
        <v>11822</v>
      </c>
      <c r="D1012" t="s">
        <v>11818</v>
      </c>
      <c r="E1012" t="s">
        <v>11828</v>
      </c>
      <c r="F1012" t="s">
        <v>13592</v>
      </c>
      <c r="G1012" t="s">
        <v>13593</v>
      </c>
      <c r="H1012">
        <v>1</v>
      </c>
      <c r="I1012">
        <v>999.96</v>
      </c>
    </row>
    <row r="1013" spans="1:9" x14ac:dyDescent="0.25">
      <c r="A1013">
        <v>2012</v>
      </c>
      <c r="B1013" s="8">
        <v>44822</v>
      </c>
      <c r="C1013" t="s">
        <v>11831</v>
      </c>
      <c r="D1013" t="s">
        <v>11832</v>
      </c>
      <c r="E1013" t="s">
        <v>11819</v>
      </c>
      <c r="F1013" t="s">
        <v>13594</v>
      </c>
      <c r="G1013" t="s">
        <v>13595</v>
      </c>
      <c r="H1013">
        <v>2</v>
      </c>
      <c r="I1013">
        <v>138.66999999999999</v>
      </c>
    </row>
    <row r="1014" spans="1:9" x14ac:dyDescent="0.25">
      <c r="A1014">
        <v>2013</v>
      </c>
      <c r="B1014" s="8">
        <v>44978</v>
      </c>
      <c r="C1014" t="s">
        <v>11822</v>
      </c>
      <c r="D1014" t="s">
        <v>11832</v>
      </c>
      <c r="E1014" t="s">
        <v>11819</v>
      </c>
      <c r="F1014" t="s">
        <v>13596</v>
      </c>
      <c r="G1014" t="s">
        <v>13597</v>
      </c>
      <c r="H1014">
        <v>2</v>
      </c>
      <c r="I1014">
        <v>962.76</v>
      </c>
    </row>
    <row r="1015" spans="1:9" x14ac:dyDescent="0.25">
      <c r="A1015">
        <v>2014</v>
      </c>
      <c r="B1015" s="8">
        <v>44960</v>
      </c>
      <c r="C1015" t="s">
        <v>11825</v>
      </c>
      <c r="D1015" t="s">
        <v>11832</v>
      </c>
      <c r="E1015" t="s">
        <v>11819</v>
      </c>
      <c r="F1015" t="s">
        <v>13598</v>
      </c>
      <c r="G1015" t="s">
        <v>13599</v>
      </c>
      <c r="H1015">
        <v>4</v>
      </c>
      <c r="I1015">
        <v>106.88</v>
      </c>
    </row>
    <row r="1016" spans="1:9" x14ac:dyDescent="0.25">
      <c r="A1016">
        <v>2015</v>
      </c>
      <c r="B1016" s="8">
        <v>44834</v>
      </c>
      <c r="C1016" t="s">
        <v>11822</v>
      </c>
      <c r="D1016" t="s">
        <v>11818</v>
      </c>
      <c r="E1016" t="s">
        <v>11828</v>
      </c>
      <c r="F1016" t="s">
        <v>6905</v>
      </c>
      <c r="G1016" t="s">
        <v>13600</v>
      </c>
      <c r="H1016">
        <v>1</v>
      </c>
      <c r="I1016">
        <v>561.89</v>
      </c>
    </row>
    <row r="1017" spans="1:9" x14ac:dyDescent="0.25">
      <c r="A1017">
        <v>2016</v>
      </c>
      <c r="B1017" s="8">
        <v>44817</v>
      </c>
      <c r="C1017" t="s">
        <v>11825</v>
      </c>
      <c r="D1017" t="s">
        <v>11818</v>
      </c>
      <c r="E1017" t="s">
        <v>11819</v>
      </c>
      <c r="F1017" t="s">
        <v>13601</v>
      </c>
      <c r="G1017" t="s">
        <v>13602</v>
      </c>
      <c r="H1017">
        <v>5</v>
      </c>
      <c r="I1017">
        <v>775.52</v>
      </c>
    </row>
    <row r="1018" spans="1:9" x14ac:dyDescent="0.25">
      <c r="A1018">
        <v>2017</v>
      </c>
      <c r="B1018" s="8">
        <v>44632</v>
      </c>
      <c r="C1018" t="s">
        <v>11831</v>
      </c>
      <c r="D1018" t="s">
        <v>11832</v>
      </c>
      <c r="E1018" t="s">
        <v>11819</v>
      </c>
      <c r="F1018" t="s">
        <v>11806</v>
      </c>
      <c r="G1018" t="s">
        <v>13603</v>
      </c>
      <c r="H1018">
        <v>4</v>
      </c>
      <c r="I1018">
        <v>397.01</v>
      </c>
    </row>
    <row r="1019" spans="1:9" x14ac:dyDescent="0.25">
      <c r="A1019">
        <v>2018</v>
      </c>
      <c r="B1019" s="8">
        <v>44794</v>
      </c>
      <c r="C1019" t="s">
        <v>11817</v>
      </c>
      <c r="D1019" t="s">
        <v>11832</v>
      </c>
      <c r="E1019" t="s">
        <v>11819</v>
      </c>
      <c r="F1019" t="s">
        <v>13604</v>
      </c>
      <c r="G1019" t="s">
        <v>374</v>
      </c>
      <c r="H1019">
        <v>5</v>
      </c>
      <c r="I1019">
        <v>739.74</v>
      </c>
    </row>
    <row r="1020" spans="1:9" x14ac:dyDescent="0.25">
      <c r="A1020">
        <v>2019</v>
      </c>
      <c r="B1020" s="8">
        <v>44722</v>
      </c>
      <c r="C1020" t="s">
        <v>11825</v>
      </c>
      <c r="D1020" t="s">
        <v>11832</v>
      </c>
      <c r="E1020" t="s">
        <v>11828</v>
      </c>
      <c r="F1020" t="s">
        <v>13605</v>
      </c>
      <c r="G1020" t="s">
        <v>13606</v>
      </c>
      <c r="H1020">
        <v>2</v>
      </c>
      <c r="I1020">
        <v>789.2</v>
      </c>
    </row>
    <row r="1021" spans="1:9" x14ac:dyDescent="0.25">
      <c r="A1021">
        <v>2020</v>
      </c>
      <c r="B1021" s="8">
        <v>44791</v>
      </c>
      <c r="C1021" t="s">
        <v>11822</v>
      </c>
      <c r="D1021" t="s">
        <v>11818</v>
      </c>
      <c r="E1021" t="s">
        <v>11819</v>
      </c>
      <c r="F1021" t="s">
        <v>13607</v>
      </c>
      <c r="G1021" t="s">
        <v>12520</v>
      </c>
      <c r="H1021">
        <v>3</v>
      </c>
      <c r="I1021">
        <v>428.51</v>
      </c>
    </row>
    <row r="1022" spans="1:9" x14ac:dyDescent="0.25">
      <c r="A1022">
        <v>2021</v>
      </c>
      <c r="B1022" s="8">
        <v>45045</v>
      </c>
      <c r="C1022" t="s">
        <v>11835</v>
      </c>
      <c r="D1022" t="s">
        <v>11832</v>
      </c>
      <c r="E1022" t="s">
        <v>11819</v>
      </c>
      <c r="F1022" t="s">
        <v>13608</v>
      </c>
      <c r="G1022" t="s">
        <v>13609</v>
      </c>
      <c r="H1022">
        <v>4</v>
      </c>
      <c r="I1022">
        <v>646.72</v>
      </c>
    </row>
    <row r="1023" spans="1:9" x14ac:dyDescent="0.25">
      <c r="A1023">
        <v>2022</v>
      </c>
      <c r="B1023" s="8">
        <v>44814</v>
      </c>
      <c r="C1023" t="s">
        <v>11822</v>
      </c>
      <c r="D1023" t="s">
        <v>11832</v>
      </c>
      <c r="E1023" t="s">
        <v>11819</v>
      </c>
      <c r="F1023" t="s">
        <v>13610</v>
      </c>
      <c r="G1023" t="s">
        <v>13611</v>
      </c>
      <c r="H1023">
        <v>3</v>
      </c>
      <c r="I1023">
        <v>742.84</v>
      </c>
    </row>
    <row r="1024" spans="1:9" x14ac:dyDescent="0.25">
      <c r="A1024">
        <v>2023</v>
      </c>
      <c r="B1024" s="8">
        <v>44890</v>
      </c>
      <c r="C1024" t="s">
        <v>11831</v>
      </c>
      <c r="D1024" t="s">
        <v>11832</v>
      </c>
      <c r="E1024" t="s">
        <v>11819</v>
      </c>
      <c r="F1024" t="s">
        <v>13612</v>
      </c>
      <c r="G1024" t="s">
        <v>13613</v>
      </c>
      <c r="H1024">
        <v>2</v>
      </c>
      <c r="I1024">
        <v>894.92</v>
      </c>
    </row>
    <row r="1025" spans="1:9" x14ac:dyDescent="0.25">
      <c r="A1025">
        <v>2024</v>
      </c>
      <c r="B1025" s="8">
        <v>45236</v>
      </c>
      <c r="C1025" t="s">
        <v>11831</v>
      </c>
      <c r="D1025" t="s">
        <v>11832</v>
      </c>
      <c r="E1025" t="s">
        <v>11819</v>
      </c>
      <c r="F1025" t="s">
        <v>13614</v>
      </c>
      <c r="G1025" t="s">
        <v>13615</v>
      </c>
      <c r="H1025">
        <v>1</v>
      </c>
      <c r="I1025">
        <v>222.56</v>
      </c>
    </row>
    <row r="1026" spans="1:9" x14ac:dyDescent="0.25">
      <c r="A1026">
        <v>2025</v>
      </c>
      <c r="B1026" s="8">
        <v>44943</v>
      </c>
      <c r="C1026" t="s">
        <v>11825</v>
      </c>
      <c r="D1026" t="s">
        <v>11818</v>
      </c>
      <c r="E1026" t="s">
        <v>11828</v>
      </c>
      <c r="F1026" t="s">
        <v>13616</v>
      </c>
      <c r="G1026" t="s">
        <v>13617</v>
      </c>
      <c r="H1026">
        <v>2</v>
      </c>
      <c r="I1026">
        <v>699.76</v>
      </c>
    </row>
    <row r="1027" spans="1:9" x14ac:dyDescent="0.25">
      <c r="A1027">
        <v>2026</v>
      </c>
      <c r="B1027" s="8">
        <v>44781</v>
      </c>
      <c r="C1027" t="s">
        <v>11835</v>
      </c>
      <c r="D1027" t="s">
        <v>11832</v>
      </c>
      <c r="E1027" t="s">
        <v>11819</v>
      </c>
      <c r="F1027" t="s">
        <v>13618</v>
      </c>
      <c r="G1027" t="s">
        <v>13619</v>
      </c>
      <c r="H1027">
        <v>3</v>
      </c>
      <c r="I1027">
        <v>124.93</v>
      </c>
    </row>
    <row r="1028" spans="1:9" x14ac:dyDescent="0.25">
      <c r="A1028">
        <v>2027</v>
      </c>
      <c r="B1028" s="8">
        <v>44781</v>
      </c>
      <c r="C1028" t="s">
        <v>11825</v>
      </c>
      <c r="D1028" t="s">
        <v>11832</v>
      </c>
      <c r="E1028" t="s">
        <v>11819</v>
      </c>
      <c r="F1028" t="s">
        <v>13620</v>
      </c>
      <c r="G1028" t="s">
        <v>13621</v>
      </c>
      <c r="H1028">
        <v>5</v>
      </c>
      <c r="I1028">
        <v>664.12</v>
      </c>
    </row>
    <row r="1029" spans="1:9" x14ac:dyDescent="0.25">
      <c r="A1029">
        <v>2028</v>
      </c>
      <c r="B1029" s="8">
        <v>44975</v>
      </c>
      <c r="C1029" t="s">
        <v>11835</v>
      </c>
      <c r="D1029" t="s">
        <v>11832</v>
      </c>
      <c r="E1029" t="s">
        <v>11828</v>
      </c>
      <c r="F1029" t="s">
        <v>13622</v>
      </c>
      <c r="G1029" t="s">
        <v>13623</v>
      </c>
      <c r="H1029">
        <v>2</v>
      </c>
      <c r="I1029">
        <v>862.82</v>
      </c>
    </row>
    <row r="1030" spans="1:9" x14ac:dyDescent="0.25">
      <c r="A1030">
        <v>2029</v>
      </c>
      <c r="B1030" s="8">
        <v>44879</v>
      </c>
      <c r="C1030" t="s">
        <v>11835</v>
      </c>
      <c r="D1030" t="s">
        <v>11832</v>
      </c>
      <c r="E1030" t="s">
        <v>11828</v>
      </c>
      <c r="F1030" t="s">
        <v>7417</v>
      </c>
      <c r="G1030" t="s">
        <v>13624</v>
      </c>
      <c r="H1030">
        <v>1</v>
      </c>
      <c r="I1030">
        <v>813.01</v>
      </c>
    </row>
    <row r="1031" spans="1:9" x14ac:dyDescent="0.25">
      <c r="A1031">
        <v>2030</v>
      </c>
      <c r="B1031" s="8">
        <v>45135</v>
      </c>
      <c r="C1031" t="s">
        <v>11831</v>
      </c>
      <c r="D1031" t="s">
        <v>11832</v>
      </c>
      <c r="E1031" t="s">
        <v>11819</v>
      </c>
      <c r="F1031" t="s">
        <v>13625</v>
      </c>
      <c r="G1031" t="s">
        <v>13626</v>
      </c>
      <c r="H1031">
        <v>4</v>
      </c>
      <c r="I1031">
        <v>349.75</v>
      </c>
    </row>
    <row r="1032" spans="1:9" x14ac:dyDescent="0.25">
      <c r="A1032">
        <v>2031</v>
      </c>
      <c r="B1032" s="8">
        <v>45132</v>
      </c>
      <c r="C1032" t="s">
        <v>11825</v>
      </c>
      <c r="D1032" t="s">
        <v>11832</v>
      </c>
      <c r="E1032" t="s">
        <v>11819</v>
      </c>
      <c r="F1032" t="s">
        <v>13627</v>
      </c>
      <c r="G1032" t="s">
        <v>13628</v>
      </c>
      <c r="H1032">
        <v>1</v>
      </c>
      <c r="I1032">
        <v>244.5</v>
      </c>
    </row>
    <row r="1033" spans="1:9" x14ac:dyDescent="0.25">
      <c r="A1033">
        <v>2032</v>
      </c>
      <c r="B1033" s="8">
        <v>44886</v>
      </c>
      <c r="C1033" t="s">
        <v>11817</v>
      </c>
      <c r="D1033" t="s">
        <v>11818</v>
      </c>
      <c r="E1033" t="s">
        <v>11828</v>
      </c>
      <c r="F1033" t="s">
        <v>13629</v>
      </c>
      <c r="G1033" t="s">
        <v>13630</v>
      </c>
      <c r="H1033">
        <v>3</v>
      </c>
      <c r="I1033">
        <v>873.52</v>
      </c>
    </row>
    <row r="1034" spans="1:9" x14ac:dyDescent="0.25">
      <c r="A1034">
        <v>2033</v>
      </c>
      <c r="B1034" s="8">
        <v>45233</v>
      </c>
      <c r="C1034" t="s">
        <v>11822</v>
      </c>
      <c r="D1034" t="s">
        <v>11832</v>
      </c>
      <c r="E1034" t="s">
        <v>11828</v>
      </c>
      <c r="F1034" t="s">
        <v>13631</v>
      </c>
      <c r="G1034" t="s">
        <v>13632</v>
      </c>
      <c r="H1034">
        <v>1</v>
      </c>
      <c r="I1034">
        <v>358.65</v>
      </c>
    </row>
    <row r="1035" spans="1:9" x14ac:dyDescent="0.25">
      <c r="A1035">
        <v>2034</v>
      </c>
      <c r="B1035" s="8">
        <v>44946</v>
      </c>
      <c r="C1035" t="s">
        <v>11825</v>
      </c>
      <c r="D1035" t="s">
        <v>11818</v>
      </c>
      <c r="E1035" t="s">
        <v>11828</v>
      </c>
      <c r="F1035" t="s">
        <v>13633</v>
      </c>
      <c r="G1035" t="s">
        <v>13634</v>
      </c>
      <c r="H1035">
        <v>1</v>
      </c>
      <c r="I1035">
        <v>632.33000000000004</v>
      </c>
    </row>
    <row r="1036" spans="1:9" x14ac:dyDescent="0.25">
      <c r="A1036">
        <v>2035</v>
      </c>
      <c r="B1036" s="8">
        <v>44974</v>
      </c>
      <c r="C1036" t="s">
        <v>11817</v>
      </c>
      <c r="D1036" t="s">
        <v>11832</v>
      </c>
      <c r="E1036" t="s">
        <v>11819</v>
      </c>
      <c r="F1036" t="s">
        <v>13635</v>
      </c>
      <c r="G1036" t="s">
        <v>13636</v>
      </c>
      <c r="H1036">
        <v>2</v>
      </c>
      <c r="I1036">
        <v>565.80999999999995</v>
      </c>
    </row>
    <row r="1037" spans="1:9" x14ac:dyDescent="0.25">
      <c r="A1037">
        <v>2036</v>
      </c>
      <c r="B1037" s="8">
        <v>44828</v>
      </c>
      <c r="C1037" t="s">
        <v>11831</v>
      </c>
      <c r="D1037" t="s">
        <v>11818</v>
      </c>
      <c r="E1037" t="s">
        <v>11828</v>
      </c>
      <c r="F1037" t="s">
        <v>13637</v>
      </c>
      <c r="G1037" t="s">
        <v>13638</v>
      </c>
      <c r="H1037">
        <v>3</v>
      </c>
      <c r="I1037">
        <v>849.04</v>
      </c>
    </row>
    <row r="1038" spans="1:9" x14ac:dyDescent="0.25">
      <c r="A1038">
        <v>2037</v>
      </c>
      <c r="B1038" s="8">
        <v>45123</v>
      </c>
      <c r="C1038" t="s">
        <v>11822</v>
      </c>
      <c r="D1038" t="s">
        <v>11818</v>
      </c>
      <c r="E1038" t="s">
        <v>11819</v>
      </c>
      <c r="F1038" t="s">
        <v>13639</v>
      </c>
      <c r="G1038" t="s">
        <v>13640</v>
      </c>
      <c r="H1038">
        <v>1</v>
      </c>
      <c r="I1038">
        <v>519.42999999999995</v>
      </c>
    </row>
    <row r="1039" spans="1:9" x14ac:dyDescent="0.25">
      <c r="A1039">
        <v>2038</v>
      </c>
      <c r="B1039" s="8">
        <v>44786</v>
      </c>
      <c r="C1039" t="s">
        <v>11825</v>
      </c>
      <c r="D1039" t="s">
        <v>11818</v>
      </c>
      <c r="E1039" t="s">
        <v>11828</v>
      </c>
      <c r="F1039" t="s">
        <v>12293</v>
      </c>
      <c r="G1039" t="s">
        <v>13641</v>
      </c>
      <c r="H1039">
        <v>2</v>
      </c>
      <c r="I1039">
        <v>694.03</v>
      </c>
    </row>
    <row r="1040" spans="1:9" x14ac:dyDescent="0.25">
      <c r="A1040">
        <v>2039</v>
      </c>
      <c r="B1040" s="8">
        <v>45070</v>
      </c>
      <c r="C1040" t="s">
        <v>11817</v>
      </c>
      <c r="D1040" t="s">
        <v>11832</v>
      </c>
      <c r="E1040" t="s">
        <v>11819</v>
      </c>
      <c r="F1040" t="s">
        <v>13642</v>
      </c>
      <c r="G1040" t="s">
        <v>2244</v>
      </c>
      <c r="H1040">
        <v>1</v>
      </c>
      <c r="I1040">
        <v>738.69</v>
      </c>
    </row>
    <row r="1041" spans="1:9" x14ac:dyDescent="0.25">
      <c r="A1041">
        <v>2040</v>
      </c>
      <c r="B1041" s="8">
        <v>45038</v>
      </c>
      <c r="C1041" t="s">
        <v>11831</v>
      </c>
      <c r="D1041" t="s">
        <v>11818</v>
      </c>
      <c r="E1041" t="s">
        <v>11828</v>
      </c>
      <c r="F1041" t="s">
        <v>13643</v>
      </c>
      <c r="G1041" t="s">
        <v>13644</v>
      </c>
      <c r="H1041">
        <v>5</v>
      </c>
      <c r="I1041">
        <v>753.51</v>
      </c>
    </row>
    <row r="1042" spans="1:9" x14ac:dyDescent="0.25">
      <c r="A1042">
        <v>2041</v>
      </c>
      <c r="B1042" s="8">
        <v>44829</v>
      </c>
      <c r="C1042" t="s">
        <v>11825</v>
      </c>
      <c r="D1042" t="s">
        <v>11832</v>
      </c>
      <c r="E1042" t="s">
        <v>11828</v>
      </c>
      <c r="F1042" t="s">
        <v>9761</v>
      </c>
      <c r="G1042" t="s">
        <v>13645</v>
      </c>
      <c r="H1042">
        <v>5</v>
      </c>
      <c r="I1042">
        <v>970.6</v>
      </c>
    </row>
    <row r="1043" spans="1:9" x14ac:dyDescent="0.25">
      <c r="A1043">
        <v>2042</v>
      </c>
      <c r="B1043" s="8">
        <v>44971</v>
      </c>
      <c r="C1043" t="s">
        <v>11817</v>
      </c>
      <c r="D1043" t="s">
        <v>11832</v>
      </c>
      <c r="E1043" t="s">
        <v>11828</v>
      </c>
      <c r="F1043" t="s">
        <v>13646</v>
      </c>
      <c r="G1043" t="s">
        <v>13647</v>
      </c>
      <c r="H1043">
        <v>1</v>
      </c>
      <c r="I1043">
        <v>651.4</v>
      </c>
    </row>
    <row r="1044" spans="1:9" x14ac:dyDescent="0.25">
      <c r="A1044">
        <v>2043</v>
      </c>
      <c r="B1044" s="8">
        <v>44783</v>
      </c>
      <c r="C1044" t="s">
        <v>11835</v>
      </c>
      <c r="D1044" t="s">
        <v>11818</v>
      </c>
      <c r="E1044" t="s">
        <v>11828</v>
      </c>
      <c r="F1044" t="s">
        <v>13648</v>
      </c>
      <c r="G1044" t="s">
        <v>13649</v>
      </c>
      <c r="H1044">
        <v>5</v>
      </c>
      <c r="I1044">
        <v>809.68</v>
      </c>
    </row>
    <row r="1045" spans="1:9" x14ac:dyDescent="0.25">
      <c r="A1045">
        <v>2044</v>
      </c>
      <c r="B1045" s="8">
        <v>45054</v>
      </c>
      <c r="C1045" t="s">
        <v>11817</v>
      </c>
      <c r="D1045" t="s">
        <v>11832</v>
      </c>
      <c r="E1045" t="s">
        <v>11828</v>
      </c>
      <c r="F1045" t="s">
        <v>13650</v>
      </c>
      <c r="G1045" t="s">
        <v>13651</v>
      </c>
      <c r="H1045">
        <v>5</v>
      </c>
      <c r="I1045">
        <v>570.91</v>
      </c>
    </row>
    <row r="1046" spans="1:9" x14ac:dyDescent="0.25">
      <c r="A1046">
        <v>2045</v>
      </c>
      <c r="B1046" s="8">
        <v>45021</v>
      </c>
      <c r="C1046" t="s">
        <v>11817</v>
      </c>
      <c r="D1046" t="s">
        <v>11818</v>
      </c>
      <c r="E1046" t="s">
        <v>11819</v>
      </c>
      <c r="F1046" t="s">
        <v>13652</v>
      </c>
      <c r="G1046" t="s">
        <v>13653</v>
      </c>
      <c r="H1046">
        <v>1</v>
      </c>
      <c r="I1046">
        <v>852.72</v>
      </c>
    </row>
    <row r="1047" spans="1:9" x14ac:dyDescent="0.25">
      <c r="A1047">
        <v>2046</v>
      </c>
      <c r="B1047" s="8">
        <v>44920</v>
      </c>
      <c r="C1047" t="s">
        <v>11825</v>
      </c>
      <c r="D1047" t="s">
        <v>11818</v>
      </c>
      <c r="E1047" t="s">
        <v>11819</v>
      </c>
      <c r="F1047" t="s">
        <v>13654</v>
      </c>
      <c r="G1047" t="s">
        <v>13655</v>
      </c>
      <c r="H1047">
        <v>1</v>
      </c>
      <c r="I1047">
        <v>787.98</v>
      </c>
    </row>
    <row r="1048" spans="1:9" x14ac:dyDescent="0.25">
      <c r="A1048">
        <v>2047</v>
      </c>
      <c r="B1048" s="8">
        <v>44788</v>
      </c>
      <c r="C1048" t="s">
        <v>11825</v>
      </c>
      <c r="D1048" t="s">
        <v>11818</v>
      </c>
      <c r="E1048" t="s">
        <v>11819</v>
      </c>
      <c r="F1048" t="s">
        <v>13656</v>
      </c>
      <c r="G1048" t="s">
        <v>13657</v>
      </c>
      <c r="H1048">
        <v>1</v>
      </c>
      <c r="I1048">
        <v>942.72</v>
      </c>
    </row>
    <row r="1049" spans="1:9" x14ac:dyDescent="0.25">
      <c r="A1049">
        <v>2048</v>
      </c>
      <c r="B1049" s="8">
        <v>44603</v>
      </c>
      <c r="C1049" t="s">
        <v>11817</v>
      </c>
      <c r="D1049" t="s">
        <v>11832</v>
      </c>
      <c r="E1049" t="s">
        <v>11819</v>
      </c>
      <c r="F1049" t="s">
        <v>13658</v>
      </c>
      <c r="G1049" t="s">
        <v>13659</v>
      </c>
      <c r="H1049">
        <v>2</v>
      </c>
      <c r="I1049">
        <v>626.4</v>
      </c>
    </row>
    <row r="1050" spans="1:9" x14ac:dyDescent="0.25">
      <c r="A1050">
        <v>2049</v>
      </c>
      <c r="B1050" s="8">
        <v>45013</v>
      </c>
      <c r="C1050" t="s">
        <v>11835</v>
      </c>
      <c r="D1050" t="s">
        <v>11818</v>
      </c>
      <c r="E1050" t="s">
        <v>11819</v>
      </c>
      <c r="F1050" t="s">
        <v>13660</v>
      </c>
      <c r="G1050" t="s">
        <v>13661</v>
      </c>
      <c r="H1050">
        <v>4</v>
      </c>
      <c r="I1050">
        <v>765.68</v>
      </c>
    </row>
    <row r="1051" spans="1:9" x14ac:dyDescent="0.25">
      <c r="A1051">
        <v>2050</v>
      </c>
      <c r="B1051" s="8">
        <v>44908</v>
      </c>
      <c r="C1051" t="s">
        <v>11831</v>
      </c>
      <c r="D1051" t="s">
        <v>11818</v>
      </c>
      <c r="E1051" t="s">
        <v>11828</v>
      </c>
      <c r="F1051" t="s">
        <v>13662</v>
      </c>
      <c r="G1051" t="s">
        <v>13663</v>
      </c>
      <c r="H1051">
        <v>3</v>
      </c>
      <c r="I1051">
        <v>904.54</v>
      </c>
    </row>
    <row r="1052" spans="1:9" x14ac:dyDescent="0.25">
      <c r="A1052">
        <v>2051</v>
      </c>
      <c r="B1052" s="8">
        <v>45002</v>
      </c>
      <c r="C1052" t="s">
        <v>11835</v>
      </c>
      <c r="D1052" t="s">
        <v>11818</v>
      </c>
      <c r="E1052" t="s">
        <v>11819</v>
      </c>
      <c r="F1052" t="s">
        <v>13664</v>
      </c>
      <c r="G1052" t="s">
        <v>13665</v>
      </c>
      <c r="H1052">
        <v>2</v>
      </c>
      <c r="I1052">
        <v>761.28</v>
      </c>
    </row>
    <row r="1053" spans="1:9" x14ac:dyDescent="0.25">
      <c r="A1053">
        <v>2052</v>
      </c>
      <c r="B1053" s="8">
        <v>44723</v>
      </c>
      <c r="C1053" t="s">
        <v>11835</v>
      </c>
      <c r="D1053" t="s">
        <v>11818</v>
      </c>
      <c r="E1053" t="s">
        <v>11828</v>
      </c>
      <c r="F1053" t="s">
        <v>13666</v>
      </c>
      <c r="G1053" t="s">
        <v>13667</v>
      </c>
      <c r="H1053">
        <v>4</v>
      </c>
      <c r="I1053">
        <v>507.49</v>
      </c>
    </row>
    <row r="1054" spans="1:9" x14ac:dyDescent="0.25">
      <c r="A1054">
        <v>2053</v>
      </c>
      <c r="B1054" s="8">
        <v>45059</v>
      </c>
      <c r="C1054" t="s">
        <v>11822</v>
      </c>
      <c r="D1054" t="s">
        <v>11818</v>
      </c>
      <c r="E1054" t="s">
        <v>11819</v>
      </c>
      <c r="F1054" t="s">
        <v>13668</v>
      </c>
      <c r="G1054" t="s">
        <v>13669</v>
      </c>
      <c r="H1054">
        <v>5</v>
      </c>
      <c r="I1054">
        <v>862.9</v>
      </c>
    </row>
    <row r="1055" spans="1:9" x14ac:dyDescent="0.25">
      <c r="A1055">
        <v>2054</v>
      </c>
      <c r="B1055" s="8">
        <v>45083</v>
      </c>
      <c r="C1055" t="s">
        <v>11822</v>
      </c>
      <c r="D1055" t="s">
        <v>11818</v>
      </c>
      <c r="E1055" t="s">
        <v>11819</v>
      </c>
      <c r="F1055" t="s">
        <v>13670</v>
      </c>
      <c r="G1055" t="s">
        <v>13671</v>
      </c>
      <c r="H1055">
        <v>4</v>
      </c>
      <c r="I1055">
        <v>528.17999999999995</v>
      </c>
    </row>
    <row r="1056" spans="1:9" x14ac:dyDescent="0.25">
      <c r="A1056">
        <v>2055</v>
      </c>
      <c r="B1056" s="8">
        <v>44784</v>
      </c>
      <c r="C1056" t="s">
        <v>11825</v>
      </c>
      <c r="D1056" t="s">
        <v>11832</v>
      </c>
      <c r="E1056" t="s">
        <v>11828</v>
      </c>
      <c r="F1056" t="s">
        <v>13672</v>
      </c>
      <c r="G1056" t="s">
        <v>13673</v>
      </c>
      <c r="H1056">
        <v>2</v>
      </c>
      <c r="I1056">
        <v>805.7</v>
      </c>
    </row>
    <row r="1057" spans="1:9" x14ac:dyDescent="0.25">
      <c r="A1057">
        <v>2056</v>
      </c>
      <c r="B1057" s="8">
        <v>44959</v>
      </c>
      <c r="C1057" t="s">
        <v>11825</v>
      </c>
      <c r="D1057" t="s">
        <v>11832</v>
      </c>
      <c r="E1057" t="s">
        <v>11819</v>
      </c>
      <c r="F1057" t="s">
        <v>13674</v>
      </c>
      <c r="G1057" t="s">
        <v>13675</v>
      </c>
      <c r="H1057">
        <v>1</v>
      </c>
      <c r="I1057">
        <v>190.55</v>
      </c>
    </row>
    <row r="1058" spans="1:9" x14ac:dyDescent="0.25">
      <c r="A1058">
        <v>2057</v>
      </c>
      <c r="B1058" s="8">
        <v>44927</v>
      </c>
      <c r="C1058" t="s">
        <v>11817</v>
      </c>
      <c r="D1058" t="s">
        <v>11818</v>
      </c>
      <c r="E1058" t="s">
        <v>11819</v>
      </c>
      <c r="F1058" t="s">
        <v>12596</v>
      </c>
      <c r="G1058" t="s">
        <v>13676</v>
      </c>
      <c r="H1058">
        <v>3</v>
      </c>
      <c r="I1058">
        <v>605.36</v>
      </c>
    </row>
    <row r="1059" spans="1:9" x14ac:dyDescent="0.25">
      <c r="A1059">
        <v>2058</v>
      </c>
      <c r="B1059" s="8">
        <v>44926</v>
      </c>
      <c r="C1059" t="s">
        <v>11817</v>
      </c>
      <c r="D1059" t="s">
        <v>11818</v>
      </c>
      <c r="E1059" t="s">
        <v>11828</v>
      </c>
      <c r="F1059" t="s">
        <v>10216</v>
      </c>
      <c r="G1059" t="s">
        <v>13677</v>
      </c>
      <c r="H1059">
        <v>1</v>
      </c>
      <c r="I1059">
        <v>338.16</v>
      </c>
    </row>
    <row r="1060" spans="1:9" x14ac:dyDescent="0.25">
      <c r="A1060">
        <v>2059</v>
      </c>
      <c r="B1060" s="8">
        <v>45082</v>
      </c>
      <c r="C1060" t="s">
        <v>11817</v>
      </c>
      <c r="D1060" t="s">
        <v>11832</v>
      </c>
      <c r="E1060" t="s">
        <v>11828</v>
      </c>
      <c r="F1060" t="s">
        <v>13678</v>
      </c>
      <c r="G1060" t="s">
        <v>13679</v>
      </c>
      <c r="H1060">
        <v>3</v>
      </c>
      <c r="I1060">
        <v>969.03</v>
      </c>
    </row>
    <row r="1061" spans="1:9" x14ac:dyDescent="0.25">
      <c r="A1061">
        <v>2060</v>
      </c>
      <c r="B1061" s="8">
        <v>45130</v>
      </c>
      <c r="C1061" t="s">
        <v>11835</v>
      </c>
      <c r="D1061" t="s">
        <v>11832</v>
      </c>
      <c r="E1061" t="s">
        <v>11819</v>
      </c>
      <c r="F1061" t="s">
        <v>13680</v>
      </c>
      <c r="G1061" t="s">
        <v>13681</v>
      </c>
      <c r="H1061">
        <v>3</v>
      </c>
      <c r="I1061">
        <v>442.39</v>
      </c>
    </row>
    <row r="1062" spans="1:9" x14ac:dyDescent="0.25">
      <c r="A1062">
        <v>2061</v>
      </c>
      <c r="B1062" s="8">
        <v>45000</v>
      </c>
      <c r="C1062" t="s">
        <v>11825</v>
      </c>
      <c r="D1062" t="s">
        <v>11832</v>
      </c>
      <c r="E1062" t="s">
        <v>11819</v>
      </c>
      <c r="F1062" t="s">
        <v>13682</v>
      </c>
      <c r="G1062" t="s">
        <v>13683</v>
      </c>
      <c r="H1062">
        <v>1</v>
      </c>
      <c r="I1062">
        <v>952.69</v>
      </c>
    </row>
    <row r="1063" spans="1:9" x14ac:dyDescent="0.25">
      <c r="A1063">
        <v>2062</v>
      </c>
      <c r="B1063" s="8">
        <v>45066</v>
      </c>
      <c r="C1063" t="s">
        <v>11835</v>
      </c>
      <c r="D1063" t="s">
        <v>11832</v>
      </c>
      <c r="E1063" t="s">
        <v>11828</v>
      </c>
      <c r="F1063" t="s">
        <v>13684</v>
      </c>
      <c r="G1063" t="s">
        <v>13685</v>
      </c>
      <c r="H1063">
        <v>1</v>
      </c>
      <c r="I1063">
        <v>842.36</v>
      </c>
    </row>
    <row r="1064" spans="1:9" x14ac:dyDescent="0.25">
      <c r="A1064">
        <v>2063</v>
      </c>
      <c r="B1064" s="8">
        <v>44927</v>
      </c>
      <c r="C1064" t="s">
        <v>11825</v>
      </c>
      <c r="D1064" t="s">
        <v>11832</v>
      </c>
      <c r="E1064" t="s">
        <v>11819</v>
      </c>
      <c r="F1064" t="s">
        <v>13686</v>
      </c>
      <c r="G1064" t="s">
        <v>13687</v>
      </c>
      <c r="H1064">
        <v>5</v>
      </c>
      <c r="I1064">
        <v>333.78</v>
      </c>
    </row>
    <row r="1065" spans="1:9" x14ac:dyDescent="0.25">
      <c r="A1065">
        <v>2064</v>
      </c>
      <c r="B1065" s="8">
        <v>44843</v>
      </c>
      <c r="C1065" t="s">
        <v>11825</v>
      </c>
      <c r="D1065" t="s">
        <v>11818</v>
      </c>
      <c r="E1065" t="s">
        <v>11828</v>
      </c>
      <c r="F1065" t="s">
        <v>13688</v>
      </c>
      <c r="G1065" t="s">
        <v>13689</v>
      </c>
      <c r="H1065">
        <v>2</v>
      </c>
      <c r="I1065">
        <v>343.22</v>
      </c>
    </row>
    <row r="1066" spans="1:9" x14ac:dyDescent="0.25">
      <c r="A1066">
        <v>2065</v>
      </c>
      <c r="B1066" s="8">
        <v>45061</v>
      </c>
      <c r="C1066" t="s">
        <v>11822</v>
      </c>
      <c r="D1066" t="s">
        <v>11818</v>
      </c>
      <c r="E1066" t="s">
        <v>11819</v>
      </c>
      <c r="F1066" t="s">
        <v>11399</v>
      </c>
      <c r="G1066" t="s">
        <v>13690</v>
      </c>
      <c r="H1066">
        <v>1</v>
      </c>
      <c r="I1066">
        <v>283.86</v>
      </c>
    </row>
    <row r="1067" spans="1:9" x14ac:dyDescent="0.25">
      <c r="A1067">
        <v>2066</v>
      </c>
      <c r="B1067" s="8">
        <v>44629</v>
      </c>
      <c r="C1067" t="s">
        <v>11817</v>
      </c>
      <c r="D1067" t="s">
        <v>11818</v>
      </c>
      <c r="E1067" t="s">
        <v>11828</v>
      </c>
      <c r="F1067" t="s">
        <v>13691</v>
      </c>
      <c r="G1067" t="s">
        <v>13692</v>
      </c>
      <c r="H1067">
        <v>5</v>
      </c>
      <c r="I1067">
        <v>107.29</v>
      </c>
    </row>
    <row r="1068" spans="1:9" x14ac:dyDescent="0.25">
      <c r="A1068">
        <v>2067</v>
      </c>
      <c r="B1068" s="8">
        <v>45204</v>
      </c>
      <c r="C1068" t="s">
        <v>11822</v>
      </c>
      <c r="D1068" t="s">
        <v>11832</v>
      </c>
      <c r="E1068" t="s">
        <v>11819</v>
      </c>
      <c r="F1068" t="s">
        <v>13693</v>
      </c>
      <c r="G1068" t="s">
        <v>13694</v>
      </c>
      <c r="H1068">
        <v>4</v>
      </c>
      <c r="I1068">
        <v>320.87</v>
      </c>
    </row>
    <row r="1069" spans="1:9" x14ac:dyDescent="0.25">
      <c r="A1069">
        <v>2068</v>
      </c>
      <c r="B1069" s="8">
        <v>44987</v>
      </c>
      <c r="C1069" t="s">
        <v>11822</v>
      </c>
      <c r="D1069" t="s">
        <v>11818</v>
      </c>
      <c r="E1069" t="s">
        <v>11819</v>
      </c>
      <c r="F1069" t="s">
        <v>13695</v>
      </c>
      <c r="G1069" t="s">
        <v>13696</v>
      </c>
      <c r="H1069">
        <v>3</v>
      </c>
      <c r="I1069">
        <v>670.68</v>
      </c>
    </row>
    <row r="1070" spans="1:9" x14ac:dyDescent="0.25">
      <c r="A1070">
        <v>2069</v>
      </c>
      <c r="B1070" s="8">
        <v>45204</v>
      </c>
      <c r="C1070" t="s">
        <v>11831</v>
      </c>
      <c r="D1070" t="s">
        <v>11832</v>
      </c>
      <c r="E1070" t="s">
        <v>11819</v>
      </c>
      <c r="F1070" t="s">
        <v>13697</v>
      </c>
      <c r="G1070" t="s">
        <v>13698</v>
      </c>
      <c r="H1070">
        <v>3</v>
      </c>
      <c r="I1070">
        <v>685.62</v>
      </c>
    </row>
    <row r="1071" spans="1:9" x14ac:dyDescent="0.25">
      <c r="A1071">
        <v>2070</v>
      </c>
      <c r="B1071" s="8">
        <v>45264</v>
      </c>
      <c r="C1071" t="s">
        <v>11825</v>
      </c>
      <c r="D1071" t="s">
        <v>11818</v>
      </c>
      <c r="E1071" t="s">
        <v>11828</v>
      </c>
      <c r="F1071" t="s">
        <v>13699</v>
      </c>
      <c r="G1071" t="s">
        <v>13700</v>
      </c>
      <c r="H1071">
        <v>5</v>
      </c>
      <c r="I1071">
        <v>842.88</v>
      </c>
    </row>
    <row r="1072" spans="1:9" x14ac:dyDescent="0.25">
      <c r="A1072">
        <v>2071</v>
      </c>
      <c r="B1072" s="8">
        <v>45171</v>
      </c>
      <c r="C1072" t="s">
        <v>11825</v>
      </c>
      <c r="D1072" t="s">
        <v>11818</v>
      </c>
      <c r="E1072" t="s">
        <v>11819</v>
      </c>
      <c r="F1072" t="s">
        <v>13701</v>
      </c>
      <c r="G1072" t="s">
        <v>13702</v>
      </c>
      <c r="H1072">
        <v>5</v>
      </c>
      <c r="I1072">
        <v>735.7</v>
      </c>
    </row>
    <row r="1073" spans="1:9" x14ac:dyDescent="0.25">
      <c r="A1073">
        <v>2072</v>
      </c>
      <c r="B1073" s="8">
        <v>45094</v>
      </c>
      <c r="C1073" t="s">
        <v>11817</v>
      </c>
      <c r="D1073" t="s">
        <v>11818</v>
      </c>
      <c r="E1073" t="s">
        <v>11828</v>
      </c>
      <c r="F1073" t="s">
        <v>13703</v>
      </c>
      <c r="G1073" t="s">
        <v>13704</v>
      </c>
      <c r="H1073">
        <v>5</v>
      </c>
      <c r="I1073">
        <v>974.31</v>
      </c>
    </row>
    <row r="1074" spans="1:9" x14ac:dyDescent="0.25">
      <c r="A1074">
        <v>2073</v>
      </c>
      <c r="B1074" s="8">
        <v>44993</v>
      </c>
      <c r="C1074" t="s">
        <v>11835</v>
      </c>
      <c r="D1074" t="s">
        <v>11818</v>
      </c>
      <c r="E1074" t="s">
        <v>11819</v>
      </c>
      <c r="F1074" t="s">
        <v>13705</v>
      </c>
      <c r="G1074" t="s">
        <v>13706</v>
      </c>
      <c r="H1074">
        <v>3</v>
      </c>
      <c r="I1074">
        <v>760.53</v>
      </c>
    </row>
    <row r="1075" spans="1:9" x14ac:dyDescent="0.25">
      <c r="A1075">
        <v>2074</v>
      </c>
      <c r="B1075" s="8">
        <v>44824</v>
      </c>
      <c r="C1075" t="s">
        <v>11835</v>
      </c>
      <c r="D1075" t="s">
        <v>11818</v>
      </c>
      <c r="E1075" t="s">
        <v>11828</v>
      </c>
      <c r="F1075" t="s">
        <v>10577</v>
      </c>
      <c r="G1075" t="s">
        <v>13707</v>
      </c>
      <c r="H1075">
        <v>5</v>
      </c>
      <c r="I1075">
        <v>640.97</v>
      </c>
    </row>
    <row r="1076" spans="1:9" x14ac:dyDescent="0.25">
      <c r="A1076">
        <v>2075</v>
      </c>
      <c r="B1076" s="8">
        <v>44861</v>
      </c>
      <c r="C1076" t="s">
        <v>11817</v>
      </c>
      <c r="D1076" t="s">
        <v>11832</v>
      </c>
      <c r="E1076" t="s">
        <v>11819</v>
      </c>
      <c r="F1076" t="s">
        <v>13708</v>
      </c>
      <c r="G1076" t="s">
        <v>13709</v>
      </c>
      <c r="H1076">
        <v>5</v>
      </c>
      <c r="I1076">
        <v>807.49</v>
      </c>
    </row>
    <row r="1077" spans="1:9" x14ac:dyDescent="0.25">
      <c r="A1077">
        <v>2076</v>
      </c>
      <c r="B1077" s="8">
        <v>44784</v>
      </c>
      <c r="C1077" t="s">
        <v>11831</v>
      </c>
      <c r="D1077" t="s">
        <v>11818</v>
      </c>
      <c r="E1077" t="s">
        <v>11828</v>
      </c>
      <c r="F1077" t="s">
        <v>10839</v>
      </c>
      <c r="G1077" t="s">
        <v>13710</v>
      </c>
      <c r="H1077">
        <v>3</v>
      </c>
      <c r="I1077">
        <v>350.22</v>
      </c>
    </row>
    <row r="1078" spans="1:9" x14ac:dyDescent="0.25">
      <c r="A1078">
        <v>2077</v>
      </c>
      <c r="B1078" s="8">
        <v>45111</v>
      </c>
      <c r="C1078" t="s">
        <v>11831</v>
      </c>
      <c r="D1078" t="s">
        <v>11818</v>
      </c>
      <c r="E1078" t="s">
        <v>11828</v>
      </c>
      <c r="F1078" t="s">
        <v>8379</v>
      </c>
      <c r="G1078" t="s">
        <v>4546</v>
      </c>
      <c r="H1078">
        <v>4</v>
      </c>
      <c r="I1078">
        <v>447.67</v>
      </c>
    </row>
    <row r="1079" spans="1:9" x14ac:dyDescent="0.25">
      <c r="A1079">
        <v>2078</v>
      </c>
      <c r="B1079" s="8">
        <v>44750</v>
      </c>
      <c r="C1079" t="s">
        <v>11831</v>
      </c>
      <c r="D1079" t="s">
        <v>11818</v>
      </c>
      <c r="E1079" t="s">
        <v>11819</v>
      </c>
      <c r="F1079" t="s">
        <v>11569</v>
      </c>
      <c r="G1079" t="s">
        <v>13711</v>
      </c>
      <c r="H1079">
        <v>5</v>
      </c>
      <c r="I1079">
        <v>737.61</v>
      </c>
    </row>
    <row r="1080" spans="1:9" x14ac:dyDescent="0.25">
      <c r="A1080">
        <v>2079</v>
      </c>
      <c r="B1080" s="8">
        <v>44941</v>
      </c>
      <c r="C1080" t="s">
        <v>11822</v>
      </c>
      <c r="D1080" t="s">
        <v>11832</v>
      </c>
      <c r="E1080" t="s">
        <v>11828</v>
      </c>
      <c r="F1080" t="s">
        <v>13712</v>
      </c>
      <c r="G1080" t="s">
        <v>13713</v>
      </c>
      <c r="H1080">
        <v>4</v>
      </c>
      <c r="I1080">
        <v>444.96</v>
      </c>
    </row>
    <row r="1081" spans="1:9" x14ac:dyDescent="0.25">
      <c r="A1081">
        <v>2080</v>
      </c>
      <c r="B1081" s="8">
        <v>45175</v>
      </c>
      <c r="C1081" t="s">
        <v>11835</v>
      </c>
      <c r="D1081" t="s">
        <v>11832</v>
      </c>
      <c r="E1081" t="s">
        <v>11819</v>
      </c>
      <c r="F1081" t="s">
        <v>11409</v>
      </c>
      <c r="G1081" t="s">
        <v>13714</v>
      </c>
      <c r="H1081">
        <v>1</v>
      </c>
      <c r="I1081">
        <v>605.04999999999995</v>
      </c>
    </row>
    <row r="1082" spans="1:9" x14ac:dyDescent="0.25">
      <c r="A1082">
        <v>2081</v>
      </c>
      <c r="B1082" s="8">
        <v>45060</v>
      </c>
      <c r="C1082" t="s">
        <v>11817</v>
      </c>
      <c r="D1082" t="s">
        <v>11832</v>
      </c>
      <c r="E1082" t="s">
        <v>11819</v>
      </c>
      <c r="F1082" t="s">
        <v>13715</v>
      </c>
      <c r="G1082" t="s">
        <v>13716</v>
      </c>
      <c r="H1082">
        <v>4</v>
      </c>
      <c r="I1082">
        <v>744.4</v>
      </c>
    </row>
    <row r="1083" spans="1:9" x14ac:dyDescent="0.25">
      <c r="A1083">
        <v>2082</v>
      </c>
      <c r="B1083" s="8">
        <v>44812</v>
      </c>
      <c r="C1083" t="s">
        <v>11817</v>
      </c>
      <c r="D1083" t="s">
        <v>11832</v>
      </c>
      <c r="E1083" t="s">
        <v>11819</v>
      </c>
      <c r="F1083" t="s">
        <v>13717</v>
      </c>
      <c r="G1083" t="s">
        <v>13718</v>
      </c>
      <c r="H1083">
        <v>1</v>
      </c>
      <c r="I1083">
        <v>230.77</v>
      </c>
    </row>
    <row r="1084" spans="1:9" x14ac:dyDescent="0.25">
      <c r="A1084">
        <v>2083</v>
      </c>
      <c r="B1084" s="8">
        <v>44916</v>
      </c>
      <c r="C1084" t="s">
        <v>11835</v>
      </c>
      <c r="D1084" t="s">
        <v>11832</v>
      </c>
      <c r="E1084" t="s">
        <v>11819</v>
      </c>
      <c r="F1084" t="s">
        <v>13719</v>
      </c>
      <c r="G1084" t="s">
        <v>12527</v>
      </c>
      <c r="H1084">
        <v>5</v>
      </c>
      <c r="I1084">
        <v>569.44000000000005</v>
      </c>
    </row>
    <row r="1085" spans="1:9" x14ac:dyDescent="0.25">
      <c r="A1085">
        <v>2084</v>
      </c>
      <c r="B1085" s="8">
        <v>44959</v>
      </c>
      <c r="C1085" t="s">
        <v>11835</v>
      </c>
      <c r="D1085" t="s">
        <v>11832</v>
      </c>
      <c r="E1085" t="s">
        <v>11828</v>
      </c>
      <c r="F1085" t="s">
        <v>13720</v>
      </c>
      <c r="G1085" t="s">
        <v>13721</v>
      </c>
      <c r="H1085">
        <v>1</v>
      </c>
      <c r="I1085">
        <v>677.67</v>
      </c>
    </row>
    <row r="1086" spans="1:9" x14ac:dyDescent="0.25">
      <c r="A1086">
        <v>2085</v>
      </c>
      <c r="B1086" s="8">
        <v>45014</v>
      </c>
      <c r="C1086" t="s">
        <v>11835</v>
      </c>
      <c r="D1086" t="s">
        <v>11832</v>
      </c>
      <c r="E1086" t="s">
        <v>11819</v>
      </c>
      <c r="F1086" t="s">
        <v>13722</v>
      </c>
      <c r="G1086" t="s">
        <v>13723</v>
      </c>
      <c r="H1086">
        <v>1</v>
      </c>
      <c r="I1086">
        <v>963.42</v>
      </c>
    </row>
    <row r="1087" spans="1:9" x14ac:dyDescent="0.25">
      <c r="A1087">
        <v>2086</v>
      </c>
      <c r="B1087" s="8">
        <v>44989</v>
      </c>
      <c r="C1087" t="s">
        <v>11831</v>
      </c>
      <c r="D1087" t="s">
        <v>11832</v>
      </c>
      <c r="E1087" t="s">
        <v>11828</v>
      </c>
      <c r="F1087" t="s">
        <v>7365</v>
      </c>
      <c r="G1087" t="s">
        <v>13724</v>
      </c>
      <c r="H1087">
        <v>3</v>
      </c>
      <c r="I1087">
        <v>488.66</v>
      </c>
    </row>
    <row r="1088" spans="1:9" x14ac:dyDescent="0.25">
      <c r="A1088">
        <v>2087</v>
      </c>
      <c r="B1088" s="8">
        <v>44961</v>
      </c>
      <c r="C1088" t="s">
        <v>11822</v>
      </c>
      <c r="D1088" t="s">
        <v>11818</v>
      </c>
      <c r="E1088" t="s">
        <v>11828</v>
      </c>
      <c r="F1088" t="s">
        <v>13725</v>
      </c>
      <c r="G1088" t="s">
        <v>13726</v>
      </c>
      <c r="H1088">
        <v>3</v>
      </c>
      <c r="I1088">
        <v>450.94</v>
      </c>
    </row>
    <row r="1089" spans="1:9" x14ac:dyDescent="0.25">
      <c r="A1089">
        <v>2088</v>
      </c>
      <c r="B1089" s="8">
        <v>45171</v>
      </c>
      <c r="C1089" t="s">
        <v>11831</v>
      </c>
      <c r="D1089" t="s">
        <v>11832</v>
      </c>
      <c r="E1089" t="s">
        <v>11828</v>
      </c>
      <c r="F1089" t="s">
        <v>13727</v>
      </c>
      <c r="G1089" t="s">
        <v>13728</v>
      </c>
      <c r="H1089">
        <v>3</v>
      </c>
      <c r="I1089">
        <v>407.99</v>
      </c>
    </row>
    <row r="1090" spans="1:9" x14ac:dyDescent="0.25">
      <c r="A1090">
        <v>2089</v>
      </c>
      <c r="B1090" s="8">
        <v>45017</v>
      </c>
      <c r="C1090" t="s">
        <v>11831</v>
      </c>
      <c r="D1090" t="s">
        <v>11818</v>
      </c>
      <c r="E1090" t="s">
        <v>11828</v>
      </c>
      <c r="F1090" t="s">
        <v>9225</v>
      </c>
      <c r="G1090" t="s">
        <v>13729</v>
      </c>
      <c r="H1090">
        <v>2</v>
      </c>
      <c r="I1090">
        <v>423.31</v>
      </c>
    </row>
    <row r="1091" spans="1:9" x14ac:dyDescent="0.25">
      <c r="A1091">
        <v>2090</v>
      </c>
      <c r="B1091" s="8">
        <v>44857</v>
      </c>
      <c r="C1091" t="s">
        <v>11822</v>
      </c>
      <c r="D1091" t="s">
        <v>11818</v>
      </c>
      <c r="E1091" t="s">
        <v>11819</v>
      </c>
      <c r="F1091" t="s">
        <v>13730</v>
      </c>
      <c r="G1091" t="s">
        <v>13731</v>
      </c>
      <c r="H1091">
        <v>1</v>
      </c>
      <c r="I1091">
        <v>189.64</v>
      </c>
    </row>
    <row r="1092" spans="1:9" x14ac:dyDescent="0.25">
      <c r="A1092">
        <v>2091</v>
      </c>
      <c r="B1092" s="8">
        <v>45127</v>
      </c>
      <c r="C1092" t="s">
        <v>11822</v>
      </c>
      <c r="D1092" t="s">
        <v>11818</v>
      </c>
      <c r="E1092" t="s">
        <v>11819</v>
      </c>
      <c r="F1092" t="s">
        <v>5871</v>
      </c>
      <c r="G1092" t="s">
        <v>13732</v>
      </c>
      <c r="H1092">
        <v>3</v>
      </c>
      <c r="I1092">
        <v>102.77</v>
      </c>
    </row>
    <row r="1093" spans="1:9" x14ac:dyDescent="0.25">
      <c r="A1093">
        <v>2092</v>
      </c>
      <c r="B1093" s="8">
        <v>44998</v>
      </c>
      <c r="C1093" t="s">
        <v>11831</v>
      </c>
      <c r="D1093" t="s">
        <v>11832</v>
      </c>
      <c r="E1093" t="s">
        <v>11828</v>
      </c>
      <c r="F1093" t="s">
        <v>8943</v>
      </c>
      <c r="G1093" t="s">
        <v>13733</v>
      </c>
      <c r="H1093">
        <v>5</v>
      </c>
      <c r="I1093">
        <v>246.13</v>
      </c>
    </row>
    <row r="1094" spans="1:9" x14ac:dyDescent="0.25">
      <c r="A1094">
        <v>2093</v>
      </c>
      <c r="B1094" s="8">
        <v>45039</v>
      </c>
      <c r="C1094" t="s">
        <v>11822</v>
      </c>
      <c r="D1094" t="s">
        <v>11832</v>
      </c>
      <c r="E1094" t="s">
        <v>11819</v>
      </c>
      <c r="F1094" t="s">
        <v>13734</v>
      </c>
      <c r="G1094" t="s">
        <v>13735</v>
      </c>
      <c r="H1094">
        <v>5</v>
      </c>
      <c r="I1094">
        <v>628.62</v>
      </c>
    </row>
    <row r="1095" spans="1:9" x14ac:dyDescent="0.25">
      <c r="A1095">
        <v>2094</v>
      </c>
      <c r="B1095" s="8">
        <v>45233</v>
      </c>
      <c r="C1095" t="s">
        <v>11822</v>
      </c>
      <c r="D1095" t="s">
        <v>11818</v>
      </c>
      <c r="E1095" t="s">
        <v>11828</v>
      </c>
      <c r="F1095" t="s">
        <v>13736</v>
      </c>
      <c r="G1095" t="s">
        <v>4445</v>
      </c>
      <c r="H1095">
        <v>4</v>
      </c>
      <c r="I1095">
        <v>739.32</v>
      </c>
    </row>
    <row r="1096" spans="1:9" x14ac:dyDescent="0.25">
      <c r="A1096">
        <v>2095</v>
      </c>
      <c r="B1096" s="8">
        <v>44879</v>
      </c>
      <c r="C1096" t="s">
        <v>11822</v>
      </c>
      <c r="D1096" t="s">
        <v>11818</v>
      </c>
      <c r="E1096" t="s">
        <v>11828</v>
      </c>
      <c r="F1096" t="s">
        <v>5696</v>
      </c>
      <c r="G1096" t="s">
        <v>13737</v>
      </c>
      <c r="H1096">
        <v>3</v>
      </c>
      <c r="I1096">
        <v>773.16</v>
      </c>
    </row>
    <row r="1097" spans="1:9" x14ac:dyDescent="0.25">
      <c r="A1097">
        <v>2096</v>
      </c>
      <c r="B1097" s="8">
        <v>45041</v>
      </c>
      <c r="C1097" t="s">
        <v>11831</v>
      </c>
      <c r="D1097" t="s">
        <v>11832</v>
      </c>
      <c r="E1097" t="s">
        <v>11828</v>
      </c>
      <c r="F1097" t="s">
        <v>8799</v>
      </c>
      <c r="G1097" t="s">
        <v>13738</v>
      </c>
      <c r="H1097">
        <v>3</v>
      </c>
      <c r="I1097">
        <v>838.65</v>
      </c>
    </row>
    <row r="1098" spans="1:9" x14ac:dyDescent="0.25">
      <c r="A1098">
        <v>2097</v>
      </c>
      <c r="B1098" s="8">
        <v>44891</v>
      </c>
      <c r="C1098" t="s">
        <v>11825</v>
      </c>
      <c r="D1098" t="s">
        <v>11832</v>
      </c>
      <c r="E1098" t="s">
        <v>11819</v>
      </c>
      <c r="F1098" t="s">
        <v>13739</v>
      </c>
      <c r="G1098" t="s">
        <v>13740</v>
      </c>
      <c r="H1098">
        <v>3</v>
      </c>
      <c r="I1098">
        <v>426.55</v>
      </c>
    </row>
    <row r="1099" spans="1:9" x14ac:dyDescent="0.25">
      <c r="A1099">
        <v>2098</v>
      </c>
      <c r="B1099" s="8">
        <v>44829</v>
      </c>
      <c r="C1099" t="s">
        <v>11835</v>
      </c>
      <c r="D1099" t="s">
        <v>11832</v>
      </c>
      <c r="E1099" t="s">
        <v>11819</v>
      </c>
      <c r="F1099" t="s">
        <v>13741</v>
      </c>
      <c r="G1099" t="s">
        <v>4878</v>
      </c>
      <c r="H1099">
        <v>2</v>
      </c>
      <c r="I1099">
        <v>254.35</v>
      </c>
    </row>
    <row r="1100" spans="1:9" x14ac:dyDescent="0.25">
      <c r="A1100">
        <v>2099</v>
      </c>
      <c r="B1100" s="8">
        <v>44985</v>
      </c>
      <c r="C1100" t="s">
        <v>11817</v>
      </c>
      <c r="D1100" t="s">
        <v>11832</v>
      </c>
      <c r="E1100" t="s">
        <v>11828</v>
      </c>
      <c r="F1100" t="s">
        <v>13742</v>
      </c>
      <c r="G1100" t="s">
        <v>13743</v>
      </c>
      <c r="H1100">
        <v>2</v>
      </c>
      <c r="I1100">
        <v>829.08</v>
      </c>
    </row>
    <row r="1101" spans="1:9" x14ac:dyDescent="0.25">
      <c r="A1101">
        <v>2100</v>
      </c>
      <c r="B1101" s="8">
        <v>45045</v>
      </c>
      <c r="C1101" t="s">
        <v>11831</v>
      </c>
      <c r="D1101" t="s">
        <v>11832</v>
      </c>
      <c r="E1101" t="s">
        <v>11819</v>
      </c>
      <c r="F1101" t="s">
        <v>13744</v>
      </c>
      <c r="G1101" t="s">
        <v>13745</v>
      </c>
      <c r="H1101">
        <v>2</v>
      </c>
      <c r="I1101">
        <v>710.31</v>
      </c>
    </row>
    <row r="1102" spans="1:9" x14ac:dyDescent="0.25">
      <c r="A1102">
        <v>2101</v>
      </c>
      <c r="B1102" s="8">
        <v>45106</v>
      </c>
      <c r="C1102" t="s">
        <v>11822</v>
      </c>
      <c r="D1102" t="s">
        <v>11832</v>
      </c>
      <c r="E1102" t="s">
        <v>11828</v>
      </c>
      <c r="F1102" t="s">
        <v>13746</v>
      </c>
      <c r="G1102" t="s">
        <v>13747</v>
      </c>
      <c r="H1102">
        <v>1</v>
      </c>
      <c r="I1102">
        <v>751.81</v>
      </c>
    </row>
    <row r="1103" spans="1:9" x14ac:dyDescent="0.25">
      <c r="A1103">
        <v>2102</v>
      </c>
      <c r="B1103" s="8">
        <v>45021</v>
      </c>
      <c r="C1103" t="s">
        <v>11831</v>
      </c>
      <c r="D1103" t="s">
        <v>11818</v>
      </c>
      <c r="E1103" t="s">
        <v>11828</v>
      </c>
      <c r="F1103" t="s">
        <v>13748</v>
      </c>
      <c r="G1103" t="s">
        <v>13749</v>
      </c>
      <c r="H1103">
        <v>1</v>
      </c>
      <c r="I1103">
        <v>598.51</v>
      </c>
    </row>
    <row r="1104" spans="1:9" x14ac:dyDescent="0.25">
      <c r="A1104">
        <v>2103</v>
      </c>
      <c r="B1104" s="8">
        <v>44721</v>
      </c>
      <c r="C1104" t="s">
        <v>11825</v>
      </c>
      <c r="D1104" t="s">
        <v>11818</v>
      </c>
      <c r="E1104" t="s">
        <v>11819</v>
      </c>
      <c r="F1104" t="s">
        <v>13750</v>
      </c>
      <c r="G1104" t="s">
        <v>13751</v>
      </c>
      <c r="H1104">
        <v>3</v>
      </c>
      <c r="I1104">
        <v>958.29</v>
      </c>
    </row>
    <row r="1105" spans="1:9" x14ac:dyDescent="0.25">
      <c r="A1105">
        <v>2104</v>
      </c>
      <c r="B1105" s="8">
        <v>44848</v>
      </c>
      <c r="C1105" t="s">
        <v>11825</v>
      </c>
      <c r="D1105" t="s">
        <v>11832</v>
      </c>
      <c r="E1105" t="s">
        <v>11828</v>
      </c>
      <c r="F1105" t="s">
        <v>13752</v>
      </c>
      <c r="G1105" t="s">
        <v>13753</v>
      </c>
      <c r="H1105">
        <v>5</v>
      </c>
      <c r="I1105">
        <v>200.34</v>
      </c>
    </row>
    <row r="1106" spans="1:9" x14ac:dyDescent="0.25">
      <c r="A1106">
        <v>2105</v>
      </c>
      <c r="B1106" s="8">
        <v>44845</v>
      </c>
      <c r="C1106" t="s">
        <v>11825</v>
      </c>
      <c r="D1106" t="s">
        <v>11832</v>
      </c>
      <c r="E1106" t="s">
        <v>11828</v>
      </c>
      <c r="F1106" t="s">
        <v>13754</v>
      </c>
      <c r="G1106" t="s">
        <v>13755</v>
      </c>
      <c r="H1106">
        <v>3</v>
      </c>
      <c r="I1106">
        <v>365.03</v>
      </c>
    </row>
    <row r="1107" spans="1:9" x14ac:dyDescent="0.25">
      <c r="A1107">
        <v>2106</v>
      </c>
      <c r="B1107" s="8">
        <v>45122</v>
      </c>
      <c r="C1107" t="s">
        <v>11817</v>
      </c>
      <c r="D1107" t="s">
        <v>11818</v>
      </c>
      <c r="E1107" t="s">
        <v>11828</v>
      </c>
      <c r="F1107" t="s">
        <v>13756</v>
      </c>
      <c r="G1107" t="s">
        <v>13757</v>
      </c>
      <c r="H1107">
        <v>4</v>
      </c>
      <c r="I1107">
        <v>782.43</v>
      </c>
    </row>
    <row r="1108" spans="1:9" x14ac:dyDescent="0.25">
      <c r="A1108">
        <v>2107</v>
      </c>
      <c r="B1108" s="8">
        <v>45049</v>
      </c>
      <c r="C1108" t="s">
        <v>11831</v>
      </c>
      <c r="D1108" t="s">
        <v>11832</v>
      </c>
      <c r="E1108" t="s">
        <v>11828</v>
      </c>
      <c r="F1108" t="s">
        <v>13758</v>
      </c>
      <c r="G1108" t="s">
        <v>13759</v>
      </c>
      <c r="H1108">
        <v>1</v>
      </c>
      <c r="I1108">
        <v>668.91</v>
      </c>
    </row>
    <row r="1109" spans="1:9" x14ac:dyDescent="0.25">
      <c r="A1109">
        <v>2108</v>
      </c>
      <c r="B1109" s="8">
        <v>44690</v>
      </c>
      <c r="C1109" t="s">
        <v>11817</v>
      </c>
      <c r="D1109" t="s">
        <v>11818</v>
      </c>
      <c r="E1109" t="s">
        <v>11828</v>
      </c>
      <c r="F1109" t="s">
        <v>13760</v>
      </c>
      <c r="G1109" t="s">
        <v>13761</v>
      </c>
      <c r="H1109">
        <v>5</v>
      </c>
      <c r="I1109">
        <v>804.37</v>
      </c>
    </row>
    <row r="1110" spans="1:9" x14ac:dyDescent="0.25">
      <c r="A1110">
        <v>2109</v>
      </c>
      <c r="B1110" s="8">
        <v>45034</v>
      </c>
      <c r="C1110" t="s">
        <v>11835</v>
      </c>
      <c r="D1110" t="s">
        <v>11832</v>
      </c>
      <c r="E1110" t="s">
        <v>11819</v>
      </c>
      <c r="F1110" t="s">
        <v>13762</v>
      </c>
      <c r="G1110" t="s">
        <v>13763</v>
      </c>
      <c r="H1110">
        <v>3</v>
      </c>
      <c r="I1110">
        <v>869.94</v>
      </c>
    </row>
    <row r="1111" spans="1:9" x14ac:dyDescent="0.25">
      <c r="A1111">
        <v>2110</v>
      </c>
      <c r="B1111" s="8">
        <v>44925</v>
      </c>
      <c r="C1111" t="s">
        <v>11831</v>
      </c>
      <c r="D1111" t="s">
        <v>11818</v>
      </c>
      <c r="E1111" t="s">
        <v>11828</v>
      </c>
      <c r="F1111" t="s">
        <v>13764</v>
      </c>
      <c r="G1111" t="s">
        <v>13765</v>
      </c>
      <c r="H1111">
        <v>4</v>
      </c>
      <c r="I1111">
        <v>399.55</v>
      </c>
    </row>
    <row r="1112" spans="1:9" x14ac:dyDescent="0.25">
      <c r="A1112">
        <v>2111</v>
      </c>
      <c r="B1112" s="8">
        <v>44882</v>
      </c>
      <c r="C1112" t="s">
        <v>11817</v>
      </c>
      <c r="D1112" t="s">
        <v>11818</v>
      </c>
      <c r="E1112" t="s">
        <v>11828</v>
      </c>
      <c r="F1112" t="s">
        <v>13766</v>
      </c>
      <c r="G1112" t="s">
        <v>13767</v>
      </c>
      <c r="H1112">
        <v>4</v>
      </c>
      <c r="I1112">
        <v>470.24</v>
      </c>
    </row>
    <row r="1113" spans="1:9" x14ac:dyDescent="0.25">
      <c r="A1113">
        <v>2112</v>
      </c>
      <c r="B1113" s="8">
        <v>44821</v>
      </c>
      <c r="C1113" t="s">
        <v>11817</v>
      </c>
      <c r="D1113" t="s">
        <v>11832</v>
      </c>
      <c r="E1113" t="s">
        <v>11819</v>
      </c>
      <c r="F1113" t="s">
        <v>8936</v>
      </c>
      <c r="G1113" t="s">
        <v>13768</v>
      </c>
      <c r="H1113">
        <v>2</v>
      </c>
      <c r="I1113">
        <v>157.04</v>
      </c>
    </row>
    <row r="1114" spans="1:9" x14ac:dyDescent="0.25">
      <c r="A1114">
        <v>2113</v>
      </c>
      <c r="B1114" s="8">
        <v>44791</v>
      </c>
      <c r="C1114" t="s">
        <v>11835</v>
      </c>
      <c r="D1114" t="s">
        <v>11818</v>
      </c>
      <c r="E1114" t="s">
        <v>11828</v>
      </c>
      <c r="F1114" t="s">
        <v>13769</v>
      </c>
      <c r="G1114" t="s">
        <v>13770</v>
      </c>
      <c r="H1114">
        <v>2</v>
      </c>
      <c r="I1114">
        <v>394.54</v>
      </c>
    </row>
    <row r="1115" spans="1:9" x14ac:dyDescent="0.25">
      <c r="A1115">
        <v>2114</v>
      </c>
      <c r="B1115" s="8">
        <v>44983</v>
      </c>
      <c r="C1115" t="s">
        <v>11831</v>
      </c>
      <c r="D1115" t="s">
        <v>11832</v>
      </c>
      <c r="E1115" t="s">
        <v>11828</v>
      </c>
      <c r="F1115" t="s">
        <v>13771</v>
      </c>
      <c r="G1115" t="s">
        <v>13772</v>
      </c>
      <c r="H1115">
        <v>2</v>
      </c>
      <c r="I1115">
        <v>326.98</v>
      </c>
    </row>
    <row r="1116" spans="1:9" x14ac:dyDescent="0.25">
      <c r="A1116">
        <v>2115</v>
      </c>
      <c r="B1116" s="8">
        <v>44828</v>
      </c>
      <c r="C1116" t="s">
        <v>11822</v>
      </c>
      <c r="D1116" t="s">
        <v>11818</v>
      </c>
      <c r="E1116" t="s">
        <v>11819</v>
      </c>
      <c r="F1116" t="s">
        <v>13773</v>
      </c>
      <c r="G1116" t="s">
        <v>13774</v>
      </c>
      <c r="H1116">
        <v>5</v>
      </c>
      <c r="I1116">
        <v>752.82</v>
      </c>
    </row>
    <row r="1117" spans="1:9" x14ac:dyDescent="0.25">
      <c r="A1117">
        <v>2116</v>
      </c>
      <c r="B1117" s="8">
        <v>44799</v>
      </c>
      <c r="C1117" t="s">
        <v>11822</v>
      </c>
      <c r="D1117" t="s">
        <v>11818</v>
      </c>
      <c r="E1117" t="s">
        <v>11828</v>
      </c>
      <c r="F1117" t="s">
        <v>5499</v>
      </c>
      <c r="G1117" t="s">
        <v>13775</v>
      </c>
      <c r="H1117">
        <v>2</v>
      </c>
      <c r="I1117">
        <v>990.89</v>
      </c>
    </row>
    <row r="1118" spans="1:9" x14ac:dyDescent="0.25">
      <c r="A1118">
        <v>2117</v>
      </c>
      <c r="B1118" s="8">
        <v>45073</v>
      </c>
      <c r="C1118" t="s">
        <v>11817</v>
      </c>
      <c r="D1118" t="s">
        <v>11832</v>
      </c>
      <c r="E1118" t="s">
        <v>11819</v>
      </c>
      <c r="F1118" t="s">
        <v>13776</v>
      </c>
      <c r="G1118" t="s">
        <v>13777</v>
      </c>
      <c r="H1118">
        <v>4</v>
      </c>
      <c r="I1118">
        <v>531.69000000000005</v>
      </c>
    </row>
    <row r="1119" spans="1:9" x14ac:dyDescent="0.25">
      <c r="A1119">
        <v>2118</v>
      </c>
      <c r="B1119" s="8">
        <v>45037</v>
      </c>
      <c r="C1119" t="s">
        <v>11822</v>
      </c>
      <c r="D1119" t="s">
        <v>11818</v>
      </c>
      <c r="E1119" t="s">
        <v>11828</v>
      </c>
      <c r="F1119" t="s">
        <v>5562</v>
      </c>
      <c r="G1119" t="s">
        <v>13778</v>
      </c>
      <c r="H1119">
        <v>3</v>
      </c>
      <c r="I1119">
        <v>384.28</v>
      </c>
    </row>
    <row r="1120" spans="1:9" x14ac:dyDescent="0.25">
      <c r="A1120">
        <v>2119</v>
      </c>
      <c r="B1120" s="8">
        <v>45122</v>
      </c>
      <c r="C1120" t="s">
        <v>11825</v>
      </c>
      <c r="D1120" t="s">
        <v>11832</v>
      </c>
      <c r="E1120" t="s">
        <v>11828</v>
      </c>
      <c r="F1120" t="s">
        <v>13779</v>
      </c>
      <c r="G1120" t="s">
        <v>13780</v>
      </c>
      <c r="H1120">
        <v>5</v>
      </c>
      <c r="I1120">
        <v>803.08</v>
      </c>
    </row>
    <row r="1121" spans="1:9" x14ac:dyDescent="0.25">
      <c r="A1121">
        <v>2120</v>
      </c>
      <c r="B1121" s="8">
        <v>45068</v>
      </c>
      <c r="C1121" t="s">
        <v>11835</v>
      </c>
      <c r="D1121" t="s">
        <v>11832</v>
      </c>
      <c r="E1121" t="s">
        <v>11819</v>
      </c>
      <c r="F1121" t="s">
        <v>13781</v>
      </c>
      <c r="G1121" t="s">
        <v>13782</v>
      </c>
      <c r="H1121">
        <v>1</v>
      </c>
      <c r="I1121">
        <v>131.78</v>
      </c>
    </row>
    <row r="1122" spans="1:9" x14ac:dyDescent="0.25">
      <c r="A1122">
        <v>2121</v>
      </c>
      <c r="B1122" s="8">
        <v>44926</v>
      </c>
      <c r="C1122" t="s">
        <v>11835</v>
      </c>
      <c r="D1122" t="s">
        <v>11818</v>
      </c>
      <c r="E1122" t="s">
        <v>11828</v>
      </c>
      <c r="F1122" t="s">
        <v>11209</v>
      </c>
      <c r="G1122" t="s">
        <v>13783</v>
      </c>
      <c r="H1122">
        <v>2</v>
      </c>
      <c r="I1122">
        <v>459.39</v>
      </c>
    </row>
    <row r="1123" spans="1:9" x14ac:dyDescent="0.25">
      <c r="A1123">
        <v>2122</v>
      </c>
      <c r="B1123" s="8">
        <v>44958</v>
      </c>
      <c r="C1123" t="s">
        <v>11825</v>
      </c>
      <c r="D1123" t="s">
        <v>11832</v>
      </c>
      <c r="E1123" t="s">
        <v>11828</v>
      </c>
      <c r="F1123" t="s">
        <v>13784</v>
      </c>
      <c r="G1123" t="s">
        <v>13785</v>
      </c>
      <c r="H1123">
        <v>1</v>
      </c>
      <c r="I1123">
        <v>949.46</v>
      </c>
    </row>
    <row r="1124" spans="1:9" x14ac:dyDescent="0.25">
      <c r="A1124">
        <v>2123</v>
      </c>
      <c r="B1124" s="8">
        <v>44827</v>
      </c>
      <c r="C1124" t="s">
        <v>11835</v>
      </c>
      <c r="D1124" t="s">
        <v>11832</v>
      </c>
      <c r="E1124" t="s">
        <v>11819</v>
      </c>
      <c r="F1124" t="s">
        <v>13786</v>
      </c>
      <c r="G1124" t="s">
        <v>13787</v>
      </c>
      <c r="H1124">
        <v>4</v>
      </c>
      <c r="I1124">
        <v>169.71</v>
      </c>
    </row>
    <row r="1125" spans="1:9" x14ac:dyDescent="0.25">
      <c r="A1125">
        <v>2124</v>
      </c>
      <c r="B1125" s="8">
        <v>45042</v>
      </c>
      <c r="C1125" t="s">
        <v>11822</v>
      </c>
      <c r="D1125" t="s">
        <v>11818</v>
      </c>
      <c r="E1125" t="s">
        <v>11828</v>
      </c>
      <c r="F1125" t="s">
        <v>13788</v>
      </c>
      <c r="G1125" t="s">
        <v>13789</v>
      </c>
      <c r="H1125">
        <v>2</v>
      </c>
      <c r="I1125">
        <v>238.23</v>
      </c>
    </row>
    <row r="1126" spans="1:9" x14ac:dyDescent="0.25">
      <c r="A1126">
        <v>2125</v>
      </c>
      <c r="B1126" s="8">
        <v>44792</v>
      </c>
      <c r="C1126" t="s">
        <v>11831</v>
      </c>
      <c r="D1126" t="s">
        <v>11832</v>
      </c>
      <c r="E1126" t="s">
        <v>11819</v>
      </c>
      <c r="F1126" t="s">
        <v>13790</v>
      </c>
      <c r="G1126" t="s">
        <v>13791</v>
      </c>
      <c r="H1126">
        <v>2</v>
      </c>
      <c r="I1126">
        <v>486.63</v>
      </c>
    </row>
    <row r="1127" spans="1:9" x14ac:dyDescent="0.25">
      <c r="A1127">
        <v>2126</v>
      </c>
      <c r="B1127" s="8">
        <v>44950</v>
      </c>
      <c r="C1127" t="s">
        <v>11831</v>
      </c>
      <c r="D1127" t="s">
        <v>11832</v>
      </c>
      <c r="E1127" t="s">
        <v>11819</v>
      </c>
      <c r="F1127" t="s">
        <v>13792</v>
      </c>
      <c r="G1127" t="s">
        <v>13793</v>
      </c>
      <c r="H1127">
        <v>2</v>
      </c>
      <c r="I1127">
        <v>692.5</v>
      </c>
    </row>
    <row r="1128" spans="1:9" x14ac:dyDescent="0.25">
      <c r="A1128">
        <v>2127</v>
      </c>
      <c r="B1128" s="8">
        <v>44989</v>
      </c>
      <c r="C1128" t="s">
        <v>11822</v>
      </c>
      <c r="D1128" t="s">
        <v>11818</v>
      </c>
      <c r="E1128" t="s">
        <v>11828</v>
      </c>
      <c r="F1128" t="s">
        <v>13794</v>
      </c>
      <c r="G1128" t="s">
        <v>13795</v>
      </c>
      <c r="H1128">
        <v>5</v>
      </c>
      <c r="I1128">
        <v>119.71</v>
      </c>
    </row>
    <row r="1129" spans="1:9" x14ac:dyDescent="0.25">
      <c r="A1129">
        <v>2128</v>
      </c>
      <c r="B1129" s="8">
        <v>44917</v>
      </c>
      <c r="C1129" t="s">
        <v>11835</v>
      </c>
      <c r="D1129" t="s">
        <v>11832</v>
      </c>
      <c r="E1129" t="s">
        <v>11828</v>
      </c>
      <c r="F1129" t="s">
        <v>7746</v>
      </c>
      <c r="G1129" t="s">
        <v>13796</v>
      </c>
      <c r="H1129">
        <v>2</v>
      </c>
      <c r="I1129">
        <v>168.47</v>
      </c>
    </row>
    <row r="1130" spans="1:9" x14ac:dyDescent="0.25">
      <c r="A1130">
        <v>2129</v>
      </c>
      <c r="B1130" s="8">
        <v>44988</v>
      </c>
      <c r="C1130" t="s">
        <v>11831</v>
      </c>
      <c r="D1130" t="s">
        <v>11832</v>
      </c>
      <c r="E1130" t="s">
        <v>11819</v>
      </c>
      <c r="F1130" t="s">
        <v>13797</v>
      </c>
      <c r="G1130" t="s">
        <v>13798</v>
      </c>
      <c r="H1130">
        <v>4</v>
      </c>
      <c r="I1130">
        <v>951.82</v>
      </c>
    </row>
    <row r="1131" spans="1:9" x14ac:dyDescent="0.25">
      <c r="A1131">
        <v>2130</v>
      </c>
      <c r="B1131" s="8">
        <v>44886</v>
      </c>
      <c r="C1131" t="s">
        <v>11835</v>
      </c>
      <c r="D1131" t="s">
        <v>11818</v>
      </c>
      <c r="E1131" t="s">
        <v>11828</v>
      </c>
      <c r="F1131" t="s">
        <v>13799</v>
      </c>
      <c r="G1131" t="s">
        <v>13800</v>
      </c>
      <c r="H1131">
        <v>4</v>
      </c>
      <c r="I1131">
        <v>444.22</v>
      </c>
    </row>
    <row r="1132" spans="1:9" x14ac:dyDescent="0.25">
      <c r="A1132">
        <v>2131</v>
      </c>
      <c r="B1132" s="8">
        <v>44947</v>
      </c>
      <c r="C1132" t="s">
        <v>11835</v>
      </c>
      <c r="D1132" t="s">
        <v>11818</v>
      </c>
      <c r="E1132" t="s">
        <v>11828</v>
      </c>
      <c r="F1132" t="s">
        <v>8141</v>
      </c>
      <c r="G1132" t="s">
        <v>526</v>
      </c>
      <c r="H1132">
        <v>5</v>
      </c>
      <c r="I1132">
        <v>591.83000000000004</v>
      </c>
    </row>
    <row r="1133" spans="1:9" x14ac:dyDescent="0.25">
      <c r="A1133">
        <v>2132</v>
      </c>
      <c r="B1133" s="8">
        <v>44819</v>
      </c>
      <c r="C1133" t="s">
        <v>11831</v>
      </c>
      <c r="D1133" t="s">
        <v>11818</v>
      </c>
      <c r="E1133" t="s">
        <v>11828</v>
      </c>
      <c r="F1133" t="s">
        <v>13801</v>
      </c>
      <c r="G1133" t="s">
        <v>13802</v>
      </c>
      <c r="H1133">
        <v>5</v>
      </c>
      <c r="I1133">
        <v>936.77</v>
      </c>
    </row>
    <row r="1134" spans="1:9" x14ac:dyDescent="0.25">
      <c r="A1134">
        <v>2133</v>
      </c>
      <c r="B1134" s="8">
        <v>45001</v>
      </c>
      <c r="C1134" t="s">
        <v>11825</v>
      </c>
      <c r="D1134" t="s">
        <v>11832</v>
      </c>
      <c r="E1134" t="s">
        <v>11828</v>
      </c>
      <c r="F1134" t="s">
        <v>13803</v>
      </c>
      <c r="G1134" t="s">
        <v>13804</v>
      </c>
      <c r="H1134">
        <v>4</v>
      </c>
      <c r="I1134">
        <v>797.13</v>
      </c>
    </row>
    <row r="1135" spans="1:9" x14ac:dyDescent="0.25">
      <c r="A1135">
        <v>2134</v>
      </c>
      <c r="B1135" s="8">
        <v>44854</v>
      </c>
      <c r="C1135" t="s">
        <v>11825</v>
      </c>
      <c r="D1135" t="s">
        <v>11818</v>
      </c>
      <c r="E1135" t="s">
        <v>11828</v>
      </c>
      <c r="F1135" t="s">
        <v>13805</v>
      </c>
      <c r="G1135" t="s">
        <v>13806</v>
      </c>
      <c r="H1135">
        <v>1</v>
      </c>
      <c r="I1135">
        <v>420.72</v>
      </c>
    </row>
    <row r="1136" spans="1:9" x14ac:dyDescent="0.25">
      <c r="A1136">
        <v>2135</v>
      </c>
      <c r="B1136" s="8">
        <v>44886</v>
      </c>
      <c r="C1136" t="s">
        <v>11825</v>
      </c>
      <c r="D1136" t="s">
        <v>11818</v>
      </c>
      <c r="E1136" t="s">
        <v>11828</v>
      </c>
      <c r="F1136" t="s">
        <v>13807</v>
      </c>
      <c r="G1136" t="s">
        <v>13808</v>
      </c>
      <c r="H1136">
        <v>5</v>
      </c>
      <c r="I1136">
        <v>218.13</v>
      </c>
    </row>
    <row r="1137" spans="1:9" x14ac:dyDescent="0.25">
      <c r="A1137">
        <v>2136</v>
      </c>
      <c r="B1137" s="8">
        <v>44893</v>
      </c>
      <c r="C1137" t="s">
        <v>11831</v>
      </c>
      <c r="D1137" t="s">
        <v>11818</v>
      </c>
      <c r="E1137" t="s">
        <v>11819</v>
      </c>
      <c r="F1137" t="s">
        <v>9557</v>
      </c>
      <c r="G1137" t="s">
        <v>13809</v>
      </c>
      <c r="H1137">
        <v>1</v>
      </c>
      <c r="I1137">
        <v>659.25</v>
      </c>
    </row>
    <row r="1138" spans="1:9" x14ac:dyDescent="0.25">
      <c r="A1138">
        <v>2137</v>
      </c>
      <c r="B1138" s="8">
        <v>44930</v>
      </c>
      <c r="C1138" t="s">
        <v>11825</v>
      </c>
      <c r="D1138" t="s">
        <v>11832</v>
      </c>
      <c r="E1138" t="s">
        <v>11828</v>
      </c>
      <c r="F1138" t="s">
        <v>13810</v>
      </c>
      <c r="G1138" t="s">
        <v>13811</v>
      </c>
      <c r="H1138">
        <v>1</v>
      </c>
      <c r="I1138">
        <v>187.31</v>
      </c>
    </row>
    <row r="1139" spans="1:9" x14ac:dyDescent="0.25">
      <c r="A1139">
        <v>2138</v>
      </c>
      <c r="B1139" s="8">
        <v>44790</v>
      </c>
      <c r="C1139" t="s">
        <v>11835</v>
      </c>
      <c r="D1139" t="s">
        <v>11818</v>
      </c>
      <c r="E1139" t="s">
        <v>11828</v>
      </c>
      <c r="F1139" t="s">
        <v>13812</v>
      </c>
      <c r="G1139" t="s">
        <v>13813</v>
      </c>
      <c r="H1139">
        <v>3</v>
      </c>
      <c r="I1139">
        <v>282.20999999999998</v>
      </c>
    </row>
    <row r="1140" spans="1:9" x14ac:dyDescent="0.25">
      <c r="A1140">
        <v>2139</v>
      </c>
      <c r="B1140" s="8">
        <v>45067</v>
      </c>
      <c r="C1140" t="s">
        <v>11825</v>
      </c>
      <c r="D1140" t="s">
        <v>11818</v>
      </c>
      <c r="E1140" t="s">
        <v>11828</v>
      </c>
      <c r="F1140" t="s">
        <v>13814</v>
      </c>
      <c r="G1140" t="s">
        <v>13815</v>
      </c>
      <c r="H1140">
        <v>2</v>
      </c>
      <c r="I1140">
        <v>935.49</v>
      </c>
    </row>
    <row r="1141" spans="1:9" x14ac:dyDescent="0.25">
      <c r="A1141">
        <v>2140</v>
      </c>
      <c r="B1141" s="8">
        <v>45043</v>
      </c>
      <c r="C1141" t="s">
        <v>11835</v>
      </c>
      <c r="D1141" t="s">
        <v>11832</v>
      </c>
      <c r="E1141" t="s">
        <v>11828</v>
      </c>
      <c r="F1141" t="s">
        <v>13816</v>
      </c>
      <c r="G1141" t="s">
        <v>13817</v>
      </c>
      <c r="H1141">
        <v>3</v>
      </c>
      <c r="I1141">
        <v>264.83999999999997</v>
      </c>
    </row>
    <row r="1142" spans="1:9" x14ac:dyDescent="0.25">
      <c r="A1142">
        <v>2141</v>
      </c>
      <c r="B1142" s="8">
        <v>45113</v>
      </c>
      <c r="C1142" t="s">
        <v>11817</v>
      </c>
      <c r="D1142" t="s">
        <v>11818</v>
      </c>
      <c r="E1142" t="s">
        <v>11828</v>
      </c>
      <c r="F1142" t="s">
        <v>10577</v>
      </c>
      <c r="G1142" t="s">
        <v>13818</v>
      </c>
      <c r="H1142">
        <v>1</v>
      </c>
      <c r="I1142">
        <v>619.72</v>
      </c>
    </row>
    <row r="1143" spans="1:9" x14ac:dyDescent="0.25">
      <c r="A1143">
        <v>2142</v>
      </c>
      <c r="B1143" s="8">
        <v>45231</v>
      </c>
      <c r="C1143" t="s">
        <v>11822</v>
      </c>
      <c r="D1143" t="s">
        <v>11818</v>
      </c>
      <c r="E1143" t="s">
        <v>11819</v>
      </c>
      <c r="F1143" t="s">
        <v>13819</v>
      </c>
      <c r="G1143" t="s">
        <v>13820</v>
      </c>
      <c r="H1143">
        <v>3</v>
      </c>
      <c r="I1143">
        <v>248.83</v>
      </c>
    </row>
    <row r="1144" spans="1:9" x14ac:dyDescent="0.25">
      <c r="A1144">
        <v>2143</v>
      </c>
      <c r="B1144" s="8">
        <v>44873</v>
      </c>
      <c r="C1144" t="s">
        <v>11831</v>
      </c>
      <c r="D1144" t="s">
        <v>11818</v>
      </c>
      <c r="E1144" t="s">
        <v>11819</v>
      </c>
      <c r="F1144" t="s">
        <v>13821</v>
      </c>
      <c r="G1144" t="s">
        <v>13822</v>
      </c>
      <c r="H1144">
        <v>2</v>
      </c>
      <c r="I1144">
        <v>322.33</v>
      </c>
    </row>
    <row r="1145" spans="1:9" x14ac:dyDescent="0.25">
      <c r="A1145">
        <v>2144</v>
      </c>
      <c r="B1145" s="8">
        <v>44952</v>
      </c>
      <c r="C1145" t="s">
        <v>11831</v>
      </c>
      <c r="D1145" t="s">
        <v>11818</v>
      </c>
      <c r="E1145" t="s">
        <v>11828</v>
      </c>
      <c r="F1145" t="s">
        <v>13823</v>
      </c>
      <c r="G1145" t="s">
        <v>13824</v>
      </c>
      <c r="H1145">
        <v>4</v>
      </c>
      <c r="I1145">
        <v>474.09</v>
      </c>
    </row>
    <row r="1146" spans="1:9" x14ac:dyDescent="0.25">
      <c r="A1146">
        <v>2145</v>
      </c>
      <c r="B1146" s="8">
        <v>44693</v>
      </c>
      <c r="C1146" t="s">
        <v>11835</v>
      </c>
      <c r="D1146" t="s">
        <v>11832</v>
      </c>
      <c r="E1146" t="s">
        <v>11819</v>
      </c>
      <c r="F1146" t="s">
        <v>13825</v>
      </c>
      <c r="G1146" t="s">
        <v>13826</v>
      </c>
      <c r="H1146">
        <v>4</v>
      </c>
      <c r="I1146">
        <v>251.83</v>
      </c>
    </row>
    <row r="1147" spans="1:9" x14ac:dyDescent="0.25">
      <c r="A1147">
        <v>2146</v>
      </c>
      <c r="B1147" s="8">
        <v>45172</v>
      </c>
      <c r="C1147" t="s">
        <v>11822</v>
      </c>
      <c r="D1147" t="s">
        <v>11832</v>
      </c>
      <c r="E1147" t="s">
        <v>11828</v>
      </c>
      <c r="F1147" t="s">
        <v>13827</v>
      </c>
      <c r="G1147" t="s">
        <v>13828</v>
      </c>
      <c r="H1147">
        <v>1</v>
      </c>
      <c r="I1147">
        <v>386.89</v>
      </c>
    </row>
    <row r="1148" spans="1:9" x14ac:dyDescent="0.25">
      <c r="A1148">
        <v>2147</v>
      </c>
      <c r="B1148" s="8">
        <v>44951</v>
      </c>
      <c r="C1148" t="s">
        <v>11825</v>
      </c>
      <c r="D1148" t="s">
        <v>11832</v>
      </c>
      <c r="E1148" t="s">
        <v>11828</v>
      </c>
      <c r="F1148" t="s">
        <v>13829</v>
      </c>
      <c r="G1148" t="s">
        <v>13830</v>
      </c>
      <c r="H1148">
        <v>3</v>
      </c>
      <c r="I1148">
        <v>535.19000000000005</v>
      </c>
    </row>
    <row r="1149" spans="1:9" x14ac:dyDescent="0.25">
      <c r="A1149">
        <v>2148</v>
      </c>
      <c r="B1149" s="8">
        <v>45032</v>
      </c>
      <c r="C1149" t="s">
        <v>11831</v>
      </c>
      <c r="D1149" t="s">
        <v>11818</v>
      </c>
      <c r="E1149" t="s">
        <v>11828</v>
      </c>
      <c r="F1149" t="s">
        <v>13831</v>
      </c>
      <c r="G1149" t="s">
        <v>13832</v>
      </c>
      <c r="H1149">
        <v>1</v>
      </c>
      <c r="I1149">
        <v>409.66</v>
      </c>
    </row>
    <row r="1150" spans="1:9" x14ac:dyDescent="0.25">
      <c r="A1150">
        <v>2149</v>
      </c>
      <c r="B1150" s="8">
        <v>45143</v>
      </c>
      <c r="C1150" t="s">
        <v>11825</v>
      </c>
      <c r="D1150" t="s">
        <v>11818</v>
      </c>
      <c r="E1150" t="s">
        <v>11819</v>
      </c>
      <c r="F1150" t="s">
        <v>13833</v>
      </c>
      <c r="G1150" t="s">
        <v>13834</v>
      </c>
      <c r="H1150">
        <v>2</v>
      </c>
      <c r="I1150">
        <v>747.63</v>
      </c>
    </row>
    <row r="1151" spans="1:9" x14ac:dyDescent="0.25">
      <c r="A1151">
        <v>2150</v>
      </c>
      <c r="B1151" s="8">
        <v>44993</v>
      </c>
      <c r="C1151" t="s">
        <v>11835</v>
      </c>
      <c r="D1151" t="s">
        <v>11832</v>
      </c>
      <c r="E1151" t="s">
        <v>11819</v>
      </c>
      <c r="F1151" t="s">
        <v>13835</v>
      </c>
      <c r="G1151" t="s">
        <v>13836</v>
      </c>
      <c r="H1151">
        <v>3</v>
      </c>
      <c r="I1151">
        <v>794.12</v>
      </c>
    </row>
    <row r="1152" spans="1:9" x14ac:dyDescent="0.25">
      <c r="A1152">
        <v>2151</v>
      </c>
      <c r="B1152" s="8">
        <v>45202</v>
      </c>
      <c r="C1152" t="s">
        <v>11822</v>
      </c>
      <c r="D1152" t="s">
        <v>11832</v>
      </c>
      <c r="E1152" t="s">
        <v>11819</v>
      </c>
      <c r="F1152" t="s">
        <v>13837</v>
      </c>
      <c r="G1152" t="s">
        <v>13838</v>
      </c>
      <c r="H1152">
        <v>3</v>
      </c>
      <c r="I1152">
        <v>845.94</v>
      </c>
    </row>
    <row r="1153" spans="1:9" x14ac:dyDescent="0.25">
      <c r="A1153">
        <v>2152</v>
      </c>
      <c r="B1153" s="8">
        <v>44849</v>
      </c>
      <c r="C1153" t="s">
        <v>11831</v>
      </c>
      <c r="D1153" t="s">
        <v>11832</v>
      </c>
      <c r="E1153" t="s">
        <v>11828</v>
      </c>
      <c r="F1153" t="s">
        <v>13839</v>
      </c>
      <c r="G1153" t="s">
        <v>13840</v>
      </c>
      <c r="H1153">
        <v>4</v>
      </c>
      <c r="I1153">
        <v>606.89</v>
      </c>
    </row>
    <row r="1154" spans="1:9" x14ac:dyDescent="0.25">
      <c r="A1154">
        <v>2153</v>
      </c>
      <c r="B1154" s="8">
        <v>44981</v>
      </c>
      <c r="C1154" t="s">
        <v>11817</v>
      </c>
      <c r="D1154" t="s">
        <v>11818</v>
      </c>
      <c r="E1154" t="s">
        <v>11828</v>
      </c>
      <c r="F1154" t="s">
        <v>13841</v>
      </c>
      <c r="G1154" t="s">
        <v>13842</v>
      </c>
      <c r="H1154">
        <v>2</v>
      </c>
      <c r="I1154">
        <v>190.07</v>
      </c>
    </row>
    <row r="1155" spans="1:9" x14ac:dyDescent="0.25">
      <c r="A1155">
        <v>2154</v>
      </c>
      <c r="B1155" s="8">
        <v>45233</v>
      </c>
      <c r="C1155" t="s">
        <v>11835</v>
      </c>
      <c r="D1155" t="s">
        <v>11832</v>
      </c>
      <c r="E1155" t="s">
        <v>11819</v>
      </c>
      <c r="F1155" t="s">
        <v>12744</v>
      </c>
      <c r="G1155" t="s">
        <v>13843</v>
      </c>
      <c r="H1155">
        <v>4</v>
      </c>
      <c r="I1155">
        <v>795.38</v>
      </c>
    </row>
    <row r="1156" spans="1:9" x14ac:dyDescent="0.25">
      <c r="A1156">
        <v>2155</v>
      </c>
      <c r="B1156" s="8">
        <v>45006</v>
      </c>
      <c r="C1156" t="s">
        <v>11817</v>
      </c>
      <c r="D1156" t="s">
        <v>11818</v>
      </c>
      <c r="E1156" t="s">
        <v>11828</v>
      </c>
      <c r="F1156" t="s">
        <v>13844</v>
      </c>
      <c r="G1156" t="s">
        <v>13845</v>
      </c>
      <c r="H1156">
        <v>1</v>
      </c>
      <c r="I1156">
        <v>972.82</v>
      </c>
    </row>
    <row r="1157" spans="1:9" x14ac:dyDescent="0.25">
      <c r="A1157">
        <v>2156</v>
      </c>
      <c r="B1157" s="8">
        <v>44945</v>
      </c>
      <c r="C1157" t="s">
        <v>11817</v>
      </c>
      <c r="D1157" t="s">
        <v>11818</v>
      </c>
      <c r="E1157" t="s">
        <v>11819</v>
      </c>
      <c r="F1157" t="s">
        <v>9482</v>
      </c>
      <c r="G1157" t="s">
        <v>13846</v>
      </c>
      <c r="H1157">
        <v>2</v>
      </c>
      <c r="I1157">
        <v>763.44</v>
      </c>
    </row>
    <row r="1158" spans="1:9" x14ac:dyDescent="0.25">
      <c r="A1158">
        <v>2157</v>
      </c>
      <c r="B1158" s="8">
        <v>44602</v>
      </c>
      <c r="C1158" t="s">
        <v>11822</v>
      </c>
      <c r="D1158" t="s">
        <v>11818</v>
      </c>
      <c r="E1158" t="s">
        <v>11819</v>
      </c>
      <c r="F1158" t="s">
        <v>13847</v>
      </c>
      <c r="G1158" t="s">
        <v>13848</v>
      </c>
      <c r="H1158">
        <v>1</v>
      </c>
      <c r="I1158">
        <v>152.69</v>
      </c>
    </row>
    <row r="1159" spans="1:9" x14ac:dyDescent="0.25">
      <c r="A1159">
        <v>2158</v>
      </c>
      <c r="B1159" s="8">
        <v>45081</v>
      </c>
      <c r="C1159" t="s">
        <v>11831</v>
      </c>
      <c r="D1159" t="s">
        <v>11832</v>
      </c>
      <c r="E1159" t="s">
        <v>11819</v>
      </c>
      <c r="F1159" t="s">
        <v>5470</v>
      </c>
      <c r="G1159" t="s">
        <v>13849</v>
      </c>
      <c r="H1159">
        <v>1</v>
      </c>
      <c r="I1159">
        <v>989.3</v>
      </c>
    </row>
    <row r="1160" spans="1:9" x14ac:dyDescent="0.25">
      <c r="A1160">
        <v>2159</v>
      </c>
      <c r="B1160" s="8">
        <v>44950</v>
      </c>
      <c r="C1160" t="s">
        <v>11817</v>
      </c>
      <c r="D1160" t="s">
        <v>11832</v>
      </c>
      <c r="E1160" t="s">
        <v>11828</v>
      </c>
      <c r="F1160" t="s">
        <v>9205</v>
      </c>
      <c r="G1160" t="s">
        <v>13850</v>
      </c>
      <c r="H1160">
        <v>3</v>
      </c>
      <c r="I1160">
        <v>833.52</v>
      </c>
    </row>
    <row r="1161" spans="1:9" x14ac:dyDescent="0.25">
      <c r="A1161">
        <v>2160</v>
      </c>
      <c r="B1161" s="8">
        <v>45093</v>
      </c>
      <c r="C1161" t="s">
        <v>11817</v>
      </c>
      <c r="D1161" t="s">
        <v>11818</v>
      </c>
      <c r="E1161" t="s">
        <v>11828</v>
      </c>
      <c r="F1161" t="s">
        <v>13851</v>
      </c>
      <c r="G1161" t="s">
        <v>13852</v>
      </c>
      <c r="H1161">
        <v>5</v>
      </c>
      <c r="I1161">
        <v>329.65</v>
      </c>
    </row>
    <row r="1162" spans="1:9" x14ac:dyDescent="0.25">
      <c r="A1162">
        <v>2161</v>
      </c>
      <c r="B1162" s="8">
        <v>44833</v>
      </c>
      <c r="C1162" t="s">
        <v>11831</v>
      </c>
      <c r="D1162" t="s">
        <v>11818</v>
      </c>
      <c r="E1162" t="s">
        <v>11828</v>
      </c>
      <c r="F1162" t="s">
        <v>9356</v>
      </c>
      <c r="G1162" t="s">
        <v>13853</v>
      </c>
      <c r="H1162">
        <v>1</v>
      </c>
      <c r="I1162">
        <v>443.04</v>
      </c>
    </row>
    <row r="1163" spans="1:9" x14ac:dyDescent="0.25">
      <c r="A1163">
        <v>2162</v>
      </c>
      <c r="B1163" s="8">
        <v>44991</v>
      </c>
      <c r="C1163" t="s">
        <v>11835</v>
      </c>
      <c r="D1163" t="s">
        <v>11832</v>
      </c>
      <c r="E1163" t="s">
        <v>11819</v>
      </c>
      <c r="F1163" t="s">
        <v>13854</v>
      </c>
      <c r="G1163" t="s">
        <v>13855</v>
      </c>
      <c r="H1163">
        <v>5</v>
      </c>
      <c r="I1163">
        <v>136.81</v>
      </c>
    </row>
    <row r="1164" spans="1:9" x14ac:dyDescent="0.25">
      <c r="A1164">
        <v>2163</v>
      </c>
      <c r="B1164" s="8">
        <v>44945</v>
      </c>
      <c r="C1164" t="s">
        <v>11831</v>
      </c>
      <c r="D1164" t="s">
        <v>11818</v>
      </c>
      <c r="E1164" t="s">
        <v>11819</v>
      </c>
      <c r="F1164" t="s">
        <v>13856</v>
      </c>
      <c r="G1164" t="s">
        <v>13857</v>
      </c>
      <c r="H1164">
        <v>3</v>
      </c>
      <c r="I1164">
        <v>665.2</v>
      </c>
    </row>
    <row r="1165" spans="1:9" x14ac:dyDescent="0.25">
      <c r="A1165">
        <v>2164</v>
      </c>
      <c r="B1165" s="8">
        <v>45236</v>
      </c>
      <c r="C1165" t="s">
        <v>11825</v>
      </c>
      <c r="D1165" t="s">
        <v>11818</v>
      </c>
      <c r="E1165" t="s">
        <v>11819</v>
      </c>
      <c r="F1165" t="s">
        <v>13858</v>
      </c>
      <c r="G1165" t="s">
        <v>13859</v>
      </c>
      <c r="H1165">
        <v>2</v>
      </c>
      <c r="I1165">
        <v>978.55</v>
      </c>
    </row>
    <row r="1166" spans="1:9" x14ac:dyDescent="0.25">
      <c r="A1166">
        <v>2165</v>
      </c>
      <c r="B1166" s="8">
        <v>45130</v>
      </c>
      <c r="C1166" t="s">
        <v>11835</v>
      </c>
      <c r="D1166" t="s">
        <v>11832</v>
      </c>
      <c r="E1166" t="s">
        <v>11819</v>
      </c>
      <c r="F1166" t="s">
        <v>13860</v>
      </c>
      <c r="G1166" t="s">
        <v>13861</v>
      </c>
      <c r="H1166">
        <v>4</v>
      </c>
      <c r="I1166">
        <v>652.57000000000005</v>
      </c>
    </row>
    <row r="1167" spans="1:9" x14ac:dyDescent="0.25">
      <c r="A1167">
        <v>2166</v>
      </c>
      <c r="B1167" s="8">
        <v>44602</v>
      </c>
      <c r="C1167" t="s">
        <v>11825</v>
      </c>
      <c r="D1167" t="s">
        <v>11832</v>
      </c>
      <c r="E1167" t="s">
        <v>11828</v>
      </c>
      <c r="F1167" t="s">
        <v>6175</v>
      </c>
      <c r="G1167" t="s">
        <v>13862</v>
      </c>
      <c r="H1167">
        <v>2</v>
      </c>
      <c r="I1167">
        <v>953.59</v>
      </c>
    </row>
    <row r="1168" spans="1:9" x14ac:dyDescent="0.25">
      <c r="A1168">
        <v>2167</v>
      </c>
      <c r="B1168" s="8">
        <v>45013</v>
      </c>
      <c r="C1168" t="s">
        <v>11822</v>
      </c>
      <c r="D1168" t="s">
        <v>11832</v>
      </c>
      <c r="E1168" t="s">
        <v>11828</v>
      </c>
      <c r="F1168" t="s">
        <v>13863</v>
      </c>
      <c r="G1168" t="s">
        <v>2592</v>
      </c>
      <c r="H1168">
        <v>5</v>
      </c>
      <c r="I1168">
        <v>163.16999999999999</v>
      </c>
    </row>
    <row r="1169" spans="1:9" x14ac:dyDescent="0.25">
      <c r="A1169">
        <v>2168</v>
      </c>
      <c r="B1169" s="8">
        <v>44934</v>
      </c>
      <c r="C1169" t="s">
        <v>11817</v>
      </c>
      <c r="D1169" t="s">
        <v>11818</v>
      </c>
      <c r="E1169" t="s">
        <v>11819</v>
      </c>
      <c r="F1169" t="s">
        <v>13864</v>
      </c>
      <c r="G1169" t="s">
        <v>13865</v>
      </c>
      <c r="H1169">
        <v>2</v>
      </c>
      <c r="I1169">
        <v>851.51</v>
      </c>
    </row>
    <row r="1170" spans="1:9" x14ac:dyDescent="0.25">
      <c r="A1170">
        <v>2169</v>
      </c>
      <c r="B1170" s="8">
        <v>45002</v>
      </c>
      <c r="C1170" t="s">
        <v>11817</v>
      </c>
      <c r="D1170" t="s">
        <v>11832</v>
      </c>
      <c r="E1170" t="s">
        <v>11819</v>
      </c>
      <c r="F1170" t="s">
        <v>9320</v>
      </c>
      <c r="G1170" t="s">
        <v>13866</v>
      </c>
      <c r="H1170">
        <v>1</v>
      </c>
      <c r="I1170">
        <v>200.13</v>
      </c>
    </row>
    <row r="1171" spans="1:9" x14ac:dyDescent="0.25">
      <c r="A1171">
        <v>2170</v>
      </c>
      <c r="B1171" s="8">
        <v>44999</v>
      </c>
      <c r="C1171" t="s">
        <v>11822</v>
      </c>
      <c r="D1171" t="s">
        <v>11832</v>
      </c>
      <c r="E1171" t="s">
        <v>11828</v>
      </c>
      <c r="F1171" t="s">
        <v>13867</v>
      </c>
      <c r="G1171" t="s">
        <v>13868</v>
      </c>
      <c r="H1171">
        <v>2</v>
      </c>
      <c r="I1171">
        <v>347.4</v>
      </c>
    </row>
    <row r="1172" spans="1:9" x14ac:dyDescent="0.25">
      <c r="A1172">
        <v>2171</v>
      </c>
      <c r="B1172" s="8">
        <v>45096</v>
      </c>
      <c r="C1172" t="s">
        <v>11831</v>
      </c>
      <c r="D1172" t="s">
        <v>11832</v>
      </c>
      <c r="E1172" t="s">
        <v>11828</v>
      </c>
      <c r="F1172" t="s">
        <v>13869</v>
      </c>
      <c r="G1172" t="s">
        <v>13870</v>
      </c>
      <c r="H1172">
        <v>3</v>
      </c>
      <c r="I1172">
        <v>243.07</v>
      </c>
    </row>
    <row r="1173" spans="1:9" x14ac:dyDescent="0.25">
      <c r="A1173">
        <v>2172</v>
      </c>
      <c r="B1173" s="8">
        <v>45100</v>
      </c>
      <c r="C1173" t="s">
        <v>11835</v>
      </c>
      <c r="D1173" t="s">
        <v>11832</v>
      </c>
      <c r="E1173" t="s">
        <v>11819</v>
      </c>
      <c r="F1173" t="s">
        <v>13871</v>
      </c>
      <c r="G1173" t="s">
        <v>13872</v>
      </c>
      <c r="H1173">
        <v>2</v>
      </c>
      <c r="I1173">
        <v>198.08</v>
      </c>
    </row>
    <row r="1174" spans="1:9" x14ac:dyDescent="0.25">
      <c r="A1174">
        <v>2173</v>
      </c>
      <c r="B1174" s="8">
        <v>45034</v>
      </c>
      <c r="C1174" t="s">
        <v>11825</v>
      </c>
      <c r="D1174" t="s">
        <v>11832</v>
      </c>
      <c r="E1174" t="s">
        <v>11828</v>
      </c>
      <c r="F1174" t="s">
        <v>13873</v>
      </c>
      <c r="G1174" t="s">
        <v>13874</v>
      </c>
      <c r="H1174">
        <v>5</v>
      </c>
      <c r="I1174">
        <v>372.55</v>
      </c>
    </row>
    <row r="1175" spans="1:9" x14ac:dyDescent="0.25">
      <c r="A1175">
        <v>2174</v>
      </c>
      <c r="B1175" s="8">
        <v>44878</v>
      </c>
      <c r="C1175" t="s">
        <v>11825</v>
      </c>
      <c r="D1175" t="s">
        <v>11832</v>
      </c>
      <c r="E1175" t="s">
        <v>11819</v>
      </c>
      <c r="F1175" t="s">
        <v>13875</v>
      </c>
      <c r="G1175" t="s">
        <v>5124</v>
      </c>
      <c r="H1175">
        <v>2</v>
      </c>
      <c r="I1175">
        <v>446.22</v>
      </c>
    </row>
    <row r="1176" spans="1:9" x14ac:dyDescent="0.25">
      <c r="A1176">
        <v>2175</v>
      </c>
      <c r="B1176" s="8">
        <v>44979</v>
      </c>
      <c r="C1176" t="s">
        <v>11831</v>
      </c>
      <c r="D1176" t="s">
        <v>11832</v>
      </c>
      <c r="E1176" t="s">
        <v>11828</v>
      </c>
      <c r="F1176" t="s">
        <v>13876</v>
      </c>
      <c r="G1176" t="s">
        <v>13877</v>
      </c>
      <c r="H1176">
        <v>2</v>
      </c>
      <c r="I1176">
        <v>512.6</v>
      </c>
    </row>
    <row r="1177" spans="1:9" x14ac:dyDescent="0.25">
      <c r="A1177">
        <v>2176</v>
      </c>
      <c r="B1177" s="8">
        <v>45035</v>
      </c>
      <c r="C1177" t="s">
        <v>11831</v>
      </c>
      <c r="D1177" t="s">
        <v>11832</v>
      </c>
      <c r="E1177" t="s">
        <v>11828</v>
      </c>
      <c r="F1177" t="s">
        <v>13878</v>
      </c>
      <c r="G1177" t="s">
        <v>13879</v>
      </c>
      <c r="H1177">
        <v>5</v>
      </c>
      <c r="I1177">
        <v>357.52</v>
      </c>
    </row>
    <row r="1178" spans="1:9" x14ac:dyDescent="0.25">
      <c r="A1178">
        <v>2177</v>
      </c>
      <c r="B1178" s="8">
        <v>45114</v>
      </c>
      <c r="C1178" t="s">
        <v>11817</v>
      </c>
      <c r="D1178" t="s">
        <v>11832</v>
      </c>
      <c r="E1178" t="s">
        <v>11828</v>
      </c>
      <c r="F1178" t="s">
        <v>13880</v>
      </c>
      <c r="G1178" t="s">
        <v>4961</v>
      </c>
      <c r="H1178">
        <v>4</v>
      </c>
      <c r="I1178">
        <v>616.66</v>
      </c>
    </row>
    <row r="1179" spans="1:9" x14ac:dyDescent="0.25">
      <c r="A1179">
        <v>2178</v>
      </c>
      <c r="B1179" s="8">
        <v>45143</v>
      </c>
      <c r="C1179" t="s">
        <v>11831</v>
      </c>
      <c r="D1179" t="s">
        <v>11818</v>
      </c>
      <c r="E1179" t="s">
        <v>11828</v>
      </c>
      <c r="F1179" t="s">
        <v>13881</v>
      </c>
      <c r="G1179" t="s">
        <v>13882</v>
      </c>
      <c r="H1179">
        <v>5</v>
      </c>
      <c r="I1179">
        <v>368.55</v>
      </c>
    </row>
    <row r="1180" spans="1:9" x14ac:dyDescent="0.25">
      <c r="A1180">
        <v>2179</v>
      </c>
      <c r="B1180" s="8">
        <v>44782</v>
      </c>
      <c r="C1180" t="s">
        <v>11822</v>
      </c>
      <c r="D1180" t="s">
        <v>11832</v>
      </c>
      <c r="E1180" t="s">
        <v>11828</v>
      </c>
      <c r="F1180" t="s">
        <v>7058</v>
      </c>
      <c r="G1180" t="s">
        <v>13883</v>
      </c>
      <c r="H1180">
        <v>4</v>
      </c>
      <c r="I1180">
        <v>937.57</v>
      </c>
    </row>
    <row r="1181" spans="1:9" x14ac:dyDescent="0.25">
      <c r="A1181">
        <v>2180</v>
      </c>
      <c r="B1181" s="8">
        <v>45048</v>
      </c>
      <c r="C1181" t="s">
        <v>11825</v>
      </c>
      <c r="D1181" t="s">
        <v>11832</v>
      </c>
      <c r="E1181" t="s">
        <v>11819</v>
      </c>
      <c r="F1181" t="s">
        <v>13884</v>
      </c>
      <c r="G1181" t="s">
        <v>13885</v>
      </c>
      <c r="H1181">
        <v>4</v>
      </c>
      <c r="I1181">
        <v>706.08</v>
      </c>
    </row>
    <row r="1182" spans="1:9" x14ac:dyDescent="0.25">
      <c r="A1182">
        <v>2181</v>
      </c>
      <c r="B1182" s="8">
        <v>45105</v>
      </c>
      <c r="C1182" t="s">
        <v>11831</v>
      </c>
      <c r="D1182" t="s">
        <v>11818</v>
      </c>
      <c r="E1182" t="s">
        <v>11819</v>
      </c>
      <c r="F1182" t="s">
        <v>13886</v>
      </c>
      <c r="G1182" t="s">
        <v>13887</v>
      </c>
      <c r="H1182">
        <v>2</v>
      </c>
      <c r="I1182">
        <v>542.94000000000005</v>
      </c>
    </row>
    <row r="1183" spans="1:9" x14ac:dyDescent="0.25">
      <c r="A1183">
        <v>2182</v>
      </c>
      <c r="B1183" s="8">
        <v>45129</v>
      </c>
      <c r="C1183" t="s">
        <v>11831</v>
      </c>
      <c r="D1183" t="s">
        <v>11832</v>
      </c>
      <c r="E1183" t="s">
        <v>11828</v>
      </c>
      <c r="F1183" t="s">
        <v>13888</v>
      </c>
      <c r="G1183" t="s">
        <v>13889</v>
      </c>
      <c r="H1183">
        <v>2</v>
      </c>
      <c r="I1183">
        <v>105.18</v>
      </c>
    </row>
    <row r="1184" spans="1:9" x14ac:dyDescent="0.25">
      <c r="A1184">
        <v>2183</v>
      </c>
      <c r="B1184" s="8">
        <v>45039</v>
      </c>
      <c r="C1184" t="s">
        <v>11831</v>
      </c>
      <c r="D1184" t="s">
        <v>11832</v>
      </c>
      <c r="E1184" t="s">
        <v>11828</v>
      </c>
      <c r="F1184" t="s">
        <v>13890</v>
      </c>
      <c r="G1184" t="s">
        <v>13891</v>
      </c>
      <c r="H1184">
        <v>3</v>
      </c>
      <c r="I1184">
        <v>287.3</v>
      </c>
    </row>
    <row r="1185" spans="1:9" x14ac:dyDescent="0.25">
      <c r="A1185">
        <v>2184</v>
      </c>
      <c r="B1185" s="8">
        <v>44829</v>
      </c>
      <c r="C1185" t="s">
        <v>11831</v>
      </c>
      <c r="D1185" t="s">
        <v>11832</v>
      </c>
      <c r="E1185" t="s">
        <v>11819</v>
      </c>
      <c r="F1185" t="s">
        <v>13892</v>
      </c>
      <c r="G1185" t="s">
        <v>13893</v>
      </c>
      <c r="H1185">
        <v>3</v>
      </c>
      <c r="I1185">
        <v>661.36</v>
      </c>
    </row>
    <row r="1186" spans="1:9" x14ac:dyDescent="0.25">
      <c r="A1186">
        <v>2185</v>
      </c>
      <c r="B1186" s="8">
        <v>44934</v>
      </c>
      <c r="C1186" t="s">
        <v>11817</v>
      </c>
      <c r="D1186" t="s">
        <v>11818</v>
      </c>
      <c r="E1186" t="s">
        <v>11819</v>
      </c>
      <c r="F1186" t="s">
        <v>8001</v>
      </c>
      <c r="G1186" t="s">
        <v>13894</v>
      </c>
      <c r="H1186">
        <v>5</v>
      </c>
      <c r="I1186">
        <v>220.95</v>
      </c>
    </row>
    <row r="1187" spans="1:9" x14ac:dyDescent="0.25">
      <c r="A1187">
        <v>2186</v>
      </c>
      <c r="B1187" s="8">
        <v>44825</v>
      </c>
      <c r="C1187" t="s">
        <v>11822</v>
      </c>
      <c r="D1187" t="s">
        <v>11832</v>
      </c>
      <c r="E1187" t="s">
        <v>11819</v>
      </c>
      <c r="F1187" t="s">
        <v>5790</v>
      </c>
      <c r="G1187" t="s">
        <v>13895</v>
      </c>
      <c r="H1187">
        <v>5</v>
      </c>
      <c r="I1187">
        <v>747.61</v>
      </c>
    </row>
    <row r="1188" spans="1:9" x14ac:dyDescent="0.25">
      <c r="A1188">
        <v>2187</v>
      </c>
      <c r="B1188" s="8">
        <v>45113</v>
      </c>
      <c r="C1188" t="s">
        <v>11831</v>
      </c>
      <c r="D1188" t="s">
        <v>11818</v>
      </c>
      <c r="E1188" t="s">
        <v>11828</v>
      </c>
      <c r="F1188" t="s">
        <v>13896</v>
      </c>
      <c r="G1188" t="s">
        <v>13897</v>
      </c>
      <c r="H1188">
        <v>1</v>
      </c>
      <c r="I1188">
        <v>575.77</v>
      </c>
    </row>
    <row r="1189" spans="1:9" x14ac:dyDescent="0.25">
      <c r="A1189">
        <v>2188</v>
      </c>
      <c r="B1189" s="8">
        <v>45094</v>
      </c>
      <c r="C1189" t="s">
        <v>11822</v>
      </c>
      <c r="D1189" t="s">
        <v>11818</v>
      </c>
      <c r="E1189" t="s">
        <v>11819</v>
      </c>
      <c r="F1189" t="s">
        <v>13898</v>
      </c>
      <c r="G1189" t="s">
        <v>13899</v>
      </c>
      <c r="H1189">
        <v>2</v>
      </c>
      <c r="I1189">
        <v>754.8</v>
      </c>
    </row>
    <row r="1190" spans="1:9" x14ac:dyDescent="0.25">
      <c r="A1190">
        <v>2189</v>
      </c>
      <c r="B1190" s="8">
        <v>44893</v>
      </c>
      <c r="C1190" t="s">
        <v>11817</v>
      </c>
      <c r="D1190" t="s">
        <v>11832</v>
      </c>
      <c r="E1190" t="s">
        <v>11828</v>
      </c>
      <c r="F1190" t="s">
        <v>5516</v>
      </c>
      <c r="G1190" t="s">
        <v>13900</v>
      </c>
      <c r="H1190">
        <v>2</v>
      </c>
      <c r="I1190">
        <v>585.65</v>
      </c>
    </row>
    <row r="1191" spans="1:9" x14ac:dyDescent="0.25">
      <c r="A1191">
        <v>2190</v>
      </c>
      <c r="B1191" s="8">
        <v>45045</v>
      </c>
      <c r="C1191" t="s">
        <v>11825</v>
      </c>
      <c r="D1191" t="s">
        <v>11818</v>
      </c>
      <c r="E1191" t="s">
        <v>11828</v>
      </c>
      <c r="F1191" t="s">
        <v>13901</v>
      </c>
      <c r="G1191" t="s">
        <v>13902</v>
      </c>
      <c r="H1191">
        <v>2</v>
      </c>
      <c r="I1191">
        <v>623.98</v>
      </c>
    </row>
    <row r="1192" spans="1:9" x14ac:dyDescent="0.25">
      <c r="A1192">
        <v>2191</v>
      </c>
      <c r="B1192" s="8">
        <v>45059</v>
      </c>
      <c r="C1192" t="s">
        <v>11831</v>
      </c>
      <c r="D1192" t="s">
        <v>11818</v>
      </c>
      <c r="E1192" t="s">
        <v>11819</v>
      </c>
      <c r="F1192" t="s">
        <v>6054</v>
      </c>
      <c r="G1192" t="s">
        <v>13903</v>
      </c>
      <c r="H1192">
        <v>3</v>
      </c>
      <c r="I1192">
        <v>774.02</v>
      </c>
    </row>
    <row r="1193" spans="1:9" x14ac:dyDescent="0.25">
      <c r="A1193">
        <v>2192</v>
      </c>
      <c r="B1193" s="8">
        <v>44602</v>
      </c>
      <c r="C1193" t="s">
        <v>11822</v>
      </c>
      <c r="D1193" t="s">
        <v>11832</v>
      </c>
      <c r="E1193" t="s">
        <v>11828</v>
      </c>
      <c r="F1193" t="s">
        <v>13904</v>
      </c>
      <c r="G1193" t="s">
        <v>13905</v>
      </c>
      <c r="H1193">
        <v>4</v>
      </c>
      <c r="I1193">
        <v>866.14</v>
      </c>
    </row>
    <row r="1194" spans="1:9" x14ac:dyDescent="0.25">
      <c r="A1194">
        <v>2193</v>
      </c>
      <c r="B1194" s="8">
        <v>45123</v>
      </c>
      <c r="C1194" t="s">
        <v>11825</v>
      </c>
      <c r="D1194" t="s">
        <v>11832</v>
      </c>
      <c r="E1194" t="s">
        <v>11819</v>
      </c>
      <c r="F1194" t="s">
        <v>13906</v>
      </c>
      <c r="G1194" t="s">
        <v>13907</v>
      </c>
      <c r="H1194">
        <v>2</v>
      </c>
      <c r="I1194">
        <v>704.42</v>
      </c>
    </row>
    <row r="1195" spans="1:9" x14ac:dyDescent="0.25">
      <c r="A1195">
        <v>2194</v>
      </c>
      <c r="B1195" s="8">
        <v>45141</v>
      </c>
      <c r="C1195" t="s">
        <v>11817</v>
      </c>
      <c r="D1195" t="s">
        <v>11832</v>
      </c>
      <c r="E1195" t="s">
        <v>11819</v>
      </c>
      <c r="F1195" t="s">
        <v>11367</v>
      </c>
      <c r="G1195" t="s">
        <v>3339</v>
      </c>
      <c r="H1195">
        <v>5</v>
      </c>
      <c r="I1195">
        <v>164.41</v>
      </c>
    </row>
    <row r="1196" spans="1:9" x14ac:dyDescent="0.25">
      <c r="A1196">
        <v>2195</v>
      </c>
      <c r="B1196" s="8">
        <v>45143</v>
      </c>
      <c r="C1196" t="s">
        <v>11835</v>
      </c>
      <c r="D1196" t="s">
        <v>11832</v>
      </c>
      <c r="E1196" t="s">
        <v>11819</v>
      </c>
      <c r="F1196" t="s">
        <v>12820</v>
      </c>
      <c r="G1196" t="s">
        <v>13908</v>
      </c>
      <c r="H1196">
        <v>3</v>
      </c>
      <c r="I1196">
        <v>559.87</v>
      </c>
    </row>
    <row r="1197" spans="1:9" x14ac:dyDescent="0.25">
      <c r="A1197">
        <v>2196</v>
      </c>
      <c r="B1197" s="8">
        <v>44846</v>
      </c>
      <c r="C1197" t="s">
        <v>11825</v>
      </c>
      <c r="D1197" t="s">
        <v>11832</v>
      </c>
      <c r="E1197" t="s">
        <v>11828</v>
      </c>
      <c r="F1197" t="s">
        <v>13909</v>
      </c>
      <c r="G1197" t="s">
        <v>13910</v>
      </c>
      <c r="H1197">
        <v>2</v>
      </c>
      <c r="I1197">
        <v>572.11</v>
      </c>
    </row>
    <row r="1198" spans="1:9" x14ac:dyDescent="0.25">
      <c r="A1198">
        <v>2197</v>
      </c>
      <c r="B1198" s="8">
        <v>45002</v>
      </c>
      <c r="C1198" t="s">
        <v>11825</v>
      </c>
      <c r="D1198" t="s">
        <v>11832</v>
      </c>
      <c r="E1198" t="s">
        <v>11828</v>
      </c>
      <c r="F1198" t="s">
        <v>13911</v>
      </c>
      <c r="G1198" t="s">
        <v>13912</v>
      </c>
      <c r="H1198">
        <v>2</v>
      </c>
      <c r="I1198">
        <v>724.83</v>
      </c>
    </row>
    <row r="1199" spans="1:9" x14ac:dyDescent="0.25">
      <c r="A1199">
        <v>2198</v>
      </c>
      <c r="B1199" s="8">
        <v>44787</v>
      </c>
      <c r="C1199" t="s">
        <v>11822</v>
      </c>
      <c r="D1199" t="s">
        <v>11818</v>
      </c>
      <c r="E1199" t="s">
        <v>11819</v>
      </c>
      <c r="F1199" t="s">
        <v>13913</v>
      </c>
      <c r="G1199" t="s">
        <v>13914</v>
      </c>
      <c r="H1199">
        <v>5</v>
      </c>
      <c r="I1199">
        <v>198.35</v>
      </c>
    </row>
    <row r="1200" spans="1:9" x14ac:dyDescent="0.25">
      <c r="A1200">
        <v>2199</v>
      </c>
      <c r="B1200" s="8">
        <v>45096</v>
      </c>
      <c r="C1200" t="s">
        <v>11835</v>
      </c>
      <c r="D1200" t="s">
        <v>11832</v>
      </c>
      <c r="E1200" t="s">
        <v>11828</v>
      </c>
      <c r="F1200" t="s">
        <v>13915</v>
      </c>
      <c r="G1200" t="s">
        <v>13916</v>
      </c>
      <c r="H1200">
        <v>3</v>
      </c>
      <c r="I1200">
        <v>142.69999999999999</v>
      </c>
    </row>
    <row r="1201" spans="1:9" x14ac:dyDescent="0.25">
      <c r="A1201">
        <v>2200</v>
      </c>
      <c r="B1201" s="8">
        <v>45014</v>
      </c>
      <c r="C1201" t="s">
        <v>11835</v>
      </c>
      <c r="D1201" t="s">
        <v>11832</v>
      </c>
      <c r="E1201" t="s">
        <v>11819</v>
      </c>
      <c r="F1201" t="s">
        <v>13917</v>
      </c>
      <c r="G1201" t="s">
        <v>13918</v>
      </c>
      <c r="H1201">
        <v>2</v>
      </c>
      <c r="I1201">
        <v>910.99</v>
      </c>
    </row>
    <row r="1202" spans="1:9" x14ac:dyDescent="0.25">
      <c r="A1202">
        <v>2201</v>
      </c>
      <c r="B1202" s="8">
        <v>45000</v>
      </c>
      <c r="C1202" t="s">
        <v>11822</v>
      </c>
      <c r="D1202" t="s">
        <v>11818</v>
      </c>
      <c r="E1202" t="s">
        <v>11828</v>
      </c>
      <c r="F1202" t="s">
        <v>6362</v>
      </c>
      <c r="G1202" t="s">
        <v>13919</v>
      </c>
      <c r="H1202">
        <v>4</v>
      </c>
      <c r="I1202">
        <v>863.83</v>
      </c>
    </row>
    <row r="1203" spans="1:9" x14ac:dyDescent="0.25">
      <c r="A1203">
        <v>2202</v>
      </c>
      <c r="B1203" s="8">
        <v>44782</v>
      </c>
      <c r="C1203" t="s">
        <v>11817</v>
      </c>
      <c r="D1203" t="s">
        <v>11818</v>
      </c>
      <c r="E1203" t="s">
        <v>11828</v>
      </c>
      <c r="F1203" t="s">
        <v>13920</v>
      </c>
      <c r="G1203" t="s">
        <v>13921</v>
      </c>
      <c r="H1203">
        <v>4</v>
      </c>
      <c r="I1203">
        <v>606.57000000000005</v>
      </c>
    </row>
    <row r="1204" spans="1:9" x14ac:dyDescent="0.25">
      <c r="A1204">
        <v>2203</v>
      </c>
      <c r="B1204" s="8">
        <v>44909</v>
      </c>
      <c r="C1204" t="s">
        <v>11825</v>
      </c>
      <c r="D1204" t="s">
        <v>11832</v>
      </c>
      <c r="E1204" t="s">
        <v>11819</v>
      </c>
      <c r="F1204" t="s">
        <v>13922</v>
      </c>
      <c r="G1204" t="s">
        <v>13923</v>
      </c>
      <c r="H1204">
        <v>2</v>
      </c>
      <c r="I1204">
        <v>333.27</v>
      </c>
    </row>
    <row r="1205" spans="1:9" x14ac:dyDescent="0.25">
      <c r="A1205">
        <v>2204</v>
      </c>
      <c r="B1205" s="8">
        <v>44892</v>
      </c>
      <c r="C1205" t="s">
        <v>11817</v>
      </c>
      <c r="D1205" t="s">
        <v>11818</v>
      </c>
      <c r="E1205" t="s">
        <v>11828</v>
      </c>
      <c r="F1205" t="s">
        <v>11386</v>
      </c>
      <c r="G1205" t="s">
        <v>13924</v>
      </c>
      <c r="H1205">
        <v>3</v>
      </c>
      <c r="I1205">
        <v>284.05</v>
      </c>
    </row>
    <row r="1206" spans="1:9" x14ac:dyDescent="0.25">
      <c r="A1206">
        <v>2205</v>
      </c>
      <c r="B1206" s="8">
        <v>45100</v>
      </c>
      <c r="C1206" t="s">
        <v>11822</v>
      </c>
      <c r="D1206" t="s">
        <v>11818</v>
      </c>
      <c r="E1206" t="s">
        <v>11819</v>
      </c>
      <c r="F1206" t="s">
        <v>13925</v>
      </c>
      <c r="G1206" t="s">
        <v>13926</v>
      </c>
      <c r="H1206">
        <v>1</v>
      </c>
      <c r="I1206">
        <v>271.69</v>
      </c>
    </row>
    <row r="1207" spans="1:9" x14ac:dyDescent="0.25">
      <c r="A1207">
        <v>2206</v>
      </c>
      <c r="B1207" s="8">
        <v>44820</v>
      </c>
      <c r="C1207" t="s">
        <v>11825</v>
      </c>
      <c r="D1207" t="s">
        <v>11818</v>
      </c>
      <c r="E1207" t="s">
        <v>11828</v>
      </c>
      <c r="F1207" t="s">
        <v>13927</v>
      </c>
      <c r="G1207" t="s">
        <v>13928</v>
      </c>
      <c r="H1207">
        <v>3</v>
      </c>
      <c r="I1207">
        <v>274.22000000000003</v>
      </c>
    </row>
    <row r="1208" spans="1:9" x14ac:dyDescent="0.25">
      <c r="A1208">
        <v>2207</v>
      </c>
      <c r="B1208" s="8">
        <v>45103</v>
      </c>
      <c r="C1208" t="s">
        <v>11835</v>
      </c>
      <c r="D1208" t="s">
        <v>11832</v>
      </c>
      <c r="E1208" t="s">
        <v>11819</v>
      </c>
      <c r="F1208" t="s">
        <v>13929</v>
      </c>
      <c r="G1208" t="s">
        <v>13930</v>
      </c>
      <c r="H1208">
        <v>1</v>
      </c>
      <c r="I1208">
        <v>448.93</v>
      </c>
    </row>
    <row r="1209" spans="1:9" x14ac:dyDescent="0.25">
      <c r="A1209">
        <v>2208</v>
      </c>
      <c r="B1209" s="8">
        <v>44601</v>
      </c>
      <c r="C1209" t="s">
        <v>11825</v>
      </c>
      <c r="D1209" t="s">
        <v>11818</v>
      </c>
      <c r="E1209" t="s">
        <v>11819</v>
      </c>
      <c r="F1209" t="s">
        <v>13931</v>
      </c>
      <c r="G1209" t="s">
        <v>13932</v>
      </c>
      <c r="H1209">
        <v>3</v>
      </c>
      <c r="I1209">
        <v>907.13</v>
      </c>
    </row>
    <row r="1210" spans="1:9" x14ac:dyDescent="0.25">
      <c r="A1210">
        <v>2209</v>
      </c>
      <c r="B1210" s="8">
        <v>44603</v>
      </c>
      <c r="C1210" t="s">
        <v>11825</v>
      </c>
      <c r="D1210" t="s">
        <v>11832</v>
      </c>
      <c r="E1210" t="s">
        <v>11828</v>
      </c>
      <c r="F1210" t="s">
        <v>13933</v>
      </c>
      <c r="G1210" t="s">
        <v>12766</v>
      </c>
      <c r="H1210">
        <v>3</v>
      </c>
      <c r="I1210">
        <v>545.69000000000005</v>
      </c>
    </row>
    <row r="1211" spans="1:9" x14ac:dyDescent="0.25">
      <c r="A1211">
        <v>2210</v>
      </c>
      <c r="B1211" s="8">
        <v>45124</v>
      </c>
      <c r="C1211" t="s">
        <v>11825</v>
      </c>
      <c r="D1211" t="s">
        <v>11818</v>
      </c>
      <c r="E1211" t="s">
        <v>11828</v>
      </c>
      <c r="F1211" t="s">
        <v>13934</v>
      </c>
      <c r="G1211" t="s">
        <v>13935</v>
      </c>
      <c r="H1211">
        <v>5</v>
      </c>
      <c r="I1211">
        <v>220.14</v>
      </c>
    </row>
    <row r="1212" spans="1:9" x14ac:dyDescent="0.25">
      <c r="A1212">
        <v>2211</v>
      </c>
      <c r="B1212" s="8">
        <v>44886</v>
      </c>
      <c r="C1212" t="s">
        <v>11822</v>
      </c>
      <c r="D1212" t="s">
        <v>11832</v>
      </c>
      <c r="E1212" t="s">
        <v>11828</v>
      </c>
      <c r="F1212" t="s">
        <v>13936</v>
      </c>
      <c r="G1212" t="s">
        <v>13937</v>
      </c>
      <c r="H1212">
        <v>3</v>
      </c>
      <c r="I1212">
        <v>906.62</v>
      </c>
    </row>
    <row r="1213" spans="1:9" x14ac:dyDescent="0.25">
      <c r="A1213">
        <v>2212</v>
      </c>
      <c r="B1213" s="8">
        <v>45126</v>
      </c>
      <c r="C1213" t="s">
        <v>11825</v>
      </c>
      <c r="D1213" t="s">
        <v>11818</v>
      </c>
      <c r="E1213" t="s">
        <v>11819</v>
      </c>
      <c r="F1213" t="s">
        <v>13938</v>
      </c>
      <c r="G1213" t="s">
        <v>13939</v>
      </c>
      <c r="H1213">
        <v>1</v>
      </c>
      <c r="I1213">
        <v>160.81</v>
      </c>
    </row>
    <row r="1214" spans="1:9" x14ac:dyDescent="0.25">
      <c r="A1214">
        <v>2213</v>
      </c>
      <c r="B1214" s="8">
        <v>45173</v>
      </c>
      <c r="C1214" t="s">
        <v>11825</v>
      </c>
      <c r="D1214" t="s">
        <v>11818</v>
      </c>
      <c r="E1214" t="s">
        <v>11828</v>
      </c>
      <c r="F1214" t="s">
        <v>5339</v>
      </c>
      <c r="G1214" t="s">
        <v>13940</v>
      </c>
      <c r="H1214">
        <v>1</v>
      </c>
      <c r="I1214">
        <v>196.03</v>
      </c>
    </row>
    <row r="1215" spans="1:9" x14ac:dyDescent="0.25">
      <c r="A1215">
        <v>2214</v>
      </c>
      <c r="B1215" s="8">
        <v>45001</v>
      </c>
      <c r="C1215" t="s">
        <v>11822</v>
      </c>
      <c r="D1215" t="s">
        <v>11818</v>
      </c>
      <c r="E1215" t="s">
        <v>11828</v>
      </c>
      <c r="F1215" t="s">
        <v>13941</v>
      </c>
      <c r="G1215" t="s">
        <v>13942</v>
      </c>
      <c r="H1215">
        <v>4</v>
      </c>
      <c r="I1215">
        <v>973.62</v>
      </c>
    </row>
    <row r="1216" spans="1:9" x14ac:dyDescent="0.25">
      <c r="A1216">
        <v>2215</v>
      </c>
      <c r="B1216" s="8">
        <v>44834</v>
      </c>
      <c r="C1216" t="s">
        <v>11817</v>
      </c>
      <c r="D1216" t="s">
        <v>11832</v>
      </c>
      <c r="E1216" t="s">
        <v>11819</v>
      </c>
      <c r="F1216" t="s">
        <v>13943</v>
      </c>
      <c r="G1216" t="s">
        <v>13944</v>
      </c>
      <c r="H1216">
        <v>3</v>
      </c>
      <c r="I1216">
        <v>227</v>
      </c>
    </row>
    <row r="1217" spans="1:9" x14ac:dyDescent="0.25">
      <c r="A1217">
        <v>2216</v>
      </c>
      <c r="B1217" s="8">
        <v>44920</v>
      </c>
      <c r="C1217" t="s">
        <v>11817</v>
      </c>
      <c r="D1217" t="s">
        <v>11832</v>
      </c>
      <c r="E1217" t="s">
        <v>11819</v>
      </c>
      <c r="F1217" t="s">
        <v>13945</v>
      </c>
      <c r="G1217" t="s">
        <v>13946</v>
      </c>
      <c r="H1217">
        <v>4</v>
      </c>
      <c r="I1217">
        <v>587.29</v>
      </c>
    </row>
    <row r="1218" spans="1:9" x14ac:dyDescent="0.25">
      <c r="A1218">
        <v>2217</v>
      </c>
      <c r="B1218" s="8">
        <v>45008</v>
      </c>
      <c r="C1218" t="s">
        <v>11831</v>
      </c>
      <c r="D1218" t="s">
        <v>11832</v>
      </c>
      <c r="E1218" t="s">
        <v>11819</v>
      </c>
      <c r="F1218" t="s">
        <v>10577</v>
      </c>
      <c r="G1218" t="s">
        <v>13947</v>
      </c>
      <c r="H1218">
        <v>1</v>
      </c>
      <c r="I1218">
        <v>315.39</v>
      </c>
    </row>
    <row r="1219" spans="1:9" x14ac:dyDescent="0.25">
      <c r="A1219">
        <v>2218</v>
      </c>
      <c r="B1219" s="8">
        <v>44922</v>
      </c>
      <c r="C1219" t="s">
        <v>11825</v>
      </c>
      <c r="D1219" t="s">
        <v>11818</v>
      </c>
      <c r="E1219" t="s">
        <v>11819</v>
      </c>
      <c r="F1219" t="s">
        <v>13948</v>
      </c>
      <c r="G1219" t="s">
        <v>13949</v>
      </c>
      <c r="H1219">
        <v>5</v>
      </c>
      <c r="I1219">
        <v>222.99</v>
      </c>
    </row>
    <row r="1220" spans="1:9" x14ac:dyDescent="0.25">
      <c r="A1220">
        <v>2219</v>
      </c>
      <c r="B1220" s="8">
        <v>44986</v>
      </c>
      <c r="C1220" t="s">
        <v>11825</v>
      </c>
      <c r="D1220" t="s">
        <v>11832</v>
      </c>
      <c r="E1220" t="s">
        <v>11819</v>
      </c>
      <c r="F1220" t="s">
        <v>12792</v>
      </c>
      <c r="G1220" t="s">
        <v>13950</v>
      </c>
      <c r="H1220">
        <v>5</v>
      </c>
      <c r="I1220">
        <v>401.35</v>
      </c>
    </row>
    <row r="1221" spans="1:9" x14ac:dyDescent="0.25">
      <c r="A1221">
        <v>2220</v>
      </c>
      <c r="B1221" s="8">
        <v>44963</v>
      </c>
      <c r="C1221" t="s">
        <v>11822</v>
      </c>
      <c r="D1221" t="s">
        <v>11832</v>
      </c>
      <c r="E1221" t="s">
        <v>11828</v>
      </c>
      <c r="F1221" t="s">
        <v>13951</v>
      </c>
      <c r="G1221" t="s">
        <v>13952</v>
      </c>
      <c r="H1221">
        <v>4</v>
      </c>
      <c r="I1221">
        <v>938.01</v>
      </c>
    </row>
    <row r="1222" spans="1:9" x14ac:dyDescent="0.25">
      <c r="A1222">
        <v>2221</v>
      </c>
      <c r="B1222" s="8">
        <v>44750</v>
      </c>
      <c r="C1222" t="s">
        <v>11825</v>
      </c>
      <c r="D1222" t="s">
        <v>11818</v>
      </c>
      <c r="E1222" t="s">
        <v>11819</v>
      </c>
      <c r="F1222" t="s">
        <v>13953</v>
      </c>
      <c r="G1222" t="s">
        <v>13954</v>
      </c>
      <c r="H1222">
        <v>1</v>
      </c>
      <c r="I1222">
        <v>737.04</v>
      </c>
    </row>
    <row r="1223" spans="1:9" x14ac:dyDescent="0.25">
      <c r="A1223">
        <v>2222</v>
      </c>
      <c r="B1223" s="8">
        <v>45022</v>
      </c>
      <c r="C1223" t="s">
        <v>11835</v>
      </c>
      <c r="D1223" t="s">
        <v>11832</v>
      </c>
      <c r="E1223" t="s">
        <v>11819</v>
      </c>
      <c r="F1223" t="s">
        <v>13955</v>
      </c>
      <c r="G1223" t="s">
        <v>13956</v>
      </c>
      <c r="H1223">
        <v>3</v>
      </c>
      <c r="I1223">
        <v>303.01</v>
      </c>
    </row>
    <row r="1224" spans="1:9" x14ac:dyDescent="0.25">
      <c r="A1224">
        <v>2223</v>
      </c>
      <c r="B1224" s="8">
        <v>45111</v>
      </c>
      <c r="C1224" t="s">
        <v>11831</v>
      </c>
      <c r="D1224" t="s">
        <v>11832</v>
      </c>
      <c r="E1224" t="s">
        <v>11828</v>
      </c>
      <c r="F1224" t="s">
        <v>13957</v>
      </c>
      <c r="G1224" t="s">
        <v>13958</v>
      </c>
      <c r="H1224">
        <v>2</v>
      </c>
      <c r="I1224">
        <v>905.55</v>
      </c>
    </row>
    <row r="1225" spans="1:9" x14ac:dyDescent="0.25">
      <c r="A1225">
        <v>2224</v>
      </c>
      <c r="B1225" s="8">
        <v>44827</v>
      </c>
      <c r="C1225" t="s">
        <v>11817</v>
      </c>
      <c r="D1225" t="s">
        <v>11818</v>
      </c>
      <c r="E1225" t="s">
        <v>11819</v>
      </c>
      <c r="F1225" t="s">
        <v>13959</v>
      </c>
      <c r="G1225" t="s">
        <v>13960</v>
      </c>
      <c r="H1225">
        <v>2</v>
      </c>
      <c r="I1225">
        <v>914.52</v>
      </c>
    </row>
    <row r="1226" spans="1:9" x14ac:dyDescent="0.25">
      <c r="A1226">
        <v>2225</v>
      </c>
      <c r="B1226" s="8">
        <v>44816</v>
      </c>
      <c r="C1226" t="s">
        <v>11835</v>
      </c>
      <c r="D1226" t="s">
        <v>11832</v>
      </c>
      <c r="E1226" t="s">
        <v>11828</v>
      </c>
      <c r="F1226" t="s">
        <v>13961</v>
      </c>
      <c r="G1226" t="s">
        <v>13962</v>
      </c>
      <c r="H1226">
        <v>3</v>
      </c>
      <c r="I1226">
        <v>789.98</v>
      </c>
    </row>
    <row r="1227" spans="1:9" x14ac:dyDescent="0.25">
      <c r="A1227">
        <v>2226</v>
      </c>
      <c r="B1227" s="8">
        <v>44843</v>
      </c>
      <c r="C1227" t="s">
        <v>11835</v>
      </c>
      <c r="D1227" t="s">
        <v>11818</v>
      </c>
      <c r="E1227" t="s">
        <v>11828</v>
      </c>
      <c r="F1227" t="s">
        <v>13963</v>
      </c>
      <c r="G1227" t="s">
        <v>13964</v>
      </c>
      <c r="H1227">
        <v>3</v>
      </c>
      <c r="I1227">
        <v>125.06</v>
      </c>
    </row>
    <row r="1228" spans="1:9" x14ac:dyDescent="0.25">
      <c r="A1228">
        <v>2227</v>
      </c>
      <c r="B1228" s="8">
        <v>45044</v>
      </c>
      <c r="C1228" t="s">
        <v>11835</v>
      </c>
      <c r="D1228" t="s">
        <v>11818</v>
      </c>
      <c r="E1228" t="s">
        <v>11828</v>
      </c>
      <c r="F1228" t="s">
        <v>13965</v>
      </c>
      <c r="G1228" t="s">
        <v>13966</v>
      </c>
      <c r="H1228">
        <v>2</v>
      </c>
      <c r="I1228">
        <v>894.09</v>
      </c>
    </row>
    <row r="1229" spans="1:9" x14ac:dyDescent="0.25">
      <c r="A1229">
        <v>2228</v>
      </c>
      <c r="B1229" s="8">
        <v>44978</v>
      </c>
      <c r="C1229" t="s">
        <v>11825</v>
      </c>
      <c r="D1229" t="s">
        <v>11832</v>
      </c>
      <c r="E1229" t="s">
        <v>11828</v>
      </c>
      <c r="F1229" t="s">
        <v>13967</v>
      </c>
      <c r="G1229" t="s">
        <v>13968</v>
      </c>
      <c r="H1229">
        <v>3</v>
      </c>
      <c r="I1229">
        <v>713.03</v>
      </c>
    </row>
    <row r="1230" spans="1:9" x14ac:dyDescent="0.25">
      <c r="A1230">
        <v>2229</v>
      </c>
      <c r="B1230" s="8">
        <v>44954</v>
      </c>
      <c r="C1230" t="s">
        <v>11831</v>
      </c>
      <c r="D1230" t="s">
        <v>11818</v>
      </c>
      <c r="E1230" t="s">
        <v>11819</v>
      </c>
      <c r="F1230" t="s">
        <v>13969</v>
      </c>
      <c r="G1230" t="s">
        <v>13970</v>
      </c>
      <c r="H1230">
        <v>5</v>
      </c>
      <c r="I1230">
        <v>897.51</v>
      </c>
    </row>
    <row r="1231" spans="1:9" x14ac:dyDescent="0.25">
      <c r="A1231">
        <v>2230</v>
      </c>
      <c r="B1231" s="8">
        <v>44993</v>
      </c>
      <c r="C1231" t="s">
        <v>11835</v>
      </c>
      <c r="D1231" t="s">
        <v>11832</v>
      </c>
      <c r="E1231" t="s">
        <v>11828</v>
      </c>
      <c r="F1231" t="s">
        <v>7365</v>
      </c>
      <c r="G1231" t="s">
        <v>13971</v>
      </c>
      <c r="H1231">
        <v>3</v>
      </c>
      <c r="I1231">
        <v>634.34</v>
      </c>
    </row>
    <row r="1232" spans="1:9" x14ac:dyDescent="0.25">
      <c r="A1232">
        <v>2231</v>
      </c>
      <c r="B1232" s="8">
        <v>45036</v>
      </c>
      <c r="C1232" t="s">
        <v>11825</v>
      </c>
      <c r="D1232" t="s">
        <v>11818</v>
      </c>
      <c r="E1232" t="s">
        <v>11819</v>
      </c>
      <c r="F1232" t="s">
        <v>13972</v>
      </c>
      <c r="G1232" t="s">
        <v>13973</v>
      </c>
      <c r="H1232">
        <v>3</v>
      </c>
      <c r="I1232">
        <v>352.54</v>
      </c>
    </row>
    <row r="1233" spans="1:9" x14ac:dyDescent="0.25">
      <c r="A1233">
        <v>2232</v>
      </c>
      <c r="B1233" s="8">
        <v>45008</v>
      </c>
      <c r="C1233" t="s">
        <v>11817</v>
      </c>
      <c r="D1233" t="s">
        <v>11832</v>
      </c>
      <c r="E1233" t="s">
        <v>11828</v>
      </c>
      <c r="F1233" t="s">
        <v>13974</v>
      </c>
      <c r="G1233" t="s">
        <v>2633</v>
      </c>
      <c r="H1233">
        <v>4</v>
      </c>
      <c r="I1233">
        <v>128.25</v>
      </c>
    </row>
    <row r="1234" spans="1:9" x14ac:dyDescent="0.25">
      <c r="A1234">
        <v>2233</v>
      </c>
      <c r="B1234" s="8">
        <v>45090</v>
      </c>
      <c r="C1234" t="s">
        <v>11817</v>
      </c>
      <c r="D1234" t="s">
        <v>11818</v>
      </c>
      <c r="E1234" t="s">
        <v>11828</v>
      </c>
      <c r="F1234" t="s">
        <v>13975</v>
      </c>
      <c r="G1234" t="s">
        <v>13976</v>
      </c>
      <c r="H1234">
        <v>1</v>
      </c>
      <c r="I1234">
        <v>893.71</v>
      </c>
    </row>
    <row r="1235" spans="1:9" x14ac:dyDescent="0.25">
      <c r="A1235">
        <v>2234</v>
      </c>
      <c r="B1235" s="8">
        <v>45018</v>
      </c>
      <c r="C1235" t="s">
        <v>11831</v>
      </c>
      <c r="D1235" t="s">
        <v>11832</v>
      </c>
      <c r="E1235" t="s">
        <v>11828</v>
      </c>
      <c r="F1235" t="s">
        <v>13977</v>
      </c>
      <c r="G1235" t="s">
        <v>13978</v>
      </c>
      <c r="H1235">
        <v>3</v>
      </c>
      <c r="I1235">
        <v>693.52</v>
      </c>
    </row>
    <row r="1236" spans="1:9" x14ac:dyDescent="0.25">
      <c r="A1236">
        <v>2235</v>
      </c>
      <c r="B1236" s="8">
        <v>45172</v>
      </c>
      <c r="C1236" t="s">
        <v>11817</v>
      </c>
      <c r="D1236" t="s">
        <v>11818</v>
      </c>
      <c r="E1236" t="s">
        <v>11819</v>
      </c>
      <c r="F1236" t="s">
        <v>13979</v>
      </c>
      <c r="G1236" t="s">
        <v>13980</v>
      </c>
      <c r="H1236">
        <v>1</v>
      </c>
      <c r="I1236">
        <v>162.62</v>
      </c>
    </row>
    <row r="1237" spans="1:9" x14ac:dyDescent="0.25">
      <c r="A1237">
        <v>2236</v>
      </c>
      <c r="B1237" s="8">
        <v>45120</v>
      </c>
      <c r="C1237" t="s">
        <v>11817</v>
      </c>
      <c r="D1237" t="s">
        <v>11832</v>
      </c>
      <c r="E1237" t="s">
        <v>11828</v>
      </c>
      <c r="F1237" t="s">
        <v>13981</v>
      </c>
      <c r="G1237" t="s">
        <v>13982</v>
      </c>
      <c r="H1237">
        <v>2</v>
      </c>
      <c r="I1237">
        <v>144.74</v>
      </c>
    </row>
    <row r="1238" spans="1:9" x14ac:dyDescent="0.25">
      <c r="A1238">
        <v>2237</v>
      </c>
      <c r="B1238" s="8">
        <v>45204</v>
      </c>
      <c r="C1238" t="s">
        <v>11822</v>
      </c>
      <c r="D1238" t="s">
        <v>11832</v>
      </c>
      <c r="E1238" t="s">
        <v>11828</v>
      </c>
      <c r="F1238" t="s">
        <v>11656</v>
      </c>
      <c r="G1238" t="s">
        <v>13983</v>
      </c>
      <c r="H1238">
        <v>3</v>
      </c>
      <c r="I1238">
        <v>240.77</v>
      </c>
    </row>
    <row r="1239" spans="1:9" x14ac:dyDescent="0.25">
      <c r="A1239">
        <v>2238</v>
      </c>
      <c r="B1239" s="8">
        <v>45030</v>
      </c>
      <c r="C1239" t="s">
        <v>11831</v>
      </c>
      <c r="D1239" t="s">
        <v>11832</v>
      </c>
      <c r="E1239" t="s">
        <v>11828</v>
      </c>
      <c r="F1239" t="s">
        <v>13984</v>
      </c>
      <c r="G1239" t="s">
        <v>13985</v>
      </c>
      <c r="H1239">
        <v>5</v>
      </c>
      <c r="I1239">
        <v>905.56</v>
      </c>
    </row>
    <row r="1240" spans="1:9" x14ac:dyDescent="0.25">
      <c r="A1240">
        <v>2239</v>
      </c>
      <c r="B1240" s="8">
        <v>45234</v>
      </c>
      <c r="C1240" t="s">
        <v>11825</v>
      </c>
      <c r="D1240" t="s">
        <v>11818</v>
      </c>
      <c r="E1240" t="s">
        <v>11828</v>
      </c>
      <c r="F1240" t="s">
        <v>13986</v>
      </c>
      <c r="G1240" t="s">
        <v>13987</v>
      </c>
      <c r="H1240">
        <v>4</v>
      </c>
      <c r="I1240">
        <v>273.83999999999997</v>
      </c>
    </row>
    <row r="1241" spans="1:9" x14ac:dyDescent="0.25">
      <c r="A1241">
        <v>2240</v>
      </c>
      <c r="B1241" s="8">
        <v>45002</v>
      </c>
      <c r="C1241" t="s">
        <v>11831</v>
      </c>
      <c r="D1241" t="s">
        <v>11818</v>
      </c>
      <c r="E1241" t="s">
        <v>11819</v>
      </c>
      <c r="F1241" t="s">
        <v>13988</v>
      </c>
      <c r="G1241" t="s">
        <v>13989</v>
      </c>
      <c r="H1241">
        <v>4</v>
      </c>
      <c r="I1241">
        <v>980.41</v>
      </c>
    </row>
    <row r="1242" spans="1:9" x14ac:dyDescent="0.25">
      <c r="A1242">
        <v>2241</v>
      </c>
      <c r="B1242" s="8">
        <v>44952</v>
      </c>
      <c r="C1242" t="s">
        <v>11831</v>
      </c>
      <c r="D1242" t="s">
        <v>11832</v>
      </c>
      <c r="E1242" t="s">
        <v>11819</v>
      </c>
      <c r="F1242" t="s">
        <v>13990</v>
      </c>
      <c r="G1242" t="s">
        <v>13991</v>
      </c>
      <c r="H1242">
        <v>5</v>
      </c>
      <c r="I1242">
        <v>834.95</v>
      </c>
    </row>
    <row r="1243" spans="1:9" x14ac:dyDescent="0.25">
      <c r="A1243">
        <v>2242</v>
      </c>
      <c r="B1243" s="8">
        <v>44912</v>
      </c>
      <c r="C1243" t="s">
        <v>11835</v>
      </c>
      <c r="D1243" t="s">
        <v>11832</v>
      </c>
      <c r="E1243" t="s">
        <v>11819</v>
      </c>
      <c r="F1243" t="s">
        <v>13992</v>
      </c>
      <c r="G1243" t="s">
        <v>13993</v>
      </c>
      <c r="H1243">
        <v>1</v>
      </c>
      <c r="I1243">
        <v>627.11</v>
      </c>
    </row>
    <row r="1244" spans="1:9" x14ac:dyDescent="0.25">
      <c r="A1244">
        <v>2243</v>
      </c>
      <c r="B1244" s="8">
        <v>44925</v>
      </c>
      <c r="C1244" t="s">
        <v>11822</v>
      </c>
      <c r="D1244" t="s">
        <v>11832</v>
      </c>
      <c r="E1244" t="s">
        <v>11828</v>
      </c>
      <c r="F1244" t="s">
        <v>13994</v>
      </c>
      <c r="G1244" t="s">
        <v>2521</v>
      </c>
      <c r="H1244">
        <v>4</v>
      </c>
      <c r="I1244">
        <v>242.22</v>
      </c>
    </row>
    <row r="1245" spans="1:9" x14ac:dyDescent="0.25">
      <c r="A1245">
        <v>2244</v>
      </c>
      <c r="B1245" s="8">
        <v>44909</v>
      </c>
      <c r="C1245" t="s">
        <v>11822</v>
      </c>
      <c r="D1245" t="s">
        <v>11818</v>
      </c>
      <c r="E1245" t="s">
        <v>11828</v>
      </c>
      <c r="F1245" t="s">
        <v>13995</v>
      </c>
      <c r="G1245" t="s">
        <v>13996</v>
      </c>
      <c r="H1245">
        <v>2</v>
      </c>
      <c r="I1245">
        <v>804.01</v>
      </c>
    </row>
    <row r="1246" spans="1:9" x14ac:dyDescent="0.25">
      <c r="A1246">
        <v>2245</v>
      </c>
      <c r="B1246" s="8">
        <v>45020</v>
      </c>
      <c r="C1246" t="s">
        <v>11835</v>
      </c>
      <c r="D1246" t="s">
        <v>11818</v>
      </c>
      <c r="E1246" t="s">
        <v>11819</v>
      </c>
      <c r="F1246" t="s">
        <v>13997</v>
      </c>
      <c r="G1246" t="s">
        <v>13998</v>
      </c>
      <c r="H1246">
        <v>1</v>
      </c>
      <c r="I1246">
        <v>968.2</v>
      </c>
    </row>
    <row r="1247" spans="1:9" x14ac:dyDescent="0.25">
      <c r="A1247">
        <v>2246</v>
      </c>
      <c r="B1247" s="8">
        <v>45201</v>
      </c>
      <c r="C1247" t="s">
        <v>11835</v>
      </c>
      <c r="D1247" t="s">
        <v>11818</v>
      </c>
      <c r="E1247" t="s">
        <v>11828</v>
      </c>
      <c r="F1247" t="s">
        <v>13999</v>
      </c>
      <c r="G1247" t="s">
        <v>14000</v>
      </c>
      <c r="H1247">
        <v>2</v>
      </c>
      <c r="I1247">
        <v>364.36</v>
      </c>
    </row>
    <row r="1248" spans="1:9" x14ac:dyDescent="0.25">
      <c r="A1248">
        <v>2247</v>
      </c>
      <c r="B1248" s="8">
        <v>45035</v>
      </c>
      <c r="C1248" t="s">
        <v>11831</v>
      </c>
      <c r="D1248" t="s">
        <v>11832</v>
      </c>
      <c r="E1248" t="s">
        <v>11819</v>
      </c>
      <c r="F1248" t="s">
        <v>14001</v>
      </c>
      <c r="G1248" t="s">
        <v>14002</v>
      </c>
      <c r="H1248">
        <v>3</v>
      </c>
      <c r="I1248">
        <v>803.16</v>
      </c>
    </row>
    <row r="1249" spans="1:9" x14ac:dyDescent="0.25">
      <c r="A1249">
        <v>2248</v>
      </c>
      <c r="B1249" s="8">
        <v>45014</v>
      </c>
      <c r="C1249" t="s">
        <v>11822</v>
      </c>
      <c r="D1249" t="s">
        <v>11832</v>
      </c>
      <c r="E1249" t="s">
        <v>11819</v>
      </c>
      <c r="F1249" t="s">
        <v>2555</v>
      </c>
      <c r="G1249" t="s">
        <v>14003</v>
      </c>
      <c r="H1249">
        <v>2</v>
      </c>
      <c r="I1249">
        <v>571.12</v>
      </c>
    </row>
    <row r="1250" spans="1:9" x14ac:dyDescent="0.25">
      <c r="A1250">
        <v>2249</v>
      </c>
      <c r="B1250" s="8">
        <v>45084</v>
      </c>
      <c r="C1250" t="s">
        <v>11817</v>
      </c>
      <c r="D1250" t="s">
        <v>11832</v>
      </c>
      <c r="E1250" t="s">
        <v>11819</v>
      </c>
      <c r="F1250" t="s">
        <v>14004</v>
      </c>
      <c r="G1250" t="s">
        <v>14005</v>
      </c>
      <c r="H1250">
        <v>2</v>
      </c>
      <c r="I1250">
        <v>705.36</v>
      </c>
    </row>
    <row r="1251" spans="1:9" x14ac:dyDescent="0.25">
      <c r="A1251">
        <v>2250</v>
      </c>
      <c r="B1251" s="8">
        <v>45142</v>
      </c>
      <c r="C1251" t="s">
        <v>11831</v>
      </c>
      <c r="D1251" t="s">
        <v>11818</v>
      </c>
      <c r="E1251" t="s">
        <v>11819</v>
      </c>
      <c r="F1251" t="s">
        <v>14006</v>
      </c>
      <c r="G1251" t="s">
        <v>14007</v>
      </c>
      <c r="H1251">
        <v>5</v>
      </c>
      <c r="I1251">
        <v>565.78</v>
      </c>
    </row>
    <row r="1252" spans="1:9" x14ac:dyDescent="0.25">
      <c r="A1252">
        <v>2251</v>
      </c>
      <c r="B1252" s="8">
        <v>44884</v>
      </c>
      <c r="C1252" t="s">
        <v>11825</v>
      </c>
      <c r="D1252" t="s">
        <v>11832</v>
      </c>
      <c r="E1252" t="s">
        <v>11819</v>
      </c>
      <c r="F1252" t="s">
        <v>14008</v>
      </c>
      <c r="G1252" t="s">
        <v>14009</v>
      </c>
      <c r="H1252">
        <v>5</v>
      </c>
      <c r="I1252">
        <v>593.14</v>
      </c>
    </row>
    <row r="1253" spans="1:9" x14ac:dyDescent="0.25">
      <c r="A1253">
        <v>2252</v>
      </c>
      <c r="B1253" s="8">
        <v>44846</v>
      </c>
      <c r="C1253" t="s">
        <v>11831</v>
      </c>
      <c r="D1253" t="s">
        <v>11818</v>
      </c>
      <c r="E1253" t="s">
        <v>11828</v>
      </c>
      <c r="F1253" t="s">
        <v>14010</v>
      </c>
      <c r="G1253" t="s">
        <v>14011</v>
      </c>
      <c r="H1253">
        <v>1</v>
      </c>
      <c r="I1253">
        <v>648.23</v>
      </c>
    </row>
    <row r="1254" spans="1:9" x14ac:dyDescent="0.25">
      <c r="A1254">
        <v>2253</v>
      </c>
      <c r="B1254" s="8">
        <v>45108</v>
      </c>
      <c r="C1254" t="s">
        <v>11831</v>
      </c>
      <c r="D1254" t="s">
        <v>11832</v>
      </c>
      <c r="E1254" t="s">
        <v>11819</v>
      </c>
      <c r="F1254" t="s">
        <v>13561</v>
      </c>
      <c r="G1254" t="s">
        <v>14012</v>
      </c>
      <c r="H1254">
        <v>1</v>
      </c>
      <c r="I1254">
        <v>426.97</v>
      </c>
    </row>
    <row r="1255" spans="1:9" x14ac:dyDescent="0.25">
      <c r="A1255">
        <v>2254</v>
      </c>
      <c r="B1255" s="8">
        <v>44885</v>
      </c>
      <c r="C1255" t="s">
        <v>11835</v>
      </c>
      <c r="D1255" t="s">
        <v>11818</v>
      </c>
      <c r="E1255" t="s">
        <v>11819</v>
      </c>
      <c r="F1255" t="s">
        <v>10857</v>
      </c>
      <c r="G1255" t="s">
        <v>14013</v>
      </c>
      <c r="H1255">
        <v>4</v>
      </c>
      <c r="I1255">
        <v>267.76</v>
      </c>
    </row>
    <row r="1256" spans="1:9" x14ac:dyDescent="0.25">
      <c r="A1256">
        <v>2255</v>
      </c>
      <c r="B1256" s="8">
        <v>45048</v>
      </c>
      <c r="C1256" t="s">
        <v>11817</v>
      </c>
      <c r="D1256" t="s">
        <v>11818</v>
      </c>
      <c r="E1256" t="s">
        <v>11828</v>
      </c>
      <c r="F1256" t="s">
        <v>10548</v>
      </c>
      <c r="G1256" t="s">
        <v>14014</v>
      </c>
      <c r="H1256">
        <v>1</v>
      </c>
      <c r="I1256">
        <v>357.69</v>
      </c>
    </row>
    <row r="1257" spans="1:9" x14ac:dyDescent="0.25">
      <c r="A1257">
        <v>2256</v>
      </c>
      <c r="B1257" s="8">
        <v>44939</v>
      </c>
      <c r="C1257" t="s">
        <v>11822</v>
      </c>
      <c r="D1257" t="s">
        <v>11818</v>
      </c>
      <c r="E1257" t="s">
        <v>11828</v>
      </c>
      <c r="F1257" t="s">
        <v>14015</v>
      </c>
      <c r="G1257" t="s">
        <v>14016</v>
      </c>
      <c r="H1257">
        <v>1</v>
      </c>
      <c r="I1257">
        <v>312.42</v>
      </c>
    </row>
    <row r="1258" spans="1:9" x14ac:dyDescent="0.25">
      <c r="A1258">
        <v>2257</v>
      </c>
      <c r="B1258" s="8">
        <v>45010</v>
      </c>
      <c r="C1258" t="s">
        <v>11817</v>
      </c>
      <c r="D1258" t="s">
        <v>11832</v>
      </c>
      <c r="E1258" t="s">
        <v>11819</v>
      </c>
      <c r="F1258" t="s">
        <v>14017</v>
      </c>
      <c r="G1258" t="s">
        <v>14018</v>
      </c>
      <c r="H1258">
        <v>2</v>
      </c>
      <c r="I1258">
        <v>456.3</v>
      </c>
    </row>
    <row r="1259" spans="1:9" x14ac:dyDescent="0.25">
      <c r="A1259">
        <v>2258</v>
      </c>
      <c r="B1259" s="8">
        <v>44992</v>
      </c>
      <c r="C1259" t="s">
        <v>11825</v>
      </c>
      <c r="D1259" t="s">
        <v>11818</v>
      </c>
      <c r="E1259" t="s">
        <v>11819</v>
      </c>
      <c r="F1259" t="s">
        <v>14019</v>
      </c>
      <c r="G1259" t="s">
        <v>14020</v>
      </c>
      <c r="H1259">
        <v>2</v>
      </c>
      <c r="I1259">
        <v>675.95</v>
      </c>
    </row>
    <row r="1260" spans="1:9" x14ac:dyDescent="0.25">
      <c r="A1260">
        <v>2259</v>
      </c>
      <c r="B1260" s="8">
        <v>44990</v>
      </c>
      <c r="C1260" t="s">
        <v>11831</v>
      </c>
      <c r="D1260" t="s">
        <v>11832</v>
      </c>
      <c r="E1260" t="s">
        <v>11819</v>
      </c>
      <c r="F1260" t="s">
        <v>14021</v>
      </c>
      <c r="G1260" t="s">
        <v>14022</v>
      </c>
      <c r="H1260">
        <v>3</v>
      </c>
      <c r="I1260">
        <v>754.61</v>
      </c>
    </row>
    <row r="1261" spans="1:9" x14ac:dyDescent="0.25">
      <c r="A1261">
        <v>2260</v>
      </c>
      <c r="B1261" s="8">
        <v>44796</v>
      </c>
      <c r="C1261" t="s">
        <v>11817</v>
      </c>
      <c r="D1261" t="s">
        <v>11818</v>
      </c>
      <c r="E1261" t="s">
        <v>11819</v>
      </c>
      <c r="F1261" t="s">
        <v>14023</v>
      </c>
      <c r="G1261" t="s">
        <v>14024</v>
      </c>
      <c r="H1261">
        <v>2</v>
      </c>
      <c r="I1261">
        <v>377.64</v>
      </c>
    </row>
    <row r="1262" spans="1:9" x14ac:dyDescent="0.25">
      <c r="A1262">
        <v>2261</v>
      </c>
      <c r="B1262" s="8">
        <v>45022</v>
      </c>
      <c r="C1262" t="s">
        <v>11835</v>
      </c>
      <c r="D1262" t="s">
        <v>11832</v>
      </c>
      <c r="E1262" t="s">
        <v>11819</v>
      </c>
      <c r="F1262" t="s">
        <v>14025</v>
      </c>
      <c r="G1262" t="s">
        <v>14026</v>
      </c>
      <c r="H1262">
        <v>3</v>
      </c>
      <c r="I1262">
        <v>647.41</v>
      </c>
    </row>
    <row r="1263" spans="1:9" x14ac:dyDescent="0.25">
      <c r="A1263">
        <v>2262</v>
      </c>
      <c r="B1263" s="8">
        <v>45075</v>
      </c>
      <c r="C1263" t="s">
        <v>11831</v>
      </c>
      <c r="D1263" t="s">
        <v>11832</v>
      </c>
      <c r="E1263" t="s">
        <v>11819</v>
      </c>
      <c r="F1263" t="s">
        <v>14027</v>
      </c>
      <c r="G1263" t="s">
        <v>14028</v>
      </c>
      <c r="H1263">
        <v>3</v>
      </c>
      <c r="I1263">
        <v>122.43</v>
      </c>
    </row>
    <row r="1264" spans="1:9" x14ac:dyDescent="0.25">
      <c r="A1264">
        <v>2263</v>
      </c>
      <c r="B1264" s="8">
        <v>44691</v>
      </c>
      <c r="C1264" t="s">
        <v>11835</v>
      </c>
      <c r="D1264" t="s">
        <v>11818</v>
      </c>
      <c r="E1264" t="s">
        <v>11819</v>
      </c>
      <c r="F1264" t="s">
        <v>10444</v>
      </c>
      <c r="G1264" t="s">
        <v>14029</v>
      </c>
      <c r="H1264">
        <v>5</v>
      </c>
      <c r="I1264">
        <v>662.94</v>
      </c>
    </row>
    <row r="1265" spans="1:9" x14ac:dyDescent="0.25">
      <c r="A1265">
        <v>2264</v>
      </c>
      <c r="B1265" s="8">
        <v>45082</v>
      </c>
      <c r="C1265" t="s">
        <v>11831</v>
      </c>
      <c r="D1265" t="s">
        <v>11832</v>
      </c>
      <c r="E1265" t="s">
        <v>11819</v>
      </c>
      <c r="F1265" t="s">
        <v>5670</v>
      </c>
      <c r="G1265" t="s">
        <v>14030</v>
      </c>
      <c r="H1265">
        <v>3</v>
      </c>
      <c r="I1265">
        <v>465.3</v>
      </c>
    </row>
    <row r="1266" spans="1:9" x14ac:dyDescent="0.25">
      <c r="A1266">
        <v>2265</v>
      </c>
      <c r="B1266" s="8">
        <v>44888</v>
      </c>
      <c r="C1266" t="s">
        <v>11817</v>
      </c>
      <c r="D1266" t="s">
        <v>11818</v>
      </c>
      <c r="E1266" t="s">
        <v>11819</v>
      </c>
      <c r="F1266" t="s">
        <v>14031</v>
      </c>
      <c r="G1266" t="s">
        <v>14032</v>
      </c>
      <c r="H1266">
        <v>4</v>
      </c>
      <c r="I1266">
        <v>680.88</v>
      </c>
    </row>
    <row r="1267" spans="1:9" x14ac:dyDescent="0.25">
      <c r="A1267">
        <v>2266</v>
      </c>
      <c r="B1267" s="8">
        <v>44857</v>
      </c>
      <c r="C1267" t="s">
        <v>11822</v>
      </c>
      <c r="D1267" t="s">
        <v>11832</v>
      </c>
      <c r="E1267" t="s">
        <v>11828</v>
      </c>
      <c r="F1267" t="s">
        <v>14033</v>
      </c>
      <c r="G1267" t="s">
        <v>14034</v>
      </c>
      <c r="H1267">
        <v>5</v>
      </c>
      <c r="I1267">
        <v>898.01</v>
      </c>
    </row>
    <row r="1268" spans="1:9" x14ac:dyDescent="0.25">
      <c r="A1268">
        <v>2267</v>
      </c>
      <c r="B1268" s="8">
        <v>44876</v>
      </c>
      <c r="C1268" t="s">
        <v>11825</v>
      </c>
      <c r="D1268" t="s">
        <v>11818</v>
      </c>
      <c r="E1268" t="s">
        <v>11828</v>
      </c>
      <c r="F1268" t="s">
        <v>14035</v>
      </c>
      <c r="G1268" t="s">
        <v>14036</v>
      </c>
      <c r="H1268">
        <v>1</v>
      </c>
      <c r="I1268">
        <v>518.79</v>
      </c>
    </row>
    <row r="1269" spans="1:9" x14ac:dyDescent="0.25">
      <c r="A1269">
        <v>2268</v>
      </c>
      <c r="B1269" s="8">
        <v>44891</v>
      </c>
      <c r="C1269" t="s">
        <v>11831</v>
      </c>
      <c r="D1269" t="s">
        <v>11818</v>
      </c>
      <c r="E1269" t="s">
        <v>11819</v>
      </c>
      <c r="F1269" t="s">
        <v>14037</v>
      </c>
      <c r="G1269" t="s">
        <v>14038</v>
      </c>
      <c r="H1269">
        <v>2</v>
      </c>
      <c r="I1269">
        <v>677.84</v>
      </c>
    </row>
    <row r="1270" spans="1:9" x14ac:dyDescent="0.25">
      <c r="A1270">
        <v>2269</v>
      </c>
      <c r="B1270" s="8">
        <v>44816</v>
      </c>
      <c r="C1270" t="s">
        <v>11825</v>
      </c>
      <c r="D1270" t="s">
        <v>11818</v>
      </c>
      <c r="E1270" t="s">
        <v>11819</v>
      </c>
      <c r="F1270" t="s">
        <v>14039</v>
      </c>
      <c r="G1270" t="s">
        <v>14040</v>
      </c>
      <c r="H1270">
        <v>1</v>
      </c>
      <c r="I1270">
        <v>109.33</v>
      </c>
    </row>
    <row r="1271" spans="1:9" x14ac:dyDescent="0.25">
      <c r="A1271">
        <v>2270</v>
      </c>
      <c r="B1271" s="8">
        <v>45235</v>
      </c>
      <c r="C1271" t="s">
        <v>11825</v>
      </c>
      <c r="D1271" t="s">
        <v>11818</v>
      </c>
      <c r="E1271" t="s">
        <v>11828</v>
      </c>
      <c r="F1271" t="s">
        <v>14041</v>
      </c>
      <c r="G1271" t="s">
        <v>14042</v>
      </c>
      <c r="H1271">
        <v>2</v>
      </c>
      <c r="I1271">
        <v>781.35</v>
      </c>
    </row>
    <row r="1272" spans="1:9" x14ac:dyDescent="0.25">
      <c r="A1272">
        <v>2271</v>
      </c>
      <c r="B1272" s="8">
        <v>44959</v>
      </c>
      <c r="C1272" t="s">
        <v>11817</v>
      </c>
      <c r="D1272" t="s">
        <v>11818</v>
      </c>
      <c r="E1272" t="s">
        <v>11819</v>
      </c>
      <c r="F1272" t="s">
        <v>14043</v>
      </c>
      <c r="G1272" t="s">
        <v>14044</v>
      </c>
      <c r="H1272">
        <v>4</v>
      </c>
      <c r="I1272">
        <v>632.57000000000005</v>
      </c>
    </row>
    <row r="1273" spans="1:9" x14ac:dyDescent="0.25">
      <c r="A1273">
        <v>2272</v>
      </c>
      <c r="B1273" s="8">
        <v>45031</v>
      </c>
      <c r="C1273" t="s">
        <v>11831</v>
      </c>
      <c r="D1273" t="s">
        <v>11818</v>
      </c>
      <c r="E1273" t="s">
        <v>11828</v>
      </c>
      <c r="F1273" t="s">
        <v>14045</v>
      </c>
      <c r="G1273" t="s">
        <v>14046</v>
      </c>
      <c r="H1273">
        <v>5</v>
      </c>
      <c r="I1273">
        <v>233.42</v>
      </c>
    </row>
    <row r="1274" spans="1:9" x14ac:dyDescent="0.25">
      <c r="A1274">
        <v>2273</v>
      </c>
      <c r="B1274" s="8">
        <v>44930</v>
      </c>
      <c r="C1274" t="s">
        <v>11822</v>
      </c>
      <c r="D1274" t="s">
        <v>11832</v>
      </c>
      <c r="E1274" t="s">
        <v>11828</v>
      </c>
      <c r="F1274" t="s">
        <v>7572</v>
      </c>
      <c r="G1274" t="s">
        <v>14047</v>
      </c>
      <c r="H1274">
        <v>4</v>
      </c>
      <c r="I1274">
        <v>301.14999999999998</v>
      </c>
    </row>
    <row r="1275" spans="1:9" x14ac:dyDescent="0.25">
      <c r="A1275">
        <v>2274</v>
      </c>
      <c r="B1275" s="8">
        <v>44991</v>
      </c>
      <c r="C1275" t="s">
        <v>11817</v>
      </c>
      <c r="D1275" t="s">
        <v>11832</v>
      </c>
      <c r="E1275" t="s">
        <v>11819</v>
      </c>
      <c r="F1275" t="s">
        <v>14048</v>
      </c>
      <c r="G1275" t="s">
        <v>12566</v>
      </c>
      <c r="H1275">
        <v>2</v>
      </c>
      <c r="I1275">
        <v>255.54</v>
      </c>
    </row>
    <row r="1276" spans="1:9" x14ac:dyDescent="0.25">
      <c r="A1276">
        <v>2275</v>
      </c>
      <c r="B1276" s="8">
        <v>45049</v>
      </c>
      <c r="C1276" t="s">
        <v>11825</v>
      </c>
      <c r="D1276" t="s">
        <v>11832</v>
      </c>
      <c r="E1276" t="s">
        <v>11819</v>
      </c>
      <c r="F1276" t="s">
        <v>11771</v>
      </c>
      <c r="G1276" t="s">
        <v>14049</v>
      </c>
      <c r="H1276">
        <v>5</v>
      </c>
      <c r="I1276">
        <v>138.4</v>
      </c>
    </row>
    <row r="1277" spans="1:9" x14ac:dyDescent="0.25">
      <c r="A1277">
        <v>2276</v>
      </c>
      <c r="B1277" s="8">
        <v>45063</v>
      </c>
      <c r="C1277" t="s">
        <v>11817</v>
      </c>
      <c r="D1277" t="s">
        <v>11832</v>
      </c>
      <c r="E1277" t="s">
        <v>11828</v>
      </c>
      <c r="F1277" t="s">
        <v>14050</v>
      </c>
      <c r="G1277" t="s">
        <v>14051</v>
      </c>
      <c r="H1277">
        <v>3</v>
      </c>
      <c r="I1277">
        <v>851.87</v>
      </c>
    </row>
    <row r="1278" spans="1:9" x14ac:dyDescent="0.25">
      <c r="A1278">
        <v>2277</v>
      </c>
      <c r="B1278" s="8">
        <v>44917</v>
      </c>
      <c r="C1278" t="s">
        <v>11831</v>
      </c>
      <c r="D1278" t="s">
        <v>11818</v>
      </c>
      <c r="E1278" t="s">
        <v>11828</v>
      </c>
      <c r="F1278" t="s">
        <v>14052</v>
      </c>
      <c r="G1278" t="s">
        <v>14053</v>
      </c>
      <c r="H1278">
        <v>3</v>
      </c>
      <c r="I1278">
        <v>592.23</v>
      </c>
    </row>
    <row r="1279" spans="1:9" x14ac:dyDescent="0.25">
      <c r="A1279">
        <v>2278</v>
      </c>
      <c r="B1279" s="8">
        <v>45049</v>
      </c>
      <c r="C1279" t="s">
        <v>11822</v>
      </c>
      <c r="D1279" t="s">
        <v>11832</v>
      </c>
      <c r="E1279" t="s">
        <v>11828</v>
      </c>
      <c r="F1279" t="s">
        <v>14054</v>
      </c>
      <c r="G1279" t="s">
        <v>14055</v>
      </c>
      <c r="H1279">
        <v>4</v>
      </c>
      <c r="I1279">
        <v>544.42999999999995</v>
      </c>
    </row>
    <row r="1280" spans="1:9" x14ac:dyDescent="0.25">
      <c r="A1280">
        <v>2279</v>
      </c>
      <c r="B1280" s="8">
        <v>45008</v>
      </c>
      <c r="C1280" t="s">
        <v>11825</v>
      </c>
      <c r="D1280" t="s">
        <v>11832</v>
      </c>
      <c r="E1280" t="s">
        <v>11828</v>
      </c>
      <c r="F1280" t="s">
        <v>14056</v>
      </c>
      <c r="G1280" t="s">
        <v>14057</v>
      </c>
      <c r="H1280">
        <v>4</v>
      </c>
      <c r="I1280">
        <v>230.57</v>
      </c>
    </row>
    <row r="1281" spans="1:9" x14ac:dyDescent="0.25">
      <c r="A1281">
        <v>2280</v>
      </c>
      <c r="B1281" s="8">
        <v>45050</v>
      </c>
      <c r="C1281" t="s">
        <v>11817</v>
      </c>
      <c r="D1281" t="s">
        <v>11832</v>
      </c>
      <c r="E1281" t="s">
        <v>11828</v>
      </c>
      <c r="F1281" t="s">
        <v>14058</v>
      </c>
      <c r="G1281" t="s">
        <v>14059</v>
      </c>
      <c r="H1281">
        <v>3</v>
      </c>
      <c r="I1281">
        <v>493.98</v>
      </c>
    </row>
    <row r="1282" spans="1:9" x14ac:dyDescent="0.25">
      <c r="A1282">
        <v>2281</v>
      </c>
      <c r="B1282" s="8">
        <v>44894</v>
      </c>
      <c r="C1282" t="s">
        <v>11825</v>
      </c>
      <c r="D1282" t="s">
        <v>11818</v>
      </c>
      <c r="E1282" t="s">
        <v>11819</v>
      </c>
      <c r="F1282" t="s">
        <v>14060</v>
      </c>
      <c r="G1282" t="s">
        <v>14061</v>
      </c>
      <c r="H1282">
        <v>4</v>
      </c>
      <c r="I1282">
        <v>761.7</v>
      </c>
    </row>
    <row r="1283" spans="1:9" x14ac:dyDescent="0.25">
      <c r="A1283">
        <v>2282</v>
      </c>
      <c r="B1283" s="8">
        <v>44854</v>
      </c>
      <c r="C1283" t="s">
        <v>11822</v>
      </c>
      <c r="D1283" t="s">
        <v>11832</v>
      </c>
      <c r="E1283" t="s">
        <v>11819</v>
      </c>
      <c r="F1283" t="s">
        <v>14062</v>
      </c>
      <c r="G1283" t="s">
        <v>4563</v>
      </c>
      <c r="H1283">
        <v>5</v>
      </c>
      <c r="I1283">
        <v>454.55</v>
      </c>
    </row>
    <row r="1284" spans="1:9" x14ac:dyDescent="0.25">
      <c r="A1284">
        <v>2283</v>
      </c>
      <c r="B1284" s="8">
        <v>45039</v>
      </c>
      <c r="C1284" t="s">
        <v>11822</v>
      </c>
      <c r="D1284" t="s">
        <v>11832</v>
      </c>
      <c r="E1284" t="s">
        <v>11819</v>
      </c>
      <c r="F1284" t="s">
        <v>14063</v>
      </c>
      <c r="G1284" t="s">
        <v>14064</v>
      </c>
      <c r="H1284">
        <v>1</v>
      </c>
      <c r="I1284">
        <v>183.88</v>
      </c>
    </row>
    <row r="1285" spans="1:9" x14ac:dyDescent="0.25">
      <c r="A1285">
        <v>2284</v>
      </c>
      <c r="B1285" s="8">
        <v>45176</v>
      </c>
      <c r="C1285" t="s">
        <v>11825</v>
      </c>
      <c r="D1285" t="s">
        <v>11832</v>
      </c>
      <c r="E1285" t="s">
        <v>11828</v>
      </c>
      <c r="F1285" t="s">
        <v>14065</v>
      </c>
      <c r="G1285" t="s">
        <v>14066</v>
      </c>
      <c r="H1285">
        <v>3</v>
      </c>
      <c r="I1285">
        <v>839.16</v>
      </c>
    </row>
    <row r="1286" spans="1:9" x14ac:dyDescent="0.25">
      <c r="A1286">
        <v>2285</v>
      </c>
      <c r="B1286" s="8">
        <v>44604</v>
      </c>
      <c r="C1286" t="s">
        <v>11817</v>
      </c>
      <c r="D1286" t="s">
        <v>11818</v>
      </c>
      <c r="E1286" t="s">
        <v>11828</v>
      </c>
      <c r="F1286" t="s">
        <v>8368</v>
      </c>
      <c r="G1286" t="s">
        <v>14067</v>
      </c>
      <c r="H1286">
        <v>4</v>
      </c>
      <c r="I1286">
        <v>679.57</v>
      </c>
    </row>
    <row r="1287" spans="1:9" x14ac:dyDescent="0.25">
      <c r="A1287">
        <v>2286</v>
      </c>
      <c r="B1287" s="8">
        <v>44831</v>
      </c>
      <c r="C1287" t="s">
        <v>11835</v>
      </c>
      <c r="D1287" t="s">
        <v>11832</v>
      </c>
      <c r="E1287" t="s">
        <v>11819</v>
      </c>
      <c r="F1287" t="s">
        <v>14068</v>
      </c>
      <c r="G1287" t="s">
        <v>14069</v>
      </c>
      <c r="H1287">
        <v>5</v>
      </c>
      <c r="I1287">
        <v>107.64</v>
      </c>
    </row>
    <row r="1288" spans="1:9" x14ac:dyDescent="0.25">
      <c r="A1288">
        <v>2287</v>
      </c>
      <c r="B1288" s="8">
        <v>45014</v>
      </c>
      <c r="C1288" t="s">
        <v>11831</v>
      </c>
      <c r="D1288" t="s">
        <v>11818</v>
      </c>
      <c r="E1288" t="s">
        <v>11828</v>
      </c>
      <c r="F1288" t="s">
        <v>14070</v>
      </c>
      <c r="G1288" t="s">
        <v>14071</v>
      </c>
      <c r="H1288">
        <v>4</v>
      </c>
      <c r="I1288">
        <v>560.64</v>
      </c>
    </row>
    <row r="1289" spans="1:9" x14ac:dyDescent="0.25">
      <c r="A1289">
        <v>2288</v>
      </c>
      <c r="B1289" s="8">
        <v>44829</v>
      </c>
      <c r="C1289" t="s">
        <v>11831</v>
      </c>
      <c r="D1289" t="s">
        <v>11818</v>
      </c>
      <c r="E1289" t="s">
        <v>11819</v>
      </c>
      <c r="F1289" t="s">
        <v>6660</v>
      </c>
      <c r="G1289" t="s">
        <v>14072</v>
      </c>
      <c r="H1289">
        <v>2</v>
      </c>
      <c r="I1289">
        <v>187.85</v>
      </c>
    </row>
    <row r="1290" spans="1:9" x14ac:dyDescent="0.25">
      <c r="A1290">
        <v>2289</v>
      </c>
      <c r="B1290" s="8">
        <v>45091</v>
      </c>
      <c r="C1290" t="s">
        <v>11825</v>
      </c>
      <c r="D1290" t="s">
        <v>11832</v>
      </c>
      <c r="E1290" t="s">
        <v>11828</v>
      </c>
      <c r="F1290" t="s">
        <v>14073</v>
      </c>
      <c r="G1290" t="s">
        <v>14074</v>
      </c>
      <c r="H1290">
        <v>3</v>
      </c>
      <c r="I1290">
        <v>353.58</v>
      </c>
    </row>
    <row r="1291" spans="1:9" x14ac:dyDescent="0.25">
      <c r="A1291">
        <v>2290</v>
      </c>
      <c r="B1291" s="8">
        <v>45039</v>
      </c>
      <c r="C1291" t="s">
        <v>11831</v>
      </c>
      <c r="D1291" t="s">
        <v>11818</v>
      </c>
      <c r="E1291" t="s">
        <v>11819</v>
      </c>
      <c r="F1291" t="s">
        <v>14075</v>
      </c>
      <c r="G1291" t="s">
        <v>14076</v>
      </c>
      <c r="H1291">
        <v>4</v>
      </c>
      <c r="I1291">
        <v>575.54999999999995</v>
      </c>
    </row>
    <row r="1292" spans="1:9" x14ac:dyDescent="0.25">
      <c r="A1292">
        <v>2291</v>
      </c>
      <c r="B1292" s="8">
        <v>44933</v>
      </c>
      <c r="C1292" t="s">
        <v>11835</v>
      </c>
      <c r="D1292" t="s">
        <v>11818</v>
      </c>
      <c r="E1292" t="s">
        <v>11819</v>
      </c>
      <c r="F1292" t="s">
        <v>12851</v>
      </c>
      <c r="G1292" t="s">
        <v>408</v>
      </c>
      <c r="H1292">
        <v>5</v>
      </c>
      <c r="I1292">
        <v>973.53</v>
      </c>
    </row>
    <row r="1293" spans="1:9" x14ac:dyDescent="0.25">
      <c r="A1293">
        <v>2292</v>
      </c>
      <c r="B1293" s="8">
        <v>45233</v>
      </c>
      <c r="C1293" t="s">
        <v>11831</v>
      </c>
      <c r="D1293" t="s">
        <v>11832</v>
      </c>
      <c r="E1293" t="s">
        <v>11828</v>
      </c>
      <c r="F1293" t="s">
        <v>14077</v>
      </c>
      <c r="G1293" t="s">
        <v>14078</v>
      </c>
      <c r="H1293">
        <v>3</v>
      </c>
      <c r="I1293">
        <v>894.38</v>
      </c>
    </row>
    <row r="1294" spans="1:9" x14ac:dyDescent="0.25">
      <c r="A1294">
        <v>2293</v>
      </c>
      <c r="B1294" s="8">
        <v>45033</v>
      </c>
      <c r="C1294" t="s">
        <v>11835</v>
      </c>
      <c r="D1294" t="s">
        <v>11818</v>
      </c>
      <c r="E1294" t="s">
        <v>11819</v>
      </c>
      <c r="F1294" t="s">
        <v>14079</v>
      </c>
      <c r="G1294" t="s">
        <v>3582</v>
      </c>
      <c r="H1294">
        <v>1</v>
      </c>
      <c r="I1294">
        <v>510.67</v>
      </c>
    </row>
    <row r="1295" spans="1:9" x14ac:dyDescent="0.25">
      <c r="A1295">
        <v>2294</v>
      </c>
      <c r="B1295" s="8">
        <v>45173</v>
      </c>
      <c r="C1295" t="s">
        <v>11831</v>
      </c>
      <c r="D1295" t="s">
        <v>11832</v>
      </c>
      <c r="E1295" t="s">
        <v>11819</v>
      </c>
      <c r="F1295" t="s">
        <v>14080</v>
      </c>
      <c r="G1295" t="s">
        <v>14081</v>
      </c>
      <c r="H1295">
        <v>1</v>
      </c>
      <c r="I1295">
        <v>261.17</v>
      </c>
    </row>
    <row r="1296" spans="1:9" x14ac:dyDescent="0.25">
      <c r="A1296">
        <v>2295</v>
      </c>
      <c r="B1296" s="8">
        <v>44906</v>
      </c>
      <c r="C1296" t="s">
        <v>11831</v>
      </c>
      <c r="D1296" t="s">
        <v>11818</v>
      </c>
      <c r="E1296" t="s">
        <v>11828</v>
      </c>
      <c r="F1296" t="s">
        <v>14082</v>
      </c>
      <c r="G1296" t="s">
        <v>14083</v>
      </c>
      <c r="H1296">
        <v>5</v>
      </c>
      <c r="I1296">
        <v>448.38</v>
      </c>
    </row>
    <row r="1297" spans="1:9" x14ac:dyDescent="0.25">
      <c r="A1297">
        <v>2296</v>
      </c>
      <c r="B1297" s="8">
        <v>44815</v>
      </c>
      <c r="C1297" t="s">
        <v>11825</v>
      </c>
      <c r="D1297" t="s">
        <v>11818</v>
      </c>
      <c r="E1297" t="s">
        <v>11828</v>
      </c>
      <c r="F1297" t="s">
        <v>14084</v>
      </c>
      <c r="G1297" t="s">
        <v>14085</v>
      </c>
      <c r="H1297">
        <v>4</v>
      </c>
      <c r="I1297">
        <v>808.77</v>
      </c>
    </row>
    <row r="1298" spans="1:9" x14ac:dyDescent="0.25">
      <c r="A1298">
        <v>2297</v>
      </c>
      <c r="B1298" s="8">
        <v>44923</v>
      </c>
      <c r="C1298" t="s">
        <v>11822</v>
      </c>
      <c r="D1298" t="s">
        <v>11818</v>
      </c>
      <c r="E1298" t="s">
        <v>11828</v>
      </c>
      <c r="F1298" t="s">
        <v>14086</v>
      </c>
      <c r="G1298" t="s">
        <v>14087</v>
      </c>
      <c r="H1298">
        <v>5</v>
      </c>
      <c r="I1298">
        <v>691.71</v>
      </c>
    </row>
    <row r="1299" spans="1:9" x14ac:dyDescent="0.25">
      <c r="A1299">
        <v>2298</v>
      </c>
      <c r="B1299" s="8">
        <v>44960</v>
      </c>
      <c r="C1299" t="s">
        <v>11831</v>
      </c>
      <c r="D1299" t="s">
        <v>11832</v>
      </c>
      <c r="E1299" t="s">
        <v>11819</v>
      </c>
      <c r="F1299" t="s">
        <v>14088</v>
      </c>
      <c r="G1299" t="s">
        <v>14089</v>
      </c>
      <c r="H1299">
        <v>1</v>
      </c>
      <c r="I1299">
        <v>145.08000000000001</v>
      </c>
    </row>
    <row r="1300" spans="1:9" x14ac:dyDescent="0.25">
      <c r="A1300">
        <v>2299</v>
      </c>
      <c r="B1300" s="8">
        <v>45029</v>
      </c>
      <c r="C1300" t="s">
        <v>11817</v>
      </c>
      <c r="D1300" t="s">
        <v>11832</v>
      </c>
      <c r="E1300" t="s">
        <v>11819</v>
      </c>
      <c r="F1300" t="s">
        <v>14090</v>
      </c>
      <c r="G1300" t="s">
        <v>14091</v>
      </c>
      <c r="H1300">
        <v>4</v>
      </c>
      <c r="I1300">
        <v>922.03</v>
      </c>
    </row>
    <row r="1301" spans="1:9" x14ac:dyDescent="0.25">
      <c r="A1301">
        <v>2300</v>
      </c>
      <c r="B1301" s="8">
        <v>44831</v>
      </c>
      <c r="C1301" t="s">
        <v>11817</v>
      </c>
      <c r="D1301" t="s">
        <v>11832</v>
      </c>
      <c r="E1301" t="s">
        <v>11828</v>
      </c>
      <c r="F1301" t="s">
        <v>6492</v>
      </c>
      <c r="G1301" t="s">
        <v>14092</v>
      </c>
      <c r="H1301">
        <v>2</v>
      </c>
      <c r="I1301">
        <v>668.1</v>
      </c>
    </row>
    <row r="1302" spans="1:9" x14ac:dyDescent="0.25">
      <c r="A1302">
        <v>2301</v>
      </c>
      <c r="B1302" s="8">
        <v>44984</v>
      </c>
      <c r="C1302" t="s">
        <v>11825</v>
      </c>
      <c r="D1302" t="s">
        <v>11818</v>
      </c>
      <c r="E1302" t="s">
        <v>11819</v>
      </c>
      <c r="F1302" t="s">
        <v>14093</v>
      </c>
      <c r="G1302" t="s">
        <v>14094</v>
      </c>
      <c r="H1302">
        <v>4</v>
      </c>
      <c r="I1302">
        <v>475.03</v>
      </c>
    </row>
    <row r="1303" spans="1:9" x14ac:dyDescent="0.25">
      <c r="A1303">
        <v>2302</v>
      </c>
      <c r="B1303" s="8">
        <v>45233</v>
      </c>
      <c r="C1303" t="s">
        <v>11835</v>
      </c>
      <c r="D1303" t="s">
        <v>11818</v>
      </c>
      <c r="E1303" t="s">
        <v>11828</v>
      </c>
      <c r="F1303" t="s">
        <v>14095</v>
      </c>
      <c r="G1303" t="s">
        <v>14096</v>
      </c>
      <c r="H1303">
        <v>2</v>
      </c>
      <c r="I1303">
        <v>173.45</v>
      </c>
    </row>
    <row r="1304" spans="1:9" x14ac:dyDescent="0.25">
      <c r="A1304">
        <v>2303</v>
      </c>
      <c r="B1304" s="8">
        <v>44939</v>
      </c>
      <c r="C1304" t="s">
        <v>11817</v>
      </c>
      <c r="D1304" t="s">
        <v>11832</v>
      </c>
      <c r="E1304" t="s">
        <v>11828</v>
      </c>
      <c r="F1304" t="s">
        <v>14097</v>
      </c>
      <c r="G1304" t="s">
        <v>14098</v>
      </c>
      <c r="H1304">
        <v>2</v>
      </c>
      <c r="I1304">
        <v>813.39</v>
      </c>
    </row>
    <row r="1305" spans="1:9" x14ac:dyDescent="0.25">
      <c r="A1305">
        <v>2304</v>
      </c>
      <c r="B1305" s="8">
        <v>44853</v>
      </c>
      <c r="C1305" t="s">
        <v>11817</v>
      </c>
      <c r="D1305" t="s">
        <v>11818</v>
      </c>
      <c r="E1305" t="s">
        <v>11828</v>
      </c>
      <c r="F1305" t="s">
        <v>8368</v>
      </c>
      <c r="G1305" t="s">
        <v>14099</v>
      </c>
      <c r="H1305">
        <v>5</v>
      </c>
      <c r="I1305">
        <v>759.9</v>
      </c>
    </row>
    <row r="1306" spans="1:9" x14ac:dyDescent="0.25">
      <c r="A1306">
        <v>2305</v>
      </c>
      <c r="B1306" s="8">
        <v>45040</v>
      </c>
      <c r="C1306" t="s">
        <v>11831</v>
      </c>
      <c r="D1306" t="s">
        <v>11832</v>
      </c>
      <c r="E1306" t="s">
        <v>11819</v>
      </c>
      <c r="F1306" t="s">
        <v>13230</v>
      </c>
      <c r="G1306" t="s">
        <v>14100</v>
      </c>
      <c r="H1306">
        <v>2</v>
      </c>
      <c r="I1306">
        <v>933.39</v>
      </c>
    </row>
    <row r="1307" spans="1:9" x14ac:dyDescent="0.25">
      <c r="A1307">
        <v>2306</v>
      </c>
      <c r="B1307" s="8">
        <v>44985</v>
      </c>
      <c r="C1307" t="s">
        <v>11831</v>
      </c>
      <c r="D1307" t="s">
        <v>11832</v>
      </c>
      <c r="E1307" t="s">
        <v>11819</v>
      </c>
      <c r="F1307" t="s">
        <v>8527</v>
      </c>
      <c r="G1307" t="s">
        <v>14101</v>
      </c>
      <c r="H1307">
        <v>2</v>
      </c>
      <c r="I1307">
        <v>217.33</v>
      </c>
    </row>
    <row r="1308" spans="1:9" x14ac:dyDescent="0.25">
      <c r="A1308">
        <v>2307</v>
      </c>
      <c r="B1308" s="8">
        <v>45067</v>
      </c>
      <c r="C1308" t="s">
        <v>11817</v>
      </c>
      <c r="D1308" t="s">
        <v>11818</v>
      </c>
      <c r="E1308" t="s">
        <v>11828</v>
      </c>
      <c r="F1308" t="s">
        <v>14102</v>
      </c>
      <c r="G1308" t="s">
        <v>14103</v>
      </c>
      <c r="H1308">
        <v>2</v>
      </c>
      <c r="I1308">
        <v>856.15</v>
      </c>
    </row>
    <row r="1309" spans="1:9" x14ac:dyDescent="0.25">
      <c r="A1309">
        <v>2308</v>
      </c>
      <c r="B1309" s="8">
        <v>44782</v>
      </c>
      <c r="C1309" t="s">
        <v>11831</v>
      </c>
      <c r="D1309" t="s">
        <v>11818</v>
      </c>
      <c r="E1309" t="s">
        <v>11828</v>
      </c>
      <c r="F1309" t="s">
        <v>14104</v>
      </c>
      <c r="G1309" t="s">
        <v>14105</v>
      </c>
      <c r="H1309">
        <v>4</v>
      </c>
      <c r="I1309">
        <v>751.86</v>
      </c>
    </row>
    <row r="1310" spans="1:9" x14ac:dyDescent="0.25">
      <c r="A1310">
        <v>2309</v>
      </c>
      <c r="B1310" s="8">
        <v>45127</v>
      </c>
      <c r="C1310" t="s">
        <v>11831</v>
      </c>
      <c r="D1310" t="s">
        <v>11818</v>
      </c>
      <c r="E1310" t="s">
        <v>11819</v>
      </c>
      <c r="F1310" t="s">
        <v>14106</v>
      </c>
      <c r="G1310" t="s">
        <v>14107</v>
      </c>
      <c r="H1310">
        <v>1</v>
      </c>
      <c r="I1310">
        <v>309.24</v>
      </c>
    </row>
    <row r="1311" spans="1:9" x14ac:dyDescent="0.25">
      <c r="A1311">
        <v>2310</v>
      </c>
      <c r="B1311" s="8">
        <v>44922</v>
      </c>
      <c r="C1311" t="s">
        <v>11822</v>
      </c>
      <c r="D1311" t="s">
        <v>11818</v>
      </c>
      <c r="E1311" t="s">
        <v>11819</v>
      </c>
      <c r="F1311" t="s">
        <v>14108</v>
      </c>
      <c r="G1311" t="s">
        <v>14109</v>
      </c>
      <c r="H1311">
        <v>4</v>
      </c>
      <c r="I1311">
        <v>581.95000000000005</v>
      </c>
    </row>
    <row r="1312" spans="1:9" x14ac:dyDescent="0.25">
      <c r="A1312">
        <v>2311</v>
      </c>
      <c r="B1312" s="8">
        <v>45020</v>
      </c>
      <c r="C1312" t="s">
        <v>11822</v>
      </c>
      <c r="D1312" t="s">
        <v>11832</v>
      </c>
      <c r="E1312" t="s">
        <v>11828</v>
      </c>
      <c r="F1312" t="s">
        <v>11948</v>
      </c>
      <c r="G1312" t="s">
        <v>14110</v>
      </c>
      <c r="H1312">
        <v>5</v>
      </c>
      <c r="I1312">
        <v>616.42999999999995</v>
      </c>
    </row>
    <row r="1313" spans="1:9" x14ac:dyDescent="0.25">
      <c r="A1313">
        <v>2312</v>
      </c>
      <c r="B1313" s="8">
        <v>45078</v>
      </c>
      <c r="C1313" t="s">
        <v>11822</v>
      </c>
      <c r="D1313" t="s">
        <v>11818</v>
      </c>
      <c r="E1313" t="s">
        <v>11828</v>
      </c>
      <c r="F1313" t="s">
        <v>14111</v>
      </c>
      <c r="G1313" t="s">
        <v>14112</v>
      </c>
      <c r="H1313">
        <v>3</v>
      </c>
      <c r="I1313">
        <v>623.75</v>
      </c>
    </row>
    <row r="1314" spans="1:9" x14ac:dyDescent="0.25">
      <c r="A1314">
        <v>2313</v>
      </c>
      <c r="B1314" s="8">
        <v>45018</v>
      </c>
      <c r="C1314" t="s">
        <v>11835</v>
      </c>
      <c r="D1314" t="s">
        <v>11832</v>
      </c>
      <c r="E1314" t="s">
        <v>11828</v>
      </c>
      <c r="F1314" t="s">
        <v>9560</v>
      </c>
      <c r="G1314" t="s">
        <v>14113</v>
      </c>
      <c r="H1314">
        <v>1</v>
      </c>
      <c r="I1314">
        <v>802.99</v>
      </c>
    </row>
    <row r="1315" spans="1:9" x14ac:dyDescent="0.25">
      <c r="A1315">
        <v>2314</v>
      </c>
      <c r="B1315" s="8">
        <v>44883</v>
      </c>
      <c r="C1315" t="s">
        <v>11831</v>
      </c>
      <c r="D1315" t="s">
        <v>11832</v>
      </c>
      <c r="E1315" t="s">
        <v>11819</v>
      </c>
      <c r="F1315" t="s">
        <v>14114</v>
      </c>
      <c r="G1315" t="s">
        <v>14115</v>
      </c>
      <c r="H1315">
        <v>1</v>
      </c>
      <c r="I1315">
        <v>725.98</v>
      </c>
    </row>
    <row r="1316" spans="1:9" x14ac:dyDescent="0.25">
      <c r="A1316">
        <v>2315</v>
      </c>
      <c r="B1316" s="8">
        <v>44693</v>
      </c>
      <c r="C1316" t="s">
        <v>11817</v>
      </c>
      <c r="D1316" t="s">
        <v>11832</v>
      </c>
      <c r="E1316" t="s">
        <v>11819</v>
      </c>
      <c r="F1316" t="s">
        <v>14116</v>
      </c>
      <c r="G1316" t="s">
        <v>14117</v>
      </c>
      <c r="H1316">
        <v>1</v>
      </c>
      <c r="I1316">
        <v>252.59</v>
      </c>
    </row>
    <row r="1317" spans="1:9" x14ac:dyDescent="0.25">
      <c r="A1317">
        <v>2316</v>
      </c>
      <c r="B1317" s="8">
        <v>45069</v>
      </c>
      <c r="C1317" t="s">
        <v>11831</v>
      </c>
      <c r="D1317" t="s">
        <v>11818</v>
      </c>
      <c r="E1317" t="s">
        <v>11819</v>
      </c>
      <c r="F1317" t="s">
        <v>14118</v>
      </c>
      <c r="G1317" t="s">
        <v>14119</v>
      </c>
      <c r="H1317">
        <v>1</v>
      </c>
      <c r="I1317">
        <v>731.84</v>
      </c>
    </row>
    <row r="1318" spans="1:9" x14ac:dyDescent="0.25">
      <c r="A1318">
        <v>2317</v>
      </c>
      <c r="B1318" s="8">
        <v>45171</v>
      </c>
      <c r="C1318" t="s">
        <v>11817</v>
      </c>
      <c r="D1318" t="s">
        <v>11832</v>
      </c>
      <c r="E1318" t="s">
        <v>11819</v>
      </c>
      <c r="F1318" t="s">
        <v>14120</v>
      </c>
      <c r="G1318" t="s">
        <v>14121</v>
      </c>
      <c r="H1318">
        <v>1</v>
      </c>
      <c r="I1318">
        <v>787.01</v>
      </c>
    </row>
    <row r="1319" spans="1:9" x14ac:dyDescent="0.25">
      <c r="A1319">
        <v>2318</v>
      </c>
      <c r="B1319" s="8">
        <v>45099</v>
      </c>
      <c r="C1319" t="s">
        <v>11831</v>
      </c>
      <c r="D1319" t="s">
        <v>11832</v>
      </c>
      <c r="E1319" t="s">
        <v>11819</v>
      </c>
      <c r="F1319" t="s">
        <v>12357</v>
      </c>
      <c r="G1319" t="s">
        <v>14122</v>
      </c>
      <c r="H1319">
        <v>2</v>
      </c>
      <c r="I1319">
        <v>303.8</v>
      </c>
    </row>
    <row r="1320" spans="1:9" x14ac:dyDescent="0.25">
      <c r="A1320">
        <v>2319</v>
      </c>
      <c r="B1320" s="8">
        <v>44916</v>
      </c>
      <c r="C1320" t="s">
        <v>11817</v>
      </c>
      <c r="D1320" t="s">
        <v>11818</v>
      </c>
      <c r="E1320" t="s">
        <v>11828</v>
      </c>
      <c r="F1320" t="s">
        <v>14123</v>
      </c>
      <c r="G1320" t="s">
        <v>14124</v>
      </c>
      <c r="H1320">
        <v>3</v>
      </c>
      <c r="I1320">
        <v>832.15</v>
      </c>
    </row>
    <row r="1321" spans="1:9" x14ac:dyDescent="0.25">
      <c r="A1321">
        <v>2320</v>
      </c>
      <c r="B1321" s="8">
        <v>45132</v>
      </c>
      <c r="C1321" t="s">
        <v>11831</v>
      </c>
      <c r="D1321" t="s">
        <v>11832</v>
      </c>
      <c r="E1321" t="s">
        <v>11819</v>
      </c>
      <c r="F1321" t="s">
        <v>14125</v>
      </c>
      <c r="G1321" t="s">
        <v>14126</v>
      </c>
      <c r="H1321">
        <v>5</v>
      </c>
      <c r="I1321">
        <v>509.71</v>
      </c>
    </row>
    <row r="1322" spans="1:9" x14ac:dyDescent="0.25">
      <c r="A1322">
        <v>2321</v>
      </c>
      <c r="B1322" s="8">
        <v>44721</v>
      </c>
      <c r="C1322" t="s">
        <v>11831</v>
      </c>
      <c r="D1322" t="s">
        <v>11818</v>
      </c>
      <c r="E1322" t="s">
        <v>11819</v>
      </c>
      <c r="F1322" t="s">
        <v>14127</v>
      </c>
      <c r="G1322" t="s">
        <v>14128</v>
      </c>
      <c r="H1322">
        <v>3</v>
      </c>
      <c r="I1322">
        <v>781.95</v>
      </c>
    </row>
    <row r="1323" spans="1:9" x14ac:dyDescent="0.25">
      <c r="A1323">
        <v>2322</v>
      </c>
      <c r="B1323" s="8">
        <v>45019</v>
      </c>
      <c r="C1323" t="s">
        <v>11831</v>
      </c>
      <c r="D1323" t="s">
        <v>11818</v>
      </c>
      <c r="E1323" t="s">
        <v>11828</v>
      </c>
      <c r="F1323" t="s">
        <v>6795</v>
      </c>
      <c r="G1323" t="s">
        <v>14129</v>
      </c>
      <c r="H1323">
        <v>3</v>
      </c>
      <c r="I1323">
        <v>178.4</v>
      </c>
    </row>
    <row r="1324" spans="1:9" x14ac:dyDescent="0.25">
      <c r="A1324">
        <v>2323</v>
      </c>
      <c r="B1324" s="8">
        <v>44925</v>
      </c>
      <c r="C1324" t="s">
        <v>11835</v>
      </c>
      <c r="D1324" t="s">
        <v>11832</v>
      </c>
      <c r="E1324" t="s">
        <v>11819</v>
      </c>
      <c r="F1324" t="s">
        <v>7415</v>
      </c>
      <c r="G1324" t="s">
        <v>14130</v>
      </c>
      <c r="H1324">
        <v>3</v>
      </c>
      <c r="I1324">
        <v>964.4</v>
      </c>
    </row>
    <row r="1325" spans="1:9" x14ac:dyDescent="0.25">
      <c r="A1325">
        <v>2324</v>
      </c>
      <c r="B1325" s="8">
        <v>45045</v>
      </c>
      <c r="C1325" t="s">
        <v>11831</v>
      </c>
      <c r="D1325" t="s">
        <v>11832</v>
      </c>
      <c r="E1325" t="s">
        <v>11819</v>
      </c>
      <c r="F1325" t="s">
        <v>14131</v>
      </c>
      <c r="G1325" t="s">
        <v>14132</v>
      </c>
      <c r="H1325">
        <v>1</v>
      </c>
      <c r="I1325">
        <v>299.75</v>
      </c>
    </row>
    <row r="1326" spans="1:9" x14ac:dyDescent="0.25">
      <c r="A1326">
        <v>2325</v>
      </c>
      <c r="B1326" s="8">
        <v>45017</v>
      </c>
      <c r="C1326" t="s">
        <v>11835</v>
      </c>
      <c r="D1326" t="s">
        <v>11818</v>
      </c>
      <c r="E1326" t="s">
        <v>11828</v>
      </c>
      <c r="F1326" t="s">
        <v>14133</v>
      </c>
      <c r="G1326" t="s">
        <v>14134</v>
      </c>
      <c r="H1326">
        <v>2</v>
      </c>
      <c r="I1326">
        <v>745.68</v>
      </c>
    </row>
    <row r="1327" spans="1:9" x14ac:dyDescent="0.25">
      <c r="A1327">
        <v>2326</v>
      </c>
      <c r="B1327" s="8">
        <v>45078</v>
      </c>
      <c r="C1327" t="s">
        <v>11817</v>
      </c>
      <c r="D1327" t="s">
        <v>11832</v>
      </c>
      <c r="E1327" t="s">
        <v>11828</v>
      </c>
      <c r="F1327" t="s">
        <v>6265</v>
      </c>
      <c r="G1327" t="s">
        <v>14135</v>
      </c>
      <c r="H1327">
        <v>5</v>
      </c>
      <c r="I1327">
        <v>263.20999999999998</v>
      </c>
    </row>
    <row r="1328" spans="1:9" x14ac:dyDescent="0.25">
      <c r="A1328">
        <v>2327</v>
      </c>
      <c r="B1328" s="8">
        <v>44854</v>
      </c>
      <c r="C1328" t="s">
        <v>11817</v>
      </c>
      <c r="D1328" t="s">
        <v>11832</v>
      </c>
      <c r="E1328" t="s">
        <v>11819</v>
      </c>
      <c r="F1328" t="s">
        <v>14136</v>
      </c>
      <c r="G1328" t="s">
        <v>14137</v>
      </c>
      <c r="H1328">
        <v>1</v>
      </c>
      <c r="I1328">
        <v>802.98</v>
      </c>
    </row>
    <row r="1329" spans="1:9" x14ac:dyDescent="0.25">
      <c r="A1329">
        <v>2328</v>
      </c>
      <c r="B1329" s="8">
        <v>44929</v>
      </c>
      <c r="C1329" t="s">
        <v>11831</v>
      </c>
      <c r="D1329" t="s">
        <v>11818</v>
      </c>
      <c r="E1329" t="s">
        <v>11828</v>
      </c>
      <c r="F1329" t="s">
        <v>14138</v>
      </c>
      <c r="G1329" t="s">
        <v>14139</v>
      </c>
      <c r="H1329">
        <v>3</v>
      </c>
      <c r="I1329">
        <v>960.9</v>
      </c>
    </row>
    <row r="1330" spans="1:9" x14ac:dyDescent="0.25">
      <c r="A1330">
        <v>2329</v>
      </c>
      <c r="B1330" s="8">
        <v>44947</v>
      </c>
      <c r="C1330" t="s">
        <v>11822</v>
      </c>
      <c r="D1330" t="s">
        <v>11832</v>
      </c>
      <c r="E1330" t="s">
        <v>11819</v>
      </c>
      <c r="F1330" t="s">
        <v>6113</v>
      </c>
      <c r="G1330" t="s">
        <v>14140</v>
      </c>
      <c r="H1330">
        <v>2</v>
      </c>
      <c r="I1330">
        <v>209.86</v>
      </c>
    </row>
    <row r="1331" spans="1:9" x14ac:dyDescent="0.25">
      <c r="A1331">
        <v>2330</v>
      </c>
      <c r="B1331" s="8">
        <v>45006</v>
      </c>
      <c r="C1331" t="s">
        <v>11817</v>
      </c>
      <c r="D1331" t="s">
        <v>11818</v>
      </c>
      <c r="E1331" t="s">
        <v>11828</v>
      </c>
      <c r="F1331" t="s">
        <v>14141</v>
      </c>
      <c r="G1331" t="s">
        <v>14142</v>
      </c>
      <c r="H1331">
        <v>2</v>
      </c>
      <c r="I1331">
        <v>942.81</v>
      </c>
    </row>
    <row r="1332" spans="1:9" x14ac:dyDescent="0.25">
      <c r="A1332">
        <v>2331</v>
      </c>
      <c r="B1332" s="8">
        <v>44942</v>
      </c>
      <c r="C1332" t="s">
        <v>11825</v>
      </c>
      <c r="D1332" t="s">
        <v>11818</v>
      </c>
      <c r="E1332" t="s">
        <v>11819</v>
      </c>
      <c r="F1332" t="s">
        <v>14143</v>
      </c>
      <c r="G1332" t="s">
        <v>14144</v>
      </c>
      <c r="H1332">
        <v>3</v>
      </c>
      <c r="I1332">
        <v>108.2</v>
      </c>
    </row>
    <row r="1333" spans="1:9" x14ac:dyDescent="0.25">
      <c r="A1333">
        <v>2332</v>
      </c>
      <c r="B1333" s="8">
        <v>44894</v>
      </c>
      <c r="C1333" t="s">
        <v>11831</v>
      </c>
      <c r="D1333" t="s">
        <v>11818</v>
      </c>
      <c r="E1333" t="s">
        <v>11828</v>
      </c>
      <c r="F1333" t="s">
        <v>14145</v>
      </c>
      <c r="G1333" t="s">
        <v>14146</v>
      </c>
      <c r="H1333">
        <v>3</v>
      </c>
      <c r="I1333">
        <v>144.68</v>
      </c>
    </row>
    <row r="1334" spans="1:9" x14ac:dyDescent="0.25">
      <c r="A1334">
        <v>2333</v>
      </c>
      <c r="B1334" s="8">
        <v>44930</v>
      </c>
      <c r="C1334" t="s">
        <v>11825</v>
      </c>
      <c r="D1334" t="s">
        <v>11818</v>
      </c>
      <c r="E1334" t="s">
        <v>11819</v>
      </c>
      <c r="F1334" t="s">
        <v>14147</v>
      </c>
      <c r="G1334" t="s">
        <v>14148</v>
      </c>
      <c r="H1334">
        <v>4</v>
      </c>
      <c r="I1334">
        <v>769.76</v>
      </c>
    </row>
    <row r="1335" spans="1:9" x14ac:dyDescent="0.25">
      <c r="A1335">
        <v>2334</v>
      </c>
      <c r="B1335" s="8">
        <v>45006</v>
      </c>
      <c r="C1335" t="s">
        <v>11835</v>
      </c>
      <c r="D1335" t="s">
        <v>11818</v>
      </c>
      <c r="E1335" t="s">
        <v>11819</v>
      </c>
      <c r="F1335" t="s">
        <v>14149</v>
      </c>
      <c r="G1335" t="s">
        <v>13991</v>
      </c>
      <c r="H1335">
        <v>5</v>
      </c>
      <c r="I1335">
        <v>860.16</v>
      </c>
    </row>
    <row r="1336" spans="1:9" x14ac:dyDescent="0.25">
      <c r="A1336">
        <v>2335</v>
      </c>
      <c r="B1336" s="8">
        <v>44570</v>
      </c>
      <c r="C1336" t="s">
        <v>11831</v>
      </c>
      <c r="D1336" t="s">
        <v>11818</v>
      </c>
      <c r="E1336" t="s">
        <v>11828</v>
      </c>
      <c r="F1336" t="s">
        <v>14150</v>
      </c>
      <c r="G1336" t="s">
        <v>14151</v>
      </c>
      <c r="H1336">
        <v>4</v>
      </c>
      <c r="I1336">
        <v>957.24</v>
      </c>
    </row>
    <row r="1337" spans="1:9" x14ac:dyDescent="0.25">
      <c r="A1337">
        <v>2336</v>
      </c>
      <c r="B1337" s="8">
        <v>45079</v>
      </c>
      <c r="C1337" t="s">
        <v>11831</v>
      </c>
      <c r="D1337" t="s">
        <v>11832</v>
      </c>
      <c r="E1337" t="s">
        <v>11828</v>
      </c>
      <c r="F1337" t="s">
        <v>11934</v>
      </c>
      <c r="G1337" t="s">
        <v>14152</v>
      </c>
      <c r="H1337">
        <v>3</v>
      </c>
      <c r="I1337">
        <v>301.02999999999997</v>
      </c>
    </row>
    <row r="1338" spans="1:9" x14ac:dyDescent="0.25">
      <c r="A1338">
        <v>2337</v>
      </c>
      <c r="B1338" s="8">
        <v>45122</v>
      </c>
      <c r="C1338" t="s">
        <v>11835</v>
      </c>
      <c r="D1338" t="s">
        <v>11818</v>
      </c>
      <c r="E1338" t="s">
        <v>11819</v>
      </c>
      <c r="F1338" t="s">
        <v>14153</v>
      </c>
      <c r="G1338" t="s">
        <v>14154</v>
      </c>
      <c r="H1338">
        <v>2</v>
      </c>
      <c r="I1338">
        <v>366.82</v>
      </c>
    </row>
    <row r="1339" spans="1:9" x14ac:dyDescent="0.25">
      <c r="A1339">
        <v>2338</v>
      </c>
      <c r="B1339" s="8">
        <v>45095</v>
      </c>
      <c r="C1339" t="s">
        <v>11817</v>
      </c>
      <c r="D1339" t="s">
        <v>11832</v>
      </c>
      <c r="E1339" t="s">
        <v>11828</v>
      </c>
      <c r="F1339" t="s">
        <v>14155</v>
      </c>
      <c r="G1339" t="s">
        <v>14156</v>
      </c>
      <c r="H1339">
        <v>2</v>
      </c>
      <c r="I1339">
        <v>819.8</v>
      </c>
    </row>
    <row r="1340" spans="1:9" x14ac:dyDescent="0.25">
      <c r="A1340">
        <v>2339</v>
      </c>
      <c r="B1340" s="8">
        <v>44604</v>
      </c>
      <c r="C1340" t="s">
        <v>11822</v>
      </c>
      <c r="D1340" t="s">
        <v>11818</v>
      </c>
      <c r="E1340" t="s">
        <v>11819</v>
      </c>
      <c r="F1340" t="s">
        <v>14157</v>
      </c>
      <c r="G1340" t="s">
        <v>14158</v>
      </c>
      <c r="H1340">
        <v>5</v>
      </c>
      <c r="I1340">
        <v>369.94</v>
      </c>
    </row>
    <row r="1341" spans="1:9" x14ac:dyDescent="0.25">
      <c r="A1341">
        <v>2340</v>
      </c>
      <c r="B1341" s="8">
        <v>45051</v>
      </c>
      <c r="C1341" t="s">
        <v>11835</v>
      </c>
      <c r="D1341" t="s">
        <v>11832</v>
      </c>
      <c r="E1341" t="s">
        <v>11819</v>
      </c>
      <c r="F1341" t="s">
        <v>14159</v>
      </c>
      <c r="G1341" t="s">
        <v>14160</v>
      </c>
      <c r="H1341">
        <v>1</v>
      </c>
      <c r="I1341">
        <v>811.91</v>
      </c>
    </row>
    <row r="1342" spans="1:9" x14ac:dyDescent="0.25">
      <c r="A1342">
        <v>2341</v>
      </c>
      <c r="B1342" s="8">
        <v>45081</v>
      </c>
      <c r="C1342" t="s">
        <v>11831</v>
      </c>
      <c r="D1342" t="s">
        <v>11818</v>
      </c>
      <c r="E1342" t="s">
        <v>11819</v>
      </c>
      <c r="F1342" t="s">
        <v>14161</v>
      </c>
      <c r="G1342" t="s">
        <v>14162</v>
      </c>
      <c r="H1342">
        <v>2</v>
      </c>
      <c r="I1342">
        <v>121.05</v>
      </c>
    </row>
    <row r="1343" spans="1:9" x14ac:dyDescent="0.25">
      <c r="A1343">
        <v>2342</v>
      </c>
      <c r="B1343" s="8">
        <v>45076</v>
      </c>
      <c r="C1343" t="s">
        <v>11831</v>
      </c>
      <c r="D1343" t="s">
        <v>11818</v>
      </c>
      <c r="E1343" t="s">
        <v>11828</v>
      </c>
      <c r="F1343" t="s">
        <v>14163</v>
      </c>
      <c r="G1343" t="s">
        <v>14164</v>
      </c>
      <c r="H1343">
        <v>1</v>
      </c>
      <c r="I1343">
        <v>704.53</v>
      </c>
    </row>
    <row r="1344" spans="1:9" x14ac:dyDescent="0.25">
      <c r="A1344">
        <v>2343</v>
      </c>
      <c r="B1344" s="8">
        <v>45077</v>
      </c>
      <c r="C1344" t="s">
        <v>11817</v>
      </c>
      <c r="D1344" t="s">
        <v>11818</v>
      </c>
      <c r="E1344" t="s">
        <v>11828</v>
      </c>
      <c r="F1344" t="s">
        <v>14165</v>
      </c>
      <c r="G1344" t="s">
        <v>14166</v>
      </c>
      <c r="H1344">
        <v>5</v>
      </c>
      <c r="I1344">
        <v>959.22</v>
      </c>
    </row>
    <row r="1345" spans="1:9" x14ac:dyDescent="0.25">
      <c r="A1345">
        <v>2344</v>
      </c>
      <c r="B1345" s="8">
        <v>44998</v>
      </c>
      <c r="C1345" t="s">
        <v>11825</v>
      </c>
      <c r="D1345" t="s">
        <v>11832</v>
      </c>
      <c r="E1345" t="s">
        <v>11828</v>
      </c>
      <c r="F1345" t="s">
        <v>14167</v>
      </c>
      <c r="G1345" t="s">
        <v>4040</v>
      </c>
      <c r="H1345">
        <v>2</v>
      </c>
      <c r="I1345">
        <v>967.05</v>
      </c>
    </row>
    <row r="1346" spans="1:9" x14ac:dyDescent="0.25">
      <c r="A1346">
        <v>2345</v>
      </c>
      <c r="B1346" s="8">
        <v>44814</v>
      </c>
      <c r="C1346" t="s">
        <v>11835</v>
      </c>
      <c r="D1346" t="s">
        <v>11832</v>
      </c>
      <c r="E1346" t="s">
        <v>11819</v>
      </c>
      <c r="F1346" t="s">
        <v>14168</v>
      </c>
      <c r="G1346" t="s">
        <v>14169</v>
      </c>
      <c r="H1346">
        <v>3</v>
      </c>
      <c r="I1346">
        <v>379.57</v>
      </c>
    </row>
    <row r="1347" spans="1:9" x14ac:dyDescent="0.25">
      <c r="A1347">
        <v>2346</v>
      </c>
      <c r="B1347" s="8">
        <v>44602</v>
      </c>
      <c r="C1347" t="s">
        <v>11817</v>
      </c>
      <c r="D1347" t="s">
        <v>11832</v>
      </c>
      <c r="E1347" t="s">
        <v>11828</v>
      </c>
      <c r="F1347" t="s">
        <v>14170</v>
      </c>
      <c r="G1347" t="s">
        <v>14171</v>
      </c>
      <c r="H1347">
        <v>3</v>
      </c>
      <c r="I1347">
        <v>811.14</v>
      </c>
    </row>
    <row r="1348" spans="1:9" x14ac:dyDescent="0.25">
      <c r="A1348">
        <v>2347</v>
      </c>
      <c r="B1348" s="8">
        <v>44909</v>
      </c>
      <c r="C1348" t="s">
        <v>11831</v>
      </c>
      <c r="D1348" t="s">
        <v>11818</v>
      </c>
      <c r="E1348" t="s">
        <v>11828</v>
      </c>
      <c r="F1348" t="s">
        <v>14172</v>
      </c>
      <c r="G1348" t="s">
        <v>14173</v>
      </c>
      <c r="H1348">
        <v>1</v>
      </c>
      <c r="I1348">
        <v>780.53</v>
      </c>
    </row>
    <row r="1349" spans="1:9" x14ac:dyDescent="0.25">
      <c r="A1349">
        <v>2348</v>
      </c>
      <c r="B1349" s="8">
        <v>45029</v>
      </c>
      <c r="C1349" t="s">
        <v>11825</v>
      </c>
      <c r="D1349" t="s">
        <v>11818</v>
      </c>
      <c r="E1349" t="s">
        <v>11828</v>
      </c>
      <c r="F1349" t="s">
        <v>14174</v>
      </c>
      <c r="G1349" t="s">
        <v>14175</v>
      </c>
      <c r="H1349">
        <v>1</v>
      </c>
      <c r="I1349">
        <v>927.52</v>
      </c>
    </row>
    <row r="1350" spans="1:9" x14ac:dyDescent="0.25">
      <c r="A1350">
        <v>2349</v>
      </c>
      <c r="B1350" s="8">
        <v>45038</v>
      </c>
      <c r="C1350" t="s">
        <v>11831</v>
      </c>
      <c r="D1350" t="s">
        <v>11818</v>
      </c>
      <c r="E1350" t="s">
        <v>11828</v>
      </c>
      <c r="F1350" t="s">
        <v>14176</v>
      </c>
      <c r="G1350" t="s">
        <v>14177</v>
      </c>
      <c r="H1350">
        <v>2</v>
      </c>
      <c r="I1350">
        <v>317.31</v>
      </c>
    </row>
    <row r="1351" spans="1:9" x14ac:dyDescent="0.25">
      <c r="A1351">
        <v>2350</v>
      </c>
      <c r="B1351" s="8">
        <v>45172</v>
      </c>
      <c r="C1351" t="s">
        <v>11822</v>
      </c>
      <c r="D1351" t="s">
        <v>11818</v>
      </c>
      <c r="E1351" t="s">
        <v>11819</v>
      </c>
      <c r="F1351" t="s">
        <v>14178</v>
      </c>
      <c r="G1351" t="s">
        <v>14179</v>
      </c>
      <c r="H1351">
        <v>3</v>
      </c>
      <c r="I1351">
        <v>858.34</v>
      </c>
    </row>
    <row r="1352" spans="1:9" x14ac:dyDescent="0.25">
      <c r="A1352">
        <v>2351</v>
      </c>
      <c r="B1352" s="8">
        <v>45233</v>
      </c>
      <c r="C1352" t="s">
        <v>11831</v>
      </c>
      <c r="D1352" t="s">
        <v>11818</v>
      </c>
      <c r="E1352" t="s">
        <v>11819</v>
      </c>
      <c r="F1352" t="s">
        <v>14180</v>
      </c>
      <c r="G1352" t="s">
        <v>14181</v>
      </c>
      <c r="H1352">
        <v>4</v>
      </c>
      <c r="I1352">
        <v>173.96</v>
      </c>
    </row>
    <row r="1353" spans="1:9" x14ac:dyDescent="0.25">
      <c r="A1353">
        <v>2352</v>
      </c>
      <c r="B1353" s="8">
        <v>44874</v>
      </c>
      <c r="C1353" t="s">
        <v>11831</v>
      </c>
      <c r="D1353" t="s">
        <v>11832</v>
      </c>
      <c r="E1353" t="s">
        <v>11828</v>
      </c>
      <c r="F1353" t="s">
        <v>14182</v>
      </c>
      <c r="G1353" t="s">
        <v>14183</v>
      </c>
      <c r="H1353">
        <v>4</v>
      </c>
      <c r="I1353">
        <v>889.07</v>
      </c>
    </row>
    <row r="1354" spans="1:9" x14ac:dyDescent="0.25">
      <c r="A1354">
        <v>2353</v>
      </c>
      <c r="B1354" s="8">
        <v>45125</v>
      </c>
      <c r="C1354" t="s">
        <v>11825</v>
      </c>
      <c r="D1354" t="s">
        <v>11818</v>
      </c>
      <c r="E1354" t="s">
        <v>11819</v>
      </c>
      <c r="F1354" t="s">
        <v>7968</v>
      </c>
      <c r="G1354" t="s">
        <v>14184</v>
      </c>
      <c r="H1354">
        <v>3</v>
      </c>
      <c r="I1354">
        <v>198.56</v>
      </c>
    </row>
    <row r="1355" spans="1:9" x14ac:dyDescent="0.25">
      <c r="A1355">
        <v>2354</v>
      </c>
      <c r="B1355" s="8">
        <v>45090</v>
      </c>
      <c r="C1355" t="s">
        <v>11831</v>
      </c>
      <c r="D1355" t="s">
        <v>11832</v>
      </c>
      <c r="E1355" t="s">
        <v>11828</v>
      </c>
      <c r="F1355" t="s">
        <v>8368</v>
      </c>
      <c r="G1355" t="s">
        <v>14185</v>
      </c>
      <c r="H1355">
        <v>5</v>
      </c>
      <c r="I1355">
        <v>572.14</v>
      </c>
    </row>
    <row r="1356" spans="1:9" x14ac:dyDescent="0.25">
      <c r="A1356">
        <v>2355</v>
      </c>
      <c r="B1356" s="8">
        <v>45123</v>
      </c>
      <c r="C1356" t="s">
        <v>11817</v>
      </c>
      <c r="D1356" t="s">
        <v>11832</v>
      </c>
      <c r="E1356" t="s">
        <v>11819</v>
      </c>
      <c r="F1356" t="s">
        <v>9837</v>
      </c>
      <c r="G1356" t="s">
        <v>14186</v>
      </c>
      <c r="H1356">
        <v>3</v>
      </c>
      <c r="I1356">
        <v>945.93</v>
      </c>
    </row>
    <row r="1357" spans="1:9" x14ac:dyDescent="0.25">
      <c r="A1357">
        <v>2356</v>
      </c>
      <c r="B1357" s="8">
        <v>45071</v>
      </c>
      <c r="C1357" t="s">
        <v>11825</v>
      </c>
      <c r="D1357" t="s">
        <v>11832</v>
      </c>
      <c r="E1357" t="s">
        <v>11828</v>
      </c>
      <c r="F1357" t="s">
        <v>14187</v>
      </c>
      <c r="G1357" t="s">
        <v>14188</v>
      </c>
      <c r="H1357">
        <v>4</v>
      </c>
      <c r="I1357">
        <v>668.66</v>
      </c>
    </row>
    <row r="1358" spans="1:9" x14ac:dyDescent="0.25">
      <c r="A1358">
        <v>2357</v>
      </c>
      <c r="B1358" s="8">
        <v>45063</v>
      </c>
      <c r="C1358" t="s">
        <v>11822</v>
      </c>
      <c r="D1358" t="s">
        <v>11818</v>
      </c>
      <c r="E1358" t="s">
        <v>11819</v>
      </c>
      <c r="F1358" t="s">
        <v>14189</v>
      </c>
      <c r="G1358" t="s">
        <v>14190</v>
      </c>
      <c r="H1358">
        <v>3</v>
      </c>
      <c r="I1358">
        <v>483.49</v>
      </c>
    </row>
    <row r="1359" spans="1:9" x14ac:dyDescent="0.25">
      <c r="A1359">
        <v>2358</v>
      </c>
      <c r="B1359" s="8">
        <v>45030</v>
      </c>
      <c r="C1359" t="s">
        <v>11835</v>
      </c>
      <c r="D1359" t="s">
        <v>11832</v>
      </c>
      <c r="E1359" t="s">
        <v>11819</v>
      </c>
      <c r="F1359" t="s">
        <v>14191</v>
      </c>
      <c r="G1359" t="s">
        <v>14192</v>
      </c>
      <c r="H1359">
        <v>3</v>
      </c>
      <c r="I1359">
        <v>164.22</v>
      </c>
    </row>
    <row r="1360" spans="1:9" x14ac:dyDescent="0.25">
      <c r="A1360">
        <v>2359</v>
      </c>
      <c r="B1360" s="8">
        <v>45076</v>
      </c>
      <c r="C1360" t="s">
        <v>11825</v>
      </c>
      <c r="D1360" t="s">
        <v>11832</v>
      </c>
      <c r="E1360" t="s">
        <v>11819</v>
      </c>
      <c r="F1360" t="s">
        <v>14193</v>
      </c>
      <c r="G1360" t="s">
        <v>14194</v>
      </c>
      <c r="H1360">
        <v>3</v>
      </c>
      <c r="I1360">
        <v>850.73</v>
      </c>
    </row>
    <row r="1361" spans="1:9" x14ac:dyDescent="0.25">
      <c r="A1361">
        <v>2360</v>
      </c>
      <c r="B1361" s="8">
        <v>44847</v>
      </c>
      <c r="C1361" t="s">
        <v>11835</v>
      </c>
      <c r="D1361" t="s">
        <v>11818</v>
      </c>
      <c r="E1361" t="s">
        <v>11828</v>
      </c>
      <c r="F1361" t="s">
        <v>13128</v>
      </c>
      <c r="G1361" t="s">
        <v>14195</v>
      </c>
      <c r="H1361">
        <v>1</v>
      </c>
      <c r="I1361">
        <v>400.62</v>
      </c>
    </row>
    <row r="1362" spans="1:9" x14ac:dyDescent="0.25">
      <c r="A1362">
        <v>2361</v>
      </c>
      <c r="B1362" s="8">
        <v>44782</v>
      </c>
      <c r="C1362" t="s">
        <v>11817</v>
      </c>
      <c r="D1362" t="s">
        <v>11832</v>
      </c>
      <c r="E1362" t="s">
        <v>11819</v>
      </c>
      <c r="F1362" t="s">
        <v>14196</v>
      </c>
      <c r="G1362" t="s">
        <v>14197</v>
      </c>
      <c r="H1362">
        <v>4</v>
      </c>
      <c r="I1362">
        <v>148.29</v>
      </c>
    </row>
    <row r="1363" spans="1:9" x14ac:dyDescent="0.25">
      <c r="A1363">
        <v>2362</v>
      </c>
      <c r="B1363" s="8">
        <v>45079</v>
      </c>
      <c r="C1363" t="s">
        <v>11835</v>
      </c>
      <c r="D1363" t="s">
        <v>11818</v>
      </c>
      <c r="E1363" t="s">
        <v>11819</v>
      </c>
      <c r="F1363" t="s">
        <v>14198</v>
      </c>
      <c r="G1363" t="s">
        <v>14071</v>
      </c>
      <c r="H1363">
        <v>3</v>
      </c>
      <c r="I1363">
        <v>543.65</v>
      </c>
    </row>
    <row r="1364" spans="1:9" x14ac:dyDescent="0.25">
      <c r="A1364">
        <v>2363</v>
      </c>
      <c r="B1364" s="8">
        <v>45018</v>
      </c>
      <c r="C1364" t="s">
        <v>11831</v>
      </c>
      <c r="D1364" t="s">
        <v>11832</v>
      </c>
      <c r="E1364" t="s">
        <v>11819</v>
      </c>
      <c r="F1364" t="s">
        <v>14199</v>
      </c>
      <c r="G1364" t="s">
        <v>14200</v>
      </c>
      <c r="H1364">
        <v>3</v>
      </c>
      <c r="I1364">
        <v>282.26</v>
      </c>
    </row>
    <row r="1365" spans="1:9" x14ac:dyDescent="0.25">
      <c r="A1365">
        <v>2364</v>
      </c>
      <c r="B1365" s="8">
        <v>44663</v>
      </c>
      <c r="C1365" t="s">
        <v>11835</v>
      </c>
      <c r="D1365" t="s">
        <v>11832</v>
      </c>
      <c r="E1365" t="s">
        <v>11828</v>
      </c>
      <c r="F1365" t="s">
        <v>14201</v>
      </c>
      <c r="G1365" t="s">
        <v>14202</v>
      </c>
      <c r="H1365">
        <v>3</v>
      </c>
      <c r="I1365">
        <v>123.81</v>
      </c>
    </row>
    <row r="1366" spans="1:9" x14ac:dyDescent="0.25">
      <c r="A1366">
        <v>2365</v>
      </c>
      <c r="B1366" s="8">
        <v>44873</v>
      </c>
      <c r="C1366" t="s">
        <v>11831</v>
      </c>
      <c r="D1366" t="s">
        <v>11832</v>
      </c>
      <c r="E1366" t="s">
        <v>11828</v>
      </c>
      <c r="F1366" t="s">
        <v>14203</v>
      </c>
      <c r="G1366" t="s">
        <v>14204</v>
      </c>
      <c r="H1366">
        <v>5</v>
      </c>
      <c r="I1366">
        <v>355.8</v>
      </c>
    </row>
    <row r="1367" spans="1:9" x14ac:dyDescent="0.25">
      <c r="A1367">
        <v>2366</v>
      </c>
      <c r="B1367" s="8">
        <v>44789</v>
      </c>
      <c r="C1367" t="s">
        <v>11835</v>
      </c>
      <c r="D1367" t="s">
        <v>11818</v>
      </c>
      <c r="E1367" t="s">
        <v>11819</v>
      </c>
      <c r="F1367" t="s">
        <v>14205</v>
      </c>
      <c r="G1367" t="s">
        <v>13069</v>
      </c>
      <c r="H1367">
        <v>3</v>
      </c>
      <c r="I1367">
        <v>184.59</v>
      </c>
    </row>
    <row r="1368" spans="1:9" x14ac:dyDescent="0.25">
      <c r="A1368">
        <v>2367</v>
      </c>
      <c r="B1368" s="8">
        <v>45043</v>
      </c>
      <c r="C1368" t="s">
        <v>11835</v>
      </c>
      <c r="D1368" t="s">
        <v>11818</v>
      </c>
      <c r="E1368" t="s">
        <v>11828</v>
      </c>
      <c r="F1368" t="s">
        <v>14206</v>
      </c>
      <c r="G1368" t="s">
        <v>14207</v>
      </c>
      <c r="H1368">
        <v>3</v>
      </c>
      <c r="I1368">
        <v>249.77</v>
      </c>
    </row>
    <row r="1369" spans="1:9" x14ac:dyDescent="0.25">
      <c r="A1369">
        <v>2368</v>
      </c>
      <c r="B1369" s="8">
        <v>45015</v>
      </c>
      <c r="C1369" t="s">
        <v>11825</v>
      </c>
      <c r="D1369" t="s">
        <v>11832</v>
      </c>
      <c r="E1369" t="s">
        <v>11828</v>
      </c>
      <c r="F1369" t="s">
        <v>14208</v>
      </c>
      <c r="G1369" t="s">
        <v>14209</v>
      </c>
      <c r="H1369">
        <v>4</v>
      </c>
      <c r="I1369">
        <v>285.54000000000002</v>
      </c>
    </row>
    <row r="1370" spans="1:9" x14ac:dyDescent="0.25">
      <c r="A1370">
        <v>2369</v>
      </c>
      <c r="B1370" s="8">
        <v>45133</v>
      </c>
      <c r="C1370" t="s">
        <v>11822</v>
      </c>
      <c r="D1370" t="s">
        <v>11832</v>
      </c>
      <c r="E1370" t="s">
        <v>11819</v>
      </c>
      <c r="F1370" t="s">
        <v>14210</v>
      </c>
      <c r="G1370" t="s">
        <v>14211</v>
      </c>
      <c r="H1370">
        <v>5</v>
      </c>
      <c r="I1370">
        <v>711.15</v>
      </c>
    </row>
    <row r="1371" spans="1:9" x14ac:dyDescent="0.25">
      <c r="A1371">
        <v>2370</v>
      </c>
      <c r="B1371" s="8">
        <v>45113</v>
      </c>
      <c r="C1371" t="s">
        <v>11822</v>
      </c>
      <c r="D1371" t="s">
        <v>11832</v>
      </c>
      <c r="E1371" t="s">
        <v>11819</v>
      </c>
      <c r="F1371" t="s">
        <v>14212</v>
      </c>
      <c r="G1371" t="s">
        <v>14213</v>
      </c>
      <c r="H1371">
        <v>3</v>
      </c>
      <c r="I1371">
        <v>644.97</v>
      </c>
    </row>
    <row r="1372" spans="1:9" x14ac:dyDescent="0.25">
      <c r="A1372">
        <v>2371</v>
      </c>
      <c r="B1372" s="8">
        <v>45035</v>
      </c>
      <c r="C1372" t="s">
        <v>11817</v>
      </c>
      <c r="D1372" t="s">
        <v>11818</v>
      </c>
      <c r="E1372" t="s">
        <v>11828</v>
      </c>
      <c r="F1372" t="s">
        <v>14214</v>
      </c>
      <c r="G1372" t="s">
        <v>14215</v>
      </c>
      <c r="H1372">
        <v>4</v>
      </c>
      <c r="I1372">
        <v>133.56</v>
      </c>
    </row>
    <row r="1373" spans="1:9" x14ac:dyDescent="0.25">
      <c r="A1373">
        <v>2372</v>
      </c>
      <c r="B1373" s="8">
        <v>44953</v>
      </c>
      <c r="C1373" t="s">
        <v>11822</v>
      </c>
      <c r="D1373" t="s">
        <v>11818</v>
      </c>
      <c r="E1373" t="s">
        <v>11828</v>
      </c>
      <c r="F1373" t="s">
        <v>7261</v>
      </c>
      <c r="G1373" t="s">
        <v>14216</v>
      </c>
      <c r="H1373">
        <v>2</v>
      </c>
      <c r="I1373">
        <v>784.93</v>
      </c>
    </row>
    <row r="1374" spans="1:9" x14ac:dyDescent="0.25">
      <c r="A1374">
        <v>2373</v>
      </c>
      <c r="B1374" s="8">
        <v>44973</v>
      </c>
      <c r="C1374" t="s">
        <v>11835</v>
      </c>
      <c r="D1374" t="s">
        <v>11832</v>
      </c>
      <c r="E1374" t="s">
        <v>11828</v>
      </c>
      <c r="F1374" t="s">
        <v>14217</v>
      </c>
      <c r="G1374" t="s">
        <v>14218</v>
      </c>
      <c r="H1374">
        <v>4</v>
      </c>
      <c r="I1374">
        <v>801.63</v>
      </c>
    </row>
    <row r="1375" spans="1:9" x14ac:dyDescent="0.25">
      <c r="A1375">
        <v>2374</v>
      </c>
      <c r="B1375" s="8">
        <v>44931</v>
      </c>
      <c r="C1375" t="s">
        <v>11817</v>
      </c>
      <c r="D1375" t="s">
        <v>11832</v>
      </c>
      <c r="E1375" t="s">
        <v>11819</v>
      </c>
      <c r="F1375" t="s">
        <v>5955</v>
      </c>
      <c r="G1375" t="s">
        <v>14219</v>
      </c>
      <c r="H1375">
        <v>2</v>
      </c>
      <c r="I1375">
        <v>650.48</v>
      </c>
    </row>
    <row r="1376" spans="1:9" x14ac:dyDescent="0.25">
      <c r="A1376">
        <v>2375</v>
      </c>
      <c r="B1376" s="8">
        <v>44885</v>
      </c>
      <c r="C1376" t="s">
        <v>11835</v>
      </c>
      <c r="D1376" t="s">
        <v>11832</v>
      </c>
      <c r="E1376" t="s">
        <v>11819</v>
      </c>
      <c r="F1376" t="s">
        <v>14220</v>
      </c>
      <c r="G1376" t="s">
        <v>14221</v>
      </c>
      <c r="H1376">
        <v>5</v>
      </c>
      <c r="I1376">
        <v>770.33</v>
      </c>
    </row>
    <row r="1377" spans="1:9" x14ac:dyDescent="0.25">
      <c r="A1377">
        <v>2376</v>
      </c>
      <c r="B1377" s="8">
        <v>45042</v>
      </c>
      <c r="C1377" t="s">
        <v>11831</v>
      </c>
      <c r="D1377" t="s">
        <v>11818</v>
      </c>
      <c r="E1377" t="s">
        <v>11828</v>
      </c>
      <c r="F1377" t="s">
        <v>14222</v>
      </c>
      <c r="G1377" t="s">
        <v>14223</v>
      </c>
      <c r="H1377">
        <v>5</v>
      </c>
      <c r="I1377">
        <v>755.69</v>
      </c>
    </row>
    <row r="1378" spans="1:9" x14ac:dyDescent="0.25">
      <c r="A1378">
        <v>2377</v>
      </c>
      <c r="B1378" s="8">
        <v>44920</v>
      </c>
      <c r="C1378" t="s">
        <v>11822</v>
      </c>
      <c r="D1378" t="s">
        <v>11832</v>
      </c>
      <c r="E1378" t="s">
        <v>11819</v>
      </c>
      <c r="F1378" t="s">
        <v>12437</v>
      </c>
      <c r="G1378" t="s">
        <v>14224</v>
      </c>
      <c r="H1378">
        <v>1</v>
      </c>
      <c r="I1378">
        <v>921.26</v>
      </c>
    </row>
    <row r="1379" spans="1:9" x14ac:dyDescent="0.25">
      <c r="A1379">
        <v>2378</v>
      </c>
      <c r="B1379" s="8">
        <v>45111</v>
      </c>
      <c r="C1379" t="s">
        <v>11822</v>
      </c>
      <c r="D1379" t="s">
        <v>11818</v>
      </c>
      <c r="E1379" t="s">
        <v>11828</v>
      </c>
      <c r="F1379" t="s">
        <v>14225</v>
      </c>
      <c r="G1379" t="s">
        <v>14226</v>
      </c>
      <c r="H1379">
        <v>3</v>
      </c>
      <c r="I1379">
        <v>751.79</v>
      </c>
    </row>
    <row r="1380" spans="1:9" x14ac:dyDescent="0.25">
      <c r="A1380">
        <v>2379</v>
      </c>
      <c r="B1380" s="8">
        <v>44797</v>
      </c>
      <c r="C1380" t="s">
        <v>11831</v>
      </c>
      <c r="D1380" t="s">
        <v>11832</v>
      </c>
      <c r="E1380" t="s">
        <v>11828</v>
      </c>
      <c r="F1380" t="s">
        <v>14227</v>
      </c>
      <c r="G1380" t="s">
        <v>14228</v>
      </c>
      <c r="H1380">
        <v>4</v>
      </c>
      <c r="I1380">
        <v>146.18</v>
      </c>
    </row>
    <row r="1381" spans="1:9" x14ac:dyDescent="0.25">
      <c r="A1381">
        <v>2380</v>
      </c>
      <c r="B1381" s="8">
        <v>44631</v>
      </c>
      <c r="C1381" t="s">
        <v>11817</v>
      </c>
      <c r="D1381" t="s">
        <v>11818</v>
      </c>
      <c r="E1381" t="s">
        <v>11828</v>
      </c>
      <c r="F1381" t="s">
        <v>11235</v>
      </c>
      <c r="G1381" t="s">
        <v>14229</v>
      </c>
      <c r="H1381">
        <v>5</v>
      </c>
      <c r="I1381">
        <v>910.96</v>
      </c>
    </row>
    <row r="1382" spans="1:9" x14ac:dyDescent="0.25">
      <c r="A1382">
        <v>2381</v>
      </c>
      <c r="B1382" s="8">
        <v>44953</v>
      </c>
      <c r="C1382" t="s">
        <v>11825</v>
      </c>
      <c r="D1382" t="s">
        <v>11832</v>
      </c>
      <c r="E1382" t="s">
        <v>11828</v>
      </c>
      <c r="F1382" t="s">
        <v>14230</v>
      </c>
      <c r="G1382" t="s">
        <v>14231</v>
      </c>
      <c r="H1382">
        <v>1</v>
      </c>
      <c r="I1382">
        <v>404.78</v>
      </c>
    </row>
    <row r="1383" spans="1:9" x14ac:dyDescent="0.25">
      <c r="A1383">
        <v>2382</v>
      </c>
      <c r="B1383" s="8">
        <v>44934</v>
      </c>
      <c r="C1383" t="s">
        <v>11835</v>
      </c>
      <c r="D1383" t="s">
        <v>11818</v>
      </c>
      <c r="E1383" t="s">
        <v>11828</v>
      </c>
      <c r="F1383" t="s">
        <v>8822</v>
      </c>
      <c r="G1383" t="s">
        <v>660</v>
      </c>
      <c r="H1383">
        <v>1</v>
      </c>
      <c r="I1383">
        <v>751.78</v>
      </c>
    </row>
    <row r="1384" spans="1:9" x14ac:dyDescent="0.25">
      <c r="A1384">
        <v>2383</v>
      </c>
      <c r="B1384" s="8">
        <v>44812</v>
      </c>
      <c r="C1384" t="s">
        <v>11817</v>
      </c>
      <c r="D1384" t="s">
        <v>11832</v>
      </c>
      <c r="E1384" t="s">
        <v>11819</v>
      </c>
      <c r="F1384" t="s">
        <v>14232</v>
      </c>
      <c r="G1384" t="s">
        <v>14233</v>
      </c>
      <c r="H1384">
        <v>1</v>
      </c>
      <c r="I1384">
        <v>374.73</v>
      </c>
    </row>
    <row r="1385" spans="1:9" x14ac:dyDescent="0.25">
      <c r="A1385">
        <v>2384</v>
      </c>
      <c r="B1385" s="8">
        <v>44630</v>
      </c>
      <c r="C1385" t="s">
        <v>11831</v>
      </c>
      <c r="D1385" t="s">
        <v>11818</v>
      </c>
      <c r="E1385" t="s">
        <v>11819</v>
      </c>
      <c r="F1385" t="s">
        <v>14234</v>
      </c>
      <c r="G1385" t="s">
        <v>14235</v>
      </c>
      <c r="H1385">
        <v>3</v>
      </c>
      <c r="I1385">
        <v>166.1</v>
      </c>
    </row>
    <row r="1386" spans="1:9" x14ac:dyDescent="0.25">
      <c r="A1386">
        <v>2385</v>
      </c>
      <c r="B1386" s="8">
        <v>45016</v>
      </c>
      <c r="C1386" t="s">
        <v>11825</v>
      </c>
      <c r="D1386" t="s">
        <v>11818</v>
      </c>
      <c r="E1386" t="s">
        <v>11819</v>
      </c>
      <c r="F1386" t="s">
        <v>14236</v>
      </c>
      <c r="G1386" t="s">
        <v>14237</v>
      </c>
      <c r="H1386">
        <v>1</v>
      </c>
      <c r="I1386">
        <v>574.91</v>
      </c>
    </row>
    <row r="1387" spans="1:9" x14ac:dyDescent="0.25">
      <c r="A1387">
        <v>2386</v>
      </c>
      <c r="B1387" s="8">
        <v>44832</v>
      </c>
      <c r="C1387" t="s">
        <v>11817</v>
      </c>
      <c r="D1387" t="s">
        <v>11832</v>
      </c>
      <c r="E1387" t="s">
        <v>11819</v>
      </c>
      <c r="F1387" t="s">
        <v>14238</v>
      </c>
      <c r="G1387" t="s">
        <v>14239</v>
      </c>
      <c r="H1387">
        <v>3</v>
      </c>
      <c r="I1387">
        <v>390.96</v>
      </c>
    </row>
    <row r="1388" spans="1:9" x14ac:dyDescent="0.25">
      <c r="A1388">
        <v>2387</v>
      </c>
      <c r="B1388" s="8">
        <v>45049</v>
      </c>
      <c r="C1388" t="s">
        <v>11831</v>
      </c>
      <c r="D1388" t="s">
        <v>11818</v>
      </c>
      <c r="E1388" t="s">
        <v>11819</v>
      </c>
      <c r="F1388" t="s">
        <v>14240</v>
      </c>
      <c r="G1388" t="s">
        <v>14241</v>
      </c>
      <c r="H1388">
        <v>2</v>
      </c>
      <c r="I1388">
        <v>459.27</v>
      </c>
    </row>
    <row r="1389" spans="1:9" x14ac:dyDescent="0.25">
      <c r="A1389">
        <v>2388</v>
      </c>
      <c r="B1389" s="8">
        <v>45107</v>
      </c>
      <c r="C1389" t="s">
        <v>11835</v>
      </c>
      <c r="D1389" t="s">
        <v>11818</v>
      </c>
      <c r="E1389" t="s">
        <v>11828</v>
      </c>
      <c r="F1389" t="s">
        <v>14242</v>
      </c>
      <c r="G1389" t="s">
        <v>14243</v>
      </c>
      <c r="H1389">
        <v>4</v>
      </c>
      <c r="I1389">
        <v>949.32</v>
      </c>
    </row>
    <row r="1390" spans="1:9" x14ac:dyDescent="0.25">
      <c r="A1390">
        <v>2389</v>
      </c>
      <c r="B1390" s="8">
        <v>45135</v>
      </c>
      <c r="C1390" t="s">
        <v>11825</v>
      </c>
      <c r="D1390" t="s">
        <v>11818</v>
      </c>
      <c r="E1390" t="s">
        <v>11828</v>
      </c>
      <c r="F1390" t="s">
        <v>14244</v>
      </c>
      <c r="G1390" t="s">
        <v>14245</v>
      </c>
      <c r="H1390">
        <v>1</v>
      </c>
      <c r="I1390">
        <v>718.39</v>
      </c>
    </row>
    <row r="1391" spans="1:9" x14ac:dyDescent="0.25">
      <c r="A1391">
        <v>2390</v>
      </c>
      <c r="B1391" s="8">
        <v>45126</v>
      </c>
      <c r="C1391" t="s">
        <v>11817</v>
      </c>
      <c r="D1391" t="s">
        <v>11832</v>
      </c>
      <c r="E1391" t="s">
        <v>11828</v>
      </c>
      <c r="F1391" t="s">
        <v>5734</v>
      </c>
      <c r="G1391" t="s">
        <v>14246</v>
      </c>
      <c r="H1391">
        <v>5</v>
      </c>
      <c r="I1391">
        <v>923.06</v>
      </c>
    </row>
    <row r="1392" spans="1:9" x14ac:dyDescent="0.25">
      <c r="A1392">
        <v>2391</v>
      </c>
      <c r="B1392" s="8">
        <v>44846</v>
      </c>
      <c r="C1392" t="s">
        <v>11825</v>
      </c>
      <c r="D1392" t="s">
        <v>11832</v>
      </c>
      <c r="E1392" t="s">
        <v>11819</v>
      </c>
      <c r="F1392" t="s">
        <v>14247</v>
      </c>
      <c r="G1392" t="s">
        <v>14248</v>
      </c>
      <c r="H1392">
        <v>3</v>
      </c>
      <c r="I1392">
        <v>363.35</v>
      </c>
    </row>
    <row r="1393" spans="1:9" x14ac:dyDescent="0.25">
      <c r="A1393">
        <v>2392</v>
      </c>
      <c r="B1393" s="8">
        <v>44912</v>
      </c>
      <c r="C1393" t="s">
        <v>11817</v>
      </c>
      <c r="D1393" t="s">
        <v>11832</v>
      </c>
      <c r="E1393" t="s">
        <v>11819</v>
      </c>
      <c r="F1393" t="s">
        <v>14249</v>
      </c>
      <c r="G1393" t="s">
        <v>12002</v>
      </c>
      <c r="H1393">
        <v>5</v>
      </c>
      <c r="I1393">
        <v>652.9</v>
      </c>
    </row>
    <row r="1394" spans="1:9" x14ac:dyDescent="0.25">
      <c r="A1394">
        <v>2393</v>
      </c>
      <c r="B1394" s="8">
        <v>44984</v>
      </c>
      <c r="C1394" t="s">
        <v>11835</v>
      </c>
      <c r="D1394" t="s">
        <v>11832</v>
      </c>
      <c r="E1394" t="s">
        <v>11828</v>
      </c>
      <c r="F1394" t="s">
        <v>14250</v>
      </c>
      <c r="G1394" t="s">
        <v>14251</v>
      </c>
      <c r="H1394">
        <v>5</v>
      </c>
      <c r="I1394">
        <v>803.82</v>
      </c>
    </row>
    <row r="1395" spans="1:9" x14ac:dyDescent="0.25">
      <c r="A1395">
        <v>2394</v>
      </c>
      <c r="B1395" s="8">
        <v>44826</v>
      </c>
      <c r="C1395" t="s">
        <v>11817</v>
      </c>
      <c r="D1395" t="s">
        <v>11818</v>
      </c>
      <c r="E1395" t="s">
        <v>11828</v>
      </c>
      <c r="F1395" t="s">
        <v>6379</v>
      </c>
      <c r="G1395" t="s">
        <v>14252</v>
      </c>
      <c r="H1395">
        <v>1</v>
      </c>
      <c r="I1395">
        <v>661.88</v>
      </c>
    </row>
    <row r="1396" spans="1:9" x14ac:dyDescent="0.25">
      <c r="A1396">
        <v>2395</v>
      </c>
      <c r="B1396" s="8">
        <v>45014</v>
      </c>
      <c r="C1396" t="s">
        <v>11817</v>
      </c>
      <c r="D1396" t="s">
        <v>11832</v>
      </c>
      <c r="E1396" t="s">
        <v>11828</v>
      </c>
      <c r="F1396" t="s">
        <v>14253</v>
      </c>
      <c r="G1396" t="s">
        <v>14254</v>
      </c>
      <c r="H1396">
        <v>5</v>
      </c>
      <c r="I1396">
        <v>337.08</v>
      </c>
    </row>
    <row r="1397" spans="1:9" x14ac:dyDescent="0.25">
      <c r="A1397">
        <v>2396</v>
      </c>
      <c r="B1397" s="8">
        <v>44887</v>
      </c>
      <c r="C1397" t="s">
        <v>11835</v>
      </c>
      <c r="D1397" t="s">
        <v>11832</v>
      </c>
      <c r="E1397" t="s">
        <v>11828</v>
      </c>
      <c r="F1397" t="s">
        <v>14255</v>
      </c>
      <c r="G1397" t="s">
        <v>14256</v>
      </c>
      <c r="H1397">
        <v>5</v>
      </c>
      <c r="I1397">
        <v>887.46</v>
      </c>
    </row>
    <row r="1398" spans="1:9" x14ac:dyDescent="0.25">
      <c r="A1398">
        <v>2397</v>
      </c>
      <c r="B1398" s="8">
        <v>44845</v>
      </c>
      <c r="C1398" t="s">
        <v>11835</v>
      </c>
      <c r="D1398" t="s">
        <v>11832</v>
      </c>
      <c r="E1398" t="s">
        <v>11828</v>
      </c>
      <c r="F1398" t="s">
        <v>14257</v>
      </c>
      <c r="G1398" t="s">
        <v>14258</v>
      </c>
      <c r="H1398">
        <v>5</v>
      </c>
      <c r="I1398">
        <v>514.94000000000005</v>
      </c>
    </row>
    <row r="1399" spans="1:9" x14ac:dyDescent="0.25">
      <c r="A1399">
        <v>2398</v>
      </c>
      <c r="B1399" s="8">
        <v>44908</v>
      </c>
      <c r="C1399" t="s">
        <v>11825</v>
      </c>
      <c r="D1399" t="s">
        <v>11832</v>
      </c>
      <c r="E1399" t="s">
        <v>11819</v>
      </c>
      <c r="F1399" t="s">
        <v>14259</v>
      </c>
      <c r="G1399" t="s">
        <v>14260</v>
      </c>
      <c r="H1399">
        <v>3</v>
      </c>
      <c r="I1399">
        <v>304.35000000000002</v>
      </c>
    </row>
    <row r="1400" spans="1:9" x14ac:dyDescent="0.25">
      <c r="A1400">
        <v>2399</v>
      </c>
      <c r="B1400" s="8">
        <v>45000</v>
      </c>
      <c r="C1400" t="s">
        <v>11817</v>
      </c>
      <c r="D1400" t="s">
        <v>11832</v>
      </c>
      <c r="E1400" t="s">
        <v>11828</v>
      </c>
      <c r="F1400" t="s">
        <v>14261</v>
      </c>
      <c r="G1400" t="s">
        <v>14262</v>
      </c>
      <c r="H1400">
        <v>1</v>
      </c>
      <c r="I1400">
        <v>329.83</v>
      </c>
    </row>
    <row r="1401" spans="1:9" x14ac:dyDescent="0.25">
      <c r="A1401">
        <v>2400</v>
      </c>
      <c r="B1401" s="8">
        <v>45130</v>
      </c>
      <c r="C1401" t="s">
        <v>11831</v>
      </c>
      <c r="D1401" t="s">
        <v>11832</v>
      </c>
      <c r="E1401" t="s">
        <v>11828</v>
      </c>
      <c r="F1401" t="s">
        <v>9837</v>
      </c>
      <c r="G1401" t="s">
        <v>14263</v>
      </c>
      <c r="H1401">
        <v>4</v>
      </c>
      <c r="I1401">
        <v>872.57</v>
      </c>
    </row>
    <row r="1402" spans="1:9" x14ac:dyDescent="0.25">
      <c r="A1402">
        <v>2401</v>
      </c>
      <c r="B1402" s="8">
        <v>44572</v>
      </c>
      <c r="C1402" t="s">
        <v>11817</v>
      </c>
      <c r="D1402" t="s">
        <v>11818</v>
      </c>
      <c r="E1402" t="s">
        <v>11819</v>
      </c>
      <c r="F1402" t="s">
        <v>14264</v>
      </c>
      <c r="G1402" t="s">
        <v>14265</v>
      </c>
      <c r="H1402">
        <v>4</v>
      </c>
      <c r="I1402">
        <v>935.2</v>
      </c>
    </row>
    <row r="1403" spans="1:9" x14ac:dyDescent="0.25">
      <c r="A1403">
        <v>2402</v>
      </c>
      <c r="B1403" s="8">
        <v>44975</v>
      </c>
      <c r="C1403" t="s">
        <v>11831</v>
      </c>
      <c r="D1403" t="s">
        <v>11832</v>
      </c>
      <c r="E1403" t="s">
        <v>11819</v>
      </c>
      <c r="F1403" t="s">
        <v>6719</v>
      </c>
      <c r="G1403" t="s">
        <v>2664</v>
      </c>
      <c r="H1403">
        <v>1</v>
      </c>
      <c r="I1403">
        <v>478.73</v>
      </c>
    </row>
    <row r="1404" spans="1:9" x14ac:dyDescent="0.25">
      <c r="A1404">
        <v>2403</v>
      </c>
      <c r="B1404" s="8">
        <v>44798</v>
      </c>
      <c r="C1404" t="s">
        <v>11825</v>
      </c>
      <c r="D1404" t="s">
        <v>11832</v>
      </c>
      <c r="E1404" t="s">
        <v>11819</v>
      </c>
      <c r="F1404" t="s">
        <v>14266</v>
      </c>
      <c r="G1404" t="s">
        <v>14267</v>
      </c>
      <c r="H1404">
        <v>5</v>
      </c>
      <c r="I1404">
        <v>766.04</v>
      </c>
    </row>
    <row r="1405" spans="1:9" x14ac:dyDescent="0.25">
      <c r="A1405">
        <v>2404</v>
      </c>
      <c r="B1405" s="8">
        <v>45037</v>
      </c>
      <c r="C1405" t="s">
        <v>11835</v>
      </c>
      <c r="D1405" t="s">
        <v>11832</v>
      </c>
      <c r="E1405" t="s">
        <v>11819</v>
      </c>
      <c r="F1405" t="s">
        <v>14268</v>
      </c>
      <c r="G1405" t="s">
        <v>14269</v>
      </c>
      <c r="H1405">
        <v>3</v>
      </c>
      <c r="I1405">
        <v>561.63</v>
      </c>
    </row>
    <row r="1406" spans="1:9" x14ac:dyDescent="0.25">
      <c r="A1406">
        <v>2405</v>
      </c>
      <c r="B1406" s="8">
        <v>45004</v>
      </c>
      <c r="C1406" t="s">
        <v>11825</v>
      </c>
      <c r="D1406" t="s">
        <v>11832</v>
      </c>
      <c r="E1406" t="s">
        <v>11828</v>
      </c>
      <c r="F1406" t="s">
        <v>14270</v>
      </c>
      <c r="G1406" t="s">
        <v>14271</v>
      </c>
      <c r="H1406">
        <v>1</v>
      </c>
      <c r="I1406">
        <v>722.5</v>
      </c>
    </row>
    <row r="1407" spans="1:9" x14ac:dyDescent="0.25">
      <c r="A1407">
        <v>2406</v>
      </c>
      <c r="B1407" s="8">
        <v>45065</v>
      </c>
      <c r="C1407" t="s">
        <v>11831</v>
      </c>
      <c r="D1407" t="s">
        <v>11818</v>
      </c>
      <c r="E1407" t="s">
        <v>11819</v>
      </c>
      <c r="F1407" t="s">
        <v>14272</v>
      </c>
      <c r="G1407" t="s">
        <v>14273</v>
      </c>
      <c r="H1407">
        <v>1</v>
      </c>
      <c r="I1407">
        <v>100.04</v>
      </c>
    </row>
    <row r="1408" spans="1:9" x14ac:dyDescent="0.25">
      <c r="A1408">
        <v>2407</v>
      </c>
      <c r="B1408" s="8">
        <v>44880</v>
      </c>
      <c r="C1408" t="s">
        <v>11835</v>
      </c>
      <c r="D1408" t="s">
        <v>11818</v>
      </c>
      <c r="E1408" t="s">
        <v>11828</v>
      </c>
      <c r="F1408" t="s">
        <v>14274</v>
      </c>
      <c r="G1408" t="s">
        <v>13306</v>
      </c>
      <c r="H1408">
        <v>2</v>
      </c>
      <c r="I1408">
        <v>545.35</v>
      </c>
    </row>
    <row r="1409" spans="1:9" x14ac:dyDescent="0.25">
      <c r="A1409">
        <v>2408</v>
      </c>
      <c r="B1409" s="8">
        <v>44660</v>
      </c>
      <c r="C1409" t="s">
        <v>11835</v>
      </c>
      <c r="D1409" t="s">
        <v>11818</v>
      </c>
      <c r="E1409" t="s">
        <v>11819</v>
      </c>
      <c r="F1409" t="s">
        <v>14275</v>
      </c>
      <c r="G1409" t="s">
        <v>14276</v>
      </c>
      <c r="H1409">
        <v>1</v>
      </c>
      <c r="I1409">
        <v>968.87</v>
      </c>
    </row>
    <row r="1410" spans="1:9" x14ac:dyDescent="0.25">
      <c r="A1410">
        <v>2409</v>
      </c>
      <c r="B1410" s="8">
        <v>45111</v>
      </c>
      <c r="C1410" t="s">
        <v>11817</v>
      </c>
      <c r="D1410" t="s">
        <v>11832</v>
      </c>
      <c r="E1410" t="s">
        <v>11828</v>
      </c>
      <c r="F1410" t="s">
        <v>14277</v>
      </c>
      <c r="G1410" t="s">
        <v>14278</v>
      </c>
      <c r="H1410">
        <v>1</v>
      </c>
      <c r="I1410">
        <v>949.78</v>
      </c>
    </row>
    <row r="1411" spans="1:9" x14ac:dyDescent="0.25">
      <c r="A1411">
        <v>2410</v>
      </c>
      <c r="B1411" s="8">
        <v>44828</v>
      </c>
      <c r="C1411" t="s">
        <v>11825</v>
      </c>
      <c r="D1411" t="s">
        <v>11832</v>
      </c>
      <c r="E1411" t="s">
        <v>11819</v>
      </c>
      <c r="F1411" t="s">
        <v>14279</v>
      </c>
      <c r="G1411" t="s">
        <v>14280</v>
      </c>
      <c r="H1411">
        <v>3</v>
      </c>
      <c r="I1411">
        <v>341.65</v>
      </c>
    </row>
    <row r="1412" spans="1:9" x14ac:dyDescent="0.25">
      <c r="A1412">
        <v>2411</v>
      </c>
      <c r="B1412" s="8">
        <v>44984</v>
      </c>
      <c r="C1412" t="s">
        <v>11835</v>
      </c>
      <c r="D1412" t="s">
        <v>11832</v>
      </c>
      <c r="E1412" t="s">
        <v>11819</v>
      </c>
      <c r="F1412" t="s">
        <v>14281</v>
      </c>
      <c r="G1412" t="s">
        <v>14282</v>
      </c>
      <c r="H1412">
        <v>4</v>
      </c>
      <c r="I1412">
        <v>798.7</v>
      </c>
    </row>
    <row r="1413" spans="1:9" x14ac:dyDescent="0.25">
      <c r="A1413">
        <v>2412</v>
      </c>
      <c r="B1413" s="8">
        <v>44947</v>
      </c>
      <c r="C1413" t="s">
        <v>11835</v>
      </c>
      <c r="D1413" t="s">
        <v>11818</v>
      </c>
      <c r="E1413" t="s">
        <v>11828</v>
      </c>
      <c r="F1413" t="s">
        <v>14283</v>
      </c>
      <c r="G1413" t="s">
        <v>14284</v>
      </c>
      <c r="H1413">
        <v>5</v>
      </c>
      <c r="I1413">
        <v>859</v>
      </c>
    </row>
    <row r="1414" spans="1:9" x14ac:dyDescent="0.25">
      <c r="A1414">
        <v>2413</v>
      </c>
      <c r="B1414" s="8">
        <v>44570</v>
      </c>
      <c r="C1414" t="s">
        <v>11831</v>
      </c>
      <c r="D1414" t="s">
        <v>11832</v>
      </c>
      <c r="E1414" t="s">
        <v>11819</v>
      </c>
      <c r="F1414" t="s">
        <v>14285</v>
      </c>
      <c r="G1414" t="s">
        <v>14286</v>
      </c>
      <c r="H1414">
        <v>1</v>
      </c>
      <c r="I1414">
        <v>193.51</v>
      </c>
    </row>
    <row r="1415" spans="1:9" x14ac:dyDescent="0.25">
      <c r="A1415">
        <v>2414</v>
      </c>
      <c r="B1415" s="8">
        <v>44570</v>
      </c>
      <c r="C1415" t="s">
        <v>11825</v>
      </c>
      <c r="D1415" t="s">
        <v>11832</v>
      </c>
      <c r="E1415" t="s">
        <v>11819</v>
      </c>
      <c r="F1415" t="s">
        <v>14287</v>
      </c>
      <c r="G1415" t="s">
        <v>14288</v>
      </c>
      <c r="H1415">
        <v>5</v>
      </c>
      <c r="I1415">
        <v>506.08</v>
      </c>
    </row>
    <row r="1416" spans="1:9" x14ac:dyDescent="0.25">
      <c r="A1416">
        <v>2415</v>
      </c>
      <c r="B1416" s="8">
        <v>44791</v>
      </c>
      <c r="C1416" t="s">
        <v>11817</v>
      </c>
      <c r="D1416" t="s">
        <v>11818</v>
      </c>
      <c r="E1416" t="s">
        <v>11819</v>
      </c>
      <c r="F1416" t="s">
        <v>6183</v>
      </c>
      <c r="G1416" t="s">
        <v>14289</v>
      </c>
      <c r="H1416">
        <v>4</v>
      </c>
      <c r="I1416">
        <v>938.18</v>
      </c>
    </row>
    <row r="1417" spans="1:9" x14ac:dyDescent="0.25">
      <c r="A1417">
        <v>2416</v>
      </c>
      <c r="B1417" s="8">
        <v>45082</v>
      </c>
      <c r="C1417" t="s">
        <v>11831</v>
      </c>
      <c r="D1417" t="s">
        <v>11818</v>
      </c>
      <c r="E1417" t="s">
        <v>11819</v>
      </c>
      <c r="F1417" t="s">
        <v>9181</v>
      </c>
      <c r="G1417" t="s">
        <v>14290</v>
      </c>
      <c r="H1417">
        <v>2</v>
      </c>
      <c r="I1417">
        <v>344.8</v>
      </c>
    </row>
    <row r="1418" spans="1:9" x14ac:dyDescent="0.25">
      <c r="A1418">
        <v>2417</v>
      </c>
      <c r="B1418" s="8">
        <v>44865</v>
      </c>
      <c r="C1418" t="s">
        <v>11831</v>
      </c>
      <c r="D1418" t="s">
        <v>11832</v>
      </c>
      <c r="E1418" t="s">
        <v>11828</v>
      </c>
      <c r="F1418" t="s">
        <v>14291</v>
      </c>
      <c r="G1418" t="s">
        <v>14292</v>
      </c>
      <c r="H1418">
        <v>4</v>
      </c>
      <c r="I1418">
        <v>587.29</v>
      </c>
    </row>
    <row r="1419" spans="1:9" x14ac:dyDescent="0.25">
      <c r="A1419">
        <v>2418</v>
      </c>
      <c r="B1419" s="8">
        <v>44953</v>
      </c>
      <c r="C1419" t="s">
        <v>11825</v>
      </c>
      <c r="D1419" t="s">
        <v>11832</v>
      </c>
      <c r="E1419" t="s">
        <v>11819</v>
      </c>
      <c r="F1419" t="s">
        <v>14293</v>
      </c>
      <c r="G1419" t="s">
        <v>14294</v>
      </c>
      <c r="H1419">
        <v>5</v>
      </c>
      <c r="I1419">
        <v>966.19</v>
      </c>
    </row>
    <row r="1420" spans="1:9" x14ac:dyDescent="0.25">
      <c r="A1420">
        <v>2419</v>
      </c>
      <c r="B1420" s="8">
        <v>45053</v>
      </c>
      <c r="C1420" t="s">
        <v>11835</v>
      </c>
      <c r="D1420" t="s">
        <v>11832</v>
      </c>
      <c r="E1420" t="s">
        <v>11828</v>
      </c>
      <c r="F1420" t="s">
        <v>14295</v>
      </c>
      <c r="G1420" t="s">
        <v>14296</v>
      </c>
      <c r="H1420">
        <v>4</v>
      </c>
      <c r="I1420">
        <v>433.85</v>
      </c>
    </row>
    <row r="1421" spans="1:9" x14ac:dyDescent="0.25">
      <c r="A1421">
        <v>2420</v>
      </c>
      <c r="B1421" s="8">
        <v>44955</v>
      </c>
      <c r="C1421" t="s">
        <v>11835</v>
      </c>
      <c r="D1421" t="s">
        <v>11818</v>
      </c>
      <c r="E1421" t="s">
        <v>11828</v>
      </c>
      <c r="F1421" t="s">
        <v>14297</v>
      </c>
      <c r="G1421" t="s">
        <v>14298</v>
      </c>
      <c r="H1421">
        <v>3</v>
      </c>
      <c r="I1421">
        <v>684.64</v>
      </c>
    </row>
    <row r="1422" spans="1:9" x14ac:dyDescent="0.25">
      <c r="A1422">
        <v>2421</v>
      </c>
      <c r="B1422" s="8">
        <v>45145</v>
      </c>
      <c r="C1422" t="s">
        <v>11817</v>
      </c>
      <c r="D1422" t="s">
        <v>11818</v>
      </c>
      <c r="E1422" t="s">
        <v>11828</v>
      </c>
      <c r="F1422" t="s">
        <v>14299</v>
      </c>
      <c r="G1422" t="s">
        <v>14300</v>
      </c>
      <c r="H1422">
        <v>3</v>
      </c>
      <c r="I1422">
        <v>442.48</v>
      </c>
    </row>
    <row r="1423" spans="1:9" x14ac:dyDescent="0.25">
      <c r="A1423">
        <v>2422</v>
      </c>
      <c r="B1423" s="8">
        <v>44802</v>
      </c>
      <c r="C1423" t="s">
        <v>11822</v>
      </c>
      <c r="D1423" t="s">
        <v>11832</v>
      </c>
      <c r="E1423" t="s">
        <v>11819</v>
      </c>
      <c r="F1423" t="s">
        <v>14301</v>
      </c>
      <c r="G1423" t="s">
        <v>14302</v>
      </c>
      <c r="H1423">
        <v>1</v>
      </c>
      <c r="I1423">
        <v>400.73</v>
      </c>
    </row>
    <row r="1424" spans="1:9" x14ac:dyDescent="0.25">
      <c r="A1424">
        <v>2423</v>
      </c>
      <c r="B1424" s="8">
        <v>45092</v>
      </c>
      <c r="C1424" t="s">
        <v>11825</v>
      </c>
      <c r="D1424" t="s">
        <v>11818</v>
      </c>
      <c r="E1424" t="s">
        <v>11819</v>
      </c>
      <c r="F1424" t="s">
        <v>14303</v>
      </c>
      <c r="G1424" t="s">
        <v>14304</v>
      </c>
      <c r="H1424">
        <v>5</v>
      </c>
      <c r="I1424">
        <v>523.75</v>
      </c>
    </row>
    <row r="1425" spans="1:9" x14ac:dyDescent="0.25">
      <c r="A1425">
        <v>2424</v>
      </c>
      <c r="B1425" s="8">
        <v>44852</v>
      </c>
      <c r="C1425" t="s">
        <v>11817</v>
      </c>
      <c r="D1425" t="s">
        <v>11818</v>
      </c>
      <c r="E1425" t="s">
        <v>11819</v>
      </c>
      <c r="F1425" t="s">
        <v>14305</v>
      </c>
      <c r="G1425" t="s">
        <v>14306</v>
      </c>
      <c r="H1425">
        <v>1</v>
      </c>
      <c r="I1425">
        <v>292.85000000000002</v>
      </c>
    </row>
    <row r="1426" spans="1:9" x14ac:dyDescent="0.25">
      <c r="A1426">
        <v>2425</v>
      </c>
      <c r="B1426" s="8">
        <v>45039</v>
      </c>
      <c r="C1426" t="s">
        <v>11825</v>
      </c>
      <c r="D1426" t="s">
        <v>11832</v>
      </c>
      <c r="E1426" t="s">
        <v>11819</v>
      </c>
      <c r="F1426" t="s">
        <v>9798</v>
      </c>
      <c r="G1426" t="s">
        <v>14307</v>
      </c>
      <c r="H1426">
        <v>3</v>
      </c>
      <c r="I1426">
        <v>136.76</v>
      </c>
    </row>
    <row r="1427" spans="1:9" x14ac:dyDescent="0.25">
      <c r="A1427">
        <v>2426</v>
      </c>
      <c r="B1427" s="8">
        <v>44886</v>
      </c>
      <c r="C1427" t="s">
        <v>11822</v>
      </c>
      <c r="D1427" t="s">
        <v>11832</v>
      </c>
      <c r="E1427" t="s">
        <v>11819</v>
      </c>
      <c r="F1427" t="s">
        <v>14308</v>
      </c>
      <c r="G1427" t="s">
        <v>14309</v>
      </c>
      <c r="H1427">
        <v>4</v>
      </c>
      <c r="I1427">
        <v>107.48</v>
      </c>
    </row>
    <row r="1428" spans="1:9" x14ac:dyDescent="0.25">
      <c r="A1428">
        <v>2427</v>
      </c>
      <c r="B1428" s="8">
        <v>44953</v>
      </c>
      <c r="C1428" t="s">
        <v>11831</v>
      </c>
      <c r="D1428" t="s">
        <v>11818</v>
      </c>
      <c r="E1428" t="s">
        <v>11828</v>
      </c>
      <c r="F1428" t="s">
        <v>14310</v>
      </c>
      <c r="G1428" t="s">
        <v>14311</v>
      </c>
      <c r="H1428">
        <v>2</v>
      </c>
      <c r="I1428">
        <v>528.76</v>
      </c>
    </row>
    <row r="1429" spans="1:9" x14ac:dyDescent="0.25">
      <c r="A1429">
        <v>2428</v>
      </c>
      <c r="B1429" s="8">
        <v>45120</v>
      </c>
      <c r="C1429" t="s">
        <v>11817</v>
      </c>
      <c r="D1429" t="s">
        <v>11832</v>
      </c>
      <c r="E1429" t="s">
        <v>11828</v>
      </c>
      <c r="F1429" t="s">
        <v>14312</v>
      </c>
      <c r="G1429" t="s">
        <v>14313</v>
      </c>
      <c r="H1429">
        <v>4</v>
      </c>
      <c r="I1429">
        <v>549.79999999999995</v>
      </c>
    </row>
    <row r="1430" spans="1:9" x14ac:dyDescent="0.25">
      <c r="A1430">
        <v>2429</v>
      </c>
      <c r="B1430" s="8">
        <v>44816</v>
      </c>
      <c r="C1430" t="s">
        <v>11831</v>
      </c>
      <c r="D1430" t="s">
        <v>11832</v>
      </c>
      <c r="E1430" t="s">
        <v>11828</v>
      </c>
      <c r="F1430" t="s">
        <v>14314</v>
      </c>
      <c r="G1430" t="s">
        <v>14315</v>
      </c>
      <c r="H1430">
        <v>5</v>
      </c>
      <c r="I1430">
        <v>308.10000000000002</v>
      </c>
    </row>
    <row r="1431" spans="1:9" x14ac:dyDescent="0.25">
      <c r="A1431">
        <v>2430</v>
      </c>
      <c r="B1431" s="8">
        <v>45072</v>
      </c>
      <c r="C1431" t="s">
        <v>11825</v>
      </c>
      <c r="D1431" t="s">
        <v>11832</v>
      </c>
      <c r="E1431" t="s">
        <v>11828</v>
      </c>
      <c r="F1431" t="s">
        <v>14316</v>
      </c>
      <c r="G1431" t="s">
        <v>14317</v>
      </c>
      <c r="H1431">
        <v>2</v>
      </c>
      <c r="I1431">
        <v>622.08000000000004</v>
      </c>
    </row>
    <row r="1432" spans="1:9" x14ac:dyDescent="0.25">
      <c r="A1432">
        <v>2431</v>
      </c>
      <c r="B1432" s="8">
        <v>45002</v>
      </c>
      <c r="C1432" t="s">
        <v>11817</v>
      </c>
      <c r="D1432" t="s">
        <v>11832</v>
      </c>
      <c r="E1432" t="s">
        <v>11819</v>
      </c>
      <c r="F1432" t="s">
        <v>14318</v>
      </c>
      <c r="G1432" t="s">
        <v>14319</v>
      </c>
      <c r="H1432">
        <v>3</v>
      </c>
      <c r="I1432">
        <v>730.23</v>
      </c>
    </row>
    <row r="1433" spans="1:9" x14ac:dyDescent="0.25">
      <c r="A1433">
        <v>2432</v>
      </c>
      <c r="B1433" s="8">
        <v>44790</v>
      </c>
      <c r="C1433" t="s">
        <v>11817</v>
      </c>
      <c r="D1433" t="s">
        <v>11832</v>
      </c>
      <c r="E1433" t="s">
        <v>11819</v>
      </c>
      <c r="F1433" t="s">
        <v>12642</v>
      </c>
      <c r="G1433" t="s">
        <v>14320</v>
      </c>
      <c r="H1433">
        <v>1</v>
      </c>
      <c r="I1433">
        <v>353.71</v>
      </c>
    </row>
    <row r="1434" spans="1:9" x14ac:dyDescent="0.25">
      <c r="A1434">
        <v>2433</v>
      </c>
      <c r="B1434" s="8">
        <v>45036</v>
      </c>
      <c r="C1434" t="s">
        <v>11825</v>
      </c>
      <c r="D1434" t="s">
        <v>11818</v>
      </c>
      <c r="E1434" t="s">
        <v>11828</v>
      </c>
      <c r="F1434" t="s">
        <v>14321</v>
      </c>
      <c r="G1434" t="s">
        <v>14322</v>
      </c>
      <c r="H1434">
        <v>4</v>
      </c>
      <c r="I1434">
        <v>580.82000000000005</v>
      </c>
    </row>
    <row r="1435" spans="1:9" x14ac:dyDescent="0.25">
      <c r="A1435">
        <v>2434</v>
      </c>
      <c r="B1435" s="8">
        <v>44721</v>
      </c>
      <c r="C1435" t="s">
        <v>11822</v>
      </c>
      <c r="D1435" t="s">
        <v>11832</v>
      </c>
      <c r="E1435" t="s">
        <v>11819</v>
      </c>
      <c r="F1435" t="s">
        <v>14323</v>
      </c>
      <c r="G1435" t="s">
        <v>14324</v>
      </c>
      <c r="H1435">
        <v>4</v>
      </c>
      <c r="I1435">
        <v>810.59</v>
      </c>
    </row>
    <row r="1436" spans="1:9" x14ac:dyDescent="0.25">
      <c r="A1436">
        <v>2435</v>
      </c>
      <c r="B1436" s="8">
        <v>45011</v>
      </c>
      <c r="C1436" t="s">
        <v>11831</v>
      </c>
      <c r="D1436" t="s">
        <v>11818</v>
      </c>
      <c r="E1436" t="s">
        <v>11819</v>
      </c>
      <c r="F1436" t="s">
        <v>14325</v>
      </c>
      <c r="G1436" t="s">
        <v>14326</v>
      </c>
      <c r="H1436">
        <v>5</v>
      </c>
      <c r="I1436">
        <v>150.58000000000001</v>
      </c>
    </row>
    <row r="1437" spans="1:9" x14ac:dyDescent="0.25">
      <c r="A1437">
        <v>2436</v>
      </c>
      <c r="B1437" s="8">
        <v>45174</v>
      </c>
      <c r="C1437" t="s">
        <v>11835</v>
      </c>
      <c r="D1437" t="s">
        <v>11832</v>
      </c>
      <c r="E1437" t="s">
        <v>11819</v>
      </c>
      <c r="F1437" t="s">
        <v>14327</v>
      </c>
      <c r="G1437" t="s">
        <v>14328</v>
      </c>
      <c r="H1437">
        <v>5</v>
      </c>
      <c r="I1437">
        <v>985.02</v>
      </c>
    </row>
    <row r="1438" spans="1:9" x14ac:dyDescent="0.25">
      <c r="A1438">
        <v>2437</v>
      </c>
      <c r="B1438" s="8">
        <v>44962</v>
      </c>
      <c r="C1438" t="s">
        <v>11817</v>
      </c>
      <c r="D1438" t="s">
        <v>11832</v>
      </c>
      <c r="E1438" t="s">
        <v>11828</v>
      </c>
      <c r="F1438" t="s">
        <v>14329</v>
      </c>
      <c r="G1438" t="s">
        <v>14330</v>
      </c>
      <c r="H1438">
        <v>2</v>
      </c>
      <c r="I1438">
        <v>669.99</v>
      </c>
    </row>
    <row r="1439" spans="1:9" x14ac:dyDescent="0.25">
      <c r="A1439">
        <v>2438</v>
      </c>
      <c r="B1439" s="8">
        <v>44879</v>
      </c>
      <c r="C1439" t="s">
        <v>11817</v>
      </c>
      <c r="D1439" t="s">
        <v>11832</v>
      </c>
      <c r="E1439" t="s">
        <v>11819</v>
      </c>
      <c r="F1439" t="s">
        <v>14331</v>
      </c>
      <c r="G1439" t="s">
        <v>14332</v>
      </c>
      <c r="H1439">
        <v>1</v>
      </c>
      <c r="I1439">
        <v>101.26</v>
      </c>
    </row>
    <row r="1440" spans="1:9" x14ac:dyDescent="0.25">
      <c r="A1440">
        <v>2439</v>
      </c>
      <c r="B1440" s="8">
        <v>44863</v>
      </c>
      <c r="C1440" t="s">
        <v>11835</v>
      </c>
      <c r="D1440" t="s">
        <v>11832</v>
      </c>
      <c r="E1440" t="s">
        <v>11819</v>
      </c>
      <c r="F1440" t="s">
        <v>14333</v>
      </c>
      <c r="G1440" t="s">
        <v>14334</v>
      </c>
      <c r="H1440">
        <v>4</v>
      </c>
      <c r="I1440">
        <v>816.24</v>
      </c>
    </row>
    <row r="1441" spans="1:9" x14ac:dyDescent="0.25">
      <c r="A1441">
        <v>2440</v>
      </c>
      <c r="B1441" s="8">
        <v>44889</v>
      </c>
      <c r="C1441" t="s">
        <v>11831</v>
      </c>
      <c r="D1441" t="s">
        <v>11818</v>
      </c>
      <c r="E1441" t="s">
        <v>11819</v>
      </c>
      <c r="F1441" t="s">
        <v>14335</v>
      </c>
      <c r="G1441" t="s">
        <v>14336</v>
      </c>
      <c r="H1441">
        <v>4</v>
      </c>
      <c r="I1441">
        <v>809.02</v>
      </c>
    </row>
    <row r="1442" spans="1:9" x14ac:dyDescent="0.25">
      <c r="A1442">
        <v>2441</v>
      </c>
      <c r="B1442" s="8">
        <v>44851</v>
      </c>
      <c r="C1442" t="s">
        <v>11835</v>
      </c>
      <c r="D1442" t="s">
        <v>11832</v>
      </c>
      <c r="E1442" t="s">
        <v>11828</v>
      </c>
      <c r="F1442" t="s">
        <v>14337</v>
      </c>
      <c r="G1442" t="s">
        <v>14338</v>
      </c>
      <c r="H1442">
        <v>5</v>
      </c>
      <c r="I1442">
        <v>559.08000000000004</v>
      </c>
    </row>
    <row r="1443" spans="1:9" x14ac:dyDescent="0.25">
      <c r="A1443">
        <v>2442</v>
      </c>
      <c r="B1443" s="8">
        <v>44944</v>
      </c>
      <c r="C1443" t="s">
        <v>11831</v>
      </c>
      <c r="D1443" t="s">
        <v>11818</v>
      </c>
      <c r="E1443" t="s">
        <v>11819</v>
      </c>
      <c r="F1443" t="s">
        <v>14339</v>
      </c>
      <c r="G1443" t="s">
        <v>1454</v>
      </c>
      <c r="H1443">
        <v>2</v>
      </c>
      <c r="I1443">
        <v>688.8</v>
      </c>
    </row>
    <row r="1444" spans="1:9" x14ac:dyDescent="0.25">
      <c r="A1444">
        <v>2443</v>
      </c>
      <c r="B1444" s="8">
        <v>44925</v>
      </c>
      <c r="C1444" t="s">
        <v>11835</v>
      </c>
      <c r="D1444" t="s">
        <v>11832</v>
      </c>
      <c r="E1444" t="s">
        <v>11828</v>
      </c>
      <c r="F1444" t="s">
        <v>14340</v>
      </c>
      <c r="G1444" t="s">
        <v>14341</v>
      </c>
      <c r="H1444">
        <v>5</v>
      </c>
      <c r="I1444">
        <v>300.20999999999998</v>
      </c>
    </row>
    <row r="1445" spans="1:9" x14ac:dyDescent="0.25">
      <c r="A1445">
        <v>2444</v>
      </c>
      <c r="B1445" s="8">
        <v>44631</v>
      </c>
      <c r="C1445" t="s">
        <v>11835</v>
      </c>
      <c r="D1445" t="s">
        <v>11832</v>
      </c>
      <c r="E1445" t="s">
        <v>11828</v>
      </c>
      <c r="F1445" t="s">
        <v>14342</v>
      </c>
      <c r="G1445" t="s">
        <v>14343</v>
      </c>
      <c r="H1445">
        <v>1</v>
      </c>
      <c r="I1445">
        <v>851.57</v>
      </c>
    </row>
    <row r="1446" spans="1:9" x14ac:dyDescent="0.25">
      <c r="A1446">
        <v>2445</v>
      </c>
      <c r="B1446" s="8">
        <v>45235</v>
      </c>
      <c r="C1446" t="s">
        <v>11822</v>
      </c>
      <c r="D1446" t="s">
        <v>11832</v>
      </c>
      <c r="E1446" t="s">
        <v>11819</v>
      </c>
      <c r="F1446" t="s">
        <v>11459</v>
      </c>
      <c r="G1446" t="s">
        <v>14344</v>
      </c>
      <c r="H1446">
        <v>1</v>
      </c>
      <c r="I1446">
        <v>833.89</v>
      </c>
    </row>
    <row r="1447" spans="1:9" x14ac:dyDescent="0.25">
      <c r="A1447">
        <v>2446</v>
      </c>
      <c r="B1447" s="8">
        <v>45096</v>
      </c>
      <c r="C1447" t="s">
        <v>11831</v>
      </c>
      <c r="D1447" t="s">
        <v>11832</v>
      </c>
      <c r="E1447" t="s">
        <v>11828</v>
      </c>
      <c r="F1447" t="s">
        <v>14345</v>
      </c>
      <c r="G1447" t="s">
        <v>14346</v>
      </c>
      <c r="H1447">
        <v>1</v>
      </c>
      <c r="I1447">
        <v>129.32</v>
      </c>
    </row>
    <row r="1448" spans="1:9" x14ac:dyDescent="0.25">
      <c r="A1448">
        <v>2447</v>
      </c>
      <c r="B1448" s="8">
        <v>44794</v>
      </c>
      <c r="C1448" t="s">
        <v>11825</v>
      </c>
      <c r="D1448" t="s">
        <v>11818</v>
      </c>
      <c r="E1448" t="s">
        <v>11828</v>
      </c>
      <c r="F1448" t="s">
        <v>10663</v>
      </c>
      <c r="G1448" t="s">
        <v>14347</v>
      </c>
      <c r="H1448">
        <v>1</v>
      </c>
      <c r="I1448">
        <v>505.6</v>
      </c>
    </row>
    <row r="1449" spans="1:9" x14ac:dyDescent="0.25">
      <c r="A1449">
        <v>2448</v>
      </c>
      <c r="B1449" s="8">
        <v>44833</v>
      </c>
      <c r="C1449" t="s">
        <v>11817</v>
      </c>
      <c r="D1449" t="s">
        <v>11818</v>
      </c>
      <c r="E1449" t="s">
        <v>11828</v>
      </c>
      <c r="F1449" t="s">
        <v>14348</v>
      </c>
      <c r="G1449" t="s">
        <v>14349</v>
      </c>
      <c r="H1449">
        <v>5</v>
      </c>
      <c r="I1449">
        <v>633.54</v>
      </c>
    </row>
    <row r="1450" spans="1:9" x14ac:dyDescent="0.25">
      <c r="A1450">
        <v>2449</v>
      </c>
      <c r="B1450" s="8">
        <v>44944</v>
      </c>
      <c r="C1450" t="s">
        <v>11835</v>
      </c>
      <c r="D1450" t="s">
        <v>11832</v>
      </c>
      <c r="E1450" t="s">
        <v>11828</v>
      </c>
      <c r="F1450" t="s">
        <v>14350</v>
      </c>
      <c r="G1450" t="s">
        <v>14351</v>
      </c>
      <c r="H1450">
        <v>4</v>
      </c>
      <c r="I1450">
        <v>485.29</v>
      </c>
    </row>
    <row r="1451" spans="1:9" x14ac:dyDescent="0.25">
      <c r="A1451">
        <v>2450</v>
      </c>
      <c r="B1451" s="8">
        <v>44944</v>
      </c>
      <c r="C1451" t="s">
        <v>11835</v>
      </c>
      <c r="D1451" t="s">
        <v>11818</v>
      </c>
      <c r="E1451" t="s">
        <v>11828</v>
      </c>
      <c r="F1451" t="s">
        <v>14352</v>
      </c>
      <c r="G1451" t="s">
        <v>14353</v>
      </c>
      <c r="H1451">
        <v>5</v>
      </c>
      <c r="I1451">
        <v>302.62</v>
      </c>
    </row>
    <row r="1452" spans="1:9" x14ac:dyDescent="0.25">
      <c r="A1452">
        <v>2451</v>
      </c>
      <c r="B1452" s="8">
        <v>45138</v>
      </c>
      <c r="C1452" t="s">
        <v>11831</v>
      </c>
      <c r="D1452" t="s">
        <v>11832</v>
      </c>
      <c r="E1452" t="s">
        <v>11819</v>
      </c>
      <c r="F1452" t="s">
        <v>14354</v>
      </c>
      <c r="G1452" t="s">
        <v>14355</v>
      </c>
      <c r="H1452">
        <v>1</v>
      </c>
      <c r="I1452">
        <v>510.72</v>
      </c>
    </row>
    <row r="1453" spans="1:9" x14ac:dyDescent="0.25">
      <c r="A1453">
        <v>2452</v>
      </c>
      <c r="B1453" s="8">
        <v>45106</v>
      </c>
      <c r="C1453" t="s">
        <v>11831</v>
      </c>
      <c r="D1453" t="s">
        <v>11818</v>
      </c>
      <c r="E1453" t="s">
        <v>11819</v>
      </c>
      <c r="F1453" t="s">
        <v>14356</v>
      </c>
      <c r="G1453" t="s">
        <v>14357</v>
      </c>
      <c r="H1453">
        <v>3</v>
      </c>
      <c r="I1453">
        <v>241.25</v>
      </c>
    </row>
    <row r="1454" spans="1:9" x14ac:dyDescent="0.25">
      <c r="A1454">
        <v>2453</v>
      </c>
      <c r="B1454" s="8">
        <v>44893</v>
      </c>
      <c r="C1454" t="s">
        <v>11825</v>
      </c>
      <c r="D1454" t="s">
        <v>11832</v>
      </c>
      <c r="E1454" t="s">
        <v>11819</v>
      </c>
      <c r="F1454" t="s">
        <v>14358</v>
      </c>
      <c r="G1454" t="s">
        <v>14359</v>
      </c>
      <c r="H1454">
        <v>3</v>
      </c>
      <c r="I1454">
        <v>285.55</v>
      </c>
    </row>
    <row r="1455" spans="1:9" x14ac:dyDescent="0.25">
      <c r="A1455">
        <v>2454</v>
      </c>
      <c r="B1455" s="8">
        <v>44722</v>
      </c>
      <c r="C1455" t="s">
        <v>11822</v>
      </c>
      <c r="D1455" t="s">
        <v>11818</v>
      </c>
      <c r="E1455" t="s">
        <v>11828</v>
      </c>
      <c r="F1455" t="s">
        <v>14360</v>
      </c>
      <c r="G1455" t="s">
        <v>14361</v>
      </c>
      <c r="H1455">
        <v>1</v>
      </c>
      <c r="I1455">
        <v>524.51</v>
      </c>
    </row>
    <row r="1456" spans="1:9" x14ac:dyDescent="0.25">
      <c r="A1456">
        <v>2455</v>
      </c>
      <c r="B1456" s="8">
        <v>45144</v>
      </c>
      <c r="C1456" t="s">
        <v>11817</v>
      </c>
      <c r="D1456" t="s">
        <v>11832</v>
      </c>
      <c r="E1456" t="s">
        <v>11828</v>
      </c>
      <c r="F1456" t="s">
        <v>14362</v>
      </c>
      <c r="G1456" t="s">
        <v>14363</v>
      </c>
      <c r="H1456">
        <v>4</v>
      </c>
      <c r="I1456">
        <v>218.61</v>
      </c>
    </row>
    <row r="1457" spans="1:9" x14ac:dyDescent="0.25">
      <c r="A1457">
        <v>2456</v>
      </c>
      <c r="B1457" s="8">
        <v>44795</v>
      </c>
      <c r="C1457" t="s">
        <v>11817</v>
      </c>
      <c r="D1457" t="s">
        <v>11832</v>
      </c>
      <c r="E1457" t="s">
        <v>11819</v>
      </c>
      <c r="F1457" t="s">
        <v>14364</v>
      </c>
      <c r="G1457" t="s">
        <v>14365</v>
      </c>
      <c r="H1457">
        <v>2</v>
      </c>
      <c r="I1457">
        <v>263.3</v>
      </c>
    </row>
    <row r="1458" spans="1:9" x14ac:dyDescent="0.25">
      <c r="A1458">
        <v>2457</v>
      </c>
      <c r="B1458" s="8">
        <v>45065</v>
      </c>
      <c r="C1458" t="s">
        <v>11825</v>
      </c>
      <c r="D1458" t="s">
        <v>11818</v>
      </c>
      <c r="E1458" t="s">
        <v>11819</v>
      </c>
      <c r="F1458" t="s">
        <v>14366</v>
      </c>
      <c r="G1458" t="s">
        <v>14367</v>
      </c>
      <c r="H1458">
        <v>5</v>
      </c>
      <c r="I1458">
        <v>423.81</v>
      </c>
    </row>
    <row r="1459" spans="1:9" x14ac:dyDescent="0.25">
      <c r="A1459">
        <v>2458</v>
      </c>
      <c r="B1459" s="8">
        <v>45066</v>
      </c>
      <c r="C1459" t="s">
        <v>11817</v>
      </c>
      <c r="D1459" t="s">
        <v>11818</v>
      </c>
      <c r="E1459" t="s">
        <v>11819</v>
      </c>
      <c r="F1459" t="s">
        <v>14368</v>
      </c>
      <c r="G1459" t="s">
        <v>14369</v>
      </c>
      <c r="H1459">
        <v>5</v>
      </c>
      <c r="I1459">
        <v>912.62</v>
      </c>
    </row>
    <row r="1460" spans="1:9" x14ac:dyDescent="0.25">
      <c r="A1460">
        <v>2459</v>
      </c>
      <c r="B1460" s="8">
        <v>44892</v>
      </c>
      <c r="C1460" t="s">
        <v>11835</v>
      </c>
      <c r="D1460" t="s">
        <v>11832</v>
      </c>
      <c r="E1460" t="s">
        <v>11819</v>
      </c>
      <c r="F1460" t="s">
        <v>14370</v>
      </c>
      <c r="G1460" t="s">
        <v>14371</v>
      </c>
      <c r="H1460">
        <v>4</v>
      </c>
      <c r="I1460">
        <v>973.11</v>
      </c>
    </row>
    <row r="1461" spans="1:9" x14ac:dyDescent="0.25">
      <c r="A1461">
        <v>2460</v>
      </c>
      <c r="B1461" s="8">
        <v>44890</v>
      </c>
      <c r="C1461" t="s">
        <v>11831</v>
      </c>
      <c r="D1461" t="s">
        <v>11832</v>
      </c>
      <c r="E1461" t="s">
        <v>11828</v>
      </c>
      <c r="F1461" t="s">
        <v>11877</v>
      </c>
      <c r="G1461" t="s">
        <v>14372</v>
      </c>
      <c r="H1461">
        <v>5</v>
      </c>
      <c r="I1461">
        <v>637.58000000000004</v>
      </c>
    </row>
    <row r="1462" spans="1:9" x14ac:dyDescent="0.25">
      <c r="A1462">
        <v>2461</v>
      </c>
      <c r="B1462" s="8">
        <v>45120</v>
      </c>
      <c r="C1462" t="s">
        <v>11831</v>
      </c>
      <c r="D1462" t="s">
        <v>11832</v>
      </c>
      <c r="E1462" t="s">
        <v>11828</v>
      </c>
      <c r="F1462" t="s">
        <v>14373</v>
      </c>
      <c r="G1462" t="s">
        <v>14374</v>
      </c>
      <c r="H1462">
        <v>2</v>
      </c>
      <c r="I1462">
        <v>103.04</v>
      </c>
    </row>
    <row r="1463" spans="1:9" x14ac:dyDescent="0.25">
      <c r="A1463">
        <v>2462</v>
      </c>
      <c r="B1463" s="8">
        <v>45048</v>
      </c>
      <c r="C1463" t="s">
        <v>11817</v>
      </c>
      <c r="D1463" t="s">
        <v>11832</v>
      </c>
      <c r="E1463" t="s">
        <v>11828</v>
      </c>
      <c r="F1463" t="s">
        <v>14375</v>
      </c>
      <c r="G1463" t="s">
        <v>14376</v>
      </c>
      <c r="H1463">
        <v>3</v>
      </c>
      <c r="I1463">
        <v>758.62</v>
      </c>
    </row>
    <row r="1464" spans="1:9" x14ac:dyDescent="0.25">
      <c r="A1464">
        <v>2463</v>
      </c>
      <c r="B1464" s="8">
        <v>44963</v>
      </c>
      <c r="C1464" t="s">
        <v>11822</v>
      </c>
      <c r="D1464" t="s">
        <v>11818</v>
      </c>
      <c r="E1464" t="s">
        <v>11828</v>
      </c>
      <c r="F1464" t="s">
        <v>9492</v>
      </c>
      <c r="G1464" t="s">
        <v>14377</v>
      </c>
      <c r="H1464">
        <v>3</v>
      </c>
      <c r="I1464">
        <v>792.67</v>
      </c>
    </row>
    <row r="1465" spans="1:9" x14ac:dyDescent="0.25">
      <c r="A1465">
        <v>2464</v>
      </c>
      <c r="B1465" s="8">
        <v>45121</v>
      </c>
      <c r="C1465" t="s">
        <v>11822</v>
      </c>
      <c r="D1465" t="s">
        <v>11832</v>
      </c>
      <c r="E1465" t="s">
        <v>11828</v>
      </c>
      <c r="F1465" t="s">
        <v>14378</v>
      </c>
      <c r="G1465" t="s">
        <v>14379</v>
      </c>
      <c r="H1465">
        <v>1</v>
      </c>
      <c r="I1465">
        <v>795.5</v>
      </c>
    </row>
    <row r="1466" spans="1:9" x14ac:dyDescent="0.25">
      <c r="A1466">
        <v>2465</v>
      </c>
      <c r="B1466" s="8">
        <v>45129</v>
      </c>
      <c r="C1466" t="s">
        <v>11835</v>
      </c>
      <c r="D1466" t="s">
        <v>11818</v>
      </c>
      <c r="E1466" t="s">
        <v>11819</v>
      </c>
      <c r="F1466" t="s">
        <v>14380</v>
      </c>
      <c r="G1466" t="s">
        <v>14381</v>
      </c>
      <c r="H1466">
        <v>3</v>
      </c>
      <c r="I1466">
        <v>475.26</v>
      </c>
    </row>
    <row r="1467" spans="1:9" x14ac:dyDescent="0.25">
      <c r="A1467">
        <v>2466</v>
      </c>
      <c r="B1467" s="8">
        <v>44662</v>
      </c>
      <c r="C1467" t="s">
        <v>11817</v>
      </c>
      <c r="D1467" t="s">
        <v>11832</v>
      </c>
      <c r="E1467" t="s">
        <v>11819</v>
      </c>
      <c r="F1467" t="s">
        <v>14382</v>
      </c>
      <c r="G1467" t="s">
        <v>14383</v>
      </c>
      <c r="H1467">
        <v>3</v>
      </c>
      <c r="I1467">
        <v>652.89</v>
      </c>
    </row>
    <row r="1468" spans="1:9" x14ac:dyDescent="0.25">
      <c r="A1468">
        <v>2467</v>
      </c>
      <c r="B1468" s="8">
        <v>45141</v>
      </c>
      <c r="C1468" t="s">
        <v>11817</v>
      </c>
      <c r="D1468" t="s">
        <v>11832</v>
      </c>
      <c r="E1468" t="s">
        <v>11828</v>
      </c>
      <c r="F1468" t="s">
        <v>14384</v>
      </c>
      <c r="G1468" t="s">
        <v>14385</v>
      </c>
      <c r="H1468">
        <v>1</v>
      </c>
      <c r="I1468">
        <v>832.16</v>
      </c>
    </row>
    <row r="1469" spans="1:9" x14ac:dyDescent="0.25">
      <c r="A1469">
        <v>2468</v>
      </c>
      <c r="B1469" s="8">
        <v>44981</v>
      </c>
      <c r="C1469" t="s">
        <v>11831</v>
      </c>
      <c r="D1469" t="s">
        <v>11818</v>
      </c>
      <c r="E1469" t="s">
        <v>11828</v>
      </c>
      <c r="F1469" t="s">
        <v>14386</v>
      </c>
      <c r="G1469" t="s">
        <v>14387</v>
      </c>
      <c r="H1469">
        <v>3</v>
      </c>
      <c r="I1469">
        <v>629.25</v>
      </c>
    </row>
    <row r="1470" spans="1:9" x14ac:dyDescent="0.25">
      <c r="A1470">
        <v>2469</v>
      </c>
      <c r="B1470" s="8">
        <v>44819</v>
      </c>
      <c r="C1470" t="s">
        <v>11835</v>
      </c>
      <c r="D1470" t="s">
        <v>11832</v>
      </c>
      <c r="E1470" t="s">
        <v>11828</v>
      </c>
      <c r="F1470" t="s">
        <v>14388</v>
      </c>
      <c r="G1470" t="s">
        <v>14389</v>
      </c>
      <c r="H1470">
        <v>5</v>
      </c>
      <c r="I1470">
        <v>780.71</v>
      </c>
    </row>
    <row r="1471" spans="1:9" x14ac:dyDescent="0.25">
      <c r="A1471">
        <v>2470</v>
      </c>
      <c r="B1471" s="8">
        <v>45050</v>
      </c>
      <c r="C1471" t="s">
        <v>11831</v>
      </c>
      <c r="D1471" t="s">
        <v>11818</v>
      </c>
      <c r="E1471" t="s">
        <v>11828</v>
      </c>
      <c r="F1471" t="s">
        <v>14390</v>
      </c>
      <c r="G1471" t="s">
        <v>14391</v>
      </c>
      <c r="H1471">
        <v>2</v>
      </c>
      <c r="I1471">
        <v>999</v>
      </c>
    </row>
    <row r="1472" spans="1:9" x14ac:dyDescent="0.25">
      <c r="A1472">
        <v>2471</v>
      </c>
      <c r="B1472" s="8">
        <v>44720</v>
      </c>
      <c r="C1472" t="s">
        <v>11822</v>
      </c>
      <c r="D1472" t="s">
        <v>11832</v>
      </c>
      <c r="E1472" t="s">
        <v>11828</v>
      </c>
      <c r="F1472" t="s">
        <v>14392</v>
      </c>
      <c r="G1472" t="s">
        <v>14393</v>
      </c>
      <c r="H1472">
        <v>3</v>
      </c>
      <c r="I1472">
        <v>489.29</v>
      </c>
    </row>
    <row r="1473" spans="1:9" x14ac:dyDescent="0.25">
      <c r="A1473">
        <v>2472</v>
      </c>
      <c r="B1473" s="8">
        <v>45044</v>
      </c>
      <c r="C1473" t="s">
        <v>11835</v>
      </c>
      <c r="D1473" t="s">
        <v>11832</v>
      </c>
      <c r="E1473" t="s">
        <v>11819</v>
      </c>
      <c r="F1473" t="s">
        <v>9358</v>
      </c>
      <c r="G1473" t="s">
        <v>14394</v>
      </c>
      <c r="H1473">
        <v>1</v>
      </c>
      <c r="I1473">
        <v>942.75</v>
      </c>
    </row>
    <row r="1474" spans="1:9" x14ac:dyDescent="0.25">
      <c r="A1474">
        <v>2473</v>
      </c>
      <c r="B1474" s="8">
        <v>44603</v>
      </c>
      <c r="C1474" t="s">
        <v>11822</v>
      </c>
      <c r="D1474" t="s">
        <v>11818</v>
      </c>
      <c r="E1474" t="s">
        <v>11828</v>
      </c>
      <c r="F1474" t="s">
        <v>8364</v>
      </c>
      <c r="G1474" t="s">
        <v>14395</v>
      </c>
      <c r="H1474">
        <v>5</v>
      </c>
      <c r="I1474">
        <v>938.63</v>
      </c>
    </row>
    <row r="1475" spans="1:9" x14ac:dyDescent="0.25">
      <c r="A1475">
        <v>2474</v>
      </c>
      <c r="B1475" s="8">
        <v>44883</v>
      </c>
      <c r="C1475" t="s">
        <v>11835</v>
      </c>
      <c r="D1475" t="s">
        <v>11818</v>
      </c>
      <c r="E1475" t="s">
        <v>11828</v>
      </c>
      <c r="F1475" t="s">
        <v>13680</v>
      </c>
      <c r="G1475" t="s">
        <v>14396</v>
      </c>
      <c r="H1475">
        <v>5</v>
      </c>
      <c r="I1475">
        <v>543.64</v>
      </c>
    </row>
    <row r="1476" spans="1:9" x14ac:dyDescent="0.25">
      <c r="A1476">
        <v>2475</v>
      </c>
      <c r="B1476" s="8">
        <v>44895</v>
      </c>
      <c r="C1476" t="s">
        <v>11822</v>
      </c>
      <c r="D1476" t="s">
        <v>11818</v>
      </c>
      <c r="E1476" t="s">
        <v>11819</v>
      </c>
      <c r="F1476" t="s">
        <v>14397</v>
      </c>
      <c r="G1476" t="s">
        <v>14398</v>
      </c>
      <c r="H1476">
        <v>2</v>
      </c>
      <c r="I1476">
        <v>117.83</v>
      </c>
    </row>
    <row r="1477" spans="1:9" x14ac:dyDescent="0.25">
      <c r="A1477">
        <v>2476</v>
      </c>
      <c r="B1477" s="8">
        <v>45106</v>
      </c>
      <c r="C1477" t="s">
        <v>11825</v>
      </c>
      <c r="D1477" t="s">
        <v>11832</v>
      </c>
      <c r="E1477" t="s">
        <v>11828</v>
      </c>
      <c r="F1477" t="s">
        <v>14399</v>
      </c>
      <c r="G1477" t="s">
        <v>14400</v>
      </c>
      <c r="H1477">
        <v>3</v>
      </c>
      <c r="I1477">
        <v>350.21</v>
      </c>
    </row>
    <row r="1478" spans="1:9" x14ac:dyDescent="0.25">
      <c r="A1478">
        <v>2477</v>
      </c>
      <c r="B1478" s="8">
        <v>44860</v>
      </c>
      <c r="C1478" t="s">
        <v>11822</v>
      </c>
      <c r="D1478" t="s">
        <v>11818</v>
      </c>
      <c r="E1478" t="s">
        <v>11828</v>
      </c>
      <c r="F1478" t="s">
        <v>14401</v>
      </c>
      <c r="G1478" t="s">
        <v>14402</v>
      </c>
      <c r="H1478">
        <v>4</v>
      </c>
      <c r="I1478">
        <v>961.47</v>
      </c>
    </row>
    <row r="1479" spans="1:9" x14ac:dyDescent="0.25">
      <c r="A1479">
        <v>2478</v>
      </c>
      <c r="B1479" s="8">
        <v>44830</v>
      </c>
      <c r="C1479" t="s">
        <v>11817</v>
      </c>
      <c r="D1479" t="s">
        <v>11818</v>
      </c>
      <c r="E1479" t="s">
        <v>11828</v>
      </c>
      <c r="F1479" t="s">
        <v>14403</v>
      </c>
      <c r="G1479" t="s">
        <v>14404</v>
      </c>
      <c r="H1479">
        <v>4</v>
      </c>
      <c r="I1479">
        <v>548.17999999999995</v>
      </c>
    </row>
    <row r="1480" spans="1:9" x14ac:dyDescent="0.25">
      <c r="A1480">
        <v>2479</v>
      </c>
      <c r="B1480" s="8">
        <v>45095</v>
      </c>
      <c r="C1480" t="s">
        <v>11825</v>
      </c>
      <c r="D1480" t="s">
        <v>11818</v>
      </c>
      <c r="E1480" t="s">
        <v>11828</v>
      </c>
      <c r="F1480" t="s">
        <v>14405</v>
      </c>
      <c r="G1480" t="s">
        <v>14406</v>
      </c>
      <c r="H1480">
        <v>2</v>
      </c>
      <c r="I1480">
        <v>439.17</v>
      </c>
    </row>
    <row r="1481" spans="1:9" x14ac:dyDescent="0.25">
      <c r="A1481">
        <v>2480</v>
      </c>
      <c r="B1481" s="8">
        <v>45231</v>
      </c>
      <c r="C1481" t="s">
        <v>11817</v>
      </c>
      <c r="D1481" t="s">
        <v>11832</v>
      </c>
      <c r="E1481" t="s">
        <v>11828</v>
      </c>
      <c r="F1481" t="s">
        <v>14407</v>
      </c>
      <c r="G1481" t="s">
        <v>14408</v>
      </c>
      <c r="H1481">
        <v>1</v>
      </c>
      <c r="I1481">
        <v>610.88</v>
      </c>
    </row>
    <row r="1482" spans="1:9" x14ac:dyDescent="0.25">
      <c r="A1482">
        <v>2481</v>
      </c>
      <c r="B1482" s="8">
        <v>44876</v>
      </c>
      <c r="C1482" t="s">
        <v>11825</v>
      </c>
      <c r="D1482" t="s">
        <v>11832</v>
      </c>
      <c r="E1482" t="s">
        <v>11819</v>
      </c>
      <c r="F1482" t="s">
        <v>14409</v>
      </c>
      <c r="G1482" t="s">
        <v>14410</v>
      </c>
      <c r="H1482">
        <v>4</v>
      </c>
      <c r="I1482">
        <v>994.03</v>
      </c>
    </row>
    <row r="1483" spans="1:9" x14ac:dyDescent="0.25">
      <c r="A1483">
        <v>2482</v>
      </c>
      <c r="B1483" s="8">
        <v>45069</v>
      </c>
      <c r="C1483" t="s">
        <v>11817</v>
      </c>
      <c r="D1483" t="s">
        <v>11832</v>
      </c>
      <c r="E1483" t="s">
        <v>11819</v>
      </c>
      <c r="F1483" t="s">
        <v>14411</v>
      </c>
      <c r="G1483" t="s">
        <v>14412</v>
      </c>
      <c r="H1483">
        <v>4</v>
      </c>
      <c r="I1483">
        <v>688.55</v>
      </c>
    </row>
    <row r="1484" spans="1:9" x14ac:dyDescent="0.25">
      <c r="A1484">
        <v>2483</v>
      </c>
      <c r="B1484" s="8">
        <v>44856</v>
      </c>
      <c r="C1484" t="s">
        <v>11831</v>
      </c>
      <c r="D1484" t="s">
        <v>11818</v>
      </c>
      <c r="E1484" t="s">
        <v>11819</v>
      </c>
      <c r="F1484" t="s">
        <v>14413</v>
      </c>
      <c r="G1484" t="s">
        <v>14414</v>
      </c>
      <c r="H1484">
        <v>4</v>
      </c>
      <c r="I1484">
        <v>889.91</v>
      </c>
    </row>
    <row r="1485" spans="1:9" x14ac:dyDescent="0.25">
      <c r="A1485">
        <v>2484</v>
      </c>
      <c r="B1485" s="8">
        <v>44989</v>
      </c>
      <c r="C1485" t="s">
        <v>11831</v>
      </c>
      <c r="D1485" t="s">
        <v>11832</v>
      </c>
      <c r="E1485" t="s">
        <v>11819</v>
      </c>
      <c r="F1485" t="s">
        <v>14415</v>
      </c>
      <c r="G1485" t="s">
        <v>14416</v>
      </c>
      <c r="H1485">
        <v>3</v>
      </c>
      <c r="I1485">
        <v>163.61000000000001</v>
      </c>
    </row>
    <row r="1486" spans="1:9" x14ac:dyDescent="0.25">
      <c r="A1486">
        <v>2485</v>
      </c>
      <c r="B1486" s="8">
        <v>44803</v>
      </c>
      <c r="C1486" t="s">
        <v>11831</v>
      </c>
      <c r="D1486" t="s">
        <v>11818</v>
      </c>
      <c r="E1486" t="s">
        <v>11828</v>
      </c>
      <c r="F1486" t="s">
        <v>14417</v>
      </c>
      <c r="G1486" t="s">
        <v>14418</v>
      </c>
      <c r="H1486">
        <v>2</v>
      </c>
      <c r="I1486">
        <v>642.67999999999995</v>
      </c>
    </row>
    <row r="1487" spans="1:9" x14ac:dyDescent="0.25">
      <c r="A1487">
        <v>2486</v>
      </c>
      <c r="B1487" s="8">
        <v>45235</v>
      </c>
      <c r="C1487" t="s">
        <v>11825</v>
      </c>
      <c r="D1487" t="s">
        <v>11818</v>
      </c>
      <c r="E1487" t="s">
        <v>11828</v>
      </c>
      <c r="F1487" t="s">
        <v>14419</v>
      </c>
      <c r="G1487" t="s">
        <v>14420</v>
      </c>
      <c r="H1487">
        <v>4</v>
      </c>
      <c r="I1487">
        <v>703.29</v>
      </c>
    </row>
    <row r="1488" spans="1:9" x14ac:dyDescent="0.25">
      <c r="A1488">
        <v>2487</v>
      </c>
      <c r="B1488" s="8">
        <v>44891</v>
      </c>
      <c r="C1488" t="s">
        <v>11825</v>
      </c>
      <c r="D1488" t="s">
        <v>11818</v>
      </c>
      <c r="E1488" t="s">
        <v>11819</v>
      </c>
      <c r="F1488" t="s">
        <v>14421</v>
      </c>
      <c r="G1488" t="s">
        <v>14422</v>
      </c>
      <c r="H1488">
        <v>4</v>
      </c>
      <c r="I1488">
        <v>102.96</v>
      </c>
    </row>
    <row r="1489" spans="1:9" x14ac:dyDescent="0.25">
      <c r="A1489">
        <v>2488</v>
      </c>
      <c r="B1489" s="8">
        <v>44632</v>
      </c>
      <c r="C1489" t="s">
        <v>11817</v>
      </c>
      <c r="D1489" t="s">
        <v>11832</v>
      </c>
      <c r="E1489" t="s">
        <v>11828</v>
      </c>
      <c r="F1489" t="s">
        <v>14423</v>
      </c>
      <c r="G1489" t="s">
        <v>14424</v>
      </c>
      <c r="H1489">
        <v>5</v>
      </c>
      <c r="I1489">
        <v>278.95999999999998</v>
      </c>
    </row>
    <row r="1490" spans="1:9" x14ac:dyDescent="0.25">
      <c r="A1490">
        <v>2489</v>
      </c>
      <c r="B1490" s="8">
        <v>45015</v>
      </c>
      <c r="C1490" t="s">
        <v>11831</v>
      </c>
      <c r="D1490" t="s">
        <v>11818</v>
      </c>
      <c r="E1490" t="s">
        <v>11819</v>
      </c>
      <c r="F1490" t="s">
        <v>14425</v>
      </c>
      <c r="G1490" t="s">
        <v>14426</v>
      </c>
      <c r="H1490">
        <v>4</v>
      </c>
      <c r="I1490">
        <v>168.1</v>
      </c>
    </row>
    <row r="1491" spans="1:9" x14ac:dyDescent="0.25">
      <c r="A1491">
        <v>2490</v>
      </c>
      <c r="B1491" s="8">
        <v>45022</v>
      </c>
      <c r="C1491" t="s">
        <v>11822</v>
      </c>
      <c r="D1491" t="s">
        <v>11818</v>
      </c>
      <c r="E1491" t="s">
        <v>11819</v>
      </c>
      <c r="F1491" t="s">
        <v>14427</v>
      </c>
      <c r="G1491" t="s">
        <v>14428</v>
      </c>
      <c r="H1491">
        <v>1</v>
      </c>
      <c r="I1491">
        <v>886.63</v>
      </c>
    </row>
    <row r="1492" spans="1:9" x14ac:dyDescent="0.25">
      <c r="A1492">
        <v>2491</v>
      </c>
      <c r="B1492" s="8">
        <v>45104</v>
      </c>
      <c r="C1492" t="s">
        <v>11817</v>
      </c>
      <c r="D1492" t="s">
        <v>11832</v>
      </c>
      <c r="E1492" t="s">
        <v>11819</v>
      </c>
      <c r="F1492" t="s">
        <v>14429</v>
      </c>
      <c r="G1492" t="s">
        <v>14430</v>
      </c>
      <c r="H1492">
        <v>5</v>
      </c>
      <c r="I1492">
        <v>721.79</v>
      </c>
    </row>
    <row r="1493" spans="1:9" x14ac:dyDescent="0.25">
      <c r="A1493">
        <v>2492</v>
      </c>
      <c r="B1493" s="8">
        <v>44879</v>
      </c>
      <c r="C1493" t="s">
        <v>11822</v>
      </c>
      <c r="D1493" t="s">
        <v>11832</v>
      </c>
      <c r="E1493" t="s">
        <v>11828</v>
      </c>
      <c r="F1493" t="s">
        <v>12661</v>
      </c>
      <c r="G1493" t="s">
        <v>275</v>
      </c>
      <c r="H1493">
        <v>4</v>
      </c>
      <c r="I1493">
        <v>765.32</v>
      </c>
    </row>
    <row r="1494" spans="1:9" x14ac:dyDescent="0.25">
      <c r="A1494">
        <v>2493</v>
      </c>
      <c r="B1494" s="8">
        <v>45108</v>
      </c>
      <c r="C1494" t="s">
        <v>11831</v>
      </c>
      <c r="D1494" t="s">
        <v>11818</v>
      </c>
      <c r="E1494" t="s">
        <v>11828</v>
      </c>
      <c r="F1494" t="s">
        <v>14431</v>
      </c>
      <c r="G1494" t="s">
        <v>2722</v>
      </c>
      <c r="H1494">
        <v>2</v>
      </c>
      <c r="I1494">
        <v>443.46</v>
      </c>
    </row>
    <row r="1495" spans="1:9" x14ac:dyDescent="0.25">
      <c r="A1495">
        <v>2494</v>
      </c>
      <c r="B1495" s="8">
        <v>44723</v>
      </c>
      <c r="C1495" t="s">
        <v>11817</v>
      </c>
      <c r="D1495" t="s">
        <v>11818</v>
      </c>
      <c r="E1495" t="s">
        <v>11819</v>
      </c>
      <c r="F1495" t="s">
        <v>14432</v>
      </c>
      <c r="G1495" t="s">
        <v>14433</v>
      </c>
      <c r="H1495">
        <v>2</v>
      </c>
      <c r="I1495">
        <v>203.97</v>
      </c>
    </row>
    <row r="1496" spans="1:9" x14ac:dyDescent="0.25">
      <c r="A1496">
        <v>2495</v>
      </c>
      <c r="B1496" s="8">
        <v>44800</v>
      </c>
      <c r="C1496" t="s">
        <v>11835</v>
      </c>
      <c r="D1496" t="s">
        <v>11818</v>
      </c>
      <c r="E1496" t="s">
        <v>11819</v>
      </c>
      <c r="F1496" t="s">
        <v>14434</v>
      </c>
      <c r="G1496" t="s">
        <v>14435</v>
      </c>
      <c r="H1496">
        <v>3</v>
      </c>
      <c r="I1496">
        <v>180.44</v>
      </c>
    </row>
    <row r="1497" spans="1:9" x14ac:dyDescent="0.25">
      <c r="A1497">
        <v>2496</v>
      </c>
      <c r="B1497" s="8">
        <v>45262</v>
      </c>
      <c r="C1497" t="s">
        <v>11825</v>
      </c>
      <c r="D1497" t="s">
        <v>11818</v>
      </c>
      <c r="E1497" t="s">
        <v>11828</v>
      </c>
      <c r="F1497" t="s">
        <v>14436</v>
      </c>
      <c r="G1497" t="s">
        <v>14437</v>
      </c>
      <c r="H1497">
        <v>3</v>
      </c>
      <c r="I1497">
        <v>647.25</v>
      </c>
    </row>
    <row r="1498" spans="1:9" x14ac:dyDescent="0.25">
      <c r="A1498">
        <v>2497</v>
      </c>
      <c r="B1498" s="8">
        <v>44751</v>
      </c>
      <c r="C1498" t="s">
        <v>11817</v>
      </c>
      <c r="D1498" t="s">
        <v>11818</v>
      </c>
      <c r="E1498" t="s">
        <v>11828</v>
      </c>
      <c r="F1498" t="s">
        <v>14438</v>
      </c>
      <c r="G1498" t="s">
        <v>14439</v>
      </c>
      <c r="H1498">
        <v>4</v>
      </c>
      <c r="I1498">
        <v>833.99</v>
      </c>
    </row>
    <row r="1499" spans="1:9" x14ac:dyDescent="0.25">
      <c r="A1499">
        <v>2498</v>
      </c>
      <c r="B1499" s="8">
        <v>44895</v>
      </c>
      <c r="C1499" t="s">
        <v>11835</v>
      </c>
      <c r="D1499" t="s">
        <v>11818</v>
      </c>
      <c r="E1499" t="s">
        <v>11819</v>
      </c>
      <c r="F1499" t="s">
        <v>14440</v>
      </c>
      <c r="G1499" t="s">
        <v>14441</v>
      </c>
      <c r="H1499">
        <v>4</v>
      </c>
      <c r="I1499">
        <v>825.58</v>
      </c>
    </row>
    <row r="1500" spans="1:9" x14ac:dyDescent="0.25">
      <c r="A1500">
        <v>2499</v>
      </c>
      <c r="B1500" s="8">
        <v>44905</v>
      </c>
      <c r="C1500" t="s">
        <v>11835</v>
      </c>
      <c r="D1500" t="s">
        <v>11818</v>
      </c>
      <c r="E1500" t="s">
        <v>11819</v>
      </c>
      <c r="F1500" t="s">
        <v>10220</v>
      </c>
      <c r="G1500" t="s">
        <v>14442</v>
      </c>
      <c r="H1500">
        <v>2</v>
      </c>
      <c r="I1500">
        <v>190.49</v>
      </c>
    </row>
    <row r="1501" spans="1:9" x14ac:dyDescent="0.25">
      <c r="A1501">
        <v>2500</v>
      </c>
      <c r="B1501" s="8">
        <v>45145</v>
      </c>
      <c r="C1501" t="s">
        <v>11835</v>
      </c>
      <c r="D1501" t="s">
        <v>11818</v>
      </c>
      <c r="E1501" t="s">
        <v>11828</v>
      </c>
      <c r="F1501" t="s">
        <v>14443</v>
      </c>
      <c r="G1501" t="s">
        <v>14444</v>
      </c>
      <c r="H1501">
        <v>3</v>
      </c>
      <c r="I1501">
        <v>961.33</v>
      </c>
    </row>
    <row r="1502" spans="1:9" x14ac:dyDescent="0.25">
      <c r="A1502">
        <v>2501</v>
      </c>
      <c r="B1502" s="8">
        <v>44824</v>
      </c>
      <c r="C1502" t="s">
        <v>11831</v>
      </c>
      <c r="D1502" t="s">
        <v>11818</v>
      </c>
      <c r="E1502" t="s">
        <v>11828</v>
      </c>
      <c r="F1502" t="s">
        <v>14445</v>
      </c>
      <c r="G1502" t="s">
        <v>14446</v>
      </c>
      <c r="H1502">
        <v>2</v>
      </c>
      <c r="I1502">
        <v>608.46</v>
      </c>
    </row>
    <row r="1503" spans="1:9" x14ac:dyDescent="0.25">
      <c r="A1503">
        <v>2502</v>
      </c>
      <c r="B1503" s="8">
        <v>44781</v>
      </c>
      <c r="C1503" t="s">
        <v>11825</v>
      </c>
      <c r="D1503" t="s">
        <v>11818</v>
      </c>
      <c r="E1503" t="s">
        <v>11828</v>
      </c>
      <c r="F1503" t="s">
        <v>14447</v>
      </c>
      <c r="G1503" t="s">
        <v>14448</v>
      </c>
      <c r="H1503">
        <v>3</v>
      </c>
      <c r="I1503">
        <v>971.57</v>
      </c>
    </row>
    <row r="1504" spans="1:9" x14ac:dyDescent="0.25">
      <c r="A1504">
        <v>2503</v>
      </c>
      <c r="B1504" s="8">
        <v>45060</v>
      </c>
      <c r="C1504" t="s">
        <v>11825</v>
      </c>
      <c r="D1504" t="s">
        <v>11832</v>
      </c>
      <c r="E1504" t="s">
        <v>11819</v>
      </c>
      <c r="F1504" t="s">
        <v>14449</v>
      </c>
      <c r="G1504" t="s">
        <v>14450</v>
      </c>
      <c r="H1504">
        <v>3</v>
      </c>
      <c r="I1504">
        <v>354.28</v>
      </c>
    </row>
    <row r="1505" spans="1:9" x14ac:dyDescent="0.25">
      <c r="A1505">
        <v>2504</v>
      </c>
      <c r="B1505" s="8">
        <v>44601</v>
      </c>
      <c r="C1505" t="s">
        <v>11831</v>
      </c>
      <c r="D1505" t="s">
        <v>11818</v>
      </c>
      <c r="E1505" t="s">
        <v>11819</v>
      </c>
      <c r="F1505" t="s">
        <v>14451</v>
      </c>
      <c r="G1505" t="s">
        <v>14452</v>
      </c>
      <c r="H1505">
        <v>5</v>
      </c>
      <c r="I1505">
        <v>108.02</v>
      </c>
    </row>
    <row r="1506" spans="1:9" x14ac:dyDescent="0.25">
      <c r="A1506">
        <v>2505</v>
      </c>
      <c r="B1506" s="8">
        <v>44888</v>
      </c>
      <c r="C1506" t="s">
        <v>11831</v>
      </c>
      <c r="D1506" t="s">
        <v>11832</v>
      </c>
      <c r="E1506" t="s">
        <v>11828</v>
      </c>
      <c r="F1506" t="s">
        <v>14453</v>
      </c>
      <c r="G1506" t="s">
        <v>14454</v>
      </c>
      <c r="H1506">
        <v>5</v>
      </c>
      <c r="I1506">
        <v>508.85</v>
      </c>
    </row>
    <row r="1507" spans="1:9" x14ac:dyDescent="0.25">
      <c r="A1507">
        <v>2506</v>
      </c>
      <c r="B1507" s="8">
        <v>44970</v>
      </c>
      <c r="C1507" t="s">
        <v>11831</v>
      </c>
      <c r="D1507" t="s">
        <v>11818</v>
      </c>
      <c r="E1507" t="s">
        <v>11828</v>
      </c>
      <c r="F1507" t="s">
        <v>14455</v>
      </c>
      <c r="G1507" t="s">
        <v>14456</v>
      </c>
      <c r="H1507">
        <v>3</v>
      </c>
      <c r="I1507">
        <v>811.4</v>
      </c>
    </row>
    <row r="1508" spans="1:9" x14ac:dyDescent="0.25">
      <c r="A1508">
        <v>2507</v>
      </c>
      <c r="B1508" s="8">
        <v>44724</v>
      </c>
      <c r="C1508" t="s">
        <v>11825</v>
      </c>
      <c r="D1508" t="s">
        <v>11832</v>
      </c>
      <c r="E1508" t="s">
        <v>11819</v>
      </c>
      <c r="F1508" t="s">
        <v>14457</v>
      </c>
      <c r="G1508" t="s">
        <v>14458</v>
      </c>
      <c r="H1508">
        <v>2</v>
      </c>
      <c r="I1508">
        <v>680.09</v>
      </c>
    </row>
    <row r="1509" spans="1:9" x14ac:dyDescent="0.25">
      <c r="A1509">
        <v>2508</v>
      </c>
      <c r="B1509" s="8">
        <v>45041</v>
      </c>
      <c r="C1509" t="s">
        <v>11825</v>
      </c>
      <c r="D1509" t="s">
        <v>11832</v>
      </c>
      <c r="E1509" t="s">
        <v>11828</v>
      </c>
      <c r="F1509" t="s">
        <v>14459</v>
      </c>
      <c r="G1509" t="s">
        <v>14460</v>
      </c>
      <c r="H1509">
        <v>3</v>
      </c>
      <c r="I1509">
        <v>133.88</v>
      </c>
    </row>
    <row r="1510" spans="1:9" x14ac:dyDescent="0.25">
      <c r="A1510">
        <v>2509</v>
      </c>
      <c r="B1510" s="8">
        <v>45140</v>
      </c>
      <c r="C1510" t="s">
        <v>11831</v>
      </c>
      <c r="D1510" t="s">
        <v>11818</v>
      </c>
      <c r="E1510" t="s">
        <v>11828</v>
      </c>
      <c r="F1510" t="s">
        <v>14461</v>
      </c>
      <c r="G1510" t="s">
        <v>14462</v>
      </c>
      <c r="H1510">
        <v>1</v>
      </c>
      <c r="I1510">
        <v>433.69</v>
      </c>
    </row>
    <row r="1511" spans="1:9" x14ac:dyDescent="0.25">
      <c r="A1511">
        <v>2510</v>
      </c>
      <c r="B1511" s="8">
        <v>44795</v>
      </c>
      <c r="C1511" t="s">
        <v>11817</v>
      </c>
      <c r="D1511" t="s">
        <v>11818</v>
      </c>
      <c r="E1511" t="s">
        <v>11828</v>
      </c>
      <c r="F1511" t="s">
        <v>14463</v>
      </c>
      <c r="G1511" t="s">
        <v>14464</v>
      </c>
      <c r="H1511">
        <v>2</v>
      </c>
      <c r="I1511">
        <v>580.84</v>
      </c>
    </row>
    <row r="1512" spans="1:9" x14ac:dyDescent="0.25">
      <c r="A1512">
        <v>2511</v>
      </c>
      <c r="B1512" s="8">
        <v>45036</v>
      </c>
      <c r="C1512" t="s">
        <v>11825</v>
      </c>
      <c r="D1512" t="s">
        <v>11832</v>
      </c>
      <c r="E1512" t="s">
        <v>11819</v>
      </c>
      <c r="F1512" t="s">
        <v>6922</v>
      </c>
      <c r="G1512" t="s">
        <v>14465</v>
      </c>
      <c r="H1512">
        <v>4</v>
      </c>
      <c r="I1512">
        <v>830.45</v>
      </c>
    </row>
    <row r="1513" spans="1:9" x14ac:dyDescent="0.25">
      <c r="A1513">
        <v>2512</v>
      </c>
      <c r="B1513" s="8">
        <v>44976</v>
      </c>
      <c r="C1513" t="s">
        <v>11831</v>
      </c>
      <c r="D1513" t="s">
        <v>11832</v>
      </c>
      <c r="E1513" t="s">
        <v>11819</v>
      </c>
      <c r="F1513" t="s">
        <v>5584</v>
      </c>
      <c r="G1513" t="s">
        <v>14466</v>
      </c>
      <c r="H1513">
        <v>5</v>
      </c>
      <c r="I1513">
        <v>802.2</v>
      </c>
    </row>
    <row r="1514" spans="1:9" x14ac:dyDescent="0.25">
      <c r="A1514">
        <v>2513</v>
      </c>
      <c r="B1514" s="8">
        <v>44693</v>
      </c>
      <c r="C1514" t="s">
        <v>11831</v>
      </c>
      <c r="D1514" t="s">
        <v>11818</v>
      </c>
      <c r="E1514" t="s">
        <v>11819</v>
      </c>
      <c r="F1514" t="s">
        <v>12156</v>
      </c>
      <c r="G1514" t="s">
        <v>14467</v>
      </c>
      <c r="H1514">
        <v>4</v>
      </c>
      <c r="I1514">
        <v>337.06</v>
      </c>
    </row>
    <row r="1515" spans="1:9" x14ac:dyDescent="0.25">
      <c r="A1515">
        <v>2514</v>
      </c>
      <c r="B1515" s="8">
        <v>45091</v>
      </c>
      <c r="C1515" t="s">
        <v>11825</v>
      </c>
      <c r="D1515" t="s">
        <v>11818</v>
      </c>
      <c r="E1515" t="s">
        <v>11819</v>
      </c>
      <c r="F1515" t="s">
        <v>14468</v>
      </c>
      <c r="G1515" t="s">
        <v>14469</v>
      </c>
      <c r="H1515">
        <v>3</v>
      </c>
      <c r="I1515">
        <v>538.16</v>
      </c>
    </row>
    <row r="1516" spans="1:9" x14ac:dyDescent="0.25">
      <c r="A1516">
        <v>2515</v>
      </c>
      <c r="B1516" s="8">
        <v>45126</v>
      </c>
      <c r="C1516" t="s">
        <v>11825</v>
      </c>
      <c r="D1516" t="s">
        <v>11818</v>
      </c>
      <c r="E1516" t="s">
        <v>11828</v>
      </c>
      <c r="F1516" t="s">
        <v>14470</v>
      </c>
      <c r="G1516" t="s">
        <v>14471</v>
      </c>
      <c r="H1516">
        <v>1</v>
      </c>
      <c r="I1516">
        <v>190.1</v>
      </c>
    </row>
    <row r="1517" spans="1:9" x14ac:dyDescent="0.25">
      <c r="A1517">
        <v>2516</v>
      </c>
      <c r="B1517" s="8">
        <v>44957</v>
      </c>
      <c r="C1517" t="s">
        <v>11817</v>
      </c>
      <c r="D1517" t="s">
        <v>11818</v>
      </c>
      <c r="E1517" t="s">
        <v>11828</v>
      </c>
      <c r="F1517" t="s">
        <v>7559</v>
      </c>
      <c r="G1517" t="s">
        <v>14472</v>
      </c>
      <c r="H1517">
        <v>1</v>
      </c>
      <c r="I1517">
        <v>397.27</v>
      </c>
    </row>
    <row r="1518" spans="1:9" x14ac:dyDescent="0.25">
      <c r="A1518">
        <v>2517</v>
      </c>
      <c r="B1518" s="8">
        <v>44930</v>
      </c>
      <c r="C1518" t="s">
        <v>11825</v>
      </c>
      <c r="D1518" t="s">
        <v>11818</v>
      </c>
      <c r="E1518" t="s">
        <v>11819</v>
      </c>
      <c r="F1518" t="s">
        <v>14473</v>
      </c>
      <c r="G1518" t="s">
        <v>14474</v>
      </c>
      <c r="H1518">
        <v>5</v>
      </c>
      <c r="I1518">
        <v>826.65</v>
      </c>
    </row>
    <row r="1519" spans="1:9" x14ac:dyDescent="0.25">
      <c r="A1519">
        <v>2518</v>
      </c>
      <c r="B1519" s="8">
        <v>44863</v>
      </c>
      <c r="C1519" t="s">
        <v>11817</v>
      </c>
      <c r="D1519" t="s">
        <v>11818</v>
      </c>
      <c r="E1519" t="s">
        <v>11828</v>
      </c>
      <c r="F1519" t="s">
        <v>7446</v>
      </c>
      <c r="G1519" t="s">
        <v>14475</v>
      </c>
      <c r="H1519">
        <v>4</v>
      </c>
      <c r="I1519">
        <v>732.18</v>
      </c>
    </row>
    <row r="1520" spans="1:9" x14ac:dyDescent="0.25">
      <c r="A1520">
        <v>2519</v>
      </c>
      <c r="B1520" s="8">
        <v>45140</v>
      </c>
      <c r="C1520" t="s">
        <v>11825</v>
      </c>
      <c r="D1520" t="s">
        <v>11832</v>
      </c>
      <c r="E1520" t="s">
        <v>11819</v>
      </c>
      <c r="F1520" t="s">
        <v>14476</v>
      </c>
      <c r="G1520" t="s">
        <v>14477</v>
      </c>
      <c r="H1520">
        <v>2</v>
      </c>
      <c r="I1520">
        <v>564.38</v>
      </c>
    </row>
    <row r="1521" spans="1:9" x14ac:dyDescent="0.25">
      <c r="A1521">
        <v>2520</v>
      </c>
      <c r="B1521" s="8">
        <v>45109</v>
      </c>
      <c r="C1521" t="s">
        <v>11817</v>
      </c>
      <c r="D1521" t="s">
        <v>11818</v>
      </c>
      <c r="E1521" t="s">
        <v>11819</v>
      </c>
      <c r="F1521" t="s">
        <v>14478</v>
      </c>
      <c r="G1521" t="s">
        <v>14479</v>
      </c>
      <c r="H1521">
        <v>2</v>
      </c>
      <c r="I1521">
        <v>512.02</v>
      </c>
    </row>
    <row r="1522" spans="1:9" x14ac:dyDescent="0.25">
      <c r="A1522">
        <v>2521</v>
      </c>
      <c r="B1522" s="8">
        <v>44883</v>
      </c>
      <c r="C1522" t="s">
        <v>11835</v>
      </c>
      <c r="D1522" t="s">
        <v>11818</v>
      </c>
      <c r="E1522" t="s">
        <v>11828</v>
      </c>
      <c r="F1522" t="s">
        <v>14480</v>
      </c>
      <c r="G1522" t="s">
        <v>14481</v>
      </c>
      <c r="H1522">
        <v>1</v>
      </c>
      <c r="I1522">
        <v>599.41</v>
      </c>
    </row>
    <row r="1523" spans="1:9" x14ac:dyDescent="0.25">
      <c r="A1523">
        <v>2522</v>
      </c>
      <c r="B1523" s="8">
        <v>45107</v>
      </c>
      <c r="C1523" t="s">
        <v>11831</v>
      </c>
      <c r="D1523" t="s">
        <v>11818</v>
      </c>
      <c r="E1523" t="s">
        <v>11828</v>
      </c>
      <c r="F1523" t="s">
        <v>14482</v>
      </c>
      <c r="G1523" t="s">
        <v>14483</v>
      </c>
      <c r="H1523">
        <v>4</v>
      </c>
      <c r="I1523">
        <v>839.04</v>
      </c>
    </row>
    <row r="1524" spans="1:9" x14ac:dyDescent="0.25">
      <c r="A1524">
        <v>2523</v>
      </c>
      <c r="B1524" s="8">
        <v>45105</v>
      </c>
      <c r="C1524" t="s">
        <v>11817</v>
      </c>
      <c r="D1524" t="s">
        <v>11832</v>
      </c>
      <c r="E1524" t="s">
        <v>11819</v>
      </c>
      <c r="F1524" t="s">
        <v>14484</v>
      </c>
      <c r="G1524" t="s">
        <v>14485</v>
      </c>
      <c r="H1524">
        <v>4</v>
      </c>
      <c r="I1524">
        <v>391.4</v>
      </c>
    </row>
    <row r="1525" spans="1:9" x14ac:dyDescent="0.25">
      <c r="A1525">
        <v>2524</v>
      </c>
      <c r="B1525" s="8">
        <v>44849</v>
      </c>
      <c r="C1525" t="s">
        <v>11822</v>
      </c>
      <c r="D1525" t="s">
        <v>11818</v>
      </c>
      <c r="E1525" t="s">
        <v>11819</v>
      </c>
      <c r="F1525" t="s">
        <v>14486</v>
      </c>
      <c r="G1525" t="s">
        <v>14487</v>
      </c>
      <c r="H1525">
        <v>1</v>
      </c>
      <c r="I1525">
        <v>569.5</v>
      </c>
    </row>
    <row r="1526" spans="1:9" x14ac:dyDescent="0.25">
      <c r="A1526">
        <v>2525</v>
      </c>
      <c r="B1526" s="8">
        <v>45040</v>
      </c>
      <c r="C1526" t="s">
        <v>11822</v>
      </c>
      <c r="D1526" t="s">
        <v>11832</v>
      </c>
      <c r="E1526" t="s">
        <v>11819</v>
      </c>
      <c r="F1526" t="s">
        <v>14488</v>
      </c>
      <c r="G1526" t="s">
        <v>14489</v>
      </c>
      <c r="H1526">
        <v>3</v>
      </c>
      <c r="I1526">
        <v>450.81</v>
      </c>
    </row>
    <row r="1527" spans="1:9" x14ac:dyDescent="0.25">
      <c r="A1527">
        <v>2526</v>
      </c>
      <c r="B1527" s="8">
        <v>45100</v>
      </c>
      <c r="C1527" t="s">
        <v>11825</v>
      </c>
      <c r="D1527" t="s">
        <v>11818</v>
      </c>
      <c r="E1527" t="s">
        <v>11828</v>
      </c>
      <c r="F1527" t="s">
        <v>7880</v>
      </c>
      <c r="G1527" t="s">
        <v>14490</v>
      </c>
      <c r="H1527">
        <v>2</v>
      </c>
      <c r="I1527">
        <v>265.45999999999998</v>
      </c>
    </row>
    <row r="1528" spans="1:9" x14ac:dyDescent="0.25">
      <c r="A1528">
        <v>2527</v>
      </c>
      <c r="B1528" s="8">
        <v>44889</v>
      </c>
      <c r="C1528" t="s">
        <v>11825</v>
      </c>
      <c r="D1528" t="s">
        <v>11818</v>
      </c>
      <c r="E1528" t="s">
        <v>11828</v>
      </c>
      <c r="F1528" t="s">
        <v>14491</v>
      </c>
      <c r="G1528" t="s">
        <v>14492</v>
      </c>
      <c r="H1528">
        <v>2</v>
      </c>
      <c r="I1528">
        <v>462.98</v>
      </c>
    </row>
    <row r="1529" spans="1:9" x14ac:dyDescent="0.25">
      <c r="A1529">
        <v>2528</v>
      </c>
      <c r="B1529" s="8">
        <v>45132</v>
      </c>
      <c r="C1529" t="s">
        <v>11831</v>
      </c>
      <c r="D1529" t="s">
        <v>11818</v>
      </c>
      <c r="E1529" t="s">
        <v>11828</v>
      </c>
      <c r="F1529" t="s">
        <v>14493</v>
      </c>
      <c r="G1529" t="s">
        <v>14494</v>
      </c>
      <c r="H1529">
        <v>3</v>
      </c>
      <c r="I1529">
        <v>760.34</v>
      </c>
    </row>
    <row r="1530" spans="1:9" x14ac:dyDescent="0.25">
      <c r="A1530">
        <v>2529</v>
      </c>
      <c r="B1530" s="8">
        <v>44850</v>
      </c>
      <c r="C1530" t="s">
        <v>11831</v>
      </c>
      <c r="D1530" t="s">
        <v>11832</v>
      </c>
      <c r="E1530" t="s">
        <v>11819</v>
      </c>
      <c r="F1530" t="s">
        <v>14495</v>
      </c>
      <c r="G1530" t="s">
        <v>14496</v>
      </c>
      <c r="H1530">
        <v>1</v>
      </c>
      <c r="I1530">
        <v>383.84</v>
      </c>
    </row>
    <row r="1531" spans="1:9" x14ac:dyDescent="0.25">
      <c r="A1531">
        <v>2530</v>
      </c>
      <c r="B1531" s="8">
        <v>44877</v>
      </c>
      <c r="C1531" t="s">
        <v>11825</v>
      </c>
      <c r="D1531" t="s">
        <v>11832</v>
      </c>
      <c r="E1531" t="s">
        <v>11819</v>
      </c>
      <c r="F1531" t="s">
        <v>14497</v>
      </c>
      <c r="G1531" t="s">
        <v>14498</v>
      </c>
      <c r="H1531">
        <v>4</v>
      </c>
      <c r="I1531">
        <v>723.57</v>
      </c>
    </row>
    <row r="1532" spans="1:9" x14ac:dyDescent="0.25">
      <c r="A1532">
        <v>2531</v>
      </c>
      <c r="B1532" s="8">
        <v>44572</v>
      </c>
      <c r="C1532" t="s">
        <v>11831</v>
      </c>
      <c r="D1532" t="s">
        <v>11818</v>
      </c>
      <c r="E1532" t="s">
        <v>11819</v>
      </c>
      <c r="F1532" t="s">
        <v>14499</v>
      </c>
      <c r="G1532" t="s">
        <v>14500</v>
      </c>
      <c r="H1532">
        <v>1</v>
      </c>
      <c r="I1532">
        <v>725.34</v>
      </c>
    </row>
    <row r="1533" spans="1:9" x14ac:dyDescent="0.25">
      <c r="A1533">
        <v>2532</v>
      </c>
      <c r="B1533" s="8">
        <v>45064</v>
      </c>
      <c r="C1533" t="s">
        <v>11822</v>
      </c>
      <c r="D1533" t="s">
        <v>11818</v>
      </c>
      <c r="E1533" t="s">
        <v>11819</v>
      </c>
      <c r="F1533" t="s">
        <v>14501</v>
      </c>
      <c r="G1533" t="s">
        <v>14502</v>
      </c>
      <c r="H1533">
        <v>2</v>
      </c>
      <c r="I1533">
        <v>119.48</v>
      </c>
    </row>
    <row r="1534" spans="1:9" x14ac:dyDescent="0.25">
      <c r="A1534">
        <v>2533</v>
      </c>
      <c r="B1534" s="8">
        <v>45129</v>
      </c>
      <c r="C1534" t="s">
        <v>11831</v>
      </c>
      <c r="D1534" t="s">
        <v>11832</v>
      </c>
      <c r="E1534" t="s">
        <v>11828</v>
      </c>
      <c r="F1534" t="s">
        <v>14503</v>
      </c>
      <c r="G1534" t="s">
        <v>14504</v>
      </c>
      <c r="H1534">
        <v>1</v>
      </c>
      <c r="I1534">
        <v>226.93</v>
      </c>
    </row>
    <row r="1535" spans="1:9" x14ac:dyDescent="0.25">
      <c r="A1535">
        <v>2534</v>
      </c>
      <c r="B1535" s="8">
        <v>44795</v>
      </c>
      <c r="C1535" t="s">
        <v>11822</v>
      </c>
      <c r="D1535" t="s">
        <v>11818</v>
      </c>
      <c r="E1535" t="s">
        <v>11828</v>
      </c>
      <c r="F1535" t="s">
        <v>12340</v>
      </c>
      <c r="G1535" t="s">
        <v>14505</v>
      </c>
      <c r="H1535">
        <v>3</v>
      </c>
      <c r="I1535">
        <v>739.85</v>
      </c>
    </row>
    <row r="1536" spans="1:9" x14ac:dyDescent="0.25">
      <c r="A1536">
        <v>2535</v>
      </c>
      <c r="B1536" s="8">
        <v>44602</v>
      </c>
      <c r="C1536" t="s">
        <v>11835</v>
      </c>
      <c r="D1536" t="s">
        <v>11818</v>
      </c>
      <c r="E1536" t="s">
        <v>11819</v>
      </c>
      <c r="F1536" t="s">
        <v>14506</v>
      </c>
      <c r="G1536" t="s">
        <v>14507</v>
      </c>
      <c r="H1536">
        <v>2</v>
      </c>
      <c r="I1536">
        <v>369.68</v>
      </c>
    </row>
    <row r="1537" spans="1:9" x14ac:dyDescent="0.25">
      <c r="A1537">
        <v>2536</v>
      </c>
      <c r="B1537" s="8">
        <v>44799</v>
      </c>
      <c r="C1537" t="s">
        <v>11822</v>
      </c>
      <c r="D1537" t="s">
        <v>11832</v>
      </c>
      <c r="E1537" t="s">
        <v>11828</v>
      </c>
      <c r="F1537" t="s">
        <v>7516</v>
      </c>
      <c r="G1537" t="s">
        <v>14508</v>
      </c>
      <c r="H1537">
        <v>1</v>
      </c>
      <c r="I1537">
        <v>243.63</v>
      </c>
    </row>
    <row r="1538" spans="1:9" x14ac:dyDescent="0.25">
      <c r="A1538">
        <v>2537</v>
      </c>
      <c r="B1538" s="8">
        <v>45004</v>
      </c>
      <c r="C1538" t="s">
        <v>11835</v>
      </c>
      <c r="D1538" t="s">
        <v>11832</v>
      </c>
      <c r="E1538" t="s">
        <v>11819</v>
      </c>
      <c r="F1538" t="s">
        <v>14509</v>
      </c>
      <c r="G1538" t="s">
        <v>14510</v>
      </c>
      <c r="H1538">
        <v>5</v>
      </c>
      <c r="I1538">
        <v>475.8</v>
      </c>
    </row>
    <row r="1539" spans="1:9" x14ac:dyDescent="0.25">
      <c r="A1539">
        <v>2538</v>
      </c>
      <c r="B1539" s="8">
        <v>45081</v>
      </c>
      <c r="C1539" t="s">
        <v>11822</v>
      </c>
      <c r="D1539" t="s">
        <v>11832</v>
      </c>
      <c r="E1539" t="s">
        <v>11828</v>
      </c>
      <c r="F1539" t="s">
        <v>14511</v>
      </c>
      <c r="G1539" t="s">
        <v>14512</v>
      </c>
      <c r="H1539">
        <v>3</v>
      </c>
      <c r="I1539">
        <v>418.25</v>
      </c>
    </row>
    <row r="1540" spans="1:9" x14ac:dyDescent="0.25">
      <c r="A1540">
        <v>2539</v>
      </c>
      <c r="B1540" s="8">
        <v>44845</v>
      </c>
      <c r="C1540" t="s">
        <v>11831</v>
      </c>
      <c r="D1540" t="s">
        <v>11818</v>
      </c>
      <c r="E1540" t="s">
        <v>11828</v>
      </c>
      <c r="F1540" t="s">
        <v>14513</v>
      </c>
      <c r="G1540" t="s">
        <v>14514</v>
      </c>
      <c r="H1540">
        <v>4</v>
      </c>
      <c r="I1540">
        <v>703.84</v>
      </c>
    </row>
    <row r="1541" spans="1:9" x14ac:dyDescent="0.25">
      <c r="A1541">
        <v>2540</v>
      </c>
      <c r="B1541" s="8">
        <v>44905</v>
      </c>
      <c r="C1541" t="s">
        <v>11835</v>
      </c>
      <c r="D1541" t="s">
        <v>11818</v>
      </c>
      <c r="E1541" t="s">
        <v>11819</v>
      </c>
      <c r="F1541" t="s">
        <v>14515</v>
      </c>
      <c r="G1541" t="s">
        <v>3894</v>
      </c>
      <c r="H1541">
        <v>2</v>
      </c>
      <c r="I1541">
        <v>602.26</v>
      </c>
    </row>
    <row r="1542" spans="1:9" x14ac:dyDescent="0.25">
      <c r="A1542">
        <v>2541</v>
      </c>
      <c r="B1542" s="8">
        <v>44873</v>
      </c>
      <c r="C1542" t="s">
        <v>11831</v>
      </c>
      <c r="D1542" t="s">
        <v>11818</v>
      </c>
      <c r="E1542" t="s">
        <v>11828</v>
      </c>
      <c r="F1542" t="s">
        <v>6096</v>
      </c>
      <c r="G1542" t="s">
        <v>14516</v>
      </c>
      <c r="H1542">
        <v>2</v>
      </c>
      <c r="I1542">
        <v>517.83000000000004</v>
      </c>
    </row>
    <row r="1543" spans="1:9" x14ac:dyDescent="0.25">
      <c r="A1543">
        <v>2542</v>
      </c>
      <c r="B1543" s="8">
        <v>44794</v>
      </c>
      <c r="C1543" t="s">
        <v>11831</v>
      </c>
      <c r="D1543" t="s">
        <v>11832</v>
      </c>
      <c r="E1543" t="s">
        <v>11828</v>
      </c>
      <c r="F1543" t="s">
        <v>5308</v>
      </c>
      <c r="G1543" t="s">
        <v>13089</v>
      </c>
      <c r="H1543">
        <v>5</v>
      </c>
      <c r="I1543">
        <v>605.99</v>
      </c>
    </row>
    <row r="1544" spans="1:9" x14ac:dyDescent="0.25">
      <c r="A1544">
        <v>2543</v>
      </c>
      <c r="B1544" s="8">
        <v>44660</v>
      </c>
      <c r="C1544" t="s">
        <v>11831</v>
      </c>
      <c r="D1544" t="s">
        <v>11818</v>
      </c>
      <c r="E1544" t="s">
        <v>11828</v>
      </c>
      <c r="F1544" t="s">
        <v>14517</v>
      </c>
      <c r="G1544" t="s">
        <v>14518</v>
      </c>
      <c r="H1544">
        <v>1</v>
      </c>
      <c r="I1544">
        <v>100.45</v>
      </c>
    </row>
    <row r="1545" spans="1:9" x14ac:dyDescent="0.25">
      <c r="A1545">
        <v>2544</v>
      </c>
      <c r="B1545" s="8">
        <v>44953</v>
      </c>
      <c r="C1545" t="s">
        <v>11831</v>
      </c>
      <c r="D1545" t="s">
        <v>11818</v>
      </c>
      <c r="E1545" t="s">
        <v>11828</v>
      </c>
      <c r="F1545" t="s">
        <v>14519</v>
      </c>
      <c r="G1545" t="s">
        <v>14520</v>
      </c>
      <c r="H1545">
        <v>2</v>
      </c>
      <c r="I1545">
        <v>767.56</v>
      </c>
    </row>
    <row r="1546" spans="1:9" x14ac:dyDescent="0.25">
      <c r="A1546">
        <v>2545</v>
      </c>
      <c r="B1546" s="8">
        <v>45104</v>
      </c>
      <c r="C1546" t="s">
        <v>11822</v>
      </c>
      <c r="D1546" t="s">
        <v>11818</v>
      </c>
      <c r="E1546" t="s">
        <v>11828</v>
      </c>
      <c r="F1546" t="s">
        <v>14521</v>
      </c>
      <c r="G1546" t="s">
        <v>14522</v>
      </c>
      <c r="H1546">
        <v>1</v>
      </c>
      <c r="I1546">
        <v>352.45</v>
      </c>
    </row>
    <row r="1547" spans="1:9" x14ac:dyDescent="0.25">
      <c r="A1547">
        <v>2546</v>
      </c>
      <c r="B1547" s="8">
        <v>45068</v>
      </c>
      <c r="C1547" t="s">
        <v>11817</v>
      </c>
      <c r="D1547" t="s">
        <v>11818</v>
      </c>
      <c r="E1547" t="s">
        <v>11828</v>
      </c>
      <c r="F1547" t="s">
        <v>6870</v>
      </c>
      <c r="G1547" t="s">
        <v>14523</v>
      </c>
      <c r="H1547">
        <v>3</v>
      </c>
      <c r="I1547">
        <v>463.57</v>
      </c>
    </row>
    <row r="1548" spans="1:9" x14ac:dyDescent="0.25">
      <c r="A1548">
        <v>2547</v>
      </c>
      <c r="B1548" s="8">
        <v>44751</v>
      </c>
      <c r="C1548" t="s">
        <v>11822</v>
      </c>
      <c r="D1548" t="s">
        <v>11818</v>
      </c>
      <c r="E1548" t="s">
        <v>11828</v>
      </c>
      <c r="F1548" t="s">
        <v>14524</v>
      </c>
      <c r="G1548" t="s">
        <v>14525</v>
      </c>
      <c r="H1548">
        <v>4</v>
      </c>
      <c r="I1548">
        <v>372.08</v>
      </c>
    </row>
    <row r="1549" spans="1:9" x14ac:dyDescent="0.25">
      <c r="A1549">
        <v>2548</v>
      </c>
      <c r="B1549" s="8">
        <v>44940</v>
      </c>
      <c r="C1549" t="s">
        <v>11835</v>
      </c>
      <c r="D1549" t="s">
        <v>11832</v>
      </c>
      <c r="E1549" t="s">
        <v>11819</v>
      </c>
      <c r="F1549" t="s">
        <v>14526</v>
      </c>
      <c r="G1549" t="s">
        <v>14527</v>
      </c>
      <c r="H1549">
        <v>3</v>
      </c>
      <c r="I1549">
        <v>670.58</v>
      </c>
    </row>
    <row r="1550" spans="1:9" x14ac:dyDescent="0.25">
      <c r="A1550">
        <v>2549</v>
      </c>
      <c r="B1550" s="8">
        <v>44913</v>
      </c>
      <c r="C1550" t="s">
        <v>11835</v>
      </c>
      <c r="D1550" t="s">
        <v>11818</v>
      </c>
      <c r="E1550" t="s">
        <v>11828</v>
      </c>
      <c r="F1550" t="s">
        <v>14528</v>
      </c>
      <c r="G1550" t="s">
        <v>14529</v>
      </c>
      <c r="H1550">
        <v>2</v>
      </c>
      <c r="I1550">
        <v>399.97</v>
      </c>
    </row>
    <row r="1551" spans="1:9" x14ac:dyDescent="0.25">
      <c r="A1551">
        <v>2550</v>
      </c>
      <c r="B1551" s="8">
        <v>44814</v>
      </c>
      <c r="C1551" t="s">
        <v>11835</v>
      </c>
      <c r="D1551" t="s">
        <v>11818</v>
      </c>
      <c r="E1551" t="s">
        <v>11819</v>
      </c>
      <c r="F1551" t="s">
        <v>14511</v>
      </c>
      <c r="G1551" t="s">
        <v>14530</v>
      </c>
      <c r="H1551">
        <v>5</v>
      </c>
      <c r="I1551">
        <v>997.89</v>
      </c>
    </row>
    <row r="1552" spans="1:9" x14ac:dyDescent="0.25">
      <c r="A1552">
        <v>2551</v>
      </c>
      <c r="B1552" s="8">
        <v>44965</v>
      </c>
      <c r="C1552" t="s">
        <v>11831</v>
      </c>
      <c r="D1552" t="s">
        <v>11818</v>
      </c>
      <c r="E1552" t="s">
        <v>11828</v>
      </c>
      <c r="F1552" t="s">
        <v>14531</v>
      </c>
      <c r="G1552" t="s">
        <v>14532</v>
      </c>
      <c r="H1552">
        <v>2</v>
      </c>
      <c r="I1552">
        <v>985</v>
      </c>
    </row>
    <row r="1553" spans="1:9" x14ac:dyDescent="0.25">
      <c r="A1553">
        <v>2552</v>
      </c>
      <c r="B1553" s="8">
        <v>44825</v>
      </c>
      <c r="C1553" t="s">
        <v>11817</v>
      </c>
      <c r="D1553" t="s">
        <v>11818</v>
      </c>
      <c r="E1553" t="s">
        <v>11828</v>
      </c>
      <c r="F1553" t="s">
        <v>6554</v>
      </c>
      <c r="G1553" t="s">
        <v>14533</v>
      </c>
      <c r="H1553">
        <v>5</v>
      </c>
      <c r="I1553">
        <v>573.47</v>
      </c>
    </row>
    <row r="1554" spans="1:9" x14ac:dyDescent="0.25">
      <c r="A1554">
        <v>2553</v>
      </c>
      <c r="B1554" s="8">
        <v>44630</v>
      </c>
      <c r="C1554" t="s">
        <v>11835</v>
      </c>
      <c r="D1554" t="s">
        <v>11832</v>
      </c>
      <c r="E1554" t="s">
        <v>11819</v>
      </c>
      <c r="F1554" t="s">
        <v>14534</v>
      </c>
      <c r="G1554" t="s">
        <v>14535</v>
      </c>
      <c r="H1554">
        <v>2</v>
      </c>
      <c r="I1554">
        <v>414.08</v>
      </c>
    </row>
    <row r="1555" spans="1:9" x14ac:dyDescent="0.25">
      <c r="A1555">
        <v>2554</v>
      </c>
      <c r="B1555" s="8">
        <v>45136</v>
      </c>
      <c r="C1555" t="s">
        <v>11831</v>
      </c>
      <c r="D1555" t="s">
        <v>11832</v>
      </c>
      <c r="E1555" t="s">
        <v>11828</v>
      </c>
      <c r="F1555" t="s">
        <v>14536</v>
      </c>
      <c r="G1555" t="s">
        <v>14537</v>
      </c>
      <c r="H1555">
        <v>5</v>
      </c>
      <c r="I1555">
        <v>889.09</v>
      </c>
    </row>
    <row r="1556" spans="1:9" x14ac:dyDescent="0.25">
      <c r="A1556">
        <v>2555</v>
      </c>
      <c r="B1556" s="8">
        <v>44944</v>
      </c>
      <c r="C1556" t="s">
        <v>11825</v>
      </c>
      <c r="D1556" t="s">
        <v>11818</v>
      </c>
      <c r="E1556" t="s">
        <v>11828</v>
      </c>
      <c r="F1556" t="s">
        <v>8518</v>
      </c>
      <c r="G1556" t="s">
        <v>14538</v>
      </c>
      <c r="H1556">
        <v>3</v>
      </c>
      <c r="I1556">
        <v>650.08000000000004</v>
      </c>
    </row>
    <row r="1557" spans="1:9" x14ac:dyDescent="0.25">
      <c r="A1557">
        <v>2556</v>
      </c>
      <c r="B1557" s="8">
        <v>44792</v>
      </c>
      <c r="C1557" t="s">
        <v>11817</v>
      </c>
      <c r="D1557" t="s">
        <v>11818</v>
      </c>
      <c r="E1557" t="s">
        <v>11828</v>
      </c>
      <c r="F1557" t="s">
        <v>14539</v>
      </c>
      <c r="G1557" t="s">
        <v>14540</v>
      </c>
      <c r="H1557">
        <v>5</v>
      </c>
      <c r="I1557">
        <v>283.57</v>
      </c>
    </row>
    <row r="1558" spans="1:9" x14ac:dyDescent="0.25">
      <c r="A1558">
        <v>2557</v>
      </c>
      <c r="B1558" s="8">
        <v>44793</v>
      </c>
      <c r="C1558" t="s">
        <v>11825</v>
      </c>
      <c r="D1558" t="s">
        <v>11818</v>
      </c>
      <c r="E1558" t="s">
        <v>11828</v>
      </c>
      <c r="F1558" t="s">
        <v>14541</v>
      </c>
      <c r="G1558" t="s">
        <v>14542</v>
      </c>
      <c r="H1558">
        <v>1</v>
      </c>
      <c r="I1558">
        <v>908.5</v>
      </c>
    </row>
    <row r="1559" spans="1:9" x14ac:dyDescent="0.25">
      <c r="A1559">
        <v>2558</v>
      </c>
      <c r="B1559" s="8">
        <v>44753</v>
      </c>
      <c r="C1559" t="s">
        <v>11825</v>
      </c>
      <c r="D1559" t="s">
        <v>11818</v>
      </c>
      <c r="E1559" t="s">
        <v>11819</v>
      </c>
      <c r="F1559" t="s">
        <v>14543</v>
      </c>
      <c r="G1559" t="s">
        <v>4556</v>
      </c>
      <c r="H1559">
        <v>2</v>
      </c>
      <c r="I1559">
        <v>900.85</v>
      </c>
    </row>
    <row r="1560" spans="1:9" x14ac:dyDescent="0.25">
      <c r="A1560">
        <v>2559</v>
      </c>
      <c r="B1560" s="8">
        <v>44823</v>
      </c>
      <c r="C1560" t="s">
        <v>11831</v>
      </c>
      <c r="D1560" t="s">
        <v>11832</v>
      </c>
      <c r="E1560" t="s">
        <v>11828</v>
      </c>
      <c r="F1560" t="s">
        <v>14544</v>
      </c>
      <c r="G1560" t="s">
        <v>14545</v>
      </c>
      <c r="H1560">
        <v>3</v>
      </c>
      <c r="I1560">
        <v>449.84</v>
      </c>
    </row>
    <row r="1561" spans="1:9" x14ac:dyDescent="0.25">
      <c r="A1561">
        <v>2560</v>
      </c>
      <c r="B1561" s="8">
        <v>44993</v>
      </c>
      <c r="C1561" t="s">
        <v>11831</v>
      </c>
      <c r="D1561" t="s">
        <v>11832</v>
      </c>
      <c r="E1561" t="s">
        <v>11819</v>
      </c>
      <c r="F1561" t="s">
        <v>14546</v>
      </c>
      <c r="G1561" t="s">
        <v>14547</v>
      </c>
      <c r="H1561">
        <v>5</v>
      </c>
      <c r="I1561">
        <v>981.9</v>
      </c>
    </row>
    <row r="1562" spans="1:9" x14ac:dyDescent="0.25">
      <c r="A1562">
        <v>2561</v>
      </c>
      <c r="B1562" s="8">
        <v>44914</v>
      </c>
      <c r="C1562" t="s">
        <v>11825</v>
      </c>
      <c r="D1562" t="s">
        <v>11832</v>
      </c>
      <c r="E1562" t="s">
        <v>11819</v>
      </c>
      <c r="F1562" t="s">
        <v>14548</v>
      </c>
      <c r="G1562" t="s">
        <v>14549</v>
      </c>
      <c r="H1562">
        <v>4</v>
      </c>
      <c r="I1562">
        <v>289.37</v>
      </c>
    </row>
    <row r="1563" spans="1:9" x14ac:dyDescent="0.25">
      <c r="A1563">
        <v>2562</v>
      </c>
      <c r="B1563" s="8">
        <v>45176</v>
      </c>
      <c r="C1563" t="s">
        <v>11817</v>
      </c>
      <c r="D1563" t="s">
        <v>11818</v>
      </c>
      <c r="E1563" t="s">
        <v>11819</v>
      </c>
      <c r="F1563" t="s">
        <v>14550</v>
      </c>
      <c r="G1563" t="s">
        <v>14551</v>
      </c>
      <c r="H1563">
        <v>1</v>
      </c>
      <c r="I1563">
        <v>657.23</v>
      </c>
    </row>
    <row r="1564" spans="1:9" x14ac:dyDescent="0.25">
      <c r="A1564">
        <v>2563</v>
      </c>
      <c r="B1564" s="8">
        <v>44993</v>
      </c>
      <c r="C1564" t="s">
        <v>11817</v>
      </c>
      <c r="D1564" t="s">
        <v>11832</v>
      </c>
      <c r="E1564" t="s">
        <v>11828</v>
      </c>
      <c r="F1564" t="s">
        <v>14552</v>
      </c>
      <c r="G1564" t="s">
        <v>14553</v>
      </c>
      <c r="H1564">
        <v>5</v>
      </c>
      <c r="I1564">
        <v>416.37</v>
      </c>
    </row>
    <row r="1565" spans="1:9" x14ac:dyDescent="0.25">
      <c r="A1565">
        <v>2564</v>
      </c>
      <c r="B1565" s="8">
        <v>45125</v>
      </c>
      <c r="C1565" t="s">
        <v>11822</v>
      </c>
      <c r="D1565" t="s">
        <v>11818</v>
      </c>
      <c r="E1565" t="s">
        <v>11828</v>
      </c>
      <c r="F1565" t="s">
        <v>14554</v>
      </c>
      <c r="G1565" t="s">
        <v>14555</v>
      </c>
      <c r="H1565">
        <v>4</v>
      </c>
      <c r="I1565">
        <v>624.9</v>
      </c>
    </row>
    <row r="1566" spans="1:9" x14ac:dyDescent="0.25">
      <c r="A1566">
        <v>2565</v>
      </c>
      <c r="B1566" s="8">
        <v>44874</v>
      </c>
      <c r="C1566" t="s">
        <v>11831</v>
      </c>
      <c r="D1566" t="s">
        <v>11818</v>
      </c>
      <c r="E1566" t="s">
        <v>11828</v>
      </c>
      <c r="F1566" t="s">
        <v>10490</v>
      </c>
      <c r="G1566" t="s">
        <v>14556</v>
      </c>
      <c r="H1566">
        <v>2</v>
      </c>
      <c r="I1566">
        <v>559.05999999999995</v>
      </c>
    </row>
    <row r="1567" spans="1:9" x14ac:dyDescent="0.25">
      <c r="A1567">
        <v>2566</v>
      </c>
      <c r="B1567" s="8">
        <v>45136</v>
      </c>
      <c r="C1567" t="s">
        <v>11835</v>
      </c>
      <c r="D1567" t="s">
        <v>11832</v>
      </c>
      <c r="E1567" t="s">
        <v>11819</v>
      </c>
      <c r="F1567" t="s">
        <v>7715</v>
      </c>
      <c r="G1567" t="s">
        <v>14557</v>
      </c>
      <c r="H1567">
        <v>5</v>
      </c>
      <c r="I1567">
        <v>327.37</v>
      </c>
    </row>
    <row r="1568" spans="1:9" x14ac:dyDescent="0.25">
      <c r="A1568">
        <v>2567</v>
      </c>
      <c r="B1568" s="8">
        <v>44858</v>
      </c>
      <c r="C1568" t="s">
        <v>11831</v>
      </c>
      <c r="D1568" t="s">
        <v>11818</v>
      </c>
      <c r="E1568" t="s">
        <v>11819</v>
      </c>
      <c r="F1568" t="s">
        <v>14558</v>
      </c>
      <c r="G1568" t="s">
        <v>14559</v>
      </c>
      <c r="H1568">
        <v>2</v>
      </c>
      <c r="I1568">
        <v>660.4</v>
      </c>
    </row>
    <row r="1569" spans="1:9" x14ac:dyDescent="0.25">
      <c r="A1569">
        <v>2568</v>
      </c>
      <c r="B1569" s="8">
        <v>44910</v>
      </c>
      <c r="C1569" t="s">
        <v>11822</v>
      </c>
      <c r="D1569" t="s">
        <v>11832</v>
      </c>
      <c r="E1569" t="s">
        <v>11828</v>
      </c>
      <c r="F1569" t="s">
        <v>8155</v>
      </c>
      <c r="G1569" t="s">
        <v>14560</v>
      </c>
      <c r="H1569">
        <v>5</v>
      </c>
      <c r="I1569">
        <v>477.46</v>
      </c>
    </row>
    <row r="1570" spans="1:9" x14ac:dyDescent="0.25">
      <c r="A1570">
        <v>2569</v>
      </c>
      <c r="B1570" s="8">
        <v>44941</v>
      </c>
      <c r="C1570" t="s">
        <v>11835</v>
      </c>
      <c r="D1570" t="s">
        <v>11818</v>
      </c>
      <c r="E1570" t="s">
        <v>11828</v>
      </c>
      <c r="F1570" t="s">
        <v>14561</v>
      </c>
      <c r="G1570" t="s">
        <v>14562</v>
      </c>
      <c r="H1570">
        <v>2</v>
      </c>
      <c r="I1570">
        <v>694.21</v>
      </c>
    </row>
    <row r="1571" spans="1:9" x14ac:dyDescent="0.25">
      <c r="A1571">
        <v>2570</v>
      </c>
      <c r="B1571" s="8">
        <v>45069</v>
      </c>
      <c r="C1571" t="s">
        <v>11817</v>
      </c>
      <c r="D1571" t="s">
        <v>11818</v>
      </c>
      <c r="E1571" t="s">
        <v>11819</v>
      </c>
      <c r="F1571" t="s">
        <v>10907</v>
      </c>
      <c r="G1571" t="s">
        <v>14563</v>
      </c>
      <c r="H1571">
        <v>2</v>
      </c>
      <c r="I1571">
        <v>737.84</v>
      </c>
    </row>
    <row r="1572" spans="1:9" x14ac:dyDescent="0.25">
      <c r="A1572">
        <v>2571</v>
      </c>
      <c r="B1572" s="8">
        <v>44788</v>
      </c>
      <c r="C1572" t="s">
        <v>11825</v>
      </c>
      <c r="D1572" t="s">
        <v>11818</v>
      </c>
      <c r="E1572" t="s">
        <v>11819</v>
      </c>
      <c r="F1572" t="s">
        <v>14564</v>
      </c>
      <c r="G1572" t="s">
        <v>14565</v>
      </c>
      <c r="H1572">
        <v>2</v>
      </c>
      <c r="I1572">
        <v>919.95</v>
      </c>
    </row>
    <row r="1573" spans="1:9" x14ac:dyDescent="0.25">
      <c r="A1573">
        <v>2572</v>
      </c>
      <c r="B1573" s="8">
        <v>44601</v>
      </c>
      <c r="C1573" t="s">
        <v>11825</v>
      </c>
      <c r="D1573" t="s">
        <v>11818</v>
      </c>
      <c r="E1573" t="s">
        <v>11828</v>
      </c>
      <c r="F1573" t="s">
        <v>14566</v>
      </c>
      <c r="G1573" t="s">
        <v>14567</v>
      </c>
      <c r="H1573">
        <v>5</v>
      </c>
      <c r="I1573">
        <v>797.82</v>
      </c>
    </row>
    <row r="1574" spans="1:9" x14ac:dyDescent="0.25">
      <c r="A1574">
        <v>2573</v>
      </c>
      <c r="B1574" s="8">
        <v>44831</v>
      </c>
      <c r="C1574" t="s">
        <v>11817</v>
      </c>
      <c r="D1574" t="s">
        <v>11818</v>
      </c>
      <c r="E1574" t="s">
        <v>11828</v>
      </c>
      <c r="F1574" t="s">
        <v>14568</v>
      </c>
      <c r="G1574" t="s">
        <v>14569</v>
      </c>
      <c r="H1574">
        <v>2</v>
      </c>
      <c r="I1574">
        <v>806.47</v>
      </c>
    </row>
    <row r="1575" spans="1:9" x14ac:dyDescent="0.25">
      <c r="A1575">
        <v>2574</v>
      </c>
      <c r="B1575" s="8">
        <v>45125</v>
      </c>
      <c r="C1575" t="s">
        <v>11825</v>
      </c>
      <c r="D1575" t="s">
        <v>11832</v>
      </c>
      <c r="E1575" t="s">
        <v>11819</v>
      </c>
      <c r="F1575" t="s">
        <v>14570</v>
      </c>
      <c r="G1575" t="s">
        <v>14571</v>
      </c>
      <c r="H1575">
        <v>1</v>
      </c>
      <c r="I1575">
        <v>376.59</v>
      </c>
    </row>
    <row r="1576" spans="1:9" x14ac:dyDescent="0.25">
      <c r="A1576">
        <v>2575</v>
      </c>
      <c r="B1576" s="8">
        <v>44983</v>
      </c>
      <c r="C1576" t="s">
        <v>11831</v>
      </c>
      <c r="D1576" t="s">
        <v>11818</v>
      </c>
      <c r="E1576" t="s">
        <v>11819</v>
      </c>
      <c r="F1576" t="s">
        <v>14572</v>
      </c>
      <c r="G1576" t="s">
        <v>14573</v>
      </c>
      <c r="H1576">
        <v>2</v>
      </c>
      <c r="I1576">
        <v>157.16999999999999</v>
      </c>
    </row>
    <row r="1577" spans="1:9" x14ac:dyDescent="0.25">
      <c r="A1577">
        <v>2576</v>
      </c>
      <c r="B1577" s="8">
        <v>44980</v>
      </c>
      <c r="C1577" t="s">
        <v>11822</v>
      </c>
      <c r="D1577" t="s">
        <v>11832</v>
      </c>
      <c r="E1577" t="s">
        <v>11819</v>
      </c>
      <c r="F1577" t="s">
        <v>14574</v>
      </c>
      <c r="G1577" t="s">
        <v>14575</v>
      </c>
      <c r="H1577">
        <v>2</v>
      </c>
      <c r="I1577">
        <v>608.82000000000005</v>
      </c>
    </row>
    <row r="1578" spans="1:9" x14ac:dyDescent="0.25">
      <c r="A1578">
        <v>2577</v>
      </c>
      <c r="B1578" s="8">
        <v>45023</v>
      </c>
      <c r="C1578" t="s">
        <v>11831</v>
      </c>
      <c r="D1578" t="s">
        <v>11818</v>
      </c>
      <c r="E1578" t="s">
        <v>11819</v>
      </c>
      <c r="F1578" t="s">
        <v>5893</v>
      </c>
      <c r="G1578" t="s">
        <v>14576</v>
      </c>
      <c r="H1578">
        <v>5</v>
      </c>
      <c r="I1578">
        <v>928.48</v>
      </c>
    </row>
    <row r="1579" spans="1:9" x14ac:dyDescent="0.25">
      <c r="A1579">
        <v>2578</v>
      </c>
      <c r="B1579" s="8">
        <v>44844</v>
      </c>
      <c r="C1579" t="s">
        <v>11817</v>
      </c>
      <c r="D1579" t="s">
        <v>11832</v>
      </c>
      <c r="E1579" t="s">
        <v>11819</v>
      </c>
      <c r="F1579" t="s">
        <v>14577</v>
      </c>
      <c r="G1579" t="s">
        <v>14578</v>
      </c>
      <c r="H1579">
        <v>1</v>
      </c>
      <c r="I1579">
        <v>812.01</v>
      </c>
    </row>
    <row r="1580" spans="1:9" x14ac:dyDescent="0.25">
      <c r="A1580">
        <v>2579</v>
      </c>
      <c r="B1580" s="8">
        <v>44602</v>
      </c>
      <c r="C1580" t="s">
        <v>11835</v>
      </c>
      <c r="D1580" t="s">
        <v>11832</v>
      </c>
      <c r="E1580" t="s">
        <v>11819</v>
      </c>
      <c r="F1580" t="s">
        <v>14579</v>
      </c>
      <c r="G1580" t="s">
        <v>14580</v>
      </c>
      <c r="H1580">
        <v>4</v>
      </c>
      <c r="I1580">
        <v>941.61</v>
      </c>
    </row>
    <row r="1581" spans="1:9" x14ac:dyDescent="0.25">
      <c r="A1581">
        <v>2580</v>
      </c>
      <c r="B1581" s="8">
        <v>45110</v>
      </c>
      <c r="C1581" t="s">
        <v>11831</v>
      </c>
      <c r="D1581" t="s">
        <v>11818</v>
      </c>
      <c r="E1581" t="s">
        <v>11819</v>
      </c>
      <c r="F1581" t="s">
        <v>14581</v>
      </c>
      <c r="G1581" t="s">
        <v>14582</v>
      </c>
      <c r="H1581">
        <v>1</v>
      </c>
      <c r="I1581">
        <v>227.13</v>
      </c>
    </row>
    <row r="1582" spans="1:9" x14ac:dyDescent="0.25">
      <c r="A1582">
        <v>2581</v>
      </c>
      <c r="B1582" s="8">
        <v>45059</v>
      </c>
      <c r="C1582" t="s">
        <v>11835</v>
      </c>
      <c r="D1582" t="s">
        <v>11832</v>
      </c>
      <c r="E1582" t="s">
        <v>11828</v>
      </c>
      <c r="F1582" t="s">
        <v>14583</v>
      </c>
      <c r="G1582" t="s">
        <v>14584</v>
      </c>
      <c r="H1582">
        <v>1</v>
      </c>
      <c r="I1582">
        <v>257.39999999999998</v>
      </c>
    </row>
    <row r="1583" spans="1:9" x14ac:dyDescent="0.25">
      <c r="A1583">
        <v>2582</v>
      </c>
      <c r="B1583" s="8">
        <v>45002</v>
      </c>
      <c r="C1583" t="s">
        <v>11822</v>
      </c>
      <c r="D1583" t="s">
        <v>11818</v>
      </c>
      <c r="E1583" t="s">
        <v>11819</v>
      </c>
      <c r="F1583" t="s">
        <v>8468</v>
      </c>
      <c r="G1583" t="s">
        <v>14585</v>
      </c>
      <c r="H1583">
        <v>2</v>
      </c>
      <c r="I1583">
        <v>360.65</v>
      </c>
    </row>
    <row r="1584" spans="1:9" x14ac:dyDescent="0.25">
      <c r="A1584">
        <v>2583</v>
      </c>
      <c r="B1584" s="8">
        <v>45071</v>
      </c>
      <c r="C1584" t="s">
        <v>11817</v>
      </c>
      <c r="D1584" t="s">
        <v>11832</v>
      </c>
      <c r="E1584" t="s">
        <v>11828</v>
      </c>
      <c r="F1584" t="s">
        <v>14586</v>
      </c>
      <c r="G1584" t="s">
        <v>14587</v>
      </c>
      <c r="H1584">
        <v>5</v>
      </c>
      <c r="I1584">
        <v>892.97</v>
      </c>
    </row>
    <row r="1585" spans="1:9" x14ac:dyDescent="0.25">
      <c r="A1585">
        <v>2584</v>
      </c>
      <c r="B1585" s="8">
        <v>45001</v>
      </c>
      <c r="C1585" t="s">
        <v>11825</v>
      </c>
      <c r="D1585" t="s">
        <v>11818</v>
      </c>
      <c r="E1585" t="s">
        <v>11819</v>
      </c>
      <c r="F1585" t="s">
        <v>13396</v>
      </c>
      <c r="G1585" t="s">
        <v>14588</v>
      </c>
      <c r="H1585">
        <v>4</v>
      </c>
      <c r="I1585">
        <v>746.93</v>
      </c>
    </row>
    <row r="1586" spans="1:9" x14ac:dyDescent="0.25">
      <c r="A1586">
        <v>2585</v>
      </c>
      <c r="B1586" s="8">
        <v>44975</v>
      </c>
      <c r="C1586" t="s">
        <v>11817</v>
      </c>
      <c r="D1586" t="s">
        <v>11832</v>
      </c>
      <c r="E1586" t="s">
        <v>11819</v>
      </c>
      <c r="F1586" t="s">
        <v>9060</v>
      </c>
      <c r="G1586" t="s">
        <v>14589</v>
      </c>
      <c r="H1586">
        <v>1</v>
      </c>
      <c r="I1586">
        <v>909.6</v>
      </c>
    </row>
    <row r="1587" spans="1:9" x14ac:dyDescent="0.25">
      <c r="A1587">
        <v>2586</v>
      </c>
      <c r="B1587" s="8">
        <v>44689</v>
      </c>
      <c r="C1587" t="s">
        <v>11817</v>
      </c>
      <c r="D1587" t="s">
        <v>11818</v>
      </c>
      <c r="E1587" t="s">
        <v>11828</v>
      </c>
      <c r="F1587" t="s">
        <v>14590</v>
      </c>
      <c r="G1587" t="s">
        <v>14591</v>
      </c>
      <c r="H1587">
        <v>5</v>
      </c>
      <c r="I1587">
        <v>222.04</v>
      </c>
    </row>
    <row r="1588" spans="1:9" x14ac:dyDescent="0.25">
      <c r="A1588">
        <v>2587</v>
      </c>
      <c r="B1588" s="8">
        <v>44953</v>
      </c>
      <c r="C1588" t="s">
        <v>11835</v>
      </c>
      <c r="D1588" t="s">
        <v>11818</v>
      </c>
      <c r="E1588" t="s">
        <v>11819</v>
      </c>
      <c r="F1588" t="s">
        <v>13340</v>
      </c>
      <c r="G1588" t="s">
        <v>14592</v>
      </c>
      <c r="H1588">
        <v>3</v>
      </c>
      <c r="I1588">
        <v>583.69000000000005</v>
      </c>
    </row>
    <row r="1589" spans="1:9" x14ac:dyDescent="0.25">
      <c r="A1589">
        <v>2588</v>
      </c>
      <c r="B1589" s="8">
        <v>45176</v>
      </c>
      <c r="C1589" t="s">
        <v>11831</v>
      </c>
      <c r="D1589" t="s">
        <v>11818</v>
      </c>
      <c r="E1589" t="s">
        <v>11828</v>
      </c>
      <c r="F1589" t="s">
        <v>14593</v>
      </c>
      <c r="G1589" t="s">
        <v>14594</v>
      </c>
      <c r="H1589">
        <v>3</v>
      </c>
      <c r="I1589">
        <v>856.44</v>
      </c>
    </row>
    <row r="1590" spans="1:9" x14ac:dyDescent="0.25">
      <c r="A1590">
        <v>2589</v>
      </c>
      <c r="B1590" s="8">
        <v>44989</v>
      </c>
      <c r="C1590" t="s">
        <v>11831</v>
      </c>
      <c r="D1590" t="s">
        <v>11832</v>
      </c>
      <c r="E1590" t="s">
        <v>11828</v>
      </c>
      <c r="F1590" t="s">
        <v>11179</v>
      </c>
      <c r="G1590" t="s">
        <v>14595</v>
      </c>
      <c r="H1590">
        <v>4</v>
      </c>
      <c r="I1590">
        <v>919.1</v>
      </c>
    </row>
    <row r="1591" spans="1:9" x14ac:dyDescent="0.25">
      <c r="A1591">
        <v>2590</v>
      </c>
      <c r="B1591" s="8">
        <v>45091</v>
      </c>
      <c r="C1591" t="s">
        <v>11822</v>
      </c>
      <c r="D1591" t="s">
        <v>11832</v>
      </c>
      <c r="E1591" t="s">
        <v>11819</v>
      </c>
      <c r="F1591" t="s">
        <v>8388</v>
      </c>
      <c r="G1591" t="s">
        <v>14596</v>
      </c>
      <c r="H1591">
        <v>3</v>
      </c>
      <c r="I1591">
        <v>606.76</v>
      </c>
    </row>
    <row r="1592" spans="1:9" x14ac:dyDescent="0.25">
      <c r="A1592">
        <v>2591</v>
      </c>
      <c r="B1592" s="8">
        <v>44722</v>
      </c>
      <c r="C1592" t="s">
        <v>11817</v>
      </c>
      <c r="D1592" t="s">
        <v>11818</v>
      </c>
      <c r="E1592" t="s">
        <v>11828</v>
      </c>
      <c r="F1592" t="s">
        <v>14597</v>
      </c>
      <c r="G1592" t="s">
        <v>14598</v>
      </c>
      <c r="H1592">
        <v>2</v>
      </c>
      <c r="I1592">
        <v>745.31</v>
      </c>
    </row>
    <row r="1593" spans="1:9" x14ac:dyDescent="0.25">
      <c r="A1593">
        <v>2592</v>
      </c>
      <c r="B1593" s="8">
        <v>45201</v>
      </c>
      <c r="C1593" t="s">
        <v>11825</v>
      </c>
      <c r="D1593" t="s">
        <v>11818</v>
      </c>
      <c r="E1593" t="s">
        <v>11819</v>
      </c>
      <c r="F1593" t="s">
        <v>6888</v>
      </c>
      <c r="G1593" t="s">
        <v>14599</v>
      </c>
      <c r="H1593">
        <v>3</v>
      </c>
      <c r="I1593">
        <v>240.57</v>
      </c>
    </row>
    <row r="1594" spans="1:9" x14ac:dyDescent="0.25">
      <c r="A1594">
        <v>2593</v>
      </c>
      <c r="B1594" s="8">
        <v>44789</v>
      </c>
      <c r="C1594" t="s">
        <v>11831</v>
      </c>
      <c r="D1594" t="s">
        <v>11818</v>
      </c>
      <c r="E1594" t="s">
        <v>11819</v>
      </c>
      <c r="F1594" t="s">
        <v>14600</v>
      </c>
      <c r="G1594" t="s">
        <v>14601</v>
      </c>
      <c r="H1594">
        <v>3</v>
      </c>
      <c r="I1594">
        <v>659.82</v>
      </c>
    </row>
    <row r="1595" spans="1:9" x14ac:dyDescent="0.25">
      <c r="A1595">
        <v>2594</v>
      </c>
      <c r="B1595" s="8">
        <v>44573</v>
      </c>
      <c r="C1595" t="s">
        <v>11831</v>
      </c>
      <c r="D1595" t="s">
        <v>11818</v>
      </c>
      <c r="E1595" t="s">
        <v>11819</v>
      </c>
      <c r="F1595" t="s">
        <v>5893</v>
      </c>
      <c r="G1595" t="s">
        <v>3345</v>
      </c>
      <c r="H1595">
        <v>3</v>
      </c>
      <c r="I1595">
        <v>273.94</v>
      </c>
    </row>
    <row r="1596" spans="1:9" x14ac:dyDescent="0.25">
      <c r="A1596">
        <v>2595</v>
      </c>
      <c r="B1596" s="8">
        <v>44903</v>
      </c>
      <c r="C1596" t="s">
        <v>11817</v>
      </c>
      <c r="D1596" t="s">
        <v>11832</v>
      </c>
      <c r="E1596" t="s">
        <v>11819</v>
      </c>
      <c r="F1596" t="s">
        <v>14602</v>
      </c>
      <c r="G1596" t="s">
        <v>14603</v>
      </c>
      <c r="H1596">
        <v>4</v>
      </c>
      <c r="I1596">
        <v>920.91</v>
      </c>
    </row>
    <row r="1597" spans="1:9" x14ac:dyDescent="0.25">
      <c r="A1597">
        <v>2596</v>
      </c>
      <c r="B1597" s="8">
        <v>44979</v>
      </c>
      <c r="C1597" t="s">
        <v>11831</v>
      </c>
      <c r="D1597" t="s">
        <v>11832</v>
      </c>
      <c r="E1597" t="s">
        <v>11819</v>
      </c>
      <c r="F1597" t="s">
        <v>14604</v>
      </c>
      <c r="G1597" t="s">
        <v>14605</v>
      </c>
      <c r="H1597">
        <v>2</v>
      </c>
      <c r="I1597">
        <v>114.28</v>
      </c>
    </row>
    <row r="1598" spans="1:9" x14ac:dyDescent="0.25">
      <c r="A1598">
        <v>2597</v>
      </c>
      <c r="B1598" s="8">
        <v>44856</v>
      </c>
      <c r="C1598" t="s">
        <v>11831</v>
      </c>
      <c r="D1598" t="s">
        <v>11832</v>
      </c>
      <c r="E1598" t="s">
        <v>11828</v>
      </c>
      <c r="F1598" t="s">
        <v>14606</v>
      </c>
      <c r="G1598" t="s">
        <v>1294</v>
      </c>
      <c r="H1598">
        <v>3</v>
      </c>
      <c r="I1598">
        <v>242.28</v>
      </c>
    </row>
    <row r="1599" spans="1:9" x14ac:dyDescent="0.25">
      <c r="A1599">
        <v>2598</v>
      </c>
      <c r="B1599" s="8">
        <v>44909</v>
      </c>
      <c r="C1599" t="s">
        <v>11817</v>
      </c>
      <c r="D1599" t="s">
        <v>11832</v>
      </c>
      <c r="E1599" t="s">
        <v>11828</v>
      </c>
      <c r="F1599" t="s">
        <v>14607</v>
      </c>
      <c r="G1599" t="s">
        <v>14608</v>
      </c>
      <c r="H1599">
        <v>3</v>
      </c>
      <c r="I1599">
        <v>420.06</v>
      </c>
    </row>
    <row r="1600" spans="1:9" x14ac:dyDescent="0.25">
      <c r="A1600">
        <v>2599</v>
      </c>
      <c r="B1600" s="8">
        <v>44970</v>
      </c>
      <c r="C1600" t="s">
        <v>11817</v>
      </c>
      <c r="D1600" t="s">
        <v>11832</v>
      </c>
      <c r="E1600" t="s">
        <v>11819</v>
      </c>
      <c r="F1600" t="s">
        <v>14609</v>
      </c>
      <c r="G1600" t="s">
        <v>14610</v>
      </c>
      <c r="H1600">
        <v>2</v>
      </c>
      <c r="I1600">
        <v>288.93</v>
      </c>
    </row>
    <row r="1601" spans="1:9" x14ac:dyDescent="0.25">
      <c r="A1601">
        <v>2600</v>
      </c>
      <c r="B1601" s="8">
        <v>45060</v>
      </c>
      <c r="C1601" t="s">
        <v>11835</v>
      </c>
      <c r="D1601" t="s">
        <v>11818</v>
      </c>
      <c r="E1601" t="s">
        <v>11828</v>
      </c>
      <c r="F1601" t="s">
        <v>14611</v>
      </c>
      <c r="G1601" t="s">
        <v>2886</v>
      </c>
      <c r="H1601">
        <v>3</v>
      </c>
      <c r="I1601">
        <v>637.45000000000005</v>
      </c>
    </row>
    <row r="1602" spans="1:9" x14ac:dyDescent="0.25">
      <c r="A1602">
        <v>2601</v>
      </c>
      <c r="B1602" s="8">
        <v>45106</v>
      </c>
      <c r="C1602" t="s">
        <v>11831</v>
      </c>
      <c r="D1602" t="s">
        <v>11832</v>
      </c>
      <c r="E1602" t="s">
        <v>11819</v>
      </c>
      <c r="F1602" t="s">
        <v>14612</v>
      </c>
      <c r="G1602" t="s">
        <v>14613</v>
      </c>
      <c r="H1602">
        <v>5</v>
      </c>
      <c r="I1602">
        <v>944.24</v>
      </c>
    </row>
    <row r="1603" spans="1:9" x14ac:dyDescent="0.25">
      <c r="A1603">
        <v>2602</v>
      </c>
      <c r="B1603" s="8">
        <v>44920</v>
      </c>
      <c r="C1603" t="s">
        <v>11822</v>
      </c>
      <c r="D1603" t="s">
        <v>11818</v>
      </c>
      <c r="E1603" t="s">
        <v>11819</v>
      </c>
      <c r="F1603" t="s">
        <v>14614</v>
      </c>
      <c r="G1603" t="s">
        <v>12649</v>
      </c>
      <c r="H1603">
        <v>4</v>
      </c>
      <c r="I1603">
        <v>364.41</v>
      </c>
    </row>
    <row r="1604" spans="1:9" x14ac:dyDescent="0.25">
      <c r="A1604">
        <v>2603</v>
      </c>
      <c r="B1604" s="8">
        <v>44854</v>
      </c>
      <c r="C1604" t="s">
        <v>11831</v>
      </c>
      <c r="D1604" t="s">
        <v>11818</v>
      </c>
      <c r="E1604" t="s">
        <v>11828</v>
      </c>
      <c r="F1604" t="s">
        <v>11712</v>
      </c>
      <c r="G1604" t="s">
        <v>14615</v>
      </c>
      <c r="H1604">
        <v>5</v>
      </c>
      <c r="I1604">
        <v>605.84</v>
      </c>
    </row>
    <row r="1605" spans="1:9" x14ac:dyDescent="0.25">
      <c r="A1605">
        <v>2604</v>
      </c>
      <c r="B1605" s="8">
        <v>44572</v>
      </c>
      <c r="C1605" t="s">
        <v>11822</v>
      </c>
      <c r="D1605" t="s">
        <v>11818</v>
      </c>
      <c r="E1605" t="s">
        <v>11819</v>
      </c>
      <c r="F1605" t="s">
        <v>14616</v>
      </c>
      <c r="G1605" t="s">
        <v>14617</v>
      </c>
      <c r="H1605">
        <v>5</v>
      </c>
      <c r="I1605">
        <v>990.59</v>
      </c>
    </row>
    <row r="1606" spans="1:9" x14ac:dyDescent="0.25">
      <c r="A1606">
        <v>2605</v>
      </c>
      <c r="B1606" s="8">
        <v>44879</v>
      </c>
      <c r="C1606" t="s">
        <v>11835</v>
      </c>
      <c r="D1606" t="s">
        <v>11832</v>
      </c>
      <c r="E1606" t="s">
        <v>11828</v>
      </c>
      <c r="F1606" t="s">
        <v>14618</v>
      </c>
      <c r="G1606" t="s">
        <v>14619</v>
      </c>
      <c r="H1606">
        <v>4</v>
      </c>
      <c r="I1606">
        <v>549.19000000000005</v>
      </c>
    </row>
    <row r="1607" spans="1:9" x14ac:dyDescent="0.25">
      <c r="A1607">
        <v>2606</v>
      </c>
      <c r="B1607" s="8">
        <v>44880</v>
      </c>
      <c r="C1607" t="s">
        <v>11822</v>
      </c>
      <c r="D1607" t="s">
        <v>11832</v>
      </c>
      <c r="E1607" t="s">
        <v>11819</v>
      </c>
      <c r="F1607" t="s">
        <v>14620</v>
      </c>
      <c r="G1607" t="s">
        <v>14621</v>
      </c>
      <c r="H1607">
        <v>1</v>
      </c>
      <c r="I1607">
        <v>587.34</v>
      </c>
    </row>
    <row r="1608" spans="1:9" x14ac:dyDescent="0.25">
      <c r="A1608">
        <v>2607</v>
      </c>
      <c r="B1608" s="8">
        <v>44921</v>
      </c>
      <c r="C1608" t="s">
        <v>11825</v>
      </c>
      <c r="D1608" t="s">
        <v>11832</v>
      </c>
      <c r="E1608" t="s">
        <v>11828</v>
      </c>
      <c r="F1608" t="s">
        <v>14622</v>
      </c>
      <c r="G1608" t="s">
        <v>5081</v>
      </c>
      <c r="H1608">
        <v>3</v>
      </c>
      <c r="I1608">
        <v>918.96</v>
      </c>
    </row>
    <row r="1609" spans="1:9" x14ac:dyDescent="0.25">
      <c r="A1609">
        <v>2608</v>
      </c>
      <c r="B1609" s="8">
        <v>44947</v>
      </c>
      <c r="C1609" t="s">
        <v>11835</v>
      </c>
      <c r="D1609" t="s">
        <v>11818</v>
      </c>
      <c r="E1609" t="s">
        <v>11819</v>
      </c>
      <c r="F1609" t="s">
        <v>14623</v>
      </c>
      <c r="G1609" t="s">
        <v>12943</v>
      </c>
      <c r="H1609">
        <v>2</v>
      </c>
      <c r="I1609">
        <v>525.41</v>
      </c>
    </row>
    <row r="1610" spans="1:9" x14ac:dyDescent="0.25">
      <c r="A1610">
        <v>2609</v>
      </c>
      <c r="B1610" s="8">
        <v>44660</v>
      </c>
      <c r="C1610" t="s">
        <v>11831</v>
      </c>
      <c r="D1610" t="s">
        <v>11832</v>
      </c>
      <c r="E1610" t="s">
        <v>11828</v>
      </c>
      <c r="F1610" t="s">
        <v>14624</v>
      </c>
      <c r="G1610" t="s">
        <v>14625</v>
      </c>
      <c r="H1610">
        <v>1</v>
      </c>
      <c r="I1610">
        <v>484.08</v>
      </c>
    </row>
    <row r="1611" spans="1:9" x14ac:dyDescent="0.25">
      <c r="A1611">
        <v>2610</v>
      </c>
      <c r="B1611" s="8">
        <v>45102</v>
      </c>
      <c r="C1611" t="s">
        <v>11817</v>
      </c>
      <c r="D1611" t="s">
        <v>11832</v>
      </c>
      <c r="E1611" t="s">
        <v>11828</v>
      </c>
      <c r="F1611" t="s">
        <v>8527</v>
      </c>
      <c r="G1611" t="s">
        <v>14626</v>
      </c>
      <c r="H1611">
        <v>5</v>
      </c>
      <c r="I1611">
        <v>184.63</v>
      </c>
    </row>
    <row r="1612" spans="1:9" x14ac:dyDescent="0.25">
      <c r="A1612">
        <v>2611</v>
      </c>
      <c r="B1612" s="8">
        <v>44863</v>
      </c>
      <c r="C1612" t="s">
        <v>11817</v>
      </c>
      <c r="D1612" t="s">
        <v>11818</v>
      </c>
      <c r="E1612" t="s">
        <v>11819</v>
      </c>
      <c r="F1612" t="s">
        <v>14627</v>
      </c>
      <c r="G1612" t="s">
        <v>14628</v>
      </c>
      <c r="H1612">
        <v>3</v>
      </c>
      <c r="I1612">
        <v>793.77</v>
      </c>
    </row>
    <row r="1613" spans="1:9" x14ac:dyDescent="0.25">
      <c r="A1613">
        <v>2612</v>
      </c>
      <c r="B1613" s="8">
        <v>45039</v>
      </c>
      <c r="C1613" t="s">
        <v>11817</v>
      </c>
      <c r="D1613" t="s">
        <v>11818</v>
      </c>
      <c r="E1613" t="s">
        <v>11828</v>
      </c>
      <c r="F1613" t="s">
        <v>14629</v>
      </c>
      <c r="G1613" t="s">
        <v>14630</v>
      </c>
      <c r="H1613">
        <v>3</v>
      </c>
      <c r="I1613">
        <v>301.02</v>
      </c>
    </row>
    <row r="1614" spans="1:9" x14ac:dyDescent="0.25">
      <c r="A1614">
        <v>2613</v>
      </c>
      <c r="B1614" s="8">
        <v>44862</v>
      </c>
      <c r="C1614" t="s">
        <v>11822</v>
      </c>
      <c r="D1614" t="s">
        <v>11818</v>
      </c>
      <c r="E1614" t="s">
        <v>11819</v>
      </c>
      <c r="F1614" t="s">
        <v>14631</v>
      </c>
      <c r="G1614" t="s">
        <v>14632</v>
      </c>
      <c r="H1614">
        <v>3</v>
      </c>
      <c r="I1614">
        <v>253.86</v>
      </c>
    </row>
    <row r="1615" spans="1:9" x14ac:dyDescent="0.25">
      <c r="A1615">
        <v>2614</v>
      </c>
      <c r="B1615" s="8">
        <v>44815</v>
      </c>
      <c r="C1615" t="s">
        <v>11835</v>
      </c>
      <c r="D1615" t="s">
        <v>11832</v>
      </c>
      <c r="E1615" t="s">
        <v>11828</v>
      </c>
      <c r="F1615" t="s">
        <v>14312</v>
      </c>
      <c r="G1615" t="s">
        <v>14633</v>
      </c>
      <c r="H1615">
        <v>2</v>
      </c>
      <c r="I1615">
        <v>468.59</v>
      </c>
    </row>
    <row r="1616" spans="1:9" x14ac:dyDescent="0.25">
      <c r="A1616">
        <v>2615</v>
      </c>
      <c r="B1616" s="8">
        <v>45202</v>
      </c>
      <c r="C1616" t="s">
        <v>11822</v>
      </c>
      <c r="D1616" t="s">
        <v>11818</v>
      </c>
      <c r="E1616" t="s">
        <v>11828</v>
      </c>
      <c r="F1616" t="s">
        <v>14634</v>
      </c>
      <c r="G1616" t="s">
        <v>14635</v>
      </c>
      <c r="H1616">
        <v>5</v>
      </c>
      <c r="I1616">
        <v>689.87</v>
      </c>
    </row>
    <row r="1617" spans="1:9" x14ac:dyDescent="0.25">
      <c r="A1617">
        <v>2616</v>
      </c>
      <c r="B1617" s="8">
        <v>45032</v>
      </c>
      <c r="C1617" t="s">
        <v>11817</v>
      </c>
      <c r="D1617" t="s">
        <v>11832</v>
      </c>
      <c r="E1617" t="s">
        <v>11819</v>
      </c>
      <c r="F1617" t="s">
        <v>13389</v>
      </c>
      <c r="G1617" t="s">
        <v>14636</v>
      </c>
      <c r="H1617">
        <v>5</v>
      </c>
      <c r="I1617">
        <v>428.33</v>
      </c>
    </row>
    <row r="1618" spans="1:9" x14ac:dyDescent="0.25">
      <c r="A1618">
        <v>2617</v>
      </c>
      <c r="B1618" s="8">
        <v>45131</v>
      </c>
      <c r="C1618" t="s">
        <v>11835</v>
      </c>
      <c r="D1618" t="s">
        <v>11832</v>
      </c>
      <c r="E1618" t="s">
        <v>11828</v>
      </c>
      <c r="F1618" t="s">
        <v>14637</v>
      </c>
      <c r="G1618" t="s">
        <v>14638</v>
      </c>
      <c r="H1618">
        <v>2</v>
      </c>
      <c r="I1618">
        <v>806.47</v>
      </c>
    </row>
    <row r="1619" spans="1:9" x14ac:dyDescent="0.25">
      <c r="A1619">
        <v>2618</v>
      </c>
      <c r="B1619" s="8">
        <v>44949</v>
      </c>
      <c r="C1619" t="s">
        <v>11831</v>
      </c>
      <c r="D1619" t="s">
        <v>11818</v>
      </c>
      <c r="E1619" t="s">
        <v>11828</v>
      </c>
      <c r="F1619" t="s">
        <v>5963</v>
      </c>
      <c r="G1619" t="s">
        <v>2542</v>
      </c>
      <c r="H1619">
        <v>3</v>
      </c>
      <c r="I1619">
        <v>399.63</v>
      </c>
    </row>
    <row r="1620" spans="1:9" x14ac:dyDescent="0.25">
      <c r="A1620">
        <v>2619</v>
      </c>
      <c r="B1620" s="8">
        <v>44925</v>
      </c>
      <c r="C1620" t="s">
        <v>11825</v>
      </c>
      <c r="D1620" t="s">
        <v>11818</v>
      </c>
      <c r="E1620" t="s">
        <v>11828</v>
      </c>
      <c r="F1620" t="s">
        <v>13092</v>
      </c>
      <c r="G1620" t="s">
        <v>14639</v>
      </c>
      <c r="H1620">
        <v>3</v>
      </c>
      <c r="I1620">
        <v>440.24</v>
      </c>
    </row>
    <row r="1621" spans="1:9" x14ac:dyDescent="0.25">
      <c r="A1621">
        <v>2620</v>
      </c>
      <c r="B1621" s="8">
        <v>44950</v>
      </c>
      <c r="C1621" t="s">
        <v>11831</v>
      </c>
      <c r="D1621" t="s">
        <v>11832</v>
      </c>
      <c r="E1621" t="s">
        <v>11828</v>
      </c>
      <c r="F1621" t="s">
        <v>14640</v>
      </c>
      <c r="G1621" t="s">
        <v>14641</v>
      </c>
      <c r="H1621">
        <v>1</v>
      </c>
      <c r="I1621">
        <v>485.2</v>
      </c>
    </row>
    <row r="1622" spans="1:9" x14ac:dyDescent="0.25">
      <c r="A1622">
        <v>2621</v>
      </c>
      <c r="B1622" s="8">
        <v>44988</v>
      </c>
      <c r="C1622" t="s">
        <v>11835</v>
      </c>
      <c r="D1622" t="s">
        <v>11818</v>
      </c>
      <c r="E1622" t="s">
        <v>11819</v>
      </c>
      <c r="F1622" t="s">
        <v>9280</v>
      </c>
      <c r="G1622" t="s">
        <v>14642</v>
      </c>
      <c r="H1622">
        <v>2</v>
      </c>
      <c r="I1622">
        <v>451.56</v>
      </c>
    </row>
    <row r="1623" spans="1:9" x14ac:dyDescent="0.25">
      <c r="A1623">
        <v>2622</v>
      </c>
      <c r="B1623" s="8">
        <v>44785</v>
      </c>
      <c r="C1623" t="s">
        <v>11822</v>
      </c>
      <c r="D1623" t="s">
        <v>11832</v>
      </c>
      <c r="E1623" t="s">
        <v>11828</v>
      </c>
      <c r="F1623" t="s">
        <v>14643</v>
      </c>
      <c r="G1623" t="s">
        <v>14644</v>
      </c>
      <c r="H1623">
        <v>5</v>
      </c>
      <c r="I1623">
        <v>159.37</v>
      </c>
    </row>
    <row r="1624" spans="1:9" x14ac:dyDescent="0.25">
      <c r="A1624">
        <v>2623</v>
      </c>
      <c r="B1624" s="8">
        <v>44801</v>
      </c>
      <c r="C1624" t="s">
        <v>11822</v>
      </c>
      <c r="D1624" t="s">
        <v>11818</v>
      </c>
      <c r="E1624" t="s">
        <v>11819</v>
      </c>
      <c r="F1624" t="s">
        <v>14645</v>
      </c>
      <c r="G1624" t="s">
        <v>14646</v>
      </c>
      <c r="H1624">
        <v>4</v>
      </c>
      <c r="I1624">
        <v>310.27999999999997</v>
      </c>
    </row>
    <row r="1625" spans="1:9" x14ac:dyDescent="0.25">
      <c r="A1625">
        <v>2624</v>
      </c>
      <c r="B1625" s="8">
        <v>44662</v>
      </c>
      <c r="C1625" t="s">
        <v>11817</v>
      </c>
      <c r="D1625" t="s">
        <v>11818</v>
      </c>
      <c r="E1625" t="s">
        <v>11819</v>
      </c>
      <c r="F1625" t="s">
        <v>14647</v>
      </c>
      <c r="G1625" t="s">
        <v>14648</v>
      </c>
      <c r="H1625">
        <v>2</v>
      </c>
      <c r="I1625">
        <v>227.91</v>
      </c>
    </row>
    <row r="1626" spans="1:9" x14ac:dyDescent="0.25">
      <c r="A1626">
        <v>2625</v>
      </c>
      <c r="B1626" s="8">
        <v>44571</v>
      </c>
      <c r="C1626" t="s">
        <v>11825</v>
      </c>
      <c r="D1626" t="s">
        <v>11818</v>
      </c>
      <c r="E1626" t="s">
        <v>11819</v>
      </c>
      <c r="F1626" t="s">
        <v>14649</v>
      </c>
      <c r="G1626" t="s">
        <v>14650</v>
      </c>
      <c r="H1626">
        <v>3</v>
      </c>
      <c r="I1626">
        <v>379.25</v>
      </c>
    </row>
    <row r="1627" spans="1:9" x14ac:dyDescent="0.25">
      <c r="A1627">
        <v>2626</v>
      </c>
      <c r="B1627" s="8">
        <v>45047</v>
      </c>
      <c r="C1627" t="s">
        <v>11825</v>
      </c>
      <c r="D1627" t="s">
        <v>11818</v>
      </c>
      <c r="E1627" t="s">
        <v>11819</v>
      </c>
      <c r="F1627" t="s">
        <v>14651</v>
      </c>
      <c r="G1627" t="s">
        <v>14652</v>
      </c>
      <c r="H1627">
        <v>3</v>
      </c>
      <c r="I1627">
        <v>197.3</v>
      </c>
    </row>
    <row r="1628" spans="1:9" x14ac:dyDescent="0.25">
      <c r="A1628">
        <v>2627</v>
      </c>
      <c r="B1628" s="8">
        <v>44791</v>
      </c>
      <c r="C1628" t="s">
        <v>11817</v>
      </c>
      <c r="D1628" t="s">
        <v>11818</v>
      </c>
      <c r="E1628" t="s">
        <v>11828</v>
      </c>
      <c r="F1628" t="s">
        <v>14653</v>
      </c>
      <c r="G1628" t="s">
        <v>14654</v>
      </c>
      <c r="H1628">
        <v>4</v>
      </c>
      <c r="I1628">
        <v>862.64</v>
      </c>
    </row>
    <row r="1629" spans="1:9" x14ac:dyDescent="0.25">
      <c r="A1629">
        <v>2628</v>
      </c>
      <c r="B1629" s="8">
        <v>44690</v>
      </c>
      <c r="C1629" t="s">
        <v>11825</v>
      </c>
      <c r="D1629" t="s">
        <v>11818</v>
      </c>
      <c r="E1629" t="s">
        <v>11828</v>
      </c>
      <c r="F1629" t="s">
        <v>9873</v>
      </c>
      <c r="G1629" t="s">
        <v>14655</v>
      </c>
      <c r="H1629">
        <v>1</v>
      </c>
      <c r="I1629">
        <v>896.12</v>
      </c>
    </row>
    <row r="1630" spans="1:9" x14ac:dyDescent="0.25">
      <c r="A1630">
        <v>2629</v>
      </c>
      <c r="B1630" s="8">
        <v>45047</v>
      </c>
      <c r="C1630" t="s">
        <v>11831</v>
      </c>
      <c r="D1630" t="s">
        <v>11832</v>
      </c>
      <c r="E1630" t="s">
        <v>11828</v>
      </c>
      <c r="F1630" t="s">
        <v>14656</v>
      </c>
      <c r="G1630" t="s">
        <v>14657</v>
      </c>
      <c r="H1630">
        <v>4</v>
      </c>
      <c r="I1630">
        <v>750.65</v>
      </c>
    </row>
    <row r="1631" spans="1:9" x14ac:dyDescent="0.25">
      <c r="A1631">
        <v>2630</v>
      </c>
      <c r="B1631" s="8">
        <v>44751</v>
      </c>
      <c r="C1631" t="s">
        <v>11825</v>
      </c>
      <c r="D1631" t="s">
        <v>11832</v>
      </c>
      <c r="E1631" t="s">
        <v>11819</v>
      </c>
      <c r="F1631" t="s">
        <v>14658</v>
      </c>
      <c r="G1631" t="s">
        <v>14659</v>
      </c>
      <c r="H1631">
        <v>4</v>
      </c>
      <c r="I1631">
        <v>424.19</v>
      </c>
    </row>
    <row r="1632" spans="1:9" x14ac:dyDescent="0.25">
      <c r="A1632">
        <v>2631</v>
      </c>
      <c r="B1632" s="8">
        <v>44875</v>
      </c>
      <c r="C1632" t="s">
        <v>11817</v>
      </c>
      <c r="D1632" t="s">
        <v>11832</v>
      </c>
      <c r="E1632" t="s">
        <v>11819</v>
      </c>
      <c r="F1632" t="s">
        <v>14660</v>
      </c>
      <c r="G1632" t="s">
        <v>14661</v>
      </c>
      <c r="H1632">
        <v>4</v>
      </c>
      <c r="I1632">
        <v>775.32</v>
      </c>
    </row>
    <row r="1633" spans="1:9" x14ac:dyDescent="0.25">
      <c r="A1633">
        <v>2632</v>
      </c>
      <c r="B1633" s="8">
        <v>45035</v>
      </c>
      <c r="C1633" t="s">
        <v>11817</v>
      </c>
      <c r="D1633" t="s">
        <v>11832</v>
      </c>
      <c r="E1633" t="s">
        <v>11819</v>
      </c>
      <c r="F1633" t="s">
        <v>14662</v>
      </c>
      <c r="G1633" t="s">
        <v>14663</v>
      </c>
      <c r="H1633">
        <v>2</v>
      </c>
      <c r="I1633">
        <v>209.47</v>
      </c>
    </row>
    <row r="1634" spans="1:9" x14ac:dyDescent="0.25">
      <c r="A1634">
        <v>2633</v>
      </c>
      <c r="B1634" s="8">
        <v>45171</v>
      </c>
      <c r="C1634" t="s">
        <v>11835</v>
      </c>
      <c r="D1634" t="s">
        <v>11818</v>
      </c>
      <c r="E1634" t="s">
        <v>11828</v>
      </c>
      <c r="F1634" t="s">
        <v>14664</v>
      </c>
      <c r="G1634" t="s">
        <v>14665</v>
      </c>
      <c r="H1634">
        <v>2</v>
      </c>
      <c r="I1634">
        <v>859.39</v>
      </c>
    </row>
    <row r="1635" spans="1:9" x14ac:dyDescent="0.25">
      <c r="A1635">
        <v>2634</v>
      </c>
      <c r="B1635" s="8">
        <v>45072</v>
      </c>
      <c r="C1635" t="s">
        <v>11835</v>
      </c>
      <c r="D1635" t="s">
        <v>11832</v>
      </c>
      <c r="E1635" t="s">
        <v>11828</v>
      </c>
      <c r="F1635" t="s">
        <v>14666</v>
      </c>
      <c r="G1635" t="s">
        <v>14667</v>
      </c>
      <c r="H1635">
        <v>1</v>
      </c>
      <c r="I1635">
        <v>532.85</v>
      </c>
    </row>
    <row r="1636" spans="1:9" x14ac:dyDescent="0.25">
      <c r="A1636">
        <v>2635</v>
      </c>
      <c r="B1636" s="8">
        <v>44987</v>
      </c>
      <c r="C1636" t="s">
        <v>11831</v>
      </c>
      <c r="D1636" t="s">
        <v>11832</v>
      </c>
      <c r="E1636" t="s">
        <v>11828</v>
      </c>
      <c r="F1636" t="s">
        <v>13434</v>
      </c>
      <c r="G1636" t="s">
        <v>12188</v>
      </c>
      <c r="H1636">
        <v>2</v>
      </c>
      <c r="I1636">
        <v>136.6</v>
      </c>
    </row>
    <row r="1637" spans="1:9" x14ac:dyDescent="0.25">
      <c r="A1637">
        <v>2636</v>
      </c>
      <c r="B1637" s="8">
        <v>45121</v>
      </c>
      <c r="C1637" t="s">
        <v>11831</v>
      </c>
      <c r="D1637" t="s">
        <v>11818</v>
      </c>
      <c r="E1637" t="s">
        <v>11828</v>
      </c>
      <c r="F1637" t="s">
        <v>14668</v>
      </c>
      <c r="G1637" t="s">
        <v>14669</v>
      </c>
      <c r="H1637">
        <v>4</v>
      </c>
      <c r="I1637">
        <v>483.54</v>
      </c>
    </row>
    <row r="1638" spans="1:9" x14ac:dyDescent="0.25">
      <c r="A1638">
        <v>2637</v>
      </c>
      <c r="B1638" s="8">
        <v>45040</v>
      </c>
      <c r="C1638" t="s">
        <v>11831</v>
      </c>
      <c r="D1638" t="s">
        <v>11818</v>
      </c>
      <c r="E1638" t="s">
        <v>11828</v>
      </c>
      <c r="F1638" t="s">
        <v>14670</v>
      </c>
      <c r="G1638" t="s">
        <v>13954</v>
      </c>
      <c r="H1638">
        <v>1</v>
      </c>
      <c r="I1638">
        <v>709.79</v>
      </c>
    </row>
    <row r="1639" spans="1:9" x14ac:dyDescent="0.25">
      <c r="A1639">
        <v>2638</v>
      </c>
      <c r="B1639" s="8">
        <v>45074</v>
      </c>
      <c r="C1639" t="s">
        <v>11825</v>
      </c>
      <c r="D1639" t="s">
        <v>11832</v>
      </c>
      <c r="E1639" t="s">
        <v>11828</v>
      </c>
      <c r="F1639" t="s">
        <v>14671</v>
      </c>
      <c r="G1639" t="s">
        <v>14672</v>
      </c>
      <c r="H1639">
        <v>2</v>
      </c>
      <c r="I1639">
        <v>152.85</v>
      </c>
    </row>
    <row r="1640" spans="1:9" x14ac:dyDescent="0.25">
      <c r="A1640">
        <v>2639</v>
      </c>
      <c r="B1640" s="8">
        <v>44976</v>
      </c>
      <c r="C1640" t="s">
        <v>11835</v>
      </c>
      <c r="D1640" t="s">
        <v>11818</v>
      </c>
      <c r="E1640" t="s">
        <v>11828</v>
      </c>
      <c r="F1640" t="s">
        <v>14673</v>
      </c>
      <c r="G1640" t="s">
        <v>14674</v>
      </c>
      <c r="H1640">
        <v>4</v>
      </c>
      <c r="I1640">
        <v>977.29</v>
      </c>
    </row>
    <row r="1641" spans="1:9" x14ac:dyDescent="0.25">
      <c r="A1641">
        <v>2640</v>
      </c>
      <c r="B1641" s="8">
        <v>44977</v>
      </c>
      <c r="C1641" t="s">
        <v>11835</v>
      </c>
      <c r="D1641" t="s">
        <v>11818</v>
      </c>
      <c r="E1641" t="s">
        <v>11819</v>
      </c>
      <c r="F1641" t="s">
        <v>14675</v>
      </c>
      <c r="G1641" t="s">
        <v>14676</v>
      </c>
      <c r="H1641">
        <v>4</v>
      </c>
      <c r="I1641">
        <v>237.14</v>
      </c>
    </row>
    <row r="1642" spans="1:9" x14ac:dyDescent="0.25">
      <c r="A1642">
        <v>2641</v>
      </c>
      <c r="B1642" s="8">
        <v>44798</v>
      </c>
      <c r="C1642" t="s">
        <v>11825</v>
      </c>
      <c r="D1642" t="s">
        <v>11818</v>
      </c>
      <c r="E1642" t="s">
        <v>11828</v>
      </c>
      <c r="F1642" t="s">
        <v>10534</v>
      </c>
      <c r="G1642" t="s">
        <v>14677</v>
      </c>
      <c r="H1642">
        <v>5</v>
      </c>
      <c r="I1642">
        <v>637.84</v>
      </c>
    </row>
    <row r="1643" spans="1:9" x14ac:dyDescent="0.25">
      <c r="A1643">
        <v>2642</v>
      </c>
      <c r="B1643" s="8">
        <v>44933</v>
      </c>
      <c r="C1643" t="s">
        <v>11835</v>
      </c>
      <c r="D1643" t="s">
        <v>11818</v>
      </c>
      <c r="E1643" t="s">
        <v>11828</v>
      </c>
      <c r="F1643" t="s">
        <v>14678</v>
      </c>
      <c r="G1643" t="s">
        <v>14679</v>
      </c>
      <c r="H1643">
        <v>1</v>
      </c>
      <c r="I1643">
        <v>889.73</v>
      </c>
    </row>
    <row r="1644" spans="1:9" x14ac:dyDescent="0.25">
      <c r="A1644">
        <v>2643</v>
      </c>
      <c r="B1644" s="8">
        <v>45092</v>
      </c>
      <c r="C1644" t="s">
        <v>11835</v>
      </c>
      <c r="D1644" t="s">
        <v>11818</v>
      </c>
      <c r="E1644" t="s">
        <v>11819</v>
      </c>
      <c r="F1644" t="s">
        <v>14680</v>
      </c>
      <c r="G1644" t="s">
        <v>14681</v>
      </c>
      <c r="H1644">
        <v>2</v>
      </c>
      <c r="I1644">
        <v>357.94</v>
      </c>
    </row>
    <row r="1645" spans="1:9" x14ac:dyDescent="0.25">
      <c r="A1645">
        <v>2644</v>
      </c>
      <c r="B1645" s="8">
        <v>44930</v>
      </c>
      <c r="C1645" t="s">
        <v>11817</v>
      </c>
      <c r="D1645" t="s">
        <v>11818</v>
      </c>
      <c r="E1645" t="s">
        <v>11819</v>
      </c>
      <c r="F1645" t="s">
        <v>14682</v>
      </c>
      <c r="G1645" t="s">
        <v>14683</v>
      </c>
      <c r="H1645">
        <v>1</v>
      </c>
      <c r="I1645">
        <v>150.96</v>
      </c>
    </row>
    <row r="1646" spans="1:9" x14ac:dyDescent="0.25">
      <c r="A1646">
        <v>2645</v>
      </c>
      <c r="B1646" s="8">
        <v>44603</v>
      </c>
      <c r="C1646" t="s">
        <v>11825</v>
      </c>
      <c r="D1646" t="s">
        <v>11818</v>
      </c>
      <c r="E1646" t="s">
        <v>11828</v>
      </c>
      <c r="F1646" t="s">
        <v>14684</v>
      </c>
      <c r="G1646" t="s">
        <v>14685</v>
      </c>
      <c r="H1646">
        <v>2</v>
      </c>
      <c r="I1646">
        <v>933.2</v>
      </c>
    </row>
    <row r="1647" spans="1:9" x14ac:dyDescent="0.25">
      <c r="A1647">
        <v>2646</v>
      </c>
      <c r="B1647" s="8">
        <v>45122</v>
      </c>
      <c r="C1647" t="s">
        <v>11835</v>
      </c>
      <c r="D1647" t="s">
        <v>11832</v>
      </c>
      <c r="E1647" t="s">
        <v>11819</v>
      </c>
      <c r="F1647" t="s">
        <v>14686</v>
      </c>
      <c r="G1647" t="s">
        <v>14687</v>
      </c>
      <c r="H1647">
        <v>3</v>
      </c>
      <c r="I1647">
        <v>378.6</v>
      </c>
    </row>
    <row r="1648" spans="1:9" x14ac:dyDescent="0.25">
      <c r="A1648">
        <v>2647</v>
      </c>
      <c r="B1648" s="8">
        <v>44954</v>
      </c>
      <c r="C1648" t="s">
        <v>11835</v>
      </c>
      <c r="D1648" t="s">
        <v>11818</v>
      </c>
      <c r="E1648" t="s">
        <v>11828</v>
      </c>
      <c r="F1648" t="s">
        <v>14688</v>
      </c>
      <c r="G1648" t="s">
        <v>14689</v>
      </c>
      <c r="H1648">
        <v>5</v>
      </c>
      <c r="I1648">
        <v>162.93</v>
      </c>
    </row>
    <row r="1649" spans="1:9" x14ac:dyDescent="0.25">
      <c r="A1649">
        <v>2648</v>
      </c>
      <c r="B1649" s="8">
        <v>45110</v>
      </c>
      <c r="C1649" t="s">
        <v>11835</v>
      </c>
      <c r="D1649" t="s">
        <v>11832</v>
      </c>
      <c r="E1649" t="s">
        <v>11819</v>
      </c>
      <c r="F1649" t="s">
        <v>14690</v>
      </c>
      <c r="G1649" t="s">
        <v>14691</v>
      </c>
      <c r="H1649">
        <v>3</v>
      </c>
      <c r="I1649">
        <v>294.91000000000003</v>
      </c>
    </row>
    <row r="1650" spans="1:9" x14ac:dyDescent="0.25">
      <c r="A1650">
        <v>2649</v>
      </c>
      <c r="B1650" s="8">
        <v>44829</v>
      </c>
      <c r="C1650" t="s">
        <v>11831</v>
      </c>
      <c r="D1650" t="s">
        <v>11818</v>
      </c>
      <c r="E1650" t="s">
        <v>11828</v>
      </c>
      <c r="F1650" t="s">
        <v>6920</v>
      </c>
      <c r="G1650" t="s">
        <v>14692</v>
      </c>
      <c r="H1650">
        <v>1</v>
      </c>
      <c r="I1650">
        <v>836.76</v>
      </c>
    </row>
    <row r="1651" spans="1:9" x14ac:dyDescent="0.25">
      <c r="A1651">
        <v>2650</v>
      </c>
      <c r="B1651" s="8">
        <v>44802</v>
      </c>
      <c r="C1651" t="s">
        <v>11831</v>
      </c>
      <c r="D1651" t="s">
        <v>11818</v>
      </c>
      <c r="E1651" t="s">
        <v>11828</v>
      </c>
      <c r="F1651" t="s">
        <v>14693</v>
      </c>
      <c r="G1651" t="s">
        <v>14694</v>
      </c>
      <c r="H1651">
        <v>1</v>
      </c>
      <c r="I1651">
        <v>136.22999999999999</v>
      </c>
    </row>
    <row r="1652" spans="1:9" x14ac:dyDescent="0.25">
      <c r="A1652">
        <v>2651</v>
      </c>
      <c r="B1652" s="8">
        <v>45266</v>
      </c>
      <c r="C1652" t="s">
        <v>11817</v>
      </c>
      <c r="D1652" t="s">
        <v>11832</v>
      </c>
      <c r="E1652" t="s">
        <v>11828</v>
      </c>
      <c r="F1652" t="s">
        <v>14695</v>
      </c>
      <c r="G1652" t="s">
        <v>14696</v>
      </c>
      <c r="H1652">
        <v>3</v>
      </c>
      <c r="I1652">
        <v>236.69</v>
      </c>
    </row>
    <row r="1653" spans="1:9" x14ac:dyDescent="0.25">
      <c r="A1653">
        <v>2652</v>
      </c>
      <c r="B1653" s="8">
        <v>44857</v>
      </c>
      <c r="C1653" t="s">
        <v>11817</v>
      </c>
      <c r="D1653" t="s">
        <v>11832</v>
      </c>
      <c r="E1653" t="s">
        <v>11819</v>
      </c>
      <c r="F1653" t="s">
        <v>6497</v>
      </c>
      <c r="G1653" t="s">
        <v>14697</v>
      </c>
      <c r="H1653">
        <v>1</v>
      </c>
      <c r="I1653">
        <v>424.44</v>
      </c>
    </row>
    <row r="1654" spans="1:9" x14ac:dyDescent="0.25">
      <c r="A1654">
        <v>2653</v>
      </c>
      <c r="B1654" s="8">
        <v>44950</v>
      </c>
      <c r="C1654" t="s">
        <v>11825</v>
      </c>
      <c r="D1654" t="s">
        <v>11818</v>
      </c>
      <c r="E1654" t="s">
        <v>11819</v>
      </c>
      <c r="F1654" t="s">
        <v>14698</v>
      </c>
      <c r="G1654" t="s">
        <v>14699</v>
      </c>
      <c r="H1654">
        <v>3</v>
      </c>
      <c r="I1654">
        <v>139.71</v>
      </c>
    </row>
    <row r="1655" spans="1:9" x14ac:dyDescent="0.25">
      <c r="A1655">
        <v>2654</v>
      </c>
      <c r="B1655" s="8">
        <v>45003</v>
      </c>
      <c r="C1655" t="s">
        <v>11831</v>
      </c>
      <c r="D1655" t="s">
        <v>11832</v>
      </c>
      <c r="E1655" t="s">
        <v>11828</v>
      </c>
      <c r="F1655" t="s">
        <v>14700</v>
      </c>
      <c r="G1655" t="s">
        <v>14701</v>
      </c>
      <c r="H1655">
        <v>3</v>
      </c>
      <c r="I1655">
        <v>428.13</v>
      </c>
    </row>
    <row r="1656" spans="1:9" x14ac:dyDescent="0.25">
      <c r="A1656">
        <v>2655</v>
      </c>
      <c r="B1656" s="8">
        <v>45077</v>
      </c>
      <c r="C1656" t="s">
        <v>11835</v>
      </c>
      <c r="D1656" t="s">
        <v>11832</v>
      </c>
      <c r="E1656" t="s">
        <v>11819</v>
      </c>
      <c r="F1656" t="s">
        <v>14702</v>
      </c>
      <c r="G1656" t="s">
        <v>14703</v>
      </c>
      <c r="H1656">
        <v>3</v>
      </c>
      <c r="I1656">
        <v>972.66</v>
      </c>
    </row>
    <row r="1657" spans="1:9" x14ac:dyDescent="0.25">
      <c r="A1657">
        <v>2656</v>
      </c>
      <c r="B1657" s="8">
        <v>44982</v>
      </c>
      <c r="C1657" t="s">
        <v>11831</v>
      </c>
      <c r="D1657" t="s">
        <v>11832</v>
      </c>
      <c r="E1657" t="s">
        <v>11819</v>
      </c>
      <c r="F1657" t="s">
        <v>14704</v>
      </c>
      <c r="G1657" t="s">
        <v>14705</v>
      </c>
      <c r="H1657">
        <v>1</v>
      </c>
      <c r="I1657">
        <v>877.57</v>
      </c>
    </row>
    <row r="1658" spans="1:9" x14ac:dyDescent="0.25">
      <c r="A1658">
        <v>2657</v>
      </c>
      <c r="B1658" s="8">
        <v>45143</v>
      </c>
      <c r="C1658" t="s">
        <v>11835</v>
      </c>
      <c r="D1658" t="s">
        <v>11832</v>
      </c>
      <c r="E1658" t="s">
        <v>11819</v>
      </c>
      <c r="F1658" t="s">
        <v>8863</v>
      </c>
      <c r="G1658" t="s">
        <v>14706</v>
      </c>
      <c r="H1658">
        <v>3</v>
      </c>
      <c r="I1658">
        <v>751.13</v>
      </c>
    </row>
    <row r="1659" spans="1:9" x14ac:dyDescent="0.25">
      <c r="A1659">
        <v>2658</v>
      </c>
      <c r="B1659" s="8">
        <v>45106</v>
      </c>
      <c r="C1659" t="s">
        <v>11825</v>
      </c>
      <c r="D1659" t="s">
        <v>11832</v>
      </c>
      <c r="E1659" t="s">
        <v>11828</v>
      </c>
      <c r="F1659" t="s">
        <v>7858</v>
      </c>
      <c r="G1659" t="s">
        <v>14707</v>
      </c>
      <c r="H1659">
        <v>1</v>
      </c>
      <c r="I1659">
        <v>471.89</v>
      </c>
    </row>
    <row r="1660" spans="1:9" x14ac:dyDescent="0.25">
      <c r="A1660">
        <v>2659</v>
      </c>
      <c r="B1660" s="8">
        <v>44803</v>
      </c>
      <c r="C1660" t="s">
        <v>11817</v>
      </c>
      <c r="D1660" t="s">
        <v>11832</v>
      </c>
      <c r="E1660" t="s">
        <v>11819</v>
      </c>
      <c r="F1660" t="s">
        <v>14708</v>
      </c>
      <c r="G1660" t="s">
        <v>14709</v>
      </c>
      <c r="H1660">
        <v>3</v>
      </c>
      <c r="I1660">
        <v>957.63</v>
      </c>
    </row>
    <row r="1661" spans="1:9" x14ac:dyDescent="0.25">
      <c r="A1661">
        <v>2660</v>
      </c>
      <c r="B1661" s="8">
        <v>44751</v>
      </c>
      <c r="C1661" t="s">
        <v>11835</v>
      </c>
      <c r="D1661" t="s">
        <v>11832</v>
      </c>
      <c r="E1661" t="s">
        <v>11828</v>
      </c>
      <c r="F1661" t="s">
        <v>14710</v>
      </c>
      <c r="G1661" t="s">
        <v>14711</v>
      </c>
      <c r="H1661">
        <v>1</v>
      </c>
      <c r="I1661">
        <v>788.33</v>
      </c>
    </row>
    <row r="1662" spans="1:9" x14ac:dyDescent="0.25">
      <c r="A1662">
        <v>2661</v>
      </c>
      <c r="B1662" s="8">
        <v>45261</v>
      </c>
      <c r="C1662" t="s">
        <v>11831</v>
      </c>
      <c r="D1662" t="s">
        <v>11818</v>
      </c>
      <c r="E1662" t="s">
        <v>11828</v>
      </c>
      <c r="F1662" t="s">
        <v>6141</v>
      </c>
      <c r="G1662" t="s">
        <v>14712</v>
      </c>
      <c r="H1662">
        <v>4</v>
      </c>
      <c r="I1662">
        <v>220.32</v>
      </c>
    </row>
    <row r="1663" spans="1:9" x14ac:dyDescent="0.25">
      <c r="A1663">
        <v>2662</v>
      </c>
      <c r="B1663" s="8">
        <v>45202</v>
      </c>
      <c r="C1663" t="s">
        <v>11835</v>
      </c>
      <c r="D1663" t="s">
        <v>11832</v>
      </c>
      <c r="E1663" t="s">
        <v>11828</v>
      </c>
      <c r="F1663" t="s">
        <v>14713</v>
      </c>
      <c r="G1663" t="s">
        <v>14714</v>
      </c>
      <c r="H1663">
        <v>5</v>
      </c>
      <c r="I1663">
        <v>406.1</v>
      </c>
    </row>
    <row r="1664" spans="1:9" x14ac:dyDescent="0.25">
      <c r="A1664">
        <v>2663</v>
      </c>
      <c r="B1664" s="8">
        <v>44912</v>
      </c>
      <c r="C1664" t="s">
        <v>11817</v>
      </c>
      <c r="D1664" t="s">
        <v>11832</v>
      </c>
      <c r="E1664" t="s">
        <v>11828</v>
      </c>
      <c r="F1664" t="s">
        <v>14715</v>
      </c>
      <c r="G1664" t="s">
        <v>4067</v>
      </c>
      <c r="H1664">
        <v>4</v>
      </c>
      <c r="I1664">
        <v>819.64</v>
      </c>
    </row>
    <row r="1665" spans="1:9" x14ac:dyDescent="0.25">
      <c r="A1665">
        <v>2664</v>
      </c>
      <c r="B1665" s="8">
        <v>44817</v>
      </c>
      <c r="C1665" t="s">
        <v>11835</v>
      </c>
      <c r="D1665" t="s">
        <v>11832</v>
      </c>
      <c r="E1665" t="s">
        <v>11819</v>
      </c>
      <c r="F1665" t="s">
        <v>14716</v>
      </c>
      <c r="G1665" t="s">
        <v>14717</v>
      </c>
      <c r="H1665">
        <v>3</v>
      </c>
      <c r="I1665">
        <v>355.84</v>
      </c>
    </row>
    <row r="1666" spans="1:9" x14ac:dyDescent="0.25">
      <c r="A1666">
        <v>2665</v>
      </c>
      <c r="B1666" s="8">
        <v>44629</v>
      </c>
      <c r="C1666" t="s">
        <v>11831</v>
      </c>
      <c r="D1666" t="s">
        <v>11818</v>
      </c>
      <c r="E1666" t="s">
        <v>11828</v>
      </c>
      <c r="F1666" t="s">
        <v>6623</v>
      </c>
      <c r="G1666" t="s">
        <v>14718</v>
      </c>
      <c r="H1666">
        <v>4</v>
      </c>
      <c r="I1666">
        <v>786.38</v>
      </c>
    </row>
    <row r="1667" spans="1:9" x14ac:dyDescent="0.25">
      <c r="A1667">
        <v>2666</v>
      </c>
      <c r="B1667" s="8">
        <v>44959</v>
      </c>
      <c r="C1667" t="s">
        <v>11835</v>
      </c>
      <c r="D1667" t="s">
        <v>11818</v>
      </c>
      <c r="E1667" t="s">
        <v>11819</v>
      </c>
      <c r="F1667" t="s">
        <v>14719</v>
      </c>
      <c r="G1667" t="s">
        <v>14720</v>
      </c>
      <c r="H1667">
        <v>2</v>
      </c>
      <c r="I1667">
        <v>460.62</v>
      </c>
    </row>
    <row r="1668" spans="1:9" x14ac:dyDescent="0.25">
      <c r="A1668">
        <v>2667</v>
      </c>
      <c r="B1668" s="8">
        <v>45048</v>
      </c>
      <c r="C1668" t="s">
        <v>11822</v>
      </c>
      <c r="D1668" t="s">
        <v>11832</v>
      </c>
      <c r="E1668" t="s">
        <v>11828</v>
      </c>
      <c r="F1668" t="s">
        <v>14721</v>
      </c>
      <c r="G1668" t="s">
        <v>14722</v>
      </c>
      <c r="H1668">
        <v>4</v>
      </c>
      <c r="I1668">
        <v>821.39</v>
      </c>
    </row>
    <row r="1669" spans="1:9" x14ac:dyDescent="0.25">
      <c r="A1669">
        <v>2668</v>
      </c>
      <c r="B1669" s="8">
        <v>44945</v>
      </c>
      <c r="C1669" t="s">
        <v>11835</v>
      </c>
      <c r="D1669" t="s">
        <v>11818</v>
      </c>
      <c r="E1669" t="s">
        <v>11828</v>
      </c>
      <c r="F1669" t="s">
        <v>14723</v>
      </c>
      <c r="G1669" t="s">
        <v>14724</v>
      </c>
      <c r="H1669">
        <v>3</v>
      </c>
      <c r="I1669">
        <v>968.31</v>
      </c>
    </row>
    <row r="1670" spans="1:9" x14ac:dyDescent="0.25">
      <c r="A1670">
        <v>2669</v>
      </c>
      <c r="B1670" s="8">
        <v>45002</v>
      </c>
      <c r="C1670" t="s">
        <v>11835</v>
      </c>
      <c r="D1670" t="s">
        <v>11818</v>
      </c>
      <c r="E1670" t="s">
        <v>11828</v>
      </c>
      <c r="F1670" t="s">
        <v>14725</v>
      </c>
      <c r="G1670" t="s">
        <v>14726</v>
      </c>
      <c r="H1670">
        <v>3</v>
      </c>
      <c r="I1670">
        <v>912.22</v>
      </c>
    </row>
    <row r="1671" spans="1:9" x14ac:dyDescent="0.25">
      <c r="A1671">
        <v>2670</v>
      </c>
      <c r="B1671" s="8">
        <v>45105</v>
      </c>
      <c r="C1671" t="s">
        <v>11835</v>
      </c>
      <c r="D1671" t="s">
        <v>11832</v>
      </c>
      <c r="E1671" t="s">
        <v>11828</v>
      </c>
      <c r="F1671" t="s">
        <v>14727</v>
      </c>
      <c r="G1671" t="s">
        <v>14728</v>
      </c>
      <c r="H1671">
        <v>4</v>
      </c>
      <c r="I1671">
        <v>144.83000000000001</v>
      </c>
    </row>
    <row r="1672" spans="1:9" x14ac:dyDescent="0.25">
      <c r="A1672">
        <v>2671</v>
      </c>
      <c r="B1672" s="8">
        <v>44940</v>
      </c>
      <c r="C1672" t="s">
        <v>11835</v>
      </c>
      <c r="D1672" t="s">
        <v>11818</v>
      </c>
      <c r="E1672" t="s">
        <v>11828</v>
      </c>
      <c r="F1672" t="s">
        <v>14729</v>
      </c>
      <c r="G1672" t="s">
        <v>14730</v>
      </c>
      <c r="H1672">
        <v>4</v>
      </c>
      <c r="I1672">
        <v>425.59</v>
      </c>
    </row>
    <row r="1673" spans="1:9" x14ac:dyDescent="0.25">
      <c r="A1673">
        <v>2672</v>
      </c>
      <c r="B1673" s="8">
        <v>45125</v>
      </c>
      <c r="C1673" t="s">
        <v>11835</v>
      </c>
      <c r="D1673" t="s">
        <v>11818</v>
      </c>
      <c r="E1673" t="s">
        <v>11819</v>
      </c>
      <c r="F1673" t="s">
        <v>14731</v>
      </c>
      <c r="G1673" t="s">
        <v>14732</v>
      </c>
      <c r="H1673">
        <v>2</v>
      </c>
      <c r="I1673">
        <v>118.43</v>
      </c>
    </row>
    <row r="1674" spans="1:9" x14ac:dyDescent="0.25">
      <c r="A1674">
        <v>2673</v>
      </c>
      <c r="B1674" s="8">
        <v>45235</v>
      </c>
      <c r="C1674" t="s">
        <v>11817</v>
      </c>
      <c r="D1674" t="s">
        <v>11818</v>
      </c>
      <c r="E1674" t="s">
        <v>11819</v>
      </c>
      <c r="F1674" t="s">
        <v>14733</v>
      </c>
      <c r="G1674" t="s">
        <v>14734</v>
      </c>
      <c r="H1674">
        <v>2</v>
      </c>
      <c r="I1674">
        <v>281.27</v>
      </c>
    </row>
    <row r="1675" spans="1:9" x14ac:dyDescent="0.25">
      <c r="A1675">
        <v>2674</v>
      </c>
      <c r="B1675" s="8">
        <v>45050</v>
      </c>
      <c r="C1675" t="s">
        <v>11817</v>
      </c>
      <c r="D1675" t="s">
        <v>11832</v>
      </c>
      <c r="E1675" t="s">
        <v>11819</v>
      </c>
      <c r="F1675" t="s">
        <v>14735</v>
      </c>
      <c r="G1675" t="s">
        <v>14736</v>
      </c>
      <c r="H1675">
        <v>5</v>
      </c>
      <c r="I1675">
        <v>283.64999999999998</v>
      </c>
    </row>
    <row r="1676" spans="1:9" x14ac:dyDescent="0.25">
      <c r="A1676">
        <v>2675</v>
      </c>
      <c r="B1676" s="8">
        <v>44752</v>
      </c>
      <c r="C1676" t="s">
        <v>11817</v>
      </c>
      <c r="D1676" t="s">
        <v>11818</v>
      </c>
      <c r="E1676" t="s">
        <v>11828</v>
      </c>
      <c r="F1676" t="s">
        <v>14737</v>
      </c>
      <c r="G1676" t="s">
        <v>14738</v>
      </c>
      <c r="H1676">
        <v>3</v>
      </c>
      <c r="I1676">
        <v>475.75</v>
      </c>
    </row>
    <row r="1677" spans="1:9" x14ac:dyDescent="0.25">
      <c r="A1677">
        <v>2676</v>
      </c>
      <c r="B1677" s="8">
        <v>44875</v>
      </c>
      <c r="C1677" t="s">
        <v>11822</v>
      </c>
      <c r="D1677" t="s">
        <v>11832</v>
      </c>
      <c r="E1677" t="s">
        <v>11819</v>
      </c>
      <c r="F1677" t="s">
        <v>14739</v>
      </c>
      <c r="G1677" t="s">
        <v>14740</v>
      </c>
      <c r="H1677">
        <v>3</v>
      </c>
      <c r="I1677">
        <v>188.07</v>
      </c>
    </row>
    <row r="1678" spans="1:9" x14ac:dyDescent="0.25">
      <c r="A1678">
        <v>2677</v>
      </c>
      <c r="B1678" s="8">
        <v>44925</v>
      </c>
      <c r="C1678" t="s">
        <v>11825</v>
      </c>
      <c r="D1678" t="s">
        <v>11832</v>
      </c>
      <c r="E1678" t="s">
        <v>11819</v>
      </c>
      <c r="F1678" t="s">
        <v>7072</v>
      </c>
      <c r="G1678" t="s">
        <v>14741</v>
      </c>
      <c r="H1678">
        <v>4</v>
      </c>
      <c r="I1678">
        <v>843.69</v>
      </c>
    </row>
    <row r="1679" spans="1:9" x14ac:dyDescent="0.25">
      <c r="A1679">
        <v>2678</v>
      </c>
      <c r="B1679" s="8">
        <v>45081</v>
      </c>
      <c r="C1679" t="s">
        <v>11835</v>
      </c>
      <c r="D1679" t="s">
        <v>11832</v>
      </c>
      <c r="E1679" t="s">
        <v>11819</v>
      </c>
      <c r="F1679" t="s">
        <v>14742</v>
      </c>
      <c r="G1679" t="s">
        <v>14743</v>
      </c>
      <c r="H1679">
        <v>3</v>
      </c>
      <c r="I1679">
        <v>166.28</v>
      </c>
    </row>
    <row r="1680" spans="1:9" x14ac:dyDescent="0.25">
      <c r="A1680">
        <v>2679</v>
      </c>
      <c r="B1680" s="8">
        <v>44790</v>
      </c>
      <c r="C1680" t="s">
        <v>11831</v>
      </c>
      <c r="D1680" t="s">
        <v>11832</v>
      </c>
      <c r="E1680" t="s">
        <v>11828</v>
      </c>
      <c r="F1680" t="s">
        <v>14744</v>
      </c>
      <c r="G1680" t="s">
        <v>14745</v>
      </c>
      <c r="H1680">
        <v>2</v>
      </c>
      <c r="I1680">
        <v>119.62</v>
      </c>
    </row>
    <row r="1681" spans="1:9" x14ac:dyDescent="0.25">
      <c r="A1681">
        <v>2680</v>
      </c>
      <c r="B1681" s="8">
        <v>45235</v>
      </c>
      <c r="C1681" t="s">
        <v>11817</v>
      </c>
      <c r="D1681" t="s">
        <v>11818</v>
      </c>
      <c r="E1681" t="s">
        <v>11819</v>
      </c>
      <c r="F1681" t="s">
        <v>12318</v>
      </c>
      <c r="G1681" t="s">
        <v>14746</v>
      </c>
      <c r="H1681">
        <v>2</v>
      </c>
      <c r="I1681">
        <v>400.81</v>
      </c>
    </row>
    <row r="1682" spans="1:9" x14ac:dyDescent="0.25">
      <c r="A1682">
        <v>2681</v>
      </c>
      <c r="B1682" s="8">
        <v>44952</v>
      </c>
      <c r="C1682" t="s">
        <v>11822</v>
      </c>
      <c r="D1682" t="s">
        <v>11818</v>
      </c>
      <c r="E1682" t="s">
        <v>11828</v>
      </c>
      <c r="F1682" t="s">
        <v>14747</v>
      </c>
      <c r="G1682" t="s">
        <v>14748</v>
      </c>
      <c r="H1682">
        <v>1</v>
      </c>
      <c r="I1682">
        <v>318.38</v>
      </c>
    </row>
    <row r="1683" spans="1:9" x14ac:dyDescent="0.25">
      <c r="A1683">
        <v>2682</v>
      </c>
      <c r="B1683" s="8">
        <v>45051</v>
      </c>
      <c r="C1683" t="s">
        <v>11831</v>
      </c>
      <c r="D1683" t="s">
        <v>11832</v>
      </c>
      <c r="E1683" t="s">
        <v>11819</v>
      </c>
      <c r="F1683" t="s">
        <v>14749</v>
      </c>
      <c r="G1683" t="s">
        <v>14750</v>
      </c>
      <c r="H1683">
        <v>3</v>
      </c>
      <c r="I1683">
        <v>238.12</v>
      </c>
    </row>
    <row r="1684" spans="1:9" x14ac:dyDescent="0.25">
      <c r="A1684">
        <v>2683</v>
      </c>
      <c r="B1684" s="8">
        <v>44799</v>
      </c>
      <c r="C1684" t="s">
        <v>11825</v>
      </c>
      <c r="D1684" t="s">
        <v>11832</v>
      </c>
      <c r="E1684" t="s">
        <v>11828</v>
      </c>
      <c r="F1684" t="s">
        <v>14751</v>
      </c>
      <c r="G1684" t="s">
        <v>14752</v>
      </c>
      <c r="H1684">
        <v>2</v>
      </c>
      <c r="I1684">
        <v>412.34</v>
      </c>
    </row>
    <row r="1685" spans="1:9" x14ac:dyDescent="0.25">
      <c r="A1685">
        <v>2684</v>
      </c>
      <c r="B1685" s="8">
        <v>44949</v>
      </c>
      <c r="C1685" t="s">
        <v>11831</v>
      </c>
      <c r="D1685" t="s">
        <v>11818</v>
      </c>
      <c r="E1685" t="s">
        <v>11828</v>
      </c>
      <c r="F1685" t="s">
        <v>9089</v>
      </c>
      <c r="G1685" t="s">
        <v>14753</v>
      </c>
      <c r="H1685">
        <v>5</v>
      </c>
      <c r="I1685">
        <v>776.58</v>
      </c>
    </row>
    <row r="1686" spans="1:9" x14ac:dyDescent="0.25">
      <c r="A1686">
        <v>2685</v>
      </c>
      <c r="B1686" s="8">
        <v>45109</v>
      </c>
      <c r="C1686" t="s">
        <v>11835</v>
      </c>
      <c r="D1686" t="s">
        <v>11832</v>
      </c>
      <c r="E1686" t="s">
        <v>11828</v>
      </c>
      <c r="F1686" t="s">
        <v>14754</v>
      </c>
      <c r="G1686" t="s">
        <v>14755</v>
      </c>
      <c r="H1686">
        <v>4</v>
      </c>
      <c r="I1686">
        <v>231.34</v>
      </c>
    </row>
    <row r="1687" spans="1:9" x14ac:dyDescent="0.25">
      <c r="A1687">
        <v>2686</v>
      </c>
      <c r="B1687" s="8">
        <v>44906</v>
      </c>
      <c r="C1687" t="s">
        <v>11835</v>
      </c>
      <c r="D1687" t="s">
        <v>11832</v>
      </c>
      <c r="E1687" t="s">
        <v>11828</v>
      </c>
      <c r="F1687" t="s">
        <v>14756</v>
      </c>
      <c r="G1687" t="s">
        <v>14757</v>
      </c>
      <c r="H1687">
        <v>1</v>
      </c>
      <c r="I1687">
        <v>278.7</v>
      </c>
    </row>
    <row r="1688" spans="1:9" x14ac:dyDescent="0.25">
      <c r="A1688">
        <v>2687</v>
      </c>
      <c r="B1688" s="8">
        <v>45127</v>
      </c>
      <c r="C1688" t="s">
        <v>11825</v>
      </c>
      <c r="D1688" t="s">
        <v>11832</v>
      </c>
      <c r="E1688" t="s">
        <v>11819</v>
      </c>
      <c r="F1688" t="s">
        <v>8124</v>
      </c>
      <c r="G1688" t="s">
        <v>14758</v>
      </c>
      <c r="H1688">
        <v>1</v>
      </c>
      <c r="I1688">
        <v>272.22000000000003</v>
      </c>
    </row>
    <row r="1689" spans="1:9" x14ac:dyDescent="0.25">
      <c r="A1689">
        <v>2688</v>
      </c>
      <c r="B1689" s="8">
        <v>44883</v>
      </c>
      <c r="C1689" t="s">
        <v>11817</v>
      </c>
      <c r="D1689" t="s">
        <v>11832</v>
      </c>
      <c r="E1689" t="s">
        <v>11828</v>
      </c>
      <c r="F1689" t="s">
        <v>14759</v>
      </c>
      <c r="G1689" t="s">
        <v>14760</v>
      </c>
      <c r="H1689">
        <v>2</v>
      </c>
      <c r="I1689">
        <v>638.6</v>
      </c>
    </row>
    <row r="1690" spans="1:9" x14ac:dyDescent="0.25">
      <c r="A1690">
        <v>2689</v>
      </c>
      <c r="B1690" s="8">
        <v>45267</v>
      </c>
      <c r="C1690" t="s">
        <v>11835</v>
      </c>
      <c r="D1690" t="s">
        <v>11832</v>
      </c>
      <c r="E1690" t="s">
        <v>11828</v>
      </c>
      <c r="F1690" t="s">
        <v>14761</v>
      </c>
      <c r="G1690" t="s">
        <v>14762</v>
      </c>
      <c r="H1690">
        <v>1</v>
      </c>
      <c r="I1690">
        <v>812.6</v>
      </c>
    </row>
    <row r="1691" spans="1:9" x14ac:dyDescent="0.25">
      <c r="A1691">
        <v>2690</v>
      </c>
      <c r="B1691" s="8">
        <v>44980</v>
      </c>
      <c r="C1691" t="s">
        <v>11825</v>
      </c>
      <c r="D1691" t="s">
        <v>11832</v>
      </c>
      <c r="E1691" t="s">
        <v>11828</v>
      </c>
      <c r="F1691" t="s">
        <v>14763</v>
      </c>
      <c r="G1691" t="s">
        <v>14764</v>
      </c>
      <c r="H1691">
        <v>1</v>
      </c>
      <c r="I1691">
        <v>134.11000000000001</v>
      </c>
    </row>
    <row r="1692" spans="1:9" x14ac:dyDescent="0.25">
      <c r="A1692">
        <v>2691</v>
      </c>
      <c r="B1692" s="8">
        <v>44924</v>
      </c>
      <c r="C1692" t="s">
        <v>11835</v>
      </c>
      <c r="D1692" t="s">
        <v>11832</v>
      </c>
      <c r="E1692" t="s">
        <v>11819</v>
      </c>
      <c r="F1692" t="s">
        <v>14765</v>
      </c>
      <c r="G1692" t="s">
        <v>2948</v>
      </c>
      <c r="H1692">
        <v>3</v>
      </c>
      <c r="I1692">
        <v>934.3</v>
      </c>
    </row>
    <row r="1693" spans="1:9" x14ac:dyDescent="0.25">
      <c r="A1693">
        <v>2692</v>
      </c>
      <c r="B1693" s="8">
        <v>45076</v>
      </c>
      <c r="C1693" t="s">
        <v>11831</v>
      </c>
      <c r="D1693" t="s">
        <v>11832</v>
      </c>
      <c r="E1693" t="s">
        <v>11828</v>
      </c>
      <c r="F1693" t="s">
        <v>14766</v>
      </c>
      <c r="G1693" t="s">
        <v>3858</v>
      </c>
      <c r="H1693">
        <v>1</v>
      </c>
      <c r="I1693">
        <v>614.11</v>
      </c>
    </row>
    <row r="1694" spans="1:9" x14ac:dyDescent="0.25">
      <c r="A1694">
        <v>2693</v>
      </c>
      <c r="B1694" s="8">
        <v>45062</v>
      </c>
      <c r="C1694" t="s">
        <v>11835</v>
      </c>
      <c r="D1694" t="s">
        <v>11832</v>
      </c>
      <c r="E1694" t="s">
        <v>11819</v>
      </c>
      <c r="F1694" t="s">
        <v>14767</v>
      </c>
      <c r="G1694" t="s">
        <v>14768</v>
      </c>
      <c r="H1694">
        <v>2</v>
      </c>
      <c r="I1694">
        <v>175.75</v>
      </c>
    </row>
    <row r="1695" spans="1:9" x14ac:dyDescent="0.25">
      <c r="A1695">
        <v>2694</v>
      </c>
      <c r="B1695" s="8">
        <v>44781</v>
      </c>
      <c r="C1695" t="s">
        <v>11817</v>
      </c>
      <c r="D1695" t="s">
        <v>11832</v>
      </c>
      <c r="E1695" t="s">
        <v>11819</v>
      </c>
      <c r="F1695" t="s">
        <v>7888</v>
      </c>
      <c r="G1695" t="s">
        <v>14769</v>
      </c>
      <c r="H1695">
        <v>2</v>
      </c>
      <c r="I1695">
        <v>167.34</v>
      </c>
    </row>
    <row r="1696" spans="1:9" x14ac:dyDescent="0.25">
      <c r="A1696">
        <v>2695</v>
      </c>
      <c r="B1696" s="8">
        <v>44951</v>
      </c>
      <c r="C1696" t="s">
        <v>11817</v>
      </c>
      <c r="D1696" t="s">
        <v>11832</v>
      </c>
      <c r="E1696" t="s">
        <v>11828</v>
      </c>
      <c r="F1696" t="s">
        <v>14770</v>
      </c>
      <c r="G1696" t="s">
        <v>14771</v>
      </c>
      <c r="H1696">
        <v>2</v>
      </c>
      <c r="I1696">
        <v>123.83</v>
      </c>
    </row>
    <row r="1697" spans="1:9" x14ac:dyDescent="0.25">
      <c r="A1697">
        <v>2696</v>
      </c>
      <c r="B1697" s="8">
        <v>45014</v>
      </c>
      <c r="C1697" t="s">
        <v>11825</v>
      </c>
      <c r="D1697" t="s">
        <v>11832</v>
      </c>
      <c r="E1697" t="s">
        <v>11819</v>
      </c>
      <c r="F1697" t="s">
        <v>11644</v>
      </c>
      <c r="G1697" t="s">
        <v>14772</v>
      </c>
      <c r="H1697">
        <v>2</v>
      </c>
      <c r="I1697">
        <v>932.48</v>
      </c>
    </row>
    <row r="1698" spans="1:9" x14ac:dyDescent="0.25">
      <c r="A1698">
        <v>2697</v>
      </c>
      <c r="B1698" s="8">
        <v>44976</v>
      </c>
      <c r="C1698" t="s">
        <v>11835</v>
      </c>
      <c r="D1698" t="s">
        <v>11818</v>
      </c>
      <c r="E1698" t="s">
        <v>11828</v>
      </c>
      <c r="F1698" t="s">
        <v>14773</v>
      </c>
      <c r="G1698" t="s">
        <v>14774</v>
      </c>
      <c r="H1698">
        <v>4</v>
      </c>
      <c r="I1698">
        <v>714.81</v>
      </c>
    </row>
    <row r="1699" spans="1:9" x14ac:dyDescent="0.25">
      <c r="A1699">
        <v>2698</v>
      </c>
      <c r="B1699" s="8">
        <v>44907</v>
      </c>
      <c r="C1699" t="s">
        <v>11835</v>
      </c>
      <c r="D1699" t="s">
        <v>11818</v>
      </c>
      <c r="E1699" t="s">
        <v>11819</v>
      </c>
      <c r="F1699" t="s">
        <v>14775</v>
      </c>
      <c r="G1699" t="s">
        <v>14776</v>
      </c>
      <c r="H1699">
        <v>3</v>
      </c>
      <c r="I1699">
        <v>152.78</v>
      </c>
    </row>
    <row r="1700" spans="1:9" x14ac:dyDescent="0.25">
      <c r="A1700">
        <v>2699</v>
      </c>
      <c r="B1700" s="8">
        <v>44957</v>
      </c>
      <c r="C1700" t="s">
        <v>11825</v>
      </c>
      <c r="D1700" t="s">
        <v>11832</v>
      </c>
      <c r="E1700" t="s">
        <v>11819</v>
      </c>
      <c r="F1700" t="s">
        <v>14777</v>
      </c>
      <c r="G1700" t="s">
        <v>14778</v>
      </c>
      <c r="H1700">
        <v>2</v>
      </c>
      <c r="I1700">
        <v>717.16</v>
      </c>
    </row>
    <row r="1701" spans="1:9" x14ac:dyDescent="0.25">
      <c r="A1701">
        <v>2700</v>
      </c>
      <c r="B1701" s="8">
        <v>45106</v>
      </c>
      <c r="C1701" t="s">
        <v>11825</v>
      </c>
      <c r="D1701" t="s">
        <v>11832</v>
      </c>
      <c r="E1701" t="s">
        <v>11819</v>
      </c>
      <c r="F1701" t="s">
        <v>14779</v>
      </c>
      <c r="G1701" t="s">
        <v>14780</v>
      </c>
      <c r="H1701">
        <v>1</v>
      </c>
      <c r="I1701">
        <v>272.58999999999997</v>
      </c>
    </row>
    <row r="1702" spans="1:9" x14ac:dyDescent="0.25">
      <c r="A1702">
        <v>2701</v>
      </c>
      <c r="B1702" s="8">
        <v>45036</v>
      </c>
      <c r="C1702" t="s">
        <v>11822</v>
      </c>
      <c r="D1702" t="s">
        <v>11832</v>
      </c>
      <c r="E1702" t="s">
        <v>11819</v>
      </c>
      <c r="F1702" t="s">
        <v>14781</v>
      </c>
      <c r="G1702" t="s">
        <v>14782</v>
      </c>
      <c r="H1702">
        <v>5</v>
      </c>
      <c r="I1702">
        <v>155.13999999999999</v>
      </c>
    </row>
    <row r="1703" spans="1:9" x14ac:dyDescent="0.25">
      <c r="A1703">
        <v>2702</v>
      </c>
      <c r="B1703" s="8">
        <v>44690</v>
      </c>
      <c r="C1703" t="s">
        <v>11831</v>
      </c>
      <c r="D1703" t="s">
        <v>11818</v>
      </c>
      <c r="E1703" t="s">
        <v>11828</v>
      </c>
      <c r="F1703" t="s">
        <v>14783</v>
      </c>
      <c r="G1703" t="s">
        <v>14784</v>
      </c>
      <c r="H1703">
        <v>1</v>
      </c>
      <c r="I1703">
        <v>328.74</v>
      </c>
    </row>
    <row r="1704" spans="1:9" x14ac:dyDescent="0.25">
      <c r="A1704">
        <v>2703</v>
      </c>
      <c r="B1704" s="8">
        <v>45016</v>
      </c>
      <c r="C1704" t="s">
        <v>11822</v>
      </c>
      <c r="D1704" t="s">
        <v>11818</v>
      </c>
      <c r="E1704" t="s">
        <v>11828</v>
      </c>
      <c r="F1704" t="s">
        <v>10697</v>
      </c>
      <c r="G1704" t="s">
        <v>14785</v>
      </c>
      <c r="H1704">
        <v>2</v>
      </c>
      <c r="I1704">
        <v>775.58</v>
      </c>
    </row>
    <row r="1705" spans="1:9" x14ac:dyDescent="0.25">
      <c r="A1705">
        <v>2704</v>
      </c>
      <c r="B1705" s="8">
        <v>44846</v>
      </c>
      <c r="C1705" t="s">
        <v>11822</v>
      </c>
      <c r="D1705" t="s">
        <v>11818</v>
      </c>
      <c r="E1705" t="s">
        <v>11819</v>
      </c>
      <c r="F1705" t="s">
        <v>14786</v>
      </c>
      <c r="G1705" t="s">
        <v>14787</v>
      </c>
      <c r="H1705">
        <v>2</v>
      </c>
      <c r="I1705">
        <v>499.97</v>
      </c>
    </row>
    <row r="1706" spans="1:9" x14ac:dyDescent="0.25">
      <c r="A1706">
        <v>2705</v>
      </c>
      <c r="B1706" s="8">
        <v>45070</v>
      </c>
      <c r="C1706" t="s">
        <v>11831</v>
      </c>
      <c r="D1706" t="s">
        <v>11832</v>
      </c>
      <c r="E1706" t="s">
        <v>11819</v>
      </c>
      <c r="F1706" t="s">
        <v>14788</v>
      </c>
      <c r="G1706" t="s">
        <v>14789</v>
      </c>
      <c r="H1706">
        <v>1</v>
      </c>
      <c r="I1706">
        <v>826.31</v>
      </c>
    </row>
    <row r="1707" spans="1:9" x14ac:dyDescent="0.25">
      <c r="A1707">
        <v>2706</v>
      </c>
      <c r="B1707" s="8">
        <v>45013</v>
      </c>
      <c r="C1707" t="s">
        <v>11822</v>
      </c>
      <c r="D1707" t="s">
        <v>11818</v>
      </c>
      <c r="E1707" t="s">
        <v>11819</v>
      </c>
      <c r="F1707" t="s">
        <v>5512</v>
      </c>
      <c r="G1707" t="s">
        <v>14790</v>
      </c>
      <c r="H1707">
        <v>5</v>
      </c>
      <c r="I1707">
        <v>258.38</v>
      </c>
    </row>
    <row r="1708" spans="1:9" x14ac:dyDescent="0.25">
      <c r="A1708">
        <v>2707</v>
      </c>
      <c r="B1708" s="8">
        <v>44881</v>
      </c>
      <c r="C1708" t="s">
        <v>11817</v>
      </c>
      <c r="D1708" t="s">
        <v>11832</v>
      </c>
      <c r="E1708" t="s">
        <v>11819</v>
      </c>
      <c r="F1708" t="s">
        <v>6973</v>
      </c>
      <c r="G1708" t="s">
        <v>14791</v>
      </c>
      <c r="H1708">
        <v>3</v>
      </c>
      <c r="I1708">
        <v>412.09</v>
      </c>
    </row>
    <row r="1709" spans="1:9" x14ac:dyDescent="0.25">
      <c r="A1709">
        <v>2708</v>
      </c>
      <c r="B1709" s="8">
        <v>44663</v>
      </c>
      <c r="C1709" t="s">
        <v>11822</v>
      </c>
      <c r="D1709" t="s">
        <v>11818</v>
      </c>
      <c r="E1709" t="s">
        <v>11819</v>
      </c>
      <c r="F1709" t="s">
        <v>6480</v>
      </c>
      <c r="G1709" t="s">
        <v>14792</v>
      </c>
      <c r="H1709">
        <v>5</v>
      </c>
      <c r="I1709">
        <v>294.23</v>
      </c>
    </row>
    <row r="1710" spans="1:9" x14ac:dyDescent="0.25">
      <c r="A1710">
        <v>2709</v>
      </c>
      <c r="B1710" s="8">
        <v>44849</v>
      </c>
      <c r="C1710" t="s">
        <v>11825</v>
      </c>
      <c r="D1710" t="s">
        <v>11818</v>
      </c>
      <c r="E1710" t="s">
        <v>11819</v>
      </c>
      <c r="F1710" t="s">
        <v>7481</v>
      </c>
      <c r="G1710" t="s">
        <v>14793</v>
      </c>
      <c r="H1710">
        <v>2</v>
      </c>
      <c r="I1710">
        <v>415.45</v>
      </c>
    </row>
    <row r="1711" spans="1:9" x14ac:dyDescent="0.25">
      <c r="A1711">
        <v>2710</v>
      </c>
      <c r="B1711" s="8">
        <v>45127</v>
      </c>
      <c r="C1711" t="s">
        <v>11817</v>
      </c>
      <c r="D1711" t="s">
        <v>11818</v>
      </c>
      <c r="E1711" t="s">
        <v>11819</v>
      </c>
      <c r="F1711" t="s">
        <v>14794</v>
      </c>
      <c r="G1711" t="s">
        <v>14795</v>
      </c>
      <c r="H1711">
        <v>5</v>
      </c>
      <c r="I1711">
        <v>807.71</v>
      </c>
    </row>
    <row r="1712" spans="1:9" x14ac:dyDescent="0.25">
      <c r="A1712">
        <v>2711</v>
      </c>
      <c r="B1712" s="8">
        <v>44817</v>
      </c>
      <c r="C1712" t="s">
        <v>11822</v>
      </c>
      <c r="D1712" t="s">
        <v>11818</v>
      </c>
      <c r="E1712" t="s">
        <v>11828</v>
      </c>
      <c r="F1712" t="s">
        <v>14796</v>
      </c>
      <c r="G1712" t="s">
        <v>14797</v>
      </c>
      <c r="H1712">
        <v>1</v>
      </c>
      <c r="I1712">
        <v>408.39</v>
      </c>
    </row>
    <row r="1713" spans="1:9" x14ac:dyDescent="0.25">
      <c r="A1713">
        <v>2712</v>
      </c>
      <c r="B1713" s="8">
        <v>44956</v>
      </c>
      <c r="C1713" t="s">
        <v>11831</v>
      </c>
      <c r="D1713" t="s">
        <v>11832</v>
      </c>
      <c r="E1713" t="s">
        <v>11828</v>
      </c>
      <c r="F1713" t="s">
        <v>14798</v>
      </c>
      <c r="G1713" t="s">
        <v>14799</v>
      </c>
      <c r="H1713">
        <v>1</v>
      </c>
      <c r="I1713">
        <v>741.6</v>
      </c>
    </row>
    <row r="1714" spans="1:9" x14ac:dyDescent="0.25">
      <c r="A1714">
        <v>2713</v>
      </c>
      <c r="B1714" s="8">
        <v>45173</v>
      </c>
      <c r="C1714" t="s">
        <v>11825</v>
      </c>
      <c r="D1714" t="s">
        <v>11832</v>
      </c>
      <c r="E1714" t="s">
        <v>11828</v>
      </c>
      <c r="F1714" t="s">
        <v>14800</v>
      </c>
      <c r="G1714" t="s">
        <v>14801</v>
      </c>
      <c r="H1714">
        <v>3</v>
      </c>
      <c r="I1714">
        <v>193.48</v>
      </c>
    </row>
    <row r="1715" spans="1:9" x14ac:dyDescent="0.25">
      <c r="A1715">
        <v>2714</v>
      </c>
      <c r="B1715" s="8">
        <v>45139</v>
      </c>
      <c r="C1715" t="s">
        <v>11825</v>
      </c>
      <c r="D1715" t="s">
        <v>11818</v>
      </c>
      <c r="E1715" t="s">
        <v>11819</v>
      </c>
      <c r="F1715" t="s">
        <v>14802</v>
      </c>
      <c r="G1715" t="s">
        <v>14803</v>
      </c>
      <c r="H1715">
        <v>5</v>
      </c>
      <c r="I1715">
        <v>831.09</v>
      </c>
    </row>
    <row r="1716" spans="1:9" x14ac:dyDescent="0.25">
      <c r="A1716">
        <v>2715</v>
      </c>
      <c r="B1716" s="8">
        <v>44848</v>
      </c>
      <c r="C1716" t="s">
        <v>11817</v>
      </c>
      <c r="D1716" t="s">
        <v>11832</v>
      </c>
      <c r="E1716" t="s">
        <v>11828</v>
      </c>
      <c r="F1716" t="s">
        <v>14804</v>
      </c>
      <c r="G1716" t="s">
        <v>14805</v>
      </c>
      <c r="H1716">
        <v>5</v>
      </c>
      <c r="I1716">
        <v>573.55999999999995</v>
      </c>
    </row>
    <row r="1717" spans="1:9" x14ac:dyDescent="0.25">
      <c r="A1717">
        <v>2716</v>
      </c>
      <c r="B1717" s="8">
        <v>44942</v>
      </c>
      <c r="C1717" t="s">
        <v>11822</v>
      </c>
      <c r="D1717" t="s">
        <v>11818</v>
      </c>
      <c r="E1717" t="s">
        <v>11828</v>
      </c>
      <c r="F1717" t="s">
        <v>14806</v>
      </c>
      <c r="G1717" t="s">
        <v>14807</v>
      </c>
      <c r="H1717">
        <v>4</v>
      </c>
      <c r="I1717">
        <v>247.11</v>
      </c>
    </row>
    <row r="1718" spans="1:9" x14ac:dyDescent="0.25">
      <c r="A1718">
        <v>2717</v>
      </c>
      <c r="B1718" s="8">
        <v>45010</v>
      </c>
      <c r="C1718" t="s">
        <v>11831</v>
      </c>
      <c r="D1718" t="s">
        <v>11818</v>
      </c>
      <c r="E1718" t="s">
        <v>11828</v>
      </c>
      <c r="F1718" t="s">
        <v>14808</v>
      </c>
      <c r="G1718" t="s">
        <v>1559</v>
      </c>
      <c r="H1718">
        <v>5</v>
      </c>
      <c r="I1718">
        <v>866.13</v>
      </c>
    </row>
    <row r="1719" spans="1:9" x14ac:dyDescent="0.25">
      <c r="A1719">
        <v>2718</v>
      </c>
      <c r="B1719" s="8">
        <v>44878</v>
      </c>
      <c r="C1719" t="s">
        <v>11835</v>
      </c>
      <c r="D1719" t="s">
        <v>11818</v>
      </c>
      <c r="E1719" t="s">
        <v>11819</v>
      </c>
      <c r="F1719" t="s">
        <v>11088</v>
      </c>
      <c r="G1719" t="s">
        <v>14809</v>
      </c>
      <c r="H1719">
        <v>5</v>
      </c>
      <c r="I1719">
        <v>760.24</v>
      </c>
    </row>
    <row r="1720" spans="1:9" x14ac:dyDescent="0.25">
      <c r="A1720">
        <v>2719</v>
      </c>
      <c r="B1720" s="8">
        <v>45132</v>
      </c>
      <c r="C1720" t="s">
        <v>11822</v>
      </c>
      <c r="D1720" t="s">
        <v>11818</v>
      </c>
      <c r="E1720" t="s">
        <v>11828</v>
      </c>
      <c r="F1720" t="s">
        <v>14810</v>
      </c>
      <c r="G1720" t="s">
        <v>14811</v>
      </c>
      <c r="H1720">
        <v>5</v>
      </c>
      <c r="I1720">
        <v>992.93</v>
      </c>
    </row>
    <row r="1721" spans="1:9" x14ac:dyDescent="0.25">
      <c r="A1721">
        <v>2720</v>
      </c>
      <c r="B1721" s="8">
        <v>45174</v>
      </c>
      <c r="C1721" t="s">
        <v>11817</v>
      </c>
      <c r="D1721" t="s">
        <v>11832</v>
      </c>
      <c r="E1721" t="s">
        <v>11819</v>
      </c>
      <c r="F1721" t="s">
        <v>14812</v>
      </c>
      <c r="G1721" t="s">
        <v>14813</v>
      </c>
      <c r="H1721">
        <v>2</v>
      </c>
      <c r="I1721">
        <v>960.4</v>
      </c>
    </row>
    <row r="1722" spans="1:9" x14ac:dyDescent="0.25">
      <c r="A1722">
        <v>2721</v>
      </c>
      <c r="B1722" s="8">
        <v>44853</v>
      </c>
      <c r="C1722" t="s">
        <v>11835</v>
      </c>
      <c r="D1722" t="s">
        <v>11818</v>
      </c>
      <c r="E1722" t="s">
        <v>11819</v>
      </c>
      <c r="F1722" t="s">
        <v>14814</v>
      </c>
      <c r="G1722" t="s">
        <v>11830</v>
      </c>
      <c r="H1722">
        <v>4</v>
      </c>
      <c r="I1722">
        <v>173.54</v>
      </c>
    </row>
    <row r="1723" spans="1:9" x14ac:dyDescent="0.25">
      <c r="A1723">
        <v>2722</v>
      </c>
      <c r="B1723" s="8">
        <v>45124</v>
      </c>
      <c r="C1723" t="s">
        <v>11822</v>
      </c>
      <c r="D1723" t="s">
        <v>11832</v>
      </c>
      <c r="E1723" t="s">
        <v>11828</v>
      </c>
      <c r="F1723" t="s">
        <v>14815</v>
      </c>
      <c r="G1723" t="s">
        <v>14816</v>
      </c>
      <c r="H1723">
        <v>1</v>
      </c>
      <c r="I1723">
        <v>334.08</v>
      </c>
    </row>
    <row r="1724" spans="1:9" x14ac:dyDescent="0.25">
      <c r="A1724">
        <v>2723</v>
      </c>
      <c r="B1724" s="8">
        <v>45129</v>
      </c>
      <c r="C1724" t="s">
        <v>11822</v>
      </c>
      <c r="D1724" t="s">
        <v>11832</v>
      </c>
      <c r="E1724" t="s">
        <v>11819</v>
      </c>
      <c r="F1724" t="s">
        <v>12488</v>
      </c>
      <c r="G1724" t="s">
        <v>14817</v>
      </c>
      <c r="H1724">
        <v>3</v>
      </c>
      <c r="I1724">
        <v>763.23</v>
      </c>
    </row>
    <row r="1725" spans="1:9" x14ac:dyDescent="0.25">
      <c r="A1725">
        <v>2724</v>
      </c>
      <c r="B1725" s="8">
        <v>44991</v>
      </c>
      <c r="C1725" t="s">
        <v>11822</v>
      </c>
      <c r="D1725" t="s">
        <v>11832</v>
      </c>
      <c r="E1725" t="s">
        <v>11828</v>
      </c>
      <c r="F1725" t="s">
        <v>14818</v>
      </c>
      <c r="G1725" t="s">
        <v>14819</v>
      </c>
      <c r="H1725">
        <v>2</v>
      </c>
      <c r="I1725">
        <v>611.51</v>
      </c>
    </row>
    <row r="1726" spans="1:9" x14ac:dyDescent="0.25">
      <c r="A1726">
        <v>2725</v>
      </c>
      <c r="B1726" s="8">
        <v>44924</v>
      </c>
      <c r="C1726" t="s">
        <v>11825</v>
      </c>
      <c r="D1726" t="s">
        <v>11818</v>
      </c>
      <c r="E1726" t="s">
        <v>11819</v>
      </c>
      <c r="F1726" t="s">
        <v>14820</v>
      </c>
      <c r="G1726" t="s">
        <v>14821</v>
      </c>
      <c r="H1726">
        <v>2</v>
      </c>
      <c r="I1726">
        <v>354.21</v>
      </c>
    </row>
    <row r="1727" spans="1:9" x14ac:dyDescent="0.25">
      <c r="A1727">
        <v>2726</v>
      </c>
      <c r="B1727" s="8">
        <v>44942</v>
      </c>
      <c r="C1727" t="s">
        <v>11817</v>
      </c>
      <c r="D1727" t="s">
        <v>11832</v>
      </c>
      <c r="E1727" t="s">
        <v>11828</v>
      </c>
      <c r="F1727" t="s">
        <v>8449</v>
      </c>
      <c r="G1727" t="s">
        <v>14822</v>
      </c>
      <c r="H1727">
        <v>3</v>
      </c>
      <c r="I1727">
        <v>502.39</v>
      </c>
    </row>
    <row r="1728" spans="1:9" x14ac:dyDescent="0.25">
      <c r="A1728">
        <v>2727</v>
      </c>
      <c r="B1728" s="8">
        <v>44926</v>
      </c>
      <c r="C1728" t="s">
        <v>11831</v>
      </c>
      <c r="D1728" t="s">
        <v>11818</v>
      </c>
      <c r="E1728" t="s">
        <v>11819</v>
      </c>
      <c r="F1728" t="s">
        <v>14823</v>
      </c>
      <c r="G1728" t="s">
        <v>14824</v>
      </c>
      <c r="H1728">
        <v>2</v>
      </c>
      <c r="I1728">
        <v>687.99</v>
      </c>
    </row>
    <row r="1729" spans="1:9" x14ac:dyDescent="0.25">
      <c r="A1729">
        <v>2728</v>
      </c>
      <c r="B1729" s="8">
        <v>44953</v>
      </c>
      <c r="C1729" t="s">
        <v>11835</v>
      </c>
      <c r="D1729" t="s">
        <v>11818</v>
      </c>
      <c r="E1729" t="s">
        <v>11828</v>
      </c>
      <c r="F1729" t="s">
        <v>14825</v>
      </c>
      <c r="G1729" t="s">
        <v>14826</v>
      </c>
      <c r="H1729">
        <v>5</v>
      </c>
      <c r="I1729">
        <v>877.47</v>
      </c>
    </row>
    <row r="1730" spans="1:9" x14ac:dyDescent="0.25">
      <c r="A1730">
        <v>2729</v>
      </c>
      <c r="B1730" s="8">
        <v>45084</v>
      </c>
      <c r="C1730" t="s">
        <v>11822</v>
      </c>
      <c r="D1730" t="s">
        <v>11832</v>
      </c>
      <c r="E1730" t="s">
        <v>11828</v>
      </c>
      <c r="F1730" t="s">
        <v>14827</v>
      </c>
      <c r="G1730" t="s">
        <v>14828</v>
      </c>
      <c r="H1730">
        <v>2</v>
      </c>
      <c r="I1730">
        <v>700.04</v>
      </c>
    </row>
    <row r="1731" spans="1:9" x14ac:dyDescent="0.25">
      <c r="A1731">
        <v>2730</v>
      </c>
      <c r="B1731" s="8">
        <v>45066</v>
      </c>
      <c r="C1731" t="s">
        <v>11835</v>
      </c>
      <c r="D1731" t="s">
        <v>11832</v>
      </c>
      <c r="E1731" t="s">
        <v>11819</v>
      </c>
      <c r="F1731" t="s">
        <v>9444</v>
      </c>
      <c r="G1731" t="s">
        <v>14829</v>
      </c>
      <c r="H1731">
        <v>5</v>
      </c>
      <c r="I1731">
        <v>486.43</v>
      </c>
    </row>
    <row r="1732" spans="1:9" x14ac:dyDescent="0.25">
      <c r="A1732">
        <v>2731</v>
      </c>
      <c r="B1732" s="8">
        <v>45036</v>
      </c>
      <c r="C1732" t="s">
        <v>11825</v>
      </c>
      <c r="D1732" t="s">
        <v>11818</v>
      </c>
      <c r="E1732" t="s">
        <v>11819</v>
      </c>
      <c r="F1732" t="s">
        <v>14830</v>
      </c>
      <c r="G1732" t="s">
        <v>3098</v>
      </c>
      <c r="H1732">
        <v>1</v>
      </c>
      <c r="I1732">
        <v>897.96</v>
      </c>
    </row>
    <row r="1733" spans="1:9" x14ac:dyDescent="0.25">
      <c r="A1733">
        <v>2732</v>
      </c>
      <c r="B1733" s="8">
        <v>44980</v>
      </c>
      <c r="C1733" t="s">
        <v>11817</v>
      </c>
      <c r="D1733" t="s">
        <v>11818</v>
      </c>
      <c r="E1733" t="s">
        <v>11828</v>
      </c>
      <c r="F1733" t="s">
        <v>8411</v>
      </c>
      <c r="G1733" t="s">
        <v>14831</v>
      </c>
      <c r="H1733">
        <v>3</v>
      </c>
      <c r="I1733">
        <v>147.28</v>
      </c>
    </row>
    <row r="1734" spans="1:9" x14ac:dyDescent="0.25">
      <c r="A1734">
        <v>2733</v>
      </c>
      <c r="B1734" s="8">
        <v>45262</v>
      </c>
      <c r="C1734" t="s">
        <v>11822</v>
      </c>
      <c r="D1734" t="s">
        <v>11818</v>
      </c>
      <c r="E1734" t="s">
        <v>11828</v>
      </c>
      <c r="F1734" t="s">
        <v>14832</v>
      </c>
      <c r="G1734" t="s">
        <v>4563</v>
      </c>
      <c r="H1734">
        <v>5</v>
      </c>
      <c r="I1734">
        <v>612.96</v>
      </c>
    </row>
    <row r="1735" spans="1:9" x14ac:dyDescent="0.25">
      <c r="A1735">
        <v>2734</v>
      </c>
      <c r="B1735" s="8">
        <v>44979</v>
      </c>
      <c r="C1735" t="s">
        <v>11831</v>
      </c>
      <c r="D1735" t="s">
        <v>11832</v>
      </c>
      <c r="E1735" t="s">
        <v>11828</v>
      </c>
      <c r="F1735" t="s">
        <v>14833</v>
      </c>
      <c r="G1735" t="s">
        <v>14834</v>
      </c>
      <c r="H1735">
        <v>5</v>
      </c>
      <c r="I1735">
        <v>953.92</v>
      </c>
    </row>
    <row r="1736" spans="1:9" x14ac:dyDescent="0.25">
      <c r="A1736">
        <v>2735</v>
      </c>
      <c r="B1736" s="8">
        <v>44906</v>
      </c>
      <c r="C1736" t="s">
        <v>11822</v>
      </c>
      <c r="D1736" t="s">
        <v>11832</v>
      </c>
      <c r="E1736" t="s">
        <v>11819</v>
      </c>
      <c r="F1736" t="s">
        <v>11423</v>
      </c>
      <c r="G1736" t="s">
        <v>14835</v>
      </c>
      <c r="H1736">
        <v>1</v>
      </c>
      <c r="I1736">
        <v>519.23</v>
      </c>
    </row>
    <row r="1737" spans="1:9" x14ac:dyDescent="0.25">
      <c r="A1737">
        <v>2736</v>
      </c>
      <c r="B1737" s="8">
        <v>45049</v>
      </c>
      <c r="C1737" t="s">
        <v>11825</v>
      </c>
      <c r="D1737" t="s">
        <v>11818</v>
      </c>
      <c r="E1737" t="s">
        <v>11828</v>
      </c>
      <c r="F1737" t="s">
        <v>14836</v>
      </c>
      <c r="G1737" t="s">
        <v>14837</v>
      </c>
      <c r="H1737">
        <v>1</v>
      </c>
      <c r="I1737">
        <v>297.94</v>
      </c>
    </row>
    <row r="1738" spans="1:9" x14ac:dyDescent="0.25">
      <c r="A1738">
        <v>2737</v>
      </c>
      <c r="B1738" s="8">
        <v>45034</v>
      </c>
      <c r="C1738" t="s">
        <v>11831</v>
      </c>
      <c r="D1738" t="s">
        <v>11818</v>
      </c>
      <c r="E1738" t="s">
        <v>11819</v>
      </c>
      <c r="F1738" t="s">
        <v>14838</v>
      </c>
      <c r="G1738" t="s">
        <v>14839</v>
      </c>
      <c r="H1738">
        <v>5</v>
      </c>
      <c r="I1738">
        <v>317.55</v>
      </c>
    </row>
    <row r="1739" spans="1:9" x14ac:dyDescent="0.25">
      <c r="A1739">
        <v>2738</v>
      </c>
      <c r="B1739" s="8">
        <v>44571</v>
      </c>
      <c r="C1739" t="s">
        <v>11831</v>
      </c>
      <c r="D1739" t="s">
        <v>11818</v>
      </c>
      <c r="E1739" t="s">
        <v>11819</v>
      </c>
      <c r="F1739" t="s">
        <v>14840</v>
      </c>
      <c r="G1739" t="s">
        <v>14841</v>
      </c>
      <c r="H1739">
        <v>5</v>
      </c>
      <c r="I1739">
        <v>880.42</v>
      </c>
    </row>
    <row r="1740" spans="1:9" x14ac:dyDescent="0.25">
      <c r="A1740">
        <v>2739</v>
      </c>
      <c r="B1740" s="8">
        <v>44794</v>
      </c>
      <c r="C1740" t="s">
        <v>11817</v>
      </c>
      <c r="D1740" t="s">
        <v>11818</v>
      </c>
      <c r="E1740" t="s">
        <v>11828</v>
      </c>
      <c r="F1740" t="s">
        <v>14842</v>
      </c>
      <c r="G1740" t="s">
        <v>14843</v>
      </c>
      <c r="H1740">
        <v>1</v>
      </c>
      <c r="I1740">
        <v>457.71</v>
      </c>
    </row>
    <row r="1741" spans="1:9" x14ac:dyDescent="0.25">
      <c r="A1741">
        <v>2740</v>
      </c>
      <c r="B1741" s="8">
        <v>45063</v>
      </c>
      <c r="C1741" t="s">
        <v>11831</v>
      </c>
      <c r="D1741" t="s">
        <v>11818</v>
      </c>
      <c r="E1741" t="s">
        <v>11828</v>
      </c>
      <c r="F1741" t="s">
        <v>14844</v>
      </c>
      <c r="G1741" t="s">
        <v>14845</v>
      </c>
      <c r="H1741">
        <v>3</v>
      </c>
      <c r="I1741">
        <v>200.27</v>
      </c>
    </row>
    <row r="1742" spans="1:9" x14ac:dyDescent="0.25">
      <c r="A1742">
        <v>2741</v>
      </c>
      <c r="B1742" s="8">
        <v>44830</v>
      </c>
      <c r="C1742" t="s">
        <v>11825</v>
      </c>
      <c r="D1742" t="s">
        <v>11832</v>
      </c>
      <c r="E1742" t="s">
        <v>11819</v>
      </c>
      <c r="F1742" t="s">
        <v>11571</v>
      </c>
      <c r="G1742" t="s">
        <v>14846</v>
      </c>
      <c r="H1742">
        <v>5</v>
      </c>
      <c r="I1742">
        <v>573.08000000000004</v>
      </c>
    </row>
    <row r="1743" spans="1:9" x14ac:dyDescent="0.25">
      <c r="A1743">
        <v>2742</v>
      </c>
      <c r="B1743" s="8">
        <v>44690</v>
      </c>
      <c r="C1743" t="s">
        <v>11831</v>
      </c>
      <c r="D1743" t="s">
        <v>11818</v>
      </c>
      <c r="E1743" t="s">
        <v>11819</v>
      </c>
      <c r="F1743" t="s">
        <v>6971</v>
      </c>
      <c r="G1743" t="s">
        <v>14847</v>
      </c>
      <c r="H1743">
        <v>4</v>
      </c>
      <c r="I1743">
        <v>785.39</v>
      </c>
    </row>
    <row r="1744" spans="1:9" x14ac:dyDescent="0.25">
      <c r="A1744">
        <v>2743</v>
      </c>
      <c r="B1744" s="8">
        <v>45036</v>
      </c>
      <c r="C1744" t="s">
        <v>11825</v>
      </c>
      <c r="D1744" t="s">
        <v>11818</v>
      </c>
      <c r="E1744" t="s">
        <v>11819</v>
      </c>
      <c r="F1744" t="s">
        <v>14848</v>
      </c>
      <c r="G1744" t="s">
        <v>14849</v>
      </c>
      <c r="H1744">
        <v>3</v>
      </c>
      <c r="I1744">
        <v>437.36</v>
      </c>
    </row>
    <row r="1745" spans="1:9" x14ac:dyDescent="0.25">
      <c r="A1745">
        <v>2744</v>
      </c>
      <c r="B1745" s="8">
        <v>44863</v>
      </c>
      <c r="C1745" t="s">
        <v>11825</v>
      </c>
      <c r="D1745" t="s">
        <v>11832</v>
      </c>
      <c r="E1745" t="s">
        <v>11819</v>
      </c>
      <c r="F1745" t="s">
        <v>14210</v>
      </c>
      <c r="G1745" t="s">
        <v>14850</v>
      </c>
      <c r="H1745">
        <v>5</v>
      </c>
      <c r="I1745">
        <v>955.17</v>
      </c>
    </row>
    <row r="1746" spans="1:9" x14ac:dyDescent="0.25">
      <c r="A1746">
        <v>2745</v>
      </c>
      <c r="B1746" s="8">
        <v>44905</v>
      </c>
      <c r="C1746" t="s">
        <v>11825</v>
      </c>
      <c r="D1746" t="s">
        <v>11818</v>
      </c>
      <c r="E1746" t="s">
        <v>11819</v>
      </c>
      <c r="F1746" t="s">
        <v>14851</v>
      </c>
      <c r="G1746" t="s">
        <v>14852</v>
      </c>
      <c r="H1746">
        <v>3</v>
      </c>
      <c r="I1746">
        <v>542.55999999999995</v>
      </c>
    </row>
    <row r="1747" spans="1:9" x14ac:dyDescent="0.25">
      <c r="A1747">
        <v>2746</v>
      </c>
      <c r="B1747" s="8">
        <v>45262</v>
      </c>
      <c r="C1747" t="s">
        <v>11835</v>
      </c>
      <c r="D1747" t="s">
        <v>11832</v>
      </c>
      <c r="E1747" t="s">
        <v>11819</v>
      </c>
      <c r="F1747" t="s">
        <v>14853</v>
      </c>
      <c r="G1747" t="s">
        <v>14854</v>
      </c>
      <c r="H1747">
        <v>5</v>
      </c>
      <c r="I1747">
        <v>399.23</v>
      </c>
    </row>
    <row r="1748" spans="1:9" x14ac:dyDescent="0.25">
      <c r="A1748">
        <v>2747</v>
      </c>
      <c r="B1748" s="8">
        <v>44849</v>
      </c>
      <c r="C1748" t="s">
        <v>11825</v>
      </c>
      <c r="D1748" t="s">
        <v>11832</v>
      </c>
      <c r="E1748" t="s">
        <v>11819</v>
      </c>
      <c r="F1748" t="s">
        <v>14855</v>
      </c>
      <c r="G1748" t="s">
        <v>14856</v>
      </c>
      <c r="H1748">
        <v>2</v>
      </c>
      <c r="I1748">
        <v>677.74</v>
      </c>
    </row>
    <row r="1749" spans="1:9" x14ac:dyDescent="0.25">
      <c r="A1749">
        <v>2748</v>
      </c>
      <c r="B1749" s="8">
        <v>44940</v>
      </c>
      <c r="C1749" t="s">
        <v>11835</v>
      </c>
      <c r="D1749" t="s">
        <v>11832</v>
      </c>
      <c r="E1749" t="s">
        <v>11828</v>
      </c>
      <c r="F1749" t="s">
        <v>14857</v>
      </c>
      <c r="G1749" t="s">
        <v>14858</v>
      </c>
      <c r="H1749">
        <v>2</v>
      </c>
      <c r="I1749">
        <v>301.42</v>
      </c>
    </row>
    <row r="1750" spans="1:9" x14ac:dyDescent="0.25">
      <c r="A1750">
        <v>2749</v>
      </c>
      <c r="B1750" s="8">
        <v>44884</v>
      </c>
      <c r="C1750" t="s">
        <v>11817</v>
      </c>
      <c r="D1750" t="s">
        <v>11832</v>
      </c>
      <c r="E1750" t="s">
        <v>11819</v>
      </c>
      <c r="F1750" t="s">
        <v>14859</v>
      </c>
      <c r="G1750" t="s">
        <v>14860</v>
      </c>
      <c r="H1750">
        <v>5</v>
      </c>
      <c r="I1750">
        <v>149.65</v>
      </c>
    </row>
    <row r="1751" spans="1:9" x14ac:dyDescent="0.25">
      <c r="A1751">
        <v>2750</v>
      </c>
      <c r="B1751" s="8">
        <v>44984</v>
      </c>
      <c r="C1751" t="s">
        <v>11817</v>
      </c>
      <c r="D1751" t="s">
        <v>11818</v>
      </c>
      <c r="E1751" t="s">
        <v>11828</v>
      </c>
      <c r="F1751" t="s">
        <v>14861</v>
      </c>
      <c r="G1751" t="s">
        <v>14862</v>
      </c>
      <c r="H1751">
        <v>1</v>
      </c>
      <c r="I1751">
        <v>462.45</v>
      </c>
    </row>
    <row r="1752" spans="1:9" x14ac:dyDescent="0.25">
      <c r="A1752">
        <v>2751</v>
      </c>
      <c r="B1752" s="8">
        <v>44972</v>
      </c>
      <c r="C1752" t="s">
        <v>11831</v>
      </c>
      <c r="D1752" t="s">
        <v>11832</v>
      </c>
      <c r="E1752" t="s">
        <v>11819</v>
      </c>
      <c r="F1752" t="s">
        <v>9444</v>
      </c>
      <c r="G1752" t="s">
        <v>14863</v>
      </c>
      <c r="H1752">
        <v>2</v>
      </c>
      <c r="I1752">
        <v>585.76</v>
      </c>
    </row>
    <row r="1753" spans="1:9" x14ac:dyDescent="0.25">
      <c r="A1753">
        <v>2752</v>
      </c>
      <c r="B1753" s="8">
        <v>44724</v>
      </c>
      <c r="C1753" t="s">
        <v>11817</v>
      </c>
      <c r="D1753" t="s">
        <v>11818</v>
      </c>
      <c r="E1753" t="s">
        <v>11819</v>
      </c>
      <c r="F1753" t="s">
        <v>14864</v>
      </c>
      <c r="G1753" t="s">
        <v>14865</v>
      </c>
      <c r="H1753">
        <v>5</v>
      </c>
      <c r="I1753">
        <v>450.64</v>
      </c>
    </row>
    <row r="1754" spans="1:9" x14ac:dyDescent="0.25">
      <c r="A1754">
        <v>2753</v>
      </c>
      <c r="B1754" s="8">
        <v>44852</v>
      </c>
      <c r="C1754" t="s">
        <v>11831</v>
      </c>
      <c r="D1754" t="s">
        <v>11818</v>
      </c>
      <c r="E1754" t="s">
        <v>11828</v>
      </c>
      <c r="F1754" t="s">
        <v>14866</v>
      </c>
      <c r="G1754" t="s">
        <v>14867</v>
      </c>
      <c r="H1754">
        <v>1</v>
      </c>
      <c r="I1754">
        <v>437.7</v>
      </c>
    </row>
    <row r="1755" spans="1:9" x14ac:dyDescent="0.25">
      <c r="A1755">
        <v>2754</v>
      </c>
      <c r="B1755" s="8">
        <v>45020</v>
      </c>
      <c r="C1755" t="s">
        <v>11835</v>
      </c>
      <c r="D1755" t="s">
        <v>11818</v>
      </c>
      <c r="E1755" t="s">
        <v>11819</v>
      </c>
      <c r="F1755" t="s">
        <v>6145</v>
      </c>
      <c r="G1755" t="s">
        <v>14868</v>
      </c>
      <c r="H1755">
        <v>1</v>
      </c>
      <c r="I1755">
        <v>823.08</v>
      </c>
    </row>
    <row r="1756" spans="1:9" x14ac:dyDescent="0.25">
      <c r="A1756">
        <v>2755</v>
      </c>
      <c r="B1756" s="8">
        <v>44916</v>
      </c>
      <c r="C1756" t="s">
        <v>11825</v>
      </c>
      <c r="D1756" t="s">
        <v>11818</v>
      </c>
      <c r="E1756" t="s">
        <v>11828</v>
      </c>
      <c r="F1756" t="s">
        <v>10885</v>
      </c>
      <c r="G1756" t="s">
        <v>14869</v>
      </c>
      <c r="H1756">
        <v>4</v>
      </c>
      <c r="I1756">
        <v>118.68</v>
      </c>
    </row>
    <row r="1757" spans="1:9" x14ac:dyDescent="0.25">
      <c r="A1757">
        <v>2756</v>
      </c>
      <c r="B1757" s="8">
        <v>45020</v>
      </c>
      <c r="C1757" t="s">
        <v>11831</v>
      </c>
      <c r="D1757" t="s">
        <v>11832</v>
      </c>
      <c r="E1757" t="s">
        <v>11828</v>
      </c>
      <c r="F1757" t="s">
        <v>14870</v>
      </c>
      <c r="G1757" t="s">
        <v>14871</v>
      </c>
      <c r="H1757">
        <v>5</v>
      </c>
      <c r="I1757">
        <v>120.79</v>
      </c>
    </row>
    <row r="1758" spans="1:9" x14ac:dyDescent="0.25">
      <c r="A1758">
        <v>2757</v>
      </c>
      <c r="B1758" s="8">
        <v>44914</v>
      </c>
      <c r="C1758" t="s">
        <v>11825</v>
      </c>
      <c r="D1758" t="s">
        <v>11832</v>
      </c>
      <c r="E1758" t="s">
        <v>11819</v>
      </c>
      <c r="F1758" t="s">
        <v>14872</v>
      </c>
      <c r="G1758" t="s">
        <v>14873</v>
      </c>
      <c r="H1758">
        <v>1</v>
      </c>
      <c r="I1758">
        <v>519.35</v>
      </c>
    </row>
    <row r="1759" spans="1:9" x14ac:dyDescent="0.25">
      <c r="A1759">
        <v>2758</v>
      </c>
      <c r="B1759" s="8">
        <v>45063</v>
      </c>
      <c r="C1759" t="s">
        <v>11825</v>
      </c>
      <c r="D1759" t="s">
        <v>11832</v>
      </c>
      <c r="E1759" t="s">
        <v>11819</v>
      </c>
      <c r="F1759" t="s">
        <v>14874</v>
      </c>
      <c r="G1759" t="s">
        <v>14875</v>
      </c>
      <c r="H1759">
        <v>4</v>
      </c>
      <c r="I1759">
        <v>100.17</v>
      </c>
    </row>
    <row r="1760" spans="1:9" x14ac:dyDescent="0.25">
      <c r="A1760">
        <v>2759</v>
      </c>
      <c r="B1760" s="8">
        <v>45107</v>
      </c>
      <c r="C1760" t="s">
        <v>11835</v>
      </c>
      <c r="D1760" t="s">
        <v>11818</v>
      </c>
      <c r="E1760" t="s">
        <v>11819</v>
      </c>
      <c r="F1760" t="s">
        <v>8316</v>
      </c>
      <c r="G1760" t="s">
        <v>14876</v>
      </c>
      <c r="H1760">
        <v>1</v>
      </c>
      <c r="I1760">
        <v>662.8</v>
      </c>
    </row>
    <row r="1761" spans="1:9" x14ac:dyDescent="0.25">
      <c r="A1761">
        <v>2760</v>
      </c>
      <c r="B1761" s="8">
        <v>44990</v>
      </c>
      <c r="C1761" t="s">
        <v>11822</v>
      </c>
      <c r="D1761" t="s">
        <v>11818</v>
      </c>
      <c r="E1761" t="s">
        <v>11828</v>
      </c>
      <c r="F1761" t="s">
        <v>14877</v>
      </c>
      <c r="G1761" t="s">
        <v>14878</v>
      </c>
      <c r="H1761">
        <v>3</v>
      </c>
      <c r="I1761">
        <v>287.58999999999997</v>
      </c>
    </row>
    <row r="1762" spans="1:9" x14ac:dyDescent="0.25">
      <c r="A1762">
        <v>2761</v>
      </c>
      <c r="B1762" s="8">
        <v>44891</v>
      </c>
      <c r="C1762" t="s">
        <v>11835</v>
      </c>
      <c r="D1762" t="s">
        <v>11832</v>
      </c>
      <c r="E1762" t="s">
        <v>11819</v>
      </c>
      <c r="F1762" t="s">
        <v>14879</v>
      </c>
      <c r="G1762" t="s">
        <v>14880</v>
      </c>
      <c r="H1762">
        <v>4</v>
      </c>
      <c r="I1762">
        <v>653.32000000000005</v>
      </c>
    </row>
    <row r="1763" spans="1:9" x14ac:dyDescent="0.25">
      <c r="A1763">
        <v>2762</v>
      </c>
      <c r="B1763" s="8">
        <v>45042</v>
      </c>
      <c r="C1763" t="s">
        <v>11822</v>
      </c>
      <c r="D1763" t="s">
        <v>11818</v>
      </c>
      <c r="E1763" t="s">
        <v>11819</v>
      </c>
      <c r="F1763" t="s">
        <v>11153</v>
      </c>
      <c r="G1763" t="s">
        <v>14881</v>
      </c>
      <c r="H1763">
        <v>3</v>
      </c>
      <c r="I1763">
        <v>254.85</v>
      </c>
    </row>
    <row r="1764" spans="1:9" x14ac:dyDescent="0.25">
      <c r="A1764">
        <v>2763</v>
      </c>
      <c r="B1764" s="8">
        <v>44889</v>
      </c>
      <c r="C1764" t="s">
        <v>11825</v>
      </c>
      <c r="D1764" t="s">
        <v>11832</v>
      </c>
      <c r="E1764" t="s">
        <v>11828</v>
      </c>
      <c r="F1764" t="s">
        <v>9352</v>
      </c>
      <c r="G1764" t="s">
        <v>14882</v>
      </c>
      <c r="H1764">
        <v>4</v>
      </c>
      <c r="I1764">
        <v>430.35</v>
      </c>
    </row>
    <row r="1765" spans="1:9" x14ac:dyDescent="0.25">
      <c r="A1765">
        <v>2764</v>
      </c>
      <c r="B1765" s="8">
        <v>45091</v>
      </c>
      <c r="C1765" t="s">
        <v>11831</v>
      </c>
      <c r="D1765" t="s">
        <v>11832</v>
      </c>
      <c r="E1765" t="s">
        <v>11819</v>
      </c>
      <c r="F1765" t="s">
        <v>12812</v>
      </c>
      <c r="G1765" t="s">
        <v>14883</v>
      </c>
      <c r="H1765">
        <v>5</v>
      </c>
      <c r="I1765">
        <v>755.77</v>
      </c>
    </row>
    <row r="1766" spans="1:9" x14ac:dyDescent="0.25">
      <c r="A1766">
        <v>2765</v>
      </c>
      <c r="B1766" s="8">
        <v>45015</v>
      </c>
      <c r="C1766" t="s">
        <v>11817</v>
      </c>
      <c r="D1766" t="s">
        <v>11818</v>
      </c>
      <c r="E1766" t="s">
        <v>11819</v>
      </c>
      <c r="F1766" t="s">
        <v>14884</v>
      </c>
      <c r="G1766" t="s">
        <v>14885</v>
      </c>
      <c r="H1766">
        <v>2</v>
      </c>
      <c r="I1766">
        <v>529.91</v>
      </c>
    </row>
    <row r="1767" spans="1:9" x14ac:dyDescent="0.25">
      <c r="A1767">
        <v>2766</v>
      </c>
      <c r="B1767" s="8">
        <v>45010</v>
      </c>
      <c r="C1767" t="s">
        <v>11825</v>
      </c>
      <c r="D1767" t="s">
        <v>11832</v>
      </c>
      <c r="E1767" t="s">
        <v>11828</v>
      </c>
      <c r="F1767" t="s">
        <v>14886</v>
      </c>
      <c r="G1767" t="s">
        <v>14887</v>
      </c>
      <c r="H1767">
        <v>1</v>
      </c>
      <c r="I1767">
        <v>440.14</v>
      </c>
    </row>
    <row r="1768" spans="1:9" x14ac:dyDescent="0.25">
      <c r="A1768">
        <v>2767</v>
      </c>
      <c r="B1768" s="8">
        <v>44947</v>
      </c>
      <c r="C1768" t="s">
        <v>11817</v>
      </c>
      <c r="D1768" t="s">
        <v>11818</v>
      </c>
      <c r="E1768" t="s">
        <v>11828</v>
      </c>
      <c r="F1768" t="s">
        <v>14888</v>
      </c>
      <c r="G1768" t="s">
        <v>14889</v>
      </c>
      <c r="H1768">
        <v>2</v>
      </c>
      <c r="I1768">
        <v>972.3</v>
      </c>
    </row>
    <row r="1769" spans="1:9" x14ac:dyDescent="0.25">
      <c r="A1769">
        <v>2768</v>
      </c>
      <c r="B1769" s="8">
        <v>44858</v>
      </c>
      <c r="C1769" t="s">
        <v>11835</v>
      </c>
      <c r="D1769" t="s">
        <v>11818</v>
      </c>
      <c r="E1769" t="s">
        <v>11819</v>
      </c>
      <c r="F1769" t="s">
        <v>14890</v>
      </c>
      <c r="G1769" t="s">
        <v>14891</v>
      </c>
      <c r="H1769">
        <v>5</v>
      </c>
      <c r="I1769">
        <v>176.6</v>
      </c>
    </row>
    <row r="1770" spans="1:9" x14ac:dyDescent="0.25">
      <c r="A1770">
        <v>2769</v>
      </c>
      <c r="B1770" s="8">
        <v>45124</v>
      </c>
      <c r="C1770" t="s">
        <v>11835</v>
      </c>
      <c r="D1770" t="s">
        <v>11818</v>
      </c>
      <c r="E1770" t="s">
        <v>11828</v>
      </c>
      <c r="F1770" t="s">
        <v>14892</v>
      </c>
      <c r="G1770" t="s">
        <v>14893</v>
      </c>
      <c r="H1770">
        <v>1</v>
      </c>
      <c r="I1770">
        <v>747.74</v>
      </c>
    </row>
    <row r="1771" spans="1:9" x14ac:dyDescent="0.25">
      <c r="A1771">
        <v>2770</v>
      </c>
      <c r="B1771" s="8">
        <v>45114</v>
      </c>
      <c r="C1771" t="s">
        <v>11817</v>
      </c>
      <c r="D1771" t="s">
        <v>11832</v>
      </c>
      <c r="E1771" t="s">
        <v>11828</v>
      </c>
      <c r="F1771" t="s">
        <v>14894</v>
      </c>
      <c r="G1771" t="s">
        <v>14895</v>
      </c>
      <c r="H1771">
        <v>5</v>
      </c>
      <c r="I1771">
        <v>451.03</v>
      </c>
    </row>
    <row r="1772" spans="1:9" x14ac:dyDescent="0.25">
      <c r="A1772">
        <v>2771</v>
      </c>
      <c r="B1772" s="8">
        <v>44877</v>
      </c>
      <c r="C1772" t="s">
        <v>11825</v>
      </c>
      <c r="D1772" t="s">
        <v>11818</v>
      </c>
      <c r="E1772" t="s">
        <v>11819</v>
      </c>
      <c r="F1772" t="s">
        <v>14896</v>
      </c>
      <c r="G1772" t="s">
        <v>14897</v>
      </c>
      <c r="H1772">
        <v>5</v>
      </c>
      <c r="I1772">
        <v>255.16</v>
      </c>
    </row>
    <row r="1773" spans="1:9" x14ac:dyDescent="0.25">
      <c r="A1773">
        <v>2772</v>
      </c>
      <c r="B1773" s="8">
        <v>45079</v>
      </c>
      <c r="C1773" t="s">
        <v>11822</v>
      </c>
      <c r="D1773" t="s">
        <v>11818</v>
      </c>
      <c r="E1773" t="s">
        <v>11828</v>
      </c>
      <c r="F1773" t="s">
        <v>14898</v>
      </c>
      <c r="G1773" t="s">
        <v>14899</v>
      </c>
      <c r="H1773">
        <v>5</v>
      </c>
      <c r="I1773">
        <v>258.08</v>
      </c>
    </row>
    <row r="1774" spans="1:9" x14ac:dyDescent="0.25">
      <c r="A1774">
        <v>2773</v>
      </c>
      <c r="B1774" s="8">
        <v>44959</v>
      </c>
      <c r="C1774" t="s">
        <v>11831</v>
      </c>
      <c r="D1774" t="s">
        <v>11818</v>
      </c>
      <c r="E1774" t="s">
        <v>11828</v>
      </c>
      <c r="F1774" t="s">
        <v>11203</v>
      </c>
      <c r="G1774" t="s">
        <v>14900</v>
      </c>
      <c r="H1774">
        <v>4</v>
      </c>
      <c r="I1774">
        <v>697.67</v>
      </c>
    </row>
    <row r="1775" spans="1:9" x14ac:dyDescent="0.25">
      <c r="A1775">
        <v>2774</v>
      </c>
      <c r="B1775" s="8">
        <v>45054</v>
      </c>
      <c r="C1775" t="s">
        <v>11831</v>
      </c>
      <c r="D1775" t="s">
        <v>11818</v>
      </c>
      <c r="E1775" t="s">
        <v>11828</v>
      </c>
      <c r="F1775" t="s">
        <v>14901</v>
      </c>
      <c r="G1775" t="s">
        <v>14902</v>
      </c>
      <c r="H1775">
        <v>5</v>
      </c>
      <c r="I1775">
        <v>694.23</v>
      </c>
    </row>
    <row r="1776" spans="1:9" x14ac:dyDescent="0.25">
      <c r="A1776">
        <v>2775</v>
      </c>
      <c r="B1776" s="8">
        <v>44692</v>
      </c>
      <c r="C1776" t="s">
        <v>11825</v>
      </c>
      <c r="D1776" t="s">
        <v>11818</v>
      </c>
      <c r="E1776" t="s">
        <v>11819</v>
      </c>
      <c r="F1776" t="s">
        <v>13045</v>
      </c>
      <c r="G1776" t="s">
        <v>14903</v>
      </c>
      <c r="H1776">
        <v>1</v>
      </c>
      <c r="I1776">
        <v>703.45</v>
      </c>
    </row>
    <row r="1777" spans="1:9" x14ac:dyDescent="0.25">
      <c r="A1777">
        <v>2776</v>
      </c>
      <c r="B1777" s="8">
        <v>45176</v>
      </c>
      <c r="C1777" t="s">
        <v>11822</v>
      </c>
      <c r="D1777" t="s">
        <v>11832</v>
      </c>
      <c r="E1777" t="s">
        <v>11819</v>
      </c>
      <c r="F1777" t="s">
        <v>14904</v>
      </c>
      <c r="G1777" t="s">
        <v>14905</v>
      </c>
      <c r="H1777">
        <v>1</v>
      </c>
      <c r="I1777">
        <v>134.44</v>
      </c>
    </row>
    <row r="1778" spans="1:9" x14ac:dyDescent="0.25">
      <c r="A1778">
        <v>2777</v>
      </c>
      <c r="B1778" s="8">
        <v>45132</v>
      </c>
      <c r="C1778" t="s">
        <v>11831</v>
      </c>
      <c r="D1778" t="s">
        <v>11818</v>
      </c>
      <c r="E1778" t="s">
        <v>11819</v>
      </c>
      <c r="F1778" t="s">
        <v>14906</v>
      </c>
      <c r="G1778" t="s">
        <v>14907</v>
      </c>
      <c r="H1778">
        <v>2</v>
      </c>
      <c r="I1778">
        <v>458.37</v>
      </c>
    </row>
    <row r="1779" spans="1:9" x14ac:dyDescent="0.25">
      <c r="A1779">
        <v>2778</v>
      </c>
      <c r="B1779" s="8">
        <v>44722</v>
      </c>
      <c r="C1779" t="s">
        <v>11835</v>
      </c>
      <c r="D1779" t="s">
        <v>11832</v>
      </c>
      <c r="E1779" t="s">
        <v>11819</v>
      </c>
      <c r="F1779" t="s">
        <v>14908</v>
      </c>
      <c r="G1779" t="s">
        <v>14909</v>
      </c>
      <c r="H1779">
        <v>5</v>
      </c>
      <c r="I1779">
        <v>594.73</v>
      </c>
    </row>
    <row r="1780" spans="1:9" x14ac:dyDescent="0.25">
      <c r="A1780">
        <v>2779</v>
      </c>
      <c r="B1780" s="8">
        <v>44970</v>
      </c>
      <c r="C1780" t="s">
        <v>11822</v>
      </c>
      <c r="D1780" t="s">
        <v>11818</v>
      </c>
      <c r="E1780" t="s">
        <v>11828</v>
      </c>
      <c r="F1780" t="s">
        <v>7701</v>
      </c>
      <c r="G1780" t="s">
        <v>14910</v>
      </c>
      <c r="H1780">
        <v>3</v>
      </c>
      <c r="I1780">
        <v>330.68</v>
      </c>
    </row>
    <row r="1781" spans="1:9" x14ac:dyDescent="0.25">
      <c r="A1781">
        <v>2780</v>
      </c>
      <c r="B1781" s="8">
        <v>44919</v>
      </c>
      <c r="C1781" t="s">
        <v>11831</v>
      </c>
      <c r="D1781" t="s">
        <v>11818</v>
      </c>
      <c r="E1781" t="s">
        <v>11819</v>
      </c>
      <c r="F1781" t="s">
        <v>8200</v>
      </c>
      <c r="G1781" t="s">
        <v>14911</v>
      </c>
      <c r="H1781">
        <v>3</v>
      </c>
      <c r="I1781">
        <v>625.69000000000005</v>
      </c>
    </row>
    <row r="1782" spans="1:9" x14ac:dyDescent="0.25">
      <c r="A1782">
        <v>2781</v>
      </c>
      <c r="B1782" s="8">
        <v>44906</v>
      </c>
      <c r="C1782" t="s">
        <v>11822</v>
      </c>
      <c r="D1782" t="s">
        <v>11818</v>
      </c>
      <c r="E1782" t="s">
        <v>11828</v>
      </c>
      <c r="F1782" t="s">
        <v>14912</v>
      </c>
      <c r="G1782" t="s">
        <v>14913</v>
      </c>
      <c r="H1782">
        <v>5</v>
      </c>
      <c r="I1782">
        <v>437.26</v>
      </c>
    </row>
    <row r="1783" spans="1:9" x14ac:dyDescent="0.25">
      <c r="A1783">
        <v>2782</v>
      </c>
      <c r="B1783" s="8">
        <v>44851</v>
      </c>
      <c r="C1783" t="s">
        <v>11822</v>
      </c>
      <c r="D1783" t="s">
        <v>11818</v>
      </c>
      <c r="E1783" t="s">
        <v>11828</v>
      </c>
      <c r="F1783" t="s">
        <v>14914</v>
      </c>
      <c r="G1783" t="s">
        <v>14915</v>
      </c>
      <c r="H1783">
        <v>2</v>
      </c>
      <c r="I1783">
        <v>134.99</v>
      </c>
    </row>
    <row r="1784" spans="1:9" x14ac:dyDescent="0.25">
      <c r="A1784">
        <v>2783</v>
      </c>
      <c r="B1784" s="8">
        <v>45066</v>
      </c>
      <c r="C1784" t="s">
        <v>11825</v>
      </c>
      <c r="D1784" t="s">
        <v>11832</v>
      </c>
      <c r="E1784" t="s">
        <v>11819</v>
      </c>
      <c r="F1784" t="s">
        <v>14916</v>
      </c>
      <c r="G1784" t="s">
        <v>3520</v>
      </c>
      <c r="H1784">
        <v>4</v>
      </c>
      <c r="I1784">
        <v>880.21</v>
      </c>
    </row>
    <row r="1785" spans="1:9" x14ac:dyDescent="0.25">
      <c r="A1785">
        <v>2784</v>
      </c>
      <c r="B1785" s="8">
        <v>44782</v>
      </c>
      <c r="C1785" t="s">
        <v>11817</v>
      </c>
      <c r="D1785" t="s">
        <v>11818</v>
      </c>
      <c r="E1785" t="s">
        <v>11828</v>
      </c>
      <c r="F1785" t="s">
        <v>14917</v>
      </c>
      <c r="G1785" t="s">
        <v>14918</v>
      </c>
      <c r="H1785">
        <v>5</v>
      </c>
      <c r="I1785">
        <v>427.99</v>
      </c>
    </row>
    <row r="1786" spans="1:9" x14ac:dyDescent="0.25">
      <c r="A1786">
        <v>2785</v>
      </c>
      <c r="B1786" s="8">
        <v>44891</v>
      </c>
      <c r="C1786" t="s">
        <v>11825</v>
      </c>
      <c r="D1786" t="s">
        <v>11818</v>
      </c>
      <c r="E1786" t="s">
        <v>11828</v>
      </c>
      <c r="F1786" t="s">
        <v>14919</v>
      </c>
      <c r="G1786" t="s">
        <v>14920</v>
      </c>
      <c r="H1786">
        <v>1</v>
      </c>
      <c r="I1786">
        <v>925.68</v>
      </c>
    </row>
    <row r="1787" spans="1:9" x14ac:dyDescent="0.25">
      <c r="A1787">
        <v>2786</v>
      </c>
      <c r="B1787" s="8">
        <v>45093</v>
      </c>
      <c r="C1787" t="s">
        <v>11831</v>
      </c>
      <c r="D1787" t="s">
        <v>11832</v>
      </c>
      <c r="E1787" t="s">
        <v>11819</v>
      </c>
      <c r="F1787" t="s">
        <v>14921</v>
      </c>
      <c r="G1787" t="s">
        <v>14922</v>
      </c>
      <c r="H1787">
        <v>4</v>
      </c>
      <c r="I1787">
        <v>485.05</v>
      </c>
    </row>
    <row r="1788" spans="1:9" x14ac:dyDescent="0.25">
      <c r="A1788">
        <v>2787</v>
      </c>
      <c r="B1788" s="8">
        <v>45034</v>
      </c>
      <c r="C1788" t="s">
        <v>11825</v>
      </c>
      <c r="D1788" t="s">
        <v>11832</v>
      </c>
      <c r="E1788" t="s">
        <v>11828</v>
      </c>
      <c r="F1788" t="s">
        <v>14923</v>
      </c>
      <c r="G1788" t="s">
        <v>14924</v>
      </c>
      <c r="H1788">
        <v>5</v>
      </c>
      <c r="I1788">
        <v>720.07</v>
      </c>
    </row>
    <row r="1789" spans="1:9" x14ac:dyDescent="0.25">
      <c r="A1789">
        <v>2788</v>
      </c>
      <c r="B1789" s="8">
        <v>44947</v>
      </c>
      <c r="C1789" t="s">
        <v>11835</v>
      </c>
      <c r="D1789" t="s">
        <v>11832</v>
      </c>
      <c r="E1789" t="s">
        <v>11819</v>
      </c>
      <c r="F1789" t="s">
        <v>14925</v>
      </c>
      <c r="G1789" t="s">
        <v>14926</v>
      </c>
      <c r="H1789">
        <v>5</v>
      </c>
      <c r="I1789">
        <v>161.15</v>
      </c>
    </row>
    <row r="1790" spans="1:9" x14ac:dyDescent="0.25">
      <c r="A1790">
        <v>2789</v>
      </c>
      <c r="B1790" s="8">
        <v>45083</v>
      </c>
      <c r="C1790" t="s">
        <v>11835</v>
      </c>
      <c r="D1790" t="s">
        <v>11818</v>
      </c>
      <c r="E1790" t="s">
        <v>11828</v>
      </c>
      <c r="F1790" t="s">
        <v>14927</v>
      </c>
      <c r="G1790" t="s">
        <v>14928</v>
      </c>
      <c r="H1790">
        <v>4</v>
      </c>
      <c r="I1790">
        <v>899.17</v>
      </c>
    </row>
    <row r="1791" spans="1:9" x14ac:dyDescent="0.25">
      <c r="A1791">
        <v>2790</v>
      </c>
      <c r="B1791" s="8">
        <v>44824</v>
      </c>
      <c r="C1791" t="s">
        <v>11831</v>
      </c>
      <c r="D1791" t="s">
        <v>11832</v>
      </c>
      <c r="E1791" t="s">
        <v>11819</v>
      </c>
      <c r="F1791" t="s">
        <v>11197</v>
      </c>
      <c r="G1791" t="s">
        <v>14929</v>
      </c>
      <c r="H1791">
        <v>1</v>
      </c>
      <c r="I1791">
        <v>438.31</v>
      </c>
    </row>
    <row r="1792" spans="1:9" x14ac:dyDescent="0.25">
      <c r="A1792">
        <v>2791</v>
      </c>
      <c r="B1792" s="8">
        <v>45142</v>
      </c>
      <c r="C1792" t="s">
        <v>11831</v>
      </c>
      <c r="D1792" t="s">
        <v>11818</v>
      </c>
      <c r="E1792" t="s">
        <v>11828</v>
      </c>
      <c r="F1792" t="s">
        <v>14930</v>
      </c>
      <c r="G1792" t="s">
        <v>14931</v>
      </c>
      <c r="H1792">
        <v>3</v>
      </c>
      <c r="I1792">
        <v>903.18</v>
      </c>
    </row>
    <row r="1793" spans="1:9" x14ac:dyDescent="0.25">
      <c r="A1793">
        <v>2792</v>
      </c>
      <c r="B1793" s="8">
        <v>45067</v>
      </c>
      <c r="C1793" t="s">
        <v>11825</v>
      </c>
      <c r="D1793" t="s">
        <v>11832</v>
      </c>
      <c r="E1793" t="s">
        <v>11828</v>
      </c>
      <c r="F1793" t="s">
        <v>14932</v>
      </c>
      <c r="G1793" t="s">
        <v>14933</v>
      </c>
      <c r="H1793">
        <v>2</v>
      </c>
      <c r="I1793">
        <v>607.80999999999995</v>
      </c>
    </row>
    <row r="1794" spans="1:9" x14ac:dyDescent="0.25">
      <c r="A1794">
        <v>2793</v>
      </c>
      <c r="B1794" s="8">
        <v>44814</v>
      </c>
      <c r="C1794" t="s">
        <v>11835</v>
      </c>
      <c r="D1794" t="s">
        <v>11832</v>
      </c>
      <c r="E1794" t="s">
        <v>11819</v>
      </c>
      <c r="F1794" t="s">
        <v>14934</v>
      </c>
      <c r="G1794" t="s">
        <v>14935</v>
      </c>
      <c r="H1794">
        <v>1</v>
      </c>
      <c r="I1794">
        <v>774.44</v>
      </c>
    </row>
    <row r="1795" spans="1:9" x14ac:dyDescent="0.25">
      <c r="A1795">
        <v>2794</v>
      </c>
      <c r="B1795" s="8">
        <v>45200</v>
      </c>
      <c r="C1795" t="s">
        <v>11817</v>
      </c>
      <c r="D1795" t="s">
        <v>11818</v>
      </c>
      <c r="E1795" t="s">
        <v>11819</v>
      </c>
      <c r="F1795" t="s">
        <v>14936</v>
      </c>
      <c r="G1795" t="s">
        <v>14937</v>
      </c>
      <c r="H1795">
        <v>3</v>
      </c>
      <c r="I1795">
        <v>644.38</v>
      </c>
    </row>
    <row r="1796" spans="1:9" x14ac:dyDescent="0.25">
      <c r="A1796">
        <v>2795</v>
      </c>
      <c r="B1796" s="8">
        <v>45046</v>
      </c>
      <c r="C1796" t="s">
        <v>11817</v>
      </c>
      <c r="D1796" t="s">
        <v>11818</v>
      </c>
      <c r="E1796" t="s">
        <v>11819</v>
      </c>
      <c r="F1796" t="s">
        <v>14938</v>
      </c>
      <c r="G1796" t="s">
        <v>14939</v>
      </c>
      <c r="H1796">
        <v>4</v>
      </c>
      <c r="I1796">
        <v>457.74</v>
      </c>
    </row>
    <row r="1797" spans="1:9" x14ac:dyDescent="0.25">
      <c r="A1797">
        <v>2796</v>
      </c>
      <c r="B1797" s="8">
        <v>44853</v>
      </c>
      <c r="C1797" t="s">
        <v>11831</v>
      </c>
      <c r="D1797" t="s">
        <v>11832</v>
      </c>
      <c r="E1797" t="s">
        <v>11819</v>
      </c>
      <c r="F1797" t="s">
        <v>14940</v>
      </c>
      <c r="G1797" t="s">
        <v>14941</v>
      </c>
      <c r="H1797">
        <v>2</v>
      </c>
      <c r="I1797">
        <v>840.27</v>
      </c>
    </row>
    <row r="1798" spans="1:9" x14ac:dyDescent="0.25">
      <c r="A1798">
        <v>2797</v>
      </c>
      <c r="B1798" s="8">
        <v>44913</v>
      </c>
      <c r="C1798" t="s">
        <v>11831</v>
      </c>
      <c r="D1798" t="s">
        <v>11832</v>
      </c>
      <c r="E1798" t="s">
        <v>11819</v>
      </c>
      <c r="F1798" t="s">
        <v>13754</v>
      </c>
      <c r="G1798" t="s">
        <v>14942</v>
      </c>
      <c r="H1798">
        <v>1</v>
      </c>
      <c r="I1798">
        <v>559.59</v>
      </c>
    </row>
    <row r="1799" spans="1:9" x14ac:dyDescent="0.25">
      <c r="A1799">
        <v>2798</v>
      </c>
      <c r="B1799" s="8">
        <v>45040</v>
      </c>
      <c r="C1799" t="s">
        <v>11822</v>
      </c>
      <c r="D1799" t="s">
        <v>11832</v>
      </c>
      <c r="E1799" t="s">
        <v>11828</v>
      </c>
      <c r="F1799" t="s">
        <v>14943</v>
      </c>
      <c r="G1799" t="s">
        <v>14944</v>
      </c>
      <c r="H1799">
        <v>1</v>
      </c>
      <c r="I1799">
        <v>840.65</v>
      </c>
    </row>
    <row r="1800" spans="1:9" x14ac:dyDescent="0.25">
      <c r="A1800">
        <v>2799</v>
      </c>
      <c r="B1800" s="8">
        <v>45135</v>
      </c>
      <c r="C1800" t="s">
        <v>11831</v>
      </c>
      <c r="D1800" t="s">
        <v>11818</v>
      </c>
      <c r="E1800" t="s">
        <v>11819</v>
      </c>
      <c r="F1800" t="s">
        <v>8676</v>
      </c>
      <c r="G1800" t="s">
        <v>14945</v>
      </c>
      <c r="H1800">
        <v>1</v>
      </c>
      <c r="I1800">
        <v>543.46</v>
      </c>
    </row>
    <row r="1801" spans="1:9" x14ac:dyDescent="0.25">
      <c r="A1801">
        <v>2800</v>
      </c>
      <c r="B1801" s="8">
        <v>44915</v>
      </c>
      <c r="C1801" t="s">
        <v>11817</v>
      </c>
      <c r="D1801" t="s">
        <v>11832</v>
      </c>
      <c r="E1801" t="s">
        <v>11819</v>
      </c>
      <c r="F1801" t="s">
        <v>14946</v>
      </c>
      <c r="G1801" t="s">
        <v>2032</v>
      </c>
      <c r="H1801">
        <v>1</v>
      </c>
      <c r="I1801">
        <v>729.03</v>
      </c>
    </row>
    <row r="1802" spans="1:9" x14ac:dyDescent="0.25">
      <c r="A1802">
        <v>2801</v>
      </c>
      <c r="B1802" s="8">
        <v>45091</v>
      </c>
      <c r="C1802" t="s">
        <v>11822</v>
      </c>
      <c r="D1802" t="s">
        <v>11832</v>
      </c>
      <c r="E1802" t="s">
        <v>11819</v>
      </c>
      <c r="F1802" t="s">
        <v>14947</v>
      </c>
      <c r="G1802" t="s">
        <v>14948</v>
      </c>
      <c r="H1802">
        <v>4</v>
      </c>
      <c r="I1802">
        <v>449.65</v>
      </c>
    </row>
    <row r="1803" spans="1:9" x14ac:dyDescent="0.25">
      <c r="A1803">
        <v>2802</v>
      </c>
      <c r="B1803" s="8">
        <v>45037</v>
      </c>
      <c r="C1803" t="s">
        <v>11825</v>
      </c>
      <c r="D1803" t="s">
        <v>11832</v>
      </c>
      <c r="E1803" t="s">
        <v>11828</v>
      </c>
      <c r="F1803" t="s">
        <v>6484</v>
      </c>
      <c r="G1803" t="s">
        <v>14949</v>
      </c>
      <c r="H1803">
        <v>3</v>
      </c>
      <c r="I1803">
        <v>213.38</v>
      </c>
    </row>
    <row r="1804" spans="1:9" x14ac:dyDescent="0.25">
      <c r="A1804">
        <v>2803</v>
      </c>
      <c r="B1804" s="8">
        <v>44955</v>
      </c>
      <c r="C1804" t="s">
        <v>11822</v>
      </c>
      <c r="D1804" t="s">
        <v>11818</v>
      </c>
      <c r="E1804" t="s">
        <v>11819</v>
      </c>
      <c r="F1804" t="s">
        <v>8112</v>
      </c>
      <c r="G1804" t="s">
        <v>14950</v>
      </c>
      <c r="H1804">
        <v>4</v>
      </c>
      <c r="I1804">
        <v>106.21</v>
      </c>
    </row>
    <row r="1805" spans="1:9" x14ac:dyDescent="0.25">
      <c r="A1805">
        <v>2804</v>
      </c>
      <c r="B1805" s="8">
        <v>44952</v>
      </c>
      <c r="C1805" t="s">
        <v>11822</v>
      </c>
      <c r="D1805" t="s">
        <v>11818</v>
      </c>
      <c r="E1805" t="s">
        <v>11828</v>
      </c>
      <c r="F1805" t="s">
        <v>5866</v>
      </c>
      <c r="G1805" t="s">
        <v>14951</v>
      </c>
      <c r="H1805">
        <v>5</v>
      </c>
      <c r="I1805">
        <v>483.07</v>
      </c>
    </row>
    <row r="1806" spans="1:9" x14ac:dyDescent="0.25">
      <c r="A1806">
        <v>2805</v>
      </c>
      <c r="B1806" s="8">
        <v>45125</v>
      </c>
      <c r="C1806" t="s">
        <v>11835</v>
      </c>
      <c r="D1806" t="s">
        <v>11818</v>
      </c>
      <c r="E1806" t="s">
        <v>11828</v>
      </c>
      <c r="F1806" t="s">
        <v>14952</v>
      </c>
      <c r="G1806" t="s">
        <v>14953</v>
      </c>
      <c r="H1806">
        <v>2</v>
      </c>
      <c r="I1806">
        <v>515.30999999999995</v>
      </c>
    </row>
    <row r="1807" spans="1:9" x14ac:dyDescent="0.25">
      <c r="A1807">
        <v>2806</v>
      </c>
      <c r="B1807" s="8">
        <v>45073</v>
      </c>
      <c r="C1807" t="s">
        <v>11831</v>
      </c>
      <c r="D1807" t="s">
        <v>11818</v>
      </c>
      <c r="E1807" t="s">
        <v>11819</v>
      </c>
      <c r="F1807" t="s">
        <v>14954</v>
      </c>
      <c r="G1807" t="s">
        <v>14955</v>
      </c>
      <c r="H1807">
        <v>5</v>
      </c>
      <c r="I1807">
        <v>290.8</v>
      </c>
    </row>
    <row r="1808" spans="1:9" x14ac:dyDescent="0.25">
      <c r="A1808">
        <v>2807</v>
      </c>
      <c r="B1808" s="8">
        <v>45032</v>
      </c>
      <c r="C1808" t="s">
        <v>11817</v>
      </c>
      <c r="D1808" t="s">
        <v>11818</v>
      </c>
      <c r="E1808" t="s">
        <v>11828</v>
      </c>
      <c r="F1808" t="s">
        <v>14956</v>
      </c>
      <c r="G1808" t="s">
        <v>14957</v>
      </c>
      <c r="H1808">
        <v>4</v>
      </c>
      <c r="I1808">
        <v>977.46</v>
      </c>
    </row>
    <row r="1809" spans="1:9" x14ac:dyDescent="0.25">
      <c r="A1809">
        <v>2808</v>
      </c>
      <c r="B1809" s="8">
        <v>44827</v>
      </c>
      <c r="C1809" t="s">
        <v>11831</v>
      </c>
      <c r="D1809" t="s">
        <v>11832</v>
      </c>
      <c r="E1809" t="s">
        <v>11828</v>
      </c>
      <c r="F1809" t="s">
        <v>14958</v>
      </c>
      <c r="G1809" t="s">
        <v>14959</v>
      </c>
      <c r="H1809">
        <v>5</v>
      </c>
      <c r="I1809">
        <v>105.41</v>
      </c>
    </row>
    <row r="1810" spans="1:9" x14ac:dyDescent="0.25">
      <c r="A1810">
        <v>2809</v>
      </c>
      <c r="B1810" s="8">
        <v>44916</v>
      </c>
      <c r="C1810" t="s">
        <v>11825</v>
      </c>
      <c r="D1810" t="s">
        <v>11818</v>
      </c>
      <c r="E1810" t="s">
        <v>11819</v>
      </c>
      <c r="F1810" t="s">
        <v>6113</v>
      </c>
      <c r="G1810" t="s">
        <v>14960</v>
      </c>
      <c r="H1810">
        <v>2</v>
      </c>
      <c r="I1810">
        <v>856.23</v>
      </c>
    </row>
    <row r="1811" spans="1:9" x14ac:dyDescent="0.25">
      <c r="A1811">
        <v>2810</v>
      </c>
      <c r="B1811" s="8">
        <v>45050</v>
      </c>
      <c r="C1811" t="s">
        <v>11825</v>
      </c>
      <c r="D1811" t="s">
        <v>11818</v>
      </c>
      <c r="E1811" t="s">
        <v>11819</v>
      </c>
      <c r="F1811" t="s">
        <v>14961</v>
      </c>
      <c r="G1811" t="s">
        <v>14962</v>
      </c>
      <c r="H1811">
        <v>3</v>
      </c>
      <c r="I1811">
        <v>964.33</v>
      </c>
    </row>
    <row r="1812" spans="1:9" x14ac:dyDescent="0.25">
      <c r="A1812">
        <v>2811</v>
      </c>
      <c r="B1812" s="8">
        <v>44662</v>
      </c>
      <c r="C1812" t="s">
        <v>11825</v>
      </c>
      <c r="D1812" t="s">
        <v>11832</v>
      </c>
      <c r="E1812" t="s">
        <v>11828</v>
      </c>
      <c r="F1812" t="s">
        <v>14963</v>
      </c>
      <c r="G1812" t="s">
        <v>14964</v>
      </c>
      <c r="H1812">
        <v>3</v>
      </c>
      <c r="I1812">
        <v>589.88</v>
      </c>
    </row>
    <row r="1813" spans="1:9" x14ac:dyDescent="0.25">
      <c r="A1813">
        <v>2812</v>
      </c>
      <c r="B1813" s="8">
        <v>44890</v>
      </c>
      <c r="C1813" t="s">
        <v>11822</v>
      </c>
      <c r="D1813" t="s">
        <v>11832</v>
      </c>
      <c r="E1813" t="s">
        <v>11819</v>
      </c>
      <c r="F1813" t="s">
        <v>14965</v>
      </c>
      <c r="G1813" t="s">
        <v>14966</v>
      </c>
      <c r="H1813">
        <v>4</v>
      </c>
      <c r="I1813">
        <v>663.36</v>
      </c>
    </row>
    <row r="1814" spans="1:9" x14ac:dyDescent="0.25">
      <c r="A1814">
        <v>2813</v>
      </c>
      <c r="B1814" s="8">
        <v>45036</v>
      </c>
      <c r="C1814" t="s">
        <v>11825</v>
      </c>
      <c r="D1814" t="s">
        <v>11818</v>
      </c>
      <c r="E1814" t="s">
        <v>11828</v>
      </c>
      <c r="F1814" t="s">
        <v>14967</v>
      </c>
      <c r="G1814" t="s">
        <v>14968</v>
      </c>
      <c r="H1814">
        <v>2</v>
      </c>
      <c r="I1814">
        <v>249.88</v>
      </c>
    </row>
    <row r="1815" spans="1:9" x14ac:dyDescent="0.25">
      <c r="A1815">
        <v>2814</v>
      </c>
      <c r="B1815" s="8">
        <v>45138</v>
      </c>
      <c r="C1815" t="s">
        <v>11822</v>
      </c>
      <c r="D1815" t="s">
        <v>11818</v>
      </c>
      <c r="E1815" t="s">
        <v>11828</v>
      </c>
      <c r="F1815" t="s">
        <v>14969</v>
      </c>
      <c r="G1815" t="s">
        <v>14970</v>
      </c>
      <c r="H1815">
        <v>2</v>
      </c>
      <c r="I1815">
        <v>809.89</v>
      </c>
    </row>
    <row r="1816" spans="1:9" x14ac:dyDescent="0.25">
      <c r="A1816">
        <v>2815</v>
      </c>
      <c r="B1816" s="8">
        <v>45204</v>
      </c>
      <c r="C1816" t="s">
        <v>11835</v>
      </c>
      <c r="D1816" t="s">
        <v>11818</v>
      </c>
      <c r="E1816" t="s">
        <v>11828</v>
      </c>
      <c r="F1816" t="s">
        <v>14971</v>
      </c>
      <c r="G1816" t="s">
        <v>14972</v>
      </c>
      <c r="H1816">
        <v>5</v>
      </c>
      <c r="I1816">
        <v>224.58</v>
      </c>
    </row>
    <row r="1817" spans="1:9" x14ac:dyDescent="0.25">
      <c r="A1817">
        <v>2816</v>
      </c>
      <c r="B1817" s="8">
        <v>45002</v>
      </c>
      <c r="C1817" t="s">
        <v>11835</v>
      </c>
      <c r="D1817" t="s">
        <v>11832</v>
      </c>
      <c r="E1817" t="s">
        <v>11819</v>
      </c>
      <c r="F1817" t="s">
        <v>14973</v>
      </c>
      <c r="G1817" t="s">
        <v>14974</v>
      </c>
      <c r="H1817">
        <v>3</v>
      </c>
      <c r="I1817">
        <v>251.78</v>
      </c>
    </row>
    <row r="1818" spans="1:9" x14ac:dyDescent="0.25">
      <c r="A1818">
        <v>2817</v>
      </c>
      <c r="B1818" s="8">
        <v>44939</v>
      </c>
      <c r="C1818" t="s">
        <v>11825</v>
      </c>
      <c r="D1818" t="s">
        <v>11832</v>
      </c>
      <c r="E1818" t="s">
        <v>11819</v>
      </c>
      <c r="F1818" t="s">
        <v>14975</v>
      </c>
      <c r="G1818" t="s">
        <v>14976</v>
      </c>
      <c r="H1818">
        <v>2</v>
      </c>
      <c r="I1818">
        <v>314</v>
      </c>
    </row>
    <row r="1819" spans="1:9" x14ac:dyDescent="0.25">
      <c r="A1819">
        <v>2818</v>
      </c>
      <c r="B1819" s="8">
        <v>44984</v>
      </c>
      <c r="C1819" t="s">
        <v>11825</v>
      </c>
      <c r="D1819" t="s">
        <v>11832</v>
      </c>
      <c r="E1819" t="s">
        <v>11828</v>
      </c>
      <c r="F1819" t="s">
        <v>14977</v>
      </c>
      <c r="G1819" t="s">
        <v>14978</v>
      </c>
      <c r="H1819">
        <v>5</v>
      </c>
      <c r="I1819">
        <v>453.51</v>
      </c>
    </row>
    <row r="1820" spans="1:9" x14ac:dyDescent="0.25">
      <c r="A1820">
        <v>2819</v>
      </c>
      <c r="B1820" s="8">
        <v>45138</v>
      </c>
      <c r="C1820" t="s">
        <v>11822</v>
      </c>
      <c r="D1820" t="s">
        <v>11818</v>
      </c>
      <c r="E1820" t="s">
        <v>11819</v>
      </c>
      <c r="F1820" t="s">
        <v>10907</v>
      </c>
      <c r="G1820" t="s">
        <v>14979</v>
      </c>
      <c r="H1820">
        <v>2</v>
      </c>
      <c r="I1820">
        <v>595.4</v>
      </c>
    </row>
    <row r="1821" spans="1:9" x14ac:dyDescent="0.25">
      <c r="A1821">
        <v>2820</v>
      </c>
      <c r="B1821" s="8">
        <v>44857</v>
      </c>
      <c r="C1821" t="s">
        <v>11835</v>
      </c>
      <c r="D1821" t="s">
        <v>11832</v>
      </c>
      <c r="E1821" t="s">
        <v>11828</v>
      </c>
      <c r="F1821" t="s">
        <v>14980</v>
      </c>
      <c r="G1821" t="s">
        <v>14981</v>
      </c>
      <c r="H1821">
        <v>2</v>
      </c>
      <c r="I1821">
        <v>606.29999999999995</v>
      </c>
    </row>
    <row r="1822" spans="1:9" x14ac:dyDescent="0.25">
      <c r="A1822">
        <v>2821</v>
      </c>
      <c r="B1822" s="8">
        <v>45080</v>
      </c>
      <c r="C1822" t="s">
        <v>11825</v>
      </c>
      <c r="D1822" t="s">
        <v>11818</v>
      </c>
      <c r="E1822" t="s">
        <v>11819</v>
      </c>
      <c r="F1822" t="s">
        <v>14982</v>
      </c>
      <c r="G1822" t="s">
        <v>14983</v>
      </c>
      <c r="H1822">
        <v>5</v>
      </c>
      <c r="I1822">
        <v>841.22</v>
      </c>
    </row>
    <row r="1823" spans="1:9" x14ac:dyDescent="0.25">
      <c r="A1823">
        <v>2822</v>
      </c>
      <c r="B1823" s="8">
        <v>44822</v>
      </c>
      <c r="C1823" t="s">
        <v>11831</v>
      </c>
      <c r="D1823" t="s">
        <v>11818</v>
      </c>
      <c r="E1823" t="s">
        <v>11819</v>
      </c>
      <c r="F1823" t="s">
        <v>9444</v>
      </c>
      <c r="G1823" t="s">
        <v>14984</v>
      </c>
      <c r="H1823">
        <v>4</v>
      </c>
      <c r="I1823">
        <v>912.5</v>
      </c>
    </row>
    <row r="1824" spans="1:9" x14ac:dyDescent="0.25">
      <c r="A1824">
        <v>2823</v>
      </c>
      <c r="B1824" s="8">
        <v>44660</v>
      </c>
      <c r="C1824" t="s">
        <v>11831</v>
      </c>
      <c r="D1824" t="s">
        <v>11832</v>
      </c>
      <c r="E1824" t="s">
        <v>11819</v>
      </c>
      <c r="F1824" t="s">
        <v>14985</v>
      </c>
      <c r="G1824" t="s">
        <v>5077</v>
      </c>
      <c r="H1824">
        <v>2</v>
      </c>
      <c r="I1824">
        <v>196.27</v>
      </c>
    </row>
    <row r="1825" spans="1:9" x14ac:dyDescent="0.25">
      <c r="A1825">
        <v>2824</v>
      </c>
      <c r="B1825" s="8">
        <v>44751</v>
      </c>
      <c r="C1825" t="s">
        <v>11835</v>
      </c>
      <c r="D1825" t="s">
        <v>11818</v>
      </c>
      <c r="E1825" t="s">
        <v>11819</v>
      </c>
      <c r="F1825" t="s">
        <v>14986</v>
      </c>
      <c r="G1825" t="s">
        <v>14987</v>
      </c>
      <c r="H1825">
        <v>1</v>
      </c>
      <c r="I1825">
        <v>224.09</v>
      </c>
    </row>
    <row r="1826" spans="1:9" x14ac:dyDescent="0.25">
      <c r="A1826">
        <v>2825</v>
      </c>
      <c r="B1826" s="8">
        <v>44603</v>
      </c>
      <c r="C1826" t="s">
        <v>11825</v>
      </c>
      <c r="D1826" t="s">
        <v>11832</v>
      </c>
      <c r="E1826" t="s">
        <v>11828</v>
      </c>
      <c r="F1826" t="s">
        <v>14988</v>
      </c>
      <c r="G1826" t="s">
        <v>14989</v>
      </c>
      <c r="H1826">
        <v>2</v>
      </c>
      <c r="I1826">
        <v>363.8</v>
      </c>
    </row>
    <row r="1827" spans="1:9" x14ac:dyDescent="0.25">
      <c r="A1827">
        <v>2826</v>
      </c>
      <c r="B1827" s="8">
        <v>45120</v>
      </c>
      <c r="C1827" t="s">
        <v>11817</v>
      </c>
      <c r="D1827" t="s">
        <v>11818</v>
      </c>
      <c r="E1827" t="s">
        <v>11819</v>
      </c>
      <c r="F1827" t="s">
        <v>14990</v>
      </c>
      <c r="G1827" t="s">
        <v>14991</v>
      </c>
      <c r="H1827">
        <v>2</v>
      </c>
      <c r="I1827">
        <v>656.05</v>
      </c>
    </row>
    <row r="1828" spans="1:9" x14ac:dyDescent="0.25">
      <c r="A1828">
        <v>2827</v>
      </c>
      <c r="B1828" s="8">
        <v>44751</v>
      </c>
      <c r="C1828" t="s">
        <v>11822</v>
      </c>
      <c r="D1828" t="s">
        <v>11818</v>
      </c>
      <c r="E1828" t="s">
        <v>11819</v>
      </c>
      <c r="F1828" t="s">
        <v>14992</v>
      </c>
      <c r="G1828" t="s">
        <v>14993</v>
      </c>
      <c r="H1828">
        <v>1</v>
      </c>
      <c r="I1828">
        <v>629.85</v>
      </c>
    </row>
    <row r="1829" spans="1:9" x14ac:dyDescent="0.25">
      <c r="A1829">
        <v>2828</v>
      </c>
      <c r="B1829" s="8">
        <v>44956</v>
      </c>
      <c r="C1829" t="s">
        <v>11831</v>
      </c>
      <c r="D1829" t="s">
        <v>11818</v>
      </c>
      <c r="E1829" t="s">
        <v>11828</v>
      </c>
      <c r="F1829" t="s">
        <v>14994</v>
      </c>
      <c r="G1829" t="s">
        <v>14995</v>
      </c>
      <c r="H1829">
        <v>3</v>
      </c>
      <c r="I1829">
        <v>915.92</v>
      </c>
    </row>
    <row r="1830" spans="1:9" x14ac:dyDescent="0.25">
      <c r="A1830">
        <v>2829</v>
      </c>
      <c r="B1830" s="8">
        <v>44860</v>
      </c>
      <c r="C1830" t="s">
        <v>11817</v>
      </c>
      <c r="D1830" t="s">
        <v>11832</v>
      </c>
      <c r="E1830" t="s">
        <v>11828</v>
      </c>
      <c r="F1830" t="s">
        <v>14996</v>
      </c>
      <c r="G1830" t="s">
        <v>14997</v>
      </c>
      <c r="H1830">
        <v>3</v>
      </c>
      <c r="I1830">
        <v>487.27</v>
      </c>
    </row>
    <row r="1831" spans="1:9" x14ac:dyDescent="0.25">
      <c r="A1831">
        <v>2830</v>
      </c>
      <c r="B1831" s="8">
        <v>44724</v>
      </c>
      <c r="C1831" t="s">
        <v>11835</v>
      </c>
      <c r="D1831" t="s">
        <v>11832</v>
      </c>
      <c r="E1831" t="s">
        <v>11828</v>
      </c>
      <c r="F1831" t="s">
        <v>5390</v>
      </c>
      <c r="G1831" t="s">
        <v>14998</v>
      </c>
      <c r="H1831">
        <v>1</v>
      </c>
      <c r="I1831">
        <v>266.42</v>
      </c>
    </row>
    <row r="1832" spans="1:9" x14ac:dyDescent="0.25">
      <c r="A1832">
        <v>2831</v>
      </c>
      <c r="B1832" s="8">
        <v>45171</v>
      </c>
      <c r="C1832" t="s">
        <v>11831</v>
      </c>
      <c r="D1832" t="s">
        <v>11832</v>
      </c>
      <c r="E1832" t="s">
        <v>11819</v>
      </c>
      <c r="F1832" t="s">
        <v>14999</v>
      </c>
      <c r="G1832" t="s">
        <v>15000</v>
      </c>
      <c r="H1832">
        <v>1</v>
      </c>
      <c r="I1832">
        <v>277.22000000000003</v>
      </c>
    </row>
    <row r="1833" spans="1:9" x14ac:dyDescent="0.25">
      <c r="A1833">
        <v>2832</v>
      </c>
      <c r="B1833" s="8">
        <v>44918</v>
      </c>
      <c r="C1833" t="s">
        <v>11817</v>
      </c>
      <c r="D1833" t="s">
        <v>11818</v>
      </c>
      <c r="E1833" t="s">
        <v>11819</v>
      </c>
      <c r="F1833" t="s">
        <v>15001</v>
      </c>
      <c r="G1833" t="s">
        <v>15002</v>
      </c>
      <c r="H1833">
        <v>1</v>
      </c>
      <c r="I1833">
        <v>545.87</v>
      </c>
    </row>
    <row r="1834" spans="1:9" x14ac:dyDescent="0.25">
      <c r="A1834">
        <v>2833</v>
      </c>
      <c r="B1834" s="8">
        <v>44797</v>
      </c>
      <c r="C1834" t="s">
        <v>11822</v>
      </c>
      <c r="D1834" t="s">
        <v>11832</v>
      </c>
      <c r="E1834" t="s">
        <v>11819</v>
      </c>
      <c r="F1834" t="s">
        <v>15003</v>
      </c>
      <c r="G1834" t="s">
        <v>15004</v>
      </c>
      <c r="H1834">
        <v>3</v>
      </c>
      <c r="I1834">
        <v>182.84</v>
      </c>
    </row>
    <row r="1835" spans="1:9" x14ac:dyDescent="0.25">
      <c r="A1835">
        <v>2834</v>
      </c>
      <c r="B1835" s="8">
        <v>45205</v>
      </c>
      <c r="C1835" t="s">
        <v>11825</v>
      </c>
      <c r="D1835" t="s">
        <v>11832</v>
      </c>
      <c r="E1835" t="s">
        <v>11828</v>
      </c>
      <c r="F1835" t="s">
        <v>15005</v>
      </c>
      <c r="G1835" t="s">
        <v>15006</v>
      </c>
      <c r="H1835">
        <v>4</v>
      </c>
      <c r="I1835">
        <v>149.66999999999999</v>
      </c>
    </row>
    <row r="1836" spans="1:9" x14ac:dyDescent="0.25">
      <c r="A1836">
        <v>2835</v>
      </c>
      <c r="B1836" s="8">
        <v>44887</v>
      </c>
      <c r="C1836" t="s">
        <v>11817</v>
      </c>
      <c r="D1836" t="s">
        <v>11818</v>
      </c>
      <c r="E1836" t="s">
        <v>11828</v>
      </c>
      <c r="F1836" t="s">
        <v>14781</v>
      </c>
      <c r="G1836" t="s">
        <v>15007</v>
      </c>
      <c r="H1836">
        <v>4</v>
      </c>
      <c r="I1836">
        <v>939.72</v>
      </c>
    </row>
    <row r="1837" spans="1:9" x14ac:dyDescent="0.25">
      <c r="A1837">
        <v>2836</v>
      </c>
      <c r="B1837" s="8">
        <v>45064</v>
      </c>
      <c r="C1837" t="s">
        <v>11817</v>
      </c>
      <c r="D1837" t="s">
        <v>11832</v>
      </c>
      <c r="E1837" t="s">
        <v>11828</v>
      </c>
      <c r="F1837" t="s">
        <v>5543</v>
      </c>
      <c r="G1837" t="s">
        <v>15008</v>
      </c>
      <c r="H1837">
        <v>5</v>
      </c>
      <c r="I1837">
        <v>410.04</v>
      </c>
    </row>
    <row r="1838" spans="1:9" x14ac:dyDescent="0.25">
      <c r="A1838">
        <v>2837</v>
      </c>
      <c r="B1838" s="8">
        <v>45144</v>
      </c>
      <c r="C1838" t="s">
        <v>11831</v>
      </c>
      <c r="D1838" t="s">
        <v>11832</v>
      </c>
      <c r="E1838" t="s">
        <v>11819</v>
      </c>
      <c r="F1838" t="s">
        <v>15009</v>
      </c>
      <c r="G1838" t="s">
        <v>15010</v>
      </c>
      <c r="H1838">
        <v>1</v>
      </c>
      <c r="I1838">
        <v>945.59</v>
      </c>
    </row>
    <row r="1839" spans="1:9" x14ac:dyDescent="0.25">
      <c r="A1839">
        <v>2838</v>
      </c>
      <c r="B1839" s="8">
        <v>45064</v>
      </c>
      <c r="C1839" t="s">
        <v>11831</v>
      </c>
      <c r="D1839" t="s">
        <v>11818</v>
      </c>
      <c r="E1839" t="s">
        <v>11828</v>
      </c>
      <c r="F1839" t="s">
        <v>15011</v>
      </c>
      <c r="G1839" t="s">
        <v>15012</v>
      </c>
      <c r="H1839">
        <v>4</v>
      </c>
      <c r="I1839">
        <v>539.05999999999995</v>
      </c>
    </row>
    <row r="1840" spans="1:9" x14ac:dyDescent="0.25">
      <c r="A1840">
        <v>2839</v>
      </c>
      <c r="B1840" s="8">
        <v>44750</v>
      </c>
      <c r="C1840" t="s">
        <v>11817</v>
      </c>
      <c r="D1840" t="s">
        <v>11832</v>
      </c>
      <c r="E1840" t="s">
        <v>11819</v>
      </c>
      <c r="F1840" t="s">
        <v>9302</v>
      </c>
      <c r="G1840" t="s">
        <v>15013</v>
      </c>
      <c r="H1840">
        <v>2</v>
      </c>
      <c r="I1840">
        <v>837.22</v>
      </c>
    </row>
    <row r="1841" spans="1:9" x14ac:dyDescent="0.25">
      <c r="A1841">
        <v>2840</v>
      </c>
      <c r="B1841" s="8">
        <v>44661</v>
      </c>
      <c r="C1841" t="s">
        <v>11817</v>
      </c>
      <c r="D1841" t="s">
        <v>11818</v>
      </c>
      <c r="E1841" t="s">
        <v>11819</v>
      </c>
      <c r="F1841" t="s">
        <v>15014</v>
      </c>
      <c r="G1841" t="s">
        <v>15015</v>
      </c>
      <c r="H1841">
        <v>3</v>
      </c>
      <c r="I1841">
        <v>360.08</v>
      </c>
    </row>
    <row r="1842" spans="1:9" x14ac:dyDescent="0.25">
      <c r="A1842">
        <v>2841</v>
      </c>
      <c r="B1842" s="8">
        <v>45038</v>
      </c>
      <c r="C1842" t="s">
        <v>11817</v>
      </c>
      <c r="D1842" t="s">
        <v>11818</v>
      </c>
      <c r="E1842" t="s">
        <v>11828</v>
      </c>
      <c r="F1842" t="s">
        <v>15016</v>
      </c>
      <c r="G1842" t="s">
        <v>15017</v>
      </c>
      <c r="H1842">
        <v>2</v>
      </c>
      <c r="I1842">
        <v>405.48</v>
      </c>
    </row>
    <row r="1843" spans="1:9" x14ac:dyDescent="0.25">
      <c r="A1843">
        <v>2842</v>
      </c>
      <c r="B1843" s="8">
        <v>44917</v>
      </c>
      <c r="C1843" t="s">
        <v>11835</v>
      </c>
      <c r="D1843" t="s">
        <v>11818</v>
      </c>
      <c r="E1843" t="s">
        <v>11819</v>
      </c>
      <c r="F1843" t="s">
        <v>15018</v>
      </c>
      <c r="G1843" t="s">
        <v>15019</v>
      </c>
      <c r="H1843">
        <v>4</v>
      </c>
      <c r="I1843">
        <v>577.78</v>
      </c>
    </row>
    <row r="1844" spans="1:9" x14ac:dyDescent="0.25">
      <c r="A1844">
        <v>2843</v>
      </c>
      <c r="B1844" s="8">
        <v>44571</v>
      </c>
      <c r="C1844" t="s">
        <v>11822</v>
      </c>
      <c r="D1844" t="s">
        <v>11832</v>
      </c>
      <c r="E1844" t="s">
        <v>11828</v>
      </c>
      <c r="F1844" t="s">
        <v>7717</v>
      </c>
      <c r="G1844" t="s">
        <v>15020</v>
      </c>
      <c r="H1844">
        <v>2</v>
      </c>
      <c r="I1844">
        <v>102.16</v>
      </c>
    </row>
    <row r="1845" spans="1:9" x14ac:dyDescent="0.25">
      <c r="A1845">
        <v>2844</v>
      </c>
      <c r="B1845" s="8">
        <v>44801</v>
      </c>
      <c r="C1845" t="s">
        <v>11822</v>
      </c>
      <c r="D1845" t="s">
        <v>11818</v>
      </c>
      <c r="E1845" t="s">
        <v>11828</v>
      </c>
      <c r="F1845" t="s">
        <v>15021</v>
      </c>
      <c r="G1845" t="s">
        <v>15022</v>
      </c>
      <c r="H1845">
        <v>5</v>
      </c>
      <c r="I1845">
        <v>336.98</v>
      </c>
    </row>
    <row r="1846" spans="1:9" x14ac:dyDescent="0.25">
      <c r="A1846">
        <v>2845</v>
      </c>
      <c r="B1846" s="8">
        <v>45079</v>
      </c>
      <c r="C1846" t="s">
        <v>11817</v>
      </c>
      <c r="D1846" t="s">
        <v>11832</v>
      </c>
      <c r="E1846" t="s">
        <v>11828</v>
      </c>
      <c r="F1846" t="s">
        <v>15023</v>
      </c>
      <c r="G1846" t="s">
        <v>15024</v>
      </c>
      <c r="H1846">
        <v>2</v>
      </c>
      <c r="I1846">
        <v>764.22</v>
      </c>
    </row>
    <row r="1847" spans="1:9" x14ac:dyDescent="0.25">
      <c r="A1847">
        <v>2846</v>
      </c>
      <c r="B1847" s="8">
        <v>44601</v>
      </c>
      <c r="C1847" t="s">
        <v>11831</v>
      </c>
      <c r="D1847" t="s">
        <v>11818</v>
      </c>
      <c r="E1847" t="s">
        <v>11819</v>
      </c>
      <c r="F1847" t="s">
        <v>15025</v>
      </c>
      <c r="G1847" t="s">
        <v>15026</v>
      </c>
      <c r="H1847">
        <v>2</v>
      </c>
      <c r="I1847">
        <v>326.54000000000002</v>
      </c>
    </row>
    <row r="1848" spans="1:9" x14ac:dyDescent="0.25">
      <c r="A1848">
        <v>2847</v>
      </c>
      <c r="B1848" s="8">
        <v>45123</v>
      </c>
      <c r="C1848" t="s">
        <v>11817</v>
      </c>
      <c r="D1848" t="s">
        <v>11818</v>
      </c>
      <c r="E1848" t="s">
        <v>11828</v>
      </c>
      <c r="F1848" t="s">
        <v>15027</v>
      </c>
      <c r="G1848" t="s">
        <v>15028</v>
      </c>
      <c r="H1848">
        <v>3</v>
      </c>
      <c r="I1848">
        <v>762.23</v>
      </c>
    </row>
    <row r="1849" spans="1:9" x14ac:dyDescent="0.25">
      <c r="A1849">
        <v>2848</v>
      </c>
      <c r="B1849" s="8">
        <v>45128</v>
      </c>
      <c r="C1849" t="s">
        <v>11817</v>
      </c>
      <c r="D1849" t="s">
        <v>11818</v>
      </c>
      <c r="E1849" t="s">
        <v>11819</v>
      </c>
      <c r="F1849" t="s">
        <v>12829</v>
      </c>
      <c r="G1849" t="s">
        <v>15029</v>
      </c>
      <c r="H1849">
        <v>2</v>
      </c>
      <c r="I1849">
        <v>510.12</v>
      </c>
    </row>
    <row r="1850" spans="1:9" x14ac:dyDescent="0.25">
      <c r="A1850">
        <v>2849</v>
      </c>
      <c r="B1850" s="8">
        <v>45082</v>
      </c>
      <c r="C1850" t="s">
        <v>11825</v>
      </c>
      <c r="D1850" t="s">
        <v>11818</v>
      </c>
      <c r="E1850" t="s">
        <v>11819</v>
      </c>
      <c r="F1850" t="s">
        <v>15030</v>
      </c>
      <c r="G1850" t="s">
        <v>2950</v>
      </c>
      <c r="H1850">
        <v>3</v>
      </c>
      <c r="I1850">
        <v>706.23</v>
      </c>
    </row>
    <row r="1851" spans="1:9" x14ac:dyDescent="0.25">
      <c r="A1851">
        <v>2850</v>
      </c>
      <c r="B1851" s="8">
        <v>45042</v>
      </c>
      <c r="C1851" t="s">
        <v>11825</v>
      </c>
      <c r="D1851" t="s">
        <v>11832</v>
      </c>
      <c r="E1851" t="s">
        <v>11828</v>
      </c>
      <c r="F1851" t="s">
        <v>15031</v>
      </c>
      <c r="G1851" t="s">
        <v>15032</v>
      </c>
      <c r="H1851">
        <v>2</v>
      </c>
      <c r="I1851">
        <v>634.36</v>
      </c>
    </row>
    <row r="1852" spans="1:9" x14ac:dyDescent="0.25">
      <c r="A1852">
        <v>2851</v>
      </c>
      <c r="B1852" s="8">
        <v>45123</v>
      </c>
      <c r="C1852" t="s">
        <v>11831</v>
      </c>
      <c r="D1852" t="s">
        <v>11818</v>
      </c>
      <c r="E1852" t="s">
        <v>11819</v>
      </c>
      <c r="F1852" t="s">
        <v>15033</v>
      </c>
      <c r="G1852" t="s">
        <v>15034</v>
      </c>
      <c r="H1852">
        <v>2</v>
      </c>
      <c r="I1852">
        <v>718.77</v>
      </c>
    </row>
    <row r="1853" spans="1:9" x14ac:dyDescent="0.25">
      <c r="A1853">
        <v>2852</v>
      </c>
      <c r="B1853" s="8">
        <v>45100</v>
      </c>
      <c r="C1853" t="s">
        <v>11831</v>
      </c>
      <c r="D1853" t="s">
        <v>11818</v>
      </c>
      <c r="E1853" t="s">
        <v>11819</v>
      </c>
      <c r="F1853" t="s">
        <v>9250</v>
      </c>
      <c r="G1853" t="s">
        <v>15035</v>
      </c>
      <c r="H1853">
        <v>3</v>
      </c>
      <c r="I1853">
        <v>820.39</v>
      </c>
    </row>
    <row r="1854" spans="1:9" x14ac:dyDescent="0.25">
      <c r="A1854">
        <v>2853</v>
      </c>
      <c r="B1854" s="8">
        <v>44927</v>
      </c>
      <c r="C1854" t="s">
        <v>11822</v>
      </c>
      <c r="D1854" t="s">
        <v>11818</v>
      </c>
      <c r="E1854" t="s">
        <v>11828</v>
      </c>
      <c r="F1854" t="s">
        <v>15036</v>
      </c>
      <c r="G1854" t="s">
        <v>15037</v>
      </c>
      <c r="H1854">
        <v>1</v>
      </c>
      <c r="I1854">
        <v>835.07</v>
      </c>
    </row>
    <row r="1855" spans="1:9" x14ac:dyDescent="0.25">
      <c r="A1855">
        <v>2854</v>
      </c>
      <c r="B1855" s="8">
        <v>45034</v>
      </c>
      <c r="C1855" t="s">
        <v>11835</v>
      </c>
      <c r="D1855" t="s">
        <v>11832</v>
      </c>
      <c r="E1855" t="s">
        <v>11819</v>
      </c>
      <c r="F1855" t="s">
        <v>15038</v>
      </c>
      <c r="G1855" t="s">
        <v>15039</v>
      </c>
      <c r="H1855">
        <v>4</v>
      </c>
      <c r="I1855">
        <v>670.82</v>
      </c>
    </row>
    <row r="1856" spans="1:9" x14ac:dyDescent="0.25">
      <c r="A1856">
        <v>2855</v>
      </c>
      <c r="B1856" s="8">
        <v>44690</v>
      </c>
      <c r="C1856" t="s">
        <v>11825</v>
      </c>
      <c r="D1856" t="s">
        <v>11832</v>
      </c>
      <c r="E1856" t="s">
        <v>11828</v>
      </c>
      <c r="F1856" t="s">
        <v>15040</v>
      </c>
      <c r="G1856" t="s">
        <v>15041</v>
      </c>
      <c r="H1856">
        <v>1</v>
      </c>
      <c r="I1856">
        <v>596.23</v>
      </c>
    </row>
    <row r="1857" spans="1:9" x14ac:dyDescent="0.25">
      <c r="A1857">
        <v>2856</v>
      </c>
      <c r="B1857" s="8">
        <v>44986</v>
      </c>
      <c r="C1857" t="s">
        <v>11817</v>
      </c>
      <c r="D1857" t="s">
        <v>11818</v>
      </c>
      <c r="E1857" t="s">
        <v>11828</v>
      </c>
      <c r="F1857" t="s">
        <v>15042</v>
      </c>
      <c r="G1857" t="s">
        <v>15043</v>
      </c>
      <c r="H1857">
        <v>2</v>
      </c>
      <c r="I1857">
        <v>842.67</v>
      </c>
    </row>
    <row r="1858" spans="1:9" x14ac:dyDescent="0.25">
      <c r="A1858">
        <v>2857</v>
      </c>
      <c r="B1858" s="8">
        <v>44920</v>
      </c>
      <c r="C1858" t="s">
        <v>11817</v>
      </c>
      <c r="D1858" t="s">
        <v>11818</v>
      </c>
      <c r="E1858" t="s">
        <v>11828</v>
      </c>
      <c r="F1858" t="s">
        <v>15044</v>
      </c>
      <c r="G1858" t="s">
        <v>15045</v>
      </c>
      <c r="H1858">
        <v>3</v>
      </c>
      <c r="I1858">
        <v>229.18</v>
      </c>
    </row>
    <row r="1859" spans="1:9" x14ac:dyDescent="0.25">
      <c r="A1859">
        <v>2858</v>
      </c>
      <c r="B1859" s="8">
        <v>44845</v>
      </c>
      <c r="C1859" t="s">
        <v>11835</v>
      </c>
      <c r="D1859" t="s">
        <v>11818</v>
      </c>
      <c r="E1859" t="s">
        <v>11819</v>
      </c>
      <c r="F1859" t="s">
        <v>15046</v>
      </c>
      <c r="G1859" t="s">
        <v>15047</v>
      </c>
      <c r="H1859">
        <v>3</v>
      </c>
      <c r="I1859">
        <v>851.72</v>
      </c>
    </row>
    <row r="1860" spans="1:9" x14ac:dyDescent="0.25">
      <c r="A1860">
        <v>2859</v>
      </c>
      <c r="B1860" s="8">
        <v>44827</v>
      </c>
      <c r="C1860" t="s">
        <v>11825</v>
      </c>
      <c r="D1860" t="s">
        <v>11818</v>
      </c>
      <c r="E1860" t="s">
        <v>11828</v>
      </c>
      <c r="F1860" t="s">
        <v>15048</v>
      </c>
      <c r="G1860" t="s">
        <v>15049</v>
      </c>
      <c r="H1860">
        <v>1</v>
      </c>
      <c r="I1860">
        <v>798.08</v>
      </c>
    </row>
    <row r="1861" spans="1:9" x14ac:dyDescent="0.25">
      <c r="A1861">
        <v>2860</v>
      </c>
      <c r="B1861" s="8">
        <v>44817</v>
      </c>
      <c r="C1861" t="s">
        <v>11822</v>
      </c>
      <c r="D1861" t="s">
        <v>11832</v>
      </c>
      <c r="E1861" t="s">
        <v>11828</v>
      </c>
      <c r="F1861" t="s">
        <v>14634</v>
      </c>
      <c r="G1861" t="s">
        <v>15050</v>
      </c>
      <c r="H1861">
        <v>3</v>
      </c>
      <c r="I1861">
        <v>587.16</v>
      </c>
    </row>
    <row r="1862" spans="1:9" x14ac:dyDescent="0.25">
      <c r="A1862">
        <v>2861</v>
      </c>
      <c r="B1862" s="8">
        <v>44753</v>
      </c>
      <c r="C1862" t="s">
        <v>11835</v>
      </c>
      <c r="D1862" t="s">
        <v>11832</v>
      </c>
      <c r="E1862" t="s">
        <v>11828</v>
      </c>
      <c r="F1862" t="s">
        <v>15051</v>
      </c>
      <c r="G1862" t="s">
        <v>15052</v>
      </c>
      <c r="H1862">
        <v>2</v>
      </c>
      <c r="I1862">
        <v>828.48</v>
      </c>
    </row>
    <row r="1863" spans="1:9" x14ac:dyDescent="0.25">
      <c r="A1863">
        <v>2862</v>
      </c>
      <c r="B1863" s="8">
        <v>45234</v>
      </c>
      <c r="C1863" t="s">
        <v>11831</v>
      </c>
      <c r="D1863" t="s">
        <v>11818</v>
      </c>
      <c r="E1863" t="s">
        <v>11819</v>
      </c>
      <c r="F1863" t="s">
        <v>15053</v>
      </c>
      <c r="G1863" t="s">
        <v>15054</v>
      </c>
      <c r="H1863">
        <v>3</v>
      </c>
      <c r="I1863">
        <v>192.39</v>
      </c>
    </row>
    <row r="1864" spans="1:9" x14ac:dyDescent="0.25">
      <c r="A1864">
        <v>2863</v>
      </c>
      <c r="B1864" s="8">
        <v>44785</v>
      </c>
      <c r="C1864" t="s">
        <v>11817</v>
      </c>
      <c r="D1864" t="s">
        <v>11818</v>
      </c>
      <c r="E1864" t="s">
        <v>11828</v>
      </c>
      <c r="F1864" t="s">
        <v>8330</v>
      </c>
      <c r="G1864" t="s">
        <v>15055</v>
      </c>
      <c r="H1864">
        <v>4</v>
      </c>
      <c r="I1864">
        <v>422.27</v>
      </c>
    </row>
    <row r="1865" spans="1:9" x14ac:dyDescent="0.25">
      <c r="A1865">
        <v>2864</v>
      </c>
      <c r="B1865" s="8">
        <v>45093</v>
      </c>
      <c r="C1865" t="s">
        <v>11822</v>
      </c>
      <c r="D1865" t="s">
        <v>11832</v>
      </c>
      <c r="E1865" t="s">
        <v>11819</v>
      </c>
      <c r="F1865" t="s">
        <v>15056</v>
      </c>
      <c r="G1865" t="s">
        <v>15057</v>
      </c>
      <c r="H1865">
        <v>4</v>
      </c>
      <c r="I1865">
        <v>242.25</v>
      </c>
    </row>
    <row r="1866" spans="1:9" x14ac:dyDescent="0.25">
      <c r="A1866">
        <v>2865</v>
      </c>
      <c r="B1866" s="8">
        <v>45007</v>
      </c>
      <c r="C1866" t="s">
        <v>11817</v>
      </c>
      <c r="D1866" t="s">
        <v>11832</v>
      </c>
      <c r="E1866" t="s">
        <v>11828</v>
      </c>
      <c r="F1866" t="s">
        <v>5499</v>
      </c>
      <c r="G1866" t="s">
        <v>15058</v>
      </c>
      <c r="H1866">
        <v>4</v>
      </c>
      <c r="I1866">
        <v>653.99</v>
      </c>
    </row>
    <row r="1867" spans="1:9" x14ac:dyDescent="0.25">
      <c r="A1867">
        <v>2866</v>
      </c>
      <c r="B1867" s="8">
        <v>45234</v>
      </c>
      <c r="C1867" t="s">
        <v>11835</v>
      </c>
      <c r="D1867" t="s">
        <v>11832</v>
      </c>
      <c r="E1867" t="s">
        <v>11828</v>
      </c>
      <c r="F1867" t="s">
        <v>5859</v>
      </c>
      <c r="G1867" t="s">
        <v>15059</v>
      </c>
      <c r="H1867">
        <v>5</v>
      </c>
      <c r="I1867">
        <v>792.46</v>
      </c>
    </row>
    <row r="1868" spans="1:9" x14ac:dyDescent="0.25">
      <c r="A1868">
        <v>2867</v>
      </c>
      <c r="B1868" s="8">
        <v>44978</v>
      </c>
      <c r="C1868" t="s">
        <v>11822</v>
      </c>
      <c r="D1868" t="s">
        <v>11832</v>
      </c>
      <c r="E1868" t="s">
        <v>11819</v>
      </c>
      <c r="F1868" t="s">
        <v>15060</v>
      </c>
      <c r="G1868" t="s">
        <v>15061</v>
      </c>
      <c r="H1868">
        <v>4</v>
      </c>
      <c r="I1868">
        <v>317.26</v>
      </c>
    </row>
    <row r="1869" spans="1:9" x14ac:dyDescent="0.25">
      <c r="A1869">
        <v>2868</v>
      </c>
      <c r="B1869" s="8">
        <v>45094</v>
      </c>
      <c r="C1869" t="s">
        <v>11822</v>
      </c>
      <c r="D1869" t="s">
        <v>11832</v>
      </c>
      <c r="E1869" t="s">
        <v>11819</v>
      </c>
      <c r="F1869" t="s">
        <v>9189</v>
      </c>
      <c r="G1869" t="s">
        <v>15062</v>
      </c>
      <c r="H1869">
        <v>5</v>
      </c>
      <c r="I1869">
        <v>866.79</v>
      </c>
    </row>
    <row r="1870" spans="1:9" x14ac:dyDescent="0.25">
      <c r="A1870">
        <v>2869</v>
      </c>
      <c r="B1870" s="8">
        <v>45021</v>
      </c>
      <c r="C1870" t="s">
        <v>11822</v>
      </c>
      <c r="D1870" t="s">
        <v>11818</v>
      </c>
      <c r="E1870" t="s">
        <v>11828</v>
      </c>
      <c r="F1870" t="s">
        <v>9886</v>
      </c>
      <c r="G1870" t="s">
        <v>15063</v>
      </c>
      <c r="H1870">
        <v>2</v>
      </c>
      <c r="I1870">
        <v>422.63</v>
      </c>
    </row>
    <row r="1871" spans="1:9" x14ac:dyDescent="0.25">
      <c r="A1871">
        <v>2870</v>
      </c>
      <c r="B1871" s="8">
        <v>44981</v>
      </c>
      <c r="C1871" t="s">
        <v>11835</v>
      </c>
      <c r="D1871" t="s">
        <v>11818</v>
      </c>
      <c r="E1871" t="s">
        <v>11828</v>
      </c>
      <c r="F1871" t="s">
        <v>15064</v>
      </c>
      <c r="G1871" t="s">
        <v>15065</v>
      </c>
      <c r="H1871">
        <v>5</v>
      </c>
      <c r="I1871">
        <v>413.42</v>
      </c>
    </row>
    <row r="1872" spans="1:9" x14ac:dyDescent="0.25">
      <c r="A1872">
        <v>2871</v>
      </c>
      <c r="B1872" s="8">
        <v>44850</v>
      </c>
      <c r="C1872" t="s">
        <v>11831</v>
      </c>
      <c r="D1872" t="s">
        <v>11832</v>
      </c>
      <c r="E1872" t="s">
        <v>11819</v>
      </c>
      <c r="F1872" t="s">
        <v>12040</v>
      </c>
      <c r="G1872" t="s">
        <v>15066</v>
      </c>
      <c r="H1872">
        <v>5</v>
      </c>
      <c r="I1872">
        <v>900.02</v>
      </c>
    </row>
    <row r="1873" spans="1:9" x14ac:dyDescent="0.25">
      <c r="A1873">
        <v>2872</v>
      </c>
      <c r="B1873" s="8">
        <v>45005</v>
      </c>
      <c r="C1873" t="s">
        <v>11831</v>
      </c>
      <c r="D1873" t="s">
        <v>11818</v>
      </c>
      <c r="E1873" t="s">
        <v>11828</v>
      </c>
      <c r="F1873" t="s">
        <v>15067</v>
      </c>
      <c r="G1873" t="s">
        <v>15068</v>
      </c>
      <c r="H1873">
        <v>3</v>
      </c>
      <c r="I1873">
        <v>573.84</v>
      </c>
    </row>
    <row r="1874" spans="1:9" x14ac:dyDescent="0.25">
      <c r="A1874">
        <v>2873</v>
      </c>
      <c r="B1874" s="8">
        <v>45052</v>
      </c>
      <c r="C1874" t="s">
        <v>11835</v>
      </c>
      <c r="D1874" t="s">
        <v>11818</v>
      </c>
      <c r="E1874" t="s">
        <v>11819</v>
      </c>
      <c r="F1874" t="s">
        <v>15069</v>
      </c>
      <c r="G1874" t="s">
        <v>15070</v>
      </c>
      <c r="H1874">
        <v>2</v>
      </c>
      <c r="I1874">
        <v>801.16</v>
      </c>
    </row>
    <row r="1875" spans="1:9" x14ac:dyDescent="0.25">
      <c r="A1875">
        <v>2874</v>
      </c>
      <c r="B1875" s="8">
        <v>44831</v>
      </c>
      <c r="C1875" t="s">
        <v>11835</v>
      </c>
      <c r="D1875" t="s">
        <v>11818</v>
      </c>
      <c r="E1875" t="s">
        <v>11828</v>
      </c>
      <c r="F1875" t="s">
        <v>15071</v>
      </c>
      <c r="G1875" t="s">
        <v>15072</v>
      </c>
      <c r="H1875">
        <v>5</v>
      </c>
      <c r="I1875">
        <v>107.25</v>
      </c>
    </row>
    <row r="1876" spans="1:9" x14ac:dyDescent="0.25">
      <c r="A1876">
        <v>2875</v>
      </c>
      <c r="B1876" s="8">
        <v>44821</v>
      </c>
      <c r="C1876" t="s">
        <v>11835</v>
      </c>
      <c r="D1876" t="s">
        <v>11832</v>
      </c>
      <c r="E1876" t="s">
        <v>11819</v>
      </c>
      <c r="F1876" t="s">
        <v>10772</v>
      </c>
      <c r="G1876" t="s">
        <v>15073</v>
      </c>
      <c r="H1876">
        <v>1</v>
      </c>
      <c r="I1876">
        <v>892.56</v>
      </c>
    </row>
    <row r="1877" spans="1:9" x14ac:dyDescent="0.25">
      <c r="A1877">
        <v>2876</v>
      </c>
      <c r="B1877" s="8">
        <v>45053</v>
      </c>
      <c r="C1877" t="s">
        <v>11835</v>
      </c>
      <c r="D1877" t="s">
        <v>11832</v>
      </c>
      <c r="E1877" t="s">
        <v>11819</v>
      </c>
      <c r="F1877" t="s">
        <v>6261</v>
      </c>
      <c r="G1877" t="s">
        <v>15074</v>
      </c>
      <c r="H1877">
        <v>1</v>
      </c>
      <c r="I1877">
        <v>429.89</v>
      </c>
    </row>
    <row r="1878" spans="1:9" x14ac:dyDescent="0.25">
      <c r="A1878">
        <v>2877</v>
      </c>
      <c r="B1878" s="8">
        <v>44846</v>
      </c>
      <c r="C1878" t="s">
        <v>11817</v>
      </c>
      <c r="D1878" t="s">
        <v>11818</v>
      </c>
      <c r="E1878" t="s">
        <v>11819</v>
      </c>
      <c r="F1878" t="s">
        <v>15075</v>
      </c>
      <c r="G1878" t="s">
        <v>15076</v>
      </c>
      <c r="H1878">
        <v>4</v>
      </c>
      <c r="I1878">
        <v>664.5</v>
      </c>
    </row>
    <row r="1879" spans="1:9" x14ac:dyDescent="0.25">
      <c r="A1879">
        <v>2878</v>
      </c>
      <c r="B1879" s="8">
        <v>44573</v>
      </c>
      <c r="C1879" t="s">
        <v>11835</v>
      </c>
      <c r="D1879" t="s">
        <v>11818</v>
      </c>
      <c r="E1879" t="s">
        <v>11819</v>
      </c>
      <c r="F1879" t="s">
        <v>15077</v>
      </c>
      <c r="G1879" t="s">
        <v>15078</v>
      </c>
      <c r="H1879">
        <v>5</v>
      </c>
      <c r="I1879">
        <v>925.8</v>
      </c>
    </row>
    <row r="1880" spans="1:9" x14ac:dyDescent="0.25">
      <c r="A1880">
        <v>2879</v>
      </c>
      <c r="B1880" s="8">
        <v>45092</v>
      </c>
      <c r="C1880" t="s">
        <v>11817</v>
      </c>
      <c r="D1880" t="s">
        <v>11832</v>
      </c>
      <c r="E1880" t="s">
        <v>11819</v>
      </c>
      <c r="F1880" t="s">
        <v>15079</v>
      </c>
      <c r="G1880" t="s">
        <v>15080</v>
      </c>
      <c r="H1880">
        <v>3</v>
      </c>
      <c r="I1880">
        <v>118.94</v>
      </c>
    </row>
    <row r="1881" spans="1:9" x14ac:dyDescent="0.25">
      <c r="A1881">
        <v>2880</v>
      </c>
      <c r="B1881" s="8">
        <v>44972</v>
      </c>
      <c r="C1881" t="s">
        <v>11835</v>
      </c>
      <c r="D1881" t="s">
        <v>11818</v>
      </c>
      <c r="E1881" t="s">
        <v>11819</v>
      </c>
      <c r="F1881" t="s">
        <v>14766</v>
      </c>
      <c r="G1881" t="s">
        <v>15081</v>
      </c>
      <c r="H1881">
        <v>4</v>
      </c>
      <c r="I1881">
        <v>932.34</v>
      </c>
    </row>
    <row r="1882" spans="1:9" x14ac:dyDescent="0.25">
      <c r="A1882">
        <v>2881</v>
      </c>
      <c r="B1882" s="8">
        <v>45064</v>
      </c>
      <c r="C1882" t="s">
        <v>11822</v>
      </c>
      <c r="D1882" t="s">
        <v>11832</v>
      </c>
      <c r="E1882" t="s">
        <v>11819</v>
      </c>
      <c r="F1882" t="s">
        <v>15082</v>
      </c>
      <c r="G1882" t="s">
        <v>15083</v>
      </c>
      <c r="H1882">
        <v>1</v>
      </c>
      <c r="I1882">
        <v>624.59</v>
      </c>
    </row>
    <row r="1883" spans="1:9" x14ac:dyDescent="0.25">
      <c r="A1883">
        <v>2882</v>
      </c>
      <c r="B1883" s="8">
        <v>45037</v>
      </c>
      <c r="C1883" t="s">
        <v>11822</v>
      </c>
      <c r="D1883" t="s">
        <v>11818</v>
      </c>
      <c r="E1883" t="s">
        <v>11819</v>
      </c>
      <c r="F1883" t="s">
        <v>15084</v>
      </c>
      <c r="G1883" t="s">
        <v>15085</v>
      </c>
      <c r="H1883">
        <v>4</v>
      </c>
      <c r="I1883">
        <v>835.35</v>
      </c>
    </row>
    <row r="1884" spans="1:9" x14ac:dyDescent="0.25">
      <c r="A1884">
        <v>2883</v>
      </c>
      <c r="B1884" s="8">
        <v>45235</v>
      </c>
      <c r="C1884" t="s">
        <v>11817</v>
      </c>
      <c r="D1884" t="s">
        <v>11832</v>
      </c>
      <c r="E1884" t="s">
        <v>11828</v>
      </c>
      <c r="F1884" t="s">
        <v>15086</v>
      </c>
      <c r="G1884" t="s">
        <v>15087</v>
      </c>
      <c r="H1884">
        <v>4</v>
      </c>
      <c r="I1884">
        <v>597.63</v>
      </c>
    </row>
    <row r="1885" spans="1:9" x14ac:dyDescent="0.25">
      <c r="A1885">
        <v>2884</v>
      </c>
      <c r="B1885" s="8">
        <v>44931</v>
      </c>
      <c r="C1885" t="s">
        <v>11825</v>
      </c>
      <c r="D1885" t="s">
        <v>11832</v>
      </c>
      <c r="E1885" t="s">
        <v>11828</v>
      </c>
      <c r="F1885" t="s">
        <v>15088</v>
      </c>
      <c r="G1885" t="s">
        <v>15089</v>
      </c>
      <c r="H1885">
        <v>4</v>
      </c>
      <c r="I1885">
        <v>974.28</v>
      </c>
    </row>
    <row r="1886" spans="1:9" x14ac:dyDescent="0.25">
      <c r="A1886">
        <v>2885</v>
      </c>
      <c r="B1886" s="8">
        <v>44924</v>
      </c>
      <c r="C1886" t="s">
        <v>11831</v>
      </c>
      <c r="D1886" t="s">
        <v>11832</v>
      </c>
      <c r="E1886" t="s">
        <v>11828</v>
      </c>
      <c r="F1886" t="s">
        <v>8870</v>
      </c>
      <c r="G1886" t="s">
        <v>3792</v>
      </c>
      <c r="H1886">
        <v>1</v>
      </c>
      <c r="I1886">
        <v>176.13</v>
      </c>
    </row>
    <row r="1887" spans="1:9" x14ac:dyDescent="0.25">
      <c r="A1887">
        <v>2886</v>
      </c>
      <c r="B1887" s="8">
        <v>45176</v>
      </c>
      <c r="C1887" t="s">
        <v>11825</v>
      </c>
      <c r="D1887" t="s">
        <v>11832</v>
      </c>
      <c r="E1887" t="s">
        <v>11819</v>
      </c>
      <c r="F1887" t="s">
        <v>15090</v>
      </c>
      <c r="G1887" t="s">
        <v>15091</v>
      </c>
      <c r="H1887">
        <v>4</v>
      </c>
      <c r="I1887">
        <v>263.04000000000002</v>
      </c>
    </row>
    <row r="1888" spans="1:9" x14ac:dyDescent="0.25">
      <c r="A1888">
        <v>2887</v>
      </c>
      <c r="B1888" s="8">
        <v>45031</v>
      </c>
      <c r="C1888" t="s">
        <v>11831</v>
      </c>
      <c r="D1888" t="s">
        <v>11818</v>
      </c>
      <c r="E1888" t="s">
        <v>11828</v>
      </c>
      <c r="F1888" t="s">
        <v>15092</v>
      </c>
      <c r="G1888" t="s">
        <v>15093</v>
      </c>
      <c r="H1888">
        <v>5</v>
      </c>
      <c r="I1888">
        <v>411.52</v>
      </c>
    </row>
    <row r="1889" spans="1:9" x14ac:dyDescent="0.25">
      <c r="A1889">
        <v>2888</v>
      </c>
      <c r="B1889" s="8">
        <v>45002</v>
      </c>
      <c r="C1889" t="s">
        <v>11817</v>
      </c>
      <c r="D1889" t="s">
        <v>11832</v>
      </c>
      <c r="E1889" t="s">
        <v>11828</v>
      </c>
      <c r="F1889" t="s">
        <v>15094</v>
      </c>
      <c r="G1889" t="s">
        <v>13064</v>
      </c>
      <c r="H1889">
        <v>4</v>
      </c>
      <c r="I1889">
        <v>119.5</v>
      </c>
    </row>
    <row r="1890" spans="1:9" x14ac:dyDescent="0.25">
      <c r="A1890">
        <v>2889</v>
      </c>
      <c r="B1890" s="8">
        <v>44847</v>
      </c>
      <c r="C1890" t="s">
        <v>11817</v>
      </c>
      <c r="D1890" t="s">
        <v>11818</v>
      </c>
      <c r="E1890" t="s">
        <v>11828</v>
      </c>
      <c r="F1890" t="s">
        <v>14614</v>
      </c>
      <c r="G1890" t="s">
        <v>15095</v>
      </c>
      <c r="H1890">
        <v>2</v>
      </c>
      <c r="I1890">
        <v>817.04</v>
      </c>
    </row>
    <row r="1891" spans="1:9" x14ac:dyDescent="0.25">
      <c r="A1891">
        <v>2890</v>
      </c>
      <c r="B1891" s="8">
        <v>44844</v>
      </c>
      <c r="C1891" t="s">
        <v>11825</v>
      </c>
      <c r="D1891" t="s">
        <v>11818</v>
      </c>
      <c r="E1891" t="s">
        <v>11828</v>
      </c>
      <c r="F1891" t="s">
        <v>15096</v>
      </c>
      <c r="G1891" t="s">
        <v>15097</v>
      </c>
      <c r="H1891">
        <v>5</v>
      </c>
      <c r="I1891">
        <v>838.84</v>
      </c>
    </row>
    <row r="1892" spans="1:9" x14ac:dyDescent="0.25">
      <c r="A1892">
        <v>2891</v>
      </c>
      <c r="B1892" s="8">
        <v>44926</v>
      </c>
      <c r="C1892" t="s">
        <v>11825</v>
      </c>
      <c r="D1892" t="s">
        <v>11832</v>
      </c>
      <c r="E1892" t="s">
        <v>11819</v>
      </c>
      <c r="F1892" t="s">
        <v>15098</v>
      </c>
      <c r="G1892" t="s">
        <v>15099</v>
      </c>
      <c r="H1892">
        <v>4</v>
      </c>
      <c r="I1892">
        <v>767.51</v>
      </c>
    </row>
    <row r="1893" spans="1:9" x14ac:dyDescent="0.25">
      <c r="A1893">
        <v>2892</v>
      </c>
      <c r="B1893" s="8">
        <v>44842</v>
      </c>
      <c r="C1893" t="s">
        <v>11825</v>
      </c>
      <c r="D1893" t="s">
        <v>11832</v>
      </c>
      <c r="E1893" t="s">
        <v>11828</v>
      </c>
      <c r="F1893" t="s">
        <v>15100</v>
      </c>
      <c r="G1893" t="s">
        <v>15101</v>
      </c>
      <c r="H1893">
        <v>5</v>
      </c>
      <c r="I1893">
        <v>990.52</v>
      </c>
    </row>
    <row r="1894" spans="1:9" x14ac:dyDescent="0.25">
      <c r="A1894">
        <v>2893</v>
      </c>
      <c r="B1894" s="8">
        <v>45052</v>
      </c>
      <c r="C1894" t="s">
        <v>11822</v>
      </c>
      <c r="D1894" t="s">
        <v>11818</v>
      </c>
      <c r="E1894" t="s">
        <v>11828</v>
      </c>
      <c r="F1894" t="s">
        <v>15102</v>
      </c>
      <c r="G1894" t="s">
        <v>15103</v>
      </c>
      <c r="H1894">
        <v>5</v>
      </c>
      <c r="I1894">
        <v>205.24</v>
      </c>
    </row>
    <row r="1895" spans="1:9" x14ac:dyDescent="0.25">
      <c r="A1895">
        <v>2894</v>
      </c>
      <c r="B1895" s="8">
        <v>45107</v>
      </c>
      <c r="C1895" t="s">
        <v>11817</v>
      </c>
      <c r="D1895" t="s">
        <v>11818</v>
      </c>
      <c r="E1895" t="s">
        <v>11828</v>
      </c>
      <c r="F1895" t="s">
        <v>8670</v>
      </c>
      <c r="G1895" t="s">
        <v>15104</v>
      </c>
      <c r="H1895">
        <v>5</v>
      </c>
      <c r="I1895">
        <v>203.06</v>
      </c>
    </row>
    <row r="1896" spans="1:9" x14ac:dyDescent="0.25">
      <c r="A1896">
        <v>2895</v>
      </c>
      <c r="B1896" s="8">
        <v>44880</v>
      </c>
      <c r="C1896" t="s">
        <v>11835</v>
      </c>
      <c r="D1896" t="s">
        <v>11832</v>
      </c>
      <c r="E1896" t="s">
        <v>11819</v>
      </c>
      <c r="F1896" t="s">
        <v>15105</v>
      </c>
      <c r="G1896" t="s">
        <v>1644</v>
      </c>
      <c r="H1896">
        <v>4</v>
      </c>
      <c r="I1896">
        <v>555.6</v>
      </c>
    </row>
    <row r="1897" spans="1:9" x14ac:dyDescent="0.25">
      <c r="A1897">
        <v>2896</v>
      </c>
      <c r="B1897" s="8">
        <v>44933</v>
      </c>
      <c r="C1897" t="s">
        <v>11825</v>
      </c>
      <c r="D1897" t="s">
        <v>11818</v>
      </c>
      <c r="E1897" t="s">
        <v>11828</v>
      </c>
      <c r="F1897" t="s">
        <v>15106</v>
      </c>
      <c r="G1897" t="s">
        <v>15107</v>
      </c>
      <c r="H1897">
        <v>5</v>
      </c>
      <c r="I1897">
        <v>794.92</v>
      </c>
    </row>
    <row r="1898" spans="1:9" x14ac:dyDescent="0.25">
      <c r="A1898">
        <v>2897</v>
      </c>
      <c r="B1898" s="8">
        <v>44891</v>
      </c>
      <c r="C1898" t="s">
        <v>11822</v>
      </c>
      <c r="D1898" t="s">
        <v>11818</v>
      </c>
      <c r="E1898" t="s">
        <v>11828</v>
      </c>
      <c r="F1898" t="s">
        <v>15108</v>
      </c>
      <c r="G1898" t="s">
        <v>15109</v>
      </c>
      <c r="H1898">
        <v>2</v>
      </c>
      <c r="I1898">
        <v>926.17</v>
      </c>
    </row>
    <row r="1899" spans="1:9" x14ac:dyDescent="0.25">
      <c r="A1899">
        <v>2898</v>
      </c>
      <c r="B1899" s="8">
        <v>45099</v>
      </c>
      <c r="C1899" t="s">
        <v>11822</v>
      </c>
      <c r="D1899" t="s">
        <v>11818</v>
      </c>
      <c r="E1899" t="s">
        <v>11828</v>
      </c>
      <c r="F1899" t="s">
        <v>15110</v>
      </c>
      <c r="G1899" t="s">
        <v>15111</v>
      </c>
      <c r="H1899">
        <v>1</v>
      </c>
      <c r="I1899">
        <v>832.37</v>
      </c>
    </row>
    <row r="1900" spans="1:9" x14ac:dyDescent="0.25">
      <c r="A1900">
        <v>2899</v>
      </c>
      <c r="B1900" s="8">
        <v>45011</v>
      </c>
      <c r="C1900" t="s">
        <v>11822</v>
      </c>
      <c r="D1900" t="s">
        <v>11818</v>
      </c>
      <c r="E1900" t="s">
        <v>11828</v>
      </c>
      <c r="F1900" t="s">
        <v>15112</v>
      </c>
      <c r="G1900" t="s">
        <v>15113</v>
      </c>
      <c r="H1900">
        <v>5</v>
      </c>
      <c r="I1900">
        <v>128.80000000000001</v>
      </c>
    </row>
    <row r="1901" spans="1:9" x14ac:dyDescent="0.25">
      <c r="A1901">
        <v>2900</v>
      </c>
      <c r="B1901" s="8">
        <v>44942</v>
      </c>
      <c r="C1901" t="s">
        <v>11817</v>
      </c>
      <c r="D1901" t="s">
        <v>11832</v>
      </c>
      <c r="E1901" t="s">
        <v>11828</v>
      </c>
      <c r="F1901" t="s">
        <v>15114</v>
      </c>
      <c r="G1901" t="s">
        <v>15115</v>
      </c>
      <c r="H1901">
        <v>4</v>
      </c>
      <c r="I1901">
        <v>255.02</v>
      </c>
    </row>
    <row r="1902" spans="1:9" x14ac:dyDescent="0.25">
      <c r="A1902">
        <v>2901</v>
      </c>
      <c r="B1902" s="8">
        <v>45120</v>
      </c>
      <c r="C1902" t="s">
        <v>11822</v>
      </c>
      <c r="D1902" t="s">
        <v>11818</v>
      </c>
      <c r="E1902" t="s">
        <v>11819</v>
      </c>
      <c r="F1902" t="s">
        <v>15116</v>
      </c>
      <c r="G1902" t="s">
        <v>15117</v>
      </c>
      <c r="H1902">
        <v>4</v>
      </c>
      <c r="I1902">
        <v>674.34</v>
      </c>
    </row>
    <row r="1903" spans="1:9" x14ac:dyDescent="0.25">
      <c r="A1903">
        <v>2902</v>
      </c>
      <c r="B1903" s="8">
        <v>45016</v>
      </c>
      <c r="C1903" t="s">
        <v>11835</v>
      </c>
      <c r="D1903" t="s">
        <v>11832</v>
      </c>
      <c r="E1903" t="s">
        <v>11819</v>
      </c>
      <c r="F1903" t="s">
        <v>15118</v>
      </c>
      <c r="G1903" t="s">
        <v>15119</v>
      </c>
      <c r="H1903">
        <v>2</v>
      </c>
      <c r="I1903">
        <v>778.36</v>
      </c>
    </row>
    <row r="1904" spans="1:9" x14ac:dyDescent="0.25">
      <c r="A1904">
        <v>2903</v>
      </c>
      <c r="B1904" s="8">
        <v>45099</v>
      </c>
      <c r="C1904" t="s">
        <v>11817</v>
      </c>
      <c r="D1904" t="s">
        <v>11832</v>
      </c>
      <c r="E1904" t="s">
        <v>11819</v>
      </c>
      <c r="F1904" t="s">
        <v>15120</v>
      </c>
      <c r="G1904" t="s">
        <v>15121</v>
      </c>
      <c r="H1904">
        <v>2</v>
      </c>
      <c r="I1904">
        <v>906.63</v>
      </c>
    </row>
    <row r="1905" spans="1:9" x14ac:dyDescent="0.25">
      <c r="A1905">
        <v>2904</v>
      </c>
      <c r="B1905" s="8">
        <v>45082</v>
      </c>
      <c r="C1905" t="s">
        <v>11825</v>
      </c>
      <c r="D1905" t="s">
        <v>11832</v>
      </c>
      <c r="E1905" t="s">
        <v>11819</v>
      </c>
      <c r="F1905" t="s">
        <v>15122</v>
      </c>
      <c r="G1905" t="s">
        <v>15123</v>
      </c>
      <c r="H1905">
        <v>4</v>
      </c>
      <c r="I1905">
        <v>986.01</v>
      </c>
    </row>
    <row r="1906" spans="1:9" x14ac:dyDescent="0.25">
      <c r="A1906">
        <v>2905</v>
      </c>
      <c r="B1906" s="8">
        <v>44848</v>
      </c>
      <c r="C1906" t="s">
        <v>11822</v>
      </c>
      <c r="D1906" t="s">
        <v>11832</v>
      </c>
      <c r="E1906" t="s">
        <v>11828</v>
      </c>
      <c r="F1906" t="s">
        <v>7069</v>
      </c>
      <c r="G1906" t="s">
        <v>15124</v>
      </c>
      <c r="H1906">
        <v>5</v>
      </c>
      <c r="I1906">
        <v>846.88</v>
      </c>
    </row>
    <row r="1907" spans="1:9" x14ac:dyDescent="0.25">
      <c r="A1907">
        <v>2906</v>
      </c>
      <c r="B1907" s="8">
        <v>44724</v>
      </c>
      <c r="C1907" t="s">
        <v>11825</v>
      </c>
      <c r="D1907" t="s">
        <v>11832</v>
      </c>
      <c r="E1907" t="s">
        <v>11819</v>
      </c>
      <c r="F1907" t="s">
        <v>15125</v>
      </c>
      <c r="G1907" t="s">
        <v>15126</v>
      </c>
      <c r="H1907">
        <v>1</v>
      </c>
      <c r="I1907">
        <v>998.74</v>
      </c>
    </row>
    <row r="1908" spans="1:9" x14ac:dyDescent="0.25">
      <c r="A1908">
        <v>2907</v>
      </c>
      <c r="B1908" s="8">
        <v>45262</v>
      </c>
      <c r="C1908" t="s">
        <v>11831</v>
      </c>
      <c r="D1908" t="s">
        <v>11832</v>
      </c>
      <c r="E1908" t="s">
        <v>11828</v>
      </c>
      <c r="F1908" t="s">
        <v>15127</v>
      </c>
      <c r="G1908" t="s">
        <v>15128</v>
      </c>
      <c r="H1908">
        <v>4</v>
      </c>
      <c r="I1908">
        <v>510.69</v>
      </c>
    </row>
    <row r="1909" spans="1:9" x14ac:dyDescent="0.25">
      <c r="A1909">
        <v>2908</v>
      </c>
      <c r="B1909" s="8">
        <v>44893</v>
      </c>
      <c r="C1909" t="s">
        <v>11822</v>
      </c>
      <c r="D1909" t="s">
        <v>11832</v>
      </c>
      <c r="E1909" t="s">
        <v>11828</v>
      </c>
      <c r="F1909" t="s">
        <v>15129</v>
      </c>
      <c r="G1909" t="s">
        <v>15130</v>
      </c>
      <c r="H1909">
        <v>1</v>
      </c>
      <c r="I1909">
        <v>100.55</v>
      </c>
    </row>
    <row r="1910" spans="1:9" x14ac:dyDescent="0.25">
      <c r="A1910">
        <v>2909</v>
      </c>
      <c r="B1910" s="8">
        <v>45265</v>
      </c>
      <c r="C1910" t="s">
        <v>11825</v>
      </c>
      <c r="D1910" t="s">
        <v>11818</v>
      </c>
      <c r="E1910" t="s">
        <v>11828</v>
      </c>
      <c r="F1910" t="s">
        <v>13901</v>
      </c>
      <c r="G1910" t="s">
        <v>15131</v>
      </c>
      <c r="H1910">
        <v>4</v>
      </c>
      <c r="I1910">
        <v>818.39</v>
      </c>
    </row>
    <row r="1911" spans="1:9" x14ac:dyDescent="0.25">
      <c r="A1911">
        <v>2910</v>
      </c>
      <c r="B1911" s="8">
        <v>44823</v>
      </c>
      <c r="C1911" t="s">
        <v>11825</v>
      </c>
      <c r="D1911" t="s">
        <v>11818</v>
      </c>
      <c r="E1911" t="s">
        <v>11819</v>
      </c>
      <c r="F1911" t="s">
        <v>15132</v>
      </c>
      <c r="G1911" t="s">
        <v>15133</v>
      </c>
      <c r="H1911">
        <v>1</v>
      </c>
      <c r="I1911">
        <v>763.78</v>
      </c>
    </row>
    <row r="1912" spans="1:9" x14ac:dyDescent="0.25">
      <c r="A1912">
        <v>2911</v>
      </c>
      <c r="B1912" s="8">
        <v>45013</v>
      </c>
      <c r="C1912" t="s">
        <v>11825</v>
      </c>
      <c r="D1912" t="s">
        <v>11818</v>
      </c>
      <c r="E1912" t="s">
        <v>11828</v>
      </c>
      <c r="F1912" t="s">
        <v>15134</v>
      </c>
      <c r="G1912" t="s">
        <v>15135</v>
      </c>
      <c r="H1912">
        <v>1</v>
      </c>
      <c r="I1912">
        <v>292.36</v>
      </c>
    </row>
    <row r="1913" spans="1:9" x14ac:dyDescent="0.25">
      <c r="A1913">
        <v>2912</v>
      </c>
      <c r="B1913" s="8">
        <v>45231</v>
      </c>
      <c r="C1913" t="s">
        <v>11831</v>
      </c>
      <c r="D1913" t="s">
        <v>11818</v>
      </c>
      <c r="E1913" t="s">
        <v>11828</v>
      </c>
      <c r="F1913" t="s">
        <v>9959</v>
      </c>
      <c r="G1913" t="s">
        <v>4956</v>
      </c>
      <c r="H1913">
        <v>2</v>
      </c>
      <c r="I1913">
        <v>990.45</v>
      </c>
    </row>
    <row r="1914" spans="1:9" x14ac:dyDescent="0.25">
      <c r="A1914">
        <v>2913</v>
      </c>
      <c r="B1914" s="8">
        <v>44573</v>
      </c>
      <c r="C1914" t="s">
        <v>11831</v>
      </c>
      <c r="D1914" t="s">
        <v>11832</v>
      </c>
      <c r="E1914" t="s">
        <v>11828</v>
      </c>
      <c r="F1914" t="s">
        <v>15136</v>
      </c>
      <c r="G1914" t="s">
        <v>15137</v>
      </c>
      <c r="H1914">
        <v>3</v>
      </c>
      <c r="I1914">
        <v>989.75</v>
      </c>
    </row>
    <row r="1915" spans="1:9" x14ac:dyDescent="0.25">
      <c r="A1915">
        <v>2914</v>
      </c>
      <c r="B1915" s="8">
        <v>44849</v>
      </c>
      <c r="C1915" t="s">
        <v>11831</v>
      </c>
      <c r="D1915" t="s">
        <v>11818</v>
      </c>
      <c r="E1915" t="s">
        <v>11819</v>
      </c>
      <c r="F1915" t="s">
        <v>15138</v>
      </c>
      <c r="G1915" t="s">
        <v>15139</v>
      </c>
      <c r="H1915">
        <v>1</v>
      </c>
      <c r="I1915">
        <v>194.13</v>
      </c>
    </row>
    <row r="1916" spans="1:9" x14ac:dyDescent="0.25">
      <c r="A1916">
        <v>2915</v>
      </c>
      <c r="B1916" s="8">
        <v>45010</v>
      </c>
      <c r="C1916" t="s">
        <v>11825</v>
      </c>
      <c r="D1916" t="s">
        <v>11818</v>
      </c>
      <c r="E1916" t="s">
        <v>11819</v>
      </c>
      <c r="F1916" t="s">
        <v>15140</v>
      </c>
      <c r="G1916" t="s">
        <v>15141</v>
      </c>
      <c r="H1916">
        <v>2</v>
      </c>
      <c r="I1916">
        <v>993.79</v>
      </c>
    </row>
    <row r="1917" spans="1:9" x14ac:dyDescent="0.25">
      <c r="A1917">
        <v>2916</v>
      </c>
      <c r="B1917" s="8">
        <v>44814</v>
      </c>
      <c r="C1917" t="s">
        <v>11825</v>
      </c>
      <c r="D1917" t="s">
        <v>11818</v>
      </c>
      <c r="E1917" t="s">
        <v>11819</v>
      </c>
      <c r="F1917" t="s">
        <v>11211</v>
      </c>
      <c r="G1917" t="s">
        <v>15142</v>
      </c>
      <c r="H1917">
        <v>2</v>
      </c>
      <c r="I1917">
        <v>932.4</v>
      </c>
    </row>
    <row r="1918" spans="1:9" x14ac:dyDescent="0.25">
      <c r="A1918">
        <v>2917</v>
      </c>
      <c r="B1918" s="8">
        <v>44849</v>
      </c>
      <c r="C1918" t="s">
        <v>11817</v>
      </c>
      <c r="D1918" t="s">
        <v>11832</v>
      </c>
      <c r="E1918" t="s">
        <v>11828</v>
      </c>
      <c r="F1918" t="s">
        <v>6866</v>
      </c>
      <c r="G1918" t="s">
        <v>15143</v>
      </c>
      <c r="H1918">
        <v>3</v>
      </c>
      <c r="I1918">
        <v>636.37</v>
      </c>
    </row>
    <row r="1919" spans="1:9" x14ac:dyDescent="0.25">
      <c r="A1919">
        <v>2918</v>
      </c>
      <c r="B1919" s="8">
        <v>44801</v>
      </c>
      <c r="C1919" t="s">
        <v>11835</v>
      </c>
      <c r="D1919" t="s">
        <v>11832</v>
      </c>
      <c r="E1919" t="s">
        <v>11819</v>
      </c>
      <c r="F1919" t="s">
        <v>15144</v>
      </c>
      <c r="G1919" t="s">
        <v>15145</v>
      </c>
      <c r="H1919">
        <v>1</v>
      </c>
      <c r="I1919">
        <v>333.03</v>
      </c>
    </row>
    <row r="1920" spans="1:9" x14ac:dyDescent="0.25">
      <c r="A1920">
        <v>2919</v>
      </c>
      <c r="B1920" s="8">
        <v>45039</v>
      </c>
      <c r="C1920" t="s">
        <v>11825</v>
      </c>
      <c r="D1920" t="s">
        <v>11818</v>
      </c>
      <c r="E1920" t="s">
        <v>11819</v>
      </c>
      <c r="F1920" t="s">
        <v>15146</v>
      </c>
      <c r="G1920" t="s">
        <v>15147</v>
      </c>
      <c r="H1920">
        <v>1</v>
      </c>
      <c r="I1920">
        <v>195.63</v>
      </c>
    </row>
    <row r="1921" spans="1:9" x14ac:dyDescent="0.25">
      <c r="A1921">
        <v>2920</v>
      </c>
      <c r="B1921" s="8">
        <v>44831</v>
      </c>
      <c r="C1921" t="s">
        <v>11825</v>
      </c>
      <c r="D1921" t="s">
        <v>11832</v>
      </c>
      <c r="E1921" t="s">
        <v>11828</v>
      </c>
      <c r="F1921" t="s">
        <v>15148</v>
      </c>
      <c r="G1921" t="s">
        <v>15149</v>
      </c>
      <c r="H1921">
        <v>2</v>
      </c>
      <c r="I1921">
        <v>140.27000000000001</v>
      </c>
    </row>
    <row r="1922" spans="1:9" x14ac:dyDescent="0.25">
      <c r="A1922">
        <v>2921</v>
      </c>
      <c r="B1922" s="8">
        <v>45231</v>
      </c>
      <c r="C1922" t="s">
        <v>11817</v>
      </c>
      <c r="D1922" t="s">
        <v>11832</v>
      </c>
      <c r="E1922" t="s">
        <v>11819</v>
      </c>
      <c r="F1922" t="s">
        <v>15150</v>
      </c>
      <c r="G1922" t="s">
        <v>15151</v>
      </c>
      <c r="H1922">
        <v>1</v>
      </c>
      <c r="I1922">
        <v>465.54</v>
      </c>
    </row>
    <row r="1923" spans="1:9" x14ac:dyDescent="0.25">
      <c r="A1923">
        <v>2922</v>
      </c>
      <c r="B1923" s="8">
        <v>45065</v>
      </c>
      <c r="C1923" t="s">
        <v>11825</v>
      </c>
      <c r="D1923" t="s">
        <v>11832</v>
      </c>
      <c r="E1923" t="s">
        <v>11819</v>
      </c>
      <c r="F1923" t="s">
        <v>15152</v>
      </c>
      <c r="G1923" t="s">
        <v>15153</v>
      </c>
      <c r="H1923">
        <v>1</v>
      </c>
      <c r="I1923">
        <v>713.3</v>
      </c>
    </row>
    <row r="1924" spans="1:9" x14ac:dyDescent="0.25">
      <c r="A1924">
        <v>2923</v>
      </c>
      <c r="B1924" s="8">
        <v>44849</v>
      </c>
      <c r="C1924" t="s">
        <v>11825</v>
      </c>
      <c r="D1924" t="s">
        <v>11818</v>
      </c>
      <c r="E1924" t="s">
        <v>11819</v>
      </c>
      <c r="F1924" t="s">
        <v>15154</v>
      </c>
      <c r="G1924" t="s">
        <v>15155</v>
      </c>
      <c r="H1924">
        <v>4</v>
      </c>
      <c r="I1924">
        <v>632.73</v>
      </c>
    </row>
    <row r="1925" spans="1:9" x14ac:dyDescent="0.25">
      <c r="A1925">
        <v>2924</v>
      </c>
      <c r="B1925" s="8">
        <v>44865</v>
      </c>
      <c r="C1925" t="s">
        <v>11825</v>
      </c>
      <c r="D1925" t="s">
        <v>11832</v>
      </c>
      <c r="E1925" t="s">
        <v>11819</v>
      </c>
      <c r="F1925" t="s">
        <v>14731</v>
      </c>
      <c r="G1925" t="s">
        <v>15156</v>
      </c>
      <c r="H1925">
        <v>1</v>
      </c>
      <c r="I1925">
        <v>244.84</v>
      </c>
    </row>
    <row r="1926" spans="1:9" x14ac:dyDescent="0.25">
      <c r="A1926">
        <v>2925</v>
      </c>
      <c r="B1926" s="8">
        <v>45030</v>
      </c>
      <c r="C1926" t="s">
        <v>11831</v>
      </c>
      <c r="D1926" t="s">
        <v>11832</v>
      </c>
      <c r="E1926" t="s">
        <v>11819</v>
      </c>
      <c r="F1926" t="s">
        <v>6539</v>
      </c>
      <c r="G1926" t="s">
        <v>15157</v>
      </c>
      <c r="H1926">
        <v>4</v>
      </c>
      <c r="I1926">
        <v>689.93</v>
      </c>
    </row>
    <row r="1927" spans="1:9" x14ac:dyDescent="0.25">
      <c r="A1927">
        <v>2926</v>
      </c>
      <c r="B1927" s="8">
        <v>45002</v>
      </c>
      <c r="C1927" t="s">
        <v>11825</v>
      </c>
      <c r="D1927" t="s">
        <v>11818</v>
      </c>
      <c r="E1927" t="s">
        <v>11819</v>
      </c>
      <c r="F1927" t="s">
        <v>15158</v>
      </c>
      <c r="G1927" t="s">
        <v>15159</v>
      </c>
      <c r="H1927">
        <v>3</v>
      </c>
      <c r="I1927">
        <v>459.59</v>
      </c>
    </row>
    <row r="1928" spans="1:9" x14ac:dyDescent="0.25">
      <c r="A1928">
        <v>2927</v>
      </c>
      <c r="B1928" s="8">
        <v>44849</v>
      </c>
      <c r="C1928" t="s">
        <v>11825</v>
      </c>
      <c r="D1928" t="s">
        <v>11832</v>
      </c>
      <c r="E1928" t="s">
        <v>11819</v>
      </c>
      <c r="F1928" t="s">
        <v>15160</v>
      </c>
      <c r="G1928" t="s">
        <v>15161</v>
      </c>
      <c r="H1928">
        <v>4</v>
      </c>
      <c r="I1928">
        <v>597.54</v>
      </c>
    </row>
    <row r="1929" spans="1:9" x14ac:dyDescent="0.25">
      <c r="A1929">
        <v>2928</v>
      </c>
      <c r="B1929" s="8">
        <v>45098</v>
      </c>
      <c r="C1929" t="s">
        <v>11831</v>
      </c>
      <c r="D1929" t="s">
        <v>11832</v>
      </c>
      <c r="E1929" t="s">
        <v>11819</v>
      </c>
      <c r="F1929" t="s">
        <v>15162</v>
      </c>
      <c r="G1929" t="s">
        <v>15163</v>
      </c>
      <c r="H1929">
        <v>2</v>
      </c>
      <c r="I1929">
        <v>175.63</v>
      </c>
    </row>
    <row r="1930" spans="1:9" x14ac:dyDescent="0.25">
      <c r="A1930">
        <v>2929</v>
      </c>
      <c r="B1930" s="8">
        <v>44827</v>
      </c>
      <c r="C1930" t="s">
        <v>11835</v>
      </c>
      <c r="D1930" t="s">
        <v>11818</v>
      </c>
      <c r="E1930" t="s">
        <v>11828</v>
      </c>
      <c r="F1930" t="s">
        <v>15164</v>
      </c>
      <c r="G1930" t="s">
        <v>15165</v>
      </c>
      <c r="H1930">
        <v>5</v>
      </c>
      <c r="I1930">
        <v>120.14</v>
      </c>
    </row>
    <row r="1931" spans="1:9" x14ac:dyDescent="0.25">
      <c r="A1931">
        <v>2930</v>
      </c>
      <c r="B1931" s="8">
        <v>44980</v>
      </c>
      <c r="C1931" t="s">
        <v>11825</v>
      </c>
      <c r="D1931" t="s">
        <v>11832</v>
      </c>
      <c r="E1931" t="s">
        <v>11819</v>
      </c>
      <c r="F1931" t="s">
        <v>15166</v>
      </c>
      <c r="G1931" t="s">
        <v>15167</v>
      </c>
      <c r="H1931">
        <v>5</v>
      </c>
      <c r="I1931">
        <v>871.29</v>
      </c>
    </row>
    <row r="1932" spans="1:9" x14ac:dyDescent="0.25">
      <c r="A1932">
        <v>2931</v>
      </c>
      <c r="B1932" s="8">
        <v>45130</v>
      </c>
      <c r="C1932" t="s">
        <v>11822</v>
      </c>
      <c r="D1932" t="s">
        <v>11832</v>
      </c>
      <c r="E1932" t="s">
        <v>11828</v>
      </c>
      <c r="F1932" t="s">
        <v>15168</v>
      </c>
      <c r="G1932" t="s">
        <v>15169</v>
      </c>
      <c r="H1932">
        <v>1</v>
      </c>
      <c r="I1932">
        <v>485.84</v>
      </c>
    </row>
    <row r="1933" spans="1:9" x14ac:dyDescent="0.25">
      <c r="A1933">
        <v>2932</v>
      </c>
      <c r="B1933" s="8">
        <v>45063</v>
      </c>
      <c r="C1933" t="s">
        <v>11831</v>
      </c>
      <c r="D1933" t="s">
        <v>11832</v>
      </c>
      <c r="E1933" t="s">
        <v>11828</v>
      </c>
      <c r="F1933" t="s">
        <v>15170</v>
      </c>
      <c r="G1933" t="s">
        <v>15171</v>
      </c>
      <c r="H1933">
        <v>2</v>
      </c>
      <c r="I1933">
        <v>275.36</v>
      </c>
    </row>
    <row r="1934" spans="1:9" x14ac:dyDescent="0.25">
      <c r="A1934">
        <v>2933</v>
      </c>
      <c r="B1934" s="8">
        <v>44964</v>
      </c>
      <c r="C1934" t="s">
        <v>11831</v>
      </c>
      <c r="D1934" t="s">
        <v>11832</v>
      </c>
      <c r="E1934" t="s">
        <v>11819</v>
      </c>
      <c r="F1934" t="s">
        <v>15172</v>
      </c>
      <c r="G1934" t="s">
        <v>15173</v>
      </c>
      <c r="H1934">
        <v>3</v>
      </c>
      <c r="I1934">
        <v>933.67</v>
      </c>
    </row>
    <row r="1935" spans="1:9" x14ac:dyDescent="0.25">
      <c r="A1935">
        <v>2934</v>
      </c>
      <c r="B1935" s="8">
        <v>44999</v>
      </c>
      <c r="C1935" t="s">
        <v>11825</v>
      </c>
      <c r="D1935" t="s">
        <v>11818</v>
      </c>
      <c r="E1935" t="s">
        <v>11828</v>
      </c>
      <c r="F1935" t="s">
        <v>15174</v>
      </c>
      <c r="G1935" t="s">
        <v>15175</v>
      </c>
      <c r="H1935">
        <v>4</v>
      </c>
      <c r="I1935">
        <v>927.08</v>
      </c>
    </row>
    <row r="1936" spans="1:9" x14ac:dyDescent="0.25">
      <c r="A1936">
        <v>2935</v>
      </c>
      <c r="B1936" s="8">
        <v>45132</v>
      </c>
      <c r="C1936" t="s">
        <v>11831</v>
      </c>
      <c r="D1936" t="s">
        <v>11832</v>
      </c>
      <c r="E1936" t="s">
        <v>11828</v>
      </c>
      <c r="F1936" t="s">
        <v>14872</v>
      </c>
      <c r="G1936" t="s">
        <v>15176</v>
      </c>
      <c r="H1936">
        <v>4</v>
      </c>
      <c r="I1936">
        <v>395.52</v>
      </c>
    </row>
    <row r="1937" spans="1:9" x14ac:dyDescent="0.25">
      <c r="A1937">
        <v>2936</v>
      </c>
      <c r="B1937" s="8">
        <v>44918</v>
      </c>
      <c r="C1937" t="s">
        <v>11822</v>
      </c>
      <c r="D1937" t="s">
        <v>11818</v>
      </c>
      <c r="E1937" t="s">
        <v>11828</v>
      </c>
      <c r="F1937" t="s">
        <v>15177</v>
      </c>
      <c r="G1937" t="s">
        <v>15178</v>
      </c>
      <c r="H1937">
        <v>3</v>
      </c>
      <c r="I1937">
        <v>123.26</v>
      </c>
    </row>
    <row r="1938" spans="1:9" x14ac:dyDescent="0.25">
      <c r="A1938">
        <v>2937</v>
      </c>
      <c r="B1938" s="8">
        <v>45132</v>
      </c>
      <c r="C1938" t="s">
        <v>11822</v>
      </c>
      <c r="D1938" t="s">
        <v>11818</v>
      </c>
      <c r="E1938" t="s">
        <v>11828</v>
      </c>
      <c r="F1938" t="s">
        <v>15179</v>
      </c>
      <c r="G1938" t="s">
        <v>15180</v>
      </c>
      <c r="H1938">
        <v>3</v>
      </c>
      <c r="I1938">
        <v>198.45</v>
      </c>
    </row>
    <row r="1939" spans="1:9" x14ac:dyDescent="0.25">
      <c r="A1939">
        <v>2938</v>
      </c>
      <c r="B1939" s="8">
        <v>45064</v>
      </c>
      <c r="C1939" t="s">
        <v>11831</v>
      </c>
      <c r="D1939" t="s">
        <v>11818</v>
      </c>
      <c r="E1939" t="s">
        <v>11828</v>
      </c>
      <c r="F1939" t="s">
        <v>15181</v>
      </c>
      <c r="G1939" t="s">
        <v>15182</v>
      </c>
      <c r="H1939">
        <v>2</v>
      </c>
      <c r="I1939">
        <v>478.07</v>
      </c>
    </row>
    <row r="1940" spans="1:9" x14ac:dyDescent="0.25">
      <c r="A1940">
        <v>2939</v>
      </c>
      <c r="B1940" s="8">
        <v>44721</v>
      </c>
      <c r="C1940" t="s">
        <v>11835</v>
      </c>
      <c r="D1940" t="s">
        <v>11832</v>
      </c>
      <c r="E1940" t="s">
        <v>11828</v>
      </c>
      <c r="F1940" t="s">
        <v>15183</v>
      </c>
      <c r="G1940" t="s">
        <v>15184</v>
      </c>
      <c r="H1940">
        <v>3</v>
      </c>
      <c r="I1940">
        <v>285.5</v>
      </c>
    </row>
    <row r="1941" spans="1:9" x14ac:dyDescent="0.25">
      <c r="A1941">
        <v>2940</v>
      </c>
      <c r="B1941" s="8">
        <v>45091</v>
      </c>
      <c r="C1941" t="s">
        <v>11831</v>
      </c>
      <c r="D1941" t="s">
        <v>11832</v>
      </c>
      <c r="E1941" t="s">
        <v>11828</v>
      </c>
      <c r="F1941" t="s">
        <v>11423</v>
      </c>
      <c r="G1941" t="s">
        <v>15185</v>
      </c>
      <c r="H1941">
        <v>2</v>
      </c>
      <c r="I1941">
        <v>490.26</v>
      </c>
    </row>
    <row r="1942" spans="1:9" x14ac:dyDescent="0.25">
      <c r="A1942">
        <v>2941</v>
      </c>
      <c r="B1942" s="8">
        <v>44876</v>
      </c>
      <c r="C1942" t="s">
        <v>11817</v>
      </c>
      <c r="D1942" t="s">
        <v>11818</v>
      </c>
      <c r="E1942" t="s">
        <v>11828</v>
      </c>
      <c r="F1942" t="s">
        <v>15186</v>
      </c>
      <c r="G1942" t="s">
        <v>15187</v>
      </c>
      <c r="H1942">
        <v>3</v>
      </c>
      <c r="I1942">
        <v>828.68</v>
      </c>
    </row>
    <row r="1943" spans="1:9" x14ac:dyDescent="0.25">
      <c r="A1943">
        <v>2942</v>
      </c>
      <c r="B1943" s="8">
        <v>44977</v>
      </c>
      <c r="C1943" t="s">
        <v>11825</v>
      </c>
      <c r="D1943" t="s">
        <v>11832</v>
      </c>
      <c r="E1943" t="s">
        <v>11819</v>
      </c>
      <c r="F1943" t="s">
        <v>15188</v>
      </c>
      <c r="G1943" t="s">
        <v>15189</v>
      </c>
      <c r="H1943">
        <v>2</v>
      </c>
      <c r="I1943">
        <v>858.29</v>
      </c>
    </row>
    <row r="1944" spans="1:9" x14ac:dyDescent="0.25">
      <c r="A1944">
        <v>2943</v>
      </c>
      <c r="B1944" s="8">
        <v>45020</v>
      </c>
      <c r="C1944" t="s">
        <v>11831</v>
      </c>
      <c r="D1944" t="s">
        <v>11832</v>
      </c>
      <c r="E1944" t="s">
        <v>11828</v>
      </c>
      <c r="F1944" t="s">
        <v>8782</v>
      </c>
      <c r="G1944" t="s">
        <v>15190</v>
      </c>
      <c r="H1944">
        <v>3</v>
      </c>
      <c r="I1944">
        <v>494.19</v>
      </c>
    </row>
    <row r="1945" spans="1:9" x14ac:dyDescent="0.25">
      <c r="A1945">
        <v>2944</v>
      </c>
      <c r="B1945" s="8">
        <v>44974</v>
      </c>
      <c r="C1945" t="s">
        <v>11831</v>
      </c>
      <c r="D1945" t="s">
        <v>11818</v>
      </c>
      <c r="E1945" t="s">
        <v>11828</v>
      </c>
      <c r="F1945" t="s">
        <v>15191</v>
      </c>
      <c r="G1945" t="s">
        <v>15192</v>
      </c>
      <c r="H1945">
        <v>4</v>
      </c>
      <c r="I1945">
        <v>502.56</v>
      </c>
    </row>
    <row r="1946" spans="1:9" x14ac:dyDescent="0.25">
      <c r="A1946">
        <v>2945</v>
      </c>
      <c r="B1946" s="8">
        <v>44933</v>
      </c>
      <c r="C1946" t="s">
        <v>11831</v>
      </c>
      <c r="D1946" t="s">
        <v>11832</v>
      </c>
      <c r="E1946" t="s">
        <v>11819</v>
      </c>
      <c r="F1946" t="s">
        <v>15193</v>
      </c>
      <c r="G1946" t="s">
        <v>15194</v>
      </c>
      <c r="H1946">
        <v>5</v>
      </c>
      <c r="I1946">
        <v>826.82</v>
      </c>
    </row>
    <row r="1947" spans="1:9" x14ac:dyDescent="0.25">
      <c r="A1947">
        <v>2946</v>
      </c>
      <c r="B1947" s="8">
        <v>45267</v>
      </c>
      <c r="C1947" t="s">
        <v>11822</v>
      </c>
      <c r="D1947" t="s">
        <v>11818</v>
      </c>
      <c r="E1947" t="s">
        <v>11819</v>
      </c>
      <c r="F1947" t="s">
        <v>12421</v>
      </c>
      <c r="G1947" t="s">
        <v>15195</v>
      </c>
      <c r="H1947">
        <v>4</v>
      </c>
      <c r="I1947">
        <v>655.83</v>
      </c>
    </row>
    <row r="1948" spans="1:9" x14ac:dyDescent="0.25">
      <c r="A1948">
        <v>2947</v>
      </c>
      <c r="B1948" s="8">
        <v>44786</v>
      </c>
      <c r="C1948" t="s">
        <v>11835</v>
      </c>
      <c r="D1948" t="s">
        <v>11832</v>
      </c>
      <c r="E1948" t="s">
        <v>11819</v>
      </c>
      <c r="F1948" t="s">
        <v>9557</v>
      </c>
      <c r="G1948" t="s">
        <v>15196</v>
      </c>
      <c r="H1948">
        <v>1</v>
      </c>
      <c r="I1948">
        <v>543.80999999999995</v>
      </c>
    </row>
    <row r="1949" spans="1:9" x14ac:dyDescent="0.25">
      <c r="A1949">
        <v>2948</v>
      </c>
      <c r="B1949" s="8">
        <v>44572</v>
      </c>
      <c r="C1949" t="s">
        <v>11825</v>
      </c>
      <c r="D1949" t="s">
        <v>11818</v>
      </c>
      <c r="E1949" t="s">
        <v>11819</v>
      </c>
      <c r="F1949" t="s">
        <v>15197</v>
      </c>
      <c r="G1949" t="s">
        <v>15198</v>
      </c>
      <c r="H1949">
        <v>1</v>
      </c>
      <c r="I1949">
        <v>482.47</v>
      </c>
    </row>
    <row r="1950" spans="1:9" x14ac:dyDescent="0.25">
      <c r="A1950">
        <v>2949</v>
      </c>
      <c r="B1950" s="8">
        <v>45172</v>
      </c>
      <c r="C1950" t="s">
        <v>11831</v>
      </c>
      <c r="D1950" t="s">
        <v>11818</v>
      </c>
      <c r="E1950" t="s">
        <v>11828</v>
      </c>
      <c r="F1950" t="s">
        <v>15199</v>
      </c>
      <c r="G1950" t="s">
        <v>15200</v>
      </c>
      <c r="H1950">
        <v>3</v>
      </c>
      <c r="I1950">
        <v>310.41000000000003</v>
      </c>
    </row>
    <row r="1951" spans="1:9" x14ac:dyDescent="0.25">
      <c r="A1951">
        <v>2950</v>
      </c>
      <c r="B1951" s="8">
        <v>45004</v>
      </c>
      <c r="C1951" t="s">
        <v>11825</v>
      </c>
      <c r="D1951" t="s">
        <v>11818</v>
      </c>
      <c r="E1951" t="s">
        <v>11828</v>
      </c>
      <c r="F1951" t="s">
        <v>6960</v>
      </c>
      <c r="G1951" t="s">
        <v>15201</v>
      </c>
      <c r="H1951">
        <v>2</v>
      </c>
      <c r="I1951">
        <v>331.52</v>
      </c>
    </row>
    <row r="1952" spans="1:9" x14ac:dyDescent="0.25">
      <c r="A1952">
        <v>2951</v>
      </c>
      <c r="B1952" s="8">
        <v>44751</v>
      </c>
      <c r="C1952" t="s">
        <v>11822</v>
      </c>
      <c r="D1952" t="s">
        <v>11832</v>
      </c>
      <c r="E1952" t="s">
        <v>11828</v>
      </c>
      <c r="F1952" t="s">
        <v>15202</v>
      </c>
      <c r="G1952" t="s">
        <v>15203</v>
      </c>
      <c r="H1952">
        <v>3</v>
      </c>
      <c r="I1952">
        <v>973.96</v>
      </c>
    </row>
    <row r="1953" spans="1:9" x14ac:dyDescent="0.25">
      <c r="A1953">
        <v>2952</v>
      </c>
      <c r="B1953" s="8">
        <v>45143</v>
      </c>
      <c r="C1953" t="s">
        <v>11831</v>
      </c>
      <c r="D1953" t="s">
        <v>11818</v>
      </c>
      <c r="E1953" t="s">
        <v>11828</v>
      </c>
      <c r="F1953" t="s">
        <v>15204</v>
      </c>
      <c r="G1953" t="s">
        <v>15205</v>
      </c>
      <c r="H1953">
        <v>3</v>
      </c>
      <c r="I1953">
        <v>149.09</v>
      </c>
    </row>
    <row r="1954" spans="1:9" x14ac:dyDescent="0.25">
      <c r="A1954">
        <v>2953</v>
      </c>
      <c r="B1954" s="8">
        <v>44877</v>
      </c>
      <c r="C1954" t="s">
        <v>11822</v>
      </c>
      <c r="D1954" t="s">
        <v>11832</v>
      </c>
      <c r="E1954" t="s">
        <v>11819</v>
      </c>
      <c r="F1954" t="s">
        <v>15206</v>
      </c>
      <c r="G1954" t="s">
        <v>3739</v>
      </c>
      <c r="H1954">
        <v>4</v>
      </c>
      <c r="I1954">
        <v>925.16</v>
      </c>
    </row>
    <row r="1955" spans="1:9" x14ac:dyDescent="0.25">
      <c r="A1955">
        <v>2954</v>
      </c>
      <c r="B1955" s="8">
        <v>44857</v>
      </c>
      <c r="C1955" t="s">
        <v>11835</v>
      </c>
      <c r="D1955" t="s">
        <v>11832</v>
      </c>
      <c r="E1955" t="s">
        <v>11828</v>
      </c>
      <c r="F1955" t="s">
        <v>8737</v>
      </c>
      <c r="G1955" t="s">
        <v>15207</v>
      </c>
      <c r="H1955">
        <v>2</v>
      </c>
      <c r="I1955">
        <v>833.13</v>
      </c>
    </row>
    <row r="1956" spans="1:9" x14ac:dyDescent="0.25">
      <c r="A1956">
        <v>2955</v>
      </c>
      <c r="B1956" s="8">
        <v>45022</v>
      </c>
      <c r="C1956" t="s">
        <v>11835</v>
      </c>
      <c r="D1956" t="s">
        <v>11832</v>
      </c>
      <c r="E1956" t="s">
        <v>11819</v>
      </c>
      <c r="F1956" t="s">
        <v>12989</v>
      </c>
      <c r="G1956" t="s">
        <v>15208</v>
      </c>
      <c r="H1956">
        <v>5</v>
      </c>
      <c r="I1956">
        <v>191.49</v>
      </c>
    </row>
    <row r="1957" spans="1:9" x14ac:dyDescent="0.25">
      <c r="A1957">
        <v>2956</v>
      </c>
      <c r="B1957" s="8">
        <v>44847</v>
      </c>
      <c r="C1957" t="s">
        <v>11817</v>
      </c>
      <c r="D1957" t="s">
        <v>11832</v>
      </c>
      <c r="E1957" t="s">
        <v>11828</v>
      </c>
      <c r="F1957" t="s">
        <v>15209</v>
      </c>
      <c r="G1957" t="s">
        <v>15210</v>
      </c>
      <c r="H1957">
        <v>3</v>
      </c>
      <c r="I1957">
        <v>474.15</v>
      </c>
    </row>
    <row r="1958" spans="1:9" x14ac:dyDescent="0.25">
      <c r="A1958">
        <v>2957</v>
      </c>
      <c r="B1958" s="8">
        <v>44803</v>
      </c>
      <c r="C1958" t="s">
        <v>11835</v>
      </c>
      <c r="D1958" t="s">
        <v>11832</v>
      </c>
      <c r="E1958" t="s">
        <v>11819</v>
      </c>
      <c r="F1958" t="s">
        <v>15211</v>
      </c>
      <c r="G1958" t="s">
        <v>15212</v>
      </c>
      <c r="H1958">
        <v>1</v>
      </c>
      <c r="I1958">
        <v>550.41999999999996</v>
      </c>
    </row>
    <row r="1959" spans="1:9" x14ac:dyDescent="0.25">
      <c r="A1959">
        <v>2958</v>
      </c>
      <c r="B1959" s="8">
        <v>45171</v>
      </c>
      <c r="C1959" t="s">
        <v>11825</v>
      </c>
      <c r="D1959" t="s">
        <v>11832</v>
      </c>
      <c r="E1959" t="s">
        <v>11819</v>
      </c>
      <c r="F1959" t="s">
        <v>15213</v>
      </c>
      <c r="G1959" t="s">
        <v>15214</v>
      </c>
      <c r="H1959">
        <v>1</v>
      </c>
      <c r="I1959">
        <v>681.23</v>
      </c>
    </row>
    <row r="1960" spans="1:9" x14ac:dyDescent="0.25">
      <c r="A1960">
        <v>2959</v>
      </c>
      <c r="B1960" s="8">
        <v>45084</v>
      </c>
      <c r="C1960" t="s">
        <v>11817</v>
      </c>
      <c r="D1960" t="s">
        <v>11818</v>
      </c>
      <c r="E1960" t="s">
        <v>11819</v>
      </c>
      <c r="F1960" t="s">
        <v>15215</v>
      </c>
      <c r="G1960" t="s">
        <v>15216</v>
      </c>
      <c r="H1960">
        <v>5</v>
      </c>
      <c r="I1960">
        <v>657.64</v>
      </c>
    </row>
    <row r="1961" spans="1:9" x14ac:dyDescent="0.25">
      <c r="A1961">
        <v>2960</v>
      </c>
      <c r="B1961" s="8">
        <v>44911</v>
      </c>
      <c r="C1961" t="s">
        <v>11835</v>
      </c>
      <c r="D1961" t="s">
        <v>11818</v>
      </c>
      <c r="E1961" t="s">
        <v>11819</v>
      </c>
      <c r="F1961" t="s">
        <v>15217</v>
      </c>
      <c r="G1961" t="s">
        <v>15218</v>
      </c>
      <c r="H1961">
        <v>4</v>
      </c>
      <c r="I1961">
        <v>449.66</v>
      </c>
    </row>
    <row r="1962" spans="1:9" x14ac:dyDescent="0.25">
      <c r="A1962">
        <v>2961</v>
      </c>
      <c r="B1962" s="8">
        <v>44945</v>
      </c>
      <c r="C1962" t="s">
        <v>11822</v>
      </c>
      <c r="D1962" t="s">
        <v>11832</v>
      </c>
      <c r="E1962" t="s">
        <v>11828</v>
      </c>
      <c r="F1962" t="s">
        <v>15219</v>
      </c>
      <c r="G1962" t="s">
        <v>15220</v>
      </c>
      <c r="H1962">
        <v>5</v>
      </c>
      <c r="I1962">
        <v>587.25</v>
      </c>
    </row>
    <row r="1963" spans="1:9" x14ac:dyDescent="0.25">
      <c r="A1963">
        <v>2962</v>
      </c>
      <c r="B1963" s="8">
        <v>44801</v>
      </c>
      <c r="C1963" t="s">
        <v>11817</v>
      </c>
      <c r="D1963" t="s">
        <v>11818</v>
      </c>
      <c r="E1963" t="s">
        <v>11819</v>
      </c>
      <c r="F1963" t="s">
        <v>8364</v>
      </c>
      <c r="G1963" t="s">
        <v>15221</v>
      </c>
      <c r="H1963">
        <v>2</v>
      </c>
      <c r="I1963">
        <v>198.55</v>
      </c>
    </row>
    <row r="1964" spans="1:9" x14ac:dyDescent="0.25">
      <c r="A1964">
        <v>2963</v>
      </c>
      <c r="B1964" s="8">
        <v>45144</v>
      </c>
      <c r="C1964" t="s">
        <v>11817</v>
      </c>
      <c r="D1964" t="s">
        <v>11832</v>
      </c>
      <c r="E1964" t="s">
        <v>11828</v>
      </c>
      <c r="F1964" t="s">
        <v>15222</v>
      </c>
      <c r="G1964" t="s">
        <v>15223</v>
      </c>
      <c r="H1964">
        <v>5</v>
      </c>
      <c r="I1964">
        <v>629.24</v>
      </c>
    </row>
    <row r="1965" spans="1:9" x14ac:dyDescent="0.25">
      <c r="A1965">
        <v>2964</v>
      </c>
      <c r="B1965" s="8">
        <v>44848</v>
      </c>
      <c r="C1965" t="s">
        <v>11831</v>
      </c>
      <c r="D1965" t="s">
        <v>11818</v>
      </c>
      <c r="E1965" t="s">
        <v>11819</v>
      </c>
      <c r="F1965" t="s">
        <v>15224</v>
      </c>
      <c r="G1965" t="s">
        <v>15225</v>
      </c>
      <c r="H1965">
        <v>2</v>
      </c>
      <c r="I1965">
        <v>614.05999999999995</v>
      </c>
    </row>
    <row r="1966" spans="1:9" x14ac:dyDescent="0.25">
      <c r="A1966">
        <v>2965</v>
      </c>
      <c r="B1966" s="8">
        <v>45110</v>
      </c>
      <c r="C1966" t="s">
        <v>11835</v>
      </c>
      <c r="D1966" t="s">
        <v>11832</v>
      </c>
      <c r="E1966" t="s">
        <v>11828</v>
      </c>
      <c r="F1966" t="s">
        <v>11291</v>
      </c>
      <c r="G1966" t="s">
        <v>15226</v>
      </c>
      <c r="H1966">
        <v>3</v>
      </c>
      <c r="I1966">
        <v>426.26</v>
      </c>
    </row>
    <row r="1967" spans="1:9" x14ac:dyDescent="0.25">
      <c r="A1967">
        <v>2966</v>
      </c>
      <c r="B1967" s="8">
        <v>44851</v>
      </c>
      <c r="C1967" t="s">
        <v>11835</v>
      </c>
      <c r="D1967" t="s">
        <v>11818</v>
      </c>
      <c r="E1967" t="s">
        <v>11828</v>
      </c>
      <c r="F1967" t="s">
        <v>6185</v>
      </c>
      <c r="G1967" t="s">
        <v>15227</v>
      </c>
      <c r="H1967">
        <v>5</v>
      </c>
      <c r="I1967">
        <v>197.73</v>
      </c>
    </row>
    <row r="1968" spans="1:9" x14ac:dyDescent="0.25">
      <c r="A1968">
        <v>2967</v>
      </c>
      <c r="B1968" s="8">
        <v>45128</v>
      </c>
      <c r="C1968" t="s">
        <v>11817</v>
      </c>
      <c r="D1968" t="s">
        <v>11832</v>
      </c>
      <c r="E1968" t="s">
        <v>11819</v>
      </c>
      <c r="F1968" t="s">
        <v>15228</v>
      </c>
      <c r="G1968" t="s">
        <v>15229</v>
      </c>
      <c r="H1968">
        <v>3</v>
      </c>
      <c r="I1968">
        <v>145.68</v>
      </c>
    </row>
    <row r="1969" spans="1:9" x14ac:dyDescent="0.25">
      <c r="A1969">
        <v>2968</v>
      </c>
      <c r="B1969" s="8">
        <v>44885</v>
      </c>
      <c r="C1969" t="s">
        <v>11817</v>
      </c>
      <c r="D1969" t="s">
        <v>11818</v>
      </c>
      <c r="E1969" t="s">
        <v>11819</v>
      </c>
      <c r="F1969" t="s">
        <v>15230</v>
      </c>
      <c r="G1969" t="s">
        <v>15231</v>
      </c>
      <c r="H1969">
        <v>3</v>
      </c>
      <c r="I1969">
        <v>764.74</v>
      </c>
    </row>
    <row r="1970" spans="1:9" x14ac:dyDescent="0.25">
      <c r="A1970">
        <v>2969</v>
      </c>
      <c r="B1970" s="8">
        <v>44852</v>
      </c>
      <c r="C1970" t="s">
        <v>11817</v>
      </c>
      <c r="D1970" t="s">
        <v>11818</v>
      </c>
      <c r="E1970" t="s">
        <v>11828</v>
      </c>
      <c r="F1970" t="s">
        <v>15232</v>
      </c>
      <c r="G1970" t="s">
        <v>15233</v>
      </c>
      <c r="H1970">
        <v>3</v>
      </c>
      <c r="I1970">
        <v>405.4</v>
      </c>
    </row>
    <row r="1971" spans="1:9" x14ac:dyDescent="0.25">
      <c r="A1971">
        <v>2970</v>
      </c>
      <c r="B1971" s="8">
        <v>44942</v>
      </c>
      <c r="C1971" t="s">
        <v>11822</v>
      </c>
      <c r="D1971" t="s">
        <v>11832</v>
      </c>
      <c r="E1971" t="s">
        <v>11819</v>
      </c>
      <c r="F1971" t="s">
        <v>15234</v>
      </c>
      <c r="G1971" t="s">
        <v>15235</v>
      </c>
      <c r="H1971">
        <v>4</v>
      </c>
      <c r="I1971">
        <v>689.49</v>
      </c>
    </row>
    <row r="1972" spans="1:9" x14ac:dyDescent="0.25">
      <c r="A1972">
        <v>2971</v>
      </c>
      <c r="B1972" s="8">
        <v>45264</v>
      </c>
      <c r="C1972" t="s">
        <v>11835</v>
      </c>
      <c r="D1972" t="s">
        <v>11818</v>
      </c>
      <c r="E1972" t="s">
        <v>11819</v>
      </c>
      <c r="F1972" t="s">
        <v>15236</v>
      </c>
      <c r="G1972" t="s">
        <v>15237</v>
      </c>
      <c r="H1972">
        <v>2</v>
      </c>
      <c r="I1972">
        <v>141.13999999999999</v>
      </c>
    </row>
    <row r="1973" spans="1:9" x14ac:dyDescent="0.25">
      <c r="A1973">
        <v>2972</v>
      </c>
      <c r="B1973" s="8">
        <v>44929</v>
      </c>
      <c r="C1973" t="s">
        <v>11822</v>
      </c>
      <c r="D1973" t="s">
        <v>11818</v>
      </c>
      <c r="E1973" t="s">
        <v>11828</v>
      </c>
      <c r="F1973" t="s">
        <v>15238</v>
      </c>
      <c r="G1973" t="s">
        <v>15239</v>
      </c>
      <c r="H1973">
        <v>1</v>
      </c>
      <c r="I1973">
        <v>788.69</v>
      </c>
    </row>
    <row r="1974" spans="1:9" x14ac:dyDescent="0.25">
      <c r="A1974">
        <v>2973</v>
      </c>
      <c r="B1974" s="8">
        <v>45120</v>
      </c>
      <c r="C1974" t="s">
        <v>11825</v>
      </c>
      <c r="D1974" t="s">
        <v>11818</v>
      </c>
      <c r="E1974" t="s">
        <v>11819</v>
      </c>
      <c r="F1974" t="s">
        <v>15240</v>
      </c>
      <c r="G1974" t="s">
        <v>15241</v>
      </c>
      <c r="H1974">
        <v>5</v>
      </c>
      <c r="I1974">
        <v>458.81</v>
      </c>
    </row>
    <row r="1975" spans="1:9" x14ac:dyDescent="0.25">
      <c r="A1975">
        <v>2974</v>
      </c>
      <c r="B1975" s="8">
        <v>45043</v>
      </c>
      <c r="C1975" t="s">
        <v>11835</v>
      </c>
      <c r="D1975" t="s">
        <v>11818</v>
      </c>
      <c r="E1975" t="s">
        <v>11828</v>
      </c>
      <c r="F1975" t="s">
        <v>15242</v>
      </c>
      <c r="G1975" t="s">
        <v>15243</v>
      </c>
      <c r="H1975">
        <v>5</v>
      </c>
      <c r="I1975">
        <v>140.91</v>
      </c>
    </row>
    <row r="1976" spans="1:9" x14ac:dyDescent="0.25">
      <c r="A1976">
        <v>2975</v>
      </c>
      <c r="B1976" s="8">
        <v>45267</v>
      </c>
      <c r="C1976" t="s">
        <v>11822</v>
      </c>
      <c r="D1976" t="s">
        <v>11832</v>
      </c>
      <c r="E1976" t="s">
        <v>11828</v>
      </c>
      <c r="F1976" t="s">
        <v>15244</v>
      </c>
      <c r="G1976" t="s">
        <v>15245</v>
      </c>
      <c r="H1976">
        <v>5</v>
      </c>
      <c r="I1976">
        <v>551.76</v>
      </c>
    </row>
    <row r="1977" spans="1:9" x14ac:dyDescent="0.25">
      <c r="A1977">
        <v>2976</v>
      </c>
      <c r="B1977" s="8">
        <v>45175</v>
      </c>
      <c r="C1977" t="s">
        <v>11831</v>
      </c>
      <c r="D1977" t="s">
        <v>11818</v>
      </c>
      <c r="E1977" t="s">
        <v>11828</v>
      </c>
      <c r="F1977" t="s">
        <v>15246</v>
      </c>
      <c r="G1977" t="s">
        <v>15247</v>
      </c>
      <c r="H1977">
        <v>5</v>
      </c>
      <c r="I1977">
        <v>720.1</v>
      </c>
    </row>
    <row r="1978" spans="1:9" x14ac:dyDescent="0.25">
      <c r="A1978">
        <v>2977</v>
      </c>
      <c r="B1978" s="8">
        <v>44930</v>
      </c>
      <c r="C1978" t="s">
        <v>11835</v>
      </c>
      <c r="D1978" t="s">
        <v>11818</v>
      </c>
      <c r="E1978" t="s">
        <v>11828</v>
      </c>
      <c r="F1978" t="s">
        <v>10148</v>
      </c>
      <c r="G1978" t="s">
        <v>15248</v>
      </c>
      <c r="H1978">
        <v>4</v>
      </c>
      <c r="I1978">
        <v>640.04999999999995</v>
      </c>
    </row>
    <row r="1979" spans="1:9" x14ac:dyDescent="0.25">
      <c r="A1979">
        <v>2978</v>
      </c>
      <c r="B1979" s="8">
        <v>44603</v>
      </c>
      <c r="C1979" t="s">
        <v>11831</v>
      </c>
      <c r="D1979" t="s">
        <v>11818</v>
      </c>
      <c r="E1979" t="s">
        <v>11819</v>
      </c>
      <c r="F1979" t="s">
        <v>15249</v>
      </c>
      <c r="G1979" t="s">
        <v>15250</v>
      </c>
      <c r="H1979">
        <v>1</v>
      </c>
      <c r="I1979">
        <v>470.62</v>
      </c>
    </row>
    <row r="1980" spans="1:9" x14ac:dyDescent="0.25">
      <c r="A1980">
        <v>2979</v>
      </c>
      <c r="B1980" s="8">
        <v>45205</v>
      </c>
      <c r="C1980" t="s">
        <v>11822</v>
      </c>
      <c r="D1980" t="s">
        <v>11832</v>
      </c>
      <c r="E1980" t="s">
        <v>11819</v>
      </c>
      <c r="F1980" t="s">
        <v>15251</v>
      </c>
      <c r="G1980" t="s">
        <v>15252</v>
      </c>
      <c r="H1980">
        <v>4</v>
      </c>
      <c r="I1980">
        <v>257.87</v>
      </c>
    </row>
    <row r="1981" spans="1:9" x14ac:dyDescent="0.25">
      <c r="A1981">
        <v>2980</v>
      </c>
      <c r="B1981" s="8">
        <v>44974</v>
      </c>
      <c r="C1981" t="s">
        <v>11817</v>
      </c>
      <c r="D1981" t="s">
        <v>11832</v>
      </c>
      <c r="E1981" t="s">
        <v>11828</v>
      </c>
      <c r="F1981" t="s">
        <v>15253</v>
      </c>
      <c r="G1981" t="s">
        <v>15254</v>
      </c>
      <c r="H1981">
        <v>4</v>
      </c>
      <c r="I1981">
        <v>970.09</v>
      </c>
    </row>
    <row r="1982" spans="1:9" x14ac:dyDescent="0.25">
      <c r="A1982">
        <v>2981</v>
      </c>
      <c r="B1982" s="8">
        <v>45102</v>
      </c>
      <c r="C1982" t="s">
        <v>11831</v>
      </c>
      <c r="D1982" t="s">
        <v>11832</v>
      </c>
      <c r="E1982" t="s">
        <v>11828</v>
      </c>
      <c r="F1982" t="s">
        <v>15255</v>
      </c>
      <c r="G1982" t="s">
        <v>15256</v>
      </c>
      <c r="H1982">
        <v>2</v>
      </c>
      <c r="I1982">
        <v>197.96</v>
      </c>
    </row>
    <row r="1983" spans="1:9" x14ac:dyDescent="0.25">
      <c r="A1983">
        <v>2982</v>
      </c>
      <c r="B1983" s="8">
        <v>44865</v>
      </c>
      <c r="C1983" t="s">
        <v>11835</v>
      </c>
      <c r="D1983" t="s">
        <v>11832</v>
      </c>
      <c r="E1983" t="s">
        <v>11819</v>
      </c>
      <c r="F1983" t="s">
        <v>15257</v>
      </c>
      <c r="G1983" t="s">
        <v>15258</v>
      </c>
      <c r="H1983">
        <v>2</v>
      </c>
      <c r="I1983">
        <v>166.78</v>
      </c>
    </row>
    <row r="1984" spans="1:9" x14ac:dyDescent="0.25">
      <c r="A1984">
        <v>2983</v>
      </c>
      <c r="B1984" s="8">
        <v>45102</v>
      </c>
      <c r="C1984" t="s">
        <v>11835</v>
      </c>
      <c r="D1984" t="s">
        <v>11832</v>
      </c>
      <c r="E1984" t="s">
        <v>11828</v>
      </c>
      <c r="F1984" t="s">
        <v>15259</v>
      </c>
      <c r="G1984" t="s">
        <v>15260</v>
      </c>
      <c r="H1984">
        <v>4</v>
      </c>
      <c r="I1984">
        <v>267.60000000000002</v>
      </c>
    </row>
    <row r="1985" spans="1:9" x14ac:dyDescent="0.25">
      <c r="A1985">
        <v>2984</v>
      </c>
      <c r="B1985" s="8">
        <v>45070</v>
      </c>
      <c r="C1985" t="s">
        <v>11835</v>
      </c>
      <c r="D1985" t="s">
        <v>11818</v>
      </c>
      <c r="E1985" t="s">
        <v>11819</v>
      </c>
      <c r="F1985" t="s">
        <v>15261</v>
      </c>
      <c r="G1985" t="s">
        <v>15262</v>
      </c>
      <c r="H1985">
        <v>1</v>
      </c>
      <c r="I1985">
        <v>671.21</v>
      </c>
    </row>
    <row r="1986" spans="1:9" x14ac:dyDescent="0.25">
      <c r="A1986">
        <v>2985</v>
      </c>
      <c r="B1986" s="8">
        <v>44859</v>
      </c>
      <c r="C1986" t="s">
        <v>11817</v>
      </c>
      <c r="D1986" t="s">
        <v>11818</v>
      </c>
      <c r="E1986" t="s">
        <v>11819</v>
      </c>
      <c r="F1986" t="s">
        <v>7149</v>
      </c>
      <c r="G1986" t="s">
        <v>15263</v>
      </c>
      <c r="H1986">
        <v>4</v>
      </c>
      <c r="I1986">
        <v>813.43</v>
      </c>
    </row>
    <row r="1987" spans="1:9" x14ac:dyDescent="0.25">
      <c r="A1987">
        <v>2986</v>
      </c>
      <c r="B1987" s="8">
        <v>44977</v>
      </c>
      <c r="C1987" t="s">
        <v>11831</v>
      </c>
      <c r="D1987" t="s">
        <v>11818</v>
      </c>
      <c r="E1987" t="s">
        <v>11828</v>
      </c>
      <c r="F1987" t="s">
        <v>15264</v>
      </c>
      <c r="G1987" t="s">
        <v>15265</v>
      </c>
      <c r="H1987">
        <v>1</v>
      </c>
      <c r="I1987">
        <v>501.89</v>
      </c>
    </row>
    <row r="1988" spans="1:9" x14ac:dyDescent="0.25">
      <c r="A1988">
        <v>2987</v>
      </c>
      <c r="B1988" s="8">
        <v>44946</v>
      </c>
      <c r="C1988" t="s">
        <v>11822</v>
      </c>
      <c r="D1988" t="s">
        <v>11832</v>
      </c>
      <c r="E1988" t="s">
        <v>11819</v>
      </c>
      <c r="F1988" t="s">
        <v>15266</v>
      </c>
      <c r="G1988" t="s">
        <v>15267</v>
      </c>
      <c r="H1988">
        <v>4</v>
      </c>
      <c r="I1988">
        <v>133.4</v>
      </c>
    </row>
    <row r="1989" spans="1:9" x14ac:dyDescent="0.25">
      <c r="A1989">
        <v>2988</v>
      </c>
      <c r="B1989" s="8">
        <v>44986</v>
      </c>
      <c r="C1989" t="s">
        <v>11817</v>
      </c>
      <c r="D1989" t="s">
        <v>11818</v>
      </c>
      <c r="E1989" t="s">
        <v>11819</v>
      </c>
      <c r="F1989" t="s">
        <v>7406</v>
      </c>
      <c r="G1989" t="s">
        <v>15268</v>
      </c>
      <c r="H1989">
        <v>4</v>
      </c>
      <c r="I1989">
        <v>312.8</v>
      </c>
    </row>
    <row r="1990" spans="1:9" x14ac:dyDescent="0.25">
      <c r="A1990">
        <v>2989</v>
      </c>
      <c r="B1990" s="8">
        <v>44889</v>
      </c>
      <c r="C1990" t="s">
        <v>11831</v>
      </c>
      <c r="D1990" t="s">
        <v>11832</v>
      </c>
      <c r="E1990" t="s">
        <v>11819</v>
      </c>
      <c r="F1990" t="s">
        <v>6802</v>
      </c>
      <c r="G1990" t="s">
        <v>15269</v>
      </c>
      <c r="H1990">
        <v>3</v>
      </c>
      <c r="I1990">
        <v>272.76</v>
      </c>
    </row>
    <row r="1991" spans="1:9" x14ac:dyDescent="0.25">
      <c r="A1991">
        <v>2990</v>
      </c>
      <c r="B1991" s="8">
        <v>45060</v>
      </c>
      <c r="C1991" t="s">
        <v>11835</v>
      </c>
      <c r="D1991" t="s">
        <v>11832</v>
      </c>
      <c r="E1991" t="s">
        <v>11828</v>
      </c>
      <c r="F1991" t="s">
        <v>15270</v>
      </c>
      <c r="G1991" t="s">
        <v>15271</v>
      </c>
      <c r="H1991">
        <v>3</v>
      </c>
      <c r="I1991">
        <v>494.03</v>
      </c>
    </row>
    <row r="1992" spans="1:9" x14ac:dyDescent="0.25">
      <c r="A1992">
        <v>2991</v>
      </c>
      <c r="B1992" s="8">
        <v>44604</v>
      </c>
      <c r="C1992" t="s">
        <v>11835</v>
      </c>
      <c r="D1992" t="s">
        <v>11818</v>
      </c>
      <c r="E1992" t="s">
        <v>11828</v>
      </c>
      <c r="F1992" t="s">
        <v>15272</v>
      </c>
      <c r="G1992" t="s">
        <v>15273</v>
      </c>
      <c r="H1992">
        <v>3</v>
      </c>
      <c r="I1992">
        <v>722.92</v>
      </c>
    </row>
    <row r="1993" spans="1:9" x14ac:dyDescent="0.25">
      <c r="A1993">
        <v>2992</v>
      </c>
      <c r="B1993" s="8">
        <v>44987</v>
      </c>
      <c r="C1993" t="s">
        <v>11822</v>
      </c>
      <c r="D1993" t="s">
        <v>11818</v>
      </c>
      <c r="E1993" t="s">
        <v>11828</v>
      </c>
      <c r="F1993" t="s">
        <v>15274</v>
      </c>
      <c r="G1993" t="s">
        <v>15275</v>
      </c>
      <c r="H1993">
        <v>1</v>
      </c>
      <c r="I1993">
        <v>125.34</v>
      </c>
    </row>
    <row r="1994" spans="1:9" x14ac:dyDescent="0.25">
      <c r="A1994">
        <v>2993</v>
      </c>
      <c r="B1994" s="8">
        <v>44631</v>
      </c>
      <c r="C1994" t="s">
        <v>11831</v>
      </c>
      <c r="D1994" t="s">
        <v>11818</v>
      </c>
      <c r="E1994" t="s">
        <v>11819</v>
      </c>
      <c r="F1994" t="s">
        <v>15276</v>
      </c>
      <c r="G1994" t="s">
        <v>15277</v>
      </c>
      <c r="H1994">
        <v>3</v>
      </c>
      <c r="I1994">
        <v>559.24</v>
      </c>
    </row>
    <row r="1995" spans="1:9" x14ac:dyDescent="0.25">
      <c r="A1995">
        <v>2994</v>
      </c>
      <c r="B1995" s="8">
        <v>44909</v>
      </c>
      <c r="C1995" t="s">
        <v>11835</v>
      </c>
      <c r="D1995" t="s">
        <v>11832</v>
      </c>
      <c r="E1995" t="s">
        <v>11819</v>
      </c>
      <c r="F1995" t="s">
        <v>15278</v>
      </c>
      <c r="G1995" t="s">
        <v>15279</v>
      </c>
      <c r="H1995">
        <v>1</v>
      </c>
      <c r="I1995">
        <v>936.24</v>
      </c>
    </row>
    <row r="1996" spans="1:9" x14ac:dyDescent="0.25">
      <c r="A1996">
        <v>2995</v>
      </c>
      <c r="B1996" s="8">
        <v>44992</v>
      </c>
      <c r="C1996" t="s">
        <v>11825</v>
      </c>
      <c r="D1996" t="s">
        <v>11818</v>
      </c>
      <c r="E1996" t="s">
        <v>11828</v>
      </c>
      <c r="F1996" t="s">
        <v>15280</v>
      </c>
      <c r="G1996" t="s">
        <v>15281</v>
      </c>
      <c r="H1996">
        <v>1</v>
      </c>
      <c r="I1996">
        <v>440.35</v>
      </c>
    </row>
    <row r="1997" spans="1:9" x14ac:dyDescent="0.25">
      <c r="A1997">
        <v>2996</v>
      </c>
      <c r="B1997" s="8">
        <v>44834</v>
      </c>
      <c r="C1997" t="s">
        <v>11825</v>
      </c>
      <c r="D1997" t="s">
        <v>11818</v>
      </c>
      <c r="E1997" t="s">
        <v>11828</v>
      </c>
      <c r="F1997" t="s">
        <v>15282</v>
      </c>
      <c r="G1997" t="s">
        <v>15283</v>
      </c>
      <c r="H1997">
        <v>2</v>
      </c>
      <c r="I1997">
        <v>727.12</v>
      </c>
    </row>
    <row r="1998" spans="1:9" x14ac:dyDescent="0.25">
      <c r="A1998">
        <v>2997</v>
      </c>
      <c r="B1998" s="8">
        <v>44973</v>
      </c>
      <c r="C1998" t="s">
        <v>11831</v>
      </c>
      <c r="D1998" t="s">
        <v>11832</v>
      </c>
      <c r="E1998" t="s">
        <v>11828</v>
      </c>
      <c r="F1998" t="s">
        <v>15284</v>
      </c>
      <c r="G1998" t="s">
        <v>15285</v>
      </c>
      <c r="H1998">
        <v>4</v>
      </c>
      <c r="I1998">
        <v>433.14</v>
      </c>
    </row>
    <row r="1999" spans="1:9" x14ac:dyDescent="0.25">
      <c r="A1999">
        <v>2998</v>
      </c>
      <c r="B1999" s="8">
        <v>44851</v>
      </c>
      <c r="C1999" t="s">
        <v>11817</v>
      </c>
      <c r="D1999" t="s">
        <v>11832</v>
      </c>
      <c r="E1999" t="s">
        <v>11819</v>
      </c>
      <c r="F1999" t="s">
        <v>9219</v>
      </c>
      <c r="G1999" t="s">
        <v>15286</v>
      </c>
      <c r="H1999">
        <v>1</v>
      </c>
      <c r="I1999">
        <v>764.14</v>
      </c>
    </row>
    <row r="2000" spans="1:9" x14ac:dyDescent="0.25">
      <c r="A2000">
        <v>2999</v>
      </c>
      <c r="B2000" s="8">
        <v>45091</v>
      </c>
      <c r="C2000" t="s">
        <v>11817</v>
      </c>
      <c r="D2000" t="s">
        <v>11818</v>
      </c>
      <c r="E2000" t="s">
        <v>11828</v>
      </c>
      <c r="F2000" t="s">
        <v>15287</v>
      </c>
      <c r="G2000" t="s">
        <v>15288</v>
      </c>
      <c r="H2000">
        <v>5</v>
      </c>
      <c r="I2000">
        <v>800.21</v>
      </c>
    </row>
    <row r="2001" spans="1:9" x14ac:dyDescent="0.25">
      <c r="A2001">
        <v>3000</v>
      </c>
      <c r="B2001" s="8">
        <v>45235</v>
      </c>
      <c r="C2001" t="s">
        <v>11825</v>
      </c>
      <c r="D2001" t="s">
        <v>11832</v>
      </c>
      <c r="E2001" t="s">
        <v>11819</v>
      </c>
      <c r="F2001" t="s">
        <v>9352</v>
      </c>
      <c r="G2001" t="s">
        <v>15289</v>
      </c>
      <c r="H2001">
        <v>2</v>
      </c>
      <c r="I2001">
        <v>172.72</v>
      </c>
    </row>
    <row r="2002" spans="1:9" x14ac:dyDescent="0.25">
      <c r="A2002">
        <v>3001</v>
      </c>
      <c r="B2002" s="8">
        <v>44921</v>
      </c>
      <c r="C2002" t="s">
        <v>11831</v>
      </c>
      <c r="D2002" t="s">
        <v>11818</v>
      </c>
      <c r="E2002" t="s">
        <v>11828</v>
      </c>
      <c r="F2002" t="s">
        <v>15290</v>
      </c>
      <c r="G2002" t="s">
        <v>15291</v>
      </c>
      <c r="H2002">
        <v>5</v>
      </c>
      <c r="I2002">
        <v>346.93</v>
      </c>
    </row>
    <row r="2003" spans="1:9" x14ac:dyDescent="0.25">
      <c r="A2003">
        <v>3002</v>
      </c>
      <c r="B2003" s="8">
        <v>45048</v>
      </c>
      <c r="C2003" t="s">
        <v>11822</v>
      </c>
      <c r="D2003" t="s">
        <v>11818</v>
      </c>
      <c r="E2003" t="s">
        <v>11828</v>
      </c>
      <c r="F2003" t="s">
        <v>15292</v>
      </c>
      <c r="G2003" t="s">
        <v>15293</v>
      </c>
      <c r="H2003">
        <v>4</v>
      </c>
      <c r="I2003">
        <v>247.81</v>
      </c>
    </row>
    <row r="2004" spans="1:9" x14ac:dyDescent="0.25">
      <c r="A2004">
        <v>3003</v>
      </c>
      <c r="B2004" s="8">
        <v>44881</v>
      </c>
      <c r="C2004" t="s">
        <v>11825</v>
      </c>
      <c r="D2004" t="s">
        <v>11818</v>
      </c>
      <c r="E2004" t="s">
        <v>11828</v>
      </c>
      <c r="F2004" t="s">
        <v>15294</v>
      </c>
      <c r="G2004" t="s">
        <v>15295</v>
      </c>
      <c r="H2004">
        <v>4</v>
      </c>
      <c r="I2004">
        <v>144.84</v>
      </c>
    </row>
    <row r="2005" spans="1:9" x14ac:dyDescent="0.25">
      <c r="A2005">
        <v>3004</v>
      </c>
      <c r="B2005" s="8">
        <v>45110</v>
      </c>
      <c r="C2005" t="s">
        <v>11825</v>
      </c>
      <c r="D2005" t="s">
        <v>11818</v>
      </c>
      <c r="E2005" t="s">
        <v>11819</v>
      </c>
      <c r="F2005" t="s">
        <v>9051</v>
      </c>
      <c r="G2005" t="s">
        <v>15296</v>
      </c>
      <c r="H2005">
        <v>1</v>
      </c>
      <c r="I2005">
        <v>183.63</v>
      </c>
    </row>
    <row r="2006" spans="1:9" x14ac:dyDescent="0.25">
      <c r="A2006">
        <v>3005</v>
      </c>
      <c r="B2006" s="8">
        <v>45006</v>
      </c>
      <c r="C2006" t="s">
        <v>11831</v>
      </c>
      <c r="D2006" t="s">
        <v>11818</v>
      </c>
      <c r="E2006" t="s">
        <v>11828</v>
      </c>
      <c r="F2006" t="s">
        <v>15297</v>
      </c>
      <c r="G2006" t="s">
        <v>15298</v>
      </c>
      <c r="H2006">
        <v>5</v>
      </c>
      <c r="I2006">
        <v>997.4</v>
      </c>
    </row>
    <row r="2007" spans="1:9" x14ac:dyDescent="0.25">
      <c r="A2007">
        <v>3006</v>
      </c>
      <c r="B2007" s="8">
        <v>45059</v>
      </c>
      <c r="C2007" t="s">
        <v>11831</v>
      </c>
      <c r="D2007" t="s">
        <v>11832</v>
      </c>
      <c r="E2007" t="s">
        <v>11828</v>
      </c>
      <c r="F2007" t="s">
        <v>15299</v>
      </c>
      <c r="G2007" t="s">
        <v>15300</v>
      </c>
      <c r="H2007">
        <v>3</v>
      </c>
      <c r="I2007">
        <v>415.18</v>
      </c>
    </row>
    <row r="2008" spans="1:9" x14ac:dyDescent="0.25">
      <c r="A2008">
        <v>3007</v>
      </c>
      <c r="B2008" s="8">
        <v>45126</v>
      </c>
      <c r="C2008" t="s">
        <v>11817</v>
      </c>
      <c r="D2008" t="s">
        <v>11832</v>
      </c>
      <c r="E2008" t="s">
        <v>11819</v>
      </c>
      <c r="F2008" t="s">
        <v>15301</v>
      </c>
      <c r="G2008" t="s">
        <v>15302</v>
      </c>
      <c r="H2008">
        <v>5</v>
      </c>
      <c r="I2008">
        <v>147.35</v>
      </c>
    </row>
    <row r="2009" spans="1:9" x14ac:dyDescent="0.25">
      <c r="A2009">
        <v>3008</v>
      </c>
      <c r="B2009" s="8">
        <v>45000</v>
      </c>
      <c r="C2009" t="s">
        <v>11822</v>
      </c>
      <c r="D2009" t="s">
        <v>11818</v>
      </c>
      <c r="E2009" t="s">
        <v>11819</v>
      </c>
      <c r="F2009" t="s">
        <v>15303</v>
      </c>
      <c r="G2009" t="s">
        <v>15304</v>
      </c>
      <c r="H2009">
        <v>3</v>
      </c>
      <c r="I2009">
        <v>967.08</v>
      </c>
    </row>
    <row r="2010" spans="1:9" x14ac:dyDescent="0.25">
      <c r="A2010">
        <v>3009</v>
      </c>
      <c r="B2010" s="8">
        <v>44885</v>
      </c>
      <c r="C2010" t="s">
        <v>11822</v>
      </c>
      <c r="D2010" t="s">
        <v>11818</v>
      </c>
      <c r="E2010" t="s">
        <v>11819</v>
      </c>
      <c r="F2010" t="s">
        <v>7441</v>
      </c>
      <c r="G2010" t="s">
        <v>15305</v>
      </c>
      <c r="H2010">
        <v>4</v>
      </c>
      <c r="I2010">
        <v>637.86</v>
      </c>
    </row>
    <row r="2011" spans="1:9" x14ac:dyDescent="0.25">
      <c r="A2011">
        <v>3010</v>
      </c>
      <c r="B2011" s="8">
        <v>44874</v>
      </c>
      <c r="C2011" t="s">
        <v>11835</v>
      </c>
      <c r="D2011" t="s">
        <v>11832</v>
      </c>
      <c r="E2011" t="s">
        <v>11819</v>
      </c>
      <c r="F2011" t="s">
        <v>12832</v>
      </c>
      <c r="G2011" t="s">
        <v>15306</v>
      </c>
      <c r="H2011">
        <v>3</v>
      </c>
      <c r="I2011">
        <v>299.13</v>
      </c>
    </row>
    <row r="2012" spans="1:9" x14ac:dyDescent="0.25">
      <c r="A2012">
        <v>3011</v>
      </c>
      <c r="B2012" s="8">
        <v>44875</v>
      </c>
      <c r="C2012" t="s">
        <v>11822</v>
      </c>
      <c r="D2012" t="s">
        <v>11832</v>
      </c>
      <c r="E2012" t="s">
        <v>11819</v>
      </c>
      <c r="F2012" t="s">
        <v>15307</v>
      </c>
      <c r="G2012" t="s">
        <v>15308</v>
      </c>
      <c r="H2012">
        <v>3</v>
      </c>
      <c r="I2012">
        <v>935.75</v>
      </c>
    </row>
    <row r="2013" spans="1:9" x14ac:dyDescent="0.25">
      <c r="A2013">
        <v>3012</v>
      </c>
      <c r="B2013" s="8">
        <v>44826</v>
      </c>
      <c r="C2013" t="s">
        <v>11825</v>
      </c>
      <c r="D2013" t="s">
        <v>11832</v>
      </c>
      <c r="E2013" t="s">
        <v>11819</v>
      </c>
      <c r="F2013" t="s">
        <v>15309</v>
      </c>
      <c r="G2013" t="s">
        <v>15310</v>
      </c>
      <c r="H2013">
        <v>3</v>
      </c>
      <c r="I2013">
        <v>494.02</v>
      </c>
    </row>
    <row r="2014" spans="1:9" x14ac:dyDescent="0.25">
      <c r="A2014">
        <v>3013</v>
      </c>
      <c r="B2014" s="8">
        <v>45069</v>
      </c>
      <c r="C2014" t="s">
        <v>11822</v>
      </c>
      <c r="D2014" t="s">
        <v>11818</v>
      </c>
      <c r="E2014" t="s">
        <v>11819</v>
      </c>
      <c r="F2014" t="s">
        <v>7733</v>
      </c>
      <c r="G2014" t="s">
        <v>15311</v>
      </c>
      <c r="H2014">
        <v>4</v>
      </c>
      <c r="I2014">
        <v>776.3</v>
      </c>
    </row>
    <row r="2015" spans="1:9" x14ac:dyDescent="0.25">
      <c r="A2015">
        <v>3014</v>
      </c>
      <c r="B2015" s="8">
        <v>44928</v>
      </c>
      <c r="C2015" t="s">
        <v>11822</v>
      </c>
      <c r="D2015" t="s">
        <v>11818</v>
      </c>
      <c r="E2015" t="s">
        <v>11828</v>
      </c>
      <c r="F2015" t="s">
        <v>15312</v>
      </c>
      <c r="G2015" t="s">
        <v>15313</v>
      </c>
      <c r="H2015">
        <v>3</v>
      </c>
      <c r="I2015">
        <v>326.37</v>
      </c>
    </row>
    <row r="2016" spans="1:9" x14ac:dyDescent="0.25">
      <c r="A2016">
        <v>3015</v>
      </c>
      <c r="B2016" s="8">
        <v>44883</v>
      </c>
      <c r="C2016" t="s">
        <v>11817</v>
      </c>
      <c r="D2016" t="s">
        <v>11832</v>
      </c>
      <c r="E2016" t="s">
        <v>11828</v>
      </c>
      <c r="F2016" t="s">
        <v>15314</v>
      </c>
      <c r="G2016" t="s">
        <v>15315</v>
      </c>
      <c r="H2016">
        <v>1</v>
      </c>
      <c r="I2016">
        <v>108.95</v>
      </c>
    </row>
    <row r="2017" spans="1:9" x14ac:dyDescent="0.25">
      <c r="A2017">
        <v>3016</v>
      </c>
      <c r="B2017" s="8">
        <v>44952</v>
      </c>
      <c r="C2017" t="s">
        <v>11831</v>
      </c>
      <c r="D2017" t="s">
        <v>11818</v>
      </c>
      <c r="E2017" t="s">
        <v>11828</v>
      </c>
      <c r="F2017" t="s">
        <v>15316</v>
      </c>
      <c r="G2017" t="s">
        <v>15317</v>
      </c>
      <c r="H2017">
        <v>4</v>
      </c>
      <c r="I2017">
        <v>550.9</v>
      </c>
    </row>
    <row r="2018" spans="1:9" x14ac:dyDescent="0.25">
      <c r="A2018">
        <v>3017</v>
      </c>
      <c r="B2018" s="8">
        <v>44792</v>
      </c>
      <c r="C2018" t="s">
        <v>11825</v>
      </c>
      <c r="D2018" t="s">
        <v>11818</v>
      </c>
      <c r="E2018" t="s">
        <v>11819</v>
      </c>
      <c r="F2018" t="s">
        <v>15318</v>
      </c>
      <c r="G2018" t="s">
        <v>15319</v>
      </c>
      <c r="H2018">
        <v>4</v>
      </c>
      <c r="I2018">
        <v>795.89</v>
      </c>
    </row>
    <row r="2019" spans="1:9" x14ac:dyDescent="0.25">
      <c r="A2019">
        <v>3018</v>
      </c>
      <c r="B2019" s="8">
        <v>44961</v>
      </c>
      <c r="C2019" t="s">
        <v>11831</v>
      </c>
      <c r="D2019" t="s">
        <v>11832</v>
      </c>
      <c r="E2019" t="s">
        <v>11828</v>
      </c>
      <c r="F2019" t="s">
        <v>15320</v>
      </c>
      <c r="G2019" t="s">
        <v>15321</v>
      </c>
      <c r="H2019">
        <v>1</v>
      </c>
      <c r="I2019">
        <v>980.49</v>
      </c>
    </row>
    <row r="2020" spans="1:9" x14ac:dyDescent="0.25">
      <c r="A2020">
        <v>3019</v>
      </c>
      <c r="B2020" s="8">
        <v>44883</v>
      </c>
      <c r="C2020" t="s">
        <v>11825</v>
      </c>
      <c r="D2020" t="s">
        <v>11832</v>
      </c>
      <c r="E2020" t="s">
        <v>11819</v>
      </c>
      <c r="F2020" t="s">
        <v>15322</v>
      </c>
      <c r="G2020" t="s">
        <v>15323</v>
      </c>
      <c r="H2020">
        <v>1</v>
      </c>
      <c r="I2020">
        <v>155.46</v>
      </c>
    </row>
    <row r="2021" spans="1:9" x14ac:dyDescent="0.25">
      <c r="A2021">
        <v>3020</v>
      </c>
      <c r="B2021" s="8">
        <v>45096</v>
      </c>
      <c r="C2021" t="s">
        <v>11835</v>
      </c>
      <c r="D2021" t="s">
        <v>11832</v>
      </c>
      <c r="E2021" t="s">
        <v>11828</v>
      </c>
      <c r="F2021" t="s">
        <v>15324</v>
      </c>
      <c r="G2021" t="s">
        <v>15325</v>
      </c>
      <c r="H2021">
        <v>2</v>
      </c>
      <c r="I2021">
        <v>367.74</v>
      </c>
    </row>
    <row r="2022" spans="1:9" x14ac:dyDescent="0.25">
      <c r="A2022">
        <v>3021</v>
      </c>
      <c r="B2022" s="8">
        <v>45024</v>
      </c>
      <c r="C2022" t="s">
        <v>11817</v>
      </c>
      <c r="D2022" t="s">
        <v>11832</v>
      </c>
      <c r="E2022" t="s">
        <v>11828</v>
      </c>
      <c r="F2022" t="s">
        <v>15326</v>
      </c>
      <c r="G2022" t="s">
        <v>15327</v>
      </c>
      <c r="H2022">
        <v>3</v>
      </c>
      <c r="I2022">
        <v>115.55</v>
      </c>
    </row>
    <row r="2023" spans="1:9" x14ac:dyDescent="0.25">
      <c r="A2023">
        <v>3022</v>
      </c>
      <c r="B2023" s="8">
        <v>44910</v>
      </c>
      <c r="C2023" t="s">
        <v>11831</v>
      </c>
      <c r="D2023" t="s">
        <v>11832</v>
      </c>
      <c r="E2023" t="s">
        <v>11828</v>
      </c>
      <c r="F2023" t="s">
        <v>8551</v>
      </c>
      <c r="G2023" t="s">
        <v>14426</v>
      </c>
      <c r="H2023">
        <v>3</v>
      </c>
      <c r="I2023">
        <v>848.52</v>
      </c>
    </row>
    <row r="2024" spans="1:9" x14ac:dyDescent="0.25">
      <c r="A2024">
        <v>3023</v>
      </c>
      <c r="B2024" s="8">
        <v>45021</v>
      </c>
      <c r="C2024" t="s">
        <v>11835</v>
      </c>
      <c r="D2024" t="s">
        <v>11818</v>
      </c>
      <c r="E2024" t="s">
        <v>11828</v>
      </c>
      <c r="F2024" t="s">
        <v>15328</v>
      </c>
      <c r="G2024" t="s">
        <v>15329</v>
      </c>
      <c r="H2024">
        <v>5</v>
      </c>
      <c r="I2024">
        <v>321.61</v>
      </c>
    </row>
    <row r="2025" spans="1:9" x14ac:dyDescent="0.25">
      <c r="A2025">
        <v>3024</v>
      </c>
      <c r="B2025" s="8">
        <v>44916</v>
      </c>
      <c r="C2025" t="s">
        <v>11825</v>
      </c>
      <c r="D2025" t="s">
        <v>11832</v>
      </c>
      <c r="E2025" t="s">
        <v>11828</v>
      </c>
      <c r="F2025" t="s">
        <v>15330</v>
      </c>
      <c r="G2025" t="s">
        <v>15331</v>
      </c>
      <c r="H2025">
        <v>4</v>
      </c>
      <c r="I2025">
        <v>957.12</v>
      </c>
    </row>
    <row r="2026" spans="1:9" x14ac:dyDescent="0.25">
      <c r="A2026">
        <v>3025</v>
      </c>
      <c r="B2026" s="8">
        <v>44800</v>
      </c>
      <c r="C2026" t="s">
        <v>11831</v>
      </c>
      <c r="D2026" t="s">
        <v>11832</v>
      </c>
      <c r="E2026" t="s">
        <v>11819</v>
      </c>
      <c r="F2026" t="s">
        <v>15332</v>
      </c>
      <c r="G2026" t="s">
        <v>15333</v>
      </c>
      <c r="H2026">
        <v>3</v>
      </c>
      <c r="I2026">
        <v>177.63</v>
      </c>
    </row>
    <row r="2027" spans="1:9" x14ac:dyDescent="0.25">
      <c r="A2027">
        <v>3026</v>
      </c>
      <c r="B2027" s="8">
        <v>44603</v>
      </c>
      <c r="C2027" t="s">
        <v>11817</v>
      </c>
      <c r="D2027" t="s">
        <v>11832</v>
      </c>
      <c r="E2027" t="s">
        <v>11828</v>
      </c>
      <c r="F2027" t="s">
        <v>15334</v>
      </c>
      <c r="G2027" t="s">
        <v>15335</v>
      </c>
      <c r="H2027">
        <v>3</v>
      </c>
      <c r="I2027">
        <v>864.03</v>
      </c>
    </row>
    <row r="2028" spans="1:9" x14ac:dyDescent="0.25">
      <c r="A2028">
        <v>3027</v>
      </c>
      <c r="B2028" s="8">
        <v>45053</v>
      </c>
      <c r="C2028" t="s">
        <v>11831</v>
      </c>
      <c r="D2028" t="s">
        <v>11832</v>
      </c>
      <c r="E2028" t="s">
        <v>11819</v>
      </c>
      <c r="F2028" t="s">
        <v>15336</v>
      </c>
      <c r="G2028" t="s">
        <v>2769</v>
      </c>
      <c r="H2028">
        <v>4</v>
      </c>
      <c r="I2028">
        <v>707.06</v>
      </c>
    </row>
    <row r="2029" spans="1:9" x14ac:dyDescent="0.25">
      <c r="A2029">
        <v>3028</v>
      </c>
      <c r="B2029" s="8">
        <v>44854</v>
      </c>
      <c r="C2029" t="s">
        <v>11831</v>
      </c>
      <c r="D2029" t="s">
        <v>11818</v>
      </c>
      <c r="E2029" t="s">
        <v>11828</v>
      </c>
      <c r="F2029" t="s">
        <v>15337</v>
      </c>
      <c r="G2029" t="s">
        <v>15338</v>
      </c>
      <c r="H2029">
        <v>4</v>
      </c>
      <c r="I2029">
        <v>690.29</v>
      </c>
    </row>
    <row r="2030" spans="1:9" x14ac:dyDescent="0.25">
      <c r="A2030">
        <v>3029</v>
      </c>
      <c r="B2030" s="8">
        <v>44992</v>
      </c>
      <c r="C2030" t="s">
        <v>11835</v>
      </c>
      <c r="D2030" t="s">
        <v>11832</v>
      </c>
      <c r="E2030" t="s">
        <v>11819</v>
      </c>
      <c r="F2030" t="s">
        <v>15339</v>
      </c>
      <c r="G2030" t="s">
        <v>15340</v>
      </c>
      <c r="H2030">
        <v>1</v>
      </c>
      <c r="I2030">
        <v>721.83</v>
      </c>
    </row>
    <row r="2031" spans="1:9" x14ac:dyDescent="0.25">
      <c r="A2031">
        <v>3030</v>
      </c>
      <c r="B2031" s="8">
        <v>44919</v>
      </c>
      <c r="C2031" t="s">
        <v>11825</v>
      </c>
      <c r="D2031" t="s">
        <v>11818</v>
      </c>
      <c r="E2031" t="s">
        <v>11828</v>
      </c>
      <c r="F2031" t="s">
        <v>15341</v>
      </c>
      <c r="G2031" t="s">
        <v>15342</v>
      </c>
      <c r="H2031">
        <v>2</v>
      </c>
      <c r="I2031">
        <v>287.33999999999997</v>
      </c>
    </row>
    <row r="2032" spans="1:9" x14ac:dyDescent="0.25">
      <c r="A2032">
        <v>3031</v>
      </c>
      <c r="B2032" s="8">
        <v>44926</v>
      </c>
      <c r="C2032" t="s">
        <v>11825</v>
      </c>
      <c r="D2032" t="s">
        <v>11832</v>
      </c>
      <c r="E2032" t="s">
        <v>11819</v>
      </c>
      <c r="F2032" t="s">
        <v>15343</v>
      </c>
      <c r="G2032" t="s">
        <v>15344</v>
      </c>
      <c r="H2032">
        <v>2</v>
      </c>
      <c r="I2032">
        <v>783.36</v>
      </c>
    </row>
    <row r="2033" spans="1:9" x14ac:dyDescent="0.25">
      <c r="A2033">
        <v>3032</v>
      </c>
      <c r="B2033" s="8">
        <v>44862</v>
      </c>
      <c r="C2033" t="s">
        <v>11825</v>
      </c>
      <c r="D2033" t="s">
        <v>11832</v>
      </c>
      <c r="E2033" t="s">
        <v>11828</v>
      </c>
      <c r="F2033" t="s">
        <v>13771</v>
      </c>
      <c r="G2033" t="s">
        <v>15345</v>
      </c>
      <c r="H2033">
        <v>1</v>
      </c>
      <c r="I2033">
        <v>709.78</v>
      </c>
    </row>
    <row r="2034" spans="1:9" x14ac:dyDescent="0.25">
      <c r="A2034">
        <v>3033</v>
      </c>
      <c r="B2034" s="8">
        <v>45139</v>
      </c>
      <c r="C2034" t="s">
        <v>11817</v>
      </c>
      <c r="D2034" t="s">
        <v>11818</v>
      </c>
      <c r="E2034" t="s">
        <v>11819</v>
      </c>
      <c r="F2034" t="s">
        <v>15346</v>
      </c>
      <c r="G2034" t="s">
        <v>15347</v>
      </c>
      <c r="H2034">
        <v>4</v>
      </c>
      <c r="I2034">
        <v>714.64</v>
      </c>
    </row>
    <row r="2035" spans="1:9" x14ac:dyDescent="0.25">
      <c r="A2035">
        <v>3034</v>
      </c>
      <c r="B2035" s="8">
        <v>44890</v>
      </c>
      <c r="C2035" t="s">
        <v>11822</v>
      </c>
      <c r="D2035" t="s">
        <v>11818</v>
      </c>
      <c r="E2035" t="s">
        <v>11828</v>
      </c>
      <c r="F2035" t="s">
        <v>12983</v>
      </c>
      <c r="G2035" t="s">
        <v>2416</v>
      </c>
      <c r="H2035">
        <v>2</v>
      </c>
      <c r="I2035">
        <v>947.76</v>
      </c>
    </row>
    <row r="2036" spans="1:9" x14ac:dyDescent="0.25">
      <c r="A2036">
        <v>3035</v>
      </c>
      <c r="B2036" s="8">
        <v>45174</v>
      </c>
      <c r="C2036" t="s">
        <v>11817</v>
      </c>
      <c r="D2036" t="s">
        <v>11818</v>
      </c>
      <c r="E2036" t="s">
        <v>11828</v>
      </c>
      <c r="F2036" t="s">
        <v>15348</v>
      </c>
      <c r="G2036" t="s">
        <v>15349</v>
      </c>
      <c r="H2036">
        <v>1</v>
      </c>
      <c r="I2036">
        <v>498.19</v>
      </c>
    </row>
    <row r="2037" spans="1:9" x14ac:dyDescent="0.25">
      <c r="A2037">
        <v>3036</v>
      </c>
      <c r="B2037" s="8">
        <v>45096</v>
      </c>
      <c r="C2037" t="s">
        <v>11825</v>
      </c>
      <c r="D2037" t="s">
        <v>11818</v>
      </c>
      <c r="E2037" t="s">
        <v>11819</v>
      </c>
      <c r="F2037" t="s">
        <v>15350</v>
      </c>
      <c r="G2037" t="s">
        <v>15351</v>
      </c>
      <c r="H2037">
        <v>3</v>
      </c>
      <c r="I2037">
        <v>516.4</v>
      </c>
    </row>
    <row r="2038" spans="1:9" x14ac:dyDescent="0.25">
      <c r="A2038">
        <v>3037</v>
      </c>
      <c r="B2038" s="8">
        <v>44931</v>
      </c>
      <c r="C2038" t="s">
        <v>11822</v>
      </c>
      <c r="D2038" t="s">
        <v>11818</v>
      </c>
      <c r="E2038" t="s">
        <v>11819</v>
      </c>
      <c r="F2038" t="s">
        <v>15352</v>
      </c>
      <c r="G2038" t="s">
        <v>15353</v>
      </c>
      <c r="H2038">
        <v>5</v>
      </c>
      <c r="I2038">
        <v>374.69</v>
      </c>
    </row>
    <row r="2039" spans="1:9" x14ac:dyDescent="0.25">
      <c r="A2039">
        <v>3038</v>
      </c>
      <c r="B2039" s="8">
        <v>44790</v>
      </c>
      <c r="C2039" t="s">
        <v>11817</v>
      </c>
      <c r="D2039" t="s">
        <v>11818</v>
      </c>
      <c r="E2039" t="s">
        <v>11819</v>
      </c>
      <c r="F2039" t="s">
        <v>15354</v>
      </c>
      <c r="G2039" t="s">
        <v>15355</v>
      </c>
      <c r="H2039">
        <v>5</v>
      </c>
      <c r="I2039">
        <v>244.22</v>
      </c>
    </row>
    <row r="2040" spans="1:9" x14ac:dyDescent="0.25">
      <c r="A2040">
        <v>3039</v>
      </c>
      <c r="B2040" s="8">
        <v>45047</v>
      </c>
      <c r="C2040" t="s">
        <v>11822</v>
      </c>
      <c r="D2040" t="s">
        <v>11818</v>
      </c>
      <c r="E2040" t="s">
        <v>11828</v>
      </c>
      <c r="F2040" t="s">
        <v>15356</v>
      </c>
      <c r="G2040" t="s">
        <v>15357</v>
      </c>
      <c r="H2040">
        <v>2</v>
      </c>
      <c r="I2040">
        <v>130.81</v>
      </c>
    </row>
    <row r="2041" spans="1:9" x14ac:dyDescent="0.25">
      <c r="A2041">
        <v>3040</v>
      </c>
      <c r="B2041" s="8">
        <v>44925</v>
      </c>
      <c r="C2041" t="s">
        <v>11825</v>
      </c>
      <c r="D2041" t="s">
        <v>11818</v>
      </c>
      <c r="E2041" t="s">
        <v>11828</v>
      </c>
      <c r="F2041" t="s">
        <v>15358</v>
      </c>
      <c r="G2041" t="s">
        <v>15359</v>
      </c>
      <c r="H2041">
        <v>5</v>
      </c>
      <c r="I2041">
        <v>321.02999999999997</v>
      </c>
    </row>
    <row r="2042" spans="1:9" x14ac:dyDescent="0.25">
      <c r="A2042">
        <v>3041</v>
      </c>
      <c r="B2042" s="8">
        <v>45135</v>
      </c>
      <c r="C2042" t="s">
        <v>11835</v>
      </c>
      <c r="D2042" t="s">
        <v>11818</v>
      </c>
      <c r="E2042" t="s">
        <v>11828</v>
      </c>
      <c r="F2042" t="s">
        <v>15360</v>
      </c>
      <c r="G2042" t="s">
        <v>15361</v>
      </c>
      <c r="H2042">
        <v>4</v>
      </c>
      <c r="I2042">
        <v>354.82</v>
      </c>
    </row>
    <row r="2043" spans="1:9" x14ac:dyDescent="0.25">
      <c r="A2043">
        <v>3042</v>
      </c>
      <c r="B2043" s="8">
        <v>44987</v>
      </c>
      <c r="C2043" t="s">
        <v>11825</v>
      </c>
      <c r="D2043" t="s">
        <v>11818</v>
      </c>
      <c r="E2043" t="s">
        <v>11819</v>
      </c>
      <c r="F2043" t="s">
        <v>15362</v>
      </c>
      <c r="G2043" t="s">
        <v>15363</v>
      </c>
      <c r="H2043">
        <v>2</v>
      </c>
      <c r="I2043">
        <v>513.54</v>
      </c>
    </row>
    <row r="2044" spans="1:9" x14ac:dyDescent="0.25">
      <c r="A2044">
        <v>3043</v>
      </c>
      <c r="B2044" s="8">
        <v>44978</v>
      </c>
      <c r="C2044" t="s">
        <v>11817</v>
      </c>
      <c r="D2044" t="s">
        <v>11832</v>
      </c>
      <c r="E2044" t="s">
        <v>11828</v>
      </c>
      <c r="F2044" t="s">
        <v>10391</v>
      </c>
      <c r="G2044" t="s">
        <v>15364</v>
      </c>
      <c r="H2044">
        <v>5</v>
      </c>
      <c r="I2044">
        <v>658.12</v>
      </c>
    </row>
    <row r="2045" spans="1:9" x14ac:dyDescent="0.25">
      <c r="A2045">
        <v>3044</v>
      </c>
      <c r="B2045" s="8">
        <v>44915</v>
      </c>
      <c r="C2045" t="s">
        <v>11822</v>
      </c>
      <c r="D2045" t="s">
        <v>11818</v>
      </c>
      <c r="E2045" t="s">
        <v>11828</v>
      </c>
      <c r="F2045" t="s">
        <v>15365</v>
      </c>
      <c r="G2045" t="s">
        <v>15366</v>
      </c>
      <c r="H2045">
        <v>2</v>
      </c>
      <c r="I2045">
        <v>643.75</v>
      </c>
    </row>
    <row r="2046" spans="1:9" x14ac:dyDescent="0.25">
      <c r="A2046">
        <v>3045</v>
      </c>
      <c r="B2046" s="8">
        <v>44988</v>
      </c>
      <c r="C2046" t="s">
        <v>11831</v>
      </c>
      <c r="D2046" t="s">
        <v>11832</v>
      </c>
      <c r="E2046" t="s">
        <v>11819</v>
      </c>
      <c r="F2046" t="s">
        <v>15367</v>
      </c>
      <c r="G2046" t="s">
        <v>2025</v>
      </c>
      <c r="H2046">
        <v>2</v>
      </c>
      <c r="I2046">
        <v>290.75</v>
      </c>
    </row>
    <row r="2047" spans="1:9" x14ac:dyDescent="0.25">
      <c r="A2047">
        <v>3046</v>
      </c>
      <c r="B2047" s="8">
        <v>44940</v>
      </c>
      <c r="C2047" t="s">
        <v>11831</v>
      </c>
      <c r="D2047" t="s">
        <v>11818</v>
      </c>
      <c r="E2047" t="s">
        <v>11828</v>
      </c>
      <c r="F2047" t="s">
        <v>15368</v>
      </c>
      <c r="G2047" t="s">
        <v>15369</v>
      </c>
      <c r="H2047">
        <v>2</v>
      </c>
      <c r="I2047">
        <v>767.56</v>
      </c>
    </row>
    <row r="2048" spans="1:9" x14ac:dyDescent="0.25">
      <c r="A2048">
        <v>3047</v>
      </c>
      <c r="B2048" s="8">
        <v>45090</v>
      </c>
      <c r="C2048" t="s">
        <v>11817</v>
      </c>
      <c r="D2048" t="s">
        <v>11832</v>
      </c>
      <c r="E2048" t="s">
        <v>11828</v>
      </c>
      <c r="F2048" t="s">
        <v>15370</v>
      </c>
      <c r="G2048" t="s">
        <v>15371</v>
      </c>
      <c r="H2048">
        <v>1</v>
      </c>
      <c r="I2048">
        <v>507.74</v>
      </c>
    </row>
    <row r="2049" spans="1:9" x14ac:dyDescent="0.25">
      <c r="A2049">
        <v>3048</v>
      </c>
      <c r="B2049" s="8">
        <v>45139</v>
      </c>
      <c r="C2049" t="s">
        <v>11817</v>
      </c>
      <c r="D2049" t="s">
        <v>11818</v>
      </c>
      <c r="E2049" t="s">
        <v>11828</v>
      </c>
      <c r="F2049" t="s">
        <v>11479</v>
      </c>
      <c r="G2049" t="s">
        <v>15372</v>
      </c>
      <c r="H2049">
        <v>2</v>
      </c>
      <c r="I2049">
        <v>919.75</v>
      </c>
    </row>
    <row r="2050" spans="1:9" x14ac:dyDescent="0.25">
      <c r="A2050">
        <v>3049</v>
      </c>
      <c r="B2050" s="8">
        <v>44946</v>
      </c>
      <c r="C2050" t="s">
        <v>11835</v>
      </c>
      <c r="D2050" t="s">
        <v>11832</v>
      </c>
      <c r="E2050" t="s">
        <v>11819</v>
      </c>
      <c r="F2050" t="s">
        <v>15373</v>
      </c>
      <c r="G2050" t="s">
        <v>15374</v>
      </c>
      <c r="H2050">
        <v>4</v>
      </c>
      <c r="I2050">
        <v>510.95</v>
      </c>
    </row>
    <row r="2051" spans="1:9" x14ac:dyDescent="0.25">
      <c r="A2051">
        <v>3050</v>
      </c>
      <c r="B2051" s="8">
        <v>44723</v>
      </c>
      <c r="C2051" t="s">
        <v>11835</v>
      </c>
      <c r="D2051" t="s">
        <v>11832</v>
      </c>
      <c r="E2051" t="s">
        <v>11828</v>
      </c>
      <c r="F2051" t="s">
        <v>14742</v>
      </c>
      <c r="G2051" t="s">
        <v>15375</v>
      </c>
      <c r="H2051">
        <v>2</v>
      </c>
      <c r="I2051">
        <v>826.19</v>
      </c>
    </row>
    <row r="2052" spans="1:9" x14ac:dyDescent="0.25">
      <c r="A2052">
        <v>3051</v>
      </c>
      <c r="B2052" s="8">
        <v>44962</v>
      </c>
      <c r="C2052" t="s">
        <v>11822</v>
      </c>
      <c r="D2052" t="s">
        <v>11832</v>
      </c>
      <c r="E2052" t="s">
        <v>11819</v>
      </c>
      <c r="F2052" t="s">
        <v>9266</v>
      </c>
      <c r="G2052" t="s">
        <v>15376</v>
      </c>
      <c r="H2052">
        <v>1</v>
      </c>
      <c r="I2052">
        <v>992.48</v>
      </c>
    </row>
    <row r="2053" spans="1:9" x14ac:dyDescent="0.25">
      <c r="A2053">
        <v>3052</v>
      </c>
      <c r="B2053" s="8">
        <v>44571</v>
      </c>
      <c r="C2053" t="s">
        <v>11825</v>
      </c>
      <c r="D2053" t="s">
        <v>11832</v>
      </c>
      <c r="E2053" t="s">
        <v>11819</v>
      </c>
      <c r="F2053" t="s">
        <v>15377</v>
      </c>
      <c r="G2053" t="s">
        <v>15378</v>
      </c>
      <c r="H2053">
        <v>3</v>
      </c>
      <c r="I2053">
        <v>824.73</v>
      </c>
    </row>
    <row r="2054" spans="1:9" x14ac:dyDescent="0.25">
      <c r="A2054">
        <v>3053</v>
      </c>
      <c r="B2054" s="8">
        <v>45023</v>
      </c>
      <c r="C2054" t="s">
        <v>11831</v>
      </c>
      <c r="D2054" t="s">
        <v>11832</v>
      </c>
      <c r="E2054" t="s">
        <v>11819</v>
      </c>
      <c r="F2054" t="s">
        <v>15379</v>
      </c>
      <c r="G2054" t="s">
        <v>15380</v>
      </c>
      <c r="H2054">
        <v>2</v>
      </c>
      <c r="I2054">
        <v>588.35</v>
      </c>
    </row>
    <row r="2055" spans="1:9" x14ac:dyDescent="0.25">
      <c r="A2055">
        <v>3054</v>
      </c>
      <c r="B2055" s="8">
        <v>45113</v>
      </c>
      <c r="C2055" t="s">
        <v>11822</v>
      </c>
      <c r="D2055" t="s">
        <v>11832</v>
      </c>
      <c r="E2055" t="s">
        <v>11819</v>
      </c>
      <c r="F2055" t="s">
        <v>12290</v>
      </c>
      <c r="G2055" t="s">
        <v>15381</v>
      </c>
      <c r="H2055">
        <v>5</v>
      </c>
      <c r="I2055">
        <v>144.66</v>
      </c>
    </row>
    <row r="2056" spans="1:9" x14ac:dyDescent="0.25">
      <c r="A2056">
        <v>3055</v>
      </c>
      <c r="B2056" s="8">
        <v>45050</v>
      </c>
      <c r="C2056" t="s">
        <v>11825</v>
      </c>
      <c r="D2056" t="s">
        <v>11818</v>
      </c>
      <c r="E2056" t="s">
        <v>11819</v>
      </c>
      <c r="F2056" t="s">
        <v>15382</v>
      </c>
      <c r="G2056" t="s">
        <v>15383</v>
      </c>
      <c r="H2056">
        <v>3</v>
      </c>
      <c r="I2056">
        <v>833.23</v>
      </c>
    </row>
    <row r="2057" spans="1:9" x14ac:dyDescent="0.25">
      <c r="A2057">
        <v>3056</v>
      </c>
      <c r="B2057" s="8">
        <v>45097</v>
      </c>
      <c r="C2057" t="s">
        <v>11831</v>
      </c>
      <c r="D2057" t="s">
        <v>11832</v>
      </c>
      <c r="E2057" t="s">
        <v>11828</v>
      </c>
      <c r="F2057" t="s">
        <v>15384</v>
      </c>
      <c r="G2057" t="s">
        <v>15385</v>
      </c>
      <c r="H2057">
        <v>1</v>
      </c>
      <c r="I2057">
        <v>535.51</v>
      </c>
    </row>
    <row r="2058" spans="1:9" x14ac:dyDescent="0.25">
      <c r="A2058">
        <v>3057</v>
      </c>
      <c r="B2058" s="8">
        <v>45074</v>
      </c>
      <c r="C2058" t="s">
        <v>11822</v>
      </c>
      <c r="D2058" t="s">
        <v>11818</v>
      </c>
      <c r="E2058" t="s">
        <v>11828</v>
      </c>
      <c r="F2058" t="s">
        <v>10243</v>
      </c>
      <c r="G2058" t="s">
        <v>15386</v>
      </c>
      <c r="H2058">
        <v>4</v>
      </c>
      <c r="I2058">
        <v>961.84</v>
      </c>
    </row>
    <row r="2059" spans="1:9" x14ac:dyDescent="0.25">
      <c r="A2059">
        <v>3058</v>
      </c>
      <c r="B2059" s="8">
        <v>45002</v>
      </c>
      <c r="C2059" t="s">
        <v>11822</v>
      </c>
      <c r="D2059" t="s">
        <v>11818</v>
      </c>
      <c r="E2059" t="s">
        <v>11828</v>
      </c>
      <c r="F2059" t="s">
        <v>15387</v>
      </c>
      <c r="G2059" t="s">
        <v>15388</v>
      </c>
      <c r="H2059">
        <v>1</v>
      </c>
      <c r="I2059">
        <v>193.58</v>
      </c>
    </row>
    <row r="2060" spans="1:9" x14ac:dyDescent="0.25">
      <c r="A2060">
        <v>3059</v>
      </c>
      <c r="B2060" s="8">
        <v>45206</v>
      </c>
      <c r="C2060" t="s">
        <v>11831</v>
      </c>
      <c r="D2060" t="s">
        <v>11832</v>
      </c>
      <c r="E2060" t="s">
        <v>11828</v>
      </c>
      <c r="F2060" t="s">
        <v>15389</v>
      </c>
      <c r="G2060" t="s">
        <v>15390</v>
      </c>
      <c r="H2060">
        <v>1</v>
      </c>
      <c r="I2060">
        <v>164.35</v>
      </c>
    </row>
    <row r="2061" spans="1:9" x14ac:dyDescent="0.25">
      <c r="A2061">
        <v>3060</v>
      </c>
      <c r="B2061" s="8">
        <v>44803</v>
      </c>
      <c r="C2061" t="s">
        <v>11817</v>
      </c>
      <c r="D2061" t="s">
        <v>11818</v>
      </c>
      <c r="E2061" t="s">
        <v>11819</v>
      </c>
      <c r="F2061" t="s">
        <v>15391</v>
      </c>
      <c r="G2061" t="s">
        <v>15392</v>
      </c>
      <c r="H2061">
        <v>3</v>
      </c>
      <c r="I2061">
        <v>165.67</v>
      </c>
    </row>
    <row r="2062" spans="1:9" x14ac:dyDescent="0.25">
      <c r="A2062">
        <v>3061</v>
      </c>
      <c r="B2062" s="8">
        <v>44843</v>
      </c>
      <c r="C2062" t="s">
        <v>11825</v>
      </c>
      <c r="D2062" t="s">
        <v>11832</v>
      </c>
      <c r="E2062" t="s">
        <v>11819</v>
      </c>
      <c r="F2062" t="s">
        <v>15393</v>
      </c>
      <c r="G2062" t="s">
        <v>15394</v>
      </c>
      <c r="H2062">
        <v>5</v>
      </c>
      <c r="I2062">
        <v>602.55999999999995</v>
      </c>
    </row>
    <row r="2063" spans="1:9" x14ac:dyDescent="0.25">
      <c r="A2063">
        <v>3062</v>
      </c>
      <c r="B2063" s="8">
        <v>45133</v>
      </c>
      <c r="C2063" t="s">
        <v>11822</v>
      </c>
      <c r="D2063" t="s">
        <v>11818</v>
      </c>
      <c r="E2063" t="s">
        <v>11828</v>
      </c>
      <c r="F2063" t="s">
        <v>8782</v>
      </c>
      <c r="G2063" t="s">
        <v>15395</v>
      </c>
      <c r="H2063">
        <v>1</v>
      </c>
      <c r="I2063">
        <v>312.91000000000003</v>
      </c>
    </row>
    <row r="2064" spans="1:9" x14ac:dyDescent="0.25">
      <c r="A2064">
        <v>3063</v>
      </c>
      <c r="B2064" s="8">
        <v>44832</v>
      </c>
      <c r="C2064" t="s">
        <v>11835</v>
      </c>
      <c r="D2064" t="s">
        <v>11832</v>
      </c>
      <c r="E2064" t="s">
        <v>11819</v>
      </c>
      <c r="F2064" t="s">
        <v>10089</v>
      </c>
      <c r="G2064" t="s">
        <v>15396</v>
      </c>
      <c r="H2064">
        <v>3</v>
      </c>
      <c r="I2064">
        <v>767.52</v>
      </c>
    </row>
    <row r="2065" spans="1:9" x14ac:dyDescent="0.25">
      <c r="A2065">
        <v>3064</v>
      </c>
      <c r="B2065" s="8">
        <v>45138</v>
      </c>
      <c r="C2065" t="s">
        <v>11835</v>
      </c>
      <c r="D2065" t="s">
        <v>11818</v>
      </c>
      <c r="E2065" t="s">
        <v>11819</v>
      </c>
      <c r="F2065" t="s">
        <v>15397</v>
      </c>
      <c r="G2065" t="s">
        <v>15398</v>
      </c>
      <c r="H2065">
        <v>5</v>
      </c>
      <c r="I2065">
        <v>166.35</v>
      </c>
    </row>
    <row r="2066" spans="1:9" x14ac:dyDescent="0.25">
      <c r="A2066">
        <v>3065</v>
      </c>
      <c r="B2066" s="8">
        <v>45236</v>
      </c>
      <c r="C2066" t="s">
        <v>11835</v>
      </c>
      <c r="D2066" t="s">
        <v>11818</v>
      </c>
      <c r="E2066" t="s">
        <v>11819</v>
      </c>
      <c r="F2066" t="s">
        <v>10093</v>
      </c>
      <c r="G2066" t="s">
        <v>15399</v>
      </c>
      <c r="H2066">
        <v>1</v>
      </c>
      <c r="I2066">
        <v>997.24</v>
      </c>
    </row>
    <row r="2067" spans="1:9" x14ac:dyDescent="0.25">
      <c r="A2067">
        <v>3066</v>
      </c>
      <c r="B2067" s="8">
        <v>44852</v>
      </c>
      <c r="C2067" t="s">
        <v>11831</v>
      </c>
      <c r="D2067" t="s">
        <v>11832</v>
      </c>
      <c r="E2067" t="s">
        <v>11819</v>
      </c>
      <c r="F2067" t="s">
        <v>15400</v>
      </c>
      <c r="G2067" t="s">
        <v>15401</v>
      </c>
      <c r="H2067">
        <v>3</v>
      </c>
      <c r="I2067">
        <v>258.73</v>
      </c>
    </row>
    <row r="2068" spans="1:9" x14ac:dyDescent="0.25">
      <c r="A2068">
        <v>3067</v>
      </c>
      <c r="B2068" s="8">
        <v>44570</v>
      </c>
      <c r="C2068" t="s">
        <v>11831</v>
      </c>
      <c r="D2068" t="s">
        <v>11832</v>
      </c>
      <c r="E2068" t="s">
        <v>11828</v>
      </c>
      <c r="F2068" t="s">
        <v>13303</v>
      </c>
      <c r="G2068" t="s">
        <v>1921</v>
      </c>
      <c r="H2068">
        <v>1</v>
      </c>
      <c r="I2068">
        <v>483.26</v>
      </c>
    </row>
    <row r="2069" spans="1:9" x14ac:dyDescent="0.25">
      <c r="A2069">
        <v>3068</v>
      </c>
      <c r="B2069" s="8">
        <v>44883</v>
      </c>
      <c r="C2069" t="s">
        <v>11817</v>
      </c>
      <c r="D2069" t="s">
        <v>11832</v>
      </c>
      <c r="E2069" t="s">
        <v>11828</v>
      </c>
      <c r="F2069" t="s">
        <v>15402</v>
      </c>
      <c r="G2069" t="s">
        <v>15403</v>
      </c>
      <c r="H2069">
        <v>3</v>
      </c>
      <c r="I2069">
        <v>261.81</v>
      </c>
    </row>
    <row r="2070" spans="1:9" x14ac:dyDescent="0.25">
      <c r="A2070">
        <v>3069</v>
      </c>
      <c r="B2070" s="8">
        <v>45204</v>
      </c>
      <c r="C2070" t="s">
        <v>11825</v>
      </c>
      <c r="D2070" t="s">
        <v>11832</v>
      </c>
      <c r="E2070" t="s">
        <v>11819</v>
      </c>
      <c r="F2070" t="s">
        <v>15404</v>
      </c>
      <c r="G2070" t="s">
        <v>3380</v>
      </c>
      <c r="H2070">
        <v>1</v>
      </c>
      <c r="I2070">
        <v>767.33</v>
      </c>
    </row>
    <row r="2071" spans="1:9" x14ac:dyDescent="0.25">
      <c r="A2071">
        <v>3070</v>
      </c>
      <c r="B2071" s="8">
        <v>44693</v>
      </c>
      <c r="C2071" t="s">
        <v>11831</v>
      </c>
      <c r="D2071" t="s">
        <v>11832</v>
      </c>
      <c r="E2071" t="s">
        <v>11819</v>
      </c>
      <c r="F2071" t="s">
        <v>15405</v>
      </c>
      <c r="G2071" t="s">
        <v>15406</v>
      </c>
      <c r="H2071">
        <v>5</v>
      </c>
      <c r="I2071">
        <v>848.76</v>
      </c>
    </row>
    <row r="2072" spans="1:9" x14ac:dyDescent="0.25">
      <c r="A2072">
        <v>3071</v>
      </c>
      <c r="B2072" s="8">
        <v>45076</v>
      </c>
      <c r="C2072" t="s">
        <v>11835</v>
      </c>
      <c r="D2072" t="s">
        <v>11832</v>
      </c>
      <c r="E2072" t="s">
        <v>11819</v>
      </c>
      <c r="F2072" t="s">
        <v>6539</v>
      </c>
      <c r="G2072" t="s">
        <v>15407</v>
      </c>
      <c r="H2072">
        <v>4</v>
      </c>
      <c r="I2072">
        <v>647.01</v>
      </c>
    </row>
    <row r="2073" spans="1:9" x14ac:dyDescent="0.25">
      <c r="A2073">
        <v>3072</v>
      </c>
      <c r="B2073" s="8">
        <v>44945</v>
      </c>
      <c r="C2073" t="s">
        <v>11835</v>
      </c>
      <c r="D2073" t="s">
        <v>11818</v>
      </c>
      <c r="E2073" t="s">
        <v>11819</v>
      </c>
      <c r="F2073" t="s">
        <v>15408</v>
      </c>
      <c r="G2073" t="s">
        <v>15409</v>
      </c>
      <c r="H2073">
        <v>1</v>
      </c>
      <c r="I2073">
        <v>230.6</v>
      </c>
    </row>
    <row r="2074" spans="1:9" x14ac:dyDescent="0.25">
      <c r="A2074">
        <v>3073</v>
      </c>
      <c r="B2074" s="8">
        <v>44954</v>
      </c>
      <c r="C2074" t="s">
        <v>11817</v>
      </c>
      <c r="D2074" t="s">
        <v>11818</v>
      </c>
      <c r="E2074" t="s">
        <v>11828</v>
      </c>
      <c r="F2074" t="s">
        <v>15410</v>
      </c>
      <c r="G2074" t="s">
        <v>15411</v>
      </c>
      <c r="H2074">
        <v>1</v>
      </c>
      <c r="I2074">
        <v>681.4</v>
      </c>
    </row>
    <row r="2075" spans="1:9" x14ac:dyDescent="0.25">
      <c r="A2075">
        <v>3074</v>
      </c>
      <c r="B2075" s="8">
        <v>44992</v>
      </c>
      <c r="C2075" t="s">
        <v>11822</v>
      </c>
      <c r="D2075" t="s">
        <v>11818</v>
      </c>
      <c r="E2075" t="s">
        <v>11828</v>
      </c>
      <c r="F2075" t="s">
        <v>15412</v>
      </c>
      <c r="G2075" t="s">
        <v>15413</v>
      </c>
      <c r="H2075">
        <v>1</v>
      </c>
      <c r="I2075">
        <v>356.98</v>
      </c>
    </row>
    <row r="2076" spans="1:9" x14ac:dyDescent="0.25">
      <c r="A2076">
        <v>3075</v>
      </c>
      <c r="B2076" s="8">
        <v>44977</v>
      </c>
      <c r="C2076" t="s">
        <v>11822</v>
      </c>
      <c r="D2076" t="s">
        <v>11832</v>
      </c>
      <c r="E2076" t="s">
        <v>11828</v>
      </c>
      <c r="F2076" t="s">
        <v>8245</v>
      </c>
      <c r="G2076" t="s">
        <v>15414</v>
      </c>
      <c r="H2076">
        <v>4</v>
      </c>
      <c r="I2076">
        <v>602.12</v>
      </c>
    </row>
    <row r="2077" spans="1:9" x14ac:dyDescent="0.25">
      <c r="A2077">
        <v>3076</v>
      </c>
      <c r="B2077" s="8">
        <v>44879</v>
      </c>
      <c r="C2077" t="s">
        <v>11831</v>
      </c>
      <c r="D2077" t="s">
        <v>11832</v>
      </c>
      <c r="E2077" t="s">
        <v>11828</v>
      </c>
      <c r="F2077" t="s">
        <v>11652</v>
      </c>
      <c r="G2077" t="s">
        <v>15415</v>
      </c>
      <c r="H2077">
        <v>5</v>
      </c>
      <c r="I2077">
        <v>547.83000000000004</v>
      </c>
    </row>
    <row r="2078" spans="1:9" x14ac:dyDescent="0.25">
      <c r="A2078">
        <v>3077</v>
      </c>
      <c r="B2078" s="8">
        <v>44865</v>
      </c>
      <c r="C2078" t="s">
        <v>11835</v>
      </c>
      <c r="D2078" t="s">
        <v>11832</v>
      </c>
      <c r="E2078" t="s">
        <v>11819</v>
      </c>
      <c r="F2078" t="s">
        <v>15416</v>
      </c>
      <c r="G2078" t="s">
        <v>15417</v>
      </c>
      <c r="H2078">
        <v>3</v>
      </c>
      <c r="I2078">
        <v>726.88</v>
      </c>
    </row>
    <row r="2079" spans="1:9" x14ac:dyDescent="0.25">
      <c r="A2079">
        <v>3078</v>
      </c>
      <c r="B2079" s="8">
        <v>45049</v>
      </c>
      <c r="C2079" t="s">
        <v>11822</v>
      </c>
      <c r="D2079" t="s">
        <v>11818</v>
      </c>
      <c r="E2079" t="s">
        <v>11828</v>
      </c>
      <c r="F2079" t="s">
        <v>15418</v>
      </c>
      <c r="G2079" t="s">
        <v>4104</v>
      </c>
      <c r="H2079">
        <v>1</v>
      </c>
      <c r="I2079">
        <v>548.95000000000005</v>
      </c>
    </row>
    <row r="2080" spans="1:9" x14ac:dyDescent="0.25">
      <c r="A2080">
        <v>3079</v>
      </c>
      <c r="B2080" s="8">
        <v>45105</v>
      </c>
      <c r="C2080" t="s">
        <v>11831</v>
      </c>
      <c r="D2080" t="s">
        <v>11832</v>
      </c>
      <c r="E2080" t="s">
        <v>11828</v>
      </c>
      <c r="F2080" t="s">
        <v>11291</v>
      </c>
      <c r="G2080" t="s">
        <v>15419</v>
      </c>
      <c r="H2080">
        <v>4</v>
      </c>
      <c r="I2080">
        <v>519.80999999999995</v>
      </c>
    </row>
    <row r="2081" spans="1:9" x14ac:dyDescent="0.25">
      <c r="A2081">
        <v>3080</v>
      </c>
      <c r="B2081" s="8">
        <v>45010</v>
      </c>
      <c r="C2081" t="s">
        <v>11825</v>
      </c>
      <c r="D2081" t="s">
        <v>11818</v>
      </c>
      <c r="E2081" t="s">
        <v>11819</v>
      </c>
      <c r="F2081" t="s">
        <v>15420</v>
      </c>
      <c r="G2081" t="s">
        <v>15421</v>
      </c>
      <c r="H2081">
        <v>5</v>
      </c>
      <c r="I2081">
        <v>121.62</v>
      </c>
    </row>
    <row r="2082" spans="1:9" x14ac:dyDescent="0.25">
      <c r="A2082">
        <v>3081</v>
      </c>
      <c r="B2082" s="8">
        <v>44801</v>
      </c>
      <c r="C2082" t="s">
        <v>11817</v>
      </c>
      <c r="D2082" t="s">
        <v>11818</v>
      </c>
      <c r="E2082" t="s">
        <v>11828</v>
      </c>
      <c r="F2082" t="s">
        <v>15422</v>
      </c>
      <c r="G2082" t="s">
        <v>15423</v>
      </c>
      <c r="H2082">
        <v>2</v>
      </c>
      <c r="I2082">
        <v>316.38</v>
      </c>
    </row>
    <row r="2083" spans="1:9" x14ac:dyDescent="0.25">
      <c r="A2083">
        <v>3082</v>
      </c>
      <c r="B2083" s="8">
        <v>45061</v>
      </c>
      <c r="C2083" t="s">
        <v>11835</v>
      </c>
      <c r="D2083" t="s">
        <v>11832</v>
      </c>
      <c r="E2083" t="s">
        <v>11819</v>
      </c>
      <c r="F2083" t="s">
        <v>15424</v>
      </c>
      <c r="G2083" t="s">
        <v>15425</v>
      </c>
      <c r="H2083">
        <v>4</v>
      </c>
      <c r="I2083">
        <v>696.51</v>
      </c>
    </row>
    <row r="2084" spans="1:9" x14ac:dyDescent="0.25">
      <c r="A2084">
        <v>3083</v>
      </c>
      <c r="B2084" s="8">
        <v>45143</v>
      </c>
      <c r="C2084" t="s">
        <v>11825</v>
      </c>
      <c r="D2084" t="s">
        <v>11832</v>
      </c>
      <c r="E2084" t="s">
        <v>11828</v>
      </c>
      <c r="F2084" t="s">
        <v>15426</v>
      </c>
      <c r="G2084" t="s">
        <v>11883</v>
      </c>
      <c r="H2084">
        <v>2</v>
      </c>
      <c r="I2084">
        <v>413.66</v>
      </c>
    </row>
    <row r="2085" spans="1:9" x14ac:dyDescent="0.25">
      <c r="A2085">
        <v>3084</v>
      </c>
      <c r="B2085" s="8">
        <v>44999</v>
      </c>
      <c r="C2085" t="s">
        <v>11817</v>
      </c>
      <c r="D2085" t="s">
        <v>11832</v>
      </c>
      <c r="E2085" t="s">
        <v>11828</v>
      </c>
      <c r="F2085" t="s">
        <v>15427</v>
      </c>
      <c r="G2085" t="s">
        <v>15428</v>
      </c>
      <c r="H2085">
        <v>5</v>
      </c>
      <c r="I2085">
        <v>109.14</v>
      </c>
    </row>
    <row r="2086" spans="1:9" x14ac:dyDescent="0.25">
      <c r="A2086">
        <v>3085</v>
      </c>
      <c r="B2086" s="8">
        <v>44980</v>
      </c>
      <c r="C2086" t="s">
        <v>11825</v>
      </c>
      <c r="D2086" t="s">
        <v>11832</v>
      </c>
      <c r="E2086" t="s">
        <v>11819</v>
      </c>
      <c r="F2086" t="s">
        <v>8688</v>
      </c>
      <c r="G2086" t="s">
        <v>15429</v>
      </c>
      <c r="H2086">
        <v>2</v>
      </c>
      <c r="I2086">
        <v>855.84</v>
      </c>
    </row>
    <row r="2087" spans="1:9" x14ac:dyDescent="0.25">
      <c r="A2087">
        <v>3086</v>
      </c>
      <c r="B2087" s="8">
        <v>45104</v>
      </c>
      <c r="C2087" t="s">
        <v>11831</v>
      </c>
      <c r="D2087" t="s">
        <v>11818</v>
      </c>
      <c r="E2087" t="s">
        <v>11819</v>
      </c>
      <c r="F2087" t="s">
        <v>9873</v>
      </c>
      <c r="G2087" t="s">
        <v>15430</v>
      </c>
      <c r="H2087">
        <v>2</v>
      </c>
      <c r="I2087">
        <v>288.08999999999997</v>
      </c>
    </row>
    <row r="2088" spans="1:9" x14ac:dyDescent="0.25">
      <c r="A2088">
        <v>3087</v>
      </c>
      <c r="B2088" s="8">
        <v>45145</v>
      </c>
      <c r="C2088" t="s">
        <v>11831</v>
      </c>
      <c r="D2088" t="s">
        <v>11818</v>
      </c>
      <c r="E2088" t="s">
        <v>11828</v>
      </c>
      <c r="F2088" t="s">
        <v>15431</v>
      </c>
      <c r="G2088" t="s">
        <v>15432</v>
      </c>
      <c r="H2088">
        <v>2</v>
      </c>
      <c r="I2088">
        <v>776.34</v>
      </c>
    </row>
    <row r="2089" spans="1:9" x14ac:dyDescent="0.25">
      <c r="A2089">
        <v>3088</v>
      </c>
      <c r="B2089" s="8">
        <v>45071</v>
      </c>
      <c r="C2089" t="s">
        <v>11817</v>
      </c>
      <c r="D2089" t="s">
        <v>11832</v>
      </c>
      <c r="E2089" t="s">
        <v>11819</v>
      </c>
      <c r="F2089" t="s">
        <v>8052</v>
      </c>
      <c r="G2089" t="s">
        <v>15433</v>
      </c>
      <c r="H2089">
        <v>3</v>
      </c>
      <c r="I2089">
        <v>732.88</v>
      </c>
    </row>
    <row r="2090" spans="1:9" x14ac:dyDescent="0.25">
      <c r="A2090">
        <v>3089</v>
      </c>
      <c r="B2090" s="8">
        <v>44958</v>
      </c>
      <c r="C2090" t="s">
        <v>11822</v>
      </c>
      <c r="D2090" t="s">
        <v>11818</v>
      </c>
      <c r="E2090" t="s">
        <v>11819</v>
      </c>
      <c r="F2090" t="s">
        <v>15434</v>
      </c>
      <c r="G2090" t="s">
        <v>1360</v>
      </c>
      <c r="H2090">
        <v>4</v>
      </c>
      <c r="I2090">
        <v>788.1</v>
      </c>
    </row>
    <row r="2091" spans="1:9" x14ac:dyDescent="0.25">
      <c r="A2091">
        <v>3090</v>
      </c>
      <c r="B2091" s="8">
        <v>44889</v>
      </c>
      <c r="C2091" t="s">
        <v>11825</v>
      </c>
      <c r="D2091" t="s">
        <v>11818</v>
      </c>
      <c r="E2091" t="s">
        <v>11819</v>
      </c>
      <c r="F2091" t="s">
        <v>15435</v>
      </c>
      <c r="G2091" t="s">
        <v>15436</v>
      </c>
      <c r="H2091">
        <v>4</v>
      </c>
      <c r="I2091">
        <v>284.29000000000002</v>
      </c>
    </row>
    <row r="2092" spans="1:9" x14ac:dyDescent="0.25">
      <c r="A2092">
        <v>3091</v>
      </c>
      <c r="B2092" s="8">
        <v>44845</v>
      </c>
      <c r="C2092" t="s">
        <v>11835</v>
      </c>
      <c r="D2092" t="s">
        <v>11832</v>
      </c>
      <c r="E2092" t="s">
        <v>11828</v>
      </c>
      <c r="F2092" t="s">
        <v>15437</v>
      </c>
      <c r="G2092" t="s">
        <v>15438</v>
      </c>
      <c r="H2092">
        <v>5</v>
      </c>
      <c r="I2092">
        <v>872.29</v>
      </c>
    </row>
    <row r="2093" spans="1:9" x14ac:dyDescent="0.25">
      <c r="A2093">
        <v>3092</v>
      </c>
      <c r="B2093" s="8">
        <v>44752</v>
      </c>
      <c r="C2093" t="s">
        <v>11822</v>
      </c>
      <c r="D2093" t="s">
        <v>11818</v>
      </c>
      <c r="E2093" t="s">
        <v>11828</v>
      </c>
      <c r="F2093" t="s">
        <v>15439</v>
      </c>
      <c r="G2093" t="s">
        <v>15440</v>
      </c>
      <c r="H2093">
        <v>1</v>
      </c>
      <c r="I2093">
        <v>372.99</v>
      </c>
    </row>
    <row r="2094" spans="1:9" x14ac:dyDescent="0.25">
      <c r="A2094">
        <v>3093</v>
      </c>
      <c r="B2094" s="8">
        <v>45041</v>
      </c>
      <c r="C2094" t="s">
        <v>11831</v>
      </c>
      <c r="D2094" t="s">
        <v>11818</v>
      </c>
      <c r="E2094" t="s">
        <v>11828</v>
      </c>
      <c r="F2094" t="s">
        <v>15441</v>
      </c>
      <c r="G2094" t="s">
        <v>15442</v>
      </c>
      <c r="H2094">
        <v>5</v>
      </c>
      <c r="I2094">
        <v>229.87</v>
      </c>
    </row>
    <row r="2095" spans="1:9" x14ac:dyDescent="0.25">
      <c r="A2095">
        <v>3094</v>
      </c>
      <c r="B2095" s="8">
        <v>44929</v>
      </c>
      <c r="C2095" t="s">
        <v>11835</v>
      </c>
      <c r="D2095" t="s">
        <v>11818</v>
      </c>
      <c r="E2095" t="s">
        <v>11819</v>
      </c>
      <c r="F2095" t="s">
        <v>15443</v>
      </c>
      <c r="G2095" t="s">
        <v>15444</v>
      </c>
      <c r="H2095">
        <v>2</v>
      </c>
      <c r="I2095">
        <v>544.30999999999995</v>
      </c>
    </row>
    <row r="2096" spans="1:9" x14ac:dyDescent="0.25">
      <c r="A2096">
        <v>3095</v>
      </c>
      <c r="B2096" s="8">
        <v>44799</v>
      </c>
      <c r="C2096" t="s">
        <v>11831</v>
      </c>
      <c r="D2096" t="s">
        <v>11818</v>
      </c>
      <c r="E2096" t="s">
        <v>11819</v>
      </c>
      <c r="F2096" t="s">
        <v>15445</v>
      </c>
      <c r="G2096" t="s">
        <v>15446</v>
      </c>
      <c r="H2096">
        <v>4</v>
      </c>
      <c r="I2096">
        <v>461.79</v>
      </c>
    </row>
    <row r="2097" spans="1:9" x14ac:dyDescent="0.25">
      <c r="A2097">
        <v>3096</v>
      </c>
      <c r="B2097" s="8">
        <v>45045</v>
      </c>
      <c r="C2097" t="s">
        <v>11825</v>
      </c>
      <c r="D2097" t="s">
        <v>11818</v>
      </c>
      <c r="E2097" t="s">
        <v>11819</v>
      </c>
      <c r="F2097" t="s">
        <v>15447</v>
      </c>
      <c r="G2097" t="s">
        <v>15448</v>
      </c>
      <c r="H2097">
        <v>1</v>
      </c>
      <c r="I2097">
        <v>108.99</v>
      </c>
    </row>
    <row r="2098" spans="1:9" x14ac:dyDescent="0.25">
      <c r="A2098">
        <v>3097</v>
      </c>
      <c r="B2098" s="8">
        <v>44925</v>
      </c>
      <c r="C2098" t="s">
        <v>11835</v>
      </c>
      <c r="D2098" t="s">
        <v>11818</v>
      </c>
      <c r="E2098" t="s">
        <v>11819</v>
      </c>
      <c r="F2098" t="s">
        <v>15449</v>
      </c>
      <c r="G2098" t="s">
        <v>15450</v>
      </c>
      <c r="H2098">
        <v>5</v>
      </c>
      <c r="I2098">
        <v>166.08</v>
      </c>
    </row>
    <row r="2099" spans="1:9" x14ac:dyDescent="0.25">
      <c r="A2099">
        <v>3098</v>
      </c>
      <c r="B2099" s="8">
        <v>44661</v>
      </c>
      <c r="C2099" t="s">
        <v>11822</v>
      </c>
      <c r="D2099" t="s">
        <v>11832</v>
      </c>
      <c r="E2099" t="s">
        <v>11828</v>
      </c>
      <c r="F2099" t="s">
        <v>15451</v>
      </c>
      <c r="G2099" t="s">
        <v>15452</v>
      </c>
      <c r="H2099">
        <v>1</v>
      </c>
      <c r="I2099">
        <v>801.69</v>
      </c>
    </row>
    <row r="2100" spans="1:9" x14ac:dyDescent="0.25">
      <c r="A2100">
        <v>3099</v>
      </c>
      <c r="B2100" s="8">
        <v>45077</v>
      </c>
      <c r="C2100" t="s">
        <v>11825</v>
      </c>
      <c r="D2100" t="s">
        <v>11818</v>
      </c>
      <c r="E2100" t="s">
        <v>11828</v>
      </c>
      <c r="F2100" t="s">
        <v>15453</v>
      </c>
      <c r="G2100" t="s">
        <v>15454</v>
      </c>
      <c r="H2100">
        <v>4</v>
      </c>
      <c r="I2100">
        <v>355.34</v>
      </c>
    </row>
    <row r="2101" spans="1:9" x14ac:dyDescent="0.25">
      <c r="A2101">
        <v>3100</v>
      </c>
      <c r="B2101" s="8">
        <v>45123</v>
      </c>
      <c r="C2101" t="s">
        <v>11825</v>
      </c>
      <c r="D2101" t="s">
        <v>11832</v>
      </c>
      <c r="E2101" t="s">
        <v>11819</v>
      </c>
      <c r="F2101" t="s">
        <v>15455</v>
      </c>
      <c r="G2101" t="s">
        <v>15456</v>
      </c>
      <c r="H2101">
        <v>4</v>
      </c>
      <c r="I2101">
        <v>136.94</v>
      </c>
    </row>
    <row r="2102" spans="1:9" x14ac:dyDescent="0.25">
      <c r="A2102">
        <v>3101</v>
      </c>
      <c r="B2102" s="8">
        <v>45067</v>
      </c>
      <c r="C2102" t="s">
        <v>11825</v>
      </c>
      <c r="D2102" t="s">
        <v>11818</v>
      </c>
      <c r="E2102" t="s">
        <v>11828</v>
      </c>
      <c r="F2102" t="s">
        <v>15457</v>
      </c>
      <c r="G2102" t="s">
        <v>15458</v>
      </c>
      <c r="H2102">
        <v>4</v>
      </c>
      <c r="I2102">
        <v>849.63</v>
      </c>
    </row>
    <row r="2103" spans="1:9" x14ac:dyDescent="0.25">
      <c r="A2103">
        <v>3102</v>
      </c>
      <c r="B2103" s="8">
        <v>45173</v>
      </c>
      <c r="C2103" t="s">
        <v>11817</v>
      </c>
      <c r="D2103" t="s">
        <v>11818</v>
      </c>
      <c r="E2103" t="s">
        <v>11819</v>
      </c>
      <c r="F2103" t="s">
        <v>15459</v>
      </c>
      <c r="G2103" t="s">
        <v>15460</v>
      </c>
      <c r="H2103">
        <v>5</v>
      </c>
      <c r="I2103">
        <v>524.34</v>
      </c>
    </row>
    <row r="2104" spans="1:9" x14ac:dyDescent="0.25">
      <c r="A2104">
        <v>3103</v>
      </c>
      <c r="B2104" s="8">
        <v>44982</v>
      </c>
      <c r="C2104" t="s">
        <v>11825</v>
      </c>
      <c r="D2104" t="s">
        <v>11832</v>
      </c>
      <c r="E2104" t="s">
        <v>11819</v>
      </c>
      <c r="F2104" t="s">
        <v>15461</v>
      </c>
      <c r="G2104" t="s">
        <v>15462</v>
      </c>
      <c r="H2104">
        <v>1</v>
      </c>
      <c r="I2104">
        <v>141.25</v>
      </c>
    </row>
    <row r="2105" spans="1:9" x14ac:dyDescent="0.25">
      <c r="A2105">
        <v>3104</v>
      </c>
      <c r="B2105" s="8">
        <v>44965</v>
      </c>
      <c r="C2105" t="s">
        <v>11835</v>
      </c>
      <c r="D2105" t="s">
        <v>11818</v>
      </c>
      <c r="E2105" t="s">
        <v>11819</v>
      </c>
      <c r="F2105" t="s">
        <v>15463</v>
      </c>
      <c r="G2105" t="s">
        <v>15464</v>
      </c>
      <c r="H2105">
        <v>3</v>
      </c>
      <c r="I2105">
        <v>852.79</v>
      </c>
    </row>
    <row r="2106" spans="1:9" x14ac:dyDescent="0.25">
      <c r="A2106">
        <v>3105</v>
      </c>
      <c r="B2106" s="8">
        <v>44803</v>
      </c>
      <c r="C2106" t="s">
        <v>11825</v>
      </c>
      <c r="D2106" t="s">
        <v>11832</v>
      </c>
      <c r="E2106" t="s">
        <v>11819</v>
      </c>
      <c r="F2106" t="s">
        <v>11488</v>
      </c>
      <c r="G2106" t="s">
        <v>15465</v>
      </c>
      <c r="H2106">
        <v>3</v>
      </c>
      <c r="I2106">
        <v>805.93</v>
      </c>
    </row>
    <row r="2107" spans="1:9" x14ac:dyDescent="0.25">
      <c r="A2107">
        <v>3106</v>
      </c>
      <c r="B2107" s="8">
        <v>45082</v>
      </c>
      <c r="C2107" t="s">
        <v>11831</v>
      </c>
      <c r="D2107" t="s">
        <v>11832</v>
      </c>
      <c r="E2107" t="s">
        <v>11819</v>
      </c>
      <c r="F2107" t="s">
        <v>15466</v>
      </c>
      <c r="G2107" t="s">
        <v>15467</v>
      </c>
      <c r="H2107">
        <v>3</v>
      </c>
      <c r="I2107">
        <v>957.31</v>
      </c>
    </row>
    <row r="2108" spans="1:9" x14ac:dyDescent="0.25">
      <c r="A2108">
        <v>3107</v>
      </c>
      <c r="B2108" s="8">
        <v>45062</v>
      </c>
      <c r="C2108" t="s">
        <v>11822</v>
      </c>
      <c r="D2108" t="s">
        <v>11818</v>
      </c>
      <c r="E2108" t="s">
        <v>11819</v>
      </c>
      <c r="F2108" t="s">
        <v>12405</v>
      </c>
      <c r="G2108" t="s">
        <v>15468</v>
      </c>
      <c r="H2108">
        <v>1</v>
      </c>
      <c r="I2108">
        <v>855.26</v>
      </c>
    </row>
    <row r="2109" spans="1:9" x14ac:dyDescent="0.25">
      <c r="A2109">
        <v>3108</v>
      </c>
      <c r="B2109" s="8">
        <v>45114</v>
      </c>
      <c r="C2109" t="s">
        <v>11817</v>
      </c>
      <c r="D2109" t="s">
        <v>11832</v>
      </c>
      <c r="E2109" t="s">
        <v>11828</v>
      </c>
      <c r="F2109" t="s">
        <v>10927</v>
      </c>
      <c r="G2109" t="s">
        <v>15469</v>
      </c>
      <c r="H2109">
        <v>1</v>
      </c>
      <c r="I2109">
        <v>755.13</v>
      </c>
    </row>
    <row r="2110" spans="1:9" x14ac:dyDescent="0.25">
      <c r="A2110">
        <v>3109</v>
      </c>
      <c r="B2110" s="8">
        <v>45266</v>
      </c>
      <c r="C2110" t="s">
        <v>11817</v>
      </c>
      <c r="D2110" t="s">
        <v>11832</v>
      </c>
      <c r="E2110" t="s">
        <v>11819</v>
      </c>
      <c r="F2110" t="s">
        <v>6905</v>
      </c>
      <c r="G2110" t="s">
        <v>15470</v>
      </c>
      <c r="H2110">
        <v>1</v>
      </c>
      <c r="I2110">
        <v>260.83999999999997</v>
      </c>
    </row>
    <row r="2111" spans="1:9" x14ac:dyDescent="0.25">
      <c r="A2111">
        <v>3110</v>
      </c>
      <c r="B2111" s="8">
        <v>44863</v>
      </c>
      <c r="C2111" t="s">
        <v>11825</v>
      </c>
      <c r="D2111" t="s">
        <v>11832</v>
      </c>
      <c r="E2111" t="s">
        <v>11828</v>
      </c>
      <c r="F2111" t="s">
        <v>15471</v>
      </c>
      <c r="G2111" t="s">
        <v>15472</v>
      </c>
      <c r="H2111">
        <v>3</v>
      </c>
      <c r="I2111">
        <v>299.97000000000003</v>
      </c>
    </row>
    <row r="2112" spans="1:9" x14ac:dyDescent="0.25">
      <c r="A2112">
        <v>3111</v>
      </c>
      <c r="B2112" s="8">
        <v>45083</v>
      </c>
      <c r="C2112" t="s">
        <v>11822</v>
      </c>
      <c r="D2112" t="s">
        <v>11818</v>
      </c>
      <c r="E2112" t="s">
        <v>11819</v>
      </c>
      <c r="F2112" t="s">
        <v>15473</v>
      </c>
      <c r="G2112" t="s">
        <v>15474</v>
      </c>
      <c r="H2112">
        <v>1</v>
      </c>
      <c r="I2112">
        <v>374.9</v>
      </c>
    </row>
    <row r="2113" spans="1:9" x14ac:dyDescent="0.25">
      <c r="A2113">
        <v>3112</v>
      </c>
      <c r="B2113" s="8">
        <v>44827</v>
      </c>
      <c r="C2113" t="s">
        <v>11825</v>
      </c>
      <c r="D2113" t="s">
        <v>11818</v>
      </c>
      <c r="E2113" t="s">
        <v>11828</v>
      </c>
      <c r="F2113" t="s">
        <v>15475</v>
      </c>
      <c r="G2113" t="s">
        <v>15476</v>
      </c>
      <c r="H2113">
        <v>5</v>
      </c>
      <c r="I2113">
        <v>168.79</v>
      </c>
    </row>
    <row r="2114" spans="1:9" x14ac:dyDescent="0.25">
      <c r="A2114">
        <v>3113</v>
      </c>
      <c r="B2114" s="8">
        <v>44884</v>
      </c>
      <c r="C2114" t="s">
        <v>11822</v>
      </c>
      <c r="D2114" t="s">
        <v>11818</v>
      </c>
      <c r="E2114" t="s">
        <v>11828</v>
      </c>
      <c r="F2114" t="s">
        <v>15477</v>
      </c>
      <c r="G2114" t="s">
        <v>15478</v>
      </c>
      <c r="H2114">
        <v>5</v>
      </c>
      <c r="I2114">
        <v>236.27</v>
      </c>
    </row>
    <row r="2115" spans="1:9" x14ac:dyDescent="0.25">
      <c r="A2115">
        <v>3114</v>
      </c>
      <c r="B2115" s="8">
        <v>45200</v>
      </c>
      <c r="C2115" t="s">
        <v>11825</v>
      </c>
      <c r="D2115" t="s">
        <v>11818</v>
      </c>
      <c r="E2115" t="s">
        <v>11828</v>
      </c>
      <c r="F2115" t="s">
        <v>12132</v>
      </c>
      <c r="G2115" t="s">
        <v>15479</v>
      </c>
      <c r="H2115">
        <v>5</v>
      </c>
      <c r="I2115">
        <v>569.5</v>
      </c>
    </row>
    <row r="2116" spans="1:9" x14ac:dyDescent="0.25">
      <c r="A2116">
        <v>3115</v>
      </c>
      <c r="B2116" s="8">
        <v>44964</v>
      </c>
      <c r="C2116" t="s">
        <v>11825</v>
      </c>
      <c r="D2116" t="s">
        <v>11818</v>
      </c>
      <c r="E2116" t="s">
        <v>11819</v>
      </c>
      <c r="F2116" t="s">
        <v>15480</v>
      </c>
      <c r="G2116" t="s">
        <v>15481</v>
      </c>
      <c r="H2116">
        <v>3</v>
      </c>
      <c r="I2116">
        <v>386.26</v>
      </c>
    </row>
    <row r="2117" spans="1:9" x14ac:dyDescent="0.25">
      <c r="A2117">
        <v>3116</v>
      </c>
      <c r="B2117" s="8">
        <v>44796</v>
      </c>
      <c r="C2117" t="s">
        <v>11835</v>
      </c>
      <c r="D2117" t="s">
        <v>11832</v>
      </c>
      <c r="E2117" t="s">
        <v>11819</v>
      </c>
      <c r="F2117" t="s">
        <v>15482</v>
      </c>
      <c r="G2117" t="s">
        <v>15483</v>
      </c>
      <c r="H2117">
        <v>4</v>
      </c>
      <c r="I2117">
        <v>323.12</v>
      </c>
    </row>
    <row r="2118" spans="1:9" x14ac:dyDescent="0.25">
      <c r="A2118">
        <v>3117</v>
      </c>
      <c r="B2118" s="8">
        <v>45032</v>
      </c>
      <c r="C2118" t="s">
        <v>11831</v>
      </c>
      <c r="D2118" t="s">
        <v>11832</v>
      </c>
      <c r="E2118" t="s">
        <v>11828</v>
      </c>
      <c r="F2118" t="s">
        <v>6764</v>
      </c>
      <c r="G2118" t="s">
        <v>15484</v>
      </c>
      <c r="H2118">
        <v>5</v>
      </c>
      <c r="I2118">
        <v>461.57</v>
      </c>
    </row>
    <row r="2119" spans="1:9" x14ac:dyDescent="0.25">
      <c r="A2119">
        <v>3118</v>
      </c>
      <c r="B2119" s="8">
        <v>44723</v>
      </c>
      <c r="C2119" t="s">
        <v>11825</v>
      </c>
      <c r="D2119" t="s">
        <v>11832</v>
      </c>
      <c r="E2119" t="s">
        <v>11819</v>
      </c>
      <c r="F2119" t="s">
        <v>15485</v>
      </c>
      <c r="G2119" t="s">
        <v>15486</v>
      </c>
      <c r="H2119">
        <v>2</v>
      </c>
      <c r="I2119">
        <v>543.74</v>
      </c>
    </row>
    <row r="2120" spans="1:9" x14ac:dyDescent="0.25">
      <c r="A2120">
        <v>3119</v>
      </c>
      <c r="B2120" s="8">
        <v>44983</v>
      </c>
      <c r="C2120" t="s">
        <v>11822</v>
      </c>
      <c r="D2120" t="s">
        <v>11832</v>
      </c>
      <c r="E2120" t="s">
        <v>11828</v>
      </c>
      <c r="F2120" t="s">
        <v>15487</v>
      </c>
      <c r="G2120" t="s">
        <v>15488</v>
      </c>
      <c r="H2120">
        <v>1</v>
      </c>
      <c r="I2120">
        <v>899.2</v>
      </c>
    </row>
    <row r="2121" spans="1:9" x14ac:dyDescent="0.25">
      <c r="A2121">
        <v>3120</v>
      </c>
      <c r="B2121" s="8">
        <v>45053</v>
      </c>
      <c r="C2121" t="s">
        <v>11835</v>
      </c>
      <c r="D2121" t="s">
        <v>11832</v>
      </c>
      <c r="E2121" t="s">
        <v>11819</v>
      </c>
      <c r="F2121" t="s">
        <v>15489</v>
      </c>
      <c r="G2121" t="s">
        <v>15490</v>
      </c>
      <c r="H2121">
        <v>2</v>
      </c>
      <c r="I2121">
        <v>144.25</v>
      </c>
    </row>
    <row r="2122" spans="1:9" x14ac:dyDescent="0.25">
      <c r="A2122">
        <v>3121</v>
      </c>
      <c r="B2122" s="8">
        <v>45038</v>
      </c>
      <c r="C2122" t="s">
        <v>11822</v>
      </c>
      <c r="D2122" t="s">
        <v>11832</v>
      </c>
      <c r="E2122" t="s">
        <v>11819</v>
      </c>
      <c r="F2122" t="s">
        <v>15491</v>
      </c>
      <c r="G2122" t="s">
        <v>15492</v>
      </c>
      <c r="H2122">
        <v>1</v>
      </c>
      <c r="I2122">
        <v>854.54</v>
      </c>
    </row>
    <row r="2123" spans="1:9" x14ac:dyDescent="0.25">
      <c r="A2123">
        <v>3122</v>
      </c>
      <c r="B2123" s="8">
        <v>44942</v>
      </c>
      <c r="C2123" t="s">
        <v>11817</v>
      </c>
      <c r="D2123" t="s">
        <v>11832</v>
      </c>
      <c r="E2123" t="s">
        <v>11828</v>
      </c>
      <c r="F2123" t="s">
        <v>15493</v>
      </c>
      <c r="G2123" t="s">
        <v>15494</v>
      </c>
      <c r="H2123">
        <v>4</v>
      </c>
      <c r="I2123">
        <v>107.47</v>
      </c>
    </row>
    <row r="2124" spans="1:9" x14ac:dyDescent="0.25">
      <c r="A2124">
        <v>3123</v>
      </c>
      <c r="B2124" s="8">
        <v>44927</v>
      </c>
      <c r="C2124" t="s">
        <v>11831</v>
      </c>
      <c r="D2124" t="s">
        <v>11832</v>
      </c>
      <c r="E2124" t="s">
        <v>11819</v>
      </c>
      <c r="F2124" t="s">
        <v>15495</v>
      </c>
      <c r="G2124" t="s">
        <v>15496</v>
      </c>
      <c r="H2124">
        <v>4</v>
      </c>
      <c r="I2124">
        <v>479</v>
      </c>
    </row>
    <row r="2125" spans="1:9" x14ac:dyDescent="0.25">
      <c r="A2125">
        <v>3124</v>
      </c>
      <c r="B2125" s="8">
        <v>44601</v>
      </c>
      <c r="C2125" t="s">
        <v>11817</v>
      </c>
      <c r="D2125" t="s">
        <v>11832</v>
      </c>
      <c r="E2125" t="s">
        <v>11828</v>
      </c>
      <c r="F2125" t="s">
        <v>15497</v>
      </c>
      <c r="G2125" t="s">
        <v>15498</v>
      </c>
      <c r="H2125">
        <v>2</v>
      </c>
      <c r="I2125">
        <v>965.62</v>
      </c>
    </row>
    <row r="2126" spans="1:9" x14ac:dyDescent="0.25">
      <c r="A2126">
        <v>3125</v>
      </c>
      <c r="B2126" s="8">
        <v>45206</v>
      </c>
      <c r="C2126" t="s">
        <v>11822</v>
      </c>
      <c r="D2126" t="s">
        <v>11832</v>
      </c>
      <c r="E2126" t="s">
        <v>11828</v>
      </c>
      <c r="F2126" t="s">
        <v>15499</v>
      </c>
      <c r="G2126" t="s">
        <v>1240</v>
      </c>
      <c r="H2126">
        <v>2</v>
      </c>
      <c r="I2126">
        <v>459.53</v>
      </c>
    </row>
    <row r="2127" spans="1:9" x14ac:dyDescent="0.25">
      <c r="A2127">
        <v>3126</v>
      </c>
      <c r="B2127" s="8">
        <v>45128</v>
      </c>
      <c r="C2127" t="s">
        <v>11831</v>
      </c>
      <c r="D2127" t="s">
        <v>11832</v>
      </c>
      <c r="E2127" t="s">
        <v>11828</v>
      </c>
      <c r="F2127" t="s">
        <v>10927</v>
      </c>
      <c r="G2127" t="s">
        <v>15500</v>
      </c>
      <c r="H2127">
        <v>4</v>
      </c>
      <c r="I2127">
        <v>667.54</v>
      </c>
    </row>
    <row r="2128" spans="1:9" x14ac:dyDescent="0.25">
      <c r="A2128">
        <v>3127</v>
      </c>
      <c r="B2128" s="8">
        <v>44976</v>
      </c>
      <c r="C2128" t="s">
        <v>11835</v>
      </c>
      <c r="D2128" t="s">
        <v>11832</v>
      </c>
      <c r="E2128" t="s">
        <v>11819</v>
      </c>
      <c r="F2128" t="s">
        <v>15501</v>
      </c>
      <c r="G2128" t="s">
        <v>15502</v>
      </c>
      <c r="H2128">
        <v>5</v>
      </c>
      <c r="I2128">
        <v>309.74</v>
      </c>
    </row>
    <row r="2129" spans="1:9" x14ac:dyDescent="0.25">
      <c r="A2129">
        <v>3128</v>
      </c>
      <c r="B2129" s="8">
        <v>44985</v>
      </c>
      <c r="C2129" t="s">
        <v>11831</v>
      </c>
      <c r="D2129" t="s">
        <v>11818</v>
      </c>
      <c r="E2129" t="s">
        <v>11828</v>
      </c>
      <c r="F2129" t="s">
        <v>15503</v>
      </c>
      <c r="G2129" t="s">
        <v>3500</v>
      </c>
      <c r="H2129">
        <v>1</v>
      </c>
      <c r="I2129">
        <v>830.63</v>
      </c>
    </row>
    <row r="2130" spans="1:9" x14ac:dyDescent="0.25">
      <c r="A2130">
        <v>3129</v>
      </c>
      <c r="B2130" s="8">
        <v>45236</v>
      </c>
      <c r="C2130" t="s">
        <v>11825</v>
      </c>
      <c r="D2130" t="s">
        <v>11818</v>
      </c>
      <c r="E2130" t="s">
        <v>11819</v>
      </c>
      <c r="F2130" t="s">
        <v>15504</v>
      </c>
      <c r="G2130" t="s">
        <v>15505</v>
      </c>
      <c r="H2130">
        <v>4</v>
      </c>
      <c r="I2130">
        <v>277.31</v>
      </c>
    </row>
    <row r="2131" spans="1:9" x14ac:dyDescent="0.25">
      <c r="A2131">
        <v>3130</v>
      </c>
      <c r="B2131" s="8">
        <v>45006</v>
      </c>
      <c r="C2131" t="s">
        <v>11817</v>
      </c>
      <c r="D2131" t="s">
        <v>11818</v>
      </c>
      <c r="E2131" t="s">
        <v>11819</v>
      </c>
      <c r="F2131" t="s">
        <v>15506</v>
      </c>
      <c r="G2131" t="s">
        <v>15507</v>
      </c>
      <c r="H2131">
        <v>3</v>
      </c>
      <c r="I2131">
        <v>501.5</v>
      </c>
    </row>
    <row r="2132" spans="1:9" x14ac:dyDescent="0.25">
      <c r="A2132">
        <v>3131</v>
      </c>
      <c r="B2132" s="8">
        <v>44941</v>
      </c>
      <c r="C2132" t="s">
        <v>11822</v>
      </c>
      <c r="D2132" t="s">
        <v>11818</v>
      </c>
      <c r="E2132" t="s">
        <v>11828</v>
      </c>
      <c r="F2132" t="s">
        <v>15508</v>
      </c>
      <c r="G2132" t="s">
        <v>15509</v>
      </c>
      <c r="H2132">
        <v>3</v>
      </c>
      <c r="I2132">
        <v>937.85</v>
      </c>
    </row>
    <row r="2133" spans="1:9" x14ac:dyDescent="0.25">
      <c r="A2133">
        <v>3132</v>
      </c>
      <c r="B2133" s="8">
        <v>45001</v>
      </c>
      <c r="C2133" t="s">
        <v>11831</v>
      </c>
      <c r="D2133" t="s">
        <v>11818</v>
      </c>
      <c r="E2133" t="s">
        <v>11819</v>
      </c>
      <c r="F2133" t="s">
        <v>12792</v>
      </c>
      <c r="G2133" t="s">
        <v>15510</v>
      </c>
      <c r="H2133">
        <v>3</v>
      </c>
      <c r="I2133">
        <v>134.91999999999999</v>
      </c>
    </row>
    <row r="2134" spans="1:9" x14ac:dyDescent="0.25">
      <c r="A2134">
        <v>3133</v>
      </c>
      <c r="B2134" s="8">
        <v>44844</v>
      </c>
      <c r="C2134" t="s">
        <v>11831</v>
      </c>
      <c r="D2134" t="s">
        <v>11832</v>
      </c>
      <c r="E2134" t="s">
        <v>11819</v>
      </c>
      <c r="F2134" t="s">
        <v>12016</v>
      </c>
      <c r="G2134" t="s">
        <v>15511</v>
      </c>
      <c r="H2134">
        <v>3</v>
      </c>
      <c r="I2134">
        <v>946.99</v>
      </c>
    </row>
    <row r="2135" spans="1:9" x14ac:dyDescent="0.25">
      <c r="A2135">
        <v>3134</v>
      </c>
      <c r="B2135" s="8">
        <v>45003</v>
      </c>
      <c r="C2135" t="s">
        <v>11825</v>
      </c>
      <c r="D2135" t="s">
        <v>11832</v>
      </c>
      <c r="E2135" t="s">
        <v>11828</v>
      </c>
      <c r="F2135" t="s">
        <v>15512</v>
      </c>
      <c r="G2135" t="s">
        <v>15513</v>
      </c>
      <c r="H2135">
        <v>4</v>
      </c>
      <c r="I2135">
        <v>945.68</v>
      </c>
    </row>
    <row r="2136" spans="1:9" x14ac:dyDescent="0.25">
      <c r="A2136">
        <v>3135</v>
      </c>
      <c r="B2136" s="8">
        <v>44954</v>
      </c>
      <c r="C2136" t="s">
        <v>11831</v>
      </c>
      <c r="D2136" t="s">
        <v>11818</v>
      </c>
      <c r="E2136" t="s">
        <v>11828</v>
      </c>
      <c r="F2136" t="s">
        <v>15514</v>
      </c>
      <c r="G2136" t="s">
        <v>15515</v>
      </c>
      <c r="H2136">
        <v>5</v>
      </c>
      <c r="I2136">
        <v>142.21</v>
      </c>
    </row>
    <row r="2137" spans="1:9" x14ac:dyDescent="0.25">
      <c r="A2137">
        <v>3136</v>
      </c>
      <c r="B2137" s="8">
        <v>44887</v>
      </c>
      <c r="C2137" t="s">
        <v>11835</v>
      </c>
      <c r="D2137" t="s">
        <v>11832</v>
      </c>
      <c r="E2137" t="s">
        <v>11819</v>
      </c>
      <c r="F2137" t="s">
        <v>15516</v>
      </c>
      <c r="G2137" t="s">
        <v>15517</v>
      </c>
      <c r="H2137">
        <v>2</v>
      </c>
      <c r="I2137">
        <v>386.95</v>
      </c>
    </row>
    <row r="2138" spans="1:9" x14ac:dyDescent="0.25">
      <c r="A2138">
        <v>3137</v>
      </c>
      <c r="B2138" s="8">
        <v>45236</v>
      </c>
      <c r="C2138" t="s">
        <v>11825</v>
      </c>
      <c r="D2138" t="s">
        <v>11832</v>
      </c>
      <c r="E2138" t="s">
        <v>11828</v>
      </c>
      <c r="F2138" t="s">
        <v>15518</v>
      </c>
      <c r="G2138" t="s">
        <v>15519</v>
      </c>
      <c r="H2138">
        <v>4</v>
      </c>
      <c r="I2138">
        <v>641.67999999999995</v>
      </c>
    </row>
    <row r="2139" spans="1:9" x14ac:dyDescent="0.25">
      <c r="A2139">
        <v>3138</v>
      </c>
      <c r="B2139" s="8">
        <v>45133</v>
      </c>
      <c r="C2139" t="s">
        <v>11835</v>
      </c>
      <c r="D2139" t="s">
        <v>11818</v>
      </c>
      <c r="E2139" t="s">
        <v>11819</v>
      </c>
      <c r="F2139" t="s">
        <v>15520</v>
      </c>
      <c r="G2139" t="s">
        <v>15521</v>
      </c>
      <c r="H2139">
        <v>2</v>
      </c>
      <c r="I2139">
        <v>295.67</v>
      </c>
    </row>
    <row r="2140" spans="1:9" x14ac:dyDescent="0.25">
      <c r="A2140">
        <v>3139</v>
      </c>
      <c r="B2140" s="8">
        <v>45039</v>
      </c>
      <c r="C2140" t="s">
        <v>11831</v>
      </c>
      <c r="D2140" t="s">
        <v>11832</v>
      </c>
      <c r="E2140" t="s">
        <v>11828</v>
      </c>
      <c r="F2140" t="s">
        <v>13152</v>
      </c>
      <c r="G2140" t="s">
        <v>15522</v>
      </c>
      <c r="H2140">
        <v>4</v>
      </c>
      <c r="I2140">
        <v>649.64</v>
      </c>
    </row>
    <row r="2141" spans="1:9" x14ac:dyDescent="0.25">
      <c r="A2141">
        <v>3140</v>
      </c>
      <c r="B2141" s="8">
        <v>44907</v>
      </c>
      <c r="C2141" t="s">
        <v>11825</v>
      </c>
      <c r="D2141" t="s">
        <v>11832</v>
      </c>
      <c r="E2141" t="s">
        <v>11819</v>
      </c>
      <c r="F2141" t="s">
        <v>15523</v>
      </c>
      <c r="G2141" t="s">
        <v>15524</v>
      </c>
      <c r="H2141">
        <v>1</v>
      </c>
      <c r="I2141">
        <v>402.77</v>
      </c>
    </row>
    <row r="2142" spans="1:9" x14ac:dyDescent="0.25">
      <c r="A2142">
        <v>3141</v>
      </c>
      <c r="B2142" s="8">
        <v>44930</v>
      </c>
      <c r="C2142" t="s">
        <v>11822</v>
      </c>
      <c r="D2142" t="s">
        <v>11818</v>
      </c>
      <c r="E2142" t="s">
        <v>11819</v>
      </c>
      <c r="F2142" t="s">
        <v>15525</v>
      </c>
      <c r="G2142" t="s">
        <v>15526</v>
      </c>
      <c r="H2142">
        <v>3</v>
      </c>
      <c r="I2142">
        <v>311.92</v>
      </c>
    </row>
    <row r="2143" spans="1:9" x14ac:dyDescent="0.25">
      <c r="A2143">
        <v>3142</v>
      </c>
      <c r="B2143" s="8">
        <v>45170</v>
      </c>
      <c r="C2143" t="s">
        <v>11831</v>
      </c>
      <c r="D2143" t="s">
        <v>11832</v>
      </c>
      <c r="E2143" t="s">
        <v>11819</v>
      </c>
      <c r="F2143" t="s">
        <v>15527</v>
      </c>
      <c r="G2143" t="s">
        <v>15528</v>
      </c>
      <c r="H2143">
        <v>5</v>
      </c>
      <c r="I2143">
        <v>730.99</v>
      </c>
    </row>
    <row r="2144" spans="1:9" x14ac:dyDescent="0.25">
      <c r="A2144">
        <v>3143</v>
      </c>
      <c r="B2144" s="8">
        <v>45068</v>
      </c>
      <c r="C2144" t="s">
        <v>11835</v>
      </c>
      <c r="D2144" t="s">
        <v>11818</v>
      </c>
      <c r="E2144" t="s">
        <v>11819</v>
      </c>
      <c r="F2144" t="s">
        <v>15529</v>
      </c>
      <c r="G2144" t="s">
        <v>15530</v>
      </c>
      <c r="H2144">
        <v>3</v>
      </c>
      <c r="I2144">
        <v>330.04</v>
      </c>
    </row>
    <row r="2145" spans="1:9" x14ac:dyDescent="0.25">
      <c r="A2145">
        <v>3144</v>
      </c>
      <c r="B2145" s="8">
        <v>45122</v>
      </c>
      <c r="C2145" t="s">
        <v>11831</v>
      </c>
      <c r="D2145" t="s">
        <v>11818</v>
      </c>
      <c r="E2145" t="s">
        <v>11828</v>
      </c>
      <c r="F2145" t="s">
        <v>15531</v>
      </c>
      <c r="G2145" t="s">
        <v>15532</v>
      </c>
      <c r="H2145">
        <v>3</v>
      </c>
      <c r="I2145">
        <v>848.99</v>
      </c>
    </row>
    <row r="2146" spans="1:9" x14ac:dyDescent="0.25">
      <c r="A2146">
        <v>3145</v>
      </c>
      <c r="B2146" s="8">
        <v>45076</v>
      </c>
      <c r="C2146" t="s">
        <v>11822</v>
      </c>
      <c r="D2146" t="s">
        <v>11818</v>
      </c>
      <c r="E2146" t="s">
        <v>11828</v>
      </c>
      <c r="F2146" t="s">
        <v>15533</v>
      </c>
      <c r="G2146" t="s">
        <v>15534</v>
      </c>
      <c r="H2146">
        <v>4</v>
      </c>
      <c r="I2146">
        <v>773.76</v>
      </c>
    </row>
    <row r="2147" spans="1:9" x14ac:dyDescent="0.25">
      <c r="A2147">
        <v>3146</v>
      </c>
      <c r="B2147" s="8">
        <v>45080</v>
      </c>
      <c r="C2147" t="s">
        <v>11825</v>
      </c>
      <c r="D2147" t="s">
        <v>11832</v>
      </c>
      <c r="E2147" t="s">
        <v>11828</v>
      </c>
      <c r="F2147" t="s">
        <v>15535</v>
      </c>
      <c r="G2147" t="s">
        <v>15536</v>
      </c>
      <c r="H2147">
        <v>5</v>
      </c>
      <c r="I2147">
        <v>560.03</v>
      </c>
    </row>
    <row r="2148" spans="1:9" x14ac:dyDescent="0.25">
      <c r="A2148">
        <v>3147</v>
      </c>
      <c r="B2148" s="8">
        <v>44915</v>
      </c>
      <c r="C2148" t="s">
        <v>11835</v>
      </c>
      <c r="D2148" t="s">
        <v>11832</v>
      </c>
      <c r="E2148" t="s">
        <v>11828</v>
      </c>
      <c r="F2148" t="s">
        <v>15537</v>
      </c>
      <c r="G2148" t="s">
        <v>15538</v>
      </c>
      <c r="H2148">
        <v>4</v>
      </c>
      <c r="I2148">
        <v>820.65</v>
      </c>
    </row>
    <row r="2149" spans="1:9" x14ac:dyDescent="0.25">
      <c r="A2149">
        <v>3148</v>
      </c>
      <c r="B2149" s="8">
        <v>45203</v>
      </c>
      <c r="C2149" t="s">
        <v>11831</v>
      </c>
      <c r="D2149" t="s">
        <v>11832</v>
      </c>
      <c r="E2149" t="s">
        <v>11828</v>
      </c>
      <c r="F2149" t="s">
        <v>11504</v>
      </c>
      <c r="G2149" t="s">
        <v>15539</v>
      </c>
      <c r="H2149">
        <v>2</v>
      </c>
      <c r="I2149">
        <v>727.06</v>
      </c>
    </row>
    <row r="2150" spans="1:9" x14ac:dyDescent="0.25">
      <c r="A2150">
        <v>3149</v>
      </c>
      <c r="B2150" s="8">
        <v>45114</v>
      </c>
      <c r="C2150" t="s">
        <v>11817</v>
      </c>
      <c r="D2150" t="s">
        <v>11818</v>
      </c>
      <c r="E2150" t="s">
        <v>11819</v>
      </c>
      <c r="F2150" t="s">
        <v>15540</v>
      </c>
      <c r="G2150" t="s">
        <v>15541</v>
      </c>
      <c r="H2150">
        <v>2</v>
      </c>
      <c r="I2150">
        <v>858.12</v>
      </c>
    </row>
    <row r="2151" spans="1:9" x14ac:dyDescent="0.25">
      <c r="A2151">
        <v>3150</v>
      </c>
      <c r="B2151" s="8">
        <v>44954</v>
      </c>
      <c r="C2151" t="s">
        <v>11817</v>
      </c>
      <c r="D2151" t="s">
        <v>11832</v>
      </c>
      <c r="E2151" t="s">
        <v>11819</v>
      </c>
      <c r="F2151" t="s">
        <v>15542</v>
      </c>
      <c r="G2151" t="s">
        <v>15543</v>
      </c>
      <c r="H2151">
        <v>4</v>
      </c>
      <c r="I2151">
        <v>781.04</v>
      </c>
    </row>
    <row r="2152" spans="1:9" x14ac:dyDescent="0.25">
      <c r="A2152">
        <v>3151</v>
      </c>
      <c r="B2152" s="8">
        <v>44722</v>
      </c>
      <c r="C2152" t="s">
        <v>11835</v>
      </c>
      <c r="D2152" t="s">
        <v>11818</v>
      </c>
      <c r="E2152" t="s">
        <v>11828</v>
      </c>
      <c r="F2152" t="s">
        <v>6945</v>
      </c>
      <c r="G2152" t="s">
        <v>15544</v>
      </c>
      <c r="H2152">
        <v>2</v>
      </c>
      <c r="I2152">
        <v>978.88</v>
      </c>
    </row>
    <row r="2153" spans="1:9" x14ac:dyDescent="0.25">
      <c r="A2153">
        <v>3152</v>
      </c>
      <c r="B2153" s="8">
        <v>45009</v>
      </c>
      <c r="C2153" t="s">
        <v>11831</v>
      </c>
      <c r="D2153" t="s">
        <v>11818</v>
      </c>
      <c r="E2153" t="s">
        <v>11819</v>
      </c>
      <c r="F2153" t="s">
        <v>15545</v>
      </c>
      <c r="G2153" t="s">
        <v>15546</v>
      </c>
      <c r="H2153">
        <v>4</v>
      </c>
      <c r="I2153">
        <v>955.95</v>
      </c>
    </row>
    <row r="2154" spans="1:9" x14ac:dyDescent="0.25">
      <c r="A2154">
        <v>3153</v>
      </c>
      <c r="B2154" s="8">
        <v>45237</v>
      </c>
      <c r="C2154" t="s">
        <v>11831</v>
      </c>
      <c r="D2154" t="s">
        <v>11832</v>
      </c>
      <c r="E2154" t="s">
        <v>11828</v>
      </c>
      <c r="F2154" t="s">
        <v>15547</v>
      </c>
      <c r="G2154" t="s">
        <v>15548</v>
      </c>
      <c r="H2154">
        <v>5</v>
      </c>
      <c r="I2154">
        <v>897.64</v>
      </c>
    </row>
    <row r="2155" spans="1:9" x14ac:dyDescent="0.25">
      <c r="A2155">
        <v>3154</v>
      </c>
      <c r="B2155" s="8">
        <v>45071</v>
      </c>
      <c r="C2155" t="s">
        <v>11817</v>
      </c>
      <c r="D2155" t="s">
        <v>11832</v>
      </c>
      <c r="E2155" t="s">
        <v>11828</v>
      </c>
      <c r="F2155" t="s">
        <v>6497</v>
      </c>
      <c r="G2155" t="s">
        <v>15549</v>
      </c>
      <c r="H2155">
        <v>4</v>
      </c>
      <c r="I2155">
        <v>418.08</v>
      </c>
    </row>
    <row r="2156" spans="1:9" x14ac:dyDescent="0.25">
      <c r="A2156">
        <v>3155</v>
      </c>
      <c r="B2156" s="8">
        <v>44800</v>
      </c>
      <c r="C2156" t="s">
        <v>11831</v>
      </c>
      <c r="D2156" t="s">
        <v>11832</v>
      </c>
      <c r="E2156" t="s">
        <v>11819</v>
      </c>
      <c r="F2156" t="s">
        <v>15550</v>
      </c>
      <c r="G2156" t="s">
        <v>15551</v>
      </c>
      <c r="H2156">
        <v>5</v>
      </c>
      <c r="I2156">
        <v>336.64</v>
      </c>
    </row>
    <row r="2157" spans="1:9" x14ac:dyDescent="0.25">
      <c r="A2157">
        <v>3156</v>
      </c>
      <c r="B2157" s="8">
        <v>44961</v>
      </c>
      <c r="C2157" t="s">
        <v>11831</v>
      </c>
      <c r="D2157" t="s">
        <v>11832</v>
      </c>
      <c r="E2157" t="s">
        <v>11819</v>
      </c>
      <c r="F2157" t="s">
        <v>9638</v>
      </c>
      <c r="G2157" t="s">
        <v>15552</v>
      </c>
      <c r="H2157">
        <v>4</v>
      </c>
      <c r="I2157">
        <v>171.46</v>
      </c>
    </row>
    <row r="2158" spans="1:9" x14ac:dyDescent="0.25">
      <c r="A2158">
        <v>3157</v>
      </c>
      <c r="B2158" s="8">
        <v>45072</v>
      </c>
      <c r="C2158" t="s">
        <v>11835</v>
      </c>
      <c r="D2158" t="s">
        <v>11818</v>
      </c>
      <c r="E2158" t="s">
        <v>11819</v>
      </c>
      <c r="F2158" t="s">
        <v>15282</v>
      </c>
      <c r="G2158" t="s">
        <v>898</v>
      </c>
      <c r="H2158">
        <v>3</v>
      </c>
      <c r="I2158">
        <v>401.9</v>
      </c>
    </row>
    <row r="2159" spans="1:9" x14ac:dyDescent="0.25">
      <c r="A2159">
        <v>3158</v>
      </c>
      <c r="B2159" s="8">
        <v>44914</v>
      </c>
      <c r="C2159" t="s">
        <v>11831</v>
      </c>
      <c r="D2159" t="s">
        <v>11818</v>
      </c>
      <c r="E2159" t="s">
        <v>11828</v>
      </c>
      <c r="F2159" t="s">
        <v>15553</v>
      </c>
      <c r="G2159" t="s">
        <v>15554</v>
      </c>
      <c r="H2159">
        <v>5</v>
      </c>
      <c r="I2159">
        <v>266.62</v>
      </c>
    </row>
    <row r="2160" spans="1:9" x14ac:dyDescent="0.25">
      <c r="A2160">
        <v>3159</v>
      </c>
      <c r="B2160" s="8">
        <v>45035</v>
      </c>
      <c r="C2160" t="s">
        <v>11825</v>
      </c>
      <c r="D2160" t="s">
        <v>11832</v>
      </c>
      <c r="E2160" t="s">
        <v>11819</v>
      </c>
      <c r="F2160" t="s">
        <v>15555</v>
      </c>
      <c r="G2160" t="s">
        <v>14740</v>
      </c>
      <c r="H2160">
        <v>2</v>
      </c>
      <c r="I2160">
        <v>913.36</v>
      </c>
    </row>
    <row r="2161" spans="1:9" x14ac:dyDescent="0.25">
      <c r="A2161">
        <v>3160</v>
      </c>
      <c r="B2161" s="8">
        <v>45231</v>
      </c>
      <c r="C2161" t="s">
        <v>11822</v>
      </c>
      <c r="D2161" t="s">
        <v>11818</v>
      </c>
      <c r="E2161" t="s">
        <v>11819</v>
      </c>
      <c r="F2161" t="s">
        <v>15556</v>
      </c>
      <c r="G2161" t="s">
        <v>15557</v>
      </c>
      <c r="H2161">
        <v>3</v>
      </c>
      <c r="I2161">
        <v>619.29</v>
      </c>
    </row>
    <row r="2162" spans="1:9" x14ac:dyDescent="0.25">
      <c r="A2162">
        <v>3161</v>
      </c>
      <c r="B2162" s="8">
        <v>44819</v>
      </c>
      <c r="C2162" t="s">
        <v>11817</v>
      </c>
      <c r="D2162" t="s">
        <v>11832</v>
      </c>
      <c r="E2162" t="s">
        <v>11828</v>
      </c>
      <c r="F2162" t="s">
        <v>15558</v>
      </c>
      <c r="G2162" t="s">
        <v>2838</v>
      </c>
      <c r="H2162">
        <v>3</v>
      </c>
      <c r="I2162">
        <v>398.98</v>
      </c>
    </row>
    <row r="2163" spans="1:9" x14ac:dyDescent="0.25">
      <c r="A2163">
        <v>3162</v>
      </c>
      <c r="B2163" s="8">
        <v>45131</v>
      </c>
      <c r="C2163" t="s">
        <v>11825</v>
      </c>
      <c r="D2163" t="s">
        <v>11818</v>
      </c>
      <c r="E2163" t="s">
        <v>11819</v>
      </c>
      <c r="F2163" t="s">
        <v>5375</v>
      </c>
      <c r="G2163" t="s">
        <v>15559</v>
      </c>
      <c r="H2163">
        <v>5</v>
      </c>
      <c r="I2163">
        <v>569.76</v>
      </c>
    </row>
    <row r="2164" spans="1:9" x14ac:dyDescent="0.25">
      <c r="A2164">
        <v>3163</v>
      </c>
      <c r="B2164" s="8">
        <v>44571</v>
      </c>
      <c r="C2164" t="s">
        <v>11835</v>
      </c>
      <c r="D2164" t="s">
        <v>11818</v>
      </c>
      <c r="E2164" t="s">
        <v>11828</v>
      </c>
      <c r="F2164" t="s">
        <v>15560</v>
      </c>
      <c r="G2164" t="s">
        <v>15561</v>
      </c>
      <c r="H2164">
        <v>4</v>
      </c>
      <c r="I2164">
        <v>807.32</v>
      </c>
    </row>
    <row r="2165" spans="1:9" x14ac:dyDescent="0.25">
      <c r="A2165">
        <v>3164</v>
      </c>
      <c r="B2165" s="8">
        <v>45201</v>
      </c>
      <c r="C2165" t="s">
        <v>11835</v>
      </c>
      <c r="D2165" t="s">
        <v>11832</v>
      </c>
      <c r="E2165" t="s">
        <v>11828</v>
      </c>
      <c r="F2165" t="s">
        <v>15562</v>
      </c>
      <c r="G2165" t="s">
        <v>15563</v>
      </c>
      <c r="H2165">
        <v>3</v>
      </c>
      <c r="I2165">
        <v>981.17</v>
      </c>
    </row>
    <row r="2166" spans="1:9" x14ac:dyDescent="0.25">
      <c r="A2166">
        <v>3165</v>
      </c>
      <c r="B2166" s="8">
        <v>44801</v>
      </c>
      <c r="C2166" t="s">
        <v>11822</v>
      </c>
      <c r="D2166" t="s">
        <v>11832</v>
      </c>
      <c r="E2166" t="s">
        <v>11819</v>
      </c>
      <c r="F2166" t="s">
        <v>15564</v>
      </c>
      <c r="G2166" t="s">
        <v>15565</v>
      </c>
      <c r="H2166">
        <v>4</v>
      </c>
      <c r="I2166">
        <v>972.9</v>
      </c>
    </row>
    <row r="2167" spans="1:9" x14ac:dyDescent="0.25">
      <c r="A2167">
        <v>3166</v>
      </c>
      <c r="B2167" s="8">
        <v>44953</v>
      </c>
      <c r="C2167" t="s">
        <v>11835</v>
      </c>
      <c r="D2167" t="s">
        <v>11818</v>
      </c>
      <c r="E2167" t="s">
        <v>11819</v>
      </c>
      <c r="F2167" t="s">
        <v>15566</v>
      </c>
      <c r="G2167" t="s">
        <v>15567</v>
      </c>
      <c r="H2167">
        <v>4</v>
      </c>
      <c r="I2167">
        <v>928.71</v>
      </c>
    </row>
    <row r="2168" spans="1:9" x14ac:dyDescent="0.25">
      <c r="A2168">
        <v>3167</v>
      </c>
      <c r="B2168" s="8">
        <v>44941</v>
      </c>
      <c r="C2168" t="s">
        <v>11822</v>
      </c>
      <c r="D2168" t="s">
        <v>11832</v>
      </c>
      <c r="E2168" t="s">
        <v>11828</v>
      </c>
      <c r="F2168" t="s">
        <v>15568</v>
      </c>
      <c r="G2168" t="s">
        <v>15569</v>
      </c>
      <c r="H2168">
        <v>1</v>
      </c>
      <c r="I2168">
        <v>975.21</v>
      </c>
    </row>
    <row r="2169" spans="1:9" x14ac:dyDescent="0.25">
      <c r="A2169">
        <v>3168</v>
      </c>
      <c r="B2169" s="8">
        <v>45204</v>
      </c>
      <c r="C2169" t="s">
        <v>11822</v>
      </c>
      <c r="D2169" t="s">
        <v>11832</v>
      </c>
      <c r="E2169" t="s">
        <v>11819</v>
      </c>
      <c r="F2169" t="s">
        <v>15570</v>
      </c>
      <c r="G2169" t="s">
        <v>15571</v>
      </c>
      <c r="H2169">
        <v>5</v>
      </c>
      <c r="I2169">
        <v>613.58000000000004</v>
      </c>
    </row>
    <row r="2170" spans="1:9" x14ac:dyDescent="0.25">
      <c r="A2170">
        <v>3169</v>
      </c>
      <c r="B2170" s="8">
        <v>44982</v>
      </c>
      <c r="C2170" t="s">
        <v>11831</v>
      </c>
      <c r="D2170" t="s">
        <v>11818</v>
      </c>
      <c r="E2170" t="s">
        <v>11828</v>
      </c>
      <c r="F2170" t="s">
        <v>15572</v>
      </c>
      <c r="G2170" t="s">
        <v>15573</v>
      </c>
      <c r="H2170">
        <v>4</v>
      </c>
      <c r="I2170">
        <v>109.96</v>
      </c>
    </row>
    <row r="2171" spans="1:9" x14ac:dyDescent="0.25">
      <c r="A2171">
        <v>3170</v>
      </c>
      <c r="B2171" s="8">
        <v>44801</v>
      </c>
      <c r="C2171" t="s">
        <v>11825</v>
      </c>
      <c r="D2171" t="s">
        <v>11832</v>
      </c>
      <c r="E2171" t="s">
        <v>11819</v>
      </c>
      <c r="F2171" t="s">
        <v>15574</v>
      </c>
      <c r="G2171" t="s">
        <v>15575</v>
      </c>
      <c r="H2171">
        <v>2</v>
      </c>
      <c r="I2171">
        <v>361.28</v>
      </c>
    </row>
    <row r="2172" spans="1:9" x14ac:dyDescent="0.25">
      <c r="A2172">
        <v>3171</v>
      </c>
      <c r="B2172" s="8">
        <v>45107</v>
      </c>
      <c r="C2172" t="s">
        <v>11822</v>
      </c>
      <c r="D2172" t="s">
        <v>11832</v>
      </c>
      <c r="E2172" t="s">
        <v>11819</v>
      </c>
      <c r="F2172" t="s">
        <v>15576</v>
      </c>
      <c r="G2172" t="s">
        <v>15577</v>
      </c>
      <c r="H2172">
        <v>4</v>
      </c>
      <c r="I2172">
        <v>248.66</v>
      </c>
    </row>
    <row r="2173" spans="1:9" x14ac:dyDescent="0.25">
      <c r="A2173">
        <v>3172</v>
      </c>
      <c r="B2173" s="8">
        <v>44920</v>
      </c>
      <c r="C2173" t="s">
        <v>11817</v>
      </c>
      <c r="D2173" t="s">
        <v>11832</v>
      </c>
      <c r="E2173" t="s">
        <v>11819</v>
      </c>
      <c r="F2173" t="s">
        <v>15578</v>
      </c>
      <c r="G2173" t="s">
        <v>15579</v>
      </c>
      <c r="H2173">
        <v>5</v>
      </c>
      <c r="I2173">
        <v>742.18</v>
      </c>
    </row>
    <row r="2174" spans="1:9" x14ac:dyDescent="0.25">
      <c r="A2174">
        <v>3173</v>
      </c>
      <c r="B2174" s="8">
        <v>44932</v>
      </c>
      <c r="C2174" t="s">
        <v>11831</v>
      </c>
      <c r="D2174" t="s">
        <v>11832</v>
      </c>
      <c r="E2174" t="s">
        <v>11819</v>
      </c>
      <c r="F2174" t="s">
        <v>15580</v>
      </c>
      <c r="G2174" t="s">
        <v>15581</v>
      </c>
      <c r="H2174">
        <v>3</v>
      </c>
      <c r="I2174">
        <v>573.30999999999995</v>
      </c>
    </row>
    <row r="2175" spans="1:9" x14ac:dyDescent="0.25">
      <c r="A2175">
        <v>3174</v>
      </c>
      <c r="B2175" s="8">
        <v>44816</v>
      </c>
      <c r="C2175" t="s">
        <v>11831</v>
      </c>
      <c r="D2175" t="s">
        <v>11832</v>
      </c>
      <c r="E2175" t="s">
        <v>11828</v>
      </c>
      <c r="F2175" t="s">
        <v>8215</v>
      </c>
      <c r="G2175" t="s">
        <v>15582</v>
      </c>
      <c r="H2175">
        <v>4</v>
      </c>
      <c r="I2175">
        <v>860.91</v>
      </c>
    </row>
    <row r="2176" spans="1:9" x14ac:dyDescent="0.25">
      <c r="A2176">
        <v>3175</v>
      </c>
      <c r="B2176" s="8">
        <v>45068</v>
      </c>
      <c r="C2176" t="s">
        <v>11825</v>
      </c>
      <c r="D2176" t="s">
        <v>11832</v>
      </c>
      <c r="E2176" t="s">
        <v>11819</v>
      </c>
      <c r="F2176" t="s">
        <v>15583</v>
      </c>
      <c r="G2176" t="s">
        <v>5081</v>
      </c>
      <c r="H2176">
        <v>4</v>
      </c>
      <c r="I2176">
        <v>686.77</v>
      </c>
    </row>
    <row r="2177" spans="1:9" x14ac:dyDescent="0.25">
      <c r="A2177">
        <v>3176</v>
      </c>
      <c r="B2177" s="8">
        <v>44950</v>
      </c>
      <c r="C2177" t="s">
        <v>11822</v>
      </c>
      <c r="D2177" t="s">
        <v>11832</v>
      </c>
      <c r="E2177" t="s">
        <v>11828</v>
      </c>
      <c r="F2177" t="s">
        <v>15584</v>
      </c>
      <c r="G2177" t="s">
        <v>3218</v>
      </c>
      <c r="H2177">
        <v>5</v>
      </c>
      <c r="I2177">
        <v>638.26</v>
      </c>
    </row>
    <row r="2178" spans="1:9" x14ac:dyDescent="0.25">
      <c r="A2178">
        <v>3177</v>
      </c>
      <c r="B2178" s="8">
        <v>45010</v>
      </c>
      <c r="C2178" t="s">
        <v>11822</v>
      </c>
      <c r="D2178" t="s">
        <v>11832</v>
      </c>
      <c r="E2178" t="s">
        <v>11819</v>
      </c>
      <c r="F2178" t="s">
        <v>15585</v>
      </c>
      <c r="G2178" t="s">
        <v>15586</v>
      </c>
      <c r="H2178">
        <v>2</v>
      </c>
      <c r="I2178">
        <v>423.71</v>
      </c>
    </row>
    <row r="2179" spans="1:9" x14ac:dyDescent="0.25">
      <c r="A2179">
        <v>3178</v>
      </c>
      <c r="B2179" s="8">
        <v>44962</v>
      </c>
      <c r="C2179" t="s">
        <v>11831</v>
      </c>
      <c r="D2179" t="s">
        <v>11818</v>
      </c>
      <c r="E2179" t="s">
        <v>11819</v>
      </c>
      <c r="F2179" t="s">
        <v>15587</v>
      </c>
      <c r="G2179" t="s">
        <v>15588</v>
      </c>
      <c r="H2179">
        <v>3</v>
      </c>
      <c r="I2179">
        <v>708.78</v>
      </c>
    </row>
    <row r="2180" spans="1:9" x14ac:dyDescent="0.25">
      <c r="A2180">
        <v>3179</v>
      </c>
      <c r="B2180" s="8">
        <v>44990</v>
      </c>
      <c r="C2180" t="s">
        <v>11822</v>
      </c>
      <c r="D2180" t="s">
        <v>11818</v>
      </c>
      <c r="E2180" t="s">
        <v>11828</v>
      </c>
      <c r="F2180" t="s">
        <v>15589</v>
      </c>
      <c r="G2180" t="s">
        <v>15590</v>
      </c>
      <c r="H2180">
        <v>2</v>
      </c>
      <c r="I2180">
        <v>376.96</v>
      </c>
    </row>
    <row r="2181" spans="1:9" x14ac:dyDescent="0.25">
      <c r="A2181">
        <v>3180</v>
      </c>
      <c r="B2181" s="8">
        <v>44992</v>
      </c>
      <c r="C2181" t="s">
        <v>11835</v>
      </c>
      <c r="D2181" t="s">
        <v>11832</v>
      </c>
      <c r="E2181" t="s">
        <v>11828</v>
      </c>
      <c r="F2181" t="s">
        <v>15591</v>
      </c>
      <c r="G2181" t="s">
        <v>15592</v>
      </c>
      <c r="H2181">
        <v>1</v>
      </c>
      <c r="I2181">
        <v>829.59</v>
      </c>
    </row>
    <row r="2182" spans="1:9" x14ac:dyDescent="0.25">
      <c r="A2182">
        <v>3181</v>
      </c>
      <c r="B2182" s="8">
        <v>44939</v>
      </c>
      <c r="C2182" t="s">
        <v>11822</v>
      </c>
      <c r="D2182" t="s">
        <v>11818</v>
      </c>
      <c r="E2182" t="s">
        <v>11819</v>
      </c>
      <c r="F2182" t="s">
        <v>6374</v>
      </c>
      <c r="G2182" t="s">
        <v>15593</v>
      </c>
      <c r="H2182">
        <v>4</v>
      </c>
      <c r="I2182">
        <v>900.21</v>
      </c>
    </row>
    <row r="2183" spans="1:9" x14ac:dyDescent="0.25">
      <c r="A2183">
        <v>3182</v>
      </c>
      <c r="B2183" s="8">
        <v>44962</v>
      </c>
      <c r="C2183" t="s">
        <v>11825</v>
      </c>
      <c r="D2183" t="s">
        <v>11818</v>
      </c>
      <c r="E2183" t="s">
        <v>11828</v>
      </c>
      <c r="F2183" t="s">
        <v>15594</v>
      </c>
      <c r="G2183" t="s">
        <v>15595</v>
      </c>
      <c r="H2183">
        <v>2</v>
      </c>
      <c r="I2183">
        <v>825.61</v>
      </c>
    </row>
    <row r="2184" spans="1:9" x14ac:dyDescent="0.25">
      <c r="A2184">
        <v>3183</v>
      </c>
      <c r="B2184" s="8">
        <v>45135</v>
      </c>
      <c r="C2184" t="s">
        <v>11817</v>
      </c>
      <c r="D2184" t="s">
        <v>11832</v>
      </c>
      <c r="E2184" t="s">
        <v>11828</v>
      </c>
      <c r="F2184" t="s">
        <v>15596</v>
      </c>
      <c r="G2184" t="s">
        <v>15597</v>
      </c>
      <c r="H2184">
        <v>1</v>
      </c>
      <c r="I2184">
        <v>205.22</v>
      </c>
    </row>
    <row r="2185" spans="1:9" x14ac:dyDescent="0.25">
      <c r="A2185">
        <v>3184</v>
      </c>
      <c r="B2185" s="8">
        <v>44813</v>
      </c>
      <c r="C2185" t="s">
        <v>11825</v>
      </c>
      <c r="D2185" t="s">
        <v>11818</v>
      </c>
      <c r="E2185" t="s">
        <v>11819</v>
      </c>
      <c r="F2185" t="s">
        <v>15598</v>
      </c>
      <c r="G2185" t="s">
        <v>15599</v>
      </c>
      <c r="H2185">
        <v>3</v>
      </c>
      <c r="I2185">
        <v>441.79</v>
      </c>
    </row>
    <row r="2186" spans="1:9" x14ac:dyDescent="0.25">
      <c r="A2186">
        <v>3185</v>
      </c>
      <c r="B2186" s="8">
        <v>44893</v>
      </c>
      <c r="C2186" t="s">
        <v>11831</v>
      </c>
      <c r="D2186" t="s">
        <v>11832</v>
      </c>
      <c r="E2186" t="s">
        <v>11828</v>
      </c>
      <c r="F2186" t="s">
        <v>7417</v>
      </c>
      <c r="G2186" t="s">
        <v>15600</v>
      </c>
      <c r="H2186">
        <v>3</v>
      </c>
      <c r="I2186">
        <v>491.87</v>
      </c>
    </row>
    <row r="2187" spans="1:9" x14ac:dyDescent="0.25">
      <c r="A2187">
        <v>3186</v>
      </c>
      <c r="B2187" s="8">
        <v>45203</v>
      </c>
      <c r="C2187" t="s">
        <v>11825</v>
      </c>
      <c r="D2187" t="s">
        <v>11818</v>
      </c>
      <c r="E2187" t="s">
        <v>11819</v>
      </c>
      <c r="F2187" t="s">
        <v>15601</v>
      </c>
      <c r="G2187" t="s">
        <v>15602</v>
      </c>
      <c r="H2187">
        <v>4</v>
      </c>
      <c r="I2187">
        <v>927.48</v>
      </c>
    </row>
    <row r="2188" spans="1:9" x14ac:dyDescent="0.25">
      <c r="A2188">
        <v>3187</v>
      </c>
      <c r="B2188" s="8">
        <v>45133</v>
      </c>
      <c r="C2188" t="s">
        <v>11822</v>
      </c>
      <c r="D2188" t="s">
        <v>11818</v>
      </c>
      <c r="E2188" t="s">
        <v>11828</v>
      </c>
      <c r="F2188" t="s">
        <v>15603</v>
      </c>
      <c r="G2188" t="s">
        <v>15604</v>
      </c>
      <c r="H2188">
        <v>3</v>
      </c>
      <c r="I2188">
        <v>831.15</v>
      </c>
    </row>
    <row r="2189" spans="1:9" x14ac:dyDescent="0.25">
      <c r="A2189">
        <v>3188</v>
      </c>
      <c r="B2189" s="8">
        <v>45062</v>
      </c>
      <c r="C2189" t="s">
        <v>11822</v>
      </c>
      <c r="D2189" t="s">
        <v>11818</v>
      </c>
      <c r="E2189" t="s">
        <v>11819</v>
      </c>
      <c r="F2189" t="s">
        <v>15605</v>
      </c>
      <c r="G2189" t="s">
        <v>15606</v>
      </c>
      <c r="H2189">
        <v>3</v>
      </c>
      <c r="I2189">
        <v>976.9</v>
      </c>
    </row>
    <row r="2190" spans="1:9" x14ac:dyDescent="0.25">
      <c r="A2190">
        <v>3189</v>
      </c>
      <c r="B2190" s="8">
        <v>44874</v>
      </c>
      <c r="C2190" t="s">
        <v>11822</v>
      </c>
      <c r="D2190" t="s">
        <v>11818</v>
      </c>
      <c r="E2190" t="s">
        <v>11828</v>
      </c>
      <c r="F2190" t="s">
        <v>15607</v>
      </c>
      <c r="G2190" t="s">
        <v>15608</v>
      </c>
      <c r="H2190">
        <v>5</v>
      </c>
      <c r="I2190">
        <v>574.76</v>
      </c>
    </row>
    <row r="2191" spans="1:9" x14ac:dyDescent="0.25">
      <c r="A2191">
        <v>3190</v>
      </c>
      <c r="B2191" s="8">
        <v>45120</v>
      </c>
      <c r="C2191" t="s">
        <v>11822</v>
      </c>
      <c r="D2191" t="s">
        <v>11832</v>
      </c>
      <c r="E2191" t="s">
        <v>11828</v>
      </c>
      <c r="F2191" t="s">
        <v>14827</v>
      </c>
      <c r="G2191" t="s">
        <v>15609</v>
      </c>
      <c r="H2191">
        <v>3</v>
      </c>
      <c r="I2191">
        <v>911.6</v>
      </c>
    </row>
    <row r="2192" spans="1:9" x14ac:dyDescent="0.25">
      <c r="A2192">
        <v>3191</v>
      </c>
      <c r="B2192" s="8">
        <v>45048</v>
      </c>
      <c r="C2192" t="s">
        <v>11835</v>
      </c>
      <c r="D2192" t="s">
        <v>11832</v>
      </c>
      <c r="E2192" t="s">
        <v>11819</v>
      </c>
      <c r="F2192" t="s">
        <v>15610</v>
      </c>
      <c r="G2192" t="s">
        <v>15611</v>
      </c>
      <c r="H2192">
        <v>3</v>
      </c>
      <c r="I2192">
        <v>476.39</v>
      </c>
    </row>
    <row r="2193" spans="1:9" x14ac:dyDescent="0.25">
      <c r="A2193">
        <v>3192</v>
      </c>
      <c r="B2193" s="8">
        <v>44801</v>
      </c>
      <c r="C2193" t="s">
        <v>11825</v>
      </c>
      <c r="D2193" t="s">
        <v>11818</v>
      </c>
      <c r="E2193" t="s">
        <v>11819</v>
      </c>
      <c r="F2193" t="s">
        <v>15612</v>
      </c>
      <c r="G2193" t="s">
        <v>15613</v>
      </c>
      <c r="H2193">
        <v>1</v>
      </c>
      <c r="I2193">
        <v>752.12</v>
      </c>
    </row>
    <row r="2194" spans="1:9" x14ac:dyDescent="0.25">
      <c r="A2194">
        <v>3193</v>
      </c>
      <c r="B2194" s="8">
        <v>45032</v>
      </c>
      <c r="C2194" t="s">
        <v>11835</v>
      </c>
      <c r="D2194" t="s">
        <v>11832</v>
      </c>
      <c r="E2194" t="s">
        <v>11828</v>
      </c>
      <c r="F2194" t="s">
        <v>15614</v>
      </c>
      <c r="G2194" t="s">
        <v>12398</v>
      </c>
      <c r="H2194">
        <v>3</v>
      </c>
      <c r="I2194">
        <v>240.94</v>
      </c>
    </row>
    <row r="2195" spans="1:9" x14ac:dyDescent="0.25">
      <c r="A2195">
        <v>3194</v>
      </c>
      <c r="B2195" s="8">
        <v>44949</v>
      </c>
      <c r="C2195" t="s">
        <v>11822</v>
      </c>
      <c r="D2195" t="s">
        <v>11818</v>
      </c>
      <c r="E2195" t="s">
        <v>11828</v>
      </c>
      <c r="F2195" t="s">
        <v>6905</v>
      </c>
      <c r="G2195" t="s">
        <v>15615</v>
      </c>
      <c r="H2195">
        <v>5</v>
      </c>
      <c r="I2195">
        <v>143.28</v>
      </c>
    </row>
    <row r="2196" spans="1:9" x14ac:dyDescent="0.25">
      <c r="A2196">
        <v>3195</v>
      </c>
      <c r="B2196" s="8">
        <v>45105</v>
      </c>
      <c r="C2196" t="s">
        <v>11817</v>
      </c>
      <c r="D2196" t="s">
        <v>11832</v>
      </c>
      <c r="E2196" t="s">
        <v>11819</v>
      </c>
      <c r="F2196" t="s">
        <v>15616</v>
      </c>
      <c r="G2196" t="s">
        <v>15617</v>
      </c>
      <c r="H2196">
        <v>1</v>
      </c>
      <c r="I2196">
        <v>556.09</v>
      </c>
    </row>
    <row r="2197" spans="1:9" x14ac:dyDescent="0.25">
      <c r="A2197">
        <v>3196</v>
      </c>
      <c r="B2197" s="8">
        <v>45083</v>
      </c>
      <c r="C2197" t="s">
        <v>11817</v>
      </c>
      <c r="D2197" t="s">
        <v>11818</v>
      </c>
      <c r="E2197" t="s">
        <v>11828</v>
      </c>
      <c r="F2197" t="s">
        <v>15618</v>
      </c>
      <c r="G2197" t="s">
        <v>15619</v>
      </c>
      <c r="H2197">
        <v>5</v>
      </c>
      <c r="I2197">
        <v>518.62</v>
      </c>
    </row>
    <row r="2198" spans="1:9" x14ac:dyDescent="0.25">
      <c r="A2198">
        <v>3197</v>
      </c>
      <c r="B2198" s="8">
        <v>44845</v>
      </c>
      <c r="C2198" t="s">
        <v>11817</v>
      </c>
      <c r="D2198" t="s">
        <v>11818</v>
      </c>
      <c r="E2198" t="s">
        <v>11819</v>
      </c>
      <c r="F2198" t="s">
        <v>15620</v>
      </c>
      <c r="G2198" t="s">
        <v>15621</v>
      </c>
      <c r="H2198">
        <v>4</v>
      </c>
      <c r="I2198">
        <v>694.79</v>
      </c>
    </row>
    <row r="2199" spans="1:9" x14ac:dyDescent="0.25">
      <c r="A2199">
        <v>3198</v>
      </c>
      <c r="B2199" s="8">
        <v>44932</v>
      </c>
      <c r="C2199" t="s">
        <v>11831</v>
      </c>
      <c r="D2199" t="s">
        <v>11818</v>
      </c>
      <c r="E2199" t="s">
        <v>11828</v>
      </c>
      <c r="F2199" t="s">
        <v>15622</v>
      </c>
      <c r="G2199" t="s">
        <v>15623</v>
      </c>
      <c r="H2199">
        <v>2</v>
      </c>
      <c r="I2199">
        <v>445.34</v>
      </c>
    </row>
    <row r="2200" spans="1:9" x14ac:dyDescent="0.25">
      <c r="A2200">
        <v>3199</v>
      </c>
      <c r="B2200" s="8">
        <v>44827</v>
      </c>
      <c r="C2200" t="s">
        <v>11825</v>
      </c>
      <c r="D2200" t="s">
        <v>11818</v>
      </c>
      <c r="E2200" t="s">
        <v>11819</v>
      </c>
      <c r="F2200" t="s">
        <v>15624</v>
      </c>
      <c r="G2200" t="s">
        <v>15625</v>
      </c>
      <c r="H2200">
        <v>5</v>
      </c>
      <c r="I2200">
        <v>609.17999999999995</v>
      </c>
    </row>
    <row r="2201" spans="1:9" x14ac:dyDescent="0.25">
      <c r="A2201">
        <v>3200</v>
      </c>
      <c r="B2201" s="8">
        <v>45003</v>
      </c>
      <c r="C2201" t="s">
        <v>11831</v>
      </c>
      <c r="D2201" t="s">
        <v>11818</v>
      </c>
      <c r="E2201" t="s">
        <v>11828</v>
      </c>
      <c r="F2201" t="s">
        <v>15626</v>
      </c>
      <c r="G2201" t="s">
        <v>15627</v>
      </c>
      <c r="H2201">
        <v>1</v>
      </c>
      <c r="I2201">
        <v>473.02</v>
      </c>
    </row>
    <row r="2202" spans="1:9" x14ac:dyDescent="0.25">
      <c r="A2202">
        <v>3201</v>
      </c>
      <c r="B2202" s="8">
        <v>45052</v>
      </c>
      <c r="C2202" t="s">
        <v>11822</v>
      </c>
      <c r="D2202" t="s">
        <v>11818</v>
      </c>
      <c r="E2202" t="s">
        <v>11819</v>
      </c>
      <c r="F2202" t="s">
        <v>15628</v>
      </c>
      <c r="G2202" t="s">
        <v>15629</v>
      </c>
      <c r="H2202">
        <v>2</v>
      </c>
      <c r="I2202">
        <v>758.46</v>
      </c>
    </row>
    <row r="2203" spans="1:9" x14ac:dyDescent="0.25">
      <c r="A2203">
        <v>3202</v>
      </c>
      <c r="B2203" s="8">
        <v>44803</v>
      </c>
      <c r="C2203" t="s">
        <v>11817</v>
      </c>
      <c r="D2203" t="s">
        <v>11818</v>
      </c>
      <c r="E2203" t="s">
        <v>11828</v>
      </c>
      <c r="F2203" t="s">
        <v>15630</v>
      </c>
      <c r="G2203" t="s">
        <v>15631</v>
      </c>
      <c r="H2203">
        <v>3</v>
      </c>
      <c r="I2203">
        <v>194.06</v>
      </c>
    </row>
    <row r="2204" spans="1:9" x14ac:dyDescent="0.25">
      <c r="A2204">
        <v>3203</v>
      </c>
      <c r="B2204" s="8">
        <v>44570</v>
      </c>
      <c r="C2204" t="s">
        <v>11835</v>
      </c>
      <c r="D2204" t="s">
        <v>11832</v>
      </c>
      <c r="E2204" t="s">
        <v>11828</v>
      </c>
      <c r="F2204" t="s">
        <v>15632</v>
      </c>
      <c r="G2204" t="s">
        <v>15633</v>
      </c>
      <c r="H2204">
        <v>2</v>
      </c>
      <c r="I2204">
        <v>317.06</v>
      </c>
    </row>
    <row r="2205" spans="1:9" x14ac:dyDescent="0.25">
      <c r="A2205">
        <v>3204</v>
      </c>
      <c r="B2205" s="8">
        <v>44812</v>
      </c>
      <c r="C2205" t="s">
        <v>11831</v>
      </c>
      <c r="D2205" t="s">
        <v>11818</v>
      </c>
      <c r="E2205" t="s">
        <v>11828</v>
      </c>
      <c r="F2205" t="s">
        <v>15634</v>
      </c>
      <c r="G2205" t="s">
        <v>15635</v>
      </c>
      <c r="H2205">
        <v>1</v>
      </c>
      <c r="I2205">
        <v>291.89999999999998</v>
      </c>
    </row>
    <row r="2206" spans="1:9" x14ac:dyDescent="0.25">
      <c r="A2206">
        <v>3205</v>
      </c>
      <c r="B2206" s="8">
        <v>45022</v>
      </c>
      <c r="C2206" t="s">
        <v>11817</v>
      </c>
      <c r="D2206" t="s">
        <v>11832</v>
      </c>
      <c r="E2206" t="s">
        <v>11819</v>
      </c>
      <c r="F2206" t="s">
        <v>15636</v>
      </c>
      <c r="G2206" t="s">
        <v>15637</v>
      </c>
      <c r="H2206">
        <v>3</v>
      </c>
      <c r="I2206">
        <v>407.29</v>
      </c>
    </row>
    <row r="2207" spans="1:9" x14ac:dyDescent="0.25">
      <c r="A2207">
        <v>3206</v>
      </c>
      <c r="B2207" s="8">
        <v>44930</v>
      </c>
      <c r="C2207" t="s">
        <v>11822</v>
      </c>
      <c r="D2207" t="s">
        <v>11818</v>
      </c>
      <c r="E2207" t="s">
        <v>11828</v>
      </c>
      <c r="F2207" t="s">
        <v>15638</v>
      </c>
      <c r="G2207" t="s">
        <v>15639</v>
      </c>
      <c r="H2207">
        <v>2</v>
      </c>
      <c r="I2207">
        <v>143.32</v>
      </c>
    </row>
    <row r="2208" spans="1:9" x14ac:dyDescent="0.25">
      <c r="A2208">
        <v>3207</v>
      </c>
      <c r="B2208" s="8">
        <v>44974</v>
      </c>
      <c r="C2208" t="s">
        <v>11825</v>
      </c>
      <c r="D2208" t="s">
        <v>11832</v>
      </c>
      <c r="E2208" t="s">
        <v>11828</v>
      </c>
      <c r="F2208" t="s">
        <v>15640</v>
      </c>
      <c r="G2208" t="s">
        <v>15641</v>
      </c>
      <c r="H2208">
        <v>3</v>
      </c>
      <c r="I2208">
        <v>724.51</v>
      </c>
    </row>
    <row r="2209" spans="1:9" x14ac:dyDescent="0.25">
      <c r="A2209">
        <v>3208</v>
      </c>
      <c r="B2209" s="8">
        <v>44989</v>
      </c>
      <c r="C2209" t="s">
        <v>11822</v>
      </c>
      <c r="D2209" t="s">
        <v>11818</v>
      </c>
      <c r="E2209" t="s">
        <v>11828</v>
      </c>
      <c r="F2209" t="s">
        <v>10907</v>
      </c>
      <c r="G2209" t="s">
        <v>15642</v>
      </c>
      <c r="H2209">
        <v>2</v>
      </c>
      <c r="I2209">
        <v>955.32</v>
      </c>
    </row>
    <row r="2210" spans="1:9" x14ac:dyDescent="0.25">
      <c r="A2210">
        <v>3209</v>
      </c>
      <c r="B2210" s="8">
        <v>45080</v>
      </c>
      <c r="C2210" t="s">
        <v>11835</v>
      </c>
      <c r="D2210" t="s">
        <v>11818</v>
      </c>
      <c r="E2210" t="s">
        <v>11819</v>
      </c>
      <c r="F2210" t="s">
        <v>6258</v>
      </c>
      <c r="G2210" t="s">
        <v>624</v>
      </c>
      <c r="H2210">
        <v>5</v>
      </c>
      <c r="I2210">
        <v>259.70999999999998</v>
      </c>
    </row>
    <row r="2211" spans="1:9" x14ac:dyDescent="0.25">
      <c r="A2211">
        <v>3210</v>
      </c>
      <c r="B2211" s="8">
        <v>44926</v>
      </c>
      <c r="C2211" t="s">
        <v>11835</v>
      </c>
      <c r="D2211" t="s">
        <v>11832</v>
      </c>
      <c r="E2211" t="s">
        <v>11819</v>
      </c>
      <c r="F2211" t="s">
        <v>15643</v>
      </c>
      <c r="G2211" t="s">
        <v>15644</v>
      </c>
      <c r="H2211">
        <v>2</v>
      </c>
      <c r="I2211">
        <v>128.88999999999999</v>
      </c>
    </row>
    <row r="2212" spans="1:9" x14ac:dyDescent="0.25">
      <c r="A2212">
        <v>3211</v>
      </c>
      <c r="B2212" s="8">
        <v>44847</v>
      </c>
      <c r="C2212" t="s">
        <v>11817</v>
      </c>
      <c r="D2212" t="s">
        <v>11832</v>
      </c>
      <c r="E2212" t="s">
        <v>11819</v>
      </c>
      <c r="F2212" t="s">
        <v>8943</v>
      </c>
      <c r="G2212" t="s">
        <v>15645</v>
      </c>
      <c r="H2212">
        <v>4</v>
      </c>
      <c r="I2212">
        <v>513.76</v>
      </c>
    </row>
    <row r="2213" spans="1:9" x14ac:dyDescent="0.25">
      <c r="A2213">
        <v>3212</v>
      </c>
      <c r="B2213" s="8">
        <v>44946</v>
      </c>
      <c r="C2213" t="s">
        <v>11817</v>
      </c>
      <c r="D2213" t="s">
        <v>11832</v>
      </c>
      <c r="E2213" t="s">
        <v>11819</v>
      </c>
      <c r="F2213" t="s">
        <v>15646</v>
      </c>
      <c r="G2213" t="s">
        <v>15647</v>
      </c>
      <c r="H2213">
        <v>2</v>
      </c>
      <c r="I2213">
        <v>944.89</v>
      </c>
    </row>
    <row r="2214" spans="1:9" x14ac:dyDescent="0.25">
      <c r="A2214">
        <v>3213</v>
      </c>
      <c r="B2214" s="8">
        <v>45173</v>
      </c>
      <c r="C2214" t="s">
        <v>11831</v>
      </c>
      <c r="D2214" t="s">
        <v>11832</v>
      </c>
      <c r="E2214" t="s">
        <v>11828</v>
      </c>
      <c r="F2214" t="s">
        <v>10214</v>
      </c>
      <c r="G2214" t="s">
        <v>15648</v>
      </c>
      <c r="H2214">
        <v>2</v>
      </c>
      <c r="I2214">
        <v>494.29</v>
      </c>
    </row>
    <row r="2215" spans="1:9" x14ac:dyDescent="0.25">
      <c r="A2215">
        <v>3214</v>
      </c>
      <c r="B2215" s="8">
        <v>44951</v>
      </c>
      <c r="C2215" t="s">
        <v>11835</v>
      </c>
      <c r="D2215" t="s">
        <v>11818</v>
      </c>
      <c r="E2215" t="s">
        <v>11819</v>
      </c>
      <c r="F2215" t="s">
        <v>10508</v>
      </c>
      <c r="G2215" t="s">
        <v>15649</v>
      </c>
      <c r="H2215">
        <v>4</v>
      </c>
      <c r="I2215">
        <v>521.04999999999995</v>
      </c>
    </row>
    <row r="2216" spans="1:9" x14ac:dyDescent="0.25">
      <c r="A2216">
        <v>3215</v>
      </c>
      <c r="B2216" s="8">
        <v>45084</v>
      </c>
      <c r="C2216" t="s">
        <v>11831</v>
      </c>
      <c r="D2216" t="s">
        <v>11832</v>
      </c>
      <c r="E2216" t="s">
        <v>11819</v>
      </c>
      <c r="F2216" t="s">
        <v>11741</v>
      </c>
      <c r="G2216" t="s">
        <v>13353</v>
      </c>
      <c r="H2216">
        <v>3</v>
      </c>
      <c r="I2216">
        <v>183.77</v>
      </c>
    </row>
    <row r="2217" spans="1:9" x14ac:dyDescent="0.25">
      <c r="A2217">
        <v>3216</v>
      </c>
      <c r="B2217" s="8">
        <v>45002</v>
      </c>
      <c r="C2217" t="s">
        <v>11822</v>
      </c>
      <c r="D2217" t="s">
        <v>11832</v>
      </c>
      <c r="E2217" t="s">
        <v>11828</v>
      </c>
      <c r="F2217" t="s">
        <v>8065</v>
      </c>
      <c r="G2217" t="s">
        <v>15650</v>
      </c>
      <c r="H2217">
        <v>5</v>
      </c>
      <c r="I2217">
        <v>143.08000000000001</v>
      </c>
    </row>
    <row r="2218" spans="1:9" x14ac:dyDescent="0.25">
      <c r="A2218">
        <v>3217</v>
      </c>
      <c r="B2218" s="8">
        <v>45175</v>
      </c>
      <c r="C2218" t="s">
        <v>11817</v>
      </c>
      <c r="D2218" t="s">
        <v>11832</v>
      </c>
      <c r="E2218" t="s">
        <v>11828</v>
      </c>
      <c r="F2218" t="s">
        <v>15651</v>
      </c>
      <c r="G2218" t="s">
        <v>15652</v>
      </c>
      <c r="H2218">
        <v>3</v>
      </c>
      <c r="I2218">
        <v>723.2</v>
      </c>
    </row>
    <row r="2219" spans="1:9" x14ac:dyDescent="0.25">
      <c r="A2219">
        <v>3218</v>
      </c>
      <c r="B2219" s="8">
        <v>44947</v>
      </c>
      <c r="C2219" t="s">
        <v>11822</v>
      </c>
      <c r="D2219" t="s">
        <v>11832</v>
      </c>
      <c r="E2219" t="s">
        <v>11819</v>
      </c>
      <c r="F2219" t="s">
        <v>15653</v>
      </c>
      <c r="G2219" t="s">
        <v>15654</v>
      </c>
      <c r="H2219">
        <v>2</v>
      </c>
      <c r="I2219">
        <v>526.6</v>
      </c>
    </row>
    <row r="2220" spans="1:9" x14ac:dyDescent="0.25">
      <c r="A2220">
        <v>3219</v>
      </c>
      <c r="B2220" s="8">
        <v>45013</v>
      </c>
      <c r="C2220" t="s">
        <v>11831</v>
      </c>
      <c r="D2220" t="s">
        <v>11832</v>
      </c>
      <c r="E2220" t="s">
        <v>11828</v>
      </c>
      <c r="F2220" t="s">
        <v>10473</v>
      </c>
      <c r="G2220" t="s">
        <v>15655</v>
      </c>
      <c r="H2220">
        <v>2</v>
      </c>
      <c r="I2220">
        <v>771.06</v>
      </c>
    </row>
    <row r="2221" spans="1:9" x14ac:dyDescent="0.25">
      <c r="A2221">
        <v>3220</v>
      </c>
      <c r="B2221" s="8">
        <v>44876</v>
      </c>
      <c r="C2221" t="s">
        <v>11825</v>
      </c>
      <c r="D2221" t="s">
        <v>11818</v>
      </c>
      <c r="E2221" t="s">
        <v>11819</v>
      </c>
      <c r="F2221" t="s">
        <v>15656</v>
      </c>
      <c r="G2221" t="s">
        <v>15657</v>
      </c>
      <c r="H2221">
        <v>4</v>
      </c>
      <c r="I2221">
        <v>839.86</v>
      </c>
    </row>
    <row r="2222" spans="1:9" x14ac:dyDescent="0.25">
      <c r="A2222">
        <v>3221</v>
      </c>
      <c r="B2222" s="8">
        <v>45235</v>
      </c>
      <c r="C2222" t="s">
        <v>11831</v>
      </c>
      <c r="D2222" t="s">
        <v>11818</v>
      </c>
      <c r="E2222" t="s">
        <v>11819</v>
      </c>
      <c r="F2222" t="s">
        <v>15658</v>
      </c>
      <c r="G2222" t="s">
        <v>15659</v>
      </c>
      <c r="H2222">
        <v>4</v>
      </c>
      <c r="I2222">
        <v>628.77</v>
      </c>
    </row>
    <row r="2223" spans="1:9" x14ac:dyDescent="0.25">
      <c r="A2223">
        <v>3222</v>
      </c>
      <c r="B2223" s="8">
        <v>44829</v>
      </c>
      <c r="C2223" t="s">
        <v>11831</v>
      </c>
      <c r="D2223" t="s">
        <v>11818</v>
      </c>
      <c r="E2223" t="s">
        <v>11828</v>
      </c>
      <c r="F2223" t="s">
        <v>15660</v>
      </c>
      <c r="G2223" t="s">
        <v>4351</v>
      </c>
      <c r="H2223">
        <v>3</v>
      </c>
      <c r="I2223">
        <v>433.67</v>
      </c>
    </row>
    <row r="2224" spans="1:9" x14ac:dyDescent="0.25">
      <c r="A2224">
        <v>3223</v>
      </c>
      <c r="B2224" s="8">
        <v>44999</v>
      </c>
      <c r="C2224" t="s">
        <v>11831</v>
      </c>
      <c r="D2224" t="s">
        <v>11818</v>
      </c>
      <c r="E2224" t="s">
        <v>11819</v>
      </c>
      <c r="F2224" t="s">
        <v>15661</v>
      </c>
      <c r="G2224" t="s">
        <v>15662</v>
      </c>
      <c r="H2224">
        <v>4</v>
      </c>
      <c r="I2224">
        <v>158.97</v>
      </c>
    </row>
    <row r="2225" spans="1:9" x14ac:dyDescent="0.25">
      <c r="A2225">
        <v>3224</v>
      </c>
      <c r="B2225" s="8">
        <v>44818</v>
      </c>
      <c r="C2225" t="s">
        <v>11835</v>
      </c>
      <c r="D2225" t="s">
        <v>11832</v>
      </c>
      <c r="E2225" t="s">
        <v>11828</v>
      </c>
      <c r="F2225" t="s">
        <v>15663</v>
      </c>
      <c r="G2225" t="s">
        <v>15664</v>
      </c>
      <c r="H2225">
        <v>2</v>
      </c>
      <c r="I2225">
        <v>107.77</v>
      </c>
    </row>
    <row r="2226" spans="1:9" x14ac:dyDescent="0.25">
      <c r="A2226">
        <v>3225</v>
      </c>
      <c r="B2226" s="8">
        <v>45133</v>
      </c>
      <c r="C2226" t="s">
        <v>11831</v>
      </c>
      <c r="D2226" t="s">
        <v>11818</v>
      </c>
      <c r="E2226" t="s">
        <v>11828</v>
      </c>
      <c r="F2226" t="s">
        <v>15665</v>
      </c>
      <c r="G2226" t="s">
        <v>15666</v>
      </c>
      <c r="H2226">
        <v>1</v>
      </c>
      <c r="I2226">
        <v>374.1</v>
      </c>
    </row>
    <row r="2227" spans="1:9" x14ac:dyDescent="0.25">
      <c r="A2227">
        <v>3226</v>
      </c>
      <c r="B2227" s="8">
        <v>44929</v>
      </c>
      <c r="C2227" t="s">
        <v>11822</v>
      </c>
      <c r="D2227" t="s">
        <v>11832</v>
      </c>
      <c r="E2227" t="s">
        <v>11819</v>
      </c>
      <c r="F2227" t="s">
        <v>15667</v>
      </c>
      <c r="G2227" t="s">
        <v>15668</v>
      </c>
      <c r="H2227">
        <v>2</v>
      </c>
      <c r="I2227">
        <v>471.42</v>
      </c>
    </row>
    <row r="2228" spans="1:9" x14ac:dyDescent="0.25">
      <c r="A2228">
        <v>3227</v>
      </c>
      <c r="B2228" s="8">
        <v>45047</v>
      </c>
      <c r="C2228" t="s">
        <v>11825</v>
      </c>
      <c r="D2228" t="s">
        <v>11832</v>
      </c>
      <c r="E2228" t="s">
        <v>11819</v>
      </c>
      <c r="F2228" t="s">
        <v>15669</v>
      </c>
      <c r="G2228" t="s">
        <v>15670</v>
      </c>
      <c r="H2228">
        <v>2</v>
      </c>
      <c r="I2228">
        <v>431.12</v>
      </c>
    </row>
    <row r="2229" spans="1:9" x14ac:dyDescent="0.25">
      <c r="A2229">
        <v>3228</v>
      </c>
      <c r="B2229" s="8">
        <v>44812</v>
      </c>
      <c r="C2229" t="s">
        <v>11817</v>
      </c>
      <c r="D2229" t="s">
        <v>11832</v>
      </c>
      <c r="E2229" t="s">
        <v>11828</v>
      </c>
      <c r="F2229" t="s">
        <v>15671</v>
      </c>
      <c r="G2229" t="s">
        <v>15672</v>
      </c>
      <c r="H2229">
        <v>3</v>
      </c>
      <c r="I2229">
        <v>272.77</v>
      </c>
    </row>
    <row r="2230" spans="1:9" x14ac:dyDescent="0.25">
      <c r="A2230">
        <v>3229</v>
      </c>
      <c r="B2230" s="8">
        <v>44925</v>
      </c>
      <c r="C2230" t="s">
        <v>11825</v>
      </c>
      <c r="D2230" t="s">
        <v>11818</v>
      </c>
      <c r="E2230" t="s">
        <v>11819</v>
      </c>
      <c r="F2230" t="s">
        <v>15673</v>
      </c>
      <c r="G2230" t="s">
        <v>15674</v>
      </c>
      <c r="H2230">
        <v>3</v>
      </c>
      <c r="I2230">
        <v>757.48</v>
      </c>
    </row>
    <row r="2231" spans="1:9" x14ac:dyDescent="0.25">
      <c r="A2231">
        <v>3230</v>
      </c>
      <c r="B2231" s="8">
        <v>44848</v>
      </c>
      <c r="C2231" t="s">
        <v>11835</v>
      </c>
      <c r="D2231" t="s">
        <v>11832</v>
      </c>
      <c r="E2231" t="s">
        <v>11828</v>
      </c>
      <c r="F2231" t="s">
        <v>15675</v>
      </c>
      <c r="G2231" t="s">
        <v>15676</v>
      </c>
      <c r="H2231">
        <v>5</v>
      </c>
      <c r="I2231">
        <v>466.81</v>
      </c>
    </row>
    <row r="2232" spans="1:9" x14ac:dyDescent="0.25">
      <c r="A2232">
        <v>3231</v>
      </c>
      <c r="B2232" s="8">
        <v>44858</v>
      </c>
      <c r="C2232" t="s">
        <v>11817</v>
      </c>
      <c r="D2232" t="s">
        <v>11832</v>
      </c>
      <c r="E2232" t="s">
        <v>11819</v>
      </c>
      <c r="F2232" t="s">
        <v>15677</v>
      </c>
      <c r="G2232" t="s">
        <v>15678</v>
      </c>
      <c r="H2232">
        <v>3</v>
      </c>
      <c r="I2232">
        <v>668.59</v>
      </c>
    </row>
    <row r="2233" spans="1:9" x14ac:dyDescent="0.25">
      <c r="A2233">
        <v>3232</v>
      </c>
      <c r="B2233" s="8">
        <v>45104</v>
      </c>
      <c r="C2233" t="s">
        <v>11831</v>
      </c>
      <c r="D2233" t="s">
        <v>11832</v>
      </c>
      <c r="E2233" t="s">
        <v>11819</v>
      </c>
      <c r="F2233" t="s">
        <v>9972</v>
      </c>
      <c r="G2233" t="s">
        <v>15679</v>
      </c>
      <c r="H2233">
        <v>5</v>
      </c>
      <c r="I2233">
        <v>318.33999999999997</v>
      </c>
    </row>
    <row r="2234" spans="1:9" x14ac:dyDescent="0.25">
      <c r="A2234">
        <v>3233</v>
      </c>
      <c r="B2234" s="8">
        <v>44923</v>
      </c>
      <c r="C2234" t="s">
        <v>11831</v>
      </c>
      <c r="D2234" t="s">
        <v>11818</v>
      </c>
      <c r="E2234" t="s">
        <v>11819</v>
      </c>
      <c r="F2234" t="s">
        <v>15680</v>
      </c>
      <c r="G2234" t="s">
        <v>15681</v>
      </c>
      <c r="H2234">
        <v>2</v>
      </c>
      <c r="I2234">
        <v>403.42</v>
      </c>
    </row>
    <row r="2235" spans="1:9" x14ac:dyDescent="0.25">
      <c r="A2235">
        <v>3234</v>
      </c>
      <c r="B2235" s="8">
        <v>44631</v>
      </c>
      <c r="C2235" t="s">
        <v>11822</v>
      </c>
      <c r="D2235" t="s">
        <v>11818</v>
      </c>
      <c r="E2235" t="s">
        <v>11828</v>
      </c>
      <c r="F2235" t="s">
        <v>15682</v>
      </c>
      <c r="G2235" t="s">
        <v>15683</v>
      </c>
      <c r="H2235">
        <v>3</v>
      </c>
      <c r="I2235">
        <v>185.58</v>
      </c>
    </row>
    <row r="2236" spans="1:9" x14ac:dyDescent="0.25">
      <c r="A2236">
        <v>3235</v>
      </c>
      <c r="B2236" s="8">
        <v>45140</v>
      </c>
      <c r="C2236" t="s">
        <v>11835</v>
      </c>
      <c r="D2236" t="s">
        <v>11818</v>
      </c>
      <c r="E2236" t="s">
        <v>11819</v>
      </c>
      <c r="F2236" t="s">
        <v>15684</v>
      </c>
      <c r="G2236" t="s">
        <v>3300</v>
      </c>
      <c r="H2236">
        <v>3</v>
      </c>
      <c r="I2236">
        <v>667.23</v>
      </c>
    </row>
    <row r="2237" spans="1:9" x14ac:dyDescent="0.25">
      <c r="A2237">
        <v>3236</v>
      </c>
      <c r="B2237" s="8">
        <v>44912</v>
      </c>
      <c r="C2237" t="s">
        <v>11831</v>
      </c>
      <c r="D2237" t="s">
        <v>11818</v>
      </c>
      <c r="E2237" t="s">
        <v>11828</v>
      </c>
      <c r="F2237" t="s">
        <v>11013</v>
      </c>
      <c r="G2237" t="s">
        <v>15685</v>
      </c>
      <c r="H2237">
        <v>5</v>
      </c>
      <c r="I2237">
        <v>209.99</v>
      </c>
    </row>
    <row r="2238" spans="1:9" x14ac:dyDescent="0.25">
      <c r="A2238">
        <v>3237</v>
      </c>
      <c r="B2238" s="8">
        <v>45266</v>
      </c>
      <c r="C2238" t="s">
        <v>11822</v>
      </c>
      <c r="D2238" t="s">
        <v>11818</v>
      </c>
      <c r="E2238" t="s">
        <v>11819</v>
      </c>
      <c r="F2238" t="s">
        <v>15686</v>
      </c>
      <c r="G2238" t="s">
        <v>15687</v>
      </c>
      <c r="H2238">
        <v>5</v>
      </c>
      <c r="I2238">
        <v>114.81</v>
      </c>
    </row>
    <row r="2239" spans="1:9" x14ac:dyDescent="0.25">
      <c r="A2239">
        <v>3238</v>
      </c>
      <c r="B2239" s="8">
        <v>45140</v>
      </c>
      <c r="C2239" t="s">
        <v>11835</v>
      </c>
      <c r="D2239" t="s">
        <v>11832</v>
      </c>
      <c r="E2239" t="s">
        <v>11819</v>
      </c>
      <c r="F2239" t="s">
        <v>15688</v>
      </c>
      <c r="G2239" t="s">
        <v>15689</v>
      </c>
      <c r="H2239">
        <v>2</v>
      </c>
      <c r="I2239">
        <v>964.12</v>
      </c>
    </row>
    <row r="2240" spans="1:9" x14ac:dyDescent="0.25">
      <c r="A2240">
        <v>3239</v>
      </c>
      <c r="B2240" s="8">
        <v>44849</v>
      </c>
      <c r="C2240" t="s">
        <v>11822</v>
      </c>
      <c r="D2240" t="s">
        <v>11832</v>
      </c>
      <c r="E2240" t="s">
        <v>11828</v>
      </c>
      <c r="F2240" t="s">
        <v>15690</v>
      </c>
      <c r="G2240" t="s">
        <v>15691</v>
      </c>
      <c r="H2240">
        <v>1</v>
      </c>
      <c r="I2240">
        <v>818.77</v>
      </c>
    </row>
    <row r="2241" spans="1:9" x14ac:dyDescent="0.25">
      <c r="A2241">
        <v>3240</v>
      </c>
      <c r="B2241" s="8">
        <v>44849</v>
      </c>
      <c r="C2241" t="s">
        <v>11835</v>
      </c>
      <c r="D2241" t="s">
        <v>11832</v>
      </c>
      <c r="E2241" t="s">
        <v>11828</v>
      </c>
      <c r="F2241" t="s">
        <v>15692</v>
      </c>
      <c r="G2241" t="s">
        <v>15693</v>
      </c>
      <c r="H2241">
        <v>3</v>
      </c>
      <c r="I2241">
        <v>801.31</v>
      </c>
    </row>
    <row r="2242" spans="1:9" x14ac:dyDescent="0.25">
      <c r="A2242">
        <v>3241</v>
      </c>
      <c r="B2242" s="8">
        <v>44848</v>
      </c>
      <c r="C2242" t="s">
        <v>11831</v>
      </c>
      <c r="D2242" t="s">
        <v>11818</v>
      </c>
      <c r="E2242" t="s">
        <v>11828</v>
      </c>
      <c r="F2242" t="s">
        <v>15694</v>
      </c>
      <c r="G2242" t="s">
        <v>15695</v>
      </c>
      <c r="H2242">
        <v>5</v>
      </c>
      <c r="I2242">
        <v>674.84</v>
      </c>
    </row>
    <row r="2243" spans="1:9" x14ac:dyDescent="0.25">
      <c r="A2243">
        <v>3242</v>
      </c>
      <c r="B2243" s="8">
        <v>44859</v>
      </c>
      <c r="C2243" t="s">
        <v>11831</v>
      </c>
      <c r="D2243" t="s">
        <v>11818</v>
      </c>
      <c r="E2243" t="s">
        <v>11819</v>
      </c>
      <c r="F2243" t="s">
        <v>15696</v>
      </c>
      <c r="G2243" t="s">
        <v>15697</v>
      </c>
      <c r="H2243">
        <v>2</v>
      </c>
      <c r="I2243">
        <v>364.55</v>
      </c>
    </row>
    <row r="2244" spans="1:9" x14ac:dyDescent="0.25">
      <c r="A2244">
        <v>3243</v>
      </c>
      <c r="B2244" s="8">
        <v>44824</v>
      </c>
      <c r="C2244" t="s">
        <v>11825</v>
      </c>
      <c r="D2244" t="s">
        <v>11818</v>
      </c>
      <c r="E2244" t="s">
        <v>11828</v>
      </c>
      <c r="F2244" t="s">
        <v>15698</v>
      </c>
      <c r="G2244" t="s">
        <v>15699</v>
      </c>
      <c r="H2244">
        <v>1</v>
      </c>
      <c r="I2244">
        <v>174.03</v>
      </c>
    </row>
    <row r="2245" spans="1:9" x14ac:dyDescent="0.25">
      <c r="A2245">
        <v>3244</v>
      </c>
      <c r="B2245" s="8">
        <v>44573</v>
      </c>
      <c r="C2245" t="s">
        <v>11831</v>
      </c>
      <c r="D2245" t="s">
        <v>11818</v>
      </c>
      <c r="E2245" t="s">
        <v>11819</v>
      </c>
      <c r="F2245" t="s">
        <v>15700</v>
      </c>
      <c r="G2245" t="s">
        <v>15701</v>
      </c>
      <c r="H2245">
        <v>4</v>
      </c>
      <c r="I2245">
        <v>816.37</v>
      </c>
    </row>
    <row r="2246" spans="1:9" x14ac:dyDescent="0.25">
      <c r="A2246">
        <v>3245</v>
      </c>
      <c r="B2246" s="8">
        <v>45045</v>
      </c>
      <c r="C2246" t="s">
        <v>11835</v>
      </c>
      <c r="D2246" t="s">
        <v>11832</v>
      </c>
      <c r="E2246" t="s">
        <v>11819</v>
      </c>
      <c r="F2246" t="s">
        <v>15702</v>
      </c>
      <c r="G2246" t="s">
        <v>15703</v>
      </c>
      <c r="H2246">
        <v>1</v>
      </c>
      <c r="I2246">
        <v>163.79</v>
      </c>
    </row>
    <row r="2247" spans="1:9" x14ac:dyDescent="0.25">
      <c r="A2247">
        <v>3246</v>
      </c>
      <c r="B2247" s="8">
        <v>44957</v>
      </c>
      <c r="C2247" t="s">
        <v>11825</v>
      </c>
      <c r="D2247" t="s">
        <v>11818</v>
      </c>
      <c r="E2247" t="s">
        <v>11819</v>
      </c>
      <c r="F2247" t="s">
        <v>15704</v>
      </c>
      <c r="G2247" t="s">
        <v>15705</v>
      </c>
      <c r="H2247">
        <v>1</v>
      </c>
      <c r="I2247">
        <v>325.19</v>
      </c>
    </row>
    <row r="2248" spans="1:9" x14ac:dyDescent="0.25">
      <c r="A2248">
        <v>3247</v>
      </c>
      <c r="B2248" s="8">
        <v>44983</v>
      </c>
      <c r="C2248" t="s">
        <v>11831</v>
      </c>
      <c r="D2248" t="s">
        <v>11818</v>
      </c>
      <c r="E2248" t="s">
        <v>11828</v>
      </c>
      <c r="F2248" t="s">
        <v>15706</v>
      </c>
      <c r="G2248" t="s">
        <v>15707</v>
      </c>
      <c r="H2248">
        <v>1</v>
      </c>
      <c r="I2248">
        <v>834.12</v>
      </c>
    </row>
    <row r="2249" spans="1:9" x14ac:dyDescent="0.25">
      <c r="A2249">
        <v>3248</v>
      </c>
      <c r="B2249" s="8">
        <v>44954</v>
      </c>
      <c r="C2249" t="s">
        <v>11817</v>
      </c>
      <c r="D2249" t="s">
        <v>11832</v>
      </c>
      <c r="E2249" t="s">
        <v>11828</v>
      </c>
      <c r="F2249" t="s">
        <v>15708</v>
      </c>
      <c r="G2249" t="s">
        <v>15709</v>
      </c>
      <c r="H2249">
        <v>2</v>
      </c>
      <c r="I2249">
        <v>222.11</v>
      </c>
    </row>
    <row r="2250" spans="1:9" x14ac:dyDescent="0.25">
      <c r="A2250">
        <v>3249</v>
      </c>
      <c r="B2250" s="8">
        <v>45141</v>
      </c>
      <c r="C2250" t="s">
        <v>11831</v>
      </c>
      <c r="D2250" t="s">
        <v>11818</v>
      </c>
      <c r="E2250" t="s">
        <v>11819</v>
      </c>
      <c r="F2250" t="s">
        <v>15710</v>
      </c>
      <c r="G2250" t="s">
        <v>15711</v>
      </c>
      <c r="H2250">
        <v>4</v>
      </c>
      <c r="I2250">
        <v>875.83</v>
      </c>
    </row>
    <row r="2251" spans="1:9" x14ac:dyDescent="0.25">
      <c r="A2251">
        <v>3250</v>
      </c>
      <c r="B2251" s="8">
        <v>45079</v>
      </c>
      <c r="C2251" t="s">
        <v>11831</v>
      </c>
      <c r="D2251" t="s">
        <v>11832</v>
      </c>
      <c r="E2251" t="s">
        <v>11828</v>
      </c>
      <c r="F2251" t="s">
        <v>15712</v>
      </c>
      <c r="G2251" t="s">
        <v>15713</v>
      </c>
      <c r="H2251">
        <v>1</v>
      </c>
      <c r="I2251">
        <v>232.39</v>
      </c>
    </row>
    <row r="2252" spans="1:9" x14ac:dyDescent="0.25">
      <c r="A2252">
        <v>3251</v>
      </c>
      <c r="B2252" s="8">
        <v>44890</v>
      </c>
      <c r="C2252" t="s">
        <v>11822</v>
      </c>
      <c r="D2252" t="s">
        <v>11818</v>
      </c>
      <c r="E2252" t="s">
        <v>11828</v>
      </c>
      <c r="F2252" t="s">
        <v>15714</v>
      </c>
      <c r="G2252" t="s">
        <v>15715</v>
      </c>
      <c r="H2252">
        <v>4</v>
      </c>
      <c r="I2252">
        <v>719.24</v>
      </c>
    </row>
    <row r="2253" spans="1:9" x14ac:dyDescent="0.25">
      <c r="A2253">
        <v>3252</v>
      </c>
      <c r="B2253" s="8">
        <v>44784</v>
      </c>
      <c r="C2253" t="s">
        <v>11831</v>
      </c>
      <c r="D2253" t="s">
        <v>11818</v>
      </c>
      <c r="E2253" t="s">
        <v>11819</v>
      </c>
      <c r="F2253" t="s">
        <v>15716</v>
      </c>
      <c r="G2253" t="s">
        <v>15717</v>
      </c>
      <c r="H2253">
        <v>5</v>
      </c>
      <c r="I2253">
        <v>102.7</v>
      </c>
    </row>
    <row r="2254" spans="1:9" x14ac:dyDescent="0.25">
      <c r="A2254">
        <v>3253</v>
      </c>
      <c r="B2254" s="8">
        <v>45037</v>
      </c>
      <c r="C2254" t="s">
        <v>11831</v>
      </c>
      <c r="D2254" t="s">
        <v>11832</v>
      </c>
      <c r="E2254" t="s">
        <v>11819</v>
      </c>
      <c r="F2254" t="s">
        <v>15718</v>
      </c>
      <c r="G2254" t="s">
        <v>15719</v>
      </c>
      <c r="H2254">
        <v>2</v>
      </c>
      <c r="I2254">
        <v>869.46</v>
      </c>
    </row>
    <row r="2255" spans="1:9" x14ac:dyDescent="0.25">
      <c r="A2255">
        <v>3254</v>
      </c>
      <c r="B2255" s="8">
        <v>45174</v>
      </c>
      <c r="C2255" t="s">
        <v>11822</v>
      </c>
      <c r="D2255" t="s">
        <v>11832</v>
      </c>
      <c r="E2255" t="s">
        <v>11819</v>
      </c>
      <c r="F2255" t="s">
        <v>15720</v>
      </c>
      <c r="G2255" t="s">
        <v>15721</v>
      </c>
      <c r="H2255">
        <v>2</v>
      </c>
      <c r="I2255">
        <v>823.95</v>
      </c>
    </row>
    <row r="2256" spans="1:9" x14ac:dyDescent="0.25">
      <c r="A2256">
        <v>3255</v>
      </c>
      <c r="B2256" s="8">
        <v>44750</v>
      </c>
      <c r="C2256" t="s">
        <v>11822</v>
      </c>
      <c r="D2256" t="s">
        <v>11832</v>
      </c>
      <c r="E2256" t="s">
        <v>11819</v>
      </c>
      <c r="F2256" t="s">
        <v>15722</v>
      </c>
      <c r="G2256" t="s">
        <v>15723</v>
      </c>
      <c r="H2256">
        <v>3</v>
      </c>
      <c r="I2256">
        <v>975.75</v>
      </c>
    </row>
    <row r="2257" spans="1:9" x14ac:dyDescent="0.25">
      <c r="A2257">
        <v>3256</v>
      </c>
      <c r="B2257" s="8">
        <v>44930</v>
      </c>
      <c r="C2257" t="s">
        <v>11817</v>
      </c>
      <c r="D2257" t="s">
        <v>11832</v>
      </c>
      <c r="E2257" t="s">
        <v>11819</v>
      </c>
      <c r="F2257" t="s">
        <v>15724</v>
      </c>
      <c r="G2257" t="s">
        <v>15725</v>
      </c>
      <c r="H2257">
        <v>4</v>
      </c>
      <c r="I2257">
        <v>202.81</v>
      </c>
    </row>
    <row r="2258" spans="1:9" x14ac:dyDescent="0.25">
      <c r="A2258">
        <v>3257</v>
      </c>
      <c r="B2258" s="8">
        <v>45101</v>
      </c>
      <c r="C2258" t="s">
        <v>11835</v>
      </c>
      <c r="D2258" t="s">
        <v>11832</v>
      </c>
      <c r="E2258" t="s">
        <v>11828</v>
      </c>
      <c r="F2258" t="s">
        <v>15726</v>
      </c>
      <c r="G2258" t="s">
        <v>15727</v>
      </c>
      <c r="H2258">
        <v>3</v>
      </c>
      <c r="I2258">
        <v>309.86</v>
      </c>
    </row>
    <row r="2259" spans="1:9" x14ac:dyDescent="0.25">
      <c r="A2259">
        <v>3258</v>
      </c>
      <c r="B2259" s="8">
        <v>45123</v>
      </c>
      <c r="C2259" t="s">
        <v>11822</v>
      </c>
      <c r="D2259" t="s">
        <v>11818</v>
      </c>
      <c r="E2259" t="s">
        <v>11828</v>
      </c>
      <c r="F2259" t="s">
        <v>7765</v>
      </c>
      <c r="G2259" t="s">
        <v>15728</v>
      </c>
      <c r="H2259">
        <v>2</v>
      </c>
      <c r="I2259">
        <v>909.73</v>
      </c>
    </row>
    <row r="2260" spans="1:9" x14ac:dyDescent="0.25">
      <c r="A2260">
        <v>3259</v>
      </c>
      <c r="B2260" s="8">
        <v>45231</v>
      </c>
      <c r="C2260" t="s">
        <v>11835</v>
      </c>
      <c r="D2260" t="s">
        <v>11818</v>
      </c>
      <c r="E2260" t="s">
        <v>11819</v>
      </c>
      <c r="F2260" t="s">
        <v>7901</v>
      </c>
      <c r="G2260" t="s">
        <v>15729</v>
      </c>
      <c r="H2260">
        <v>5</v>
      </c>
      <c r="I2260">
        <v>577.84</v>
      </c>
    </row>
    <row r="2261" spans="1:9" x14ac:dyDescent="0.25">
      <c r="A2261">
        <v>3260</v>
      </c>
      <c r="B2261" s="8">
        <v>44632</v>
      </c>
      <c r="C2261" t="s">
        <v>11817</v>
      </c>
      <c r="D2261" t="s">
        <v>11832</v>
      </c>
      <c r="E2261" t="s">
        <v>11819</v>
      </c>
      <c r="F2261" t="s">
        <v>15730</v>
      </c>
      <c r="G2261" t="s">
        <v>15731</v>
      </c>
      <c r="H2261">
        <v>2</v>
      </c>
      <c r="I2261">
        <v>681.18</v>
      </c>
    </row>
    <row r="2262" spans="1:9" x14ac:dyDescent="0.25">
      <c r="A2262">
        <v>3261</v>
      </c>
      <c r="B2262" s="8">
        <v>45033</v>
      </c>
      <c r="C2262" t="s">
        <v>11835</v>
      </c>
      <c r="D2262" t="s">
        <v>11832</v>
      </c>
      <c r="E2262" t="s">
        <v>11819</v>
      </c>
      <c r="F2262" t="s">
        <v>15732</v>
      </c>
      <c r="G2262" t="s">
        <v>15733</v>
      </c>
      <c r="H2262">
        <v>3</v>
      </c>
      <c r="I2262">
        <v>253.14</v>
      </c>
    </row>
    <row r="2263" spans="1:9" x14ac:dyDescent="0.25">
      <c r="A2263">
        <v>3262</v>
      </c>
      <c r="B2263" s="8">
        <v>45204</v>
      </c>
      <c r="C2263" t="s">
        <v>11831</v>
      </c>
      <c r="D2263" t="s">
        <v>11818</v>
      </c>
      <c r="E2263" t="s">
        <v>11828</v>
      </c>
      <c r="F2263" t="s">
        <v>15734</v>
      </c>
      <c r="G2263" t="s">
        <v>15735</v>
      </c>
      <c r="H2263">
        <v>4</v>
      </c>
      <c r="I2263">
        <v>959.73</v>
      </c>
    </row>
    <row r="2264" spans="1:9" x14ac:dyDescent="0.25">
      <c r="A2264">
        <v>3263</v>
      </c>
      <c r="B2264" s="8">
        <v>45234</v>
      </c>
      <c r="C2264" t="s">
        <v>11835</v>
      </c>
      <c r="D2264" t="s">
        <v>11818</v>
      </c>
      <c r="E2264" t="s">
        <v>11828</v>
      </c>
      <c r="F2264" t="s">
        <v>15736</v>
      </c>
      <c r="G2264" t="s">
        <v>15737</v>
      </c>
      <c r="H2264">
        <v>5</v>
      </c>
      <c r="I2264">
        <v>320.26</v>
      </c>
    </row>
    <row r="2265" spans="1:9" x14ac:dyDescent="0.25">
      <c r="A2265">
        <v>3264</v>
      </c>
      <c r="B2265" s="8">
        <v>44570</v>
      </c>
      <c r="C2265" t="s">
        <v>11822</v>
      </c>
      <c r="D2265" t="s">
        <v>11818</v>
      </c>
      <c r="E2265" t="s">
        <v>11819</v>
      </c>
      <c r="F2265" t="s">
        <v>15738</v>
      </c>
      <c r="G2265" t="s">
        <v>15739</v>
      </c>
      <c r="H2265">
        <v>4</v>
      </c>
      <c r="I2265">
        <v>506.18</v>
      </c>
    </row>
    <row r="2266" spans="1:9" x14ac:dyDescent="0.25">
      <c r="A2266">
        <v>3265</v>
      </c>
      <c r="B2266" s="8">
        <v>44754</v>
      </c>
      <c r="C2266" t="s">
        <v>11817</v>
      </c>
      <c r="D2266" t="s">
        <v>11832</v>
      </c>
      <c r="E2266" t="s">
        <v>11819</v>
      </c>
      <c r="F2266" t="s">
        <v>15740</v>
      </c>
      <c r="G2266" t="s">
        <v>15741</v>
      </c>
      <c r="H2266">
        <v>1</v>
      </c>
      <c r="I2266">
        <v>721.96</v>
      </c>
    </row>
    <row r="2267" spans="1:9" x14ac:dyDescent="0.25">
      <c r="A2267">
        <v>3266</v>
      </c>
      <c r="B2267" s="8">
        <v>44882</v>
      </c>
      <c r="C2267" t="s">
        <v>11835</v>
      </c>
      <c r="D2267" t="s">
        <v>11832</v>
      </c>
      <c r="E2267" t="s">
        <v>11819</v>
      </c>
      <c r="F2267" t="s">
        <v>15742</v>
      </c>
      <c r="G2267" t="s">
        <v>15743</v>
      </c>
      <c r="H2267">
        <v>5</v>
      </c>
      <c r="I2267">
        <v>157.85</v>
      </c>
    </row>
    <row r="2268" spans="1:9" x14ac:dyDescent="0.25">
      <c r="A2268">
        <v>3267</v>
      </c>
      <c r="B2268" s="8">
        <v>44861</v>
      </c>
      <c r="C2268" t="s">
        <v>11831</v>
      </c>
      <c r="D2268" t="s">
        <v>11832</v>
      </c>
      <c r="E2268" t="s">
        <v>11819</v>
      </c>
      <c r="F2268" t="s">
        <v>15744</v>
      </c>
      <c r="G2268" t="s">
        <v>15745</v>
      </c>
      <c r="H2268">
        <v>1</v>
      </c>
      <c r="I2268">
        <v>980.78</v>
      </c>
    </row>
    <row r="2269" spans="1:9" x14ac:dyDescent="0.25">
      <c r="A2269">
        <v>3268</v>
      </c>
      <c r="B2269" s="8">
        <v>45101</v>
      </c>
      <c r="C2269" t="s">
        <v>11835</v>
      </c>
      <c r="D2269" t="s">
        <v>11818</v>
      </c>
      <c r="E2269" t="s">
        <v>11819</v>
      </c>
      <c r="F2269" t="s">
        <v>15746</v>
      </c>
      <c r="G2269" t="s">
        <v>15747</v>
      </c>
      <c r="H2269">
        <v>5</v>
      </c>
      <c r="I2269">
        <v>988.08</v>
      </c>
    </row>
    <row r="2270" spans="1:9" x14ac:dyDescent="0.25">
      <c r="A2270">
        <v>3269</v>
      </c>
      <c r="B2270" s="8">
        <v>45234</v>
      </c>
      <c r="C2270" t="s">
        <v>11817</v>
      </c>
      <c r="D2270" t="s">
        <v>11818</v>
      </c>
      <c r="E2270" t="s">
        <v>11828</v>
      </c>
      <c r="F2270" t="s">
        <v>15748</v>
      </c>
      <c r="G2270" t="s">
        <v>15749</v>
      </c>
      <c r="H2270">
        <v>1</v>
      </c>
      <c r="I2270">
        <v>322.45</v>
      </c>
    </row>
    <row r="2271" spans="1:9" x14ac:dyDescent="0.25">
      <c r="A2271">
        <v>3270</v>
      </c>
      <c r="B2271" s="8">
        <v>44847</v>
      </c>
      <c r="C2271" t="s">
        <v>11822</v>
      </c>
      <c r="D2271" t="s">
        <v>11832</v>
      </c>
      <c r="E2271" t="s">
        <v>11828</v>
      </c>
      <c r="F2271" t="s">
        <v>15750</v>
      </c>
      <c r="G2271" t="s">
        <v>1778</v>
      </c>
      <c r="H2271">
        <v>1</v>
      </c>
      <c r="I2271">
        <v>147.59</v>
      </c>
    </row>
    <row r="2272" spans="1:9" x14ac:dyDescent="0.25">
      <c r="A2272">
        <v>3271</v>
      </c>
      <c r="B2272" s="8">
        <v>45000</v>
      </c>
      <c r="C2272" t="s">
        <v>11825</v>
      </c>
      <c r="D2272" t="s">
        <v>11832</v>
      </c>
      <c r="E2272" t="s">
        <v>11828</v>
      </c>
      <c r="F2272" t="s">
        <v>15751</v>
      </c>
      <c r="G2272" t="s">
        <v>15752</v>
      </c>
      <c r="H2272">
        <v>3</v>
      </c>
      <c r="I2272">
        <v>747.02</v>
      </c>
    </row>
    <row r="2273" spans="1:9" x14ac:dyDescent="0.25">
      <c r="A2273">
        <v>3272</v>
      </c>
      <c r="B2273" s="8">
        <v>44956</v>
      </c>
      <c r="C2273" t="s">
        <v>11822</v>
      </c>
      <c r="D2273" t="s">
        <v>11832</v>
      </c>
      <c r="E2273" t="s">
        <v>11828</v>
      </c>
      <c r="F2273" t="s">
        <v>15753</v>
      </c>
      <c r="G2273" t="s">
        <v>15754</v>
      </c>
      <c r="H2273">
        <v>2</v>
      </c>
      <c r="I2273">
        <v>419.09</v>
      </c>
    </row>
    <row r="2274" spans="1:9" x14ac:dyDescent="0.25">
      <c r="A2274">
        <v>3273</v>
      </c>
      <c r="B2274" s="8">
        <v>44662</v>
      </c>
      <c r="C2274" t="s">
        <v>11825</v>
      </c>
      <c r="D2274" t="s">
        <v>11818</v>
      </c>
      <c r="E2274" t="s">
        <v>11828</v>
      </c>
      <c r="F2274" t="s">
        <v>11331</v>
      </c>
      <c r="G2274" t="s">
        <v>15755</v>
      </c>
      <c r="H2274">
        <v>3</v>
      </c>
      <c r="I2274">
        <v>484.19</v>
      </c>
    </row>
    <row r="2275" spans="1:9" x14ac:dyDescent="0.25">
      <c r="A2275">
        <v>3274</v>
      </c>
      <c r="B2275" s="8">
        <v>44754</v>
      </c>
      <c r="C2275" t="s">
        <v>11817</v>
      </c>
      <c r="D2275" t="s">
        <v>11832</v>
      </c>
      <c r="E2275" t="s">
        <v>11819</v>
      </c>
      <c r="F2275" t="s">
        <v>15756</v>
      </c>
      <c r="G2275" t="s">
        <v>15757</v>
      </c>
      <c r="H2275">
        <v>3</v>
      </c>
      <c r="I2275">
        <v>293.33999999999997</v>
      </c>
    </row>
    <row r="2276" spans="1:9" x14ac:dyDescent="0.25">
      <c r="A2276">
        <v>3275</v>
      </c>
      <c r="B2276" s="8">
        <v>44893</v>
      </c>
      <c r="C2276" t="s">
        <v>11825</v>
      </c>
      <c r="D2276" t="s">
        <v>11818</v>
      </c>
      <c r="E2276" t="s">
        <v>11819</v>
      </c>
      <c r="F2276" t="s">
        <v>15758</v>
      </c>
      <c r="G2276" t="s">
        <v>15759</v>
      </c>
      <c r="H2276">
        <v>3</v>
      </c>
      <c r="I2276">
        <v>942.66</v>
      </c>
    </row>
    <row r="2277" spans="1:9" x14ac:dyDescent="0.25">
      <c r="A2277">
        <v>3276</v>
      </c>
      <c r="B2277" s="8">
        <v>44788</v>
      </c>
      <c r="C2277" t="s">
        <v>11835</v>
      </c>
      <c r="D2277" t="s">
        <v>11832</v>
      </c>
      <c r="E2277" t="s">
        <v>11828</v>
      </c>
      <c r="F2277" t="s">
        <v>15760</v>
      </c>
      <c r="G2277" t="s">
        <v>15761</v>
      </c>
      <c r="H2277">
        <v>3</v>
      </c>
      <c r="I2277">
        <v>826.54</v>
      </c>
    </row>
    <row r="2278" spans="1:9" x14ac:dyDescent="0.25">
      <c r="A2278">
        <v>3277</v>
      </c>
      <c r="B2278" s="8">
        <v>44999</v>
      </c>
      <c r="C2278" t="s">
        <v>11835</v>
      </c>
      <c r="D2278" t="s">
        <v>11818</v>
      </c>
      <c r="E2278" t="s">
        <v>11828</v>
      </c>
      <c r="F2278" t="s">
        <v>15762</v>
      </c>
      <c r="G2278" t="s">
        <v>3489</v>
      </c>
      <c r="H2278">
        <v>1</v>
      </c>
      <c r="I2278">
        <v>997.87</v>
      </c>
    </row>
    <row r="2279" spans="1:9" x14ac:dyDescent="0.25">
      <c r="A2279">
        <v>3278</v>
      </c>
      <c r="B2279" s="8">
        <v>45000</v>
      </c>
      <c r="C2279" t="s">
        <v>11822</v>
      </c>
      <c r="D2279" t="s">
        <v>11818</v>
      </c>
      <c r="E2279" t="s">
        <v>11819</v>
      </c>
      <c r="F2279" t="s">
        <v>9292</v>
      </c>
      <c r="G2279" t="s">
        <v>15763</v>
      </c>
      <c r="H2279">
        <v>3</v>
      </c>
      <c r="I2279">
        <v>855.9</v>
      </c>
    </row>
    <row r="2280" spans="1:9" x14ac:dyDescent="0.25">
      <c r="A2280">
        <v>3279</v>
      </c>
      <c r="B2280" s="8">
        <v>44864</v>
      </c>
      <c r="C2280" t="s">
        <v>11825</v>
      </c>
      <c r="D2280" t="s">
        <v>11818</v>
      </c>
      <c r="E2280" t="s">
        <v>11819</v>
      </c>
      <c r="F2280" t="s">
        <v>15764</v>
      </c>
      <c r="G2280" t="s">
        <v>15765</v>
      </c>
      <c r="H2280">
        <v>4</v>
      </c>
      <c r="I2280">
        <v>518.24</v>
      </c>
    </row>
    <row r="2281" spans="1:9" x14ac:dyDescent="0.25">
      <c r="A2281">
        <v>3280</v>
      </c>
      <c r="B2281" s="8">
        <v>44828</v>
      </c>
      <c r="C2281" t="s">
        <v>11835</v>
      </c>
      <c r="D2281" t="s">
        <v>11832</v>
      </c>
      <c r="E2281" t="s">
        <v>11819</v>
      </c>
      <c r="F2281" t="s">
        <v>15766</v>
      </c>
      <c r="G2281" t="s">
        <v>15767</v>
      </c>
      <c r="H2281">
        <v>3</v>
      </c>
      <c r="I2281">
        <v>580.09</v>
      </c>
    </row>
    <row r="2282" spans="1:9" x14ac:dyDescent="0.25">
      <c r="A2282">
        <v>3281</v>
      </c>
      <c r="B2282" s="8">
        <v>44949</v>
      </c>
      <c r="C2282" t="s">
        <v>11835</v>
      </c>
      <c r="D2282" t="s">
        <v>11818</v>
      </c>
      <c r="E2282" t="s">
        <v>11828</v>
      </c>
      <c r="F2282" t="s">
        <v>15768</v>
      </c>
      <c r="G2282" t="s">
        <v>15769</v>
      </c>
      <c r="H2282">
        <v>3</v>
      </c>
      <c r="I2282">
        <v>104.8</v>
      </c>
    </row>
    <row r="2283" spans="1:9" x14ac:dyDescent="0.25">
      <c r="A2283">
        <v>3282</v>
      </c>
      <c r="B2283" s="8">
        <v>45174</v>
      </c>
      <c r="C2283" t="s">
        <v>11835</v>
      </c>
      <c r="D2283" t="s">
        <v>11832</v>
      </c>
      <c r="E2283" t="s">
        <v>11819</v>
      </c>
      <c r="F2283" t="s">
        <v>7557</v>
      </c>
      <c r="G2283" t="s">
        <v>15770</v>
      </c>
      <c r="H2283">
        <v>2</v>
      </c>
      <c r="I2283">
        <v>939.86</v>
      </c>
    </row>
    <row r="2284" spans="1:9" x14ac:dyDescent="0.25">
      <c r="A2284">
        <v>3283</v>
      </c>
      <c r="B2284" s="8">
        <v>44988</v>
      </c>
      <c r="C2284" t="s">
        <v>11831</v>
      </c>
      <c r="D2284" t="s">
        <v>11818</v>
      </c>
      <c r="E2284" t="s">
        <v>11819</v>
      </c>
      <c r="F2284" t="s">
        <v>15771</v>
      </c>
      <c r="G2284" t="s">
        <v>15772</v>
      </c>
      <c r="H2284">
        <v>2</v>
      </c>
      <c r="I2284">
        <v>353.7</v>
      </c>
    </row>
    <row r="2285" spans="1:9" x14ac:dyDescent="0.25">
      <c r="A2285">
        <v>3284</v>
      </c>
      <c r="B2285" s="8">
        <v>44854</v>
      </c>
      <c r="C2285" t="s">
        <v>11825</v>
      </c>
      <c r="D2285" t="s">
        <v>11832</v>
      </c>
      <c r="E2285" t="s">
        <v>11819</v>
      </c>
      <c r="F2285" t="s">
        <v>15773</v>
      </c>
      <c r="G2285" t="s">
        <v>15774</v>
      </c>
      <c r="H2285">
        <v>5</v>
      </c>
      <c r="I2285">
        <v>538.22</v>
      </c>
    </row>
    <row r="2286" spans="1:9" x14ac:dyDescent="0.25">
      <c r="A2286">
        <v>3285</v>
      </c>
      <c r="B2286" s="8">
        <v>45112</v>
      </c>
      <c r="C2286" t="s">
        <v>11835</v>
      </c>
      <c r="D2286" t="s">
        <v>11832</v>
      </c>
      <c r="E2286" t="s">
        <v>11819</v>
      </c>
      <c r="F2286" t="s">
        <v>15775</v>
      </c>
      <c r="G2286" t="s">
        <v>15776</v>
      </c>
      <c r="H2286">
        <v>2</v>
      </c>
      <c r="I2286">
        <v>698.54</v>
      </c>
    </row>
    <row r="2287" spans="1:9" x14ac:dyDescent="0.25">
      <c r="A2287">
        <v>3286</v>
      </c>
      <c r="B2287" s="8">
        <v>45062</v>
      </c>
      <c r="C2287" t="s">
        <v>11835</v>
      </c>
      <c r="D2287" t="s">
        <v>11832</v>
      </c>
      <c r="E2287" t="s">
        <v>11828</v>
      </c>
      <c r="F2287" t="s">
        <v>15777</v>
      </c>
      <c r="G2287" t="s">
        <v>15778</v>
      </c>
      <c r="H2287">
        <v>1</v>
      </c>
      <c r="I2287">
        <v>692.96</v>
      </c>
    </row>
    <row r="2288" spans="1:9" x14ac:dyDescent="0.25">
      <c r="A2288">
        <v>3287</v>
      </c>
      <c r="B2288" s="8">
        <v>44791</v>
      </c>
      <c r="C2288" t="s">
        <v>11835</v>
      </c>
      <c r="D2288" t="s">
        <v>11818</v>
      </c>
      <c r="E2288" t="s">
        <v>11819</v>
      </c>
      <c r="F2288" t="s">
        <v>15779</v>
      </c>
      <c r="G2288" t="s">
        <v>15780</v>
      </c>
      <c r="H2288">
        <v>3</v>
      </c>
      <c r="I2288">
        <v>997.37</v>
      </c>
    </row>
    <row r="2289" spans="1:9" x14ac:dyDescent="0.25">
      <c r="A2289">
        <v>3288</v>
      </c>
      <c r="B2289" s="8">
        <v>44910</v>
      </c>
      <c r="C2289" t="s">
        <v>11817</v>
      </c>
      <c r="D2289" t="s">
        <v>11818</v>
      </c>
      <c r="E2289" t="s">
        <v>11819</v>
      </c>
      <c r="F2289" t="s">
        <v>14438</v>
      </c>
      <c r="G2289" t="s">
        <v>15781</v>
      </c>
      <c r="H2289">
        <v>1</v>
      </c>
      <c r="I2289">
        <v>523.79</v>
      </c>
    </row>
    <row r="2290" spans="1:9" x14ac:dyDescent="0.25">
      <c r="A2290">
        <v>3289</v>
      </c>
      <c r="B2290" s="8">
        <v>45016</v>
      </c>
      <c r="C2290" t="s">
        <v>11817</v>
      </c>
      <c r="D2290" t="s">
        <v>11818</v>
      </c>
      <c r="E2290" t="s">
        <v>11828</v>
      </c>
      <c r="F2290" t="s">
        <v>15782</v>
      </c>
      <c r="G2290" t="s">
        <v>15783</v>
      </c>
      <c r="H2290">
        <v>5</v>
      </c>
      <c r="I2290">
        <v>923.23</v>
      </c>
    </row>
    <row r="2291" spans="1:9" x14ac:dyDescent="0.25">
      <c r="A2291">
        <v>3290</v>
      </c>
      <c r="B2291" s="8">
        <v>44950</v>
      </c>
      <c r="C2291" t="s">
        <v>11817</v>
      </c>
      <c r="D2291" t="s">
        <v>11832</v>
      </c>
      <c r="E2291" t="s">
        <v>11828</v>
      </c>
      <c r="F2291" t="s">
        <v>11954</v>
      </c>
      <c r="G2291" t="s">
        <v>15784</v>
      </c>
      <c r="H2291">
        <v>5</v>
      </c>
      <c r="I2291">
        <v>406.19</v>
      </c>
    </row>
    <row r="2292" spans="1:9" x14ac:dyDescent="0.25">
      <c r="A2292">
        <v>3291</v>
      </c>
      <c r="B2292" s="8">
        <v>44602</v>
      </c>
      <c r="C2292" t="s">
        <v>11825</v>
      </c>
      <c r="D2292" t="s">
        <v>11818</v>
      </c>
      <c r="E2292" t="s">
        <v>11828</v>
      </c>
      <c r="F2292" t="s">
        <v>7397</v>
      </c>
      <c r="G2292" t="s">
        <v>15785</v>
      </c>
      <c r="H2292">
        <v>2</v>
      </c>
      <c r="I2292">
        <v>394.74</v>
      </c>
    </row>
    <row r="2293" spans="1:9" x14ac:dyDescent="0.25">
      <c r="A2293">
        <v>3292</v>
      </c>
      <c r="B2293" s="8">
        <v>44986</v>
      </c>
      <c r="C2293" t="s">
        <v>11822</v>
      </c>
      <c r="D2293" t="s">
        <v>11818</v>
      </c>
      <c r="E2293" t="s">
        <v>11828</v>
      </c>
      <c r="F2293" t="s">
        <v>15786</v>
      </c>
      <c r="G2293" t="s">
        <v>15787</v>
      </c>
      <c r="H2293">
        <v>5</v>
      </c>
      <c r="I2293">
        <v>237.3</v>
      </c>
    </row>
    <row r="2294" spans="1:9" x14ac:dyDescent="0.25">
      <c r="A2294">
        <v>3293</v>
      </c>
      <c r="B2294" s="8">
        <v>44945</v>
      </c>
      <c r="C2294" t="s">
        <v>11822</v>
      </c>
      <c r="D2294" t="s">
        <v>11818</v>
      </c>
      <c r="E2294" t="s">
        <v>11819</v>
      </c>
      <c r="F2294" t="s">
        <v>15788</v>
      </c>
      <c r="G2294" t="s">
        <v>15789</v>
      </c>
      <c r="H2294">
        <v>2</v>
      </c>
      <c r="I2294">
        <v>261.25</v>
      </c>
    </row>
    <row r="2295" spans="1:9" x14ac:dyDescent="0.25">
      <c r="A2295">
        <v>3294</v>
      </c>
      <c r="B2295" s="8">
        <v>45176</v>
      </c>
      <c r="C2295" t="s">
        <v>11831</v>
      </c>
      <c r="D2295" t="s">
        <v>11832</v>
      </c>
      <c r="E2295" t="s">
        <v>11819</v>
      </c>
      <c r="F2295" t="s">
        <v>13666</v>
      </c>
      <c r="G2295" t="s">
        <v>15790</v>
      </c>
      <c r="H2295">
        <v>3</v>
      </c>
      <c r="I2295">
        <v>582.07000000000005</v>
      </c>
    </row>
    <row r="2296" spans="1:9" x14ac:dyDescent="0.25">
      <c r="A2296">
        <v>3295</v>
      </c>
      <c r="B2296" s="8">
        <v>44661</v>
      </c>
      <c r="C2296" t="s">
        <v>11822</v>
      </c>
      <c r="D2296" t="s">
        <v>11818</v>
      </c>
      <c r="E2296" t="s">
        <v>11828</v>
      </c>
      <c r="F2296" t="s">
        <v>15791</v>
      </c>
      <c r="G2296" t="s">
        <v>15792</v>
      </c>
      <c r="H2296">
        <v>4</v>
      </c>
      <c r="I2296">
        <v>286.88</v>
      </c>
    </row>
    <row r="2297" spans="1:9" x14ac:dyDescent="0.25">
      <c r="A2297">
        <v>3296</v>
      </c>
      <c r="B2297" s="8">
        <v>45124</v>
      </c>
      <c r="C2297" t="s">
        <v>11831</v>
      </c>
      <c r="D2297" t="s">
        <v>11818</v>
      </c>
      <c r="E2297" t="s">
        <v>11828</v>
      </c>
      <c r="F2297" t="s">
        <v>15793</v>
      </c>
      <c r="G2297" t="s">
        <v>15794</v>
      </c>
      <c r="H2297">
        <v>2</v>
      </c>
      <c r="I2297">
        <v>602.70000000000005</v>
      </c>
    </row>
    <row r="2298" spans="1:9" x14ac:dyDescent="0.25">
      <c r="A2298">
        <v>3297</v>
      </c>
      <c r="B2298" s="8">
        <v>45235</v>
      </c>
      <c r="C2298" t="s">
        <v>11831</v>
      </c>
      <c r="D2298" t="s">
        <v>11832</v>
      </c>
      <c r="E2298" t="s">
        <v>11819</v>
      </c>
      <c r="F2298" t="s">
        <v>15795</v>
      </c>
      <c r="G2298" t="s">
        <v>15796</v>
      </c>
      <c r="H2298">
        <v>1</v>
      </c>
      <c r="I2298">
        <v>440.54</v>
      </c>
    </row>
    <row r="2299" spans="1:9" x14ac:dyDescent="0.25">
      <c r="A2299">
        <v>3298</v>
      </c>
      <c r="B2299" s="8">
        <v>45031</v>
      </c>
      <c r="C2299" t="s">
        <v>11817</v>
      </c>
      <c r="D2299" t="s">
        <v>11818</v>
      </c>
      <c r="E2299" t="s">
        <v>11828</v>
      </c>
      <c r="F2299" t="s">
        <v>15797</v>
      </c>
      <c r="G2299" t="s">
        <v>4563</v>
      </c>
      <c r="H2299">
        <v>1</v>
      </c>
      <c r="I2299">
        <v>549.55999999999995</v>
      </c>
    </row>
    <row r="2300" spans="1:9" x14ac:dyDescent="0.25">
      <c r="A2300">
        <v>3299</v>
      </c>
      <c r="B2300" s="8">
        <v>44961</v>
      </c>
      <c r="C2300" t="s">
        <v>11822</v>
      </c>
      <c r="D2300" t="s">
        <v>11818</v>
      </c>
      <c r="E2300" t="s">
        <v>11819</v>
      </c>
      <c r="F2300" t="s">
        <v>15798</v>
      </c>
      <c r="G2300" t="s">
        <v>15799</v>
      </c>
      <c r="H2300">
        <v>4</v>
      </c>
      <c r="I2300">
        <v>721.03</v>
      </c>
    </row>
    <row r="2301" spans="1:9" x14ac:dyDescent="0.25">
      <c r="A2301">
        <v>3300</v>
      </c>
      <c r="B2301" s="8">
        <v>45040</v>
      </c>
      <c r="C2301" t="s">
        <v>11822</v>
      </c>
      <c r="D2301" t="s">
        <v>11832</v>
      </c>
      <c r="E2301" t="s">
        <v>11819</v>
      </c>
      <c r="F2301" t="s">
        <v>6795</v>
      </c>
      <c r="G2301" t="s">
        <v>15800</v>
      </c>
      <c r="H2301">
        <v>2</v>
      </c>
      <c r="I2301">
        <v>897.32</v>
      </c>
    </row>
    <row r="2302" spans="1:9" x14ac:dyDescent="0.25">
      <c r="A2302">
        <v>3301</v>
      </c>
      <c r="B2302" s="8">
        <v>44987</v>
      </c>
      <c r="C2302" t="s">
        <v>11817</v>
      </c>
      <c r="D2302" t="s">
        <v>11818</v>
      </c>
      <c r="E2302" t="s">
        <v>11819</v>
      </c>
      <c r="F2302" t="s">
        <v>15801</v>
      </c>
      <c r="G2302" t="s">
        <v>15802</v>
      </c>
      <c r="H2302">
        <v>1</v>
      </c>
      <c r="I2302">
        <v>443.13</v>
      </c>
    </row>
    <row r="2303" spans="1:9" x14ac:dyDescent="0.25">
      <c r="A2303">
        <v>3302</v>
      </c>
      <c r="B2303" s="8">
        <v>45001</v>
      </c>
      <c r="C2303" t="s">
        <v>11831</v>
      </c>
      <c r="D2303" t="s">
        <v>11832</v>
      </c>
      <c r="E2303" t="s">
        <v>11819</v>
      </c>
      <c r="F2303" t="s">
        <v>15803</v>
      </c>
      <c r="G2303" t="s">
        <v>15804</v>
      </c>
      <c r="H2303">
        <v>4</v>
      </c>
      <c r="I2303">
        <v>584.29</v>
      </c>
    </row>
    <row r="2304" spans="1:9" x14ac:dyDescent="0.25">
      <c r="A2304">
        <v>3303</v>
      </c>
      <c r="B2304" s="8">
        <v>45126</v>
      </c>
      <c r="C2304" t="s">
        <v>11817</v>
      </c>
      <c r="D2304" t="s">
        <v>11818</v>
      </c>
      <c r="E2304" t="s">
        <v>11819</v>
      </c>
      <c r="F2304" t="s">
        <v>13098</v>
      </c>
      <c r="G2304" t="s">
        <v>15805</v>
      </c>
      <c r="H2304">
        <v>2</v>
      </c>
      <c r="I2304">
        <v>249.76</v>
      </c>
    </row>
    <row r="2305" spans="1:9" x14ac:dyDescent="0.25">
      <c r="A2305">
        <v>3304</v>
      </c>
      <c r="B2305" s="8">
        <v>45092</v>
      </c>
      <c r="C2305" t="s">
        <v>11831</v>
      </c>
      <c r="D2305" t="s">
        <v>11832</v>
      </c>
      <c r="E2305" t="s">
        <v>11819</v>
      </c>
      <c r="F2305" t="s">
        <v>15806</v>
      </c>
      <c r="G2305" t="s">
        <v>15807</v>
      </c>
      <c r="H2305">
        <v>2</v>
      </c>
      <c r="I2305">
        <v>123.32</v>
      </c>
    </row>
    <row r="2306" spans="1:9" x14ac:dyDescent="0.25">
      <c r="A2306">
        <v>3305</v>
      </c>
      <c r="B2306" s="8">
        <v>44573</v>
      </c>
      <c r="C2306" t="s">
        <v>11835</v>
      </c>
      <c r="D2306" t="s">
        <v>11818</v>
      </c>
      <c r="E2306" t="s">
        <v>11828</v>
      </c>
      <c r="F2306" t="s">
        <v>15808</v>
      </c>
      <c r="G2306" t="s">
        <v>15809</v>
      </c>
      <c r="H2306">
        <v>1</v>
      </c>
      <c r="I2306">
        <v>149.24</v>
      </c>
    </row>
    <row r="2307" spans="1:9" x14ac:dyDescent="0.25">
      <c r="A2307">
        <v>3306</v>
      </c>
      <c r="B2307" s="8">
        <v>44939</v>
      </c>
      <c r="C2307" t="s">
        <v>11835</v>
      </c>
      <c r="D2307" t="s">
        <v>11832</v>
      </c>
      <c r="E2307" t="s">
        <v>11819</v>
      </c>
      <c r="F2307" t="s">
        <v>11181</v>
      </c>
      <c r="G2307" t="s">
        <v>15810</v>
      </c>
      <c r="H2307">
        <v>3</v>
      </c>
      <c r="I2307">
        <v>267.72000000000003</v>
      </c>
    </row>
    <row r="2308" spans="1:9" x14ac:dyDescent="0.25">
      <c r="A2308">
        <v>3307</v>
      </c>
      <c r="B2308" s="8">
        <v>44954</v>
      </c>
      <c r="C2308" t="s">
        <v>11822</v>
      </c>
      <c r="D2308" t="s">
        <v>11818</v>
      </c>
      <c r="E2308" t="s">
        <v>11828</v>
      </c>
      <c r="F2308" t="s">
        <v>15811</v>
      </c>
      <c r="G2308" t="s">
        <v>15812</v>
      </c>
      <c r="H2308">
        <v>5</v>
      </c>
      <c r="I2308">
        <v>837.16</v>
      </c>
    </row>
    <row r="2309" spans="1:9" x14ac:dyDescent="0.25">
      <c r="A2309">
        <v>3308</v>
      </c>
      <c r="B2309" s="8">
        <v>45050</v>
      </c>
      <c r="C2309" t="s">
        <v>11835</v>
      </c>
      <c r="D2309" t="s">
        <v>11818</v>
      </c>
      <c r="E2309" t="s">
        <v>11828</v>
      </c>
      <c r="F2309" t="s">
        <v>15813</v>
      </c>
      <c r="G2309" t="s">
        <v>15814</v>
      </c>
      <c r="H2309">
        <v>4</v>
      </c>
      <c r="I2309">
        <v>864.47</v>
      </c>
    </row>
    <row r="2310" spans="1:9" x14ac:dyDescent="0.25">
      <c r="A2310">
        <v>3309</v>
      </c>
      <c r="B2310" s="8">
        <v>44819</v>
      </c>
      <c r="C2310" t="s">
        <v>11817</v>
      </c>
      <c r="D2310" t="s">
        <v>11832</v>
      </c>
      <c r="E2310" t="s">
        <v>11828</v>
      </c>
      <c r="F2310" t="s">
        <v>15815</v>
      </c>
      <c r="G2310" t="s">
        <v>15816</v>
      </c>
      <c r="H2310">
        <v>3</v>
      </c>
      <c r="I2310">
        <v>547.86</v>
      </c>
    </row>
    <row r="2311" spans="1:9" x14ac:dyDescent="0.25">
      <c r="A2311">
        <v>3310</v>
      </c>
      <c r="B2311" s="8">
        <v>45129</v>
      </c>
      <c r="C2311" t="s">
        <v>11835</v>
      </c>
      <c r="D2311" t="s">
        <v>11832</v>
      </c>
      <c r="E2311" t="s">
        <v>11819</v>
      </c>
      <c r="F2311" t="s">
        <v>13625</v>
      </c>
      <c r="G2311" t="s">
        <v>15817</v>
      </c>
      <c r="H2311">
        <v>3</v>
      </c>
      <c r="I2311">
        <v>514.23</v>
      </c>
    </row>
    <row r="2312" spans="1:9" x14ac:dyDescent="0.25">
      <c r="A2312">
        <v>3311</v>
      </c>
      <c r="B2312" s="8">
        <v>44846</v>
      </c>
      <c r="C2312" t="s">
        <v>11831</v>
      </c>
      <c r="D2312" t="s">
        <v>11818</v>
      </c>
      <c r="E2312" t="s">
        <v>11828</v>
      </c>
      <c r="F2312" t="s">
        <v>15818</v>
      </c>
      <c r="G2312" t="s">
        <v>15819</v>
      </c>
      <c r="H2312">
        <v>3</v>
      </c>
      <c r="I2312">
        <v>773.82</v>
      </c>
    </row>
    <row r="2313" spans="1:9" x14ac:dyDescent="0.25">
      <c r="A2313">
        <v>3312</v>
      </c>
      <c r="B2313" s="8">
        <v>44876</v>
      </c>
      <c r="C2313" t="s">
        <v>11831</v>
      </c>
      <c r="D2313" t="s">
        <v>11818</v>
      </c>
      <c r="E2313" t="s">
        <v>11819</v>
      </c>
      <c r="F2313" t="s">
        <v>15820</v>
      </c>
      <c r="G2313" t="s">
        <v>15821</v>
      </c>
      <c r="H2313">
        <v>4</v>
      </c>
      <c r="I2313">
        <v>760.81</v>
      </c>
    </row>
    <row r="2314" spans="1:9" x14ac:dyDescent="0.25">
      <c r="A2314">
        <v>3313</v>
      </c>
      <c r="B2314" s="8">
        <v>45015</v>
      </c>
      <c r="C2314" t="s">
        <v>11825</v>
      </c>
      <c r="D2314" t="s">
        <v>11818</v>
      </c>
      <c r="E2314" t="s">
        <v>11819</v>
      </c>
      <c r="F2314" t="s">
        <v>15822</v>
      </c>
      <c r="G2314" t="s">
        <v>15823</v>
      </c>
      <c r="H2314">
        <v>1</v>
      </c>
      <c r="I2314">
        <v>705.95</v>
      </c>
    </row>
    <row r="2315" spans="1:9" x14ac:dyDescent="0.25">
      <c r="A2315">
        <v>3314</v>
      </c>
      <c r="B2315" s="8">
        <v>45205</v>
      </c>
      <c r="C2315" t="s">
        <v>11817</v>
      </c>
      <c r="D2315" t="s">
        <v>11832</v>
      </c>
      <c r="E2315" t="s">
        <v>11819</v>
      </c>
      <c r="F2315" t="s">
        <v>15824</v>
      </c>
      <c r="G2315" t="s">
        <v>15825</v>
      </c>
      <c r="H2315">
        <v>2</v>
      </c>
      <c r="I2315">
        <v>651.52</v>
      </c>
    </row>
    <row r="2316" spans="1:9" x14ac:dyDescent="0.25">
      <c r="A2316">
        <v>3315</v>
      </c>
      <c r="B2316" s="8">
        <v>44987</v>
      </c>
      <c r="C2316" t="s">
        <v>11822</v>
      </c>
      <c r="D2316" t="s">
        <v>11818</v>
      </c>
      <c r="E2316" t="s">
        <v>11819</v>
      </c>
      <c r="F2316" t="s">
        <v>15826</v>
      </c>
      <c r="G2316" t="s">
        <v>15827</v>
      </c>
      <c r="H2316">
        <v>1</v>
      </c>
      <c r="I2316">
        <v>976.59</v>
      </c>
    </row>
    <row r="2317" spans="1:9" x14ac:dyDescent="0.25">
      <c r="A2317">
        <v>3316</v>
      </c>
      <c r="B2317" s="8">
        <v>44790</v>
      </c>
      <c r="C2317" t="s">
        <v>11831</v>
      </c>
      <c r="D2317" t="s">
        <v>11818</v>
      </c>
      <c r="E2317" t="s">
        <v>11819</v>
      </c>
      <c r="F2317" t="s">
        <v>15828</v>
      </c>
      <c r="G2317" t="s">
        <v>15829</v>
      </c>
      <c r="H2317">
        <v>1</v>
      </c>
      <c r="I2317">
        <v>780.12</v>
      </c>
    </row>
    <row r="2318" spans="1:9" x14ac:dyDescent="0.25">
      <c r="A2318">
        <v>3317</v>
      </c>
      <c r="B2318" s="8">
        <v>44915</v>
      </c>
      <c r="C2318" t="s">
        <v>11817</v>
      </c>
      <c r="D2318" t="s">
        <v>11832</v>
      </c>
      <c r="E2318" t="s">
        <v>11828</v>
      </c>
      <c r="F2318" t="s">
        <v>6183</v>
      </c>
      <c r="G2318" t="s">
        <v>15830</v>
      </c>
      <c r="H2318">
        <v>1</v>
      </c>
      <c r="I2318">
        <v>870.15</v>
      </c>
    </row>
    <row r="2319" spans="1:9" x14ac:dyDescent="0.25">
      <c r="A2319">
        <v>3318</v>
      </c>
      <c r="B2319" s="8">
        <v>44820</v>
      </c>
      <c r="C2319" t="s">
        <v>11822</v>
      </c>
      <c r="D2319" t="s">
        <v>11818</v>
      </c>
      <c r="E2319" t="s">
        <v>11819</v>
      </c>
      <c r="F2319" t="s">
        <v>15831</v>
      </c>
      <c r="G2319" t="s">
        <v>15832</v>
      </c>
      <c r="H2319">
        <v>2</v>
      </c>
      <c r="I2319">
        <v>728.28</v>
      </c>
    </row>
    <row r="2320" spans="1:9" x14ac:dyDescent="0.25">
      <c r="A2320">
        <v>3319</v>
      </c>
      <c r="B2320" s="8">
        <v>45104</v>
      </c>
      <c r="C2320" t="s">
        <v>11825</v>
      </c>
      <c r="D2320" t="s">
        <v>11818</v>
      </c>
      <c r="E2320" t="s">
        <v>11828</v>
      </c>
      <c r="F2320" t="s">
        <v>8936</v>
      </c>
      <c r="G2320" t="s">
        <v>15833</v>
      </c>
      <c r="H2320">
        <v>2</v>
      </c>
      <c r="I2320">
        <v>141.88</v>
      </c>
    </row>
    <row r="2321" spans="1:9" x14ac:dyDescent="0.25">
      <c r="A2321">
        <v>3320</v>
      </c>
      <c r="B2321" s="8">
        <v>44850</v>
      </c>
      <c r="C2321" t="s">
        <v>11835</v>
      </c>
      <c r="D2321" t="s">
        <v>11818</v>
      </c>
      <c r="E2321" t="s">
        <v>11828</v>
      </c>
      <c r="F2321" t="s">
        <v>13092</v>
      </c>
      <c r="G2321" t="s">
        <v>15834</v>
      </c>
      <c r="H2321">
        <v>3</v>
      </c>
      <c r="I2321">
        <v>678.77</v>
      </c>
    </row>
    <row r="2322" spans="1:9" x14ac:dyDescent="0.25">
      <c r="A2322">
        <v>3321</v>
      </c>
      <c r="B2322" s="8">
        <v>44796</v>
      </c>
      <c r="C2322" t="s">
        <v>11835</v>
      </c>
      <c r="D2322" t="s">
        <v>11818</v>
      </c>
      <c r="E2322" t="s">
        <v>11828</v>
      </c>
      <c r="F2322" t="s">
        <v>15835</v>
      </c>
      <c r="G2322" t="s">
        <v>15836</v>
      </c>
      <c r="H2322">
        <v>1</v>
      </c>
      <c r="I2322">
        <v>134.05000000000001</v>
      </c>
    </row>
    <row r="2323" spans="1:9" x14ac:dyDescent="0.25">
      <c r="A2323">
        <v>3322</v>
      </c>
      <c r="B2323" s="8">
        <v>45235</v>
      </c>
      <c r="C2323" t="s">
        <v>11831</v>
      </c>
      <c r="D2323" t="s">
        <v>11832</v>
      </c>
      <c r="E2323" t="s">
        <v>11819</v>
      </c>
      <c r="F2323" t="s">
        <v>15837</v>
      </c>
      <c r="G2323" t="s">
        <v>15838</v>
      </c>
      <c r="H2323">
        <v>5</v>
      </c>
      <c r="I2323">
        <v>371.76</v>
      </c>
    </row>
    <row r="2324" spans="1:9" x14ac:dyDescent="0.25">
      <c r="A2324">
        <v>3323</v>
      </c>
      <c r="B2324" s="8">
        <v>44831</v>
      </c>
      <c r="C2324" t="s">
        <v>11831</v>
      </c>
      <c r="D2324" t="s">
        <v>11832</v>
      </c>
      <c r="E2324" t="s">
        <v>11819</v>
      </c>
      <c r="F2324" t="s">
        <v>15839</v>
      </c>
      <c r="G2324" t="s">
        <v>15840</v>
      </c>
      <c r="H2324">
        <v>5</v>
      </c>
      <c r="I2324">
        <v>967.51</v>
      </c>
    </row>
    <row r="2325" spans="1:9" x14ac:dyDescent="0.25">
      <c r="A2325">
        <v>3324</v>
      </c>
      <c r="B2325" s="8">
        <v>45093</v>
      </c>
      <c r="C2325" t="s">
        <v>11825</v>
      </c>
      <c r="D2325" t="s">
        <v>11832</v>
      </c>
      <c r="E2325" t="s">
        <v>11819</v>
      </c>
      <c r="F2325" t="s">
        <v>15841</v>
      </c>
      <c r="G2325" t="s">
        <v>15842</v>
      </c>
      <c r="H2325">
        <v>3</v>
      </c>
      <c r="I2325">
        <v>468.78</v>
      </c>
    </row>
    <row r="2326" spans="1:9" x14ac:dyDescent="0.25">
      <c r="A2326">
        <v>3325</v>
      </c>
      <c r="B2326" s="8">
        <v>45033</v>
      </c>
      <c r="C2326" t="s">
        <v>11825</v>
      </c>
      <c r="D2326" t="s">
        <v>11832</v>
      </c>
      <c r="E2326" t="s">
        <v>11828</v>
      </c>
      <c r="F2326" t="s">
        <v>13666</v>
      </c>
      <c r="G2326" t="s">
        <v>15843</v>
      </c>
      <c r="H2326">
        <v>4</v>
      </c>
      <c r="I2326">
        <v>747.42</v>
      </c>
    </row>
    <row r="2327" spans="1:9" x14ac:dyDescent="0.25">
      <c r="A2327">
        <v>3326</v>
      </c>
      <c r="B2327" s="8">
        <v>44723</v>
      </c>
      <c r="C2327" t="s">
        <v>11835</v>
      </c>
      <c r="D2327" t="s">
        <v>11818</v>
      </c>
      <c r="E2327" t="s">
        <v>11828</v>
      </c>
      <c r="F2327" t="s">
        <v>15844</v>
      </c>
      <c r="G2327" t="s">
        <v>15845</v>
      </c>
      <c r="H2327">
        <v>3</v>
      </c>
      <c r="I2327">
        <v>115.27</v>
      </c>
    </row>
    <row r="2328" spans="1:9" x14ac:dyDescent="0.25">
      <c r="A2328">
        <v>3327</v>
      </c>
      <c r="B2328" s="8">
        <v>45022</v>
      </c>
      <c r="C2328" t="s">
        <v>11817</v>
      </c>
      <c r="D2328" t="s">
        <v>11818</v>
      </c>
      <c r="E2328" t="s">
        <v>11819</v>
      </c>
      <c r="F2328" t="s">
        <v>15846</v>
      </c>
      <c r="G2328" t="s">
        <v>15847</v>
      </c>
      <c r="H2328">
        <v>3</v>
      </c>
      <c r="I2328">
        <v>454.55</v>
      </c>
    </row>
    <row r="2329" spans="1:9" x14ac:dyDescent="0.25">
      <c r="A2329">
        <v>3328</v>
      </c>
      <c r="B2329" s="8">
        <v>44891</v>
      </c>
      <c r="C2329" t="s">
        <v>11825</v>
      </c>
      <c r="D2329" t="s">
        <v>11818</v>
      </c>
      <c r="E2329" t="s">
        <v>11819</v>
      </c>
      <c r="F2329" t="s">
        <v>14310</v>
      </c>
      <c r="G2329" t="s">
        <v>15848</v>
      </c>
      <c r="H2329">
        <v>1</v>
      </c>
      <c r="I2329">
        <v>391.22</v>
      </c>
    </row>
    <row r="2330" spans="1:9" x14ac:dyDescent="0.25">
      <c r="A2330">
        <v>3329</v>
      </c>
      <c r="B2330" s="8">
        <v>44916</v>
      </c>
      <c r="C2330" t="s">
        <v>11817</v>
      </c>
      <c r="D2330" t="s">
        <v>11832</v>
      </c>
      <c r="E2330" t="s">
        <v>11819</v>
      </c>
      <c r="F2330" t="s">
        <v>15849</v>
      </c>
      <c r="G2330" t="s">
        <v>15850</v>
      </c>
      <c r="H2330">
        <v>3</v>
      </c>
      <c r="I2330">
        <v>845.51</v>
      </c>
    </row>
    <row r="2331" spans="1:9" x14ac:dyDescent="0.25">
      <c r="A2331">
        <v>3330</v>
      </c>
      <c r="B2331" s="8">
        <v>45038</v>
      </c>
      <c r="C2331" t="s">
        <v>11835</v>
      </c>
      <c r="D2331" t="s">
        <v>11832</v>
      </c>
      <c r="E2331" t="s">
        <v>11819</v>
      </c>
      <c r="F2331" t="s">
        <v>14710</v>
      </c>
      <c r="G2331" t="s">
        <v>15851</v>
      </c>
      <c r="H2331">
        <v>2</v>
      </c>
      <c r="I2331">
        <v>713.22</v>
      </c>
    </row>
    <row r="2332" spans="1:9" x14ac:dyDescent="0.25">
      <c r="A2332">
        <v>3331</v>
      </c>
      <c r="B2332" s="8">
        <v>44873</v>
      </c>
      <c r="C2332" t="s">
        <v>11831</v>
      </c>
      <c r="D2332" t="s">
        <v>11818</v>
      </c>
      <c r="E2332" t="s">
        <v>11828</v>
      </c>
      <c r="F2332" t="s">
        <v>15852</v>
      </c>
      <c r="G2332" t="s">
        <v>15853</v>
      </c>
      <c r="H2332">
        <v>2</v>
      </c>
      <c r="I2332">
        <v>242.55</v>
      </c>
    </row>
    <row r="2333" spans="1:9" x14ac:dyDescent="0.25">
      <c r="A2333">
        <v>3332</v>
      </c>
      <c r="B2333" s="8">
        <v>45171</v>
      </c>
      <c r="C2333" t="s">
        <v>11825</v>
      </c>
      <c r="D2333" t="s">
        <v>11818</v>
      </c>
      <c r="E2333" t="s">
        <v>11828</v>
      </c>
      <c r="F2333" t="s">
        <v>15854</v>
      </c>
      <c r="G2333" t="s">
        <v>15855</v>
      </c>
      <c r="H2333">
        <v>5</v>
      </c>
      <c r="I2333">
        <v>385.68</v>
      </c>
    </row>
    <row r="2334" spans="1:9" x14ac:dyDescent="0.25">
      <c r="A2334">
        <v>3333</v>
      </c>
      <c r="B2334" s="8">
        <v>45047</v>
      </c>
      <c r="C2334" t="s">
        <v>11817</v>
      </c>
      <c r="D2334" t="s">
        <v>11818</v>
      </c>
      <c r="E2334" t="s">
        <v>11828</v>
      </c>
      <c r="F2334" t="s">
        <v>15856</v>
      </c>
      <c r="G2334" t="s">
        <v>15857</v>
      </c>
      <c r="H2334">
        <v>4</v>
      </c>
      <c r="I2334">
        <v>995.4</v>
      </c>
    </row>
    <row r="2335" spans="1:9" x14ac:dyDescent="0.25">
      <c r="A2335">
        <v>3334</v>
      </c>
      <c r="B2335" s="8">
        <v>44857</v>
      </c>
      <c r="C2335" t="s">
        <v>11835</v>
      </c>
      <c r="D2335" t="s">
        <v>11832</v>
      </c>
      <c r="E2335" t="s">
        <v>11828</v>
      </c>
      <c r="F2335" t="s">
        <v>7019</v>
      </c>
      <c r="G2335" t="s">
        <v>15858</v>
      </c>
      <c r="H2335">
        <v>5</v>
      </c>
      <c r="I2335">
        <v>583.4</v>
      </c>
    </row>
    <row r="2336" spans="1:9" x14ac:dyDescent="0.25">
      <c r="A2336">
        <v>3335</v>
      </c>
      <c r="B2336" s="8">
        <v>45002</v>
      </c>
      <c r="C2336" t="s">
        <v>11835</v>
      </c>
      <c r="D2336" t="s">
        <v>11818</v>
      </c>
      <c r="E2336" t="s">
        <v>11819</v>
      </c>
      <c r="F2336" t="s">
        <v>10907</v>
      </c>
      <c r="G2336" t="s">
        <v>15859</v>
      </c>
      <c r="H2336">
        <v>5</v>
      </c>
      <c r="I2336">
        <v>388.61</v>
      </c>
    </row>
    <row r="2337" spans="1:9" x14ac:dyDescent="0.25">
      <c r="A2337">
        <v>3336</v>
      </c>
      <c r="B2337" s="8">
        <v>44961</v>
      </c>
      <c r="C2337" t="s">
        <v>11822</v>
      </c>
      <c r="D2337" t="s">
        <v>11818</v>
      </c>
      <c r="E2337" t="s">
        <v>11819</v>
      </c>
      <c r="F2337" t="s">
        <v>15860</v>
      </c>
      <c r="G2337" t="s">
        <v>15861</v>
      </c>
      <c r="H2337">
        <v>4</v>
      </c>
      <c r="I2337">
        <v>290.13</v>
      </c>
    </row>
    <row r="2338" spans="1:9" x14ac:dyDescent="0.25">
      <c r="A2338">
        <v>3337</v>
      </c>
      <c r="B2338" s="8">
        <v>45044</v>
      </c>
      <c r="C2338" t="s">
        <v>11817</v>
      </c>
      <c r="D2338" t="s">
        <v>11818</v>
      </c>
      <c r="E2338" t="s">
        <v>11819</v>
      </c>
      <c r="F2338" t="s">
        <v>15862</v>
      </c>
      <c r="G2338" t="s">
        <v>15863</v>
      </c>
      <c r="H2338">
        <v>3</v>
      </c>
      <c r="I2338">
        <v>933.76</v>
      </c>
    </row>
    <row r="2339" spans="1:9" x14ac:dyDescent="0.25">
      <c r="A2339">
        <v>3338</v>
      </c>
      <c r="B2339" s="8">
        <v>45100</v>
      </c>
      <c r="C2339" t="s">
        <v>11835</v>
      </c>
      <c r="D2339" t="s">
        <v>11832</v>
      </c>
      <c r="E2339" t="s">
        <v>11819</v>
      </c>
      <c r="F2339" t="s">
        <v>15864</v>
      </c>
      <c r="G2339" t="s">
        <v>15865</v>
      </c>
      <c r="H2339">
        <v>3</v>
      </c>
      <c r="I2339">
        <v>796.62</v>
      </c>
    </row>
    <row r="2340" spans="1:9" x14ac:dyDescent="0.25">
      <c r="A2340">
        <v>3339</v>
      </c>
      <c r="B2340" s="8">
        <v>44959</v>
      </c>
      <c r="C2340" t="s">
        <v>11817</v>
      </c>
      <c r="D2340" t="s">
        <v>11832</v>
      </c>
      <c r="E2340" t="s">
        <v>11819</v>
      </c>
      <c r="F2340" t="s">
        <v>15866</v>
      </c>
      <c r="G2340" t="s">
        <v>15867</v>
      </c>
      <c r="H2340">
        <v>4</v>
      </c>
      <c r="I2340">
        <v>986.69</v>
      </c>
    </row>
    <row r="2341" spans="1:9" x14ac:dyDescent="0.25">
      <c r="A2341">
        <v>3340</v>
      </c>
      <c r="B2341" s="8">
        <v>45176</v>
      </c>
      <c r="C2341" t="s">
        <v>11825</v>
      </c>
      <c r="D2341" t="s">
        <v>11832</v>
      </c>
      <c r="E2341" t="s">
        <v>11819</v>
      </c>
      <c r="F2341" t="s">
        <v>15868</v>
      </c>
      <c r="G2341" t="s">
        <v>15869</v>
      </c>
      <c r="H2341">
        <v>4</v>
      </c>
      <c r="I2341">
        <v>965.82</v>
      </c>
    </row>
    <row r="2342" spans="1:9" x14ac:dyDescent="0.25">
      <c r="A2342">
        <v>3341</v>
      </c>
      <c r="B2342" s="8">
        <v>45126</v>
      </c>
      <c r="C2342" t="s">
        <v>11825</v>
      </c>
      <c r="D2342" t="s">
        <v>11818</v>
      </c>
      <c r="E2342" t="s">
        <v>11819</v>
      </c>
      <c r="F2342" t="s">
        <v>8623</v>
      </c>
      <c r="G2342" t="s">
        <v>15870</v>
      </c>
      <c r="H2342">
        <v>1</v>
      </c>
      <c r="I2342">
        <v>933.59</v>
      </c>
    </row>
    <row r="2343" spans="1:9" x14ac:dyDescent="0.25">
      <c r="A2343">
        <v>3342</v>
      </c>
      <c r="B2343" s="8">
        <v>44880</v>
      </c>
      <c r="C2343" t="s">
        <v>11822</v>
      </c>
      <c r="D2343" t="s">
        <v>11818</v>
      </c>
      <c r="E2343" t="s">
        <v>11819</v>
      </c>
      <c r="F2343" t="s">
        <v>15871</v>
      </c>
      <c r="G2343" t="s">
        <v>15872</v>
      </c>
      <c r="H2343">
        <v>4</v>
      </c>
      <c r="I2343">
        <v>583.66</v>
      </c>
    </row>
    <row r="2344" spans="1:9" x14ac:dyDescent="0.25">
      <c r="A2344">
        <v>3343</v>
      </c>
      <c r="B2344" s="8">
        <v>45053</v>
      </c>
      <c r="C2344" t="s">
        <v>11825</v>
      </c>
      <c r="D2344" t="s">
        <v>11832</v>
      </c>
      <c r="E2344" t="s">
        <v>11819</v>
      </c>
      <c r="F2344" t="s">
        <v>7384</v>
      </c>
      <c r="G2344" t="s">
        <v>15873</v>
      </c>
      <c r="H2344">
        <v>2</v>
      </c>
      <c r="I2344">
        <v>819.62</v>
      </c>
    </row>
    <row r="2345" spans="1:9" x14ac:dyDescent="0.25">
      <c r="A2345">
        <v>3344</v>
      </c>
      <c r="B2345" s="8">
        <v>44885</v>
      </c>
      <c r="C2345" t="s">
        <v>11831</v>
      </c>
      <c r="D2345" t="s">
        <v>11818</v>
      </c>
      <c r="E2345" t="s">
        <v>11819</v>
      </c>
      <c r="F2345" t="s">
        <v>15874</v>
      </c>
      <c r="G2345" t="s">
        <v>15875</v>
      </c>
      <c r="H2345">
        <v>5</v>
      </c>
      <c r="I2345">
        <v>925</v>
      </c>
    </row>
    <row r="2346" spans="1:9" x14ac:dyDescent="0.25">
      <c r="A2346">
        <v>3345</v>
      </c>
      <c r="B2346" s="8">
        <v>44923</v>
      </c>
      <c r="C2346" t="s">
        <v>11835</v>
      </c>
      <c r="D2346" t="s">
        <v>11832</v>
      </c>
      <c r="E2346" t="s">
        <v>11819</v>
      </c>
      <c r="F2346" t="s">
        <v>15876</v>
      </c>
      <c r="G2346" t="s">
        <v>15877</v>
      </c>
      <c r="H2346">
        <v>5</v>
      </c>
      <c r="I2346">
        <v>127.93</v>
      </c>
    </row>
    <row r="2347" spans="1:9" x14ac:dyDescent="0.25">
      <c r="A2347">
        <v>3346</v>
      </c>
      <c r="B2347" s="8">
        <v>44861</v>
      </c>
      <c r="C2347" t="s">
        <v>11822</v>
      </c>
      <c r="D2347" t="s">
        <v>11818</v>
      </c>
      <c r="E2347" t="s">
        <v>11819</v>
      </c>
      <c r="F2347" t="s">
        <v>7069</v>
      </c>
      <c r="G2347" t="s">
        <v>15878</v>
      </c>
      <c r="H2347">
        <v>1</v>
      </c>
      <c r="I2347">
        <v>608.47</v>
      </c>
    </row>
    <row r="2348" spans="1:9" x14ac:dyDescent="0.25">
      <c r="A2348">
        <v>3347</v>
      </c>
      <c r="B2348" s="8">
        <v>44950</v>
      </c>
      <c r="C2348" t="s">
        <v>11825</v>
      </c>
      <c r="D2348" t="s">
        <v>11832</v>
      </c>
      <c r="E2348" t="s">
        <v>11819</v>
      </c>
      <c r="F2348" t="s">
        <v>15879</v>
      </c>
      <c r="G2348" t="s">
        <v>15880</v>
      </c>
      <c r="H2348">
        <v>1</v>
      </c>
      <c r="I2348">
        <v>501.92</v>
      </c>
    </row>
    <row r="2349" spans="1:9" x14ac:dyDescent="0.25">
      <c r="A2349">
        <v>3348</v>
      </c>
      <c r="B2349" s="8">
        <v>45045</v>
      </c>
      <c r="C2349" t="s">
        <v>11835</v>
      </c>
      <c r="D2349" t="s">
        <v>11818</v>
      </c>
      <c r="E2349" t="s">
        <v>11828</v>
      </c>
      <c r="F2349" t="s">
        <v>15881</v>
      </c>
      <c r="G2349" t="s">
        <v>15882</v>
      </c>
      <c r="H2349">
        <v>2</v>
      </c>
      <c r="I2349">
        <v>922.33</v>
      </c>
    </row>
    <row r="2350" spans="1:9" x14ac:dyDescent="0.25">
      <c r="A2350">
        <v>3349</v>
      </c>
      <c r="B2350" s="8">
        <v>44804</v>
      </c>
      <c r="C2350" t="s">
        <v>11835</v>
      </c>
      <c r="D2350" t="s">
        <v>11818</v>
      </c>
      <c r="E2350" t="s">
        <v>11819</v>
      </c>
      <c r="F2350" t="s">
        <v>15883</v>
      </c>
      <c r="G2350" t="s">
        <v>15884</v>
      </c>
      <c r="H2350">
        <v>5</v>
      </c>
      <c r="I2350">
        <v>306.01</v>
      </c>
    </row>
    <row r="2351" spans="1:9" x14ac:dyDescent="0.25">
      <c r="A2351">
        <v>3350</v>
      </c>
      <c r="B2351" s="8">
        <v>44834</v>
      </c>
      <c r="C2351" t="s">
        <v>11835</v>
      </c>
      <c r="D2351" t="s">
        <v>11818</v>
      </c>
      <c r="E2351" t="s">
        <v>11828</v>
      </c>
      <c r="F2351" t="s">
        <v>13901</v>
      </c>
      <c r="G2351" t="s">
        <v>15885</v>
      </c>
      <c r="H2351">
        <v>2</v>
      </c>
      <c r="I2351">
        <v>963.95</v>
      </c>
    </row>
    <row r="2352" spans="1:9" x14ac:dyDescent="0.25">
      <c r="A2352">
        <v>3351</v>
      </c>
      <c r="B2352" s="8">
        <v>44974</v>
      </c>
      <c r="C2352" t="s">
        <v>11831</v>
      </c>
      <c r="D2352" t="s">
        <v>11832</v>
      </c>
      <c r="E2352" t="s">
        <v>11819</v>
      </c>
      <c r="F2352" t="s">
        <v>8258</v>
      </c>
      <c r="G2352" t="s">
        <v>15886</v>
      </c>
      <c r="H2352">
        <v>1</v>
      </c>
      <c r="I2352">
        <v>388.02</v>
      </c>
    </row>
    <row r="2353" spans="1:9" x14ac:dyDescent="0.25">
      <c r="A2353">
        <v>3352</v>
      </c>
      <c r="B2353" s="8">
        <v>45042</v>
      </c>
      <c r="C2353" t="s">
        <v>11835</v>
      </c>
      <c r="D2353" t="s">
        <v>11818</v>
      </c>
      <c r="E2353" t="s">
        <v>11819</v>
      </c>
      <c r="F2353" t="s">
        <v>15887</v>
      </c>
      <c r="G2353" t="s">
        <v>3810</v>
      </c>
      <c r="H2353">
        <v>1</v>
      </c>
      <c r="I2353">
        <v>140.61000000000001</v>
      </c>
    </row>
    <row r="2354" spans="1:9" x14ac:dyDescent="0.25">
      <c r="A2354">
        <v>3353</v>
      </c>
      <c r="B2354" s="8">
        <v>44999</v>
      </c>
      <c r="C2354" t="s">
        <v>11835</v>
      </c>
      <c r="D2354" t="s">
        <v>11832</v>
      </c>
      <c r="E2354" t="s">
        <v>11819</v>
      </c>
      <c r="F2354" t="s">
        <v>15888</v>
      </c>
      <c r="G2354" t="s">
        <v>15889</v>
      </c>
      <c r="H2354">
        <v>3</v>
      </c>
      <c r="I2354">
        <v>749.47</v>
      </c>
    </row>
    <row r="2355" spans="1:9" x14ac:dyDescent="0.25">
      <c r="A2355">
        <v>3354</v>
      </c>
      <c r="B2355" s="8">
        <v>44884</v>
      </c>
      <c r="C2355" t="s">
        <v>11831</v>
      </c>
      <c r="D2355" t="s">
        <v>11818</v>
      </c>
      <c r="E2355" t="s">
        <v>11819</v>
      </c>
      <c r="F2355" t="s">
        <v>15890</v>
      </c>
      <c r="G2355" t="s">
        <v>15891</v>
      </c>
      <c r="H2355">
        <v>5</v>
      </c>
      <c r="I2355">
        <v>503.22</v>
      </c>
    </row>
    <row r="2356" spans="1:9" x14ac:dyDescent="0.25">
      <c r="A2356">
        <v>3355</v>
      </c>
      <c r="B2356" s="8">
        <v>45091</v>
      </c>
      <c r="C2356" t="s">
        <v>11822</v>
      </c>
      <c r="D2356" t="s">
        <v>11818</v>
      </c>
      <c r="E2356" t="s">
        <v>11828</v>
      </c>
      <c r="F2356" t="s">
        <v>15892</v>
      </c>
      <c r="G2356" t="s">
        <v>15893</v>
      </c>
      <c r="H2356">
        <v>4</v>
      </c>
      <c r="I2356">
        <v>492.21</v>
      </c>
    </row>
    <row r="2357" spans="1:9" x14ac:dyDescent="0.25">
      <c r="A2357">
        <v>3356</v>
      </c>
      <c r="B2357" s="8">
        <v>44781</v>
      </c>
      <c r="C2357" t="s">
        <v>11822</v>
      </c>
      <c r="D2357" t="s">
        <v>11832</v>
      </c>
      <c r="E2357" t="s">
        <v>11828</v>
      </c>
      <c r="F2357" t="s">
        <v>15894</v>
      </c>
      <c r="G2357" t="s">
        <v>15895</v>
      </c>
      <c r="H2357">
        <v>5</v>
      </c>
      <c r="I2357">
        <v>890.94</v>
      </c>
    </row>
    <row r="2358" spans="1:9" x14ac:dyDescent="0.25">
      <c r="A2358">
        <v>3357</v>
      </c>
      <c r="B2358" s="8">
        <v>45267</v>
      </c>
      <c r="C2358" t="s">
        <v>11825</v>
      </c>
      <c r="D2358" t="s">
        <v>11818</v>
      </c>
      <c r="E2358" t="s">
        <v>11819</v>
      </c>
      <c r="F2358" t="s">
        <v>13592</v>
      </c>
      <c r="G2358" t="s">
        <v>15896</v>
      </c>
      <c r="H2358">
        <v>2</v>
      </c>
      <c r="I2358">
        <v>621.29999999999995</v>
      </c>
    </row>
    <row r="2359" spans="1:9" x14ac:dyDescent="0.25">
      <c r="A2359">
        <v>3358</v>
      </c>
      <c r="B2359" s="8">
        <v>44801</v>
      </c>
      <c r="C2359" t="s">
        <v>11817</v>
      </c>
      <c r="D2359" t="s">
        <v>11832</v>
      </c>
      <c r="E2359" t="s">
        <v>11819</v>
      </c>
      <c r="F2359" t="s">
        <v>9071</v>
      </c>
      <c r="G2359" t="s">
        <v>15897</v>
      </c>
      <c r="H2359">
        <v>5</v>
      </c>
      <c r="I2359">
        <v>806.4</v>
      </c>
    </row>
    <row r="2360" spans="1:9" x14ac:dyDescent="0.25">
      <c r="A2360">
        <v>3359</v>
      </c>
      <c r="B2360" s="8">
        <v>45029</v>
      </c>
      <c r="C2360" t="s">
        <v>11835</v>
      </c>
      <c r="D2360" t="s">
        <v>11832</v>
      </c>
      <c r="E2360" t="s">
        <v>11828</v>
      </c>
      <c r="F2360" t="s">
        <v>15898</v>
      </c>
      <c r="G2360" t="s">
        <v>15899</v>
      </c>
      <c r="H2360">
        <v>5</v>
      </c>
      <c r="I2360">
        <v>886.07</v>
      </c>
    </row>
    <row r="2361" spans="1:9" x14ac:dyDescent="0.25">
      <c r="A2361">
        <v>3360</v>
      </c>
      <c r="B2361" s="8">
        <v>44909</v>
      </c>
      <c r="C2361" t="s">
        <v>11817</v>
      </c>
      <c r="D2361" t="s">
        <v>11832</v>
      </c>
      <c r="E2361" t="s">
        <v>11828</v>
      </c>
      <c r="F2361" t="s">
        <v>15900</v>
      </c>
      <c r="G2361" t="s">
        <v>15901</v>
      </c>
      <c r="H2361">
        <v>3</v>
      </c>
      <c r="I2361">
        <v>740.89</v>
      </c>
    </row>
    <row r="2362" spans="1:9" x14ac:dyDescent="0.25">
      <c r="A2362">
        <v>3361</v>
      </c>
      <c r="B2362" s="8">
        <v>44879</v>
      </c>
      <c r="C2362" t="s">
        <v>11831</v>
      </c>
      <c r="D2362" t="s">
        <v>11832</v>
      </c>
      <c r="E2362" t="s">
        <v>11828</v>
      </c>
      <c r="F2362" t="s">
        <v>15902</v>
      </c>
      <c r="G2362" t="s">
        <v>15903</v>
      </c>
      <c r="H2362">
        <v>1</v>
      </c>
      <c r="I2362">
        <v>921.81</v>
      </c>
    </row>
    <row r="2363" spans="1:9" x14ac:dyDescent="0.25">
      <c r="A2363">
        <v>3362</v>
      </c>
      <c r="B2363" s="8">
        <v>45138</v>
      </c>
      <c r="C2363" t="s">
        <v>11817</v>
      </c>
      <c r="D2363" t="s">
        <v>11818</v>
      </c>
      <c r="E2363" t="s">
        <v>11828</v>
      </c>
      <c r="F2363" t="s">
        <v>15904</v>
      </c>
      <c r="G2363" t="s">
        <v>15905</v>
      </c>
      <c r="H2363">
        <v>2</v>
      </c>
      <c r="I2363">
        <v>348.84</v>
      </c>
    </row>
    <row r="2364" spans="1:9" x14ac:dyDescent="0.25">
      <c r="A2364">
        <v>3363</v>
      </c>
      <c r="B2364" s="8">
        <v>45068</v>
      </c>
      <c r="C2364" t="s">
        <v>11817</v>
      </c>
      <c r="D2364" t="s">
        <v>11832</v>
      </c>
      <c r="E2364" t="s">
        <v>11828</v>
      </c>
      <c r="F2364" t="s">
        <v>6336</v>
      </c>
      <c r="G2364" t="s">
        <v>15906</v>
      </c>
      <c r="H2364">
        <v>2</v>
      </c>
      <c r="I2364">
        <v>826.15</v>
      </c>
    </row>
    <row r="2365" spans="1:9" x14ac:dyDescent="0.25">
      <c r="A2365">
        <v>3364</v>
      </c>
      <c r="B2365" s="8">
        <v>44573</v>
      </c>
      <c r="C2365" t="s">
        <v>11822</v>
      </c>
      <c r="D2365" t="s">
        <v>11818</v>
      </c>
      <c r="E2365" t="s">
        <v>11828</v>
      </c>
      <c r="F2365" t="s">
        <v>15907</v>
      </c>
      <c r="G2365" t="s">
        <v>15908</v>
      </c>
      <c r="H2365">
        <v>1</v>
      </c>
      <c r="I2365">
        <v>205.35</v>
      </c>
    </row>
    <row r="2366" spans="1:9" x14ac:dyDescent="0.25">
      <c r="A2366">
        <v>3365</v>
      </c>
      <c r="B2366" s="8">
        <v>44796</v>
      </c>
      <c r="C2366" t="s">
        <v>11831</v>
      </c>
      <c r="D2366" t="s">
        <v>11832</v>
      </c>
      <c r="E2366" t="s">
        <v>11819</v>
      </c>
      <c r="F2366" t="s">
        <v>15909</v>
      </c>
      <c r="G2366" t="s">
        <v>15910</v>
      </c>
      <c r="H2366">
        <v>1</v>
      </c>
      <c r="I2366">
        <v>349.86</v>
      </c>
    </row>
    <row r="2367" spans="1:9" x14ac:dyDescent="0.25">
      <c r="A2367">
        <v>3366</v>
      </c>
      <c r="B2367" s="8">
        <v>44824</v>
      </c>
      <c r="C2367" t="s">
        <v>11835</v>
      </c>
      <c r="D2367" t="s">
        <v>11832</v>
      </c>
      <c r="E2367" t="s">
        <v>11828</v>
      </c>
      <c r="F2367" t="s">
        <v>15911</v>
      </c>
      <c r="G2367" t="s">
        <v>15912</v>
      </c>
      <c r="H2367">
        <v>1</v>
      </c>
      <c r="I2367">
        <v>546.47</v>
      </c>
    </row>
    <row r="2368" spans="1:9" x14ac:dyDescent="0.25">
      <c r="A2368">
        <v>3367</v>
      </c>
      <c r="B2368" s="8">
        <v>45175</v>
      </c>
      <c r="C2368" t="s">
        <v>11822</v>
      </c>
      <c r="D2368" t="s">
        <v>11818</v>
      </c>
      <c r="E2368" t="s">
        <v>11828</v>
      </c>
      <c r="F2368" t="s">
        <v>15913</v>
      </c>
      <c r="G2368" t="s">
        <v>3345</v>
      </c>
      <c r="H2368">
        <v>2</v>
      </c>
      <c r="I2368">
        <v>448.21</v>
      </c>
    </row>
    <row r="2369" spans="1:9" x14ac:dyDescent="0.25">
      <c r="A2369">
        <v>3368</v>
      </c>
      <c r="B2369" s="8">
        <v>44893</v>
      </c>
      <c r="C2369" t="s">
        <v>11822</v>
      </c>
      <c r="D2369" t="s">
        <v>11818</v>
      </c>
      <c r="E2369" t="s">
        <v>11819</v>
      </c>
      <c r="F2369" t="s">
        <v>7316</v>
      </c>
      <c r="G2369" t="s">
        <v>15914</v>
      </c>
      <c r="H2369">
        <v>5</v>
      </c>
      <c r="I2369">
        <v>970.35</v>
      </c>
    </row>
    <row r="2370" spans="1:9" x14ac:dyDescent="0.25">
      <c r="A2370">
        <v>3369</v>
      </c>
      <c r="B2370" s="8">
        <v>44571</v>
      </c>
      <c r="C2370" t="s">
        <v>11835</v>
      </c>
      <c r="D2370" t="s">
        <v>11818</v>
      </c>
      <c r="E2370" t="s">
        <v>11828</v>
      </c>
      <c r="F2370" t="s">
        <v>15915</v>
      </c>
      <c r="G2370" t="s">
        <v>15916</v>
      </c>
      <c r="H2370">
        <v>5</v>
      </c>
      <c r="I2370">
        <v>152.86000000000001</v>
      </c>
    </row>
    <row r="2371" spans="1:9" x14ac:dyDescent="0.25">
      <c r="A2371">
        <v>3370</v>
      </c>
      <c r="B2371" s="8">
        <v>45083</v>
      </c>
      <c r="C2371" t="s">
        <v>11817</v>
      </c>
      <c r="D2371" t="s">
        <v>11832</v>
      </c>
      <c r="E2371" t="s">
        <v>11828</v>
      </c>
      <c r="F2371" t="s">
        <v>15917</v>
      </c>
      <c r="G2371" t="s">
        <v>15918</v>
      </c>
      <c r="H2371">
        <v>2</v>
      </c>
      <c r="I2371">
        <v>264.88</v>
      </c>
    </row>
    <row r="2372" spans="1:9" x14ac:dyDescent="0.25">
      <c r="A2372">
        <v>3371</v>
      </c>
      <c r="B2372" s="8">
        <v>44573</v>
      </c>
      <c r="C2372" t="s">
        <v>11831</v>
      </c>
      <c r="D2372" t="s">
        <v>11818</v>
      </c>
      <c r="E2372" t="s">
        <v>11828</v>
      </c>
      <c r="F2372" t="s">
        <v>15919</v>
      </c>
      <c r="G2372" t="s">
        <v>15920</v>
      </c>
      <c r="H2372">
        <v>2</v>
      </c>
      <c r="I2372">
        <v>210.15</v>
      </c>
    </row>
    <row r="2373" spans="1:9" x14ac:dyDescent="0.25">
      <c r="A2373">
        <v>3372</v>
      </c>
      <c r="B2373" s="8">
        <v>45051</v>
      </c>
      <c r="C2373" t="s">
        <v>11825</v>
      </c>
      <c r="D2373" t="s">
        <v>11832</v>
      </c>
      <c r="E2373" t="s">
        <v>11828</v>
      </c>
      <c r="F2373" t="s">
        <v>15921</v>
      </c>
      <c r="G2373" t="s">
        <v>15922</v>
      </c>
      <c r="H2373">
        <v>4</v>
      </c>
      <c r="I2373">
        <v>627.17999999999995</v>
      </c>
    </row>
    <row r="2374" spans="1:9" x14ac:dyDescent="0.25">
      <c r="A2374">
        <v>3373</v>
      </c>
      <c r="B2374" s="8">
        <v>44924</v>
      </c>
      <c r="C2374" t="s">
        <v>11817</v>
      </c>
      <c r="D2374" t="s">
        <v>11832</v>
      </c>
      <c r="E2374" t="s">
        <v>11819</v>
      </c>
      <c r="F2374" t="s">
        <v>15923</v>
      </c>
      <c r="G2374" t="s">
        <v>15924</v>
      </c>
      <c r="H2374">
        <v>1</v>
      </c>
      <c r="I2374">
        <v>575.41999999999996</v>
      </c>
    </row>
    <row r="2375" spans="1:9" x14ac:dyDescent="0.25">
      <c r="A2375">
        <v>3374</v>
      </c>
      <c r="B2375" s="8">
        <v>44892</v>
      </c>
      <c r="C2375" t="s">
        <v>11831</v>
      </c>
      <c r="D2375" t="s">
        <v>11818</v>
      </c>
      <c r="E2375" t="s">
        <v>11828</v>
      </c>
      <c r="F2375" t="s">
        <v>15925</v>
      </c>
      <c r="G2375" t="s">
        <v>15926</v>
      </c>
      <c r="H2375">
        <v>4</v>
      </c>
      <c r="I2375">
        <v>123.64</v>
      </c>
    </row>
    <row r="2376" spans="1:9" x14ac:dyDescent="0.25">
      <c r="A2376">
        <v>3375</v>
      </c>
      <c r="B2376" s="8">
        <v>45107</v>
      </c>
      <c r="C2376" t="s">
        <v>11825</v>
      </c>
      <c r="D2376" t="s">
        <v>11818</v>
      </c>
      <c r="E2376" t="s">
        <v>11819</v>
      </c>
      <c r="F2376" t="s">
        <v>15927</v>
      </c>
      <c r="G2376" t="s">
        <v>15928</v>
      </c>
      <c r="H2376">
        <v>1</v>
      </c>
      <c r="I2376">
        <v>655.61</v>
      </c>
    </row>
    <row r="2377" spans="1:9" x14ac:dyDescent="0.25">
      <c r="A2377">
        <v>3376</v>
      </c>
      <c r="B2377" s="8">
        <v>44977</v>
      </c>
      <c r="C2377" t="s">
        <v>11835</v>
      </c>
      <c r="D2377" t="s">
        <v>11832</v>
      </c>
      <c r="E2377" t="s">
        <v>11819</v>
      </c>
      <c r="F2377" t="s">
        <v>15929</v>
      </c>
      <c r="G2377" t="s">
        <v>15930</v>
      </c>
      <c r="H2377">
        <v>4</v>
      </c>
      <c r="I2377">
        <v>410.54</v>
      </c>
    </row>
    <row r="2378" spans="1:9" x14ac:dyDescent="0.25">
      <c r="A2378">
        <v>3377</v>
      </c>
      <c r="B2378" s="8">
        <v>44858</v>
      </c>
      <c r="C2378" t="s">
        <v>11831</v>
      </c>
      <c r="D2378" t="s">
        <v>11818</v>
      </c>
      <c r="E2378" t="s">
        <v>11828</v>
      </c>
      <c r="F2378" t="s">
        <v>15931</v>
      </c>
      <c r="G2378" t="s">
        <v>15932</v>
      </c>
      <c r="H2378">
        <v>2</v>
      </c>
      <c r="I2378">
        <v>485.17</v>
      </c>
    </row>
    <row r="2379" spans="1:9" x14ac:dyDescent="0.25">
      <c r="A2379">
        <v>3378</v>
      </c>
      <c r="B2379" s="8">
        <v>45145</v>
      </c>
      <c r="C2379" t="s">
        <v>11825</v>
      </c>
      <c r="D2379" t="s">
        <v>11832</v>
      </c>
      <c r="E2379" t="s">
        <v>11828</v>
      </c>
      <c r="F2379" t="s">
        <v>15933</v>
      </c>
      <c r="G2379" t="s">
        <v>15934</v>
      </c>
      <c r="H2379">
        <v>1</v>
      </c>
      <c r="I2379">
        <v>731.18</v>
      </c>
    </row>
    <row r="2380" spans="1:9" x14ac:dyDescent="0.25">
      <c r="A2380">
        <v>3379</v>
      </c>
      <c r="B2380" s="8">
        <v>45261</v>
      </c>
      <c r="C2380" t="s">
        <v>11825</v>
      </c>
      <c r="D2380" t="s">
        <v>11818</v>
      </c>
      <c r="E2380" t="s">
        <v>11819</v>
      </c>
      <c r="F2380" t="s">
        <v>15935</v>
      </c>
      <c r="G2380" t="s">
        <v>15936</v>
      </c>
      <c r="H2380">
        <v>3</v>
      </c>
      <c r="I2380">
        <v>849.25</v>
      </c>
    </row>
    <row r="2381" spans="1:9" x14ac:dyDescent="0.25">
      <c r="A2381">
        <v>3380</v>
      </c>
      <c r="B2381" s="8">
        <v>44860</v>
      </c>
      <c r="C2381" t="s">
        <v>11825</v>
      </c>
      <c r="D2381" t="s">
        <v>11818</v>
      </c>
      <c r="E2381" t="s">
        <v>11819</v>
      </c>
      <c r="F2381" t="s">
        <v>15937</v>
      </c>
      <c r="G2381" t="s">
        <v>15938</v>
      </c>
      <c r="H2381">
        <v>1</v>
      </c>
      <c r="I2381">
        <v>399.81</v>
      </c>
    </row>
    <row r="2382" spans="1:9" x14ac:dyDescent="0.25">
      <c r="A2382">
        <v>3381</v>
      </c>
      <c r="B2382" s="8">
        <v>44803</v>
      </c>
      <c r="C2382" t="s">
        <v>11817</v>
      </c>
      <c r="D2382" t="s">
        <v>11818</v>
      </c>
      <c r="E2382" t="s">
        <v>11819</v>
      </c>
      <c r="F2382" t="s">
        <v>14019</v>
      </c>
      <c r="G2382" t="s">
        <v>15939</v>
      </c>
      <c r="H2382">
        <v>4</v>
      </c>
      <c r="I2382">
        <v>604.05999999999995</v>
      </c>
    </row>
    <row r="2383" spans="1:9" x14ac:dyDescent="0.25">
      <c r="A2383">
        <v>3382</v>
      </c>
      <c r="B2383" s="8">
        <v>45030</v>
      </c>
      <c r="C2383" t="s">
        <v>11835</v>
      </c>
      <c r="D2383" t="s">
        <v>11818</v>
      </c>
      <c r="E2383" t="s">
        <v>11819</v>
      </c>
      <c r="F2383" t="s">
        <v>8799</v>
      </c>
      <c r="G2383" t="s">
        <v>3794</v>
      </c>
      <c r="H2383">
        <v>2</v>
      </c>
      <c r="I2383">
        <v>815.35</v>
      </c>
    </row>
    <row r="2384" spans="1:9" x14ac:dyDescent="0.25">
      <c r="A2384">
        <v>3383</v>
      </c>
      <c r="B2384" s="8">
        <v>44881</v>
      </c>
      <c r="C2384" t="s">
        <v>11822</v>
      </c>
      <c r="D2384" t="s">
        <v>11818</v>
      </c>
      <c r="E2384" t="s">
        <v>11819</v>
      </c>
      <c r="F2384" t="s">
        <v>15940</v>
      </c>
      <c r="G2384" t="s">
        <v>15941</v>
      </c>
      <c r="H2384">
        <v>4</v>
      </c>
      <c r="I2384">
        <v>750.79</v>
      </c>
    </row>
    <row r="2385" spans="1:9" x14ac:dyDescent="0.25">
      <c r="A2385">
        <v>3384</v>
      </c>
      <c r="B2385" s="8">
        <v>44884</v>
      </c>
      <c r="C2385" t="s">
        <v>11822</v>
      </c>
      <c r="D2385" t="s">
        <v>11818</v>
      </c>
      <c r="E2385" t="s">
        <v>11828</v>
      </c>
      <c r="F2385" t="s">
        <v>15942</v>
      </c>
      <c r="G2385" t="s">
        <v>15943</v>
      </c>
      <c r="H2385">
        <v>1</v>
      </c>
      <c r="I2385">
        <v>981.44</v>
      </c>
    </row>
    <row r="2386" spans="1:9" x14ac:dyDescent="0.25">
      <c r="A2386">
        <v>3385</v>
      </c>
      <c r="B2386" s="8">
        <v>45201</v>
      </c>
      <c r="C2386" t="s">
        <v>11825</v>
      </c>
      <c r="D2386" t="s">
        <v>11832</v>
      </c>
      <c r="E2386" t="s">
        <v>11819</v>
      </c>
      <c r="F2386" t="s">
        <v>7294</v>
      </c>
      <c r="G2386" t="s">
        <v>15944</v>
      </c>
      <c r="H2386">
        <v>5</v>
      </c>
      <c r="I2386">
        <v>553.4</v>
      </c>
    </row>
    <row r="2387" spans="1:9" x14ac:dyDescent="0.25">
      <c r="A2387">
        <v>3386</v>
      </c>
      <c r="B2387" s="8">
        <v>44799</v>
      </c>
      <c r="C2387" t="s">
        <v>11822</v>
      </c>
      <c r="D2387" t="s">
        <v>11832</v>
      </c>
      <c r="E2387" t="s">
        <v>11819</v>
      </c>
      <c r="F2387" t="s">
        <v>15945</v>
      </c>
      <c r="G2387" t="s">
        <v>15946</v>
      </c>
      <c r="H2387">
        <v>1</v>
      </c>
      <c r="I2387">
        <v>348.3</v>
      </c>
    </row>
    <row r="2388" spans="1:9" x14ac:dyDescent="0.25">
      <c r="A2388">
        <v>3387</v>
      </c>
      <c r="B2388" s="8">
        <v>44850</v>
      </c>
      <c r="C2388" t="s">
        <v>11825</v>
      </c>
      <c r="D2388" t="s">
        <v>11818</v>
      </c>
      <c r="E2388" t="s">
        <v>11828</v>
      </c>
      <c r="F2388" t="s">
        <v>15947</v>
      </c>
      <c r="G2388" t="s">
        <v>15948</v>
      </c>
      <c r="H2388">
        <v>3</v>
      </c>
      <c r="I2388">
        <v>912.09</v>
      </c>
    </row>
    <row r="2389" spans="1:9" x14ac:dyDescent="0.25">
      <c r="A2389">
        <v>3388</v>
      </c>
      <c r="B2389" s="8">
        <v>44631</v>
      </c>
      <c r="C2389" t="s">
        <v>11822</v>
      </c>
      <c r="D2389" t="s">
        <v>11832</v>
      </c>
      <c r="E2389" t="s">
        <v>11819</v>
      </c>
      <c r="F2389" t="s">
        <v>15949</v>
      </c>
      <c r="G2389" t="s">
        <v>15950</v>
      </c>
      <c r="H2389">
        <v>2</v>
      </c>
      <c r="I2389">
        <v>278.04000000000002</v>
      </c>
    </row>
    <row r="2390" spans="1:9" x14ac:dyDescent="0.25">
      <c r="A2390">
        <v>3389</v>
      </c>
      <c r="B2390" s="8">
        <v>44852</v>
      </c>
      <c r="C2390" t="s">
        <v>11835</v>
      </c>
      <c r="D2390" t="s">
        <v>11832</v>
      </c>
      <c r="E2390" t="s">
        <v>11828</v>
      </c>
      <c r="F2390" t="s">
        <v>15951</v>
      </c>
      <c r="G2390" t="s">
        <v>15952</v>
      </c>
      <c r="H2390">
        <v>5</v>
      </c>
      <c r="I2390">
        <v>812.22</v>
      </c>
    </row>
    <row r="2391" spans="1:9" x14ac:dyDescent="0.25">
      <c r="A2391">
        <v>3390</v>
      </c>
      <c r="B2391" s="8">
        <v>44723</v>
      </c>
      <c r="C2391" t="s">
        <v>11822</v>
      </c>
      <c r="D2391" t="s">
        <v>11818</v>
      </c>
      <c r="E2391" t="s">
        <v>11819</v>
      </c>
      <c r="F2391" t="s">
        <v>15953</v>
      </c>
      <c r="G2391" t="s">
        <v>15954</v>
      </c>
      <c r="H2391">
        <v>3</v>
      </c>
      <c r="I2391">
        <v>765.2</v>
      </c>
    </row>
    <row r="2392" spans="1:9" x14ac:dyDescent="0.25">
      <c r="A2392">
        <v>3391</v>
      </c>
      <c r="B2392" s="8">
        <v>44930</v>
      </c>
      <c r="C2392" t="s">
        <v>11831</v>
      </c>
      <c r="D2392" t="s">
        <v>11818</v>
      </c>
      <c r="E2392" t="s">
        <v>11819</v>
      </c>
      <c r="F2392" t="s">
        <v>7306</v>
      </c>
      <c r="G2392" t="s">
        <v>15955</v>
      </c>
      <c r="H2392">
        <v>2</v>
      </c>
      <c r="I2392">
        <v>374.13</v>
      </c>
    </row>
    <row r="2393" spans="1:9" x14ac:dyDescent="0.25">
      <c r="A2393">
        <v>3392</v>
      </c>
      <c r="B2393" s="8">
        <v>44949</v>
      </c>
      <c r="C2393" t="s">
        <v>11825</v>
      </c>
      <c r="D2393" t="s">
        <v>11832</v>
      </c>
      <c r="E2393" t="s">
        <v>11828</v>
      </c>
      <c r="F2393" t="s">
        <v>15956</v>
      </c>
      <c r="G2393" t="s">
        <v>15957</v>
      </c>
      <c r="H2393">
        <v>3</v>
      </c>
      <c r="I2393">
        <v>319.39</v>
      </c>
    </row>
    <row r="2394" spans="1:9" x14ac:dyDescent="0.25">
      <c r="A2394">
        <v>3393</v>
      </c>
      <c r="B2394" s="8">
        <v>45137</v>
      </c>
      <c r="C2394" t="s">
        <v>11822</v>
      </c>
      <c r="D2394" t="s">
        <v>11832</v>
      </c>
      <c r="E2394" t="s">
        <v>11828</v>
      </c>
      <c r="F2394" t="s">
        <v>15958</v>
      </c>
      <c r="G2394" t="s">
        <v>15959</v>
      </c>
      <c r="H2394">
        <v>5</v>
      </c>
      <c r="I2394">
        <v>538.79999999999995</v>
      </c>
    </row>
    <row r="2395" spans="1:9" x14ac:dyDescent="0.25">
      <c r="A2395">
        <v>3394</v>
      </c>
      <c r="B2395" s="8">
        <v>44904</v>
      </c>
      <c r="C2395" t="s">
        <v>11822</v>
      </c>
      <c r="D2395" t="s">
        <v>11832</v>
      </c>
      <c r="E2395" t="s">
        <v>11819</v>
      </c>
      <c r="F2395" t="s">
        <v>15960</v>
      </c>
      <c r="G2395" t="s">
        <v>15961</v>
      </c>
      <c r="H2395">
        <v>3</v>
      </c>
      <c r="I2395">
        <v>845.75</v>
      </c>
    </row>
    <row r="2396" spans="1:9" x14ac:dyDescent="0.25">
      <c r="A2396">
        <v>3395</v>
      </c>
      <c r="B2396" s="8">
        <v>44797</v>
      </c>
      <c r="C2396" t="s">
        <v>11831</v>
      </c>
      <c r="D2396" t="s">
        <v>11818</v>
      </c>
      <c r="E2396" t="s">
        <v>11819</v>
      </c>
      <c r="F2396" t="s">
        <v>12158</v>
      </c>
      <c r="G2396" t="s">
        <v>2847</v>
      </c>
      <c r="H2396">
        <v>3</v>
      </c>
      <c r="I2396">
        <v>745.69</v>
      </c>
    </row>
    <row r="2397" spans="1:9" x14ac:dyDescent="0.25">
      <c r="A2397">
        <v>3396</v>
      </c>
      <c r="B2397" s="8">
        <v>45031</v>
      </c>
      <c r="C2397" t="s">
        <v>11822</v>
      </c>
      <c r="D2397" t="s">
        <v>11832</v>
      </c>
      <c r="E2397" t="s">
        <v>11828</v>
      </c>
      <c r="F2397" t="s">
        <v>15962</v>
      </c>
      <c r="G2397" t="s">
        <v>15963</v>
      </c>
      <c r="H2397">
        <v>4</v>
      </c>
      <c r="I2397">
        <v>743.92</v>
      </c>
    </row>
    <row r="2398" spans="1:9" x14ac:dyDescent="0.25">
      <c r="A2398">
        <v>3397</v>
      </c>
      <c r="B2398" s="8">
        <v>44691</v>
      </c>
      <c r="C2398" t="s">
        <v>11835</v>
      </c>
      <c r="D2398" t="s">
        <v>11818</v>
      </c>
      <c r="E2398" t="s">
        <v>11819</v>
      </c>
      <c r="F2398" t="s">
        <v>15964</v>
      </c>
      <c r="G2398" t="s">
        <v>15965</v>
      </c>
      <c r="H2398">
        <v>2</v>
      </c>
      <c r="I2398">
        <v>826.58</v>
      </c>
    </row>
    <row r="2399" spans="1:9" x14ac:dyDescent="0.25">
      <c r="A2399">
        <v>3398</v>
      </c>
      <c r="B2399" s="8">
        <v>44797</v>
      </c>
      <c r="C2399" t="s">
        <v>11835</v>
      </c>
      <c r="D2399" t="s">
        <v>11832</v>
      </c>
      <c r="E2399" t="s">
        <v>11828</v>
      </c>
      <c r="F2399" t="s">
        <v>6960</v>
      </c>
      <c r="G2399" t="s">
        <v>15966</v>
      </c>
      <c r="H2399">
        <v>2</v>
      </c>
      <c r="I2399">
        <v>155.61000000000001</v>
      </c>
    </row>
    <row r="2400" spans="1:9" x14ac:dyDescent="0.25">
      <c r="A2400">
        <v>3399</v>
      </c>
      <c r="B2400" s="8">
        <v>44573</v>
      </c>
      <c r="C2400" t="s">
        <v>11822</v>
      </c>
      <c r="D2400" t="s">
        <v>11832</v>
      </c>
      <c r="E2400" t="s">
        <v>11819</v>
      </c>
      <c r="F2400" t="s">
        <v>15967</v>
      </c>
      <c r="G2400" t="s">
        <v>15968</v>
      </c>
      <c r="H2400">
        <v>3</v>
      </c>
      <c r="I2400">
        <v>898.26</v>
      </c>
    </row>
    <row r="2401" spans="1:9" x14ac:dyDescent="0.25">
      <c r="A2401">
        <v>3400</v>
      </c>
      <c r="B2401" s="8">
        <v>45128</v>
      </c>
      <c r="C2401" t="s">
        <v>11822</v>
      </c>
      <c r="D2401" t="s">
        <v>11832</v>
      </c>
      <c r="E2401" t="s">
        <v>11828</v>
      </c>
      <c r="F2401" t="s">
        <v>15969</v>
      </c>
      <c r="G2401" t="s">
        <v>15970</v>
      </c>
      <c r="H2401">
        <v>1</v>
      </c>
      <c r="I2401">
        <v>639.05999999999995</v>
      </c>
    </row>
    <row r="2402" spans="1:9" x14ac:dyDescent="0.25">
      <c r="A2402">
        <v>3401</v>
      </c>
      <c r="B2402" s="8">
        <v>45041</v>
      </c>
      <c r="C2402" t="s">
        <v>11835</v>
      </c>
      <c r="D2402" t="s">
        <v>11818</v>
      </c>
      <c r="E2402" t="s">
        <v>11828</v>
      </c>
      <c r="F2402" t="s">
        <v>15971</v>
      </c>
      <c r="G2402" t="s">
        <v>15972</v>
      </c>
      <c r="H2402">
        <v>5</v>
      </c>
      <c r="I2402">
        <v>605.29</v>
      </c>
    </row>
    <row r="2403" spans="1:9" x14ac:dyDescent="0.25">
      <c r="A2403">
        <v>3402</v>
      </c>
      <c r="B2403" s="8">
        <v>45053</v>
      </c>
      <c r="C2403" t="s">
        <v>11817</v>
      </c>
      <c r="D2403" t="s">
        <v>11832</v>
      </c>
      <c r="E2403" t="s">
        <v>11819</v>
      </c>
      <c r="F2403" t="s">
        <v>15973</v>
      </c>
      <c r="G2403" t="s">
        <v>15974</v>
      </c>
      <c r="H2403">
        <v>2</v>
      </c>
      <c r="I2403">
        <v>783.25</v>
      </c>
    </row>
    <row r="2404" spans="1:9" x14ac:dyDescent="0.25">
      <c r="A2404">
        <v>3403</v>
      </c>
      <c r="B2404" s="8">
        <v>45144</v>
      </c>
      <c r="C2404" t="s">
        <v>11831</v>
      </c>
      <c r="D2404" t="s">
        <v>11832</v>
      </c>
      <c r="E2404" t="s">
        <v>11828</v>
      </c>
      <c r="F2404" t="s">
        <v>11299</v>
      </c>
      <c r="G2404" t="s">
        <v>1628</v>
      </c>
      <c r="H2404">
        <v>5</v>
      </c>
      <c r="I2404">
        <v>406.68</v>
      </c>
    </row>
    <row r="2405" spans="1:9" x14ac:dyDescent="0.25">
      <c r="A2405">
        <v>3404</v>
      </c>
      <c r="B2405" s="8">
        <v>45203</v>
      </c>
      <c r="C2405" t="s">
        <v>11817</v>
      </c>
      <c r="D2405" t="s">
        <v>11818</v>
      </c>
      <c r="E2405" t="s">
        <v>11819</v>
      </c>
      <c r="F2405" t="s">
        <v>15975</v>
      </c>
      <c r="G2405" t="s">
        <v>15976</v>
      </c>
      <c r="H2405">
        <v>4</v>
      </c>
      <c r="I2405">
        <v>518.46</v>
      </c>
    </row>
    <row r="2406" spans="1:9" x14ac:dyDescent="0.25">
      <c r="A2406">
        <v>3405</v>
      </c>
      <c r="B2406" s="8">
        <v>45050</v>
      </c>
      <c r="C2406" t="s">
        <v>11817</v>
      </c>
      <c r="D2406" t="s">
        <v>11832</v>
      </c>
      <c r="E2406" t="s">
        <v>11828</v>
      </c>
      <c r="F2406" t="s">
        <v>15977</v>
      </c>
      <c r="G2406" t="s">
        <v>15978</v>
      </c>
      <c r="H2406">
        <v>1</v>
      </c>
      <c r="I2406">
        <v>397.18</v>
      </c>
    </row>
    <row r="2407" spans="1:9" x14ac:dyDescent="0.25">
      <c r="A2407">
        <v>3406</v>
      </c>
      <c r="B2407" s="8">
        <v>45043</v>
      </c>
      <c r="C2407" t="s">
        <v>11817</v>
      </c>
      <c r="D2407" t="s">
        <v>11818</v>
      </c>
      <c r="E2407" t="s">
        <v>11819</v>
      </c>
      <c r="F2407" t="s">
        <v>15979</v>
      </c>
      <c r="G2407" t="s">
        <v>15980</v>
      </c>
      <c r="H2407">
        <v>1</v>
      </c>
      <c r="I2407">
        <v>538.94000000000005</v>
      </c>
    </row>
    <row r="2408" spans="1:9" x14ac:dyDescent="0.25">
      <c r="A2408">
        <v>3407</v>
      </c>
      <c r="B2408" s="8">
        <v>45079</v>
      </c>
      <c r="C2408" t="s">
        <v>11822</v>
      </c>
      <c r="D2408" t="s">
        <v>11832</v>
      </c>
      <c r="E2408" t="s">
        <v>11819</v>
      </c>
      <c r="F2408" t="s">
        <v>12449</v>
      </c>
      <c r="G2408" t="s">
        <v>15981</v>
      </c>
      <c r="H2408">
        <v>1</v>
      </c>
      <c r="I2408">
        <v>501.87</v>
      </c>
    </row>
    <row r="2409" spans="1:9" x14ac:dyDescent="0.25">
      <c r="A2409">
        <v>3408</v>
      </c>
      <c r="B2409" s="8">
        <v>44786</v>
      </c>
      <c r="C2409" t="s">
        <v>11822</v>
      </c>
      <c r="D2409" t="s">
        <v>11832</v>
      </c>
      <c r="E2409" t="s">
        <v>11819</v>
      </c>
      <c r="F2409" t="s">
        <v>15982</v>
      </c>
      <c r="G2409" t="s">
        <v>15983</v>
      </c>
      <c r="H2409">
        <v>5</v>
      </c>
      <c r="I2409">
        <v>877.62</v>
      </c>
    </row>
    <row r="2410" spans="1:9" x14ac:dyDescent="0.25">
      <c r="A2410">
        <v>3409</v>
      </c>
      <c r="B2410" s="8">
        <v>45134</v>
      </c>
      <c r="C2410" t="s">
        <v>11825</v>
      </c>
      <c r="D2410" t="s">
        <v>11818</v>
      </c>
      <c r="E2410" t="s">
        <v>11819</v>
      </c>
      <c r="F2410" t="s">
        <v>15984</v>
      </c>
      <c r="G2410" t="s">
        <v>15985</v>
      </c>
      <c r="H2410">
        <v>2</v>
      </c>
      <c r="I2410">
        <v>575.11</v>
      </c>
    </row>
    <row r="2411" spans="1:9" x14ac:dyDescent="0.25">
      <c r="A2411">
        <v>3410</v>
      </c>
      <c r="B2411" s="8">
        <v>45049</v>
      </c>
      <c r="C2411" t="s">
        <v>11822</v>
      </c>
      <c r="D2411" t="s">
        <v>11832</v>
      </c>
      <c r="E2411" t="s">
        <v>11819</v>
      </c>
      <c r="F2411" t="s">
        <v>6797</v>
      </c>
      <c r="G2411" t="s">
        <v>15986</v>
      </c>
      <c r="H2411">
        <v>2</v>
      </c>
      <c r="I2411">
        <v>729.76</v>
      </c>
    </row>
    <row r="2412" spans="1:9" x14ac:dyDescent="0.25">
      <c r="A2412">
        <v>3411</v>
      </c>
      <c r="B2412" s="8">
        <v>45077</v>
      </c>
      <c r="C2412" t="s">
        <v>11817</v>
      </c>
      <c r="D2412" t="s">
        <v>11818</v>
      </c>
      <c r="E2412" t="s">
        <v>11819</v>
      </c>
      <c r="F2412" t="s">
        <v>15987</v>
      </c>
      <c r="G2412" t="s">
        <v>2521</v>
      </c>
      <c r="H2412">
        <v>5</v>
      </c>
      <c r="I2412">
        <v>961.53</v>
      </c>
    </row>
    <row r="2413" spans="1:9" x14ac:dyDescent="0.25">
      <c r="A2413">
        <v>3412</v>
      </c>
      <c r="B2413" s="8">
        <v>44752</v>
      </c>
      <c r="C2413" t="s">
        <v>11822</v>
      </c>
      <c r="D2413" t="s">
        <v>11832</v>
      </c>
      <c r="E2413" t="s">
        <v>11819</v>
      </c>
      <c r="F2413" t="s">
        <v>15988</v>
      </c>
      <c r="G2413" t="s">
        <v>14813</v>
      </c>
      <c r="H2413">
        <v>2</v>
      </c>
      <c r="I2413">
        <v>966.67</v>
      </c>
    </row>
    <row r="2414" spans="1:9" x14ac:dyDescent="0.25">
      <c r="A2414">
        <v>3413</v>
      </c>
      <c r="B2414" s="8">
        <v>45005</v>
      </c>
      <c r="C2414" t="s">
        <v>11817</v>
      </c>
      <c r="D2414" t="s">
        <v>11832</v>
      </c>
      <c r="E2414" t="s">
        <v>11828</v>
      </c>
      <c r="F2414" t="s">
        <v>15989</v>
      </c>
      <c r="G2414" t="s">
        <v>15990</v>
      </c>
      <c r="H2414">
        <v>5</v>
      </c>
      <c r="I2414">
        <v>394.1</v>
      </c>
    </row>
    <row r="2415" spans="1:9" x14ac:dyDescent="0.25">
      <c r="A2415">
        <v>3414</v>
      </c>
      <c r="B2415" s="8">
        <v>45130</v>
      </c>
      <c r="C2415" t="s">
        <v>11835</v>
      </c>
      <c r="D2415" t="s">
        <v>11832</v>
      </c>
      <c r="E2415" t="s">
        <v>11819</v>
      </c>
      <c r="F2415" t="s">
        <v>15991</v>
      </c>
      <c r="G2415" t="s">
        <v>15992</v>
      </c>
      <c r="H2415">
        <v>2</v>
      </c>
      <c r="I2415">
        <v>616.09</v>
      </c>
    </row>
    <row r="2416" spans="1:9" x14ac:dyDescent="0.25">
      <c r="A2416">
        <v>3415</v>
      </c>
      <c r="B2416" s="8">
        <v>44820</v>
      </c>
      <c r="C2416" t="s">
        <v>11822</v>
      </c>
      <c r="D2416" t="s">
        <v>11818</v>
      </c>
      <c r="E2416" t="s">
        <v>11828</v>
      </c>
      <c r="F2416" t="s">
        <v>15993</v>
      </c>
      <c r="G2416" t="s">
        <v>15994</v>
      </c>
      <c r="H2416">
        <v>4</v>
      </c>
      <c r="I2416">
        <v>103.35</v>
      </c>
    </row>
    <row r="2417" spans="1:9" x14ac:dyDescent="0.25">
      <c r="A2417">
        <v>3416</v>
      </c>
      <c r="B2417" s="8">
        <v>44975</v>
      </c>
      <c r="C2417" t="s">
        <v>11822</v>
      </c>
      <c r="D2417" t="s">
        <v>11832</v>
      </c>
      <c r="E2417" t="s">
        <v>11819</v>
      </c>
      <c r="F2417" t="s">
        <v>15995</v>
      </c>
      <c r="G2417" t="s">
        <v>15996</v>
      </c>
      <c r="H2417">
        <v>5</v>
      </c>
      <c r="I2417">
        <v>488.05</v>
      </c>
    </row>
    <row r="2418" spans="1:9" x14ac:dyDescent="0.25">
      <c r="A2418">
        <v>3417</v>
      </c>
      <c r="B2418" s="8">
        <v>45202</v>
      </c>
      <c r="C2418" t="s">
        <v>11835</v>
      </c>
      <c r="D2418" t="s">
        <v>11832</v>
      </c>
      <c r="E2418" t="s">
        <v>11819</v>
      </c>
      <c r="F2418" t="s">
        <v>15997</v>
      </c>
      <c r="G2418" t="s">
        <v>15998</v>
      </c>
      <c r="H2418">
        <v>5</v>
      </c>
      <c r="I2418">
        <v>906.21</v>
      </c>
    </row>
    <row r="2419" spans="1:9" x14ac:dyDescent="0.25">
      <c r="A2419">
        <v>3418</v>
      </c>
      <c r="B2419" s="8">
        <v>45092</v>
      </c>
      <c r="C2419" t="s">
        <v>11825</v>
      </c>
      <c r="D2419" t="s">
        <v>11818</v>
      </c>
      <c r="E2419" t="s">
        <v>11828</v>
      </c>
      <c r="F2419" t="s">
        <v>15999</v>
      </c>
      <c r="G2419" t="s">
        <v>4609</v>
      </c>
      <c r="H2419">
        <v>4</v>
      </c>
      <c r="I2419">
        <v>397.08</v>
      </c>
    </row>
    <row r="2420" spans="1:9" x14ac:dyDescent="0.25">
      <c r="A2420">
        <v>3419</v>
      </c>
      <c r="B2420" s="8">
        <v>45064</v>
      </c>
      <c r="C2420" t="s">
        <v>11835</v>
      </c>
      <c r="D2420" t="s">
        <v>11832</v>
      </c>
      <c r="E2420" t="s">
        <v>11828</v>
      </c>
      <c r="F2420" t="s">
        <v>16000</v>
      </c>
      <c r="G2420" t="s">
        <v>16001</v>
      </c>
      <c r="H2420">
        <v>3</v>
      </c>
      <c r="I2420">
        <v>999.72</v>
      </c>
    </row>
    <row r="2421" spans="1:9" x14ac:dyDescent="0.25">
      <c r="A2421">
        <v>3420</v>
      </c>
      <c r="B2421" s="8">
        <v>44910</v>
      </c>
      <c r="C2421" t="s">
        <v>11835</v>
      </c>
      <c r="D2421" t="s">
        <v>11832</v>
      </c>
      <c r="E2421" t="s">
        <v>11828</v>
      </c>
      <c r="F2421" t="s">
        <v>16002</v>
      </c>
      <c r="G2421" t="s">
        <v>16003</v>
      </c>
      <c r="H2421">
        <v>2</v>
      </c>
      <c r="I2421">
        <v>489.02</v>
      </c>
    </row>
    <row r="2422" spans="1:9" x14ac:dyDescent="0.25">
      <c r="A2422">
        <v>3421</v>
      </c>
      <c r="B2422" s="8">
        <v>44948</v>
      </c>
      <c r="C2422" t="s">
        <v>11817</v>
      </c>
      <c r="D2422" t="s">
        <v>11832</v>
      </c>
      <c r="E2422" t="s">
        <v>11828</v>
      </c>
      <c r="F2422" t="s">
        <v>16004</v>
      </c>
      <c r="G2422" t="s">
        <v>16005</v>
      </c>
      <c r="H2422">
        <v>1</v>
      </c>
      <c r="I2422">
        <v>786.71</v>
      </c>
    </row>
    <row r="2423" spans="1:9" x14ac:dyDescent="0.25">
      <c r="A2423">
        <v>3422</v>
      </c>
      <c r="B2423" s="8">
        <v>44998</v>
      </c>
      <c r="C2423" t="s">
        <v>11831</v>
      </c>
      <c r="D2423" t="s">
        <v>11818</v>
      </c>
      <c r="E2423" t="s">
        <v>11819</v>
      </c>
      <c r="F2423" t="s">
        <v>16006</v>
      </c>
      <c r="G2423" t="s">
        <v>13401</v>
      </c>
      <c r="H2423">
        <v>1</v>
      </c>
      <c r="I2423">
        <v>707.96</v>
      </c>
    </row>
    <row r="2424" spans="1:9" x14ac:dyDescent="0.25">
      <c r="A2424">
        <v>3423</v>
      </c>
      <c r="B2424" s="8">
        <v>44848</v>
      </c>
      <c r="C2424" t="s">
        <v>11825</v>
      </c>
      <c r="D2424" t="s">
        <v>11832</v>
      </c>
      <c r="E2424" t="s">
        <v>11828</v>
      </c>
      <c r="F2424" t="s">
        <v>16007</v>
      </c>
      <c r="G2424" t="s">
        <v>16008</v>
      </c>
      <c r="H2424">
        <v>1</v>
      </c>
      <c r="I2424">
        <v>439.65</v>
      </c>
    </row>
    <row r="2425" spans="1:9" x14ac:dyDescent="0.25">
      <c r="A2425">
        <v>3424</v>
      </c>
      <c r="B2425" s="8">
        <v>44791</v>
      </c>
      <c r="C2425" t="s">
        <v>11835</v>
      </c>
      <c r="D2425" t="s">
        <v>11818</v>
      </c>
      <c r="E2425" t="s">
        <v>11828</v>
      </c>
      <c r="F2425" t="s">
        <v>16009</v>
      </c>
      <c r="G2425" t="s">
        <v>16010</v>
      </c>
      <c r="H2425">
        <v>5</v>
      </c>
      <c r="I2425">
        <v>981.13</v>
      </c>
    </row>
    <row r="2426" spans="1:9" x14ac:dyDescent="0.25">
      <c r="A2426">
        <v>3425</v>
      </c>
      <c r="B2426" s="8">
        <v>45065</v>
      </c>
      <c r="C2426" t="s">
        <v>11825</v>
      </c>
      <c r="D2426" t="s">
        <v>11832</v>
      </c>
      <c r="E2426" t="s">
        <v>11828</v>
      </c>
      <c r="F2426" t="s">
        <v>14247</v>
      </c>
      <c r="G2426" t="s">
        <v>16011</v>
      </c>
      <c r="H2426">
        <v>3</v>
      </c>
      <c r="I2426">
        <v>184.27</v>
      </c>
    </row>
    <row r="2427" spans="1:9" x14ac:dyDescent="0.25">
      <c r="A2427">
        <v>3426</v>
      </c>
      <c r="B2427" s="8">
        <v>44962</v>
      </c>
      <c r="C2427" t="s">
        <v>11822</v>
      </c>
      <c r="D2427" t="s">
        <v>11818</v>
      </c>
      <c r="E2427" t="s">
        <v>11819</v>
      </c>
      <c r="F2427" t="s">
        <v>16012</v>
      </c>
      <c r="G2427" t="s">
        <v>16013</v>
      </c>
      <c r="H2427">
        <v>5</v>
      </c>
      <c r="I2427">
        <v>675.37</v>
      </c>
    </row>
    <row r="2428" spans="1:9" x14ac:dyDescent="0.25">
      <c r="A2428">
        <v>3427</v>
      </c>
      <c r="B2428" s="8">
        <v>45122</v>
      </c>
      <c r="C2428" t="s">
        <v>11822</v>
      </c>
      <c r="D2428" t="s">
        <v>11818</v>
      </c>
      <c r="E2428" t="s">
        <v>11819</v>
      </c>
      <c r="F2428" t="s">
        <v>16014</v>
      </c>
      <c r="G2428" t="s">
        <v>16015</v>
      </c>
      <c r="H2428">
        <v>2</v>
      </c>
      <c r="I2428">
        <v>606.11</v>
      </c>
    </row>
    <row r="2429" spans="1:9" x14ac:dyDescent="0.25">
      <c r="A2429">
        <v>3428</v>
      </c>
      <c r="B2429" s="8">
        <v>44904</v>
      </c>
      <c r="C2429" t="s">
        <v>11817</v>
      </c>
      <c r="D2429" t="s">
        <v>11832</v>
      </c>
      <c r="E2429" t="s">
        <v>11819</v>
      </c>
      <c r="F2429" t="s">
        <v>16016</v>
      </c>
      <c r="G2429" t="s">
        <v>16017</v>
      </c>
      <c r="H2429">
        <v>4</v>
      </c>
      <c r="I2429">
        <v>673.02</v>
      </c>
    </row>
    <row r="2430" spans="1:9" x14ac:dyDescent="0.25">
      <c r="A2430">
        <v>3429</v>
      </c>
      <c r="B2430" s="8">
        <v>44786</v>
      </c>
      <c r="C2430" t="s">
        <v>11822</v>
      </c>
      <c r="D2430" t="s">
        <v>11832</v>
      </c>
      <c r="E2430" t="s">
        <v>11819</v>
      </c>
      <c r="F2430" t="s">
        <v>16018</v>
      </c>
      <c r="G2430" t="s">
        <v>16019</v>
      </c>
      <c r="H2430">
        <v>2</v>
      </c>
      <c r="I2430">
        <v>413.28</v>
      </c>
    </row>
    <row r="2431" spans="1:9" x14ac:dyDescent="0.25">
      <c r="A2431">
        <v>3430</v>
      </c>
      <c r="B2431" s="8">
        <v>44910</v>
      </c>
      <c r="C2431" t="s">
        <v>11835</v>
      </c>
      <c r="D2431" t="s">
        <v>11832</v>
      </c>
      <c r="E2431" t="s">
        <v>11828</v>
      </c>
      <c r="F2431" t="s">
        <v>16020</v>
      </c>
      <c r="G2431" t="s">
        <v>16021</v>
      </c>
      <c r="H2431">
        <v>3</v>
      </c>
      <c r="I2431">
        <v>663.78</v>
      </c>
    </row>
    <row r="2432" spans="1:9" x14ac:dyDescent="0.25">
      <c r="A2432">
        <v>3431</v>
      </c>
      <c r="B2432" s="8">
        <v>45120</v>
      </c>
      <c r="C2432" t="s">
        <v>11825</v>
      </c>
      <c r="D2432" t="s">
        <v>11832</v>
      </c>
      <c r="E2432" t="s">
        <v>11819</v>
      </c>
      <c r="F2432" t="s">
        <v>16022</v>
      </c>
      <c r="G2432" t="s">
        <v>16023</v>
      </c>
      <c r="H2432">
        <v>5</v>
      </c>
      <c r="I2432">
        <v>399.03</v>
      </c>
    </row>
    <row r="2433" spans="1:9" x14ac:dyDescent="0.25">
      <c r="A2433">
        <v>3432</v>
      </c>
      <c r="B2433" s="8">
        <v>45034</v>
      </c>
      <c r="C2433" t="s">
        <v>11835</v>
      </c>
      <c r="D2433" t="s">
        <v>11818</v>
      </c>
      <c r="E2433" t="s">
        <v>11828</v>
      </c>
      <c r="F2433" t="s">
        <v>16024</v>
      </c>
      <c r="G2433" t="s">
        <v>16025</v>
      </c>
      <c r="H2433">
        <v>2</v>
      </c>
      <c r="I2433">
        <v>820.33</v>
      </c>
    </row>
    <row r="2434" spans="1:9" x14ac:dyDescent="0.25">
      <c r="A2434">
        <v>3433</v>
      </c>
      <c r="B2434" s="8">
        <v>44720</v>
      </c>
      <c r="C2434" t="s">
        <v>11817</v>
      </c>
      <c r="D2434" t="s">
        <v>11832</v>
      </c>
      <c r="E2434" t="s">
        <v>11828</v>
      </c>
      <c r="F2434" t="s">
        <v>16026</v>
      </c>
      <c r="G2434" t="s">
        <v>16027</v>
      </c>
      <c r="H2434">
        <v>5</v>
      </c>
      <c r="I2434">
        <v>295.08</v>
      </c>
    </row>
    <row r="2435" spans="1:9" x14ac:dyDescent="0.25">
      <c r="A2435">
        <v>3434</v>
      </c>
      <c r="B2435" s="8">
        <v>44752</v>
      </c>
      <c r="C2435" t="s">
        <v>11822</v>
      </c>
      <c r="D2435" t="s">
        <v>11818</v>
      </c>
      <c r="E2435" t="s">
        <v>11828</v>
      </c>
      <c r="F2435" t="s">
        <v>16028</v>
      </c>
      <c r="G2435" t="s">
        <v>16029</v>
      </c>
      <c r="H2435">
        <v>3</v>
      </c>
      <c r="I2435">
        <v>790.15</v>
      </c>
    </row>
    <row r="2436" spans="1:9" x14ac:dyDescent="0.25">
      <c r="A2436">
        <v>3435</v>
      </c>
      <c r="B2436" s="8">
        <v>45126</v>
      </c>
      <c r="C2436" t="s">
        <v>11817</v>
      </c>
      <c r="D2436" t="s">
        <v>11818</v>
      </c>
      <c r="E2436" t="s">
        <v>11828</v>
      </c>
      <c r="F2436" t="s">
        <v>16030</v>
      </c>
      <c r="G2436" t="s">
        <v>16031</v>
      </c>
      <c r="H2436">
        <v>3</v>
      </c>
      <c r="I2436">
        <v>798.4</v>
      </c>
    </row>
    <row r="2437" spans="1:9" x14ac:dyDescent="0.25">
      <c r="A2437">
        <v>3436</v>
      </c>
      <c r="B2437" s="8">
        <v>45173</v>
      </c>
      <c r="C2437" t="s">
        <v>11822</v>
      </c>
      <c r="D2437" t="s">
        <v>11818</v>
      </c>
      <c r="E2437" t="s">
        <v>11819</v>
      </c>
      <c r="F2437" t="s">
        <v>6039</v>
      </c>
      <c r="G2437" t="s">
        <v>16032</v>
      </c>
      <c r="H2437">
        <v>5</v>
      </c>
      <c r="I2437">
        <v>192.61</v>
      </c>
    </row>
    <row r="2438" spans="1:9" x14ac:dyDescent="0.25">
      <c r="A2438">
        <v>3437</v>
      </c>
      <c r="B2438" s="8">
        <v>44854</v>
      </c>
      <c r="C2438" t="s">
        <v>11825</v>
      </c>
      <c r="D2438" t="s">
        <v>11818</v>
      </c>
      <c r="E2438" t="s">
        <v>11819</v>
      </c>
      <c r="F2438" t="s">
        <v>8641</v>
      </c>
      <c r="G2438" t="s">
        <v>16033</v>
      </c>
      <c r="H2438">
        <v>1</v>
      </c>
      <c r="I2438">
        <v>455.68</v>
      </c>
    </row>
    <row r="2439" spans="1:9" x14ac:dyDescent="0.25">
      <c r="A2439">
        <v>3438</v>
      </c>
      <c r="B2439" s="8">
        <v>44691</v>
      </c>
      <c r="C2439" t="s">
        <v>11825</v>
      </c>
      <c r="D2439" t="s">
        <v>11818</v>
      </c>
      <c r="E2439" t="s">
        <v>11819</v>
      </c>
      <c r="F2439" t="s">
        <v>16034</v>
      </c>
      <c r="G2439" t="s">
        <v>16035</v>
      </c>
      <c r="H2439">
        <v>2</v>
      </c>
      <c r="I2439">
        <v>208.17</v>
      </c>
    </row>
    <row r="2440" spans="1:9" x14ac:dyDescent="0.25">
      <c r="A2440">
        <v>3439</v>
      </c>
      <c r="B2440" s="8">
        <v>45172</v>
      </c>
      <c r="C2440" t="s">
        <v>11825</v>
      </c>
      <c r="D2440" t="s">
        <v>11832</v>
      </c>
      <c r="E2440" t="s">
        <v>11819</v>
      </c>
      <c r="F2440" t="s">
        <v>16036</v>
      </c>
      <c r="G2440" t="s">
        <v>3509</v>
      </c>
      <c r="H2440">
        <v>1</v>
      </c>
      <c r="I2440">
        <v>421.07</v>
      </c>
    </row>
    <row r="2441" spans="1:9" x14ac:dyDescent="0.25">
      <c r="A2441">
        <v>3440</v>
      </c>
      <c r="B2441" s="8">
        <v>45075</v>
      </c>
      <c r="C2441" t="s">
        <v>11831</v>
      </c>
      <c r="D2441" t="s">
        <v>11832</v>
      </c>
      <c r="E2441" t="s">
        <v>11819</v>
      </c>
      <c r="F2441" t="s">
        <v>16037</v>
      </c>
      <c r="G2441" t="s">
        <v>16038</v>
      </c>
      <c r="H2441">
        <v>1</v>
      </c>
      <c r="I2441">
        <v>649.03</v>
      </c>
    </row>
    <row r="2442" spans="1:9" x14ac:dyDescent="0.25">
      <c r="A2442">
        <v>3441</v>
      </c>
      <c r="B2442" s="8">
        <v>45139</v>
      </c>
      <c r="C2442" t="s">
        <v>11835</v>
      </c>
      <c r="D2442" t="s">
        <v>11818</v>
      </c>
      <c r="E2442" t="s">
        <v>11828</v>
      </c>
      <c r="F2442" t="s">
        <v>16039</v>
      </c>
      <c r="G2442" t="s">
        <v>16040</v>
      </c>
      <c r="H2442">
        <v>4</v>
      </c>
      <c r="I2442">
        <v>450.2</v>
      </c>
    </row>
    <row r="2443" spans="1:9" x14ac:dyDescent="0.25">
      <c r="A2443">
        <v>3442</v>
      </c>
      <c r="B2443" s="8">
        <v>45080</v>
      </c>
      <c r="C2443" t="s">
        <v>11835</v>
      </c>
      <c r="D2443" t="s">
        <v>11832</v>
      </c>
      <c r="E2443" t="s">
        <v>11819</v>
      </c>
      <c r="F2443" t="s">
        <v>16041</v>
      </c>
      <c r="G2443" t="s">
        <v>16042</v>
      </c>
      <c r="H2443">
        <v>4</v>
      </c>
      <c r="I2443">
        <v>286.87</v>
      </c>
    </row>
    <row r="2444" spans="1:9" x14ac:dyDescent="0.25">
      <c r="A2444">
        <v>3443</v>
      </c>
      <c r="B2444" s="8">
        <v>44975</v>
      </c>
      <c r="C2444" t="s">
        <v>11825</v>
      </c>
      <c r="D2444" t="s">
        <v>11832</v>
      </c>
      <c r="E2444" t="s">
        <v>11819</v>
      </c>
      <c r="F2444" t="s">
        <v>9713</v>
      </c>
      <c r="G2444" t="s">
        <v>16043</v>
      </c>
      <c r="H2444">
        <v>3</v>
      </c>
      <c r="I2444">
        <v>402.13</v>
      </c>
    </row>
    <row r="2445" spans="1:9" x14ac:dyDescent="0.25">
      <c r="A2445">
        <v>3444</v>
      </c>
      <c r="B2445" s="8">
        <v>44603</v>
      </c>
      <c r="C2445" t="s">
        <v>11825</v>
      </c>
      <c r="D2445" t="s">
        <v>11832</v>
      </c>
      <c r="E2445" t="s">
        <v>11819</v>
      </c>
      <c r="F2445" t="s">
        <v>16044</v>
      </c>
      <c r="G2445" t="s">
        <v>16045</v>
      </c>
      <c r="H2445">
        <v>2</v>
      </c>
      <c r="I2445">
        <v>388.84</v>
      </c>
    </row>
    <row r="2446" spans="1:9" x14ac:dyDescent="0.25">
      <c r="A2446">
        <v>3445</v>
      </c>
      <c r="B2446" s="8">
        <v>45121</v>
      </c>
      <c r="C2446" t="s">
        <v>11835</v>
      </c>
      <c r="D2446" t="s">
        <v>11832</v>
      </c>
      <c r="E2446" t="s">
        <v>11828</v>
      </c>
      <c r="F2446" t="s">
        <v>16046</v>
      </c>
      <c r="G2446" t="s">
        <v>16047</v>
      </c>
      <c r="H2446">
        <v>2</v>
      </c>
      <c r="I2446">
        <v>879.64</v>
      </c>
    </row>
    <row r="2447" spans="1:9" x14ac:dyDescent="0.25">
      <c r="A2447">
        <v>3446</v>
      </c>
      <c r="B2447" s="8">
        <v>44877</v>
      </c>
      <c r="C2447" t="s">
        <v>11825</v>
      </c>
      <c r="D2447" t="s">
        <v>11818</v>
      </c>
      <c r="E2447" t="s">
        <v>11819</v>
      </c>
      <c r="F2447" t="s">
        <v>8623</v>
      </c>
      <c r="G2447" t="s">
        <v>16048</v>
      </c>
      <c r="H2447">
        <v>5</v>
      </c>
      <c r="I2447">
        <v>701.13</v>
      </c>
    </row>
    <row r="2448" spans="1:9" x14ac:dyDescent="0.25">
      <c r="A2448">
        <v>3447</v>
      </c>
      <c r="B2448" s="8">
        <v>44961</v>
      </c>
      <c r="C2448" t="s">
        <v>11817</v>
      </c>
      <c r="D2448" t="s">
        <v>11818</v>
      </c>
      <c r="E2448" t="s">
        <v>11819</v>
      </c>
      <c r="F2448" t="s">
        <v>16049</v>
      </c>
      <c r="G2448" t="s">
        <v>16050</v>
      </c>
      <c r="H2448">
        <v>3</v>
      </c>
      <c r="I2448">
        <v>353.21</v>
      </c>
    </row>
    <row r="2449" spans="1:9" x14ac:dyDescent="0.25">
      <c r="A2449">
        <v>3448</v>
      </c>
      <c r="B2449" s="8">
        <v>45062</v>
      </c>
      <c r="C2449" t="s">
        <v>11831</v>
      </c>
      <c r="D2449" t="s">
        <v>11818</v>
      </c>
      <c r="E2449" t="s">
        <v>11828</v>
      </c>
      <c r="F2449" t="s">
        <v>16051</v>
      </c>
      <c r="G2449" t="s">
        <v>16052</v>
      </c>
      <c r="H2449">
        <v>4</v>
      </c>
      <c r="I2449">
        <v>911.05</v>
      </c>
    </row>
    <row r="2450" spans="1:9" x14ac:dyDescent="0.25">
      <c r="A2450">
        <v>3449</v>
      </c>
      <c r="B2450" s="8">
        <v>44602</v>
      </c>
      <c r="C2450" t="s">
        <v>11831</v>
      </c>
      <c r="D2450" t="s">
        <v>11832</v>
      </c>
      <c r="E2450" t="s">
        <v>11828</v>
      </c>
      <c r="F2450" t="s">
        <v>16053</v>
      </c>
      <c r="G2450" t="s">
        <v>16054</v>
      </c>
      <c r="H2450">
        <v>3</v>
      </c>
      <c r="I2450">
        <v>242.21</v>
      </c>
    </row>
    <row r="2451" spans="1:9" x14ac:dyDescent="0.25">
      <c r="A2451">
        <v>3450</v>
      </c>
      <c r="B2451" s="8">
        <v>45261</v>
      </c>
      <c r="C2451" t="s">
        <v>11825</v>
      </c>
      <c r="D2451" t="s">
        <v>11818</v>
      </c>
      <c r="E2451" t="s">
        <v>11828</v>
      </c>
      <c r="F2451" t="s">
        <v>16055</v>
      </c>
      <c r="G2451" t="s">
        <v>16056</v>
      </c>
      <c r="H2451">
        <v>4</v>
      </c>
      <c r="I2451">
        <v>186.07</v>
      </c>
    </row>
    <row r="2452" spans="1:9" x14ac:dyDescent="0.25">
      <c r="A2452">
        <v>3451</v>
      </c>
      <c r="B2452" s="8">
        <v>45007</v>
      </c>
      <c r="C2452" t="s">
        <v>11825</v>
      </c>
      <c r="D2452" t="s">
        <v>11832</v>
      </c>
      <c r="E2452" t="s">
        <v>11828</v>
      </c>
      <c r="F2452" t="s">
        <v>16057</v>
      </c>
      <c r="G2452" t="s">
        <v>16058</v>
      </c>
      <c r="H2452">
        <v>1</v>
      </c>
      <c r="I2452">
        <v>921.97</v>
      </c>
    </row>
    <row r="2453" spans="1:9" x14ac:dyDescent="0.25">
      <c r="A2453">
        <v>3452</v>
      </c>
      <c r="B2453" s="8">
        <v>44817</v>
      </c>
      <c r="C2453" t="s">
        <v>11817</v>
      </c>
      <c r="D2453" t="s">
        <v>11818</v>
      </c>
      <c r="E2453" t="s">
        <v>11819</v>
      </c>
      <c r="F2453" t="s">
        <v>16059</v>
      </c>
      <c r="G2453" t="s">
        <v>16060</v>
      </c>
      <c r="H2453">
        <v>1</v>
      </c>
      <c r="I2453">
        <v>691.04</v>
      </c>
    </row>
    <row r="2454" spans="1:9" x14ac:dyDescent="0.25">
      <c r="A2454">
        <v>3453</v>
      </c>
      <c r="B2454" s="8">
        <v>44798</v>
      </c>
      <c r="C2454" t="s">
        <v>11817</v>
      </c>
      <c r="D2454" t="s">
        <v>11832</v>
      </c>
      <c r="E2454" t="s">
        <v>11828</v>
      </c>
      <c r="F2454" t="s">
        <v>16061</v>
      </c>
      <c r="G2454" t="s">
        <v>16062</v>
      </c>
      <c r="H2454">
        <v>5</v>
      </c>
      <c r="I2454">
        <v>964.44</v>
      </c>
    </row>
    <row r="2455" spans="1:9" x14ac:dyDescent="0.25">
      <c r="A2455">
        <v>3454</v>
      </c>
      <c r="B2455" s="8">
        <v>45109</v>
      </c>
      <c r="C2455" t="s">
        <v>11831</v>
      </c>
      <c r="D2455" t="s">
        <v>11818</v>
      </c>
      <c r="E2455" t="s">
        <v>11828</v>
      </c>
      <c r="F2455" t="s">
        <v>9429</v>
      </c>
      <c r="G2455" t="s">
        <v>16063</v>
      </c>
      <c r="H2455">
        <v>3</v>
      </c>
      <c r="I2455">
        <v>184.9</v>
      </c>
    </row>
    <row r="2456" spans="1:9" x14ac:dyDescent="0.25">
      <c r="A2456">
        <v>3455</v>
      </c>
      <c r="B2456" s="8">
        <v>45002</v>
      </c>
      <c r="C2456" t="s">
        <v>11835</v>
      </c>
      <c r="D2456" t="s">
        <v>11832</v>
      </c>
      <c r="E2456" t="s">
        <v>11828</v>
      </c>
      <c r="F2456" t="s">
        <v>16064</v>
      </c>
      <c r="G2456" t="s">
        <v>16065</v>
      </c>
      <c r="H2456">
        <v>1</v>
      </c>
      <c r="I2456">
        <v>220.41</v>
      </c>
    </row>
    <row r="2457" spans="1:9" x14ac:dyDescent="0.25">
      <c r="A2457">
        <v>3456</v>
      </c>
      <c r="B2457" s="8">
        <v>45144</v>
      </c>
      <c r="C2457" t="s">
        <v>11825</v>
      </c>
      <c r="D2457" t="s">
        <v>11832</v>
      </c>
      <c r="E2457" t="s">
        <v>11828</v>
      </c>
      <c r="F2457" t="s">
        <v>10247</v>
      </c>
      <c r="G2457" t="s">
        <v>16066</v>
      </c>
      <c r="H2457">
        <v>2</v>
      </c>
      <c r="I2457">
        <v>336.82</v>
      </c>
    </row>
    <row r="2458" spans="1:9" x14ac:dyDescent="0.25">
      <c r="A2458">
        <v>3457</v>
      </c>
      <c r="B2458" s="8">
        <v>45031</v>
      </c>
      <c r="C2458" t="s">
        <v>11817</v>
      </c>
      <c r="D2458" t="s">
        <v>11832</v>
      </c>
      <c r="E2458" t="s">
        <v>11828</v>
      </c>
      <c r="F2458" t="s">
        <v>12242</v>
      </c>
      <c r="G2458" t="s">
        <v>16067</v>
      </c>
      <c r="H2458">
        <v>4</v>
      </c>
      <c r="I2458">
        <v>485.73</v>
      </c>
    </row>
    <row r="2459" spans="1:9" x14ac:dyDescent="0.25">
      <c r="A2459">
        <v>3458</v>
      </c>
      <c r="B2459" s="8">
        <v>44604</v>
      </c>
      <c r="C2459" t="s">
        <v>11831</v>
      </c>
      <c r="D2459" t="s">
        <v>11818</v>
      </c>
      <c r="E2459" t="s">
        <v>11819</v>
      </c>
      <c r="F2459" t="s">
        <v>16068</v>
      </c>
      <c r="G2459" t="s">
        <v>16069</v>
      </c>
      <c r="H2459">
        <v>2</v>
      </c>
      <c r="I2459">
        <v>409.27</v>
      </c>
    </row>
    <row r="2460" spans="1:9" x14ac:dyDescent="0.25">
      <c r="A2460">
        <v>3459</v>
      </c>
      <c r="B2460" s="8">
        <v>45091</v>
      </c>
      <c r="C2460" t="s">
        <v>11831</v>
      </c>
      <c r="D2460" t="s">
        <v>11818</v>
      </c>
      <c r="E2460" t="s">
        <v>11828</v>
      </c>
      <c r="F2460" t="s">
        <v>16070</v>
      </c>
      <c r="G2460" t="s">
        <v>16071</v>
      </c>
      <c r="H2460">
        <v>4</v>
      </c>
      <c r="I2460">
        <v>168.32</v>
      </c>
    </row>
    <row r="2461" spans="1:9" x14ac:dyDescent="0.25">
      <c r="A2461">
        <v>3460</v>
      </c>
      <c r="B2461" s="8">
        <v>45145</v>
      </c>
      <c r="C2461" t="s">
        <v>11831</v>
      </c>
      <c r="D2461" t="s">
        <v>11832</v>
      </c>
      <c r="E2461" t="s">
        <v>11819</v>
      </c>
      <c r="F2461" t="s">
        <v>16072</v>
      </c>
      <c r="G2461" t="s">
        <v>16073</v>
      </c>
      <c r="H2461">
        <v>5</v>
      </c>
      <c r="I2461">
        <v>919.52</v>
      </c>
    </row>
    <row r="2462" spans="1:9" x14ac:dyDescent="0.25">
      <c r="A2462">
        <v>3461</v>
      </c>
      <c r="B2462" s="8">
        <v>45047</v>
      </c>
      <c r="C2462" t="s">
        <v>11825</v>
      </c>
      <c r="D2462" t="s">
        <v>11832</v>
      </c>
      <c r="E2462" t="s">
        <v>11828</v>
      </c>
      <c r="F2462" t="s">
        <v>12722</v>
      </c>
      <c r="G2462" t="s">
        <v>16074</v>
      </c>
      <c r="H2462">
        <v>2</v>
      </c>
      <c r="I2462">
        <v>948.43</v>
      </c>
    </row>
    <row r="2463" spans="1:9" x14ac:dyDescent="0.25">
      <c r="A2463">
        <v>3462</v>
      </c>
      <c r="B2463" s="8">
        <v>45126</v>
      </c>
      <c r="C2463" t="s">
        <v>11835</v>
      </c>
      <c r="D2463" t="s">
        <v>11832</v>
      </c>
      <c r="E2463" t="s">
        <v>11828</v>
      </c>
      <c r="F2463" t="s">
        <v>16075</v>
      </c>
      <c r="G2463" t="s">
        <v>16076</v>
      </c>
      <c r="H2463">
        <v>1</v>
      </c>
      <c r="I2463">
        <v>320.01</v>
      </c>
    </row>
    <row r="2464" spans="1:9" x14ac:dyDescent="0.25">
      <c r="A2464">
        <v>3463</v>
      </c>
      <c r="B2464" s="8">
        <v>44802</v>
      </c>
      <c r="C2464" t="s">
        <v>11825</v>
      </c>
      <c r="D2464" t="s">
        <v>11818</v>
      </c>
      <c r="E2464" t="s">
        <v>11819</v>
      </c>
      <c r="F2464" t="s">
        <v>7003</v>
      </c>
      <c r="G2464" t="s">
        <v>16077</v>
      </c>
      <c r="H2464">
        <v>4</v>
      </c>
      <c r="I2464">
        <v>926.19</v>
      </c>
    </row>
    <row r="2465" spans="1:9" x14ac:dyDescent="0.25">
      <c r="A2465">
        <v>3464</v>
      </c>
      <c r="B2465" s="8">
        <v>44878</v>
      </c>
      <c r="C2465" t="s">
        <v>11817</v>
      </c>
      <c r="D2465" t="s">
        <v>11832</v>
      </c>
      <c r="E2465" t="s">
        <v>11828</v>
      </c>
      <c r="F2465" t="s">
        <v>16078</v>
      </c>
      <c r="G2465" t="s">
        <v>16079</v>
      </c>
      <c r="H2465">
        <v>2</v>
      </c>
      <c r="I2465">
        <v>290.47000000000003</v>
      </c>
    </row>
    <row r="2466" spans="1:9" x14ac:dyDescent="0.25">
      <c r="A2466">
        <v>3465</v>
      </c>
      <c r="B2466" s="8">
        <v>45022</v>
      </c>
      <c r="C2466" t="s">
        <v>11831</v>
      </c>
      <c r="D2466" t="s">
        <v>11832</v>
      </c>
      <c r="E2466" t="s">
        <v>11819</v>
      </c>
      <c r="F2466" t="s">
        <v>16080</v>
      </c>
      <c r="G2466" t="s">
        <v>16081</v>
      </c>
      <c r="H2466">
        <v>1</v>
      </c>
      <c r="I2466">
        <v>706.1</v>
      </c>
    </row>
    <row r="2467" spans="1:9" x14ac:dyDescent="0.25">
      <c r="A2467">
        <v>3466</v>
      </c>
      <c r="B2467" s="8">
        <v>44754</v>
      </c>
      <c r="C2467" t="s">
        <v>11817</v>
      </c>
      <c r="D2467" t="s">
        <v>11832</v>
      </c>
      <c r="E2467" t="s">
        <v>11828</v>
      </c>
      <c r="F2467" t="s">
        <v>16082</v>
      </c>
      <c r="G2467" t="s">
        <v>16083</v>
      </c>
      <c r="H2467">
        <v>3</v>
      </c>
      <c r="I2467">
        <v>447.66</v>
      </c>
    </row>
    <row r="2468" spans="1:9" x14ac:dyDescent="0.25">
      <c r="A2468">
        <v>3467</v>
      </c>
      <c r="B2468" s="8">
        <v>44981</v>
      </c>
      <c r="C2468" t="s">
        <v>11825</v>
      </c>
      <c r="D2468" t="s">
        <v>11818</v>
      </c>
      <c r="E2468" t="s">
        <v>11819</v>
      </c>
      <c r="F2468" t="s">
        <v>16084</v>
      </c>
      <c r="G2468" t="s">
        <v>16085</v>
      </c>
      <c r="H2468">
        <v>1</v>
      </c>
      <c r="I2468">
        <v>759.7</v>
      </c>
    </row>
    <row r="2469" spans="1:9" x14ac:dyDescent="0.25">
      <c r="A2469">
        <v>3468</v>
      </c>
      <c r="B2469" s="8">
        <v>45204</v>
      </c>
      <c r="C2469" t="s">
        <v>11817</v>
      </c>
      <c r="D2469" t="s">
        <v>11818</v>
      </c>
      <c r="E2469" t="s">
        <v>11828</v>
      </c>
      <c r="F2469" t="s">
        <v>16086</v>
      </c>
      <c r="G2469" t="s">
        <v>1519</v>
      </c>
      <c r="H2469">
        <v>3</v>
      </c>
      <c r="I2469">
        <v>180.63</v>
      </c>
    </row>
    <row r="2470" spans="1:9" x14ac:dyDescent="0.25">
      <c r="A2470">
        <v>3469</v>
      </c>
      <c r="B2470" s="8">
        <v>44788</v>
      </c>
      <c r="C2470" t="s">
        <v>11831</v>
      </c>
      <c r="D2470" t="s">
        <v>11818</v>
      </c>
      <c r="E2470" t="s">
        <v>11819</v>
      </c>
      <c r="F2470" t="s">
        <v>16087</v>
      </c>
      <c r="G2470" t="s">
        <v>16088</v>
      </c>
      <c r="H2470">
        <v>2</v>
      </c>
      <c r="I2470">
        <v>552.54</v>
      </c>
    </row>
    <row r="2471" spans="1:9" x14ac:dyDescent="0.25">
      <c r="A2471">
        <v>3470</v>
      </c>
      <c r="B2471" s="8">
        <v>44830</v>
      </c>
      <c r="C2471" t="s">
        <v>11835</v>
      </c>
      <c r="D2471" t="s">
        <v>11832</v>
      </c>
      <c r="E2471" t="s">
        <v>11828</v>
      </c>
      <c r="F2471" t="s">
        <v>16089</v>
      </c>
      <c r="G2471" t="s">
        <v>16090</v>
      </c>
      <c r="H2471">
        <v>1</v>
      </c>
      <c r="I2471">
        <v>986.96</v>
      </c>
    </row>
    <row r="2472" spans="1:9" x14ac:dyDescent="0.25">
      <c r="A2472">
        <v>3471</v>
      </c>
      <c r="B2472" s="8">
        <v>45008</v>
      </c>
      <c r="C2472" t="s">
        <v>11817</v>
      </c>
      <c r="D2472" t="s">
        <v>11832</v>
      </c>
      <c r="E2472" t="s">
        <v>11828</v>
      </c>
      <c r="F2472" t="s">
        <v>16091</v>
      </c>
      <c r="G2472" t="s">
        <v>16092</v>
      </c>
      <c r="H2472">
        <v>3</v>
      </c>
      <c r="I2472">
        <v>109.98</v>
      </c>
    </row>
    <row r="2473" spans="1:9" x14ac:dyDescent="0.25">
      <c r="A2473">
        <v>3472</v>
      </c>
      <c r="B2473" s="8">
        <v>45262</v>
      </c>
      <c r="C2473" t="s">
        <v>11825</v>
      </c>
      <c r="D2473" t="s">
        <v>11832</v>
      </c>
      <c r="E2473" t="s">
        <v>11828</v>
      </c>
      <c r="F2473" t="s">
        <v>16093</v>
      </c>
      <c r="G2473" t="s">
        <v>16094</v>
      </c>
      <c r="H2473">
        <v>5</v>
      </c>
      <c r="I2473">
        <v>537.24</v>
      </c>
    </row>
    <row r="2474" spans="1:9" x14ac:dyDescent="0.25">
      <c r="A2474">
        <v>3473</v>
      </c>
      <c r="B2474" s="8">
        <v>44724</v>
      </c>
      <c r="C2474" t="s">
        <v>11831</v>
      </c>
      <c r="D2474" t="s">
        <v>11832</v>
      </c>
      <c r="E2474" t="s">
        <v>11819</v>
      </c>
      <c r="F2474" t="s">
        <v>16095</v>
      </c>
      <c r="G2474" t="s">
        <v>16096</v>
      </c>
      <c r="H2474">
        <v>5</v>
      </c>
      <c r="I2474">
        <v>789.99</v>
      </c>
    </row>
    <row r="2475" spans="1:9" x14ac:dyDescent="0.25">
      <c r="A2475">
        <v>3474</v>
      </c>
      <c r="B2475" s="8">
        <v>44570</v>
      </c>
      <c r="C2475" t="s">
        <v>11817</v>
      </c>
      <c r="D2475" t="s">
        <v>11832</v>
      </c>
      <c r="E2475" t="s">
        <v>11819</v>
      </c>
      <c r="F2475" t="s">
        <v>16097</v>
      </c>
      <c r="G2475" t="s">
        <v>16098</v>
      </c>
      <c r="H2475">
        <v>5</v>
      </c>
      <c r="I2475">
        <v>155.51</v>
      </c>
    </row>
    <row r="2476" spans="1:9" x14ac:dyDescent="0.25">
      <c r="A2476">
        <v>3475</v>
      </c>
      <c r="B2476" s="8">
        <v>44603</v>
      </c>
      <c r="C2476" t="s">
        <v>11817</v>
      </c>
      <c r="D2476" t="s">
        <v>11818</v>
      </c>
      <c r="E2476" t="s">
        <v>11828</v>
      </c>
      <c r="F2476" t="s">
        <v>16099</v>
      </c>
      <c r="G2476" t="s">
        <v>16100</v>
      </c>
      <c r="H2476">
        <v>2</v>
      </c>
      <c r="I2476">
        <v>648.76</v>
      </c>
    </row>
    <row r="2477" spans="1:9" x14ac:dyDescent="0.25">
      <c r="A2477">
        <v>3476</v>
      </c>
      <c r="B2477" s="8">
        <v>44883</v>
      </c>
      <c r="C2477" t="s">
        <v>11822</v>
      </c>
      <c r="D2477" t="s">
        <v>11818</v>
      </c>
      <c r="E2477" t="s">
        <v>11819</v>
      </c>
      <c r="F2477" t="s">
        <v>16101</v>
      </c>
      <c r="G2477" t="s">
        <v>16102</v>
      </c>
      <c r="H2477">
        <v>4</v>
      </c>
      <c r="I2477">
        <v>533.5</v>
      </c>
    </row>
    <row r="2478" spans="1:9" x14ac:dyDescent="0.25">
      <c r="A2478">
        <v>3477</v>
      </c>
      <c r="B2478" s="8">
        <v>44753</v>
      </c>
      <c r="C2478" t="s">
        <v>11822</v>
      </c>
      <c r="D2478" t="s">
        <v>11832</v>
      </c>
      <c r="E2478" t="s">
        <v>11819</v>
      </c>
      <c r="F2478" t="s">
        <v>10527</v>
      </c>
      <c r="G2478" t="s">
        <v>16103</v>
      </c>
      <c r="H2478">
        <v>5</v>
      </c>
      <c r="I2478">
        <v>429.48</v>
      </c>
    </row>
    <row r="2479" spans="1:9" x14ac:dyDescent="0.25">
      <c r="A2479">
        <v>3478</v>
      </c>
      <c r="B2479" s="8">
        <v>44691</v>
      </c>
      <c r="C2479" t="s">
        <v>11825</v>
      </c>
      <c r="D2479" t="s">
        <v>11832</v>
      </c>
      <c r="E2479" t="s">
        <v>11819</v>
      </c>
      <c r="F2479" t="s">
        <v>13387</v>
      </c>
      <c r="G2479" t="s">
        <v>16104</v>
      </c>
      <c r="H2479">
        <v>1</v>
      </c>
      <c r="I2479">
        <v>526.74</v>
      </c>
    </row>
    <row r="2480" spans="1:9" x14ac:dyDescent="0.25">
      <c r="A2480">
        <v>3479</v>
      </c>
      <c r="B2480" s="8">
        <v>44944</v>
      </c>
      <c r="C2480" t="s">
        <v>11831</v>
      </c>
      <c r="D2480" t="s">
        <v>11818</v>
      </c>
      <c r="E2480" t="s">
        <v>11828</v>
      </c>
      <c r="F2480" t="s">
        <v>8461</v>
      </c>
      <c r="G2480" t="s">
        <v>16105</v>
      </c>
      <c r="H2480">
        <v>3</v>
      </c>
      <c r="I2480">
        <v>443.45</v>
      </c>
    </row>
    <row r="2481" spans="1:9" x14ac:dyDescent="0.25">
      <c r="A2481">
        <v>3480</v>
      </c>
      <c r="B2481" s="8">
        <v>44960</v>
      </c>
      <c r="C2481" t="s">
        <v>11822</v>
      </c>
      <c r="D2481" t="s">
        <v>11832</v>
      </c>
      <c r="E2481" t="s">
        <v>11819</v>
      </c>
      <c r="F2481" t="s">
        <v>16106</v>
      </c>
      <c r="G2481" t="s">
        <v>1456</v>
      </c>
      <c r="H2481">
        <v>1</v>
      </c>
      <c r="I2481">
        <v>887.15</v>
      </c>
    </row>
    <row r="2482" spans="1:9" x14ac:dyDescent="0.25">
      <c r="A2482">
        <v>3481</v>
      </c>
      <c r="B2482" s="8">
        <v>45075</v>
      </c>
      <c r="C2482" t="s">
        <v>11825</v>
      </c>
      <c r="D2482" t="s">
        <v>11832</v>
      </c>
      <c r="E2482" t="s">
        <v>11819</v>
      </c>
      <c r="F2482" t="s">
        <v>16107</v>
      </c>
      <c r="G2482" t="s">
        <v>16108</v>
      </c>
      <c r="H2482">
        <v>5</v>
      </c>
      <c r="I2482">
        <v>758.95</v>
      </c>
    </row>
    <row r="2483" spans="1:9" x14ac:dyDescent="0.25">
      <c r="A2483">
        <v>3482</v>
      </c>
      <c r="B2483" s="8">
        <v>44988</v>
      </c>
      <c r="C2483" t="s">
        <v>11825</v>
      </c>
      <c r="D2483" t="s">
        <v>11818</v>
      </c>
      <c r="E2483" t="s">
        <v>11819</v>
      </c>
      <c r="F2483" t="s">
        <v>11622</v>
      </c>
      <c r="G2483" t="s">
        <v>16109</v>
      </c>
      <c r="H2483">
        <v>1</v>
      </c>
      <c r="I2483">
        <v>627.11</v>
      </c>
    </row>
    <row r="2484" spans="1:9" x14ac:dyDescent="0.25">
      <c r="A2484">
        <v>3483</v>
      </c>
      <c r="B2484" s="8">
        <v>44842</v>
      </c>
      <c r="C2484" t="s">
        <v>11835</v>
      </c>
      <c r="D2484" t="s">
        <v>11832</v>
      </c>
      <c r="E2484" t="s">
        <v>11828</v>
      </c>
      <c r="F2484" t="s">
        <v>16110</v>
      </c>
      <c r="G2484" t="s">
        <v>16111</v>
      </c>
      <c r="H2484">
        <v>4</v>
      </c>
      <c r="I2484">
        <v>111.96</v>
      </c>
    </row>
    <row r="2485" spans="1:9" x14ac:dyDescent="0.25">
      <c r="A2485">
        <v>3484</v>
      </c>
      <c r="B2485" s="8">
        <v>45104</v>
      </c>
      <c r="C2485" t="s">
        <v>11835</v>
      </c>
      <c r="D2485" t="s">
        <v>11832</v>
      </c>
      <c r="E2485" t="s">
        <v>11828</v>
      </c>
      <c r="F2485" t="s">
        <v>14321</v>
      </c>
      <c r="G2485" t="s">
        <v>16112</v>
      </c>
      <c r="H2485">
        <v>1</v>
      </c>
      <c r="I2485">
        <v>795.7</v>
      </c>
    </row>
    <row r="2486" spans="1:9" x14ac:dyDescent="0.25">
      <c r="A2486">
        <v>3485</v>
      </c>
      <c r="B2486" s="8">
        <v>44750</v>
      </c>
      <c r="C2486" t="s">
        <v>11817</v>
      </c>
      <c r="D2486" t="s">
        <v>11818</v>
      </c>
      <c r="E2486" t="s">
        <v>11828</v>
      </c>
      <c r="F2486" t="s">
        <v>16113</v>
      </c>
      <c r="G2486" t="s">
        <v>16114</v>
      </c>
      <c r="H2486">
        <v>2</v>
      </c>
      <c r="I2486">
        <v>796.45</v>
      </c>
    </row>
    <row r="2487" spans="1:9" x14ac:dyDescent="0.25">
      <c r="A2487">
        <v>3486</v>
      </c>
      <c r="B2487" s="8">
        <v>45130</v>
      </c>
      <c r="C2487" t="s">
        <v>11835</v>
      </c>
      <c r="D2487" t="s">
        <v>11818</v>
      </c>
      <c r="E2487" t="s">
        <v>11828</v>
      </c>
      <c r="F2487" t="s">
        <v>16115</v>
      </c>
      <c r="G2487" t="s">
        <v>16116</v>
      </c>
      <c r="H2487">
        <v>5</v>
      </c>
      <c r="I2487">
        <v>812.59</v>
      </c>
    </row>
    <row r="2488" spans="1:9" x14ac:dyDescent="0.25">
      <c r="A2488">
        <v>3487</v>
      </c>
      <c r="B2488" s="8">
        <v>45124</v>
      </c>
      <c r="C2488" t="s">
        <v>11835</v>
      </c>
      <c r="D2488" t="s">
        <v>11832</v>
      </c>
      <c r="E2488" t="s">
        <v>11828</v>
      </c>
      <c r="F2488" t="s">
        <v>16117</v>
      </c>
      <c r="G2488" t="s">
        <v>16118</v>
      </c>
      <c r="H2488">
        <v>5</v>
      </c>
      <c r="I2488">
        <v>132.97</v>
      </c>
    </row>
    <row r="2489" spans="1:9" x14ac:dyDescent="0.25">
      <c r="A2489">
        <v>3488</v>
      </c>
      <c r="B2489" s="8">
        <v>44824</v>
      </c>
      <c r="C2489" t="s">
        <v>11831</v>
      </c>
      <c r="D2489" t="s">
        <v>11818</v>
      </c>
      <c r="E2489" t="s">
        <v>11828</v>
      </c>
      <c r="F2489" t="s">
        <v>7746</v>
      </c>
      <c r="G2489" t="s">
        <v>16119</v>
      </c>
      <c r="H2489">
        <v>1</v>
      </c>
      <c r="I2489">
        <v>308.19</v>
      </c>
    </row>
    <row r="2490" spans="1:9" x14ac:dyDescent="0.25">
      <c r="A2490">
        <v>3489</v>
      </c>
      <c r="B2490" s="8">
        <v>44964</v>
      </c>
      <c r="C2490" t="s">
        <v>11835</v>
      </c>
      <c r="D2490" t="s">
        <v>11818</v>
      </c>
      <c r="E2490" t="s">
        <v>11828</v>
      </c>
      <c r="F2490" t="s">
        <v>16120</v>
      </c>
      <c r="G2490" t="s">
        <v>16121</v>
      </c>
      <c r="H2490">
        <v>1</v>
      </c>
      <c r="I2490">
        <v>131.41</v>
      </c>
    </row>
    <row r="2491" spans="1:9" x14ac:dyDescent="0.25">
      <c r="A2491">
        <v>3490</v>
      </c>
      <c r="B2491" s="8">
        <v>45126</v>
      </c>
      <c r="C2491" t="s">
        <v>11825</v>
      </c>
      <c r="D2491" t="s">
        <v>11818</v>
      </c>
      <c r="E2491" t="s">
        <v>11819</v>
      </c>
      <c r="F2491" t="s">
        <v>5439</v>
      </c>
      <c r="G2491" t="s">
        <v>4950</v>
      </c>
      <c r="H2491">
        <v>3</v>
      </c>
      <c r="I2491">
        <v>389.59</v>
      </c>
    </row>
    <row r="2492" spans="1:9" x14ac:dyDescent="0.25">
      <c r="A2492">
        <v>3491</v>
      </c>
      <c r="B2492" s="8">
        <v>45121</v>
      </c>
      <c r="C2492" t="s">
        <v>11835</v>
      </c>
      <c r="D2492" t="s">
        <v>11818</v>
      </c>
      <c r="E2492" t="s">
        <v>11819</v>
      </c>
      <c r="F2492" t="s">
        <v>16122</v>
      </c>
      <c r="G2492" t="s">
        <v>16123</v>
      </c>
      <c r="H2492">
        <v>3</v>
      </c>
      <c r="I2492">
        <v>442.56</v>
      </c>
    </row>
    <row r="2493" spans="1:9" x14ac:dyDescent="0.25">
      <c r="A2493">
        <v>3492</v>
      </c>
      <c r="B2493" s="8">
        <v>44721</v>
      </c>
      <c r="C2493" t="s">
        <v>11835</v>
      </c>
      <c r="D2493" t="s">
        <v>11818</v>
      </c>
      <c r="E2493" t="s">
        <v>11819</v>
      </c>
      <c r="F2493" t="s">
        <v>16124</v>
      </c>
      <c r="G2493" t="s">
        <v>16125</v>
      </c>
      <c r="H2493">
        <v>3</v>
      </c>
      <c r="I2493">
        <v>327.66000000000003</v>
      </c>
    </row>
    <row r="2494" spans="1:9" x14ac:dyDescent="0.25">
      <c r="A2494">
        <v>3493</v>
      </c>
      <c r="B2494" s="8">
        <v>44976</v>
      </c>
      <c r="C2494" t="s">
        <v>11835</v>
      </c>
      <c r="D2494" t="s">
        <v>11818</v>
      </c>
      <c r="E2494" t="s">
        <v>11828</v>
      </c>
      <c r="F2494" t="s">
        <v>16126</v>
      </c>
      <c r="G2494" t="s">
        <v>16127</v>
      </c>
      <c r="H2494">
        <v>3</v>
      </c>
      <c r="I2494">
        <v>400.95</v>
      </c>
    </row>
    <row r="2495" spans="1:9" x14ac:dyDescent="0.25">
      <c r="A2495">
        <v>3494</v>
      </c>
      <c r="B2495" s="8">
        <v>45232</v>
      </c>
      <c r="C2495" t="s">
        <v>11825</v>
      </c>
      <c r="D2495" t="s">
        <v>11818</v>
      </c>
      <c r="E2495" t="s">
        <v>11828</v>
      </c>
      <c r="F2495" t="s">
        <v>16128</v>
      </c>
      <c r="G2495" t="s">
        <v>12054</v>
      </c>
      <c r="H2495">
        <v>2</v>
      </c>
      <c r="I2495">
        <v>910.45</v>
      </c>
    </row>
    <row r="2496" spans="1:9" x14ac:dyDescent="0.25">
      <c r="A2496">
        <v>3495</v>
      </c>
      <c r="B2496" s="8">
        <v>44916</v>
      </c>
      <c r="C2496" t="s">
        <v>11817</v>
      </c>
      <c r="D2496" t="s">
        <v>11832</v>
      </c>
      <c r="E2496" t="s">
        <v>11828</v>
      </c>
      <c r="F2496" t="s">
        <v>7677</v>
      </c>
      <c r="G2496" t="s">
        <v>16129</v>
      </c>
      <c r="H2496">
        <v>1</v>
      </c>
      <c r="I2496">
        <v>701.55</v>
      </c>
    </row>
    <row r="2497" spans="1:9" x14ac:dyDescent="0.25">
      <c r="A2497">
        <v>3496</v>
      </c>
      <c r="B2497" s="8">
        <v>44973</v>
      </c>
      <c r="C2497" t="s">
        <v>11835</v>
      </c>
      <c r="D2497" t="s">
        <v>11818</v>
      </c>
      <c r="E2497" t="s">
        <v>11819</v>
      </c>
      <c r="F2497" t="s">
        <v>16130</v>
      </c>
      <c r="G2497" t="s">
        <v>16131</v>
      </c>
      <c r="H2497">
        <v>1</v>
      </c>
      <c r="I2497">
        <v>806.87</v>
      </c>
    </row>
    <row r="2498" spans="1:9" x14ac:dyDescent="0.25">
      <c r="A2498">
        <v>3497</v>
      </c>
      <c r="B2498" s="8">
        <v>45233</v>
      </c>
      <c r="C2498" t="s">
        <v>11831</v>
      </c>
      <c r="D2498" t="s">
        <v>11818</v>
      </c>
      <c r="E2498" t="s">
        <v>11828</v>
      </c>
      <c r="F2498" t="s">
        <v>16132</v>
      </c>
      <c r="G2498" t="s">
        <v>16133</v>
      </c>
      <c r="H2498">
        <v>2</v>
      </c>
      <c r="I2498">
        <v>184.21</v>
      </c>
    </row>
    <row r="2499" spans="1:9" x14ac:dyDescent="0.25">
      <c r="A2499">
        <v>3498</v>
      </c>
      <c r="B2499" s="8">
        <v>45076</v>
      </c>
      <c r="C2499" t="s">
        <v>11835</v>
      </c>
      <c r="D2499" t="s">
        <v>11832</v>
      </c>
      <c r="E2499" t="s">
        <v>11819</v>
      </c>
      <c r="F2499" t="s">
        <v>16134</v>
      </c>
      <c r="G2499" t="s">
        <v>16135</v>
      </c>
      <c r="H2499">
        <v>1</v>
      </c>
      <c r="I2499">
        <v>208.43</v>
      </c>
    </row>
    <row r="2500" spans="1:9" x14ac:dyDescent="0.25">
      <c r="A2500">
        <v>3499</v>
      </c>
      <c r="B2500" s="8">
        <v>44956</v>
      </c>
      <c r="C2500" t="s">
        <v>11825</v>
      </c>
      <c r="D2500" t="s">
        <v>11818</v>
      </c>
      <c r="E2500" t="s">
        <v>11819</v>
      </c>
      <c r="F2500" t="s">
        <v>16136</v>
      </c>
      <c r="G2500" t="s">
        <v>16137</v>
      </c>
      <c r="H2500">
        <v>2</v>
      </c>
      <c r="I2500">
        <v>762.45</v>
      </c>
    </row>
    <row r="2501" spans="1:9" x14ac:dyDescent="0.25">
      <c r="A2501">
        <v>3500</v>
      </c>
      <c r="B2501" s="8">
        <v>45092</v>
      </c>
      <c r="C2501" t="s">
        <v>11822</v>
      </c>
      <c r="D2501" t="s">
        <v>11832</v>
      </c>
      <c r="E2501" t="s">
        <v>11819</v>
      </c>
      <c r="F2501" t="s">
        <v>8943</v>
      </c>
      <c r="G2501" t="s">
        <v>16138</v>
      </c>
      <c r="H2501">
        <v>4</v>
      </c>
      <c r="I2501">
        <v>779.79</v>
      </c>
    </row>
    <row r="2502" spans="1:9" x14ac:dyDescent="0.25">
      <c r="A2502">
        <v>3501</v>
      </c>
      <c r="B2502" s="8">
        <v>45175</v>
      </c>
      <c r="C2502" t="s">
        <v>11835</v>
      </c>
      <c r="D2502" t="s">
        <v>11832</v>
      </c>
      <c r="E2502" t="s">
        <v>11828</v>
      </c>
      <c r="F2502" t="s">
        <v>16139</v>
      </c>
      <c r="G2502" t="s">
        <v>16140</v>
      </c>
      <c r="H2502">
        <v>3</v>
      </c>
      <c r="I2502">
        <v>135.94999999999999</v>
      </c>
    </row>
    <row r="2503" spans="1:9" x14ac:dyDescent="0.25">
      <c r="A2503">
        <v>3502</v>
      </c>
      <c r="B2503" s="8">
        <v>44986</v>
      </c>
      <c r="C2503" t="s">
        <v>11817</v>
      </c>
      <c r="D2503" t="s">
        <v>11832</v>
      </c>
      <c r="E2503" t="s">
        <v>11819</v>
      </c>
      <c r="F2503" t="s">
        <v>16141</v>
      </c>
      <c r="G2503" t="s">
        <v>16142</v>
      </c>
      <c r="H2503">
        <v>3</v>
      </c>
      <c r="I2503">
        <v>427.12</v>
      </c>
    </row>
    <row r="2504" spans="1:9" x14ac:dyDescent="0.25">
      <c r="A2504">
        <v>3503</v>
      </c>
      <c r="B2504" s="8">
        <v>44977</v>
      </c>
      <c r="C2504" t="s">
        <v>11825</v>
      </c>
      <c r="D2504" t="s">
        <v>11818</v>
      </c>
      <c r="E2504" t="s">
        <v>11828</v>
      </c>
      <c r="F2504" t="s">
        <v>16143</v>
      </c>
      <c r="G2504" t="s">
        <v>16144</v>
      </c>
      <c r="H2504">
        <v>4</v>
      </c>
      <c r="I2504">
        <v>996.35</v>
      </c>
    </row>
    <row r="2505" spans="1:9" x14ac:dyDescent="0.25">
      <c r="A2505">
        <v>3504</v>
      </c>
      <c r="B2505" s="8">
        <v>44963</v>
      </c>
      <c r="C2505" t="s">
        <v>11831</v>
      </c>
      <c r="D2505" t="s">
        <v>11818</v>
      </c>
      <c r="E2505" t="s">
        <v>11828</v>
      </c>
      <c r="F2505" t="s">
        <v>16145</v>
      </c>
      <c r="G2505" t="s">
        <v>16146</v>
      </c>
      <c r="H2505">
        <v>5</v>
      </c>
      <c r="I2505">
        <v>963.23</v>
      </c>
    </row>
    <row r="2506" spans="1:9" x14ac:dyDescent="0.25">
      <c r="A2506">
        <v>3505</v>
      </c>
      <c r="B2506" s="8">
        <v>44817</v>
      </c>
      <c r="C2506" t="s">
        <v>11822</v>
      </c>
      <c r="D2506" t="s">
        <v>11818</v>
      </c>
      <c r="E2506" t="s">
        <v>11819</v>
      </c>
      <c r="F2506" t="s">
        <v>16147</v>
      </c>
      <c r="G2506" t="s">
        <v>16148</v>
      </c>
      <c r="H2506">
        <v>5</v>
      </c>
      <c r="I2506">
        <v>260.97000000000003</v>
      </c>
    </row>
    <row r="2507" spans="1:9" x14ac:dyDescent="0.25">
      <c r="A2507">
        <v>3506</v>
      </c>
      <c r="B2507" s="8">
        <v>45067</v>
      </c>
      <c r="C2507" t="s">
        <v>11822</v>
      </c>
      <c r="D2507" t="s">
        <v>11818</v>
      </c>
      <c r="E2507" t="s">
        <v>11828</v>
      </c>
      <c r="F2507" t="s">
        <v>16149</v>
      </c>
      <c r="G2507" t="s">
        <v>16150</v>
      </c>
      <c r="H2507">
        <v>1</v>
      </c>
      <c r="I2507">
        <v>781.81</v>
      </c>
    </row>
    <row r="2508" spans="1:9" x14ac:dyDescent="0.25">
      <c r="A2508">
        <v>3507</v>
      </c>
      <c r="B2508" s="8">
        <v>45071</v>
      </c>
      <c r="C2508" t="s">
        <v>11835</v>
      </c>
      <c r="D2508" t="s">
        <v>11818</v>
      </c>
      <c r="E2508" t="s">
        <v>11828</v>
      </c>
      <c r="F2508" t="s">
        <v>8198</v>
      </c>
      <c r="G2508" t="s">
        <v>16151</v>
      </c>
      <c r="H2508">
        <v>4</v>
      </c>
      <c r="I2508">
        <v>651.77</v>
      </c>
    </row>
    <row r="2509" spans="1:9" x14ac:dyDescent="0.25">
      <c r="A2509">
        <v>3508</v>
      </c>
      <c r="B2509" s="8">
        <v>45020</v>
      </c>
      <c r="C2509" t="s">
        <v>11831</v>
      </c>
      <c r="D2509" t="s">
        <v>11832</v>
      </c>
      <c r="E2509" t="s">
        <v>11828</v>
      </c>
      <c r="F2509" t="s">
        <v>5893</v>
      </c>
      <c r="G2509" t="s">
        <v>16152</v>
      </c>
      <c r="H2509">
        <v>1</v>
      </c>
      <c r="I2509">
        <v>568.22</v>
      </c>
    </row>
    <row r="2510" spans="1:9" x14ac:dyDescent="0.25">
      <c r="A2510">
        <v>3509</v>
      </c>
      <c r="B2510" s="8">
        <v>45019</v>
      </c>
      <c r="C2510" t="s">
        <v>11822</v>
      </c>
      <c r="D2510" t="s">
        <v>11832</v>
      </c>
      <c r="E2510" t="s">
        <v>11828</v>
      </c>
      <c r="F2510" t="s">
        <v>16153</v>
      </c>
      <c r="G2510" t="s">
        <v>11883</v>
      </c>
      <c r="H2510">
        <v>4</v>
      </c>
      <c r="I2510">
        <v>612.1</v>
      </c>
    </row>
    <row r="2511" spans="1:9" x14ac:dyDescent="0.25">
      <c r="A2511">
        <v>3510</v>
      </c>
      <c r="B2511" s="8">
        <v>44861</v>
      </c>
      <c r="C2511" t="s">
        <v>11825</v>
      </c>
      <c r="D2511" t="s">
        <v>11832</v>
      </c>
      <c r="E2511" t="s">
        <v>11828</v>
      </c>
      <c r="F2511" t="s">
        <v>16154</v>
      </c>
      <c r="G2511" t="s">
        <v>16155</v>
      </c>
      <c r="H2511">
        <v>4</v>
      </c>
      <c r="I2511">
        <v>473.23</v>
      </c>
    </row>
    <row r="2512" spans="1:9" x14ac:dyDescent="0.25">
      <c r="A2512">
        <v>3511</v>
      </c>
      <c r="B2512" s="8">
        <v>45111</v>
      </c>
      <c r="C2512" t="s">
        <v>11825</v>
      </c>
      <c r="D2512" t="s">
        <v>11818</v>
      </c>
      <c r="E2512" t="s">
        <v>11828</v>
      </c>
      <c r="F2512" t="s">
        <v>16156</v>
      </c>
      <c r="G2512" t="s">
        <v>16157</v>
      </c>
      <c r="H2512">
        <v>3</v>
      </c>
      <c r="I2512">
        <v>344.44</v>
      </c>
    </row>
    <row r="2513" spans="1:9" x14ac:dyDescent="0.25">
      <c r="A2513">
        <v>3512</v>
      </c>
      <c r="B2513" s="8">
        <v>44890</v>
      </c>
      <c r="C2513" t="s">
        <v>11831</v>
      </c>
      <c r="D2513" t="s">
        <v>11818</v>
      </c>
      <c r="E2513" t="s">
        <v>11819</v>
      </c>
      <c r="F2513" t="s">
        <v>16158</v>
      </c>
      <c r="G2513" t="s">
        <v>16159</v>
      </c>
      <c r="H2513">
        <v>2</v>
      </c>
      <c r="I2513">
        <v>206.44</v>
      </c>
    </row>
    <row r="2514" spans="1:9" x14ac:dyDescent="0.25">
      <c r="A2514">
        <v>3513</v>
      </c>
      <c r="B2514" s="8">
        <v>44991</v>
      </c>
      <c r="C2514" t="s">
        <v>11831</v>
      </c>
      <c r="D2514" t="s">
        <v>11832</v>
      </c>
      <c r="E2514" t="s">
        <v>11828</v>
      </c>
      <c r="F2514" t="s">
        <v>15991</v>
      </c>
      <c r="G2514" t="s">
        <v>16160</v>
      </c>
      <c r="H2514">
        <v>1</v>
      </c>
      <c r="I2514">
        <v>599</v>
      </c>
    </row>
    <row r="2515" spans="1:9" x14ac:dyDescent="0.25">
      <c r="A2515">
        <v>3514</v>
      </c>
      <c r="B2515" s="8">
        <v>44978</v>
      </c>
      <c r="C2515" t="s">
        <v>11822</v>
      </c>
      <c r="D2515" t="s">
        <v>11818</v>
      </c>
      <c r="E2515" t="s">
        <v>11819</v>
      </c>
      <c r="F2515" t="s">
        <v>12845</v>
      </c>
      <c r="G2515" t="s">
        <v>16161</v>
      </c>
      <c r="H2515">
        <v>3</v>
      </c>
      <c r="I2515">
        <v>975.46</v>
      </c>
    </row>
    <row r="2516" spans="1:9" x14ac:dyDescent="0.25">
      <c r="A2516">
        <v>3515</v>
      </c>
      <c r="B2516" s="8">
        <v>45018</v>
      </c>
      <c r="C2516" t="s">
        <v>11817</v>
      </c>
      <c r="D2516" t="s">
        <v>11818</v>
      </c>
      <c r="E2516" t="s">
        <v>11828</v>
      </c>
      <c r="F2516" t="s">
        <v>16162</v>
      </c>
      <c r="G2516" t="s">
        <v>3752</v>
      </c>
      <c r="H2516">
        <v>1</v>
      </c>
      <c r="I2516">
        <v>143.96</v>
      </c>
    </row>
    <row r="2517" spans="1:9" x14ac:dyDescent="0.25">
      <c r="A2517">
        <v>3516</v>
      </c>
      <c r="B2517" s="8">
        <v>45099</v>
      </c>
      <c r="C2517" t="s">
        <v>11825</v>
      </c>
      <c r="D2517" t="s">
        <v>11818</v>
      </c>
      <c r="E2517" t="s">
        <v>11819</v>
      </c>
      <c r="F2517" t="s">
        <v>16163</v>
      </c>
      <c r="G2517" t="s">
        <v>16164</v>
      </c>
      <c r="H2517">
        <v>1</v>
      </c>
      <c r="I2517">
        <v>570.41999999999996</v>
      </c>
    </row>
    <row r="2518" spans="1:9" x14ac:dyDescent="0.25">
      <c r="A2518">
        <v>3517</v>
      </c>
      <c r="B2518" s="8">
        <v>44821</v>
      </c>
      <c r="C2518" t="s">
        <v>11825</v>
      </c>
      <c r="D2518" t="s">
        <v>11818</v>
      </c>
      <c r="E2518" t="s">
        <v>11819</v>
      </c>
      <c r="F2518" t="s">
        <v>16165</v>
      </c>
      <c r="G2518" t="s">
        <v>16166</v>
      </c>
      <c r="H2518">
        <v>3</v>
      </c>
      <c r="I2518">
        <v>391.31</v>
      </c>
    </row>
    <row r="2519" spans="1:9" x14ac:dyDescent="0.25">
      <c r="A2519">
        <v>3518</v>
      </c>
      <c r="B2519" s="8">
        <v>45104</v>
      </c>
      <c r="C2519" t="s">
        <v>11817</v>
      </c>
      <c r="D2519" t="s">
        <v>11818</v>
      </c>
      <c r="E2519" t="s">
        <v>11828</v>
      </c>
      <c r="F2519" t="s">
        <v>16167</v>
      </c>
      <c r="G2519" t="s">
        <v>16168</v>
      </c>
      <c r="H2519">
        <v>3</v>
      </c>
      <c r="I2519">
        <v>826.58</v>
      </c>
    </row>
    <row r="2520" spans="1:9" x14ac:dyDescent="0.25">
      <c r="A2520">
        <v>3519</v>
      </c>
      <c r="B2520" s="8">
        <v>44877</v>
      </c>
      <c r="C2520" t="s">
        <v>11822</v>
      </c>
      <c r="D2520" t="s">
        <v>11832</v>
      </c>
      <c r="E2520" t="s">
        <v>11819</v>
      </c>
      <c r="F2520" t="s">
        <v>16169</v>
      </c>
      <c r="G2520" t="s">
        <v>16170</v>
      </c>
      <c r="H2520">
        <v>4</v>
      </c>
      <c r="I2520">
        <v>930.69</v>
      </c>
    </row>
    <row r="2521" spans="1:9" x14ac:dyDescent="0.25">
      <c r="A2521">
        <v>3520</v>
      </c>
      <c r="B2521" s="8">
        <v>44874</v>
      </c>
      <c r="C2521" t="s">
        <v>11817</v>
      </c>
      <c r="D2521" t="s">
        <v>11832</v>
      </c>
      <c r="E2521" t="s">
        <v>11819</v>
      </c>
      <c r="F2521" t="s">
        <v>16171</v>
      </c>
      <c r="G2521" t="s">
        <v>16172</v>
      </c>
      <c r="H2521">
        <v>1</v>
      </c>
      <c r="I2521">
        <v>607.92999999999995</v>
      </c>
    </row>
    <row r="2522" spans="1:9" x14ac:dyDescent="0.25">
      <c r="A2522">
        <v>3521</v>
      </c>
      <c r="B2522" s="8">
        <v>44985</v>
      </c>
      <c r="C2522" t="s">
        <v>11831</v>
      </c>
      <c r="D2522" t="s">
        <v>11818</v>
      </c>
      <c r="E2522" t="s">
        <v>11819</v>
      </c>
      <c r="F2522" t="s">
        <v>16173</v>
      </c>
      <c r="G2522" t="s">
        <v>16174</v>
      </c>
      <c r="H2522">
        <v>5</v>
      </c>
      <c r="I2522">
        <v>723.5</v>
      </c>
    </row>
    <row r="2523" spans="1:9" x14ac:dyDescent="0.25">
      <c r="A2523">
        <v>3522</v>
      </c>
      <c r="B2523" s="8">
        <v>45051</v>
      </c>
      <c r="C2523" t="s">
        <v>11831</v>
      </c>
      <c r="D2523" t="s">
        <v>11832</v>
      </c>
      <c r="E2523" t="s">
        <v>11828</v>
      </c>
      <c r="F2523" t="s">
        <v>16175</v>
      </c>
      <c r="G2523" t="s">
        <v>16176</v>
      </c>
      <c r="H2523">
        <v>5</v>
      </c>
      <c r="I2523">
        <v>394.04</v>
      </c>
    </row>
    <row r="2524" spans="1:9" x14ac:dyDescent="0.25">
      <c r="A2524">
        <v>3523</v>
      </c>
      <c r="B2524" s="8">
        <v>45206</v>
      </c>
      <c r="C2524" t="s">
        <v>11822</v>
      </c>
      <c r="D2524" t="s">
        <v>11832</v>
      </c>
      <c r="E2524" t="s">
        <v>11819</v>
      </c>
      <c r="F2524" t="s">
        <v>13666</v>
      </c>
      <c r="G2524" t="s">
        <v>16177</v>
      </c>
      <c r="H2524">
        <v>2</v>
      </c>
      <c r="I2524">
        <v>451.18</v>
      </c>
    </row>
    <row r="2525" spans="1:9" x14ac:dyDescent="0.25">
      <c r="A2525">
        <v>3524</v>
      </c>
      <c r="B2525" s="8">
        <v>44958</v>
      </c>
      <c r="C2525" t="s">
        <v>11831</v>
      </c>
      <c r="D2525" t="s">
        <v>11818</v>
      </c>
      <c r="E2525" t="s">
        <v>11828</v>
      </c>
      <c r="F2525" t="s">
        <v>14859</v>
      </c>
      <c r="G2525" t="s">
        <v>16178</v>
      </c>
      <c r="H2525">
        <v>5</v>
      </c>
      <c r="I2525">
        <v>124.65</v>
      </c>
    </row>
    <row r="2526" spans="1:9" x14ac:dyDescent="0.25">
      <c r="A2526">
        <v>3525</v>
      </c>
      <c r="B2526" s="8">
        <v>44814</v>
      </c>
      <c r="C2526" t="s">
        <v>11822</v>
      </c>
      <c r="D2526" t="s">
        <v>11832</v>
      </c>
      <c r="E2526" t="s">
        <v>11819</v>
      </c>
      <c r="F2526" t="s">
        <v>16179</v>
      </c>
      <c r="G2526" t="s">
        <v>16180</v>
      </c>
      <c r="H2526">
        <v>4</v>
      </c>
      <c r="I2526">
        <v>237.75</v>
      </c>
    </row>
    <row r="2527" spans="1:9" x14ac:dyDescent="0.25">
      <c r="A2527">
        <v>3526</v>
      </c>
      <c r="B2527" s="8">
        <v>44849</v>
      </c>
      <c r="C2527" t="s">
        <v>11817</v>
      </c>
      <c r="D2527" t="s">
        <v>11818</v>
      </c>
      <c r="E2527" t="s">
        <v>11828</v>
      </c>
      <c r="F2527" t="s">
        <v>5813</v>
      </c>
      <c r="G2527" t="s">
        <v>16181</v>
      </c>
      <c r="H2527">
        <v>2</v>
      </c>
      <c r="I2527">
        <v>360.5</v>
      </c>
    </row>
    <row r="2528" spans="1:9" x14ac:dyDescent="0.25">
      <c r="A2528">
        <v>3527</v>
      </c>
      <c r="B2528" s="8">
        <v>45078</v>
      </c>
      <c r="C2528" t="s">
        <v>11835</v>
      </c>
      <c r="D2528" t="s">
        <v>11818</v>
      </c>
      <c r="E2528" t="s">
        <v>11819</v>
      </c>
      <c r="F2528" t="s">
        <v>16182</v>
      </c>
      <c r="G2528" t="s">
        <v>16183</v>
      </c>
      <c r="H2528">
        <v>4</v>
      </c>
      <c r="I2528">
        <v>396.28</v>
      </c>
    </row>
    <row r="2529" spans="1:9" x14ac:dyDescent="0.25">
      <c r="A2529">
        <v>3528</v>
      </c>
      <c r="B2529" s="8">
        <v>44960</v>
      </c>
      <c r="C2529" t="s">
        <v>11825</v>
      </c>
      <c r="D2529" t="s">
        <v>11832</v>
      </c>
      <c r="E2529" t="s">
        <v>11828</v>
      </c>
      <c r="F2529" t="s">
        <v>16184</v>
      </c>
      <c r="G2529" t="s">
        <v>16185</v>
      </c>
      <c r="H2529">
        <v>1</v>
      </c>
      <c r="I2529">
        <v>465.96</v>
      </c>
    </row>
    <row r="2530" spans="1:9" x14ac:dyDescent="0.25">
      <c r="A2530">
        <v>3529</v>
      </c>
      <c r="B2530" s="8">
        <v>44660</v>
      </c>
      <c r="C2530" t="s">
        <v>11835</v>
      </c>
      <c r="D2530" t="s">
        <v>11818</v>
      </c>
      <c r="E2530" t="s">
        <v>11819</v>
      </c>
      <c r="F2530" t="s">
        <v>16186</v>
      </c>
      <c r="G2530" t="s">
        <v>16187</v>
      </c>
      <c r="H2530">
        <v>1</v>
      </c>
      <c r="I2530">
        <v>515.55999999999995</v>
      </c>
    </row>
    <row r="2531" spans="1:9" x14ac:dyDescent="0.25">
      <c r="A2531">
        <v>3530</v>
      </c>
      <c r="B2531" s="8">
        <v>44944</v>
      </c>
      <c r="C2531" t="s">
        <v>11817</v>
      </c>
      <c r="D2531" t="s">
        <v>11832</v>
      </c>
      <c r="E2531" t="s">
        <v>11828</v>
      </c>
      <c r="F2531" t="s">
        <v>16188</v>
      </c>
      <c r="G2531" t="s">
        <v>16189</v>
      </c>
      <c r="H2531">
        <v>2</v>
      </c>
      <c r="I2531">
        <v>496.85</v>
      </c>
    </row>
    <row r="2532" spans="1:9" x14ac:dyDescent="0.25">
      <c r="A2532">
        <v>3531</v>
      </c>
      <c r="B2532" s="8">
        <v>44895</v>
      </c>
      <c r="C2532" t="s">
        <v>11822</v>
      </c>
      <c r="D2532" t="s">
        <v>11832</v>
      </c>
      <c r="E2532" t="s">
        <v>11828</v>
      </c>
      <c r="F2532" t="s">
        <v>16190</v>
      </c>
      <c r="G2532" t="s">
        <v>16191</v>
      </c>
      <c r="H2532">
        <v>3</v>
      </c>
      <c r="I2532">
        <v>629.46</v>
      </c>
    </row>
    <row r="2533" spans="1:9" x14ac:dyDescent="0.25">
      <c r="A2533">
        <v>3532</v>
      </c>
      <c r="B2533" s="8">
        <v>44962</v>
      </c>
      <c r="C2533" t="s">
        <v>11825</v>
      </c>
      <c r="D2533" t="s">
        <v>11818</v>
      </c>
      <c r="E2533" t="s">
        <v>11819</v>
      </c>
      <c r="F2533" t="s">
        <v>11806</v>
      </c>
      <c r="G2533" t="s">
        <v>16192</v>
      </c>
      <c r="H2533">
        <v>2</v>
      </c>
      <c r="I2533">
        <v>771.61</v>
      </c>
    </row>
    <row r="2534" spans="1:9" x14ac:dyDescent="0.25">
      <c r="A2534">
        <v>3533</v>
      </c>
      <c r="B2534" s="8">
        <v>45235</v>
      </c>
      <c r="C2534" t="s">
        <v>11822</v>
      </c>
      <c r="D2534" t="s">
        <v>11818</v>
      </c>
      <c r="E2534" t="s">
        <v>11828</v>
      </c>
      <c r="F2534" t="s">
        <v>16193</v>
      </c>
      <c r="G2534" t="s">
        <v>16194</v>
      </c>
      <c r="H2534">
        <v>4</v>
      </c>
      <c r="I2534">
        <v>418.4</v>
      </c>
    </row>
    <row r="2535" spans="1:9" x14ac:dyDescent="0.25">
      <c r="A2535">
        <v>3534</v>
      </c>
      <c r="B2535" s="8">
        <v>45067</v>
      </c>
      <c r="C2535" t="s">
        <v>11817</v>
      </c>
      <c r="D2535" t="s">
        <v>11818</v>
      </c>
      <c r="E2535" t="s">
        <v>11828</v>
      </c>
      <c r="F2535" t="s">
        <v>16195</v>
      </c>
      <c r="G2535" t="s">
        <v>16196</v>
      </c>
      <c r="H2535">
        <v>3</v>
      </c>
      <c r="I2535">
        <v>900.96</v>
      </c>
    </row>
    <row r="2536" spans="1:9" x14ac:dyDescent="0.25">
      <c r="A2536">
        <v>3535</v>
      </c>
      <c r="B2536" s="8">
        <v>45102</v>
      </c>
      <c r="C2536" t="s">
        <v>11825</v>
      </c>
      <c r="D2536" t="s">
        <v>11832</v>
      </c>
      <c r="E2536" t="s">
        <v>11819</v>
      </c>
      <c r="F2536" t="s">
        <v>16197</v>
      </c>
      <c r="G2536" t="s">
        <v>16198</v>
      </c>
      <c r="H2536">
        <v>1</v>
      </c>
      <c r="I2536">
        <v>936.96</v>
      </c>
    </row>
    <row r="2537" spans="1:9" x14ac:dyDescent="0.25">
      <c r="A2537">
        <v>3536</v>
      </c>
      <c r="B2537" s="8">
        <v>44888</v>
      </c>
      <c r="C2537" t="s">
        <v>11822</v>
      </c>
      <c r="D2537" t="s">
        <v>11832</v>
      </c>
      <c r="E2537" t="s">
        <v>11828</v>
      </c>
      <c r="F2537" t="s">
        <v>16199</v>
      </c>
      <c r="G2537" t="s">
        <v>16200</v>
      </c>
      <c r="H2537">
        <v>5</v>
      </c>
      <c r="I2537">
        <v>269.02999999999997</v>
      </c>
    </row>
    <row r="2538" spans="1:9" x14ac:dyDescent="0.25">
      <c r="A2538">
        <v>3537</v>
      </c>
      <c r="B2538" s="8">
        <v>45079</v>
      </c>
      <c r="C2538" t="s">
        <v>11822</v>
      </c>
      <c r="D2538" t="s">
        <v>11818</v>
      </c>
      <c r="E2538" t="s">
        <v>11828</v>
      </c>
      <c r="F2538" t="s">
        <v>16201</v>
      </c>
      <c r="G2538" t="s">
        <v>16202</v>
      </c>
      <c r="H2538">
        <v>4</v>
      </c>
      <c r="I2538">
        <v>853.77</v>
      </c>
    </row>
    <row r="2539" spans="1:9" x14ac:dyDescent="0.25">
      <c r="A2539">
        <v>3538</v>
      </c>
      <c r="B2539" s="8">
        <v>44722</v>
      </c>
      <c r="C2539" t="s">
        <v>11825</v>
      </c>
      <c r="D2539" t="s">
        <v>11818</v>
      </c>
      <c r="E2539" t="s">
        <v>11819</v>
      </c>
      <c r="F2539" t="s">
        <v>16203</v>
      </c>
      <c r="G2539" t="s">
        <v>16204</v>
      </c>
      <c r="H2539">
        <v>4</v>
      </c>
      <c r="I2539">
        <v>141.07</v>
      </c>
    </row>
    <row r="2540" spans="1:9" x14ac:dyDescent="0.25">
      <c r="A2540">
        <v>3539</v>
      </c>
      <c r="B2540" s="8">
        <v>45002</v>
      </c>
      <c r="C2540" t="s">
        <v>11835</v>
      </c>
      <c r="D2540" t="s">
        <v>11832</v>
      </c>
      <c r="E2540" t="s">
        <v>11819</v>
      </c>
      <c r="F2540" t="s">
        <v>16205</v>
      </c>
      <c r="G2540" t="s">
        <v>16206</v>
      </c>
      <c r="H2540">
        <v>4</v>
      </c>
      <c r="I2540">
        <v>234.77</v>
      </c>
    </row>
    <row r="2541" spans="1:9" x14ac:dyDescent="0.25">
      <c r="A2541">
        <v>3540</v>
      </c>
      <c r="B2541" s="8">
        <v>44860</v>
      </c>
      <c r="C2541" t="s">
        <v>11831</v>
      </c>
      <c r="D2541" t="s">
        <v>11832</v>
      </c>
      <c r="E2541" t="s">
        <v>11819</v>
      </c>
      <c r="F2541" t="s">
        <v>16207</v>
      </c>
      <c r="G2541" t="s">
        <v>14204</v>
      </c>
      <c r="H2541">
        <v>2</v>
      </c>
      <c r="I2541">
        <v>903.46</v>
      </c>
    </row>
    <row r="2542" spans="1:9" x14ac:dyDescent="0.25">
      <c r="A2542">
        <v>3541</v>
      </c>
      <c r="B2542" s="8">
        <v>45068</v>
      </c>
      <c r="C2542" t="s">
        <v>11817</v>
      </c>
      <c r="D2542" t="s">
        <v>11832</v>
      </c>
      <c r="E2542" t="s">
        <v>11828</v>
      </c>
      <c r="F2542" t="s">
        <v>9884</v>
      </c>
      <c r="G2542" t="s">
        <v>16208</v>
      </c>
      <c r="H2542">
        <v>4</v>
      </c>
      <c r="I2542">
        <v>380.3</v>
      </c>
    </row>
    <row r="2543" spans="1:9" x14ac:dyDescent="0.25">
      <c r="A2543">
        <v>3542</v>
      </c>
      <c r="B2543" s="8">
        <v>44795</v>
      </c>
      <c r="C2543" t="s">
        <v>11835</v>
      </c>
      <c r="D2543" t="s">
        <v>11818</v>
      </c>
      <c r="E2543" t="s">
        <v>11819</v>
      </c>
      <c r="F2543" t="s">
        <v>7933</v>
      </c>
      <c r="G2543" t="s">
        <v>16209</v>
      </c>
      <c r="H2543">
        <v>4</v>
      </c>
      <c r="I2543">
        <v>511.42</v>
      </c>
    </row>
    <row r="2544" spans="1:9" x14ac:dyDescent="0.25">
      <c r="A2544">
        <v>3543</v>
      </c>
      <c r="B2544" s="8">
        <v>45067</v>
      </c>
      <c r="C2544" t="s">
        <v>11831</v>
      </c>
      <c r="D2544" t="s">
        <v>11832</v>
      </c>
      <c r="E2544" t="s">
        <v>11828</v>
      </c>
      <c r="F2544" t="s">
        <v>16210</v>
      </c>
      <c r="G2544" t="s">
        <v>16211</v>
      </c>
      <c r="H2544">
        <v>4</v>
      </c>
      <c r="I2544">
        <v>171.03</v>
      </c>
    </row>
    <row r="2545" spans="1:9" x14ac:dyDescent="0.25">
      <c r="A2545">
        <v>3544</v>
      </c>
      <c r="B2545" s="8">
        <v>44962</v>
      </c>
      <c r="C2545" t="s">
        <v>11822</v>
      </c>
      <c r="D2545" t="s">
        <v>11832</v>
      </c>
      <c r="E2545" t="s">
        <v>11828</v>
      </c>
      <c r="F2545" t="s">
        <v>16212</v>
      </c>
      <c r="G2545" t="s">
        <v>16213</v>
      </c>
      <c r="H2545">
        <v>3</v>
      </c>
      <c r="I2545">
        <v>842.93</v>
      </c>
    </row>
    <row r="2546" spans="1:9" x14ac:dyDescent="0.25">
      <c r="A2546">
        <v>3545</v>
      </c>
      <c r="B2546" s="8">
        <v>45021</v>
      </c>
      <c r="C2546" t="s">
        <v>11817</v>
      </c>
      <c r="D2546" t="s">
        <v>11832</v>
      </c>
      <c r="E2546" t="s">
        <v>11819</v>
      </c>
      <c r="F2546" t="s">
        <v>16214</v>
      </c>
      <c r="G2546" t="s">
        <v>16215</v>
      </c>
      <c r="H2546">
        <v>5</v>
      </c>
      <c r="I2546">
        <v>581.12</v>
      </c>
    </row>
    <row r="2547" spans="1:9" x14ac:dyDescent="0.25">
      <c r="A2547">
        <v>3546</v>
      </c>
      <c r="B2547" s="8">
        <v>44886</v>
      </c>
      <c r="C2547" t="s">
        <v>11835</v>
      </c>
      <c r="D2547" t="s">
        <v>11832</v>
      </c>
      <c r="E2547" t="s">
        <v>11828</v>
      </c>
      <c r="F2547" t="s">
        <v>16216</v>
      </c>
      <c r="G2547" t="s">
        <v>16217</v>
      </c>
      <c r="H2547">
        <v>4</v>
      </c>
      <c r="I2547">
        <v>426.45</v>
      </c>
    </row>
    <row r="2548" spans="1:9" x14ac:dyDescent="0.25">
      <c r="A2548">
        <v>3547</v>
      </c>
      <c r="B2548" s="8">
        <v>45040</v>
      </c>
      <c r="C2548" t="s">
        <v>11825</v>
      </c>
      <c r="D2548" t="s">
        <v>11832</v>
      </c>
      <c r="E2548" t="s">
        <v>11819</v>
      </c>
      <c r="F2548" t="s">
        <v>16218</v>
      </c>
      <c r="G2548" t="s">
        <v>16219</v>
      </c>
      <c r="H2548">
        <v>4</v>
      </c>
      <c r="I2548">
        <v>805.05</v>
      </c>
    </row>
    <row r="2549" spans="1:9" x14ac:dyDescent="0.25">
      <c r="A2549">
        <v>3548</v>
      </c>
      <c r="B2549" s="8">
        <v>44789</v>
      </c>
      <c r="C2549" t="s">
        <v>11822</v>
      </c>
      <c r="D2549" t="s">
        <v>11832</v>
      </c>
      <c r="E2549" t="s">
        <v>11828</v>
      </c>
      <c r="F2549" t="s">
        <v>16220</v>
      </c>
      <c r="G2549" t="s">
        <v>16221</v>
      </c>
      <c r="H2549">
        <v>3</v>
      </c>
      <c r="I2549">
        <v>368.8</v>
      </c>
    </row>
    <row r="2550" spans="1:9" x14ac:dyDescent="0.25">
      <c r="A2550">
        <v>3549</v>
      </c>
      <c r="B2550" s="8">
        <v>44603</v>
      </c>
      <c r="C2550" t="s">
        <v>11831</v>
      </c>
      <c r="D2550" t="s">
        <v>11832</v>
      </c>
      <c r="E2550" t="s">
        <v>11819</v>
      </c>
      <c r="F2550" t="s">
        <v>16222</v>
      </c>
      <c r="G2550" t="s">
        <v>16223</v>
      </c>
      <c r="H2550">
        <v>5</v>
      </c>
      <c r="I2550">
        <v>788.67</v>
      </c>
    </row>
    <row r="2551" spans="1:9" x14ac:dyDescent="0.25">
      <c r="A2551">
        <v>3550</v>
      </c>
      <c r="B2551" s="8">
        <v>45173</v>
      </c>
      <c r="C2551" t="s">
        <v>11835</v>
      </c>
      <c r="D2551" t="s">
        <v>11818</v>
      </c>
      <c r="E2551" t="s">
        <v>11828</v>
      </c>
      <c r="F2551" t="s">
        <v>16224</v>
      </c>
      <c r="G2551" t="s">
        <v>16225</v>
      </c>
      <c r="H2551">
        <v>4</v>
      </c>
      <c r="I2551">
        <v>363.11</v>
      </c>
    </row>
    <row r="2552" spans="1:9" x14ac:dyDescent="0.25">
      <c r="A2552">
        <v>3551</v>
      </c>
      <c r="B2552" s="8">
        <v>44861</v>
      </c>
      <c r="C2552" t="s">
        <v>11831</v>
      </c>
      <c r="D2552" t="s">
        <v>11832</v>
      </c>
      <c r="E2552" t="s">
        <v>11819</v>
      </c>
      <c r="F2552" t="s">
        <v>7979</v>
      </c>
      <c r="G2552" t="s">
        <v>16226</v>
      </c>
      <c r="H2552">
        <v>1</v>
      </c>
      <c r="I2552">
        <v>570.13</v>
      </c>
    </row>
    <row r="2553" spans="1:9" x14ac:dyDescent="0.25">
      <c r="A2553">
        <v>3552</v>
      </c>
      <c r="B2553" s="8">
        <v>44891</v>
      </c>
      <c r="C2553" t="s">
        <v>11822</v>
      </c>
      <c r="D2553" t="s">
        <v>11832</v>
      </c>
      <c r="E2553" t="s">
        <v>11819</v>
      </c>
      <c r="F2553" t="s">
        <v>16227</v>
      </c>
      <c r="G2553" t="s">
        <v>238</v>
      </c>
      <c r="H2553">
        <v>4</v>
      </c>
      <c r="I2553">
        <v>480.87</v>
      </c>
    </row>
    <row r="2554" spans="1:9" x14ac:dyDescent="0.25">
      <c r="A2554">
        <v>3553</v>
      </c>
      <c r="B2554" s="8">
        <v>44877</v>
      </c>
      <c r="C2554" t="s">
        <v>11835</v>
      </c>
      <c r="D2554" t="s">
        <v>11818</v>
      </c>
      <c r="E2554" t="s">
        <v>11819</v>
      </c>
      <c r="F2554" t="s">
        <v>7261</v>
      </c>
      <c r="G2554" t="s">
        <v>16228</v>
      </c>
      <c r="H2554">
        <v>5</v>
      </c>
      <c r="I2554">
        <v>689.48</v>
      </c>
    </row>
    <row r="2555" spans="1:9" x14ac:dyDescent="0.25">
      <c r="A2555">
        <v>3554</v>
      </c>
      <c r="B2555" s="8">
        <v>45052</v>
      </c>
      <c r="C2555" t="s">
        <v>11835</v>
      </c>
      <c r="D2555" t="s">
        <v>11818</v>
      </c>
      <c r="E2555" t="s">
        <v>11828</v>
      </c>
      <c r="F2555" t="s">
        <v>16229</v>
      </c>
      <c r="G2555" t="s">
        <v>16230</v>
      </c>
      <c r="H2555">
        <v>4</v>
      </c>
      <c r="I2555">
        <v>283.33</v>
      </c>
    </row>
    <row r="2556" spans="1:9" x14ac:dyDescent="0.25">
      <c r="A2556">
        <v>3555</v>
      </c>
      <c r="B2556" s="8">
        <v>45019</v>
      </c>
      <c r="C2556" t="s">
        <v>11822</v>
      </c>
      <c r="D2556" t="s">
        <v>11832</v>
      </c>
      <c r="E2556" t="s">
        <v>11828</v>
      </c>
      <c r="F2556" t="s">
        <v>16231</v>
      </c>
      <c r="G2556" t="s">
        <v>16232</v>
      </c>
      <c r="H2556">
        <v>4</v>
      </c>
      <c r="I2556">
        <v>566.12</v>
      </c>
    </row>
    <row r="2557" spans="1:9" x14ac:dyDescent="0.25">
      <c r="A2557">
        <v>3556</v>
      </c>
      <c r="B2557" s="8">
        <v>45232</v>
      </c>
      <c r="C2557" t="s">
        <v>11817</v>
      </c>
      <c r="D2557" t="s">
        <v>11818</v>
      </c>
      <c r="E2557" t="s">
        <v>11819</v>
      </c>
      <c r="F2557" t="s">
        <v>16233</v>
      </c>
      <c r="G2557" t="s">
        <v>16234</v>
      </c>
      <c r="H2557">
        <v>1</v>
      </c>
      <c r="I2557">
        <v>513.91999999999996</v>
      </c>
    </row>
    <row r="2558" spans="1:9" x14ac:dyDescent="0.25">
      <c r="A2558">
        <v>3557</v>
      </c>
      <c r="B2558" s="8">
        <v>45018</v>
      </c>
      <c r="C2558" t="s">
        <v>11835</v>
      </c>
      <c r="D2558" t="s">
        <v>11832</v>
      </c>
      <c r="E2558" t="s">
        <v>11819</v>
      </c>
      <c r="F2558" t="s">
        <v>16235</v>
      </c>
      <c r="G2558" t="s">
        <v>16236</v>
      </c>
      <c r="H2558">
        <v>1</v>
      </c>
      <c r="I2558">
        <v>210.38</v>
      </c>
    </row>
    <row r="2559" spans="1:9" x14ac:dyDescent="0.25">
      <c r="A2559">
        <v>3558</v>
      </c>
      <c r="B2559" s="8">
        <v>45125</v>
      </c>
      <c r="C2559" t="s">
        <v>11825</v>
      </c>
      <c r="D2559" t="s">
        <v>11818</v>
      </c>
      <c r="E2559" t="s">
        <v>11828</v>
      </c>
      <c r="F2559" t="s">
        <v>16237</v>
      </c>
      <c r="G2559" t="s">
        <v>16238</v>
      </c>
      <c r="H2559">
        <v>1</v>
      </c>
      <c r="I2559">
        <v>941.54</v>
      </c>
    </row>
    <row r="2560" spans="1:9" x14ac:dyDescent="0.25">
      <c r="A2560">
        <v>3559</v>
      </c>
      <c r="B2560" s="8">
        <v>44895</v>
      </c>
      <c r="C2560" t="s">
        <v>11835</v>
      </c>
      <c r="D2560" t="s">
        <v>11832</v>
      </c>
      <c r="E2560" t="s">
        <v>11819</v>
      </c>
      <c r="F2560" t="s">
        <v>16239</v>
      </c>
      <c r="G2560" t="s">
        <v>14433</v>
      </c>
      <c r="H2560">
        <v>2</v>
      </c>
      <c r="I2560">
        <v>959.81</v>
      </c>
    </row>
    <row r="2561" spans="1:9" x14ac:dyDescent="0.25">
      <c r="A2561">
        <v>3560</v>
      </c>
      <c r="B2561" s="8">
        <v>45068</v>
      </c>
      <c r="C2561" t="s">
        <v>11825</v>
      </c>
      <c r="D2561" t="s">
        <v>11832</v>
      </c>
      <c r="E2561" t="s">
        <v>11828</v>
      </c>
      <c r="F2561" t="s">
        <v>13271</v>
      </c>
      <c r="G2561" t="s">
        <v>16240</v>
      </c>
      <c r="H2561">
        <v>1</v>
      </c>
      <c r="I2561">
        <v>738.92</v>
      </c>
    </row>
    <row r="2562" spans="1:9" x14ac:dyDescent="0.25">
      <c r="A2562">
        <v>3561</v>
      </c>
      <c r="B2562" s="8">
        <v>44751</v>
      </c>
      <c r="C2562" t="s">
        <v>11825</v>
      </c>
      <c r="D2562" t="s">
        <v>11832</v>
      </c>
      <c r="E2562" t="s">
        <v>11819</v>
      </c>
      <c r="F2562" t="s">
        <v>13699</v>
      </c>
      <c r="G2562" t="s">
        <v>16241</v>
      </c>
      <c r="H2562">
        <v>5</v>
      </c>
      <c r="I2562">
        <v>445.04</v>
      </c>
    </row>
    <row r="2563" spans="1:9" x14ac:dyDescent="0.25">
      <c r="A2563">
        <v>3562</v>
      </c>
      <c r="B2563" s="8">
        <v>44958</v>
      </c>
      <c r="C2563" t="s">
        <v>11835</v>
      </c>
      <c r="D2563" t="s">
        <v>11832</v>
      </c>
      <c r="E2563" t="s">
        <v>11819</v>
      </c>
      <c r="F2563" t="s">
        <v>15389</v>
      </c>
      <c r="G2563" t="s">
        <v>16242</v>
      </c>
      <c r="H2563">
        <v>3</v>
      </c>
      <c r="I2563">
        <v>808.05</v>
      </c>
    </row>
    <row r="2564" spans="1:9" x14ac:dyDescent="0.25">
      <c r="A2564">
        <v>3563</v>
      </c>
      <c r="B2564" s="8">
        <v>45081</v>
      </c>
      <c r="C2564" t="s">
        <v>11822</v>
      </c>
      <c r="D2564" t="s">
        <v>11832</v>
      </c>
      <c r="E2564" t="s">
        <v>11828</v>
      </c>
      <c r="F2564" t="s">
        <v>16243</v>
      </c>
      <c r="G2564" t="s">
        <v>16244</v>
      </c>
      <c r="H2564">
        <v>4</v>
      </c>
      <c r="I2564">
        <v>886.9</v>
      </c>
    </row>
    <row r="2565" spans="1:9" x14ac:dyDescent="0.25">
      <c r="A2565">
        <v>3564</v>
      </c>
      <c r="B2565" s="8">
        <v>44846</v>
      </c>
      <c r="C2565" t="s">
        <v>11825</v>
      </c>
      <c r="D2565" t="s">
        <v>11832</v>
      </c>
      <c r="E2565" t="s">
        <v>11819</v>
      </c>
      <c r="F2565" t="s">
        <v>16245</v>
      </c>
      <c r="G2565" t="s">
        <v>16246</v>
      </c>
      <c r="H2565">
        <v>4</v>
      </c>
      <c r="I2565">
        <v>106.14</v>
      </c>
    </row>
    <row r="2566" spans="1:9" x14ac:dyDescent="0.25">
      <c r="A2566">
        <v>3565</v>
      </c>
      <c r="B2566" s="8">
        <v>45082</v>
      </c>
      <c r="C2566" t="s">
        <v>11835</v>
      </c>
      <c r="D2566" t="s">
        <v>11832</v>
      </c>
      <c r="E2566" t="s">
        <v>11828</v>
      </c>
      <c r="F2566" t="s">
        <v>16247</v>
      </c>
      <c r="G2566" t="s">
        <v>16248</v>
      </c>
      <c r="H2566">
        <v>4</v>
      </c>
      <c r="I2566">
        <v>684.35</v>
      </c>
    </row>
    <row r="2567" spans="1:9" x14ac:dyDescent="0.25">
      <c r="A2567">
        <v>3566</v>
      </c>
      <c r="B2567" s="8">
        <v>44690</v>
      </c>
      <c r="C2567" t="s">
        <v>11831</v>
      </c>
      <c r="D2567" t="s">
        <v>11818</v>
      </c>
      <c r="E2567" t="s">
        <v>11819</v>
      </c>
      <c r="F2567" t="s">
        <v>16249</v>
      </c>
      <c r="G2567" t="s">
        <v>16250</v>
      </c>
      <c r="H2567">
        <v>2</v>
      </c>
      <c r="I2567">
        <v>578.80999999999995</v>
      </c>
    </row>
    <row r="2568" spans="1:9" x14ac:dyDescent="0.25">
      <c r="A2568">
        <v>3567</v>
      </c>
      <c r="B2568" s="8">
        <v>45175</v>
      </c>
      <c r="C2568" t="s">
        <v>11817</v>
      </c>
      <c r="D2568" t="s">
        <v>11818</v>
      </c>
      <c r="E2568" t="s">
        <v>11828</v>
      </c>
      <c r="F2568" t="s">
        <v>16251</v>
      </c>
      <c r="G2568" t="s">
        <v>16252</v>
      </c>
      <c r="H2568">
        <v>5</v>
      </c>
      <c r="I2568">
        <v>764.51</v>
      </c>
    </row>
    <row r="2569" spans="1:9" x14ac:dyDescent="0.25">
      <c r="A2569">
        <v>3568</v>
      </c>
      <c r="B2569" s="8">
        <v>44796</v>
      </c>
      <c r="C2569" t="s">
        <v>11835</v>
      </c>
      <c r="D2569" t="s">
        <v>11818</v>
      </c>
      <c r="E2569" t="s">
        <v>11819</v>
      </c>
      <c r="F2569" t="s">
        <v>7707</v>
      </c>
      <c r="G2569" t="s">
        <v>16253</v>
      </c>
      <c r="H2569">
        <v>2</v>
      </c>
      <c r="I2569">
        <v>201.76</v>
      </c>
    </row>
    <row r="2570" spans="1:9" x14ac:dyDescent="0.25">
      <c r="A2570">
        <v>3569</v>
      </c>
      <c r="B2570" s="8">
        <v>44815</v>
      </c>
      <c r="C2570" t="s">
        <v>11825</v>
      </c>
      <c r="D2570" t="s">
        <v>11832</v>
      </c>
      <c r="E2570" t="s">
        <v>11819</v>
      </c>
      <c r="F2570" t="s">
        <v>16254</v>
      </c>
      <c r="G2570" t="s">
        <v>16255</v>
      </c>
      <c r="H2570">
        <v>4</v>
      </c>
      <c r="I2570">
        <v>730.04</v>
      </c>
    </row>
    <row r="2571" spans="1:9" x14ac:dyDescent="0.25">
      <c r="A2571">
        <v>3570</v>
      </c>
      <c r="B2571" s="8">
        <v>45014</v>
      </c>
      <c r="C2571" t="s">
        <v>11835</v>
      </c>
      <c r="D2571" t="s">
        <v>11832</v>
      </c>
      <c r="E2571" t="s">
        <v>11819</v>
      </c>
      <c r="F2571" t="s">
        <v>16256</v>
      </c>
      <c r="G2571" t="s">
        <v>2769</v>
      </c>
      <c r="H2571">
        <v>2</v>
      </c>
      <c r="I2571">
        <v>796.88</v>
      </c>
    </row>
    <row r="2572" spans="1:9" x14ac:dyDescent="0.25">
      <c r="A2572">
        <v>3571</v>
      </c>
      <c r="B2572" s="8">
        <v>45024</v>
      </c>
      <c r="C2572" t="s">
        <v>11835</v>
      </c>
      <c r="D2572" t="s">
        <v>11832</v>
      </c>
      <c r="E2572" t="s">
        <v>11828</v>
      </c>
      <c r="F2572" t="s">
        <v>14634</v>
      </c>
      <c r="G2572" t="s">
        <v>16257</v>
      </c>
      <c r="H2572">
        <v>3</v>
      </c>
      <c r="I2572">
        <v>834.44</v>
      </c>
    </row>
    <row r="2573" spans="1:9" x14ac:dyDescent="0.25">
      <c r="A2573">
        <v>3572</v>
      </c>
      <c r="B2573" s="8">
        <v>45065</v>
      </c>
      <c r="C2573" t="s">
        <v>11822</v>
      </c>
      <c r="D2573" t="s">
        <v>11818</v>
      </c>
      <c r="E2573" t="s">
        <v>11819</v>
      </c>
      <c r="F2573" t="s">
        <v>9308</v>
      </c>
      <c r="G2573" t="s">
        <v>16258</v>
      </c>
      <c r="H2573">
        <v>5</v>
      </c>
      <c r="I2573">
        <v>569.16999999999996</v>
      </c>
    </row>
    <row r="2574" spans="1:9" x14ac:dyDescent="0.25">
      <c r="A2574">
        <v>3573</v>
      </c>
      <c r="B2574" s="8">
        <v>44722</v>
      </c>
      <c r="C2574" t="s">
        <v>11817</v>
      </c>
      <c r="D2574" t="s">
        <v>11818</v>
      </c>
      <c r="E2574" t="s">
        <v>11828</v>
      </c>
      <c r="F2574" t="s">
        <v>16259</v>
      </c>
      <c r="G2574" t="s">
        <v>16260</v>
      </c>
      <c r="H2574">
        <v>4</v>
      </c>
      <c r="I2574">
        <v>386.07</v>
      </c>
    </row>
    <row r="2575" spans="1:9" x14ac:dyDescent="0.25">
      <c r="A2575">
        <v>3574</v>
      </c>
      <c r="B2575" s="8">
        <v>44690</v>
      </c>
      <c r="C2575" t="s">
        <v>11817</v>
      </c>
      <c r="D2575" t="s">
        <v>11818</v>
      </c>
      <c r="E2575" t="s">
        <v>11828</v>
      </c>
      <c r="F2575" t="s">
        <v>5881</v>
      </c>
      <c r="G2575" t="s">
        <v>16261</v>
      </c>
      <c r="H2575">
        <v>1</v>
      </c>
      <c r="I2575">
        <v>309.56</v>
      </c>
    </row>
    <row r="2576" spans="1:9" x14ac:dyDescent="0.25">
      <c r="A2576">
        <v>3575</v>
      </c>
      <c r="B2576" s="8">
        <v>44907</v>
      </c>
      <c r="C2576" t="s">
        <v>11825</v>
      </c>
      <c r="D2576" t="s">
        <v>11818</v>
      </c>
      <c r="E2576" t="s">
        <v>11819</v>
      </c>
      <c r="F2576" t="s">
        <v>16262</v>
      </c>
      <c r="G2576" t="s">
        <v>16263</v>
      </c>
      <c r="H2576">
        <v>3</v>
      </c>
      <c r="I2576">
        <v>583.21</v>
      </c>
    </row>
    <row r="2577" spans="1:9" x14ac:dyDescent="0.25">
      <c r="A2577">
        <v>3576</v>
      </c>
      <c r="B2577" s="8">
        <v>44959</v>
      </c>
      <c r="C2577" t="s">
        <v>11835</v>
      </c>
      <c r="D2577" t="s">
        <v>11832</v>
      </c>
      <c r="E2577" t="s">
        <v>11828</v>
      </c>
      <c r="F2577" t="s">
        <v>16264</v>
      </c>
      <c r="G2577" t="s">
        <v>16265</v>
      </c>
      <c r="H2577">
        <v>5</v>
      </c>
      <c r="I2577">
        <v>398.65</v>
      </c>
    </row>
    <row r="2578" spans="1:9" x14ac:dyDescent="0.25">
      <c r="A2578">
        <v>3577</v>
      </c>
      <c r="B2578" s="8">
        <v>44952</v>
      </c>
      <c r="C2578" t="s">
        <v>11831</v>
      </c>
      <c r="D2578" t="s">
        <v>11818</v>
      </c>
      <c r="E2578" t="s">
        <v>11828</v>
      </c>
      <c r="F2578" t="s">
        <v>16266</v>
      </c>
      <c r="G2578" t="s">
        <v>16267</v>
      </c>
      <c r="H2578">
        <v>5</v>
      </c>
      <c r="I2578">
        <v>931.46</v>
      </c>
    </row>
    <row r="2579" spans="1:9" x14ac:dyDescent="0.25">
      <c r="A2579">
        <v>3578</v>
      </c>
      <c r="B2579" s="8">
        <v>44573</v>
      </c>
      <c r="C2579" t="s">
        <v>11835</v>
      </c>
      <c r="D2579" t="s">
        <v>11832</v>
      </c>
      <c r="E2579" t="s">
        <v>11828</v>
      </c>
      <c r="F2579" t="s">
        <v>16268</v>
      </c>
      <c r="G2579" t="s">
        <v>16269</v>
      </c>
      <c r="H2579">
        <v>5</v>
      </c>
      <c r="I2579">
        <v>115.06</v>
      </c>
    </row>
    <row r="2580" spans="1:9" x14ac:dyDescent="0.25">
      <c r="A2580">
        <v>3579</v>
      </c>
      <c r="B2580" s="8">
        <v>45043</v>
      </c>
      <c r="C2580" t="s">
        <v>11831</v>
      </c>
      <c r="D2580" t="s">
        <v>11832</v>
      </c>
      <c r="E2580" t="s">
        <v>11819</v>
      </c>
      <c r="F2580" t="s">
        <v>16270</v>
      </c>
      <c r="G2580" t="s">
        <v>16271</v>
      </c>
      <c r="H2580">
        <v>2</v>
      </c>
      <c r="I2580">
        <v>199.82</v>
      </c>
    </row>
    <row r="2581" spans="1:9" x14ac:dyDescent="0.25">
      <c r="A2581">
        <v>3580</v>
      </c>
      <c r="B2581" s="8">
        <v>44662</v>
      </c>
      <c r="C2581" t="s">
        <v>11831</v>
      </c>
      <c r="D2581" t="s">
        <v>11818</v>
      </c>
      <c r="E2581" t="s">
        <v>11819</v>
      </c>
      <c r="F2581" t="s">
        <v>16272</v>
      </c>
      <c r="G2581" t="s">
        <v>16273</v>
      </c>
      <c r="H2581">
        <v>5</v>
      </c>
      <c r="I2581">
        <v>940.2</v>
      </c>
    </row>
    <row r="2582" spans="1:9" x14ac:dyDescent="0.25">
      <c r="A2582">
        <v>3581</v>
      </c>
      <c r="B2582" s="8">
        <v>44955</v>
      </c>
      <c r="C2582" t="s">
        <v>11831</v>
      </c>
      <c r="D2582" t="s">
        <v>11832</v>
      </c>
      <c r="E2582" t="s">
        <v>11828</v>
      </c>
      <c r="F2582" t="s">
        <v>6445</v>
      </c>
      <c r="G2582" t="s">
        <v>16274</v>
      </c>
      <c r="H2582">
        <v>1</v>
      </c>
      <c r="I2582">
        <v>122.07</v>
      </c>
    </row>
    <row r="2583" spans="1:9" x14ac:dyDescent="0.25">
      <c r="A2583">
        <v>3582</v>
      </c>
      <c r="B2583" s="8">
        <v>44813</v>
      </c>
      <c r="C2583" t="s">
        <v>11831</v>
      </c>
      <c r="D2583" t="s">
        <v>11818</v>
      </c>
      <c r="E2583" t="s">
        <v>11828</v>
      </c>
      <c r="F2583" t="s">
        <v>16275</v>
      </c>
      <c r="G2583" t="s">
        <v>16276</v>
      </c>
      <c r="H2583">
        <v>4</v>
      </c>
      <c r="I2583">
        <v>875.02</v>
      </c>
    </row>
    <row r="2584" spans="1:9" x14ac:dyDescent="0.25">
      <c r="A2584">
        <v>3583</v>
      </c>
      <c r="B2584" s="8">
        <v>45003</v>
      </c>
      <c r="C2584" t="s">
        <v>11831</v>
      </c>
      <c r="D2584" t="s">
        <v>11818</v>
      </c>
      <c r="E2584" t="s">
        <v>11819</v>
      </c>
      <c r="F2584" t="s">
        <v>16277</v>
      </c>
      <c r="G2584" t="s">
        <v>16278</v>
      </c>
      <c r="H2584">
        <v>4</v>
      </c>
      <c r="I2584">
        <v>116.4</v>
      </c>
    </row>
    <row r="2585" spans="1:9" x14ac:dyDescent="0.25">
      <c r="A2585">
        <v>3584</v>
      </c>
      <c r="B2585" s="8">
        <v>44910</v>
      </c>
      <c r="C2585" t="s">
        <v>11825</v>
      </c>
      <c r="D2585" t="s">
        <v>11832</v>
      </c>
      <c r="E2585" t="s">
        <v>11828</v>
      </c>
      <c r="F2585" t="s">
        <v>16279</v>
      </c>
      <c r="G2585" t="s">
        <v>16280</v>
      </c>
      <c r="H2585">
        <v>5</v>
      </c>
      <c r="I2585">
        <v>341.78</v>
      </c>
    </row>
    <row r="2586" spans="1:9" x14ac:dyDescent="0.25">
      <c r="A2586">
        <v>3585</v>
      </c>
      <c r="B2586" s="8">
        <v>44971</v>
      </c>
      <c r="C2586" t="s">
        <v>11831</v>
      </c>
      <c r="D2586" t="s">
        <v>11818</v>
      </c>
      <c r="E2586" t="s">
        <v>11828</v>
      </c>
      <c r="F2586" t="s">
        <v>8314</v>
      </c>
      <c r="G2586" t="s">
        <v>16281</v>
      </c>
      <c r="H2586">
        <v>4</v>
      </c>
      <c r="I2586">
        <v>107.48</v>
      </c>
    </row>
    <row r="2587" spans="1:9" x14ac:dyDescent="0.25">
      <c r="A2587">
        <v>3586</v>
      </c>
      <c r="B2587" s="8">
        <v>44834</v>
      </c>
      <c r="C2587" t="s">
        <v>11831</v>
      </c>
      <c r="D2587" t="s">
        <v>11832</v>
      </c>
      <c r="E2587" t="s">
        <v>11828</v>
      </c>
      <c r="F2587" t="s">
        <v>16282</v>
      </c>
      <c r="G2587" t="s">
        <v>16283</v>
      </c>
      <c r="H2587">
        <v>1</v>
      </c>
      <c r="I2587">
        <v>502.7</v>
      </c>
    </row>
    <row r="2588" spans="1:9" x14ac:dyDescent="0.25">
      <c r="A2588">
        <v>3587</v>
      </c>
      <c r="B2588" s="8">
        <v>45007</v>
      </c>
      <c r="C2588" t="s">
        <v>11822</v>
      </c>
      <c r="D2588" t="s">
        <v>11832</v>
      </c>
      <c r="E2588" t="s">
        <v>11828</v>
      </c>
      <c r="F2588" t="s">
        <v>16284</v>
      </c>
      <c r="G2588" t="s">
        <v>16285</v>
      </c>
      <c r="H2588">
        <v>5</v>
      </c>
      <c r="I2588">
        <v>570.04</v>
      </c>
    </row>
    <row r="2589" spans="1:9" x14ac:dyDescent="0.25">
      <c r="A2589">
        <v>3588</v>
      </c>
      <c r="B2589" s="8">
        <v>45008</v>
      </c>
      <c r="C2589" t="s">
        <v>11831</v>
      </c>
      <c r="D2589" t="s">
        <v>11832</v>
      </c>
      <c r="E2589" t="s">
        <v>11828</v>
      </c>
      <c r="F2589" t="s">
        <v>16286</v>
      </c>
      <c r="G2589" t="s">
        <v>16287</v>
      </c>
      <c r="H2589">
        <v>1</v>
      </c>
      <c r="I2589">
        <v>538.83000000000004</v>
      </c>
    </row>
    <row r="2590" spans="1:9" x14ac:dyDescent="0.25">
      <c r="A2590">
        <v>3589</v>
      </c>
      <c r="B2590" s="8">
        <v>45108</v>
      </c>
      <c r="C2590" t="s">
        <v>11831</v>
      </c>
      <c r="D2590" t="s">
        <v>11818</v>
      </c>
      <c r="E2590" t="s">
        <v>11819</v>
      </c>
      <c r="F2590" t="s">
        <v>16288</v>
      </c>
      <c r="G2590" t="s">
        <v>16289</v>
      </c>
      <c r="H2590">
        <v>4</v>
      </c>
      <c r="I2590">
        <v>881.8</v>
      </c>
    </row>
    <row r="2591" spans="1:9" x14ac:dyDescent="0.25">
      <c r="A2591">
        <v>3590</v>
      </c>
      <c r="B2591" s="8">
        <v>44961</v>
      </c>
      <c r="C2591" t="s">
        <v>11822</v>
      </c>
      <c r="D2591" t="s">
        <v>11832</v>
      </c>
      <c r="E2591" t="s">
        <v>11828</v>
      </c>
      <c r="F2591" t="s">
        <v>16290</v>
      </c>
      <c r="G2591" t="s">
        <v>16291</v>
      </c>
      <c r="H2591">
        <v>1</v>
      </c>
      <c r="I2591">
        <v>274.33</v>
      </c>
    </row>
    <row r="2592" spans="1:9" x14ac:dyDescent="0.25">
      <c r="A2592">
        <v>3591</v>
      </c>
      <c r="B2592" s="8">
        <v>44929</v>
      </c>
      <c r="C2592" t="s">
        <v>11817</v>
      </c>
      <c r="D2592" t="s">
        <v>11818</v>
      </c>
      <c r="E2592" t="s">
        <v>11819</v>
      </c>
      <c r="F2592" t="s">
        <v>10316</v>
      </c>
      <c r="G2592" t="s">
        <v>16292</v>
      </c>
      <c r="H2592">
        <v>1</v>
      </c>
      <c r="I2592">
        <v>247.01</v>
      </c>
    </row>
    <row r="2593" spans="1:9" x14ac:dyDescent="0.25">
      <c r="A2593">
        <v>3592</v>
      </c>
      <c r="B2593" s="8">
        <v>44956</v>
      </c>
      <c r="C2593" t="s">
        <v>11822</v>
      </c>
      <c r="D2593" t="s">
        <v>11832</v>
      </c>
      <c r="E2593" t="s">
        <v>11819</v>
      </c>
      <c r="F2593" t="s">
        <v>7121</v>
      </c>
      <c r="G2593" t="s">
        <v>16293</v>
      </c>
      <c r="H2593">
        <v>1</v>
      </c>
      <c r="I2593">
        <v>734.68</v>
      </c>
    </row>
    <row r="2594" spans="1:9" x14ac:dyDescent="0.25">
      <c r="A2594">
        <v>3593</v>
      </c>
      <c r="B2594" s="8">
        <v>45092</v>
      </c>
      <c r="C2594" t="s">
        <v>11835</v>
      </c>
      <c r="D2594" t="s">
        <v>11818</v>
      </c>
      <c r="E2594" t="s">
        <v>11819</v>
      </c>
      <c r="F2594" t="s">
        <v>16294</v>
      </c>
      <c r="G2594" t="s">
        <v>16295</v>
      </c>
      <c r="H2594">
        <v>3</v>
      </c>
      <c r="I2594">
        <v>258.07</v>
      </c>
    </row>
    <row r="2595" spans="1:9" x14ac:dyDescent="0.25">
      <c r="A2595">
        <v>3594</v>
      </c>
      <c r="B2595" s="8">
        <v>45051</v>
      </c>
      <c r="C2595" t="s">
        <v>11822</v>
      </c>
      <c r="D2595" t="s">
        <v>11818</v>
      </c>
      <c r="E2595" t="s">
        <v>11828</v>
      </c>
      <c r="F2595" t="s">
        <v>11958</v>
      </c>
      <c r="G2595" t="s">
        <v>16296</v>
      </c>
      <c r="H2595">
        <v>5</v>
      </c>
      <c r="I2595">
        <v>472.64</v>
      </c>
    </row>
    <row r="2596" spans="1:9" x14ac:dyDescent="0.25">
      <c r="A2596">
        <v>3595</v>
      </c>
      <c r="B2596" s="8">
        <v>44978</v>
      </c>
      <c r="C2596" t="s">
        <v>11825</v>
      </c>
      <c r="D2596" t="s">
        <v>11832</v>
      </c>
      <c r="E2596" t="s">
        <v>11828</v>
      </c>
      <c r="F2596" t="s">
        <v>16297</v>
      </c>
      <c r="G2596" t="s">
        <v>16298</v>
      </c>
      <c r="H2596">
        <v>2</v>
      </c>
      <c r="I2596">
        <v>252.88</v>
      </c>
    </row>
    <row r="2597" spans="1:9" x14ac:dyDescent="0.25">
      <c r="A2597">
        <v>3596</v>
      </c>
      <c r="B2597" s="8">
        <v>44909</v>
      </c>
      <c r="C2597" t="s">
        <v>11825</v>
      </c>
      <c r="D2597" t="s">
        <v>11818</v>
      </c>
      <c r="E2597" t="s">
        <v>11819</v>
      </c>
      <c r="F2597" t="s">
        <v>16299</v>
      </c>
      <c r="G2597" t="s">
        <v>16300</v>
      </c>
      <c r="H2597">
        <v>2</v>
      </c>
      <c r="I2597">
        <v>289.68</v>
      </c>
    </row>
    <row r="2598" spans="1:9" x14ac:dyDescent="0.25">
      <c r="A2598">
        <v>3597</v>
      </c>
      <c r="B2598" s="8">
        <v>44988</v>
      </c>
      <c r="C2598" t="s">
        <v>11825</v>
      </c>
      <c r="D2598" t="s">
        <v>11832</v>
      </c>
      <c r="E2598" t="s">
        <v>11819</v>
      </c>
      <c r="F2598" t="s">
        <v>16301</v>
      </c>
      <c r="G2598" t="s">
        <v>16302</v>
      </c>
      <c r="H2598">
        <v>4</v>
      </c>
      <c r="I2598">
        <v>505.59</v>
      </c>
    </row>
    <row r="2599" spans="1:9" x14ac:dyDescent="0.25">
      <c r="A2599">
        <v>3598</v>
      </c>
      <c r="B2599" s="8">
        <v>44875</v>
      </c>
      <c r="C2599" t="s">
        <v>11825</v>
      </c>
      <c r="D2599" t="s">
        <v>11818</v>
      </c>
      <c r="E2599" t="s">
        <v>11828</v>
      </c>
      <c r="F2599" t="s">
        <v>16303</v>
      </c>
      <c r="G2599" t="s">
        <v>16304</v>
      </c>
      <c r="H2599">
        <v>3</v>
      </c>
      <c r="I2599">
        <v>373.87</v>
      </c>
    </row>
    <row r="2600" spans="1:9" x14ac:dyDescent="0.25">
      <c r="A2600">
        <v>3599</v>
      </c>
      <c r="B2600" s="8">
        <v>44960</v>
      </c>
      <c r="C2600" t="s">
        <v>11822</v>
      </c>
      <c r="D2600" t="s">
        <v>11818</v>
      </c>
      <c r="E2600" t="s">
        <v>11828</v>
      </c>
      <c r="F2600" t="s">
        <v>16305</v>
      </c>
      <c r="G2600" t="s">
        <v>2644</v>
      </c>
      <c r="H2600">
        <v>5</v>
      </c>
      <c r="I2600">
        <v>918.86</v>
      </c>
    </row>
    <row r="2601" spans="1:9" x14ac:dyDescent="0.25">
      <c r="A2601">
        <v>3600</v>
      </c>
      <c r="B2601" s="8">
        <v>44572</v>
      </c>
      <c r="C2601" t="s">
        <v>11822</v>
      </c>
      <c r="D2601" t="s">
        <v>11818</v>
      </c>
      <c r="E2601" t="s">
        <v>11828</v>
      </c>
      <c r="F2601" t="s">
        <v>16306</v>
      </c>
      <c r="G2601" t="s">
        <v>16307</v>
      </c>
      <c r="H2601">
        <v>4</v>
      </c>
      <c r="I2601">
        <v>299.7</v>
      </c>
    </row>
    <row r="2602" spans="1:9" x14ac:dyDescent="0.25">
      <c r="A2602">
        <v>3601</v>
      </c>
      <c r="B2602" s="8">
        <v>44986</v>
      </c>
      <c r="C2602" t="s">
        <v>11835</v>
      </c>
      <c r="D2602" t="s">
        <v>11832</v>
      </c>
      <c r="E2602" t="s">
        <v>11828</v>
      </c>
      <c r="F2602" t="s">
        <v>16308</v>
      </c>
      <c r="G2602" t="s">
        <v>16309</v>
      </c>
      <c r="H2602">
        <v>1</v>
      </c>
      <c r="I2602">
        <v>865.58</v>
      </c>
    </row>
    <row r="2603" spans="1:9" x14ac:dyDescent="0.25">
      <c r="A2603">
        <v>3602</v>
      </c>
      <c r="B2603" s="8">
        <v>45173</v>
      </c>
      <c r="C2603" t="s">
        <v>11825</v>
      </c>
      <c r="D2603" t="s">
        <v>11832</v>
      </c>
      <c r="E2603" t="s">
        <v>11819</v>
      </c>
      <c r="F2603" t="s">
        <v>7417</v>
      </c>
      <c r="G2603" t="s">
        <v>16310</v>
      </c>
      <c r="H2603">
        <v>1</v>
      </c>
      <c r="I2603">
        <v>632.59</v>
      </c>
    </row>
    <row r="2604" spans="1:9" x14ac:dyDescent="0.25">
      <c r="A2604">
        <v>3603</v>
      </c>
      <c r="B2604" s="8">
        <v>44602</v>
      </c>
      <c r="C2604" t="s">
        <v>11825</v>
      </c>
      <c r="D2604" t="s">
        <v>11832</v>
      </c>
      <c r="E2604" t="s">
        <v>11819</v>
      </c>
      <c r="F2604" t="s">
        <v>16311</v>
      </c>
      <c r="G2604" t="s">
        <v>16312</v>
      </c>
      <c r="H2604">
        <v>3</v>
      </c>
      <c r="I2604">
        <v>680.48</v>
      </c>
    </row>
    <row r="2605" spans="1:9" x14ac:dyDescent="0.25">
      <c r="A2605">
        <v>3604</v>
      </c>
      <c r="B2605" s="8">
        <v>45008</v>
      </c>
      <c r="C2605" t="s">
        <v>11835</v>
      </c>
      <c r="D2605" t="s">
        <v>11832</v>
      </c>
      <c r="E2605" t="s">
        <v>11819</v>
      </c>
      <c r="F2605" t="s">
        <v>16313</v>
      </c>
      <c r="G2605" t="s">
        <v>16314</v>
      </c>
      <c r="H2605">
        <v>3</v>
      </c>
      <c r="I2605">
        <v>287.70999999999998</v>
      </c>
    </row>
    <row r="2606" spans="1:9" x14ac:dyDescent="0.25">
      <c r="A2606">
        <v>3605</v>
      </c>
      <c r="B2606" s="8">
        <v>44882</v>
      </c>
      <c r="C2606" t="s">
        <v>11831</v>
      </c>
      <c r="D2606" t="s">
        <v>11832</v>
      </c>
      <c r="E2606" t="s">
        <v>11828</v>
      </c>
      <c r="F2606" t="s">
        <v>16315</v>
      </c>
      <c r="G2606" t="s">
        <v>16316</v>
      </c>
      <c r="H2606">
        <v>2</v>
      </c>
      <c r="I2606">
        <v>102.92</v>
      </c>
    </row>
    <row r="2607" spans="1:9" x14ac:dyDescent="0.25">
      <c r="A2607">
        <v>3606</v>
      </c>
      <c r="B2607" s="8">
        <v>44865</v>
      </c>
      <c r="C2607" t="s">
        <v>11835</v>
      </c>
      <c r="D2607" t="s">
        <v>11818</v>
      </c>
      <c r="E2607" t="s">
        <v>11828</v>
      </c>
      <c r="F2607" t="s">
        <v>16317</v>
      </c>
      <c r="G2607" t="s">
        <v>16318</v>
      </c>
      <c r="H2607">
        <v>2</v>
      </c>
      <c r="I2607">
        <v>255.6</v>
      </c>
    </row>
    <row r="2608" spans="1:9" x14ac:dyDescent="0.25">
      <c r="A2608">
        <v>3607</v>
      </c>
      <c r="B2608" s="8">
        <v>45021</v>
      </c>
      <c r="C2608" t="s">
        <v>11817</v>
      </c>
      <c r="D2608" t="s">
        <v>11832</v>
      </c>
      <c r="E2608" t="s">
        <v>11828</v>
      </c>
      <c r="F2608" t="s">
        <v>16319</v>
      </c>
      <c r="G2608" t="s">
        <v>16320</v>
      </c>
      <c r="H2608">
        <v>4</v>
      </c>
      <c r="I2608">
        <v>321.91000000000003</v>
      </c>
    </row>
    <row r="2609" spans="1:9" x14ac:dyDescent="0.25">
      <c r="A2609">
        <v>3608</v>
      </c>
      <c r="B2609" s="8">
        <v>44999</v>
      </c>
      <c r="C2609" t="s">
        <v>11835</v>
      </c>
      <c r="D2609" t="s">
        <v>11832</v>
      </c>
      <c r="E2609" t="s">
        <v>11828</v>
      </c>
      <c r="F2609" t="s">
        <v>16321</v>
      </c>
      <c r="G2609" t="s">
        <v>16322</v>
      </c>
      <c r="H2609">
        <v>3</v>
      </c>
      <c r="I2609">
        <v>834.12</v>
      </c>
    </row>
    <row r="2610" spans="1:9" x14ac:dyDescent="0.25">
      <c r="A2610">
        <v>3609</v>
      </c>
      <c r="B2610" s="8">
        <v>44827</v>
      </c>
      <c r="C2610" t="s">
        <v>11817</v>
      </c>
      <c r="D2610" t="s">
        <v>11818</v>
      </c>
      <c r="E2610" t="s">
        <v>11828</v>
      </c>
      <c r="F2610" t="s">
        <v>8307</v>
      </c>
      <c r="G2610" t="s">
        <v>16323</v>
      </c>
      <c r="H2610">
        <v>4</v>
      </c>
      <c r="I2610">
        <v>273.88</v>
      </c>
    </row>
    <row r="2611" spans="1:9" x14ac:dyDescent="0.25">
      <c r="A2611">
        <v>3610</v>
      </c>
      <c r="B2611" s="8">
        <v>44972</v>
      </c>
      <c r="C2611" t="s">
        <v>11817</v>
      </c>
      <c r="D2611" t="s">
        <v>11818</v>
      </c>
      <c r="E2611" t="s">
        <v>11819</v>
      </c>
      <c r="F2611" t="s">
        <v>16324</v>
      </c>
      <c r="G2611" t="s">
        <v>16325</v>
      </c>
      <c r="H2611">
        <v>4</v>
      </c>
      <c r="I2611">
        <v>217.57</v>
      </c>
    </row>
    <row r="2612" spans="1:9" x14ac:dyDescent="0.25">
      <c r="A2612">
        <v>3611</v>
      </c>
      <c r="B2612" s="8">
        <v>45108</v>
      </c>
      <c r="C2612" t="s">
        <v>11817</v>
      </c>
      <c r="D2612" t="s">
        <v>11818</v>
      </c>
      <c r="E2612" t="s">
        <v>11828</v>
      </c>
      <c r="F2612" t="s">
        <v>16326</v>
      </c>
      <c r="G2612" t="s">
        <v>16327</v>
      </c>
      <c r="H2612">
        <v>1</v>
      </c>
      <c r="I2612">
        <v>482.09</v>
      </c>
    </row>
    <row r="2613" spans="1:9" x14ac:dyDescent="0.25">
      <c r="A2613">
        <v>3612</v>
      </c>
      <c r="B2613" s="8">
        <v>44992</v>
      </c>
      <c r="C2613" t="s">
        <v>11822</v>
      </c>
      <c r="D2613" t="s">
        <v>11832</v>
      </c>
      <c r="E2613" t="s">
        <v>11819</v>
      </c>
      <c r="F2613" t="s">
        <v>16328</v>
      </c>
      <c r="G2613" t="s">
        <v>16329</v>
      </c>
      <c r="H2613">
        <v>2</v>
      </c>
      <c r="I2613">
        <v>614.11</v>
      </c>
    </row>
    <row r="2614" spans="1:9" x14ac:dyDescent="0.25">
      <c r="A2614">
        <v>3613</v>
      </c>
      <c r="B2614" s="8">
        <v>44783</v>
      </c>
      <c r="C2614" t="s">
        <v>11817</v>
      </c>
      <c r="D2614" t="s">
        <v>11818</v>
      </c>
      <c r="E2614" t="s">
        <v>11819</v>
      </c>
      <c r="F2614" t="s">
        <v>12801</v>
      </c>
      <c r="G2614" t="s">
        <v>16330</v>
      </c>
      <c r="H2614">
        <v>1</v>
      </c>
      <c r="I2614">
        <v>354.22</v>
      </c>
    </row>
    <row r="2615" spans="1:9" x14ac:dyDescent="0.25">
      <c r="A2615">
        <v>3614</v>
      </c>
      <c r="B2615" s="8">
        <v>45022</v>
      </c>
      <c r="C2615" t="s">
        <v>11822</v>
      </c>
      <c r="D2615" t="s">
        <v>11832</v>
      </c>
      <c r="E2615" t="s">
        <v>11828</v>
      </c>
      <c r="F2615" t="s">
        <v>15228</v>
      </c>
      <c r="G2615" t="s">
        <v>16331</v>
      </c>
      <c r="H2615">
        <v>3</v>
      </c>
      <c r="I2615">
        <v>868.85</v>
      </c>
    </row>
    <row r="2616" spans="1:9" x14ac:dyDescent="0.25">
      <c r="A2616">
        <v>3615</v>
      </c>
      <c r="B2616" s="8">
        <v>44912</v>
      </c>
      <c r="C2616" t="s">
        <v>11831</v>
      </c>
      <c r="D2616" t="s">
        <v>11818</v>
      </c>
      <c r="E2616" t="s">
        <v>11828</v>
      </c>
      <c r="F2616" t="s">
        <v>16332</v>
      </c>
      <c r="G2616" t="s">
        <v>16333</v>
      </c>
      <c r="H2616">
        <v>4</v>
      </c>
      <c r="I2616">
        <v>701.34</v>
      </c>
    </row>
    <row r="2617" spans="1:9" x14ac:dyDescent="0.25">
      <c r="A2617">
        <v>3616</v>
      </c>
      <c r="B2617" s="8">
        <v>44956</v>
      </c>
      <c r="C2617" t="s">
        <v>11817</v>
      </c>
      <c r="D2617" t="s">
        <v>11818</v>
      </c>
      <c r="E2617" t="s">
        <v>11819</v>
      </c>
      <c r="F2617" t="s">
        <v>16334</v>
      </c>
      <c r="G2617" t="s">
        <v>16335</v>
      </c>
      <c r="H2617">
        <v>4</v>
      </c>
      <c r="I2617">
        <v>134.93</v>
      </c>
    </row>
    <row r="2618" spans="1:9" x14ac:dyDescent="0.25">
      <c r="A2618">
        <v>3617</v>
      </c>
      <c r="B2618" s="8">
        <v>45173</v>
      </c>
      <c r="C2618" t="s">
        <v>11817</v>
      </c>
      <c r="D2618" t="s">
        <v>11818</v>
      </c>
      <c r="E2618" t="s">
        <v>11828</v>
      </c>
      <c r="F2618" t="s">
        <v>16336</v>
      </c>
      <c r="G2618" t="s">
        <v>16337</v>
      </c>
      <c r="H2618">
        <v>5</v>
      </c>
      <c r="I2618">
        <v>531.1</v>
      </c>
    </row>
    <row r="2619" spans="1:9" x14ac:dyDescent="0.25">
      <c r="A2619">
        <v>3618</v>
      </c>
      <c r="B2619" s="8">
        <v>44921</v>
      </c>
      <c r="C2619" t="s">
        <v>11822</v>
      </c>
      <c r="D2619" t="s">
        <v>11832</v>
      </c>
      <c r="E2619" t="s">
        <v>11828</v>
      </c>
      <c r="F2619" t="s">
        <v>16338</v>
      </c>
      <c r="G2619" t="s">
        <v>16339</v>
      </c>
      <c r="H2619">
        <v>3</v>
      </c>
      <c r="I2619">
        <v>609.29999999999995</v>
      </c>
    </row>
    <row r="2620" spans="1:9" x14ac:dyDescent="0.25">
      <c r="A2620">
        <v>3619</v>
      </c>
      <c r="B2620" s="8">
        <v>44845</v>
      </c>
      <c r="C2620" t="s">
        <v>11835</v>
      </c>
      <c r="D2620" t="s">
        <v>11818</v>
      </c>
      <c r="E2620" t="s">
        <v>11828</v>
      </c>
      <c r="F2620" t="s">
        <v>15953</v>
      </c>
      <c r="G2620" t="s">
        <v>16340</v>
      </c>
      <c r="H2620">
        <v>2</v>
      </c>
      <c r="I2620">
        <v>656.68</v>
      </c>
    </row>
    <row r="2621" spans="1:9" x14ac:dyDescent="0.25">
      <c r="A2621">
        <v>3620</v>
      </c>
      <c r="B2621" s="8">
        <v>44915</v>
      </c>
      <c r="C2621" t="s">
        <v>11825</v>
      </c>
      <c r="D2621" t="s">
        <v>11818</v>
      </c>
      <c r="E2621" t="s">
        <v>11828</v>
      </c>
      <c r="F2621" t="s">
        <v>16341</v>
      </c>
      <c r="G2621" t="s">
        <v>16342</v>
      </c>
      <c r="H2621">
        <v>3</v>
      </c>
      <c r="I2621">
        <v>654.22</v>
      </c>
    </row>
    <row r="2622" spans="1:9" x14ac:dyDescent="0.25">
      <c r="A2622">
        <v>3621</v>
      </c>
      <c r="B2622" s="8">
        <v>45122</v>
      </c>
      <c r="C2622" t="s">
        <v>11822</v>
      </c>
      <c r="D2622" t="s">
        <v>11832</v>
      </c>
      <c r="E2622" t="s">
        <v>11828</v>
      </c>
      <c r="F2622" t="s">
        <v>16343</v>
      </c>
      <c r="G2622" t="s">
        <v>16344</v>
      </c>
      <c r="H2622">
        <v>3</v>
      </c>
      <c r="I2622">
        <v>879.89</v>
      </c>
    </row>
    <row r="2623" spans="1:9" x14ac:dyDescent="0.25">
      <c r="A2623">
        <v>3622</v>
      </c>
      <c r="B2623" s="8">
        <v>45235</v>
      </c>
      <c r="C2623" t="s">
        <v>11835</v>
      </c>
      <c r="D2623" t="s">
        <v>11832</v>
      </c>
      <c r="E2623" t="s">
        <v>11828</v>
      </c>
      <c r="F2623" t="s">
        <v>16345</v>
      </c>
      <c r="G2623" t="s">
        <v>16346</v>
      </c>
      <c r="H2623">
        <v>1</v>
      </c>
      <c r="I2623">
        <v>977.23</v>
      </c>
    </row>
    <row r="2624" spans="1:9" x14ac:dyDescent="0.25">
      <c r="A2624">
        <v>3623</v>
      </c>
      <c r="B2624" s="8">
        <v>44993</v>
      </c>
      <c r="C2624" t="s">
        <v>11835</v>
      </c>
      <c r="D2624" t="s">
        <v>11832</v>
      </c>
      <c r="E2624" t="s">
        <v>11828</v>
      </c>
      <c r="F2624" t="s">
        <v>16347</v>
      </c>
      <c r="G2624" t="s">
        <v>16348</v>
      </c>
      <c r="H2624">
        <v>2</v>
      </c>
      <c r="I2624">
        <v>763.37</v>
      </c>
    </row>
    <row r="2625" spans="1:9" x14ac:dyDescent="0.25">
      <c r="A2625">
        <v>3624</v>
      </c>
      <c r="B2625" s="8">
        <v>45050</v>
      </c>
      <c r="C2625" t="s">
        <v>11831</v>
      </c>
      <c r="D2625" t="s">
        <v>11832</v>
      </c>
      <c r="E2625" t="s">
        <v>11828</v>
      </c>
      <c r="F2625" t="s">
        <v>6106</v>
      </c>
      <c r="G2625" t="s">
        <v>16349</v>
      </c>
      <c r="H2625">
        <v>5</v>
      </c>
      <c r="I2625">
        <v>962.13</v>
      </c>
    </row>
    <row r="2626" spans="1:9" x14ac:dyDescent="0.25">
      <c r="A2626">
        <v>3625</v>
      </c>
      <c r="B2626" s="8">
        <v>45011</v>
      </c>
      <c r="C2626" t="s">
        <v>11825</v>
      </c>
      <c r="D2626" t="s">
        <v>11832</v>
      </c>
      <c r="E2626" t="s">
        <v>11819</v>
      </c>
      <c r="F2626" t="s">
        <v>12538</v>
      </c>
      <c r="G2626" t="s">
        <v>16350</v>
      </c>
      <c r="H2626">
        <v>2</v>
      </c>
      <c r="I2626">
        <v>617.27</v>
      </c>
    </row>
    <row r="2627" spans="1:9" x14ac:dyDescent="0.25">
      <c r="A2627">
        <v>3626</v>
      </c>
      <c r="B2627" s="8">
        <v>44829</v>
      </c>
      <c r="C2627" t="s">
        <v>11831</v>
      </c>
      <c r="D2627" t="s">
        <v>11818</v>
      </c>
      <c r="E2627" t="s">
        <v>11819</v>
      </c>
      <c r="F2627" t="s">
        <v>7615</v>
      </c>
      <c r="G2627" t="s">
        <v>16351</v>
      </c>
      <c r="H2627">
        <v>2</v>
      </c>
      <c r="I2627">
        <v>559.78</v>
      </c>
    </row>
    <row r="2628" spans="1:9" x14ac:dyDescent="0.25">
      <c r="A2628">
        <v>3627</v>
      </c>
      <c r="B2628" s="8">
        <v>44803</v>
      </c>
      <c r="C2628" t="s">
        <v>11822</v>
      </c>
      <c r="D2628" t="s">
        <v>11818</v>
      </c>
      <c r="E2628" t="s">
        <v>11819</v>
      </c>
      <c r="F2628" t="s">
        <v>16352</v>
      </c>
      <c r="G2628" t="s">
        <v>16353</v>
      </c>
      <c r="H2628">
        <v>5</v>
      </c>
      <c r="I2628">
        <v>113.89</v>
      </c>
    </row>
    <row r="2629" spans="1:9" x14ac:dyDescent="0.25">
      <c r="A2629">
        <v>3628</v>
      </c>
      <c r="B2629" s="8">
        <v>44829</v>
      </c>
      <c r="C2629" t="s">
        <v>11822</v>
      </c>
      <c r="D2629" t="s">
        <v>11818</v>
      </c>
      <c r="E2629" t="s">
        <v>11819</v>
      </c>
      <c r="F2629" t="s">
        <v>16354</v>
      </c>
      <c r="G2629" t="s">
        <v>16355</v>
      </c>
      <c r="H2629">
        <v>4</v>
      </c>
      <c r="I2629">
        <v>858.62</v>
      </c>
    </row>
    <row r="2630" spans="1:9" x14ac:dyDescent="0.25">
      <c r="A2630">
        <v>3629</v>
      </c>
      <c r="B2630" s="8">
        <v>45137</v>
      </c>
      <c r="C2630" t="s">
        <v>11825</v>
      </c>
      <c r="D2630" t="s">
        <v>11818</v>
      </c>
      <c r="E2630" t="s">
        <v>11819</v>
      </c>
      <c r="F2630" t="s">
        <v>16356</v>
      </c>
      <c r="G2630" t="s">
        <v>16357</v>
      </c>
      <c r="H2630">
        <v>1</v>
      </c>
      <c r="I2630">
        <v>343.76</v>
      </c>
    </row>
    <row r="2631" spans="1:9" x14ac:dyDescent="0.25">
      <c r="A2631">
        <v>3630</v>
      </c>
      <c r="B2631" s="8">
        <v>44828</v>
      </c>
      <c r="C2631" t="s">
        <v>11825</v>
      </c>
      <c r="D2631" t="s">
        <v>11818</v>
      </c>
      <c r="E2631" t="s">
        <v>11819</v>
      </c>
      <c r="F2631" t="s">
        <v>14236</v>
      </c>
      <c r="G2631" t="s">
        <v>16358</v>
      </c>
      <c r="H2631">
        <v>5</v>
      </c>
      <c r="I2631">
        <v>507.58</v>
      </c>
    </row>
    <row r="2632" spans="1:9" x14ac:dyDescent="0.25">
      <c r="A2632">
        <v>3631</v>
      </c>
      <c r="B2632" s="8">
        <v>45203</v>
      </c>
      <c r="C2632" t="s">
        <v>11817</v>
      </c>
      <c r="D2632" t="s">
        <v>11818</v>
      </c>
      <c r="E2632" t="s">
        <v>11828</v>
      </c>
      <c r="F2632" t="s">
        <v>8943</v>
      </c>
      <c r="G2632" t="s">
        <v>16359</v>
      </c>
      <c r="H2632">
        <v>1</v>
      </c>
      <c r="I2632">
        <v>691.12</v>
      </c>
    </row>
    <row r="2633" spans="1:9" x14ac:dyDescent="0.25">
      <c r="A2633">
        <v>3632</v>
      </c>
      <c r="B2633" s="8">
        <v>45100</v>
      </c>
      <c r="C2633" t="s">
        <v>11825</v>
      </c>
      <c r="D2633" t="s">
        <v>11818</v>
      </c>
      <c r="E2633" t="s">
        <v>11828</v>
      </c>
      <c r="F2633" t="s">
        <v>16360</v>
      </c>
      <c r="G2633" t="s">
        <v>16361</v>
      </c>
      <c r="H2633">
        <v>2</v>
      </c>
      <c r="I2633">
        <v>174.85</v>
      </c>
    </row>
    <row r="2634" spans="1:9" x14ac:dyDescent="0.25">
      <c r="A2634">
        <v>3633</v>
      </c>
      <c r="B2634" s="8">
        <v>44573</v>
      </c>
      <c r="C2634" t="s">
        <v>11831</v>
      </c>
      <c r="D2634" t="s">
        <v>11818</v>
      </c>
      <c r="E2634" t="s">
        <v>11819</v>
      </c>
      <c r="F2634" t="s">
        <v>14658</v>
      </c>
      <c r="G2634" t="s">
        <v>16362</v>
      </c>
      <c r="H2634">
        <v>3</v>
      </c>
      <c r="I2634">
        <v>699.39</v>
      </c>
    </row>
    <row r="2635" spans="1:9" x14ac:dyDescent="0.25">
      <c r="A2635">
        <v>3634</v>
      </c>
      <c r="B2635" s="8">
        <v>44819</v>
      </c>
      <c r="C2635" t="s">
        <v>11825</v>
      </c>
      <c r="D2635" t="s">
        <v>11832</v>
      </c>
      <c r="E2635" t="s">
        <v>11819</v>
      </c>
      <c r="F2635" t="s">
        <v>16084</v>
      </c>
      <c r="G2635" t="s">
        <v>16363</v>
      </c>
      <c r="H2635">
        <v>3</v>
      </c>
      <c r="I2635">
        <v>254.68</v>
      </c>
    </row>
    <row r="2636" spans="1:9" x14ac:dyDescent="0.25">
      <c r="A2636">
        <v>3635</v>
      </c>
      <c r="B2636" s="8">
        <v>45090</v>
      </c>
      <c r="C2636" t="s">
        <v>11825</v>
      </c>
      <c r="D2636" t="s">
        <v>11832</v>
      </c>
      <c r="E2636" t="s">
        <v>11819</v>
      </c>
      <c r="F2636" t="s">
        <v>16364</v>
      </c>
      <c r="G2636" t="s">
        <v>16365</v>
      </c>
      <c r="H2636">
        <v>2</v>
      </c>
      <c r="I2636">
        <v>534.54999999999995</v>
      </c>
    </row>
    <row r="2637" spans="1:9" x14ac:dyDescent="0.25">
      <c r="A2637">
        <v>3636</v>
      </c>
      <c r="B2637" s="8">
        <v>44799</v>
      </c>
      <c r="C2637" t="s">
        <v>11831</v>
      </c>
      <c r="D2637" t="s">
        <v>11832</v>
      </c>
      <c r="E2637" t="s">
        <v>11828</v>
      </c>
      <c r="F2637" t="s">
        <v>16366</v>
      </c>
      <c r="G2637" t="s">
        <v>16367</v>
      </c>
      <c r="H2637">
        <v>3</v>
      </c>
      <c r="I2637">
        <v>795.72</v>
      </c>
    </row>
    <row r="2638" spans="1:9" x14ac:dyDescent="0.25">
      <c r="A2638">
        <v>3637</v>
      </c>
      <c r="B2638" s="8">
        <v>45006</v>
      </c>
      <c r="C2638" t="s">
        <v>11835</v>
      </c>
      <c r="D2638" t="s">
        <v>11832</v>
      </c>
      <c r="E2638" t="s">
        <v>11828</v>
      </c>
      <c r="F2638" t="s">
        <v>16368</v>
      </c>
      <c r="G2638" t="s">
        <v>16369</v>
      </c>
      <c r="H2638">
        <v>4</v>
      </c>
      <c r="I2638">
        <v>977.23</v>
      </c>
    </row>
    <row r="2639" spans="1:9" x14ac:dyDescent="0.25">
      <c r="A2639">
        <v>3638</v>
      </c>
      <c r="B2639" s="8">
        <v>44927</v>
      </c>
      <c r="C2639" t="s">
        <v>11817</v>
      </c>
      <c r="D2639" t="s">
        <v>11818</v>
      </c>
      <c r="E2639" t="s">
        <v>11828</v>
      </c>
      <c r="F2639" t="s">
        <v>16370</v>
      </c>
      <c r="G2639" t="s">
        <v>16371</v>
      </c>
      <c r="H2639">
        <v>3</v>
      </c>
      <c r="I2639">
        <v>370.79</v>
      </c>
    </row>
    <row r="2640" spans="1:9" x14ac:dyDescent="0.25">
      <c r="A2640">
        <v>3639</v>
      </c>
      <c r="B2640" s="8">
        <v>45015</v>
      </c>
      <c r="C2640" t="s">
        <v>11831</v>
      </c>
      <c r="D2640" t="s">
        <v>11832</v>
      </c>
      <c r="E2640" t="s">
        <v>11828</v>
      </c>
      <c r="F2640" t="s">
        <v>16372</v>
      </c>
      <c r="G2640" t="s">
        <v>16373</v>
      </c>
      <c r="H2640">
        <v>3</v>
      </c>
      <c r="I2640">
        <v>160.86000000000001</v>
      </c>
    </row>
    <row r="2641" spans="1:9" x14ac:dyDescent="0.25">
      <c r="A2641">
        <v>3640</v>
      </c>
      <c r="B2641" s="8">
        <v>44957</v>
      </c>
      <c r="C2641" t="s">
        <v>11831</v>
      </c>
      <c r="D2641" t="s">
        <v>11832</v>
      </c>
      <c r="E2641" t="s">
        <v>11828</v>
      </c>
      <c r="F2641" t="s">
        <v>16374</v>
      </c>
      <c r="G2641" t="s">
        <v>16375</v>
      </c>
      <c r="H2641">
        <v>1</v>
      </c>
      <c r="I2641">
        <v>699.48</v>
      </c>
    </row>
    <row r="2642" spans="1:9" x14ac:dyDescent="0.25">
      <c r="A2642">
        <v>3641</v>
      </c>
      <c r="B2642" s="8">
        <v>45135</v>
      </c>
      <c r="C2642" t="s">
        <v>11822</v>
      </c>
      <c r="D2642" t="s">
        <v>11818</v>
      </c>
      <c r="E2642" t="s">
        <v>11828</v>
      </c>
      <c r="F2642" t="s">
        <v>16376</v>
      </c>
      <c r="G2642" t="s">
        <v>16377</v>
      </c>
      <c r="H2642">
        <v>3</v>
      </c>
      <c r="I2642">
        <v>831.52</v>
      </c>
    </row>
    <row r="2643" spans="1:9" x14ac:dyDescent="0.25">
      <c r="A2643">
        <v>3642</v>
      </c>
      <c r="B2643" s="8">
        <v>44885</v>
      </c>
      <c r="C2643" t="s">
        <v>11831</v>
      </c>
      <c r="D2643" t="s">
        <v>11818</v>
      </c>
      <c r="E2643" t="s">
        <v>11828</v>
      </c>
      <c r="F2643" t="s">
        <v>12632</v>
      </c>
      <c r="G2643" t="s">
        <v>1652</v>
      </c>
      <c r="H2643">
        <v>1</v>
      </c>
      <c r="I2643">
        <v>234.74</v>
      </c>
    </row>
    <row r="2644" spans="1:9" x14ac:dyDescent="0.25">
      <c r="A2644">
        <v>3643</v>
      </c>
      <c r="B2644" s="8">
        <v>45012</v>
      </c>
      <c r="C2644" t="s">
        <v>11822</v>
      </c>
      <c r="D2644" t="s">
        <v>11818</v>
      </c>
      <c r="E2644" t="s">
        <v>11828</v>
      </c>
      <c r="F2644" t="s">
        <v>16378</v>
      </c>
      <c r="G2644" t="s">
        <v>16379</v>
      </c>
      <c r="H2644">
        <v>4</v>
      </c>
      <c r="I2644">
        <v>712.43</v>
      </c>
    </row>
    <row r="2645" spans="1:9" x14ac:dyDescent="0.25">
      <c r="A2645">
        <v>3644</v>
      </c>
      <c r="B2645" s="8">
        <v>45079</v>
      </c>
      <c r="C2645" t="s">
        <v>11825</v>
      </c>
      <c r="D2645" t="s">
        <v>11818</v>
      </c>
      <c r="E2645" t="s">
        <v>11819</v>
      </c>
      <c r="F2645" t="s">
        <v>16380</v>
      </c>
      <c r="G2645" t="s">
        <v>16381</v>
      </c>
      <c r="H2645">
        <v>1</v>
      </c>
      <c r="I2645">
        <v>504.66</v>
      </c>
    </row>
    <row r="2646" spans="1:9" x14ac:dyDescent="0.25">
      <c r="A2646">
        <v>3645</v>
      </c>
      <c r="B2646" s="8">
        <v>45082</v>
      </c>
      <c r="C2646" t="s">
        <v>11822</v>
      </c>
      <c r="D2646" t="s">
        <v>11832</v>
      </c>
      <c r="E2646" t="s">
        <v>11819</v>
      </c>
      <c r="F2646" t="s">
        <v>6497</v>
      </c>
      <c r="G2646" t="s">
        <v>16382</v>
      </c>
      <c r="H2646">
        <v>5</v>
      </c>
      <c r="I2646">
        <v>398.36</v>
      </c>
    </row>
    <row r="2647" spans="1:9" x14ac:dyDescent="0.25">
      <c r="A2647">
        <v>3646</v>
      </c>
      <c r="B2647" s="8">
        <v>45129</v>
      </c>
      <c r="C2647" t="s">
        <v>11831</v>
      </c>
      <c r="D2647" t="s">
        <v>11832</v>
      </c>
      <c r="E2647" t="s">
        <v>11819</v>
      </c>
      <c r="F2647" t="s">
        <v>16383</v>
      </c>
      <c r="G2647" t="s">
        <v>16384</v>
      </c>
      <c r="H2647">
        <v>4</v>
      </c>
      <c r="I2647">
        <v>533.61</v>
      </c>
    </row>
    <row r="2648" spans="1:9" x14ac:dyDescent="0.25">
      <c r="A2648">
        <v>3647</v>
      </c>
      <c r="B2648" s="8">
        <v>44842</v>
      </c>
      <c r="C2648" t="s">
        <v>11825</v>
      </c>
      <c r="D2648" t="s">
        <v>11818</v>
      </c>
      <c r="E2648" t="s">
        <v>11828</v>
      </c>
      <c r="F2648" t="s">
        <v>16385</v>
      </c>
      <c r="G2648" t="s">
        <v>16386</v>
      </c>
      <c r="H2648">
        <v>4</v>
      </c>
      <c r="I2648">
        <v>199.55</v>
      </c>
    </row>
    <row r="2649" spans="1:9" x14ac:dyDescent="0.25">
      <c r="A2649">
        <v>3648</v>
      </c>
      <c r="B2649" s="8">
        <v>44983</v>
      </c>
      <c r="C2649" t="s">
        <v>11822</v>
      </c>
      <c r="D2649" t="s">
        <v>11818</v>
      </c>
      <c r="E2649" t="s">
        <v>11828</v>
      </c>
      <c r="F2649" t="s">
        <v>16387</v>
      </c>
      <c r="G2649" t="s">
        <v>16388</v>
      </c>
      <c r="H2649">
        <v>2</v>
      </c>
      <c r="I2649">
        <v>325.77999999999997</v>
      </c>
    </row>
    <row r="2650" spans="1:9" x14ac:dyDescent="0.25">
      <c r="A2650">
        <v>3649</v>
      </c>
      <c r="B2650" s="8">
        <v>44913</v>
      </c>
      <c r="C2650" t="s">
        <v>11822</v>
      </c>
      <c r="D2650" t="s">
        <v>11832</v>
      </c>
      <c r="E2650" t="s">
        <v>11828</v>
      </c>
      <c r="F2650" t="s">
        <v>16389</v>
      </c>
      <c r="G2650" t="s">
        <v>16390</v>
      </c>
      <c r="H2650">
        <v>4</v>
      </c>
      <c r="I2650">
        <v>336.33</v>
      </c>
    </row>
    <row r="2651" spans="1:9" x14ac:dyDescent="0.25">
      <c r="A2651">
        <v>3650</v>
      </c>
      <c r="B2651" s="8">
        <v>45170</v>
      </c>
      <c r="C2651" t="s">
        <v>11831</v>
      </c>
      <c r="D2651" t="s">
        <v>11832</v>
      </c>
      <c r="E2651" t="s">
        <v>11828</v>
      </c>
      <c r="F2651" t="s">
        <v>16391</v>
      </c>
      <c r="G2651" t="s">
        <v>16392</v>
      </c>
      <c r="H2651">
        <v>4</v>
      </c>
      <c r="I2651">
        <v>242.71</v>
      </c>
    </row>
    <row r="2652" spans="1:9" x14ac:dyDescent="0.25">
      <c r="A2652">
        <v>3651</v>
      </c>
      <c r="B2652" s="8">
        <v>45060</v>
      </c>
      <c r="C2652" t="s">
        <v>11822</v>
      </c>
      <c r="D2652" t="s">
        <v>11818</v>
      </c>
      <c r="E2652" t="s">
        <v>11819</v>
      </c>
      <c r="F2652" t="s">
        <v>16393</v>
      </c>
      <c r="G2652" t="s">
        <v>14555</v>
      </c>
      <c r="H2652">
        <v>4</v>
      </c>
      <c r="I2652">
        <v>651.28</v>
      </c>
    </row>
    <row r="2653" spans="1:9" x14ac:dyDescent="0.25">
      <c r="A2653">
        <v>3652</v>
      </c>
      <c r="B2653" s="8">
        <v>44957</v>
      </c>
      <c r="C2653" t="s">
        <v>11831</v>
      </c>
      <c r="D2653" t="s">
        <v>11832</v>
      </c>
      <c r="E2653" t="s">
        <v>11819</v>
      </c>
      <c r="F2653" t="s">
        <v>16394</v>
      </c>
      <c r="G2653" t="s">
        <v>16395</v>
      </c>
      <c r="H2653">
        <v>3</v>
      </c>
      <c r="I2653">
        <v>962.45</v>
      </c>
    </row>
    <row r="2654" spans="1:9" x14ac:dyDescent="0.25">
      <c r="A2654">
        <v>3653</v>
      </c>
      <c r="B2654" s="8">
        <v>44946</v>
      </c>
      <c r="C2654" t="s">
        <v>11817</v>
      </c>
      <c r="D2654" t="s">
        <v>11832</v>
      </c>
      <c r="E2654" t="s">
        <v>11819</v>
      </c>
      <c r="F2654" t="s">
        <v>16396</v>
      </c>
      <c r="G2654" t="s">
        <v>16397</v>
      </c>
      <c r="H2654">
        <v>1</v>
      </c>
      <c r="I2654">
        <v>791.72</v>
      </c>
    </row>
    <row r="2655" spans="1:9" x14ac:dyDescent="0.25">
      <c r="A2655">
        <v>3654</v>
      </c>
      <c r="B2655" s="8">
        <v>45234</v>
      </c>
      <c r="C2655" t="s">
        <v>11835</v>
      </c>
      <c r="D2655" t="s">
        <v>11818</v>
      </c>
      <c r="E2655" t="s">
        <v>11819</v>
      </c>
      <c r="F2655" t="s">
        <v>16398</v>
      </c>
      <c r="G2655" t="s">
        <v>16399</v>
      </c>
      <c r="H2655">
        <v>4</v>
      </c>
      <c r="I2655">
        <v>553.86</v>
      </c>
    </row>
    <row r="2656" spans="1:9" x14ac:dyDescent="0.25">
      <c r="A2656">
        <v>3655</v>
      </c>
      <c r="B2656" s="8">
        <v>45017</v>
      </c>
      <c r="C2656" t="s">
        <v>11825</v>
      </c>
      <c r="D2656" t="s">
        <v>11832</v>
      </c>
      <c r="E2656" t="s">
        <v>11828</v>
      </c>
      <c r="F2656" t="s">
        <v>16400</v>
      </c>
      <c r="G2656" t="s">
        <v>16401</v>
      </c>
      <c r="H2656">
        <v>1</v>
      </c>
      <c r="I2656">
        <v>735.72</v>
      </c>
    </row>
    <row r="2657" spans="1:9" x14ac:dyDescent="0.25">
      <c r="A2657">
        <v>3656</v>
      </c>
      <c r="B2657" s="8">
        <v>45091</v>
      </c>
      <c r="C2657" t="s">
        <v>11835</v>
      </c>
      <c r="D2657" t="s">
        <v>11818</v>
      </c>
      <c r="E2657" t="s">
        <v>11819</v>
      </c>
      <c r="F2657" t="s">
        <v>16402</v>
      </c>
      <c r="G2657" t="s">
        <v>16403</v>
      </c>
      <c r="H2657">
        <v>4</v>
      </c>
      <c r="I2657">
        <v>867.03</v>
      </c>
    </row>
    <row r="2658" spans="1:9" x14ac:dyDescent="0.25">
      <c r="A2658">
        <v>3657</v>
      </c>
      <c r="B2658" s="8">
        <v>45072</v>
      </c>
      <c r="C2658" t="s">
        <v>11835</v>
      </c>
      <c r="D2658" t="s">
        <v>11832</v>
      </c>
      <c r="E2658" t="s">
        <v>11819</v>
      </c>
      <c r="F2658" t="s">
        <v>16404</v>
      </c>
      <c r="G2658" t="s">
        <v>16369</v>
      </c>
      <c r="H2658">
        <v>1</v>
      </c>
      <c r="I2658">
        <v>710.14</v>
      </c>
    </row>
    <row r="2659" spans="1:9" x14ac:dyDescent="0.25">
      <c r="A2659">
        <v>3658</v>
      </c>
      <c r="B2659" s="8">
        <v>44791</v>
      </c>
      <c r="C2659" t="s">
        <v>11822</v>
      </c>
      <c r="D2659" t="s">
        <v>11832</v>
      </c>
      <c r="E2659" t="s">
        <v>11819</v>
      </c>
      <c r="F2659" t="s">
        <v>14281</v>
      </c>
      <c r="G2659" t="s">
        <v>16405</v>
      </c>
      <c r="H2659">
        <v>2</v>
      </c>
      <c r="I2659">
        <v>799.88</v>
      </c>
    </row>
    <row r="2660" spans="1:9" x14ac:dyDescent="0.25">
      <c r="A2660">
        <v>3659</v>
      </c>
      <c r="B2660" s="8">
        <v>44953</v>
      </c>
      <c r="C2660" t="s">
        <v>11822</v>
      </c>
      <c r="D2660" t="s">
        <v>11832</v>
      </c>
      <c r="E2660" t="s">
        <v>11828</v>
      </c>
      <c r="F2660" t="s">
        <v>12363</v>
      </c>
      <c r="G2660" t="s">
        <v>16406</v>
      </c>
      <c r="H2660">
        <v>5</v>
      </c>
      <c r="I2660">
        <v>242.87</v>
      </c>
    </row>
    <row r="2661" spans="1:9" x14ac:dyDescent="0.25">
      <c r="A2661">
        <v>3660</v>
      </c>
      <c r="B2661" s="8">
        <v>45065</v>
      </c>
      <c r="C2661" t="s">
        <v>11822</v>
      </c>
      <c r="D2661" t="s">
        <v>11818</v>
      </c>
      <c r="E2661" t="s">
        <v>11828</v>
      </c>
      <c r="F2661" t="s">
        <v>12158</v>
      </c>
      <c r="G2661" t="s">
        <v>16407</v>
      </c>
      <c r="H2661">
        <v>4</v>
      </c>
      <c r="I2661">
        <v>849.77</v>
      </c>
    </row>
    <row r="2662" spans="1:9" x14ac:dyDescent="0.25">
      <c r="A2662">
        <v>3661</v>
      </c>
      <c r="B2662" s="8">
        <v>45082</v>
      </c>
      <c r="C2662" t="s">
        <v>11817</v>
      </c>
      <c r="D2662" t="s">
        <v>11832</v>
      </c>
      <c r="E2662" t="s">
        <v>11828</v>
      </c>
      <c r="F2662" t="s">
        <v>16408</v>
      </c>
      <c r="G2662" t="s">
        <v>2956</v>
      </c>
      <c r="H2662">
        <v>2</v>
      </c>
      <c r="I2662">
        <v>471.5</v>
      </c>
    </row>
    <row r="2663" spans="1:9" x14ac:dyDescent="0.25">
      <c r="A2663">
        <v>3662</v>
      </c>
      <c r="B2663" s="8">
        <v>45066</v>
      </c>
      <c r="C2663" t="s">
        <v>11817</v>
      </c>
      <c r="D2663" t="s">
        <v>11818</v>
      </c>
      <c r="E2663" t="s">
        <v>11828</v>
      </c>
      <c r="F2663" t="s">
        <v>9444</v>
      </c>
      <c r="G2663" t="s">
        <v>16409</v>
      </c>
      <c r="H2663">
        <v>1</v>
      </c>
      <c r="I2663">
        <v>535.92999999999995</v>
      </c>
    </row>
    <row r="2664" spans="1:9" x14ac:dyDescent="0.25">
      <c r="A2664">
        <v>3663</v>
      </c>
      <c r="B2664" s="8">
        <v>45007</v>
      </c>
      <c r="C2664" t="s">
        <v>11825</v>
      </c>
      <c r="D2664" t="s">
        <v>11818</v>
      </c>
      <c r="E2664" t="s">
        <v>11828</v>
      </c>
      <c r="F2664" t="s">
        <v>16410</v>
      </c>
      <c r="G2664" t="s">
        <v>16411</v>
      </c>
      <c r="H2664">
        <v>3</v>
      </c>
      <c r="I2664">
        <v>816.64</v>
      </c>
    </row>
    <row r="2665" spans="1:9" x14ac:dyDescent="0.25">
      <c r="A2665">
        <v>3664</v>
      </c>
      <c r="B2665" s="8">
        <v>44999</v>
      </c>
      <c r="C2665" t="s">
        <v>11831</v>
      </c>
      <c r="D2665" t="s">
        <v>11818</v>
      </c>
      <c r="E2665" t="s">
        <v>11819</v>
      </c>
      <c r="F2665" t="s">
        <v>16412</v>
      </c>
      <c r="G2665" t="s">
        <v>16413</v>
      </c>
      <c r="H2665">
        <v>1</v>
      </c>
      <c r="I2665">
        <v>210.44</v>
      </c>
    </row>
    <row r="2666" spans="1:9" x14ac:dyDescent="0.25">
      <c r="A2666">
        <v>3665</v>
      </c>
      <c r="B2666" s="8">
        <v>45170</v>
      </c>
      <c r="C2666" t="s">
        <v>11835</v>
      </c>
      <c r="D2666" t="s">
        <v>11818</v>
      </c>
      <c r="E2666" t="s">
        <v>11828</v>
      </c>
      <c r="F2666" t="s">
        <v>16414</v>
      </c>
      <c r="G2666" t="s">
        <v>16415</v>
      </c>
      <c r="H2666">
        <v>3</v>
      </c>
      <c r="I2666">
        <v>752.33</v>
      </c>
    </row>
    <row r="2667" spans="1:9" x14ac:dyDescent="0.25">
      <c r="A2667">
        <v>3666</v>
      </c>
      <c r="B2667" s="8">
        <v>44965</v>
      </c>
      <c r="C2667" t="s">
        <v>11835</v>
      </c>
      <c r="D2667" t="s">
        <v>11818</v>
      </c>
      <c r="E2667" t="s">
        <v>11828</v>
      </c>
      <c r="F2667" t="s">
        <v>16416</v>
      </c>
      <c r="G2667" t="s">
        <v>16417</v>
      </c>
      <c r="H2667">
        <v>3</v>
      </c>
      <c r="I2667">
        <v>343.52</v>
      </c>
    </row>
    <row r="2668" spans="1:9" x14ac:dyDescent="0.25">
      <c r="A2668">
        <v>3667</v>
      </c>
      <c r="B2668" s="8">
        <v>44987</v>
      </c>
      <c r="C2668" t="s">
        <v>11822</v>
      </c>
      <c r="D2668" t="s">
        <v>11818</v>
      </c>
      <c r="E2668" t="s">
        <v>11828</v>
      </c>
      <c r="F2668" t="s">
        <v>16418</v>
      </c>
      <c r="G2668" t="s">
        <v>16419</v>
      </c>
      <c r="H2668">
        <v>3</v>
      </c>
      <c r="I2668">
        <v>860.31</v>
      </c>
    </row>
    <row r="2669" spans="1:9" x14ac:dyDescent="0.25">
      <c r="A2669">
        <v>3668</v>
      </c>
      <c r="B2669" s="8">
        <v>44893</v>
      </c>
      <c r="C2669" t="s">
        <v>11817</v>
      </c>
      <c r="D2669" t="s">
        <v>11832</v>
      </c>
      <c r="E2669" t="s">
        <v>11828</v>
      </c>
      <c r="F2669" t="s">
        <v>11652</v>
      </c>
      <c r="G2669" t="s">
        <v>2936</v>
      </c>
      <c r="H2669">
        <v>4</v>
      </c>
      <c r="I2669">
        <v>265.55</v>
      </c>
    </row>
    <row r="2670" spans="1:9" x14ac:dyDescent="0.25">
      <c r="A2670">
        <v>3669</v>
      </c>
      <c r="B2670" s="8">
        <v>44993</v>
      </c>
      <c r="C2670" t="s">
        <v>11835</v>
      </c>
      <c r="D2670" t="s">
        <v>11818</v>
      </c>
      <c r="E2670" t="s">
        <v>11828</v>
      </c>
      <c r="F2670" t="s">
        <v>16420</v>
      </c>
      <c r="G2670" t="s">
        <v>16421</v>
      </c>
      <c r="H2670">
        <v>1</v>
      </c>
      <c r="I2670">
        <v>183.85</v>
      </c>
    </row>
    <row r="2671" spans="1:9" x14ac:dyDescent="0.25">
      <c r="A2671">
        <v>3670</v>
      </c>
      <c r="B2671" s="8">
        <v>44829</v>
      </c>
      <c r="C2671" t="s">
        <v>11835</v>
      </c>
      <c r="D2671" t="s">
        <v>11832</v>
      </c>
      <c r="E2671" t="s">
        <v>11828</v>
      </c>
      <c r="F2671" t="s">
        <v>16422</v>
      </c>
      <c r="G2671" t="s">
        <v>16423</v>
      </c>
      <c r="H2671">
        <v>5</v>
      </c>
      <c r="I2671">
        <v>942.09</v>
      </c>
    </row>
    <row r="2672" spans="1:9" x14ac:dyDescent="0.25">
      <c r="A2672">
        <v>3671</v>
      </c>
      <c r="B2672" s="8">
        <v>44946</v>
      </c>
      <c r="C2672" t="s">
        <v>11831</v>
      </c>
      <c r="D2672" t="s">
        <v>11832</v>
      </c>
      <c r="E2672" t="s">
        <v>11828</v>
      </c>
      <c r="F2672" t="s">
        <v>10772</v>
      </c>
      <c r="G2672" t="s">
        <v>16424</v>
      </c>
      <c r="H2672">
        <v>4</v>
      </c>
      <c r="I2672">
        <v>381.94</v>
      </c>
    </row>
    <row r="2673" spans="1:9" x14ac:dyDescent="0.25">
      <c r="A2673">
        <v>3672</v>
      </c>
      <c r="B2673" s="8">
        <v>44802</v>
      </c>
      <c r="C2673" t="s">
        <v>11835</v>
      </c>
      <c r="D2673" t="s">
        <v>11832</v>
      </c>
      <c r="E2673" t="s">
        <v>11819</v>
      </c>
      <c r="F2673" t="s">
        <v>7252</v>
      </c>
      <c r="G2673" t="s">
        <v>16425</v>
      </c>
      <c r="H2673">
        <v>1</v>
      </c>
      <c r="I2673">
        <v>358.73</v>
      </c>
    </row>
    <row r="2674" spans="1:9" x14ac:dyDescent="0.25">
      <c r="A2674">
        <v>3673</v>
      </c>
      <c r="B2674" s="8">
        <v>45006</v>
      </c>
      <c r="C2674" t="s">
        <v>11817</v>
      </c>
      <c r="D2674" t="s">
        <v>11832</v>
      </c>
      <c r="E2674" t="s">
        <v>11828</v>
      </c>
      <c r="F2674" t="s">
        <v>11293</v>
      </c>
      <c r="G2674" t="s">
        <v>16426</v>
      </c>
      <c r="H2674">
        <v>3</v>
      </c>
      <c r="I2674">
        <v>578.02</v>
      </c>
    </row>
    <row r="2675" spans="1:9" x14ac:dyDescent="0.25">
      <c r="A2675">
        <v>3674</v>
      </c>
      <c r="B2675" s="8">
        <v>44784</v>
      </c>
      <c r="C2675" t="s">
        <v>11835</v>
      </c>
      <c r="D2675" t="s">
        <v>11818</v>
      </c>
      <c r="E2675" t="s">
        <v>11828</v>
      </c>
      <c r="F2675" t="s">
        <v>14872</v>
      </c>
      <c r="G2675" t="s">
        <v>16427</v>
      </c>
      <c r="H2675">
        <v>2</v>
      </c>
      <c r="I2675">
        <v>223.29</v>
      </c>
    </row>
    <row r="2676" spans="1:9" x14ac:dyDescent="0.25">
      <c r="A2676">
        <v>3675</v>
      </c>
      <c r="B2676" s="8">
        <v>44751</v>
      </c>
      <c r="C2676" t="s">
        <v>11817</v>
      </c>
      <c r="D2676" t="s">
        <v>11818</v>
      </c>
      <c r="E2676" t="s">
        <v>11828</v>
      </c>
      <c r="F2676" t="s">
        <v>16428</v>
      </c>
      <c r="G2676" t="s">
        <v>16429</v>
      </c>
      <c r="H2676">
        <v>5</v>
      </c>
      <c r="I2676">
        <v>992.37</v>
      </c>
    </row>
    <row r="2677" spans="1:9" x14ac:dyDescent="0.25">
      <c r="A2677">
        <v>3676</v>
      </c>
      <c r="B2677" s="8">
        <v>45201</v>
      </c>
      <c r="C2677" t="s">
        <v>11817</v>
      </c>
      <c r="D2677" t="s">
        <v>11818</v>
      </c>
      <c r="E2677" t="s">
        <v>11819</v>
      </c>
      <c r="F2677" t="s">
        <v>16430</v>
      </c>
      <c r="G2677" t="s">
        <v>16431</v>
      </c>
      <c r="H2677">
        <v>5</v>
      </c>
      <c r="I2677">
        <v>113.48</v>
      </c>
    </row>
    <row r="2678" spans="1:9" x14ac:dyDescent="0.25">
      <c r="A2678">
        <v>3677</v>
      </c>
      <c r="B2678" s="8">
        <v>44691</v>
      </c>
      <c r="C2678" t="s">
        <v>11822</v>
      </c>
      <c r="D2678" t="s">
        <v>11832</v>
      </c>
      <c r="E2678" t="s">
        <v>11819</v>
      </c>
      <c r="F2678" t="s">
        <v>16432</v>
      </c>
      <c r="G2678" t="s">
        <v>16433</v>
      </c>
      <c r="H2678">
        <v>4</v>
      </c>
      <c r="I2678">
        <v>882.2</v>
      </c>
    </row>
    <row r="2679" spans="1:9" x14ac:dyDescent="0.25">
      <c r="A2679">
        <v>3678</v>
      </c>
      <c r="B2679" s="8">
        <v>44721</v>
      </c>
      <c r="C2679" t="s">
        <v>11817</v>
      </c>
      <c r="D2679" t="s">
        <v>11818</v>
      </c>
      <c r="E2679" t="s">
        <v>11819</v>
      </c>
      <c r="F2679" t="s">
        <v>16434</v>
      </c>
      <c r="G2679" t="s">
        <v>16435</v>
      </c>
      <c r="H2679">
        <v>2</v>
      </c>
      <c r="I2679">
        <v>288.16000000000003</v>
      </c>
    </row>
    <row r="2680" spans="1:9" x14ac:dyDescent="0.25">
      <c r="A2680">
        <v>3679</v>
      </c>
      <c r="B2680" s="8">
        <v>44942</v>
      </c>
      <c r="C2680" t="s">
        <v>11822</v>
      </c>
      <c r="D2680" t="s">
        <v>11832</v>
      </c>
      <c r="E2680" t="s">
        <v>11828</v>
      </c>
      <c r="F2680" t="s">
        <v>16436</v>
      </c>
      <c r="G2680" t="s">
        <v>16437</v>
      </c>
      <c r="H2680">
        <v>1</v>
      </c>
      <c r="I2680">
        <v>815.52</v>
      </c>
    </row>
    <row r="2681" spans="1:9" x14ac:dyDescent="0.25">
      <c r="A2681">
        <v>3680</v>
      </c>
      <c r="B2681" s="8">
        <v>45061</v>
      </c>
      <c r="C2681" t="s">
        <v>11822</v>
      </c>
      <c r="D2681" t="s">
        <v>11818</v>
      </c>
      <c r="E2681" t="s">
        <v>11828</v>
      </c>
      <c r="F2681" t="s">
        <v>11493</v>
      </c>
      <c r="G2681" t="s">
        <v>16438</v>
      </c>
      <c r="H2681">
        <v>4</v>
      </c>
      <c r="I2681">
        <v>461.06</v>
      </c>
    </row>
    <row r="2682" spans="1:9" x14ac:dyDescent="0.25">
      <c r="A2682">
        <v>3681</v>
      </c>
      <c r="B2682" s="8">
        <v>45007</v>
      </c>
      <c r="C2682" t="s">
        <v>11817</v>
      </c>
      <c r="D2682" t="s">
        <v>11832</v>
      </c>
      <c r="E2682" t="s">
        <v>11819</v>
      </c>
      <c r="F2682" t="s">
        <v>16439</v>
      </c>
      <c r="G2682" t="s">
        <v>16440</v>
      </c>
      <c r="H2682">
        <v>2</v>
      </c>
      <c r="I2682">
        <v>580.16</v>
      </c>
    </row>
    <row r="2683" spans="1:9" x14ac:dyDescent="0.25">
      <c r="A2683">
        <v>3682</v>
      </c>
      <c r="B2683" s="8">
        <v>44851</v>
      </c>
      <c r="C2683" t="s">
        <v>11831</v>
      </c>
      <c r="D2683" t="s">
        <v>11832</v>
      </c>
      <c r="E2683" t="s">
        <v>11819</v>
      </c>
      <c r="F2683" t="s">
        <v>16441</v>
      </c>
      <c r="G2683" t="s">
        <v>16442</v>
      </c>
      <c r="H2683">
        <v>3</v>
      </c>
      <c r="I2683">
        <v>336.69</v>
      </c>
    </row>
    <row r="2684" spans="1:9" x14ac:dyDescent="0.25">
      <c r="A2684">
        <v>3683</v>
      </c>
      <c r="B2684" s="8">
        <v>44923</v>
      </c>
      <c r="C2684" t="s">
        <v>11835</v>
      </c>
      <c r="D2684" t="s">
        <v>11818</v>
      </c>
      <c r="E2684" t="s">
        <v>11828</v>
      </c>
      <c r="F2684" t="s">
        <v>16443</v>
      </c>
      <c r="G2684" t="s">
        <v>16444</v>
      </c>
      <c r="H2684">
        <v>1</v>
      </c>
      <c r="I2684">
        <v>990.69</v>
      </c>
    </row>
    <row r="2685" spans="1:9" x14ac:dyDescent="0.25">
      <c r="A2685">
        <v>3684</v>
      </c>
      <c r="B2685" s="8">
        <v>44863</v>
      </c>
      <c r="C2685" t="s">
        <v>11831</v>
      </c>
      <c r="D2685" t="s">
        <v>11818</v>
      </c>
      <c r="E2685" t="s">
        <v>11828</v>
      </c>
      <c r="F2685" t="s">
        <v>16445</v>
      </c>
      <c r="G2685" t="s">
        <v>16446</v>
      </c>
      <c r="H2685">
        <v>2</v>
      </c>
      <c r="I2685">
        <v>939.39</v>
      </c>
    </row>
    <row r="2686" spans="1:9" x14ac:dyDescent="0.25">
      <c r="A2686">
        <v>3685</v>
      </c>
      <c r="B2686" s="8">
        <v>45078</v>
      </c>
      <c r="C2686" t="s">
        <v>11822</v>
      </c>
      <c r="D2686" t="s">
        <v>11832</v>
      </c>
      <c r="E2686" t="s">
        <v>11828</v>
      </c>
      <c r="F2686" t="s">
        <v>16447</v>
      </c>
      <c r="G2686" t="s">
        <v>16448</v>
      </c>
      <c r="H2686">
        <v>1</v>
      </c>
      <c r="I2686">
        <v>941.12</v>
      </c>
    </row>
    <row r="2687" spans="1:9" x14ac:dyDescent="0.25">
      <c r="A2687">
        <v>3686</v>
      </c>
      <c r="B2687" s="8">
        <v>45053</v>
      </c>
      <c r="C2687" t="s">
        <v>11835</v>
      </c>
      <c r="D2687" t="s">
        <v>11818</v>
      </c>
      <c r="E2687" t="s">
        <v>11819</v>
      </c>
      <c r="F2687" t="s">
        <v>16449</v>
      </c>
      <c r="G2687" t="s">
        <v>2240</v>
      </c>
      <c r="H2687">
        <v>3</v>
      </c>
      <c r="I2687">
        <v>878.11</v>
      </c>
    </row>
    <row r="2688" spans="1:9" x14ac:dyDescent="0.25">
      <c r="A2688">
        <v>3687</v>
      </c>
      <c r="B2688" s="8">
        <v>44921</v>
      </c>
      <c r="C2688" t="s">
        <v>11817</v>
      </c>
      <c r="D2688" t="s">
        <v>11832</v>
      </c>
      <c r="E2688" t="s">
        <v>11819</v>
      </c>
      <c r="F2688" t="s">
        <v>8961</v>
      </c>
      <c r="G2688" t="s">
        <v>16450</v>
      </c>
      <c r="H2688">
        <v>3</v>
      </c>
      <c r="I2688">
        <v>614.53</v>
      </c>
    </row>
    <row r="2689" spans="1:9" x14ac:dyDescent="0.25">
      <c r="A2689">
        <v>3688</v>
      </c>
      <c r="B2689" s="8">
        <v>44891</v>
      </c>
      <c r="C2689" t="s">
        <v>11817</v>
      </c>
      <c r="D2689" t="s">
        <v>11818</v>
      </c>
      <c r="E2689" t="s">
        <v>11819</v>
      </c>
      <c r="F2689" t="s">
        <v>16451</v>
      </c>
      <c r="G2689" t="s">
        <v>16452</v>
      </c>
      <c r="H2689">
        <v>4</v>
      </c>
      <c r="I2689">
        <v>269.88</v>
      </c>
    </row>
    <row r="2690" spans="1:9" x14ac:dyDescent="0.25">
      <c r="A2690">
        <v>3689</v>
      </c>
      <c r="B2690" s="8">
        <v>44982</v>
      </c>
      <c r="C2690" t="s">
        <v>11831</v>
      </c>
      <c r="D2690" t="s">
        <v>11832</v>
      </c>
      <c r="E2690" t="s">
        <v>11828</v>
      </c>
      <c r="F2690" t="s">
        <v>16453</v>
      </c>
      <c r="G2690" t="s">
        <v>16454</v>
      </c>
      <c r="H2690">
        <v>1</v>
      </c>
      <c r="I2690">
        <v>734.94</v>
      </c>
    </row>
    <row r="2691" spans="1:9" x14ac:dyDescent="0.25">
      <c r="A2691">
        <v>3690</v>
      </c>
      <c r="B2691" s="8">
        <v>44989</v>
      </c>
      <c r="C2691" t="s">
        <v>11825</v>
      </c>
      <c r="D2691" t="s">
        <v>11818</v>
      </c>
      <c r="E2691" t="s">
        <v>11828</v>
      </c>
      <c r="F2691" t="s">
        <v>7831</v>
      </c>
      <c r="G2691" t="s">
        <v>16455</v>
      </c>
      <c r="H2691">
        <v>5</v>
      </c>
      <c r="I2691">
        <v>589.5</v>
      </c>
    </row>
    <row r="2692" spans="1:9" x14ac:dyDescent="0.25">
      <c r="A2692">
        <v>3691</v>
      </c>
      <c r="B2692" s="8">
        <v>45080</v>
      </c>
      <c r="C2692" t="s">
        <v>11822</v>
      </c>
      <c r="D2692" t="s">
        <v>11818</v>
      </c>
      <c r="E2692" t="s">
        <v>11828</v>
      </c>
      <c r="F2692" t="s">
        <v>16456</v>
      </c>
      <c r="G2692" t="s">
        <v>16457</v>
      </c>
      <c r="H2692">
        <v>3</v>
      </c>
      <c r="I2692">
        <v>311.27999999999997</v>
      </c>
    </row>
    <row r="2693" spans="1:9" x14ac:dyDescent="0.25">
      <c r="A2693">
        <v>3692</v>
      </c>
      <c r="B2693" s="8">
        <v>45014</v>
      </c>
      <c r="C2693" t="s">
        <v>11825</v>
      </c>
      <c r="D2693" t="s">
        <v>11818</v>
      </c>
      <c r="E2693" t="s">
        <v>11828</v>
      </c>
      <c r="F2693" t="s">
        <v>16458</v>
      </c>
      <c r="G2693" t="s">
        <v>16459</v>
      </c>
      <c r="H2693">
        <v>5</v>
      </c>
      <c r="I2693">
        <v>671.88</v>
      </c>
    </row>
    <row r="2694" spans="1:9" x14ac:dyDescent="0.25">
      <c r="A2694">
        <v>3693</v>
      </c>
      <c r="B2694" s="8">
        <v>44950</v>
      </c>
      <c r="C2694" t="s">
        <v>11835</v>
      </c>
      <c r="D2694" t="s">
        <v>11832</v>
      </c>
      <c r="E2694" t="s">
        <v>11828</v>
      </c>
      <c r="F2694" t="s">
        <v>16460</v>
      </c>
      <c r="G2694" t="s">
        <v>16461</v>
      </c>
      <c r="H2694">
        <v>1</v>
      </c>
      <c r="I2694">
        <v>861.5</v>
      </c>
    </row>
    <row r="2695" spans="1:9" x14ac:dyDescent="0.25">
      <c r="A2695">
        <v>3694</v>
      </c>
      <c r="B2695" s="8">
        <v>45065</v>
      </c>
      <c r="C2695" t="s">
        <v>11822</v>
      </c>
      <c r="D2695" t="s">
        <v>11832</v>
      </c>
      <c r="E2695" t="s">
        <v>11828</v>
      </c>
      <c r="F2695" t="s">
        <v>16462</v>
      </c>
      <c r="G2695" t="s">
        <v>16463</v>
      </c>
      <c r="H2695">
        <v>2</v>
      </c>
      <c r="I2695">
        <v>649.17999999999995</v>
      </c>
    </row>
    <row r="2696" spans="1:9" x14ac:dyDescent="0.25">
      <c r="A2696">
        <v>3695</v>
      </c>
      <c r="B2696" s="8">
        <v>45139</v>
      </c>
      <c r="C2696" t="s">
        <v>11835</v>
      </c>
      <c r="D2696" t="s">
        <v>11832</v>
      </c>
      <c r="E2696" t="s">
        <v>11819</v>
      </c>
      <c r="F2696" t="s">
        <v>16464</v>
      </c>
      <c r="G2696" t="s">
        <v>16465</v>
      </c>
      <c r="H2696">
        <v>4</v>
      </c>
      <c r="I2696">
        <v>492.2</v>
      </c>
    </row>
    <row r="2697" spans="1:9" x14ac:dyDescent="0.25">
      <c r="A2697">
        <v>3696</v>
      </c>
      <c r="B2697" s="8">
        <v>44939</v>
      </c>
      <c r="C2697" t="s">
        <v>11825</v>
      </c>
      <c r="D2697" t="s">
        <v>11818</v>
      </c>
      <c r="E2697" t="s">
        <v>11828</v>
      </c>
      <c r="F2697" t="s">
        <v>16466</v>
      </c>
      <c r="G2697" t="s">
        <v>16467</v>
      </c>
      <c r="H2697">
        <v>2</v>
      </c>
      <c r="I2697">
        <v>299.58999999999997</v>
      </c>
    </row>
    <row r="2698" spans="1:9" x14ac:dyDescent="0.25">
      <c r="A2698">
        <v>3697</v>
      </c>
      <c r="B2698" s="8">
        <v>45040</v>
      </c>
      <c r="C2698" t="s">
        <v>11825</v>
      </c>
      <c r="D2698" t="s">
        <v>11818</v>
      </c>
      <c r="E2698" t="s">
        <v>11819</v>
      </c>
      <c r="F2698" t="s">
        <v>16468</v>
      </c>
      <c r="G2698" t="s">
        <v>4892</v>
      </c>
      <c r="H2698">
        <v>2</v>
      </c>
      <c r="I2698">
        <v>982.33</v>
      </c>
    </row>
    <row r="2699" spans="1:9" x14ac:dyDescent="0.25">
      <c r="A2699">
        <v>3698</v>
      </c>
      <c r="B2699" s="8">
        <v>44919</v>
      </c>
      <c r="C2699" t="s">
        <v>11822</v>
      </c>
      <c r="D2699" t="s">
        <v>11832</v>
      </c>
      <c r="E2699" t="s">
        <v>11828</v>
      </c>
      <c r="F2699" t="s">
        <v>7858</v>
      </c>
      <c r="G2699" t="s">
        <v>16469</v>
      </c>
      <c r="H2699">
        <v>2</v>
      </c>
      <c r="I2699">
        <v>830.36</v>
      </c>
    </row>
    <row r="2700" spans="1:9" x14ac:dyDescent="0.25">
      <c r="A2700">
        <v>3699</v>
      </c>
      <c r="B2700" s="8">
        <v>44792</v>
      </c>
      <c r="C2700" t="s">
        <v>11817</v>
      </c>
      <c r="D2700" t="s">
        <v>11832</v>
      </c>
      <c r="E2700" t="s">
        <v>11828</v>
      </c>
      <c r="F2700" t="s">
        <v>16470</v>
      </c>
      <c r="G2700" t="s">
        <v>16471</v>
      </c>
      <c r="H2700">
        <v>1</v>
      </c>
      <c r="I2700">
        <v>973.34</v>
      </c>
    </row>
    <row r="2701" spans="1:9" x14ac:dyDescent="0.25">
      <c r="A2701">
        <v>3700</v>
      </c>
      <c r="B2701" s="8">
        <v>44982</v>
      </c>
      <c r="C2701" t="s">
        <v>11835</v>
      </c>
      <c r="D2701" t="s">
        <v>11818</v>
      </c>
      <c r="E2701" t="s">
        <v>11819</v>
      </c>
      <c r="F2701" t="s">
        <v>9767</v>
      </c>
      <c r="G2701" t="s">
        <v>16472</v>
      </c>
      <c r="H2701">
        <v>4</v>
      </c>
      <c r="I2701">
        <v>667.34</v>
      </c>
    </row>
    <row r="2702" spans="1:9" x14ac:dyDescent="0.25">
      <c r="A2702">
        <v>3701</v>
      </c>
      <c r="B2702" s="8">
        <v>44794</v>
      </c>
      <c r="C2702" t="s">
        <v>11831</v>
      </c>
      <c r="D2702" t="s">
        <v>11818</v>
      </c>
      <c r="E2702" t="s">
        <v>11819</v>
      </c>
      <c r="F2702" t="s">
        <v>16473</v>
      </c>
      <c r="G2702" t="s">
        <v>16474</v>
      </c>
      <c r="H2702">
        <v>4</v>
      </c>
      <c r="I2702">
        <v>480.17</v>
      </c>
    </row>
    <row r="2703" spans="1:9" x14ac:dyDescent="0.25">
      <c r="A2703">
        <v>3702</v>
      </c>
      <c r="B2703" s="8">
        <v>44972</v>
      </c>
      <c r="C2703" t="s">
        <v>11822</v>
      </c>
      <c r="D2703" t="s">
        <v>11832</v>
      </c>
      <c r="E2703" t="s">
        <v>11819</v>
      </c>
      <c r="F2703" t="s">
        <v>16475</v>
      </c>
      <c r="G2703" t="s">
        <v>16476</v>
      </c>
      <c r="H2703">
        <v>3</v>
      </c>
      <c r="I2703">
        <v>346.28</v>
      </c>
    </row>
    <row r="2704" spans="1:9" x14ac:dyDescent="0.25">
      <c r="A2704">
        <v>3703</v>
      </c>
      <c r="B2704" s="8">
        <v>44922</v>
      </c>
      <c r="C2704" t="s">
        <v>11831</v>
      </c>
      <c r="D2704" t="s">
        <v>11832</v>
      </c>
      <c r="E2704" t="s">
        <v>11828</v>
      </c>
      <c r="F2704" t="s">
        <v>16477</v>
      </c>
      <c r="G2704" t="s">
        <v>16478</v>
      </c>
      <c r="H2704">
        <v>3</v>
      </c>
      <c r="I2704">
        <v>121.45</v>
      </c>
    </row>
    <row r="2705" spans="1:9" x14ac:dyDescent="0.25">
      <c r="A2705">
        <v>3704</v>
      </c>
      <c r="B2705" s="8">
        <v>44752</v>
      </c>
      <c r="C2705" t="s">
        <v>11825</v>
      </c>
      <c r="D2705" t="s">
        <v>11832</v>
      </c>
      <c r="E2705" t="s">
        <v>11819</v>
      </c>
      <c r="F2705" t="s">
        <v>16479</v>
      </c>
      <c r="G2705" t="s">
        <v>16480</v>
      </c>
      <c r="H2705">
        <v>2</v>
      </c>
      <c r="I2705">
        <v>669.3</v>
      </c>
    </row>
    <row r="2706" spans="1:9" x14ac:dyDescent="0.25">
      <c r="A2706">
        <v>3705</v>
      </c>
      <c r="B2706" s="8">
        <v>45033</v>
      </c>
      <c r="C2706" t="s">
        <v>11825</v>
      </c>
      <c r="D2706" t="s">
        <v>11818</v>
      </c>
      <c r="E2706" t="s">
        <v>11828</v>
      </c>
      <c r="F2706" t="s">
        <v>14138</v>
      </c>
      <c r="G2706" t="s">
        <v>16481</v>
      </c>
      <c r="H2706">
        <v>5</v>
      </c>
      <c r="I2706">
        <v>983.59</v>
      </c>
    </row>
    <row r="2707" spans="1:9" x14ac:dyDescent="0.25">
      <c r="A2707">
        <v>3706</v>
      </c>
      <c r="B2707" s="8">
        <v>45113</v>
      </c>
      <c r="C2707" t="s">
        <v>11817</v>
      </c>
      <c r="D2707" t="s">
        <v>11818</v>
      </c>
      <c r="E2707" t="s">
        <v>11828</v>
      </c>
      <c r="F2707" t="s">
        <v>16482</v>
      </c>
      <c r="G2707" t="s">
        <v>16483</v>
      </c>
      <c r="H2707">
        <v>1</v>
      </c>
      <c r="I2707">
        <v>304.89999999999998</v>
      </c>
    </row>
    <row r="2708" spans="1:9" x14ac:dyDescent="0.25">
      <c r="A2708">
        <v>3707</v>
      </c>
      <c r="B2708" s="8">
        <v>44919</v>
      </c>
      <c r="C2708" t="s">
        <v>11822</v>
      </c>
      <c r="D2708" t="s">
        <v>11832</v>
      </c>
      <c r="E2708" t="s">
        <v>11828</v>
      </c>
      <c r="F2708" t="s">
        <v>16484</v>
      </c>
      <c r="G2708" t="s">
        <v>16485</v>
      </c>
      <c r="H2708">
        <v>3</v>
      </c>
      <c r="I2708">
        <v>778.72</v>
      </c>
    </row>
    <row r="2709" spans="1:9" x14ac:dyDescent="0.25">
      <c r="A2709">
        <v>3708</v>
      </c>
      <c r="B2709" s="8">
        <v>44986</v>
      </c>
      <c r="C2709" t="s">
        <v>11817</v>
      </c>
      <c r="D2709" t="s">
        <v>11832</v>
      </c>
      <c r="E2709" t="s">
        <v>11828</v>
      </c>
      <c r="F2709" t="s">
        <v>16486</v>
      </c>
      <c r="G2709" t="s">
        <v>16487</v>
      </c>
      <c r="H2709">
        <v>4</v>
      </c>
      <c r="I2709">
        <v>136.15</v>
      </c>
    </row>
    <row r="2710" spans="1:9" x14ac:dyDescent="0.25">
      <c r="A2710">
        <v>3709</v>
      </c>
      <c r="B2710" s="8">
        <v>45111</v>
      </c>
      <c r="C2710" t="s">
        <v>11822</v>
      </c>
      <c r="D2710" t="s">
        <v>11818</v>
      </c>
      <c r="E2710" t="s">
        <v>11819</v>
      </c>
      <c r="F2710" t="s">
        <v>16488</v>
      </c>
      <c r="G2710" t="s">
        <v>16489</v>
      </c>
      <c r="H2710">
        <v>4</v>
      </c>
      <c r="I2710">
        <v>339.84</v>
      </c>
    </row>
    <row r="2711" spans="1:9" x14ac:dyDescent="0.25">
      <c r="A2711">
        <v>3710</v>
      </c>
      <c r="B2711" s="8">
        <v>44963</v>
      </c>
      <c r="C2711" t="s">
        <v>11822</v>
      </c>
      <c r="D2711" t="s">
        <v>11832</v>
      </c>
      <c r="E2711" t="s">
        <v>11828</v>
      </c>
      <c r="F2711" t="s">
        <v>16490</v>
      </c>
      <c r="G2711" t="s">
        <v>16491</v>
      </c>
      <c r="H2711">
        <v>1</v>
      </c>
      <c r="I2711">
        <v>791.78</v>
      </c>
    </row>
    <row r="2712" spans="1:9" x14ac:dyDescent="0.25">
      <c r="A2712">
        <v>3711</v>
      </c>
      <c r="B2712" s="8">
        <v>44853</v>
      </c>
      <c r="C2712" t="s">
        <v>11822</v>
      </c>
      <c r="D2712" t="s">
        <v>11832</v>
      </c>
      <c r="E2712" t="s">
        <v>11819</v>
      </c>
      <c r="F2712" t="s">
        <v>16492</v>
      </c>
      <c r="G2712" t="s">
        <v>16493</v>
      </c>
      <c r="H2712">
        <v>5</v>
      </c>
      <c r="I2712">
        <v>853.26</v>
      </c>
    </row>
    <row r="2713" spans="1:9" x14ac:dyDescent="0.25">
      <c r="A2713">
        <v>3712</v>
      </c>
      <c r="B2713" s="8">
        <v>44865</v>
      </c>
      <c r="C2713" t="s">
        <v>11835</v>
      </c>
      <c r="D2713" t="s">
        <v>11818</v>
      </c>
      <c r="E2713" t="s">
        <v>11819</v>
      </c>
      <c r="F2713" t="s">
        <v>16494</v>
      </c>
      <c r="G2713" t="s">
        <v>16495</v>
      </c>
      <c r="H2713">
        <v>4</v>
      </c>
      <c r="I2713">
        <v>214.12</v>
      </c>
    </row>
    <row r="2714" spans="1:9" x14ac:dyDescent="0.25">
      <c r="A2714">
        <v>3713</v>
      </c>
      <c r="B2714" s="8">
        <v>45063</v>
      </c>
      <c r="C2714" t="s">
        <v>11817</v>
      </c>
      <c r="D2714" t="s">
        <v>11832</v>
      </c>
      <c r="E2714" t="s">
        <v>11819</v>
      </c>
      <c r="F2714" t="s">
        <v>16496</v>
      </c>
      <c r="G2714" t="s">
        <v>16497</v>
      </c>
      <c r="H2714">
        <v>5</v>
      </c>
      <c r="I2714">
        <v>235.82</v>
      </c>
    </row>
    <row r="2715" spans="1:9" x14ac:dyDescent="0.25">
      <c r="A2715">
        <v>3714</v>
      </c>
      <c r="B2715" s="8">
        <v>45064</v>
      </c>
      <c r="C2715" t="s">
        <v>11822</v>
      </c>
      <c r="D2715" t="s">
        <v>11818</v>
      </c>
      <c r="E2715" t="s">
        <v>11828</v>
      </c>
      <c r="F2715" t="s">
        <v>9494</v>
      </c>
      <c r="G2715" t="s">
        <v>4241</v>
      </c>
      <c r="H2715">
        <v>5</v>
      </c>
      <c r="I2715">
        <v>448.57</v>
      </c>
    </row>
    <row r="2716" spans="1:9" x14ac:dyDescent="0.25">
      <c r="A2716">
        <v>3715</v>
      </c>
      <c r="B2716" s="8">
        <v>45231</v>
      </c>
      <c r="C2716" t="s">
        <v>11822</v>
      </c>
      <c r="D2716" t="s">
        <v>11832</v>
      </c>
      <c r="E2716" t="s">
        <v>11819</v>
      </c>
      <c r="F2716" t="s">
        <v>16498</v>
      </c>
      <c r="G2716" t="s">
        <v>16499</v>
      </c>
      <c r="H2716">
        <v>3</v>
      </c>
      <c r="I2716">
        <v>572.55999999999995</v>
      </c>
    </row>
    <row r="2717" spans="1:9" x14ac:dyDescent="0.25">
      <c r="A2717">
        <v>3716</v>
      </c>
      <c r="B2717" s="8">
        <v>45110</v>
      </c>
      <c r="C2717" t="s">
        <v>11835</v>
      </c>
      <c r="D2717" t="s">
        <v>11818</v>
      </c>
      <c r="E2717" t="s">
        <v>11819</v>
      </c>
      <c r="F2717" t="s">
        <v>16500</v>
      </c>
      <c r="G2717" t="s">
        <v>16501</v>
      </c>
      <c r="H2717">
        <v>4</v>
      </c>
      <c r="I2717">
        <v>959.78</v>
      </c>
    </row>
    <row r="2718" spans="1:9" x14ac:dyDescent="0.25">
      <c r="A2718">
        <v>3717</v>
      </c>
      <c r="B2718" s="8">
        <v>44795</v>
      </c>
      <c r="C2718" t="s">
        <v>11831</v>
      </c>
      <c r="D2718" t="s">
        <v>11832</v>
      </c>
      <c r="E2718" t="s">
        <v>11828</v>
      </c>
      <c r="F2718" t="s">
        <v>16502</v>
      </c>
      <c r="G2718" t="s">
        <v>16503</v>
      </c>
      <c r="H2718">
        <v>3</v>
      </c>
      <c r="I2718">
        <v>363.02</v>
      </c>
    </row>
    <row r="2719" spans="1:9" x14ac:dyDescent="0.25">
      <c r="A2719">
        <v>3718</v>
      </c>
      <c r="B2719" s="8">
        <v>44962</v>
      </c>
      <c r="C2719" t="s">
        <v>11831</v>
      </c>
      <c r="D2719" t="s">
        <v>11818</v>
      </c>
      <c r="E2719" t="s">
        <v>11828</v>
      </c>
      <c r="F2719" t="s">
        <v>16504</v>
      </c>
      <c r="G2719" t="s">
        <v>16505</v>
      </c>
      <c r="H2719">
        <v>2</v>
      </c>
      <c r="I2719">
        <v>325.7</v>
      </c>
    </row>
    <row r="2720" spans="1:9" x14ac:dyDescent="0.25">
      <c r="A2720">
        <v>3719</v>
      </c>
      <c r="B2720" s="8">
        <v>44783</v>
      </c>
      <c r="C2720" t="s">
        <v>11835</v>
      </c>
      <c r="D2720" t="s">
        <v>11818</v>
      </c>
      <c r="E2720" t="s">
        <v>11819</v>
      </c>
      <c r="F2720" t="s">
        <v>16506</v>
      </c>
      <c r="G2720" t="s">
        <v>16507</v>
      </c>
      <c r="H2720">
        <v>3</v>
      </c>
      <c r="I2720">
        <v>727.75</v>
      </c>
    </row>
    <row r="2721" spans="1:9" x14ac:dyDescent="0.25">
      <c r="A2721">
        <v>3720</v>
      </c>
      <c r="B2721" s="8">
        <v>44827</v>
      </c>
      <c r="C2721" t="s">
        <v>11835</v>
      </c>
      <c r="D2721" t="s">
        <v>11818</v>
      </c>
      <c r="E2721" t="s">
        <v>11828</v>
      </c>
      <c r="F2721" t="s">
        <v>16508</v>
      </c>
      <c r="G2721" t="s">
        <v>16509</v>
      </c>
      <c r="H2721">
        <v>2</v>
      </c>
      <c r="I2721">
        <v>845.21</v>
      </c>
    </row>
    <row r="2722" spans="1:9" x14ac:dyDescent="0.25">
      <c r="A2722">
        <v>3721</v>
      </c>
      <c r="B2722" s="8">
        <v>44917</v>
      </c>
      <c r="C2722" t="s">
        <v>11825</v>
      </c>
      <c r="D2722" t="s">
        <v>11832</v>
      </c>
      <c r="E2722" t="s">
        <v>11819</v>
      </c>
      <c r="F2722" t="s">
        <v>16510</v>
      </c>
      <c r="G2722" t="s">
        <v>16511</v>
      </c>
      <c r="H2722">
        <v>4</v>
      </c>
      <c r="I2722">
        <v>327.82</v>
      </c>
    </row>
    <row r="2723" spans="1:9" x14ac:dyDescent="0.25">
      <c r="A2723">
        <v>3722</v>
      </c>
      <c r="B2723" s="8">
        <v>44941</v>
      </c>
      <c r="C2723" t="s">
        <v>11831</v>
      </c>
      <c r="D2723" t="s">
        <v>11818</v>
      </c>
      <c r="E2723" t="s">
        <v>11828</v>
      </c>
      <c r="F2723" t="s">
        <v>16512</v>
      </c>
      <c r="G2723" t="s">
        <v>13713</v>
      </c>
      <c r="H2723">
        <v>1</v>
      </c>
      <c r="I2723">
        <v>512.54999999999995</v>
      </c>
    </row>
    <row r="2724" spans="1:9" x14ac:dyDescent="0.25">
      <c r="A2724">
        <v>3723</v>
      </c>
      <c r="B2724" s="8">
        <v>44721</v>
      </c>
      <c r="C2724" t="s">
        <v>11831</v>
      </c>
      <c r="D2724" t="s">
        <v>11818</v>
      </c>
      <c r="E2724" t="s">
        <v>11828</v>
      </c>
      <c r="F2724" t="s">
        <v>16513</v>
      </c>
      <c r="G2724" t="s">
        <v>16514</v>
      </c>
      <c r="H2724">
        <v>1</v>
      </c>
      <c r="I2724">
        <v>457.17</v>
      </c>
    </row>
    <row r="2725" spans="1:9" x14ac:dyDescent="0.25">
      <c r="A2725">
        <v>3724</v>
      </c>
      <c r="B2725" s="8">
        <v>45105</v>
      </c>
      <c r="C2725" t="s">
        <v>11831</v>
      </c>
      <c r="D2725" t="s">
        <v>11818</v>
      </c>
      <c r="E2725" t="s">
        <v>11819</v>
      </c>
      <c r="F2725" t="s">
        <v>16515</v>
      </c>
      <c r="G2725" t="s">
        <v>16516</v>
      </c>
      <c r="H2725">
        <v>4</v>
      </c>
      <c r="I2725">
        <v>573.33000000000004</v>
      </c>
    </row>
    <row r="2726" spans="1:9" x14ac:dyDescent="0.25">
      <c r="A2726">
        <v>3725</v>
      </c>
      <c r="B2726" s="8">
        <v>45069</v>
      </c>
      <c r="C2726" t="s">
        <v>11817</v>
      </c>
      <c r="D2726" t="s">
        <v>11832</v>
      </c>
      <c r="E2726" t="s">
        <v>11819</v>
      </c>
      <c r="F2726" t="s">
        <v>16517</v>
      </c>
      <c r="G2726" t="s">
        <v>16518</v>
      </c>
      <c r="H2726">
        <v>3</v>
      </c>
      <c r="I2726">
        <v>135.18</v>
      </c>
    </row>
    <row r="2727" spans="1:9" x14ac:dyDescent="0.25">
      <c r="A2727">
        <v>3726</v>
      </c>
      <c r="B2727" s="8">
        <v>44939</v>
      </c>
      <c r="C2727" t="s">
        <v>11831</v>
      </c>
      <c r="D2727" t="s">
        <v>11832</v>
      </c>
      <c r="E2727" t="s">
        <v>11819</v>
      </c>
      <c r="F2727" t="s">
        <v>16519</v>
      </c>
      <c r="G2727" t="s">
        <v>3669</v>
      </c>
      <c r="H2727">
        <v>3</v>
      </c>
      <c r="I2727">
        <v>911.12</v>
      </c>
    </row>
    <row r="2728" spans="1:9" x14ac:dyDescent="0.25">
      <c r="A2728">
        <v>3727</v>
      </c>
      <c r="B2728" s="8">
        <v>44962</v>
      </c>
      <c r="C2728" t="s">
        <v>11835</v>
      </c>
      <c r="D2728" t="s">
        <v>11818</v>
      </c>
      <c r="E2728" t="s">
        <v>11819</v>
      </c>
      <c r="F2728" t="s">
        <v>16520</v>
      </c>
      <c r="G2728" t="s">
        <v>16521</v>
      </c>
      <c r="H2728">
        <v>5</v>
      </c>
      <c r="I2728">
        <v>693.8</v>
      </c>
    </row>
    <row r="2729" spans="1:9" x14ac:dyDescent="0.25">
      <c r="A2729">
        <v>3728</v>
      </c>
      <c r="B2729" s="8">
        <v>45206</v>
      </c>
      <c r="C2729" t="s">
        <v>11817</v>
      </c>
      <c r="D2729" t="s">
        <v>11818</v>
      </c>
      <c r="E2729" t="s">
        <v>11828</v>
      </c>
      <c r="F2729" t="s">
        <v>16522</v>
      </c>
      <c r="G2729" t="s">
        <v>16523</v>
      </c>
      <c r="H2729">
        <v>5</v>
      </c>
      <c r="I2729">
        <v>419.79</v>
      </c>
    </row>
    <row r="2730" spans="1:9" x14ac:dyDescent="0.25">
      <c r="A2730">
        <v>3729</v>
      </c>
      <c r="B2730" s="8">
        <v>44907</v>
      </c>
      <c r="C2730" t="s">
        <v>11817</v>
      </c>
      <c r="D2730" t="s">
        <v>11832</v>
      </c>
      <c r="E2730" t="s">
        <v>11819</v>
      </c>
      <c r="F2730" t="s">
        <v>16524</v>
      </c>
      <c r="G2730" t="s">
        <v>16525</v>
      </c>
      <c r="H2730">
        <v>1</v>
      </c>
      <c r="I2730">
        <v>693.56</v>
      </c>
    </row>
    <row r="2731" spans="1:9" x14ac:dyDescent="0.25">
      <c r="A2731">
        <v>3730</v>
      </c>
      <c r="B2731" s="8">
        <v>44802</v>
      </c>
      <c r="C2731" t="s">
        <v>11822</v>
      </c>
      <c r="D2731" t="s">
        <v>11832</v>
      </c>
      <c r="E2731" t="s">
        <v>11819</v>
      </c>
      <c r="F2731" t="s">
        <v>9119</v>
      </c>
      <c r="G2731" t="s">
        <v>16526</v>
      </c>
      <c r="H2731">
        <v>1</v>
      </c>
      <c r="I2731">
        <v>161.47</v>
      </c>
    </row>
    <row r="2732" spans="1:9" x14ac:dyDescent="0.25">
      <c r="A2732">
        <v>3731</v>
      </c>
      <c r="B2732" s="8">
        <v>44962</v>
      </c>
      <c r="C2732" t="s">
        <v>11835</v>
      </c>
      <c r="D2732" t="s">
        <v>11832</v>
      </c>
      <c r="E2732" t="s">
        <v>11828</v>
      </c>
      <c r="F2732" t="s">
        <v>16527</v>
      </c>
      <c r="G2732" t="s">
        <v>16528</v>
      </c>
      <c r="H2732">
        <v>5</v>
      </c>
      <c r="I2732">
        <v>773.63</v>
      </c>
    </row>
    <row r="2733" spans="1:9" x14ac:dyDescent="0.25">
      <c r="A2733">
        <v>3732</v>
      </c>
      <c r="B2733" s="8">
        <v>44816</v>
      </c>
      <c r="C2733" t="s">
        <v>11825</v>
      </c>
      <c r="D2733" t="s">
        <v>11818</v>
      </c>
      <c r="E2733" t="s">
        <v>11819</v>
      </c>
      <c r="F2733" t="s">
        <v>16529</v>
      </c>
      <c r="G2733" t="s">
        <v>16530</v>
      </c>
      <c r="H2733">
        <v>5</v>
      </c>
      <c r="I2733">
        <v>695.42</v>
      </c>
    </row>
    <row r="2734" spans="1:9" x14ac:dyDescent="0.25">
      <c r="A2734">
        <v>3733</v>
      </c>
      <c r="B2734" s="8">
        <v>45022</v>
      </c>
      <c r="C2734" t="s">
        <v>11831</v>
      </c>
      <c r="D2734" t="s">
        <v>11818</v>
      </c>
      <c r="E2734" t="s">
        <v>11819</v>
      </c>
      <c r="F2734" t="s">
        <v>16531</v>
      </c>
      <c r="G2734" t="s">
        <v>16532</v>
      </c>
      <c r="H2734">
        <v>1</v>
      </c>
      <c r="I2734">
        <v>246.16</v>
      </c>
    </row>
    <row r="2735" spans="1:9" x14ac:dyDescent="0.25">
      <c r="A2735">
        <v>3734</v>
      </c>
      <c r="B2735" s="8">
        <v>45049</v>
      </c>
      <c r="C2735" t="s">
        <v>11831</v>
      </c>
      <c r="D2735" t="s">
        <v>11818</v>
      </c>
      <c r="E2735" t="s">
        <v>11819</v>
      </c>
      <c r="F2735" t="s">
        <v>16533</v>
      </c>
      <c r="G2735" t="s">
        <v>16534</v>
      </c>
      <c r="H2735">
        <v>2</v>
      </c>
      <c r="I2735">
        <v>702.69</v>
      </c>
    </row>
    <row r="2736" spans="1:9" x14ac:dyDescent="0.25">
      <c r="A2736">
        <v>3735</v>
      </c>
      <c r="B2736" s="8">
        <v>44859</v>
      </c>
      <c r="C2736" t="s">
        <v>11825</v>
      </c>
      <c r="D2736" t="s">
        <v>11832</v>
      </c>
      <c r="E2736" t="s">
        <v>11819</v>
      </c>
      <c r="F2736" t="s">
        <v>16535</v>
      </c>
      <c r="G2736" t="s">
        <v>16323</v>
      </c>
      <c r="H2736">
        <v>1</v>
      </c>
      <c r="I2736">
        <v>473.1</v>
      </c>
    </row>
    <row r="2737" spans="1:9" x14ac:dyDescent="0.25">
      <c r="A2737">
        <v>3736</v>
      </c>
      <c r="B2737" s="8">
        <v>44859</v>
      </c>
      <c r="C2737" t="s">
        <v>11835</v>
      </c>
      <c r="D2737" t="s">
        <v>11818</v>
      </c>
      <c r="E2737" t="s">
        <v>11819</v>
      </c>
      <c r="F2737" t="s">
        <v>16536</v>
      </c>
      <c r="G2737" t="s">
        <v>16537</v>
      </c>
      <c r="H2737">
        <v>2</v>
      </c>
      <c r="I2737">
        <v>119.82</v>
      </c>
    </row>
    <row r="2738" spans="1:9" x14ac:dyDescent="0.25">
      <c r="A2738">
        <v>3737</v>
      </c>
      <c r="B2738" s="8">
        <v>44882</v>
      </c>
      <c r="C2738" t="s">
        <v>11817</v>
      </c>
      <c r="D2738" t="s">
        <v>11832</v>
      </c>
      <c r="E2738" t="s">
        <v>11819</v>
      </c>
      <c r="F2738" t="s">
        <v>16538</v>
      </c>
      <c r="G2738" t="s">
        <v>16539</v>
      </c>
      <c r="H2738">
        <v>1</v>
      </c>
      <c r="I2738">
        <v>157.80000000000001</v>
      </c>
    </row>
    <row r="2739" spans="1:9" x14ac:dyDescent="0.25">
      <c r="A2739">
        <v>3738</v>
      </c>
      <c r="B2739" s="8">
        <v>44570</v>
      </c>
      <c r="C2739" t="s">
        <v>11825</v>
      </c>
      <c r="D2739" t="s">
        <v>11818</v>
      </c>
      <c r="E2739" t="s">
        <v>11828</v>
      </c>
      <c r="F2739" t="s">
        <v>16540</v>
      </c>
      <c r="G2739" t="s">
        <v>16541</v>
      </c>
      <c r="H2739">
        <v>3</v>
      </c>
      <c r="I2739">
        <v>791.98</v>
      </c>
    </row>
    <row r="2740" spans="1:9" x14ac:dyDescent="0.25">
      <c r="A2740">
        <v>3739</v>
      </c>
      <c r="B2740" s="8">
        <v>44792</v>
      </c>
      <c r="C2740" t="s">
        <v>11817</v>
      </c>
      <c r="D2740" t="s">
        <v>11832</v>
      </c>
      <c r="E2740" t="s">
        <v>11819</v>
      </c>
      <c r="F2740" t="s">
        <v>5457</v>
      </c>
      <c r="G2740" t="s">
        <v>16542</v>
      </c>
      <c r="H2740">
        <v>5</v>
      </c>
      <c r="I2740">
        <v>752.97</v>
      </c>
    </row>
    <row r="2741" spans="1:9" x14ac:dyDescent="0.25">
      <c r="A2741">
        <v>3740</v>
      </c>
      <c r="B2741" s="8">
        <v>44874</v>
      </c>
      <c r="C2741" t="s">
        <v>11822</v>
      </c>
      <c r="D2741" t="s">
        <v>11832</v>
      </c>
      <c r="E2741" t="s">
        <v>11828</v>
      </c>
      <c r="F2741" t="s">
        <v>16543</v>
      </c>
      <c r="G2741" t="s">
        <v>16544</v>
      </c>
      <c r="H2741">
        <v>5</v>
      </c>
      <c r="I2741">
        <v>916.21</v>
      </c>
    </row>
    <row r="2742" spans="1:9" x14ac:dyDescent="0.25">
      <c r="A2742">
        <v>3741</v>
      </c>
      <c r="B2742" s="8">
        <v>44691</v>
      </c>
      <c r="C2742" t="s">
        <v>11835</v>
      </c>
      <c r="D2742" t="s">
        <v>11832</v>
      </c>
      <c r="E2742" t="s">
        <v>11828</v>
      </c>
      <c r="F2742" t="s">
        <v>6408</v>
      </c>
      <c r="G2742" t="s">
        <v>16545</v>
      </c>
      <c r="H2742">
        <v>2</v>
      </c>
      <c r="I2742">
        <v>751.04</v>
      </c>
    </row>
    <row r="2743" spans="1:9" x14ac:dyDescent="0.25">
      <c r="A2743">
        <v>3742</v>
      </c>
      <c r="B2743" s="8">
        <v>45038</v>
      </c>
      <c r="C2743" t="s">
        <v>11831</v>
      </c>
      <c r="D2743" t="s">
        <v>11818</v>
      </c>
      <c r="E2743" t="s">
        <v>11828</v>
      </c>
      <c r="F2743" t="s">
        <v>16546</v>
      </c>
      <c r="G2743" t="s">
        <v>16547</v>
      </c>
      <c r="H2743">
        <v>3</v>
      </c>
      <c r="I2743">
        <v>620.63</v>
      </c>
    </row>
    <row r="2744" spans="1:9" x14ac:dyDescent="0.25">
      <c r="A2744">
        <v>3743</v>
      </c>
      <c r="B2744" s="8">
        <v>44882</v>
      </c>
      <c r="C2744" t="s">
        <v>11822</v>
      </c>
      <c r="D2744" t="s">
        <v>11818</v>
      </c>
      <c r="E2744" t="s">
        <v>11828</v>
      </c>
      <c r="F2744" t="s">
        <v>16548</v>
      </c>
      <c r="G2744" t="s">
        <v>16549</v>
      </c>
      <c r="H2744">
        <v>3</v>
      </c>
      <c r="I2744">
        <v>439.3</v>
      </c>
    </row>
    <row r="2745" spans="1:9" x14ac:dyDescent="0.25">
      <c r="A2745">
        <v>3744</v>
      </c>
      <c r="B2745" s="8">
        <v>45069</v>
      </c>
      <c r="C2745" t="s">
        <v>11831</v>
      </c>
      <c r="D2745" t="s">
        <v>11818</v>
      </c>
      <c r="E2745" t="s">
        <v>11828</v>
      </c>
      <c r="F2745" t="s">
        <v>16550</v>
      </c>
      <c r="G2745" t="s">
        <v>16551</v>
      </c>
      <c r="H2745">
        <v>1</v>
      </c>
      <c r="I2745">
        <v>716.39</v>
      </c>
    </row>
    <row r="2746" spans="1:9" x14ac:dyDescent="0.25">
      <c r="A2746">
        <v>3745</v>
      </c>
      <c r="B2746" s="8">
        <v>44875</v>
      </c>
      <c r="C2746" t="s">
        <v>11825</v>
      </c>
      <c r="D2746" t="s">
        <v>11832</v>
      </c>
      <c r="E2746" t="s">
        <v>11819</v>
      </c>
      <c r="F2746" t="s">
        <v>16552</v>
      </c>
      <c r="G2746" t="s">
        <v>16553</v>
      </c>
      <c r="H2746">
        <v>5</v>
      </c>
      <c r="I2746">
        <v>300.33</v>
      </c>
    </row>
    <row r="2747" spans="1:9" x14ac:dyDescent="0.25">
      <c r="A2747">
        <v>3746</v>
      </c>
      <c r="B2747" s="8">
        <v>44979</v>
      </c>
      <c r="C2747" t="s">
        <v>11835</v>
      </c>
      <c r="D2747" t="s">
        <v>11818</v>
      </c>
      <c r="E2747" t="s">
        <v>11828</v>
      </c>
      <c r="F2747" t="s">
        <v>16554</v>
      </c>
      <c r="G2747" t="s">
        <v>16555</v>
      </c>
      <c r="H2747">
        <v>3</v>
      </c>
      <c r="I2747">
        <v>337.15</v>
      </c>
    </row>
    <row r="2748" spans="1:9" x14ac:dyDescent="0.25">
      <c r="A2748">
        <v>3747</v>
      </c>
      <c r="B2748" s="8">
        <v>44852</v>
      </c>
      <c r="C2748" t="s">
        <v>11822</v>
      </c>
      <c r="D2748" t="s">
        <v>11832</v>
      </c>
      <c r="E2748" t="s">
        <v>11819</v>
      </c>
      <c r="F2748" t="s">
        <v>16556</v>
      </c>
      <c r="G2748" t="s">
        <v>16557</v>
      </c>
      <c r="H2748">
        <v>5</v>
      </c>
      <c r="I2748">
        <v>725.6</v>
      </c>
    </row>
    <row r="2749" spans="1:9" x14ac:dyDescent="0.25">
      <c r="A2749">
        <v>3748</v>
      </c>
      <c r="B2749" s="8">
        <v>44918</v>
      </c>
      <c r="C2749" t="s">
        <v>11817</v>
      </c>
      <c r="D2749" t="s">
        <v>11818</v>
      </c>
      <c r="E2749" t="s">
        <v>11819</v>
      </c>
      <c r="F2749" t="s">
        <v>16558</v>
      </c>
      <c r="G2749" t="s">
        <v>16559</v>
      </c>
      <c r="H2749">
        <v>5</v>
      </c>
      <c r="I2749">
        <v>588.88</v>
      </c>
    </row>
    <row r="2750" spans="1:9" x14ac:dyDescent="0.25">
      <c r="A2750">
        <v>3749</v>
      </c>
      <c r="B2750" s="8">
        <v>44832</v>
      </c>
      <c r="C2750" t="s">
        <v>11825</v>
      </c>
      <c r="D2750" t="s">
        <v>11832</v>
      </c>
      <c r="E2750" t="s">
        <v>11828</v>
      </c>
      <c r="F2750" t="s">
        <v>16560</v>
      </c>
      <c r="G2750" t="s">
        <v>16561</v>
      </c>
      <c r="H2750">
        <v>4</v>
      </c>
      <c r="I2750">
        <v>742.98</v>
      </c>
    </row>
    <row r="2751" spans="1:9" x14ac:dyDescent="0.25">
      <c r="A2751">
        <v>3750</v>
      </c>
      <c r="B2751" s="8">
        <v>44831</v>
      </c>
      <c r="C2751" t="s">
        <v>11835</v>
      </c>
      <c r="D2751" t="s">
        <v>11832</v>
      </c>
      <c r="E2751" t="s">
        <v>11828</v>
      </c>
      <c r="F2751" t="s">
        <v>16562</v>
      </c>
      <c r="G2751" t="s">
        <v>16563</v>
      </c>
      <c r="H2751">
        <v>5</v>
      </c>
      <c r="I2751">
        <v>283.05</v>
      </c>
    </row>
    <row r="2752" spans="1:9" x14ac:dyDescent="0.25">
      <c r="A2752">
        <v>3751</v>
      </c>
      <c r="B2752" s="8">
        <v>44845</v>
      </c>
      <c r="C2752" t="s">
        <v>11817</v>
      </c>
      <c r="D2752" t="s">
        <v>11818</v>
      </c>
      <c r="E2752" t="s">
        <v>11819</v>
      </c>
      <c r="F2752" t="s">
        <v>16564</v>
      </c>
      <c r="G2752" t="s">
        <v>16565</v>
      </c>
      <c r="H2752">
        <v>4</v>
      </c>
      <c r="I2752">
        <v>511.13</v>
      </c>
    </row>
    <row r="2753" spans="1:9" x14ac:dyDescent="0.25">
      <c r="A2753">
        <v>3752</v>
      </c>
      <c r="B2753" s="8">
        <v>45077</v>
      </c>
      <c r="C2753" t="s">
        <v>11831</v>
      </c>
      <c r="D2753" t="s">
        <v>11818</v>
      </c>
      <c r="E2753" t="s">
        <v>11828</v>
      </c>
      <c r="F2753" t="s">
        <v>16566</v>
      </c>
      <c r="G2753" t="s">
        <v>16567</v>
      </c>
      <c r="H2753">
        <v>1</v>
      </c>
      <c r="I2753">
        <v>158.86000000000001</v>
      </c>
    </row>
    <row r="2754" spans="1:9" x14ac:dyDescent="0.25">
      <c r="A2754">
        <v>3753</v>
      </c>
      <c r="B2754" s="8">
        <v>44823</v>
      </c>
      <c r="C2754" t="s">
        <v>11835</v>
      </c>
      <c r="D2754" t="s">
        <v>11832</v>
      </c>
      <c r="E2754" t="s">
        <v>11819</v>
      </c>
      <c r="F2754" t="s">
        <v>16568</v>
      </c>
      <c r="G2754" t="s">
        <v>16569</v>
      </c>
      <c r="H2754">
        <v>1</v>
      </c>
      <c r="I2754">
        <v>741.95</v>
      </c>
    </row>
    <row r="2755" spans="1:9" x14ac:dyDescent="0.25">
      <c r="A2755">
        <v>3754</v>
      </c>
      <c r="B2755" s="8">
        <v>45141</v>
      </c>
      <c r="C2755" t="s">
        <v>11825</v>
      </c>
      <c r="D2755" t="s">
        <v>11832</v>
      </c>
      <c r="E2755" t="s">
        <v>11819</v>
      </c>
      <c r="F2755" t="s">
        <v>16570</v>
      </c>
      <c r="G2755" t="s">
        <v>16571</v>
      </c>
      <c r="H2755">
        <v>4</v>
      </c>
      <c r="I2755">
        <v>132.52000000000001</v>
      </c>
    </row>
    <row r="2756" spans="1:9" x14ac:dyDescent="0.25">
      <c r="A2756">
        <v>3755</v>
      </c>
      <c r="B2756" s="8">
        <v>45104</v>
      </c>
      <c r="C2756" t="s">
        <v>11817</v>
      </c>
      <c r="D2756" t="s">
        <v>11818</v>
      </c>
      <c r="E2756" t="s">
        <v>11828</v>
      </c>
      <c r="F2756" t="s">
        <v>16572</v>
      </c>
      <c r="G2756" t="s">
        <v>16573</v>
      </c>
      <c r="H2756">
        <v>1</v>
      </c>
      <c r="I2756">
        <v>736.19</v>
      </c>
    </row>
    <row r="2757" spans="1:9" x14ac:dyDescent="0.25">
      <c r="A2757">
        <v>3756</v>
      </c>
      <c r="B2757" s="8">
        <v>45012</v>
      </c>
      <c r="C2757" t="s">
        <v>11825</v>
      </c>
      <c r="D2757" t="s">
        <v>11832</v>
      </c>
      <c r="E2757" t="s">
        <v>11819</v>
      </c>
      <c r="F2757" t="s">
        <v>16574</v>
      </c>
      <c r="G2757" t="s">
        <v>16575</v>
      </c>
      <c r="H2757">
        <v>4</v>
      </c>
      <c r="I2757">
        <v>521.51</v>
      </c>
    </row>
    <row r="2758" spans="1:9" x14ac:dyDescent="0.25">
      <c r="A2758">
        <v>3757</v>
      </c>
      <c r="B2758" s="8">
        <v>44855</v>
      </c>
      <c r="C2758" t="s">
        <v>11825</v>
      </c>
      <c r="D2758" t="s">
        <v>11818</v>
      </c>
      <c r="E2758" t="s">
        <v>11819</v>
      </c>
      <c r="F2758" t="s">
        <v>15118</v>
      </c>
      <c r="G2758" t="s">
        <v>16576</v>
      </c>
      <c r="H2758">
        <v>2</v>
      </c>
      <c r="I2758">
        <v>132.09</v>
      </c>
    </row>
    <row r="2759" spans="1:9" x14ac:dyDescent="0.25">
      <c r="A2759">
        <v>3758</v>
      </c>
      <c r="B2759" s="8">
        <v>44942</v>
      </c>
      <c r="C2759" t="s">
        <v>11822</v>
      </c>
      <c r="D2759" t="s">
        <v>11818</v>
      </c>
      <c r="E2759" t="s">
        <v>11819</v>
      </c>
      <c r="F2759" t="s">
        <v>13975</v>
      </c>
      <c r="G2759" t="s">
        <v>15920</v>
      </c>
      <c r="H2759">
        <v>4</v>
      </c>
      <c r="I2759">
        <v>917.17</v>
      </c>
    </row>
    <row r="2760" spans="1:9" x14ac:dyDescent="0.25">
      <c r="A2760">
        <v>3759</v>
      </c>
      <c r="B2760" s="8">
        <v>44873</v>
      </c>
      <c r="C2760" t="s">
        <v>11835</v>
      </c>
      <c r="D2760" t="s">
        <v>11818</v>
      </c>
      <c r="E2760" t="s">
        <v>11828</v>
      </c>
      <c r="F2760" t="s">
        <v>16577</v>
      </c>
      <c r="G2760" t="s">
        <v>16578</v>
      </c>
      <c r="H2760">
        <v>2</v>
      </c>
      <c r="I2760">
        <v>790.71</v>
      </c>
    </row>
    <row r="2761" spans="1:9" x14ac:dyDescent="0.25">
      <c r="A2761">
        <v>3760</v>
      </c>
      <c r="B2761" s="8">
        <v>44893</v>
      </c>
      <c r="C2761" t="s">
        <v>11825</v>
      </c>
      <c r="D2761" t="s">
        <v>11832</v>
      </c>
      <c r="E2761" t="s">
        <v>11828</v>
      </c>
      <c r="F2761" t="s">
        <v>16579</v>
      </c>
      <c r="G2761" t="s">
        <v>16580</v>
      </c>
      <c r="H2761">
        <v>1</v>
      </c>
      <c r="I2761">
        <v>680.48</v>
      </c>
    </row>
    <row r="2762" spans="1:9" x14ac:dyDescent="0.25">
      <c r="A2762">
        <v>3761</v>
      </c>
      <c r="B2762" s="8">
        <v>44791</v>
      </c>
      <c r="C2762" t="s">
        <v>11817</v>
      </c>
      <c r="D2762" t="s">
        <v>11832</v>
      </c>
      <c r="E2762" t="s">
        <v>11819</v>
      </c>
      <c r="F2762" t="s">
        <v>10748</v>
      </c>
      <c r="G2762" t="s">
        <v>16581</v>
      </c>
      <c r="H2762">
        <v>1</v>
      </c>
      <c r="I2762">
        <v>947.57</v>
      </c>
    </row>
    <row r="2763" spans="1:9" x14ac:dyDescent="0.25">
      <c r="A2763">
        <v>3762</v>
      </c>
      <c r="B2763" s="8">
        <v>45092</v>
      </c>
      <c r="C2763" t="s">
        <v>11835</v>
      </c>
      <c r="D2763" t="s">
        <v>11818</v>
      </c>
      <c r="E2763" t="s">
        <v>11819</v>
      </c>
      <c r="F2763" t="s">
        <v>16582</v>
      </c>
      <c r="G2763" t="s">
        <v>16583</v>
      </c>
      <c r="H2763">
        <v>2</v>
      </c>
      <c r="I2763">
        <v>594.61</v>
      </c>
    </row>
    <row r="2764" spans="1:9" x14ac:dyDescent="0.25">
      <c r="A2764">
        <v>3763</v>
      </c>
      <c r="B2764" s="8">
        <v>44878</v>
      </c>
      <c r="C2764" t="s">
        <v>11825</v>
      </c>
      <c r="D2764" t="s">
        <v>11832</v>
      </c>
      <c r="E2764" t="s">
        <v>11819</v>
      </c>
      <c r="F2764" t="s">
        <v>16584</v>
      </c>
      <c r="G2764" t="s">
        <v>16585</v>
      </c>
      <c r="H2764">
        <v>1</v>
      </c>
      <c r="I2764">
        <v>775.59</v>
      </c>
    </row>
    <row r="2765" spans="1:9" x14ac:dyDescent="0.25">
      <c r="A2765">
        <v>3764</v>
      </c>
      <c r="B2765" s="8">
        <v>44803</v>
      </c>
      <c r="C2765" t="s">
        <v>11831</v>
      </c>
      <c r="D2765" t="s">
        <v>11832</v>
      </c>
      <c r="E2765" t="s">
        <v>11819</v>
      </c>
      <c r="F2765" t="s">
        <v>16586</v>
      </c>
      <c r="G2765" t="s">
        <v>16587</v>
      </c>
      <c r="H2765">
        <v>2</v>
      </c>
      <c r="I2765">
        <v>239.16</v>
      </c>
    </row>
    <row r="2766" spans="1:9" x14ac:dyDescent="0.25">
      <c r="A2766">
        <v>3765</v>
      </c>
      <c r="B2766" s="8">
        <v>44890</v>
      </c>
      <c r="C2766" t="s">
        <v>11817</v>
      </c>
      <c r="D2766" t="s">
        <v>11818</v>
      </c>
      <c r="E2766" t="s">
        <v>11828</v>
      </c>
      <c r="F2766" t="s">
        <v>16588</v>
      </c>
      <c r="G2766" t="s">
        <v>16589</v>
      </c>
      <c r="H2766">
        <v>5</v>
      </c>
      <c r="I2766">
        <v>275.94</v>
      </c>
    </row>
    <row r="2767" spans="1:9" x14ac:dyDescent="0.25">
      <c r="A2767">
        <v>3766</v>
      </c>
      <c r="B2767" s="8">
        <v>45012</v>
      </c>
      <c r="C2767" t="s">
        <v>11825</v>
      </c>
      <c r="D2767" t="s">
        <v>11818</v>
      </c>
      <c r="E2767" t="s">
        <v>11819</v>
      </c>
      <c r="F2767" t="s">
        <v>16590</v>
      </c>
      <c r="G2767" t="s">
        <v>16591</v>
      </c>
      <c r="H2767">
        <v>4</v>
      </c>
      <c r="I2767">
        <v>466.32</v>
      </c>
    </row>
    <row r="2768" spans="1:9" x14ac:dyDescent="0.25">
      <c r="A2768">
        <v>3767</v>
      </c>
      <c r="B2768" s="8">
        <v>44905</v>
      </c>
      <c r="C2768" t="s">
        <v>11822</v>
      </c>
      <c r="D2768" t="s">
        <v>11818</v>
      </c>
      <c r="E2768" t="s">
        <v>11828</v>
      </c>
      <c r="F2768" t="s">
        <v>16592</v>
      </c>
      <c r="G2768" t="s">
        <v>16593</v>
      </c>
      <c r="H2768">
        <v>4</v>
      </c>
      <c r="I2768">
        <v>840.46</v>
      </c>
    </row>
    <row r="2769" spans="1:9" x14ac:dyDescent="0.25">
      <c r="A2769">
        <v>3768</v>
      </c>
      <c r="B2769" s="8">
        <v>45017</v>
      </c>
      <c r="C2769" t="s">
        <v>11822</v>
      </c>
      <c r="D2769" t="s">
        <v>11818</v>
      </c>
      <c r="E2769" t="s">
        <v>11828</v>
      </c>
      <c r="F2769" t="s">
        <v>11640</v>
      </c>
      <c r="G2769" t="s">
        <v>16594</v>
      </c>
      <c r="H2769">
        <v>3</v>
      </c>
      <c r="I2769">
        <v>145.76</v>
      </c>
    </row>
    <row r="2770" spans="1:9" x14ac:dyDescent="0.25">
      <c r="A2770">
        <v>3769</v>
      </c>
      <c r="B2770" s="8">
        <v>44905</v>
      </c>
      <c r="C2770" t="s">
        <v>11835</v>
      </c>
      <c r="D2770" t="s">
        <v>11818</v>
      </c>
      <c r="E2770" t="s">
        <v>11819</v>
      </c>
      <c r="F2770" t="s">
        <v>16595</v>
      </c>
      <c r="G2770" t="s">
        <v>15637</v>
      </c>
      <c r="H2770">
        <v>2</v>
      </c>
      <c r="I2770">
        <v>647.70000000000005</v>
      </c>
    </row>
    <row r="2771" spans="1:9" x14ac:dyDescent="0.25">
      <c r="A2771">
        <v>3770</v>
      </c>
      <c r="B2771" s="8">
        <v>45053</v>
      </c>
      <c r="C2771" t="s">
        <v>11835</v>
      </c>
      <c r="D2771" t="s">
        <v>11818</v>
      </c>
      <c r="E2771" t="s">
        <v>11819</v>
      </c>
      <c r="F2771" t="s">
        <v>15931</v>
      </c>
      <c r="G2771" t="s">
        <v>16596</v>
      </c>
      <c r="H2771">
        <v>2</v>
      </c>
      <c r="I2771">
        <v>536.20000000000005</v>
      </c>
    </row>
    <row r="2772" spans="1:9" x14ac:dyDescent="0.25">
      <c r="A2772">
        <v>3771</v>
      </c>
      <c r="B2772" s="8">
        <v>45011</v>
      </c>
      <c r="C2772" t="s">
        <v>11831</v>
      </c>
      <c r="D2772" t="s">
        <v>11818</v>
      </c>
      <c r="E2772" t="s">
        <v>11819</v>
      </c>
      <c r="F2772" t="s">
        <v>12602</v>
      </c>
      <c r="G2772" t="s">
        <v>16597</v>
      </c>
      <c r="H2772">
        <v>5</v>
      </c>
      <c r="I2772">
        <v>769.97</v>
      </c>
    </row>
    <row r="2773" spans="1:9" x14ac:dyDescent="0.25">
      <c r="A2773">
        <v>3772</v>
      </c>
      <c r="B2773" s="8">
        <v>44927</v>
      </c>
      <c r="C2773" t="s">
        <v>11831</v>
      </c>
      <c r="D2773" t="s">
        <v>11832</v>
      </c>
      <c r="E2773" t="s">
        <v>11828</v>
      </c>
      <c r="F2773" t="s">
        <v>7022</v>
      </c>
      <c r="G2773" t="s">
        <v>16598</v>
      </c>
      <c r="H2773">
        <v>1</v>
      </c>
      <c r="I2773">
        <v>894.66</v>
      </c>
    </row>
    <row r="2774" spans="1:9" x14ac:dyDescent="0.25">
      <c r="A2774">
        <v>3773</v>
      </c>
      <c r="B2774" s="8">
        <v>44880</v>
      </c>
      <c r="C2774" t="s">
        <v>11835</v>
      </c>
      <c r="D2774" t="s">
        <v>11832</v>
      </c>
      <c r="E2774" t="s">
        <v>11819</v>
      </c>
      <c r="F2774" t="s">
        <v>16599</v>
      </c>
      <c r="G2774" t="s">
        <v>16600</v>
      </c>
      <c r="H2774">
        <v>2</v>
      </c>
      <c r="I2774">
        <v>374.02</v>
      </c>
    </row>
    <row r="2775" spans="1:9" x14ac:dyDescent="0.25">
      <c r="A2775">
        <v>3774</v>
      </c>
      <c r="B2775" s="8">
        <v>45018</v>
      </c>
      <c r="C2775" t="s">
        <v>11822</v>
      </c>
      <c r="D2775" t="s">
        <v>11818</v>
      </c>
      <c r="E2775" t="s">
        <v>11828</v>
      </c>
      <c r="F2775" t="s">
        <v>16601</v>
      </c>
      <c r="G2775" t="s">
        <v>16602</v>
      </c>
      <c r="H2775">
        <v>5</v>
      </c>
      <c r="I2775">
        <v>569.41999999999996</v>
      </c>
    </row>
    <row r="2776" spans="1:9" x14ac:dyDescent="0.25">
      <c r="A2776">
        <v>3775</v>
      </c>
      <c r="B2776" s="8">
        <v>44879</v>
      </c>
      <c r="C2776" t="s">
        <v>11817</v>
      </c>
      <c r="D2776" t="s">
        <v>11818</v>
      </c>
      <c r="E2776" t="s">
        <v>11828</v>
      </c>
      <c r="F2776" t="s">
        <v>16603</v>
      </c>
      <c r="G2776" t="s">
        <v>16604</v>
      </c>
      <c r="H2776">
        <v>1</v>
      </c>
      <c r="I2776">
        <v>172.82</v>
      </c>
    </row>
    <row r="2777" spans="1:9" x14ac:dyDescent="0.25">
      <c r="A2777">
        <v>3776</v>
      </c>
      <c r="B2777" s="8">
        <v>45048</v>
      </c>
      <c r="C2777" t="s">
        <v>11835</v>
      </c>
      <c r="D2777" t="s">
        <v>11818</v>
      </c>
      <c r="E2777" t="s">
        <v>11828</v>
      </c>
      <c r="F2777" t="s">
        <v>16605</v>
      </c>
      <c r="G2777" t="s">
        <v>16606</v>
      </c>
      <c r="H2777">
        <v>4</v>
      </c>
      <c r="I2777">
        <v>585.84</v>
      </c>
    </row>
    <row r="2778" spans="1:9" x14ac:dyDescent="0.25">
      <c r="A2778">
        <v>3777</v>
      </c>
      <c r="B2778" s="8">
        <v>44847</v>
      </c>
      <c r="C2778" t="s">
        <v>11835</v>
      </c>
      <c r="D2778" t="s">
        <v>11832</v>
      </c>
      <c r="E2778" t="s">
        <v>11828</v>
      </c>
      <c r="F2778" t="s">
        <v>16607</v>
      </c>
      <c r="G2778" t="s">
        <v>16608</v>
      </c>
      <c r="H2778">
        <v>1</v>
      </c>
      <c r="I2778">
        <v>759.38</v>
      </c>
    </row>
    <row r="2779" spans="1:9" x14ac:dyDescent="0.25">
      <c r="A2779">
        <v>3778</v>
      </c>
      <c r="B2779" s="8">
        <v>44817</v>
      </c>
      <c r="C2779" t="s">
        <v>11817</v>
      </c>
      <c r="D2779" t="s">
        <v>11818</v>
      </c>
      <c r="E2779" t="s">
        <v>11828</v>
      </c>
      <c r="F2779" t="s">
        <v>16609</v>
      </c>
      <c r="G2779" t="s">
        <v>16610</v>
      </c>
      <c r="H2779">
        <v>5</v>
      </c>
      <c r="I2779">
        <v>341.74</v>
      </c>
    </row>
    <row r="2780" spans="1:9" x14ac:dyDescent="0.25">
      <c r="A2780">
        <v>3779</v>
      </c>
      <c r="B2780" s="8">
        <v>45075</v>
      </c>
      <c r="C2780" t="s">
        <v>11835</v>
      </c>
      <c r="D2780" t="s">
        <v>11832</v>
      </c>
      <c r="E2780" t="s">
        <v>11819</v>
      </c>
      <c r="F2780" t="s">
        <v>7124</v>
      </c>
      <c r="G2780" t="s">
        <v>16611</v>
      </c>
      <c r="H2780">
        <v>3</v>
      </c>
      <c r="I2780">
        <v>733.04</v>
      </c>
    </row>
    <row r="2781" spans="1:9" x14ac:dyDescent="0.25">
      <c r="A2781">
        <v>3780</v>
      </c>
      <c r="B2781" s="8">
        <v>44965</v>
      </c>
      <c r="C2781" t="s">
        <v>11817</v>
      </c>
      <c r="D2781" t="s">
        <v>11818</v>
      </c>
      <c r="E2781" t="s">
        <v>11819</v>
      </c>
      <c r="F2781" t="s">
        <v>16612</v>
      </c>
      <c r="G2781" t="s">
        <v>16613</v>
      </c>
      <c r="H2781">
        <v>2</v>
      </c>
      <c r="I2781">
        <v>658.27</v>
      </c>
    </row>
    <row r="2782" spans="1:9" x14ac:dyDescent="0.25">
      <c r="A2782">
        <v>3781</v>
      </c>
      <c r="B2782" s="8">
        <v>45237</v>
      </c>
      <c r="C2782" t="s">
        <v>11817</v>
      </c>
      <c r="D2782" t="s">
        <v>11832</v>
      </c>
      <c r="E2782" t="s">
        <v>11819</v>
      </c>
      <c r="F2782" t="s">
        <v>16614</v>
      </c>
      <c r="G2782" t="s">
        <v>16615</v>
      </c>
      <c r="H2782">
        <v>1</v>
      </c>
      <c r="I2782">
        <v>124.77</v>
      </c>
    </row>
    <row r="2783" spans="1:9" x14ac:dyDescent="0.25">
      <c r="A2783">
        <v>3782</v>
      </c>
      <c r="B2783" s="8">
        <v>44877</v>
      </c>
      <c r="C2783" t="s">
        <v>11825</v>
      </c>
      <c r="D2783" t="s">
        <v>11818</v>
      </c>
      <c r="E2783" t="s">
        <v>11828</v>
      </c>
      <c r="F2783" t="s">
        <v>12642</v>
      </c>
      <c r="G2783" t="s">
        <v>16616</v>
      </c>
      <c r="H2783">
        <v>5</v>
      </c>
      <c r="I2783">
        <v>506.4</v>
      </c>
    </row>
    <row r="2784" spans="1:9" x14ac:dyDescent="0.25">
      <c r="A2784">
        <v>3783</v>
      </c>
      <c r="B2784" s="8">
        <v>44951</v>
      </c>
      <c r="C2784" t="s">
        <v>11825</v>
      </c>
      <c r="D2784" t="s">
        <v>11832</v>
      </c>
      <c r="E2784" t="s">
        <v>11828</v>
      </c>
      <c r="F2784" t="s">
        <v>16617</v>
      </c>
      <c r="G2784" t="s">
        <v>16618</v>
      </c>
      <c r="H2784">
        <v>5</v>
      </c>
      <c r="I2784">
        <v>851.24</v>
      </c>
    </row>
    <row r="2785" spans="1:9" x14ac:dyDescent="0.25">
      <c r="A2785">
        <v>3784</v>
      </c>
      <c r="B2785" s="8">
        <v>44905</v>
      </c>
      <c r="C2785" t="s">
        <v>11831</v>
      </c>
      <c r="D2785" t="s">
        <v>11818</v>
      </c>
      <c r="E2785" t="s">
        <v>11828</v>
      </c>
      <c r="F2785" t="s">
        <v>16619</v>
      </c>
      <c r="G2785" t="s">
        <v>16620</v>
      </c>
      <c r="H2785">
        <v>2</v>
      </c>
      <c r="I2785">
        <v>671.12</v>
      </c>
    </row>
    <row r="2786" spans="1:9" x14ac:dyDescent="0.25">
      <c r="A2786">
        <v>3785</v>
      </c>
      <c r="B2786" s="8">
        <v>44571</v>
      </c>
      <c r="C2786" t="s">
        <v>11835</v>
      </c>
      <c r="D2786" t="s">
        <v>11832</v>
      </c>
      <c r="E2786" t="s">
        <v>11828</v>
      </c>
      <c r="F2786" t="s">
        <v>16621</v>
      </c>
      <c r="G2786" t="s">
        <v>16622</v>
      </c>
      <c r="H2786">
        <v>1</v>
      </c>
      <c r="I2786">
        <v>257.8</v>
      </c>
    </row>
    <row r="2787" spans="1:9" x14ac:dyDescent="0.25">
      <c r="A2787">
        <v>3786</v>
      </c>
      <c r="B2787" s="8">
        <v>45033</v>
      </c>
      <c r="C2787" t="s">
        <v>11822</v>
      </c>
      <c r="D2787" t="s">
        <v>11832</v>
      </c>
      <c r="E2787" t="s">
        <v>11819</v>
      </c>
      <c r="F2787" t="s">
        <v>16623</v>
      </c>
      <c r="G2787" t="s">
        <v>16624</v>
      </c>
      <c r="H2787">
        <v>4</v>
      </c>
      <c r="I2787">
        <v>280.06</v>
      </c>
    </row>
    <row r="2788" spans="1:9" x14ac:dyDescent="0.25">
      <c r="A2788">
        <v>3787</v>
      </c>
      <c r="B2788" s="8">
        <v>45042</v>
      </c>
      <c r="C2788" t="s">
        <v>11835</v>
      </c>
      <c r="D2788" t="s">
        <v>11832</v>
      </c>
      <c r="E2788" t="s">
        <v>11828</v>
      </c>
      <c r="F2788" t="s">
        <v>16625</v>
      </c>
      <c r="G2788" t="s">
        <v>16626</v>
      </c>
      <c r="H2788">
        <v>4</v>
      </c>
      <c r="I2788">
        <v>140.03</v>
      </c>
    </row>
    <row r="2789" spans="1:9" x14ac:dyDescent="0.25">
      <c r="A2789">
        <v>3788</v>
      </c>
      <c r="B2789" s="8">
        <v>45006</v>
      </c>
      <c r="C2789" t="s">
        <v>11817</v>
      </c>
      <c r="D2789" t="s">
        <v>11832</v>
      </c>
      <c r="E2789" t="s">
        <v>11828</v>
      </c>
      <c r="F2789" t="s">
        <v>13812</v>
      </c>
      <c r="G2789" t="s">
        <v>13446</v>
      </c>
      <c r="H2789">
        <v>2</v>
      </c>
      <c r="I2789">
        <v>796.95</v>
      </c>
    </row>
    <row r="2790" spans="1:9" x14ac:dyDescent="0.25">
      <c r="A2790">
        <v>3789</v>
      </c>
      <c r="B2790" s="8">
        <v>44860</v>
      </c>
      <c r="C2790" t="s">
        <v>11825</v>
      </c>
      <c r="D2790" t="s">
        <v>11832</v>
      </c>
      <c r="E2790" t="s">
        <v>11819</v>
      </c>
      <c r="F2790" t="s">
        <v>16627</v>
      </c>
      <c r="G2790" t="s">
        <v>16628</v>
      </c>
      <c r="H2790">
        <v>1</v>
      </c>
      <c r="I2790">
        <v>997.38</v>
      </c>
    </row>
    <row r="2791" spans="1:9" x14ac:dyDescent="0.25">
      <c r="A2791">
        <v>3790</v>
      </c>
      <c r="B2791" s="8">
        <v>45003</v>
      </c>
      <c r="C2791" t="s">
        <v>11831</v>
      </c>
      <c r="D2791" t="s">
        <v>11832</v>
      </c>
      <c r="E2791" t="s">
        <v>11828</v>
      </c>
      <c r="F2791" t="s">
        <v>16629</v>
      </c>
      <c r="G2791" t="s">
        <v>16630</v>
      </c>
      <c r="H2791">
        <v>2</v>
      </c>
      <c r="I2791">
        <v>676.95</v>
      </c>
    </row>
    <row r="2792" spans="1:9" x14ac:dyDescent="0.25">
      <c r="A2792">
        <v>3791</v>
      </c>
      <c r="B2792" s="8">
        <v>45262</v>
      </c>
      <c r="C2792" t="s">
        <v>11822</v>
      </c>
      <c r="D2792" t="s">
        <v>11832</v>
      </c>
      <c r="E2792" t="s">
        <v>11819</v>
      </c>
      <c r="F2792" t="s">
        <v>16631</v>
      </c>
      <c r="G2792" t="s">
        <v>16632</v>
      </c>
      <c r="H2792">
        <v>2</v>
      </c>
      <c r="I2792">
        <v>348.89</v>
      </c>
    </row>
    <row r="2793" spans="1:9" x14ac:dyDescent="0.25">
      <c r="A2793">
        <v>3792</v>
      </c>
      <c r="B2793" s="8">
        <v>44813</v>
      </c>
      <c r="C2793" t="s">
        <v>11835</v>
      </c>
      <c r="D2793" t="s">
        <v>11832</v>
      </c>
      <c r="E2793" t="s">
        <v>11828</v>
      </c>
      <c r="F2793" t="s">
        <v>12222</v>
      </c>
      <c r="G2793" t="s">
        <v>16633</v>
      </c>
      <c r="H2793">
        <v>1</v>
      </c>
      <c r="I2793">
        <v>385.62</v>
      </c>
    </row>
    <row r="2794" spans="1:9" x14ac:dyDescent="0.25">
      <c r="A2794">
        <v>3793</v>
      </c>
      <c r="B2794" s="8">
        <v>44889</v>
      </c>
      <c r="C2794" t="s">
        <v>11835</v>
      </c>
      <c r="D2794" t="s">
        <v>11818</v>
      </c>
      <c r="E2794" t="s">
        <v>11828</v>
      </c>
      <c r="F2794" t="s">
        <v>16634</v>
      </c>
      <c r="G2794" t="s">
        <v>16635</v>
      </c>
      <c r="H2794">
        <v>2</v>
      </c>
      <c r="I2794">
        <v>552.66999999999996</v>
      </c>
    </row>
    <row r="2795" spans="1:9" x14ac:dyDescent="0.25">
      <c r="A2795">
        <v>3794</v>
      </c>
      <c r="B2795" s="8">
        <v>45033</v>
      </c>
      <c r="C2795" t="s">
        <v>11831</v>
      </c>
      <c r="D2795" t="s">
        <v>11832</v>
      </c>
      <c r="E2795" t="s">
        <v>11819</v>
      </c>
      <c r="F2795" t="s">
        <v>16636</v>
      </c>
      <c r="G2795" t="s">
        <v>16637</v>
      </c>
      <c r="H2795">
        <v>2</v>
      </c>
      <c r="I2795">
        <v>645.11</v>
      </c>
    </row>
    <row r="2796" spans="1:9" x14ac:dyDescent="0.25">
      <c r="A2796">
        <v>3795</v>
      </c>
      <c r="B2796" s="8">
        <v>44951</v>
      </c>
      <c r="C2796" t="s">
        <v>11835</v>
      </c>
      <c r="D2796" t="s">
        <v>11832</v>
      </c>
      <c r="E2796" t="s">
        <v>11828</v>
      </c>
      <c r="F2796" t="s">
        <v>13975</v>
      </c>
      <c r="G2796" t="s">
        <v>16638</v>
      </c>
      <c r="H2796">
        <v>1</v>
      </c>
      <c r="I2796">
        <v>954.02</v>
      </c>
    </row>
    <row r="2797" spans="1:9" x14ac:dyDescent="0.25">
      <c r="A2797">
        <v>3796</v>
      </c>
      <c r="B2797" s="8">
        <v>44992</v>
      </c>
      <c r="C2797" t="s">
        <v>11825</v>
      </c>
      <c r="D2797" t="s">
        <v>11832</v>
      </c>
      <c r="E2797" t="s">
        <v>11819</v>
      </c>
      <c r="F2797" t="s">
        <v>16639</v>
      </c>
      <c r="G2797" t="s">
        <v>16640</v>
      </c>
      <c r="H2797">
        <v>5</v>
      </c>
      <c r="I2797">
        <v>255.74</v>
      </c>
    </row>
    <row r="2798" spans="1:9" x14ac:dyDescent="0.25">
      <c r="A2798">
        <v>3797</v>
      </c>
      <c r="B2798" s="8">
        <v>45172</v>
      </c>
      <c r="C2798" t="s">
        <v>11825</v>
      </c>
      <c r="D2798" t="s">
        <v>11832</v>
      </c>
      <c r="E2798" t="s">
        <v>11828</v>
      </c>
      <c r="F2798" t="s">
        <v>16641</v>
      </c>
      <c r="G2798" t="s">
        <v>16642</v>
      </c>
      <c r="H2798">
        <v>2</v>
      </c>
      <c r="I2798">
        <v>279.38</v>
      </c>
    </row>
    <row r="2799" spans="1:9" x14ac:dyDescent="0.25">
      <c r="A2799">
        <v>3798</v>
      </c>
      <c r="B2799" s="8">
        <v>44795</v>
      </c>
      <c r="C2799" t="s">
        <v>11835</v>
      </c>
      <c r="D2799" t="s">
        <v>11832</v>
      </c>
      <c r="E2799" t="s">
        <v>11828</v>
      </c>
      <c r="F2799" t="s">
        <v>14725</v>
      </c>
      <c r="G2799" t="s">
        <v>16643</v>
      </c>
      <c r="H2799">
        <v>5</v>
      </c>
      <c r="I2799">
        <v>303.44</v>
      </c>
    </row>
    <row r="2800" spans="1:9" x14ac:dyDescent="0.25">
      <c r="A2800">
        <v>3799</v>
      </c>
      <c r="B2800" s="8">
        <v>44750</v>
      </c>
      <c r="C2800" t="s">
        <v>11831</v>
      </c>
      <c r="D2800" t="s">
        <v>11818</v>
      </c>
      <c r="E2800" t="s">
        <v>11819</v>
      </c>
      <c r="F2800" t="s">
        <v>16644</v>
      </c>
      <c r="G2800" t="s">
        <v>16645</v>
      </c>
      <c r="H2800">
        <v>4</v>
      </c>
      <c r="I2800">
        <v>809.38</v>
      </c>
    </row>
    <row r="2801" spans="1:9" x14ac:dyDescent="0.25">
      <c r="A2801">
        <v>3800</v>
      </c>
      <c r="B2801" s="8">
        <v>44848</v>
      </c>
      <c r="C2801" t="s">
        <v>11817</v>
      </c>
      <c r="D2801" t="s">
        <v>11818</v>
      </c>
      <c r="E2801" t="s">
        <v>11828</v>
      </c>
      <c r="F2801" t="s">
        <v>5929</v>
      </c>
      <c r="G2801" t="s">
        <v>16646</v>
      </c>
      <c r="H2801">
        <v>4</v>
      </c>
      <c r="I2801">
        <v>886.12</v>
      </c>
    </row>
    <row r="2802" spans="1:9" x14ac:dyDescent="0.25">
      <c r="A2802">
        <v>3801</v>
      </c>
      <c r="B2802" s="8">
        <v>44930</v>
      </c>
      <c r="C2802" t="s">
        <v>11822</v>
      </c>
      <c r="D2802" t="s">
        <v>11832</v>
      </c>
      <c r="E2802" t="s">
        <v>11819</v>
      </c>
      <c r="F2802" t="s">
        <v>16647</v>
      </c>
      <c r="G2802" t="s">
        <v>12766</v>
      </c>
      <c r="H2802">
        <v>2</v>
      </c>
      <c r="I2802">
        <v>125.88</v>
      </c>
    </row>
    <row r="2803" spans="1:9" x14ac:dyDescent="0.25">
      <c r="A2803">
        <v>3802</v>
      </c>
      <c r="B2803" s="8">
        <v>44950</v>
      </c>
      <c r="C2803" t="s">
        <v>11822</v>
      </c>
      <c r="D2803" t="s">
        <v>11818</v>
      </c>
      <c r="E2803" t="s">
        <v>11828</v>
      </c>
      <c r="F2803" t="s">
        <v>16648</v>
      </c>
      <c r="G2803" t="s">
        <v>16649</v>
      </c>
      <c r="H2803">
        <v>1</v>
      </c>
      <c r="I2803">
        <v>493.72</v>
      </c>
    </row>
    <row r="2804" spans="1:9" x14ac:dyDescent="0.25">
      <c r="A2804">
        <v>3803</v>
      </c>
      <c r="B2804" s="8">
        <v>45262</v>
      </c>
      <c r="C2804" t="s">
        <v>11835</v>
      </c>
      <c r="D2804" t="s">
        <v>11832</v>
      </c>
      <c r="E2804" t="s">
        <v>11828</v>
      </c>
      <c r="F2804" t="s">
        <v>16650</v>
      </c>
      <c r="G2804" t="s">
        <v>14960</v>
      </c>
      <c r="H2804">
        <v>4</v>
      </c>
      <c r="I2804">
        <v>993.68</v>
      </c>
    </row>
    <row r="2805" spans="1:9" x14ac:dyDescent="0.25">
      <c r="A2805">
        <v>3804</v>
      </c>
      <c r="B2805" s="8">
        <v>44972</v>
      </c>
      <c r="C2805" t="s">
        <v>11817</v>
      </c>
      <c r="D2805" t="s">
        <v>11832</v>
      </c>
      <c r="E2805" t="s">
        <v>11819</v>
      </c>
      <c r="F2805" t="s">
        <v>16651</v>
      </c>
      <c r="G2805" t="s">
        <v>16652</v>
      </c>
      <c r="H2805">
        <v>4</v>
      </c>
      <c r="I2805">
        <v>414.55</v>
      </c>
    </row>
    <row r="2806" spans="1:9" x14ac:dyDescent="0.25">
      <c r="A2806">
        <v>3805</v>
      </c>
      <c r="B2806" s="8">
        <v>44804</v>
      </c>
      <c r="C2806" t="s">
        <v>11831</v>
      </c>
      <c r="D2806" t="s">
        <v>11832</v>
      </c>
      <c r="E2806" t="s">
        <v>11819</v>
      </c>
      <c r="F2806" t="s">
        <v>13951</v>
      </c>
      <c r="G2806" t="s">
        <v>16653</v>
      </c>
      <c r="H2806">
        <v>1</v>
      </c>
      <c r="I2806">
        <v>391.88</v>
      </c>
    </row>
    <row r="2807" spans="1:9" x14ac:dyDescent="0.25">
      <c r="A2807">
        <v>3806</v>
      </c>
      <c r="B2807" s="8">
        <v>44813</v>
      </c>
      <c r="C2807" t="s">
        <v>11817</v>
      </c>
      <c r="D2807" t="s">
        <v>11832</v>
      </c>
      <c r="E2807" t="s">
        <v>11828</v>
      </c>
      <c r="F2807" t="s">
        <v>16654</v>
      </c>
      <c r="G2807" t="s">
        <v>16655</v>
      </c>
      <c r="H2807">
        <v>4</v>
      </c>
      <c r="I2807">
        <v>600.64</v>
      </c>
    </row>
    <row r="2808" spans="1:9" x14ac:dyDescent="0.25">
      <c r="A2808">
        <v>3807</v>
      </c>
      <c r="B2808" s="8">
        <v>45011</v>
      </c>
      <c r="C2808" t="s">
        <v>11831</v>
      </c>
      <c r="D2808" t="s">
        <v>11832</v>
      </c>
      <c r="E2808" t="s">
        <v>11828</v>
      </c>
      <c r="F2808" t="s">
        <v>16656</v>
      </c>
      <c r="G2808" t="s">
        <v>16657</v>
      </c>
      <c r="H2808">
        <v>1</v>
      </c>
      <c r="I2808">
        <v>997.74</v>
      </c>
    </row>
    <row r="2809" spans="1:9" x14ac:dyDescent="0.25">
      <c r="A2809">
        <v>3808</v>
      </c>
      <c r="B2809" s="8">
        <v>44951</v>
      </c>
      <c r="C2809" t="s">
        <v>11825</v>
      </c>
      <c r="D2809" t="s">
        <v>11832</v>
      </c>
      <c r="E2809" t="s">
        <v>11828</v>
      </c>
      <c r="F2809" t="s">
        <v>16658</v>
      </c>
      <c r="G2809" t="s">
        <v>16659</v>
      </c>
      <c r="H2809">
        <v>4</v>
      </c>
      <c r="I2809">
        <v>254.26</v>
      </c>
    </row>
    <row r="2810" spans="1:9" x14ac:dyDescent="0.25">
      <c r="A2810">
        <v>3809</v>
      </c>
      <c r="B2810" s="8">
        <v>44855</v>
      </c>
      <c r="C2810" t="s">
        <v>11825</v>
      </c>
      <c r="D2810" t="s">
        <v>11832</v>
      </c>
      <c r="E2810" t="s">
        <v>11819</v>
      </c>
      <c r="F2810" t="s">
        <v>16660</v>
      </c>
      <c r="G2810" t="s">
        <v>16661</v>
      </c>
      <c r="H2810">
        <v>3</v>
      </c>
      <c r="I2810">
        <v>786.62</v>
      </c>
    </row>
    <row r="2811" spans="1:9" x14ac:dyDescent="0.25">
      <c r="A2811">
        <v>3810</v>
      </c>
      <c r="B2811" s="8">
        <v>44916</v>
      </c>
      <c r="C2811" t="s">
        <v>11831</v>
      </c>
      <c r="D2811" t="s">
        <v>11832</v>
      </c>
      <c r="E2811" t="s">
        <v>11828</v>
      </c>
      <c r="F2811" t="s">
        <v>16662</v>
      </c>
      <c r="G2811" t="s">
        <v>16663</v>
      </c>
      <c r="H2811">
        <v>3</v>
      </c>
      <c r="I2811">
        <v>189.7</v>
      </c>
    </row>
    <row r="2812" spans="1:9" x14ac:dyDescent="0.25">
      <c r="A2812">
        <v>3811</v>
      </c>
      <c r="B2812" s="8">
        <v>45061</v>
      </c>
      <c r="C2812" t="s">
        <v>11825</v>
      </c>
      <c r="D2812" t="s">
        <v>11832</v>
      </c>
      <c r="E2812" t="s">
        <v>11828</v>
      </c>
      <c r="F2812" t="s">
        <v>16664</v>
      </c>
      <c r="G2812" t="s">
        <v>16665</v>
      </c>
      <c r="H2812">
        <v>2</v>
      </c>
      <c r="I2812">
        <v>484.02</v>
      </c>
    </row>
    <row r="2813" spans="1:9" x14ac:dyDescent="0.25">
      <c r="A2813">
        <v>3812</v>
      </c>
      <c r="B2813" s="8">
        <v>44963</v>
      </c>
      <c r="C2813" t="s">
        <v>11831</v>
      </c>
      <c r="D2813" t="s">
        <v>11818</v>
      </c>
      <c r="E2813" t="s">
        <v>11819</v>
      </c>
      <c r="F2813" t="s">
        <v>16666</v>
      </c>
      <c r="G2813" t="s">
        <v>16667</v>
      </c>
      <c r="H2813">
        <v>5</v>
      </c>
      <c r="I2813">
        <v>299.74</v>
      </c>
    </row>
    <row r="2814" spans="1:9" x14ac:dyDescent="0.25">
      <c r="A2814">
        <v>3813</v>
      </c>
      <c r="B2814" s="8">
        <v>45128</v>
      </c>
      <c r="C2814" t="s">
        <v>11825</v>
      </c>
      <c r="D2814" t="s">
        <v>11818</v>
      </c>
      <c r="E2814" t="s">
        <v>11819</v>
      </c>
      <c r="F2814" t="s">
        <v>16668</v>
      </c>
      <c r="G2814" t="s">
        <v>16669</v>
      </c>
      <c r="H2814">
        <v>1</v>
      </c>
      <c r="I2814">
        <v>169.79</v>
      </c>
    </row>
    <row r="2815" spans="1:9" x14ac:dyDescent="0.25">
      <c r="A2815">
        <v>3814</v>
      </c>
      <c r="B2815" s="8">
        <v>45176</v>
      </c>
      <c r="C2815" t="s">
        <v>11831</v>
      </c>
      <c r="D2815" t="s">
        <v>11818</v>
      </c>
      <c r="E2815" t="s">
        <v>11819</v>
      </c>
      <c r="F2815" t="s">
        <v>8943</v>
      </c>
      <c r="G2815" t="s">
        <v>16670</v>
      </c>
      <c r="H2815">
        <v>5</v>
      </c>
      <c r="I2815">
        <v>655.68</v>
      </c>
    </row>
    <row r="2816" spans="1:9" x14ac:dyDescent="0.25">
      <c r="A2816">
        <v>3815</v>
      </c>
      <c r="B2816" s="8">
        <v>45048</v>
      </c>
      <c r="C2816" t="s">
        <v>11835</v>
      </c>
      <c r="D2816" t="s">
        <v>11818</v>
      </c>
      <c r="E2816" t="s">
        <v>11819</v>
      </c>
      <c r="F2816" t="s">
        <v>16671</v>
      </c>
      <c r="G2816" t="s">
        <v>16672</v>
      </c>
      <c r="H2816">
        <v>1</v>
      </c>
      <c r="I2816">
        <v>910.09</v>
      </c>
    </row>
    <row r="2817" spans="1:9" x14ac:dyDescent="0.25">
      <c r="A2817">
        <v>3816</v>
      </c>
      <c r="B2817" s="8">
        <v>44915</v>
      </c>
      <c r="C2817" t="s">
        <v>11831</v>
      </c>
      <c r="D2817" t="s">
        <v>11832</v>
      </c>
      <c r="E2817" t="s">
        <v>11828</v>
      </c>
      <c r="F2817" t="s">
        <v>10431</v>
      </c>
      <c r="G2817" t="s">
        <v>16673</v>
      </c>
      <c r="H2817">
        <v>5</v>
      </c>
      <c r="I2817">
        <v>912.1</v>
      </c>
    </row>
    <row r="2818" spans="1:9" x14ac:dyDescent="0.25">
      <c r="A2818">
        <v>3817</v>
      </c>
      <c r="B2818" s="8">
        <v>45110</v>
      </c>
      <c r="C2818" t="s">
        <v>11817</v>
      </c>
      <c r="D2818" t="s">
        <v>11818</v>
      </c>
      <c r="E2818" t="s">
        <v>11819</v>
      </c>
      <c r="F2818" t="s">
        <v>16674</v>
      </c>
      <c r="G2818" t="s">
        <v>16675</v>
      </c>
      <c r="H2818">
        <v>4</v>
      </c>
      <c r="I2818">
        <v>456.65</v>
      </c>
    </row>
    <row r="2819" spans="1:9" x14ac:dyDescent="0.25">
      <c r="A2819">
        <v>3818</v>
      </c>
      <c r="B2819" s="8">
        <v>44753</v>
      </c>
      <c r="C2819" t="s">
        <v>11822</v>
      </c>
      <c r="D2819" t="s">
        <v>11832</v>
      </c>
      <c r="E2819" t="s">
        <v>11819</v>
      </c>
      <c r="F2819" t="s">
        <v>9913</v>
      </c>
      <c r="G2819" t="s">
        <v>3615</v>
      </c>
      <c r="H2819">
        <v>4</v>
      </c>
      <c r="I2819">
        <v>313.5</v>
      </c>
    </row>
    <row r="2820" spans="1:9" x14ac:dyDescent="0.25">
      <c r="A2820">
        <v>3819</v>
      </c>
      <c r="B2820" s="8">
        <v>44924</v>
      </c>
      <c r="C2820" t="s">
        <v>11822</v>
      </c>
      <c r="D2820" t="s">
        <v>11818</v>
      </c>
      <c r="E2820" t="s">
        <v>11819</v>
      </c>
      <c r="F2820" t="s">
        <v>16676</v>
      </c>
      <c r="G2820" t="s">
        <v>13052</v>
      </c>
      <c r="H2820">
        <v>3</v>
      </c>
      <c r="I2820">
        <v>906.45</v>
      </c>
    </row>
    <row r="2821" spans="1:9" x14ac:dyDescent="0.25">
      <c r="A2821">
        <v>3820</v>
      </c>
      <c r="B2821" s="8">
        <v>44792</v>
      </c>
      <c r="C2821" t="s">
        <v>11835</v>
      </c>
      <c r="D2821" t="s">
        <v>11832</v>
      </c>
      <c r="E2821" t="s">
        <v>11819</v>
      </c>
      <c r="F2821" t="s">
        <v>14457</v>
      </c>
      <c r="G2821" t="s">
        <v>16677</v>
      </c>
      <c r="H2821">
        <v>2</v>
      </c>
      <c r="I2821">
        <v>333.8</v>
      </c>
    </row>
    <row r="2822" spans="1:9" x14ac:dyDescent="0.25">
      <c r="A2822">
        <v>3821</v>
      </c>
      <c r="B2822" s="8">
        <v>44895</v>
      </c>
      <c r="C2822" t="s">
        <v>11835</v>
      </c>
      <c r="D2822" t="s">
        <v>11832</v>
      </c>
      <c r="E2822" t="s">
        <v>11828</v>
      </c>
      <c r="F2822" t="s">
        <v>16678</v>
      </c>
      <c r="G2822" t="s">
        <v>16679</v>
      </c>
      <c r="H2822">
        <v>2</v>
      </c>
      <c r="I2822">
        <v>866.63</v>
      </c>
    </row>
    <row r="2823" spans="1:9" x14ac:dyDescent="0.25">
      <c r="A2823">
        <v>3822</v>
      </c>
      <c r="B2823" s="8">
        <v>44785</v>
      </c>
      <c r="C2823" t="s">
        <v>11825</v>
      </c>
      <c r="D2823" t="s">
        <v>11818</v>
      </c>
      <c r="E2823" t="s">
        <v>11819</v>
      </c>
      <c r="F2823" t="s">
        <v>7361</v>
      </c>
      <c r="G2823" t="s">
        <v>16680</v>
      </c>
      <c r="H2823">
        <v>5</v>
      </c>
      <c r="I2823">
        <v>357.58</v>
      </c>
    </row>
    <row r="2824" spans="1:9" x14ac:dyDescent="0.25">
      <c r="A2824">
        <v>3823</v>
      </c>
      <c r="B2824" s="8">
        <v>44825</v>
      </c>
      <c r="C2824" t="s">
        <v>11831</v>
      </c>
      <c r="D2824" t="s">
        <v>11832</v>
      </c>
      <c r="E2824" t="s">
        <v>11828</v>
      </c>
      <c r="F2824" t="s">
        <v>16681</v>
      </c>
      <c r="G2824" t="s">
        <v>16682</v>
      </c>
      <c r="H2824">
        <v>4</v>
      </c>
      <c r="I2824">
        <v>516.9</v>
      </c>
    </row>
    <row r="2825" spans="1:9" x14ac:dyDescent="0.25">
      <c r="A2825">
        <v>3824</v>
      </c>
      <c r="B2825" s="8">
        <v>44852</v>
      </c>
      <c r="C2825" t="s">
        <v>11822</v>
      </c>
      <c r="D2825" t="s">
        <v>11818</v>
      </c>
      <c r="E2825" t="s">
        <v>11828</v>
      </c>
      <c r="F2825" t="s">
        <v>16492</v>
      </c>
      <c r="G2825" t="s">
        <v>16683</v>
      </c>
      <c r="H2825">
        <v>5</v>
      </c>
      <c r="I2825">
        <v>200.23</v>
      </c>
    </row>
    <row r="2826" spans="1:9" x14ac:dyDescent="0.25">
      <c r="A2826">
        <v>3825</v>
      </c>
      <c r="B2826" s="8">
        <v>44828</v>
      </c>
      <c r="C2826" t="s">
        <v>11822</v>
      </c>
      <c r="D2826" t="s">
        <v>11818</v>
      </c>
      <c r="E2826" t="s">
        <v>11828</v>
      </c>
      <c r="F2826" t="s">
        <v>16684</v>
      </c>
      <c r="G2826" t="s">
        <v>16685</v>
      </c>
      <c r="H2826">
        <v>1</v>
      </c>
      <c r="I2826">
        <v>728.77</v>
      </c>
    </row>
    <row r="2827" spans="1:9" x14ac:dyDescent="0.25">
      <c r="A2827">
        <v>3826</v>
      </c>
      <c r="B2827" s="8">
        <v>44886</v>
      </c>
      <c r="C2827" t="s">
        <v>11831</v>
      </c>
      <c r="D2827" t="s">
        <v>11818</v>
      </c>
      <c r="E2827" t="s">
        <v>11828</v>
      </c>
      <c r="F2827" t="s">
        <v>7711</v>
      </c>
      <c r="G2827" t="s">
        <v>16686</v>
      </c>
      <c r="H2827">
        <v>4</v>
      </c>
      <c r="I2827">
        <v>286.12</v>
      </c>
    </row>
    <row r="2828" spans="1:9" x14ac:dyDescent="0.25">
      <c r="A2828">
        <v>3827</v>
      </c>
      <c r="B2828" s="8">
        <v>44928</v>
      </c>
      <c r="C2828" t="s">
        <v>11831</v>
      </c>
      <c r="D2828" t="s">
        <v>11818</v>
      </c>
      <c r="E2828" t="s">
        <v>11819</v>
      </c>
      <c r="F2828" t="s">
        <v>16687</v>
      </c>
      <c r="G2828" t="s">
        <v>16688</v>
      </c>
      <c r="H2828">
        <v>5</v>
      </c>
      <c r="I2828">
        <v>997.15</v>
      </c>
    </row>
    <row r="2829" spans="1:9" x14ac:dyDescent="0.25">
      <c r="A2829">
        <v>3828</v>
      </c>
      <c r="B2829" s="8">
        <v>45090</v>
      </c>
      <c r="C2829" t="s">
        <v>11822</v>
      </c>
      <c r="D2829" t="s">
        <v>11832</v>
      </c>
      <c r="E2829" t="s">
        <v>11819</v>
      </c>
      <c r="F2829" t="s">
        <v>9099</v>
      </c>
      <c r="G2829" t="s">
        <v>16689</v>
      </c>
      <c r="H2829">
        <v>2</v>
      </c>
      <c r="I2829">
        <v>984.63</v>
      </c>
    </row>
    <row r="2830" spans="1:9" x14ac:dyDescent="0.25">
      <c r="A2830">
        <v>3829</v>
      </c>
      <c r="B2830" s="8">
        <v>44858</v>
      </c>
      <c r="C2830" t="s">
        <v>11835</v>
      </c>
      <c r="D2830" t="s">
        <v>11832</v>
      </c>
      <c r="E2830" t="s">
        <v>11819</v>
      </c>
      <c r="F2830" t="s">
        <v>15953</v>
      </c>
      <c r="G2830" t="s">
        <v>16690</v>
      </c>
      <c r="H2830">
        <v>5</v>
      </c>
      <c r="I2830">
        <v>233.67</v>
      </c>
    </row>
    <row r="2831" spans="1:9" x14ac:dyDescent="0.25">
      <c r="A2831">
        <v>3830</v>
      </c>
      <c r="B2831" s="8">
        <v>45000</v>
      </c>
      <c r="C2831" t="s">
        <v>11825</v>
      </c>
      <c r="D2831" t="s">
        <v>11818</v>
      </c>
      <c r="E2831" t="s">
        <v>11828</v>
      </c>
      <c r="F2831" t="s">
        <v>12672</v>
      </c>
      <c r="G2831" t="s">
        <v>16691</v>
      </c>
      <c r="H2831">
        <v>3</v>
      </c>
      <c r="I2831">
        <v>142.41999999999999</v>
      </c>
    </row>
    <row r="2832" spans="1:9" x14ac:dyDescent="0.25">
      <c r="A2832">
        <v>3831</v>
      </c>
      <c r="B2832" s="8">
        <v>45007</v>
      </c>
      <c r="C2832" t="s">
        <v>11835</v>
      </c>
      <c r="D2832" t="s">
        <v>11818</v>
      </c>
      <c r="E2832" t="s">
        <v>11819</v>
      </c>
      <c r="F2832" t="s">
        <v>16692</v>
      </c>
      <c r="G2832" t="s">
        <v>16693</v>
      </c>
      <c r="H2832">
        <v>2</v>
      </c>
      <c r="I2832">
        <v>784.73</v>
      </c>
    </row>
    <row r="2833" spans="1:9" x14ac:dyDescent="0.25">
      <c r="A2833">
        <v>3832</v>
      </c>
      <c r="B2833" s="8">
        <v>45200</v>
      </c>
      <c r="C2833" t="s">
        <v>11822</v>
      </c>
      <c r="D2833" t="s">
        <v>11818</v>
      </c>
      <c r="E2833" t="s">
        <v>11819</v>
      </c>
      <c r="F2833" t="s">
        <v>16694</v>
      </c>
      <c r="G2833" t="s">
        <v>16695</v>
      </c>
      <c r="H2833">
        <v>4</v>
      </c>
      <c r="I2833">
        <v>770.38</v>
      </c>
    </row>
    <row r="2834" spans="1:9" x14ac:dyDescent="0.25">
      <c r="A2834">
        <v>3833</v>
      </c>
      <c r="B2834" s="8">
        <v>45100</v>
      </c>
      <c r="C2834" t="s">
        <v>11822</v>
      </c>
      <c r="D2834" t="s">
        <v>11832</v>
      </c>
      <c r="E2834" t="s">
        <v>11828</v>
      </c>
      <c r="F2834" t="s">
        <v>16696</v>
      </c>
      <c r="G2834" t="s">
        <v>16697</v>
      </c>
      <c r="H2834">
        <v>2</v>
      </c>
      <c r="I2834">
        <v>409.16</v>
      </c>
    </row>
    <row r="2835" spans="1:9" x14ac:dyDescent="0.25">
      <c r="A2835">
        <v>3834</v>
      </c>
      <c r="B2835" s="8">
        <v>45017</v>
      </c>
      <c r="C2835" t="s">
        <v>11825</v>
      </c>
      <c r="D2835" t="s">
        <v>11832</v>
      </c>
      <c r="E2835" t="s">
        <v>11828</v>
      </c>
      <c r="F2835" t="s">
        <v>10669</v>
      </c>
      <c r="G2835" t="s">
        <v>213</v>
      </c>
      <c r="H2835">
        <v>1</v>
      </c>
      <c r="I2835">
        <v>700.53</v>
      </c>
    </row>
    <row r="2836" spans="1:9" x14ac:dyDescent="0.25">
      <c r="A2836">
        <v>3835</v>
      </c>
      <c r="B2836" s="8">
        <v>44692</v>
      </c>
      <c r="C2836" t="s">
        <v>11817</v>
      </c>
      <c r="D2836" t="s">
        <v>11832</v>
      </c>
      <c r="E2836" t="s">
        <v>11819</v>
      </c>
      <c r="F2836" t="s">
        <v>9378</v>
      </c>
      <c r="G2836" t="s">
        <v>16698</v>
      </c>
      <c r="H2836">
        <v>3</v>
      </c>
      <c r="I2836">
        <v>439.63</v>
      </c>
    </row>
    <row r="2837" spans="1:9" x14ac:dyDescent="0.25">
      <c r="A2837">
        <v>3836</v>
      </c>
      <c r="B2837" s="8">
        <v>45045</v>
      </c>
      <c r="C2837" t="s">
        <v>11825</v>
      </c>
      <c r="D2837" t="s">
        <v>11832</v>
      </c>
      <c r="E2837" t="s">
        <v>11819</v>
      </c>
      <c r="F2837" t="s">
        <v>16699</v>
      </c>
      <c r="G2837" t="s">
        <v>16700</v>
      </c>
      <c r="H2837">
        <v>3</v>
      </c>
      <c r="I2837">
        <v>830.78</v>
      </c>
    </row>
    <row r="2838" spans="1:9" x14ac:dyDescent="0.25">
      <c r="A2838">
        <v>3837</v>
      </c>
      <c r="B2838" s="8">
        <v>44979</v>
      </c>
      <c r="C2838" t="s">
        <v>11831</v>
      </c>
      <c r="D2838" t="s">
        <v>11818</v>
      </c>
      <c r="E2838" t="s">
        <v>11819</v>
      </c>
      <c r="F2838" t="s">
        <v>16701</v>
      </c>
      <c r="G2838" t="s">
        <v>16702</v>
      </c>
      <c r="H2838">
        <v>3</v>
      </c>
      <c r="I2838">
        <v>320.33999999999997</v>
      </c>
    </row>
    <row r="2839" spans="1:9" x14ac:dyDescent="0.25">
      <c r="A2839">
        <v>3838</v>
      </c>
      <c r="B2839" s="8">
        <v>45035</v>
      </c>
      <c r="C2839" t="s">
        <v>11831</v>
      </c>
      <c r="D2839" t="s">
        <v>11818</v>
      </c>
      <c r="E2839" t="s">
        <v>11819</v>
      </c>
      <c r="F2839" t="s">
        <v>5790</v>
      </c>
      <c r="G2839" t="s">
        <v>16703</v>
      </c>
      <c r="H2839">
        <v>2</v>
      </c>
      <c r="I2839">
        <v>510.23</v>
      </c>
    </row>
    <row r="2840" spans="1:9" x14ac:dyDescent="0.25">
      <c r="A2840">
        <v>3839</v>
      </c>
      <c r="B2840" s="8">
        <v>45266</v>
      </c>
      <c r="C2840" t="s">
        <v>11831</v>
      </c>
      <c r="D2840" t="s">
        <v>11832</v>
      </c>
      <c r="E2840" t="s">
        <v>11819</v>
      </c>
      <c r="F2840" t="s">
        <v>6764</v>
      </c>
      <c r="G2840" t="s">
        <v>16704</v>
      </c>
      <c r="H2840">
        <v>4</v>
      </c>
      <c r="I2840">
        <v>403</v>
      </c>
    </row>
    <row r="2841" spans="1:9" x14ac:dyDescent="0.25">
      <c r="A2841">
        <v>3840</v>
      </c>
      <c r="B2841" s="8">
        <v>44723</v>
      </c>
      <c r="C2841" t="s">
        <v>11825</v>
      </c>
      <c r="D2841" t="s">
        <v>11832</v>
      </c>
      <c r="E2841" t="s">
        <v>11819</v>
      </c>
      <c r="F2841" t="s">
        <v>12634</v>
      </c>
      <c r="G2841" t="s">
        <v>16705</v>
      </c>
      <c r="H2841">
        <v>4</v>
      </c>
      <c r="I2841">
        <v>170.61</v>
      </c>
    </row>
    <row r="2842" spans="1:9" x14ac:dyDescent="0.25">
      <c r="A2842">
        <v>3841</v>
      </c>
      <c r="B2842" s="8">
        <v>44950</v>
      </c>
      <c r="C2842" t="s">
        <v>11817</v>
      </c>
      <c r="D2842" t="s">
        <v>11832</v>
      </c>
      <c r="E2842" t="s">
        <v>11828</v>
      </c>
      <c r="F2842" t="s">
        <v>16706</v>
      </c>
      <c r="G2842" t="s">
        <v>16707</v>
      </c>
      <c r="H2842">
        <v>4</v>
      </c>
      <c r="I2842">
        <v>872.91</v>
      </c>
    </row>
    <row r="2843" spans="1:9" x14ac:dyDescent="0.25">
      <c r="A2843">
        <v>3842</v>
      </c>
      <c r="B2843" s="8">
        <v>44826</v>
      </c>
      <c r="C2843" t="s">
        <v>11835</v>
      </c>
      <c r="D2843" t="s">
        <v>11818</v>
      </c>
      <c r="E2843" t="s">
        <v>11828</v>
      </c>
      <c r="F2843" t="s">
        <v>16708</v>
      </c>
      <c r="G2843" t="s">
        <v>16709</v>
      </c>
      <c r="H2843">
        <v>5</v>
      </c>
      <c r="I2843">
        <v>584.99</v>
      </c>
    </row>
    <row r="2844" spans="1:9" x14ac:dyDescent="0.25">
      <c r="A2844">
        <v>3843</v>
      </c>
      <c r="B2844" s="8">
        <v>45024</v>
      </c>
      <c r="C2844" t="s">
        <v>11825</v>
      </c>
      <c r="D2844" t="s">
        <v>11832</v>
      </c>
      <c r="E2844" t="s">
        <v>11828</v>
      </c>
      <c r="F2844" t="s">
        <v>14725</v>
      </c>
      <c r="G2844" t="s">
        <v>16710</v>
      </c>
      <c r="H2844">
        <v>2</v>
      </c>
      <c r="I2844">
        <v>582.09</v>
      </c>
    </row>
    <row r="2845" spans="1:9" x14ac:dyDescent="0.25">
      <c r="A2845">
        <v>3844</v>
      </c>
      <c r="B2845" s="8">
        <v>45176</v>
      </c>
      <c r="C2845" t="s">
        <v>11835</v>
      </c>
      <c r="D2845" t="s">
        <v>11832</v>
      </c>
      <c r="E2845" t="s">
        <v>11819</v>
      </c>
      <c r="F2845" t="s">
        <v>16711</v>
      </c>
      <c r="G2845" t="s">
        <v>16712</v>
      </c>
      <c r="H2845">
        <v>5</v>
      </c>
      <c r="I2845">
        <v>603.66999999999996</v>
      </c>
    </row>
    <row r="2846" spans="1:9" x14ac:dyDescent="0.25">
      <c r="A2846">
        <v>3845</v>
      </c>
      <c r="B2846" s="8">
        <v>44790</v>
      </c>
      <c r="C2846" t="s">
        <v>11835</v>
      </c>
      <c r="D2846" t="s">
        <v>11818</v>
      </c>
      <c r="E2846" t="s">
        <v>11828</v>
      </c>
      <c r="F2846" t="s">
        <v>16713</v>
      </c>
      <c r="G2846" t="s">
        <v>16714</v>
      </c>
      <c r="H2846">
        <v>5</v>
      </c>
      <c r="I2846">
        <v>546.24</v>
      </c>
    </row>
    <row r="2847" spans="1:9" x14ac:dyDescent="0.25">
      <c r="A2847">
        <v>3846</v>
      </c>
      <c r="B2847" s="8">
        <v>45234</v>
      </c>
      <c r="C2847" t="s">
        <v>11822</v>
      </c>
      <c r="D2847" t="s">
        <v>11818</v>
      </c>
      <c r="E2847" t="s">
        <v>11819</v>
      </c>
      <c r="F2847" t="s">
        <v>16404</v>
      </c>
      <c r="G2847" t="s">
        <v>16715</v>
      </c>
      <c r="H2847">
        <v>4</v>
      </c>
      <c r="I2847">
        <v>607.97</v>
      </c>
    </row>
    <row r="2848" spans="1:9" x14ac:dyDescent="0.25">
      <c r="A2848">
        <v>3847</v>
      </c>
      <c r="B2848" s="8">
        <v>45013</v>
      </c>
      <c r="C2848" t="s">
        <v>11825</v>
      </c>
      <c r="D2848" t="s">
        <v>11818</v>
      </c>
      <c r="E2848" t="s">
        <v>11828</v>
      </c>
      <c r="F2848" t="s">
        <v>16716</v>
      </c>
      <c r="G2848" t="s">
        <v>16717</v>
      </c>
      <c r="H2848">
        <v>4</v>
      </c>
      <c r="I2848">
        <v>130.59</v>
      </c>
    </row>
    <row r="2849" spans="1:9" x14ac:dyDescent="0.25">
      <c r="A2849">
        <v>3848</v>
      </c>
      <c r="B2849" s="8">
        <v>44883</v>
      </c>
      <c r="C2849" t="s">
        <v>11831</v>
      </c>
      <c r="D2849" t="s">
        <v>11818</v>
      </c>
      <c r="E2849" t="s">
        <v>11819</v>
      </c>
      <c r="F2849" t="s">
        <v>16718</v>
      </c>
      <c r="G2849" t="s">
        <v>16719</v>
      </c>
      <c r="H2849">
        <v>2</v>
      </c>
      <c r="I2849">
        <v>443.56</v>
      </c>
    </row>
    <row r="2850" spans="1:9" x14ac:dyDescent="0.25">
      <c r="A2850">
        <v>3849</v>
      </c>
      <c r="B2850" s="8">
        <v>45000</v>
      </c>
      <c r="C2850" t="s">
        <v>11822</v>
      </c>
      <c r="D2850" t="s">
        <v>11832</v>
      </c>
      <c r="E2850" t="s">
        <v>11828</v>
      </c>
      <c r="F2850" t="s">
        <v>16720</v>
      </c>
      <c r="G2850" t="s">
        <v>16721</v>
      </c>
      <c r="H2850">
        <v>3</v>
      </c>
      <c r="I2850">
        <v>436.47</v>
      </c>
    </row>
    <row r="2851" spans="1:9" x14ac:dyDescent="0.25">
      <c r="A2851">
        <v>3850</v>
      </c>
      <c r="B2851" s="8">
        <v>44572</v>
      </c>
      <c r="C2851" t="s">
        <v>11831</v>
      </c>
      <c r="D2851" t="s">
        <v>11818</v>
      </c>
      <c r="E2851" t="s">
        <v>11828</v>
      </c>
      <c r="F2851" t="s">
        <v>16722</v>
      </c>
      <c r="G2851" t="s">
        <v>16723</v>
      </c>
      <c r="H2851">
        <v>1</v>
      </c>
      <c r="I2851">
        <v>355.75</v>
      </c>
    </row>
    <row r="2852" spans="1:9" x14ac:dyDescent="0.25">
      <c r="A2852">
        <v>3851</v>
      </c>
      <c r="B2852" s="8">
        <v>44947</v>
      </c>
      <c r="C2852" t="s">
        <v>11835</v>
      </c>
      <c r="D2852" t="s">
        <v>11818</v>
      </c>
      <c r="E2852" t="s">
        <v>11819</v>
      </c>
      <c r="F2852" t="s">
        <v>8652</v>
      </c>
      <c r="G2852" t="s">
        <v>16724</v>
      </c>
      <c r="H2852">
        <v>3</v>
      </c>
      <c r="I2852">
        <v>982.51</v>
      </c>
    </row>
    <row r="2853" spans="1:9" x14ac:dyDescent="0.25">
      <c r="A2853">
        <v>3852</v>
      </c>
      <c r="B2853" s="8">
        <v>45013</v>
      </c>
      <c r="C2853" t="s">
        <v>11825</v>
      </c>
      <c r="D2853" t="s">
        <v>11832</v>
      </c>
      <c r="E2853" t="s">
        <v>11828</v>
      </c>
      <c r="F2853" t="s">
        <v>16725</v>
      </c>
      <c r="G2853" t="s">
        <v>16726</v>
      </c>
      <c r="H2853">
        <v>3</v>
      </c>
      <c r="I2853">
        <v>372.76</v>
      </c>
    </row>
    <row r="2854" spans="1:9" x14ac:dyDescent="0.25">
      <c r="A2854">
        <v>3853</v>
      </c>
      <c r="B2854" s="8">
        <v>44722</v>
      </c>
      <c r="C2854" t="s">
        <v>11822</v>
      </c>
      <c r="D2854" t="s">
        <v>11832</v>
      </c>
      <c r="E2854" t="s">
        <v>11819</v>
      </c>
      <c r="F2854" t="s">
        <v>16727</v>
      </c>
      <c r="G2854" t="s">
        <v>16728</v>
      </c>
      <c r="H2854">
        <v>3</v>
      </c>
      <c r="I2854">
        <v>348.22</v>
      </c>
    </row>
    <row r="2855" spans="1:9" x14ac:dyDescent="0.25">
      <c r="A2855">
        <v>3854</v>
      </c>
      <c r="B2855" s="8">
        <v>44851</v>
      </c>
      <c r="C2855" t="s">
        <v>11831</v>
      </c>
      <c r="D2855" t="s">
        <v>11832</v>
      </c>
      <c r="E2855" t="s">
        <v>11819</v>
      </c>
      <c r="F2855" t="s">
        <v>7723</v>
      </c>
      <c r="G2855" t="s">
        <v>16729</v>
      </c>
      <c r="H2855">
        <v>5</v>
      </c>
      <c r="I2855">
        <v>913.62</v>
      </c>
    </row>
    <row r="2856" spans="1:9" x14ac:dyDescent="0.25">
      <c r="A2856">
        <v>3855</v>
      </c>
      <c r="B2856" s="8">
        <v>44602</v>
      </c>
      <c r="C2856" t="s">
        <v>11831</v>
      </c>
      <c r="D2856" t="s">
        <v>11832</v>
      </c>
      <c r="E2856" t="s">
        <v>11828</v>
      </c>
      <c r="F2856" t="s">
        <v>16730</v>
      </c>
      <c r="G2856" t="s">
        <v>16731</v>
      </c>
      <c r="H2856">
        <v>1</v>
      </c>
      <c r="I2856">
        <v>157.94</v>
      </c>
    </row>
    <row r="2857" spans="1:9" x14ac:dyDescent="0.25">
      <c r="A2857">
        <v>3856</v>
      </c>
      <c r="B2857" s="8">
        <v>45267</v>
      </c>
      <c r="C2857" t="s">
        <v>11825</v>
      </c>
      <c r="D2857" t="s">
        <v>11832</v>
      </c>
      <c r="E2857" t="s">
        <v>11828</v>
      </c>
      <c r="F2857" t="s">
        <v>16732</v>
      </c>
      <c r="G2857" t="s">
        <v>16733</v>
      </c>
      <c r="H2857">
        <v>4</v>
      </c>
      <c r="I2857">
        <v>527.6</v>
      </c>
    </row>
    <row r="2858" spans="1:9" x14ac:dyDescent="0.25">
      <c r="A2858">
        <v>3857</v>
      </c>
      <c r="B2858" s="8">
        <v>45131</v>
      </c>
      <c r="C2858" t="s">
        <v>11822</v>
      </c>
      <c r="D2858" t="s">
        <v>11832</v>
      </c>
      <c r="E2858" t="s">
        <v>11828</v>
      </c>
      <c r="F2858" t="s">
        <v>16734</v>
      </c>
      <c r="G2858" t="s">
        <v>16735</v>
      </c>
      <c r="H2858">
        <v>1</v>
      </c>
      <c r="I2858">
        <v>601.20000000000005</v>
      </c>
    </row>
    <row r="2859" spans="1:9" x14ac:dyDescent="0.25">
      <c r="A2859">
        <v>3858</v>
      </c>
      <c r="B2859" s="8">
        <v>45090</v>
      </c>
      <c r="C2859" t="s">
        <v>11835</v>
      </c>
      <c r="D2859" t="s">
        <v>11832</v>
      </c>
      <c r="E2859" t="s">
        <v>11819</v>
      </c>
      <c r="F2859" t="s">
        <v>16736</v>
      </c>
      <c r="G2859" t="s">
        <v>16737</v>
      </c>
      <c r="H2859">
        <v>4</v>
      </c>
      <c r="I2859">
        <v>478.88</v>
      </c>
    </row>
    <row r="2860" spans="1:9" x14ac:dyDescent="0.25">
      <c r="A2860">
        <v>3859</v>
      </c>
      <c r="B2860" s="8">
        <v>45052</v>
      </c>
      <c r="C2860" t="s">
        <v>11831</v>
      </c>
      <c r="D2860" t="s">
        <v>11832</v>
      </c>
      <c r="E2860" t="s">
        <v>11828</v>
      </c>
      <c r="F2860" t="s">
        <v>11088</v>
      </c>
      <c r="G2860" t="s">
        <v>16738</v>
      </c>
      <c r="H2860">
        <v>1</v>
      </c>
      <c r="I2860">
        <v>838.69</v>
      </c>
    </row>
    <row r="2861" spans="1:9" x14ac:dyDescent="0.25">
      <c r="A2861">
        <v>3860</v>
      </c>
      <c r="B2861" s="8">
        <v>44844</v>
      </c>
      <c r="C2861" t="s">
        <v>11825</v>
      </c>
      <c r="D2861" t="s">
        <v>11818</v>
      </c>
      <c r="E2861" t="s">
        <v>11828</v>
      </c>
      <c r="F2861" t="s">
        <v>16739</v>
      </c>
      <c r="G2861" t="s">
        <v>16740</v>
      </c>
      <c r="H2861">
        <v>4</v>
      </c>
      <c r="I2861">
        <v>389.63</v>
      </c>
    </row>
    <row r="2862" spans="1:9" x14ac:dyDescent="0.25">
      <c r="A2862">
        <v>3861</v>
      </c>
      <c r="B2862" s="8">
        <v>45045</v>
      </c>
      <c r="C2862" t="s">
        <v>11835</v>
      </c>
      <c r="D2862" t="s">
        <v>11818</v>
      </c>
      <c r="E2862" t="s">
        <v>11828</v>
      </c>
      <c r="F2862" t="s">
        <v>16741</v>
      </c>
      <c r="G2862" t="s">
        <v>16742</v>
      </c>
      <c r="H2862">
        <v>1</v>
      </c>
      <c r="I2862">
        <v>911.36</v>
      </c>
    </row>
    <row r="2863" spans="1:9" x14ac:dyDescent="0.25">
      <c r="A2863">
        <v>3862</v>
      </c>
      <c r="B2863" s="8">
        <v>44826</v>
      </c>
      <c r="C2863" t="s">
        <v>11831</v>
      </c>
      <c r="D2863" t="s">
        <v>11818</v>
      </c>
      <c r="E2863" t="s">
        <v>11828</v>
      </c>
      <c r="F2863" t="s">
        <v>16743</v>
      </c>
      <c r="G2863" t="s">
        <v>16744</v>
      </c>
      <c r="H2863">
        <v>3</v>
      </c>
      <c r="I2863">
        <v>603.03</v>
      </c>
    </row>
    <row r="2864" spans="1:9" x14ac:dyDescent="0.25">
      <c r="A2864">
        <v>3863</v>
      </c>
      <c r="B2864" s="8">
        <v>44820</v>
      </c>
      <c r="C2864" t="s">
        <v>11822</v>
      </c>
      <c r="D2864" t="s">
        <v>11818</v>
      </c>
      <c r="E2864" t="s">
        <v>11819</v>
      </c>
      <c r="F2864" t="s">
        <v>7643</v>
      </c>
      <c r="G2864" t="s">
        <v>16745</v>
      </c>
      <c r="H2864">
        <v>5</v>
      </c>
      <c r="I2864">
        <v>274.98</v>
      </c>
    </row>
    <row r="2865" spans="1:9" x14ac:dyDescent="0.25">
      <c r="A2865">
        <v>3864</v>
      </c>
      <c r="B2865" s="8">
        <v>44603</v>
      </c>
      <c r="C2865" t="s">
        <v>11822</v>
      </c>
      <c r="D2865" t="s">
        <v>11832</v>
      </c>
      <c r="E2865" t="s">
        <v>11819</v>
      </c>
      <c r="F2865" t="s">
        <v>16746</v>
      </c>
      <c r="G2865" t="s">
        <v>16747</v>
      </c>
      <c r="H2865">
        <v>4</v>
      </c>
      <c r="I2865">
        <v>976.03</v>
      </c>
    </row>
    <row r="2866" spans="1:9" x14ac:dyDescent="0.25">
      <c r="A2866">
        <v>3865</v>
      </c>
      <c r="B2866" s="8">
        <v>44631</v>
      </c>
      <c r="C2866" t="s">
        <v>11835</v>
      </c>
      <c r="D2866" t="s">
        <v>11832</v>
      </c>
      <c r="E2866" t="s">
        <v>11828</v>
      </c>
      <c r="F2866" t="s">
        <v>16748</v>
      </c>
      <c r="G2866" t="s">
        <v>16749</v>
      </c>
      <c r="H2866">
        <v>2</v>
      </c>
      <c r="I2866">
        <v>399.26</v>
      </c>
    </row>
    <row r="2867" spans="1:9" x14ac:dyDescent="0.25">
      <c r="A2867">
        <v>3866</v>
      </c>
      <c r="B2867" s="8">
        <v>44663</v>
      </c>
      <c r="C2867" t="s">
        <v>11817</v>
      </c>
      <c r="D2867" t="s">
        <v>11818</v>
      </c>
      <c r="E2867" t="s">
        <v>11819</v>
      </c>
      <c r="F2867" t="s">
        <v>16750</v>
      </c>
      <c r="G2867" t="s">
        <v>16751</v>
      </c>
      <c r="H2867">
        <v>4</v>
      </c>
      <c r="I2867">
        <v>993.08</v>
      </c>
    </row>
    <row r="2868" spans="1:9" x14ac:dyDescent="0.25">
      <c r="A2868">
        <v>3867</v>
      </c>
      <c r="B2868" s="8">
        <v>44751</v>
      </c>
      <c r="C2868" t="s">
        <v>11831</v>
      </c>
      <c r="D2868" t="s">
        <v>11832</v>
      </c>
      <c r="E2868" t="s">
        <v>11819</v>
      </c>
      <c r="F2868" t="s">
        <v>16752</v>
      </c>
      <c r="G2868" t="s">
        <v>16753</v>
      </c>
      <c r="H2868">
        <v>4</v>
      </c>
      <c r="I2868">
        <v>540.57000000000005</v>
      </c>
    </row>
    <row r="2869" spans="1:9" x14ac:dyDescent="0.25">
      <c r="A2869">
        <v>3868</v>
      </c>
      <c r="B2869" s="8">
        <v>44831</v>
      </c>
      <c r="C2869" t="s">
        <v>11835</v>
      </c>
      <c r="D2869" t="s">
        <v>11818</v>
      </c>
      <c r="E2869" t="s">
        <v>11828</v>
      </c>
      <c r="F2869" t="s">
        <v>11724</v>
      </c>
      <c r="G2869" t="s">
        <v>16754</v>
      </c>
      <c r="H2869">
        <v>3</v>
      </c>
      <c r="I2869">
        <v>272.58</v>
      </c>
    </row>
    <row r="2870" spans="1:9" x14ac:dyDescent="0.25">
      <c r="A2870">
        <v>3869</v>
      </c>
      <c r="B2870" s="8">
        <v>45004</v>
      </c>
      <c r="C2870" t="s">
        <v>11835</v>
      </c>
      <c r="D2870" t="s">
        <v>11832</v>
      </c>
      <c r="E2870" t="s">
        <v>11828</v>
      </c>
      <c r="F2870" t="s">
        <v>16755</v>
      </c>
      <c r="G2870" t="s">
        <v>16756</v>
      </c>
      <c r="H2870">
        <v>2</v>
      </c>
      <c r="I2870">
        <v>905.51</v>
      </c>
    </row>
    <row r="2871" spans="1:9" x14ac:dyDescent="0.25">
      <c r="A2871">
        <v>3870</v>
      </c>
      <c r="B2871" s="8">
        <v>45202</v>
      </c>
      <c r="C2871" t="s">
        <v>11825</v>
      </c>
      <c r="D2871" t="s">
        <v>11832</v>
      </c>
      <c r="E2871" t="s">
        <v>11828</v>
      </c>
      <c r="F2871" t="s">
        <v>16757</v>
      </c>
      <c r="G2871" t="s">
        <v>16758</v>
      </c>
      <c r="H2871">
        <v>1</v>
      </c>
      <c r="I2871">
        <v>919.25</v>
      </c>
    </row>
    <row r="2872" spans="1:9" x14ac:dyDescent="0.25">
      <c r="A2872">
        <v>3871</v>
      </c>
      <c r="B2872" s="8">
        <v>45031</v>
      </c>
      <c r="C2872" t="s">
        <v>11825</v>
      </c>
      <c r="D2872" t="s">
        <v>11832</v>
      </c>
      <c r="E2872" t="s">
        <v>11828</v>
      </c>
      <c r="F2872" t="s">
        <v>14511</v>
      </c>
      <c r="G2872" t="s">
        <v>16759</v>
      </c>
      <c r="H2872">
        <v>5</v>
      </c>
      <c r="I2872">
        <v>979.98</v>
      </c>
    </row>
    <row r="2873" spans="1:9" x14ac:dyDescent="0.25">
      <c r="A2873">
        <v>3872</v>
      </c>
      <c r="B2873" s="8">
        <v>44983</v>
      </c>
      <c r="C2873" t="s">
        <v>11831</v>
      </c>
      <c r="D2873" t="s">
        <v>11818</v>
      </c>
      <c r="E2873" t="s">
        <v>11828</v>
      </c>
      <c r="F2873" t="s">
        <v>16760</v>
      </c>
      <c r="G2873" t="s">
        <v>16761</v>
      </c>
      <c r="H2873">
        <v>3</v>
      </c>
      <c r="I2873">
        <v>499.86</v>
      </c>
    </row>
    <row r="2874" spans="1:9" x14ac:dyDescent="0.25">
      <c r="A2874">
        <v>3873</v>
      </c>
      <c r="B2874" s="8">
        <v>45202</v>
      </c>
      <c r="C2874" t="s">
        <v>11835</v>
      </c>
      <c r="D2874" t="s">
        <v>11818</v>
      </c>
      <c r="E2874" t="s">
        <v>11828</v>
      </c>
      <c r="F2874" t="s">
        <v>16762</v>
      </c>
      <c r="G2874" t="s">
        <v>211</v>
      </c>
      <c r="H2874">
        <v>3</v>
      </c>
      <c r="I2874">
        <v>598.22</v>
      </c>
    </row>
    <row r="2875" spans="1:9" x14ac:dyDescent="0.25">
      <c r="A2875">
        <v>3874</v>
      </c>
      <c r="B2875" s="8">
        <v>44630</v>
      </c>
      <c r="C2875" t="s">
        <v>11835</v>
      </c>
      <c r="D2875" t="s">
        <v>11832</v>
      </c>
      <c r="E2875" t="s">
        <v>11828</v>
      </c>
      <c r="F2875" t="s">
        <v>16763</v>
      </c>
      <c r="G2875" t="s">
        <v>16764</v>
      </c>
      <c r="H2875">
        <v>2</v>
      </c>
      <c r="I2875">
        <v>421.93</v>
      </c>
    </row>
    <row r="2876" spans="1:9" x14ac:dyDescent="0.25">
      <c r="A2876">
        <v>3875</v>
      </c>
      <c r="B2876" s="8">
        <v>45205</v>
      </c>
      <c r="C2876" t="s">
        <v>11822</v>
      </c>
      <c r="D2876" t="s">
        <v>11832</v>
      </c>
      <c r="E2876" t="s">
        <v>11819</v>
      </c>
      <c r="F2876" t="s">
        <v>16765</v>
      </c>
      <c r="G2876" t="s">
        <v>16766</v>
      </c>
      <c r="H2876">
        <v>2</v>
      </c>
      <c r="I2876">
        <v>860.22</v>
      </c>
    </row>
    <row r="2877" spans="1:9" x14ac:dyDescent="0.25">
      <c r="A2877">
        <v>3876</v>
      </c>
      <c r="B2877" s="8">
        <v>44845</v>
      </c>
      <c r="C2877" t="s">
        <v>11822</v>
      </c>
      <c r="D2877" t="s">
        <v>11832</v>
      </c>
      <c r="E2877" t="s">
        <v>11819</v>
      </c>
      <c r="F2877" t="s">
        <v>16767</v>
      </c>
      <c r="G2877" t="s">
        <v>16768</v>
      </c>
      <c r="H2877">
        <v>1</v>
      </c>
      <c r="I2877">
        <v>946.23</v>
      </c>
    </row>
    <row r="2878" spans="1:9" x14ac:dyDescent="0.25">
      <c r="A2878">
        <v>3877</v>
      </c>
      <c r="B2878" s="8">
        <v>45022</v>
      </c>
      <c r="C2878" t="s">
        <v>11831</v>
      </c>
      <c r="D2878" t="s">
        <v>11832</v>
      </c>
      <c r="E2878" t="s">
        <v>11828</v>
      </c>
      <c r="F2878" t="s">
        <v>16769</v>
      </c>
      <c r="G2878" t="s">
        <v>16770</v>
      </c>
      <c r="H2878">
        <v>1</v>
      </c>
      <c r="I2878">
        <v>888.55</v>
      </c>
    </row>
    <row r="2879" spans="1:9" x14ac:dyDescent="0.25">
      <c r="A2879">
        <v>3878</v>
      </c>
      <c r="B2879" s="8">
        <v>44923</v>
      </c>
      <c r="C2879" t="s">
        <v>11817</v>
      </c>
      <c r="D2879" t="s">
        <v>11818</v>
      </c>
      <c r="E2879" t="s">
        <v>11828</v>
      </c>
      <c r="F2879" t="s">
        <v>16771</v>
      </c>
      <c r="G2879" t="s">
        <v>16772</v>
      </c>
      <c r="H2879">
        <v>5</v>
      </c>
      <c r="I2879">
        <v>749.69</v>
      </c>
    </row>
    <row r="2880" spans="1:9" x14ac:dyDescent="0.25">
      <c r="A2880">
        <v>3879</v>
      </c>
      <c r="B2880" s="8">
        <v>45234</v>
      </c>
      <c r="C2880" t="s">
        <v>11835</v>
      </c>
      <c r="D2880" t="s">
        <v>11818</v>
      </c>
      <c r="E2880" t="s">
        <v>11819</v>
      </c>
      <c r="F2880" t="s">
        <v>16773</v>
      </c>
      <c r="G2880" t="s">
        <v>16774</v>
      </c>
      <c r="H2880">
        <v>2</v>
      </c>
      <c r="I2880">
        <v>613.95000000000005</v>
      </c>
    </row>
    <row r="2881" spans="1:9" x14ac:dyDescent="0.25">
      <c r="A2881">
        <v>3880</v>
      </c>
      <c r="B2881" s="8">
        <v>44829</v>
      </c>
      <c r="C2881" t="s">
        <v>11831</v>
      </c>
      <c r="D2881" t="s">
        <v>11818</v>
      </c>
      <c r="E2881" t="s">
        <v>11828</v>
      </c>
      <c r="F2881" t="s">
        <v>16775</v>
      </c>
      <c r="G2881" t="s">
        <v>16776</v>
      </c>
      <c r="H2881">
        <v>3</v>
      </c>
      <c r="I2881">
        <v>934.92</v>
      </c>
    </row>
    <row r="2882" spans="1:9" x14ac:dyDescent="0.25">
      <c r="A2882">
        <v>3881</v>
      </c>
      <c r="B2882" s="8">
        <v>44859</v>
      </c>
      <c r="C2882" t="s">
        <v>11835</v>
      </c>
      <c r="D2882" t="s">
        <v>11832</v>
      </c>
      <c r="E2882" t="s">
        <v>11819</v>
      </c>
      <c r="F2882" t="s">
        <v>16777</v>
      </c>
      <c r="G2882" t="s">
        <v>16778</v>
      </c>
      <c r="H2882">
        <v>3</v>
      </c>
      <c r="I2882">
        <v>170.61</v>
      </c>
    </row>
    <row r="2883" spans="1:9" x14ac:dyDescent="0.25">
      <c r="A2883">
        <v>3882</v>
      </c>
      <c r="B2883" s="8">
        <v>44963</v>
      </c>
      <c r="C2883" t="s">
        <v>11817</v>
      </c>
      <c r="D2883" t="s">
        <v>11818</v>
      </c>
      <c r="E2883" t="s">
        <v>11828</v>
      </c>
      <c r="F2883" t="s">
        <v>16779</v>
      </c>
      <c r="G2883" t="s">
        <v>16780</v>
      </c>
      <c r="H2883">
        <v>2</v>
      </c>
      <c r="I2883">
        <v>654.09</v>
      </c>
    </row>
    <row r="2884" spans="1:9" x14ac:dyDescent="0.25">
      <c r="A2884">
        <v>3883</v>
      </c>
      <c r="B2884" s="8">
        <v>45053</v>
      </c>
      <c r="C2884" t="s">
        <v>11831</v>
      </c>
      <c r="D2884" t="s">
        <v>11818</v>
      </c>
      <c r="E2884" t="s">
        <v>11819</v>
      </c>
      <c r="F2884" t="s">
        <v>12897</v>
      </c>
      <c r="G2884" t="s">
        <v>16781</v>
      </c>
      <c r="H2884">
        <v>2</v>
      </c>
      <c r="I2884">
        <v>842.6</v>
      </c>
    </row>
    <row r="2885" spans="1:9" x14ac:dyDescent="0.25">
      <c r="A2885">
        <v>3884</v>
      </c>
      <c r="B2885" s="8">
        <v>44821</v>
      </c>
      <c r="C2885" t="s">
        <v>11817</v>
      </c>
      <c r="D2885" t="s">
        <v>11832</v>
      </c>
      <c r="E2885" t="s">
        <v>11828</v>
      </c>
      <c r="F2885" t="s">
        <v>16782</v>
      </c>
      <c r="G2885" t="s">
        <v>16783</v>
      </c>
      <c r="H2885">
        <v>1</v>
      </c>
      <c r="I2885">
        <v>789.88</v>
      </c>
    </row>
    <row r="2886" spans="1:9" x14ac:dyDescent="0.25">
      <c r="A2886">
        <v>3885</v>
      </c>
      <c r="B2886" s="8">
        <v>44792</v>
      </c>
      <c r="C2886" t="s">
        <v>11831</v>
      </c>
      <c r="D2886" t="s">
        <v>11832</v>
      </c>
      <c r="E2886" t="s">
        <v>11819</v>
      </c>
      <c r="F2886" t="s">
        <v>16784</v>
      </c>
      <c r="G2886" t="s">
        <v>16785</v>
      </c>
      <c r="H2886">
        <v>2</v>
      </c>
      <c r="I2886">
        <v>324.81</v>
      </c>
    </row>
    <row r="2887" spans="1:9" x14ac:dyDescent="0.25">
      <c r="A2887">
        <v>3886</v>
      </c>
      <c r="B2887" s="8">
        <v>44893</v>
      </c>
      <c r="C2887" t="s">
        <v>11825</v>
      </c>
      <c r="D2887" t="s">
        <v>11832</v>
      </c>
      <c r="E2887" t="s">
        <v>11828</v>
      </c>
      <c r="F2887" t="s">
        <v>16786</v>
      </c>
      <c r="G2887" t="s">
        <v>16787</v>
      </c>
      <c r="H2887">
        <v>4</v>
      </c>
      <c r="I2887">
        <v>298.10000000000002</v>
      </c>
    </row>
    <row r="2888" spans="1:9" x14ac:dyDescent="0.25">
      <c r="A2888">
        <v>3887</v>
      </c>
      <c r="B2888" s="8">
        <v>45132</v>
      </c>
      <c r="C2888" t="s">
        <v>11831</v>
      </c>
      <c r="D2888" t="s">
        <v>11832</v>
      </c>
      <c r="E2888" t="s">
        <v>11819</v>
      </c>
      <c r="F2888" t="s">
        <v>5897</v>
      </c>
      <c r="G2888" t="s">
        <v>16788</v>
      </c>
      <c r="H2888">
        <v>1</v>
      </c>
      <c r="I2888">
        <v>181.23</v>
      </c>
    </row>
    <row r="2889" spans="1:9" x14ac:dyDescent="0.25">
      <c r="A2889">
        <v>3888</v>
      </c>
      <c r="B2889" s="8">
        <v>44916</v>
      </c>
      <c r="C2889" t="s">
        <v>11835</v>
      </c>
      <c r="D2889" t="s">
        <v>11818</v>
      </c>
      <c r="E2889" t="s">
        <v>11828</v>
      </c>
      <c r="F2889" t="s">
        <v>16789</v>
      </c>
      <c r="G2889" t="s">
        <v>16790</v>
      </c>
      <c r="H2889">
        <v>4</v>
      </c>
      <c r="I2889">
        <v>287.18</v>
      </c>
    </row>
    <row r="2890" spans="1:9" x14ac:dyDescent="0.25">
      <c r="A2890">
        <v>3889</v>
      </c>
      <c r="B2890" s="8">
        <v>44965</v>
      </c>
      <c r="C2890" t="s">
        <v>11825</v>
      </c>
      <c r="D2890" t="s">
        <v>11832</v>
      </c>
      <c r="E2890" t="s">
        <v>11819</v>
      </c>
      <c r="F2890" t="s">
        <v>11441</v>
      </c>
      <c r="G2890" t="s">
        <v>16791</v>
      </c>
      <c r="H2890">
        <v>1</v>
      </c>
      <c r="I2890">
        <v>292.8</v>
      </c>
    </row>
    <row r="2891" spans="1:9" x14ac:dyDescent="0.25">
      <c r="A2891">
        <v>3890</v>
      </c>
      <c r="B2891" s="8">
        <v>45139</v>
      </c>
      <c r="C2891" t="s">
        <v>11835</v>
      </c>
      <c r="D2891" t="s">
        <v>11832</v>
      </c>
      <c r="E2891" t="s">
        <v>11828</v>
      </c>
      <c r="F2891" t="s">
        <v>16792</v>
      </c>
      <c r="G2891" t="s">
        <v>16793</v>
      </c>
      <c r="H2891">
        <v>4</v>
      </c>
      <c r="I2891">
        <v>596.62</v>
      </c>
    </row>
    <row r="2892" spans="1:9" x14ac:dyDescent="0.25">
      <c r="A2892">
        <v>3891</v>
      </c>
      <c r="B2892" s="8">
        <v>45142</v>
      </c>
      <c r="C2892" t="s">
        <v>11822</v>
      </c>
      <c r="D2892" t="s">
        <v>11832</v>
      </c>
      <c r="E2892" t="s">
        <v>11828</v>
      </c>
      <c r="F2892" t="s">
        <v>16794</v>
      </c>
      <c r="G2892" t="s">
        <v>16795</v>
      </c>
      <c r="H2892">
        <v>5</v>
      </c>
      <c r="I2892">
        <v>774.74</v>
      </c>
    </row>
    <row r="2893" spans="1:9" x14ac:dyDescent="0.25">
      <c r="A2893">
        <v>3892</v>
      </c>
      <c r="B2893" s="8">
        <v>44844</v>
      </c>
      <c r="C2893" t="s">
        <v>11825</v>
      </c>
      <c r="D2893" t="s">
        <v>11832</v>
      </c>
      <c r="E2893" t="s">
        <v>11828</v>
      </c>
      <c r="F2893" t="s">
        <v>5974</v>
      </c>
      <c r="G2893" t="s">
        <v>16796</v>
      </c>
      <c r="H2893">
        <v>5</v>
      </c>
      <c r="I2893">
        <v>894.59</v>
      </c>
    </row>
    <row r="2894" spans="1:9" x14ac:dyDescent="0.25">
      <c r="A2894">
        <v>3893</v>
      </c>
      <c r="B2894" s="8">
        <v>44820</v>
      </c>
      <c r="C2894" t="s">
        <v>11822</v>
      </c>
      <c r="D2894" t="s">
        <v>11832</v>
      </c>
      <c r="E2894" t="s">
        <v>11819</v>
      </c>
      <c r="F2894" t="s">
        <v>16797</v>
      </c>
      <c r="G2894" t="s">
        <v>3782</v>
      </c>
      <c r="H2894">
        <v>1</v>
      </c>
      <c r="I2894">
        <v>242.36</v>
      </c>
    </row>
    <row r="2895" spans="1:9" x14ac:dyDescent="0.25">
      <c r="A2895">
        <v>3894</v>
      </c>
      <c r="B2895" s="8">
        <v>44604</v>
      </c>
      <c r="C2895" t="s">
        <v>11822</v>
      </c>
      <c r="D2895" t="s">
        <v>11832</v>
      </c>
      <c r="E2895" t="s">
        <v>11819</v>
      </c>
      <c r="F2895" t="s">
        <v>16798</v>
      </c>
      <c r="G2895" t="s">
        <v>16799</v>
      </c>
      <c r="H2895">
        <v>4</v>
      </c>
      <c r="I2895">
        <v>533.27</v>
      </c>
    </row>
    <row r="2896" spans="1:9" x14ac:dyDescent="0.25">
      <c r="A2896">
        <v>3895</v>
      </c>
      <c r="B2896" s="8">
        <v>45038</v>
      </c>
      <c r="C2896" t="s">
        <v>11825</v>
      </c>
      <c r="D2896" t="s">
        <v>11832</v>
      </c>
      <c r="E2896" t="s">
        <v>11828</v>
      </c>
      <c r="F2896" t="s">
        <v>16800</v>
      </c>
      <c r="G2896" t="s">
        <v>16801</v>
      </c>
      <c r="H2896">
        <v>1</v>
      </c>
      <c r="I2896">
        <v>983.77</v>
      </c>
    </row>
    <row r="2897" spans="1:9" x14ac:dyDescent="0.25">
      <c r="A2897">
        <v>3896</v>
      </c>
      <c r="B2897" s="8">
        <v>45081</v>
      </c>
      <c r="C2897" t="s">
        <v>11825</v>
      </c>
      <c r="D2897" t="s">
        <v>11818</v>
      </c>
      <c r="E2897" t="s">
        <v>11828</v>
      </c>
      <c r="F2897" t="s">
        <v>16802</v>
      </c>
      <c r="G2897" t="s">
        <v>16803</v>
      </c>
      <c r="H2897">
        <v>4</v>
      </c>
      <c r="I2897">
        <v>293.64</v>
      </c>
    </row>
    <row r="2898" spans="1:9" x14ac:dyDescent="0.25">
      <c r="A2898">
        <v>3897</v>
      </c>
      <c r="B2898" s="8">
        <v>45024</v>
      </c>
      <c r="C2898" t="s">
        <v>11825</v>
      </c>
      <c r="D2898" t="s">
        <v>11818</v>
      </c>
      <c r="E2898" t="s">
        <v>11819</v>
      </c>
      <c r="F2898" t="s">
        <v>10048</v>
      </c>
      <c r="G2898" t="s">
        <v>16804</v>
      </c>
      <c r="H2898">
        <v>3</v>
      </c>
      <c r="I2898">
        <v>380.61</v>
      </c>
    </row>
    <row r="2899" spans="1:9" x14ac:dyDescent="0.25">
      <c r="A2899">
        <v>3898</v>
      </c>
      <c r="B2899" s="8">
        <v>44886</v>
      </c>
      <c r="C2899" t="s">
        <v>11825</v>
      </c>
      <c r="D2899" t="s">
        <v>11818</v>
      </c>
      <c r="E2899" t="s">
        <v>11819</v>
      </c>
      <c r="F2899" t="s">
        <v>6497</v>
      </c>
      <c r="G2899" t="s">
        <v>16805</v>
      </c>
      <c r="H2899">
        <v>4</v>
      </c>
      <c r="I2899">
        <v>942.24</v>
      </c>
    </row>
    <row r="2900" spans="1:9" x14ac:dyDescent="0.25">
      <c r="A2900">
        <v>3899</v>
      </c>
      <c r="B2900" s="8">
        <v>44827</v>
      </c>
      <c r="C2900" t="s">
        <v>11817</v>
      </c>
      <c r="D2900" t="s">
        <v>11818</v>
      </c>
      <c r="E2900" t="s">
        <v>11819</v>
      </c>
      <c r="F2900" t="s">
        <v>16806</v>
      </c>
      <c r="G2900" t="s">
        <v>16807</v>
      </c>
      <c r="H2900">
        <v>2</v>
      </c>
      <c r="I2900">
        <v>662.56</v>
      </c>
    </row>
    <row r="2901" spans="1:9" x14ac:dyDescent="0.25">
      <c r="A2901">
        <v>3900</v>
      </c>
      <c r="B2901" s="8">
        <v>44962</v>
      </c>
      <c r="C2901" t="s">
        <v>11825</v>
      </c>
      <c r="D2901" t="s">
        <v>11818</v>
      </c>
      <c r="E2901" t="s">
        <v>11828</v>
      </c>
      <c r="F2901" t="s">
        <v>10111</v>
      </c>
      <c r="G2901" t="s">
        <v>16808</v>
      </c>
      <c r="H2901">
        <v>5</v>
      </c>
      <c r="I2901">
        <v>143.21</v>
      </c>
    </row>
    <row r="2902" spans="1:9" x14ac:dyDescent="0.25">
      <c r="A2902">
        <v>3901</v>
      </c>
      <c r="B2902" s="8">
        <v>45235</v>
      </c>
      <c r="C2902" t="s">
        <v>11817</v>
      </c>
      <c r="D2902" t="s">
        <v>11832</v>
      </c>
      <c r="E2902" t="s">
        <v>11819</v>
      </c>
      <c r="F2902" t="s">
        <v>16809</v>
      </c>
      <c r="G2902" t="s">
        <v>16810</v>
      </c>
      <c r="H2902">
        <v>1</v>
      </c>
      <c r="I2902">
        <v>876.73</v>
      </c>
    </row>
    <row r="2903" spans="1:9" x14ac:dyDescent="0.25">
      <c r="A2903">
        <v>3902</v>
      </c>
      <c r="B2903" s="8">
        <v>45231</v>
      </c>
      <c r="C2903" t="s">
        <v>11822</v>
      </c>
      <c r="D2903" t="s">
        <v>11832</v>
      </c>
      <c r="E2903" t="s">
        <v>11819</v>
      </c>
      <c r="F2903" t="s">
        <v>16811</v>
      </c>
      <c r="G2903" t="s">
        <v>16812</v>
      </c>
      <c r="H2903">
        <v>4</v>
      </c>
      <c r="I2903">
        <v>768.05</v>
      </c>
    </row>
    <row r="2904" spans="1:9" x14ac:dyDescent="0.25">
      <c r="A2904">
        <v>3903</v>
      </c>
      <c r="B2904" s="8">
        <v>44932</v>
      </c>
      <c r="C2904" t="s">
        <v>11831</v>
      </c>
      <c r="D2904" t="s">
        <v>11832</v>
      </c>
      <c r="E2904" t="s">
        <v>11819</v>
      </c>
      <c r="F2904" t="s">
        <v>6705</v>
      </c>
      <c r="G2904" t="s">
        <v>16813</v>
      </c>
      <c r="H2904">
        <v>4</v>
      </c>
      <c r="I2904">
        <v>153.15</v>
      </c>
    </row>
    <row r="2905" spans="1:9" x14ac:dyDescent="0.25">
      <c r="A2905">
        <v>3904</v>
      </c>
      <c r="B2905" s="8">
        <v>45094</v>
      </c>
      <c r="C2905" t="s">
        <v>11835</v>
      </c>
      <c r="D2905" t="s">
        <v>11832</v>
      </c>
      <c r="E2905" t="s">
        <v>11828</v>
      </c>
      <c r="F2905" t="s">
        <v>7358</v>
      </c>
      <c r="G2905" t="s">
        <v>16814</v>
      </c>
      <c r="H2905">
        <v>5</v>
      </c>
      <c r="I2905">
        <v>339.73</v>
      </c>
    </row>
    <row r="2906" spans="1:9" x14ac:dyDescent="0.25">
      <c r="A2906">
        <v>3905</v>
      </c>
      <c r="B2906" s="8">
        <v>44913</v>
      </c>
      <c r="C2906" t="s">
        <v>11835</v>
      </c>
      <c r="D2906" t="s">
        <v>11818</v>
      </c>
      <c r="E2906" t="s">
        <v>11819</v>
      </c>
      <c r="F2906" t="s">
        <v>10508</v>
      </c>
      <c r="G2906" t="s">
        <v>16815</v>
      </c>
      <c r="H2906">
        <v>3</v>
      </c>
      <c r="I2906">
        <v>233.22</v>
      </c>
    </row>
    <row r="2907" spans="1:9" x14ac:dyDescent="0.25">
      <c r="A2907">
        <v>3906</v>
      </c>
      <c r="B2907" s="8">
        <v>44976</v>
      </c>
      <c r="C2907" t="s">
        <v>11835</v>
      </c>
      <c r="D2907" t="s">
        <v>11818</v>
      </c>
      <c r="E2907" t="s">
        <v>11828</v>
      </c>
      <c r="F2907" t="s">
        <v>16816</v>
      </c>
      <c r="G2907" t="s">
        <v>16817</v>
      </c>
      <c r="H2907">
        <v>2</v>
      </c>
      <c r="I2907">
        <v>735.44</v>
      </c>
    </row>
    <row r="2908" spans="1:9" x14ac:dyDescent="0.25">
      <c r="A2908">
        <v>3907</v>
      </c>
      <c r="B2908" s="8">
        <v>44724</v>
      </c>
      <c r="C2908" t="s">
        <v>11825</v>
      </c>
      <c r="D2908" t="s">
        <v>11832</v>
      </c>
      <c r="E2908" t="s">
        <v>11819</v>
      </c>
      <c r="F2908" t="s">
        <v>13230</v>
      </c>
      <c r="G2908" t="s">
        <v>16818</v>
      </c>
      <c r="H2908">
        <v>3</v>
      </c>
      <c r="I2908">
        <v>281.7</v>
      </c>
    </row>
    <row r="2909" spans="1:9" x14ac:dyDescent="0.25">
      <c r="A2909">
        <v>3908</v>
      </c>
      <c r="B2909" s="8">
        <v>44824</v>
      </c>
      <c r="C2909" t="s">
        <v>11835</v>
      </c>
      <c r="D2909" t="s">
        <v>11832</v>
      </c>
      <c r="E2909" t="s">
        <v>11819</v>
      </c>
      <c r="F2909" t="s">
        <v>7215</v>
      </c>
      <c r="G2909" t="s">
        <v>16819</v>
      </c>
      <c r="H2909">
        <v>1</v>
      </c>
      <c r="I2909">
        <v>489.69</v>
      </c>
    </row>
    <row r="2910" spans="1:9" x14ac:dyDescent="0.25">
      <c r="A2910">
        <v>3909</v>
      </c>
      <c r="B2910" s="8">
        <v>45017</v>
      </c>
      <c r="C2910" t="s">
        <v>11835</v>
      </c>
      <c r="D2910" t="s">
        <v>11818</v>
      </c>
      <c r="E2910" t="s">
        <v>11819</v>
      </c>
      <c r="F2910" t="s">
        <v>16820</v>
      </c>
      <c r="G2910" t="s">
        <v>16821</v>
      </c>
      <c r="H2910">
        <v>4</v>
      </c>
      <c r="I2910">
        <v>436.23</v>
      </c>
    </row>
    <row r="2911" spans="1:9" x14ac:dyDescent="0.25">
      <c r="A2911">
        <v>3910</v>
      </c>
      <c r="B2911" s="8">
        <v>45112</v>
      </c>
      <c r="C2911" t="s">
        <v>11822</v>
      </c>
      <c r="D2911" t="s">
        <v>11832</v>
      </c>
      <c r="E2911" t="s">
        <v>11819</v>
      </c>
      <c r="F2911" t="s">
        <v>16822</v>
      </c>
      <c r="G2911" t="s">
        <v>16823</v>
      </c>
      <c r="H2911">
        <v>5</v>
      </c>
      <c r="I2911">
        <v>248.85</v>
      </c>
    </row>
    <row r="2912" spans="1:9" x14ac:dyDescent="0.25">
      <c r="A2912">
        <v>3911</v>
      </c>
      <c r="B2912" s="8">
        <v>44813</v>
      </c>
      <c r="C2912" t="s">
        <v>11817</v>
      </c>
      <c r="D2912" t="s">
        <v>11832</v>
      </c>
      <c r="E2912" t="s">
        <v>11819</v>
      </c>
      <c r="F2912" t="s">
        <v>16824</v>
      </c>
      <c r="G2912" t="s">
        <v>16825</v>
      </c>
      <c r="H2912">
        <v>5</v>
      </c>
      <c r="I2912">
        <v>395.22</v>
      </c>
    </row>
    <row r="2913" spans="1:9" x14ac:dyDescent="0.25">
      <c r="A2913">
        <v>3912</v>
      </c>
      <c r="B2913" s="8">
        <v>44812</v>
      </c>
      <c r="C2913" t="s">
        <v>11822</v>
      </c>
      <c r="D2913" t="s">
        <v>11832</v>
      </c>
      <c r="E2913" t="s">
        <v>11828</v>
      </c>
      <c r="F2913" t="s">
        <v>16826</v>
      </c>
      <c r="G2913" t="s">
        <v>16827</v>
      </c>
      <c r="H2913">
        <v>4</v>
      </c>
      <c r="I2913">
        <v>615.70000000000005</v>
      </c>
    </row>
    <row r="2914" spans="1:9" x14ac:dyDescent="0.25">
      <c r="A2914">
        <v>3913</v>
      </c>
      <c r="B2914" s="8">
        <v>44893</v>
      </c>
      <c r="C2914" t="s">
        <v>11825</v>
      </c>
      <c r="D2914" t="s">
        <v>11818</v>
      </c>
      <c r="E2914" t="s">
        <v>11819</v>
      </c>
      <c r="F2914" t="s">
        <v>7546</v>
      </c>
      <c r="G2914" t="s">
        <v>16828</v>
      </c>
      <c r="H2914">
        <v>4</v>
      </c>
      <c r="I2914">
        <v>387.35</v>
      </c>
    </row>
    <row r="2915" spans="1:9" x14ac:dyDescent="0.25">
      <c r="A2915">
        <v>3914</v>
      </c>
      <c r="B2915" s="8">
        <v>44981</v>
      </c>
      <c r="C2915" t="s">
        <v>11822</v>
      </c>
      <c r="D2915" t="s">
        <v>11818</v>
      </c>
      <c r="E2915" t="s">
        <v>11819</v>
      </c>
      <c r="F2915" t="s">
        <v>7529</v>
      </c>
      <c r="G2915" t="s">
        <v>16829</v>
      </c>
      <c r="H2915">
        <v>1</v>
      </c>
      <c r="I2915">
        <v>559.86</v>
      </c>
    </row>
    <row r="2916" spans="1:9" x14ac:dyDescent="0.25">
      <c r="A2916">
        <v>3915</v>
      </c>
      <c r="B2916" s="8">
        <v>44930</v>
      </c>
      <c r="C2916" t="s">
        <v>11822</v>
      </c>
      <c r="D2916" t="s">
        <v>11832</v>
      </c>
      <c r="E2916" t="s">
        <v>11828</v>
      </c>
      <c r="F2916" t="s">
        <v>16830</v>
      </c>
      <c r="G2916" t="s">
        <v>16831</v>
      </c>
      <c r="H2916">
        <v>2</v>
      </c>
      <c r="I2916">
        <v>602.21</v>
      </c>
    </row>
    <row r="2917" spans="1:9" x14ac:dyDescent="0.25">
      <c r="A2917">
        <v>3916</v>
      </c>
      <c r="B2917" s="8">
        <v>45001</v>
      </c>
      <c r="C2917" t="s">
        <v>11831</v>
      </c>
      <c r="D2917" t="s">
        <v>11832</v>
      </c>
      <c r="E2917" t="s">
        <v>11828</v>
      </c>
      <c r="F2917" t="s">
        <v>16832</v>
      </c>
      <c r="G2917" t="s">
        <v>16833</v>
      </c>
      <c r="H2917">
        <v>4</v>
      </c>
      <c r="I2917">
        <v>343.6</v>
      </c>
    </row>
    <row r="2918" spans="1:9" x14ac:dyDescent="0.25">
      <c r="A2918">
        <v>3917</v>
      </c>
      <c r="B2918" s="8">
        <v>45013</v>
      </c>
      <c r="C2918" t="s">
        <v>11835</v>
      </c>
      <c r="D2918" t="s">
        <v>11818</v>
      </c>
      <c r="E2918" t="s">
        <v>11819</v>
      </c>
      <c r="F2918" t="s">
        <v>16834</v>
      </c>
      <c r="G2918" t="s">
        <v>5173</v>
      </c>
      <c r="H2918">
        <v>3</v>
      </c>
      <c r="I2918">
        <v>328.89</v>
      </c>
    </row>
    <row r="2919" spans="1:9" x14ac:dyDescent="0.25">
      <c r="A2919">
        <v>3918</v>
      </c>
      <c r="B2919" s="8">
        <v>44844</v>
      </c>
      <c r="C2919" t="s">
        <v>11831</v>
      </c>
      <c r="D2919" t="s">
        <v>11832</v>
      </c>
      <c r="E2919" t="s">
        <v>11828</v>
      </c>
      <c r="F2919" t="s">
        <v>16835</v>
      </c>
      <c r="G2919" t="s">
        <v>16836</v>
      </c>
      <c r="H2919">
        <v>3</v>
      </c>
      <c r="I2919">
        <v>701.83</v>
      </c>
    </row>
    <row r="2920" spans="1:9" x14ac:dyDescent="0.25">
      <c r="A2920">
        <v>3919</v>
      </c>
      <c r="B2920" s="8">
        <v>45135</v>
      </c>
      <c r="C2920" t="s">
        <v>11817</v>
      </c>
      <c r="D2920" t="s">
        <v>11832</v>
      </c>
      <c r="E2920" t="s">
        <v>11828</v>
      </c>
      <c r="F2920" t="s">
        <v>16837</v>
      </c>
      <c r="G2920" t="s">
        <v>16838</v>
      </c>
      <c r="H2920">
        <v>5</v>
      </c>
      <c r="I2920">
        <v>229.03</v>
      </c>
    </row>
    <row r="2921" spans="1:9" x14ac:dyDescent="0.25">
      <c r="A2921">
        <v>3920</v>
      </c>
      <c r="B2921" s="8">
        <v>45022</v>
      </c>
      <c r="C2921" t="s">
        <v>11817</v>
      </c>
      <c r="D2921" t="s">
        <v>11818</v>
      </c>
      <c r="E2921" t="s">
        <v>11819</v>
      </c>
      <c r="F2921" t="s">
        <v>16839</v>
      </c>
      <c r="G2921" t="s">
        <v>16840</v>
      </c>
      <c r="H2921">
        <v>3</v>
      </c>
      <c r="I2921">
        <v>809.39</v>
      </c>
    </row>
    <row r="2922" spans="1:9" x14ac:dyDescent="0.25">
      <c r="A2922">
        <v>3921</v>
      </c>
      <c r="B2922" s="8">
        <v>45022</v>
      </c>
      <c r="C2922" t="s">
        <v>11817</v>
      </c>
      <c r="D2922" t="s">
        <v>11832</v>
      </c>
      <c r="E2922" t="s">
        <v>11828</v>
      </c>
      <c r="F2922" t="s">
        <v>7113</v>
      </c>
      <c r="G2922" t="s">
        <v>16841</v>
      </c>
      <c r="H2922">
        <v>5</v>
      </c>
      <c r="I2922">
        <v>393.54</v>
      </c>
    </row>
    <row r="2923" spans="1:9" x14ac:dyDescent="0.25">
      <c r="A2923">
        <v>3922</v>
      </c>
      <c r="B2923" s="8">
        <v>45003</v>
      </c>
      <c r="C2923" t="s">
        <v>11831</v>
      </c>
      <c r="D2923" t="s">
        <v>11832</v>
      </c>
      <c r="E2923" t="s">
        <v>11819</v>
      </c>
      <c r="F2923" t="s">
        <v>16842</v>
      </c>
      <c r="G2923" t="s">
        <v>12360</v>
      </c>
      <c r="H2923">
        <v>1</v>
      </c>
      <c r="I2923">
        <v>629.74</v>
      </c>
    </row>
    <row r="2924" spans="1:9" x14ac:dyDescent="0.25">
      <c r="A2924">
        <v>3923</v>
      </c>
      <c r="B2924" s="8">
        <v>44922</v>
      </c>
      <c r="C2924" t="s">
        <v>11835</v>
      </c>
      <c r="D2924" t="s">
        <v>11832</v>
      </c>
      <c r="E2924" t="s">
        <v>11819</v>
      </c>
      <c r="F2924" t="s">
        <v>16843</v>
      </c>
      <c r="G2924" t="s">
        <v>16844</v>
      </c>
      <c r="H2924">
        <v>2</v>
      </c>
      <c r="I2924">
        <v>378.39</v>
      </c>
    </row>
    <row r="2925" spans="1:9" x14ac:dyDescent="0.25">
      <c r="A2925">
        <v>3924</v>
      </c>
      <c r="B2925" s="8">
        <v>44782</v>
      </c>
      <c r="C2925" t="s">
        <v>11817</v>
      </c>
      <c r="D2925" t="s">
        <v>11832</v>
      </c>
      <c r="E2925" t="s">
        <v>11828</v>
      </c>
      <c r="F2925" t="s">
        <v>16845</v>
      </c>
      <c r="G2925" t="s">
        <v>16846</v>
      </c>
      <c r="H2925">
        <v>2</v>
      </c>
      <c r="I2925">
        <v>715.98</v>
      </c>
    </row>
    <row r="2926" spans="1:9" x14ac:dyDescent="0.25">
      <c r="A2926">
        <v>3925</v>
      </c>
      <c r="B2926" s="8">
        <v>45262</v>
      </c>
      <c r="C2926" t="s">
        <v>11822</v>
      </c>
      <c r="D2926" t="s">
        <v>11818</v>
      </c>
      <c r="E2926" t="s">
        <v>11819</v>
      </c>
      <c r="F2926" t="s">
        <v>8665</v>
      </c>
      <c r="G2926" t="s">
        <v>16847</v>
      </c>
      <c r="H2926">
        <v>1</v>
      </c>
      <c r="I2926">
        <v>386.55</v>
      </c>
    </row>
    <row r="2927" spans="1:9" x14ac:dyDescent="0.25">
      <c r="A2927">
        <v>3926</v>
      </c>
      <c r="B2927" s="8">
        <v>45132</v>
      </c>
      <c r="C2927" t="s">
        <v>11817</v>
      </c>
      <c r="D2927" t="s">
        <v>11818</v>
      </c>
      <c r="E2927" t="s">
        <v>11819</v>
      </c>
      <c r="F2927" t="s">
        <v>16848</v>
      </c>
      <c r="G2927" t="s">
        <v>16849</v>
      </c>
      <c r="H2927">
        <v>2</v>
      </c>
      <c r="I2927">
        <v>449.35</v>
      </c>
    </row>
    <row r="2928" spans="1:9" x14ac:dyDescent="0.25">
      <c r="A2928">
        <v>3927</v>
      </c>
      <c r="B2928" s="8">
        <v>45049</v>
      </c>
      <c r="C2928" t="s">
        <v>11817</v>
      </c>
      <c r="D2928" t="s">
        <v>11832</v>
      </c>
      <c r="E2928" t="s">
        <v>11828</v>
      </c>
      <c r="F2928" t="s">
        <v>16850</v>
      </c>
      <c r="G2928" t="s">
        <v>16851</v>
      </c>
      <c r="H2928">
        <v>2</v>
      </c>
      <c r="I2928">
        <v>878.67</v>
      </c>
    </row>
    <row r="2929" spans="1:9" x14ac:dyDescent="0.25">
      <c r="A2929">
        <v>3928</v>
      </c>
      <c r="B2929" s="8">
        <v>44874</v>
      </c>
      <c r="C2929" t="s">
        <v>11822</v>
      </c>
      <c r="D2929" t="s">
        <v>11818</v>
      </c>
      <c r="E2929" t="s">
        <v>11819</v>
      </c>
      <c r="F2929" t="s">
        <v>14455</v>
      </c>
      <c r="G2929" t="s">
        <v>16852</v>
      </c>
      <c r="H2929">
        <v>1</v>
      </c>
      <c r="I2929">
        <v>799.99</v>
      </c>
    </row>
    <row r="2930" spans="1:9" x14ac:dyDescent="0.25">
      <c r="A2930">
        <v>3929</v>
      </c>
      <c r="B2930" s="8">
        <v>45237</v>
      </c>
      <c r="C2930" t="s">
        <v>11825</v>
      </c>
      <c r="D2930" t="s">
        <v>11818</v>
      </c>
      <c r="E2930" t="s">
        <v>11819</v>
      </c>
      <c r="F2930" t="s">
        <v>16853</v>
      </c>
      <c r="G2930" t="s">
        <v>16854</v>
      </c>
      <c r="H2930">
        <v>3</v>
      </c>
      <c r="I2930">
        <v>617.52</v>
      </c>
    </row>
    <row r="2931" spans="1:9" x14ac:dyDescent="0.25">
      <c r="A2931">
        <v>3930</v>
      </c>
      <c r="B2931" s="8">
        <v>45076</v>
      </c>
      <c r="C2931" t="s">
        <v>11822</v>
      </c>
      <c r="D2931" t="s">
        <v>11832</v>
      </c>
      <c r="E2931" t="s">
        <v>11819</v>
      </c>
      <c r="F2931" t="s">
        <v>16855</v>
      </c>
      <c r="G2931" t="s">
        <v>16856</v>
      </c>
      <c r="H2931">
        <v>5</v>
      </c>
      <c r="I2931">
        <v>522.86</v>
      </c>
    </row>
    <row r="2932" spans="1:9" x14ac:dyDescent="0.25">
      <c r="A2932">
        <v>3931</v>
      </c>
      <c r="B2932" s="8">
        <v>44906</v>
      </c>
      <c r="C2932" t="s">
        <v>11817</v>
      </c>
      <c r="D2932" t="s">
        <v>11832</v>
      </c>
      <c r="E2932" t="s">
        <v>11819</v>
      </c>
      <c r="F2932" t="s">
        <v>16857</v>
      </c>
      <c r="G2932" t="s">
        <v>16858</v>
      </c>
      <c r="H2932">
        <v>5</v>
      </c>
      <c r="I2932">
        <v>685.82</v>
      </c>
    </row>
    <row r="2933" spans="1:9" x14ac:dyDescent="0.25">
      <c r="A2933">
        <v>3932</v>
      </c>
      <c r="B2933" s="8">
        <v>44984</v>
      </c>
      <c r="C2933" t="s">
        <v>11825</v>
      </c>
      <c r="D2933" t="s">
        <v>11818</v>
      </c>
      <c r="E2933" t="s">
        <v>11828</v>
      </c>
      <c r="F2933" t="s">
        <v>10924</v>
      </c>
      <c r="G2933" t="s">
        <v>16859</v>
      </c>
      <c r="H2933">
        <v>5</v>
      </c>
      <c r="I2933">
        <v>898.93</v>
      </c>
    </row>
    <row r="2934" spans="1:9" x14ac:dyDescent="0.25">
      <c r="A2934">
        <v>3933</v>
      </c>
      <c r="B2934" s="8">
        <v>44796</v>
      </c>
      <c r="C2934" t="s">
        <v>11831</v>
      </c>
      <c r="D2934" t="s">
        <v>11818</v>
      </c>
      <c r="E2934" t="s">
        <v>11819</v>
      </c>
      <c r="F2934" t="s">
        <v>16860</v>
      </c>
      <c r="G2934" t="s">
        <v>16861</v>
      </c>
      <c r="H2934">
        <v>1</v>
      </c>
      <c r="I2934">
        <v>559.54999999999995</v>
      </c>
    </row>
    <row r="2935" spans="1:9" x14ac:dyDescent="0.25">
      <c r="A2935">
        <v>3934</v>
      </c>
      <c r="B2935" s="8">
        <v>44973</v>
      </c>
      <c r="C2935" t="s">
        <v>11835</v>
      </c>
      <c r="D2935" t="s">
        <v>11818</v>
      </c>
      <c r="E2935" t="s">
        <v>11828</v>
      </c>
      <c r="F2935" t="s">
        <v>16862</v>
      </c>
      <c r="G2935" t="s">
        <v>16863</v>
      </c>
      <c r="H2935">
        <v>5</v>
      </c>
      <c r="I2935">
        <v>219.78</v>
      </c>
    </row>
    <row r="2936" spans="1:9" x14ac:dyDescent="0.25">
      <c r="A2936">
        <v>3935</v>
      </c>
      <c r="B2936" s="8">
        <v>45123</v>
      </c>
      <c r="C2936" t="s">
        <v>11817</v>
      </c>
      <c r="D2936" t="s">
        <v>11818</v>
      </c>
      <c r="E2936" t="s">
        <v>11828</v>
      </c>
      <c r="F2936" t="s">
        <v>16864</v>
      </c>
      <c r="G2936" t="s">
        <v>16865</v>
      </c>
      <c r="H2936">
        <v>5</v>
      </c>
      <c r="I2936">
        <v>223.6</v>
      </c>
    </row>
    <row r="2937" spans="1:9" x14ac:dyDescent="0.25">
      <c r="A2937">
        <v>3936</v>
      </c>
      <c r="B2937" s="8">
        <v>45060</v>
      </c>
      <c r="C2937" t="s">
        <v>11831</v>
      </c>
      <c r="D2937" t="s">
        <v>11818</v>
      </c>
      <c r="E2937" t="s">
        <v>11828</v>
      </c>
      <c r="F2937" t="s">
        <v>16866</v>
      </c>
      <c r="G2937" t="s">
        <v>16867</v>
      </c>
      <c r="H2937">
        <v>4</v>
      </c>
      <c r="I2937">
        <v>283.29000000000002</v>
      </c>
    </row>
    <row r="2938" spans="1:9" x14ac:dyDescent="0.25">
      <c r="A2938">
        <v>3937</v>
      </c>
      <c r="B2938" s="8">
        <v>44961</v>
      </c>
      <c r="C2938" t="s">
        <v>11831</v>
      </c>
      <c r="D2938" t="s">
        <v>11818</v>
      </c>
      <c r="E2938" t="s">
        <v>11828</v>
      </c>
      <c r="F2938" t="s">
        <v>16868</v>
      </c>
      <c r="G2938" t="s">
        <v>16869</v>
      </c>
      <c r="H2938">
        <v>2</v>
      </c>
      <c r="I2938">
        <v>935.28</v>
      </c>
    </row>
    <row r="2939" spans="1:9" x14ac:dyDescent="0.25">
      <c r="A2939">
        <v>3938</v>
      </c>
      <c r="B2939" s="8">
        <v>45137</v>
      </c>
      <c r="C2939" t="s">
        <v>11825</v>
      </c>
      <c r="D2939" t="s">
        <v>11832</v>
      </c>
      <c r="E2939" t="s">
        <v>11828</v>
      </c>
      <c r="F2939" t="s">
        <v>16870</v>
      </c>
      <c r="G2939" t="s">
        <v>16871</v>
      </c>
      <c r="H2939">
        <v>2</v>
      </c>
      <c r="I2939">
        <v>892.83</v>
      </c>
    </row>
    <row r="2940" spans="1:9" x14ac:dyDescent="0.25">
      <c r="A2940">
        <v>3939</v>
      </c>
      <c r="B2940" s="8">
        <v>45064</v>
      </c>
      <c r="C2940" t="s">
        <v>11825</v>
      </c>
      <c r="D2940" t="s">
        <v>11818</v>
      </c>
      <c r="E2940" t="s">
        <v>11828</v>
      </c>
      <c r="F2940" t="s">
        <v>14820</v>
      </c>
      <c r="G2940" t="s">
        <v>16872</v>
      </c>
      <c r="H2940">
        <v>4</v>
      </c>
      <c r="I2940">
        <v>318.19</v>
      </c>
    </row>
    <row r="2941" spans="1:9" x14ac:dyDescent="0.25">
      <c r="A2941">
        <v>3940</v>
      </c>
      <c r="B2941" s="8">
        <v>44873</v>
      </c>
      <c r="C2941" t="s">
        <v>11835</v>
      </c>
      <c r="D2941" t="s">
        <v>11832</v>
      </c>
      <c r="E2941" t="s">
        <v>11819</v>
      </c>
      <c r="F2941" t="s">
        <v>16873</v>
      </c>
      <c r="G2941" t="s">
        <v>16874</v>
      </c>
      <c r="H2941">
        <v>5</v>
      </c>
      <c r="I2941">
        <v>305.31</v>
      </c>
    </row>
    <row r="2942" spans="1:9" x14ac:dyDescent="0.25">
      <c r="A2942">
        <v>3941</v>
      </c>
      <c r="B2942" s="8">
        <v>44817</v>
      </c>
      <c r="C2942" t="s">
        <v>11835</v>
      </c>
      <c r="D2942" t="s">
        <v>11832</v>
      </c>
      <c r="E2942" t="s">
        <v>11819</v>
      </c>
      <c r="F2942" t="s">
        <v>14684</v>
      </c>
      <c r="G2942" t="s">
        <v>16875</v>
      </c>
      <c r="H2942">
        <v>5</v>
      </c>
      <c r="I2942">
        <v>756.43</v>
      </c>
    </row>
    <row r="2943" spans="1:9" x14ac:dyDescent="0.25">
      <c r="A2943">
        <v>3942</v>
      </c>
      <c r="B2943" s="8">
        <v>44954</v>
      </c>
      <c r="C2943" t="s">
        <v>11817</v>
      </c>
      <c r="D2943" t="s">
        <v>11832</v>
      </c>
      <c r="E2943" t="s">
        <v>11828</v>
      </c>
      <c r="F2943" t="s">
        <v>16876</v>
      </c>
      <c r="G2943" t="s">
        <v>16877</v>
      </c>
      <c r="H2943">
        <v>5</v>
      </c>
      <c r="I2943">
        <v>940.22</v>
      </c>
    </row>
    <row r="2944" spans="1:9" x14ac:dyDescent="0.25">
      <c r="A2944">
        <v>3943</v>
      </c>
      <c r="B2944" s="8">
        <v>45061</v>
      </c>
      <c r="C2944" t="s">
        <v>11831</v>
      </c>
      <c r="D2944" t="s">
        <v>11832</v>
      </c>
      <c r="E2944" t="s">
        <v>11819</v>
      </c>
      <c r="F2944" t="s">
        <v>16878</v>
      </c>
      <c r="G2944" t="s">
        <v>16879</v>
      </c>
      <c r="H2944">
        <v>3</v>
      </c>
      <c r="I2944">
        <v>282.37</v>
      </c>
    </row>
    <row r="2945" spans="1:9" x14ac:dyDescent="0.25">
      <c r="A2945">
        <v>3944</v>
      </c>
      <c r="B2945" s="8">
        <v>44792</v>
      </c>
      <c r="C2945" t="s">
        <v>11825</v>
      </c>
      <c r="D2945" t="s">
        <v>11832</v>
      </c>
      <c r="E2945" t="s">
        <v>11828</v>
      </c>
      <c r="F2945" t="s">
        <v>16880</v>
      </c>
      <c r="G2945" t="s">
        <v>16881</v>
      </c>
      <c r="H2945">
        <v>1</v>
      </c>
      <c r="I2945">
        <v>627.14</v>
      </c>
    </row>
    <row r="2946" spans="1:9" x14ac:dyDescent="0.25">
      <c r="A2946">
        <v>3945</v>
      </c>
      <c r="B2946" s="8">
        <v>44802</v>
      </c>
      <c r="C2946" t="s">
        <v>11831</v>
      </c>
      <c r="D2946" t="s">
        <v>11832</v>
      </c>
      <c r="E2946" t="s">
        <v>11819</v>
      </c>
      <c r="F2946" t="s">
        <v>16882</v>
      </c>
      <c r="G2946" t="s">
        <v>16883</v>
      </c>
      <c r="H2946">
        <v>2</v>
      </c>
      <c r="I2946">
        <v>864.5</v>
      </c>
    </row>
    <row r="2947" spans="1:9" x14ac:dyDescent="0.25">
      <c r="A2947">
        <v>3946</v>
      </c>
      <c r="B2947" s="8">
        <v>45122</v>
      </c>
      <c r="C2947" t="s">
        <v>11822</v>
      </c>
      <c r="D2947" t="s">
        <v>11832</v>
      </c>
      <c r="E2947" t="s">
        <v>11828</v>
      </c>
      <c r="F2947" t="s">
        <v>16884</v>
      </c>
      <c r="G2947" t="s">
        <v>16885</v>
      </c>
      <c r="H2947">
        <v>4</v>
      </c>
      <c r="I2947">
        <v>981.64</v>
      </c>
    </row>
    <row r="2948" spans="1:9" x14ac:dyDescent="0.25">
      <c r="A2948">
        <v>3947</v>
      </c>
      <c r="B2948" s="8">
        <v>44940</v>
      </c>
      <c r="C2948" t="s">
        <v>11835</v>
      </c>
      <c r="D2948" t="s">
        <v>11818</v>
      </c>
      <c r="E2948" t="s">
        <v>11819</v>
      </c>
      <c r="F2948" t="s">
        <v>16886</v>
      </c>
      <c r="G2948" t="s">
        <v>16887</v>
      </c>
      <c r="H2948">
        <v>3</v>
      </c>
      <c r="I2948">
        <v>456.02</v>
      </c>
    </row>
    <row r="2949" spans="1:9" x14ac:dyDescent="0.25">
      <c r="A2949">
        <v>3948</v>
      </c>
      <c r="B2949" s="8">
        <v>44961</v>
      </c>
      <c r="C2949" t="s">
        <v>11822</v>
      </c>
      <c r="D2949" t="s">
        <v>11832</v>
      </c>
      <c r="E2949" t="s">
        <v>11828</v>
      </c>
      <c r="F2949" t="s">
        <v>16888</v>
      </c>
      <c r="G2949" t="s">
        <v>16889</v>
      </c>
      <c r="H2949">
        <v>5</v>
      </c>
      <c r="I2949">
        <v>350.68</v>
      </c>
    </row>
    <row r="2950" spans="1:9" x14ac:dyDescent="0.25">
      <c r="A2950">
        <v>3949</v>
      </c>
      <c r="B2950" s="8">
        <v>44991</v>
      </c>
      <c r="C2950" t="s">
        <v>11831</v>
      </c>
      <c r="D2950" t="s">
        <v>11818</v>
      </c>
      <c r="E2950" t="s">
        <v>11819</v>
      </c>
      <c r="F2950" t="s">
        <v>16890</v>
      </c>
      <c r="G2950" t="s">
        <v>16891</v>
      </c>
      <c r="H2950">
        <v>2</v>
      </c>
      <c r="I2950">
        <v>843.66</v>
      </c>
    </row>
    <row r="2951" spans="1:9" x14ac:dyDescent="0.25">
      <c r="A2951">
        <v>3950</v>
      </c>
      <c r="B2951" s="8">
        <v>45038</v>
      </c>
      <c r="C2951" t="s">
        <v>11825</v>
      </c>
      <c r="D2951" t="s">
        <v>11818</v>
      </c>
      <c r="E2951" t="s">
        <v>11828</v>
      </c>
      <c r="F2951" t="s">
        <v>16892</v>
      </c>
      <c r="G2951" t="s">
        <v>16893</v>
      </c>
      <c r="H2951">
        <v>2</v>
      </c>
      <c r="I2951">
        <v>119.24</v>
      </c>
    </row>
    <row r="2952" spans="1:9" x14ac:dyDescent="0.25">
      <c r="A2952">
        <v>3951</v>
      </c>
      <c r="B2952" s="8">
        <v>45142</v>
      </c>
      <c r="C2952" t="s">
        <v>11835</v>
      </c>
      <c r="D2952" t="s">
        <v>11818</v>
      </c>
      <c r="E2952" t="s">
        <v>11828</v>
      </c>
      <c r="F2952" t="s">
        <v>12261</v>
      </c>
      <c r="G2952" t="s">
        <v>16894</v>
      </c>
      <c r="H2952">
        <v>5</v>
      </c>
      <c r="I2952">
        <v>532.41</v>
      </c>
    </row>
    <row r="2953" spans="1:9" x14ac:dyDescent="0.25">
      <c r="A2953">
        <v>3952</v>
      </c>
      <c r="B2953" s="8">
        <v>45123</v>
      </c>
      <c r="C2953" t="s">
        <v>11835</v>
      </c>
      <c r="D2953" t="s">
        <v>11832</v>
      </c>
      <c r="E2953" t="s">
        <v>11819</v>
      </c>
      <c r="F2953" t="s">
        <v>16895</v>
      </c>
      <c r="G2953" t="s">
        <v>16896</v>
      </c>
      <c r="H2953">
        <v>5</v>
      </c>
      <c r="I2953">
        <v>625.95000000000005</v>
      </c>
    </row>
    <row r="2954" spans="1:9" x14ac:dyDescent="0.25">
      <c r="A2954">
        <v>3953</v>
      </c>
      <c r="B2954" s="8">
        <v>45077</v>
      </c>
      <c r="C2954" t="s">
        <v>11817</v>
      </c>
      <c r="D2954" t="s">
        <v>11818</v>
      </c>
      <c r="E2954" t="s">
        <v>11828</v>
      </c>
      <c r="F2954" t="s">
        <v>16897</v>
      </c>
      <c r="G2954" t="s">
        <v>16898</v>
      </c>
      <c r="H2954">
        <v>2</v>
      </c>
      <c r="I2954">
        <v>779.08</v>
      </c>
    </row>
    <row r="2955" spans="1:9" x14ac:dyDescent="0.25">
      <c r="A2955">
        <v>3954</v>
      </c>
      <c r="B2955" s="8">
        <v>45235</v>
      </c>
      <c r="C2955" t="s">
        <v>11822</v>
      </c>
      <c r="D2955" t="s">
        <v>11832</v>
      </c>
      <c r="E2955" t="s">
        <v>11828</v>
      </c>
      <c r="F2955" t="s">
        <v>16899</v>
      </c>
      <c r="G2955" t="s">
        <v>16900</v>
      </c>
      <c r="H2955">
        <v>1</v>
      </c>
      <c r="I2955">
        <v>497.09</v>
      </c>
    </row>
    <row r="2956" spans="1:9" x14ac:dyDescent="0.25">
      <c r="A2956">
        <v>3955</v>
      </c>
      <c r="B2956" s="8">
        <v>44999</v>
      </c>
      <c r="C2956" t="s">
        <v>11825</v>
      </c>
      <c r="D2956" t="s">
        <v>11832</v>
      </c>
      <c r="E2956" t="s">
        <v>11819</v>
      </c>
      <c r="F2956" t="s">
        <v>16901</v>
      </c>
      <c r="G2956" t="s">
        <v>16902</v>
      </c>
      <c r="H2956">
        <v>1</v>
      </c>
      <c r="I2956">
        <v>762.36</v>
      </c>
    </row>
    <row r="2957" spans="1:9" x14ac:dyDescent="0.25">
      <c r="A2957">
        <v>3956</v>
      </c>
      <c r="B2957" s="8">
        <v>44855</v>
      </c>
      <c r="C2957" t="s">
        <v>11817</v>
      </c>
      <c r="D2957" t="s">
        <v>11832</v>
      </c>
      <c r="E2957" t="s">
        <v>11819</v>
      </c>
      <c r="F2957" t="s">
        <v>16903</v>
      </c>
      <c r="G2957" t="s">
        <v>1519</v>
      </c>
      <c r="H2957">
        <v>4</v>
      </c>
      <c r="I2957">
        <v>611.15</v>
      </c>
    </row>
    <row r="2958" spans="1:9" x14ac:dyDescent="0.25">
      <c r="A2958">
        <v>3957</v>
      </c>
      <c r="B2958" s="8">
        <v>45099</v>
      </c>
      <c r="C2958" t="s">
        <v>11831</v>
      </c>
      <c r="D2958" t="s">
        <v>11818</v>
      </c>
      <c r="E2958" t="s">
        <v>11828</v>
      </c>
      <c r="F2958" t="s">
        <v>16904</v>
      </c>
      <c r="G2958" t="s">
        <v>16905</v>
      </c>
      <c r="H2958">
        <v>3</v>
      </c>
      <c r="I2958">
        <v>724.95</v>
      </c>
    </row>
    <row r="2959" spans="1:9" x14ac:dyDescent="0.25">
      <c r="A2959">
        <v>3958</v>
      </c>
      <c r="B2959" s="8">
        <v>44916</v>
      </c>
      <c r="C2959" t="s">
        <v>11825</v>
      </c>
      <c r="D2959" t="s">
        <v>11818</v>
      </c>
      <c r="E2959" t="s">
        <v>11828</v>
      </c>
      <c r="F2959" t="s">
        <v>16906</v>
      </c>
      <c r="G2959" t="s">
        <v>16907</v>
      </c>
      <c r="H2959">
        <v>5</v>
      </c>
      <c r="I2959">
        <v>332.9</v>
      </c>
    </row>
    <row r="2960" spans="1:9" x14ac:dyDescent="0.25">
      <c r="A2960">
        <v>3959</v>
      </c>
      <c r="B2960" s="8">
        <v>44956</v>
      </c>
      <c r="C2960" t="s">
        <v>11831</v>
      </c>
      <c r="D2960" t="s">
        <v>11818</v>
      </c>
      <c r="E2960" t="s">
        <v>11819</v>
      </c>
      <c r="F2960" t="s">
        <v>7417</v>
      </c>
      <c r="G2960" t="s">
        <v>16908</v>
      </c>
      <c r="H2960">
        <v>5</v>
      </c>
      <c r="I2960">
        <v>116.9</v>
      </c>
    </row>
    <row r="2961" spans="1:9" x14ac:dyDescent="0.25">
      <c r="A2961">
        <v>3960</v>
      </c>
      <c r="B2961" s="8">
        <v>45004</v>
      </c>
      <c r="C2961" t="s">
        <v>11831</v>
      </c>
      <c r="D2961" t="s">
        <v>11832</v>
      </c>
      <c r="E2961" t="s">
        <v>11828</v>
      </c>
      <c r="F2961" t="s">
        <v>16909</v>
      </c>
      <c r="G2961" t="s">
        <v>16910</v>
      </c>
      <c r="H2961">
        <v>1</v>
      </c>
      <c r="I2961">
        <v>430.46</v>
      </c>
    </row>
    <row r="2962" spans="1:9" x14ac:dyDescent="0.25">
      <c r="A2962">
        <v>3961</v>
      </c>
      <c r="B2962" s="8">
        <v>45048</v>
      </c>
      <c r="C2962" t="s">
        <v>11822</v>
      </c>
      <c r="D2962" t="s">
        <v>11818</v>
      </c>
      <c r="E2962" t="s">
        <v>11828</v>
      </c>
      <c r="F2962" t="s">
        <v>16911</v>
      </c>
      <c r="G2962" t="s">
        <v>16912</v>
      </c>
      <c r="H2962">
        <v>5</v>
      </c>
      <c r="I2962">
        <v>881.61</v>
      </c>
    </row>
    <row r="2963" spans="1:9" x14ac:dyDescent="0.25">
      <c r="A2963">
        <v>3962</v>
      </c>
      <c r="B2963" s="8">
        <v>44662</v>
      </c>
      <c r="C2963" t="s">
        <v>11817</v>
      </c>
      <c r="D2963" t="s">
        <v>11818</v>
      </c>
      <c r="E2963" t="s">
        <v>11819</v>
      </c>
      <c r="F2963" t="s">
        <v>16913</v>
      </c>
      <c r="G2963" t="s">
        <v>16914</v>
      </c>
      <c r="H2963">
        <v>3</v>
      </c>
      <c r="I2963">
        <v>454.92</v>
      </c>
    </row>
    <row r="2964" spans="1:9" x14ac:dyDescent="0.25">
      <c r="A2964">
        <v>3963</v>
      </c>
      <c r="B2964" s="8">
        <v>45031</v>
      </c>
      <c r="C2964" t="s">
        <v>11817</v>
      </c>
      <c r="D2964" t="s">
        <v>11832</v>
      </c>
      <c r="E2964" t="s">
        <v>11828</v>
      </c>
      <c r="F2964" t="s">
        <v>8461</v>
      </c>
      <c r="G2964" t="s">
        <v>1393</v>
      </c>
      <c r="H2964">
        <v>2</v>
      </c>
      <c r="I2964">
        <v>381.88</v>
      </c>
    </row>
    <row r="2965" spans="1:9" x14ac:dyDescent="0.25">
      <c r="A2965">
        <v>3964</v>
      </c>
      <c r="B2965" s="8">
        <v>45144</v>
      </c>
      <c r="C2965" t="s">
        <v>11835</v>
      </c>
      <c r="D2965" t="s">
        <v>11818</v>
      </c>
      <c r="E2965" t="s">
        <v>11828</v>
      </c>
      <c r="F2965" t="s">
        <v>16915</v>
      </c>
      <c r="G2965" t="s">
        <v>16916</v>
      </c>
      <c r="H2965">
        <v>5</v>
      </c>
      <c r="I2965">
        <v>639.13</v>
      </c>
    </row>
    <row r="2966" spans="1:9" x14ac:dyDescent="0.25">
      <c r="A2966">
        <v>3965</v>
      </c>
      <c r="B2966" s="8">
        <v>45097</v>
      </c>
      <c r="C2966" t="s">
        <v>11825</v>
      </c>
      <c r="D2966" t="s">
        <v>11818</v>
      </c>
      <c r="E2966" t="s">
        <v>11828</v>
      </c>
      <c r="F2966" t="s">
        <v>16917</v>
      </c>
      <c r="G2966" t="s">
        <v>16918</v>
      </c>
      <c r="H2966">
        <v>4</v>
      </c>
      <c r="I2966">
        <v>198.58</v>
      </c>
    </row>
    <row r="2967" spans="1:9" x14ac:dyDescent="0.25">
      <c r="A2967">
        <v>3966</v>
      </c>
      <c r="B2967" s="8">
        <v>44847</v>
      </c>
      <c r="C2967" t="s">
        <v>11817</v>
      </c>
      <c r="D2967" t="s">
        <v>11832</v>
      </c>
      <c r="E2967" t="s">
        <v>11819</v>
      </c>
      <c r="F2967" t="s">
        <v>11260</v>
      </c>
      <c r="G2967" t="s">
        <v>16919</v>
      </c>
      <c r="H2967">
        <v>2</v>
      </c>
      <c r="I2967">
        <v>726.74</v>
      </c>
    </row>
    <row r="2968" spans="1:9" x14ac:dyDescent="0.25">
      <c r="A2968">
        <v>3967</v>
      </c>
      <c r="B2968" s="8">
        <v>45062</v>
      </c>
      <c r="C2968" t="s">
        <v>11817</v>
      </c>
      <c r="D2968" t="s">
        <v>11832</v>
      </c>
      <c r="E2968" t="s">
        <v>11819</v>
      </c>
      <c r="F2968" t="s">
        <v>16920</v>
      </c>
      <c r="G2968" t="s">
        <v>16921</v>
      </c>
      <c r="H2968">
        <v>4</v>
      </c>
      <c r="I2968">
        <v>683.96</v>
      </c>
    </row>
    <row r="2969" spans="1:9" x14ac:dyDescent="0.25">
      <c r="A2969">
        <v>3968</v>
      </c>
      <c r="B2969" s="8">
        <v>44604</v>
      </c>
      <c r="C2969" t="s">
        <v>11825</v>
      </c>
      <c r="D2969" t="s">
        <v>11832</v>
      </c>
      <c r="E2969" t="s">
        <v>11828</v>
      </c>
      <c r="F2969" t="s">
        <v>16922</v>
      </c>
      <c r="G2969" t="s">
        <v>16923</v>
      </c>
      <c r="H2969">
        <v>3</v>
      </c>
      <c r="I2969">
        <v>891.63</v>
      </c>
    </row>
    <row r="2970" spans="1:9" x14ac:dyDescent="0.25">
      <c r="A2970">
        <v>3969</v>
      </c>
      <c r="B2970" s="8">
        <v>44929</v>
      </c>
      <c r="C2970" t="s">
        <v>11825</v>
      </c>
      <c r="D2970" t="s">
        <v>11818</v>
      </c>
      <c r="E2970" t="s">
        <v>11819</v>
      </c>
      <c r="F2970" t="s">
        <v>8863</v>
      </c>
      <c r="G2970" t="s">
        <v>16924</v>
      </c>
      <c r="H2970">
        <v>4</v>
      </c>
      <c r="I2970">
        <v>701.87</v>
      </c>
    </row>
    <row r="2971" spans="1:9" x14ac:dyDescent="0.25">
      <c r="A2971">
        <v>3970</v>
      </c>
      <c r="B2971" s="8">
        <v>44982</v>
      </c>
      <c r="C2971" t="s">
        <v>11825</v>
      </c>
      <c r="D2971" t="s">
        <v>11818</v>
      </c>
      <c r="E2971" t="s">
        <v>11819</v>
      </c>
      <c r="F2971" t="s">
        <v>16925</v>
      </c>
      <c r="G2971" t="s">
        <v>16926</v>
      </c>
      <c r="H2971">
        <v>4</v>
      </c>
      <c r="I2971">
        <v>216.73</v>
      </c>
    </row>
    <row r="2972" spans="1:9" x14ac:dyDescent="0.25">
      <c r="A2972">
        <v>3971</v>
      </c>
      <c r="B2972" s="8">
        <v>44789</v>
      </c>
      <c r="C2972" t="s">
        <v>11835</v>
      </c>
      <c r="D2972" t="s">
        <v>11832</v>
      </c>
      <c r="E2972" t="s">
        <v>11828</v>
      </c>
      <c r="F2972" t="s">
        <v>16927</v>
      </c>
      <c r="G2972" t="s">
        <v>16928</v>
      </c>
      <c r="H2972">
        <v>5</v>
      </c>
      <c r="I2972">
        <v>482.47</v>
      </c>
    </row>
    <row r="2973" spans="1:9" x14ac:dyDescent="0.25">
      <c r="A2973">
        <v>3972</v>
      </c>
      <c r="B2973" s="8">
        <v>45041</v>
      </c>
      <c r="C2973" t="s">
        <v>11822</v>
      </c>
      <c r="D2973" t="s">
        <v>11832</v>
      </c>
      <c r="E2973" t="s">
        <v>11819</v>
      </c>
      <c r="F2973" t="s">
        <v>16929</v>
      </c>
      <c r="G2973" t="s">
        <v>16930</v>
      </c>
      <c r="H2973">
        <v>5</v>
      </c>
      <c r="I2973">
        <v>853.57</v>
      </c>
    </row>
    <row r="2974" spans="1:9" x14ac:dyDescent="0.25">
      <c r="A2974">
        <v>3973</v>
      </c>
      <c r="B2974" s="8">
        <v>44879</v>
      </c>
      <c r="C2974" t="s">
        <v>11822</v>
      </c>
      <c r="D2974" t="s">
        <v>11818</v>
      </c>
      <c r="E2974" t="s">
        <v>11828</v>
      </c>
      <c r="F2974" t="s">
        <v>16931</v>
      </c>
      <c r="G2974" t="s">
        <v>16932</v>
      </c>
      <c r="H2974">
        <v>1</v>
      </c>
      <c r="I2974">
        <v>202.97</v>
      </c>
    </row>
    <row r="2975" spans="1:9" x14ac:dyDescent="0.25">
      <c r="A2975">
        <v>3974</v>
      </c>
      <c r="B2975" s="8">
        <v>45043</v>
      </c>
      <c r="C2975" t="s">
        <v>11831</v>
      </c>
      <c r="D2975" t="s">
        <v>11818</v>
      </c>
      <c r="E2975" t="s">
        <v>11828</v>
      </c>
      <c r="F2975" t="s">
        <v>16933</v>
      </c>
      <c r="G2975" t="s">
        <v>16934</v>
      </c>
      <c r="H2975">
        <v>1</v>
      </c>
      <c r="I2975">
        <v>487.4</v>
      </c>
    </row>
    <row r="2976" spans="1:9" x14ac:dyDescent="0.25">
      <c r="A2976">
        <v>3975</v>
      </c>
      <c r="B2976" s="8">
        <v>45143</v>
      </c>
      <c r="C2976" t="s">
        <v>11822</v>
      </c>
      <c r="D2976" t="s">
        <v>11832</v>
      </c>
      <c r="E2976" t="s">
        <v>11828</v>
      </c>
      <c r="F2976" t="s">
        <v>8296</v>
      </c>
      <c r="G2976" t="s">
        <v>16935</v>
      </c>
      <c r="H2976">
        <v>2</v>
      </c>
      <c r="I2976">
        <v>669.81</v>
      </c>
    </row>
    <row r="2977" spans="1:9" x14ac:dyDescent="0.25">
      <c r="A2977">
        <v>3976</v>
      </c>
      <c r="B2977" s="8">
        <v>45038</v>
      </c>
      <c r="C2977" t="s">
        <v>11822</v>
      </c>
      <c r="D2977" t="s">
        <v>11818</v>
      </c>
      <c r="E2977" t="s">
        <v>11828</v>
      </c>
      <c r="F2977" t="s">
        <v>16936</v>
      </c>
      <c r="G2977" t="s">
        <v>16937</v>
      </c>
      <c r="H2977">
        <v>1</v>
      </c>
      <c r="I2977">
        <v>645.02</v>
      </c>
    </row>
    <row r="2978" spans="1:9" x14ac:dyDescent="0.25">
      <c r="A2978">
        <v>3977</v>
      </c>
      <c r="B2978" s="8">
        <v>44847</v>
      </c>
      <c r="C2978" t="s">
        <v>11825</v>
      </c>
      <c r="D2978" t="s">
        <v>11832</v>
      </c>
      <c r="E2978" t="s">
        <v>11828</v>
      </c>
      <c r="F2978" t="s">
        <v>10885</v>
      </c>
      <c r="G2978" t="s">
        <v>16938</v>
      </c>
      <c r="H2978">
        <v>2</v>
      </c>
      <c r="I2978">
        <v>157.4</v>
      </c>
    </row>
    <row r="2979" spans="1:9" x14ac:dyDescent="0.25">
      <c r="A2979">
        <v>3978</v>
      </c>
      <c r="B2979" s="8">
        <v>45061</v>
      </c>
      <c r="C2979" t="s">
        <v>11835</v>
      </c>
      <c r="D2979" t="s">
        <v>11832</v>
      </c>
      <c r="E2979" t="s">
        <v>11819</v>
      </c>
      <c r="F2979" t="s">
        <v>16939</v>
      </c>
      <c r="G2979" t="s">
        <v>16940</v>
      </c>
      <c r="H2979">
        <v>1</v>
      </c>
      <c r="I2979">
        <v>131.97999999999999</v>
      </c>
    </row>
    <row r="2980" spans="1:9" x14ac:dyDescent="0.25">
      <c r="A2980">
        <v>3979</v>
      </c>
      <c r="B2980" s="8">
        <v>44993</v>
      </c>
      <c r="C2980" t="s">
        <v>11831</v>
      </c>
      <c r="D2980" t="s">
        <v>11832</v>
      </c>
      <c r="E2980" t="s">
        <v>11819</v>
      </c>
      <c r="F2980" t="s">
        <v>16941</v>
      </c>
      <c r="G2980" t="s">
        <v>2133</v>
      </c>
      <c r="H2980">
        <v>3</v>
      </c>
      <c r="I2980">
        <v>477.12</v>
      </c>
    </row>
    <row r="2981" spans="1:9" x14ac:dyDescent="0.25">
      <c r="A2981">
        <v>3980</v>
      </c>
      <c r="B2981" s="8">
        <v>45134</v>
      </c>
      <c r="C2981" t="s">
        <v>11831</v>
      </c>
      <c r="D2981" t="s">
        <v>11832</v>
      </c>
      <c r="E2981" t="s">
        <v>11819</v>
      </c>
      <c r="F2981" t="s">
        <v>16942</v>
      </c>
      <c r="G2981" t="s">
        <v>16943</v>
      </c>
      <c r="H2981">
        <v>1</v>
      </c>
      <c r="I2981">
        <v>695.56</v>
      </c>
    </row>
    <row r="2982" spans="1:9" x14ac:dyDescent="0.25">
      <c r="A2982">
        <v>3981</v>
      </c>
      <c r="B2982" s="8">
        <v>44917</v>
      </c>
      <c r="C2982" t="s">
        <v>11831</v>
      </c>
      <c r="D2982" t="s">
        <v>11832</v>
      </c>
      <c r="E2982" t="s">
        <v>11828</v>
      </c>
      <c r="F2982" t="s">
        <v>9853</v>
      </c>
      <c r="G2982" t="s">
        <v>16944</v>
      </c>
      <c r="H2982">
        <v>2</v>
      </c>
      <c r="I2982">
        <v>869.96</v>
      </c>
    </row>
    <row r="2983" spans="1:9" x14ac:dyDescent="0.25">
      <c r="A2983">
        <v>3982</v>
      </c>
      <c r="B2983" s="8">
        <v>44816</v>
      </c>
      <c r="C2983" t="s">
        <v>11825</v>
      </c>
      <c r="D2983" t="s">
        <v>11818</v>
      </c>
      <c r="E2983" t="s">
        <v>11828</v>
      </c>
      <c r="F2983" t="s">
        <v>5519</v>
      </c>
      <c r="G2983" t="s">
        <v>16945</v>
      </c>
      <c r="H2983">
        <v>1</v>
      </c>
      <c r="I2983">
        <v>189.91</v>
      </c>
    </row>
    <row r="2984" spans="1:9" x14ac:dyDescent="0.25">
      <c r="A2984">
        <v>3983</v>
      </c>
      <c r="B2984" s="8">
        <v>45131</v>
      </c>
      <c r="C2984" t="s">
        <v>11835</v>
      </c>
      <c r="D2984" t="s">
        <v>11832</v>
      </c>
      <c r="E2984" t="s">
        <v>11819</v>
      </c>
      <c r="F2984" t="s">
        <v>11386</v>
      </c>
      <c r="G2984" t="s">
        <v>16946</v>
      </c>
      <c r="H2984">
        <v>5</v>
      </c>
      <c r="I2984">
        <v>407.96</v>
      </c>
    </row>
    <row r="2985" spans="1:9" x14ac:dyDescent="0.25">
      <c r="A2985">
        <v>3984</v>
      </c>
      <c r="B2985" s="8">
        <v>44750</v>
      </c>
      <c r="C2985" t="s">
        <v>11831</v>
      </c>
      <c r="D2985" t="s">
        <v>11818</v>
      </c>
      <c r="E2985" t="s">
        <v>11819</v>
      </c>
      <c r="F2985" t="s">
        <v>16947</v>
      </c>
      <c r="G2985" t="s">
        <v>16948</v>
      </c>
      <c r="H2985">
        <v>1</v>
      </c>
      <c r="I2985">
        <v>202.91</v>
      </c>
    </row>
    <row r="2986" spans="1:9" x14ac:dyDescent="0.25">
      <c r="A2986">
        <v>3985</v>
      </c>
      <c r="B2986" s="8">
        <v>44850</v>
      </c>
      <c r="C2986" t="s">
        <v>11831</v>
      </c>
      <c r="D2986" t="s">
        <v>11818</v>
      </c>
      <c r="E2986" t="s">
        <v>11828</v>
      </c>
      <c r="F2986" t="s">
        <v>16949</v>
      </c>
      <c r="G2986" t="s">
        <v>16950</v>
      </c>
      <c r="H2986">
        <v>4</v>
      </c>
      <c r="I2986">
        <v>956.95</v>
      </c>
    </row>
    <row r="2987" spans="1:9" x14ac:dyDescent="0.25">
      <c r="A2987">
        <v>3986</v>
      </c>
      <c r="B2987" s="8">
        <v>44849</v>
      </c>
      <c r="C2987" t="s">
        <v>11825</v>
      </c>
      <c r="D2987" t="s">
        <v>11832</v>
      </c>
      <c r="E2987" t="s">
        <v>11828</v>
      </c>
      <c r="F2987" t="s">
        <v>16951</v>
      </c>
      <c r="G2987" t="s">
        <v>560</v>
      </c>
      <c r="H2987">
        <v>5</v>
      </c>
      <c r="I2987">
        <v>813.03</v>
      </c>
    </row>
    <row r="2988" spans="1:9" x14ac:dyDescent="0.25">
      <c r="A2988">
        <v>3987</v>
      </c>
      <c r="B2988" s="8">
        <v>44797</v>
      </c>
      <c r="C2988" t="s">
        <v>11835</v>
      </c>
      <c r="D2988" t="s">
        <v>11832</v>
      </c>
      <c r="E2988" t="s">
        <v>11828</v>
      </c>
      <c r="F2988" t="s">
        <v>16952</v>
      </c>
      <c r="G2988" t="s">
        <v>16953</v>
      </c>
      <c r="H2988">
        <v>1</v>
      </c>
      <c r="I2988">
        <v>962.54</v>
      </c>
    </row>
    <row r="2989" spans="1:9" x14ac:dyDescent="0.25">
      <c r="A2989">
        <v>3988</v>
      </c>
      <c r="B2989" s="8">
        <v>44928</v>
      </c>
      <c r="C2989" t="s">
        <v>11835</v>
      </c>
      <c r="D2989" t="s">
        <v>11818</v>
      </c>
      <c r="E2989" t="s">
        <v>11828</v>
      </c>
      <c r="F2989" t="s">
        <v>16954</v>
      </c>
      <c r="G2989" t="s">
        <v>12054</v>
      </c>
      <c r="H2989">
        <v>5</v>
      </c>
      <c r="I2989">
        <v>190.07</v>
      </c>
    </row>
    <row r="2990" spans="1:9" x14ac:dyDescent="0.25">
      <c r="A2990">
        <v>3989</v>
      </c>
      <c r="B2990" s="8">
        <v>44948</v>
      </c>
      <c r="C2990" t="s">
        <v>11831</v>
      </c>
      <c r="D2990" t="s">
        <v>11818</v>
      </c>
      <c r="E2990" t="s">
        <v>11828</v>
      </c>
      <c r="F2990" t="s">
        <v>16955</v>
      </c>
      <c r="G2990" t="s">
        <v>16956</v>
      </c>
      <c r="H2990">
        <v>5</v>
      </c>
      <c r="I2990">
        <v>866.51</v>
      </c>
    </row>
    <row r="2991" spans="1:9" x14ac:dyDescent="0.25">
      <c r="A2991">
        <v>3990</v>
      </c>
      <c r="B2991" s="8">
        <v>44844</v>
      </c>
      <c r="C2991" t="s">
        <v>11825</v>
      </c>
      <c r="D2991" t="s">
        <v>11818</v>
      </c>
      <c r="E2991" t="s">
        <v>11819</v>
      </c>
      <c r="F2991" t="s">
        <v>16957</v>
      </c>
      <c r="G2991" t="s">
        <v>16958</v>
      </c>
      <c r="H2991">
        <v>2</v>
      </c>
      <c r="I2991">
        <v>475.04</v>
      </c>
    </row>
    <row r="2992" spans="1:9" x14ac:dyDescent="0.25">
      <c r="A2992">
        <v>3991</v>
      </c>
      <c r="B2992" s="8">
        <v>44823</v>
      </c>
      <c r="C2992" t="s">
        <v>11817</v>
      </c>
      <c r="D2992" t="s">
        <v>11818</v>
      </c>
      <c r="E2992" t="s">
        <v>11828</v>
      </c>
      <c r="F2992" t="s">
        <v>16959</v>
      </c>
      <c r="G2992" t="s">
        <v>16960</v>
      </c>
      <c r="H2992">
        <v>4</v>
      </c>
      <c r="I2992">
        <v>716.52</v>
      </c>
    </row>
    <row r="2993" spans="1:9" x14ac:dyDescent="0.25">
      <c r="A2993">
        <v>3992</v>
      </c>
      <c r="B2993" s="8">
        <v>44817</v>
      </c>
      <c r="C2993" t="s">
        <v>11835</v>
      </c>
      <c r="D2993" t="s">
        <v>11832</v>
      </c>
      <c r="E2993" t="s">
        <v>11828</v>
      </c>
      <c r="F2993" t="s">
        <v>16961</v>
      </c>
      <c r="G2993" t="s">
        <v>16962</v>
      </c>
      <c r="H2993">
        <v>3</v>
      </c>
      <c r="I2993">
        <v>323.25</v>
      </c>
    </row>
    <row r="2994" spans="1:9" x14ac:dyDescent="0.25">
      <c r="A2994">
        <v>3993</v>
      </c>
      <c r="B2994" s="8">
        <v>44953</v>
      </c>
      <c r="C2994" t="s">
        <v>11831</v>
      </c>
      <c r="D2994" t="s">
        <v>11818</v>
      </c>
      <c r="E2994" t="s">
        <v>11819</v>
      </c>
      <c r="F2994" t="s">
        <v>5704</v>
      </c>
      <c r="G2994" t="s">
        <v>16963</v>
      </c>
      <c r="H2994">
        <v>2</v>
      </c>
      <c r="I2994">
        <v>229</v>
      </c>
    </row>
    <row r="2995" spans="1:9" x14ac:dyDescent="0.25">
      <c r="A2995">
        <v>3994</v>
      </c>
      <c r="B2995" s="8">
        <v>45232</v>
      </c>
      <c r="C2995" t="s">
        <v>11817</v>
      </c>
      <c r="D2995" t="s">
        <v>11818</v>
      </c>
      <c r="E2995" t="s">
        <v>11819</v>
      </c>
      <c r="F2995" t="s">
        <v>16964</v>
      </c>
      <c r="G2995" t="s">
        <v>16965</v>
      </c>
      <c r="H2995">
        <v>1</v>
      </c>
      <c r="I2995">
        <v>861.91</v>
      </c>
    </row>
    <row r="2996" spans="1:9" x14ac:dyDescent="0.25">
      <c r="A2996">
        <v>3995</v>
      </c>
      <c r="B2996" s="8">
        <v>44918</v>
      </c>
      <c r="C2996" t="s">
        <v>11835</v>
      </c>
      <c r="D2996" t="s">
        <v>11832</v>
      </c>
      <c r="E2996" t="s">
        <v>11819</v>
      </c>
      <c r="F2996" t="s">
        <v>6295</v>
      </c>
      <c r="G2996" t="s">
        <v>16966</v>
      </c>
      <c r="H2996">
        <v>3</v>
      </c>
      <c r="I2996">
        <v>803.73</v>
      </c>
    </row>
    <row r="2997" spans="1:9" x14ac:dyDescent="0.25">
      <c r="A2997">
        <v>3996</v>
      </c>
      <c r="B2997" s="8">
        <v>45170</v>
      </c>
      <c r="C2997" t="s">
        <v>11817</v>
      </c>
      <c r="D2997" t="s">
        <v>11818</v>
      </c>
      <c r="E2997" t="s">
        <v>11819</v>
      </c>
      <c r="F2997" t="s">
        <v>16967</v>
      </c>
      <c r="G2997" t="s">
        <v>16968</v>
      </c>
      <c r="H2997">
        <v>2</v>
      </c>
      <c r="I2997">
        <v>808.51</v>
      </c>
    </row>
    <row r="2998" spans="1:9" x14ac:dyDescent="0.25">
      <c r="A2998">
        <v>3997</v>
      </c>
      <c r="B2998" s="8">
        <v>44823</v>
      </c>
      <c r="C2998" t="s">
        <v>11835</v>
      </c>
      <c r="D2998" t="s">
        <v>11832</v>
      </c>
      <c r="E2998" t="s">
        <v>11819</v>
      </c>
      <c r="F2998" t="s">
        <v>16969</v>
      </c>
      <c r="G2998" t="s">
        <v>16970</v>
      </c>
      <c r="H2998">
        <v>4</v>
      </c>
      <c r="I2998">
        <v>629.16</v>
      </c>
    </row>
    <row r="2999" spans="1:9" x14ac:dyDescent="0.25">
      <c r="A2999">
        <v>3998</v>
      </c>
      <c r="B2999" s="8">
        <v>44830</v>
      </c>
      <c r="C2999" t="s">
        <v>11817</v>
      </c>
      <c r="D2999" t="s">
        <v>11832</v>
      </c>
      <c r="E2999" t="s">
        <v>11828</v>
      </c>
      <c r="F2999" t="s">
        <v>15531</v>
      </c>
      <c r="G2999" t="s">
        <v>16971</v>
      </c>
      <c r="H2999">
        <v>1</v>
      </c>
      <c r="I2999">
        <v>994.09</v>
      </c>
    </row>
    <row r="3000" spans="1:9" x14ac:dyDescent="0.25">
      <c r="A3000">
        <v>3999</v>
      </c>
      <c r="B3000" s="8">
        <v>44964</v>
      </c>
      <c r="C3000" t="s">
        <v>11822</v>
      </c>
      <c r="D3000" t="s">
        <v>11818</v>
      </c>
      <c r="E3000" t="s">
        <v>11819</v>
      </c>
      <c r="F3000" t="s">
        <v>16972</v>
      </c>
      <c r="G3000" t="s">
        <v>16973</v>
      </c>
      <c r="H3000">
        <v>5</v>
      </c>
      <c r="I3000">
        <v>477.78</v>
      </c>
    </row>
    <row r="3001" spans="1:9" x14ac:dyDescent="0.25">
      <c r="A3001">
        <v>4000</v>
      </c>
      <c r="B3001" s="8">
        <v>44722</v>
      </c>
      <c r="C3001" t="s">
        <v>11822</v>
      </c>
      <c r="D3001" t="s">
        <v>11818</v>
      </c>
      <c r="E3001" t="s">
        <v>11828</v>
      </c>
      <c r="F3001" t="s">
        <v>11323</v>
      </c>
      <c r="G3001" t="s">
        <v>16974</v>
      </c>
      <c r="H3001">
        <v>4</v>
      </c>
      <c r="I3001">
        <v>951.27</v>
      </c>
    </row>
  </sheetData>
  <sortState xmlns:xlrd2="http://schemas.microsoft.com/office/spreadsheetml/2017/richdata2" ref="A2:I3001">
    <sortCondition ref="A1:A3001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1"/>
  <sheetViews>
    <sheetView topLeftCell="A2896" zoomScale="95" zoomScaleNormal="95" workbookViewId="0">
      <selection activeCell="G2990" sqref="G2990"/>
    </sheetView>
  </sheetViews>
  <sheetFormatPr defaultRowHeight="15" x14ac:dyDescent="0.25"/>
  <cols>
    <col min="1" max="1" width="14.140625" customWidth="1"/>
    <col min="2" max="2" width="18.85546875" style="5" customWidth="1"/>
    <col min="3" max="3" width="19.5703125" customWidth="1"/>
    <col min="4" max="4" width="19.7109375" customWidth="1"/>
    <col min="5" max="5" width="20.85546875" customWidth="1"/>
    <col min="9" max="9" width="30.28515625" customWidth="1"/>
    <col min="10" max="10" width="15.85546875" customWidth="1"/>
  </cols>
  <sheetData>
    <row r="1" spans="1:10" s="9" customFormat="1" ht="37.5" customHeight="1" x14ac:dyDescent="0.25">
      <c r="A1" s="9" t="s">
        <v>5192</v>
      </c>
      <c r="B1" s="14" t="s">
        <v>5193</v>
      </c>
      <c r="C1" s="9" t="s">
        <v>5194</v>
      </c>
      <c r="D1" s="9" t="s">
        <v>5195</v>
      </c>
      <c r="E1" s="9" t="s">
        <v>28293</v>
      </c>
    </row>
    <row r="2" spans="1:10" x14ac:dyDescent="0.25">
      <c r="A2">
        <v>1001</v>
      </c>
      <c r="B2" s="5">
        <v>44844</v>
      </c>
      <c r="C2">
        <v>2</v>
      </c>
      <c r="D2">
        <v>5</v>
      </c>
      <c r="E2">
        <v>5</v>
      </c>
      <c r="I2" s="23" t="s">
        <v>28323</v>
      </c>
      <c r="J2" s="22" t="s">
        <v>28322</v>
      </c>
    </row>
    <row r="3" spans="1:10" x14ac:dyDescent="0.25">
      <c r="A3">
        <v>1002</v>
      </c>
      <c r="B3" s="5">
        <v>45141</v>
      </c>
      <c r="C3">
        <v>4</v>
      </c>
      <c r="D3">
        <v>5</v>
      </c>
      <c r="E3">
        <v>3</v>
      </c>
      <c r="I3" s="35" t="s">
        <v>28316</v>
      </c>
      <c r="J3" s="36">
        <f>SUM(Table3[Engagement Score])</f>
        <v>8819</v>
      </c>
    </row>
    <row r="4" spans="1:10" x14ac:dyDescent="0.25">
      <c r="A4">
        <v>1003</v>
      </c>
      <c r="B4" s="5">
        <v>44929</v>
      </c>
      <c r="C4">
        <v>2</v>
      </c>
      <c r="D4">
        <v>5</v>
      </c>
      <c r="E4">
        <v>2</v>
      </c>
      <c r="I4" s="35" t="s">
        <v>28317</v>
      </c>
      <c r="J4" s="36">
        <f>AVERAGE(Table3[Engagement Score])</f>
        <v>2.9396666666666667</v>
      </c>
    </row>
    <row r="5" spans="1:10" x14ac:dyDescent="0.25">
      <c r="A5">
        <v>1004</v>
      </c>
      <c r="B5" s="5">
        <v>45137</v>
      </c>
      <c r="C5">
        <v>3</v>
      </c>
      <c r="D5">
        <v>5</v>
      </c>
      <c r="E5">
        <v>3</v>
      </c>
      <c r="I5" s="35" t="s">
        <v>28318</v>
      </c>
      <c r="J5" s="36">
        <f>SUM(Table3[Satisfaction Score])</f>
        <v>9066</v>
      </c>
    </row>
    <row r="6" spans="1:10" x14ac:dyDescent="0.25">
      <c r="A6">
        <v>1005</v>
      </c>
      <c r="B6" s="5">
        <v>45096</v>
      </c>
      <c r="C6">
        <v>2</v>
      </c>
      <c r="D6">
        <v>4</v>
      </c>
      <c r="E6">
        <v>5</v>
      </c>
      <c r="I6" s="35" t="s">
        <v>28320</v>
      </c>
      <c r="J6" s="36">
        <f>AVERAGE(Table3[Satisfaction Score])</f>
        <v>3.0219999999999998</v>
      </c>
    </row>
    <row r="7" spans="1:10" x14ac:dyDescent="0.25">
      <c r="A7">
        <v>1006</v>
      </c>
      <c r="B7" s="5">
        <v>45049</v>
      </c>
      <c r="C7">
        <v>5</v>
      </c>
      <c r="D7">
        <v>2</v>
      </c>
      <c r="E7">
        <v>1</v>
      </c>
      <c r="I7" s="35" t="s">
        <v>28319</v>
      </c>
      <c r="J7" s="36">
        <f>SUM(Table3[Work/Life Balance Score])</f>
        <v>8967</v>
      </c>
    </row>
    <row r="8" spans="1:10" x14ac:dyDescent="0.25">
      <c r="A8">
        <v>1007</v>
      </c>
      <c r="B8" s="5">
        <v>45125</v>
      </c>
      <c r="C8">
        <v>2</v>
      </c>
      <c r="D8">
        <v>1</v>
      </c>
      <c r="E8">
        <v>5</v>
      </c>
      <c r="I8" s="37" t="s">
        <v>28321</v>
      </c>
      <c r="J8" s="38">
        <f>AVERAGE(Table3[Work/Life Balance Score])</f>
        <v>2.9889999999999999</v>
      </c>
    </row>
    <row r="9" spans="1:10" x14ac:dyDescent="0.25">
      <c r="A9">
        <v>1008</v>
      </c>
      <c r="B9" s="5">
        <v>45098</v>
      </c>
      <c r="C9">
        <v>5</v>
      </c>
      <c r="D9">
        <v>2</v>
      </c>
      <c r="E9">
        <v>2</v>
      </c>
    </row>
    <row r="10" spans="1:10" x14ac:dyDescent="0.25">
      <c r="A10">
        <v>1009</v>
      </c>
      <c r="B10" s="5">
        <v>45083</v>
      </c>
      <c r="C10">
        <v>2</v>
      </c>
      <c r="D10">
        <v>5</v>
      </c>
      <c r="E10">
        <v>1</v>
      </c>
    </row>
    <row r="11" spans="1:10" x14ac:dyDescent="0.25">
      <c r="A11">
        <v>1010</v>
      </c>
      <c r="B11" s="5">
        <v>44819</v>
      </c>
      <c r="C11">
        <v>2</v>
      </c>
      <c r="D11">
        <v>4</v>
      </c>
      <c r="E11">
        <v>2</v>
      </c>
    </row>
    <row r="12" spans="1:10" x14ac:dyDescent="0.25">
      <c r="A12">
        <v>1011</v>
      </c>
      <c r="B12" s="5">
        <v>44903</v>
      </c>
      <c r="C12">
        <v>1</v>
      </c>
      <c r="D12">
        <v>2</v>
      </c>
      <c r="E12">
        <v>3</v>
      </c>
    </row>
    <row r="13" spans="1:10" x14ac:dyDescent="0.25">
      <c r="A13">
        <v>1012</v>
      </c>
      <c r="B13" s="5">
        <v>44939</v>
      </c>
      <c r="C13">
        <v>3</v>
      </c>
      <c r="D13">
        <v>5</v>
      </c>
      <c r="E13">
        <v>4</v>
      </c>
    </row>
    <row r="14" spans="1:10" x14ac:dyDescent="0.25">
      <c r="A14">
        <v>1013</v>
      </c>
      <c r="B14" s="5">
        <v>44908</v>
      </c>
      <c r="C14">
        <v>5</v>
      </c>
      <c r="D14">
        <v>4</v>
      </c>
      <c r="E14">
        <v>3</v>
      </c>
    </row>
    <row r="15" spans="1:10" x14ac:dyDescent="0.25">
      <c r="A15">
        <v>1014</v>
      </c>
      <c r="B15" s="5">
        <v>45105</v>
      </c>
      <c r="C15">
        <v>4</v>
      </c>
      <c r="D15">
        <v>4</v>
      </c>
      <c r="E15">
        <v>1</v>
      </c>
    </row>
    <row r="16" spans="1:10" x14ac:dyDescent="0.25">
      <c r="A16">
        <v>1015</v>
      </c>
      <c r="B16" s="5">
        <v>45118</v>
      </c>
      <c r="C16">
        <v>1</v>
      </c>
      <c r="D16">
        <v>1</v>
      </c>
      <c r="E16">
        <v>3</v>
      </c>
    </row>
    <row r="17" spans="1:5" x14ac:dyDescent="0.25">
      <c r="A17">
        <v>1016</v>
      </c>
      <c r="B17" s="5">
        <v>44904</v>
      </c>
      <c r="C17">
        <v>2</v>
      </c>
      <c r="D17">
        <v>3</v>
      </c>
      <c r="E17">
        <v>2</v>
      </c>
    </row>
    <row r="18" spans="1:5" x14ac:dyDescent="0.25">
      <c r="A18">
        <v>1017</v>
      </c>
      <c r="B18" s="5">
        <v>45123</v>
      </c>
      <c r="C18">
        <v>4</v>
      </c>
      <c r="D18">
        <v>1</v>
      </c>
      <c r="E18">
        <v>3</v>
      </c>
    </row>
    <row r="19" spans="1:5" x14ac:dyDescent="0.25">
      <c r="A19">
        <v>1018</v>
      </c>
      <c r="B19" s="5">
        <v>45098</v>
      </c>
      <c r="C19">
        <v>4</v>
      </c>
      <c r="D19">
        <v>1</v>
      </c>
      <c r="E19">
        <v>4</v>
      </c>
    </row>
    <row r="20" spans="1:5" x14ac:dyDescent="0.25">
      <c r="A20">
        <v>1019</v>
      </c>
      <c r="B20" s="5">
        <v>45098</v>
      </c>
      <c r="C20">
        <v>1</v>
      </c>
      <c r="D20">
        <v>3</v>
      </c>
      <c r="E20">
        <v>5</v>
      </c>
    </row>
    <row r="21" spans="1:5" x14ac:dyDescent="0.25">
      <c r="A21">
        <v>1020</v>
      </c>
      <c r="B21" s="5">
        <v>45139</v>
      </c>
      <c r="C21">
        <v>2</v>
      </c>
      <c r="D21">
        <v>1</v>
      </c>
      <c r="E21">
        <v>2</v>
      </c>
    </row>
    <row r="22" spans="1:5" x14ac:dyDescent="0.25">
      <c r="A22">
        <v>1021</v>
      </c>
      <c r="B22" s="5">
        <v>44994</v>
      </c>
      <c r="C22">
        <v>5</v>
      </c>
      <c r="D22">
        <v>1</v>
      </c>
      <c r="E22">
        <v>4</v>
      </c>
    </row>
    <row r="23" spans="1:5" x14ac:dyDescent="0.25">
      <c r="A23">
        <v>1022</v>
      </c>
      <c r="B23" s="5">
        <v>44969</v>
      </c>
      <c r="C23">
        <v>1</v>
      </c>
      <c r="D23">
        <v>4</v>
      </c>
      <c r="E23">
        <v>4</v>
      </c>
    </row>
    <row r="24" spans="1:5" x14ac:dyDescent="0.25">
      <c r="A24">
        <v>1023</v>
      </c>
      <c r="B24" s="5">
        <v>44943</v>
      </c>
      <c r="C24">
        <v>4</v>
      </c>
      <c r="D24">
        <v>4</v>
      </c>
      <c r="E24">
        <v>3</v>
      </c>
    </row>
    <row r="25" spans="1:5" x14ac:dyDescent="0.25">
      <c r="A25">
        <v>1024</v>
      </c>
      <c r="B25" s="5">
        <v>44846</v>
      </c>
      <c r="C25">
        <v>5</v>
      </c>
      <c r="D25">
        <v>3</v>
      </c>
      <c r="E25">
        <v>1</v>
      </c>
    </row>
    <row r="26" spans="1:5" x14ac:dyDescent="0.25">
      <c r="A26">
        <v>1025</v>
      </c>
      <c r="B26" s="5">
        <v>44950</v>
      </c>
      <c r="C26">
        <v>4</v>
      </c>
      <c r="D26">
        <v>1</v>
      </c>
      <c r="E26">
        <v>4</v>
      </c>
    </row>
    <row r="27" spans="1:5" x14ac:dyDescent="0.25">
      <c r="A27">
        <v>1026</v>
      </c>
      <c r="B27" s="5">
        <v>44843</v>
      </c>
      <c r="C27">
        <v>5</v>
      </c>
      <c r="D27">
        <v>2</v>
      </c>
      <c r="E27">
        <v>5</v>
      </c>
    </row>
    <row r="28" spans="1:5" x14ac:dyDescent="0.25">
      <c r="A28">
        <v>1027</v>
      </c>
      <c r="B28" s="5">
        <v>45021</v>
      </c>
      <c r="C28">
        <v>2</v>
      </c>
      <c r="D28">
        <v>3</v>
      </c>
      <c r="E28">
        <v>5</v>
      </c>
    </row>
    <row r="29" spans="1:5" x14ac:dyDescent="0.25">
      <c r="A29">
        <v>1028</v>
      </c>
      <c r="B29" s="5">
        <v>45011</v>
      </c>
      <c r="C29">
        <v>5</v>
      </c>
      <c r="D29">
        <v>5</v>
      </c>
      <c r="E29">
        <v>4</v>
      </c>
    </row>
    <row r="30" spans="1:5" x14ac:dyDescent="0.25">
      <c r="A30">
        <v>1029</v>
      </c>
      <c r="B30" s="5">
        <v>44872</v>
      </c>
      <c r="C30">
        <v>3</v>
      </c>
      <c r="D30">
        <v>5</v>
      </c>
      <c r="E30">
        <v>4</v>
      </c>
    </row>
    <row r="31" spans="1:5" x14ac:dyDescent="0.25">
      <c r="A31">
        <v>1030</v>
      </c>
      <c r="B31" s="5">
        <v>44929</v>
      </c>
      <c r="C31">
        <v>4</v>
      </c>
      <c r="D31">
        <v>4</v>
      </c>
      <c r="E31">
        <v>1</v>
      </c>
    </row>
    <row r="32" spans="1:5" x14ac:dyDescent="0.25">
      <c r="A32">
        <v>1031</v>
      </c>
      <c r="B32" s="5">
        <v>44984</v>
      </c>
      <c r="C32">
        <v>5</v>
      </c>
      <c r="D32">
        <v>3</v>
      </c>
      <c r="E32">
        <v>2</v>
      </c>
    </row>
    <row r="33" spans="1:5" x14ac:dyDescent="0.25">
      <c r="A33">
        <v>1032</v>
      </c>
      <c r="B33" s="5">
        <v>45068</v>
      </c>
      <c r="C33">
        <v>5</v>
      </c>
      <c r="D33">
        <v>4</v>
      </c>
      <c r="E33">
        <v>4</v>
      </c>
    </row>
    <row r="34" spans="1:5" x14ac:dyDescent="0.25">
      <c r="A34">
        <v>1033</v>
      </c>
      <c r="B34" s="5">
        <v>45109</v>
      </c>
      <c r="C34">
        <v>3</v>
      </c>
      <c r="D34">
        <v>1</v>
      </c>
      <c r="E34">
        <v>3</v>
      </c>
    </row>
    <row r="35" spans="1:5" x14ac:dyDescent="0.25">
      <c r="A35">
        <v>1034</v>
      </c>
      <c r="B35" s="5">
        <v>45116</v>
      </c>
      <c r="C35">
        <v>2</v>
      </c>
      <c r="D35">
        <v>5</v>
      </c>
      <c r="E35">
        <v>1</v>
      </c>
    </row>
    <row r="36" spans="1:5" x14ac:dyDescent="0.25">
      <c r="A36">
        <v>1035</v>
      </c>
      <c r="B36" s="5">
        <v>45126</v>
      </c>
      <c r="C36">
        <v>1</v>
      </c>
      <c r="D36">
        <v>5</v>
      </c>
      <c r="E36">
        <v>5</v>
      </c>
    </row>
    <row r="37" spans="1:5" x14ac:dyDescent="0.25">
      <c r="A37">
        <v>1036</v>
      </c>
      <c r="B37" s="5">
        <v>44782</v>
      </c>
      <c r="C37">
        <v>5</v>
      </c>
      <c r="D37">
        <v>2</v>
      </c>
      <c r="E37">
        <v>1</v>
      </c>
    </row>
    <row r="38" spans="1:5" x14ac:dyDescent="0.25">
      <c r="A38">
        <v>1037</v>
      </c>
      <c r="B38" s="5">
        <v>44890</v>
      </c>
      <c r="C38">
        <v>5</v>
      </c>
      <c r="D38">
        <v>1</v>
      </c>
      <c r="E38">
        <v>4</v>
      </c>
    </row>
    <row r="39" spans="1:5" x14ac:dyDescent="0.25">
      <c r="A39">
        <v>1038</v>
      </c>
      <c r="B39" s="5">
        <v>44995</v>
      </c>
      <c r="C39">
        <v>5</v>
      </c>
      <c r="D39">
        <v>1</v>
      </c>
      <c r="E39">
        <v>2</v>
      </c>
    </row>
    <row r="40" spans="1:5" x14ac:dyDescent="0.25">
      <c r="A40">
        <v>1039</v>
      </c>
      <c r="B40" s="5">
        <v>44898</v>
      </c>
      <c r="C40">
        <v>2</v>
      </c>
      <c r="D40">
        <v>4</v>
      </c>
      <c r="E40">
        <v>5</v>
      </c>
    </row>
    <row r="41" spans="1:5" x14ac:dyDescent="0.25">
      <c r="A41">
        <v>1040</v>
      </c>
      <c r="B41" s="5">
        <v>44831</v>
      </c>
      <c r="C41">
        <v>5</v>
      </c>
      <c r="D41">
        <v>3</v>
      </c>
      <c r="E41">
        <v>1</v>
      </c>
    </row>
    <row r="42" spans="1:5" x14ac:dyDescent="0.25">
      <c r="A42">
        <v>1041</v>
      </c>
      <c r="B42" s="5">
        <v>44945</v>
      </c>
      <c r="C42">
        <v>3</v>
      </c>
      <c r="D42">
        <v>1</v>
      </c>
      <c r="E42">
        <v>4</v>
      </c>
    </row>
    <row r="43" spans="1:5" x14ac:dyDescent="0.25">
      <c r="A43">
        <v>1042</v>
      </c>
      <c r="B43" s="5">
        <v>44974</v>
      </c>
      <c r="C43">
        <v>1</v>
      </c>
      <c r="D43">
        <v>3</v>
      </c>
      <c r="E43">
        <v>4</v>
      </c>
    </row>
    <row r="44" spans="1:5" x14ac:dyDescent="0.25">
      <c r="A44">
        <v>1043</v>
      </c>
      <c r="B44" s="5">
        <v>44982</v>
      </c>
      <c r="C44">
        <v>1</v>
      </c>
      <c r="D44">
        <v>1</v>
      </c>
      <c r="E44">
        <v>3</v>
      </c>
    </row>
    <row r="45" spans="1:5" x14ac:dyDescent="0.25">
      <c r="A45">
        <v>1044</v>
      </c>
      <c r="B45" s="5">
        <v>44891</v>
      </c>
      <c r="C45">
        <v>2</v>
      </c>
      <c r="D45">
        <v>4</v>
      </c>
      <c r="E45">
        <v>5</v>
      </c>
    </row>
    <row r="46" spans="1:5" x14ac:dyDescent="0.25">
      <c r="A46">
        <v>1045</v>
      </c>
      <c r="B46" s="5">
        <v>44781</v>
      </c>
      <c r="C46">
        <v>1</v>
      </c>
      <c r="D46">
        <v>4</v>
      </c>
      <c r="E46">
        <v>1</v>
      </c>
    </row>
    <row r="47" spans="1:5" x14ac:dyDescent="0.25">
      <c r="A47">
        <v>1046</v>
      </c>
      <c r="B47" s="5">
        <v>44975</v>
      </c>
      <c r="C47">
        <v>3</v>
      </c>
      <c r="D47">
        <v>5</v>
      </c>
      <c r="E47">
        <v>4</v>
      </c>
    </row>
    <row r="48" spans="1:5" x14ac:dyDescent="0.25">
      <c r="A48">
        <v>1047</v>
      </c>
      <c r="B48" s="5">
        <v>45058</v>
      </c>
      <c r="C48">
        <v>4</v>
      </c>
      <c r="D48">
        <v>2</v>
      </c>
      <c r="E48">
        <v>3</v>
      </c>
    </row>
    <row r="49" spans="1:5" x14ac:dyDescent="0.25">
      <c r="A49">
        <v>1048</v>
      </c>
      <c r="B49" s="5">
        <v>44853</v>
      </c>
      <c r="C49">
        <v>3</v>
      </c>
      <c r="D49">
        <v>1</v>
      </c>
      <c r="E49">
        <v>4</v>
      </c>
    </row>
    <row r="50" spans="1:5" x14ac:dyDescent="0.25">
      <c r="A50">
        <v>1049</v>
      </c>
      <c r="B50" s="5">
        <v>45134</v>
      </c>
      <c r="C50">
        <v>3</v>
      </c>
      <c r="D50">
        <v>5</v>
      </c>
      <c r="E50">
        <v>2</v>
      </c>
    </row>
    <row r="51" spans="1:5" x14ac:dyDescent="0.25">
      <c r="A51">
        <v>1050</v>
      </c>
      <c r="B51" s="5">
        <v>45110</v>
      </c>
      <c r="C51">
        <v>4</v>
      </c>
      <c r="D51">
        <v>5</v>
      </c>
      <c r="E51">
        <v>1</v>
      </c>
    </row>
    <row r="52" spans="1:5" x14ac:dyDescent="0.25">
      <c r="A52">
        <v>1051</v>
      </c>
      <c r="B52" s="5">
        <v>44927</v>
      </c>
      <c r="C52">
        <v>2</v>
      </c>
      <c r="D52">
        <v>4</v>
      </c>
      <c r="E52">
        <v>5</v>
      </c>
    </row>
    <row r="53" spans="1:5" x14ac:dyDescent="0.25">
      <c r="A53">
        <v>1052</v>
      </c>
      <c r="B53" s="5">
        <v>44884</v>
      </c>
      <c r="C53">
        <v>1</v>
      </c>
      <c r="D53">
        <v>4</v>
      </c>
      <c r="E53">
        <v>4</v>
      </c>
    </row>
    <row r="54" spans="1:5" x14ac:dyDescent="0.25">
      <c r="A54">
        <v>1053</v>
      </c>
      <c r="B54" s="5">
        <v>44846</v>
      </c>
      <c r="C54">
        <v>2</v>
      </c>
      <c r="D54">
        <v>1</v>
      </c>
      <c r="E54">
        <v>4</v>
      </c>
    </row>
    <row r="55" spans="1:5" x14ac:dyDescent="0.25">
      <c r="A55">
        <v>1054</v>
      </c>
      <c r="B55" s="5">
        <v>45112</v>
      </c>
      <c r="C55">
        <v>1</v>
      </c>
      <c r="D55">
        <v>5</v>
      </c>
      <c r="E55">
        <v>2</v>
      </c>
    </row>
    <row r="56" spans="1:5" x14ac:dyDescent="0.25">
      <c r="A56">
        <v>1055</v>
      </c>
      <c r="B56" s="5">
        <v>44827</v>
      </c>
      <c r="C56">
        <v>3</v>
      </c>
      <c r="D56">
        <v>4</v>
      </c>
      <c r="E56">
        <v>1</v>
      </c>
    </row>
    <row r="57" spans="1:5" x14ac:dyDescent="0.25">
      <c r="A57">
        <v>1056</v>
      </c>
      <c r="B57" s="5">
        <v>44943</v>
      </c>
      <c r="C57">
        <v>4</v>
      </c>
      <c r="D57">
        <v>2</v>
      </c>
      <c r="E57">
        <v>2</v>
      </c>
    </row>
    <row r="58" spans="1:5" x14ac:dyDescent="0.25">
      <c r="A58">
        <v>1057</v>
      </c>
      <c r="B58" s="5">
        <v>44997</v>
      </c>
      <c r="C58">
        <v>3</v>
      </c>
      <c r="D58">
        <v>2</v>
      </c>
      <c r="E58">
        <v>5</v>
      </c>
    </row>
    <row r="59" spans="1:5" x14ac:dyDescent="0.25">
      <c r="A59">
        <v>1058</v>
      </c>
      <c r="B59" s="5">
        <v>44991</v>
      </c>
      <c r="C59">
        <v>4</v>
      </c>
      <c r="D59">
        <v>2</v>
      </c>
      <c r="E59">
        <v>1</v>
      </c>
    </row>
    <row r="60" spans="1:5" x14ac:dyDescent="0.25">
      <c r="A60">
        <v>1059</v>
      </c>
      <c r="B60" s="5">
        <v>45014</v>
      </c>
      <c r="C60">
        <v>4</v>
      </c>
      <c r="D60">
        <v>3</v>
      </c>
      <c r="E60">
        <v>3</v>
      </c>
    </row>
    <row r="61" spans="1:5" x14ac:dyDescent="0.25">
      <c r="A61">
        <v>1060</v>
      </c>
      <c r="B61" s="5">
        <v>45108</v>
      </c>
      <c r="C61">
        <v>5</v>
      </c>
      <c r="D61">
        <v>5</v>
      </c>
      <c r="E61">
        <v>4</v>
      </c>
    </row>
    <row r="62" spans="1:5" x14ac:dyDescent="0.25">
      <c r="A62">
        <v>1061</v>
      </c>
      <c r="B62" s="5">
        <v>44962</v>
      </c>
      <c r="C62">
        <v>3</v>
      </c>
      <c r="D62">
        <v>3</v>
      </c>
      <c r="E62">
        <v>1</v>
      </c>
    </row>
    <row r="63" spans="1:5" x14ac:dyDescent="0.25">
      <c r="A63">
        <v>1062</v>
      </c>
      <c r="B63" s="5">
        <v>44929</v>
      </c>
      <c r="C63">
        <v>3</v>
      </c>
      <c r="D63">
        <v>2</v>
      </c>
      <c r="E63">
        <v>1</v>
      </c>
    </row>
    <row r="64" spans="1:5" x14ac:dyDescent="0.25">
      <c r="A64">
        <v>1063</v>
      </c>
      <c r="B64" s="5">
        <v>45132</v>
      </c>
      <c r="C64">
        <v>5</v>
      </c>
      <c r="D64">
        <v>2</v>
      </c>
      <c r="E64">
        <v>4</v>
      </c>
    </row>
    <row r="65" spans="1:5" x14ac:dyDescent="0.25">
      <c r="A65">
        <v>1064</v>
      </c>
      <c r="B65" s="5">
        <v>44909</v>
      </c>
      <c r="C65">
        <v>5</v>
      </c>
      <c r="D65">
        <v>4</v>
      </c>
      <c r="E65">
        <v>4</v>
      </c>
    </row>
    <row r="66" spans="1:5" x14ac:dyDescent="0.25">
      <c r="A66">
        <v>1065</v>
      </c>
      <c r="B66" s="5">
        <v>44946</v>
      </c>
      <c r="C66">
        <v>5</v>
      </c>
      <c r="D66">
        <v>3</v>
      </c>
      <c r="E66">
        <v>4</v>
      </c>
    </row>
    <row r="67" spans="1:5" x14ac:dyDescent="0.25">
      <c r="A67">
        <v>1066</v>
      </c>
      <c r="B67" s="5">
        <v>45122</v>
      </c>
      <c r="C67">
        <v>4</v>
      </c>
      <c r="D67">
        <v>3</v>
      </c>
      <c r="E67">
        <v>5</v>
      </c>
    </row>
    <row r="68" spans="1:5" x14ac:dyDescent="0.25">
      <c r="A68">
        <v>1067</v>
      </c>
      <c r="B68" s="5">
        <v>45087</v>
      </c>
      <c r="C68">
        <v>3</v>
      </c>
      <c r="D68">
        <v>2</v>
      </c>
      <c r="E68">
        <v>5</v>
      </c>
    </row>
    <row r="69" spans="1:5" x14ac:dyDescent="0.25">
      <c r="A69">
        <v>1068</v>
      </c>
      <c r="B69" s="5">
        <v>44843</v>
      </c>
      <c r="C69">
        <v>3</v>
      </c>
      <c r="D69">
        <v>2</v>
      </c>
      <c r="E69">
        <v>2</v>
      </c>
    </row>
    <row r="70" spans="1:5" x14ac:dyDescent="0.25">
      <c r="A70">
        <v>1069</v>
      </c>
      <c r="B70" s="5">
        <v>44961</v>
      </c>
      <c r="C70">
        <v>3</v>
      </c>
      <c r="D70">
        <v>1</v>
      </c>
      <c r="E70">
        <v>2</v>
      </c>
    </row>
    <row r="71" spans="1:5" x14ac:dyDescent="0.25">
      <c r="A71">
        <v>1070</v>
      </c>
      <c r="B71" s="5">
        <v>44990</v>
      </c>
      <c r="C71">
        <v>3</v>
      </c>
      <c r="D71">
        <v>1</v>
      </c>
      <c r="E71">
        <v>2</v>
      </c>
    </row>
    <row r="72" spans="1:5" x14ac:dyDescent="0.25">
      <c r="A72">
        <v>1071</v>
      </c>
      <c r="B72" s="5">
        <v>45061</v>
      </c>
      <c r="C72">
        <v>1</v>
      </c>
      <c r="D72">
        <v>2</v>
      </c>
      <c r="E72">
        <v>2</v>
      </c>
    </row>
    <row r="73" spans="1:5" x14ac:dyDescent="0.25">
      <c r="A73">
        <v>1072</v>
      </c>
      <c r="B73" s="5">
        <v>44975</v>
      </c>
      <c r="C73">
        <v>2</v>
      </c>
      <c r="D73">
        <v>2</v>
      </c>
      <c r="E73">
        <v>3</v>
      </c>
    </row>
    <row r="74" spans="1:5" x14ac:dyDescent="0.25">
      <c r="A74">
        <v>1073</v>
      </c>
      <c r="B74" s="5">
        <v>44973</v>
      </c>
      <c r="C74">
        <v>4</v>
      </c>
      <c r="D74">
        <v>4</v>
      </c>
      <c r="E74">
        <v>2</v>
      </c>
    </row>
    <row r="75" spans="1:5" x14ac:dyDescent="0.25">
      <c r="A75">
        <v>1074</v>
      </c>
      <c r="B75" s="5">
        <v>44967</v>
      </c>
      <c r="C75">
        <v>3</v>
      </c>
      <c r="D75">
        <v>4</v>
      </c>
      <c r="E75">
        <v>1</v>
      </c>
    </row>
    <row r="76" spans="1:5" x14ac:dyDescent="0.25">
      <c r="A76">
        <v>1075</v>
      </c>
      <c r="B76" s="5">
        <v>45026</v>
      </c>
      <c r="C76">
        <v>1</v>
      </c>
      <c r="D76">
        <v>2</v>
      </c>
      <c r="E76">
        <v>3</v>
      </c>
    </row>
    <row r="77" spans="1:5" x14ac:dyDescent="0.25">
      <c r="A77">
        <v>1076</v>
      </c>
      <c r="B77" s="5">
        <v>45027</v>
      </c>
      <c r="C77">
        <v>1</v>
      </c>
      <c r="D77">
        <v>3</v>
      </c>
      <c r="E77">
        <v>1</v>
      </c>
    </row>
    <row r="78" spans="1:5" x14ac:dyDescent="0.25">
      <c r="A78">
        <v>1077</v>
      </c>
      <c r="B78" s="5">
        <v>44846</v>
      </c>
      <c r="C78">
        <v>5</v>
      </c>
      <c r="D78">
        <v>2</v>
      </c>
      <c r="E78">
        <v>4</v>
      </c>
    </row>
    <row r="79" spans="1:5" x14ac:dyDescent="0.25">
      <c r="A79">
        <v>1078</v>
      </c>
      <c r="B79" s="5">
        <v>45135</v>
      </c>
      <c r="C79">
        <v>3</v>
      </c>
      <c r="D79">
        <v>3</v>
      </c>
      <c r="E79">
        <v>4</v>
      </c>
    </row>
    <row r="80" spans="1:5" x14ac:dyDescent="0.25">
      <c r="A80">
        <v>1079</v>
      </c>
      <c r="B80" s="5">
        <v>44842</v>
      </c>
      <c r="C80">
        <v>2</v>
      </c>
      <c r="D80">
        <v>2</v>
      </c>
      <c r="E80">
        <v>1</v>
      </c>
    </row>
    <row r="81" spans="1:5" x14ac:dyDescent="0.25">
      <c r="A81">
        <v>1080</v>
      </c>
      <c r="B81" s="5">
        <v>44989</v>
      </c>
      <c r="C81">
        <v>3</v>
      </c>
      <c r="D81">
        <v>1</v>
      </c>
      <c r="E81">
        <v>3</v>
      </c>
    </row>
    <row r="82" spans="1:5" x14ac:dyDescent="0.25">
      <c r="A82">
        <v>1081</v>
      </c>
      <c r="B82" s="5">
        <v>44988</v>
      </c>
      <c r="C82">
        <v>1</v>
      </c>
      <c r="D82">
        <v>3</v>
      </c>
      <c r="E82">
        <v>3</v>
      </c>
    </row>
    <row r="83" spans="1:5" x14ac:dyDescent="0.25">
      <c r="A83">
        <v>1082</v>
      </c>
      <c r="B83" s="5">
        <v>44984</v>
      </c>
      <c r="C83">
        <v>1</v>
      </c>
      <c r="D83">
        <v>4</v>
      </c>
      <c r="E83">
        <v>1</v>
      </c>
    </row>
    <row r="84" spans="1:5" x14ac:dyDescent="0.25">
      <c r="A84">
        <v>1083</v>
      </c>
      <c r="B84" s="5">
        <v>44935</v>
      </c>
      <c r="C84">
        <v>5</v>
      </c>
      <c r="D84">
        <v>5</v>
      </c>
      <c r="E84">
        <v>3</v>
      </c>
    </row>
    <row r="85" spans="1:5" x14ac:dyDescent="0.25">
      <c r="A85">
        <v>1084</v>
      </c>
      <c r="B85" s="5">
        <v>44976</v>
      </c>
      <c r="C85">
        <v>1</v>
      </c>
      <c r="D85">
        <v>2</v>
      </c>
      <c r="E85">
        <v>4</v>
      </c>
    </row>
    <row r="86" spans="1:5" x14ac:dyDescent="0.25">
      <c r="A86">
        <v>1085</v>
      </c>
      <c r="B86" s="5">
        <v>44935</v>
      </c>
      <c r="C86">
        <v>5</v>
      </c>
      <c r="D86">
        <v>5</v>
      </c>
      <c r="E86">
        <v>3</v>
      </c>
    </row>
    <row r="87" spans="1:5" x14ac:dyDescent="0.25">
      <c r="A87">
        <v>1086</v>
      </c>
      <c r="B87" s="5">
        <v>44999</v>
      </c>
      <c r="C87">
        <v>1</v>
      </c>
      <c r="D87">
        <v>1</v>
      </c>
      <c r="E87">
        <v>5</v>
      </c>
    </row>
    <row r="88" spans="1:5" x14ac:dyDescent="0.25">
      <c r="A88">
        <v>1087</v>
      </c>
      <c r="B88" s="5">
        <v>45049</v>
      </c>
      <c r="C88">
        <v>1</v>
      </c>
      <c r="D88">
        <v>5</v>
      </c>
      <c r="E88">
        <v>2</v>
      </c>
    </row>
    <row r="89" spans="1:5" x14ac:dyDescent="0.25">
      <c r="A89">
        <v>1088</v>
      </c>
      <c r="B89" s="5">
        <v>45036</v>
      </c>
      <c r="C89">
        <v>4</v>
      </c>
      <c r="D89">
        <v>3</v>
      </c>
      <c r="E89">
        <v>1</v>
      </c>
    </row>
    <row r="90" spans="1:5" x14ac:dyDescent="0.25">
      <c r="A90">
        <v>1089</v>
      </c>
      <c r="B90" s="5">
        <v>45035</v>
      </c>
      <c r="C90">
        <v>3</v>
      </c>
      <c r="D90">
        <v>1</v>
      </c>
      <c r="E90">
        <v>5</v>
      </c>
    </row>
    <row r="91" spans="1:5" x14ac:dyDescent="0.25">
      <c r="A91">
        <v>1090</v>
      </c>
      <c r="B91" s="5">
        <v>45062</v>
      </c>
      <c r="C91">
        <v>4</v>
      </c>
      <c r="D91">
        <v>3</v>
      </c>
      <c r="E91">
        <v>4</v>
      </c>
    </row>
    <row r="92" spans="1:5" x14ac:dyDescent="0.25">
      <c r="A92">
        <v>1091</v>
      </c>
      <c r="B92" s="5">
        <v>45038</v>
      </c>
      <c r="C92">
        <v>2</v>
      </c>
      <c r="D92">
        <v>4</v>
      </c>
      <c r="E92">
        <v>3</v>
      </c>
    </row>
    <row r="93" spans="1:5" x14ac:dyDescent="0.25">
      <c r="A93">
        <v>1092</v>
      </c>
      <c r="B93" s="5">
        <v>44993</v>
      </c>
      <c r="C93">
        <v>1</v>
      </c>
      <c r="D93">
        <v>4</v>
      </c>
      <c r="E93">
        <v>1</v>
      </c>
    </row>
    <row r="94" spans="1:5" x14ac:dyDescent="0.25">
      <c r="A94">
        <v>1093</v>
      </c>
      <c r="B94" s="5">
        <v>44990</v>
      </c>
      <c r="C94">
        <v>3</v>
      </c>
      <c r="D94">
        <v>1</v>
      </c>
      <c r="E94">
        <v>4</v>
      </c>
    </row>
    <row r="95" spans="1:5" x14ac:dyDescent="0.25">
      <c r="A95">
        <v>1094</v>
      </c>
      <c r="B95" s="5">
        <v>44948</v>
      </c>
      <c r="C95">
        <v>5</v>
      </c>
      <c r="D95">
        <v>4</v>
      </c>
      <c r="E95">
        <v>5</v>
      </c>
    </row>
    <row r="96" spans="1:5" x14ac:dyDescent="0.25">
      <c r="A96">
        <v>1095</v>
      </c>
      <c r="B96" s="5">
        <v>45002</v>
      </c>
      <c r="C96">
        <v>1</v>
      </c>
      <c r="D96">
        <v>2</v>
      </c>
      <c r="E96">
        <v>1</v>
      </c>
    </row>
    <row r="97" spans="1:5" x14ac:dyDescent="0.25">
      <c r="A97">
        <v>1096</v>
      </c>
      <c r="B97" s="5">
        <v>44912</v>
      </c>
      <c r="C97">
        <v>1</v>
      </c>
      <c r="D97">
        <v>3</v>
      </c>
      <c r="E97">
        <v>2</v>
      </c>
    </row>
    <row r="98" spans="1:5" x14ac:dyDescent="0.25">
      <c r="A98">
        <v>1097</v>
      </c>
      <c r="B98" s="5">
        <v>44865</v>
      </c>
      <c r="C98">
        <v>1</v>
      </c>
      <c r="D98">
        <v>2</v>
      </c>
      <c r="E98">
        <v>5</v>
      </c>
    </row>
    <row r="99" spans="1:5" x14ac:dyDescent="0.25">
      <c r="A99">
        <v>1098</v>
      </c>
      <c r="B99" s="5">
        <v>44923</v>
      </c>
      <c r="C99">
        <v>2</v>
      </c>
      <c r="D99">
        <v>2</v>
      </c>
      <c r="E99">
        <v>2</v>
      </c>
    </row>
    <row r="100" spans="1:5" x14ac:dyDescent="0.25">
      <c r="A100">
        <v>1099</v>
      </c>
      <c r="B100" s="5">
        <v>45142</v>
      </c>
      <c r="C100">
        <v>1</v>
      </c>
      <c r="D100">
        <v>5</v>
      </c>
      <c r="E100">
        <v>5</v>
      </c>
    </row>
    <row r="101" spans="1:5" x14ac:dyDescent="0.25">
      <c r="A101">
        <v>1100</v>
      </c>
      <c r="B101" s="5">
        <v>44814</v>
      </c>
      <c r="C101">
        <v>1</v>
      </c>
      <c r="D101">
        <v>4</v>
      </c>
      <c r="E101">
        <v>5</v>
      </c>
    </row>
    <row r="102" spans="1:5" x14ac:dyDescent="0.25">
      <c r="A102">
        <v>1101</v>
      </c>
      <c r="B102" s="5">
        <v>45006</v>
      </c>
      <c r="C102">
        <v>1</v>
      </c>
      <c r="D102">
        <v>1</v>
      </c>
      <c r="E102">
        <v>3</v>
      </c>
    </row>
    <row r="103" spans="1:5" x14ac:dyDescent="0.25">
      <c r="A103">
        <v>1102</v>
      </c>
      <c r="B103" s="5">
        <v>44987</v>
      </c>
      <c r="C103">
        <v>5</v>
      </c>
      <c r="D103">
        <v>1</v>
      </c>
      <c r="E103">
        <v>4</v>
      </c>
    </row>
    <row r="104" spans="1:5" x14ac:dyDescent="0.25">
      <c r="A104">
        <v>1103</v>
      </c>
      <c r="B104" s="5">
        <v>44871</v>
      </c>
      <c r="C104">
        <v>5</v>
      </c>
      <c r="D104">
        <v>3</v>
      </c>
      <c r="E104">
        <v>1</v>
      </c>
    </row>
    <row r="105" spans="1:5" x14ac:dyDescent="0.25">
      <c r="A105">
        <v>1104</v>
      </c>
      <c r="B105" s="5">
        <v>44916</v>
      </c>
      <c r="C105">
        <v>1</v>
      </c>
      <c r="D105">
        <v>4</v>
      </c>
      <c r="E105">
        <v>2</v>
      </c>
    </row>
    <row r="106" spans="1:5" x14ac:dyDescent="0.25">
      <c r="A106">
        <v>1105</v>
      </c>
      <c r="B106" s="5">
        <v>44972</v>
      </c>
      <c r="C106">
        <v>1</v>
      </c>
      <c r="D106">
        <v>4</v>
      </c>
      <c r="E106">
        <v>1</v>
      </c>
    </row>
    <row r="107" spans="1:5" x14ac:dyDescent="0.25">
      <c r="A107">
        <v>1106</v>
      </c>
      <c r="B107" s="5">
        <v>44957</v>
      </c>
      <c r="C107">
        <v>2</v>
      </c>
      <c r="D107">
        <v>3</v>
      </c>
      <c r="E107">
        <v>3</v>
      </c>
    </row>
    <row r="108" spans="1:5" x14ac:dyDescent="0.25">
      <c r="A108">
        <v>1107</v>
      </c>
      <c r="B108" s="5">
        <v>44852</v>
      </c>
      <c r="C108">
        <v>4</v>
      </c>
      <c r="D108">
        <v>5</v>
      </c>
      <c r="E108">
        <v>1</v>
      </c>
    </row>
    <row r="109" spans="1:5" x14ac:dyDescent="0.25">
      <c r="A109">
        <v>1108</v>
      </c>
      <c r="B109" s="5">
        <v>45131</v>
      </c>
      <c r="C109">
        <v>4</v>
      </c>
      <c r="D109">
        <v>5</v>
      </c>
      <c r="E109">
        <v>3</v>
      </c>
    </row>
    <row r="110" spans="1:5" x14ac:dyDescent="0.25">
      <c r="A110">
        <v>1109</v>
      </c>
      <c r="B110" s="5">
        <v>44850</v>
      </c>
      <c r="C110">
        <v>4</v>
      </c>
      <c r="D110">
        <v>5</v>
      </c>
      <c r="E110">
        <v>4</v>
      </c>
    </row>
    <row r="111" spans="1:5" x14ac:dyDescent="0.25">
      <c r="A111">
        <v>1110</v>
      </c>
      <c r="B111" s="5">
        <v>44980</v>
      </c>
      <c r="C111">
        <v>1</v>
      </c>
      <c r="D111">
        <v>1</v>
      </c>
      <c r="E111">
        <v>4</v>
      </c>
    </row>
    <row r="112" spans="1:5" x14ac:dyDescent="0.25">
      <c r="A112">
        <v>1111</v>
      </c>
      <c r="B112" s="5">
        <v>45057</v>
      </c>
      <c r="C112">
        <v>4</v>
      </c>
      <c r="D112">
        <v>1</v>
      </c>
      <c r="E112">
        <v>1</v>
      </c>
    </row>
    <row r="113" spans="1:5" x14ac:dyDescent="0.25">
      <c r="A113">
        <v>1112</v>
      </c>
      <c r="B113" s="5">
        <v>45113</v>
      </c>
      <c r="C113">
        <v>4</v>
      </c>
      <c r="D113">
        <v>1</v>
      </c>
      <c r="E113">
        <v>1</v>
      </c>
    </row>
    <row r="114" spans="1:5" x14ac:dyDescent="0.25">
      <c r="A114">
        <v>1113</v>
      </c>
      <c r="B114" s="5">
        <v>45025</v>
      </c>
      <c r="C114">
        <v>3</v>
      </c>
      <c r="D114">
        <v>3</v>
      </c>
      <c r="E114">
        <v>5</v>
      </c>
    </row>
    <row r="115" spans="1:5" x14ac:dyDescent="0.25">
      <c r="A115">
        <v>1114</v>
      </c>
      <c r="B115" s="5">
        <v>44988</v>
      </c>
      <c r="C115">
        <v>1</v>
      </c>
      <c r="D115">
        <v>3</v>
      </c>
      <c r="E115">
        <v>3</v>
      </c>
    </row>
    <row r="116" spans="1:5" x14ac:dyDescent="0.25">
      <c r="A116">
        <v>1115</v>
      </c>
      <c r="B116" s="5">
        <v>44996</v>
      </c>
      <c r="C116">
        <v>4</v>
      </c>
      <c r="D116">
        <v>1</v>
      </c>
      <c r="E116">
        <v>3</v>
      </c>
    </row>
    <row r="117" spans="1:5" x14ac:dyDescent="0.25">
      <c r="A117">
        <v>1116</v>
      </c>
      <c r="B117" s="5">
        <v>44911</v>
      </c>
      <c r="C117">
        <v>3</v>
      </c>
      <c r="D117">
        <v>4</v>
      </c>
      <c r="E117">
        <v>4</v>
      </c>
    </row>
    <row r="118" spans="1:5" x14ac:dyDescent="0.25">
      <c r="A118">
        <v>1117</v>
      </c>
      <c r="B118" s="5">
        <v>45136</v>
      </c>
      <c r="C118">
        <v>4</v>
      </c>
      <c r="D118">
        <v>5</v>
      </c>
      <c r="E118">
        <v>1</v>
      </c>
    </row>
    <row r="119" spans="1:5" x14ac:dyDescent="0.25">
      <c r="A119">
        <v>1118</v>
      </c>
      <c r="B119" s="5">
        <v>44979</v>
      </c>
      <c r="C119">
        <v>1</v>
      </c>
      <c r="D119">
        <v>5</v>
      </c>
      <c r="E119">
        <v>3</v>
      </c>
    </row>
    <row r="120" spans="1:5" x14ac:dyDescent="0.25">
      <c r="A120">
        <v>1119</v>
      </c>
      <c r="B120" s="5">
        <v>45032</v>
      </c>
      <c r="C120">
        <v>4</v>
      </c>
      <c r="D120">
        <v>4</v>
      </c>
      <c r="E120">
        <v>5</v>
      </c>
    </row>
    <row r="121" spans="1:5" x14ac:dyDescent="0.25">
      <c r="A121">
        <v>1120</v>
      </c>
      <c r="B121" s="5">
        <v>45082</v>
      </c>
      <c r="C121">
        <v>3</v>
      </c>
      <c r="D121">
        <v>3</v>
      </c>
      <c r="E121">
        <v>4</v>
      </c>
    </row>
    <row r="122" spans="1:5" x14ac:dyDescent="0.25">
      <c r="A122">
        <v>1121</v>
      </c>
      <c r="B122" s="5">
        <v>44947</v>
      </c>
      <c r="C122">
        <v>1</v>
      </c>
      <c r="D122">
        <v>1</v>
      </c>
      <c r="E122">
        <v>4</v>
      </c>
    </row>
    <row r="123" spans="1:5" x14ac:dyDescent="0.25">
      <c r="A123">
        <v>1122</v>
      </c>
      <c r="B123" s="5">
        <v>44899</v>
      </c>
      <c r="C123">
        <v>2</v>
      </c>
      <c r="D123">
        <v>1</v>
      </c>
      <c r="E123">
        <v>2</v>
      </c>
    </row>
    <row r="124" spans="1:5" x14ac:dyDescent="0.25">
      <c r="A124">
        <v>1123</v>
      </c>
      <c r="B124" s="5">
        <v>45087</v>
      </c>
      <c r="C124">
        <v>2</v>
      </c>
      <c r="D124">
        <v>3</v>
      </c>
      <c r="E124">
        <v>1</v>
      </c>
    </row>
    <row r="125" spans="1:5" x14ac:dyDescent="0.25">
      <c r="A125">
        <v>1124</v>
      </c>
      <c r="B125" s="5">
        <v>44984</v>
      </c>
      <c r="C125">
        <v>3</v>
      </c>
      <c r="D125">
        <v>2</v>
      </c>
      <c r="E125">
        <v>3</v>
      </c>
    </row>
    <row r="126" spans="1:5" x14ac:dyDescent="0.25">
      <c r="A126">
        <v>1125</v>
      </c>
      <c r="B126" s="5">
        <v>45002</v>
      </c>
      <c r="C126">
        <v>4</v>
      </c>
      <c r="D126">
        <v>3</v>
      </c>
      <c r="E126">
        <v>4</v>
      </c>
    </row>
    <row r="127" spans="1:5" x14ac:dyDescent="0.25">
      <c r="A127">
        <v>1126</v>
      </c>
      <c r="B127" s="5">
        <v>45039</v>
      </c>
      <c r="C127">
        <v>3</v>
      </c>
      <c r="D127">
        <v>3</v>
      </c>
      <c r="E127">
        <v>2</v>
      </c>
    </row>
    <row r="128" spans="1:5" x14ac:dyDescent="0.25">
      <c r="A128">
        <v>1127</v>
      </c>
      <c r="B128" s="5">
        <v>44953</v>
      </c>
      <c r="C128">
        <v>5</v>
      </c>
      <c r="D128">
        <v>1</v>
      </c>
      <c r="E128">
        <v>3</v>
      </c>
    </row>
    <row r="129" spans="1:5" x14ac:dyDescent="0.25">
      <c r="A129">
        <v>1128</v>
      </c>
      <c r="B129" s="5">
        <v>44975</v>
      </c>
      <c r="C129">
        <v>4</v>
      </c>
      <c r="D129">
        <v>2</v>
      </c>
      <c r="E129">
        <v>4</v>
      </c>
    </row>
    <row r="130" spans="1:5" x14ac:dyDescent="0.25">
      <c r="A130">
        <v>1129</v>
      </c>
      <c r="B130" s="5">
        <v>44865</v>
      </c>
      <c r="C130">
        <v>1</v>
      </c>
      <c r="D130">
        <v>1</v>
      </c>
      <c r="E130">
        <v>1</v>
      </c>
    </row>
    <row r="131" spans="1:5" x14ac:dyDescent="0.25">
      <c r="A131">
        <v>1130</v>
      </c>
      <c r="B131" s="5">
        <v>45053</v>
      </c>
      <c r="C131">
        <v>1</v>
      </c>
      <c r="D131">
        <v>5</v>
      </c>
      <c r="E131">
        <v>4</v>
      </c>
    </row>
    <row r="132" spans="1:5" x14ac:dyDescent="0.25">
      <c r="A132">
        <v>1131</v>
      </c>
      <c r="B132" s="5">
        <v>45057</v>
      </c>
      <c r="C132">
        <v>4</v>
      </c>
      <c r="D132">
        <v>4</v>
      </c>
      <c r="E132">
        <v>4</v>
      </c>
    </row>
    <row r="133" spans="1:5" x14ac:dyDescent="0.25">
      <c r="A133">
        <v>1132</v>
      </c>
      <c r="B133" s="5">
        <v>45122</v>
      </c>
      <c r="C133">
        <v>1</v>
      </c>
      <c r="D133">
        <v>5</v>
      </c>
      <c r="E133">
        <v>5</v>
      </c>
    </row>
    <row r="134" spans="1:5" x14ac:dyDescent="0.25">
      <c r="A134">
        <v>1133</v>
      </c>
      <c r="B134" s="5">
        <v>45092</v>
      </c>
      <c r="C134">
        <v>1</v>
      </c>
      <c r="D134">
        <v>2</v>
      </c>
      <c r="E134">
        <v>4</v>
      </c>
    </row>
    <row r="135" spans="1:5" x14ac:dyDescent="0.25">
      <c r="A135">
        <v>1134</v>
      </c>
      <c r="B135" s="5">
        <v>44924</v>
      </c>
      <c r="C135">
        <v>4</v>
      </c>
      <c r="D135">
        <v>1</v>
      </c>
      <c r="E135">
        <v>2</v>
      </c>
    </row>
    <row r="136" spans="1:5" x14ac:dyDescent="0.25">
      <c r="A136">
        <v>1135</v>
      </c>
      <c r="B136" s="5">
        <v>44980</v>
      </c>
      <c r="C136">
        <v>5</v>
      </c>
      <c r="D136">
        <v>4</v>
      </c>
      <c r="E136">
        <v>4</v>
      </c>
    </row>
    <row r="137" spans="1:5" x14ac:dyDescent="0.25">
      <c r="A137">
        <v>1136</v>
      </c>
      <c r="B137" s="5">
        <v>45025</v>
      </c>
      <c r="C137">
        <v>2</v>
      </c>
      <c r="D137">
        <v>5</v>
      </c>
      <c r="E137">
        <v>2</v>
      </c>
    </row>
    <row r="138" spans="1:5" x14ac:dyDescent="0.25">
      <c r="A138">
        <v>1137</v>
      </c>
      <c r="B138" s="5">
        <v>44877</v>
      </c>
      <c r="C138">
        <v>3</v>
      </c>
      <c r="D138">
        <v>3</v>
      </c>
      <c r="E138">
        <v>5</v>
      </c>
    </row>
    <row r="139" spans="1:5" x14ac:dyDescent="0.25">
      <c r="A139">
        <v>1138</v>
      </c>
      <c r="B139" s="5">
        <v>44853</v>
      </c>
      <c r="C139">
        <v>4</v>
      </c>
      <c r="D139">
        <v>5</v>
      </c>
      <c r="E139">
        <v>1</v>
      </c>
    </row>
    <row r="140" spans="1:5" x14ac:dyDescent="0.25">
      <c r="A140">
        <v>1139</v>
      </c>
      <c r="B140" s="5">
        <v>44800</v>
      </c>
      <c r="C140">
        <v>2</v>
      </c>
      <c r="D140">
        <v>4</v>
      </c>
      <c r="E140">
        <v>2</v>
      </c>
    </row>
    <row r="141" spans="1:5" x14ac:dyDescent="0.25">
      <c r="A141">
        <v>1140</v>
      </c>
      <c r="B141" s="5">
        <v>45050</v>
      </c>
      <c r="C141">
        <v>5</v>
      </c>
      <c r="D141">
        <v>3</v>
      </c>
      <c r="E141">
        <v>2</v>
      </c>
    </row>
    <row r="142" spans="1:5" x14ac:dyDescent="0.25">
      <c r="A142">
        <v>1141</v>
      </c>
      <c r="B142" s="5">
        <v>44921</v>
      </c>
      <c r="C142">
        <v>5</v>
      </c>
      <c r="D142">
        <v>5</v>
      </c>
      <c r="E142">
        <v>2</v>
      </c>
    </row>
    <row r="143" spans="1:5" x14ac:dyDescent="0.25">
      <c r="A143">
        <v>1142</v>
      </c>
      <c r="B143" s="5">
        <v>45098</v>
      </c>
      <c r="C143">
        <v>4</v>
      </c>
      <c r="D143">
        <v>4</v>
      </c>
      <c r="E143">
        <v>4</v>
      </c>
    </row>
    <row r="144" spans="1:5" x14ac:dyDescent="0.25">
      <c r="A144">
        <v>1143</v>
      </c>
      <c r="B144" s="5">
        <v>44908</v>
      </c>
      <c r="C144">
        <v>2</v>
      </c>
      <c r="D144">
        <v>4</v>
      </c>
      <c r="E144">
        <v>2</v>
      </c>
    </row>
    <row r="145" spans="1:5" x14ac:dyDescent="0.25">
      <c r="A145">
        <v>1144</v>
      </c>
      <c r="B145" s="5">
        <v>44868</v>
      </c>
      <c r="C145">
        <v>5</v>
      </c>
      <c r="D145">
        <v>3</v>
      </c>
      <c r="E145">
        <v>2</v>
      </c>
    </row>
    <row r="146" spans="1:5" x14ac:dyDescent="0.25">
      <c r="A146">
        <v>1145</v>
      </c>
      <c r="B146" s="5">
        <v>44858</v>
      </c>
      <c r="C146">
        <v>3</v>
      </c>
      <c r="D146">
        <v>3</v>
      </c>
      <c r="E146">
        <v>4</v>
      </c>
    </row>
    <row r="147" spans="1:5" x14ac:dyDescent="0.25">
      <c r="A147">
        <v>1146</v>
      </c>
      <c r="B147" s="5">
        <v>44825</v>
      </c>
      <c r="C147">
        <v>3</v>
      </c>
      <c r="D147">
        <v>2</v>
      </c>
      <c r="E147">
        <v>2</v>
      </c>
    </row>
    <row r="148" spans="1:5" x14ac:dyDescent="0.25">
      <c r="A148">
        <v>1147</v>
      </c>
      <c r="B148" s="5">
        <v>45004</v>
      </c>
      <c r="C148">
        <v>1</v>
      </c>
      <c r="D148">
        <v>3</v>
      </c>
      <c r="E148">
        <v>5</v>
      </c>
    </row>
    <row r="149" spans="1:5" x14ac:dyDescent="0.25">
      <c r="A149">
        <v>1148</v>
      </c>
      <c r="B149" s="5">
        <v>45018</v>
      </c>
      <c r="C149">
        <v>4</v>
      </c>
      <c r="D149">
        <v>1</v>
      </c>
      <c r="E149">
        <v>3</v>
      </c>
    </row>
    <row r="150" spans="1:5" x14ac:dyDescent="0.25">
      <c r="A150">
        <v>1149</v>
      </c>
      <c r="B150" s="5">
        <v>44868</v>
      </c>
      <c r="C150">
        <v>3</v>
      </c>
      <c r="D150">
        <v>2</v>
      </c>
      <c r="E150">
        <v>5</v>
      </c>
    </row>
    <row r="151" spans="1:5" x14ac:dyDescent="0.25">
      <c r="A151">
        <v>1150</v>
      </c>
      <c r="B151" s="5">
        <v>44923</v>
      </c>
      <c r="C151">
        <v>3</v>
      </c>
      <c r="D151">
        <v>4</v>
      </c>
      <c r="E151">
        <v>4</v>
      </c>
    </row>
    <row r="152" spans="1:5" x14ac:dyDescent="0.25">
      <c r="A152">
        <v>1151</v>
      </c>
      <c r="B152" s="5">
        <v>44907</v>
      </c>
      <c r="C152">
        <v>5</v>
      </c>
      <c r="D152">
        <v>3</v>
      </c>
      <c r="E152">
        <v>1</v>
      </c>
    </row>
    <row r="153" spans="1:5" x14ac:dyDescent="0.25">
      <c r="A153">
        <v>1152</v>
      </c>
      <c r="B153" s="5">
        <v>44909</v>
      </c>
      <c r="C153">
        <v>1</v>
      </c>
      <c r="D153">
        <v>1</v>
      </c>
      <c r="E153">
        <v>5</v>
      </c>
    </row>
    <row r="154" spans="1:5" x14ac:dyDescent="0.25">
      <c r="A154">
        <v>1153</v>
      </c>
      <c r="B154" s="5">
        <v>44985</v>
      </c>
      <c r="C154">
        <v>3</v>
      </c>
      <c r="D154">
        <v>4</v>
      </c>
      <c r="E154">
        <v>2</v>
      </c>
    </row>
    <row r="155" spans="1:5" x14ac:dyDescent="0.25">
      <c r="A155">
        <v>1154</v>
      </c>
      <c r="B155" s="5">
        <v>45086</v>
      </c>
      <c r="C155">
        <v>1</v>
      </c>
      <c r="D155">
        <v>3</v>
      </c>
      <c r="E155">
        <v>2</v>
      </c>
    </row>
    <row r="156" spans="1:5" x14ac:dyDescent="0.25">
      <c r="A156">
        <v>1155</v>
      </c>
      <c r="B156" s="5">
        <v>44798</v>
      </c>
      <c r="C156">
        <v>2</v>
      </c>
      <c r="D156">
        <v>3</v>
      </c>
      <c r="E156">
        <v>1</v>
      </c>
    </row>
    <row r="157" spans="1:5" x14ac:dyDescent="0.25">
      <c r="A157">
        <v>1156</v>
      </c>
      <c r="B157" s="5">
        <v>45058</v>
      </c>
      <c r="C157">
        <v>1</v>
      </c>
      <c r="D157">
        <v>5</v>
      </c>
      <c r="E157">
        <v>2</v>
      </c>
    </row>
    <row r="158" spans="1:5" x14ac:dyDescent="0.25">
      <c r="A158">
        <v>1157</v>
      </c>
      <c r="B158" s="5">
        <v>45083</v>
      </c>
      <c r="C158">
        <v>1</v>
      </c>
      <c r="D158">
        <v>4</v>
      </c>
      <c r="E158">
        <v>2</v>
      </c>
    </row>
    <row r="159" spans="1:5" x14ac:dyDescent="0.25">
      <c r="A159">
        <v>1158</v>
      </c>
      <c r="B159" s="5">
        <v>45002</v>
      </c>
      <c r="C159">
        <v>2</v>
      </c>
      <c r="D159">
        <v>4</v>
      </c>
      <c r="E159">
        <v>4</v>
      </c>
    </row>
    <row r="160" spans="1:5" x14ac:dyDescent="0.25">
      <c r="A160">
        <v>1159</v>
      </c>
      <c r="B160" s="5">
        <v>44975</v>
      </c>
      <c r="C160">
        <v>1</v>
      </c>
      <c r="D160">
        <v>2</v>
      </c>
      <c r="E160">
        <v>4</v>
      </c>
    </row>
    <row r="161" spans="1:5" x14ac:dyDescent="0.25">
      <c r="A161">
        <v>1160</v>
      </c>
      <c r="B161" s="5">
        <v>44793</v>
      </c>
      <c r="C161">
        <v>4</v>
      </c>
      <c r="D161">
        <v>2</v>
      </c>
      <c r="E161">
        <v>3</v>
      </c>
    </row>
    <row r="162" spans="1:5" x14ac:dyDescent="0.25">
      <c r="A162">
        <v>1161</v>
      </c>
      <c r="B162" s="5">
        <v>45025</v>
      </c>
      <c r="C162">
        <v>3</v>
      </c>
      <c r="D162">
        <v>4</v>
      </c>
      <c r="E162">
        <v>4</v>
      </c>
    </row>
    <row r="163" spans="1:5" x14ac:dyDescent="0.25">
      <c r="A163">
        <v>1162</v>
      </c>
      <c r="B163" s="5">
        <v>44839</v>
      </c>
      <c r="C163">
        <v>3</v>
      </c>
      <c r="D163">
        <v>3</v>
      </c>
      <c r="E163">
        <v>2</v>
      </c>
    </row>
    <row r="164" spans="1:5" x14ac:dyDescent="0.25">
      <c r="A164">
        <v>1163</v>
      </c>
      <c r="B164" s="5">
        <v>44909</v>
      </c>
      <c r="C164">
        <v>1</v>
      </c>
      <c r="D164">
        <v>2</v>
      </c>
      <c r="E164">
        <v>3</v>
      </c>
    </row>
    <row r="165" spans="1:5" x14ac:dyDescent="0.25">
      <c r="A165">
        <v>1164</v>
      </c>
      <c r="B165" s="5">
        <v>44857</v>
      </c>
      <c r="C165">
        <v>5</v>
      </c>
      <c r="D165">
        <v>5</v>
      </c>
      <c r="E165">
        <v>5</v>
      </c>
    </row>
    <row r="166" spans="1:5" x14ac:dyDescent="0.25">
      <c r="A166">
        <v>1165</v>
      </c>
      <c r="B166" s="5">
        <v>44935</v>
      </c>
      <c r="C166">
        <v>3</v>
      </c>
      <c r="D166">
        <v>3</v>
      </c>
      <c r="E166">
        <v>1</v>
      </c>
    </row>
    <row r="167" spans="1:5" x14ac:dyDescent="0.25">
      <c r="A167">
        <v>1166</v>
      </c>
      <c r="B167" s="5">
        <v>44984</v>
      </c>
      <c r="C167">
        <v>2</v>
      </c>
      <c r="D167">
        <v>1</v>
      </c>
      <c r="E167">
        <v>4</v>
      </c>
    </row>
    <row r="168" spans="1:5" x14ac:dyDescent="0.25">
      <c r="A168">
        <v>1167</v>
      </c>
      <c r="B168" s="5">
        <v>45068</v>
      </c>
      <c r="C168">
        <v>2</v>
      </c>
      <c r="D168">
        <v>3</v>
      </c>
      <c r="E168">
        <v>4</v>
      </c>
    </row>
    <row r="169" spans="1:5" x14ac:dyDescent="0.25">
      <c r="A169">
        <v>1168</v>
      </c>
      <c r="B169" s="5">
        <v>44801</v>
      </c>
      <c r="C169">
        <v>2</v>
      </c>
      <c r="D169">
        <v>2</v>
      </c>
      <c r="E169">
        <v>2</v>
      </c>
    </row>
    <row r="170" spans="1:5" x14ac:dyDescent="0.25">
      <c r="A170">
        <v>1169</v>
      </c>
      <c r="B170" s="5">
        <v>45141</v>
      </c>
      <c r="C170">
        <v>1</v>
      </c>
      <c r="D170">
        <v>3</v>
      </c>
      <c r="E170">
        <v>2</v>
      </c>
    </row>
    <row r="171" spans="1:5" x14ac:dyDescent="0.25">
      <c r="A171">
        <v>1170</v>
      </c>
      <c r="B171" s="5">
        <v>44962</v>
      </c>
      <c r="C171">
        <v>1</v>
      </c>
      <c r="D171">
        <v>5</v>
      </c>
      <c r="E171">
        <v>4</v>
      </c>
    </row>
    <row r="172" spans="1:5" x14ac:dyDescent="0.25">
      <c r="A172">
        <v>1171</v>
      </c>
      <c r="B172" s="5">
        <v>45101</v>
      </c>
      <c r="C172">
        <v>4</v>
      </c>
      <c r="D172">
        <v>1</v>
      </c>
      <c r="E172">
        <v>4</v>
      </c>
    </row>
    <row r="173" spans="1:5" x14ac:dyDescent="0.25">
      <c r="A173">
        <v>1172</v>
      </c>
      <c r="B173" s="5">
        <v>45096</v>
      </c>
      <c r="C173">
        <v>1</v>
      </c>
      <c r="D173">
        <v>3</v>
      </c>
      <c r="E173">
        <v>2</v>
      </c>
    </row>
    <row r="174" spans="1:5" x14ac:dyDescent="0.25">
      <c r="A174">
        <v>1173</v>
      </c>
      <c r="B174" s="5">
        <v>45093</v>
      </c>
      <c r="C174">
        <v>5</v>
      </c>
      <c r="D174">
        <v>5</v>
      </c>
      <c r="E174">
        <v>2</v>
      </c>
    </row>
    <row r="175" spans="1:5" x14ac:dyDescent="0.25">
      <c r="A175">
        <v>1174</v>
      </c>
      <c r="B175" s="5">
        <v>44991</v>
      </c>
      <c r="C175">
        <v>2</v>
      </c>
      <c r="D175">
        <v>1</v>
      </c>
      <c r="E175">
        <v>5</v>
      </c>
    </row>
    <row r="176" spans="1:5" x14ac:dyDescent="0.25">
      <c r="A176">
        <v>1175</v>
      </c>
      <c r="B176" s="5">
        <v>45038</v>
      </c>
      <c r="C176">
        <v>2</v>
      </c>
      <c r="D176">
        <v>1</v>
      </c>
      <c r="E176">
        <v>2</v>
      </c>
    </row>
    <row r="177" spans="1:5" x14ac:dyDescent="0.25">
      <c r="A177">
        <v>1176</v>
      </c>
      <c r="B177" s="5">
        <v>44851</v>
      </c>
      <c r="C177">
        <v>2</v>
      </c>
      <c r="D177">
        <v>2</v>
      </c>
      <c r="E177">
        <v>5</v>
      </c>
    </row>
    <row r="178" spans="1:5" x14ac:dyDescent="0.25">
      <c r="A178">
        <v>1177</v>
      </c>
      <c r="B178" s="5">
        <v>44785</v>
      </c>
      <c r="C178">
        <v>2</v>
      </c>
      <c r="D178">
        <v>2</v>
      </c>
      <c r="E178">
        <v>5</v>
      </c>
    </row>
    <row r="179" spans="1:5" x14ac:dyDescent="0.25">
      <c r="A179">
        <v>1178</v>
      </c>
      <c r="B179" s="5">
        <v>45049</v>
      </c>
      <c r="C179">
        <v>2</v>
      </c>
      <c r="D179">
        <v>1</v>
      </c>
      <c r="E179">
        <v>2</v>
      </c>
    </row>
    <row r="180" spans="1:5" x14ac:dyDescent="0.25">
      <c r="A180">
        <v>1179</v>
      </c>
      <c r="B180" s="5">
        <v>45117</v>
      </c>
      <c r="C180">
        <v>3</v>
      </c>
      <c r="D180">
        <v>5</v>
      </c>
      <c r="E180">
        <v>1</v>
      </c>
    </row>
    <row r="181" spans="1:5" x14ac:dyDescent="0.25">
      <c r="A181">
        <v>1180</v>
      </c>
      <c r="B181" s="5">
        <v>45061</v>
      </c>
      <c r="C181">
        <v>4</v>
      </c>
      <c r="D181">
        <v>3</v>
      </c>
      <c r="E181">
        <v>1</v>
      </c>
    </row>
    <row r="182" spans="1:5" x14ac:dyDescent="0.25">
      <c r="A182">
        <v>1181</v>
      </c>
      <c r="B182" s="5">
        <v>45112</v>
      </c>
      <c r="C182">
        <v>5</v>
      </c>
      <c r="D182">
        <v>5</v>
      </c>
      <c r="E182">
        <v>4</v>
      </c>
    </row>
    <row r="183" spans="1:5" x14ac:dyDescent="0.25">
      <c r="A183">
        <v>1182</v>
      </c>
      <c r="B183" s="5">
        <v>44798</v>
      </c>
      <c r="C183">
        <v>2</v>
      </c>
      <c r="D183">
        <v>4</v>
      </c>
      <c r="E183">
        <v>5</v>
      </c>
    </row>
    <row r="184" spans="1:5" x14ac:dyDescent="0.25">
      <c r="A184">
        <v>1183</v>
      </c>
      <c r="B184" s="5">
        <v>44992</v>
      </c>
      <c r="C184">
        <v>4</v>
      </c>
      <c r="D184">
        <v>5</v>
      </c>
      <c r="E184">
        <v>5</v>
      </c>
    </row>
    <row r="185" spans="1:5" x14ac:dyDescent="0.25">
      <c r="A185">
        <v>1184</v>
      </c>
      <c r="B185" s="5">
        <v>44837</v>
      </c>
      <c r="C185">
        <v>1</v>
      </c>
      <c r="D185">
        <v>3</v>
      </c>
      <c r="E185">
        <v>1</v>
      </c>
    </row>
    <row r="186" spans="1:5" x14ac:dyDescent="0.25">
      <c r="A186">
        <v>1185</v>
      </c>
      <c r="B186" s="5">
        <v>44786</v>
      </c>
      <c r="C186">
        <v>1</v>
      </c>
      <c r="D186">
        <v>2</v>
      </c>
      <c r="E186">
        <v>4</v>
      </c>
    </row>
    <row r="187" spans="1:5" x14ac:dyDescent="0.25">
      <c r="A187">
        <v>1186</v>
      </c>
      <c r="B187" s="5">
        <v>45058</v>
      </c>
      <c r="C187">
        <v>3</v>
      </c>
      <c r="D187">
        <v>3</v>
      </c>
      <c r="E187">
        <v>5</v>
      </c>
    </row>
    <row r="188" spans="1:5" x14ac:dyDescent="0.25">
      <c r="A188">
        <v>1187</v>
      </c>
      <c r="B188" s="5">
        <v>44884</v>
      </c>
      <c r="C188">
        <v>4</v>
      </c>
      <c r="D188">
        <v>1</v>
      </c>
      <c r="E188">
        <v>1</v>
      </c>
    </row>
    <row r="189" spans="1:5" x14ac:dyDescent="0.25">
      <c r="A189">
        <v>1188</v>
      </c>
      <c r="B189" s="5">
        <v>45123</v>
      </c>
      <c r="C189">
        <v>4</v>
      </c>
      <c r="D189">
        <v>1</v>
      </c>
      <c r="E189">
        <v>1</v>
      </c>
    </row>
    <row r="190" spans="1:5" x14ac:dyDescent="0.25">
      <c r="A190">
        <v>1189</v>
      </c>
      <c r="B190" s="5">
        <v>45126</v>
      </c>
      <c r="C190">
        <v>5</v>
      </c>
      <c r="D190">
        <v>5</v>
      </c>
      <c r="E190">
        <v>3</v>
      </c>
    </row>
    <row r="191" spans="1:5" x14ac:dyDescent="0.25">
      <c r="A191">
        <v>1190</v>
      </c>
      <c r="B191" s="5">
        <v>45023</v>
      </c>
      <c r="C191">
        <v>2</v>
      </c>
      <c r="D191">
        <v>5</v>
      </c>
      <c r="E191">
        <v>3</v>
      </c>
    </row>
    <row r="192" spans="1:5" x14ac:dyDescent="0.25">
      <c r="A192">
        <v>1191</v>
      </c>
      <c r="B192" s="5">
        <v>45120</v>
      </c>
      <c r="C192">
        <v>4</v>
      </c>
      <c r="D192">
        <v>4</v>
      </c>
      <c r="E192">
        <v>4</v>
      </c>
    </row>
    <row r="193" spans="1:5" x14ac:dyDescent="0.25">
      <c r="A193">
        <v>1192</v>
      </c>
      <c r="B193" s="5">
        <v>44919</v>
      </c>
      <c r="C193">
        <v>3</v>
      </c>
      <c r="D193">
        <v>1</v>
      </c>
      <c r="E193">
        <v>1</v>
      </c>
    </row>
    <row r="194" spans="1:5" x14ac:dyDescent="0.25">
      <c r="A194">
        <v>1193</v>
      </c>
      <c r="B194" s="5">
        <v>44788</v>
      </c>
      <c r="C194">
        <v>5</v>
      </c>
      <c r="D194">
        <v>2</v>
      </c>
      <c r="E194">
        <v>3</v>
      </c>
    </row>
    <row r="195" spans="1:5" x14ac:dyDescent="0.25">
      <c r="A195">
        <v>1194</v>
      </c>
      <c r="B195" s="5">
        <v>44899</v>
      </c>
      <c r="C195">
        <v>5</v>
      </c>
      <c r="D195">
        <v>4</v>
      </c>
      <c r="E195">
        <v>2</v>
      </c>
    </row>
    <row r="196" spans="1:5" x14ac:dyDescent="0.25">
      <c r="A196">
        <v>1195</v>
      </c>
      <c r="B196" s="5">
        <v>44956</v>
      </c>
      <c r="C196">
        <v>5</v>
      </c>
      <c r="D196">
        <v>3</v>
      </c>
      <c r="E196">
        <v>2</v>
      </c>
    </row>
    <row r="197" spans="1:5" x14ac:dyDescent="0.25">
      <c r="A197">
        <v>1196</v>
      </c>
      <c r="B197" s="5">
        <v>45079</v>
      </c>
      <c r="C197">
        <v>4</v>
      </c>
      <c r="D197">
        <v>5</v>
      </c>
      <c r="E197">
        <v>4</v>
      </c>
    </row>
    <row r="198" spans="1:5" x14ac:dyDescent="0.25">
      <c r="A198">
        <v>1197</v>
      </c>
      <c r="B198" s="5">
        <v>44874</v>
      </c>
      <c r="C198">
        <v>3</v>
      </c>
      <c r="D198">
        <v>5</v>
      </c>
      <c r="E198">
        <v>4</v>
      </c>
    </row>
    <row r="199" spans="1:5" x14ac:dyDescent="0.25">
      <c r="A199">
        <v>1198</v>
      </c>
      <c r="B199" s="5">
        <v>44907</v>
      </c>
      <c r="C199">
        <v>3</v>
      </c>
      <c r="D199">
        <v>2</v>
      </c>
      <c r="E199">
        <v>2</v>
      </c>
    </row>
    <row r="200" spans="1:5" x14ac:dyDescent="0.25">
      <c r="A200">
        <v>1199</v>
      </c>
      <c r="B200" s="5">
        <v>45104</v>
      </c>
      <c r="C200">
        <v>3</v>
      </c>
      <c r="D200">
        <v>3</v>
      </c>
      <c r="E200">
        <v>3</v>
      </c>
    </row>
    <row r="201" spans="1:5" x14ac:dyDescent="0.25">
      <c r="A201">
        <v>1200</v>
      </c>
      <c r="B201" s="5">
        <v>45035</v>
      </c>
      <c r="C201">
        <v>4</v>
      </c>
      <c r="D201">
        <v>5</v>
      </c>
      <c r="E201">
        <v>1</v>
      </c>
    </row>
    <row r="202" spans="1:5" x14ac:dyDescent="0.25">
      <c r="A202">
        <v>1201</v>
      </c>
      <c r="B202" s="5">
        <v>44980</v>
      </c>
      <c r="C202">
        <v>2</v>
      </c>
      <c r="D202">
        <v>4</v>
      </c>
      <c r="E202">
        <v>4</v>
      </c>
    </row>
    <row r="203" spans="1:5" x14ac:dyDescent="0.25">
      <c r="A203">
        <v>1202</v>
      </c>
      <c r="B203" s="5">
        <v>44787</v>
      </c>
      <c r="C203">
        <v>1</v>
      </c>
      <c r="D203">
        <v>3</v>
      </c>
      <c r="E203">
        <v>2</v>
      </c>
    </row>
    <row r="204" spans="1:5" x14ac:dyDescent="0.25">
      <c r="A204">
        <v>1203</v>
      </c>
      <c r="B204" s="5">
        <v>44837</v>
      </c>
      <c r="C204">
        <v>3</v>
      </c>
      <c r="D204">
        <v>5</v>
      </c>
      <c r="E204">
        <v>3</v>
      </c>
    </row>
    <row r="205" spans="1:5" x14ac:dyDescent="0.25">
      <c r="A205">
        <v>1204</v>
      </c>
      <c r="B205" s="5">
        <v>45099</v>
      </c>
      <c r="C205">
        <v>1</v>
      </c>
      <c r="D205">
        <v>4</v>
      </c>
      <c r="E205">
        <v>3</v>
      </c>
    </row>
    <row r="206" spans="1:5" x14ac:dyDescent="0.25">
      <c r="A206">
        <v>1205</v>
      </c>
      <c r="B206" s="5">
        <v>45023</v>
      </c>
      <c r="C206">
        <v>2</v>
      </c>
      <c r="D206">
        <v>1</v>
      </c>
      <c r="E206">
        <v>2</v>
      </c>
    </row>
    <row r="207" spans="1:5" x14ac:dyDescent="0.25">
      <c r="A207">
        <v>1206</v>
      </c>
      <c r="B207" s="5">
        <v>44851</v>
      </c>
      <c r="C207">
        <v>3</v>
      </c>
      <c r="D207">
        <v>4</v>
      </c>
      <c r="E207">
        <v>2</v>
      </c>
    </row>
    <row r="208" spans="1:5" x14ac:dyDescent="0.25">
      <c r="A208">
        <v>1207</v>
      </c>
      <c r="B208" s="5">
        <v>44779</v>
      </c>
      <c r="C208">
        <v>2</v>
      </c>
      <c r="D208">
        <v>1</v>
      </c>
      <c r="E208">
        <v>2</v>
      </c>
    </row>
    <row r="209" spans="1:5" x14ac:dyDescent="0.25">
      <c r="A209">
        <v>1208</v>
      </c>
      <c r="B209" s="5">
        <v>44791</v>
      </c>
      <c r="C209">
        <v>5</v>
      </c>
      <c r="D209">
        <v>1</v>
      </c>
      <c r="E209">
        <v>5</v>
      </c>
    </row>
    <row r="210" spans="1:5" x14ac:dyDescent="0.25">
      <c r="A210">
        <v>1209</v>
      </c>
      <c r="B210" s="5">
        <v>45074</v>
      </c>
      <c r="C210">
        <v>1</v>
      </c>
      <c r="D210">
        <v>3</v>
      </c>
      <c r="E210">
        <v>1</v>
      </c>
    </row>
    <row r="211" spans="1:5" x14ac:dyDescent="0.25">
      <c r="A211">
        <v>1210</v>
      </c>
      <c r="B211" s="5">
        <v>44858</v>
      </c>
      <c r="C211">
        <v>4</v>
      </c>
      <c r="D211">
        <v>5</v>
      </c>
      <c r="E211">
        <v>1</v>
      </c>
    </row>
    <row r="212" spans="1:5" x14ac:dyDescent="0.25">
      <c r="A212">
        <v>1211</v>
      </c>
      <c r="B212" s="5">
        <v>45001</v>
      </c>
      <c r="C212">
        <v>3</v>
      </c>
      <c r="D212">
        <v>3</v>
      </c>
      <c r="E212">
        <v>1</v>
      </c>
    </row>
    <row r="213" spans="1:5" x14ac:dyDescent="0.25">
      <c r="A213">
        <v>1212</v>
      </c>
      <c r="B213" s="5">
        <v>44957</v>
      </c>
      <c r="C213">
        <v>4</v>
      </c>
      <c r="D213">
        <v>5</v>
      </c>
      <c r="E213">
        <v>4</v>
      </c>
    </row>
    <row r="214" spans="1:5" x14ac:dyDescent="0.25">
      <c r="A214">
        <v>1213</v>
      </c>
      <c r="B214" s="5">
        <v>44832</v>
      </c>
      <c r="C214">
        <v>1</v>
      </c>
      <c r="D214">
        <v>2</v>
      </c>
      <c r="E214">
        <v>4</v>
      </c>
    </row>
    <row r="215" spans="1:5" x14ac:dyDescent="0.25">
      <c r="A215">
        <v>1214</v>
      </c>
      <c r="B215" s="5">
        <v>45079</v>
      </c>
      <c r="C215">
        <v>1</v>
      </c>
      <c r="D215">
        <v>5</v>
      </c>
      <c r="E215">
        <v>3</v>
      </c>
    </row>
    <row r="216" spans="1:5" x14ac:dyDescent="0.25">
      <c r="A216">
        <v>1215</v>
      </c>
      <c r="B216" s="5">
        <v>44859</v>
      </c>
      <c r="C216">
        <v>2</v>
      </c>
      <c r="D216">
        <v>1</v>
      </c>
      <c r="E216">
        <v>5</v>
      </c>
    </row>
    <row r="217" spans="1:5" x14ac:dyDescent="0.25">
      <c r="A217">
        <v>1216</v>
      </c>
      <c r="B217" s="5">
        <v>44813</v>
      </c>
      <c r="C217">
        <v>4</v>
      </c>
      <c r="D217">
        <v>1</v>
      </c>
      <c r="E217">
        <v>1</v>
      </c>
    </row>
    <row r="218" spans="1:5" x14ac:dyDescent="0.25">
      <c r="A218">
        <v>1217</v>
      </c>
      <c r="B218" s="5">
        <v>44796</v>
      </c>
      <c r="C218">
        <v>5</v>
      </c>
      <c r="D218">
        <v>5</v>
      </c>
      <c r="E218">
        <v>1</v>
      </c>
    </row>
    <row r="219" spans="1:5" x14ac:dyDescent="0.25">
      <c r="A219">
        <v>1218</v>
      </c>
      <c r="B219" s="5">
        <v>44984</v>
      </c>
      <c r="C219">
        <v>2</v>
      </c>
      <c r="D219">
        <v>3</v>
      </c>
      <c r="E219">
        <v>1</v>
      </c>
    </row>
    <row r="220" spans="1:5" x14ac:dyDescent="0.25">
      <c r="A220">
        <v>1219</v>
      </c>
      <c r="B220" s="5">
        <v>45124</v>
      </c>
      <c r="C220">
        <v>2</v>
      </c>
      <c r="D220">
        <v>2</v>
      </c>
      <c r="E220">
        <v>2</v>
      </c>
    </row>
    <row r="221" spans="1:5" x14ac:dyDescent="0.25">
      <c r="A221">
        <v>1220</v>
      </c>
      <c r="B221" s="5">
        <v>45054</v>
      </c>
      <c r="C221">
        <v>5</v>
      </c>
      <c r="D221">
        <v>2</v>
      </c>
      <c r="E221">
        <v>4</v>
      </c>
    </row>
    <row r="222" spans="1:5" x14ac:dyDescent="0.25">
      <c r="A222">
        <v>1221</v>
      </c>
      <c r="B222" s="5">
        <v>44790</v>
      </c>
      <c r="C222">
        <v>5</v>
      </c>
      <c r="D222">
        <v>5</v>
      </c>
      <c r="E222">
        <v>3</v>
      </c>
    </row>
    <row r="223" spans="1:5" x14ac:dyDescent="0.25">
      <c r="A223">
        <v>1222</v>
      </c>
      <c r="B223" s="5">
        <v>45016</v>
      </c>
      <c r="C223">
        <v>5</v>
      </c>
      <c r="D223">
        <v>2</v>
      </c>
      <c r="E223">
        <v>1</v>
      </c>
    </row>
    <row r="224" spans="1:5" x14ac:dyDescent="0.25">
      <c r="A224">
        <v>1223</v>
      </c>
      <c r="B224" s="5">
        <v>45053</v>
      </c>
      <c r="C224">
        <v>4</v>
      </c>
      <c r="D224">
        <v>1</v>
      </c>
      <c r="E224">
        <v>4</v>
      </c>
    </row>
    <row r="225" spans="1:5" x14ac:dyDescent="0.25">
      <c r="A225">
        <v>1224</v>
      </c>
      <c r="B225" s="5">
        <v>45066</v>
      </c>
      <c r="C225">
        <v>4</v>
      </c>
      <c r="D225">
        <v>2</v>
      </c>
      <c r="E225">
        <v>3</v>
      </c>
    </row>
    <row r="226" spans="1:5" x14ac:dyDescent="0.25">
      <c r="A226">
        <v>1225</v>
      </c>
      <c r="B226" s="5">
        <v>44870</v>
      </c>
      <c r="C226">
        <v>1</v>
      </c>
      <c r="D226">
        <v>2</v>
      </c>
      <c r="E226">
        <v>4</v>
      </c>
    </row>
    <row r="227" spans="1:5" x14ac:dyDescent="0.25">
      <c r="A227">
        <v>1226</v>
      </c>
      <c r="B227" s="5">
        <v>45020</v>
      </c>
      <c r="C227">
        <v>4</v>
      </c>
      <c r="D227">
        <v>5</v>
      </c>
      <c r="E227">
        <v>4</v>
      </c>
    </row>
    <row r="228" spans="1:5" x14ac:dyDescent="0.25">
      <c r="A228">
        <v>1227</v>
      </c>
      <c r="B228" s="5">
        <v>44907</v>
      </c>
      <c r="C228">
        <v>1</v>
      </c>
      <c r="D228">
        <v>2</v>
      </c>
      <c r="E228">
        <v>2</v>
      </c>
    </row>
    <row r="229" spans="1:5" x14ac:dyDescent="0.25">
      <c r="A229">
        <v>1228</v>
      </c>
      <c r="B229" s="5">
        <v>44947</v>
      </c>
      <c r="C229">
        <v>2</v>
      </c>
      <c r="D229">
        <v>5</v>
      </c>
      <c r="E229">
        <v>3</v>
      </c>
    </row>
    <row r="230" spans="1:5" x14ac:dyDescent="0.25">
      <c r="A230">
        <v>1229</v>
      </c>
      <c r="B230" s="5">
        <v>45066</v>
      </c>
      <c r="C230">
        <v>4</v>
      </c>
      <c r="D230">
        <v>2</v>
      </c>
      <c r="E230">
        <v>5</v>
      </c>
    </row>
    <row r="231" spans="1:5" x14ac:dyDescent="0.25">
      <c r="A231">
        <v>1230</v>
      </c>
      <c r="B231" s="5">
        <v>44895</v>
      </c>
      <c r="C231">
        <v>5</v>
      </c>
      <c r="D231">
        <v>4</v>
      </c>
      <c r="E231">
        <v>4</v>
      </c>
    </row>
    <row r="232" spans="1:5" x14ac:dyDescent="0.25">
      <c r="A232">
        <v>1231</v>
      </c>
      <c r="B232" s="5">
        <v>44998</v>
      </c>
      <c r="C232">
        <v>2</v>
      </c>
      <c r="D232">
        <v>2</v>
      </c>
      <c r="E232">
        <v>1</v>
      </c>
    </row>
    <row r="233" spans="1:5" x14ac:dyDescent="0.25">
      <c r="A233">
        <v>1232</v>
      </c>
      <c r="B233" s="5">
        <v>44795</v>
      </c>
      <c r="C233">
        <v>2</v>
      </c>
      <c r="D233">
        <v>1</v>
      </c>
      <c r="E233">
        <v>5</v>
      </c>
    </row>
    <row r="234" spans="1:5" x14ac:dyDescent="0.25">
      <c r="A234">
        <v>1233</v>
      </c>
      <c r="B234" s="5">
        <v>45047</v>
      </c>
      <c r="C234">
        <v>5</v>
      </c>
      <c r="D234">
        <v>5</v>
      </c>
      <c r="E234">
        <v>3</v>
      </c>
    </row>
    <row r="235" spans="1:5" x14ac:dyDescent="0.25">
      <c r="A235">
        <v>1234</v>
      </c>
      <c r="B235" s="5">
        <v>44906</v>
      </c>
      <c r="C235">
        <v>4</v>
      </c>
      <c r="D235">
        <v>1</v>
      </c>
      <c r="E235">
        <v>5</v>
      </c>
    </row>
    <row r="236" spans="1:5" x14ac:dyDescent="0.25">
      <c r="A236">
        <v>1235</v>
      </c>
      <c r="B236" s="5">
        <v>45008</v>
      </c>
      <c r="C236">
        <v>5</v>
      </c>
      <c r="D236">
        <v>5</v>
      </c>
      <c r="E236">
        <v>3</v>
      </c>
    </row>
    <row r="237" spans="1:5" x14ac:dyDescent="0.25">
      <c r="A237">
        <v>1236</v>
      </c>
      <c r="B237" s="5">
        <v>45132</v>
      </c>
      <c r="C237">
        <v>1</v>
      </c>
      <c r="D237">
        <v>4</v>
      </c>
      <c r="E237">
        <v>1</v>
      </c>
    </row>
    <row r="238" spans="1:5" x14ac:dyDescent="0.25">
      <c r="A238">
        <v>1237</v>
      </c>
      <c r="B238" s="5">
        <v>45118</v>
      </c>
      <c r="C238">
        <v>4</v>
      </c>
      <c r="D238">
        <v>3</v>
      </c>
      <c r="E238">
        <v>1</v>
      </c>
    </row>
    <row r="239" spans="1:5" x14ac:dyDescent="0.25">
      <c r="A239">
        <v>1238</v>
      </c>
      <c r="B239" s="5">
        <v>44924</v>
      </c>
      <c r="C239">
        <v>1</v>
      </c>
      <c r="D239">
        <v>3</v>
      </c>
      <c r="E239">
        <v>3</v>
      </c>
    </row>
    <row r="240" spans="1:5" x14ac:dyDescent="0.25">
      <c r="A240">
        <v>1239</v>
      </c>
      <c r="B240" s="5">
        <v>44841</v>
      </c>
      <c r="C240">
        <v>4</v>
      </c>
      <c r="D240">
        <v>5</v>
      </c>
      <c r="E240">
        <v>5</v>
      </c>
    </row>
    <row r="241" spans="1:5" x14ac:dyDescent="0.25">
      <c r="A241">
        <v>1240</v>
      </c>
      <c r="B241" s="5">
        <v>45140</v>
      </c>
      <c r="C241">
        <v>1</v>
      </c>
      <c r="D241">
        <v>4</v>
      </c>
      <c r="E241">
        <v>3</v>
      </c>
    </row>
    <row r="242" spans="1:5" x14ac:dyDescent="0.25">
      <c r="A242">
        <v>1241</v>
      </c>
      <c r="B242" s="5">
        <v>44942</v>
      </c>
      <c r="C242">
        <v>4</v>
      </c>
      <c r="D242">
        <v>4</v>
      </c>
      <c r="E242">
        <v>3</v>
      </c>
    </row>
    <row r="243" spans="1:5" x14ac:dyDescent="0.25">
      <c r="A243">
        <v>1242</v>
      </c>
      <c r="B243" s="5">
        <v>45135</v>
      </c>
      <c r="C243">
        <v>4</v>
      </c>
      <c r="D243">
        <v>4</v>
      </c>
      <c r="E243">
        <v>1</v>
      </c>
    </row>
    <row r="244" spans="1:5" x14ac:dyDescent="0.25">
      <c r="A244">
        <v>1243</v>
      </c>
      <c r="B244" s="5">
        <v>45050</v>
      </c>
      <c r="C244">
        <v>5</v>
      </c>
      <c r="D244">
        <v>2</v>
      </c>
      <c r="E244">
        <v>3</v>
      </c>
    </row>
    <row r="245" spans="1:5" x14ac:dyDescent="0.25">
      <c r="A245">
        <v>1244</v>
      </c>
      <c r="B245" s="5">
        <v>44790</v>
      </c>
      <c r="C245">
        <v>2</v>
      </c>
      <c r="D245">
        <v>3</v>
      </c>
      <c r="E245">
        <v>5</v>
      </c>
    </row>
    <row r="246" spans="1:5" x14ac:dyDescent="0.25">
      <c r="A246">
        <v>1245</v>
      </c>
      <c r="B246" s="5">
        <v>44827</v>
      </c>
      <c r="C246">
        <v>3</v>
      </c>
      <c r="D246">
        <v>5</v>
      </c>
      <c r="E246">
        <v>5</v>
      </c>
    </row>
    <row r="247" spans="1:5" x14ac:dyDescent="0.25">
      <c r="A247">
        <v>1246</v>
      </c>
      <c r="B247" s="5">
        <v>44938</v>
      </c>
      <c r="C247">
        <v>4</v>
      </c>
      <c r="D247">
        <v>3</v>
      </c>
      <c r="E247">
        <v>2</v>
      </c>
    </row>
    <row r="248" spans="1:5" x14ac:dyDescent="0.25">
      <c r="A248">
        <v>1247</v>
      </c>
      <c r="B248" s="5">
        <v>44878</v>
      </c>
      <c r="C248">
        <v>2</v>
      </c>
      <c r="D248">
        <v>4</v>
      </c>
      <c r="E248">
        <v>5</v>
      </c>
    </row>
    <row r="249" spans="1:5" x14ac:dyDescent="0.25">
      <c r="A249">
        <v>1248</v>
      </c>
      <c r="B249" s="5">
        <v>44900</v>
      </c>
      <c r="C249">
        <v>5</v>
      </c>
      <c r="D249">
        <v>3</v>
      </c>
      <c r="E249">
        <v>2</v>
      </c>
    </row>
    <row r="250" spans="1:5" x14ac:dyDescent="0.25">
      <c r="A250">
        <v>1249</v>
      </c>
      <c r="B250" s="5">
        <v>44917</v>
      </c>
      <c r="C250">
        <v>2</v>
      </c>
      <c r="D250">
        <v>4</v>
      </c>
      <c r="E250">
        <v>2</v>
      </c>
    </row>
    <row r="251" spans="1:5" x14ac:dyDescent="0.25">
      <c r="A251">
        <v>1250</v>
      </c>
      <c r="B251" s="5">
        <v>45042</v>
      </c>
      <c r="C251">
        <v>4</v>
      </c>
      <c r="D251">
        <v>5</v>
      </c>
      <c r="E251">
        <v>1</v>
      </c>
    </row>
    <row r="252" spans="1:5" x14ac:dyDescent="0.25">
      <c r="A252">
        <v>1251</v>
      </c>
      <c r="B252" s="5">
        <v>44898</v>
      </c>
      <c r="C252">
        <v>5</v>
      </c>
      <c r="D252">
        <v>5</v>
      </c>
      <c r="E252">
        <v>3</v>
      </c>
    </row>
    <row r="253" spans="1:5" x14ac:dyDescent="0.25">
      <c r="A253">
        <v>1252</v>
      </c>
      <c r="B253" s="5">
        <v>45087</v>
      </c>
      <c r="C253">
        <v>2</v>
      </c>
      <c r="D253">
        <v>3</v>
      </c>
      <c r="E253">
        <v>2</v>
      </c>
    </row>
    <row r="254" spans="1:5" x14ac:dyDescent="0.25">
      <c r="A254">
        <v>1253</v>
      </c>
      <c r="B254" s="5">
        <v>44936</v>
      </c>
      <c r="C254">
        <v>2</v>
      </c>
      <c r="D254">
        <v>4</v>
      </c>
      <c r="E254">
        <v>2</v>
      </c>
    </row>
    <row r="255" spans="1:5" x14ac:dyDescent="0.25">
      <c r="A255">
        <v>1254</v>
      </c>
      <c r="B255" s="5">
        <v>45095</v>
      </c>
      <c r="C255">
        <v>3</v>
      </c>
      <c r="D255">
        <v>1</v>
      </c>
      <c r="E255">
        <v>5</v>
      </c>
    </row>
    <row r="256" spans="1:5" x14ac:dyDescent="0.25">
      <c r="A256">
        <v>1255</v>
      </c>
      <c r="B256" s="5">
        <v>44868</v>
      </c>
      <c r="C256">
        <v>3</v>
      </c>
      <c r="D256">
        <v>1</v>
      </c>
      <c r="E256">
        <v>1</v>
      </c>
    </row>
    <row r="257" spans="1:5" x14ac:dyDescent="0.25">
      <c r="A257">
        <v>1256</v>
      </c>
      <c r="B257" s="5">
        <v>44858</v>
      </c>
      <c r="C257">
        <v>4</v>
      </c>
      <c r="D257">
        <v>4</v>
      </c>
      <c r="E257">
        <v>2</v>
      </c>
    </row>
    <row r="258" spans="1:5" x14ac:dyDescent="0.25">
      <c r="A258">
        <v>1257</v>
      </c>
      <c r="B258" s="5">
        <v>45126</v>
      </c>
      <c r="C258">
        <v>2</v>
      </c>
      <c r="D258">
        <v>1</v>
      </c>
      <c r="E258">
        <v>1</v>
      </c>
    </row>
    <row r="259" spans="1:5" x14ac:dyDescent="0.25">
      <c r="A259">
        <v>1258</v>
      </c>
      <c r="B259" s="5">
        <v>45032</v>
      </c>
      <c r="C259">
        <v>3</v>
      </c>
      <c r="D259">
        <v>5</v>
      </c>
      <c r="E259">
        <v>4</v>
      </c>
    </row>
    <row r="260" spans="1:5" x14ac:dyDescent="0.25">
      <c r="A260">
        <v>1259</v>
      </c>
      <c r="B260" s="5">
        <v>44851</v>
      </c>
      <c r="C260">
        <v>1</v>
      </c>
      <c r="D260">
        <v>3</v>
      </c>
      <c r="E260">
        <v>4</v>
      </c>
    </row>
    <row r="261" spans="1:5" x14ac:dyDescent="0.25">
      <c r="A261">
        <v>1260</v>
      </c>
      <c r="B261" s="5">
        <v>44978</v>
      </c>
      <c r="C261">
        <v>5</v>
      </c>
      <c r="D261">
        <v>2</v>
      </c>
      <c r="E261">
        <v>5</v>
      </c>
    </row>
    <row r="262" spans="1:5" x14ac:dyDescent="0.25">
      <c r="A262">
        <v>1261</v>
      </c>
      <c r="B262" s="5">
        <v>45120</v>
      </c>
      <c r="C262">
        <v>2</v>
      </c>
      <c r="D262">
        <v>5</v>
      </c>
      <c r="E262">
        <v>4</v>
      </c>
    </row>
    <row r="263" spans="1:5" x14ac:dyDescent="0.25">
      <c r="A263">
        <v>1262</v>
      </c>
      <c r="B263" s="5">
        <v>44911</v>
      </c>
      <c r="C263">
        <v>3</v>
      </c>
      <c r="D263">
        <v>4</v>
      </c>
      <c r="E263">
        <v>1</v>
      </c>
    </row>
    <row r="264" spans="1:5" x14ac:dyDescent="0.25">
      <c r="A264">
        <v>1263</v>
      </c>
      <c r="B264" s="5">
        <v>44950</v>
      </c>
      <c r="C264">
        <v>4</v>
      </c>
      <c r="D264">
        <v>5</v>
      </c>
      <c r="E264">
        <v>3</v>
      </c>
    </row>
    <row r="265" spans="1:5" x14ac:dyDescent="0.25">
      <c r="A265">
        <v>1264</v>
      </c>
      <c r="B265" s="5">
        <v>45037</v>
      </c>
      <c r="C265">
        <v>3</v>
      </c>
      <c r="D265">
        <v>5</v>
      </c>
      <c r="E265">
        <v>4</v>
      </c>
    </row>
    <row r="266" spans="1:5" x14ac:dyDescent="0.25">
      <c r="A266">
        <v>1265</v>
      </c>
      <c r="B266" s="5">
        <v>45105</v>
      </c>
      <c r="C266">
        <v>4</v>
      </c>
      <c r="D266">
        <v>2</v>
      </c>
      <c r="E266">
        <v>5</v>
      </c>
    </row>
    <row r="267" spans="1:5" x14ac:dyDescent="0.25">
      <c r="A267">
        <v>1266</v>
      </c>
      <c r="B267" s="5">
        <v>45014</v>
      </c>
      <c r="C267">
        <v>1</v>
      </c>
      <c r="D267">
        <v>3</v>
      </c>
      <c r="E267">
        <v>1</v>
      </c>
    </row>
    <row r="268" spans="1:5" x14ac:dyDescent="0.25">
      <c r="A268">
        <v>1267</v>
      </c>
      <c r="B268" s="5">
        <v>45041</v>
      </c>
      <c r="C268">
        <v>4</v>
      </c>
      <c r="D268">
        <v>1</v>
      </c>
      <c r="E268">
        <v>5</v>
      </c>
    </row>
    <row r="269" spans="1:5" x14ac:dyDescent="0.25">
      <c r="A269">
        <v>1268</v>
      </c>
      <c r="B269" s="5">
        <v>45034</v>
      </c>
      <c r="C269">
        <v>2</v>
      </c>
      <c r="D269">
        <v>1</v>
      </c>
      <c r="E269">
        <v>2</v>
      </c>
    </row>
    <row r="270" spans="1:5" x14ac:dyDescent="0.25">
      <c r="A270">
        <v>1269</v>
      </c>
      <c r="B270" s="5">
        <v>44823</v>
      </c>
      <c r="C270">
        <v>1</v>
      </c>
      <c r="D270">
        <v>2</v>
      </c>
      <c r="E270">
        <v>4</v>
      </c>
    </row>
    <row r="271" spans="1:5" x14ac:dyDescent="0.25">
      <c r="A271">
        <v>1270</v>
      </c>
      <c r="B271" s="5">
        <v>45001</v>
      </c>
      <c r="C271">
        <v>5</v>
      </c>
      <c r="D271">
        <v>5</v>
      </c>
      <c r="E271">
        <v>1</v>
      </c>
    </row>
    <row r="272" spans="1:5" x14ac:dyDescent="0.25">
      <c r="A272">
        <v>1271</v>
      </c>
      <c r="B272" s="5">
        <v>44939</v>
      </c>
      <c r="C272">
        <v>3</v>
      </c>
      <c r="D272">
        <v>1</v>
      </c>
      <c r="E272">
        <v>5</v>
      </c>
    </row>
    <row r="273" spans="1:5" x14ac:dyDescent="0.25">
      <c r="A273">
        <v>1272</v>
      </c>
      <c r="B273" s="5">
        <v>44865</v>
      </c>
      <c r="C273">
        <v>4</v>
      </c>
      <c r="D273">
        <v>2</v>
      </c>
      <c r="E273">
        <v>3</v>
      </c>
    </row>
    <row r="274" spans="1:5" x14ac:dyDescent="0.25">
      <c r="A274">
        <v>1273</v>
      </c>
      <c r="B274" s="5">
        <v>44983</v>
      </c>
      <c r="C274">
        <v>1</v>
      </c>
      <c r="D274">
        <v>4</v>
      </c>
      <c r="E274">
        <v>2</v>
      </c>
    </row>
    <row r="275" spans="1:5" x14ac:dyDescent="0.25">
      <c r="A275">
        <v>1274</v>
      </c>
      <c r="B275" s="5">
        <v>45004</v>
      </c>
      <c r="C275">
        <v>2</v>
      </c>
      <c r="D275">
        <v>1</v>
      </c>
      <c r="E275">
        <v>5</v>
      </c>
    </row>
    <row r="276" spans="1:5" x14ac:dyDescent="0.25">
      <c r="A276">
        <v>1275</v>
      </c>
      <c r="B276" s="5">
        <v>44792</v>
      </c>
      <c r="C276">
        <v>2</v>
      </c>
      <c r="D276">
        <v>5</v>
      </c>
      <c r="E276">
        <v>3</v>
      </c>
    </row>
    <row r="277" spans="1:5" x14ac:dyDescent="0.25">
      <c r="A277">
        <v>1276</v>
      </c>
      <c r="B277" s="5">
        <v>45078</v>
      </c>
      <c r="C277">
        <v>1</v>
      </c>
      <c r="D277">
        <v>4</v>
      </c>
      <c r="E277">
        <v>5</v>
      </c>
    </row>
    <row r="278" spans="1:5" x14ac:dyDescent="0.25">
      <c r="A278">
        <v>1277</v>
      </c>
      <c r="B278" s="5">
        <v>45139</v>
      </c>
      <c r="C278">
        <v>4</v>
      </c>
      <c r="D278">
        <v>3</v>
      </c>
      <c r="E278">
        <v>3</v>
      </c>
    </row>
    <row r="279" spans="1:5" x14ac:dyDescent="0.25">
      <c r="A279">
        <v>1278</v>
      </c>
      <c r="B279" s="5">
        <v>45074</v>
      </c>
      <c r="C279">
        <v>2</v>
      </c>
      <c r="D279">
        <v>4</v>
      </c>
      <c r="E279">
        <v>5</v>
      </c>
    </row>
    <row r="280" spans="1:5" x14ac:dyDescent="0.25">
      <c r="A280">
        <v>1279</v>
      </c>
      <c r="B280" s="5">
        <v>44845</v>
      </c>
      <c r="C280">
        <v>3</v>
      </c>
      <c r="D280">
        <v>3</v>
      </c>
      <c r="E280">
        <v>5</v>
      </c>
    </row>
    <row r="281" spans="1:5" x14ac:dyDescent="0.25">
      <c r="A281">
        <v>1280</v>
      </c>
      <c r="B281" s="5">
        <v>44877</v>
      </c>
      <c r="C281">
        <v>3</v>
      </c>
      <c r="D281">
        <v>2</v>
      </c>
      <c r="E281">
        <v>2</v>
      </c>
    </row>
    <row r="282" spans="1:5" x14ac:dyDescent="0.25">
      <c r="A282">
        <v>1281</v>
      </c>
      <c r="B282" s="5">
        <v>45077</v>
      </c>
      <c r="C282">
        <v>4</v>
      </c>
      <c r="D282">
        <v>2</v>
      </c>
      <c r="E282">
        <v>1</v>
      </c>
    </row>
    <row r="283" spans="1:5" x14ac:dyDescent="0.25">
      <c r="A283">
        <v>1282</v>
      </c>
      <c r="B283" s="5">
        <v>44838</v>
      </c>
      <c r="C283">
        <v>3</v>
      </c>
      <c r="D283">
        <v>3</v>
      </c>
      <c r="E283">
        <v>1</v>
      </c>
    </row>
    <row r="284" spans="1:5" x14ac:dyDescent="0.25">
      <c r="A284">
        <v>1283</v>
      </c>
      <c r="B284" s="5">
        <v>44884</v>
      </c>
      <c r="C284">
        <v>2</v>
      </c>
      <c r="D284">
        <v>1</v>
      </c>
      <c r="E284">
        <v>2</v>
      </c>
    </row>
    <row r="285" spans="1:5" x14ac:dyDescent="0.25">
      <c r="A285">
        <v>1284</v>
      </c>
      <c r="B285" s="5">
        <v>44889</v>
      </c>
      <c r="C285">
        <v>5</v>
      </c>
      <c r="D285">
        <v>1</v>
      </c>
      <c r="E285">
        <v>5</v>
      </c>
    </row>
    <row r="286" spans="1:5" x14ac:dyDescent="0.25">
      <c r="A286">
        <v>1285</v>
      </c>
      <c r="B286" s="5">
        <v>45112</v>
      </c>
      <c r="C286">
        <v>3</v>
      </c>
      <c r="D286">
        <v>2</v>
      </c>
      <c r="E286">
        <v>2</v>
      </c>
    </row>
    <row r="287" spans="1:5" x14ac:dyDescent="0.25">
      <c r="A287">
        <v>1286</v>
      </c>
      <c r="B287" s="5">
        <v>45029</v>
      </c>
      <c r="C287">
        <v>1</v>
      </c>
      <c r="D287">
        <v>5</v>
      </c>
      <c r="E287">
        <v>1</v>
      </c>
    </row>
    <row r="288" spans="1:5" x14ac:dyDescent="0.25">
      <c r="A288">
        <v>1287</v>
      </c>
      <c r="B288" s="5">
        <v>45137</v>
      </c>
      <c r="C288">
        <v>3</v>
      </c>
      <c r="D288">
        <v>5</v>
      </c>
      <c r="E288">
        <v>2</v>
      </c>
    </row>
    <row r="289" spans="1:5" x14ac:dyDescent="0.25">
      <c r="A289">
        <v>1288</v>
      </c>
      <c r="B289" s="5">
        <v>45122</v>
      </c>
      <c r="C289">
        <v>2</v>
      </c>
      <c r="D289">
        <v>4</v>
      </c>
      <c r="E289">
        <v>5</v>
      </c>
    </row>
    <row r="290" spans="1:5" x14ac:dyDescent="0.25">
      <c r="A290">
        <v>1289</v>
      </c>
      <c r="B290" s="5">
        <v>45055</v>
      </c>
      <c r="C290">
        <v>5</v>
      </c>
      <c r="D290">
        <v>3</v>
      </c>
      <c r="E290">
        <v>1</v>
      </c>
    </row>
    <row r="291" spans="1:5" x14ac:dyDescent="0.25">
      <c r="A291">
        <v>1290</v>
      </c>
      <c r="B291" s="5">
        <v>45028</v>
      </c>
      <c r="C291">
        <v>5</v>
      </c>
      <c r="D291">
        <v>4</v>
      </c>
      <c r="E291">
        <v>2</v>
      </c>
    </row>
    <row r="292" spans="1:5" x14ac:dyDescent="0.25">
      <c r="A292">
        <v>1291</v>
      </c>
      <c r="B292" s="5">
        <v>45070</v>
      </c>
      <c r="C292">
        <v>5</v>
      </c>
      <c r="D292">
        <v>4</v>
      </c>
      <c r="E292">
        <v>5</v>
      </c>
    </row>
    <row r="293" spans="1:5" x14ac:dyDescent="0.25">
      <c r="A293">
        <v>1292</v>
      </c>
      <c r="B293" s="5">
        <v>45006</v>
      </c>
      <c r="C293">
        <v>1</v>
      </c>
      <c r="D293">
        <v>4</v>
      </c>
      <c r="E293">
        <v>3</v>
      </c>
    </row>
    <row r="294" spans="1:5" x14ac:dyDescent="0.25">
      <c r="A294">
        <v>1293</v>
      </c>
      <c r="B294" s="5">
        <v>45000</v>
      </c>
      <c r="C294">
        <v>2</v>
      </c>
      <c r="D294">
        <v>3</v>
      </c>
      <c r="E294">
        <v>2</v>
      </c>
    </row>
    <row r="295" spans="1:5" x14ac:dyDescent="0.25">
      <c r="A295">
        <v>1294</v>
      </c>
      <c r="B295" s="5">
        <v>45141</v>
      </c>
      <c r="C295">
        <v>5</v>
      </c>
      <c r="D295">
        <v>4</v>
      </c>
      <c r="E295">
        <v>2</v>
      </c>
    </row>
    <row r="296" spans="1:5" x14ac:dyDescent="0.25">
      <c r="A296">
        <v>1295</v>
      </c>
      <c r="B296" s="5">
        <v>44975</v>
      </c>
      <c r="C296">
        <v>3</v>
      </c>
      <c r="D296">
        <v>3</v>
      </c>
      <c r="E296">
        <v>3</v>
      </c>
    </row>
    <row r="297" spans="1:5" x14ac:dyDescent="0.25">
      <c r="A297">
        <v>1296</v>
      </c>
      <c r="B297" s="5">
        <v>44964</v>
      </c>
      <c r="C297">
        <v>1</v>
      </c>
      <c r="D297">
        <v>1</v>
      </c>
      <c r="E297">
        <v>5</v>
      </c>
    </row>
    <row r="298" spans="1:5" x14ac:dyDescent="0.25">
      <c r="A298">
        <v>1297</v>
      </c>
      <c r="B298" s="5">
        <v>44783</v>
      </c>
      <c r="C298">
        <v>2</v>
      </c>
      <c r="D298">
        <v>4</v>
      </c>
      <c r="E298">
        <v>4</v>
      </c>
    </row>
    <row r="299" spans="1:5" x14ac:dyDescent="0.25">
      <c r="A299">
        <v>1298</v>
      </c>
      <c r="B299" s="5">
        <v>44901</v>
      </c>
      <c r="C299">
        <v>1</v>
      </c>
      <c r="D299">
        <v>2</v>
      </c>
      <c r="E299">
        <v>1</v>
      </c>
    </row>
    <row r="300" spans="1:5" x14ac:dyDescent="0.25">
      <c r="A300">
        <v>1299</v>
      </c>
      <c r="B300" s="5">
        <v>45109</v>
      </c>
      <c r="C300">
        <v>1</v>
      </c>
      <c r="D300">
        <v>2</v>
      </c>
      <c r="E300">
        <v>2</v>
      </c>
    </row>
    <row r="301" spans="1:5" x14ac:dyDescent="0.25">
      <c r="A301">
        <v>1300</v>
      </c>
      <c r="B301" s="5">
        <v>44841</v>
      </c>
      <c r="C301">
        <v>1</v>
      </c>
      <c r="D301">
        <v>3</v>
      </c>
      <c r="E301">
        <v>1</v>
      </c>
    </row>
    <row r="302" spans="1:5" x14ac:dyDescent="0.25">
      <c r="A302">
        <v>1301</v>
      </c>
      <c r="B302" s="5">
        <v>44947</v>
      </c>
      <c r="C302">
        <v>1</v>
      </c>
      <c r="D302">
        <v>4</v>
      </c>
      <c r="E302">
        <v>2</v>
      </c>
    </row>
    <row r="303" spans="1:5" x14ac:dyDescent="0.25">
      <c r="A303">
        <v>1302</v>
      </c>
      <c r="B303" s="5">
        <v>45081</v>
      </c>
      <c r="C303">
        <v>1</v>
      </c>
      <c r="D303">
        <v>2</v>
      </c>
      <c r="E303">
        <v>4</v>
      </c>
    </row>
    <row r="304" spans="1:5" x14ac:dyDescent="0.25">
      <c r="A304">
        <v>1303</v>
      </c>
      <c r="B304" s="5">
        <v>44927</v>
      </c>
      <c r="C304">
        <v>5</v>
      </c>
      <c r="D304">
        <v>3</v>
      </c>
      <c r="E304">
        <v>5</v>
      </c>
    </row>
    <row r="305" spans="1:5" x14ac:dyDescent="0.25">
      <c r="A305">
        <v>1304</v>
      </c>
      <c r="B305" s="5">
        <v>45027</v>
      </c>
      <c r="C305">
        <v>3</v>
      </c>
      <c r="D305">
        <v>5</v>
      </c>
      <c r="E305">
        <v>1</v>
      </c>
    </row>
    <row r="306" spans="1:5" x14ac:dyDescent="0.25">
      <c r="A306">
        <v>1305</v>
      </c>
      <c r="B306" s="5">
        <v>44979</v>
      </c>
      <c r="C306">
        <v>2</v>
      </c>
      <c r="D306">
        <v>5</v>
      </c>
      <c r="E306">
        <v>2</v>
      </c>
    </row>
    <row r="307" spans="1:5" x14ac:dyDescent="0.25">
      <c r="A307">
        <v>1306</v>
      </c>
      <c r="B307" s="5">
        <v>44877</v>
      </c>
      <c r="C307">
        <v>1</v>
      </c>
      <c r="D307">
        <v>3</v>
      </c>
      <c r="E307">
        <v>5</v>
      </c>
    </row>
    <row r="308" spans="1:5" x14ac:dyDescent="0.25">
      <c r="A308">
        <v>1307</v>
      </c>
      <c r="B308" s="5">
        <v>44883</v>
      </c>
      <c r="C308">
        <v>1</v>
      </c>
      <c r="D308">
        <v>5</v>
      </c>
      <c r="E308">
        <v>1</v>
      </c>
    </row>
    <row r="309" spans="1:5" x14ac:dyDescent="0.25">
      <c r="A309">
        <v>1308</v>
      </c>
      <c r="B309" s="5">
        <v>44801</v>
      </c>
      <c r="C309">
        <v>4</v>
      </c>
      <c r="D309">
        <v>5</v>
      </c>
      <c r="E309">
        <v>2</v>
      </c>
    </row>
    <row r="310" spans="1:5" x14ac:dyDescent="0.25">
      <c r="A310">
        <v>1309</v>
      </c>
      <c r="B310" s="5">
        <v>44811</v>
      </c>
      <c r="C310">
        <v>1</v>
      </c>
      <c r="D310">
        <v>1</v>
      </c>
      <c r="E310">
        <v>3</v>
      </c>
    </row>
    <row r="311" spans="1:5" x14ac:dyDescent="0.25">
      <c r="A311">
        <v>1310</v>
      </c>
      <c r="B311" s="5">
        <v>45040</v>
      </c>
      <c r="C311">
        <v>3</v>
      </c>
      <c r="D311">
        <v>4</v>
      </c>
      <c r="E311">
        <v>3</v>
      </c>
    </row>
    <row r="312" spans="1:5" x14ac:dyDescent="0.25">
      <c r="A312">
        <v>1311</v>
      </c>
      <c r="B312" s="5">
        <v>44994</v>
      </c>
      <c r="C312">
        <v>5</v>
      </c>
      <c r="D312">
        <v>2</v>
      </c>
      <c r="E312">
        <v>3</v>
      </c>
    </row>
    <row r="313" spans="1:5" x14ac:dyDescent="0.25">
      <c r="A313">
        <v>1312</v>
      </c>
      <c r="B313" s="5">
        <v>44829</v>
      </c>
      <c r="C313">
        <v>2</v>
      </c>
      <c r="D313">
        <v>5</v>
      </c>
      <c r="E313">
        <v>2</v>
      </c>
    </row>
    <row r="314" spans="1:5" x14ac:dyDescent="0.25">
      <c r="A314">
        <v>1313</v>
      </c>
      <c r="B314" s="5">
        <v>45125</v>
      </c>
      <c r="C314">
        <v>5</v>
      </c>
      <c r="D314">
        <v>4</v>
      </c>
      <c r="E314">
        <v>1</v>
      </c>
    </row>
    <row r="315" spans="1:5" x14ac:dyDescent="0.25">
      <c r="A315">
        <v>1314</v>
      </c>
      <c r="B315" s="5">
        <v>45013</v>
      </c>
      <c r="C315">
        <v>5</v>
      </c>
      <c r="D315">
        <v>5</v>
      </c>
      <c r="E315">
        <v>3</v>
      </c>
    </row>
    <row r="316" spans="1:5" x14ac:dyDescent="0.25">
      <c r="A316">
        <v>1315</v>
      </c>
      <c r="B316" s="5">
        <v>44894</v>
      </c>
      <c r="C316">
        <v>5</v>
      </c>
      <c r="D316">
        <v>1</v>
      </c>
      <c r="E316">
        <v>1</v>
      </c>
    </row>
    <row r="317" spans="1:5" x14ac:dyDescent="0.25">
      <c r="A317">
        <v>1316</v>
      </c>
      <c r="B317" s="5">
        <v>45127</v>
      </c>
      <c r="C317">
        <v>3</v>
      </c>
      <c r="D317">
        <v>4</v>
      </c>
      <c r="E317">
        <v>3</v>
      </c>
    </row>
    <row r="318" spans="1:5" x14ac:dyDescent="0.25">
      <c r="A318">
        <v>1317</v>
      </c>
      <c r="B318" s="5">
        <v>45051</v>
      </c>
      <c r="C318">
        <v>4</v>
      </c>
      <c r="D318">
        <v>2</v>
      </c>
      <c r="E318">
        <v>2</v>
      </c>
    </row>
    <row r="319" spans="1:5" x14ac:dyDescent="0.25">
      <c r="A319">
        <v>1318</v>
      </c>
      <c r="B319" s="5">
        <v>45067</v>
      </c>
      <c r="C319">
        <v>5</v>
      </c>
      <c r="D319">
        <v>4</v>
      </c>
      <c r="E319">
        <v>2</v>
      </c>
    </row>
    <row r="320" spans="1:5" x14ac:dyDescent="0.25">
      <c r="A320">
        <v>1319</v>
      </c>
      <c r="B320" s="5">
        <v>45091</v>
      </c>
      <c r="C320">
        <v>4</v>
      </c>
      <c r="D320">
        <v>2</v>
      </c>
      <c r="E320">
        <v>5</v>
      </c>
    </row>
    <row r="321" spans="1:5" x14ac:dyDescent="0.25">
      <c r="A321">
        <v>1320</v>
      </c>
      <c r="B321" s="5">
        <v>44938</v>
      </c>
      <c r="C321">
        <v>5</v>
      </c>
      <c r="D321">
        <v>1</v>
      </c>
      <c r="E321">
        <v>5</v>
      </c>
    </row>
    <row r="322" spans="1:5" x14ac:dyDescent="0.25">
      <c r="A322">
        <v>1321</v>
      </c>
      <c r="B322" s="5">
        <v>45046</v>
      </c>
      <c r="C322">
        <v>1</v>
      </c>
      <c r="D322">
        <v>5</v>
      </c>
      <c r="E322">
        <v>5</v>
      </c>
    </row>
    <row r="323" spans="1:5" x14ac:dyDescent="0.25">
      <c r="A323">
        <v>1322</v>
      </c>
      <c r="B323" s="5">
        <v>44943</v>
      </c>
      <c r="C323">
        <v>1</v>
      </c>
      <c r="D323">
        <v>5</v>
      </c>
      <c r="E323">
        <v>2</v>
      </c>
    </row>
    <row r="324" spans="1:5" x14ac:dyDescent="0.25">
      <c r="A324">
        <v>1323</v>
      </c>
      <c r="B324" s="5">
        <v>45048</v>
      </c>
      <c r="C324">
        <v>5</v>
      </c>
      <c r="D324">
        <v>1</v>
      </c>
      <c r="E324">
        <v>5</v>
      </c>
    </row>
    <row r="325" spans="1:5" x14ac:dyDescent="0.25">
      <c r="A325">
        <v>1324</v>
      </c>
      <c r="B325" s="5">
        <v>44881</v>
      </c>
      <c r="C325">
        <v>5</v>
      </c>
      <c r="D325">
        <v>3</v>
      </c>
      <c r="E325">
        <v>3</v>
      </c>
    </row>
    <row r="326" spans="1:5" x14ac:dyDescent="0.25">
      <c r="A326">
        <v>1325</v>
      </c>
      <c r="B326" s="5">
        <v>44912</v>
      </c>
      <c r="C326">
        <v>1</v>
      </c>
      <c r="D326">
        <v>5</v>
      </c>
      <c r="E326">
        <v>3</v>
      </c>
    </row>
    <row r="327" spans="1:5" x14ac:dyDescent="0.25">
      <c r="A327">
        <v>1326</v>
      </c>
      <c r="B327" s="5">
        <v>44989</v>
      </c>
      <c r="C327">
        <v>5</v>
      </c>
      <c r="D327">
        <v>3</v>
      </c>
      <c r="E327">
        <v>1</v>
      </c>
    </row>
    <row r="328" spans="1:5" x14ac:dyDescent="0.25">
      <c r="A328">
        <v>1327</v>
      </c>
      <c r="B328" s="5">
        <v>45008</v>
      </c>
      <c r="C328">
        <v>5</v>
      </c>
      <c r="D328">
        <v>3</v>
      </c>
      <c r="E328">
        <v>4</v>
      </c>
    </row>
    <row r="329" spans="1:5" x14ac:dyDescent="0.25">
      <c r="A329">
        <v>1328</v>
      </c>
      <c r="B329" s="5">
        <v>44872</v>
      </c>
      <c r="C329">
        <v>1</v>
      </c>
      <c r="D329">
        <v>4</v>
      </c>
      <c r="E329">
        <v>3</v>
      </c>
    </row>
    <row r="330" spans="1:5" x14ac:dyDescent="0.25">
      <c r="A330">
        <v>1329</v>
      </c>
      <c r="B330" s="5">
        <v>45069</v>
      </c>
      <c r="C330">
        <v>3</v>
      </c>
      <c r="D330">
        <v>2</v>
      </c>
      <c r="E330">
        <v>5</v>
      </c>
    </row>
    <row r="331" spans="1:5" x14ac:dyDescent="0.25">
      <c r="A331">
        <v>1330</v>
      </c>
      <c r="B331" s="5">
        <v>44829</v>
      </c>
      <c r="C331">
        <v>3</v>
      </c>
      <c r="D331">
        <v>5</v>
      </c>
      <c r="E331">
        <v>2</v>
      </c>
    </row>
    <row r="332" spans="1:5" x14ac:dyDescent="0.25">
      <c r="A332">
        <v>1331</v>
      </c>
      <c r="B332" s="5">
        <v>45062</v>
      </c>
      <c r="C332">
        <v>3</v>
      </c>
      <c r="D332">
        <v>2</v>
      </c>
      <c r="E332">
        <v>5</v>
      </c>
    </row>
    <row r="333" spans="1:5" x14ac:dyDescent="0.25">
      <c r="A333">
        <v>1332</v>
      </c>
      <c r="B333" s="5">
        <v>45029</v>
      </c>
      <c r="C333">
        <v>1</v>
      </c>
      <c r="D333">
        <v>2</v>
      </c>
      <c r="E333">
        <v>5</v>
      </c>
    </row>
    <row r="334" spans="1:5" x14ac:dyDescent="0.25">
      <c r="A334">
        <v>1333</v>
      </c>
      <c r="B334" s="5">
        <v>44955</v>
      </c>
      <c r="C334">
        <v>3</v>
      </c>
      <c r="D334">
        <v>4</v>
      </c>
      <c r="E334">
        <v>5</v>
      </c>
    </row>
    <row r="335" spans="1:5" x14ac:dyDescent="0.25">
      <c r="A335">
        <v>1334</v>
      </c>
      <c r="B335" s="5">
        <v>44916</v>
      </c>
      <c r="C335">
        <v>1</v>
      </c>
      <c r="D335">
        <v>3</v>
      </c>
      <c r="E335">
        <v>1</v>
      </c>
    </row>
    <row r="336" spans="1:5" x14ac:dyDescent="0.25">
      <c r="A336">
        <v>1335</v>
      </c>
      <c r="B336" s="5">
        <v>44843</v>
      </c>
      <c r="C336">
        <v>4</v>
      </c>
      <c r="D336">
        <v>5</v>
      </c>
      <c r="E336">
        <v>5</v>
      </c>
    </row>
    <row r="337" spans="1:5" x14ac:dyDescent="0.25">
      <c r="A337">
        <v>1336</v>
      </c>
      <c r="B337" s="5">
        <v>44994</v>
      </c>
      <c r="C337">
        <v>5</v>
      </c>
      <c r="D337">
        <v>1</v>
      </c>
      <c r="E337">
        <v>4</v>
      </c>
    </row>
    <row r="338" spans="1:5" x14ac:dyDescent="0.25">
      <c r="A338">
        <v>1337</v>
      </c>
      <c r="B338" s="5">
        <v>44866</v>
      </c>
      <c r="C338">
        <v>3</v>
      </c>
      <c r="D338">
        <v>3</v>
      </c>
      <c r="E338">
        <v>4</v>
      </c>
    </row>
    <row r="339" spans="1:5" x14ac:dyDescent="0.25">
      <c r="A339">
        <v>1338</v>
      </c>
      <c r="B339" s="5">
        <v>44854</v>
      </c>
      <c r="C339">
        <v>1</v>
      </c>
      <c r="D339">
        <v>1</v>
      </c>
      <c r="E339">
        <v>1</v>
      </c>
    </row>
    <row r="340" spans="1:5" x14ac:dyDescent="0.25">
      <c r="A340">
        <v>1339</v>
      </c>
      <c r="B340" s="5">
        <v>44897</v>
      </c>
      <c r="C340">
        <v>1</v>
      </c>
      <c r="D340">
        <v>3</v>
      </c>
      <c r="E340">
        <v>2</v>
      </c>
    </row>
    <row r="341" spans="1:5" x14ac:dyDescent="0.25">
      <c r="A341">
        <v>1340</v>
      </c>
      <c r="B341" s="5">
        <v>45074</v>
      </c>
      <c r="C341">
        <v>5</v>
      </c>
      <c r="D341">
        <v>4</v>
      </c>
      <c r="E341">
        <v>4</v>
      </c>
    </row>
    <row r="342" spans="1:5" x14ac:dyDescent="0.25">
      <c r="A342">
        <v>1341</v>
      </c>
      <c r="B342" s="5">
        <v>45061</v>
      </c>
      <c r="C342">
        <v>1</v>
      </c>
      <c r="D342">
        <v>3</v>
      </c>
      <c r="E342">
        <v>4</v>
      </c>
    </row>
    <row r="343" spans="1:5" x14ac:dyDescent="0.25">
      <c r="A343">
        <v>1342</v>
      </c>
      <c r="B343" s="5">
        <v>44915</v>
      </c>
      <c r="C343">
        <v>3</v>
      </c>
      <c r="D343">
        <v>2</v>
      </c>
      <c r="E343">
        <v>2</v>
      </c>
    </row>
    <row r="344" spans="1:5" x14ac:dyDescent="0.25">
      <c r="A344">
        <v>1343</v>
      </c>
      <c r="B344" s="5">
        <v>44811</v>
      </c>
      <c r="C344">
        <v>1</v>
      </c>
      <c r="D344">
        <v>2</v>
      </c>
      <c r="E344">
        <v>3</v>
      </c>
    </row>
    <row r="345" spans="1:5" x14ac:dyDescent="0.25">
      <c r="A345">
        <v>1344</v>
      </c>
      <c r="B345" s="5">
        <v>44796</v>
      </c>
      <c r="C345">
        <v>1</v>
      </c>
      <c r="D345">
        <v>4</v>
      </c>
      <c r="E345">
        <v>5</v>
      </c>
    </row>
    <row r="346" spans="1:5" x14ac:dyDescent="0.25">
      <c r="A346">
        <v>1345</v>
      </c>
      <c r="B346" s="5">
        <v>44801</v>
      </c>
      <c r="C346">
        <v>2</v>
      </c>
      <c r="D346">
        <v>4</v>
      </c>
      <c r="E346">
        <v>4</v>
      </c>
    </row>
    <row r="347" spans="1:5" x14ac:dyDescent="0.25">
      <c r="A347">
        <v>1346</v>
      </c>
      <c r="B347" s="5">
        <v>45044</v>
      </c>
      <c r="C347">
        <v>4</v>
      </c>
      <c r="D347">
        <v>2</v>
      </c>
      <c r="E347">
        <v>3</v>
      </c>
    </row>
    <row r="348" spans="1:5" x14ac:dyDescent="0.25">
      <c r="A348">
        <v>1347</v>
      </c>
      <c r="B348" s="5">
        <v>44985</v>
      </c>
      <c r="C348">
        <v>4</v>
      </c>
      <c r="D348">
        <v>3</v>
      </c>
      <c r="E348">
        <v>1</v>
      </c>
    </row>
    <row r="349" spans="1:5" x14ac:dyDescent="0.25">
      <c r="A349">
        <v>1348</v>
      </c>
      <c r="B349" s="5">
        <v>44866</v>
      </c>
      <c r="C349">
        <v>2</v>
      </c>
      <c r="D349">
        <v>2</v>
      </c>
      <c r="E349">
        <v>4</v>
      </c>
    </row>
    <row r="350" spans="1:5" x14ac:dyDescent="0.25">
      <c r="A350">
        <v>1349</v>
      </c>
      <c r="B350" s="5">
        <v>45037</v>
      </c>
      <c r="C350">
        <v>1</v>
      </c>
      <c r="D350">
        <v>2</v>
      </c>
      <c r="E350">
        <v>3</v>
      </c>
    </row>
    <row r="351" spans="1:5" x14ac:dyDescent="0.25">
      <c r="A351">
        <v>1350</v>
      </c>
      <c r="B351" s="5">
        <v>44990</v>
      </c>
      <c r="C351">
        <v>3</v>
      </c>
      <c r="D351">
        <v>4</v>
      </c>
      <c r="E351">
        <v>5</v>
      </c>
    </row>
    <row r="352" spans="1:5" x14ac:dyDescent="0.25">
      <c r="A352">
        <v>1351</v>
      </c>
      <c r="B352" s="5">
        <v>44944</v>
      </c>
      <c r="C352">
        <v>4</v>
      </c>
      <c r="D352">
        <v>1</v>
      </c>
      <c r="E352">
        <v>5</v>
      </c>
    </row>
    <row r="353" spans="1:5" x14ac:dyDescent="0.25">
      <c r="A353">
        <v>1352</v>
      </c>
      <c r="B353" s="5">
        <v>45080</v>
      </c>
      <c r="C353">
        <v>4</v>
      </c>
      <c r="D353">
        <v>2</v>
      </c>
      <c r="E353">
        <v>1</v>
      </c>
    </row>
    <row r="354" spans="1:5" x14ac:dyDescent="0.25">
      <c r="A354">
        <v>1353</v>
      </c>
      <c r="B354" s="5">
        <v>44845</v>
      </c>
      <c r="C354">
        <v>5</v>
      </c>
      <c r="D354">
        <v>1</v>
      </c>
      <c r="E354">
        <v>5</v>
      </c>
    </row>
    <row r="355" spans="1:5" x14ac:dyDescent="0.25">
      <c r="A355">
        <v>1354</v>
      </c>
      <c r="B355" s="5">
        <v>45098</v>
      </c>
      <c r="C355">
        <v>4</v>
      </c>
      <c r="D355">
        <v>4</v>
      </c>
      <c r="E355">
        <v>2</v>
      </c>
    </row>
    <row r="356" spans="1:5" x14ac:dyDescent="0.25">
      <c r="A356">
        <v>1355</v>
      </c>
      <c r="B356" s="5">
        <v>44954</v>
      </c>
      <c r="C356">
        <v>2</v>
      </c>
      <c r="D356">
        <v>2</v>
      </c>
      <c r="E356">
        <v>3</v>
      </c>
    </row>
    <row r="357" spans="1:5" x14ac:dyDescent="0.25">
      <c r="A357">
        <v>1356</v>
      </c>
      <c r="B357" s="5">
        <v>44787</v>
      </c>
      <c r="C357">
        <v>1</v>
      </c>
      <c r="D357">
        <v>1</v>
      </c>
      <c r="E357">
        <v>1</v>
      </c>
    </row>
    <row r="358" spans="1:5" x14ac:dyDescent="0.25">
      <c r="A358">
        <v>1357</v>
      </c>
      <c r="B358" s="5">
        <v>44956</v>
      </c>
      <c r="C358">
        <v>1</v>
      </c>
      <c r="D358">
        <v>4</v>
      </c>
      <c r="E358">
        <v>3</v>
      </c>
    </row>
    <row r="359" spans="1:5" x14ac:dyDescent="0.25">
      <c r="A359">
        <v>1358</v>
      </c>
      <c r="B359" s="5">
        <v>44982</v>
      </c>
      <c r="C359">
        <v>1</v>
      </c>
      <c r="D359">
        <v>2</v>
      </c>
      <c r="E359">
        <v>5</v>
      </c>
    </row>
    <row r="360" spans="1:5" x14ac:dyDescent="0.25">
      <c r="A360">
        <v>1359</v>
      </c>
      <c r="B360" s="5">
        <v>44935</v>
      </c>
      <c r="C360">
        <v>4</v>
      </c>
      <c r="D360">
        <v>5</v>
      </c>
      <c r="E360">
        <v>1</v>
      </c>
    </row>
    <row r="361" spans="1:5" x14ac:dyDescent="0.25">
      <c r="A361">
        <v>1360</v>
      </c>
      <c r="B361" s="5">
        <v>45016</v>
      </c>
      <c r="C361">
        <v>5</v>
      </c>
      <c r="D361">
        <v>2</v>
      </c>
      <c r="E361">
        <v>1</v>
      </c>
    </row>
    <row r="362" spans="1:5" x14ac:dyDescent="0.25">
      <c r="A362">
        <v>1361</v>
      </c>
      <c r="B362" s="5">
        <v>45015</v>
      </c>
      <c r="C362">
        <v>1</v>
      </c>
      <c r="D362">
        <v>3</v>
      </c>
      <c r="E362">
        <v>2</v>
      </c>
    </row>
    <row r="363" spans="1:5" x14ac:dyDescent="0.25">
      <c r="A363">
        <v>1362</v>
      </c>
      <c r="B363" s="5">
        <v>44937</v>
      </c>
      <c r="C363">
        <v>5</v>
      </c>
      <c r="D363">
        <v>2</v>
      </c>
      <c r="E363">
        <v>5</v>
      </c>
    </row>
    <row r="364" spans="1:5" x14ac:dyDescent="0.25">
      <c r="A364">
        <v>1363</v>
      </c>
      <c r="B364" s="5">
        <v>45096</v>
      </c>
      <c r="C364">
        <v>5</v>
      </c>
      <c r="D364">
        <v>2</v>
      </c>
      <c r="E364">
        <v>2</v>
      </c>
    </row>
    <row r="365" spans="1:5" x14ac:dyDescent="0.25">
      <c r="A365">
        <v>1364</v>
      </c>
      <c r="B365" s="5">
        <v>45049</v>
      </c>
      <c r="C365">
        <v>2</v>
      </c>
      <c r="D365">
        <v>2</v>
      </c>
      <c r="E365">
        <v>4</v>
      </c>
    </row>
    <row r="366" spans="1:5" x14ac:dyDescent="0.25">
      <c r="A366">
        <v>1365</v>
      </c>
      <c r="B366" s="5">
        <v>44842</v>
      </c>
      <c r="C366">
        <v>5</v>
      </c>
      <c r="D366">
        <v>1</v>
      </c>
      <c r="E366">
        <v>2</v>
      </c>
    </row>
    <row r="367" spans="1:5" x14ac:dyDescent="0.25">
      <c r="A367">
        <v>1366</v>
      </c>
      <c r="B367" s="5">
        <v>44790</v>
      </c>
      <c r="C367">
        <v>1</v>
      </c>
      <c r="D367">
        <v>4</v>
      </c>
      <c r="E367">
        <v>2</v>
      </c>
    </row>
    <row r="368" spans="1:5" x14ac:dyDescent="0.25">
      <c r="A368">
        <v>1367</v>
      </c>
      <c r="B368" s="5">
        <v>45127</v>
      </c>
      <c r="C368">
        <v>1</v>
      </c>
      <c r="D368">
        <v>4</v>
      </c>
      <c r="E368">
        <v>3</v>
      </c>
    </row>
    <row r="369" spans="1:5" x14ac:dyDescent="0.25">
      <c r="A369">
        <v>1368</v>
      </c>
      <c r="B369" s="5">
        <v>44838</v>
      </c>
      <c r="C369">
        <v>2</v>
      </c>
      <c r="D369">
        <v>2</v>
      </c>
      <c r="E369">
        <v>2</v>
      </c>
    </row>
    <row r="370" spans="1:5" x14ac:dyDescent="0.25">
      <c r="A370">
        <v>1369</v>
      </c>
      <c r="B370" s="5">
        <v>44993</v>
      </c>
      <c r="C370">
        <v>2</v>
      </c>
      <c r="D370">
        <v>4</v>
      </c>
      <c r="E370">
        <v>3</v>
      </c>
    </row>
    <row r="371" spans="1:5" x14ac:dyDescent="0.25">
      <c r="A371">
        <v>1370</v>
      </c>
      <c r="B371" s="5">
        <v>45126</v>
      </c>
      <c r="C371">
        <v>1</v>
      </c>
      <c r="D371">
        <v>2</v>
      </c>
      <c r="E371">
        <v>1</v>
      </c>
    </row>
    <row r="372" spans="1:5" x14ac:dyDescent="0.25">
      <c r="A372">
        <v>1371</v>
      </c>
      <c r="B372" s="5">
        <v>45065</v>
      </c>
      <c r="C372">
        <v>1</v>
      </c>
      <c r="D372">
        <v>1</v>
      </c>
      <c r="E372">
        <v>2</v>
      </c>
    </row>
    <row r="373" spans="1:5" x14ac:dyDescent="0.25">
      <c r="A373">
        <v>1372</v>
      </c>
      <c r="B373" s="5">
        <v>45137</v>
      </c>
      <c r="C373">
        <v>3</v>
      </c>
      <c r="D373">
        <v>1</v>
      </c>
      <c r="E373">
        <v>4</v>
      </c>
    </row>
    <row r="374" spans="1:5" x14ac:dyDescent="0.25">
      <c r="A374">
        <v>1373</v>
      </c>
      <c r="B374" s="5">
        <v>45089</v>
      </c>
      <c r="C374">
        <v>1</v>
      </c>
      <c r="D374">
        <v>2</v>
      </c>
      <c r="E374">
        <v>5</v>
      </c>
    </row>
    <row r="375" spans="1:5" x14ac:dyDescent="0.25">
      <c r="A375">
        <v>1374</v>
      </c>
      <c r="B375" s="5">
        <v>44965</v>
      </c>
      <c r="C375">
        <v>5</v>
      </c>
      <c r="D375">
        <v>5</v>
      </c>
      <c r="E375">
        <v>4</v>
      </c>
    </row>
    <row r="376" spans="1:5" x14ac:dyDescent="0.25">
      <c r="A376">
        <v>1375</v>
      </c>
      <c r="B376" s="5">
        <v>44832</v>
      </c>
      <c r="C376">
        <v>1</v>
      </c>
      <c r="D376">
        <v>3</v>
      </c>
      <c r="E376">
        <v>2</v>
      </c>
    </row>
    <row r="377" spans="1:5" x14ac:dyDescent="0.25">
      <c r="A377">
        <v>1376</v>
      </c>
      <c r="B377" s="5">
        <v>45089</v>
      </c>
      <c r="C377">
        <v>4</v>
      </c>
      <c r="D377">
        <v>3</v>
      </c>
      <c r="E377">
        <v>5</v>
      </c>
    </row>
    <row r="378" spans="1:5" x14ac:dyDescent="0.25">
      <c r="A378">
        <v>1377</v>
      </c>
      <c r="B378" s="5">
        <v>44990</v>
      </c>
      <c r="C378">
        <v>5</v>
      </c>
      <c r="D378">
        <v>5</v>
      </c>
      <c r="E378">
        <v>4</v>
      </c>
    </row>
    <row r="379" spans="1:5" x14ac:dyDescent="0.25">
      <c r="A379">
        <v>1378</v>
      </c>
      <c r="B379" s="5">
        <v>44960</v>
      </c>
      <c r="C379">
        <v>1</v>
      </c>
      <c r="D379">
        <v>4</v>
      </c>
      <c r="E379">
        <v>5</v>
      </c>
    </row>
    <row r="380" spans="1:5" x14ac:dyDescent="0.25">
      <c r="A380">
        <v>1379</v>
      </c>
      <c r="B380" s="5">
        <v>44985</v>
      </c>
      <c r="C380">
        <v>5</v>
      </c>
      <c r="D380">
        <v>2</v>
      </c>
      <c r="E380">
        <v>5</v>
      </c>
    </row>
    <row r="381" spans="1:5" x14ac:dyDescent="0.25">
      <c r="A381">
        <v>1380</v>
      </c>
      <c r="B381" s="5">
        <v>44922</v>
      </c>
      <c r="C381">
        <v>1</v>
      </c>
      <c r="D381">
        <v>1</v>
      </c>
      <c r="E381">
        <v>2</v>
      </c>
    </row>
    <row r="382" spans="1:5" x14ac:dyDescent="0.25">
      <c r="A382">
        <v>1381</v>
      </c>
      <c r="B382" s="5">
        <v>45117</v>
      </c>
      <c r="C382">
        <v>2</v>
      </c>
      <c r="D382">
        <v>2</v>
      </c>
      <c r="E382">
        <v>1</v>
      </c>
    </row>
    <row r="383" spans="1:5" x14ac:dyDescent="0.25">
      <c r="A383">
        <v>1382</v>
      </c>
      <c r="B383" s="5">
        <v>44895</v>
      </c>
      <c r="C383">
        <v>2</v>
      </c>
      <c r="D383">
        <v>1</v>
      </c>
      <c r="E383">
        <v>1</v>
      </c>
    </row>
    <row r="384" spans="1:5" x14ac:dyDescent="0.25">
      <c r="A384">
        <v>1383</v>
      </c>
      <c r="B384" s="5">
        <v>44806</v>
      </c>
      <c r="C384">
        <v>4</v>
      </c>
      <c r="D384">
        <v>1</v>
      </c>
      <c r="E384">
        <v>5</v>
      </c>
    </row>
    <row r="385" spans="1:5" x14ac:dyDescent="0.25">
      <c r="A385">
        <v>1384</v>
      </c>
      <c r="B385" s="5">
        <v>45051</v>
      </c>
      <c r="C385">
        <v>2</v>
      </c>
      <c r="D385">
        <v>3</v>
      </c>
      <c r="E385">
        <v>4</v>
      </c>
    </row>
    <row r="386" spans="1:5" x14ac:dyDescent="0.25">
      <c r="A386">
        <v>1385</v>
      </c>
      <c r="B386" s="5">
        <v>44815</v>
      </c>
      <c r="C386">
        <v>3</v>
      </c>
      <c r="D386">
        <v>1</v>
      </c>
      <c r="E386">
        <v>3</v>
      </c>
    </row>
    <row r="387" spans="1:5" x14ac:dyDescent="0.25">
      <c r="A387">
        <v>1386</v>
      </c>
      <c r="B387" s="5">
        <v>45003</v>
      </c>
      <c r="C387">
        <v>2</v>
      </c>
      <c r="D387">
        <v>4</v>
      </c>
      <c r="E387">
        <v>5</v>
      </c>
    </row>
    <row r="388" spans="1:5" x14ac:dyDescent="0.25">
      <c r="A388">
        <v>1387</v>
      </c>
      <c r="B388" s="5">
        <v>45014</v>
      </c>
      <c r="C388">
        <v>5</v>
      </c>
      <c r="D388">
        <v>1</v>
      </c>
      <c r="E388">
        <v>2</v>
      </c>
    </row>
    <row r="389" spans="1:5" x14ac:dyDescent="0.25">
      <c r="A389">
        <v>1388</v>
      </c>
      <c r="B389" s="5">
        <v>45122</v>
      </c>
      <c r="C389">
        <v>5</v>
      </c>
      <c r="D389">
        <v>2</v>
      </c>
      <c r="E389">
        <v>4</v>
      </c>
    </row>
    <row r="390" spans="1:5" x14ac:dyDescent="0.25">
      <c r="A390">
        <v>1389</v>
      </c>
      <c r="B390" s="5">
        <v>44982</v>
      </c>
      <c r="C390">
        <v>4</v>
      </c>
      <c r="D390">
        <v>4</v>
      </c>
      <c r="E390">
        <v>3</v>
      </c>
    </row>
    <row r="391" spans="1:5" x14ac:dyDescent="0.25">
      <c r="A391">
        <v>1390</v>
      </c>
      <c r="B391" s="5">
        <v>44949</v>
      </c>
      <c r="C391">
        <v>2</v>
      </c>
      <c r="D391">
        <v>3</v>
      </c>
      <c r="E391">
        <v>4</v>
      </c>
    </row>
    <row r="392" spans="1:5" x14ac:dyDescent="0.25">
      <c r="A392">
        <v>1391</v>
      </c>
      <c r="B392" s="5">
        <v>44784</v>
      </c>
      <c r="C392">
        <v>4</v>
      </c>
      <c r="D392">
        <v>1</v>
      </c>
      <c r="E392">
        <v>1</v>
      </c>
    </row>
    <row r="393" spans="1:5" x14ac:dyDescent="0.25">
      <c r="A393">
        <v>1392</v>
      </c>
      <c r="B393" s="5">
        <v>44823</v>
      </c>
      <c r="C393">
        <v>4</v>
      </c>
      <c r="D393">
        <v>4</v>
      </c>
      <c r="E393">
        <v>3</v>
      </c>
    </row>
    <row r="394" spans="1:5" x14ac:dyDescent="0.25">
      <c r="A394">
        <v>1393</v>
      </c>
      <c r="B394" s="5">
        <v>45094</v>
      </c>
      <c r="C394">
        <v>4</v>
      </c>
      <c r="D394">
        <v>4</v>
      </c>
      <c r="E394">
        <v>4</v>
      </c>
    </row>
    <row r="395" spans="1:5" x14ac:dyDescent="0.25">
      <c r="A395">
        <v>1394</v>
      </c>
      <c r="B395" s="5">
        <v>45114</v>
      </c>
      <c r="C395">
        <v>1</v>
      </c>
      <c r="D395">
        <v>2</v>
      </c>
      <c r="E395">
        <v>2</v>
      </c>
    </row>
    <row r="396" spans="1:5" x14ac:dyDescent="0.25">
      <c r="A396">
        <v>1395</v>
      </c>
      <c r="B396" s="5">
        <v>45077</v>
      </c>
      <c r="C396">
        <v>4</v>
      </c>
      <c r="D396">
        <v>1</v>
      </c>
      <c r="E396">
        <v>2</v>
      </c>
    </row>
    <row r="397" spans="1:5" x14ac:dyDescent="0.25">
      <c r="A397">
        <v>1396</v>
      </c>
      <c r="B397" s="5">
        <v>45114</v>
      </c>
      <c r="C397">
        <v>2</v>
      </c>
      <c r="D397">
        <v>1</v>
      </c>
      <c r="E397">
        <v>3</v>
      </c>
    </row>
    <row r="398" spans="1:5" x14ac:dyDescent="0.25">
      <c r="A398">
        <v>1397</v>
      </c>
      <c r="B398" s="5">
        <v>45016</v>
      </c>
      <c r="C398">
        <v>3</v>
      </c>
      <c r="D398">
        <v>2</v>
      </c>
      <c r="E398">
        <v>3</v>
      </c>
    </row>
    <row r="399" spans="1:5" x14ac:dyDescent="0.25">
      <c r="A399">
        <v>1398</v>
      </c>
      <c r="B399" s="5">
        <v>45023</v>
      </c>
      <c r="C399">
        <v>1</v>
      </c>
      <c r="D399">
        <v>1</v>
      </c>
      <c r="E399">
        <v>1</v>
      </c>
    </row>
    <row r="400" spans="1:5" x14ac:dyDescent="0.25">
      <c r="A400">
        <v>1399</v>
      </c>
      <c r="B400" s="5">
        <v>44992</v>
      </c>
      <c r="C400">
        <v>1</v>
      </c>
      <c r="D400">
        <v>4</v>
      </c>
      <c r="E400">
        <v>4</v>
      </c>
    </row>
    <row r="401" spans="1:5" x14ac:dyDescent="0.25">
      <c r="A401">
        <v>1400</v>
      </c>
      <c r="B401" s="5">
        <v>45063</v>
      </c>
      <c r="C401">
        <v>2</v>
      </c>
      <c r="D401">
        <v>3</v>
      </c>
      <c r="E401">
        <v>3</v>
      </c>
    </row>
    <row r="402" spans="1:5" x14ac:dyDescent="0.25">
      <c r="A402">
        <v>1401</v>
      </c>
      <c r="B402" s="5">
        <v>44869</v>
      </c>
      <c r="C402">
        <v>2</v>
      </c>
      <c r="D402">
        <v>5</v>
      </c>
      <c r="E402">
        <v>3</v>
      </c>
    </row>
    <row r="403" spans="1:5" x14ac:dyDescent="0.25">
      <c r="A403">
        <v>1402</v>
      </c>
      <c r="B403" s="5">
        <v>45120</v>
      </c>
      <c r="C403">
        <v>2</v>
      </c>
      <c r="D403">
        <v>4</v>
      </c>
      <c r="E403">
        <v>4</v>
      </c>
    </row>
    <row r="404" spans="1:5" x14ac:dyDescent="0.25">
      <c r="A404">
        <v>1403</v>
      </c>
      <c r="B404" s="5">
        <v>44920</v>
      </c>
      <c r="C404">
        <v>1</v>
      </c>
      <c r="D404">
        <v>3</v>
      </c>
      <c r="E404">
        <v>2</v>
      </c>
    </row>
    <row r="405" spans="1:5" x14ac:dyDescent="0.25">
      <c r="A405">
        <v>1404</v>
      </c>
      <c r="B405" s="5">
        <v>44975</v>
      </c>
      <c r="C405">
        <v>1</v>
      </c>
      <c r="D405">
        <v>2</v>
      </c>
      <c r="E405">
        <v>2</v>
      </c>
    </row>
    <row r="406" spans="1:5" x14ac:dyDescent="0.25">
      <c r="A406">
        <v>1405</v>
      </c>
      <c r="B406" s="5">
        <v>45045</v>
      </c>
      <c r="C406">
        <v>3</v>
      </c>
      <c r="D406">
        <v>3</v>
      </c>
      <c r="E406">
        <v>3</v>
      </c>
    </row>
    <row r="407" spans="1:5" x14ac:dyDescent="0.25">
      <c r="A407">
        <v>1406</v>
      </c>
      <c r="B407" s="5">
        <v>45061</v>
      </c>
      <c r="C407">
        <v>4</v>
      </c>
      <c r="D407">
        <v>1</v>
      </c>
      <c r="E407">
        <v>5</v>
      </c>
    </row>
    <row r="408" spans="1:5" x14ac:dyDescent="0.25">
      <c r="A408">
        <v>1407</v>
      </c>
      <c r="B408" s="5">
        <v>44973</v>
      </c>
      <c r="C408">
        <v>3</v>
      </c>
      <c r="D408">
        <v>3</v>
      </c>
      <c r="E408">
        <v>1</v>
      </c>
    </row>
    <row r="409" spans="1:5" x14ac:dyDescent="0.25">
      <c r="A409">
        <v>1408</v>
      </c>
      <c r="B409" s="5">
        <v>45084</v>
      </c>
      <c r="C409">
        <v>3</v>
      </c>
      <c r="D409">
        <v>3</v>
      </c>
      <c r="E409">
        <v>3</v>
      </c>
    </row>
    <row r="410" spans="1:5" x14ac:dyDescent="0.25">
      <c r="A410">
        <v>1409</v>
      </c>
      <c r="B410" s="5">
        <v>45063</v>
      </c>
      <c r="C410">
        <v>2</v>
      </c>
      <c r="D410">
        <v>2</v>
      </c>
      <c r="E410">
        <v>1</v>
      </c>
    </row>
    <row r="411" spans="1:5" x14ac:dyDescent="0.25">
      <c r="A411">
        <v>1410</v>
      </c>
      <c r="B411" s="5">
        <v>45018</v>
      </c>
      <c r="C411">
        <v>2</v>
      </c>
      <c r="D411">
        <v>2</v>
      </c>
      <c r="E411">
        <v>4</v>
      </c>
    </row>
    <row r="412" spans="1:5" x14ac:dyDescent="0.25">
      <c r="A412">
        <v>1411</v>
      </c>
      <c r="B412" s="5">
        <v>45102</v>
      </c>
      <c r="C412">
        <v>5</v>
      </c>
      <c r="D412">
        <v>4</v>
      </c>
      <c r="E412">
        <v>5</v>
      </c>
    </row>
    <row r="413" spans="1:5" x14ac:dyDescent="0.25">
      <c r="A413">
        <v>1412</v>
      </c>
      <c r="B413" s="5">
        <v>45093</v>
      </c>
      <c r="C413">
        <v>4</v>
      </c>
      <c r="D413">
        <v>3</v>
      </c>
      <c r="E413">
        <v>5</v>
      </c>
    </row>
    <row r="414" spans="1:5" x14ac:dyDescent="0.25">
      <c r="A414">
        <v>1413</v>
      </c>
      <c r="B414" s="5">
        <v>44865</v>
      </c>
      <c r="C414">
        <v>4</v>
      </c>
      <c r="D414">
        <v>3</v>
      </c>
      <c r="E414">
        <v>2</v>
      </c>
    </row>
    <row r="415" spans="1:5" x14ac:dyDescent="0.25">
      <c r="A415">
        <v>1414</v>
      </c>
      <c r="B415" s="5">
        <v>44786</v>
      </c>
      <c r="C415">
        <v>1</v>
      </c>
      <c r="D415">
        <v>4</v>
      </c>
      <c r="E415">
        <v>4</v>
      </c>
    </row>
    <row r="416" spans="1:5" x14ac:dyDescent="0.25">
      <c r="A416">
        <v>1415</v>
      </c>
      <c r="B416" s="5">
        <v>44820</v>
      </c>
      <c r="C416">
        <v>2</v>
      </c>
      <c r="D416">
        <v>2</v>
      </c>
      <c r="E416">
        <v>1</v>
      </c>
    </row>
    <row r="417" spans="1:5" x14ac:dyDescent="0.25">
      <c r="A417">
        <v>1416</v>
      </c>
      <c r="B417" s="5">
        <v>45057</v>
      </c>
      <c r="C417">
        <v>5</v>
      </c>
      <c r="D417">
        <v>4</v>
      </c>
      <c r="E417">
        <v>3</v>
      </c>
    </row>
    <row r="418" spans="1:5" x14ac:dyDescent="0.25">
      <c r="A418">
        <v>1417</v>
      </c>
      <c r="B418" s="5">
        <v>44926</v>
      </c>
      <c r="C418">
        <v>3</v>
      </c>
      <c r="D418">
        <v>5</v>
      </c>
      <c r="E418">
        <v>2</v>
      </c>
    </row>
    <row r="419" spans="1:5" x14ac:dyDescent="0.25">
      <c r="A419">
        <v>1418</v>
      </c>
      <c r="B419" s="5">
        <v>44890</v>
      </c>
      <c r="C419">
        <v>2</v>
      </c>
      <c r="D419">
        <v>1</v>
      </c>
      <c r="E419">
        <v>3</v>
      </c>
    </row>
    <row r="420" spans="1:5" x14ac:dyDescent="0.25">
      <c r="A420">
        <v>1419</v>
      </c>
      <c r="B420" s="5">
        <v>44968</v>
      </c>
      <c r="C420">
        <v>4</v>
      </c>
      <c r="D420">
        <v>2</v>
      </c>
      <c r="E420">
        <v>1</v>
      </c>
    </row>
    <row r="421" spans="1:5" x14ac:dyDescent="0.25">
      <c r="A421">
        <v>1420</v>
      </c>
      <c r="B421" s="5">
        <v>45089</v>
      </c>
      <c r="C421">
        <v>1</v>
      </c>
      <c r="D421">
        <v>2</v>
      </c>
      <c r="E421">
        <v>4</v>
      </c>
    </row>
    <row r="422" spans="1:5" x14ac:dyDescent="0.25">
      <c r="A422">
        <v>1421</v>
      </c>
      <c r="B422" s="5">
        <v>44807</v>
      </c>
      <c r="C422">
        <v>3</v>
      </c>
      <c r="D422">
        <v>5</v>
      </c>
      <c r="E422">
        <v>5</v>
      </c>
    </row>
    <row r="423" spans="1:5" x14ac:dyDescent="0.25">
      <c r="A423">
        <v>1422</v>
      </c>
      <c r="B423" s="5">
        <v>45026</v>
      </c>
      <c r="C423">
        <v>1</v>
      </c>
      <c r="D423">
        <v>5</v>
      </c>
      <c r="E423">
        <v>2</v>
      </c>
    </row>
    <row r="424" spans="1:5" x14ac:dyDescent="0.25">
      <c r="A424">
        <v>1423</v>
      </c>
      <c r="B424" s="5">
        <v>45008</v>
      </c>
      <c r="C424">
        <v>2</v>
      </c>
      <c r="D424">
        <v>5</v>
      </c>
      <c r="E424">
        <v>5</v>
      </c>
    </row>
    <row r="425" spans="1:5" x14ac:dyDescent="0.25">
      <c r="A425">
        <v>1424</v>
      </c>
      <c r="B425" s="5">
        <v>44807</v>
      </c>
      <c r="C425">
        <v>4</v>
      </c>
      <c r="D425">
        <v>4</v>
      </c>
      <c r="E425">
        <v>5</v>
      </c>
    </row>
    <row r="426" spans="1:5" x14ac:dyDescent="0.25">
      <c r="A426">
        <v>1425</v>
      </c>
      <c r="B426" s="5">
        <v>44810</v>
      </c>
      <c r="C426">
        <v>2</v>
      </c>
      <c r="D426">
        <v>3</v>
      </c>
      <c r="E426">
        <v>1</v>
      </c>
    </row>
    <row r="427" spans="1:5" x14ac:dyDescent="0.25">
      <c r="A427">
        <v>1426</v>
      </c>
      <c r="B427" s="5">
        <v>45118</v>
      </c>
      <c r="C427">
        <v>4</v>
      </c>
      <c r="D427">
        <v>5</v>
      </c>
      <c r="E427">
        <v>5</v>
      </c>
    </row>
    <row r="428" spans="1:5" x14ac:dyDescent="0.25">
      <c r="A428">
        <v>1427</v>
      </c>
      <c r="B428" s="5">
        <v>44966</v>
      </c>
      <c r="C428">
        <v>1</v>
      </c>
      <c r="D428">
        <v>2</v>
      </c>
      <c r="E428">
        <v>3</v>
      </c>
    </row>
    <row r="429" spans="1:5" x14ac:dyDescent="0.25">
      <c r="A429">
        <v>1428</v>
      </c>
      <c r="B429" s="5">
        <v>45081</v>
      </c>
      <c r="C429">
        <v>3</v>
      </c>
      <c r="D429">
        <v>5</v>
      </c>
      <c r="E429">
        <v>2</v>
      </c>
    </row>
    <row r="430" spans="1:5" x14ac:dyDescent="0.25">
      <c r="A430">
        <v>1429</v>
      </c>
      <c r="B430" s="5">
        <v>45008</v>
      </c>
      <c r="C430">
        <v>1</v>
      </c>
      <c r="D430">
        <v>4</v>
      </c>
      <c r="E430">
        <v>3</v>
      </c>
    </row>
    <row r="431" spans="1:5" x14ac:dyDescent="0.25">
      <c r="A431">
        <v>1430</v>
      </c>
      <c r="B431" s="5">
        <v>44819</v>
      </c>
      <c r="C431">
        <v>2</v>
      </c>
      <c r="D431">
        <v>2</v>
      </c>
      <c r="E431">
        <v>2</v>
      </c>
    </row>
    <row r="432" spans="1:5" x14ac:dyDescent="0.25">
      <c r="A432">
        <v>1431</v>
      </c>
      <c r="B432" s="5">
        <v>44862</v>
      </c>
      <c r="C432">
        <v>2</v>
      </c>
      <c r="D432">
        <v>1</v>
      </c>
      <c r="E432">
        <v>1</v>
      </c>
    </row>
    <row r="433" spans="1:5" x14ac:dyDescent="0.25">
      <c r="A433">
        <v>1432</v>
      </c>
      <c r="B433" s="5">
        <v>44847</v>
      </c>
      <c r="C433">
        <v>4</v>
      </c>
      <c r="D433">
        <v>3</v>
      </c>
      <c r="E433">
        <v>4</v>
      </c>
    </row>
    <row r="434" spans="1:5" x14ac:dyDescent="0.25">
      <c r="A434">
        <v>1433</v>
      </c>
      <c r="B434" s="5">
        <v>44779</v>
      </c>
      <c r="C434">
        <v>5</v>
      </c>
      <c r="D434">
        <v>1</v>
      </c>
      <c r="E434">
        <v>3</v>
      </c>
    </row>
    <row r="435" spans="1:5" x14ac:dyDescent="0.25">
      <c r="A435">
        <v>1434</v>
      </c>
      <c r="B435" s="5">
        <v>44855</v>
      </c>
      <c r="C435">
        <v>1</v>
      </c>
      <c r="D435">
        <v>2</v>
      </c>
      <c r="E435">
        <v>3</v>
      </c>
    </row>
    <row r="436" spans="1:5" x14ac:dyDescent="0.25">
      <c r="A436">
        <v>1435</v>
      </c>
      <c r="B436" s="5">
        <v>45008</v>
      </c>
      <c r="C436">
        <v>4</v>
      </c>
      <c r="D436">
        <v>2</v>
      </c>
      <c r="E436">
        <v>3</v>
      </c>
    </row>
    <row r="437" spans="1:5" x14ac:dyDescent="0.25">
      <c r="A437">
        <v>1436</v>
      </c>
      <c r="B437" s="5">
        <v>45116</v>
      </c>
      <c r="C437">
        <v>1</v>
      </c>
      <c r="D437">
        <v>2</v>
      </c>
      <c r="E437">
        <v>2</v>
      </c>
    </row>
    <row r="438" spans="1:5" x14ac:dyDescent="0.25">
      <c r="A438">
        <v>1437</v>
      </c>
      <c r="B438" s="5">
        <v>44932</v>
      </c>
      <c r="C438">
        <v>4</v>
      </c>
      <c r="D438">
        <v>5</v>
      </c>
      <c r="E438">
        <v>5</v>
      </c>
    </row>
    <row r="439" spans="1:5" x14ac:dyDescent="0.25">
      <c r="A439">
        <v>1438</v>
      </c>
      <c r="B439" s="5">
        <v>44947</v>
      </c>
      <c r="C439">
        <v>1</v>
      </c>
      <c r="D439">
        <v>4</v>
      </c>
      <c r="E439">
        <v>1</v>
      </c>
    </row>
    <row r="440" spans="1:5" x14ac:dyDescent="0.25">
      <c r="A440">
        <v>1439</v>
      </c>
      <c r="B440" s="5">
        <v>44894</v>
      </c>
      <c r="C440">
        <v>3</v>
      </c>
      <c r="D440">
        <v>1</v>
      </c>
      <c r="E440">
        <v>3</v>
      </c>
    </row>
    <row r="441" spans="1:5" x14ac:dyDescent="0.25">
      <c r="A441">
        <v>1440</v>
      </c>
      <c r="B441" s="5">
        <v>44867</v>
      </c>
      <c r="C441">
        <v>3</v>
      </c>
      <c r="D441">
        <v>1</v>
      </c>
      <c r="E441">
        <v>4</v>
      </c>
    </row>
    <row r="442" spans="1:5" x14ac:dyDescent="0.25">
      <c r="A442">
        <v>1441</v>
      </c>
      <c r="B442" s="5">
        <v>45023</v>
      </c>
      <c r="C442">
        <v>1</v>
      </c>
      <c r="D442">
        <v>1</v>
      </c>
      <c r="E442">
        <v>5</v>
      </c>
    </row>
    <row r="443" spans="1:5" x14ac:dyDescent="0.25">
      <c r="A443">
        <v>1442</v>
      </c>
      <c r="B443" s="5">
        <v>44937</v>
      </c>
      <c r="C443">
        <v>2</v>
      </c>
      <c r="D443">
        <v>4</v>
      </c>
      <c r="E443">
        <v>2</v>
      </c>
    </row>
    <row r="444" spans="1:5" x14ac:dyDescent="0.25">
      <c r="A444">
        <v>1443</v>
      </c>
      <c r="B444" s="5">
        <v>45089</v>
      </c>
      <c r="C444">
        <v>5</v>
      </c>
      <c r="D444">
        <v>2</v>
      </c>
      <c r="E444">
        <v>3</v>
      </c>
    </row>
    <row r="445" spans="1:5" x14ac:dyDescent="0.25">
      <c r="A445">
        <v>1444</v>
      </c>
      <c r="B445" s="5">
        <v>44916</v>
      </c>
      <c r="C445">
        <v>5</v>
      </c>
      <c r="D445">
        <v>5</v>
      </c>
      <c r="E445">
        <v>3</v>
      </c>
    </row>
    <row r="446" spans="1:5" x14ac:dyDescent="0.25">
      <c r="A446">
        <v>1445</v>
      </c>
      <c r="B446" s="5">
        <v>44882</v>
      </c>
      <c r="C446">
        <v>2</v>
      </c>
      <c r="D446">
        <v>2</v>
      </c>
      <c r="E446">
        <v>4</v>
      </c>
    </row>
    <row r="447" spans="1:5" x14ac:dyDescent="0.25">
      <c r="A447">
        <v>1446</v>
      </c>
      <c r="B447" s="5">
        <v>45092</v>
      </c>
      <c r="C447">
        <v>1</v>
      </c>
      <c r="D447">
        <v>1</v>
      </c>
      <c r="E447">
        <v>5</v>
      </c>
    </row>
    <row r="448" spans="1:5" x14ac:dyDescent="0.25">
      <c r="A448">
        <v>1447</v>
      </c>
      <c r="B448" s="5">
        <v>44790</v>
      </c>
      <c r="C448">
        <v>4</v>
      </c>
      <c r="D448">
        <v>4</v>
      </c>
      <c r="E448">
        <v>1</v>
      </c>
    </row>
    <row r="449" spans="1:5" x14ac:dyDescent="0.25">
      <c r="A449">
        <v>1448</v>
      </c>
      <c r="B449" s="5">
        <v>44857</v>
      </c>
      <c r="C449">
        <v>1</v>
      </c>
      <c r="D449">
        <v>1</v>
      </c>
      <c r="E449">
        <v>3</v>
      </c>
    </row>
    <row r="450" spans="1:5" x14ac:dyDescent="0.25">
      <c r="A450">
        <v>1449</v>
      </c>
      <c r="B450" s="5">
        <v>44784</v>
      </c>
      <c r="C450">
        <v>4</v>
      </c>
      <c r="D450">
        <v>2</v>
      </c>
      <c r="E450">
        <v>2</v>
      </c>
    </row>
    <row r="451" spans="1:5" x14ac:dyDescent="0.25">
      <c r="A451">
        <v>1450</v>
      </c>
      <c r="B451" s="5">
        <v>45038</v>
      </c>
      <c r="C451">
        <v>5</v>
      </c>
      <c r="D451">
        <v>1</v>
      </c>
      <c r="E451">
        <v>2</v>
      </c>
    </row>
    <row r="452" spans="1:5" x14ac:dyDescent="0.25">
      <c r="A452">
        <v>1451</v>
      </c>
      <c r="B452" s="5">
        <v>44922</v>
      </c>
      <c r="C452">
        <v>4</v>
      </c>
      <c r="D452">
        <v>3</v>
      </c>
      <c r="E452">
        <v>4</v>
      </c>
    </row>
    <row r="453" spans="1:5" x14ac:dyDescent="0.25">
      <c r="A453">
        <v>1452</v>
      </c>
      <c r="B453" s="5">
        <v>44787</v>
      </c>
      <c r="C453">
        <v>4</v>
      </c>
      <c r="D453">
        <v>4</v>
      </c>
      <c r="E453">
        <v>5</v>
      </c>
    </row>
    <row r="454" spans="1:5" x14ac:dyDescent="0.25">
      <c r="A454">
        <v>1453</v>
      </c>
      <c r="B454" s="5">
        <v>44816</v>
      </c>
      <c r="C454">
        <v>1</v>
      </c>
      <c r="D454">
        <v>5</v>
      </c>
      <c r="E454">
        <v>1</v>
      </c>
    </row>
    <row r="455" spans="1:5" x14ac:dyDescent="0.25">
      <c r="A455">
        <v>1454</v>
      </c>
      <c r="B455" s="5">
        <v>45135</v>
      </c>
      <c r="C455">
        <v>2</v>
      </c>
      <c r="D455">
        <v>2</v>
      </c>
      <c r="E455">
        <v>1</v>
      </c>
    </row>
    <row r="456" spans="1:5" x14ac:dyDescent="0.25">
      <c r="A456">
        <v>1455</v>
      </c>
      <c r="B456" s="5">
        <v>45111</v>
      </c>
      <c r="C456">
        <v>2</v>
      </c>
      <c r="D456">
        <v>2</v>
      </c>
      <c r="E456">
        <v>4</v>
      </c>
    </row>
    <row r="457" spans="1:5" x14ac:dyDescent="0.25">
      <c r="A457">
        <v>1456</v>
      </c>
      <c r="B457" s="5">
        <v>44804</v>
      </c>
      <c r="C457">
        <v>2</v>
      </c>
      <c r="D457">
        <v>1</v>
      </c>
      <c r="E457">
        <v>5</v>
      </c>
    </row>
    <row r="458" spans="1:5" x14ac:dyDescent="0.25">
      <c r="A458">
        <v>1457</v>
      </c>
      <c r="B458" s="5">
        <v>45109</v>
      </c>
      <c r="C458">
        <v>2</v>
      </c>
      <c r="D458">
        <v>1</v>
      </c>
      <c r="E458">
        <v>1</v>
      </c>
    </row>
    <row r="459" spans="1:5" x14ac:dyDescent="0.25">
      <c r="A459">
        <v>1458</v>
      </c>
      <c r="B459" s="5">
        <v>44963</v>
      </c>
      <c r="C459">
        <v>2</v>
      </c>
      <c r="D459">
        <v>2</v>
      </c>
      <c r="E459">
        <v>4</v>
      </c>
    </row>
    <row r="460" spans="1:5" x14ac:dyDescent="0.25">
      <c r="A460">
        <v>1459</v>
      </c>
      <c r="B460" s="5">
        <v>44814</v>
      </c>
      <c r="C460">
        <v>5</v>
      </c>
      <c r="D460">
        <v>2</v>
      </c>
      <c r="E460">
        <v>5</v>
      </c>
    </row>
    <row r="461" spans="1:5" x14ac:dyDescent="0.25">
      <c r="A461">
        <v>1460</v>
      </c>
      <c r="B461" s="5">
        <v>44980</v>
      </c>
      <c r="C461">
        <v>2</v>
      </c>
      <c r="D461">
        <v>3</v>
      </c>
      <c r="E461">
        <v>1</v>
      </c>
    </row>
    <row r="462" spans="1:5" x14ac:dyDescent="0.25">
      <c r="A462">
        <v>1461</v>
      </c>
      <c r="B462" s="5">
        <v>45025</v>
      </c>
      <c r="C462">
        <v>1</v>
      </c>
      <c r="D462">
        <v>1</v>
      </c>
      <c r="E462">
        <v>2</v>
      </c>
    </row>
    <row r="463" spans="1:5" x14ac:dyDescent="0.25">
      <c r="A463">
        <v>1462</v>
      </c>
      <c r="B463" s="5">
        <v>44804</v>
      </c>
      <c r="C463">
        <v>4</v>
      </c>
      <c r="D463">
        <v>5</v>
      </c>
      <c r="E463">
        <v>5</v>
      </c>
    </row>
    <row r="464" spans="1:5" x14ac:dyDescent="0.25">
      <c r="A464">
        <v>1463</v>
      </c>
      <c r="B464" s="5">
        <v>44998</v>
      </c>
      <c r="C464">
        <v>5</v>
      </c>
      <c r="D464">
        <v>4</v>
      </c>
      <c r="E464">
        <v>5</v>
      </c>
    </row>
    <row r="465" spans="1:5" x14ac:dyDescent="0.25">
      <c r="A465">
        <v>1464</v>
      </c>
      <c r="B465" s="5">
        <v>45111</v>
      </c>
      <c r="C465">
        <v>2</v>
      </c>
      <c r="D465">
        <v>5</v>
      </c>
      <c r="E465">
        <v>1</v>
      </c>
    </row>
    <row r="466" spans="1:5" x14ac:dyDescent="0.25">
      <c r="A466">
        <v>1465</v>
      </c>
      <c r="B466" s="5">
        <v>45079</v>
      </c>
      <c r="C466">
        <v>1</v>
      </c>
      <c r="D466">
        <v>1</v>
      </c>
      <c r="E466">
        <v>3</v>
      </c>
    </row>
    <row r="467" spans="1:5" x14ac:dyDescent="0.25">
      <c r="A467">
        <v>1466</v>
      </c>
      <c r="B467" s="5">
        <v>44900</v>
      </c>
      <c r="C467">
        <v>1</v>
      </c>
      <c r="D467">
        <v>4</v>
      </c>
      <c r="E467">
        <v>5</v>
      </c>
    </row>
    <row r="468" spans="1:5" x14ac:dyDescent="0.25">
      <c r="A468">
        <v>1467</v>
      </c>
      <c r="B468" s="5">
        <v>44786</v>
      </c>
      <c r="C468">
        <v>3</v>
      </c>
      <c r="D468">
        <v>4</v>
      </c>
      <c r="E468">
        <v>2</v>
      </c>
    </row>
    <row r="469" spans="1:5" x14ac:dyDescent="0.25">
      <c r="A469">
        <v>1468</v>
      </c>
      <c r="B469" s="5">
        <v>45037</v>
      </c>
      <c r="C469">
        <v>3</v>
      </c>
      <c r="D469">
        <v>1</v>
      </c>
      <c r="E469">
        <v>3</v>
      </c>
    </row>
    <row r="470" spans="1:5" x14ac:dyDescent="0.25">
      <c r="A470">
        <v>1469</v>
      </c>
      <c r="B470" s="5">
        <v>44980</v>
      </c>
      <c r="C470">
        <v>4</v>
      </c>
      <c r="D470">
        <v>2</v>
      </c>
      <c r="E470">
        <v>4</v>
      </c>
    </row>
    <row r="471" spans="1:5" x14ac:dyDescent="0.25">
      <c r="A471">
        <v>1470</v>
      </c>
      <c r="B471" s="5">
        <v>45006</v>
      </c>
      <c r="C471">
        <v>1</v>
      </c>
      <c r="D471">
        <v>4</v>
      </c>
      <c r="E471">
        <v>1</v>
      </c>
    </row>
    <row r="472" spans="1:5" x14ac:dyDescent="0.25">
      <c r="A472">
        <v>1471</v>
      </c>
      <c r="B472" s="5">
        <v>44918</v>
      </c>
      <c r="C472">
        <v>3</v>
      </c>
      <c r="D472">
        <v>4</v>
      </c>
      <c r="E472">
        <v>2</v>
      </c>
    </row>
    <row r="473" spans="1:5" x14ac:dyDescent="0.25">
      <c r="A473">
        <v>1472</v>
      </c>
      <c r="B473" s="5">
        <v>44806</v>
      </c>
      <c r="C473">
        <v>2</v>
      </c>
      <c r="D473">
        <v>4</v>
      </c>
      <c r="E473">
        <v>1</v>
      </c>
    </row>
    <row r="474" spans="1:5" x14ac:dyDescent="0.25">
      <c r="A474">
        <v>1473</v>
      </c>
      <c r="B474" s="5">
        <v>44906</v>
      </c>
      <c r="C474">
        <v>5</v>
      </c>
      <c r="D474">
        <v>2</v>
      </c>
      <c r="E474">
        <v>1</v>
      </c>
    </row>
    <row r="475" spans="1:5" x14ac:dyDescent="0.25">
      <c r="A475">
        <v>1474</v>
      </c>
      <c r="B475" s="5">
        <v>44826</v>
      </c>
      <c r="C475">
        <v>2</v>
      </c>
      <c r="D475">
        <v>1</v>
      </c>
      <c r="E475">
        <v>3</v>
      </c>
    </row>
    <row r="476" spans="1:5" x14ac:dyDescent="0.25">
      <c r="A476">
        <v>1475</v>
      </c>
      <c r="B476" s="5">
        <v>45132</v>
      </c>
      <c r="C476">
        <v>2</v>
      </c>
      <c r="D476">
        <v>3</v>
      </c>
      <c r="E476">
        <v>3</v>
      </c>
    </row>
    <row r="477" spans="1:5" x14ac:dyDescent="0.25">
      <c r="A477">
        <v>1476</v>
      </c>
      <c r="B477" s="5">
        <v>44916</v>
      </c>
      <c r="C477">
        <v>1</v>
      </c>
      <c r="D477">
        <v>4</v>
      </c>
      <c r="E477">
        <v>1</v>
      </c>
    </row>
    <row r="478" spans="1:5" x14ac:dyDescent="0.25">
      <c r="A478">
        <v>1477</v>
      </c>
      <c r="B478" s="5">
        <v>44981</v>
      </c>
      <c r="C478">
        <v>5</v>
      </c>
      <c r="D478">
        <v>5</v>
      </c>
      <c r="E478">
        <v>3</v>
      </c>
    </row>
    <row r="479" spans="1:5" x14ac:dyDescent="0.25">
      <c r="A479">
        <v>1478</v>
      </c>
      <c r="B479" s="5">
        <v>44887</v>
      </c>
      <c r="C479">
        <v>1</v>
      </c>
      <c r="D479">
        <v>1</v>
      </c>
      <c r="E479">
        <v>3</v>
      </c>
    </row>
    <row r="480" spans="1:5" x14ac:dyDescent="0.25">
      <c r="A480">
        <v>1479</v>
      </c>
      <c r="B480" s="5">
        <v>44796</v>
      </c>
      <c r="C480">
        <v>3</v>
      </c>
      <c r="D480">
        <v>4</v>
      </c>
      <c r="E480">
        <v>2</v>
      </c>
    </row>
    <row r="481" spans="1:5" x14ac:dyDescent="0.25">
      <c r="A481">
        <v>1480</v>
      </c>
      <c r="B481" s="5">
        <v>44973</v>
      </c>
      <c r="C481">
        <v>5</v>
      </c>
      <c r="D481">
        <v>1</v>
      </c>
      <c r="E481">
        <v>4</v>
      </c>
    </row>
    <row r="482" spans="1:5" x14ac:dyDescent="0.25">
      <c r="A482">
        <v>1481</v>
      </c>
      <c r="B482" s="5">
        <v>45131</v>
      </c>
      <c r="C482">
        <v>3</v>
      </c>
      <c r="D482">
        <v>5</v>
      </c>
      <c r="E482">
        <v>3</v>
      </c>
    </row>
    <row r="483" spans="1:5" x14ac:dyDescent="0.25">
      <c r="A483">
        <v>1482</v>
      </c>
      <c r="B483" s="5">
        <v>45039</v>
      </c>
      <c r="C483">
        <v>1</v>
      </c>
      <c r="D483">
        <v>1</v>
      </c>
      <c r="E483">
        <v>1</v>
      </c>
    </row>
    <row r="484" spans="1:5" x14ac:dyDescent="0.25">
      <c r="A484">
        <v>1483</v>
      </c>
      <c r="B484" s="5">
        <v>44792</v>
      </c>
      <c r="C484">
        <v>3</v>
      </c>
      <c r="D484">
        <v>5</v>
      </c>
      <c r="E484">
        <v>4</v>
      </c>
    </row>
    <row r="485" spans="1:5" x14ac:dyDescent="0.25">
      <c r="A485">
        <v>1484</v>
      </c>
      <c r="B485" s="5">
        <v>44920</v>
      </c>
      <c r="C485">
        <v>5</v>
      </c>
      <c r="D485">
        <v>2</v>
      </c>
      <c r="E485">
        <v>1</v>
      </c>
    </row>
    <row r="486" spans="1:5" x14ac:dyDescent="0.25">
      <c r="A486">
        <v>1485</v>
      </c>
      <c r="B486" s="5">
        <v>44909</v>
      </c>
      <c r="C486">
        <v>1</v>
      </c>
      <c r="D486">
        <v>2</v>
      </c>
      <c r="E486">
        <v>1</v>
      </c>
    </row>
    <row r="487" spans="1:5" x14ac:dyDescent="0.25">
      <c r="A487">
        <v>1486</v>
      </c>
      <c r="B487" s="5">
        <v>44990</v>
      </c>
      <c r="C487">
        <v>5</v>
      </c>
      <c r="D487">
        <v>5</v>
      </c>
      <c r="E487">
        <v>2</v>
      </c>
    </row>
    <row r="488" spans="1:5" x14ac:dyDescent="0.25">
      <c r="A488">
        <v>1487</v>
      </c>
      <c r="B488" s="5">
        <v>45066</v>
      </c>
      <c r="C488">
        <v>4</v>
      </c>
      <c r="D488">
        <v>4</v>
      </c>
      <c r="E488">
        <v>2</v>
      </c>
    </row>
    <row r="489" spans="1:5" x14ac:dyDescent="0.25">
      <c r="A489">
        <v>1488</v>
      </c>
      <c r="B489" s="5">
        <v>44999</v>
      </c>
      <c r="C489">
        <v>2</v>
      </c>
      <c r="D489">
        <v>2</v>
      </c>
      <c r="E489">
        <v>4</v>
      </c>
    </row>
    <row r="490" spans="1:5" x14ac:dyDescent="0.25">
      <c r="A490">
        <v>1489</v>
      </c>
      <c r="B490" s="5">
        <v>44847</v>
      </c>
      <c r="C490">
        <v>3</v>
      </c>
      <c r="D490">
        <v>5</v>
      </c>
      <c r="E490">
        <v>2</v>
      </c>
    </row>
    <row r="491" spans="1:5" x14ac:dyDescent="0.25">
      <c r="A491">
        <v>1490</v>
      </c>
      <c r="B491" s="5">
        <v>44991</v>
      </c>
      <c r="C491">
        <v>2</v>
      </c>
      <c r="D491">
        <v>3</v>
      </c>
      <c r="E491">
        <v>4</v>
      </c>
    </row>
    <row r="492" spans="1:5" x14ac:dyDescent="0.25">
      <c r="A492">
        <v>1491</v>
      </c>
      <c r="B492" s="5">
        <v>45014</v>
      </c>
      <c r="C492">
        <v>1</v>
      </c>
      <c r="D492">
        <v>3</v>
      </c>
      <c r="E492">
        <v>3</v>
      </c>
    </row>
    <row r="493" spans="1:5" x14ac:dyDescent="0.25">
      <c r="A493">
        <v>1492</v>
      </c>
      <c r="B493" s="5">
        <v>45033</v>
      </c>
      <c r="C493">
        <v>4</v>
      </c>
      <c r="D493">
        <v>5</v>
      </c>
      <c r="E493">
        <v>2</v>
      </c>
    </row>
    <row r="494" spans="1:5" x14ac:dyDescent="0.25">
      <c r="A494">
        <v>1493</v>
      </c>
      <c r="B494" s="5">
        <v>44901</v>
      </c>
      <c r="C494">
        <v>2</v>
      </c>
      <c r="D494">
        <v>2</v>
      </c>
      <c r="E494">
        <v>4</v>
      </c>
    </row>
    <row r="495" spans="1:5" x14ac:dyDescent="0.25">
      <c r="A495">
        <v>1494</v>
      </c>
      <c r="B495" s="5">
        <v>45052</v>
      </c>
      <c r="C495">
        <v>5</v>
      </c>
      <c r="D495">
        <v>5</v>
      </c>
      <c r="E495">
        <v>5</v>
      </c>
    </row>
    <row r="496" spans="1:5" x14ac:dyDescent="0.25">
      <c r="A496">
        <v>1495</v>
      </c>
      <c r="B496" s="5">
        <v>44925</v>
      </c>
      <c r="C496">
        <v>3</v>
      </c>
      <c r="D496">
        <v>3</v>
      </c>
      <c r="E496">
        <v>4</v>
      </c>
    </row>
    <row r="497" spans="1:5" x14ac:dyDescent="0.25">
      <c r="A497">
        <v>1496</v>
      </c>
      <c r="B497" s="5">
        <v>45116</v>
      </c>
      <c r="C497">
        <v>2</v>
      </c>
      <c r="D497">
        <v>3</v>
      </c>
      <c r="E497">
        <v>3</v>
      </c>
    </row>
    <row r="498" spans="1:5" x14ac:dyDescent="0.25">
      <c r="A498">
        <v>1497</v>
      </c>
      <c r="B498" s="5">
        <v>45136</v>
      </c>
      <c r="C498">
        <v>5</v>
      </c>
      <c r="D498">
        <v>4</v>
      </c>
      <c r="E498">
        <v>5</v>
      </c>
    </row>
    <row r="499" spans="1:5" x14ac:dyDescent="0.25">
      <c r="A499">
        <v>1498</v>
      </c>
      <c r="B499" s="5">
        <v>44923</v>
      </c>
      <c r="C499">
        <v>1</v>
      </c>
      <c r="D499">
        <v>5</v>
      </c>
      <c r="E499">
        <v>3</v>
      </c>
    </row>
    <row r="500" spans="1:5" x14ac:dyDescent="0.25">
      <c r="A500">
        <v>1499</v>
      </c>
      <c r="B500" s="5">
        <v>44893</v>
      </c>
      <c r="C500">
        <v>4</v>
      </c>
      <c r="D500">
        <v>2</v>
      </c>
      <c r="E500">
        <v>3</v>
      </c>
    </row>
    <row r="501" spans="1:5" x14ac:dyDescent="0.25">
      <c r="A501">
        <v>1500</v>
      </c>
      <c r="B501" s="5">
        <v>45131</v>
      </c>
      <c r="C501">
        <v>1</v>
      </c>
      <c r="D501">
        <v>4</v>
      </c>
      <c r="E501">
        <v>4</v>
      </c>
    </row>
    <row r="502" spans="1:5" x14ac:dyDescent="0.25">
      <c r="A502">
        <v>1501</v>
      </c>
      <c r="B502" s="5">
        <v>45054</v>
      </c>
      <c r="C502">
        <v>5</v>
      </c>
      <c r="D502">
        <v>4</v>
      </c>
      <c r="E502">
        <v>4</v>
      </c>
    </row>
    <row r="503" spans="1:5" x14ac:dyDescent="0.25">
      <c r="A503">
        <v>1502</v>
      </c>
      <c r="B503" s="5">
        <v>45085</v>
      </c>
      <c r="C503">
        <v>5</v>
      </c>
      <c r="D503">
        <v>3</v>
      </c>
      <c r="E503">
        <v>5</v>
      </c>
    </row>
    <row r="504" spans="1:5" x14ac:dyDescent="0.25">
      <c r="A504">
        <v>1503</v>
      </c>
      <c r="B504" s="5">
        <v>44858</v>
      </c>
      <c r="C504">
        <v>2</v>
      </c>
      <c r="D504">
        <v>2</v>
      </c>
      <c r="E504">
        <v>4</v>
      </c>
    </row>
    <row r="505" spans="1:5" x14ac:dyDescent="0.25">
      <c r="A505">
        <v>1504</v>
      </c>
      <c r="B505" s="5">
        <v>44857</v>
      </c>
      <c r="C505">
        <v>5</v>
      </c>
      <c r="D505">
        <v>3</v>
      </c>
      <c r="E505">
        <v>2</v>
      </c>
    </row>
    <row r="506" spans="1:5" x14ac:dyDescent="0.25">
      <c r="A506">
        <v>1505</v>
      </c>
      <c r="B506" s="5">
        <v>44867</v>
      </c>
      <c r="C506">
        <v>2</v>
      </c>
      <c r="D506">
        <v>5</v>
      </c>
      <c r="E506">
        <v>4</v>
      </c>
    </row>
    <row r="507" spans="1:5" x14ac:dyDescent="0.25">
      <c r="A507">
        <v>1506</v>
      </c>
      <c r="B507" s="5">
        <v>45054</v>
      </c>
      <c r="C507">
        <v>2</v>
      </c>
      <c r="D507">
        <v>3</v>
      </c>
      <c r="E507">
        <v>2</v>
      </c>
    </row>
    <row r="508" spans="1:5" x14ac:dyDescent="0.25">
      <c r="A508">
        <v>1507</v>
      </c>
      <c r="B508" s="5">
        <v>44945</v>
      </c>
      <c r="C508">
        <v>1</v>
      </c>
      <c r="D508">
        <v>2</v>
      </c>
      <c r="E508">
        <v>1</v>
      </c>
    </row>
    <row r="509" spans="1:5" x14ac:dyDescent="0.25">
      <c r="A509">
        <v>1508</v>
      </c>
      <c r="B509" s="5">
        <v>44841</v>
      </c>
      <c r="C509">
        <v>4</v>
      </c>
      <c r="D509">
        <v>3</v>
      </c>
      <c r="E509">
        <v>2</v>
      </c>
    </row>
    <row r="510" spans="1:5" x14ac:dyDescent="0.25">
      <c r="A510">
        <v>1509</v>
      </c>
      <c r="B510" s="5">
        <v>44829</v>
      </c>
      <c r="C510">
        <v>5</v>
      </c>
      <c r="D510">
        <v>1</v>
      </c>
      <c r="E510">
        <v>3</v>
      </c>
    </row>
    <row r="511" spans="1:5" x14ac:dyDescent="0.25">
      <c r="A511">
        <v>1510</v>
      </c>
      <c r="B511" s="5">
        <v>45022</v>
      </c>
      <c r="C511">
        <v>2</v>
      </c>
      <c r="D511">
        <v>3</v>
      </c>
      <c r="E511">
        <v>3</v>
      </c>
    </row>
    <row r="512" spans="1:5" x14ac:dyDescent="0.25">
      <c r="A512">
        <v>1511</v>
      </c>
      <c r="B512" s="5">
        <v>44821</v>
      </c>
      <c r="C512">
        <v>2</v>
      </c>
      <c r="D512">
        <v>3</v>
      </c>
      <c r="E512">
        <v>2</v>
      </c>
    </row>
    <row r="513" spans="1:5" x14ac:dyDescent="0.25">
      <c r="A513">
        <v>1512</v>
      </c>
      <c r="B513" s="5">
        <v>45034</v>
      </c>
      <c r="C513">
        <v>4</v>
      </c>
      <c r="D513">
        <v>5</v>
      </c>
      <c r="E513">
        <v>2</v>
      </c>
    </row>
    <row r="514" spans="1:5" x14ac:dyDescent="0.25">
      <c r="A514">
        <v>1513</v>
      </c>
      <c r="B514" s="5">
        <v>44883</v>
      </c>
      <c r="C514">
        <v>5</v>
      </c>
      <c r="D514">
        <v>3</v>
      </c>
      <c r="E514">
        <v>5</v>
      </c>
    </row>
    <row r="515" spans="1:5" x14ac:dyDescent="0.25">
      <c r="A515">
        <v>1514</v>
      </c>
      <c r="B515" s="5">
        <v>45054</v>
      </c>
      <c r="C515">
        <v>1</v>
      </c>
      <c r="D515">
        <v>3</v>
      </c>
      <c r="E515">
        <v>2</v>
      </c>
    </row>
    <row r="516" spans="1:5" x14ac:dyDescent="0.25">
      <c r="A516">
        <v>1515</v>
      </c>
      <c r="B516" s="5">
        <v>44909</v>
      </c>
      <c r="C516">
        <v>2</v>
      </c>
      <c r="D516">
        <v>3</v>
      </c>
      <c r="E516">
        <v>1</v>
      </c>
    </row>
    <row r="517" spans="1:5" x14ac:dyDescent="0.25">
      <c r="A517">
        <v>1516</v>
      </c>
      <c r="B517" s="5">
        <v>45123</v>
      </c>
      <c r="C517">
        <v>1</v>
      </c>
      <c r="D517">
        <v>5</v>
      </c>
      <c r="E517">
        <v>3</v>
      </c>
    </row>
    <row r="518" spans="1:5" x14ac:dyDescent="0.25">
      <c r="A518">
        <v>1517</v>
      </c>
      <c r="B518" s="5">
        <v>44948</v>
      </c>
      <c r="C518">
        <v>4</v>
      </c>
      <c r="D518">
        <v>5</v>
      </c>
      <c r="E518">
        <v>3</v>
      </c>
    </row>
    <row r="519" spans="1:5" x14ac:dyDescent="0.25">
      <c r="A519">
        <v>1518</v>
      </c>
      <c r="B519" s="5">
        <v>44832</v>
      </c>
      <c r="C519">
        <v>4</v>
      </c>
      <c r="D519">
        <v>4</v>
      </c>
      <c r="E519">
        <v>2</v>
      </c>
    </row>
    <row r="520" spans="1:5" x14ac:dyDescent="0.25">
      <c r="A520">
        <v>1519</v>
      </c>
      <c r="B520" s="5">
        <v>44982</v>
      </c>
      <c r="C520">
        <v>1</v>
      </c>
      <c r="D520">
        <v>3</v>
      </c>
      <c r="E520">
        <v>1</v>
      </c>
    </row>
    <row r="521" spans="1:5" x14ac:dyDescent="0.25">
      <c r="A521">
        <v>1520</v>
      </c>
      <c r="B521" s="5">
        <v>45021</v>
      </c>
      <c r="C521">
        <v>2</v>
      </c>
      <c r="D521">
        <v>2</v>
      </c>
      <c r="E521">
        <v>5</v>
      </c>
    </row>
    <row r="522" spans="1:5" x14ac:dyDescent="0.25">
      <c r="A522">
        <v>1521</v>
      </c>
      <c r="B522" s="5">
        <v>45088</v>
      </c>
      <c r="C522">
        <v>4</v>
      </c>
      <c r="D522">
        <v>1</v>
      </c>
      <c r="E522">
        <v>3</v>
      </c>
    </row>
    <row r="523" spans="1:5" x14ac:dyDescent="0.25">
      <c r="A523">
        <v>1522</v>
      </c>
      <c r="B523" s="5">
        <v>44898</v>
      </c>
      <c r="C523">
        <v>3</v>
      </c>
      <c r="D523">
        <v>4</v>
      </c>
      <c r="E523">
        <v>5</v>
      </c>
    </row>
    <row r="524" spans="1:5" x14ac:dyDescent="0.25">
      <c r="A524">
        <v>1523</v>
      </c>
      <c r="B524" s="5">
        <v>44824</v>
      </c>
      <c r="C524">
        <v>4</v>
      </c>
      <c r="D524">
        <v>4</v>
      </c>
      <c r="E524">
        <v>3</v>
      </c>
    </row>
    <row r="525" spans="1:5" x14ac:dyDescent="0.25">
      <c r="A525">
        <v>1524</v>
      </c>
      <c r="B525" s="5">
        <v>44943</v>
      </c>
      <c r="C525">
        <v>4</v>
      </c>
      <c r="D525">
        <v>1</v>
      </c>
      <c r="E525">
        <v>2</v>
      </c>
    </row>
    <row r="526" spans="1:5" x14ac:dyDescent="0.25">
      <c r="A526">
        <v>1525</v>
      </c>
      <c r="B526" s="5">
        <v>44863</v>
      </c>
      <c r="C526">
        <v>2</v>
      </c>
      <c r="D526">
        <v>4</v>
      </c>
      <c r="E526">
        <v>1</v>
      </c>
    </row>
    <row r="527" spans="1:5" x14ac:dyDescent="0.25">
      <c r="A527">
        <v>1526</v>
      </c>
      <c r="B527" s="5">
        <v>44946</v>
      </c>
      <c r="C527">
        <v>2</v>
      </c>
      <c r="D527">
        <v>3</v>
      </c>
      <c r="E527">
        <v>3</v>
      </c>
    </row>
    <row r="528" spans="1:5" x14ac:dyDescent="0.25">
      <c r="A528">
        <v>1527</v>
      </c>
      <c r="B528" s="5">
        <v>45079</v>
      </c>
      <c r="C528">
        <v>1</v>
      </c>
      <c r="D528">
        <v>1</v>
      </c>
      <c r="E528">
        <v>3</v>
      </c>
    </row>
    <row r="529" spans="1:5" x14ac:dyDescent="0.25">
      <c r="A529">
        <v>1528</v>
      </c>
      <c r="B529" s="5">
        <v>44982</v>
      </c>
      <c r="C529">
        <v>5</v>
      </c>
      <c r="D529">
        <v>5</v>
      </c>
      <c r="E529">
        <v>2</v>
      </c>
    </row>
    <row r="530" spans="1:5" x14ac:dyDescent="0.25">
      <c r="A530">
        <v>1529</v>
      </c>
      <c r="B530" s="5">
        <v>45044</v>
      </c>
      <c r="C530">
        <v>3</v>
      </c>
      <c r="D530">
        <v>1</v>
      </c>
      <c r="E530">
        <v>3</v>
      </c>
    </row>
    <row r="531" spans="1:5" x14ac:dyDescent="0.25">
      <c r="A531">
        <v>1530</v>
      </c>
      <c r="B531" s="5">
        <v>44865</v>
      </c>
      <c r="C531">
        <v>1</v>
      </c>
      <c r="D531">
        <v>2</v>
      </c>
      <c r="E531">
        <v>3</v>
      </c>
    </row>
    <row r="532" spans="1:5" x14ac:dyDescent="0.25">
      <c r="A532">
        <v>1531</v>
      </c>
      <c r="B532" s="5">
        <v>44796</v>
      </c>
      <c r="C532">
        <v>5</v>
      </c>
      <c r="D532">
        <v>5</v>
      </c>
      <c r="E532">
        <v>3</v>
      </c>
    </row>
    <row r="533" spans="1:5" x14ac:dyDescent="0.25">
      <c r="A533">
        <v>1532</v>
      </c>
      <c r="B533" s="5">
        <v>45142</v>
      </c>
      <c r="C533">
        <v>5</v>
      </c>
      <c r="D533">
        <v>2</v>
      </c>
      <c r="E533">
        <v>2</v>
      </c>
    </row>
    <row r="534" spans="1:5" x14ac:dyDescent="0.25">
      <c r="A534">
        <v>1533</v>
      </c>
      <c r="B534" s="5">
        <v>45104</v>
      </c>
      <c r="C534">
        <v>1</v>
      </c>
      <c r="D534">
        <v>3</v>
      </c>
      <c r="E534">
        <v>2</v>
      </c>
    </row>
    <row r="535" spans="1:5" x14ac:dyDescent="0.25">
      <c r="A535">
        <v>1534</v>
      </c>
      <c r="B535" s="5">
        <v>44785</v>
      </c>
      <c r="C535">
        <v>1</v>
      </c>
      <c r="D535">
        <v>1</v>
      </c>
      <c r="E535">
        <v>5</v>
      </c>
    </row>
    <row r="536" spans="1:5" x14ac:dyDescent="0.25">
      <c r="A536">
        <v>1535</v>
      </c>
      <c r="B536" s="5">
        <v>44903</v>
      </c>
      <c r="C536">
        <v>4</v>
      </c>
      <c r="D536">
        <v>2</v>
      </c>
      <c r="E536">
        <v>1</v>
      </c>
    </row>
    <row r="537" spans="1:5" x14ac:dyDescent="0.25">
      <c r="A537">
        <v>1536</v>
      </c>
      <c r="B537" s="5">
        <v>45004</v>
      </c>
      <c r="C537">
        <v>5</v>
      </c>
      <c r="D537">
        <v>3</v>
      </c>
      <c r="E537">
        <v>5</v>
      </c>
    </row>
    <row r="538" spans="1:5" x14ac:dyDescent="0.25">
      <c r="A538">
        <v>1537</v>
      </c>
      <c r="B538" s="5">
        <v>44779</v>
      </c>
      <c r="C538">
        <v>5</v>
      </c>
      <c r="D538">
        <v>2</v>
      </c>
      <c r="E538">
        <v>4</v>
      </c>
    </row>
    <row r="539" spans="1:5" x14ac:dyDescent="0.25">
      <c r="A539">
        <v>1538</v>
      </c>
      <c r="B539" s="5">
        <v>44876</v>
      </c>
      <c r="C539">
        <v>2</v>
      </c>
      <c r="D539">
        <v>4</v>
      </c>
      <c r="E539">
        <v>5</v>
      </c>
    </row>
    <row r="540" spans="1:5" x14ac:dyDescent="0.25">
      <c r="A540">
        <v>1539</v>
      </c>
      <c r="B540" s="5">
        <v>44948</v>
      </c>
      <c r="C540">
        <v>4</v>
      </c>
      <c r="D540">
        <v>4</v>
      </c>
      <c r="E540">
        <v>5</v>
      </c>
    </row>
    <row r="541" spans="1:5" x14ac:dyDescent="0.25">
      <c r="A541">
        <v>1540</v>
      </c>
      <c r="B541" s="5">
        <v>44950</v>
      </c>
      <c r="C541">
        <v>2</v>
      </c>
      <c r="D541">
        <v>4</v>
      </c>
      <c r="E541">
        <v>2</v>
      </c>
    </row>
    <row r="542" spans="1:5" x14ac:dyDescent="0.25">
      <c r="A542">
        <v>1541</v>
      </c>
      <c r="B542" s="5">
        <v>44921</v>
      </c>
      <c r="C542">
        <v>1</v>
      </c>
      <c r="D542">
        <v>4</v>
      </c>
      <c r="E542">
        <v>1</v>
      </c>
    </row>
    <row r="543" spans="1:5" x14ac:dyDescent="0.25">
      <c r="A543">
        <v>1542</v>
      </c>
      <c r="B543" s="5">
        <v>45138</v>
      </c>
      <c r="C543">
        <v>5</v>
      </c>
      <c r="D543">
        <v>4</v>
      </c>
      <c r="E543">
        <v>4</v>
      </c>
    </row>
    <row r="544" spans="1:5" x14ac:dyDescent="0.25">
      <c r="A544">
        <v>1543</v>
      </c>
      <c r="B544" s="5">
        <v>44933</v>
      </c>
      <c r="C544">
        <v>4</v>
      </c>
      <c r="D544">
        <v>1</v>
      </c>
      <c r="E544">
        <v>1</v>
      </c>
    </row>
    <row r="545" spans="1:5" x14ac:dyDescent="0.25">
      <c r="A545">
        <v>1544</v>
      </c>
      <c r="B545" s="5">
        <v>45097</v>
      </c>
      <c r="C545">
        <v>5</v>
      </c>
      <c r="D545">
        <v>1</v>
      </c>
      <c r="E545">
        <v>5</v>
      </c>
    </row>
    <row r="546" spans="1:5" x14ac:dyDescent="0.25">
      <c r="A546">
        <v>1545</v>
      </c>
      <c r="B546" s="5">
        <v>44794</v>
      </c>
      <c r="C546">
        <v>2</v>
      </c>
      <c r="D546">
        <v>4</v>
      </c>
      <c r="E546">
        <v>2</v>
      </c>
    </row>
    <row r="547" spans="1:5" x14ac:dyDescent="0.25">
      <c r="A547">
        <v>1546</v>
      </c>
      <c r="B547" s="5">
        <v>45072</v>
      </c>
      <c r="C547">
        <v>3</v>
      </c>
      <c r="D547">
        <v>1</v>
      </c>
      <c r="E547">
        <v>5</v>
      </c>
    </row>
    <row r="548" spans="1:5" x14ac:dyDescent="0.25">
      <c r="A548">
        <v>1547</v>
      </c>
      <c r="B548" s="5">
        <v>44828</v>
      </c>
      <c r="C548">
        <v>4</v>
      </c>
      <c r="D548">
        <v>4</v>
      </c>
      <c r="E548">
        <v>4</v>
      </c>
    </row>
    <row r="549" spans="1:5" x14ac:dyDescent="0.25">
      <c r="A549">
        <v>1548</v>
      </c>
      <c r="B549" s="5">
        <v>45091</v>
      </c>
      <c r="C549">
        <v>1</v>
      </c>
      <c r="D549">
        <v>4</v>
      </c>
      <c r="E549">
        <v>4</v>
      </c>
    </row>
    <row r="550" spans="1:5" x14ac:dyDescent="0.25">
      <c r="A550">
        <v>1549</v>
      </c>
      <c r="B550" s="5">
        <v>45114</v>
      </c>
      <c r="C550">
        <v>2</v>
      </c>
      <c r="D550">
        <v>3</v>
      </c>
      <c r="E550">
        <v>1</v>
      </c>
    </row>
    <row r="551" spans="1:5" x14ac:dyDescent="0.25">
      <c r="A551">
        <v>1550</v>
      </c>
      <c r="B551" s="5">
        <v>44989</v>
      </c>
      <c r="C551">
        <v>2</v>
      </c>
      <c r="D551">
        <v>3</v>
      </c>
      <c r="E551">
        <v>3</v>
      </c>
    </row>
    <row r="552" spans="1:5" x14ac:dyDescent="0.25">
      <c r="A552">
        <v>1551</v>
      </c>
      <c r="B552" s="5">
        <v>45115</v>
      </c>
      <c r="C552">
        <v>4</v>
      </c>
      <c r="D552">
        <v>4</v>
      </c>
      <c r="E552">
        <v>2</v>
      </c>
    </row>
    <row r="553" spans="1:5" x14ac:dyDescent="0.25">
      <c r="A553">
        <v>1552</v>
      </c>
      <c r="B553" s="5">
        <v>45077</v>
      </c>
      <c r="C553">
        <v>3</v>
      </c>
      <c r="D553">
        <v>2</v>
      </c>
      <c r="E553">
        <v>4</v>
      </c>
    </row>
    <row r="554" spans="1:5" x14ac:dyDescent="0.25">
      <c r="A554">
        <v>1553</v>
      </c>
      <c r="B554" s="5">
        <v>44938</v>
      </c>
      <c r="C554">
        <v>3</v>
      </c>
      <c r="D554">
        <v>1</v>
      </c>
      <c r="E554">
        <v>5</v>
      </c>
    </row>
    <row r="555" spans="1:5" x14ac:dyDescent="0.25">
      <c r="A555">
        <v>1554</v>
      </c>
      <c r="B555" s="5">
        <v>45085</v>
      </c>
      <c r="C555">
        <v>1</v>
      </c>
      <c r="D555">
        <v>3</v>
      </c>
      <c r="E555">
        <v>3</v>
      </c>
    </row>
    <row r="556" spans="1:5" x14ac:dyDescent="0.25">
      <c r="A556">
        <v>1555</v>
      </c>
      <c r="B556" s="5">
        <v>44914</v>
      </c>
      <c r="C556">
        <v>5</v>
      </c>
      <c r="D556">
        <v>1</v>
      </c>
      <c r="E556">
        <v>2</v>
      </c>
    </row>
    <row r="557" spans="1:5" x14ac:dyDescent="0.25">
      <c r="A557">
        <v>1556</v>
      </c>
      <c r="B557" s="5">
        <v>44841</v>
      </c>
      <c r="C557">
        <v>4</v>
      </c>
      <c r="D557">
        <v>5</v>
      </c>
      <c r="E557">
        <v>2</v>
      </c>
    </row>
    <row r="558" spans="1:5" x14ac:dyDescent="0.25">
      <c r="A558">
        <v>1557</v>
      </c>
      <c r="B558" s="5">
        <v>44792</v>
      </c>
      <c r="C558">
        <v>4</v>
      </c>
      <c r="D558">
        <v>1</v>
      </c>
      <c r="E558">
        <v>2</v>
      </c>
    </row>
    <row r="559" spans="1:5" x14ac:dyDescent="0.25">
      <c r="A559">
        <v>1558</v>
      </c>
      <c r="B559" s="5">
        <v>44843</v>
      </c>
      <c r="C559">
        <v>3</v>
      </c>
      <c r="D559">
        <v>5</v>
      </c>
      <c r="E559">
        <v>2</v>
      </c>
    </row>
    <row r="560" spans="1:5" x14ac:dyDescent="0.25">
      <c r="A560">
        <v>1559</v>
      </c>
      <c r="B560" s="5">
        <v>44961</v>
      </c>
      <c r="C560">
        <v>3</v>
      </c>
      <c r="D560">
        <v>1</v>
      </c>
      <c r="E560">
        <v>3</v>
      </c>
    </row>
    <row r="561" spans="1:5" x14ac:dyDescent="0.25">
      <c r="A561">
        <v>1560</v>
      </c>
      <c r="B561" s="5">
        <v>44949</v>
      </c>
      <c r="C561">
        <v>1</v>
      </c>
      <c r="D561">
        <v>2</v>
      </c>
      <c r="E561">
        <v>4</v>
      </c>
    </row>
    <row r="562" spans="1:5" x14ac:dyDescent="0.25">
      <c r="A562">
        <v>1561</v>
      </c>
      <c r="B562" s="5">
        <v>45017</v>
      </c>
      <c r="C562">
        <v>5</v>
      </c>
      <c r="D562">
        <v>1</v>
      </c>
      <c r="E562">
        <v>3</v>
      </c>
    </row>
    <row r="563" spans="1:5" x14ac:dyDescent="0.25">
      <c r="A563">
        <v>1562</v>
      </c>
      <c r="B563" s="5">
        <v>45037</v>
      </c>
      <c r="C563">
        <v>3</v>
      </c>
      <c r="D563">
        <v>2</v>
      </c>
      <c r="E563">
        <v>1</v>
      </c>
    </row>
    <row r="564" spans="1:5" x14ac:dyDescent="0.25">
      <c r="A564">
        <v>1563</v>
      </c>
      <c r="B564" s="5">
        <v>45039</v>
      </c>
      <c r="C564">
        <v>1</v>
      </c>
      <c r="D564">
        <v>4</v>
      </c>
      <c r="E564">
        <v>3</v>
      </c>
    </row>
    <row r="565" spans="1:5" x14ac:dyDescent="0.25">
      <c r="A565">
        <v>1564</v>
      </c>
      <c r="B565" s="5">
        <v>44915</v>
      </c>
      <c r="C565">
        <v>4</v>
      </c>
      <c r="D565">
        <v>1</v>
      </c>
      <c r="E565">
        <v>4</v>
      </c>
    </row>
    <row r="566" spans="1:5" x14ac:dyDescent="0.25">
      <c r="A566">
        <v>1565</v>
      </c>
      <c r="B566" s="5">
        <v>45093</v>
      </c>
      <c r="C566">
        <v>5</v>
      </c>
      <c r="D566">
        <v>4</v>
      </c>
      <c r="E566">
        <v>5</v>
      </c>
    </row>
    <row r="567" spans="1:5" x14ac:dyDescent="0.25">
      <c r="A567">
        <v>1566</v>
      </c>
      <c r="B567" s="5">
        <v>45132</v>
      </c>
      <c r="C567">
        <v>1</v>
      </c>
      <c r="D567">
        <v>4</v>
      </c>
      <c r="E567">
        <v>1</v>
      </c>
    </row>
    <row r="568" spans="1:5" x14ac:dyDescent="0.25">
      <c r="A568">
        <v>1567</v>
      </c>
      <c r="B568" s="5">
        <v>45028</v>
      </c>
      <c r="C568">
        <v>4</v>
      </c>
      <c r="D568">
        <v>2</v>
      </c>
      <c r="E568">
        <v>4</v>
      </c>
    </row>
    <row r="569" spans="1:5" x14ac:dyDescent="0.25">
      <c r="A569">
        <v>1568</v>
      </c>
      <c r="B569" s="5">
        <v>44838</v>
      </c>
      <c r="C569">
        <v>1</v>
      </c>
      <c r="D569">
        <v>2</v>
      </c>
      <c r="E569">
        <v>3</v>
      </c>
    </row>
    <row r="570" spans="1:5" x14ac:dyDescent="0.25">
      <c r="A570">
        <v>1569</v>
      </c>
      <c r="B570" s="5">
        <v>44993</v>
      </c>
      <c r="C570">
        <v>1</v>
      </c>
      <c r="D570">
        <v>3</v>
      </c>
      <c r="E570">
        <v>1</v>
      </c>
    </row>
    <row r="571" spans="1:5" x14ac:dyDescent="0.25">
      <c r="A571">
        <v>1570</v>
      </c>
      <c r="B571" s="5">
        <v>44780</v>
      </c>
      <c r="C571">
        <v>1</v>
      </c>
      <c r="D571">
        <v>4</v>
      </c>
      <c r="E571">
        <v>5</v>
      </c>
    </row>
    <row r="572" spans="1:5" x14ac:dyDescent="0.25">
      <c r="A572">
        <v>1571</v>
      </c>
      <c r="B572" s="5">
        <v>45081</v>
      </c>
      <c r="C572">
        <v>3</v>
      </c>
      <c r="D572">
        <v>2</v>
      </c>
      <c r="E572">
        <v>4</v>
      </c>
    </row>
    <row r="573" spans="1:5" x14ac:dyDescent="0.25">
      <c r="A573">
        <v>1572</v>
      </c>
      <c r="B573" s="5">
        <v>44851</v>
      </c>
      <c r="C573">
        <v>2</v>
      </c>
      <c r="D573">
        <v>4</v>
      </c>
      <c r="E573">
        <v>3</v>
      </c>
    </row>
    <row r="574" spans="1:5" x14ac:dyDescent="0.25">
      <c r="A574">
        <v>1573</v>
      </c>
      <c r="B574" s="5">
        <v>45087</v>
      </c>
      <c r="C574">
        <v>1</v>
      </c>
      <c r="D574">
        <v>1</v>
      </c>
      <c r="E574">
        <v>3</v>
      </c>
    </row>
    <row r="575" spans="1:5" x14ac:dyDescent="0.25">
      <c r="A575">
        <v>1574</v>
      </c>
      <c r="B575" s="5">
        <v>45087</v>
      </c>
      <c r="C575">
        <v>4</v>
      </c>
      <c r="D575">
        <v>3</v>
      </c>
      <c r="E575">
        <v>2</v>
      </c>
    </row>
    <row r="576" spans="1:5" x14ac:dyDescent="0.25">
      <c r="A576">
        <v>1575</v>
      </c>
      <c r="B576" s="5">
        <v>44881</v>
      </c>
      <c r="C576">
        <v>2</v>
      </c>
      <c r="D576">
        <v>3</v>
      </c>
      <c r="E576">
        <v>2</v>
      </c>
    </row>
    <row r="577" spans="1:5" x14ac:dyDescent="0.25">
      <c r="A577">
        <v>1576</v>
      </c>
      <c r="B577" s="5">
        <v>45053</v>
      </c>
      <c r="C577">
        <v>5</v>
      </c>
      <c r="D577">
        <v>2</v>
      </c>
      <c r="E577">
        <v>3</v>
      </c>
    </row>
    <row r="578" spans="1:5" x14ac:dyDescent="0.25">
      <c r="A578">
        <v>1577</v>
      </c>
      <c r="B578" s="5">
        <v>45014</v>
      </c>
      <c r="C578">
        <v>5</v>
      </c>
      <c r="D578">
        <v>2</v>
      </c>
      <c r="E578">
        <v>1</v>
      </c>
    </row>
    <row r="579" spans="1:5" x14ac:dyDescent="0.25">
      <c r="A579">
        <v>1578</v>
      </c>
      <c r="B579" s="5">
        <v>44960</v>
      </c>
      <c r="C579">
        <v>5</v>
      </c>
      <c r="D579">
        <v>5</v>
      </c>
      <c r="E579">
        <v>1</v>
      </c>
    </row>
    <row r="580" spans="1:5" x14ac:dyDescent="0.25">
      <c r="A580">
        <v>1579</v>
      </c>
      <c r="B580" s="5">
        <v>45031</v>
      </c>
      <c r="C580">
        <v>1</v>
      </c>
      <c r="D580">
        <v>3</v>
      </c>
      <c r="E580">
        <v>1</v>
      </c>
    </row>
    <row r="581" spans="1:5" x14ac:dyDescent="0.25">
      <c r="A581">
        <v>1580</v>
      </c>
      <c r="B581" s="5">
        <v>45039</v>
      </c>
      <c r="C581">
        <v>1</v>
      </c>
      <c r="D581">
        <v>1</v>
      </c>
      <c r="E581">
        <v>5</v>
      </c>
    </row>
    <row r="582" spans="1:5" x14ac:dyDescent="0.25">
      <c r="A582">
        <v>1581</v>
      </c>
      <c r="B582" s="5">
        <v>44906</v>
      </c>
      <c r="C582">
        <v>1</v>
      </c>
      <c r="D582">
        <v>3</v>
      </c>
      <c r="E582">
        <v>5</v>
      </c>
    </row>
    <row r="583" spans="1:5" x14ac:dyDescent="0.25">
      <c r="A583">
        <v>1582</v>
      </c>
      <c r="B583" s="5">
        <v>44869</v>
      </c>
      <c r="C583">
        <v>2</v>
      </c>
      <c r="D583">
        <v>1</v>
      </c>
      <c r="E583">
        <v>5</v>
      </c>
    </row>
    <row r="584" spans="1:5" x14ac:dyDescent="0.25">
      <c r="A584">
        <v>1583</v>
      </c>
      <c r="B584" s="5">
        <v>45104</v>
      </c>
      <c r="C584">
        <v>3</v>
      </c>
      <c r="D584">
        <v>3</v>
      </c>
      <c r="E584">
        <v>3</v>
      </c>
    </row>
    <row r="585" spans="1:5" x14ac:dyDescent="0.25">
      <c r="A585">
        <v>1584</v>
      </c>
      <c r="B585" s="5">
        <v>45003</v>
      </c>
      <c r="C585">
        <v>4</v>
      </c>
      <c r="D585">
        <v>1</v>
      </c>
      <c r="E585">
        <v>4</v>
      </c>
    </row>
    <row r="586" spans="1:5" x14ac:dyDescent="0.25">
      <c r="A586">
        <v>1585</v>
      </c>
      <c r="B586" s="5">
        <v>44918</v>
      </c>
      <c r="C586">
        <v>5</v>
      </c>
      <c r="D586">
        <v>4</v>
      </c>
      <c r="E586">
        <v>4</v>
      </c>
    </row>
    <row r="587" spans="1:5" x14ac:dyDescent="0.25">
      <c r="A587">
        <v>1586</v>
      </c>
      <c r="B587" s="5">
        <v>45123</v>
      </c>
      <c r="C587">
        <v>3</v>
      </c>
      <c r="D587">
        <v>3</v>
      </c>
      <c r="E587">
        <v>4</v>
      </c>
    </row>
    <row r="588" spans="1:5" x14ac:dyDescent="0.25">
      <c r="A588">
        <v>1587</v>
      </c>
      <c r="B588" s="5">
        <v>45104</v>
      </c>
      <c r="C588">
        <v>4</v>
      </c>
      <c r="D588">
        <v>5</v>
      </c>
      <c r="E588">
        <v>3</v>
      </c>
    </row>
    <row r="589" spans="1:5" x14ac:dyDescent="0.25">
      <c r="A589">
        <v>1588</v>
      </c>
      <c r="B589" s="5">
        <v>45128</v>
      </c>
      <c r="C589">
        <v>1</v>
      </c>
      <c r="D589">
        <v>5</v>
      </c>
      <c r="E589">
        <v>5</v>
      </c>
    </row>
    <row r="590" spans="1:5" x14ac:dyDescent="0.25">
      <c r="A590">
        <v>1589</v>
      </c>
      <c r="B590" s="5">
        <v>45042</v>
      </c>
      <c r="C590">
        <v>2</v>
      </c>
      <c r="D590">
        <v>1</v>
      </c>
      <c r="E590">
        <v>1</v>
      </c>
    </row>
    <row r="591" spans="1:5" x14ac:dyDescent="0.25">
      <c r="A591">
        <v>1590</v>
      </c>
      <c r="B591" s="5">
        <v>45036</v>
      </c>
      <c r="C591">
        <v>5</v>
      </c>
      <c r="D591">
        <v>1</v>
      </c>
      <c r="E591">
        <v>3</v>
      </c>
    </row>
    <row r="592" spans="1:5" x14ac:dyDescent="0.25">
      <c r="A592">
        <v>1591</v>
      </c>
      <c r="B592" s="5">
        <v>45056</v>
      </c>
      <c r="C592">
        <v>4</v>
      </c>
      <c r="D592">
        <v>3</v>
      </c>
      <c r="E592">
        <v>1</v>
      </c>
    </row>
    <row r="593" spans="1:5" x14ac:dyDescent="0.25">
      <c r="A593">
        <v>1592</v>
      </c>
      <c r="B593" s="5">
        <v>45083</v>
      </c>
      <c r="C593">
        <v>1</v>
      </c>
      <c r="D593">
        <v>1</v>
      </c>
      <c r="E593">
        <v>4</v>
      </c>
    </row>
    <row r="594" spans="1:5" x14ac:dyDescent="0.25">
      <c r="A594">
        <v>1593</v>
      </c>
      <c r="B594" s="5">
        <v>44836</v>
      </c>
      <c r="C594">
        <v>1</v>
      </c>
      <c r="D594">
        <v>4</v>
      </c>
      <c r="E594">
        <v>1</v>
      </c>
    </row>
    <row r="595" spans="1:5" x14ac:dyDescent="0.25">
      <c r="A595">
        <v>1594</v>
      </c>
      <c r="B595" s="5">
        <v>44903</v>
      </c>
      <c r="C595">
        <v>1</v>
      </c>
      <c r="D595">
        <v>1</v>
      </c>
      <c r="E595">
        <v>4</v>
      </c>
    </row>
    <row r="596" spans="1:5" x14ac:dyDescent="0.25">
      <c r="A596">
        <v>1595</v>
      </c>
      <c r="B596" s="5">
        <v>44938</v>
      </c>
      <c r="C596">
        <v>3</v>
      </c>
      <c r="D596">
        <v>4</v>
      </c>
      <c r="E596">
        <v>3</v>
      </c>
    </row>
    <row r="597" spans="1:5" x14ac:dyDescent="0.25">
      <c r="A597">
        <v>1596</v>
      </c>
      <c r="B597" s="5">
        <v>44967</v>
      </c>
      <c r="C597">
        <v>4</v>
      </c>
      <c r="D597">
        <v>4</v>
      </c>
      <c r="E597">
        <v>1</v>
      </c>
    </row>
    <row r="598" spans="1:5" x14ac:dyDescent="0.25">
      <c r="A598">
        <v>1597</v>
      </c>
      <c r="B598" s="5">
        <v>45130</v>
      </c>
      <c r="C598">
        <v>2</v>
      </c>
      <c r="D598">
        <v>1</v>
      </c>
      <c r="E598">
        <v>4</v>
      </c>
    </row>
    <row r="599" spans="1:5" x14ac:dyDescent="0.25">
      <c r="A599">
        <v>1598</v>
      </c>
      <c r="B599" s="5">
        <v>45074</v>
      </c>
      <c r="C599">
        <v>2</v>
      </c>
      <c r="D599">
        <v>5</v>
      </c>
      <c r="E599">
        <v>5</v>
      </c>
    </row>
    <row r="600" spans="1:5" x14ac:dyDescent="0.25">
      <c r="A600">
        <v>1599</v>
      </c>
      <c r="B600" s="5">
        <v>44817</v>
      </c>
      <c r="C600">
        <v>4</v>
      </c>
      <c r="D600">
        <v>5</v>
      </c>
      <c r="E600">
        <v>2</v>
      </c>
    </row>
    <row r="601" spans="1:5" x14ac:dyDescent="0.25">
      <c r="A601">
        <v>1600</v>
      </c>
      <c r="B601" s="5">
        <v>45044</v>
      </c>
      <c r="C601">
        <v>5</v>
      </c>
      <c r="D601">
        <v>3</v>
      </c>
      <c r="E601">
        <v>2</v>
      </c>
    </row>
    <row r="602" spans="1:5" x14ac:dyDescent="0.25">
      <c r="A602">
        <v>1601</v>
      </c>
      <c r="B602" s="5">
        <v>44931</v>
      </c>
      <c r="C602">
        <v>4</v>
      </c>
      <c r="D602">
        <v>2</v>
      </c>
      <c r="E602">
        <v>5</v>
      </c>
    </row>
    <row r="603" spans="1:5" x14ac:dyDescent="0.25">
      <c r="A603">
        <v>1602</v>
      </c>
      <c r="B603" s="5">
        <v>45017</v>
      </c>
      <c r="C603">
        <v>2</v>
      </c>
      <c r="D603">
        <v>1</v>
      </c>
      <c r="E603">
        <v>3</v>
      </c>
    </row>
    <row r="604" spans="1:5" x14ac:dyDescent="0.25">
      <c r="A604">
        <v>1603</v>
      </c>
      <c r="B604" s="5">
        <v>44804</v>
      </c>
      <c r="C604">
        <v>2</v>
      </c>
      <c r="D604">
        <v>5</v>
      </c>
      <c r="E604">
        <v>1</v>
      </c>
    </row>
    <row r="605" spans="1:5" x14ac:dyDescent="0.25">
      <c r="A605">
        <v>1604</v>
      </c>
      <c r="B605" s="5">
        <v>44954</v>
      </c>
      <c r="C605">
        <v>1</v>
      </c>
      <c r="D605">
        <v>5</v>
      </c>
      <c r="E605">
        <v>1</v>
      </c>
    </row>
    <row r="606" spans="1:5" x14ac:dyDescent="0.25">
      <c r="A606">
        <v>1605</v>
      </c>
      <c r="B606" s="5">
        <v>45054</v>
      </c>
      <c r="C606">
        <v>2</v>
      </c>
      <c r="D606">
        <v>3</v>
      </c>
      <c r="E606">
        <v>3</v>
      </c>
    </row>
    <row r="607" spans="1:5" x14ac:dyDescent="0.25">
      <c r="A607">
        <v>1606</v>
      </c>
      <c r="B607" s="5">
        <v>45105</v>
      </c>
      <c r="C607">
        <v>5</v>
      </c>
      <c r="D607">
        <v>4</v>
      </c>
      <c r="E607">
        <v>3</v>
      </c>
    </row>
    <row r="608" spans="1:5" x14ac:dyDescent="0.25">
      <c r="A608">
        <v>1607</v>
      </c>
      <c r="B608" s="5">
        <v>45003</v>
      </c>
      <c r="C608">
        <v>3</v>
      </c>
      <c r="D608">
        <v>5</v>
      </c>
      <c r="E608">
        <v>5</v>
      </c>
    </row>
    <row r="609" spans="1:5" x14ac:dyDescent="0.25">
      <c r="A609">
        <v>1608</v>
      </c>
      <c r="B609" s="5">
        <v>44906</v>
      </c>
      <c r="C609">
        <v>2</v>
      </c>
      <c r="D609">
        <v>4</v>
      </c>
      <c r="E609">
        <v>3</v>
      </c>
    </row>
    <row r="610" spans="1:5" x14ac:dyDescent="0.25">
      <c r="A610">
        <v>1609</v>
      </c>
      <c r="B610" s="5">
        <v>45029</v>
      </c>
      <c r="C610">
        <v>5</v>
      </c>
      <c r="D610">
        <v>5</v>
      </c>
      <c r="E610">
        <v>4</v>
      </c>
    </row>
    <row r="611" spans="1:5" x14ac:dyDescent="0.25">
      <c r="A611">
        <v>1610</v>
      </c>
      <c r="B611" s="5">
        <v>44857</v>
      </c>
      <c r="C611">
        <v>4</v>
      </c>
      <c r="D611">
        <v>5</v>
      </c>
      <c r="E611">
        <v>5</v>
      </c>
    </row>
    <row r="612" spans="1:5" x14ac:dyDescent="0.25">
      <c r="A612">
        <v>1611</v>
      </c>
      <c r="B612" s="5">
        <v>45067</v>
      </c>
      <c r="C612">
        <v>1</v>
      </c>
      <c r="D612">
        <v>2</v>
      </c>
      <c r="E612">
        <v>2</v>
      </c>
    </row>
    <row r="613" spans="1:5" x14ac:dyDescent="0.25">
      <c r="A613">
        <v>1612</v>
      </c>
      <c r="B613" s="5">
        <v>44908</v>
      </c>
      <c r="C613">
        <v>5</v>
      </c>
      <c r="D613">
        <v>5</v>
      </c>
      <c r="E613">
        <v>3</v>
      </c>
    </row>
    <row r="614" spans="1:5" x14ac:dyDescent="0.25">
      <c r="A614">
        <v>1613</v>
      </c>
      <c r="B614" s="5">
        <v>44811</v>
      </c>
      <c r="C614">
        <v>4</v>
      </c>
      <c r="D614">
        <v>2</v>
      </c>
      <c r="E614">
        <v>1</v>
      </c>
    </row>
    <row r="615" spans="1:5" x14ac:dyDescent="0.25">
      <c r="A615">
        <v>1614</v>
      </c>
      <c r="B615" s="5">
        <v>45026</v>
      </c>
      <c r="C615">
        <v>1</v>
      </c>
      <c r="D615">
        <v>4</v>
      </c>
      <c r="E615">
        <v>2</v>
      </c>
    </row>
    <row r="616" spans="1:5" x14ac:dyDescent="0.25">
      <c r="A616">
        <v>1615</v>
      </c>
      <c r="B616" s="5">
        <v>45134</v>
      </c>
      <c r="C616">
        <v>1</v>
      </c>
      <c r="D616">
        <v>1</v>
      </c>
      <c r="E616">
        <v>3</v>
      </c>
    </row>
    <row r="617" spans="1:5" x14ac:dyDescent="0.25">
      <c r="A617">
        <v>1616</v>
      </c>
      <c r="B617" s="5">
        <v>44955</v>
      </c>
      <c r="C617">
        <v>3</v>
      </c>
      <c r="D617">
        <v>4</v>
      </c>
      <c r="E617">
        <v>1</v>
      </c>
    </row>
    <row r="618" spans="1:5" x14ac:dyDescent="0.25">
      <c r="A618">
        <v>1617</v>
      </c>
      <c r="B618" s="5">
        <v>44965</v>
      </c>
      <c r="C618">
        <v>5</v>
      </c>
      <c r="D618">
        <v>1</v>
      </c>
      <c r="E618">
        <v>2</v>
      </c>
    </row>
    <row r="619" spans="1:5" x14ac:dyDescent="0.25">
      <c r="A619">
        <v>1618</v>
      </c>
      <c r="B619" s="5">
        <v>44881</v>
      </c>
      <c r="C619">
        <v>2</v>
      </c>
      <c r="D619">
        <v>5</v>
      </c>
      <c r="E619">
        <v>4</v>
      </c>
    </row>
    <row r="620" spans="1:5" x14ac:dyDescent="0.25">
      <c r="A620">
        <v>1619</v>
      </c>
      <c r="B620" s="5">
        <v>44931</v>
      </c>
      <c r="C620">
        <v>4</v>
      </c>
      <c r="D620">
        <v>2</v>
      </c>
      <c r="E620">
        <v>2</v>
      </c>
    </row>
    <row r="621" spans="1:5" x14ac:dyDescent="0.25">
      <c r="A621">
        <v>1620</v>
      </c>
      <c r="B621" s="5">
        <v>44864</v>
      </c>
      <c r="C621">
        <v>5</v>
      </c>
      <c r="D621">
        <v>3</v>
      </c>
      <c r="E621">
        <v>2</v>
      </c>
    </row>
    <row r="622" spans="1:5" x14ac:dyDescent="0.25">
      <c r="A622">
        <v>1621</v>
      </c>
      <c r="B622" s="5">
        <v>45067</v>
      </c>
      <c r="C622">
        <v>4</v>
      </c>
      <c r="D622">
        <v>1</v>
      </c>
      <c r="E622">
        <v>3</v>
      </c>
    </row>
    <row r="623" spans="1:5" x14ac:dyDescent="0.25">
      <c r="A623">
        <v>1622</v>
      </c>
      <c r="B623" s="5">
        <v>45045</v>
      </c>
      <c r="C623">
        <v>1</v>
      </c>
      <c r="D623">
        <v>5</v>
      </c>
      <c r="E623">
        <v>5</v>
      </c>
    </row>
    <row r="624" spans="1:5" x14ac:dyDescent="0.25">
      <c r="A624">
        <v>1623</v>
      </c>
      <c r="B624" s="5">
        <v>44913</v>
      </c>
      <c r="C624">
        <v>1</v>
      </c>
      <c r="D624">
        <v>2</v>
      </c>
      <c r="E624">
        <v>2</v>
      </c>
    </row>
    <row r="625" spans="1:5" x14ac:dyDescent="0.25">
      <c r="A625">
        <v>1624</v>
      </c>
      <c r="B625" s="5">
        <v>45131</v>
      </c>
      <c r="C625">
        <v>5</v>
      </c>
      <c r="D625">
        <v>1</v>
      </c>
      <c r="E625">
        <v>3</v>
      </c>
    </row>
    <row r="626" spans="1:5" x14ac:dyDescent="0.25">
      <c r="A626">
        <v>1625</v>
      </c>
      <c r="B626" s="5">
        <v>44789</v>
      </c>
      <c r="C626">
        <v>5</v>
      </c>
      <c r="D626">
        <v>2</v>
      </c>
      <c r="E626">
        <v>2</v>
      </c>
    </row>
    <row r="627" spans="1:5" x14ac:dyDescent="0.25">
      <c r="A627">
        <v>1626</v>
      </c>
      <c r="B627" s="5">
        <v>44937</v>
      </c>
      <c r="C627">
        <v>3</v>
      </c>
      <c r="D627">
        <v>4</v>
      </c>
      <c r="E627">
        <v>5</v>
      </c>
    </row>
    <row r="628" spans="1:5" x14ac:dyDescent="0.25">
      <c r="A628">
        <v>1627</v>
      </c>
      <c r="B628" s="5">
        <v>44779</v>
      </c>
      <c r="C628">
        <v>4</v>
      </c>
      <c r="D628">
        <v>4</v>
      </c>
      <c r="E628">
        <v>1</v>
      </c>
    </row>
    <row r="629" spans="1:5" x14ac:dyDescent="0.25">
      <c r="A629">
        <v>1628</v>
      </c>
      <c r="B629" s="5">
        <v>45028</v>
      </c>
      <c r="C629">
        <v>4</v>
      </c>
      <c r="D629">
        <v>4</v>
      </c>
      <c r="E629">
        <v>2</v>
      </c>
    </row>
    <row r="630" spans="1:5" x14ac:dyDescent="0.25">
      <c r="A630">
        <v>1629</v>
      </c>
      <c r="B630" s="5">
        <v>44827</v>
      </c>
      <c r="C630">
        <v>1</v>
      </c>
      <c r="D630">
        <v>2</v>
      </c>
      <c r="E630">
        <v>4</v>
      </c>
    </row>
    <row r="631" spans="1:5" x14ac:dyDescent="0.25">
      <c r="A631">
        <v>1630</v>
      </c>
      <c r="B631" s="5">
        <v>44982</v>
      </c>
      <c r="C631">
        <v>4</v>
      </c>
      <c r="D631">
        <v>3</v>
      </c>
      <c r="E631">
        <v>2</v>
      </c>
    </row>
    <row r="632" spans="1:5" x14ac:dyDescent="0.25">
      <c r="A632">
        <v>1631</v>
      </c>
      <c r="B632" s="5">
        <v>45101</v>
      </c>
      <c r="C632">
        <v>2</v>
      </c>
      <c r="D632">
        <v>4</v>
      </c>
      <c r="E632">
        <v>1</v>
      </c>
    </row>
    <row r="633" spans="1:5" x14ac:dyDescent="0.25">
      <c r="A633">
        <v>1632</v>
      </c>
      <c r="B633" s="5">
        <v>44997</v>
      </c>
      <c r="C633">
        <v>5</v>
      </c>
      <c r="D633">
        <v>4</v>
      </c>
      <c r="E633">
        <v>4</v>
      </c>
    </row>
    <row r="634" spans="1:5" x14ac:dyDescent="0.25">
      <c r="A634">
        <v>1633</v>
      </c>
      <c r="B634" s="5">
        <v>44904</v>
      </c>
      <c r="C634">
        <v>4</v>
      </c>
      <c r="D634">
        <v>3</v>
      </c>
      <c r="E634">
        <v>2</v>
      </c>
    </row>
    <row r="635" spans="1:5" x14ac:dyDescent="0.25">
      <c r="A635">
        <v>1634</v>
      </c>
      <c r="B635" s="5">
        <v>44939</v>
      </c>
      <c r="C635">
        <v>2</v>
      </c>
      <c r="D635">
        <v>3</v>
      </c>
      <c r="E635">
        <v>1</v>
      </c>
    </row>
    <row r="636" spans="1:5" x14ac:dyDescent="0.25">
      <c r="A636">
        <v>1635</v>
      </c>
      <c r="B636" s="5">
        <v>44914</v>
      </c>
      <c r="C636">
        <v>4</v>
      </c>
      <c r="D636">
        <v>4</v>
      </c>
      <c r="E636">
        <v>2</v>
      </c>
    </row>
    <row r="637" spans="1:5" x14ac:dyDescent="0.25">
      <c r="A637">
        <v>1636</v>
      </c>
      <c r="B637" s="5">
        <v>44848</v>
      </c>
      <c r="C637">
        <v>4</v>
      </c>
      <c r="D637">
        <v>5</v>
      </c>
      <c r="E637">
        <v>2</v>
      </c>
    </row>
    <row r="638" spans="1:5" x14ac:dyDescent="0.25">
      <c r="A638">
        <v>1637</v>
      </c>
      <c r="B638" s="5">
        <v>44854</v>
      </c>
      <c r="C638">
        <v>4</v>
      </c>
      <c r="D638">
        <v>1</v>
      </c>
      <c r="E638">
        <v>2</v>
      </c>
    </row>
    <row r="639" spans="1:5" x14ac:dyDescent="0.25">
      <c r="A639">
        <v>1638</v>
      </c>
      <c r="B639" s="5">
        <v>45054</v>
      </c>
      <c r="C639">
        <v>2</v>
      </c>
      <c r="D639">
        <v>4</v>
      </c>
      <c r="E639">
        <v>5</v>
      </c>
    </row>
    <row r="640" spans="1:5" x14ac:dyDescent="0.25">
      <c r="A640">
        <v>1639</v>
      </c>
      <c r="B640" s="5">
        <v>44846</v>
      </c>
      <c r="C640">
        <v>1</v>
      </c>
      <c r="D640">
        <v>2</v>
      </c>
      <c r="E640">
        <v>1</v>
      </c>
    </row>
    <row r="641" spans="1:5" x14ac:dyDescent="0.25">
      <c r="A641">
        <v>1640</v>
      </c>
      <c r="B641" s="5">
        <v>44914</v>
      </c>
      <c r="C641">
        <v>2</v>
      </c>
      <c r="D641">
        <v>4</v>
      </c>
      <c r="E641">
        <v>1</v>
      </c>
    </row>
    <row r="642" spans="1:5" x14ac:dyDescent="0.25">
      <c r="A642">
        <v>1641</v>
      </c>
      <c r="B642" s="5">
        <v>45003</v>
      </c>
      <c r="C642">
        <v>5</v>
      </c>
      <c r="D642">
        <v>4</v>
      </c>
      <c r="E642">
        <v>4</v>
      </c>
    </row>
    <row r="643" spans="1:5" x14ac:dyDescent="0.25">
      <c r="A643">
        <v>1642</v>
      </c>
      <c r="B643" s="5">
        <v>45030</v>
      </c>
      <c r="C643">
        <v>3</v>
      </c>
      <c r="D643">
        <v>2</v>
      </c>
      <c r="E643">
        <v>2</v>
      </c>
    </row>
    <row r="644" spans="1:5" x14ac:dyDescent="0.25">
      <c r="A644">
        <v>1643</v>
      </c>
      <c r="B644" s="5">
        <v>44796</v>
      </c>
      <c r="C644">
        <v>5</v>
      </c>
      <c r="D644">
        <v>3</v>
      </c>
      <c r="E644">
        <v>4</v>
      </c>
    </row>
    <row r="645" spans="1:5" x14ac:dyDescent="0.25">
      <c r="A645">
        <v>1644</v>
      </c>
      <c r="B645" s="5">
        <v>45017</v>
      </c>
      <c r="C645">
        <v>3</v>
      </c>
      <c r="D645">
        <v>1</v>
      </c>
      <c r="E645">
        <v>1</v>
      </c>
    </row>
    <row r="646" spans="1:5" x14ac:dyDescent="0.25">
      <c r="A646">
        <v>1645</v>
      </c>
      <c r="B646" s="5">
        <v>44830</v>
      </c>
      <c r="C646">
        <v>5</v>
      </c>
      <c r="D646">
        <v>5</v>
      </c>
      <c r="E646">
        <v>5</v>
      </c>
    </row>
    <row r="647" spans="1:5" x14ac:dyDescent="0.25">
      <c r="A647">
        <v>1646</v>
      </c>
      <c r="B647" s="5">
        <v>44946</v>
      </c>
      <c r="C647">
        <v>2</v>
      </c>
      <c r="D647">
        <v>2</v>
      </c>
      <c r="E647">
        <v>1</v>
      </c>
    </row>
    <row r="648" spans="1:5" x14ac:dyDescent="0.25">
      <c r="A648">
        <v>1647</v>
      </c>
      <c r="B648" s="5">
        <v>44973</v>
      </c>
      <c r="C648">
        <v>4</v>
      </c>
      <c r="D648">
        <v>2</v>
      </c>
      <c r="E648">
        <v>5</v>
      </c>
    </row>
    <row r="649" spans="1:5" x14ac:dyDescent="0.25">
      <c r="A649">
        <v>1648</v>
      </c>
      <c r="B649" s="5">
        <v>44911</v>
      </c>
      <c r="C649">
        <v>4</v>
      </c>
      <c r="D649">
        <v>4</v>
      </c>
      <c r="E649">
        <v>5</v>
      </c>
    </row>
    <row r="650" spans="1:5" x14ac:dyDescent="0.25">
      <c r="A650">
        <v>1649</v>
      </c>
      <c r="B650" s="5">
        <v>45135</v>
      </c>
      <c r="C650">
        <v>3</v>
      </c>
      <c r="D650">
        <v>1</v>
      </c>
      <c r="E650">
        <v>2</v>
      </c>
    </row>
    <row r="651" spans="1:5" x14ac:dyDescent="0.25">
      <c r="A651">
        <v>1650</v>
      </c>
      <c r="B651" s="5">
        <v>45014</v>
      </c>
      <c r="C651">
        <v>5</v>
      </c>
      <c r="D651">
        <v>1</v>
      </c>
      <c r="E651">
        <v>3</v>
      </c>
    </row>
    <row r="652" spans="1:5" x14ac:dyDescent="0.25">
      <c r="A652">
        <v>1651</v>
      </c>
      <c r="B652" s="5">
        <v>44866</v>
      </c>
      <c r="C652">
        <v>4</v>
      </c>
      <c r="D652">
        <v>4</v>
      </c>
      <c r="E652">
        <v>4</v>
      </c>
    </row>
    <row r="653" spans="1:5" x14ac:dyDescent="0.25">
      <c r="A653">
        <v>1652</v>
      </c>
      <c r="B653" s="5">
        <v>45086</v>
      </c>
      <c r="C653">
        <v>1</v>
      </c>
      <c r="D653">
        <v>4</v>
      </c>
      <c r="E653">
        <v>4</v>
      </c>
    </row>
    <row r="654" spans="1:5" x14ac:dyDescent="0.25">
      <c r="A654">
        <v>1653</v>
      </c>
      <c r="B654" s="5">
        <v>44897</v>
      </c>
      <c r="C654">
        <v>2</v>
      </c>
      <c r="D654">
        <v>4</v>
      </c>
      <c r="E654">
        <v>5</v>
      </c>
    </row>
    <row r="655" spans="1:5" x14ac:dyDescent="0.25">
      <c r="A655">
        <v>1654</v>
      </c>
      <c r="B655" s="5">
        <v>45088</v>
      </c>
      <c r="C655">
        <v>2</v>
      </c>
      <c r="D655">
        <v>3</v>
      </c>
      <c r="E655">
        <v>3</v>
      </c>
    </row>
    <row r="656" spans="1:5" x14ac:dyDescent="0.25">
      <c r="A656">
        <v>1655</v>
      </c>
      <c r="B656" s="5">
        <v>44829</v>
      </c>
      <c r="C656">
        <v>3</v>
      </c>
      <c r="D656">
        <v>1</v>
      </c>
      <c r="E656">
        <v>2</v>
      </c>
    </row>
    <row r="657" spans="1:5" x14ac:dyDescent="0.25">
      <c r="A657">
        <v>1656</v>
      </c>
      <c r="B657" s="5">
        <v>44834</v>
      </c>
      <c r="C657">
        <v>1</v>
      </c>
      <c r="D657">
        <v>4</v>
      </c>
      <c r="E657">
        <v>5</v>
      </c>
    </row>
    <row r="658" spans="1:5" x14ac:dyDescent="0.25">
      <c r="A658">
        <v>1657</v>
      </c>
      <c r="B658" s="5">
        <v>45136</v>
      </c>
      <c r="C658">
        <v>1</v>
      </c>
      <c r="D658">
        <v>5</v>
      </c>
      <c r="E658">
        <v>1</v>
      </c>
    </row>
    <row r="659" spans="1:5" x14ac:dyDescent="0.25">
      <c r="A659">
        <v>1658</v>
      </c>
      <c r="B659" s="5">
        <v>44780</v>
      </c>
      <c r="C659">
        <v>2</v>
      </c>
      <c r="D659">
        <v>1</v>
      </c>
      <c r="E659">
        <v>2</v>
      </c>
    </row>
    <row r="660" spans="1:5" x14ac:dyDescent="0.25">
      <c r="A660">
        <v>1659</v>
      </c>
      <c r="B660" s="5">
        <v>45118</v>
      </c>
      <c r="C660">
        <v>4</v>
      </c>
      <c r="D660">
        <v>5</v>
      </c>
      <c r="E660">
        <v>5</v>
      </c>
    </row>
    <row r="661" spans="1:5" x14ac:dyDescent="0.25">
      <c r="A661">
        <v>1660</v>
      </c>
      <c r="B661" s="5">
        <v>45094</v>
      </c>
      <c r="C661">
        <v>5</v>
      </c>
      <c r="D661">
        <v>5</v>
      </c>
      <c r="E661">
        <v>1</v>
      </c>
    </row>
    <row r="662" spans="1:5" x14ac:dyDescent="0.25">
      <c r="A662">
        <v>1661</v>
      </c>
      <c r="B662" s="5">
        <v>44982</v>
      </c>
      <c r="C662">
        <v>5</v>
      </c>
      <c r="D662">
        <v>4</v>
      </c>
      <c r="E662">
        <v>4</v>
      </c>
    </row>
    <row r="663" spans="1:5" x14ac:dyDescent="0.25">
      <c r="A663">
        <v>1662</v>
      </c>
      <c r="B663" s="5">
        <v>45063</v>
      </c>
      <c r="C663">
        <v>2</v>
      </c>
      <c r="D663">
        <v>4</v>
      </c>
      <c r="E663">
        <v>5</v>
      </c>
    </row>
    <row r="664" spans="1:5" x14ac:dyDescent="0.25">
      <c r="A664">
        <v>1663</v>
      </c>
      <c r="B664" s="5">
        <v>44995</v>
      </c>
      <c r="C664">
        <v>4</v>
      </c>
      <c r="D664">
        <v>2</v>
      </c>
      <c r="E664">
        <v>4</v>
      </c>
    </row>
    <row r="665" spans="1:5" x14ac:dyDescent="0.25">
      <c r="A665">
        <v>1664</v>
      </c>
      <c r="B665" s="5">
        <v>44969</v>
      </c>
      <c r="C665">
        <v>2</v>
      </c>
      <c r="D665">
        <v>1</v>
      </c>
      <c r="E665">
        <v>1</v>
      </c>
    </row>
    <row r="666" spans="1:5" x14ac:dyDescent="0.25">
      <c r="A666">
        <v>1665</v>
      </c>
      <c r="B666" s="5">
        <v>44796</v>
      </c>
      <c r="C666">
        <v>4</v>
      </c>
      <c r="D666">
        <v>2</v>
      </c>
      <c r="E666">
        <v>3</v>
      </c>
    </row>
    <row r="667" spans="1:5" x14ac:dyDescent="0.25">
      <c r="A667">
        <v>1666</v>
      </c>
      <c r="B667" s="5">
        <v>44785</v>
      </c>
      <c r="C667">
        <v>3</v>
      </c>
      <c r="D667">
        <v>3</v>
      </c>
      <c r="E667">
        <v>4</v>
      </c>
    </row>
    <row r="668" spans="1:5" x14ac:dyDescent="0.25">
      <c r="A668">
        <v>1667</v>
      </c>
      <c r="B668" s="5">
        <v>44858</v>
      </c>
      <c r="C668">
        <v>1</v>
      </c>
      <c r="D668">
        <v>3</v>
      </c>
      <c r="E668">
        <v>5</v>
      </c>
    </row>
    <row r="669" spans="1:5" x14ac:dyDescent="0.25">
      <c r="A669">
        <v>1668</v>
      </c>
      <c r="B669" s="5">
        <v>44835</v>
      </c>
      <c r="C669">
        <v>2</v>
      </c>
      <c r="D669">
        <v>1</v>
      </c>
      <c r="E669">
        <v>3</v>
      </c>
    </row>
    <row r="670" spans="1:5" x14ac:dyDescent="0.25">
      <c r="A670">
        <v>1669</v>
      </c>
      <c r="B670" s="5">
        <v>44817</v>
      </c>
      <c r="C670">
        <v>3</v>
      </c>
      <c r="D670">
        <v>1</v>
      </c>
      <c r="E670">
        <v>2</v>
      </c>
    </row>
    <row r="671" spans="1:5" x14ac:dyDescent="0.25">
      <c r="A671">
        <v>1670</v>
      </c>
      <c r="B671" s="5">
        <v>44784</v>
      </c>
      <c r="C671">
        <v>2</v>
      </c>
      <c r="D671">
        <v>2</v>
      </c>
      <c r="E671">
        <v>2</v>
      </c>
    </row>
    <row r="672" spans="1:5" x14ac:dyDescent="0.25">
      <c r="A672">
        <v>1671</v>
      </c>
      <c r="B672" s="5">
        <v>45115</v>
      </c>
      <c r="C672">
        <v>5</v>
      </c>
      <c r="D672">
        <v>3</v>
      </c>
      <c r="E672">
        <v>5</v>
      </c>
    </row>
    <row r="673" spans="1:5" x14ac:dyDescent="0.25">
      <c r="A673">
        <v>1672</v>
      </c>
      <c r="B673" s="5">
        <v>44842</v>
      </c>
      <c r="C673">
        <v>1</v>
      </c>
      <c r="D673">
        <v>3</v>
      </c>
      <c r="E673">
        <v>4</v>
      </c>
    </row>
    <row r="674" spans="1:5" x14ac:dyDescent="0.25">
      <c r="A674">
        <v>1673</v>
      </c>
      <c r="B674" s="5">
        <v>44792</v>
      </c>
      <c r="C674">
        <v>3</v>
      </c>
      <c r="D674">
        <v>5</v>
      </c>
      <c r="E674">
        <v>5</v>
      </c>
    </row>
    <row r="675" spans="1:5" x14ac:dyDescent="0.25">
      <c r="A675">
        <v>1674</v>
      </c>
      <c r="B675" s="5">
        <v>44838</v>
      </c>
      <c r="C675">
        <v>1</v>
      </c>
      <c r="D675">
        <v>5</v>
      </c>
      <c r="E675">
        <v>5</v>
      </c>
    </row>
    <row r="676" spans="1:5" x14ac:dyDescent="0.25">
      <c r="A676">
        <v>1675</v>
      </c>
      <c r="B676" s="5">
        <v>44951</v>
      </c>
      <c r="C676">
        <v>4</v>
      </c>
      <c r="D676">
        <v>1</v>
      </c>
      <c r="E676">
        <v>4</v>
      </c>
    </row>
    <row r="677" spans="1:5" x14ac:dyDescent="0.25">
      <c r="A677">
        <v>1676</v>
      </c>
      <c r="B677" s="5">
        <v>45012</v>
      </c>
      <c r="C677">
        <v>2</v>
      </c>
      <c r="D677">
        <v>5</v>
      </c>
      <c r="E677">
        <v>1</v>
      </c>
    </row>
    <row r="678" spans="1:5" x14ac:dyDescent="0.25">
      <c r="A678">
        <v>1677</v>
      </c>
      <c r="B678" s="5">
        <v>44995</v>
      </c>
      <c r="C678">
        <v>5</v>
      </c>
      <c r="D678">
        <v>4</v>
      </c>
      <c r="E678">
        <v>5</v>
      </c>
    </row>
    <row r="679" spans="1:5" x14ac:dyDescent="0.25">
      <c r="A679">
        <v>1678</v>
      </c>
      <c r="B679" s="5">
        <v>45098</v>
      </c>
      <c r="C679">
        <v>2</v>
      </c>
      <c r="D679">
        <v>1</v>
      </c>
      <c r="E679">
        <v>1</v>
      </c>
    </row>
    <row r="680" spans="1:5" x14ac:dyDescent="0.25">
      <c r="A680">
        <v>1679</v>
      </c>
      <c r="B680" s="5">
        <v>45139</v>
      </c>
      <c r="C680">
        <v>5</v>
      </c>
      <c r="D680">
        <v>4</v>
      </c>
      <c r="E680">
        <v>3</v>
      </c>
    </row>
    <row r="681" spans="1:5" x14ac:dyDescent="0.25">
      <c r="A681">
        <v>1680</v>
      </c>
      <c r="B681" s="5">
        <v>44986</v>
      </c>
      <c r="C681">
        <v>5</v>
      </c>
      <c r="D681">
        <v>4</v>
      </c>
      <c r="E681">
        <v>5</v>
      </c>
    </row>
    <row r="682" spans="1:5" x14ac:dyDescent="0.25">
      <c r="A682">
        <v>1681</v>
      </c>
      <c r="B682" s="5">
        <v>45076</v>
      </c>
      <c r="C682">
        <v>2</v>
      </c>
      <c r="D682">
        <v>3</v>
      </c>
      <c r="E682">
        <v>4</v>
      </c>
    </row>
    <row r="683" spans="1:5" x14ac:dyDescent="0.25">
      <c r="A683">
        <v>1682</v>
      </c>
      <c r="B683" s="5">
        <v>45031</v>
      </c>
      <c r="C683">
        <v>5</v>
      </c>
      <c r="D683">
        <v>3</v>
      </c>
      <c r="E683">
        <v>4</v>
      </c>
    </row>
    <row r="684" spans="1:5" x14ac:dyDescent="0.25">
      <c r="A684">
        <v>1683</v>
      </c>
      <c r="B684" s="5">
        <v>44924</v>
      </c>
      <c r="C684">
        <v>2</v>
      </c>
      <c r="D684">
        <v>4</v>
      </c>
      <c r="E684">
        <v>4</v>
      </c>
    </row>
    <row r="685" spans="1:5" x14ac:dyDescent="0.25">
      <c r="A685">
        <v>1684</v>
      </c>
      <c r="B685" s="5">
        <v>44925</v>
      </c>
      <c r="C685">
        <v>2</v>
      </c>
      <c r="D685">
        <v>4</v>
      </c>
      <c r="E685">
        <v>3</v>
      </c>
    </row>
    <row r="686" spans="1:5" x14ac:dyDescent="0.25">
      <c r="A686">
        <v>1685</v>
      </c>
      <c r="B686" s="5">
        <v>44944</v>
      </c>
      <c r="C686">
        <v>1</v>
      </c>
      <c r="D686">
        <v>4</v>
      </c>
      <c r="E686">
        <v>2</v>
      </c>
    </row>
    <row r="687" spans="1:5" x14ac:dyDescent="0.25">
      <c r="A687">
        <v>1686</v>
      </c>
      <c r="B687" s="5">
        <v>44963</v>
      </c>
      <c r="C687">
        <v>2</v>
      </c>
      <c r="D687">
        <v>4</v>
      </c>
      <c r="E687">
        <v>2</v>
      </c>
    </row>
    <row r="688" spans="1:5" x14ac:dyDescent="0.25">
      <c r="A688">
        <v>1687</v>
      </c>
      <c r="B688" s="5">
        <v>45141</v>
      </c>
      <c r="C688">
        <v>3</v>
      </c>
      <c r="D688">
        <v>4</v>
      </c>
      <c r="E688">
        <v>5</v>
      </c>
    </row>
    <row r="689" spans="1:5" x14ac:dyDescent="0.25">
      <c r="A689">
        <v>1688</v>
      </c>
      <c r="B689" s="5">
        <v>44877</v>
      </c>
      <c r="C689">
        <v>1</v>
      </c>
      <c r="D689">
        <v>4</v>
      </c>
      <c r="E689">
        <v>5</v>
      </c>
    </row>
    <row r="690" spans="1:5" x14ac:dyDescent="0.25">
      <c r="A690">
        <v>1689</v>
      </c>
      <c r="B690" s="5">
        <v>45042</v>
      </c>
      <c r="C690">
        <v>5</v>
      </c>
      <c r="D690">
        <v>3</v>
      </c>
      <c r="E690">
        <v>5</v>
      </c>
    </row>
    <row r="691" spans="1:5" x14ac:dyDescent="0.25">
      <c r="A691">
        <v>1690</v>
      </c>
      <c r="B691" s="5">
        <v>44877</v>
      </c>
      <c r="C691">
        <v>3</v>
      </c>
      <c r="D691">
        <v>1</v>
      </c>
      <c r="E691">
        <v>5</v>
      </c>
    </row>
    <row r="692" spans="1:5" x14ac:dyDescent="0.25">
      <c r="A692">
        <v>1691</v>
      </c>
      <c r="B692" s="5">
        <v>44895</v>
      </c>
      <c r="C692">
        <v>3</v>
      </c>
      <c r="D692">
        <v>1</v>
      </c>
      <c r="E692">
        <v>2</v>
      </c>
    </row>
    <row r="693" spans="1:5" x14ac:dyDescent="0.25">
      <c r="A693">
        <v>1692</v>
      </c>
      <c r="B693" s="5">
        <v>45102</v>
      </c>
      <c r="C693">
        <v>2</v>
      </c>
      <c r="D693">
        <v>2</v>
      </c>
      <c r="E693">
        <v>1</v>
      </c>
    </row>
    <row r="694" spans="1:5" x14ac:dyDescent="0.25">
      <c r="A694">
        <v>1693</v>
      </c>
      <c r="B694" s="5">
        <v>44913</v>
      </c>
      <c r="C694">
        <v>3</v>
      </c>
      <c r="D694">
        <v>5</v>
      </c>
      <c r="E694">
        <v>1</v>
      </c>
    </row>
    <row r="695" spans="1:5" x14ac:dyDescent="0.25">
      <c r="A695">
        <v>1694</v>
      </c>
      <c r="B695" s="5">
        <v>44804</v>
      </c>
      <c r="C695">
        <v>3</v>
      </c>
      <c r="D695">
        <v>5</v>
      </c>
      <c r="E695">
        <v>3</v>
      </c>
    </row>
    <row r="696" spans="1:5" x14ac:dyDescent="0.25">
      <c r="A696">
        <v>1695</v>
      </c>
      <c r="B696" s="5">
        <v>45071</v>
      </c>
      <c r="C696">
        <v>3</v>
      </c>
      <c r="D696">
        <v>3</v>
      </c>
      <c r="E696">
        <v>3</v>
      </c>
    </row>
    <row r="697" spans="1:5" x14ac:dyDescent="0.25">
      <c r="A697">
        <v>1696</v>
      </c>
      <c r="B697" s="5">
        <v>45073</v>
      </c>
      <c r="C697">
        <v>4</v>
      </c>
      <c r="D697">
        <v>4</v>
      </c>
      <c r="E697">
        <v>1</v>
      </c>
    </row>
    <row r="698" spans="1:5" x14ac:dyDescent="0.25">
      <c r="A698">
        <v>1697</v>
      </c>
      <c r="B698" s="5">
        <v>44849</v>
      </c>
      <c r="C698">
        <v>1</v>
      </c>
      <c r="D698">
        <v>5</v>
      </c>
      <c r="E698">
        <v>2</v>
      </c>
    </row>
    <row r="699" spans="1:5" x14ac:dyDescent="0.25">
      <c r="A699">
        <v>1698</v>
      </c>
      <c r="B699" s="5">
        <v>45006</v>
      </c>
      <c r="C699">
        <v>3</v>
      </c>
      <c r="D699">
        <v>5</v>
      </c>
      <c r="E699">
        <v>4</v>
      </c>
    </row>
    <row r="700" spans="1:5" x14ac:dyDescent="0.25">
      <c r="A700">
        <v>1699</v>
      </c>
      <c r="B700" s="5">
        <v>45041</v>
      </c>
      <c r="C700">
        <v>2</v>
      </c>
      <c r="D700">
        <v>4</v>
      </c>
      <c r="E700">
        <v>3</v>
      </c>
    </row>
    <row r="701" spans="1:5" x14ac:dyDescent="0.25">
      <c r="A701">
        <v>1700</v>
      </c>
      <c r="B701" s="5">
        <v>45050</v>
      </c>
      <c r="C701">
        <v>5</v>
      </c>
      <c r="D701">
        <v>2</v>
      </c>
      <c r="E701">
        <v>4</v>
      </c>
    </row>
    <row r="702" spans="1:5" x14ac:dyDescent="0.25">
      <c r="A702">
        <v>1701</v>
      </c>
      <c r="B702" s="5">
        <v>45045</v>
      </c>
      <c r="C702">
        <v>5</v>
      </c>
      <c r="D702">
        <v>3</v>
      </c>
      <c r="E702">
        <v>2</v>
      </c>
    </row>
    <row r="703" spans="1:5" x14ac:dyDescent="0.25">
      <c r="A703">
        <v>1702</v>
      </c>
      <c r="B703" s="5">
        <v>44946</v>
      </c>
      <c r="C703">
        <v>4</v>
      </c>
      <c r="D703">
        <v>1</v>
      </c>
      <c r="E703">
        <v>2</v>
      </c>
    </row>
    <row r="704" spans="1:5" x14ac:dyDescent="0.25">
      <c r="A704">
        <v>1703</v>
      </c>
      <c r="B704" s="5">
        <v>44973</v>
      </c>
      <c r="C704">
        <v>1</v>
      </c>
      <c r="D704">
        <v>1</v>
      </c>
      <c r="E704">
        <v>4</v>
      </c>
    </row>
    <row r="705" spans="1:5" x14ac:dyDescent="0.25">
      <c r="A705">
        <v>1704</v>
      </c>
      <c r="B705" s="5">
        <v>45022</v>
      </c>
      <c r="C705">
        <v>4</v>
      </c>
      <c r="D705">
        <v>4</v>
      </c>
      <c r="E705">
        <v>3</v>
      </c>
    </row>
    <row r="706" spans="1:5" x14ac:dyDescent="0.25">
      <c r="A706">
        <v>1705</v>
      </c>
      <c r="B706" s="5">
        <v>45018</v>
      </c>
      <c r="C706">
        <v>4</v>
      </c>
      <c r="D706">
        <v>4</v>
      </c>
      <c r="E706">
        <v>1</v>
      </c>
    </row>
    <row r="707" spans="1:5" x14ac:dyDescent="0.25">
      <c r="A707">
        <v>1706</v>
      </c>
      <c r="B707" s="5">
        <v>45096</v>
      </c>
      <c r="C707">
        <v>3</v>
      </c>
      <c r="D707">
        <v>2</v>
      </c>
      <c r="E707">
        <v>5</v>
      </c>
    </row>
    <row r="708" spans="1:5" x14ac:dyDescent="0.25">
      <c r="A708">
        <v>1707</v>
      </c>
      <c r="B708" s="5">
        <v>44855</v>
      </c>
      <c r="C708">
        <v>5</v>
      </c>
      <c r="D708">
        <v>4</v>
      </c>
      <c r="E708">
        <v>3</v>
      </c>
    </row>
    <row r="709" spans="1:5" x14ac:dyDescent="0.25">
      <c r="A709">
        <v>1708</v>
      </c>
      <c r="B709" s="5">
        <v>44955</v>
      </c>
      <c r="C709">
        <v>4</v>
      </c>
      <c r="D709">
        <v>5</v>
      </c>
      <c r="E709">
        <v>4</v>
      </c>
    </row>
    <row r="710" spans="1:5" x14ac:dyDescent="0.25">
      <c r="A710">
        <v>1709</v>
      </c>
      <c r="B710" s="5">
        <v>45056</v>
      </c>
      <c r="C710">
        <v>5</v>
      </c>
      <c r="D710">
        <v>4</v>
      </c>
      <c r="E710">
        <v>2</v>
      </c>
    </row>
    <row r="711" spans="1:5" x14ac:dyDescent="0.25">
      <c r="A711">
        <v>1710</v>
      </c>
      <c r="B711" s="5">
        <v>45110</v>
      </c>
      <c r="C711">
        <v>1</v>
      </c>
      <c r="D711">
        <v>2</v>
      </c>
      <c r="E711">
        <v>3</v>
      </c>
    </row>
    <row r="712" spans="1:5" x14ac:dyDescent="0.25">
      <c r="A712">
        <v>1711</v>
      </c>
      <c r="B712" s="5">
        <v>45051</v>
      </c>
      <c r="C712">
        <v>5</v>
      </c>
      <c r="D712">
        <v>1</v>
      </c>
      <c r="E712">
        <v>4</v>
      </c>
    </row>
    <row r="713" spans="1:5" x14ac:dyDescent="0.25">
      <c r="A713">
        <v>1712</v>
      </c>
      <c r="B713" s="5">
        <v>45058</v>
      </c>
      <c r="C713">
        <v>3</v>
      </c>
      <c r="D713">
        <v>2</v>
      </c>
      <c r="E713">
        <v>3</v>
      </c>
    </row>
    <row r="714" spans="1:5" x14ac:dyDescent="0.25">
      <c r="A714">
        <v>1713</v>
      </c>
      <c r="B714" s="5">
        <v>44845</v>
      </c>
      <c r="C714">
        <v>4</v>
      </c>
      <c r="D714">
        <v>4</v>
      </c>
      <c r="E714">
        <v>5</v>
      </c>
    </row>
    <row r="715" spans="1:5" x14ac:dyDescent="0.25">
      <c r="A715">
        <v>1714</v>
      </c>
      <c r="B715" s="5">
        <v>44984</v>
      </c>
      <c r="C715">
        <v>1</v>
      </c>
      <c r="D715">
        <v>2</v>
      </c>
      <c r="E715">
        <v>3</v>
      </c>
    </row>
    <row r="716" spans="1:5" x14ac:dyDescent="0.25">
      <c r="A716">
        <v>1715</v>
      </c>
      <c r="B716" s="5">
        <v>45032</v>
      </c>
      <c r="C716">
        <v>2</v>
      </c>
      <c r="D716">
        <v>2</v>
      </c>
      <c r="E716">
        <v>5</v>
      </c>
    </row>
    <row r="717" spans="1:5" x14ac:dyDescent="0.25">
      <c r="A717">
        <v>1716</v>
      </c>
      <c r="B717" s="5">
        <v>44941</v>
      </c>
      <c r="C717">
        <v>2</v>
      </c>
      <c r="D717">
        <v>1</v>
      </c>
      <c r="E717">
        <v>1</v>
      </c>
    </row>
    <row r="718" spans="1:5" x14ac:dyDescent="0.25">
      <c r="A718">
        <v>1717</v>
      </c>
      <c r="B718" s="5">
        <v>44991</v>
      </c>
      <c r="C718">
        <v>4</v>
      </c>
      <c r="D718">
        <v>2</v>
      </c>
      <c r="E718">
        <v>5</v>
      </c>
    </row>
    <row r="719" spans="1:5" x14ac:dyDescent="0.25">
      <c r="A719">
        <v>1718</v>
      </c>
      <c r="B719" s="5">
        <v>45126</v>
      </c>
      <c r="C719">
        <v>5</v>
      </c>
      <c r="D719">
        <v>4</v>
      </c>
      <c r="E719">
        <v>5</v>
      </c>
    </row>
    <row r="720" spans="1:5" x14ac:dyDescent="0.25">
      <c r="A720">
        <v>1719</v>
      </c>
      <c r="B720" s="5">
        <v>45014</v>
      </c>
      <c r="C720">
        <v>2</v>
      </c>
      <c r="D720">
        <v>3</v>
      </c>
      <c r="E720">
        <v>1</v>
      </c>
    </row>
    <row r="721" spans="1:5" x14ac:dyDescent="0.25">
      <c r="A721">
        <v>1720</v>
      </c>
      <c r="B721" s="5">
        <v>45117</v>
      </c>
      <c r="C721">
        <v>4</v>
      </c>
      <c r="D721">
        <v>3</v>
      </c>
      <c r="E721">
        <v>2</v>
      </c>
    </row>
    <row r="722" spans="1:5" x14ac:dyDescent="0.25">
      <c r="A722">
        <v>1721</v>
      </c>
      <c r="B722" s="5">
        <v>45107</v>
      </c>
      <c r="C722">
        <v>5</v>
      </c>
      <c r="D722">
        <v>4</v>
      </c>
      <c r="E722">
        <v>4</v>
      </c>
    </row>
    <row r="723" spans="1:5" x14ac:dyDescent="0.25">
      <c r="A723">
        <v>1722</v>
      </c>
      <c r="B723" s="5">
        <v>45001</v>
      </c>
      <c r="C723">
        <v>2</v>
      </c>
      <c r="D723">
        <v>2</v>
      </c>
      <c r="E723">
        <v>4</v>
      </c>
    </row>
    <row r="724" spans="1:5" x14ac:dyDescent="0.25">
      <c r="A724">
        <v>1723</v>
      </c>
      <c r="B724" s="5">
        <v>44820</v>
      </c>
      <c r="C724">
        <v>5</v>
      </c>
      <c r="D724">
        <v>1</v>
      </c>
      <c r="E724">
        <v>5</v>
      </c>
    </row>
    <row r="725" spans="1:5" x14ac:dyDescent="0.25">
      <c r="A725">
        <v>1724</v>
      </c>
      <c r="B725" s="5">
        <v>44826</v>
      </c>
      <c r="C725">
        <v>4</v>
      </c>
      <c r="D725">
        <v>2</v>
      </c>
      <c r="E725">
        <v>2</v>
      </c>
    </row>
    <row r="726" spans="1:5" x14ac:dyDescent="0.25">
      <c r="A726">
        <v>1725</v>
      </c>
      <c r="B726" s="5">
        <v>45025</v>
      </c>
      <c r="C726">
        <v>2</v>
      </c>
      <c r="D726">
        <v>4</v>
      </c>
      <c r="E726">
        <v>5</v>
      </c>
    </row>
    <row r="727" spans="1:5" x14ac:dyDescent="0.25">
      <c r="A727">
        <v>1726</v>
      </c>
      <c r="B727" s="5">
        <v>45091</v>
      </c>
      <c r="C727">
        <v>3</v>
      </c>
      <c r="D727">
        <v>5</v>
      </c>
      <c r="E727">
        <v>3</v>
      </c>
    </row>
    <row r="728" spans="1:5" x14ac:dyDescent="0.25">
      <c r="A728">
        <v>1727</v>
      </c>
      <c r="B728" s="5">
        <v>44917</v>
      </c>
      <c r="C728">
        <v>4</v>
      </c>
      <c r="D728">
        <v>2</v>
      </c>
      <c r="E728">
        <v>4</v>
      </c>
    </row>
    <row r="729" spans="1:5" x14ac:dyDescent="0.25">
      <c r="A729">
        <v>1728</v>
      </c>
      <c r="B729" s="5">
        <v>45139</v>
      </c>
      <c r="C729">
        <v>1</v>
      </c>
      <c r="D729">
        <v>4</v>
      </c>
      <c r="E729">
        <v>2</v>
      </c>
    </row>
    <row r="730" spans="1:5" x14ac:dyDescent="0.25">
      <c r="A730">
        <v>1729</v>
      </c>
      <c r="B730" s="5">
        <v>44972</v>
      </c>
      <c r="C730">
        <v>1</v>
      </c>
      <c r="D730">
        <v>1</v>
      </c>
      <c r="E730">
        <v>2</v>
      </c>
    </row>
    <row r="731" spans="1:5" x14ac:dyDescent="0.25">
      <c r="A731">
        <v>1730</v>
      </c>
      <c r="B731" s="5">
        <v>45110</v>
      </c>
      <c r="C731">
        <v>2</v>
      </c>
      <c r="D731">
        <v>4</v>
      </c>
      <c r="E731">
        <v>4</v>
      </c>
    </row>
    <row r="732" spans="1:5" x14ac:dyDescent="0.25">
      <c r="A732">
        <v>1731</v>
      </c>
      <c r="B732" s="5">
        <v>45100</v>
      </c>
      <c r="C732">
        <v>1</v>
      </c>
      <c r="D732">
        <v>4</v>
      </c>
      <c r="E732">
        <v>1</v>
      </c>
    </row>
    <row r="733" spans="1:5" x14ac:dyDescent="0.25">
      <c r="A733">
        <v>1732</v>
      </c>
      <c r="B733" s="5">
        <v>44858</v>
      </c>
      <c r="C733">
        <v>1</v>
      </c>
      <c r="D733">
        <v>5</v>
      </c>
      <c r="E733">
        <v>4</v>
      </c>
    </row>
    <row r="734" spans="1:5" x14ac:dyDescent="0.25">
      <c r="A734">
        <v>1733</v>
      </c>
      <c r="B734" s="5">
        <v>44860</v>
      </c>
      <c r="C734">
        <v>4</v>
      </c>
      <c r="D734">
        <v>5</v>
      </c>
      <c r="E734">
        <v>3</v>
      </c>
    </row>
    <row r="735" spans="1:5" x14ac:dyDescent="0.25">
      <c r="A735">
        <v>1734</v>
      </c>
      <c r="B735" s="5">
        <v>45020</v>
      </c>
      <c r="C735">
        <v>4</v>
      </c>
      <c r="D735">
        <v>1</v>
      </c>
      <c r="E735">
        <v>4</v>
      </c>
    </row>
    <row r="736" spans="1:5" x14ac:dyDescent="0.25">
      <c r="A736">
        <v>1735</v>
      </c>
      <c r="B736" s="5">
        <v>45056</v>
      </c>
      <c r="C736">
        <v>4</v>
      </c>
      <c r="D736">
        <v>4</v>
      </c>
      <c r="E736">
        <v>5</v>
      </c>
    </row>
    <row r="737" spans="1:5" x14ac:dyDescent="0.25">
      <c r="A737">
        <v>1736</v>
      </c>
      <c r="B737" s="5">
        <v>45037</v>
      </c>
      <c r="C737">
        <v>3</v>
      </c>
      <c r="D737">
        <v>1</v>
      </c>
      <c r="E737">
        <v>3</v>
      </c>
    </row>
    <row r="738" spans="1:5" x14ac:dyDescent="0.25">
      <c r="A738">
        <v>1737</v>
      </c>
      <c r="B738" s="5">
        <v>45015</v>
      </c>
      <c r="C738">
        <v>4</v>
      </c>
      <c r="D738">
        <v>5</v>
      </c>
      <c r="E738">
        <v>2</v>
      </c>
    </row>
    <row r="739" spans="1:5" x14ac:dyDescent="0.25">
      <c r="A739">
        <v>1738</v>
      </c>
      <c r="B739" s="5">
        <v>44878</v>
      </c>
      <c r="C739">
        <v>4</v>
      </c>
      <c r="D739">
        <v>1</v>
      </c>
      <c r="E739">
        <v>2</v>
      </c>
    </row>
    <row r="740" spans="1:5" x14ac:dyDescent="0.25">
      <c r="A740">
        <v>1739</v>
      </c>
      <c r="B740" s="5">
        <v>44844</v>
      </c>
      <c r="C740">
        <v>2</v>
      </c>
      <c r="D740">
        <v>5</v>
      </c>
      <c r="E740">
        <v>1</v>
      </c>
    </row>
    <row r="741" spans="1:5" x14ac:dyDescent="0.25">
      <c r="A741">
        <v>1740</v>
      </c>
      <c r="B741" s="5">
        <v>44824</v>
      </c>
      <c r="C741">
        <v>5</v>
      </c>
      <c r="D741">
        <v>4</v>
      </c>
      <c r="E741">
        <v>4</v>
      </c>
    </row>
    <row r="742" spans="1:5" x14ac:dyDescent="0.25">
      <c r="A742">
        <v>1741</v>
      </c>
      <c r="B742" s="5">
        <v>44795</v>
      </c>
      <c r="C742">
        <v>3</v>
      </c>
      <c r="D742">
        <v>4</v>
      </c>
      <c r="E742">
        <v>2</v>
      </c>
    </row>
    <row r="743" spans="1:5" x14ac:dyDescent="0.25">
      <c r="A743">
        <v>1742</v>
      </c>
      <c r="B743" s="5">
        <v>45066</v>
      </c>
      <c r="C743">
        <v>5</v>
      </c>
      <c r="D743">
        <v>5</v>
      </c>
      <c r="E743">
        <v>3</v>
      </c>
    </row>
    <row r="744" spans="1:5" x14ac:dyDescent="0.25">
      <c r="A744">
        <v>1743</v>
      </c>
      <c r="B744" s="5">
        <v>45036</v>
      </c>
      <c r="C744">
        <v>4</v>
      </c>
      <c r="D744">
        <v>1</v>
      </c>
      <c r="E744">
        <v>5</v>
      </c>
    </row>
    <row r="745" spans="1:5" x14ac:dyDescent="0.25">
      <c r="A745">
        <v>1744</v>
      </c>
      <c r="B745" s="5">
        <v>45048</v>
      </c>
      <c r="C745">
        <v>2</v>
      </c>
      <c r="D745">
        <v>1</v>
      </c>
      <c r="E745">
        <v>4</v>
      </c>
    </row>
    <row r="746" spans="1:5" x14ac:dyDescent="0.25">
      <c r="A746">
        <v>1745</v>
      </c>
      <c r="B746" s="5">
        <v>44879</v>
      </c>
      <c r="C746">
        <v>4</v>
      </c>
      <c r="D746">
        <v>4</v>
      </c>
      <c r="E746">
        <v>3</v>
      </c>
    </row>
    <row r="747" spans="1:5" x14ac:dyDescent="0.25">
      <c r="A747">
        <v>1746</v>
      </c>
      <c r="B747" s="5">
        <v>45097</v>
      </c>
      <c r="C747">
        <v>4</v>
      </c>
      <c r="D747">
        <v>3</v>
      </c>
      <c r="E747">
        <v>4</v>
      </c>
    </row>
    <row r="748" spans="1:5" x14ac:dyDescent="0.25">
      <c r="A748">
        <v>1747</v>
      </c>
      <c r="B748" s="5">
        <v>45013</v>
      </c>
      <c r="C748">
        <v>1</v>
      </c>
      <c r="D748">
        <v>4</v>
      </c>
      <c r="E748">
        <v>4</v>
      </c>
    </row>
    <row r="749" spans="1:5" x14ac:dyDescent="0.25">
      <c r="A749">
        <v>1748</v>
      </c>
      <c r="B749" s="5">
        <v>44969</v>
      </c>
      <c r="C749">
        <v>3</v>
      </c>
      <c r="D749">
        <v>2</v>
      </c>
      <c r="E749">
        <v>4</v>
      </c>
    </row>
    <row r="750" spans="1:5" x14ac:dyDescent="0.25">
      <c r="A750">
        <v>1749</v>
      </c>
      <c r="B750" s="5">
        <v>44778</v>
      </c>
      <c r="C750">
        <v>1</v>
      </c>
      <c r="D750">
        <v>4</v>
      </c>
      <c r="E750">
        <v>5</v>
      </c>
    </row>
    <row r="751" spans="1:5" x14ac:dyDescent="0.25">
      <c r="A751">
        <v>1750</v>
      </c>
      <c r="B751" s="5">
        <v>44878</v>
      </c>
      <c r="C751">
        <v>1</v>
      </c>
      <c r="D751">
        <v>2</v>
      </c>
      <c r="E751">
        <v>5</v>
      </c>
    </row>
    <row r="752" spans="1:5" x14ac:dyDescent="0.25">
      <c r="A752">
        <v>1751</v>
      </c>
      <c r="B752" s="5">
        <v>44797</v>
      </c>
      <c r="C752">
        <v>4</v>
      </c>
      <c r="D752">
        <v>4</v>
      </c>
      <c r="E752">
        <v>1</v>
      </c>
    </row>
    <row r="753" spans="1:5" x14ac:dyDescent="0.25">
      <c r="A753">
        <v>1752</v>
      </c>
      <c r="B753" s="5">
        <v>44906</v>
      </c>
      <c r="C753">
        <v>2</v>
      </c>
      <c r="D753">
        <v>1</v>
      </c>
      <c r="E753">
        <v>2</v>
      </c>
    </row>
    <row r="754" spans="1:5" x14ac:dyDescent="0.25">
      <c r="A754">
        <v>1753</v>
      </c>
      <c r="B754" s="5">
        <v>45076</v>
      </c>
      <c r="C754">
        <v>5</v>
      </c>
      <c r="D754">
        <v>3</v>
      </c>
      <c r="E754">
        <v>3</v>
      </c>
    </row>
    <row r="755" spans="1:5" x14ac:dyDescent="0.25">
      <c r="A755">
        <v>1754</v>
      </c>
      <c r="B755" s="5">
        <v>44924</v>
      </c>
      <c r="C755">
        <v>5</v>
      </c>
      <c r="D755">
        <v>5</v>
      </c>
      <c r="E755">
        <v>1</v>
      </c>
    </row>
    <row r="756" spans="1:5" x14ac:dyDescent="0.25">
      <c r="A756">
        <v>1755</v>
      </c>
      <c r="B756" s="5">
        <v>44851</v>
      </c>
      <c r="C756">
        <v>4</v>
      </c>
      <c r="D756">
        <v>1</v>
      </c>
      <c r="E756">
        <v>1</v>
      </c>
    </row>
    <row r="757" spans="1:5" x14ac:dyDescent="0.25">
      <c r="A757">
        <v>1756</v>
      </c>
      <c r="B757" s="5">
        <v>45104</v>
      </c>
      <c r="C757">
        <v>2</v>
      </c>
      <c r="D757">
        <v>4</v>
      </c>
      <c r="E757">
        <v>4</v>
      </c>
    </row>
    <row r="758" spans="1:5" x14ac:dyDescent="0.25">
      <c r="A758">
        <v>1757</v>
      </c>
      <c r="B758" s="5">
        <v>44791</v>
      </c>
      <c r="C758">
        <v>5</v>
      </c>
      <c r="D758">
        <v>4</v>
      </c>
      <c r="E758">
        <v>5</v>
      </c>
    </row>
    <row r="759" spans="1:5" x14ac:dyDescent="0.25">
      <c r="A759">
        <v>1758</v>
      </c>
      <c r="B759" s="5">
        <v>44791</v>
      </c>
      <c r="C759">
        <v>5</v>
      </c>
      <c r="D759">
        <v>3</v>
      </c>
      <c r="E759">
        <v>5</v>
      </c>
    </row>
    <row r="760" spans="1:5" x14ac:dyDescent="0.25">
      <c r="A760">
        <v>1759</v>
      </c>
      <c r="B760" s="5">
        <v>44820</v>
      </c>
      <c r="C760">
        <v>5</v>
      </c>
      <c r="D760">
        <v>2</v>
      </c>
      <c r="E760">
        <v>4</v>
      </c>
    </row>
    <row r="761" spans="1:5" x14ac:dyDescent="0.25">
      <c r="A761">
        <v>1760</v>
      </c>
      <c r="B761" s="5">
        <v>45001</v>
      </c>
      <c r="C761">
        <v>5</v>
      </c>
      <c r="D761">
        <v>3</v>
      </c>
      <c r="E761">
        <v>2</v>
      </c>
    </row>
    <row r="762" spans="1:5" x14ac:dyDescent="0.25">
      <c r="A762">
        <v>1761</v>
      </c>
      <c r="B762" s="5">
        <v>44977</v>
      </c>
      <c r="C762">
        <v>3</v>
      </c>
      <c r="D762">
        <v>2</v>
      </c>
      <c r="E762">
        <v>1</v>
      </c>
    </row>
    <row r="763" spans="1:5" x14ac:dyDescent="0.25">
      <c r="A763">
        <v>1762</v>
      </c>
      <c r="B763" s="5">
        <v>45004</v>
      </c>
      <c r="C763">
        <v>3</v>
      </c>
      <c r="D763">
        <v>3</v>
      </c>
      <c r="E763">
        <v>5</v>
      </c>
    </row>
    <row r="764" spans="1:5" x14ac:dyDescent="0.25">
      <c r="A764">
        <v>1763</v>
      </c>
      <c r="B764" s="5">
        <v>44791</v>
      </c>
      <c r="C764">
        <v>4</v>
      </c>
      <c r="D764">
        <v>2</v>
      </c>
      <c r="E764">
        <v>4</v>
      </c>
    </row>
    <row r="765" spans="1:5" x14ac:dyDescent="0.25">
      <c r="A765">
        <v>1764</v>
      </c>
      <c r="B765" s="5">
        <v>44998</v>
      </c>
      <c r="C765">
        <v>2</v>
      </c>
      <c r="D765">
        <v>3</v>
      </c>
      <c r="E765">
        <v>5</v>
      </c>
    </row>
    <row r="766" spans="1:5" x14ac:dyDescent="0.25">
      <c r="A766">
        <v>1765</v>
      </c>
      <c r="B766" s="5">
        <v>44919</v>
      </c>
      <c r="C766">
        <v>5</v>
      </c>
      <c r="D766">
        <v>5</v>
      </c>
      <c r="E766">
        <v>2</v>
      </c>
    </row>
    <row r="767" spans="1:5" x14ac:dyDescent="0.25">
      <c r="A767">
        <v>1766</v>
      </c>
      <c r="B767" s="5">
        <v>45069</v>
      </c>
      <c r="C767">
        <v>1</v>
      </c>
      <c r="D767">
        <v>5</v>
      </c>
      <c r="E767">
        <v>2</v>
      </c>
    </row>
    <row r="768" spans="1:5" x14ac:dyDescent="0.25">
      <c r="A768">
        <v>1767</v>
      </c>
      <c r="B768" s="5">
        <v>44782</v>
      </c>
      <c r="C768">
        <v>4</v>
      </c>
      <c r="D768">
        <v>1</v>
      </c>
      <c r="E768">
        <v>1</v>
      </c>
    </row>
    <row r="769" spans="1:5" x14ac:dyDescent="0.25">
      <c r="A769">
        <v>1768</v>
      </c>
      <c r="B769" s="5">
        <v>44968</v>
      </c>
      <c r="C769">
        <v>3</v>
      </c>
      <c r="D769">
        <v>3</v>
      </c>
      <c r="E769">
        <v>3</v>
      </c>
    </row>
    <row r="770" spans="1:5" x14ac:dyDescent="0.25">
      <c r="A770">
        <v>1769</v>
      </c>
      <c r="B770" s="5">
        <v>44967</v>
      </c>
      <c r="C770">
        <v>4</v>
      </c>
      <c r="D770">
        <v>3</v>
      </c>
      <c r="E770">
        <v>5</v>
      </c>
    </row>
    <row r="771" spans="1:5" x14ac:dyDescent="0.25">
      <c r="A771">
        <v>1770</v>
      </c>
      <c r="B771" s="5">
        <v>44981</v>
      </c>
      <c r="C771">
        <v>1</v>
      </c>
      <c r="D771">
        <v>3</v>
      </c>
      <c r="E771">
        <v>5</v>
      </c>
    </row>
    <row r="772" spans="1:5" x14ac:dyDescent="0.25">
      <c r="A772">
        <v>1771</v>
      </c>
      <c r="B772" s="5">
        <v>45080</v>
      </c>
      <c r="C772">
        <v>3</v>
      </c>
      <c r="D772">
        <v>2</v>
      </c>
      <c r="E772">
        <v>1</v>
      </c>
    </row>
    <row r="773" spans="1:5" x14ac:dyDescent="0.25">
      <c r="A773">
        <v>1772</v>
      </c>
      <c r="B773" s="5">
        <v>44927</v>
      </c>
      <c r="C773">
        <v>3</v>
      </c>
      <c r="D773">
        <v>4</v>
      </c>
      <c r="E773">
        <v>5</v>
      </c>
    </row>
    <row r="774" spans="1:5" x14ac:dyDescent="0.25">
      <c r="A774">
        <v>1773</v>
      </c>
      <c r="B774" s="5">
        <v>44885</v>
      </c>
      <c r="C774">
        <v>5</v>
      </c>
      <c r="D774">
        <v>5</v>
      </c>
      <c r="E774">
        <v>2</v>
      </c>
    </row>
    <row r="775" spans="1:5" x14ac:dyDescent="0.25">
      <c r="A775">
        <v>1774</v>
      </c>
      <c r="B775" s="5">
        <v>44904</v>
      </c>
      <c r="C775">
        <v>1</v>
      </c>
      <c r="D775">
        <v>1</v>
      </c>
      <c r="E775">
        <v>2</v>
      </c>
    </row>
    <row r="776" spans="1:5" x14ac:dyDescent="0.25">
      <c r="A776">
        <v>1775</v>
      </c>
      <c r="B776" s="5">
        <v>45056</v>
      </c>
      <c r="C776">
        <v>4</v>
      </c>
      <c r="D776">
        <v>2</v>
      </c>
      <c r="E776">
        <v>3</v>
      </c>
    </row>
    <row r="777" spans="1:5" x14ac:dyDescent="0.25">
      <c r="A777">
        <v>1776</v>
      </c>
      <c r="B777" s="5">
        <v>44942</v>
      </c>
      <c r="C777">
        <v>3</v>
      </c>
      <c r="D777">
        <v>2</v>
      </c>
      <c r="E777">
        <v>3</v>
      </c>
    </row>
    <row r="778" spans="1:5" x14ac:dyDescent="0.25">
      <c r="A778">
        <v>1777</v>
      </c>
      <c r="B778" s="5">
        <v>44959</v>
      </c>
      <c r="C778">
        <v>1</v>
      </c>
      <c r="D778">
        <v>3</v>
      </c>
      <c r="E778">
        <v>1</v>
      </c>
    </row>
    <row r="779" spans="1:5" x14ac:dyDescent="0.25">
      <c r="A779">
        <v>1778</v>
      </c>
      <c r="B779" s="5">
        <v>44884</v>
      </c>
      <c r="C779">
        <v>3</v>
      </c>
      <c r="D779">
        <v>5</v>
      </c>
      <c r="E779">
        <v>4</v>
      </c>
    </row>
    <row r="780" spans="1:5" x14ac:dyDescent="0.25">
      <c r="A780">
        <v>1779</v>
      </c>
      <c r="B780" s="5">
        <v>44795</v>
      </c>
      <c r="C780">
        <v>5</v>
      </c>
      <c r="D780">
        <v>3</v>
      </c>
      <c r="E780">
        <v>4</v>
      </c>
    </row>
    <row r="781" spans="1:5" x14ac:dyDescent="0.25">
      <c r="A781">
        <v>1780</v>
      </c>
      <c r="B781" s="5">
        <v>45080</v>
      </c>
      <c r="C781">
        <v>2</v>
      </c>
      <c r="D781">
        <v>3</v>
      </c>
      <c r="E781">
        <v>2</v>
      </c>
    </row>
    <row r="782" spans="1:5" x14ac:dyDescent="0.25">
      <c r="A782">
        <v>1781</v>
      </c>
      <c r="B782" s="5">
        <v>44831</v>
      </c>
      <c r="C782">
        <v>2</v>
      </c>
      <c r="D782">
        <v>2</v>
      </c>
      <c r="E782">
        <v>4</v>
      </c>
    </row>
    <row r="783" spans="1:5" x14ac:dyDescent="0.25">
      <c r="A783">
        <v>1782</v>
      </c>
      <c r="B783" s="5">
        <v>45114</v>
      </c>
      <c r="C783">
        <v>3</v>
      </c>
      <c r="D783">
        <v>4</v>
      </c>
      <c r="E783">
        <v>1</v>
      </c>
    </row>
    <row r="784" spans="1:5" x14ac:dyDescent="0.25">
      <c r="A784">
        <v>1783</v>
      </c>
      <c r="B784" s="5">
        <v>45037</v>
      </c>
      <c r="C784">
        <v>5</v>
      </c>
      <c r="D784">
        <v>2</v>
      </c>
      <c r="E784">
        <v>4</v>
      </c>
    </row>
    <row r="785" spans="1:5" x14ac:dyDescent="0.25">
      <c r="A785">
        <v>1784</v>
      </c>
      <c r="B785" s="5">
        <v>44980</v>
      </c>
      <c r="C785">
        <v>2</v>
      </c>
      <c r="D785">
        <v>3</v>
      </c>
      <c r="E785">
        <v>1</v>
      </c>
    </row>
    <row r="786" spans="1:5" x14ac:dyDescent="0.25">
      <c r="A786">
        <v>1785</v>
      </c>
      <c r="B786" s="5">
        <v>44781</v>
      </c>
      <c r="C786">
        <v>4</v>
      </c>
      <c r="D786">
        <v>4</v>
      </c>
      <c r="E786">
        <v>5</v>
      </c>
    </row>
    <row r="787" spans="1:5" x14ac:dyDescent="0.25">
      <c r="A787">
        <v>1786</v>
      </c>
      <c r="B787" s="5">
        <v>45080</v>
      </c>
      <c r="C787">
        <v>4</v>
      </c>
      <c r="D787">
        <v>2</v>
      </c>
      <c r="E787">
        <v>1</v>
      </c>
    </row>
    <row r="788" spans="1:5" x14ac:dyDescent="0.25">
      <c r="A788">
        <v>1787</v>
      </c>
      <c r="B788" s="5">
        <v>44980</v>
      </c>
      <c r="C788">
        <v>2</v>
      </c>
      <c r="D788">
        <v>5</v>
      </c>
      <c r="E788">
        <v>3</v>
      </c>
    </row>
    <row r="789" spans="1:5" x14ac:dyDescent="0.25">
      <c r="A789">
        <v>1788</v>
      </c>
      <c r="B789" s="5">
        <v>45142</v>
      </c>
      <c r="C789">
        <v>2</v>
      </c>
      <c r="D789">
        <v>5</v>
      </c>
      <c r="E789">
        <v>1</v>
      </c>
    </row>
    <row r="790" spans="1:5" x14ac:dyDescent="0.25">
      <c r="A790">
        <v>1789</v>
      </c>
      <c r="B790" s="5">
        <v>44841</v>
      </c>
      <c r="C790">
        <v>4</v>
      </c>
      <c r="D790">
        <v>3</v>
      </c>
      <c r="E790">
        <v>1</v>
      </c>
    </row>
    <row r="791" spans="1:5" x14ac:dyDescent="0.25">
      <c r="A791">
        <v>1790</v>
      </c>
      <c r="B791" s="5">
        <v>44845</v>
      </c>
      <c r="C791">
        <v>4</v>
      </c>
      <c r="D791">
        <v>5</v>
      </c>
      <c r="E791">
        <v>4</v>
      </c>
    </row>
    <row r="792" spans="1:5" x14ac:dyDescent="0.25">
      <c r="A792">
        <v>1791</v>
      </c>
      <c r="B792" s="5">
        <v>44822</v>
      </c>
      <c r="C792">
        <v>4</v>
      </c>
      <c r="D792">
        <v>5</v>
      </c>
      <c r="E792">
        <v>3</v>
      </c>
    </row>
    <row r="793" spans="1:5" x14ac:dyDescent="0.25">
      <c r="A793">
        <v>1792</v>
      </c>
      <c r="B793" s="5">
        <v>44816</v>
      </c>
      <c r="C793">
        <v>2</v>
      </c>
      <c r="D793">
        <v>3</v>
      </c>
      <c r="E793">
        <v>5</v>
      </c>
    </row>
    <row r="794" spans="1:5" x14ac:dyDescent="0.25">
      <c r="A794">
        <v>1793</v>
      </c>
      <c r="B794" s="5">
        <v>44808</v>
      </c>
      <c r="C794">
        <v>1</v>
      </c>
      <c r="D794">
        <v>1</v>
      </c>
      <c r="E794">
        <v>2</v>
      </c>
    </row>
    <row r="795" spans="1:5" x14ac:dyDescent="0.25">
      <c r="A795">
        <v>1794</v>
      </c>
      <c r="B795" s="5">
        <v>45063</v>
      </c>
      <c r="C795">
        <v>4</v>
      </c>
      <c r="D795">
        <v>4</v>
      </c>
      <c r="E795">
        <v>2</v>
      </c>
    </row>
    <row r="796" spans="1:5" x14ac:dyDescent="0.25">
      <c r="A796">
        <v>1795</v>
      </c>
      <c r="B796" s="5">
        <v>45087</v>
      </c>
      <c r="C796">
        <v>5</v>
      </c>
      <c r="D796">
        <v>1</v>
      </c>
      <c r="E796">
        <v>4</v>
      </c>
    </row>
    <row r="797" spans="1:5" x14ac:dyDescent="0.25">
      <c r="A797">
        <v>1796</v>
      </c>
      <c r="B797" s="5">
        <v>44888</v>
      </c>
      <c r="C797">
        <v>3</v>
      </c>
      <c r="D797">
        <v>5</v>
      </c>
      <c r="E797">
        <v>2</v>
      </c>
    </row>
    <row r="798" spans="1:5" x14ac:dyDescent="0.25">
      <c r="A798">
        <v>1797</v>
      </c>
      <c r="B798" s="5">
        <v>45049</v>
      </c>
      <c r="C798">
        <v>3</v>
      </c>
      <c r="D798">
        <v>3</v>
      </c>
      <c r="E798">
        <v>5</v>
      </c>
    </row>
    <row r="799" spans="1:5" x14ac:dyDescent="0.25">
      <c r="A799">
        <v>1798</v>
      </c>
      <c r="B799" s="5">
        <v>44953</v>
      </c>
      <c r="C799">
        <v>3</v>
      </c>
      <c r="D799">
        <v>2</v>
      </c>
      <c r="E799">
        <v>4</v>
      </c>
    </row>
    <row r="800" spans="1:5" x14ac:dyDescent="0.25">
      <c r="A800">
        <v>1799</v>
      </c>
      <c r="B800" s="5">
        <v>45044</v>
      </c>
      <c r="C800">
        <v>2</v>
      </c>
      <c r="D800">
        <v>5</v>
      </c>
      <c r="E800">
        <v>3</v>
      </c>
    </row>
    <row r="801" spans="1:5" x14ac:dyDescent="0.25">
      <c r="A801">
        <v>1800</v>
      </c>
      <c r="B801" s="5">
        <v>44960</v>
      </c>
      <c r="C801">
        <v>4</v>
      </c>
      <c r="D801">
        <v>3</v>
      </c>
      <c r="E801">
        <v>5</v>
      </c>
    </row>
    <row r="802" spans="1:5" x14ac:dyDescent="0.25">
      <c r="A802">
        <v>1801</v>
      </c>
      <c r="B802" s="5">
        <v>45079</v>
      </c>
      <c r="C802">
        <v>3</v>
      </c>
      <c r="D802">
        <v>4</v>
      </c>
      <c r="E802">
        <v>3</v>
      </c>
    </row>
    <row r="803" spans="1:5" x14ac:dyDescent="0.25">
      <c r="A803">
        <v>1802</v>
      </c>
      <c r="B803" s="5">
        <v>45067</v>
      </c>
      <c r="C803">
        <v>4</v>
      </c>
      <c r="D803">
        <v>2</v>
      </c>
      <c r="E803">
        <v>5</v>
      </c>
    </row>
    <row r="804" spans="1:5" x14ac:dyDescent="0.25">
      <c r="A804">
        <v>1803</v>
      </c>
      <c r="B804" s="5">
        <v>44945</v>
      </c>
      <c r="C804">
        <v>1</v>
      </c>
      <c r="D804">
        <v>3</v>
      </c>
      <c r="E804">
        <v>1</v>
      </c>
    </row>
    <row r="805" spans="1:5" x14ac:dyDescent="0.25">
      <c r="A805">
        <v>1804</v>
      </c>
      <c r="B805" s="5">
        <v>45030</v>
      </c>
      <c r="C805">
        <v>3</v>
      </c>
      <c r="D805">
        <v>3</v>
      </c>
      <c r="E805">
        <v>5</v>
      </c>
    </row>
    <row r="806" spans="1:5" x14ac:dyDescent="0.25">
      <c r="A806">
        <v>1805</v>
      </c>
      <c r="B806" s="5">
        <v>45116</v>
      </c>
      <c r="C806">
        <v>3</v>
      </c>
      <c r="D806">
        <v>3</v>
      </c>
      <c r="E806">
        <v>1</v>
      </c>
    </row>
    <row r="807" spans="1:5" x14ac:dyDescent="0.25">
      <c r="A807">
        <v>1806</v>
      </c>
      <c r="B807" s="5">
        <v>44778</v>
      </c>
      <c r="C807">
        <v>1</v>
      </c>
      <c r="D807">
        <v>2</v>
      </c>
      <c r="E807">
        <v>5</v>
      </c>
    </row>
    <row r="808" spans="1:5" x14ac:dyDescent="0.25">
      <c r="A808">
        <v>1807</v>
      </c>
      <c r="B808" s="5">
        <v>44960</v>
      </c>
      <c r="C808">
        <v>1</v>
      </c>
      <c r="D808">
        <v>4</v>
      </c>
      <c r="E808">
        <v>4</v>
      </c>
    </row>
    <row r="809" spans="1:5" x14ac:dyDescent="0.25">
      <c r="A809">
        <v>1808</v>
      </c>
      <c r="B809" s="5">
        <v>45041</v>
      </c>
      <c r="C809">
        <v>5</v>
      </c>
      <c r="D809">
        <v>2</v>
      </c>
      <c r="E809">
        <v>4</v>
      </c>
    </row>
    <row r="810" spans="1:5" x14ac:dyDescent="0.25">
      <c r="A810">
        <v>1809</v>
      </c>
      <c r="B810" s="5">
        <v>45023</v>
      </c>
      <c r="C810">
        <v>5</v>
      </c>
      <c r="D810">
        <v>2</v>
      </c>
      <c r="E810">
        <v>1</v>
      </c>
    </row>
    <row r="811" spans="1:5" x14ac:dyDescent="0.25">
      <c r="A811">
        <v>1810</v>
      </c>
      <c r="B811" s="5">
        <v>45113</v>
      </c>
      <c r="C811">
        <v>5</v>
      </c>
      <c r="D811">
        <v>1</v>
      </c>
      <c r="E811">
        <v>4</v>
      </c>
    </row>
    <row r="812" spans="1:5" x14ac:dyDescent="0.25">
      <c r="A812">
        <v>1811</v>
      </c>
      <c r="B812" s="5">
        <v>44815</v>
      </c>
      <c r="C812">
        <v>2</v>
      </c>
      <c r="D812">
        <v>5</v>
      </c>
      <c r="E812">
        <v>1</v>
      </c>
    </row>
    <row r="813" spans="1:5" x14ac:dyDescent="0.25">
      <c r="A813">
        <v>1812</v>
      </c>
      <c r="B813" s="5">
        <v>44900</v>
      </c>
      <c r="C813">
        <v>4</v>
      </c>
      <c r="D813">
        <v>2</v>
      </c>
      <c r="E813">
        <v>5</v>
      </c>
    </row>
    <row r="814" spans="1:5" x14ac:dyDescent="0.25">
      <c r="A814">
        <v>1813</v>
      </c>
      <c r="B814" s="5">
        <v>45080</v>
      </c>
      <c r="C814">
        <v>3</v>
      </c>
      <c r="D814">
        <v>5</v>
      </c>
      <c r="E814">
        <v>3</v>
      </c>
    </row>
    <row r="815" spans="1:5" x14ac:dyDescent="0.25">
      <c r="A815">
        <v>1814</v>
      </c>
      <c r="B815" s="5">
        <v>45031</v>
      </c>
      <c r="C815">
        <v>3</v>
      </c>
      <c r="D815">
        <v>3</v>
      </c>
      <c r="E815">
        <v>1</v>
      </c>
    </row>
    <row r="816" spans="1:5" x14ac:dyDescent="0.25">
      <c r="A816">
        <v>1815</v>
      </c>
      <c r="B816" s="5">
        <v>44857</v>
      </c>
      <c r="C816">
        <v>1</v>
      </c>
      <c r="D816">
        <v>4</v>
      </c>
      <c r="E816">
        <v>5</v>
      </c>
    </row>
    <row r="817" spans="1:5" x14ac:dyDescent="0.25">
      <c r="A817">
        <v>1816</v>
      </c>
      <c r="B817" s="5">
        <v>45019</v>
      </c>
      <c r="C817">
        <v>4</v>
      </c>
      <c r="D817">
        <v>3</v>
      </c>
      <c r="E817">
        <v>1</v>
      </c>
    </row>
    <row r="818" spans="1:5" x14ac:dyDescent="0.25">
      <c r="A818">
        <v>1817</v>
      </c>
      <c r="B818" s="5">
        <v>44985</v>
      </c>
      <c r="C818">
        <v>3</v>
      </c>
      <c r="D818">
        <v>1</v>
      </c>
      <c r="E818">
        <v>5</v>
      </c>
    </row>
    <row r="819" spans="1:5" x14ac:dyDescent="0.25">
      <c r="A819">
        <v>1818</v>
      </c>
      <c r="B819" s="5">
        <v>45102</v>
      </c>
      <c r="C819">
        <v>3</v>
      </c>
      <c r="D819">
        <v>1</v>
      </c>
      <c r="E819">
        <v>3</v>
      </c>
    </row>
    <row r="820" spans="1:5" x14ac:dyDescent="0.25">
      <c r="A820">
        <v>1819</v>
      </c>
      <c r="B820" s="5">
        <v>44906</v>
      </c>
      <c r="C820">
        <v>3</v>
      </c>
      <c r="D820">
        <v>1</v>
      </c>
      <c r="E820">
        <v>1</v>
      </c>
    </row>
    <row r="821" spans="1:5" x14ac:dyDescent="0.25">
      <c r="A821">
        <v>1820</v>
      </c>
      <c r="B821" s="5">
        <v>45008</v>
      </c>
      <c r="C821">
        <v>5</v>
      </c>
      <c r="D821">
        <v>4</v>
      </c>
      <c r="E821">
        <v>3</v>
      </c>
    </row>
    <row r="822" spans="1:5" x14ac:dyDescent="0.25">
      <c r="A822">
        <v>1821</v>
      </c>
      <c r="B822" s="5">
        <v>44868</v>
      </c>
      <c r="C822">
        <v>1</v>
      </c>
      <c r="D822">
        <v>2</v>
      </c>
      <c r="E822">
        <v>1</v>
      </c>
    </row>
    <row r="823" spans="1:5" x14ac:dyDescent="0.25">
      <c r="A823">
        <v>1822</v>
      </c>
      <c r="B823" s="5">
        <v>44800</v>
      </c>
      <c r="C823">
        <v>5</v>
      </c>
      <c r="D823">
        <v>2</v>
      </c>
      <c r="E823">
        <v>2</v>
      </c>
    </row>
    <row r="824" spans="1:5" x14ac:dyDescent="0.25">
      <c r="A824">
        <v>1823</v>
      </c>
      <c r="B824" s="5">
        <v>45058</v>
      </c>
      <c r="C824">
        <v>4</v>
      </c>
      <c r="D824">
        <v>4</v>
      </c>
      <c r="E824">
        <v>3</v>
      </c>
    </row>
    <row r="825" spans="1:5" x14ac:dyDescent="0.25">
      <c r="A825">
        <v>1824</v>
      </c>
      <c r="B825" s="5">
        <v>45000</v>
      </c>
      <c r="C825">
        <v>3</v>
      </c>
      <c r="D825">
        <v>1</v>
      </c>
      <c r="E825">
        <v>1</v>
      </c>
    </row>
    <row r="826" spans="1:5" x14ac:dyDescent="0.25">
      <c r="A826">
        <v>1825</v>
      </c>
      <c r="B826" s="5">
        <v>44861</v>
      </c>
      <c r="C826">
        <v>1</v>
      </c>
      <c r="D826">
        <v>3</v>
      </c>
      <c r="E826">
        <v>3</v>
      </c>
    </row>
    <row r="827" spans="1:5" x14ac:dyDescent="0.25">
      <c r="A827">
        <v>1826</v>
      </c>
      <c r="B827" s="5">
        <v>44832</v>
      </c>
      <c r="C827">
        <v>3</v>
      </c>
      <c r="D827">
        <v>2</v>
      </c>
      <c r="E827">
        <v>5</v>
      </c>
    </row>
    <row r="828" spans="1:5" x14ac:dyDescent="0.25">
      <c r="A828">
        <v>1827</v>
      </c>
      <c r="B828" s="5">
        <v>44829</v>
      </c>
      <c r="C828">
        <v>1</v>
      </c>
      <c r="D828">
        <v>3</v>
      </c>
      <c r="E828">
        <v>5</v>
      </c>
    </row>
    <row r="829" spans="1:5" x14ac:dyDescent="0.25">
      <c r="A829">
        <v>1828</v>
      </c>
      <c r="B829" s="5">
        <v>44892</v>
      </c>
      <c r="C829">
        <v>3</v>
      </c>
      <c r="D829">
        <v>3</v>
      </c>
      <c r="E829">
        <v>2</v>
      </c>
    </row>
    <row r="830" spans="1:5" x14ac:dyDescent="0.25">
      <c r="A830">
        <v>1829</v>
      </c>
      <c r="B830" s="5">
        <v>44792</v>
      </c>
      <c r="C830">
        <v>2</v>
      </c>
      <c r="D830">
        <v>1</v>
      </c>
      <c r="E830">
        <v>2</v>
      </c>
    </row>
    <row r="831" spans="1:5" x14ac:dyDescent="0.25">
      <c r="A831">
        <v>1830</v>
      </c>
      <c r="B831" s="5">
        <v>45119</v>
      </c>
      <c r="C831">
        <v>1</v>
      </c>
      <c r="D831">
        <v>4</v>
      </c>
      <c r="E831">
        <v>1</v>
      </c>
    </row>
    <row r="832" spans="1:5" x14ac:dyDescent="0.25">
      <c r="A832">
        <v>1831</v>
      </c>
      <c r="B832" s="5">
        <v>45010</v>
      </c>
      <c r="C832">
        <v>2</v>
      </c>
      <c r="D832">
        <v>2</v>
      </c>
      <c r="E832">
        <v>2</v>
      </c>
    </row>
    <row r="833" spans="1:5" x14ac:dyDescent="0.25">
      <c r="A833">
        <v>1832</v>
      </c>
      <c r="B833" s="5">
        <v>44779</v>
      </c>
      <c r="C833">
        <v>1</v>
      </c>
      <c r="D833">
        <v>2</v>
      </c>
      <c r="E833">
        <v>4</v>
      </c>
    </row>
    <row r="834" spans="1:5" x14ac:dyDescent="0.25">
      <c r="A834">
        <v>1833</v>
      </c>
      <c r="B834" s="5">
        <v>44949</v>
      </c>
      <c r="C834">
        <v>4</v>
      </c>
      <c r="D834">
        <v>3</v>
      </c>
      <c r="E834">
        <v>2</v>
      </c>
    </row>
    <row r="835" spans="1:5" x14ac:dyDescent="0.25">
      <c r="A835">
        <v>1834</v>
      </c>
      <c r="B835" s="5">
        <v>44903</v>
      </c>
      <c r="C835">
        <v>4</v>
      </c>
      <c r="D835">
        <v>5</v>
      </c>
      <c r="E835">
        <v>1</v>
      </c>
    </row>
    <row r="836" spans="1:5" x14ac:dyDescent="0.25">
      <c r="A836">
        <v>1835</v>
      </c>
      <c r="B836" s="5">
        <v>45027</v>
      </c>
      <c r="C836">
        <v>5</v>
      </c>
      <c r="D836">
        <v>2</v>
      </c>
      <c r="E836">
        <v>2</v>
      </c>
    </row>
    <row r="837" spans="1:5" x14ac:dyDescent="0.25">
      <c r="A837">
        <v>1836</v>
      </c>
      <c r="B837" s="5">
        <v>44840</v>
      </c>
      <c r="C837">
        <v>1</v>
      </c>
      <c r="D837">
        <v>4</v>
      </c>
      <c r="E837">
        <v>3</v>
      </c>
    </row>
    <row r="838" spans="1:5" x14ac:dyDescent="0.25">
      <c r="A838">
        <v>1837</v>
      </c>
      <c r="B838" s="5">
        <v>44927</v>
      </c>
      <c r="C838">
        <v>1</v>
      </c>
      <c r="D838">
        <v>3</v>
      </c>
      <c r="E838">
        <v>3</v>
      </c>
    </row>
    <row r="839" spans="1:5" x14ac:dyDescent="0.25">
      <c r="A839">
        <v>1838</v>
      </c>
      <c r="B839" s="5">
        <v>45108</v>
      </c>
      <c r="C839">
        <v>2</v>
      </c>
      <c r="D839">
        <v>1</v>
      </c>
      <c r="E839">
        <v>1</v>
      </c>
    </row>
    <row r="840" spans="1:5" x14ac:dyDescent="0.25">
      <c r="A840">
        <v>1839</v>
      </c>
      <c r="B840" s="5">
        <v>45044</v>
      </c>
      <c r="C840">
        <v>3</v>
      </c>
      <c r="D840">
        <v>3</v>
      </c>
      <c r="E840">
        <v>3</v>
      </c>
    </row>
    <row r="841" spans="1:5" x14ac:dyDescent="0.25">
      <c r="A841">
        <v>1840</v>
      </c>
      <c r="B841" s="5">
        <v>44797</v>
      </c>
      <c r="C841">
        <v>5</v>
      </c>
      <c r="D841">
        <v>1</v>
      </c>
      <c r="E841">
        <v>4</v>
      </c>
    </row>
    <row r="842" spans="1:5" x14ac:dyDescent="0.25">
      <c r="A842">
        <v>1841</v>
      </c>
      <c r="B842" s="5">
        <v>45015</v>
      </c>
      <c r="C842">
        <v>3</v>
      </c>
      <c r="D842">
        <v>5</v>
      </c>
      <c r="E842">
        <v>3</v>
      </c>
    </row>
    <row r="843" spans="1:5" x14ac:dyDescent="0.25">
      <c r="A843">
        <v>1842</v>
      </c>
      <c r="B843" s="5">
        <v>44902</v>
      </c>
      <c r="C843">
        <v>1</v>
      </c>
      <c r="D843">
        <v>4</v>
      </c>
      <c r="E843">
        <v>4</v>
      </c>
    </row>
    <row r="844" spans="1:5" x14ac:dyDescent="0.25">
      <c r="A844">
        <v>1843</v>
      </c>
      <c r="B844" s="5">
        <v>45138</v>
      </c>
      <c r="C844">
        <v>1</v>
      </c>
      <c r="D844">
        <v>5</v>
      </c>
      <c r="E844">
        <v>4</v>
      </c>
    </row>
    <row r="845" spans="1:5" x14ac:dyDescent="0.25">
      <c r="A845">
        <v>1844</v>
      </c>
      <c r="B845" s="5">
        <v>44915</v>
      </c>
      <c r="C845">
        <v>2</v>
      </c>
      <c r="D845">
        <v>1</v>
      </c>
      <c r="E845">
        <v>4</v>
      </c>
    </row>
    <row r="846" spans="1:5" x14ac:dyDescent="0.25">
      <c r="A846">
        <v>1845</v>
      </c>
      <c r="B846" s="5">
        <v>45095</v>
      </c>
      <c r="C846">
        <v>1</v>
      </c>
      <c r="D846">
        <v>2</v>
      </c>
      <c r="E846">
        <v>5</v>
      </c>
    </row>
    <row r="847" spans="1:5" x14ac:dyDescent="0.25">
      <c r="A847">
        <v>1846</v>
      </c>
      <c r="B847" s="5">
        <v>45098</v>
      </c>
      <c r="C847">
        <v>5</v>
      </c>
      <c r="D847">
        <v>4</v>
      </c>
      <c r="E847">
        <v>1</v>
      </c>
    </row>
    <row r="848" spans="1:5" x14ac:dyDescent="0.25">
      <c r="A848">
        <v>1847</v>
      </c>
      <c r="B848" s="5">
        <v>44888</v>
      </c>
      <c r="C848">
        <v>5</v>
      </c>
      <c r="D848">
        <v>2</v>
      </c>
      <c r="E848">
        <v>3</v>
      </c>
    </row>
    <row r="849" spans="1:5" x14ac:dyDescent="0.25">
      <c r="A849">
        <v>1848</v>
      </c>
      <c r="B849" s="5">
        <v>45026</v>
      </c>
      <c r="C849">
        <v>2</v>
      </c>
      <c r="D849">
        <v>4</v>
      </c>
      <c r="E849">
        <v>5</v>
      </c>
    </row>
    <row r="850" spans="1:5" x14ac:dyDescent="0.25">
      <c r="A850">
        <v>1849</v>
      </c>
      <c r="B850" s="5">
        <v>44824</v>
      </c>
      <c r="C850">
        <v>2</v>
      </c>
      <c r="D850">
        <v>4</v>
      </c>
      <c r="E850">
        <v>4</v>
      </c>
    </row>
    <row r="851" spans="1:5" x14ac:dyDescent="0.25">
      <c r="A851">
        <v>1850</v>
      </c>
      <c r="B851" s="5">
        <v>45055</v>
      </c>
      <c r="C851">
        <v>3</v>
      </c>
      <c r="D851">
        <v>1</v>
      </c>
      <c r="E851">
        <v>2</v>
      </c>
    </row>
    <row r="852" spans="1:5" x14ac:dyDescent="0.25">
      <c r="A852">
        <v>1851</v>
      </c>
      <c r="B852" s="5">
        <v>44986</v>
      </c>
      <c r="C852">
        <v>1</v>
      </c>
      <c r="D852">
        <v>1</v>
      </c>
      <c r="E852">
        <v>4</v>
      </c>
    </row>
    <row r="853" spans="1:5" x14ac:dyDescent="0.25">
      <c r="A853">
        <v>1852</v>
      </c>
      <c r="B853" s="5">
        <v>45048</v>
      </c>
      <c r="C853">
        <v>3</v>
      </c>
      <c r="D853">
        <v>4</v>
      </c>
      <c r="E853">
        <v>1</v>
      </c>
    </row>
    <row r="854" spans="1:5" x14ac:dyDescent="0.25">
      <c r="A854">
        <v>1853</v>
      </c>
      <c r="B854" s="5">
        <v>44800</v>
      </c>
      <c r="C854">
        <v>4</v>
      </c>
      <c r="D854">
        <v>3</v>
      </c>
      <c r="E854">
        <v>5</v>
      </c>
    </row>
    <row r="855" spans="1:5" x14ac:dyDescent="0.25">
      <c r="A855">
        <v>1854</v>
      </c>
      <c r="B855" s="5">
        <v>45136</v>
      </c>
      <c r="C855">
        <v>1</v>
      </c>
      <c r="D855">
        <v>2</v>
      </c>
      <c r="E855">
        <v>5</v>
      </c>
    </row>
    <row r="856" spans="1:5" x14ac:dyDescent="0.25">
      <c r="A856">
        <v>1855</v>
      </c>
      <c r="B856" s="5">
        <v>44957</v>
      </c>
      <c r="C856">
        <v>3</v>
      </c>
      <c r="D856">
        <v>3</v>
      </c>
      <c r="E856">
        <v>3</v>
      </c>
    </row>
    <row r="857" spans="1:5" x14ac:dyDescent="0.25">
      <c r="A857">
        <v>1856</v>
      </c>
      <c r="B857" s="5">
        <v>44999</v>
      </c>
      <c r="C857">
        <v>2</v>
      </c>
      <c r="D857">
        <v>3</v>
      </c>
      <c r="E857">
        <v>3</v>
      </c>
    </row>
    <row r="858" spans="1:5" x14ac:dyDescent="0.25">
      <c r="A858">
        <v>1857</v>
      </c>
      <c r="B858" s="5">
        <v>44794</v>
      </c>
      <c r="C858">
        <v>1</v>
      </c>
      <c r="D858">
        <v>4</v>
      </c>
      <c r="E858">
        <v>1</v>
      </c>
    </row>
    <row r="859" spans="1:5" x14ac:dyDescent="0.25">
      <c r="A859">
        <v>1858</v>
      </c>
      <c r="B859" s="5">
        <v>44860</v>
      </c>
      <c r="C859">
        <v>2</v>
      </c>
      <c r="D859">
        <v>4</v>
      </c>
      <c r="E859">
        <v>1</v>
      </c>
    </row>
    <row r="860" spans="1:5" x14ac:dyDescent="0.25">
      <c r="A860">
        <v>1859</v>
      </c>
      <c r="B860" s="5">
        <v>44974</v>
      </c>
      <c r="C860">
        <v>4</v>
      </c>
      <c r="D860">
        <v>2</v>
      </c>
      <c r="E860">
        <v>5</v>
      </c>
    </row>
    <row r="861" spans="1:5" x14ac:dyDescent="0.25">
      <c r="A861">
        <v>1860</v>
      </c>
      <c r="B861" s="5">
        <v>45006</v>
      </c>
      <c r="C861">
        <v>1</v>
      </c>
      <c r="D861">
        <v>4</v>
      </c>
      <c r="E861">
        <v>3</v>
      </c>
    </row>
    <row r="862" spans="1:5" x14ac:dyDescent="0.25">
      <c r="A862">
        <v>1861</v>
      </c>
      <c r="B862" s="5">
        <v>44826</v>
      </c>
      <c r="C862">
        <v>1</v>
      </c>
      <c r="D862">
        <v>2</v>
      </c>
      <c r="E862">
        <v>4</v>
      </c>
    </row>
    <row r="863" spans="1:5" x14ac:dyDescent="0.25">
      <c r="A863">
        <v>1862</v>
      </c>
      <c r="B863" s="5">
        <v>44996</v>
      </c>
      <c r="C863">
        <v>5</v>
      </c>
      <c r="D863">
        <v>4</v>
      </c>
      <c r="E863">
        <v>4</v>
      </c>
    </row>
    <row r="864" spans="1:5" x14ac:dyDescent="0.25">
      <c r="A864">
        <v>1863</v>
      </c>
      <c r="B864" s="5">
        <v>45111</v>
      </c>
      <c r="C864">
        <v>5</v>
      </c>
      <c r="D864">
        <v>2</v>
      </c>
      <c r="E864">
        <v>2</v>
      </c>
    </row>
    <row r="865" spans="1:5" x14ac:dyDescent="0.25">
      <c r="A865">
        <v>1864</v>
      </c>
      <c r="B865" s="5">
        <v>44905</v>
      </c>
      <c r="C865">
        <v>3</v>
      </c>
      <c r="D865">
        <v>2</v>
      </c>
      <c r="E865">
        <v>1</v>
      </c>
    </row>
    <row r="866" spans="1:5" x14ac:dyDescent="0.25">
      <c r="A866">
        <v>1865</v>
      </c>
      <c r="B866" s="5">
        <v>44938</v>
      </c>
      <c r="C866">
        <v>1</v>
      </c>
      <c r="D866">
        <v>3</v>
      </c>
      <c r="E866">
        <v>4</v>
      </c>
    </row>
    <row r="867" spans="1:5" x14ac:dyDescent="0.25">
      <c r="A867">
        <v>1866</v>
      </c>
      <c r="B867" s="5">
        <v>44846</v>
      </c>
      <c r="C867">
        <v>3</v>
      </c>
      <c r="D867">
        <v>5</v>
      </c>
      <c r="E867">
        <v>2</v>
      </c>
    </row>
    <row r="868" spans="1:5" x14ac:dyDescent="0.25">
      <c r="A868">
        <v>1867</v>
      </c>
      <c r="B868" s="5">
        <v>45054</v>
      </c>
      <c r="C868">
        <v>1</v>
      </c>
      <c r="D868">
        <v>5</v>
      </c>
      <c r="E868">
        <v>2</v>
      </c>
    </row>
    <row r="869" spans="1:5" x14ac:dyDescent="0.25">
      <c r="A869">
        <v>1868</v>
      </c>
      <c r="B869" s="5">
        <v>44983</v>
      </c>
      <c r="C869">
        <v>5</v>
      </c>
      <c r="D869">
        <v>3</v>
      </c>
      <c r="E869">
        <v>3</v>
      </c>
    </row>
    <row r="870" spans="1:5" x14ac:dyDescent="0.25">
      <c r="A870">
        <v>1869</v>
      </c>
      <c r="B870" s="5">
        <v>44804</v>
      </c>
      <c r="C870">
        <v>1</v>
      </c>
      <c r="D870">
        <v>2</v>
      </c>
      <c r="E870">
        <v>3</v>
      </c>
    </row>
    <row r="871" spans="1:5" x14ac:dyDescent="0.25">
      <c r="A871">
        <v>1870</v>
      </c>
      <c r="B871" s="5">
        <v>44817</v>
      </c>
      <c r="C871">
        <v>2</v>
      </c>
      <c r="D871">
        <v>5</v>
      </c>
      <c r="E871">
        <v>3</v>
      </c>
    </row>
    <row r="872" spans="1:5" x14ac:dyDescent="0.25">
      <c r="A872">
        <v>1871</v>
      </c>
      <c r="B872" s="5">
        <v>44907</v>
      </c>
      <c r="C872">
        <v>1</v>
      </c>
      <c r="D872">
        <v>4</v>
      </c>
      <c r="E872">
        <v>3</v>
      </c>
    </row>
    <row r="873" spans="1:5" x14ac:dyDescent="0.25">
      <c r="A873">
        <v>1872</v>
      </c>
      <c r="B873" s="5">
        <v>45033</v>
      </c>
      <c r="C873">
        <v>1</v>
      </c>
      <c r="D873">
        <v>2</v>
      </c>
      <c r="E873">
        <v>5</v>
      </c>
    </row>
    <row r="874" spans="1:5" x14ac:dyDescent="0.25">
      <c r="A874">
        <v>1873</v>
      </c>
      <c r="B874" s="5">
        <v>44787</v>
      </c>
      <c r="C874">
        <v>5</v>
      </c>
      <c r="D874">
        <v>2</v>
      </c>
      <c r="E874">
        <v>3</v>
      </c>
    </row>
    <row r="875" spans="1:5" x14ac:dyDescent="0.25">
      <c r="A875">
        <v>1874</v>
      </c>
      <c r="B875" s="5">
        <v>45050</v>
      </c>
      <c r="C875">
        <v>2</v>
      </c>
      <c r="D875">
        <v>4</v>
      </c>
      <c r="E875">
        <v>4</v>
      </c>
    </row>
    <row r="876" spans="1:5" x14ac:dyDescent="0.25">
      <c r="A876">
        <v>1875</v>
      </c>
      <c r="B876" s="5">
        <v>45143</v>
      </c>
      <c r="C876">
        <v>3</v>
      </c>
      <c r="D876">
        <v>1</v>
      </c>
      <c r="E876">
        <v>4</v>
      </c>
    </row>
    <row r="877" spans="1:5" x14ac:dyDescent="0.25">
      <c r="A877">
        <v>1876</v>
      </c>
      <c r="B877" s="5">
        <v>44935</v>
      </c>
      <c r="C877">
        <v>4</v>
      </c>
      <c r="D877">
        <v>2</v>
      </c>
      <c r="E877">
        <v>1</v>
      </c>
    </row>
    <row r="878" spans="1:5" x14ac:dyDescent="0.25">
      <c r="A878">
        <v>1877</v>
      </c>
      <c r="B878" s="5">
        <v>44812</v>
      </c>
      <c r="C878">
        <v>2</v>
      </c>
      <c r="D878">
        <v>3</v>
      </c>
      <c r="E878">
        <v>2</v>
      </c>
    </row>
    <row r="879" spans="1:5" x14ac:dyDescent="0.25">
      <c r="A879">
        <v>1878</v>
      </c>
      <c r="B879" s="5">
        <v>44939</v>
      </c>
      <c r="C879">
        <v>5</v>
      </c>
      <c r="D879">
        <v>3</v>
      </c>
      <c r="E879">
        <v>3</v>
      </c>
    </row>
    <row r="880" spans="1:5" x14ac:dyDescent="0.25">
      <c r="A880">
        <v>1879</v>
      </c>
      <c r="B880" s="5">
        <v>45143</v>
      </c>
      <c r="C880">
        <v>2</v>
      </c>
      <c r="D880">
        <v>3</v>
      </c>
      <c r="E880">
        <v>4</v>
      </c>
    </row>
    <row r="881" spans="1:5" x14ac:dyDescent="0.25">
      <c r="A881">
        <v>1880</v>
      </c>
      <c r="B881" s="5">
        <v>45029</v>
      </c>
      <c r="C881">
        <v>5</v>
      </c>
      <c r="D881">
        <v>1</v>
      </c>
      <c r="E881">
        <v>2</v>
      </c>
    </row>
    <row r="882" spans="1:5" x14ac:dyDescent="0.25">
      <c r="A882">
        <v>1881</v>
      </c>
      <c r="B882" s="5">
        <v>44822</v>
      </c>
      <c r="C882">
        <v>3</v>
      </c>
      <c r="D882">
        <v>5</v>
      </c>
      <c r="E882">
        <v>3</v>
      </c>
    </row>
    <row r="883" spans="1:5" x14ac:dyDescent="0.25">
      <c r="A883">
        <v>1882</v>
      </c>
      <c r="B883" s="5">
        <v>45114</v>
      </c>
      <c r="C883">
        <v>1</v>
      </c>
      <c r="D883">
        <v>4</v>
      </c>
      <c r="E883">
        <v>2</v>
      </c>
    </row>
    <row r="884" spans="1:5" x14ac:dyDescent="0.25">
      <c r="A884">
        <v>1883</v>
      </c>
      <c r="B884" s="5">
        <v>44843</v>
      </c>
      <c r="C884">
        <v>3</v>
      </c>
      <c r="D884">
        <v>4</v>
      </c>
      <c r="E884">
        <v>2</v>
      </c>
    </row>
    <row r="885" spans="1:5" x14ac:dyDescent="0.25">
      <c r="A885">
        <v>1884</v>
      </c>
      <c r="B885" s="5">
        <v>45030</v>
      </c>
      <c r="C885">
        <v>1</v>
      </c>
      <c r="D885">
        <v>3</v>
      </c>
      <c r="E885">
        <v>3</v>
      </c>
    </row>
    <row r="886" spans="1:5" x14ac:dyDescent="0.25">
      <c r="A886">
        <v>1885</v>
      </c>
      <c r="B886" s="5">
        <v>44818</v>
      </c>
      <c r="C886">
        <v>1</v>
      </c>
      <c r="D886">
        <v>2</v>
      </c>
      <c r="E886">
        <v>4</v>
      </c>
    </row>
    <row r="887" spans="1:5" x14ac:dyDescent="0.25">
      <c r="A887">
        <v>1886</v>
      </c>
      <c r="B887" s="5">
        <v>44944</v>
      </c>
      <c r="C887">
        <v>3</v>
      </c>
      <c r="D887">
        <v>2</v>
      </c>
      <c r="E887">
        <v>5</v>
      </c>
    </row>
    <row r="888" spans="1:5" x14ac:dyDescent="0.25">
      <c r="A888">
        <v>1887</v>
      </c>
      <c r="B888" s="5">
        <v>45053</v>
      </c>
      <c r="C888">
        <v>2</v>
      </c>
      <c r="D888">
        <v>3</v>
      </c>
      <c r="E888">
        <v>3</v>
      </c>
    </row>
    <row r="889" spans="1:5" x14ac:dyDescent="0.25">
      <c r="A889">
        <v>1888</v>
      </c>
      <c r="B889" s="5">
        <v>45130</v>
      </c>
      <c r="C889">
        <v>1</v>
      </c>
      <c r="D889">
        <v>5</v>
      </c>
      <c r="E889">
        <v>1</v>
      </c>
    </row>
    <row r="890" spans="1:5" x14ac:dyDescent="0.25">
      <c r="A890">
        <v>1889</v>
      </c>
      <c r="B890" s="5">
        <v>44840</v>
      </c>
      <c r="C890">
        <v>5</v>
      </c>
      <c r="D890">
        <v>4</v>
      </c>
      <c r="E890">
        <v>4</v>
      </c>
    </row>
    <row r="891" spans="1:5" x14ac:dyDescent="0.25">
      <c r="A891">
        <v>1890</v>
      </c>
      <c r="B891" s="5">
        <v>45058</v>
      </c>
      <c r="C891">
        <v>1</v>
      </c>
      <c r="D891">
        <v>3</v>
      </c>
      <c r="E891">
        <v>2</v>
      </c>
    </row>
    <row r="892" spans="1:5" x14ac:dyDescent="0.25">
      <c r="A892">
        <v>1891</v>
      </c>
      <c r="B892" s="5">
        <v>44917</v>
      </c>
      <c r="C892">
        <v>2</v>
      </c>
      <c r="D892">
        <v>5</v>
      </c>
      <c r="E892">
        <v>2</v>
      </c>
    </row>
    <row r="893" spans="1:5" x14ac:dyDescent="0.25">
      <c r="A893">
        <v>1892</v>
      </c>
      <c r="B893" s="5">
        <v>44937</v>
      </c>
      <c r="C893">
        <v>3</v>
      </c>
      <c r="D893">
        <v>3</v>
      </c>
      <c r="E893">
        <v>3</v>
      </c>
    </row>
    <row r="894" spans="1:5" x14ac:dyDescent="0.25">
      <c r="A894">
        <v>1893</v>
      </c>
      <c r="B894" s="5">
        <v>45085</v>
      </c>
      <c r="C894">
        <v>2</v>
      </c>
      <c r="D894">
        <v>3</v>
      </c>
      <c r="E894">
        <v>4</v>
      </c>
    </row>
    <row r="895" spans="1:5" x14ac:dyDescent="0.25">
      <c r="A895">
        <v>1894</v>
      </c>
      <c r="B895" s="5">
        <v>45078</v>
      </c>
      <c r="C895">
        <v>3</v>
      </c>
      <c r="D895">
        <v>1</v>
      </c>
      <c r="E895">
        <v>5</v>
      </c>
    </row>
    <row r="896" spans="1:5" x14ac:dyDescent="0.25">
      <c r="A896">
        <v>1895</v>
      </c>
      <c r="B896" s="5">
        <v>44852</v>
      </c>
      <c r="C896">
        <v>4</v>
      </c>
      <c r="D896">
        <v>5</v>
      </c>
      <c r="E896">
        <v>2</v>
      </c>
    </row>
    <row r="897" spans="1:5" x14ac:dyDescent="0.25">
      <c r="A897">
        <v>1896</v>
      </c>
      <c r="B897" s="5">
        <v>44943</v>
      </c>
      <c r="C897">
        <v>1</v>
      </c>
      <c r="D897">
        <v>1</v>
      </c>
      <c r="E897">
        <v>3</v>
      </c>
    </row>
    <row r="898" spans="1:5" x14ac:dyDescent="0.25">
      <c r="A898">
        <v>1897</v>
      </c>
      <c r="B898" s="5">
        <v>44809</v>
      </c>
      <c r="C898">
        <v>2</v>
      </c>
      <c r="D898">
        <v>4</v>
      </c>
      <c r="E898">
        <v>5</v>
      </c>
    </row>
    <row r="899" spans="1:5" x14ac:dyDescent="0.25">
      <c r="A899">
        <v>1898</v>
      </c>
      <c r="B899" s="5">
        <v>45125</v>
      </c>
      <c r="C899">
        <v>4</v>
      </c>
      <c r="D899">
        <v>5</v>
      </c>
      <c r="E899">
        <v>5</v>
      </c>
    </row>
    <row r="900" spans="1:5" x14ac:dyDescent="0.25">
      <c r="A900">
        <v>1899</v>
      </c>
      <c r="B900" s="5">
        <v>45105</v>
      </c>
      <c r="C900">
        <v>2</v>
      </c>
      <c r="D900">
        <v>4</v>
      </c>
      <c r="E900">
        <v>5</v>
      </c>
    </row>
    <row r="901" spans="1:5" x14ac:dyDescent="0.25">
      <c r="A901">
        <v>1900</v>
      </c>
      <c r="B901" s="5">
        <v>45109</v>
      </c>
      <c r="C901">
        <v>2</v>
      </c>
      <c r="D901">
        <v>2</v>
      </c>
      <c r="E901">
        <v>5</v>
      </c>
    </row>
    <row r="902" spans="1:5" x14ac:dyDescent="0.25">
      <c r="A902">
        <v>1901</v>
      </c>
      <c r="B902" s="5">
        <v>45099</v>
      </c>
      <c r="C902">
        <v>4</v>
      </c>
      <c r="D902">
        <v>1</v>
      </c>
      <c r="E902">
        <v>5</v>
      </c>
    </row>
    <row r="903" spans="1:5" x14ac:dyDescent="0.25">
      <c r="A903">
        <v>1902</v>
      </c>
      <c r="B903" s="5">
        <v>45134</v>
      </c>
      <c r="C903">
        <v>2</v>
      </c>
      <c r="D903">
        <v>5</v>
      </c>
      <c r="E903">
        <v>3</v>
      </c>
    </row>
    <row r="904" spans="1:5" x14ac:dyDescent="0.25">
      <c r="A904">
        <v>1903</v>
      </c>
      <c r="B904" s="5">
        <v>44912</v>
      </c>
      <c r="C904">
        <v>5</v>
      </c>
      <c r="D904">
        <v>5</v>
      </c>
      <c r="E904">
        <v>2</v>
      </c>
    </row>
    <row r="905" spans="1:5" x14ac:dyDescent="0.25">
      <c r="A905">
        <v>1904</v>
      </c>
      <c r="B905" s="5">
        <v>44904</v>
      </c>
      <c r="C905">
        <v>5</v>
      </c>
      <c r="D905">
        <v>1</v>
      </c>
      <c r="E905">
        <v>4</v>
      </c>
    </row>
    <row r="906" spans="1:5" x14ac:dyDescent="0.25">
      <c r="A906">
        <v>1905</v>
      </c>
      <c r="B906" s="5">
        <v>45031</v>
      </c>
      <c r="C906">
        <v>5</v>
      </c>
      <c r="D906">
        <v>2</v>
      </c>
      <c r="E906">
        <v>1</v>
      </c>
    </row>
    <row r="907" spans="1:5" x14ac:dyDescent="0.25">
      <c r="A907">
        <v>1906</v>
      </c>
      <c r="B907" s="5">
        <v>44923</v>
      </c>
      <c r="C907">
        <v>1</v>
      </c>
      <c r="D907">
        <v>4</v>
      </c>
      <c r="E907">
        <v>5</v>
      </c>
    </row>
    <row r="908" spans="1:5" x14ac:dyDescent="0.25">
      <c r="A908">
        <v>1907</v>
      </c>
      <c r="B908" s="5">
        <v>44944</v>
      </c>
      <c r="C908">
        <v>2</v>
      </c>
      <c r="D908">
        <v>4</v>
      </c>
      <c r="E908">
        <v>5</v>
      </c>
    </row>
    <row r="909" spans="1:5" x14ac:dyDescent="0.25">
      <c r="A909">
        <v>1908</v>
      </c>
      <c r="B909" s="5">
        <v>44952</v>
      </c>
      <c r="C909">
        <v>4</v>
      </c>
      <c r="D909">
        <v>2</v>
      </c>
      <c r="E909">
        <v>5</v>
      </c>
    </row>
    <row r="910" spans="1:5" x14ac:dyDescent="0.25">
      <c r="A910">
        <v>1909</v>
      </c>
      <c r="B910" s="5">
        <v>44888</v>
      </c>
      <c r="C910">
        <v>3</v>
      </c>
      <c r="D910">
        <v>5</v>
      </c>
      <c r="E910">
        <v>2</v>
      </c>
    </row>
    <row r="911" spans="1:5" x14ac:dyDescent="0.25">
      <c r="A911">
        <v>1910</v>
      </c>
      <c r="B911" s="5">
        <v>44870</v>
      </c>
      <c r="C911">
        <v>1</v>
      </c>
      <c r="D911">
        <v>4</v>
      </c>
      <c r="E911">
        <v>1</v>
      </c>
    </row>
    <row r="912" spans="1:5" x14ac:dyDescent="0.25">
      <c r="A912">
        <v>1911</v>
      </c>
      <c r="B912" s="5">
        <v>45024</v>
      </c>
      <c r="C912">
        <v>3</v>
      </c>
      <c r="D912">
        <v>4</v>
      </c>
      <c r="E912">
        <v>3</v>
      </c>
    </row>
    <row r="913" spans="1:5" x14ac:dyDescent="0.25">
      <c r="A913">
        <v>1912</v>
      </c>
      <c r="B913" s="5">
        <v>45018</v>
      </c>
      <c r="C913">
        <v>2</v>
      </c>
      <c r="D913">
        <v>5</v>
      </c>
      <c r="E913">
        <v>1</v>
      </c>
    </row>
    <row r="914" spans="1:5" x14ac:dyDescent="0.25">
      <c r="A914">
        <v>1913</v>
      </c>
      <c r="B914" s="5">
        <v>44947</v>
      </c>
      <c r="C914">
        <v>5</v>
      </c>
      <c r="D914">
        <v>4</v>
      </c>
      <c r="E914">
        <v>2</v>
      </c>
    </row>
    <row r="915" spans="1:5" x14ac:dyDescent="0.25">
      <c r="A915">
        <v>1914</v>
      </c>
      <c r="B915" s="5">
        <v>44980</v>
      </c>
      <c r="C915">
        <v>4</v>
      </c>
      <c r="D915">
        <v>4</v>
      </c>
      <c r="E915">
        <v>5</v>
      </c>
    </row>
    <row r="916" spans="1:5" x14ac:dyDescent="0.25">
      <c r="A916">
        <v>1915</v>
      </c>
      <c r="B916" s="5">
        <v>45118</v>
      </c>
      <c r="C916">
        <v>2</v>
      </c>
      <c r="D916">
        <v>3</v>
      </c>
      <c r="E916">
        <v>5</v>
      </c>
    </row>
    <row r="917" spans="1:5" x14ac:dyDescent="0.25">
      <c r="A917">
        <v>1916</v>
      </c>
      <c r="B917" s="5">
        <v>44920</v>
      </c>
      <c r="C917">
        <v>3</v>
      </c>
      <c r="D917">
        <v>4</v>
      </c>
      <c r="E917">
        <v>3</v>
      </c>
    </row>
    <row r="918" spans="1:5" x14ac:dyDescent="0.25">
      <c r="A918">
        <v>1917</v>
      </c>
      <c r="B918" s="5">
        <v>44865</v>
      </c>
      <c r="C918">
        <v>5</v>
      </c>
      <c r="D918">
        <v>2</v>
      </c>
      <c r="E918">
        <v>3</v>
      </c>
    </row>
    <row r="919" spans="1:5" x14ac:dyDescent="0.25">
      <c r="A919">
        <v>1918</v>
      </c>
      <c r="B919" s="5">
        <v>44835</v>
      </c>
      <c r="C919">
        <v>3</v>
      </c>
      <c r="D919">
        <v>5</v>
      </c>
      <c r="E919">
        <v>5</v>
      </c>
    </row>
    <row r="920" spans="1:5" x14ac:dyDescent="0.25">
      <c r="A920">
        <v>1919</v>
      </c>
      <c r="B920" s="5">
        <v>45068</v>
      </c>
      <c r="C920">
        <v>2</v>
      </c>
      <c r="D920">
        <v>3</v>
      </c>
      <c r="E920">
        <v>3</v>
      </c>
    </row>
    <row r="921" spans="1:5" x14ac:dyDescent="0.25">
      <c r="A921">
        <v>1920</v>
      </c>
      <c r="B921" s="5">
        <v>44827</v>
      </c>
      <c r="C921">
        <v>2</v>
      </c>
      <c r="D921">
        <v>5</v>
      </c>
      <c r="E921">
        <v>3</v>
      </c>
    </row>
    <row r="922" spans="1:5" x14ac:dyDescent="0.25">
      <c r="A922">
        <v>1921</v>
      </c>
      <c r="B922" s="5">
        <v>44958</v>
      </c>
      <c r="C922">
        <v>3</v>
      </c>
      <c r="D922">
        <v>2</v>
      </c>
      <c r="E922">
        <v>5</v>
      </c>
    </row>
    <row r="923" spans="1:5" x14ac:dyDescent="0.25">
      <c r="A923">
        <v>1922</v>
      </c>
      <c r="B923" s="5">
        <v>45045</v>
      </c>
      <c r="C923">
        <v>1</v>
      </c>
      <c r="D923">
        <v>1</v>
      </c>
      <c r="E923">
        <v>3</v>
      </c>
    </row>
    <row r="924" spans="1:5" x14ac:dyDescent="0.25">
      <c r="A924">
        <v>1923</v>
      </c>
      <c r="B924" s="5">
        <v>45136</v>
      </c>
      <c r="C924">
        <v>3</v>
      </c>
      <c r="D924">
        <v>4</v>
      </c>
      <c r="E924">
        <v>4</v>
      </c>
    </row>
    <row r="925" spans="1:5" x14ac:dyDescent="0.25">
      <c r="A925">
        <v>1924</v>
      </c>
      <c r="B925" s="5">
        <v>44809</v>
      </c>
      <c r="C925">
        <v>3</v>
      </c>
      <c r="D925">
        <v>5</v>
      </c>
      <c r="E925">
        <v>1</v>
      </c>
    </row>
    <row r="926" spans="1:5" x14ac:dyDescent="0.25">
      <c r="A926">
        <v>1925</v>
      </c>
      <c r="B926" s="5">
        <v>45037</v>
      </c>
      <c r="C926">
        <v>1</v>
      </c>
      <c r="D926">
        <v>5</v>
      </c>
      <c r="E926">
        <v>3</v>
      </c>
    </row>
    <row r="927" spans="1:5" x14ac:dyDescent="0.25">
      <c r="A927">
        <v>1926</v>
      </c>
      <c r="B927" s="5">
        <v>44793</v>
      </c>
      <c r="C927">
        <v>3</v>
      </c>
      <c r="D927">
        <v>4</v>
      </c>
      <c r="E927">
        <v>2</v>
      </c>
    </row>
    <row r="928" spans="1:5" x14ac:dyDescent="0.25">
      <c r="A928">
        <v>1927</v>
      </c>
      <c r="B928" s="5">
        <v>44908</v>
      </c>
      <c r="C928">
        <v>3</v>
      </c>
      <c r="D928">
        <v>2</v>
      </c>
      <c r="E928">
        <v>1</v>
      </c>
    </row>
    <row r="929" spans="1:5" x14ac:dyDescent="0.25">
      <c r="A929">
        <v>1928</v>
      </c>
      <c r="B929" s="5">
        <v>44797</v>
      </c>
      <c r="C929">
        <v>4</v>
      </c>
      <c r="D929">
        <v>5</v>
      </c>
      <c r="E929">
        <v>5</v>
      </c>
    </row>
    <row r="930" spans="1:5" x14ac:dyDescent="0.25">
      <c r="A930">
        <v>1929</v>
      </c>
      <c r="B930" s="5">
        <v>44904</v>
      </c>
      <c r="C930">
        <v>4</v>
      </c>
      <c r="D930">
        <v>1</v>
      </c>
      <c r="E930">
        <v>3</v>
      </c>
    </row>
    <row r="931" spans="1:5" x14ac:dyDescent="0.25">
      <c r="A931">
        <v>1930</v>
      </c>
      <c r="B931" s="5">
        <v>44922</v>
      </c>
      <c r="C931">
        <v>3</v>
      </c>
      <c r="D931">
        <v>3</v>
      </c>
      <c r="E931">
        <v>4</v>
      </c>
    </row>
    <row r="932" spans="1:5" x14ac:dyDescent="0.25">
      <c r="A932">
        <v>1931</v>
      </c>
      <c r="B932" s="5">
        <v>45032</v>
      </c>
      <c r="C932">
        <v>2</v>
      </c>
      <c r="D932">
        <v>3</v>
      </c>
      <c r="E932">
        <v>4</v>
      </c>
    </row>
    <row r="933" spans="1:5" x14ac:dyDescent="0.25">
      <c r="A933">
        <v>1932</v>
      </c>
      <c r="B933" s="5">
        <v>44943</v>
      </c>
      <c r="C933">
        <v>5</v>
      </c>
      <c r="D933">
        <v>5</v>
      </c>
      <c r="E933">
        <v>2</v>
      </c>
    </row>
    <row r="934" spans="1:5" x14ac:dyDescent="0.25">
      <c r="A934">
        <v>1933</v>
      </c>
      <c r="B934" s="5">
        <v>45070</v>
      </c>
      <c r="C934">
        <v>2</v>
      </c>
      <c r="D934">
        <v>4</v>
      </c>
      <c r="E934">
        <v>5</v>
      </c>
    </row>
    <row r="935" spans="1:5" x14ac:dyDescent="0.25">
      <c r="A935">
        <v>1934</v>
      </c>
      <c r="B935" s="5">
        <v>44798</v>
      </c>
      <c r="C935">
        <v>2</v>
      </c>
      <c r="D935">
        <v>5</v>
      </c>
      <c r="E935">
        <v>2</v>
      </c>
    </row>
    <row r="936" spans="1:5" x14ac:dyDescent="0.25">
      <c r="A936">
        <v>1935</v>
      </c>
      <c r="B936" s="5">
        <v>45036</v>
      </c>
      <c r="C936">
        <v>5</v>
      </c>
      <c r="D936">
        <v>1</v>
      </c>
      <c r="E936">
        <v>4</v>
      </c>
    </row>
    <row r="937" spans="1:5" x14ac:dyDescent="0.25">
      <c r="A937">
        <v>1936</v>
      </c>
      <c r="B937" s="5">
        <v>44845</v>
      </c>
      <c r="C937">
        <v>3</v>
      </c>
      <c r="D937">
        <v>3</v>
      </c>
      <c r="E937">
        <v>5</v>
      </c>
    </row>
    <row r="938" spans="1:5" x14ac:dyDescent="0.25">
      <c r="A938">
        <v>1937</v>
      </c>
      <c r="B938" s="5">
        <v>44784</v>
      </c>
      <c r="C938">
        <v>4</v>
      </c>
      <c r="D938">
        <v>5</v>
      </c>
      <c r="E938">
        <v>4</v>
      </c>
    </row>
    <row r="939" spans="1:5" x14ac:dyDescent="0.25">
      <c r="A939">
        <v>1938</v>
      </c>
      <c r="B939" s="5">
        <v>44819</v>
      </c>
      <c r="C939">
        <v>1</v>
      </c>
      <c r="D939">
        <v>4</v>
      </c>
      <c r="E939">
        <v>3</v>
      </c>
    </row>
    <row r="940" spans="1:5" x14ac:dyDescent="0.25">
      <c r="A940">
        <v>1939</v>
      </c>
      <c r="B940" s="5">
        <v>45090</v>
      </c>
      <c r="C940">
        <v>4</v>
      </c>
      <c r="D940">
        <v>5</v>
      </c>
      <c r="E940">
        <v>3</v>
      </c>
    </row>
    <row r="941" spans="1:5" x14ac:dyDescent="0.25">
      <c r="A941">
        <v>1940</v>
      </c>
      <c r="B941" s="5">
        <v>44793</v>
      </c>
      <c r="C941">
        <v>3</v>
      </c>
      <c r="D941">
        <v>4</v>
      </c>
      <c r="E941">
        <v>5</v>
      </c>
    </row>
    <row r="942" spans="1:5" x14ac:dyDescent="0.25">
      <c r="A942">
        <v>1941</v>
      </c>
      <c r="B942" s="5">
        <v>44820</v>
      </c>
      <c r="C942">
        <v>3</v>
      </c>
      <c r="D942">
        <v>5</v>
      </c>
      <c r="E942">
        <v>4</v>
      </c>
    </row>
    <row r="943" spans="1:5" x14ac:dyDescent="0.25">
      <c r="A943">
        <v>1942</v>
      </c>
      <c r="B943" s="5">
        <v>44873</v>
      </c>
      <c r="C943">
        <v>2</v>
      </c>
      <c r="D943">
        <v>4</v>
      </c>
      <c r="E943">
        <v>2</v>
      </c>
    </row>
    <row r="944" spans="1:5" x14ac:dyDescent="0.25">
      <c r="A944">
        <v>1943</v>
      </c>
      <c r="B944" s="5">
        <v>44826</v>
      </c>
      <c r="C944">
        <v>5</v>
      </c>
      <c r="D944">
        <v>5</v>
      </c>
      <c r="E944">
        <v>4</v>
      </c>
    </row>
    <row r="945" spans="1:5" x14ac:dyDescent="0.25">
      <c r="A945">
        <v>1944</v>
      </c>
      <c r="B945" s="5">
        <v>44907</v>
      </c>
      <c r="C945">
        <v>1</v>
      </c>
      <c r="D945">
        <v>4</v>
      </c>
      <c r="E945">
        <v>1</v>
      </c>
    </row>
    <row r="946" spans="1:5" x14ac:dyDescent="0.25">
      <c r="A946">
        <v>1945</v>
      </c>
      <c r="B946" s="5">
        <v>44967</v>
      </c>
      <c r="C946">
        <v>1</v>
      </c>
      <c r="D946">
        <v>3</v>
      </c>
      <c r="E946">
        <v>4</v>
      </c>
    </row>
    <row r="947" spans="1:5" x14ac:dyDescent="0.25">
      <c r="A947">
        <v>1946</v>
      </c>
      <c r="B947" s="5">
        <v>44931</v>
      </c>
      <c r="C947">
        <v>3</v>
      </c>
      <c r="D947">
        <v>5</v>
      </c>
      <c r="E947">
        <v>1</v>
      </c>
    </row>
    <row r="948" spans="1:5" x14ac:dyDescent="0.25">
      <c r="A948">
        <v>1947</v>
      </c>
      <c r="B948" s="5">
        <v>45105</v>
      </c>
      <c r="C948">
        <v>1</v>
      </c>
      <c r="D948">
        <v>3</v>
      </c>
      <c r="E948">
        <v>3</v>
      </c>
    </row>
    <row r="949" spans="1:5" x14ac:dyDescent="0.25">
      <c r="A949">
        <v>1948</v>
      </c>
      <c r="B949" s="5">
        <v>45001</v>
      </c>
      <c r="C949">
        <v>2</v>
      </c>
      <c r="D949">
        <v>1</v>
      </c>
      <c r="E949">
        <v>5</v>
      </c>
    </row>
    <row r="950" spans="1:5" x14ac:dyDescent="0.25">
      <c r="A950">
        <v>1949</v>
      </c>
      <c r="B950" s="5">
        <v>44811</v>
      </c>
      <c r="C950">
        <v>5</v>
      </c>
      <c r="D950">
        <v>3</v>
      </c>
      <c r="E950">
        <v>4</v>
      </c>
    </row>
    <row r="951" spans="1:5" x14ac:dyDescent="0.25">
      <c r="A951">
        <v>1950</v>
      </c>
      <c r="B951" s="5">
        <v>44821</v>
      </c>
      <c r="C951">
        <v>3</v>
      </c>
      <c r="D951">
        <v>2</v>
      </c>
      <c r="E951">
        <v>1</v>
      </c>
    </row>
    <row r="952" spans="1:5" x14ac:dyDescent="0.25">
      <c r="A952">
        <v>1951</v>
      </c>
      <c r="B952" s="5">
        <v>45036</v>
      </c>
      <c r="C952">
        <v>4</v>
      </c>
      <c r="D952">
        <v>1</v>
      </c>
      <c r="E952">
        <v>3</v>
      </c>
    </row>
    <row r="953" spans="1:5" x14ac:dyDescent="0.25">
      <c r="A953">
        <v>1952</v>
      </c>
      <c r="B953" s="5">
        <v>45086</v>
      </c>
      <c r="C953">
        <v>2</v>
      </c>
      <c r="D953">
        <v>5</v>
      </c>
      <c r="E953">
        <v>2</v>
      </c>
    </row>
    <row r="954" spans="1:5" x14ac:dyDescent="0.25">
      <c r="A954">
        <v>1953</v>
      </c>
      <c r="B954" s="5">
        <v>45023</v>
      </c>
      <c r="C954">
        <v>4</v>
      </c>
      <c r="D954">
        <v>5</v>
      </c>
      <c r="E954">
        <v>4</v>
      </c>
    </row>
    <row r="955" spans="1:5" x14ac:dyDescent="0.25">
      <c r="A955">
        <v>1954</v>
      </c>
      <c r="B955" s="5">
        <v>45001</v>
      </c>
      <c r="C955">
        <v>1</v>
      </c>
      <c r="D955">
        <v>1</v>
      </c>
      <c r="E955">
        <v>5</v>
      </c>
    </row>
    <row r="956" spans="1:5" x14ac:dyDescent="0.25">
      <c r="A956">
        <v>1955</v>
      </c>
      <c r="B956" s="5">
        <v>44800</v>
      </c>
      <c r="C956">
        <v>2</v>
      </c>
      <c r="D956">
        <v>3</v>
      </c>
      <c r="E956">
        <v>4</v>
      </c>
    </row>
    <row r="957" spans="1:5" x14ac:dyDescent="0.25">
      <c r="A957">
        <v>1956</v>
      </c>
      <c r="B957" s="5">
        <v>44949</v>
      </c>
      <c r="C957">
        <v>1</v>
      </c>
      <c r="D957">
        <v>5</v>
      </c>
      <c r="E957">
        <v>4</v>
      </c>
    </row>
    <row r="958" spans="1:5" x14ac:dyDescent="0.25">
      <c r="A958">
        <v>1957</v>
      </c>
      <c r="B958" s="5">
        <v>45002</v>
      </c>
      <c r="C958">
        <v>5</v>
      </c>
      <c r="D958">
        <v>2</v>
      </c>
      <c r="E958">
        <v>2</v>
      </c>
    </row>
    <row r="959" spans="1:5" x14ac:dyDescent="0.25">
      <c r="A959">
        <v>1958</v>
      </c>
      <c r="B959" s="5">
        <v>44839</v>
      </c>
      <c r="C959">
        <v>4</v>
      </c>
      <c r="D959">
        <v>2</v>
      </c>
      <c r="E959">
        <v>5</v>
      </c>
    </row>
    <row r="960" spans="1:5" x14ac:dyDescent="0.25">
      <c r="A960">
        <v>1959</v>
      </c>
      <c r="B960" s="5">
        <v>44930</v>
      </c>
      <c r="C960">
        <v>5</v>
      </c>
      <c r="D960">
        <v>3</v>
      </c>
      <c r="E960">
        <v>4</v>
      </c>
    </row>
    <row r="961" spans="1:5" x14ac:dyDescent="0.25">
      <c r="A961">
        <v>1960</v>
      </c>
      <c r="B961" s="5">
        <v>44932</v>
      </c>
      <c r="C961">
        <v>3</v>
      </c>
      <c r="D961">
        <v>4</v>
      </c>
      <c r="E961">
        <v>1</v>
      </c>
    </row>
    <row r="962" spans="1:5" x14ac:dyDescent="0.25">
      <c r="A962">
        <v>1961</v>
      </c>
      <c r="B962" s="5">
        <v>44916</v>
      </c>
      <c r="C962">
        <v>2</v>
      </c>
      <c r="D962">
        <v>3</v>
      </c>
      <c r="E962">
        <v>1</v>
      </c>
    </row>
    <row r="963" spans="1:5" x14ac:dyDescent="0.25">
      <c r="A963">
        <v>1962</v>
      </c>
      <c r="B963" s="5">
        <v>44809</v>
      </c>
      <c r="C963">
        <v>2</v>
      </c>
      <c r="D963">
        <v>4</v>
      </c>
      <c r="E963">
        <v>1</v>
      </c>
    </row>
    <row r="964" spans="1:5" x14ac:dyDescent="0.25">
      <c r="A964">
        <v>1963</v>
      </c>
      <c r="B964" s="5">
        <v>44796</v>
      </c>
      <c r="C964">
        <v>2</v>
      </c>
      <c r="D964">
        <v>5</v>
      </c>
      <c r="E964">
        <v>3</v>
      </c>
    </row>
    <row r="965" spans="1:5" x14ac:dyDescent="0.25">
      <c r="A965">
        <v>1964</v>
      </c>
      <c r="B965" s="5">
        <v>44886</v>
      </c>
      <c r="C965">
        <v>5</v>
      </c>
      <c r="D965">
        <v>5</v>
      </c>
      <c r="E965">
        <v>5</v>
      </c>
    </row>
    <row r="966" spans="1:5" x14ac:dyDescent="0.25">
      <c r="A966">
        <v>1965</v>
      </c>
      <c r="B966" s="5">
        <v>44972</v>
      </c>
      <c r="C966">
        <v>3</v>
      </c>
      <c r="D966">
        <v>1</v>
      </c>
      <c r="E966">
        <v>1</v>
      </c>
    </row>
    <row r="967" spans="1:5" x14ac:dyDescent="0.25">
      <c r="A967">
        <v>1966</v>
      </c>
      <c r="B967" s="5">
        <v>44863</v>
      </c>
      <c r="C967">
        <v>4</v>
      </c>
      <c r="D967">
        <v>3</v>
      </c>
      <c r="E967">
        <v>2</v>
      </c>
    </row>
    <row r="968" spans="1:5" x14ac:dyDescent="0.25">
      <c r="A968">
        <v>1967</v>
      </c>
      <c r="B968" s="5">
        <v>44983</v>
      </c>
      <c r="C968">
        <v>4</v>
      </c>
      <c r="D968">
        <v>2</v>
      </c>
      <c r="E968">
        <v>4</v>
      </c>
    </row>
    <row r="969" spans="1:5" x14ac:dyDescent="0.25">
      <c r="A969">
        <v>1968</v>
      </c>
      <c r="B969" s="5">
        <v>44922</v>
      </c>
      <c r="C969">
        <v>1</v>
      </c>
      <c r="D969">
        <v>4</v>
      </c>
      <c r="E969">
        <v>2</v>
      </c>
    </row>
    <row r="970" spans="1:5" x14ac:dyDescent="0.25">
      <c r="A970">
        <v>1969</v>
      </c>
      <c r="B970" s="5">
        <v>45036</v>
      </c>
      <c r="C970">
        <v>4</v>
      </c>
      <c r="D970">
        <v>3</v>
      </c>
      <c r="E970">
        <v>3</v>
      </c>
    </row>
    <row r="971" spans="1:5" x14ac:dyDescent="0.25">
      <c r="A971">
        <v>1970</v>
      </c>
      <c r="B971" s="5">
        <v>44991</v>
      </c>
      <c r="C971">
        <v>5</v>
      </c>
      <c r="D971">
        <v>4</v>
      </c>
      <c r="E971">
        <v>4</v>
      </c>
    </row>
    <row r="972" spans="1:5" x14ac:dyDescent="0.25">
      <c r="A972">
        <v>1971</v>
      </c>
      <c r="B972" s="5">
        <v>45073</v>
      </c>
      <c r="C972">
        <v>3</v>
      </c>
      <c r="D972">
        <v>2</v>
      </c>
      <c r="E972">
        <v>1</v>
      </c>
    </row>
    <row r="973" spans="1:5" x14ac:dyDescent="0.25">
      <c r="A973">
        <v>1972</v>
      </c>
      <c r="B973" s="5">
        <v>45000</v>
      </c>
      <c r="C973">
        <v>2</v>
      </c>
      <c r="D973">
        <v>2</v>
      </c>
      <c r="E973">
        <v>3</v>
      </c>
    </row>
    <row r="974" spans="1:5" x14ac:dyDescent="0.25">
      <c r="A974">
        <v>1973</v>
      </c>
      <c r="B974" s="5">
        <v>44803</v>
      </c>
      <c r="C974">
        <v>4</v>
      </c>
      <c r="D974">
        <v>2</v>
      </c>
      <c r="E974">
        <v>3</v>
      </c>
    </row>
    <row r="975" spans="1:5" x14ac:dyDescent="0.25">
      <c r="A975">
        <v>1974</v>
      </c>
      <c r="B975" s="5">
        <v>44943</v>
      </c>
      <c r="C975">
        <v>4</v>
      </c>
      <c r="D975">
        <v>1</v>
      </c>
      <c r="E975">
        <v>3</v>
      </c>
    </row>
    <row r="976" spans="1:5" x14ac:dyDescent="0.25">
      <c r="A976">
        <v>1975</v>
      </c>
      <c r="B976" s="5">
        <v>45009</v>
      </c>
      <c r="C976">
        <v>4</v>
      </c>
      <c r="D976">
        <v>4</v>
      </c>
      <c r="E976">
        <v>3</v>
      </c>
    </row>
    <row r="977" spans="1:5" x14ac:dyDescent="0.25">
      <c r="A977">
        <v>1976</v>
      </c>
      <c r="B977" s="5">
        <v>45041</v>
      </c>
      <c r="C977">
        <v>1</v>
      </c>
      <c r="D977">
        <v>5</v>
      </c>
      <c r="E977">
        <v>1</v>
      </c>
    </row>
    <row r="978" spans="1:5" x14ac:dyDescent="0.25">
      <c r="A978">
        <v>1977</v>
      </c>
      <c r="B978" s="5">
        <v>45003</v>
      </c>
      <c r="C978">
        <v>2</v>
      </c>
      <c r="D978">
        <v>5</v>
      </c>
      <c r="E978">
        <v>4</v>
      </c>
    </row>
    <row r="979" spans="1:5" x14ac:dyDescent="0.25">
      <c r="A979">
        <v>1978</v>
      </c>
      <c r="B979" s="5">
        <v>45085</v>
      </c>
      <c r="C979">
        <v>3</v>
      </c>
      <c r="D979">
        <v>5</v>
      </c>
      <c r="E979">
        <v>1</v>
      </c>
    </row>
    <row r="980" spans="1:5" x14ac:dyDescent="0.25">
      <c r="A980">
        <v>1979</v>
      </c>
      <c r="B980" s="5">
        <v>45124</v>
      </c>
      <c r="C980">
        <v>1</v>
      </c>
      <c r="D980">
        <v>4</v>
      </c>
      <c r="E980">
        <v>5</v>
      </c>
    </row>
    <row r="981" spans="1:5" x14ac:dyDescent="0.25">
      <c r="A981">
        <v>1980</v>
      </c>
      <c r="B981" s="5">
        <v>45063</v>
      </c>
      <c r="C981">
        <v>5</v>
      </c>
      <c r="D981">
        <v>4</v>
      </c>
      <c r="E981">
        <v>5</v>
      </c>
    </row>
    <row r="982" spans="1:5" x14ac:dyDescent="0.25">
      <c r="A982">
        <v>1981</v>
      </c>
      <c r="B982" s="5">
        <v>45008</v>
      </c>
      <c r="C982">
        <v>5</v>
      </c>
      <c r="D982">
        <v>4</v>
      </c>
      <c r="E982">
        <v>3</v>
      </c>
    </row>
    <row r="983" spans="1:5" x14ac:dyDescent="0.25">
      <c r="A983">
        <v>1982</v>
      </c>
      <c r="B983" s="5">
        <v>45101</v>
      </c>
      <c r="C983">
        <v>3</v>
      </c>
      <c r="D983">
        <v>5</v>
      </c>
      <c r="E983">
        <v>5</v>
      </c>
    </row>
    <row r="984" spans="1:5" x14ac:dyDescent="0.25">
      <c r="A984">
        <v>1983</v>
      </c>
      <c r="B984" s="5">
        <v>44789</v>
      </c>
      <c r="C984">
        <v>2</v>
      </c>
      <c r="D984">
        <v>5</v>
      </c>
      <c r="E984">
        <v>1</v>
      </c>
    </row>
    <row r="985" spans="1:5" x14ac:dyDescent="0.25">
      <c r="A985">
        <v>1984</v>
      </c>
      <c r="B985" s="5">
        <v>44780</v>
      </c>
      <c r="C985">
        <v>5</v>
      </c>
      <c r="D985">
        <v>2</v>
      </c>
      <c r="E985">
        <v>2</v>
      </c>
    </row>
    <row r="986" spans="1:5" x14ac:dyDescent="0.25">
      <c r="A986">
        <v>1985</v>
      </c>
      <c r="B986" s="5">
        <v>44989</v>
      </c>
      <c r="C986">
        <v>5</v>
      </c>
      <c r="D986">
        <v>5</v>
      </c>
      <c r="E986">
        <v>2</v>
      </c>
    </row>
    <row r="987" spans="1:5" x14ac:dyDescent="0.25">
      <c r="A987">
        <v>1986</v>
      </c>
      <c r="B987" s="5">
        <v>44821</v>
      </c>
      <c r="C987">
        <v>1</v>
      </c>
      <c r="D987">
        <v>4</v>
      </c>
      <c r="E987">
        <v>2</v>
      </c>
    </row>
    <row r="988" spans="1:5" x14ac:dyDescent="0.25">
      <c r="A988">
        <v>1987</v>
      </c>
      <c r="B988" s="5">
        <v>45125</v>
      </c>
      <c r="C988">
        <v>5</v>
      </c>
      <c r="D988">
        <v>1</v>
      </c>
      <c r="E988">
        <v>3</v>
      </c>
    </row>
    <row r="989" spans="1:5" x14ac:dyDescent="0.25">
      <c r="A989">
        <v>1988</v>
      </c>
      <c r="B989" s="5">
        <v>44967</v>
      </c>
      <c r="C989">
        <v>1</v>
      </c>
      <c r="D989">
        <v>3</v>
      </c>
      <c r="E989">
        <v>5</v>
      </c>
    </row>
    <row r="990" spans="1:5" x14ac:dyDescent="0.25">
      <c r="A990">
        <v>1989</v>
      </c>
      <c r="B990" s="5">
        <v>45050</v>
      </c>
      <c r="C990">
        <v>4</v>
      </c>
      <c r="D990">
        <v>2</v>
      </c>
      <c r="E990">
        <v>5</v>
      </c>
    </row>
    <row r="991" spans="1:5" x14ac:dyDescent="0.25">
      <c r="A991">
        <v>1990</v>
      </c>
      <c r="B991" s="5">
        <v>44804</v>
      </c>
      <c r="C991">
        <v>3</v>
      </c>
      <c r="D991">
        <v>1</v>
      </c>
      <c r="E991">
        <v>1</v>
      </c>
    </row>
    <row r="992" spans="1:5" x14ac:dyDescent="0.25">
      <c r="A992">
        <v>1991</v>
      </c>
      <c r="B992" s="5">
        <v>44952</v>
      </c>
      <c r="C992">
        <v>2</v>
      </c>
      <c r="D992">
        <v>1</v>
      </c>
      <c r="E992">
        <v>3</v>
      </c>
    </row>
    <row r="993" spans="1:5" x14ac:dyDescent="0.25">
      <c r="A993">
        <v>1992</v>
      </c>
      <c r="B993" s="5">
        <v>44963</v>
      </c>
      <c r="C993">
        <v>4</v>
      </c>
      <c r="D993">
        <v>3</v>
      </c>
      <c r="E993">
        <v>3</v>
      </c>
    </row>
    <row r="994" spans="1:5" x14ac:dyDescent="0.25">
      <c r="A994">
        <v>1993</v>
      </c>
      <c r="B994" s="5">
        <v>44905</v>
      </c>
      <c r="C994">
        <v>5</v>
      </c>
      <c r="D994">
        <v>2</v>
      </c>
      <c r="E994">
        <v>4</v>
      </c>
    </row>
    <row r="995" spans="1:5" x14ac:dyDescent="0.25">
      <c r="A995">
        <v>1994</v>
      </c>
      <c r="B995" s="5">
        <v>44838</v>
      </c>
      <c r="C995">
        <v>5</v>
      </c>
      <c r="D995">
        <v>5</v>
      </c>
      <c r="E995">
        <v>1</v>
      </c>
    </row>
    <row r="996" spans="1:5" x14ac:dyDescent="0.25">
      <c r="A996">
        <v>1995</v>
      </c>
      <c r="B996" s="5">
        <v>45039</v>
      </c>
      <c r="C996">
        <v>4</v>
      </c>
      <c r="D996">
        <v>3</v>
      </c>
      <c r="E996">
        <v>1</v>
      </c>
    </row>
    <row r="997" spans="1:5" x14ac:dyDescent="0.25">
      <c r="A997">
        <v>1996</v>
      </c>
      <c r="B997" s="5">
        <v>45139</v>
      </c>
      <c r="C997">
        <v>3</v>
      </c>
      <c r="D997">
        <v>5</v>
      </c>
      <c r="E997">
        <v>2</v>
      </c>
    </row>
    <row r="998" spans="1:5" x14ac:dyDescent="0.25">
      <c r="A998">
        <v>1997</v>
      </c>
      <c r="B998" s="5">
        <v>44973</v>
      </c>
      <c r="C998">
        <v>3</v>
      </c>
      <c r="D998">
        <v>3</v>
      </c>
      <c r="E998">
        <v>2</v>
      </c>
    </row>
    <row r="999" spans="1:5" x14ac:dyDescent="0.25">
      <c r="A999">
        <v>1998</v>
      </c>
      <c r="B999" s="5">
        <v>44811</v>
      </c>
      <c r="C999">
        <v>2</v>
      </c>
      <c r="D999">
        <v>4</v>
      </c>
      <c r="E999">
        <v>3</v>
      </c>
    </row>
    <row r="1000" spans="1:5" x14ac:dyDescent="0.25">
      <c r="A1000">
        <v>1999</v>
      </c>
      <c r="B1000" s="5">
        <v>45119</v>
      </c>
      <c r="C1000">
        <v>3</v>
      </c>
      <c r="D1000">
        <v>2</v>
      </c>
      <c r="E1000">
        <v>2</v>
      </c>
    </row>
    <row r="1001" spans="1:5" x14ac:dyDescent="0.25">
      <c r="A1001">
        <v>2000</v>
      </c>
      <c r="B1001" s="5">
        <v>44859</v>
      </c>
      <c r="C1001">
        <v>1</v>
      </c>
      <c r="D1001">
        <v>3</v>
      </c>
      <c r="E1001">
        <v>3</v>
      </c>
    </row>
    <row r="1002" spans="1:5" x14ac:dyDescent="0.25">
      <c r="A1002">
        <v>2001</v>
      </c>
      <c r="B1002" s="5">
        <v>44966</v>
      </c>
      <c r="C1002">
        <v>5</v>
      </c>
      <c r="D1002">
        <v>3</v>
      </c>
      <c r="E1002">
        <v>5</v>
      </c>
    </row>
    <row r="1003" spans="1:5" x14ac:dyDescent="0.25">
      <c r="A1003">
        <v>2002</v>
      </c>
      <c r="B1003" s="5">
        <v>44996</v>
      </c>
      <c r="C1003">
        <v>1</v>
      </c>
      <c r="D1003">
        <v>4</v>
      </c>
      <c r="E1003">
        <v>2</v>
      </c>
    </row>
    <row r="1004" spans="1:5" x14ac:dyDescent="0.25">
      <c r="A1004">
        <v>2003</v>
      </c>
      <c r="B1004" s="5">
        <v>45096</v>
      </c>
      <c r="C1004">
        <v>5</v>
      </c>
      <c r="D1004">
        <v>5</v>
      </c>
      <c r="E1004">
        <v>1</v>
      </c>
    </row>
    <row r="1005" spans="1:5" x14ac:dyDescent="0.25">
      <c r="A1005">
        <v>2004</v>
      </c>
      <c r="B1005" s="5">
        <v>45051</v>
      </c>
      <c r="C1005">
        <v>3</v>
      </c>
      <c r="D1005">
        <v>3</v>
      </c>
      <c r="E1005">
        <v>4</v>
      </c>
    </row>
    <row r="1006" spans="1:5" x14ac:dyDescent="0.25">
      <c r="A1006">
        <v>2005</v>
      </c>
      <c r="B1006" s="5">
        <v>44869</v>
      </c>
      <c r="C1006">
        <v>2</v>
      </c>
      <c r="D1006">
        <v>1</v>
      </c>
      <c r="E1006">
        <v>2</v>
      </c>
    </row>
    <row r="1007" spans="1:5" x14ac:dyDescent="0.25">
      <c r="A1007">
        <v>2006</v>
      </c>
      <c r="B1007" s="5">
        <v>44855</v>
      </c>
      <c r="C1007">
        <v>5</v>
      </c>
      <c r="D1007">
        <v>5</v>
      </c>
      <c r="E1007">
        <v>2</v>
      </c>
    </row>
    <row r="1008" spans="1:5" x14ac:dyDescent="0.25">
      <c r="A1008">
        <v>2007</v>
      </c>
      <c r="B1008" s="5">
        <v>45135</v>
      </c>
      <c r="C1008">
        <v>4</v>
      </c>
      <c r="D1008">
        <v>1</v>
      </c>
      <c r="E1008">
        <v>5</v>
      </c>
    </row>
    <row r="1009" spans="1:5" x14ac:dyDescent="0.25">
      <c r="A1009">
        <v>2008</v>
      </c>
      <c r="B1009" s="5">
        <v>45002</v>
      </c>
      <c r="C1009">
        <v>1</v>
      </c>
      <c r="D1009">
        <v>2</v>
      </c>
      <c r="E1009">
        <v>2</v>
      </c>
    </row>
    <row r="1010" spans="1:5" x14ac:dyDescent="0.25">
      <c r="A1010">
        <v>2009</v>
      </c>
      <c r="B1010" s="5">
        <v>44984</v>
      </c>
      <c r="C1010">
        <v>5</v>
      </c>
      <c r="D1010">
        <v>2</v>
      </c>
      <c r="E1010">
        <v>2</v>
      </c>
    </row>
    <row r="1011" spans="1:5" x14ac:dyDescent="0.25">
      <c r="A1011">
        <v>2010</v>
      </c>
      <c r="B1011" s="5">
        <v>44974</v>
      </c>
      <c r="C1011">
        <v>4</v>
      </c>
      <c r="D1011">
        <v>4</v>
      </c>
      <c r="E1011">
        <v>4</v>
      </c>
    </row>
    <row r="1012" spans="1:5" x14ac:dyDescent="0.25">
      <c r="A1012">
        <v>2011</v>
      </c>
      <c r="B1012" s="5">
        <v>44953</v>
      </c>
      <c r="C1012">
        <v>3</v>
      </c>
      <c r="D1012">
        <v>2</v>
      </c>
      <c r="E1012">
        <v>2</v>
      </c>
    </row>
    <row r="1013" spans="1:5" x14ac:dyDescent="0.25">
      <c r="A1013">
        <v>2012</v>
      </c>
      <c r="B1013" s="5">
        <v>45133</v>
      </c>
      <c r="C1013">
        <v>2</v>
      </c>
      <c r="D1013">
        <v>3</v>
      </c>
      <c r="E1013">
        <v>2</v>
      </c>
    </row>
    <row r="1014" spans="1:5" x14ac:dyDescent="0.25">
      <c r="A1014">
        <v>2013</v>
      </c>
      <c r="B1014" s="5">
        <v>44992</v>
      </c>
      <c r="C1014">
        <v>4</v>
      </c>
      <c r="D1014">
        <v>5</v>
      </c>
      <c r="E1014">
        <v>4</v>
      </c>
    </row>
    <row r="1015" spans="1:5" x14ac:dyDescent="0.25">
      <c r="A1015">
        <v>2014</v>
      </c>
      <c r="B1015" s="5">
        <v>44780</v>
      </c>
      <c r="C1015">
        <v>2</v>
      </c>
      <c r="D1015">
        <v>5</v>
      </c>
      <c r="E1015">
        <v>4</v>
      </c>
    </row>
    <row r="1016" spans="1:5" x14ac:dyDescent="0.25">
      <c r="A1016">
        <v>2015</v>
      </c>
      <c r="B1016" s="5">
        <v>44786</v>
      </c>
      <c r="C1016">
        <v>4</v>
      </c>
      <c r="D1016">
        <v>3</v>
      </c>
      <c r="E1016">
        <v>1</v>
      </c>
    </row>
    <row r="1017" spans="1:5" x14ac:dyDescent="0.25">
      <c r="A1017">
        <v>2016</v>
      </c>
      <c r="B1017" s="5">
        <v>45077</v>
      </c>
      <c r="C1017">
        <v>1</v>
      </c>
      <c r="D1017">
        <v>3</v>
      </c>
      <c r="E1017">
        <v>5</v>
      </c>
    </row>
    <row r="1018" spans="1:5" x14ac:dyDescent="0.25">
      <c r="A1018">
        <v>2017</v>
      </c>
      <c r="B1018" s="5">
        <v>45118</v>
      </c>
      <c r="C1018">
        <v>2</v>
      </c>
      <c r="D1018">
        <v>5</v>
      </c>
      <c r="E1018">
        <v>4</v>
      </c>
    </row>
    <row r="1019" spans="1:5" x14ac:dyDescent="0.25">
      <c r="A1019">
        <v>2018</v>
      </c>
      <c r="B1019" s="5">
        <v>44865</v>
      </c>
      <c r="C1019">
        <v>5</v>
      </c>
      <c r="D1019">
        <v>2</v>
      </c>
      <c r="E1019">
        <v>1</v>
      </c>
    </row>
    <row r="1020" spans="1:5" x14ac:dyDescent="0.25">
      <c r="A1020">
        <v>2019</v>
      </c>
      <c r="B1020" s="5">
        <v>45006</v>
      </c>
      <c r="C1020">
        <v>2</v>
      </c>
      <c r="D1020">
        <v>1</v>
      </c>
      <c r="E1020">
        <v>4</v>
      </c>
    </row>
    <row r="1021" spans="1:5" x14ac:dyDescent="0.25">
      <c r="A1021">
        <v>2020</v>
      </c>
      <c r="B1021" s="5">
        <v>44893</v>
      </c>
      <c r="C1021">
        <v>2</v>
      </c>
      <c r="D1021">
        <v>1</v>
      </c>
      <c r="E1021">
        <v>4</v>
      </c>
    </row>
    <row r="1022" spans="1:5" x14ac:dyDescent="0.25">
      <c r="A1022">
        <v>2021</v>
      </c>
      <c r="B1022" s="5">
        <v>44801</v>
      </c>
      <c r="C1022">
        <v>1</v>
      </c>
      <c r="D1022">
        <v>3</v>
      </c>
      <c r="E1022">
        <v>4</v>
      </c>
    </row>
    <row r="1023" spans="1:5" x14ac:dyDescent="0.25">
      <c r="A1023">
        <v>2022</v>
      </c>
      <c r="B1023" s="5">
        <v>44876</v>
      </c>
      <c r="C1023">
        <v>5</v>
      </c>
      <c r="D1023">
        <v>3</v>
      </c>
      <c r="E1023">
        <v>5</v>
      </c>
    </row>
    <row r="1024" spans="1:5" x14ac:dyDescent="0.25">
      <c r="A1024">
        <v>2023</v>
      </c>
      <c r="B1024" s="5">
        <v>44844</v>
      </c>
      <c r="C1024">
        <v>3</v>
      </c>
      <c r="D1024">
        <v>4</v>
      </c>
      <c r="E1024">
        <v>4</v>
      </c>
    </row>
    <row r="1025" spans="1:5" x14ac:dyDescent="0.25">
      <c r="A1025">
        <v>2024</v>
      </c>
      <c r="B1025" s="5">
        <v>44859</v>
      </c>
      <c r="C1025">
        <v>2</v>
      </c>
      <c r="D1025">
        <v>1</v>
      </c>
      <c r="E1025">
        <v>5</v>
      </c>
    </row>
    <row r="1026" spans="1:5" x14ac:dyDescent="0.25">
      <c r="A1026">
        <v>2025</v>
      </c>
      <c r="B1026" s="5">
        <v>45048</v>
      </c>
      <c r="C1026">
        <v>1</v>
      </c>
      <c r="D1026">
        <v>2</v>
      </c>
      <c r="E1026">
        <v>4</v>
      </c>
    </row>
    <row r="1027" spans="1:5" x14ac:dyDescent="0.25">
      <c r="A1027">
        <v>2026</v>
      </c>
      <c r="B1027" s="5">
        <v>45007</v>
      </c>
      <c r="C1027">
        <v>2</v>
      </c>
      <c r="D1027">
        <v>4</v>
      </c>
      <c r="E1027">
        <v>4</v>
      </c>
    </row>
    <row r="1028" spans="1:5" x14ac:dyDescent="0.25">
      <c r="A1028">
        <v>2027</v>
      </c>
      <c r="B1028" s="5">
        <v>45092</v>
      </c>
      <c r="C1028">
        <v>3</v>
      </c>
      <c r="D1028">
        <v>1</v>
      </c>
      <c r="E1028">
        <v>3</v>
      </c>
    </row>
    <row r="1029" spans="1:5" x14ac:dyDescent="0.25">
      <c r="A1029">
        <v>2028</v>
      </c>
      <c r="B1029" s="5">
        <v>44835</v>
      </c>
      <c r="C1029">
        <v>4</v>
      </c>
      <c r="D1029">
        <v>4</v>
      </c>
      <c r="E1029">
        <v>4</v>
      </c>
    </row>
    <row r="1030" spans="1:5" x14ac:dyDescent="0.25">
      <c r="A1030">
        <v>2029</v>
      </c>
      <c r="B1030" s="5">
        <v>44834</v>
      </c>
      <c r="C1030">
        <v>2</v>
      </c>
      <c r="D1030">
        <v>5</v>
      </c>
      <c r="E1030">
        <v>1</v>
      </c>
    </row>
    <row r="1031" spans="1:5" x14ac:dyDescent="0.25">
      <c r="A1031">
        <v>2030</v>
      </c>
      <c r="B1031" s="5">
        <v>45023</v>
      </c>
      <c r="C1031">
        <v>4</v>
      </c>
      <c r="D1031">
        <v>1</v>
      </c>
      <c r="E1031">
        <v>5</v>
      </c>
    </row>
    <row r="1032" spans="1:5" x14ac:dyDescent="0.25">
      <c r="A1032">
        <v>2031</v>
      </c>
      <c r="B1032" s="5">
        <v>44966</v>
      </c>
      <c r="C1032">
        <v>1</v>
      </c>
      <c r="D1032">
        <v>3</v>
      </c>
      <c r="E1032">
        <v>1</v>
      </c>
    </row>
    <row r="1033" spans="1:5" x14ac:dyDescent="0.25">
      <c r="A1033">
        <v>2032</v>
      </c>
      <c r="B1033" s="5">
        <v>45109</v>
      </c>
      <c r="C1033">
        <v>5</v>
      </c>
      <c r="D1033">
        <v>2</v>
      </c>
      <c r="E1033">
        <v>4</v>
      </c>
    </row>
    <row r="1034" spans="1:5" x14ac:dyDescent="0.25">
      <c r="A1034">
        <v>2033</v>
      </c>
      <c r="B1034" s="5">
        <v>44844</v>
      </c>
      <c r="C1034">
        <v>4</v>
      </c>
      <c r="D1034">
        <v>1</v>
      </c>
      <c r="E1034">
        <v>5</v>
      </c>
    </row>
    <row r="1035" spans="1:5" x14ac:dyDescent="0.25">
      <c r="A1035">
        <v>2034</v>
      </c>
      <c r="B1035" s="5">
        <v>44956</v>
      </c>
      <c r="C1035">
        <v>2</v>
      </c>
      <c r="D1035">
        <v>4</v>
      </c>
      <c r="E1035">
        <v>1</v>
      </c>
    </row>
    <row r="1036" spans="1:5" x14ac:dyDescent="0.25">
      <c r="A1036">
        <v>2035</v>
      </c>
      <c r="B1036" s="5">
        <v>44937</v>
      </c>
      <c r="C1036">
        <v>4</v>
      </c>
      <c r="D1036">
        <v>2</v>
      </c>
      <c r="E1036">
        <v>3</v>
      </c>
    </row>
    <row r="1037" spans="1:5" x14ac:dyDescent="0.25">
      <c r="A1037">
        <v>2036</v>
      </c>
      <c r="B1037" s="5">
        <v>45003</v>
      </c>
      <c r="C1037">
        <v>4</v>
      </c>
      <c r="D1037">
        <v>3</v>
      </c>
      <c r="E1037">
        <v>4</v>
      </c>
    </row>
    <row r="1038" spans="1:5" x14ac:dyDescent="0.25">
      <c r="A1038">
        <v>2037</v>
      </c>
      <c r="B1038" s="5">
        <v>44954</v>
      </c>
      <c r="C1038">
        <v>2</v>
      </c>
      <c r="D1038">
        <v>5</v>
      </c>
      <c r="E1038">
        <v>4</v>
      </c>
    </row>
    <row r="1039" spans="1:5" x14ac:dyDescent="0.25">
      <c r="A1039">
        <v>2038</v>
      </c>
      <c r="B1039" s="5">
        <v>44975</v>
      </c>
      <c r="C1039">
        <v>5</v>
      </c>
      <c r="D1039">
        <v>3</v>
      </c>
      <c r="E1039">
        <v>2</v>
      </c>
    </row>
    <row r="1040" spans="1:5" x14ac:dyDescent="0.25">
      <c r="A1040">
        <v>2039</v>
      </c>
      <c r="B1040" s="5">
        <v>44840</v>
      </c>
      <c r="C1040">
        <v>5</v>
      </c>
      <c r="D1040">
        <v>2</v>
      </c>
      <c r="E1040">
        <v>2</v>
      </c>
    </row>
    <row r="1041" spans="1:5" x14ac:dyDescent="0.25">
      <c r="A1041">
        <v>2040</v>
      </c>
      <c r="B1041" s="5">
        <v>45039</v>
      </c>
      <c r="C1041">
        <v>1</v>
      </c>
      <c r="D1041">
        <v>2</v>
      </c>
      <c r="E1041">
        <v>5</v>
      </c>
    </row>
    <row r="1042" spans="1:5" x14ac:dyDescent="0.25">
      <c r="A1042">
        <v>2041</v>
      </c>
      <c r="B1042" s="5">
        <v>45096</v>
      </c>
      <c r="C1042">
        <v>1</v>
      </c>
      <c r="D1042">
        <v>1</v>
      </c>
      <c r="E1042">
        <v>5</v>
      </c>
    </row>
    <row r="1043" spans="1:5" x14ac:dyDescent="0.25">
      <c r="A1043">
        <v>2042</v>
      </c>
      <c r="B1043" s="5">
        <v>45101</v>
      </c>
      <c r="C1043">
        <v>5</v>
      </c>
      <c r="D1043">
        <v>2</v>
      </c>
      <c r="E1043">
        <v>1</v>
      </c>
    </row>
    <row r="1044" spans="1:5" x14ac:dyDescent="0.25">
      <c r="A1044">
        <v>2043</v>
      </c>
      <c r="B1044" s="5">
        <v>45084</v>
      </c>
      <c r="C1044">
        <v>1</v>
      </c>
      <c r="D1044">
        <v>3</v>
      </c>
      <c r="E1044">
        <v>3</v>
      </c>
    </row>
    <row r="1045" spans="1:5" x14ac:dyDescent="0.25">
      <c r="A1045">
        <v>2044</v>
      </c>
      <c r="B1045" s="5">
        <v>44879</v>
      </c>
      <c r="C1045">
        <v>5</v>
      </c>
      <c r="D1045">
        <v>1</v>
      </c>
      <c r="E1045">
        <v>5</v>
      </c>
    </row>
    <row r="1046" spans="1:5" x14ac:dyDescent="0.25">
      <c r="A1046">
        <v>2045</v>
      </c>
      <c r="B1046" s="5">
        <v>45082</v>
      </c>
      <c r="C1046">
        <v>3</v>
      </c>
      <c r="D1046">
        <v>1</v>
      </c>
      <c r="E1046">
        <v>4</v>
      </c>
    </row>
    <row r="1047" spans="1:5" x14ac:dyDescent="0.25">
      <c r="A1047">
        <v>2046</v>
      </c>
      <c r="B1047" s="5">
        <v>44988</v>
      </c>
      <c r="C1047">
        <v>2</v>
      </c>
      <c r="D1047">
        <v>2</v>
      </c>
      <c r="E1047">
        <v>4</v>
      </c>
    </row>
    <row r="1048" spans="1:5" x14ac:dyDescent="0.25">
      <c r="A1048">
        <v>2047</v>
      </c>
      <c r="B1048" s="5">
        <v>44797</v>
      </c>
      <c r="C1048">
        <v>3</v>
      </c>
      <c r="D1048">
        <v>5</v>
      </c>
      <c r="E1048">
        <v>3</v>
      </c>
    </row>
    <row r="1049" spans="1:5" x14ac:dyDescent="0.25">
      <c r="A1049">
        <v>2048</v>
      </c>
      <c r="B1049" s="5">
        <v>44890</v>
      </c>
      <c r="C1049">
        <v>2</v>
      </c>
      <c r="D1049">
        <v>5</v>
      </c>
      <c r="E1049">
        <v>4</v>
      </c>
    </row>
    <row r="1050" spans="1:5" x14ac:dyDescent="0.25">
      <c r="A1050">
        <v>2049</v>
      </c>
      <c r="B1050" s="5">
        <v>45083</v>
      </c>
      <c r="C1050">
        <v>3</v>
      </c>
      <c r="D1050">
        <v>1</v>
      </c>
      <c r="E1050">
        <v>3</v>
      </c>
    </row>
    <row r="1051" spans="1:5" x14ac:dyDescent="0.25">
      <c r="A1051">
        <v>2050</v>
      </c>
      <c r="B1051" s="5">
        <v>45019</v>
      </c>
      <c r="C1051">
        <v>5</v>
      </c>
      <c r="D1051">
        <v>4</v>
      </c>
      <c r="E1051">
        <v>5</v>
      </c>
    </row>
    <row r="1052" spans="1:5" x14ac:dyDescent="0.25">
      <c r="A1052">
        <v>2051</v>
      </c>
      <c r="B1052" s="5">
        <v>44785</v>
      </c>
      <c r="C1052">
        <v>5</v>
      </c>
      <c r="D1052">
        <v>2</v>
      </c>
      <c r="E1052">
        <v>4</v>
      </c>
    </row>
    <row r="1053" spans="1:5" x14ac:dyDescent="0.25">
      <c r="A1053">
        <v>2052</v>
      </c>
      <c r="B1053" s="5">
        <v>45113</v>
      </c>
      <c r="C1053">
        <v>1</v>
      </c>
      <c r="D1053">
        <v>4</v>
      </c>
      <c r="E1053">
        <v>4</v>
      </c>
    </row>
    <row r="1054" spans="1:5" x14ac:dyDescent="0.25">
      <c r="A1054">
        <v>2053</v>
      </c>
      <c r="B1054" s="5">
        <v>45100</v>
      </c>
      <c r="C1054">
        <v>5</v>
      </c>
      <c r="D1054">
        <v>3</v>
      </c>
      <c r="E1054">
        <v>1</v>
      </c>
    </row>
    <row r="1055" spans="1:5" x14ac:dyDescent="0.25">
      <c r="A1055">
        <v>2054</v>
      </c>
      <c r="B1055" s="5">
        <v>44961</v>
      </c>
      <c r="C1055">
        <v>4</v>
      </c>
      <c r="D1055">
        <v>5</v>
      </c>
      <c r="E1055">
        <v>3</v>
      </c>
    </row>
    <row r="1056" spans="1:5" x14ac:dyDescent="0.25">
      <c r="A1056">
        <v>2055</v>
      </c>
      <c r="B1056" s="5">
        <v>44862</v>
      </c>
      <c r="C1056">
        <v>5</v>
      </c>
      <c r="D1056">
        <v>4</v>
      </c>
      <c r="E1056">
        <v>2</v>
      </c>
    </row>
    <row r="1057" spans="1:5" x14ac:dyDescent="0.25">
      <c r="A1057">
        <v>2056</v>
      </c>
      <c r="B1057" s="5">
        <v>45119</v>
      </c>
      <c r="C1057">
        <v>3</v>
      </c>
      <c r="D1057">
        <v>4</v>
      </c>
      <c r="E1057">
        <v>1</v>
      </c>
    </row>
    <row r="1058" spans="1:5" x14ac:dyDescent="0.25">
      <c r="A1058">
        <v>2057</v>
      </c>
      <c r="B1058" s="5">
        <v>45052</v>
      </c>
      <c r="C1058">
        <v>4</v>
      </c>
      <c r="D1058">
        <v>1</v>
      </c>
      <c r="E1058">
        <v>3</v>
      </c>
    </row>
    <row r="1059" spans="1:5" x14ac:dyDescent="0.25">
      <c r="A1059">
        <v>2058</v>
      </c>
      <c r="B1059" s="5">
        <v>45075</v>
      </c>
      <c r="C1059">
        <v>5</v>
      </c>
      <c r="D1059">
        <v>5</v>
      </c>
      <c r="E1059">
        <v>4</v>
      </c>
    </row>
    <row r="1060" spans="1:5" x14ac:dyDescent="0.25">
      <c r="A1060">
        <v>2059</v>
      </c>
      <c r="B1060" s="5">
        <v>45055</v>
      </c>
      <c r="C1060">
        <v>4</v>
      </c>
      <c r="D1060">
        <v>4</v>
      </c>
      <c r="E1060">
        <v>5</v>
      </c>
    </row>
    <row r="1061" spans="1:5" x14ac:dyDescent="0.25">
      <c r="A1061">
        <v>2060</v>
      </c>
      <c r="B1061" s="5">
        <v>45103</v>
      </c>
      <c r="C1061">
        <v>5</v>
      </c>
      <c r="D1061">
        <v>5</v>
      </c>
      <c r="E1061">
        <v>5</v>
      </c>
    </row>
    <row r="1062" spans="1:5" x14ac:dyDescent="0.25">
      <c r="A1062">
        <v>2061</v>
      </c>
      <c r="B1062" s="5">
        <v>45072</v>
      </c>
      <c r="C1062">
        <v>2</v>
      </c>
      <c r="D1062">
        <v>4</v>
      </c>
      <c r="E1062">
        <v>3</v>
      </c>
    </row>
    <row r="1063" spans="1:5" x14ac:dyDescent="0.25">
      <c r="A1063">
        <v>2062</v>
      </c>
      <c r="B1063" s="5">
        <v>44809</v>
      </c>
      <c r="C1063">
        <v>4</v>
      </c>
      <c r="D1063">
        <v>1</v>
      </c>
      <c r="E1063">
        <v>2</v>
      </c>
    </row>
    <row r="1064" spans="1:5" x14ac:dyDescent="0.25">
      <c r="A1064">
        <v>2063</v>
      </c>
      <c r="B1064" s="5">
        <v>45022</v>
      </c>
      <c r="C1064">
        <v>4</v>
      </c>
      <c r="D1064">
        <v>5</v>
      </c>
      <c r="E1064">
        <v>3</v>
      </c>
    </row>
    <row r="1065" spans="1:5" x14ac:dyDescent="0.25">
      <c r="A1065">
        <v>2064</v>
      </c>
      <c r="B1065" s="5">
        <v>44998</v>
      </c>
      <c r="C1065">
        <v>1</v>
      </c>
      <c r="D1065">
        <v>3</v>
      </c>
      <c r="E1065">
        <v>5</v>
      </c>
    </row>
    <row r="1066" spans="1:5" x14ac:dyDescent="0.25">
      <c r="A1066">
        <v>2065</v>
      </c>
      <c r="B1066" s="5">
        <v>44939</v>
      </c>
      <c r="C1066">
        <v>5</v>
      </c>
      <c r="D1066">
        <v>4</v>
      </c>
      <c r="E1066">
        <v>4</v>
      </c>
    </row>
    <row r="1067" spans="1:5" x14ac:dyDescent="0.25">
      <c r="A1067">
        <v>2066</v>
      </c>
      <c r="B1067" s="5">
        <v>44842</v>
      </c>
      <c r="C1067">
        <v>1</v>
      </c>
      <c r="D1067">
        <v>5</v>
      </c>
      <c r="E1067">
        <v>1</v>
      </c>
    </row>
    <row r="1068" spans="1:5" x14ac:dyDescent="0.25">
      <c r="A1068">
        <v>2067</v>
      </c>
      <c r="B1068" s="5">
        <v>44999</v>
      </c>
      <c r="C1068">
        <v>5</v>
      </c>
      <c r="D1068">
        <v>2</v>
      </c>
      <c r="E1068">
        <v>1</v>
      </c>
    </row>
    <row r="1069" spans="1:5" x14ac:dyDescent="0.25">
      <c r="A1069">
        <v>2068</v>
      </c>
      <c r="B1069" s="5">
        <v>44795</v>
      </c>
      <c r="C1069">
        <v>4</v>
      </c>
      <c r="D1069">
        <v>3</v>
      </c>
      <c r="E1069">
        <v>5</v>
      </c>
    </row>
    <row r="1070" spans="1:5" x14ac:dyDescent="0.25">
      <c r="A1070">
        <v>2069</v>
      </c>
      <c r="B1070" s="5">
        <v>45129</v>
      </c>
      <c r="C1070">
        <v>3</v>
      </c>
      <c r="D1070">
        <v>1</v>
      </c>
      <c r="E1070">
        <v>5</v>
      </c>
    </row>
    <row r="1071" spans="1:5" x14ac:dyDescent="0.25">
      <c r="A1071">
        <v>2070</v>
      </c>
      <c r="B1071" s="5">
        <v>44980</v>
      </c>
      <c r="C1071">
        <v>3</v>
      </c>
      <c r="D1071">
        <v>4</v>
      </c>
      <c r="E1071">
        <v>5</v>
      </c>
    </row>
    <row r="1072" spans="1:5" x14ac:dyDescent="0.25">
      <c r="A1072">
        <v>2071</v>
      </c>
      <c r="B1072" s="5">
        <v>44819</v>
      </c>
      <c r="C1072">
        <v>2</v>
      </c>
      <c r="D1072">
        <v>1</v>
      </c>
      <c r="E1072">
        <v>5</v>
      </c>
    </row>
    <row r="1073" spans="1:5" x14ac:dyDescent="0.25">
      <c r="A1073">
        <v>2072</v>
      </c>
      <c r="B1073" s="5">
        <v>44825</v>
      </c>
      <c r="C1073">
        <v>5</v>
      </c>
      <c r="D1073">
        <v>4</v>
      </c>
      <c r="E1073">
        <v>1</v>
      </c>
    </row>
    <row r="1074" spans="1:5" x14ac:dyDescent="0.25">
      <c r="A1074">
        <v>2073</v>
      </c>
      <c r="B1074" s="5">
        <v>44969</v>
      </c>
      <c r="C1074">
        <v>1</v>
      </c>
      <c r="D1074">
        <v>2</v>
      </c>
      <c r="E1074">
        <v>2</v>
      </c>
    </row>
    <row r="1075" spans="1:5" x14ac:dyDescent="0.25">
      <c r="A1075">
        <v>2074</v>
      </c>
      <c r="B1075" s="5">
        <v>45112</v>
      </c>
      <c r="C1075">
        <v>3</v>
      </c>
      <c r="D1075">
        <v>2</v>
      </c>
      <c r="E1075">
        <v>4</v>
      </c>
    </row>
    <row r="1076" spans="1:5" x14ac:dyDescent="0.25">
      <c r="A1076">
        <v>2075</v>
      </c>
      <c r="B1076" s="5">
        <v>44984</v>
      </c>
      <c r="C1076">
        <v>4</v>
      </c>
      <c r="D1076">
        <v>5</v>
      </c>
      <c r="E1076">
        <v>2</v>
      </c>
    </row>
    <row r="1077" spans="1:5" x14ac:dyDescent="0.25">
      <c r="A1077">
        <v>2076</v>
      </c>
      <c r="B1077" s="5">
        <v>44933</v>
      </c>
      <c r="C1077">
        <v>5</v>
      </c>
      <c r="D1077">
        <v>5</v>
      </c>
      <c r="E1077">
        <v>1</v>
      </c>
    </row>
    <row r="1078" spans="1:5" x14ac:dyDescent="0.25">
      <c r="A1078">
        <v>2077</v>
      </c>
      <c r="B1078" s="5">
        <v>45133</v>
      </c>
      <c r="C1078">
        <v>4</v>
      </c>
      <c r="D1078">
        <v>1</v>
      </c>
      <c r="E1078">
        <v>1</v>
      </c>
    </row>
    <row r="1079" spans="1:5" x14ac:dyDescent="0.25">
      <c r="A1079">
        <v>2078</v>
      </c>
      <c r="B1079" s="5">
        <v>44855</v>
      </c>
      <c r="C1079">
        <v>5</v>
      </c>
      <c r="D1079">
        <v>5</v>
      </c>
      <c r="E1079">
        <v>2</v>
      </c>
    </row>
    <row r="1080" spans="1:5" x14ac:dyDescent="0.25">
      <c r="A1080">
        <v>2079</v>
      </c>
      <c r="B1080" s="5">
        <v>44988</v>
      </c>
      <c r="C1080">
        <v>4</v>
      </c>
      <c r="D1080">
        <v>2</v>
      </c>
      <c r="E1080">
        <v>3</v>
      </c>
    </row>
    <row r="1081" spans="1:5" x14ac:dyDescent="0.25">
      <c r="A1081">
        <v>2080</v>
      </c>
      <c r="B1081" s="5">
        <v>44969</v>
      </c>
      <c r="C1081">
        <v>4</v>
      </c>
      <c r="D1081">
        <v>1</v>
      </c>
      <c r="E1081">
        <v>4</v>
      </c>
    </row>
    <row r="1082" spans="1:5" x14ac:dyDescent="0.25">
      <c r="A1082">
        <v>2081</v>
      </c>
      <c r="B1082" s="5">
        <v>44978</v>
      </c>
      <c r="C1082">
        <v>1</v>
      </c>
      <c r="D1082">
        <v>1</v>
      </c>
      <c r="E1082">
        <v>4</v>
      </c>
    </row>
    <row r="1083" spans="1:5" x14ac:dyDescent="0.25">
      <c r="A1083">
        <v>2082</v>
      </c>
      <c r="B1083" s="5">
        <v>44927</v>
      </c>
      <c r="C1083">
        <v>4</v>
      </c>
      <c r="D1083">
        <v>2</v>
      </c>
      <c r="E1083">
        <v>4</v>
      </c>
    </row>
    <row r="1084" spans="1:5" x14ac:dyDescent="0.25">
      <c r="A1084">
        <v>2083</v>
      </c>
      <c r="B1084" s="5">
        <v>45103</v>
      </c>
      <c r="C1084">
        <v>2</v>
      </c>
      <c r="D1084">
        <v>2</v>
      </c>
      <c r="E1084">
        <v>4</v>
      </c>
    </row>
    <row r="1085" spans="1:5" x14ac:dyDescent="0.25">
      <c r="A1085">
        <v>2084</v>
      </c>
      <c r="B1085" s="5">
        <v>45072</v>
      </c>
      <c r="C1085">
        <v>3</v>
      </c>
      <c r="D1085">
        <v>2</v>
      </c>
      <c r="E1085">
        <v>2</v>
      </c>
    </row>
    <row r="1086" spans="1:5" x14ac:dyDescent="0.25">
      <c r="A1086">
        <v>2085</v>
      </c>
      <c r="B1086" s="5">
        <v>44847</v>
      </c>
      <c r="C1086">
        <v>3</v>
      </c>
      <c r="D1086">
        <v>4</v>
      </c>
      <c r="E1086">
        <v>4</v>
      </c>
    </row>
    <row r="1087" spans="1:5" x14ac:dyDescent="0.25">
      <c r="A1087">
        <v>2086</v>
      </c>
      <c r="B1087" s="5">
        <v>44778</v>
      </c>
      <c r="C1087">
        <v>5</v>
      </c>
      <c r="D1087">
        <v>4</v>
      </c>
      <c r="E1087">
        <v>3</v>
      </c>
    </row>
    <row r="1088" spans="1:5" x14ac:dyDescent="0.25">
      <c r="A1088">
        <v>2087</v>
      </c>
      <c r="B1088" s="5">
        <v>44879</v>
      </c>
      <c r="C1088">
        <v>4</v>
      </c>
      <c r="D1088">
        <v>4</v>
      </c>
      <c r="E1088">
        <v>1</v>
      </c>
    </row>
    <row r="1089" spans="1:5" x14ac:dyDescent="0.25">
      <c r="A1089">
        <v>2088</v>
      </c>
      <c r="B1089" s="5">
        <v>44916</v>
      </c>
      <c r="C1089">
        <v>2</v>
      </c>
      <c r="D1089">
        <v>1</v>
      </c>
      <c r="E1089">
        <v>2</v>
      </c>
    </row>
    <row r="1090" spans="1:5" x14ac:dyDescent="0.25">
      <c r="A1090">
        <v>2089</v>
      </c>
      <c r="B1090" s="5">
        <v>45093</v>
      </c>
      <c r="C1090">
        <v>5</v>
      </c>
      <c r="D1090">
        <v>3</v>
      </c>
      <c r="E1090">
        <v>3</v>
      </c>
    </row>
    <row r="1091" spans="1:5" x14ac:dyDescent="0.25">
      <c r="A1091">
        <v>2090</v>
      </c>
      <c r="B1091" s="5">
        <v>45130</v>
      </c>
      <c r="C1091">
        <v>3</v>
      </c>
      <c r="D1091">
        <v>4</v>
      </c>
      <c r="E1091">
        <v>3</v>
      </c>
    </row>
    <row r="1092" spans="1:5" x14ac:dyDescent="0.25">
      <c r="A1092">
        <v>2091</v>
      </c>
      <c r="B1092" s="5">
        <v>44978</v>
      </c>
      <c r="C1092">
        <v>3</v>
      </c>
      <c r="D1092">
        <v>1</v>
      </c>
      <c r="E1092">
        <v>1</v>
      </c>
    </row>
    <row r="1093" spans="1:5" x14ac:dyDescent="0.25">
      <c r="A1093">
        <v>2092</v>
      </c>
      <c r="B1093" s="5">
        <v>45131</v>
      </c>
      <c r="C1093">
        <v>1</v>
      </c>
      <c r="D1093">
        <v>2</v>
      </c>
      <c r="E1093">
        <v>3</v>
      </c>
    </row>
    <row r="1094" spans="1:5" x14ac:dyDescent="0.25">
      <c r="A1094">
        <v>2093</v>
      </c>
      <c r="B1094" s="5">
        <v>44958</v>
      </c>
      <c r="C1094">
        <v>2</v>
      </c>
      <c r="D1094">
        <v>3</v>
      </c>
      <c r="E1094">
        <v>1</v>
      </c>
    </row>
    <row r="1095" spans="1:5" x14ac:dyDescent="0.25">
      <c r="A1095">
        <v>2094</v>
      </c>
      <c r="B1095" s="5">
        <v>44798</v>
      </c>
      <c r="C1095">
        <v>2</v>
      </c>
      <c r="D1095">
        <v>5</v>
      </c>
      <c r="E1095">
        <v>5</v>
      </c>
    </row>
    <row r="1096" spans="1:5" x14ac:dyDescent="0.25">
      <c r="A1096">
        <v>2095</v>
      </c>
      <c r="B1096" s="5">
        <v>45128</v>
      </c>
      <c r="C1096">
        <v>5</v>
      </c>
      <c r="D1096">
        <v>3</v>
      </c>
      <c r="E1096">
        <v>1</v>
      </c>
    </row>
    <row r="1097" spans="1:5" x14ac:dyDescent="0.25">
      <c r="A1097">
        <v>2096</v>
      </c>
      <c r="B1097" s="5">
        <v>45074</v>
      </c>
      <c r="C1097">
        <v>3</v>
      </c>
      <c r="D1097">
        <v>4</v>
      </c>
      <c r="E1097">
        <v>4</v>
      </c>
    </row>
    <row r="1098" spans="1:5" x14ac:dyDescent="0.25">
      <c r="A1098">
        <v>2097</v>
      </c>
      <c r="B1098" s="5">
        <v>44803</v>
      </c>
      <c r="C1098">
        <v>2</v>
      </c>
      <c r="D1098">
        <v>1</v>
      </c>
      <c r="E1098">
        <v>4</v>
      </c>
    </row>
    <row r="1099" spans="1:5" x14ac:dyDescent="0.25">
      <c r="A1099">
        <v>2098</v>
      </c>
      <c r="B1099" s="5">
        <v>44958</v>
      </c>
      <c r="C1099">
        <v>2</v>
      </c>
      <c r="D1099">
        <v>4</v>
      </c>
      <c r="E1099">
        <v>1</v>
      </c>
    </row>
    <row r="1100" spans="1:5" x14ac:dyDescent="0.25">
      <c r="A1100">
        <v>2099</v>
      </c>
      <c r="B1100" s="5">
        <v>45011</v>
      </c>
      <c r="C1100">
        <v>1</v>
      </c>
      <c r="D1100">
        <v>4</v>
      </c>
      <c r="E1100">
        <v>5</v>
      </c>
    </row>
    <row r="1101" spans="1:5" x14ac:dyDescent="0.25">
      <c r="A1101">
        <v>2100</v>
      </c>
      <c r="B1101" s="5">
        <v>44935</v>
      </c>
      <c r="C1101">
        <v>1</v>
      </c>
      <c r="D1101">
        <v>1</v>
      </c>
      <c r="E1101">
        <v>1</v>
      </c>
    </row>
    <row r="1102" spans="1:5" x14ac:dyDescent="0.25">
      <c r="A1102">
        <v>2101</v>
      </c>
      <c r="B1102" s="5">
        <v>44936</v>
      </c>
      <c r="C1102">
        <v>4</v>
      </c>
      <c r="D1102">
        <v>4</v>
      </c>
      <c r="E1102">
        <v>2</v>
      </c>
    </row>
    <row r="1103" spans="1:5" x14ac:dyDescent="0.25">
      <c r="A1103">
        <v>2102</v>
      </c>
      <c r="B1103" s="5">
        <v>45123</v>
      </c>
      <c r="C1103">
        <v>1</v>
      </c>
      <c r="D1103">
        <v>1</v>
      </c>
      <c r="E1103">
        <v>3</v>
      </c>
    </row>
    <row r="1104" spans="1:5" x14ac:dyDescent="0.25">
      <c r="A1104">
        <v>2103</v>
      </c>
      <c r="B1104" s="5">
        <v>44973</v>
      </c>
      <c r="C1104">
        <v>1</v>
      </c>
      <c r="D1104">
        <v>4</v>
      </c>
      <c r="E1104">
        <v>5</v>
      </c>
    </row>
    <row r="1105" spans="1:5" x14ac:dyDescent="0.25">
      <c r="A1105">
        <v>2104</v>
      </c>
      <c r="B1105" s="5">
        <v>45087</v>
      </c>
      <c r="C1105">
        <v>1</v>
      </c>
      <c r="D1105">
        <v>4</v>
      </c>
      <c r="E1105">
        <v>3</v>
      </c>
    </row>
    <row r="1106" spans="1:5" x14ac:dyDescent="0.25">
      <c r="A1106">
        <v>2105</v>
      </c>
      <c r="B1106" s="5">
        <v>45131</v>
      </c>
      <c r="C1106">
        <v>3</v>
      </c>
      <c r="D1106">
        <v>4</v>
      </c>
      <c r="E1106">
        <v>2</v>
      </c>
    </row>
    <row r="1107" spans="1:5" x14ac:dyDescent="0.25">
      <c r="A1107">
        <v>2106</v>
      </c>
      <c r="B1107" s="5">
        <v>44862</v>
      </c>
      <c r="C1107">
        <v>5</v>
      </c>
      <c r="D1107">
        <v>5</v>
      </c>
      <c r="E1107">
        <v>1</v>
      </c>
    </row>
    <row r="1108" spans="1:5" x14ac:dyDescent="0.25">
      <c r="A1108">
        <v>2107</v>
      </c>
      <c r="B1108" s="5">
        <v>44890</v>
      </c>
      <c r="C1108">
        <v>4</v>
      </c>
      <c r="D1108">
        <v>1</v>
      </c>
      <c r="E1108">
        <v>1</v>
      </c>
    </row>
    <row r="1109" spans="1:5" x14ac:dyDescent="0.25">
      <c r="A1109">
        <v>2108</v>
      </c>
      <c r="B1109" s="5">
        <v>45026</v>
      </c>
      <c r="C1109">
        <v>1</v>
      </c>
      <c r="D1109">
        <v>2</v>
      </c>
      <c r="E1109">
        <v>4</v>
      </c>
    </row>
    <row r="1110" spans="1:5" x14ac:dyDescent="0.25">
      <c r="A1110">
        <v>2109</v>
      </c>
      <c r="B1110" s="5">
        <v>45020</v>
      </c>
      <c r="C1110">
        <v>3</v>
      </c>
      <c r="D1110">
        <v>3</v>
      </c>
      <c r="E1110">
        <v>5</v>
      </c>
    </row>
    <row r="1111" spans="1:5" x14ac:dyDescent="0.25">
      <c r="A1111">
        <v>2110</v>
      </c>
      <c r="B1111" s="5">
        <v>44878</v>
      </c>
      <c r="C1111">
        <v>1</v>
      </c>
      <c r="D1111">
        <v>4</v>
      </c>
      <c r="E1111">
        <v>2</v>
      </c>
    </row>
    <row r="1112" spans="1:5" x14ac:dyDescent="0.25">
      <c r="A1112">
        <v>2111</v>
      </c>
      <c r="B1112" s="5">
        <v>45042</v>
      </c>
      <c r="C1112">
        <v>2</v>
      </c>
      <c r="D1112">
        <v>3</v>
      </c>
      <c r="E1112">
        <v>1</v>
      </c>
    </row>
    <row r="1113" spans="1:5" x14ac:dyDescent="0.25">
      <c r="A1113">
        <v>2112</v>
      </c>
      <c r="B1113" s="5">
        <v>44958</v>
      </c>
      <c r="C1113">
        <v>4</v>
      </c>
      <c r="D1113">
        <v>3</v>
      </c>
      <c r="E1113">
        <v>1</v>
      </c>
    </row>
    <row r="1114" spans="1:5" x14ac:dyDescent="0.25">
      <c r="A1114">
        <v>2113</v>
      </c>
      <c r="B1114" s="5">
        <v>44804</v>
      </c>
      <c r="C1114">
        <v>5</v>
      </c>
      <c r="D1114">
        <v>1</v>
      </c>
      <c r="E1114">
        <v>5</v>
      </c>
    </row>
    <row r="1115" spans="1:5" x14ac:dyDescent="0.25">
      <c r="A1115">
        <v>2114</v>
      </c>
      <c r="B1115" s="5">
        <v>44965</v>
      </c>
      <c r="C1115">
        <v>5</v>
      </c>
      <c r="D1115">
        <v>4</v>
      </c>
      <c r="E1115">
        <v>1</v>
      </c>
    </row>
    <row r="1116" spans="1:5" x14ac:dyDescent="0.25">
      <c r="A1116">
        <v>2115</v>
      </c>
      <c r="B1116" s="5">
        <v>44951</v>
      </c>
      <c r="C1116">
        <v>5</v>
      </c>
      <c r="D1116">
        <v>2</v>
      </c>
      <c r="E1116">
        <v>1</v>
      </c>
    </row>
    <row r="1117" spans="1:5" x14ac:dyDescent="0.25">
      <c r="A1117">
        <v>2116</v>
      </c>
      <c r="B1117" s="5">
        <v>45057</v>
      </c>
      <c r="C1117">
        <v>1</v>
      </c>
      <c r="D1117">
        <v>4</v>
      </c>
      <c r="E1117">
        <v>2</v>
      </c>
    </row>
    <row r="1118" spans="1:5" x14ac:dyDescent="0.25">
      <c r="A1118">
        <v>2117</v>
      </c>
      <c r="B1118" s="5">
        <v>44881</v>
      </c>
      <c r="C1118">
        <v>2</v>
      </c>
      <c r="D1118">
        <v>3</v>
      </c>
      <c r="E1118">
        <v>2</v>
      </c>
    </row>
    <row r="1119" spans="1:5" x14ac:dyDescent="0.25">
      <c r="A1119">
        <v>2118</v>
      </c>
      <c r="B1119" s="5">
        <v>45005</v>
      </c>
      <c r="C1119">
        <v>3</v>
      </c>
      <c r="D1119">
        <v>2</v>
      </c>
      <c r="E1119">
        <v>4</v>
      </c>
    </row>
    <row r="1120" spans="1:5" x14ac:dyDescent="0.25">
      <c r="A1120">
        <v>2119</v>
      </c>
      <c r="B1120" s="5">
        <v>45073</v>
      </c>
      <c r="C1120">
        <v>1</v>
      </c>
      <c r="D1120">
        <v>2</v>
      </c>
      <c r="E1120">
        <v>3</v>
      </c>
    </row>
    <row r="1121" spans="1:5" x14ac:dyDescent="0.25">
      <c r="A1121">
        <v>2120</v>
      </c>
      <c r="B1121" s="5">
        <v>44809</v>
      </c>
      <c r="C1121">
        <v>4</v>
      </c>
      <c r="D1121">
        <v>4</v>
      </c>
      <c r="E1121">
        <v>1</v>
      </c>
    </row>
    <row r="1122" spans="1:5" x14ac:dyDescent="0.25">
      <c r="A1122">
        <v>2121</v>
      </c>
      <c r="B1122" s="5">
        <v>44955</v>
      </c>
      <c r="C1122">
        <v>4</v>
      </c>
      <c r="D1122">
        <v>1</v>
      </c>
      <c r="E1122">
        <v>3</v>
      </c>
    </row>
    <row r="1123" spans="1:5" x14ac:dyDescent="0.25">
      <c r="A1123">
        <v>2122</v>
      </c>
      <c r="B1123" s="5">
        <v>44951</v>
      </c>
      <c r="C1123">
        <v>3</v>
      </c>
      <c r="D1123">
        <v>3</v>
      </c>
      <c r="E1123">
        <v>2</v>
      </c>
    </row>
    <row r="1124" spans="1:5" x14ac:dyDescent="0.25">
      <c r="A1124">
        <v>2123</v>
      </c>
      <c r="B1124" s="5">
        <v>44863</v>
      </c>
      <c r="C1124">
        <v>3</v>
      </c>
      <c r="D1124">
        <v>5</v>
      </c>
      <c r="E1124">
        <v>3</v>
      </c>
    </row>
    <row r="1125" spans="1:5" x14ac:dyDescent="0.25">
      <c r="A1125">
        <v>2124</v>
      </c>
      <c r="B1125" s="5">
        <v>45037</v>
      </c>
      <c r="C1125">
        <v>4</v>
      </c>
      <c r="D1125">
        <v>1</v>
      </c>
      <c r="E1125">
        <v>5</v>
      </c>
    </row>
    <row r="1126" spans="1:5" x14ac:dyDescent="0.25">
      <c r="A1126">
        <v>2125</v>
      </c>
      <c r="B1126" s="5">
        <v>44827</v>
      </c>
      <c r="C1126">
        <v>4</v>
      </c>
      <c r="D1126">
        <v>5</v>
      </c>
      <c r="E1126">
        <v>3</v>
      </c>
    </row>
    <row r="1127" spans="1:5" x14ac:dyDescent="0.25">
      <c r="A1127">
        <v>2126</v>
      </c>
      <c r="B1127" s="5">
        <v>45030</v>
      </c>
      <c r="C1127">
        <v>3</v>
      </c>
      <c r="D1127">
        <v>4</v>
      </c>
      <c r="E1127">
        <v>4</v>
      </c>
    </row>
    <row r="1128" spans="1:5" x14ac:dyDescent="0.25">
      <c r="A1128">
        <v>2127</v>
      </c>
      <c r="B1128" s="5">
        <v>45139</v>
      </c>
      <c r="C1128">
        <v>2</v>
      </c>
      <c r="D1128">
        <v>2</v>
      </c>
      <c r="E1128">
        <v>3</v>
      </c>
    </row>
    <row r="1129" spans="1:5" x14ac:dyDescent="0.25">
      <c r="A1129">
        <v>2128</v>
      </c>
      <c r="B1129" s="5">
        <v>45017</v>
      </c>
      <c r="C1129">
        <v>1</v>
      </c>
      <c r="D1129">
        <v>3</v>
      </c>
      <c r="E1129">
        <v>1</v>
      </c>
    </row>
    <row r="1130" spans="1:5" x14ac:dyDescent="0.25">
      <c r="A1130">
        <v>2129</v>
      </c>
      <c r="B1130" s="5">
        <v>44834</v>
      </c>
      <c r="C1130">
        <v>5</v>
      </c>
      <c r="D1130">
        <v>5</v>
      </c>
      <c r="E1130">
        <v>2</v>
      </c>
    </row>
    <row r="1131" spans="1:5" x14ac:dyDescent="0.25">
      <c r="A1131">
        <v>2130</v>
      </c>
      <c r="B1131" s="5">
        <v>45015</v>
      </c>
      <c r="C1131">
        <v>3</v>
      </c>
      <c r="D1131">
        <v>5</v>
      </c>
      <c r="E1131">
        <v>2</v>
      </c>
    </row>
    <row r="1132" spans="1:5" x14ac:dyDescent="0.25">
      <c r="A1132">
        <v>2131</v>
      </c>
      <c r="B1132" s="5">
        <v>44923</v>
      </c>
      <c r="C1132">
        <v>1</v>
      </c>
      <c r="D1132">
        <v>2</v>
      </c>
      <c r="E1132">
        <v>1</v>
      </c>
    </row>
    <row r="1133" spans="1:5" x14ac:dyDescent="0.25">
      <c r="A1133">
        <v>2132</v>
      </c>
      <c r="B1133" s="5">
        <v>44910</v>
      </c>
      <c r="C1133">
        <v>2</v>
      </c>
      <c r="D1133">
        <v>3</v>
      </c>
      <c r="E1133">
        <v>3</v>
      </c>
    </row>
    <row r="1134" spans="1:5" x14ac:dyDescent="0.25">
      <c r="A1134">
        <v>2133</v>
      </c>
      <c r="B1134" s="5">
        <v>44987</v>
      </c>
      <c r="C1134">
        <v>2</v>
      </c>
      <c r="D1134">
        <v>3</v>
      </c>
      <c r="E1134">
        <v>2</v>
      </c>
    </row>
    <row r="1135" spans="1:5" x14ac:dyDescent="0.25">
      <c r="A1135">
        <v>2134</v>
      </c>
      <c r="B1135" s="5">
        <v>44984</v>
      </c>
      <c r="C1135">
        <v>4</v>
      </c>
      <c r="D1135">
        <v>2</v>
      </c>
      <c r="E1135">
        <v>5</v>
      </c>
    </row>
    <row r="1136" spans="1:5" x14ac:dyDescent="0.25">
      <c r="A1136">
        <v>2135</v>
      </c>
      <c r="B1136" s="5">
        <v>45140</v>
      </c>
      <c r="C1136">
        <v>2</v>
      </c>
      <c r="D1136">
        <v>2</v>
      </c>
      <c r="E1136">
        <v>4</v>
      </c>
    </row>
    <row r="1137" spans="1:5" x14ac:dyDescent="0.25">
      <c r="A1137">
        <v>2136</v>
      </c>
      <c r="B1137" s="5">
        <v>44975</v>
      </c>
      <c r="C1137">
        <v>2</v>
      </c>
      <c r="D1137">
        <v>2</v>
      </c>
      <c r="E1137">
        <v>2</v>
      </c>
    </row>
    <row r="1138" spans="1:5" x14ac:dyDescent="0.25">
      <c r="A1138">
        <v>2137</v>
      </c>
      <c r="B1138" s="5">
        <v>44848</v>
      </c>
      <c r="C1138">
        <v>1</v>
      </c>
      <c r="D1138">
        <v>3</v>
      </c>
      <c r="E1138">
        <v>3</v>
      </c>
    </row>
    <row r="1139" spans="1:5" x14ac:dyDescent="0.25">
      <c r="A1139">
        <v>2138</v>
      </c>
      <c r="B1139" s="5">
        <v>44795</v>
      </c>
      <c r="C1139">
        <v>1</v>
      </c>
      <c r="D1139">
        <v>5</v>
      </c>
      <c r="E1139">
        <v>2</v>
      </c>
    </row>
    <row r="1140" spans="1:5" x14ac:dyDescent="0.25">
      <c r="A1140">
        <v>2139</v>
      </c>
      <c r="B1140" s="5">
        <v>45051</v>
      </c>
      <c r="C1140">
        <v>1</v>
      </c>
      <c r="D1140">
        <v>4</v>
      </c>
      <c r="E1140">
        <v>4</v>
      </c>
    </row>
    <row r="1141" spans="1:5" x14ac:dyDescent="0.25">
      <c r="A1141">
        <v>2140</v>
      </c>
      <c r="B1141" s="5">
        <v>45057</v>
      </c>
      <c r="C1141">
        <v>4</v>
      </c>
      <c r="D1141">
        <v>5</v>
      </c>
      <c r="E1141">
        <v>4</v>
      </c>
    </row>
    <row r="1142" spans="1:5" x14ac:dyDescent="0.25">
      <c r="A1142">
        <v>2141</v>
      </c>
      <c r="B1142" s="5">
        <v>44879</v>
      </c>
      <c r="C1142">
        <v>2</v>
      </c>
      <c r="D1142">
        <v>3</v>
      </c>
      <c r="E1142">
        <v>3</v>
      </c>
    </row>
    <row r="1143" spans="1:5" x14ac:dyDescent="0.25">
      <c r="A1143">
        <v>2142</v>
      </c>
      <c r="B1143" s="5">
        <v>45052</v>
      </c>
      <c r="C1143">
        <v>2</v>
      </c>
      <c r="D1143">
        <v>5</v>
      </c>
      <c r="E1143">
        <v>1</v>
      </c>
    </row>
    <row r="1144" spans="1:5" x14ac:dyDescent="0.25">
      <c r="A1144">
        <v>2143</v>
      </c>
      <c r="B1144" s="5">
        <v>44909</v>
      </c>
      <c r="C1144">
        <v>2</v>
      </c>
      <c r="D1144">
        <v>1</v>
      </c>
      <c r="E1144">
        <v>1</v>
      </c>
    </row>
    <row r="1145" spans="1:5" x14ac:dyDescent="0.25">
      <c r="A1145">
        <v>2144</v>
      </c>
      <c r="B1145" s="5">
        <v>45086</v>
      </c>
      <c r="C1145">
        <v>2</v>
      </c>
      <c r="D1145">
        <v>5</v>
      </c>
      <c r="E1145">
        <v>4</v>
      </c>
    </row>
    <row r="1146" spans="1:5" x14ac:dyDescent="0.25">
      <c r="A1146">
        <v>2145</v>
      </c>
      <c r="B1146" s="5">
        <v>45065</v>
      </c>
      <c r="C1146">
        <v>3</v>
      </c>
      <c r="D1146">
        <v>3</v>
      </c>
      <c r="E1146">
        <v>5</v>
      </c>
    </row>
    <row r="1147" spans="1:5" x14ac:dyDescent="0.25">
      <c r="A1147">
        <v>2146</v>
      </c>
      <c r="B1147" s="5">
        <v>44981</v>
      </c>
      <c r="C1147">
        <v>3</v>
      </c>
      <c r="D1147">
        <v>1</v>
      </c>
      <c r="E1147">
        <v>1</v>
      </c>
    </row>
    <row r="1148" spans="1:5" x14ac:dyDescent="0.25">
      <c r="A1148">
        <v>2147</v>
      </c>
      <c r="B1148" s="5">
        <v>44868</v>
      </c>
      <c r="C1148">
        <v>2</v>
      </c>
      <c r="D1148">
        <v>1</v>
      </c>
      <c r="E1148">
        <v>2</v>
      </c>
    </row>
    <row r="1149" spans="1:5" x14ac:dyDescent="0.25">
      <c r="A1149">
        <v>2148</v>
      </c>
      <c r="B1149" s="5">
        <v>45089</v>
      </c>
      <c r="C1149">
        <v>1</v>
      </c>
      <c r="D1149">
        <v>1</v>
      </c>
      <c r="E1149">
        <v>2</v>
      </c>
    </row>
    <row r="1150" spans="1:5" x14ac:dyDescent="0.25">
      <c r="A1150">
        <v>2149</v>
      </c>
      <c r="B1150" s="5">
        <v>45067</v>
      </c>
      <c r="C1150">
        <v>5</v>
      </c>
      <c r="D1150">
        <v>3</v>
      </c>
      <c r="E1150">
        <v>5</v>
      </c>
    </row>
    <row r="1151" spans="1:5" x14ac:dyDescent="0.25">
      <c r="A1151">
        <v>2150</v>
      </c>
      <c r="B1151" s="5">
        <v>44891</v>
      </c>
      <c r="C1151">
        <v>2</v>
      </c>
      <c r="D1151">
        <v>1</v>
      </c>
      <c r="E1151">
        <v>1</v>
      </c>
    </row>
    <row r="1152" spans="1:5" x14ac:dyDescent="0.25">
      <c r="A1152">
        <v>2151</v>
      </c>
      <c r="B1152" s="5">
        <v>45027</v>
      </c>
      <c r="C1152">
        <v>4</v>
      </c>
      <c r="D1152">
        <v>4</v>
      </c>
      <c r="E1152">
        <v>4</v>
      </c>
    </row>
    <row r="1153" spans="1:5" x14ac:dyDescent="0.25">
      <c r="A1153">
        <v>2152</v>
      </c>
      <c r="B1153" s="5">
        <v>45015</v>
      </c>
      <c r="C1153">
        <v>3</v>
      </c>
      <c r="D1153">
        <v>1</v>
      </c>
      <c r="E1153">
        <v>4</v>
      </c>
    </row>
    <row r="1154" spans="1:5" x14ac:dyDescent="0.25">
      <c r="A1154">
        <v>2153</v>
      </c>
      <c r="B1154" s="5">
        <v>44945</v>
      </c>
      <c r="C1154">
        <v>3</v>
      </c>
      <c r="D1154">
        <v>5</v>
      </c>
      <c r="E1154">
        <v>3</v>
      </c>
    </row>
    <row r="1155" spans="1:5" x14ac:dyDescent="0.25">
      <c r="A1155">
        <v>2154</v>
      </c>
      <c r="B1155" s="5">
        <v>45064</v>
      </c>
      <c r="C1155">
        <v>1</v>
      </c>
      <c r="D1155">
        <v>3</v>
      </c>
      <c r="E1155">
        <v>2</v>
      </c>
    </row>
    <row r="1156" spans="1:5" x14ac:dyDescent="0.25">
      <c r="A1156">
        <v>2155</v>
      </c>
      <c r="B1156" s="5">
        <v>44998</v>
      </c>
      <c r="C1156">
        <v>1</v>
      </c>
      <c r="D1156">
        <v>2</v>
      </c>
      <c r="E1156">
        <v>4</v>
      </c>
    </row>
    <row r="1157" spans="1:5" x14ac:dyDescent="0.25">
      <c r="A1157">
        <v>2156</v>
      </c>
      <c r="B1157" s="5">
        <v>44988</v>
      </c>
      <c r="C1157">
        <v>5</v>
      </c>
      <c r="D1157">
        <v>1</v>
      </c>
      <c r="E1157">
        <v>3</v>
      </c>
    </row>
    <row r="1158" spans="1:5" x14ac:dyDescent="0.25">
      <c r="A1158">
        <v>2157</v>
      </c>
      <c r="B1158" s="5">
        <v>44905</v>
      </c>
      <c r="C1158">
        <v>4</v>
      </c>
      <c r="D1158">
        <v>2</v>
      </c>
      <c r="E1158">
        <v>5</v>
      </c>
    </row>
    <row r="1159" spans="1:5" x14ac:dyDescent="0.25">
      <c r="A1159">
        <v>2158</v>
      </c>
      <c r="B1159" s="5">
        <v>44930</v>
      </c>
      <c r="C1159">
        <v>2</v>
      </c>
      <c r="D1159">
        <v>4</v>
      </c>
      <c r="E1159">
        <v>3</v>
      </c>
    </row>
    <row r="1160" spans="1:5" x14ac:dyDescent="0.25">
      <c r="A1160">
        <v>2159</v>
      </c>
      <c r="B1160" s="5">
        <v>44824</v>
      </c>
      <c r="C1160">
        <v>1</v>
      </c>
      <c r="D1160">
        <v>1</v>
      </c>
      <c r="E1160">
        <v>1</v>
      </c>
    </row>
    <row r="1161" spans="1:5" x14ac:dyDescent="0.25">
      <c r="A1161">
        <v>2160</v>
      </c>
      <c r="B1161" s="5">
        <v>44946</v>
      </c>
      <c r="C1161">
        <v>1</v>
      </c>
      <c r="D1161">
        <v>1</v>
      </c>
      <c r="E1161">
        <v>5</v>
      </c>
    </row>
    <row r="1162" spans="1:5" x14ac:dyDescent="0.25">
      <c r="A1162">
        <v>2161</v>
      </c>
      <c r="B1162" s="5">
        <v>45073</v>
      </c>
      <c r="C1162">
        <v>1</v>
      </c>
      <c r="D1162">
        <v>4</v>
      </c>
      <c r="E1162">
        <v>3</v>
      </c>
    </row>
    <row r="1163" spans="1:5" x14ac:dyDescent="0.25">
      <c r="A1163">
        <v>2162</v>
      </c>
      <c r="B1163" s="5">
        <v>44974</v>
      </c>
      <c r="C1163">
        <v>3</v>
      </c>
      <c r="D1163">
        <v>5</v>
      </c>
      <c r="E1163">
        <v>4</v>
      </c>
    </row>
    <row r="1164" spans="1:5" x14ac:dyDescent="0.25">
      <c r="A1164">
        <v>2163</v>
      </c>
      <c r="B1164" s="5">
        <v>44938</v>
      </c>
      <c r="C1164">
        <v>5</v>
      </c>
      <c r="D1164">
        <v>5</v>
      </c>
      <c r="E1164">
        <v>4</v>
      </c>
    </row>
    <row r="1165" spans="1:5" x14ac:dyDescent="0.25">
      <c r="A1165">
        <v>2164</v>
      </c>
      <c r="B1165" s="5">
        <v>44904</v>
      </c>
      <c r="C1165">
        <v>3</v>
      </c>
      <c r="D1165">
        <v>1</v>
      </c>
      <c r="E1165">
        <v>3</v>
      </c>
    </row>
    <row r="1166" spans="1:5" x14ac:dyDescent="0.25">
      <c r="A1166">
        <v>2165</v>
      </c>
      <c r="B1166" s="5">
        <v>44862</v>
      </c>
      <c r="C1166">
        <v>5</v>
      </c>
      <c r="D1166">
        <v>3</v>
      </c>
      <c r="E1166">
        <v>3</v>
      </c>
    </row>
    <row r="1167" spans="1:5" x14ac:dyDescent="0.25">
      <c r="A1167">
        <v>2166</v>
      </c>
      <c r="B1167" s="5">
        <v>44942</v>
      </c>
      <c r="C1167">
        <v>2</v>
      </c>
      <c r="D1167">
        <v>2</v>
      </c>
      <c r="E1167">
        <v>1</v>
      </c>
    </row>
    <row r="1168" spans="1:5" x14ac:dyDescent="0.25">
      <c r="A1168">
        <v>2167</v>
      </c>
      <c r="B1168" s="5">
        <v>44807</v>
      </c>
      <c r="C1168">
        <v>2</v>
      </c>
      <c r="D1168">
        <v>4</v>
      </c>
      <c r="E1168">
        <v>2</v>
      </c>
    </row>
    <row r="1169" spans="1:5" x14ac:dyDescent="0.25">
      <c r="A1169">
        <v>2168</v>
      </c>
      <c r="B1169" s="5">
        <v>44934</v>
      </c>
      <c r="C1169">
        <v>5</v>
      </c>
      <c r="D1169">
        <v>1</v>
      </c>
      <c r="E1169">
        <v>4</v>
      </c>
    </row>
    <row r="1170" spans="1:5" x14ac:dyDescent="0.25">
      <c r="A1170">
        <v>2169</v>
      </c>
      <c r="B1170" s="5">
        <v>45034</v>
      </c>
      <c r="C1170">
        <v>5</v>
      </c>
      <c r="D1170">
        <v>2</v>
      </c>
      <c r="E1170">
        <v>4</v>
      </c>
    </row>
    <row r="1171" spans="1:5" x14ac:dyDescent="0.25">
      <c r="A1171">
        <v>2170</v>
      </c>
      <c r="B1171" s="5">
        <v>44956</v>
      </c>
      <c r="C1171">
        <v>1</v>
      </c>
      <c r="D1171">
        <v>5</v>
      </c>
      <c r="E1171">
        <v>2</v>
      </c>
    </row>
    <row r="1172" spans="1:5" x14ac:dyDescent="0.25">
      <c r="A1172">
        <v>2171</v>
      </c>
      <c r="B1172" s="5">
        <v>45001</v>
      </c>
      <c r="C1172">
        <v>1</v>
      </c>
      <c r="D1172">
        <v>3</v>
      </c>
      <c r="E1172">
        <v>2</v>
      </c>
    </row>
    <row r="1173" spans="1:5" x14ac:dyDescent="0.25">
      <c r="A1173">
        <v>2172</v>
      </c>
      <c r="B1173" s="5">
        <v>45002</v>
      </c>
      <c r="C1173">
        <v>2</v>
      </c>
      <c r="D1173">
        <v>4</v>
      </c>
      <c r="E1173">
        <v>1</v>
      </c>
    </row>
    <row r="1174" spans="1:5" x14ac:dyDescent="0.25">
      <c r="A1174">
        <v>2173</v>
      </c>
      <c r="B1174" s="5">
        <v>44970</v>
      </c>
      <c r="C1174">
        <v>1</v>
      </c>
      <c r="D1174">
        <v>4</v>
      </c>
      <c r="E1174">
        <v>3</v>
      </c>
    </row>
    <row r="1175" spans="1:5" x14ac:dyDescent="0.25">
      <c r="A1175">
        <v>2174</v>
      </c>
      <c r="B1175" s="5">
        <v>44920</v>
      </c>
      <c r="C1175">
        <v>1</v>
      </c>
      <c r="D1175">
        <v>1</v>
      </c>
      <c r="E1175">
        <v>5</v>
      </c>
    </row>
    <row r="1176" spans="1:5" x14ac:dyDescent="0.25">
      <c r="A1176">
        <v>2175</v>
      </c>
      <c r="B1176" s="5">
        <v>45001</v>
      </c>
      <c r="C1176">
        <v>1</v>
      </c>
      <c r="D1176">
        <v>3</v>
      </c>
      <c r="E1176">
        <v>3</v>
      </c>
    </row>
    <row r="1177" spans="1:5" x14ac:dyDescent="0.25">
      <c r="A1177">
        <v>2176</v>
      </c>
      <c r="B1177" s="5">
        <v>45045</v>
      </c>
      <c r="C1177">
        <v>2</v>
      </c>
      <c r="D1177">
        <v>1</v>
      </c>
      <c r="E1177">
        <v>1</v>
      </c>
    </row>
    <row r="1178" spans="1:5" x14ac:dyDescent="0.25">
      <c r="A1178">
        <v>2177</v>
      </c>
      <c r="B1178" s="5">
        <v>44851</v>
      </c>
      <c r="C1178">
        <v>4</v>
      </c>
      <c r="D1178">
        <v>2</v>
      </c>
      <c r="E1178">
        <v>1</v>
      </c>
    </row>
    <row r="1179" spans="1:5" x14ac:dyDescent="0.25">
      <c r="A1179">
        <v>2178</v>
      </c>
      <c r="B1179" s="5">
        <v>44815</v>
      </c>
      <c r="C1179">
        <v>4</v>
      </c>
      <c r="D1179">
        <v>1</v>
      </c>
      <c r="E1179">
        <v>5</v>
      </c>
    </row>
    <row r="1180" spans="1:5" x14ac:dyDescent="0.25">
      <c r="A1180">
        <v>2179</v>
      </c>
      <c r="B1180" s="5">
        <v>45093</v>
      </c>
      <c r="C1180">
        <v>1</v>
      </c>
      <c r="D1180">
        <v>3</v>
      </c>
      <c r="E1180">
        <v>1</v>
      </c>
    </row>
    <row r="1181" spans="1:5" x14ac:dyDescent="0.25">
      <c r="A1181">
        <v>2180</v>
      </c>
      <c r="B1181" s="5">
        <v>45075</v>
      </c>
      <c r="C1181">
        <v>4</v>
      </c>
      <c r="D1181">
        <v>4</v>
      </c>
      <c r="E1181">
        <v>4</v>
      </c>
    </row>
    <row r="1182" spans="1:5" x14ac:dyDescent="0.25">
      <c r="A1182">
        <v>2181</v>
      </c>
      <c r="B1182" s="5">
        <v>44961</v>
      </c>
      <c r="C1182">
        <v>2</v>
      </c>
      <c r="D1182">
        <v>1</v>
      </c>
      <c r="E1182">
        <v>4</v>
      </c>
    </row>
    <row r="1183" spans="1:5" x14ac:dyDescent="0.25">
      <c r="A1183">
        <v>2182</v>
      </c>
      <c r="B1183" s="5">
        <v>45028</v>
      </c>
      <c r="C1183">
        <v>1</v>
      </c>
      <c r="D1183">
        <v>1</v>
      </c>
      <c r="E1183">
        <v>2</v>
      </c>
    </row>
    <row r="1184" spans="1:5" x14ac:dyDescent="0.25">
      <c r="A1184">
        <v>2183</v>
      </c>
      <c r="B1184" s="5">
        <v>44908</v>
      </c>
      <c r="C1184">
        <v>4</v>
      </c>
      <c r="D1184">
        <v>4</v>
      </c>
      <c r="E1184">
        <v>2</v>
      </c>
    </row>
    <row r="1185" spans="1:5" x14ac:dyDescent="0.25">
      <c r="A1185">
        <v>2184</v>
      </c>
      <c r="B1185" s="5">
        <v>44994</v>
      </c>
      <c r="C1185">
        <v>2</v>
      </c>
      <c r="D1185">
        <v>4</v>
      </c>
      <c r="E1185">
        <v>4</v>
      </c>
    </row>
    <row r="1186" spans="1:5" x14ac:dyDescent="0.25">
      <c r="A1186">
        <v>2185</v>
      </c>
      <c r="B1186" s="5">
        <v>44872</v>
      </c>
      <c r="C1186">
        <v>4</v>
      </c>
      <c r="D1186">
        <v>5</v>
      </c>
      <c r="E1186">
        <v>5</v>
      </c>
    </row>
    <row r="1187" spans="1:5" x14ac:dyDescent="0.25">
      <c r="A1187">
        <v>2186</v>
      </c>
      <c r="B1187" s="5">
        <v>44821</v>
      </c>
      <c r="C1187">
        <v>4</v>
      </c>
      <c r="D1187">
        <v>1</v>
      </c>
      <c r="E1187">
        <v>1</v>
      </c>
    </row>
    <row r="1188" spans="1:5" x14ac:dyDescent="0.25">
      <c r="A1188">
        <v>2187</v>
      </c>
      <c r="B1188" s="5">
        <v>44940</v>
      </c>
      <c r="C1188">
        <v>2</v>
      </c>
      <c r="D1188">
        <v>1</v>
      </c>
      <c r="E1188">
        <v>5</v>
      </c>
    </row>
    <row r="1189" spans="1:5" x14ac:dyDescent="0.25">
      <c r="A1189">
        <v>2188</v>
      </c>
      <c r="B1189" s="5">
        <v>44951</v>
      </c>
      <c r="C1189">
        <v>5</v>
      </c>
      <c r="D1189">
        <v>4</v>
      </c>
      <c r="E1189">
        <v>2</v>
      </c>
    </row>
    <row r="1190" spans="1:5" x14ac:dyDescent="0.25">
      <c r="A1190">
        <v>2189</v>
      </c>
      <c r="B1190" s="5">
        <v>44792</v>
      </c>
      <c r="C1190">
        <v>1</v>
      </c>
      <c r="D1190">
        <v>2</v>
      </c>
      <c r="E1190">
        <v>4</v>
      </c>
    </row>
    <row r="1191" spans="1:5" x14ac:dyDescent="0.25">
      <c r="A1191">
        <v>2190</v>
      </c>
      <c r="B1191" s="5">
        <v>45016</v>
      </c>
      <c r="C1191">
        <v>5</v>
      </c>
      <c r="D1191">
        <v>2</v>
      </c>
      <c r="E1191">
        <v>3</v>
      </c>
    </row>
    <row r="1192" spans="1:5" x14ac:dyDescent="0.25">
      <c r="A1192">
        <v>2191</v>
      </c>
      <c r="B1192" s="5">
        <v>45027</v>
      </c>
      <c r="C1192">
        <v>2</v>
      </c>
      <c r="D1192">
        <v>2</v>
      </c>
      <c r="E1192">
        <v>3</v>
      </c>
    </row>
    <row r="1193" spans="1:5" x14ac:dyDescent="0.25">
      <c r="A1193">
        <v>2192</v>
      </c>
      <c r="B1193" s="5">
        <v>44921</v>
      </c>
      <c r="C1193">
        <v>5</v>
      </c>
      <c r="D1193">
        <v>3</v>
      </c>
      <c r="E1193">
        <v>4</v>
      </c>
    </row>
    <row r="1194" spans="1:5" x14ac:dyDescent="0.25">
      <c r="A1194">
        <v>2193</v>
      </c>
      <c r="B1194" s="5">
        <v>45117</v>
      </c>
      <c r="C1194">
        <v>2</v>
      </c>
      <c r="D1194">
        <v>2</v>
      </c>
      <c r="E1194">
        <v>3</v>
      </c>
    </row>
    <row r="1195" spans="1:5" x14ac:dyDescent="0.25">
      <c r="A1195">
        <v>2194</v>
      </c>
      <c r="B1195" s="5">
        <v>44836</v>
      </c>
      <c r="C1195">
        <v>1</v>
      </c>
      <c r="D1195">
        <v>4</v>
      </c>
      <c r="E1195">
        <v>1</v>
      </c>
    </row>
    <row r="1196" spans="1:5" x14ac:dyDescent="0.25">
      <c r="A1196">
        <v>2195</v>
      </c>
      <c r="B1196" s="5">
        <v>44895</v>
      </c>
      <c r="C1196">
        <v>1</v>
      </c>
      <c r="D1196">
        <v>5</v>
      </c>
      <c r="E1196">
        <v>1</v>
      </c>
    </row>
    <row r="1197" spans="1:5" x14ac:dyDescent="0.25">
      <c r="A1197">
        <v>2196</v>
      </c>
      <c r="B1197" s="5">
        <v>45139</v>
      </c>
      <c r="C1197">
        <v>5</v>
      </c>
      <c r="D1197">
        <v>2</v>
      </c>
      <c r="E1197">
        <v>3</v>
      </c>
    </row>
    <row r="1198" spans="1:5" x14ac:dyDescent="0.25">
      <c r="A1198">
        <v>2197</v>
      </c>
      <c r="B1198" s="5">
        <v>45031</v>
      </c>
      <c r="C1198">
        <v>2</v>
      </c>
      <c r="D1198">
        <v>3</v>
      </c>
      <c r="E1198">
        <v>1</v>
      </c>
    </row>
    <row r="1199" spans="1:5" x14ac:dyDescent="0.25">
      <c r="A1199">
        <v>2198</v>
      </c>
      <c r="B1199" s="5">
        <v>45120</v>
      </c>
      <c r="C1199">
        <v>2</v>
      </c>
      <c r="D1199">
        <v>4</v>
      </c>
      <c r="E1199">
        <v>2</v>
      </c>
    </row>
    <row r="1200" spans="1:5" x14ac:dyDescent="0.25">
      <c r="A1200">
        <v>2199</v>
      </c>
      <c r="B1200" s="5">
        <v>45080</v>
      </c>
      <c r="C1200">
        <v>4</v>
      </c>
      <c r="D1200">
        <v>3</v>
      </c>
      <c r="E1200">
        <v>4</v>
      </c>
    </row>
    <row r="1201" spans="1:5" x14ac:dyDescent="0.25">
      <c r="A1201">
        <v>2200</v>
      </c>
      <c r="B1201" s="5">
        <v>44911</v>
      </c>
      <c r="C1201">
        <v>3</v>
      </c>
      <c r="D1201">
        <v>1</v>
      </c>
      <c r="E1201">
        <v>5</v>
      </c>
    </row>
    <row r="1202" spans="1:5" x14ac:dyDescent="0.25">
      <c r="A1202">
        <v>2201</v>
      </c>
      <c r="B1202" s="5">
        <v>45101</v>
      </c>
      <c r="C1202">
        <v>5</v>
      </c>
      <c r="D1202">
        <v>1</v>
      </c>
      <c r="E1202">
        <v>5</v>
      </c>
    </row>
    <row r="1203" spans="1:5" x14ac:dyDescent="0.25">
      <c r="A1203">
        <v>2202</v>
      </c>
      <c r="B1203" s="5">
        <v>45101</v>
      </c>
      <c r="C1203">
        <v>5</v>
      </c>
      <c r="D1203">
        <v>4</v>
      </c>
      <c r="E1203">
        <v>5</v>
      </c>
    </row>
    <row r="1204" spans="1:5" x14ac:dyDescent="0.25">
      <c r="A1204">
        <v>2203</v>
      </c>
      <c r="B1204" s="5">
        <v>44802</v>
      </c>
      <c r="C1204">
        <v>1</v>
      </c>
      <c r="D1204">
        <v>4</v>
      </c>
      <c r="E1204">
        <v>1</v>
      </c>
    </row>
    <row r="1205" spans="1:5" x14ac:dyDescent="0.25">
      <c r="A1205">
        <v>2204</v>
      </c>
      <c r="B1205" s="5">
        <v>44835</v>
      </c>
      <c r="C1205">
        <v>5</v>
      </c>
      <c r="D1205">
        <v>2</v>
      </c>
      <c r="E1205">
        <v>3</v>
      </c>
    </row>
    <row r="1206" spans="1:5" x14ac:dyDescent="0.25">
      <c r="A1206">
        <v>2205</v>
      </c>
      <c r="B1206" s="5">
        <v>44809</v>
      </c>
      <c r="C1206">
        <v>2</v>
      </c>
      <c r="D1206">
        <v>3</v>
      </c>
      <c r="E1206">
        <v>5</v>
      </c>
    </row>
    <row r="1207" spans="1:5" x14ac:dyDescent="0.25">
      <c r="A1207">
        <v>2206</v>
      </c>
      <c r="B1207" s="5">
        <v>44797</v>
      </c>
      <c r="C1207">
        <v>2</v>
      </c>
      <c r="D1207">
        <v>4</v>
      </c>
      <c r="E1207">
        <v>3</v>
      </c>
    </row>
    <row r="1208" spans="1:5" x14ac:dyDescent="0.25">
      <c r="A1208">
        <v>2207</v>
      </c>
      <c r="B1208" s="5">
        <v>45014</v>
      </c>
      <c r="C1208">
        <v>3</v>
      </c>
      <c r="D1208">
        <v>3</v>
      </c>
      <c r="E1208">
        <v>1</v>
      </c>
    </row>
    <row r="1209" spans="1:5" x14ac:dyDescent="0.25">
      <c r="A1209">
        <v>2208</v>
      </c>
      <c r="B1209" s="5">
        <v>44992</v>
      </c>
      <c r="C1209">
        <v>5</v>
      </c>
      <c r="D1209">
        <v>3</v>
      </c>
      <c r="E1209">
        <v>3</v>
      </c>
    </row>
    <row r="1210" spans="1:5" x14ac:dyDescent="0.25">
      <c r="A1210">
        <v>2209</v>
      </c>
      <c r="B1210" s="5">
        <v>45017</v>
      </c>
      <c r="C1210">
        <v>2</v>
      </c>
      <c r="D1210">
        <v>2</v>
      </c>
      <c r="E1210">
        <v>5</v>
      </c>
    </row>
    <row r="1211" spans="1:5" x14ac:dyDescent="0.25">
      <c r="A1211">
        <v>2210</v>
      </c>
      <c r="B1211" s="5">
        <v>44935</v>
      </c>
      <c r="C1211">
        <v>1</v>
      </c>
      <c r="D1211">
        <v>5</v>
      </c>
      <c r="E1211">
        <v>3</v>
      </c>
    </row>
    <row r="1212" spans="1:5" x14ac:dyDescent="0.25">
      <c r="A1212">
        <v>2211</v>
      </c>
      <c r="B1212" s="5">
        <v>44958</v>
      </c>
      <c r="C1212">
        <v>1</v>
      </c>
      <c r="D1212">
        <v>5</v>
      </c>
      <c r="E1212">
        <v>3</v>
      </c>
    </row>
    <row r="1213" spans="1:5" x14ac:dyDescent="0.25">
      <c r="A1213">
        <v>2212</v>
      </c>
      <c r="B1213" s="5">
        <v>45133</v>
      </c>
      <c r="C1213">
        <v>4</v>
      </c>
      <c r="D1213">
        <v>1</v>
      </c>
      <c r="E1213">
        <v>5</v>
      </c>
    </row>
    <row r="1214" spans="1:5" x14ac:dyDescent="0.25">
      <c r="A1214">
        <v>2213</v>
      </c>
      <c r="B1214" s="5">
        <v>45051</v>
      </c>
      <c r="C1214">
        <v>1</v>
      </c>
      <c r="D1214">
        <v>4</v>
      </c>
      <c r="E1214">
        <v>2</v>
      </c>
    </row>
    <row r="1215" spans="1:5" x14ac:dyDescent="0.25">
      <c r="A1215">
        <v>2214</v>
      </c>
      <c r="B1215" s="5">
        <v>44983</v>
      </c>
      <c r="C1215">
        <v>1</v>
      </c>
      <c r="D1215">
        <v>1</v>
      </c>
      <c r="E1215">
        <v>5</v>
      </c>
    </row>
    <row r="1216" spans="1:5" x14ac:dyDescent="0.25">
      <c r="A1216">
        <v>2215</v>
      </c>
      <c r="B1216" s="5">
        <v>45040</v>
      </c>
      <c r="C1216">
        <v>1</v>
      </c>
      <c r="D1216">
        <v>5</v>
      </c>
      <c r="E1216">
        <v>5</v>
      </c>
    </row>
    <row r="1217" spans="1:5" x14ac:dyDescent="0.25">
      <c r="A1217">
        <v>2216</v>
      </c>
      <c r="B1217" s="5">
        <v>45029</v>
      </c>
      <c r="C1217">
        <v>4</v>
      </c>
      <c r="D1217">
        <v>5</v>
      </c>
      <c r="E1217">
        <v>2</v>
      </c>
    </row>
    <row r="1218" spans="1:5" x14ac:dyDescent="0.25">
      <c r="A1218">
        <v>2217</v>
      </c>
      <c r="B1218" s="5">
        <v>44839</v>
      </c>
      <c r="C1218">
        <v>2</v>
      </c>
      <c r="D1218">
        <v>1</v>
      </c>
      <c r="E1218">
        <v>2</v>
      </c>
    </row>
    <row r="1219" spans="1:5" x14ac:dyDescent="0.25">
      <c r="A1219">
        <v>2218</v>
      </c>
      <c r="B1219" s="5">
        <v>44844</v>
      </c>
      <c r="C1219">
        <v>4</v>
      </c>
      <c r="D1219">
        <v>1</v>
      </c>
      <c r="E1219">
        <v>5</v>
      </c>
    </row>
    <row r="1220" spans="1:5" x14ac:dyDescent="0.25">
      <c r="A1220">
        <v>2219</v>
      </c>
      <c r="B1220" s="5">
        <v>45014</v>
      </c>
      <c r="C1220">
        <v>5</v>
      </c>
      <c r="D1220">
        <v>2</v>
      </c>
      <c r="E1220">
        <v>2</v>
      </c>
    </row>
    <row r="1221" spans="1:5" x14ac:dyDescent="0.25">
      <c r="A1221">
        <v>2220</v>
      </c>
      <c r="B1221" s="5">
        <v>44987</v>
      </c>
      <c r="C1221">
        <v>3</v>
      </c>
      <c r="D1221">
        <v>3</v>
      </c>
      <c r="E1221">
        <v>5</v>
      </c>
    </row>
    <row r="1222" spans="1:5" x14ac:dyDescent="0.25">
      <c r="A1222">
        <v>2221</v>
      </c>
      <c r="B1222" s="5">
        <v>45044</v>
      </c>
      <c r="C1222">
        <v>1</v>
      </c>
      <c r="D1222">
        <v>5</v>
      </c>
      <c r="E1222">
        <v>1</v>
      </c>
    </row>
    <row r="1223" spans="1:5" x14ac:dyDescent="0.25">
      <c r="A1223">
        <v>2222</v>
      </c>
      <c r="B1223" s="5">
        <v>44818</v>
      </c>
      <c r="C1223">
        <v>2</v>
      </c>
      <c r="D1223">
        <v>3</v>
      </c>
      <c r="E1223">
        <v>5</v>
      </c>
    </row>
    <row r="1224" spans="1:5" x14ac:dyDescent="0.25">
      <c r="A1224">
        <v>2223</v>
      </c>
      <c r="B1224" s="5">
        <v>45069</v>
      </c>
      <c r="C1224">
        <v>1</v>
      </c>
      <c r="D1224">
        <v>1</v>
      </c>
      <c r="E1224">
        <v>4</v>
      </c>
    </row>
    <row r="1225" spans="1:5" x14ac:dyDescent="0.25">
      <c r="A1225">
        <v>2224</v>
      </c>
      <c r="B1225" s="5">
        <v>44959</v>
      </c>
      <c r="C1225">
        <v>2</v>
      </c>
      <c r="D1225">
        <v>1</v>
      </c>
      <c r="E1225">
        <v>3</v>
      </c>
    </row>
    <row r="1226" spans="1:5" x14ac:dyDescent="0.25">
      <c r="A1226">
        <v>2225</v>
      </c>
      <c r="B1226" s="5">
        <v>44794</v>
      </c>
      <c r="C1226">
        <v>1</v>
      </c>
      <c r="D1226">
        <v>2</v>
      </c>
      <c r="E1226">
        <v>2</v>
      </c>
    </row>
    <row r="1227" spans="1:5" x14ac:dyDescent="0.25">
      <c r="A1227">
        <v>2226</v>
      </c>
      <c r="B1227" s="5">
        <v>44954</v>
      </c>
      <c r="C1227">
        <v>4</v>
      </c>
      <c r="D1227">
        <v>4</v>
      </c>
      <c r="E1227">
        <v>5</v>
      </c>
    </row>
    <row r="1228" spans="1:5" x14ac:dyDescent="0.25">
      <c r="A1228">
        <v>2227</v>
      </c>
      <c r="B1228" s="5">
        <v>44822</v>
      </c>
      <c r="C1228">
        <v>2</v>
      </c>
      <c r="D1228">
        <v>3</v>
      </c>
      <c r="E1228">
        <v>4</v>
      </c>
    </row>
    <row r="1229" spans="1:5" x14ac:dyDescent="0.25">
      <c r="A1229">
        <v>2228</v>
      </c>
      <c r="B1229" s="5">
        <v>44946</v>
      </c>
      <c r="C1229">
        <v>3</v>
      </c>
      <c r="D1229">
        <v>2</v>
      </c>
      <c r="E1229">
        <v>2</v>
      </c>
    </row>
    <row r="1230" spans="1:5" x14ac:dyDescent="0.25">
      <c r="A1230">
        <v>2229</v>
      </c>
      <c r="B1230" s="5">
        <v>45038</v>
      </c>
      <c r="C1230">
        <v>3</v>
      </c>
      <c r="D1230">
        <v>1</v>
      </c>
      <c r="E1230">
        <v>1</v>
      </c>
    </row>
    <row r="1231" spans="1:5" x14ac:dyDescent="0.25">
      <c r="A1231">
        <v>2230</v>
      </c>
      <c r="B1231" s="5">
        <v>45086</v>
      </c>
      <c r="C1231">
        <v>1</v>
      </c>
      <c r="D1231">
        <v>5</v>
      </c>
      <c r="E1231">
        <v>5</v>
      </c>
    </row>
    <row r="1232" spans="1:5" x14ac:dyDescent="0.25">
      <c r="A1232">
        <v>2231</v>
      </c>
      <c r="B1232" s="5">
        <v>44930</v>
      </c>
      <c r="C1232">
        <v>1</v>
      </c>
      <c r="D1232">
        <v>2</v>
      </c>
      <c r="E1232">
        <v>2</v>
      </c>
    </row>
    <row r="1233" spans="1:5" x14ac:dyDescent="0.25">
      <c r="A1233">
        <v>2232</v>
      </c>
      <c r="B1233" s="5">
        <v>44884</v>
      </c>
      <c r="C1233">
        <v>4</v>
      </c>
      <c r="D1233">
        <v>5</v>
      </c>
      <c r="E1233">
        <v>2</v>
      </c>
    </row>
    <row r="1234" spans="1:5" x14ac:dyDescent="0.25">
      <c r="A1234">
        <v>2233</v>
      </c>
      <c r="B1234" s="5">
        <v>44837</v>
      </c>
      <c r="C1234">
        <v>5</v>
      </c>
      <c r="D1234">
        <v>1</v>
      </c>
      <c r="E1234">
        <v>1</v>
      </c>
    </row>
    <row r="1235" spans="1:5" x14ac:dyDescent="0.25">
      <c r="A1235">
        <v>2234</v>
      </c>
      <c r="B1235" s="5">
        <v>44796</v>
      </c>
      <c r="C1235">
        <v>1</v>
      </c>
      <c r="D1235">
        <v>1</v>
      </c>
      <c r="E1235">
        <v>4</v>
      </c>
    </row>
    <row r="1236" spans="1:5" x14ac:dyDescent="0.25">
      <c r="A1236">
        <v>2235</v>
      </c>
      <c r="B1236" s="5">
        <v>44814</v>
      </c>
      <c r="C1236">
        <v>3</v>
      </c>
      <c r="D1236">
        <v>5</v>
      </c>
      <c r="E1236">
        <v>3</v>
      </c>
    </row>
    <row r="1237" spans="1:5" x14ac:dyDescent="0.25">
      <c r="A1237">
        <v>2236</v>
      </c>
      <c r="B1237" s="5">
        <v>44924</v>
      </c>
      <c r="C1237">
        <v>2</v>
      </c>
      <c r="D1237">
        <v>1</v>
      </c>
      <c r="E1237">
        <v>2</v>
      </c>
    </row>
    <row r="1238" spans="1:5" x14ac:dyDescent="0.25">
      <c r="A1238">
        <v>2237</v>
      </c>
      <c r="B1238" s="5">
        <v>45085</v>
      </c>
      <c r="C1238">
        <v>2</v>
      </c>
      <c r="D1238">
        <v>5</v>
      </c>
      <c r="E1238">
        <v>2</v>
      </c>
    </row>
    <row r="1239" spans="1:5" x14ac:dyDescent="0.25">
      <c r="A1239">
        <v>2238</v>
      </c>
      <c r="B1239" s="5">
        <v>45013</v>
      </c>
      <c r="C1239">
        <v>4</v>
      </c>
      <c r="D1239">
        <v>4</v>
      </c>
      <c r="E1239">
        <v>3</v>
      </c>
    </row>
    <row r="1240" spans="1:5" x14ac:dyDescent="0.25">
      <c r="A1240">
        <v>2239</v>
      </c>
      <c r="B1240" s="5">
        <v>44926</v>
      </c>
      <c r="C1240">
        <v>1</v>
      </c>
      <c r="D1240">
        <v>3</v>
      </c>
      <c r="E1240">
        <v>4</v>
      </c>
    </row>
    <row r="1241" spans="1:5" x14ac:dyDescent="0.25">
      <c r="A1241">
        <v>2240</v>
      </c>
      <c r="B1241" s="5">
        <v>44795</v>
      </c>
      <c r="C1241">
        <v>2</v>
      </c>
      <c r="D1241">
        <v>4</v>
      </c>
      <c r="E1241">
        <v>5</v>
      </c>
    </row>
    <row r="1242" spans="1:5" x14ac:dyDescent="0.25">
      <c r="A1242">
        <v>2241</v>
      </c>
      <c r="B1242" s="5">
        <v>44956</v>
      </c>
      <c r="C1242">
        <v>4</v>
      </c>
      <c r="D1242">
        <v>4</v>
      </c>
      <c r="E1242">
        <v>4</v>
      </c>
    </row>
    <row r="1243" spans="1:5" x14ac:dyDescent="0.25">
      <c r="A1243">
        <v>2242</v>
      </c>
      <c r="B1243" s="5">
        <v>44983</v>
      </c>
      <c r="C1243">
        <v>3</v>
      </c>
      <c r="D1243">
        <v>2</v>
      </c>
      <c r="E1243">
        <v>4</v>
      </c>
    </row>
    <row r="1244" spans="1:5" x14ac:dyDescent="0.25">
      <c r="A1244">
        <v>2243</v>
      </c>
      <c r="B1244" s="5">
        <v>45103</v>
      </c>
      <c r="C1244">
        <v>1</v>
      </c>
      <c r="D1244">
        <v>3</v>
      </c>
      <c r="E1244">
        <v>5</v>
      </c>
    </row>
    <row r="1245" spans="1:5" x14ac:dyDescent="0.25">
      <c r="A1245">
        <v>2244</v>
      </c>
      <c r="B1245" s="5">
        <v>44986</v>
      </c>
      <c r="C1245">
        <v>4</v>
      </c>
      <c r="D1245">
        <v>2</v>
      </c>
      <c r="E1245">
        <v>1</v>
      </c>
    </row>
    <row r="1246" spans="1:5" x14ac:dyDescent="0.25">
      <c r="A1246">
        <v>2245</v>
      </c>
      <c r="B1246" s="5">
        <v>45115</v>
      </c>
      <c r="C1246">
        <v>2</v>
      </c>
      <c r="D1246">
        <v>4</v>
      </c>
      <c r="E1246">
        <v>4</v>
      </c>
    </row>
    <row r="1247" spans="1:5" x14ac:dyDescent="0.25">
      <c r="A1247">
        <v>2246</v>
      </c>
      <c r="B1247" s="5">
        <v>45005</v>
      </c>
      <c r="C1247">
        <v>3</v>
      </c>
      <c r="D1247">
        <v>4</v>
      </c>
      <c r="E1247">
        <v>5</v>
      </c>
    </row>
    <row r="1248" spans="1:5" x14ac:dyDescent="0.25">
      <c r="A1248">
        <v>2247</v>
      </c>
      <c r="B1248" s="5">
        <v>44973</v>
      </c>
      <c r="C1248">
        <v>3</v>
      </c>
      <c r="D1248">
        <v>4</v>
      </c>
      <c r="E1248">
        <v>4</v>
      </c>
    </row>
    <row r="1249" spans="1:5" x14ac:dyDescent="0.25">
      <c r="A1249">
        <v>2248</v>
      </c>
      <c r="B1249" s="5">
        <v>45070</v>
      </c>
      <c r="C1249">
        <v>1</v>
      </c>
      <c r="D1249">
        <v>5</v>
      </c>
      <c r="E1249">
        <v>5</v>
      </c>
    </row>
    <row r="1250" spans="1:5" x14ac:dyDescent="0.25">
      <c r="A1250">
        <v>2249</v>
      </c>
      <c r="B1250" s="5">
        <v>45075</v>
      </c>
      <c r="C1250">
        <v>3</v>
      </c>
      <c r="D1250">
        <v>5</v>
      </c>
      <c r="E1250">
        <v>5</v>
      </c>
    </row>
    <row r="1251" spans="1:5" x14ac:dyDescent="0.25">
      <c r="A1251">
        <v>2250</v>
      </c>
      <c r="B1251" s="5">
        <v>45075</v>
      </c>
      <c r="C1251">
        <v>4</v>
      </c>
      <c r="D1251">
        <v>2</v>
      </c>
      <c r="E1251">
        <v>1</v>
      </c>
    </row>
    <row r="1252" spans="1:5" x14ac:dyDescent="0.25">
      <c r="A1252">
        <v>2251</v>
      </c>
      <c r="B1252" s="5">
        <v>44822</v>
      </c>
      <c r="C1252">
        <v>4</v>
      </c>
      <c r="D1252">
        <v>4</v>
      </c>
      <c r="E1252">
        <v>4</v>
      </c>
    </row>
    <row r="1253" spans="1:5" x14ac:dyDescent="0.25">
      <c r="A1253">
        <v>2252</v>
      </c>
      <c r="B1253" s="5">
        <v>44832</v>
      </c>
      <c r="C1253">
        <v>1</v>
      </c>
      <c r="D1253">
        <v>3</v>
      </c>
      <c r="E1253">
        <v>3</v>
      </c>
    </row>
    <row r="1254" spans="1:5" x14ac:dyDescent="0.25">
      <c r="A1254">
        <v>2253</v>
      </c>
      <c r="B1254" s="5">
        <v>45103</v>
      </c>
      <c r="C1254">
        <v>5</v>
      </c>
      <c r="D1254">
        <v>1</v>
      </c>
      <c r="E1254">
        <v>2</v>
      </c>
    </row>
    <row r="1255" spans="1:5" x14ac:dyDescent="0.25">
      <c r="A1255">
        <v>2254</v>
      </c>
      <c r="B1255" s="5">
        <v>44909</v>
      </c>
      <c r="C1255">
        <v>3</v>
      </c>
      <c r="D1255">
        <v>2</v>
      </c>
      <c r="E1255">
        <v>5</v>
      </c>
    </row>
    <row r="1256" spans="1:5" x14ac:dyDescent="0.25">
      <c r="A1256">
        <v>2255</v>
      </c>
      <c r="B1256" s="5">
        <v>45058</v>
      </c>
      <c r="C1256">
        <v>1</v>
      </c>
      <c r="D1256">
        <v>4</v>
      </c>
      <c r="E1256">
        <v>4</v>
      </c>
    </row>
    <row r="1257" spans="1:5" x14ac:dyDescent="0.25">
      <c r="A1257">
        <v>2256</v>
      </c>
      <c r="B1257" s="5">
        <v>45121</v>
      </c>
      <c r="C1257">
        <v>5</v>
      </c>
      <c r="D1257">
        <v>5</v>
      </c>
      <c r="E1257">
        <v>4</v>
      </c>
    </row>
    <row r="1258" spans="1:5" x14ac:dyDescent="0.25">
      <c r="A1258">
        <v>2257</v>
      </c>
      <c r="B1258" s="5">
        <v>45132</v>
      </c>
      <c r="C1258">
        <v>4</v>
      </c>
      <c r="D1258">
        <v>3</v>
      </c>
      <c r="E1258">
        <v>5</v>
      </c>
    </row>
    <row r="1259" spans="1:5" x14ac:dyDescent="0.25">
      <c r="A1259">
        <v>2258</v>
      </c>
      <c r="B1259" s="5">
        <v>45019</v>
      </c>
      <c r="C1259">
        <v>2</v>
      </c>
      <c r="D1259">
        <v>5</v>
      </c>
      <c r="E1259">
        <v>4</v>
      </c>
    </row>
    <row r="1260" spans="1:5" x14ac:dyDescent="0.25">
      <c r="A1260">
        <v>2259</v>
      </c>
      <c r="B1260" s="5">
        <v>44935</v>
      </c>
      <c r="C1260">
        <v>1</v>
      </c>
      <c r="D1260">
        <v>2</v>
      </c>
      <c r="E1260">
        <v>5</v>
      </c>
    </row>
    <row r="1261" spans="1:5" x14ac:dyDescent="0.25">
      <c r="A1261">
        <v>2260</v>
      </c>
      <c r="B1261" s="5">
        <v>45143</v>
      </c>
      <c r="C1261">
        <v>3</v>
      </c>
      <c r="D1261">
        <v>1</v>
      </c>
      <c r="E1261">
        <v>4</v>
      </c>
    </row>
    <row r="1262" spans="1:5" x14ac:dyDescent="0.25">
      <c r="A1262">
        <v>2261</v>
      </c>
      <c r="B1262" s="5">
        <v>44882</v>
      </c>
      <c r="C1262">
        <v>2</v>
      </c>
      <c r="D1262">
        <v>1</v>
      </c>
      <c r="E1262">
        <v>5</v>
      </c>
    </row>
    <row r="1263" spans="1:5" x14ac:dyDescent="0.25">
      <c r="A1263">
        <v>2262</v>
      </c>
      <c r="B1263" s="5">
        <v>45043</v>
      </c>
      <c r="C1263">
        <v>4</v>
      </c>
      <c r="D1263">
        <v>4</v>
      </c>
      <c r="E1263">
        <v>3</v>
      </c>
    </row>
    <row r="1264" spans="1:5" x14ac:dyDescent="0.25">
      <c r="A1264">
        <v>2263</v>
      </c>
      <c r="B1264" s="5">
        <v>44893</v>
      </c>
      <c r="C1264">
        <v>3</v>
      </c>
      <c r="D1264">
        <v>1</v>
      </c>
      <c r="E1264">
        <v>4</v>
      </c>
    </row>
    <row r="1265" spans="1:5" x14ac:dyDescent="0.25">
      <c r="A1265">
        <v>2264</v>
      </c>
      <c r="B1265" s="5">
        <v>44873</v>
      </c>
      <c r="C1265">
        <v>1</v>
      </c>
      <c r="D1265">
        <v>2</v>
      </c>
      <c r="E1265">
        <v>3</v>
      </c>
    </row>
    <row r="1266" spans="1:5" x14ac:dyDescent="0.25">
      <c r="A1266">
        <v>2265</v>
      </c>
      <c r="B1266" s="5">
        <v>44993</v>
      </c>
      <c r="C1266">
        <v>2</v>
      </c>
      <c r="D1266">
        <v>4</v>
      </c>
      <c r="E1266">
        <v>2</v>
      </c>
    </row>
    <row r="1267" spans="1:5" x14ac:dyDescent="0.25">
      <c r="A1267">
        <v>2266</v>
      </c>
      <c r="B1267" s="5">
        <v>45043</v>
      </c>
      <c r="C1267">
        <v>5</v>
      </c>
      <c r="D1267">
        <v>3</v>
      </c>
      <c r="E1267">
        <v>2</v>
      </c>
    </row>
    <row r="1268" spans="1:5" x14ac:dyDescent="0.25">
      <c r="A1268">
        <v>2267</v>
      </c>
      <c r="B1268" s="5">
        <v>44994</v>
      </c>
      <c r="C1268">
        <v>1</v>
      </c>
      <c r="D1268">
        <v>3</v>
      </c>
      <c r="E1268">
        <v>3</v>
      </c>
    </row>
    <row r="1269" spans="1:5" x14ac:dyDescent="0.25">
      <c r="A1269">
        <v>2268</v>
      </c>
      <c r="B1269" s="5">
        <v>45110</v>
      </c>
      <c r="C1269">
        <v>2</v>
      </c>
      <c r="D1269">
        <v>3</v>
      </c>
      <c r="E1269">
        <v>2</v>
      </c>
    </row>
    <row r="1270" spans="1:5" x14ac:dyDescent="0.25">
      <c r="A1270">
        <v>2269</v>
      </c>
      <c r="B1270" s="5">
        <v>44971</v>
      </c>
      <c r="C1270">
        <v>5</v>
      </c>
      <c r="D1270">
        <v>5</v>
      </c>
      <c r="E1270">
        <v>1</v>
      </c>
    </row>
    <row r="1271" spans="1:5" x14ac:dyDescent="0.25">
      <c r="A1271">
        <v>2270</v>
      </c>
      <c r="B1271" s="5">
        <v>45003</v>
      </c>
      <c r="C1271">
        <v>4</v>
      </c>
      <c r="D1271">
        <v>4</v>
      </c>
      <c r="E1271">
        <v>3</v>
      </c>
    </row>
    <row r="1272" spans="1:5" x14ac:dyDescent="0.25">
      <c r="A1272">
        <v>2271</v>
      </c>
      <c r="B1272" s="5">
        <v>45006</v>
      </c>
      <c r="C1272">
        <v>5</v>
      </c>
      <c r="D1272">
        <v>4</v>
      </c>
      <c r="E1272">
        <v>4</v>
      </c>
    </row>
    <row r="1273" spans="1:5" x14ac:dyDescent="0.25">
      <c r="A1273">
        <v>2272</v>
      </c>
      <c r="B1273" s="5">
        <v>44778</v>
      </c>
      <c r="C1273">
        <v>5</v>
      </c>
      <c r="D1273">
        <v>5</v>
      </c>
      <c r="E1273">
        <v>3</v>
      </c>
    </row>
    <row r="1274" spans="1:5" x14ac:dyDescent="0.25">
      <c r="A1274">
        <v>2273</v>
      </c>
      <c r="B1274" s="5">
        <v>44860</v>
      </c>
      <c r="C1274">
        <v>5</v>
      </c>
      <c r="D1274">
        <v>2</v>
      </c>
      <c r="E1274">
        <v>3</v>
      </c>
    </row>
    <row r="1275" spans="1:5" x14ac:dyDescent="0.25">
      <c r="A1275">
        <v>2274</v>
      </c>
      <c r="B1275" s="5">
        <v>44786</v>
      </c>
      <c r="C1275">
        <v>2</v>
      </c>
      <c r="D1275">
        <v>5</v>
      </c>
      <c r="E1275">
        <v>1</v>
      </c>
    </row>
    <row r="1276" spans="1:5" x14ac:dyDescent="0.25">
      <c r="A1276">
        <v>2275</v>
      </c>
      <c r="B1276" s="5">
        <v>44858</v>
      </c>
      <c r="C1276">
        <v>5</v>
      </c>
      <c r="D1276">
        <v>4</v>
      </c>
      <c r="E1276">
        <v>3</v>
      </c>
    </row>
    <row r="1277" spans="1:5" x14ac:dyDescent="0.25">
      <c r="A1277">
        <v>2276</v>
      </c>
      <c r="B1277" s="5">
        <v>44820</v>
      </c>
      <c r="C1277">
        <v>5</v>
      </c>
      <c r="D1277">
        <v>2</v>
      </c>
      <c r="E1277">
        <v>2</v>
      </c>
    </row>
    <row r="1278" spans="1:5" x14ac:dyDescent="0.25">
      <c r="A1278">
        <v>2277</v>
      </c>
      <c r="B1278" s="5">
        <v>44890</v>
      </c>
      <c r="C1278">
        <v>3</v>
      </c>
      <c r="D1278">
        <v>4</v>
      </c>
      <c r="E1278">
        <v>4</v>
      </c>
    </row>
    <row r="1279" spans="1:5" x14ac:dyDescent="0.25">
      <c r="A1279">
        <v>2278</v>
      </c>
      <c r="B1279" s="5">
        <v>44794</v>
      </c>
      <c r="C1279">
        <v>5</v>
      </c>
      <c r="D1279">
        <v>4</v>
      </c>
      <c r="E1279">
        <v>2</v>
      </c>
    </row>
    <row r="1280" spans="1:5" x14ac:dyDescent="0.25">
      <c r="A1280">
        <v>2279</v>
      </c>
      <c r="B1280" s="5">
        <v>45074</v>
      </c>
      <c r="C1280">
        <v>2</v>
      </c>
      <c r="D1280">
        <v>5</v>
      </c>
      <c r="E1280">
        <v>1</v>
      </c>
    </row>
    <row r="1281" spans="1:5" x14ac:dyDescent="0.25">
      <c r="A1281">
        <v>2280</v>
      </c>
      <c r="B1281" s="5">
        <v>44980</v>
      </c>
      <c r="C1281">
        <v>4</v>
      </c>
      <c r="D1281">
        <v>2</v>
      </c>
      <c r="E1281">
        <v>5</v>
      </c>
    </row>
    <row r="1282" spans="1:5" x14ac:dyDescent="0.25">
      <c r="A1282">
        <v>2281</v>
      </c>
      <c r="B1282" s="5">
        <v>44828</v>
      </c>
      <c r="C1282">
        <v>1</v>
      </c>
      <c r="D1282">
        <v>4</v>
      </c>
      <c r="E1282">
        <v>2</v>
      </c>
    </row>
    <row r="1283" spans="1:5" x14ac:dyDescent="0.25">
      <c r="A1283">
        <v>2282</v>
      </c>
      <c r="B1283" s="5">
        <v>44867</v>
      </c>
      <c r="C1283">
        <v>1</v>
      </c>
      <c r="D1283">
        <v>5</v>
      </c>
      <c r="E1283">
        <v>3</v>
      </c>
    </row>
    <row r="1284" spans="1:5" x14ac:dyDescent="0.25">
      <c r="A1284">
        <v>2283</v>
      </c>
      <c r="B1284" s="5">
        <v>44854</v>
      </c>
      <c r="C1284">
        <v>4</v>
      </c>
      <c r="D1284">
        <v>2</v>
      </c>
      <c r="E1284">
        <v>1</v>
      </c>
    </row>
    <row r="1285" spans="1:5" x14ac:dyDescent="0.25">
      <c r="A1285">
        <v>2284</v>
      </c>
      <c r="B1285" s="5">
        <v>44845</v>
      </c>
      <c r="C1285">
        <v>1</v>
      </c>
      <c r="D1285">
        <v>4</v>
      </c>
      <c r="E1285">
        <v>4</v>
      </c>
    </row>
    <row r="1286" spans="1:5" x14ac:dyDescent="0.25">
      <c r="A1286">
        <v>2285</v>
      </c>
      <c r="B1286" s="5">
        <v>45068</v>
      </c>
      <c r="C1286">
        <v>4</v>
      </c>
      <c r="D1286">
        <v>3</v>
      </c>
      <c r="E1286">
        <v>3</v>
      </c>
    </row>
    <row r="1287" spans="1:5" x14ac:dyDescent="0.25">
      <c r="A1287">
        <v>2286</v>
      </c>
      <c r="B1287" s="5">
        <v>44946</v>
      </c>
      <c r="C1287">
        <v>4</v>
      </c>
      <c r="D1287">
        <v>4</v>
      </c>
      <c r="E1287">
        <v>4</v>
      </c>
    </row>
    <row r="1288" spans="1:5" x14ac:dyDescent="0.25">
      <c r="A1288">
        <v>2287</v>
      </c>
      <c r="B1288" s="5">
        <v>44876</v>
      </c>
      <c r="C1288">
        <v>4</v>
      </c>
      <c r="D1288">
        <v>4</v>
      </c>
      <c r="E1288">
        <v>2</v>
      </c>
    </row>
    <row r="1289" spans="1:5" x14ac:dyDescent="0.25">
      <c r="A1289">
        <v>2288</v>
      </c>
      <c r="B1289" s="5">
        <v>45116</v>
      </c>
      <c r="C1289">
        <v>5</v>
      </c>
      <c r="D1289">
        <v>1</v>
      </c>
      <c r="E1289">
        <v>4</v>
      </c>
    </row>
    <row r="1290" spans="1:5" x14ac:dyDescent="0.25">
      <c r="A1290">
        <v>2289</v>
      </c>
      <c r="B1290" s="5">
        <v>44997</v>
      </c>
      <c r="C1290">
        <v>2</v>
      </c>
      <c r="D1290">
        <v>5</v>
      </c>
      <c r="E1290">
        <v>3</v>
      </c>
    </row>
    <row r="1291" spans="1:5" x14ac:dyDescent="0.25">
      <c r="A1291">
        <v>2290</v>
      </c>
      <c r="B1291" s="5">
        <v>45030</v>
      </c>
      <c r="C1291">
        <v>4</v>
      </c>
      <c r="D1291">
        <v>1</v>
      </c>
      <c r="E1291">
        <v>3</v>
      </c>
    </row>
    <row r="1292" spans="1:5" x14ac:dyDescent="0.25">
      <c r="A1292">
        <v>2291</v>
      </c>
      <c r="B1292" s="5">
        <v>44793</v>
      </c>
      <c r="C1292">
        <v>3</v>
      </c>
      <c r="D1292">
        <v>4</v>
      </c>
      <c r="E1292">
        <v>1</v>
      </c>
    </row>
    <row r="1293" spans="1:5" x14ac:dyDescent="0.25">
      <c r="A1293">
        <v>2292</v>
      </c>
      <c r="B1293" s="5">
        <v>44880</v>
      </c>
      <c r="C1293">
        <v>5</v>
      </c>
      <c r="D1293">
        <v>1</v>
      </c>
      <c r="E1293">
        <v>1</v>
      </c>
    </row>
    <row r="1294" spans="1:5" x14ac:dyDescent="0.25">
      <c r="A1294">
        <v>2293</v>
      </c>
      <c r="B1294" s="5">
        <v>45096</v>
      </c>
      <c r="C1294">
        <v>5</v>
      </c>
      <c r="D1294">
        <v>3</v>
      </c>
      <c r="E1294">
        <v>1</v>
      </c>
    </row>
    <row r="1295" spans="1:5" x14ac:dyDescent="0.25">
      <c r="A1295">
        <v>2294</v>
      </c>
      <c r="B1295" s="5">
        <v>44803</v>
      </c>
      <c r="C1295">
        <v>4</v>
      </c>
      <c r="D1295">
        <v>4</v>
      </c>
      <c r="E1295">
        <v>4</v>
      </c>
    </row>
    <row r="1296" spans="1:5" x14ac:dyDescent="0.25">
      <c r="A1296">
        <v>2295</v>
      </c>
      <c r="B1296" s="5">
        <v>44891</v>
      </c>
      <c r="C1296">
        <v>3</v>
      </c>
      <c r="D1296">
        <v>5</v>
      </c>
      <c r="E1296">
        <v>4</v>
      </c>
    </row>
    <row r="1297" spans="1:5" x14ac:dyDescent="0.25">
      <c r="A1297">
        <v>2296</v>
      </c>
      <c r="B1297" s="5">
        <v>45092</v>
      </c>
      <c r="C1297">
        <v>4</v>
      </c>
      <c r="D1297">
        <v>4</v>
      </c>
      <c r="E1297">
        <v>5</v>
      </c>
    </row>
    <row r="1298" spans="1:5" x14ac:dyDescent="0.25">
      <c r="A1298">
        <v>2297</v>
      </c>
      <c r="B1298" s="5">
        <v>44818</v>
      </c>
      <c r="C1298">
        <v>5</v>
      </c>
      <c r="D1298">
        <v>4</v>
      </c>
      <c r="E1298">
        <v>1</v>
      </c>
    </row>
    <row r="1299" spans="1:5" x14ac:dyDescent="0.25">
      <c r="A1299">
        <v>2298</v>
      </c>
      <c r="B1299" s="5">
        <v>44869</v>
      </c>
      <c r="C1299">
        <v>3</v>
      </c>
      <c r="D1299">
        <v>2</v>
      </c>
      <c r="E1299">
        <v>1</v>
      </c>
    </row>
    <row r="1300" spans="1:5" x14ac:dyDescent="0.25">
      <c r="A1300">
        <v>2299</v>
      </c>
      <c r="B1300" s="5">
        <v>44791</v>
      </c>
      <c r="C1300">
        <v>2</v>
      </c>
      <c r="D1300">
        <v>1</v>
      </c>
      <c r="E1300">
        <v>2</v>
      </c>
    </row>
    <row r="1301" spans="1:5" x14ac:dyDescent="0.25">
      <c r="A1301">
        <v>2300</v>
      </c>
      <c r="B1301" s="5">
        <v>44842</v>
      </c>
      <c r="C1301">
        <v>5</v>
      </c>
      <c r="D1301">
        <v>1</v>
      </c>
      <c r="E1301">
        <v>2</v>
      </c>
    </row>
    <row r="1302" spans="1:5" x14ac:dyDescent="0.25">
      <c r="A1302">
        <v>2301</v>
      </c>
      <c r="B1302" s="5">
        <v>45133</v>
      </c>
      <c r="C1302">
        <v>3</v>
      </c>
      <c r="D1302">
        <v>1</v>
      </c>
      <c r="E1302">
        <v>4</v>
      </c>
    </row>
    <row r="1303" spans="1:5" x14ac:dyDescent="0.25">
      <c r="A1303">
        <v>2302</v>
      </c>
      <c r="B1303" s="5">
        <v>45028</v>
      </c>
      <c r="C1303">
        <v>2</v>
      </c>
      <c r="D1303">
        <v>5</v>
      </c>
      <c r="E1303">
        <v>3</v>
      </c>
    </row>
    <row r="1304" spans="1:5" x14ac:dyDescent="0.25">
      <c r="A1304">
        <v>2303</v>
      </c>
      <c r="B1304" s="5">
        <v>44958</v>
      </c>
      <c r="C1304">
        <v>5</v>
      </c>
      <c r="D1304">
        <v>5</v>
      </c>
      <c r="E1304">
        <v>1</v>
      </c>
    </row>
    <row r="1305" spans="1:5" x14ac:dyDescent="0.25">
      <c r="A1305">
        <v>2304</v>
      </c>
      <c r="B1305" s="5">
        <v>45106</v>
      </c>
      <c r="C1305">
        <v>5</v>
      </c>
      <c r="D1305">
        <v>1</v>
      </c>
      <c r="E1305">
        <v>2</v>
      </c>
    </row>
    <row r="1306" spans="1:5" x14ac:dyDescent="0.25">
      <c r="A1306">
        <v>2305</v>
      </c>
      <c r="B1306" s="5">
        <v>45072</v>
      </c>
      <c r="C1306">
        <v>4</v>
      </c>
      <c r="D1306">
        <v>5</v>
      </c>
      <c r="E1306">
        <v>5</v>
      </c>
    </row>
    <row r="1307" spans="1:5" x14ac:dyDescent="0.25">
      <c r="A1307">
        <v>2306</v>
      </c>
      <c r="B1307" s="5">
        <v>45041</v>
      </c>
      <c r="C1307">
        <v>3</v>
      </c>
      <c r="D1307">
        <v>4</v>
      </c>
      <c r="E1307">
        <v>3</v>
      </c>
    </row>
    <row r="1308" spans="1:5" x14ac:dyDescent="0.25">
      <c r="A1308">
        <v>2307</v>
      </c>
      <c r="B1308" s="5">
        <v>45129</v>
      </c>
      <c r="C1308">
        <v>5</v>
      </c>
      <c r="D1308">
        <v>2</v>
      </c>
      <c r="E1308">
        <v>3</v>
      </c>
    </row>
    <row r="1309" spans="1:5" x14ac:dyDescent="0.25">
      <c r="A1309">
        <v>2308</v>
      </c>
      <c r="B1309" s="5">
        <v>44996</v>
      </c>
      <c r="C1309">
        <v>1</v>
      </c>
      <c r="D1309">
        <v>2</v>
      </c>
      <c r="E1309">
        <v>3</v>
      </c>
    </row>
    <row r="1310" spans="1:5" x14ac:dyDescent="0.25">
      <c r="A1310">
        <v>2309</v>
      </c>
      <c r="B1310" s="5">
        <v>44929</v>
      </c>
      <c r="C1310">
        <v>2</v>
      </c>
      <c r="D1310">
        <v>5</v>
      </c>
      <c r="E1310">
        <v>5</v>
      </c>
    </row>
    <row r="1311" spans="1:5" x14ac:dyDescent="0.25">
      <c r="A1311">
        <v>2310</v>
      </c>
      <c r="B1311" s="5">
        <v>44838</v>
      </c>
      <c r="C1311">
        <v>4</v>
      </c>
      <c r="D1311">
        <v>1</v>
      </c>
      <c r="E1311">
        <v>3</v>
      </c>
    </row>
    <row r="1312" spans="1:5" x14ac:dyDescent="0.25">
      <c r="A1312">
        <v>2311</v>
      </c>
      <c r="B1312" s="5">
        <v>45000</v>
      </c>
      <c r="C1312">
        <v>5</v>
      </c>
      <c r="D1312">
        <v>3</v>
      </c>
      <c r="E1312">
        <v>2</v>
      </c>
    </row>
    <row r="1313" spans="1:5" x14ac:dyDescent="0.25">
      <c r="A1313">
        <v>2312</v>
      </c>
      <c r="B1313" s="5">
        <v>45018</v>
      </c>
      <c r="C1313">
        <v>1</v>
      </c>
      <c r="D1313">
        <v>4</v>
      </c>
      <c r="E1313">
        <v>3</v>
      </c>
    </row>
    <row r="1314" spans="1:5" x14ac:dyDescent="0.25">
      <c r="A1314">
        <v>2313</v>
      </c>
      <c r="B1314" s="5">
        <v>45020</v>
      </c>
      <c r="C1314">
        <v>5</v>
      </c>
      <c r="D1314">
        <v>2</v>
      </c>
      <c r="E1314">
        <v>3</v>
      </c>
    </row>
    <row r="1315" spans="1:5" x14ac:dyDescent="0.25">
      <c r="A1315">
        <v>2314</v>
      </c>
      <c r="B1315" s="5">
        <v>45100</v>
      </c>
      <c r="C1315">
        <v>4</v>
      </c>
      <c r="D1315">
        <v>1</v>
      </c>
      <c r="E1315">
        <v>3</v>
      </c>
    </row>
    <row r="1316" spans="1:5" x14ac:dyDescent="0.25">
      <c r="A1316">
        <v>2315</v>
      </c>
      <c r="B1316" s="5">
        <v>44783</v>
      </c>
      <c r="C1316">
        <v>4</v>
      </c>
      <c r="D1316">
        <v>3</v>
      </c>
      <c r="E1316">
        <v>2</v>
      </c>
    </row>
    <row r="1317" spans="1:5" x14ac:dyDescent="0.25">
      <c r="A1317">
        <v>2316</v>
      </c>
      <c r="B1317" s="5">
        <v>44810</v>
      </c>
      <c r="C1317">
        <v>4</v>
      </c>
      <c r="D1317">
        <v>2</v>
      </c>
      <c r="E1317">
        <v>5</v>
      </c>
    </row>
    <row r="1318" spans="1:5" x14ac:dyDescent="0.25">
      <c r="A1318">
        <v>2317</v>
      </c>
      <c r="B1318" s="5">
        <v>44964</v>
      </c>
      <c r="C1318">
        <v>2</v>
      </c>
      <c r="D1318">
        <v>2</v>
      </c>
      <c r="E1318">
        <v>1</v>
      </c>
    </row>
    <row r="1319" spans="1:5" x14ac:dyDescent="0.25">
      <c r="A1319">
        <v>2318</v>
      </c>
      <c r="B1319" s="5">
        <v>44915</v>
      </c>
      <c r="C1319">
        <v>2</v>
      </c>
      <c r="D1319">
        <v>1</v>
      </c>
      <c r="E1319">
        <v>5</v>
      </c>
    </row>
    <row r="1320" spans="1:5" x14ac:dyDescent="0.25">
      <c r="A1320">
        <v>2319</v>
      </c>
      <c r="B1320" s="5">
        <v>45014</v>
      </c>
      <c r="C1320">
        <v>5</v>
      </c>
      <c r="D1320">
        <v>4</v>
      </c>
      <c r="E1320">
        <v>3</v>
      </c>
    </row>
    <row r="1321" spans="1:5" x14ac:dyDescent="0.25">
      <c r="A1321">
        <v>2320</v>
      </c>
      <c r="B1321" s="5">
        <v>44969</v>
      </c>
      <c r="C1321">
        <v>5</v>
      </c>
      <c r="D1321">
        <v>1</v>
      </c>
      <c r="E1321">
        <v>3</v>
      </c>
    </row>
    <row r="1322" spans="1:5" x14ac:dyDescent="0.25">
      <c r="A1322">
        <v>2321</v>
      </c>
      <c r="B1322" s="5">
        <v>44872</v>
      </c>
      <c r="C1322">
        <v>4</v>
      </c>
      <c r="D1322">
        <v>2</v>
      </c>
      <c r="E1322">
        <v>5</v>
      </c>
    </row>
    <row r="1323" spans="1:5" x14ac:dyDescent="0.25">
      <c r="A1323">
        <v>2322</v>
      </c>
      <c r="B1323" s="5">
        <v>44793</v>
      </c>
      <c r="C1323">
        <v>4</v>
      </c>
      <c r="D1323">
        <v>3</v>
      </c>
      <c r="E1323">
        <v>4</v>
      </c>
    </row>
    <row r="1324" spans="1:5" x14ac:dyDescent="0.25">
      <c r="A1324">
        <v>2323</v>
      </c>
      <c r="B1324" s="5">
        <v>44886</v>
      </c>
      <c r="C1324">
        <v>2</v>
      </c>
      <c r="D1324">
        <v>1</v>
      </c>
      <c r="E1324">
        <v>3</v>
      </c>
    </row>
    <row r="1325" spans="1:5" x14ac:dyDescent="0.25">
      <c r="A1325">
        <v>2324</v>
      </c>
      <c r="B1325" s="5">
        <v>45101</v>
      </c>
      <c r="C1325">
        <v>1</v>
      </c>
      <c r="D1325">
        <v>2</v>
      </c>
      <c r="E1325">
        <v>4</v>
      </c>
    </row>
    <row r="1326" spans="1:5" x14ac:dyDescent="0.25">
      <c r="A1326">
        <v>2325</v>
      </c>
      <c r="B1326" s="5">
        <v>44922</v>
      </c>
      <c r="C1326">
        <v>4</v>
      </c>
      <c r="D1326">
        <v>4</v>
      </c>
      <c r="E1326">
        <v>1</v>
      </c>
    </row>
    <row r="1327" spans="1:5" x14ac:dyDescent="0.25">
      <c r="A1327">
        <v>2326</v>
      </c>
      <c r="B1327" s="5">
        <v>45035</v>
      </c>
      <c r="C1327">
        <v>3</v>
      </c>
      <c r="D1327">
        <v>1</v>
      </c>
      <c r="E1327">
        <v>4</v>
      </c>
    </row>
    <row r="1328" spans="1:5" x14ac:dyDescent="0.25">
      <c r="A1328">
        <v>2327</v>
      </c>
      <c r="B1328" s="5">
        <v>45014</v>
      </c>
      <c r="C1328">
        <v>4</v>
      </c>
      <c r="D1328">
        <v>1</v>
      </c>
      <c r="E1328">
        <v>2</v>
      </c>
    </row>
    <row r="1329" spans="1:5" x14ac:dyDescent="0.25">
      <c r="A1329">
        <v>2328</v>
      </c>
      <c r="B1329" s="5">
        <v>44806</v>
      </c>
      <c r="C1329">
        <v>1</v>
      </c>
      <c r="D1329">
        <v>4</v>
      </c>
      <c r="E1329">
        <v>3</v>
      </c>
    </row>
    <row r="1330" spans="1:5" x14ac:dyDescent="0.25">
      <c r="A1330">
        <v>2329</v>
      </c>
      <c r="B1330" s="5">
        <v>44806</v>
      </c>
      <c r="C1330">
        <v>2</v>
      </c>
      <c r="D1330">
        <v>3</v>
      </c>
      <c r="E1330">
        <v>1</v>
      </c>
    </row>
    <row r="1331" spans="1:5" x14ac:dyDescent="0.25">
      <c r="A1331">
        <v>2330</v>
      </c>
      <c r="B1331" s="5">
        <v>44815</v>
      </c>
      <c r="C1331">
        <v>3</v>
      </c>
      <c r="D1331">
        <v>4</v>
      </c>
      <c r="E1331">
        <v>5</v>
      </c>
    </row>
    <row r="1332" spans="1:5" x14ac:dyDescent="0.25">
      <c r="A1332">
        <v>2331</v>
      </c>
      <c r="B1332" s="5">
        <v>44906</v>
      </c>
      <c r="C1332">
        <v>2</v>
      </c>
      <c r="D1332">
        <v>5</v>
      </c>
      <c r="E1332">
        <v>3</v>
      </c>
    </row>
    <row r="1333" spans="1:5" x14ac:dyDescent="0.25">
      <c r="A1333">
        <v>2332</v>
      </c>
      <c r="B1333" s="5">
        <v>44867</v>
      </c>
      <c r="C1333">
        <v>1</v>
      </c>
      <c r="D1333">
        <v>1</v>
      </c>
      <c r="E1333">
        <v>1</v>
      </c>
    </row>
    <row r="1334" spans="1:5" x14ac:dyDescent="0.25">
      <c r="A1334">
        <v>2333</v>
      </c>
      <c r="B1334" s="5">
        <v>45035</v>
      </c>
      <c r="C1334">
        <v>5</v>
      </c>
      <c r="D1334">
        <v>4</v>
      </c>
      <c r="E1334">
        <v>2</v>
      </c>
    </row>
    <row r="1335" spans="1:5" x14ac:dyDescent="0.25">
      <c r="A1335">
        <v>2334</v>
      </c>
      <c r="B1335" s="5">
        <v>44896</v>
      </c>
      <c r="C1335">
        <v>3</v>
      </c>
      <c r="D1335">
        <v>3</v>
      </c>
      <c r="E1335">
        <v>5</v>
      </c>
    </row>
    <row r="1336" spans="1:5" x14ac:dyDescent="0.25">
      <c r="A1336">
        <v>2335</v>
      </c>
      <c r="B1336" s="5">
        <v>45009</v>
      </c>
      <c r="C1336">
        <v>1</v>
      </c>
      <c r="D1336">
        <v>5</v>
      </c>
      <c r="E1336">
        <v>5</v>
      </c>
    </row>
    <row r="1337" spans="1:5" x14ac:dyDescent="0.25">
      <c r="A1337">
        <v>2336</v>
      </c>
      <c r="B1337" s="5">
        <v>44783</v>
      </c>
      <c r="C1337">
        <v>5</v>
      </c>
      <c r="D1337">
        <v>1</v>
      </c>
      <c r="E1337">
        <v>5</v>
      </c>
    </row>
    <row r="1338" spans="1:5" x14ac:dyDescent="0.25">
      <c r="A1338">
        <v>2337</v>
      </c>
      <c r="B1338" s="5">
        <v>45116</v>
      </c>
      <c r="C1338">
        <v>1</v>
      </c>
      <c r="D1338">
        <v>4</v>
      </c>
      <c r="E1338">
        <v>3</v>
      </c>
    </row>
    <row r="1339" spans="1:5" x14ac:dyDescent="0.25">
      <c r="A1339">
        <v>2338</v>
      </c>
      <c r="B1339" s="5">
        <v>44813</v>
      </c>
      <c r="C1339">
        <v>2</v>
      </c>
      <c r="D1339">
        <v>3</v>
      </c>
      <c r="E1339">
        <v>5</v>
      </c>
    </row>
    <row r="1340" spans="1:5" x14ac:dyDescent="0.25">
      <c r="A1340">
        <v>2339</v>
      </c>
      <c r="B1340" s="5">
        <v>45007</v>
      </c>
      <c r="C1340">
        <v>3</v>
      </c>
      <c r="D1340">
        <v>1</v>
      </c>
      <c r="E1340">
        <v>5</v>
      </c>
    </row>
    <row r="1341" spans="1:5" x14ac:dyDescent="0.25">
      <c r="A1341">
        <v>2340</v>
      </c>
      <c r="B1341" s="5">
        <v>45069</v>
      </c>
      <c r="C1341">
        <v>4</v>
      </c>
      <c r="D1341">
        <v>5</v>
      </c>
      <c r="E1341">
        <v>3</v>
      </c>
    </row>
    <row r="1342" spans="1:5" x14ac:dyDescent="0.25">
      <c r="A1342">
        <v>2341</v>
      </c>
      <c r="B1342" s="5">
        <v>44848</v>
      </c>
      <c r="C1342">
        <v>1</v>
      </c>
      <c r="D1342">
        <v>5</v>
      </c>
      <c r="E1342">
        <v>2</v>
      </c>
    </row>
    <row r="1343" spans="1:5" x14ac:dyDescent="0.25">
      <c r="A1343">
        <v>2342</v>
      </c>
      <c r="B1343" s="5">
        <v>45131</v>
      </c>
      <c r="C1343">
        <v>1</v>
      </c>
      <c r="D1343">
        <v>4</v>
      </c>
      <c r="E1343">
        <v>3</v>
      </c>
    </row>
    <row r="1344" spans="1:5" x14ac:dyDescent="0.25">
      <c r="A1344">
        <v>2343</v>
      </c>
      <c r="B1344" s="5">
        <v>44887</v>
      </c>
      <c r="C1344">
        <v>1</v>
      </c>
      <c r="D1344">
        <v>3</v>
      </c>
      <c r="E1344">
        <v>4</v>
      </c>
    </row>
    <row r="1345" spans="1:5" x14ac:dyDescent="0.25">
      <c r="A1345">
        <v>2344</v>
      </c>
      <c r="B1345" s="5">
        <v>44965</v>
      </c>
      <c r="C1345">
        <v>2</v>
      </c>
      <c r="D1345">
        <v>5</v>
      </c>
      <c r="E1345">
        <v>5</v>
      </c>
    </row>
    <row r="1346" spans="1:5" x14ac:dyDescent="0.25">
      <c r="A1346">
        <v>2345</v>
      </c>
      <c r="B1346" s="5">
        <v>44940</v>
      </c>
      <c r="C1346">
        <v>2</v>
      </c>
      <c r="D1346">
        <v>1</v>
      </c>
      <c r="E1346">
        <v>5</v>
      </c>
    </row>
    <row r="1347" spans="1:5" x14ac:dyDescent="0.25">
      <c r="A1347">
        <v>2346</v>
      </c>
      <c r="B1347" s="5">
        <v>44963</v>
      </c>
      <c r="C1347">
        <v>5</v>
      </c>
      <c r="D1347">
        <v>3</v>
      </c>
      <c r="E1347">
        <v>1</v>
      </c>
    </row>
    <row r="1348" spans="1:5" x14ac:dyDescent="0.25">
      <c r="A1348">
        <v>2347</v>
      </c>
      <c r="B1348" s="5">
        <v>44935</v>
      </c>
      <c r="C1348">
        <v>2</v>
      </c>
      <c r="D1348">
        <v>3</v>
      </c>
      <c r="E1348">
        <v>2</v>
      </c>
    </row>
    <row r="1349" spans="1:5" x14ac:dyDescent="0.25">
      <c r="A1349">
        <v>2348</v>
      </c>
      <c r="B1349" s="5">
        <v>44846</v>
      </c>
      <c r="C1349">
        <v>4</v>
      </c>
      <c r="D1349">
        <v>4</v>
      </c>
      <c r="E1349">
        <v>2</v>
      </c>
    </row>
    <row r="1350" spans="1:5" x14ac:dyDescent="0.25">
      <c r="A1350">
        <v>2349</v>
      </c>
      <c r="B1350" s="5">
        <v>44870</v>
      </c>
      <c r="C1350">
        <v>5</v>
      </c>
      <c r="D1350">
        <v>5</v>
      </c>
      <c r="E1350">
        <v>1</v>
      </c>
    </row>
    <row r="1351" spans="1:5" x14ac:dyDescent="0.25">
      <c r="A1351">
        <v>2350</v>
      </c>
      <c r="B1351" s="5">
        <v>44797</v>
      </c>
      <c r="C1351">
        <v>1</v>
      </c>
      <c r="D1351">
        <v>4</v>
      </c>
      <c r="E1351">
        <v>5</v>
      </c>
    </row>
    <row r="1352" spans="1:5" x14ac:dyDescent="0.25">
      <c r="A1352">
        <v>2351</v>
      </c>
      <c r="B1352" s="5">
        <v>44978</v>
      </c>
      <c r="C1352">
        <v>3</v>
      </c>
      <c r="D1352">
        <v>3</v>
      </c>
      <c r="E1352">
        <v>5</v>
      </c>
    </row>
    <row r="1353" spans="1:5" x14ac:dyDescent="0.25">
      <c r="A1353">
        <v>2352</v>
      </c>
      <c r="B1353" s="5">
        <v>45118</v>
      </c>
      <c r="C1353">
        <v>2</v>
      </c>
      <c r="D1353">
        <v>3</v>
      </c>
      <c r="E1353">
        <v>3</v>
      </c>
    </row>
    <row r="1354" spans="1:5" x14ac:dyDescent="0.25">
      <c r="A1354">
        <v>2353</v>
      </c>
      <c r="B1354" s="5">
        <v>44851</v>
      </c>
      <c r="C1354">
        <v>2</v>
      </c>
      <c r="D1354">
        <v>4</v>
      </c>
      <c r="E1354">
        <v>3</v>
      </c>
    </row>
    <row r="1355" spans="1:5" x14ac:dyDescent="0.25">
      <c r="A1355">
        <v>2354</v>
      </c>
      <c r="B1355" s="5">
        <v>45087</v>
      </c>
      <c r="C1355">
        <v>5</v>
      </c>
      <c r="D1355">
        <v>1</v>
      </c>
      <c r="E1355">
        <v>1</v>
      </c>
    </row>
    <row r="1356" spans="1:5" x14ac:dyDescent="0.25">
      <c r="A1356">
        <v>2355</v>
      </c>
      <c r="B1356" s="5">
        <v>44880</v>
      </c>
      <c r="C1356">
        <v>1</v>
      </c>
      <c r="D1356">
        <v>1</v>
      </c>
      <c r="E1356">
        <v>4</v>
      </c>
    </row>
    <row r="1357" spans="1:5" x14ac:dyDescent="0.25">
      <c r="A1357">
        <v>2356</v>
      </c>
      <c r="B1357" s="5">
        <v>44992</v>
      </c>
      <c r="C1357">
        <v>4</v>
      </c>
      <c r="D1357">
        <v>1</v>
      </c>
      <c r="E1357">
        <v>1</v>
      </c>
    </row>
    <row r="1358" spans="1:5" x14ac:dyDescent="0.25">
      <c r="A1358">
        <v>2357</v>
      </c>
      <c r="B1358" s="5">
        <v>44877</v>
      </c>
      <c r="C1358">
        <v>1</v>
      </c>
      <c r="D1358">
        <v>2</v>
      </c>
      <c r="E1358">
        <v>3</v>
      </c>
    </row>
    <row r="1359" spans="1:5" x14ac:dyDescent="0.25">
      <c r="A1359">
        <v>2358</v>
      </c>
      <c r="B1359" s="5">
        <v>44811</v>
      </c>
      <c r="C1359">
        <v>5</v>
      </c>
      <c r="D1359">
        <v>3</v>
      </c>
      <c r="E1359">
        <v>3</v>
      </c>
    </row>
    <row r="1360" spans="1:5" x14ac:dyDescent="0.25">
      <c r="A1360">
        <v>2359</v>
      </c>
      <c r="B1360" s="5">
        <v>45115</v>
      </c>
      <c r="C1360">
        <v>4</v>
      </c>
      <c r="D1360">
        <v>4</v>
      </c>
      <c r="E1360">
        <v>3</v>
      </c>
    </row>
    <row r="1361" spans="1:5" x14ac:dyDescent="0.25">
      <c r="A1361">
        <v>2360</v>
      </c>
      <c r="B1361" s="5">
        <v>44964</v>
      </c>
      <c r="C1361">
        <v>4</v>
      </c>
      <c r="D1361">
        <v>4</v>
      </c>
      <c r="E1361">
        <v>3</v>
      </c>
    </row>
    <row r="1362" spans="1:5" x14ac:dyDescent="0.25">
      <c r="A1362">
        <v>2361</v>
      </c>
      <c r="B1362" s="5">
        <v>44969</v>
      </c>
      <c r="C1362">
        <v>4</v>
      </c>
      <c r="D1362">
        <v>4</v>
      </c>
      <c r="E1362">
        <v>2</v>
      </c>
    </row>
    <row r="1363" spans="1:5" x14ac:dyDescent="0.25">
      <c r="A1363">
        <v>2362</v>
      </c>
      <c r="B1363" s="5">
        <v>44947</v>
      </c>
      <c r="C1363">
        <v>5</v>
      </c>
      <c r="D1363">
        <v>4</v>
      </c>
      <c r="E1363">
        <v>5</v>
      </c>
    </row>
    <row r="1364" spans="1:5" x14ac:dyDescent="0.25">
      <c r="A1364">
        <v>2363</v>
      </c>
      <c r="B1364" s="5">
        <v>45123</v>
      </c>
      <c r="C1364">
        <v>2</v>
      </c>
      <c r="D1364">
        <v>5</v>
      </c>
      <c r="E1364">
        <v>1</v>
      </c>
    </row>
    <row r="1365" spans="1:5" x14ac:dyDescent="0.25">
      <c r="A1365">
        <v>2364</v>
      </c>
      <c r="B1365" s="5">
        <v>44959</v>
      </c>
      <c r="C1365">
        <v>4</v>
      </c>
      <c r="D1365">
        <v>2</v>
      </c>
      <c r="E1365">
        <v>4</v>
      </c>
    </row>
    <row r="1366" spans="1:5" x14ac:dyDescent="0.25">
      <c r="A1366">
        <v>2365</v>
      </c>
      <c r="B1366" s="5">
        <v>44811</v>
      </c>
      <c r="C1366">
        <v>1</v>
      </c>
      <c r="D1366">
        <v>1</v>
      </c>
      <c r="E1366">
        <v>1</v>
      </c>
    </row>
    <row r="1367" spans="1:5" x14ac:dyDescent="0.25">
      <c r="A1367">
        <v>2366</v>
      </c>
      <c r="B1367" s="5">
        <v>45046</v>
      </c>
      <c r="C1367">
        <v>4</v>
      </c>
      <c r="D1367">
        <v>2</v>
      </c>
      <c r="E1367">
        <v>5</v>
      </c>
    </row>
    <row r="1368" spans="1:5" x14ac:dyDescent="0.25">
      <c r="A1368">
        <v>2367</v>
      </c>
      <c r="B1368" s="5">
        <v>44860</v>
      </c>
      <c r="C1368">
        <v>3</v>
      </c>
      <c r="D1368">
        <v>2</v>
      </c>
      <c r="E1368">
        <v>5</v>
      </c>
    </row>
    <row r="1369" spans="1:5" x14ac:dyDescent="0.25">
      <c r="A1369">
        <v>2368</v>
      </c>
      <c r="B1369" s="5">
        <v>44871</v>
      </c>
      <c r="C1369">
        <v>5</v>
      </c>
      <c r="D1369">
        <v>2</v>
      </c>
      <c r="E1369">
        <v>1</v>
      </c>
    </row>
    <row r="1370" spans="1:5" x14ac:dyDescent="0.25">
      <c r="A1370">
        <v>2369</v>
      </c>
      <c r="B1370" s="5">
        <v>44975</v>
      </c>
      <c r="C1370">
        <v>5</v>
      </c>
      <c r="D1370">
        <v>2</v>
      </c>
      <c r="E1370">
        <v>4</v>
      </c>
    </row>
    <row r="1371" spans="1:5" x14ac:dyDescent="0.25">
      <c r="A1371">
        <v>2370</v>
      </c>
      <c r="B1371" s="5">
        <v>44837</v>
      </c>
      <c r="C1371">
        <v>1</v>
      </c>
      <c r="D1371">
        <v>2</v>
      </c>
      <c r="E1371">
        <v>4</v>
      </c>
    </row>
    <row r="1372" spans="1:5" x14ac:dyDescent="0.25">
      <c r="A1372">
        <v>2371</v>
      </c>
      <c r="B1372" s="5">
        <v>44936</v>
      </c>
      <c r="C1372">
        <v>2</v>
      </c>
      <c r="D1372">
        <v>1</v>
      </c>
      <c r="E1372">
        <v>5</v>
      </c>
    </row>
    <row r="1373" spans="1:5" x14ac:dyDescent="0.25">
      <c r="A1373">
        <v>2372</v>
      </c>
      <c r="B1373" s="5">
        <v>45140</v>
      </c>
      <c r="C1373">
        <v>3</v>
      </c>
      <c r="D1373">
        <v>4</v>
      </c>
      <c r="E1373">
        <v>5</v>
      </c>
    </row>
    <row r="1374" spans="1:5" x14ac:dyDescent="0.25">
      <c r="A1374">
        <v>2373</v>
      </c>
      <c r="B1374" s="5">
        <v>45128</v>
      </c>
      <c r="C1374">
        <v>3</v>
      </c>
      <c r="D1374">
        <v>5</v>
      </c>
      <c r="E1374">
        <v>5</v>
      </c>
    </row>
    <row r="1375" spans="1:5" x14ac:dyDescent="0.25">
      <c r="A1375">
        <v>2374</v>
      </c>
      <c r="B1375" s="5">
        <v>44942</v>
      </c>
      <c r="C1375">
        <v>1</v>
      </c>
      <c r="D1375">
        <v>2</v>
      </c>
      <c r="E1375">
        <v>1</v>
      </c>
    </row>
    <row r="1376" spans="1:5" x14ac:dyDescent="0.25">
      <c r="A1376">
        <v>2375</v>
      </c>
      <c r="B1376" s="5">
        <v>44787</v>
      </c>
      <c r="C1376">
        <v>2</v>
      </c>
      <c r="D1376">
        <v>4</v>
      </c>
      <c r="E1376">
        <v>2</v>
      </c>
    </row>
    <row r="1377" spans="1:5" x14ac:dyDescent="0.25">
      <c r="A1377">
        <v>2376</v>
      </c>
      <c r="B1377" s="5">
        <v>44902</v>
      </c>
      <c r="C1377">
        <v>5</v>
      </c>
      <c r="D1377">
        <v>2</v>
      </c>
      <c r="E1377">
        <v>4</v>
      </c>
    </row>
    <row r="1378" spans="1:5" x14ac:dyDescent="0.25">
      <c r="A1378">
        <v>2377</v>
      </c>
      <c r="B1378" s="5">
        <v>44926</v>
      </c>
      <c r="C1378">
        <v>1</v>
      </c>
      <c r="D1378">
        <v>2</v>
      </c>
      <c r="E1378">
        <v>1</v>
      </c>
    </row>
    <row r="1379" spans="1:5" x14ac:dyDescent="0.25">
      <c r="A1379">
        <v>2378</v>
      </c>
      <c r="B1379" s="5">
        <v>45111</v>
      </c>
      <c r="C1379">
        <v>2</v>
      </c>
      <c r="D1379">
        <v>5</v>
      </c>
      <c r="E1379">
        <v>3</v>
      </c>
    </row>
    <row r="1380" spans="1:5" x14ac:dyDescent="0.25">
      <c r="A1380">
        <v>2379</v>
      </c>
      <c r="B1380" s="5">
        <v>45108</v>
      </c>
      <c r="C1380">
        <v>2</v>
      </c>
      <c r="D1380">
        <v>5</v>
      </c>
      <c r="E1380">
        <v>1</v>
      </c>
    </row>
    <row r="1381" spans="1:5" x14ac:dyDescent="0.25">
      <c r="A1381">
        <v>2380</v>
      </c>
      <c r="B1381" s="5">
        <v>44859</v>
      </c>
      <c r="C1381">
        <v>2</v>
      </c>
      <c r="D1381">
        <v>1</v>
      </c>
      <c r="E1381">
        <v>3</v>
      </c>
    </row>
    <row r="1382" spans="1:5" x14ac:dyDescent="0.25">
      <c r="A1382">
        <v>2381</v>
      </c>
      <c r="B1382" s="5">
        <v>44972</v>
      </c>
      <c r="C1382">
        <v>2</v>
      </c>
      <c r="D1382">
        <v>3</v>
      </c>
      <c r="E1382">
        <v>3</v>
      </c>
    </row>
    <row r="1383" spans="1:5" x14ac:dyDescent="0.25">
      <c r="A1383">
        <v>2382</v>
      </c>
      <c r="B1383" s="5">
        <v>44884</v>
      </c>
      <c r="C1383">
        <v>4</v>
      </c>
      <c r="D1383">
        <v>3</v>
      </c>
      <c r="E1383">
        <v>4</v>
      </c>
    </row>
    <row r="1384" spans="1:5" x14ac:dyDescent="0.25">
      <c r="A1384">
        <v>2383</v>
      </c>
      <c r="B1384" s="5">
        <v>44886</v>
      </c>
      <c r="C1384">
        <v>5</v>
      </c>
      <c r="D1384">
        <v>3</v>
      </c>
      <c r="E1384">
        <v>5</v>
      </c>
    </row>
    <row r="1385" spans="1:5" x14ac:dyDescent="0.25">
      <c r="A1385">
        <v>2384</v>
      </c>
      <c r="B1385" s="5">
        <v>44807</v>
      </c>
      <c r="C1385">
        <v>2</v>
      </c>
      <c r="D1385">
        <v>2</v>
      </c>
      <c r="E1385">
        <v>2</v>
      </c>
    </row>
    <row r="1386" spans="1:5" x14ac:dyDescent="0.25">
      <c r="A1386">
        <v>2385</v>
      </c>
      <c r="B1386" s="5">
        <v>44941</v>
      </c>
      <c r="C1386">
        <v>2</v>
      </c>
      <c r="D1386">
        <v>1</v>
      </c>
      <c r="E1386">
        <v>3</v>
      </c>
    </row>
    <row r="1387" spans="1:5" x14ac:dyDescent="0.25">
      <c r="A1387">
        <v>2386</v>
      </c>
      <c r="B1387" s="5">
        <v>44911</v>
      </c>
      <c r="C1387">
        <v>1</v>
      </c>
      <c r="D1387">
        <v>4</v>
      </c>
      <c r="E1387">
        <v>3</v>
      </c>
    </row>
    <row r="1388" spans="1:5" x14ac:dyDescent="0.25">
      <c r="A1388">
        <v>2387</v>
      </c>
      <c r="B1388" s="5">
        <v>44932</v>
      </c>
      <c r="C1388">
        <v>1</v>
      </c>
      <c r="D1388">
        <v>2</v>
      </c>
      <c r="E1388">
        <v>5</v>
      </c>
    </row>
    <row r="1389" spans="1:5" x14ac:dyDescent="0.25">
      <c r="A1389">
        <v>2388</v>
      </c>
      <c r="B1389" s="5">
        <v>45083</v>
      </c>
      <c r="C1389">
        <v>5</v>
      </c>
      <c r="D1389">
        <v>2</v>
      </c>
      <c r="E1389">
        <v>4</v>
      </c>
    </row>
    <row r="1390" spans="1:5" x14ac:dyDescent="0.25">
      <c r="A1390">
        <v>2389</v>
      </c>
      <c r="B1390" s="5">
        <v>45083</v>
      </c>
      <c r="C1390">
        <v>1</v>
      </c>
      <c r="D1390">
        <v>4</v>
      </c>
      <c r="E1390">
        <v>2</v>
      </c>
    </row>
    <row r="1391" spans="1:5" x14ac:dyDescent="0.25">
      <c r="A1391">
        <v>2390</v>
      </c>
      <c r="B1391" s="5">
        <v>44852</v>
      </c>
      <c r="C1391">
        <v>1</v>
      </c>
      <c r="D1391">
        <v>5</v>
      </c>
      <c r="E1391">
        <v>4</v>
      </c>
    </row>
    <row r="1392" spans="1:5" x14ac:dyDescent="0.25">
      <c r="A1392">
        <v>2391</v>
      </c>
      <c r="B1392" s="5">
        <v>45099</v>
      </c>
      <c r="C1392">
        <v>3</v>
      </c>
      <c r="D1392">
        <v>3</v>
      </c>
      <c r="E1392">
        <v>3</v>
      </c>
    </row>
    <row r="1393" spans="1:5" x14ac:dyDescent="0.25">
      <c r="A1393">
        <v>2392</v>
      </c>
      <c r="B1393" s="5">
        <v>45096</v>
      </c>
      <c r="C1393">
        <v>4</v>
      </c>
      <c r="D1393">
        <v>3</v>
      </c>
      <c r="E1393">
        <v>2</v>
      </c>
    </row>
    <row r="1394" spans="1:5" x14ac:dyDescent="0.25">
      <c r="A1394">
        <v>2393</v>
      </c>
      <c r="B1394" s="5">
        <v>45058</v>
      </c>
      <c r="C1394">
        <v>3</v>
      </c>
      <c r="D1394">
        <v>2</v>
      </c>
      <c r="E1394">
        <v>2</v>
      </c>
    </row>
    <row r="1395" spans="1:5" x14ac:dyDescent="0.25">
      <c r="A1395">
        <v>2394</v>
      </c>
      <c r="B1395" s="5">
        <v>44883</v>
      </c>
      <c r="C1395">
        <v>4</v>
      </c>
      <c r="D1395">
        <v>1</v>
      </c>
      <c r="E1395">
        <v>1</v>
      </c>
    </row>
    <row r="1396" spans="1:5" x14ac:dyDescent="0.25">
      <c r="A1396">
        <v>2395</v>
      </c>
      <c r="B1396" s="5">
        <v>44980</v>
      </c>
      <c r="C1396">
        <v>1</v>
      </c>
      <c r="D1396">
        <v>1</v>
      </c>
      <c r="E1396">
        <v>4</v>
      </c>
    </row>
    <row r="1397" spans="1:5" x14ac:dyDescent="0.25">
      <c r="A1397">
        <v>2396</v>
      </c>
      <c r="B1397" s="5">
        <v>44909</v>
      </c>
      <c r="C1397">
        <v>3</v>
      </c>
      <c r="D1397">
        <v>4</v>
      </c>
      <c r="E1397">
        <v>2</v>
      </c>
    </row>
    <row r="1398" spans="1:5" x14ac:dyDescent="0.25">
      <c r="A1398">
        <v>2397</v>
      </c>
      <c r="B1398" s="5">
        <v>44812</v>
      </c>
      <c r="C1398">
        <v>2</v>
      </c>
      <c r="D1398">
        <v>5</v>
      </c>
      <c r="E1398">
        <v>2</v>
      </c>
    </row>
    <row r="1399" spans="1:5" x14ac:dyDescent="0.25">
      <c r="A1399">
        <v>2398</v>
      </c>
      <c r="B1399" s="5">
        <v>44933</v>
      </c>
      <c r="C1399">
        <v>4</v>
      </c>
      <c r="D1399">
        <v>3</v>
      </c>
      <c r="E1399">
        <v>3</v>
      </c>
    </row>
    <row r="1400" spans="1:5" x14ac:dyDescent="0.25">
      <c r="A1400">
        <v>2399</v>
      </c>
      <c r="B1400" s="5">
        <v>44894</v>
      </c>
      <c r="C1400">
        <v>1</v>
      </c>
      <c r="D1400">
        <v>4</v>
      </c>
      <c r="E1400">
        <v>2</v>
      </c>
    </row>
    <row r="1401" spans="1:5" x14ac:dyDescent="0.25">
      <c r="A1401">
        <v>2400</v>
      </c>
      <c r="B1401" s="5">
        <v>45013</v>
      </c>
      <c r="C1401">
        <v>4</v>
      </c>
      <c r="D1401">
        <v>4</v>
      </c>
      <c r="E1401">
        <v>3</v>
      </c>
    </row>
    <row r="1402" spans="1:5" x14ac:dyDescent="0.25">
      <c r="A1402">
        <v>2401</v>
      </c>
      <c r="B1402" s="5">
        <v>44918</v>
      </c>
      <c r="C1402">
        <v>1</v>
      </c>
      <c r="D1402">
        <v>1</v>
      </c>
      <c r="E1402">
        <v>3</v>
      </c>
    </row>
    <row r="1403" spans="1:5" x14ac:dyDescent="0.25">
      <c r="A1403">
        <v>2402</v>
      </c>
      <c r="B1403" s="5">
        <v>44863</v>
      </c>
      <c r="C1403">
        <v>3</v>
      </c>
      <c r="D1403">
        <v>2</v>
      </c>
      <c r="E1403">
        <v>2</v>
      </c>
    </row>
    <row r="1404" spans="1:5" x14ac:dyDescent="0.25">
      <c r="A1404">
        <v>2403</v>
      </c>
      <c r="B1404" s="5">
        <v>44872</v>
      </c>
      <c r="C1404">
        <v>3</v>
      </c>
      <c r="D1404">
        <v>3</v>
      </c>
      <c r="E1404">
        <v>3</v>
      </c>
    </row>
    <row r="1405" spans="1:5" x14ac:dyDescent="0.25">
      <c r="A1405">
        <v>2404</v>
      </c>
      <c r="B1405" s="5">
        <v>45047</v>
      </c>
      <c r="C1405">
        <v>3</v>
      </c>
      <c r="D1405">
        <v>3</v>
      </c>
      <c r="E1405">
        <v>1</v>
      </c>
    </row>
    <row r="1406" spans="1:5" x14ac:dyDescent="0.25">
      <c r="A1406">
        <v>2405</v>
      </c>
      <c r="B1406" s="5">
        <v>45132</v>
      </c>
      <c r="C1406">
        <v>4</v>
      </c>
      <c r="D1406">
        <v>1</v>
      </c>
      <c r="E1406">
        <v>2</v>
      </c>
    </row>
    <row r="1407" spans="1:5" x14ac:dyDescent="0.25">
      <c r="A1407">
        <v>2406</v>
      </c>
      <c r="B1407" s="5">
        <v>44981</v>
      </c>
      <c r="C1407">
        <v>1</v>
      </c>
      <c r="D1407">
        <v>4</v>
      </c>
      <c r="E1407">
        <v>4</v>
      </c>
    </row>
    <row r="1408" spans="1:5" x14ac:dyDescent="0.25">
      <c r="A1408">
        <v>2407</v>
      </c>
      <c r="B1408" s="5">
        <v>44827</v>
      </c>
      <c r="C1408">
        <v>3</v>
      </c>
      <c r="D1408">
        <v>5</v>
      </c>
      <c r="E1408">
        <v>5</v>
      </c>
    </row>
    <row r="1409" spans="1:5" x14ac:dyDescent="0.25">
      <c r="A1409">
        <v>2408</v>
      </c>
      <c r="B1409" s="5">
        <v>44799</v>
      </c>
      <c r="C1409">
        <v>2</v>
      </c>
      <c r="D1409">
        <v>5</v>
      </c>
      <c r="E1409">
        <v>5</v>
      </c>
    </row>
    <row r="1410" spans="1:5" x14ac:dyDescent="0.25">
      <c r="A1410">
        <v>2409</v>
      </c>
      <c r="B1410" s="5">
        <v>44937</v>
      </c>
      <c r="C1410">
        <v>3</v>
      </c>
      <c r="D1410">
        <v>3</v>
      </c>
      <c r="E1410">
        <v>3</v>
      </c>
    </row>
    <row r="1411" spans="1:5" x14ac:dyDescent="0.25">
      <c r="A1411">
        <v>2410</v>
      </c>
      <c r="B1411" s="5">
        <v>45049</v>
      </c>
      <c r="C1411">
        <v>4</v>
      </c>
      <c r="D1411">
        <v>4</v>
      </c>
      <c r="E1411">
        <v>1</v>
      </c>
    </row>
    <row r="1412" spans="1:5" x14ac:dyDescent="0.25">
      <c r="A1412">
        <v>2411</v>
      </c>
      <c r="B1412" s="5">
        <v>44949</v>
      </c>
      <c r="C1412">
        <v>2</v>
      </c>
      <c r="D1412">
        <v>3</v>
      </c>
      <c r="E1412">
        <v>3</v>
      </c>
    </row>
    <row r="1413" spans="1:5" x14ac:dyDescent="0.25">
      <c r="A1413">
        <v>2412</v>
      </c>
      <c r="B1413" s="5">
        <v>45026</v>
      </c>
      <c r="C1413">
        <v>5</v>
      </c>
      <c r="D1413">
        <v>4</v>
      </c>
      <c r="E1413">
        <v>5</v>
      </c>
    </row>
    <row r="1414" spans="1:5" x14ac:dyDescent="0.25">
      <c r="A1414">
        <v>2413</v>
      </c>
      <c r="B1414" s="5">
        <v>44873</v>
      </c>
      <c r="C1414">
        <v>4</v>
      </c>
      <c r="D1414">
        <v>2</v>
      </c>
      <c r="E1414">
        <v>2</v>
      </c>
    </row>
    <row r="1415" spans="1:5" x14ac:dyDescent="0.25">
      <c r="A1415">
        <v>2414</v>
      </c>
      <c r="B1415" s="5">
        <v>44809</v>
      </c>
      <c r="C1415">
        <v>1</v>
      </c>
      <c r="D1415">
        <v>1</v>
      </c>
      <c r="E1415">
        <v>5</v>
      </c>
    </row>
    <row r="1416" spans="1:5" x14ac:dyDescent="0.25">
      <c r="A1416">
        <v>2415</v>
      </c>
      <c r="B1416" s="5">
        <v>44965</v>
      </c>
      <c r="C1416">
        <v>1</v>
      </c>
      <c r="D1416">
        <v>2</v>
      </c>
      <c r="E1416">
        <v>5</v>
      </c>
    </row>
    <row r="1417" spans="1:5" x14ac:dyDescent="0.25">
      <c r="A1417">
        <v>2416</v>
      </c>
      <c r="B1417" s="5">
        <v>44866</v>
      </c>
      <c r="C1417">
        <v>4</v>
      </c>
      <c r="D1417">
        <v>5</v>
      </c>
      <c r="E1417">
        <v>1</v>
      </c>
    </row>
    <row r="1418" spans="1:5" x14ac:dyDescent="0.25">
      <c r="A1418">
        <v>2417</v>
      </c>
      <c r="B1418" s="5">
        <v>44821</v>
      </c>
      <c r="C1418">
        <v>2</v>
      </c>
      <c r="D1418">
        <v>3</v>
      </c>
      <c r="E1418">
        <v>4</v>
      </c>
    </row>
    <row r="1419" spans="1:5" x14ac:dyDescent="0.25">
      <c r="A1419">
        <v>2418</v>
      </c>
      <c r="B1419" s="5">
        <v>44993</v>
      </c>
      <c r="C1419">
        <v>3</v>
      </c>
      <c r="D1419">
        <v>2</v>
      </c>
      <c r="E1419">
        <v>5</v>
      </c>
    </row>
    <row r="1420" spans="1:5" x14ac:dyDescent="0.25">
      <c r="A1420">
        <v>2419</v>
      </c>
      <c r="B1420" s="5">
        <v>44917</v>
      </c>
      <c r="C1420">
        <v>2</v>
      </c>
      <c r="D1420">
        <v>2</v>
      </c>
      <c r="E1420">
        <v>1</v>
      </c>
    </row>
    <row r="1421" spans="1:5" x14ac:dyDescent="0.25">
      <c r="A1421">
        <v>2420</v>
      </c>
      <c r="B1421" s="5">
        <v>45053</v>
      </c>
      <c r="C1421">
        <v>4</v>
      </c>
      <c r="D1421">
        <v>3</v>
      </c>
      <c r="E1421">
        <v>1</v>
      </c>
    </row>
    <row r="1422" spans="1:5" x14ac:dyDescent="0.25">
      <c r="A1422">
        <v>2421</v>
      </c>
      <c r="B1422" s="5">
        <v>45019</v>
      </c>
      <c r="C1422">
        <v>1</v>
      </c>
      <c r="D1422">
        <v>3</v>
      </c>
      <c r="E1422">
        <v>5</v>
      </c>
    </row>
    <row r="1423" spans="1:5" x14ac:dyDescent="0.25">
      <c r="A1423">
        <v>2422</v>
      </c>
      <c r="B1423" s="5">
        <v>44852</v>
      </c>
      <c r="C1423">
        <v>5</v>
      </c>
      <c r="D1423">
        <v>4</v>
      </c>
      <c r="E1423">
        <v>5</v>
      </c>
    </row>
    <row r="1424" spans="1:5" x14ac:dyDescent="0.25">
      <c r="A1424">
        <v>2423</v>
      </c>
      <c r="B1424" s="5">
        <v>45022</v>
      </c>
      <c r="C1424">
        <v>3</v>
      </c>
      <c r="D1424">
        <v>3</v>
      </c>
      <c r="E1424">
        <v>5</v>
      </c>
    </row>
    <row r="1425" spans="1:5" x14ac:dyDescent="0.25">
      <c r="A1425">
        <v>2424</v>
      </c>
      <c r="B1425" s="5">
        <v>44982</v>
      </c>
      <c r="C1425">
        <v>2</v>
      </c>
      <c r="D1425">
        <v>1</v>
      </c>
      <c r="E1425">
        <v>4</v>
      </c>
    </row>
    <row r="1426" spans="1:5" x14ac:dyDescent="0.25">
      <c r="A1426">
        <v>2425</v>
      </c>
      <c r="B1426" s="5">
        <v>45013</v>
      </c>
      <c r="C1426">
        <v>2</v>
      </c>
      <c r="D1426">
        <v>2</v>
      </c>
      <c r="E1426">
        <v>2</v>
      </c>
    </row>
    <row r="1427" spans="1:5" x14ac:dyDescent="0.25">
      <c r="A1427">
        <v>2426</v>
      </c>
      <c r="B1427" s="5">
        <v>44855</v>
      </c>
      <c r="C1427">
        <v>5</v>
      </c>
      <c r="D1427">
        <v>5</v>
      </c>
      <c r="E1427">
        <v>3</v>
      </c>
    </row>
    <row r="1428" spans="1:5" x14ac:dyDescent="0.25">
      <c r="A1428">
        <v>2427</v>
      </c>
      <c r="B1428" s="5">
        <v>45030</v>
      </c>
      <c r="C1428">
        <v>2</v>
      </c>
      <c r="D1428">
        <v>2</v>
      </c>
      <c r="E1428">
        <v>1</v>
      </c>
    </row>
    <row r="1429" spans="1:5" x14ac:dyDescent="0.25">
      <c r="A1429">
        <v>2428</v>
      </c>
      <c r="B1429" s="5">
        <v>44895</v>
      </c>
      <c r="C1429">
        <v>2</v>
      </c>
      <c r="D1429">
        <v>5</v>
      </c>
      <c r="E1429">
        <v>5</v>
      </c>
    </row>
    <row r="1430" spans="1:5" x14ac:dyDescent="0.25">
      <c r="A1430">
        <v>2429</v>
      </c>
      <c r="B1430" s="5">
        <v>44871</v>
      </c>
      <c r="C1430">
        <v>3</v>
      </c>
      <c r="D1430">
        <v>4</v>
      </c>
      <c r="E1430">
        <v>2</v>
      </c>
    </row>
    <row r="1431" spans="1:5" x14ac:dyDescent="0.25">
      <c r="A1431">
        <v>2430</v>
      </c>
      <c r="B1431" s="5">
        <v>44826</v>
      </c>
      <c r="C1431">
        <v>2</v>
      </c>
      <c r="D1431">
        <v>1</v>
      </c>
      <c r="E1431">
        <v>1</v>
      </c>
    </row>
    <row r="1432" spans="1:5" x14ac:dyDescent="0.25">
      <c r="A1432">
        <v>2431</v>
      </c>
      <c r="B1432" s="5">
        <v>44865</v>
      </c>
      <c r="C1432">
        <v>4</v>
      </c>
      <c r="D1432">
        <v>2</v>
      </c>
      <c r="E1432">
        <v>5</v>
      </c>
    </row>
    <row r="1433" spans="1:5" x14ac:dyDescent="0.25">
      <c r="A1433">
        <v>2432</v>
      </c>
      <c r="B1433" s="5">
        <v>45137</v>
      </c>
      <c r="C1433">
        <v>1</v>
      </c>
      <c r="D1433">
        <v>1</v>
      </c>
      <c r="E1433">
        <v>2</v>
      </c>
    </row>
    <row r="1434" spans="1:5" x14ac:dyDescent="0.25">
      <c r="A1434">
        <v>2433</v>
      </c>
      <c r="B1434" s="5">
        <v>44778</v>
      </c>
      <c r="C1434">
        <v>1</v>
      </c>
      <c r="D1434">
        <v>5</v>
      </c>
      <c r="E1434">
        <v>3</v>
      </c>
    </row>
    <row r="1435" spans="1:5" x14ac:dyDescent="0.25">
      <c r="A1435">
        <v>2434</v>
      </c>
      <c r="B1435" s="5">
        <v>44787</v>
      </c>
      <c r="C1435">
        <v>5</v>
      </c>
      <c r="D1435">
        <v>2</v>
      </c>
      <c r="E1435">
        <v>5</v>
      </c>
    </row>
    <row r="1436" spans="1:5" x14ac:dyDescent="0.25">
      <c r="A1436">
        <v>2435</v>
      </c>
      <c r="B1436" s="5">
        <v>44955</v>
      </c>
      <c r="C1436">
        <v>1</v>
      </c>
      <c r="D1436">
        <v>3</v>
      </c>
      <c r="E1436">
        <v>2</v>
      </c>
    </row>
    <row r="1437" spans="1:5" x14ac:dyDescent="0.25">
      <c r="A1437">
        <v>2436</v>
      </c>
      <c r="B1437" s="5">
        <v>44869</v>
      </c>
      <c r="C1437">
        <v>1</v>
      </c>
      <c r="D1437">
        <v>3</v>
      </c>
      <c r="E1437">
        <v>3</v>
      </c>
    </row>
    <row r="1438" spans="1:5" x14ac:dyDescent="0.25">
      <c r="A1438">
        <v>2437</v>
      </c>
      <c r="B1438" s="5">
        <v>44851</v>
      </c>
      <c r="C1438">
        <v>3</v>
      </c>
      <c r="D1438">
        <v>5</v>
      </c>
      <c r="E1438">
        <v>2</v>
      </c>
    </row>
    <row r="1439" spans="1:5" x14ac:dyDescent="0.25">
      <c r="A1439">
        <v>2438</v>
      </c>
      <c r="B1439" s="5">
        <v>44874</v>
      </c>
      <c r="C1439">
        <v>4</v>
      </c>
      <c r="D1439">
        <v>1</v>
      </c>
      <c r="E1439">
        <v>4</v>
      </c>
    </row>
    <row r="1440" spans="1:5" x14ac:dyDescent="0.25">
      <c r="A1440">
        <v>2439</v>
      </c>
      <c r="B1440" s="5">
        <v>44788</v>
      </c>
      <c r="C1440">
        <v>4</v>
      </c>
      <c r="D1440">
        <v>3</v>
      </c>
      <c r="E1440">
        <v>5</v>
      </c>
    </row>
    <row r="1441" spans="1:5" x14ac:dyDescent="0.25">
      <c r="A1441">
        <v>2440</v>
      </c>
      <c r="B1441" s="5">
        <v>44993</v>
      </c>
      <c r="C1441">
        <v>2</v>
      </c>
      <c r="D1441">
        <v>5</v>
      </c>
      <c r="E1441">
        <v>2</v>
      </c>
    </row>
    <row r="1442" spans="1:5" x14ac:dyDescent="0.25">
      <c r="A1442">
        <v>2441</v>
      </c>
      <c r="B1442" s="5">
        <v>44851</v>
      </c>
      <c r="C1442">
        <v>2</v>
      </c>
      <c r="D1442">
        <v>4</v>
      </c>
      <c r="E1442">
        <v>2</v>
      </c>
    </row>
    <row r="1443" spans="1:5" x14ac:dyDescent="0.25">
      <c r="A1443">
        <v>2442</v>
      </c>
      <c r="B1443" s="5">
        <v>44952</v>
      </c>
      <c r="C1443">
        <v>2</v>
      </c>
      <c r="D1443">
        <v>1</v>
      </c>
      <c r="E1443">
        <v>5</v>
      </c>
    </row>
    <row r="1444" spans="1:5" x14ac:dyDescent="0.25">
      <c r="A1444">
        <v>2443</v>
      </c>
      <c r="B1444" s="5">
        <v>44790</v>
      </c>
      <c r="C1444">
        <v>4</v>
      </c>
      <c r="D1444">
        <v>3</v>
      </c>
      <c r="E1444">
        <v>5</v>
      </c>
    </row>
    <row r="1445" spans="1:5" x14ac:dyDescent="0.25">
      <c r="A1445">
        <v>2444</v>
      </c>
      <c r="B1445" s="5">
        <v>45143</v>
      </c>
      <c r="C1445">
        <v>1</v>
      </c>
      <c r="D1445">
        <v>1</v>
      </c>
      <c r="E1445">
        <v>5</v>
      </c>
    </row>
    <row r="1446" spans="1:5" x14ac:dyDescent="0.25">
      <c r="A1446">
        <v>2445</v>
      </c>
      <c r="B1446" s="5">
        <v>44885</v>
      </c>
      <c r="C1446">
        <v>3</v>
      </c>
      <c r="D1446">
        <v>4</v>
      </c>
      <c r="E1446">
        <v>5</v>
      </c>
    </row>
    <row r="1447" spans="1:5" x14ac:dyDescent="0.25">
      <c r="A1447">
        <v>2446</v>
      </c>
      <c r="B1447" s="5">
        <v>45086</v>
      </c>
      <c r="C1447">
        <v>1</v>
      </c>
      <c r="D1447">
        <v>2</v>
      </c>
      <c r="E1447">
        <v>5</v>
      </c>
    </row>
    <row r="1448" spans="1:5" x14ac:dyDescent="0.25">
      <c r="A1448">
        <v>2447</v>
      </c>
      <c r="B1448" s="5">
        <v>44958</v>
      </c>
      <c r="C1448">
        <v>5</v>
      </c>
      <c r="D1448">
        <v>3</v>
      </c>
      <c r="E1448">
        <v>4</v>
      </c>
    </row>
    <row r="1449" spans="1:5" x14ac:dyDescent="0.25">
      <c r="A1449">
        <v>2448</v>
      </c>
      <c r="B1449" s="5">
        <v>45030</v>
      </c>
      <c r="C1449">
        <v>2</v>
      </c>
      <c r="D1449">
        <v>2</v>
      </c>
      <c r="E1449">
        <v>5</v>
      </c>
    </row>
    <row r="1450" spans="1:5" x14ac:dyDescent="0.25">
      <c r="A1450">
        <v>2449</v>
      </c>
      <c r="B1450" s="5">
        <v>44954</v>
      </c>
      <c r="C1450">
        <v>4</v>
      </c>
      <c r="D1450">
        <v>5</v>
      </c>
      <c r="E1450">
        <v>3</v>
      </c>
    </row>
    <row r="1451" spans="1:5" x14ac:dyDescent="0.25">
      <c r="A1451">
        <v>2450</v>
      </c>
      <c r="B1451" s="5">
        <v>44947</v>
      </c>
      <c r="C1451">
        <v>5</v>
      </c>
      <c r="D1451">
        <v>3</v>
      </c>
      <c r="E1451">
        <v>2</v>
      </c>
    </row>
    <row r="1452" spans="1:5" x14ac:dyDescent="0.25">
      <c r="A1452">
        <v>2451</v>
      </c>
      <c r="B1452" s="5">
        <v>45002</v>
      </c>
      <c r="C1452">
        <v>5</v>
      </c>
      <c r="D1452">
        <v>3</v>
      </c>
      <c r="E1452">
        <v>1</v>
      </c>
    </row>
    <row r="1453" spans="1:5" x14ac:dyDescent="0.25">
      <c r="A1453">
        <v>2452</v>
      </c>
      <c r="B1453" s="5">
        <v>44806</v>
      </c>
      <c r="C1453">
        <v>3</v>
      </c>
      <c r="D1453">
        <v>3</v>
      </c>
      <c r="E1453">
        <v>1</v>
      </c>
    </row>
    <row r="1454" spans="1:5" x14ac:dyDescent="0.25">
      <c r="A1454">
        <v>2453</v>
      </c>
      <c r="B1454" s="5">
        <v>44918</v>
      </c>
      <c r="C1454">
        <v>3</v>
      </c>
      <c r="D1454">
        <v>3</v>
      </c>
      <c r="E1454">
        <v>3</v>
      </c>
    </row>
    <row r="1455" spans="1:5" x14ac:dyDescent="0.25">
      <c r="A1455">
        <v>2454</v>
      </c>
      <c r="B1455" s="5">
        <v>44828</v>
      </c>
      <c r="C1455">
        <v>1</v>
      </c>
      <c r="D1455">
        <v>4</v>
      </c>
      <c r="E1455">
        <v>3</v>
      </c>
    </row>
    <row r="1456" spans="1:5" x14ac:dyDescent="0.25">
      <c r="A1456">
        <v>2455</v>
      </c>
      <c r="B1456" s="5">
        <v>45088</v>
      </c>
      <c r="C1456">
        <v>3</v>
      </c>
      <c r="D1456">
        <v>3</v>
      </c>
      <c r="E1456">
        <v>1</v>
      </c>
    </row>
    <row r="1457" spans="1:5" x14ac:dyDescent="0.25">
      <c r="A1457">
        <v>2456</v>
      </c>
      <c r="B1457" s="5">
        <v>44826</v>
      </c>
      <c r="C1457">
        <v>4</v>
      </c>
      <c r="D1457">
        <v>5</v>
      </c>
      <c r="E1457">
        <v>3</v>
      </c>
    </row>
    <row r="1458" spans="1:5" x14ac:dyDescent="0.25">
      <c r="A1458">
        <v>2457</v>
      </c>
      <c r="B1458" s="5">
        <v>45043</v>
      </c>
      <c r="C1458">
        <v>3</v>
      </c>
      <c r="D1458">
        <v>2</v>
      </c>
      <c r="E1458">
        <v>3</v>
      </c>
    </row>
    <row r="1459" spans="1:5" x14ac:dyDescent="0.25">
      <c r="A1459">
        <v>2458</v>
      </c>
      <c r="B1459" s="5">
        <v>44823</v>
      </c>
      <c r="C1459">
        <v>5</v>
      </c>
      <c r="D1459">
        <v>3</v>
      </c>
      <c r="E1459">
        <v>1</v>
      </c>
    </row>
    <row r="1460" spans="1:5" x14ac:dyDescent="0.25">
      <c r="A1460">
        <v>2459</v>
      </c>
      <c r="B1460" s="5">
        <v>44848</v>
      </c>
      <c r="C1460">
        <v>5</v>
      </c>
      <c r="D1460">
        <v>5</v>
      </c>
      <c r="E1460">
        <v>5</v>
      </c>
    </row>
    <row r="1461" spans="1:5" x14ac:dyDescent="0.25">
      <c r="A1461">
        <v>2460</v>
      </c>
      <c r="B1461" s="5">
        <v>45009</v>
      </c>
      <c r="C1461">
        <v>3</v>
      </c>
      <c r="D1461">
        <v>4</v>
      </c>
      <c r="E1461">
        <v>2</v>
      </c>
    </row>
    <row r="1462" spans="1:5" x14ac:dyDescent="0.25">
      <c r="A1462">
        <v>2461</v>
      </c>
      <c r="B1462" s="5">
        <v>44898</v>
      </c>
      <c r="C1462">
        <v>3</v>
      </c>
      <c r="D1462">
        <v>2</v>
      </c>
      <c r="E1462">
        <v>4</v>
      </c>
    </row>
    <row r="1463" spans="1:5" x14ac:dyDescent="0.25">
      <c r="A1463">
        <v>2462</v>
      </c>
      <c r="B1463" s="5">
        <v>45055</v>
      </c>
      <c r="C1463">
        <v>4</v>
      </c>
      <c r="D1463">
        <v>1</v>
      </c>
      <c r="E1463">
        <v>2</v>
      </c>
    </row>
    <row r="1464" spans="1:5" x14ac:dyDescent="0.25">
      <c r="A1464">
        <v>2463</v>
      </c>
      <c r="B1464" s="5">
        <v>44899</v>
      </c>
      <c r="C1464">
        <v>3</v>
      </c>
      <c r="D1464">
        <v>5</v>
      </c>
      <c r="E1464">
        <v>5</v>
      </c>
    </row>
    <row r="1465" spans="1:5" x14ac:dyDescent="0.25">
      <c r="A1465">
        <v>2464</v>
      </c>
      <c r="B1465" s="5">
        <v>44975</v>
      </c>
      <c r="C1465">
        <v>2</v>
      </c>
      <c r="D1465">
        <v>3</v>
      </c>
      <c r="E1465">
        <v>2</v>
      </c>
    </row>
    <row r="1466" spans="1:5" x14ac:dyDescent="0.25">
      <c r="A1466">
        <v>2465</v>
      </c>
      <c r="B1466" s="5">
        <v>44932</v>
      </c>
      <c r="C1466">
        <v>3</v>
      </c>
      <c r="D1466">
        <v>3</v>
      </c>
      <c r="E1466">
        <v>1</v>
      </c>
    </row>
    <row r="1467" spans="1:5" x14ac:dyDescent="0.25">
      <c r="A1467">
        <v>2466</v>
      </c>
      <c r="B1467" s="5">
        <v>44818</v>
      </c>
      <c r="C1467">
        <v>2</v>
      </c>
      <c r="D1467">
        <v>4</v>
      </c>
      <c r="E1467">
        <v>1</v>
      </c>
    </row>
    <row r="1468" spans="1:5" x14ac:dyDescent="0.25">
      <c r="A1468">
        <v>2467</v>
      </c>
      <c r="B1468" s="5">
        <v>44787</v>
      </c>
      <c r="C1468">
        <v>1</v>
      </c>
      <c r="D1468">
        <v>1</v>
      </c>
      <c r="E1468">
        <v>4</v>
      </c>
    </row>
    <row r="1469" spans="1:5" x14ac:dyDescent="0.25">
      <c r="A1469">
        <v>2468</v>
      </c>
      <c r="B1469" s="5">
        <v>45008</v>
      </c>
      <c r="C1469">
        <v>5</v>
      </c>
      <c r="D1469">
        <v>4</v>
      </c>
      <c r="E1469">
        <v>3</v>
      </c>
    </row>
    <row r="1470" spans="1:5" x14ac:dyDescent="0.25">
      <c r="A1470">
        <v>2469</v>
      </c>
      <c r="B1470" s="5">
        <v>45029</v>
      </c>
      <c r="C1470">
        <v>2</v>
      </c>
      <c r="D1470">
        <v>1</v>
      </c>
      <c r="E1470">
        <v>5</v>
      </c>
    </row>
    <row r="1471" spans="1:5" x14ac:dyDescent="0.25">
      <c r="A1471">
        <v>2470</v>
      </c>
      <c r="B1471" s="5">
        <v>44855</v>
      </c>
      <c r="C1471">
        <v>5</v>
      </c>
      <c r="D1471">
        <v>5</v>
      </c>
      <c r="E1471">
        <v>2</v>
      </c>
    </row>
    <row r="1472" spans="1:5" x14ac:dyDescent="0.25">
      <c r="A1472">
        <v>2471</v>
      </c>
      <c r="B1472" s="5">
        <v>44949</v>
      </c>
      <c r="C1472">
        <v>5</v>
      </c>
      <c r="D1472">
        <v>5</v>
      </c>
      <c r="E1472">
        <v>3</v>
      </c>
    </row>
    <row r="1473" spans="1:5" x14ac:dyDescent="0.25">
      <c r="A1473">
        <v>2472</v>
      </c>
      <c r="B1473" s="5">
        <v>45099</v>
      </c>
      <c r="C1473">
        <v>5</v>
      </c>
      <c r="D1473">
        <v>2</v>
      </c>
      <c r="E1473">
        <v>3</v>
      </c>
    </row>
    <row r="1474" spans="1:5" x14ac:dyDescent="0.25">
      <c r="A1474">
        <v>2473</v>
      </c>
      <c r="B1474" s="5">
        <v>44820</v>
      </c>
      <c r="C1474">
        <v>4</v>
      </c>
      <c r="D1474">
        <v>4</v>
      </c>
      <c r="E1474">
        <v>3</v>
      </c>
    </row>
    <row r="1475" spans="1:5" x14ac:dyDescent="0.25">
      <c r="A1475">
        <v>2474</v>
      </c>
      <c r="B1475" s="5">
        <v>45089</v>
      </c>
      <c r="C1475">
        <v>4</v>
      </c>
      <c r="D1475">
        <v>5</v>
      </c>
      <c r="E1475">
        <v>2</v>
      </c>
    </row>
    <row r="1476" spans="1:5" x14ac:dyDescent="0.25">
      <c r="A1476">
        <v>2475</v>
      </c>
      <c r="B1476" s="5">
        <v>45064</v>
      </c>
      <c r="C1476">
        <v>1</v>
      </c>
      <c r="D1476">
        <v>4</v>
      </c>
      <c r="E1476">
        <v>1</v>
      </c>
    </row>
    <row r="1477" spans="1:5" x14ac:dyDescent="0.25">
      <c r="A1477">
        <v>2476</v>
      </c>
      <c r="B1477" s="5">
        <v>45003</v>
      </c>
      <c r="C1477">
        <v>3</v>
      </c>
      <c r="D1477">
        <v>5</v>
      </c>
      <c r="E1477">
        <v>5</v>
      </c>
    </row>
    <row r="1478" spans="1:5" x14ac:dyDescent="0.25">
      <c r="A1478">
        <v>2477</v>
      </c>
      <c r="B1478" s="5">
        <v>44935</v>
      </c>
      <c r="C1478">
        <v>4</v>
      </c>
      <c r="D1478">
        <v>4</v>
      </c>
      <c r="E1478">
        <v>3</v>
      </c>
    </row>
    <row r="1479" spans="1:5" x14ac:dyDescent="0.25">
      <c r="A1479">
        <v>2478</v>
      </c>
      <c r="B1479" s="5">
        <v>44956</v>
      </c>
      <c r="C1479">
        <v>4</v>
      </c>
      <c r="D1479">
        <v>4</v>
      </c>
      <c r="E1479">
        <v>1</v>
      </c>
    </row>
    <row r="1480" spans="1:5" x14ac:dyDescent="0.25">
      <c r="A1480">
        <v>2479</v>
      </c>
      <c r="B1480" s="5">
        <v>44865</v>
      </c>
      <c r="C1480">
        <v>2</v>
      </c>
      <c r="D1480">
        <v>1</v>
      </c>
      <c r="E1480">
        <v>2</v>
      </c>
    </row>
    <row r="1481" spans="1:5" x14ac:dyDescent="0.25">
      <c r="A1481">
        <v>2480</v>
      </c>
      <c r="B1481" s="5">
        <v>44969</v>
      </c>
      <c r="C1481">
        <v>3</v>
      </c>
      <c r="D1481">
        <v>2</v>
      </c>
      <c r="E1481">
        <v>3</v>
      </c>
    </row>
    <row r="1482" spans="1:5" x14ac:dyDescent="0.25">
      <c r="A1482">
        <v>2481</v>
      </c>
      <c r="B1482" s="5">
        <v>44780</v>
      </c>
      <c r="C1482">
        <v>2</v>
      </c>
      <c r="D1482">
        <v>5</v>
      </c>
      <c r="E1482">
        <v>1</v>
      </c>
    </row>
    <row r="1483" spans="1:5" x14ac:dyDescent="0.25">
      <c r="A1483">
        <v>2482</v>
      </c>
      <c r="B1483" s="5">
        <v>44945</v>
      </c>
      <c r="C1483">
        <v>4</v>
      </c>
      <c r="D1483">
        <v>2</v>
      </c>
      <c r="E1483">
        <v>5</v>
      </c>
    </row>
    <row r="1484" spans="1:5" x14ac:dyDescent="0.25">
      <c r="A1484">
        <v>2483</v>
      </c>
      <c r="B1484" s="5">
        <v>44993</v>
      </c>
      <c r="C1484">
        <v>5</v>
      </c>
      <c r="D1484">
        <v>1</v>
      </c>
      <c r="E1484">
        <v>3</v>
      </c>
    </row>
    <row r="1485" spans="1:5" x14ac:dyDescent="0.25">
      <c r="A1485">
        <v>2484</v>
      </c>
      <c r="B1485" s="5">
        <v>45078</v>
      </c>
      <c r="C1485">
        <v>1</v>
      </c>
      <c r="D1485">
        <v>2</v>
      </c>
      <c r="E1485">
        <v>2</v>
      </c>
    </row>
    <row r="1486" spans="1:5" x14ac:dyDescent="0.25">
      <c r="A1486">
        <v>2485</v>
      </c>
      <c r="B1486" s="5">
        <v>45060</v>
      </c>
      <c r="C1486">
        <v>3</v>
      </c>
      <c r="D1486">
        <v>5</v>
      </c>
      <c r="E1486">
        <v>5</v>
      </c>
    </row>
    <row r="1487" spans="1:5" x14ac:dyDescent="0.25">
      <c r="A1487">
        <v>2486</v>
      </c>
      <c r="B1487" s="5">
        <v>44926</v>
      </c>
      <c r="C1487">
        <v>1</v>
      </c>
      <c r="D1487">
        <v>1</v>
      </c>
      <c r="E1487">
        <v>5</v>
      </c>
    </row>
    <row r="1488" spans="1:5" x14ac:dyDescent="0.25">
      <c r="A1488">
        <v>2487</v>
      </c>
      <c r="B1488" s="5">
        <v>45052</v>
      </c>
      <c r="C1488">
        <v>1</v>
      </c>
      <c r="D1488">
        <v>1</v>
      </c>
      <c r="E1488">
        <v>4</v>
      </c>
    </row>
    <row r="1489" spans="1:5" x14ac:dyDescent="0.25">
      <c r="A1489">
        <v>2488</v>
      </c>
      <c r="B1489" s="5">
        <v>44936</v>
      </c>
      <c r="C1489">
        <v>2</v>
      </c>
      <c r="D1489">
        <v>4</v>
      </c>
      <c r="E1489">
        <v>5</v>
      </c>
    </row>
    <row r="1490" spans="1:5" x14ac:dyDescent="0.25">
      <c r="A1490">
        <v>2489</v>
      </c>
      <c r="B1490" s="5">
        <v>44826</v>
      </c>
      <c r="C1490">
        <v>1</v>
      </c>
      <c r="D1490">
        <v>3</v>
      </c>
      <c r="E1490">
        <v>2</v>
      </c>
    </row>
    <row r="1491" spans="1:5" x14ac:dyDescent="0.25">
      <c r="A1491">
        <v>2490</v>
      </c>
      <c r="B1491" s="5">
        <v>44951</v>
      </c>
      <c r="C1491">
        <v>2</v>
      </c>
      <c r="D1491">
        <v>2</v>
      </c>
      <c r="E1491">
        <v>4</v>
      </c>
    </row>
    <row r="1492" spans="1:5" x14ac:dyDescent="0.25">
      <c r="A1492">
        <v>2491</v>
      </c>
      <c r="B1492" s="5">
        <v>44980</v>
      </c>
      <c r="C1492">
        <v>4</v>
      </c>
      <c r="D1492">
        <v>5</v>
      </c>
      <c r="E1492">
        <v>2</v>
      </c>
    </row>
    <row r="1493" spans="1:5" x14ac:dyDescent="0.25">
      <c r="A1493">
        <v>2492</v>
      </c>
      <c r="B1493" s="5">
        <v>44928</v>
      </c>
      <c r="C1493">
        <v>3</v>
      </c>
      <c r="D1493">
        <v>2</v>
      </c>
      <c r="E1493">
        <v>5</v>
      </c>
    </row>
    <row r="1494" spans="1:5" x14ac:dyDescent="0.25">
      <c r="A1494">
        <v>2493</v>
      </c>
      <c r="B1494" s="5">
        <v>44949</v>
      </c>
      <c r="C1494">
        <v>1</v>
      </c>
      <c r="D1494">
        <v>3</v>
      </c>
      <c r="E1494">
        <v>1</v>
      </c>
    </row>
    <row r="1495" spans="1:5" x14ac:dyDescent="0.25">
      <c r="A1495">
        <v>2494</v>
      </c>
      <c r="B1495" s="5">
        <v>44871</v>
      </c>
      <c r="C1495">
        <v>1</v>
      </c>
      <c r="D1495">
        <v>1</v>
      </c>
      <c r="E1495">
        <v>1</v>
      </c>
    </row>
    <row r="1496" spans="1:5" x14ac:dyDescent="0.25">
      <c r="A1496">
        <v>2495</v>
      </c>
      <c r="B1496" s="5">
        <v>44936</v>
      </c>
      <c r="C1496">
        <v>5</v>
      </c>
      <c r="D1496">
        <v>1</v>
      </c>
      <c r="E1496">
        <v>2</v>
      </c>
    </row>
    <row r="1497" spans="1:5" x14ac:dyDescent="0.25">
      <c r="A1497">
        <v>2496</v>
      </c>
      <c r="B1497" s="5">
        <v>44910</v>
      </c>
      <c r="C1497">
        <v>2</v>
      </c>
      <c r="D1497">
        <v>3</v>
      </c>
      <c r="E1497">
        <v>3</v>
      </c>
    </row>
    <row r="1498" spans="1:5" x14ac:dyDescent="0.25">
      <c r="A1498">
        <v>2497</v>
      </c>
      <c r="B1498" s="5">
        <v>44861</v>
      </c>
      <c r="C1498">
        <v>5</v>
      </c>
      <c r="D1498">
        <v>2</v>
      </c>
      <c r="E1498">
        <v>5</v>
      </c>
    </row>
    <row r="1499" spans="1:5" x14ac:dyDescent="0.25">
      <c r="A1499">
        <v>2498</v>
      </c>
      <c r="B1499" s="5">
        <v>45112</v>
      </c>
      <c r="C1499">
        <v>5</v>
      </c>
      <c r="D1499">
        <v>3</v>
      </c>
      <c r="E1499">
        <v>5</v>
      </c>
    </row>
    <row r="1500" spans="1:5" x14ac:dyDescent="0.25">
      <c r="A1500">
        <v>2499</v>
      </c>
      <c r="B1500" s="5">
        <v>45047</v>
      </c>
      <c r="C1500">
        <v>5</v>
      </c>
      <c r="D1500">
        <v>5</v>
      </c>
      <c r="E1500">
        <v>3</v>
      </c>
    </row>
    <row r="1501" spans="1:5" x14ac:dyDescent="0.25">
      <c r="A1501">
        <v>2500</v>
      </c>
      <c r="B1501" s="5">
        <v>45108</v>
      </c>
      <c r="C1501">
        <v>1</v>
      </c>
      <c r="D1501">
        <v>3</v>
      </c>
      <c r="E1501">
        <v>5</v>
      </c>
    </row>
    <row r="1502" spans="1:5" x14ac:dyDescent="0.25">
      <c r="A1502">
        <v>2501</v>
      </c>
      <c r="B1502" s="5">
        <v>44947</v>
      </c>
      <c r="C1502">
        <v>1</v>
      </c>
      <c r="D1502">
        <v>5</v>
      </c>
      <c r="E1502">
        <v>3</v>
      </c>
    </row>
    <row r="1503" spans="1:5" x14ac:dyDescent="0.25">
      <c r="A1503">
        <v>2502</v>
      </c>
      <c r="B1503" s="5">
        <v>45128</v>
      </c>
      <c r="C1503">
        <v>3</v>
      </c>
      <c r="D1503">
        <v>3</v>
      </c>
      <c r="E1503">
        <v>5</v>
      </c>
    </row>
    <row r="1504" spans="1:5" x14ac:dyDescent="0.25">
      <c r="A1504">
        <v>2503</v>
      </c>
      <c r="B1504" s="5">
        <v>44901</v>
      </c>
      <c r="C1504">
        <v>1</v>
      </c>
      <c r="D1504">
        <v>1</v>
      </c>
      <c r="E1504">
        <v>1</v>
      </c>
    </row>
    <row r="1505" spans="1:5" x14ac:dyDescent="0.25">
      <c r="A1505">
        <v>2504</v>
      </c>
      <c r="B1505" s="5">
        <v>44856</v>
      </c>
      <c r="C1505">
        <v>1</v>
      </c>
      <c r="D1505">
        <v>5</v>
      </c>
      <c r="E1505">
        <v>3</v>
      </c>
    </row>
    <row r="1506" spans="1:5" x14ac:dyDescent="0.25">
      <c r="A1506">
        <v>2505</v>
      </c>
      <c r="B1506" s="5">
        <v>44864</v>
      </c>
      <c r="C1506">
        <v>3</v>
      </c>
      <c r="D1506">
        <v>2</v>
      </c>
      <c r="E1506">
        <v>3</v>
      </c>
    </row>
    <row r="1507" spans="1:5" x14ac:dyDescent="0.25">
      <c r="A1507">
        <v>2506</v>
      </c>
      <c r="B1507" s="5">
        <v>44808</v>
      </c>
      <c r="C1507">
        <v>3</v>
      </c>
      <c r="D1507">
        <v>3</v>
      </c>
      <c r="E1507">
        <v>2</v>
      </c>
    </row>
    <row r="1508" spans="1:5" x14ac:dyDescent="0.25">
      <c r="A1508">
        <v>2507</v>
      </c>
      <c r="B1508" s="5">
        <v>45138</v>
      </c>
      <c r="C1508">
        <v>2</v>
      </c>
      <c r="D1508">
        <v>3</v>
      </c>
      <c r="E1508">
        <v>4</v>
      </c>
    </row>
    <row r="1509" spans="1:5" x14ac:dyDescent="0.25">
      <c r="A1509">
        <v>2508</v>
      </c>
      <c r="B1509" s="5">
        <v>45108</v>
      </c>
      <c r="C1509">
        <v>1</v>
      </c>
      <c r="D1509">
        <v>4</v>
      </c>
      <c r="E1509">
        <v>1</v>
      </c>
    </row>
    <row r="1510" spans="1:5" x14ac:dyDescent="0.25">
      <c r="A1510">
        <v>2509</v>
      </c>
      <c r="B1510" s="5">
        <v>44995</v>
      </c>
      <c r="C1510">
        <v>1</v>
      </c>
      <c r="D1510">
        <v>2</v>
      </c>
      <c r="E1510">
        <v>3</v>
      </c>
    </row>
    <row r="1511" spans="1:5" x14ac:dyDescent="0.25">
      <c r="A1511">
        <v>2510</v>
      </c>
      <c r="B1511" s="5">
        <v>44814</v>
      </c>
      <c r="C1511">
        <v>2</v>
      </c>
      <c r="D1511">
        <v>2</v>
      </c>
      <c r="E1511">
        <v>2</v>
      </c>
    </row>
    <row r="1512" spans="1:5" x14ac:dyDescent="0.25">
      <c r="A1512">
        <v>2511</v>
      </c>
      <c r="B1512" s="5">
        <v>45101</v>
      </c>
      <c r="C1512">
        <v>4</v>
      </c>
      <c r="D1512">
        <v>3</v>
      </c>
      <c r="E1512">
        <v>1</v>
      </c>
    </row>
    <row r="1513" spans="1:5" x14ac:dyDescent="0.25">
      <c r="A1513">
        <v>2512</v>
      </c>
      <c r="B1513" s="5">
        <v>44806</v>
      </c>
      <c r="C1513">
        <v>1</v>
      </c>
      <c r="D1513">
        <v>4</v>
      </c>
      <c r="E1513">
        <v>2</v>
      </c>
    </row>
    <row r="1514" spans="1:5" x14ac:dyDescent="0.25">
      <c r="A1514">
        <v>2513</v>
      </c>
      <c r="B1514" s="5">
        <v>45013</v>
      </c>
      <c r="C1514">
        <v>5</v>
      </c>
      <c r="D1514">
        <v>2</v>
      </c>
      <c r="E1514">
        <v>4</v>
      </c>
    </row>
    <row r="1515" spans="1:5" x14ac:dyDescent="0.25">
      <c r="A1515">
        <v>2514</v>
      </c>
      <c r="B1515" s="5">
        <v>45087</v>
      </c>
      <c r="C1515">
        <v>5</v>
      </c>
      <c r="D1515">
        <v>2</v>
      </c>
      <c r="E1515">
        <v>2</v>
      </c>
    </row>
    <row r="1516" spans="1:5" x14ac:dyDescent="0.25">
      <c r="A1516">
        <v>2515</v>
      </c>
      <c r="B1516" s="5">
        <v>45013</v>
      </c>
      <c r="C1516">
        <v>1</v>
      </c>
      <c r="D1516">
        <v>1</v>
      </c>
      <c r="E1516">
        <v>1</v>
      </c>
    </row>
    <row r="1517" spans="1:5" x14ac:dyDescent="0.25">
      <c r="A1517">
        <v>2516</v>
      </c>
      <c r="B1517" s="5">
        <v>45061</v>
      </c>
      <c r="C1517">
        <v>5</v>
      </c>
      <c r="D1517">
        <v>1</v>
      </c>
      <c r="E1517">
        <v>5</v>
      </c>
    </row>
    <row r="1518" spans="1:5" x14ac:dyDescent="0.25">
      <c r="A1518">
        <v>2517</v>
      </c>
      <c r="B1518" s="5">
        <v>45112</v>
      </c>
      <c r="C1518">
        <v>5</v>
      </c>
      <c r="D1518">
        <v>5</v>
      </c>
      <c r="E1518">
        <v>1</v>
      </c>
    </row>
    <row r="1519" spans="1:5" x14ac:dyDescent="0.25">
      <c r="A1519">
        <v>2518</v>
      </c>
      <c r="B1519" s="5">
        <v>44923</v>
      </c>
      <c r="C1519">
        <v>4</v>
      </c>
      <c r="D1519">
        <v>2</v>
      </c>
      <c r="E1519">
        <v>1</v>
      </c>
    </row>
    <row r="1520" spans="1:5" x14ac:dyDescent="0.25">
      <c r="A1520">
        <v>2519</v>
      </c>
      <c r="B1520" s="5">
        <v>44807</v>
      </c>
      <c r="C1520">
        <v>3</v>
      </c>
      <c r="D1520">
        <v>5</v>
      </c>
      <c r="E1520">
        <v>5</v>
      </c>
    </row>
    <row r="1521" spans="1:5" x14ac:dyDescent="0.25">
      <c r="A1521">
        <v>2520</v>
      </c>
      <c r="B1521" s="5">
        <v>44963</v>
      </c>
      <c r="C1521">
        <v>2</v>
      </c>
      <c r="D1521">
        <v>1</v>
      </c>
      <c r="E1521">
        <v>1</v>
      </c>
    </row>
    <row r="1522" spans="1:5" x14ac:dyDescent="0.25">
      <c r="A1522">
        <v>2521</v>
      </c>
      <c r="B1522" s="5">
        <v>45084</v>
      </c>
      <c r="C1522">
        <v>4</v>
      </c>
      <c r="D1522">
        <v>4</v>
      </c>
      <c r="E1522">
        <v>4</v>
      </c>
    </row>
    <row r="1523" spans="1:5" x14ac:dyDescent="0.25">
      <c r="A1523">
        <v>2522</v>
      </c>
      <c r="B1523" s="5">
        <v>44786</v>
      </c>
      <c r="C1523">
        <v>3</v>
      </c>
      <c r="D1523">
        <v>3</v>
      </c>
      <c r="E1523">
        <v>2</v>
      </c>
    </row>
    <row r="1524" spans="1:5" x14ac:dyDescent="0.25">
      <c r="A1524">
        <v>2523</v>
      </c>
      <c r="B1524" s="5">
        <v>44974</v>
      </c>
      <c r="C1524">
        <v>1</v>
      </c>
      <c r="D1524">
        <v>1</v>
      </c>
      <c r="E1524">
        <v>3</v>
      </c>
    </row>
    <row r="1525" spans="1:5" x14ac:dyDescent="0.25">
      <c r="A1525">
        <v>2524</v>
      </c>
      <c r="B1525" s="5">
        <v>45117</v>
      </c>
      <c r="C1525">
        <v>3</v>
      </c>
      <c r="D1525">
        <v>3</v>
      </c>
      <c r="E1525">
        <v>4</v>
      </c>
    </row>
    <row r="1526" spans="1:5" x14ac:dyDescent="0.25">
      <c r="A1526">
        <v>2525</v>
      </c>
      <c r="B1526" s="5">
        <v>45130</v>
      </c>
      <c r="C1526">
        <v>2</v>
      </c>
      <c r="D1526">
        <v>5</v>
      </c>
      <c r="E1526">
        <v>1</v>
      </c>
    </row>
    <row r="1527" spans="1:5" x14ac:dyDescent="0.25">
      <c r="A1527">
        <v>2526</v>
      </c>
      <c r="B1527" s="5">
        <v>44856</v>
      </c>
      <c r="C1527">
        <v>1</v>
      </c>
      <c r="D1527">
        <v>1</v>
      </c>
      <c r="E1527">
        <v>1</v>
      </c>
    </row>
    <row r="1528" spans="1:5" x14ac:dyDescent="0.25">
      <c r="A1528">
        <v>2527</v>
      </c>
      <c r="B1528" s="5">
        <v>44862</v>
      </c>
      <c r="C1528">
        <v>3</v>
      </c>
      <c r="D1528">
        <v>4</v>
      </c>
      <c r="E1528">
        <v>5</v>
      </c>
    </row>
    <row r="1529" spans="1:5" x14ac:dyDescent="0.25">
      <c r="A1529">
        <v>2528</v>
      </c>
      <c r="B1529" s="5">
        <v>45117</v>
      </c>
      <c r="C1529">
        <v>2</v>
      </c>
      <c r="D1529">
        <v>4</v>
      </c>
      <c r="E1529">
        <v>2</v>
      </c>
    </row>
    <row r="1530" spans="1:5" x14ac:dyDescent="0.25">
      <c r="A1530">
        <v>2529</v>
      </c>
      <c r="B1530" s="5">
        <v>44903</v>
      </c>
      <c r="C1530">
        <v>4</v>
      </c>
      <c r="D1530">
        <v>5</v>
      </c>
      <c r="E1530">
        <v>1</v>
      </c>
    </row>
    <row r="1531" spans="1:5" x14ac:dyDescent="0.25">
      <c r="A1531">
        <v>2530</v>
      </c>
      <c r="B1531" s="5">
        <v>45125</v>
      </c>
      <c r="C1531">
        <v>4</v>
      </c>
      <c r="D1531">
        <v>1</v>
      </c>
      <c r="E1531">
        <v>1</v>
      </c>
    </row>
    <row r="1532" spans="1:5" x14ac:dyDescent="0.25">
      <c r="A1532">
        <v>2531</v>
      </c>
      <c r="B1532" s="5">
        <v>44801</v>
      </c>
      <c r="C1532">
        <v>2</v>
      </c>
      <c r="D1532">
        <v>5</v>
      </c>
      <c r="E1532">
        <v>4</v>
      </c>
    </row>
    <row r="1533" spans="1:5" x14ac:dyDescent="0.25">
      <c r="A1533">
        <v>2532</v>
      </c>
      <c r="B1533" s="5">
        <v>45011</v>
      </c>
      <c r="C1533">
        <v>1</v>
      </c>
      <c r="D1533">
        <v>1</v>
      </c>
      <c r="E1533">
        <v>4</v>
      </c>
    </row>
    <row r="1534" spans="1:5" x14ac:dyDescent="0.25">
      <c r="A1534">
        <v>2533</v>
      </c>
      <c r="B1534" s="5">
        <v>44793</v>
      </c>
      <c r="C1534">
        <v>1</v>
      </c>
      <c r="D1534">
        <v>1</v>
      </c>
      <c r="E1534">
        <v>3</v>
      </c>
    </row>
    <row r="1535" spans="1:5" x14ac:dyDescent="0.25">
      <c r="A1535">
        <v>2534</v>
      </c>
      <c r="B1535" s="5">
        <v>44849</v>
      </c>
      <c r="C1535">
        <v>2</v>
      </c>
      <c r="D1535">
        <v>2</v>
      </c>
      <c r="E1535">
        <v>5</v>
      </c>
    </row>
    <row r="1536" spans="1:5" x14ac:dyDescent="0.25">
      <c r="A1536">
        <v>2535</v>
      </c>
      <c r="B1536" s="5">
        <v>44779</v>
      </c>
      <c r="C1536">
        <v>2</v>
      </c>
      <c r="D1536">
        <v>5</v>
      </c>
      <c r="E1536">
        <v>2</v>
      </c>
    </row>
    <row r="1537" spans="1:5" x14ac:dyDescent="0.25">
      <c r="A1537">
        <v>2536</v>
      </c>
      <c r="B1537" s="5">
        <v>44911</v>
      </c>
      <c r="C1537">
        <v>2</v>
      </c>
      <c r="D1537">
        <v>1</v>
      </c>
      <c r="E1537">
        <v>2</v>
      </c>
    </row>
    <row r="1538" spans="1:5" x14ac:dyDescent="0.25">
      <c r="A1538">
        <v>2537</v>
      </c>
      <c r="B1538" s="5">
        <v>45133</v>
      </c>
      <c r="C1538">
        <v>4</v>
      </c>
      <c r="D1538">
        <v>5</v>
      </c>
      <c r="E1538">
        <v>4</v>
      </c>
    </row>
    <row r="1539" spans="1:5" x14ac:dyDescent="0.25">
      <c r="A1539">
        <v>2538</v>
      </c>
      <c r="B1539" s="5">
        <v>44836</v>
      </c>
      <c r="C1539">
        <v>5</v>
      </c>
      <c r="D1539">
        <v>4</v>
      </c>
      <c r="E1539">
        <v>5</v>
      </c>
    </row>
    <row r="1540" spans="1:5" x14ac:dyDescent="0.25">
      <c r="A1540">
        <v>2539</v>
      </c>
      <c r="B1540" s="5">
        <v>44903</v>
      </c>
      <c r="C1540">
        <v>4</v>
      </c>
      <c r="D1540">
        <v>2</v>
      </c>
      <c r="E1540">
        <v>3</v>
      </c>
    </row>
    <row r="1541" spans="1:5" x14ac:dyDescent="0.25">
      <c r="A1541">
        <v>2540</v>
      </c>
      <c r="B1541" s="5">
        <v>45032</v>
      </c>
      <c r="C1541">
        <v>3</v>
      </c>
      <c r="D1541">
        <v>4</v>
      </c>
      <c r="E1541">
        <v>4</v>
      </c>
    </row>
    <row r="1542" spans="1:5" x14ac:dyDescent="0.25">
      <c r="A1542">
        <v>2541</v>
      </c>
      <c r="B1542" s="5">
        <v>45129</v>
      </c>
      <c r="C1542">
        <v>3</v>
      </c>
      <c r="D1542">
        <v>4</v>
      </c>
      <c r="E1542">
        <v>3</v>
      </c>
    </row>
    <row r="1543" spans="1:5" x14ac:dyDescent="0.25">
      <c r="A1543">
        <v>2542</v>
      </c>
      <c r="B1543" s="5">
        <v>44825</v>
      </c>
      <c r="C1543">
        <v>2</v>
      </c>
      <c r="D1543">
        <v>1</v>
      </c>
      <c r="E1543">
        <v>3</v>
      </c>
    </row>
    <row r="1544" spans="1:5" x14ac:dyDescent="0.25">
      <c r="A1544">
        <v>2543</v>
      </c>
      <c r="B1544" s="5">
        <v>45113</v>
      </c>
      <c r="C1544">
        <v>3</v>
      </c>
      <c r="D1544">
        <v>4</v>
      </c>
      <c r="E1544">
        <v>3</v>
      </c>
    </row>
    <row r="1545" spans="1:5" x14ac:dyDescent="0.25">
      <c r="A1545">
        <v>2544</v>
      </c>
      <c r="B1545" s="5">
        <v>45114</v>
      </c>
      <c r="C1545">
        <v>2</v>
      </c>
      <c r="D1545">
        <v>3</v>
      </c>
      <c r="E1545">
        <v>2</v>
      </c>
    </row>
    <row r="1546" spans="1:5" x14ac:dyDescent="0.25">
      <c r="A1546">
        <v>2545</v>
      </c>
      <c r="B1546" s="5">
        <v>44969</v>
      </c>
      <c r="C1546">
        <v>3</v>
      </c>
      <c r="D1546">
        <v>2</v>
      </c>
      <c r="E1546">
        <v>3</v>
      </c>
    </row>
    <row r="1547" spans="1:5" x14ac:dyDescent="0.25">
      <c r="A1547">
        <v>2546</v>
      </c>
      <c r="B1547" s="5">
        <v>44871</v>
      </c>
      <c r="C1547">
        <v>4</v>
      </c>
      <c r="D1547">
        <v>4</v>
      </c>
      <c r="E1547">
        <v>5</v>
      </c>
    </row>
    <row r="1548" spans="1:5" x14ac:dyDescent="0.25">
      <c r="A1548">
        <v>2547</v>
      </c>
      <c r="B1548" s="5">
        <v>45072</v>
      </c>
      <c r="C1548">
        <v>2</v>
      </c>
      <c r="D1548">
        <v>5</v>
      </c>
      <c r="E1548">
        <v>1</v>
      </c>
    </row>
    <row r="1549" spans="1:5" x14ac:dyDescent="0.25">
      <c r="A1549">
        <v>2548</v>
      </c>
      <c r="B1549" s="5">
        <v>44780</v>
      </c>
      <c r="C1549">
        <v>2</v>
      </c>
      <c r="D1549">
        <v>5</v>
      </c>
      <c r="E1549">
        <v>3</v>
      </c>
    </row>
    <row r="1550" spans="1:5" x14ac:dyDescent="0.25">
      <c r="A1550">
        <v>2549</v>
      </c>
      <c r="B1550" s="5">
        <v>44944</v>
      </c>
      <c r="C1550">
        <v>4</v>
      </c>
      <c r="D1550">
        <v>3</v>
      </c>
      <c r="E1550">
        <v>5</v>
      </c>
    </row>
    <row r="1551" spans="1:5" x14ac:dyDescent="0.25">
      <c r="A1551">
        <v>2550</v>
      </c>
      <c r="B1551" s="5">
        <v>44927</v>
      </c>
      <c r="C1551">
        <v>3</v>
      </c>
      <c r="D1551">
        <v>1</v>
      </c>
      <c r="E1551">
        <v>1</v>
      </c>
    </row>
    <row r="1552" spans="1:5" x14ac:dyDescent="0.25">
      <c r="A1552">
        <v>2551</v>
      </c>
      <c r="B1552" s="5">
        <v>44807</v>
      </c>
      <c r="C1552">
        <v>4</v>
      </c>
      <c r="D1552">
        <v>2</v>
      </c>
      <c r="E1552">
        <v>2</v>
      </c>
    </row>
    <row r="1553" spans="1:5" x14ac:dyDescent="0.25">
      <c r="A1553">
        <v>2552</v>
      </c>
      <c r="B1553" s="5">
        <v>44853</v>
      </c>
      <c r="C1553">
        <v>3</v>
      </c>
      <c r="D1553">
        <v>2</v>
      </c>
      <c r="E1553">
        <v>3</v>
      </c>
    </row>
    <row r="1554" spans="1:5" x14ac:dyDescent="0.25">
      <c r="A1554">
        <v>2553</v>
      </c>
      <c r="B1554" s="5">
        <v>44850</v>
      </c>
      <c r="C1554">
        <v>2</v>
      </c>
      <c r="D1554">
        <v>2</v>
      </c>
      <c r="E1554">
        <v>2</v>
      </c>
    </row>
    <row r="1555" spans="1:5" x14ac:dyDescent="0.25">
      <c r="A1555">
        <v>2554</v>
      </c>
      <c r="B1555" s="5">
        <v>44924</v>
      </c>
      <c r="C1555">
        <v>5</v>
      </c>
      <c r="D1555">
        <v>1</v>
      </c>
      <c r="E1555">
        <v>4</v>
      </c>
    </row>
    <row r="1556" spans="1:5" x14ac:dyDescent="0.25">
      <c r="A1556">
        <v>2555</v>
      </c>
      <c r="B1556" s="5">
        <v>45060</v>
      </c>
      <c r="C1556">
        <v>5</v>
      </c>
      <c r="D1556">
        <v>1</v>
      </c>
      <c r="E1556">
        <v>4</v>
      </c>
    </row>
    <row r="1557" spans="1:5" x14ac:dyDescent="0.25">
      <c r="A1557">
        <v>2556</v>
      </c>
      <c r="B1557" s="5">
        <v>44958</v>
      </c>
      <c r="C1557">
        <v>4</v>
      </c>
      <c r="D1557">
        <v>1</v>
      </c>
      <c r="E1557">
        <v>3</v>
      </c>
    </row>
    <row r="1558" spans="1:5" x14ac:dyDescent="0.25">
      <c r="A1558">
        <v>2557</v>
      </c>
      <c r="B1558" s="5">
        <v>44808</v>
      </c>
      <c r="C1558">
        <v>1</v>
      </c>
      <c r="D1558">
        <v>3</v>
      </c>
      <c r="E1558">
        <v>1</v>
      </c>
    </row>
    <row r="1559" spans="1:5" x14ac:dyDescent="0.25">
      <c r="A1559">
        <v>2558</v>
      </c>
      <c r="B1559" s="5">
        <v>44910</v>
      </c>
      <c r="C1559">
        <v>2</v>
      </c>
      <c r="D1559">
        <v>4</v>
      </c>
      <c r="E1559">
        <v>5</v>
      </c>
    </row>
    <row r="1560" spans="1:5" x14ac:dyDescent="0.25">
      <c r="A1560">
        <v>2559</v>
      </c>
      <c r="B1560" s="5">
        <v>45117</v>
      </c>
      <c r="C1560">
        <v>3</v>
      </c>
      <c r="D1560">
        <v>5</v>
      </c>
      <c r="E1560">
        <v>3</v>
      </c>
    </row>
    <row r="1561" spans="1:5" x14ac:dyDescent="0.25">
      <c r="A1561">
        <v>2560</v>
      </c>
      <c r="B1561" s="5">
        <v>44853</v>
      </c>
      <c r="C1561">
        <v>5</v>
      </c>
      <c r="D1561">
        <v>1</v>
      </c>
      <c r="E1561">
        <v>5</v>
      </c>
    </row>
    <row r="1562" spans="1:5" x14ac:dyDescent="0.25">
      <c r="A1562">
        <v>2561</v>
      </c>
      <c r="B1562" s="5">
        <v>45031</v>
      </c>
      <c r="C1562">
        <v>3</v>
      </c>
      <c r="D1562">
        <v>5</v>
      </c>
      <c r="E1562">
        <v>4</v>
      </c>
    </row>
    <row r="1563" spans="1:5" x14ac:dyDescent="0.25">
      <c r="A1563">
        <v>2562</v>
      </c>
      <c r="B1563" s="5">
        <v>45033</v>
      </c>
      <c r="C1563">
        <v>1</v>
      </c>
      <c r="D1563">
        <v>4</v>
      </c>
      <c r="E1563">
        <v>3</v>
      </c>
    </row>
    <row r="1564" spans="1:5" x14ac:dyDescent="0.25">
      <c r="A1564">
        <v>2563</v>
      </c>
      <c r="B1564" s="5">
        <v>44828</v>
      </c>
      <c r="C1564">
        <v>2</v>
      </c>
      <c r="D1564">
        <v>2</v>
      </c>
      <c r="E1564">
        <v>4</v>
      </c>
    </row>
    <row r="1565" spans="1:5" x14ac:dyDescent="0.25">
      <c r="A1565">
        <v>2564</v>
      </c>
      <c r="B1565" s="5">
        <v>44906</v>
      </c>
      <c r="C1565">
        <v>1</v>
      </c>
      <c r="D1565">
        <v>4</v>
      </c>
      <c r="E1565">
        <v>4</v>
      </c>
    </row>
    <row r="1566" spans="1:5" x14ac:dyDescent="0.25">
      <c r="A1566">
        <v>2565</v>
      </c>
      <c r="B1566" s="5">
        <v>44790</v>
      </c>
      <c r="C1566">
        <v>2</v>
      </c>
      <c r="D1566">
        <v>5</v>
      </c>
      <c r="E1566">
        <v>4</v>
      </c>
    </row>
    <row r="1567" spans="1:5" x14ac:dyDescent="0.25">
      <c r="A1567">
        <v>2566</v>
      </c>
      <c r="B1567" s="5">
        <v>45065</v>
      </c>
      <c r="C1567">
        <v>3</v>
      </c>
      <c r="D1567">
        <v>2</v>
      </c>
      <c r="E1567">
        <v>2</v>
      </c>
    </row>
    <row r="1568" spans="1:5" x14ac:dyDescent="0.25">
      <c r="A1568">
        <v>2567</v>
      </c>
      <c r="B1568" s="5">
        <v>44790</v>
      </c>
      <c r="C1568">
        <v>4</v>
      </c>
      <c r="D1568">
        <v>3</v>
      </c>
      <c r="E1568">
        <v>5</v>
      </c>
    </row>
    <row r="1569" spans="1:5" x14ac:dyDescent="0.25">
      <c r="A1569">
        <v>2568</v>
      </c>
      <c r="B1569" s="5">
        <v>45099</v>
      </c>
      <c r="C1569">
        <v>3</v>
      </c>
      <c r="D1569">
        <v>5</v>
      </c>
      <c r="E1569">
        <v>2</v>
      </c>
    </row>
    <row r="1570" spans="1:5" x14ac:dyDescent="0.25">
      <c r="A1570">
        <v>2569</v>
      </c>
      <c r="B1570" s="5">
        <v>45074</v>
      </c>
      <c r="C1570">
        <v>3</v>
      </c>
      <c r="D1570">
        <v>4</v>
      </c>
      <c r="E1570">
        <v>3</v>
      </c>
    </row>
    <row r="1571" spans="1:5" x14ac:dyDescent="0.25">
      <c r="A1571">
        <v>2570</v>
      </c>
      <c r="B1571" s="5">
        <v>45031</v>
      </c>
      <c r="C1571">
        <v>3</v>
      </c>
      <c r="D1571">
        <v>3</v>
      </c>
      <c r="E1571">
        <v>1</v>
      </c>
    </row>
    <row r="1572" spans="1:5" x14ac:dyDescent="0.25">
      <c r="A1572">
        <v>2571</v>
      </c>
      <c r="B1572" s="5">
        <v>45096</v>
      </c>
      <c r="C1572">
        <v>3</v>
      </c>
      <c r="D1572">
        <v>3</v>
      </c>
      <c r="E1572">
        <v>5</v>
      </c>
    </row>
    <row r="1573" spans="1:5" x14ac:dyDescent="0.25">
      <c r="A1573">
        <v>2572</v>
      </c>
      <c r="B1573" s="5">
        <v>44853</v>
      </c>
      <c r="C1573">
        <v>1</v>
      </c>
      <c r="D1573">
        <v>1</v>
      </c>
      <c r="E1573">
        <v>2</v>
      </c>
    </row>
    <row r="1574" spans="1:5" x14ac:dyDescent="0.25">
      <c r="A1574">
        <v>2573</v>
      </c>
      <c r="B1574" s="5">
        <v>45040</v>
      </c>
      <c r="C1574">
        <v>1</v>
      </c>
      <c r="D1574">
        <v>4</v>
      </c>
      <c r="E1574">
        <v>3</v>
      </c>
    </row>
    <row r="1575" spans="1:5" x14ac:dyDescent="0.25">
      <c r="A1575">
        <v>2574</v>
      </c>
      <c r="B1575" s="5">
        <v>45005</v>
      </c>
      <c r="C1575">
        <v>3</v>
      </c>
      <c r="D1575">
        <v>1</v>
      </c>
      <c r="E1575">
        <v>4</v>
      </c>
    </row>
    <row r="1576" spans="1:5" x14ac:dyDescent="0.25">
      <c r="A1576">
        <v>2575</v>
      </c>
      <c r="B1576" s="5">
        <v>45072</v>
      </c>
      <c r="C1576">
        <v>4</v>
      </c>
      <c r="D1576">
        <v>3</v>
      </c>
      <c r="E1576">
        <v>4</v>
      </c>
    </row>
    <row r="1577" spans="1:5" x14ac:dyDescent="0.25">
      <c r="A1577">
        <v>2576</v>
      </c>
      <c r="B1577" s="5">
        <v>44884</v>
      </c>
      <c r="C1577">
        <v>2</v>
      </c>
      <c r="D1577">
        <v>4</v>
      </c>
      <c r="E1577">
        <v>1</v>
      </c>
    </row>
    <row r="1578" spans="1:5" x14ac:dyDescent="0.25">
      <c r="A1578">
        <v>2577</v>
      </c>
      <c r="B1578" s="5">
        <v>44822</v>
      </c>
      <c r="C1578">
        <v>5</v>
      </c>
      <c r="D1578">
        <v>2</v>
      </c>
      <c r="E1578">
        <v>4</v>
      </c>
    </row>
    <row r="1579" spans="1:5" x14ac:dyDescent="0.25">
      <c r="A1579">
        <v>2578</v>
      </c>
      <c r="B1579" s="5">
        <v>45094</v>
      </c>
      <c r="C1579">
        <v>4</v>
      </c>
      <c r="D1579">
        <v>5</v>
      </c>
      <c r="E1579">
        <v>3</v>
      </c>
    </row>
    <row r="1580" spans="1:5" x14ac:dyDescent="0.25">
      <c r="A1580">
        <v>2579</v>
      </c>
      <c r="B1580" s="5">
        <v>45143</v>
      </c>
      <c r="C1580">
        <v>3</v>
      </c>
      <c r="D1580">
        <v>4</v>
      </c>
      <c r="E1580">
        <v>4</v>
      </c>
    </row>
    <row r="1581" spans="1:5" x14ac:dyDescent="0.25">
      <c r="A1581">
        <v>2580</v>
      </c>
      <c r="B1581" s="5">
        <v>44862</v>
      </c>
      <c r="C1581">
        <v>1</v>
      </c>
      <c r="D1581">
        <v>2</v>
      </c>
      <c r="E1581">
        <v>4</v>
      </c>
    </row>
    <row r="1582" spans="1:5" x14ac:dyDescent="0.25">
      <c r="A1582">
        <v>2581</v>
      </c>
      <c r="B1582" s="5">
        <v>44977</v>
      </c>
      <c r="C1582">
        <v>2</v>
      </c>
      <c r="D1582">
        <v>3</v>
      </c>
      <c r="E1582">
        <v>4</v>
      </c>
    </row>
    <row r="1583" spans="1:5" x14ac:dyDescent="0.25">
      <c r="A1583">
        <v>2582</v>
      </c>
      <c r="B1583" s="5">
        <v>44824</v>
      </c>
      <c r="C1583">
        <v>3</v>
      </c>
      <c r="D1583">
        <v>2</v>
      </c>
      <c r="E1583">
        <v>5</v>
      </c>
    </row>
    <row r="1584" spans="1:5" x14ac:dyDescent="0.25">
      <c r="A1584">
        <v>2583</v>
      </c>
      <c r="B1584" s="5">
        <v>45066</v>
      </c>
      <c r="C1584">
        <v>5</v>
      </c>
      <c r="D1584">
        <v>5</v>
      </c>
      <c r="E1584">
        <v>3</v>
      </c>
    </row>
    <row r="1585" spans="1:5" x14ac:dyDescent="0.25">
      <c r="A1585">
        <v>2584</v>
      </c>
      <c r="B1585" s="5">
        <v>45127</v>
      </c>
      <c r="C1585">
        <v>4</v>
      </c>
      <c r="D1585">
        <v>4</v>
      </c>
      <c r="E1585">
        <v>5</v>
      </c>
    </row>
    <row r="1586" spans="1:5" x14ac:dyDescent="0.25">
      <c r="A1586">
        <v>2585</v>
      </c>
      <c r="B1586" s="5">
        <v>45049</v>
      </c>
      <c r="C1586">
        <v>5</v>
      </c>
      <c r="D1586">
        <v>1</v>
      </c>
      <c r="E1586">
        <v>4</v>
      </c>
    </row>
    <row r="1587" spans="1:5" x14ac:dyDescent="0.25">
      <c r="A1587">
        <v>2586</v>
      </c>
      <c r="B1587" s="5">
        <v>44869</v>
      </c>
      <c r="C1587">
        <v>2</v>
      </c>
      <c r="D1587">
        <v>4</v>
      </c>
      <c r="E1587">
        <v>2</v>
      </c>
    </row>
    <row r="1588" spans="1:5" x14ac:dyDescent="0.25">
      <c r="A1588">
        <v>2587</v>
      </c>
      <c r="B1588" s="5">
        <v>44889</v>
      </c>
      <c r="C1588">
        <v>4</v>
      </c>
      <c r="D1588">
        <v>4</v>
      </c>
      <c r="E1588">
        <v>4</v>
      </c>
    </row>
    <row r="1589" spans="1:5" x14ac:dyDescent="0.25">
      <c r="A1589">
        <v>2588</v>
      </c>
      <c r="B1589" s="5">
        <v>44907</v>
      </c>
      <c r="C1589">
        <v>5</v>
      </c>
      <c r="D1589">
        <v>1</v>
      </c>
      <c r="E1589">
        <v>5</v>
      </c>
    </row>
    <row r="1590" spans="1:5" x14ac:dyDescent="0.25">
      <c r="A1590">
        <v>2589</v>
      </c>
      <c r="B1590" s="5">
        <v>44890</v>
      </c>
      <c r="C1590">
        <v>2</v>
      </c>
      <c r="D1590">
        <v>5</v>
      </c>
      <c r="E1590">
        <v>1</v>
      </c>
    </row>
    <row r="1591" spans="1:5" x14ac:dyDescent="0.25">
      <c r="A1591">
        <v>2590</v>
      </c>
      <c r="B1591" s="5">
        <v>44801</v>
      </c>
      <c r="C1591">
        <v>1</v>
      </c>
      <c r="D1591">
        <v>1</v>
      </c>
      <c r="E1591">
        <v>4</v>
      </c>
    </row>
    <row r="1592" spans="1:5" x14ac:dyDescent="0.25">
      <c r="A1592">
        <v>2591</v>
      </c>
      <c r="B1592" s="5">
        <v>45135</v>
      </c>
      <c r="C1592">
        <v>4</v>
      </c>
      <c r="D1592">
        <v>5</v>
      </c>
      <c r="E1592">
        <v>5</v>
      </c>
    </row>
    <row r="1593" spans="1:5" x14ac:dyDescent="0.25">
      <c r="A1593">
        <v>2592</v>
      </c>
      <c r="B1593" s="5">
        <v>45104</v>
      </c>
      <c r="C1593">
        <v>5</v>
      </c>
      <c r="D1593">
        <v>1</v>
      </c>
      <c r="E1593">
        <v>2</v>
      </c>
    </row>
    <row r="1594" spans="1:5" x14ac:dyDescent="0.25">
      <c r="A1594">
        <v>2593</v>
      </c>
      <c r="B1594" s="5">
        <v>45020</v>
      </c>
      <c r="C1594">
        <v>3</v>
      </c>
      <c r="D1594">
        <v>1</v>
      </c>
      <c r="E1594">
        <v>2</v>
      </c>
    </row>
    <row r="1595" spans="1:5" x14ac:dyDescent="0.25">
      <c r="A1595">
        <v>2594</v>
      </c>
      <c r="B1595" s="5">
        <v>44899</v>
      </c>
      <c r="C1595">
        <v>1</v>
      </c>
      <c r="D1595">
        <v>5</v>
      </c>
      <c r="E1595">
        <v>3</v>
      </c>
    </row>
    <row r="1596" spans="1:5" x14ac:dyDescent="0.25">
      <c r="A1596">
        <v>2595</v>
      </c>
      <c r="B1596" s="5">
        <v>44913</v>
      </c>
      <c r="C1596">
        <v>3</v>
      </c>
      <c r="D1596">
        <v>5</v>
      </c>
      <c r="E1596">
        <v>4</v>
      </c>
    </row>
    <row r="1597" spans="1:5" x14ac:dyDescent="0.25">
      <c r="A1597">
        <v>2596</v>
      </c>
      <c r="B1597" s="5">
        <v>45083</v>
      </c>
      <c r="C1597">
        <v>4</v>
      </c>
      <c r="D1597">
        <v>1</v>
      </c>
      <c r="E1597">
        <v>2</v>
      </c>
    </row>
    <row r="1598" spans="1:5" x14ac:dyDescent="0.25">
      <c r="A1598">
        <v>2597</v>
      </c>
      <c r="B1598" s="5">
        <v>45054</v>
      </c>
      <c r="C1598">
        <v>4</v>
      </c>
      <c r="D1598">
        <v>5</v>
      </c>
      <c r="E1598">
        <v>4</v>
      </c>
    </row>
    <row r="1599" spans="1:5" x14ac:dyDescent="0.25">
      <c r="A1599">
        <v>2598</v>
      </c>
      <c r="B1599" s="5">
        <v>45067</v>
      </c>
      <c r="C1599">
        <v>5</v>
      </c>
      <c r="D1599">
        <v>3</v>
      </c>
      <c r="E1599">
        <v>2</v>
      </c>
    </row>
    <row r="1600" spans="1:5" x14ac:dyDescent="0.25">
      <c r="A1600">
        <v>2599</v>
      </c>
      <c r="B1600" s="5">
        <v>45016</v>
      </c>
      <c r="C1600">
        <v>1</v>
      </c>
      <c r="D1600">
        <v>4</v>
      </c>
      <c r="E1600">
        <v>2</v>
      </c>
    </row>
    <row r="1601" spans="1:5" x14ac:dyDescent="0.25">
      <c r="A1601">
        <v>2600</v>
      </c>
      <c r="B1601" s="5">
        <v>44832</v>
      </c>
      <c r="C1601">
        <v>5</v>
      </c>
      <c r="D1601">
        <v>2</v>
      </c>
      <c r="E1601">
        <v>4</v>
      </c>
    </row>
    <row r="1602" spans="1:5" x14ac:dyDescent="0.25">
      <c r="A1602">
        <v>2601</v>
      </c>
      <c r="B1602" s="5">
        <v>44840</v>
      </c>
      <c r="C1602">
        <v>3</v>
      </c>
      <c r="D1602">
        <v>5</v>
      </c>
      <c r="E1602">
        <v>5</v>
      </c>
    </row>
    <row r="1603" spans="1:5" x14ac:dyDescent="0.25">
      <c r="A1603">
        <v>2602</v>
      </c>
      <c r="B1603" s="5">
        <v>44967</v>
      </c>
      <c r="C1603">
        <v>5</v>
      </c>
      <c r="D1603">
        <v>5</v>
      </c>
      <c r="E1603">
        <v>2</v>
      </c>
    </row>
    <row r="1604" spans="1:5" x14ac:dyDescent="0.25">
      <c r="A1604">
        <v>2603</v>
      </c>
      <c r="B1604" s="5">
        <v>44899</v>
      </c>
      <c r="C1604">
        <v>4</v>
      </c>
      <c r="D1604">
        <v>1</v>
      </c>
      <c r="E1604">
        <v>4</v>
      </c>
    </row>
    <row r="1605" spans="1:5" x14ac:dyDescent="0.25">
      <c r="A1605">
        <v>2604</v>
      </c>
      <c r="B1605" s="5">
        <v>44949</v>
      </c>
      <c r="C1605">
        <v>1</v>
      </c>
      <c r="D1605">
        <v>1</v>
      </c>
      <c r="E1605">
        <v>2</v>
      </c>
    </row>
    <row r="1606" spans="1:5" x14ac:dyDescent="0.25">
      <c r="A1606">
        <v>2605</v>
      </c>
      <c r="B1606" s="5">
        <v>44982</v>
      </c>
      <c r="C1606">
        <v>3</v>
      </c>
      <c r="D1606">
        <v>4</v>
      </c>
      <c r="E1606">
        <v>3</v>
      </c>
    </row>
    <row r="1607" spans="1:5" x14ac:dyDescent="0.25">
      <c r="A1607">
        <v>2606</v>
      </c>
      <c r="B1607" s="5">
        <v>44918</v>
      </c>
      <c r="C1607">
        <v>1</v>
      </c>
      <c r="D1607">
        <v>5</v>
      </c>
      <c r="E1607">
        <v>1</v>
      </c>
    </row>
    <row r="1608" spans="1:5" x14ac:dyDescent="0.25">
      <c r="A1608">
        <v>2607</v>
      </c>
      <c r="B1608" s="5">
        <v>44983</v>
      </c>
      <c r="C1608">
        <v>3</v>
      </c>
      <c r="D1608">
        <v>1</v>
      </c>
      <c r="E1608">
        <v>2</v>
      </c>
    </row>
    <row r="1609" spans="1:5" x14ac:dyDescent="0.25">
      <c r="A1609">
        <v>2608</v>
      </c>
      <c r="B1609" s="5">
        <v>44780</v>
      </c>
      <c r="C1609">
        <v>1</v>
      </c>
      <c r="D1609">
        <v>4</v>
      </c>
      <c r="E1609">
        <v>5</v>
      </c>
    </row>
    <row r="1610" spans="1:5" x14ac:dyDescent="0.25">
      <c r="A1610">
        <v>2609</v>
      </c>
      <c r="B1610" s="5">
        <v>45045</v>
      </c>
      <c r="C1610">
        <v>3</v>
      </c>
      <c r="D1610">
        <v>3</v>
      </c>
      <c r="E1610">
        <v>4</v>
      </c>
    </row>
    <row r="1611" spans="1:5" x14ac:dyDescent="0.25">
      <c r="A1611">
        <v>2610</v>
      </c>
      <c r="B1611" s="5">
        <v>44869</v>
      </c>
      <c r="C1611">
        <v>5</v>
      </c>
      <c r="D1611">
        <v>1</v>
      </c>
      <c r="E1611">
        <v>2</v>
      </c>
    </row>
    <row r="1612" spans="1:5" x14ac:dyDescent="0.25">
      <c r="A1612">
        <v>2611</v>
      </c>
      <c r="B1612" s="5">
        <v>45102</v>
      </c>
      <c r="C1612">
        <v>5</v>
      </c>
      <c r="D1612">
        <v>3</v>
      </c>
      <c r="E1612">
        <v>1</v>
      </c>
    </row>
    <row r="1613" spans="1:5" x14ac:dyDescent="0.25">
      <c r="A1613">
        <v>2612</v>
      </c>
      <c r="B1613" s="5">
        <v>45011</v>
      </c>
      <c r="C1613">
        <v>2</v>
      </c>
      <c r="D1613">
        <v>2</v>
      </c>
      <c r="E1613">
        <v>5</v>
      </c>
    </row>
    <row r="1614" spans="1:5" x14ac:dyDescent="0.25">
      <c r="A1614">
        <v>2613</v>
      </c>
      <c r="B1614" s="5">
        <v>44989</v>
      </c>
      <c r="C1614">
        <v>2</v>
      </c>
      <c r="D1614">
        <v>1</v>
      </c>
      <c r="E1614">
        <v>2</v>
      </c>
    </row>
    <row r="1615" spans="1:5" x14ac:dyDescent="0.25">
      <c r="A1615">
        <v>2614</v>
      </c>
      <c r="B1615" s="5">
        <v>44884</v>
      </c>
      <c r="C1615">
        <v>5</v>
      </c>
      <c r="D1615">
        <v>1</v>
      </c>
      <c r="E1615">
        <v>1</v>
      </c>
    </row>
    <row r="1616" spans="1:5" x14ac:dyDescent="0.25">
      <c r="A1616">
        <v>2615</v>
      </c>
      <c r="B1616" s="5">
        <v>44900</v>
      </c>
      <c r="C1616">
        <v>5</v>
      </c>
      <c r="D1616">
        <v>1</v>
      </c>
      <c r="E1616">
        <v>3</v>
      </c>
    </row>
    <row r="1617" spans="1:5" x14ac:dyDescent="0.25">
      <c r="A1617">
        <v>2616</v>
      </c>
      <c r="B1617" s="5">
        <v>44816</v>
      </c>
      <c r="C1617">
        <v>3</v>
      </c>
      <c r="D1617">
        <v>1</v>
      </c>
      <c r="E1617">
        <v>3</v>
      </c>
    </row>
    <row r="1618" spans="1:5" x14ac:dyDescent="0.25">
      <c r="A1618">
        <v>2617</v>
      </c>
      <c r="B1618" s="5">
        <v>44918</v>
      </c>
      <c r="C1618">
        <v>4</v>
      </c>
      <c r="D1618">
        <v>4</v>
      </c>
      <c r="E1618">
        <v>2</v>
      </c>
    </row>
    <row r="1619" spans="1:5" x14ac:dyDescent="0.25">
      <c r="A1619">
        <v>2618</v>
      </c>
      <c r="B1619" s="5">
        <v>45139</v>
      </c>
      <c r="C1619">
        <v>5</v>
      </c>
      <c r="D1619">
        <v>3</v>
      </c>
      <c r="E1619">
        <v>3</v>
      </c>
    </row>
    <row r="1620" spans="1:5" x14ac:dyDescent="0.25">
      <c r="A1620">
        <v>2619</v>
      </c>
      <c r="B1620" s="5">
        <v>45006</v>
      </c>
      <c r="C1620">
        <v>1</v>
      </c>
      <c r="D1620">
        <v>2</v>
      </c>
      <c r="E1620">
        <v>1</v>
      </c>
    </row>
    <row r="1621" spans="1:5" x14ac:dyDescent="0.25">
      <c r="A1621">
        <v>2620</v>
      </c>
      <c r="B1621" s="5">
        <v>44961</v>
      </c>
      <c r="C1621">
        <v>4</v>
      </c>
      <c r="D1621">
        <v>3</v>
      </c>
      <c r="E1621">
        <v>4</v>
      </c>
    </row>
    <row r="1622" spans="1:5" x14ac:dyDescent="0.25">
      <c r="A1622">
        <v>2621</v>
      </c>
      <c r="B1622" s="5">
        <v>44928</v>
      </c>
      <c r="C1622">
        <v>3</v>
      </c>
      <c r="D1622">
        <v>5</v>
      </c>
      <c r="E1622">
        <v>4</v>
      </c>
    </row>
    <row r="1623" spans="1:5" x14ac:dyDescent="0.25">
      <c r="A1623">
        <v>2622</v>
      </c>
      <c r="B1623" s="5">
        <v>44840</v>
      </c>
      <c r="C1623">
        <v>3</v>
      </c>
      <c r="D1623">
        <v>5</v>
      </c>
      <c r="E1623">
        <v>1</v>
      </c>
    </row>
    <row r="1624" spans="1:5" x14ac:dyDescent="0.25">
      <c r="A1624">
        <v>2623</v>
      </c>
      <c r="B1624" s="5">
        <v>44875</v>
      </c>
      <c r="C1624">
        <v>2</v>
      </c>
      <c r="D1624">
        <v>5</v>
      </c>
      <c r="E1624">
        <v>3</v>
      </c>
    </row>
    <row r="1625" spans="1:5" x14ac:dyDescent="0.25">
      <c r="A1625">
        <v>2624</v>
      </c>
      <c r="B1625" s="5">
        <v>44950</v>
      </c>
      <c r="C1625">
        <v>1</v>
      </c>
      <c r="D1625">
        <v>4</v>
      </c>
      <c r="E1625">
        <v>3</v>
      </c>
    </row>
    <row r="1626" spans="1:5" x14ac:dyDescent="0.25">
      <c r="A1626">
        <v>2625</v>
      </c>
      <c r="B1626" s="5">
        <v>44845</v>
      </c>
      <c r="C1626">
        <v>5</v>
      </c>
      <c r="D1626">
        <v>5</v>
      </c>
      <c r="E1626">
        <v>3</v>
      </c>
    </row>
    <row r="1627" spans="1:5" x14ac:dyDescent="0.25">
      <c r="A1627">
        <v>2626</v>
      </c>
      <c r="B1627" s="5">
        <v>44857</v>
      </c>
      <c r="C1627">
        <v>1</v>
      </c>
      <c r="D1627">
        <v>4</v>
      </c>
      <c r="E1627">
        <v>2</v>
      </c>
    </row>
    <row r="1628" spans="1:5" x14ac:dyDescent="0.25">
      <c r="A1628">
        <v>2627</v>
      </c>
      <c r="B1628" s="5">
        <v>44788</v>
      </c>
      <c r="C1628">
        <v>5</v>
      </c>
      <c r="D1628">
        <v>3</v>
      </c>
      <c r="E1628">
        <v>3</v>
      </c>
    </row>
    <row r="1629" spans="1:5" x14ac:dyDescent="0.25">
      <c r="A1629">
        <v>2628</v>
      </c>
      <c r="B1629" s="5">
        <v>44901</v>
      </c>
      <c r="C1629">
        <v>5</v>
      </c>
      <c r="D1629">
        <v>4</v>
      </c>
      <c r="E1629">
        <v>2</v>
      </c>
    </row>
    <row r="1630" spans="1:5" x14ac:dyDescent="0.25">
      <c r="A1630">
        <v>2629</v>
      </c>
      <c r="B1630" s="5">
        <v>44858</v>
      </c>
      <c r="C1630">
        <v>1</v>
      </c>
      <c r="D1630">
        <v>5</v>
      </c>
      <c r="E1630">
        <v>4</v>
      </c>
    </row>
    <row r="1631" spans="1:5" x14ac:dyDescent="0.25">
      <c r="A1631">
        <v>2630</v>
      </c>
      <c r="B1631" s="5">
        <v>44808</v>
      </c>
      <c r="C1631">
        <v>1</v>
      </c>
      <c r="D1631">
        <v>5</v>
      </c>
      <c r="E1631">
        <v>4</v>
      </c>
    </row>
    <row r="1632" spans="1:5" x14ac:dyDescent="0.25">
      <c r="A1632">
        <v>2631</v>
      </c>
      <c r="B1632" s="5">
        <v>44934</v>
      </c>
      <c r="C1632">
        <v>5</v>
      </c>
      <c r="D1632">
        <v>1</v>
      </c>
      <c r="E1632">
        <v>4</v>
      </c>
    </row>
    <row r="1633" spans="1:5" x14ac:dyDescent="0.25">
      <c r="A1633">
        <v>2632</v>
      </c>
      <c r="B1633" s="5">
        <v>45114</v>
      </c>
      <c r="C1633">
        <v>1</v>
      </c>
      <c r="D1633">
        <v>4</v>
      </c>
      <c r="E1633">
        <v>2</v>
      </c>
    </row>
    <row r="1634" spans="1:5" x14ac:dyDescent="0.25">
      <c r="A1634">
        <v>2633</v>
      </c>
      <c r="B1634" s="5">
        <v>45108</v>
      </c>
      <c r="C1634">
        <v>5</v>
      </c>
      <c r="D1634">
        <v>2</v>
      </c>
      <c r="E1634">
        <v>3</v>
      </c>
    </row>
    <row r="1635" spans="1:5" x14ac:dyDescent="0.25">
      <c r="A1635">
        <v>2634</v>
      </c>
      <c r="B1635" s="5">
        <v>44907</v>
      </c>
      <c r="C1635">
        <v>3</v>
      </c>
      <c r="D1635">
        <v>5</v>
      </c>
      <c r="E1635">
        <v>3</v>
      </c>
    </row>
    <row r="1636" spans="1:5" x14ac:dyDescent="0.25">
      <c r="A1636">
        <v>2635</v>
      </c>
      <c r="B1636" s="5">
        <v>45098</v>
      </c>
      <c r="C1636">
        <v>3</v>
      </c>
      <c r="D1636">
        <v>1</v>
      </c>
      <c r="E1636">
        <v>3</v>
      </c>
    </row>
    <row r="1637" spans="1:5" x14ac:dyDescent="0.25">
      <c r="A1637">
        <v>2636</v>
      </c>
      <c r="B1637" s="5">
        <v>44915</v>
      </c>
      <c r="C1637">
        <v>5</v>
      </c>
      <c r="D1637">
        <v>3</v>
      </c>
      <c r="E1637">
        <v>3</v>
      </c>
    </row>
    <row r="1638" spans="1:5" x14ac:dyDescent="0.25">
      <c r="A1638">
        <v>2637</v>
      </c>
      <c r="B1638" s="5">
        <v>45104</v>
      </c>
      <c r="C1638">
        <v>2</v>
      </c>
      <c r="D1638">
        <v>2</v>
      </c>
      <c r="E1638">
        <v>2</v>
      </c>
    </row>
    <row r="1639" spans="1:5" x14ac:dyDescent="0.25">
      <c r="A1639">
        <v>2638</v>
      </c>
      <c r="B1639" s="5">
        <v>45044</v>
      </c>
      <c r="C1639">
        <v>1</v>
      </c>
      <c r="D1639">
        <v>2</v>
      </c>
      <c r="E1639">
        <v>2</v>
      </c>
    </row>
    <row r="1640" spans="1:5" x14ac:dyDescent="0.25">
      <c r="A1640">
        <v>2639</v>
      </c>
      <c r="B1640" s="5">
        <v>44957</v>
      </c>
      <c r="C1640">
        <v>1</v>
      </c>
      <c r="D1640">
        <v>3</v>
      </c>
      <c r="E1640">
        <v>3</v>
      </c>
    </row>
    <row r="1641" spans="1:5" x14ac:dyDescent="0.25">
      <c r="A1641">
        <v>2640</v>
      </c>
      <c r="B1641" s="5">
        <v>45124</v>
      </c>
      <c r="C1641">
        <v>1</v>
      </c>
      <c r="D1641">
        <v>5</v>
      </c>
      <c r="E1641">
        <v>2</v>
      </c>
    </row>
    <row r="1642" spans="1:5" x14ac:dyDescent="0.25">
      <c r="A1642">
        <v>2641</v>
      </c>
      <c r="B1642" s="5">
        <v>44890</v>
      </c>
      <c r="C1642">
        <v>2</v>
      </c>
      <c r="D1642">
        <v>3</v>
      </c>
      <c r="E1642">
        <v>5</v>
      </c>
    </row>
    <row r="1643" spans="1:5" x14ac:dyDescent="0.25">
      <c r="A1643">
        <v>2642</v>
      </c>
      <c r="B1643" s="5">
        <v>44904</v>
      </c>
      <c r="C1643">
        <v>2</v>
      </c>
      <c r="D1643">
        <v>3</v>
      </c>
      <c r="E1643">
        <v>1</v>
      </c>
    </row>
    <row r="1644" spans="1:5" x14ac:dyDescent="0.25">
      <c r="A1644">
        <v>2643</v>
      </c>
      <c r="B1644" s="5">
        <v>45047</v>
      </c>
      <c r="C1644">
        <v>4</v>
      </c>
      <c r="D1644">
        <v>3</v>
      </c>
      <c r="E1644">
        <v>5</v>
      </c>
    </row>
    <row r="1645" spans="1:5" x14ac:dyDescent="0.25">
      <c r="A1645">
        <v>2644</v>
      </c>
      <c r="B1645" s="5">
        <v>44887</v>
      </c>
      <c r="C1645">
        <v>4</v>
      </c>
      <c r="D1645">
        <v>1</v>
      </c>
      <c r="E1645">
        <v>2</v>
      </c>
    </row>
    <row r="1646" spans="1:5" x14ac:dyDescent="0.25">
      <c r="A1646">
        <v>2645</v>
      </c>
      <c r="B1646" s="5">
        <v>44859</v>
      </c>
      <c r="C1646">
        <v>4</v>
      </c>
      <c r="D1646">
        <v>3</v>
      </c>
      <c r="E1646">
        <v>5</v>
      </c>
    </row>
    <row r="1647" spans="1:5" x14ac:dyDescent="0.25">
      <c r="A1647">
        <v>2646</v>
      </c>
      <c r="B1647" s="5">
        <v>44909</v>
      </c>
      <c r="C1647">
        <v>4</v>
      </c>
      <c r="D1647">
        <v>2</v>
      </c>
      <c r="E1647">
        <v>2</v>
      </c>
    </row>
    <row r="1648" spans="1:5" x14ac:dyDescent="0.25">
      <c r="A1648">
        <v>2647</v>
      </c>
      <c r="B1648" s="5">
        <v>44796</v>
      </c>
      <c r="C1648">
        <v>5</v>
      </c>
      <c r="D1648">
        <v>5</v>
      </c>
      <c r="E1648">
        <v>3</v>
      </c>
    </row>
    <row r="1649" spans="1:5" x14ac:dyDescent="0.25">
      <c r="A1649">
        <v>2648</v>
      </c>
      <c r="B1649" s="5">
        <v>45038</v>
      </c>
      <c r="C1649">
        <v>4</v>
      </c>
      <c r="D1649">
        <v>2</v>
      </c>
      <c r="E1649">
        <v>1</v>
      </c>
    </row>
    <row r="1650" spans="1:5" x14ac:dyDescent="0.25">
      <c r="A1650">
        <v>2649</v>
      </c>
      <c r="B1650" s="5">
        <v>44921</v>
      </c>
      <c r="C1650">
        <v>4</v>
      </c>
      <c r="D1650">
        <v>4</v>
      </c>
      <c r="E1650">
        <v>1</v>
      </c>
    </row>
    <row r="1651" spans="1:5" x14ac:dyDescent="0.25">
      <c r="A1651">
        <v>2650</v>
      </c>
      <c r="B1651" s="5">
        <v>45009</v>
      </c>
      <c r="C1651">
        <v>1</v>
      </c>
      <c r="D1651">
        <v>1</v>
      </c>
      <c r="E1651">
        <v>1</v>
      </c>
    </row>
    <row r="1652" spans="1:5" x14ac:dyDescent="0.25">
      <c r="A1652">
        <v>2651</v>
      </c>
      <c r="B1652" s="5">
        <v>45077</v>
      </c>
      <c r="C1652">
        <v>1</v>
      </c>
      <c r="D1652">
        <v>3</v>
      </c>
      <c r="E1652">
        <v>2</v>
      </c>
    </row>
    <row r="1653" spans="1:5" x14ac:dyDescent="0.25">
      <c r="A1653">
        <v>2652</v>
      </c>
      <c r="B1653" s="5">
        <v>44876</v>
      </c>
      <c r="C1653">
        <v>1</v>
      </c>
      <c r="D1653">
        <v>4</v>
      </c>
      <c r="E1653">
        <v>2</v>
      </c>
    </row>
    <row r="1654" spans="1:5" x14ac:dyDescent="0.25">
      <c r="A1654">
        <v>2653</v>
      </c>
      <c r="B1654" s="5">
        <v>44980</v>
      </c>
      <c r="C1654">
        <v>4</v>
      </c>
      <c r="D1654">
        <v>5</v>
      </c>
      <c r="E1654">
        <v>3</v>
      </c>
    </row>
    <row r="1655" spans="1:5" x14ac:dyDescent="0.25">
      <c r="A1655">
        <v>2654</v>
      </c>
      <c r="B1655" s="5">
        <v>44992</v>
      </c>
      <c r="C1655">
        <v>4</v>
      </c>
      <c r="D1655">
        <v>1</v>
      </c>
      <c r="E1655">
        <v>3</v>
      </c>
    </row>
    <row r="1656" spans="1:5" x14ac:dyDescent="0.25">
      <c r="A1656">
        <v>2655</v>
      </c>
      <c r="B1656" s="5">
        <v>44802</v>
      </c>
      <c r="C1656">
        <v>2</v>
      </c>
      <c r="D1656">
        <v>5</v>
      </c>
      <c r="E1656">
        <v>5</v>
      </c>
    </row>
    <row r="1657" spans="1:5" x14ac:dyDescent="0.25">
      <c r="A1657">
        <v>2656</v>
      </c>
      <c r="B1657" s="5">
        <v>45000</v>
      </c>
      <c r="C1657">
        <v>5</v>
      </c>
      <c r="D1657">
        <v>4</v>
      </c>
      <c r="E1657">
        <v>3</v>
      </c>
    </row>
    <row r="1658" spans="1:5" x14ac:dyDescent="0.25">
      <c r="A1658">
        <v>2657</v>
      </c>
      <c r="B1658" s="5">
        <v>44989</v>
      </c>
      <c r="C1658">
        <v>4</v>
      </c>
      <c r="D1658">
        <v>3</v>
      </c>
      <c r="E1658">
        <v>3</v>
      </c>
    </row>
    <row r="1659" spans="1:5" x14ac:dyDescent="0.25">
      <c r="A1659">
        <v>2658</v>
      </c>
      <c r="B1659" s="5">
        <v>44856</v>
      </c>
      <c r="C1659">
        <v>3</v>
      </c>
      <c r="D1659">
        <v>1</v>
      </c>
      <c r="E1659">
        <v>1</v>
      </c>
    </row>
    <row r="1660" spans="1:5" x14ac:dyDescent="0.25">
      <c r="A1660">
        <v>2659</v>
      </c>
      <c r="B1660" s="5">
        <v>45068</v>
      </c>
      <c r="C1660">
        <v>5</v>
      </c>
      <c r="D1660">
        <v>3</v>
      </c>
      <c r="E1660">
        <v>2</v>
      </c>
    </row>
    <row r="1661" spans="1:5" x14ac:dyDescent="0.25">
      <c r="A1661">
        <v>2660</v>
      </c>
      <c r="B1661" s="5">
        <v>44796</v>
      </c>
      <c r="C1661">
        <v>5</v>
      </c>
      <c r="D1661">
        <v>1</v>
      </c>
      <c r="E1661">
        <v>1</v>
      </c>
    </row>
    <row r="1662" spans="1:5" x14ac:dyDescent="0.25">
      <c r="A1662">
        <v>2661</v>
      </c>
      <c r="B1662" s="5">
        <v>44982</v>
      </c>
      <c r="C1662">
        <v>3</v>
      </c>
      <c r="D1662">
        <v>3</v>
      </c>
      <c r="E1662">
        <v>2</v>
      </c>
    </row>
    <row r="1663" spans="1:5" x14ac:dyDescent="0.25">
      <c r="A1663">
        <v>2662</v>
      </c>
      <c r="B1663" s="5">
        <v>45115</v>
      </c>
      <c r="C1663">
        <v>4</v>
      </c>
      <c r="D1663">
        <v>1</v>
      </c>
      <c r="E1663">
        <v>1</v>
      </c>
    </row>
    <row r="1664" spans="1:5" x14ac:dyDescent="0.25">
      <c r="A1664">
        <v>2663</v>
      </c>
      <c r="B1664" s="5">
        <v>44780</v>
      </c>
      <c r="C1664">
        <v>3</v>
      </c>
      <c r="D1664">
        <v>4</v>
      </c>
      <c r="E1664">
        <v>1</v>
      </c>
    </row>
    <row r="1665" spans="1:5" x14ac:dyDescent="0.25">
      <c r="A1665">
        <v>2664</v>
      </c>
      <c r="B1665" s="5">
        <v>45090</v>
      </c>
      <c r="C1665">
        <v>5</v>
      </c>
      <c r="D1665">
        <v>2</v>
      </c>
      <c r="E1665">
        <v>2</v>
      </c>
    </row>
    <row r="1666" spans="1:5" x14ac:dyDescent="0.25">
      <c r="A1666">
        <v>2665</v>
      </c>
      <c r="B1666" s="5">
        <v>44839</v>
      </c>
      <c r="C1666">
        <v>1</v>
      </c>
      <c r="D1666">
        <v>5</v>
      </c>
      <c r="E1666">
        <v>5</v>
      </c>
    </row>
    <row r="1667" spans="1:5" x14ac:dyDescent="0.25">
      <c r="A1667">
        <v>2666</v>
      </c>
      <c r="B1667" s="5">
        <v>45070</v>
      </c>
      <c r="C1667">
        <v>5</v>
      </c>
      <c r="D1667">
        <v>5</v>
      </c>
      <c r="E1667">
        <v>3</v>
      </c>
    </row>
    <row r="1668" spans="1:5" x14ac:dyDescent="0.25">
      <c r="A1668">
        <v>2667</v>
      </c>
      <c r="B1668" s="5">
        <v>44923</v>
      </c>
      <c r="C1668">
        <v>3</v>
      </c>
      <c r="D1668">
        <v>2</v>
      </c>
      <c r="E1668">
        <v>3</v>
      </c>
    </row>
    <row r="1669" spans="1:5" x14ac:dyDescent="0.25">
      <c r="A1669">
        <v>2668</v>
      </c>
      <c r="B1669" s="5">
        <v>45044</v>
      </c>
      <c r="C1669">
        <v>4</v>
      </c>
      <c r="D1669">
        <v>4</v>
      </c>
      <c r="E1669">
        <v>1</v>
      </c>
    </row>
    <row r="1670" spans="1:5" x14ac:dyDescent="0.25">
      <c r="A1670">
        <v>2669</v>
      </c>
      <c r="B1670" s="5">
        <v>45043</v>
      </c>
      <c r="C1670">
        <v>4</v>
      </c>
      <c r="D1670">
        <v>2</v>
      </c>
      <c r="E1670">
        <v>1</v>
      </c>
    </row>
    <row r="1671" spans="1:5" x14ac:dyDescent="0.25">
      <c r="A1671">
        <v>2670</v>
      </c>
      <c r="B1671" s="5">
        <v>45103</v>
      </c>
      <c r="C1671">
        <v>4</v>
      </c>
      <c r="D1671">
        <v>2</v>
      </c>
      <c r="E1671">
        <v>1</v>
      </c>
    </row>
    <row r="1672" spans="1:5" x14ac:dyDescent="0.25">
      <c r="A1672">
        <v>2671</v>
      </c>
      <c r="B1672" s="5">
        <v>44969</v>
      </c>
      <c r="C1672">
        <v>1</v>
      </c>
      <c r="D1672">
        <v>2</v>
      </c>
      <c r="E1672">
        <v>5</v>
      </c>
    </row>
    <row r="1673" spans="1:5" x14ac:dyDescent="0.25">
      <c r="A1673">
        <v>2672</v>
      </c>
      <c r="B1673" s="5">
        <v>45081</v>
      </c>
      <c r="C1673">
        <v>5</v>
      </c>
      <c r="D1673">
        <v>2</v>
      </c>
      <c r="E1673">
        <v>2</v>
      </c>
    </row>
    <row r="1674" spans="1:5" x14ac:dyDescent="0.25">
      <c r="A1674">
        <v>2673</v>
      </c>
      <c r="B1674" s="5">
        <v>44847</v>
      </c>
      <c r="C1674">
        <v>5</v>
      </c>
      <c r="D1674">
        <v>1</v>
      </c>
      <c r="E1674">
        <v>1</v>
      </c>
    </row>
    <row r="1675" spans="1:5" x14ac:dyDescent="0.25">
      <c r="A1675">
        <v>2674</v>
      </c>
      <c r="B1675" s="5">
        <v>44871</v>
      </c>
      <c r="C1675">
        <v>1</v>
      </c>
      <c r="D1675">
        <v>1</v>
      </c>
      <c r="E1675">
        <v>4</v>
      </c>
    </row>
    <row r="1676" spans="1:5" x14ac:dyDescent="0.25">
      <c r="A1676">
        <v>2675</v>
      </c>
      <c r="B1676" s="5">
        <v>44956</v>
      </c>
      <c r="C1676">
        <v>2</v>
      </c>
      <c r="D1676">
        <v>4</v>
      </c>
      <c r="E1676">
        <v>4</v>
      </c>
    </row>
    <row r="1677" spans="1:5" x14ac:dyDescent="0.25">
      <c r="A1677">
        <v>2676</v>
      </c>
      <c r="B1677" s="5">
        <v>44850</v>
      </c>
      <c r="C1677">
        <v>4</v>
      </c>
      <c r="D1677">
        <v>3</v>
      </c>
      <c r="E1677">
        <v>4</v>
      </c>
    </row>
    <row r="1678" spans="1:5" x14ac:dyDescent="0.25">
      <c r="A1678">
        <v>2677</v>
      </c>
      <c r="B1678" s="5">
        <v>44894</v>
      </c>
      <c r="C1678">
        <v>2</v>
      </c>
      <c r="D1678">
        <v>1</v>
      </c>
      <c r="E1678">
        <v>5</v>
      </c>
    </row>
    <row r="1679" spans="1:5" x14ac:dyDescent="0.25">
      <c r="A1679">
        <v>2678</v>
      </c>
      <c r="B1679" s="5">
        <v>45125</v>
      </c>
      <c r="C1679">
        <v>5</v>
      </c>
      <c r="D1679">
        <v>3</v>
      </c>
      <c r="E1679">
        <v>3</v>
      </c>
    </row>
    <row r="1680" spans="1:5" x14ac:dyDescent="0.25">
      <c r="A1680">
        <v>2679</v>
      </c>
      <c r="B1680" s="5">
        <v>44959</v>
      </c>
      <c r="C1680">
        <v>4</v>
      </c>
      <c r="D1680">
        <v>4</v>
      </c>
      <c r="E1680">
        <v>1</v>
      </c>
    </row>
    <row r="1681" spans="1:5" x14ac:dyDescent="0.25">
      <c r="A1681">
        <v>2680</v>
      </c>
      <c r="B1681" s="5">
        <v>44804</v>
      </c>
      <c r="C1681">
        <v>1</v>
      </c>
      <c r="D1681">
        <v>4</v>
      </c>
      <c r="E1681">
        <v>4</v>
      </c>
    </row>
    <row r="1682" spans="1:5" x14ac:dyDescent="0.25">
      <c r="A1682">
        <v>2681</v>
      </c>
      <c r="B1682" s="5">
        <v>45129</v>
      </c>
      <c r="C1682">
        <v>3</v>
      </c>
      <c r="D1682">
        <v>3</v>
      </c>
      <c r="E1682">
        <v>3</v>
      </c>
    </row>
    <row r="1683" spans="1:5" x14ac:dyDescent="0.25">
      <c r="A1683">
        <v>2682</v>
      </c>
      <c r="B1683" s="5">
        <v>44867</v>
      </c>
      <c r="C1683">
        <v>1</v>
      </c>
      <c r="D1683">
        <v>2</v>
      </c>
      <c r="E1683">
        <v>2</v>
      </c>
    </row>
    <row r="1684" spans="1:5" x14ac:dyDescent="0.25">
      <c r="A1684">
        <v>2683</v>
      </c>
      <c r="B1684" s="5">
        <v>44918</v>
      </c>
      <c r="C1684">
        <v>3</v>
      </c>
      <c r="D1684">
        <v>4</v>
      </c>
      <c r="E1684">
        <v>2</v>
      </c>
    </row>
    <row r="1685" spans="1:5" x14ac:dyDescent="0.25">
      <c r="A1685">
        <v>2684</v>
      </c>
      <c r="B1685" s="5">
        <v>44818</v>
      </c>
      <c r="C1685">
        <v>3</v>
      </c>
      <c r="D1685">
        <v>4</v>
      </c>
      <c r="E1685">
        <v>2</v>
      </c>
    </row>
    <row r="1686" spans="1:5" x14ac:dyDescent="0.25">
      <c r="A1686">
        <v>2685</v>
      </c>
      <c r="B1686" s="5">
        <v>45116</v>
      </c>
      <c r="C1686">
        <v>3</v>
      </c>
      <c r="D1686">
        <v>1</v>
      </c>
      <c r="E1686">
        <v>1</v>
      </c>
    </row>
    <row r="1687" spans="1:5" x14ac:dyDescent="0.25">
      <c r="A1687">
        <v>2686</v>
      </c>
      <c r="B1687" s="5">
        <v>44949</v>
      </c>
      <c r="C1687">
        <v>5</v>
      </c>
      <c r="D1687">
        <v>3</v>
      </c>
      <c r="E1687">
        <v>4</v>
      </c>
    </row>
    <row r="1688" spans="1:5" x14ac:dyDescent="0.25">
      <c r="A1688">
        <v>2687</v>
      </c>
      <c r="B1688" s="5">
        <v>44977</v>
      </c>
      <c r="C1688">
        <v>4</v>
      </c>
      <c r="D1688">
        <v>5</v>
      </c>
      <c r="E1688">
        <v>5</v>
      </c>
    </row>
    <row r="1689" spans="1:5" x14ac:dyDescent="0.25">
      <c r="A1689">
        <v>2688</v>
      </c>
      <c r="B1689" s="5">
        <v>44886</v>
      </c>
      <c r="C1689">
        <v>2</v>
      </c>
      <c r="D1689">
        <v>3</v>
      </c>
      <c r="E1689">
        <v>3</v>
      </c>
    </row>
    <row r="1690" spans="1:5" x14ac:dyDescent="0.25">
      <c r="A1690">
        <v>2689</v>
      </c>
      <c r="B1690" s="5">
        <v>44840</v>
      </c>
      <c r="C1690">
        <v>2</v>
      </c>
      <c r="D1690">
        <v>1</v>
      </c>
      <c r="E1690">
        <v>1</v>
      </c>
    </row>
    <row r="1691" spans="1:5" x14ac:dyDescent="0.25">
      <c r="A1691">
        <v>2690</v>
      </c>
      <c r="B1691" s="5">
        <v>44863</v>
      </c>
      <c r="C1691">
        <v>1</v>
      </c>
      <c r="D1691">
        <v>3</v>
      </c>
      <c r="E1691">
        <v>2</v>
      </c>
    </row>
    <row r="1692" spans="1:5" x14ac:dyDescent="0.25">
      <c r="A1692">
        <v>2691</v>
      </c>
      <c r="B1692" s="5">
        <v>44916</v>
      </c>
      <c r="C1692">
        <v>4</v>
      </c>
      <c r="D1692">
        <v>1</v>
      </c>
      <c r="E1692">
        <v>1</v>
      </c>
    </row>
    <row r="1693" spans="1:5" x14ac:dyDescent="0.25">
      <c r="A1693">
        <v>2692</v>
      </c>
      <c r="B1693" s="5">
        <v>45050</v>
      </c>
      <c r="C1693">
        <v>4</v>
      </c>
      <c r="D1693">
        <v>5</v>
      </c>
      <c r="E1693">
        <v>2</v>
      </c>
    </row>
    <row r="1694" spans="1:5" x14ac:dyDescent="0.25">
      <c r="A1694">
        <v>2693</v>
      </c>
      <c r="B1694" s="5">
        <v>44871</v>
      </c>
      <c r="C1694">
        <v>2</v>
      </c>
      <c r="D1694">
        <v>5</v>
      </c>
      <c r="E1694">
        <v>2</v>
      </c>
    </row>
    <row r="1695" spans="1:5" x14ac:dyDescent="0.25">
      <c r="A1695">
        <v>2694</v>
      </c>
      <c r="B1695" s="5">
        <v>44924</v>
      </c>
      <c r="C1695">
        <v>3</v>
      </c>
      <c r="D1695">
        <v>4</v>
      </c>
      <c r="E1695">
        <v>4</v>
      </c>
    </row>
    <row r="1696" spans="1:5" x14ac:dyDescent="0.25">
      <c r="A1696">
        <v>2695</v>
      </c>
      <c r="B1696" s="5">
        <v>44899</v>
      </c>
      <c r="C1696">
        <v>5</v>
      </c>
      <c r="D1696">
        <v>2</v>
      </c>
      <c r="E1696">
        <v>3</v>
      </c>
    </row>
    <row r="1697" spans="1:5" x14ac:dyDescent="0.25">
      <c r="A1697">
        <v>2696</v>
      </c>
      <c r="B1697" s="5">
        <v>45059</v>
      </c>
      <c r="C1697">
        <v>3</v>
      </c>
      <c r="D1697">
        <v>1</v>
      </c>
      <c r="E1697">
        <v>3</v>
      </c>
    </row>
    <row r="1698" spans="1:5" x14ac:dyDescent="0.25">
      <c r="A1698">
        <v>2697</v>
      </c>
      <c r="B1698" s="5">
        <v>45076</v>
      </c>
      <c r="C1698">
        <v>1</v>
      </c>
      <c r="D1698">
        <v>5</v>
      </c>
      <c r="E1698">
        <v>3</v>
      </c>
    </row>
    <row r="1699" spans="1:5" x14ac:dyDescent="0.25">
      <c r="A1699">
        <v>2698</v>
      </c>
      <c r="B1699" s="5">
        <v>45070</v>
      </c>
      <c r="C1699">
        <v>5</v>
      </c>
      <c r="D1699">
        <v>4</v>
      </c>
      <c r="E1699">
        <v>5</v>
      </c>
    </row>
    <row r="1700" spans="1:5" x14ac:dyDescent="0.25">
      <c r="A1700">
        <v>2699</v>
      </c>
      <c r="B1700" s="5">
        <v>44902</v>
      </c>
      <c r="C1700">
        <v>1</v>
      </c>
      <c r="D1700">
        <v>1</v>
      </c>
      <c r="E1700">
        <v>5</v>
      </c>
    </row>
    <row r="1701" spans="1:5" x14ac:dyDescent="0.25">
      <c r="A1701">
        <v>2700</v>
      </c>
      <c r="B1701" s="5">
        <v>44943</v>
      </c>
      <c r="C1701">
        <v>3</v>
      </c>
      <c r="D1701">
        <v>5</v>
      </c>
      <c r="E1701">
        <v>1</v>
      </c>
    </row>
    <row r="1702" spans="1:5" x14ac:dyDescent="0.25">
      <c r="A1702">
        <v>2701</v>
      </c>
      <c r="B1702" s="5">
        <v>45127</v>
      </c>
      <c r="C1702">
        <v>5</v>
      </c>
      <c r="D1702">
        <v>5</v>
      </c>
      <c r="E1702">
        <v>3</v>
      </c>
    </row>
    <row r="1703" spans="1:5" x14ac:dyDescent="0.25">
      <c r="A1703">
        <v>2702</v>
      </c>
      <c r="B1703" s="5">
        <v>45028</v>
      </c>
      <c r="C1703">
        <v>5</v>
      </c>
      <c r="D1703">
        <v>1</v>
      </c>
      <c r="E1703">
        <v>2</v>
      </c>
    </row>
    <row r="1704" spans="1:5" x14ac:dyDescent="0.25">
      <c r="A1704">
        <v>2703</v>
      </c>
      <c r="B1704" s="5">
        <v>45073</v>
      </c>
      <c r="C1704">
        <v>1</v>
      </c>
      <c r="D1704">
        <v>5</v>
      </c>
      <c r="E1704">
        <v>4</v>
      </c>
    </row>
    <row r="1705" spans="1:5" x14ac:dyDescent="0.25">
      <c r="A1705">
        <v>2704</v>
      </c>
      <c r="B1705" s="5">
        <v>44818</v>
      </c>
      <c r="C1705">
        <v>2</v>
      </c>
      <c r="D1705">
        <v>4</v>
      </c>
      <c r="E1705">
        <v>4</v>
      </c>
    </row>
    <row r="1706" spans="1:5" x14ac:dyDescent="0.25">
      <c r="A1706">
        <v>2705</v>
      </c>
      <c r="B1706" s="5">
        <v>45115</v>
      </c>
      <c r="C1706">
        <v>3</v>
      </c>
      <c r="D1706">
        <v>2</v>
      </c>
      <c r="E1706">
        <v>2</v>
      </c>
    </row>
    <row r="1707" spans="1:5" x14ac:dyDescent="0.25">
      <c r="A1707">
        <v>2706</v>
      </c>
      <c r="B1707" s="5">
        <v>44913</v>
      </c>
      <c r="C1707">
        <v>3</v>
      </c>
      <c r="D1707">
        <v>2</v>
      </c>
      <c r="E1707">
        <v>5</v>
      </c>
    </row>
    <row r="1708" spans="1:5" x14ac:dyDescent="0.25">
      <c r="A1708">
        <v>2707</v>
      </c>
      <c r="B1708" s="5">
        <v>44954</v>
      </c>
      <c r="C1708">
        <v>1</v>
      </c>
      <c r="D1708">
        <v>2</v>
      </c>
      <c r="E1708">
        <v>1</v>
      </c>
    </row>
    <row r="1709" spans="1:5" x14ac:dyDescent="0.25">
      <c r="A1709">
        <v>2708</v>
      </c>
      <c r="B1709" s="5">
        <v>44941</v>
      </c>
      <c r="C1709">
        <v>1</v>
      </c>
      <c r="D1709">
        <v>3</v>
      </c>
      <c r="E1709">
        <v>5</v>
      </c>
    </row>
    <row r="1710" spans="1:5" x14ac:dyDescent="0.25">
      <c r="A1710">
        <v>2709</v>
      </c>
      <c r="B1710" s="5">
        <v>44801</v>
      </c>
      <c r="C1710">
        <v>1</v>
      </c>
      <c r="D1710">
        <v>2</v>
      </c>
      <c r="E1710">
        <v>2</v>
      </c>
    </row>
    <row r="1711" spans="1:5" x14ac:dyDescent="0.25">
      <c r="A1711">
        <v>2710</v>
      </c>
      <c r="B1711" s="5">
        <v>44785</v>
      </c>
      <c r="C1711">
        <v>4</v>
      </c>
      <c r="D1711">
        <v>2</v>
      </c>
      <c r="E1711">
        <v>3</v>
      </c>
    </row>
    <row r="1712" spans="1:5" x14ac:dyDescent="0.25">
      <c r="A1712">
        <v>2711</v>
      </c>
      <c r="B1712" s="5">
        <v>44964</v>
      </c>
      <c r="C1712">
        <v>4</v>
      </c>
      <c r="D1712">
        <v>2</v>
      </c>
      <c r="E1712">
        <v>5</v>
      </c>
    </row>
    <row r="1713" spans="1:5" x14ac:dyDescent="0.25">
      <c r="A1713">
        <v>2712</v>
      </c>
      <c r="B1713" s="5">
        <v>45101</v>
      </c>
      <c r="C1713">
        <v>3</v>
      </c>
      <c r="D1713">
        <v>2</v>
      </c>
      <c r="E1713">
        <v>5</v>
      </c>
    </row>
    <row r="1714" spans="1:5" x14ac:dyDescent="0.25">
      <c r="A1714">
        <v>2713</v>
      </c>
      <c r="B1714" s="5">
        <v>44917</v>
      </c>
      <c r="C1714">
        <v>5</v>
      </c>
      <c r="D1714">
        <v>2</v>
      </c>
      <c r="E1714">
        <v>4</v>
      </c>
    </row>
    <row r="1715" spans="1:5" x14ac:dyDescent="0.25">
      <c r="A1715">
        <v>2714</v>
      </c>
      <c r="B1715" s="5">
        <v>44854</v>
      </c>
      <c r="C1715">
        <v>3</v>
      </c>
      <c r="D1715">
        <v>1</v>
      </c>
      <c r="E1715">
        <v>3</v>
      </c>
    </row>
    <row r="1716" spans="1:5" x14ac:dyDescent="0.25">
      <c r="A1716">
        <v>2715</v>
      </c>
      <c r="B1716" s="5">
        <v>44937</v>
      </c>
      <c r="C1716">
        <v>3</v>
      </c>
      <c r="D1716">
        <v>5</v>
      </c>
      <c r="E1716">
        <v>1</v>
      </c>
    </row>
    <row r="1717" spans="1:5" x14ac:dyDescent="0.25">
      <c r="A1717">
        <v>2716</v>
      </c>
      <c r="B1717" s="5">
        <v>44832</v>
      </c>
      <c r="C1717">
        <v>3</v>
      </c>
      <c r="D1717">
        <v>2</v>
      </c>
      <c r="E1717">
        <v>2</v>
      </c>
    </row>
    <row r="1718" spans="1:5" x14ac:dyDescent="0.25">
      <c r="A1718">
        <v>2717</v>
      </c>
      <c r="B1718" s="5">
        <v>45132</v>
      </c>
      <c r="C1718">
        <v>1</v>
      </c>
      <c r="D1718">
        <v>1</v>
      </c>
      <c r="E1718">
        <v>2</v>
      </c>
    </row>
    <row r="1719" spans="1:5" x14ac:dyDescent="0.25">
      <c r="A1719">
        <v>2718</v>
      </c>
      <c r="B1719" s="5">
        <v>45078</v>
      </c>
      <c r="C1719">
        <v>3</v>
      </c>
      <c r="D1719">
        <v>5</v>
      </c>
      <c r="E1719">
        <v>5</v>
      </c>
    </row>
    <row r="1720" spans="1:5" x14ac:dyDescent="0.25">
      <c r="A1720">
        <v>2719</v>
      </c>
      <c r="B1720" s="5">
        <v>44874</v>
      </c>
      <c r="C1720">
        <v>5</v>
      </c>
      <c r="D1720">
        <v>5</v>
      </c>
      <c r="E1720">
        <v>5</v>
      </c>
    </row>
    <row r="1721" spans="1:5" x14ac:dyDescent="0.25">
      <c r="A1721">
        <v>2720</v>
      </c>
      <c r="B1721" s="5">
        <v>44907</v>
      </c>
      <c r="C1721">
        <v>3</v>
      </c>
      <c r="D1721">
        <v>3</v>
      </c>
      <c r="E1721">
        <v>2</v>
      </c>
    </row>
    <row r="1722" spans="1:5" x14ac:dyDescent="0.25">
      <c r="A1722">
        <v>2721</v>
      </c>
      <c r="B1722" s="5">
        <v>45011</v>
      </c>
      <c r="C1722">
        <v>1</v>
      </c>
      <c r="D1722">
        <v>4</v>
      </c>
      <c r="E1722">
        <v>3</v>
      </c>
    </row>
    <row r="1723" spans="1:5" x14ac:dyDescent="0.25">
      <c r="A1723">
        <v>2722</v>
      </c>
      <c r="B1723" s="5">
        <v>44913</v>
      </c>
      <c r="C1723">
        <v>3</v>
      </c>
      <c r="D1723">
        <v>4</v>
      </c>
      <c r="E1723">
        <v>2</v>
      </c>
    </row>
    <row r="1724" spans="1:5" x14ac:dyDescent="0.25">
      <c r="A1724">
        <v>2723</v>
      </c>
      <c r="B1724" s="5">
        <v>44957</v>
      </c>
      <c r="C1724">
        <v>3</v>
      </c>
      <c r="D1724">
        <v>1</v>
      </c>
      <c r="E1724">
        <v>5</v>
      </c>
    </row>
    <row r="1725" spans="1:5" x14ac:dyDescent="0.25">
      <c r="A1725">
        <v>2724</v>
      </c>
      <c r="B1725" s="5">
        <v>44927</v>
      </c>
      <c r="C1725">
        <v>5</v>
      </c>
      <c r="D1725">
        <v>3</v>
      </c>
      <c r="E1725">
        <v>4</v>
      </c>
    </row>
    <row r="1726" spans="1:5" x14ac:dyDescent="0.25">
      <c r="A1726">
        <v>2725</v>
      </c>
      <c r="B1726" s="5">
        <v>44956</v>
      </c>
      <c r="C1726">
        <v>4</v>
      </c>
      <c r="D1726">
        <v>1</v>
      </c>
      <c r="E1726">
        <v>5</v>
      </c>
    </row>
    <row r="1727" spans="1:5" x14ac:dyDescent="0.25">
      <c r="A1727">
        <v>2726</v>
      </c>
      <c r="B1727" s="5">
        <v>45136</v>
      </c>
      <c r="C1727">
        <v>2</v>
      </c>
      <c r="D1727">
        <v>4</v>
      </c>
      <c r="E1727">
        <v>2</v>
      </c>
    </row>
    <row r="1728" spans="1:5" x14ac:dyDescent="0.25">
      <c r="A1728">
        <v>2727</v>
      </c>
      <c r="B1728" s="5">
        <v>45094</v>
      </c>
      <c r="C1728">
        <v>1</v>
      </c>
      <c r="D1728">
        <v>3</v>
      </c>
      <c r="E1728">
        <v>3</v>
      </c>
    </row>
    <row r="1729" spans="1:5" x14ac:dyDescent="0.25">
      <c r="A1729">
        <v>2728</v>
      </c>
      <c r="B1729" s="5">
        <v>44898</v>
      </c>
      <c r="C1729">
        <v>3</v>
      </c>
      <c r="D1729">
        <v>2</v>
      </c>
      <c r="E1729">
        <v>1</v>
      </c>
    </row>
    <row r="1730" spans="1:5" x14ac:dyDescent="0.25">
      <c r="A1730">
        <v>2729</v>
      </c>
      <c r="B1730" s="5">
        <v>44981</v>
      </c>
      <c r="C1730">
        <v>3</v>
      </c>
      <c r="D1730">
        <v>5</v>
      </c>
      <c r="E1730">
        <v>1</v>
      </c>
    </row>
    <row r="1731" spans="1:5" x14ac:dyDescent="0.25">
      <c r="A1731">
        <v>2730</v>
      </c>
      <c r="B1731" s="5">
        <v>44820</v>
      </c>
      <c r="C1731">
        <v>2</v>
      </c>
      <c r="D1731">
        <v>3</v>
      </c>
      <c r="E1731">
        <v>4</v>
      </c>
    </row>
    <row r="1732" spans="1:5" x14ac:dyDescent="0.25">
      <c r="A1732">
        <v>2731</v>
      </c>
      <c r="B1732" s="5">
        <v>45042</v>
      </c>
      <c r="C1732">
        <v>2</v>
      </c>
      <c r="D1732">
        <v>3</v>
      </c>
      <c r="E1732">
        <v>2</v>
      </c>
    </row>
    <row r="1733" spans="1:5" x14ac:dyDescent="0.25">
      <c r="A1733">
        <v>2732</v>
      </c>
      <c r="B1733" s="5">
        <v>44869</v>
      </c>
      <c r="C1733">
        <v>1</v>
      </c>
      <c r="D1733">
        <v>5</v>
      </c>
      <c r="E1733">
        <v>3</v>
      </c>
    </row>
    <row r="1734" spans="1:5" x14ac:dyDescent="0.25">
      <c r="A1734">
        <v>2733</v>
      </c>
      <c r="B1734" s="5">
        <v>45019</v>
      </c>
      <c r="C1734">
        <v>3</v>
      </c>
      <c r="D1734">
        <v>4</v>
      </c>
      <c r="E1734">
        <v>1</v>
      </c>
    </row>
    <row r="1735" spans="1:5" x14ac:dyDescent="0.25">
      <c r="A1735">
        <v>2734</v>
      </c>
      <c r="B1735" s="5">
        <v>45060</v>
      </c>
      <c r="C1735">
        <v>2</v>
      </c>
      <c r="D1735">
        <v>2</v>
      </c>
      <c r="E1735">
        <v>3</v>
      </c>
    </row>
    <row r="1736" spans="1:5" x14ac:dyDescent="0.25">
      <c r="A1736">
        <v>2735</v>
      </c>
      <c r="B1736" s="5">
        <v>45079</v>
      </c>
      <c r="C1736">
        <v>5</v>
      </c>
      <c r="D1736">
        <v>1</v>
      </c>
      <c r="E1736">
        <v>2</v>
      </c>
    </row>
    <row r="1737" spans="1:5" x14ac:dyDescent="0.25">
      <c r="A1737">
        <v>2736</v>
      </c>
      <c r="B1737" s="5">
        <v>44891</v>
      </c>
      <c r="C1737">
        <v>4</v>
      </c>
      <c r="D1737">
        <v>2</v>
      </c>
      <c r="E1737">
        <v>2</v>
      </c>
    </row>
    <row r="1738" spans="1:5" x14ac:dyDescent="0.25">
      <c r="A1738">
        <v>2737</v>
      </c>
      <c r="B1738" s="5">
        <v>44824</v>
      </c>
      <c r="C1738">
        <v>5</v>
      </c>
      <c r="D1738">
        <v>5</v>
      </c>
      <c r="E1738">
        <v>3</v>
      </c>
    </row>
    <row r="1739" spans="1:5" x14ac:dyDescent="0.25">
      <c r="A1739">
        <v>2738</v>
      </c>
      <c r="B1739" s="5">
        <v>45001</v>
      </c>
      <c r="C1739">
        <v>4</v>
      </c>
      <c r="D1739">
        <v>3</v>
      </c>
      <c r="E1739">
        <v>1</v>
      </c>
    </row>
    <row r="1740" spans="1:5" x14ac:dyDescent="0.25">
      <c r="A1740">
        <v>2739</v>
      </c>
      <c r="B1740" s="5">
        <v>45103</v>
      </c>
      <c r="C1740">
        <v>1</v>
      </c>
      <c r="D1740">
        <v>2</v>
      </c>
      <c r="E1740">
        <v>5</v>
      </c>
    </row>
    <row r="1741" spans="1:5" x14ac:dyDescent="0.25">
      <c r="A1741">
        <v>2740</v>
      </c>
      <c r="B1741" s="5">
        <v>45083</v>
      </c>
      <c r="C1741">
        <v>2</v>
      </c>
      <c r="D1741">
        <v>5</v>
      </c>
      <c r="E1741">
        <v>1</v>
      </c>
    </row>
    <row r="1742" spans="1:5" x14ac:dyDescent="0.25">
      <c r="A1742">
        <v>2741</v>
      </c>
      <c r="B1742" s="5">
        <v>44843</v>
      </c>
      <c r="C1742">
        <v>4</v>
      </c>
      <c r="D1742">
        <v>3</v>
      </c>
      <c r="E1742">
        <v>1</v>
      </c>
    </row>
    <row r="1743" spans="1:5" x14ac:dyDescent="0.25">
      <c r="A1743">
        <v>2742</v>
      </c>
      <c r="B1743" s="5">
        <v>44890</v>
      </c>
      <c r="C1743">
        <v>5</v>
      </c>
      <c r="D1743">
        <v>3</v>
      </c>
      <c r="E1743">
        <v>4</v>
      </c>
    </row>
    <row r="1744" spans="1:5" x14ac:dyDescent="0.25">
      <c r="A1744">
        <v>2743</v>
      </c>
      <c r="B1744" s="5">
        <v>44804</v>
      </c>
      <c r="C1744">
        <v>3</v>
      </c>
      <c r="D1744">
        <v>2</v>
      </c>
      <c r="E1744">
        <v>5</v>
      </c>
    </row>
    <row r="1745" spans="1:5" x14ac:dyDescent="0.25">
      <c r="A1745">
        <v>2744</v>
      </c>
      <c r="B1745" s="5">
        <v>45102</v>
      </c>
      <c r="C1745">
        <v>2</v>
      </c>
      <c r="D1745">
        <v>4</v>
      </c>
      <c r="E1745">
        <v>2</v>
      </c>
    </row>
    <row r="1746" spans="1:5" x14ac:dyDescent="0.25">
      <c r="A1746">
        <v>2745</v>
      </c>
      <c r="B1746" s="5">
        <v>44939</v>
      </c>
      <c r="C1746">
        <v>1</v>
      </c>
      <c r="D1746">
        <v>2</v>
      </c>
      <c r="E1746">
        <v>2</v>
      </c>
    </row>
    <row r="1747" spans="1:5" x14ac:dyDescent="0.25">
      <c r="A1747">
        <v>2746</v>
      </c>
      <c r="B1747" s="5">
        <v>45120</v>
      </c>
      <c r="C1747">
        <v>4</v>
      </c>
      <c r="D1747">
        <v>4</v>
      </c>
      <c r="E1747">
        <v>5</v>
      </c>
    </row>
    <row r="1748" spans="1:5" x14ac:dyDescent="0.25">
      <c r="A1748">
        <v>2747</v>
      </c>
      <c r="B1748" s="5">
        <v>45059</v>
      </c>
      <c r="C1748">
        <v>3</v>
      </c>
      <c r="D1748">
        <v>1</v>
      </c>
      <c r="E1748">
        <v>5</v>
      </c>
    </row>
    <row r="1749" spans="1:5" x14ac:dyDescent="0.25">
      <c r="A1749">
        <v>2748</v>
      </c>
      <c r="B1749" s="5">
        <v>45142</v>
      </c>
      <c r="C1749">
        <v>5</v>
      </c>
      <c r="D1749">
        <v>2</v>
      </c>
      <c r="E1749">
        <v>5</v>
      </c>
    </row>
    <row r="1750" spans="1:5" x14ac:dyDescent="0.25">
      <c r="A1750">
        <v>2749</v>
      </c>
      <c r="B1750" s="5">
        <v>45101</v>
      </c>
      <c r="C1750">
        <v>5</v>
      </c>
      <c r="D1750">
        <v>3</v>
      </c>
      <c r="E1750">
        <v>4</v>
      </c>
    </row>
    <row r="1751" spans="1:5" x14ac:dyDescent="0.25">
      <c r="A1751">
        <v>2750</v>
      </c>
      <c r="B1751" s="5">
        <v>45118</v>
      </c>
      <c r="C1751">
        <v>3</v>
      </c>
      <c r="D1751">
        <v>4</v>
      </c>
      <c r="E1751">
        <v>4</v>
      </c>
    </row>
    <row r="1752" spans="1:5" x14ac:dyDescent="0.25">
      <c r="A1752">
        <v>2751</v>
      </c>
      <c r="B1752" s="5">
        <v>44922</v>
      </c>
      <c r="C1752">
        <v>3</v>
      </c>
      <c r="D1752">
        <v>1</v>
      </c>
      <c r="E1752">
        <v>2</v>
      </c>
    </row>
    <row r="1753" spans="1:5" x14ac:dyDescent="0.25">
      <c r="A1753">
        <v>2752</v>
      </c>
      <c r="B1753" s="5">
        <v>45053</v>
      </c>
      <c r="C1753">
        <v>3</v>
      </c>
      <c r="D1753">
        <v>5</v>
      </c>
      <c r="E1753">
        <v>1</v>
      </c>
    </row>
    <row r="1754" spans="1:5" x14ac:dyDescent="0.25">
      <c r="A1754">
        <v>2753</v>
      </c>
      <c r="B1754" s="5">
        <v>45051</v>
      </c>
      <c r="C1754">
        <v>3</v>
      </c>
      <c r="D1754">
        <v>1</v>
      </c>
      <c r="E1754">
        <v>4</v>
      </c>
    </row>
    <row r="1755" spans="1:5" x14ac:dyDescent="0.25">
      <c r="A1755">
        <v>2754</v>
      </c>
      <c r="B1755" s="5">
        <v>44971</v>
      </c>
      <c r="C1755">
        <v>1</v>
      </c>
      <c r="D1755">
        <v>5</v>
      </c>
      <c r="E1755">
        <v>1</v>
      </c>
    </row>
    <row r="1756" spans="1:5" x14ac:dyDescent="0.25">
      <c r="A1756">
        <v>2755</v>
      </c>
      <c r="B1756" s="5">
        <v>44910</v>
      </c>
      <c r="C1756">
        <v>5</v>
      </c>
      <c r="D1756">
        <v>5</v>
      </c>
      <c r="E1756">
        <v>4</v>
      </c>
    </row>
    <row r="1757" spans="1:5" x14ac:dyDescent="0.25">
      <c r="A1757">
        <v>2756</v>
      </c>
      <c r="B1757" s="5">
        <v>44864</v>
      </c>
      <c r="C1757">
        <v>1</v>
      </c>
      <c r="D1757">
        <v>3</v>
      </c>
      <c r="E1757">
        <v>1</v>
      </c>
    </row>
    <row r="1758" spans="1:5" x14ac:dyDescent="0.25">
      <c r="A1758">
        <v>2757</v>
      </c>
      <c r="B1758" s="5">
        <v>45046</v>
      </c>
      <c r="C1758">
        <v>3</v>
      </c>
      <c r="D1758">
        <v>4</v>
      </c>
      <c r="E1758">
        <v>2</v>
      </c>
    </row>
    <row r="1759" spans="1:5" x14ac:dyDescent="0.25">
      <c r="A1759">
        <v>2758</v>
      </c>
      <c r="B1759" s="5">
        <v>44972</v>
      </c>
      <c r="C1759">
        <v>1</v>
      </c>
      <c r="D1759">
        <v>3</v>
      </c>
      <c r="E1759">
        <v>1</v>
      </c>
    </row>
    <row r="1760" spans="1:5" x14ac:dyDescent="0.25">
      <c r="A1760">
        <v>2759</v>
      </c>
      <c r="B1760" s="5">
        <v>44871</v>
      </c>
      <c r="C1760">
        <v>3</v>
      </c>
      <c r="D1760">
        <v>1</v>
      </c>
      <c r="E1760">
        <v>3</v>
      </c>
    </row>
    <row r="1761" spans="1:5" x14ac:dyDescent="0.25">
      <c r="A1761">
        <v>2760</v>
      </c>
      <c r="B1761" s="5">
        <v>44830</v>
      </c>
      <c r="C1761">
        <v>2</v>
      </c>
      <c r="D1761">
        <v>1</v>
      </c>
      <c r="E1761">
        <v>4</v>
      </c>
    </row>
    <row r="1762" spans="1:5" x14ac:dyDescent="0.25">
      <c r="A1762">
        <v>2761</v>
      </c>
      <c r="B1762" s="5">
        <v>44972</v>
      </c>
      <c r="C1762">
        <v>1</v>
      </c>
      <c r="D1762">
        <v>4</v>
      </c>
      <c r="E1762">
        <v>3</v>
      </c>
    </row>
    <row r="1763" spans="1:5" x14ac:dyDescent="0.25">
      <c r="A1763">
        <v>2762</v>
      </c>
      <c r="B1763" s="5">
        <v>44934</v>
      </c>
      <c r="C1763">
        <v>3</v>
      </c>
      <c r="D1763">
        <v>1</v>
      </c>
      <c r="E1763">
        <v>2</v>
      </c>
    </row>
    <row r="1764" spans="1:5" x14ac:dyDescent="0.25">
      <c r="A1764">
        <v>2763</v>
      </c>
      <c r="B1764" s="5">
        <v>44778</v>
      </c>
      <c r="C1764">
        <v>4</v>
      </c>
      <c r="D1764">
        <v>2</v>
      </c>
      <c r="E1764">
        <v>4</v>
      </c>
    </row>
    <row r="1765" spans="1:5" x14ac:dyDescent="0.25">
      <c r="A1765">
        <v>2764</v>
      </c>
      <c r="B1765" s="5">
        <v>44856</v>
      </c>
      <c r="C1765">
        <v>2</v>
      </c>
      <c r="D1765">
        <v>4</v>
      </c>
      <c r="E1765">
        <v>3</v>
      </c>
    </row>
    <row r="1766" spans="1:5" x14ac:dyDescent="0.25">
      <c r="A1766">
        <v>2765</v>
      </c>
      <c r="B1766" s="5">
        <v>44931</v>
      </c>
      <c r="C1766">
        <v>3</v>
      </c>
      <c r="D1766">
        <v>1</v>
      </c>
      <c r="E1766">
        <v>3</v>
      </c>
    </row>
    <row r="1767" spans="1:5" x14ac:dyDescent="0.25">
      <c r="A1767">
        <v>2766</v>
      </c>
      <c r="B1767" s="5">
        <v>44826</v>
      </c>
      <c r="C1767">
        <v>3</v>
      </c>
      <c r="D1767">
        <v>5</v>
      </c>
      <c r="E1767">
        <v>5</v>
      </c>
    </row>
    <row r="1768" spans="1:5" x14ac:dyDescent="0.25">
      <c r="A1768">
        <v>2767</v>
      </c>
      <c r="B1768" s="5">
        <v>44909</v>
      </c>
      <c r="C1768">
        <v>3</v>
      </c>
      <c r="D1768">
        <v>3</v>
      </c>
      <c r="E1768">
        <v>4</v>
      </c>
    </row>
    <row r="1769" spans="1:5" x14ac:dyDescent="0.25">
      <c r="A1769">
        <v>2768</v>
      </c>
      <c r="B1769" s="5">
        <v>44793</v>
      </c>
      <c r="C1769">
        <v>2</v>
      </c>
      <c r="D1769">
        <v>1</v>
      </c>
      <c r="E1769">
        <v>5</v>
      </c>
    </row>
    <row r="1770" spans="1:5" x14ac:dyDescent="0.25">
      <c r="A1770">
        <v>2769</v>
      </c>
      <c r="B1770" s="5">
        <v>44780</v>
      </c>
      <c r="C1770">
        <v>3</v>
      </c>
      <c r="D1770">
        <v>1</v>
      </c>
      <c r="E1770">
        <v>3</v>
      </c>
    </row>
    <row r="1771" spans="1:5" x14ac:dyDescent="0.25">
      <c r="A1771">
        <v>2770</v>
      </c>
      <c r="B1771" s="5">
        <v>44982</v>
      </c>
      <c r="C1771">
        <v>1</v>
      </c>
      <c r="D1771">
        <v>2</v>
      </c>
      <c r="E1771">
        <v>3</v>
      </c>
    </row>
    <row r="1772" spans="1:5" x14ac:dyDescent="0.25">
      <c r="A1772">
        <v>2771</v>
      </c>
      <c r="B1772" s="5">
        <v>44954</v>
      </c>
      <c r="C1772">
        <v>2</v>
      </c>
      <c r="D1772">
        <v>4</v>
      </c>
      <c r="E1772">
        <v>2</v>
      </c>
    </row>
    <row r="1773" spans="1:5" x14ac:dyDescent="0.25">
      <c r="A1773">
        <v>2772</v>
      </c>
      <c r="B1773" s="5">
        <v>45041</v>
      </c>
      <c r="C1773">
        <v>2</v>
      </c>
      <c r="D1773">
        <v>4</v>
      </c>
      <c r="E1773">
        <v>5</v>
      </c>
    </row>
    <row r="1774" spans="1:5" x14ac:dyDescent="0.25">
      <c r="A1774">
        <v>2773</v>
      </c>
      <c r="B1774" s="5">
        <v>45075</v>
      </c>
      <c r="C1774">
        <v>2</v>
      </c>
      <c r="D1774">
        <v>5</v>
      </c>
      <c r="E1774">
        <v>4</v>
      </c>
    </row>
    <row r="1775" spans="1:5" x14ac:dyDescent="0.25">
      <c r="A1775">
        <v>2774</v>
      </c>
      <c r="B1775" s="5">
        <v>45074</v>
      </c>
      <c r="C1775">
        <v>1</v>
      </c>
      <c r="D1775">
        <v>5</v>
      </c>
      <c r="E1775">
        <v>3</v>
      </c>
    </row>
    <row r="1776" spans="1:5" x14ac:dyDescent="0.25">
      <c r="A1776">
        <v>2775</v>
      </c>
      <c r="B1776" s="5">
        <v>45142</v>
      </c>
      <c r="C1776">
        <v>1</v>
      </c>
      <c r="D1776">
        <v>4</v>
      </c>
      <c r="E1776">
        <v>3</v>
      </c>
    </row>
    <row r="1777" spans="1:5" x14ac:dyDescent="0.25">
      <c r="A1777">
        <v>2776</v>
      </c>
      <c r="B1777" s="5">
        <v>44921</v>
      </c>
      <c r="C1777">
        <v>5</v>
      </c>
      <c r="D1777">
        <v>3</v>
      </c>
      <c r="E1777">
        <v>5</v>
      </c>
    </row>
    <row r="1778" spans="1:5" x14ac:dyDescent="0.25">
      <c r="A1778">
        <v>2777</v>
      </c>
      <c r="B1778" s="5">
        <v>45140</v>
      </c>
      <c r="C1778">
        <v>5</v>
      </c>
      <c r="D1778">
        <v>1</v>
      </c>
      <c r="E1778">
        <v>3</v>
      </c>
    </row>
    <row r="1779" spans="1:5" x14ac:dyDescent="0.25">
      <c r="A1779">
        <v>2778</v>
      </c>
      <c r="B1779" s="5">
        <v>44976</v>
      </c>
      <c r="C1779">
        <v>1</v>
      </c>
      <c r="D1779">
        <v>1</v>
      </c>
      <c r="E1779">
        <v>4</v>
      </c>
    </row>
    <row r="1780" spans="1:5" x14ac:dyDescent="0.25">
      <c r="A1780">
        <v>2779</v>
      </c>
      <c r="B1780" s="5">
        <v>44801</v>
      </c>
      <c r="C1780">
        <v>4</v>
      </c>
      <c r="D1780">
        <v>1</v>
      </c>
      <c r="E1780">
        <v>1</v>
      </c>
    </row>
    <row r="1781" spans="1:5" x14ac:dyDescent="0.25">
      <c r="A1781">
        <v>2780</v>
      </c>
      <c r="B1781" s="5">
        <v>44802</v>
      </c>
      <c r="C1781">
        <v>3</v>
      </c>
      <c r="D1781">
        <v>5</v>
      </c>
      <c r="E1781">
        <v>2</v>
      </c>
    </row>
    <row r="1782" spans="1:5" x14ac:dyDescent="0.25">
      <c r="A1782">
        <v>2781</v>
      </c>
      <c r="B1782" s="5">
        <v>44969</v>
      </c>
      <c r="C1782">
        <v>1</v>
      </c>
      <c r="D1782">
        <v>2</v>
      </c>
      <c r="E1782">
        <v>2</v>
      </c>
    </row>
    <row r="1783" spans="1:5" x14ac:dyDescent="0.25">
      <c r="A1783">
        <v>2782</v>
      </c>
      <c r="B1783" s="5">
        <v>44841</v>
      </c>
      <c r="C1783">
        <v>3</v>
      </c>
      <c r="D1783">
        <v>5</v>
      </c>
      <c r="E1783">
        <v>3</v>
      </c>
    </row>
    <row r="1784" spans="1:5" x14ac:dyDescent="0.25">
      <c r="A1784">
        <v>2783</v>
      </c>
      <c r="B1784" s="5">
        <v>44932</v>
      </c>
      <c r="C1784">
        <v>3</v>
      </c>
      <c r="D1784">
        <v>1</v>
      </c>
      <c r="E1784">
        <v>1</v>
      </c>
    </row>
    <row r="1785" spans="1:5" x14ac:dyDescent="0.25">
      <c r="A1785">
        <v>2784</v>
      </c>
      <c r="B1785" s="5">
        <v>44935</v>
      </c>
      <c r="C1785">
        <v>4</v>
      </c>
      <c r="D1785">
        <v>3</v>
      </c>
      <c r="E1785">
        <v>4</v>
      </c>
    </row>
    <row r="1786" spans="1:5" x14ac:dyDescent="0.25">
      <c r="A1786">
        <v>2785</v>
      </c>
      <c r="B1786" s="5">
        <v>44788</v>
      </c>
      <c r="C1786">
        <v>3</v>
      </c>
      <c r="D1786">
        <v>1</v>
      </c>
      <c r="E1786">
        <v>5</v>
      </c>
    </row>
    <row r="1787" spans="1:5" x14ac:dyDescent="0.25">
      <c r="A1787">
        <v>2786</v>
      </c>
      <c r="B1787" s="5">
        <v>44902</v>
      </c>
      <c r="C1787">
        <v>4</v>
      </c>
      <c r="D1787">
        <v>3</v>
      </c>
      <c r="E1787">
        <v>1</v>
      </c>
    </row>
    <row r="1788" spans="1:5" x14ac:dyDescent="0.25">
      <c r="A1788">
        <v>2787</v>
      </c>
      <c r="B1788" s="5">
        <v>45026</v>
      </c>
      <c r="C1788">
        <v>4</v>
      </c>
      <c r="D1788">
        <v>2</v>
      </c>
      <c r="E1788">
        <v>5</v>
      </c>
    </row>
    <row r="1789" spans="1:5" x14ac:dyDescent="0.25">
      <c r="A1789">
        <v>2788</v>
      </c>
      <c r="B1789" s="5">
        <v>45075</v>
      </c>
      <c r="C1789">
        <v>4</v>
      </c>
      <c r="D1789">
        <v>1</v>
      </c>
      <c r="E1789">
        <v>3</v>
      </c>
    </row>
    <row r="1790" spans="1:5" x14ac:dyDescent="0.25">
      <c r="A1790">
        <v>2789</v>
      </c>
      <c r="B1790" s="5">
        <v>44898</v>
      </c>
      <c r="C1790">
        <v>1</v>
      </c>
      <c r="D1790">
        <v>2</v>
      </c>
      <c r="E1790">
        <v>2</v>
      </c>
    </row>
    <row r="1791" spans="1:5" x14ac:dyDescent="0.25">
      <c r="A1791">
        <v>2790</v>
      </c>
      <c r="B1791" s="5">
        <v>44929</v>
      </c>
      <c r="C1791">
        <v>1</v>
      </c>
      <c r="D1791">
        <v>5</v>
      </c>
      <c r="E1791">
        <v>2</v>
      </c>
    </row>
    <row r="1792" spans="1:5" x14ac:dyDescent="0.25">
      <c r="A1792">
        <v>2791</v>
      </c>
      <c r="B1792" s="5">
        <v>44945</v>
      </c>
      <c r="C1792">
        <v>1</v>
      </c>
      <c r="D1792">
        <v>3</v>
      </c>
      <c r="E1792">
        <v>1</v>
      </c>
    </row>
    <row r="1793" spans="1:5" x14ac:dyDescent="0.25">
      <c r="A1793">
        <v>2792</v>
      </c>
      <c r="B1793" s="5">
        <v>44813</v>
      </c>
      <c r="C1793">
        <v>3</v>
      </c>
      <c r="D1793">
        <v>4</v>
      </c>
      <c r="E1793">
        <v>4</v>
      </c>
    </row>
    <row r="1794" spans="1:5" x14ac:dyDescent="0.25">
      <c r="A1794">
        <v>2793</v>
      </c>
      <c r="B1794" s="5">
        <v>45012</v>
      </c>
      <c r="C1794">
        <v>2</v>
      </c>
      <c r="D1794">
        <v>5</v>
      </c>
      <c r="E1794">
        <v>3</v>
      </c>
    </row>
    <row r="1795" spans="1:5" x14ac:dyDescent="0.25">
      <c r="A1795">
        <v>2794</v>
      </c>
      <c r="B1795" s="5">
        <v>44807</v>
      </c>
      <c r="C1795">
        <v>5</v>
      </c>
      <c r="D1795">
        <v>4</v>
      </c>
      <c r="E1795">
        <v>4</v>
      </c>
    </row>
    <row r="1796" spans="1:5" x14ac:dyDescent="0.25">
      <c r="A1796">
        <v>2795</v>
      </c>
      <c r="B1796" s="5">
        <v>45083</v>
      </c>
      <c r="C1796">
        <v>5</v>
      </c>
      <c r="D1796">
        <v>1</v>
      </c>
      <c r="E1796">
        <v>1</v>
      </c>
    </row>
    <row r="1797" spans="1:5" x14ac:dyDescent="0.25">
      <c r="A1797">
        <v>2796</v>
      </c>
      <c r="B1797" s="5">
        <v>45143</v>
      </c>
      <c r="C1797">
        <v>2</v>
      </c>
      <c r="D1797">
        <v>4</v>
      </c>
      <c r="E1797">
        <v>2</v>
      </c>
    </row>
    <row r="1798" spans="1:5" x14ac:dyDescent="0.25">
      <c r="A1798">
        <v>2797</v>
      </c>
      <c r="B1798" s="5">
        <v>44778</v>
      </c>
      <c r="C1798">
        <v>2</v>
      </c>
      <c r="D1798">
        <v>1</v>
      </c>
      <c r="E1798">
        <v>2</v>
      </c>
    </row>
    <row r="1799" spans="1:5" x14ac:dyDescent="0.25">
      <c r="A1799">
        <v>2798</v>
      </c>
      <c r="B1799" s="5">
        <v>45075</v>
      </c>
      <c r="C1799">
        <v>3</v>
      </c>
      <c r="D1799">
        <v>4</v>
      </c>
      <c r="E1799">
        <v>2</v>
      </c>
    </row>
    <row r="1800" spans="1:5" x14ac:dyDescent="0.25">
      <c r="A1800">
        <v>2799</v>
      </c>
      <c r="B1800" s="5">
        <v>44958</v>
      </c>
      <c r="C1800">
        <v>2</v>
      </c>
      <c r="D1800">
        <v>1</v>
      </c>
      <c r="E1800">
        <v>1</v>
      </c>
    </row>
    <row r="1801" spans="1:5" x14ac:dyDescent="0.25">
      <c r="A1801">
        <v>2800</v>
      </c>
      <c r="B1801" s="5">
        <v>45097</v>
      </c>
      <c r="C1801">
        <v>1</v>
      </c>
      <c r="D1801">
        <v>2</v>
      </c>
      <c r="E1801">
        <v>2</v>
      </c>
    </row>
    <row r="1802" spans="1:5" x14ac:dyDescent="0.25">
      <c r="A1802">
        <v>2801</v>
      </c>
      <c r="B1802" s="5">
        <v>44824</v>
      </c>
      <c r="C1802">
        <v>1</v>
      </c>
      <c r="D1802">
        <v>3</v>
      </c>
      <c r="E1802">
        <v>4</v>
      </c>
    </row>
    <row r="1803" spans="1:5" x14ac:dyDescent="0.25">
      <c r="A1803">
        <v>2802</v>
      </c>
      <c r="B1803" s="5">
        <v>45108</v>
      </c>
      <c r="C1803">
        <v>2</v>
      </c>
      <c r="D1803">
        <v>3</v>
      </c>
      <c r="E1803">
        <v>5</v>
      </c>
    </row>
    <row r="1804" spans="1:5" x14ac:dyDescent="0.25">
      <c r="A1804">
        <v>2803</v>
      </c>
      <c r="B1804" s="5">
        <v>44869</v>
      </c>
      <c r="C1804">
        <v>4</v>
      </c>
      <c r="D1804">
        <v>4</v>
      </c>
      <c r="E1804">
        <v>5</v>
      </c>
    </row>
    <row r="1805" spans="1:5" x14ac:dyDescent="0.25">
      <c r="A1805">
        <v>2804</v>
      </c>
      <c r="B1805" s="5">
        <v>44900</v>
      </c>
      <c r="C1805">
        <v>5</v>
      </c>
      <c r="D1805">
        <v>4</v>
      </c>
      <c r="E1805">
        <v>2</v>
      </c>
    </row>
    <row r="1806" spans="1:5" x14ac:dyDescent="0.25">
      <c r="A1806">
        <v>2805</v>
      </c>
      <c r="B1806" s="5">
        <v>45065</v>
      </c>
      <c r="C1806">
        <v>5</v>
      </c>
      <c r="D1806">
        <v>3</v>
      </c>
      <c r="E1806">
        <v>2</v>
      </c>
    </row>
    <row r="1807" spans="1:5" x14ac:dyDescent="0.25">
      <c r="A1807">
        <v>2806</v>
      </c>
      <c r="B1807" s="5">
        <v>45030</v>
      </c>
      <c r="C1807">
        <v>1</v>
      </c>
      <c r="D1807">
        <v>3</v>
      </c>
      <c r="E1807">
        <v>1</v>
      </c>
    </row>
    <row r="1808" spans="1:5" x14ac:dyDescent="0.25">
      <c r="A1808">
        <v>2807</v>
      </c>
      <c r="B1808" s="5">
        <v>44939</v>
      </c>
      <c r="C1808">
        <v>3</v>
      </c>
      <c r="D1808">
        <v>2</v>
      </c>
      <c r="E1808">
        <v>4</v>
      </c>
    </row>
    <row r="1809" spans="1:5" x14ac:dyDescent="0.25">
      <c r="A1809">
        <v>2808</v>
      </c>
      <c r="B1809" s="5">
        <v>44998</v>
      </c>
      <c r="C1809">
        <v>5</v>
      </c>
      <c r="D1809">
        <v>2</v>
      </c>
      <c r="E1809">
        <v>4</v>
      </c>
    </row>
    <row r="1810" spans="1:5" x14ac:dyDescent="0.25">
      <c r="A1810">
        <v>2809</v>
      </c>
      <c r="B1810" s="5">
        <v>44970</v>
      </c>
      <c r="C1810">
        <v>1</v>
      </c>
      <c r="D1810">
        <v>1</v>
      </c>
      <c r="E1810">
        <v>5</v>
      </c>
    </row>
    <row r="1811" spans="1:5" x14ac:dyDescent="0.25">
      <c r="A1811">
        <v>2810</v>
      </c>
      <c r="B1811" s="5">
        <v>45120</v>
      </c>
      <c r="C1811">
        <v>2</v>
      </c>
      <c r="D1811">
        <v>5</v>
      </c>
      <c r="E1811">
        <v>5</v>
      </c>
    </row>
    <row r="1812" spans="1:5" x14ac:dyDescent="0.25">
      <c r="A1812">
        <v>2811</v>
      </c>
      <c r="B1812" s="5">
        <v>45029</v>
      </c>
      <c r="C1812">
        <v>3</v>
      </c>
      <c r="D1812">
        <v>4</v>
      </c>
      <c r="E1812">
        <v>3</v>
      </c>
    </row>
    <row r="1813" spans="1:5" x14ac:dyDescent="0.25">
      <c r="A1813">
        <v>2812</v>
      </c>
      <c r="B1813" s="5">
        <v>44787</v>
      </c>
      <c r="C1813">
        <v>3</v>
      </c>
      <c r="D1813">
        <v>2</v>
      </c>
      <c r="E1813">
        <v>5</v>
      </c>
    </row>
    <row r="1814" spans="1:5" x14ac:dyDescent="0.25">
      <c r="A1814">
        <v>2813</v>
      </c>
      <c r="B1814" s="5">
        <v>44801</v>
      </c>
      <c r="C1814">
        <v>4</v>
      </c>
      <c r="D1814">
        <v>4</v>
      </c>
      <c r="E1814">
        <v>2</v>
      </c>
    </row>
    <row r="1815" spans="1:5" x14ac:dyDescent="0.25">
      <c r="A1815">
        <v>2814</v>
      </c>
      <c r="B1815" s="5">
        <v>45120</v>
      </c>
      <c r="C1815">
        <v>4</v>
      </c>
      <c r="D1815">
        <v>1</v>
      </c>
      <c r="E1815">
        <v>1</v>
      </c>
    </row>
    <row r="1816" spans="1:5" x14ac:dyDescent="0.25">
      <c r="A1816">
        <v>2815</v>
      </c>
      <c r="B1816" s="5">
        <v>44826</v>
      </c>
      <c r="C1816">
        <v>2</v>
      </c>
      <c r="D1816">
        <v>5</v>
      </c>
      <c r="E1816">
        <v>3</v>
      </c>
    </row>
    <row r="1817" spans="1:5" x14ac:dyDescent="0.25">
      <c r="A1817">
        <v>2816</v>
      </c>
      <c r="B1817" s="5">
        <v>45120</v>
      </c>
      <c r="C1817">
        <v>4</v>
      </c>
      <c r="D1817">
        <v>2</v>
      </c>
      <c r="E1817">
        <v>4</v>
      </c>
    </row>
    <row r="1818" spans="1:5" x14ac:dyDescent="0.25">
      <c r="A1818">
        <v>2817</v>
      </c>
      <c r="B1818" s="5">
        <v>44785</v>
      </c>
      <c r="C1818">
        <v>4</v>
      </c>
      <c r="D1818">
        <v>1</v>
      </c>
      <c r="E1818">
        <v>5</v>
      </c>
    </row>
    <row r="1819" spans="1:5" x14ac:dyDescent="0.25">
      <c r="A1819">
        <v>2818</v>
      </c>
      <c r="B1819" s="5">
        <v>45098</v>
      </c>
      <c r="C1819">
        <v>4</v>
      </c>
      <c r="D1819">
        <v>3</v>
      </c>
      <c r="E1819">
        <v>3</v>
      </c>
    </row>
    <row r="1820" spans="1:5" x14ac:dyDescent="0.25">
      <c r="A1820">
        <v>2819</v>
      </c>
      <c r="B1820" s="5">
        <v>44926</v>
      </c>
      <c r="C1820">
        <v>2</v>
      </c>
      <c r="D1820">
        <v>3</v>
      </c>
      <c r="E1820">
        <v>4</v>
      </c>
    </row>
    <row r="1821" spans="1:5" x14ac:dyDescent="0.25">
      <c r="A1821">
        <v>2820</v>
      </c>
      <c r="B1821" s="5">
        <v>44850</v>
      </c>
      <c r="C1821">
        <v>2</v>
      </c>
      <c r="D1821">
        <v>1</v>
      </c>
      <c r="E1821">
        <v>5</v>
      </c>
    </row>
    <row r="1822" spans="1:5" x14ac:dyDescent="0.25">
      <c r="A1822">
        <v>2821</v>
      </c>
      <c r="B1822" s="5">
        <v>45028</v>
      </c>
      <c r="C1822">
        <v>2</v>
      </c>
      <c r="D1822">
        <v>5</v>
      </c>
      <c r="E1822">
        <v>5</v>
      </c>
    </row>
    <row r="1823" spans="1:5" x14ac:dyDescent="0.25">
      <c r="A1823">
        <v>2822</v>
      </c>
      <c r="B1823" s="5">
        <v>45070</v>
      </c>
      <c r="C1823">
        <v>2</v>
      </c>
      <c r="D1823">
        <v>3</v>
      </c>
      <c r="E1823">
        <v>3</v>
      </c>
    </row>
    <row r="1824" spans="1:5" x14ac:dyDescent="0.25">
      <c r="A1824">
        <v>2823</v>
      </c>
      <c r="B1824" s="5">
        <v>44949</v>
      </c>
      <c r="C1824">
        <v>5</v>
      </c>
      <c r="D1824">
        <v>2</v>
      </c>
      <c r="E1824">
        <v>1</v>
      </c>
    </row>
    <row r="1825" spans="1:5" x14ac:dyDescent="0.25">
      <c r="A1825">
        <v>2824</v>
      </c>
      <c r="B1825" s="5">
        <v>44813</v>
      </c>
      <c r="C1825">
        <v>1</v>
      </c>
      <c r="D1825">
        <v>4</v>
      </c>
      <c r="E1825">
        <v>1</v>
      </c>
    </row>
    <row r="1826" spans="1:5" x14ac:dyDescent="0.25">
      <c r="A1826">
        <v>2825</v>
      </c>
      <c r="B1826" s="5">
        <v>44979</v>
      </c>
      <c r="C1826">
        <v>5</v>
      </c>
      <c r="D1826">
        <v>4</v>
      </c>
      <c r="E1826">
        <v>4</v>
      </c>
    </row>
    <row r="1827" spans="1:5" x14ac:dyDescent="0.25">
      <c r="A1827">
        <v>2826</v>
      </c>
      <c r="B1827" s="5">
        <v>45106</v>
      </c>
      <c r="C1827">
        <v>4</v>
      </c>
      <c r="D1827">
        <v>3</v>
      </c>
      <c r="E1827">
        <v>4</v>
      </c>
    </row>
    <row r="1828" spans="1:5" x14ac:dyDescent="0.25">
      <c r="A1828">
        <v>2827</v>
      </c>
      <c r="B1828" s="5">
        <v>44803</v>
      </c>
      <c r="C1828">
        <v>4</v>
      </c>
      <c r="D1828">
        <v>4</v>
      </c>
      <c r="E1828">
        <v>5</v>
      </c>
    </row>
    <row r="1829" spans="1:5" x14ac:dyDescent="0.25">
      <c r="A1829">
        <v>2828</v>
      </c>
      <c r="B1829" s="5">
        <v>44983</v>
      </c>
      <c r="C1829">
        <v>5</v>
      </c>
      <c r="D1829">
        <v>5</v>
      </c>
      <c r="E1829">
        <v>3</v>
      </c>
    </row>
    <row r="1830" spans="1:5" x14ac:dyDescent="0.25">
      <c r="A1830">
        <v>2829</v>
      </c>
      <c r="B1830" s="5">
        <v>44964</v>
      </c>
      <c r="C1830">
        <v>2</v>
      </c>
      <c r="D1830">
        <v>5</v>
      </c>
      <c r="E1830">
        <v>3</v>
      </c>
    </row>
    <row r="1831" spans="1:5" x14ac:dyDescent="0.25">
      <c r="A1831">
        <v>2830</v>
      </c>
      <c r="B1831" s="5">
        <v>44904</v>
      </c>
      <c r="C1831">
        <v>1</v>
      </c>
      <c r="D1831">
        <v>2</v>
      </c>
      <c r="E1831">
        <v>2</v>
      </c>
    </row>
    <row r="1832" spans="1:5" x14ac:dyDescent="0.25">
      <c r="A1832">
        <v>2831</v>
      </c>
      <c r="B1832" s="5">
        <v>45120</v>
      </c>
      <c r="C1832">
        <v>5</v>
      </c>
      <c r="D1832">
        <v>1</v>
      </c>
      <c r="E1832">
        <v>4</v>
      </c>
    </row>
    <row r="1833" spans="1:5" x14ac:dyDescent="0.25">
      <c r="A1833">
        <v>2832</v>
      </c>
      <c r="B1833" s="5">
        <v>44879</v>
      </c>
      <c r="C1833">
        <v>4</v>
      </c>
      <c r="D1833">
        <v>5</v>
      </c>
      <c r="E1833">
        <v>5</v>
      </c>
    </row>
    <row r="1834" spans="1:5" x14ac:dyDescent="0.25">
      <c r="A1834">
        <v>2833</v>
      </c>
      <c r="B1834" s="5">
        <v>44806</v>
      </c>
      <c r="C1834">
        <v>2</v>
      </c>
      <c r="D1834">
        <v>5</v>
      </c>
      <c r="E1834">
        <v>2</v>
      </c>
    </row>
    <row r="1835" spans="1:5" x14ac:dyDescent="0.25">
      <c r="A1835">
        <v>2834</v>
      </c>
      <c r="B1835" s="5">
        <v>45046</v>
      </c>
      <c r="C1835">
        <v>5</v>
      </c>
      <c r="D1835">
        <v>3</v>
      </c>
      <c r="E1835">
        <v>3</v>
      </c>
    </row>
    <row r="1836" spans="1:5" x14ac:dyDescent="0.25">
      <c r="A1836">
        <v>2835</v>
      </c>
      <c r="B1836" s="5">
        <v>45015</v>
      </c>
      <c r="C1836">
        <v>4</v>
      </c>
      <c r="D1836">
        <v>5</v>
      </c>
      <c r="E1836">
        <v>3</v>
      </c>
    </row>
    <row r="1837" spans="1:5" x14ac:dyDescent="0.25">
      <c r="A1837">
        <v>2836</v>
      </c>
      <c r="B1837" s="5">
        <v>44786</v>
      </c>
      <c r="C1837">
        <v>5</v>
      </c>
      <c r="D1837">
        <v>4</v>
      </c>
      <c r="E1837">
        <v>1</v>
      </c>
    </row>
    <row r="1838" spans="1:5" x14ac:dyDescent="0.25">
      <c r="A1838">
        <v>2837</v>
      </c>
      <c r="B1838" s="5">
        <v>44781</v>
      </c>
      <c r="C1838">
        <v>4</v>
      </c>
      <c r="D1838">
        <v>1</v>
      </c>
      <c r="E1838">
        <v>4</v>
      </c>
    </row>
    <row r="1839" spans="1:5" x14ac:dyDescent="0.25">
      <c r="A1839">
        <v>2838</v>
      </c>
      <c r="B1839" s="5">
        <v>45110</v>
      </c>
      <c r="C1839">
        <v>4</v>
      </c>
      <c r="D1839">
        <v>4</v>
      </c>
      <c r="E1839">
        <v>2</v>
      </c>
    </row>
    <row r="1840" spans="1:5" x14ac:dyDescent="0.25">
      <c r="A1840">
        <v>2839</v>
      </c>
      <c r="B1840" s="5">
        <v>44857</v>
      </c>
      <c r="C1840">
        <v>1</v>
      </c>
      <c r="D1840">
        <v>4</v>
      </c>
      <c r="E1840">
        <v>5</v>
      </c>
    </row>
    <row r="1841" spans="1:5" x14ac:dyDescent="0.25">
      <c r="A1841">
        <v>2840</v>
      </c>
      <c r="B1841" s="5">
        <v>45053</v>
      </c>
      <c r="C1841">
        <v>3</v>
      </c>
      <c r="D1841">
        <v>2</v>
      </c>
      <c r="E1841">
        <v>3</v>
      </c>
    </row>
    <row r="1842" spans="1:5" x14ac:dyDescent="0.25">
      <c r="A1842">
        <v>2841</v>
      </c>
      <c r="B1842" s="5">
        <v>44844</v>
      </c>
      <c r="C1842">
        <v>2</v>
      </c>
      <c r="D1842">
        <v>2</v>
      </c>
      <c r="E1842">
        <v>2</v>
      </c>
    </row>
    <row r="1843" spans="1:5" x14ac:dyDescent="0.25">
      <c r="A1843">
        <v>2842</v>
      </c>
      <c r="B1843" s="5">
        <v>44875</v>
      </c>
      <c r="C1843">
        <v>2</v>
      </c>
      <c r="D1843">
        <v>1</v>
      </c>
      <c r="E1843">
        <v>5</v>
      </c>
    </row>
    <row r="1844" spans="1:5" x14ac:dyDescent="0.25">
      <c r="A1844">
        <v>2843</v>
      </c>
      <c r="B1844" s="5">
        <v>44837</v>
      </c>
      <c r="C1844">
        <v>5</v>
      </c>
      <c r="D1844">
        <v>1</v>
      </c>
      <c r="E1844">
        <v>4</v>
      </c>
    </row>
    <row r="1845" spans="1:5" x14ac:dyDescent="0.25">
      <c r="A1845">
        <v>2844</v>
      </c>
      <c r="B1845" s="5">
        <v>45121</v>
      </c>
      <c r="C1845">
        <v>2</v>
      </c>
      <c r="D1845">
        <v>5</v>
      </c>
      <c r="E1845">
        <v>2</v>
      </c>
    </row>
    <row r="1846" spans="1:5" x14ac:dyDescent="0.25">
      <c r="A1846">
        <v>2845</v>
      </c>
      <c r="B1846" s="5">
        <v>44879</v>
      </c>
      <c r="C1846">
        <v>3</v>
      </c>
      <c r="D1846">
        <v>4</v>
      </c>
      <c r="E1846">
        <v>2</v>
      </c>
    </row>
    <row r="1847" spans="1:5" x14ac:dyDescent="0.25">
      <c r="A1847">
        <v>2846</v>
      </c>
      <c r="B1847" s="5">
        <v>45021</v>
      </c>
      <c r="C1847">
        <v>1</v>
      </c>
      <c r="D1847">
        <v>1</v>
      </c>
      <c r="E1847">
        <v>4</v>
      </c>
    </row>
    <row r="1848" spans="1:5" x14ac:dyDescent="0.25">
      <c r="A1848">
        <v>2847</v>
      </c>
      <c r="B1848" s="5">
        <v>44896</v>
      </c>
      <c r="C1848">
        <v>1</v>
      </c>
      <c r="D1848">
        <v>2</v>
      </c>
      <c r="E1848">
        <v>2</v>
      </c>
    </row>
    <row r="1849" spans="1:5" x14ac:dyDescent="0.25">
      <c r="A1849">
        <v>2848</v>
      </c>
      <c r="B1849" s="5">
        <v>44784</v>
      </c>
      <c r="C1849">
        <v>2</v>
      </c>
      <c r="D1849">
        <v>1</v>
      </c>
      <c r="E1849">
        <v>1</v>
      </c>
    </row>
    <row r="1850" spans="1:5" x14ac:dyDescent="0.25">
      <c r="A1850">
        <v>2849</v>
      </c>
      <c r="B1850" s="5">
        <v>44966</v>
      </c>
      <c r="C1850">
        <v>5</v>
      </c>
      <c r="D1850">
        <v>1</v>
      </c>
      <c r="E1850">
        <v>1</v>
      </c>
    </row>
    <row r="1851" spans="1:5" x14ac:dyDescent="0.25">
      <c r="A1851">
        <v>2850</v>
      </c>
      <c r="B1851" s="5">
        <v>45016</v>
      </c>
      <c r="C1851">
        <v>4</v>
      </c>
      <c r="D1851">
        <v>1</v>
      </c>
      <c r="E1851">
        <v>4</v>
      </c>
    </row>
    <row r="1852" spans="1:5" x14ac:dyDescent="0.25">
      <c r="A1852">
        <v>2851</v>
      </c>
      <c r="B1852" s="5">
        <v>44850</v>
      </c>
      <c r="C1852">
        <v>4</v>
      </c>
      <c r="D1852">
        <v>3</v>
      </c>
      <c r="E1852">
        <v>3</v>
      </c>
    </row>
    <row r="1853" spans="1:5" x14ac:dyDescent="0.25">
      <c r="A1853">
        <v>2852</v>
      </c>
      <c r="B1853" s="5">
        <v>44959</v>
      </c>
      <c r="C1853">
        <v>2</v>
      </c>
      <c r="D1853">
        <v>1</v>
      </c>
      <c r="E1853">
        <v>2</v>
      </c>
    </row>
    <row r="1854" spans="1:5" x14ac:dyDescent="0.25">
      <c r="A1854">
        <v>2853</v>
      </c>
      <c r="B1854" s="5">
        <v>45138</v>
      </c>
      <c r="C1854">
        <v>5</v>
      </c>
      <c r="D1854">
        <v>1</v>
      </c>
      <c r="E1854">
        <v>1</v>
      </c>
    </row>
    <row r="1855" spans="1:5" x14ac:dyDescent="0.25">
      <c r="A1855">
        <v>2854</v>
      </c>
      <c r="B1855" s="5">
        <v>44990</v>
      </c>
      <c r="C1855">
        <v>1</v>
      </c>
      <c r="D1855">
        <v>3</v>
      </c>
      <c r="E1855">
        <v>4</v>
      </c>
    </row>
    <row r="1856" spans="1:5" x14ac:dyDescent="0.25">
      <c r="A1856">
        <v>2855</v>
      </c>
      <c r="B1856" s="5">
        <v>45012</v>
      </c>
      <c r="C1856">
        <v>3</v>
      </c>
      <c r="D1856">
        <v>5</v>
      </c>
      <c r="E1856">
        <v>5</v>
      </c>
    </row>
    <row r="1857" spans="1:5" x14ac:dyDescent="0.25">
      <c r="A1857">
        <v>2856</v>
      </c>
      <c r="B1857" s="5">
        <v>44949</v>
      </c>
      <c r="C1857">
        <v>4</v>
      </c>
      <c r="D1857">
        <v>5</v>
      </c>
      <c r="E1857">
        <v>2</v>
      </c>
    </row>
    <row r="1858" spans="1:5" x14ac:dyDescent="0.25">
      <c r="A1858">
        <v>2857</v>
      </c>
      <c r="B1858" s="5">
        <v>44919</v>
      </c>
      <c r="C1858">
        <v>5</v>
      </c>
      <c r="D1858">
        <v>2</v>
      </c>
      <c r="E1858">
        <v>5</v>
      </c>
    </row>
    <row r="1859" spans="1:5" x14ac:dyDescent="0.25">
      <c r="A1859">
        <v>2858</v>
      </c>
      <c r="B1859" s="5">
        <v>45119</v>
      </c>
      <c r="C1859">
        <v>1</v>
      </c>
      <c r="D1859">
        <v>2</v>
      </c>
      <c r="E1859">
        <v>5</v>
      </c>
    </row>
    <row r="1860" spans="1:5" x14ac:dyDescent="0.25">
      <c r="A1860">
        <v>2859</v>
      </c>
      <c r="B1860" s="5">
        <v>44792</v>
      </c>
      <c r="C1860">
        <v>1</v>
      </c>
      <c r="D1860">
        <v>3</v>
      </c>
      <c r="E1860">
        <v>3</v>
      </c>
    </row>
    <row r="1861" spans="1:5" x14ac:dyDescent="0.25">
      <c r="A1861">
        <v>2860</v>
      </c>
      <c r="B1861" s="5">
        <v>44957</v>
      </c>
      <c r="C1861">
        <v>2</v>
      </c>
      <c r="D1861">
        <v>1</v>
      </c>
      <c r="E1861">
        <v>4</v>
      </c>
    </row>
    <row r="1862" spans="1:5" x14ac:dyDescent="0.25">
      <c r="A1862">
        <v>2861</v>
      </c>
      <c r="B1862" s="5">
        <v>45128</v>
      </c>
      <c r="C1862">
        <v>2</v>
      </c>
      <c r="D1862">
        <v>4</v>
      </c>
      <c r="E1862">
        <v>5</v>
      </c>
    </row>
    <row r="1863" spans="1:5" x14ac:dyDescent="0.25">
      <c r="A1863">
        <v>2862</v>
      </c>
      <c r="B1863" s="5">
        <v>44995</v>
      </c>
      <c r="C1863">
        <v>1</v>
      </c>
      <c r="D1863">
        <v>2</v>
      </c>
      <c r="E1863">
        <v>3</v>
      </c>
    </row>
    <row r="1864" spans="1:5" x14ac:dyDescent="0.25">
      <c r="A1864">
        <v>2863</v>
      </c>
      <c r="B1864" s="5">
        <v>44998</v>
      </c>
      <c r="C1864">
        <v>2</v>
      </c>
      <c r="D1864">
        <v>2</v>
      </c>
      <c r="E1864">
        <v>1</v>
      </c>
    </row>
    <row r="1865" spans="1:5" x14ac:dyDescent="0.25">
      <c r="A1865">
        <v>2864</v>
      </c>
      <c r="B1865" s="5">
        <v>44881</v>
      </c>
      <c r="C1865">
        <v>1</v>
      </c>
      <c r="D1865">
        <v>3</v>
      </c>
      <c r="E1865">
        <v>4</v>
      </c>
    </row>
    <row r="1866" spans="1:5" x14ac:dyDescent="0.25">
      <c r="A1866">
        <v>2865</v>
      </c>
      <c r="B1866" s="5">
        <v>44857</v>
      </c>
      <c r="C1866">
        <v>2</v>
      </c>
      <c r="D1866">
        <v>2</v>
      </c>
      <c r="E1866">
        <v>3</v>
      </c>
    </row>
    <row r="1867" spans="1:5" x14ac:dyDescent="0.25">
      <c r="A1867">
        <v>2866</v>
      </c>
      <c r="B1867" s="5">
        <v>45116</v>
      </c>
      <c r="C1867">
        <v>3</v>
      </c>
      <c r="D1867">
        <v>3</v>
      </c>
      <c r="E1867">
        <v>2</v>
      </c>
    </row>
    <row r="1868" spans="1:5" x14ac:dyDescent="0.25">
      <c r="A1868">
        <v>2867</v>
      </c>
      <c r="B1868" s="5">
        <v>44992</v>
      </c>
      <c r="C1868">
        <v>3</v>
      </c>
      <c r="D1868">
        <v>1</v>
      </c>
      <c r="E1868">
        <v>3</v>
      </c>
    </row>
    <row r="1869" spans="1:5" x14ac:dyDescent="0.25">
      <c r="A1869">
        <v>2868</v>
      </c>
      <c r="B1869" s="5">
        <v>44970</v>
      </c>
      <c r="C1869">
        <v>3</v>
      </c>
      <c r="D1869">
        <v>4</v>
      </c>
      <c r="E1869">
        <v>1</v>
      </c>
    </row>
    <row r="1870" spans="1:5" x14ac:dyDescent="0.25">
      <c r="A1870">
        <v>2869</v>
      </c>
      <c r="B1870" s="5">
        <v>45009</v>
      </c>
      <c r="C1870">
        <v>2</v>
      </c>
      <c r="D1870">
        <v>5</v>
      </c>
      <c r="E1870">
        <v>4</v>
      </c>
    </row>
    <row r="1871" spans="1:5" x14ac:dyDescent="0.25">
      <c r="A1871">
        <v>2870</v>
      </c>
      <c r="B1871" s="5">
        <v>44893</v>
      </c>
      <c r="C1871">
        <v>5</v>
      </c>
      <c r="D1871">
        <v>3</v>
      </c>
      <c r="E1871">
        <v>2</v>
      </c>
    </row>
    <row r="1872" spans="1:5" x14ac:dyDescent="0.25">
      <c r="A1872">
        <v>2871</v>
      </c>
      <c r="B1872" s="5">
        <v>45077</v>
      </c>
      <c r="C1872">
        <v>2</v>
      </c>
      <c r="D1872">
        <v>5</v>
      </c>
      <c r="E1872">
        <v>2</v>
      </c>
    </row>
    <row r="1873" spans="1:5" x14ac:dyDescent="0.25">
      <c r="A1873">
        <v>2872</v>
      </c>
      <c r="B1873" s="5">
        <v>45085</v>
      </c>
      <c r="C1873">
        <v>3</v>
      </c>
      <c r="D1873">
        <v>5</v>
      </c>
      <c r="E1873">
        <v>1</v>
      </c>
    </row>
    <row r="1874" spans="1:5" x14ac:dyDescent="0.25">
      <c r="A1874">
        <v>2873</v>
      </c>
      <c r="B1874" s="5">
        <v>44910</v>
      </c>
      <c r="C1874">
        <v>4</v>
      </c>
      <c r="D1874">
        <v>2</v>
      </c>
      <c r="E1874">
        <v>3</v>
      </c>
    </row>
    <row r="1875" spans="1:5" x14ac:dyDescent="0.25">
      <c r="A1875">
        <v>2874</v>
      </c>
      <c r="B1875" s="5">
        <v>44999</v>
      </c>
      <c r="C1875">
        <v>3</v>
      </c>
      <c r="D1875">
        <v>5</v>
      </c>
      <c r="E1875">
        <v>1</v>
      </c>
    </row>
    <row r="1876" spans="1:5" x14ac:dyDescent="0.25">
      <c r="A1876">
        <v>2875</v>
      </c>
      <c r="B1876" s="5">
        <v>45089</v>
      </c>
      <c r="C1876">
        <v>3</v>
      </c>
      <c r="D1876">
        <v>5</v>
      </c>
      <c r="E1876">
        <v>4</v>
      </c>
    </row>
    <row r="1877" spans="1:5" x14ac:dyDescent="0.25">
      <c r="A1877">
        <v>2876</v>
      </c>
      <c r="B1877" s="5">
        <v>44916</v>
      </c>
      <c r="C1877">
        <v>3</v>
      </c>
      <c r="D1877">
        <v>3</v>
      </c>
      <c r="E1877">
        <v>2</v>
      </c>
    </row>
    <row r="1878" spans="1:5" x14ac:dyDescent="0.25">
      <c r="A1878">
        <v>2877</v>
      </c>
      <c r="B1878" s="5">
        <v>44987</v>
      </c>
      <c r="C1878">
        <v>2</v>
      </c>
      <c r="D1878">
        <v>4</v>
      </c>
      <c r="E1878">
        <v>1</v>
      </c>
    </row>
    <row r="1879" spans="1:5" x14ac:dyDescent="0.25">
      <c r="A1879">
        <v>2878</v>
      </c>
      <c r="B1879" s="5">
        <v>44904</v>
      </c>
      <c r="C1879">
        <v>2</v>
      </c>
      <c r="D1879">
        <v>3</v>
      </c>
      <c r="E1879">
        <v>3</v>
      </c>
    </row>
    <row r="1880" spans="1:5" x14ac:dyDescent="0.25">
      <c r="A1880">
        <v>2879</v>
      </c>
      <c r="B1880" s="5">
        <v>44933</v>
      </c>
      <c r="C1880">
        <v>1</v>
      </c>
      <c r="D1880">
        <v>5</v>
      </c>
      <c r="E1880">
        <v>2</v>
      </c>
    </row>
    <row r="1881" spans="1:5" x14ac:dyDescent="0.25">
      <c r="A1881">
        <v>2880</v>
      </c>
      <c r="B1881" s="5">
        <v>44939</v>
      </c>
      <c r="C1881">
        <v>1</v>
      </c>
      <c r="D1881">
        <v>1</v>
      </c>
      <c r="E1881">
        <v>2</v>
      </c>
    </row>
    <row r="1882" spans="1:5" x14ac:dyDescent="0.25">
      <c r="A1882">
        <v>2881</v>
      </c>
      <c r="B1882" s="5">
        <v>44854</v>
      </c>
      <c r="C1882">
        <v>5</v>
      </c>
      <c r="D1882">
        <v>4</v>
      </c>
      <c r="E1882">
        <v>1</v>
      </c>
    </row>
    <row r="1883" spans="1:5" x14ac:dyDescent="0.25">
      <c r="A1883">
        <v>2882</v>
      </c>
      <c r="B1883" s="5">
        <v>44936</v>
      </c>
      <c r="C1883">
        <v>3</v>
      </c>
      <c r="D1883">
        <v>2</v>
      </c>
      <c r="E1883">
        <v>5</v>
      </c>
    </row>
    <row r="1884" spans="1:5" x14ac:dyDescent="0.25">
      <c r="A1884">
        <v>2883</v>
      </c>
      <c r="B1884" s="5">
        <v>45091</v>
      </c>
      <c r="C1884">
        <v>4</v>
      </c>
      <c r="D1884">
        <v>3</v>
      </c>
      <c r="E1884">
        <v>4</v>
      </c>
    </row>
    <row r="1885" spans="1:5" x14ac:dyDescent="0.25">
      <c r="A1885">
        <v>2884</v>
      </c>
      <c r="B1885" s="5">
        <v>44781</v>
      </c>
      <c r="C1885">
        <v>3</v>
      </c>
      <c r="D1885">
        <v>2</v>
      </c>
      <c r="E1885">
        <v>4</v>
      </c>
    </row>
    <row r="1886" spans="1:5" x14ac:dyDescent="0.25">
      <c r="A1886">
        <v>2885</v>
      </c>
      <c r="B1886" s="5">
        <v>44946</v>
      </c>
      <c r="C1886">
        <v>1</v>
      </c>
      <c r="D1886">
        <v>5</v>
      </c>
      <c r="E1886">
        <v>5</v>
      </c>
    </row>
    <row r="1887" spans="1:5" x14ac:dyDescent="0.25">
      <c r="A1887">
        <v>2886</v>
      </c>
      <c r="B1887" s="5">
        <v>44974</v>
      </c>
      <c r="C1887">
        <v>5</v>
      </c>
      <c r="D1887">
        <v>5</v>
      </c>
      <c r="E1887">
        <v>1</v>
      </c>
    </row>
    <row r="1888" spans="1:5" x14ac:dyDescent="0.25">
      <c r="A1888">
        <v>2887</v>
      </c>
      <c r="B1888" s="5">
        <v>45101</v>
      </c>
      <c r="C1888">
        <v>5</v>
      </c>
      <c r="D1888">
        <v>1</v>
      </c>
      <c r="E1888">
        <v>1</v>
      </c>
    </row>
    <row r="1889" spans="1:5" x14ac:dyDescent="0.25">
      <c r="A1889">
        <v>2888</v>
      </c>
      <c r="B1889" s="5">
        <v>45078</v>
      </c>
      <c r="C1889">
        <v>5</v>
      </c>
      <c r="D1889">
        <v>2</v>
      </c>
      <c r="E1889">
        <v>5</v>
      </c>
    </row>
    <row r="1890" spans="1:5" x14ac:dyDescent="0.25">
      <c r="A1890">
        <v>2889</v>
      </c>
      <c r="B1890" s="5">
        <v>45087</v>
      </c>
      <c r="C1890">
        <v>2</v>
      </c>
      <c r="D1890">
        <v>2</v>
      </c>
      <c r="E1890">
        <v>1</v>
      </c>
    </row>
    <row r="1891" spans="1:5" x14ac:dyDescent="0.25">
      <c r="A1891">
        <v>2890</v>
      </c>
      <c r="B1891" s="5">
        <v>44943</v>
      </c>
      <c r="C1891">
        <v>3</v>
      </c>
      <c r="D1891">
        <v>5</v>
      </c>
      <c r="E1891">
        <v>5</v>
      </c>
    </row>
    <row r="1892" spans="1:5" x14ac:dyDescent="0.25">
      <c r="A1892">
        <v>2891</v>
      </c>
      <c r="B1892" s="5">
        <v>45073</v>
      </c>
      <c r="C1892">
        <v>5</v>
      </c>
      <c r="D1892">
        <v>2</v>
      </c>
      <c r="E1892">
        <v>3</v>
      </c>
    </row>
    <row r="1893" spans="1:5" x14ac:dyDescent="0.25">
      <c r="A1893">
        <v>2892</v>
      </c>
      <c r="B1893" s="5">
        <v>44962</v>
      </c>
      <c r="C1893">
        <v>2</v>
      </c>
      <c r="D1893">
        <v>1</v>
      </c>
      <c r="E1893">
        <v>5</v>
      </c>
    </row>
    <row r="1894" spans="1:5" x14ac:dyDescent="0.25">
      <c r="A1894">
        <v>2893</v>
      </c>
      <c r="B1894" s="5">
        <v>44848</v>
      </c>
      <c r="C1894">
        <v>3</v>
      </c>
      <c r="D1894">
        <v>1</v>
      </c>
      <c r="E1894">
        <v>1</v>
      </c>
    </row>
    <row r="1895" spans="1:5" x14ac:dyDescent="0.25">
      <c r="A1895">
        <v>2894</v>
      </c>
      <c r="B1895" s="5">
        <v>44946</v>
      </c>
      <c r="C1895">
        <v>1</v>
      </c>
      <c r="D1895">
        <v>4</v>
      </c>
      <c r="E1895">
        <v>4</v>
      </c>
    </row>
    <row r="1896" spans="1:5" x14ac:dyDescent="0.25">
      <c r="A1896">
        <v>2895</v>
      </c>
      <c r="B1896" s="5">
        <v>45077</v>
      </c>
      <c r="C1896">
        <v>1</v>
      </c>
      <c r="D1896">
        <v>2</v>
      </c>
      <c r="E1896">
        <v>5</v>
      </c>
    </row>
    <row r="1897" spans="1:5" x14ac:dyDescent="0.25">
      <c r="A1897">
        <v>2896</v>
      </c>
      <c r="B1897" s="5">
        <v>45108</v>
      </c>
      <c r="C1897">
        <v>5</v>
      </c>
      <c r="D1897">
        <v>4</v>
      </c>
      <c r="E1897">
        <v>1</v>
      </c>
    </row>
    <row r="1898" spans="1:5" x14ac:dyDescent="0.25">
      <c r="A1898">
        <v>2897</v>
      </c>
      <c r="B1898" s="5">
        <v>45020</v>
      </c>
      <c r="C1898">
        <v>3</v>
      </c>
      <c r="D1898">
        <v>5</v>
      </c>
      <c r="E1898">
        <v>2</v>
      </c>
    </row>
    <row r="1899" spans="1:5" x14ac:dyDescent="0.25">
      <c r="A1899">
        <v>2898</v>
      </c>
      <c r="B1899" s="5">
        <v>44885</v>
      </c>
      <c r="C1899">
        <v>1</v>
      </c>
      <c r="D1899">
        <v>4</v>
      </c>
      <c r="E1899">
        <v>3</v>
      </c>
    </row>
    <row r="1900" spans="1:5" x14ac:dyDescent="0.25">
      <c r="A1900">
        <v>2899</v>
      </c>
      <c r="B1900" s="5">
        <v>44858</v>
      </c>
      <c r="C1900">
        <v>1</v>
      </c>
      <c r="D1900">
        <v>5</v>
      </c>
      <c r="E1900">
        <v>3</v>
      </c>
    </row>
    <row r="1901" spans="1:5" x14ac:dyDescent="0.25">
      <c r="A1901">
        <v>2900</v>
      </c>
      <c r="B1901" s="5">
        <v>44863</v>
      </c>
      <c r="C1901">
        <v>1</v>
      </c>
      <c r="D1901">
        <v>4</v>
      </c>
      <c r="E1901">
        <v>1</v>
      </c>
    </row>
    <row r="1902" spans="1:5" x14ac:dyDescent="0.25">
      <c r="A1902">
        <v>2901</v>
      </c>
      <c r="B1902" s="5">
        <v>45066</v>
      </c>
      <c r="C1902">
        <v>1</v>
      </c>
      <c r="D1902">
        <v>4</v>
      </c>
      <c r="E1902">
        <v>5</v>
      </c>
    </row>
    <row r="1903" spans="1:5" x14ac:dyDescent="0.25">
      <c r="A1903">
        <v>2902</v>
      </c>
      <c r="B1903" s="5">
        <v>44857</v>
      </c>
      <c r="C1903">
        <v>5</v>
      </c>
      <c r="D1903">
        <v>4</v>
      </c>
      <c r="E1903">
        <v>3</v>
      </c>
    </row>
    <row r="1904" spans="1:5" x14ac:dyDescent="0.25">
      <c r="A1904">
        <v>2903</v>
      </c>
      <c r="B1904" s="5">
        <v>44782</v>
      </c>
      <c r="C1904">
        <v>3</v>
      </c>
      <c r="D1904">
        <v>3</v>
      </c>
      <c r="E1904">
        <v>5</v>
      </c>
    </row>
    <row r="1905" spans="1:5" x14ac:dyDescent="0.25">
      <c r="A1905">
        <v>2904</v>
      </c>
      <c r="B1905" s="5">
        <v>44800</v>
      </c>
      <c r="C1905">
        <v>4</v>
      </c>
      <c r="D1905">
        <v>2</v>
      </c>
      <c r="E1905">
        <v>4</v>
      </c>
    </row>
    <row r="1906" spans="1:5" x14ac:dyDescent="0.25">
      <c r="A1906">
        <v>2905</v>
      </c>
      <c r="B1906" s="5">
        <v>44814</v>
      </c>
      <c r="C1906">
        <v>2</v>
      </c>
      <c r="D1906">
        <v>5</v>
      </c>
      <c r="E1906">
        <v>1</v>
      </c>
    </row>
    <row r="1907" spans="1:5" x14ac:dyDescent="0.25">
      <c r="A1907">
        <v>2906</v>
      </c>
      <c r="B1907" s="5">
        <v>45122</v>
      </c>
      <c r="C1907">
        <v>2</v>
      </c>
      <c r="D1907">
        <v>5</v>
      </c>
      <c r="E1907">
        <v>4</v>
      </c>
    </row>
    <row r="1908" spans="1:5" x14ac:dyDescent="0.25">
      <c r="A1908">
        <v>2907</v>
      </c>
      <c r="B1908" s="5">
        <v>45000</v>
      </c>
      <c r="C1908">
        <v>1</v>
      </c>
      <c r="D1908">
        <v>4</v>
      </c>
      <c r="E1908">
        <v>5</v>
      </c>
    </row>
    <row r="1909" spans="1:5" x14ac:dyDescent="0.25">
      <c r="A1909">
        <v>2908</v>
      </c>
      <c r="B1909" s="5">
        <v>45060</v>
      </c>
      <c r="C1909">
        <v>4</v>
      </c>
      <c r="D1909">
        <v>2</v>
      </c>
      <c r="E1909">
        <v>5</v>
      </c>
    </row>
    <row r="1910" spans="1:5" x14ac:dyDescent="0.25">
      <c r="A1910">
        <v>2909</v>
      </c>
      <c r="B1910" s="5">
        <v>44970</v>
      </c>
      <c r="C1910">
        <v>2</v>
      </c>
      <c r="D1910">
        <v>4</v>
      </c>
      <c r="E1910">
        <v>4</v>
      </c>
    </row>
    <row r="1911" spans="1:5" x14ac:dyDescent="0.25">
      <c r="A1911">
        <v>2910</v>
      </c>
      <c r="B1911" s="5">
        <v>45051</v>
      </c>
      <c r="C1911">
        <v>5</v>
      </c>
      <c r="D1911">
        <v>1</v>
      </c>
      <c r="E1911">
        <v>3</v>
      </c>
    </row>
    <row r="1912" spans="1:5" x14ac:dyDescent="0.25">
      <c r="A1912">
        <v>2911</v>
      </c>
      <c r="B1912" s="5">
        <v>44861</v>
      </c>
      <c r="C1912">
        <v>5</v>
      </c>
      <c r="D1912">
        <v>2</v>
      </c>
      <c r="E1912">
        <v>2</v>
      </c>
    </row>
    <row r="1913" spans="1:5" x14ac:dyDescent="0.25">
      <c r="A1913">
        <v>2912</v>
      </c>
      <c r="B1913" s="5">
        <v>45114</v>
      </c>
      <c r="C1913">
        <v>3</v>
      </c>
      <c r="D1913">
        <v>5</v>
      </c>
      <c r="E1913">
        <v>3</v>
      </c>
    </row>
    <row r="1914" spans="1:5" x14ac:dyDescent="0.25">
      <c r="A1914">
        <v>2913</v>
      </c>
      <c r="B1914" s="5">
        <v>45051</v>
      </c>
      <c r="C1914">
        <v>4</v>
      </c>
      <c r="D1914">
        <v>1</v>
      </c>
      <c r="E1914">
        <v>2</v>
      </c>
    </row>
    <row r="1915" spans="1:5" x14ac:dyDescent="0.25">
      <c r="A1915">
        <v>2914</v>
      </c>
      <c r="B1915" s="5">
        <v>45075</v>
      </c>
      <c r="C1915">
        <v>5</v>
      </c>
      <c r="D1915">
        <v>3</v>
      </c>
      <c r="E1915">
        <v>3</v>
      </c>
    </row>
    <row r="1916" spans="1:5" x14ac:dyDescent="0.25">
      <c r="A1916">
        <v>2915</v>
      </c>
      <c r="B1916" s="5">
        <v>45045</v>
      </c>
      <c r="C1916">
        <v>3</v>
      </c>
      <c r="D1916">
        <v>4</v>
      </c>
      <c r="E1916">
        <v>2</v>
      </c>
    </row>
    <row r="1917" spans="1:5" x14ac:dyDescent="0.25">
      <c r="A1917">
        <v>2916</v>
      </c>
      <c r="B1917" s="5">
        <v>44977</v>
      </c>
      <c r="C1917">
        <v>4</v>
      </c>
      <c r="D1917">
        <v>4</v>
      </c>
      <c r="E1917">
        <v>2</v>
      </c>
    </row>
    <row r="1918" spans="1:5" x14ac:dyDescent="0.25">
      <c r="A1918">
        <v>2917</v>
      </c>
      <c r="B1918" s="5">
        <v>44943</v>
      </c>
      <c r="C1918">
        <v>1</v>
      </c>
      <c r="D1918">
        <v>4</v>
      </c>
      <c r="E1918">
        <v>5</v>
      </c>
    </row>
    <row r="1919" spans="1:5" x14ac:dyDescent="0.25">
      <c r="A1919">
        <v>2918</v>
      </c>
      <c r="B1919" s="5">
        <v>44906</v>
      </c>
      <c r="C1919">
        <v>4</v>
      </c>
      <c r="D1919">
        <v>3</v>
      </c>
      <c r="E1919">
        <v>1</v>
      </c>
    </row>
    <row r="1920" spans="1:5" x14ac:dyDescent="0.25">
      <c r="A1920">
        <v>2919</v>
      </c>
      <c r="B1920" s="5">
        <v>45088</v>
      </c>
      <c r="C1920">
        <v>5</v>
      </c>
      <c r="D1920">
        <v>1</v>
      </c>
      <c r="E1920">
        <v>2</v>
      </c>
    </row>
    <row r="1921" spans="1:5" x14ac:dyDescent="0.25">
      <c r="A1921">
        <v>2920</v>
      </c>
      <c r="B1921" s="5">
        <v>44961</v>
      </c>
      <c r="C1921">
        <v>2</v>
      </c>
      <c r="D1921">
        <v>4</v>
      </c>
      <c r="E1921">
        <v>4</v>
      </c>
    </row>
    <row r="1922" spans="1:5" x14ac:dyDescent="0.25">
      <c r="A1922">
        <v>2921</v>
      </c>
      <c r="B1922" s="5">
        <v>45000</v>
      </c>
      <c r="C1922">
        <v>5</v>
      </c>
      <c r="D1922">
        <v>2</v>
      </c>
      <c r="E1922">
        <v>3</v>
      </c>
    </row>
    <row r="1923" spans="1:5" x14ac:dyDescent="0.25">
      <c r="A1923">
        <v>2922</v>
      </c>
      <c r="B1923" s="5">
        <v>45045</v>
      </c>
      <c r="C1923">
        <v>4</v>
      </c>
      <c r="D1923">
        <v>2</v>
      </c>
      <c r="E1923">
        <v>5</v>
      </c>
    </row>
    <row r="1924" spans="1:5" x14ac:dyDescent="0.25">
      <c r="A1924">
        <v>2923</v>
      </c>
      <c r="B1924" s="5">
        <v>45052</v>
      </c>
      <c r="C1924">
        <v>5</v>
      </c>
      <c r="D1924">
        <v>1</v>
      </c>
      <c r="E1924">
        <v>2</v>
      </c>
    </row>
    <row r="1925" spans="1:5" x14ac:dyDescent="0.25">
      <c r="A1925">
        <v>2924</v>
      </c>
      <c r="B1925" s="5">
        <v>45062</v>
      </c>
      <c r="C1925">
        <v>5</v>
      </c>
      <c r="D1925">
        <v>4</v>
      </c>
      <c r="E1925">
        <v>4</v>
      </c>
    </row>
    <row r="1926" spans="1:5" x14ac:dyDescent="0.25">
      <c r="A1926">
        <v>2925</v>
      </c>
      <c r="B1926" s="5">
        <v>45137</v>
      </c>
      <c r="C1926">
        <v>1</v>
      </c>
      <c r="D1926">
        <v>3</v>
      </c>
      <c r="E1926">
        <v>1</v>
      </c>
    </row>
    <row r="1927" spans="1:5" x14ac:dyDescent="0.25">
      <c r="A1927">
        <v>2926</v>
      </c>
      <c r="B1927" s="5">
        <v>44814</v>
      </c>
      <c r="C1927">
        <v>1</v>
      </c>
      <c r="D1927">
        <v>1</v>
      </c>
      <c r="E1927">
        <v>1</v>
      </c>
    </row>
    <row r="1928" spans="1:5" x14ac:dyDescent="0.25">
      <c r="A1928">
        <v>2927</v>
      </c>
      <c r="B1928" s="5">
        <v>45138</v>
      </c>
      <c r="C1928">
        <v>4</v>
      </c>
      <c r="D1928">
        <v>2</v>
      </c>
      <c r="E1928">
        <v>2</v>
      </c>
    </row>
    <row r="1929" spans="1:5" x14ac:dyDescent="0.25">
      <c r="A1929">
        <v>2928</v>
      </c>
      <c r="B1929" s="5">
        <v>44801</v>
      </c>
      <c r="C1929">
        <v>5</v>
      </c>
      <c r="D1929">
        <v>4</v>
      </c>
      <c r="E1929">
        <v>1</v>
      </c>
    </row>
    <row r="1930" spans="1:5" x14ac:dyDescent="0.25">
      <c r="A1930">
        <v>2929</v>
      </c>
      <c r="B1930" s="5">
        <v>44954</v>
      </c>
      <c r="C1930">
        <v>1</v>
      </c>
      <c r="D1930">
        <v>3</v>
      </c>
      <c r="E1930">
        <v>4</v>
      </c>
    </row>
    <row r="1931" spans="1:5" x14ac:dyDescent="0.25">
      <c r="A1931">
        <v>2930</v>
      </c>
      <c r="B1931" s="5">
        <v>45096</v>
      </c>
      <c r="C1931">
        <v>1</v>
      </c>
      <c r="D1931">
        <v>4</v>
      </c>
      <c r="E1931">
        <v>2</v>
      </c>
    </row>
    <row r="1932" spans="1:5" x14ac:dyDescent="0.25">
      <c r="A1932">
        <v>2931</v>
      </c>
      <c r="B1932" s="5">
        <v>44824</v>
      </c>
      <c r="C1932">
        <v>5</v>
      </c>
      <c r="D1932">
        <v>4</v>
      </c>
      <c r="E1932">
        <v>4</v>
      </c>
    </row>
    <row r="1933" spans="1:5" x14ac:dyDescent="0.25">
      <c r="A1933">
        <v>2932</v>
      </c>
      <c r="B1933" s="5">
        <v>45044</v>
      </c>
      <c r="C1933">
        <v>4</v>
      </c>
      <c r="D1933">
        <v>4</v>
      </c>
      <c r="E1933">
        <v>3</v>
      </c>
    </row>
    <row r="1934" spans="1:5" x14ac:dyDescent="0.25">
      <c r="A1934">
        <v>2933</v>
      </c>
      <c r="B1934" s="5">
        <v>45048</v>
      </c>
      <c r="C1934">
        <v>3</v>
      </c>
      <c r="D1934">
        <v>1</v>
      </c>
      <c r="E1934">
        <v>4</v>
      </c>
    </row>
    <row r="1935" spans="1:5" x14ac:dyDescent="0.25">
      <c r="A1935">
        <v>2934</v>
      </c>
      <c r="B1935" s="5">
        <v>44881</v>
      </c>
      <c r="C1935">
        <v>4</v>
      </c>
      <c r="D1935">
        <v>3</v>
      </c>
      <c r="E1935">
        <v>1</v>
      </c>
    </row>
    <row r="1936" spans="1:5" x14ac:dyDescent="0.25">
      <c r="A1936">
        <v>2935</v>
      </c>
      <c r="B1936" s="5">
        <v>44971</v>
      </c>
      <c r="C1936">
        <v>5</v>
      </c>
      <c r="D1936">
        <v>1</v>
      </c>
      <c r="E1936">
        <v>1</v>
      </c>
    </row>
    <row r="1937" spans="1:5" x14ac:dyDescent="0.25">
      <c r="A1937">
        <v>2936</v>
      </c>
      <c r="B1937" s="5">
        <v>44822</v>
      </c>
      <c r="C1937">
        <v>4</v>
      </c>
      <c r="D1937">
        <v>3</v>
      </c>
      <c r="E1937">
        <v>1</v>
      </c>
    </row>
    <row r="1938" spans="1:5" x14ac:dyDescent="0.25">
      <c r="A1938">
        <v>2937</v>
      </c>
      <c r="B1938" s="5">
        <v>44904</v>
      </c>
      <c r="C1938">
        <v>1</v>
      </c>
      <c r="D1938">
        <v>4</v>
      </c>
      <c r="E1938">
        <v>4</v>
      </c>
    </row>
    <row r="1939" spans="1:5" x14ac:dyDescent="0.25">
      <c r="A1939">
        <v>2938</v>
      </c>
      <c r="B1939" s="5">
        <v>44956</v>
      </c>
      <c r="C1939">
        <v>2</v>
      </c>
      <c r="D1939">
        <v>5</v>
      </c>
      <c r="E1939">
        <v>1</v>
      </c>
    </row>
    <row r="1940" spans="1:5" x14ac:dyDescent="0.25">
      <c r="A1940">
        <v>2939</v>
      </c>
      <c r="B1940" s="5">
        <v>45029</v>
      </c>
      <c r="C1940">
        <v>4</v>
      </c>
      <c r="D1940">
        <v>3</v>
      </c>
      <c r="E1940">
        <v>3</v>
      </c>
    </row>
    <row r="1941" spans="1:5" x14ac:dyDescent="0.25">
      <c r="A1941">
        <v>2940</v>
      </c>
      <c r="B1941" s="5">
        <v>45034</v>
      </c>
      <c r="C1941">
        <v>5</v>
      </c>
      <c r="D1941">
        <v>1</v>
      </c>
      <c r="E1941">
        <v>3</v>
      </c>
    </row>
    <row r="1942" spans="1:5" x14ac:dyDescent="0.25">
      <c r="A1942">
        <v>2941</v>
      </c>
      <c r="B1942" s="5">
        <v>44909</v>
      </c>
      <c r="C1942">
        <v>5</v>
      </c>
      <c r="D1942">
        <v>2</v>
      </c>
      <c r="E1942">
        <v>5</v>
      </c>
    </row>
    <row r="1943" spans="1:5" x14ac:dyDescent="0.25">
      <c r="A1943">
        <v>2942</v>
      </c>
      <c r="B1943" s="5">
        <v>44851</v>
      </c>
      <c r="C1943">
        <v>3</v>
      </c>
      <c r="D1943">
        <v>3</v>
      </c>
      <c r="E1943">
        <v>4</v>
      </c>
    </row>
    <row r="1944" spans="1:5" x14ac:dyDescent="0.25">
      <c r="A1944">
        <v>2943</v>
      </c>
      <c r="B1944" s="5">
        <v>44852</v>
      </c>
      <c r="C1944">
        <v>4</v>
      </c>
      <c r="D1944">
        <v>1</v>
      </c>
      <c r="E1944">
        <v>5</v>
      </c>
    </row>
    <row r="1945" spans="1:5" x14ac:dyDescent="0.25">
      <c r="A1945">
        <v>2944</v>
      </c>
      <c r="B1945" s="5">
        <v>45067</v>
      </c>
      <c r="C1945">
        <v>2</v>
      </c>
      <c r="D1945">
        <v>4</v>
      </c>
      <c r="E1945">
        <v>1</v>
      </c>
    </row>
    <row r="1946" spans="1:5" x14ac:dyDescent="0.25">
      <c r="A1946">
        <v>2945</v>
      </c>
      <c r="B1946" s="5">
        <v>44825</v>
      </c>
      <c r="C1946">
        <v>4</v>
      </c>
      <c r="D1946">
        <v>2</v>
      </c>
      <c r="E1946">
        <v>1</v>
      </c>
    </row>
    <row r="1947" spans="1:5" x14ac:dyDescent="0.25">
      <c r="A1947">
        <v>2946</v>
      </c>
      <c r="B1947" s="5">
        <v>44946</v>
      </c>
      <c r="C1947">
        <v>4</v>
      </c>
      <c r="D1947">
        <v>5</v>
      </c>
      <c r="E1947">
        <v>3</v>
      </c>
    </row>
    <row r="1948" spans="1:5" x14ac:dyDescent="0.25">
      <c r="A1948">
        <v>2947</v>
      </c>
      <c r="B1948" s="5">
        <v>44968</v>
      </c>
      <c r="C1948">
        <v>3</v>
      </c>
      <c r="D1948">
        <v>4</v>
      </c>
      <c r="E1948">
        <v>2</v>
      </c>
    </row>
    <row r="1949" spans="1:5" x14ac:dyDescent="0.25">
      <c r="A1949">
        <v>2948</v>
      </c>
      <c r="B1949" s="5">
        <v>44838</v>
      </c>
      <c r="C1949">
        <v>2</v>
      </c>
      <c r="D1949">
        <v>4</v>
      </c>
      <c r="E1949">
        <v>5</v>
      </c>
    </row>
    <row r="1950" spans="1:5" x14ac:dyDescent="0.25">
      <c r="A1950">
        <v>2949</v>
      </c>
      <c r="B1950" s="5">
        <v>44959</v>
      </c>
      <c r="C1950">
        <v>2</v>
      </c>
      <c r="D1950">
        <v>2</v>
      </c>
      <c r="E1950">
        <v>2</v>
      </c>
    </row>
    <row r="1951" spans="1:5" x14ac:dyDescent="0.25">
      <c r="A1951">
        <v>2950</v>
      </c>
      <c r="B1951" s="5">
        <v>44794</v>
      </c>
      <c r="C1951">
        <v>3</v>
      </c>
      <c r="D1951">
        <v>3</v>
      </c>
      <c r="E1951">
        <v>5</v>
      </c>
    </row>
    <row r="1952" spans="1:5" x14ac:dyDescent="0.25">
      <c r="A1952">
        <v>2951</v>
      </c>
      <c r="B1952" s="5">
        <v>45077</v>
      </c>
      <c r="C1952">
        <v>3</v>
      </c>
      <c r="D1952">
        <v>1</v>
      </c>
      <c r="E1952">
        <v>3</v>
      </c>
    </row>
    <row r="1953" spans="1:5" x14ac:dyDescent="0.25">
      <c r="A1953">
        <v>2952</v>
      </c>
      <c r="B1953" s="5">
        <v>45017</v>
      </c>
      <c r="C1953">
        <v>5</v>
      </c>
      <c r="D1953">
        <v>3</v>
      </c>
      <c r="E1953">
        <v>2</v>
      </c>
    </row>
    <row r="1954" spans="1:5" x14ac:dyDescent="0.25">
      <c r="A1954">
        <v>2953</v>
      </c>
      <c r="B1954" s="5">
        <v>45078</v>
      </c>
      <c r="C1954">
        <v>2</v>
      </c>
      <c r="D1954">
        <v>3</v>
      </c>
      <c r="E1954">
        <v>4</v>
      </c>
    </row>
    <row r="1955" spans="1:5" x14ac:dyDescent="0.25">
      <c r="A1955">
        <v>2954</v>
      </c>
      <c r="B1955" s="5">
        <v>45131</v>
      </c>
      <c r="C1955">
        <v>5</v>
      </c>
      <c r="D1955">
        <v>2</v>
      </c>
      <c r="E1955">
        <v>1</v>
      </c>
    </row>
    <row r="1956" spans="1:5" x14ac:dyDescent="0.25">
      <c r="A1956">
        <v>2955</v>
      </c>
      <c r="B1956" s="5">
        <v>45089</v>
      </c>
      <c r="C1956">
        <v>5</v>
      </c>
      <c r="D1956">
        <v>2</v>
      </c>
      <c r="E1956">
        <v>3</v>
      </c>
    </row>
    <row r="1957" spans="1:5" x14ac:dyDescent="0.25">
      <c r="A1957">
        <v>2956</v>
      </c>
      <c r="B1957" s="5">
        <v>44963</v>
      </c>
      <c r="C1957">
        <v>5</v>
      </c>
      <c r="D1957">
        <v>4</v>
      </c>
      <c r="E1957">
        <v>1</v>
      </c>
    </row>
    <row r="1958" spans="1:5" x14ac:dyDescent="0.25">
      <c r="A1958">
        <v>2957</v>
      </c>
      <c r="B1958" s="5">
        <v>44978</v>
      </c>
      <c r="C1958">
        <v>1</v>
      </c>
      <c r="D1958">
        <v>3</v>
      </c>
      <c r="E1958">
        <v>4</v>
      </c>
    </row>
    <row r="1959" spans="1:5" x14ac:dyDescent="0.25">
      <c r="A1959">
        <v>2958</v>
      </c>
      <c r="B1959" s="5">
        <v>45062</v>
      </c>
      <c r="C1959">
        <v>1</v>
      </c>
      <c r="D1959">
        <v>2</v>
      </c>
      <c r="E1959">
        <v>4</v>
      </c>
    </row>
    <row r="1960" spans="1:5" x14ac:dyDescent="0.25">
      <c r="A1960">
        <v>2959</v>
      </c>
      <c r="B1960" s="5">
        <v>45112</v>
      </c>
      <c r="C1960">
        <v>1</v>
      </c>
      <c r="D1960">
        <v>5</v>
      </c>
      <c r="E1960">
        <v>2</v>
      </c>
    </row>
    <row r="1961" spans="1:5" x14ac:dyDescent="0.25">
      <c r="A1961">
        <v>2960</v>
      </c>
      <c r="B1961" s="5">
        <v>44827</v>
      </c>
      <c r="C1961">
        <v>2</v>
      </c>
      <c r="D1961">
        <v>4</v>
      </c>
      <c r="E1961">
        <v>3</v>
      </c>
    </row>
    <row r="1962" spans="1:5" x14ac:dyDescent="0.25">
      <c r="A1962">
        <v>2961</v>
      </c>
      <c r="B1962" s="5">
        <v>44969</v>
      </c>
      <c r="C1962">
        <v>2</v>
      </c>
      <c r="D1962">
        <v>2</v>
      </c>
      <c r="E1962">
        <v>4</v>
      </c>
    </row>
    <row r="1963" spans="1:5" x14ac:dyDescent="0.25">
      <c r="A1963">
        <v>2962</v>
      </c>
      <c r="B1963" s="5">
        <v>44914</v>
      </c>
      <c r="C1963">
        <v>1</v>
      </c>
      <c r="D1963">
        <v>2</v>
      </c>
      <c r="E1963">
        <v>3</v>
      </c>
    </row>
    <row r="1964" spans="1:5" x14ac:dyDescent="0.25">
      <c r="A1964">
        <v>2963</v>
      </c>
      <c r="B1964" s="5">
        <v>44836</v>
      </c>
      <c r="C1964">
        <v>1</v>
      </c>
      <c r="D1964">
        <v>3</v>
      </c>
      <c r="E1964">
        <v>2</v>
      </c>
    </row>
    <row r="1965" spans="1:5" x14ac:dyDescent="0.25">
      <c r="A1965">
        <v>2964</v>
      </c>
      <c r="B1965" s="5">
        <v>44910</v>
      </c>
      <c r="C1965">
        <v>4</v>
      </c>
      <c r="D1965">
        <v>1</v>
      </c>
      <c r="E1965">
        <v>3</v>
      </c>
    </row>
    <row r="1966" spans="1:5" x14ac:dyDescent="0.25">
      <c r="A1966">
        <v>2965</v>
      </c>
      <c r="B1966" s="5">
        <v>45120</v>
      </c>
      <c r="C1966">
        <v>4</v>
      </c>
      <c r="D1966">
        <v>4</v>
      </c>
      <c r="E1966">
        <v>5</v>
      </c>
    </row>
    <row r="1967" spans="1:5" x14ac:dyDescent="0.25">
      <c r="A1967">
        <v>2966</v>
      </c>
      <c r="B1967" s="5">
        <v>44991</v>
      </c>
      <c r="C1967">
        <v>5</v>
      </c>
      <c r="D1967">
        <v>2</v>
      </c>
      <c r="E1967">
        <v>5</v>
      </c>
    </row>
    <row r="1968" spans="1:5" x14ac:dyDescent="0.25">
      <c r="A1968">
        <v>2967</v>
      </c>
      <c r="B1968" s="5">
        <v>44784</v>
      </c>
      <c r="C1968">
        <v>2</v>
      </c>
      <c r="D1968">
        <v>3</v>
      </c>
      <c r="E1968">
        <v>1</v>
      </c>
    </row>
    <row r="1969" spans="1:5" x14ac:dyDescent="0.25">
      <c r="A1969">
        <v>2968</v>
      </c>
      <c r="B1969" s="5">
        <v>45069</v>
      </c>
      <c r="C1969">
        <v>1</v>
      </c>
      <c r="D1969">
        <v>5</v>
      </c>
      <c r="E1969">
        <v>4</v>
      </c>
    </row>
    <row r="1970" spans="1:5" x14ac:dyDescent="0.25">
      <c r="A1970">
        <v>2969</v>
      </c>
      <c r="B1970" s="5">
        <v>44886</v>
      </c>
      <c r="C1970">
        <v>4</v>
      </c>
      <c r="D1970">
        <v>5</v>
      </c>
      <c r="E1970">
        <v>5</v>
      </c>
    </row>
    <row r="1971" spans="1:5" x14ac:dyDescent="0.25">
      <c r="A1971">
        <v>2970</v>
      </c>
      <c r="B1971" s="5">
        <v>44857</v>
      </c>
      <c r="C1971">
        <v>5</v>
      </c>
      <c r="D1971">
        <v>5</v>
      </c>
      <c r="E1971">
        <v>5</v>
      </c>
    </row>
    <row r="1972" spans="1:5" x14ac:dyDescent="0.25">
      <c r="A1972">
        <v>2971</v>
      </c>
      <c r="B1972" s="5">
        <v>44848</v>
      </c>
      <c r="C1972">
        <v>3</v>
      </c>
      <c r="D1972">
        <v>5</v>
      </c>
      <c r="E1972">
        <v>4</v>
      </c>
    </row>
    <row r="1973" spans="1:5" x14ac:dyDescent="0.25">
      <c r="A1973">
        <v>2972</v>
      </c>
      <c r="B1973" s="5">
        <v>44889</v>
      </c>
      <c r="C1973">
        <v>3</v>
      </c>
      <c r="D1973">
        <v>4</v>
      </c>
      <c r="E1973">
        <v>3</v>
      </c>
    </row>
    <row r="1974" spans="1:5" x14ac:dyDescent="0.25">
      <c r="A1974">
        <v>2973</v>
      </c>
      <c r="B1974" s="5">
        <v>44904</v>
      </c>
      <c r="C1974">
        <v>1</v>
      </c>
      <c r="D1974">
        <v>3</v>
      </c>
      <c r="E1974">
        <v>3</v>
      </c>
    </row>
    <row r="1975" spans="1:5" x14ac:dyDescent="0.25">
      <c r="A1975">
        <v>2974</v>
      </c>
      <c r="B1975" s="5">
        <v>44891</v>
      </c>
      <c r="C1975">
        <v>4</v>
      </c>
      <c r="D1975">
        <v>5</v>
      </c>
      <c r="E1975">
        <v>4</v>
      </c>
    </row>
    <row r="1976" spans="1:5" x14ac:dyDescent="0.25">
      <c r="A1976">
        <v>2975</v>
      </c>
      <c r="B1976" s="5">
        <v>44924</v>
      </c>
      <c r="C1976">
        <v>2</v>
      </c>
      <c r="D1976">
        <v>3</v>
      </c>
      <c r="E1976">
        <v>4</v>
      </c>
    </row>
    <row r="1977" spans="1:5" x14ac:dyDescent="0.25">
      <c r="A1977">
        <v>2976</v>
      </c>
      <c r="B1977" s="5">
        <v>44806</v>
      </c>
      <c r="C1977">
        <v>4</v>
      </c>
      <c r="D1977">
        <v>3</v>
      </c>
      <c r="E1977">
        <v>1</v>
      </c>
    </row>
    <row r="1978" spans="1:5" x14ac:dyDescent="0.25">
      <c r="A1978">
        <v>2977</v>
      </c>
      <c r="B1978" s="5">
        <v>45006</v>
      </c>
      <c r="C1978">
        <v>2</v>
      </c>
      <c r="D1978">
        <v>4</v>
      </c>
      <c r="E1978">
        <v>3</v>
      </c>
    </row>
    <row r="1979" spans="1:5" x14ac:dyDescent="0.25">
      <c r="A1979">
        <v>2978</v>
      </c>
      <c r="B1979" s="5">
        <v>44802</v>
      </c>
      <c r="C1979">
        <v>5</v>
      </c>
      <c r="D1979">
        <v>2</v>
      </c>
      <c r="E1979">
        <v>4</v>
      </c>
    </row>
    <row r="1980" spans="1:5" x14ac:dyDescent="0.25">
      <c r="A1980">
        <v>2979</v>
      </c>
      <c r="B1980" s="5">
        <v>44934</v>
      </c>
      <c r="C1980">
        <v>4</v>
      </c>
      <c r="D1980">
        <v>5</v>
      </c>
      <c r="E1980">
        <v>4</v>
      </c>
    </row>
    <row r="1981" spans="1:5" x14ac:dyDescent="0.25">
      <c r="A1981">
        <v>2980</v>
      </c>
      <c r="B1981" s="5">
        <v>44963</v>
      </c>
      <c r="C1981">
        <v>1</v>
      </c>
      <c r="D1981">
        <v>3</v>
      </c>
      <c r="E1981">
        <v>5</v>
      </c>
    </row>
    <row r="1982" spans="1:5" x14ac:dyDescent="0.25">
      <c r="A1982">
        <v>2981</v>
      </c>
      <c r="B1982" s="5">
        <v>44825</v>
      </c>
      <c r="C1982">
        <v>5</v>
      </c>
      <c r="D1982">
        <v>3</v>
      </c>
      <c r="E1982">
        <v>2</v>
      </c>
    </row>
    <row r="1983" spans="1:5" x14ac:dyDescent="0.25">
      <c r="A1983">
        <v>2982</v>
      </c>
      <c r="B1983" s="5">
        <v>44817</v>
      </c>
      <c r="C1983">
        <v>5</v>
      </c>
      <c r="D1983">
        <v>4</v>
      </c>
      <c r="E1983">
        <v>3</v>
      </c>
    </row>
    <row r="1984" spans="1:5" x14ac:dyDescent="0.25">
      <c r="A1984">
        <v>2983</v>
      </c>
      <c r="B1984" s="5">
        <v>45108</v>
      </c>
      <c r="C1984">
        <v>4</v>
      </c>
      <c r="D1984">
        <v>5</v>
      </c>
      <c r="E1984">
        <v>4</v>
      </c>
    </row>
    <row r="1985" spans="1:5" x14ac:dyDescent="0.25">
      <c r="A1985">
        <v>2984</v>
      </c>
      <c r="B1985" s="5">
        <v>44904</v>
      </c>
      <c r="C1985">
        <v>4</v>
      </c>
      <c r="D1985">
        <v>1</v>
      </c>
      <c r="E1985">
        <v>1</v>
      </c>
    </row>
    <row r="1986" spans="1:5" x14ac:dyDescent="0.25">
      <c r="A1986">
        <v>2985</v>
      </c>
      <c r="B1986" s="5">
        <v>45121</v>
      </c>
      <c r="C1986">
        <v>3</v>
      </c>
      <c r="D1986">
        <v>5</v>
      </c>
      <c r="E1986">
        <v>2</v>
      </c>
    </row>
    <row r="1987" spans="1:5" x14ac:dyDescent="0.25">
      <c r="A1987">
        <v>2986</v>
      </c>
      <c r="B1987" s="5">
        <v>45119</v>
      </c>
      <c r="C1987">
        <v>4</v>
      </c>
      <c r="D1987">
        <v>5</v>
      </c>
      <c r="E1987">
        <v>3</v>
      </c>
    </row>
    <row r="1988" spans="1:5" x14ac:dyDescent="0.25">
      <c r="A1988">
        <v>2987</v>
      </c>
      <c r="B1988" s="5">
        <v>45113</v>
      </c>
      <c r="C1988">
        <v>4</v>
      </c>
      <c r="D1988">
        <v>3</v>
      </c>
      <c r="E1988">
        <v>3</v>
      </c>
    </row>
    <row r="1989" spans="1:5" x14ac:dyDescent="0.25">
      <c r="A1989">
        <v>2988</v>
      </c>
      <c r="B1989" s="5">
        <v>45122</v>
      </c>
      <c r="C1989">
        <v>4</v>
      </c>
      <c r="D1989">
        <v>4</v>
      </c>
      <c r="E1989">
        <v>4</v>
      </c>
    </row>
    <row r="1990" spans="1:5" x14ac:dyDescent="0.25">
      <c r="A1990">
        <v>2989</v>
      </c>
      <c r="B1990" s="5">
        <v>45095</v>
      </c>
      <c r="C1990">
        <v>2</v>
      </c>
      <c r="D1990">
        <v>3</v>
      </c>
      <c r="E1990">
        <v>3</v>
      </c>
    </row>
    <row r="1991" spans="1:5" x14ac:dyDescent="0.25">
      <c r="A1991">
        <v>2990</v>
      </c>
      <c r="B1991" s="5">
        <v>45067</v>
      </c>
      <c r="C1991">
        <v>2</v>
      </c>
      <c r="D1991">
        <v>2</v>
      </c>
      <c r="E1991">
        <v>3</v>
      </c>
    </row>
    <row r="1992" spans="1:5" x14ac:dyDescent="0.25">
      <c r="A1992">
        <v>2991</v>
      </c>
      <c r="B1992" s="5">
        <v>44796</v>
      </c>
      <c r="C1992">
        <v>5</v>
      </c>
      <c r="D1992">
        <v>5</v>
      </c>
      <c r="E1992">
        <v>3</v>
      </c>
    </row>
    <row r="1993" spans="1:5" x14ac:dyDescent="0.25">
      <c r="A1993">
        <v>2992</v>
      </c>
      <c r="B1993" s="5">
        <v>44902</v>
      </c>
      <c r="C1993">
        <v>1</v>
      </c>
      <c r="D1993">
        <v>4</v>
      </c>
      <c r="E1993">
        <v>2</v>
      </c>
    </row>
    <row r="1994" spans="1:5" x14ac:dyDescent="0.25">
      <c r="A1994">
        <v>2993</v>
      </c>
      <c r="B1994" s="5">
        <v>44909</v>
      </c>
      <c r="C1994">
        <v>5</v>
      </c>
      <c r="D1994">
        <v>5</v>
      </c>
      <c r="E1994">
        <v>1</v>
      </c>
    </row>
    <row r="1995" spans="1:5" x14ac:dyDescent="0.25">
      <c r="A1995">
        <v>2994</v>
      </c>
      <c r="B1995" s="5">
        <v>44911</v>
      </c>
      <c r="C1995">
        <v>5</v>
      </c>
      <c r="D1995">
        <v>5</v>
      </c>
      <c r="E1995">
        <v>3</v>
      </c>
    </row>
    <row r="1996" spans="1:5" x14ac:dyDescent="0.25">
      <c r="A1996">
        <v>2995</v>
      </c>
      <c r="B1996" s="5">
        <v>44945</v>
      </c>
      <c r="C1996">
        <v>1</v>
      </c>
      <c r="D1996">
        <v>5</v>
      </c>
      <c r="E1996">
        <v>2</v>
      </c>
    </row>
    <row r="1997" spans="1:5" x14ac:dyDescent="0.25">
      <c r="A1997">
        <v>2996</v>
      </c>
      <c r="B1997" s="5">
        <v>44800</v>
      </c>
      <c r="C1997">
        <v>3</v>
      </c>
      <c r="D1997">
        <v>2</v>
      </c>
      <c r="E1997">
        <v>2</v>
      </c>
    </row>
    <row r="1998" spans="1:5" x14ac:dyDescent="0.25">
      <c r="A1998">
        <v>2997</v>
      </c>
      <c r="B1998" s="5">
        <v>44895</v>
      </c>
      <c r="C1998">
        <v>1</v>
      </c>
      <c r="D1998">
        <v>2</v>
      </c>
      <c r="E1998">
        <v>5</v>
      </c>
    </row>
    <row r="1999" spans="1:5" x14ac:dyDescent="0.25">
      <c r="A1999">
        <v>2998</v>
      </c>
      <c r="B1999" s="5">
        <v>44961</v>
      </c>
      <c r="C1999">
        <v>4</v>
      </c>
      <c r="D1999">
        <v>3</v>
      </c>
      <c r="E1999">
        <v>3</v>
      </c>
    </row>
    <row r="2000" spans="1:5" x14ac:dyDescent="0.25">
      <c r="A2000">
        <v>2999</v>
      </c>
      <c r="B2000" s="5">
        <v>44950</v>
      </c>
      <c r="C2000">
        <v>2</v>
      </c>
      <c r="D2000">
        <v>1</v>
      </c>
      <c r="E2000">
        <v>4</v>
      </c>
    </row>
    <row r="2001" spans="1:5" x14ac:dyDescent="0.25">
      <c r="A2001">
        <v>3000</v>
      </c>
      <c r="B2001" s="5">
        <v>45124</v>
      </c>
      <c r="C2001">
        <v>2</v>
      </c>
      <c r="D2001">
        <v>2</v>
      </c>
      <c r="E2001">
        <v>5</v>
      </c>
    </row>
    <row r="2002" spans="1:5" x14ac:dyDescent="0.25">
      <c r="A2002">
        <v>3001</v>
      </c>
      <c r="B2002" s="5">
        <v>45029</v>
      </c>
      <c r="C2002">
        <v>5</v>
      </c>
      <c r="D2002">
        <v>4</v>
      </c>
      <c r="E2002">
        <v>3</v>
      </c>
    </row>
    <row r="2003" spans="1:5" x14ac:dyDescent="0.25">
      <c r="A2003">
        <v>3002</v>
      </c>
      <c r="B2003" s="5">
        <v>44814</v>
      </c>
      <c r="C2003">
        <v>3</v>
      </c>
      <c r="D2003">
        <v>3</v>
      </c>
      <c r="E2003">
        <v>3</v>
      </c>
    </row>
    <row r="2004" spans="1:5" x14ac:dyDescent="0.25">
      <c r="A2004">
        <v>3003</v>
      </c>
      <c r="B2004" s="5">
        <v>44943</v>
      </c>
      <c r="C2004">
        <v>4</v>
      </c>
      <c r="D2004">
        <v>3</v>
      </c>
      <c r="E2004">
        <v>5</v>
      </c>
    </row>
    <row r="2005" spans="1:5" x14ac:dyDescent="0.25">
      <c r="A2005">
        <v>3004</v>
      </c>
      <c r="B2005" s="5">
        <v>44855</v>
      </c>
      <c r="C2005">
        <v>4</v>
      </c>
      <c r="D2005">
        <v>3</v>
      </c>
      <c r="E2005">
        <v>4</v>
      </c>
    </row>
    <row r="2006" spans="1:5" x14ac:dyDescent="0.25">
      <c r="A2006">
        <v>3005</v>
      </c>
      <c r="B2006" s="5">
        <v>44944</v>
      </c>
      <c r="C2006">
        <v>4</v>
      </c>
      <c r="D2006">
        <v>5</v>
      </c>
      <c r="E2006">
        <v>1</v>
      </c>
    </row>
    <row r="2007" spans="1:5" x14ac:dyDescent="0.25">
      <c r="A2007">
        <v>3006</v>
      </c>
      <c r="B2007" s="5">
        <v>44985</v>
      </c>
      <c r="C2007">
        <v>3</v>
      </c>
      <c r="D2007">
        <v>5</v>
      </c>
      <c r="E2007">
        <v>2</v>
      </c>
    </row>
    <row r="2008" spans="1:5" x14ac:dyDescent="0.25">
      <c r="A2008">
        <v>3007</v>
      </c>
      <c r="B2008" s="5">
        <v>45061</v>
      </c>
      <c r="C2008">
        <v>2</v>
      </c>
      <c r="D2008">
        <v>5</v>
      </c>
      <c r="E2008">
        <v>3</v>
      </c>
    </row>
    <row r="2009" spans="1:5" x14ac:dyDescent="0.25">
      <c r="A2009">
        <v>3008</v>
      </c>
      <c r="B2009" s="5">
        <v>45025</v>
      </c>
      <c r="C2009">
        <v>2</v>
      </c>
      <c r="D2009">
        <v>1</v>
      </c>
      <c r="E2009">
        <v>4</v>
      </c>
    </row>
    <row r="2010" spans="1:5" x14ac:dyDescent="0.25">
      <c r="A2010">
        <v>3009</v>
      </c>
      <c r="B2010" s="5">
        <v>44861</v>
      </c>
      <c r="C2010">
        <v>1</v>
      </c>
      <c r="D2010">
        <v>2</v>
      </c>
      <c r="E2010">
        <v>4</v>
      </c>
    </row>
    <row r="2011" spans="1:5" x14ac:dyDescent="0.25">
      <c r="A2011">
        <v>3010</v>
      </c>
      <c r="B2011" s="5">
        <v>44884</v>
      </c>
      <c r="C2011">
        <v>1</v>
      </c>
      <c r="D2011">
        <v>5</v>
      </c>
      <c r="E2011">
        <v>5</v>
      </c>
    </row>
    <row r="2012" spans="1:5" x14ac:dyDescent="0.25">
      <c r="A2012">
        <v>3011</v>
      </c>
      <c r="B2012" s="5">
        <v>44902</v>
      </c>
      <c r="C2012">
        <v>4</v>
      </c>
      <c r="D2012">
        <v>4</v>
      </c>
      <c r="E2012">
        <v>3</v>
      </c>
    </row>
    <row r="2013" spans="1:5" x14ac:dyDescent="0.25">
      <c r="A2013">
        <v>3012</v>
      </c>
      <c r="B2013" s="5">
        <v>44948</v>
      </c>
      <c r="C2013">
        <v>3</v>
      </c>
      <c r="D2013">
        <v>5</v>
      </c>
      <c r="E2013">
        <v>1</v>
      </c>
    </row>
    <row r="2014" spans="1:5" x14ac:dyDescent="0.25">
      <c r="A2014">
        <v>3013</v>
      </c>
      <c r="B2014" s="5">
        <v>45120</v>
      </c>
      <c r="C2014">
        <v>5</v>
      </c>
      <c r="D2014">
        <v>2</v>
      </c>
      <c r="E2014">
        <v>4</v>
      </c>
    </row>
    <row r="2015" spans="1:5" x14ac:dyDescent="0.25">
      <c r="A2015">
        <v>3014</v>
      </c>
      <c r="B2015" s="5">
        <v>45004</v>
      </c>
      <c r="C2015">
        <v>3</v>
      </c>
      <c r="D2015">
        <v>4</v>
      </c>
      <c r="E2015">
        <v>2</v>
      </c>
    </row>
    <row r="2016" spans="1:5" x14ac:dyDescent="0.25">
      <c r="A2016">
        <v>3015</v>
      </c>
      <c r="B2016" s="5">
        <v>44899</v>
      </c>
      <c r="C2016">
        <v>5</v>
      </c>
      <c r="D2016">
        <v>5</v>
      </c>
      <c r="E2016">
        <v>5</v>
      </c>
    </row>
    <row r="2017" spans="1:5" x14ac:dyDescent="0.25">
      <c r="A2017">
        <v>3016</v>
      </c>
      <c r="B2017" s="5">
        <v>44894</v>
      </c>
      <c r="C2017">
        <v>3</v>
      </c>
      <c r="D2017">
        <v>1</v>
      </c>
      <c r="E2017">
        <v>2</v>
      </c>
    </row>
    <row r="2018" spans="1:5" x14ac:dyDescent="0.25">
      <c r="A2018">
        <v>3017</v>
      </c>
      <c r="B2018" s="5">
        <v>44832</v>
      </c>
      <c r="C2018">
        <v>3</v>
      </c>
      <c r="D2018">
        <v>5</v>
      </c>
      <c r="E2018">
        <v>3</v>
      </c>
    </row>
    <row r="2019" spans="1:5" x14ac:dyDescent="0.25">
      <c r="A2019">
        <v>3018</v>
      </c>
      <c r="B2019" s="5">
        <v>44817</v>
      </c>
      <c r="C2019">
        <v>1</v>
      </c>
      <c r="D2019">
        <v>1</v>
      </c>
      <c r="E2019">
        <v>4</v>
      </c>
    </row>
    <row r="2020" spans="1:5" x14ac:dyDescent="0.25">
      <c r="A2020">
        <v>3019</v>
      </c>
      <c r="B2020" s="5">
        <v>44815</v>
      </c>
      <c r="C2020">
        <v>3</v>
      </c>
      <c r="D2020">
        <v>4</v>
      </c>
      <c r="E2020">
        <v>2</v>
      </c>
    </row>
    <row r="2021" spans="1:5" x14ac:dyDescent="0.25">
      <c r="A2021">
        <v>3020</v>
      </c>
      <c r="B2021" s="5">
        <v>45135</v>
      </c>
      <c r="C2021">
        <v>2</v>
      </c>
      <c r="D2021">
        <v>5</v>
      </c>
      <c r="E2021">
        <v>1</v>
      </c>
    </row>
    <row r="2022" spans="1:5" x14ac:dyDescent="0.25">
      <c r="A2022">
        <v>3021</v>
      </c>
      <c r="B2022" s="5">
        <v>44853</v>
      </c>
      <c r="C2022">
        <v>5</v>
      </c>
      <c r="D2022">
        <v>3</v>
      </c>
      <c r="E2022">
        <v>4</v>
      </c>
    </row>
    <row r="2023" spans="1:5" x14ac:dyDescent="0.25">
      <c r="A2023">
        <v>3022</v>
      </c>
      <c r="B2023" s="5">
        <v>44962</v>
      </c>
      <c r="C2023">
        <v>2</v>
      </c>
      <c r="D2023">
        <v>2</v>
      </c>
      <c r="E2023">
        <v>3</v>
      </c>
    </row>
    <row r="2024" spans="1:5" x14ac:dyDescent="0.25">
      <c r="A2024">
        <v>3023</v>
      </c>
      <c r="B2024" s="5">
        <v>44823</v>
      </c>
      <c r="C2024">
        <v>3</v>
      </c>
      <c r="D2024">
        <v>5</v>
      </c>
      <c r="E2024">
        <v>3</v>
      </c>
    </row>
    <row r="2025" spans="1:5" x14ac:dyDescent="0.25">
      <c r="A2025">
        <v>3024</v>
      </c>
      <c r="B2025" s="5">
        <v>44990</v>
      </c>
      <c r="C2025">
        <v>4</v>
      </c>
      <c r="D2025">
        <v>5</v>
      </c>
      <c r="E2025">
        <v>5</v>
      </c>
    </row>
    <row r="2026" spans="1:5" x14ac:dyDescent="0.25">
      <c r="A2026">
        <v>3025</v>
      </c>
      <c r="B2026" s="5">
        <v>44951</v>
      </c>
      <c r="C2026">
        <v>3</v>
      </c>
      <c r="D2026">
        <v>4</v>
      </c>
      <c r="E2026">
        <v>5</v>
      </c>
    </row>
    <row r="2027" spans="1:5" x14ac:dyDescent="0.25">
      <c r="A2027">
        <v>3026</v>
      </c>
      <c r="B2027" s="5">
        <v>44851</v>
      </c>
      <c r="C2027">
        <v>3</v>
      </c>
      <c r="D2027">
        <v>2</v>
      </c>
      <c r="E2027">
        <v>4</v>
      </c>
    </row>
    <row r="2028" spans="1:5" x14ac:dyDescent="0.25">
      <c r="A2028">
        <v>3027</v>
      </c>
      <c r="B2028" s="5">
        <v>44974</v>
      </c>
      <c r="C2028">
        <v>3</v>
      </c>
      <c r="D2028">
        <v>2</v>
      </c>
      <c r="E2028">
        <v>4</v>
      </c>
    </row>
    <row r="2029" spans="1:5" x14ac:dyDescent="0.25">
      <c r="A2029">
        <v>3028</v>
      </c>
      <c r="B2029" s="5">
        <v>45017</v>
      </c>
      <c r="C2029">
        <v>5</v>
      </c>
      <c r="D2029">
        <v>4</v>
      </c>
      <c r="E2029">
        <v>1</v>
      </c>
    </row>
    <row r="2030" spans="1:5" x14ac:dyDescent="0.25">
      <c r="A2030">
        <v>3029</v>
      </c>
      <c r="B2030" s="5">
        <v>44965</v>
      </c>
      <c r="C2030">
        <v>1</v>
      </c>
      <c r="D2030">
        <v>1</v>
      </c>
      <c r="E2030">
        <v>3</v>
      </c>
    </row>
    <row r="2031" spans="1:5" x14ac:dyDescent="0.25">
      <c r="A2031">
        <v>3030</v>
      </c>
      <c r="B2031" s="5">
        <v>44900</v>
      </c>
      <c r="C2031">
        <v>2</v>
      </c>
      <c r="D2031">
        <v>2</v>
      </c>
      <c r="E2031">
        <v>5</v>
      </c>
    </row>
    <row r="2032" spans="1:5" x14ac:dyDescent="0.25">
      <c r="A2032">
        <v>3031</v>
      </c>
      <c r="B2032" s="5">
        <v>44915</v>
      </c>
      <c r="C2032">
        <v>2</v>
      </c>
      <c r="D2032">
        <v>3</v>
      </c>
      <c r="E2032">
        <v>2</v>
      </c>
    </row>
    <row r="2033" spans="1:5" x14ac:dyDescent="0.25">
      <c r="A2033">
        <v>3032</v>
      </c>
      <c r="B2033" s="5">
        <v>45113</v>
      </c>
      <c r="C2033">
        <v>1</v>
      </c>
      <c r="D2033">
        <v>3</v>
      </c>
      <c r="E2033">
        <v>2</v>
      </c>
    </row>
    <row r="2034" spans="1:5" x14ac:dyDescent="0.25">
      <c r="A2034">
        <v>3033</v>
      </c>
      <c r="B2034" s="5">
        <v>44801</v>
      </c>
      <c r="C2034">
        <v>3</v>
      </c>
      <c r="D2034">
        <v>3</v>
      </c>
      <c r="E2034">
        <v>5</v>
      </c>
    </row>
    <row r="2035" spans="1:5" x14ac:dyDescent="0.25">
      <c r="A2035">
        <v>3034</v>
      </c>
      <c r="B2035" s="5">
        <v>44845</v>
      </c>
      <c r="C2035">
        <v>1</v>
      </c>
      <c r="D2035">
        <v>4</v>
      </c>
      <c r="E2035">
        <v>2</v>
      </c>
    </row>
    <row r="2036" spans="1:5" x14ac:dyDescent="0.25">
      <c r="A2036">
        <v>3035</v>
      </c>
      <c r="B2036" s="5">
        <v>45022</v>
      </c>
      <c r="C2036">
        <v>2</v>
      </c>
      <c r="D2036">
        <v>4</v>
      </c>
      <c r="E2036">
        <v>5</v>
      </c>
    </row>
    <row r="2037" spans="1:5" x14ac:dyDescent="0.25">
      <c r="A2037">
        <v>3036</v>
      </c>
      <c r="B2037" s="5">
        <v>44982</v>
      </c>
      <c r="C2037">
        <v>1</v>
      </c>
      <c r="D2037">
        <v>4</v>
      </c>
      <c r="E2037">
        <v>2</v>
      </c>
    </row>
    <row r="2038" spans="1:5" x14ac:dyDescent="0.25">
      <c r="A2038">
        <v>3037</v>
      </c>
      <c r="B2038" s="5">
        <v>44940</v>
      </c>
      <c r="C2038">
        <v>3</v>
      </c>
      <c r="D2038">
        <v>4</v>
      </c>
      <c r="E2038">
        <v>2</v>
      </c>
    </row>
    <row r="2039" spans="1:5" x14ac:dyDescent="0.25">
      <c r="A2039">
        <v>3038</v>
      </c>
      <c r="B2039" s="5">
        <v>44840</v>
      </c>
      <c r="C2039">
        <v>5</v>
      </c>
      <c r="D2039">
        <v>5</v>
      </c>
      <c r="E2039">
        <v>5</v>
      </c>
    </row>
    <row r="2040" spans="1:5" x14ac:dyDescent="0.25">
      <c r="A2040">
        <v>3039</v>
      </c>
      <c r="B2040" s="5">
        <v>45141</v>
      </c>
      <c r="C2040">
        <v>4</v>
      </c>
      <c r="D2040">
        <v>2</v>
      </c>
      <c r="E2040">
        <v>1</v>
      </c>
    </row>
    <row r="2041" spans="1:5" x14ac:dyDescent="0.25">
      <c r="A2041">
        <v>3040</v>
      </c>
      <c r="B2041" s="5">
        <v>44857</v>
      </c>
      <c r="C2041">
        <v>5</v>
      </c>
      <c r="D2041">
        <v>1</v>
      </c>
      <c r="E2041">
        <v>4</v>
      </c>
    </row>
    <row r="2042" spans="1:5" x14ac:dyDescent="0.25">
      <c r="A2042">
        <v>3041</v>
      </c>
      <c r="B2042" s="5">
        <v>45064</v>
      </c>
      <c r="C2042">
        <v>5</v>
      </c>
      <c r="D2042">
        <v>5</v>
      </c>
      <c r="E2042">
        <v>4</v>
      </c>
    </row>
    <row r="2043" spans="1:5" x14ac:dyDescent="0.25">
      <c r="A2043">
        <v>3042</v>
      </c>
      <c r="B2043" s="5">
        <v>44939</v>
      </c>
      <c r="C2043">
        <v>4</v>
      </c>
      <c r="D2043">
        <v>1</v>
      </c>
      <c r="E2043">
        <v>2</v>
      </c>
    </row>
    <row r="2044" spans="1:5" x14ac:dyDescent="0.25">
      <c r="A2044">
        <v>3043</v>
      </c>
      <c r="B2044" s="5">
        <v>45047</v>
      </c>
      <c r="C2044">
        <v>5</v>
      </c>
      <c r="D2044">
        <v>3</v>
      </c>
      <c r="E2044">
        <v>3</v>
      </c>
    </row>
    <row r="2045" spans="1:5" x14ac:dyDescent="0.25">
      <c r="A2045">
        <v>3044</v>
      </c>
      <c r="B2045" s="5">
        <v>45084</v>
      </c>
      <c r="C2045">
        <v>1</v>
      </c>
      <c r="D2045">
        <v>1</v>
      </c>
      <c r="E2045">
        <v>3</v>
      </c>
    </row>
    <row r="2046" spans="1:5" x14ac:dyDescent="0.25">
      <c r="A2046">
        <v>3045</v>
      </c>
      <c r="B2046" s="5">
        <v>44938</v>
      </c>
      <c r="C2046">
        <v>5</v>
      </c>
      <c r="D2046">
        <v>4</v>
      </c>
      <c r="E2046">
        <v>1</v>
      </c>
    </row>
    <row r="2047" spans="1:5" x14ac:dyDescent="0.25">
      <c r="A2047">
        <v>3046</v>
      </c>
      <c r="B2047" s="5">
        <v>44991</v>
      </c>
      <c r="C2047">
        <v>2</v>
      </c>
      <c r="D2047">
        <v>5</v>
      </c>
      <c r="E2047">
        <v>3</v>
      </c>
    </row>
    <row r="2048" spans="1:5" x14ac:dyDescent="0.25">
      <c r="A2048">
        <v>3047</v>
      </c>
      <c r="B2048" s="5">
        <v>44878</v>
      </c>
      <c r="C2048">
        <v>4</v>
      </c>
      <c r="D2048">
        <v>2</v>
      </c>
      <c r="E2048">
        <v>1</v>
      </c>
    </row>
    <row r="2049" spans="1:5" x14ac:dyDescent="0.25">
      <c r="A2049">
        <v>3048</v>
      </c>
      <c r="B2049" s="5">
        <v>44961</v>
      </c>
      <c r="C2049">
        <v>2</v>
      </c>
      <c r="D2049">
        <v>2</v>
      </c>
      <c r="E2049">
        <v>3</v>
      </c>
    </row>
    <row r="2050" spans="1:5" x14ac:dyDescent="0.25">
      <c r="A2050">
        <v>3049</v>
      </c>
      <c r="B2050" s="5">
        <v>44844</v>
      </c>
      <c r="C2050">
        <v>5</v>
      </c>
      <c r="D2050">
        <v>3</v>
      </c>
      <c r="E2050">
        <v>2</v>
      </c>
    </row>
    <row r="2051" spans="1:5" x14ac:dyDescent="0.25">
      <c r="A2051">
        <v>3050</v>
      </c>
      <c r="B2051" s="5">
        <v>44830</v>
      </c>
      <c r="C2051">
        <v>1</v>
      </c>
      <c r="D2051">
        <v>3</v>
      </c>
      <c r="E2051">
        <v>4</v>
      </c>
    </row>
    <row r="2052" spans="1:5" x14ac:dyDescent="0.25">
      <c r="A2052">
        <v>3051</v>
      </c>
      <c r="B2052" s="5">
        <v>44966</v>
      </c>
      <c r="C2052">
        <v>3</v>
      </c>
      <c r="D2052">
        <v>5</v>
      </c>
      <c r="E2052">
        <v>5</v>
      </c>
    </row>
    <row r="2053" spans="1:5" x14ac:dyDescent="0.25">
      <c r="A2053">
        <v>3052</v>
      </c>
      <c r="B2053" s="5">
        <v>45129</v>
      </c>
      <c r="C2053">
        <v>5</v>
      </c>
      <c r="D2053">
        <v>1</v>
      </c>
      <c r="E2053">
        <v>3</v>
      </c>
    </row>
    <row r="2054" spans="1:5" x14ac:dyDescent="0.25">
      <c r="A2054">
        <v>3053</v>
      </c>
      <c r="B2054" s="5">
        <v>44960</v>
      </c>
      <c r="C2054">
        <v>2</v>
      </c>
      <c r="D2054">
        <v>1</v>
      </c>
      <c r="E2054">
        <v>3</v>
      </c>
    </row>
    <row r="2055" spans="1:5" x14ac:dyDescent="0.25">
      <c r="A2055">
        <v>3054</v>
      </c>
      <c r="B2055" s="5">
        <v>44879</v>
      </c>
      <c r="C2055">
        <v>5</v>
      </c>
      <c r="D2055">
        <v>5</v>
      </c>
      <c r="E2055">
        <v>2</v>
      </c>
    </row>
    <row r="2056" spans="1:5" x14ac:dyDescent="0.25">
      <c r="A2056">
        <v>3055</v>
      </c>
      <c r="B2056" s="5">
        <v>44833</v>
      </c>
      <c r="C2056">
        <v>5</v>
      </c>
      <c r="D2056">
        <v>1</v>
      </c>
      <c r="E2056">
        <v>3</v>
      </c>
    </row>
    <row r="2057" spans="1:5" x14ac:dyDescent="0.25">
      <c r="A2057">
        <v>3056</v>
      </c>
      <c r="B2057" s="5">
        <v>45024</v>
      </c>
      <c r="C2057">
        <v>5</v>
      </c>
      <c r="D2057">
        <v>5</v>
      </c>
      <c r="E2057">
        <v>2</v>
      </c>
    </row>
    <row r="2058" spans="1:5" x14ac:dyDescent="0.25">
      <c r="A2058">
        <v>3057</v>
      </c>
      <c r="B2058" s="5">
        <v>44963</v>
      </c>
      <c r="C2058">
        <v>1</v>
      </c>
      <c r="D2058">
        <v>2</v>
      </c>
      <c r="E2058">
        <v>5</v>
      </c>
    </row>
    <row r="2059" spans="1:5" x14ac:dyDescent="0.25">
      <c r="A2059">
        <v>3058</v>
      </c>
      <c r="B2059" s="5">
        <v>45111</v>
      </c>
      <c r="C2059">
        <v>4</v>
      </c>
      <c r="D2059">
        <v>1</v>
      </c>
      <c r="E2059">
        <v>1</v>
      </c>
    </row>
    <row r="2060" spans="1:5" x14ac:dyDescent="0.25">
      <c r="A2060">
        <v>3059</v>
      </c>
      <c r="B2060" s="5">
        <v>45013</v>
      </c>
      <c r="C2060">
        <v>2</v>
      </c>
      <c r="D2060">
        <v>1</v>
      </c>
      <c r="E2060">
        <v>3</v>
      </c>
    </row>
    <row r="2061" spans="1:5" x14ac:dyDescent="0.25">
      <c r="A2061">
        <v>3060</v>
      </c>
      <c r="B2061" s="5">
        <v>44818</v>
      </c>
      <c r="C2061">
        <v>5</v>
      </c>
      <c r="D2061">
        <v>2</v>
      </c>
      <c r="E2061">
        <v>4</v>
      </c>
    </row>
    <row r="2062" spans="1:5" x14ac:dyDescent="0.25">
      <c r="A2062">
        <v>3061</v>
      </c>
      <c r="B2062" s="5">
        <v>45126</v>
      </c>
      <c r="C2062">
        <v>5</v>
      </c>
      <c r="D2062">
        <v>1</v>
      </c>
      <c r="E2062">
        <v>3</v>
      </c>
    </row>
    <row r="2063" spans="1:5" x14ac:dyDescent="0.25">
      <c r="A2063">
        <v>3062</v>
      </c>
      <c r="B2063" s="5">
        <v>45066</v>
      </c>
      <c r="C2063">
        <v>3</v>
      </c>
      <c r="D2063">
        <v>4</v>
      </c>
      <c r="E2063">
        <v>1</v>
      </c>
    </row>
    <row r="2064" spans="1:5" x14ac:dyDescent="0.25">
      <c r="A2064">
        <v>3063</v>
      </c>
      <c r="B2064" s="5">
        <v>44840</v>
      </c>
      <c r="C2064">
        <v>1</v>
      </c>
      <c r="D2064">
        <v>5</v>
      </c>
      <c r="E2064">
        <v>1</v>
      </c>
    </row>
    <row r="2065" spans="1:5" x14ac:dyDescent="0.25">
      <c r="A2065">
        <v>3064</v>
      </c>
      <c r="B2065" s="5">
        <v>44897</v>
      </c>
      <c r="C2065">
        <v>2</v>
      </c>
      <c r="D2065">
        <v>2</v>
      </c>
      <c r="E2065">
        <v>5</v>
      </c>
    </row>
    <row r="2066" spans="1:5" x14ac:dyDescent="0.25">
      <c r="A2066">
        <v>3065</v>
      </c>
      <c r="B2066" s="5">
        <v>44896</v>
      </c>
      <c r="C2066">
        <v>3</v>
      </c>
      <c r="D2066">
        <v>1</v>
      </c>
      <c r="E2066">
        <v>2</v>
      </c>
    </row>
    <row r="2067" spans="1:5" x14ac:dyDescent="0.25">
      <c r="A2067">
        <v>3066</v>
      </c>
      <c r="B2067" s="5">
        <v>44899</v>
      </c>
      <c r="C2067">
        <v>5</v>
      </c>
      <c r="D2067">
        <v>4</v>
      </c>
      <c r="E2067">
        <v>1</v>
      </c>
    </row>
    <row r="2068" spans="1:5" x14ac:dyDescent="0.25">
      <c r="A2068">
        <v>3067</v>
      </c>
      <c r="B2068" s="5">
        <v>44921</v>
      </c>
      <c r="C2068">
        <v>3</v>
      </c>
      <c r="D2068">
        <v>1</v>
      </c>
      <c r="E2068">
        <v>2</v>
      </c>
    </row>
    <row r="2069" spans="1:5" x14ac:dyDescent="0.25">
      <c r="A2069">
        <v>3068</v>
      </c>
      <c r="B2069" s="5">
        <v>45058</v>
      </c>
      <c r="C2069">
        <v>3</v>
      </c>
      <c r="D2069">
        <v>2</v>
      </c>
      <c r="E2069">
        <v>1</v>
      </c>
    </row>
    <row r="2070" spans="1:5" x14ac:dyDescent="0.25">
      <c r="A2070">
        <v>3069</v>
      </c>
      <c r="B2070" s="5">
        <v>45060</v>
      </c>
      <c r="C2070">
        <v>1</v>
      </c>
      <c r="D2070">
        <v>2</v>
      </c>
      <c r="E2070">
        <v>3</v>
      </c>
    </row>
    <row r="2071" spans="1:5" x14ac:dyDescent="0.25">
      <c r="A2071">
        <v>3070</v>
      </c>
      <c r="B2071" s="5">
        <v>45031</v>
      </c>
      <c r="C2071">
        <v>1</v>
      </c>
      <c r="D2071">
        <v>5</v>
      </c>
      <c r="E2071">
        <v>4</v>
      </c>
    </row>
    <row r="2072" spans="1:5" x14ac:dyDescent="0.25">
      <c r="A2072">
        <v>3071</v>
      </c>
      <c r="B2072" s="5">
        <v>44823</v>
      </c>
      <c r="C2072">
        <v>1</v>
      </c>
      <c r="D2072">
        <v>4</v>
      </c>
      <c r="E2072">
        <v>2</v>
      </c>
    </row>
    <row r="2073" spans="1:5" x14ac:dyDescent="0.25">
      <c r="A2073">
        <v>3072</v>
      </c>
      <c r="B2073" s="5">
        <v>44866</v>
      </c>
      <c r="C2073">
        <v>2</v>
      </c>
      <c r="D2073">
        <v>4</v>
      </c>
      <c r="E2073">
        <v>1</v>
      </c>
    </row>
    <row r="2074" spans="1:5" x14ac:dyDescent="0.25">
      <c r="A2074">
        <v>3073</v>
      </c>
      <c r="B2074" s="5">
        <v>44929</v>
      </c>
      <c r="C2074">
        <v>2</v>
      </c>
      <c r="D2074">
        <v>3</v>
      </c>
      <c r="E2074">
        <v>5</v>
      </c>
    </row>
    <row r="2075" spans="1:5" x14ac:dyDescent="0.25">
      <c r="A2075">
        <v>3074</v>
      </c>
      <c r="B2075" s="5">
        <v>44857</v>
      </c>
      <c r="C2075">
        <v>1</v>
      </c>
      <c r="D2075">
        <v>3</v>
      </c>
      <c r="E2075">
        <v>2</v>
      </c>
    </row>
    <row r="2076" spans="1:5" x14ac:dyDescent="0.25">
      <c r="A2076">
        <v>3075</v>
      </c>
      <c r="B2076" s="5">
        <v>45127</v>
      </c>
      <c r="C2076">
        <v>5</v>
      </c>
      <c r="D2076">
        <v>3</v>
      </c>
      <c r="E2076">
        <v>1</v>
      </c>
    </row>
    <row r="2077" spans="1:5" x14ac:dyDescent="0.25">
      <c r="A2077">
        <v>3076</v>
      </c>
      <c r="B2077" s="5">
        <v>44842</v>
      </c>
      <c r="C2077">
        <v>2</v>
      </c>
      <c r="D2077">
        <v>1</v>
      </c>
      <c r="E2077">
        <v>5</v>
      </c>
    </row>
    <row r="2078" spans="1:5" x14ac:dyDescent="0.25">
      <c r="A2078">
        <v>3077</v>
      </c>
      <c r="B2078" s="5">
        <v>45112</v>
      </c>
      <c r="C2078">
        <v>2</v>
      </c>
      <c r="D2078">
        <v>1</v>
      </c>
      <c r="E2078">
        <v>2</v>
      </c>
    </row>
    <row r="2079" spans="1:5" x14ac:dyDescent="0.25">
      <c r="A2079">
        <v>3078</v>
      </c>
      <c r="B2079" s="5">
        <v>44954</v>
      </c>
      <c r="C2079">
        <v>1</v>
      </c>
      <c r="D2079">
        <v>1</v>
      </c>
      <c r="E2079">
        <v>5</v>
      </c>
    </row>
    <row r="2080" spans="1:5" x14ac:dyDescent="0.25">
      <c r="A2080">
        <v>3079</v>
      </c>
      <c r="B2080" s="5">
        <v>44877</v>
      </c>
      <c r="C2080">
        <v>3</v>
      </c>
      <c r="D2080">
        <v>5</v>
      </c>
      <c r="E2080">
        <v>3</v>
      </c>
    </row>
    <row r="2081" spans="1:5" x14ac:dyDescent="0.25">
      <c r="A2081">
        <v>3080</v>
      </c>
      <c r="B2081" s="5">
        <v>44962</v>
      </c>
      <c r="C2081">
        <v>3</v>
      </c>
      <c r="D2081">
        <v>3</v>
      </c>
      <c r="E2081">
        <v>5</v>
      </c>
    </row>
    <row r="2082" spans="1:5" x14ac:dyDescent="0.25">
      <c r="A2082">
        <v>3081</v>
      </c>
      <c r="B2082" s="5">
        <v>45036</v>
      </c>
      <c r="C2082">
        <v>3</v>
      </c>
      <c r="D2082">
        <v>3</v>
      </c>
      <c r="E2082">
        <v>1</v>
      </c>
    </row>
    <row r="2083" spans="1:5" x14ac:dyDescent="0.25">
      <c r="A2083">
        <v>3082</v>
      </c>
      <c r="B2083" s="5">
        <v>45137</v>
      </c>
      <c r="C2083">
        <v>4</v>
      </c>
      <c r="D2083">
        <v>3</v>
      </c>
      <c r="E2083">
        <v>4</v>
      </c>
    </row>
    <row r="2084" spans="1:5" x14ac:dyDescent="0.25">
      <c r="A2084">
        <v>3083</v>
      </c>
      <c r="B2084" s="5">
        <v>44981</v>
      </c>
      <c r="C2084">
        <v>4</v>
      </c>
      <c r="D2084">
        <v>4</v>
      </c>
      <c r="E2084">
        <v>3</v>
      </c>
    </row>
    <row r="2085" spans="1:5" x14ac:dyDescent="0.25">
      <c r="A2085">
        <v>3084</v>
      </c>
      <c r="B2085" s="5">
        <v>44901</v>
      </c>
      <c r="C2085">
        <v>5</v>
      </c>
      <c r="D2085">
        <v>3</v>
      </c>
      <c r="E2085">
        <v>3</v>
      </c>
    </row>
    <row r="2086" spans="1:5" x14ac:dyDescent="0.25">
      <c r="A2086">
        <v>3085</v>
      </c>
      <c r="B2086" s="5">
        <v>44905</v>
      </c>
      <c r="C2086">
        <v>4</v>
      </c>
      <c r="D2086">
        <v>3</v>
      </c>
      <c r="E2086">
        <v>5</v>
      </c>
    </row>
    <row r="2087" spans="1:5" x14ac:dyDescent="0.25">
      <c r="A2087">
        <v>3086</v>
      </c>
      <c r="B2087" s="5">
        <v>45120</v>
      </c>
      <c r="C2087">
        <v>4</v>
      </c>
      <c r="D2087">
        <v>2</v>
      </c>
      <c r="E2087">
        <v>2</v>
      </c>
    </row>
    <row r="2088" spans="1:5" x14ac:dyDescent="0.25">
      <c r="A2088">
        <v>3087</v>
      </c>
      <c r="B2088" s="5">
        <v>44796</v>
      </c>
      <c r="C2088">
        <v>4</v>
      </c>
      <c r="D2088">
        <v>3</v>
      </c>
      <c r="E2088">
        <v>4</v>
      </c>
    </row>
    <row r="2089" spans="1:5" x14ac:dyDescent="0.25">
      <c r="A2089">
        <v>3088</v>
      </c>
      <c r="B2089" s="5">
        <v>44870</v>
      </c>
      <c r="C2089">
        <v>5</v>
      </c>
      <c r="D2089">
        <v>3</v>
      </c>
      <c r="E2089">
        <v>5</v>
      </c>
    </row>
    <row r="2090" spans="1:5" x14ac:dyDescent="0.25">
      <c r="A2090">
        <v>3089</v>
      </c>
      <c r="B2090" s="5">
        <v>45085</v>
      </c>
      <c r="C2090">
        <v>5</v>
      </c>
      <c r="D2090">
        <v>3</v>
      </c>
      <c r="E2090">
        <v>5</v>
      </c>
    </row>
    <row r="2091" spans="1:5" x14ac:dyDescent="0.25">
      <c r="A2091">
        <v>3090</v>
      </c>
      <c r="B2091" s="5">
        <v>44941</v>
      </c>
      <c r="C2091">
        <v>3</v>
      </c>
      <c r="D2091">
        <v>2</v>
      </c>
      <c r="E2091">
        <v>4</v>
      </c>
    </row>
    <row r="2092" spans="1:5" x14ac:dyDescent="0.25">
      <c r="A2092">
        <v>3091</v>
      </c>
      <c r="B2092" s="5">
        <v>44967</v>
      </c>
      <c r="C2092">
        <v>2</v>
      </c>
      <c r="D2092">
        <v>2</v>
      </c>
      <c r="E2092">
        <v>4</v>
      </c>
    </row>
    <row r="2093" spans="1:5" x14ac:dyDescent="0.25">
      <c r="A2093">
        <v>3092</v>
      </c>
      <c r="B2093" s="5">
        <v>45031</v>
      </c>
      <c r="C2093">
        <v>4</v>
      </c>
      <c r="D2093">
        <v>4</v>
      </c>
      <c r="E2093">
        <v>1</v>
      </c>
    </row>
    <row r="2094" spans="1:5" x14ac:dyDescent="0.25">
      <c r="A2094">
        <v>3093</v>
      </c>
      <c r="B2094" s="5">
        <v>44926</v>
      </c>
      <c r="C2094">
        <v>3</v>
      </c>
      <c r="D2094">
        <v>4</v>
      </c>
      <c r="E2094">
        <v>5</v>
      </c>
    </row>
    <row r="2095" spans="1:5" x14ac:dyDescent="0.25">
      <c r="A2095">
        <v>3094</v>
      </c>
      <c r="B2095" s="5">
        <v>45042</v>
      </c>
      <c r="C2095">
        <v>2</v>
      </c>
      <c r="D2095">
        <v>3</v>
      </c>
      <c r="E2095">
        <v>1</v>
      </c>
    </row>
    <row r="2096" spans="1:5" x14ac:dyDescent="0.25">
      <c r="A2096">
        <v>3095</v>
      </c>
      <c r="B2096" s="5">
        <v>45128</v>
      </c>
      <c r="C2096">
        <v>5</v>
      </c>
      <c r="D2096">
        <v>2</v>
      </c>
      <c r="E2096">
        <v>3</v>
      </c>
    </row>
    <row r="2097" spans="1:5" x14ac:dyDescent="0.25">
      <c r="A2097">
        <v>3096</v>
      </c>
      <c r="B2097" s="5">
        <v>45051</v>
      </c>
      <c r="C2097">
        <v>1</v>
      </c>
      <c r="D2097">
        <v>3</v>
      </c>
      <c r="E2097">
        <v>2</v>
      </c>
    </row>
    <row r="2098" spans="1:5" x14ac:dyDescent="0.25">
      <c r="A2098">
        <v>3097</v>
      </c>
      <c r="B2098" s="5">
        <v>44812</v>
      </c>
      <c r="C2098">
        <v>5</v>
      </c>
      <c r="D2098">
        <v>3</v>
      </c>
      <c r="E2098">
        <v>4</v>
      </c>
    </row>
    <row r="2099" spans="1:5" x14ac:dyDescent="0.25">
      <c r="A2099">
        <v>3098</v>
      </c>
      <c r="B2099" s="5">
        <v>45069</v>
      </c>
      <c r="C2099">
        <v>3</v>
      </c>
      <c r="D2099">
        <v>5</v>
      </c>
      <c r="E2099">
        <v>4</v>
      </c>
    </row>
    <row r="2100" spans="1:5" x14ac:dyDescent="0.25">
      <c r="A2100">
        <v>3099</v>
      </c>
      <c r="B2100" s="5">
        <v>44811</v>
      </c>
      <c r="C2100">
        <v>5</v>
      </c>
      <c r="D2100">
        <v>4</v>
      </c>
      <c r="E2100">
        <v>4</v>
      </c>
    </row>
    <row r="2101" spans="1:5" x14ac:dyDescent="0.25">
      <c r="A2101">
        <v>3100</v>
      </c>
      <c r="B2101" s="5">
        <v>45041</v>
      </c>
      <c r="C2101">
        <v>1</v>
      </c>
      <c r="D2101">
        <v>5</v>
      </c>
      <c r="E2101">
        <v>2</v>
      </c>
    </row>
    <row r="2102" spans="1:5" x14ac:dyDescent="0.25">
      <c r="A2102">
        <v>3101</v>
      </c>
      <c r="B2102" s="5">
        <v>45085</v>
      </c>
      <c r="C2102">
        <v>5</v>
      </c>
      <c r="D2102">
        <v>4</v>
      </c>
      <c r="E2102">
        <v>1</v>
      </c>
    </row>
    <row r="2103" spans="1:5" x14ac:dyDescent="0.25">
      <c r="A2103">
        <v>3102</v>
      </c>
      <c r="B2103" s="5">
        <v>44927</v>
      </c>
      <c r="C2103">
        <v>1</v>
      </c>
      <c r="D2103">
        <v>2</v>
      </c>
      <c r="E2103">
        <v>3</v>
      </c>
    </row>
    <row r="2104" spans="1:5" x14ac:dyDescent="0.25">
      <c r="A2104">
        <v>3103</v>
      </c>
      <c r="B2104" s="5">
        <v>44952</v>
      </c>
      <c r="C2104">
        <v>2</v>
      </c>
      <c r="D2104">
        <v>5</v>
      </c>
      <c r="E2104">
        <v>2</v>
      </c>
    </row>
    <row r="2105" spans="1:5" x14ac:dyDescent="0.25">
      <c r="A2105">
        <v>3104</v>
      </c>
      <c r="B2105" s="5">
        <v>44845</v>
      </c>
      <c r="C2105">
        <v>5</v>
      </c>
      <c r="D2105">
        <v>2</v>
      </c>
      <c r="E2105">
        <v>3</v>
      </c>
    </row>
    <row r="2106" spans="1:5" x14ac:dyDescent="0.25">
      <c r="A2106">
        <v>3105</v>
      </c>
      <c r="B2106" s="5">
        <v>44865</v>
      </c>
      <c r="C2106">
        <v>2</v>
      </c>
      <c r="D2106">
        <v>1</v>
      </c>
      <c r="E2106">
        <v>2</v>
      </c>
    </row>
    <row r="2107" spans="1:5" x14ac:dyDescent="0.25">
      <c r="A2107">
        <v>3106</v>
      </c>
      <c r="B2107" s="5">
        <v>45045</v>
      </c>
      <c r="C2107">
        <v>5</v>
      </c>
      <c r="D2107">
        <v>1</v>
      </c>
      <c r="E2107">
        <v>2</v>
      </c>
    </row>
    <row r="2108" spans="1:5" x14ac:dyDescent="0.25">
      <c r="A2108">
        <v>3107</v>
      </c>
      <c r="B2108" s="5">
        <v>44905</v>
      </c>
      <c r="C2108">
        <v>2</v>
      </c>
      <c r="D2108">
        <v>1</v>
      </c>
      <c r="E2108">
        <v>4</v>
      </c>
    </row>
    <row r="2109" spans="1:5" x14ac:dyDescent="0.25">
      <c r="A2109">
        <v>3108</v>
      </c>
      <c r="B2109" s="5">
        <v>45122</v>
      </c>
      <c r="C2109">
        <v>1</v>
      </c>
      <c r="D2109">
        <v>4</v>
      </c>
      <c r="E2109">
        <v>1</v>
      </c>
    </row>
    <row r="2110" spans="1:5" x14ac:dyDescent="0.25">
      <c r="A2110">
        <v>3109</v>
      </c>
      <c r="B2110" s="5">
        <v>44840</v>
      </c>
      <c r="C2110">
        <v>1</v>
      </c>
      <c r="D2110">
        <v>2</v>
      </c>
      <c r="E2110">
        <v>1</v>
      </c>
    </row>
    <row r="2111" spans="1:5" x14ac:dyDescent="0.25">
      <c r="A2111">
        <v>3110</v>
      </c>
      <c r="B2111" s="5">
        <v>44925</v>
      </c>
      <c r="C2111">
        <v>1</v>
      </c>
      <c r="D2111">
        <v>2</v>
      </c>
      <c r="E2111">
        <v>1</v>
      </c>
    </row>
    <row r="2112" spans="1:5" x14ac:dyDescent="0.25">
      <c r="A2112">
        <v>3111</v>
      </c>
      <c r="B2112" s="5">
        <v>45134</v>
      </c>
      <c r="C2112">
        <v>2</v>
      </c>
      <c r="D2112">
        <v>5</v>
      </c>
      <c r="E2112">
        <v>2</v>
      </c>
    </row>
    <row r="2113" spans="1:5" x14ac:dyDescent="0.25">
      <c r="A2113">
        <v>3112</v>
      </c>
      <c r="B2113" s="5">
        <v>44977</v>
      </c>
      <c r="C2113">
        <v>5</v>
      </c>
      <c r="D2113">
        <v>2</v>
      </c>
      <c r="E2113">
        <v>3</v>
      </c>
    </row>
    <row r="2114" spans="1:5" x14ac:dyDescent="0.25">
      <c r="A2114">
        <v>3113</v>
      </c>
      <c r="B2114" s="5">
        <v>44841</v>
      </c>
      <c r="C2114">
        <v>5</v>
      </c>
      <c r="D2114">
        <v>2</v>
      </c>
      <c r="E2114">
        <v>5</v>
      </c>
    </row>
    <row r="2115" spans="1:5" x14ac:dyDescent="0.25">
      <c r="A2115">
        <v>3114</v>
      </c>
      <c r="B2115" s="5">
        <v>44797</v>
      </c>
      <c r="C2115">
        <v>2</v>
      </c>
      <c r="D2115">
        <v>2</v>
      </c>
      <c r="E2115">
        <v>2</v>
      </c>
    </row>
    <row r="2116" spans="1:5" x14ac:dyDescent="0.25">
      <c r="A2116">
        <v>3115</v>
      </c>
      <c r="B2116" s="5">
        <v>45106</v>
      </c>
      <c r="C2116">
        <v>1</v>
      </c>
      <c r="D2116">
        <v>3</v>
      </c>
      <c r="E2116">
        <v>5</v>
      </c>
    </row>
    <row r="2117" spans="1:5" x14ac:dyDescent="0.25">
      <c r="A2117">
        <v>3116</v>
      </c>
      <c r="B2117" s="5">
        <v>45003</v>
      </c>
      <c r="C2117">
        <v>2</v>
      </c>
      <c r="D2117">
        <v>1</v>
      </c>
      <c r="E2117">
        <v>4</v>
      </c>
    </row>
    <row r="2118" spans="1:5" x14ac:dyDescent="0.25">
      <c r="A2118">
        <v>3117</v>
      </c>
      <c r="B2118" s="5">
        <v>44803</v>
      </c>
      <c r="C2118">
        <v>2</v>
      </c>
      <c r="D2118">
        <v>3</v>
      </c>
      <c r="E2118">
        <v>1</v>
      </c>
    </row>
    <row r="2119" spans="1:5" x14ac:dyDescent="0.25">
      <c r="A2119">
        <v>3118</v>
      </c>
      <c r="B2119" s="5">
        <v>44859</v>
      </c>
      <c r="C2119">
        <v>3</v>
      </c>
      <c r="D2119">
        <v>2</v>
      </c>
      <c r="E2119">
        <v>3</v>
      </c>
    </row>
    <row r="2120" spans="1:5" x14ac:dyDescent="0.25">
      <c r="A2120">
        <v>3119</v>
      </c>
      <c r="B2120" s="5">
        <v>44918</v>
      </c>
      <c r="C2120">
        <v>4</v>
      </c>
      <c r="D2120">
        <v>5</v>
      </c>
      <c r="E2120">
        <v>2</v>
      </c>
    </row>
    <row r="2121" spans="1:5" x14ac:dyDescent="0.25">
      <c r="A2121">
        <v>3120</v>
      </c>
      <c r="B2121" s="5">
        <v>45026</v>
      </c>
      <c r="C2121">
        <v>1</v>
      </c>
      <c r="D2121">
        <v>5</v>
      </c>
      <c r="E2121">
        <v>3</v>
      </c>
    </row>
    <row r="2122" spans="1:5" x14ac:dyDescent="0.25">
      <c r="A2122">
        <v>3121</v>
      </c>
      <c r="B2122" s="5">
        <v>45029</v>
      </c>
      <c r="C2122">
        <v>4</v>
      </c>
      <c r="D2122">
        <v>1</v>
      </c>
      <c r="E2122">
        <v>3</v>
      </c>
    </row>
    <row r="2123" spans="1:5" x14ac:dyDescent="0.25">
      <c r="A2123">
        <v>3122</v>
      </c>
      <c r="B2123" s="5">
        <v>45019</v>
      </c>
      <c r="C2123">
        <v>1</v>
      </c>
      <c r="D2123">
        <v>1</v>
      </c>
      <c r="E2123">
        <v>5</v>
      </c>
    </row>
    <row r="2124" spans="1:5" x14ac:dyDescent="0.25">
      <c r="A2124">
        <v>3123</v>
      </c>
      <c r="B2124" s="5">
        <v>45119</v>
      </c>
      <c r="C2124">
        <v>5</v>
      </c>
      <c r="D2124">
        <v>2</v>
      </c>
      <c r="E2124">
        <v>2</v>
      </c>
    </row>
    <row r="2125" spans="1:5" x14ac:dyDescent="0.25">
      <c r="A2125">
        <v>3124</v>
      </c>
      <c r="B2125" s="5">
        <v>44786</v>
      </c>
      <c r="C2125">
        <v>2</v>
      </c>
      <c r="D2125">
        <v>4</v>
      </c>
      <c r="E2125">
        <v>2</v>
      </c>
    </row>
    <row r="2126" spans="1:5" x14ac:dyDescent="0.25">
      <c r="A2126">
        <v>3125</v>
      </c>
      <c r="B2126" s="5">
        <v>45115</v>
      </c>
      <c r="C2126">
        <v>3</v>
      </c>
      <c r="D2126">
        <v>5</v>
      </c>
      <c r="E2126">
        <v>4</v>
      </c>
    </row>
    <row r="2127" spans="1:5" x14ac:dyDescent="0.25">
      <c r="A2127">
        <v>3126</v>
      </c>
      <c r="B2127" s="5">
        <v>44792</v>
      </c>
      <c r="C2127">
        <v>4</v>
      </c>
      <c r="D2127">
        <v>5</v>
      </c>
      <c r="E2127">
        <v>1</v>
      </c>
    </row>
    <row r="2128" spans="1:5" x14ac:dyDescent="0.25">
      <c r="A2128">
        <v>3127</v>
      </c>
      <c r="B2128" s="5">
        <v>45025</v>
      </c>
      <c r="C2128">
        <v>4</v>
      </c>
      <c r="D2128">
        <v>5</v>
      </c>
      <c r="E2128">
        <v>5</v>
      </c>
    </row>
    <row r="2129" spans="1:5" x14ac:dyDescent="0.25">
      <c r="A2129">
        <v>3128</v>
      </c>
      <c r="B2129" s="5">
        <v>45041</v>
      </c>
      <c r="C2129">
        <v>3</v>
      </c>
      <c r="D2129">
        <v>5</v>
      </c>
      <c r="E2129">
        <v>4</v>
      </c>
    </row>
    <row r="2130" spans="1:5" x14ac:dyDescent="0.25">
      <c r="A2130">
        <v>3129</v>
      </c>
      <c r="B2130" s="5">
        <v>45016</v>
      </c>
      <c r="C2130">
        <v>4</v>
      </c>
      <c r="D2130">
        <v>2</v>
      </c>
      <c r="E2130">
        <v>4</v>
      </c>
    </row>
    <row r="2131" spans="1:5" x14ac:dyDescent="0.25">
      <c r="A2131">
        <v>3130</v>
      </c>
      <c r="B2131" s="5">
        <v>44923</v>
      </c>
      <c r="C2131">
        <v>4</v>
      </c>
      <c r="D2131">
        <v>3</v>
      </c>
      <c r="E2131">
        <v>3</v>
      </c>
    </row>
    <row r="2132" spans="1:5" x14ac:dyDescent="0.25">
      <c r="A2132">
        <v>3131</v>
      </c>
      <c r="B2132" s="5">
        <v>44780</v>
      </c>
      <c r="C2132">
        <v>3</v>
      </c>
      <c r="D2132">
        <v>2</v>
      </c>
      <c r="E2132">
        <v>5</v>
      </c>
    </row>
    <row r="2133" spans="1:5" x14ac:dyDescent="0.25">
      <c r="A2133">
        <v>3132</v>
      </c>
      <c r="B2133" s="5">
        <v>45096</v>
      </c>
      <c r="C2133">
        <v>2</v>
      </c>
      <c r="D2133">
        <v>2</v>
      </c>
      <c r="E2133">
        <v>1</v>
      </c>
    </row>
    <row r="2134" spans="1:5" x14ac:dyDescent="0.25">
      <c r="A2134">
        <v>3133</v>
      </c>
      <c r="B2134" s="5">
        <v>44825</v>
      </c>
      <c r="C2134">
        <v>1</v>
      </c>
      <c r="D2134">
        <v>5</v>
      </c>
      <c r="E2134">
        <v>1</v>
      </c>
    </row>
    <row r="2135" spans="1:5" x14ac:dyDescent="0.25">
      <c r="A2135">
        <v>3134</v>
      </c>
      <c r="B2135" s="5">
        <v>44885</v>
      </c>
      <c r="C2135">
        <v>3</v>
      </c>
      <c r="D2135">
        <v>2</v>
      </c>
      <c r="E2135">
        <v>1</v>
      </c>
    </row>
    <row r="2136" spans="1:5" x14ac:dyDescent="0.25">
      <c r="A2136">
        <v>3135</v>
      </c>
      <c r="B2136" s="5">
        <v>44858</v>
      </c>
      <c r="C2136">
        <v>1</v>
      </c>
      <c r="D2136">
        <v>2</v>
      </c>
      <c r="E2136">
        <v>1</v>
      </c>
    </row>
    <row r="2137" spans="1:5" x14ac:dyDescent="0.25">
      <c r="A2137">
        <v>3136</v>
      </c>
      <c r="B2137" s="5">
        <v>45098</v>
      </c>
      <c r="C2137">
        <v>5</v>
      </c>
      <c r="D2137">
        <v>3</v>
      </c>
      <c r="E2137">
        <v>5</v>
      </c>
    </row>
    <row r="2138" spans="1:5" x14ac:dyDescent="0.25">
      <c r="A2138">
        <v>3137</v>
      </c>
      <c r="B2138" s="5">
        <v>45008</v>
      </c>
      <c r="C2138">
        <v>1</v>
      </c>
      <c r="D2138">
        <v>2</v>
      </c>
      <c r="E2138">
        <v>4</v>
      </c>
    </row>
    <row r="2139" spans="1:5" x14ac:dyDescent="0.25">
      <c r="A2139">
        <v>3138</v>
      </c>
      <c r="B2139" s="5">
        <v>45117</v>
      </c>
      <c r="C2139">
        <v>5</v>
      </c>
      <c r="D2139">
        <v>3</v>
      </c>
      <c r="E2139">
        <v>1</v>
      </c>
    </row>
    <row r="2140" spans="1:5" x14ac:dyDescent="0.25">
      <c r="A2140">
        <v>3139</v>
      </c>
      <c r="B2140" s="5">
        <v>44894</v>
      </c>
      <c r="C2140">
        <v>3</v>
      </c>
      <c r="D2140">
        <v>2</v>
      </c>
      <c r="E2140">
        <v>1</v>
      </c>
    </row>
    <row r="2141" spans="1:5" x14ac:dyDescent="0.25">
      <c r="A2141">
        <v>3140</v>
      </c>
      <c r="B2141" s="5">
        <v>45053</v>
      </c>
      <c r="C2141">
        <v>1</v>
      </c>
      <c r="D2141">
        <v>1</v>
      </c>
      <c r="E2141">
        <v>1</v>
      </c>
    </row>
    <row r="2142" spans="1:5" x14ac:dyDescent="0.25">
      <c r="A2142">
        <v>3141</v>
      </c>
      <c r="B2142" s="5">
        <v>44973</v>
      </c>
      <c r="C2142">
        <v>3</v>
      </c>
      <c r="D2142">
        <v>1</v>
      </c>
      <c r="E2142">
        <v>4</v>
      </c>
    </row>
    <row r="2143" spans="1:5" x14ac:dyDescent="0.25">
      <c r="A2143">
        <v>3142</v>
      </c>
      <c r="B2143" s="5">
        <v>44783</v>
      </c>
      <c r="C2143">
        <v>4</v>
      </c>
      <c r="D2143">
        <v>5</v>
      </c>
      <c r="E2143">
        <v>1</v>
      </c>
    </row>
    <row r="2144" spans="1:5" x14ac:dyDescent="0.25">
      <c r="A2144">
        <v>3143</v>
      </c>
      <c r="B2144" s="5">
        <v>45138</v>
      </c>
      <c r="C2144">
        <v>1</v>
      </c>
      <c r="D2144">
        <v>4</v>
      </c>
      <c r="E2144">
        <v>1</v>
      </c>
    </row>
    <row r="2145" spans="1:5" x14ac:dyDescent="0.25">
      <c r="A2145">
        <v>3144</v>
      </c>
      <c r="B2145" s="5">
        <v>44913</v>
      </c>
      <c r="C2145">
        <v>3</v>
      </c>
      <c r="D2145">
        <v>4</v>
      </c>
      <c r="E2145">
        <v>3</v>
      </c>
    </row>
    <row r="2146" spans="1:5" x14ac:dyDescent="0.25">
      <c r="A2146">
        <v>3145</v>
      </c>
      <c r="B2146" s="5">
        <v>45090</v>
      </c>
      <c r="C2146">
        <v>1</v>
      </c>
      <c r="D2146">
        <v>2</v>
      </c>
      <c r="E2146">
        <v>1</v>
      </c>
    </row>
    <row r="2147" spans="1:5" x14ac:dyDescent="0.25">
      <c r="A2147">
        <v>3146</v>
      </c>
      <c r="B2147" s="5">
        <v>44809</v>
      </c>
      <c r="C2147">
        <v>5</v>
      </c>
      <c r="D2147">
        <v>1</v>
      </c>
      <c r="E2147">
        <v>1</v>
      </c>
    </row>
    <row r="2148" spans="1:5" x14ac:dyDescent="0.25">
      <c r="A2148">
        <v>3147</v>
      </c>
      <c r="B2148" s="5">
        <v>45131</v>
      </c>
      <c r="C2148">
        <v>2</v>
      </c>
      <c r="D2148">
        <v>2</v>
      </c>
      <c r="E2148">
        <v>5</v>
      </c>
    </row>
    <row r="2149" spans="1:5" x14ac:dyDescent="0.25">
      <c r="A2149">
        <v>3148</v>
      </c>
      <c r="B2149" s="5">
        <v>45101</v>
      </c>
      <c r="C2149">
        <v>4</v>
      </c>
      <c r="D2149">
        <v>5</v>
      </c>
      <c r="E2149">
        <v>1</v>
      </c>
    </row>
    <row r="2150" spans="1:5" x14ac:dyDescent="0.25">
      <c r="A2150">
        <v>3149</v>
      </c>
      <c r="B2150" s="5">
        <v>45016</v>
      </c>
      <c r="C2150">
        <v>2</v>
      </c>
      <c r="D2150">
        <v>1</v>
      </c>
      <c r="E2150">
        <v>4</v>
      </c>
    </row>
    <row r="2151" spans="1:5" x14ac:dyDescent="0.25">
      <c r="A2151">
        <v>3150</v>
      </c>
      <c r="B2151" s="5">
        <v>44802</v>
      </c>
      <c r="C2151">
        <v>3</v>
      </c>
      <c r="D2151">
        <v>2</v>
      </c>
      <c r="E2151">
        <v>2</v>
      </c>
    </row>
    <row r="2152" spans="1:5" x14ac:dyDescent="0.25">
      <c r="A2152">
        <v>3151</v>
      </c>
      <c r="B2152" s="5">
        <v>44981</v>
      </c>
      <c r="C2152">
        <v>3</v>
      </c>
      <c r="D2152">
        <v>3</v>
      </c>
      <c r="E2152">
        <v>1</v>
      </c>
    </row>
    <row r="2153" spans="1:5" x14ac:dyDescent="0.25">
      <c r="A2153">
        <v>3152</v>
      </c>
      <c r="B2153" s="5">
        <v>45044</v>
      </c>
      <c r="C2153">
        <v>1</v>
      </c>
      <c r="D2153">
        <v>3</v>
      </c>
      <c r="E2153">
        <v>1</v>
      </c>
    </row>
    <row r="2154" spans="1:5" x14ac:dyDescent="0.25">
      <c r="A2154">
        <v>3153</v>
      </c>
      <c r="B2154" s="5">
        <v>44869</v>
      </c>
      <c r="C2154">
        <v>1</v>
      </c>
      <c r="D2154">
        <v>5</v>
      </c>
      <c r="E2154">
        <v>3</v>
      </c>
    </row>
    <row r="2155" spans="1:5" x14ac:dyDescent="0.25">
      <c r="A2155">
        <v>3154</v>
      </c>
      <c r="B2155" s="5">
        <v>45080</v>
      </c>
      <c r="C2155">
        <v>1</v>
      </c>
      <c r="D2155">
        <v>3</v>
      </c>
      <c r="E2155">
        <v>5</v>
      </c>
    </row>
    <row r="2156" spans="1:5" x14ac:dyDescent="0.25">
      <c r="A2156">
        <v>3155</v>
      </c>
      <c r="B2156" s="5">
        <v>44791</v>
      </c>
      <c r="C2156">
        <v>2</v>
      </c>
      <c r="D2156">
        <v>5</v>
      </c>
      <c r="E2156">
        <v>4</v>
      </c>
    </row>
    <row r="2157" spans="1:5" x14ac:dyDescent="0.25">
      <c r="A2157">
        <v>3156</v>
      </c>
      <c r="B2157" s="5">
        <v>44953</v>
      </c>
      <c r="C2157">
        <v>4</v>
      </c>
      <c r="D2157">
        <v>2</v>
      </c>
      <c r="E2157">
        <v>2</v>
      </c>
    </row>
    <row r="2158" spans="1:5" x14ac:dyDescent="0.25">
      <c r="A2158">
        <v>3157</v>
      </c>
      <c r="B2158" s="5">
        <v>45027</v>
      </c>
      <c r="C2158">
        <v>4</v>
      </c>
      <c r="D2158">
        <v>1</v>
      </c>
      <c r="E2158">
        <v>3</v>
      </c>
    </row>
    <row r="2159" spans="1:5" x14ac:dyDescent="0.25">
      <c r="A2159">
        <v>3158</v>
      </c>
      <c r="B2159" s="5">
        <v>44959</v>
      </c>
      <c r="C2159">
        <v>1</v>
      </c>
      <c r="D2159">
        <v>1</v>
      </c>
      <c r="E2159">
        <v>3</v>
      </c>
    </row>
    <row r="2160" spans="1:5" x14ac:dyDescent="0.25">
      <c r="A2160">
        <v>3159</v>
      </c>
      <c r="B2160" s="5">
        <v>45039</v>
      </c>
      <c r="C2160">
        <v>1</v>
      </c>
      <c r="D2160">
        <v>1</v>
      </c>
      <c r="E2160">
        <v>2</v>
      </c>
    </row>
    <row r="2161" spans="1:5" x14ac:dyDescent="0.25">
      <c r="A2161">
        <v>3160</v>
      </c>
      <c r="B2161" s="5">
        <v>44793</v>
      </c>
      <c r="C2161">
        <v>5</v>
      </c>
      <c r="D2161">
        <v>5</v>
      </c>
      <c r="E2161">
        <v>3</v>
      </c>
    </row>
    <row r="2162" spans="1:5" x14ac:dyDescent="0.25">
      <c r="A2162">
        <v>3161</v>
      </c>
      <c r="B2162" s="5">
        <v>45122</v>
      </c>
      <c r="C2162">
        <v>1</v>
      </c>
      <c r="D2162">
        <v>5</v>
      </c>
      <c r="E2162">
        <v>4</v>
      </c>
    </row>
    <row r="2163" spans="1:5" x14ac:dyDescent="0.25">
      <c r="A2163">
        <v>3162</v>
      </c>
      <c r="B2163" s="5">
        <v>45005</v>
      </c>
      <c r="C2163">
        <v>4</v>
      </c>
      <c r="D2163">
        <v>4</v>
      </c>
      <c r="E2163">
        <v>2</v>
      </c>
    </row>
    <row r="2164" spans="1:5" x14ac:dyDescent="0.25">
      <c r="A2164">
        <v>3163</v>
      </c>
      <c r="B2164" s="5">
        <v>45004</v>
      </c>
      <c r="C2164">
        <v>2</v>
      </c>
      <c r="D2164">
        <v>4</v>
      </c>
      <c r="E2164">
        <v>5</v>
      </c>
    </row>
    <row r="2165" spans="1:5" x14ac:dyDescent="0.25">
      <c r="A2165">
        <v>3164</v>
      </c>
      <c r="B2165" s="5">
        <v>44836</v>
      </c>
      <c r="C2165">
        <v>4</v>
      </c>
      <c r="D2165">
        <v>2</v>
      </c>
      <c r="E2165">
        <v>3</v>
      </c>
    </row>
    <row r="2166" spans="1:5" x14ac:dyDescent="0.25">
      <c r="A2166">
        <v>3165</v>
      </c>
      <c r="B2166" s="5">
        <v>45094</v>
      </c>
      <c r="C2166">
        <v>1</v>
      </c>
      <c r="D2166">
        <v>5</v>
      </c>
      <c r="E2166">
        <v>5</v>
      </c>
    </row>
    <row r="2167" spans="1:5" x14ac:dyDescent="0.25">
      <c r="A2167">
        <v>3166</v>
      </c>
      <c r="B2167" s="5">
        <v>44952</v>
      </c>
      <c r="C2167">
        <v>2</v>
      </c>
      <c r="D2167">
        <v>4</v>
      </c>
      <c r="E2167">
        <v>1</v>
      </c>
    </row>
    <row r="2168" spans="1:5" x14ac:dyDescent="0.25">
      <c r="A2168">
        <v>3167</v>
      </c>
      <c r="B2168" s="5">
        <v>44984</v>
      </c>
      <c r="C2168">
        <v>5</v>
      </c>
      <c r="D2168">
        <v>2</v>
      </c>
      <c r="E2168">
        <v>1</v>
      </c>
    </row>
    <row r="2169" spans="1:5" x14ac:dyDescent="0.25">
      <c r="A2169">
        <v>3168</v>
      </c>
      <c r="B2169" s="5">
        <v>45143</v>
      </c>
      <c r="C2169">
        <v>5</v>
      </c>
      <c r="D2169">
        <v>2</v>
      </c>
      <c r="E2169">
        <v>2</v>
      </c>
    </row>
    <row r="2170" spans="1:5" x14ac:dyDescent="0.25">
      <c r="A2170">
        <v>3169</v>
      </c>
      <c r="B2170" s="5">
        <v>45043</v>
      </c>
      <c r="C2170">
        <v>3</v>
      </c>
      <c r="D2170">
        <v>2</v>
      </c>
      <c r="E2170">
        <v>3</v>
      </c>
    </row>
    <row r="2171" spans="1:5" x14ac:dyDescent="0.25">
      <c r="A2171">
        <v>3170</v>
      </c>
      <c r="B2171" s="5">
        <v>44893</v>
      </c>
      <c r="C2171">
        <v>1</v>
      </c>
      <c r="D2171">
        <v>3</v>
      </c>
      <c r="E2171">
        <v>2</v>
      </c>
    </row>
    <row r="2172" spans="1:5" x14ac:dyDescent="0.25">
      <c r="A2172">
        <v>3171</v>
      </c>
      <c r="B2172" s="5">
        <v>44934</v>
      </c>
      <c r="C2172">
        <v>4</v>
      </c>
      <c r="D2172">
        <v>1</v>
      </c>
      <c r="E2172">
        <v>5</v>
      </c>
    </row>
    <row r="2173" spans="1:5" x14ac:dyDescent="0.25">
      <c r="A2173">
        <v>3172</v>
      </c>
      <c r="B2173" s="5">
        <v>44806</v>
      </c>
      <c r="C2173">
        <v>2</v>
      </c>
      <c r="D2173">
        <v>3</v>
      </c>
      <c r="E2173">
        <v>1</v>
      </c>
    </row>
    <row r="2174" spans="1:5" x14ac:dyDescent="0.25">
      <c r="A2174">
        <v>3173</v>
      </c>
      <c r="B2174" s="5">
        <v>45120</v>
      </c>
      <c r="C2174">
        <v>5</v>
      </c>
      <c r="D2174">
        <v>4</v>
      </c>
      <c r="E2174">
        <v>3</v>
      </c>
    </row>
    <row r="2175" spans="1:5" x14ac:dyDescent="0.25">
      <c r="A2175">
        <v>3174</v>
      </c>
      <c r="B2175" s="5">
        <v>44928</v>
      </c>
      <c r="C2175">
        <v>1</v>
      </c>
      <c r="D2175">
        <v>5</v>
      </c>
      <c r="E2175">
        <v>5</v>
      </c>
    </row>
    <row r="2176" spans="1:5" x14ac:dyDescent="0.25">
      <c r="A2176">
        <v>3175</v>
      </c>
      <c r="B2176" s="5">
        <v>44960</v>
      </c>
      <c r="C2176">
        <v>5</v>
      </c>
      <c r="D2176">
        <v>4</v>
      </c>
      <c r="E2176">
        <v>1</v>
      </c>
    </row>
    <row r="2177" spans="1:5" x14ac:dyDescent="0.25">
      <c r="A2177">
        <v>3176</v>
      </c>
      <c r="B2177" s="5">
        <v>44966</v>
      </c>
      <c r="C2177">
        <v>5</v>
      </c>
      <c r="D2177">
        <v>3</v>
      </c>
      <c r="E2177">
        <v>5</v>
      </c>
    </row>
    <row r="2178" spans="1:5" x14ac:dyDescent="0.25">
      <c r="A2178">
        <v>3177</v>
      </c>
      <c r="B2178" s="5">
        <v>45036</v>
      </c>
      <c r="C2178">
        <v>3</v>
      </c>
      <c r="D2178">
        <v>4</v>
      </c>
      <c r="E2178">
        <v>2</v>
      </c>
    </row>
    <row r="2179" spans="1:5" x14ac:dyDescent="0.25">
      <c r="A2179">
        <v>3178</v>
      </c>
      <c r="B2179" s="5">
        <v>44841</v>
      </c>
      <c r="C2179">
        <v>5</v>
      </c>
      <c r="D2179">
        <v>2</v>
      </c>
      <c r="E2179">
        <v>1</v>
      </c>
    </row>
    <row r="2180" spans="1:5" x14ac:dyDescent="0.25">
      <c r="A2180">
        <v>3179</v>
      </c>
      <c r="B2180" s="5">
        <v>45073</v>
      </c>
      <c r="C2180">
        <v>5</v>
      </c>
      <c r="D2180">
        <v>2</v>
      </c>
      <c r="E2180">
        <v>1</v>
      </c>
    </row>
    <row r="2181" spans="1:5" x14ac:dyDescent="0.25">
      <c r="A2181">
        <v>3180</v>
      </c>
      <c r="B2181" s="5">
        <v>44956</v>
      </c>
      <c r="C2181">
        <v>2</v>
      </c>
      <c r="D2181">
        <v>1</v>
      </c>
      <c r="E2181">
        <v>1</v>
      </c>
    </row>
    <row r="2182" spans="1:5" x14ac:dyDescent="0.25">
      <c r="A2182">
        <v>3181</v>
      </c>
      <c r="B2182" s="5">
        <v>45021</v>
      </c>
      <c r="C2182">
        <v>5</v>
      </c>
      <c r="D2182">
        <v>4</v>
      </c>
      <c r="E2182">
        <v>1</v>
      </c>
    </row>
    <row r="2183" spans="1:5" x14ac:dyDescent="0.25">
      <c r="A2183">
        <v>3182</v>
      </c>
      <c r="B2183" s="5">
        <v>44788</v>
      </c>
      <c r="C2183">
        <v>3</v>
      </c>
      <c r="D2183">
        <v>3</v>
      </c>
      <c r="E2183">
        <v>4</v>
      </c>
    </row>
    <row r="2184" spans="1:5" x14ac:dyDescent="0.25">
      <c r="A2184">
        <v>3183</v>
      </c>
      <c r="B2184" s="5">
        <v>45052</v>
      </c>
      <c r="C2184">
        <v>1</v>
      </c>
      <c r="D2184">
        <v>1</v>
      </c>
      <c r="E2184">
        <v>4</v>
      </c>
    </row>
    <row r="2185" spans="1:5" x14ac:dyDescent="0.25">
      <c r="A2185">
        <v>3184</v>
      </c>
      <c r="B2185" s="5">
        <v>45110</v>
      </c>
      <c r="C2185">
        <v>3</v>
      </c>
      <c r="D2185">
        <v>1</v>
      </c>
      <c r="E2185">
        <v>4</v>
      </c>
    </row>
    <row r="2186" spans="1:5" x14ac:dyDescent="0.25">
      <c r="A2186">
        <v>3185</v>
      </c>
      <c r="B2186" s="5">
        <v>44793</v>
      </c>
      <c r="C2186">
        <v>5</v>
      </c>
      <c r="D2186">
        <v>4</v>
      </c>
      <c r="E2186">
        <v>5</v>
      </c>
    </row>
    <row r="2187" spans="1:5" x14ac:dyDescent="0.25">
      <c r="A2187">
        <v>3186</v>
      </c>
      <c r="B2187" s="5">
        <v>45089</v>
      </c>
      <c r="C2187">
        <v>5</v>
      </c>
      <c r="D2187">
        <v>2</v>
      </c>
      <c r="E2187">
        <v>3</v>
      </c>
    </row>
    <row r="2188" spans="1:5" x14ac:dyDescent="0.25">
      <c r="A2188">
        <v>3187</v>
      </c>
      <c r="B2188" s="5">
        <v>44928</v>
      </c>
      <c r="C2188">
        <v>4</v>
      </c>
      <c r="D2188">
        <v>2</v>
      </c>
      <c r="E2188">
        <v>2</v>
      </c>
    </row>
    <row r="2189" spans="1:5" x14ac:dyDescent="0.25">
      <c r="A2189">
        <v>3188</v>
      </c>
      <c r="B2189" s="5">
        <v>45130</v>
      </c>
      <c r="C2189">
        <v>5</v>
      </c>
      <c r="D2189">
        <v>2</v>
      </c>
      <c r="E2189">
        <v>4</v>
      </c>
    </row>
    <row r="2190" spans="1:5" x14ac:dyDescent="0.25">
      <c r="A2190">
        <v>3189</v>
      </c>
      <c r="B2190" s="5">
        <v>44974</v>
      </c>
      <c r="C2190">
        <v>4</v>
      </c>
      <c r="D2190">
        <v>3</v>
      </c>
      <c r="E2190">
        <v>4</v>
      </c>
    </row>
    <row r="2191" spans="1:5" x14ac:dyDescent="0.25">
      <c r="A2191">
        <v>3190</v>
      </c>
      <c r="B2191" s="5">
        <v>44849</v>
      </c>
      <c r="C2191">
        <v>4</v>
      </c>
      <c r="D2191">
        <v>5</v>
      </c>
      <c r="E2191">
        <v>5</v>
      </c>
    </row>
    <row r="2192" spans="1:5" x14ac:dyDescent="0.25">
      <c r="A2192">
        <v>3191</v>
      </c>
      <c r="B2192" s="5">
        <v>44981</v>
      </c>
      <c r="C2192">
        <v>1</v>
      </c>
      <c r="D2192">
        <v>2</v>
      </c>
      <c r="E2192">
        <v>2</v>
      </c>
    </row>
    <row r="2193" spans="1:5" x14ac:dyDescent="0.25">
      <c r="A2193">
        <v>3192</v>
      </c>
      <c r="B2193" s="5">
        <v>45103</v>
      </c>
      <c r="C2193">
        <v>5</v>
      </c>
      <c r="D2193">
        <v>4</v>
      </c>
      <c r="E2193">
        <v>1</v>
      </c>
    </row>
    <row r="2194" spans="1:5" x14ac:dyDescent="0.25">
      <c r="A2194">
        <v>3193</v>
      </c>
      <c r="B2194" s="5">
        <v>45143</v>
      </c>
      <c r="C2194">
        <v>1</v>
      </c>
      <c r="D2194">
        <v>1</v>
      </c>
      <c r="E2194">
        <v>5</v>
      </c>
    </row>
    <row r="2195" spans="1:5" x14ac:dyDescent="0.25">
      <c r="A2195">
        <v>3194</v>
      </c>
      <c r="B2195" s="5">
        <v>44921</v>
      </c>
      <c r="C2195">
        <v>2</v>
      </c>
      <c r="D2195">
        <v>5</v>
      </c>
      <c r="E2195">
        <v>5</v>
      </c>
    </row>
    <row r="2196" spans="1:5" x14ac:dyDescent="0.25">
      <c r="A2196">
        <v>3195</v>
      </c>
      <c r="B2196" s="5">
        <v>45008</v>
      </c>
      <c r="C2196">
        <v>5</v>
      </c>
      <c r="D2196">
        <v>4</v>
      </c>
      <c r="E2196">
        <v>1</v>
      </c>
    </row>
    <row r="2197" spans="1:5" x14ac:dyDescent="0.25">
      <c r="A2197">
        <v>3196</v>
      </c>
      <c r="B2197" s="5">
        <v>44865</v>
      </c>
      <c r="C2197">
        <v>3</v>
      </c>
      <c r="D2197">
        <v>3</v>
      </c>
      <c r="E2197">
        <v>1</v>
      </c>
    </row>
    <row r="2198" spans="1:5" x14ac:dyDescent="0.25">
      <c r="A2198">
        <v>3197</v>
      </c>
      <c r="B2198" s="5">
        <v>44824</v>
      </c>
      <c r="C2198">
        <v>5</v>
      </c>
      <c r="D2198">
        <v>5</v>
      </c>
      <c r="E2198">
        <v>2</v>
      </c>
    </row>
    <row r="2199" spans="1:5" x14ac:dyDescent="0.25">
      <c r="A2199">
        <v>3198</v>
      </c>
      <c r="B2199" s="5">
        <v>44930</v>
      </c>
      <c r="C2199">
        <v>1</v>
      </c>
      <c r="D2199">
        <v>3</v>
      </c>
      <c r="E2199">
        <v>1</v>
      </c>
    </row>
    <row r="2200" spans="1:5" x14ac:dyDescent="0.25">
      <c r="A2200">
        <v>3199</v>
      </c>
      <c r="B2200" s="5">
        <v>44804</v>
      </c>
      <c r="C2200">
        <v>1</v>
      </c>
      <c r="D2200">
        <v>4</v>
      </c>
      <c r="E2200">
        <v>4</v>
      </c>
    </row>
    <row r="2201" spans="1:5" x14ac:dyDescent="0.25">
      <c r="A2201">
        <v>3200</v>
      </c>
      <c r="B2201" s="5">
        <v>45074</v>
      </c>
      <c r="C2201">
        <v>5</v>
      </c>
      <c r="D2201">
        <v>1</v>
      </c>
      <c r="E2201">
        <v>3</v>
      </c>
    </row>
    <row r="2202" spans="1:5" x14ac:dyDescent="0.25">
      <c r="A2202">
        <v>3201</v>
      </c>
      <c r="B2202" s="5">
        <v>44922</v>
      </c>
      <c r="C2202">
        <v>1</v>
      </c>
      <c r="D2202">
        <v>4</v>
      </c>
      <c r="E2202">
        <v>5</v>
      </c>
    </row>
    <row r="2203" spans="1:5" x14ac:dyDescent="0.25">
      <c r="A2203">
        <v>3202</v>
      </c>
      <c r="B2203" s="5">
        <v>44920</v>
      </c>
      <c r="C2203">
        <v>2</v>
      </c>
      <c r="D2203">
        <v>5</v>
      </c>
      <c r="E2203">
        <v>1</v>
      </c>
    </row>
    <row r="2204" spans="1:5" x14ac:dyDescent="0.25">
      <c r="A2204">
        <v>3203</v>
      </c>
      <c r="B2204" s="5">
        <v>44876</v>
      </c>
      <c r="C2204">
        <v>4</v>
      </c>
      <c r="D2204">
        <v>4</v>
      </c>
      <c r="E2204">
        <v>2</v>
      </c>
    </row>
    <row r="2205" spans="1:5" x14ac:dyDescent="0.25">
      <c r="A2205">
        <v>3204</v>
      </c>
      <c r="B2205" s="5">
        <v>44922</v>
      </c>
      <c r="C2205">
        <v>4</v>
      </c>
      <c r="D2205">
        <v>1</v>
      </c>
      <c r="E2205">
        <v>1</v>
      </c>
    </row>
    <row r="2206" spans="1:5" x14ac:dyDescent="0.25">
      <c r="A2206">
        <v>3205</v>
      </c>
      <c r="B2206" s="5">
        <v>44868</v>
      </c>
      <c r="C2206">
        <v>3</v>
      </c>
      <c r="D2206">
        <v>1</v>
      </c>
      <c r="E2206">
        <v>3</v>
      </c>
    </row>
    <row r="2207" spans="1:5" x14ac:dyDescent="0.25">
      <c r="A2207">
        <v>3206</v>
      </c>
      <c r="B2207" s="5">
        <v>44817</v>
      </c>
      <c r="C2207">
        <v>2</v>
      </c>
      <c r="D2207">
        <v>4</v>
      </c>
      <c r="E2207">
        <v>4</v>
      </c>
    </row>
    <row r="2208" spans="1:5" x14ac:dyDescent="0.25">
      <c r="A2208">
        <v>3207</v>
      </c>
      <c r="B2208" s="5">
        <v>44939</v>
      </c>
      <c r="C2208">
        <v>4</v>
      </c>
      <c r="D2208">
        <v>4</v>
      </c>
      <c r="E2208">
        <v>5</v>
      </c>
    </row>
    <row r="2209" spans="1:5" x14ac:dyDescent="0.25">
      <c r="A2209">
        <v>3208</v>
      </c>
      <c r="B2209" s="5">
        <v>45007</v>
      </c>
      <c r="C2209">
        <v>5</v>
      </c>
      <c r="D2209">
        <v>1</v>
      </c>
      <c r="E2209">
        <v>3</v>
      </c>
    </row>
    <row r="2210" spans="1:5" x14ac:dyDescent="0.25">
      <c r="A2210">
        <v>3209</v>
      </c>
      <c r="B2210" s="5">
        <v>44939</v>
      </c>
      <c r="C2210">
        <v>3</v>
      </c>
      <c r="D2210">
        <v>3</v>
      </c>
      <c r="E2210">
        <v>1</v>
      </c>
    </row>
    <row r="2211" spans="1:5" x14ac:dyDescent="0.25">
      <c r="A2211">
        <v>3210</v>
      </c>
      <c r="B2211" s="5">
        <v>45118</v>
      </c>
      <c r="C2211">
        <v>3</v>
      </c>
      <c r="D2211">
        <v>5</v>
      </c>
      <c r="E2211">
        <v>1</v>
      </c>
    </row>
    <row r="2212" spans="1:5" x14ac:dyDescent="0.25">
      <c r="A2212">
        <v>3211</v>
      </c>
      <c r="B2212" s="5">
        <v>44843</v>
      </c>
      <c r="C2212">
        <v>1</v>
      </c>
      <c r="D2212">
        <v>5</v>
      </c>
      <c r="E2212">
        <v>3</v>
      </c>
    </row>
    <row r="2213" spans="1:5" x14ac:dyDescent="0.25">
      <c r="A2213">
        <v>3212</v>
      </c>
      <c r="B2213" s="5">
        <v>44994</v>
      </c>
      <c r="C2213">
        <v>2</v>
      </c>
      <c r="D2213">
        <v>5</v>
      </c>
      <c r="E2213">
        <v>4</v>
      </c>
    </row>
    <row r="2214" spans="1:5" x14ac:dyDescent="0.25">
      <c r="A2214">
        <v>3213</v>
      </c>
      <c r="B2214" s="5">
        <v>44934</v>
      </c>
      <c r="C2214">
        <v>2</v>
      </c>
      <c r="D2214">
        <v>5</v>
      </c>
      <c r="E2214">
        <v>1</v>
      </c>
    </row>
    <row r="2215" spans="1:5" x14ac:dyDescent="0.25">
      <c r="A2215">
        <v>3214</v>
      </c>
      <c r="B2215" s="5">
        <v>45030</v>
      </c>
      <c r="C2215">
        <v>3</v>
      </c>
      <c r="D2215">
        <v>1</v>
      </c>
      <c r="E2215">
        <v>2</v>
      </c>
    </row>
    <row r="2216" spans="1:5" x14ac:dyDescent="0.25">
      <c r="A2216">
        <v>3215</v>
      </c>
      <c r="B2216" s="5">
        <v>44877</v>
      </c>
      <c r="C2216">
        <v>4</v>
      </c>
      <c r="D2216">
        <v>3</v>
      </c>
      <c r="E2216">
        <v>5</v>
      </c>
    </row>
    <row r="2217" spans="1:5" x14ac:dyDescent="0.25">
      <c r="A2217">
        <v>3216</v>
      </c>
      <c r="B2217" s="5">
        <v>45014</v>
      </c>
      <c r="C2217">
        <v>1</v>
      </c>
      <c r="D2217">
        <v>4</v>
      </c>
      <c r="E2217">
        <v>3</v>
      </c>
    </row>
    <row r="2218" spans="1:5" x14ac:dyDescent="0.25">
      <c r="A2218">
        <v>3217</v>
      </c>
      <c r="B2218" s="5">
        <v>44866</v>
      </c>
      <c r="C2218">
        <v>1</v>
      </c>
      <c r="D2218">
        <v>2</v>
      </c>
      <c r="E2218">
        <v>1</v>
      </c>
    </row>
    <row r="2219" spans="1:5" x14ac:dyDescent="0.25">
      <c r="A2219">
        <v>3218</v>
      </c>
      <c r="B2219" s="5">
        <v>44939</v>
      </c>
      <c r="C2219">
        <v>2</v>
      </c>
      <c r="D2219">
        <v>2</v>
      </c>
      <c r="E2219">
        <v>5</v>
      </c>
    </row>
    <row r="2220" spans="1:5" x14ac:dyDescent="0.25">
      <c r="A2220">
        <v>3219</v>
      </c>
      <c r="B2220" s="5">
        <v>44963</v>
      </c>
      <c r="C2220">
        <v>3</v>
      </c>
      <c r="D2220">
        <v>3</v>
      </c>
      <c r="E2220">
        <v>4</v>
      </c>
    </row>
    <row r="2221" spans="1:5" x14ac:dyDescent="0.25">
      <c r="A2221">
        <v>3220</v>
      </c>
      <c r="B2221" s="5">
        <v>44795</v>
      </c>
      <c r="C2221">
        <v>5</v>
      </c>
      <c r="D2221">
        <v>4</v>
      </c>
      <c r="E2221">
        <v>3</v>
      </c>
    </row>
    <row r="2222" spans="1:5" x14ac:dyDescent="0.25">
      <c r="A2222">
        <v>3221</v>
      </c>
      <c r="B2222" s="5">
        <v>45017</v>
      </c>
      <c r="C2222">
        <v>1</v>
      </c>
      <c r="D2222">
        <v>3</v>
      </c>
      <c r="E2222">
        <v>5</v>
      </c>
    </row>
    <row r="2223" spans="1:5" x14ac:dyDescent="0.25">
      <c r="A2223">
        <v>3222</v>
      </c>
      <c r="B2223" s="5">
        <v>44852</v>
      </c>
      <c r="C2223">
        <v>2</v>
      </c>
      <c r="D2223">
        <v>5</v>
      </c>
      <c r="E2223">
        <v>1</v>
      </c>
    </row>
    <row r="2224" spans="1:5" x14ac:dyDescent="0.25">
      <c r="A2224">
        <v>3223</v>
      </c>
      <c r="B2224" s="5">
        <v>44876</v>
      </c>
      <c r="C2224">
        <v>4</v>
      </c>
      <c r="D2224">
        <v>4</v>
      </c>
      <c r="E2224">
        <v>2</v>
      </c>
    </row>
    <row r="2225" spans="1:5" x14ac:dyDescent="0.25">
      <c r="A2225">
        <v>3224</v>
      </c>
      <c r="B2225" s="5">
        <v>45045</v>
      </c>
      <c r="C2225">
        <v>2</v>
      </c>
      <c r="D2225">
        <v>4</v>
      </c>
      <c r="E2225">
        <v>5</v>
      </c>
    </row>
    <row r="2226" spans="1:5" x14ac:dyDescent="0.25">
      <c r="A2226">
        <v>3225</v>
      </c>
      <c r="B2226" s="5">
        <v>44834</v>
      </c>
      <c r="C2226">
        <v>3</v>
      </c>
      <c r="D2226">
        <v>1</v>
      </c>
      <c r="E2226">
        <v>1</v>
      </c>
    </row>
    <row r="2227" spans="1:5" x14ac:dyDescent="0.25">
      <c r="A2227">
        <v>3226</v>
      </c>
      <c r="B2227" s="5">
        <v>44840</v>
      </c>
      <c r="C2227">
        <v>1</v>
      </c>
      <c r="D2227">
        <v>2</v>
      </c>
      <c r="E2227">
        <v>3</v>
      </c>
    </row>
    <row r="2228" spans="1:5" x14ac:dyDescent="0.25">
      <c r="A2228">
        <v>3227</v>
      </c>
      <c r="B2228" s="5">
        <v>44886</v>
      </c>
      <c r="C2228">
        <v>3</v>
      </c>
      <c r="D2228">
        <v>5</v>
      </c>
      <c r="E2228">
        <v>2</v>
      </c>
    </row>
    <row r="2229" spans="1:5" x14ac:dyDescent="0.25">
      <c r="A2229">
        <v>3228</v>
      </c>
      <c r="B2229" s="5">
        <v>44878</v>
      </c>
      <c r="C2229">
        <v>3</v>
      </c>
      <c r="D2229">
        <v>5</v>
      </c>
      <c r="E2229">
        <v>3</v>
      </c>
    </row>
    <row r="2230" spans="1:5" x14ac:dyDescent="0.25">
      <c r="A2230">
        <v>3229</v>
      </c>
      <c r="B2230" s="5">
        <v>44833</v>
      </c>
      <c r="C2230">
        <v>4</v>
      </c>
      <c r="D2230">
        <v>3</v>
      </c>
      <c r="E2230">
        <v>4</v>
      </c>
    </row>
    <row r="2231" spans="1:5" x14ac:dyDescent="0.25">
      <c r="A2231">
        <v>3230</v>
      </c>
      <c r="B2231" s="5">
        <v>45024</v>
      </c>
      <c r="C2231">
        <v>4</v>
      </c>
      <c r="D2231">
        <v>3</v>
      </c>
      <c r="E2231">
        <v>1</v>
      </c>
    </row>
    <row r="2232" spans="1:5" x14ac:dyDescent="0.25">
      <c r="A2232">
        <v>3231</v>
      </c>
      <c r="B2232" s="5">
        <v>44906</v>
      </c>
      <c r="C2232">
        <v>5</v>
      </c>
      <c r="D2232">
        <v>3</v>
      </c>
      <c r="E2232">
        <v>3</v>
      </c>
    </row>
    <row r="2233" spans="1:5" x14ac:dyDescent="0.25">
      <c r="A2233">
        <v>3232</v>
      </c>
      <c r="B2233" s="5">
        <v>45108</v>
      </c>
      <c r="C2233">
        <v>5</v>
      </c>
      <c r="D2233">
        <v>2</v>
      </c>
      <c r="E2233">
        <v>3</v>
      </c>
    </row>
    <row r="2234" spans="1:5" x14ac:dyDescent="0.25">
      <c r="A2234">
        <v>3233</v>
      </c>
      <c r="B2234" s="5">
        <v>44926</v>
      </c>
      <c r="C2234">
        <v>5</v>
      </c>
      <c r="D2234">
        <v>3</v>
      </c>
      <c r="E2234">
        <v>1</v>
      </c>
    </row>
    <row r="2235" spans="1:5" x14ac:dyDescent="0.25">
      <c r="A2235">
        <v>3234</v>
      </c>
      <c r="B2235" s="5">
        <v>45025</v>
      </c>
      <c r="C2235">
        <v>1</v>
      </c>
      <c r="D2235">
        <v>3</v>
      </c>
      <c r="E2235">
        <v>4</v>
      </c>
    </row>
    <row r="2236" spans="1:5" x14ac:dyDescent="0.25">
      <c r="A2236">
        <v>3235</v>
      </c>
      <c r="B2236" s="5">
        <v>44856</v>
      </c>
      <c r="C2236">
        <v>3</v>
      </c>
      <c r="D2236">
        <v>4</v>
      </c>
      <c r="E2236">
        <v>1</v>
      </c>
    </row>
    <row r="2237" spans="1:5" x14ac:dyDescent="0.25">
      <c r="A2237">
        <v>3236</v>
      </c>
      <c r="B2237" s="5">
        <v>45044</v>
      </c>
      <c r="C2237">
        <v>2</v>
      </c>
      <c r="D2237">
        <v>4</v>
      </c>
      <c r="E2237">
        <v>1</v>
      </c>
    </row>
    <row r="2238" spans="1:5" x14ac:dyDescent="0.25">
      <c r="A2238">
        <v>3237</v>
      </c>
      <c r="B2238" s="5">
        <v>44967</v>
      </c>
      <c r="C2238">
        <v>5</v>
      </c>
      <c r="D2238">
        <v>1</v>
      </c>
      <c r="E2238">
        <v>2</v>
      </c>
    </row>
    <row r="2239" spans="1:5" x14ac:dyDescent="0.25">
      <c r="A2239">
        <v>3238</v>
      </c>
      <c r="B2239" s="5">
        <v>45021</v>
      </c>
      <c r="C2239">
        <v>5</v>
      </c>
      <c r="D2239">
        <v>3</v>
      </c>
      <c r="E2239">
        <v>5</v>
      </c>
    </row>
    <row r="2240" spans="1:5" x14ac:dyDescent="0.25">
      <c r="A2240">
        <v>3239</v>
      </c>
      <c r="B2240" s="5">
        <v>45090</v>
      </c>
      <c r="C2240">
        <v>5</v>
      </c>
      <c r="D2240">
        <v>2</v>
      </c>
      <c r="E2240">
        <v>5</v>
      </c>
    </row>
    <row r="2241" spans="1:5" x14ac:dyDescent="0.25">
      <c r="A2241">
        <v>3240</v>
      </c>
      <c r="B2241" s="5">
        <v>44795</v>
      </c>
      <c r="C2241">
        <v>2</v>
      </c>
      <c r="D2241">
        <v>5</v>
      </c>
      <c r="E2241">
        <v>4</v>
      </c>
    </row>
    <row r="2242" spans="1:5" x14ac:dyDescent="0.25">
      <c r="A2242">
        <v>3241</v>
      </c>
      <c r="B2242" s="5">
        <v>45080</v>
      </c>
      <c r="C2242">
        <v>1</v>
      </c>
      <c r="D2242">
        <v>5</v>
      </c>
      <c r="E2242">
        <v>3</v>
      </c>
    </row>
    <row r="2243" spans="1:5" x14ac:dyDescent="0.25">
      <c r="A2243">
        <v>3242</v>
      </c>
      <c r="B2243" s="5">
        <v>45086</v>
      </c>
      <c r="C2243">
        <v>3</v>
      </c>
      <c r="D2243">
        <v>3</v>
      </c>
      <c r="E2243">
        <v>1</v>
      </c>
    </row>
    <row r="2244" spans="1:5" x14ac:dyDescent="0.25">
      <c r="A2244">
        <v>3243</v>
      </c>
      <c r="B2244" s="5">
        <v>44890</v>
      </c>
      <c r="C2244">
        <v>2</v>
      </c>
      <c r="D2244">
        <v>3</v>
      </c>
      <c r="E2244">
        <v>1</v>
      </c>
    </row>
    <row r="2245" spans="1:5" x14ac:dyDescent="0.25">
      <c r="A2245">
        <v>3244</v>
      </c>
      <c r="B2245" s="5">
        <v>45010</v>
      </c>
      <c r="C2245">
        <v>2</v>
      </c>
      <c r="D2245">
        <v>1</v>
      </c>
      <c r="E2245">
        <v>1</v>
      </c>
    </row>
    <row r="2246" spans="1:5" x14ac:dyDescent="0.25">
      <c r="A2246">
        <v>3245</v>
      </c>
      <c r="B2246" s="5">
        <v>44883</v>
      </c>
      <c r="C2246">
        <v>3</v>
      </c>
      <c r="D2246">
        <v>5</v>
      </c>
      <c r="E2246">
        <v>2</v>
      </c>
    </row>
    <row r="2247" spans="1:5" x14ac:dyDescent="0.25">
      <c r="A2247">
        <v>3246</v>
      </c>
      <c r="B2247" s="5">
        <v>45049</v>
      </c>
      <c r="C2247">
        <v>1</v>
      </c>
      <c r="D2247">
        <v>1</v>
      </c>
      <c r="E2247">
        <v>4</v>
      </c>
    </row>
    <row r="2248" spans="1:5" x14ac:dyDescent="0.25">
      <c r="A2248">
        <v>3247</v>
      </c>
      <c r="B2248" s="5">
        <v>45103</v>
      </c>
      <c r="C2248">
        <v>2</v>
      </c>
      <c r="D2248">
        <v>5</v>
      </c>
      <c r="E2248">
        <v>4</v>
      </c>
    </row>
    <row r="2249" spans="1:5" x14ac:dyDescent="0.25">
      <c r="A2249">
        <v>3248</v>
      </c>
      <c r="B2249" s="5">
        <v>44869</v>
      </c>
      <c r="C2249">
        <v>4</v>
      </c>
      <c r="D2249">
        <v>3</v>
      </c>
      <c r="E2249">
        <v>3</v>
      </c>
    </row>
    <row r="2250" spans="1:5" x14ac:dyDescent="0.25">
      <c r="A2250">
        <v>3249</v>
      </c>
      <c r="B2250" s="5">
        <v>44960</v>
      </c>
      <c r="C2250">
        <v>3</v>
      </c>
      <c r="D2250">
        <v>2</v>
      </c>
      <c r="E2250">
        <v>5</v>
      </c>
    </row>
    <row r="2251" spans="1:5" x14ac:dyDescent="0.25">
      <c r="A2251">
        <v>3250</v>
      </c>
      <c r="B2251" s="5">
        <v>44880</v>
      </c>
      <c r="C2251">
        <v>1</v>
      </c>
      <c r="D2251">
        <v>1</v>
      </c>
      <c r="E2251">
        <v>3</v>
      </c>
    </row>
    <row r="2252" spans="1:5" x14ac:dyDescent="0.25">
      <c r="A2252">
        <v>3251</v>
      </c>
      <c r="B2252" s="5">
        <v>45025</v>
      </c>
      <c r="C2252">
        <v>5</v>
      </c>
      <c r="D2252">
        <v>1</v>
      </c>
      <c r="E2252">
        <v>2</v>
      </c>
    </row>
    <row r="2253" spans="1:5" x14ac:dyDescent="0.25">
      <c r="A2253">
        <v>3252</v>
      </c>
      <c r="B2253" s="5">
        <v>45143</v>
      </c>
      <c r="C2253">
        <v>1</v>
      </c>
      <c r="D2253">
        <v>3</v>
      </c>
      <c r="E2253">
        <v>1</v>
      </c>
    </row>
    <row r="2254" spans="1:5" x14ac:dyDescent="0.25">
      <c r="A2254">
        <v>3253</v>
      </c>
      <c r="B2254" s="5">
        <v>45013</v>
      </c>
      <c r="C2254">
        <v>1</v>
      </c>
      <c r="D2254">
        <v>3</v>
      </c>
      <c r="E2254">
        <v>1</v>
      </c>
    </row>
    <row r="2255" spans="1:5" x14ac:dyDescent="0.25">
      <c r="A2255">
        <v>3254</v>
      </c>
      <c r="B2255" s="5">
        <v>44864</v>
      </c>
      <c r="C2255">
        <v>2</v>
      </c>
      <c r="D2255">
        <v>4</v>
      </c>
      <c r="E2255">
        <v>1</v>
      </c>
    </row>
    <row r="2256" spans="1:5" x14ac:dyDescent="0.25">
      <c r="A2256">
        <v>3255</v>
      </c>
      <c r="B2256" s="5">
        <v>44974</v>
      </c>
      <c r="C2256">
        <v>1</v>
      </c>
      <c r="D2256">
        <v>4</v>
      </c>
      <c r="E2256">
        <v>1</v>
      </c>
    </row>
    <row r="2257" spans="1:5" x14ac:dyDescent="0.25">
      <c r="A2257">
        <v>3256</v>
      </c>
      <c r="B2257" s="5">
        <v>45111</v>
      </c>
      <c r="C2257">
        <v>4</v>
      </c>
      <c r="D2257">
        <v>1</v>
      </c>
      <c r="E2257">
        <v>4</v>
      </c>
    </row>
    <row r="2258" spans="1:5" x14ac:dyDescent="0.25">
      <c r="A2258">
        <v>3257</v>
      </c>
      <c r="B2258" s="5">
        <v>44843</v>
      </c>
      <c r="C2258">
        <v>1</v>
      </c>
      <c r="D2258">
        <v>3</v>
      </c>
      <c r="E2258">
        <v>5</v>
      </c>
    </row>
    <row r="2259" spans="1:5" x14ac:dyDescent="0.25">
      <c r="A2259">
        <v>3258</v>
      </c>
      <c r="B2259" s="5">
        <v>44850</v>
      </c>
      <c r="C2259">
        <v>4</v>
      </c>
      <c r="D2259">
        <v>4</v>
      </c>
      <c r="E2259">
        <v>3</v>
      </c>
    </row>
    <row r="2260" spans="1:5" x14ac:dyDescent="0.25">
      <c r="A2260">
        <v>3259</v>
      </c>
      <c r="B2260" s="5">
        <v>44872</v>
      </c>
      <c r="C2260">
        <v>5</v>
      </c>
      <c r="D2260">
        <v>2</v>
      </c>
      <c r="E2260">
        <v>1</v>
      </c>
    </row>
    <row r="2261" spans="1:5" x14ac:dyDescent="0.25">
      <c r="A2261">
        <v>3260</v>
      </c>
      <c r="B2261" s="5">
        <v>44861</v>
      </c>
      <c r="C2261">
        <v>5</v>
      </c>
      <c r="D2261">
        <v>2</v>
      </c>
      <c r="E2261">
        <v>1</v>
      </c>
    </row>
    <row r="2262" spans="1:5" x14ac:dyDescent="0.25">
      <c r="A2262">
        <v>3261</v>
      </c>
      <c r="B2262" s="5">
        <v>45084</v>
      </c>
      <c r="C2262">
        <v>2</v>
      </c>
      <c r="D2262">
        <v>2</v>
      </c>
      <c r="E2262">
        <v>1</v>
      </c>
    </row>
    <row r="2263" spans="1:5" x14ac:dyDescent="0.25">
      <c r="A2263">
        <v>3262</v>
      </c>
      <c r="B2263" s="5">
        <v>44840</v>
      </c>
      <c r="C2263">
        <v>4</v>
      </c>
      <c r="D2263">
        <v>3</v>
      </c>
      <c r="E2263">
        <v>3</v>
      </c>
    </row>
    <row r="2264" spans="1:5" x14ac:dyDescent="0.25">
      <c r="A2264">
        <v>3263</v>
      </c>
      <c r="B2264" s="5">
        <v>45095</v>
      </c>
      <c r="C2264">
        <v>1</v>
      </c>
      <c r="D2264">
        <v>3</v>
      </c>
      <c r="E2264">
        <v>2</v>
      </c>
    </row>
    <row r="2265" spans="1:5" x14ac:dyDescent="0.25">
      <c r="A2265">
        <v>3264</v>
      </c>
      <c r="B2265" s="5">
        <v>45126</v>
      </c>
      <c r="C2265">
        <v>1</v>
      </c>
      <c r="D2265">
        <v>4</v>
      </c>
      <c r="E2265">
        <v>3</v>
      </c>
    </row>
    <row r="2266" spans="1:5" x14ac:dyDescent="0.25">
      <c r="A2266">
        <v>3265</v>
      </c>
      <c r="B2266" s="5">
        <v>44814</v>
      </c>
      <c r="C2266">
        <v>4</v>
      </c>
      <c r="D2266">
        <v>3</v>
      </c>
      <c r="E2266">
        <v>2</v>
      </c>
    </row>
    <row r="2267" spans="1:5" x14ac:dyDescent="0.25">
      <c r="A2267">
        <v>3266</v>
      </c>
      <c r="B2267" s="5">
        <v>44943</v>
      </c>
      <c r="C2267">
        <v>1</v>
      </c>
      <c r="D2267">
        <v>2</v>
      </c>
      <c r="E2267">
        <v>3</v>
      </c>
    </row>
    <row r="2268" spans="1:5" x14ac:dyDescent="0.25">
      <c r="A2268">
        <v>3267</v>
      </c>
      <c r="B2268" s="5">
        <v>45091</v>
      </c>
      <c r="C2268">
        <v>1</v>
      </c>
      <c r="D2268">
        <v>5</v>
      </c>
      <c r="E2268">
        <v>2</v>
      </c>
    </row>
    <row r="2269" spans="1:5" x14ac:dyDescent="0.25">
      <c r="A2269">
        <v>3268</v>
      </c>
      <c r="B2269" s="5">
        <v>45107</v>
      </c>
      <c r="C2269">
        <v>1</v>
      </c>
      <c r="D2269">
        <v>5</v>
      </c>
      <c r="E2269">
        <v>4</v>
      </c>
    </row>
    <row r="2270" spans="1:5" x14ac:dyDescent="0.25">
      <c r="A2270">
        <v>3269</v>
      </c>
      <c r="B2270" s="5">
        <v>44895</v>
      </c>
      <c r="C2270">
        <v>1</v>
      </c>
      <c r="D2270">
        <v>5</v>
      </c>
      <c r="E2270">
        <v>2</v>
      </c>
    </row>
    <row r="2271" spans="1:5" x14ac:dyDescent="0.25">
      <c r="A2271">
        <v>3270</v>
      </c>
      <c r="B2271" s="5">
        <v>44830</v>
      </c>
      <c r="C2271">
        <v>5</v>
      </c>
      <c r="D2271">
        <v>5</v>
      </c>
      <c r="E2271">
        <v>4</v>
      </c>
    </row>
    <row r="2272" spans="1:5" x14ac:dyDescent="0.25">
      <c r="A2272">
        <v>3271</v>
      </c>
      <c r="B2272" s="5">
        <v>44997</v>
      </c>
      <c r="C2272">
        <v>1</v>
      </c>
      <c r="D2272">
        <v>5</v>
      </c>
      <c r="E2272">
        <v>1</v>
      </c>
    </row>
    <row r="2273" spans="1:5" x14ac:dyDescent="0.25">
      <c r="A2273">
        <v>3272</v>
      </c>
      <c r="B2273" s="5">
        <v>44987</v>
      </c>
      <c r="C2273">
        <v>5</v>
      </c>
      <c r="D2273">
        <v>5</v>
      </c>
      <c r="E2273">
        <v>2</v>
      </c>
    </row>
    <row r="2274" spans="1:5" x14ac:dyDescent="0.25">
      <c r="A2274">
        <v>3273</v>
      </c>
      <c r="B2274" s="5">
        <v>45051</v>
      </c>
      <c r="C2274">
        <v>4</v>
      </c>
      <c r="D2274">
        <v>5</v>
      </c>
      <c r="E2274">
        <v>4</v>
      </c>
    </row>
    <row r="2275" spans="1:5" x14ac:dyDescent="0.25">
      <c r="A2275">
        <v>3274</v>
      </c>
      <c r="B2275" s="5">
        <v>45102</v>
      </c>
      <c r="C2275">
        <v>3</v>
      </c>
      <c r="D2275">
        <v>5</v>
      </c>
      <c r="E2275">
        <v>4</v>
      </c>
    </row>
    <row r="2276" spans="1:5" x14ac:dyDescent="0.25">
      <c r="A2276">
        <v>3275</v>
      </c>
      <c r="B2276" s="5">
        <v>45102</v>
      </c>
      <c r="C2276">
        <v>1</v>
      </c>
      <c r="D2276">
        <v>2</v>
      </c>
      <c r="E2276">
        <v>3</v>
      </c>
    </row>
    <row r="2277" spans="1:5" x14ac:dyDescent="0.25">
      <c r="A2277">
        <v>3276</v>
      </c>
      <c r="B2277" s="5">
        <v>45005</v>
      </c>
      <c r="C2277">
        <v>2</v>
      </c>
      <c r="D2277">
        <v>2</v>
      </c>
      <c r="E2277">
        <v>4</v>
      </c>
    </row>
    <row r="2278" spans="1:5" x14ac:dyDescent="0.25">
      <c r="A2278">
        <v>3277</v>
      </c>
      <c r="B2278" s="5">
        <v>44933</v>
      </c>
      <c r="C2278">
        <v>3</v>
      </c>
      <c r="D2278">
        <v>2</v>
      </c>
      <c r="E2278">
        <v>3</v>
      </c>
    </row>
    <row r="2279" spans="1:5" x14ac:dyDescent="0.25">
      <c r="A2279">
        <v>3278</v>
      </c>
      <c r="B2279" s="5">
        <v>44848</v>
      </c>
      <c r="C2279">
        <v>1</v>
      </c>
      <c r="D2279">
        <v>4</v>
      </c>
      <c r="E2279">
        <v>4</v>
      </c>
    </row>
    <row r="2280" spans="1:5" x14ac:dyDescent="0.25">
      <c r="A2280">
        <v>3279</v>
      </c>
      <c r="B2280" s="5">
        <v>45017</v>
      </c>
      <c r="C2280">
        <v>5</v>
      </c>
      <c r="D2280">
        <v>2</v>
      </c>
      <c r="E2280">
        <v>1</v>
      </c>
    </row>
    <row r="2281" spans="1:5" x14ac:dyDescent="0.25">
      <c r="A2281">
        <v>3280</v>
      </c>
      <c r="B2281" s="5">
        <v>45141</v>
      </c>
      <c r="C2281">
        <v>4</v>
      </c>
      <c r="D2281">
        <v>5</v>
      </c>
      <c r="E2281">
        <v>4</v>
      </c>
    </row>
    <row r="2282" spans="1:5" x14ac:dyDescent="0.25">
      <c r="A2282">
        <v>3281</v>
      </c>
      <c r="B2282" s="5">
        <v>44984</v>
      </c>
      <c r="C2282">
        <v>4</v>
      </c>
      <c r="D2282">
        <v>4</v>
      </c>
      <c r="E2282">
        <v>4</v>
      </c>
    </row>
    <row r="2283" spans="1:5" x14ac:dyDescent="0.25">
      <c r="A2283">
        <v>3282</v>
      </c>
      <c r="B2283" s="5">
        <v>45046</v>
      </c>
      <c r="C2283">
        <v>5</v>
      </c>
      <c r="D2283">
        <v>1</v>
      </c>
      <c r="E2283">
        <v>1</v>
      </c>
    </row>
    <row r="2284" spans="1:5" x14ac:dyDescent="0.25">
      <c r="A2284">
        <v>3283</v>
      </c>
      <c r="B2284" s="5">
        <v>44853</v>
      </c>
      <c r="C2284">
        <v>1</v>
      </c>
      <c r="D2284">
        <v>3</v>
      </c>
      <c r="E2284">
        <v>3</v>
      </c>
    </row>
    <row r="2285" spans="1:5" x14ac:dyDescent="0.25">
      <c r="A2285">
        <v>3284</v>
      </c>
      <c r="B2285" s="5">
        <v>44904</v>
      </c>
      <c r="C2285">
        <v>2</v>
      </c>
      <c r="D2285">
        <v>4</v>
      </c>
      <c r="E2285">
        <v>1</v>
      </c>
    </row>
    <row r="2286" spans="1:5" x14ac:dyDescent="0.25">
      <c r="A2286">
        <v>3285</v>
      </c>
      <c r="B2286" s="5">
        <v>45075</v>
      </c>
      <c r="C2286">
        <v>3</v>
      </c>
      <c r="D2286">
        <v>3</v>
      </c>
      <c r="E2286">
        <v>3</v>
      </c>
    </row>
    <row r="2287" spans="1:5" x14ac:dyDescent="0.25">
      <c r="A2287">
        <v>3286</v>
      </c>
      <c r="B2287" s="5">
        <v>45041</v>
      </c>
      <c r="C2287">
        <v>3</v>
      </c>
      <c r="D2287">
        <v>1</v>
      </c>
      <c r="E2287">
        <v>4</v>
      </c>
    </row>
    <row r="2288" spans="1:5" x14ac:dyDescent="0.25">
      <c r="A2288">
        <v>3287</v>
      </c>
      <c r="B2288" s="5">
        <v>45016</v>
      </c>
      <c r="C2288">
        <v>5</v>
      </c>
      <c r="D2288">
        <v>1</v>
      </c>
      <c r="E2288">
        <v>2</v>
      </c>
    </row>
    <row r="2289" spans="1:5" x14ac:dyDescent="0.25">
      <c r="A2289">
        <v>3288</v>
      </c>
      <c r="B2289" s="5">
        <v>45016</v>
      </c>
      <c r="C2289">
        <v>1</v>
      </c>
      <c r="D2289">
        <v>5</v>
      </c>
      <c r="E2289">
        <v>2</v>
      </c>
    </row>
    <row r="2290" spans="1:5" x14ac:dyDescent="0.25">
      <c r="A2290">
        <v>3289</v>
      </c>
      <c r="B2290" s="5">
        <v>45090</v>
      </c>
      <c r="C2290">
        <v>3</v>
      </c>
      <c r="D2290">
        <v>5</v>
      </c>
      <c r="E2290">
        <v>1</v>
      </c>
    </row>
    <row r="2291" spans="1:5" x14ac:dyDescent="0.25">
      <c r="A2291">
        <v>3290</v>
      </c>
      <c r="B2291" s="5">
        <v>45121</v>
      </c>
      <c r="C2291">
        <v>1</v>
      </c>
      <c r="D2291">
        <v>1</v>
      </c>
      <c r="E2291">
        <v>2</v>
      </c>
    </row>
    <row r="2292" spans="1:5" x14ac:dyDescent="0.25">
      <c r="A2292">
        <v>3291</v>
      </c>
      <c r="B2292" s="5">
        <v>45105</v>
      </c>
      <c r="C2292">
        <v>1</v>
      </c>
      <c r="D2292">
        <v>1</v>
      </c>
      <c r="E2292">
        <v>3</v>
      </c>
    </row>
    <row r="2293" spans="1:5" x14ac:dyDescent="0.25">
      <c r="A2293">
        <v>3292</v>
      </c>
      <c r="B2293" s="5">
        <v>44787</v>
      </c>
      <c r="C2293">
        <v>5</v>
      </c>
      <c r="D2293">
        <v>4</v>
      </c>
      <c r="E2293">
        <v>3</v>
      </c>
    </row>
    <row r="2294" spans="1:5" x14ac:dyDescent="0.25">
      <c r="A2294">
        <v>3293</v>
      </c>
      <c r="B2294" s="5">
        <v>45106</v>
      </c>
      <c r="C2294">
        <v>5</v>
      </c>
      <c r="D2294">
        <v>3</v>
      </c>
      <c r="E2294">
        <v>4</v>
      </c>
    </row>
    <row r="2295" spans="1:5" x14ac:dyDescent="0.25">
      <c r="A2295">
        <v>3294</v>
      </c>
      <c r="B2295" s="5">
        <v>44954</v>
      </c>
      <c r="C2295">
        <v>3</v>
      </c>
      <c r="D2295">
        <v>2</v>
      </c>
      <c r="E2295">
        <v>2</v>
      </c>
    </row>
    <row r="2296" spans="1:5" x14ac:dyDescent="0.25">
      <c r="A2296">
        <v>3295</v>
      </c>
      <c r="B2296" s="5">
        <v>44784</v>
      </c>
      <c r="C2296">
        <v>1</v>
      </c>
      <c r="D2296">
        <v>2</v>
      </c>
      <c r="E2296">
        <v>1</v>
      </c>
    </row>
    <row r="2297" spans="1:5" x14ac:dyDescent="0.25">
      <c r="A2297">
        <v>3296</v>
      </c>
      <c r="B2297" s="5">
        <v>44847</v>
      </c>
      <c r="C2297">
        <v>1</v>
      </c>
      <c r="D2297">
        <v>4</v>
      </c>
      <c r="E2297">
        <v>5</v>
      </c>
    </row>
    <row r="2298" spans="1:5" x14ac:dyDescent="0.25">
      <c r="A2298">
        <v>3297</v>
      </c>
      <c r="B2298" s="5">
        <v>44856</v>
      </c>
      <c r="C2298">
        <v>2</v>
      </c>
      <c r="D2298">
        <v>3</v>
      </c>
      <c r="E2298">
        <v>3</v>
      </c>
    </row>
    <row r="2299" spans="1:5" x14ac:dyDescent="0.25">
      <c r="A2299">
        <v>3298</v>
      </c>
      <c r="B2299" s="5">
        <v>44907</v>
      </c>
      <c r="C2299">
        <v>3</v>
      </c>
      <c r="D2299">
        <v>4</v>
      </c>
      <c r="E2299">
        <v>4</v>
      </c>
    </row>
    <row r="2300" spans="1:5" x14ac:dyDescent="0.25">
      <c r="A2300">
        <v>3299</v>
      </c>
      <c r="B2300" s="5">
        <v>44957</v>
      </c>
      <c r="C2300">
        <v>4</v>
      </c>
      <c r="D2300">
        <v>1</v>
      </c>
      <c r="E2300">
        <v>2</v>
      </c>
    </row>
    <row r="2301" spans="1:5" x14ac:dyDescent="0.25">
      <c r="A2301">
        <v>3300</v>
      </c>
      <c r="B2301" s="5">
        <v>44966</v>
      </c>
      <c r="C2301">
        <v>1</v>
      </c>
      <c r="D2301">
        <v>1</v>
      </c>
      <c r="E2301">
        <v>3</v>
      </c>
    </row>
    <row r="2302" spans="1:5" x14ac:dyDescent="0.25">
      <c r="A2302">
        <v>3301</v>
      </c>
      <c r="B2302" s="5">
        <v>44875</v>
      </c>
      <c r="C2302">
        <v>2</v>
      </c>
      <c r="D2302">
        <v>2</v>
      </c>
      <c r="E2302">
        <v>2</v>
      </c>
    </row>
    <row r="2303" spans="1:5" x14ac:dyDescent="0.25">
      <c r="A2303">
        <v>3302</v>
      </c>
      <c r="B2303" s="5">
        <v>44828</v>
      </c>
      <c r="C2303">
        <v>5</v>
      </c>
      <c r="D2303">
        <v>1</v>
      </c>
      <c r="E2303">
        <v>2</v>
      </c>
    </row>
    <row r="2304" spans="1:5" x14ac:dyDescent="0.25">
      <c r="A2304">
        <v>3303</v>
      </c>
      <c r="B2304" s="5">
        <v>44993</v>
      </c>
      <c r="C2304">
        <v>1</v>
      </c>
      <c r="D2304">
        <v>2</v>
      </c>
      <c r="E2304">
        <v>1</v>
      </c>
    </row>
    <row r="2305" spans="1:5" x14ac:dyDescent="0.25">
      <c r="A2305">
        <v>3304</v>
      </c>
      <c r="B2305" s="5">
        <v>45092</v>
      </c>
      <c r="C2305">
        <v>2</v>
      </c>
      <c r="D2305">
        <v>4</v>
      </c>
      <c r="E2305">
        <v>2</v>
      </c>
    </row>
    <row r="2306" spans="1:5" x14ac:dyDescent="0.25">
      <c r="A2306">
        <v>3305</v>
      </c>
      <c r="B2306" s="5">
        <v>44781</v>
      </c>
      <c r="C2306">
        <v>5</v>
      </c>
      <c r="D2306">
        <v>4</v>
      </c>
      <c r="E2306">
        <v>5</v>
      </c>
    </row>
    <row r="2307" spans="1:5" x14ac:dyDescent="0.25">
      <c r="A2307">
        <v>3306</v>
      </c>
      <c r="B2307" s="5">
        <v>44912</v>
      </c>
      <c r="C2307">
        <v>3</v>
      </c>
      <c r="D2307">
        <v>5</v>
      </c>
      <c r="E2307">
        <v>1</v>
      </c>
    </row>
    <row r="2308" spans="1:5" x14ac:dyDescent="0.25">
      <c r="A2308">
        <v>3307</v>
      </c>
      <c r="B2308" s="5">
        <v>44857</v>
      </c>
      <c r="C2308">
        <v>2</v>
      </c>
      <c r="D2308">
        <v>4</v>
      </c>
      <c r="E2308">
        <v>1</v>
      </c>
    </row>
    <row r="2309" spans="1:5" x14ac:dyDescent="0.25">
      <c r="A2309">
        <v>3308</v>
      </c>
      <c r="B2309" s="5">
        <v>44931</v>
      </c>
      <c r="C2309">
        <v>1</v>
      </c>
      <c r="D2309">
        <v>3</v>
      </c>
      <c r="E2309">
        <v>2</v>
      </c>
    </row>
    <row r="2310" spans="1:5" x14ac:dyDescent="0.25">
      <c r="A2310">
        <v>3309</v>
      </c>
      <c r="B2310" s="5">
        <v>45077</v>
      </c>
      <c r="C2310">
        <v>2</v>
      </c>
      <c r="D2310">
        <v>3</v>
      </c>
      <c r="E2310">
        <v>5</v>
      </c>
    </row>
    <row r="2311" spans="1:5" x14ac:dyDescent="0.25">
      <c r="A2311">
        <v>3310</v>
      </c>
      <c r="B2311" s="5">
        <v>44869</v>
      </c>
      <c r="C2311">
        <v>4</v>
      </c>
      <c r="D2311">
        <v>5</v>
      </c>
      <c r="E2311">
        <v>5</v>
      </c>
    </row>
    <row r="2312" spans="1:5" x14ac:dyDescent="0.25">
      <c r="A2312">
        <v>3311</v>
      </c>
      <c r="B2312" s="5">
        <v>45138</v>
      </c>
      <c r="C2312">
        <v>5</v>
      </c>
      <c r="D2312">
        <v>2</v>
      </c>
      <c r="E2312">
        <v>1</v>
      </c>
    </row>
    <row r="2313" spans="1:5" x14ac:dyDescent="0.25">
      <c r="A2313">
        <v>3312</v>
      </c>
      <c r="B2313" s="5">
        <v>45091</v>
      </c>
      <c r="C2313">
        <v>3</v>
      </c>
      <c r="D2313">
        <v>1</v>
      </c>
      <c r="E2313">
        <v>4</v>
      </c>
    </row>
    <row r="2314" spans="1:5" x14ac:dyDescent="0.25">
      <c r="A2314">
        <v>3313</v>
      </c>
      <c r="B2314" s="5">
        <v>45077</v>
      </c>
      <c r="C2314">
        <v>1</v>
      </c>
      <c r="D2314">
        <v>2</v>
      </c>
      <c r="E2314">
        <v>2</v>
      </c>
    </row>
    <row r="2315" spans="1:5" x14ac:dyDescent="0.25">
      <c r="A2315">
        <v>3314</v>
      </c>
      <c r="B2315" s="5">
        <v>44956</v>
      </c>
      <c r="C2315">
        <v>1</v>
      </c>
      <c r="D2315">
        <v>4</v>
      </c>
      <c r="E2315">
        <v>1</v>
      </c>
    </row>
    <row r="2316" spans="1:5" x14ac:dyDescent="0.25">
      <c r="A2316">
        <v>3315</v>
      </c>
      <c r="B2316" s="5">
        <v>45097</v>
      </c>
      <c r="C2316">
        <v>5</v>
      </c>
      <c r="D2316">
        <v>3</v>
      </c>
      <c r="E2316">
        <v>4</v>
      </c>
    </row>
    <row r="2317" spans="1:5" x14ac:dyDescent="0.25">
      <c r="A2317">
        <v>3316</v>
      </c>
      <c r="B2317" s="5">
        <v>44783</v>
      </c>
      <c r="C2317">
        <v>2</v>
      </c>
      <c r="D2317">
        <v>1</v>
      </c>
      <c r="E2317">
        <v>2</v>
      </c>
    </row>
    <row r="2318" spans="1:5" x14ac:dyDescent="0.25">
      <c r="A2318">
        <v>3317</v>
      </c>
      <c r="B2318" s="5">
        <v>44996</v>
      </c>
      <c r="C2318">
        <v>1</v>
      </c>
      <c r="D2318">
        <v>5</v>
      </c>
      <c r="E2318">
        <v>5</v>
      </c>
    </row>
    <row r="2319" spans="1:5" x14ac:dyDescent="0.25">
      <c r="A2319">
        <v>3318</v>
      </c>
      <c r="B2319" s="5">
        <v>44882</v>
      </c>
      <c r="C2319">
        <v>4</v>
      </c>
      <c r="D2319">
        <v>3</v>
      </c>
      <c r="E2319">
        <v>3</v>
      </c>
    </row>
    <row r="2320" spans="1:5" x14ac:dyDescent="0.25">
      <c r="A2320">
        <v>3319</v>
      </c>
      <c r="B2320" s="5">
        <v>44778</v>
      </c>
      <c r="C2320">
        <v>5</v>
      </c>
      <c r="D2320">
        <v>3</v>
      </c>
      <c r="E2320">
        <v>4</v>
      </c>
    </row>
    <row r="2321" spans="1:5" x14ac:dyDescent="0.25">
      <c r="A2321">
        <v>3320</v>
      </c>
      <c r="B2321" s="5">
        <v>44936</v>
      </c>
      <c r="C2321">
        <v>1</v>
      </c>
      <c r="D2321">
        <v>4</v>
      </c>
      <c r="E2321">
        <v>4</v>
      </c>
    </row>
    <row r="2322" spans="1:5" x14ac:dyDescent="0.25">
      <c r="A2322">
        <v>3321</v>
      </c>
      <c r="B2322" s="5">
        <v>44931</v>
      </c>
      <c r="C2322">
        <v>4</v>
      </c>
      <c r="D2322">
        <v>1</v>
      </c>
      <c r="E2322">
        <v>3</v>
      </c>
    </row>
    <row r="2323" spans="1:5" x14ac:dyDescent="0.25">
      <c r="A2323">
        <v>3322</v>
      </c>
      <c r="B2323" s="5">
        <v>44892</v>
      </c>
      <c r="C2323">
        <v>2</v>
      </c>
      <c r="D2323">
        <v>5</v>
      </c>
      <c r="E2323">
        <v>4</v>
      </c>
    </row>
    <row r="2324" spans="1:5" x14ac:dyDescent="0.25">
      <c r="A2324">
        <v>3323</v>
      </c>
      <c r="B2324" s="5">
        <v>44874</v>
      </c>
      <c r="C2324">
        <v>5</v>
      </c>
      <c r="D2324">
        <v>3</v>
      </c>
      <c r="E2324">
        <v>5</v>
      </c>
    </row>
    <row r="2325" spans="1:5" x14ac:dyDescent="0.25">
      <c r="A2325">
        <v>3324</v>
      </c>
      <c r="B2325" s="5">
        <v>44810</v>
      </c>
      <c r="C2325">
        <v>3</v>
      </c>
      <c r="D2325">
        <v>2</v>
      </c>
      <c r="E2325">
        <v>5</v>
      </c>
    </row>
    <row r="2326" spans="1:5" x14ac:dyDescent="0.25">
      <c r="A2326">
        <v>3325</v>
      </c>
      <c r="B2326" s="5">
        <v>45005</v>
      </c>
      <c r="C2326">
        <v>4</v>
      </c>
      <c r="D2326">
        <v>5</v>
      </c>
      <c r="E2326">
        <v>5</v>
      </c>
    </row>
    <row r="2327" spans="1:5" x14ac:dyDescent="0.25">
      <c r="A2327">
        <v>3326</v>
      </c>
      <c r="B2327" s="5">
        <v>45101</v>
      </c>
      <c r="C2327">
        <v>4</v>
      </c>
      <c r="D2327">
        <v>1</v>
      </c>
      <c r="E2327">
        <v>3</v>
      </c>
    </row>
    <row r="2328" spans="1:5" x14ac:dyDescent="0.25">
      <c r="A2328">
        <v>3327</v>
      </c>
      <c r="B2328" s="5">
        <v>44908</v>
      </c>
      <c r="C2328">
        <v>5</v>
      </c>
      <c r="D2328">
        <v>1</v>
      </c>
      <c r="E2328">
        <v>1</v>
      </c>
    </row>
    <row r="2329" spans="1:5" x14ac:dyDescent="0.25">
      <c r="A2329">
        <v>3328</v>
      </c>
      <c r="B2329" s="5">
        <v>45065</v>
      </c>
      <c r="C2329">
        <v>2</v>
      </c>
      <c r="D2329">
        <v>5</v>
      </c>
      <c r="E2329">
        <v>4</v>
      </c>
    </row>
    <row r="2330" spans="1:5" x14ac:dyDescent="0.25">
      <c r="A2330">
        <v>3329</v>
      </c>
      <c r="B2330" s="5">
        <v>44898</v>
      </c>
      <c r="C2330">
        <v>4</v>
      </c>
      <c r="D2330">
        <v>4</v>
      </c>
      <c r="E2330">
        <v>3</v>
      </c>
    </row>
    <row r="2331" spans="1:5" x14ac:dyDescent="0.25">
      <c r="A2331">
        <v>3330</v>
      </c>
      <c r="B2331" s="5">
        <v>45042</v>
      </c>
      <c r="C2331">
        <v>1</v>
      </c>
      <c r="D2331">
        <v>3</v>
      </c>
      <c r="E2331">
        <v>3</v>
      </c>
    </row>
    <row r="2332" spans="1:5" x14ac:dyDescent="0.25">
      <c r="A2332">
        <v>3331</v>
      </c>
      <c r="B2332" s="5">
        <v>44799</v>
      </c>
      <c r="C2332">
        <v>1</v>
      </c>
      <c r="D2332">
        <v>5</v>
      </c>
      <c r="E2332">
        <v>5</v>
      </c>
    </row>
    <row r="2333" spans="1:5" x14ac:dyDescent="0.25">
      <c r="A2333">
        <v>3332</v>
      </c>
      <c r="B2333" s="5">
        <v>45014</v>
      </c>
      <c r="C2333">
        <v>2</v>
      </c>
      <c r="D2333">
        <v>4</v>
      </c>
      <c r="E2333">
        <v>5</v>
      </c>
    </row>
    <row r="2334" spans="1:5" x14ac:dyDescent="0.25">
      <c r="A2334">
        <v>3333</v>
      </c>
      <c r="B2334" s="5">
        <v>44918</v>
      </c>
      <c r="C2334">
        <v>2</v>
      </c>
      <c r="D2334">
        <v>3</v>
      </c>
      <c r="E2334">
        <v>1</v>
      </c>
    </row>
    <row r="2335" spans="1:5" x14ac:dyDescent="0.25">
      <c r="A2335">
        <v>3334</v>
      </c>
      <c r="B2335" s="5">
        <v>44791</v>
      </c>
      <c r="C2335">
        <v>1</v>
      </c>
      <c r="D2335">
        <v>4</v>
      </c>
      <c r="E2335">
        <v>2</v>
      </c>
    </row>
    <row r="2336" spans="1:5" x14ac:dyDescent="0.25">
      <c r="A2336">
        <v>3335</v>
      </c>
      <c r="B2336" s="5">
        <v>44896</v>
      </c>
      <c r="C2336">
        <v>5</v>
      </c>
      <c r="D2336">
        <v>1</v>
      </c>
      <c r="E2336">
        <v>3</v>
      </c>
    </row>
    <row r="2337" spans="1:5" x14ac:dyDescent="0.25">
      <c r="A2337">
        <v>3336</v>
      </c>
      <c r="B2337" s="5">
        <v>44951</v>
      </c>
      <c r="C2337">
        <v>4</v>
      </c>
      <c r="D2337">
        <v>4</v>
      </c>
      <c r="E2337">
        <v>2</v>
      </c>
    </row>
    <row r="2338" spans="1:5" x14ac:dyDescent="0.25">
      <c r="A2338">
        <v>3337</v>
      </c>
      <c r="B2338" s="5">
        <v>44978</v>
      </c>
      <c r="C2338">
        <v>5</v>
      </c>
      <c r="D2338">
        <v>5</v>
      </c>
      <c r="E2338">
        <v>2</v>
      </c>
    </row>
    <row r="2339" spans="1:5" x14ac:dyDescent="0.25">
      <c r="A2339">
        <v>3338</v>
      </c>
      <c r="B2339" s="5">
        <v>45013</v>
      </c>
      <c r="C2339">
        <v>3</v>
      </c>
      <c r="D2339">
        <v>2</v>
      </c>
      <c r="E2339">
        <v>4</v>
      </c>
    </row>
    <row r="2340" spans="1:5" x14ac:dyDescent="0.25">
      <c r="A2340">
        <v>3339</v>
      </c>
      <c r="B2340" s="5">
        <v>45139</v>
      </c>
      <c r="C2340">
        <v>1</v>
      </c>
      <c r="D2340">
        <v>1</v>
      </c>
      <c r="E2340">
        <v>3</v>
      </c>
    </row>
    <row r="2341" spans="1:5" x14ac:dyDescent="0.25">
      <c r="A2341">
        <v>3340</v>
      </c>
      <c r="B2341" s="5">
        <v>44909</v>
      </c>
      <c r="C2341">
        <v>5</v>
      </c>
      <c r="D2341">
        <v>2</v>
      </c>
      <c r="E2341">
        <v>3</v>
      </c>
    </row>
    <row r="2342" spans="1:5" x14ac:dyDescent="0.25">
      <c r="A2342">
        <v>3341</v>
      </c>
      <c r="B2342" s="5">
        <v>45005</v>
      </c>
      <c r="C2342">
        <v>3</v>
      </c>
      <c r="D2342">
        <v>5</v>
      </c>
      <c r="E2342">
        <v>3</v>
      </c>
    </row>
    <row r="2343" spans="1:5" x14ac:dyDescent="0.25">
      <c r="A2343">
        <v>3342</v>
      </c>
      <c r="B2343" s="5">
        <v>44907</v>
      </c>
      <c r="C2343">
        <v>3</v>
      </c>
      <c r="D2343">
        <v>4</v>
      </c>
      <c r="E2343">
        <v>1</v>
      </c>
    </row>
    <row r="2344" spans="1:5" x14ac:dyDescent="0.25">
      <c r="A2344">
        <v>3343</v>
      </c>
      <c r="B2344" s="5">
        <v>45128</v>
      </c>
      <c r="C2344">
        <v>4</v>
      </c>
      <c r="D2344">
        <v>2</v>
      </c>
      <c r="E2344">
        <v>5</v>
      </c>
    </row>
    <row r="2345" spans="1:5" x14ac:dyDescent="0.25">
      <c r="A2345">
        <v>3344</v>
      </c>
      <c r="B2345" s="5">
        <v>45120</v>
      </c>
      <c r="C2345">
        <v>5</v>
      </c>
      <c r="D2345">
        <v>4</v>
      </c>
      <c r="E2345">
        <v>1</v>
      </c>
    </row>
    <row r="2346" spans="1:5" x14ac:dyDescent="0.25">
      <c r="A2346">
        <v>3345</v>
      </c>
      <c r="B2346" s="5">
        <v>44979</v>
      </c>
      <c r="C2346">
        <v>1</v>
      </c>
      <c r="D2346">
        <v>1</v>
      </c>
      <c r="E2346">
        <v>3</v>
      </c>
    </row>
    <row r="2347" spans="1:5" x14ac:dyDescent="0.25">
      <c r="A2347">
        <v>3346</v>
      </c>
      <c r="B2347" s="5">
        <v>45071</v>
      </c>
      <c r="C2347">
        <v>5</v>
      </c>
      <c r="D2347">
        <v>3</v>
      </c>
      <c r="E2347">
        <v>2</v>
      </c>
    </row>
    <row r="2348" spans="1:5" x14ac:dyDescent="0.25">
      <c r="A2348">
        <v>3347</v>
      </c>
      <c r="B2348" s="5">
        <v>45052</v>
      </c>
      <c r="C2348">
        <v>4</v>
      </c>
      <c r="D2348">
        <v>2</v>
      </c>
      <c r="E2348">
        <v>1</v>
      </c>
    </row>
    <row r="2349" spans="1:5" x14ac:dyDescent="0.25">
      <c r="A2349">
        <v>3348</v>
      </c>
      <c r="B2349" s="5">
        <v>44822</v>
      </c>
      <c r="C2349">
        <v>5</v>
      </c>
      <c r="D2349">
        <v>2</v>
      </c>
      <c r="E2349">
        <v>1</v>
      </c>
    </row>
    <row r="2350" spans="1:5" x14ac:dyDescent="0.25">
      <c r="A2350">
        <v>3349</v>
      </c>
      <c r="B2350" s="5">
        <v>44896</v>
      </c>
      <c r="C2350">
        <v>1</v>
      </c>
      <c r="D2350">
        <v>4</v>
      </c>
      <c r="E2350">
        <v>3</v>
      </c>
    </row>
    <row r="2351" spans="1:5" x14ac:dyDescent="0.25">
      <c r="A2351">
        <v>3350</v>
      </c>
      <c r="B2351" s="5">
        <v>44864</v>
      </c>
      <c r="C2351">
        <v>2</v>
      </c>
      <c r="D2351">
        <v>1</v>
      </c>
      <c r="E2351">
        <v>1</v>
      </c>
    </row>
    <row r="2352" spans="1:5" x14ac:dyDescent="0.25">
      <c r="A2352">
        <v>3351</v>
      </c>
      <c r="B2352" s="5">
        <v>44971</v>
      </c>
      <c r="C2352">
        <v>4</v>
      </c>
      <c r="D2352">
        <v>2</v>
      </c>
      <c r="E2352">
        <v>3</v>
      </c>
    </row>
    <row r="2353" spans="1:5" x14ac:dyDescent="0.25">
      <c r="A2353">
        <v>3352</v>
      </c>
      <c r="B2353" s="5">
        <v>44948</v>
      </c>
      <c r="C2353">
        <v>2</v>
      </c>
      <c r="D2353">
        <v>5</v>
      </c>
      <c r="E2353">
        <v>2</v>
      </c>
    </row>
    <row r="2354" spans="1:5" x14ac:dyDescent="0.25">
      <c r="A2354">
        <v>3353</v>
      </c>
      <c r="B2354" s="5">
        <v>44937</v>
      </c>
      <c r="C2354">
        <v>2</v>
      </c>
      <c r="D2354">
        <v>3</v>
      </c>
      <c r="E2354">
        <v>2</v>
      </c>
    </row>
    <row r="2355" spans="1:5" x14ac:dyDescent="0.25">
      <c r="A2355">
        <v>3354</v>
      </c>
      <c r="B2355" s="5">
        <v>44806</v>
      </c>
      <c r="C2355">
        <v>1</v>
      </c>
      <c r="D2355">
        <v>4</v>
      </c>
      <c r="E2355">
        <v>1</v>
      </c>
    </row>
    <row r="2356" spans="1:5" x14ac:dyDescent="0.25">
      <c r="A2356">
        <v>3355</v>
      </c>
      <c r="B2356" s="5">
        <v>45115</v>
      </c>
      <c r="C2356">
        <v>1</v>
      </c>
      <c r="D2356">
        <v>3</v>
      </c>
      <c r="E2356">
        <v>3</v>
      </c>
    </row>
    <row r="2357" spans="1:5" x14ac:dyDescent="0.25">
      <c r="A2357">
        <v>3356</v>
      </c>
      <c r="B2357" s="5">
        <v>44783</v>
      </c>
      <c r="C2357">
        <v>2</v>
      </c>
      <c r="D2357">
        <v>5</v>
      </c>
      <c r="E2357">
        <v>1</v>
      </c>
    </row>
    <row r="2358" spans="1:5" x14ac:dyDescent="0.25">
      <c r="A2358">
        <v>3357</v>
      </c>
      <c r="B2358" s="5">
        <v>44902</v>
      </c>
      <c r="C2358">
        <v>3</v>
      </c>
      <c r="D2358">
        <v>3</v>
      </c>
      <c r="E2358">
        <v>1</v>
      </c>
    </row>
    <row r="2359" spans="1:5" x14ac:dyDescent="0.25">
      <c r="A2359">
        <v>3358</v>
      </c>
      <c r="B2359" s="5">
        <v>44831</v>
      </c>
      <c r="C2359">
        <v>1</v>
      </c>
      <c r="D2359">
        <v>1</v>
      </c>
      <c r="E2359">
        <v>2</v>
      </c>
    </row>
    <row r="2360" spans="1:5" x14ac:dyDescent="0.25">
      <c r="A2360">
        <v>3359</v>
      </c>
      <c r="B2360" s="5">
        <v>45045</v>
      </c>
      <c r="C2360">
        <v>3</v>
      </c>
      <c r="D2360">
        <v>1</v>
      </c>
      <c r="E2360">
        <v>3</v>
      </c>
    </row>
    <row r="2361" spans="1:5" x14ac:dyDescent="0.25">
      <c r="A2361">
        <v>3360</v>
      </c>
      <c r="B2361" s="5">
        <v>45102</v>
      </c>
      <c r="C2361">
        <v>4</v>
      </c>
      <c r="D2361">
        <v>4</v>
      </c>
      <c r="E2361">
        <v>1</v>
      </c>
    </row>
    <row r="2362" spans="1:5" x14ac:dyDescent="0.25">
      <c r="A2362">
        <v>3361</v>
      </c>
      <c r="B2362" s="5">
        <v>45008</v>
      </c>
      <c r="C2362">
        <v>1</v>
      </c>
      <c r="D2362">
        <v>3</v>
      </c>
      <c r="E2362">
        <v>3</v>
      </c>
    </row>
    <row r="2363" spans="1:5" x14ac:dyDescent="0.25">
      <c r="A2363">
        <v>3362</v>
      </c>
      <c r="B2363" s="5">
        <v>45004</v>
      </c>
      <c r="C2363">
        <v>1</v>
      </c>
      <c r="D2363">
        <v>5</v>
      </c>
      <c r="E2363">
        <v>1</v>
      </c>
    </row>
    <row r="2364" spans="1:5" x14ac:dyDescent="0.25">
      <c r="A2364">
        <v>3363</v>
      </c>
      <c r="B2364" s="5">
        <v>45099</v>
      </c>
      <c r="C2364">
        <v>4</v>
      </c>
      <c r="D2364">
        <v>4</v>
      </c>
      <c r="E2364">
        <v>2</v>
      </c>
    </row>
    <row r="2365" spans="1:5" x14ac:dyDescent="0.25">
      <c r="A2365">
        <v>3364</v>
      </c>
      <c r="B2365" s="5">
        <v>45003</v>
      </c>
      <c r="C2365">
        <v>1</v>
      </c>
      <c r="D2365">
        <v>5</v>
      </c>
      <c r="E2365">
        <v>2</v>
      </c>
    </row>
    <row r="2366" spans="1:5" x14ac:dyDescent="0.25">
      <c r="A2366">
        <v>3365</v>
      </c>
      <c r="B2366" s="5">
        <v>45132</v>
      </c>
      <c r="C2366">
        <v>1</v>
      </c>
      <c r="D2366">
        <v>1</v>
      </c>
      <c r="E2366">
        <v>4</v>
      </c>
    </row>
    <row r="2367" spans="1:5" x14ac:dyDescent="0.25">
      <c r="A2367">
        <v>3366</v>
      </c>
      <c r="B2367" s="5">
        <v>44794</v>
      </c>
      <c r="C2367">
        <v>4</v>
      </c>
      <c r="D2367">
        <v>5</v>
      </c>
      <c r="E2367">
        <v>5</v>
      </c>
    </row>
    <row r="2368" spans="1:5" x14ac:dyDescent="0.25">
      <c r="A2368">
        <v>3367</v>
      </c>
      <c r="B2368" s="5">
        <v>44815</v>
      </c>
      <c r="C2368">
        <v>4</v>
      </c>
      <c r="D2368">
        <v>1</v>
      </c>
      <c r="E2368">
        <v>5</v>
      </c>
    </row>
    <row r="2369" spans="1:5" x14ac:dyDescent="0.25">
      <c r="A2369">
        <v>3368</v>
      </c>
      <c r="B2369" s="5">
        <v>45092</v>
      </c>
      <c r="C2369">
        <v>5</v>
      </c>
      <c r="D2369">
        <v>1</v>
      </c>
      <c r="E2369">
        <v>4</v>
      </c>
    </row>
    <row r="2370" spans="1:5" x14ac:dyDescent="0.25">
      <c r="A2370">
        <v>3369</v>
      </c>
      <c r="B2370" s="5">
        <v>45093</v>
      </c>
      <c r="C2370">
        <v>2</v>
      </c>
      <c r="D2370">
        <v>5</v>
      </c>
      <c r="E2370">
        <v>4</v>
      </c>
    </row>
    <row r="2371" spans="1:5" x14ac:dyDescent="0.25">
      <c r="A2371">
        <v>3370</v>
      </c>
      <c r="B2371" s="5">
        <v>45137</v>
      </c>
      <c r="C2371">
        <v>3</v>
      </c>
      <c r="D2371">
        <v>5</v>
      </c>
      <c r="E2371">
        <v>3</v>
      </c>
    </row>
    <row r="2372" spans="1:5" x14ac:dyDescent="0.25">
      <c r="A2372">
        <v>3371</v>
      </c>
      <c r="B2372" s="5">
        <v>44781</v>
      </c>
      <c r="C2372">
        <v>4</v>
      </c>
      <c r="D2372">
        <v>2</v>
      </c>
      <c r="E2372">
        <v>5</v>
      </c>
    </row>
    <row r="2373" spans="1:5" x14ac:dyDescent="0.25">
      <c r="A2373">
        <v>3372</v>
      </c>
      <c r="B2373" s="5">
        <v>45120</v>
      </c>
      <c r="C2373">
        <v>1</v>
      </c>
      <c r="D2373">
        <v>3</v>
      </c>
      <c r="E2373">
        <v>1</v>
      </c>
    </row>
    <row r="2374" spans="1:5" x14ac:dyDescent="0.25">
      <c r="A2374">
        <v>3373</v>
      </c>
      <c r="B2374" s="5">
        <v>45141</v>
      </c>
      <c r="C2374">
        <v>2</v>
      </c>
      <c r="D2374">
        <v>4</v>
      </c>
      <c r="E2374">
        <v>4</v>
      </c>
    </row>
    <row r="2375" spans="1:5" x14ac:dyDescent="0.25">
      <c r="A2375">
        <v>3374</v>
      </c>
      <c r="B2375" s="5">
        <v>45002</v>
      </c>
      <c r="C2375">
        <v>1</v>
      </c>
      <c r="D2375">
        <v>3</v>
      </c>
      <c r="E2375">
        <v>3</v>
      </c>
    </row>
    <row r="2376" spans="1:5" x14ac:dyDescent="0.25">
      <c r="A2376">
        <v>3375</v>
      </c>
      <c r="B2376" s="5">
        <v>44950</v>
      </c>
      <c r="C2376">
        <v>2</v>
      </c>
      <c r="D2376">
        <v>4</v>
      </c>
      <c r="E2376">
        <v>3</v>
      </c>
    </row>
    <row r="2377" spans="1:5" x14ac:dyDescent="0.25">
      <c r="A2377">
        <v>3376</v>
      </c>
      <c r="B2377" s="5">
        <v>44792</v>
      </c>
      <c r="C2377">
        <v>4</v>
      </c>
      <c r="D2377">
        <v>1</v>
      </c>
      <c r="E2377">
        <v>2</v>
      </c>
    </row>
    <row r="2378" spans="1:5" x14ac:dyDescent="0.25">
      <c r="A2378">
        <v>3377</v>
      </c>
      <c r="B2378" s="5">
        <v>44914</v>
      </c>
      <c r="C2378">
        <v>3</v>
      </c>
      <c r="D2378">
        <v>5</v>
      </c>
      <c r="E2378">
        <v>3</v>
      </c>
    </row>
    <row r="2379" spans="1:5" x14ac:dyDescent="0.25">
      <c r="A2379">
        <v>3378</v>
      </c>
      <c r="B2379" s="5">
        <v>45028</v>
      </c>
      <c r="C2379">
        <v>5</v>
      </c>
      <c r="D2379">
        <v>1</v>
      </c>
      <c r="E2379">
        <v>4</v>
      </c>
    </row>
    <row r="2380" spans="1:5" x14ac:dyDescent="0.25">
      <c r="A2380">
        <v>3379</v>
      </c>
      <c r="B2380" s="5">
        <v>44926</v>
      </c>
      <c r="C2380">
        <v>2</v>
      </c>
      <c r="D2380">
        <v>1</v>
      </c>
      <c r="E2380">
        <v>4</v>
      </c>
    </row>
    <row r="2381" spans="1:5" x14ac:dyDescent="0.25">
      <c r="A2381">
        <v>3380</v>
      </c>
      <c r="B2381" s="5">
        <v>44809</v>
      </c>
      <c r="C2381">
        <v>4</v>
      </c>
      <c r="D2381">
        <v>3</v>
      </c>
      <c r="E2381">
        <v>2</v>
      </c>
    </row>
    <row r="2382" spans="1:5" x14ac:dyDescent="0.25">
      <c r="A2382">
        <v>3381</v>
      </c>
      <c r="B2382" s="5">
        <v>44837</v>
      </c>
      <c r="C2382">
        <v>1</v>
      </c>
      <c r="D2382">
        <v>5</v>
      </c>
      <c r="E2382">
        <v>2</v>
      </c>
    </row>
    <row r="2383" spans="1:5" x14ac:dyDescent="0.25">
      <c r="A2383">
        <v>3382</v>
      </c>
      <c r="B2383" s="5">
        <v>44875</v>
      </c>
      <c r="C2383">
        <v>3</v>
      </c>
      <c r="D2383">
        <v>5</v>
      </c>
      <c r="E2383">
        <v>5</v>
      </c>
    </row>
    <row r="2384" spans="1:5" x14ac:dyDescent="0.25">
      <c r="A2384">
        <v>3383</v>
      </c>
      <c r="B2384" s="5">
        <v>44877</v>
      </c>
      <c r="C2384">
        <v>3</v>
      </c>
      <c r="D2384">
        <v>2</v>
      </c>
      <c r="E2384">
        <v>3</v>
      </c>
    </row>
    <row r="2385" spans="1:5" x14ac:dyDescent="0.25">
      <c r="A2385">
        <v>3384</v>
      </c>
      <c r="B2385" s="5">
        <v>45104</v>
      </c>
      <c r="C2385">
        <v>2</v>
      </c>
      <c r="D2385">
        <v>1</v>
      </c>
      <c r="E2385">
        <v>2</v>
      </c>
    </row>
    <row r="2386" spans="1:5" x14ac:dyDescent="0.25">
      <c r="A2386">
        <v>3385</v>
      </c>
      <c r="B2386" s="5">
        <v>44916</v>
      </c>
      <c r="C2386">
        <v>2</v>
      </c>
      <c r="D2386">
        <v>1</v>
      </c>
      <c r="E2386">
        <v>4</v>
      </c>
    </row>
    <row r="2387" spans="1:5" x14ac:dyDescent="0.25">
      <c r="A2387">
        <v>3386</v>
      </c>
      <c r="B2387" s="5">
        <v>44927</v>
      </c>
      <c r="C2387">
        <v>2</v>
      </c>
      <c r="D2387">
        <v>1</v>
      </c>
      <c r="E2387">
        <v>5</v>
      </c>
    </row>
    <row r="2388" spans="1:5" x14ac:dyDescent="0.25">
      <c r="A2388">
        <v>3387</v>
      </c>
      <c r="B2388" s="5">
        <v>45035</v>
      </c>
      <c r="C2388">
        <v>1</v>
      </c>
      <c r="D2388">
        <v>3</v>
      </c>
      <c r="E2388">
        <v>4</v>
      </c>
    </row>
    <row r="2389" spans="1:5" x14ac:dyDescent="0.25">
      <c r="A2389">
        <v>3388</v>
      </c>
      <c r="B2389" s="5">
        <v>44843</v>
      </c>
      <c r="C2389">
        <v>3</v>
      </c>
      <c r="D2389">
        <v>1</v>
      </c>
      <c r="E2389">
        <v>3</v>
      </c>
    </row>
    <row r="2390" spans="1:5" x14ac:dyDescent="0.25">
      <c r="A2390">
        <v>3389</v>
      </c>
      <c r="B2390" s="5">
        <v>44968</v>
      </c>
      <c r="C2390">
        <v>2</v>
      </c>
      <c r="D2390">
        <v>3</v>
      </c>
      <c r="E2390">
        <v>1</v>
      </c>
    </row>
    <row r="2391" spans="1:5" x14ac:dyDescent="0.25">
      <c r="A2391">
        <v>3390</v>
      </c>
      <c r="B2391" s="5">
        <v>45140</v>
      </c>
      <c r="C2391">
        <v>2</v>
      </c>
      <c r="D2391">
        <v>4</v>
      </c>
      <c r="E2391">
        <v>2</v>
      </c>
    </row>
    <row r="2392" spans="1:5" x14ac:dyDescent="0.25">
      <c r="A2392">
        <v>3391</v>
      </c>
      <c r="B2392" s="5">
        <v>45112</v>
      </c>
      <c r="C2392">
        <v>4</v>
      </c>
      <c r="D2392">
        <v>3</v>
      </c>
      <c r="E2392">
        <v>1</v>
      </c>
    </row>
    <row r="2393" spans="1:5" x14ac:dyDescent="0.25">
      <c r="A2393">
        <v>3392</v>
      </c>
      <c r="B2393" s="5">
        <v>44836</v>
      </c>
      <c r="C2393">
        <v>3</v>
      </c>
      <c r="D2393">
        <v>4</v>
      </c>
      <c r="E2393">
        <v>2</v>
      </c>
    </row>
    <row r="2394" spans="1:5" x14ac:dyDescent="0.25">
      <c r="A2394">
        <v>3393</v>
      </c>
      <c r="B2394" s="5">
        <v>45067</v>
      </c>
      <c r="C2394">
        <v>3</v>
      </c>
      <c r="D2394">
        <v>4</v>
      </c>
      <c r="E2394">
        <v>4</v>
      </c>
    </row>
    <row r="2395" spans="1:5" x14ac:dyDescent="0.25">
      <c r="A2395">
        <v>3394</v>
      </c>
      <c r="B2395" s="5">
        <v>45022</v>
      </c>
      <c r="C2395">
        <v>1</v>
      </c>
      <c r="D2395">
        <v>5</v>
      </c>
      <c r="E2395">
        <v>5</v>
      </c>
    </row>
    <row r="2396" spans="1:5" x14ac:dyDescent="0.25">
      <c r="A2396">
        <v>3395</v>
      </c>
      <c r="B2396" s="5">
        <v>45076</v>
      </c>
      <c r="C2396">
        <v>4</v>
      </c>
      <c r="D2396">
        <v>4</v>
      </c>
      <c r="E2396">
        <v>3</v>
      </c>
    </row>
    <row r="2397" spans="1:5" x14ac:dyDescent="0.25">
      <c r="A2397">
        <v>3396</v>
      </c>
      <c r="B2397" s="5">
        <v>44817</v>
      </c>
      <c r="C2397">
        <v>4</v>
      </c>
      <c r="D2397">
        <v>3</v>
      </c>
      <c r="E2397">
        <v>3</v>
      </c>
    </row>
    <row r="2398" spans="1:5" x14ac:dyDescent="0.25">
      <c r="A2398">
        <v>3397</v>
      </c>
      <c r="B2398" s="5">
        <v>45007</v>
      </c>
      <c r="C2398">
        <v>3</v>
      </c>
      <c r="D2398">
        <v>3</v>
      </c>
      <c r="E2398">
        <v>2</v>
      </c>
    </row>
    <row r="2399" spans="1:5" x14ac:dyDescent="0.25">
      <c r="A2399">
        <v>3398</v>
      </c>
      <c r="B2399" s="5">
        <v>44788</v>
      </c>
      <c r="C2399">
        <v>5</v>
      </c>
      <c r="D2399">
        <v>2</v>
      </c>
      <c r="E2399">
        <v>1</v>
      </c>
    </row>
    <row r="2400" spans="1:5" x14ac:dyDescent="0.25">
      <c r="A2400">
        <v>3399</v>
      </c>
      <c r="B2400" s="5">
        <v>45069</v>
      </c>
      <c r="C2400">
        <v>4</v>
      </c>
      <c r="D2400">
        <v>4</v>
      </c>
      <c r="E2400">
        <v>5</v>
      </c>
    </row>
    <row r="2401" spans="1:5" x14ac:dyDescent="0.25">
      <c r="A2401">
        <v>3400</v>
      </c>
      <c r="B2401" s="5">
        <v>44925</v>
      </c>
      <c r="C2401">
        <v>2</v>
      </c>
      <c r="D2401">
        <v>5</v>
      </c>
      <c r="E2401">
        <v>3</v>
      </c>
    </row>
    <row r="2402" spans="1:5" x14ac:dyDescent="0.25">
      <c r="A2402">
        <v>3401</v>
      </c>
      <c r="B2402" s="5">
        <v>44871</v>
      </c>
      <c r="C2402">
        <v>4</v>
      </c>
      <c r="D2402">
        <v>4</v>
      </c>
      <c r="E2402">
        <v>1</v>
      </c>
    </row>
    <row r="2403" spans="1:5" x14ac:dyDescent="0.25">
      <c r="A2403">
        <v>3402</v>
      </c>
      <c r="B2403" s="5">
        <v>45039</v>
      </c>
      <c r="C2403">
        <v>1</v>
      </c>
      <c r="D2403">
        <v>4</v>
      </c>
      <c r="E2403">
        <v>4</v>
      </c>
    </row>
    <row r="2404" spans="1:5" x14ac:dyDescent="0.25">
      <c r="A2404">
        <v>3403</v>
      </c>
      <c r="B2404" s="5">
        <v>44991</v>
      </c>
      <c r="C2404">
        <v>4</v>
      </c>
      <c r="D2404">
        <v>4</v>
      </c>
      <c r="E2404">
        <v>3</v>
      </c>
    </row>
    <row r="2405" spans="1:5" x14ac:dyDescent="0.25">
      <c r="A2405">
        <v>3404</v>
      </c>
      <c r="B2405" s="5">
        <v>45007</v>
      </c>
      <c r="C2405">
        <v>4</v>
      </c>
      <c r="D2405">
        <v>1</v>
      </c>
      <c r="E2405">
        <v>1</v>
      </c>
    </row>
    <row r="2406" spans="1:5" x14ac:dyDescent="0.25">
      <c r="A2406">
        <v>3405</v>
      </c>
      <c r="B2406" s="5">
        <v>44789</v>
      </c>
      <c r="C2406">
        <v>2</v>
      </c>
      <c r="D2406">
        <v>1</v>
      </c>
      <c r="E2406">
        <v>1</v>
      </c>
    </row>
    <row r="2407" spans="1:5" x14ac:dyDescent="0.25">
      <c r="A2407">
        <v>3406</v>
      </c>
      <c r="B2407" s="5">
        <v>45123</v>
      </c>
      <c r="C2407">
        <v>5</v>
      </c>
      <c r="D2407">
        <v>5</v>
      </c>
      <c r="E2407">
        <v>4</v>
      </c>
    </row>
    <row r="2408" spans="1:5" x14ac:dyDescent="0.25">
      <c r="A2408">
        <v>3407</v>
      </c>
      <c r="B2408" s="5">
        <v>45055</v>
      </c>
      <c r="C2408">
        <v>1</v>
      </c>
      <c r="D2408">
        <v>3</v>
      </c>
      <c r="E2408">
        <v>5</v>
      </c>
    </row>
    <row r="2409" spans="1:5" x14ac:dyDescent="0.25">
      <c r="A2409">
        <v>3408</v>
      </c>
      <c r="B2409" s="5">
        <v>45079</v>
      </c>
      <c r="C2409">
        <v>2</v>
      </c>
      <c r="D2409">
        <v>2</v>
      </c>
      <c r="E2409">
        <v>4</v>
      </c>
    </row>
    <row r="2410" spans="1:5" x14ac:dyDescent="0.25">
      <c r="A2410">
        <v>3409</v>
      </c>
      <c r="B2410" s="5">
        <v>44837</v>
      </c>
      <c r="C2410">
        <v>5</v>
      </c>
      <c r="D2410">
        <v>5</v>
      </c>
      <c r="E2410">
        <v>4</v>
      </c>
    </row>
    <row r="2411" spans="1:5" x14ac:dyDescent="0.25">
      <c r="A2411">
        <v>3410</v>
      </c>
      <c r="B2411" s="5">
        <v>44808</v>
      </c>
      <c r="C2411">
        <v>4</v>
      </c>
      <c r="D2411">
        <v>3</v>
      </c>
      <c r="E2411">
        <v>4</v>
      </c>
    </row>
    <row r="2412" spans="1:5" x14ac:dyDescent="0.25">
      <c r="A2412">
        <v>3411</v>
      </c>
      <c r="B2412" s="5">
        <v>44864</v>
      </c>
      <c r="C2412">
        <v>2</v>
      </c>
      <c r="D2412">
        <v>3</v>
      </c>
      <c r="E2412">
        <v>2</v>
      </c>
    </row>
    <row r="2413" spans="1:5" x14ac:dyDescent="0.25">
      <c r="A2413">
        <v>3412</v>
      </c>
      <c r="B2413" s="5">
        <v>44828</v>
      </c>
      <c r="C2413">
        <v>5</v>
      </c>
      <c r="D2413">
        <v>4</v>
      </c>
      <c r="E2413">
        <v>4</v>
      </c>
    </row>
    <row r="2414" spans="1:5" x14ac:dyDescent="0.25">
      <c r="A2414">
        <v>3413</v>
      </c>
      <c r="B2414" s="5">
        <v>44917</v>
      </c>
      <c r="C2414">
        <v>1</v>
      </c>
      <c r="D2414">
        <v>2</v>
      </c>
      <c r="E2414">
        <v>5</v>
      </c>
    </row>
    <row r="2415" spans="1:5" x14ac:dyDescent="0.25">
      <c r="A2415">
        <v>3414</v>
      </c>
      <c r="B2415" s="5">
        <v>44963</v>
      </c>
      <c r="C2415">
        <v>5</v>
      </c>
      <c r="D2415">
        <v>2</v>
      </c>
      <c r="E2415">
        <v>4</v>
      </c>
    </row>
    <row r="2416" spans="1:5" x14ac:dyDescent="0.25">
      <c r="A2416">
        <v>3415</v>
      </c>
      <c r="B2416" s="5">
        <v>45085</v>
      </c>
      <c r="C2416">
        <v>2</v>
      </c>
      <c r="D2416">
        <v>5</v>
      </c>
      <c r="E2416">
        <v>1</v>
      </c>
    </row>
    <row r="2417" spans="1:5" x14ac:dyDescent="0.25">
      <c r="A2417">
        <v>3416</v>
      </c>
      <c r="B2417" s="5">
        <v>44799</v>
      </c>
      <c r="C2417">
        <v>1</v>
      </c>
      <c r="D2417">
        <v>2</v>
      </c>
      <c r="E2417">
        <v>1</v>
      </c>
    </row>
    <row r="2418" spans="1:5" x14ac:dyDescent="0.25">
      <c r="A2418">
        <v>3417</v>
      </c>
      <c r="B2418" s="5">
        <v>45067</v>
      </c>
      <c r="C2418">
        <v>2</v>
      </c>
      <c r="D2418">
        <v>5</v>
      </c>
      <c r="E2418">
        <v>5</v>
      </c>
    </row>
    <row r="2419" spans="1:5" x14ac:dyDescent="0.25">
      <c r="A2419">
        <v>3418</v>
      </c>
      <c r="B2419" s="5">
        <v>45103</v>
      </c>
      <c r="C2419">
        <v>5</v>
      </c>
      <c r="D2419">
        <v>3</v>
      </c>
      <c r="E2419">
        <v>4</v>
      </c>
    </row>
    <row r="2420" spans="1:5" x14ac:dyDescent="0.25">
      <c r="A2420">
        <v>3419</v>
      </c>
      <c r="B2420" s="5">
        <v>44890</v>
      </c>
      <c r="C2420">
        <v>2</v>
      </c>
      <c r="D2420">
        <v>5</v>
      </c>
      <c r="E2420">
        <v>2</v>
      </c>
    </row>
    <row r="2421" spans="1:5" x14ac:dyDescent="0.25">
      <c r="A2421">
        <v>3420</v>
      </c>
      <c r="B2421" s="5">
        <v>44993</v>
      </c>
      <c r="C2421">
        <v>2</v>
      </c>
      <c r="D2421">
        <v>3</v>
      </c>
      <c r="E2421">
        <v>3</v>
      </c>
    </row>
    <row r="2422" spans="1:5" x14ac:dyDescent="0.25">
      <c r="A2422">
        <v>3421</v>
      </c>
      <c r="B2422" s="5">
        <v>44972</v>
      </c>
      <c r="C2422">
        <v>5</v>
      </c>
      <c r="D2422">
        <v>4</v>
      </c>
      <c r="E2422">
        <v>2</v>
      </c>
    </row>
    <row r="2423" spans="1:5" x14ac:dyDescent="0.25">
      <c r="A2423">
        <v>3422</v>
      </c>
      <c r="B2423" s="5">
        <v>45085</v>
      </c>
      <c r="C2423">
        <v>1</v>
      </c>
      <c r="D2423">
        <v>1</v>
      </c>
      <c r="E2423">
        <v>3</v>
      </c>
    </row>
    <row r="2424" spans="1:5" x14ac:dyDescent="0.25">
      <c r="A2424">
        <v>3423</v>
      </c>
      <c r="B2424" s="5">
        <v>44823</v>
      </c>
      <c r="C2424">
        <v>4</v>
      </c>
      <c r="D2424">
        <v>5</v>
      </c>
      <c r="E2424">
        <v>3</v>
      </c>
    </row>
    <row r="2425" spans="1:5" x14ac:dyDescent="0.25">
      <c r="A2425">
        <v>3424</v>
      </c>
      <c r="B2425" s="5">
        <v>44999</v>
      </c>
      <c r="C2425">
        <v>2</v>
      </c>
      <c r="D2425">
        <v>4</v>
      </c>
      <c r="E2425">
        <v>5</v>
      </c>
    </row>
    <row r="2426" spans="1:5" x14ac:dyDescent="0.25">
      <c r="A2426">
        <v>3425</v>
      </c>
      <c r="B2426" s="5">
        <v>44920</v>
      </c>
      <c r="C2426">
        <v>5</v>
      </c>
      <c r="D2426">
        <v>2</v>
      </c>
      <c r="E2426">
        <v>3</v>
      </c>
    </row>
    <row r="2427" spans="1:5" x14ac:dyDescent="0.25">
      <c r="A2427">
        <v>3426</v>
      </c>
      <c r="B2427" s="5">
        <v>44797</v>
      </c>
      <c r="C2427">
        <v>1</v>
      </c>
      <c r="D2427">
        <v>3</v>
      </c>
      <c r="E2427">
        <v>2</v>
      </c>
    </row>
    <row r="2428" spans="1:5" x14ac:dyDescent="0.25">
      <c r="A2428">
        <v>3427</v>
      </c>
      <c r="B2428" s="5">
        <v>44940</v>
      </c>
      <c r="C2428">
        <v>1</v>
      </c>
      <c r="D2428">
        <v>2</v>
      </c>
      <c r="E2428">
        <v>3</v>
      </c>
    </row>
    <row r="2429" spans="1:5" x14ac:dyDescent="0.25">
      <c r="A2429">
        <v>3428</v>
      </c>
      <c r="B2429" s="5">
        <v>44813</v>
      </c>
      <c r="C2429">
        <v>2</v>
      </c>
      <c r="D2429">
        <v>1</v>
      </c>
      <c r="E2429">
        <v>5</v>
      </c>
    </row>
    <row r="2430" spans="1:5" x14ac:dyDescent="0.25">
      <c r="A2430">
        <v>3429</v>
      </c>
      <c r="B2430" s="5">
        <v>45073</v>
      </c>
      <c r="C2430">
        <v>1</v>
      </c>
      <c r="D2430">
        <v>2</v>
      </c>
      <c r="E2430">
        <v>1</v>
      </c>
    </row>
    <row r="2431" spans="1:5" x14ac:dyDescent="0.25">
      <c r="A2431">
        <v>3430</v>
      </c>
      <c r="B2431" s="5">
        <v>45093</v>
      </c>
      <c r="C2431">
        <v>5</v>
      </c>
      <c r="D2431">
        <v>5</v>
      </c>
      <c r="E2431">
        <v>4</v>
      </c>
    </row>
    <row r="2432" spans="1:5" x14ac:dyDescent="0.25">
      <c r="A2432">
        <v>3431</v>
      </c>
      <c r="B2432" s="5">
        <v>44890</v>
      </c>
      <c r="C2432">
        <v>2</v>
      </c>
      <c r="D2432">
        <v>5</v>
      </c>
      <c r="E2432">
        <v>3</v>
      </c>
    </row>
    <row r="2433" spans="1:5" x14ac:dyDescent="0.25">
      <c r="A2433">
        <v>3432</v>
      </c>
      <c r="B2433" s="5">
        <v>44907</v>
      </c>
      <c r="C2433">
        <v>2</v>
      </c>
      <c r="D2433">
        <v>3</v>
      </c>
      <c r="E2433">
        <v>5</v>
      </c>
    </row>
    <row r="2434" spans="1:5" x14ac:dyDescent="0.25">
      <c r="A2434">
        <v>3433</v>
      </c>
      <c r="B2434" s="5">
        <v>45010</v>
      </c>
      <c r="C2434">
        <v>1</v>
      </c>
      <c r="D2434">
        <v>5</v>
      </c>
      <c r="E2434">
        <v>2</v>
      </c>
    </row>
    <row r="2435" spans="1:5" x14ac:dyDescent="0.25">
      <c r="A2435">
        <v>3434</v>
      </c>
      <c r="B2435" s="5">
        <v>45037</v>
      </c>
      <c r="C2435">
        <v>1</v>
      </c>
      <c r="D2435">
        <v>4</v>
      </c>
      <c r="E2435">
        <v>2</v>
      </c>
    </row>
    <row r="2436" spans="1:5" x14ac:dyDescent="0.25">
      <c r="A2436">
        <v>3435</v>
      </c>
      <c r="B2436" s="5">
        <v>44904</v>
      </c>
      <c r="C2436">
        <v>4</v>
      </c>
      <c r="D2436">
        <v>3</v>
      </c>
      <c r="E2436">
        <v>3</v>
      </c>
    </row>
    <row r="2437" spans="1:5" x14ac:dyDescent="0.25">
      <c r="A2437">
        <v>3436</v>
      </c>
      <c r="B2437" s="5">
        <v>45137</v>
      </c>
      <c r="C2437">
        <v>5</v>
      </c>
      <c r="D2437">
        <v>5</v>
      </c>
      <c r="E2437">
        <v>2</v>
      </c>
    </row>
    <row r="2438" spans="1:5" x14ac:dyDescent="0.25">
      <c r="A2438">
        <v>3437</v>
      </c>
      <c r="B2438" s="5">
        <v>44849</v>
      </c>
      <c r="C2438">
        <v>3</v>
      </c>
      <c r="D2438">
        <v>2</v>
      </c>
      <c r="E2438">
        <v>5</v>
      </c>
    </row>
    <row r="2439" spans="1:5" x14ac:dyDescent="0.25">
      <c r="A2439">
        <v>3438</v>
      </c>
      <c r="B2439" s="5">
        <v>44862</v>
      </c>
      <c r="C2439">
        <v>4</v>
      </c>
      <c r="D2439">
        <v>2</v>
      </c>
      <c r="E2439">
        <v>5</v>
      </c>
    </row>
    <row r="2440" spans="1:5" x14ac:dyDescent="0.25">
      <c r="A2440">
        <v>3439</v>
      </c>
      <c r="B2440" s="5">
        <v>44864</v>
      </c>
      <c r="C2440">
        <v>1</v>
      </c>
      <c r="D2440">
        <v>2</v>
      </c>
      <c r="E2440">
        <v>5</v>
      </c>
    </row>
    <row r="2441" spans="1:5" x14ac:dyDescent="0.25">
      <c r="A2441">
        <v>3440</v>
      </c>
      <c r="B2441" s="5">
        <v>44828</v>
      </c>
      <c r="C2441">
        <v>1</v>
      </c>
      <c r="D2441">
        <v>4</v>
      </c>
      <c r="E2441">
        <v>5</v>
      </c>
    </row>
    <row r="2442" spans="1:5" x14ac:dyDescent="0.25">
      <c r="A2442">
        <v>3441</v>
      </c>
      <c r="B2442" s="5">
        <v>44864</v>
      </c>
      <c r="C2442">
        <v>4</v>
      </c>
      <c r="D2442">
        <v>2</v>
      </c>
      <c r="E2442">
        <v>5</v>
      </c>
    </row>
    <row r="2443" spans="1:5" x14ac:dyDescent="0.25">
      <c r="A2443">
        <v>3442</v>
      </c>
      <c r="B2443" s="5">
        <v>44865</v>
      </c>
      <c r="C2443">
        <v>2</v>
      </c>
      <c r="D2443">
        <v>5</v>
      </c>
      <c r="E2443">
        <v>3</v>
      </c>
    </row>
    <row r="2444" spans="1:5" x14ac:dyDescent="0.25">
      <c r="A2444">
        <v>3443</v>
      </c>
      <c r="B2444" s="5">
        <v>45045</v>
      </c>
      <c r="C2444">
        <v>2</v>
      </c>
      <c r="D2444">
        <v>2</v>
      </c>
      <c r="E2444">
        <v>4</v>
      </c>
    </row>
    <row r="2445" spans="1:5" x14ac:dyDescent="0.25">
      <c r="A2445">
        <v>3444</v>
      </c>
      <c r="B2445" s="5">
        <v>44909</v>
      </c>
      <c r="C2445">
        <v>1</v>
      </c>
      <c r="D2445">
        <v>2</v>
      </c>
      <c r="E2445">
        <v>4</v>
      </c>
    </row>
    <row r="2446" spans="1:5" x14ac:dyDescent="0.25">
      <c r="A2446">
        <v>3445</v>
      </c>
      <c r="B2446" s="5">
        <v>45053</v>
      </c>
      <c r="C2446">
        <v>4</v>
      </c>
      <c r="D2446">
        <v>5</v>
      </c>
      <c r="E2446">
        <v>2</v>
      </c>
    </row>
    <row r="2447" spans="1:5" x14ac:dyDescent="0.25">
      <c r="A2447">
        <v>3446</v>
      </c>
      <c r="B2447" s="5">
        <v>45067</v>
      </c>
      <c r="C2447">
        <v>4</v>
      </c>
      <c r="D2447">
        <v>3</v>
      </c>
      <c r="E2447">
        <v>5</v>
      </c>
    </row>
    <row r="2448" spans="1:5" x14ac:dyDescent="0.25">
      <c r="A2448">
        <v>3447</v>
      </c>
      <c r="B2448" s="5">
        <v>45054</v>
      </c>
      <c r="C2448">
        <v>5</v>
      </c>
      <c r="D2448">
        <v>1</v>
      </c>
      <c r="E2448">
        <v>4</v>
      </c>
    </row>
    <row r="2449" spans="1:5" x14ac:dyDescent="0.25">
      <c r="A2449">
        <v>3448</v>
      </c>
      <c r="B2449" s="5">
        <v>45013</v>
      </c>
      <c r="C2449">
        <v>5</v>
      </c>
      <c r="D2449">
        <v>1</v>
      </c>
      <c r="E2449">
        <v>5</v>
      </c>
    </row>
    <row r="2450" spans="1:5" x14ac:dyDescent="0.25">
      <c r="A2450">
        <v>3449</v>
      </c>
      <c r="B2450" s="5">
        <v>45107</v>
      </c>
      <c r="C2450">
        <v>3</v>
      </c>
      <c r="D2450">
        <v>2</v>
      </c>
      <c r="E2450">
        <v>1</v>
      </c>
    </row>
    <row r="2451" spans="1:5" x14ac:dyDescent="0.25">
      <c r="A2451">
        <v>3450</v>
      </c>
      <c r="B2451" s="5">
        <v>44944</v>
      </c>
      <c r="C2451">
        <v>4</v>
      </c>
      <c r="D2451">
        <v>3</v>
      </c>
      <c r="E2451">
        <v>5</v>
      </c>
    </row>
    <row r="2452" spans="1:5" x14ac:dyDescent="0.25">
      <c r="A2452">
        <v>3451</v>
      </c>
      <c r="B2452" s="5">
        <v>45045</v>
      </c>
      <c r="C2452">
        <v>5</v>
      </c>
      <c r="D2452">
        <v>1</v>
      </c>
      <c r="E2452">
        <v>2</v>
      </c>
    </row>
    <row r="2453" spans="1:5" x14ac:dyDescent="0.25">
      <c r="A2453">
        <v>3452</v>
      </c>
      <c r="B2453" s="5">
        <v>44945</v>
      </c>
      <c r="C2453">
        <v>5</v>
      </c>
      <c r="D2453">
        <v>5</v>
      </c>
      <c r="E2453">
        <v>2</v>
      </c>
    </row>
    <row r="2454" spans="1:5" x14ac:dyDescent="0.25">
      <c r="A2454">
        <v>3453</v>
      </c>
      <c r="B2454" s="5">
        <v>44821</v>
      </c>
      <c r="C2454">
        <v>5</v>
      </c>
      <c r="D2454">
        <v>5</v>
      </c>
      <c r="E2454">
        <v>3</v>
      </c>
    </row>
    <row r="2455" spans="1:5" x14ac:dyDescent="0.25">
      <c r="A2455">
        <v>3454</v>
      </c>
      <c r="B2455" s="5">
        <v>44999</v>
      </c>
      <c r="C2455">
        <v>4</v>
      </c>
      <c r="D2455">
        <v>4</v>
      </c>
      <c r="E2455">
        <v>2</v>
      </c>
    </row>
    <row r="2456" spans="1:5" x14ac:dyDescent="0.25">
      <c r="A2456">
        <v>3455</v>
      </c>
      <c r="B2456" s="5">
        <v>44785</v>
      </c>
      <c r="C2456">
        <v>2</v>
      </c>
      <c r="D2456">
        <v>1</v>
      </c>
      <c r="E2456">
        <v>1</v>
      </c>
    </row>
    <row r="2457" spans="1:5" x14ac:dyDescent="0.25">
      <c r="A2457">
        <v>3456</v>
      </c>
      <c r="B2457" s="5">
        <v>45015</v>
      </c>
      <c r="C2457">
        <v>4</v>
      </c>
      <c r="D2457">
        <v>3</v>
      </c>
      <c r="E2457">
        <v>4</v>
      </c>
    </row>
    <row r="2458" spans="1:5" x14ac:dyDescent="0.25">
      <c r="A2458">
        <v>3457</v>
      </c>
      <c r="B2458" s="5">
        <v>45037</v>
      </c>
      <c r="C2458">
        <v>5</v>
      </c>
      <c r="D2458">
        <v>1</v>
      </c>
      <c r="E2458">
        <v>4</v>
      </c>
    </row>
    <row r="2459" spans="1:5" x14ac:dyDescent="0.25">
      <c r="A2459">
        <v>3458</v>
      </c>
      <c r="B2459" s="5">
        <v>44971</v>
      </c>
      <c r="C2459">
        <v>2</v>
      </c>
      <c r="D2459">
        <v>5</v>
      </c>
      <c r="E2459">
        <v>5</v>
      </c>
    </row>
    <row r="2460" spans="1:5" x14ac:dyDescent="0.25">
      <c r="A2460">
        <v>3459</v>
      </c>
      <c r="B2460" s="5">
        <v>44860</v>
      </c>
      <c r="C2460">
        <v>4</v>
      </c>
      <c r="D2460">
        <v>4</v>
      </c>
      <c r="E2460">
        <v>3</v>
      </c>
    </row>
    <row r="2461" spans="1:5" x14ac:dyDescent="0.25">
      <c r="A2461">
        <v>3460</v>
      </c>
      <c r="B2461" s="5">
        <v>44881</v>
      </c>
      <c r="C2461">
        <v>4</v>
      </c>
      <c r="D2461">
        <v>3</v>
      </c>
      <c r="E2461">
        <v>3</v>
      </c>
    </row>
    <row r="2462" spans="1:5" x14ac:dyDescent="0.25">
      <c r="A2462">
        <v>3461</v>
      </c>
      <c r="B2462" s="5">
        <v>45040</v>
      </c>
      <c r="C2462">
        <v>1</v>
      </c>
      <c r="D2462">
        <v>4</v>
      </c>
      <c r="E2462">
        <v>4</v>
      </c>
    </row>
    <row r="2463" spans="1:5" x14ac:dyDescent="0.25">
      <c r="A2463">
        <v>3462</v>
      </c>
      <c r="B2463" s="5">
        <v>44873</v>
      </c>
      <c r="C2463">
        <v>3</v>
      </c>
      <c r="D2463">
        <v>3</v>
      </c>
      <c r="E2463">
        <v>1</v>
      </c>
    </row>
    <row r="2464" spans="1:5" x14ac:dyDescent="0.25">
      <c r="A2464">
        <v>3463</v>
      </c>
      <c r="B2464" s="5">
        <v>44822</v>
      </c>
      <c r="C2464">
        <v>4</v>
      </c>
      <c r="D2464">
        <v>3</v>
      </c>
      <c r="E2464">
        <v>4</v>
      </c>
    </row>
    <row r="2465" spans="1:5" x14ac:dyDescent="0.25">
      <c r="A2465">
        <v>3464</v>
      </c>
      <c r="B2465" s="5">
        <v>44924</v>
      </c>
      <c r="C2465">
        <v>2</v>
      </c>
      <c r="D2465">
        <v>5</v>
      </c>
      <c r="E2465">
        <v>3</v>
      </c>
    </row>
    <row r="2466" spans="1:5" x14ac:dyDescent="0.25">
      <c r="A2466">
        <v>3465</v>
      </c>
      <c r="B2466" s="5">
        <v>45065</v>
      </c>
      <c r="C2466">
        <v>5</v>
      </c>
      <c r="D2466">
        <v>4</v>
      </c>
      <c r="E2466">
        <v>3</v>
      </c>
    </row>
    <row r="2467" spans="1:5" x14ac:dyDescent="0.25">
      <c r="A2467">
        <v>3466</v>
      </c>
      <c r="B2467" s="5">
        <v>45142</v>
      </c>
      <c r="C2467">
        <v>1</v>
      </c>
      <c r="D2467">
        <v>3</v>
      </c>
      <c r="E2467">
        <v>4</v>
      </c>
    </row>
    <row r="2468" spans="1:5" x14ac:dyDescent="0.25">
      <c r="A2468">
        <v>3467</v>
      </c>
      <c r="B2468" s="5">
        <v>45104</v>
      </c>
      <c r="C2468">
        <v>4</v>
      </c>
      <c r="D2468">
        <v>3</v>
      </c>
      <c r="E2468">
        <v>2</v>
      </c>
    </row>
    <row r="2469" spans="1:5" x14ac:dyDescent="0.25">
      <c r="A2469">
        <v>3468</v>
      </c>
      <c r="B2469" s="5">
        <v>44962</v>
      </c>
      <c r="C2469">
        <v>3</v>
      </c>
      <c r="D2469">
        <v>1</v>
      </c>
      <c r="E2469">
        <v>3</v>
      </c>
    </row>
    <row r="2470" spans="1:5" x14ac:dyDescent="0.25">
      <c r="A2470">
        <v>3469</v>
      </c>
      <c r="B2470" s="5">
        <v>45139</v>
      </c>
      <c r="C2470">
        <v>5</v>
      </c>
      <c r="D2470">
        <v>5</v>
      </c>
      <c r="E2470">
        <v>1</v>
      </c>
    </row>
    <row r="2471" spans="1:5" x14ac:dyDescent="0.25">
      <c r="A2471">
        <v>3470</v>
      </c>
      <c r="B2471" s="5">
        <v>45052</v>
      </c>
      <c r="C2471">
        <v>1</v>
      </c>
      <c r="D2471">
        <v>2</v>
      </c>
      <c r="E2471">
        <v>3</v>
      </c>
    </row>
    <row r="2472" spans="1:5" x14ac:dyDescent="0.25">
      <c r="A2472">
        <v>3471</v>
      </c>
      <c r="B2472" s="5">
        <v>45046</v>
      </c>
      <c r="C2472">
        <v>2</v>
      </c>
      <c r="D2472">
        <v>4</v>
      </c>
      <c r="E2472">
        <v>1</v>
      </c>
    </row>
    <row r="2473" spans="1:5" x14ac:dyDescent="0.25">
      <c r="A2473">
        <v>3472</v>
      </c>
      <c r="B2473" s="5">
        <v>45133</v>
      </c>
      <c r="C2473">
        <v>5</v>
      </c>
      <c r="D2473">
        <v>5</v>
      </c>
      <c r="E2473">
        <v>4</v>
      </c>
    </row>
    <row r="2474" spans="1:5" x14ac:dyDescent="0.25">
      <c r="A2474">
        <v>3473</v>
      </c>
      <c r="B2474" s="5">
        <v>45105</v>
      </c>
      <c r="C2474">
        <v>3</v>
      </c>
      <c r="D2474">
        <v>4</v>
      </c>
      <c r="E2474">
        <v>4</v>
      </c>
    </row>
    <row r="2475" spans="1:5" x14ac:dyDescent="0.25">
      <c r="A2475">
        <v>3474</v>
      </c>
      <c r="B2475" s="5">
        <v>45055</v>
      </c>
      <c r="C2475">
        <v>3</v>
      </c>
      <c r="D2475">
        <v>1</v>
      </c>
      <c r="E2475">
        <v>2</v>
      </c>
    </row>
    <row r="2476" spans="1:5" x14ac:dyDescent="0.25">
      <c r="A2476">
        <v>3475</v>
      </c>
      <c r="B2476" s="5">
        <v>44951</v>
      </c>
      <c r="C2476">
        <v>4</v>
      </c>
      <c r="D2476">
        <v>3</v>
      </c>
      <c r="E2476">
        <v>4</v>
      </c>
    </row>
    <row r="2477" spans="1:5" x14ac:dyDescent="0.25">
      <c r="A2477">
        <v>3476</v>
      </c>
      <c r="B2477" s="5">
        <v>44988</v>
      </c>
      <c r="C2477">
        <v>5</v>
      </c>
      <c r="D2477">
        <v>5</v>
      </c>
      <c r="E2477">
        <v>3</v>
      </c>
    </row>
    <row r="2478" spans="1:5" x14ac:dyDescent="0.25">
      <c r="A2478">
        <v>3477</v>
      </c>
      <c r="B2478" s="5">
        <v>44900</v>
      </c>
      <c r="C2478">
        <v>1</v>
      </c>
      <c r="D2478">
        <v>2</v>
      </c>
      <c r="E2478">
        <v>1</v>
      </c>
    </row>
    <row r="2479" spans="1:5" x14ac:dyDescent="0.25">
      <c r="A2479">
        <v>3478</v>
      </c>
      <c r="B2479" s="5">
        <v>44894</v>
      </c>
      <c r="C2479">
        <v>3</v>
      </c>
      <c r="D2479">
        <v>4</v>
      </c>
      <c r="E2479">
        <v>1</v>
      </c>
    </row>
    <row r="2480" spans="1:5" x14ac:dyDescent="0.25">
      <c r="A2480">
        <v>3479</v>
      </c>
      <c r="B2480" s="5">
        <v>44868</v>
      </c>
      <c r="C2480">
        <v>4</v>
      </c>
      <c r="D2480">
        <v>4</v>
      </c>
      <c r="E2480">
        <v>4</v>
      </c>
    </row>
    <row r="2481" spans="1:5" x14ac:dyDescent="0.25">
      <c r="A2481">
        <v>3480</v>
      </c>
      <c r="B2481" s="5">
        <v>45132</v>
      </c>
      <c r="C2481">
        <v>1</v>
      </c>
      <c r="D2481">
        <v>5</v>
      </c>
      <c r="E2481">
        <v>3</v>
      </c>
    </row>
    <row r="2482" spans="1:5" x14ac:dyDescent="0.25">
      <c r="A2482">
        <v>3481</v>
      </c>
      <c r="B2482" s="5">
        <v>44987</v>
      </c>
      <c r="C2482">
        <v>5</v>
      </c>
      <c r="D2482">
        <v>2</v>
      </c>
      <c r="E2482">
        <v>4</v>
      </c>
    </row>
    <row r="2483" spans="1:5" x14ac:dyDescent="0.25">
      <c r="A2483">
        <v>3482</v>
      </c>
      <c r="B2483" s="5">
        <v>44856</v>
      </c>
      <c r="C2483">
        <v>4</v>
      </c>
      <c r="D2483">
        <v>5</v>
      </c>
      <c r="E2483">
        <v>5</v>
      </c>
    </row>
    <row r="2484" spans="1:5" x14ac:dyDescent="0.25">
      <c r="A2484">
        <v>3483</v>
      </c>
      <c r="B2484" s="5">
        <v>44857</v>
      </c>
      <c r="C2484">
        <v>1</v>
      </c>
      <c r="D2484">
        <v>4</v>
      </c>
      <c r="E2484">
        <v>5</v>
      </c>
    </row>
    <row r="2485" spans="1:5" x14ac:dyDescent="0.25">
      <c r="A2485">
        <v>3484</v>
      </c>
      <c r="B2485" s="5">
        <v>44820</v>
      </c>
      <c r="C2485">
        <v>1</v>
      </c>
      <c r="D2485">
        <v>2</v>
      </c>
      <c r="E2485">
        <v>4</v>
      </c>
    </row>
    <row r="2486" spans="1:5" x14ac:dyDescent="0.25">
      <c r="A2486">
        <v>3485</v>
      </c>
      <c r="B2486" s="5">
        <v>45053</v>
      </c>
      <c r="C2486">
        <v>2</v>
      </c>
      <c r="D2486">
        <v>1</v>
      </c>
      <c r="E2486">
        <v>3</v>
      </c>
    </row>
    <row r="2487" spans="1:5" x14ac:dyDescent="0.25">
      <c r="A2487">
        <v>3486</v>
      </c>
      <c r="B2487" s="5">
        <v>44800</v>
      </c>
      <c r="C2487">
        <v>3</v>
      </c>
      <c r="D2487">
        <v>1</v>
      </c>
      <c r="E2487">
        <v>1</v>
      </c>
    </row>
    <row r="2488" spans="1:5" x14ac:dyDescent="0.25">
      <c r="A2488">
        <v>3487</v>
      </c>
      <c r="B2488" s="5">
        <v>44827</v>
      </c>
      <c r="C2488">
        <v>5</v>
      </c>
      <c r="D2488">
        <v>4</v>
      </c>
      <c r="E2488">
        <v>1</v>
      </c>
    </row>
    <row r="2489" spans="1:5" x14ac:dyDescent="0.25">
      <c r="A2489">
        <v>3488</v>
      </c>
      <c r="B2489" s="5">
        <v>44996</v>
      </c>
      <c r="C2489">
        <v>1</v>
      </c>
      <c r="D2489">
        <v>5</v>
      </c>
      <c r="E2489">
        <v>1</v>
      </c>
    </row>
    <row r="2490" spans="1:5" x14ac:dyDescent="0.25">
      <c r="A2490">
        <v>3489</v>
      </c>
      <c r="B2490" s="5">
        <v>44898</v>
      </c>
      <c r="C2490">
        <v>2</v>
      </c>
      <c r="D2490">
        <v>4</v>
      </c>
      <c r="E2490">
        <v>5</v>
      </c>
    </row>
    <row r="2491" spans="1:5" x14ac:dyDescent="0.25">
      <c r="A2491">
        <v>3490</v>
      </c>
      <c r="B2491" s="5">
        <v>44846</v>
      </c>
      <c r="C2491">
        <v>5</v>
      </c>
      <c r="D2491">
        <v>3</v>
      </c>
      <c r="E2491">
        <v>2</v>
      </c>
    </row>
    <row r="2492" spans="1:5" x14ac:dyDescent="0.25">
      <c r="A2492">
        <v>3491</v>
      </c>
      <c r="B2492" s="5">
        <v>44814</v>
      </c>
      <c r="C2492">
        <v>3</v>
      </c>
      <c r="D2492">
        <v>4</v>
      </c>
      <c r="E2492">
        <v>5</v>
      </c>
    </row>
    <row r="2493" spans="1:5" x14ac:dyDescent="0.25">
      <c r="A2493">
        <v>3492</v>
      </c>
      <c r="B2493" s="5">
        <v>44939</v>
      </c>
      <c r="C2493">
        <v>1</v>
      </c>
      <c r="D2493">
        <v>5</v>
      </c>
      <c r="E2493">
        <v>5</v>
      </c>
    </row>
    <row r="2494" spans="1:5" x14ac:dyDescent="0.25">
      <c r="A2494">
        <v>3493</v>
      </c>
      <c r="B2494" s="5">
        <v>45018</v>
      </c>
      <c r="C2494">
        <v>3</v>
      </c>
      <c r="D2494">
        <v>1</v>
      </c>
      <c r="E2494">
        <v>5</v>
      </c>
    </row>
    <row r="2495" spans="1:5" x14ac:dyDescent="0.25">
      <c r="A2495">
        <v>3494</v>
      </c>
      <c r="B2495" s="5">
        <v>44910</v>
      </c>
      <c r="C2495">
        <v>1</v>
      </c>
      <c r="D2495">
        <v>2</v>
      </c>
      <c r="E2495">
        <v>1</v>
      </c>
    </row>
    <row r="2496" spans="1:5" x14ac:dyDescent="0.25">
      <c r="A2496">
        <v>3495</v>
      </c>
      <c r="B2496" s="5">
        <v>44812</v>
      </c>
      <c r="C2496">
        <v>4</v>
      </c>
      <c r="D2496">
        <v>3</v>
      </c>
      <c r="E2496">
        <v>5</v>
      </c>
    </row>
    <row r="2497" spans="1:5" x14ac:dyDescent="0.25">
      <c r="A2497">
        <v>3496</v>
      </c>
      <c r="B2497" s="5">
        <v>44921</v>
      </c>
      <c r="C2497">
        <v>1</v>
      </c>
      <c r="D2497">
        <v>3</v>
      </c>
      <c r="E2497">
        <v>2</v>
      </c>
    </row>
    <row r="2498" spans="1:5" x14ac:dyDescent="0.25">
      <c r="A2498">
        <v>3497</v>
      </c>
      <c r="B2498" s="5">
        <v>44822</v>
      </c>
      <c r="C2498">
        <v>2</v>
      </c>
      <c r="D2498">
        <v>3</v>
      </c>
      <c r="E2498">
        <v>4</v>
      </c>
    </row>
    <row r="2499" spans="1:5" x14ac:dyDescent="0.25">
      <c r="A2499">
        <v>3498</v>
      </c>
      <c r="B2499" s="5">
        <v>45096</v>
      </c>
      <c r="C2499">
        <v>3</v>
      </c>
      <c r="D2499">
        <v>3</v>
      </c>
      <c r="E2499">
        <v>4</v>
      </c>
    </row>
    <row r="2500" spans="1:5" x14ac:dyDescent="0.25">
      <c r="A2500">
        <v>3499</v>
      </c>
      <c r="B2500" s="5">
        <v>45128</v>
      </c>
      <c r="C2500">
        <v>5</v>
      </c>
      <c r="D2500">
        <v>3</v>
      </c>
      <c r="E2500">
        <v>5</v>
      </c>
    </row>
    <row r="2501" spans="1:5" x14ac:dyDescent="0.25">
      <c r="A2501">
        <v>3500</v>
      </c>
      <c r="B2501" s="5">
        <v>45060</v>
      </c>
      <c r="C2501">
        <v>4</v>
      </c>
      <c r="D2501">
        <v>1</v>
      </c>
      <c r="E2501">
        <v>4</v>
      </c>
    </row>
    <row r="2502" spans="1:5" x14ac:dyDescent="0.25">
      <c r="A2502">
        <v>3501</v>
      </c>
      <c r="B2502" s="5">
        <v>44977</v>
      </c>
      <c r="C2502">
        <v>2</v>
      </c>
      <c r="D2502">
        <v>3</v>
      </c>
      <c r="E2502">
        <v>4</v>
      </c>
    </row>
    <row r="2503" spans="1:5" x14ac:dyDescent="0.25">
      <c r="A2503">
        <v>3502</v>
      </c>
      <c r="B2503" s="5">
        <v>45040</v>
      </c>
      <c r="C2503">
        <v>5</v>
      </c>
      <c r="D2503">
        <v>3</v>
      </c>
      <c r="E2503">
        <v>5</v>
      </c>
    </row>
    <row r="2504" spans="1:5" x14ac:dyDescent="0.25">
      <c r="A2504">
        <v>3503</v>
      </c>
      <c r="B2504" s="5">
        <v>44954</v>
      </c>
      <c r="C2504">
        <v>5</v>
      </c>
      <c r="D2504">
        <v>2</v>
      </c>
      <c r="E2504">
        <v>3</v>
      </c>
    </row>
    <row r="2505" spans="1:5" x14ac:dyDescent="0.25">
      <c r="A2505">
        <v>3504</v>
      </c>
      <c r="B2505" s="5">
        <v>45036</v>
      </c>
      <c r="C2505">
        <v>3</v>
      </c>
      <c r="D2505">
        <v>4</v>
      </c>
      <c r="E2505">
        <v>3</v>
      </c>
    </row>
    <row r="2506" spans="1:5" x14ac:dyDescent="0.25">
      <c r="A2506">
        <v>3505</v>
      </c>
      <c r="B2506" s="5">
        <v>44875</v>
      </c>
      <c r="C2506">
        <v>4</v>
      </c>
      <c r="D2506">
        <v>3</v>
      </c>
      <c r="E2506">
        <v>2</v>
      </c>
    </row>
    <row r="2507" spans="1:5" x14ac:dyDescent="0.25">
      <c r="A2507">
        <v>3506</v>
      </c>
      <c r="B2507" s="5">
        <v>45104</v>
      </c>
      <c r="C2507">
        <v>2</v>
      </c>
      <c r="D2507">
        <v>2</v>
      </c>
      <c r="E2507">
        <v>3</v>
      </c>
    </row>
    <row r="2508" spans="1:5" x14ac:dyDescent="0.25">
      <c r="A2508">
        <v>3507</v>
      </c>
      <c r="B2508" s="5">
        <v>45016</v>
      </c>
      <c r="C2508">
        <v>2</v>
      </c>
      <c r="D2508">
        <v>5</v>
      </c>
      <c r="E2508">
        <v>2</v>
      </c>
    </row>
    <row r="2509" spans="1:5" x14ac:dyDescent="0.25">
      <c r="A2509">
        <v>3508</v>
      </c>
      <c r="B2509" s="5">
        <v>45033</v>
      </c>
      <c r="C2509">
        <v>1</v>
      </c>
      <c r="D2509">
        <v>5</v>
      </c>
      <c r="E2509">
        <v>4</v>
      </c>
    </row>
    <row r="2510" spans="1:5" x14ac:dyDescent="0.25">
      <c r="A2510">
        <v>3509</v>
      </c>
      <c r="B2510" s="5">
        <v>44898</v>
      </c>
      <c r="C2510">
        <v>4</v>
      </c>
      <c r="D2510">
        <v>5</v>
      </c>
      <c r="E2510">
        <v>2</v>
      </c>
    </row>
    <row r="2511" spans="1:5" x14ac:dyDescent="0.25">
      <c r="A2511">
        <v>3510</v>
      </c>
      <c r="B2511" s="5">
        <v>44795</v>
      </c>
      <c r="C2511">
        <v>2</v>
      </c>
      <c r="D2511">
        <v>4</v>
      </c>
      <c r="E2511">
        <v>3</v>
      </c>
    </row>
    <row r="2512" spans="1:5" x14ac:dyDescent="0.25">
      <c r="A2512">
        <v>3511</v>
      </c>
      <c r="B2512" s="5">
        <v>45057</v>
      </c>
      <c r="C2512">
        <v>5</v>
      </c>
      <c r="D2512">
        <v>4</v>
      </c>
      <c r="E2512">
        <v>5</v>
      </c>
    </row>
    <row r="2513" spans="1:5" x14ac:dyDescent="0.25">
      <c r="A2513">
        <v>3512</v>
      </c>
      <c r="B2513" s="5">
        <v>44977</v>
      </c>
      <c r="C2513">
        <v>5</v>
      </c>
      <c r="D2513">
        <v>1</v>
      </c>
      <c r="E2513">
        <v>3</v>
      </c>
    </row>
    <row r="2514" spans="1:5" x14ac:dyDescent="0.25">
      <c r="A2514">
        <v>3513</v>
      </c>
      <c r="B2514" s="5">
        <v>45057</v>
      </c>
      <c r="C2514">
        <v>4</v>
      </c>
      <c r="D2514">
        <v>1</v>
      </c>
      <c r="E2514">
        <v>3</v>
      </c>
    </row>
    <row r="2515" spans="1:5" x14ac:dyDescent="0.25">
      <c r="A2515">
        <v>3514</v>
      </c>
      <c r="B2515" s="5">
        <v>44798</v>
      </c>
      <c r="C2515">
        <v>2</v>
      </c>
      <c r="D2515">
        <v>1</v>
      </c>
      <c r="E2515">
        <v>1</v>
      </c>
    </row>
    <row r="2516" spans="1:5" x14ac:dyDescent="0.25">
      <c r="A2516">
        <v>3515</v>
      </c>
      <c r="B2516" s="5">
        <v>45110</v>
      </c>
      <c r="C2516">
        <v>3</v>
      </c>
      <c r="D2516">
        <v>5</v>
      </c>
      <c r="E2516">
        <v>5</v>
      </c>
    </row>
    <row r="2517" spans="1:5" x14ac:dyDescent="0.25">
      <c r="A2517">
        <v>3516</v>
      </c>
      <c r="B2517" s="5">
        <v>44880</v>
      </c>
      <c r="C2517">
        <v>2</v>
      </c>
      <c r="D2517">
        <v>3</v>
      </c>
      <c r="E2517">
        <v>5</v>
      </c>
    </row>
    <row r="2518" spans="1:5" x14ac:dyDescent="0.25">
      <c r="A2518">
        <v>3517</v>
      </c>
      <c r="B2518" s="5">
        <v>44927</v>
      </c>
      <c r="C2518">
        <v>4</v>
      </c>
      <c r="D2518">
        <v>1</v>
      </c>
      <c r="E2518">
        <v>1</v>
      </c>
    </row>
    <row r="2519" spans="1:5" x14ac:dyDescent="0.25">
      <c r="A2519">
        <v>3518</v>
      </c>
      <c r="B2519" s="5">
        <v>45059</v>
      </c>
      <c r="C2519">
        <v>4</v>
      </c>
      <c r="D2519">
        <v>2</v>
      </c>
      <c r="E2519">
        <v>5</v>
      </c>
    </row>
    <row r="2520" spans="1:5" x14ac:dyDescent="0.25">
      <c r="A2520">
        <v>3519</v>
      </c>
      <c r="B2520" s="5">
        <v>45087</v>
      </c>
      <c r="C2520">
        <v>1</v>
      </c>
      <c r="D2520">
        <v>3</v>
      </c>
      <c r="E2520">
        <v>4</v>
      </c>
    </row>
    <row r="2521" spans="1:5" x14ac:dyDescent="0.25">
      <c r="A2521">
        <v>3520</v>
      </c>
      <c r="B2521" s="5">
        <v>44821</v>
      </c>
      <c r="C2521">
        <v>5</v>
      </c>
      <c r="D2521">
        <v>1</v>
      </c>
      <c r="E2521">
        <v>1</v>
      </c>
    </row>
    <row r="2522" spans="1:5" x14ac:dyDescent="0.25">
      <c r="A2522">
        <v>3521</v>
      </c>
      <c r="B2522" s="5">
        <v>44823</v>
      </c>
      <c r="C2522">
        <v>1</v>
      </c>
      <c r="D2522">
        <v>3</v>
      </c>
      <c r="E2522">
        <v>3</v>
      </c>
    </row>
    <row r="2523" spans="1:5" x14ac:dyDescent="0.25">
      <c r="A2523">
        <v>3522</v>
      </c>
      <c r="B2523" s="5">
        <v>45121</v>
      </c>
      <c r="C2523">
        <v>1</v>
      </c>
      <c r="D2523">
        <v>5</v>
      </c>
      <c r="E2523">
        <v>4</v>
      </c>
    </row>
    <row r="2524" spans="1:5" x14ac:dyDescent="0.25">
      <c r="A2524">
        <v>3523</v>
      </c>
      <c r="B2524" s="5">
        <v>44984</v>
      </c>
      <c r="C2524">
        <v>3</v>
      </c>
      <c r="D2524">
        <v>2</v>
      </c>
      <c r="E2524">
        <v>3</v>
      </c>
    </row>
    <row r="2525" spans="1:5" x14ac:dyDescent="0.25">
      <c r="A2525">
        <v>3524</v>
      </c>
      <c r="B2525" s="5">
        <v>45065</v>
      </c>
      <c r="C2525">
        <v>3</v>
      </c>
      <c r="D2525">
        <v>2</v>
      </c>
      <c r="E2525">
        <v>4</v>
      </c>
    </row>
    <row r="2526" spans="1:5" x14ac:dyDescent="0.25">
      <c r="A2526">
        <v>3525</v>
      </c>
      <c r="B2526" s="5">
        <v>44958</v>
      </c>
      <c r="C2526">
        <v>1</v>
      </c>
      <c r="D2526">
        <v>2</v>
      </c>
      <c r="E2526">
        <v>1</v>
      </c>
    </row>
    <row r="2527" spans="1:5" x14ac:dyDescent="0.25">
      <c r="A2527">
        <v>3526</v>
      </c>
      <c r="B2527" s="5">
        <v>44954</v>
      </c>
      <c r="C2527">
        <v>1</v>
      </c>
      <c r="D2527">
        <v>5</v>
      </c>
      <c r="E2527">
        <v>3</v>
      </c>
    </row>
    <row r="2528" spans="1:5" x14ac:dyDescent="0.25">
      <c r="A2528">
        <v>3527</v>
      </c>
      <c r="B2528" s="5">
        <v>44984</v>
      </c>
      <c r="C2528">
        <v>1</v>
      </c>
      <c r="D2528">
        <v>3</v>
      </c>
      <c r="E2528">
        <v>2</v>
      </c>
    </row>
    <row r="2529" spans="1:5" x14ac:dyDescent="0.25">
      <c r="A2529">
        <v>3528</v>
      </c>
      <c r="B2529" s="5">
        <v>45073</v>
      </c>
      <c r="C2529">
        <v>5</v>
      </c>
      <c r="D2529">
        <v>2</v>
      </c>
      <c r="E2529">
        <v>2</v>
      </c>
    </row>
    <row r="2530" spans="1:5" x14ac:dyDescent="0.25">
      <c r="A2530">
        <v>3529</v>
      </c>
      <c r="B2530" s="5">
        <v>45122</v>
      </c>
      <c r="C2530">
        <v>2</v>
      </c>
      <c r="D2530">
        <v>3</v>
      </c>
      <c r="E2530">
        <v>4</v>
      </c>
    </row>
    <row r="2531" spans="1:5" x14ac:dyDescent="0.25">
      <c r="A2531">
        <v>3530</v>
      </c>
      <c r="B2531" s="5">
        <v>44892</v>
      </c>
      <c r="C2531">
        <v>1</v>
      </c>
      <c r="D2531">
        <v>2</v>
      </c>
      <c r="E2531">
        <v>5</v>
      </c>
    </row>
    <row r="2532" spans="1:5" x14ac:dyDescent="0.25">
      <c r="A2532">
        <v>3531</v>
      </c>
      <c r="B2532" s="5">
        <v>44981</v>
      </c>
      <c r="C2532">
        <v>2</v>
      </c>
      <c r="D2532">
        <v>4</v>
      </c>
      <c r="E2532">
        <v>4</v>
      </c>
    </row>
    <row r="2533" spans="1:5" x14ac:dyDescent="0.25">
      <c r="A2533">
        <v>3532</v>
      </c>
      <c r="B2533" s="5">
        <v>44842</v>
      </c>
      <c r="C2533">
        <v>2</v>
      </c>
      <c r="D2533">
        <v>2</v>
      </c>
      <c r="E2533">
        <v>5</v>
      </c>
    </row>
    <row r="2534" spans="1:5" x14ac:dyDescent="0.25">
      <c r="A2534">
        <v>3533</v>
      </c>
      <c r="B2534" s="5">
        <v>44934</v>
      </c>
      <c r="C2534">
        <v>2</v>
      </c>
      <c r="D2534">
        <v>5</v>
      </c>
      <c r="E2534">
        <v>2</v>
      </c>
    </row>
    <row r="2535" spans="1:5" x14ac:dyDescent="0.25">
      <c r="A2535">
        <v>3534</v>
      </c>
      <c r="B2535" s="5">
        <v>45030</v>
      </c>
      <c r="C2535">
        <v>4</v>
      </c>
      <c r="D2535">
        <v>3</v>
      </c>
      <c r="E2535">
        <v>2</v>
      </c>
    </row>
    <row r="2536" spans="1:5" x14ac:dyDescent="0.25">
      <c r="A2536">
        <v>3535</v>
      </c>
      <c r="B2536" s="5">
        <v>44866</v>
      </c>
      <c r="C2536">
        <v>1</v>
      </c>
      <c r="D2536">
        <v>5</v>
      </c>
      <c r="E2536">
        <v>1</v>
      </c>
    </row>
    <row r="2537" spans="1:5" x14ac:dyDescent="0.25">
      <c r="A2537">
        <v>3536</v>
      </c>
      <c r="B2537" s="5">
        <v>44843</v>
      </c>
      <c r="C2537">
        <v>1</v>
      </c>
      <c r="D2537">
        <v>2</v>
      </c>
      <c r="E2537">
        <v>4</v>
      </c>
    </row>
    <row r="2538" spans="1:5" x14ac:dyDescent="0.25">
      <c r="A2538">
        <v>3537</v>
      </c>
      <c r="B2538" s="5">
        <v>44813</v>
      </c>
      <c r="C2538">
        <v>4</v>
      </c>
      <c r="D2538">
        <v>2</v>
      </c>
      <c r="E2538">
        <v>5</v>
      </c>
    </row>
    <row r="2539" spans="1:5" x14ac:dyDescent="0.25">
      <c r="A2539">
        <v>3538</v>
      </c>
      <c r="B2539" s="5">
        <v>45036</v>
      </c>
      <c r="C2539">
        <v>1</v>
      </c>
      <c r="D2539">
        <v>5</v>
      </c>
      <c r="E2539">
        <v>4</v>
      </c>
    </row>
    <row r="2540" spans="1:5" x14ac:dyDescent="0.25">
      <c r="A2540">
        <v>3539</v>
      </c>
      <c r="B2540" s="5">
        <v>44963</v>
      </c>
      <c r="C2540">
        <v>3</v>
      </c>
      <c r="D2540">
        <v>3</v>
      </c>
      <c r="E2540">
        <v>4</v>
      </c>
    </row>
    <row r="2541" spans="1:5" x14ac:dyDescent="0.25">
      <c r="A2541">
        <v>3540</v>
      </c>
      <c r="B2541" s="5">
        <v>45102</v>
      </c>
      <c r="C2541">
        <v>2</v>
      </c>
      <c r="D2541">
        <v>2</v>
      </c>
      <c r="E2541">
        <v>3</v>
      </c>
    </row>
    <row r="2542" spans="1:5" x14ac:dyDescent="0.25">
      <c r="A2542">
        <v>3541</v>
      </c>
      <c r="B2542" s="5">
        <v>44893</v>
      </c>
      <c r="C2542">
        <v>1</v>
      </c>
      <c r="D2542">
        <v>3</v>
      </c>
      <c r="E2542">
        <v>3</v>
      </c>
    </row>
    <row r="2543" spans="1:5" x14ac:dyDescent="0.25">
      <c r="A2543">
        <v>3542</v>
      </c>
      <c r="B2543" s="5">
        <v>44852</v>
      </c>
      <c r="C2543">
        <v>2</v>
      </c>
      <c r="D2543">
        <v>3</v>
      </c>
      <c r="E2543">
        <v>4</v>
      </c>
    </row>
    <row r="2544" spans="1:5" x14ac:dyDescent="0.25">
      <c r="A2544">
        <v>3543</v>
      </c>
      <c r="B2544" s="5">
        <v>44968</v>
      </c>
      <c r="C2544">
        <v>4</v>
      </c>
      <c r="D2544">
        <v>5</v>
      </c>
      <c r="E2544">
        <v>5</v>
      </c>
    </row>
    <row r="2545" spans="1:5" x14ac:dyDescent="0.25">
      <c r="A2545">
        <v>3544</v>
      </c>
      <c r="B2545" s="5">
        <v>44818</v>
      </c>
      <c r="C2545">
        <v>3</v>
      </c>
      <c r="D2545">
        <v>5</v>
      </c>
      <c r="E2545">
        <v>3</v>
      </c>
    </row>
    <row r="2546" spans="1:5" x14ac:dyDescent="0.25">
      <c r="A2546">
        <v>3545</v>
      </c>
      <c r="B2546" s="5">
        <v>45073</v>
      </c>
      <c r="C2546">
        <v>2</v>
      </c>
      <c r="D2546">
        <v>5</v>
      </c>
      <c r="E2546">
        <v>2</v>
      </c>
    </row>
    <row r="2547" spans="1:5" x14ac:dyDescent="0.25">
      <c r="A2547">
        <v>3546</v>
      </c>
      <c r="B2547" s="5">
        <v>45056</v>
      </c>
      <c r="C2547">
        <v>2</v>
      </c>
      <c r="D2547">
        <v>5</v>
      </c>
      <c r="E2547">
        <v>5</v>
      </c>
    </row>
    <row r="2548" spans="1:5" x14ac:dyDescent="0.25">
      <c r="A2548">
        <v>3547</v>
      </c>
      <c r="B2548" s="5">
        <v>44919</v>
      </c>
      <c r="C2548">
        <v>2</v>
      </c>
      <c r="D2548">
        <v>4</v>
      </c>
      <c r="E2548">
        <v>2</v>
      </c>
    </row>
    <row r="2549" spans="1:5" x14ac:dyDescent="0.25">
      <c r="A2549">
        <v>3548</v>
      </c>
      <c r="B2549" s="5">
        <v>44840</v>
      </c>
      <c r="C2549">
        <v>5</v>
      </c>
      <c r="D2549">
        <v>5</v>
      </c>
      <c r="E2549">
        <v>3</v>
      </c>
    </row>
    <row r="2550" spans="1:5" x14ac:dyDescent="0.25">
      <c r="A2550">
        <v>3549</v>
      </c>
      <c r="B2550" s="5">
        <v>45035</v>
      </c>
      <c r="C2550">
        <v>1</v>
      </c>
      <c r="D2550">
        <v>4</v>
      </c>
      <c r="E2550">
        <v>1</v>
      </c>
    </row>
    <row r="2551" spans="1:5" x14ac:dyDescent="0.25">
      <c r="A2551">
        <v>3550</v>
      </c>
      <c r="B2551" s="5">
        <v>44949</v>
      </c>
      <c r="C2551">
        <v>3</v>
      </c>
      <c r="D2551">
        <v>5</v>
      </c>
      <c r="E2551">
        <v>4</v>
      </c>
    </row>
    <row r="2552" spans="1:5" x14ac:dyDescent="0.25">
      <c r="A2552">
        <v>3551</v>
      </c>
      <c r="B2552" s="5">
        <v>45080</v>
      </c>
      <c r="C2552">
        <v>4</v>
      </c>
      <c r="D2552">
        <v>4</v>
      </c>
      <c r="E2552">
        <v>3</v>
      </c>
    </row>
    <row r="2553" spans="1:5" x14ac:dyDescent="0.25">
      <c r="A2553">
        <v>3552</v>
      </c>
      <c r="B2553" s="5">
        <v>44848</v>
      </c>
      <c r="C2553">
        <v>3</v>
      </c>
      <c r="D2553">
        <v>4</v>
      </c>
      <c r="E2553">
        <v>2</v>
      </c>
    </row>
    <row r="2554" spans="1:5" x14ac:dyDescent="0.25">
      <c r="A2554">
        <v>3553</v>
      </c>
      <c r="B2554" s="5">
        <v>44864</v>
      </c>
      <c r="C2554">
        <v>4</v>
      </c>
      <c r="D2554">
        <v>2</v>
      </c>
      <c r="E2554">
        <v>4</v>
      </c>
    </row>
    <row r="2555" spans="1:5" x14ac:dyDescent="0.25">
      <c r="A2555">
        <v>3554</v>
      </c>
      <c r="B2555" s="5">
        <v>45084</v>
      </c>
      <c r="C2555">
        <v>2</v>
      </c>
      <c r="D2555">
        <v>1</v>
      </c>
      <c r="E2555">
        <v>2</v>
      </c>
    </row>
    <row r="2556" spans="1:5" x14ac:dyDescent="0.25">
      <c r="A2556">
        <v>3555</v>
      </c>
      <c r="B2556" s="5">
        <v>44939</v>
      </c>
      <c r="C2556">
        <v>2</v>
      </c>
      <c r="D2556">
        <v>5</v>
      </c>
      <c r="E2556">
        <v>1</v>
      </c>
    </row>
    <row r="2557" spans="1:5" x14ac:dyDescent="0.25">
      <c r="A2557">
        <v>3556</v>
      </c>
      <c r="B2557" s="5">
        <v>45088</v>
      </c>
      <c r="C2557">
        <v>2</v>
      </c>
      <c r="D2557">
        <v>2</v>
      </c>
      <c r="E2557">
        <v>3</v>
      </c>
    </row>
    <row r="2558" spans="1:5" x14ac:dyDescent="0.25">
      <c r="A2558">
        <v>3557</v>
      </c>
      <c r="B2558" s="5">
        <v>45036</v>
      </c>
      <c r="C2558">
        <v>4</v>
      </c>
      <c r="D2558">
        <v>5</v>
      </c>
      <c r="E2558">
        <v>2</v>
      </c>
    </row>
    <row r="2559" spans="1:5" x14ac:dyDescent="0.25">
      <c r="A2559">
        <v>3558</v>
      </c>
      <c r="B2559" s="5">
        <v>44839</v>
      </c>
      <c r="C2559">
        <v>2</v>
      </c>
      <c r="D2559">
        <v>5</v>
      </c>
      <c r="E2559">
        <v>3</v>
      </c>
    </row>
    <row r="2560" spans="1:5" x14ac:dyDescent="0.25">
      <c r="A2560">
        <v>3559</v>
      </c>
      <c r="B2560" s="5">
        <v>44922</v>
      </c>
      <c r="C2560">
        <v>3</v>
      </c>
      <c r="D2560">
        <v>2</v>
      </c>
      <c r="E2560">
        <v>1</v>
      </c>
    </row>
    <row r="2561" spans="1:5" x14ac:dyDescent="0.25">
      <c r="A2561">
        <v>3560</v>
      </c>
      <c r="B2561" s="5">
        <v>44935</v>
      </c>
      <c r="C2561">
        <v>2</v>
      </c>
      <c r="D2561">
        <v>4</v>
      </c>
      <c r="E2561">
        <v>5</v>
      </c>
    </row>
    <row r="2562" spans="1:5" x14ac:dyDescent="0.25">
      <c r="A2562">
        <v>3561</v>
      </c>
      <c r="B2562" s="5">
        <v>44885</v>
      </c>
      <c r="C2562">
        <v>2</v>
      </c>
      <c r="D2562">
        <v>1</v>
      </c>
      <c r="E2562">
        <v>5</v>
      </c>
    </row>
    <row r="2563" spans="1:5" x14ac:dyDescent="0.25">
      <c r="A2563">
        <v>3562</v>
      </c>
      <c r="B2563" s="5">
        <v>44892</v>
      </c>
      <c r="C2563">
        <v>2</v>
      </c>
      <c r="D2563">
        <v>1</v>
      </c>
      <c r="E2563">
        <v>3</v>
      </c>
    </row>
    <row r="2564" spans="1:5" x14ac:dyDescent="0.25">
      <c r="A2564">
        <v>3563</v>
      </c>
      <c r="B2564" s="5">
        <v>44957</v>
      </c>
      <c r="C2564">
        <v>4</v>
      </c>
      <c r="D2564">
        <v>1</v>
      </c>
      <c r="E2564">
        <v>3</v>
      </c>
    </row>
    <row r="2565" spans="1:5" x14ac:dyDescent="0.25">
      <c r="A2565">
        <v>3564</v>
      </c>
      <c r="B2565" s="5">
        <v>44997</v>
      </c>
      <c r="C2565">
        <v>4</v>
      </c>
      <c r="D2565">
        <v>4</v>
      </c>
      <c r="E2565">
        <v>3</v>
      </c>
    </row>
    <row r="2566" spans="1:5" x14ac:dyDescent="0.25">
      <c r="A2566">
        <v>3565</v>
      </c>
      <c r="B2566" s="5">
        <v>44833</v>
      </c>
      <c r="C2566">
        <v>5</v>
      </c>
      <c r="D2566">
        <v>5</v>
      </c>
      <c r="E2566">
        <v>5</v>
      </c>
    </row>
    <row r="2567" spans="1:5" x14ac:dyDescent="0.25">
      <c r="A2567">
        <v>3566</v>
      </c>
      <c r="B2567" s="5">
        <v>44953</v>
      </c>
      <c r="C2567">
        <v>1</v>
      </c>
      <c r="D2567">
        <v>2</v>
      </c>
      <c r="E2567">
        <v>3</v>
      </c>
    </row>
    <row r="2568" spans="1:5" x14ac:dyDescent="0.25">
      <c r="A2568">
        <v>3567</v>
      </c>
      <c r="B2568" s="5">
        <v>45142</v>
      </c>
      <c r="C2568">
        <v>2</v>
      </c>
      <c r="D2568">
        <v>3</v>
      </c>
      <c r="E2568">
        <v>2</v>
      </c>
    </row>
    <row r="2569" spans="1:5" x14ac:dyDescent="0.25">
      <c r="A2569">
        <v>3568</v>
      </c>
      <c r="B2569" s="5">
        <v>44964</v>
      </c>
      <c r="C2569">
        <v>2</v>
      </c>
      <c r="D2569">
        <v>4</v>
      </c>
      <c r="E2569">
        <v>1</v>
      </c>
    </row>
    <row r="2570" spans="1:5" x14ac:dyDescent="0.25">
      <c r="A2570">
        <v>3569</v>
      </c>
      <c r="B2570" s="5">
        <v>44919</v>
      </c>
      <c r="C2570">
        <v>1</v>
      </c>
      <c r="D2570">
        <v>3</v>
      </c>
      <c r="E2570">
        <v>5</v>
      </c>
    </row>
    <row r="2571" spans="1:5" x14ac:dyDescent="0.25">
      <c r="A2571">
        <v>3570</v>
      </c>
      <c r="B2571" s="5">
        <v>44928</v>
      </c>
      <c r="C2571">
        <v>2</v>
      </c>
      <c r="D2571">
        <v>5</v>
      </c>
      <c r="E2571">
        <v>3</v>
      </c>
    </row>
    <row r="2572" spans="1:5" x14ac:dyDescent="0.25">
      <c r="A2572">
        <v>3571</v>
      </c>
      <c r="B2572" s="5">
        <v>44888</v>
      </c>
      <c r="C2572">
        <v>4</v>
      </c>
      <c r="D2572">
        <v>1</v>
      </c>
      <c r="E2572">
        <v>5</v>
      </c>
    </row>
    <row r="2573" spans="1:5" x14ac:dyDescent="0.25">
      <c r="A2573">
        <v>3572</v>
      </c>
      <c r="B2573" s="5">
        <v>44900</v>
      </c>
      <c r="C2573">
        <v>5</v>
      </c>
      <c r="D2573">
        <v>5</v>
      </c>
      <c r="E2573">
        <v>5</v>
      </c>
    </row>
    <row r="2574" spans="1:5" x14ac:dyDescent="0.25">
      <c r="A2574">
        <v>3573</v>
      </c>
      <c r="B2574" s="5">
        <v>44926</v>
      </c>
      <c r="C2574">
        <v>4</v>
      </c>
      <c r="D2574">
        <v>1</v>
      </c>
      <c r="E2574">
        <v>1</v>
      </c>
    </row>
    <row r="2575" spans="1:5" x14ac:dyDescent="0.25">
      <c r="A2575">
        <v>3574</v>
      </c>
      <c r="B2575" s="5">
        <v>45114</v>
      </c>
      <c r="C2575">
        <v>3</v>
      </c>
      <c r="D2575">
        <v>3</v>
      </c>
      <c r="E2575">
        <v>3</v>
      </c>
    </row>
    <row r="2576" spans="1:5" x14ac:dyDescent="0.25">
      <c r="A2576">
        <v>3575</v>
      </c>
      <c r="B2576" s="5">
        <v>45103</v>
      </c>
      <c r="C2576">
        <v>5</v>
      </c>
      <c r="D2576">
        <v>1</v>
      </c>
      <c r="E2576">
        <v>5</v>
      </c>
    </row>
    <row r="2577" spans="1:5" x14ac:dyDescent="0.25">
      <c r="A2577">
        <v>3576</v>
      </c>
      <c r="B2577" s="5">
        <v>45008</v>
      </c>
      <c r="C2577">
        <v>2</v>
      </c>
      <c r="D2577">
        <v>3</v>
      </c>
      <c r="E2577">
        <v>3</v>
      </c>
    </row>
    <row r="2578" spans="1:5" x14ac:dyDescent="0.25">
      <c r="A2578">
        <v>3577</v>
      </c>
      <c r="B2578" s="5">
        <v>44787</v>
      </c>
      <c r="C2578">
        <v>5</v>
      </c>
      <c r="D2578">
        <v>4</v>
      </c>
      <c r="E2578">
        <v>5</v>
      </c>
    </row>
    <row r="2579" spans="1:5" x14ac:dyDescent="0.25">
      <c r="A2579">
        <v>3578</v>
      </c>
      <c r="B2579" s="5">
        <v>44848</v>
      </c>
      <c r="C2579">
        <v>1</v>
      </c>
      <c r="D2579">
        <v>4</v>
      </c>
      <c r="E2579">
        <v>2</v>
      </c>
    </row>
    <row r="2580" spans="1:5" x14ac:dyDescent="0.25">
      <c r="A2580">
        <v>3579</v>
      </c>
      <c r="B2580" s="5">
        <v>45043</v>
      </c>
      <c r="C2580">
        <v>5</v>
      </c>
      <c r="D2580">
        <v>3</v>
      </c>
      <c r="E2580">
        <v>3</v>
      </c>
    </row>
    <row r="2581" spans="1:5" x14ac:dyDescent="0.25">
      <c r="A2581">
        <v>3580</v>
      </c>
      <c r="B2581" s="5">
        <v>44855</v>
      </c>
      <c r="C2581">
        <v>2</v>
      </c>
      <c r="D2581">
        <v>4</v>
      </c>
      <c r="E2581">
        <v>3</v>
      </c>
    </row>
    <row r="2582" spans="1:5" x14ac:dyDescent="0.25">
      <c r="A2582">
        <v>3581</v>
      </c>
      <c r="B2582" s="5">
        <v>44802</v>
      </c>
      <c r="C2582">
        <v>3</v>
      </c>
      <c r="D2582">
        <v>4</v>
      </c>
      <c r="E2582">
        <v>4</v>
      </c>
    </row>
    <row r="2583" spans="1:5" x14ac:dyDescent="0.25">
      <c r="A2583">
        <v>3582</v>
      </c>
      <c r="B2583" s="5">
        <v>44821</v>
      </c>
      <c r="C2583">
        <v>2</v>
      </c>
      <c r="D2583">
        <v>2</v>
      </c>
      <c r="E2583">
        <v>5</v>
      </c>
    </row>
    <row r="2584" spans="1:5" x14ac:dyDescent="0.25">
      <c r="A2584">
        <v>3583</v>
      </c>
      <c r="B2584" s="5">
        <v>45112</v>
      </c>
      <c r="C2584">
        <v>4</v>
      </c>
      <c r="D2584">
        <v>1</v>
      </c>
      <c r="E2584">
        <v>4</v>
      </c>
    </row>
    <row r="2585" spans="1:5" x14ac:dyDescent="0.25">
      <c r="A2585">
        <v>3584</v>
      </c>
      <c r="B2585" s="5">
        <v>45074</v>
      </c>
      <c r="C2585">
        <v>2</v>
      </c>
      <c r="D2585">
        <v>2</v>
      </c>
      <c r="E2585">
        <v>5</v>
      </c>
    </row>
    <row r="2586" spans="1:5" x14ac:dyDescent="0.25">
      <c r="A2586">
        <v>3585</v>
      </c>
      <c r="B2586" s="5">
        <v>44938</v>
      </c>
      <c r="C2586">
        <v>1</v>
      </c>
      <c r="D2586">
        <v>2</v>
      </c>
      <c r="E2586">
        <v>3</v>
      </c>
    </row>
    <row r="2587" spans="1:5" x14ac:dyDescent="0.25">
      <c r="A2587">
        <v>3586</v>
      </c>
      <c r="B2587" s="5">
        <v>44957</v>
      </c>
      <c r="C2587">
        <v>4</v>
      </c>
      <c r="D2587">
        <v>2</v>
      </c>
      <c r="E2587">
        <v>4</v>
      </c>
    </row>
    <row r="2588" spans="1:5" x14ac:dyDescent="0.25">
      <c r="A2588">
        <v>3587</v>
      </c>
      <c r="B2588" s="5">
        <v>45070</v>
      </c>
      <c r="C2588">
        <v>1</v>
      </c>
      <c r="D2588">
        <v>2</v>
      </c>
      <c r="E2588">
        <v>2</v>
      </c>
    </row>
    <row r="2589" spans="1:5" x14ac:dyDescent="0.25">
      <c r="A2589">
        <v>3588</v>
      </c>
      <c r="B2589" s="5">
        <v>45056</v>
      </c>
      <c r="C2589">
        <v>4</v>
      </c>
      <c r="D2589">
        <v>2</v>
      </c>
      <c r="E2589">
        <v>1</v>
      </c>
    </row>
    <row r="2590" spans="1:5" x14ac:dyDescent="0.25">
      <c r="A2590">
        <v>3589</v>
      </c>
      <c r="B2590" s="5">
        <v>44822</v>
      </c>
      <c r="C2590">
        <v>2</v>
      </c>
      <c r="D2590">
        <v>3</v>
      </c>
      <c r="E2590">
        <v>2</v>
      </c>
    </row>
    <row r="2591" spans="1:5" x14ac:dyDescent="0.25">
      <c r="A2591">
        <v>3590</v>
      </c>
      <c r="B2591" s="5">
        <v>44901</v>
      </c>
      <c r="C2591">
        <v>2</v>
      </c>
      <c r="D2591">
        <v>5</v>
      </c>
      <c r="E2591">
        <v>4</v>
      </c>
    </row>
    <row r="2592" spans="1:5" x14ac:dyDescent="0.25">
      <c r="A2592">
        <v>3591</v>
      </c>
      <c r="B2592" s="5">
        <v>45134</v>
      </c>
      <c r="C2592">
        <v>2</v>
      </c>
      <c r="D2592">
        <v>1</v>
      </c>
      <c r="E2592">
        <v>4</v>
      </c>
    </row>
    <row r="2593" spans="1:5" x14ac:dyDescent="0.25">
      <c r="A2593">
        <v>3592</v>
      </c>
      <c r="B2593" s="5">
        <v>44880</v>
      </c>
      <c r="C2593">
        <v>4</v>
      </c>
      <c r="D2593">
        <v>1</v>
      </c>
      <c r="E2593">
        <v>2</v>
      </c>
    </row>
    <row r="2594" spans="1:5" x14ac:dyDescent="0.25">
      <c r="A2594">
        <v>3593</v>
      </c>
      <c r="B2594" s="5">
        <v>44841</v>
      </c>
      <c r="C2594">
        <v>4</v>
      </c>
      <c r="D2594">
        <v>4</v>
      </c>
      <c r="E2594">
        <v>3</v>
      </c>
    </row>
    <row r="2595" spans="1:5" x14ac:dyDescent="0.25">
      <c r="A2595">
        <v>3594</v>
      </c>
      <c r="B2595" s="5">
        <v>44949</v>
      </c>
      <c r="C2595">
        <v>1</v>
      </c>
      <c r="D2595">
        <v>5</v>
      </c>
      <c r="E2595">
        <v>1</v>
      </c>
    </row>
    <row r="2596" spans="1:5" x14ac:dyDescent="0.25">
      <c r="A2596">
        <v>3595</v>
      </c>
      <c r="B2596" s="5">
        <v>44945</v>
      </c>
      <c r="C2596">
        <v>2</v>
      </c>
      <c r="D2596">
        <v>3</v>
      </c>
      <c r="E2596">
        <v>1</v>
      </c>
    </row>
    <row r="2597" spans="1:5" x14ac:dyDescent="0.25">
      <c r="A2597">
        <v>3596</v>
      </c>
      <c r="B2597" s="5">
        <v>44853</v>
      </c>
      <c r="C2597">
        <v>4</v>
      </c>
      <c r="D2597">
        <v>3</v>
      </c>
      <c r="E2597">
        <v>4</v>
      </c>
    </row>
    <row r="2598" spans="1:5" x14ac:dyDescent="0.25">
      <c r="A2598">
        <v>3597</v>
      </c>
      <c r="B2598" s="5">
        <v>44861</v>
      </c>
      <c r="C2598">
        <v>5</v>
      </c>
      <c r="D2598">
        <v>4</v>
      </c>
      <c r="E2598">
        <v>4</v>
      </c>
    </row>
    <row r="2599" spans="1:5" x14ac:dyDescent="0.25">
      <c r="A2599">
        <v>3598</v>
      </c>
      <c r="B2599" s="5">
        <v>45108</v>
      </c>
      <c r="C2599">
        <v>2</v>
      </c>
      <c r="D2599">
        <v>5</v>
      </c>
      <c r="E2599">
        <v>4</v>
      </c>
    </row>
    <row r="2600" spans="1:5" x14ac:dyDescent="0.25">
      <c r="A2600">
        <v>3599</v>
      </c>
      <c r="B2600" s="5">
        <v>44987</v>
      </c>
      <c r="C2600">
        <v>4</v>
      </c>
      <c r="D2600">
        <v>4</v>
      </c>
      <c r="E2600">
        <v>2</v>
      </c>
    </row>
    <row r="2601" spans="1:5" x14ac:dyDescent="0.25">
      <c r="A2601">
        <v>3600</v>
      </c>
      <c r="B2601" s="5">
        <v>45111</v>
      </c>
      <c r="C2601">
        <v>2</v>
      </c>
      <c r="D2601">
        <v>1</v>
      </c>
      <c r="E2601">
        <v>4</v>
      </c>
    </row>
    <row r="2602" spans="1:5" x14ac:dyDescent="0.25">
      <c r="A2602">
        <v>3601</v>
      </c>
      <c r="B2602" s="5">
        <v>44805</v>
      </c>
      <c r="C2602">
        <v>1</v>
      </c>
      <c r="D2602">
        <v>1</v>
      </c>
      <c r="E2602">
        <v>2</v>
      </c>
    </row>
    <row r="2603" spans="1:5" x14ac:dyDescent="0.25">
      <c r="A2603">
        <v>3602</v>
      </c>
      <c r="B2603" s="5">
        <v>45142</v>
      </c>
      <c r="C2603">
        <v>3</v>
      </c>
      <c r="D2603">
        <v>3</v>
      </c>
      <c r="E2603">
        <v>3</v>
      </c>
    </row>
    <row r="2604" spans="1:5" x14ac:dyDescent="0.25">
      <c r="A2604">
        <v>3603</v>
      </c>
      <c r="B2604" s="5">
        <v>44842</v>
      </c>
      <c r="C2604">
        <v>5</v>
      </c>
      <c r="D2604">
        <v>1</v>
      </c>
      <c r="E2604">
        <v>3</v>
      </c>
    </row>
    <row r="2605" spans="1:5" x14ac:dyDescent="0.25">
      <c r="A2605">
        <v>3604</v>
      </c>
      <c r="B2605" s="5">
        <v>44910</v>
      </c>
      <c r="C2605">
        <v>3</v>
      </c>
      <c r="D2605">
        <v>5</v>
      </c>
      <c r="E2605">
        <v>4</v>
      </c>
    </row>
    <row r="2606" spans="1:5" x14ac:dyDescent="0.25">
      <c r="A2606">
        <v>3605</v>
      </c>
      <c r="B2606" s="5">
        <v>45116</v>
      </c>
      <c r="C2606">
        <v>5</v>
      </c>
      <c r="D2606">
        <v>1</v>
      </c>
      <c r="E2606">
        <v>3</v>
      </c>
    </row>
    <row r="2607" spans="1:5" x14ac:dyDescent="0.25">
      <c r="A2607">
        <v>3606</v>
      </c>
      <c r="B2607" s="5">
        <v>45012</v>
      </c>
      <c r="C2607">
        <v>3</v>
      </c>
      <c r="D2607">
        <v>5</v>
      </c>
      <c r="E2607">
        <v>1</v>
      </c>
    </row>
    <row r="2608" spans="1:5" x14ac:dyDescent="0.25">
      <c r="A2608">
        <v>3607</v>
      </c>
      <c r="B2608" s="5">
        <v>45125</v>
      </c>
      <c r="C2608">
        <v>2</v>
      </c>
      <c r="D2608">
        <v>4</v>
      </c>
      <c r="E2608">
        <v>1</v>
      </c>
    </row>
    <row r="2609" spans="1:5" x14ac:dyDescent="0.25">
      <c r="A2609">
        <v>3608</v>
      </c>
      <c r="B2609" s="5">
        <v>44938</v>
      </c>
      <c r="C2609">
        <v>1</v>
      </c>
      <c r="D2609">
        <v>3</v>
      </c>
      <c r="E2609">
        <v>1</v>
      </c>
    </row>
    <row r="2610" spans="1:5" x14ac:dyDescent="0.25">
      <c r="A2610">
        <v>3609</v>
      </c>
      <c r="B2610" s="5">
        <v>44870</v>
      </c>
      <c r="C2610">
        <v>2</v>
      </c>
      <c r="D2610">
        <v>2</v>
      </c>
      <c r="E2610">
        <v>4</v>
      </c>
    </row>
    <row r="2611" spans="1:5" x14ac:dyDescent="0.25">
      <c r="A2611">
        <v>3610</v>
      </c>
      <c r="B2611" s="5">
        <v>44909</v>
      </c>
      <c r="C2611">
        <v>4</v>
      </c>
      <c r="D2611">
        <v>5</v>
      </c>
      <c r="E2611">
        <v>5</v>
      </c>
    </row>
    <row r="2612" spans="1:5" x14ac:dyDescent="0.25">
      <c r="A2612">
        <v>3611</v>
      </c>
      <c r="B2612" s="5">
        <v>44820</v>
      </c>
      <c r="C2612">
        <v>2</v>
      </c>
      <c r="D2612">
        <v>3</v>
      </c>
      <c r="E2612">
        <v>4</v>
      </c>
    </row>
    <row r="2613" spans="1:5" x14ac:dyDescent="0.25">
      <c r="A2613">
        <v>3612</v>
      </c>
      <c r="B2613" s="5">
        <v>45114</v>
      </c>
      <c r="C2613">
        <v>5</v>
      </c>
      <c r="D2613">
        <v>3</v>
      </c>
      <c r="E2613">
        <v>3</v>
      </c>
    </row>
    <row r="2614" spans="1:5" x14ac:dyDescent="0.25">
      <c r="A2614">
        <v>3613</v>
      </c>
      <c r="B2614" s="5">
        <v>44847</v>
      </c>
      <c r="C2614">
        <v>1</v>
      </c>
      <c r="D2614">
        <v>5</v>
      </c>
      <c r="E2614">
        <v>2</v>
      </c>
    </row>
    <row r="2615" spans="1:5" x14ac:dyDescent="0.25">
      <c r="A2615">
        <v>3614</v>
      </c>
      <c r="B2615" s="5">
        <v>45111</v>
      </c>
      <c r="C2615">
        <v>4</v>
      </c>
      <c r="D2615">
        <v>5</v>
      </c>
      <c r="E2615">
        <v>1</v>
      </c>
    </row>
    <row r="2616" spans="1:5" x14ac:dyDescent="0.25">
      <c r="A2616">
        <v>3615</v>
      </c>
      <c r="B2616" s="5">
        <v>44963</v>
      </c>
      <c r="C2616">
        <v>3</v>
      </c>
      <c r="D2616">
        <v>1</v>
      </c>
      <c r="E2616">
        <v>4</v>
      </c>
    </row>
    <row r="2617" spans="1:5" x14ac:dyDescent="0.25">
      <c r="A2617">
        <v>3616</v>
      </c>
      <c r="B2617" s="5">
        <v>45142</v>
      </c>
      <c r="C2617">
        <v>1</v>
      </c>
      <c r="D2617">
        <v>1</v>
      </c>
      <c r="E2617">
        <v>1</v>
      </c>
    </row>
    <row r="2618" spans="1:5" x14ac:dyDescent="0.25">
      <c r="A2618">
        <v>3617</v>
      </c>
      <c r="B2618" s="5">
        <v>44983</v>
      </c>
      <c r="C2618">
        <v>2</v>
      </c>
      <c r="D2618">
        <v>3</v>
      </c>
      <c r="E2618">
        <v>3</v>
      </c>
    </row>
    <row r="2619" spans="1:5" x14ac:dyDescent="0.25">
      <c r="A2619">
        <v>3618</v>
      </c>
      <c r="B2619" s="5">
        <v>44901</v>
      </c>
      <c r="C2619">
        <v>3</v>
      </c>
      <c r="D2619">
        <v>4</v>
      </c>
      <c r="E2619">
        <v>5</v>
      </c>
    </row>
    <row r="2620" spans="1:5" x14ac:dyDescent="0.25">
      <c r="A2620">
        <v>3619</v>
      </c>
      <c r="B2620" s="5">
        <v>45046</v>
      </c>
      <c r="C2620">
        <v>1</v>
      </c>
      <c r="D2620">
        <v>5</v>
      </c>
      <c r="E2620">
        <v>2</v>
      </c>
    </row>
    <row r="2621" spans="1:5" x14ac:dyDescent="0.25">
      <c r="A2621">
        <v>3620</v>
      </c>
      <c r="B2621" s="5">
        <v>44802</v>
      </c>
      <c r="C2621">
        <v>1</v>
      </c>
      <c r="D2621">
        <v>2</v>
      </c>
      <c r="E2621">
        <v>2</v>
      </c>
    </row>
    <row r="2622" spans="1:5" x14ac:dyDescent="0.25">
      <c r="A2622">
        <v>3621</v>
      </c>
      <c r="B2622" s="5">
        <v>45100</v>
      </c>
      <c r="C2622">
        <v>2</v>
      </c>
      <c r="D2622">
        <v>3</v>
      </c>
      <c r="E2622">
        <v>2</v>
      </c>
    </row>
    <row r="2623" spans="1:5" x14ac:dyDescent="0.25">
      <c r="A2623">
        <v>3622</v>
      </c>
      <c r="B2623" s="5">
        <v>45133</v>
      </c>
      <c r="C2623">
        <v>3</v>
      </c>
      <c r="D2623">
        <v>1</v>
      </c>
      <c r="E2623">
        <v>5</v>
      </c>
    </row>
    <row r="2624" spans="1:5" x14ac:dyDescent="0.25">
      <c r="A2624">
        <v>3623</v>
      </c>
      <c r="B2624" s="5">
        <v>44899</v>
      </c>
      <c r="C2624">
        <v>2</v>
      </c>
      <c r="D2624">
        <v>2</v>
      </c>
      <c r="E2624">
        <v>5</v>
      </c>
    </row>
    <row r="2625" spans="1:5" x14ac:dyDescent="0.25">
      <c r="A2625">
        <v>3624</v>
      </c>
      <c r="B2625" s="5">
        <v>44935</v>
      </c>
      <c r="C2625">
        <v>2</v>
      </c>
      <c r="D2625">
        <v>2</v>
      </c>
      <c r="E2625">
        <v>2</v>
      </c>
    </row>
    <row r="2626" spans="1:5" x14ac:dyDescent="0.25">
      <c r="A2626">
        <v>3625</v>
      </c>
      <c r="B2626" s="5">
        <v>44801</v>
      </c>
      <c r="C2626">
        <v>5</v>
      </c>
      <c r="D2626">
        <v>2</v>
      </c>
      <c r="E2626">
        <v>4</v>
      </c>
    </row>
    <row r="2627" spans="1:5" x14ac:dyDescent="0.25">
      <c r="A2627">
        <v>3626</v>
      </c>
      <c r="B2627" s="5">
        <v>44981</v>
      </c>
      <c r="C2627">
        <v>2</v>
      </c>
      <c r="D2627">
        <v>5</v>
      </c>
      <c r="E2627">
        <v>1</v>
      </c>
    </row>
    <row r="2628" spans="1:5" x14ac:dyDescent="0.25">
      <c r="A2628">
        <v>3627</v>
      </c>
      <c r="B2628" s="5">
        <v>44955</v>
      </c>
      <c r="C2628">
        <v>1</v>
      </c>
      <c r="D2628">
        <v>1</v>
      </c>
      <c r="E2628">
        <v>4</v>
      </c>
    </row>
    <row r="2629" spans="1:5" x14ac:dyDescent="0.25">
      <c r="A2629">
        <v>3628</v>
      </c>
      <c r="B2629" s="5">
        <v>45073</v>
      </c>
      <c r="C2629">
        <v>4</v>
      </c>
      <c r="D2629">
        <v>3</v>
      </c>
      <c r="E2629">
        <v>1</v>
      </c>
    </row>
    <row r="2630" spans="1:5" x14ac:dyDescent="0.25">
      <c r="A2630">
        <v>3629</v>
      </c>
      <c r="B2630" s="5">
        <v>44883</v>
      </c>
      <c r="C2630">
        <v>2</v>
      </c>
      <c r="D2630">
        <v>4</v>
      </c>
      <c r="E2630">
        <v>4</v>
      </c>
    </row>
    <row r="2631" spans="1:5" x14ac:dyDescent="0.25">
      <c r="A2631">
        <v>3630</v>
      </c>
      <c r="B2631" s="5">
        <v>44853</v>
      </c>
      <c r="C2631">
        <v>5</v>
      </c>
      <c r="D2631">
        <v>3</v>
      </c>
      <c r="E2631">
        <v>2</v>
      </c>
    </row>
    <row r="2632" spans="1:5" x14ac:dyDescent="0.25">
      <c r="A2632">
        <v>3631</v>
      </c>
      <c r="B2632" s="5">
        <v>44967</v>
      </c>
      <c r="C2632">
        <v>4</v>
      </c>
      <c r="D2632">
        <v>1</v>
      </c>
      <c r="E2632">
        <v>5</v>
      </c>
    </row>
    <row r="2633" spans="1:5" x14ac:dyDescent="0.25">
      <c r="A2633">
        <v>3632</v>
      </c>
      <c r="B2633" s="5">
        <v>44984</v>
      </c>
      <c r="C2633">
        <v>3</v>
      </c>
      <c r="D2633">
        <v>4</v>
      </c>
      <c r="E2633">
        <v>5</v>
      </c>
    </row>
    <row r="2634" spans="1:5" x14ac:dyDescent="0.25">
      <c r="A2634">
        <v>3633</v>
      </c>
      <c r="B2634" s="5">
        <v>44869</v>
      </c>
      <c r="C2634">
        <v>4</v>
      </c>
      <c r="D2634">
        <v>4</v>
      </c>
      <c r="E2634">
        <v>4</v>
      </c>
    </row>
    <row r="2635" spans="1:5" x14ac:dyDescent="0.25">
      <c r="A2635">
        <v>3634</v>
      </c>
      <c r="B2635" s="5">
        <v>45102</v>
      </c>
      <c r="C2635">
        <v>2</v>
      </c>
      <c r="D2635">
        <v>5</v>
      </c>
      <c r="E2635">
        <v>2</v>
      </c>
    </row>
    <row r="2636" spans="1:5" x14ac:dyDescent="0.25">
      <c r="A2636">
        <v>3635</v>
      </c>
      <c r="B2636" s="5">
        <v>44841</v>
      </c>
      <c r="C2636">
        <v>1</v>
      </c>
      <c r="D2636">
        <v>5</v>
      </c>
      <c r="E2636">
        <v>4</v>
      </c>
    </row>
    <row r="2637" spans="1:5" x14ac:dyDescent="0.25">
      <c r="A2637">
        <v>3636</v>
      </c>
      <c r="B2637" s="5">
        <v>44903</v>
      </c>
      <c r="C2637">
        <v>3</v>
      </c>
      <c r="D2637">
        <v>5</v>
      </c>
      <c r="E2637">
        <v>3</v>
      </c>
    </row>
    <row r="2638" spans="1:5" x14ac:dyDescent="0.25">
      <c r="A2638">
        <v>3637</v>
      </c>
      <c r="B2638" s="5">
        <v>45053</v>
      </c>
      <c r="C2638">
        <v>2</v>
      </c>
      <c r="D2638">
        <v>1</v>
      </c>
      <c r="E2638">
        <v>3</v>
      </c>
    </row>
    <row r="2639" spans="1:5" x14ac:dyDescent="0.25">
      <c r="A2639">
        <v>3638</v>
      </c>
      <c r="B2639" s="5">
        <v>45061</v>
      </c>
      <c r="C2639">
        <v>4</v>
      </c>
      <c r="D2639">
        <v>5</v>
      </c>
      <c r="E2639">
        <v>1</v>
      </c>
    </row>
    <row r="2640" spans="1:5" x14ac:dyDescent="0.25">
      <c r="A2640">
        <v>3639</v>
      </c>
      <c r="B2640" s="5">
        <v>45002</v>
      </c>
      <c r="C2640">
        <v>3</v>
      </c>
      <c r="D2640">
        <v>2</v>
      </c>
      <c r="E2640">
        <v>3</v>
      </c>
    </row>
    <row r="2641" spans="1:5" x14ac:dyDescent="0.25">
      <c r="A2641">
        <v>3640</v>
      </c>
      <c r="B2641" s="5">
        <v>45132</v>
      </c>
      <c r="C2641">
        <v>2</v>
      </c>
      <c r="D2641">
        <v>1</v>
      </c>
      <c r="E2641">
        <v>2</v>
      </c>
    </row>
    <row r="2642" spans="1:5" x14ac:dyDescent="0.25">
      <c r="A2642">
        <v>3641</v>
      </c>
      <c r="B2642" s="5">
        <v>44872</v>
      </c>
      <c r="C2642">
        <v>2</v>
      </c>
      <c r="D2642">
        <v>5</v>
      </c>
      <c r="E2642">
        <v>4</v>
      </c>
    </row>
    <row r="2643" spans="1:5" x14ac:dyDescent="0.25">
      <c r="A2643">
        <v>3642</v>
      </c>
      <c r="B2643" s="5">
        <v>44842</v>
      </c>
      <c r="C2643">
        <v>4</v>
      </c>
      <c r="D2643">
        <v>1</v>
      </c>
      <c r="E2643">
        <v>2</v>
      </c>
    </row>
    <row r="2644" spans="1:5" x14ac:dyDescent="0.25">
      <c r="A2644">
        <v>3643</v>
      </c>
      <c r="B2644" s="5">
        <v>45095</v>
      </c>
      <c r="C2644">
        <v>1</v>
      </c>
      <c r="D2644">
        <v>5</v>
      </c>
      <c r="E2644">
        <v>3</v>
      </c>
    </row>
    <row r="2645" spans="1:5" x14ac:dyDescent="0.25">
      <c r="A2645">
        <v>3644</v>
      </c>
      <c r="B2645" s="5">
        <v>44876</v>
      </c>
      <c r="C2645">
        <v>4</v>
      </c>
      <c r="D2645">
        <v>4</v>
      </c>
      <c r="E2645">
        <v>4</v>
      </c>
    </row>
    <row r="2646" spans="1:5" x14ac:dyDescent="0.25">
      <c r="A2646">
        <v>3645</v>
      </c>
      <c r="B2646" s="5">
        <v>45085</v>
      </c>
      <c r="C2646">
        <v>1</v>
      </c>
      <c r="D2646">
        <v>3</v>
      </c>
      <c r="E2646">
        <v>3</v>
      </c>
    </row>
    <row r="2647" spans="1:5" x14ac:dyDescent="0.25">
      <c r="A2647">
        <v>3646</v>
      </c>
      <c r="B2647" s="5">
        <v>45137</v>
      </c>
      <c r="C2647">
        <v>5</v>
      </c>
      <c r="D2647">
        <v>4</v>
      </c>
      <c r="E2647">
        <v>4</v>
      </c>
    </row>
    <row r="2648" spans="1:5" x14ac:dyDescent="0.25">
      <c r="A2648">
        <v>3647</v>
      </c>
      <c r="B2648" s="5">
        <v>44923</v>
      </c>
      <c r="C2648">
        <v>2</v>
      </c>
      <c r="D2648">
        <v>4</v>
      </c>
      <c r="E2648">
        <v>4</v>
      </c>
    </row>
    <row r="2649" spans="1:5" x14ac:dyDescent="0.25">
      <c r="A2649">
        <v>3648</v>
      </c>
      <c r="B2649" s="5">
        <v>44832</v>
      </c>
      <c r="C2649">
        <v>3</v>
      </c>
      <c r="D2649">
        <v>3</v>
      </c>
      <c r="E2649">
        <v>5</v>
      </c>
    </row>
    <row r="2650" spans="1:5" x14ac:dyDescent="0.25">
      <c r="A2650">
        <v>3649</v>
      </c>
      <c r="B2650" s="5">
        <v>44812</v>
      </c>
      <c r="C2650">
        <v>1</v>
      </c>
      <c r="D2650">
        <v>2</v>
      </c>
      <c r="E2650">
        <v>2</v>
      </c>
    </row>
    <row r="2651" spans="1:5" x14ac:dyDescent="0.25">
      <c r="A2651">
        <v>3650</v>
      </c>
      <c r="B2651" s="5">
        <v>45107</v>
      </c>
      <c r="C2651">
        <v>3</v>
      </c>
      <c r="D2651">
        <v>2</v>
      </c>
      <c r="E2651">
        <v>4</v>
      </c>
    </row>
    <row r="2652" spans="1:5" x14ac:dyDescent="0.25">
      <c r="A2652">
        <v>3651</v>
      </c>
      <c r="B2652" s="5">
        <v>44859</v>
      </c>
      <c r="C2652">
        <v>1</v>
      </c>
      <c r="D2652">
        <v>4</v>
      </c>
      <c r="E2652">
        <v>1</v>
      </c>
    </row>
    <row r="2653" spans="1:5" x14ac:dyDescent="0.25">
      <c r="A2653">
        <v>3652</v>
      </c>
      <c r="B2653" s="5">
        <v>44805</v>
      </c>
      <c r="C2653">
        <v>1</v>
      </c>
      <c r="D2653">
        <v>5</v>
      </c>
      <c r="E2653">
        <v>2</v>
      </c>
    </row>
    <row r="2654" spans="1:5" x14ac:dyDescent="0.25">
      <c r="A2654">
        <v>3653</v>
      </c>
      <c r="B2654" s="5">
        <v>45077</v>
      </c>
      <c r="C2654">
        <v>4</v>
      </c>
      <c r="D2654">
        <v>4</v>
      </c>
      <c r="E2654">
        <v>3</v>
      </c>
    </row>
    <row r="2655" spans="1:5" x14ac:dyDescent="0.25">
      <c r="A2655">
        <v>3654</v>
      </c>
      <c r="B2655" s="5">
        <v>44928</v>
      </c>
      <c r="C2655">
        <v>2</v>
      </c>
      <c r="D2655">
        <v>4</v>
      </c>
      <c r="E2655">
        <v>1</v>
      </c>
    </row>
    <row r="2656" spans="1:5" x14ac:dyDescent="0.25">
      <c r="A2656">
        <v>3655</v>
      </c>
      <c r="B2656" s="5">
        <v>45021</v>
      </c>
      <c r="C2656">
        <v>1</v>
      </c>
      <c r="D2656">
        <v>5</v>
      </c>
      <c r="E2656">
        <v>1</v>
      </c>
    </row>
    <row r="2657" spans="1:5" x14ac:dyDescent="0.25">
      <c r="A2657">
        <v>3656</v>
      </c>
      <c r="B2657" s="5">
        <v>44879</v>
      </c>
      <c r="C2657">
        <v>5</v>
      </c>
      <c r="D2657">
        <v>3</v>
      </c>
      <c r="E2657">
        <v>2</v>
      </c>
    </row>
    <row r="2658" spans="1:5" x14ac:dyDescent="0.25">
      <c r="A2658">
        <v>3657</v>
      </c>
      <c r="B2658" s="5">
        <v>45011</v>
      </c>
      <c r="C2658">
        <v>4</v>
      </c>
      <c r="D2658">
        <v>2</v>
      </c>
      <c r="E2658">
        <v>4</v>
      </c>
    </row>
    <row r="2659" spans="1:5" x14ac:dyDescent="0.25">
      <c r="A2659">
        <v>3658</v>
      </c>
      <c r="B2659" s="5">
        <v>45140</v>
      </c>
      <c r="C2659">
        <v>5</v>
      </c>
      <c r="D2659">
        <v>4</v>
      </c>
      <c r="E2659">
        <v>2</v>
      </c>
    </row>
    <row r="2660" spans="1:5" x14ac:dyDescent="0.25">
      <c r="A2660">
        <v>3659</v>
      </c>
      <c r="B2660" s="5">
        <v>44799</v>
      </c>
      <c r="C2660">
        <v>3</v>
      </c>
      <c r="D2660">
        <v>1</v>
      </c>
      <c r="E2660">
        <v>5</v>
      </c>
    </row>
    <row r="2661" spans="1:5" x14ac:dyDescent="0.25">
      <c r="A2661">
        <v>3660</v>
      </c>
      <c r="B2661" s="5">
        <v>44803</v>
      </c>
      <c r="C2661">
        <v>3</v>
      </c>
      <c r="D2661">
        <v>2</v>
      </c>
      <c r="E2661">
        <v>4</v>
      </c>
    </row>
    <row r="2662" spans="1:5" x14ac:dyDescent="0.25">
      <c r="A2662">
        <v>3661</v>
      </c>
      <c r="B2662" s="5">
        <v>45113</v>
      </c>
      <c r="C2662">
        <v>3</v>
      </c>
      <c r="D2662">
        <v>2</v>
      </c>
      <c r="E2662">
        <v>5</v>
      </c>
    </row>
    <row r="2663" spans="1:5" x14ac:dyDescent="0.25">
      <c r="A2663">
        <v>3662</v>
      </c>
      <c r="B2663" s="5">
        <v>45121</v>
      </c>
      <c r="C2663">
        <v>3</v>
      </c>
      <c r="D2663">
        <v>5</v>
      </c>
      <c r="E2663">
        <v>3</v>
      </c>
    </row>
    <row r="2664" spans="1:5" x14ac:dyDescent="0.25">
      <c r="A2664">
        <v>3663</v>
      </c>
      <c r="B2664" s="5">
        <v>45042</v>
      </c>
      <c r="C2664">
        <v>2</v>
      </c>
      <c r="D2664">
        <v>3</v>
      </c>
      <c r="E2664">
        <v>4</v>
      </c>
    </row>
    <row r="2665" spans="1:5" x14ac:dyDescent="0.25">
      <c r="A2665">
        <v>3664</v>
      </c>
      <c r="B2665" s="5">
        <v>45076</v>
      </c>
      <c r="C2665">
        <v>5</v>
      </c>
      <c r="D2665">
        <v>3</v>
      </c>
      <c r="E2665">
        <v>2</v>
      </c>
    </row>
    <row r="2666" spans="1:5" x14ac:dyDescent="0.25">
      <c r="A2666">
        <v>3665</v>
      </c>
      <c r="B2666" s="5">
        <v>44987</v>
      </c>
      <c r="C2666">
        <v>5</v>
      </c>
      <c r="D2666">
        <v>2</v>
      </c>
      <c r="E2666">
        <v>1</v>
      </c>
    </row>
    <row r="2667" spans="1:5" x14ac:dyDescent="0.25">
      <c r="A2667">
        <v>3666</v>
      </c>
      <c r="B2667" s="5">
        <v>45042</v>
      </c>
      <c r="C2667">
        <v>5</v>
      </c>
      <c r="D2667">
        <v>2</v>
      </c>
      <c r="E2667">
        <v>1</v>
      </c>
    </row>
    <row r="2668" spans="1:5" x14ac:dyDescent="0.25">
      <c r="A2668">
        <v>3667</v>
      </c>
      <c r="B2668" s="5">
        <v>44883</v>
      </c>
      <c r="C2668">
        <v>1</v>
      </c>
      <c r="D2668">
        <v>1</v>
      </c>
      <c r="E2668">
        <v>2</v>
      </c>
    </row>
    <row r="2669" spans="1:5" x14ac:dyDescent="0.25">
      <c r="A2669">
        <v>3668</v>
      </c>
      <c r="B2669" s="5">
        <v>45106</v>
      </c>
      <c r="C2669">
        <v>1</v>
      </c>
      <c r="D2669">
        <v>5</v>
      </c>
      <c r="E2669">
        <v>1</v>
      </c>
    </row>
    <row r="2670" spans="1:5" x14ac:dyDescent="0.25">
      <c r="A2670">
        <v>3669</v>
      </c>
      <c r="B2670" s="5">
        <v>45027</v>
      </c>
      <c r="C2670">
        <v>4</v>
      </c>
      <c r="D2670">
        <v>2</v>
      </c>
      <c r="E2670">
        <v>4</v>
      </c>
    </row>
    <row r="2671" spans="1:5" x14ac:dyDescent="0.25">
      <c r="A2671">
        <v>3670</v>
      </c>
      <c r="B2671" s="5">
        <v>44789</v>
      </c>
      <c r="C2671">
        <v>2</v>
      </c>
      <c r="D2671">
        <v>2</v>
      </c>
      <c r="E2671">
        <v>3</v>
      </c>
    </row>
    <row r="2672" spans="1:5" x14ac:dyDescent="0.25">
      <c r="A2672">
        <v>3671</v>
      </c>
      <c r="B2672" s="5">
        <v>44936</v>
      </c>
      <c r="C2672">
        <v>3</v>
      </c>
      <c r="D2672">
        <v>4</v>
      </c>
      <c r="E2672">
        <v>5</v>
      </c>
    </row>
    <row r="2673" spans="1:5" x14ac:dyDescent="0.25">
      <c r="A2673">
        <v>3672</v>
      </c>
      <c r="B2673" s="5">
        <v>44895</v>
      </c>
      <c r="C2673">
        <v>3</v>
      </c>
      <c r="D2673">
        <v>2</v>
      </c>
      <c r="E2673">
        <v>4</v>
      </c>
    </row>
    <row r="2674" spans="1:5" x14ac:dyDescent="0.25">
      <c r="A2674">
        <v>3673</v>
      </c>
      <c r="B2674" s="5">
        <v>45085</v>
      </c>
      <c r="C2674">
        <v>3</v>
      </c>
      <c r="D2674">
        <v>3</v>
      </c>
      <c r="E2674">
        <v>1</v>
      </c>
    </row>
    <row r="2675" spans="1:5" x14ac:dyDescent="0.25">
      <c r="A2675">
        <v>3674</v>
      </c>
      <c r="B2675" s="5">
        <v>45018</v>
      </c>
      <c r="C2675">
        <v>4</v>
      </c>
      <c r="D2675">
        <v>4</v>
      </c>
      <c r="E2675">
        <v>3</v>
      </c>
    </row>
    <row r="2676" spans="1:5" x14ac:dyDescent="0.25">
      <c r="A2676">
        <v>3675</v>
      </c>
      <c r="B2676" s="5">
        <v>45051</v>
      </c>
      <c r="C2676">
        <v>5</v>
      </c>
      <c r="D2676">
        <v>3</v>
      </c>
      <c r="E2676">
        <v>2</v>
      </c>
    </row>
    <row r="2677" spans="1:5" x14ac:dyDescent="0.25">
      <c r="A2677">
        <v>3676</v>
      </c>
      <c r="B2677" s="5">
        <v>44811</v>
      </c>
      <c r="C2677">
        <v>3</v>
      </c>
      <c r="D2677">
        <v>4</v>
      </c>
      <c r="E2677">
        <v>1</v>
      </c>
    </row>
    <row r="2678" spans="1:5" x14ac:dyDescent="0.25">
      <c r="A2678">
        <v>3677</v>
      </c>
      <c r="B2678" s="5">
        <v>45132</v>
      </c>
      <c r="C2678">
        <v>3</v>
      </c>
      <c r="D2678">
        <v>5</v>
      </c>
      <c r="E2678">
        <v>5</v>
      </c>
    </row>
    <row r="2679" spans="1:5" x14ac:dyDescent="0.25">
      <c r="A2679">
        <v>3678</v>
      </c>
      <c r="B2679" s="5">
        <v>44885</v>
      </c>
      <c r="C2679">
        <v>3</v>
      </c>
      <c r="D2679">
        <v>4</v>
      </c>
      <c r="E2679">
        <v>4</v>
      </c>
    </row>
    <row r="2680" spans="1:5" x14ac:dyDescent="0.25">
      <c r="A2680">
        <v>3679</v>
      </c>
      <c r="B2680" s="5">
        <v>44860</v>
      </c>
      <c r="C2680">
        <v>4</v>
      </c>
      <c r="D2680">
        <v>2</v>
      </c>
      <c r="E2680">
        <v>5</v>
      </c>
    </row>
    <row r="2681" spans="1:5" x14ac:dyDescent="0.25">
      <c r="A2681">
        <v>3680</v>
      </c>
      <c r="B2681" s="5">
        <v>45039</v>
      </c>
      <c r="C2681">
        <v>3</v>
      </c>
      <c r="D2681">
        <v>2</v>
      </c>
      <c r="E2681">
        <v>3</v>
      </c>
    </row>
    <row r="2682" spans="1:5" x14ac:dyDescent="0.25">
      <c r="A2682">
        <v>3681</v>
      </c>
      <c r="B2682" s="5">
        <v>44786</v>
      </c>
      <c r="C2682">
        <v>5</v>
      </c>
      <c r="D2682">
        <v>2</v>
      </c>
      <c r="E2682">
        <v>5</v>
      </c>
    </row>
    <row r="2683" spans="1:5" x14ac:dyDescent="0.25">
      <c r="A2683">
        <v>3682</v>
      </c>
      <c r="B2683" s="5">
        <v>45137</v>
      </c>
      <c r="C2683">
        <v>3</v>
      </c>
      <c r="D2683">
        <v>3</v>
      </c>
      <c r="E2683">
        <v>3</v>
      </c>
    </row>
    <row r="2684" spans="1:5" x14ac:dyDescent="0.25">
      <c r="A2684">
        <v>3683</v>
      </c>
      <c r="B2684" s="5">
        <v>44859</v>
      </c>
      <c r="C2684">
        <v>2</v>
      </c>
      <c r="D2684">
        <v>1</v>
      </c>
      <c r="E2684">
        <v>5</v>
      </c>
    </row>
    <row r="2685" spans="1:5" x14ac:dyDescent="0.25">
      <c r="A2685">
        <v>3684</v>
      </c>
      <c r="B2685" s="5">
        <v>45032</v>
      </c>
      <c r="C2685">
        <v>5</v>
      </c>
      <c r="D2685">
        <v>5</v>
      </c>
      <c r="E2685">
        <v>3</v>
      </c>
    </row>
    <row r="2686" spans="1:5" x14ac:dyDescent="0.25">
      <c r="A2686">
        <v>3685</v>
      </c>
      <c r="B2686" s="5">
        <v>44929</v>
      </c>
      <c r="C2686">
        <v>4</v>
      </c>
      <c r="D2686">
        <v>3</v>
      </c>
      <c r="E2686">
        <v>4</v>
      </c>
    </row>
    <row r="2687" spans="1:5" x14ac:dyDescent="0.25">
      <c r="A2687">
        <v>3686</v>
      </c>
      <c r="B2687" s="5">
        <v>44929</v>
      </c>
      <c r="C2687">
        <v>3</v>
      </c>
      <c r="D2687">
        <v>3</v>
      </c>
      <c r="E2687">
        <v>1</v>
      </c>
    </row>
    <row r="2688" spans="1:5" x14ac:dyDescent="0.25">
      <c r="A2688">
        <v>3687</v>
      </c>
      <c r="B2688" s="5">
        <v>44806</v>
      </c>
      <c r="C2688">
        <v>2</v>
      </c>
      <c r="D2688">
        <v>4</v>
      </c>
      <c r="E2688">
        <v>5</v>
      </c>
    </row>
    <row r="2689" spans="1:5" x14ac:dyDescent="0.25">
      <c r="A2689">
        <v>3688</v>
      </c>
      <c r="B2689" s="5">
        <v>44897</v>
      </c>
      <c r="C2689">
        <v>4</v>
      </c>
      <c r="D2689">
        <v>4</v>
      </c>
      <c r="E2689">
        <v>4</v>
      </c>
    </row>
    <row r="2690" spans="1:5" x14ac:dyDescent="0.25">
      <c r="A2690">
        <v>3689</v>
      </c>
      <c r="B2690" s="5">
        <v>44790</v>
      </c>
      <c r="C2690">
        <v>4</v>
      </c>
      <c r="D2690">
        <v>4</v>
      </c>
      <c r="E2690">
        <v>3</v>
      </c>
    </row>
    <row r="2691" spans="1:5" x14ac:dyDescent="0.25">
      <c r="A2691">
        <v>3690</v>
      </c>
      <c r="B2691" s="5">
        <v>45077</v>
      </c>
      <c r="C2691">
        <v>4</v>
      </c>
      <c r="D2691">
        <v>3</v>
      </c>
      <c r="E2691">
        <v>5</v>
      </c>
    </row>
    <row r="2692" spans="1:5" x14ac:dyDescent="0.25">
      <c r="A2692">
        <v>3691</v>
      </c>
      <c r="B2692" s="5">
        <v>44902</v>
      </c>
      <c r="C2692">
        <v>1</v>
      </c>
      <c r="D2692">
        <v>1</v>
      </c>
      <c r="E2692">
        <v>5</v>
      </c>
    </row>
    <row r="2693" spans="1:5" x14ac:dyDescent="0.25">
      <c r="A2693">
        <v>3692</v>
      </c>
      <c r="B2693" s="5">
        <v>44974</v>
      </c>
      <c r="C2693">
        <v>4</v>
      </c>
      <c r="D2693">
        <v>5</v>
      </c>
      <c r="E2693">
        <v>3</v>
      </c>
    </row>
    <row r="2694" spans="1:5" x14ac:dyDescent="0.25">
      <c r="A2694">
        <v>3693</v>
      </c>
      <c r="B2694" s="5">
        <v>45025</v>
      </c>
      <c r="C2694">
        <v>3</v>
      </c>
      <c r="D2694">
        <v>1</v>
      </c>
      <c r="E2694">
        <v>1</v>
      </c>
    </row>
    <row r="2695" spans="1:5" x14ac:dyDescent="0.25">
      <c r="A2695">
        <v>3694</v>
      </c>
      <c r="B2695" s="5">
        <v>45005</v>
      </c>
      <c r="C2695">
        <v>3</v>
      </c>
      <c r="D2695">
        <v>3</v>
      </c>
      <c r="E2695">
        <v>5</v>
      </c>
    </row>
    <row r="2696" spans="1:5" x14ac:dyDescent="0.25">
      <c r="A2696">
        <v>3695</v>
      </c>
      <c r="B2696" s="5">
        <v>44801</v>
      </c>
      <c r="C2696">
        <v>1</v>
      </c>
      <c r="D2696">
        <v>1</v>
      </c>
      <c r="E2696">
        <v>4</v>
      </c>
    </row>
    <row r="2697" spans="1:5" x14ac:dyDescent="0.25">
      <c r="A2697">
        <v>3696</v>
      </c>
      <c r="B2697" s="5">
        <v>44896</v>
      </c>
      <c r="C2697">
        <v>2</v>
      </c>
      <c r="D2697">
        <v>1</v>
      </c>
      <c r="E2697">
        <v>2</v>
      </c>
    </row>
    <row r="2698" spans="1:5" x14ac:dyDescent="0.25">
      <c r="A2698">
        <v>3697</v>
      </c>
      <c r="B2698" s="5">
        <v>45127</v>
      </c>
      <c r="C2698">
        <v>3</v>
      </c>
      <c r="D2698">
        <v>4</v>
      </c>
      <c r="E2698">
        <v>1</v>
      </c>
    </row>
    <row r="2699" spans="1:5" x14ac:dyDescent="0.25">
      <c r="A2699">
        <v>3698</v>
      </c>
      <c r="B2699" s="5">
        <v>44945</v>
      </c>
      <c r="C2699">
        <v>2</v>
      </c>
      <c r="D2699">
        <v>5</v>
      </c>
      <c r="E2699">
        <v>4</v>
      </c>
    </row>
    <row r="2700" spans="1:5" x14ac:dyDescent="0.25">
      <c r="A2700">
        <v>3699</v>
      </c>
      <c r="B2700" s="5">
        <v>45098</v>
      </c>
      <c r="C2700">
        <v>2</v>
      </c>
      <c r="D2700">
        <v>4</v>
      </c>
      <c r="E2700">
        <v>3</v>
      </c>
    </row>
    <row r="2701" spans="1:5" x14ac:dyDescent="0.25">
      <c r="A2701">
        <v>3700</v>
      </c>
      <c r="B2701" s="5">
        <v>44944</v>
      </c>
      <c r="C2701">
        <v>4</v>
      </c>
      <c r="D2701">
        <v>1</v>
      </c>
      <c r="E2701">
        <v>1</v>
      </c>
    </row>
    <row r="2702" spans="1:5" x14ac:dyDescent="0.25">
      <c r="A2702">
        <v>3701</v>
      </c>
      <c r="B2702" s="5">
        <v>45087</v>
      </c>
      <c r="C2702">
        <v>4</v>
      </c>
      <c r="D2702">
        <v>1</v>
      </c>
      <c r="E2702">
        <v>4</v>
      </c>
    </row>
    <row r="2703" spans="1:5" x14ac:dyDescent="0.25">
      <c r="A2703">
        <v>3702</v>
      </c>
      <c r="B2703" s="5">
        <v>44981</v>
      </c>
      <c r="C2703">
        <v>2</v>
      </c>
      <c r="D2703">
        <v>4</v>
      </c>
      <c r="E2703">
        <v>1</v>
      </c>
    </row>
    <row r="2704" spans="1:5" x14ac:dyDescent="0.25">
      <c r="A2704">
        <v>3703</v>
      </c>
      <c r="B2704" s="5">
        <v>45079</v>
      </c>
      <c r="C2704">
        <v>5</v>
      </c>
      <c r="D2704">
        <v>5</v>
      </c>
      <c r="E2704">
        <v>5</v>
      </c>
    </row>
    <row r="2705" spans="1:5" x14ac:dyDescent="0.25">
      <c r="A2705">
        <v>3704</v>
      </c>
      <c r="B2705" s="5">
        <v>45114</v>
      </c>
      <c r="C2705">
        <v>2</v>
      </c>
      <c r="D2705">
        <v>4</v>
      </c>
      <c r="E2705">
        <v>5</v>
      </c>
    </row>
    <row r="2706" spans="1:5" x14ac:dyDescent="0.25">
      <c r="A2706">
        <v>3705</v>
      </c>
      <c r="B2706" s="5">
        <v>45071</v>
      </c>
      <c r="C2706">
        <v>3</v>
      </c>
      <c r="D2706">
        <v>1</v>
      </c>
      <c r="E2706">
        <v>4</v>
      </c>
    </row>
    <row r="2707" spans="1:5" x14ac:dyDescent="0.25">
      <c r="A2707">
        <v>3706</v>
      </c>
      <c r="B2707" s="5">
        <v>45124</v>
      </c>
      <c r="C2707">
        <v>2</v>
      </c>
      <c r="D2707">
        <v>1</v>
      </c>
      <c r="E2707">
        <v>4</v>
      </c>
    </row>
    <row r="2708" spans="1:5" x14ac:dyDescent="0.25">
      <c r="A2708">
        <v>3707</v>
      </c>
      <c r="B2708" s="5">
        <v>45009</v>
      </c>
      <c r="C2708">
        <v>3</v>
      </c>
      <c r="D2708">
        <v>2</v>
      </c>
      <c r="E2708">
        <v>4</v>
      </c>
    </row>
    <row r="2709" spans="1:5" x14ac:dyDescent="0.25">
      <c r="A2709">
        <v>3708</v>
      </c>
      <c r="B2709" s="5">
        <v>44794</v>
      </c>
      <c r="C2709">
        <v>5</v>
      </c>
      <c r="D2709">
        <v>5</v>
      </c>
      <c r="E2709">
        <v>2</v>
      </c>
    </row>
    <row r="2710" spans="1:5" x14ac:dyDescent="0.25">
      <c r="A2710">
        <v>3709</v>
      </c>
      <c r="B2710" s="5">
        <v>45054</v>
      </c>
      <c r="C2710">
        <v>3</v>
      </c>
      <c r="D2710">
        <v>5</v>
      </c>
      <c r="E2710">
        <v>3</v>
      </c>
    </row>
    <row r="2711" spans="1:5" x14ac:dyDescent="0.25">
      <c r="A2711">
        <v>3710</v>
      </c>
      <c r="B2711" s="5">
        <v>44985</v>
      </c>
      <c r="C2711">
        <v>5</v>
      </c>
      <c r="D2711">
        <v>5</v>
      </c>
      <c r="E2711">
        <v>3</v>
      </c>
    </row>
    <row r="2712" spans="1:5" x14ac:dyDescent="0.25">
      <c r="A2712">
        <v>3711</v>
      </c>
      <c r="B2712" s="5">
        <v>44909</v>
      </c>
      <c r="C2712">
        <v>4</v>
      </c>
      <c r="D2712">
        <v>3</v>
      </c>
      <c r="E2712">
        <v>3</v>
      </c>
    </row>
    <row r="2713" spans="1:5" x14ac:dyDescent="0.25">
      <c r="A2713">
        <v>3712</v>
      </c>
      <c r="B2713" s="5">
        <v>44951</v>
      </c>
      <c r="C2713">
        <v>2</v>
      </c>
      <c r="D2713">
        <v>3</v>
      </c>
      <c r="E2713">
        <v>1</v>
      </c>
    </row>
    <row r="2714" spans="1:5" x14ac:dyDescent="0.25">
      <c r="A2714">
        <v>3713</v>
      </c>
      <c r="B2714" s="5">
        <v>44864</v>
      </c>
      <c r="C2714">
        <v>3</v>
      </c>
      <c r="D2714">
        <v>4</v>
      </c>
      <c r="E2714">
        <v>1</v>
      </c>
    </row>
    <row r="2715" spans="1:5" x14ac:dyDescent="0.25">
      <c r="A2715">
        <v>3714</v>
      </c>
      <c r="B2715" s="5">
        <v>45128</v>
      </c>
      <c r="C2715">
        <v>3</v>
      </c>
      <c r="D2715">
        <v>5</v>
      </c>
      <c r="E2715">
        <v>2</v>
      </c>
    </row>
    <row r="2716" spans="1:5" x14ac:dyDescent="0.25">
      <c r="A2716">
        <v>3715</v>
      </c>
      <c r="B2716" s="5">
        <v>45066</v>
      </c>
      <c r="C2716">
        <v>1</v>
      </c>
      <c r="D2716">
        <v>1</v>
      </c>
      <c r="E2716">
        <v>4</v>
      </c>
    </row>
    <row r="2717" spans="1:5" x14ac:dyDescent="0.25">
      <c r="A2717">
        <v>3716</v>
      </c>
      <c r="B2717" s="5">
        <v>44884</v>
      </c>
      <c r="C2717">
        <v>5</v>
      </c>
      <c r="D2717">
        <v>3</v>
      </c>
      <c r="E2717">
        <v>3</v>
      </c>
    </row>
    <row r="2718" spans="1:5" x14ac:dyDescent="0.25">
      <c r="A2718">
        <v>3717</v>
      </c>
      <c r="B2718" s="5">
        <v>44927</v>
      </c>
      <c r="C2718">
        <v>4</v>
      </c>
      <c r="D2718">
        <v>1</v>
      </c>
      <c r="E2718">
        <v>3</v>
      </c>
    </row>
    <row r="2719" spans="1:5" x14ac:dyDescent="0.25">
      <c r="A2719">
        <v>3718</v>
      </c>
      <c r="B2719" s="5">
        <v>44839</v>
      </c>
      <c r="C2719">
        <v>1</v>
      </c>
      <c r="D2719">
        <v>1</v>
      </c>
      <c r="E2719">
        <v>3</v>
      </c>
    </row>
    <row r="2720" spans="1:5" x14ac:dyDescent="0.25">
      <c r="A2720">
        <v>3719</v>
      </c>
      <c r="B2720" s="5">
        <v>44892</v>
      </c>
      <c r="C2720">
        <v>1</v>
      </c>
      <c r="D2720">
        <v>2</v>
      </c>
      <c r="E2720">
        <v>1</v>
      </c>
    </row>
    <row r="2721" spans="1:5" x14ac:dyDescent="0.25">
      <c r="A2721">
        <v>3720</v>
      </c>
      <c r="B2721" s="5">
        <v>45061</v>
      </c>
      <c r="C2721">
        <v>2</v>
      </c>
      <c r="D2721">
        <v>1</v>
      </c>
      <c r="E2721">
        <v>5</v>
      </c>
    </row>
    <row r="2722" spans="1:5" x14ac:dyDescent="0.25">
      <c r="A2722">
        <v>3721</v>
      </c>
      <c r="B2722" s="5">
        <v>44964</v>
      </c>
      <c r="C2722">
        <v>5</v>
      </c>
      <c r="D2722">
        <v>4</v>
      </c>
      <c r="E2722">
        <v>5</v>
      </c>
    </row>
    <row r="2723" spans="1:5" x14ac:dyDescent="0.25">
      <c r="A2723">
        <v>3722</v>
      </c>
      <c r="B2723" s="5">
        <v>45078</v>
      </c>
      <c r="C2723">
        <v>1</v>
      </c>
      <c r="D2723">
        <v>5</v>
      </c>
      <c r="E2723">
        <v>5</v>
      </c>
    </row>
    <row r="2724" spans="1:5" x14ac:dyDescent="0.25">
      <c r="A2724">
        <v>3723</v>
      </c>
      <c r="B2724" s="5">
        <v>45095</v>
      </c>
      <c r="C2724">
        <v>2</v>
      </c>
      <c r="D2724">
        <v>1</v>
      </c>
      <c r="E2724">
        <v>4</v>
      </c>
    </row>
    <row r="2725" spans="1:5" x14ac:dyDescent="0.25">
      <c r="A2725">
        <v>3724</v>
      </c>
      <c r="B2725" s="5">
        <v>44961</v>
      </c>
      <c r="C2725">
        <v>1</v>
      </c>
      <c r="D2725">
        <v>2</v>
      </c>
      <c r="E2725">
        <v>5</v>
      </c>
    </row>
    <row r="2726" spans="1:5" x14ac:dyDescent="0.25">
      <c r="A2726">
        <v>3725</v>
      </c>
      <c r="B2726" s="5">
        <v>45063</v>
      </c>
      <c r="C2726">
        <v>4</v>
      </c>
      <c r="D2726">
        <v>3</v>
      </c>
      <c r="E2726">
        <v>3</v>
      </c>
    </row>
    <row r="2727" spans="1:5" x14ac:dyDescent="0.25">
      <c r="A2727">
        <v>3726</v>
      </c>
      <c r="B2727" s="5">
        <v>44835</v>
      </c>
      <c r="C2727">
        <v>1</v>
      </c>
      <c r="D2727">
        <v>4</v>
      </c>
      <c r="E2727">
        <v>1</v>
      </c>
    </row>
    <row r="2728" spans="1:5" x14ac:dyDescent="0.25">
      <c r="A2728">
        <v>3727</v>
      </c>
      <c r="B2728" s="5">
        <v>44845</v>
      </c>
      <c r="C2728">
        <v>1</v>
      </c>
      <c r="D2728">
        <v>2</v>
      </c>
      <c r="E2728">
        <v>5</v>
      </c>
    </row>
    <row r="2729" spans="1:5" x14ac:dyDescent="0.25">
      <c r="A2729">
        <v>3728</v>
      </c>
      <c r="B2729" s="5">
        <v>45034</v>
      </c>
      <c r="C2729">
        <v>5</v>
      </c>
      <c r="D2729">
        <v>1</v>
      </c>
      <c r="E2729">
        <v>2</v>
      </c>
    </row>
    <row r="2730" spans="1:5" x14ac:dyDescent="0.25">
      <c r="A2730">
        <v>3729</v>
      </c>
      <c r="B2730" s="5">
        <v>45004</v>
      </c>
      <c r="C2730">
        <v>4</v>
      </c>
      <c r="D2730">
        <v>5</v>
      </c>
      <c r="E2730">
        <v>3</v>
      </c>
    </row>
    <row r="2731" spans="1:5" x14ac:dyDescent="0.25">
      <c r="A2731">
        <v>3730</v>
      </c>
      <c r="B2731" s="5">
        <v>44977</v>
      </c>
      <c r="C2731">
        <v>4</v>
      </c>
      <c r="D2731">
        <v>5</v>
      </c>
      <c r="E2731">
        <v>5</v>
      </c>
    </row>
    <row r="2732" spans="1:5" x14ac:dyDescent="0.25">
      <c r="A2732">
        <v>3731</v>
      </c>
      <c r="B2732" s="5">
        <v>45027</v>
      </c>
      <c r="C2732">
        <v>2</v>
      </c>
      <c r="D2732">
        <v>4</v>
      </c>
      <c r="E2732">
        <v>1</v>
      </c>
    </row>
    <row r="2733" spans="1:5" x14ac:dyDescent="0.25">
      <c r="A2733">
        <v>3732</v>
      </c>
      <c r="B2733" s="5">
        <v>44907</v>
      </c>
      <c r="C2733">
        <v>3</v>
      </c>
      <c r="D2733">
        <v>4</v>
      </c>
      <c r="E2733">
        <v>4</v>
      </c>
    </row>
    <row r="2734" spans="1:5" x14ac:dyDescent="0.25">
      <c r="A2734">
        <v>3733</v>
      </c>
      <c r="B2734" s="5">
        <v>45143</v>
      </c>
      <c r="C2734">
        <v>1</v>
      </c>
      <c r="D2734">
        <v>3</v>
      </c>
      <c r="E2734">
        <v>5</v>
      </c>
    </row>
    <row r="2735" spans="1:5" x14ac:dyDescent="0.25">
      <c r="A2735">
        <v>3734</v>
      </c>
      <c r="B2735" s="5">
        <v>45138</v>
      </c>
      <c r="C2735">
        <v>4</v>
      </c>
      <c r="D2735">
        <v>5</v>
      </c>
      <c r="E2735">
        <v>2</v>
      </c>
    </row>
    <row r="2736" spans="1:5" x14ac:dyDescent="0.25">
      <c r="A2736">
        <v>3735</v>
      </c>
      <c r="B2736" s="5">
        <v>44960</v>
      </c>
      <c r="C2736">
        <v>4</v>
      </c>
      <c r="D2736">
        <v>4</v>
      </c>
      <c r="E2736">
        <v>4</v>
      </c>
    </row>
    <row r="2737" spans="1:5" x14ac:dyDescent="0.25">
      <c r="A2737">
        <v>3736</v>
      </c>
      <c r="B2737" s="5">
        <v>44818</v>
      </c>
      <c r="C2737">
        <v>3</v>
      </c>
      <c r="D2737">
        <v>1</v>
      </c>
      <c r="E2737">
        <v>3</v>
      </c>
    </row>
    <row r="2738" spans="1:5" x14ac:dyDescent="0.25">
      <c r="A2738">
        <v>3737</v>
      </c>
      <c r="B2738" s="5">
        <v>44813</v>
      </c>
      <c r="C2738">
        <v>2</v>
      </c>
      <c r="D2738">
        <v>5</v>
      </c>
      <c r="E2738">
        <v>1</v>
      </c>
    </row>
    <row r="2739" spans="1:5" x14ac:dyDescent="0.25">
      <c r="A2739">
        <v>3738</v>
      </c>
      <c r="B2739" s="5">
        <v>44823</v>
      </c>
      <c r="C2739">
        <v>3</v>
      </c>
      <c r="D2739">
        <v>3</v>
      </c>
      <c r="E2739">
        <v>5</v>
      </c>
    </row>
    <row r="2740" spans="1:5" x14ac:dyDescent="0.25">
      <c r="A2740">
        <v>3739</v>
      </c>
      <c r="B2740" s="5">
        <v>45069</v>
      </c>
      <c r="C2740">
        <v>1</v>
      </c>
      <c r="D2740">
        <v>3</v>
      </c>
      <c r="E2740">
        <v>4</v>
      </c>
    </row>
    <row r="2741" spans="1:5" x14ac:dyDescent="0.25">
      <c r="A2741">
        <v>3740</v>
      </c>
      <c r="B2741" s="5">
        <v>45100</v>
      </c>
      <c r="C2741">
        <v>2</v>
      </c>
      <c r="D2741">
        <v>2</v>
      </c>
      <c r="E2741">
        <v>4</v>
      </c>
    </row>
    <row r="2742" spans="1:5" x14ac:dyDescent="0.25">
      <c r="A2742">
        <v>3741</v>
      </c>
      <c r="B2742" s="5">
        <v>44805</v>
      </c>
      <c r="C2742">
        <v>2</v>
      </c>
      <c r="D2742">
        <v>5</v>
      </c>
      <c r="E2742">
        <v>4</v>
      </c>
    </row>
    <row r="2743" spans="1:5" x14ac:dyDescent="0.25">
      <c r="A2743">
        <v>3742</v>
      </c>
      <c r="B2743" s="5">
        <v>44933</v>
      </c>
      <c r="C2743">
        <v>2</v>
      </c>
      <c r="D2743">
        <v>1</v>
      </c>
      <c r="E2743">
        <v>1</v>
      </c>
    </row>
    <row r="2744" spans="1:5" x14ac:dyDescent="0.25">
      <c r="A2744">
        <v>3743</v>
      </c>
      <c r="B2744" s="5">
        <v>44784</v>
      </c>
      <c r="C2744">
        <v>2</v>
      </c>
      <c r="D2744">
        <v>1</v>
      </c>
      <c r="E2744">
        <v>3</v>
      </c>
    </row>
    <row r="2745" spans="1:5" x14ac:dyDescent="0.25">
      <c r="A2745">
        <v>3744</v>
      </c>
      <c r="B2745" s="5">
        <v>44809</v>
      </c>
      <c r="C2745">
        <v>4</v>
      </c>
      <c r="D2745">
        <v>3</v>
      </c>
      <c r="E2745">
        <v>2</v>
      </c>
    </row>
    <row r="2746" spans="1:5" x14ac:dyDescent="0.25">
      <c r="A2746">
        <v>3745</v>
      </c>
      <c r="B2746" s="5">
        <v>44939</v>
      </c>
      <c r="C2746">
        <v>5</v>
      </c>
      <c r="D2746">
        <v>4</v>
      </c>
      <c r="E2746">
        <v>4</v>
      </c>
    </row>
    <row r="2747" spans="1:5" x14ac:dyDescent="0.25">
      <c r="A2747">
        <v>3746</v>
      </c>
      <c r="B2747" s="5">
        <v>44871</v>
      </c>
      <c r="C2747">
        <v>2</v>
      </c>
      <c r="D2747">
        <v>1</v>
      </c>
      <c r="E2747">
        <v>5</v>
      </c>
    </row>
    <row r="2748" spans="1:5" x14ac:dyDescent="0.25">
      <c r="A2748">
        <v>3747</v>
      </c>
      <c r="B2748" s="5">
        <v>45042</v>
      </c>
      <c r="C2748">
        <v>2</v>
      </c>
      <c r="D2748">
        <v>5</v>
      </c>
      <c r="E2748">
        <v>5</v>
      </c>
    </row>
    <row r="2749" spans="1:5" x14ac:dyDescent="0.25">
      <c r="A2749">
        <v>3748</v>
      </c>
      <c r="B2749" s="5">
        <v>44883</v>
      </c>
      <c r="C2749">
        <v>4</v>
      </c>
      <c r="D2749">
        <v>1</v>
      </c>
      <c r="E2749">
        <v>3</v>
      </c>
    </row>
    <row r="2750" spans="1:5" x14ac:dyDescent="0.25">
      <c r="A2750">
        <v>3749</v>
      </c>
      <c r="B2750" s="5">
        <v>45017</v>
      </c>
      <c r="C2750">
        <v>1</v>
      </c>
      <c r="D2750">
        <v>3</v>
      </c>
      <c r="E2750">
        <v>3</v>
      </c>
    </row>
    <row r="2751" spans="1:5" x14ac:dyDescent="0.25">
      <c r="A2751">
        <v>3750</v>
      </c>
      <c r="B2751" s="5">
        <v>44902</v>
      </c>
      <c r="C2751">
        <v>4</v>
      </c>
      <c r="D2751">
        <v>1</v>
      </c>
      <c r="E2751">
        <v>5</v>
      </c>
    </row>
    <row r="2752" spans="1:5" x14ac:dyDescent="0.25">
      <c r="A2752">
        <v>3751</v>
      </c>
      <c r="B2752" s="5">
        <v>45021</v>
      </c>
      <c r="C2752">
        <v>1</v>
      </c>
      <c r="D2752">
        <v>1</v>
      </c>
      <c r="E2752">
        <v>4</v>
      </c>
    </row>
    <row r="2753" spans="1:5" x14ac:dyDescent="0.25">
      <c r="A2753">
        <v>3752</v>
      </c>
      <c r="B2753" s="5">
        <v>45142</v>
      </c>
      <c r="C2753">
        <v>3</v>
      </c>
      <c r="D2753">
        <v>1</v>
      </c>
      <c r="E2753">
        <v>5</v>
      </c>
    </row>
    <row r="2754" spans="1:5" x14ac:dyDescent="0.25">
      <c r="A2754">
        <v>3753</v>
      </c>
      <c r="B2754" s="5">
        <v>44980</v>
      </c>
      <c r="C2754">
        <v>1</v>
      </c>
      <c r="D2754">
        <v>3</v>
      </c>
      <c r="E2754">
        <v>2</v>
      </c>
    </row>
    <row r="2755" spans="1:5" x14ac:dyDescent="0.25">
      <c r="A2755">
        <v>3754</v>
      </c>
      <c r="B2755" s="5">
        <v>45039</v>
      </c>
      <c r="C2755">
        <v>3</v>
      </c>
      <c r="D2755">
        <v>3</v>
      </c>
      <c r="E2755">
        <v>5</v>
      </c>
    </row>
    <row r="2756" spans="1:5" x14ac:dyDescent="0.25">
      <c r="A2756">
        <v>3755</v>
      </c>
      <c r="B2756" s="5">
        <v>45118</v>
      </c>
      <c r="C2756">
        <v>5</v>
      </c>
      <c r="D2756">
        <v>4</v>
      </c>
      <c r="E2756">
        <v>2</v>
      </c>
    </row>
    <row r="2757" spans="1:5" x14ac:dyDescent="0.25">
      <c r="A2757">
        <v>3756</v>
      </c>
      <c r="B2757" s="5">
        <v>44888</v>
      </c>
      <c r="C2757">
        <v>1</v>
      </c>
      <c r="D2757">
        <v>5</v>
      </c>
      <c r="E2757">
        <v>3</v>
      </c>
    </row>
    <row r="2758" spans="1:5" x14ac:dyDescent="0.25">
      <c r="A2758">
        <v>3757</v>
      </c>
      <c r="B2758" s="5">
        <v>45131</v>
      </c>
      <c r="C2758">
        <v>4</v>
      </c>
      <c r="D2758">
        <v>4</v>
      </c>
      <c r="E2758">
        <v>5</v>
      </c>
    </row>
    <row r="2759" spans="1:5" x14ac:dyDescent="0.25">
      <c r="A2759">
        <v>3758</v>
      </c>
      <c r="B2759" s="5">
        <v>44838</v>
      </c>
      <c r="C2759">
        <v>2</v>
      </c>
      <c r="D2759">
        <v>1</v>
      </c>
      <c r="E2759">
        <v>1</v>
      </c>
    </row>
    <row r="2760" spans="1:5" x14ac:dyDescent="0.25">
      <c r="A2760">
        <v>3759</v>
      </c>
      <c r="B2760" s="5">
        <v>44893</v>
      </c>
      <c r="C2760">
        <v>3</v>
      </c>
      <c r="D2760">
        <v>4</v>
      </c>
      <c r="E2760">
        <v>1</v>
      </c>
    </row>
    <row r="2761" spans="1:5" x14ac:dyDescent="0.25">
      <c r="A2761">
        <v>3760</v>
      </c>
      <c r="B2761" s="5">
        <v>44862</v>
      </c>
      <c r="C2761">
        <v>4</v>
      </c>
      <c r="D2761">
        <v>3</v>
      </c>
      <c r="E2761">
        <v>1</v>
      </c>
    </row>
    <row r="2762" spans="1:5" x14ac:dyDescent="0.25">
      <c r="A2762">
        <v>3761</v>
      </c>
      <c r="B2762" s="5">
        <v>45076</v>
      </c>
      <c r="C2762">
        <v>2</v>
      </c>
      <c r="D2762">
        <v>4</v>
      </c>
      <c r="E2762">
        <v>1</v>
      </c>
    </row>
    <row r="2763" spans="1:5" x14ac:dyDescent="0.25">
      <c r="A2763">
        <v>3762</v>
      </c>
      <c r="B2763" s="5">
        <v>44779</v>
      </c>
      <c r="C2763">
        <v>2</v>
      </c>
      <c r="D2763">
        <v>1</v>
      </c>
      <c r="E2763">
        <v>1</v>
      </c>
    </row>
    <row r="2764" spans="1:5" x14ac:dyDescent="0.25">
      <c r="A2764">
        <v>3763</v>
      </c>
      <c r="B2764" s="5">
        <v>45116</v>
      </c>
      <c r="C2764">
        <v>3</v>
      </c>
      <c r="D2764">
        <v>2</v>
      </c>
      <c r="E2764">
        <v>5</v>
      </c>
    </row>
    <row r="2765" spans="1:5" x14ac:dyDescent="0.25">
      <c r="A2765">
        <v>3764</v>
      </c>
      <c r="B2765" s="5">
        <v>45118</v>
      </c>
      <c r="C2765">
        <v>2</v>
      </c>
      <c r="D2765">
        <v>1</v>
      </c>
      <c r="E2765">
        <v>5</v>
      </c>
    </row>
    <row r="2766" spans="1:5" x14ac:dyDescent="0.25">
      <c r="A2766">
        <v>3765</v>
      </c>
      <c r="B2766" s="5">
        <v>44928</v>
      </c>
      <c r="C2766">
        <v>1</v>
      </c>
      <c r="D2766">
        <v>1</v>
      </c>
      <c r="E2766">
        <v>2</v>
      </c>
    </row>
    <row r="2767" spans="1:5" x14ac:dyDescent="0.25">
      <c r="A2767">
        <v>3766</v>
      </c>
      <c r="B2767" s="5">
        <v>45058</v>
      </c>
      <c r="C2767">
        <v>4</v>
      </c>
      <c r="D2767">
        <v>4</v>
      </c>
      <c r="E2767">
        <v>5</v>
      </c>
    </row>
    <row r="2768" spans="1:5" x14ac:dyDescent="0.25">
      <c r="A2768">
        <v>3767</v>
      </c>
      <c r="B2768" s="5">
        <v>45116</v>
      </c>
      <c r="C2768">
        <v>2</v>
      </c>
      <c r="D2768">
        <v>5</v>
      </c>
      <c r="E2768">
        <v>3</v>
      </c>
    </row>
    <row r="2769" spans="1:5" x14ac:dyDescent="0.25">
      <c r="A2769">
        <v>3768</v>
      </c>
      <c r="B2769" s="5">
        <v>44953</v>
      </c>
      <c r="C2769">
        <v>2</v>
      </c>
      <c r="D2769">
        <v>4</v>
      </c>
      <c r="E2769">
        <v>1</v>
      </c>
    </row>
    <row r="2770" spans="1:5" x14ac:dyDescent="0.25">
      <c r="A2770">
        <v>3769</v>
      </c>
      <c r="B2770" s="5">
        <v>44829</v>
      </c>
      <c r="C2770">
        <v>3</v>
      </c>
      <c r="D2770">
        <v>5</v>
      </c>
      <c r="E2770">
        <v>3</v>
      </c>
    </row>
    <row r="2771" spans="1:5" x14ac:dyDescent="0.25">
      <c r="A2771">
        <v>3770</v>
      </c>
      <c r="B2771" s="5">
        <v>45052</v>
      </c>
      <c r="C2771">
        <v>1</v>
      </c>
      <c r="D2771">
        <v>3</v>
      </c>
      <c r="E2771">
        <v>3</v>
      </c>
    </row>
    <row r="2772" spans="1:5" x14ac:dyDescent="0.25">
      <c r="A2772">
        <v>3771</v>
      </c>
      <c r="B2772" s="5">
        <v>44829</v>
      </c>
      <c r="C2772">
        <v>2</v>
      </c>
      <c r="D2772">
        <v>2</v>
      </c>
      <c r="E2772">
        <v>4</v>
      </c>
    </row>
    <row r="2773" spans="1:5" x14ac:dyDescent="0.25">
      <c r="A2773">
        <v>3772</v>
      </c>
      <c r="B2773" s="5">
        <v>44814</v>
      </c>
      <c r="C2773">
        <v>2</v>
      </c>
      <c r="D2773">
        <v>5</v>
      </c>
      <c r="E2773">
        <v>1</v>
      </c>
    </row>
    <row r="2774" spans="1:5" x14ac:dyDescent="0.25">
      <c r="A2774">
        <v>3773</v>
      </c>
      <c r="B2774" s="5">
        <v>44850</v>
      </c>
      <c r="C2774">
        <v>1</v>
      </c>
      <c r="D2774">
        <v>5</v>
      </c>
      <c r="E2774">
        <v>2</v>
      </c>
    </row>
    <row r="2775" spans="1:5" x14ac:dyDescent="0.25">
      <c r="A2775">
        <v>3774</v>
      </c>
      <c r="B2775" s="5">
        <v>45027</v>
      </c>
      <c r="C2775">
        <v>5</v>
      </c>
      <c r="D2775">
        <v>3</v>
      </c>
      <c r="E2775">
        <v>1</v>
      </c>
    </row>
    <row r="2776" spans="1:5" x14ac:dyDescent="0.25">
      <c r="A2776">
        <v>3775</v>
      </c>
      <c r="B2776" s="5">
        <v>45031</v>
      </c>
      <c r="C2776">
        <v>2</v>
      </c>
      <c r="D2776">
        <v>1</v>
      </c>
      <c r="E2776">
        <v>3</v>
      </c>
    </row>
    <row r="2777" spans="1:5" x14ac:dyDescent="0.25">
      <c r="A2777">
        <v>3776</v>
      </c>
      <c r="B2777" s="5">
        <v>44908</v>
      </c>
      <c r="C2777">
        <v>4</v>
      </c>
      <c r="D2777">
        <v>1</v>
      </c>
      <c r="E2777">
        <v>5</v>
      </c>
    </row>
    <row r="2778" spans="1:5" x14ac:dyDescent="0.25">
      <c r="A2778">
        <v>3777</v>
      </c>
      <c r="B2778" s="5">
        <v>44862</v>
      </c>
      <c r="C2778">
        <v>4</v>
      </c>
      <c r="D2778">
        <v>3</v>
      </c>
      <c r="E2778">
        <v>2</v>
      </c>
    </row>
    <row r="2779" spans="1:5" x14ac:dyDescent="0.25">
      <c r="A2779">
        <v>3778</v>
      </c>
      <c r="B2779" s="5">
        <v>44963</v>
      </c>
      <c r="C2779">
        <v>1</v>
      </c>
      <c r="D2779">
        <v>5</v>
      </c>
      <c r="E2779">
        <v>3</v>
      </c>
    </row>
    <row r="2780" spans="1:5" x14ac:dyDescent="0.25">
      <c r="A2780">
        <v>3779</v>
      </c>
      <c r="B2780" s="5">
        <v>45095</v>
      </c>
      <c r="C2780">
        <v>4</v>
      </c>
      <c r="D2780">
        <v>1</v>
      </c>
      <c r="E2780">
        <v>1</v>
      </c>
    </row>
    <row r="2781" spans="1:5" x14ac:dyDescent="0.25">
      <c r="A2781">
        <v>3780</v>
      </c>
      <c r="B2781" s="5">
        <v>45067</v>
      </c>
      <c r="C2781">
        <v>2</v>
      </c>
      <c r="D2781">
        <v>3</v>
      </c>
      <c r="E2781">
        <v>2</v>
      </c>
    </row>
    <row r="2782" spans="1:5" x14ac:dyDescent="0.25">
      <c r="A2782">
        <v>3781</v>
      </c>
      <c r="B2782" s="5">
        <v>44782</v>
      </c>
      <c r="C2782">
        <v>5</v>
      </c>
      <c r="D2782">
        <v>3</v>
      </c>
      <c r="E2782">
        <v>1</v>
      </c>
    </row>
    <row r="2783" spans="1:5" x14ac:dyDescent="0.25">
      <c r="A2783">
        <v>3782</v>
      </c>
      <c r="B2783" s="5">
        <v>45126</v>
      </c>
      <c r="C2783">
        <v>1</v>
      </c>
      <c r="D2783">
        <v>5</v>
      </c>
      <c r="E2783">
        <v>1</v>
      </c>
    </row>
    <row r="2784" spans="1:5" x14ac:dyDescent="0.25">
      <c r="A2784">
        <v>3783</v>
      </c>
      <c r="B2784" s="5">
        <v>44992</v>
      </c>
      <c r="C2784">
        <v>3</v>
      </c>
      <c r="D2784">
        <v>4</v>
      </c>
      <c r="E2784">
        <v>3</v>
      </c>
    </row>
    <row r="2785" spans="1:5" x14ac:dyDescent="0.25">
      <c r="A2785">
        <v>3784</v>
      </c>
      <c r="B2785" s="5">
        <v>44989</v>
      </c>
      <c r="C2785">
        <v>3</v>
      </c>
      <c r="D2785">
        <v>3</v>
      </c>
      <c r="E2785">
        <v>2</v>
      </c>
    </row>
    <row r="2786" spans="1:5" x14ac:dyDescent="0.25">
      <c r="A2786">
        <v>3785</v>
      </c>
      <c r="B2786" s="5">
        <v>45051</v>
      </c>
      <c r="C2786">
        <v>3</v>
      </c>
      <c r="D2786">
        <v>2</v>
      </c>
      <c r="E2786">
        <v>2</v>
      </c>
    </row>
    <row r="2787" spans="1:5" x14ac:dyDescent="0.25">
      <c r="A2787">
        <v>3786</v>
      </c>
      <c r="B2787" s="5">
        <v>44924</v>
      </c>
      <c r="C2787">
        <v>3</v>
      </c>
      <c r="D2787">
        <v>4</v>
      </c>
      <c r="E2787">
        <v>2</v>
      </c>
    </row>
    <row r="2788" spans="1:5" x14ac:dyDescent="0.25">
      <c r="A2788">
        <v>3787</v>
      </c>
      <c r="B2788" s="5">
        <v>44991</v>
      </c>
      <c r="C2788">
        <v>1</v>
      </c>
      <c r="D2788">
        <v>2</v>
      </c>
      <c r="E2788">
        <v>1</v>
      </c>
    </row>
    <row r="2789" spans="1:5" x14ac:dyDescent="0.25">
      <c r="A2789">
        <v>3788</v>
      </c>
      <c r="B2789" s="5">
        <v>45051</v>
      </c>
      <c r="C2789">
        <v>3</v>
      </c>
      <c r="D2789">
        <v>4</v>
      </c>
      <c r="E2789">
        <v>2</v>
      </c>
    </row>
    <row r="2790" spans="1:5" x14ac:dyDescent="0.25">
      <c r="A2790">
        <v>3789</v>
      </c>
      <c r="B2790" s="5">
        <v>44829</v>
      </c>
      <c r="C2790">
        <v>3</v>
      </c>
      <c r="D2790">
        <v>1</v>
      </c>
      <c r="E2790">
        <v>4</v>
      </c>
    </row>
    <row r="2791" spans="1:5" x14ac:dyDescent="0.25">
      <c r="A2791">
        <v>3790</v>
      </c>
      <c r="B2791" s="5">
        <v>45138</v>
      </c>
      <c r="C2791">
        <v>3</v>
      </c>
      <c r="D2791">
        <v>2</v>
      </c>
      <c r="E2791">
        <v>1</v>
      </c>
    </row>
    <row r="2792" spans="1:5" x14ac:dyDescent="0.25">
      <c r="A2792">
        <v>3791</v>
      </c>
      <c r="B2792" s="5">
        <v>44811</v>
      </c>
      <c r="C2792">
        <v>4</v>
      </c>
      <c r="D2792">
        <v>1</v>
      </c>
      <c r="E2792">
        <v>1</v>
      </c>
    </row>
    <row r="2793" spans="1:5" x14ac:dyDescent="0.25">
      <c r="A2793">
        <v>3792</v>
      </c>
      <c r="B2793" s="5">
        <v>44829</v>
      </c>
      <c r="C2793">
        <v>2</v>
      </c>
      <c r="D2793">
        <v>2</v>
      </c>
      <c r="E2793">
        <v>2</v>
      </c>
    </row>
    <row r="2794" spans="1:5" x14ac:dyDescent="0.25">
      <c r="A2794">
        <v>3793</v>
      </c>
      <c r="B2794" s="5">
        <v>45061</v>
      </c>
      <c r="C2794">
        <v>2</v>
      </c>
      <c r="D2794">
        <v>3</v>
      </c>
      <c r="E2794">
        <v>3</v>
      </c>
    </row>
    <row r="2795" spans="1:5" x14ac:dyDescent="0.25">
      <c r="A2795">
        <v>3794</v>
      </c>
      <c r="B2795" s="5">
        <v>44900</v>
      </c>
      <c r="C2795">
        <v>1</v>
      </c>
      <c r="D2795">
        <v>1</v>
      </c>
      <c r="E2795">
        <v>3</v>
      </c>
    </row>
    <row r="2796" spans="1:5" x14ac:dyDescent="0.25">
      <c r="A2796">
        <v>3795</v>
      </c>
      <c r="B2796" s="5">
        <v>44833</v>
      </c>
      <c r="C2796">
        <v>4</v>
      </c>
      <c r="D2796">
        <v>3</v>
      </c>
      <c r="E2796">
        <v>2</v>
      </c>
    </row>
    <row r="2797" spans="1:5" x14ac:dyDescent="0.25">
      <c r="A2797">
        <v>3796</v>
      </c>
      <c r="B2797" s="5">
        <v>45105</v>
      </c>
      <c r="C2797">
        <v>1</v>
      </c>
      <c r="D2797">
        <v>5</v>
      </c>
      <c r="E2797">
        <v>2</v>
      </c>
    </row>
    <row r="2798" spans="1:5" x14ac:dyDescent="0.25">
      <c r="A2798">
        <v>3797</v>
      </c>
      <c r="B2798" s="5">
        <v>44807</v>
      </c>
      <c r="C2798">
        <v>3</v>
      </c>
      <c r="D2798">
        <v>4</v>
      </c>
      <c r="E2798">
        <v>2</v>
      </c>
    </row>
    <row r="2799" spans="1:5" x14ac:dyDescent="0.25">
      <c r="A2799">
        <v>3798</v>
      </c>
      <c r="B2799" s="5">
        <v>44873</v>
      </c>
      <c r="C2799">
        <v>1</v>
      </c>
      <c r="D2799">
        <v>1</v>
      </c>
      <c r="E2799">
        <v>1</v>
      </c>
    </row>
    <row r="2800" spans="1:5" x14ac:dyDescent="0.25">
      <c r="A2800">
        <v>3799</v>
      </c>
      <c r="B2800" s="5">
        <v>44919</v>
      </c>
      <c r="C2800">
        <v>3</v>
      </c>
      <c r="D2800">
        <v>1</v>
      </c>
      <c r="E2800">
        <v>3</v>
      </c>
    </row>
    <row r="2801" spans="1:5" x14ac:dyDescent="0.25">
      <c r="A2801">
        <v>3800</v>
      </c>
      <c r="B2801" s="5">
        <v>44903</v>
      </c>
      <c r="C2801">
        <v>5</v>
      </c>
      <c r="D2801">
        <v>3</v>
      </c>
      <c r="E2801">
        <v>5</v>
      </c>
    </row>
    <row r="2802" spans="1:5" x14ac:dyDescent="0.25">
      <c r="A2802">
        <v>3801</v>
      </c>
      <c r="B2802" s="5">
        <v>44892</v>
      </c>
      <c r="C2802">
        <v>2</v>
      </c>
      <c r="D2802">
        <v>1</v>
      </c>
      <c r="E2802">
        <v>4</v>
      </c>
    </row>
    <row r="2803" spans="1:5" x14ac:dyDescent="0.25">
      <c r="A2803">
        <v>3802</v>
      </c>
      <c r="B2803" s="5">
        <v>44935</v>
      </c>
      <c r="C2803">
        <v>3</v>
      </c>
      <c r="D2803">
        <v>3</v>
      </c>
      <c r="E2803">
        <v>5</v>
      </c>
    </row>
    <row r="2804" spans="1:5" x14ac:dyDescent="0.25">
      <c r="A2804">
        <v>3803</v>
      </c>
      <c r="B2804" s="5">
        <v>44902</v>
      </c>
      <c r="C2804">
        <v>1</v>
      </c>
      <c r="D2804">
        <v>2</v>
      </c>
      <c r="E2804">
        <v>5</v>
      </c>
    </row>
    <row r="2805" spans="1:5" x14ac:dyDescent="0.25">
      <c r="A2805">
        <v>3804</v>
      </c>
      <c r="B2805" s="5">
        <v>44992</v>
      </c>
      <c r="C2805">
        <v>3</v>
      </c>
      <c r="D2805">
        <v>2</v>
      </c>
      <c r="E2805">
        <v>2</v>
      </c>
    </row>
    <row r="2806" spans="1:5" x14ac:dyDescent="0.25">
      <c r="A2806">
        <v>3805</v>
      </c>
      <c r="B2806" s="5">
        <v>44926</v>
      </c>
      <c r="C2806">
        <v>2</v>
      </c>
      <c r="D2806">
        <v>5</v>
      </c>
      <c r="E2806">
        <v>2</v>
      </c>
    </row>
    <row r="2807" spans="1:5" x14ac:dyDescent="0.25">
      <c r="A2807">
        <v>3806</v>
      </c>
      <c r="B2807" s="5">
        <v>44998</v>
      </c>
      <c r="C2807">
        <v>4</v>
      </c>
      <c r="D2807">
        <v>1</v>
      </c>
      <c r="E2807">
        <v>5</v>
      </c>
    </row>
    <row r="2808" spans="1:5" x14ac:dyDescent="0.25">
      <c r="A2808">
        <v>3807</v>
      </c>
      <c r="B2808" s="5">
        <v>44790</v>
      </c>
      <c r="C2808">
        <v>4</v>
      </c>
      <c r="D2808">
        <v>5</v>
      </c>
      <c r="E2808">
        <v>4</v>
      </c>
    </row>
    <row r="2809" spans="1:5" x14ac:dyDescent="0.25">
      <c r="A2809">
        <v>3808</v>
      </c>
      <c r="B2809" s="5">
        <v>44953</v>
      </c>
      <c r="C2809">
        <v>5</v>
      </c>
      <c r="D2809">
        <v>4</v>
      </c>
      <c r="E2809">
        <v>4</v>
      </c>
    </row>
    <row r="2810" spans="1:5" x14ac:dyDescent="0.25">
      <c r="A2810">
        <v>3809</v>
      </c>
      <c r="B2810" s="5">
        <v>44808</v>
      </c>
      <c r="C2810">
        <v>3</v>
      </c>
      <c r="D2810">
        <v>1</v>
      </c>
      <c r="E2810">
        <v>5</v>
      </c>
    </row>
    <row r="2811" spans="1:5" x14ac:dyDescent="0.25">
      <c r="A2811">
        <v>3810</v>
      </c>
      <c r="B2811" s="5">
        <v>44917</v>
      </c>
      <c r="C2811">
        <v>3</v>
      </c>
      <c r="D2811">
        <v>3</v>
      </c>
      <c r="E2811">
        <v>1</v>
      </c>
    </row>
    <row r="2812" spans="1:5" x14ac:dyDescent="0.25">
      <c r="A2812">
        <v>3811</v>
      </c>
      <c r="B2812" s="5">
        <v>45064</v>
      </c>
      <c r="C2812">
        <v>1</v>
      </c>
      <c r="D2812">
        <v>1</v>
      </c>
      <c r="E2812">
        <v>1</v>
      </c>
    </row>
    <row r="2813" spans="1:5" x14ac:dyDescent="0.25">
      <c r="A2813">
        <v>3812</v>
      </c>
      <c r="B2813" s="5">
        <v>44937</v>
      </c>
      <c r="C2813">
        <v>3</v>
      </c>
      <c r="D2813">
        <v>3</v>
      </c>
      <c r="E2813">
        <v>1</v>
      </c>
    </row>
    <row r="2814" spans="1:5" x14ac:dyDescent="0.25">
      <c r="A2814">
        <v>3813</v>
      </c>
      <c r="B2814" s="5">
        <v>45083</v>
      </c>
      <c r="C2814">
        <v>2</v>
      </c>
      <c r="D2814">
        <v>3</v>
      </c>
      <c r="E2814">
        <v>4</v>
      </c>
    </row>
    <row r="2815" spans="1:5" x14ac:dyDescent="0.25">
      <c r="A2815">
        <v>3814</v>
      </c>
      <c r="B2815" s="5">
        <v>45115</v>
      </c>
      <c r="C2815">
        <v>4</v>
      </c>
      <c r="D2815">
        <v>1</v>
      </c>
      <c r="E2815">
        <v>2</v>
      </c>
    </row>
    <row r="2816" spans="1:5" x14ac:dyDescent="0.25">
      <c r="A2816">
        <v>3815</v>
      </c>
      <c r="B2816" s="5">
        <v>44980</v>
      </c>
      <c r="C2816">
        <v>1</v>
      </c>
      <c r="D2816">
        <v>5</v>
      </c>
      <c r="E2816">
        <v>3</v>
      </c>
    </row>
    <row r="2817" spans="1:5" x14ac:dyDescent="0.25">
      <c r="A2817">
        <v>3816</v>
      </c>
      <c r="B2817" s="5">
        <v>44921</v>
      </c>
      <c r="C2817">
        <v>1</v>
      </c>
      <c r="D2817">
        <v>1</v>
      </c>
      <c r="E2817">
        <v>5</v>
      </c>
    </row>
    <row r="2818" spans="1:5" x14ac:dyDescent="0.25">
      <c r="A2818">
        <v>3817</v>
      </c>
      <c r="B2818" s="5">
        <v>45101</v>
      </c>
      <c r="C2818">
        <v>3</v>
      </c>
      <c r="D2818">
        <v>3</v>
      </c>
      <c r="E2818">
        <v>1</v>
      </c>
    </row>
    <row r="2819" spans="1:5" x14ac:dyDescent="0.25">
      <c r="A2819">
        <v>3818</v>
      </c>
      <c r="B2819" s="5">
        <v>44954</v>
      </c>
      <c r="C2819">
        <v>1</v>
      </c>
      <c r="D2819">
        <v>1</v>
      </c>
      <c r="E2819">
        <v>3</v>
      </c>
    </row>
    <row r="2820" spans="1:5" x14ac:dyDescent="0.25">
      <c r="A2820">
        <v>3819</v>
      </c>
      <c r="B2820" s="5">
        <v>45108</v>
      </c>
      <c r="C2820">
        <v>4</v>
      </c>
      <c r="D2820">
        <v>1</v>
      </c>
      <c r="E2820">
        <v>1</v>
      </c>
    </row>
    <row r="2821" spans="1:5" x14ac:dyDescent="0.25">
      <c r="A2821">
        <v>3820</v>
      </c>
      <c r="B2821" s="5">
        <v>45133</v>
      </c>
      <c r="C2821">
        <v>1</v>
      </c>
      <c r="D2821">
        <v>3</v>
      </c>
      <c r="E2821">
        <v>4</v>
      </c>
    </row>
    <row r="2822" spans="1:5" x14ac:dyDescent="0.25">
      <c r="A2822">
        <v>3821</v>
      </c>
      <c r="B2822" s="5">
        <v>44900</v>
      </c>
      <c r="C2822">
        <v>5</v>
      </c>
      <c r="D2822">
        <v>4</v>
      </c>
      <c r="E2822">
        <v>4</v>
      </c>
    </row>
    <row r="2823" spans="1:5" x14ac:dyDescent="0.25">
      <c r="A2823">
        <v>3822</v>
      </c>
      <c r="B2823" s="5">
        <v>45008</v>
      </c>
      <c r="C2823">
        <v>4</v>
      </c>
      <c r="D2823">
        <v>4</v>
      </c>
      <c r="E2823">
        <v>5</v>
      </c>
    </row>
    <row r="2824" spans="1:5" x14ac:dyDescent="0.25">
      <c r="A2824">
        <v>3823</v>
      </c>
      <c r="B2824" s="5">
        <v>44881</v>
      </c>
      <c r="C2824">
        <v>5</v>
      </c>
      <c r="D2824">
        <v>4</v>
      </c>
      <c r="E2824">
        <v>1</v>
      </c>
    </row>
    <row r="2825" spans="1:5" x14ac:dyDescent="0.25">
      <c r="A2825">
        <v>3824</v>
      </c>
      <c r="B2825" s="5">
        <v>44970</v>
      </c>
      <c r="C2825">
        <v>4</v>
      </c>
      <c r="D2825">
        <v>4</v>
      </c>
      <c r="E2825">
        <v>5</v>
      </c>
    </row>
    <row r="2826" spans="1:5" x14ac:dyDescent="0.25">
      <c r="A2826">
        <v>3825</v>
      </c>
      <c r="B2826" s="5">
        <v>44917</v>
      </c>
      <c r="C2826">
        <v>4</v>
      </c>
      <c r="D2826">
        <v>4</v>
      </c>
      <c r="E2826">
        <v>2</v>
      </c>
    </row>
    <row r="2827" spans="1:5" x14ac:dyDescent="0.25">
      <c r="A2827">
        <v>3826</v>
      </c>
      <c r="B2827" s="5">
        <v>44882</v>
      </c>
      <c r="C2827">
        <v>2</v>
      </c>
      <c r="D2827">
        <v>1</v>
      </c>
      <c r="E2827">
        <v>3</v>
      </c>
    </row>
    <row r="2828" spans="1:5" x14ac:dyDescent="0.25">
      <c r="A2828">
        <v>3827</v>
      </c>
      <c r="B2828" s="5">
        <v>44920</v>
      </c>
      <c r="C2828">
        <v>3</v>
      </c>
      <c r="D2828">
        <v>3</v>
      </c>
      <c r="E2828">
        <v>4</v>
      </c>
    </row>
    <row r="2829" spans="1:5" x14ac:dyDescent="0.25">
      <c r="A2829">
        <v>3828</v>
      </c>
      <c r="B2829" s="5">
        <v>44978</v>
      </c>
      <c r="C2829">
        <v>2</v>
      </c>
      <c r="D2829">
        <v>5</v>
      </c>
      <c r="E2829">
        <v>1</v>
      </c>
    </row>
    <row r="2830" spans="1:5" x14ac:dyDescent="0.25">
      <c r="A2830">
        <v>3829</v>
      </c>
      <c r="B2830" s="5">
        <v>44864</v>
      </c>
      <c r="C2830">
        <v>3</v>
      </c>
      <c r="D2830">
        <v>2</v>
      </c>
      <c r="E2830">
        <v>1</v>
      </c>
    </row>
    <row r="2831" spans="1:5" x14ac:dyDescent="0.25">
      <c r="A2831">
        <v>3830</v>
      </c>
      <c r="B2831" s="5">
        <v>44923</v>
      </c>
      <c r="C2831">
        <v>1</v>
      </c>
      <c r="D2831">
        <v>1</v>
      </c>
      <c r="E2831">
        <v>3</v>
      </c>
    </row>
    <row r="2832" spans="1:5" x14ac:dyDescent="0.25">
      <c r="A2832">
        <v>3831</v>
      </c>
      <c r="B2832" s="5">
        <v>45065</v>
      </c>
      <c r="C2832">
        <v>3</v>
      </c>
      <c r="D2832">
        <v>2</v>
      </c>
      <c r="E2832">
        <v>5</v>
      </c>
    </row>
    <row r="2833" spans="1:5" x14ac:dyDescent="0.25">
      <c r="A2833">
        <v>3832</v>
      </c>
      <c r="B2833" s="5">
        <v>44868</v>
      </c>
      <c r="C2833">
        <v>1</v>
      </c>
      <c r="D2833">
        <v>4</v>
      </c>
      <c r="E2833">
        <v>5</v>
      </c>
    </row>
    <row r="2834" spans="1:5" x14ac:dyDescent="0.25">
      <c r="A2834">
        <v>3833</v>
      </c>
      <c r="B2834" s="5">
        <v>44961</v>
      </c>
      <c r="C2834">
        <v>3</v>
      </c>
      <c r="D2834">
        <v>5</v>
      </c>
      <c r="E2834">
        <v>2</v>
      </c>
    </row>
    <row r="2835" spans="1:5" x14ac:dyDescent="0.25">
      <c r="A2835">
        <v>3834</v>
      </c>
      <c r="B2835" s="5">
        <v>44951</v>
      </c>
      <c r="C2835">
        <v>3</v>
      </c>
      <c r="D2835">
        <v>5</v>
      </c>
      <c r="E2835">
        <v>5</v>
      </c>
    </row>
    <row r="2836" spans="1:5" x14ac:dyDescent="0.25">
      <c r="A2836">
        <v>3835</v>
      </c>
      <c r="B2836" s="5">
        <v>44835</v>
      </c>
      <c r="C2836">
        <v>5</v>
      </c>
      <c r="D2836">
        <v>3</v>
      </c>
      <c r="E2836">
        <v>1</v>
      </c>
    </row>
    <row r="2837" spans="1:5" x14ac:dyDescent="0.25">
      <c r="A2837">
        <v>3836</v>
      </c>
      <c r="B2837" s="5">
        <v>44989</v>
      </c>
      <c r="C2837">
        <v>2</v>
      </c>
      <c r="D2837">
        <v>3</v>
      </c>
      <c r="E2837">
        <v>5</v>
      </c>
    </row>
    <row r="2838" spans="1:5" x14ac:dyDescent="0.25">
      <c r="A2838">
        <v>3837</v>
      </c>
      <c r="B2838" s="5">
        <v>44849</v>
      </c>
      <c r="C2838">
        <v>5</v>
      </c>
      <c r="D2838">
        <v>3</v>
      </c>
      <c r="E2838">
        <v>1</v>
      </c>
    </row>
    <row r="2839" spans="1:5" x14ac:dyDescent="0.25">
      <c r="A2839">
        <v>3838</v>
      </c>
      <c r="B2839" s="5">
        <v>44900</v>
      </c>
      <c r="C2839">
        <v>1</v>
      </c>
      <c r="D2839">
        <v>1</v>
      </c>
      <c r="E2839">
        <v>2</v>
      </c>
    </row>
    <row r="2840" spans="1:5" x14ac:dyDescent="0.25">
      <c r="A2840">
        <v>3839</v>
      </c>
      <c r="B2840" s="5">
        <v>45020</v>
      </c>
      <c r="C2840">
        <v>3</v>
      </c>
      <c r="D2840">
        <v>3</v>
      </c>
      <c r="E2840">
        <v>4</v>
      </c>
    </row>
    <row r="2841" spans="1:5" x14ac:dyDescent="0.25">
      <c r="A2841">
        <v>3840</v>
      </c>
      <c r="B2841" s="5">
        <v>44960</v>
      </c>
      <c r="C2841">
        <v>1</v>
      </c>
      <c r="D2841">
        <v>5</v>
      </c>
      <c r="E2841">
        <v>4</v>
      </c>
    </row>
    <row r="2842" spans="1:5" x14ac:dyDescent="0.25">
      <c r="A2842">
        <v>3841</v>
      </c>
      <c r="B2842" s="5">
        <v>45064</v>
      </c>
      <c r="C2842">
        <v>5</v>
      </c>
      <c r="D2842">
        <v>4</v>
      </c>
      <c r="E2842">
        <v>4</v>
      </c>
    </row>
    <row r="2843" spans="1:5" x14ac:dyDescent="0.25">
      <c r="A2843">
        <v>3842</v>
      </c>
      <c r="B2843" s="5">
        <v>45138</v>
      </c>
      <c r="C2843">
        <v>2</v>
      </c>
      <c r="D2843">
        <v>5</v>
      </c>
      <c r="E2843">
        <v>5</v>
      </c>
    </row>
    <row r="2844" spans="1:5" x14ac:dyDescent="0.25">
      <c r="A2844">
        <v>3843</v>
      </c>
      <c r="B2844" s="5">
        <v>44881</v>
      </c>
      <c r="C2844">
        <v>3</v>
      </c>
      <c r="D2844">
        <v>5</v>
      </c>
      <c r="E2844">
        <v>5</v>
      </c>
    </row>
    <row r="2845" spans="1:5" x14ac:dyDescent="0.25">
      <c r="A2845">
        <v>3844</v>
      </c>
      <c r="B2845" s="5">
        <v>44958</v>
      </c>
      <c r="C2845">
        <v>3</v>
      </c>
      <c r="D2845">
        <v>2</v>
      </c>
      <c r="E2845">
        <v>5</v>
      </c>
    </row>
    <row r="2846" spans="1:5" x14ac:dyDescent="0.25">
      <c r="A2846">
        <v>3845</v>
      </c>
      <c r="B2846" s="5">
        <v>45143</v>
      </c>
      <c r="C2846">
        <v>4</v>
      </c>
      <c r="D2846">
        <v>5</v>
      </c>
      <c r="E2846">
        <v>3</v>
      </c>
    </row>
    <row r="2847" spans="1:5" x14ac:dyDescent="0.25">
      <c r="A2847">
        <v>3846</v>
      </c>
      <c r="B2847" s="5">
        <v>44953</v>
      </c>
      <c r="C2847">
        <v>4</v>
      </c>
      <c r="D2847">
        <v>5</v>
      </c>
      <c r="E2847">
        <v>1</v>
      </c>
    </row>
    <row r="2848" spans="1:5" x14ac:dyDescent="0.25">
      <c r="A2848">
        <v>3847</v>
      </c>
      <c r="B2848" s="5">
        <v>44838</v>
      </c>
      <c r="C2848">
        <v>5</v>
      </c>
      <c r="D2848">
        <v>3</v>
      </c>
      <c r="E2848">
        <v>1</v>
      </c>
    </row>
    <row r="2849" spans="1:5" x14ac:dyDescent="0.25">
      <c r="A2849">
        <v>3848</v>
      </c>
      <c r="B2849" s="5">
        <v>44836</v>
      </c>
      <c r="C2849">
        <v>5</v>
      </c>
      <c r="D2849">
        <v>1</v>
      </c>
      <c r="E2849">
        <v>4</v>
      </c>
    </row>
    <row r="2850" spans="1:5" x14ac:dyDescent="0.25">
      <c r="A2850">
        <v>3849</v>
      </c>
      <c r="B2850" s="5">
        <v>44811</v>
      </c>
      <c r="C2850">
        <v>3</v>
      </c>
      <c r="D2850">
        <v>3</v>
      </c>
      <c r="E2850">
        <v>1</v>
      </c>
    </row>
    <row r="2851" spans="1:5" x14ac:dyDescent="0.25">
      <c r="A2851">
        <v>3850</v>
      </c>
      <c r="B2851" s="5">
        <v>44849</v>
      </c>
      <c r="C2851">
        <v>1</v>
      </c>
      <c r="D2851">
        <v>3</v>
      </c>
      <c r="E2851">
        <v>5</v>
      </c>
    </row>
    <row r="2852" spans="1:5" x14ac:dyDescent="0.25">
      <c r="A2852">
        <v>3851</v>
      </c>
      <c r="B2852" s="5">
        <v>44800</v>
      </c>
      <c r="C2852">
        <v>5</v>
      </c>
      <c r="D2852">
        <v>2</v>
      </c>
      <c r="E2852">
        <v>1</v>
      </c>
    </row>
    <row r="2853" spans="1:5" x14ac:dyDescent="0.25">
      <c r="A2853">
        <v>3852</v>
      </c>
      <c r="B2853" s="5">
        <v>45076</v>
      </c>
      <c r="C2853">
        <v>5</v>
      </c>
      <c r="D2853">
        <v>2</v>
      </c>
      <c r="E2853">
        <v>4</v>
      </c>
    </row>
    <row r="2854" spans="1:5" x14ac:dyDescent="0.25">
      <c r="A2854">
        <v>3853</v>
      </c>
      <c r="B2854" s="5">
        <v>44961</v>
      </c>
      <c r="C2854">
        <v>1</v>
      </c>
      <c r="D2854">
        <v>3</v>
      </c>
      <c r="E2854">
        <v>3</v>
      </c>
    </row>
    <row r="2855" spans="1:5" x14ac:dyDescent="0.25">
      <c r="A2855">
        <v>3854</v>
      </c>
      <c r="B2855" s="5">
        <v>45125</v>
      </c>
      <c r="C2855">
        <v>5</v>
      </c>
      <c r="D2855">
        <v>2</v>
      </c>
      <c r="E2855">
        <v>5</v>
      </c>
    </row>
    <row r="2856" spans="1:5" x14ac:dyDescent="0.25">
      <c r="A2856">
        <v>3855</v>
      </c>
      <c r="B2856" s="5">
        <v>45040</v>
      </c>
      <c r="C2856">
        <v>5</v>
      </c>
      <c r="D2856">
        <v>3</v>
      </c>
      <c r="E2856">
        <v>4</v>
      </c>
    </row>
    <row r="2857" spans="1:5" x14ac:dyDescent="0.25">
      <c r="A2857">
        <v>3856</v>
      </c>
      <c r="B2857" s="5">
        <v>44943</v>
      </c>
      <c r="C2857">
        <v>5</v>
      </c>
      <c r="D2857">
        <v>1</v>
      </c>
      <c r="E2857">
        <v>4</v>
      </c>
    </row>
    <row r="2858" spans="1:5" x14ac:dyDescent="0.25">
      <c r="A2858">
        <v>3857</v>
      </c>
      <c r="B2858" s="5">
        <v>44822</v>
      </c>
      <c r="C2858">
        <v>1</v>
      </c>
      <c r="D2858">
        <v>1</v>
      </c>
      <c r="E2858">
        <v>2</v>
      </c>
    </row>
    <row r="2859" spans="1:5" x14ac:dyDescent="0.25">
      <c r="A2859">
        <v>3858</v>
      </c>
      <c r="B2859" s="5">
        <v>45053</v>
      </c>
      <c r="C2859">
        <v>3</v>
      </c>
      <c r="D2859">
        <v>3</v>
      </c>
      <c r="E2859">
        <v>1</v>
      </c>
    </row>
    <row r="2860" spans="1:5" x14ac:dyDescent="0.25">
      <c r="A2860">
        <v>3859</v>
      </c>
      <c r="B2860" s="5">
        <v>45140</v>
      </c>
      <c r="C2860">
        <v>1</v>
      </c>
      <c r="D2860">
        <v>2</v>
      </c>
      <c r="E2860">
        <v>5</v>
      </c>
    </row>
    <row r="2861" spans="1:5" x14ac:dyDescent="0.25">
      <c r="A2861">
        <v>3860</v>
      </c>
      <c r="B2861" s="5">
        <v>45103</v>
      </c>
      <c r="C2861">
        <v>2</v>
      </c>
      <c r="D2861">
        <v>4</v>
      </c>
      <c r="E2861">
        <v>3</v>
      </c>
    </row>
    <row r="2862" spans="1:5" x14ac:dyDescent="0.25">
      <c r="A2862">
        <v>3861</v>
      </c>
      <c r="B2862" s="5">
        <v>45126</v>
      </c>
      <c r="C2862">
        <v>3</v>
      </c>
      <c r="D2862">
        <v>1</v>
      </c>
      <c r="E2862">
        <v>5</v>
      </c>
    </row>
    <row r="2863" spans="1:5" x14ac:dyDescent="0.25">
      <c r="A2863">
        <v>3862</v>
      </c>
      <c r="B2863" s="5">
        <v>44934</v>
      </c>
      <c r="C2863">
        <v>3</v>
      </c>
      <c r="D2863">
        <v>1</v>
      </c>
      <c r="E2863">
        <v>3</v>
      </c>
    </row>
    <row r="2864" spans="1:5" x14ac:dyDescent="0.25">
      <c r="A2864">
        <v>3863</v>
      </c>
      <c r="B2864" s="5">
        <v>44888</v>
      </c>
      <c r="C2864">
        <v>4</v>
      </c>
      <c r="D2864">
        <v>2</v>
      </c>
      <c r="E2864">
        <v>1</v>
      </c>
    </row>
    <row r="2865" spans="1:5" x14ac:dyDescent="0.25">
      <c r="A2865">
        <v>3864</v>
      </c>
      <c r="B2865" s="5">
        <v>44876</v>
      </c>
      <c r="C2865">
        <v>3</v>
      </c>
      <c r="D2865">
        <v>4</v>
      </c>
      <c r="E2865">
        <v>2</v>
      </c>
    </row>
    <row r="2866" spans="1:5" x14ac:dyDescent="0.25">
      <c r="A2866">
        <v>3865</v>
      </c>
      <c r="B2866" s="5">
        <v>45072</v>
      </c>
      <c r="C2866">
        <v>1</v>
      </c>
      <c r="D2866">
        <v>4</v>
      </c>
      <c r="E2866">
        <v>3</v>
      </c>
    </row>
    <row r="2867" spans="1:5" x14ac:dyDescent="0.25">
      <c r="A2867">
        <v>3866</v>
      </c>
      <c r="B2867" s="5">
        <v>44820</v>
      </c>
      <c r="C2867">
        <v>2</v>
      </c>
      <c r="D2867">
        <v>1</v>
      </c>
      <c r="E2867">
        <v>5</v>
      </c>
    </row>
    <row r="2868" spans="1:5" x14ac:dyDescent="0.25">
      <c r="A2868">
        <v>3867</v>
      </c>
      <c r="B2868" s="5">
        <v>44865</v>
      </c>
      <c r="C2868">
        <v>5</v>
      </c>
      <c r="D2868">
        <v>3</v>
      </c>
      <c r="E2868">
        <v>3</v>
      </c>
    </row>
    <row r="2869" spans="1:5" x14ac:dyDescent="0.25">
      <c r="A2869">
        <v>3868</v>
      </c>
      <c r="B2869" s="5">
        <v>44820</v>
      </c>
      <c r="C2869">
        <v>3</v>
      </c>
      <c r="D2869">
        <v>1</v>
      </c>
      <c r="E2869">
        <v>2</v>
      </c>
    </row>
    <row r="2870" spans="1:5" x14ac:dyDescent="0.25">
      <c r="A2870">
        <v>3869</v>
      </c>
      <c r="B2870" s="5">
        <v>44933</v>
      </c>
      <c r="C2870">
        <v>1</v>
      </c>
      <c r="D2870">
        <v>4</v>
      </c>
      <c r="E2870">
        <v>2</v>
      </c>
    </row>
    <row r="2871" spans="1:5" x14ac:dyDescent="0.25">
      <c r="A2871">
        <v>3870</v>
      </c>
      <c r="B2871" s="5">
        <v>44970</v>
      </c>
      <c r="C2871">
        <v>1</v>
      </c>
      <c r="D2871">
        <v>5</v>
      </c>
      <c r="E2871">
        <v>1</v>
      </c>
    </row>
    <row r="2872" spans="1:5" x14ac:dyDescent="0.25">
      <c r="A2872">
        <v>3871</v>
      </c>
      <c r="B2872" s="5">
        <v>45122</v>
      </c>
      <c r="C2872">
        <v>4</v>
      </c>
      <c r="D2872">
        <v>5</v>
      </c>
      <c r="E2872">
        <v>2</v>
      </c>
    </row>
    <row r="2873" spans="1:5" x14ac:dyDescent="0.25">
      <c r="A2873">
        <v>3872</v>
      </c>
      <c r="B2873" s="5">
        <v>44788</v>
      </c>
      <c r="C2873">
        <v>5</v>
      </c>
      <c r="D2873">
        <v>5</v>
      </c>
      <c r="E2873">
        <v>3</v>
      </c>
    </row>
    <row r="2874" spans="1:5" x14ac:dyDescent="0.25">
      <c r="A2874">
        <v>3873</v>
      </c>
      <c r="B2874" s="5">
        <v>45010</v>
      </c>
      <c r="C2874">
        <v>3</v>
      </c>
      <c r="D2874">
        <v>4</v>
      </c>
      <c r="E2874">
        <v>5</v>
      </c>
    </row>
    <row r="2875" spans="1:5" x14ac:dyDescent="0.25">
      <c r="A2875">
        <v>3874</v>
      </c>
      <c r="B2875" s="5">
        <v>44835</v>
      </c>
      <c r="C2875">
        <v>4</v>
      </c>
      <c r="D2875">
        <v>4</v>
      </c>
      <c r="E2875">
        <v>5</v>
      </c>
    </row>
    <row r="2876" spans="1:5" x14ac:dyDescent="0.25">
      <c r="A2876">
        <v>3875</v>
      </c>
      <c r="B2876" s="5">
        <v>44959</v>
      </c>
      <c r="C2876">
        <v>5</v>
      </c>
      <c r="D2876">
        <v>5</v>
      </c>
      <c r="E2876">
        <v>1</v>
      </c>
    </row>
    <row r="2877" spans="1:5" x14ac:dyDescent="0.25">
      <c r="A2877">
        <v>3876</v>
      </c>
      <c r="B2877" s="5">
        <v>44872</v>
      </c>
      <c r="C2877">
        <v>3</v>
      </c>
      <c r="D2877">
        <v>2</v>
      </c>
      <c r="E2877">
        <v>5</v>
      </c>
    </row>
    <row r="2878" spans="1:5" x14ac:dyDescent="0.25">
      <c r="A2878">
        <v>3877</v>
      </c>
      <c r="B2878" s="5">
        <v>45107</v>
      </c>
      <c r="C2878">
        <v>3</v>
      </c>
      <c r="D2878">
        <v>3</v>
      </c>
      <c r="E2878">
        <v>4</v>
      </c>
    </row>
    <row r="2879" spans="1:5" x14ac:dyDescent="0.25">
      <c r="A2879">
        <v>3878</v>
      </c>
      <c r="B2879" s="5">
        <v>44980</v>
      </c>
      <c r="C2879">
        <v>4</v>
      </c>
      <c r="D2879">
        <v>4</v>
      </c>
      <c r="E2879">
        <v>1</v>
      </c>
    </row>
    <row r="2880" spans="1:5" x14ac:dyDescent="0.25">
      <c r="A2880">
        <v>3879</v>
      </c>
      <c r="B2880" s="5">
        <v>44917</v>
      </c>
      <c r="C2880">
        <v>1</v>
      </c>
      <c r="D2880">
        <v>5</v>
      </c>
      <c r="E2880">
        <v>2</v>
      </c>
    </row>
    <row r="2881" spans="1:5" x14ac:dyDescent="0.25">
      <c r="A2881">
        <v>3880</v>
      </c>
      <c r="B2881" s="5">
        <v>44822</v>
      </c>
      <c r="C2881">
        <v>4</v>
      </c>
      <c r="D2881">
        <v>3</v>
      </c>
      <c r="E2881">
        <v>1</v>
      </c>
    </row>
    <row r="2882" spans="1:5" x14ac:dyDescent="0.25">
      <c r="A2882">
        <v>3881</v>
      </c>
      <c r="B2882" s="5">
        <v>44854</v>
      </c>
      <c r="C2882">
        <v>5</v>
      </c>
      <c r="D2882">
        <v>3</v>
      </c>
      <c r="E2882">
        <v>5</v>
      </c>
    </row>
    <row r="2883" spans="1:5" x14ac:dyDescent="0.25">
      <c r="A2883">
        <v>3882</v>
      </c>
      <c r="B2883" s="5">
        <v>44823</v>
      </c>
      <c r="C2883">
        <v>5</v>
      </c>
      <c r="D2883">
        <v>3</v>
      </c>
      <c r="E2883">
        <v>3</v>
      </c>
    </row>
    <row r="2884" spans="1:5" x14ac:dyDescent="0.25">
      <c r="A2884">
        <v>3883</v>
      </c>
      <c r="B2884" s="5">
        <v>44998</v>
      </c>
      <c r="C2884">
        <v>2</v>
      </c>
      <c r="D2884">
        <v>2</v>
      </c>
      <c r="E2884">
        <v>1</v>
      </c>
    </row>
    <row r="2885" spans="1:5" x14ac:dyDescent="0.25">
      <c r="A2885">
        <v>3884</v>
      </c>
      <c r="B2885" s="5">
        <v>45137</v>
      </c>
      <c r="C2885">
        <v>4</v>
      </c>
      <c r="D2885">
        <v>2</v>
      </c>
      <c r="E2885">
        <v>3</v>
      </c>
    </row>
    <row r="2886" spans="1:5" x14ac:dyDescent="0.25">
      <c r="A2886">
        <v>3885</v>
      </c>
      <c r="B2886" s="5">
        <v>45137</v>
      </c>
      <c r="C2886">
        <v>5</v>
      </c>
      <c r="D2886">
        <v>5</v>
      </c>
      <c r="E2886">
        <v>5</v>
      </c>
    </row>
    <row r="2887" spans="1:5" x14ac:dyDescent="0.25">
      <c r="A2887">
        <v>3886</v>
      </c>
      <c r="B2887" s="5">
        <v>44803</v>
      </c>
      <c r="C2887">
        <v>5</v>
      </c>
      <c r="D2887">
        <v>2</v>
      </c>
      <c r="E2887">
        <v>5</v>
      </c>
    </row>
    <row r="2888" spans="1:5" x14ac:dyDescent="0.25">
      <c r="A2888">
        <v>3887</v>
      </c>
      <c r="B2888" s="5">
        <v>44869</v>
      </c>
      <c r="C2888">
        <v>2</v>
      </c>
      <c r="D2888">
        <v>3</v>
      </c>
      <c r="E2888">
        <v>5</v>
      </c>
    </row>
    <row r="2889" spans="1:5" x14ac:dyDescent="0.25">
      <c r="A2889">
        <v>3888</v>
      </c>
      <c r="B2889" s="5">
        <v>45048</v>
      </c>
      <c r="C2889">
        <v>3</v>
      </c>
      <c r="D2889">
        <v>1</v>
      </c>
      <c r="E2889">
        <v>4</v>
      </c>
    </row>
    <row r="2890" spans="1:5" x14ac:dyDescent="0.25">
      <c r="A2890">
        <v>3889</v>
      </c>
      <c r="B2890" s="5">
        <v>44952</v>
      </c>
      <c r="C2890">
        <v>2</v>
      </c>
      <c r="D2890">
        <v>1</v>
      </c>
      <c r="E2890">
        <v>1</v>
      </c>
    </row>
    <row r="2891" spans="1:5" x14ac:dyDescent="0.25">
      <c r="A2891">
        <v>3890</v>
      </c>
      <c r="B2891" s="5">
        <v>44858</v>
      </c>
      <c r="C2891">
        <v>2</v>
      </c>
      <c r="D2891">
        <v>3</v>
      </c>
      <c r="E2891">
        <v>3</v>
      </c>
    </row>
    <row r="2892" spans="1:5" x14ac:dyDescent="0.25">
      <c r="A2892">
        <v>3891</v>
      </c>
      <c r="B2892" s="5">
        <v>45113</v>
      </c>
      <c r="C2892">
        <v>3</v>
      </c>
      <c r="D2892">
        <v>2</v>
      </c>
      <c r="E2892">
        <v>2</v>
      </c>
    </row>
    <row r="2893" spans="1:5" x14ac:dyDescent="0.25">
      <c r="A2893">
        <v>3892</v>
      </c>
      <c r="B2893" s="5">
        <v>45118</v>
      </c>
      <c r="C2893">
        <v>5</v>
      </c>
      <c r="D2893">
        <v>4</v>
      </c>
      <c r="E2893">
        <v>2</v>
      </c>
    </row>
    <row r="2894" spans="1:5" x14ac:dyDescent="0.25">
      <c r="A2894">
        <v>3893</v>
      </c>
      <c r="B2894" s="5">
        <v>44952</v>
      </c>
      <c r="C2894">
        <v>3</v>
      </c>
      <c r="D2894">
        <v>1</v>
      </c>
      <c r="E2894">
        <v>2</v>
      </c>
    </row>
    <row r="2895" spans="1:5" x14ac:dyDescent="0.25">
      <c r="A2895">
        <v>3894</v>
      </c>
      <c r="B2895" s="5">
        <v>44787</v>
      </c>
      <c r="C2895">
        <v>4</v>
      </c>
      <c r="D2895">
        <v>3</v>
      </c>
      <c r="E2895">
        <v>5</v>
      </c>
    </row>
    <row r="2896" spans="1:5" x14ac:dyDescent="0.25">
      <c r="A2896">
        <v>3895</v>
      </c>
      <c r="B2896" s="5">
        <v>45123</v>
      </c>
      <c r="C2896">
        <v>2</v>
      </c>
      <c r="D2896">
        <v>1</v>
      </c>
      <c r="E2896">
        <v>2</v>
      </c>
    </row>
    <row r="2897" spans="1:5" x14ac:dyDescent="0.25">
      <c r="A2897">
        <v>3896</v>
      </c>
      <c r="B2897" s="5">
        <v>44971</v>
      </c>
      <c r="C2897">
        <v>5</v>
      </c>
      <c r="D2897">
        <v>3</v>
      </c>
      <c r="E2897">
        <v>1</v>
      </c>
    </row>
    <row r="2898" spans="1:5" x14ac:dyDescent="0.25">
      <c r="A2898">
        <v>3897</v>
      </c>
      <c r="B2898" s="5">
        <v>44985</v>
      </c>
      <c r="C2898">
        <v>5</v>
      </c>
      <c r="D2898">
        <v>4</v>
      </c>
      <c r="E2898">
        <v>3</v>
      </c>
    </row>
    <row r="2899" spans="1:5" x14ac:dyDescent="0.25">
      <c r="A2899">
        <v>3898</v>
      </c>
      <c r="B2899" s="5">
        <v>44869</v>
      </c>
      <c r="C2899">
        <v>4</v>
      </c>
      <c r="D2899">
        <v>5</v>
      </c>
      <c r="E2899">
        <v>1</v>
      </c>
    </row>
    <row r="2900" spans="1:5" x14ac:dyDescent="0.25">
      <c r="A2900">
        <v>3899</v>
      </c>
      <c r="B2900" s="5">
        <v>44961</v>
      </c>
      <c r="C2900">
        <v>4</v>
      </c>
      <c r="D2900">
        <v>5</v>
      </c>
      <c r="E2900">
        <v>4</v>
      </c>
    </row>
    <row r="2901" spans="1:5" x14ac:dyDescent="0.25">
      <c r="A2901">
        <v>3900</v>
      </c>
      <c r="B2901" s="5">
        <v>44994</v>
      </c>
      <c r="C2901">
        <v>5</v>
      </c>
      <c r="D2901">
        <v>2</v>
      </c>
      <c r="E2901">
        <v>1</v>
      </c>
    </row>
    <row r="2902" spans="1:5" x14ac:dyDescent="0.25">
      <c r="A2902">
        <v>3901</v>
      </c>
      <c r="B2902" s="5">
        <v>45117</v>
      </c>
      <c r="C2902">
        <v>1</v>
      </c>
      <c r="D2902">
        <v>2</v>
      </c>
      <c r="E2902">
        <v>5</v>
      </c>
    </row>
    <row r="2903" spans="1:5" x14ac:dyDescent="0.25">
      <c r="A2903">
        <v>3902</v>
      </c>
      <c r="B2903" s="5">
        <v>44959</v>
      </c>
      <c r="C2903">
        <v>3</v>
      </c>
      <c r="D2903">
        <v>1</v>
      </c>
      <c r="E2903">
        <v>1</v>
      </c>
    </row>
    <row r="2904" spans="1:5" x14ac:dyDescent="0.25">
      <c r="A2904">
        <v>3903</v>
      </c>
      <c r="B2904" s="5">
        <v>44961</v>
      </c>
      <c r="C2904">
        <v>1</v>
      </c>
      <c r="D2904">
        <v>4</v>
      </c>
      <c r="E2904">
        <v>3</v>
      </c>
    </row>
    <row r="2905" spans="1:5" x14ac:dyDescent="0.25">
      <c r="A2905">
        <v>3904</v>
      </c>
      <c r="B2905" s="5">
        <v>44817</v>
      </c>
      <c r="C2905">
        <v>4</v>
      </c>
      <c r="D2905">
        <v>4</v>
      </c>
      <c r="E2905">
        <v>1</v>
      </c>
    </row>
    <row r="2906" spans="1:5" x14ac:dyDescent="0.25">
      <c r="A2906">
        <v>3905</v>
      </c>
      <c r="B2906" s="5">
        <v>45089</v>
      </c>
      <c r="C2906">
        <v>5</v>
      </c>
      <c r="D2906">
        <v>5</v>
      </c>
      <c r="E2906">
        <v>5</v>
      </c>
    </row>
    <row r="2907" spans="1:5" x14ac:dyDescent="0.25">
      <c r="A2907">
        <v>3906</v>
      </c>
      <c r="B2907" s="5">
        <v>44944</v>
      </c>
      <c r="C2907">
        <v>3</v>
      </c>
      <c r="D2907">
        <v>2</v>
      </c>
      <c r="E2907">
        <v>4</v>
      </c>
    </row>
    <row r="2908" spans="1:5" x14ac:dyDescent="0.25">
      <c r="A2908">
        <v>3907</v>
      </c>
      <c r="B2908" s="5">
        <v>44992</v>
      </c>
      <c r="C2908">
        <v>3</v>
      </c>
      <c r="D2908">
        <v>2</v>
      </c>
      <c r="E2908">
        <v>5</v>
      </c>
    </row>
    <row r="2909" spans="1:5" x14ac:dyDescent="0.25">
      <c r="A2909">
        <v>3908</v>
      </c>
      <c r="B2909" s="5">
        <v>44920</v>
      </c>
      <c r="C2909">
        <v>2</v>
      </c>
      <c r="D2909">
        <v>5</v>
      </c>
      <c r="E2909">
        <v>3</v>
      </c>
    </row>
    <row r="2910" spans="1:5" x14ac:dyDescent="0.25">
      <c r="A2910">
        <v>3909</v>
      </c>
      <c r="B2910" s="5">
        <v>45064</v>
      </c>
      <c r="C2910">
        <v>1</v>
      </c>
      <c r="D2910">
        <v>1</v>
      </c>
      <c r="E2910">
        <v>2</v>
      </c>
    </row>
    <row r="2911" spans="1:5" x14ac:dyDescent="0.25">
      <c r="A2911">
        <v>3910</v>
      </c>
      <c r="B2911" s="5">
        <v>44894</v>
      </c>
      <c r="C2911">
        <v>5</v>
      </c>
      <c r="D2911">
        <v>3</v>
      </c>
      <c r="E2911">
        <v>4</v>
      </c>
    </row>
    <row r="2912" spans="1:5" x14ac:dyDescent="0.25">
      <c r="A2912">
        <v>3911</v>
      </c>
      <c r="B2912" s="5">
        <v>45083</v>
      </c>
      <c r="C2912">
        <v>2</v>
      </c>
      <c r="D2912">
        <v>5</v>
      </c>
      <c r="E2912">
        <v>4</v>
      </c>
    </row>
    <row r="2913" spans="1:5" x14ac:dyDescent="0.25">
      <c r="A2913">
        <v>3912</v>
      </c>
      <c r="B2913" s="5">
        <v>45130</v>
      </c>
      <c r="C2913">
        <v>1</v>
      </c>
      <c r="D2913">
        <v>3</v>
      </c>
      <c r="E2913">
        <v>4</v>
      </c>
    </row>
    <row r="2914" spans="1:5" x14ac:dyDescent="0.25">
      <c r="A2914">
        <v>3913</v>
      </c>
      <c r="B2914" s="5">
        <v>44819</v>
      </c>
      <c r="C2914">
        <v>2</v>
      </c>
      <c r="D2914">
        <v>2</v>
      </c>
      <c r="E2914">
        <v>5</v>
      </c>
    </row>
    <row r="2915" spans="1:5" x14ac:dyDescent="0.25">
      <c r="A2915">
        <v>3914</v>
      </c>
      <c r="B2915" s="5">
        <v>45000</v>
      </c>
      <c r="C2915">
        <v>3</v>
      </c>
      <c r="D2915">
        <v>5</v>
      </c>
      <c r="E2915">
        <v>3</v>
      </c>
    </row>
    <row r="2916" spans="1:5" x14ac:dyDescent="0.25">
      <c r="A2916">
        <v>3915</v>
      </c>
      <c r="B2916" s="5">
        <v>44958</v>
      </c>
      <c r="C2916">
        <v>5</v>
      </c>
      <c r="D2916">
        <v>3</v>
      </c>
      <c r="E2916">
        <v>1</v>
      </c>
    </row>
    <row r="2917" spans="1:5" x14ac:dyDescent="0.25">
      <c r="A2917">
        <v>3916</v>
      </c>
      <c r="B2917" s="5">
        <v>45007</v>
      </c>
      <c r="C2917">
        <v>1</v>
      </c>
      <c r="D2917">
        <v>3</v>
      </c>
      <c r="E2917">
        <v>1</v>
      </c>
    </row>
    <row r="2918" spans="1:5" x14ac:dyDescent="0.25">
      <c r="A2918">
        <v>3917</v>
      </c>
      <c r="B2918" s="5">
        <v>44828</v>
      </c>
      <c r="C2918">
        <v>3</v>
      </c>
      <c r="D2918">
        <v>1</v>
      </c>
      <c r="E2918">
        <v>4</v>
      </c>
    </row>
    <row r="2919" spans="1:5" x14ac:dyDescent="0.25">
      <c r="A2919">
        <v>3918</v>
      </c>
      <c r="B2919" s="5">
        <v>45076</v>
      </c>
      <c r="C2919">
        <v>3</v>
      </c>
      <c r="D2919">
        <v>3</v>
      </c>
      <c r="E2919">
        <v>5</v>
      </c>
    </row>
    <row r="2920" spans="1:5" x14ac:dyDescent="0.25">
      <c r="A2920">
        <v>3919</v>
      </c>
      <c r="B2920" s="5">
        <v>45048</v>
      </c>
      <c r="C2920">
        <v>3</v>
      </c>
      <c r="D2920">
        <v>3</v>
      </c>
      <c r="E2920">
        <v>2</v>
      </c>
    </row>
    <row r="2921" spans="1:5" x14ac:dyDescent="0.25">
      <c r="A2921">
        <v>3920</v>
      </c>
      <c r="B2921" s="5">
        <v>44879</v>
      </c>
      <c r="C2921">
        <v>2</v>
      </c>
      <c r="D2921">
        <v>1</v>
      </c>
      <c r="E2921">
        <v>4</v>
      </c>
    </row>
    <row r="2922" spans="1:5" x14ac:dyDescent="0.25">
      <c r="A2922">
        <v>3921</v>
      </c>
      <c r="B2922" s="5">
        <v>45107</v>
      </c>
      <c r="C2922">
        <v>4</v>
      </c>
      <c r="D2922">
        <v>3</v>
      </c>
      <c r="E2922">
        <v>2</v>
      </c>
    </row>
    <row r="2923" spans="1:5" x14ac:dyDescent="0.25">
      <c r="A2923">
        <v>3922</v>
      </c>
      <c r="B2923" s="5">
        <v>44972</v>
      </c>
      <c r="C2923">
        <v>5</v>
      </c>
      <c r="D2923">
        <v>3</v>
      </c>
      <c r="E2923">
        <v>1</v>
      </c>
    </row>
    <row r="2924" spans="1:5" x14ac:dyDescent="0.25">
      <c r="A2924">
        <v>3923</v>
      </c>
      <c r="B2924" s="5">
        <v>44861</v>
      </c>
      <c r="C2924">
        <v>2</v>
      </c>
      <c r="D2924">
        <v>4</v>
      </c>
      <c r="E2924">
        <v>3</v>
      </c>
    </row>
    <row r="2925" spans="1:5" x14ac:dyDescent="0.25">
      <c r="A2925">
        <v>3924</v>
      </c>
      <c r="B2925" s="5">
        <v>44872</v>
      </c>
      <c r="C2925">
        <v>2</v>
      </c>
      <c r="D2925">
        <v>4</v>
      </c>
      <c r="E2925">
        <v>5</v>
      </c>
    </row>
    <row r="2926" spans="1:5" x14ac:dyDescent="0.25">
      <c r="A2926">
        <v>3925</v>
      </c>
      <c r="B2926" s="5">
        <v>45043</v>
      </c>
      <c r="C2926">
        <v>1</v>
      </c>
      <c r="D2926">
        <v>3</v>
      </c>
      <c r="E2926">
        <v>3</v>
      </c>
    </row>
    <row r="2927" spans="1:5" x14ac:dyDescent="0.25">
      <c r="A2927">
        <v>3926</v>
      </c>
      <c r="B2927" s="5">
        <v>45122</v>
      </c>
      <c r="C2927">
        <v>4</v>
      </c>
      <c r="D2927">
        <v>1</v>
      </c>
      <c r="E2927">
        <v>4</v>
      </c>
    </row>
    <row r="2928" spans="1:5" x14ac:dyDescent="0.25">
      <c r="A2928">
        <v>3927</v>
      </c>
      <c r="B2928" s="5">
        <v>45050</v>
      </c>
      <c r="C2928">
        <v>5</v>
      </c>
      <c r="D2928">
        <v>4</v>
      </c>
      <c r="E2928">
        <v>1</v>
      </c>
    </row>
    <row r="2929" spans="1:5" x14ac:dyDescent="0.25">
      <c r="A2929">
        <v>3928</v>
      </c>
      <c r="B2929" s="5">
        <v>44930</v>
      </c>
      <c r="C2929">
        <v>4</v>
      </c>
      <c r="D2929">
        <v>2</v>
      </c>
      <c r="E2929">
        <v>1</v>
      </c>
    </row>
    <row r="2930" spans="1:5" x14ac:dyDescent="0.25">
      <c r="A2930">
        <v>3929</v>
      </c>
      <c r="B2930" s="5">
        <v>44862</v>
      </c>
      <c r="C2930">
        <v>2</v>
      </c>
      <c r="D2930">
        <v>5</v>
      </c>
      <c r="E2930">
        <v>2</v>
      </c>
    </row>
    <row r="2931" spans="1:5" x14ac:dyDescent="0.25">
      <c r="A2931">
        <v>3930</v>
      </c>
      <c r="B2931" s="5">
        <v>45052</v>
      </c>
      <c r="C2931">
        <v>4</v>
      </c>
      <c r="D2931">
        <v>4</v>
      </c>
      <c r="E2931">
        <v>4</v>
      </c>
    </row>
    <row r="2932" spans="1:5" x14ac:dyDescent="0.25">
      <c r="A2932">
        <v>3931</v>
      </c>
      <c r="B2932" s="5">
        <v>44834</v>
      </c>
      <c r="C2932">
        <v>2</v>
      </c>
      <c r="D2932">
        <v>1</v>
      </c>
      <c r="E2932">
        <v>5</v>
      </c>
    </row>
    <row r="2933" spans="1:5" x14ac:dyDescent="0.25">
      <c r="A2933">
        <v>3932</v>
      </c>
      <c r="B2933" s="5">
        <v>45100</v>
      </c>
      <c r="C2933">
        <v>5</v>
      </c>
      <c r="D2933">
        <v>5</v>
      </c>
      <c r="E2933">
        <v>4</v>
      </c>
    </row>
    <row r="2934" spans="1:5" x14ac:dyDescent="0.25">
      <c r="A2934">
        <v>3933</v>
      </c>
      <c r="B2934" s="5">
        <v>45012</v>
      </c>
      <c r="C2934">
        <v>3</v>
      </c>
      <c r="D2934">
        <v>4</v>
      </c>
      <c r="E2934">
        <v>5</v>
      </c>
    </row>
    <row r="2935" spans="1:5" x14ac:dyDescent="0.25">
      <c r="A2935">
        <v>3934</v>
      </c>
      <c r="B2935" s="5">
        <v>45023</v>
      </c>
      <c r="C2935">
        <v>3</v>
      </c>
      <c r="D2935">
        <v>3</v>
      </c>
      <c r="E2935">
        <v>2</v>
      </c>
    </row>
    <row r="2936" spans="1:5" x14ac:dyDescent="0.25">
      <c r="A2936">
        <v>3935</v>
      </c>
      <c r="B2936" s="5">
        <v>45021</v>
      </c>
      <c r="C2936">
        <v>5</v>
      </c>
      <c r="D2936">
        <v>1</v>
      </c>
      <c r="E2936">
        <v>4</v>
      </c>
    </row>
    <row r="2937" spans="1:5" x14ac:dyDescent="0.25">
      <c r="A2937">
        <v>3936</v>
      </c>
      <c r="B2937" s="5">
        <v>45010</v>
      </c>
      <c r="C2937">
        <v>5</v>
      </c>
      <c r="D2937">
        <v>3</v>
      </c>
      <c r="E2937">
        <v>4</v>
      </c>
    </row>
    <row r="2938" spans="1:5" x14ac:dyDescent="0.25">
      <c r="A2938">
        <v>3937</v>
      </c>
      <c r="B2938" s="5">
        <v>44886</v>
      </c>
      <c r="C2938">
        <v>1</v>
      </c>
      <c r="D2938">
        <v>3</v>
      </c>
      <c r="E2938">
        <v>1</v>
      </c>
    </row>
    <row r="2939" spans="1:5" x14ac:dyDescent="0.25">
      <c r="A2939">
        <v>3938</v>
      </c>
      <c r="B2939" s="5">
        <v>44911</v>
      </c>
      <c r="C2939">
        <v>1</v>
      </c>
      <c r="D2939">
        <v>1</v>
      </c>
      <c r="E2939">
        <v>1</v>
      </c>
    </row>
    <row r="2940" spans="1:5" x14ac:dyDescent="0.25">
      <c r="A2940">
        <v>3939</v>
      </c>
      <c r="B2940" s="5">
        <v>44935</v>
      </c>
      <c r="C2940">
        <v>5</v>
      </c>
      <c r="D2940">
        <v>2</v>
      </c>
      <c r="E2940">
        <v>4</v>
      </c>
    </row>
    <row r="2941" spans="1:5" x14ac:dyDescent="0.25">
      <c r="A2941">
        <v>3940</v>
      </c>
      <c r="B2941" s="5">
        <v>44920</v>
      </c>
      <c r="C2941">
        <v>5</v>
      </c>
      <c r="D2941">
        <v>4</v>
      </c>
      <c r="E2941">
        <v>3</v>
      </c>
    </row>
    <row r="2942" spans="1:5" x14ac:dyDescent="0.25">
      <c r="A2942">
        <v>3941</v>
      </c>
      <c r="B2942" s="5">
        <v>44952</v>
      </c>
      <c r="C2942">
        <v>2</v>
      </c>
      <c r="D2942">
        <v>3</v>
      </c>
      <c r="E2942">
        <v>3</v>
      </c>
    </row>
    <row r="2943" spans="1:5" x14ac:dyDescent="0.25">
      <c r="A2943">
        <v>3942</v>
      </c>
      <c r="B2943" s="5">
        <v>44959</v>
      </c>
      <c r="C2943">
        <v>3</v>
      </c>
      <c r="D2943">
        <v>4</v>
      </c>
      <c r="E2943">
        <v>1</v>
      </c>
    </row>
    <row r="2944" spans="1:5" x14ac:dyDescent="0.25">
      <c r="A2944">
        <v>3943</v>
      </c>
      <c r="B2944" s="5">
        <v>44779</v>
      </c>
      <c r="C2944">
        <v>5</v>
      </c>
      <c r="D2944">
        <v>2</v>
      </c>
      <c r="E2944">
        <v>2</v>
      </c>
    </row>
    <row r="2945" spans="1:5" x14ac:dyDescent="0.25">
      <c r="A2945">
        <v>3944</v>
      </c>
      <c r="B2945" s="5">
        <v>44983</v>
      </c>
      <c r="C2945">
        <v>5</v>
      </c>
      <c r="D2945">
        <v>3</v>
      </c>
      <c r="E2945">
        <v>4</v>
      </c>
    </row>
    <row r="2946" spans="1:5" x14ac:dyDescent="0.25">
      <c r="A2946">
        <v>3945</v>
      </c>
      <c r="B2946" s="5">
        <v>44929</v>
      </c>
      <c r="C2946">
        <v>4</v>
      </c>
      <c r="D2946">
        <v>4</v>
      </c>
      <c r="E2946">
        <v>2</v>
      </c>
    </row>
    <row r="2947" spans="1:5" x14ac:dyDescent="0.25">
      <c r="A2947">
        <v>3946</v>
      </c>
      <c r="B2947" s="5">
        <v>45130</v>
      </c>
      <c r="C2947">
        <v>1</v>
      </c>
      <c r="D2947">
        <v>3</v>
      </c>
      <c r="E2947">
        <v>4</v>
      </c>
    </row>
    <row r="2948" spans="1:5" x14ac:dyDescent="0.25">
      <c r="A2948">
        <v>3947</v>
      </c>
      <c r="B2948" s="5">
        <v>45135</v>
      </c>
      <c r="C2948">
        <v>4</v>
      </c>
      <c r="D2948">
        <v>3</v>
      </c>
      <c r="E2948">
        <v>1</v>
      </c>
    </row>
    <row r="2949" spans="1:5" x14ac:dyDescent="0.25">
      <c r="A2949">
        <v>3948</v>
      </c>
      <c r="B2949" s="5">
        <v>44995</v>
      </c>
      <c r="C2949">
        <v>4</v>
      </c>
      <c r="D2949">
        <v>4</v>
      </c>
      <c r="E2949">
        <v>2</v>
      </c>
    </row>
    <row r="2950" spans="1:5" x14ac:dyDescent="0.25">
      <c r="A2950">
        <v>3949</v>
      </c>
      <c r="B2950" s="5">
        <v>45038</v>
      </c>
      <c r="C2950">
        <v>5</v>
      </c>
      <c r="D2950">
        <v>2</v>
      </c>
      <c r="E2950">
        <v>5</v>
      </c>
    </row>
    <row r="2951" spans="1:5" x14ac:dyDescent="0.25">
      <c r="A2951">
        <v>3950</v>
      </c>
      <c r="B2951" s="5">
        <v>44852</v>
      </c>
      <c r="C2951">
        <v>2</v>
      </c>
      <c r="D2951">
        <v>3</v>
      </c>
      <c r="E2951">
        <v>5</v>
      </c>
    </row>
    <row r="2952" spans="1:5" x14ac:dyDescent="0.25">
      <c r="A2952">
        <v>3951</v>
      </c>
      <c r="B2952" s="5">
        <v>45017</v>
      </c>
      <c r="C2952">
        <v>4</v>
      </c>
      <c r="D2952">
        <v>1</v>
      </c>
      <c r="E2952">
        <v>3</v>
      </c>
    </row>
    <row r="2953" spans="1:5" x14ac:dyDescent="0.25">
      <c r="A2953">
        <v>3952</v>
      </c>
      <c r="B2953" s="5">
        <v>44908</v>
      </c>
      <c r="C2953">
        <v>1</v>
      </c>
      <c r="D2953">
        <v>4</v>
      </c>
      <c r="E2953">
        <v>1</v>
      </c>
    </row>
    <row r="2954" spans="1:5" x14ac:dyDescent="0.25">
      <c r="A2954">
        <v>3953</v>
      </c>
      <c r="B2954" s="5">
        <v>45001</v>
      </c>
      <c r="C2954">
        <v>3</v>
      </c>
      <c r="D2954">
        <v>4</v>
      </c>
      <c r="E2954">
        <v>4</v>
      </c>
    </row>
    <row r="2955" spans="1:5" x14ac:dyDescent="0.25">
      <c r="A2955">
        <v>3954</v>
      </c>
      <c r="B2955" s="5">
        <v>45095</v>
      </c>
      <c r="C2955">
        <v>5</v>
      </c>
      <c r="D2955">
        <v>1</v>
      </c>
      <c r="E2955">
        <v>5</v>
      </c>
    </row>
    <row r="2956" spans="1:5" x14ac:dyDescent="0.25">
      <c r="A2956">
        <v>3955</v>
      </c>
      <c r="B2956" s="5">
        <v>45087</v>
      </c>
      <c r="C2956">
        <v>2</v>
      </c>
      <c r="D2956">
        <v>1</v>
      </c>
      <c r="E2956">
        <v>1</v>
      </c>
    </row>
    <row r="2957" spans="1:5" x14ac:dyDescent="0.25">
      <c r="A2957">
        <v>3956</v>
      </c>
      <c r="B2957" s="5">
        <v>44830</v>
      </c>
      <c r="C2957">
        <v>4</v>
      </c>
      <c r="D2957">
        <v>5</v>
      </c>
      <c r="E2957">
        <v>2</v>
      </c>
    </row>
    <row r="2958" spans="1:5" x14ac:dyDescent="0.25">
      <c r="A2958">
        <v>3957</v>
      </c>
      <c r="B2958" s="5">
        <v>45084</v>
      </c>
      <c r="C2958">
        <v>3</v>
      </c>
      <c r="D2958">
        <v>2</v>
      </c>
      <c r="E2958">
        <v>4</v>
      </c>
    </row>
    <row r="2959" spans="1:5" x14ac:dyDescent="0.25">
      <c r="A2959">
        <v>3958</v>
      </c>
      <c r="B2959" s="5">
        <v>45026</v>
      </c>
      <c r="C2959">
        <v>5</v>
      </c>
      <c r="D2959">
        <v>3</v>
      </c>
      <c r="E2959">
        <v>1</v>
      </c>
    </row>
    <row r="2960" spans="1:5" x14ac:dyDescent="0.25">
      <c r="A2960">
        <v>3959</v>
      </c>
      <c r="B2960" s="5">
        <v>45107</v>
      </c>
      <c r="C2960">
        <v>5</v>
      </c>
      <c r="D2960">
        <v>4</v>
      </c>
      <c r="E2960">
        <v>5</v>
      </c>
    </row>
    <row r="2961" spans="1:5" x14ac:dyDescent="0.25">
      <c r="A2961">
        <v>3960</v>
      </c>
      <c r="B2961" s="5">
        <v>45121</v>
      </c>
      <c r="C2961">
        <v>3</v>
      </c>
      <c r="D2961">
        <v>4</v>
      </c>
      <c r="E2961">
        <v>1</v>
      </c>
    </row>
    <row r="2962" spans="1:5" x14ac:dyDescent="0.25">
      <c r="A2962">
        <v>3961</v>
      </c>
      <c r="B2962" s="5">
        <v>44885</v>
      </c>
      <c r="C2962">
        <v>2</v>
      </c>
      <c r="D2962">
        <v>5</v>
      </c>
      <c r="E2962">
        <v>2</v>
      </c>
    </row>
    <row r="2963" spans="1:5" x14ac:dyDescent="0.25">
      <c r="A2963">
        <v>3962</v>
      </c>
      <c r="B2963" s="5">
        <v>45076</v>
      </c>
      <c r="C2963">
        <v>4</v>
      </c>
      <c r="D2963">
        <v>3</v>
      </c>
      <c r="E2963">
        <v>3</v>
      </c>
    </row>
    <row r="2964" spans="1:5" x14ac:dyDescent="0.25">
      <c r="A2964">
        <v>3963</v>
      </c>
      <c r="B2964" s="5">
        <v>45135</v>
      </c>
      <c r="C2964">
        <v>4</v>
      </c>
      <c r="D2964">
        <v>1</v>
      </c>
      <c r="E2964">
        <v>5</v>
      </c>
    </row>
    <row r="2965" spans="1:5" x14ac:dyDescent="0.25">
      <c r="A2965">
        <v>3964</v>
      </c>
      <c r="B2965" s="5">
        <v>45013</v>
      </c>
      <c r="C2965">
        <v>5</v>
      </c>
      <c r="D2965">
        <v>2</v>
      </c>
      <c r="E2965">
        <v>3</v>
      </c>
    </row>
    <row r="2966" spans="1:5" x14ac:dyDescent="0.25">
      <c r="A2966">
        <v>3965</v>
      </c>
      <c r="B2966" s="5">
        <v>45085</v>
      </c>
      <c r="C2966">
        <v>4</v>
      </c>
      <c r="D2966">
        <v>1</v>
      </c>
      <c r="E2966">
        <v>2</v>
      </c>
    </row>
    <row r="2967" spans="1:5" x14ac:dyDescent="0.25">
      <c r="A2967">
        <v>3966</v>
      </c>
      <c r="B2967" s="5">
        <v>44837</v>
      </c>
      <c r="C2967">
        <v>5</v>
      </c>
      <c r="D2967">
        <v>5</v>
      </c>
      <c r="E2967">
        <v>5</v>
      </c>
    </row>
    <row r="2968" spans="1:5" x14ac:dyDescent="0.25">
      <c r="A2968">
        <v>3967</v>
      </c>
      <c r="B2968" s="5">
        <v>44931</v>
      </c>
      <c r="C2968">
        <v>5</v>
      </c>
      <c r="D2968">
        <v>3</v>
      </c>
      <c r="E2968">
        <v>4</v>
      </c>
    </row>
    <row r="2969" spans="1:5" x14ac:dyDescent="0.25">
      <c r="A2969">
        <v>3968</v>
      </c>
      <c r="B2969" s="5">
        <v>44909</v>
      </c>
      <c r="C2969">
        <v>5</v>
      </c>
      <c r="D2969">
        <v>5</v>
      </c>
      <c r="E2969">
        <v>1</v>
      </c>
    </row>
    <row r="2970" spans="1:5" x14ac:dyDescent="0.25">
      <c r="A2970">
        <v>3969</v>
      </c>
      <c r="B2970" s="5">
        <v>44782</v>
      </c>
      <c r="C2970">
        <v>4</v>
      </c>
      <c r="D2970">
        <v>5</v>
      </c>
      <c r="E2970">
        <v>2</v>
      </c>
    </row>
    <row r="2971" spans="1:5" x14ac:dyDescent="0.25">
      <c r="A2971">
        <v>3970</v>
      </c>
      <c r="B2971" s="5">
        <v>44940</v>
      </c>
      <c r="C2971">
        <v>5</v>
      </c>
      <c r="D2971">
        <v>1</v>
      </c>
      <c r="E2971">
        <v>5</v>
      </c>
    </row>
    <row r="2972" spans="1:5" x14ac:dyDescent="0.25">
      <c r="A2972">
        <v>3971</v>
      </c>
      <c r="B2972" s="5">
        <v>45008</v>
      </c>
      <c r="C2972">
        <v>3</v>
      </c>
      <c r="D2972">
        <v>3</v>
      </c>
      <c r="E2972">
        <v>2</v>
      </c>
    </row>
    <row r="2973" spans="1:5" x14ac:dyDescent="0.25">
      <c r="A2973">
        <v>3972</v>
      </c>
      <c r="B2973" s="5">
        <v>44863</v>
      </c>
      <c r="C2973">
        <v>5</v>
      </c>
      <c r="D2973">
        <v>4</v>
      </c>
      <c r="E2973">
        <v>1</v>
      </c>
    </row>
    <row r="2974" spans="1:5" x14ac:dyDescent="0.25">
      <c r="A2974">
        <v>3973</v>
      </c>
      <c r="B2974" s="5">
        <v>44790</v>
      </c>
      <c r="C2974">
        <v>3</v>
      </c>
      <c r="D2974">
        <v>2</v>
      </c>
      <c r="E2974">
        <v>1</v>
      </c>
    </row>
    <row r="2975" spans="1:5" x14ac:dyDescent="0.25">
      <c r="A2975">
        <v>3974</v>
      </c>
      <c r="B2975" s="5">
        <v>45020</v>
      </c>
      <c r="C2975">
        <v>4</v>
      </c>
      <c r="D2975">
        <v>5</v>
      </c>
      <c r="E2975">
        <v>1</v>
      </c>
    </row>
    <row r="2976" spans="1:5" x14ac:dyDescent="0.25">
      <c r="A2976">
        <v>3975</v>
      </c>
      <c r="B2976" s="5">
        <v>44892</v>
      </c>
      <c r="C2976">
        <v>1</v>
      </c>
      <c r="D2976">
        <v>4</v>
      </c>
      <c r="E2976">
        <v>3</v>
      </c>
    </row>
    <row r="2977" spans="1:5" x14ac:dyDescent="0.25">
      <c r="A2977">
        <v>3976</v>
      </c>
      <c r="B2977" s="5">
        <v>45041</v>
      </c>
      <c r="C2977">
        <v>4</v>
      </c>
      <c r="D2977">
        <v>5</v>
      </c>
      <c r="E2977">
        <v>1</v>
      </c>
    </row>
    <row r="2978" spans="1:5" x14ac:dyDescent="0.25">
      <c r="A2978">
        <v>3977</v>
      </c>
      <c r="B2978" s="5">
        <v>44932</v>
      </c>
      <c r="C2978">
        <v>1</v>
      </c>
      <c r="D2978">
        <v>5</v>
      </c>
      <c r="E2978">
        <v>4</v>
      </c>
    </row>
    <row r="2979" spans="1:5" x14ac:dyDescent="0.25">
      <c r="A2979">
        <v>3978</v>
      </c>
      <c r="B2979" s="5">
        <v>44808</v>
      </c>
      <c r="C2979">
        <v>4</v>
      </c>
      <c r="D2979">
        <v>3</v>
      </c>
      <c r="E2979">
        <v>5</v>
      </c>
    </row>
    <row r="2980" spans="1:5" x14ac:dyDescent="0.25">
      <c r="A2980">
        <v>3979</v>
      </c>
      <c r="B2980" s="5">
        <v>44904</v>
      </c>
      <c r="C2980">
        <v>3</v>
      </c>
      <c r="D2980">
        <v>5</v>
      </c>
      <c r="E2980">
        <v>2</v>
      </c>
    </row>
    <row r="2981" spans="1:5" x14ac:dyDescent="0.25">
      <c r="A2981">
        <v>3980</v>
      </c>
      <c r="B2981" s="5">
        <v>44837</v>
      </c>
      <c r="C2981">
        <v>4</v>
      </c>
      <c r="D2981">
        <v>2</v>
      </c>
      <c r="E2981">
        <v>5</v>
      </c>
    </row>
    <row r="2982" spans="1:5" x14ac:dyDescent="0.25">
      <c r="A2982">
        <v>3981</v>
      </c>
      <c r="B2982" s="5">
        <v>44865</v>
      </c>
      <c r="C2982">
        <v>1</v>
      </c>
      <c r="D2982">
        <v>2</v>
      </c>
      <c r="E2982">
        <v>4</v>
      </c>
    </row>
    <row r="2983" spans="1:5" x14ac:dyDescent="0.25">
      <c r="A2983">
        <v>3982</v>
      </c>
      <c r="B2983" s="5">
        <v>44843</v>
      </c>
      <c r="C2983">
        <v>1</v>
      </c>
      <c r="D2983">
        <v>1</v>
      </c>
      <c r="E2983">
        <v>1</v>
      </c>
    </row>
    <row r="2984" spans="1:5" x14ac:dyDescent="0.25">
      <c r="A2984">
        <v>3983</v>
      </c>
      <c r="B2984" s="5">
        <v>44898</v>
      </c>
      <c r="C2984">
        <v>4</v>
      </c>
      <c r="D2984">
        <v>3</v>
      </c>
      <c r="E2984">
        <v>1</v>
      </c>
    </row>
    <row r="2985" spans="1:5" x14ac:dyDescent="0.25">
      <c r="A2985">
        <v>3984</v>
      </c>
      <c r="B2985" s="5">
        <v>44981</v>
      </c>
      <c r="C2985">
        <v>5</v>
      </c>
      <c r="D2985">
        <v>5</v>
      </c>
      <c r="E2985">
        <v>4</v>
      </c>
    </row>
    <row r="2986" spans="1:5" x14ac:dyDescent="0.25">
      <c r="A2986">
        <v>3985</v>
      </c>
      <c r="B2986" s="5">
        <v>44832</v>
      </c>
      <c r="C2986">
        <v>5</v>
      </c>
      <c r="D2986">
        <v>4</v>
      </c>
      <c r="E2986">
        <v>2</v>
      </c>
    </row>
    <row r="2987" spans="1:5" x14ac:dyDescent="0.25">
      <c r="A2987">
        <v>3986</v>
      </c>
      <c r="B2987" s="5">
        <v>44842</v>
      </c>
      <c r="C2987">
        <v>4</v>
      </c>
      <c r="D2987">
        <v>3</v>
      </c>
      <c r="E2987">
        <v>2</v>
      </c>
    </row>
    <row r="2988" spans="1:5" x14ac:dyDescent="0.25">
      <c r="A2988">
        <v>3987</v>
      </c>
      <c r="B2988" s="5">
        <v>44917</v>
      </c>
      <c r="C2988">
        <v>5</v>
      </c>
      <c r="D2988">
        <v>4</v>
      </c>
      <c r="E2988">
        <v>1</v>
      </c>
    </row>
    <row r="2989" spans="1:5" x14ac:dyDescent="0.25">
      <c r="A2989">
        <v>3988</v>
      </c>
      <c r="B2989" s="5">
        <v>45066</v>
      </c>
      <c r="C2989">
        <v>5</v>
      </c>
      <c r="D2989">
        <v>2</v>
      </c>
      <c r="E2989">
        <v>5</v>
      </c>
    </row>
    <row r="2990" spans="1:5" x14ac:dyDescent="0.25">
      <c r="A2990">
        <v>3989</v>
      </c>
      <c r="B2990" s="5">
        <v>45042</v>
      </c>
      <c r="C2990">
        <v>2</v>
      </c>
      <c r="D2990">
        <v>1</v>
      </c>
      <c r="E2990">
        <v>1</v>
      </c>
    </row>
    <row r="2991" spans="1:5" x14ac:dyDescent="0.25">
      <c r="A2991">
        <v>3990</v>
      </c>
      <c r="B2991" s="5">
        <v>44800</v>
      </c>
      <c r="C2991">
        <v>2</v>
      </c>
      <c r="D2991">
        <v>2</v>
      </c>
      <c r="E2991">
        <v>1</v>
      </c>
    </row>
    <row r="2992" spans="1:5" x14ac:dyDescent="0.25">
      <c r="A2992">
        <v>3991</v>
      </c>
      <c r="B2992" s="5">
        <v>44845</v>
      </c>
      <c r="C2992">
        <v>2</v>
      </c>
      <c r="D2992">
        <v>3</v>
      </c>
      <c r="E2992">
        <v>2</v>
      </c>
    </row>
    <row r="2993" spans="1:5" x14ac:dyDescent="0.25">
      <c r="A2993">
        <v>3992</v>
      </c>
      <c r="B2993" s="5">
        <v>45121</v>
      </c>
      <c r="C2993">
        <v>4</v>
      </c>
      <c r="D2993">
        <v>3</v>
      </c>
      <c r="E2993">
        <v>1</v>
      </c>
    </row>
    <row r="2994" spans="1:5" x14ac:dyDescent="0.25">
      <c r="A2994">
        <v>3993</v>
      </c>
      <c r="B2994" s="5">
        <v>44850</v>
      </c>
      <c r="C2994">
        <v>3</v>
      </c>
      <c r="D2994">
        <v>4</v>
      </c>
      <c r="E2994">
        <v>4</v>
      </c>
    </row>
    <row r="2995" spans="1:5" x14ac:dyDescent="0.25">
      <c r="A2995">
        <v>3994</v>
      </c>
      <c r="B2995" s="5">
        <v>44971</v>
      </c>
      <c r="C2995">
        <v>3</v>
      </c>
      <c r="D2995">
        <v>5</v>
      </c>
      <c r="E2995">
        <v>2</v>
      </c>
    </row>
    <row r="2996" spans="1:5" x14ac:dyDescent="0.25">
      <c r="A2996">
        <v>3995</v>
      </c>
      <c r="B2996" s="5">
        <v>44931</v>
      </c>
      <c r="C2996">
        <v>4</v>
      </c>
      <c r="D2996">
        <v>5</v>
      </c>
      <c r="E2996">
        <v>2</v>
      </c>
    </row>
    <row r="2997" spans="1:5" x14ac:dyDescent="0.25">
      <c r="A2997">
        <v>3996</v>
      </c>
      <c r="B2997" s="5">
        <v>45030</v>
      </c>
      <c r="C2997">
        <v>3</v>
      </c>
      <c r="D2997">
        <v>5</v>
      </c>
      <c r="E2997">
        <v>1</v>
      </c>
    </row>
    <row r="2998" spans="1:5" x14ac:dyDescent="0.25">
      <c r="A2998">
        <v>3997</v>
      </c>
      <c r="B2998" s="5">
        <v>44814</v>
      </c>
      <c r="C2998">
        <v>2</v>
      </c>
      <c r="D2998">
        <v>4</v>
      </c>
      <c r="E2998">
        <v>1</v>
      </c>
    </row>
    <row r="2999" spans="1:5" x14ac:dyDescent="0.25">
      <c r="A2999">
        <v>3998</v>
      </c>
      <c r="B2999" s="5">
        <v>44979</v>
      </c>
      <c r="C2999">
        <v>5</v>
      </c>
      <c r="D2999">
        <v>5</v>
      </c>
      <c r="E2999">
        <v>2</v>
      </c>
    </row>
    <row r="3000" spans="1:5" x14ac:dyDescent="0.25">
      <c r="A3000">
        <v>3999</v>
      </c>
      <c r="B3000" s="5">
        <v>44836</v>
      </c>
      <c r="C3000">
        <v>5</v>
      </c>
      <c r="D3000">
        <v>4</v>
      </c>
      <c r="E3000">
        <v>2</v>
      </c>
    </row>
    <row r="3001" spans="1:5" x14ac:dyDescent="0.25">
      <c r="A3001">
        <v>4000</v>
      </c>
      <c r="B3001" s="5">
        <v>45037</v>
      </c>
      <c r="C3001">
        <v>3</v>
      </c>
      <c r="D3001">
        <v>2</v>
      </c>
      <c r="E3001">
        <v>1</v>
      </c>
    </row>
  </sheetData>
  <sortState xmlns:xlrd2="http://schemas.microsoft.com/office/spreadsheetml/2017/richdata2" ref="A2:E3001">
    <sortCondition ref="A1:A3001"/>
  </sortState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01"/>
  <sheetViews>
    <sheetView zoomScale="87" zoomScaleNormal="87" workbookViewId="0">
      <selection activeCell="S8" sqref="S8"/>
    </sheetView>
  </sheetViews>
  <sheetFormatPr defaultRowHeight="15" x14ac:dyDescent="0.25"/>
  <cols>
    <col min="1" max="1" width="13.85546875" customWidth="1"/>
    <col min="2" max="2" width="16.5703125" style="7" customWidth="1"/>
    <col min="3" max="3" width="21.28515625" customWidth="1"/>
    <col min="4" max="4" width="12.85546875" customWidth="1"/>
    <col min="5" max="5" width="17.140625" style="5" customWidth="1"/>
    <col min="6" max="6" width="26.7109375" style="6" customWidth="1"/>
    <col min="7" max="7" width="35.140625" customWidth="1"/>
    <col min="8" max="8" width="34.7109375" customWidth="1"/>
    <col min="9" max="9" width="19.7109375" customWidth="1"/>
    <col min="10" max="10" width="13.42578125" customWidth="1"/>
    <col min="11" max="11" width="14.5703125" style="3" customWidth="1"/>
    <col min="12" max="12" width="16.85546875" customWidth="1"/>
    <col min="13" max="13" width="17.140625" customWidth="1"/>
    <col min="14" max="14" width="20.7109375" customWidth="1"/>
    <col min="15" max="15" width="15.7109375" customWidth="1"/>
    <col min="16" max="16" width="34.5703125" customWidth="1"/>
    <col min="17" max="17" width="14.7109375" customWidth="1"/>
  </cols>
  <sheetData>
    <row r="1" spans="1:17" s="9" customFormat="1" ht="31.5" x14ac:dyDescent="0.25">
      <c r="A1" s="9" t="s">
        <v>5196</v>
      </c>
      <c r="B1" s="13" t="s">
        <v>5197</v>
      </c>
      <c r="C1" s="9" t="s">
        <v>16976</v>
      </c>
      <c r="D1" s="9" t="s">
        <v>5198</v>
      </c>
      <c r="E1" s="14" t="s">
        <v>5199</v>
      </c>
      <c r="F1" s="11" t="s">
        <v>26538</v>
      </c>
      <c r="G1" s="9" t="s">
        <v>5200</v>
      </c>
      <c r="H1" s="9" t="s">
        <v>5201</v>
      </c>
      <c r="I1" s="9" t="s">
        <v>5202</v>
      </c>
      <c r="J1" s="9" t="s">
        <v>16</v>
      </c>
      <c r="K1" s="12" t="s">
        <v>5203</v>
      </c>
      <c r="L1" s="9" t="s">
        <v>5204</v>
      </c>
      <c r="M1" s="9" t="s">
        <v>5205</v>
      </c>
      <c r="N1" s="9" t="s">
        <v>5206</v>
      </c>
      <c r="O1" s="9" t="s">
        <v>5207</v>
      </c>
      <c r="P1" s="9" t="s">
        <v>5208</v>
      </c>
      <c r="Q1" s="9" t="s">
        <v>5209</v>
      </c>
    </row>
    <row r="2" spans="1:17" x14ac:dyDescent="0.25">
      <c r="A2">
        <v>1001</v>
      </c>
      <c r="B2" s="7">
        <v>45080</v>
      </c>
      <c r="C2" t="s">
        <v>16977</v>
      </c>
      <c r="D2" t="s">
        <v>45</v>
      </c>
      <c r="E2" s="5">
        <v>33847</v>
      </c>
      <c r="F2" s="6" t="s">
        <v>26539</v>
      </c>
      <c r="G2" t="s">
        <v>5210</v>
      </c>
      <c r="H2" t="s">
        <v>22689</v>
      </c>
      <c r="I2" t="s">
        <v>5211</v>
      </c>
      <c r="J2" t="s">
        <v>113</v>
      </c>
      <c r="K2" s="3">
        <v>57588</v>
      </c>
      <c r="L2" t="s">
        <v>5212</v>
      </c>
      <c r="M2" t="s">
        <v>5213</v>
      </c>
      <c r="N2">
        <v>8</v>
      </c>
      <c r="O2">
        <v>60103.21</v>
      </c>
      <c r="P2" t="s">
        <v>5214</v>
      </c>
      <c r="Q2" t="s">
        <v>5215</v>
      </c>
    </row>
    <row r="3" spans="1:17" x14ac:dyDescent="0.25">
      <c r="A3">
        <v>1002</v>
      </c>
      <c r="B3" s="7">
        <v>45061</v>
      </c>
      <c r="C3" t="s">
        <v>16978</v>
      </c>
      <c r="D3" t="s">
        <v>45</v>
      </c>
      <c r="E3" s="5">
        <v>23861</v>
      </c>
      <c r="F3" s="6" t="s">
        <v>26540</v>
      </c>
      <c r="G3" t="s">
        <v>5216</v>
      </c>
      <c r="H3" t="s">
        <v>22690</v>
      </c>
      <c r="I3" t="s">
        <v>5217</v>
      </c>
      <c r="J3" t="s">
        <v>3946</v>
      </c>
      <c r="K3" s="3">
        <v>14726</v>
      </c>
      <c r="L3" t="s">
        <v>5218</v>
      </c>
      <c r="M3" t="s">
        <v>5219</v>
      </c>
      <c r="N3">
        <v>17</v>
      </c>
      <c r="O3">
        <v>64575.839999999997</v>
      </c>
      <c r="P3" t="s">
        <v>5220</v>
      </c>
      <c r="Q3" t="s">
        <v>5221</v>
      </c>
    </row>
    <row r="4" spans="1:17" x14ac:dyDescent="0.25">
      <c r="A4">
        <v>1003</v>
      </c>
      <c r="B4" s="7">
        <v>45142</v>
      </c>
      <c r="C4" t="s">
        <v>16979</v>
      </c>
      <c r="D4" t="s">
        <v>35</v>
      </c>
      <c r="E4" s="5">
        <v>26733</v>
      </c>
      <c r="F4" s="6" t="s">
        <v>25689</v>
      </c>
      <c r="G4" t="s">
        <v>5222</v>
      </c>
      <c r="H4" t="s">
        <v>22691</v>
      </c>
      <c r="I4" t="s">
        <v>5223</v>
      </c>
      <c r="J4" t="s">
        <v>89</v>
      </c>
      <c r="K4" s="3">
        <v>4699</v>
      </c>
      <c r="L4" t="s">
        <v>5224</v>
      </c>
      <c r="M4" t="s">
        <v>5225</v>
      </c>
      <c r="N4">
        <v>20</v>
      </c>
      <c r="O4">
        <v>39422.71</v>
      </c>
      <c r="P4" t="s">
        <v>5226</v>
      </c>
      <c r="Q4" t="s">
        <v>5221</v>
      </c>
    </row>
    <row r="5" spans="1:17" x14ac:dyDescent="0.25">
      <c r="A5">
        <v>1004</v>
      </c>
      <c r="B5" s="7">
        <v>45135</v>
      </c>
      <c r="C5" t="s">
        <v>16980</v>
      </c>
      <c r="D5" t="s">
        <v>58</v>
      </c>
      <c r="E5" s="5">
        <v>36985</v>
      </c>
      <c r="F5" s="6" t="s">
        <v>26541</v>
      </c>
      <c r="G5" t="s">
        <v>5227</v>
      </c>
      <c r="H5" t="s">
        <v>22692</v>
      </c>
      <c r="I5" t="s">
        <v>5228</v>
      </c>
      <c r="J5" t="s">
        <v>102</v>
      </c>
      <c r="K5" s="3">
        <v>34455</v>
      </c>
      <c r="L5" t="s">
        <v>5229</v>
      </c>
      <c r="M5" t="s">
        <v>5213</v>
      </c>
      <c r="N5">
        <v>8</v>
      </c>
      <c r="O5">
        <v>51045.11</v>
      </c>
      <c r="P5" t="s">
        <v>5230</v>
      </c>
      <c r="Q5" t="s">
        <v>5221</v>
      </c>
    </row>
    <row r="6" spans="1:17" x14ac:dyDescent="0.25">
      <c r="A6">
        <v>1005</v>
      </c>
      <c r="B6" s="7">
        <v>45082</v>
      </c>
      <c r="C6" t="s">
        <v>16981</v>
      </c>
      <c r="D6" t="s">
        <v>58</v>
      </c>
      <c r="E6" s="5">
        <v>28658</v>
      </c>
      <c r="F6" s="6" t="s">
        <v>26542</v>
      </c>
      <c r="G6" t="s">
        <v>5231</v>
      </c>
      <c r="H6" t="s">
        <v>22693</v>
      </c>
      <c r="I6" t="s">
        <v>5232</v>
      </c>
      <c r="J6" t="s">
        <v>97</v>
      </c>
      <c r="K6" s="3">
        <v>21014</v>
      </c>
      <c r="L6" t="s">
        <v>5233</v>
      </c>
      <c r="M6" t="s">
        <v>5234</v>
      </c>
      <c r="N6">
        <v>0</v>
      </c>
      <c r="O6">
        <v>52792.86</v>
      </c>
      <c r="P6" t="s">
        <v>5235</v>
      </c>
      <c r="Q6" t="s">
        <v>5215</v>
      </c>
    </row>
    <row r="7" spans="1:17" x14ac:dyDescent="0.25">
      <c r="A7">
        <v>1006</v>
      </c>
      <c r="B7" s="7">
        <v>45133</v>
      </c>
      <c r="C7" t="s">
        <v>16982</v>
      </c>
      <c r="D7" t="s">
        <v>35</v>
      </c>
      <c r="E7" s="5">
        <v>30481</v>
      </c>
      <c r="F7" s="6" t="s">
        <v>25690</v>
      </c>
      <c r="G7" t="s">
        <v>5236</v>
      </c>
      <c r="H7" t="s">
        <v>22694</v>
      </c>
      <c r="I7" t="s">
        <v>5237</v>
      </c>
      <c r="J7" t="s">
        <v>3948</v>
      </c>
      <c r="K7" s="3">
        <v>34763</v>
      </c>
      <c r="L7" t="s">
        <v>5238</v>
      </c>
      <c r="M7" t="s">
        <v>5234</v>
      </c>
      <c r="N7">
        <v>18</v>
      </c>
      <c r="O7">
        <v>97746.62</v>
      </c>
      <c r="P7" t="s">
        <v>5239</v>
      </c>
      <c r="Q7" t="s">
        <v>5240</v>
      </c>
    </row>
    <row r="8" spans="1:17" x14ac:dyDescent="0.25">
      <c r="A8">
        <v>1007</v>
      </c>
      <c r="B8" s="7">
        <v>45086</v>
      </c>
      <c r="C8" t="s">
        <v>16983</v>
      </c>
      <c r="D8" t="s">
        <v>35</v>
      </c>
      <c r="E8" s="5">
        <v>23239</v>
      </c>
      <c r="F8" s="6" t="s">
        <v>26543</v>
      </c>
      <c r="G8" t="s">
        <v>5241</v>
      </c>
      <c r="H8" t="s">
        <v>22695</v>
      </c>
      <c r="I8" t="s">
        <v>5242</v>
      </c>
      <c r="J8" t="s">
        <v>102</v>
      </c>
      <c r="K8" s="3">
        <v>57472</v>
      </c>
      <c r="L8" t="s">
        <v>5243</v>
      </c>
      <c r="M8" t="s">
        <v>5213</v>
      </c>
      <c r="N8">
        <v>11</v>
      </c>
      <c r="O8">
        <v>80119.39</v>
      </c>
      <c r="P8" t="s">
        <v>5244</v>
      </c>
      <c r="Q8" t="s">
        <v>5245</v>
      </c>
    </row>
    <row r="9" spans="1:17" x14ac:dyDescent="0.25">
      <c r="A9">
        <v>1008</v>
      </c>
      <c r="B9" s="7">
        <v>45122</v>
      </c>
      <c r="C9" t="s">
        <v>16984</v>
      </c>
      <c r="D9" t="s">
        <v>45</v>
      </c>
      <c r="E9" s="5">
        <v>28740</v>
      </c>
      <c r="F9" s="6" t="s">
        <v>26544</v>
      </c>
      <c r="G9" t="s">
        <v>5246</v>
      </c>
      <c r="H9" t="s">
        <v>22696</v>
      </c>
      <c r="I9" t="s">
        <v>5247</v>
      </c>
      <c r="J9" t="s">
        <v>3918</v>
      </c>
      <c r="K9" s="3">
        <v>71682</v>
      </c>
      <c r="L9" t="s">
        <v>5248</v>
      </c>
      <c r="M9" t="s">
        <v>5219</v>
      </c>
      <c r="N9">
        <v>0</v>
      </c>
      <c r="O9">
        <v>41578.78</v>
      </c>
      <c r="P9" t="s">
        <v>5249</v>
      </c>
      <c r="Q9" t="s">
        <v>5245</v>
      </c>
    </row>
    <row r="10" spans="1:17" x14ac:dyDescent="0.25">
      <c r="A10">
        <v>1009</v>
      </c>
      <c r="B10" s="7">
        <v>45093</v>
      </c>
      <c r="C10" t="s">
        <v>16985</v>
      </c>
      <c r="D10" t="s">
        <v>45</v>
      </c>
      <c r="E10" s="5">
        <v>35684</v>
      </c>
      <c r="F10" s="6" t="s">
        <v>26545</v>
      </c>
      <c r="G10" t="s">
        <v>5250</v>
      </c>
      <c r="H10" t="s">
        <v>22697</v>
      </c>
      <c r="I10" t="s">
        <v>5251</v>
      </c>
      <c r="J10" t="s">
        <v>5252</v>
      </c>
      <c r="K10" s="3">
        <v>25218</v>
      </c>
      <c r="L10" t="s">
        <v>5253</v>
      </c>
      <c r="M10" t="s">
        <v>5213</v>
      </c>
      <c r="N10">
        <v>15</v>
      </c>
      <c r="O10">
        <v>44489.599999999999</v>
      </c>
      <c r="P10" t="s">
        <v>5254</v>
      </c>
      <c r="Q10" t="s">
        <v>5215</v>
      </c>
    </row>
    <row r="11" spans="1:17" x14ac:dyDescent="0.25">
      <c r="A11">
        <v>1010</v>
      </c>
      <c r="B11" s="7">
        <v>45071</v>
      </c>
      <c r="C11" t="s">
        <v>16986</v>
      </c>
      <c r="D11" t="s">
        <v>45</v>
      </c>
      <c r="E11" s="5">
        <v>30430</v>
      </c>
      <c r="F11" s="6" t="s">
        <v>25691</v>
      </c>
      <c r="G11" t="s">
        <v>5255</v>
      </c>
      <c r="H11" t="s">
        <v>22698</v>
      </c>
      <c r="I11" t="s">
        <v>5256</v>
      </c>
      <c r="J11" t="s">
        <v>77</v>
      </c>
      <c r="K11" s="3">
        <v>82074</v>
      </c>
      <c r="L11" t="s">
        <v>5257</v>
      </c>
      <c r="M11" t="s">
        <v>5234</v>
      </c>
      <c r="N11">
        <v>4</v>
      </c>
      <c r="O11">
        <v>97363.53</v>
      </c>
      <c r="P11" t="s">
        <v>5258</v>
      </c>
      <c r="Q11" t="s">
        <v>5245</v>
      </c>
    </row>
    <row r="12" spans="1:17" x14ac:dyDescent="0.25">
      <c r="A12">
        <v>1011</v>
      </c>
      <c r="B12" s="7">
        <v>45060</v>
      </c>
      <c r="C12" t="s">
        <v>16987</v>
      </c>
      <c r="D12" t="s">
        <v>58</v>
      </c>
      <c r="E12" s="5">
        <v>36090</v>
      </c>
      <c r="F12" s="6" t="s">
        <v>25692</v>
      </c>
      <c r="G12" t="s">
        <v>5259</v>
      </c>
      <c r="H12" t="s">
        <v>22699</v>
      </c>
      <c r="I12" t="s">
        <v>5260</v>
      </c>
      <c r="J12" t="s">
        <v>5261</v>
      </c>
      <c r="K12" s="3">
        <v>37729</v>
      </c>
      <c r="L12" t="s">
        <v>5262</v>
      </c>
      <c r="M12" t="s">
        <v>5225</v>
      </c>
      <c r="N12">
        <v>19</v>
      </c>
      <c r="O12">
        <v>39252.379999999997</v>
      </c>
      <c r="P12" t="s">
        <v>5263</v>
      </c>
      <c r="Q12" t="s">
        <v>5240</v>
      </c>
    </row>
    <row r="13" spans="1:17" x14ac:dyDescent="0.25">
      <c r="A13">
        <v>1012</v>
      </c>
      <c r="B13" s="7">
        <v>45081</v>
      </c>
      <c r="C13" t="s">
        <v>16988</v>
      </c>
      <c r="D13" t="s">
        <v>58</v>
      </c>
      <c r="E13" s="5">
        <v>36975</v>
      </c>
      <c r="F13" s="6" t="s">
        <v>26546</v>
      </c>
      <c r="G13" t="s">
        <v>5264</v>
      </c>
      <c r="H13" t="s">
        <v>22700</v>
      </c>
      <c r="I13" t="s">
        <v>5265</v>
      </c>
      <c r="J13" t="s">
        <v>3940</v>
      </c>
      <c r="K13" s="3">
        <v>62970</v>
      </c>
      <c r="L13" t="s">
        <v>5224</v>
      </c>
      <c r="M13" t="s">
        <v>5219</v>
      </c>
      <c r="N13">
        <v>7</v>
      </c>
      <c r="O13">
        <v>79650.820000000007</v>
      </c>
      <c r="P13" t="s">
        <v>5266</v>
      </c>
      <c r="Q13" t="s">
        <v>5267</v>
      </c>
    </row>
    <row r="14" spans="1:17" x14ac:dyDescent="0.25">
      <c r="A14">
        <v>1013</v>
      </c>
      <c r="B14" s="7">
        <v>45130</v>
      </c>
      <c r="C14" t="s">
        <v>16989</v>
      </c>
      <c r="D14" t="s">
        <v>35</v>
      </c>
      <c r="E14" s="5">
        <v>30448</v>
      </c>
      <c r="F14" s="6" t="s">
        <v>25693</v>
      </c>
      <c r="G14" t="s">
        <v>5268</v>
      </c>
      <c r="H14" t="s">
        <v>22701</v>
      </c>
      <c r="I14" t="s">
        <v>5269</v>
      </c>
      <c r="J14" t="s">
        <v>3933</v>
      </c>
      <c r="K14" s="3">
        <v>61409</v>
      </c>
      <c r="L14" t="s">
        <v>5270</v>
      </c>
      <c r="M14" t="s">
        <v>5234</v>
      </c>
      <c r="N14">
        <v>12</v>
      </c>
      <c r="O14">
        <v>86588.22</v>
      </c>
      <c r="P14" t="s">
        <v>5271</v>
      </c>
      <c r="Q14" t="s">
        <v>5245</v>
      </c>
    </row>
    <row r="15" spans="1:17" x14ac:dyDescent="0.25">
      <c r="A15">
        <v>1014</v>
      </c>
      <c r="B15" s="7">
        <v>45089</v>
      </c>
      <c r="C15" t="s">
        <v>16990</v>
      </c>
      <c r="D15" t="s">
        <v>45</v>
      </c>
      <c r="E15" s="5">
        <v>24066</v>
      </c>
      <c r="F15" s="6" t="s">
        <v>26547</v>
      </c>
      <c r="G15" t="s">
        <v>5272</v>
      </c>
      <c r="H15" t="s">
        <v>22702</v>
      </c>
      <c r="I15" t="s">
        <v>5273</v>
      </c>
      <c r="J15" t="s">
        <v>69</v>
      </c>
      <c r="K15" s="3">
        <v>34112</v>
      </c>
      <c r="L15" t="s">
        <v>5274</v>
      </c>
      <c r="M15" t="s">
        <v>5219</v>
      </c>
      <c r="N15">
        <v>9</v>
      </c>
      <c r="O15">
        <v>59082.57</v>
      </c>
      <c r="P15" t="s">
        <v>5275</v>
      </c>
      <c r="Q15" t="s">
        <v>5221</v>
      </c>
    </row>
    <row r="16" spans="1:17" x14ac:dyDescent="0.25">
      <c r="A16">
        <v>1015</v>
      </c>
      <c r="B16" s="7">
        <v>45111</v>
      </c>
      <c r="C16" t="s">
        <v>16991</v>
      </c>
      <c r="D16" t="s">
        <v>58</v>
      </c>
      <c r="E16" s="5">
        <v>26260</v>
      </c>
      <c r="F16" s="6" t="s">
        <v>26548</v>
      </c>
      <c r="G16" t="s">
        <v>5276</v>
      </c>
      <c r="H16" t="s">
        <v>22703</v>
      </c>
      <c r="I16" t="s">
        <v>5277</v>
      </c>
      <c r="J16" t="s">
        <v>5278</v>
      </c>
      <c r="K16" s="3">
        <v>82030</v>
      </c>
      <c r="L16" t="s">
        <v>2921</v>
      </c>
      <c r="M16" t="s">
        <v>5219</v>
      </c>
      <c r="N16">
        <v>2</v>
      </c>
      <c r="O16">
        <v>91301.9</v>
      </c>
      <c r="P16" t="s">
        <v>5279</v>
      </c>
      <c r="Q16" t="s">
        <v>5221</v>
      </c>
    </row>
    <row r="17" spans="1:17" x14ac:dyDescent="0.25">
      <c r="A17">
        <v>1016</v>
      </c>
      <c r="B17" s="7">
        <v>45133</v>
      </c>
      <c r="C17" t="s">
        <v>16992</v>
      </c>
      <c r="D17" t="s">
        <v>35</v>
      </c>
      <c r="E17" s="5">
        <v>25789</v>
      </c>
      <c r="F17" s="6" t="s">
        <v>26543</v>
      </c>
      <c r="G17" t="s">
        <v>5280</v>
      </c>
      <c r="H17" t="s">
        <v>22704</v>
      </c>
      <c r="I17" t="s">
        <v>5281</v>
      </c>
      <c r="J17" t="s">
        <v>113</v>
      </c>
      <c r="K17" s="3">
        <v>37858</v>
      </c>
      <c r="L17" t="s">
        <v>5282</v>
      </c>
      <c r="M17" t="s">
        <v>5234</v>
      </c>
      <c r="N17">
        <v>2</v>
      </c>
      <c r="O17">
        <v>44515.4</v>
      </c>
      <c r="P17" t="s">
        <v>5283</v>
      </c>
      <c r="Q17" t="s">
        <v>5215</v>
      </c>
    </row>
    <row r="18" spans="1:17" x14ac:dyDescent="0.25">
      <c r="A18">
        <v>1017</v>
      </c>
      <c r="B18" s="7">
        <v>45062</v>
      </c>
      <c r="C18" t="s">
        <v>16993</v>
      </c>
      <c r="D18" t="s">
        <v>45</v>
      </c>
      <c r="E18" s="5">
        <v>37988</v>
      </c>
      <c r="F18" s="6" t="s">
        <v>25694</v>
      </c>
      <c r="G18" t="s">
        <v>5284</v>
      </c>
      <c r="H18" t="s">
        <v>22705</v>
      </c>
      <c r="I18" t="s">
        <v>5285</v>
      </c>
      <c r="J18" t="s">
        <v>5286</v>
      </c>
      <c r="K18" s="3">
        <v>54454</v>
      </c>
      <c r="L18" t="s">
        <v>5287</v>
      </c>
      <c r="M18" t="s">
        <v>5234</v>
      </c>
      <c r="N18">
        <v>20</v>
      </c>
      <c r="O18">
        <v>72554.880000000005</v>
      </c>
      <c r="P18" t="s">
        <v>5288</v>
      </c>
      <c r="Q18" t="s">
        <v>5240</v>
      </c>
    </row>
    <row r="19" spans="1:17" x14ac:dyDescent="0.25">
      <c r="A19">
        <v>1018</v>
      </c>
      <c r="B19" s="7">
        <v>45089</v>
      </c>
      <c r="C19" t="s">
        <v>16994</v>
      </c>
      <c r="D19" t="s">
        <v>35</v>
      </c>
      <c r="E19" s="5">
        <v>38565</v>
      </c>
      <c r="F19" s="6" t="s">
        <v>26549</v>
      </c>
      <c r="G19" t="s">
        <v>5289</v>
      </c>
      <c r="H19" t="s">
        <v>22706</v>
      </c>
      <c r="I19" t="s">
        <v>5290</v>
      </c>
      <c r="J19" t="s">
        <v>5291</v>
      </c>
      <c r="K19" s="3">
        <v>22242</v>
      </c>
      <c r="L19" t="s">
        <v>5292</v>
      </c>
      <c r="M19" t="s">
        <v>5219</v>
      </c>
      <c r="N19">
        <v>20</v>
      </c>
      <c r="O19">
        <v>52923.21</v>
      </c>
      <c r="P19" t="s">
        <v>5293</v>
      </c>
      <c r="Q19" t="s">
        <v>5245</v>
      </c>
    </row>
    <row r="20" spans="1:17" x14ac:dyDescent="0.25">
      <c r="A20">
        <v>1019</v>
      </c>
      <c r="B20" s="7">
        <v>45103</v>
      </c>
      <c r="C20" t="s">
        <v>16995</v>
      </c>
      <c r="D20" t="s">
        <v>58</v>
      </c>
      <c r="E20" s="5">
        <v>37039</v>
      </c>
      <c r="F20" s="6" t="s">
        <v>25695</v>
      </c>
      <c r="G20" t="s">
        <v>5294</v>
      </c>
      <c r="H20" t="s">
        <v>22707</v>
      </c>
      <c r="I20" t="s">
        <v>5295</v>
      </c>
      <c r="J20" t="s">
        <v>3944</v>
      </c>
      <c r="K20" s="3">
        <v>84388</v>
      </c>
      <c r="L20" t="s">
        <v>5296</v>
      </c>
      <c r="M20" t="s">
        <v>5225</v>
      </c>
      <c r="N20">
        <v>12</v>
      </c>
      <c r="O20">
        <v>47680.62</v>
      </c>
      <c r="P20" t="s">
        <v>5297</v>
      </c>
      <c r="Q20" t="s">
        <v>5221</v>
      </c>
    </row>
    <row r="21" spans="1:17" x14ac:dyDescent="0.25">
      <c r="A21">
        <v>1020</v>
      </c>
      <c r="B21" s="7">
        <v>45069</v>
      </c>
      <c r="C21" t="s">
        <v>16996</v>
      </c>
      <c r="D21" t="s">
        <v>45</v>
      </c>
      <c r="E21" s="5">
        <v>33134</v>
      </c>
      <c r="F21" s="6" t="s">
        <v>26550</v>
      </c>
      <c r="G21" t="s">
        <v>5298</v>
      </c>
      <c r="H21" t="s">
        <v>22708</v>
      </c>
      <c r="I21" t="s">
        <v>5299</v>
      </c>
      <c r="J21" t="s">
        <v>5300</v>
      </c>
      <c r="K21" s="3">
        <v>70864</v>
      </c>
      <c r="L21" t="s">
        <v>5301</v>
      </c>
      <c r="M21" t="s">
        <v>5219</v>
      </c>
      <c r="N21">
        <v>6</v>
      </c>
      <c r="O21">
        <v>36560.410000000003</v>
      </c>
      <c r="P21" t="s">
        <v>5302</v>
      </c>
      <c r="Q21" t="s">
        <v>5215</v>
      </c>
    </row>
    <row r="22" spans="1:17" x14ac:dyDescent="0.25">
      <c r="A22">
        <v>1021</v>
      </c>
      <c r="B22" s="7">
        <v>45110</v>
      </c>
      <c r="C22" t="s">
        <v>16997</v>
      </c>
      <c r="D22" t="s">
        <v>35</v>
      </c>
      <c r="E22" s="5">
        <v>37576</v>
      </c>
      <c r="F22" s="6" t="s">
        <v>26551</v>
      </c>
      <c r="G22" t="s">
        <v>5303</v>
      </c>
      <c r="H22" t="s">
        <v>22709</v>
      </c>
      <c r="I22" t="s">
        <v>5304</v>
      </c>
      <c r="J22" t="s">
        <v>5305</v>
      </c>
      <c r="K22" s="3">
        <v>44432</v>
      </c>
      <c r="L22" t="s">
        <v>5274</v>
      </c>
      <c r="M22" t="s">
        <v>5234</v>
      </c>
      <c r="N22">
        <v>15</v>
      </c>
      <c r="O22">
        <v>91333.9</v>
      </c>
      <c r="P22" t="s">
        <v>5306</v>
      </c>
      <c r="Q22" t="s">
        <v>5245</v>
      </c>
    </row>
    <row r="23" spans="1:17" x14ac:dyDescent="0.25">
      <c r="A23">
        <v>1022</v>
      </c>
      <c r="B23" s="7">
        <v>45141</v>
      </c>
      <c r="C23" t="s">
        <v>16998</v>
      </c>
      <c r="D23" t="s">
        <v>35</v>
      </c>
      <c r="E23" s="5">
        <v>27410</v>
      </c>
      <c r="F23" s="6" t="s">
        <v>26552</v>
      </c>
      <c r="G23" t="s">
        <v>5307</v>
      </c>
      <c r="H23" t="s">
        <v>22710</v>
      </c>
      <c r="I23" t="s">
        <v>5308</v>
      </c>
      <c r="J23" t="s">
        <v>5309</v>
      </c>
      <c r="K23" s="3">
        <v>15235</v>
      </c>
      <c r="L23" t="s">
        <v>5310</v>
      </c>
      <c r="M23" t="s">
        <v>5234</v>
      </c>
      <c r="N23">
        <v>17</v>
      </c>
      <c r="O23">
        <v>35317.870000000003</v>
      </c>
      <c r="P23" t="s">
        <v>5311</v>
      </c>
      <c r="Q23" t="s">
        <v>5221</v>
      </c>
    </row>
    <row r="24" spans="1:17" x14ac:dyDescent="0.25">
      <c r="A24">
        <v>1023</v>
      </c>
      <c r="B24" s="7">
        <v>45054</v>
      </c>
      <c r="C24" t="s">
        <v>16999</v>
      </c>
      <c r="D24" t="s">
        <v>58</v>
      </c>
      <c r="E24" s="5">
        <v>30620</v>
      </c>
      <c r="F24" s="6" t="s">
        <v>26553</v>
      </c>
      <c r="G24" t="s">
        <v>5312</v>
      </c>
      <c r="H24" t="s">
        <v>22711</v>
      </c>
      <c r="I24" t="s">
        <v>5313</v>
      </c>
      <c r="J24" t="s">
        <v>97</v>
      </c>
      <c r="K24" s="3">
        <v>99861</v>
      </c>
      <c r="L24" t="s">
        <v>5314</v>
      </c>
      <c r="M24" t="s">
        <v>5225</v>
      </c>
      <c r="N24">
        <v>11</v>
      </c>
      <c r="O24">
        <v>66953.69</v>
      </c>
      <c r="P24" t="s">
        <v>5315</v>
      </c>
      <c r="Q24" t="s">
        <v>5221</v>
      </c>
    </row>
    <row r="25" spans="1:17" x14ac:dyDescent="0.25">
      <c r="A25">
        <v>1024</v>
      </c>
      <c r="B25" s="7">
        <v>45102</v>
      </c>
      <c r="C25" t="s">
        <v>17000</v>
      </c>
      <c r="D25" t="s">
        <v>58</v>
      </c>
      <c r="E25" s="5">
        <v>23777</v>
      </c>
      <c r="F25" s="6" t="s">
        <v>26554</v>
      </c>
      <c r="G25" t="s">
        <v>5316</v>
      </c>
      <c r="H25" t="s">
        <v>22712</v>
      </c>
      <c r="I25" t="s">
        <v>5317</v>
      </c>
      <c r="J25" t="s">
        <v>3924</v>
      </c>
      <c r="K25" s="3">
        <v>19021</v>
      </c>
      <c r="L25" t="s">
        <v>5318</v>
      </c>
      <c r="M25" t="s">
        <v>5225</v>
      </c>
      <c r="N25">
        <v>10</v>
      </c>
      <c r="O25">
        <v>52499.44</v>
      </c>
      <c r="P25" t="s">
        <v>5283</v>
      </c>
      <c r="Q25" t="s">
        <v>5215</v>
      </c>
    </row>
    <row r="26" spans="1:17" x14ac:dyDescent="0.25">
      <c r="A26">
        <v>1025</v>
      </c>
      <c r="B26" s="7">
        <v>45077</v>
      </c>
      <c r="C26" t="s">
        <v>17001</v>
      </c>
      <c r="D26" t="s">
        <v>58</v>
      </c>
      <c r="E26" s="5">
        <v>37174</v>
      </c>
      <c r="F26" s="6" t="s">
        <v>25696</v>
      </c>
      <c r="G26" t="s">
        <v>5319</v>
      </c>
      <c r="H26" t="s">
        <v>22713</v>
      </c>
      <c r="I26" t="s">
        <v>5320</v>
      </c>
      <c r="J26" t="s">
        <v>84</v>
      </c>
      <c r="K26" s="3">
        <v>83798</v>
      </c>
      <c r="L26" t="s">
        <v>5212</v>
      </c>
      <c r="M26" t="s">
        <v>5234</v>
      </c>
      <c r="N26">
        <v>15</v>
      </c>
      <c r="O26">
        <v>44240.27</v>
      </c>
      <c r="P26" t="s">
        <v>5321</v>
      </c>
      <c r="Q26" t="s">
        <v>5215</v>
      </c>
    </row>
    <row r="27" spans="1:17" x14ac:dyDescent="0.25">
      <c r="A27">
        <v>1026</v>
      </c>
      <c r="B27" s="7">
        <v>45114</v>
      </c>
      <c r="C27" t="s">
        <v>14320</v>
      </c>
      <c r="D27" t="s">
        <v>58</v>
      </c>
      <c r="E27" s="5">
        <v>37290</v>
      </c>
      <c r="F27" s="6" t="s">
        <v>26555</v>
      </c>
      <c r="G27" t="s">
        <v>5322</v>
      </c>
      <c r="H27" t="s">
        <v>22714</v>
      </c>
      <c r="I27" t="s">
        <v>5323</v>
      </c>
      <c r="J27" t="s">
        <v>3938</v>
      </c>
      <c r="K27" s="3">
        <v>36583</v>
      </c>
      <c r="L27" t="s">
        <v>5324</v>
      </c>
      <c r="M27" t="s">
        <v>5225</v>
      </c>
      <c r="N27">
        <v>8</v>
      </c>
      <c r="O27">
        <v>53070.82</v>
      </c>
      <c r="P27" t="s">
        <v>5325</v>
      </c>
      <c r="Q27" t="s">
        <v>5240</v>
      </c>
    </row>
    <row r="28" spans="1:17" x14ac:dyDescent="0.25">
      <c r="A28">
        <v>1027</v>
      </c>
      <c r="B28" s="7">
        <v>45099</v>
      </c>
      <c r="C28" t="s">
        <v>17002</v>
      </c>
      <c r="D28" t="s">
        <v>58</v>
      </c>
      <c r="E28" s="5">
        <v>35227</v>
      </c>
      <c r="F28" s="6" t="s">
        <v>26556</v>
      </c>
      <c r="G28" t="s">
        <v>5326</v>
      </c>
      <c r="H28" t="s">
        <v>22715</v>
      </c>
      <c r="I28" t="s">
        <v>5327</v>
      </c>
      <c r="J28" t="s">
        <v>3940</v>
      </c>
      <c r="K28" s="3">
        <v>8947</v>
      </c>
      <c r="L28" t="s">
        <v>5328</v>
      </c>
      <c r="M28" t="s">
        <v>5213</v>
      </c>
      <c r="N28">
        <v>15</v>
      </c>
      <c r="O28">
        <v>75285.320000000007</v>
      </c>
      <c r="P28" t="s">
        <v>5329</v>
      </c>
      <c r="Q28" t="s">
        <v>5215</v>
      </c>
    </row>
    <row r="29" spans="1:17" x14ac:dyDescent="0.25">
      <c r="A29">
        <v>1028</v>
      </c>
      <c r="B29" s="7">
        <v>45139</v>
      </c>
      <c r="C29" t="s">
        <v>17003</v>
      </c>
      <c r="D29" t="s">
        <v>58</v>
      </c>
      <c r="E29" s="5">
        <v>24442</v>
      </c>
      <c r="F29" s="6" t="s">
        <v>26543</v>
      </c>
      <c r="G29" t="s">
        <v>5330</v>
      </c>
      <c r="H29" t="s">
        <v>22716</v>
      </c>
      <c r="I29" t="s">
        <v>5331</v>
      </c>
      <c r="J29" t="s">
        <v>77</v>
      </c>
      <c r="K29" s="3">
        <v>76314</v>
      </c>
      <c r="L29" t="s">
        <v>5332</v>
      </c>
      <c r="M29" t="s">
        <v>5225</v>
      </c>
      <c r="N29">
        <v>19</v>
      </c>
      <c r="O29">
        <v>57262.2</v>
      </c>
      <c r="P29" t="s">
        <v>5333</v>
      </c>
      <c r="Q29" t="s">
        <v>5267</v>
      </c>
    </row>
    <row r="30" spans="1:17" x14ac:dyDescent="0.25">
      <c r="A30">
        <v>1029</v>
      </c>
      <c r="B30" s="7">
        <v>45092</v>
      </c>
      <c r="C30" t="s">
        <v>17004</v>
      </c>
      <c r="D30" t="s">
        <v>45</v>
      </c>
      <c r="E30" s="5">
        <v>25543</v>
      </c>
      <c r="F30" s="6" t="s">
        <v>26557</v>
      </c>
      <c r="G30" t="s">
        <v>5334</v>
      </c>
      <c r="H30" t="s">
        <v>22717</v>
      </c>
      <c r="I30" t="s">
        <v>5335</v>
      </c>
      <c r="J30" t="s">
        <v>110</v>
      </c>
      <c r="K30" s="3">
        <v>44349</v>
      </c>
      <c r="L30" t="s">
        <v>5336</v>
      </c>
      <c r="M30" t="s">
        <v>5234</v>
      </c>
      <c r="N30">
        <v>9</v>
      </c>
      <c r="O30">
        <v>98369.62</v>
      </c>
      <c r="P30" t="s">
        <v>5337</v>
      </c>
      <c r="Q30" t="s">
        <v>5215</v>
      </c>
    </row>
    <row r="31" spans="1:17" x14ac:dyDescent="0.25">
      <c r="A31">
        <v>1030</v>
      </c>
      <c r="B31" s="7">
        <v>45113</v>
      </c>
      <c r="C31" t="s">
        <v>17005</v>
      </c>
      <c r="D31" t="s">
        <v>58</v>
      </c>
      <c r="E31" s="5">
        <v>32803</v>
      </c>
      <c r="F31" s="6" t="s">
        <v>26558</v>
      </c>
      <c r="G31" t="s">
        <v>5338</v>
      </c>
      <c r="H31" t="s">
        <v>22718</v>
      </c>
      <c r="I31" t="s">
        <v>5339</v>
      </c>
      <c r="J31" t="s">
        <v>3948</v>
      </c>
      <c r="K31" s="3">
        <v>28070</v>
      </c>
      <c r="L31" t="s">
        <v>5340</v>
      </c>
      <c r="M31" t="s">
        <v>5219</v>
      </c>
      <c r="N31">
        <v>12</v>
      </c>
      <c r="O31">
        <v>36106.120000000003</v>
      </c>
      <c r="P31" t="s">
        <v>5341</v>
      </c>
      <c r="Q31" t="s">
        <v>5267</v>
      </c>
    </row>
    <row r="32" spans="1:17" x14ac:dyDescent="0.25">
      <c r="A32">
        <v>1031</v>
      </c>
      <c r="B32" s="7">
        <v>45134</v>
      </c>
      <c r="C32" t="s">
        <v>17006</v>
      </c>
      <c r="D32" t="s">
        <v>45</v>
      </c>
      <c r="E32" s="5">
        <v>34195</v>
      </c>
      <c r="F32" s="6" t="s">
        <v>26559</v>
      </c>
      <c r="G32" t="s">
        <v>5342</v>
      </c>
      <c r="H32" t="s">
        <v>22719</v>
      </c>
      <c r="I32" t="s">
        <v>5343</v>
      </c>
      <c r="J32" t="s">
        <v>97</v>
      </c>
      <c r="K32" s="3">
        <v>44276</v>
      </c>
      <c r="L32" t="s">
        <v>5344</v>
      </c>
      <c r="M32" t="s">
        <v>5225</v>
      </c>
      <c r="N32">
        <v>17</v>
      </c>
      <c r="O32">
        <v>61638.6</v>
      </c>
      <c r="P32" t="s">
        <v>5345</v>
      </c>
      <c r="Q32" t="s">
        <v>5240</v>
      </c>
    </row>
    <row r="33" spans="1:17" x14ac:dyDescent="0.25">
      <c r="A33">
        <v>1032</v>
      </c>
      <c r="B33" s="7">
        <v>45079</v>
      </c>
      <c r="C33" t="s">
        <v>17007</v>
      </c>
      <c r="D33" t="s">
        <v>58</v>
      </c>
      <c r="E33" s="5">
        <v>23365</v>
      </c>
      <c r="F33" s="6" t="s">
        <v>26560</v>
      </c>
      <c r="G33" t="s">
        <v>5346</v>
      </c>
      <c r="H33" t="s">
        <v>22720</v>
      </c>
      <c r="I33" t="s">
        <v>5347</v>
      </c>
      <c r="J33" t="s">
        <v>5286</v>
      </c>
      <c r="K33" s="3">
        <v>94533</v>
      </c>
      <c r="L33" t="s">
        <v>5348</v>
      </c>
      <c r="M33" t="s">
        <v>5234</v>
      </c>
      <c r="N33">
        <v>10</v>
      </c>
      <c r="O33">
        <v>58593.41</v>
      </c>
      <c r="P33" t="s">
        <v>5349</v>
      </c>
      <c r="Q33" t="s">
        <v>5245</v>
      </c>
    </row>
    <row r="34" spans="1:17" x14ac:dyDescent="0.25">
      <c r="A34">
        <v>1033</v>
      </c>
      <c r="B34" s="7">
        <v>45062</v>
      </c>
      <c r="C34" t="s">
        <v>17008</v>
      </c>
      <c r="D34" t="s">
        <v>45</v>
      </c>
      <c r="E34" s="5">
        <v>37490</v>
      </c>
      <c r="F34" s="6" t="s">
        <v>25697</v>
      </c>
      <c r="G34" t="s">
        <v>5350</v>
      </c>
      <c r="H34" t="s">
        <v>22721</v>
      </c>
      <c r="I34" t="s">
        <v>5351</v>
      </c>
      <c r="J34" t="s">
        <v>5352</v>
      </c>
      <c r="K34" s="3">
        <v>19797</v>
      </c>
      <c r="L34" t="s">
        <v>5353</v>
      </c>
      <c r="M34" t="s">
        <v>5219</v>
      </c>
      <c r="N34">
        <v>13</v>
      </c>
      <c r="O34">
        <v>80345.63</v>
      </c>
      <c r="P34" t="s">
        <v>5354</v>
      </c>
      <c r="Q34" t="s">
        <v>5267</v>
      </c>
    </row>
    <row r="35" spans="1:17" x14ac:dyDescent="0.25">
      <c r="A35">
        <v>1034</v>
      </c>
      <c r="B35" s="7">
        <v>45076</v>
      </c>
      <c r="C35" t="s">
        <v>3007</v>
      </c>
      <c r="D35" t="s">
        <v>45</v>
      </c>
      <c r="E35" s="5">
        <v>27849</v>
      </c>
      <c r="F35" s="6" t="s">
        <v>26561</v>
      </c>
      <c r="G35" t="s">
        <v>5355</v>
      </c>
      <c r="H35" t="s">
        <v>22722</v>
      </c>
      <c r="I35" t="s">
        <v>5356</v>
      </c>
      <c r="J35" t="s">
        <v>5357</v>
      </c>
      <c r="K35" s="3">
        <v>16709</v>
      </c>
      <c r="L35" t="s">
        <v>5358</v>
      </c>
      <c r="M35" t="s">
        <v>5219</v>
      </c>
      <c r="N35">
        <v>6</v>
      </c>
      <c r="O35">
        <v>94817.47</v>
      </c>
      <c r="P35" t="s">
        <v>5359</v>
      </c>
      <c r="Q35" t="s">
        <v>5245</v>
      </c>
    </row>
    <row r="36" spans="1:17" x14ac:dyDescent="0.25">
      <c r="A36">
        <v>1035</v>
      </c>
      <c r="B36" s="7">
        <v>45121</v>
      </c>
      <c r="C36" t="s">
        <v>17009</v>
      </c>
      <c r="D36" t="s">
        <v>45</v>
      </c>
      <c r="E36" s="5">
        <v>25819</v>
      </c>
      <c r="F36" s="6" t="s">
        <v>26543</v>
      </c>
      <c r="G36" t="s">
        <v>5360</v>
      </c>
      <c r="H36" t="s">
        <v>22723</v>
      </c>
      <c r="I36" t="s">
        <v>5361</v>
      </c>
      <c r="J36" t="s">
        <v>5362</v>
      </c>
      <c r="K36" s="3">
        <v>98391</v>
      </c>
      <c r="L36" t="s">
        <v>5363</v>
      </c>
      <c r="M36" t="s">
        <v>5225</v>
      </c>
      <c r="N36">
        <v>19</v>
      </c>
      <c r="O36">
        <v>82854.39</v>
      </c>
      <c r="P36" t="s">
        <v>5306</v>
      </c>
      <c r="Q36" t="s">
        <v>5267</v>
      </c>
    </row>
    <row r="37" spans="1:17" x14ac:dyDescent="0.25">
      <c r="A37">
        <v>1036</v>
      </c>
      <c r="B37" s="7">
        <v>45055</v>
      </c>
      <c r="C37" t="s">
        <v>2223</v>
      </c>
      <c r="D37" t="s">
        <v>35</v>
      </c>
      <c r="E37" s="5">
        <v>28881</v>
      </c>
      <c r="F37" s="6" t="s">
        <v>25698</v>
      </c>
      <c r="G37" t="s">
        <v>5364</v>
      </c>
      <c r="H37" t="s">
        <v>22724</v>
      </c>
      <c r="I37" t="s">
        <v>5365</v>
      </c>
      <c r="J37" t="s">
        <v>5366</v>
      </c>
      <c r="K37" s="3">
        <v>18588</v>
      </c>
      <c r="L37" t="s">
        <v>5367</v>
      </c>
      <c r="M37" t="s">
        <v>5213</v>
      </c>
      <c r="N37">
        <v>11</v>
      </c>
      <c r="O37">
        <v>43831.75</v>
      </c>
      <c r="P37" t="s">
        <v>5368</v>
      </c>
      <c r="Q37" t="s">
        <v>5240</v>
      </c>
    </row>
    <row r="38" spans="1:17" x14ac:dyDescent="0.25">
      <c r="A38">
        <v>1037</v>
      </c>
      <c r="B38" s="7">
        <v>45064</v>
      </c>
      <c r="C38" t="s">
        <v>17010</v>
      </c>
      <c r="D38" t="s">
        <v>45</v>
      </c>
      <c r="E38" s="5">
        <v>29476</v>
      </c>
      <c r="F38" s="6" t="s">
        <v>25699</v>
      </c>
      <c r="G38" t="s">
        <v>5369</v>
      </c>
      <c r="H38" t="s">
        <v>22725</v>
      </c>
      <c r="I38" t="s">
        <v>5370</v>
      </c>
      <c r="J38" t="s">
        <v>5371</v>
      </c>
      <c r="K38" s="3">
        <v>83371</v>
      </c>
      <c r="L38" t="s">
        <v>5372</v>
      </c>
      <c r="M38" t="s">
        <v>5219</v>
      </c>
      <c r="N38">
        <v>9</v>
      </c>
      <c r="O38">
        <v>88074.11</v>
      </c>
      <c r="P38" t="s">
        <v>5373</v>
      </c>
      <c r="Q38" t="s">
        <v>5215</v>
      </c>
    </row>
    <row r="39" spans="1:17" x14ac:dyDescent="0.25">
      <c r="A39">
        <v>1038</v>
      </c>
      <c r="B39" s="7">
        <v>45089</v>
      </c>
      <c r="C39" t="s">
        <v>17011</v>
      </c>
      <c r="D39" t="s">
        <v>58</v>
      </c>
      <c r="E39" s="5">
        <v>26180</v>
      </c>
      <c r="F39" s="6" t="s">
        <v>26543</v>
      </c>
      <c r="G39" t="s">
        <v>5374</v>
      </c>
      <c r="H39" t="s">
        <v>22726</v>
      </c>
      <c r="I39" t="s">
        <v>5375</v>
      </c>
      <c r="J39" t="s">
        <v>3944</v>
      </c>
      <c r="K39" s="3">
        <v>45059</v>
      </c>
      <c r="L39" t="s">
        <v>5376</v>
      </c>
      <c r="M39" t="s">
        <v>5225</v>
      </c>
      <c r="N39">
        <v>16</v>
      </c>
      <c r="O39">
        <v>49673.27</v>
      </c>
      <c r="P39" t="s">
        <v>5377</v>
      </c>
      <c r="Q39" t="s">
        <v>5221</v>
      </c>
    </row>
    <row r="40" spans="1:17" x14ac:dyDescent="0.25">
      <c r="A40">
        <v>1039</v>
      </c>
      <c r="B40" s="7">
        <v>45099</v>
      </c>
      <c r="C40" t="s">
        <v>17012</v>
      </c>
      <c r="D40" t="s">
        <v>58</v>
      </c>
      <c r="E40" s="5">
        <v>34225</v>
      </c>
      <c r="F40" s="6" t="s">
        <v>26562</v>
      </c>
      <c r="G40" t="s">
        <v>5378</v>
      </c>
      <c r="H40" t="s">
        <v>22727</v>
      </c>
      <c r="I40" t="s">
        <v>5379</v>
      </c>
      <c r="J40" t="s">
        <v>5305</v>
      </c>
      <c r="K40" s="3">
        <v>75775</v>
      </c>
      <c r="L40" t="s">
        <v>628</v>
      </c>
      <c r="M40" t="s">
        <v>5219</v>
      </c>
      <c r="N40">
        <v>19</v>
      </c>
      <c r="O40">
        <v>37991.230000000003</v>
      </c>
      <c r="P40" t="s">
        <v>5380</v>
      </c>
      <c r="Q40" t="s">
        <v>5221</v>
      </c>
    </row>
    <row r="41" spans="1:17" x14ac:dyDescent="0.25">
      <c r="A41">
        <v>1040</v>
      </c>
      <c r="B41" s="7">
        <v>45141</v>
      </c>
      <c r="C41" t="s">
        <v>13197</v>
      </c>
      <c r="D41" t="s">
        <v>45</v>
      </c>
      <c r="E41" s="5">
        <v>34014</v>
      </c>
      <c r="F41" s="6" t="s">
        <v>26543</v>
      </c>
      <c r="G41" t="s">
        <v>5381</v>
      </c>
      <c r="H41" t="s">
        <v>22728</v>
      </c>
      <c r="I41" t="s">
        <v>5382</v>
      </c>
      <c r="J41" t="s">
        <v>5383</v>
      </c>
      <c r="K41" s="3">
        <v>41339</v>
      </c>
      <c r="L41" t="s">
        <v>5229</v>
      </c>
      <c r="M41" t="s">
        <v>5219</v>
      </c>
      <c r="N41">
        <v>14</v>
      </c>
      <c r="O41">
        <v>75258.559999999998</v>
      </c>
      <c r="P41" t="s">
        <v>5384</v>
      </c>
      <c r="Q41" t="s">
        <v>5215</v>
      </c>
    </row>
    <row r="42" spans="1:17" x14ac:dyDescent="0.25">
      <c r="A42">
        <v>1041</v>
      </c>
      <c r="B42" s="7">
        <v>45125</v>
      </c>
      <c r="C42" t="s">
        <v>17013</v>
      </c>
      <c r="D42" t="s">
        <v>35</v>
      </c>
      <c r="E42" s="5">
        <v>24862</v>
      </c>
      <c r="F42" s="6" t="s">
        <v>26563</v>
      </c>
      <c r="G42" t="s">
        <v>5385</v>
      </c>
      <c r="H42" t="s">
        <v>22729</v>
      </c>
      <c r="I42" t="s">
        <v>5386</v>
      </c>
      <c r="J42" t="s">
        <v>5387</v>
      </c>
      <c r="K42" s="3">
        <v>24323</v>
      </c>
      <c r="L42" t="s">
        <v>5340</v>
      </c>
      <c r="M42" t="s">
        <v>5225</v>
      </c>
      <c r="N42">
        <v>0</v>
      </c>
      <c r="O42">
        <v>56440.24</v>
      </c>
      <c r="P42" t="s">
        <v>5388</v>
      </c>
      <c r="Q42" t="s">
        <v>5245</v>
      </c>
    </row>
    <row r="43" spans="1:17" x14ac:dyDescent="0.25">
      <c r="A43">
        <v>1042</v>
      </c>
      <c r="B43" s="7">
        <v>45056</v>
      </c>
      <c r="C43" t="s">
        <v>17014</v>
      </c>
      <c r="D43" t="s">
        <v>35</v>
      </c>
      <c r="E43" s="5">
        <v>32324</v>
      </c>
      <c r="F43" s="6" t="s">
        <v>26564</v>
      </c>
      <c r="G43" t="s">
        <v>5389</v>
      </c>
      <c r="H43" t="s">
        <v>22730</v>
      </c>
      <c r="I43" t="s">
        <v>5390</v>
      </c>
      <c r="J43" t="s">
        <v>5391</v>
      </c>
      <c r="K43" s="3">
        <v>35524</v>
      </c>
      <c r="L43" t="s">
        <v>5392</v>
      </c>
      <c r="M43" t="s">
        <v>5225</v>
      </c>
      <c r="N43">
        <v>14</v>
      </c>
      <c r="O43">
        <v>65868.72</v>
      </c>
      <c r="P43" t="s">
        <v>5393</v>
      </c>
      <c r="Q43" t="s">
        <v>5221</v>
      </c>
    </row>
    <row r="44" spans="1:17" x14ac:dyDescent="0.25">
      <c r="A44">
        <v>1043</v>
      </c>
      <c r="B44" s="7">
        <v>45098</v>
      </c>
      <c r="C44" t="s">
        <v>17015</v>
      </c>
      <c r="D44" t="s">
        <v>35</v>
      </c>
      <c r="E44" s="5">
        <v>27023</v>
      </c>
      <c r="F44" s="6" t="s">
        <v>25700</v>
      </c>
      <c r="G44" t="s">
        <v>5394</v>
      </c>
      <c r="H44" t="s">
        <v>22731</v>
      </c>
      <c r="I44" t="s">
        <v>5395</v>
      </c>
      <c r="J44" t="s">
        <v>5300</v>
      </c>
      <c r="K44" s="3">
        <v>21310</v>
      </c>
      <c r="L44" t="s">
        <v>5396</v>
      </c>
      <c r="M44" t="s">
        <v>5225</v>
      </c>
      <c r="N44">
        <v>8</v>
      </c>
      <c r="O44">
        <v>77256.91</v>
      </c>
      <c r="P44" t="s">
        <v>5397</v>
      </c>
      <c r="Q44" t="s">
        <v>5245</v>
      </c>
    </row>
    <row r="45" spans="1:17" x14ac:dyDescent="0.25">
      <c r="A45">
        <v>1044</v>
      </c>
      <c r="B45" s="7">
        <v>45076</v>
      </c>
      <c r="C45" t="s">
        <v>17016</v>
      </c>
      <c r="D45" t="s">
        <v>58</v>
      </c>
      <c r="E45" s="5">
        <v>34293</v>
      </c>
      <c r="F45" s="6" t="s">
        <v>25701</v>
      </c>
      <c r="G45" t="s">
        <v>5398</v>
      </c>
      <c r="H45" t="s">
        <v>22732</v>
      </c>
      <c r="I45" t="s">
        <v>5399</v>
      </c>
      <c r="J45" t="s">
        <v>5252</v>
      </c>
      <c r="K45" s="3">
        <v>66350</v>
      </c>
      <c r="L45" t="s">
        <v>5400</v>
      </c>
      <c r="M45" t="s">
        <v>5225</v>
      </c>
      <c r="N45">
        <v>5</v>
      </c>
      <c r="O45">
        <v>52012.21</v>
      </c>
      <c r="P45" t="s">
        <v>5401</v>
      </c>
      <c r="Q45" t="s">
        <v>5267</v>
      </c>
    </row>
    <row r="46" spans="1:17" x14ac:dyDescent="0.25">
      <c r="A46">
        <v>1045</v>
      </c>
      <c r="B46" s="7">
        <v>45137</v>
      </c>
      <c r="C46" t="s">
        <v>17017</v>
      </c>
      <c r="D46" t="s">
        <v>58</v>
      </c>
      <c r="E46" s="5">
        <v>34481</v>
      </c>
      <c r="F46" s="6" t="s">
        <v>26565</v>
      </c>
      <c r="G46" t="s">
        <v>5402</v>
      </c>
      <c r="H46" t="s">
        <v>22733</v>
      </c>
      <c r="I46" t="s">
        <v>5403</v>
      </c>
      <c r="J46" t="s">
        <v>5404</v>
      </c>
      <c r="K46" s="3">
        <v>44532</v>
      </c>
      <c r="L46" t="s">
        <v>5405</v>
      </c>
      <c r="M46" t="s">
        <v>5213</v>
      </c>
      <c r="N46">
        <v>19</v>
      </c>
      <c r="O46">
        <v>87903.51</v>
      </c>
      <c r="P46" t="s">
        <v>5406</v>
      </c>
      <c r="Q46" t="s">
        <v>5240</v>
      </c>
    </row>
    <row r="47" spans="1:17" x14ac:dyDescent="0.25">
      <c r="A47">
        <v>1046</v>
      </c>
      <c r="B47" s="7">
        <v>45122</v>
      </c>
      <c r="C47" t="s">
        <v>17018</v>
      </c>
      <c r="D47" t="s">
        <v>35</v>
      </c>
      <c r="E47" s="5">
        <v>24100</v>
      </c>
      <c r="F47" s="6" t="s">
        <v>26566</v>
      </c>
      <c r="G47" t="s">
        <v>5407</v>
      </c>
      <c r="H47" t="s">
        <v>22734</v>
      </c>
      <c r="I47" t="s">
        <v>5408</v>
      </c>
      <c r="J47" t="s">
        <v>5261</v>
      </c>
      <c r="K47" s="3">
        <v>93369</v>
      </c>
      <c r="L47" t="s">
        <v>5409</v>
      </c>
      <c r="M47" t="s">
        <v>5219</v>
      </c>
      <c r="N47">
        <v>8</v>
      </c>
      <c r="O47">
        <v>79162.92</v>
      </c>
      <c r="P47" t="s">
        <v>5226</v>
      </c>
      <c r="Q47" t="s">
        <v>5267</v>
      </c>
    </row>
    <row r="48" spans="1:17" x14ac:dyDescent="0.25">
      <c r="A48">
        <v>1047</v>
      </c>
      <c r="B48" s="7">
        <v>45070</v>
      </c>
      <c r="C48" t="s">
        <v>17019</v>
      </c>
      <c r="D48" t="s">
        <v>35</v>
      </c>
      <c r="E48" s="5">
        <v>34569</v>
      </c>
      <c r="F48" s="6" t="s">
        <v>26543</v>
      </c>
      <c r="G48" t="s">
        <v>5410</v>
      </c>
      <c r="H48" t="s">
        <v>22735</v>
      </c>
      <c r="I48" t="s">
        <v>5411</v>
      </c>
      <c r="J48" t="s">
        <v>5412</v>
      </c>
      <c r="K48" s="3">
        <v>15637</v>
      </c>
      <c r="L48" t="s">
        <v>5413</v>
      </c>
      <c r="M48" t="s">
        <v>5213</v>
      </c>
      <c r="N48">
        <v>14</v>
      </c>
      <c r="O48">
        <v>99015.22</v>
      </c>
      <c r="P48" t="s">
        <v>5414</v>
      </c>
      <c r="Q48" t="s">
        <v>5221</v>
      </c>
    </row>
    <row r="49" spans="1:17" x14ac:dyDescent="0.25">
      <c r="A49">
        <v>1048</v>
      </c>
      <c r="B49" s="7">
        <v>45135</v>
      </c>
      <c r="C49" t="s">
        <v>3669</v>
      </c>
      <c r="D49" t="s">
        <v>45</v>
      </c>
      <c r="E49" s="5">
        <v>31624</v>
      </c>
      <c r="F49" s="6" t="s">
        <v>26567</v>
      </c>
      <c r="G49" t="s">
        <v>5415</v>
      </c>
      <c r="H49" t="s">
        <v>22736</v>
      </c>
      <c r="I49" t="s">
        <v>5416</v>
      </c>
      <c r="J49" t="s">
        <v>56</v>
      </c>
      <c r="K49" s="3">
        <v>53823</v>
      </c>
      <c r="L49" t="s">
        <v>5417</v>
      </c>
      <c r="M49" t="s">
        <v>5225</v>
      </c>
      <c r="N49">
        <v>7</v>
      </c>
      <c r="O49">
        <v>50437.39</v>
      </c>
      <c r="P49" t="s">
        <v>5239</v>
      </c>
      <c r="Q49" t="s">
        <v>5240</v>
      </c>
    </row>
    <row r="50" spans="1:17" x14ac:dyDescent="0.25">
      <c r="A50">
        <v>1049</v>
      </c>
      <c r="B50" s="7">
        <v>45111</v>
      </c>
      <c r="C50" t="s">
        <v>17020</v>
      </c>
      <c r="D50" t="s">
        <v>58</v>
      </c>
      <c r="E50" s="5">
        <v>27857</v>
      </c>
      <c r="F50" s="6" t="s">
        <v>26568</v>
      </c>
      <c r="G50" t="s">
        <v>5418</v>
      </c>
      <c r="H50" t="s">
        <v>22737</v>
      </c>
      <c r="I50" t="s">
        <v>5419</v>
      </c>
      <c r="J50" t="s">
        <v>3944</v>
      </c>
      <c r="K50" s="3">
        <v>45037</v>
      </c>
      <c r="L50" t="s">
        <v>5420</v>
      </c>
      <c r="M50" t="s">
        <v>5234</v>
      </c>
      <c r="N50">
        <v>4</v>
      </c>
      <c r="O50">
        <v>86589.55</v>
      </c>
      <c r="P50" t="s">
        <v>5421</v>
      </c>
      <c r="Q50" t="s">
        <v>5267</v>
      </c>
    </row>
    <row r="51" spans="1:17" x14ac:dyDescent="0.25">
      <c r="A51">
        <v>1050</v>
      </c>
      <c r="B51" s="7">
        <v>45086</v>
      </c>
      <c r="C51" t="s">
        <v>17021</v>
      </c>
      <c r="D51" t="s">
        <v>45</v>
      </c>
      <c r="E51" s="5">
        <v>24592</v>
      </c>
      <c r="F51" s="6" t="s">
        <v>26569</v>
      </c>
      <c r="G51" t="s">
        <v>5422</v>
      </c>
      <c r="H51" t="s">
        <v>22738</v>
      </c>
      <c r="I51" t="s">
        <v>5423</v>
      </c>
      <c r="J51" t="s">
        <v>5371</v>
      </c>
      <c r="K51" s="3">
        <v>41461</v>
      </c>
      <c r="L51" t="s">
        <v>5424</v>
      </c>
      <c r="M51" t="s">
        <v>5213</v>
      </c>
      <c r="N51">
        <v>10</v>
      </c>
      <c r="O51">
        <v>94813.46</v>
      </c>
      <c r="P51" t="s">
        <v>5425</v>
      </c>
      <c r="Q51" t="s">
        <v>5215</v>
      </c>
    </row>
    <row r="52" spans="1:17" x14ac:dyDescent="0.25">
      <c r="A52">
        <v>1051</v>
      </c>
      <c r="B52" s="7">
        <v>45113</v>
      </c>
      <c r="C52" t="s">
        <v>17022</v>
      </c>
      <c r="D52" t="s">
        <v>58</v>
      </c>
      <c r="E52" s="5">
        <v>29494</v>
      </c>
      <c r="F52" s="6" t="s">
        <v>26570</v>
      </c>
      <c r="G52" t="s">
        <v>5426</v>
      </c>
      <c r="H52" t="s">
        <v>22739</v>
      </c>
      <c r="I52" t="s">
        <v>5427</v>
      </c>
      <c r="J52" t="s">
        <v>5362</v>
      </c>
      <c r="K52" s="3">
        <v>59610</v>
      </c>
      <c r="L52" t="s">
        <v>5428</v>
      </c>
      <c r="M52" t="s">
        <v>5213</v>
      </c>
      <c r="N52">
        <v>10</v>
      </c>
      <c r="O52">
        <v>68968.39</v>
      </c>
      <c r="P52" t="s">
        <v>5429</v>
      </c>
      <c r="Q52" t="s">
        <v>5245</v>
      </c>
    </row>
    <row r="53" spans="1:17" x14ac:dyDescent="0.25">
      <c r="A53">
        <v>1052</v>
      </c>
      <c r="B53" s="7">
        <v>45069</v>
      </c>
      <c r="C53" t="s">
        <v>17023</v>
      </c>
      <c r="D53" t="s">
        <v>35</v>
      </c>
      <c r="E53" s="5">
        <v>37810</v>
      </c>
      <c r="F53" s="6" t="s">
        <v>25702</v>
      </c>
      <c r="G53" t="s">
        <v>5430</v>
      </c>
      <c r="H53" t="s">
        <v>22740</v>
      </c>
      <c r="I53" t="s">
        <v>5431</v>
      </c>
      <c r="J53" t="s">
        <v>3946</v>
      </c>
      <c r="K53" s="3">
        <v>61327</v>
      </c>
      <c r="L53" t="s">
        <v>5432</v>
      </c>
      <c r="M53" t="s">
        <v>5219</v>
      </c>
      <c r="N53">
        <v>7</v>
      </c>
      <c r="O53">
        <v>94839.96</v>
      </c>
      <c r="P53" t="s">
        <v>5433</v>
      </c>
      <c r="Q53" t="s">
        <v>5267</v>
      </c>
    </row>
    <row r="54" spans="1:17" x14ac:dyDescent="0.25">
      <c r="A54">
        <v>1053</v>
      </c>
      <c r="B54" s="7">
        <v>45081</v>
      </c>
      <c r="C54" t="s">
        <v>17024</v>
      </c>
      <c r="D54" t="s">
        <v>58</v>
      </c>
      <c r="E54" s="5">
        <v>27663</v>
      </c>
      <c r="F54" s="6" t="s">
        <v>25703</v>
      </c>
      <c r="G54" t="s">
        <v>5434</v>
      </c>
      <c r="H54" t="s">
        <v>22741</v>
      </c>
      <c r="I54" t="s">
        <v>5435</v>
      </c>
      <c r="J54" t="s">
        <v>5387</v>
      </c>
      <c r="K54" s="3">
        <v>32426</v>
      </c>
      <c r="L54" t="s">
        <v>5436</v>
      </c>
      <c r="M54" t="s">
        <v>5225</v>
      </c>
      <c r="N54">
        <v>4</v>
      </c>
      <c r="O54">
        <v>30451.54</v>
      </c>
      <c r="P54" t="s">
        <v>5437</v>
      </c>
      <c r="Q54" t="s">
        <v>5215</v>
      </c>
    </row>
    <row r="55" spans="1:17" x14ac:dyDescent="0.25">
      <c r="A55">
        <v>1054</v>
      </c>
      <c r="B55" s="7">
        <v>45074</v>
      </c>
      <c r="C55" t="s">
        <v>17025</v>
      </c>
      <c r="D55" t="s">
        <v>45</v>
      </c>
      <c r="E55" s="5">
        <v>31777</v>
      </c>
      <c r="F55" s="6" t="s">
        <v>26571</v>
      </c>
      <c r="G55" t="s">
        <v>5438</v>
      </c>
      <c r="H55" t="s">
        <v>22742</v>
      </c>
      <c r="I55" t="s">
        <v>5439</v>
      </c>
      <c r="J55" t="s">
        <v>3933</v>
      </c>
      <c r="K55" s="3">
        <v>42440</v>
      </c>
      <c r="L55" t="s">
        <v>5440</v>
      </c>
      <c r="M55" t="s">
        <v>5225</v>
      </c>
      <c r="N55">
        <v>18</v>
      </c>
      <c r="O55">
        <v>89697.68</v>
      </c>
      <c r="P55" t="s">
        <v>5441</v>
      </c>
      <c r="Q55" t="s">
        <v>5267</v>
      </c>
    </row>
    <row r="56" spans="1:17" x14ac:dyDescent="0.25">
      <c r="A56">
        <v>1055</v>
      </c>
      <c r="B56" s="7">
        <v>45130</v>
      </c>
      <c r="C56" t="s">
        <v>17026</v>
      </c>
      <c r="D56" t="s">
        <v>45</v>
      </c>
      <c r="E56" s="5">
        <v>32880</v>
      </c>
      <c r="F56" s="6" t="s">
        <v>25704</v>
      </c>
      <c r="G56" t="s">
        <v>5442</v>
      </c>
      <c r="H56" t="s">
        <v>22743</v>
      </c>
      <c r="I56" t="s">
        <v>5443</v>
      </c>
      <c r="J56" t="s">
        <v>5362</v>
      </c>
      <c r="K56" s="3">
        <v>69265</v>
      </c>
      <c r="L56" t="s">
        <v>5444</v>
      </c>
      <c r="M56" t="s">
        <v>5225</v>
      </c>
      <c r="N56">
        <v>6</v>
      </c>
      <c r="O56">
        <v>36962.769999999997</v>
      </c>
      <c r="P56" t="s">
        <v>5445</v>
      </c>
      <c r="Q56" t="s">
        <v>5245</v>
      </c>
    </row>
    <row r="57" spans="1:17" x14ac:dyDescent="0.25">
      <c r="A57">
        <v>1056</v>
      </c>
      <c r="B57" s="7">
        <v>45099</v>
      </c>
      <c r="C57" t="s">
        <v>17027</v>
      </c>
      <c r="D57" t="s">
        <v>58</v>
      </c>
      <c r="E57" s="5">
        <v>37306</v>
      </c>
      <c r="F57" s="6" t="s">
        <v>26572</v>
      </c>
      <c r="G57" t="s">
        <v>5446</v>
      </c>
      <c r="H57" t="s">
        <v>22744</v>
      </c>
      <c r="I57" t="s">
        <v>5447</v>
      </c>
      <c r="J57" t="s">
        <v>5448</v>
      </c>
      <c r="K57" s="3">
        <v>10426</v>
      </c>
      <c r="L57" t="s">
        <v>5449</v>
      </c>
      <c r="M57" t="s">
        <v>5219</v>
      </c>
      <c r="N57">
        <v>9</v>
      </c>
      <c r="O57">
        <v>94864.14</v>
      </c>
      <c r="P57" t="s">
        <v>5450</v>
      </c>
      <c r="Q57" t="s">
        <v>5215</v>
      </c>
    </row>
    <row r="58" spans="1:17" x14ac:dyDescent="0.25">
      <c r="A58">
        <v>1057</v>
      </c>
      <c r="B58" s="7">
        <v>45068</v>
      </c>
      <c r="C58" t="s">
        <v>17028</v>
      </c>
      <c r="D58" t="s">
        <v>35</v>
      </c>
      <c r="E58" s="5">
        <v>30227</v>
      </c>
      <c r="F58" s="6" t="s">
        <v>25705</v>
      </c>
      <c r="G58" t="s">
        <v>5451</v>
      </c>
      <c r="H58" t="s">
        <v>22745</v>
      </c>
      <c r="I58" t="s">
        <v>5452</v>
      </c>
      <c r="J58" t="s">
        <v>5453</v>
      </c>
      <c r="K58" s="3">
        <v>59371</v>
      </c>
      <c r="L58" t="s">
        <v>5454</v>
      </c>
      <c r="M58" t="s">
        <v>5234</v>
      </c>
      <c r="N58">
        <v>13</v>
      </c>
      <c r="O58">
        <v>87952.33</v>
      </c>
      <c r="P58" t="s">
        <v>5455</v>
      </c>
      <c r="Q58" t="s">
        <v>5240</v>
      </c>
    </row>
    <row r="59" spans="1:17" x14ac:dyDescent="0.25">
      <c r="A59">
        <v>1058</v>
      </c>
      <c r="B59" s="7">
        <v>45089</v>
      </c>
      <c r="C59" t="s">
        <v>17029</v>
      </c>
      <c r="D59" t="s">
        <v>58</v>
      </c>
      <c r="E59" s="5">
        <v>27089</v>
      </c>
      <c r="F59" s="6" t="s">
        <v>26573</v>
      </c>
      <c r="G59" t="s">
        <v>5456</v>
      </c>
      <c r="H59" t="s">
        <v>22746</v>
      </c>
      <c r="I59" t="s">
        <v>5457</v>
      </c>
      <c r="J59" t="s">
        <v>3930</v>
      </c>
      <c r="K59" s="3">
        <v>81142</v>
      </c>
      <c r="L59" t="s">
        <v>5458</v>
      </c>
      <c r="M59" t="s">
        <v>5225</v>
      </c>
      <c r="N59">
        <v>7</v>
      </c>
      <c r="O59">
        <v>94509.27</v>
      </c>
      <c r="P59" t="s">
        <v>5459</v>
      </c>
      <c r="Q59" t="s">
        <v>5221</v>
      </c>
    </row>
    <row r="60" spans="1:17" x14ac:dyDescent="0.25">
      <c r="A60">
        <v>1059</v>
      </c>
      <c r="B60" s="7">
        <v>45061</v>
      </c>
      <c r="C60" t="s">
        <v>17030</v>
      </c>
      <c r="D60" t="s">
        <v>45</v>
      </c>
      <c r="E60" s="5">
        <v>26054</v>
      </c>
      <c r="F60" s="6" t="s">
        <v>25706</v>
      </c>
      <c r="G60" t="s">
        <v>5460</v>
      </c>
      <c r="H60" t="s">
        <v>22747</v>
      </c>
      <c r="I60" t="s">
        <v>5461</v>
      </c>
      <c r="J60" t="s">
        <v>5462</v>
      </c>
      <c r="K60" s="3">
        <v>91284</v>
      </c>
      <c r="L60" t="s">
        <v>5463</v>
      </c>
      <c r="M60" t="s">
        <v>5225</v>
      </c>
      <c r="N60">
        <v>8</v>
      </c>
      <c r="O60">
        <v>67090.179999999993</v>
      </c>
      <c r="P60" t="s">
        <v>5464</v>
      </c>
      <c r="Q60" t="s">
        <v>5267</v>
      </c>
    </row>
    <row r="61" spans="1:17" x14ac:dyDescent="0.25">
      <c r="A61">
        <v>1060</v>
      </c>
      <c r="B61" s="7">
        <v>45101</v>
      </c>
      <c r="C61" t="s">
        <v>17031</v>
      </c>
      <c r="D61" t="s">
        <v>35</v>
      </c>
      <c r="E61" s="5">
        <v>32119</v>
      </c>
      <c r="F61" s="6" t="s">
        <v>26574</v>
      </c>
      <c r="G61" t="s">
        <v>5465</v>
      </c>
      <c r="H61" t="s">
        <v>22748</v>
      </c>
      <c r="I61" t="s">
        <v>5466</v>
      </c>
      <c r="J61" t="s">
        <v>3479</v>
      </c>
      <c r="K61" s="3">
        <v>52441</v>
      </c>
      <c r="L61" t="s">
        <v>5467</v>
      </c>
      <c r="M61" t="s">
        <v>5234</v>
      </c>
      <c r="N61">
        <v>14</v>
      </c>
      <c r="O61">
        <v>33552.589999999997</v>
      </c>
      <c r="P61" t="s">
        <v>5468</v>
      </c>
      <c r="Q61" t="s">
        <v>5267</v>
      </c>
    </row>
    <row r="62" spans="1:17" x14ac:dyDescent="0.25">
      <c r="A62">
        <v>1061</v>
      </c>
      <c r="B62" s="7">
        <v>45089</v>
      </c>
      <c r="C62" t="s">
        <v>1284</v>
      </c>
      <c r="D62" t="s">
        <v>35</v>
      </c>
      <c r="E62" s="5">
        <v>34908</v>
      </c>
      <c r="F62" s="6" t="s">
        <v>26575</v>
      </c>
      <c r="G62" t="s">
        <v>5469</v>
      </c>
      <c r="H62" t="s">
        <v>22749</v>
      </c>
      <c r="I62" t="s">
        <v>5470</v>
      </c>
      <c r="J62" t="s">
        <v>5278</v>
      </c>
      <c r="K62" s="3">
        <v>55005</v>
      </c>
      <c r="L62" t="s">
        <v>5467</v>
      </c>
      <c r="M62" t="s">
        <v>5219</v>
      </c>
      <c r="N62">
        <v>14</v>
      </c>
      <c r="O62">
        <v>35323.64</v>
      </c>
      <c r="P62" t="s">
        <v>5471</v>
      </c>
      <c r="Q62" t="s">
        <v>5215</v>
      </c>
    </row>
    <row r="63" spans="1:17" x14ac:dyDescent="0.25">
      <c r="A63">
        <v>1062</v>
      </c>
      <c r="B63" s="7">
        <v>45102</v>
      </c>
      <c r="C63" t="s">
        <v>17032</v>
      </c>
      <c r="D63" t="s">
        <v>35</v>
      </c>
      <c r="E63" s="5">
        <v>34603</v>
      </c>
      <c r="F63" s="6" t="s">
        <v>25707</v>
      </c>
      <c r="G63" t="s">
        <v>5472</v>
      </c>
      <c r="H63" t="s">
        <v>22750</v>
      </c>
      <c r="I63" t="s">
        <v>5473</v>
      </c>
      <c r="J63" t="s">
        <v>3946</v>
      </c>
      <c r="K63" s="3">
        <v>30491</v>
      </c>
      <c r="L63" t="s">
        <v>5474</v>
      </c>
      <c r="M63" t="s">
        <v>5234</v>
      </c>
      <c r="N63">
        <v>14</v>
      </c>
      <c r="O63">
        <v>82806.600000000006</v>
      </c>
      <c r="P63" t="s">
        <v>5475</v>
      </c>
      <c r="Q63" t="s">
        <v>5267</v>
      </c>
    </row>
    <row r="64" spans="1:17" x14ac:dyDescent="0.25">
      <c r="A64">
        <v>1063</v>
      </c>
      <c r="B64" s="7">
        <v>45110</v>
      </c>
      <c r="C64" t="s">
        <v>17033</v>
      </c>
      <c r="D64" t="s">
        <v>35</v>
      </c>
      <c r="E64" s="5">
        <v>38110</v>
      </c>
      <c r="F64" s="6" t="s">
        <v>26576</v>
      </c>
      <c r="G64" t="s">
        <v>5476</v>
      </c>
      <c r="H64" t="s">
        <v>22751</v>
      </c>
      <c r="I64" t="s">
        <v>5477</v>
      </c>
      <c r="J64" t="s">
        <v>5462</v>
      </c>
      <c r="K64" s="3">
        <v>99061</v>
      </c>
      <c r="L64" t="s">
        <v>5478</v>
      </c>
      <c r="M64" t="s">
        <v>5234</v>
      </c>
      <c r="N64">
        <v>0</v>
      </c>
      <c r="O64">
        <v>40113.74</v>
      </c>
      <c r="P64" t="s">
        <v>5479</v>
      </c>
      <c r="Q64" t="s">
        <v>5267</v>
      </c>
    </row>
    <row r="65" spans="1:17" x14ac:dyDescent="0.25">
      <c r="A65">
        <v>1064</v>
      </c>
      <c r="B65" s="7">
        <v>45084</v>
      </c>
      <c r="C65" t="s">
        <v>17034</v>
      </c>
      <c r="D65" t="s">
        <v>35</v>
      </c>
      <c r="E65" s="5">
        <v>36458</v>
      </c>
      <c r="F65" s="6" t="s">
        <v>25708</v>
      </c>
      <c r="G65" t="s">
        <v>5480</v>
      </c>
      <c r="H65" t="s">
        <v>22752</v>
      </c>
      <c r="I65" t="s">
        <v>5481</v>
      </c>
      <c r="J65" t="s">
        <v>5362</v>
      </c>
      <c r="K65" s="3">
        <v>92712</v>
      </c>
      <c r="L65" t="s">
        <v>5482</v>
      </c>
      <c r="M65" t="s">
        <v>5219</v>
      </c>
      <c r="N65">
        <v>14</v>
      </c>
      <c r="O65">
        <v>63245.8</v>
      </c>
      <c r="P65" t="s">
        <v>5483</v>
      </c>
      <c r="Q65" t="s">
        <v>5215</v>
      </c>
    </row>
    <row r="66" spans="1:17" x14ac:dyDescent="0.25">
      <c r="A66">
        <v>1065</v>
      </c>
      <c r="B66" s="7">
        <v>45088</v>
      </c>
      <c r="C66" t="s">
        <v>17035</v>
      </c>
      <c r="D66" t="s">
        <v>35</v>
      </c>
      <c r="E66" s="5">
        <v>28816</v>
      </c>
      <c r="F66" s="6" t="s">
        <v>26577</v>
      </c>
      <c r="G66" t="s">
        <v>5484</v>
      </c>
      <c r="H66" t="s">
        <v>22753</v>
      </c>
      <c r="I66" t="s">
        <v>5485</v>
      </c>
      <c r="J66" t="s">
        <v>5412</v>
      </c>
      <c r="K66" s="3">
        <v>62665</v>
      </c>
      <c r="L66" t="s">
        <v>5478</v>
      </c>
      <c r="M66" t="s">
        <v>5225</v>
      </c>
      <c r="N66">
        <v>14</v>
      </c>
      <c r="O66">
        <v>95411.82</v>
      </c>
      <c r="P66" t="s">
        <v>5486</v>
      </c>
      <c r="Q66" t="s">
        <v>5215</v>
      </c>
    </row>
    <row r="67" spans="1:17" x14ac:dyDescent="0.25">
      <c r="A67">
        <v>1066</v>
      </c>
      <c r="B67" s="7">
        <v>45084</v>
      </c>
      <c r="C67" t="s">
        <v>17036</v>
      </c>
      <c r="D67" t="s">
        <v>58</v>
      </c>
      <c r="E67" s="5">
        <v>27131</v>
      </c>
      <c r="F67" s="6" t="s">
        <v>26578</v>
      </c>
      <c r="G67" t="s">
        <v>5487</v>
      </c>
      <c r="H67" t="s">
        <v>22754</v>
      </c>
      <c r="I67" t="s">
        <v>5488</v>
      </c>
      <c r="J67" t="s">
        <v>5252</v>
      </c>
      <c r="K67" s="3">
        <v>44194</v>
      </c>
      <c r="L67" t="s">
        <v>5489</v>
      </c>
      <c r="M67" t="s">
        <v>5234</v>
      </c>
      <c r="N67">
        <v>20</v>
      </c>
      <c r="O67">
        <v>58671.8</v>
      </c>
      <c r="P67" t="s">
        <v>5490</v>
      </c>
      <c r="Q67" t="s">
        <v>5267</v>
      </c>
    </row>
    <row r="68" spans="1:17" x14ac:dyDescent="0.25">
      <c r="A68">
        <v>1067</v>
      </c>
      <c r="B68" s="7">
        <v>45079</v>
      </c>
      <c r="C68" t="s">
        <v>17037</v>
      </c>
      <c r="D68" t="s">
        <v>35</v>
      </c>
      <c r="E68" s="5">
        <v>24745</v>
      </c>
      <c r="F68" s="6" t="s">
        <v>26579</v>
      </c>
      <c r="G68" t="s">
        <v>5491</v>
      </c>
      <c r="H68" t="s">
        <v>22755</v>
      </c>
      <c r="I68" t="s">
        <v>5492</v>
      </c>
      <c r="J68" t="s">
        <v>69</v>
      </c>
      <c r="K68" s="3">
        <v>61789</v>
      </c>
      <c r="L68" t="s">
        <v>5238</v>
      </c>
      <c r="M68" t="s">
        <v>5213</v>
      </c>
      <c r="N68">
        <v>18</v>
      </c>
      <c r="O68">
        <v>36020.54</v>
      </c>
      <c r="P68" t="s">
        <v>5493</v>
      </c>
      <c r="Q68" t="s">
        <v>5267</v>
      </c>
    </row>
    <row r="69" spans="1:17" x14ac:dyDescent="0.25">
      <c r="A69">
        <v>1068</v>
      </c>
      <c r="B69" s="7">
        <v>45091</v>
      </c>
      <c r="C69" t="s">
        <v>17038</v>
      </c>
      <c r="D69" t="s">
        <v>35</v>
      </c>
      <c r="E69" s="5">
        <v>30625</v>
      </c>
      <c r="F69" s="6" t="s">
        <v>25709</v>
      </c>
      <c r="G69" t="s">
        <v>5494</v>
      </c>
      <c r="H69" t="s">
        <v>22756</v>
      </c>
      <c r="I69" t="s">
        <v>5495</v>
      </c>
      <c r="J69" t="s">
        <v>2945</v>
      </c>
      <c r="K69" s="3">
        <v>23700</v>
      </c>
      <c r="L69" t="s">
        <v>5496</v>
      </c>
      <c r="M69" t="s">
        <v>5213</v>
      </c>
      <c r="N69">
        <v>20</v>
      </c>
      <c r="O69">
        <v>33092.620000000003</v>
      </c>
      <c r="P69" t="s">
        <v>5497</v>
      </c>
      <c r="Q69" t="s">
        <v>5221</v>
      </c>
    </row>
    <row r="70" spans="1:17" x14ac:dyDescent="0.25">
      <c r="A70">
        <v>1069</v>
      </c>
      <c r="B70" s="7">
        <v>45106</v>
      </c>
      <c r="C70" t="s">
        <v>17039</v>
      </c>
      <c r="D70" t="s">
        <v>58</v>
      </c>
      <c r="E70" s="5">
        <v>29492</v>
      </c>
      <c r="F70" s="6" t="s">
        <v>26580</v>
      </c>
      <c r="G70" t="s">
        <v>5498</v>
      </c>
      <c r="H70" t="s">
        <v>22757</v>
      </c>
      <c r="I70" t="s">
        <v>5499</v>
      </c>
      <c r="J70" t="s">
        <v>113</v>
      </c>
      <c r="K70" s="3">
        <v>78394</v>
      </c>
      <c r="L70" t="s">
        <v>5500</v>
      </c>
      <c r="M70" t="s">
        <v>5234</v>
      </c>
      <c r="N70">
        <v>10</v>
      </c>
      <c r="O70">
        <v>37140.47</v>
      </c>
      <c r="P70" t="s">
        <v>5501</v>
      </c>
      <c r="Q70" t="s">
        <v>5245</v>
      </c>
    </row>
    <row r="71" spans="1:17" x14ac:dyDescent="0.25">
      <c r="A71">
        <v>1070</v>
      </c>
      <c r="B71" s="7">
        <v>45057</v>
      </c>
      <c r="C71" t="s">
        <v>2663</v>
      </c>
      <c r="D71" t="s">
        <v>45</v>
      </c>
      <c r="E71" s="5">
        <v>27650</v>
      </c>
      <c r="F71" s="6" t="s">
        <v>25710</v>
      </c>
      <c r="G71" t="s">
        <v>5502</v>
      </c>
      <c r="H71" t="s">
        <v>22758</v>
      </c>
      <c r="I71" t="s">
        <v>5503</v>
      </c>
      <c r="J71" t="s">
        <v>102</v>
      </c>
      <c r="K71" s="3">
        <v>82437</v>
      </c>
      <c r="L71" t="s">
        <v>5504</v>
      </c>
      <c r="M71" t="s">
        <v>5213</v>
      </c>
      <c r="N71">
        <v>6</v>
      </c>
      <c r="O71">
        <v>95676.14</v>
      </c>
      <c r="P71" t="s">
        <v>5505</v>
      </c>
      <c r="Q71" t="s">
        <v>5267</v>
      </c>
    </row>
    <row r="72" spans="1:17" x14ac:dyDescent="0.25">
      <c r="A72">
        <v>1071</v>
      </c>
      <c r="B72" s="7">
        <v>45059</v>
      </c>
      <c r="C72" t="s">
        <v>2717</v>
      </c>
      <c r="D72" t="s">
        <v>35</v>
      </c>
      <c r="E72" s="5">
        <v>37812</v>
      </c>
      <c r="F72" s="6" t="s">
        <v>26581</v>
      </c>
      <c r="G72" t="s">
        <v>5506</v>
      </c>
      <c r="H72" t="s">
        <v>22759</v>
      </c>
      <c r="I72" t="s">
        <v>5507</v>
      </c>
      <c r="J72" t="s">
        <v>56</v>
      </c>
      <c r="K72" s="3">
        <v>97049</v>
      </c>
      <c r="L72" t="s">
        <v>2921</v>
      </c>
      <c r="M72" t="s">
        <v>5234</v>
      </c>
      <c r="N72">
        <v>13</v>
      </c>
      <c r="O72">
        <v>54109.46</v>
      </c>
      <c r="P72" t="s">
        <v>5508</v>
      </c>
      <c r="Q72" t="s">
        <v>5245</v>
      </c>
    </row>
    <row r="73" spans="1:17" x14ac:dyDescent="0.25">
      <c r="A73">
        <v>1072</v>
      </c>
      <c r="B73" s="7">
        <v>45055</v>
      </c>
      <c r="C73" t="s">
        <v>17040</v>
      </c>
      <c r="D73" t="s">
        <v>45</v>
      </c>
      <c r="E73" s="5">
        <v>30144</v>
      </c>
      <c r="F73" s="6" t="s">
        <v>25711</v>
      </c>
      <c r="G73" t="s">
        <v>5509</v>
      </c>
      <c r="H73" t="s">
        <v>22760</v>
      </c>
      <c r="I73" t="s">
        <v>5510</v>
      </c>
      <c r="J73" t="s">
        <v>77</v>
      </c>
      <c r="K73" s="3">
        <v>89009</v>
      </c>
      <c r="L73" t="s">
        <v>5310</v>
      </c>
      <c r="M73" t="s">
        <v>5213</v>
      </c>
      <c r="N73">
        <v>5</v>
      </c>
      <c r="O73">
        <v>88944.93</v>
      </c>
      <c r="P73" t="s">
        <v>5329</v>
      </c>
      <c r="Q73" t="s">
        <v>5221</v>
      </c>
    </row>
    <row r="74" spans="1:17" x14ac:dyDescent="0.25">
      <c r="A74">
        <v>1073</v>
      </c>
      <c r="B74" s="7">
        <v>45074</v>
      </c>
      <c r="C74" t="s">
        <v>17041</v>
      </c>
      <c r="D74" t="s">
        <v>45</v>
      </c>
      <c r="E74" s="5">
        <v>28398</v>
      </c>
      <c r="F74" s="6" t="s">
        <v>25712</v>
      </c>
      <c r="G74" t="s">
        <v>5511</v>
      </c>
      <c r="H74" t="s">
        <v>22761</v>
      </c>
      <c r="I74" t="s">
        <v>5512</v>
      </c>
      <c r="J74" t="s">
        <v>3940</v>
      </c>
      <c r="K74" s="3">
        <v>88615</v>
      </c>
      <c r="L74" t="s">
        <v>5513</v>
      </c>
      <c r="M74" t="s">
        <v>5234</v>
      </c>
      <c r="N74">
        <v>17</v>
      </c>
      <c r="O74">
        <v>54055.25</v>
      </c>
      <c r="P74" t="s">
        <v>5514</v>
      </c>
      <c r="Q74" t="s">
        <v>5221</v>
      </c>
    </row>
    <row r="75" spans="1:17" x14ac:dyDescent="0.25">
      <c r="A75">
        <v>1074</v>
      </c>
      <c r="B75" s="7">
        <v>45073</v>
      </c>
      <c r="C75" t="s">
        <v>17042</v>
      </c>
      <c r="D75" t="s">
        <v>45</v>
      </c>
      <c r="E75" s="5">
        <v>37733</v>
      </c>
      <c r="F75" s="6" t="s">
        <v>25713</v>
      </c>
      <c r="G75" t="s">
        <v>5515</v>
      </c>
      <c r="H75" t="s">
        <v>22762</v>
      </c>
      <c r="I75" t="s">
        <v>5516</v>
      </c>
      <c r="J75" t="s">
        <v>3936</v>
      </c>
      <c r="K75" s="3">
        <v>29705</v>
      </c>
      <c r="L75" t="s">
        <v>5458</v>
      </c>
      <c r="M75" t="s">
        <v>5225</v>
      </c>
      <c r="N75">
        <v>4</v>
      </c>
      <c r="O75">
        <v>54756.63</v>
      </c>
      <c r="P75" t="s">
        <v>5517</v>
      </c>
      <c r="Q75" t="s">
        <v>5267</v>
      </c>
    </row>
    <row r="76" spans="1:17" x14ac:dyDescent="0.25">
      <c r="A76">
        <v>1075</v>
      </c>
      <c r="B76" s="7">
        <v>45089</v>
      </c>
      <c r="C76" t="s">
        <v>17043</v>
      </c>
      <c r="D76" t="s">
        <v>35</v>
      </c>
      <c r="E76" s="5">
        <v>34603</v>
      </c>
      <c r="F76" s="6" t="s">
        <v>25714</v>
      </c>
      <c r="G76" t="s">
        <v>5518</v>
      </c>
      <c r="H76" t="s">
        <v>22763</v>
      </c>
      <c r="I76" t="s">
        <v>5519</v>
      </c>
      <c r="J76" t="s">
        <v>5366</v>
      </c>
      <c r="K76" s="3">
        <v>64425</v>
      </c>
      <c r="L76" t="s">
        <v>5520</v>
      </c>
      <c r="M76" t="s">
        <v>5219</v>
      </c>
      <c r="N76">
        <v>18</v>
      </c>
      <c r="O76">
        <v>57232.37</v>
      </c>
      <c r="P76" t="s">
        <v>5521</v>
      </c>
      <c r="Q76" t="s">
        <v>5267</v>
      </c>
    </row>
    <row r="77" spans="1:17" x14ac:dyDescent="0.25">
      <c r="A77">
        <v>1076</v>
      </c>
      <c r="B77" s="7">
        <v>45121</v>
      </c>
      <c r="C77" t="s">
        <v>17044</v>
      </c>
      <c r="D77" t="s">
        <v>35</v>
      </c>
      <c r="E77" s="5">
        <v>26832</v>
      </c>
      <c r="F77" s="6" t="s">
        <v>26582</v>
      </c>
      <c r="G77" t="s">
        <v>5522</v>
      </c>
      <c r="H77" t="s">
        <v>22764</v>
      </c>
      <c r="I77" t="s">
        <v>5523</v>
      </c>
      <c r="J77" t="s">
        <v>5524</v>
      </c>
      <c r="K77" s="3">
        <v>23353</v>
      </c>
      <c r="L77" t="s">
        <v>5525</v>
      </c>
      <c r="M77" t="s">
        <v>5225</v>
      </c>
      <c r="N77">
        <v>1</v>
      </c>
      <c r="O77">
        <v>90276.12</v>
      </c>
      <c r="P77" t="s">
        <v>5526</v>
      </c>
      <c r="Q77" t="s">
        <v>5240</v>
      </c>
    </row>
    <row r="78" spans="1:17" x14ac:dyDescent="0.25">
      <c r="A78">
        <v>1077</v>
      </c>
      <c r="B78" s="7">
        <v>45143</v>
      </c>
      <c r="C78" t="s">
        <v>17045</v>
      </c>
      <c r="D78" t="s">
        <v>35</v>
      </c>
      <c r="E78" s="5">
        <v>23050</v>
      </c>
      <c r="F78" s="6" t="s">
        <v>26583</v>
      </c>
      <c r="G78" t="s">
        <v>5527</v>
      </c>
      <c r="H78" t="s">
        <v>22765</v>
      </c>
      <c r="I78" t="s">
        <v>5528</v>
      </c>
      <c r="J78" t="s">
        <v>5529</v>
      </c>
      <c r="K78" s="3">
        <v>63150</v>
      </c>
      <c r="L78" t="s">
        <v>5224</v>
      </c>
      <c r="M78" t="s">
        <v>5213</v>
      </c>
      <c r="N78">
        <v>18</v>
      </c>
      <c r="O78">
        <v>89892</v>
      </c>
      <c r="P78" t="s">
        <v>5530</v>
      </c>
      <c r="Q78" t="s">
        <v>5215</v>
      </c>
    </row>
    <row r="79" spans="1:17" x14ac:dyDescent="0.25">
      <c r="A79">
        <v>1078</v>
      </c>
      <c r="B79" s="7">
        <v>45116</v>
      </c>
      <c r="C79" t="s">
        <v>17046</v>
      </c>
      <c r="D79" t="s">
        <v>58</v>
      </c>
      <c r="E79" s="5">
        <v>24130</v>
      </c>
      <c r="F79" s="6" t="s">
        <v>26584</v>
      </c>
      <c r="G79" t="s">
        <v>5531</v>
      </c>
      <c r="H79" t="s">
        <v>22766</v>
      </c>
      <c r="I79" t="s">
        <v>5532</v>
      </c>
      <c r="J79" t="s">
        <v>5391</v>
      </c>
      <c r="K79" s="3">
        <v>33987</v>
      </c>
      <c r="L79" t="s">
        <v>5533</v>
      </c>
      <c r="M79" t="s">
        <v>5225</v>
      </c>
      <c r="N79">
        <v>20</v>
      </c>
      <c r="O79">
        <v>65575.02</v>
      </c>
      <c r="P79" t="s">
        <v>5534</v>
      </c>
      <c r="Q79" t="s">
        <v>5245</v>
      </c>
    </row>
    <row r="80" spans="1:17" x14ac:dyDescent="0.25">
      <c r="A80">
        <v>1079</v>
      </c>
      <c r="B80" s="7">
        <v>45119</v>
      </c>
      <c r="C80" t="s">
        <v>17047</v>
      </c>
      <c r="D80" t="s">
        <v>35</v>
      </c>
      <c r="E80" s="5">
        <v>33775</v>
      </c>
      <c r="F80" s="6" t="s">
        <v>26543</v>
      </c>
      <c r="G80" t="s">
        <v>5535</v>
      </c>
      <c r="H80" t="s">
        <v>22767</v>
      </c>
      <c r="I80" t="s">
        <v>5536</v>
      </c>
      <c r="J80" t="s">
        <v>3938</v>
      </c>
      <c r="K80" s="3">
        <v>90671</v>
      </c>
      <c r="L80" t="s">
        <v>5537</v>
      </c>
      <c r="M80" t="s">
        <v>5219</v>
      </c>
      <c r="N80">
        <v>2</v>
      </c>
      <c r="O80">
        <v>92135.46</v>
      </c>
      <c r="P80" t="s">
        <v>5538</v>
      </c>
      <c r="Q80" t="s">
        <v>5221</v>
      </c>
    </row>
    <row r="81" spans="1:17" x14ac:dyDescent="0.25">
      <c r="A81">
        <v>1080</v>
      </c>
      <c r="B81" s="7">
        <v>45115</v>
      </c>
      <c r="C81" t="s">
        <v>17048</v>
      </c>
      <c r="D81" t="s">
        <v>45</v>
      </c>
      <c r="E81" s="5">
        <v>29560</v>
      </c>
      <c r="F81" s="6" t="s">
        <v>26585</v>
      </c>
      <c r="G81" t="s">
        <v>5539</v>
      </c>
      <c r="H81" t="s">
        <v>22768</v>
      </c>
      <c r="I81" t="s">
        <v>5540</v>
      </c>
      <c r="J81" t="s">
        <v>5529</v>
      </c>
      <c r="K81" s="3">
        <v>28027</v>
      </c>
      <c r="L81" t="s">
        <v>5432</v>
      </c>
      <c r="M81" t="s">
        <v>5219</v>
      </c>
      <c r="N81">
        <v>18</v>
      </c>
      <c r="O81">
        <v>37453.4</v>
      </c>
      <c r="P81" t="s">
        <v>5541</v>
      </c>
      <c r="Q81" t="s">
        <v>5240</v>
      </c>
    </row>
    <row r="82" spans="1:17" x14ac:dyDescent="0.25">
      <c r="A82">
        <v>1081</v>
      </c>
      <c r="B82" s="7">
        <v>45073</v>
      </c>
      <c r="C82" t="s">
        <v>17049</v>
      </c>
      <c r="D82" t="s">
        <v>35</v>
      </c>
      <c r="E82" s="5">
        <v>36319</v>
      </c>
      <c r="F82" s="6" t="s">
        <v>26586</v>
      </c>
      <c r="G82" t="s">
        <v>5542</v>
      </c>
      <c r="H82" t="s">
        <v>22769</v>
      </c>
      <c r="I82" t="s">
        <v>5543</v>
      </c>
      <c r="J82" t="s">
        <v>5544</v>
      </c>
      <c r="K82" s="3">
        <v>47133</v>
      </c>
      <c r="L82" t="s">
        <v>5545</v>
      </c>
      <c r="M82" t="s">
        <v>5225</v>
      </c>
      <c r="N82">
        <v>0</v>
      </c>
      <c r="O82">
        <v>51338.07</v>
      </c>
      <c r="P82" t="s">
        <v>5546</v>
      </c>
      <c r="Q82" t="s">
        <v>5221</v>
      </c>
    </row>
    <row r="83" spans="1:17" x14ac:dyDescent="0.25">
      <c r="A83">
        <v>1082</v>
      </c>
      <c r="B83" s="7">
        <v>45124</v>
      </c>
      <c r="C83" t="s">
        <v>17050</v>
      </c>
      <c r="D83" t="s">
        <v>45</v>
      </c>
      <c r="E83" s="5">
        <v>36490</v>
      </c>
      <c r="F83" s="6" t="s">
        <v>26587</v>
      </c>
      <c r="G83" t="s">
        <v>5547</v>
      </c>
      <c r="H83" t="s">
        <v>22770</v>
      </c>
      <c r="I83" t="s">
        <v>5548</v>
      </c>
      <c r="J83" t="s">
        <v>5357</v>
      </c>
      <c r="K83" s="3">
        <v>1192</v>
      </c>
      <c r="L83" t="s">
        <v>5432</v>
      </c>
      <c r="M83" t="s">
        <v>5225</v>
      </c>
      <c r="N83">
        <v>5</v>
      </c>
      <c r="O83">
        <v>46331.6</v>
      </c>
      <c r="P83" t="s">
        <v>5549</v>
      </c>
      <c r="Q83" t="s">
        <v>5267</v>
      </c>
    </row>
    <row r="84" spans="1:17" x14ac:dyDescent="0.25">
      <c r="A84">
        <v>1083</v>
      </c>
      <c r="B84" s="7">
        <v>45105</v>
      </c>
      <c r="C84" t="s">
        <v>17051</v>
      </c>
      <c r="D84" t="s">
        <v>45</v>
      </c>
      <c r="E84" s="5">
        <v>30562</v>
      </c>
      <c r="F84" s="6" t="s">
        <v>26588</v>
      </c>
      <c r="G84" t="s">
        <v>5550</v>
      </c>
      <c r="H84" t="s">
        <v>22771</v>
      </c>
      <c r="I84" t="s">
        <v>5551</v>
      </c>
      <c r="J84" t="s">
        <v>5552</v>
      </c>
      <c r="K84" s="3">
        <v>34840</v>
      </c>
      <c r="L84" t="s">
        <v>5436</v>
      </c>
      <c r="M84" t="s">
        <v>5213</v>
      </c>
      <c r="N84">
        <v>3</v>
      </c>
      <c r="O84">
        <v>68558.44</v>
      </c>
      <c r="P84" t="s">
        <v>5553</v>
      </c>
      <c r="Q84" t="s">
        <v>5245</v>
      </c>
    </row>
    <row r="85" spans="1:17" x14ac:dyDescent="0.25">
      <c r="A85">
        <v>1084</v>
      </c>
      <c r="B85" s="7">
        <v>45114</v>
      </c>
      <c r="C85" t="s">
        <v>17052</v>
      </c>
      <c r="D85" t="s">
        <v>58</v>
      </c>
      <c r="E85" s="5">
        <v>25731</v>
      </c>
      <c r="F85" s="6" t="s">
        <v>26589</v>
      </c>
      <c r="G85" t="s">
        <v>5554</v>
      </c>
      <c r="H85" t="s">
        <v>22772</v>
      </c>
      <c r="I85" t="s">
        <v>5555</v>
      </c>
      <c r="J85" t="s">
        <v>5286</v>
      </c>
      <c r="K85" s="3">
        <v>96287</v>
      </c>
      <c r="L85" t="s">
        <v>5224</v>
      </c>
      <c r="M85" t="s">
        <v>5219</v>
      </c>
      <c r="N85">
        <v>4</v>
      </c>
      <c r="O85">
        <v>56332.62</v>
      </c>
      <c r="P85" t="s">
        <v>5556</v>
      </c>
      <c r="Q85" t="s">
        <v>5245</v>
      </c>
    </row>
    <row r="86" spans="1:17" x14ac:dyDescent="0.25">
      <c r="A86">
        <v>1085</v>
      </c>
      <c r="B86" s="7">
        <v>45105</v>
      </c>
      <c r="C86" t="s">
        <v>17053</v>
      </c>
      <c r="D86" t="s">
        <v>58</v>
      </c>
      <c r="E86" s="5">
        <v>31468</v>
      </c>
      <c r="F86" s="6" t="s">
        <v>26590</v>
      </c>
      <c r="G86" t="s">
        <v>5557</v>
      </c>
      <c r="H86" t="s">
        <v>22773</v>
      </c>
      <c r="I86" t="s">
        <v>5558</v>
      </c>
      <c r="J86" t="s">
        <v>77</v>
      </c>
      <c r="K86" s="3">
        <v>19190</v>
      </c>
      <c r="L86" t="s">
        <v>5559</v>
      </c>
      <c r="M86" t="s">
        <v>5213</v>
      </c>
      <c r="N86">
        <v>17</v>
      </c>
      <c r="O86">
        <v>71506.899999999994</v>
      </c>
      <c r="P86" t="s">
        <v>5560</v>
      </c>
      <c r="Q86" t="s">
        <v>5221</v>
      </c>
    </row>
    <row r="87" spans="1:17" x14ac:dyDescent="0.25">
      <c r="A87">
        <v>1086</v>
      </c>
      <c r="B87" s="7">
        <v>45090</v>
      </c>
      <c r="C87" t="s">
        <v>17054</v>
      </c>
      <c r="D87" t="s">
        <v>58</v>
      </c>
      <c r="E87" s="5">
        <v>32712</v>
      </c>
      <c r="F87" s="6" t="s">
        <v>26591</v>
      </c>
      <c r="G87" t="s">
        <v>5561</v>
      </c>
      <c r="H87" t="s">
        <v>22774</v>
      </c>
      <c r="I87" t="s">
        <v>5562</v>
      </c>
      <c r="J87" t="s">
        <v>5563</v>
      </c>
      <c r="K87" s="3">
        <v>64383</v>
      </c>
      <c r="L87" t="s">
        <v>5564</v>
      </c>
      <c r="M87" t="s">
        <v>5213</v>
      </c>
      <c r="N87">
        <v>7</v>
      </c>
      <c r="O87">
        <v>97605.13</v>
      </c>
      <c r="P87" t="s">
        <v>5565</v>
      </c>
      <c r="Q87" t="s">
        <v>5215</v>
      </c>
    </row>
    <row r="88" spans="1:17" x14ac:dyDescent="0.25">
      <c r="A88">
        <v>1087</v>
      </c>
      <c r="B88" s="7">
        <v>45109</v>
      </c>
      <c r="C88" t="s">
        <v>17055</v>
      </c>
      <c r="D88" t="s">
        <v>35</v>
      </c>
      <c r="E88" s="5">
        <v>23760</v>
      </c>
      <c r="F88" s="6" t="s">
        <v>26592</v>
      </c>
      <c r="G88" t="s">
        <v>5566</v>
      </c>
      <c r="H88" t="s">
        <v>22775</v>
      </c>
      <c r="I88" t="s">
        <v>5567</v>
      </c>
      <c r="J88" t="s">
        <v>3924</v>
      </c>
      <c r="K88" s="3">
        <v>85507</v>
      </c>
      <c r="L88" t="s">
        <v>5568</v>
      </c>
      <c r="M88" t="s">
        <v>5225</v>
      </c>
      <c r="N88">
        <v>12</v>
      </c>
      <c r="O88">
        <v>74372.98</v>
      </c>
      <c r="P88" t="s">
        <v>5569</v>
      </c>
      <c r="Q88" t="s">
        <v>5240</v>
      </c>
    </row>
    <row r="89" spans="1:17" x14ac:dyDescent="0.25">
      <c r="A89">
        <v>1088</v>
      </c>
      <c r="B89" s="7">
        <v>45104</v>
      </c>
      <c r="C89" t="s">
        <v>17056</v>
      </c>
      <c r="D89" t="s">
        <v>35</v>
      </c>
      <c r="E89" s="5">
        <v>27206</v>
      </c>
      <c r="F89" s="6" t="s">
        <v>26593</v>
      </c>
      <c r="G89" t="s">
        <v>5570</v>
      </c>
      <c r="H89" t="s">
        <v>22776</v>
      </c>
      <c r="I89" t="s">
        <v>5571</v>
      </c>
      <c r="J89" t="s">
        <v>5252</v>
      </c>
      <c r="K89" s="3">
        <v>63501</v>
      </c>
      <c r="L89" t="s">
        <v>5296</v>
      </c>
      <c r="M89" t="s">
        <v>5225</v>
      </c>
      <c r="N89">
        <v>4</v>
      </c>
      <c r="O89">
        <v>94408.04</v>
      </c>
      <c r="P89" t="s">
        <v>5572</v>
      </c>
      <c r="Q89" t="s">
        <v>5215</v>
      </c>
    </row>
    <row r="90" spans="1:17" x14ac:dyDescent="0.25">
      <c r="A90">
        <v>1089</v>
      </c>
      <c r="B90" s="7">
        <v>45054</v>
      </c>
      <c r="C90" t="s">
        <v>17057</v>
      </c>
      <c r="D90" t="s">
        <v>45</v>
      </c>
      <c r="E90" s="5">
        <v>31348</v>
      </c>
      <c r="F90" s="6" t="s">
        <v>26594</v>
      </c>
      <c r="G90" t="s">
        <v>5573</v>
      </c>
      <c r="H90" t="s">
        <v>22777</v>
      </c>
      <c r="I90" t="s">
        <v>5574</v>
      </c>
      <c r="J90" t="s">
        <v>3944</v>
      </c>
      <c r="K90" s="3">
        <v>90449</v>
      </c>
      <c r="L90" t="s">
        <v>5575</v>
      </c>
      <c r="M90" t="s">
        <v>5219</v>
      </c>
      <c r="N90">
        <v>10</v>
      </c>
      <c r="O90">
        <v>82596.570000000007</v>
      </c>
      <c r="P90" t="s">
        <v>5576</v>
      </c>
      <c r="Q90" t="s">
        <v>5245</v>
      </c>
    </row>
    <row r="91" spans="1:17" x14ac:dyDescent="0.25">
      <c r="A91">
        <v>1090</v>
      </c>
      <c r="B91" s="7">
        <v>45141</v>
      </c>
      <c r="C91" t="s">
        <v>17058</v>
      </c>
      <c r="D91" t="s">
        <v>35</v>
      </c>
      <c r="E91" s="5">
        <v>28788</v>
      </c>
      <c r="F91" s="6" t="s">
        <v>26543</v>
      </c>
      <c r="G91" t="s">
        <v>5577</v>
      </c>
      <c r="H91" t="s">
        <v>22778</v>
      </c>
      <c r="I91" t="s">
        <v>5578</v>
      </c>
      <c r="J91" t="s">
        <v>5552</v>
      </c>
      <c r="K91" s="3">
        <v>89827</v>
      </c>
      <c r="L91" t="s">
        <v>5367</v>
      </c>
      <c r="M91" t="s">
        <v>5225</v>
      </c>
      <c r="N91">
        <v>18</v>
      </c>
      <c r="O91">
        <v>51290.15</v>
      </c>
      <c r="P91" t="s">
        <v>5337</v>
      </c>
      <c r="Q91" t="s">
        <v>5245</v>
      </c>
    </row>
    <row r="92" spans="1:17" x14ac:dyDescent="0.25">
      <c r="A92">
        <v>1091</v>
      </c>
      <c r="B92" s="7">
        <v>45066</v>
      </c>
      <c r="C92" t="s">
        <v>17059</v>
      </c>
      <c r="D92" t="s">
        <v>45</v>
      </c>
      <c r="E92" s="5">
        <v>31728</v>
      </c>
      <c r="F92" s="6" t="s">
        <v>26595</v>
      </c>
      <c r="G92" t="s">
        <v>5579</v>
      </c>
      <c r="H92" t="s">
        <v>22779</v>
      </c>
      <c r="I92" t="s">
        <v>5495</v>
      </c>
      <c r="J92" t="s">
        <v>5580</v>
      </c>
      <c r="K92" s="3">
        <v>81111</v>
      </c>
      <c r="L92" t="s">
        <v>5581</v>
      </c>
      <c r="M92" t="s">
        <v>5219</v>
      </c>
      <c r="N92">
        <v>8</v>
      </c>
      <c r="O92">
        <v>96445.23</v>
      </c>
      <c r="P92" t="s">
        <v>5582</v>
      </c>
      <c r="Q92" t="s">
        <v>5267</v>
      </c>
    </row>
    <row r="93" spans="1:17" x14ac:dyDescent="0.25">
      <c r="A93">
        <v>1092</v>
      </c>
      <c r="B93" s="7">
        <v>45077</v>
      </c>
      <c r="C93" t="s">
        <v>17060</v>
      </c>
      <c r="D93" t="s">
        <v>45</v>
      </c>
      <c r="E93" s="5">
        <v>31654</v>
      </c>
      <c r="F93" s="6" t="s">
        <v>25715</v>
      </c>
      <c r="G93" t="s">
        <v>5583</v>
      </c>
      <c r="H93" t="s">
        <v>22780</v>
      </c>
      <c r="I93" t="s">
        <v>5584</v>
      </c>
      <c r="J93" t="s">
        <v>5585</v>
      </c>
      <c r="K93" s="3">
        <v>81868</v>
      </c>
      <c r="L93" t="s">
        <v>5586</v>
      </c>
      <c r="M93" t="s">
        <v>5219</v>
      </c>
      <c r="N93">
        <v>17</v>
      </c>
      <c r="O93">
        <v>51993.14</v>
      </c>
      <c r="P93" t="s">
        <v>5587</v>
      </c>
      <c r="Q93" t="s">
        <v>5240</v>
      </c>
    </row>
    <row r="94" spans="1:17" x14ac:dyDescent="0.25">
      <c r="A94">
        <v>1093</v>
      </c>
      <c r="B94" s="7">
        <v>45132</v>
      </c>
      <c r="C94" t="s">
        <v>4563</v>
      </c>
      <c r="D94" t="s">
        <v>35</v>
      </c>
      <c r="E94" s="5">
        <v>37162</v>
      </c>
      <c r="F94" s="6" t="s">
        <v>26596</v>
      </c>
      <c r="G94" t="s">
        <v>5588</v>
      </c>
      <c r="H94" t="s">
        <v>22781</v>
      </c>
      <c r="I94" t="s">
        <v>5589</v>
      </c>
      <c r="J94" t="s">
        <v>5529</v>
      </c>
      <c r="K94" s="3">
        <v>54602</v>
      </c>
      <c r="L94" t="s">
        <v>5590</v>
      </c>
      <c r="M94" t="s">
        <v>5213</v>
      </c>
      <c r="N94">
        <v>11</v>
      </c>
      <c r="O94">
        <v>67885.98</v>
      </c>
      <c r="P94" t="s">
        <v>5591</v>
      </c>
      <c r="Q94" t="s">
        <v>5215</v>
      </c>
    </row>
    <row r="95" spans="1:17" x14ac:dyDescent="0.25">
      <c r="A95">
        <v>1094</v>
      </c>
      <c r="B95" s="7">
        <v>45103</v>
      </c>
      <c r="C95" t="s">
        <v>17061</v>
      </c>
      <c r="D95" t="s">
        <v>45</v>
      </c>
      <c r="E95" s="5">
        <v>36561</v>
      </c>
      <c r="F95" s="6" t="s">
        <v>26597</v>
      </c>
      <c r="G95" t="s">
        <v>5592</v>
      </c>
      <c r="H95" t="s">
        <v>22782</v>
      </c>
      <c r="I95" t="s">
        <v>5593</v>
      </c>
      <c r="J95" t="s">
        <v>33</v>
      </c>
      <c r="K95" s="3">
        <v>46694</v>
      </c>
      <c r="L95" t="s">
        <v>5594</v>
      </c>
      <c r="M95" t="s">
        <v>5234</v>
      </c>
      <c r="N95">
        <v>7</v>
      </c>
      <c r="O95">
        <v>70059.94</v>
      </c>
      <c r="P95" t="s">
        <v>5595</v>
      </c>
      <c r="Q95" t="s">
        <v>5221</v>
      </c>
    </row>
    <row r="96" spans="1:17" x14ac:dyDescent="0.25">
      <c r="A96">
        <v>1095</v>
      </c>
      <c r="B96" s="7">
        <v>45061</v>
      </c>
      <c r="C96" t="s">
        <v>17062</v>
      </c>
      <c r="D96" t="s">
        <v>45</v>
      </c>
      <c r="E96" s="5">
        <v>23236</v>
      </c>
      <c r="F96" s="6" t="s">
        <v>26598</v>
      </c>
      <c r="G96" t="s">
        <v>5596</v>
      </c>
      <c r="H96" t="s">
        <v>22783</v>
      </c>
      <c r="I96" t="s">
        <v>5597</v>
      </c>
      <c r="J96" t="s">
        <v>5598</v>
      </c>
      <c r="K96" s="3">
        <v>79904</v>
      </c>
      <c r="L96" t="s">
        <v>5599</v>
      </c>
      <c r="M96" t="s">
        <v>5213</v>
      </c>
      <c r="N96">
        <v>3</v>
      </c>
      <c r="O96">
        <v>38348.79</v>
      </c>
      <c r="P96" t="s">
        <v>5600</v>
      </c>
      <c r="Q96" t="s">
        <v>5267</v>
      </c>
    </row>
    <row r="97" spans="1:17" x14ac:dyDescent="0.25">
      <c r="A97">
        <v>1096</v>
      </c>
      <c r="B97" s="7">
        <v>45140</v>
      </c>
      <c r="C97" t="s">
        <v>17063</v>
      </c>
      <c r="D97" t="s">
        <v>58</v>
      </c>
      <c r="E97" s="5">
        <v>34294</v>
      </c>
      <c r="F97" s="6" t="s">
        <v>26543</v>
      </c>
      <c r="G97" t="s">
        <v>5601</v>
      </c>
      <c r="H97" t="s">
        <v>22784</v>
      </c>
      <c r="I97" t="s">
        <v>5602</v>
      </c>
      <c r="J97" t="s">
        <v>5529</v>
      </c>
      <c r="K97" s="3">
        <v>77423</v>
      </c>
      <c r="L97" t="s">
        <v>5603</v>
      </c>
      <c r="M97" t="s">
        <v>5213</v>
      </c>
      <c r="N97">
        <v>20</v>
      </c>
      <c r="O97">
        <v>36060.910000000003</v>
      </c>
      <c r="P97" t="s">
        <v>5604</v>
      </c>
      <c r="Q97" t="s">
        <v>5215</v>
      </c>
    </row>
    <row r="98" spans="1:17" x14ac:dyDescent="0.25">
      <c r="A98">
        <v>1097</v>
      </c>
      <c r="B98" s="7">
        <v>45109</v>
      </c>
      <c r="C98" t="s">
        <v>17064</v>
      </c>
      <c r="D98" t="s">
        <v>45</v>
      </c>
      <c r="E98" s="5">
        <v>36562</v>
      </c>
      <c r="F98" s="6" t="s">
        <v>26599</v>
      </c>
      <c r="G98" t="s">
        <v>5605</v>
      </c>
      <c r="H98" t="s">
        <v>22785</v>
      </c>
      <c r="I98" t="s">
        <v>5606</v>
      </c>
      <c r="J98" t="s">
        <v>5529</v>
      </c>
      <c r="K98" s="3">
        <v>91766</v>
      </c>
      <c r="L98" t="s">
        <v>5607</v>
      </c>
      <c r="M98" t="s">
        <v>5225</v>
      </c>
      <c r="N98">
        <v>16</v>
      </c>
      <c r="O98">
        <v>59939.360000000001</v>
      </c>
      <c r="P98" t="s">
        <v>5608</v>
      </c>
      <c r="Q98" t="s">
        <v>5215</v>
      </c>
    </row>
    <row r="99" spans="1:17" x14ac:dyDescent="0.25">
      <c r="A99">
        <v>1098</v>
      </c>
      <c r="B99" s="7">
        <v>45127</v>
      </c>
      <c r="C99" t="s">
        <v>17065</v>
      </c>
      <c r="D99" t="s">
        <v>35</v>
      </c>
      <c r="E99" s="5">
        <v>22998</v>
      </c>
      <c r="F99" s="6" t="s">
        <v>25716</v>
      </c>
      <c r="G99" t="s">
        <v>5609</v>
      </c>
      <c r="H99" t="s">
        <v>22786</v>
      </c>
      <c r="I99" t="s">
        <v>5610</v>
      </c>
      <c r="J99" t="s">
        <v>69</v>
      </c>
      <c r="K99" s="3">
        <v>4679</v>
      </c>
      <c r="L99" t="s">
        <v>5400</v>
      </c>
      <c r="M99" t="s">
        <v>5213</v>
      </c>
      <c r="N99">
        <v>12</v>
      </c>
      <c r="O99">
        <v>74228.179999999993</v>
      </c>
      <c r="P99" t="s">
        <v>5611</v>
      </c>
      <c r="Q99" t="s">
        <v>5240</v>
      </c>
    </row>
    <row r="100" spans="1:17" x14ac:dyDescent="0.25">
      <c r="A100">
        <v>1099</v>
      </c>
      <c r="B100" s="7">
        <v>45120</v>
      </c>
      <c r="C100" t="s">
        <v>17066</v>
      </c>
      <c r="D100" t="s">
        <v>45</v>
      </c>
      <c r="E100" s="5">
        <v>38005</v>
      </c>
      <c r="F100" s="6" t="s">
        <v>26600</v>
      </c>
      <c r="G100" t="s">
        <v>5612</v>
      </c>
      <c r="H100" t="s">
        <v>22787</v>
      </c>
      <c r="I100" t="s">
        <v>5613</v>
      </c>
      <c r="J100" t="s">
        <v>5524</v>
      </c>
      <c r="K100" s="3">
        <v>92853</v>
      </c>
      <c r="L100" t="s">
        <v>5614</v>
      </c>
      <c r="M100" t="s">
        <v>5225</v>
      </c>
      <c r="N100">
        <v>17</v>
      </c>
      <c r="O100">
        <v>52215.48</v>
      </c>
      <c r="P100" t="s">
        <v>5615</v>
      </c>
      <c r="Q100" t="s">
        <v>5245</v>
      </c>
    </row>
    <row r="101" spans="1:17" x14ac:dyDescent="0.25">
      <c r="A101">
        <v>1100</v>
      </c>
      <c r="B101" s="7">
        <v>45101</v>
      </c>
      <c r="C101" t="s">
        <v>17067</v>
      </c>
      <c r="D101" t="s">
        <v>35</v>
      </c>
      <c r="E101" s="5">
        <v>25584</v>
      </c>
      <c r="F101" s="6" t="s">
        <v>25717</v>
      </c>
      <c r="G101" t="s">
        <v>5407</v>
      </c>
      <c r="H101" t="s">
        <v>22788</v>
      </c>
      <c r="I101" t="s">
        <v>5616</v>
      </c>
      <c r="J101" t="s">
        <v>3944</v>
      </c>
      <c r="K101" s="3">
        <v>23842</v>
      </c>
      <c r="L101" t="s">
        <v>5617</v>
      </c>
      <c r="M101" t="s">
        <v>5219</v>
      </c>
      <c r="N101">
        <v>16</v>
      </c>
      <c r="O101">
        <v>51927.82</v>
      </c>
      <c r="P101" t="s">
        <v>5618</v>
      </c>
      <c r="Q101" t="s">
        <v>5267</v>
      </c>
    </row>
    <row r="102" spans="1:17" x14ac:dyDescent="0.25">
      <c r="A102">
        <v>1101</v>
      </c>
      <c r="B102" s="7">
        <v>45089</v>
      </c>
      <c r="C102" t="s">
        <v>17068</v>
      </c>
      <c r="D102" t="s">
        <v>45</v>
      </c>
      <c r="E102" s="5">
        <v>28381</v>
      </c>
      <c r="F102" s="6" t="s">
        <v>26543</v>
      </c>
      <c r="G102" t="s">
        <v>5619</v>
      </c>
      <c r="H102" t="s">
        <v>22789</v>
      </c>
      <c r="I102" t="s">
        <v>5620</v>
      </c>
      <c r="J102" t="s">
        <v>5580</v>
      </c>
      <c r="K102" s="3">
        <v>38632</v>
      </c>
      <c r="L102" t="s">
        <v>5332</v>
      </c>
      <c r="M102" t="s">
        <v>5225</v>
      </c>
      <c r="N102">
        <v>18</v>
      </c>
      <c r="O102">
        <v>66506.02</v>
      </c>
      <c r="P102" t="s">
        <v>5621</v>
      </c>
      <c r="Q102" t="s">
        <v>5240</v>
      </c>
    </row>
    <row r="103" spans="1:17" x14ac:dyDescent="0.25">
      <c r="A103">
        <v>1102</v>
      </c>
      <c r="B103" s="7">
        <v>45073</v>
      </c>
      <c r="C103" t="s">
        <v>17069</v>
      </c>
      <c r="D103" t="s">
        <v>35</v>
      </c>
      <c r="E103" s="5">
        <v>27466</v>
      </c>
      <c r="F103" s="6" t="s">
        <v>26601</v>
      </c>
      <c r="G103" t="s">
        <v>5622</v>
      </c>
      <c r="H103" t="s">
        <v>22790</v>
      </c>
      <c r="I103" t="s">
        <v>5623</v>
      </c>
      <c r="J103" t="s">
        <v>3942</v>
      </c>
      <c r="K103" s="3">
        <v>28266</v>
      </c>
      <c r="L103" t="s">
        <v>5449</v>
      </c>
      <c r="M103" t="s">
        <v>5225</v>
      </c>
      <c r="N103">
        <v>7</v>
      </c>
      <c r="O103">
        <v>73093.48</v>
      </c>
      <c r="P103" t="s">
        <v>5624</v>
      </c>
      <c r="Q103" t="s">
        <v>5245</v>
      </c>
    </row>
    <row r="104" spans="1:17" x14ac:dyDescent="0.25">
      <c r="A104">
        <v>1103</v>
      </c>
      <c r="B104" s="7">
        <v>45134</v>
      </c>
      <c r="C104" t="s">
        <v>17070</v>
      </c>
      <c r="D104" t="s">
        <v>35</v>
      </c>
      <c r="E104" s="5">
        <v>32134</v>
      </c>
      <c r="F104" s="6" t="s">
        <v>26543</v>
      </c>
      <c r="G104" t="s">
        <v>5625</v>
      </c>
      <c r="H104" t="s">
        <v>22791</v>
      </c>
      <c r="I104" t="s">
        <v>5626</v>
      </c>
      <c r="J104" t="s">
        <v>56</v>
      </c>
      <c r="K104" s="3">
        <v>37207</v>
      </c>
      <c r="L104" t="s">
        <v>5296</v>
      </c>
      <c r="M104" t="s">
        <v>5225</v>
      </c>
      <c r="N104">
        <v>3</v>
      </c>
      <c r="O104">
        <v>57972.41</v>
      </c>
      <c r="P104" t="s">
        <v>5627</v>
      </c>
      <c r="Q104" t="s">
        <v>5240</v>
      </c>
    </row>
    <row r="105" spans="1:17" x14ac:dyDescent="0.25">
      <c r="A105">
        <v>1104</v>
      </c>
      <c r="B105" s="7">
        <v>45132</v>
      </c>
      <c r="C105" t="s">
        <v>17071</v>
      </c>
      <c r="D105" t="s">
        <v>35</v>
      </c>
      <c r="E105" s="5">
        <v>35772</v>
      </c>
      <c r="F105" s="6" t="s">
        <v>25718</v>
      </c>
      <c r="G105" t="s">
        <v>5628</v>
      </c>
      <c r="H105" t="s">
        <v>22792</v>
      </c>
      <c r="I105" t="s">
        <v>5629</v>
      </c>
      <c r="J105" t="s">
        <v>69</v>
      </c>
      <c r="K105" s="3">
        <v>92427</v>
      </c>
      <c r="L105" t="s">
        <v>5328</v>
      </c>
      <c r="M105" t="s">
        <v>5234</v>
      </c>
      <c r="N105">
        <v>6</v>
      </c>
      <c r="O105">
        <v>89275.77</v>
      </c>
      <c r="P105" t="s">
        <v>5380</v>
      </c>
      <c r="Q105" t="s">
        <v>5240</v>
      </c>
    </row>
    <row r="106" spans="1:17" x14ac:dyDescent="0.25">
      <c r="A106">
        <v>1105</v>
      </c>
      <c r="B106" s="7">
        <v>45116</v>
      </c>
      <c r="C106" t="s">
        <v>17072</v>
      </c>
      <c r="D106" t="s">
        <v>58</v>
      </c>
      <c r="E106" s="5">
        <v>30220</v>
      </c>
      <c r="F106" s="6" t="s">
        <v>25719</v>
      </c>
      <c r="G106" t="s">
        <v>5630</v>
      </c>
      <c r="H106" t="s">
        <v>22793</v>
      </c>
      <c r="I106" t="s">
        <v>5631</v>
      </c>
      <c r="J106" t="s">
        <v>3479</v>
      </c>
      <c r="K106" s="3">
        <v>47736</v>
      </c>
      <c r="L106" t="s">
        <v>5632</v>
      </c>
      <c r="M106" t="s">
        <v>5225</v>
      </c>
      <c r="N106">
        <v>4</v>
      </c>
      <c r="O106">
        <v>69991.75</v>
      </c>
      <c r="P106" t="s">
        <v>5445</v>
      </c>
      <c r="Q106" t="s">
        <v>5221</v>
      </c>
    </row>
    <row r="107" spans="1:17" x14ac:dyDescent="0.25">
      <c r="A107">
        <v>1106</v>
      </c>
      <c r="B107" s="7">
        <v>45074</v>
      </c>
      <c r="C107" t="s">
        <v>17073</v>
      </c>
      <c r="D107" t="s">
        <v>58</v>
      </c>
      <c r="E107" s="5">
        <v>29114</v>
      </c>
      <c r="F107" s="6" t="s">
        <v>25720</v>
      </c>
      <c r="G107" t="s">
        <v>5633</v>
      </c>
      <c r="H107" t="s">
        <v>22794</v>
      </c>
      <c r="I107" t="s">
        <v>5634</v>
      </c>
      <c r="J107" t="s">
        <v>3940</v>
      </c>
      <c r="K107" s="3">
        <v>15396</v>
      </c>
      <c r="L107" t="s">
        <v>5635</v>
      </c>
      <c r="M107" t="s">
        <v>5234</v>
      </c>
      <c r="N107">
        <v>13</v>
      </c>
      <c r="O107">
        <v>56700.480000000003</v>
      </c>
      <c r="P107" t="s">
        <v>5636</v>
      </c>
      <c r="Q107" t="s">
        <v>5267</v>
      </c>
    </row>
    <row r="108" spans="1:17" x14ac:dyDescent="0.25">
      <c r="A108">
        <v>1107</v>
      </c>
      <c r="B108" s="7">
        <v>45096</v>
      </c>
      <c r="C108" t="s">
        <v>17074</v>
      </c>
      <c r="D108" t="s">
        <v>58</v>
      </c>
      <c r="E108" s="5">
        <v>34485</v>
      </c>
      <c r="F108" s="6" t="s">
        <v>26602</v>
      </c>
      <c r="G108" t="s">
        <v>5637</v>
      </c>
      <c r="H108" t="s">
        <v>22795</v>
      </c>
      <c r="I108" t="s">
        <v>5638</v>
      </c>
      <c r="J108" t="s">
        <v>5300</v>
      </c>
      <c r="K108" s="3">
        <v>9965</v>
      </c>
      <c r="L108" t="s">
        <v>5639</v>
      </c>
      <c r="M108" t="s">
        <v>5225</v>
      </c>
      <c r="N108">
        <v>13</v>
      </c>
      <c r="O108">
        <v>64947.3</v>
      </c>
      <c r="P108" t="s">
        <v>5640</v>
      </c>
      <c r="Q108" t="s">
        <v>5221</v>
      </c>
    </row>
    <row r="109" spans="1:17" x14ac:dyDescent="0.25">
      <c r="A109">
        <v>1108</v>
      </c>
      <c r="B109" s="7">
        <v>45103</v>
      </c>
      <c r="C109" t="s">
        <v>17075</v>
      </c>
      <c r="D109" t="s">
        <v>45</v>
      </c>
      <c r="E109" s="5">
        <v>37661</v>
      </c>
      <c r="F109" s="6" t="s">
        <v>26603</v>
      </c>
      <c r="G109" t="s">
        <v>5641</v>
      </c>
      <c r="H109" t="s">
        <v>22796</v>
      </c>
      <c r="I109" t="s">
        <v>5642</v>
      </c>
      <c r="J109" t="s">
        <v>3924</v>
      </c>
      <c r="K109" s="3">
        <v>796</v>
      </c>
      <c r="L109" t="s">
        <v>5643</v>
      </c>
      <c r="M109" t="s">
        <v>5234</v>
      </c>
      <c r="N109">
        <v>13</v>
      </c>
      <c r="O109">
        <v>75152.02</v>
      </c>
      <c r="P109" t="s">
        <v>5644</v>
      </c>
      <c r="Q109" t="s">
        <v>5215</v>
      </c>
    </row>
    <row r="110" spans="1:17" x14ac:dyDescent="0.25">
      <c r="A110">
        <v>1109</v>
      </c>
      <c r="B110" s="7">
        <v>45099</v>
      </c>
      <c r="C110" t="s">
        <v>12008</v>
      </c>
      <c r="D110" t="s">
        <v>45</v>
      </c>
      <c r="E110" s="5">
        <v>33390</v>
      </c>
      <c r="F110" s="6" t="s">
        <v>26604</v>
      </c>
      <c r="G110" t="s">
        <v>5645</v>
      </c>
      <c r="H110" t="s">
        <v>22797</v>
      </c>
      <c r="I110" t="s">
        <v>5646</v>
      </c>
      <c r="J110" t="s">
        <v>33</v>
      </c>
      <c r="K110" s="3">
        <v>90643</v>
      </c>
      <c r="L110" t="s">
        <v>5568</v>
      </c>
      <c r="M110" t="s">
        <v>5219</v>
      </c>
      <c r="N110">
        <v>20</v>
      </c>
      <c r="O110">
        <v>36713.33</v>
      </c>
      <c r="P110" t="s">
        <v>5647</v>
      </c>
      <c r="Q110" t="s">
        <v>5267</v>
      </c>
    </row>
    <row r="111" spans="1:17" x14ac:dyDescent="0.25">
      <c r="A111">
        <v>1110</v>
      </c>
      <c r="B111" s="7">
        <v>45112</v>
      </c>
      <c r="C111" t="s">
        <v>17076</v>
      </c>
      <c r="D111" t="s">
        <v>45</v>
      </c>
      <c r="E111" s="5">
        <v>23057</v>
      </c>
      <c r="F111" s="6" t="s">
        <v>25721</v>
      </c>
      <c r="G111" t="s">
        <v>5648</v>
      </c>
      <c r="H111" t="s">
        <v>22798</v>
      </c>
      <c r="I111" t="s">
        <v>5649</v>
      </c>
      <c r="J111" t="s">
        <v>5278</v>
      </c>
      <c r="K111" s="3">
        <v>17593</v>
      </c>
      <c r="L111" t="s">
        <v>5650</v>
      </c>
      <c r="M111" t="s">
        <v>5234</v>
      </c>
      <c r="N111">
        <v>0</v>
      </c>
      <c r="O111">
        <v>71693.440000000002</v>
      </c>
      <c r="P111" t="s">
        <v>5651</v>
      </c>
      <c r="Q111" t="s">
        <v>5267</v>
      </c>
    </row>
    <row r="112" spans="1:17" x14ac:dyDescent="0.25">
      <c r="A112">
        <v>1111</v>
      </c>
      <c r="B112" s="7">
        <v>45113</v>
      </c>
      <c r="C112" t="s">
        <v>17077</v>
      </c>
      <c r="D112" t="s">
        <v>58</v>
      </c>
      <c r="E112" s="5">
        <v>38325</v>
      </c>
      <c r="F112" s="6" t="s">
        <v>26543</v>
      </c>
      <c r="G112" t="s">
        <v>5652</v>
      </c>
      <c r="H112" t="s">
        <v>22799</v>
      </c>
      <c r="I112" t="s">
        <v>5653</v>
      </c>
      <c r="J112" t="s">
        <v>3944</v>
      </c>
      <c r="K112" s="3">
        <v>6872</v>
      </c>
      <c r="L112" t="s">
        <v>5654</v>
      </c>
      <c r="M112" t="s">
        <v>5213</v>
      </c>
      <c r="N112">
        <v>11</v>
      </c>
      <c r="O112">
        <v>53176.56</v>
      </c>
      <c r="P112" t="s">
        <v>5655</v>
      </c>
      <c r="Q112" t="s">
        <v>5267</v>
      </c>
    </row>
    <row r="113" spans="1:17" x14ac:dyDescent="0.25">
      <c r="A113">
        <v>1112</v>
      </c>
      <c r="B113" s="7">
        <v>45134</v>
      </c>
      <c r="C113" t="s">
        <v>17078</v>
      </c>
      <c r="D113" t="s">
        <v>58</v>
      </c>
      <c r="E113" s="5">
        <v>31104</v>
      </c>
      <c r="F113" s="6" t="s">
        <v>26543</v>
      </c>
      <c r="G113" t="s">
        <v>5656</v>
      </c>
      <c r="H113" t="s">
        <v>22800</v>
      </c>
      <c r="I113" t="s">
        <v>5657</v>
      </c>
      <c r="J113" t="s">
        <v>56</v>
      </c>
      <c r="K113" s="3">
        <v>32224</v>
      </c>
      <c r="L113" t="s">
        <v>5658</v>
      </c>
      <c r="M113" t="s">
        <v>5213</v>
      </c>
      <c r="N113">
        <v>10</v>
      </c>
      <c r="O113">
        <v>92374.75</v>
      </c>
      <c r="P113" t="s">
        <v>5414</v>
      </c>
      <c r="Q113" t="s">
        <v>5221</v>
      </c>
    </row>
    <row r="114" spans="1:17" x14ac:dyDescent="0.25">
      <c r="A114">
        <v>1113</v>
      </c>
      <c r="B114" s="7">
        <v>45102</v>
      </c>
      <c r="C114" t="s">
        <v>4670</v>
      </c>
      <c r="D114" t="s">
        <v>45</v>
      </c>
      <c r="E114" s="5">
        <v>30382</v>
      </c>
      <c r="F114" s="6" t="s">
        <v>25722</v>
      </c>
      <c r="G114" t="s">
        <v>5659</v>
      </c>
      <c r="H114" t="s">
        <v>22801</v>
      </c>
      <c r="I114" t="s">
        <v>5660</v>
      </c>
      <c r="J114" t="s">
        <v>97</v>
      </c>
      <c r="K114" s="3">
        <v>30201</v>
      </c>
      <c r="L114" t="s">
        <v>5661</v>
      </c>
      <c r="M114" t="s">
        <v>5219</v>
      </c>
      <c r="N114">
        <v>16</v>
      </c>
      <c r="O114">
        <v>55619.78</v>
      </c>
      <c r="P114" t="s">
        <v>5662</v>
      </c>
      <c r="Q114" t="s">
        <v>5267</v>
      </c>
    </row>
    <row r="115" spans="1:17" x14ac:dyDescent="0.25">
      <c r="A115">
        <v>1114</v>
      </c>
      <c r="B115" s="7">
        <v>45085</v>
      </c>
      <c r="C115" t="s">
        <v>17079</v>
      </c>
      <c r="D115" t="s">
        <v>35</v>
      </c>
      <c r="E115" s="5">
        <v>31919</v>
      </c>
      <c r="F115" s="6" t="s">
        <v>26605</v>
      </c>
      <c r="G115" t="s">
        <v>5663</v>
      </c>
      <c r="H115" t="s">
        <v>22802</v>
      </c>
      <c r="I115" t="s">
        <v>5664</v>
      </c>
      <c r="J115" t="s">
        <v>5252</v>
      </c>
      <c r="K115" s="3">
        <v>25778</v>
      </c>
      <c r="L115" t="s">
        <v>5559</v>
      </c>
      <c r="M115" t="s">
        <v>5234</v>
      </c>
      <c r="N115">
        <v>11</v>
      </c>
      <c r="O115">
        <v>85187.23</v>
      </c>
      <c r="P115" t="s">
        <v>5665</v>
      </c>
      <c r="Q115" t="s">
        <v>5245</v>
      </c>
    </row>
    <row r="116" spans="1:17" x14ac:dyDescent="0.25">
      <c r="A116">
        <v>1115</v>
      </c>
      <c r="B116" s="7">
        <v>45117</v>
      </c>
      <c r="C116" t="s">
        <v>17080</v>
      </c>
      <c r="D116" t="s">
        <v>35</v>
      </c>
      <c r="E116" s="5">
        <v>34672</v>
      </c>
      <c r="F116" s="6" t="s">
        <v>26606</v>
      </c>
      <c r="G116" t="s">
        <v>5666</v>
      </c>
      <c r="H116" t="s">
        <v>22803</v>
      </c>
      <c r="I116" t="s">
        <v>5667</v>
      </c>
      <c r="J116" t="s">
        <v>106</v>
      </c>
      <c r="K116" s="3">
        <v>94491</v>
      </c>
      <c r="L116" t="s">
        <v>3548</v>
      </c>
      <c r="M116" t="s">
        <v>5225</v>
      </c>
      <c r="N116">
        <v>1</v>
      </c>
      <c r="O116">
        <v>51003.26</v>
      </c>
      <c r="P116" t="s">
        <v>5668</v>
      </c>
      <c r="Q116" t="s">
        <v>5245</v>
      </c>
    </row>
    <row r="117" spans="1:17" x14ac:dyDescent="0.25">
      <c r="A117">
        <v>1116</v>
      </c>
      <c r="B117" s="7">
        <v>45123</v>
      </c>
      <c r="C117" t="s">
        <v>17081</v>
      </c>
      <c r="D117" t="s">
        <v>35</v>
      </c>
      <c r="E117" s="5">
        <v>29217</v>
      </c>
      <c r="F117" s="6" t="s">
        <v>26607</v>
      </c>
      <c r="G117" t="s">
        <v>5669</v>
      </c>
      <c r="H117" t="s">
        <v>22804</v>
      </c>
      <c r="I117" t="s">
        <v>5670</v>
      </c>
      <c r="J117" t="s">
        <v>5580</v>
      </c>
      <c r="K117" s="3">
        <v>63421</v>
      </c>
      <c r="L117" t="s">
        <v>5671</v>
      </c>
      <c r="M117" t="s">
        <v>5225</v>
      </c>
      <c r="N117">
        <v>14</v>
      </c>
      <c r="O117">
        <v>76551.149999999994</v>
      </c>
      <c r="P117" t="s">
        <v>5672</v>
      </c>
      <c r="Q117" t="s">
        <v>5215</v>
      </c>
    </row>
    <row r="118" spans="1:17" x14ac:dyDescent="0.25">
      <c r="A118">
        <v>1117</v>
      </c>
      <c r="B118" s="7">
        <v>45101</v>
      </c>
      <c r="C118" t="s">
        <v>17082</v>
      </c>
      <c r="D118" t="s">
        <v>58</v>
      </c>
      <c r="E118" s="5">
        <v>29587</v>
      </c>
      <c r="F118" s="6" t="s">
        <v>26608</v>
      </c>
      <c r="G118" t="s">
        <v>5673</v>
      </c>
      <c r="H118" t="s">
        <v>22805</v>
      </c>
      <c r="I118" t="s">
        <v>5674</v>
      </c>
      <c r="J118" t="s">
        <v>5675</v>
      </c>
      <c r="K118" s="3">
        <v>50318</v>
      </c>
      <c r="L118" t="s">
        <v>5676</v>
      </c>
      <c r="M118" t="s">
        <v>5219</v>
      </c>
      <c r="N118">
        <v>6</v>
      </c>
      <c r="O118">
        <v>94935.35</v>
      </c>
      <c r="P118" t="s">
        <v>5662</v>
      </c>
      <c r="Q118" t="s">
        <v>5245</v>
      </c>
    </row>
    <row r="119" spans="1:17" x14ac:dyDescent="0.25">
      <c r="A119">
        <v>1118</v>
      </c>
      <c r="B119" s="7">
        <v>45116</v>
      </c>
      <c r="C119" t="s">
        <v>842</v>
      </c>
      <c r="D119" t="s">
        <v>35</v>
      </c>
      <c r="E119" s="5">
        <v>36272</v>
      </c>
      <c r="F119" s="6" t="s">
        <v>26609</v>
      </c>
      <c r="G119" t="s">
        <v>5677</v>
      </c>
      <c r="H119" t="s">
        <v>22806</v>
      </c>
      <c r="I119" t="s">
        <v>5678</v>
      </c>
      <c r="J119" t="s">
        <v>3942</v>
      </c>
      <c r="K119" s="3">
        <v>71148</v>
      </c>
      <c r="L119" t="s">
        <v>5639</v>
      </c>
      <c r="M119" t="s">
        <v>5225</v>
      </c>
      <c r="N119">
        <v>8</v>
      </c>
      <c r="O119">
        <v>67339.289999999994</v>
      </c>
      <c r="P119" t="s">
        <v>5679</v>
      </c>
      <c r="Q119" t="s">
        <v>5221</v>
      </c>
    </row>
    <row r="120" spans="1:17" x14ac:dyDescent="0.25">
      <c r="A120">
        <v>1119</v>
      </c>
      <c r="B120" s="7">
        <v>45102</v>
      </c>
      <c r="C120" t="s">
        <v>17083</v>
      </c>
      <c r="D120" t="s">
        <v>35</v>
      </c>
      <c r="E120" s="5">
        <v>36898</v>
      </c>
      <c r="F120" s="6" t="s">
        <v>26610</v>
      </c>
      <c r="G120" t="s">
        <v>5680</v>
      </c>
      <c r="H120" t="s">
        <v>22807</v>
      </c>
      <c r="I120" t="s">
        <v>5681</v>
      </c>
      <c r="J120" t="s">
        <v>5462</v>
      </c>
      <c r="K120" s="3">
        <v>92946</v>
      </c>
      <c r="L120" t="s">
        <v>5614</v>
      </c>
      <c r="M120" t="s">
        <v>5219</v>
      </c>
      <c r="N120">
        <v>18</v>
      </c>
      <c r="O120">
        <v>93327.21</v>
      </c>
      <c r="P120" t="s">
        <v>5682</v>
      </c>
      <c r="Q120" t="s">
        <v>5245</v>
      </c>
    </row>
    <row r="121" spans="1:17" x14ac:dyDescent="0.25">
      <c r="A121">
        <v>1120</v>
      </c>
      <c r="B121" s="7">
        <v>45104</v>
      </c>
      <c r="C121" t="s">
        <v>17084</v>
      </c>
      <c r="D121" t="s">
        <v>35</v>
      </c>
      <c r="E121" s="5">
        <v>37588</v>
      </c>
      <c r="F121" s="6" t="s">
        <v>25723</v>
      </c>
      <c r="G121" t="s">
        <v>5683</v>
      </c>
      <c r="H121" t="s">
        <v>22808</v>
      </c>
      <c r="I121" t="s">
        <v>5684</v>
      </c>
      <c r="J121" t="s">
        <v>3479</v>
      </c>
      <c r="K121" s="3">
        <v>62822</v>
      </c>
      <c r="L121" t="s">
        <v>5685</v>
      </c>
      <c r="M121" t="s">
        <v>5219</v>
      </c>
      <c r="N121">
        <v>15</v>
      </c>
      <c r="O121">
        <v>64803.55</v>
      </c>
      <c r="P121" t="s">
        <v>5686</v>
      </c>
      <c r="Q121" t="s">
        <v>5240</v>
      </c>
    </row>
    <row r="122" spans="1:17" x14ac:dyDescent="0.25">
      <c r="A122">
        <v>1121</v>
      </c>
      <c r="B122" s="7">
        <v>45113</v>
      </c>
      <c r="C122" t="s">
        <v>15561</v>
      </c>
      <c r="D122" t="s">
        <v>35</v>
      </c>
      <c r="E122" s="5">
        <v>27045</v>
      </c>
      <c r="F122" s="6" t="s">
        <v>26611</v>
      </c>
      <c r="G122" t="s">
        <v>5687</v>
      </c>
      <c r="H122" t="s">
        <v>22809</v>
      </c>
      <c r="I122" t="s">
        <v>5688</v>
      </c>
      <c r="J122" t="s">
        <v>5580</v>
      </c>
      <c r="K122" s="3">
        <v>34614</v>
      </c>
      <c r="L122" t="s">
        <v>5689</v>
      </c>
      <c r="M122" t="s">
        <v>5225</v>
      </c>
      <c r="N122">
        <v>4</v>
      </c>
      <c r="O122">
        <v>56305.22</v>
      </c>
      <c r="P122" t="s">
        <v>5690</v>
      </c>
      <c r="Q122" t="s">
        <v>5221</v>
      </c>
    </row>
    <row r="123" spans="1:17" x14ac:dyDescent="0.25">
      <c r="A123">
        <v>1122</v>
      </c>
      <c r="B123" s="7">
        <v>45098</v>
      </c>
      <c r="C123" t="s">
        <v>17085</v>
      </c>
      <c r="D123" t="s">
        <v>58</v>
      </c>
      <c r="E123" s="5">
        <v>25322</v>
      </c>
      <c r="F123" s="6" t="s">
        <v>26612</v>
      </c>
      <c r="G123" t="s">
        <v>5691</v>
      </c>
      <c r="H123" t="s">
        <v>22810</v>
      </c>
      <c r="I123" t="s">
        <v>5692</v>
      </c>
      <c r="J123" t="s">
        <v>5291</v>
      </c>
      <c r="K123" s="3">
        <v>12875</v>
      </c>
      <c r="L123" t="s">
        <v>5693</v>
      </c>
      <c r="M123" t="s">
        <v>5213</v>
      </c>
      <c r="N123">
        <v>15</v>
      </c>
      <c r="O123">
        <v>74459.14</v>
      </c>
      <c r="P123" t="s">
        <v>5694</v>
      </c>
      <c r="Q123" t="s">
        <v>5240</v>
      </c>
    </row>
    <row r="124" spans="1:17" x14ac:dyDescent="0.25">
      <c r="A124">
        <v>1123</v>
      </c>
      <c r="B124" s="7">
        <v>45100</v>
      </c>
      <c r="C124" t="s">
        <v>17086</v>
      </c>
      <c r="D124" t="s">
        <v>45</v>
      </c>
      <c r="E124" s="5">
        <v>35351</v>
      </c>
      <c r="F124" s="6" t="s">
        <v>25724</v>
      </c>
      <c r="G124" t="s">
        <v>5695</v>
      </c>
      <c r="H124" t="s">
        <v>22811</v>
      </c>
      <c r="I124" t="s">
        <v>5696</v>
      </c>
      <c r="J124" t="s">
        <v>5448</v>
      </c>
      <c r="K124" s="3">
        <v>73291</v>
      </c>
      <c r="L124" t="s">
        <v>5586</v>
      </c>
      <c r="M124" t="s">
        <v>5213</v>
      </c>
      <c r="N124">
        <v>18</v>
      </c>
      <c r="O124">
        <v>66665.53</v>
      </c>
      <c r="P124" t="s">
        <v>5672</v>
      </c>
      <c r="Q124" t="s">
        <v>5267</v>
      </c>
    </row>
    <row r="125" spans="1:17" x14ac:dyDescent="0.25">
      <c r="A125">
        <v>1124</v>
      </c>
      <c r="B125" s="7">
        <v>45088</v>
      </c>
      <c r="C125" t="s">
        <v>17087</v>
      </c>
      <c r="D125" t="s">
        <v>45</v>
      </c>
      <c r="E125" s="5">
        <v>33689</v>
      </c>
      <c r="F125" s="6" t="s">
        <v>26613</v>
      </c>
      <c r="G125" t="s">
        <v>5697</v>
      </c>
      <c r="H125" t="s">
        <v>22812</v>
      </c>
      <c r="I125" t="s">
        <v>5698</v>
      </c>
      <c r="J125" t="s">
        <v>84</v>
      </c>
      <c r="K125" s="3">
        <v>42367</v>
      </c>
      <c r="L125" t="s">
        <v>5699</v>
      </c>
      <c r="M125" t="s">
        <v>5225</v>
      </c>
      <c r="N125">
        <v>3</v>
      </c>
      <c r="O125">
        <v>72894.61</v>
      </c>
      <c r="P125" t="s">
        <v>5700</v>
      </c>
      <c r="Q125" t="s">
        <v>5221</v>
      </c>
    </row>
    <row r="126" spans="1:17" x14ac:dyDescent="0.25">
      <c r="A126">
        <v>1125</v>
      </c>
      <c r="B126" s="7">
        <v>45065</v>
      </c>
      <c r="C126" t="s">
        <v>17088</v>
      </c>
      <c r="D126" t="s">
        <v>45</v>
      </c>
      <c r="E126" s="5">
        <v>30836</v>
      </c>
      <c r="F126" s="6" t="s">
        <v>26614</v>
      </c>
      <c r="G126" t="s">
        <v>5701</v>
      </c>
      <c r="H126" t="s">
        <v>22813</v>
      </c>
      <c r="I126" t="s">
        <v>5702</v>
      </c>
      <c r="J126" t="s">
        <v>5252</v>
      </c>
      <c r="K126" s="3">
        <v>30571</v>
      </c>
      <c r="L126" t="s">
        <v>5581</v>
      </c>
      <c r="M126" t="s">
        <v>5225</v>
      </c>
      <c r="N126">
        <v>5</v>
      </c>
      <c r="O126">
        <v>82349.149999999994</v>
      </c>
      <c r="P126" t="s">
        <v>5655</v>
      </c>
      <c r="Q126" t="s">
        <v>5215</v>
      </c>
    </row>
    <row r="127" spans="1:17" x14ac:dyDescent="0.25">
      <c r="A127">
        <v>1126</v>
      </c>
      <c r="B127" s="7">
        <v>45110</v>
      </c>
      <c r="C127" t="s">
        <v>17089</v>
      </c>
      <c r="D127" t="s">
        <v>35</v>
      </c>
      <c r="E127" s="5">
        <v>29037</v>
      </c>
      <c r="F127" s="6" t="s">
        <v>25725</v>
      </c>
      <c r="G127" t="s">
        <v>5703</v>
      </c>
      <c r="H127" t="s">
        <v>22814</v>
      </c>
      <c r="I127" t="s">
        <v>5704</v>
      </c>
      <c r="J127" t="s">
        <v>5462</v>
      </c>
      <c r="K127" s="3">
        <v>87142</v>
      </c>
      <c r="L127" t="s">
        <v>5705</v>
      </c>
      <c r="M127" t="s">
        <v>5213</v>
      </c>
      <c r="N127">
        <v>8</v>
      </c>
      <c r="O127">
        <v>51582.31</v>
      </c>
      <c r="P127" t="s">
        <v>5644</v>
      </c>
      <c r="Q127" t="s">
        <v>5221</v>
      </c>
    </row>
    <row r="128" spans="1:17" x14ac:dyDescent="0.25">
      <c r="A128">
        <v>1127</v>
      </c>
      <c r="B128" s="7">
        <v>45079</v>
      </c>
      <c r="C128" t="s">
        <v>17090</v>
      </c>
      <c r="D128" t="s">
        <v>45</v>
      </c>
      <c r="E128" s="5">
        <v>27431</v>
      </c>
      <c r="F128" s="6" t="s">
        <v>26615</v>
      </c>
      <c r="G128" t="s">
        <v>5706</v>
      </c>
      <c r="H128" t="s">
        <v>22815</v>
      </c>
      <c r="I128" t="s">
        <v>5707</v>
      </c>
      <c r="J128" t="s">
        <v>5371</v>
      </c>
      <c r="K128" s="3">
        <v>53990</v>
      </c>
      <c r="L128" t="s">
        <v>5708</v>
      </c>
      <c r="M128" t="s">
        <v>5234</v>
      </c>
      <c r="N128">
        <v>18</v>
      </c>
      <c r="O128">
        <v>41966.35</v>
      </c>
      <c r="P128" t="s">
        <v>5709</v>
      </c>
      <c r="Q128" t="s">
        <v>5267</v>
      </c>
    </row>
    <row r="129" spans="1:17" x14ac:dyDescent="0.25">
      <c r="A129">
        <v>1128</v>
      </c>
      <c r="B129" s="7">
        <v>45109</v>
      </c>
      <c r="C129" t="s">
        <v>17091</v>
      </c>
      <c r="D129" t="s">
        <v>35</v>
      </c>
      <c r="E129" s="5">
        <v>33896</v>
      </c>
      <c r="F129" s="6" t="s">
        <v>25726</v>
      </c>
      <c r="G129" t="s">
        <v>5710</v>
      </c>
      <c r="H129" t="s">
        <v>22816</v>
      </c>
      <c r="I129" t="s">
        <v>5711</v>
      </c>
      <c r="J129" t="s">
        <v>113</v>
      </c>
      <c r="K129" s="3">
        <v>97403</v>
      </c>
      <c r="L129" t="s">
        <v>5586</v>
      </c>
      <c r="M129" t="s">
        <v>5219</v>
      </c>
      <c r="N129">
        <v>8</v>
      </c>
      <c r="O129">
        <v>80960.759999999995</v>
      </c>
      <c r="P129" t="s">
        <v>5712</v>
      </c>
      <c r="Q129" t="s">
        <v>5240</v>
      </c>
    </row>
    <row r="130" spans="1:17" x14ac:dyDescent="0.25">
      <c r="A130">
        <v>1129</v>
      </c>
      <c r="B130" s="7">
        <v>45135</v>
      </c>
      <c r="C130" t="s">
        <v>17092</v>
      </c>
      <c r="D130" t="s">
        <v>58</v>
      </c>
      <c r="E130" s="5">
        <v>24824</v>
      </c>
      <c r="F130" s="6" t="s">
        <v>26616</v>
      </c>
      <c r="G130" t="s">
        <v>5713</v>
      </c>
      <c r="H130" t="s">
        <v>22817</v>
      </c>
      <c r="I130" t="s">
        <v>5714</v>
      </c>
      <c r="J130" t="s">
        <v>5585</v>
      </c>
      <c r="K130" s="3">
        <v>30245</v>
      </c>
      <c r="L130" t="s">
        <v>5253</v>
      </c>
      <c r="M130" t="s">
        <v>5213</v>
      </c>
      <c r="N130">
        <v>0</v>
      </c>
      <c r="O130">
        <v>78965.789999999994</v>
      </c>
      <c r="P130" t="s">
        <v>5715</v>
      </c>
      <c r="Q130" t="s">
        <v>5267</v>
      </c>
    </row>
    <row r="131" spans="1:17" x14ac:dyDescent="0.25">
      <c r="A131">
        <v>1130</v>
      </c>
      <c r="B131" s="7">
        <v>45139</v>
      </c>
      <c r="C131" t="s">
        <v>17093</v>
      </c>
      <c r="D131" t="s">
        <v>58</v>
      </c>
      <c r="E131" s="5">
        <v>28331</v>
      </c>
      <c r="F131" s="6" t="s">
        <v>26543</v>
      </c>
      <c r="G131" t="s">
        <v>5716</v>
      </c>
      <c r="H131" t="s">
        <v>22818</v>
      </c>
      <c r="I131" t="s">
        <v>5717</v>
      </c>
      <c r="J131" t="s">
        <v>5404</v>
      </c>
      <c r="K131" s="3">
        <v>61710</v>
      </c>
      <c r="L131" t="s">
        <v>5513</v>
      </c>
      <c r="M131" t="s">
        <v>5234</v>
      </c>
      <c r="N131">
        <v>0</v>
      </c>
      <c r="O131">
        <v>86317.06</v>
      </c>
      <c r="P131" t="s">
        <v>5718</v>
      </c>
      <c r="Q131" t="s">
        <v>5215</v>
      </c>
    </row>
    <row r="132" spans="1:17" x14ac:dyDescent="0.25">
      <c r="A132">
        <v>1131</v>
      </c>
      <c r="B132" s="7">
        <v>45136</v>
      </c>
      <c r="C132" t="s">
        <v>17094</v>
      </c>
      <c r="D132" t="s">
        <v>58</v>
      </c>
      <c r="E132" s="5">
        <v>37445</v>
      </c>
      <c r="F132" s="6" t="s">
        <v>25727</v>
      </c>
      <c r="G132" t="s">
        <v>5719</v>
      </c>
      <c r="H132" t="s">
        <v>22819</v>
      </c>
      <c r="I132" t="s">
        <v>5720</v>
      </c>
      <c r="J132" t="s">
        <v>56</v>
      </c>
      <c r="K132" s="3">
        <v>93057</v>
      </c>
      <c r="L132" t="s">
        <v>5721</v>
      </c>
      <c r="M132" t="s">
        <v>5213</v>
      </c>
      <c r="N132">
        <v>20</v>
      </c>
      <c r="O132">
        <v>31284.97</v>
      </c>
      <c r="P132" t="s">
        <v>5722</v>
      </c>
      <c r="Q132" t="s">
        <v>5245</v>
      </c>
    </row>
    <row r="133" spans="1:17" x14ac:dyDescent="0.25">
      <c r="A133">
        <v>1132</v>
      </c>
      <c r="B133" s="7">
        <v>45082</v>
      </c>
      <c r="C133" t="s">
        <v>3794</v>
      </c>
      <c r="D133" t="s">
        <v>58</v>
      </c>
      <c r="E133" s="5">
        <v>25454</v>
      </c>
      <c r="F133" s="6" t="s">
        <v>26617</v>
      </c>
      <c r="G133" t="s">
        <v>5723</v>
      </c>
      <c r="H133" t="s">
        <v>22820</v>
      </c>
      <c r="I133" t="s">
        <v>5724</v>
      </c>
      <c r="J133" t="s">
        <v>5286</v>
      </c>
      <c r="K133" s="3">
        <v>49454</v>
      </c>
      <c r="L133" t="s">
        <v>5454</v>
      </c>
      <c r="M133" t="s">
        <v>5219</v>
      </c>
      <c r="N133">
        <v>18</v>
      </c>
      <c r="O133">
        <v>43679.74</v>
      </c>
      <c r="P133" t="s">
        <v>5725</v>
      </c>
      <c r="Q133" t="s">
        <v>5221</v>
      </c>
    </row>
    <row r="134" spans="1:17" x14ac:dyDescent="0.25">
      <c r="A134">
        <v>1133</v>
      </c>
      <c r="B134" s="7">
        <v>45077</v>
      </c>
      <c r="C134" t="s">
        <v>17095</v>
      </c>
      <c r="D134" t="s">
        <v>58</v>
      </c>
      <c r="E134" s="5">
        <v>31838</v>
      </c>
      <c r="F134" s="6" t="s">
        <v>26618</v>
      </c>
      <c r="G134" t="s">
        <v>5726</v>
      </c>
      <c r="H134" t="s">
        <v>22821</v>
      </c>
      <c r="I134" t="s">
        <v>5727</v>
      </c>
      <c r="J134" t="s">
        <v>2945</v>
      </c>
      <c r="K134" s="3">
        <v>52622</v>
      </c>
      <c r="L134" t="s">
        <v>5632</v>
      </c>
      <c r="M134" t="s">
        <v>5219</v>
      </c>
      <c r="N134">
        <v>16</v>
      </c>
      <c r="O134">
        <v>79187.3</v>
      </c>
      <c r="P134" t="s">
        <v>5728</v>
      </c>
      <c r="Q134" t="s">
        <v>5240</v>
      </c>
    </row>
    <row r="135" spans="1:17" x14ac:dyDescent="0.25">
      <c r="A135">
        <v>1134</v>
      </c>
      <c r="B135" s="7">
        <v>45062</v>
      </c>
      <c r="C135" t="s">
        <v>15104</v>
      </c>
      <c r="D135" t="s">
        <v>35</v>
      </c>
      <c r="E135" s="5">
        <v>26137</v>
      </c>
      <c r="F135" s="6" t="s">
        <v>26619</v>
      </c>
      <c r="G135" t="s">
        <v>5729</v>
      </c>
      <c r="H135" t="s">
        <v>22822</v>
      </c>
      <c r="I135" t="s">
        <v>5730</v>
      </c>
      <c r="J135" t="s">
        <v>5261</v>
      </c>
      <c r="K135" s="3">
        <v>59582</v>
      </c>
      <c r="L135" t="s">
        <v>5731</v>
      </c>
      <c r="M135" t="s">
        <v>5225</v>
      </c>
      <c r="N135">
        <v>18</v>
      </c>
      <c r="O135">
        <v>85618.33</v>
      </c>
      <c r="P135" t="s">
        <v>5732</v>
      </c>
      <c r="Q135" t="s">
        <v>5245</v>
      </c>
    </row>
    <row r="136" spans="1:17" x14ac:dyDescent="0.25">
      <c r="A136">
        <v>1135</v>
      </c>
      <c r="B136" s="7">
        <v>45065</v>
      </c>
      <c r="C136" t="s">
        <v>17096</v>
      </c>
      <c r="D136" t="s">
        <v>45</v>
      </c>
      <c r="E136" s="5">
        <v>37513</v>
      </c>
      <c r="F136" s="6" t="s">
        <v>26543</v>
      </c>
      <c r="G136" t="s">
        <v>5733</v>
      </c>
      <c r="H136" t="s">
        <v>22823</v>
      </c>
      <c r="I136" t="s">
        <v>5734</v>
      </c>
      <c r="J136" t="s">
        <v>106</v>
      </c>
      <c r="K136" s="3">
        <v>69500</v>
      </c>
      <c r="L136" t="s">
        <v>5735</v>
      </c>
      <c r="M136" t="s">
        <v>5234</v>
      </c>
      <c r="N136">
        <v>15</v>
      </c>
      <c r="O136">
        <v>61725.13</v>
      </c>
      <c r="P136" t="s">
        <v>5514</v>
      </c>
      <c r="Q136" t="s">
        <v>5267</v>
      </c>
    </row>
    <row r="137" spans="1:17" x14ac:dyDescent="0.25">
      <c r="A137">
        <v>1136</v>
      </c>
      <c r="B137" s="7">
        <v>45136</v>
      </c>
      <c r="C137" t="s">
        <v>17097</v>
      </c>
      <c r="D137" t="s">
        <v>58</v>
      </c>
      <c r="E137" s="5">
        <v>30921</v>
      </c>
      <c r="F137" s="6" t="s">
        <v>26620</v>
      </c>
      <c r="G137" t="s">
        <v>5736</v>
      </c>
      <c r="H137" t="s">
        <v>22824</v>
      </c>
      <c r="I137" t="s">
        <v>5737</v>
      </c>
      <c r="J137" t="s">
        <v>5362</v>
      </c>
      <c r="K137" s="3">
        <v>71463</v>
      </c>
      <c r="L137" t="s">
        <v>5738</v>
      </c>
      <c r="M137" t="s">
        <v>5219</v>
      </c>
      <c r="N137">
        <v>5</v>
      </c>
      <c r="O137">
        <v>37976.199999999997</v>
      </c>
      <c r="P137" t="s">
        <v>5739</v>
      </c>
      <c r="Q137" t="s">
        <v>5221</v>
      </c>
    </row>
    <row r="138" spans="1:17" x14ac:dyDescent="0.25">
      <c r="A138">
        <v>1137</v>
      </c>
      <c r="B138" s="7">
        <v>45143</v>
      </c>
      <c r="C138" t="s">
        <v>17098</v>
      </c>
      <c r="D138" t="s">
        <v>45</v>
      </c>
      <c r="E138" s="5">
        <v>28571</v>
      </c>
      <c r="F138" s="6" t="s">
        <v>25728</v>
      </c>
      <c r="G138" t="s">
        <v>5740</v>
      </c>
      <c r="H138" t="s">
        <v>22825</v>
      </c>
      <c r="I138" t="s">
        <v>5741</v>
      </c>
      <c r="J138" t="s">
        <v>3921</v>
      </c>
      <c r="K138" s="3">
        <v>34787</v>
      </c>
      <c r="L138" t="s">
        <v>5742</v>
      </c>
      <c r="M138" t="s">
        <v>5225</v>
      </c>
      <c r="N138">
        <v>18</v>
      </c>
      <c r="O138">
        <v>46653.8</v>
      </c>
      <c r="P138" t="s">
        <v>5505</v>
      </c>
      <c r="Q138" t="s">
        <v>5240</v>
      </c>
    </row>
    <row r="139" spans="1:17" x14ac:dyDescent="0.25">
      <c r="A139">
        <v>1138</v>
      </c>
      <c r="B139" s="7">
        <v>45114</v>
      </c>
      <c r="C139" t="s">
        <v>17099</v>
      </c>
      <c r="D139" t="s">
        <v>35</v>
      </c>
      <c r="E139" s="5">
        <v>22913</v>
      </c>
      <c r="F139" s="6" t="s">
        <v>26543</v>
      </c>
      <c r="G139" t="s">
        <v>5743</v>
      </c>
      <c r="H139" t="s">
        <v>22826</v>
      </c>
      <c r="I139" t="s">
        <v>5744</v>
      </c>
      <c r="J139" t="s">
        <v>5391</v>
      </c>
      <c r="K139" s="3">
        <v>46820</v>
      </c>
      <c r="L139" t="s">
        <v>5745</v>
      </c>
      <c r="M139" t="s">
        <v>5219</v>
      </c>
      <c r="N139">
        <v>4</v>
      </c>
      <c r="O139">
        <v>32381.57</v>
      </c>
      <c r="P139" t="s">
        <v>5508</v>
      </c>
      <c r="Q139" t="s">
        <v>5215</v>
      </c>
    </row>
    <row r="140" spans="1:17" x14ac:dyDescent="0.25">
      <c r="A140">
        <v>1139</v>
      </c>
      <c r="B140" s="7">
        <v>45103</v>
      </c>
      <c r="C140" t="s">
        <v>17100</v>
      </c>
      <c r="D140" t="s">
        <v>45</v>
      </c>
      <c r="E140" s="5">
        <v>27424</v>
      </c>
      <c r="F140" s="6" t="s">
        <v>26621</v>
      </c>
      <c r="G140" t="s">
        <v>5746</v>
      </c>
      <c r="H140" t="s">
        <v>22827</v>
      </c>
      <c r="I140" t="s">
        <v>5747</v>
      </c>
      <c r="J140" t="s">
        <v>5552</v>
      </c>
      <c r="K140" s="3">
        <v>87977</v>
      </c>
      <c r="L140" t="s">
        <v>5748</v>
      </c>
      <c r="M140" t="s">
        <v>5213</v>
      </c>
      <c r="N140">
        <v>16</v>
      </c>
      <c r="O140">
        <v>68262.850000000006</v>
      </c>
      <c r="P140" t="s">
        <v>5749</v>
      </c>
      <c r="Q140" t="s">
        <v>5245</v>
      </c>
    </row>
    <row r="141" spans="1:17" x14ac:dyDescent="0.25">
      <c r="A141">
        <v>1140</v>
      </c>
      <c r="B141" s="7">
        <v>45122</v>
      </c>
      <c r="C141" t="s">
        <v>17101</v>
      </c>
      <c r="D141" t="s">
        <v>35</v>
      </c>
      <c r="E141" s="5">
        <v>32366</v>
      </c>
      <c r="F141" s="6" t="s">
        <v>26622</v>
      </c>
      <c r="G141" t="s">
        <v>5750</v>
      </c>
      <c r="H141" t="s">
        <v>22828</v>
      </c>
      <c r="I141" t="s">
        <v>5751</v>
      </c>
      <c r="J141" t="s">
        <v>5309</v>
      </c>
      <c r="K141" s="3">
        <v>37186</v>
      </c>
      <c r="L141" t="s">
        <v>5745</v>
      </c>
      <c r="M141" t="s">
        <v>5219</v>
      </c>
      <c r="N141">
        <v>17</v>
      </c>
      <c r="O141">
        <v>43027.56</v>
      </c>
      <c r="P141" t="s">
        <v>5752</v>
      </c>
      <c r="Q141" t="s">
        <v>5245</v>
      </c>
    </row>
    <row r="142" spans="1:17" x14ac:dyDescent="0.25">
      <c r="A142">
        <v>1141</v>
      </c>
      <c r="B142" s="7">
        <v>45109</v>
      </c>
      <c r="C142" t="s">
        <v>17102</v>
      </c>
      <c r="D142" t="s">
        <v>35</v>
      </c>
      <c r="E142" s="5">
        <v>33301</v>
      </c>
      <c r="F142" s="6" t="s">
        <v>25729</v>
      </c>
      <c r="G142" t="s">
        <v>5753</v>
      </c>
      <c r="H142" t="s">
        <v>22829</v>
      </c>
      <c r="I142" t="s">
        <v>5754</v>
      </c>
      <c r="J142" t="s">
        <v>3479</v>
      </c>
      <c r="K142" s="3">
        <v>55401</v>
      </c>
      <c r="L142" t="s">
        <v>5755</v>
      </c>
      <c r="M142" t="s">
        <v>5225</v>
      </c>
      <c r="N142">
        <v>1</v>
      </c>
      <c r="O142">
        <v>51601.25</v>
      </c>
      <c r="P142" t="s">
        <v>5756</v>
      </c>
      <c r="Q142" t="s">
        <v>5245</v>
      </c>
    </row>
    <row r="143" spans="1:17" x14ac:dyDescent="0.25">
      <c r="A143">
        <v>1142</v>
      </c>
      <c r="B143" s="7">
        <v>45126</v>
      </c>
      <c r="C143" t="s">
        <v>17103</v>
      </c>
      <c r="D143" t="s">
        <v>58</v>
      </c>
      <c r="E143" s="5">
        <v>34796</v>
      </c>
      <c r="F143" s="6" t="s">
        <v>26623</v>
      </c>
      <c r="G143" t="s">
        <v>5757</v>
      </c>
      <c r="H143" t="s">
        <v>22830</v>
      </c>
      <c r="I143" t="s">
        <v>5758</v>
      </c>
      <c r="J143" t="s">
        <v>3930</v>
      </c>
      <c r="K143" s="3">
        <v>29831</v>
      </c>
      <c r="L143" t="s">
        <v>5759</v>
      </c>
      <c r="M143" t="s">
        <v>5234</v>
      </c>
      <c r="N143">
        <v>20</v>
      </c>
      <c r="O143">
        <v>38921.79</v>
      </c>
      <c r="P143" t="s">
        <v>5760</v>
      </c>
      <c r="Q143" t="s">
        <v>5267</v>
      </c>
    </row>
    <row r="144" spans="1:17" x14ac:dyDescent="0.25">
      <c r="A144">
        <v>1143</v>
      </c>
      <c r="B144" s="7">
        <v>45075</v>
      </c>
      <c r="C144" t="s">
        <v>17104</v>
      </c>
      <c r="D144" t="s">
        <v>45</v>
      </c>
      <c r="E144" s="5">
        <v>25440</v>
      </c>
      <c r="F144" s="6" t="s">
        <v>26543</v>
      </c>
      <c r="G144" t="s">
        <v>5761</v>
      </c>
      <c r="H144" t="s">
        <v>22831</v>
      </c>
      <c r="I144" t="s">
        <v>5762</v>
      </c>
      <c r="J144" t="s">
        <v>106</v>
      </c>
      <c r="K144" s="3">
        <v>97548</v>
      </c>
      <c r="L144" t="s">
        <v>5763</v>
      </c>
      <c r="M144" t="s">
        <v>5234</v>
      </c>
      <c r="N144">
        <v>4</v>
      </c>
      <c r="O144">
        <v>68647.009999999995</v>
      </c>
      <c r="P144" t="s">
        <v>5764</v>
      </c>
      <c r="Q144" t="s">
        <v>5240</v>
      </c>
    </row>
    <row r="145" spans="1:17" x14ac:dyDescent="0.25">
      <c r="A145">
        <v>1144</v>
      </c>
      <c r="B145" s="7">
        <v>45099</v>
      </c>
      <c r="C145" t="s">
        <v>16776</v>
      </c>
      <c r="D145" t="s">
        <v>35</v>
      </c>
      <c r="E145" s="5">
        <v>35888</v>
      </c>
      <c r="F145" s="6" t="s">
        <v>26624</v>
      </c>
      <c r="G145" t="s">
        <v>5765</v>
      </c>
      <c r="H145" t="s">
        <v>22832</v>
      </c>
      <c r="I145" t="s">
        <v>5766</v>
      </c>
      <c r="J145" t="s">
        <v>89</v>
      </c>
      <c r="K145" s="3">
        <v>92971</v>
      </c>
      <c r="L145" t="s">
        <v>5432</v>
      </c>
      <c r="M145" t="s">
        <v>5225</v>
      </c>
      <c r="N145">
        <v>4</v>
      </c>
      <c r="O145">
        <v>31492</v>
      </c>
      <c r="P145" t="s">
        <v>5767</v>
      </c>
      <c r="Q145" t="s">
        <v>5240</v>
      </c>
    </row>
    <row r="146" spans="1:17" x14ac:dyDescent="0.25">
      <c r="A146">
        <v>1145</v>
      </c>
      <c r="B146" s="7">
        <v>45066</v>
      </c>
      <c r="C146" t="s">
        <v>17105</v>
      </c>
      <c r="D146" t="s">
        <v>58</v>
      </c>
      <c r="E146" s="5">
        <v>26148</v>
      </c>
      <c r="F146" s="6" t="s">
        <v>25730</v>
      </c>
      <c r="G146" t="s">
        <v>5768</v>
      </c>
      <c r="H146" t="s">
        <v>22833</v>
      </c>
      <c r="I146" t="s">
        <v>5769</v>
      </c>
      <c r="J146" t="s">
        <v>5770</v>
      </c>
      <c r="K146" s="3">
        <v>59389</v>
      </c>
      <c r="L146" t="s">
        <v>5771</v>
      </c>
      <c r="M146" t="s">
        <v>5219</v>
      </c>
      <c r="N146">
        <v>16</v>
      </c>
      <c r="O146">
        <v>81348.87</v>
      </c>
      <c r="P146" t="s">
        <v>5772</v>
      </c>
      <c r="Q146" t="s">
        <v>5245</v>
      </c>
    </row>
    <row r="147" spans="1:17" x14ac:dyDescent="0.25">
      <c r="A147">
        <v>1146</v>
      </c>
      <c r="B147" s="7">
        <v>45140</v>
      </c>
      <c r="C147" t="s">
        <v>17106</v>
      </c>
      <c r="D147" t="s">
        <v>58</v>
      </c>
      <c r="E147" s="5">
        <v>38021</v>
      </c>
      <c r="F147" s="6" t="s">
        <v>26625</v>
      </c>
      <c r="G147" t="s">
        <v>5773</v>
      </c>
      <c r="H147" t="s">
        <v>22834</v>
      </c>
      <c r="I147" t="s">
        <v>5774</v>
      </c>
      <c r="J147" t="s">
        <v>5371</v>
      </c>
      <c r="K147" s="3">
        <v>68378</v>
      </c>
      <c r="L147" t="s">
        <v>5775</v>
      </c>
      <c r="M147" t="s">
        <v>5213</v>
      </c>
      <c r="N147">
        <v>18</v>
      </c>
      <c r="O147">
        <v>70315.490000000005</v>
      </c>
      <c r="P147" t="s">
        <v>5776</v>
      </c>
      <c r="Q147" t="s">
        <v>5267</v>
      </c>
    </row>
    <row r="148" spans="1:17" x14ac:dyDescent="0.25">
      <c r="A148">
        <v>1147</v>
      </c>
      <c r="B148" s="7">
        <v>45119</v>
      </c>
      <c r="C148" t="s">
        <v>17107</v>
      </c>
      <c r="D148" t="s">
        <v>58</v>
      </c>
      <c r="E148" s="5">
        <v>32987</v>
      </c>
      <c r="F148" s="6" t="s">
        <v>26626</v>
      </c>
      <c r="G148" t="s">
        <v>5777</v>
      </c>
      <c r="H148" t="s">
        <v>22835</v>
      </c>
      <c r="I148" t="s">
        <v>5778</v>
      </c>
      <c r="J148" t="s">
        <v>5524</v>
      </c>
      <c r="K148" s="3">
        <v>80011</v>
      </c>
      <c r="L148" t="s">
        <v>5779</v>
      </c>
      <c r="M148" t="s">
        <v>5219</v>
      </c>
      <c r="N148">
        <v>12</v>
      </c>
      <c r="O148">
        <v>80250.720000000001</v>
      </c>
      <c r="P148" t="s">
        <v>5780</v>
      </c>
      <c r="Q148" t="s">
        <v>5215</v>
      </c>
    </row>
    <row r="149" spans="1:17" x14ac:dyDescent="0.25">
      <c r="A149">
        <v>1148</v>
      </c>
      <c r="B149" s="7">
        <v>45111</v>
      </c>
      <c r="C149" t="s">
        <v>17108</v>
      </c>
      <c r="D149" t="s">
        <v>58</v>
      </c>
      <c r="E149" s="5">
        <v>33656</v>
      </c>
      <c r="F149" s="6" t="s">
        <v>26627</v>
      </c>
      <c r="G149" t="s">
        <v>5781</v>
      </c>
      <c r="H149" t="s">
        <v>22836</v>
      </c>
      <c r="I149" t="s">
        <v>5782</v>
      </c>
      <c r="J149" t="s">
        <v>5675</v>
      </c>
      <c r="K149" s="3">
        <v>68412</v>
      </c>
      <c r="L149" t="s">
        <v>5783</v>
      </c>
      <c r="M149" t="s">
        <v>5219</v>
      </c>
      <c r="N149">
        <v>20</v>
      </c>
      <c r="O149">
        <v>68744.45</v>
      </c>
      <c r="P149" t="s">
        <v>5784</v>
      </c>
      <c r="Q149" t="s">
        <v>5245</v>
      </c>
    </row>
    <row r="150" spans="1:17" x14ac:dyDescent="0.25">
      <c r="A150">
        <v>1149</v>
      </c>
      <c r="B150" s="7">
        <v>45142</v>
      </c>
      <c r="C150" t="s">
        <v>17109</v>
      </c>
      <c r="D150" t="s">
        <v>35</v>
      </c>
      <c r="E150" s="5">
        <v>25217</v>
      </c>
      <c r="F150" s="6" t="s">
        <v>25731</v>
      </c>
      <c r="G150" t="s">
        <v>5785</v>
      </c>
      <c r="H150" t="s">
        <v>22837</v>
      </c>
      <c r="I150" t="s">
        <v>5786</v>
      </c>
      <c r="J150" t="s">
        <v>3933</v>
      </c>
      <c r="K150" s="3">
        <v>17990</v>
      </c>
      <c r="L150" t="s">
        <v>5787</v>
      </c>
      <c r="M150" t="s">
        <v>5234</v>
      </c>
      <c r="N150">
        <v>6</v>
      </c>
      <c r="O150">
        <v>63418.66</v>
      </c>
      <c r="P150" t="s">
        <v>5788</v>
      </c>
      <c r="Q150" t="s">
        <v>5240</v>
      </c>
    </row>
    <row r="151" spans="1:17" x14ac:dyDescent="0.25">
      <c r="A151">
        <v>1150</v>
      </c>
      <c r="B151" s="7">
        <v>45139</v>
      </c>
      <c r="C151" t="s">
        <v>17110</v>
      </c>
      <c r="D151" t="s">
        <v>45</v>
      </c>
      <c r="E151" s="5">
        <v>32342</v>
      </c>
      <c r="F151" s="6" t="s">
        <v>25732</v>
      </c>
      <c r="G151" t="s">
        <v>5789</v>
      </c>
      <c r="H151" t="s">
        <v>22838</v>
      </c>
      <c r="I151" t="s">
        <v>5790</v>
      </c>
      <c r="J151" t="s">
        <v>5305</v>
      </c>
      <c r="K151" s="3">
        <v>6001</v>
      </c>
      <c r="L151" t="s">
        <v>5791</v>
      </c>
      <c r="M151" t="s">
        <v>5234</v>
      </c>
      <c r="N151">
        <v>15</v>
      </c>
      <c r="O151">
        <v>72670.84</v>
      </c>
      <c r="P151" t="s">
        <v>5792</v>
      </c>
      <c r="Q151" t="s">
        <v>5267</v>
      </c>
    </row>
    <row r="152" spans="1:17" x14ac:dyDescent="0.25">
      <c r="A152">
        <v>1151</v>
      </c>
      <c r="B152" s="7">
        <v>45091</v>
      </c>
      <c r="C152" t="s">
        <v>55</v>
      </c>
      <c r="D152" t="s">
        <v>58</v>
      </c>
      <c r="E152" s="5">
        <v>28639</v>
      </c>
      <c r="F152" s="6" t="s">
        <v>26543</v>
      </c>
      <c r="G152" t="s">
        <v>5793</v>
      </c>
      <c r="H152" t="s">
        <v>22839</v>
      </c>
      <c r="I152" t="s">
        <v>5794</v>
      </c>
      <c r="J152" t="s">
        <v>5580</v>
      </c>
      <c r="K152" s="3">
        <v>77655</v>
      </c>
      <c r="L152" t="s">
        <v>5735</v>
      </c>
      <c r="M152" t="s">
        <v>5213</v>
      </c>
      <c r="N152">
        <v>15</v>
      </c>
      <c r="O152">
        <v>58852.24</v>
      </c>
      <c r="P152" t="s">
        <v>5414</v>
      </c>
      <c r="Q152" t="s">
        <v>5215</v>
      </c>
    </row>
    <row r="153" spans="1:17" x14ac:dyDescent="0.25">
      <c r="A153">
        <v>1152</v>
      </c>
      <c r="B153" s="7">
        <v>45054</v>
      </c>
      <c r="C153" t="s">
        <v>17111</v>
      </c>
      <c r="D153" t="s">
        <v>45</v>
      </c>
      <c r="E153" s="5">
        <v>35011</v>
      </c>
      <c r="F153" s="6" t="s">
        <v>26628</v>
      </c>
      <c r="G153" t="s">
        <v>5795</v>
      </c>
      <c r="H153" t="s">
        <v>22840</v>
      </c>
      <c r="I153" t="s">
        <v>5796</v>
      </c>
      <c r="J153" t="s">
        <v>5770</v>
      </c>
      <c r="K153" s="3">
        <v>1057</v>
      </c>
      <c r="L153" t="s">
        <v>5489</v>
      </c>
      <c r="M153" t="s">
        <v>5213</v>
      </c>
      <c r="N153">
        <v>19</v>
      </c>
      <c r="O153">
        <v>44781.61</v>
      </c>
      <c r="P153" t="s">
        <v>5797</v>
      </c>
      <c r="Q153" t="s">
        <v>5215</v>
      </c>
    </row>
    <row r="154" spans="1:17" x14ac:dyDescent="0.25">
      <c r="A154">
        <v>1153</v>
      </c>
      <c r="B154" s="7">
        <v>45123</v>
      </c>
      <c r="C154" t="s">
        <v>17112</v>
      </c>
      <c r="D154" t="s">
        <v>58</v>
      </c>
      <c r="E154" s="5">
        <v>32411</v>
      </c>
      <c r="F154" s="6" t="s">
        <v>26629</v>
      </c>
      <c r="G154" t="s">
        <v>5798</v>
      </c>
      <c r="H154" t="s">
        <v>22841</v>
      </c>
      <c r="I154" t="s">
        <v>5799</v>
      </c>
      <c r="J154" t="s">
        <v>3940</v>
      </c>
      <c r="K154" s="3">
        <v>30020</v>
      </c>
      <c r="L154" t="s">
        <v>5800</v>
      </c>
      <c r="M154" t="s">
        <v>5225</v>
      </c>
      <c r="N154">
        <v>1</v>
      </c>
      <c r="O154">
        <v>53003.29</v>
      </c>
      <c r="P154" t="s">
        <v>5801</v>
      </c>
      <c r="Q154" t="s">
        <v>5221</v>
      </c>
    </row>
    <row r="155" spans="1:17" x14ac:dyDescent="0.25">
      <c r="A155">
        <v>1154</v>
      </c>
      <c r="B155" s="7">
        <v>45100</v>
      </c>
      <c r="C155" t="s">
        <v>17113</v>
      </c>
      <c r="D155" t="s">
        <v>35</v>
      </c>
      <c r="E155" s="5">
        <v>28100</v>
      </c>
      <c r="F155" s="6" t="s">
        <v>26630</v>
      </c>
      <c r="G155" t="s">
        <v>5802</v>
      </c>
      <c r="H155" t="s">
        <v>22842</v>
      </c>
      <c r="I155" t="s">
        <v>5803</v>
      </c>
      <c r="J155" t="s">
        <v>5412</v>
      </c>
      <c r="K155" s="3">
        <v>94650</v>
      </c>
      <c r="L155" t="s">
        <v>5804</v>
      </c>
      <c r="M155" t="s">
        <v>5225</v>
      </c>
      <c r="N155">
        <v>1</v>
      </c>
      <c r="O155">
        <v>46189.83</v>
      </c>
      <c r="P155" t="s">
        <v>5805</v>
      </c>
      <c r="Q155" t="s">
        <v>5215</v>
      </c>
    </row>
    <row r="156" spans="1:17" x14ac:dyDescent="0.25">
      <c r="A156">
        <v>1155</v>
      </c>
      <c r="B156" s="7">
        <v>45115</v>
      </c>
      <c r="C156" t="s">
        <v>17114</v>
      </c>
      <c r="D156" t="s">
        <v>45</v>
      </c>
      <c r="E156" s="5">
        <v>36145</v>
      </c>
      <c r="F156" s="6" t="s">
        <v>25733</v>
      </c>
      <c r="G156" t="s">
        <v>5806</v>
      </c>
      <c r="H156" t="s">
        <v>22843</v>
      </c>
      <c r="I156" t="s">
        <v>5807</v>
      </c>
      <c r="J156" t="s">
        <v>5291</v>
      </c>
      <c r="K156" s="3">
        <v>61353</v>
      </c>
      <c r="L156" t="s">
        <v>5808</v>
      </c>
      <c r="M156" t="s">
        <v>5225</v>
      </c>
      <c r="N156">
        <v>17</v>
      </c>
      <c r="O156">
        <v>62473.22</v>
      </c>
      <c r="P156" t="s">
        <v>5595</v>
      </c>
      <c r="Q156" t="s">
        <v>5240</v>
      </c>
    </row>
    <row r="157" spans="1:17" x14ac:dyDescent="0.25">
      <c r="A157">
        <v>1156</v>
      </c>
      <c r="B157" s="7">
        <v>45093</v>
      </c>
      <c r="C157" t="s">
        <v>17115</v>
      </c>
      <c r="D157" t="s">
        <v>35</v>
      </c>
      <c r="E157" s="5">
        <v>23447</v>
      </c>
      <c r="F157" s="6" t="s">
        <v>26631</v>
      </c>
      <c r="G157" t="s">
        <v>5809</v>
      </c>
      <c r="H157" t="s">
        <v>22844</v>
      </c>
      <c r="I157" t="s">
        <v>5810</v>
      </c>
      <c r="J157" t="s">
        <v>5453</v>
      </c>
      <c r="K157" s="3">
        <v>27675</v>
      </c>
      <c r="L157" t="s">
        <v>2921</v>
      </c>
      <c r="M157" t="s">
        <v>5213</v>
      </c>
      <c r="N157">
        <v>0</v>
      </c>
      <c r="O157">
        <v>45741.74</v>
      </c>
      <c r="P157" t="s">
        <v>5811</v>
      </c>
      <c r="Q157" t="s">
        <v>5245</v>
      </c>
    </row>
    <row r="158" spans="1:17" x14ac:dyDescent="0.25">
      <c r="A158">
        <v>1157</v>
      </c>
      <c r="B158" s="7">
        <v>45085</v>
      </c>
      <c r="C158" t="s">
        <v>17116</v>
      </c>
      <c r="D158" t="s">
        <v>58</v>
      </c>
      <c r="E158" s="5">
        <v>23322</v>
      </c>
      <c r="F158" s="6" t="s">
        <v>26632</v>
      </c>
      <c r="G158" t="s">
        <v>5812</v>
      </c>
      <c r="H158" t="s">
        <v>22845</v>
      </c>
      <c r="I158" t="s">
        <v>5813</v>
      </c>
      <c r="J158" t="s">
        <v>5305</v>
      </c>
      <c r="K158" s="3">
        <v>93473</v>
      </c>
      <c r="L158" t="s">
        <v>5814</v>
      </c>
      <c r="M158" t="s">
        <v>5213</v>
      </c>
      <c r="N158">
        <v>0</v>
      </c>
      <c r="O158">
        <v>62612.93</v>
      </c>
      <c r="P158" t="s">
        <v>5341</v>
      </c>
      <c r="Q158" t="s">
        <v>5267</v>
      </c>
    </row>
    <row r="159" spans="1:17" x14ac:dyDescent="0.25">
      <c r="A159">
        <v>1158</v>
      </c>
      <c r="B159" s="7">
        <v>45080</v>
      </c>
      <c r="C159" t="s">
        <v>17117</v>
      </c>
      <c r="D159" t="s">
        <v>58</v>
      </c>
      <c r="E159" s="5">
        <v>22993</v>
      </c>
      <c r="F159" s="6" t="s">
        <v>26633</v>
      </c>
      <c r="G159" t="s">
        <v>5815</v>
      </c>
      <c r="H159" t="s">
        <v>22846</v>
      </c>
      <c r="I159" t="s">
        <v>5816</v>
      </c>
      <c r="J159" t="s">
        <v>5391</v>
      </c>
      <c r="K159" s="3">
        <v>46750</v>
      </c>
      <c r="L159" t="s">
        <v>5817</v>
      </c>
      <c r="M159" t="s">
        <v>5213</v>
      </c>
      <c r="N159">
        <v>17</v>
      </c>
      <c r="O159">
        <v>53423.53</v>
      </c>
      <c r="P159" t="s">
        <v>5818</v>
      </c>
      <c r="Q159" t="s">
        <v>5267</v>
      </c>
    </row>
    <row r="160" spans="1:17" x14ac:dyDescent="0.25">
      <c r="A160">
        <v>1159</v>
      </c>
      <c r="B160" s="7">
        <v>45142</v>
      </c>
      <c r="C160" t="s">
        <v>17118</v>
      </c>
      <c r="D160" t="s">
        <v>58</v>
      </c>
      <c r="E160" s="5">
        <v>33120</v>
      </c>
      <c r="F160" s="6" t="s">
        <v>25734</v>
      </c>
      <c r="G160" t="s">
        <v>5819</v>
      </c>
      <c r="H160" t="s">
        <v>22847</v>
      </c>
      <c r="I160" t="s">
        <v>5820</v>
      </c>
      <c r="J160" t="s">
        <v>33</v>
      </c>
      <c r="K160" s="3">
        <v>6395</v>
      </c>
      <c r="L160" t="s">
        <v>5454</v>
      </c>
      <c r="M160" t="s">
        <v>5213</v>
      </c>
      <c r="N160">
        <v>4</v>
      </c>
      <c r="O160">
        <v>65578.929999999993</v>
      </c>
      <c r="P160" t="s">
        <v>5821</v>
      </c>
      <c r="Q160" t="s">
        <v>5267</v>
      </c>
    </row>
    <row r="161" spans="1:17" x14ac:dyDescent="0.25">
      <c r="A161">
        <v>1160</v>
      </c>
      <c r="B161" s="7">
        <v>45074</v>
      </c>
      <c r="C161" t="s">
        <v>17119</v>
      </c>
      <c r="D161" t="s">
        <v>58</v>
      </c>
      <c r="E161" s="5">
        <v>37012</v>
      </c>
      <c r="F161" s="6" t="s">
        <v>25735</v>
      </c>
      <c r="G161" t="s">
        <v>5822</v>
      </c>
      <c r="H161" t="s">
        <v>22848</v>
      </c>
      <c r="I161" t="s">
        <v>5823</v>
      </c>
      <c r="J161" t="s">
        <v>3944</v>
      </c>
      <c r="K161" s="3">
        <v>79124</v>
      </c>
      <c r="L161" t="s">
        <v>5824</v>
      </c>
      <c r="M161" t="s">
        <v>5219</v>
      </c>
      <c r="N161">
        <v>2</v>
      </c>
      <c r="O161">
        <v>54935.86</v>
      </c>
      <c r="P161" t="s">
        <v>5825</v>
      </c>
      <c r="Q161" t="s">
        <v>5245</v>
      </c>
    </row>
    <row r="162" spans="1:17" x14ac:dyDescent="0.25">
      <c r="A162">
        <v>1161</v>
      </c>
      <c r="B162" s="7">
        <v>45086</v>
      </c>
      <c r="C162" t="s">
        <v>17120</v>
      </c>
      <c r="D162" t="s">
        <v>35</v>
      </c>
      <c r="E162" s="5">
        <v>35619</v>
      </c>
      <c r="F162" s="6" t="s">
        <v>26634</v>
      </c>
      <c r="G162" t="s">
        <v>5826</v>
      </c>
      <c r="H162" t="s">
        <v>22849</v>
      </c>
      <c r="I162" t="s">
        <v>5827</v>
      </c>
      <c r="J162" t="s">
        <v>3933</v>
      </c>
      <c r="K162" s="3">
        <v>47850</v>
      </c>
      <c r="L162" t="s">
        <v>5392</v>
      </c>
      <c r="M162" t="s">
        <v>5213</v>
      </c>
      <c r="N162">
        <v>0</v>
      </c>
      <c r="O162">
        <v>92675.58</v>
      </c>
      <c r="P162" t="s">
        <v>5828</v>
      </c>
      <c r="Q162" t="s">
        <v>5221</v>
      </c>
    </row>
    <row r="163" spans="1:17" x14ac:dyDescent="0.25">
      <c r="A163">
        <v>1162</v>
      </c>
      <c r="B163" s="7">
        <v>45090</v>
      </c>
      <c r="C163" t="s">
        <v>17121</v>
      </c>
      <c r="D163" t="s">
        <v>58</v>
      </c>
      <c r="E163" s="5">
        <v>24337</v>
      </c>
      <c r="F163" s="6" t="s">
        <v>26635</v>
      </c>
      <c r="G163" t="s">
        <v>5829</v>
      </c>
      <c r="H163" t="s">
        <v>22850</v>
      </c>
      <c r="I163" t="s">
        <v>5830</v>
      </c>
      <c r="J163" t="s">
        <v>5357</v>
      </c>
      <c r="K163" s="3">
        <v>73130</v>
      </c>
      <c r="L163" t="s">
        <v>5353</v>
      </c>
      <c r="M163" t="s">
        <v>5234</v>
      </c>
      <c r="N163">
        <v>10</v>
      </c>
      <c r="O163">
        <v>70483.179999999993</v>
      </c>
      <c r="P163" t="s">
        <v>5831</v>
      </c>
      <c r="Q163" t="s">
        <v>5245</v>
      </c>
    </row>
    <row r="164" spans="1:17" x14ac:dyDescent="0.25">
      <c r="A164">
        <v>1163</v>
      </c>
      <c r="B164" s="7">
        <v>45093</v>
      </c>
      <c r="C164" t="s">
        <v>17122</v>
      </c>
      <c r="D164" t="s">
        <v>58</v>
      </c>
      <c r="E164" s="5">
        <v>33255</v>
      </c>
      <c r="F164" s="6" t="s">
        <v>25736</v>
      </c>
      <c r="G164" t="s">
        <v>5832</v>
      </c>
      <c r="H164" t="s">
        <v>22851</v>
      </c>
      <c r="I164" t="s">
        <v>5833</v>
      </c>
      <c r="J164" t="s">
        <v>3918</v>
      </c>
      <c r="K164" s="3">
        <v>55036</v>
      </c>
      <c r="L164" t="s">
        <v>5834</v>
      </c>
      <c r="M164" t="s">
        <v>5225</v>
      </c>
      <c r="N164">
        <v>6</v>
      </c>
      <c r="O164">
        <v>79024</v>
      </c>
      <c r="P164" t="s">
        <v>5835</v>
      </c>
      <c r="Q164" t="s">
        <v>5215</v>
      </c>
    </row>
    <row r="165" spans="1:17" x14ac:dyDescent="0.25">
      <c r="A165">
        <v>1164</v>
      </c>
      <c r="B165" s="7">
        <v>45088</v>
      </c>
      <c r="C165" t="s">
        <v>17123</v>
      </c>
      <c r="D165" t="s">
        <v>58</v>
      </c>
      <c r="E165" s="5">
        <v>30565</v>
      </c>
      <c r="F165" s="6" t="s">
        <v>25737</v>
      </c>
      <c r="G165" t="s">
        <v>5836</v>
      </c>
      <c r="H165" t="s">
        <v>22852</v>
      </c>
      <c r="I165" t="s">
        <v>5837</v>
      </c>
      <c r="J165" t="s">
        <v>5598</v>
      </c>
      <c r="K165" s="3">
        <v>29274</v>
      </c>
      <c r="L165" t="s">
        <v>5742</v>
      </c>
      <c r="M165" t="s">
        <v>5234</v>
      </c>
      <c r="N165">
        <v>14</v>
      </c>
      <c r="O165">
        <v>72968.02</v>
      </c>
      <c r="P165" t="s">
        <v>5838</v>
      </c>
      <c r="Q165" t="s">
        <v>5215</v>
      </c>
    </row>
    <row r="166" spans="1:17" x14ac:dyDescent="0.25">
      <c r="A166">
        <v>1165</v>
      </c>
      <c r="B166" s="7">
        <v>45059</v>
      </c>
      <c r="C166" t="s">
        <v>15800</v>
      </c>
      <c r="D166" t="s">
        <v>35</v>
      </c>
      <c r="E166" s="5">
        <v>31377</v>
      </c>
      <c r="F166" s="6" t="s">
        <v>26543</v>
      </c>
      <c r="G166" t="s">
        <v>5839</v>
      </c>
      <c r="H166" t="s">
        <v>22853</v>
      </c>
      <c r="I166" t="s">
        <v>5840</v>
      </c>
      <c r="J166" t="s">
        <v>5391</v>
      </c>
      <c r="K166" s="3">
        <v>18206</v>
      </c>
      <c r="L166" t="s">
        <v>5841</v>
      </c>
      <c r="M166" t="s">
        <v>5234</v>
      </c>
      <c r="N166">
        <v>15</v>
      </c>
      <c r="O166">
        <v>82739.55</v>
      </c>
      <c r="P166" t="s">
        <v>5682</v>
      </c>
      <c r="Q166" t="s">
        <v>5267</v>
      </c>
    </row>
    <row r="167" spans="1:17" x14ac:dyDescent="0.25">
      <c r="A167">
        <v>1166</v>
      </c>
      <c r="B167" s="7">
        <v>45076</v>
      </c>
      <c r="C167" t="s">
        <v>17124</v>
      </c>
      <c r="D167" t="s">
        <v>35</v>
      </c>
      <c r="E167" s="5">
        <v>34000</v>
      </c>
      <c r="F167" s="6" t="s">
        <v>26636</v>
      </c>
      <c r="G167" t="s">
        <v>5842</v>
      </c>
      <c r="H167" t="s">
        <v>22854</v>
      </c>
      <c r="I167" t="s">
        <v>5843</v>
      </c>
      <c r="J167" t="s">
        <v>5529</v>
      </c>
      <c r="K167" s="3">
        <v>24406</v>
      </c>
      <c r="L167" t="s">
        <v>5409</v>
      </c>
      <c r="M167" t="s">
        <v>5213</v>
      </c>
      <c r="N167">
        <v>20</v>
      </c>
      <c r="O167">
        <v>51272.32</v>
      </c>
      <c r="P167" t="s">
        <v>5844</v>
      </c>
      <c r="Q167" t="s">
        <v>5221</v>
      </c>
    </row>
    <row r="168" spans="1:17" x14ac:dyDescent="0.25">
      <c r="A168">
        <v>1167</v>
      </c>
      <c r="B168" s="7">
        <v>45128</v>
      </c>
      <c r="C168" t="s">
        <v>17125</v>
      </c>
      <c r="D168" t="s">
        <v>45</v>
      </c>
      <c r="E168" s="5">
        <v>25289</v>
      </c>
      <c r="F168" s="6" t="s">
        <v>26637</v>
      </c>
      <c r="G168" t="s">
        <v>5845</v>
      </c>
      <c r="H168" t="s">
        <v>22855</v>
      </c>
      <c r="I168" t="s">
        <v>5846</v>
      </c>
      <c r="J168" t="s">
        <v>3918</v>
      </c>
      <c r="K168" s="3">
        <v>91961</v>
      </c>
      <c r="L168" t="s">
        <v>5650</v>
      </c>
      <c r="M168" t="s">
        <v>5213</v>
      </c>
      <c r="N168">
        <v>18</v>
      </c>
      <c r="O168">
        <v>77615.899999999994</v>
      </c>
      <c r="P168" t="s">
        <v>5847</v>
      </c>
      <c r="Q168" t="s">
        <v>5267</v>
      </c>
    </row>
    <row r="169" spans="1:17" x14ac:dyDescent="0.25">
      <c r="A169">
        <v>1168</v>
      </c>
      <c r="B169" s="7">
        <v>45124</v>
      </c>
      <c r="C169" t="s">
        <v>17126</v>
      </c>
      <c r="D169" t="s">
        <v>58</v>
      </c>
      <c r="E169" s="5">
        <v>34263</v>
      </c>
      <c r="F169" s="6" t="s">
        <v>25738</v>
      </c>
      <c r="G169" t="s">
        <v>5848</v>
      </c>
      <c r="H169" t="s">
        <v>22856</v>
      </c>
      <c r="I169" t="s">
        <v>5849</v>
      </c>
      <c r="J169" t="s">
        <v>5387</v>
      </c>
      <c r="K169" s="3">
        <v>98539</v>
      </c>
      <c r="L169" t="s">
        <v>5564</v>
      </c>
      <c r="M169" t="s">
        <v>5213</v>
      </c>
      <c r="N169">
        <v>9</v>
      </c>
      <c r="O169">
        <v>38274.32</v>
      </c>
      <c r="P169" t="s">
        <v>5850</v>
      </c>
      <c r="Q169" t="s">
        <v>5240</v>
      </c>
    </row>
    <row r="170" spans="1:17" x14ac:dyDescent="0.25">
      <c r="A170">
        <v>1169</v>
      </c>
      <c r="B170" s="7">
        <v>45066</v>
      </c>
      <c r="C170" t="s">
        <v>17127</v>
      </c>
      <c r="D170" t="s">
        <v>58</v>
      </c>
      <c r="E170" s="5">
        <v>34412</v>
      </c>
      <c r="F170" s="6" t="s">
        <v>26638</v>
      </c>
      <c r="G170" t="s">
        <v>5851</v>
      </c>
      <c r="H170" t="s">
        <v>22857</v>
      </c>
      <c r="I170" t="s">
        <v>5852</v>
      </c>
      <c r="J170" t="s">
        <v>5362</v>
      </c>
      <c r="K170" s="3">
        <v>52305</v>
      </c>
      <c r="L170" t="s">
        <v>5853</v>
      </c>
      <c r="M170" t="s">
        <v>5219</v>
      </c>
      <c r="N170">
        <v>18</v>
      </c>
      <c r="O170">
        <v>65762.509999999995</v>
      </c>
      <c r="P170" t="s">
        <v>5854</v>
      </c>
      <c r="Q170" t="s">
        <v>5215</v>
      </c>
    </row>
    <row r="171" spans="1:17" x14ac:dyDescent="0.25">
      <c r="A171">
        <v>1170</v>
      </c>
      <c r="B171" s="7">
        <v>45122</v>
      </c>
      <c r="C171" t="s">
        <v>17128</v>
      </c>
      <c r="D171" t="s">
        <v>35</v>
      </c>
      <c r="E171" s="5">
        <v>31074</v>
      </c>
      <c r="F171" s="6" t="s">
        <v>25739</v>
      </c>
      <c r="G171" t="s">
        <v>5855</v>
      </c>
      <c r="H171" t="s">
        <v>22858</v>
      </c>
      <c r="I171" t="s">
        <v>5856</v>
      </c>
      <c r="J171" t="s">
        <v>5387</v>
      </c>
      <c r="K171" s="3">
        <v>96301</v>
      </c>
      <c r="L171" t="s">
        <v>5224</v>
      </c>
      <c r="M171" t="s">
        <v>5234</v>
      </c>
      <c r="N171">
        <v>6</v>
      </c>
      <c r="O171">
        <v>55184.66</v>
      </c>
      <c r="P171" t="s">
        <v>5857</v>
      </c>
      <c r="Q171" t="s">
        <v>5215</v>
      </c>
    </row>
    <row r="172" spans="1:17" x14ac:dyDescent="0.25">
      <c r="A172">
        <v>1171</v>
      </c>
      <c r="B172" s="7">
        <v>45092</v>
      </c>
      <c r="C172" t="s">
        <v>17129</v>
      </c>
      <c r="D172" t="s">
        <v>45</v>
      </c>
      <c r="E172" s="5">
        <v>33923</v>
      </c>
      <c r="F172" s="6" t="s">
        <v>25740</v>
      </c>
      <c r="G172" t="s">
        <v>5858</v>
      </c>
      <c r="H172" t="s">
        <v>22859</v>
      </c>
      <c r="I172" t="s">
        <v>5859</v>
      </c>
      <c r="J172" t="s">
        <v>5585</v>
      </c>
      <c r="K172" s="3">
        <v>49312</v>
      </c>
      <c r="L172" t="s">
        <v>5860</v>
      </c>
      <c r="M172" t="s">
        <v>5213</v>
      </c>
      <c r="N172">
        <v>17</v>
      </c>
      <c r="O172">
        <v>54540.42</v>
      </c>
      <c r="P172" t="s">
        <v>5672</v>
      </c>
      <c r="Q172" t="s">
        <v>5240</v>
      </c>
    </row>
    <row r="173" spans="1:17" x14ac:dyDescent="0.25">
      <c r="A173">
        <v>1172</v>
      </c>
      <c r="B173" s="7">
        <v>45107</v>
      </c>
      <c r="C173" t="s">
        <v>17130</v>
      </c>
      <c r="D173" t="s">
        <v>45</v>
      </c>
      <c r="E173" s="5">
        <v>25042</v>
      </c>
      <c r="F173" s="6" t="s">
        <v>25741</v>
      </c>
      <c r="G173" t="s">
        <v>5861</v>
      </c>
      <c r="H173" t="s">
        <v>22860</v>
      </c>
      <c r="I173" t="s">
        <v>5862</v>
      </c>
      <c r="J173" t="s">
        <v>5383</v>
      </c>
      <c r="K173" s="3">
        <v>67981</v>
      </c>
      <c r="L173" t="s">
        <v>5863</v>
      </c>
      <c r="M173" t="s">
        <v>5225</v>
      </c>
      <c r="N173">
        <v>2</v>
      </c>
      <c r="O173">
        <v>82106.81</v>
      </c>
      <c r="P173" t="s">
        <v>5864</v>
      </c>
      <c r="Q173" t="s">
        <v>5215</v>
      </c>
    </row>
    <row r="174" spans="1:17" x14ac:dyDescent="0.25">
      <c r="A174">
        <v>1173</v>
      </c>
      <c r="B174" s="7">
        <v>45085</v>
      </c>
      <c r="C174" t="s">
        <v>17131</v>
      </c>
      <c r="D174" t="s">
        <v>35</v>
      </c>
      <c r="E174" s="5">
        <v>35616</v>
      </c>
      <c r="F174" s="6" t="s">
        <v>26639</v>
      </c>
      <c r="G174" t="s">
        <v>5865</v>
      </c>
      <c r="H174" t="s">
        <v>22861</v>
      </c>
      <c r="I174" t="s">
        <v>5866</v>
      </c>
      <c r="J174" t="s">
        <v>5357</v>
      </c>
      <c r="K174" s="3">
        <v>43656</v>
      </c>
      <c r="L174" t="s">
        <v>5262</v>
      </c>
      <c r="M174" t="s">
        <v>5213</v>
      </c>
      <c r="N174">
        <v>3</v>
      </c>
      <c r="O174">
        <v>51245.66</v>
      </c>
      <c r="P174" t="s">
        <v>5230</v>
      </c>
      <c r="Q174" t="s">
        <v>5215</v>
      </c>
    </row>
    <row r="175" spans="1:17" x14ac:dyDescent="0.25">
      <c r="A175">
        <v>1174</v>
      </c>
      <c r="B175" s="7">
        <v>45090</v>
      </c>
      <c r="C175" t="s">
        <v>17132</v>
      </c>
      <c r="D175" t="s">
        <v>45</v>
      </c>
      <c r="E175" s="5">
        <v>32851</v>
      </c>
      <c r="F175" s="6" t="s">
        <v>26640</v>
      </c>
      <c r="G175" t="s">
        <v>5867</v>
      </c>
      <c r="H175" t="s">
        <v>22862</v>
      </c>
      <c r="I175" t="s">
        <v>5868</v>
      </c>
      <c r="J175" t="s">
        <v>56</v>
      </c>
      <c r="K175" s="3">
        <v>9725</v>
      </c>
      <c r="L175" t="s">
        <v>5635</v>
      </c>
      <c r="M175" t="s">
        <v>5225</v>
      </c>
      <c r="N175">
        <v>2</v>
      </c>
      <c r="O175">
        <v>87947.68</v>
      </c>
      <c r="P175" t="s">
        <v>5869</v>
      </c>
      <c r="Q175" t="s">
        <v>5215</v>
      </c>
    </row>
    <row r="176" spans="1:17" x14ac:dyDescent="0.25">
      <c r="A176">
        <v>1175</v>
      </c>
      <c r="B176" s="7">
        <v>45088</v>
      </c>
      <c r="C176" t="s">
        <v>17133</v>
      </c>
      <c r="D176" t="s">
        <v>58</v>
      </c>
      <c r="E176" s="5">
        <v>38086</v>
      </c>
      <c r="F176" s="6" t="s">
        <v>26641</v>
      </c>
      <c r="G176" t="s">
        <v>5870</v>
      </c>
      <c r="H176" t="s">
        <v>22863</v>
      </c>
      <c r="I176" t="s">
        <v>5871</v>
      </c>
      <c r="J176" t="s">
        <v>5580</v>
      </c>
      <c r="K176" s="3">
        <v>27505</v>
      </c>
      <c r="L176" t="s">
        <v>5504</v>
      </c>
      <c r="M176" t="s">
        <v>5219</v>
      </c>
      <c r="N176">
        <v>12</v>
      </c>
      <c r="O176">
        <v>40869.9</v>
      </c>
      <c r="P176" t="s">
        <v>5872</v>
      </c>
      <c r="Q176" t="s">
        <v>5245</v>
      </c>
    </row>
    <row r="177" spans="1:17" x14ac:dyDescent="0.25">
      <c r="A177">
        <v>1176</v>
      </c>
      <c r="B177" s="7">
        <v>45108</v>
      </c>
      <c r="C177" t="s">
        <v>17134</v>
      </c>
      <c r="D177" t="s">
        <v>58</v>
      </c>
      <c r="E177" s="5">
        <v>25180</v>
      </c>
      <c r="F177" s="6" t="s">
        <v>26642</v>
      </c>
      <c r="G177" t="s">
        <v>5873</v>
      </c>
      <c r="H177" t="s">
        <v>22864</v>
      </c>
      <c r="I177" t="s">
        <v>5874</v>
      </c>
      <c r="J177" t="s">
        <v>3946</v>
      </c>
      <c r="K177" s="3">
        <v>56005</v>
      </c>
      <c r="L177" t="s">
        <v>5875</v>
      </c>
      <c r="M177" t="s">
        <v>5213</v>
      </c>
      <c r="N177">
        <v>20</v>
      </c>
      <c r="O177">
        <v>82407.81</v>
      </c>
      <c r="P177" t="s">
        <v>5876</v>
      </c>
      <c r="Q177" t="s">
        <v>5267</v>
      </c>
    </row>
    <row r="178" spans="1:17" x14ac:dyDescent="0.25">
      <c r="A178">
        <v>1177</v>
      </c>
      <c r="B178" s="7">
        <v>45091</v>
      </c>
      <c r="C178" t="s">
        <v>17135</v>
      </c>
      <c r="D178" t="s">
        <v>45</v>
      </c>
      <c r="E178" s="5">
        <v>36050</v>
      </c>
      <c r="F178" s="6" t="s">
        <v>26643</v>
      </c>
      <c r="G178" t="s">
        <v>5877</v>
      </c>
      <c r="H178" t="s">
        <v>22865</v>
      </c>
      <c r="I178" t="s">
        <v>5878</v>
      </c>
      <c r="J178" t="s">
        <v>3938</v>
      </c>
      <c r="K178" s="3">
        <v>24228</v>
      </c>
      <c r="L178" t="s">
        <v>5804</v>
      </c>
      <c r="M178" t="s">
        <v>5234</v>
      </c>
      <c r="N178">
        <v>1</v>
      </c>
      <c r="O178">
        <v>67090.33</v>
      </c>
      <c r="P178" t="s">
        <v>5879</v>
      </c>
      <c r="Q178" t="s">
        <v>5267</v>
      </c>
    </row>
    <row r="179" spans="1:17" x14ac:dyDescent="0.25">
      <c r="A179">
        <v>1178</v>
      </c>
      <c r="B179" s="7">
        <v>45064</v>
      </c>
      <c r="C179" t="s">
        <v>17136</v>
      </c>
      <c r="D179" t="s">
        <v>58</v>
      </c>
      <c r="E179" s="5">
        <v>35967</v>
      </c>
      <c r="F179" s="6" t="s">
        <v>25742</v>
      </c>
      <c r="G179" t="s">
        <v>5880</v>
      </c>
      <c r="H179" t="s">
        <v>22866</v>
      </c>
      <c r="I179" t="s">
        <v>5881</v>
      </c>
      <c r="J179" t="s">
        <v>113</v>
      </c>
      <c r="K179" s="3">
        <v>93365</v>
      </c>
      <c r="L179" t="s">
        <v>5581</v>
      </c>
      <c r="M179" t="s">
        <v>5219</v>
      </c>
      <c r="N179">
        <v>0</v>
      </c>
      <c r="O179">
        <v>40784.03</v>
      </c>
      <c r="P179" t="s">
        <v>5882</v>
      </c>
      <c r="Q179" t="s">
        <v>5215</v>
      </c>
    </row>
    <row r="180" spans="1:17" x14ac:dyDescent="0.25">
      <c r="A180">
        <v>1179</v>
      </c>
      <c r="B180" s="7">
        <v>45090</v>
      </c>
      <c r="C180" t="s">
        <v>17137</v>
      </c>
      <c r="D180" t="s">
        <v>58</v>
      </c>
      <c r="E180" s="5">
        <v>30131</v>
      </c>
      <c r="F180" s="6" t="s">
        <v>25743</v>
      </c>
      <c r="G180" t="s">
        <v>5883</v>
      </c>
      <c r="H180" t="s">
        <v>22867</v>
      </c>
      <c r="I180" t="s">
        <v>5884</v>
      </c>
      <c r="J180" t="s">
        <v>89</v>
      </c>
      <c r="K180" s="3">
        <v>39625</v>
      </c>
      <c r="L180" t="s">
        <v>5282</v>
      </c>
      <c r="M180" t="s">
        <v>5219</v>
      </c>
      <c r="N180">
        <v>7</v>
      </c>
      <c r="O180">
        <v>76446.47</v>
      </c>
      <c r="P180" t="s">
        <v>5885</v>
      </c>
      <c r="Q180" t="s">
        <v>5267</v>
      </c>
    </row>
    <row r="181" spans="1:17" x14ac:dyDescent="0.25">
      <c r="A181">
        <v>1180</v>
      </c>
      <c r="B181" s="7">
        <v>45081</v>
      </c>
      <c r="C181" t="s">
        <v>17138</v>
      </c>
      <c r="D181" t="s">
        <v>45</v>
      </c>
      <c r="E181" s="5">
        <v>29677</v>
      </c>
      <c r="F181" s="6" t="s">
        <v>26644</v>
      </c>
      <c r="G181" t="s">
        <v>5886</v>
      </c>
      <c r="H181" t="s">
        <v>22868</v>
      </c>
      <c r="I181" t="s">
        <v>5887</v>
      </c>
      <c r="J181" t="s">
        <v>5383</v>
      </c>
      <c r="K181" s="3">
        <v>57046</v>
      </c>
      <c r="L181" t="s">
        <v>5853</v>
      </c>
      <c r="M181" t="s">
        <v>5219</v>
      </c>
      <c r="N181">
        <v>10</v>
      </c>
      <c r="O181">
        <v>88924.21</v>
      </c>
      <c r="P181" t="s">
        <v>5541</v>
      </c>
      <c r="Q181" t="s">
        <v>5215</v>
      </c>
    </row>
    <row r="182" spans="1:17" x14ac:dyDescent="0.25">
      <c r="A182">
        <v>1181</v>
      </c>
      <c r="B182" s="7">
        <v>45121</v>
      </c>
      <c r="C182" t="s">
        <v>17139</v>
      </c>
      <c r="D182" t="s">
        <v>58</v>
      </c>
      <c r="E182" s="5">
        <v>27014</v>
      </c>
      <c r="F182" s="6" t="s">
        <v>26645</v>
      </c>
      <c r="G182" t="s">
        <v>5888</v>
      </c>
      <c r="H182" t="s">
        <v>22869</v>
      </c>
      <c r="I182" t="s">
        <v>5889</v>
      </c>
      <c r="J182" t="s">
        <v>56</v>
      </c>
      <c r="K182" s="3">
        <v>67267</v>
      </c>
      <c r="L182" t="s">
        <v>5890</v>
      </c>
      <c r="M182" t="s">
        <v>5219</v>
      </c>
      <c r="N182">
        <v>9</v>
      </c>
      <c r="O182">
        <v>40259.43</v>
      </c>
      <c r="P182" t="s">
        <v>5891</v>
      </c>
      <c r="Q182" t="s">
        <v>5267</v>
      </c>
    </row>
    <row r="183" spans="1:17" x14ac:dyDescent="0.25">
      <c r="A183">
        <v>1182</v>
      </c>
      <c r="B183" s="7">
        <v>45082</v>
      </c>
      <c r="C183" t="s">
        <v>17140</v>
      </c>
      <c r="D183" t="s">
        <v>45</v>
      </c>
      <c r="E183" s="5">
        <v>32398</v>
      </c>
      <c r="F183" s="6" t="s">
        <v>26646</v>
      </c>
      <c r="G183" t="s">
        <v>5892</v>
      </c>
      <c r="H183" t="s">
        <v>22870</v>
      </c>
      <c r="I183" t="s">
        <v>5893</v>
      </c>
      <c r="J183" t="s">
        <v>3946</v>
      </c>
      <c r="K183" s="3">
        <v>53590</v>
      </c>
      <c r="L183" t="s">
        <v>5894</v>
      </c>
      <c r="M183" t="s">
        <v>5225</v>
      </c>
      <c r="N183">
        <v>1</v>
      </c>
      <c r="O183">
        <v>71206.91</v>
      </c>
      <c r="P183" t="s">
        <v>5895</v>
      </c>
      <c r="Q183" t="s">
        <v>5245</v>
      </c>
    </row>
    <row r="184" spans="1:17" x14ac:dyDescent="0.25">
      <c r="A184">
        <v>1183</v>
      </c>
      <c r="B184" s="7">
        <v>45075</v>
      </c>
      <c r="C184" t="s">
        <v>17141</v>
      </c>
      <c r="D184" t="s">
        <v>58</v>
      </c>
      <c r="E184" s="5">
        <v>36834</v>
      </c>
      <c r="F184" s="6" t="s">
        <v>26647</v>
      </c>
      <c r="G184" t="s">
        <v>5896</v>
      </c>
      <c r="H184" t="s">
        <v>22871</v>
      </c>
      <c r="I184" t="s">
        <v>5897</v>
      </c>
      <c r="J184" t="s">
        <v>3936</v>
      </c>
      <c r="K184" s="3">
        <v>99490</v>
      </c>
      <c r="L184" t="s">
        <v>5875</v>
      </c>
      <c r="M184" t="s">
        <v>5213</v>
      </c>
      <c r="N184">
        <v>4</v>
      </c>
      <c r="O184">
        <v>42789.15</v>
      </c>
      <c r="P184" t="s">
        <v>5329</v>
      </c>
      <c r="Q184" t="s">
        <v>5245</v>
      </c>
    </row>
    <row r="185" spans="1:17" x14ac:dyDescent="0.25">
      <c r="A185">
        <v>1184</v>
      </c>
      <c r="B185" s="7">
        <v>45119</v>
      </c>
      <c r="C185" t="s">
        <v>17142</v>
      </c>
      <c r="D185" t="s">
        <v>45</v>
      </c>
      <c r="E185" s="5">
        <v>24703</v>
      </c>
      <c r="F185" s="6" t="s">
        <v>25744</v>
      </c>
      <c r="G185" t="s">
        <v>5898</v>
      </c>
      <c r="H185" t="s">
        <v>22872</v>
      </c>
      <c r="I185" t="s">
        <v>5899</v>
      </c>
      <c r="J185" t="s">
        <v>5675</v>
      </c>
      <c r="K185" s="3">
        <v>96018</v>
      </c>
      <c r="L185" t="s">
        <v>5478</v>
      </c>
      <c r="M185" t="s">
        <v>5234</v>
      </c>
      <c r="N185">
        <v>18</v>
      </c>
      <c r="O185">
        <v>43013.23</v>
      </c>
      <c r="P185" t="s">
        <v>5471</v>
      </c>
      <c r="Q185" t="s">
        <v>5221</v>
      </c>
    </row>
    <row r="186" spans="1:17" x14ac:dyDescent="0.25">
      <c r="A186">
        <v>1185</v>
      </c>
      <c r="B186" s="7">
        <v>45133</v>
      </c>
      <c r="C186" t="s">
        <v>17143</v>
      </c>
      <c r="D186" t="s">
        <v>35</v>
      </c>
      <c r="E186" s="5">
        <v>30976</v>
      </c>
      <c r="F186" s="6" t="s">
        <v>26648</v>
      </c>
      <c r="G186" t="s">
        <v>5900</v>
      </c>
      <c r="H186" t="s">
        <v>22873</v>
      </c>
      <c r="I186" t="s">
        <v>5901</v>
      </c>
      <c r="J186" t="s">
        <v>3930</v>
      </c>
      <c r="K186" s="3">
        <v>70949</v>
      </c>
      <c r="L186" t="s">
        <v>5902</v>
      </c>
      <c r="M186" t="s">
        <v>5225</v>
      </c>
      <c r="N186">
        <v>13</v>
      </c>
      <c r="O186">
        <v>76686.73</v>
      </c>
      <c r="P186" t="s">
        <v>5624</v>
      </c>
      <c r="Q186" t="s">
        <v>5221</v>
      </c>
    </row>
    <row r="187" spans="1:17" x14ac:dyDescent="0.25">
      <c r="A187">
        <v>1186</v>
      </c>
      <c r="B187" s="7">
        <v>45059</v>
      </c>
      <c r="C187" t="s">
        <v>17144</v>
      </c>
      <c r="D187" t="s">
        <v>45</v>
      </c>
      <c r="E187" s="5">
        <v>29680</v>
      </c>
      <c r="F187" s="6" t="s">
        <v>26649</v>
      </c>
      <c r="G187" t="s">
        <v>5903</v>
      </c>
      <c r="H187" t="s">
        <v>22874</v>
      </c>
      <c r="I187" t="s">
        <v>5904</v>
      </c>
      <c r="J187" t="s">
        <v>33</v>
      </c>
      <c r="K187" s="3">
        <v>39141</v>
      </c>
      <c r="L187" t="s">
        <v>5575</v>
      </c>
      <c r="M187" t="s">
        <v>5213</v>
      </c>
      <c r="N187">
        <v>4</v>
      </c>
      <c r="O187">
        <v>76379.23</v>
      </c>
      <c r="P187" t="s">
        <v>5905</v>
      </c>
      <c r="Q187" t="s">
        <v>5215</v>
      </c>
    </row>
    <row r="188" spans="1:17" x14ac:dyDescent="0.25">
      <c r="A188">
        <v>1187</v>
      </c>
      <c r="B188" s="7">
        <v>45135</v>
      </c>
      <c r="C188" t="s">
        <v>17145</v>
      </c>
      <c r="D188" t="s">
        <v>35</v>
      </c>
      <c r="E188" s="5">
        <v>33498</v>
      </c>
      <c r="F188" s="6" t="s">
        <v>26650</v>
      </c>
      <c r="G188" t="s">
        <v>5906</v>
      </c>
      <c r="H188" t="s">
        <v>22875</v>
      </c>
      <c r="I188" t="s">
        <v>5907</v>
      </c>
      <c r="J188" t="s">
        <v>84</v>
      </c>
      <c r="K188" s="3">
        <v>98960</v>
      </c>
      <c r="L188" t="s">
        <v>5671</v>
      </c>
      <c r="M188" t="s">
        <v>5225</v>
      </c>
      <c r="N188">
        <v>13</v>
      </c>
      <c r="O188">
        <v>43369.34</v>
      </c>
      <c r="P188" t="s">
        <v>5700</v>
      </c>
      <c r="Q188" t="s">
        <v>5221</v>
      </c>
    </row>
    <row r="189" spans="1:17" x14ac:dyDescent="0.25">
      <c r="A189">
        <v>1188</v>
      </c>
      <c r="B189" s="7">
        <v>45137</v>
      </c>
      <c r="C189" t="s">
        <v>17146</v>
      </c>
      <c r="D189" t="s">
        <v>58</v>
      </c>
      <c r="E189" s="5">
        <v>34789</v>
      </c>
      <c r="F189" s="6" t="s">
        <v>26651</v>
      </c>
      <c r="G189" t="s">
        <v>5908</v>
      </c>
      <c r="H189" t="s">
        <v>22876</v>
      </c>
      <c r="I189" t="s">
        <v>5909</v>
      </c>
      <c r="J189" t="s">
        <v>5366</v>
      </c>
      <c r="K189" s="3">
        <v>15727</v>
      </c>
      <c r="L189" t="s">
        <v>5910</v>
      </c>
      <c r="M189" t="s">
        <v>5234</v>
      </c>
      <c r="N189">
        <v>9</v>
      </c>
      <c r="O189">
        <v>34906.69</v>
      </c>
      <c r="P189" t="s">
        <v>5911</v>
      </c>
      <c r="Q189" t="s">
        <v>5221</v>
      </c>
    </row>
    <row r="190" spans="1:17" x14ac:dyDescent="0.25">
      <c r="A190">
        <v>1189</v>
      </c>
      <c r="B190" s="7">
        <v>45061</v>
      </c>
      <c r="C190" t="s">
        <v>17147</v>
      </c>
      <c r="D190" t="s">
        <v>45</v>
      </c>
      <c r="E190" s="5">
        <v>36001</v>
      </c>
      <c r="F190" s="6" t="s">
        <v>25745</v>
      </c>
      <c r="G190" t="s">
        <v>5912</v>
      </c>
      <c r="H190" t="s">
        <v>22877</v>
      </c>
      <c r="I190" t="s">
        <v>5913</v>
      </c>
      <c r="J190" t="s">
        <v>63</v>
      </c>
      <c r="K190" s="3">
        <v>61379</v>
      </c>
      <c r="L190" t="s">
        <v>5914</v>
      </c>
      <c r="M190" t="s">
        <v>5213</v>
      </c>
      <c r="N190">
        <v>4</v>
      </c>
      <c r="O190">
        <v>66260.28</v>
      </c>
      <c r="P190" t="s">
        <v>5915</v>
      </c>
      <c r="Q190" t="s">
        <v>5240</v>
      </c>
    </row>
    <row r="191" spans="1:17" x14ac:dyDescent="0.25">
      <c r="A191">
        <v>1190</v>
      </c>
      <c r="B191" s="7">
        <v>45108</v>
      </c>
      <c r="C191" t="s">
        <v>17148</v>
      </c>
      <c r="D191" t="s">
        <v>45</v>
      </c>
      <c r="E191" s="5">
        <v>24784</v>
      </c>
      <c r="F191" s="6" t="s">
        <v>25746</v>
      </c>
      <c r="G191" t="s">
        <v>5916</v>
      </c>
      <c r="H191" t="s">
        <v>22878</v>
      </c>
      <c r="I191" t="s">
        <v>5917</v>
      </c>
      <c r="J191" t="s">
        <v>5563</v>
      </c>
      <c r="K191" s="3">
        <v>21563</v>
      </c>
      <c r="L191" t="s">
        <v>5617</v>
      </c>
      <c r="M191" t="s">
        <v>5225</v>
      </c>
      <c r="N191">
        <v>10</v>
      </c>
      <c r="O191">
        <v>36064</v>
      </c>
      <c r="P191" t="s">
        <v>5918</v>
      </c>
      <c r="Q191" t="s">
        <v>5221</v>
      </c>
    </row>
    <row r="192" spans="1:17" x14ac:dyDescent="0.25">
      <c r="A192">
        <v>1191</v>
      </c>
      <c r="B192" s="7">
        <v>45070</v>
      </c>
      <c r="C192" t="s">
        <v>17149</v>
      </c>
      <c r="D192" t="s">
        <v>35</v>
      </c>
      <c r="E192" s="5">
        <v>29987</v>
      </c>
      <c r="F192" s="6" t="s">
        <v>26652</v>
      </c>
      <c r="G192" t="s">
        <v>5919</v>
      </c>
      <c r="H192" t="s">
        <v>22879</v>
      </c>
      <c r="I192" t="s">
        <v>5920</v>
      </c>
      <c r="J192" t="s">
        <v>89</v>
      </c>
      <c r="K192" s="3">
        <v>43283</v>
      </c>
      <c r="L192" t="s">
        <v>5921</v>
      </c>
      <c r="M192" t="s">
        <v>5213</v>
      </c>
      <c r="N192">
        <v>12</v>
      </c>
      <c r="O192">
        <v>39270.620000000003</v>
      </c>
      <c r="P192" t="s">
        <v>5306</v>
      </c>
      <c r="Q192" t="s">
        <v>5240</v>
      </c>
    </row>
    <row r="193" spans="1:17" x14ac:dyDescent="0.25">
      <c r="A193">
        <v>1192</v>
      </c>
      <c r="B193" s="7">
        <v>45101</v>
      </c>
      <c r="C193" t="s">
        <v>17150</v>
      </c>
      <c r="D193" t="s">
        <v>35</v>
      </c>
      <c r="E193" s="5">
        <v>34837</v>
      </c>
      <c r="F193" s="6" t="s">
        <v>25747</v>
      </c>
      <c r="G193" t="s">
        <v>5922</v>
      </c>
      <c r="H193" t="s">
        <v>22880</v>
      </c>
      <c r="I193" t="s">
        <v>5923</v>
      </c>
      <c r="J193" t="s">
        <v>3948</v>
      </c>
      <c r="K193" s="3">
        <v>54599</v>
      </c>
      <c r="L193" t="s">
        <v>5924</v>
      </c>
      <c r="M193" t="s">
        <v>5225</v>
      </c>
      <c r="N193">
        <v>7</v>
      </c>
      <c r="O193">
        <v>81841.53</v>
      </c>
      <c r="P193" t="s">
        <v>5591</v>
      </c>
      <c r="Q193" t="s">
        <v>5215</v>
      </c>
    </row>
    <row r="194" spans="1:17" x14ac:dyDescent="0.25">
      <c r="A194">
        <v>1193</v>
      </c>
      <c r="B194" s="7">
        <v>45059</v>
      </c>
      <c r="C194" t="s">
        <v>17151</v>
      </c>
      <c r="D194" t="s">
        <v>58</v>
      </c>
      <c r="E194" s="5">
        <v>32208</v>
      </c>
      <c r="F194" s="6" t="s">
        <v>26543</v>
      </c>
      <c r="G194" t="s">
        <v>5925</v>
      </c>
      <c r="H194" t="s">
        <v>22881</v>
      </c>
      <c r="I194" t="s">
        <v>5926</v>
      </c>
      <c r="J194" t="s">
        <v>5524</v>
      </c>
      <c r="K194" s="3">
        <v>90455</v>
      </c>
      <c r="L194" t="s">
        <v>5590</v>
      </c>
      <c r="M194" t="s">
        <v>5219</v>
      </c>
      <c r="N194">
        <v>2</v>
      </c>
      <c r="O194">
        <v>44361.4</v>
      </c>
      <c r="P194" t="s">
        <v>5927</v>
      </c>
      <c r="Q194" t="s">
        <v>5215</v>
      </c>
    </row>
    <row r="195" spans="1:17" x14ac:dyDescent="0.25">
      <c r="A195">
        <v>1194</v>
      </c>
      <c r="B195" s="7">
        <v>45061</v>
      </c>
      <c r="C195" t="s">
        <v>17152</v>
      </c>
      <c r="D195" t="s">
        <v>58</v>
      </c>
      <c r="E195" s="5">
        <v>24266</v>
      </c>
      <c r="F195" s="6" t="s">
        <v>26543</v>
      </c>
      <c r="G195" t="s">
        <v>5928</v>
      </c>
      <c r="H195" t="s">
        <v>22882</v>
      </c>
      <c r="I195" t="s">
        <v>5929</v>
      </c>
      <c r="J195" t="s">
        <v>3942</v>
      </c>
      <c r="K195" s="3">
        <v>27469</v>
      </c>
      <c r="L195" t="s">
        <v>5238</v>
      </c>
      <c r="M195" t="s">
        <v>5225</v>
      </c>
      <c r="N195">
        <v>2</v>
      </c>
      <c r="O195">
        <v>38737.089999999997</v>
      </c>
      <c r="P195" t="s">
        <v>5930</v>
      </c>
      <c r="Q195" t="s">
        <v>5221</v>
      </c>
    </row>
    <row r="196" spans="1:17" x14ac:dyDescent="0.25">
      <c r="A196">
        <v>1195</v>
      </c>
      <c r="B196" s="7">
        <v>45098</v>
      </c>
      <c r="C196" t="s">
        <v>17153</v>
      </c>
      <c r="D196" t="s">
        <v>45</v>
      </c>
      <c r="E196" s="5">
        <v>28500</v>
      </c>
      <c r="F196" s="6" t="s">
        <v>25748</v>
      </c>
      <c r="G196" t="s">
        <v>5931</v>
      </c>
      <c r="H196" t="s">
        <v>22883</v>
      </c>
      <c r="I196" t="s">
        <v>5932</v>
      </c>
      <c r="J196" t="s">
        <v>5448</v>
      </c>
      <c r="K196" s="3">
        <v>78324</v>
      </c>
      <c r="L196" t="s">
        <v>5933</v>
      </c>
      <c r="M196" t="s">
        <v>5219</v>
      </c>
      <c r="N196">
        <v>17</v>
      </c>
      <c r="O196">
        <v>50157.06</v>
      </c>
      <c r="P196" t="s">
        <v>5349</v>
      </c>
      <c r="Q196" t="s">
        <v>5240</v>
      </c>
    </row>
    <row r="197" spans="1:17" x14ac:dyDescent="0.25">
      <c r="A197">
        <v>1196</v>
      </c>
      <c r="B197" s="7">
        <v>45085</v>
      </c>
      <c r="C197" t="s">
        <v>17154</v>
      </c>
      <c r="D197" t="s">
        <v>58</v>
      </c>
      <c r="E197" s="5">
        <v>31096</v>
      </c>
      <c r="F197" s="6" t="s">
        <v>25749</v>
      </c>
      <c r="G197" t="s">
        <v>5934</v>
      </c>
      <c r="H197" t="s">
        <v>22884</v>
      </c>
      <c r="I197" t="s">
        <v>5935</v>
      </c>
      <c r="J197" t="s">
        <v>97</v>
      </c>
      <c r="K197" s="3">
        <v>77032</v>
      </c>
      <c r="L197" t="s">
        <v>5699</v>
      </c>
      <c r="M197" t="s">
        <v>5213</v>
      </c>
      <c r="N197">
        <v>5</v>
      </c>
      <c r="O197">
        <v>82254.789999999994</v>
      </c>
      <c r="P197" t="s">
        <v>5936</v>
      </c>
      <c r="Q197" t="s">
        <v>5240</v>
      </c>
    </row>
    <row r="198" spans="1:17" x14ac:dyDescent="0.25">
      <c r="A198">
        <v>1197</v>
      </c>
      <c r="B198" s="7">
        <v>45083</v>
      </c>
      <c r="C198" t="s">
        <v>15113</v>
      </c>
      <c r="D198" t="s">
        <v>58</v>
      </c>
      <c r="E198" s="5">
        <v>36113</v>
      </c>
      <c r="F198" s="6" t="s">
        <v>25750</v>
      </c>
      <c r="G198" t="s">
        <v>5937</v>
      </c>
      <c r="H198" t="s">
        <v>22885</v>
      </c>
      <c r="I198" t="s">
        <v>5938</v>
      </c>
      <c r="J198" t="s">
        <v>3933</v>
      </c>
      <c r="K198" s="3">
        <v>83868</v>
      </c>
      <c r="L198" t="s">
        <v>5939</v>
      </c>
      <c r="M198" t="s">
        <v>5219</v>
      </c>
      <c r="N198">
        <v>18</v>
      </c>
      <c r="O198">
        <v>58549.89</v>
      </c>
      <c r="P198" t="s">
        <v>5940</v>
      </c>
      <c r="Q198" t="s">
        <v>5215</v>
      </c>
    </row>
    <row r="199" spans="1:17" x14ac:dyDescent="0.25">
      <c r="A199">
        <v>1198</v>
      </c>
      <c r="B199" s="7">
        <v>45104</v>
      </c>
      <c r="C199" t="s">
        <v>17155</v>
      </c>
      <c r="D199" t="s">
        <v>58</v>
      </c>
      <c r="E199" s="5">
        <v>34954</v>
      </c>
      <c r="F199" s="6" t="s">
        <v>26543</v>
      </c>
      <c r="G199" t="s">
        <v>5941</v>
      </c>
      <c r="H199" t="s">
        <v>22886</v>
      </c>
      <c r="I199" t="s">
        <v>5942</v>
      </c>
      <c r="J199" t="s">
        <v>5412</v>
      </c>
      <c r="K199" s="3">
        <v>92574</v>
      </c>
      <c r="L199" t="s">
        <v>5449</v>
      </c>
      <c r="M199" t="s">
        <v>5213</v>
      </c>
      <c r="N199">
        <v>17</v>
      </c>
      <c r="O199">
        <v>86876.24</v>
      </c>
      <c r="P199" t="s">
        <v>5943</v>
      </c>
      <c r="Q199" t="s">
        <v>5215</v>
      </c>
    </row>
    <row r="200" spans="1:17" x14ac:dyDescent="0.25">
      <c r="A200">
        <v>1199</v>
      </c>
      <c r="B200" s="7">
        <v>45078</v>
      </c>
      <c r="C200" t="s">
        <v>17156</v>
      </c>
      <c r="D200" t="s">
        <v>35</v>
      </c>
      <c r="E200" s="5">
        <v>34717</v>
      </c>
      <c r="F200" s="6" t="s">
        <v>25751</v>
      </c>
      <c r="G200" t="s">
        <v>5944</v>
      </c>
      <c r="H200" t="s">
        <v>22887</v>
      </c>
      <c r="I200" t="s">
        <v>5945</v>
      </c>
      <c r="J200" t="s">
        <v>5770</v>
      </c>
      <c r="K200" s="3">
        <v>54193</v>
      </c>
      <c r="L200" t="s">
        <v>5504</v>
      </c>
      <c r="M200" t="s">
        <v>5234</v>
      </c>
      <c r="N200">
        <v>2</v>
      </c>
      <c r="O200">
        <v>75689.17</v>
      </c>
      <c r="P200" t="s">
        <v>5636</v>
      </c>
      <c r="Q200" t="s">
        <v>5267</v>
      </c>
    </row>
    <row r="201" spans="1:17" x14ac:dyDescent="0.25">
      <c r="A201">
        <v>1200</v>
      </c>
      <c r="B201" s="7">
        <v>45132</v>
      </c>
      <c r="C201" t="s">
        <v>17157</v>
      </c>
      <c r="D201" t="s">
        <v>45</v>
      </c>
      <c r="E201" s="5">
        <v>31066</v>
      </c>
      <c r="F201" s="6" t="s">
        <v>26543</v>
      </c>
      <c r="G201" t="s">
        <v>5946</v>
      </c>
      <c r="H201" t="s">
        <v>22888</v>
      </c>
      <c r="I201" t="s">
        <v>5947</v>
      </c>
      <c r="J201" t="s">
        <v>69</v>
      </c>
      <c r="K201" s="3">
        <v>57989</v>
      </c>
      <c r="L201" t="s">
        <v>5948</v>
      </c>
      <c r="M201" t="s">
        <v>5219</v>
      </c>
      <c r="N201">
        <v>6</v>
      </c>
      <c r="O201">
        <v>59275.94</v>
      </c>
      <c r="P201" t="s">
        <v>5949</v>
      </c>
      <c r="Q201" t="s">
        <v>5245</v>
      </c>
    </row>
    <row r="202" spans="1:17" x14ac:dyDescent="0.25">
      <c r="A202">
        <v>1201</v>
      </c>
      <c r="B202" s="7">
        <v>45089</v>
      </c>
      <c r="C202" t="s">
        <v>17158</v>
      </c>
      <c r="D202" t="s">
        <v>45</v>
      </c>
      <c r="E202" s="5">
        <v>34858</v>
      </c>
      <c r="F202" s="6" t="s">
        <v>25752</v>
      </c>
      <c r="G202" t="s">
        <v>5950</v>
      </c>
      <c r="H202" t="s">
        <v>22889</v>
      </c>
      <c r="I202" t="s">
        <v>5951</v>
      </c>
      <c r="J202" t="s">
        <v>69</v>
      </c>
      <c r="K202" s="3">
        <v>25636</v>
      </c>
      <c r="L202" t="s">
        <v>5952</v>
      </c>
      <c r="M202" t="s">
        <v>5213</v>
      </c>
      <c r="N202">
        <v>18</v>
      </c>
      <c r="O202">
        <v>89350</v>
      </c>
      <c r="P202" t="s">
        <v>5953</v>
      </c>
      <c r="Q202" t="s">
        <v>5221</v>
      </c>
    </row>
    <row r="203" spans="1:17" x14ac:dyDescent="0.25">
      <c r="A203">
        <v>1202</v>
      </c>
      <c r="B203" s="7">
        <v>45052</v>
      </c>
      <c r="C203" t="s">
        <v>17159</v>
      </c>
      <c r="D203" t="s">
        <v>58</v>
      </c>
      <c r="E203" s="5">
        <v>25218</v>
      </c>
      <c r="F203" s="6" t="s">
        <v>26653</v>
      </c>
      <c r="G203" t="s">
        <v>5954</v>
      </c>
      <c r="H203" t="s">
        <v>22890</v>
      </c>
      <c r="I203" t="s">
        <v>5955</v>
      </c>
      <c r="J203" t="s">
        <v>3938</v>
      </c>
      <c r="K203" s="3">
        <v>77780</v>
      </c>
      <c r="L203" t="s">
        <v>5956</v>
      </c>
      <c r="M203" t="s">
        <v>5219</v>
      </c>
      <c r="N203">
        <v>12</v>
      </c>
      <c r="O203">
        <v>31868.41</v>
      </c>
      <c r="P203" t="s">
        <v>5957</v>
      </c>
      <c r="Q203" t="s">
        <v>5245</v>
      </c>
    </row>
    <row r="204" spans="1:17" x14ac:dyDescent="0.25">
      <c r="A204">
        <v>1203</v>
      </c>
      <c r="B204" s="7">
        <v>45089</v>
      </c>
      <c r="C204" t="s">
        <v>17160</v>
      </c>
      <c r="D204" t="s">
        <v>58</v>
      </c>
      <c r="E204" s="5">
        <v>25658</v>
      </c>
      <c r="F204" s="6" t="s">
        <v>26654</v>
      </c>
      <c r="G204" t="s">
        <v>5958</v>
      </c>
      <c r="H204" t="s">
        <v>22891</v>
      </c>
      <c r="I204" t="s">
        <v>5959</v>
      </c>
      <c r="J204" t="s">
        <v>5309</v>
      </c>
      <c r="K204" s="3">
        <v>93724</v>
      </c>
      <c r="L204" t="s">
        <v>5960</v>
      </c>
      <c r="M204" t="s">
        <v>5213</v>
      </c>
      <c r="N204">
        <v>13</v>
      </c>
      <c r="O204">
        <v>63500.36</v>
      </c>
      <c r="P204" t="s">
        <v>5961</v>
      </c>
      <c r="Q204" t="s">
        <v>5215</v>
      </c>
    </row>
    <row r="205" spans="1:17" x14ac:dyDescent="0.25">
      <c r="A205">
        <v>1204</v>
      </c>
      <c r="B205" s="7">
        <v>45070</v>
      </c>
      <c r="C205" t="s">
        <v>17161</v>
      </c>
      <c r="D205" t="s">
        <v>45</v>
      </c>
      <c r="E205" s="5">
        <v>26265</v>
      </c>
      <c r="F205" s="6" t="s">
        <v>26655</v>
      </c>
      <c r="G205" t="s">
        <v>5962</v>
      </c>
      <c r="H205" t="s">
        <v>22892</v>
      </c>
      <c r="I205" t="s">
        <v>5963</v>
      </c>
      <c r="J205" t="s">
        <v>5357</v>
      </c>
      <c r="K205" s="3">
        <v>67725</v>
      </c>
      <c r="L205" t="s">
        <v>5964</v>
      </c>
      <c r="M205" t="s">
        <v>5234</v>
      </c>
      <c r="N205">
        <v>17</v>
      </c>
      <c r="O205">
        <v>79176.19</v>
      </c>
      <c r="P205" t="s">
        <v>5965</v>
      </c>
      <c r="Q205" t="s">
        <v>5240</v>
      </c>
    </row>
    <row r="206" spans="1:17" x14ac:dyDescent="0.25">
      <c r="A206">
        <v>1205</v>
      </c>
      <c r="B206" s="7">
        <v>45094</v>
      </c>
      <c r="C206" t="s">
        <v>17162</v>
      </c>
      <c r="D206" t="s">
        <v>58</v>
      </c>
      <c r="E206" s="5">
        <v>31210</v>
      </c>
      <c r="F206" s="6" t="s">
        <v>26656</v>
      </c>
      <c r="G206" t="s">
        <v>5966</v>
      </c>
      <c r="H206" t="s">
        <v>22893</v>
      </c>
      <c r="I206" t="s">
        <v>5967</v>
      </c>
      <c r="J206" t="s">
        <v>5580</v>
      </c>
      <c r="K206" s="3">
        <v>17070</v>
      </c>
      <c r="L206" t="s">
        <v>5791</v>
      </c>
      <c r="M206" t="s">
        <v>5225</v>
      </c>
      <c r="N206">
        <v>0</v>
      </c>
      <c r="O206">
        <v>74957.78</v>
      </c>
      <c r="P206" t="s">
        <v>5968</v>
      </c>
      <c r="Q206" t="s">
        <v>5267</v>
      </c>
    </row>
    <row r="207" spans="1:17" x14ac:dyDescent="0.25">
      <c r="A207">
        <v>1206</v>
      </c>
      <c r="B207" s="7">
        <v>45091</v>
      </c>
      <c r="C207" t="s">
        <v>17163</v>
      </c>
      <c r="D207" t="s">
        <v>45</v>
      </c>
      <c r="E207" s="5">
        <v>33344</v>
      </c>
      <c r="F207" s="6" t="s">
        <v>26657</v>
      </c>
      <c r="G207" t="s">
        <v>5969</v>
      </c>
      <c r="H207" t="s">
        <v>22894</v>
      </c>
      <c r="I207" t="s">
        <v>5970</v>
      </c>
      <c r="J207" t="s">
        <v>97</v>
      </c>
      <c r="K207" s="3">
        <v>73563</v>
      </c>
      <c r="L207" t="s">
        <v>5971</v>
      </c>
      <c r="M207" t="s">
        <v>5219</v>
      </c>
      <c r="N207">
        <v>1</v>
      </c>
      <c r="O207">
        <v>39576.74</v>
      </c>
      <c r="P207" t="s">
        <v>5972</v>
      </c>
      <c r="Q207" t="s">
        <v>5245</v>
      </c>
    </row>
    <row r="208" spans="1:17" x14ac:dyDescent="0.25">
      <c r="A208">
        <v>1207</v>
      </c>
      <c r="B208" s="7">
        <v>45074</v>
      </c>
      <c r="C208" t="s">
        <v>17164</v>
      </c>
      <c r="D208" t="s">
        <v>45</v>
      </c>
      <c r="E208" s="5">
        <v>26087</v>
      </c>
      <c r="F208" s="6" t="s">
        <v>25753</v>
      </c>
      <c r="G208" t="s">
        <v>5973</v>
      </c>
      <c r="H208" t="s">
        <v>22895</v>
      </c>
      <c r="I208" t="s">
        <v>5974</v>
      </c>
      <c r="J208" t="s">
        <v>5675</v>
      </c>
      <c r="K208" s="3">
        <v>1029</v>
      </c>
      <c r="L208" t="s">
        <v>5771</v>
      </c>
      <c r="M208" t="s">
        <v>5225</v>
      </c>
      <c r="N208">
        <v>13</v>
      </c>
      <c r="O208">
        <v>31041.23</v>
      </c>
      <c r="P208" t="s">
        <v>5582</v>
      </c>
      <c r="Q208" t="s">
        <v>5240</v>
      </c>
    </row>
    <row r="209" spans="1:17" x14ac:dyDescent="0.25">
      <c r="A209">
        <v>1208</v>
      </c>
      <c r="B209" s="7">
        <v>45089</v>
      </c>
      <c r="C209" t="s">
        <v>17165</v>
      </c>
      <c r="D209" t="s">
        <v>35</v>
      </c>
      <c r="E209" s="5">
        <v>22949</v>
      </c>
      <c r="F209" s="6" t="s">
        <v>26658</v>
      </c>
      <c r="G209" t="s">
        <v>5976</v>
      </c>
      <c r="H209" t="s">
        <v>22896</v>
      </c>
      <c r="I209" t="s">
        <v>5977</v>
      </c>
      <c r="J209" t="s">
        <v>97</v>
      </c>
      <c r="K209" s="3">
        <v>41361</v>
      </c>
      <c r="L209" t="s">
        <v>5708</v>
      </c>
      <c r="M209" t="s">
        <v>5213</v>
      </c>
      <c r="N209">
        <v>12</v>
      </c>
      <c r="O209">
        <v>92895.69</v>
      </c>
      <c r="P209" t="s">
        <v>5978</v>
      </c>
      <c r="Q209" t="s">
        <v>5267</v>
      </c>
    </row>
    <row r="210" spans="1:17" x14ac:dyDescent="0.25">
      <c r="A210">
        <v>1209</v>
      </c>
      <c r="B210" s="7">
        <v>45073</v>
      </c>
      <c r="C210" t="s">
        <v>17166</v>
      </c>
      <c r="D210" t="s">
        <v>58</v>
      </c>
      <c r="E210" s="5">
        <v>28183</v>
      </c>
      <c r="F210" s="6" t="s">
        <v>26543</v>
      </c>
      <c r="G210" t="s">
        <v>5979</v>
      </c>
      <c r="H210" t="s">
        <v>22897</v>
      </c>
      <c r="I210" t="s">
        <v>5980</v>
      </c>
      <c r="J210" t="s">
        <v>5529</v>
      </c>
      <c r="K210" s="3">
        <v>76091</v>
      </c>
      <c r="L210" t="s">
        <v>5253</v>
      </c>
      <c r="M210" t="s">
        <v>5213</v>
      </c>
      <c r="N210">
        <v>5</v>
      </c>
      <c r="O210">
        <v>90514.48</v>
      </c>
      <c r="P210" t="s">
        <v>5981</v>
      </c>
      <c r="Q210" t="s">
        <v>5221</v>
      </c>
    </row>
    <row r="211" spans="1:17" x14ac:dyDescent="0.25">
      <c r="A211">
        <v>1210</v>
      </c>
      <c r="B211" s="7">
        <v>45072</v>
      </c>
      <c r="C211" t="s">
        <v>17167</v>
      </c>
      <c r="D211" t="s">
        <v>45</v>
      </c>
      <c r="E211" s="5">
        <v>32082</v>
      </c>
      <c r="F211" s="6" t="s">
        <v>25754</v>
      </c>
      <c r="G211" t="s">
        <v>5982</v>
      </c>
      <c r="H211" t="s">
        <v>22898</v>
      </c>
      <c r="I211" t="s">
        <v>5983</v>
      </c>
      <c r="J211" t="s">
        <v>5391</v>
      </c>
      <c r="K211" s="3">
        <v>79704</v>
      </c>
      <c r="L211" t="s">
        <v>5984</v>
      </c>
      <c r="M211" t="s">
        <v>5219</v>
      </c>
      <c r="N211">
        <v>10</v>
      </c>
      <c r="O211">
        <v>32872.71</v>
      </c>
      <c r="P211" t="s">
        <v>5985</v>
      </c>
      <c r="Q211" t="s">
        <v>5245</v>
      </c>
    </row>
    <row r="212" spans="1:17" x14ac:dyDescent="0.25">
      <c r="A212">
        <v>1211</v>
      </c>
      <c r="B212" s="7">
        <v>45110</v>
      </c>
      <c r="C212" t="s">
        <v>15479</v>
      </c>
      <c r="D212" t="s">
        <v>58</v>
      </c>
      <c r="E212" s="5">
        <v>31930</v>
      </c>
      <c r="F212" s="6" t="s">
        <v>26659</v>
      </c>
      <c r="G212" t="s">
        <v>5986</v>
      </c>
      <c r="H212" t="s">
        <v>22899</v>
      </c>
      <c r="I212" t="s">
        <v>5987</v>
      </c>
      <c r="J212" t="s">
        <v>5371</v>
      </c>
      <c r="K212" s="3">
        <v>68823</v>
      </c>
      <c r="L212" t="s">
        <v>5513</v>
      </c>
      <c r="M212" t="s">
        <v>5225</v>
      </c>
      <c r="N212">
        <v>13</v>
      </c>
      <c r="O212">
        <v>58137.64</v>
      </c>
      <c r="P212" t="s">
        <v>5988</v>
      </c>
      <c r="Q212" t="s">
        <v>5221</v>
      </c>
    </row>
    <row r="213" spans="1:17" x14ac:dyDescent="0.25">
      <c r="A213">
        <v>1212</v>
      </c>
      <c r="B213" s="7">
        <v>45138</v>
      </c>
      <c r="C213" t="s">
        <v>17168</v>
      </c>
      <c r="D213" t="s">
        <v>35</v>
      </c>
      <c r="E213" s="5">
        <v>31950</v>
      </c>
      <c r="F213" s="6" t="s">
        <v>26660</v>
      </c>
      <c r="G213" t="s">
        <v>5989</v>
      </c>
      <c r="H213" t="s">
        <v>22900</v>
      </c>
      <c r="I213" t="s">
        <v>5990</v>
      </c>
      <c r="J213" t="s">
        <v>110</v>
      </c>
      <c r="K213" s="3">
        <v>39115</v>
      </c>
      <c r="L213" t="s">
        <v>5991</v>
      </c>
      <c r="M213" t="s">
        <v>5219</v>
      </c>
      <c r="N213">
        <v>7</v>
      </c>
      <c r="O213">
        <v>61705.96</v>
      </c>
      <c r="P213" t="s">
        <v>5872</v>
      </c>
      <c r="Q213" t="s">
        <v>5267</v>
      </c>
    </row>
    <row r="214" spans="1:17" x14ac:dyDescent="0.25">
      <c r="A214">
        <v>1213</v>
      </c>
      <c r="B214" s="7">
        <v>45143</v>
      </c>
      <c r="C214" t="s">
        <v>17169</v>
      </c>
      <c r="D214" t="s">
        <v>58</v>
      </c>
      <c r="E214" s="5">
        <v>25623</v>
      </c>
      <c r="F214" s="6" t="s">
        <v>25755</v>
      </c>
      <c r="G214" t="s">
        <v>5992</v>
      </c>
      <c r="H214" t="s">
        <v>22901</v>
      </c>
      <c r="I214" t="s">
        <v>5993</v>
      </c>
      <c r="J214" t="s">
        <v>5675</v>
      </c>
      <c r="K214" s="3">
        <v>52033</v>
      </c>
      <c r="L214" t="s">
        <v>5994</v>
      </c>
      <c r="M214" t="s">
        <v>5225</v>
      </c>
      <c r="N214">
        <v>12</v>
      </c>
      <c r="O214">
        <v>57062.31</v>
      </c>
      <c r="P214" t="s">
        <v>5995</v>
      </c>
      <c r="Q214" t="s">
        <v>5245</v>
      </c>
    </row>
    <row r="215" spans="1:17" x14ac:dyDescent="0.25">
      <c r="A215">
        <v>1214</v>
      </c>
      <c r="B215" s="7">
        <v>45086</v>
      </c>
      <c r="C215" t="s">
        <v>17170</v>
      </c>
      <c r="D215" t="s">
        <v>58</v>
      </c>
      <c r="E215" s="5">
        <v>31241</v>
      </c>
      <c r="F215" s="6" t="s">
        <v>26543</v>
      </c>
      <c r="G215" t="s">
        <v>5996</v>
      </c>
      <c r="H215" t="s">
        <v>22902</v>
      </c>
      <c r="I215" t="s">
        <v>5997</v>
      </c>
      <c r="J215" t="s">
        <v>3948</v>
      </c>
      <c r="K215" s="3">
        <v>12315</v>
      </c>
      <c r="L215" t="s">
        <v>5496</v>
      </c>
      <c r="M215" t="s">
        <v>5234</v>
      </c>
      <c r="N215">
        <v>1</v>
      </c>
      <c r="O215">
        <v>97383.22</v>
      </c>
      <c r="P215" t="s">
        <v>5998</v>
      </c>
      <c r="Q215" t="s">
        <v>5221</v>
      </c>
    </row>
    <row r="216" spans="1:17" x14ac:dyDescent="0.25">
      <c r="A216">
        <v>1215</v>
      </c>
      <c r="B216" s="7">
        <v>45105</v>
      </c>
      <c r="C216" t="s">
        <v>17171</v>
      </c>
      <c r="D216" t="s">
        <v>45</v>
      </c>
      <c r="E216" s="5">
        <v>30615</v>
      </c>
      <c r="F216" s="6" t="s">
        <v>26661</v>
      </c>
      <c r="G216" t="s">
        <v>5999</v>
      </c>
      <c r="H216" t="s">
        <v>22903</v>
      </c>
      <c r="I216" t="s">
        <v>6000</v>
      </c>
      <c r="J216" t="s">
        <v>5309</v>
      </c>
      <c r="K216" s="3">
        <v>74438</v>
      </c>
      <c r="L216" t="s">
        <v>5243</v>
      </c>
      <c r="M216" t="s">
        <v>5225</v>
      </c>
      <c r="N216">
        <v>2</v>
      </c>
      <c r="O216">
        <v>49767.839999999997</v>
      </c>
      <c r="P216" t="s">
        <v>6001</v>
      </c>
      <c r="Q216" t="s">
        <v>5267</v>
      </c>
    </row>
    <row r="217" spans="1:17" x14ac:dyDescent="0.25">
      <c r="A217">
        <v>1216</v>
      </c>
      <c r="B217" s="7">
        <v>45126</v>
      </c>
      <c r="C217" t="s">
        <v>17172</v>
      </c>
      <c r="D217" t="s">
        <v>45</v>
      </c>
      <c r="E217" s="5">
        <v>33335</v>
      </c>
      <c r="F217" s="6" t="s">
        <v>26662</v>
      </c>
      <c r="G217" t="s">
        <v>6002</v>
      </c>
      <c r="H217" t="s">
        <v>22904</v>
      </c>
      <c r="I217" t="s">
        <v>6003</v>
      </c>
      <c r="J217" t="s">
        <v>89</v>
      </c>
      <c r="K217" s="3">
        <v>64978</v>
      </c>
      <c r="L217" t="s">
        <v>5301</v>
      </c>
      <c r="M217" t="s">
        <v>5219</v>
      </c>
      <c r="N217">
        <v>16</v>
      </c>
      <c r="O217">
        <v>69471.8</v>
      </c>
      <c r="P217" t="s">
        <v>6004</v>
      </c>
      <c r="Q217" t="s">
        <v>5221</v>
      </c>
    </row>
    <row r="218" spans="1:17" x14ac:dyDescent="0.25">
      <c r="A218">
        <v>1217</v>
      </c>
      <c r="B218" s="7">
        <v>45070</v>
      </c>
      <c r="C218" t="s">
        <v>17173</v>
      </c>
      <c r="D218" t="s">
        <v>45</v>
      </c>
      <c r="E218" s="5">
        <v>30228</v>
      </c>
      <c r="F218" s="6" t="s">
        <v>26663</v>
      </c>
      <c r="G218" t="s">
        <v>6005</v>
      </c>
      <c r="H218" t="s">
        <v>22905</v>
      </c>
      <c r="I218" t="s">
        <v>6006</v>
      </c>
      <c r="J218" t="s">
        <v>3942</v>
      </c>
      <c r="K218" s="3">
        <v>8845</v>
      </c>
      <c r="L218" t="s">
        <v>5860</v>
      </c>
      <c r="M218" t="s">
        <v>5219</v>
      </c>
      <c r="N218">
        <v>0</v>
      </c>
      <c r="O218">
        <v>70410.070000000007</v>
      </c>
      <c r="P218" t="s">
        <v>6007</v>
      </c>
      <c r="Q218" t="s">
        <v>5221</v>
      </c>
    </row>
    <row r="219" spans="1:17" x14ac:dyDescent="0.25">
      <c r="A219">
        <v>1218</v>
      </c>
      <c r="B219" s="7">
        <v>45067</v>
      </c>
      <c r="C219" t="s">
        <v>17174</v>
      </c>
      <c r="D219" t="s">
        <v>58</v>
      </c>
      <c r="E219" s="5">
        <v>29686</v>
      </c>
      <c r="F219" s="6" t="s">
        <v>26664</v>
      </c>
      <c r="G219" t="s">
        <v>6008</v>
      </c>
      <c r="H219" t="s">
        <v>22906</v>
      </c>
      <c r="I219" t="s">
        <v>6009</v>
      </c>
      <c r="J219" t="s">
        <v>3921</v>
      </c>
      <c r="K219" s="3">
        <v>33439</v>
      </c>
      <c r="L219" t="s">
        <v>5603</v>
      </c>
      <c r="M219" t="s">
        <v>5219</v>
      </c>
      <c r="N219">
        <v>8</v>
      </c>
      <c r="O219">
        <v>88021.98</v>
      </c>
      <c r="P219" t="s">
        <v>6010</v>
      </c>
      <c r="Q219" t="s">
        <v>5221</v>
      </c>
    </row>
    <row r="220" spans="1:17" x14ac:dyDescent="0.25">
      <c r="A220">
        <v>1219</v>
      </c>
      <c r="B220" s="7">
        <v>45075</v>
      </c>
      <c r="C220" t="s">
        <v>17175</v>
      </c>
      <c r="D220" t="s">
        <v>45</v>
      </c>
      <c r="E220" s="5">
        <v>38005</v>
      </c>
      <c r="F220" s="6" t="s">
        <v>26665</v>
      </c>
      <c r="G220" t="s">
        <v>6011</v>
      </c>
      <c r="H220" t="s">
        <v>22907</v>
      </c>
      <c r="I220" t="s">
        <v>6012</v>
      </c>
      <c r="J220" t="s">
        <v>2945</v>
      </c>
      <c r="K220" s="3">
        <v>59129</v>
      </c>
      <c r="L220" t="s">
        <v>6013</v>
      </c>
      <c r="M220" t="s">
        <v>5234</v>
      </c>
      <c r="N220">
        <v>14</v>
      </c>
      <c r="O220">
        <v>94924.92</v>
      </c>
      <c r="P220" t="s">
        <v>5258</v>
      </c>
      <c r="Q220" t="s">
        <v>5245</v>
      </c>
    </row>
    <row r="221" spans="1:17" x14ac:dyDescent="0.25">
      <c r="A221">
        <v>1220</v>
      </c>
      <c r="B221" s="7">
        <v>45057</v>
      </c>
      <c r="C221" t="s">
        <v>17176</v>
      </c>
      <c r="D221" t="s">
        <v>45</v>
      </c>
      <c r="E221" s="5">
        <v>34980</v>
      </c>
      <c r="F221" s="6" t="s">
        <v>26666</v>
      </c>
      <c r="G221" t="s">
        <v>6014</v>
      </c>
      <c r="H221" t="s">
        <v>22908</v>
      </c>
      <c r="I221" t="s">
        <v>6015</v>
      </c>
      <c r="J221" t="s">
        <v>5412</v>
      </c>
      <c r="K221" s="3">
        <v>5034</v>
      </c>
      <c r="L221" t="s">
        <v>6016</v>
      </c>
      <c r="M221" t="s">
        <v>5219</v>
      </c>
      <c r="N221">
        <v>0</v>
      </c>
      <c r="O221">
        <v>53514.16</v>
      </c>
      <c r="P221" t="s">
        <v>6017</v>
      </c>
      <c r="Q221" t="s">
        <v>5267</v>
      </c>
    </row>
    <row r="222" spans="1:17" x14ac:dyDescent="0.25">
      <c r="A222">
        <v>1221</v>
      </c>
      <c r="B222" s="7">
        <v>45078</v>
      </c>
      <c r="C222" t="s">
        <v>17177</v>
      </c>
      <c r="D222" t="s">
        <v>35</v>
      </c>
      <c r="E222" s="5">
        <v>34527</v>
      </c>
      <c r="F222" s="6" t="s">
        <v>26667</v>
      </c>
      <c r="G222" t="s">
        <v>6018</v>
      </c>
      <c r="H222" t="s">
        <v>22909</v>
      </c>
      <c r="I222" t="s">
        <v>6019</v>
      </c>
      <c r="J222" t="s">
        <v>5387</v>
      </c>
      <c r="K222" s="3">
        <v>9175</v>
      </c>
      <c r="L222" t="s">
        <v>6020</v>
      </c>
      <c r="M222" t="s">
        <v>5225</v>
      </c>
      <c r="N222">
        <v>17</v>
      </c>
      <c r="O222">
        <v>45645.96</v>
      </c>
      <c r="P222" t="s">
        <v>6021</v>
      </c>
      <c r="Q222" t="s">
        <v>5221</v>
      </c>
    </row>
    <row r="223" spans="1:17" x14ac:dyDescent="0.25">
      <c r="A223">
        <v>1222</v>
      </c>
      <c r="B223" s="7">
        <v>45092</v>
      </c>
      <c r="C223" t="s">
        <v>17178</v>
      </c>
      <c r="D223" t="s">
        <v>58</v>
      </c>
      <c r="E223" s="5">
        <v>32806</v>
      </c>
      <c r="F223" s="6" t="s">
        <v>25756</v>
      </c>
      <c r="G223" t="s">
        <v>6022</v>
      </c>
      <c r="H223" t="s">
        <v>22910</v>
      </c>
      <c r="I223" t="s">
        <v>6023</v>
      </c>
      <c r="J223" t="s">
        <v>3938</v>
      </c>
      <c r="K223" s="3">
        <v>59991</v>
      </c>
      <c r="L223" t="s">
        <v>5396</v>
      </c>
      <c r="M223" t="s">
        <v>5213</v>
      </c>
      <c r="N223">
        <v>0</v>
      </c>
      <c r="O223">
        <v>71881.259999999995</v>
      </c>
      <c r="P223" t="s">
        <v>5263</v>
      </c>
      <c r="Q223" t="s">
        <v>5221</v>
      </c>
    </row>
    <row r="224" spans="1:17" x14ac:dyDescent="0.25">
      <c r="A224">
        <v>1223</v>
      </c>
      <c r="B224" s="7">
        <v>45095</v>
      </c>
      <c r="C224" t="s">
        <v>17179</v>
      </c>
      <c r="D224" t="s">
        <v>45</v>
      </c>
      <c r="E224" s="5">
        <v>25177</v>
      </c>
      <c r="F224" s="6" t="s">
        <v>26668</v>
      </c>
      <c r="G224" t="s">
        <v>6024</v>
      </c>
      <c r="H224" t="s">
        <v>22911</v>
      </c>
      <c r="I224" t="s">
        <v>6025</v>
      </c>
      <c r="J224" t="s">
        <v>5462</v>
      </c>
      <c r="K224" s="3">
        <v>83990</v>
      </c>
      <c r="L224" t="s">
        <v>5287</v>
      </c>
      <c r="M224" t="s">
        <v>5234</v>
      </c>
      <c r="N224">
        <v>8</v>
      </c>
      <c r="O224">
        <v>87687.360000000001</v>
      </c>
      <c r="P224" t="s">
        <v>5679</v>
      </c>
      <c r="Q224" t="s">
        <v>5245</v>
      </c>
    </row>
    <row r="225" spans="1:17" x14ac:dyDescent="0.25">
      <c r="A225">
        <v>1224</v>
      </c>
      <c r="B225" s="7">
        <v>45072</v>
      </c>
      <c r="C225" t="s">
        <v>17180</v>
      </c>
      <c r="D225" t="s">
        <v>45</v>
      </c>
      <c r="E225" s="5">
        <v>25282</v>
      </c>
      <c r="F225" s="6" t="s">
        <v>26669</v>
      </c>
      <c r="G225" t="s">
        <v>6026</v>
      </c>
      <c r="H225" t="s">
        <v>22912</v>
      </c>
      <c r="I225" t="s">
        <v>6027</v>
      </c>
      <c r="J225" t="s">
        <v>69</v>
      </c>
      <c r="K225" s="3">
        <v>12248</v>
      </c>
      <c r="L225" t="s">
        <v>6028</v>
      </c>
      <c r="M225" t="s">
        <v>5219</v>
      </c>
      <c r="N225">
        <v>17</v>
      </c>
      <c r="O225">
        <v>83305.48</v>
      </c>
      <c r="P225" t="s">
        <v>6029</v>
      </c>
      <c r="Q225" t="s">
        <v>5215</v>
      </c>
    </row>
    <row r="226" spans="1:17" x14ac:dyDescent="0.25">
      <c r="A226">
        <v>1225</v>
      </c>
      <c r="B226" s="7">
        <v>45096</v>
      </c>
      <c r="C226" t="s">
        <v>17181</v>
      </c>
      <c r="D226" t="s">
        <v>45</v>
      </c>
      <c r="E226" s="5">
        <v>26756</v>
      </c>
      <c r="F226" s="6" t="s">
        <v>26543</v>
      </c>
      <c r="G226" t="s">
        <v>6030</v>
      </c>
      <c r="H226" t="s">
        <v>22913</v>
      </c>
      <c r="I226" t="s">
        <v>6031</v>
      </c>
      <c r="J226" t="s">
        <v>77</v>
      </c>
      <c r="K226" s="3">
        <v>42732</v>
      </c>
      <c r="L226" t="s">
        <v>5658</v>
      </c>
      <c r="M226" t="s">
        <v>5219</v>
      </c>
      <c r="N226">
        <v>15</v>
      </c>
      <c r="O226">
        <v>41396.03</v>
      </c>
      <c r="P226" t="s">
        <v>6032</v>
      </c>
      <c r="Q226" t="s">
        <v>5267</v>
      </c>
    </row>
    <row r="227" spans="1:17" x14ac:dyDescent="0.25">
      <c r="A227">
        <v>1226</v>
      </c>
      <c r="B227" s="7">
        <v>45063</v>
      </c>
      <c r="C227" t="s">
        <v>17182</v>
      </c>
      <c r="D227" t="s">
        <v>45</v>
      </c>
      <c r="E227" s="5">
        <v>26121</v>
      </c>
      <c r="F227" s="6" t="s">
        <v>26670</v>
      </c>
      <c r="G227" t="s">
        <v>6033</v>
      </c>
      <c r="H227" t="s">
        <v>22914</v>
      </c>
      <c r="I227" t="s">
        <v>6034</v>
      </c>
      <c r="J227" t="s">
        <v>5383</v>
      </c>
      <c r="K227" s="3">
        <v>27998</v>
      </c>
      <c r="L227" t="s">
        <v>6035</v>
      </c>
      <c r="M227" t="s">
        <v>5213</v>
      </c>
      <c r="N227">
        <v>12</v>
      </c>
      <c r="O227">
        <v>91842.33</v>
      </c>
      <c r="P227" t="s">
        <v>5315</v>
      </c>
      <c r="Q227" t="s">
        <v>5215</v>
      </c>
    </row>
    <row r="228" spans="1:17" x14ac:dyDescent="0.25">
      <c r="A228">
        <v>1227</v>
      </c>
      <c r="B228" s="7">
        <v>45123</v>
      </c>
      <c r="C228" t="s">
        <v>3610</v>
      </c>
      <c r="D228" t="s">
        <v>58</v>
      </c>
      <c r="E228" s="5">
        <v>32900</v>
      </c>
      <c r="F228" s="6" t="s">
        <v>26671</v>
      </c>
      <c r="G228" t="s">
        <v>6036</v>
      </c>
      <c r="H228" t="s">
        <v>22915</v>
      </c>
      <c r="I228" t="s">
        <v>6037</v>
      </c>
      <c r="J228" t="s">
        <v>5448</v>
      </c>
      <c r="K228" s="3">
        <v>73115</v>
      </c>
      <c r="L228" t="s">
        <v>5489</v>
      </c>
      <c r="M228" t="s">
        <v>5225</v>
      </c>
      <c r="N228">
        <v>9</v>
      </c>
      <c r="O228">
        <v>71029.960000000006</v>
      </c>
      <c r="P228" t="s">
        <v>3056</v>
      </c>
      <c r="Q228" t="s">
        <v>5240</v>
      </c>
    </row>
    <row r="229" spans="1:17" x14ac:dyDescent="0.25">
      <c r="A229">
        <v>1228</v>
      </c>
      <c r="B229" s="7">
        <v>45079</v>
      </c>
      <c r="C229" t="s">
        <v>17183</v>
      </c>
      <c r="D229" t="s">
        <v>35</v>
      </c>
      <c r="E229" s="5">
        <v>26488</v>
      </c>
      <c r="F229" s="6" t="s">
        <v>26672</v>
      </c>
      <c r="G229" t="s">
        <v>6038</v>
      </c>
      <c r="H229" t="s">
        <v>22916</v>
      </c>
      <c r="I229" t="s">
        <v>6039</v>
      </c>
      <c r="J229" t="s">
        <v>102</v>
      </c>
      <c r="K229" s="3">
        <v>85087</v>
      </c>
      <c r="L229" t="s">
        <v>5428</v>
      </c>
      <c r="M229" t="s">
        <v>5225</v>
      </c>
      <c r="N229">
        <v>3</v>
      </c>
      <c r="O229">
        <v>50234.39</v>
      </c>
      <c r="P229" t="s">
        <v>5930</v>
      </c>
      <c r="Q229" t="s">
        <v>5267</v>
      </c>
    </row>
    <row r="230" spans="1:17" x14ac:dyDescent="0.25">
      <c r="A230">
        <v>1229</v>
      </c>
      <c r="B230" s="7">
        <v>45117</v>
      </c>
      <c r="C230" t="s">
        <v>17184</v>
      </c>
      <c r="D230" t="s">
        <v>58</v>
      </c>
      <c r="E230" s="5">
        <v>29174</v>
      </c>
      <c r="F230" s="6" t="s">
        <v>26673</v>
      </c>
      <c r="G230" t="s">
        <v>6040</v>
      </c>
      <c r="H230" t="s">
        <v>22917</v>
      </c>
      <c r="I230" t="s">
        <v>6041</v>
      </c>
      <c r="J230" t="s">
        <v>5366</v>
      </c>
      <c r="K230" s="3">
        <v>37724</v>
      </c>
      <c r="L230" t="s">
        <v>6042</v>
      </c>
      <c r="M230" t="s">
        <v>5225</v>
      </c>
      <c r="N230">
        <v>12</v>
      </c>
      <c r="O230">
        <v>75262.23</v>
      </c>
      <c r="P230" t="s">
        <v>5517</v>
      </c>
      <c r="Q230" t="s">
        <v>5221</v>
      </c>
    </row>
    <row r="231" spans="1:17" x14ac:dyDescent="0.25">
      <c r="A231">
        <v>1230</v>
      </c>
      <c r="B231" s="7">
        <v>45132</v>
      </c>
      <c r="C231" t="s">
        <v>17185</v>
      </c>
      <c r="D231" t="s">
        <v>58</v>
      </c>
      <c r="E231" s="5">
        <v>30831</v>
      </c>
      <c r="F231" s="6" t="s">
        <v>25757</v>
      </c>
      <c r="G231" t="s">
        <v>6043</v>
      </c>
      <c r="H231" t="s">
        <v>22918</v>
      </c>
      <c r="I231" t="s">
        <v>6044</v>
      </c>
      <c r="J231" t="s">
        <v>5291</v>
      </c>
      <c r="K231" s="3">
        <v>64345</v>
      </c>
      <c r="L231" t="s">
        <v>5632</v>
      </c>
      <c r="M231" t="s">
        <v>5219</v>
      </c>
      <c r="N231">
        <v>15</v>
      </c>
      <c r="O231">
        <v>58625.22</v>
      </c>
      <c r="P231" t="s">
        <v>5380</v>
      </c>
      <c r="Q231" t="s">
        <v>5215</v>
      </c>
    </row>
    <row r="232" spans="1:17" x14ac:dyDescent="0.25">
      <c r="A232">
        <v>1231</v>
      </c>
      <c r="B232" s="7">
        <v>45094</v>
      </c>
      <c r="C232" t="s">
        <v>17186</v>
      </c>
      <c r="D232" t="s">
        <v>45</v>
      </c>
      <c r="E232" s="5">
        <v>32298</v>
      </c>
      <c r="F232" s="6" t="s">
        <v>26674</v>
      </c>
      <c r="G232" t="s">
        <v>6045</v>
      </c>
      <c r="H232" t="s">
        <v>22919</v>
      </c>
      <c r="I232" t="s">
        <v>6046</v>
      </c>
      <c r="J232" t="s">
        <v>106</v>
      </c>
      <c r="K232" s="3">
        <v>77581</v>
      </c>
      <c r="L232" t="s">
        <v>5693</v>
      </c>
      <c r="M232" t="s">
        <v>5219</v>
      </c>
      <c r="N232">
        <v>8</v>
      </c>
      <c r="O232">
        <v>40387.93</v>
      </c>
      <c r="P232" t="s">
        <v>5847</v>
      </c>
      <c r="Q232" t="s">
        <v>5267</v>
      </c>
    </row>
    <row r="233" spans="1:17" x14ac:dyDescent="0.25">
      <c r="A233">
        <v>1232</v>
      </c>
      <c r="B233" s="7">
        <v>45139</v>
      </c>
      <c r="C233" t="s">
        <v>17187</v>
      </c>
      <c r="D233" t="s">
        <v>58</v>
      </c>
      <c r="E233" s="5">
        <v>36429</v>
      </c>
      <c r="F233" s="6" t="s">
        <v>26675</v>
      </c>
      <c r="G233" t="s">
        <v>6047</v>
      </c>
      <c r="H233" t="s">
        <v>22920</v>
      </c>
      <c r="I233" t="s">
        <v>6048</v>
      </c>
      <c r="J233" t="s">
        <v>5675</v>
      </c>
      <c r="K233" s="3">
        <v>27419</v>
      </c>
      <c r="L233" t="s">
        <v>6049</v>
      </c>
      <c r="M233" t="s">
        <v>5213</v>
      </c>
      <c r="N233">
        <v>17</v>
      </c>
      <c r="O233">
        <v>45945.83</v>
      </c>
      <c r="P233" t="s">
        <v>5647</v>
      </c>
      <c r="Q233" t="s">
        <v>5240</v>
      </c>
    </row>
    <row r="234" spans="1:17" x14ac:dyDescent="0.25">
      <c r="A234">
        <v>1233</v>
      </c>
      <c r="B234" s="7">
        <v>45132</v>
      </c>
      <c r="C234" t="s">
        <v>17188</v>
      </c>
      <c r="D234" t="s">
        <v>35</v>
      </c>
      <c r="E234" s="5">
        <v>32474</v>
      </c>
      <c r="F234" s="6" t="s">
        <v>25758</v>
      </c>
      <c r="G234" t="s">
        <v>6050</v>
      </c>
      <c r="H234" t="s">
        <v>22921</v>
      </c>
      <c r="I234" t="s">
        <v>6051</v>
      </c>
      <c r="J234" t="s">
        <v>5291</v>
      </c>
      <c r="K234" s="3">
        <v>98957</v>
      </c>
      <c r="L234" t="s">
        <v>5975</v>
      </c>
      <c r="M234" t="s">
        <v>5225</v>
      </c>
      <c r="N234">
        <v>1</v>
      </c>
      <c r="O234">
        <v>79922.87</v>
      </c>
      <c r="P234" t="s">
        <v>6052</v>
      </c>
      <c r="Q234" t="s">
        <v>5221</v>
      </c>
    </row>
    <row r="235" spans="1:17" x14ac:dyDescent="0.25">
      <c r="A235">
        <v>1234</v>
      </c>
      <c r="B235" s="7">
        <v>45141</v>
      </c>
      <c r="C235" t="s">
        <v>17189</v>
      </c>
      <c r="D235" t="s">
        <v>58</v>
      </c>
      <c r="E235" s="5">
        <v>29722</v>
      </c>
      <c r="F235" s="6" t="s">
        <v>26676</v>
      </c>
      <c r="G235" t="s">
        <v>6053</v>
      </c>
      <c r="H235" t="s">
        <v>22922</v>
      </c>
      <c r="I235" t="s">
        <v>6054</v>
      </c>
      <c r="J235" t="s">
        <v>5309</v>
      </c>
      <c r="K235" s="3">
        <v>53043</v>
      </c>
      <c r="L235" t="s">
        <v>5971</v>
      </c>
      <c r="M235" t="s">
        <v>5213</v>
      </c>
      <c r="N235">
        <v>20</v>
      </c>
      <c r="O235">
        <v>99107.45</v>
      </c>
      <c r="P235" t="s">
        <v>6055</v>
      </c>
      <c r="Q235" t="s">
        <v>5221</v>
      </c>
    </row>
    <row r="236" spans="1:17" x14ac:dyDescent="0.25">
      <c r="A236">
        <v>1235</v>
      </c>
      <c r="B236" s="7">
        <v>45054</v>
      </c>
      <c r="C236" t="s">
        <v>17190</v>
      </c>
      <c r="D236" t="s">
        <v>35</v>
      </c>
      <c r="E236" s="5">
        <v>37511</v>
      </c>
      <c r="F236" s="6" t="s">
        <v>26677</v>
      </c>
      <c r="G236" t="s">
        <v>6056</v>
      </c>
      <c r="H236" t="s">
        <v>22923</v>
      </c>
      <c r="I236" t="s">
        <v>6057</v>
      </c>
      <c r="J236" t="s">
        <v>63</v>
      </c>
      <c r="K236" s="3">
        <v>86612</v>
      </c>
      <c r="L236" t="s">
        <v>5392</v>
      </c>
      <c r="M236" t="s">
        <v>5234</v>
      </c>
      <c r="N236">
        <v>8</v>
      </c>
      <c r="O236">
        <v>58722.73</v>
      </c>
      <c r="P236" t="s">
        <v>5780</v>
      </c>
      <c r="Q236" t="s">
        <v>5240</v>
      </c>
    </row>
    <row r="237" spans="1:17" x14ac:dyDescent="0.25">
      <c r="A237">
        <v>1236</v>
      </c>
      <c r="B237" s="7">
        <v>45086</v>
      </c>
      <c r="C237" t="s">
        <v>17191</v>
      </c>
      <c r="D237" t="s">
        <v>45</v>
      </c>
      <c r="E237" s="5">
        <v>29913</v>
      </c>
      <c r="F237" s="6" t="s">
        <v>25759</v>
      </c>
      <c r="G237" t="s">
        <v>6058</v>
      </c>
      <c r="H237" t="s">
        <v>22924</v>
      </c>
      <c r="I237" t="s">
        <v>6059</v>
      </c>
      <c r="J237" t="s">
        <v>5453</v>
      </c>
      <c r="K237" s="3">
        <v>16636</v>
      </c>
      <c r="L237" t="s">
        <v>6060</v>
      </c>
      <c r="M237" t="s">
        <v>5219</v>
      </c>
      <c r="N237">
        <v>10</v>
      </c>
      <c r="O237">
        <v>71401.83</v>
      </c>
      <c r="P237" t="s">
        <v>6061</v>
      </c>
      <c r="Q237" t="s">
        <v>5221</v>
      </c>
    </row>
    <row r="238" spans="1:17" x14ac:dyDescent="0.25">
      <c r="A238">
        <v>1237</v>
      </c>
      <c r="B238" s="7">
        <v>45123</v>
      </c>
      <c r="C238" t="s">
        <v>17192</v>
      </c>
      <c r="D238" t="s">
        <v>58</v>
      </c>
      <c r="E238" s="5">
        <v>27082</v>
      </c>
      <c r="F238" s="6" t="s">
        <v>26543</v>
      </c>
      <c r="G238" t="s">
        <v>6062</v>
      </c>
      <c r="H238" t="s">
        <v>22925</v>
      </c>
      <c r="I238" t="s">
        <v>6063</v>
      </c>
      <c r="J238" t="s">
        <v>5252</v>
      </c>
      <c r="K238" s="3">
        <v>18479</v>
      </c>
      <c r="L238" t="s">
        <v>5478</v>
      </c>
      <c r="M238" t="s">
        <v>5219</v>
      </c>
      <c r="N238">
        <v>8</v>
      </c>
      <c r="O238">
        <v>78848.67</v>
      </c>
      <c r="P238" t="s">
        <v>6064</v>
      </c>
      <c r="Q238" t="s">
        <v>5221</v>
      </c>
    </row>
    <row r="239" spans="1:17" x14ac:dyDescent="0.25">
      <c r="A239">
        <v>1238</v>
      </c>
      <c r="B239" s="7">
        <v>45090</v>
      </c>
      <c r="C239" t="s">
        <v>17193</v>
      </c>
      <c r="D239" t="s">
        <v>58</v>
      </c>
      <c r="E239" s="5">
        <v>31727</v>
      </c>
      <c r="F239" s="6" t="s">
        <v>25760</v>
      </c>
      <c r="G239" t="s">
        <v>6065</v>
      </c>
      <c r="H239" t="s">
        <v>22926</v>
      </c>
      <c r="I239" t="s">
        <v>5790</v>
      </c>
      <c r="J239" t="s">
        <v>5404</v>
      </c>
      <c r="K239" s="3">
        <v>32044</v>
      </c>
      <c r="L239" t="s">
        <v>6028</v>
      </c>
      <c r="M239" t="s">
        <v>5213</v>
      </c>
      <c r="N239">
        <v>17</v>
      </c>
      <c r="O239">
        <v>90711.05</v>
      </c>
      <c r="P239" t="s">
        <v>5767</v>
      </c>
      <c r="Q239" t="s">
        <v>5240</v>
      </c>
    </row>
    <row r="240" spans="1:17" x14ac:dyDescent="0.25">
      <c r="A240">
        <v>1239</v>
      </c>
      <c r="B240" s="7">
        <v>45075</v>
      </c>
      <c r="C240" t="s">
        <v>17194</v>
      </c>
      <c r="D240" t="s">
        <v>58</v>
      </c>
      <c r="E240" s="5">
        <v>33816</v>
      </c>
      <c r="F240" s="6" t="s">
        <v>26678</v>
      </c>
      <c r="G240" t="s">
        <v>6066</v>
      </c>
      <c r="H240" t="s">
        <v>22927</v>
      </c>
      <c r="I240" t="s">
        <v>6067</v>
      </c>
      <c r="J240" t="s">
        <v>5580</v>
      </c>
      <c r="K240" s="3">
        <v>17244</v>
      </c>
      <c r="L240" t="s">
        <v>6016</v>
      </c>
      <c r="M240" t="s">
        <v>5225</v>
      </c>
      <c r="N240">
        <v>15</v>
      </c>
      <c r="O240">
        <v>37213.42</v>
      </c>
      <c r="P240" t="s">
        <v>5471</v>
      </c>
      <c r="Q240" t="s">
        <v>5221</v>
      </c>
    </row>
    <row r="241" spans="1:17" x14ac:dyDescent="0.25">
      <c r="A241">
        <v>1240</v>
      </c>
      <c r="B241" s="7">
        <v>45116</v>
      </c>
      <c r="C241" t="s">
        <v>17195</v>
      </c>
      <c r="D241" t="s">
        <v>58</v>
      </c>
      <c r="E241" s="5">
        <v>27198</v>
      </c>
      <c r="F241" s="6" t="s">
        <v>26679</v>
      </c>
      <c r="G241" t="s">
        <v>6068</v>
      </c>
      <c r="H241" t="s">
        <v>22928</v>
      </c>
      <c r="I241" t="s">
        <v>6069</v>
      </c>
      <c r="J241" t="s">
        <v>97</v>
      </c>
      <c r="K241" s="3">
        <v>6552</v>
      </c>
      <c r="L241" t="s">
        <v>6070</v>
      </c>
      <c r="M241" t="s">
        <v>5225</v>
      </c>
      <c r="N241">
        <v>0</v>
      </c>
      <c r="O241">
        <v>31240.57</v>
      </c>
      <c r="P241" t="s">
        <v>6071</v>
      </c>
      <c r="Q241" t="s">
        <v>5240</v>
      </c>
    </row>
    <row r="242" spans="1:17" x14ac:dyDescent="0.25">
      <c r="A242">
        <v>1241</v>
      </c>
      <c r="B242" s="7">
        <v>45073</v>
      </c>
      <c r="C242" t="s">
        <v>17196</v>
      </c>
      <c r="D242" t="s">
        <v>45</v>
      </c>
      <c r="E242" s="5">
        <v>27888</v>
      </c>
      <c r="F242" s="6" t="s">
        <v>26680</v>
      </c>
      <c r="G242" t="s">
        <v>6072</v>
      </c>
      <c r="H242" t="s">
        <v>22929</v>
      </c>
      <c r="I242" t="s">
        <v>6073</v>
      </c>
      <c r="J242" t="s">
        <v>3930</v>
      </c>
      <c r="K242" s="3">
        <v>33086</v>
      </c>
      <c r="L242" t="s">
        <v>6074</v>
      </c>
      <c r="M242" t="s">
        <v>5219</v>
      </c>
      <c r="N242">
        <v>3</v>
      </c>
      <c r="O242">
        <v>51777.54</v>
      </c>
      <c r="P242" t="s">
        <v>5895</v>
      </c>
      <c r="Q242" t="s">
        <v>5245</v>
      </c>
    </row>
    <row r="243" spans="1:17" x14ac:dyDescent="0.25">
      <c r="A243">
        <v>1242</v>
      </c>
      <c r="B243" s="7">
        <v>45066</v>
      </c>
      <c r="C243" t="s">
        <v>17197</v>
      </c>
      <c r="D243" t="s">
        <v>35</v>
      </c>
      <c r="E243" s="5">
        <v>34105</v>
      </c>
      <c r="F243" s="6" t="s">
        <v>26681</v>
      </c>
      <c r="G243" t="s">
        <v>6075</v>
      </c>
      <c r="H243" t="s">
        <v>22930</v>
      </c>
      <c r="I243" t="s">
        <v>6076</v>
      </c>
      <c r="J243" t="s">
        <v>3927</v>
      </c>
      <c r="K243" s="3">
        <v>96492</v>
      </c>
      <c r="L243" t="s">
        <v>6077</v>
      </c>
      <c r="M243" t="s">
        <v>5213</v>
      </c>
      <c r="N243">
        <v>20</v>
      </c>
      <c r="O243">
        <v>66853.08</v>
      </c>
      <c r="P243" t="s">
        <v>6078</v>
      </c>
      <c r="Q243" t="s">
        <v>5221</v>
      </c>
    </row>
    <row r="244" spans="1:17" x14ac:dyDescent="0.25">
      <c r="A244">
        <v>1243</v>
      </c>
      <c r="B244" s="7">
        <v>45103</v>
      </c>
      <c r="C244" t="s">
        <v>17198</v>
      </c>
      <c r="D244" t="s">
        <v>45</v>
      </c>
      <c r="E244" s="5">
        <v>26955</v>
      </c>
      <c r="F244" s="6" t="s">
        <v>26682</v>
      </c>
      <c r="G244" t="s">
        <v>6079</v>
      </c>
      <c r="H244" t="s">
        <v>22931</v>
      </c>
      <c r="I244" t="s">
        <v>6080</v>
      </c>
      <c r="J244" t="s">
        <v>5383</v>
      </c>
      <c r="K244" s="3">
        <v>14007</v>
      </c>
      <c r="L244" t="s">
        <v>6081</v>
      </c>
      <c r="M244" t="s">
        <v>5219</v>
      </c>
      <c r="N244">
        <v>1</v>
      </c>
      <c r="O244">
        <v>54604.07</v>
      </c>
      <c r="P244" t="s">
        <v>6082</v>
      </c>
      <c r="Q244" t="s">
        <v>5221</v>
      </c>
    </row>
    <row r="245" spans="1:17" x14ac:dyDescent="0.25">
      <c r="A245">
        <v>1244</v>
      </c>
      <c r="B245" s="7">
        <v>45085</v>
      </c>
      <c r="C245" t="s">
        <v>17199</v>
      </c>
      <c r="D245" t="s">
        <v>45</v>
      </c>
      <c r="E245" s="5">
        <v>23921</v>
      </c>
      <c r="F245" s="6" t="s">
        <v>26683</v>
      </c>
      <c r="G245" t="s">
        <v>6083</v>
      </c>
      <c r="H245" t="s">
        <v>22932</v>
      </c>
      <c r="I245" t="s">
        <v>6084</v>
      </c>
      <c r="J245" t="s">
        <v>3948</v>
      </c>
      <c r="K245" s="3">
        <v>86509</v>
      </c>
      <c r="L245" t="s">
        <v>6085</v>
      </c>
      <c r="M245" t="s">
        <v>5225</v>
      </c>
      <c r="N245">
        <v>2</v>
      </c>
      <c r="O245">
        <v>87826.86</v>
      </c>
      <c r="P245" t="s">
        <v>6086</v>
      </c>
      <c r="Q245" t="s">
        <v>5240</v>
      </c>
    </row>
    <row r="246" spans="1:17" x14ac:dyDescent="0.25">
      <c r="A246">
        <v>1245</v>
      </c>
      <c r="B246" s="7">
        <v>45056</v>
      </c>
      <c r="C246" t="s">
        <v>4902</v>
      </c>
      <c r="D246" t="s">
        <v>45</v>
      </c>
      <c r="E246" s="5">
        <v>24516</v>
      </c>
      <c r="F246" s="6" t="s">
        <v>26684</v>
      </c>
      <c r="G246" t="s">
        <v>6087</v>
      </c>
      <c r="H246" t="s">
        <v>22933</v>
      </c>
      <c r="I246" t="s">
        <v>6088</v>
      </c>
      <c r="J246" t="s">
        <v>3479</v>
      </c>
      <c r="K246" s="3">
        <v>776</v>
      </c>
      <c r="L246" t="s">
        <v>5658</v>
      </c>
      <c r="M246" t="s">
        <v>5225</v>
      </c>
      <c r="N246">
        <v>9</v>
      </c>
      <c r="O246">
        <v>59817.04</v>
      </c>
      <c r="P246" t="s">
        <v>6089</v>
      </c>
      <c r="Q246" t="s">
        <v>5267</v>
      </c>
    </row>
    <row r="247" spans="1:17" x14ac:dyDescent="0.25">
      <c r="A247">
        <v>1246</v>
      </c>
      <c r="B247" s="7">
        <v>45101</v>
      </c>
      <c r="C247" t="s">
        <v>17200</v>
      </c>
      <c r="D247" t="s">
        <v>58</v>
      </c>
      <c r="E247" s="5">
        <v>29324</v>
      </c>
      <c r="F247" s="6" t="s">
        <v>26685</v>
      </c>
      <c r="G247" t="s">
        <v>6090</v>
      </c>
      <c r="H247" t="s">
        <v>22934</v>
      </c>
      <c r="I247" t="s">
        <v>6091</v>
      </c>
      <c r="J247" t="s">
        <v>5387</v>
      </c>
      <c r="K247" s="3">
        <v>97636</v>
      </c>
      <c r="L247" t="s">
        <v>5699</v>
      </c>
      <c r="M247" t="s">
        <v>5225</v>
      </c>
      <c r="N247">
        <v>3</v>
      </c>
      <c r="O247">
        <v>86944.46</v>
      </c>
      <c r="P247" t="s">
        <v>6092</v>
      </c>
      <c r="Q247" t="s">
        <v>5221</v>
      </c>
    </row>
    <row r="248" spans="1:17" x14ac:dyDescent="0.25">
      <c r="A248">
        <v>1247</v>
      </c>
      <c r="B248" s="7">
        <v>45069</v>
      </c>
      <c r="C248" t="s">
        <v>17201</v>
      </c>
      <c r="D248" t="s">
        <v>35</v>
      </c>
      <c r="E248" s="5">
        <v>32816</v>
      </c>
      <c r="F248" s="6" t="s">
        <v>25761</v>
      </c>
      <c r="G248" t="s">
        <v>6093</v>
      </c>
      <c r="H248" t="s">
        <v>22935</v>
      </c>
      <c r="I248" t="s">
        <v>6094</v>
      </c>
      <c r="J248" t="s">
        <v>5366</v>
      </c>
      <c r="K248" s="3">
        <v>50099</v>
      </c>
      <c r="L248" t="s">
        <v>5721</v>
      </c>
      <c r="M248" t="s">
        <v>5219</v>
      </c>
      <c r="N248">
        <v>7</v>
      </c>
      <c r="O248">
        <v>44616.58</v>
      </c>
      <c r="P248" t="s">
        <v>5776</v>
      </c>
      <c r="Q248" t="s">
        <v>5215</v>
      </c>
    </row>
    <row r="249" spans="1:17" x14ac:dyDescent="0.25">
      <c r="A249">
        <v>1248</v>
      </c>
      <c r="B249" s="7">
        <v>45079</v>
      </c>
      <c r="C249" t="s">
        <v>17202</v>
      </c>
      <c r="D249" t="s">
        <v>35</v>
      </c>
      <c r="E249" s="5">
        <v>36868</v>
      </c>
      <c r="F249" s="6" t="s">
        <v>26686</v>
      </c>
      <c r="G249" t="s">
        <v>6095</v>
      </c>
      <c r="H249" t="s">
        <v>22936</v>
      </c>
      <c r="I249" t="s">
        <v>6096</v>
      </c>
      <c r="J249" t="s">
        <v>5252</v>
      </c>
      <c r="K249" s="3">
        <v>12920</v>
      </c>
      <c r="L249" t="s">
        <v>5545</v>
      </c>
      <c r="M249" t="s">
        <v>5234</v>
      </c>
      <c r="N249">
        <v>10</v>
      </c>
      <c r="O249">
        <v>79838.5</v>
      </c>
      <c r="P249" t="s">
        <v>6097</v>
      </c>
      <c r="Q249" t="s">
        <v>5221</v>
      </c>
    </row>
    <row r="250" spans="1:17" x14ac:dyDescent="0.25">
      <c r="A250">
        <v>1249</v>
      </c>
      <c r="B250" s="7">
        <v>45060</v>
      </c>
      <c r="C250" t="s">
        <v>17203</v>
      </c>
      <c r="D250" t="s">
        <v>45</v>
      </c>
      <c r="E250" s="5">
        <v>23819</v>
      </c>
      <c r="F250" s="6" t="s">
        <v>26687</v>
      </c>
      <c r="G250" t="s">
        <v>6098</v>
      </c>
      <c r="H250" t="s">
        <v>22937</v>
      </c>
      <c r="I250" t="s">
        <v>5859</v>
      </c>
      <c r="J250" t="s">
        <v>3930</v>
      </c>
      <c r="K250" s="3">
        <v>99789</v>
      </c>
      <c r="L250" t="s">
        <v>5902</v>
      </c>
      <c r="M250" t="s">
        <v>5213</v>
      </c>
      <c r="N250">
        <v>3</v>
      </c>
      <c r="O250">
        <v>73642.55</v>
      </c>
      <c r="P250" t="s">
        <v>5377</v>
      </c>
      <c r="Q250" t="s">
        <v>5245</v>
      </c>
    </row>
    <row r="251" spans="1:17" x14ac:dyDescent="0.25">
      <c r="A251">
        <v>1250</v>
      </c>
      <c r="B251" s="7">
        <v>45113</v>
      </c>
      <c r="C251" t="s">
        <v>17204</v>
      </c>
      <c r="D251" t="s">
        <v>45</v>
      </c>
      <c r="E251" s="5">
        <v>33956</v>
      </c>
      <c r="F251" s="6" t="s">
        <v>26688</v>
      </c>
      <c r="G251" t="s">
        <v>6099</v>
      </c>
      <c r="H251" t="s">
        <v>22938</v>
      </c>
      <c r="I251" t="s">
        <v>6100</v>
      </c>
      <c r="J251" t="s">
        <v>3946</v>
      </c>
      <c r="K251" s="3">
        <v>72809</v>
      </c>
      <c r="L251" t="s">
        <v>6035</v>
      </c>
      <c r="M251" t="s">
        <v>5213</v>
      </c>
      <c r="N251">
        <v>3</v>
      </c>
      <c r="O251">
        <v>55230.78</v>
      </c>
      <c r="P251" t="s">
        <v>5345</v>
      </c>
      <c r="Q251" t="s">
        <v>5245</v>
      </c>
    </row>
    <row r="252" spans="1:17" x14ac:dyDescent="0.25">
      <c r="A252">
        <v>1251</v>
      </c>
      <c r="B252" s="7">
        <v>45107</v>
      </c>
      <c r="C252" t="s">
        <v>17205</v>
      </c>
      <c r="D252" t="s">
        <v>45</v>
      </c>
      <c r="E252" s="5">
        <v>24270</v>
      </c>
      <c r="F252" s="6" t="s">
        <v>25762</v>
      </c>
      <c r="G252" t="s">
        <v>6101</v>
      </c>
      <c r="H252" t="s">
        <v>22939</v>
      </c>
      <c r="I252" t="s">
        <v>6102</v>
      </c>
      <c r="J252" t="s">
        <v>3948</v>
      </c>
      <c r="K252" s="3">
        <v>38306</v>
      </c>
      <c r="L252" t="s">
        <v>6103</v>
      </c>
      <c r="M252" t="s">
        <v>5225</v>
      </c>
      <c r="N252">
        <v>10</v>
      </c>
      <c r="O252">
        <v>68725.490000000005</v>
      </c>
      <c r="P252" t="s">
        <v>6104</v>
      </c>
      <c r="Q252" t="s">
        <v>5267</v>
      </c>
    </row>
    <row r="253" spans="1:17" x14ac:dyDescent="0.25">
      <c r="A253">
        <v>1252</v>
      </c>
      <c r="B253" s="7">
        <v>45082</v>
      </c>
      <c r="C253" t="s">
        <v>17206</v>
      </c>
      <c r="D253" t="s">
        <v>45</v>
      </c>
      <c r="E253" s="5">
        <v>23207</v>
      </c>
      <c r="F253" s="6" t="s">
        <v>26689</v>
      </c>
      <c r="G253" t="s">
        <v>6105</v>
      </c>
      <c r="H253" t="s">
        <v>22940</v>
      </c>
      <c r="I253" t="s">
        <v>6106</v>
      </c>
      <c r="J253" t="s">
        <v>3942</v>
      </c>
      <c r="K253" s="3">
        <v>21224</v>
      </c>
      <c r="L253" t="s">
        <v>5500</v>
      </c>
      <c r="M253" t="s">
        <v>5213</v>
      </c>
      <c r="N253">
        <v>14</v>
      </c>
      <c r="O253">
        <v>53439.18</v>
      </c>
      <c r="P253" t="s">
        <v>5869</v>
      </c>
      <c r="Q253" t="s">
        <v>5245</v>
      </c>
    </row>
    <row r="254" spans="1:17" x14ac:dyDescent="0.25">
      <c r="A254">
        <v>1253</v>
      </c>
      <c r="B254" s="7">
        <v>45059</v>
      </c>
      <c r="C254" t="s">
        <v>17207</v>
      </c>
      <c r="D254" t="s">
        <v>45</v>
      </c>
      <c r="E254" s="5">
        <v>27745</v>
      </c>
      <c r="F254" s="6" t="s">
        <v>26543</v>
      </c>
      <c r="G254" t="s">
        <v>6107</v>
      </c>
      <c r="H254" t="s">
        <v>22941</v>
      </c>
      <c r="I254" t="s">
        <v>6108</v>
      </c>
      <c r="J254" t="s">
        <v>3936</v>
      </c>
      <c r="K254" s="3">
        <v>34351</v>
      </c>
      <c r="L254" t="s">
        <v>5921</v>
      </c>
      <c r="M254" t="s">
        <v>5213</v>
      </c>
      <c r="N254">
        <v>9</v>
      </c>
      <c r="O254">
        <v>65900.509999999995</v>
      </c>
      <c r="P254" t="s">
        <v>6109</v>
      </c>
      <c r="Q254" t="s">
        <v>5240</v>
      </c>
    </row>
    <row r="255" spans="1:17" x14ac:dyDescent="0.25">
      <c r="A255">
        <v>1254</v>
      </c>
      <c r="B255" s="7">
        <v>45120</v>
      </c>
      <c r="C255" t="s">
        <v>17208</v>
      </c>
      <c r="D255" t="s">
        <v>58</v>
      </c>
      <c r="E255" s="5">
        <v>28553</v>
      </c>
      <c r="F255" s="6" t="s">
        <v>26543</v>
      </c>
      <c r="G255" t="s">
        <v>6110</v>
      </c>
      <c r="H255" t="s">
        <v>22942</v>
      </c>
      <c r="I255" t="s">
        <v>6111</v>
      </c>
      <c r="J255" t="s">
        <v>2945</v>
      </c>
      <c r="K255" s="3">
        <v>83142</v>
      </c>
      <c r="L255" t="s">
        <v>5921</v>
      </c>
      <c r="M255" t="s">
        <v>5219</v>
      </c>
      <c r="N255">
        <v>11</v>
      </c>
      <c r="O255">
        <v>98299.72</v>
      </c>
      <c r="P255" t="s">
        <v>5433</v>
      </c>
      <c r="Q255" t="s">
        <v>5245</v>
      </c>
    </row>
    <row r="256" spans="1:17" x14ac:dyDescent="0.25">
      <c r="A256">
        <v>1255</v>
      </c>
      <c r="B256" s="7">
        <v>45065</v>
      </c>
      <c r="C256" t="s">
        <v>17209</v>
      </c>
      <c r="D256" t="s">
        <v>58</v>
      </c>
      <c r="E256" s="5">
        <v>25145</v>
      </c>
      <c r="F256" s="6" t="s">
        <v>26690</v>
      </c>
      <c r="G256" t="s">
        <v>6112</v>
      </c>
      <c r="H256" t="s">
        <v>22943</v>
      </c>
      <c r="I256" t="s">
        <v>6113</v>
      </c>
      <c r="J256" t="s">
        <v>3944</v>
      </c>
      <c r="K256" s="3">
        <v>47372</v>
      </c>
      <c r="L256" t="s">
        <v>5344</v>
      </c>
      <c r="M256" t="s">
        <v>5219</v>
      </c>
      <c r="N256">
        <v>2</v>
      </c>
      <c r="O256">
        <v>43906.67</v>
      </c>
      <c r="P256" t="s">
        <v>6114</v>
      </c>
      <c r="Q256" t="s">
        <v>5221</v>
      </c>
    </row>
    <row r="257" spans="1:17" x14ac:dyDescent="0.25">
      <c r="A257">
        <v>1256</v>
      </c>
      <c r="B257" s="7">
        <v>45060</v>
      </c>
      <c r="C257" t="s">
        <v>17210</v>
      </c>
      <c r="D257" t="s">
        <v>45</v>
      </c>
      <c r="E257" s="5">
        <v>36536</v>
      </c>
      <c r="F257" s="6" t="s">
        <v>26543</v>
      </c>
      <c r="G257" t="s">
        <v>6115</v>
      </c>
      <c r="H257" t="s">
        <v>22944</v>
      </c>
      <c r="I257" t="s">
        <v>6116</v>
      </c>
      <c r="J257" t="s">
        <v>3930</v>
      </c>
      <c r="K257" s="3">
        <v>77157</v>
      </c>
      <c r="L257" t="s">
        <v>5417</v>
      </c>
      <c r="M257" t="s">
        <v>5234</v>
      </c>
      <c r="N257">
        <v>6</v>
      </c>
      <c r="O257">
        <v>78923.08</v>
      </c>
      <c r="P257" t="s">
        <v>6117</v>
      </c>
      <c r="Q257" t="s">
        <v>5245</v>
      </c>
    </row>
    <row r="258" spans="1:17" x14ac:dyDescent="0.25">
      <c r="A258">
        <v>1257</v>
      </c>
      <c r="B258" s="7">
        <v>45106</v>
      </c>
      <c r="C258" t="s">
        <v>17211</v>
      </c>
      <c r="D258" t="s">
        <v>35</v>
      </c>
      <c r="E258" s="5">
        <v>29109</v>
      </c>
      <c r="F258" s="6" t="s">
        <v>25763</v>
      </c>
      <c r="G258" t="s">
        <v>6118</v>
      </c>
      <c r="H258" t="s">
        <v>22945</v>
      </c>
      <c r="I258" t="s">
        <v>6119</v>
      </c>
      <c r="J258" t="s">
        <v>5305</v>
      </c>
      <c r="K258" s="3">
        <v>32569</v>
      </c>
      <c r="L258" t="s">
        <v>6120</v>
      </c>
      <c r="M258" t="s">
        <v>5213</v>
      </c>
      <c r="N258">
        <v>20</v>
      </c>
      <c r="O258">
        <v>90898.07</v>
      </c>
      <c r="P258" t="s">
        <v>6121</v>
      </c>
      <c r="Q258" t="s">
        <v>5267</v>
      </c>
    </row>
    <row r="259" spans="1:17" x14ac:dyDescent="0.25">
      <c r="A259">
        <v>1258</v>
      </c>
      <c r="B259" s="7">
        <v>45117</v>
      </c>
      <c r="C259" t="s">
        <v>3395</v>
      </c>
      <c r="D259" t="s">
        <v>45</v>
      </c>
      <c r="E259" s="5">
        <v>31863</v>
      </c>
      <c r="F259" s="6" t="s">
        <v>25764</v>
      </c>
      <c r="G259" t="s">
        <v>6122</v>
      </c>
      <c r="H259" t="s">
        <v>22946</v>
      </c>
      <c r="I259" t="s">
        <v>6123</v>
      </c>
      <c r="J259" t="s">
        <v>5300</v>
      </c>
      <c r="K259" s="3">
        <v>99519</v>
      </c>
      <c r="L259" t="s">
        <v>6124</v>
      </c>
      <c r="M259" t="s">
        <v>5234</v>
      </c>
      <c r="N259">
        <v>3</v>
      </c>
      <c r="O259">
        <v>73389.990000000005</v>
      </c>
      <c r="P259" t="s">
        <v>6125</v>
      </c>
      <c r="Q259" t="s">
        <v>5240</v>
      </c>
    </row>
    <row r="260" spans="1:17" x14ac:dyDescent="0.25">
      <c r="A260">
        <v>1259</v>
      </c>
      <c r="B260" s="7">
        <v>45089</v>
      </c>
      <c r="C260" t="s">
        <v>17212</v>
      </c>
      <c r="D260" t="s">
        <v>45</v>
      </c>
      <c r="E260" s="5">
        <v>28647</v>
      </c>
      <c r="F260" s="6" t="s">
        <v>26543</v>
      </c>
      <c r="G260" t="s">
        <v>6126</v>
      </c>
      <c r="H260" t="s">
        <v>22947</v>
      </c>
      <c r="I260" t="s">
        <v>6127</v>
      </c>
      <c r="J260" t="s">
        <v>5309</v>
      </c>
      <c r="K260" s="3">
        <v>4880</v>
      </c>
      <c r="L260" t="s">
        <v>5575</v>
      </c>
      <c r="M260" t="s">
        <v>5213</v>
      </c>
      <c r="N260">
        <v>14</v>
      </c>
      <c r="O260">
        <v>84707.71</v>
      </c>
      <c r="P260" t="s">
        <v>6128</v>
      </c>
      <c r="Q260" t="s">
        <v>5267</v>
      </c>
    </row>
    <row r="261" spans="1:17" x14ac:dyDescent="0.25">
      <c r="A261">
        <v>1260</v>
      </c>
      <c r="B261" s="7">
        <v>45059</v>
      </c>
      <c r="C261" t="s">
        <v>17213</v>
      </c>
      <c r="D261" t="s">
        <v>45</v>
      </c>
      <c r="E261" s="5">
        <v>28819</v>
      </c>
      <c r="F261" s="6" t="s">
        <v>26543</v>
      </c>
      <c r="G261" t="s">
        <v>6129</v>
      </c>
      <c r="H261" t="s">
        <v>22948</v>
      </c>
      <c r="I261" t="s">
        <v>6130</v>
      </c>
      <c r="J261" t="s">
        <v>5448</v>
      </c>
      <c r="K261" s="3">
        <v>13084</v>
      </c>
      <c r="L261" t="s">
        <v>5392</v>
      </c>
      <c r="M261" t="s">
        <v>5225</v>
      </c>
      <c r="N261">
        <v>2</v>
      </c>
      <c r="O261">
        <v>53055.87</v>
      </c>
      <c r="P261" t="s">
        <v>5831</v>
      </c>
      <c r="Q261" t="s">
        <v>5221</v>
      </c>
    </row>
    <row r="262" spans="1:17" x14ac:dyDescent="0.25">
      <c r="A262">
        <v>1261</v>
      </c>
      <c r="B262" s="7">
        <v>45097</v>
      </c>
      <c r="C262" t="s">
        <v>17214</v>
      </c>
      <c r="D262" t="s">
        <v>35</v>
      </c>
      <c r="E262" s="5">
        <v>37850</v>
      </c>
      <c r="F262" s="6" t="s">
        <v>26691</v>
      </c>
      <c r="G262" t="s">
        <v>6131</v>
      </c>
      <c r="H262" t="s">
        <v>22949</v>
      </c>
      <c r="I262" t="s">
        <v>6132</v>
      </c>
      <c r="J262" t="s">
        <v>5305</v>
      </c>
      <c r="K262" s="3">
        <v>60895</v>
      </c>
      <c r="L262" t="s">
        <v>6133</v>
      </c>
      <c r="M262" t="s">
        <v>5213</v>
      </c>
      <c r="N262">
        <v>13</v>
      </c>
      <c r="O262">
        <v>37907.11</v>
      </c>
      <c r="P262" t="s">
        <v>6125</v>
      </c>
      <c r="Q262" t="s">
        <v>5221</v>
      </c>
    </row>
    <row r="263" spans="1:17" x14ac:dyDescent="0.25">
      <c r="A263">
        <v>1262</v>
      </c>
      <c r="B263" s="7">
        <v>45107</v>
      </c>
      <c r="C263" t="s">
        <v>17215</v>
      </c>
      <c r="D263" t="s">
        <v>45</v>
      </c>
      <c r="E263" s="5">
        <v>36640</v>
      </c>
      <c r="F263" s="6" t="s">
        <v>26543</v>
      </c>
      <c r="G263" t="s">
        <v>6134</v>
      </c>
      <c r="H263" t="s">
        <v>22950</v>
      </c>
      <c r="I263" t="s">
        <v>6135</v>
      </c>
      <c r="J263" t="s">
        <v>3924</v>
      </c>
      <c r="K263" s="3">
        <v>79048</v>
      </c>
      <c r="L263" t="s">
        <v>5332</v>
      </c>
      <c r="M263" t="s">
        <v>5225</v>
      </c>
      <c r="N263">
        <v>20</v>
      </c>
      <c r="O263">
        <v>72247.929999999993</v>
      </c>
      <c r="P263" t="s">
        <v>6136</v>
      </c>
      <c r="Q263" t="s">
        <v>5215</v>
      </c>
    </row>
    <row r="264" spans="1:17" x14ac:dyDescent="0.25">
      <c r="A264">
        <v>1263</v>
      </c>
      <c r="B264" s="7">
        <v>45120</v>
      </c>
      <c r="C264" t="s">
        <v>17216</v>
      </c>
      <c r="D264" t="s">
        <v>35</v>
      </c>
      <c r="E264" s="5">
        <v>28623</v>
      </c>
      <c r="F264" s="6" t="s">
        <v>26543</v>
      </c>
      <c r="G264" t="s">
        <v>6137</v>
      </c>
      <c r="H264" t="s">
        <v>22951</v>
      </c>
      <c r="I264" t="s">
        <v>6138</v>
      </c>
      <c r="J264" t="s">
        <v>5357</v>
      </c>
      <c r="K264" s="3">
        <v>23766</v>
      </c>
      <c r="L264" t="s">
        <v>6016</v>
      </c>
      <c r="M264" t="s">
        <v>5234</v>
      </c>
      <c r="N264">
        <v>4</v>
      </c>
      <c r="O264">
        <v>49654.55</v>
      </c>
      <c r="P264" t="s">
        <v>6139</v>
      </c>
      <c r="Q264" t="s">
        <v>5245</v>
      </c>
    </row>
    <row r="265" spans="1:17" x14ac:dyDescent="0.25">
      <c r="A265">
        <v>1264</v>
      </c>
      <c r="B265" s="7">
        <v>45142</v>
      </c>
      <c r="C265" t="s">
        <v>17217</v>
      </c>
      <c r="D265" t="s">
        <v>35</v>
      </c>
      <c r="E265" s="5">
        <v>29616</v>
      </c>
      <c r="F265" s="6" t="s">
        <v>26692</v>
      </c>
      <c r="G265" t="s">
        <v>6140</v>
      </c>
      <c r="H265" t="s">
        <v>22952</v>
      </c>
      <c r="I265" t="s">
        <v>6141</v>
      </c>
      <c r="J265" t="s">
        <v>3479</v>
      </c>
      <c r="K265" s="3">
        <v>26203</v>
      </c>
      <c r="L265" t="s">
        <v>6142</v>
      </c>
      <c r="M265" t="s">
        <v>5219</v>
      </c>
      <c r="N265">
        <v>9</v>
      </c>
      <c r="O265">
        <v>58071.19</v>
      </c>
      <c r="P265" t="s">
        <v>6143</v>
      </c>
      <c r="Q265" t="s">
        <v>5245</v>
      </c>
    </row>
    <row r="266" spans="1:17" x14ac:dyDescent="0.25">
      <c r="A266">
        <v>1265</v>
      </c>
      <c r="B266" s="7">
        <v>45054</v>
      </c>
      <c r="C266" t="s">
        <v>17218</v>
      </c>
      <c r="D266" t="s">
        <v>45</v>
      </c>
      <c r="E266" s="5">
        <v>28662</v>
      </c>
      <c r="F266" s="6" t="s">
        <v>26693</v>
      </c>
      <c r="G266" t="s">
        <v>6144</v>
      </c>
      <c r="H266" t="s">
        <v>22953</v>
      </c>
      <c r="I266" t="s">
        <v>6145</v>
      </c>
      <c r="J266" t="s">
        <v>3918</v>
      </c>
      <c r="K266" s="3">
        <v>78003</v>
      </c>
      <c r="L266" t="s">
        <v>5603</v>
      </c>
      <c r="M266" t="s">
        <v>5213</v>
      </c>
      <c r="N266">
        <v>18</v>
      </c>
      <c r="O266">
        <v>42967.64</v>
      </c>
      <c r="P266" t="s">
        <v>5214</v>
      </c>
      <c r="Q266" t="s">
        <v>5267</v>
      </c>
    </row>
    <row r="267" spans="1:17" x14ac:dyDescent="0.25">
      <c r="A267">
        <v>1266</v>
      </c>
      <c r="B267" s="7">
        <v>45059</v>
      </c>
      <c r="C267" t="s">
        <v>17219</v>
      </c>
      <c r="D267" t="s">
        <v>35</v>
      </c>
      <c r="E267" s="5">
        <v>27763</v>
      </c>
      <c r="F267" s="6" t="s">
        <v>25765</v>
      </c>
      <c r="G267" t="s">
        <v>6146</v>
      </c>
      <c r="H267" t="s">
        <v>22954</v>
      </c>
      <c r="I267" t="s">
        <v>6147</v>
      </c>
      <c r="J267" t="s">
        <v>33</v>
      </c>
      <c r="K267" s="3">
        <v>630</v>
      </c>
      <c r="L267" t="s">
        <v>5890</v>
      </c>
      <c r="M267" t="s">
        <v>5225</v>
      </c>
      <c r="N267">
        <v>11</v>
      </c>
      <c r="O267">
        <v>67244</v>
      </c>
      <c r="P267" t="s">
        <v>6148</v>
      </c>
      <c r="Q267" t="s">
        <v>5240</v>
      </c>
    </row>
    <row r="268" spans="1:17" x14ac:dyDescent="0.25">
      <c r="A268">
        <v>1267</v>
      </c>
      <c r="B268" s="7">
        <v>45099</v>
      </c>
      <c r="C268" t="s">
        <v>17220</v>
      </c>
      <c r="D268" t="s">
        <v>58</v>
      </c>
      <c r="E268" s="5">
        <v>31807</v>
      </c>
      <c r="F268" s="6" t="s">
        <v>26694</v>
      </c>
      <c r="G268" t="s">
        <v>6149</v>
      </c>
      <c r="H268" t="s">
        <v>22955</v>
      </c>
      <c r="I268" t="s">
        <v>6150</v>
      </c>
      <c r="J268" t="s">
        <v>5261</v>
      </c>
      <c r="K268" s="3">
        <v>81300</v>
      </c>
      <c r="L268" t="s">
        <v>5603</v>
      </c>
      <c r="M268" t="s">
        <v>5225</v>
      </c>
      <c r="N268">
        <v>19</v>
      </c>
      <c r="O268">
        <v>85021.26</v>
      </c>
      <c r="P268" t="s">
        <v>6151</v>
      </c>
      <c r="Q268" t="s">
        <v>5267</v>
      </c>
    </row>
    <row r="269" spans="1:17" x14ac:dyDescent="0.25">
      <c r="A269">
        <v>1268</v>
      </c>
      <c r="B269" s="7">
        <v>45129</v>
      </c>
      <c r="C269" t="s">
        <v>17221</v>
      </c>
      <c r="D269" t="s">
        <v>35</v>
      </c>
      <c r="E269" s="5">
        <v>29790</v>
      </c>
      <c r="F269" s="6" t="s">
        <v>26695</v>
      </c>
      <c r="G269" t="s">
        <v>6152</v>
      </c>
      <c r="H269" t="s">
        <v>22956</v>
      </c>
      <c r="I269" t="s">
        <v>6153</v>
      </c>
      <c r="J269" t="s">
        <v>3930</v>
      </c>
      <c r="K269" s="3">
        <v>29758</v>
      </c>
      <c r="L269" t="s">
        <v>5400</v>
      </c>
      <c r="M269" t="s">
        <v>5225</v>
      </c>
      <c r="N269">
        <v>8</v>
      </c>
      <c r="O269">
        <v>82437.69</v>
      </c>
      <c r="P269" t="s">
        <v>6154</v>
      </c>
      <c r="Q269" t="s">
        <v>5267</v>
      </c>
    </row>
    <row r="270" spans="1:17" x14ac:dyDescent="0.25">
      <c r="A270">
        <v>1269</v>
      </c>
      <c r="B270" s="7">
        <v>45129</v>
      </c>
      <c r="C270" t="s">
        <v>17222</v>
      </c>
      <c r="D270" t="s">
        <v>35</v>
      </c>
      <c r="E270" s="5">
        <v>37848</v>
      </c>
      <c r="F270" s="6" t="s">
        <v>26696</v>
      </c>
      <c r="G270" t="s">
        <v>6155</v>
      </c>
      <c r="H270" t="s">
        <v>22957</v>
      </c>
      <c r="I270" t="s">
        <v>6156</v>
      </c>
      <c r="J270" t="s">
        <v>69</v>
      </c>
      <c r="K270" s="3">
        <v>79674</v>
      </c>
      <c r="L270" t="s">
        <v>6157</v>
      </c>
      <c r="M270" t="s">
        <v>5219</v>
      </c>
      <c r="N270">
        <v>1</v>
      </c>
      <c r="O270">
        <v>58363.07</v>
      </c>
      <c r="P270" t="s">
        <v>6158</v>
      </c>
      <c r="Q270" t="s">
        <v>5267</v>
      </c>
    </row>
    <row r="271" spans="1:17" x14ac:dyDescent="0.25">
      <c r="A271">
        <v>1270</v>
      </c>
      <c r="B271" s="7">
        <v>45141</v>
      </c>
      <c r="C271" t="s">
        <v>17223</v>
      </c>
      <c r="D271" t="s">
        <v>45</v>
      </c>
      <c r="E271" s="5">
        <v>36826</v>
      </c>
      <c r="F271" s="6" t="s">
        <v>26697</v>
      </c>
      <c r="G271" t="s">
        <v>6159</v>
      </c>
      <c r="H271" t="s">
        <v>22958</v>
      </c>
      <c r="I271" t="s">
        <v>6160</v>
      </c>
      <c r="J271" t="s">
        <v>2942</v>
      </c>
      <c r="K271" s="3">
        <v>44144</v>
      </c>
      <c r="L271" t="s">
        <v>6161</v>
      </c>
      <c r="M271" t="s">
        <v>5219</v>
      </c>
      <c r="N271">
        <v>8</v>
      </c>
      <c r="O271">
        <v>55807.43</v>
      </c>
      <c r="P271" t="s">
        <v>6162</v>
      </c>
      <c r="Q271" t="s">
        <v>5215</v>
      </c>
    </row>
    <row r="272" spans="1:17" x14ac:dyDescent="0.25">
      <c r="A272">
        <v>1271</v>
      </c>
      <c r="B272" s="7">
        <v>45082</v>
      </c>
      <c r="C272" t="s">
        <v>17224</v>
      </c>
      <c r="D272" t="s">
        <v>45</v>
      </c>
      <c r="E272" s="5">
        <v>32784</v>
      </c>
      <c r="F272" s="6" t="s">
        <v>26698</v>
      </c>
      <c r="G272" t="s">
        <v>6163</v>
      </c>
      <c r="H272" t="s">
        <v>22959</v>
      </c>
      <c r="I272" t="s">
        <v>6164</v>
      </c>
      <c r="J272" t="s">
        <v>5383</v>
      </c>
      <c r="K272" s="3">
        <v>82849</v>
      </c>
      <c r="L272" t="s">
        <v>5218</v>
      </c>
      <c r="M272" t="s">
        <v>5219</v>
      </c>
      <c r="N272">
        <v>17</v>
      </c>
      <c r="O272">
        <v>64669.03</v>
      </c>
      <c r="P272" t="s">
        <v>5479</v>
      </c>
      <c r="Q272" t="s">
        <v>5240</v>
      </c>
    </row>
    <row r="273" spans="1:17" x14ac:dyDescent="0.25">
      <c r="A273">
        <v>1272</v>
      </c>
      <c r="B273" s="7">
        <v>45117</v>
      </c>
      <c r="C273" t="s">
        <v>17225</v>
      </c>
      <c r="D273" t="s">
        <v>45</v>
      </c>
      <c r="E273" s="5">
        <v>29322</v>
      </c>
      <c r="F273" s="6" t="s">
        <v>26543</v>
      </c>
      <c r="G273" t="s">
        <v>6165</v>
      </c>
      <c r="H273" t="s">
        <v>22960</v>
      </c>
      <c r="I273" t="s">
        <v>6166</v>
      </c>
      <c r="J273" t="s">
        <v>69</v>
      </c>
      <c r="K273" s="3">
        <v>72628</v>
      </c>
      <c r="L273" t="s">
        <v>5804</v>
      </c>
      <c r="M273" t="s">
        <v>5225</v>
      </c>
      <c r="N273">
        <v>16</v>
      </c>
      <c r="O273">
        <v>99917.53</v>
      </c>
      <c r="P273" t="s">
        <v>6167</v>
      </c>
      <c r="Q273" t="s">
        <v>5267</v>
      </c>
    </row>
    <row r="274" spans="1:17" x14ac:dyDescent="0.25">
      <c r="A274">
        <v>1273</v>
      </c>
      <c r="B274" s="7">
        <v>45052</v>
      </c>
      <c r="C274" t="s">
        <v>17226</v>
      </c>
      <c r="D274" t="s">
        <v>58</v>
      </c>
      <c r="E274" s="5">
        <v>24324</v>
      </c>
      <c r="F274" s="6" t="s">
        <v>25766</v>
      </c>
      <c r="G274" t="s">
        <v>6168</v>
      </c>
      <c r="H274" t="s">
        <v>22961</v>
      </c>
      <c r="I274" t="s">
        <v>6169</v>
      </c>
      <c r="J274" t="s">
        <v>2945</v>
      </c>
      <c r="K274" s="3">
        <v>40782</v>
      </c>
      <c r="L274" t="s">
        <v>6170</v>
      </c>
      <c r="M274" t="s">
        <v>5213</v>
      </c>
      <c r="N274">
        <v>3</v>
      </c>
      <c r="O274">
        <v>42403.25</v>
      </c>
      <c r="P274" t="s">
        <v>6171</v>
      </c>
      <c r="Q274" t="s">
        <v>5221</v>
      </c>
    </row>
    <row r="275" spans="1:17" x14ac:dyDescent="0.25">
      <c r="A275">
        <v>1274</v>
      </c>
      <c r="B275" s="7">
        <v>45071</v>
      </c>
      <c r="C275" t="s">
        <v>17227</v>
      </c>
      <c r="D275" t="s">
        <v>35</v>
      </c>
      <c r="E275" s="5">
        <v>32767</v>
      </c>
      <c r="F275" s="6" t="s">
        <v>26699</v>
      </c>
      <c r="G275" t="s">
        <v>6172</v>
      </c>
      <c r="H275" t="s">
        <v>22962</v>
      </c>
      <c r="I275" t="s">
        <v>6173</v>
      </c>
      <c r="J275" t="s">
        <v>5580</v>
      </c>
      <c r="K275" s="3">
        <v>84108</v>
      </c>
      <c r="L275" t="s">
        <v>5400</v>
      </c>
      <c r="M275" t="s">
        <v>5225</v>
      </c>
      <c r="N275">
        <v>1</v>
      </c>
      <c r="O275">
        <v>66440.03</v>
      </c>
      <c r="P275" t="s">
        <v>5441</v>
      </c>
      <c r="Q275" t="s">
        <v>5215</v>
      </c>
    </row>
    <row r="276" spans="1:17" x14ac:dyDescent="0.25">
      <c r="A276">
        <v>1275</v>
      </c>
      <c r="B276" s="7">
        <v>45124</v>
      </c>
      <c r="C276" t="s">
        <v>17228</v>
      </c>
      <c r="D276" t="s">
        <v>35</v>
      </c>
      <c r="E276" s="5">
        <v>37791</v>
      </c>
      <c r="F276" s="6" t="s">
        <v>26700</v>
      </c>
      <c r="G276" t="s">
        <v>6174</v>
      </c>
      <c r="H276" t="s">
        <v>22963</v>
      </c>
      <c r="I276" t="s">
        <v>6175</v>
      </c>
      <c r="J276" t="s">
        <v>5371</v>
      </c>
      <c r="K276" s="3">
        <v>78989</v>
      </c>
      <c r="L276" t="s">
        <v>5428</v>
      </c>
      <c r="M276" t="s">
        <v>5213</v>
      </c>
      <c r="N276">
        <v>17</v>
      </c>
      <c r="O276">
        <v>95054.16</v>
      </c>
      <c r="P276" t="s">
        <v>6176</v>
      </c>
      <c r="Q276" t="s">
        <v>5215</v>
      </c>
    </row>
    <row r="277" spans="1:17" x14ac:dyDescent="0.25">
      <c r="A277">
        <v>1276</v>
      </c>
      <c r="B277" s="7">
        <v>45115</v>
      </c>
      <c r="C277" t="s">
        <v>17229</v>
      </c>
      <c r="D277" t="s">
        <v>45</v>
      </c>
      <c r="E277" s="5">
        <v>24303</v>
      </c>
      <c r="F277" s="6" t="s">
        <v>26701</v>
      </c>
      <c r="G277" t="s">
        <v>6177</v>
      </c>
      <c r="H277" t="s">
        <v>22964</v>
      </c>
      <c r="I277" t="s">
        <v>6178</v>
      </c>
      <c r="J277" t="s">
        <v>5362</v>
      </c>
      <c r="K277" s="3">
        <v>69522</v>
      </c>
      <c r="L277" t="s">
        <v>5875</v>
      </c>
      <c r="M277" t="s">
        <v>5213</v>
      </c>
      <c r="N277">
        <v>0</v>
      </c>
      <c r="O277">
        <v>54409.97</v>
      </c>
      <c r="P277" t="s">
        <v>5368</v>
      </c>
      <c r="Q277" t="s">
        <v>5245</v>
      </c>
    </row>
    <row r="278" spans="1:17" x14ac:dyDescent="0.25">
      <c r="A278">
        <v>1277</v>
      </c>
      <c r="B278" s="7">
        <v>45124</v>
      </c>
      <c r="C278" t="s">
        <v>17230</v>
      </c>
      <c r="D278" t="s">
        <v>35</v>
      </c>
      <c r="E278" s="5">
        <v>28709</v>
      </c>
      <c r="F278" s="6" t="s">
        <v>26702</v>
      </c>
      <c r="G278" t="s">
        <v>6179</v>
      </c>
      <c r="H278" t="s">
        <v>22965</v>
      </c>
      <c r="I278" t="s">
        <v>6180</v>
      </c>
      <c r="J278" t="s">
        <v>3921</v>
      </c>
      <c r="K278" s="3">
        <v>97707</v>
      </c>
      <c r="L278" t="s">
        <v>6181</v>
      </c>
      <c r="M278" t="s">
        <v>5219</v>
      </c>
      <c r="N278">
        <v>19</v>
      </c>
      <c r="O278">
        <v>42687.519999999997</v>
      </c>
      <c r="P278" t="s">
        <v>5329</v>
      </c>
      <c r="Q278" t="s">
        <v>5215</v>
      </c>
    </row>
    <row r="279" spans="1:17" x14ac:dyDescent="0.25">
      <c r="A279">
        <v>1278</v>
      </c>
      <c r="B279" s="7">
        <v>45089</v>
      </c>
      <c r="C279" t="s">
        <v>17231</v>
      </c>
      <c r="D279" t="s">
        <v>35</v>
      </c>
      <c r="E279" s="5">
        <v>26251</v>
      </c>
      <c r="F279" s="6" t="s">
        <v>25767</v>
      </c>
      <c r="G279" t="s">
        <v>6182</v>
      </c>
      <c r="H279" t="s">
        <v>22966</v>
      </c>
      <c r="I279" t="s">
        <v>6183</v>
      </c>
      <c r="J279" t="s">
        <v>110</v>
      </c>
      <c r="K279" s="3">
        <v>16201</v>
      </c>
      <c r="L279" t="s">
        <v>6070</v>
      </c>
      <c r="M279" t="s">
        <v>5234</v>
      </c>
      <c r="N279">
        <v>5</v>
      </c>
      <c r="O279">
        <v>47957.46</v>
      </c>
      <c r="P279" t="s">
        <v>5311</v>
      </c>
      <c r="Q279" t="s">
        <v>5221</v>
      </c>
    </row>
    <row r="280" spans="1:17" x14ac:dyDescent="0.25">
      <c r="A280">
        <v>1279</v>
      </c>
      <c r="B280" s="7">
        <v>45093</v>
      </c>
      <c r="C280" t="s">
        <v>17232</v>
      </c>
      <c r="D280" t="s">
        <v>35</v>
      </c>
      <c r="E280" s="5">
        <v>31481</v>
      </c>
      <c r="F280" s="6" t="s">
        <v>25768</v>
      </c>
      <c r="G280" t="s">
        <v>6184</v>
      </c>
      <c r="H280" t="s">
        <v>22967</v>
      </c>
      <c r="I280" t="s">
        <v>6185</v>
      </c>
      <c r="J280" t="s">
        <v>3479</v>
      </c>
      <c r="K280" s="3">
        <v>24871</v>
      </c>
      <c r="L280" t="s">
        <v>5671</v>
      </c>
      <c r="M280" t="s">
        <v>5234</v>
      </c>
      <c r="N280">
        <v>20</v>
      </c>
      <c r="O280">
        <v>33244.129999999997</v>
      </c>
      <c r="P280" t="s">
        <v>5572</v>
      </c>
      <c r="Q280" t="s">
        <v>5267</v>
      </c>
    </row>
    <row r="281" spans="1:17" x14ac:dyDescent="0.25">
      <c r="A281">
        <v>1280</v>
      </c>
      <c r="B281" s="7">
        <v>45117</v>
      </c>
      <c r="C281" t="s">
        <v>1946</v>
      </c>
      <c r="D281" t="s">
        <v>35</v>
      </c>
      <c r="E281" s="5">
        <v>36568</v>
      </c>
      <c r="F281" s="6" t="s">
        <v>25769</v>
      </c>
      <c r="G281" t="s">
        <v>6186</v>
      </c>
      <c r="H281" t="s">
        <v>22968</v>
      </c>
      <c r="I281" t="s">
        <v>6187</v>
      </c>
      <c r="J281" t="s">
        <v>5352</v>
      </c>
      <c r="K281" s="3">
        <v>78850</v>
      </c>
      <c r="L281" t="s">
        <v>5924</v>
      </c>
      <c r="M281" t="s">
        <v>5234</v>
      </c>
      <c r="N281">
        <v>18</v>
      </c>
      <c r="O281">
        <v>64973.36</v>
      </c>
      <c r="P281" t="s">
        <v>6188</v>
      </c>
      <c r="Q281" t="s">
        <v>5221</v>
      </c>
    </row>
    <row r="282" spans="1:17" x14ac:dyDescent="0.25">
      <c r="A282">
        <v>1281</v>
      </c>
      <c r="B282" s="7">
        <v>45120</v>
      </c>
      <c r="C282" t="s">
        <v>17233</v>
      </c>
      <c r="D282" t="s">
        <v>45</v>
      </c>
      <c r="E282" s="5">
        <v>31527</v>
      </c>
      <c r="F282" s="6" t="s">
        <v>26703</v>
      </c>
      <c r="G282" t="s">
        <v>6189</v>
      </c>
      <c r="H282" t="s">
        <v>22969</v>
      </c>
      <c r="I282" t="s">
        <v>6190</v>
      </c>
      <c r="J282" t="s">
        <v>3933</v>
      </c>
      <c r="K282" s="3">
        <v>63518</v>
      </c>
      <c r="L282" t="s">
        <v>5564</v>
      </c>
      <c r="M282" t="s">
        <v>5234</v>
      </c>
      <c r="N282">
        <v>15</v>
      </c>
      <c r="O282">
        <v>90973.32</v>
      </c>
      <c r="P282" t="s">
        <v>6191</v>
      </c>
      <c r="Q282" t="s">
        <v>5245</v>
      </c>
    </row>
    <row r="283" spans="1:17" x14ac:dyDescent="0.25">
      <c r="A283">
        <v>1282</v>
      </c>
      <c r="B283" s="7">
        <v>45116</v>
      </c>
      <c r="C283" t="s">
        <v>17234</v>
      </c>
      <c r="D283" t="s">
        <v>45</v>
      </c>
      <c r="E283" s="5">
        <v>37644</v>
      </c>
      <c r="F283" s="6" t="s">
        <v>26704</v>
      </c>
      <c r="G283" t="s">
        <v>6192</v>
      </c>
      <c r="H283" t="s">
        <v>22970</v>
      </c>
      <c r="I283" t="s">
        <v>6193</v>
      </c>
      <c r="J283" t="s">
        <v>5383</v>
      </c>
      <c r="K283" s="3">
        <v>94957</v>
      </c>
      <c r="L283" t="s">
        <v>6194</v>
      </c>
      <c r="M283" t="s">
        <v>5234</v>
      </c>
      <c r="N283">
        <v>18</v>
      </c>
      <c r="O283">
        <v>78004.03</v>
      </c>
      <c r="P283" t="s">
        <v>6195</v>
      </c>
      <c r="Q283" t="s">
        <v>5267</v>
      </c>
    </row>
    <row r="284" spans="1:17" x14ac:dyDescent="0.25">
      <c r="A284">
        <v>1283</v>
      </c>
      <c r="B284" s="7">
        <v>45095</v>
      </c>
      <c r="C284" t="s">
        <v>17235</v>
      </c>
      <c r="D284" t="s">
        <v>35</v>
      </c>
      <c r="E284" s="5">
        <v>23582</v>
      </c>
      <c r="F284" s="6" t="s">
        <v>26543</v>
      </c>
      <c r="G284" t="s">
        <v>6196</v>
      </c>
      <c r="H284" t="s">
        <v>22971</v>
      </c>
      <c r="I284" t="s">
        <v>5893</v>
      </c>
      <c r="J284" t="s">
        <v>3918</v>
      </c>
      <c r="K284" s="3">
        <v>69226</v>
      </c>
      <c r="L284" t="s">
        <v>5771</v>
      </c>
      <c r="M284" t="s">
        <v>5234</v>
      </c>
      <c r="N284">
        <v>13</v>
      </c>
      <c r="O284">
        <v>31385.63</v>
      </c>
      <c r="P284" t="s">
        <v>6188</v>
      </c>
      <c r="Q284" t="s">
        <v>5240</v>
      </c>
    </row>
    <row r="285" spans="1:17" x14ac:dyDescent="0.25">
      <c r="A285">
        <v>1284</v>
      </c>
      <c r="B285" s="7">
        <v>45101</v>
      </c>
      <c r="C285" t="s">
        <v>17236</v>
      </c>
      <c r="D285" t="s">
        <v>58</v>
      </c>
      <c r="E285" s="5">
        <v>27846</v>
      </c>
      <c r="F285" s="6" t="s">
        <v>26705</v>
      </c>
      <c r="G285" t="s">
        <v>6197</v>
      </c>
      <c r="H285" t="s">
        <v>22972</v>
      </c>
      <c r="I285" t="s">
        <v>6198</v>
      </c>
      <c r="J285" t="s">
        <v>5305</v>
      </c>
      <c r="K285" s="3">
        <v>37959</v>
      </c>
      <c r="L285" t="s">
        <v>6060</v>
      </c>
      <c r="M285" t="s">
        <v>5234</v>
      </c>
      <c r="N285">
        <v>11</v>
      </c>
      <c r="O285">
        <v>65651.63</v>
      </c>
      <c r="P285" t="s">
        <v>6199</v>
      </c>
      <c r="Q285" t="s">
        <v>5221</v>
      </c>
    </row>
    <row r="286" spans="1:17" x14ac:dyDescent="0.25">
      <c r="A286">
        <v>1285</v>
      </c>
      <c r="B286" s="7">
        <v>45079</v>
      </c>
      <c r="C286" t="s">
        <v>17237</v>
      </c>
      <c r="D286" t="s">
        <v>45</v>
      </c>
      <c r="E286" s="5">
        <v>29186</v>
      </c>
      <c r="F286" s="6" t="s">
        <v>26706</v>
      </c>
      <c r="G286" t="s">
        <v>6200</v>
      </c>
      <c r="H286" t="s">
        <v>22973</v>
      </c>
      <c r="I286" t="s">
        <v>6201</v>
      </c>
      <c r="J286" t="s">
        <v>5524</v>
      </c>
      <c r="K286" s="3">
        <v>67992</v>
      </c>
      <c r="L286" t="s">
        <v>5229</v>
      </c>
      <c r="M286" t="s">
        <v>5219</v>
      </c>
      <c r="N286">
        <v>15</v>
      </c>
      <c r="O286">
        <v>39905.07</v>
      </c>
      <c r="P286" t="s">
        <v>6202</v>
      </c>
      <c r="Q286" t="s">
        <v>5267</v>
      </c>
    </row>
    <row r="287" spans="1:17" x14ac:dyDescent="0.25">
      <c r="A287">
        <v>1286</v>
      </c>
      <c r="B287" s="7">
        <v>45079</v>
      </c>
      <c r="C287" t="s">
        <v>17238</v>
      </c>
      <c r="D287" t="s">
        <v>35</v>
      </c>
      <c r="E287" s="5">
        <v>36357</v>
      </c>
      <c r="F287" s="6" t="s">
        <v>26707</v>
      </c>
      <c r="G287" t="s">
        <v>6203</v>
      </c>
      <c r="H287" t="s">
        <v>22974</v>
      </c>
      <c r="I287" t="s">
        <v>6204</v>
      </c>
      <c r="J287" t="s">
        <v>5563</v>
      </c>
      <c r="K287" s="3">
        <v>95935</v>
      </c>
      <c r="L287" t="s">
        <v>5262</v>
      </c>
      <c r="M287" t="s">
        <v>5234</v>
      </c>
      <c r="N287">
        <v>3</v>
      </c>
      <c r="O287">
        <v>33407.870000000003</v>
      </c>
      <c r="P287" t="s">
        <v>6205</v>
      </c>
      <c r="Q287" t="s">
        <v>5245</v>
      </c>
    </row>
    <row r="288" spans="1:17" x14ac:dyDescent="0.25">
      <c r="A288">
        <v>1287</v>
      </c>
      <c r="B288" s="7">
        <v>45087</v>
      </c>
      <c r="C288" t="s">
        <v>17239</v>
      </c>
      <c r="D288" t="s">
        <v>35</v>
      </c>
      <c r="E288" s="5">
        <v>24466</v>
      </c>
      <c r="F288" s="6" t="s">
        <v>26708</v>
      </c>
      <c r="G288" t="s">
        <v>6206</v>
      </c>
      <c r="H288" t="s">
        <v>22975</v>
      </c>
      <c r="I288" t="s">
        <v>6207</v>
      </c>
      <c r="J288" t="s">
        <v>5366</v>
      </c>
      <c r="K288" s="3">
        <v>47551</v>
      </c>
      <c r="L288" t="s">
        <v>6208</v>
      </c>
      <c r="M288" t="s">
        <v>5213</v>
      </c>
      <c r="N288">
        <v>5</v>
      </c>
      <c r="O288">
        <v>75099.11</v>
      </c>
      <c r="P288" t="s">
        <v>6209</v>
      </c>
      <c r="Q288" t="s">
        <v>5267</v>
      </c>
    </row>
    <row r="289" spans="1:17" x14ac:dyDescent="0.25">
      <c r="A289">
        <v>1288</v>
      </c>
      <c r="B289" s="7">
        <v>45127</v>
      </c>
      <c r="C289" t="s">
        <v>17240</v>
      </c>
      <c r="D289" t="s">
        <v>45</v>
      </c>
      <c r="E289" s="5">
        <v>36446</v>
      </c>
      <c r="F289" s="6" t="s">
        <v>26709</v>
      </c>
      <c r="G289" t="s">
        <v>6210</v>
      </c>
      <c r="H289" t="s">
        <v>22976</v>
      </c>
      <c r="I289" t="s">
        <v>6211</v>
      </c>
      <c r="J289" t="s">
        <v>3921</v>
      </c>
      <c r="K289" s="3">
        <v>31035</v>
      </c>
      <c r="L289" t="s">
        <v>5689</v>
      </c>
      <c r="M289" t="s">
        <v>5225</v>
      </c>
      <c r="N289">
        <v>7</v>
      </c>
      <c r="O289">
        <v>66056.41</v>
      </c>
      <c r="P289" t="s">
        <v>6212</v>
      </c>
      <c r="Q289" t="s">
        <v>5245</v>
      </c>
    </row>
    <row r="290" spans="1:17" x14ac:dyDescent="0.25">
      <c r="A290">
        <v>1289</v>
      </c>
      <c r="B290" s="7">
        <v>45109</v>
      </c>
      <c r="C290" t="s">
        <v>17241</v>
      </c>
      <c r="D290" t="s">
        <v>35</v>
      </c>
      <c r="E290" s="5">
        <v>32856</v>
      </c>
      <c r="F290" s="6" t="s">
        <v>26543</v>
      </c>
      <c r="G290" t="s">
        <v>6213</v>
      </c>
      <c r="H290" t="s">
        <v>22977</v>
      </c>
      <c r="I290" t="s">
        <v>6214</v>
      </c>
      <c r="J290" t="s">
        <v>97</v>
      </c>
      <c r="K290" s="3">
        <v>13917</v>
      </c>
      <c r="L290" t="s">
        <v>5771</v>
      </c>
      <c r="M290" t="s">
        <v>5213</v>
      </c>
      <c r="N290">
        <v>5</v>
      </c>
      <c r="O290">
        <v>41479.32</v>
      </c>
      <c r="P290" t="s">
        <v>6215</v>
      </c>
      <c r="Q290" t="s">
        <v>5267</v>
      </c>
    </row>
    <row r="291" spans="1:17" x14ac:dyDescent="0.25">
      <c r="A291">
        <v>1290</v>
      </c>
      <c r="B291" s="7">
        <v>45076</v>
      </c>
      <c r="C291" t="s">
        <v>17242</v>
      </c>
      <c r="D291" t="s">
        <v>35</v>
      </c>
      <c r="E291" s="5">
        <v>35350</v>
      </c>
      <c r="F291" s="6" t="s">
        <v>25770</v>
      </c>
      <c r="G291" t="s">
        <v>6216</v>
      </c>
      <c r="H291" t="s">
        <v>22978</v>
      </c>
      <c r="I291" t="s">
        <v>6217</v>
      </c>
      <c r="J291" t="s">
        <v>5448</v>
      </c>
      <c r="K291" s="3">
        <v>27082</v>
      </c>
      <c r="L291" t="s">
        <v>6218</v>
      </c>
      <c r="M291" t="s">
        <v>5225</v>
      </c>
      <c r="N291">
        <v>18</v>
      </c>
      <c r="O291">
        <v>53815.39</v>
      </c>
      <c r="P291" t="s">
        <v>5534</v>
      </c>
      <c r="Q291" t="s">
        <v>5245</v>
      </c>
    </row>
    <row r="292" spans="1:17" x14ac:dyDescent="0.25">
      <c r="A292">
        <v>1291</v>
      </c>
      <c r="B292" s="7">
        <v>45078</v>
      </c>
      <c r="C292" t="s">
        <v>17243</v>
      </c>
      <c r="D292" t="s">
        <v>35</v>
      </c>
      <c r="E292" s="5">
        <v>32629</v>
      </c>
      <c r="F292" s="6" t="s">
        <v>26710</v>
      </c>
      <c r="G292" t="s">
        <v>6219</v>
      </c>
      <c r="H292" t="s">
        <v>22979</v>
      </c>
      <c r="I292" t="s">
        <v>6220</v>
      </c>
      <c r="J292" t="s">
        <v>5278</v>
      </c>
      <c r="K292" s="3">
        <v>37403</v>
      </c>
      <c r="L292" t="s">
        <v>6221</v>
      </c>
      <c r="M292" t="s">
        <v>5234</v>
      </c>
      <c r="N292">
        <v>2</v>
      </c>
      <c r="O292">
        <v>48201.11</v>
      </c>
      <c r="P292" t="s">
        <v>6222</v>
      </c>
      <c r="Q292" t="s">
        <v>5267</v>
      </c>
    </row>
    <row r="293" spans="1:17" x14ac:dyDescent="0.25">
      <c r="A293">
        <v>1292</v>
      </c>
      <c r="B293" s="7">
        <v>45138</v>
      </c>
      <c r="C293" t="s">
        <v>3383</v>
      </c>
      <c r="D293" t="s">
        <v>45</v>
      </c>
      <c r="E293" s="5">
        <v>25861</v>
      </c>
      <c r="F293" s="6" t="s">
        <v>26711</v>
      </c>
      <c r="G293" t="s">
        <v>6223</v>
      </c>
      <c r="H293" t="s">
        <v>22980</v>
      </c>
      <c r="I293" t="s">
        <v>6224</v>
      </c>
      <c r="J293" t="s">
        <v>5371</v>
      </c>
      <c r="K293" s="3">
        <v>31574</v>
      </c>
      <c r="L293" t="s">
        <v>5301</v>
      </c>
      <c r="M293" t="s">
        <v>5219</v>
      </c>
      <c r="N293">
        <v>10</v>
      </c>
      <c r="O293">
        <v>91445.38</v>
      </c>
      <c r="P293" t="s">
        <v>5306</v>
      </c>
      <c r="Q293" t="s">
        <v>5221</v>
      </c>
    </row>
    <row r="294" spans="1:17" x14ac:dyDescent="0.25">
      <c r="A294">
        <v>1293</v>
      </c>
      <c r="B294" s="7">
        <v>45129</v>
      </c>
      <c r="C294" t="s">
        <v>17244</v>
      </c>
      <c r="D294" t="s">
        <v>58</v>
      </c>
      <c r="E294" s="5">
        <v>31516</v>
      </c>
      <c r="F294" s="6" t="s">
        <v>26712</v>
      </c>
      <c r="G294" t="s">
        <v>6225</v>
      </c>
      <c r="H294" t="s">
        <v>22981</v>
      </c>
      <c r="I294" t="s">
        <v>6226</v>
      </c>
      <c r="J294" t="s">
        <v>5252</v>
      </c>
      <c r="K294" s="3">
        <v>70588</v>
      </c>
      <c r="L294" t="s">
        <v>6227</v>
      </c>
      <c r="M294" t="s">
        <v>5213</v>
      </c>
      <c r="N294">
        <v>14</v>
      </c>
      <c r="O294">
        <v>76728.570000000007</v>
      </c>
      <c r="P294" t="s">
        <v>210</v>
      </c>
      <c r="Q294" t="s">
        <v>5215</v>
      </c>
    </row>
    <row r="295" spans="1:17" x14ac:dyDescent="0.25">
      <c r="A295">
        <v>1294</v>
      </c>
      <c r="B295" s="7">
        <v>45127</v>
      </c>
      <c r="C295" t="s">
        <v>17245</v>
      </c>
      <c r="D295" t="s">
        <v>58</v>
      </c>
      <c r="E295" s="5">
        <v>27525</v>
      </c>
      <c r="F295" s="6" t="s">
        <v>26543</v>
      </c>
      <c r="G295" t="s">
        <v>6228</v>
      </c>
      <c r="H295" t="s">
        <v>22982</v>
      </c>
      <c r="I295" t="s">
        <v>6229</v>
      </c>
      <c r="J295" t="s">
        <v>69</v>
      </c>
      <c r="K295" s="3">
        <v>34717</v>
      </c>
      <c r="L295" t="s">
        <v>6124</v>
      </c>
      <c r="M295" t="s">
        <v>5219</v>
      </c>
      <c r="N295">
        <v>8</v>
      </c>
      <c r="O295">
        <v>34456.550000000003</v>
      </c>
      <c r="P295" t="s">
        <v>6230</v>
      </c>
      <c r="Q295" t="s">
        <v>5245</v>
      </c>
    </row>
    <row r="296" spans="1:17" x14ac:dyDescent="0.25">
      <c r="A296">
        <v>1295</v>
      </c>
      <c r="B296" s="7">
        <v>45084</v>
      </c>
      <c r="C296" t="s">
        <v>17246</v>
      </c>
      <c r="D296" t="s">
        <v>45</v>
      </c>
      <c r="E296" s="5">
        <v>26354</v>
      </c>
      <c r="F296" s="6" t="s">
        <v>26713</v>
      </c>
      <c r="G296" t="s">
        <v>6231</v>
      </c>
      <c r="H296" t="s">
        <v>22983</v>
      </c>
      <c r="I296" t="s">
        <v>6232</v>
      </c>
      <c r="J296" t="s">
        <v>110</v>
      </c>
      <c r="K296" s="3">
        <v>28425</v>
      </c>
      <c r="L296" t="s">
        <v>6233</v>
      </c>
      <c r="M296" t="s">
        <v>5225</v>
      </c>
      <c r="N296">
        <v>19</v>
      </c>
      <c r="O296">
        <v>83089.289999999994</v>
      </c>
      <c r="P296" t="s">
        <v>6234</v>
      </c>
      <c r="Q296" t="s">
        <v>5240</v>
      </c>
    </row>
    <row r="297" spans="1:17" x14ac:dyDescent="0.25">
      <c r="A297">
        <v>1296</v>
      </c>
      <c r="B297" s="7">
        <v>45074</v>
      </c>
      <c r="C297" t="s">
        <v>17247</v>
      </c>
      <c r="D297" t="s">
        <v>35</v>
      </c>
      <c r="E297" s="5">
        <v>37231</v>
      </c>
      <c r="F297" s="6" t="s">
        <v>26543</v>
      </c>
      <c r="G297" t="s">
        <v>6235</v>
      </c>
      <c r="H297" t="s">
        <v>22984</v>
      </c>
      <c r="I297" t="s">
        <v>6236</v>
      </c>
      <c r="J297" t="s">
        <v>5383</v>
      </c>
      <c r="K297" s="3">
        <v>45980</v>
      </c>
      <c r="L297" t="s">
        <v>5367</v>
      </c>
      <c r="M297" t="s">
        <v>5234</v>
      </c>
      <c r="N297">
        <v>5</v>
      </c>
      <c r="O297">
        <v>40437.14</v>
      </c>
      <c r="P297" t="s">
        <v>5709</v>
      </c>
      <c r="Q297" t="s">
        <v>5267</v>
      </c>
    </row>
    <row r="298" spans="1:17" x14ac:dyDescent="0.25">
      <c r="A298">
        <v>1297</v>
      </c>
      <c r="B298" s="7">
        <v>45086</v>
      </c>
      <c r="C298" t="s">
        <v>17248</v>
      </c>
      <c r="D298" t="s">
        <v>35</v>
      </c>
      <c r="E298" s="5">
        <v>34762</v>
      </c>
      <c r="F298" s="6" t="s">
        <v>25771</v>
      </c>
      <c r="G298" t="s">
        <v>6237</v>
      </c>
      <c r="H298" t="s">
        <v>22985</v>
      </c>
      <c r="I298" t="s">
        <v>6238</v>
      </c>
      <c r="J298" t="s">
        <v>5544</v>
      </c>
      <c r="K298" s="3">
        <v>94626</v>
      </c>
      <c r="L298" t="s">
        <v>6239</v>
      </c>
      <c r="M298" t="s">
        <v>5219</v>
      </c>
      <c r="N298">
        <v>0</v>
      </c>
      <c r="O298">
        <v>77132.03</v>
      </c>
      <c r="P298" t="s">
        <v>6240</v>
      </c>
      <c r="Q298" t="s">
        <v>5267</v>
      </c>
    </row>
    <row r="299" spans="1:17" x14ac:dyDescent="0.25">
      <c r="A299">
        <v>1298</v>
      </c>
      <c r="B299" s="7">
        <v>45113</v>
      </c>
      <c r="C299" t="s">
        <v>17249</v>
      </c>
      <c r="D299" t="s">
        <v>58</v>
      </c>
      <c r="E299" s="5">
        <v>25424</v>
      </c>
      <c r="F299" s="6" t="s">
        <v>25772</v>
      </c>
      <c r="G299" t="s">
        <v>6241</v>
      </c>
      <c r="H299" t="s">
        <v>22986</v>
      </c>
      <c r="I299" t="s">
        <v>6242</v>
      </c>
      <c r="J299" t="s">
        <v>3948</v>
      </c>
      <c r="K299" s="3">
        <v>16506</v>
      </c>
      <c r="L299" t="s">
        <v>5243</v>
      </c>
      <c r="M299" t="s">
        <v>5219</v>
      </c>
      <c r="N299">
        <v>17</v>
      </c>
      <c r="O299">
        <v>71151.399999999994</v>
      </c>
      <c r="P299" t="s">
        <v>6243</v>
      </c>
      <c r="Q299" t="s">
        <v>5267</v>
      </c>
    </row>
    <row r="300" spans="1:17" x14ac:dyDescent="0.25">
      <c r="A300">
        <v>1299</v>
      </c>
      <c r="B300" s="7">
        <v>45075</v>
      </c>
      <c r="C300" t="s">
        <v>17250</v>
      </c>
      <c r="D300" t="s">
        <v>58</v>
      </c>
      <c r="E300" s="5">
        <v>28190</v>
      </c>
      <c r="F300" s="6" t="s">
        <v>25773</v>
      </c>
      <c r="G300" t="s">
        <v>6244</v>
      </c>
      <c r="H300" t="s">
        <v>22987</v>
      </c>
      <c r="I300" t="s">
        <v>6245</v>
      </c>
      <c r="J300" t="s">
        <v>5675</v>
      </c>
      <c r="K300" s="3">
        <v>66346</v>
      </c>
      <c r="L300" t="s">
        <v>6074</v>
      </c>
      <c r="M300" t="s">
        <v>5219</v>
      </c>
      <c r="N300">
        <v>3</v>
      </c>
      <c r="O300">
        <v>82417.039999999994</v>
      </c>
      <c r="P300" t="s">
        <v>5445</v>
      </c>
      <c r="Q300" t="s">
        <v>5240</v>
      </c>
    </row>
    <row r="301" spans="1:17" x14ac:dyDescent="0.25">
      <c r="A301">
        <v>1300</v>
      </c>
      <c r="B301" s="7">
        <v>45097</v>
      </c>
      <c r="C301" t="s">
        <v>17251</v>
      </c>
      <c r="D301" t="s">
        <v>35</v>
      </c>
      <c r="E301" s="5">
        <v>33322</v>
      </c>
      <c r="F301" s="6" t="s">
        <v>25774</v>
      </c>
      <c r="G301" t="s">
        <v>6246</v>
      </c>
      <c r="H301" t="s">
        <v>22988</v>
      </c>
      <c r="I301" t="s">
        <v>6247</v>
      </c>
      <c r="J301" t="s">
        <v>5524</v>
      </c>
      <c r="K301" s="3">
        <v>86699</v>
      </c>
      <c r="L301" t="s">
        <v>5310</v>
      </c>
      <c r="M301" t="s">
        <v>5234</v>
      </c>
      <c r="N301">
        <v>0</v>
      </c>
      <c r="O301">
        <v>79868.84</v>
      </c>
      <c r="P301" t="s">
        <v>6248</v>
      </c>
      <c r="Q301" t="s">
        <v>5240</v>
      </c>
    </row>
    <row r="302" spans="1:17" x14ac:dyDescent="0.25">
      <c r="A302">
        <v>1301</v>
      </c>
      <c r="B302" s="7">
        <v>45115</v>
      </c>
      <c r="C302" t="s">
        <v>13707</v>
      </c>
      <c r="D302" t="s">
        <v>45</v>
      </c>
      <c r="E302" s="5">
        <v>26051</v>
      </c>
      <c r="F302" s="6" t="s">
        <v>26543</v>
      </c>
      <c r="G302" t="s">
        <v>6249</v>
      </c>
      <c r="H302" t="s">
        <v>22989</v>
      </c>
      <c r="I302" t="s">
        <v>6250</v>
      </c>
      <c r="J302" t="s">
        <v>5286</v>
      </c>
      <c r="K302" s="3">
        <v>52632</v>
      </c>
      <c r="L302" t="s">
        <v>5353</v>
      </c>
      <c r="M302" t="s">
        <v>5225</v>
      </c>
      <c r="N302">
        <v>14</v>
      </c>
      <c r="O302">
        <v>53793.04</v>
      </c>
      <c r="P302" t="s">
        <v>5501</v>
      </c>
      <c r="Q302" t="s">
        <v>5240</v>
      </c>
    </row>
    <row r="303" spans="1:17" x14ac:dyDescent="0.25">
      <c r="A303">
        <v>1302</v>
      </c>
      <c r="B303" s="7">
        <v>45106</v>
      </c>
      <c r="C303" t="s">
        <v>17252</v>
      </c>
      <c r="D303" t="s">
        <v>58</v>
      </c>
      <c r="E303" s="5">
        <v>27169</v>
      </c>
      <c r="F303" s="6" t="s">
        <v>26714</v>
      </c>
      <c r="G303" t="s">
        <v>6251</v>
      </c>
      <c r="H303" t="s">
        <v>22990</v>
      </c>
      <c r="I303" t="s">
        <v>6252</v>
      </c>
      <c r="J303" t="s">
        <v>3927</v>
      </c>
      <c r="K303" s="3">
        <v>5643</v>
      </c>
      <c r="L303" t="s">
        <v>5353</v>
      </c>
      <c r="M303" t="s">
        <v>5213</v>
      </c>
      <c r="N303">
        <v>19</v>
      </c>
      <c r="O303">
        <v>69449.149999999994</v>
      </c>
      <c r="P303" t="s">
        <v>6253</v>
      </c>
      <c r="Q303" t="s">
        <v>5245</v>
      </c>
    </row>
    <row r="304" spans="1:17" x14ac:dyDescent="0.25">
      <c r="A304">
        <v>1303</v>
      </c>
      <c r="B304" s="7">
        <v>45122</v>
      </c>
      <c r="C304" t="s">
        <v>17253</v>
      </c>
      <c r="D304" t="s">
        <v>45</v>
      </c>
      <c r="E304" s="5">
        <v>26439</v>
      </c>
      <c r="F304" s="6" t="s">
        <v>26715</v>
      </c>
      <c r="G304" t="s">
        <v>6254</v>
      </c>
      <c r="H304" t="s">
        <v>22991</v>
      </c>
      <c r="I304" t="s">
        <v>6255</v>
      </c>
      <c r="J304" t="s">
        <v>5366</v>
      </c>
      <c r="K304" s="3">
        <v>13935</v>
      </c>
      <c r="L304" t="s">
        <v>5824</v>
      </c>
      <c r="M304" t="s">
        <v>5219</v>
      </c>
      <c r="N304">
        <v>4</v>
      </c>
      <c r="O304">
        <v>69309.64</v>
      </c>
      <c r="P304" t="s">
        <v>6256</v>
      </c>
      <c r="Q304" t="s">
        <v>5221</v>
      </c>
    </row>
    <row r="305" spans="1:17" x14ac:dyDescent="0.25">
      <c r="A305">
        <v>1304</v>
      </c>
      <c r="B305" s="7">
        <v>45139</v>
      </c>
      <c r="C305" t="s">
        <v>17254</v>
      </c>
      <c r="D305" t="s">
        <v>45</v>
      </c>
      <c r="E305" s="5">
        <v>33043</v>
      </c>
      <c r="F305" s="6" t="s">
        <v>26716</v>
      </c>
      <c r="G305" t="s">
        <v>6257</v>
      </c>
      <c r="H305" t="s">
        <v>22992</v>
      </c>
      <c r="I305" t="s">
        <v>6258</v>
      </c>
      <c r="J305" t="s">
        <v>5362</v>
      </c>
      <c r="K305" s="3">
        <v>88936</v>
      </c>
      <c r="L305" t="s">
        <v>6049</v>
      </c>
      <c r="M305" t="s">
        <v>5219</v>
      </c>
      <c r="N305">
        <v>14</v>
      </c>
      <c r="O305">
        <v>58981.14</v>
      </c>
      <c r="P305" t="s">
        <v>6259</v>
      </c>
      <c r="Q305" t="s">
        <v>5221</v>
      </c>
    </row>
    <row r="306" spans="1:17" x14ac:dyDescent="0.25">
      <c r="A306">
        <v>1305</v>
      </c>
      <c r="B306" s="7">
        <v>45062</v>
      </c>
      <c r="C306" t="s">
        <v>17255</v>
      </c>
      <c r="D306" t="s">
        <v>35</v>
      </c>
      <c r="E306" s="5">
        <v>35704</v>
      </c>
      <c r="F306" s="6" t="s">
        <v>26543</v>
      </c>
      <c r="G306" t="s">
        <v>6260</v>
      </c>
      <c r="H306" t="s">
        <v>22993</v>
      </c>
      <c r="I306" t="s">
        <v>6261</v>
      </c>
      <c r="J306" t="s">
        <v>5404</v>
      </c>
      <c r="K306" s="3">
        <v>73385</v>
      </c>
      <c r="L306" t="s">
        <v>6262</v>
      </c>
      <c r="M306" t="s">
        <v>5219</v>
      </c>
      <c r="N306">
        <v>14</v>
      </c>
      <c r="O306">
        <v>55968.33</v>
      </c>
      <c r="P306" t="s">
        <v>6263</v>
      </c>
      <c r="Q306" t="s">
        <v>5245</v>
      </c>
    </row>
    <row r="307" spans="1:17" x14ac:dyDescent="0.25">
      <c r="A307">
        <v>1306</v>
      </c>
      <c r="B307" s="7">
        <v>45102</v>
      </c>
      <c r="C307" t="s">
        <v>17256</v>
      </c>
      <c r="D307" t="s">
        <v>58</v>
      </c>
      <c r="E307" s="5">
        <v>29328</v>
      </c>
      <c r="F307" s="6" t="s">
        <v>26543</v>
      </c>
      <c r="G307" t="s">
        <v>6264</v>
      </c>
      <c r="H307" t="s">
        <v>22994</v>
      </c>
      <c r="I307" t="s">
        <v>6265</v>
      </c>
      <c r="J307" t="s">
        <v>3921</v>
      </c>
      <c r="K307" s="3">
        <v>79814</v>
      </c>
      <c r="L307" t="s">
        <v>6266</v>
      </c>
      <c r="M307" t="s">
        <v>5234</v>
      </c>
      <c r="N307">
        <v>9</v>
      </c>
      <c r="O307">
        <v>76043.64</v>
      </c>
      <c r="P307" t="s">
        <v>6267</v>
      </c>
      <c r="Q307" t="s">
        <v>5215</v>
      </c>
    </row>
    <row r="308" spans="1:17" x14ac:dyDescent="0.25">
      <c r="A308">
        <v>1307</v>
      </c>
      <c r="B308" s="7">
        <v>45073</v>
      </c>
      <c r="C308" t="s">
        <v>17257</v>
      </c>
      <c r="D308" t="s">
        <v>58</v>
      </c>
      <c r="E308" s="5">
        <v>28720</v>
      </c>
      <c r="F308" s="6" t="s">
        <v>25775</v>
      </c>
      <c r="G308" t="s">
        <v>6268</v>
      </c>
      <c r="H308" t="s">
        <v>22995</v>
      </c>
      <c r="I308" t="s">
        <v>6269</v>
      </c>
      <c r="J308" t="s">
        <v>113</v>
      </c>
      <c r="K308" s="3">
        <v>62101</v>
      </c>
      <c r="L308" t="s">
        <v>6020</v>
      </c>
      <c r="M308" t="s">
        <v>5225</v>
      </c>
      <c r="N308">
        <v>14</v>
      </c>
      <c r="O308">
        <v>74849.7</v>
      </c>
      <c r="P308" t="s">
        <v>6270</v>
      </c>
      <c r="Q308" t="s">
        <v>5221</v>
      </c>
    </row>
    <row r="309" spans="1:17" x14ac:dyDescent="0.25">
      <c r="A309">
        <v>1308</v>
      </c>
      <c r="B309" s="7">
        <v>45079</v>
      </c>
      <c r="C309" t="s">
        <v>17258</v>
      </c>
      <c r="D309" t="s">
        <v>35</v>
      </c>
      <c r="E309" s="5">
        <v>33568</v>
      </c>
      <c r="F309" s="6" t="s">
        <v>26717</v>
      </c>
      <c r="G309" t="s">
        <v>6271</v>
      </c>
      <c r="H309" t="s">
        <v>22996</v>
      </c>
      <c r="I309" t="s">
        <v>6272</v>
      </c>
      <c r="J309" t="s">
        <v>3933</v>
      </c>
      <c r="K309" s="3">
        <v>65074</v>
      </c>
      <c r="L309" t="s">
        <v>6016</v>
      </c>
      <c r="M309" t="s">
        <v>5219</v>
      </c>
      <c r="N309">
        <v>6</v>
      </c>
      <c r="O309">
        <v>62840.03</v>
      </c>
      <c r="P309" t="s">
        <v>5587</v>
      </c>
      <c r="Q309" t="s">
        <v>5215</v>
      </c>
    </row>
    <row r="310" spans="1:17" x14ac:dyDescent="0.25">
      <c r="A310">
        <v>1309</v>
      </c>
      <c r="B310" s="7">
        <v>45129</v>
      </c>
      <c r="C310" t="s">
        <v>17259</v>
      </c>
      <c r="D310" t="s">
        <v>58</v>
      </c>
      <c r="E310" s="5">
        <v>23472</v>
      </c>
      <c r="F310" s="6" t="s">
        <v>26543</v>
      </c>
      <c r="G310" t="s">
        <v>6273</v>
      </c>
      <c r="H310" t="s">
        <v>22997</v>
      </c>
      <c r="I310" t="s">
        <v>6274</v>
      </c>
      <c r="J310" t="s">
        <v>84</v>
      </c>
      <c r="K310" s="3">
        <v>27065</v>
      </c>
      <c r="L310" t="s">
        <v>5800</v>
      </c>
      <c r="M310" t="s">
        <v>5225</v>
      </c>
      <c r="N310">
        <v>4</v>
      </c>
      <c r="O310">
        <v>48616.87</v>
      </c>
      <c r="P310" t="s">
        <v>6275</v>
      </c>
      <c r="Q310" t="s">
        <v>5240</v>
      </c>
    </row>
    <row r="311" spans="1:17" x14ac:dyDescent="0.25">
      <c r="A311">
        <v>1310</v>
      </c>
      <c r="B311" s="7">
        <v>45139</v>
      </c>
      <c r="C311" t="s">
        <v>17260</v>
      </c>
      <c r="D311" t="s">
        <v>58</v>
      </c>
      <c r="E311" s="5">
        <v>33402</v>
      </c>
      <c r="F311" s="6" t="s">
        <v>26718</v>
      </c>
      <c r="G311" t="s">
        <v>6276</v>
      </c>
      <c r="H311" t="s">
        <v>22998</v>
      </c>
      <c r="I311" t="s">
        <v>6277</v>
      </c>
      <c r="J311" t="s">
        <v>113</v>
      </c>
      <c r="K311" s="3">
        <v>59398</v>
      </c>
      <c r="L311" t="s">
        <v>5353</v>
      </c>
      <c r="M311" t="s">
        <v>5213</v>
      </c>
      <c r="N311">
        <v>18</v>
      </c>
      <c r="O311">
        <v>99600.79</v>
      </c>
      <c r="P311" t="s">
        <v>6278</v>
      </c>
      <c r="Q311" t="s">
        <v>5245</v>
      </c>
    </row>
    <row r="312" spans="1:17" x14ac:dyDescent="0.25">
      <c r="A312">
        <v>1311</v>
      </c>
      <c r="B312" s="7">
        <v>45133</v>
      </c>
      <c r="C312" t="s">
        <v>17261</v>
      </c>
      <c r="D312" t="s">
        <v>45</v>
      </c>
      <c r="E312" s="5">
        <v>27800</v>
      </c>
      <c r="F312" s="6" t="s">
        <v>26719</v>
      </c>
      <c r="G312" t="s">
        <v>6279</v>
      </c>
      <c r="H312" t="s">
        <v>22999</v>
      </c>
      <c r="I312" t="s">
        <v>6280</v>
      </c>
      <c r="J312" t="s">
        <v>3930</v>
      </c>
      <c r="K312" s="3">
        <v>85831</v>
      </c>
      <c r="L312" t="s">
        <v>5614</v>
      </c>
      <c r="M312" t="s">
        <v>5213</v>
      </c>
      <c r="N312">
        <v>9</v>
      </c>
      <c r="O312">
        <v>36406.68</v>
      </c>
      <c r="P312" t="s">
        <v>6281</v>
      </c>
      <c r="Q312" t="s">
        <v>5215</v>
      </c>
    </row>
    <row r="313" spans="1:17" x14ac:dyDescent="0.25">
      <c r="A313">
        <v>1312</v>
      </c>
      <c r="B313" s="7">
        <v>45134</v>
      </c>
      <c r="C313" t="s">
        <v>17262</v>
      </c>
      <c r="D313" t="s">
        <v>45</v>
      </c>
      <c r="E313" s="5">
        <v>28418</v>
      </c>
      <c r="F313" s="6" t="s">
        <v>26543</v>
      </c>
      <c r="G313" t="s">
        <v>6282</v>
      </c>
      <c r="H313" t="s">
        <v>23000</v>
      </c>
      <c r="I313" t="s">
        <v>6283</v>
      </c>
      <c r="J313" t="s">
        <v>84</v>
      </c>
      <c r="K313" s="3">
        <v>68879</v>
      </c>
      <c r="L313" t="s">
        <v>5513</v>
      </c>
      <c r="M313" t="s">
        <v>5213</v>
      </c>
      <c r="N313">
        <v>3</v>
      </c>
      <c r="O313">
        <v>97460.94</v>
      </c>
      <c r="P313" t="s">
        <v>6284</v>
      </c>
      <c r="Q313" t="s">
        <v>5240</v>
      </c>
    </row>
    <row r="314" spans="1:17" x14ac:dyDescent="0.25">
      <c r="A314">
        <v>1313</v>
      </c>
      <c r="B314" s="7">
        <v>45052</v>
      </c>
      <c r="C314" t="s">
        <v>17263</v>
      </c>
      <c r="D314" t="s">
        <v>58</v>
      </c>
      <c r="E314" s="5">
        <v>34511</v>
      </c>
      <c r="F314" s="6" t="s">
        <v>26543</v>
      </c>
      <c r="G314" t="s">
        <v>6285</v>
      </c>
      <c r="H314" t="s">
        <v>23001</v>
      </c>
      <c r="I314" t="s">
        <v>6286</v>
      </c>
      <c r="J314" t="s">
        <v>5412</v>
      </c>
      <c r="K314" s="3">
        <v>55335</v>
      </c>
      <c r="L314" t="s">
        <v>6287</v>
      </c>
      <c r="M314" t="s">
        <v>5225</v>
      </c>
      <c r="N314">
        <v>19</v>
      </c>
      <c r="O314">
        <v>66136.13</v>
      </c>
      <c r="P314" t="s">
        <v>6288</v>
      </c>
      <c r="Q314" t="s">
        <v>5267</v>
      </c>
    </row>
    <row r="315" spans="1:17" x14ac:dyDescent="0.25">
      <c r="A315">
        <v>1314</v>
      </c>
      <c r="B315" s="7">
        <v>45104</v>
      </c>
      <c r="C315" t="s">
        <v>17264</v>
      </c>
      <c r="D315" t="s">
        <v>45</v>
      </c>
      <c r="E315" s="5">
        <v>33191</v>
      </c>
      <c r="F315" s="6" t="s">
        <v>26720</v>
      </c>
      <c r="G315" t="s">
        <v>6289</v>
      </c>
      <c r="H315" t="s">
        <v>23002</v>
      </c>
      <c r="I315" t="s">
        <v>6290</v>
      </c>
      <c r="J315" t="s">
        <v>5261</v>
      </c>
      <c r="K315" s="3">
        <v>81863</v>
      </c>
      <c r="L315" t="s">
        <v>5994</v>
      </c>
      <c r="M315" t="s">
        <v>5225</v>
      </c>
      <c r="N315">
        <v>9</v>
      </c>
      <c r="O315">
        <v>87425.83</v>
      </c>
      <c r="P315" t="s">
        <v>6291</v>
      </c>
      <c r="Q315" t="s">
        <v>5240</v>
      </c>
    </row>
    <row r="316" spans="1:17" x14ac:dyDescent="0.25">
      <c r="A316">
        <v>1315</v>
      </c>
      <c r="B316" s="7">
        <v>45058</v>
      </c>
      <c r="C316" t="s">
        <v>17265</v>
      </c>
      <c r="D316" t="s">
        <v>35</v>
      </c>
      <c r="E316" s="5">
        <v>29510</v>
      </c>
      <c r="F316" s="6" t="s">
        <v>25776</v>
      </c>
      <c r="G316" t="s">
        <v>6292</v>
      </c>
      <c r="H316" t="s">
        <v>23003</v>
      </c>
      <c r="I316" t="s">
        <v>6293</v>
      </c>
      <c r="J316" t="s">
        <v>5362</v>
      </c>
      <c r="K316" s="3">
        <v>74777</v>
      </c>
      <c r="L316" t="s">
        <v>5948</v>
      </c>
      <c r="M316" t="s">
        <v>5234</v>
      </c>
      <c r="N316">
        <v>8</v>
      </c>
      <c r="O316">
        <v>88611.74</v>
      </c>
      <c r="P316" t="s">
        <v>5756</v>
      </c>
      <c r="Q316" t="s">
        <v>5245</v>
      </c>
    </row>
    <row r="317" spans="1:17" x14ac:dyDescent="0.25">
      <c r="A317">
        <v>1316</v>
      </c>
      <c r="B317" s="7">
        <v>45123</v>
      </c>
      <c r="C317" t="s">
        <v>17266</v>
      </c>
      <c r="D317" t="s">
        <v>58</v>
      </c>
      <c r="E317" s="5">
        <v>35534</v>
      </c>
      <c r="F317" s="6" t="s">
        <v>26721</v>
      </c>
      <c r="G317" t="s">
        <v>6294</v>
      </c>
      <c r="H317" t="s">
        <v>23004</v>
      </c>
      <c r="I317" t="s">
        <v>6295</v>
      </c>
      <c r="J317" t="s">
        <v>3936</v>
      </c>
      <c r="K317" s="3">
        <v>6242</v>
      </c>
      <c r="L317" t="s">
        <v>2921</v>
      </c>
      <c r="M317" t="s">
        <v>5225</v>
      </c>
      <c r="N317">
        <v>8</v>
      </c>
      <c r="O317">
        <v>74162.8</v>
      </c>
      <c r="P317" t="s">
        <v>6296</v>
      </c>
      <c r="Q317" t="s">
        <v>5221</v>
      </c>
    </row>
    <row r="318" spans="1:17" x14ac:dyDescent="0.25">
      <c r="A318">
        <v>1317</v>
      </c>
      <c r="B318" s="7">
        <v>45122</v>
      </c>
      <c r="C318" t="s">
        <v>17267</v>
      </c>
      <c r="D318" t="s">
        <v>35</v>
      </c>
      <c r="E318" s="5">
        <v>25711</v>
      </c>
      <c r="F318" s="6" t="s">
        <v>26722</v>
      </c>
      <c r="G318" t="s">
        <v>6297</v>
      </c>
      <c r="H318" t="s">
        <v>23005</v>
      </c>
      <c r="I318" t="s">
        <v>6298</v>
      </c>
      <c r="J318" t="s">
        <v>5448</v>
      </c>
      <c r="K318" s="3">
        <v>19463</v>
      </c>
      <c r="L318" t="s">
        <v>5564</v>
      </c>
      <c r="M318" t="s">
        <v>5225</v>
      </c>
      <c r="N318">
        <v>16</v>
      </c>
      <c r="O318">
        <v>67699.16</v>
      </c>
      <c r="P318" t="s">
        <v>6299</v>
      </c>
      <c r="Q318" t="s">
        <v>5240</v>
      </c>
    </row>
    <row r="319" spans="1:17" x14ac:dyDescent="0.25">
      <c r="A319">
        <v>1318</v>
      </c>
      <c r="B319" s="7">
        <v>45094</v>
      </c>
      <c r="C319" t="s">
        <v>17268</v>
      </c>
      <c r="D319" t="s">
        <v>58</v>
      </c>
      <c r="E319" s="5">
        <v>30363</v>
      </c>
      <c r="F319" s="6" t="s">
        <v>26543</v>
      </c>
      <c r="G319" t="s">
        <v>6300</v>
      </c>
      <c r="H319" t="s">
        <v>23006</v>
      </c>
      <c r="I319" t="s">
        <v>6301</v>
      </c>
      <c r="J319" t="s">
        <v>5391</v>
      </c>
      <c r="K319" s="3">
        <v>90642</v>
      </c>
      <c r="L319" t="s">
        <v>6302</v>
      </c>
      <c r="M319" t="s">
        <v>5213</v>
      </c>
      <c r="N319">
        <v>12</v>
      </c>
      <c r="O319">
        <v>81696.84</v>
      </c>
      <c r="P319" t="s">
        <v>5611</v>
      </c>
      <c r="Q319" t="s">
        <v>5240</v>
      </c>
    </row>
    <row r="320" spans="1:17" x14ac:dyDescent="0.25">
      <c r="A320">
        <v>1319</v>
      </c>
      <c r="B320" s="7">
        <v>45061</v>
      </c>
      <c r="C320" t="s">
        <v>17269</v>
      </c>
      <c r="D320" t="s">
        <v>35</v>
      </c>
      <c r="E320" s="5">
        <v>31354</v>
      </c>
      <c r="F320" s="6" t="s">
        <v>25777</v>
      </c>
      <c r="G320" t="s">
        <v>6303</v>
      </c>
      <c r="H320" t="s">
        <v>23007</v>
      </c>
      <c r="I320" t="s">
        <v>6304</v>
      </c>
      <c r="J320" t="s">
        <v>2942</v>
      </c>
      <c r="K320" s="3">
        <v>76795</v>
      </c>
      <c r="L320" t="s">
        <v>5824</v>
      </c>
      <c r="M320" t="s">
        <v>5225</v>
      </c>
      <c r="N320">
        <v>8</v>
      </c>
      <c r="O320">
        <v>85674.51</v>
      </c>
      <c r="P320" t="s">
        <v>6305</v>
      </c>
      <c r="Q320" t="s">
        <v>5267</v>
      </c>
    </row>
    <row r="321" spans="1:17" x14ac:dyDescent="0.25">
      <c r="A321">
        <v>1320</v>
      </c>
      <c r="B321" s="7">
        <v>45097</v>
      </c>
      <c r="C321" t="s">
        <v>17270</v>
      </c>
      <c r="D321" t="s">
        <v>58</v>
      </c>
      <c r="E321" s="5">
        <v>29391</v>
      </c>
      <c r="F321" s="6" t="s">
        <v>26723</v>
      </c>
      <c r="G321" t="s">
        <v>6306</v>
      </c>
      <c r="H321" t="s">
        <v>23008</v>
      </c>
      <c r="I321" t="s">
        <v>6307</v>
      </c>
      <c r="J321" t="s">
        <v>97</v>
      </c>
      <c r="K321" s="3">
        <v>55641</v>
      </c>
      <c r="L321" t="s">
        <v>6308</v>
      </c>
      <c r="M321" t="s">
        <v>5219</v>
      </c>
      <c r="N321">
        <v>3</v>
      </c>
      <c r="O321">
        <v>33504.089999999997</v>
      </c>
      <c r="P321" t="s">
        <v>6309</v>
      </c>
      <c r="Q321" t="s">
        <v>5240</v>
      </c>
    </row>
    <row r="322" spans="1:17" x14ac:dyDescent="0.25">
      <c r="A322">
        <v>1321</v>
      </c>
      <c r="B322" s="7">
        <v>45105</v>
      </c>
      <c r="C322" t="s">
        <v>627</v>
      </c>
      <c r="D322" t="s">
        <v>58</v>
      </c>
      <c r="E322" s="5">
        <v>27416</v>
      </c>
      <c r="F322" s="6" t="s">
        <v>25778</v>
      </c>
      <c r="G322" t="s">
        <v>6310</v>
      </c>
      <c r="H322" t="s">
        <v>23009</v>
      </c>
      <c r="I322" t="s">
        <v>6311</v>
      </c>
      <c r="J322" t="s">
        <v>5300</v>
      </c>
      <c r="K322" s="3">
        <v>24882</v>
      </c>
      <c r="L322" t="s">
        <v>5428</v>
      </c>
      <c r="M322" t="s">
        <v>5225</v>
      </c>
      <c r="N322">
        <v>4</v>
      </c>
      <c r="O322">
        <v>84315.31</v>
      </c>
      <c r="P322" t="s">
        <v>5530</v>
      </c>
      <c r="Q322" t="s">
        <v>5215</v>
      </c>
    </row>
    <row r="323" spans="1:17" x14ac:dyDescent="0.25">
      <c r="A323">
        <v>1322</v>
      </c>
      <c r="B323" s="7">
        <v>45089</v>
      </c>
      <c r="C323" t="s">
        <v>17271</v>
      </c>
      <c r="D323" t="s">
        <v>45</v>
      </c>
      <c r="E323" s="5">
        <v>25600</v>
      </c>
      <c r="F323" s="6" t="s">
        <v>26543</v>
      </c>
      <c r="G323" t="s">
        <v>6312</v>
      </c>
      <c r="H323" t="s">
        <v>23010</v>
      </c>
      <c r="I323" t="s">
        <v>6313</v>
      </c>
      <c r="J323" t="s">
        <v>33</v>
      </c>
      <c r="K323" s="3">
        <v>78785</v>
      </c>
      <c r="L323" t="s">
        <v>6103</v>
      </c>
      <c r="M323" t="s">
        <v>5219</v>
      </c>
      <c r="N323">
        <v>18</v>
      </c>
      <c r="O323">
        <v>43834.42</v>
      </c>
      <c r="P323" t="s">
        <v>5464</v>
      </c>
      <c r="Q323" t="s">
        <v>5215</v>
      </c>
    </row>
    <row r="324" spans="1:17" x14ac:dyDescent="0.25">
      <c r="A324">
        <v>1323</v>
      </c>
      <c r="B324" s="7">
        <v>45133</v>
      </c>
      <c r="C324" t="s">
        <v>17272</v>
      </c>
      <c r="D324" t="s">
        <v>45</v>
      </c>
      <c r="E324" s="5">
        <v>34232</v>
      </c>
      <c r="F324" s="6" t="s">
        <v>25779</v>
      </c>
      <c r="G324" t="s">
        <v>6314</v>
      </c>
      <c r="H324" t="s">
        <v>23011</v>
      </c>
      <c r="I324" t="s">
        <v>6315</v>
      </c>
      <c r="J324" t="s">
        <v>84</v>
      </c>
      <c r="K324" s="3">
        <v>77212</v>
      </c>
      <c r="L324" t="s">
        <v>6316</v>
      </c>
      <c r="M324" t="s">
        <v>5234</v>
      </c>
      <c r="N324">
        <v>7</v>
      </c>
      <c r="O324">
        <v>84081.61</v>
      </c>
      <c r="P324" t="s">
        <v>6317</v>
      </c>
      <c r="Q324" t="s">
        <v>5215</v>
      </c>
    </row>
    <row r="325" spans="1:17" x14ac:dyDescent="0.25">
      <c r="A325">
        <v>1324</v>
      </c>
      <c r="B325" s="7">
        <v>45061</v>
      </c>
      <c r="C325" t="s">
        <v>17273</v>
      </c>
      <c r="D325" t="s">
        <v>45</v>
      </c>
      <c r="E325" s="5">
        <v>24225</v>
      </c>
      <c r="F325" s="6" t="s">
        <v>26724</v>
      </c>
      <c r="G325" t="s">
        <v>6318</v>
      </c>
      <c r="H325" t="s">
        <v>23012</v>
      </c>
      <c r="I325" t="s">
        <v>6319</v>
      </c>
      <c r="J325" t="s">
        <v>5278</v>
      </c>
      <c r="K325" s="3">
        <v>4957</v>
      </c>
      <c r="L325" t="s">
        <v>5890</v>
      </c>
      <c r="M325" t="s">
        <v>5234</v>
      </c>
      <c r="N325">
        <v>17</v>
      </c>
      <c r="O325">
        <v>99154.39</v>
      </c>
      <c r="P325" t="s">
        <v>6320</v>
      </c>
      <c r="Q325" t="s">
        <v>5267</v>
      </c>
    </row>
    <row r="326" spans="1:17" x14ac:dyDescent="0.25">
      <c r="A326">
        <v>1325</v>
      </c>
      <c r="B326" s="7">
        <v>45063</v>
      </c>
      <c r="C326" t="s">
        <v>17274</v>
      </c>
      <c r="D326" t="s">
        <v>45</v>
      </c>
      <c r="E326" s="5">
        <v>25124</v>
      </c>
      <c r="F326" s="6" t="s">
        <v>26725</v>
      </c>
      <c r="G326" t="s">
        <v>6321</v>
      </c>
      <c r="H326" t="s">
        <v>23013</v>
      </c>
      <c r="I326" t="s">
        <v>6322</v>
      </c>
      <c r="J326" t="s">
        <v>5544</v>
      </c>
      <c r="K326" s="3">
        <v>91384</v>
      </c>
      <c r="L326" t="s">
        <v>5841</v>
      </c>
      <c r="M326" t="s">
        <v>5225</v>
      </c>
      <c r="N326">
        <v>18</v>
      </c>
      <c r="O326">
        <v>74232.66</v>
      </c>
      <c r="P326" t="s">
        <v>5911</v>
      </c>
      <c r="Q326" t="s">
        <v>5245</v>
      </c>
    </row>
    <row r="327" spans="1:17" x14ac:dyDescent="0.25">
      <c r="A327">
        <v>1326</v>
      </c>
      <c r="B327" s="7">
        <v>45105</v>
      </c>
      <c r="C327" t="s">
        <v>17275</v>
      </c>
      <c r="D327" t="s">
        <v>35</v>
      </c>
      <c r="E327" s="5">
        <v>31262</v>
      </c>
      <c r="F327" s="6" t="s">
        <v>26726</v>
      </c>
      <c r="G327" t="s">
        <v>6323</v>
      </c>
      <c r="H327" t="s">
        <v>23014</v>
      </c>
      <c r="I327" t="s">
        <v>6324</v>
      </c>
      <c r="J327" t="s">
        <v>56</v>
      </c>
      <c r="K327" s="3">
        <v>67175</v>
      </c>
      <c r="L327" t="s">
        <v>5324</v>
      </c>
      <c r="M327" t="s">
        <v>5213</v>
      </c>
      <c r="N327">
        <v>8</v>
      </c>
      <c r="O327">
        <v>36755.449999999997</v>
      </c>
      <c r="P327" t="s">
        <v>6325</v>
      </c>
      <c r="Q327" t="s">
        <v>5267</v>
      </c>
    </row>
    <row r="328" spans="1:17" x14ac:dyDescent="0.25">
      <c r="A328">
        <v>1327</v>
      </c>
      <c r="B328" s="7">
        <v>45121</v>
      </c>
      <c r="C328" t="s">
        <v>17276</v>
      </c>
      <c r="D328" t="s">
        <v>58</v>
      </c>
      <c r="E328" s="5">
        <v>38526</v>
      </c>
      <c r="F328" s="6" t="s">
        <v>25780</v>
      </c>
      <c r="G328" t="s">
        <v>6326</v>
      </c>
      <c r="H328" t="s">
        <v>23015</v>
      </c>
      <c r="I328" t="s">
        <v>6327</v>
      </c>
      <c r="J328" t="s">
        <v>5305</v>
      </c>
      <c r="K328" s="3">
        <v>15565</v>
      </c>
      <c r="L328" t="s">
        <v>6103</v>
      </c>
      <c r="M328" t="s">
        <v>5225</v>
      </c>
      <c r="N328">
        <v>17</v>
      </c>
      <c r="O328">
        <v>43520.07</v>
      </c>
      <c r="P328" t="s">
        <v>6328</v>
      </c>
      <c r="Q328" t="s">
        <v>5245</v>
      </c>
    </row>
    <row r="329" spans="1:17" x14ac:dyDescent="0.25">
      <c r="A329">
        <v>1328</v>
      </c>
      <c r="B329" s="7">
        <v>45118</v>
      </c>
      <c r="C329" t="s">
        <v>17277</v>
      </c>
      <c r="D329" t="s">
        <v>58</v>
      </c>
      <c r="E329" s="5">
        <v>28090</v>
      </c>
      <c r="F329" s="6" t="s">
        <v>26727</v>
      </c>
      <c r="G329" t="s">
        <v>6329</v>
      </c>
      <c r="H329" t="s">
        <v>23016</v>
      </c>
      <c r="I329" t="s">
        <v>6330</v>
      </c>
      <c r="J329" t="s">
        <v>97</v>
      </c>
      <c r="K329" s="3">
        <v>596</v>
      </c>
      <c r="L329" t="s">
        <v>5894</v>
      </c>
      <c r="M329" t="s">
        <v>5234</v>
      </c>
      <c r="N329">
        <v>12</v>
      </c>
      <c r="O329">
        <v>99498.29</v>
      </c>
      <c r="P329" t="s">
        <v>6331</v>
      </c>
      <c r="Q329" t="s">
        <v>5267</v>
      </c>
    </row>
    <row r="330" spans="1:17" x14ac:dyDescent="0.25">
      <c r="A330">
        <v>1329</v>
      </c>
      <c r="B330" s="7">
        <v>45110</v>
      </c>
      <c r="C330" t="s">
        <v>17278</v>
      </c>
      <c r="D330" t="s">
        <v>58</v>
      </c>
      <c r="E330" s="5">
        <v>34491</v>
      </c>
      <c r="F330" s="6" t="s">
        <v>25781</v>
      </c>
      <c r="G330" t="s">
        <v>6332</v>
      </c>
      <c r="H330" t="s">
        <v>23017</v>
      </c>
      <c r="I330" t="s">
        <v>6333</v>
      </c>
      <c r="J330" t="s">
        <v>5770</v>
      </c>
      <c r="K330" s="3">
        <v>90125</v>
      </c>
      <c r="L330" t="s">
        <v>5804</v>
      </c>
      <c r="M330" t="s">
        <v>5213</v>
      </c>
      <c r="N330">
        <v>1</v>
      </c>
      <c r="O330">
        <v>30319.73</v>
      </c>
      <c r="P330" t="s">
        <v>6334</v>
      </c>
      <c r="Q330" t="s">
        <v>5267</v>
      </c>
    </row>
    <row r="331" spans="1:17" x14ac:dyDescent="0.25">
      <c r="A331">
        <v>1330</v>
      </c>
      <c r="B331" s="7">
        <v>45111</v>
      </c>
      <c r="C331" t="s">
        <v>17279</v>
      </c>
      <c r="D331" t="s">
        <v>35</v>
      </c>
      <c r="E331" s="5">
        <v>37317</v>
      </c>
      <c r="F331" s="6" t="s">
        <v>25782</v>
      </c>
      <c r="G331" t="s">
        <v>6335</v>
      </c>
      <c r="H331" t="s">
        <v>23018</v>
      </c>
      <c r="I331" t="s">
        <v>6336</v>
      </c>
      <c r="J331" t="s">
        <v>5366</v>
      </c>
      <c r="K331" s="3">
        <v>96762</v>
      </c>
      <c r="L331" t="s">
        <v>6028</v>
      </c>
      <c r="M331" t="s">
        <v>5234</v>
      </c>
      <c r="N331">
        <v>17</v>
      </c>
      <c r="O331">
        <v>77256.28</v>
      </c>
      <c r="P331" t="s">
        <v>6337</v>
      </c>
      <c r="Q331" t="s">
        <v>5245</v>
      </c>
    </row>
    <row r="332" spans="1:17" x14ac:dyDescent="0.25">
      <c r="A332">
        <v>1331</v>
      </c>
      <c r="B332" s="7">
        <v>45139</v>
      </c>
      <c r="C332" t="s">
        <v>17280</v>
      </c>
      <c r="D332" t="s">
        <v>45</v>
      </c>
      <c r="E332" s="5">
        <v>24981</v>
      </c>
      <c r="F332" s="6" t="s">
        <v>26543</v>
      </c>
      <c r="G332" t="s">
        <v>6338</v>
      </c>
      <c r="H332" t="s">
        <v>23019</v>
      </c>
      <c r="I332" t="s">
        <v>6339</v>
      </c>
      <c r="J332" t="s">
        <v>5529</v>
      </c>
      <c r="K332" s="3">
        <v>51369</v>
      </c>
      <c r="L332" t="s">
        <v>6016</v>
      </c>
      <c r="M332" t="s">
        <v>5225</v>
      </c>
      <c r="N332">
        <v>14</v>
      </c>
      <c r="O332">
        <v>58702.43</v>
      </c>
      <c r="P332" t="s">
        <v>6340</v>
      </c>
      <c r="Q332" t="s">
        <v>5240</v>
      </c>
    </row>
    <row r="333" spans="1:17" x14ac:dyDescent="0.25">
      <c r="A333">
        <v>1332</v>
      </c>
      <c r="B333" s="7">
        <v>45140</v>
      </c>
      <c r="C333" t="s">
        <v>17281</v>
      </c>
      <c r="D333" t="s">
        <v>58</v>
      </c>
      <c r="E333" s="5">
        <v>28456</v>
      </c>
      <c r="F333" s="6" t="s">
        <v>26543</v>
      </c>
      <c r="G333" t="s">
        <v>6341</v>
      </c>
      <c r="H333" t="s">
        <v>23020</v>
      </c>
      <c r="I333" t="s">
        <v>6342</v>
      </c>
      <c r="J333" t="s">
        <v>33</v>
      </c>
      <c r="K333" s="3">
        <v>54864</v>
      </c>
      <c r="L333" t="s">
        <v>5478</v>
      </c>
      <c r="M333" t="s">
        <v>5234</v>
      </c>
      <c r="N333">
        <v>7</v>
      </c>
      <c r="O333">
        <v>50325.22</v>
      </c>
      <c r="P333" t="s">
        <v>6082</v>
      </c>
      <c r="Q333" t="s">
        <v>5245</v>
      </c>
    </row>
    <row r="334" spans="1:17" x14ac:dyDescent="0.25">
      <c r="A334">
        <v>1333</v>
      </c>
      <c r="B334" s="7">
        <v>45075</v>
      </c>
      <c r="C334" t="s">
        <v>17282</v>
      </c>
      <c r="D334" t="s">
        <v>45</v>
      </c>
      <c r="E334" s="5">
        <v>34280</v>
      </c>
      <c r="F334" s="6" t="s">
        <v>25783</v>
      </c>
      <c r="G334" t="s">
        <v>6343</v>
      </c>
      <c r="H334" t="s">
        <v>23021</v>
      </c>
      <c r="I334" t="s">
        <v>6344</v>
      </c>
      <c r="J334" t="s">
        <v>3946</v>
      </c>
      <c r="K334" s="3">
        <v>55832</v>
      </c>
      <c r="L334" t="s">
        <v>5218</v>
      </c>
      <c r="M334" t="s">
        <v>5234</v>
      </c>
      <c r="N334">
        <v>5</v>
      </c>
      <c r="O334">
        <v>43766.86</v>
      </c>
      <c r="P334" t="s">
        <v>6345</v>
      </c>
      <c r="Q334" t="s">
        <v>5240</v>
      </c>
    </row>
    <row r="335" spans="1:17" x14ac:dyDescent="0.25">
      <c r="A335">
        <v>1334</v>
      </c>
      <c r="B335" s="7">
        <v>45056</v>
      </c>
      <c r="C335" t="s">
        <v>17283</v>
      </c>
      <c r="D335" t="s">
        <v>35</v>
      </c>
      <c r="E335" s="5">
        <v>24668</v>
      </c>
      <c r="F335" s="6" t="s">
        <v>25784</v>
      </c>
      <c r="G335" t="s">
        <v>6346</v>
      </c>
      <c r="H335" t="s">
        <v>23022</v>
      </c>
      <c r="I335" t="s">
        <v>6347</v>
      </c>
      <c r="J335" t="s">
        <v>5309</v>
      </c>
      <c r="K335" s="3">
        <v>49138</v>
      </c>
      <c r="L335" t="s">
        <v>5863</v>
      </c>
      <c r="M335" t="s">
        <v>5234</v>
      </c>
      <c r="N335">
        <v>5</v>
      </c>
      <c r="O335">
        <v>54398.45</v>
      </c>
      <c r="P335" t="s">
        <v>5864</v>
      </c>
      <c r="Q335" t="s">
        <v>5245</v>
      </c>
    </row>
    <row r="336" spans="1:17" x14ac:dyDescent="0.25">
      <c r="A336">
        <v>1335</v>
      </c>
      <c r="B336" s="7">
        <v>45102</v>
      </c>
      <c r="C336" t="s">
        <v>17284</v>
      </c>
      <c r="D336" t="s">
        <v>35</v>
      </c>
      <c r="E336" s="5">
        <v>25334</v>
      </c>
      <c r="F336" s="6" t="s">
        <v>25785</v>
      </c>
      <c r="G336" t="s">
        <v>6348</v>
      </c>
      <c r="H336" t="s">
        <v>23023</v>
      </c>
      <c r="I336" t="s">
        <v>6349</v>
      </c>
      <c r="J336" t="s">
        <v>3930</v>
      </c>
      <c r="K336" s="3">
        <v>84777</v>
      </c>
      <c r="L336" t="s">
        <v>6350</v>
      </c>
      <c r="M336" t="s">
        <v>5225</v>
      </c>
      <c r="N336">
        <v>12</v>
      </c>
      <c r="O336">
        <v>85650.64</v>
      </c>
      <c r="P336" t="s">
        <v>6284</v>
      </c>
      <c r="Q336" t="s">
        <v>5267</v>
      </c>
    </row>
    <row r="337" spans="1:17" x14ac:dyDescent="0.25">
      <c r="A337">
        <v>1336</v>
      </c>
      <c r="B337" s="7">
        <v>45061</v>
      </c>
      <c r="C337" t="s">
        <v>17285</v>
      </c>
      <c r="D337" t="s">
        <v>35</v>
      </c>
      <c r="E337" s="5">
        <v>34468</v>
      </c>
      <c r="F337" s="6" t="s">
        <v>26728</v>
      </c>
      <c r="G337" t="s">
        <v>6351</v>
      </c>
      <c r="H337" t="s">
        <v>23024</v>
      </c>
      <c r="I337" t="s">
        <v>6352</v>
      </c>
      <c r="J337" t="s">
        <v>5563</v>
      </c>
      <c r="K337" s="3">
        <v>81093</v>
      </c>
      <c r="L337" t="s">
        <v>6081</v>
      </c>
      <c r="M337" t="s">
        <v>5219</v>
      </c>
      <c r="N337">
        <v>2</v>
      </c>
      <c r="O337">
        <v>58207.11</v>
      </c>
      <c r="P337" t="s">
        <v>6353</v>
      </c>
      <c r="Q337" t="s">
        <v>5240</v>
      </c>
    </row>
    <row r="338" spans="1:17" x14ac:dyDescent="0.25">
      <c r="A338">
        <v>1337</v>
      </c>
      <c r="B338" s="7">
        <v>45108</v>
      </c>
      <c r="C338" t="s">
        <v>17286</v>
      </c>
      <c r="D338" t="s">
        <v>45</v>
      </c>
      <c r="E338" s="5">
        <v>26226</v>
      </c>
      <c r="F338" s="6" t="s">
        <v>26729</v>
      </c>
      <c r="G338" t="s">
        <v>6354</v>
      </c>
      <c r="H338" t="s">
        <v>23025</v>
      </c>
      <c r="I338" t="s">
        <v>6355</v>
      </c>
      <c r="J338" t="s">
        <v>5357</v>
      </c>
      <c r="K338" s="3">
        <v>87792</v>
      </c>
      <c r="L338" t="s">
        <v>5964</v>
      </c>
      <c r="M338" t="s">
        <v>5225</v>
      </c>
      <c r="N338">
        <v>18</v>
      </c>
      <c r="O338">
        <v>38116.25</v>
      </c>
      <c r="P338" t="s">
        <v>5682</v>
      </c>
      <c r="Q338" t="s">
        <v>5240</v>
      </c>
    </row>
    <row r="339" spans="1:17" x14ac:dyDescent="0.25">
      <c r="A339">
        <v>1338</v>
      </c>
      <c r="B339" s="7">
        <v>45088</v>
      </c>
      <c r="C339" t="s">
        <v>17287</v>
      </c>
      <c r="D339" t="s">
        <v>58</v>
      </c>
      <c r="E339" s="5">
        <v>37876</v>
      </c>
      <c r="F339" s="6" t="s">
        <v>26730</v>
      </c>
      <c r="G339" t="s">
        <v>6356</v>
      </c>
      <c r="H339" t="s">
        <v>23026</v>
      </c>
      <c r="I339" t="s">
        <v>6357</v>
      </c>
      <c r="J339" t="s">
        <v>5309</v>
      </c>
      <c r="K339" s="3">
        <v>5036</v>
      </c>
      <c r="L339" t="s">
        <v>6085</v>
      </c>
      <c r="M339" t="s">
        <v>5219</v>
      </c>
      <c r="N339">
        <v>19</v>
      </c>
      <c r="O339">
        <v>99543.6</v>
      </c>
      <c r="P339" t="s">
        <v>6358</v>
      </c>
      <c r="Q339" t="s">
        <v>5240</v>
      </c>
    </row>
    <row r="340" spans="1:17" x14ac:dyDescent="0.25">
      <c r="A340">
        <v>1339</v>
      </c>
      <c r="B340" s="7">
        <v>45117</v>
      </c>
      <c r="C340" t="s">
        <v>17288</v>
      </c>
      <c r="D340" t="s">
        <v>58</v>
      </c>
      <c r="E340" s="5">
        <v>27388</v>
      </c>
      <c r="F340" s="6" t="s">
        <v>26731</v>
      </c>
      <c r="G340" t="s">
        <v>6359</v>
      </c>
      <c r="H340" t="s">
        <v>23027</v>
      </c>
      <c r="I340" t="s">
        <v>6360</v>
      </c>
      <c r="J340" t="s">
        <v>33</v>
      </c>
      <c r="K340" s="3">
        <v>74498</v>
      </c>
      <c r="L340" t="s">
        <v>5594</v>
      </c>
      <c r="M340" t="s">
        <v>5219</v>
      </c>
      <c r="N340">
        <v>7</v>
      </c>
      <c r="O340">
        <v>99106.23</v>
      </c>
      <c r="P340" t="s">
        <v>5572</v>
      </c>
      <c r="Q340" t="s">
        <v>5245</v>
      </c>
    </row>
    <row r="341" spans="1:17" x14ac:dyDescent="0.25">
      <c r="A341">
        <v>1340</v>
      </c>
      <c r="B341" s="7">
        <v>45136</v>
      </c>
      <c r="C341" t="s">
        <v>17289</v>
      </c>
      <c r="D341" t="s">
        <v>58</v>
      </c>
      <c r="E341" s="5">
        <v>36393</v>
      </c>
      <c r="F341" s="6" t="s">
        <v>26732</v>
      </c>
      <c r="G341" t="s">
        <v>6361</v>
      </c>
      <c r="H341" t="s">
        <v>23028</v>
      </c>
      <c r="I341" t="s">
        <v>6362</v>
      </c>
      <c r="J341" t="s">
        <v>113</v>
      </c>
      <c r="K341" s="3">
        <v>81876</v>
      </c>
      <c r="L341" t="s">
        <v>6363</v>
      </c>
      <c r="M341" t="s">
        <v>5219</v>
      </c>
      <c r="N341">
        <v>20</v>
      </c>
      <c r="O341">
        <v>85999.7</v>
      </c>
      <c r="P341" t="s">
        <v>6364</v>
      </c>
      <c r="Q341" t="s">
        <v>5245</v>
      </c>
    </row>
    <row r="342" spans="1:17" x14ac:dyDescent="0.25">
      <c r="A342">
        <v>1341</v>
      </c>
      <c r="B342" s="7">
        <v>45070</v>
      </c>
      <c r="C342" t="s">
        <v>17290</v>
      </c>
      <c r="D342" t="s">
        <v>35</v>
      </c>
      <c r="E342" s="5">
        <v>37007</v>
      </c>
      <c r="F342" s="6" t="s">
        <v>25786</v>
      </c>
      <c r="G342" t="s">
        <v>6365</v>
      </c>
      <c r="H342" t="s">
        <v>23029</v>
      </c>
      <c r="I342" t="s">
        <v>5218</v>
      </c>
      <c r="J342" t="s">
        <v>5563</v>
      </c>
      <c r="K342" s="3">
        <v>47136</v>
      </c>
      <c r="L342" t="s">
        <v>5863</v>
      </c>
      <c r="M342" t="s">
        <v>5219</v>
      </c>
      <c r="N342">
        <v>10</v>
      </c>
      <c r="O342">
        <v>47308.93</v>
      </c>
      <c r="P342" t="s">
        <v>5968</v>
      </c>
      <c r="Q342" t="s">
        <v>5267</v>
      </c>
    </row>
    <row r="343" spans="1:17" x14ac:dyDescent="0.25">
      <c r="A343">
        <v>1342</v>
      </c>
      <c r="B343" s="7">
        <v>45113</v>
      </c>
      <c r="C343" t="s">
        <v>17291</v>
      </c>
      <c r="D343" t="s">
        <v>58</v>
      </c>
      <c r="E343" s="5">
        <v>27178</v>
      </c>
      <c r="F343" s="6" t="s">
        <v>26733</v>
      </c>
      <c r="G343" t="s">
        <v>6366</v>
      </c>
      <c r="H343" t="s">
        <v>23030</v>
      </c>
      <c r="I343" t="s">
        <v>6367</v>
      </c>
      <c r="J343" t="s">
        <v>5453</v>
      </c>
      <c r="K343" s="3">
        <v>55803</v>
      </c>
      <c r="L343" t="s">
        <v>6368</v>
      </c>
      <c r="M343" t="s">
        <v>5213</v>
      </c>
      <c r="N343">
        <v>10</v>
      </c>
      <c r="O343">
        <v>54887.839999999997</v>
      </c>
      <c r="P343" t="s">
        <v>6369</v>
      </c>
      <c r="Q343" t="s">
        <v>5245</v>
      </c>
    </row>
    <row r="344" spans="1:17" x14ac:dyDescent="0.25">
      <c r="A344">
        <v>1343</v>
      </c>
      <c r="B344" s="7">
        <v>45113</v>
      </c>
      <c r="C344" t="s">
        <v>17292</v>
      </c>
      <c r="D344" t="s">
        <v>35</v>
      </c>
      <c r="E344" s="5">
        <v>30660</v>
      </c>
      <c r="F344" s="6" t="s">
        <v>25787</v>
      </c>
      <c r="G344" t="s">
        <v>6370</v>
      </c>
      <c r="H344" t="s">
        <v>23031</v>
      </c>
      <c r="I344" t="s">
        <v>6371</v>
      </c>
      <c r="J344" t="s">
        <v>5462</v>
      </c>
      <c r="K344" s="3">
        <v>47958</v>
      </c>
      <c r="L344" t="s">
        <v>5218</v>
      </c>
      <c r="M344" t="s">
        <v>5225</v>
      </c>
      <c r="N344">
        <v>11</v>
      </c>
      <c r="O344">
        <v>88671.06</v>
      </c>
      <c r="P344" t="s">
        <v>6372</v>
      </c>
      <c r="Q344" t="s">
        <v>5267</v>
      </c>
    </row>
    <row r="345" spans="1:17" x14ac:dyDescent="0.25">
      <c r="A345">
        <v>1344</v>
      </c>
      <c r="B345" s="7">
        <v>45053</v>
      </c>
      <c r="C345" t="s">
        <v>17293</v>
      </c>
      <c r="D345" t="s">
        <v>35</v>
      </c>
      <c r="E345" s="5">
        <v>27888</v>
      </c>
      <c r="F345" s="6" t="s">
        <v>26543</v>
      </c>
      <c r="G345" t="s">
        <v>6373</v>
      </c>
      <c r="H345" t="s">
        <v>23032</v>
      </c>
      <c r="I345" t="s">
        <v>6374</v>
      </c>
      <c r="J345" t="s">
        <v>5552</v>
      </c>
      <c r="K345" s="3">
        <v>42908</v>
      </c>
      <c r="L345" t="s">
        <v>5218</v>
      </c>
      <c r="M345" t="s">
        <v>5225</v>
      </c>
      <c r="N345">
        <v>18</v>
      </c>
      <c r="O345">
        <v>42321.18</v>
      </c>
      <c r="P345" t="s">
        <v>5940</v>
      </c>
      <c r="Q345" t="s">
        <v>5221</v>
      </c>
    </row>
    <row r="346" spans="1:17" x14ac:dyDescent="0.25">
      <c r="A346">
        <v>1345</v>
      </c>
      <c r="B346" s="7">
        <v>45060</v>
      </c>
      <c r="C346" t="s">
        <v>17294</v>
      </c>
      <c r="D346" t="s">
        <v>35</v>
      </c>
      <c r="E346" s="5">
        <v>37697</v>
      </c>
      <c r="F346" s="6" t="s">
        <v>26734</v>
      </c>
      <c r="G346" t="s">
        <v>6375</v>
      </c>
      <c r="H346" t="s">
        <v>23033</v>
      </c>
      <c r="I346" t="s">
        <v>6376</v>
      </c>
      <c r="J346" t="s">
        <v>5391</v>
      </c>
      <c r="K346" s="3">
        <v>22345</v>
      </c>
      <c r="L346" t="s">
        <v>5363</v>
      </c>
      <c r="M346" t="s">
        <v>5234</v>
      </c>
      <c r="N346">
        <v>8</v>
      </c>
      <c r="O346">
        <v>44842.57</v>
      </c>
      <c r="P346" t="s">
        <v>6377</v>
      </c>
      <c r="Q346" t="s">
        <v>5221</v>
      </c>
    </row>
    <row r="347" spans="1:17" x14ac:dyDescent="0.25">
      <c r="A347">
        <v>1346</v>
      </c>
      <c r="B347" s="7">
        <v>45095</v>
      </c>
      <c r="C347" t="s">
        <v>17295</v>
      </c>
      <c r="D347" t="s">
        <v>45</v>
      </c>
      <c r="E347" s="5">
        <v>34738</v>
      </c>
      <c r="F347" s="6" t="s">
        <v>26543</v>
      </c>
      <c r="G347" t="s">
        <v>6378</v>
      </c>
      <c r="H347" t="s">
        <v>23034</v>
      </c>
      <c r="I347" t="s">
        <v>6379</v>
      </c>
      <c r="J347" t="s">
        <v>5404</v>
      </c>
      <c r="K347" s="3">
        <v>37277</v>
      </c>
      <c r="L347" t="s">
        <v>5458</v>
      </c>
      <c r="M347" t="s">
        <v>5234</v>
      </c>
      <c r="N347">
        <v>0</v>
      </c>
      <c r="O347">
        <v>82121.42</v>
      </c>
      <c r="P347" t="s">
        <v>6380</v>
      </c>
      <c r="Q347" t="s">
        <v>5245</v>
      </c>
    </row>
    <row r="348" spans="1:17" x14ac:dyDescent="0.25">
      <c r="A348">
        <v>1347</v>
      </c>
      <c r="B348" s="7">
        <v>45121</v>
      </c>
      <c r="C348" t="s">
        <v>17296</v>
      </c>
      <c r="D348" t="s">
        <v>58</v>
      </c>
      <c r="E348" s="5">
        <v>27750</v>
      </c>
      <c r="F348" s="6" t="s">
        <v>25788</v>
      </c>
      <c r="G348" t="s">
        <v>6381</v>
      </c>
      <c r="H348" t="s">
        <v>23035</v>
      </c>
      <c r="I348" t="s">
        <v>6382</v>
      </c>
      <c r="J348" t="s">
        <v>5448</v>
      </c>
      <c r="K348" s="3">
        <v>27101</v>
      </c>
      <c r="L348" t="s">
        <v>6383</v>
      </c>
      <c r="M348" t="s">
        <v>5234</v>
      </c>
      <c r="N348">
        <v>6</v>
      </c>
      <c r="O348">
        <v>41860.910000000003</v>
      </c>
      <c r="P348" t="s">
        <v>6320</v>
      </c>
      <c r="Q348" t="s">
        <v>5215</v>
      </c>
    </row>
    <row r="349" spans="1:17" x14ac:dyDescent="0.25">
      <c r="A349">
        <v>1348</v>
      </c>
      <c r="B349" s="7">
        <v>45058</v>
      </c>
      <c r="C349" t="s">
        <v>17297</v>
      </c>
      <c r="D349" t="s">
        <v>35</v>
      </c>
      <c r="E349" s="5">
        <v>28415</v>
      </c>
      <c r="F349" s="6" t="s">
        <v>26543</v>
      </c>
      <c r="G349" t="s">
        <v>6384</v>
      </c>
      <c r="H349" t="s">
        <v>23036</v>
      </c>
      <c r="I349" t="s">
        <v>6385</v>
      </c>
      <c r="J349" t="s">
        <v>5362</v>
      </c>
      <c r="K349" s="3">
        <v>16583</v>
      </c>
      <c r="L349" t="s">
        <v>5436</v>
      </c>
      <c r="M349" t="s">
        <v>5219</v>
      </c>
      <c r="N349">
        <v>11</v>
      </c>
      <c r="O349">
        <v>37408.78</v>
      </c>
      <c r="P349" t="s">
        <v>5414</v>
      </c>
      <c r="Q349" t="s">
        <v>5215</v>
      </c>
    </row>
    <row r="350" spans="1:17" x14ac:dyDescent="0.25">
      <c r="A350">
        <v>1349</v>
      </c>
      <c r="B350" s="7">
        <v>45114</v>
      </c>
      <c r="C350" t="s">
        <v>17298</v>
      </c>
      <c r="D350" t="s">
        <v>35</v>
      </c>
      <c r="E350" s="5">
        <v>26853</v>
      </c>
      <c r="F350" s="6" t="s">
        <v>26735</v>
      </c>
      <c r="G350" t="s">
        <v>6386</v>
      </c>
      <c r="H350" t="s">
        <v>23037</v>
      </c>
      <c r="I350" t="s">
        <v>6387</v>
      </c>
      <c r="J350" t="s">
        <v>3933</v>
      </c>
      <c r="K350" s="3">
        <v>74222</v>
      </c>
      <c r="L350" t="s">
        <v>5617</v>
      </c>
      <c r="M350" t="s">
        <v>5225</v>
      </c>
      <c r="N350">
        <v>5</v>
      </c>
      <c r="O350">
        <v>42312.7</v>
      </c>
      <c r="P350" t="s">
        <v>6388</v>
      </c>
      <c r="Q350" t="s">
        <v>5267</v>
      </c>
    </row>
    <row r="351" spans="1:17" x14ac:dyDescent="0.25">
      <c r="A351">
        <v>1350</v>
      </c>
      <c r="B351" s="7">
        <v>45079</v>
      </c>
      <c r="C351" t="s">
        <v>17299</v>
      </c>
      <c r="D351" t="s">
        <v>45</v>
      </c>
      <c r="E351" s="5">
        <v>24511</v>
      </c>
      <c r="F351" s="6" t="s">
        <v>25789</v>
      </c>
      <c r="G351" t="s">
        <v>6389</v>
      </c>
      <c r="H351" t="s">
        <v>23038</v>
      </c>
      <c r="I351" t="s">
        <v>6390</v>
      </c>
      <c r="J351" t="s">
        <v>5371</v>
      </c>
      <c r="K351" s="3">
        <v>73873</v>
      </c>
      <c r="L351" t="s">
        <v>5296</v>
      </c>
      <c r="M351" t="s">
        <v>5234</v>
      </c>
      <c r="N351">
        <v>14</v>
      </c>
      <c r="O351">
        <v>50347.42</v>
      </c>
      <c r="P351" t="s">
        <v>6372</v>
      </c>
      <c r="Q351" t="s">
        <v>5221</v>
      </c>
    </row>
    <row r="352" spans="1:17" x14ac:dyDescent="0.25">
      <c r="A352">
        <v>1351</v>
      </c>
      <c r="B352" s="7">
        <v>45096</v>
      </c>
      <c r="C352" t="s">
        <v>17300</v>
      </c>
      <c r="D352" t="s">
        <v>35</v>
      </c>
      <c r="E352" s="5">
        <v>26453</v>
      </c>
      <c r="F352" s="6" t="s">
        <v>26543</v>
      </c>
      <c r="G352" t="s">
        <v>6391</v>
      </c>
      <c r="H352" t="s">
        <v>23039</v>
      </c>
      <c r="I352" t="s">
        <v>6392</v>
      </c>
      <c r="J352" t="s">
        <v>5552</v>
      </c>
      <c r="K352" s="3">
        <v>61650</v>
      </c>
      <c r="L352" t="s">
        <v>6393</v>
      </c>
      <c r="M352" t="s">
        <v>5225</v>
      </c>
      <c r="N352">
        <v>0</v>
      </c>
      <c r="O352">
        <v>45309.49</v>
      </c>
      <c r="P352" t="s">
        <v>6394</v>
      </c>
      <c r="Q352" t="s">
        <v>5245</v>
      </c>
    </row>
    <row r="353" spans="1:17" x14ac:dyDescent="0.25">
      <c r="A353">
        <v>1352</v>
      </c>
      <c r="B353" s="7">
        <v>45078</v>
      </c>
      <c r="C353" t="s">
        <v>17301</v>
      </c>
      <c r="D353" t="s">
        <v>35</v>
      </c>
      <c r="E353" s="5">
        <v>31263</v>
      </c>
      <c r="F353" s="6" t="s">
        <v>26736</v>
      </c>
      <c r="G353" t="s">
        <v>6395</v>
      </c>
      <c r="H353" t="s">
        <v>23040</v>
      </c>
      <c r="I353" t="s">
        <v>6396</v>
      </c>
      <c r="J353" t="s">
        <v>5675</v>
      </c>
      <c r="K353" s="3">
        <v>47426</v>
      </c>
      <c r="L353" t="s">
        <v>2921</v>
      </c>
      <c r="M353" t="s">
        <v>5234</v>
      </c>
      <c r="N353">
        <v>3</v>
      </c>
      <c r="O353">
        <v>71110.850000000006</v>
      </c>
      <c r="P353" t="s">
        <v>6345</v>
      </c>
      <c r="Q353" t="s">
        <v>5240</v>
      </c>
    </row>
    <row r="354" spans="1:17" x14ac:dyDescent="0.25">
      <c r="A354">
        <v>1353</v>
      </c>
      <c r="B354" s="7">
        <v>45074</v>
      </c>
      <c r="C354" t="s">
        <v>16679</v>
      </c>
      <c r="D354" t="s">
        <v>58</v>
      </c>
      <c r="E354" s="5">
        <v>30410</v>
      </c>
      <c r="F354" s="6" t="s">
        <v>25790</v>
      </c>
      <c r="G354" t="s">
        <v>6397</v>
      </c>
      <c r="H354" t="s">
        <v>23041</v>
      </c>
      <c r="I354" t="s">
        <v>6398</v>
      </c>
      <c r="J354" t="s">
        <v>69</v>
      </c>
      <c r="K354" s="3">
        <v>79307</v>
      </c>
      <c r="L354" t="s">
        <v>5500</v>
      </c>
      <c r="M354" t="s">
        <v>5213</v>
      </c>
      <c r="N354">
        <v>0</v>
      </c>
      <c r="O354">
        <v>60917.99</v>
      </c>
      <c r="P354" t="s">
        <v>6399</v>
      </c>
      <c r="Q354" t="s">
        <v>5267</v>
      </c>
    </row>
    <row r="355" spans="1:17" x14ac:dyDescent="0.25">
      <c r="A355">
        <v>1354</v>
      </c>
      <c r="B355" s="7">
        <v>45114</v>
      </c>
      <c r="C355" t="s">
        <v>17302</v>
      </c>
      <c r="D355" t="s">
        <v>45</v>
      </c>
      <c r="E355" s="5">
        <v>30441</v>
      </c>
      <c r="F355" s="6" t="s">
        <v>26737</v>
      </c>
      <c r="G355" t="s">
        <v>5826</v>
      </c>
      <c r="H355" t="s">
        <v>23042</v>
      </c>
      <c r="I355" t="s">
        <v>6400</v>
      </c>
      <c r="J355" t="s">
        <v>3930</v>
      </c>
      <c r="K355" s="3">
        <v>24749</v>
      </c>
      <c r="L355" t="s">
        <v>5939</v>
      </c>
      <c r="M355" t="s">
        <v>5213</v>
      </c>
      <c r="N355">
        <v>12</v>
      </c>
      <c r="O355">
        <v>35760.870000000003</v>
      </c>
      <c r="P355" t="s">
        <v>5784</v>
      </c>
      <c r="Q355" t="s">
        <v>5221</v>
      </c>
    </row>
    <row r="356" spans="1:17" x14ac:dyDescent="0.25">
      <c r="A356">
        <v>1355</v>
      </c>
      <c r="B356" s="7">
        <v>45060</v>
      </c>
      <c r="C356" t="s">
        <v>17303</v>
      </c>
      <c r="D356" t="s">
        <v>45</v>
      </c>
      <c r="E356" s="5">
        <v>27306</v>
      </c>
      <c r="F356" s="6" t="s">
        <v>25791</v>
      </c>
      <c r="G356" t="s">
        <v>6401</v>
      </c>
      <c r="H356" t="s">
        <v>23043</v>
      </c>
      <c r="I356" t="s">
        <v>6402</v>
      </c>
      <c r="J356" t="s">
        <v>5524</v>
      </c>
      <c r="K356" s="3">
        <v>77964</v>
      </c>
      <c r="L356" t="s">
        <v>5639</v>
      </c>
      <c r="M356" t="s">
        <v>5234</v>
      </c>
      <c r="N356">
        <v>15</v>
      </c>
      <c r="O356">
        <v>59061.95</v>
      </c>
      <c r="P356" t="s">
        <v>5608</v>
      </c>
      <c r="Q356" t="s">
        <v>5221</v>
      </c>
    </row>
    <row r="357" spans="1:17" x14ac:dyDescent="0.25">
      <c r="A357">
        <v>1356</v>
      </c>
      <c r="B357" s="7">
        <v>45095</v>
      </c>
      <c r="C357" t="s">
        <v>17304</v>
      </c>
      <c r="D357" t="s">
        <v>45</v>
      </c>
      <c r="E357" s="5">
        <v>27278</v>
      </c>
      <c r="F357" s="6" t="s">
        <v>26738</v>
      </c>
      <c r="G357" t="s">
        <v>6403</v>
      </c>
      <c r="H357" t="s">
        <v>23044</v>
      </c>
      <c r="I357" t="s">
        <v>6404</v>
      </c>
      <c r="J357" t="s">
        <v>5252</v>
      </c>
      <c r="K357" s="3">
        <v>21589</v>
      </c>
      <c r="L357" t="s">
        <v>6405</v>
      </c>
      <c r="M357" t="s">
        <v>5213</v>
      </c>
      <c r="N357">
        <v>2</v>
      </c>
      <c r="O357">
        <v>58198.57</v>
      </c>
      <c r="P357" t="s">
        <v>6406</v>
      </c>
      <c r="Q357" t="s">
        <v>5245</v>
      </c>
    </row>
    <row r="358" spans="1:17" x14ac:dyDescent="0.25">
      <c r="A358">
        <v>1357</v>
      </c>
      <c r="B358" s="7">
        <v>45142</v>
      </c>
      <c r="C358" t="s">
        <v>3118</v>
      </c>
      <c r="D358" t="s">
        <v>58</v>
      </c>
      <c r="E358" s="5">
        <v>26492</v>
      </c>
      <c r="F358" s="6" t="s">
        <v>26739</v>
      </c>
      <c r="G358" t="s">
        <v>6407</v>
      </c>
      <c r="H358" t="s">
        <v>23045</v>
      </c>
      <c r="I358" t="s">
        <v>6408</v>
      </c>
      <c r="J358" t="s">
        <v>5598</v>
      </c>
      <c r="K358" s="3">
        <v>18425</v>
      </c>
      <c r="L358" t="s">
        <v>5650</v>
      </c>
      <c r="M358" t="s">
        <v>5225</v>
      </c>
      <c r="N358">
        <v>14</v>
      </c>
      <c r="O358">
        <v>91572.14</v>
      </c>
      <c r="P358" t="s">
        <v>6409</v>
      </c>
      <c r="Q358" t="s">
        <v>5267</v>
      </c>
    </row>
    <row r="359" spans="1:17" x14ac:dyDescent="0.25">
      <c r="A359">
        <v>1358</v>
      </c>
      <c r="B359" s="7">
        <v>45055</v>
      </c>
      <c r="C359" t="s">
        <v>17305</v>
      </c>
      <c r="D359" t="s">
        <v>45</v>
      </c>
      <c r="E359" s="5">
        <v>35264</v>
      </c>
      <c r="F359" s="6" t="s">
        <v>26740</v>
      </c>
      <c r="G359" t="s">
        <v>6410</v>
      </c>
      <c r="H359" t="s">
        <v>23046</v>
      </c>
      <c r="I359" t="s">
        <v>6411</v>
      </c>
      <c r="J359" t="s">
        <v>5291</v>
      </c>
      <c r="K359" s="3">
        <v>79071</v>
      </c>
      <c r="L359" t="s">
        <v>5282</v>
      </c>
      <c r="M359" t="s">
        <v>5213</v>
      </c>
      <c r="N359">
        <v>11</v>
      </c>
      <c r="O359">
        <v>61689.48</v>
      </c>
      <c r="P359" t="s">
        <v>5828</v>
      </c>
      <c r="Q359" t="s">
        <v>5221</v>
      </c>
    </row>
    <row r="360" spans="1:17" x14ac:dyDescent="0.25">
      <c r="A360">
        <v>1359</v>
      </c>
      <c r="B360" s="7">
        <v>45143</v>
      </c>
      <c r="C360" t="s">
        <v>17306</v>
      </c>
      <c r="D360" t="s">
        <v>58</v>
      </c>
      <c r="E360" s="5">
        <v>35596</v>
      </c>
      <c r="F360" s="6" t="s">
        <v>25792</v>
      </c>
      <c r="G360" t="s">
        <v>6412</v>
      </c>
      <c r="H360" t="s">
        <v>23047</v>
      </c>
      <c r="I360" t="s">
        <v>6413</v>
      </c>
      <c r="J360" t="s">
        <v>3479</v>
      </c>
      <c r="K360" s="3">
        <v>65387</v>
      </c>
      <c r="L360" t="s">
        <v>5650</v>
      </c>
      <c r="M360" t="s">
        <v>5213</v>
      </c>
      <c r="N360">
        <v>17</v>
      </c>
      <c r="O360">
        <v>91247.26</v>
      </c>
      <c r="P360" t="s">
        <v>210</v>
      </c>
      <c r="Q360" t="s">
        <v>5267</v>
      </c>
    </row>
    <row r="361" spans="1:17" x14ac:dyDescent="0.25">
      <c r="A361">
        <v>1360</v>
      </c>
      <c r="B361" s="7">
        <v>45082</v>
      </c>
      <c r="C361" t="s">
        <v>17307</v>
      </c>
      <c r="D361" t="s">
        <v>45</v>
      </c>
      <c r="E361" s="5">
        <v>31215</v>
      </c>
      <c r="F361" s="6" t="s">
        <v>26741</v>
      </c>
      <c r="G361" t="s">
        <v>6414</v>
      </c>
      <c r="H361" t="s">
        <v>23048</v>
      </c>
      <c r="I361" t="s">
        <v>6415</v>
      </c>
      <c r="J361" t="s">
        <v>5675</v>
      </c>
      <c r="K361" s="3">
        <v>23753</v>
      </c>
      <c r="L361" t="s">
        <v>6416</v>
      </c>
      <c r="M361" t="s">
        <v>5225</v>
      </c>
      <c r="N361">
        <v>3</v>
      </c>
      <c r="O361">
        <v>82999.8</v>
      </c>
      <c r="P361" t="s">
        <v>5293</v>
      </c>
      <c r="Q361" t="s">
        <v>5221</v>
      </c>
    </row>
    <row r="362" spans="1:17" x14ac:dyDescent="0.25">
      <c r="A362">
        <v>1361</v>
      </c>
      <c r="B362" s="7">
        <v>45125</v>
      </c>
      <c r="C362" t="s">
        <v>17308</v>
      </c>
      <c r="D362" t="s">
        <v>45</v>
      </c>
      <c r="E362" s="5">
        <v>30813</v>
      </c>
      <c r="F362" s="6" t="s">
        <v>26742</v>
      </c>
      <c r="G362" t="s">
        <v>6417</v>
      </c>
      <c r="H362" t="s">
        <v>23049</v>
      </c>
      <c r="I362" t="s">
        <v>6418</v>
      </c>
      <c r="J362" t="s">
        <v>5309</v>
      </c>
      <c r="K362" s="3">
        <v>50420</v>
      </c>
      <c r="L362" t="s">
        <v>6194</v>
      </c>
      <c r="M362" t="s">
        <v>5213</v>
      </c>
      <c r="N362">
        <v>18</v>
      </c>
      <c r="O362">
        <v>97903.69</v>
      </c>
      <c r="P362" t="s">
        <v>5368</v>
      </c>
      <c r="Q362" t="s">
        <v>5245</v>
      </c>
    </row>
    <row r="363" spans="1:17" x14ac:dyDescent="0.25">
      <c r="A363">
        <v>1362</v>
      </c>
      <c r="B363" s="7">
        <v>45081</v>
      </c>
      <c r="C363" t="s">
        <v>17309</v>
      </c>
      <c r="D363" t="s">
        <v>58</v>
      </c>
      <c r="E363" s="5">
        <v>26770</v>
      </c>
      <c r="F363" s="6" t="s">
        <v>26743</v>
      </c>
      <c r="G363" t="s">
        <v>6419</v>
      </c>
      <c r="H363" t="s">
        <v>23050</v>
      </c>
      <c r="I363" t="s">
        <v>6420</v>
      </c>
      <c r="J363" t="s">
        <v>3927</v>
      </c>
      <c r="K363" s="3">
        <v>69004</v>
      </c>
      <c r="L363" t="s">
        <v>5599</v>
      </c>
      <c r="M363" t="s">
        <v>5219</v>
      </c>
      <c r="N363">
        <v>16</v>
      </c>
      <c r="O363">
        <v>77391.509999999995</v>
      </c>
      <c r="P363" t="s">
        <v>5288</v>
      </c>
      <c r="Q363" t="s">
        <v>5215</v>
      </c>
    </row>
    <row r="364" spans="1:17" x14ac:dyDescent="0.25">
      <c r="A364">
        <v>1363</v>
      </c>
      <c r="B364" s="7">
        <v>45080</v>
      </c>
      <c r="C364" t="s">
        <v>17310</v>
      </c>
      <c r="D364" t="s">
        <v>58</v>
      </c>
      <c r="E364" s="5">
        <v>24878</v>
      </c>
      <c r="F364" s="6" t="s">
        <v>26744</v>
      </c>
      <c r="G364" t="s">
        <v>6421</v>
      </c>
      <c r="H364" t="s">
        <v>23051</v>
      </c>
      <c r="I364" t="s">
        <v>6422</v>
      </c>
      <c r="J364" t="s">
        <v>84</v>
      </c>
      <c r="K364" s="3">
        <v>14603</v>
      </c>
      <c r="L364" t="s">
        <v>6423</v>
      </c>
      <c r="M364" t="s">
        <v>5225</v>
      </c>
      <c r="N364">
        <v>11</v>
      </c>
      <c r="O364">
        <v>85072.58</v>
      </c>
      <c r="P364" t="s">
        <v>6424</v>
      </c>
      <c r="Q364" t="s">
        <v>5215</v>
      </c>
    </row>
    <row r="365" spans="1:17" x14ac:dyDescent="0.25">
      <c r="A365">
        <v>1364</v>
      </c>
      <c r="B365" s="7">
        <v>45095</v>
      </c>
      <c r="C365" t="s">
        <v>17311</v>
      </c>
      <c r="D365" t="s">
        <v>35</v>
      </c>
      <c r="E365" s="5">
        <v>37382</v>
      </c>
      <c r="F365" s="6" t="s">
        <v>25793</v>
      </c>
      <c r="G365" t="s">
        <v>6425</v>
      </c>
      <c r="H365" t="s">
        <v>23052</v>
      </c>
      <c r="I365" t="s">
        <v>6426</v>
      </c>
      <c r="J365" t="s">
        <v>69</v>
      </c>
      <c r="K365" s="3">
        <v>42798</v>
      </c>
      <c r="L365" t="s">
        <v>5489</v>
      </c>
      <c r="M365" t="s">
        <v>5219</v>
      </c>
      <c r="N365">
        <v>16</v>
      </c>
      <c r="O365">
        <v>51492.85</v>
      </c>
      <c r="P365" t="s">
        <v>5373</v>
      </c>
      <c r="Q365" t="s">
        <v>5245</v>
      </c>
    </row>
    <row r="366" spans="1:17" x14ac:dyDescent="0.25">
      <c r="A366">
        <v>1365</v>
      </c>
      <c r="B366" s="7">
        <v>45061</v>
      </c>
      <c r="C366" t="s">
        <v>17273</v>
      </c>
      <c r="D366" t="s">
        <v>58</v>
      </c>
      <c r="E366" s="5">
        <v>28708</v>
      </c>
      <c r="F366" s="6" t="s">
        <v>26745</v>
      </c>
      <c r="G366" t="s">
        <v>6427</v>
      </c>
      <c r="H366" t="s">
        <v>23053</v>
      </c>
      <c r="I366" t="s">
        <v>6428</v>
      </c>
      <c r="J366" t="s">
        <v>5462</v>
      </c>
      <c r="K366" s="3">
        <v>51673</v>
      </c>
      <c r="L366" t="s">
        <v>5392</v>
      </c>
      <c r="M366" t="s">
        <v>5219</v>
      </c>
      <c r="N366">
        <v>16</v>
      </c>
      <c r="O366">
        <v>80684.88</v>
      </c>
      <c r="P366" t="s">
        <v>6328</v>
      </c>
      <c r="Q366" t="s">
        <v>5221</v>
      </c>
    </row>
    <row r="367" spans="1:17" x14ac:dyDescent="0.25">
      <c r="A367">
        <v>1366</v>
      </c>
      <c r="B367" s="7">
        <v>45118</v>
      </c>
      <c r="C367" t="s">
        <v>17312</v>
      </c>
      <c r="D367" t="s">
        <v>45</v>
      </c>
      <c r="E367" s="5">
        <v>22888</v>
      </c>
      <c r="F367" s="6" t="s">
        <v>26746</v>
      </c>
      <c r="G367" t="s">
        <v>6429</v>
      </c>
      <c r="H367" t="s">
        <v>23054</v>
      </c>
      <c r="I367" t="s">
        <v>6430</v>
      </c>
      <c r="J367" t="s">
        <v>113</v>
      </c>
      <c r="K367" s="3">
        <v>61825</v>
      </c>
      <c r="L367" t="s">
        <v>5763</v>
      </c>
      <c r="M367" t="s">
        <v>5219</v>
      </c>
      <c r="N367">
        <v>10</v>
      </c>
      <c r="O367">
        <v>63075.13</v>
      </c>
      <c r="P367" t="s">
        <v>6431</v>
      </c>
      <c r="Q367" t="s">
        <v>5245</v>
      </c>
    </row>
    <row r="368" spans="1:17" x14ac:dyDescent="0.25">
      <c r="A368">
        <v>1367</v>
      </c>
      <c r="B368" s="7">
        <v>45121</v>
      </c>
      <c r="C368" t="s">
        <v>5167</v>
      </c>
      <c r="D368" t="s">
        <v>35</v>
      </c>
      <c r="E368" s="5">
        <v>23275</v>
      </c>
      <c r="F368" s="6" t="s">
        <v>26747</v>
      </c>
      <c r="G368" t="s">
        <v>6432</v>
      </c>
      <c r="H368" t="s">
        <v>23055</v>
      </c>
      <c r="I368" t="s">
        <v>6433</v>
      </c>
      <c r="J368" t="s">
        <v>102</v>
      </c>
      <c r="K368" s="3">
        <v>49600</v>
      </c>
      <c r="L368" t="s">
        <v>5238</v>
      </c>
      <c r="M368" t="s">
        <v>5219</v>
      </c>
      <c r="N368">
        <v>14</v>
      </c>
      <c r="O368">
        <v>78877.03</v>
      </c>
      <c r="P368" t="s">
        <v>6434</v>
      </c>
      <c r="Q368" t="s">
        <v>5267</v>
      </c>
    </row>
    <row r="369" spans="1:17" x14ac:dyDescent="0.25">
      <c r="A369">
        <v>1368</v>
      </c>
      <c r="B369" s="7">
        <v>45090</v>
      </c>
      <c r="C369" t="s">
        <v>17313</v>
      </c>
      <c r="D369" t="s">
        <v>45</v>
      </c>
      <c r="E369" s="5">
        <v>29145</v>
      </c>
      <c r="F369" s="6" t="s">
        <v>26543</v>
      </c>
      <c r="G369" t="s">
        <v>6435</v>
      </c>
      <c r="H369" t="s">
        <v>23056</v>
      </c>
      <c r="I369" t="s">
        <v>6436</v>
      </c>
      <c r="J369" t="s">
        <v>5770</v>
      </c>
      <c r="K369" s="3">
        <v>87913</v>
      </c>
      <c r="L369" t="s">
        <v>5763</v>
      </c>
      <c r="M369" t="s">
        <v>5219</v>
      </c>
      <c r="N369">
        <v>7</v>
      </c>
      <c r="O369">
        <v>87612.6</v>
      </c>
      <c r="P369" t="s">
        <v>6437</v>
      </c>
      <c r="Q369" t="s">
        <v>5245</v>
      </c>
    </row>
    <row r="370" spans="1:17" x14ac:dyDescent="0.25">
      <c r="A370">
        <v>1369</v>
      </c>
      <c r="B370" s="7">
        <v>45086</v>
      </c>
      <c r="C370" t="s">
        <v>17314</v>
      </c>
      <c r="D370" t="s">
        <v>35</v>
      </c>
      <c r="E370" s="5">
        <v>32527</v>
      </c>
      <c r="F370" s="6" t="s">
        <v>26748</v>
      </c>
      <c r="G370" t="s">
        <v>6438</v>
      </c>
      <c r="H370" t="s">
        <v>23057</v>
      </c>
      <c r="I370" t="s">
        <v>6439</v>
      </c>
      <c r="J370" t="s">
        <v>3944</v>
      </c>
      <c r="K370" s="3">
        <v>61377</v>
      </c>
      <c r="L370" t="s">
        <v>5525</v>
      </c>
      <c r="M370" t="s">
        <v>5234</v>
      </c>
      <c r="N370">
        <v>13</v>
      </c>
      <c r="O370">
        <v>82927.33</v>
      </c>
      <c r="P370" t="s">
        <v>6440</v>
      </c>
      <c r="Q370" t="s">
        <v>5240</v>
      </c>
    </row>
    <row r="371" spans="1:17" x14ac:dyDescent="0.25">
      <c r="A371">
        <v>1370</v>
      </c>
      <c r="B371" s="7">
        <v>45081</v>
      </c>
      <c r="C371" t="s">
        <v>17315</v>
      </c>
      <c r="D371" t="s">
        <v>45</v>
      </c>
      <c r="E371" s="5">
        <v>30714</v>
      </c>
      <c r="F371" s="6" t="s">
        <v>26749</v>
      </c>
      <c r="G371" t="s">
        <v>6441</v>
      </c>
      <c r="H371" t="s">
        <v>23058</v>
      </c>
      <c r="I371" t="s">
        <v>6442</v>
      </c>
      <c r="J371" t="s">
        <v>3921</v>
      </c>
      <c r="K371" s="3">
        <v>76616</v>
      </c>
      <c r="L371" t="s">
        <v>6170</v>
      </c>
      <c r="M371" t="s">
        <v>5213</v>
      </c>
      <c r="N371">
        <v>18</v>
      </c>
      <c r="O371">
        <v>53792.7</v>
      </c>
      <c r="P371" t="s">
        <v>6443</v>
      </c>
      <c r="Q371" t="s">
        <v>5215</v>
      </c>
    </row>
    <row r="372" spans="1:17" x14ac:dyDescent="0.25">
      <c r="A372">
        <v>1371</v>
      </c>
      <c r="B372" s="7">
        <v>45133</v>
      </c>
      <c r="C372" t="s">
        <v>17316</v>
      </c>
      <c r="D372" t="s">
        <v>58</v>
      </c>
      <c r="E372" s="5">
        <v>28820</v>
      </c>
      <c r="F372" s="6" t="s">
        <v>26750</v>
      </c>
      <c r="G372" t="s">
        <v>6444</v>
      </c>
      <c r="H372" t="s">
        <v>23059</v>
      </c>
      <c r="I372" t="s">
        <v>6445</v>
      </c>
      <c r="J372" t="s">
        <v>5252</v>
      </c>
      <c r="K372" s="3">
        <v>8652</v>
      </c>
      <c r="L372" t="s">
        <v>5599</v>
      </c>
      <c r="M372" t="s">
        <v>5213</v>
      </c>
      <c r="N372">
        <v>6</v>
      </c>
      <c r="O372">
        <v>86181.69</v>
      </c>
      <c r="P372" t="s">
        <v>6446</v>
      </c>
      <c r="Q372" t="s">
        <v>5245</v>
      </c>
    </row>
    <row r="373" spans="1:17" x14ac:dyDescent="0.25">
      <c r="A373">
        <v>1372</v>
      </c>
      <c r="B373" s="7">
        <v>45112</v>
      </c>
      <c r="C373" t="s">
        <v>17317</v>
      </c>
      <c r="D373" t="s">
        <v>35</v>
      </c>
      <c r="E373" s="5">
        <v>30423</v>
      </c>
      <c r="F373" s="6" t="s">
        <v>26751</v>
      </c>
      <c r="G373" t="s">
        <v>6447</v>
      </c>
      <c r="H373" t="s">
        <v>23060</v>
      </c>
      <c r="I373" t="s">
        <v>6448</v>
      </c>
      <c r="J373" t="s">
        <v>63</v>
      </c>
      <c r="K373" s="3">
        <v>73916</v>
      </c>
      <c r="L373" t="s">
        <v>5748</v>
      </c>
      <c r="M373" t="s">
        <v>5234</v>
      </c>
      <c r="N373">
        <v>4</v>
      </c>
      <c r="O373">
        <v>43411.96</v>
      </c>
      <c r="P373" t="s">
        <v>6449</v>
      </c>
      <c r="Q373" t="s">
        <v>5240</v>
      </c>
    </row>
    <row r="374" spans="1:17" x14ac:dyDescent="0.25">
      <c r="A374">
        <v>1373</v>
      </c>
      <c r="B374" s="7">
        <v>45081</v>
      </c>
      <c r="C374" t="s">
        <v>3320</v>
      </c>
      <c r="D374" t="s">
        <v>45</v>
      </c>
      <c r="E374" s="5">
        <v>26344</v>
      </c>
      <c r="F374" s="6" t="s">
        <v>25794</v>
      </c>
      <c r="G374" t="s">
        <v>6450</v>
      </c>
      <c r="H374" t="s">
        <v>23061</v>
      </c>
      <c r="I374" t="s">
        <v>6451</v>
      </c>
      <c r="J374" t="s">
        <v>63</v>
      </c>
      <c r="K374" s="3">
        <v>92604</v>
      </c>
      <c r="L374" t="s">
        <v>5693</v>
      </c>
      <c r="M374" t="s">
        <v>5219</v>
      </c>
      <c r="N374">
        <v>10</v>
      </c>
      <c r="O374">
        <v>77861.45</v>
      </c>
      <c r="P374" t="s">
        <v>5406</v>
      </c>
      <c r="Q374" t="s">
        <v>5215</v>
      </c>
    </row>
    <row r="375" spans="1:17" x14ac:dyDescent="0.25">
      <c r="A375">
        <v>1374</v>
      </c>
      <c r="B375" s="7">
        <v>45113</v>
      </c>
      <c r="C375" t="s">
        <v>17318</v>
      </c>
      <c r="D375" t="s">
        <v>45</v>
      </c>
      <c r="E375" s="5">
        <v>28825</v>
      </c>
      <c r="F375" s="6" t="s">
        <v>26543</v>
      </c>
      <c r="G375" t="s">
        <v>6452</v>
      </c>
      <c r="H375" t="s">
        <v>23062</v>
      </c>
      <c r="I375" t="s">
        <v>6453</v>
      </c>
      <c r="J375" t="s">
        <v>89</v>
      </c>
      <c r="K375" s="3">
        <v>6339</v>
      </c>
      <c r="L375" t="s">
        <v>5432</v>
      </c>
      <c r="M375" t="s">
        <v>5225</v>
      </c>
      <c r="N375">
        <v>18</v>
      </c>
      <c r="O375">
        <v>83091.05</v>
      </c>
      <c r="P375" t="s">
        <v>5384</v>
      </c>
      <c r="Q375" t="s">
        <v>5221</v>
      </c>
    </row>
    <row r="376" spans="1:17" x14ac:dyDescent="0.25">
      <c r="A376">
        <v>1375</v>
      </c>
      <c r="B376" s="7">
        <v>45121</v>
      </c>
      <c r="C376" t="s">
        <v>17319</v>
      </c>
      <c r="D376" t="s">
        <v>58</v>
      </c>
      <c r="E376" s="5">
        <v>27279</v>
      </c>
      <c r="F376" s="6" t="s">
        <v>26752</v>
      </c>
      <c r="G376" t="s">
        <v>6454</v>
      </c>
      <c r="H376" t="s">
        <v>23063</v>
      </c>
      <c r="I376" t="s">
        <v>6455</v>
      </c>
      <c r="J376" t="s">
        <v>3918</v>
      </c>
      <c r="K376" s="3">
        <v>54129</v>
      </c>
      <c r="L376" t="s">
        <v>6456</v>
      </c>
      <c r="M376" t="s">
        <v>5234</v>
      </c>
      <c r="N376">
        <v>0</v>
      </c>
      <c r="O376">
        <v>61522.74</v>
      </c>
      <c r="P376" t="s">
        <v>6457</v>
      </c>
      <c r="Q376" t="s">
        <v>5267</v>
      </c>
    </row>
    <row r="377" spans="1:17" x14ac:dyDescent="0.25">
      <c r="A377">
        <v>1376</v>
      </c>
      <c r="B377" s="7">
        <v>45074</v>
      </c>
      <c r="C377" t="s">
        <v>17320</v>
      </c>
      <c r="D377" t="s">
        <v>58</v>
      </c>
      <c r="E377" s="5">
        <v>34020</v>
      </c>
      <c r="F377" s="6" t="s">
        <v>25795</v>
      </c>
      <c r="G377" t="s">
        <v>6458</v>
      </c>
      <c r="H377" t="s">
        <v>23064</v>
      </c>
      <c r="I377" t="s">
        <v>6459</v>
      </c>
      <c r="J377" t="s">
        <v>102</v>
      </c>
      <c r="K377" s="3">
        <v>34489</v>
      </c>
      <c r="L377" t="s">
        <v>5693</v>
      </c>
      <c r="M377" t="s">
        <v>5234</v>
      </c>
      <c r="N377">
        <v>20</v>
      </c>
      <c r="O377">
        <v>37298.269999999997</v>
      </c>
      <c r="P377" t="s">
        <v>6460</v>
      </c>
      <c r="Q377" t="s">
        <v>5221</v>
      </c>
    </row>
    <row r="378" spans="1:17" x14ac:dyDescent="0.25">
      <c r="A378">
        <v>1377</v>
      </c>
      <c r="B378" s="7">
        <v>45052</v>
      </c>
      <c r="C378" t="s">
        <v>17321</v>
      </c>
      <c r="D378" t="s">
        <v>58</v>
      </c>
      <c r="E378" s="5">
        <v>24289</v>
      </c>
      <c r="F378" s="6" t="s">
        <v>26753</v>
      </c>
      <c r="G378" t="s">
        <v>6461</v>
      </c>
      <c r="H378" t="s">
        <v>23065</v>
      </c>
      <c r="I378" t="s">
        <v>6462</v>
      </c>
      <c r="J378" t="s">
        <v>77</v>
      </c>
      <c r="K378" s="3">
        <v>79146</v>
      </c>
      <c r="L378" t="s">
        <v>628</v>
      </c>
      <c r="M378" t="s">
        <v>5219</v>
      </c>
      <c r="N378">
        <v>14</v>
      </c>
      <c r="O378">
        <v>57694.09</v>
      </c>
      <c r="P378" t="s">
        <v>6463</v>
      </c>
      <c r="Q378" t="s">
        <v>5240</v>
      </c>
    </row>
    <row r="379" spans="1:17" x14ac:dyDescent="0.25">
      <c r="A379">
        <v>1378</v>
      </c>
      <c r="B379" s="7">
        <v>45068</v>
      </c>
      <c r="C379" t="s">
        <v>17322</v>
      </c>
      <c r="D379" t="s">
        <v>45</v>
      </c>
      <c r="E379" s="5">
        <v>33860</v>
      </c>
      <c r="F379" s="6" t="s">
        <v>26754</v>
      </c>
      <c r="G379" t="s">
        <v>6464</v>
      </c>
      <c r="H379" t="s">
        <v>23066</v>
      </c>
      <c r="I379" t="s">
        <v>6465</v>
      </c>
      <c r="J379" t="s">
        <v>106</v>
      </c>
      <c r="K379" s="3">
        <v>47917</v>
      </c>
      <c r="L379" t="s">
        <v>6466</v>
      </c>
      <c r="M379" t="s">
        <v>5234</v>
      </c>
      <c r="N379">
        <v>3</v>
      </c>
      <c r="O379">
        <v>63690.52</v>
      </c>
      <c r="P379" t="s">
        <v>6467</v>
      </c>
      <c r="Q379" t="s">
        <v>5221</v>
      </c>
    </row>
    <row r="380" spans="1:17" x14ac:dyDescent="0.25">
      <c r="A380">
        <v>1379</v>
      </c>
      <c r="B380" s="7">
        <v>45122</v>
      </c>
      <c r="C380" t="s">
        <v>17323</v>
      </c>
      <c r="D380" t="s">
        <v>58</v>
      </c>
      <c r="E380" s="5">
        <v>29139</v>
      </c>
      <c r="F380" s="6" t="s">
        <v>26755</v>
      </c>
      <c r="G380" t="s">
        <v>6468</v>
      </c>
      <c r="H380" t="s">
        <v>23067</v>
      </c>
      <c r="I380" t="s">
        <v>6469</v>
      </c>
      <c r="J380" t="s">
        <v>5563</v>
      </c>
      <c r="K380" s="3">
        <v>14569</v>
      </c>
      <c r="L380" t="s">
        <v>6405</v>
      </c>
      <c r="M380" t="s">
        <v>5234</v>
      </c>
      <c r="N380">
        <v>18</v>
      </c>
      <c r="O380">
        <v>76852.37</v>
      </c>
      <c r="P380" t="s">
        <v>6470</v>
      </c>
      <c r="Q380" t="s">
        <v>5267</v>
      </c>
    </row>
    <row r="381" spans="1:17" x14ac:dyDescent="0.25">
      <c r="A381">
        <v>1380</v>
      </c>
      <c r="B381" s="7">
        <v>45099</v>
      </c>
      <c r="C381" t="s">
        <v>17324</v>
      </c>
      <c r="D381" t="s">
        <v>45</v>
      </c>
      <c r="E381" s="5">
        <v>37802</v>
      </c>
      <c r="F381" s="6" t="s">
        <v>26756</v>
      </c>
      <c r="G381" t="s">
        <v>6471</v>
      </c>
      <c r="H381" t="s">
        <v>23068</v>
      </c>
      <c r="I381" t="s">
        <v>6472</v>
      </c>
      <c r="J381" t="s">
        <v>77</v>
      </c>
      <c r="K381" s="3">
        <v>86644</v>
      </c>
      <c r="L381" t="s">
        <v>5607</v>
      </c>
      <c r="M381" t="s">
        <v>5234</v>
      </c>
      <c r="N381">
        <v>16</v>
      </c>
      <c r="O381">
        <v>41710.870000000003</v>
      </c>
      <c r="P381" t="s">
        <v>5728</v>
      </c>
      <c r="Q381" t="s">
        <v>5240</v>
      </c>
    </row>
    <row r="382" spans="1:17" x14ac:dyDescent="0.25">
      <c r="A382">
        <v>1381</v>
      </c>
      <c r="B382" s="7">
        <v>45069</v>
      </c>
      <c r="C382" t="s">
        <v>17325</v>
      </c>
      <c r="D382" t="s">
        <v>35</v>
      </c>
      <c r="E382" s="5">
        <v>26518</v>
      </c>
      <c r="F382" s="6" t="s">
        <v>26757</v>
      </c>
      <c r="G382" t="s">
        <v>6473</v>
      </c>
      <c r="H382" t="s">
        <v>23069</v>
      </c>
      <c r="I382" t="s">
        <v>6474</v>
      </c>
      <c r="J382" t="s">
        <v>3942</v>
      </c>
      <c r="K382" s="3">
        <v>66348</v>
      </c>
      <c r="L382" t="s">
        <v>5212</v>
      </c>
      <c r="M382" t="s">
        <v>5234</v>
      </c>
      <c r="N382">
        <v>6</v>
      </c>
      <c r="O382">
        <v>33781.199999999997</v>
      </c>
      <c r="P382" t="s">
        <v>6475</v>
      </c>
      <c r="Q382" t="s">
        <v>5245</v>
      </c>
    </row>
    <row r="383" spans="1:17" x14ac:dyDescent="0.25">
      <c r="A383">
        <v>1382</v>
      </c>
      <c r="B383" s="7">
        <v>45082</v>
      </c>
      <c r="C383" t="s">
        <v>17326</v>
      </c>
      <c r="D383" t="s">
        <v>45</v>
      </c>
      <c r="E383" s="5">
        <v>24776</v>
      </c>
      <c r="F383" s="6" t="s">
        <v>26758</v>
      </c>
      <c r="G383" t="s">
        <v>6476</v>
      </c>
      <c r="H383" t="s">
        <v>23070</v>
      </c>
      <c r="I383" t="s">
        <v>6477</v>
      </c>
      <c r="J383" t="s">
        <v>3918</v>
      </c>
      <c r="K383" s="3">
        <v>10316</v>
      </c>
      <c r="L383" t="s">
        <v>5863</v>
      </c>
      <c r="M383" t="s">
        <v>5219</v>
      </c>
      <c r="N383">
        <v>2</v>
      </c>
      <c r="O383">
        <v>44043.75</v>
      </c>
      <c r="P383" t="s">
        <v>6478</v>
      </c>
      <c r="Q383" t="s">
        <v>5267</v>
      </c>
    </row>
    <row r="384" spans="1:17" x14ac:dyDescent="0.25">
      <c r="A384">
        <v>1383</v>
      </c>
      <c r="B384" s="7">
        <v>45059</v>
      </c>
      <c r="C384" t="s">
        <v>17327</v>
      </c>
      <c r="D384" t="s">
        <v>58</v>
      </c>
      <c r="E384" s="5">
        <v>23217</v>
      </c>
      <c r="F384" s="6" t="s">
        <v>26759</v>
      </c>
      <c r="G384" t="s">
        <v>6479</v>
      </c>
      <c r="H384" t="s">
        <v>23071</v>
      </c>
      <c r="I384" t="s">
        <v>6480</v>
      </c>
      <c r="J384" t="s">
        <v>97</v>
      </c>
      <c r="K384" s="3">
        <v>63166</v>
      </c>
      <c r="L384" t="s">
        <v>5458</v>
      </c>
      <c r="M384" t="s">
        <v>5219</v>
      </c>
      <c r="N384">
        <v>15</v>
      </c>
      <c r="O384">
        <v>33557.379999999997</v>
      </c>
      <c r="P384" t="s">
        <v>5682</v>
      </c>
      <c r="Q384" t="s">
        <v>5215</v>
      </c>
    </row>
    <row r="385" spans="1:17" x14ac:dyDescent="0.25">
      <c r="A385">
        <v>1384</v>
      </c>
      <c r="B385" s="7">
        <v>45070</v>
      </c>
      <c r="C385" t="s">
        <v>17328</v>
      </c>
      <c r="D385" t="s">
        <v>35</v>
      </c>
      <c r="E385" s="5">
        <v>26880</v>
      </c>
      <c r="F385" s="6" t="s">
        <v>26760</v>
      </c>
      <c r="G385" t="s">
        <v>6481</v>
      </c>
      <c r="H385" t="s">
        <v>23072</v>
      </c>
      <c r="I385" t="s">
        <v>6482</v>
      </c>
      <c r="J385" t="s">
        <v>5580</v>
      </c>
      <c r="K385" s="3">
        <v>94215</v>
      </c>
      <c r="L385" t="s">
        <v>6350</v>
      </c>
      <c r="M385" t="s">
        <v>5225</v>
      </c>
      <c r="N385">
        <v>15</v>
      </c>
      <c r="O385">
        <v>95506.6</v>
      </c>
      <c r="P385" t="s">
        <v>5624</v>
      </c>
      <c r="Q385" t="s">
        <v>5240</v>
      </c>
    </row>
    <row r="386" spans="1:17" x14ac:dyDescent="0.25">
      <c r="A386">
        <v>1385</v>
      </c>
      <c r="B386" s="7">
        <v>45140</v>
      </c>
      <c r="C386" t="s">
        <v>17329</v>
      </c>
      <c r="D386" t="s">
        <v>35</v>
      </c>
      <c r="E386" s="5">
        <v>33546</v>
      </c>
      <c r="F386" s="6" t="s">
        <v>26543</v>
      </c>
      <c r="G386" t="s">
        <v>6483</v>
      </c>
      <c r="H386" t="s">
        <v>23073</v>
      </c>
      <c r="I386" t="s">
        <v>6484</v>
      </c>
      <c r="J386" t="s">
        <v>3942</v>
      </c>
      <c r="K386" s="3">
        <v>6633</v>
      </c>
      <c r="L386" t="s">
        <v>5296</v>
      </c>
      <c r="M386" t="s">
        <v>5213</v>
      </c>
      <c r="N386">
        <v>3</v>
      </c>
      <c r="O386">
        <v>43135.28</v>
      </c>
      <c r="P386" t="s">
        <v>6485</v>
      </c>
      <c r="Q386" t="s">
        <v>5240</v>
      </c>
    </row>
    <row r="387" spans="1:17" x14ac:dyDescent="0.25">
      <c r="A387">
        <v>1386</v>
      </c>
      <c r="B387" s="7">
        <v>45053</v>
      </c>
      <c r="C387" t="s">
        <v>16478</v>
      </c>
      <c r="D387" t="s">
        <v>35</v>
      </c>
      <c r="E387" s="5">
        <v>28428</v>
      </c>
      <c r="F387" s="6" t="s">
        <v>26761</v>
      </c>
      <c r="G387" t="s">
        <v>6486</v>
      </c>
      <c r="H387" t="s">
        <v>23074</v>
      </c>
      <c r="I387" t="s">
        <v>6487</v>
      </c>
      <c r="J387" t="s">
        <v>5462</v>
      </c>
      <c r="K387" s="3">
        <v>77058</v>
      </c>
      <c r="L387" t="s">
        <v>5424</v>
      </c>
      <c r="M387" t="s">
        <v>5219</v>
      </c>
      <c r="N387">
        <v>11</v>
      </c>
      <c r="O387">
        <v>49313.03</v>
      </c>
      <c r="P387" t="s">
        <v>5891</v>
      </c>
      <c r="Q387" t="s">
        <v>5215</v>
      </c>
    </row>
    <row r="388" spans="1:17" x14ac:dyDescent="0.25">
      <c r="A388">
        <v>1387</v>
      </c>
      <c r="B388" s="7">
        <v>45080</v>
      </c>
      <c r="C388" t="s">
        <v>17330</v>
      </c>
      <c r="D388" t="s">
        <v>35</v>
      </c>
      <c r="E388" s="5">
        <v>24763</v>
      </c>
      <c r="F388" s="6" t="s">
        <v>25796</v>
      </c>
      <c r="G388" t="s">
        <v>6488</v>
      </c>
      <c r="H388" t="s">
        <v>23075</v>
      </c>
      <c r="I388" t="s">
        <v>6489</v>
      </c>
      <c r="J388" t="s">
        <v>106</v>
      </c>
      <c r="K388" s="3">
        <v>10309</v>
      </c>
      <c r="L388" t="s">
        <v>6221</v>
      </c>
      <c r="M388" t="s">
        <v>5213</v>
      </c>
      <c r="N388">
        <v>7</v>
      </c>
      <c r="O388">
        <v>69626.13</v>
      </c>
      <c r="P388" t="s">
        <v>6490</v>
      </c>
      <c r="Q388" t="s">
        <v>5240</v>
      </c>
    </row>
    <row r="389" spans="1:17" x14ac:dyDescent="0.25">
      <c r="A389">
        <v>1388</v>
      </c>
      <c r="B389" s="7">
        <v>45088</v>
      </c>
      <c r="C389" t="s">
        <v>17331</v>
      </c>
      <c r="D389" t="s">
        <v>35</v>
      </c>
      <c r="E389" s="5">
        <v>32109</v>
      </c>
      <c r="F389" s="6" t="s">
        <v>26762</v>
      </c>
      <c r="G389" t="s">
        <v>6491</v>
      </c>
      <c r="H389" t="s">
        <v>23076</v>
      </c>
      <c r="I389" t="s">
        <v>6492</v>
      </c>
      <c r="J389" t="s">
        <v>106</v>
      </c>
      <c r="K389" s="3">
        <v>88804</v>
      </c>
      <c r="L389" t="s">
        <v>5952</v>
      </c>
      <c r="M389" t="s">
        <v>5213</v>
      </c>
      <c r="N389">
        <v>9</v>
      </c>
      <c r="O389">
        <v>31212.04</v>
      </c>
      <c r="P389" t="s">
        <v>6493</v>
      </c>
      <c r="Q389" t="s">
        <v>5267</v>
      </c>
    </row>
    <row r="390" spans="1:17" x14ac:dyDescent="0.25">
      <c r="A390">
        <v>1389</v>
      </c>
      <c r="B390" s="7">
        <v>45077</v>
      </c>
      <c r="C390" t="s">
        <v>17332</v>
      </c>
      <c r="D390" t="s">
        <v>35</v>
      </c>
      <c r="E390" s="5">
        <v>33862</v>
      </c>
      <c r="F390" s="6" t="s">
        <v>26763</v>
      </c>
      <c r="G390" t="s">
        <v>6494</v>
      </c>
      <c r="H390" t="s">
        <v>23077</v>
      </c>
      <c r="I390" t="s">
        <v>6495</v>
      </c>
      <c r="J390" t="s">
        <v>3938</v>
      </c>
      <c r="K390" s="3">
        <v>54240</v>
      </c>
      <c r="L390" t="s">
        <v>6363</v>
      </c>
      <c r="M390" t="s">
        <v>5219</v>
      </c>
      <c r="N390">
        <v>1</v>
      </c>
      <c r="O390">
        <v>98984.1</v>
      </c>
      <c r="P390" t="s">
        <v>5651</v>
      </c>
      <c r="Q390" t="s">
        <v>5267</v>
      </c>
    </row>
    <row r="391" spans="1:17" x14ac:dyDescent="0.25">
      <c r="A391">
        <v>1390</v>
      </c>
      <c r="B391" s="7">
        <v>45062</v>
      </c>
      <c r="C391" t="s">
        <v>17333</v>
      </c>
      <c r="D391" t="s">
        <v>58</v>
      </c>
      <c r="E391" s="5">
        <v>25427</v>
      </c>
      <c r="F391" s="6" t="s">
        <v>26764</v>
      </c>
      <c r="G391" t="s">
        <v>6496</v>
      </c>
      <c r="H391" t="s">
        <v>23078</v>
      </c>
      <c r="I391" t="s">
        <v>6497</v>
      </c>
      <c r="J391" t="s">
        <v>5448</v>
      </c>
      <c r="K391" s="3">
        <v>41959</v>
      </c>
      <c r="L391" t="s">
        <v>6498</v>
      </c>
      <c r="M391" t="s">
        <v>5213</v>
      </c>
      <c r="N391">
        <v>19</v>
      </c>
      <c r="O391">
        <v>71276.69</v>
      </c>
      <c r="P391" t="s">
        <v>6499</v>
      </c>
      <c r="Q391" t="s">
        <v>5221</v>
      </c>
    </row>
    <row r="392" spans="1:17" x14ac:dyDescent="0.25">
      <c r="A392">
        <v>1391</v>
      </c>
      <c r="B392" s="7">
        <v>45114</v>
      </c>
      <c r="C392" t="s">
        <v>17334</v>
      </c>
      <c r="D392" t="s">
        <v>58</v>
      </c>
      <c r="E392" s="5">
        <v>27895</v>
      </c>
      <c r="F392" s="6" t="s">
        <v>26765</v>
      </c>
      <c r="G392" t="s">
        <v>6500</v>
      </c>
      <c r="H392" t="s">
        <v>23079</v>
      </c>
      <c r="I392" t="s">
        <v>6501</v>
      </c>
      <c r="J392" t="s">
        <v>3933</v>
      </c>
      <c r="K392" s="3">
        <v>95680</v>
      </c>
      <c r="L392" t="s">
        <v>6133</v>
      </c>
      <c r="M392" t="s">
        <v>5219</v>
      </c>
      <c r="N392">
        <v>0</v>
      </c>
      <c r="O392">
        <v>53759.67</v>
      </c>
      <c r="P392" t="s">
        <v>6275</v>
      </c>
      <c r="Q392" t="s">
        <v>5221</v>
      </c>
    </row>
    <row r="393" spans="1:17" x14ac:dyDescent="0.25">
      <c r="A393">
        <v>1392</v>
      </c>
      <c r="B393" s="7">
        <v>45089</v>
      </c>
      <c r="C393" t="s">
        <v>17335</v>
      </c>
      <c r="D393" t="s">
        <v>45</v>
      </c>
      <c r="E393" s="5">
        <v>33821</v>
      </c>
      <c r="F393" s="6" t="s">
        <v>26543</v>
      </c>
      <c r="G393" t="s">
        <v>6502</v>
      </c>
      <c r="H393" t="s">
        <v>23080</v>
      </c>
      <c r="I393" t="s">
        <v>6503</v>
      </c>
      <c r="J393" t="s">
        <v>3930</v>
      </c>
      <c r="K393" s="3">
        <v>76490</v>
      </c>
      <c r="L393" t="s">
        <v>6504</v>
      </c>
      <c r="M393" t="s">
        <v>5213</v>
      </c>
      <c r="N393">
        <v>3</v>
      </c>
      <c r="O393">
        <v>88255.12</v>
      </c>
      <c r="P393" t="s">
        <v>6505</v>
      </c>
      <c r="Q393" t="s">
        <v>5267</v>
      </c>
    </row>
    <row r="394" spans="1:17" x14ac:dyDescent="0.25">
      <c r="A394">
        <v>1393</v>
      </c>
      <c r="B394" s="7">
        <v>45114</v>
      </c>
      <c r="C394" t="s">
        <v>17336</v>
      </c>
      <c r="D394" t="s">
        <v>35</v>
      </c>
      <c r="E394" s="5">
        <v>26600</v>
      </c>
      <c r="F394" s="6" t="s">
        <v>26766</v>
      </c>
      <c r="G394" t="s">
        <v>6506</v>
      </c>
      <c r="H394" t="s">
        <v>23081</v>
      </c>
      <c r="I394" t="s">
        <v>6507</v>
      </c>
      <c r="J394" t="s">
        <v>3944</v>
      </c>
      <c r="K394" s="3">
        <v>47419</v>
      </c>
      <c r="L394" t="s">
        <v>5463</v>
      </c>
      <c r="M394" t="s">
        <v>5213</v>
      </c>
      <c r="N394">
        <v>3</v>
      </c>
      <c r="O394">
        <v>36012.730000000003</v>
      </c>
      <c r="P394" t="s">
        <v>6508</v>
      </c>
      <c r="Q394" t="s">
        <v>5240</v>
      </c>
    </row>
    <row r="395" spans="1:17" x14ac:dyDescent="0.25">
      <c r="A395">
        <v>1394</v>
      </c>
      <c r="B395" s="7">
        <v>45130</v>
      </c>
      <c r="C395" t="s">
        <v>17337</v>
      </c>
      <c r="D395" t="s">
        <v>35</v>
      </c>
      <c r="E395" s="5">
        <v>29046</v>
      </c>
      <c r="F395" s="6" t="s">
        <v>26767</v>
      </c>
      <c r="G395" t="s">
        <v>6509</v>
      </c>
      <c r="H395" t="s">
        <v>23082</v>
      </c>
      <c r="I395" t="s">
        <v>6510</v>
      </c>
      <c r="J395" t="s">
        <v>3940</v>
      </c>
      <c r="K395" s="3">
        <v>78412</v>
      </c>
      <c r="L395" t="s">
        <v>6511</v>
      </c>
      <c r="M395" t="s">
        <v>5234</v>
      </c>
      <c r="N395">
        <v>15</v>
      </c>
      <c r="O395">
        <v>58217.36</v>
      </c>
      <c r="P395" t="s">
        <v>5283</v>
      </c>
      <c r="Q395" t="s">
        <v>5267</v>
      </c>
    </row>
    <row r="396" spans="1:17" x14ac:dyDescent="0.25">
      <c r="A396">
        <v>1395</v>
      </c>
      <c r="B396" s="7">
        <v>45118</v>
      </c>
      <c r="C396" t="s">
        <v>17338</v>
      </c>
      <c r="D396" t="s">
        <v>45</v>
      </c>
      <c r="E396" s="5">
        <v>33553</v>
      </c>
      <c r="F396" s="6" t="s">
        <v>26768</v>
      </c>
      <c r="G396" t="s">
        <v>6512</v>
      </c>
      <c r="H396" t="s">
        <v>23083</v>
      </c>
      <c r="I396" t="s">
        <v>6096</v>
      </c>
      <c r="J396" t="s">
        <v>2945</v>
      </c>
      <c r="K396" s="3">
        <v>20084</v>
      </c>
      <c r="L396" t="s">
        <v>5314</v>
      </c>
      <c r="M396" t="s">
        <v>5219</v>
      </c>
      <c r="N396">
        <v>5</v>
      </c>
      <c r="O396">
        <v>86030.87</v>
      </c>
      <c r="P396" t="s">
        <v>6513</v>
      </c>
      <c r="Q396" t="s">
        <v>5215</v>
      </c>
    </row>
    <row r="397" spans="1:17" x14ac:dyDescent="0.25">
      <c r="A397">
        <v>1396</v>
      </c>
      <c r="B397" s="7">
        <v>45135</v>
      </c>
      <c r="C397" t="s">
        <v>17339</v>
      </c>
      <c r="D397" t="s">
        <v>58</v>
      </c>
      <c r="E397" s="5">
        <v>36851</v>
      </c>
      <c r="F397" s="6" t="s">
        <v>26543</v>
      </c>
      <c r="G397" t="s">
        <v>6514</v>
      </c>
      <c r="H397" t="s">
        <v>23084</v>
      </c>
      <c r="I397" t="s">
        <v>6515</v>
      </c>
      <c r="J397" t="s">
        <v>63</v>
      </c>
      <c r="K397" s="3">
        <v>25724</v>
      </c>
      <c r="L397" t="s">
        <v>5537</v>
      </c>
      <c r="M397" t="s">
        <v>5225</v>
      </c>
      <c r="N397">
        <v>9</v>
      </c>
      <c r="O397">
        <v>77723.570000000007</v>
      </c>
      <c r="P397" t="s">
        <v>6516</v>
      </c>
      <c r="Q397" t="s">
        <v>5221</v>
      </c>
    </row>
    <row r="398" spans="1:17" x14ac:dyDescent="0.25">
      <c r="A398">
        <v>1397</v>
      </c>
      <c r="B398" s="7">
        <v>45115</v>
      </c>
      <c r="C398" t="s">
        <v>17340</v>
      </c>
      <c r="D398" t="s">
        <v>58</v>
      </c>
      <c r="E398" s="5">
        <v>37411</v>
      </c>
      <c r="F398" s="6" t="s">
        <v>25797</v>
      </c>
      <c r="G398" t="s">
        <v>6517</v>
      </c>
      <c r="H398" t="s">
        <v>23085</v>
      </c>
      <c r="I398" t="s">
        <v>6518</v>
      </c>
      <c r="J398" t="s">
        <v>3918</v>
      </c>
      <c r="K398" s="3">
        <v>51524</v>
      </c>
      <c r="L398" t="s">
        <v>5971</v>
      </c>
      <c r="M398" t="s">
        <v>5219</v>
      </c>
      <c r="N398">
        <v>5</v>
      </c>
      <c r="O398">
        <v>71211.960000000006</v>
      </c>
      <c r="P398" t="s">
        <v>5325</v>
      </c>
      <c r="Q398" t="s">
        <v>5221</v>
      </c>
    </row>
    <row r="399" spans="1:17" x14ac:dyDescent="0.25">
      <c r="A399">
        <v>1398</v>
      </c>
      <c r="B399" s="7">
        <v>45089</v>
      </c>
      <c r="C399" t="s">
        <v>17341</v>
      </c>
      <c r="D399" t="s">
        <v>58</v>
      </c>
      <c r="E399" s="5">
        <v>24047</v>
      </c>
      <c r="F399" s="6" t="s">
        <v>26769</v>
      </c>
      <c r="G399" t="s">
        <v>6519</v>
      </c>
      <c r="H399" t="s">
        <v>23086</v>
      </c>
      <c r="I399" t="s">
        <v>6520</v>
      </c>
      <c r="J399" t="s">
        <v>5453</v>
      </c>
      <c r="K399" s="3">
        <v>78708</v>
      </c>
      <c r="L399" t="s">
        <v>6521</v>
      </c>
      <c r="M399" t="s">
        <v>5234</v>
      </c>
      <c r="N399">
        <v>16</v>
      </c>
      <c r="O399">
        <v>58135.19</v>
      </c>
      <c r="P399" t="s">
        <v>6522</v>
      </c>
      <c r="Q399" t="s">
        <v>5245</v>
      </c>
    </row>
    <row r="400" spans="1:17" x14ac:dyDescent="0.25">
      <c r="A400">
        <v>1399</v>
      </c>
      <c r="B400" s="7">
        <v>45085</v>
      </c>
      <c r="C400" t="s">
        <v>17342</v>
      </c>
      <c r="D400" t="s">
        <v>45</v>
      </c>
      <c r="E400" s="5">
        <v>30579</v>
      </c>
      <c r="F400" s="6" t="s">
        <v>25798</v>
      </c>
      <c r="G400" t="s">
        <v>6523</v>
      </c>
      <c r="H400" t="s">
        <v>23087</v>
      </c>
      <c r="I400" t="s">
        <v>6524</v>
      </c>
      <c r="J400" t="s">
        <v>5453</v>
      </c>
      <c r="K400" s="3">
        <v>40944</v>
      </c>
      <c r="L400" t="s">
        <v>5783</v>
      </c>
      <c r="M400" t="s">
        <v>5213</v>
      </c>
      <c r="N400">
        <v>17</v>
      </c>
      <c r="O400">
        <v>99438.19</v>
      </c>
      <c r="P400" t="s">
        <v>5847</v>
      </c>
      <c r="Q400" t="s">
        <v>5267</v>
      </c>
    </row>
    <row r="401" spans="1:17" x14ac:dyDescent="0.25">
      <c r="A401">
        <v>1400</v>
      </c>
      <c r="B401" s="7">
        <v>45140</v>
      </c>
      <c r="C401" t="s">
        <v>17343</v>
      </c>
      <c r="D401" t="s">
        <v>35</v>
      </c>
      <c r="E401" s="5">
        <v>30727</v>
      </c>
      <c r="F401" s="6" t="s">
        <v>26770</v>
      </c>
      <c r="G401" t="s">
        <v>6525</v>
      </c>
      <c r="H401" t="s">
        <v>23088</v>
      </c>
      <c r="I401" t="s">
        <v>6526</v>
      </c>
      <c r="J401" t="s">
        <v>2945</v>
      </c>
      <c r="K401" s="3">
        <v>64000</v>
      </c>
      <c r="L401" t="s">
        <v>6016</v>
      </c>
      <c r="M401" t="s">
        <v>5213</v>
      </c>
      <c r="N401">
        <v>0</v>
      </c>
      <c r="O401">
        <v>96971.59</v>
      </c>
      <c r="P401" t="s">
        <v>6136</v>
      </c>
      <c r="Q401" t="s">
        <v>5240</v>
      </c>
    </row>
    <row r="402" spans="1:17" x14ac:dyDescent="0.25">
      <c r="A402">
        <v>1401</v>
      </c>
      <c r="B402" s="7">
        <v>45114</v>
      </c>
      <c r="C402" t="s">
        <v>17344</v>
      </c>
      <c r="D402" t="s">
        <v>35</v>
      </c>
      <c r="E402" s="5">
        <v>33340</v>
      </c>
      <c r="F402" s="6" t="s">
        <v>26771</v>
      </c>
      <c r="G402" t="s">
        <v>6527</v>
      </c>
      <c r="H402" t="s">
        <v>23089</v>
      </c>
      <c r="I402" t="s">
        <v>6528</v>
      </c>
      <c r="J402" t="s">
        <v>5371</v>
      </c>
      <c r="K402" s="3">
        <v>41789</v>
      </c>
      <c r="L402" t="s">
        <v>6529</v>
      </c>
      <c r="M402" t="s">
        <v>5213</v>
      </c>
      <c r="N402">
        <v>20</v>
      </c>
      <c r="O402">
        <v>81636.37</v>
      </c>
      <c r="P402" t="s">
        <v>5397</v>
      </c>
      <c r="Q402" t="s">
        <v>5221</v>
      </c>
    </row>
    <row r="403" spans="1:17" x14ac:dyDescent="0.25">
      <c r="A403">
        <v>1402</v>
      </c>
      <c r="B403" s="7">
        <v>45110</v>
      </c>
      <c r="C403" t="s">
        <v>17345</v>
      </c>
      <c r="D403" t="s">
        <v>35</v>
      </c>
      <c r="E403" s="5">
        <v>28468</v>
      </c>
      <c r="F403" s="6" t="s">
        <v>25799</v>
      </c>
      <c r="G403" t="s">
        <v>6530</v>
      </c>
      <c r="H403" t="s">
        <v>23090</v>
      </c>
      <c r="I403" t="s">
        <v>6531</v>
      </c>
      <c r="J403" t="s">
        <v>5278</v>
      </c>
      <c r="K403" s="3">
        <v>10853</v>
      </c>
      <c r="L403" t="s">
        <v>5650</v>
      </c>
      <c r="M403" t="s">
        <v>5219</v>
      </c>
      <c r="N403">
        <v>2</v>
      </c>
      <c r="O403">
        <v>51725.06</v>
      </c>
      <c r="P403" t="s">
        <v>6532</v>
      </c>
      <c r="Q403" t="s">
        <v>5215</v>
      </c>
    </row>
    <row r="404" spans="1:17" x14ac:dyDescent="0.25">
      <c r="A404">
        <v>1403</v>
      </c>
      <c r="B404" s="7">
        <v>45094</v>
      </c>
      <c r="C404" t="s">
        <v>17346</v>
      </c>
      <c r="D404" t="s">
        <v>58</v>
      </c>
      <c r="E404" s="5">
        <v>24605</v>
      </c>
      <c r="F404" s="6" t="s">
        <v>26543</v>
      </c>
      <c r="G404" t="s">
        <v>6533</v>
      </c>
      <c r="H404" t="s">
        <v>23091</v>
      </c>
      <c r="I404" t="s">
        <v>6534</v>
      </c>
      <c r="J404" t="s">
        <v>106</v>
      </c>
      <c r="K404" s="3">
        <v>57680</v>
      </c>
      <c r="L404" t="s">
        <v>5559</v>
      </c>
      <c r="M404" t="s">
        <v>5225</v>
      </c>
      <c r="N404">
        <v>13</v>
      </c>
      <c r="O404">
        <v>57202.82</v>
      </c>
      <c r="P404" t="s">
        <v>6535</v>
      </c>
      <c r="Q404" t="s">
        <v>5215</v>
      </c>
    </row>
    <row r="405" spans="1:17" x14ac:dyDescent="0.25">
      <c r="A405">
        <v>1404</v>
      </c>
      <c r="B405" s="7">
        <v>45078</v>
      </c>
      <c r="C405" t="s">
        <v>17347</v>
      </c>
      <c r="D405" t="s">
        <v>58</v>
      </c>
      <c r="E405" s="5">
        <v>24228</v>
      </c>
      <c r="F405" s="6" t="s">
        <v>26772</v>
      </c>
      <c r="G405" t="s">
        <v>6536</v>
      </c>
      <c r="H405" t="s">
        <v>23092</v>
      </c>
      <c r="I405" t="s">
        <v>6537</v>
      </c>
      <c r="J405" t="s">
        <v>77</v>
      </c>
      <c r="K405" s="3">
        <v>65218</v>
      </c>
      <c r="L405" t="s">
        <v>5575</v>
      </c>
      <c r="M405" t="s">
        <v>5234</v>
      </c>
      <c r="N405">
        <v>3</v>
      </c>
      <c r="O405">
        <v>91069.51</v>
      </c>
      <c r="P405" t="s">
        <v>5459</v>
      </c>
      <c r="Q405" t="s">
        <v>5215</v>
      </c>
    </row>
    <row r="406" spans="1:17" x14ac:dyDescent="0.25">
      <c r="A406">
        <v>1405</v>
      </c>
      <c r="B406" s="7">
        <v>45079</v>
      </c>
      <c r="C406" t="s">
        <v>4563</v>
      </c>
      <c r="D406" t="s">
        <v>45</v>
      </c>
      <c r="E406" s="5">
        <v>36329</v>
      </c>
      <c r="F406" s="6" t="s">
        <v>26773</v>
      </c>
      <c r="G406" t="s">
        <v>6538</v>
      </c>
      <c r="H406" t="s">
        <v>23093</v>
      </c>
      <c r="I406" t="s">
        <v>6539</v>
      </c>
      <c r="J406" t="s">
        <v>89</v>
      </c>
      <c r="K406" s="3">
        <v>37798</v>
      </c>
      <c r="L406" t="s">
        <v>5372</v>
      </c>
      <c r="M406" t="s">
        <v>5213</v>
      </c>
      <c r="N406">
        <v>15</v>
      </c>
      <c r="O406">
        <v>63093.96</v>
      </c>
      <c r="P406" t="s">
        <v>5325</v>
      </c>
      <c r="Q406" t="s">
        <v>5221</v>
      </c>
    </row>
    <row r="407" spans="1:17" x14ac:dyDescent="0.25">
      <c r="A407">
        <v>1406</v>
      </c>
      <c r="B407" s="7">
        <v>45059</v>
      </c>
      <c r="C407" t="s">
        <v>17348</v>
      </c>
      <c r="D407" t="s">
        <v>45</v>
      </c>
      <c r="E407" s="5">
        <v>24979</v>
      </c>
      <c r="F407" s="6" t="s">
        <v>26774</v>
      </c>
      <c r="G407" t="s">
        <v>6540</v>
      </c>
      <c r="H407" t="s">
        <v>23094</v>
      </c>
      <c r="I407" t="s">
        <v>6541</v>
      </c>
      <c r="J407" t="s">
        <v>3918</v>
      </c>
      <c r="K407" s="3">
        <v>39630</v>
      </c>
      <c r="L407" t="s">
        <v>6302</v>
      </c>
      <c r="M407" t="s">
        <v>5213</v>
      </c>
      <c r="N407">
        <v>2</v>
      </c>
      <c r="O407">
        <v>35813.49</v>
      </c>
      <c r="P407" t="s">
        <v>5337</v>
      </c>
      <c r="Q407" t="s">
        <v>5215</v>
      </c>
    </row>
    <row r="408" spans="1:17" x14ac:dyDescent="0.25">
      <c r="A408">
        <v>1407</v>
      </c>
      <c r="B408" s="7">
        <v>45110</v>
      </c>
      <c r="C408" t="s">
        <v>17349</v>
      </c>
      <c r="D408" t="s">
        <v>58</v>
      </c>
      <c r="E408" s="5">
        <v>23569</v>
      </c>
      <c r="F408" s="6" t="s">
        <v>26775</v>
      </c>
      <c r="G408" t="s">
        <v>6542</v>
      </c>
      <c r="H408" t="s">
        <v>23095</v>
      </c>
      <c r="I408" t="s">
        <v>6543</v>
      </c>
      <c r="J408" t="s">
        <v>3936</v>
      </c>
      <c r="K408" s="3">
        <v>79633</v>
      </c>
      <c r="L408" t="s">
        <v>5708</v>
      </c>
      <c r="M408" t="s">
        <v>5213</v>
      </c>
      <c r="N408">
        <v>13</v>
      </c>
      <c r="O408">
        <v>95784.51</v>
      </c>
      <c r="P408" t="s">
        <v>6544</v>
      </c>
      <c r="Q408" t="s">
        <v>5240</v>
      </c>
    </row>
    <row r="409" spans="1:17" x14ac:dyDescent="0.25">
      <c r="A409">
        <v>1408</v>
      </c>
      <c r="B409" s="7">
        <v>45134</v>
      </c>
      <c r="C409" t="s">
        <v>17350</v>
      </c>
      <c r="D409" t="s">
        <v>45</v>
      </c>
      <c r="E409" s="5">
        <v>30715</v>
      </c>
      <c r="F409" s="6" t="s">
        <v>26776</v>
      </c>
      <c r="G409" t="s">
        <v>6545</v>
      </c>
      <c r="H409" t="s">
        <v>23096</v>
      </c>
      <c r="I409" t="s">
        <v>6546</v>
      </c>
      <c r="J409" t="s">
        <v>5309</v>
      </c>
      <c r="K409" s="3">
        <v>84888</v>
      </c>
      <c r="L409" t="s">
        <v>5262</v>
      </c>
      <c r="M409" t="s">
        <v>5234</v>
      </c>
      <c r="N409">
        <v>15</v>
      </c>
      <c r="O409">
        <v>69688.97</v>
      </c>
      <c r="P409" t="s">
        <v>6547</v>
      </c>
      <c r="Q409" t="s">
        <v>5267</v>
      </c>
    </row>
    <row r="410" spans="1:17" x14ac:dyDescent="0.25">
      <c r="A410">
        <v>1409</v>
      </c>
      <c r="B410" s="7">
        <v>45131</v>
      </c>
      <c r="C410" t="s">
        <v>17351</v>
      </c>
      <c r="D410" t="s">
        <v>45</v>
      </c>
      <c r="E410" s="5">
        <v>36995</v>
      </c>
      <c r="F410" s="6" t="s">
        <v>25800</v>
      </c>
      <c r="G410" t="s">
        <v>6548</v>
      </c>
      <c r="H410" t="s">
        <v>23097</v>
      </c>
      <c r="I410" t="s">
        <v>6549</v>
      </c>
      <c r="J410" t="s">
        <v>5391</v>
      </c>
      <c r="K410" s="3">
        <v>80478</v>
      </c>
      <c r="L410" t="s">
        <v>6383</v>
      </c>
      <c r="M410" t="s">
        <v>5225</v>
      </c>
      <c r="N410">
        <v>6</v>
      </c>
      <c r="O410">
        <v>60064.63</v>
      </c>
      <c r="P410" t="s">
        <v>5321</v>
      </c>
      <c r="Q410" t="s">
        <v>5245</v>
      </c>
    </row>
    <row r="411" spans="1:17" x14ac:dyDescent="0.25">
      <c r="A411">
        <v>1410</v>
      </c>
      <c r="B411" s="7">
        <v>45120</v>
      </c>
      <c r="C411" t="s">
        <v>17352</v>
      </c>
      <c r="D411" t="s">
        <v>45</v>
      </c>
      <c r="E411" s="5">
        <v>33619</v>
      </c>
      <c r="F411" s="6" t="s">
        <v>26777</v>
      </c>
      <c r="G411" t="s">
        <v>6550</v>
      </c>
      <c r="H411" t="s">
        <v>23098</v>
      </c>
      <c r="I411" t="s">
        <v>6551</v>
      </c>
      <c r="J411" t="s">
        <v>5357</v>
      </c>
      <c r="K411" s="3">
        <v>28550</v>
      </c>
      <c r="L411" t="s">
        <v>5910</v>
      </c>
      <c r="M411" t="s">
        <v>5213</v>
      </c>
      <c r="N411">
        <v>14</v>
      </c>
      <c r="O411">
        <v>61655.32</v>
      </c>
      <c r="P411" t="s">
        <v>6552</v>
      </c>
      <c r="Q411" t="s">
        <v>5215</v>
      </c>
    </row>
    <row r="412" spans="1:17" x14ac:dyDescent="0.25">
      <c r="A412">
        <v>1411</v>
      </c>
      <c r="B412" s="7">
        <v>45143</v>
      </c>
      <c r="C412" t="s">
        <v>17353</v>
      </c>
      <c r="D412" t="s">
        <v>35</v>
      </c>
      <c r="E412" s="5">
        <v>28372</v>
      </c>
      <c r="F412" s="6" t="s">
        <v>26778</v>
      </c>
      <c r="G412" t="s">
        <v>6553</v>
      </c>
      <c r="H412" t="s">
        <v>23099</v>
      </c>
      <c r="I412" t="s">
        <v>6554</v>
      </c>
      <c r="J412" t="s">
        <v>2945</v>
      </c>
      <c r="K412" s="3">
        <v>20744</v>
      </c>
      <c r="L412" t="s">
        <v>5614</v>
      </c>
      <c r="M412" t="s">
        <v>5213</v>
      </c>
      <c r="N412">
        <v>11</v>
      </c>
      <c r="O412">
        <v>39729.71</v>
      </c>
      <c r="P412" t="s">
        <v>6555</v>
      </c>
      <c r="Q412" t="s">
        <v>5221</v>
      </c>
    </row>
    <row r="413" spans="1:17" x14ac:dyDescent="0.25">
      <c r="A413">
        <v>1412</v>
      </c>
      <c r="B413" s="7">
        <v>45112</v>
      </c>
      <c r="C413" t="s">
        <v>17354</v>
      </c>
      <c r="D413" t="s">
        <v>35</v>
      </c>
      <c r="E413" s="5">
        <v>34734</v>
      </c>
      <c r="F413" s="6" t="s">
        <v>26779</v>
      </c>
      <c r="G413" t="s">
        <v>6556</v>
      </c>
      <c r="H413" t="s">
        <v>23100</v>
      </c>
      <c r="I413" t="s">
        <v>6557</v>
      </c>
      <c r="J413" t="s">
        <v>5309</v>
      </c>
      <c r="K413" s="3">
        <v>35562</v>
      </c>
      <c r="L413" t="s">
        <v>5708</v>
      </c>
      <c r="M413" t="s">
        <v>5219</v>
      </c>
      <c r="N413">
        <v>5</v>
      </c>
      <c r="O413">
        <v>76190.62</v>
      </c>
      <c r="P413" t="s">
        <v>6558</v>
      </c>
      <c r="Q413" t="s">
        <v>5267</v>
      </c>
    </row>
    <row r="414" spans="1:17" x14ac:dyDescent="0.25">
      <c r="A414">
        <v>1413</v>
      </c>
      <c r="B414" s="7">
        <v>45119</v>
      </c>
      <c r="C414" t="s">
        <v>17355</v>
      </c>
      <c r="D414" t="s">
        <v>58</v>
      </c>
      <c r="E414" s="5">
        <v>37367</v>
      </c>
      <c r="F414" s="6" t="s">
        <v>26780</v>
      </c>
      <c r="G414" t="s">
        <v>6559</v>
      </c>
      <c r="H414" t="s">
        <v>23101</v>
      </c>
      <c r="I414" t="s">
        <v>6560</v>
      </c>
      <c r="J414" t="s">
        <v>77</v>
      </c>
      <c r="K414" s="3">
        <v>48269</v>
      </c>
      <c r="L414" t="s">
        <v>6561</v>
      </c>
      <c r="M414" t="s">
        <v>5225</v>
      </c>
      <c r="N414">
        <v>18</v>
      </c>
      <c r="O414">
        <v>72840.13</v>
      </c>
      <c r="P414" t="s">
        <v>6562</v>
      </c>
      <c r="Q414" t="s">
        <v>5267</v>
      </c>
    </row>
    <row r="415" spans="1:17" x14ac:dyDescent="0.25">
      <c r="A415">
        <v>1414</v>
      </c>
      <c r="B415" s="7">
        <v>45080</v>
      </c>
      <c r="C415" t="s">
        <v>17356</v>
      </c>
      <c r="D415" t="s">
        <v>45</v>
      </c>
      <c r="E415" s="5">
        <v>36278</v>
      </c>
      <c r="F415" s="6" t="s">
        <v>26781</v>
      </c>
      <c r="G415" t="s">
        <v>6563</v>
      </c>
      <c r="H415" t="s">
        <v>23102</v>
      </c>
      <c r="I415" t="s">
        <v>6564</v>
      </c>
      <c r="J415" t="s">
        <v>5462</v>
      </c>
      <c r="K415" s="3">
        <v>1265</v>
      </c>
      <c r="L415" t="s">
        <v>5689</v>
      </c>
      <c r="M415" t="s">
        <v>5213</v>
      </c>
      <c r="N415">
        <v>20</v>
      </c>
      <c r="O415">
        <v>99449.3</v>
      </c>
      <c r="P415" t="s">
        <v>6128</v>
      </c>
      <c r="Q415" t="s">
        <v>5240</v>
      </c>
    </row>
    <row r="416" spans="1:17" x14ac:dyDescent="0.25">
      <c r="A416">
        <v>1415</v>
      </c>
      <c r="B416" s="7">
        <v>45115</v>
      </c>
      <c r="C416" t="s">
        <v>17357</v>
      </c>
      <c r="D416" t="s">
        <v>35</v>
      </c>
      <c r="E416" s="5">
        <v>29087</v>
      </c>
      <c r="F416" s="6" t="s">
        <v>26782</v>
      </c>
      <c r="G416" t="s">
        <v>6565</v>
      </c>
      <c r="H416" t="s">
        <v>23103</v>
      </c>
      <c r="I416" t="s">
        <v>6566</v>
      </c>
      <c r="J416" t="s">
        <v>5357</v>
      </c>
      <c r="K416" s="3">
        <v>5011</v>
      </c>
      <c r="L416" t="s">
        <v>6567</v>
      </c>
      <c r="M416" t="s">
        <v>5219</v>
      </c>
      <c r="N416">
        <v>3</v>
      </c>
      <c r="O416">
        <v>85498.26</v>
      </c>
      <c r="P416" t="s">
        <v>6568</v>
      </c>
      <c r="Q416" t="s">
        <v>5240</v>
      </c>
    </row>
    <row r="417" spans="1:17" x14ac:dyDescent="0.25">
      <c r="A417">
        <v>1416</v>
      </c>
      <c r="B417" s="7">
        <v>45103</v>
      </c>
      <c r="C417" t="s">
        <v>17358</v>
      </c>
      <c r="D417" t="s">
        <v>58</v>
      </c>
      <c r="E417" s="5">
        <v>32130</v>
      </c>
      <c r="F417" s="6" t="s">
        <v>26783</v>
      </c>
      <c r="G417" t="s">
        <v>6569</v>
      </c>
      <c r="H417" t="s">
        <v>23104</v>
      </c>
      <c r="I417" t="s">
        <v>6570</v>
      </c>
      <c r="J417" t="s">
        <v>5448</v>
      </c>
      <c r="K417" s="3">
        <v>29213</v>
      </c>
      <c r="L417" t="s">
        <v>5424</v>
      </c>
      <c r="M417" t="s">
        <v>5234</v>
      </c>
      <c r="N417">
        <v>17</v>
      </c>
      <c r="O417">
        <v>31731.37</v>
      </c>
      <c r="P417" t="s">
        <v>6571</v>
      </c>
      <c r="Q417" t="s">
        <v>5267</v>
      </c>
    </row>
    <row r="418" spans="1:17" x14ac:dyDescent="0.25">
      <c r="A418">
        <v>1417</v>
      </c>
      <c r="B418" s="7">
        <v>45133</v>
      </c>
      <c r="C418" t="s">
        <v>17359</v>
      </c>
      <c r="D418" t="s">
        <v>35</v>
      </c>
      <c r="E418" s="5">
        <v>28495</v>
      </c>
      <c r="F418" s="6" t="s">
        <v>26784</v>
      </c>
      <c r="G418" t="s">
        <v>6572</v>
      </c>
      <c r="H418" t="s">
        <v>23105</v>
      </c>
      <c r="I418" t="s">
        <v>6573</v>
      </c>
      <c r="J418" t="s">
        <v>5305</v>
      </c>
      <c r="K418" s="3">
        <v>70952</v>
      </c>
      <c r="L418" t="s">
        <v>5568</v>
      </c>
      <c r="M418" t="s">
        <v>5234</v>
      </c>
      <c r="N418">
        <v>3</v>
      </c>
      <c r="O418">
        <v>30960.98</v>
      </c>
      <c r="P418" t="s">
        <v>6574</v>
      </c>
      <c r="Q418" t="s">
        <v>5221</v>
      </c>
    </row>
    <row r="419" spans="1:17" x14ac:dyDescent="0.25">
      <c r="A419">
        <v>1418</v>
      </c>
      <c r="B419" s="7">
        <v>45065</v>
      </c>
      <c r="C419" t="s">
        <v>17360</v>
      </c>
      <c r="D419" t="s">
        <v>35</v>
      </c>
      <c r="E419" s="5">
        <v>25807</v>
      </c>
      <c r="F419" s="6" t="s">
        <v>26785</v>
      </c>
      <c r="G419" t="s">
        <v>6575</v>
      </c>
      <c r="H419" t="s">
        <v>23106</v>
      </c>
      <c r="I419" t="s">
        <v>6576</v>
      </c>
      <c r="J419" t="s">
        <v>5563</v>
      </c>
      <c r="K419" s="3">
        <v>18249</v>
      </c>
      <c r="L419" t="s">
        <v>5991</v>
      </c>
      <c r="M419" t="s">
        <v>5219</v>
      </c>
      <c r="N419">
        <v>8</v>
      </c>
      <c r="O419">
        <v>87276.78</v>
      </c>
      <c r="P419" t="s">
        <v>6377</v>
      </c>
      <c r="Q419" t="s">
        <v>5221</v>
      </c>
    </row>
    <row r="420" spans="1:17" x14ac:dyDescent="0.25">
      <c r="A420">
        <v>1419</v>
      </c>
      <c r="B420" s="7">
        <v>45072</v>
      </c>
      <c r="C420" t="s">
        <v>17361</v>
      </c>
      <c r="D420" t="s">
        <v>58</v>
      </c>
      <c r="E420" s="5">
        <v>38088</v>
      </c>
      <c r="F420" s="6" t="s">
        <v>25801</v>
      </c>
      <c r="G420" t="s">
        <v>6577</v>
      </c>
      <c r="H420" t="s">
        <v>23107</v>
      </c>
      <c r="I420" t="s">
        <v>6578</v>
      </c>
      <c r="J420" t="s">
        <v>5300</v>
      </c>
      <c r="K420" s="3">
        <v>7695</v>
      </c>
      <c r="L420" t="s">
        <v>6579</v>
      </c>
      <c r="M420" t="s">
        <v>5234</v>
      </c>
      <c r="N420">
        <v>19</v>
      </c>
      <c r="O420">
        <v>93488.34</v>
      </c>
      <c r="P420" t="s">
        <v>6580</v>
      </c>
      <c r="Q420" t="s">
        <v>5267</v>
      </c>
    </row>
    <row r="421" spans="1:17" x14ac:dyDescent="0.25">
      <c r="A421">
        <v>1420</v>
      </c>
      <c r="B421" s="7">
        <v>45069</v>
      </c>
      <c r="C421" t="s">
        <v>17362</v>
      </c>
      <c r="D421" t="s">
        <v>35</v>
      </c>
      <c r="E421" s="5">
        <v>30635</v>
      </c>
      <c r="F421" s="6" t="s">
        <v>26786</v>
      </c>
      <c r="G421" t="s">
        <v>6581</v>
      </c>
      <c r="H421" t="s">
        <v>23108</v>
      </c>
      <c r="I421" t="s">
        <v>6582</v>
      </c>
      <c r="J421" t="s">
        <v>110</v>
      </c>
      <c r="K421" s="3">
        <v>89112</v>
      </c>
      <c r="L421" t="s">
        <v>6583</v>
      </c>
      <c r="M421" t="s">
        <v>5234</v>
      </c>
      <c r="N421">
        <v>2</v>
      </c>
      <c r="O421">
        <v>38899.980000000003</v>
      </c>
      <c r="P421" t="s">
        <v>6584</v>
      </c>
      <c r="Q421" t="s">
        <v>5240</v>
      </c>
    </row>
    <row r="422" spans="1:17" x14ac:dyDescent="0.25">
      <c r="A422">
        <v>1421</v>
      </c>
      <c r="B422" s="7">
        <v>45141</v>
      </c>
      <c r="C422" t="s">
        <v>17363</v>
      </c>
      <c r="D422" t="s">
        <v>35</v>
      </c>
      <c r="E422" s="5">
        <v>23903</v>
      </c>
      <c r="F422" s="6" t="s">
        <v>25802</v>
      </c>
      <c r="G422" t="s">
        <v>6585</v>
      </c>
      <c r="H422" t="s">
        <v>23109</v>
      </c>
      <c r="I422" t="s">
        <v>6586</v>
      </c>
      <c r="J422" t="s">
        <v>3942</v>
      </c>
      <c r="K422" s="3">
        <v>45995</v>
      </c>
      <c r="L422" t="s">
        <v>5939</v>
      </c>
      <c r="M422" t="s">
        <v>5219</v>
      </c>
      <c r="N422">
        <v>3</v>
      </c>
      <c r="O422">
        <v>77213.19</v>
      </c>
      <c r="P422" t="s">
        <v>5249</v>
      </c>
      <c r="Q422" t="s">
        <v>5245</v>
      </c>
    </row>
    <row r="423" spans="1:17" x14ac:dyDescent="0.25">
      <c r="A423">
        <v>1422</v>
      </c>
      <c r="B423" s="7">
        <v>45115</v>
      </c>
      <c r="C423" t="s">
        <v>17364</v>
      </c>
      <c r="D423" t="s">
        <v>45</v>
      </c>
      <c r="E423" s="5">
        <v>33593</v>
      </c>
      <c r="F423" s="6" t="s">
        <v>25803</v>
      </c>
      <c r="G423" t="s">
        <v>6587</v>
      </c>
      <c r="H423" t="s">
        <v>23110</v>
      </c>
      <c r="I423" t="s">
        <v>6588</v>
      </c>
      <c r="J423" t="s">
        <v>3479</v>
      </c>
      <c r="K423" s="3">
        <v>50008</v>
      </c>
      <c r="L423" t="s">
        <v>5853</v>
      </c>
      <c r="M423" t="s">
        <v>5234</v>
      </c>
      <c r="N423">
        <v>5</v>
      </c>
      <c r="O423">
        <v>53809.91</v>
      </c>
      <c r="P423" t="s">
        <v>5988</v>
      </c>
      <c r="Q423" t="s">
        <v>5221</v>
      </c>
    </row>
    <row r="424" spans="1:17" x14ac:dyDescent="0.25">
      <c r="A424">
        <v>1423</v>
      </c>
      <c r="B424" s="7">
        <v>45093</v>
      </c>
      <c r="C424" t="s">
        <v>17365</v>
      </c>
      <c r="D424" t="s">
        <v>58</v>
      </c>
      <c r="E424" s="5">
        <v>28452</v>
      </c>
      <c r="F424" s="6" t="s">
        <v>25804</v>
      </c>
      <c r="G424" t="s">
        <v>6589</v>
      </c>
      <c r="H424" t="s">
        <v>23111</v>
      </c>
      <c r="I424" t="s">
        <v>6590</v>
      </c>
      <c r="J424" t="s">
        <v>5404</v>
      </c>
      <c r="K424" s="3">
        <v>2698</v>
      </c>
      <c r="L424" t="s">
        <v>3548</v>
      </c>
      <c r="M424" t="s">
        <v>5219</v>
      </c>
      <c r="N424">
        <v>1</v>
      </c>
      <c r="O424">
        <v>33431.96</v>
      </c>
      <c r="P424" t="s">
        <v>6591</v>
      </c>
      <c r="Q424" t="s">
        <v>5245</v>
      </c>
    </row>
    <row r="425" spans="1:17" x14ac:dyDescent="0.25">
      <c r="A425">
        <v>1424</v>
      </c>
      <c r="B425" s="7">
        <v>45104</v>
      </c>
      <c r="C425" t="s">
        <v>17366</v>
      </c>
      <c r="D425" t="s">
        <v>35</v>
      </c>
      <c r="E425" s="5">
        <v>30011</v>
      </c>
      <c r="F425" s="6" t="s">
        <v>26787</v>
      </c>
      <c r="G425" t="s">
        <v>6592</v>
      </c>
      <c r="H425" t="s">
        <v>23112</v>
      </c>
      <c r="I425" t="s">
        <v>6593</v>
      </c>
      <c r="J425" t="s">
        <v>84</v>
      </c>
      <c r="K425" s="3">
        <v>49230</v>
      </c>
      <c r="L425" t="s">
        <v>5224</v>
      </c>
      <c r="M425" t="s">
        <v>5225</v>
      </c>
      <c r="N425">
        <v>1</v>
      </c>
      <c r="O425">
        <v>42966.65</v>
      </c>
      <c r="P425" t="s">
        <v>6205</v>
      </c>
      <c r="Q425" t="s">
        <v>5215</v>
      </c>
    </row>
    <row r="426" spans="1:17" x14ac:dyDescent="0.25">
      <c r="A426">
        <v>1425</v>
      </c>
      <c r="B426" s="7">
        <v>45097</v>
      </c>
      <c r="C426" t="s">
        <v>17367</v>
      </c>
      <c r="D426" t="s">
        <v>35</v>
      </c>
      <c r="E426" s="5">
        <v>38299</v>
      </c>
      <c r="F426" s="6" t="s">
        <v>26788</v>
      </c>
      <c r="G426" t="s">
        <v>6594</v>
      </c>
      <c r="H426" t="s">
        <v>23113</v>
      </c>
      <c r="I426" t="s">
        <v>6595</v>
      </c>
      <c r="J426" t="s">
        <v>84</v>
      </c>
      <c r="K426" s="3">
        <v>12525</v>
      </c>
      <c r="L426" t="s">
        <v>5607</v>
      </c>
      <c r="M426" t="s">
        <v>5213</v>
      </c>
      <c r="N426">
        <v>11</v>
      </c>
      <c r="O426">
        <v>48425.55</v>
      </c>
      <c r="P426" t="s">
        <v>5493</v>
      </c>
      <c r="Q426" t="s">
        <v>5240</v>
      </c>
    </row>
    <row r="427" spans="1:17" x14ac:dyDescent="0.25">
      <c r="A427">
        <v>1426</v>
      </c>
      <c r="B427" s="7">
        <v>45070</v>
      </c>
      <c r="C427" t="s">
        <v>17368</v>
      </c>
      <c r="D427" t="s">
        <v>35</v>
      </c>
      <c r="E427" s="5">
        <v>35612</v>
      </c>
      <c r="F427" s="6" t="s">
        <v>26789</v>
      </c>
      <c r="G427" t="s">
        <v>6596</v>
      </c>
      <c r="H427" t="s">
        <v>23114</v>
      </c>
      <c r="I427" t="s">
        <v>6597</v>
      </c>
      <c r="J427" t="s">
        <v>5585</v>
      </c>
      <c r="K427" s="3">
        <v>84216</v>
      </c>
      <c r="L427" t="s">
        <v>6227</v>
      </c>
      <c r="M427" t="s">
        <v>5225</v>
      </c>
      <c r="N427">
        <v>8</v>
      </c>
      <c r="O427">
        <v>60020.53</v>
      </c>
      <c r="P427" t="s">
        <v>6598</v>
      </c>
      <c r="Q427" t="s">
        <v>5267</v>
      </c>
    </row>
    <row r="428" spans="1:17" x14ac:dyDescent="0.25">
      <c r="A428">
        <v>1427</v>
      </c>
      <c r="B428" s="7">
        <v>45062</v>
      </c>
      <c r="C428" t="s">
        <v>17369</v>
      </c>
      <c r="D428" t="s">
        <v>45</v>
      </c>
      <c r="E428" s="5">
        <v>36441</v>
      </c>
      <c r="F428" s="6" t="s">
        <v>26790</v>
      </c>
      <c r="G428" t="s">
        <v>6599</v>
      </c>
      <c r="H428" t="s">
        <v>23115</v>
      </c>
      <c r="I428" t="s">
        <v>6600</v>
      </c>
      <c r="J428" t="s">
        <v>5286</v>
      </c>
      <c r="K428" s="3">
        <v>12908</v>
      </c>
      <c r="L428" t="s">
        <v>6077</v>
      </c>
      <c r="M428" t="s">
        <v>5225</v>
      </c>
      <c r="N428">
        <v>16</v>
      </c>
      <c r="O428">
        <v>49782.21</v>
      </c>
      <c r="P428" t="s">
        <v>6601</v>
      </c>
      <c r="Q428" t="s">
        <v>5240</v>
      </c>
    </row>
    <row r="429" spans="1:17" x14ac:dyDescent="0.25">
      <c r="A429">
        <v>1428</v>
      </c>
      <c r="B429" s="7">
        <v>45088</v>
      </c>
      <c r="C429" t="s">
        <v>17370</v>
      </c>
      <c r="D429" t="s">
        <v>45</v>
      </c>
      <c r="E429" s="5">
        <v>26818</v>
      </c>
      <c r="F429" s="6" t="s">
        <v>25805</v>
      </c>
      <c r="G429" t="s">
        <v>6602</v>
      </c>
      <c r="H429" t="s">
        <v>23116</v>
      </c>
      <c r="I429" t="s">
        <v>6603</v>
      </c>
      <c r="J429" t="s">
        <v>5462</v>
      </c>
      <c r="K429" s="3">
        <v>77047</v>
      </c>
      <c r="L429" t="s">
        <v>5875</v>
      </c>
      <c r="M429" t="s">
        <v>5213</v>
      </c>
      <c r="N429">
        <v>9</v>
      </c>
      <c r="O429">
        <v>67756.14</v>
      </c>
      <c r="P429" t="s">
        <v>6267</v>
      </c>
      <c r="Q429" t="s">
        <v>5245</v>
      </c>
    </row>
    <row r="430" spans="1:17" x14ac:dyDescent="0.25">
      <c r="A430">
        <v>1429</v>
      </c>
      <c r="B430" s="7">
        <v>45096</v>
      </c>
      <c r="C430" t="s">
        <v>17371</v>
      </c>
      <c r="D430" t="s">
        <v>45</v>
      </c>
      <c r="E430" s="5">
        <v>29587</v>
      </c>
      <c r="F430" s="6" t="s">
        <v>25806</v>
      </c>
      <c r="G430" t="s">
        <v>6604</v>
      </c>
      <c r="H430" t="s">
        <v>23117</v>
      </c>
      <c r="I430" t="s">
        <v>6605</v>
      </c>
      <c r="J430" t="s">
        <v>3927</v>
      </c>
      <c r="K430" s="3">
        <v>64095</v>
      </c>
      <c r="L430" t="s">
        <v>5262</v>
      </c>
      <c r="M430" t="s">
        <v>5213</v>
      </c>
      <c r="N430">
        <v>14</v>
      </c>
      <c r="O430">
        <v>37540.53</v>
      </c>
      <c r="P430" t="s">
        <v>6584</v>
      </c>
      <c r="Q430" t="s">
        <v>5215</v>
      </c>
    </row>
    <row r="431" spans="1:17" x14ac:dyDescent="0.25">
      <c r="A431">
        <v>1430</v>
      </c>
      <c r="B431" s="7">
        <v>45099</v>
      </c>
      <c r="C431" t="s">
        <v>17372</v>
      </c>
      <c r="D431" t="s">
        <v>35</v>
      </c>
      <c r="E431" s="5">
        <v>32661</v>
      </c>
      <c r="F431" s="6" t="s">
        <v>25807</v>
      </c>
      <c r="G431" t="s">
        <v>6606</v>
      </c>
      <c r="H431" t="s">
        <v>23118</v>
      </c>
      <c r="I431" t="s">
        <v>6607</v>
      </c>
      <c r="J431" t="s">
        <v>5300</v>
      </c>
      <c r="K431" s="3">
        <v>73855</v>
      </c>
      <c r="L431" t="s">
        <v>6608</v>
      </c>
      <c r="M431" t="s">
        <v>5234</v>
      </c>
      <c r="N431">
        <v>4</v>
      </c>
      <c r="O431">
        <v>97055.02</v>
      </c>
      <c r="P431" t="s">
        <v>6609</v>
      </c>
      <c r="Q431" t="s">
        <v>5240</v>
      </c>
    </row>
    <row r="432" spans="1:17" x14ac:dyDescent="0.25">
      <c r="A432">
        <v>1431</v>
      </c>
      <c r="B432" s="7">
        <v>45093</v>
      </c>
      <c r="C432" t="s">
        <v>17373</v>
      </c>
      <c r="D432" t="s">
        <v>58</v>
      </c>
      <c r="E432" s="5">
        <v>24071</v>
      </c>
      <c r="F432" s="6" t="s">
        <v>25808</v>
      </c>
      <c r="G432" t="s">
        <v>6610</v>
      </c>
      <c r="H432" t="s">
        <v>23119</v>
      </c>
      <c r="I432" t="s">
        <v>6611</v>
      </c>
      <c r="J432" t="s">
        <v>5529</v>
      </c>
      <c r="K432" s="3">
        <v>965</v>
      </c>
      <c r="L432" t="s">
        <v>5875</v>
      </c>
      <c r="M432" t="s">
        <v>5234</v>
      </c>
      <c r="N432">
        <v>19</v>
      </c>
      <c r="O432">
        <v>69007.34</v>
      </c>
      <c r="P432" t="s">
        <v>6612</v>
      </c>
      <c r="Q432" t="s">
        <v>5215</v>
      </c>
    </row>
    <row r="433" spans="1:17" x14ac:dyDescent="0.25">
      <c r="A433">
        <v>1432</v>
      </c>
      <c r="B433" s="7">
        <v>45093</v>
      </c>
      <c r="C433" t="s">
        <v>17374</v>
      </c>
      <c r="D433" t="s">
        <v>58</v>
      </c>
      <c r="E433" s="5">
        <v>37157</v>
      </c>
      <c r="F433" s="6" t="s">
        <v>26791</v>
      </c>
      <c r="G433" t="s">
        <v>6613</v>
      </c>
      <c r="H433" t="s">
        <v>23120</v>
      </c>
      <c r="I433" t="s">
        <v>6614</v>
      </c>
      <c r="J433" t="s">
        <v>5291</v>
      </c>
      <c r="K433" s="3">
        <v>14614</v>
      </c>
      <c r="L433" t="s">
        <v>6416</v>
      </c>
      <c r="M433" t="s">
        <v>5234</v>
      </c>
      <c r="N433">
        <v>14</v>
      </c>
      <c r="O433">
        <v>59875.519999999997</v>
      </c>
      <c r="P433" t="s">
        <v>5471</v>
      </c>
      <c r="Q433" t="s">
        <v>5245</v>
      </c>
    </row>
    <row r="434" spans="1:17" x14ac:dyDescent="0.25">
      <c r="A434">
        <v>1433</v>
      </c>
      <c r="B434" s="7">
        <v>45073</v>
      </c>
      <c r="C434" t="s">
        <v>17375</v>
      </c>
      <c r="D434" t="s">
        <v>35</v>
      </c>
      <c r="E434" s="5">
        <v>32038</v>
      </c>
      <c r="F434" s="6" t="s">
        <v>26543</v>
      </c>
      <c r="G434" t="s">
        <v>6615</v>
      </c>
      <c r="H434" t="s">
        <v>23121</v>
      </c>
      <c r="I434" t="s">
        <v>6616</v>
      </c>
      <c r="J434" t="s">
        <v>5387</v>
      </c>
      <c r="K434" s="3">
        <v>61358</v>
      </c>
      <c r="L434" t="s">
        <v>5545</v>
      </c>
      <c r="M434" t="s">
        <v>5219</v>
      </c>
      <c r="N434">
        <v>10</v>
      </c>
      <c r="O434">
        <v>38043.99</v>
      </c>
      <c r="P434" t="s">
        <v>6078</v>
      </c>
      <c r="Q434" t="s">
        <v>5240</v>
      </c>
    </row>
    <row r="435" spans="1:17" x14ac:dyDescent="0.25">
      <c r="A435">
        <v>1434</v>
      </c>
      <c r="B435" s="7">
        <v>45132</v>
      </c>
      <c r="C435" t="s">
        <v>17376</v>
      </c>
      <c r="D435" t="s">
        <v>45</v>
      </c>
      <c r="E435" s="5">
        <v>33597</v>
      </c>
      <c r="F435" s="6" t="s">
        <v>26792</v>
      </c>
      <c r="G435" t="s">
        <v>6617</v>
      </c>
      <c r="H435" t="s">
        <v>23122</v>
      </c>
      <c r="I435" t="s">
        <v>6618</v>
      </c>
      <c r="J435" t="s">
        <v>5371</v>
      </c>
      <c r="K435" s="3">
        <v>15059</v>
      </c>
      <c r="L435" t="s">
        <v>5607</v>
      </c>
      <c r="M435" t="s">
        <v>5234</v>
      </c>
      <c r="N435">
        <v>8</v>
      </c>
      <c r="O435">
        <v>72016.14</v>
      </c>
      <c r="P435" t="s">
        <v>6463</v>
      </c>
      <c r="Q435" t="s">
        <v>5245</v>
      </c>
    </row>
    <row r="436" spans="1:17" x14ac:dyDescent="0.25">
      <c r="A436">
        <v>1435</v>
      </c>
      <c r="B436" s="7">
        <v>45130</v>
      </c>
      <c r="C436" t="s">
        <v>17377</v>
      </c>
      <c r="D436" t="s">
        <v>45</v>
      </c>
      <c r="E436" s="5">
        <v>29241</v>
      </c>
      <c r="F436" s="6" t="s">
        <v>25809</v>
      </c>
      <c r="G436" t="s">
        <v>6619</v>
      </c>
      <c r="H436" t="s">
        <v>23123</v>
      </c>
      <c r="I436" t="s">
        <v>6620</v>
      </c>
      <c r="J436" t="s">
        <v>5529</v>
      </c>
      <c r="K436" s="3">
        <v>31479</v>
      </c>
      <c r="L436" t="s">
        <v>5478</v>
      </c>
      <c r="M436" t="s">
        <v>5234</v>
      </c>
      <c r="N436">
        <v>10</v>
      </c>
      <c r="O436">
        <v>97927.93</v>
      </c>
      <c r="P436" t="s">
        <v>6621</v>
      </c>
      <c r="Q436" t="s">
        <v>5267</v>
      </c>
    </row>
    <row r="437" spans="1:17" x14ac:dyDescent="0.25">
      <c r="A437">
        <v>1436</v>
      </c>
      <c r="B437" s="7">
        <v>45099</v>
      </c>
      <c r="C437" t="s">
        <v>17378</v>
      </c>
      <c r="D437" t="s">
        <v>35</v>
      </c>
      <c r="E437" s="5">
        <v>23315</v>
      </c>
      <c r="F437" s="6" t="s">
        <v>26793</v>
      </c>
      <c r="G437" t="s">
        <v>6622</v>
      </c>
      <c r="H437" t="s">
        <v>23124</v>
      </c>
      <c r="I437" t="s">
        <v>6623</v>
      </c>
      <c r="J437" t="s">
        <v>56</v>
      </c>
      <c r="K437" s="3">
        <v>81511</v>
      </c>
      <c r="L437" t="s">
        <v>5721</v>
      </c>
      <c r="M437" t="s">
        <v>5213</v>
      </c>
      <c r="N437">
        <v>11</v>
      </c>
      <c r="O437">
        <v>33932.78</v>
      </c>
      <c r="P437" t="s">
        <v>6624</v>
      </c>
      <c r="Q437" t="s">
        <v>5215</v>
      </c>
    </row>
    <row r="438" spans="1:17" x14ac:dyDescent="0.25">
      <c r="A438">
        <v>1437</v>
      </c>
      <c r="B438" s="7">
        <v>45137</v>
      </c>
      <c r="C438" t="s">
        <v>3792</v>
      </c>
      <c r="D438" t="s">
        <v>35</v>
      </c>
      <c r="E438" s="5">
        <v>24092</v>
      </c>
      <c r="F438" s="6" t="s">
        <v>25810</v>
      </c>
      <c r="G438" t="s">
        <v>6625</v>
      </c>
      <c r="H438" t="s">
        <v>23125</v>
      </c>
      <c r="I438" t="s">
        <v>6626</v>
      </c>
      <c r="J438" t="s">
        <v>5462</v>
      </c>
      <c r="K438" s="3">
        <v>21402</v>
      </c>
      <c r="L438" t="s">
        <v>5779</v>
      </c>
      <c r="M438" t="s">
        <v>5213</v>
      </c>
      <c r="N438">
        <v>8</v>
      </c>
      <c r="O438">
        <v>42789.56</v>
      </c>
      <c r="P438" t="s">
        <v>6627</v>
      </c>
      <c r="Q438" t="s">
        <v>5215</v>
      </c>
    </row>
    <row r="439" spans="1:17" x14ac:dyDescent="0.25">
      <c r="A439">
        <v>1438</v>
      </c>
      <c r="B439" s="7">
        <v>45116</v>
      </c>
      <c r="C439" t="s">
        <v>17379</v>
      </c>
      <c r="D439" t="s">
        <v>45</v>
      </c>
      <c r="E439" s="5">
        <v>27959</v>
      </c>
      <c r="F439" s="6" t="s">
        <v>25811</v>
      </c>
      <c r="G439" t="s">
        <v>6628</v>
      </c>
      <c r="H439" t="s">
        <v>23126</v>
      </c>
      <c r="I439" t="s">
        <v>6629</v>
      </c>
      <c r="J439" t="s">
        <v>5412</v>
      </c>
      <c r="K439" s="3">
        <v>65917</v>
      </c>
      <c r="L439" t="s">
        <v>5336</v>
      </c>
      <c r="M439" t="s">
        <v>5225</v>
      </c>
      <c r="N439">
        <v>6</v>
      </c>
      <c r="O439">
        <v>48150.26</v>
      </c>
      <c r="P439" t="s">
        <v>6630</v>
      </c>
      <c r="Q439" t="s">
        <v>5267</v>
      </c>
    </row>
    <row r="440" spans="1:17" x14ac:dyDescent="0.25">
      <c r="A440">
        <v>1439</v>
      </c>
      <c r="B440" s="7">
        <v>45092</v>
      </c>
      <c r="C440" t="s">
        <v>17380</v>
      </c>
      <c r="D440" t="s">
        <v>58</v>
      </c>
      <c r="E440" s="5">
        <v>26705</v>
      </c>
      <c r="F440" s="6" t="s">
        <v>26794</v>
      </c>
      <c r="G440" t="s">
        <v>6631</v>
      </c>
      <c r="H440" t="s">
        <v>23127</v>
      </c>
      <c r="I440" t="s">
        <v>6632</v>
      </c>
      <c r="J440" t="s">
        <v>5387</v>
      </c>
      <c r="K440" s="3">
        <v>20073</v>
      </c>
      <c r="L440" t="s">
        <v>5257</v>
      </c>
      <c r="M440" t="s">
        <v>5219</v>
      </c>
      <c r="N440">
        <v>15</v>
      </c>
      <c r="O440">
        <v>68135.94</v>
      </c>
      <c r="P440" t="s">
        <v>6633</v>
      </c>
      <c r="Q440" t="s">
        <v>5245</v>
      </c>
    </row>
    <row r="441" spans="1:17" x14ac:dyDescent="0.25">
      <c r="A441">
        <v>1440</v>
      </c>
      <c r="B441" s="7">
        <v>45110</v>
      </c>
      <c r="C441" t="s">
        <v>12633</v>
      </c>
      <c r="D441" t="s">
        <v>58</v>
      </c>
      <c r="E441" s="5">
        <v>30709</v>
      </c>
      <c r="F441" s="6" t="s">
        <v>26795</v>
      </c>
      <c r="G441" t="s">
        <v>6634</v>
      </c>
      <c r="H441" t="s">
        <v>23128</v>
      </c>
      <c r="I441" t="s">
        <v>6635</v>
      </c>
      <c r="J441" t="s">
        <v>3924</v>
      </c>
      <c r="K441" s="3">
        <v>34208</v>
      </c>
      <c r="L441" t="s">
        <v>5392</v>
      </c>
      <c r="M441" t="s">
        <v>5225</v>
      </c>
      <c r="N441">
        <v>7</v>
      </c>
      <c r="O441">
        <v>35065.769999999997</v>
      </c>
      <c r="P441" t="s">
        <v>6345</v>
      </c>
      <c r="Q441" t="s">
        <v>5267</v>
      </c>
    </row>
    <row r="442" spans="1:17" x14ac:dyDescent="0.25">
      <c r="A442">
        <v>1441</v>
      </c>
      <c r="B442" s="7">
        <v>45077</v>
      </c>
      <c r="C442" t="s">
        <v>17381</v>
      </c>
      <c r="D442" t="s">
        <v>58</v>
      </c>
      <c r="E442" s="5">
        <v>27127</v>
      </c>
      <c r="F442" s="6" t="s">
        <v>26796</v>
      </c>
      <c r="G442" t="s">
        <v>6636</v>
      </c>
      <c r="H442" t="s">
        <v>23129</v>
      </c>
      <c r="I442" t="s">
        <v>6637</v>
      </c>
      <c r="J442" t="s">
        <v>5362</v>
      </c>
      <c r="K442" s="3">
        <v>94221</v>
      </c>
      <c r="L442" t="s">
        <v>5409</v>
      </c>
      <c r="M442" t="s">
        <v>5219</v>
      </c>
      <c r="N442">
        <v>2</v>
      </c>
      <c r="O442">
        <v>80854.95</v>
      </c>
      <c r="P442" t="s">
        <v>6104</v>
      </c>
      <c r="Q442" t="s">
        <v>5215</v>
      </c>
    </row>
    <row r="443" spans="1:17" x14ac:dyDescent="0.25">
      <c r="A443">
        <v>1442</v>
      </c>
      <c r="B443" s="7">
        <v>45059</v>
      </c>
      <c r="C443" t="s">
        <v>17382</v>
      </c>
      <c r="D443" t="s">
        <v>35</v>
      </c>
      <c r="E443" s="5">
        <v>31554</v>
      </c>
      <c r="F443" s="6" t="s">
        <v>26797</v>
      </c>
      <c r="G443" t="s">
        <v>6638</v>
      </c>
      <c r="H443" t="s">
        <v>23130</v>
      </c>
      <c r="I443" t="s">
        <v>6639</v>
      </c>
      <c r="J443" t="s">
        <v>3936</v>
      </c>
      <c r="K443" s="3">
        <v>77947</v>
      </c>
      <c r="L443" t="s">
        <v>5212</v>
      </c>
      <c r="M443" t="s">
        <v>5225</v>
      </c>
      <c r="N443">
        <v>5</v>
      </c>
      <c r="O443">
        <v>85151.92</v>
      </c>
      <c r="P443" t="s">
        <v>6640</v>
      </c>
      <c r="Q443" t="s">
        <v>5221</v>
      </c>
    </row>
    <row r="444" spans="1:17" x14ac:dyDescent="0.25">
      <c r="A444">
        <v>1443</v>
      </c>
      <c r="B444" s="7">
        <v>45113</v>
      </c>
      <c r="C444" t="s">
        <v>17383</v>
      </c>
      <c r="D444" t="s">
        <v>58</v>
      </c>
      <c r="E444" s="5">
        <v>25303</v>
      </c>
      <c r="F444" s="6" t="s">
        <v>26543</v>
      </c>
      <c r="G444" t="s">
        <v>6641</v>
      </c>
      <c r="H444" t="s">
        <v>23131</v>
      </c>
      <c r="I444" t="s">
        <v>6642</v>
      </c>
      <c r="J444" t="s">
        <v>3479</v>
      </c>
      <c r="K444" s="3">
        <v>73335</v>
      </c>
      <c r="L444" t="s">
        <v>5759</v>
      </c>
      <c r="M444" t="s">
        <v>5225</v>
      </c>
      <c r="N444">
        <v>6</v>
      </c>
      <c r="O444">
        <v>67082.149999999994</v>
      </c>
      <c r="P444" t="s">
        <v>5414</v>
      </c>
      <c r="Q444" t="s">
        <v>5215</v>
      </c>
    </row>
    <row r="445" spans="1:17" x14ac:dyDescent="0.25">
      <c r="A445">
        <v>1444</v>
      </c>
      <c r="B445" s="7">
        <v>45073</v>
      </c>
      <c r="C445" t="s">
        <v>17384</v>
      </c>
      <c r="D445" t="s">
        <v>58</v>
      </c>
      <c r="E445" s="5">
        <v>27257</v>
      </c>
      <c r="F445" s="6" t="s">
        <v>26798</v>
      </c>
      <c r="G445" t="s">
        <v>6643</v>
      </c>
      <c r="H445" t="s">
        <v>23132</v>
      </c>
      <c r="I445" t="s">
        <v>6644</v>
      </c>
      <c r="J445" t="s">
        <v>3946</v>
      </c>
      <c r="K445" s="3">
        <v>54094</v>
      </c>
      <c r="L445" t="s">
        <v>6645</v>
      </c>
      <c r="M445" t="s">
        <v>5219</v>
      </c>
      <c r="N445">
        <v>0</v>
      </c>
      <c r="O445">
        <v>96708.11</v>
      </c>
      <c r="P445" t="s">
        <v>6522</v>
      </c>
      <c r="Q445" t="s">
        <v>5245</v>
      </c>
    </row>
    <row r="446" spans="1:17" x14ac:dyDescent="0.25">
      <c r="A446">
        <v>1445</v>
      </c>
      <c r="B446" s="7">
        <v>45090</v>
      </c>
      <c r="C446" t="s">
        <v>17385</v>
      </c>
      <c r="D446" t="s">
        <v>45</v>
      </c>
      <c r="E446" s="5">
        <v>34586</v>
      </c>
      <c r="F446" s="6" t="s">
        <v>25812</v>
      </c>
      <c r="G446" t="s">
        <v>6646</v>
      </c>
      <c r="H446" t="s">
        <v>23133</v>
      </c>
      <c r="I446" t="s">
        <v>6647</v>
      </c>
      <c r="J446" t="s">
        <v>3930</v>
      </c>
      <c r="K446" s="3">
        <v>41839</v>
      </c>
      <c r="L446" t="s">
        <v>6077</v>
      </c>
      <c r="M446" t="s">
        <v>5225</v>
      </c>
      <c r="N446">
        <v>12</v>
      </c>
      <c r="O446">
        <v>92384.34</v>
      </c>
      <c r="P446" t="s">
        <v>6648</v>
      </c>
      <c r="Q446" t="s">
        <v>5245</v>
      </c>
    </row>
    <row r="447" spans="1:17" x14ac:dyDescent="0.25">
      <c r="A447">
        <v>1446</v>
      </c>
      <c r="B447" s="7">
        <v>45133</v>
      </c>
      <c r="C447" t="s">
        <v>17386</v>
      </c>
      <c r="D447" t="s">
        <v>35</v>
      </c>
      <c r="E447" s="5">
        <v>35496</v>
      </c>
      <c r="F447" s="6" t="s">
        <v>26799</v>
      </c>
      <c r="G447" t="s">
        <v>6649</v>
      </c>
      <c r="H447" t="s">
        <v>23134</v>
      </c>
      <c r="I447" t="s">
        <v>6650</v>
      </c>
      <c r="J447" t="s">
        <v>110</v>
      </c>
      <c r="K447" s="3">
        <v>38593</v>
      </c>
      <c r="L447" t="s">
        <v>6651</v>
      </c>
      <c r="M447" t="s">
        <v>5219</v>
      </c>
      <c r="N447">
        <v>11</v>
      </c>
      <c r="O447">
        <v>53943.26</v>
      </c>
      <c r="P447" t="s">
        <v>6652</v>
      </c>
      <c r="Q447" t="s">
        <v>5215</v>
      </c>
    </row>
    <row r="448" spans="1:17" x14ac:dyDescent="0.25">
      <c r="A448">
        <v>1447</v>
      </c>
      <c r="B448" s="7">
        <v>45089</v>
      </c>
      <c r="C448" t="s">
        <v>17387</v>
      </c>
      <c r="D448" t="s">
        <v>35</v>
      </c>
      <c r="E448" s="5">
        <v>25875</v>
      </c>
      <c r="F448" s="6" t="s">
        <v>26800</v>
      </c>
      <c r="G448" t="s">
        <v>6653</v>
      </c>
      <c r="H448" t="s">
        <v>23135</v>
      </c>
      <c r="I448" t="s">
        <v>6654</v>
      </c>
      <c r="J448" t="s">
        <v>5448</v>
      </c>
      <c r="K448" s="3">
        <v>74717</v>
      </c>
      <c r="L448" t="s">
        <v>6077</v>
      </c>
      <c r="M448" t="s">
        <v>5225</v>
      </c>
      <c r="N448">
        <v>7</v>
      </c>
      <c r="O448">
        <v>30103.01</v>
      </c>
      <c r="P448" t="s">
        <v>6655</v>
      </c>
      <c r="Q448" t="s">
        <v>5240</v>
      </c>
    </row>
    <row r="449" spans="1:17" x14ac:dyDescent="0.25">
      <c r="A449">
        <v>1448</v>
      </c>
      <c r="B449" s="7">
        <v>45109</v>
      </c>
      <c r="C449" t="s">
        <v>17388</v>
      </c>
      <c r="D449" t="s">
        <v>58</v>
      </c>
      <c r="E449" s="5">
        <v>34297</v>
      </c>
      <c r="F449" s="6" t="s">
        <v>25813</v>
      </c>
      <c r="G449" t="s">
        <v>6656</v>
      </c>
      <c r="H449" t="s">
        <v>23136</v>
      </c>
      <c r="I449" t="s">
        <v>6657</v>
      </c>
      <c r="J449" t="s">
        <v>106</v>
      </c>
      <c r="K449" s="3">
        <v>936</v>
      </c>
      <c r="L449" t="s">
        <v>5676</v>
      </c>
      <c r="M449" t="s">
        <v>5213</v>
      </c>
      <c r="N449">
        <v>16</v>
      </c>
      <c r="O449">
        <v>84547.53</v>
      </c>
      <c r="P449" t="s">
        <v>6658</v>
      </c>
      <c r="Q449" t="s">
        <v>5240</v>
      </c>
    </row>
    <row r="450" spans="1:17" x14ac:dyDescent="0.25">
      <c r="A450">
        <v>1449</v>
      </c>
      <c r="B450" s="7">
        <v>45068</v>
      </c>
      <c r="C450" t="s">
        <v>17389</v>
      </c>
      <c r="D450" t="s">
        <v>58</v>
      </c>
      <c r="E450" s="5">
        <v>26819</v>
      </c>
      <c r="F450" s="6" t="s">
        <v>25814</v>
      </c>
      <c r="G450" t="s">
        <v>6659</v>
      </c>
      <c r="H450" t="s">
        <v>23137</v>
      </c>
      <c r="I450" t="s">
        <v>6660</v>
      </c>
      <c r="J450" t="s">
        <v>5453</v>
      </c>
      <c r="K450" s="3">
        <v>76802</v>
      </c>
      <c r="L450" t="s">
        <v>6368</v>
      </c>
      <c r="M450" t="s">
        <v>5213</v>
      </c>
      <c r="N450">
        <v>12</v>
      </c>
      <c r="O450">
        <v>33217.81</v>
      </c>
      <c r="P450" t="s">
        <v>6661</v>
      </c>
      <c r="Q450" t="s">
        <v>5267</v>
      </c>
    </row>
    <row r="451" spans="1:17" x14ac:dyDescent="0.25">
      <c r="A451">
        <v>1450</v>
      </c>
      <c r="B451" s="7">
        <v>45066</v>
      </c>
      <c r="C451" t="s">
        <v>17390</v>
      </c>
      <c r="D451" t="s">
        <v>58</v>
      </c>
      <c r="E451" s="5">
        <v>31862</v>
      </c>
      <c r="F451" s="6" t="s">
        <v>26801</v>
      </c>
      <c r="G451" t="s">
        <v>6662</v>
      </c>
      <c r="H451" t="s">
        <v>23138</v>
      </c>
      <c r="I451" t="s">
        <v>6663</v>
      </c>
      <c r="J451" t="s">
        <v>5412</v>
      </c>
      <c r="K451" s="3">
        <v>73098</v>
      </c>
      <c r="L451" t="s">
        <v>6664</v>
      </c>
      <c r="M451" t="s">
        <v>5219</v>
      </c>
      <c r="N451">
        <v>9</v>
      </c>
      <c r="O451">
        <v>81814.13</v>
      </c>
      <c r="P451" t="s">
        <v>5425</v>
      </c>
      <c r="Q451" t="s">
        <v>5215</v>
      </c>
    </row>
    <row r="452" spans="1:17" x14ac:dyDescent="0.25">
      <c r="A452">
        <v>1451</v>
      </c>
      <c r="B452" s="7">
        <v>45141</v>
      </c>
      <c r="C452" t="s">
        <v>17391</v>
      </c>
      <c r="D452" t="s">
        <v>58</v>
      </c>
      <c r="E452" s="5">
        <v>25321</v>
      </c>
      <c r="F452" s="6" t="s">
        <v>25815</v>
      </c>
      <c r="G452" t="s">
        <v>6079</v>
      </c>
      <c r="H452" t="s">
        <v>23139</v>
      </c>
      <c r="I452" t="s">
        <v>6665</v>
      </c>
      <c r="J452" t="s">
        <v>3940</v>
      </c>
      <c r="K452" s="3">
        <v>51395</v>
      </c>
      <c r="L452" t="s">
        <v>5229</v>
      </c>
      <c r="M452" t="s">
        <v>5219</v>
      </c>
      <c r="N452">
        <v>18</v>
      </c>
      <c r="O452">
        <v>37085.24</v>
      </c>
      <c r="P452" t="s">
        <v>6230</v>
      </c>
      <c r="Q452" t="s">
        <v>5215</v>
      </c>
    </row>
    <row r="453" spans="1:17" x14ac:dyDescent="0.25">
      <c r="A453">
        <v>1452</v>
      </c>
      <c r="B453" s="7">
        <v>45129</v>
      </c>
      <c r="C453" t="s">
        <v>17392</v>
      </c>
      <c r="D453" t="s">
        <v>45</v>
      </c>
      <c r="E453" s="5">
        <v>23897</v>
      </c>
      <c r="F453" s="6" t="s">
        <v>26802</v>
      </c>
      <c r="G453" t="s">
        <v>6666</v>
      </c>
      <c r="H453" t="s">
        <v>23140</v>
      </c>
      <c r="I453" t="s">
        <v>6667</v>
      </c>
      <c r="J453" t="s">
        <v>106</v>
      </c>
      <c r="K453" s="3">
        <v>12806</v>
      </c>
      <c r="L453" t="s">
        <v>6208</v>
      </c>
      <c r="M453" t="s">
        <v>5219</v>
      </c>
      <c r="N453">
        <v>6</v>
      </c>
      <c r="O453">
        <v>85123.71</v>
      </c>
      <c r="P453" t="s">
        <v>6409</v>
      </c>
      <c r="Q453" t="s">
        <v>5215</v>
      </c>
    </row>
    <row r="454" spans="1:17" x14ac:dyDescent="0.25">
      <c r="A454">
        <v>1453</v>
      </c>
      <c r="B454" s="7">
        <v>45068</v>
      </c>
      <c r="C454" t="s">
        <v>17393</v>
      </c>
      <c r="D454" t="s">
        <v>58</v>
      </c>
      <c r="E454" s="5">
        <v>28510</v>
      </c>
      <c r="F454" s="6" t="s">
        <v>26803</v>
      </c>
      <c r="G454" t="s">
        <v>6668</v>
      </c>
      <c r="H454" t="s">
        <v>23141</v>
      </c>
      <c r="I454" t="s">
        <v>6669</v>
      </c>
      <c r="J454" t="s">
        <v>5585</v>
      </c>
      <c r="K454" s="3">
        <v>24987</v>
      </c>
      <c r="L454" t="s">
        <v>5363</v>
      </c>
      <c r="M454" t="s">
        <v>5213</v>
      </c>
      <c r="N454">
        <v>5</v>
      </c>
      <c r="O454">
        <v>55793.36</v>
      </c>
      <c r="P454" t="s">
        <v>5587</v>
      </c>
      <c r="Q454" t="s">
        <v>5221</v>
      </c>
    </row>
    <row r="455" spans="1:17" x14ac:dyDescent="0.25">
      <c r="A455">
        <v>1454</v>
      </c>
      <c r="B455" s="7">
        <v>45089</v>
      </c>
      <c r="C455" t="s">
        <v>17394</v>
      </c>
      <c r="D455" t="s">
        <v>35</v>
      </c>
      <c r="E455" s="5">
        <v>32714</v>
      </c>
      <c r="F455" s="6" t="s">
        <v>26804</v>
      </c>
      <c r="G455" t="s">
        <v>6670</v>
      </c>
      <c r="H455" t="s">
        <v>23142</v>
      </c>
      <c r="I455" t="s">
        <v>6671</v>
      </c>
      <c r="J455" t="s">
        <v>5598</v>
      </c>
      <c r="K455" s="3">
        <v>58765</v>
      </c>
      <c r="L455" t="s">
        <v>5755</v>
      </c>
      <c r="M455" t="s">
        <v>5234</v>
      </c>
      <c r="N455">
        <v>7</v>
      </c>
      <c r="O455">
        <v>80530.649999999994</v>
      </c>
      <c r="P455" t="s">
        <v>5636</v>
      </c>
      <c r="Q455" t="s">
        <v>5221</v>
      </c>
    </row>
    <row r="456" spans="1:17" x14ac:dyDescent="0.25">
      <c r="A456">
        <v>1455</v>
      </c>
      <c r="B456" s="7">
        <v>45128</v>
      </c>
      <c r="C456" t="s">
        <v>17395</v>
      </c>
      <c r="D456" t="s">
        <v>35</v>
      </c>
      <c r="E456" s="5">
        <v>35535</v>
      </c>
      <c r="F456" s="6" t="s">
        <v>26805</v>
      </c>
      <c r="G456" t="s">
        <v>6672</v>
      </c>
      <c r="H456" t="s">
        <v>23143</v>
      </c>
      <c r="I456" t="s">
        <v>6673</v>
      </c>
      <c r="J456" t="s">
        <v>5563</v>
      </c>
      <c r="K456" s="3">
        <v>4324</v>
      </c>
      <c r="L456" t="s">
        <v>5676</v>
      </c>
      <c r="M456" t="s">
        <v>5234</v>
      </c>
      <c r="N456">
        <v>18</v>
      </c>
      <c r="O456">
        <v>99676.26</v>
      </c>
      <c r="P456" t="s">
        <v>6674</v>
      </c>
      <c r="Q456" t="s">
        <v>5221</v>
      </c>
    </row>
    <row r="457" spans="1:17" x14ac:dyDescent="0.25">
      <c r="A457">
        <v>1456</v>
      </c>
      <c r="B457" s="7">
        <v>45082</v>
      </c>
      <c r="C457" t="s">
        <v>17396</v>
      </c>
      <c r="D457" t="s">
        <v>58</v>
      </c>
      <c r="E457" s="5">
        <v>37641</v>
      </c>
      <c r="F457" s="6" t="s">
        <v>26543</v>
      </c>
      <c r="G457" t="s">
        <v>6675</v>
      </c>
      <c r="H457" t="s">
        <v>23144</v>
      </c>
      <c r="I457" t="s">
        <v>6676</v>
      </c>
      <c r="J457" t="s">
        <v>3933</v>
      </c>
      <c r="K457" s="3">
        <v>89095</v>
      </c>
      <c r="L457" t="s">
        <v>5229</v>
      </c>
      <c r="M457" t="s">
        <v>5219</v>
      </c>
      <c r="N457">
        <v>13</v>
      </c>
      <c r="O457">
        <v>55404.95</v>
      </c>
      <c r="P457" t="s">
        <v>6677</v>
      </c>
      <c r="Q457" t="s">
        <v>5267</v>
      </c>
    </row>
    <row r="458" spans="1:17" x14ac:dyDescent="0.25">
      <c r="A458">
        <v>1457</v>
      </c>
      <c r="B458" s="7">
        <v>45054</v>
      </c>
      <c r="C458" t="s">
        <v>17397</v>
      </c>
      <c r="D458" t="s">
        <v>45</v>
      </c>
      <c r="E458" s="5">
        <v>27325</v>
      </c>
      <c r="F458" s="6" t="s">
        <v>26806</v>
      </c>
      <c r="G458" t="s">
        <v>6678</v>
      </c>
      <c r="H458" t="s">
        <v>23145</v>
      </c>
      <c r="I458" t="s">
        <v>6679</v>
      </c>
      <c r="J458" t="s">
        <v>3942</v>
      </c>
      <c r="K458" s="3">
        <v>78050</v>
      </c>
      <c r="L458" t="s">
        <v>5632</v>
      </c>
      <c r="M458" t="s">
        <v>5213</v>
      </c>
      <c r="N458">
        <v>6</v>
      </c>
      <c r="O458">
        <v>65224.86</v>
      </c>
      <c r="P458" t="s">
        <v>6680</v>
      </c>
      <c r="Q458" t="s">
        <v>5267</v>
      </c>
    </row>
    <row r="459" spans="1:17" x14ac:dyDescent="0.25">
      <c r="A459">
        <v>1458</v>
      </c>
      <c r="B459" s="7">
        <v>45125</v>
      </c>
      <c r="C459" t="s">
        <v>17398</v>
      </c>
      <c r="D459" t="s">
        <v>58</v>
      </c>
      <c r="E459" s="5">
        <v>29650</v>
      </c>
      <c r="F459" s="6" t="s">
        <v>26543</v>
      </c>
      <c r="G459" t="s">
        <v>6681</v>
      </c>
      <c r="H459" t="s">
        <v>23146</v>
      </c>
      <c r="I459" t="s">
        <v>6682</v>
      </c>
      <c r="J459" t="s">
        <v>69</v>
      </c>
      <c r="K459" s="3">
        <v>88328</v>
      </c>
      <c r="L459" t="s">
        <v>5708</v>
      </c>
      <c r="M459" t="s">
        <v>5213</v>
      </c>
      <c r="N459">
        <v>10</v>
      </c>
      <c r="O459">
        <v>77933.52</v>
      </c>
      <c r="P459" t="s">
        <v>5406</v>
      </c>
      <c r="Q459" t="s">
        <v>5240</v>
      </c>
    </row>
    <row r="460" spans="1:17" x14ac:dyDescent="0.25">
      <c r="A460">
        <v>1459</v>
      </c>
      <c r="B460" s="7">
        <v>45116</v>
      </c>
      <c r="C460" t="s">
        <v>17399</v>
      </c>
      <c r="D460" t="s">
        <v>35</v>
      </c>
      <c r="E460" s="5">
        <v>34234</v>
      </c>
      <c r="F460" s="6" t="s">
        <v>26543</v>
      </c>
      <c r="G460" t="s">
        <v>6683</v>
      </c>
      <c r="H460" t="s">
        <v>23147</v>
      </c>
      <c r="I460" t="s">
        <v>6684</v>
      </c>
      <c r="J460" t="s">
        <v>3479</v>
      </c>
      <c r="K460" s="3">
        <v>54256</v>
      </c>
      <c r="L460" t="s">
        <v>5721</v>
      </c>
      <c r="M460" t="s">
        <v>5213</v>
      </c>
      <c r="N460">
        <v>8</v>
      </c>
      <c r="O460">
        <v>87044.5</v>
      </c>
      <c r="P460" t="s">
        <v>6685</v>
      </c>
      <c r="Q460" t="s">
        <v>5245</v>
      </c>
    </row>
    <row r="461" spans="1:17" x14ac:dyDescent="0.25">
      <c r="A461">
        <v>1460</v>
      </c>
      <c r="B461" s="7">
        <v>45090</v>
      </c>
      <c r="C461" t="s">
        <v>17400</v>
      </c>
      <c r="D461" t="s">
        <v>58</v>
      </c>
      <c r="E461" s="5">
        <v>37546</v>
      </c>
      <c r="F461" s="6" t="s">
        <v>26543</v>
      </c>
      <c r="G461" t="s">
        <v>6686</v>
      </c>
      <c r="H461" t="s">
        <v>23148</v>
      </c>
      <c r="I461" t="s">
        <v>6687</v>
      </c>
      <c r="J461" t="s">
        <v>63</v>
      </c>
      <c r="K461" s="3">
        <v>76880</v>
      </c>
      <c r="L461" t="s">
        <v>6579</v>
      </c>
      <c r="M461" t="s">
        <v>5213</v>
      </c>
      <c r="N461">
        <v>7</v>
      </c>
      <c r="O461">
        <v>83612.87</v>
      </c>
      <c r="P461" t="s">
        <v>5624</v>
      </c>
      <c r="Q461" t="s">
        <v>5215</v>
      </c>
    </row>
    <row r="462" spans="1:17" x14ac:dyDescent="0.25">
      <c r="A462">
        <v>1461</v>
      </c>
      <c r="B462" s="7">
        <v>45058</v>
      </c>
      <c r="C462" t="s">
        <v>17401</v>
      </c>
      <c r="D462" t="s">
        <v>58</v>
      </c>
      <c r="E462" s="5">
        <v>38066</v>
      </c>
      <c r="F462" s="6" t="s">
        <v>25816</v>
      </c>
      <c r="G462" t="s">
        <v>6688</v>
      </c>
      <c r="H462" t="s">
        <v>23149</v>
      </c>
      <c r="I462" t="s">
        <v>6689</v>
      </c>
      <c r="J462" t="s">
        <v>5383</v>
      </c>
      <c r="K462" s="3">
        <v>7972</v>
      </c>
      <c r="L462" t="s">
        <v>5400</v>
      </c>
      <c r="M462" t="s">
        <v>5213</v>
      </c>
      <c r="N462">
        <v>12</v>
      </c>
      <c r="O462">
        <v>49799.64</v>
      </c>
      <c r="P462" t="s">
        <v>6690</v>
      </c>
      <c r="Q462" t="s">
        <v>5245</v>
      </c>
    </row>
    <row r="463" spans="1:17" x14ac:dyDescent="0.25">
      <c r="A463">
        <v>1462</v>
      </c>
      <c r="B463" s="7">
        <v>45120</v>
      </c>
      <c r="C463" t="s">
        <v>17402</v>
      </c>
      <c r="D463" t="s">
        <v>45</v>
      </c>
      <c r="E463" s="5">
        <v>25579</v>
      </c>
      <c r="F463" s="6" t="s">
        <v>26807</v>
      </c>
      <c r="G463" t="s">
        <v>6691</v>
      </c>
      <c r="H463" t="s">
        <v>23150</v>
      </c>
      <c r="I463" t="s">
        <v>6692</v>
      </c>
      <c r="J463" t="s">
        <v>3479</v>
      </c>
      <c r="K463" s="3">
        <v>5122</v>
      </c>
      <c r="L463" t="s">
        <v>5890</v>
      </c>
      <c r="M463" t="s">
        <v>5225</v>
      </c>
      <c r="N463">
        <v>9</v>
      </c>
      <c r="O463">
        <v>33650.92</v>
      </c>
      <c r="P463" t="s">
        <v>5940</v>
      </c>
      <c r="Q463" t="s">
        <v>5215</v>
      </c>
    </row>
    <row r="464" spans="1:17" x14ac:dyDescent="0.25">
      <c r="A464">
        <v>1463</v>
      </c>
      <c r="B464" s="7">
        <v>45122</v>
      </c>
      <c r="C464" t="s">
        <v>17403</v>
      </c>
      <c r="D464" t="s">
        <v>58</v>
      </c>
      <c r="E464" s="5">
        <v>27729</v>
      </c>
      <c r="F464" s="6" t="s">
        <v>26808</v>
      </c>
      <c r="G464" t="s">
        <v>6693</v>
      </c>
      <c r="H464" t="s">
        <v>23151</v>
      </c>
      <c r="I464" t="s">
        <v>6694</v>
      </c>
      <c r="J464" t="s">
        <v>113</v>
      </c>
      <c r="K464" s="3">
        <v>47112</v>
      </c>
      <c r="L464" t="s">
        <v>5763</v>
      </c>
      <c r="M464" t="s">
        <v>5213</v>
      </c>
      <c r="N464">
        <v>9</v>
      </c>
      <c r="O464">
        <v>34903.980000000003</v>
      </c>
      <c r="P464" t="s">
        <v>6695</v>
      </c>
      <c r="Q464" t="s">
        <v>5215</v>
      </c>
    </row>
    <row r="465" spans="1:17" x14ac:dyDescent="0.25">
      <c r="A465">
        <v>1464</v>
      </c>
      <c r="B465" s="7">
        <v>45091</v>
      </c>
      <c r="C465" t="s">
        <v>17404</v>
      </c>
      <c r="D465" t="s">
        <v>35</v>
      </c>
      <c r="E465" s="5">
        <v>23552</v>
      </c>
      <c r="F465" s="6" t="s">
        <v>26809</v>
      </c>
      <c r="G465" t="s">
        <v>6696</v>
      </c>
      <c r="H465" t="s">
        <v>23152</v>
      </c>
      <c r="I465" t="s">
        <v>6697</v>
      </c>
      <c r="J465" t="s">
        <v>3936</v>
      </c>
      <c r="K465" s="3">
        <v>1347</v>
      </c>
      <c r="L465" t="s">
        <v>5708</v>
      </c>
      <c r="M465" t="s">
        <v>5234</v>
      </c>
      <c r="N465">
        <v>17</v>
      </c>
      <c r="O465">
        <v>87802.71</v>
      </c>
      <c r="P465" t="s">
        <v>6698</v>
      </c>
      <c r="Q465" t="s">
        <v>5240</v>
      </c>
    </row>
    <row r="466" spans="1:17" x14ac:dyDescent="0.25">
      <c r="A466">
        <v>1465</v>
      </c>
      <c r="B466" s="7">
        <v>45073</v>
      </c>
      <c r="C466" t="s">
        <v>17405</v>
      </c>
      <c r="D466" t="s">
        <v>58</v>
      </c>
      <c r="E466" s="5">
        <v>23636</v>
      </c>
      <c r="F466" s="6" t="s">
        <v>25817</v>
      </c>
      <c r="G466" t="s">
        <v>6699</v>
      </c>
      <c r="H466" t="s">
        <v>23153</v>
      </c>
      <c r="I466" t="s">
        <v>6700</v>
      </c>
      <c r="J466" t="s">
        <v>5552</v>
      </c>
      <c r="K466" s="3">
        <v>5698</v>
      </c>
      <c r="L466" t="s">
        <v>5971</v>
      </c>
      <c r="M466" t="s">
        <v>5213</v>
      </c>
      <c r="N466">
        <v>20</v>
      </c>
      <c r="O466">
        <v>96226.49</v>
      </c>
      <c r="P466" t="s">
        <v>6143</v>
      </c>
      <c r="Q466" t="s">
        <v>5240</v>
      </c>
    </row>
    <row r="467" spans="1:17" x14ac:dyDescent="0.25">
      <c r="A467">
        <v>1466</v>
      </c>
      <c r="B467" s="7">
        <v>45122</v>
      </c>
      <c r="C467" t="s">
        <v>17406</v>
      </c>
      <c r="D467" t="s">
        <v>35</v>
      </c>
      <c r="E467" s="5">
        <v>37992</v>
      </c>
      <c r="F467" s="6" t="s">
        <v>26543</v>
      </c>
      <c r="G467" t="s">
        <v>6701</v>
      </c>
      <c r="H467" t="s">
        <v>23154</v>
      </c>
      <c r="I467" t="s">
        <v>6702</v>
      </c>
      <c r="J467" t="s">
        <v>5448</v>
      </c>
      <c r="K467" s="3">
        <v>86914</v>
      </c>
      <c r="L467" t="s">
        <v>6498</v>
      </c>
      <c r="M467" t="s">
        <v>5219</v>
      </c>
      <c r="N467">
        <v>17</v>
      </c>
      <c r="O467">
        <v>31118.99</v>
      </c>
      <c r="P467" t="s">
        <v>6703</v>
      </c>
      <c r="Q467" t="s">
        <v>5245</v>
      </c>
    </row>
    <row r="468" spans="1:17" x14ac:dyDescent="0.25">
      <c r="A468">
        <v>1467</v>
      </c>
      <c r="B468" s="7">
        <v>45107</v>
      </c>
      <c r="C468" t="s">
        <v>3118</v>
      </c>
      <c r="D468" t="s">
        <v>45</v>
      </c>
      <c r="E468" s="5">
        <v>29690</v>
      </c>
      <c r="F468" s="6" t="s">
        <v>26810</v>
      </c>
      <c r="G468" t="s">
        <v>6704</v>
      </c>
      <c r="H468" t="s">
        <v>23155</v>
      </c>
      <c r="I468" t="s">
        <v>6705</v>
      </c>
      <c r="J468" t="s">
        <v>89</v>
      </c>
      <c r="K468" s="3">
        <v>54481</v>
      </c>
      <c r="L468" t="s">
        <v>5742</v>
      </c>
      <c r="M468" t="s">
        <v>5219</v>
      </c>
      <c r="N468">
        <v>4</v>
      </c>
      <c r="O468">
        <v>34177.86</v>
      </c>
      <c r="P468" t="s">
        <v>6369</v>
      </c>
      <c r="Q468" t="s">
        <v>5240</v>
      </c>
    </row>
    <row r="469" spans="1:17" x14ac:dyDescent="0.25">
      <c r="A469">
        <v>1468</v>
      </c>
      <c r="B469" s="7">
        <v>45061</v>
      </c>
      <c r="C469" t="s">
        <v>17407</v>
      </c>
      <c r="D469" t="s">
        <v>45</v>
      </c>
      <c r="E469" s="5">
        <v>32022</v>
      </c>
      <c r="F469" s="6" t="s">
        <v>26811</v>
      </c>
      <c r="G469" t="s">
        <v>6706</v>
      </c>
      <c r="H469" t="s">
        <v>23156</v>
      </c>
      <c r="I469" t="s">
        <v>6707</v>
      </c>
      <c r="J469" t="s">
        <v>5366</v>
      </c>
      <c r="K469" s="3">
        <v>14443</v>
      </c>
      <c r="L469" t="s">
        <v>6708</v>
      </c>
      <c r="M469" t="s">
        <v>5225</v>
      </c>
      <c r="N469">
        <v>6</v>
      </c>
      <c r="O469">
        <v>99500.1</v>
      </c>
      <c r="P469" t="s">
        <v>6709</v>
      </c>
      <c r="Q469" t="s">
        <v>5221</v>
      </c>
    </row>
    <row r="470" spans="1:17" x14ac:dyDescent="0.25">
      <c r="A470">
        <v>1469</v>
      </c>
      <c r="B470" s="7">
        <v>45070</v>
      </c>
      <c r="C470" t="s">
        <v>17408</v>
      </c>
      <c r="D470" t="s">
        <v>58</v>
      </c>
      <c r="E470" s="5">
        <v>37716</v>
      </c>
      <c r="F470" s="6" t="s">
        <v>26812</v>
      </c>
      <c r="G470" t="s">
        <v>6710</v>
      </c>
      <c r="H470" t="s">
        <v>23157</v>
      </c>
      <c r="I470" t="s">
        <v>6711</v>
      </c>
      <c r="J470" t="s">
        <v>2945</v>
      </c>
      <c r="K470" s="3">
        <v>69148</v>
      </c>
      <c r="L470" t="s">
        <v>6712</v>
      </c>
      <c r="M470" t="s">
        <v>5213</v>
      </c>
      <c r="N470">
        <v>16</v>
      </c>
      <c r="O470">
        <v>48307.63</v>
      </c>
      <c r="P470" t="s">
        <v>5915</v>
      </c>
      <c r="Q470" t="s">
        <v>5267</v>
      </c>
    </row>
    <row r="471" spans="1:17" x14ac:dyDescent="0.25">
      <c r="A471">
        <v>1470</v>
      </c>
      <c r="B471" s="7">
        <v>45097</v>
      </c>
      <c r="C471" t="s">
        <v>17409</v>
      </c>
      <c r="D471" t="s">
        <v>58</v>
      </c>
      <c r="E471" s="5">
        <v>27386</v>
      </c>
      <c r="F471" s="6" t="s">
        <v>26813</v>
      </c>
      <c r="G471" t="s">
        <v>6713</v>
      </c>
      <c r="H471" t="s">
        <v>23158</v>
      </c>
      <c r="I471" t="s">
        <v>6714</v>
      </c>
      <c r="J471" t="s">
        <v>3924</v>
      </c>
      <c r="K471" s="3">
        <v>51816</v>
      </c>
      <c r="L471" t="s">
        <v>6645</v>
      </c>
      <c r="M471" t="s">
        <v>5234</v>
      </c>
      <c r="N471">
        <v>5</v>
      </c>
      <c r="O471">
        <v>51604.61</v>
      </c>
      <c r="P471" t="s">
        <v>6715</v>
      </c>
      <c r="Q471" t="s">
        <v>5221</v>
      </c>
    </row>
    <row r="472" spans="1:17" x14ac:dyDescent="0.25">
      <c r="A472">
        <v>1471</v>
      </c>
      <c r="B472" s="7">
        <v>45114</v>
      </c>
      <c r="C472" t="s">
        <v>17410</v>
      </c>
      <c r="D472" t="s">
        <v>45</v>
      </c>
      <c r="E472" s="5">
        <v>37144</v>
      </c>
      <c r="F472" s="6" t="s">
        <v>26543</v>
      </c>
      <c r="G472" t="s">
        <v>6716</v>
      </c>
      <c r="H472" t="s">
        <v>23159</v>
      </c>
      <c r="I472" t="s">
        <v>6717</v>
      </c>
      <c r="J472" t="s">
        <v>5391</v>
      </c>
      <c r="K472" s="3">
        <v>15955</v>
      </c>
      <c r="L472" t="s">
        <v>5721</v>
      </c>
      <c r="M472" t="s">
        <v>5225</v>
      </c>
      <c r="N472">
        <v>7</v>
      </c>
      <c r="O472">
        <v>86443.13</v>
      </c>
      <c r="P472" t="s">
        <v>6558</v>
      </c>
      <c r="Q472" t="s">
        <v>5245</v>
      </c>
    </row>
    <row r="473" spans="1:17" x14ac:dyDescent="0.25">
      <c r="A473">
        <v>1472</v>
      </c>
      <c r="B473" s="7">
        <v>45117</v>
      </c>
      <c r="C473" t="s">
        <v>17411</v>
      </c>
      <c r="D473" t="s">
        <v>45</v>
      </c>
      <c r="E473" s="5">
        <v>23524</v>
      </c>
      <c r="F473" s="6" t="s">
        <v>26814</v>
      </c>
      <c r="G473" t="s">
        <v>6718</v>
      </c>
      <c r="H473" t="s">
        <v>23160</v>
      </c>
      <c r="I473" t="s">
        <v>6719</v>
      </c>
      <c r="J473" t="s">
        <v>5585</v>
      </c>
      <c r="K473" s="3">
        <v>70764</v>
      </c>
      <c r="L473" t="s">
        <v>6103</v>
      </c>
      <c r="M473" t="s">
        <v>5213</v>
      </c>
      <c r="N473">
        <v>20</v>
      </c>
      <c r="O473">
        <v>95297.86</v>
      </c>
      <c r="P473" t="s">
        <v>6720</v>
      </c>
      <c r="Q473" t="s">
        <v>5267</v>
      </c>
    </row>
    <row r="474" spans="1:17" x14ac:dyDescent="0.25">
      <c r="A474">
        <v>1473</v>
      </c>
      <c r="B474" s="7">
        <v>45053</v>
      </c>
      <c r="C474" t="s">
        <v>14613</v>
      </c>
      <c r="D474" t="s">
        <v>45</v>
      </c>
      <c r="E474" s="5">
        <v>24206</v>
      </c>
      <c r="F474" s="6" t="s">
        <v>26543</v>
      </c>
      <c r="G474" t="s">
        <v>6721</v>
      </c>
      <c r="H474" t="s">
        <v>23161</v>
      </c>
      <c r="I474" t="s">
        <v>6722</v>
      </c>
      <c r="J474" t="s">
        <v>3930</v>
      </c>
      <c r="K474" s="3">
        <v>70388</v>
      </c>
      <c r="L474" t="s">
        <v>6393</v>
      </c>
      <c r="M474" t="s">
        <v>5213</v>
      </c>
      <c r="N474">
        <v>17</v>
      </c>
      <c r="O474">
        <v>97712.77</v>
      </c>
      <c r="P474" t="s">
        <v>5655</v>
      </c>
      <c r="Q474" t="s">
        <v>5215</v>
      </c>
    </row>
    <row r="475" spans="1:17" x14ac:dyDescent="0.25">
      <c r="A475">
        <v>1474</v>
      </c>
      <c r="B475" s="7">
        <v>45125</v>
      </c>
      <c r="C475" t="s">
        <v>17412</v>
      </c>
      <c r="D475" t="s">
        <v>45</v>
      </c>
      <c r="E475" s="5">
        <v>23735</v>
      </c>
      <c r="F475" s="6" t="s">
        <v>25818</v>
      </c>
      <c r="G475" t="s">
        <v>6723</v>
      </c>
      <c r="H475" t="s">
        <v>23162</v>
      </c>
      <c r="I475" t="s">
        <v>6724</v>
      </c>
      <c r="J475" t="s">
        <v>3944</v>
      </c>
      <c r="K475" s="3">
        <v>3386</v>
      </c>
      <c r="L475" t="s">
        <v>6133</v>
      </c>
      <c r="M475" t="s">
        <v>5234</v>
      </c>
      <c r="N475">
        <v>20</v>
      </c>
      <c r="O475">
        <v>87511.79</v>
      </c>
      <c r="P475" t="s">
        <v>6547</v>
      </c>
      <c r="Q475" t="s">
        <v>5215</v>
      </c>
    </row>
    <row r="476" spans="1:17" x14ac:dyDescent="0.25">
      <c r="A476">
        <v>1475</v>
      </c>
      <c r="B476" s="7">
        <v>45125</v>
      </c>
      <c r="C476" t="s">
        <v>17413</v>
      </c>
      <c r="D476" t="s">
        <v>35</v>
      </c>
      <c r="E476" s="5">
        <v>27949</v>
      </c>
      <c r="F476" s="6" t="s">
        <v>26815</v>
      </c>
      <c r="G476" t="s">
        <v>6725</v>
      </c>
      <c r="H476" t="s">
        <v>23163</v>
      </c>
      <c r="I476" t="s">
        <v>6726</v>
      </c>
      <c r="J476" t="s">
        <v>5524</v>
      </c>
      <c r="K476" s="3">
        <v>21011</v>
      </c>
      <c r="L476" t="s">
        <v>6727</v>
      </c>
      <c r="M476" t="s">
        <v>5219</v>
      </c>
      <c r="N476">
        <v>8</v>
      </c>
      <c r="O476">
        <v>60377.27</v>
      </c>
      <c r="P476" t="s">
        <v>6728</v>
      </c>
      <c r="Q476" t="s">
        <v>5215</v>
      </c>
    </row>
    <row r="477" spans="1:17" x14ac:dyDescent="0.25">
      <c r="A477">
        <v>1476</v>
      </c>
      <c r="B477" s="7">
        <v>45123</v>
      </c>
      <c r="C477" t="s">
        <v>17414</v>
      </c>
      <c r="D477" t="s">
        <v>45</v>
      </c>
      <c r="E477" s="5">
        <v>35205</v>
      </c>
      <c r="F477" s="6" t="s">
        <v>26816</v>
      </c>
      <c r="G477" t="s">
        <v>6729</v>
      </c>
      <c r="H477" t="s">
        <v>23164</v>
      </c>
      <c r="I477" t="s">
        <v>6730</v>
      </c>
      <c r="J477" t="s">
        <v>102</v>
      </c>
      <c r="K477" s="3">
        <v>19334</v>
      </c>
      <c r="L477" t="s">
        <v>6731</v>
      </c>
      <c r="M477" t="s">
        <v>5225</v>
      </c>
      <c r="N477">
        <v>17</v>
      </c>
      <c r="O477">
        <v>86829.09</v>
      </c>
      <c r="P477" t="s">
        <v>6732</v>
      </c>
      <c r="Q477" t="s">
        <v>5221</v>
      </c>
    </row>
    <row r="478" spans="1:17" x14ac:dyDescent="0.25">
      <c r="A478">
        <v>1477</v>
      </c>
      <c r="B478" s="7">
        <v>45069</v>
      </c>
      <c r="C478" t="s">
        <v>17415</v>
      </c>
      <c r="D478" t="s">
        <v>45</v>
      </c>
      <c r="E478" s="5">
        <v>35310</v>
      </c>
      <c r="F478" s="6" t="s">
        <v>25819</v>
      </c>
      <c r="G478" t="s">
        <v>6733</v>
      </c>
      <c r="H478" t="s">
        <v>23165</v>
      </c>
      <c r="I478" t="s">
        <v>6734</v>
      </c>
      <c r="J478" t="s">
        <v>5286</v>
      </c>
      <c r="K478" s="3">
        <v>7754</v>
      </c>
      <c r="L478" t="s">
        <v>5742</v>
      </c>
      <c r="M478" t="s">
        <v>5219</v>
      </c>
      <c r="N478">
        <v>10</v>
      </c>
      <c r="O478">
        <v>59026.57</v>
      </c>
      <c r="P478" t="s">
        <v>5655</v>
      </c>
      <c r="Q478" t="s">
        <v>5215</v>
      </c>
    </row>
    <row r="479" spans="1:17" x14ac:dyDescent="0.25">
      <c r="A479">
        <v>1478</v>
      </c>
      <c r="B479" s="7">
        <v>45070</v>
      </c>
      <c r="C479" t="s">
        <v>17416</v>
      </c>
      <c r="D479" t="s">
        <v>35</v>
      </c>
      <c r="E479" s="5">
        <v>26924</v>
      </c>
      <c r="F479" s="6" t="s">
        <v>25820</v>
      </c>
      <c r="G479" t="s">
        <v>6735</v>
      </c>
      <c r="H479" t="s">
        <v>23166</v>
      </c>
      <c r="I479" t="s">
        <v>6736</v>
      </c>
      <c r="J479" t="s">
        <v>5261</v>
      </c>
      <c r="K479" s="3">
        <v>87766</v>
      </c>
      <c r="L479" t="s">
        <v>5705</v>
      </c>
      <c r="M479" t="s">
        <v>5234</v>
      </c>
      <c r="N479">
        <v>0</v>
      </c>
      <c r="O479">
        <v>35069.699999999997</v>
      </c>
      <c r="P479" t="s">
        <v>5998</v>
      </c>
      <c r="Q479" t="s">
        <v>5245</v>
      </c>
    </row>
    <row r="480" spans="1:17" x14ac:dyDescent="0.25">
      <c r="A480">
        <v>1479</v>
      </c>
      <c r="B480" s="7">
        <v>45125</v>
      </c>
      <c r="C480" t="s">
        <v>17417</v>
      </c>
      <c r="D480" t="s">
        <v>45</v>
      </c>
      <c r="E480" s="5">
        <v>36052</v>
      </c>
      <c r="F480" s="6" t="s">
        <v>25821</v>
      </c>
      <c r="G480" t="s">
        <v>6737</v>
      </c>
      <c r="H480" t="s">
        <v>23167</v>
      </c>
      <c r="I480" t="s">
        <v>6738</v>
      </c>
      <c r="J480" t="s">
        <v>3918</v>
      </c>
      <c r="K480" s="3">
        <v>44412</v>
      </c>
      <c r="L480" t="s">
        <v>5654</v>
      </c>
      <c r="M480" t="s">
        <v>5213</v>
      </c>
      <c r="N480">
        <v>19</v>
      </c>
      <c r="O480">
        <v>66357.240000000005</v>
      </c>
      <c r="P480" t="s">
        <v>6739</v>
      </c>
      <c r="Q480" t="s">
        <v>5215</v>
      </c>
    </row>
    <row r="481" spans="1:17" x14ac:dyDescent="0.25">
      <c r="A481">
        <v>1480</v>
      </c>
      <c r="B481" s="7">
        <v>45072</v>
      </c>
      <c r="C481" t="s">
        <v>17418</v>
      </c>
      <c r="D481" t="s">
        <v>58</v>
      </c>
      <c r="E481" s="5">
        <v>29842</v>
      </c>
      <c r="F481" s="6" t="s">
        <v>26817</v>
      </c>
      <c r="G481" t="s">
        <v>6740</v>
      </c>
      <c r="H481" t="s">
        <v>23168</v>
      </c>
      <c r="I481" t="s">
        <v>6741</v>
      </c>
      <c r="J481" t="s">
        <v>3946</v>
      </c>
      <c r="K481" s="3">
        <v>76580</v>
      </c>
      <c r="L481" t="s">
        <v>5270</v>
      </c>
      <c r="M481" t="s">
        <v>5213</v>
      </c>
      <c r="N481">
        <v>8</v>
      </c>
      <c r="O481">
        <v>77475.34</v>
      </c>
      <c r="P481" t="s">
        <v>6742</v>
      </c>
      <c r="Q481" t="s">
        <v>5267</v>
      </c>
    </row>
    <row r="482" spans="1:17" x14ac:dyDescent="0.25">
      <c r="A482">
        <v>1481</v>
      </c>
      <c r="B482" s="7">
        <v>45088</v>
      </c>
      <c r="C482" t="s">
        <v>17419</v>
      </c>
      <c r="D482" t="s">
        <v>45</v>
      </c>
      <c r="E482" s="5">
        <v>35443</v>
      </c>
      <c r="F482" s="6" t="s">
        <v>26543</v>
      </c>
      <c r="G482" t="s">
        <v>6743</v>
      </c>
      <c r="H482" t="s">
        <v>23169</v>
      </c>
      <c r="I482" t="s">
        <v>6744</v>
      </c>
      <c r="J482" t="s">
        <v>5552</v>
      </c>
      <c r="K482" s="3">
        <v>46813</v>
      </c>
      <c r="L482" t="s">
        <v>6745</v>
      </c>
      <c r="M482" t="s">
        <v>5219</v>
      </c>
      <c r="N482">
        <v>4</v>
      </c>
      <c r="O482">
        <v>50659.91</v>
      </c>
      <c r="P482" t="s">
        <v>6230</v>
      </c>
      <c r="Q482" t="s">
        <v>5215</v>
      </c>
    </row>
    <row r="483" spans="1:17" x14ac:dyDescent="0.25">
      <c r="A483">
        <v>1482</v>
      </c>
      <c r="B483" s="7">
        <v>45105</v>
      </c>
      <c r="C483" t="s">
        <v>17420</v>
      </c>
      <c r="D483" t="s">
        <v>45</v>
      </c>
      <c r="E483" s="5">
        <v>33316</v>
      </c>
      <c r="F483" s="6" t="s">
        <v>26818</v>
      </c>
      <c r="G483" t="s">
        <v>6746</v>
      </c>
      <c r="H483" t="s">
        <v>23170</v>
      </c>
      <c r="I483" t="s">
        <v>6747</v>
      </c>
      <c r="J483" t="s">
        <v>3946</v>
      </c>
      <c r="K483" s="3">
        <v>22950</v>
      </c>
      <c r="L483" t="s">
        <v>5513</v>
      </c>
      <c r="M483" t="s">
        <v>5234</v>
      </c>
      <c r="N483">
        <v>0</v>
      </c>
      <c r="O483">
        <v>82042.87</v>
      </c>
      <c r="P483" t="s">
        <v>6748</v>
      </c>
      <c r="Q483" t="s">
        <v>5267</v>
      </c>
    </row>
    <row r="484" spans="1:17" x14ac:dyDescent="0.25">
      <c r="A484">
        <v>1483</v>
      </c>
      <c r="B484" s="7">
        <v>45067</v>
      </c>
      <c r="C484" t="s">
        <v>17421</v>
      </c>
      <c r="D484" t="s">
        <v>45</v>
      </c>
      <c r="E484" s="5">
        <v>25528</v>
      </c>
      <c r="F484" s="6" t="s">
        <v>26819</v>
      </c>
      <c r="G484" t="s">
        <v>6749</v>
      </c>
      <c r="H484" t="s">
        <v>23171</v>
      </c>
      <c r="I484" t="s">
        <v>6750</v>
      </c>
      <c r="J484" t="s">
        <v>3918</v>
      </c>
      <c r="K484" s="3">
        <v>1891</v>
      </c>
      <c r="L484" t="s">
        <v>5586</v>
      </c>
      <c r="M484" t="s">
        <v>5213</v>
      </c>
      <c r="N484">
        <v>3</v>
      </c>
      <c r="O484">
        <v>53496.160000000003</v>
      </c>
      <c r="P484" t="s">
        <v>6751</v>
      </c>
      <c r="Q484" t="s">
        <v>5267</v>
      </c>
    </row>
    <row r="485" spans="1:17" x14ac:dyDescent="0.25">
      <c r="A485">
        <v>1484</v>
      </c>
      <c r="B485" s="7">
        <v>45126</v>
      </c>
      <c r="C485" t="s">
        <v>17422</v>
      </c>
      <c r="D485" t="s">
        <v>45</v>
      </c>
      <c r="E485" s="5">
        <v>35726</v>
      </c>
      <c r="F485" s="6" t="s">
        <v>25822</v>
      </c>
      <c r="G485" t="s">
        <v>6752</v>
      </c>
      <c r="H485" t="s">
        <v>23172</v>
      </c>
      <c r="I485" t="s">
        <v>6753</v>
      </c>
      <c r="J485" t="s">
        <v>5524</v>
      </c>
      <c r="K485" s="3">
        <v>90127</v>
      </c>
      <c r="L485" t="s">
        <v>6754</v>
      </c>
      <c r="M485" t="s">
        <v>5213</v>
      </c>
      <c r="N485">
        <v>20</v>
      </c>
      <c r="O485">
        <v>95244.98</v>
      </c>
      <c r="P485" t="s">
        <v>6188</v>
      </c>
      <c r="Q485" t="s">
        <v>5267</v>
      </c>
    </row>
    <row r="486" spans="1:17" x14ac:dyDescent="0.25">
      <c r="A486">
        <v>1485</v>
      </c>
      <c r="B486" s="7">
        <v>45140</v>
      </c>
      <c r="C486" t="s">
        <v>17423</v>
      </c>
      <c r="D486" t="s">
        <v>35</v>
      </c>
      <c r="E486" s="5">
        <v>26409</v>
      </c>
      <c r="F486" s="6" t="s">
        <v>26820</v>
      </c>
      <c r="G486" t="s">
        <v>6755</v>
      </c>
      <c r="H486" t="s">
        <v>23173</v>
      </c>
      <c r="I486" t="s">
        <v>6756</v>
      </c>
      <c r="J486" t="s">
        <v>3936</v>
      </c>
      <c r="K486" s="3">
        <v>3018</v>
      </c>
      <c r="L486" t="s">
        <v>628</v>
      </c>
      <c r="M486" t="s">
        <v>5213</v>
      </c>
      <c r="N486">
        <v>6</v>
      </c>
      <c r="O486">
        <v>36239.769999999997</v>
      </c>
      <c r="P486" t="s">
        <v>6652</v>
      </c>
      <c r="Q486" t="s">
        <v>5240</v>
      </c>
    </row>
    <row r="487" spans="1:17" x14ac:dyDescent="0.25">
      <c r="A487">
        <v>1486</v>
      </c>
      <c r="B487" s="7">
        <v>45131</v>
      </c>
      <c r="C487" t="s">
        <v>17424</v>
      </c>
      <c r="D487" t="s">
        <v>45</v>
      </c>
      <c r="E487" s="5">
        <v>38334</v>
      </c>
      <c r="F487" s="6" t="s">
        <v>25823</v>
      </c>
      <c r="G487" t="s">
        <v>6757</v>
      </c>
      <c r="H487" t="s">
        <v>23174</v>
      </c>
      <c r="I487" t="s">
        <v>6758</v>
      </c>
      <c r="J487" t="s">
        <v>5291</v>
      </c>
      <c r="K487" s="3">
        <v>94825</v>
      </c>
      <c r="L487" t="s">
        <v>6759</v>
      </c>
      <c r="M487" t="s">
        <v>5234</v>
      </c>
      <c r="N487">
        <v>0</v>
      </c>
      <c r="O487">
        <v>79591.62</v>
      </c>
      <c r="P487" t="s">
        <v>5505</v>
      </c>
      <c r="Q487" t="s">
        <v>5267</v>
      </c>
    </row>
    <row r="488" spans="1:17" x14ac:dyDescent="0.25">
      <c r="A488">
        <v>1487</v>
      </c>
      <c r="B488" s="7">
        <v>45089</v>
      </c>
      <c r="C488" t="s">
        <v>17425</v>
      </c>
      <c r="D488" t="s">
        <v>35</v>
      </c>
      <c r="E488" s="5">
        <v>31779</v>
      </c>
      <c r="F488" s="6" t="s">
        <v>25824</v>
      </c>
      <c r="G488" t="s">
        <v>6760</v>
      </c>
      <c r="H488" t="s">
        <v>23175</v>
      </c>
      <c r="I488" t="s">
        <v>6761</v>
      </c>
      <c r="J488" t="s">
        <v>5278</v>
      </c>
      <c r="K488" s="3">
        <v>12635</v>
      </c>
      <c r="L488" t="s">
        <v>6762</v>
      </c>
      <c r="M488" t="s">
        <v>5213</v>
      </c>
      <c r="N488">
        <v>9</v>
      </c>
      <c r="O488">
        <v>86132.55</v>
      </c>
      <c r="P488" t="s">
        <v>5572</v>
      </c>
      <c r="Q488" t="s">
        <v>5240</v>
      </c>
    </row>
    <row r="489" spans="1:17" x14ac:dyDescent="0.25">
      <c r="A489">
        <v>1488</v>
      </c>
      <c r="B489" s="7">
        <v>45068</v>
      </c>
      <c r="C489" t="s">
        <v>17426</v>
      </c>
      <c r="D489" t="s">
        <v>45</v>
      </c>
      <c r="E489" s="5">
        <v>34979</v>
      </c>
      <c r="F489" s="6" t="s">
        <v>26543</v>
      </c>
      <c r="G489" t="s">
        <v>6763</v>
      </c>
      <c r="H489" t="s">
        <v>23176</v>
      </c>
      <c r="I489" t="s">
        <v>6764</v>
      </c>
      <c r="J489" t="s">
        <v>5286</v>
      </c>
      <c r="K489" s="3">
        <v>75994</v>
      </c>
      <c r="L489" t="s">
        <v>5721</v>
      </c>
      <c r="M489" t="s">
        <v>5219</v>
      </c>
      <c r="N489">
        <v>0</v>
      </c>
      <c r="O489">
        <v>39162.42</v>
      </c>
      <c r="P489" t="s">
        <v>6765</v>
      </c>
      <c r="Q489" t="s">
        <v>5240</v>
      </c>
    </row>
    <row r="490" spans="1:17" x14ac:dyDescent="0.25">
      <c r="A490">
        <v>1489</v>
      </c>
      <c r="B490" s="7">
        <v>45091</v>
      </c>
      <c r="C490" t="s">
        <v>17427</v>
      </c>
      <c r="D490" t="s">
        <v>35</v>
      </c>
      <c r="E490" s="5">
        <v>34291</v>
      </c>
      <c r="F490" s="6" t="s">
        <v>26821</v>
      </c>
      <c r="G490" t="s">
        <v>6766</v>
      </c>
      <c r="H490" t="s">
        <v>23177</v>
      </c>
      <c r="I490" t="s">
        <v>6767</v>
      </c>
      <c r="J490" t="s">
        <v>5252</v>
      </c>
      <c r="K490" s="3">
        <v>72969</v>
      </c>
      <c r="L490" t="s">
        <v>5671</v>
      </c>
      <c r="M490" t="s">
        <v>5213</v>
      </c>
      <c r="N490">
        <v>10</v>
      </c>
      <c r="O490">
        <v>51615.519999999997</v>
      </c>
      <c r="P490" t="s">
        <v>6768</v>
      </c>
      <c r="Q490" t="s">
        <v>5240</v>
      </c>
    </row>
    <row r="491" spans="1:17" x14ac:dyDescent="0.25">
      <c r="A491">
        <v>1490</v>
      </c>
      <c r="B491" s="7">
        <v>45060</v>
      </c>
      <c r="C491" t="s">
        <v>17428</v>
      </c>
      <c r="D491" t="s">
        <v>35</v>
      </c>
      <c r="E491" s="5">
        <v>36143</v>
      </c>
      <c r="F491" s="6" t="s">
        <v>25825</v>
      </c>
      <c r="G491" t="s">
        <v>6769</v>
      </c>
      <c r="H491" t="s">
        <v>23178</v>
      </c>
      <c r="I491" t="s">
        <v>6744</v>
      </c>
      <c r="J491" t="s">
        <v>3938</v>
      </c>
      <c r="K491" s="3">
        <v>98068</v>
      </c>
      <c r="L491" t="s">
        <v>6583</v>
      </c>
      <c r="M491" t="s">
        <v>5219</v>
      </c>
      <c r="N491">
        <v>18</v>
      </c>
      <c r="O491">
        <v>97279.06</v>
      </c>
      <c r="P491" t="s">
        <v>6092</v>
      </c>
      <c r="Q491" t="s">
        <v>5240</v>
      </c>
    </row>
    <row r="492" spans="1:17" x14ac:dyDescent="0.25">
      <c r="A492">
        <v>1491</v>
      </c>
      <c r="B492" s="7">
        <v>45058</v>
      </c>
      <c r="C492" t="s">
        <v>17429</v>
      </c>
      <c r="D492" t="s">
        <v>45</v>
      </c>
      <c r="E492" s="5">
        <v>29492</v>
      </c>
      <c r="F492" s="6" t="s">
        <v>26822</v>
      </c>
      <c r="G492" t="s">
        <v>6770</v>
      </c>
      <c r="H492" t="s">
        <v>23179</v>
      </c>
      <c r="I492" t="s">
        <v>6771</v>
      </c>
      <c r="J492" t="s">
        <v>3927</v>
      </c>
      <c r="K492" s="3">
        <v>83630</v>
      </c>
      <c r="L492" t="s">
        <v>6772</v>
      </c>
      <c r="M492" t="s">
        <v>5234</v>
      </c>
      <c r="N492">
        <v>4</v>
      </c>
      <c r="O492">
        <v>74079.69</v>
      </c>
      <c r="P492" t="s">
        <v>5249</v>
      </c>
      <c r="Q492" t="s">
        <v>5215</v>
      </c>
    </row>
    <row r="493" spans="1:17" x14ac:dyDescent="0.25">
      <c r="A493">
        <v>1492</v>
      </c>
      <c r="B493" s="7">
        <v>45081</v>
      </c>
      <c r="C493" t="s">
        <v>17430</v>
      </c>
      <c r="D493" t="s">
        <v>45</v>
      </c>
      <c r="E493" s="5">
        <v>31988</v>
      </c>
      <c r="F493" s="6" t="s">
        <v>25826</v>
      </c>
      <c r="G493" t="s">
        <v>6773</v>
      </c>
      <c r="H493" t="s">
        <v>23180</v>
      </c>
      <c r="I493" t="s">
        <v>6774</v>
      </c>
      <c r="J493" t="s">
        <v>56</v>
      </c>
      <c r="K493" s="3">
        <v>51137</v>
      </c>
      <c r="L493" t="s">
        <v>6529</v>
      </c>
      <c r="M493" t="s">
        <v>5213</v>
      </c>
      <c r="N493">
        <v>4</v>
      </c>
      <c r="O493">
        <v>65356.05</v>
      </c>
      <c r="P493" t="s">
        <v>6775</v>
      </c>
      <c r="Q493" t="s">
        <v>5215</v>
      </c>
    </row>
    <row r="494" spans="1:17" x14ac:dyDescent="0.25">
      <c r="A494">
        <v>1493</v>
      </c>
      <c r="B494" s="7">
        <v>45135</v>
      </c>
      <c r="C494" t="s">
        <v>17431</v>
      </c>
      <c r="D494" t="s">
        <v>45</v>
      </c>
      <c r="E494" s="5">
        <v>30247</v>
      </c>
      <c r="F494" s="6" t="s">
        <v>26543</v>
      </c>
      <c r="G494" t="s">
        <v>6776</v>
      </c>
      <c r="H494" t="s">
        <v>23181</v>
      </c>
      <c r="I494" t="s">
        <v>6777</v>
      </c>
      <c r="J494" t="s">
        <v>5563</v>
      </c>
      <c r="K494" s="3">
        <v>32375</v>
      </c>
      <c r="L494" t="s">
        <v>5586</v>
      </c>
      <c r="M494" t="s">
        <v>5225</v>
      </c>
      <c r="N494">
        <v>0</v>
      </c>
      <c r="O494">
        <v>44878.400000000001</v>
      </c>
      <c r="P494" t="s">
        <v>6778</v>
      </c>
      <c r="Q494" t="s">
        <v>5215</v>
      </c>
    </row>
    <row r="495" spans="1:17" x14ac:dyDescent="0.25">
      <c r="A495">
        <v>1494</v>
      </c>
      <c r="B495" s="7">
        <v>45064</v>
      </c>
      <c r="C495" t="s">
        <v>17432</v>
      </c>
      <c r="D495" t="s">
        <v>35</v>
      </c>
      <c r="E495" s="5">
        <v>27158</v>
      </c>
      <c r="F495" s="6" t="s">
        <v>26823</v>
      </c>
      <c r="G495" t="s">
        <v>6779</v>
      </c>
      <c r="H495" t="s">
        <v>23182</v>
      </c>
      <c r="I495" t="s">
        <v>6780</v>
      </c>
      <c r="J495" t="s">
        <v>3921</v>
      </c>
      <c r="K495" s="3">
        <v>31562</v>
      </c>
      <c r="L495" t="s">
        <v>5755</v>
      </c>
      <c r="M495" t="s">
        <v>5234</v>
      </c>
      <c r="N495">
        <v>3</v>
      </c>
      <c r="O495">
        <v>42155.63</v>
      </c>
      <c r="P495" t="s">
        <v>6243</v>
      </c>
      <c r="Q495" t="s">
        <v>5221</v>
      </c>
    </row>
    <row r="496" spans="1:17" x14ac:dyDescent="0.25">
      <c r="A496">
        <v>1495</v>
      </c>
      <c r="B496" s="7">
        <v>45066</v>
      </c>
      <c r="C496" t="s">
        <v>17433</v>
      </c>
      <c r="D496" t="s">
        <v>35</v>
      </c>
      <c r="E496" s="5">
        <v>38436</v>
      </c>
      <c r="F496" s="6" t="s">
        <v>26824</v>
      </c>
      <c r="G496" t="s">
        <v>6781</v>
      </c>
      <c r="H496" t="s">
        <v>23183</v>
      </c>
      <c r="I496" t="s">
        <v>6782</v>
      </c>
      <c r="J496" t="s">
        <v>84</v>
      </c>
      <c r="K496" s="3">
        <v>65531</v>
      </c>
      <c r="L496" t="s">
        <v>6783</v>
      </c>
      <c r="M496" t="s">
        <v>5219</v>
      </c>
      <c r="N496">
        <v>17</v>
      </c>
      <c r="O496">
        <v>65756.41</v>
      </c>
      <c r="P496" t="s">
        <v>6784</v>
      </c>
      <c r="Q496" t="s">
        <v>5221</v>
      </c>
    </row>
    <row r="497" spans="1:17" x14ac:dyDescent="0.25">
      <c r="A497">
        <v>1496</v>
      </c>
      <c r="B497" s="7">
        <v>45102</v>
      </c>
      <c r="C497" t="s">
        <v>17434</v>
      </c>
      <c r="D497" t="s">
        <v>58</v>
      </c>
      <c r="E497" s="5">
        <v>28599</v>
      </c>
      <c r="F497" s="6" t="s">
        <v>26825</v>
      </c>
      <c r="G497" t="s">
        <v>6785</v>
      </c>
      <c r="H497" t="s">
        <v>23184</v>
      </c>
      <c r="I497" t="s">
        <v>6786</v>
      </c>
      <c r="J497" t="s">
        <v>89</v>
      </c>
      <c r="K497" s="3">
        <v>12302</v>
      </c>
      <c r="L497" t="s">
        <v>5689</v>
      </c>
      <c r="M497" t="s">
        <v>5213</v>
      </c>
      <c r="N497">
        <v>3</v>
      </c>
      <c r="O497">
        <v>77188.2</v>
      </c>
      <c r="P497" t="s">
        <v>6787</v>
      </c>
      <c r="Q497" t="s">
        <v>5267</v>
      </c>
    </row>
    <row r="498" spans="1:17" x14ac:dyDescent="0.25">
      <c r="A498">
        <v>1497</v>
      </c>
      <c r="B498" s="7">
        <v>45110</v>
      </c>
      <c r="C498" t="s">
        <v>17435</v>
      </c>
      <c r="D498" t="s">
        <v>45</v>
      </c>
      <c r="E498" s="5">
        <v>22865</v>
      </c>
      <c r="F498" s="6" t="s">
        <v>26543</v>
      </c>
      <c r="G498" t="s">
        <v>6788</v>
      </c>
      <c r="H498" t="s">
        <v>23185</v>
      </c>
      <c r="I498" t="s">
        <v>6789</v>
      </c>
      <c r="J498" t="s">
        <v>5580</v>
      </c>
      <c r="K498" s="3">
        <v>11896</v>
      </c>
      <c r="L498" t="s">
        <v>5708</v>
      </c>
      <c r="M498" t="s">
        <v>5213</v>
      </c>
      <c r="N498">
        <v>16</v>
      </c>
      <c r="O498">
        <v>31080.12</v>
      </c>
      <c r="P498" t="s">
        <v>6790</v>
      </c>
      <c r="Q498" t="s">
        <v>5245</v>
      </c>
    </row>
    <row r="499" spans="1:17" x14ac:dyDescent="0.25">
      <c r="A499">
        <v>1498</v>
      </c>
      <c r="B499" s="7">
        <v>45120</v>
      </c>
      <c r="C499" t="s">
        <v>17436</v>
      </c>
      <c r="D499" t="s">
        <v>45</v>
      </c>
      <c r="E499" s="5">
        <v>34336</v>
      </c>
      <c r="F499" s="6" t="s">
        <v>26826</v>
      </c>
      <c r="G499" t="s">
        <v>6791</v>
      </c>
      <c r="H499" t="s">
        <v>23186</v>
      </c>
      <c r="I499" t="s">
        <v>6792</v>
      </c>
      <c r="J499" t="s">
        <v>3927</v>
      </c>
      <c r="K499" s="3">
        <v>80892</v>
      </c>
      <c r="L499" t="s">
        <v>6529</v>
      </c>
      <c r="M499" t="s">
        <v>5219</v>
      </c>
      <c r="N499">
        <v>2</v>
      </c>
      <c r="O499">
        <v>71374.03</v>
      </c>
      <c r="P499" t="s">
        <v>6793</v>
      </c>
      <c r="Q499" t="s">
        <v>5240</v>
      </c>
    </row>
    <row r="500" spans="1:17" x14ac:dyDescent="0.25">
      <c r="A500">
        <v>1499</v>
      </c>
      <c r="B500" s="7">
        <v>45123</v>
      </c>
      <c r="C500" t="s">
        <v>17437</v>
      </c>
      <c r="D500" t="s">
        <v>45</v>
      </c>
      <c r="E500" s="5">
        <v>29563</v>
      </c>
      <c r="F500" s="6" t="s">
        <v>26827</v>
      </c>
      <c r="G500" t="s">
        <v>6794</v>
      </c>
      <c r="H500" t="s">
        <v>23187</v>
      </c>
      <c r="I500" t="s">
        <v>6795</v>
      </c>
      <c r="J500" t="s">
        <v>5291</v>
      </c>
      <c r="K500" s="3">
        <v>1693</v>
      </c>
      <c r="L500" t="s">
        <v>5545</v>
      </c>
      <c r="M500" t="s">
        <v>5219</v>
      </c>
      <c r="N500">
        <v>12</v>
      </c>
      <c r="O500">
        <v>70215.19</v>
      </c>
      <c r="P500" t="s">
        <v>5821</v>
      </c>
      <c r="Q500" t="s">
        <v>5221</v>
      </c>
    </row>
    <row r="501" spans="1:17" x14ac:dyDescent="0.25">
      <c r="A501">
        <v>1500</v>
      </c>
      <c r="B501" s="7">
        <v>45054</v>
      </c>
      <c r="C501" t="s">
        <v>17438</v>
      </c>
      <c r="D501" t="s">
        <v>35</v>
      </c>
      <c r="E501" s="5">
        <v>35878</v>
      </c>
      <c r="F501" s="6" t="s">
        <v>26543</v>
      </c>
      <c r="G501" t="s">
        <v>6796</v>
      </c>
      <c r="H501" t="s">
        <v>23188</v>
      </c>
      <c r="I501" t="s">
        <v>6797</v>
      </c>
      <c r="J501" t="s">
        <v>5412</v>
      </c>
      <c r="K501" s="3">
        <v>16490</v>
      </c>
      <c r="L501" t="s">
        <v>6798</v>
      </c>
      <c r="M501" t="s">
        <v>5213</v>
      </c>
      <c r="N501">
        <v>10</v>
      </c>
      <c r="O501">
        <v>58991.69</v>
      </c>
      <c r="P501" t="s">
        <v>6188</v>
      </c>
      <c r="Q501" t="s">
        <v>5215</v>
      </c>
    </row>
    <row r="502" spans="1:17" x14ac:dyDescent="0.25">
      <c r="A502">
        <v>1501</v>
      </c>
      <c r="B502" s="7">
        <v>45091</v>
      </c>
      <c r="C502" t="s">
        <v>17439</v>
      </c>
      <c r="D502" t="s">
        <v>45</v>
      </c>
      <c r="E502" s="5">
        <v>38228</v>
      </c>
      <c r="F502" s="6" t="s">
        <v>26828</v>
      </c>
      <c r="G502" t="s">
        <v>6799</v>
      </c>
      <c r="H502" t="s">
        <v>23189</v>
      </c>
      <c r="I502" t="s">
        <v>6800</v>
      </c>
      <c r="J502" t="s">
        <v>33</v>
      </c>
      <c r="K502" s="3">
        <v>66655</v>
      </c>
      <c r="L502" t="s">
        <v>6181</v>
      </c>
      <c r="M502" t="s">
        <v>5213</v>
      </c>
      <c r="N502">
        <v>3</v>
      </c>
      <c r="O502">
        <v>99443.83</v>
      </c>
      <c r="P502" t="s">
        <v>5764</v>
      </c>
      <c r="Q502" t="s">
        <v>5245</v>
      </c>
    </row>
    <row r="503" spans="1:17" x14ac:dyDescent="0.25">
      <c r="A503">
        <v>1502</v>
      </c>
      <c r="B503" s="7">
        <v>45085</v>
      </c>
      <c r="C503" t="s">
        <v>17440</v>
      </c>
      <c r="D503" t="s">
        <v>35</v>
      </c>
      <c r="E503" s="5">
        <v>27498</v>
      </c>
      <c r="F503" s="6" t="s">
        <v>26543</v>
      </c>
      <c r="G503" t="s">
        <v>6801</v>
      </c>
      <c r="H503" t="s">
        <v>23190</v>
      </c>
      <c r="I503" t="s">
        <v>6802</v>
      </c>
      <c r="J503" t="s">
        <v>5261</v>
      </c>
      <c r="K503" s="3">
        <v>13989</v>
      </c>
      <c r="L503" t="s">
        <v>6772</v>
      </c>
      <c r="M503" t="s">
        <v>5219</v>
      </c>
      <c r="N503">
        <v>6</v>
      </c>
      <c r="O503">
        <v>62168.91</v>
      </c>
      <c r="P503" t="s">
        <v>5792</v>
      </c>
      <c r="Q503" t="s">
        <v>5215</v>
      </c>
    </row>
    <row r="504" spans="1:17" x14ac:dyDescent="0.25">
      <c r="A504">
        <v>1503</v>
      </c>
      <c r="B504" s="7">
        <v>45127</v>
      </c>
      <c r="C504" t="s">
        <v>17441</v>
      </c>
      <c r="D504" t="s">
        <v>45</v>
      </c>
      <c r="E504" s="5">
        <v>27915</v>
      </c>
      <c r="F504" s="6" t="s">
        <v>26829</v>
      </c>
      <c r="G504" t="s">
        <v>6803</v>
      </c>
      <c r="H504" t="s">
        <v>23191</v>
      </c>
      <c r="I504" t="s">
        <v>6804</v>
      </c>
      <c r="J504" t="s">
        <v>77</v>
      </c>
      <c r="K504" s="3">
        <v>7515</v>
      </c>
      <c r="L504" t="s">
        <v>5336</v>
      </c>
      <c r="M504" t="s">
        <v>5219</v>
      </c>
      <c r="N504">
        <v>13</v>
      </c>
      <c r="O504">
        <v>35110.44</v>
      </c>
      <c r="P504" t="s">
        <v>6805</v>
      </c>
      <c r="Q504" t="s">
        <v>5215</v>
      </c>
    </row>
    <row r="505" spans="1:17" x14ac:dyDescent="0.25">
      <c r="A505">
        <v>1504</v>
      </c>
      <c r="B505" s="7">
        <v>45062</v>
      </c>
      <c r="C505" t="s">
        <v>12772</v>
      </c>
      <c r="D505" t="s">
        <v>35</v>
      </c>
      <c r="E505" s="5">
        <v>27554</v>
      </c>
      <c r="F505" s="6" t="s">
        <v>26830</v>
      </c>
      <c r="G505" t="s">
        <v>6806</v>
      </c>
      <c r="H505" t="s">
        <v>23192</v>
      </c>
      <c r="I505" t="s">
        <v>6807</v>
      </c>
      <c r="J505" t="s">
        <v>5453</v>
      </c>
      <c r="K505" s="3">
        <v>99778</v>
      </c>
      <c r="L505" t="s">
        <v>5233</v>
      </c>
      <c r="M505" t="s">
        <v>5225</v>
      </c>
      <c r="N505">
        <v>1</v>
      </c>
      <c r="O505">
        <v>95628.97</v>
      </c>
      <c r="P505" t="s">
        <v>6584</v>
      </c>
      <c r="Q505" t="s">
        <v>5221</v>
      </c>
    </row>
    <row r="506" spans="1:17" x14ac:dyDescent="0.25">
      <c r="A506">
        <v>1505</v>
      </c>
      <c r="B506" s="7">
        <v>45128</v>
      </c>
      <c r="C506" t="s">
        <v>17442</v>
      </c>
      <c r="D506" t="s">
        <v>45</v>
      </c>
      <c r="E506" s="5">
        <v>27312</v>
      </c>
      <c r="F506" s="6" t="s">
        <v>26831</v>
      </c>
      <c r="G506" t="s">
        <v>6808</v>
      </c>
      <c r="H506" t="s">
        <v>23193</v>
      </c>
      <c r="I506" t="s">
        <v>6809</v>
      </c>
      <c r="J506" t="s">
        <v>3938</v>
      </c>
      <c r="K506" s="3">
        <v>92780</v>
      </c>
      <c r="L506" t="s">
        <v>5463</v>
      </c>
      <c r="M506" t="s">
        <v>5213</v>
      </c>
      <c r="N506">
        <v>14</v>
      </c>
      <c r="O506">
        <v>71823.210000000006</v>
      </c>
      <c r="P506" t="s">
        <v>6810</v>
      </c>
      <c r="Q506" t="s">
        <v>5221</v>
      </c>
    </row>
    <row r="507" spans="1:17" x14ac:dyDescent="0.25">
      <c r="A507">
        <v>1506</v>
      </c>
      <c r="B507" s="7">
        <v>45107</v>
      </c>
      <c r="C507" t="s">
        <v>17443</v>
      </c>
      <c r="D507" t="s">
        <v>35</v>
      </c>
      <c r="E507" s="5">
        <v>31846</v>
      </c>
      <c r="F507" s="6" t="s">
        <v>26832</v>
      </c>
      <c r="G507" t="s">
        <v>6811</v>
      </c>
      <c r="H507" t="s">
        <v>23194</v>
      </c>
      <c r="I507" t="s">
        <v>6812</v>
      </c>
      <c r="J507" t="s">
        <v>5305</v>
      </c>
      <c r="K507" s="3">
        <v>73990</v>
      </c>
      <c r="L507" t="s">
        <v>6077</v>
      </c>
      <c r="M507" t="s">
        <v>5219</v>
      </c>
      <c r="N507">
        <v>4</v>
      </c>
      <c r="O507">
        <v>69526.039999999994</v>
      </c>
      <c r="P507" t="s">
        <v>6813</v>
      </c>
      <c r="Q507" t="s">
        <v>5267</v>
      </c>
    </row>
    <row r="508" spans="1:17" x14ac:dyDescent="0.25">
      <c r="A508">
        <v>1507</v>
      </c>
      <c r="B508" s="7">
        <v>45064</v>
      </c>
      <c r="C508" t="s">
        <v>17444</v>
      </c>
      <c r="D508" t="s">
        <v>58</v>
      </c>
      <c r="E508" s="5">
        <v>32530</v>
      </c>
      <c r="F508" s="6" t="s">
        <v>26833</v>
      </c>
      <c r="G508" t="s">
        <v>6814</v>
      </c>
      <c r="H508" t="s">
        <v>23195</v>
      </c>
      <c r="I508" t="s">
        <v>6815</v>
      </c>
      <c r="J508" t="s">
        <v>97</v>
      </c>
      <c r="K508" s="3">
        <v>35015</v>
      </c>
      <c r="L508" t="s">
        <v>6363</v>
      </c>
      <c r="M508" t="s">
        <v>5219</v>
      </c>
      <c r="N508">
        <v>2</v>
      </c>
      <c r="O508">
        <v>99992.66</v>
      </c>
      <c r="P508" t="s">
        <v>6816</v>
      </c>
      <c r="Q508" t="s">
        <v>5245</v>
      </c>
    </row>
    <row r="509" spans="1:17" x14ac:dyDescent="0.25">
      <c r="A509">
        <v>1508</v>
      </c>
      <c r="B509" s="7">
        <v>45093</v>
      </c>
      <c r="C509" t="s">
        <v>17445</v>
      </c>
      <c r="D509" t="s">
        <v>58</v>
      </c>
      <c r="E509" s="5">
        <v>29354</v>
      </c>
      <c r="F509" s="6" t="s">
        <v>26834</v>
      </c>
      <c r="G509" t="s">
        <v>6817</v>
      </c>
      <c r="H509" t="s">
        <v>23196</v>
      </c>
      <c r="I509" t="s">
        <v>6818</v>
      </c>
      <c r="J509" t="s">
        <v>5366</v>
      </c>
      <c r="K509" s="3">
        <v>9130</v>
      </c>
      <c r="L509" t="s">
        <v>5671</v>
      </c>
      <c r="M509" t="s">
        <v>5225</v>
      </c>
      <c r="N509">
        <v>0</v>
      </c>
      <c r="O509">
        <v>37727.46</v>
      </c>
      <c r="P509" t="s">
        <v>5978</v>
      </c>
      <c r="Q509" t="s">
        <v>5221</v>
      </c>
    </row>
    <row r="510" spans="1:17" x14ac:dyDescent="0.25">
      <c r="A510">
        <v>1509</v>
      </c>
      <c r="B510" s="7">
        <v>45063</v>
      </c>
      <c r="C510" t="s">
        <v>17446</v>
      </c>
      <c r="D510" t="s">
        <v>35</v>
      </c>
      <c r="E510" s="5">
        <v>23467</v>
      </c>
      <c r="F510" s="6" t="s">
        <v>26835</v>
      </c>
      <c r="G510" t="s">
        <v>6819</v>
      </c>
      <c r="H510" t="s">
        <v>23197</v>
      </c>
      <c r="I510" t="s">
        <v>6820</v>
      </c>
      <c r="J510" t="s">
        <v>110</v>
      </c>
      <c r="K510" s="3">
        <v>86080</v>
      </c>
      <c r="L510" t="s">
        <v>6712</v>
      </c>
      <c r="M510" t="s">
        <v>5225</v>
      </c>
      <c r="N510">
        <v>15</v>
      </c>
      <c r="O510">
        <v>65888.02</v>
      </c>
      <c r="P510" t="s">
        <v>6821</v>
      </c>
      <c r="Q510" t="s">
        <v>5245</v>
      </c>
    </row>
    <row r="511" spans="1:17" x14ac:dyDescent="0.25">
      <c r="A511">
        <v>1510</v>
      </c>
      <c r="B511" s="7">
        <v>45099</v>
      </c>
      <c r="C511" t="s">
        <v>17447</v>
      </c>
      <c r="D511" t="s">
        <v>58</v>
      </c>
      <c r="E511" s="5">
        <v>27964</v>
      </c>
      <c r="F511" s="6" t="s">
        <v>26836</v>
      </c>
      <c r="G511" t="s">
        <v>6822</v>
      </c>
      <c r="H511" t="s">
        <v>23198</v>
      </c>
      <c r="I511" t="s">
        <v>6823</v>
      </c>
      <c r="J511" t="s">
        <v>84</v>
      </c>
      <c r="K511" s="3">
        <v>87475</v>
      </c>
      <c r="L511" t="s">
        <v>6762</v>
      </c>
      <c r="M511" t="s">
        <v>5213</v>
      </c>
      <c r="N511">
        <v>12</v>
      </c>
      <c r="O511">
        <v>44595.86</v>
      </c>
      <c r="P511" t="s">
        <v>6824</v>
      </c>
      <c r="Q511" t="s">
        <v>5245</v>
      </c>
    </row>
    <row r="512" spans="1:17" x14ac:dyDescent="0.25">
      <c r="A512">
        <v>1511</v>
      </c>
      <c r="B512" s="7">
        <v>45075</v>
      </c>
      <c r="C512" t="s">
        <v>17448</v>
      </c>
      <c r="D512" t="s">
        <v>45</v>
      </c>
      <c r="E512" s="5">
        <v>30169</v>
      </c>
      <c r="F512" s="6" t="s">
        <v>26837</v>
      </c>
      <c r="G512" t="s">
        <v>6825</v>
      </c>
      <c r="H512" t="s">
        <v>23199</v>
      </c>
      <c r="I512" t="s">
        <v>6826</v>
      </c>
      <c r="J512" t="s">
        <v>5300</v>
      </c>
      <c r="K512" s="3">
        <v>85353</v>
      </c>
      <c r="L512" t="s">
        <v>628</v>
      </c>
      <c r="M512" t="s">
        <v>5234</v>
      </c>
      <c r="N512">
        <v>15</v>
      </c>
      <c r="O512">
        <v>72855.45</v>
      </c>
      <c r="P512" t="s">
        <v>6827</v>
      </c>
      <c r="Q512" t="s">
        <v>5240</v>
      </c>
    </row>
    <row r="513" spans="1:17" x14ac:dyDescent="0.25">
      <c r="A513">
        <v>1512</v>
      </c>
      <c r="B513" s="7">
        <v>45069</v>
      </c>
      <c r="C513" t="s">
        <v>17449</v>
      </c>
      <c r="D513" t="s">
        <v>45</v>
      </c>
      <c r="E513" s="5">
        <v>36311</v>
      </c>
      <c r="F513" s="6" t="s">
        <v>26543</v>
      </c>
      <c r="G513" t="s">
        <v>6828</v>
      </c>
      <c r="H513" t="s">
        <v>23200</v>
      </c>
      <c r="I513" t="s">
        <v>6829</v>
      </c>
      <c r="J513" t="s">
        <v>5261</v>
      </c>
      <c r="K513" s="3">
        <v>75831</v>
      </c>
      <c r="L513" t="s">
        <v>5643</v>
      </c>
      <c r="M513" t="s">
        <v>5219</v>
      </c>
      <c r="N513">
        <v>20</v>
      </c>
      <c r="O513">
        <v>67733.05</v>
      </c>
      <c r="P513" t="s">
        <v>5621</v>
      </c>
      <c r="Q513" t="s">
        <v>5240</v>
      </c>
    </row>
    <row r="514" spans="1:17" x14ac:dyDescent="0.25">
      <c r="A514">
        <v>1513</v>
      </c>
      <c r="B514" s="7">
        <v>45114</v>
      </c>
      <c r="C514" t="s">
        <v>17450</v>
      </c>
      <c r="D514" t="s">
        <v>35</v>
      </c>
      <c r="E514" s="5">
        <v>24544</v>
      </c>
      <c r="F514" s="6" t="s">
        <v>26838</v>
      </c>
      <c r="G514" t="s">
        <v>6830</v>
      </c>
      <c r="H514" t="s">
        <v>23201</v>
      </c>
      <c r="I514" t="s">
        <v>6831</v>
      </c>
      <c r="J514" t="s">
        <v>77</v>
      </c>
      <c r="K514" s="3">
        <v>5413</v>
      </c>
      <c r="L514" t="s">
        <v>6832</v>
      </c>
      <c r="M514" t="s">
        <v>5219</v>
      </c>
      <c r="N514">
        <v>9</v>
      </c>
      <c r="O514">
        <v>52965.48</v>
      </c>
      <c r="P514" t="s">
        <v>6742</v>
      </c>
      <c r="Q514" t="s">
        <v>5221</v>
      </c>
    </row>
    <row r="515" spans="1:17" x14ac:dyDescent="0.25">
      <c r="A515">
        <v>1514</v>
      </c>
      <c r="B515" s="7">
        <v>45100</v>
      </c>
      <c r="C515" t="s">
        <v>17451</v>
      </c>
      <c r="D515" t="s">
        <v>35</v>
      </c>
      <c r="E515" s="5">
        <v>35234</v>
      </c>
      <c r="F515" s="6" t="s">
        <v>26543</v>
      </c>
      <c r="G515" t="s">
        <v>6833</v>
      </c>
      <c r="H515" t="s">
        <v>23202</v>
      </c>
      <c r="I515" t="s">
        <v>6834</v>
      </c>
      <c r="J515" t="s">
        <v>5529</v>
      </c>
      <c r="K515" s="3">
        <v>8380</v>
      </c>
      <c r="L515" t="s">
        <v>6161</v>
      </c>
      <c r="M515" t="s">
        <v>5213</v>
      </c>
      <c r="N515">
        <v>14</v>
      </c>
      <c r="O515">
        <v>67579.75</v>
      </c>
      <c r="P515" t="s">
        <v>5988</v>
      </c>
      <c r="Q515" t="s">
        <v>5267</v>
      </c>
    </row>
    <row r="516" spans="1:17" x14ac:dyDescent="0.25">
      <c r="A516">
        <v>1515</v>
      </c>
      <c r="B516" s="7">
        <v>45113</v>
      </c>
      <c r="C516" t="s">
        <v>17452</v>
      </c>
      <c r="D516" t="s">
        <v>58</v>
      </c>
      <c r="E516" s="5">
        <v>23849</v>
      </c>
      <c r="F516" s="6" t="s">
        <v>26839</v>
      </c>
      <c r="G516" t="s">
        <v>6835</v>
      </c>
      <c r="H516" t="s">
        <v>23203</v>
      </c>
      <c r="I516" t="s">
        <v>6836</v>
      </c>
      <c r="J516" t="s">
        <v>5598</v>
      </c>
      <c r="K516" s="3">
        <v>24455</v>
      </c>
      <c r="L516" t="s">
        <v>5478</v>
      </c>
      <c r="M516" t="s">
        <v>5234</v>
      </c>
      <c r="N516">
        <v>12</v>
      </c>
      <c r="O516">
        <v>54562.84</v>
      </c>
      <c r="P516" t="s">
        <v>6364</v>
      </c>
      <c r="Q516" t="s">
        <v>5267</v>
      </c>
    </row>
    <row r="517" spans="1:17" x14ac:dyDescent="0.25">
      <c r="A517">
        <v>1516</v>
      </c>
      <c r="B517" s="7">
        <v>45117</v>
      </c>
      <c r="C517" t="s">
        <v>17453</v>
      </c>
      <c r="D517" t="s">
        <v>45</v>
      </c>
      <c r="E517" s="5">
        <v>36680</v>
      </c>
      <c r="F517" s="6" t="s">
        <v>25827</v>
      </c>
      <c r="G517" t="s">
        <v>6837</v>
      </c>
      <c r="H517" t="s">
        <v>23204</v>
      </c>
      <c r="I517" t="s">
        <v>6838</v>
      </c>
      <c r="J517" t="s">
        <v>5529</v>
      </c>
      <c r="K517" s="3">
        <v>82074</v>
      </c>
      <c r="L517" t="s">
        <v>5676</v>
      </c>
      <c r="M517" t="s">
        <v>5234</v>
      </c>
      <c r="N517">
        <v>1</v>
      </c>
      <c r="O517">
        <v>78171.28</v>
      </c>
      <c r="P517" t="s">
        <v>6071</v>
      </c>
      <c r="Q517" t="s">
        <v>5245</v>
      </c>
    </row>
    <row r="518" spans="1:17" x14ac:dyDescent="0.25">
      <c r="A518">
        <v>1517</v>
      </c>
      <c r="B518" s="7">
        <v>45052</v>
      </c>
      <c r="C518" t="s">
        <v>17454</v>
      </c>
      <c r="D518" t="s">
        <v>58</v>
      </c>
      <c r="E518" s="5">
        <v>34504</v>
      </c>
      <c r="F518" s="6" t="s">
        <v>26840</v>
      </c>
      <c r="G518" t="s">
        <v>6839</v>
      </c>
      <c r="H518" t="s">
        <v>23205</v>
      </c>
      <c r="I518" t="s">
        <v>6840</v>
      </c>
      <c r="J518" t="s">
        <v>84</v>
      </c>
      <c r="K518" s="3">
        <v>93623</v>
      </c>
      <c r="L518" t="s">
        <v>5559</v>
      </c>
      <c r="M518" t="s">
        <v>5225</v>
      </c>
      <c r="N518">
        <v>11</v>
      </c>
      <c r="O518">
        <v>36403.56</v>
      </c>
      <c r="P518" t="s">
        <v>5517</v>
      </c>
      <c r="Q518" t="s">
        <v>5245</v>
      </c>
    </row>
    <row r="519" spans="1:17" x14ac:dyDescent="0.25">
      <c r="A519">
        <v>1518</v>
      </c>
      <c r="B519" s="7">
        <v>45116</v>
      </c>
      <c r="C519" t="s">
        <v>17455</v>
      </c>
      <c r="D519" t="s">
        <v>35</v>
      </c>
      <c r="E519" s="5">
        <v>36519</v>
      </c>
      <c r="F519" s="6" t="s">
        <v>25828</v>
      </c>
      <c r="G519" t="s">
        <v>6841</v>
      </c>
      <c r="H519" t="s">
        <v>23206</v>
      </c>
      <c r="I519" t="s">
        <v>6842</v>
      </c>
      <c r="J519" t="s">
        <v>5563</v>
      </c>
      <c r="K519" s="3">
        <v>2909</v>
      </c>
      <c r="L519" t="s">
        <v>5834</v>
      </c>
      <c r="M519" t="s">
        <v>5219</v>
      </c>
      <c r="N519">
        <v>17</v>
      </c>
      <c r="O519">
        <v>67894.98</v>
      </c>
      <c r="P519" t="s">
        <v>5450</v>
      </c>
      <c r="Q519" t="s">
        <v>5221</v>
      </c>
    </row>
    <row r="520" spans="1:17" x14ac:dyDescent="0.25">
      <c r="A520">
        <v>1519</v>
      </c>
      <c r="B520" s="7">
        <v>45116</v>
      </c>
      <c r="C520" t="s">
        <v>16071</v>
      </c>
      <c r="D520" t="s">
        <v>45</v>
      </c>
      <c r="E520" s="5">
        <v>24082</v>
      </c>
      <c r="F520" s="6" t="s">
        <v>25829</v>
      </c>
      <c r="G520" t="s">
        <v>6843</v>
      </c>
      <c r="H520" t="s">
        <v>23207</v>
      </c>
      <c r="I520" t="s">
        <v>6844</v>
      </c>
      <c r="J520" t="s">
        <v>102</v>
      </c>
      <c r="K520" s="3">
        <v>65695</v>
      </c>
      <c r="L520" t="s">
        <v>5328</v>
      </c>
      <c r="M520" t="s">
        <v>5213</v>
      </c>
      <c r="N520">
        <v>10</v>
      </c>
      <c r="O520">
        <v>44371.46</v>
      </c>
      <c r="P520" t="s">
        <v>6845</v>
      </c>
      <c r="Q520" t="s">
        <v>5221</v>
      </c>
    </row>
    <row r="521" spans="1:17" x14ac:dyDescent="0.25">
      <c r="A521">
        <v>1520</v>
      </c>
      <c r="B521" s="7">
        <v>45122</v>
      </c>
      <c r="C521" t="s">
        <v>17456</v>
      </c>
      <c r="D521" t="s">
        <v>35</v>
      </c>
      <c r="E521" s="5">
        <v>25756</v>
      </c>
      <c r="F521" s="6" t="s">
        <v>26841</v>
      </c>
      <c r="G521" t="s">
        <v>6846</v>
      </c>
      <c r="H521" t="s">
        <v>23208</v>
      </c>
      <c r="I521" t="s">
        <v>6847</v>
      </c>
      <c r="J521" t="s">
        <v>5252</v>
      </c>
      <c r="K521" s="3">
        <v>77604</v>
      </c>
      <c r="L521" t="s">
        <v>6561</v>
      </c>
      <c r="M521" t="s">
        <v>5225</v>
      </c>
      <c r="N521">
        <v>2</v>
      </c>
      <c r="O521">
        <v>46600.9</v>
      </c>
      <c r="P521" t="s">
        <v>6848</v>
      </c>
      <c r="Q521" t="s">
        <v>5221</v>
      </c>
    </row>
    <row r="522" spans="1:17" x14ac:dyDescent="0.25">
      <c r="A522">
        <v>1521</v>
      </c>
      <c r="B522" s="7">
        <v>45093</v>
      </c>
      <c r="C522" t="s">
        <v>17457</v>
      </c>
      <c r="D522" t="s">
        <v>45</v>
      </c>
      <c r="E522" s="5">
        <v>27496</v>
      </c>
      <c r="F522" s="6" t="s">
        <v>26842</v>
      </c>
      <c r="G522" t="s">
        <v>6849</v>
      </c>
      <c r="H522" t="s">
        <v>23209</v>
      </c>
      <c r="I522" t="s">
        <v>6850</v>
      </c>
      <c r="J522" t="s">
        <v>3921</v>
      </c>
      <c r="K522" s="3">
        <v>77948</v>
      </c>
      <c r="L522" t="s">
        <v>5417</v>
      </c>
      <c r="M522" t="s">
        <v>5225</v>
      </c>
      <c r="N522">
        <v>4</v>
      </c>
      <c r="O522">
        <v>86528.02</v>
      </c>
      <c r="P522" t="s">
        <v>6630</v>
      </c>
      <c r="Q522" t="s">
        <v>5215</v>
      </c>
    </row>
    <row r="523" spans="1:17" x14ac:dyDescent="0.25">
      <c r="A523">
        <v>1522</v>
      </c>
      <c r="B523" s="7">
        <v>45129</v>
      </c>
      <c r="C523" t="s">
        <v>17458</v>
      </c>
      <c r="D523" t="s">
        <v>35</v>
      </c>
      <c r="E523" s="5">
        <v>37718</v>
      </c>
      <c r="F523" s="6" t="s">
        <v>26843</v>
      </c>
      <c r="G523" t="s">
        <v>6851</v>
      </c>
      <c r="H523" t="s">
        <v>23210</v>
      </c>
      <c r="I523" t="s">
        <v>6852</v>
      </c>
      <c r="J523" t="s">
        <v>3938</v>
      </c>
      <c r="K523" s="3">
        <v>57795</v>
      </c>
      <c r="L523" t="s">
        <v>6218</v>
      </c>
      <c r="M523" t="s">
        <v>5213</v>
      </c>
      <c r="N523">
        <v>7</v>
      </c>
      <c r="O523">
        <v>85794.28</v>
      </c>
      <c r="P523" t="s">
        <v>6853</v>
      </c>
      <c r="Q523" t="s">
        <v>5240</v>
      </c>
    </row>
    <row r="524" spans="1:17" x14ac:dyDescent="0.25">
      <c r="A524">
        <v>1523</v>
      </c>
      <c r="B524" s="7">
        <v>45061</v>
      </c>
      <c r="C524" t="s">
        <v>17459</v>
      </c>
      <c r="D524" t="s">
        <v>58</v>
      </c>
      <c r="E524" s="5">
        <v>32022</v>
      </c>
      <c r="F524" s="6" t="s">
        <v>26543</v>
      </c>
      <c r="G524" t="s">
        <v>6854</v>
      </c>
      <c r="H524" t="s">
        <v>23211</v>
      </c>
      <c r="I524" t="s">
        <v>6855</v>
      </c>
      <c r="J524" t="s">
        <v>5412</v>
      </c>
      <c r="K524" s="3">
        <v>74846</v>
      </c>
      <c r="L524" t="s">
        <v>6218</v>
      </c>
      <c r="M524" t="s">
        <v>5225</v>
      </c>
      <c r="N524">
        <v>15</v>
      </c>
      <c r="O524">
        <v>35386.46</v>
      </c>
      <c r="P524" t="s">
        <v>6856</v>
      </c>
      <c r="Q524" t="s">
        <v>5240</v>
      </c>
    </row>
    <row r="525" spans="1:17" x14ac:dyDescent="0.25">
      <c r="A525">
        <v>1524</v>
      </c>
      <c r="B525" s="7">
        <v>45087</v>
      </c>
      <c r="C525" t="s">
        <v>17460</v>
      </c>
      <c r="D525" t="s">
        <v>45</v>
      </c>
      <c r="E525" s="5">
        <v>38401</v>
      </c>
      <c r="F525" s="6" t="s">
        <v>25830</v>
      </c>
      <c r="G525" t="s">
        <v>6857</v>
      </c>
      <c r="H525" t="s">
        <v>23212</v>
      </c>
      <c r="I525" t="s">
        <v>6858</v>
      </c>
      <c r="J525" t="s">
        <v>3479</v>
      </c>
      <c r="K525" s="3">
        <v>5045</v>
      </c>
      <c r="L525" t="s">
        <v>6859</v>
      </c>
      <c r="M525" t="s">
        <v>5225</v>
      </c>
      <c r="N525">
        <v>17</v>
      </c>
      <c r="O525">
        <v>72938.64</v>
      </c>
      <c r="P525" t="s">
        <v>6648</v>
      </c>
      <c r="Q525" t="s">
        <v>5215</v>
      </c>
    </row>
    <row r="526" spans="1:17" x14ac:dyDescent="0.25">
      <c r="A526">
        <v>1525</v>
      </c>
      <c r="B526" s="7">
        <v>45135</v>
      </c>
      <c r="C526" t="s">
        <v>17461</v>
      </c>
      <c r="D526" t="s">
        <v>58</v>
      </c>
      <c r="E526" s="5">
        <v>27578</v>
      </c>
      <c r="F526" s="6" t="s">
        <v>25831</v>
      </c>
      <c r="G526" t="s">
        <v>6860</v>
      </c>
      <c r="H526" t="s">
        <v>23213</v>
      </c>
      <c r="I526" t="s">
        <v>6861</v>
      </c>
      <c r="J526" t="s">
        <v>89</v>
      </c>
      <c r="K526" s="3">
        <v>93599</v>
      </c>
      <c r="L526" t="s">
        <v>5783</v>
      </c>
      <c r="M526" t="s">
        <v>5225</v>
      </c>
      <c r="N526">
        <v>11</v>
      </c>
      <c r="O526">
        <v>74605.34</v>
      </c>
      <c r="P526" t="s">
        <v>6862</v>
      </c>
      <c r="Q526" t="s">
        <v>5267</v>
      </c>
    </row>
    <row r="527" spans="1:17" x14ac:dyDescent="0.25">
      <c r="A527">
        <v>1526</v>
      </c>
      <c r="B527" s="7">
        <v>45139</v>
      </c>
      <c r="C527" t="s">
        <v>17462</v>
      </c>
      <c r="D527" t="s">
        <v>45</v>
      </c>
      <c r="E527" s="5">
        <v>24236</v>
      </c>
      <c r="F527" s="6" t="s">
        <v>26844</v>
      </c>
      <c r="G527" t="s">
        <v>6863</v>
      </c>
      <c r="H527" t="s">
        <v>23214</v>
      </c>
      <c r="I527" t="s">
        <v>6864</v>
      </c>
      <c r="J527" t="s">
        <v>5552</v>
      </c>
      <c r="K527" s="3">
        <v>39967</v>
      </c>
      <c r="L527" t="s">
        <v>5617</v>
      </c>
      <c r="M527" t="s">
        <v>5225</v>
      </c>
      <c r="N527">
        <v>4</v>
      </c>
      <c r="O527">
        <v>60751.199999999997</v>
      </c>
      <c r="P527" t="s">
        <v>6751</v>
      </c>
      <c r="Q527" t="s">
        <v>5267</v>
      </c>
    </row>
    <row r="528" spans="1:17" x14ac:dyDescent="0.25">
      <c r="A528">
        <v>1527</v>
      </c>
      <c r="B528" s="7">
        <v>45141</v>
      </c>
      <c r="C528" t="s">
        <v>17463</v>
      </c>
      <c r="D528" t="s">
        <v>35</v>
      </c>
      <c r="E528" s="5">
        <v>29171</v>
      </c>
      <c r="F528" s="6" t="s">
        <v>26543</v>
      </c>
      <c r="G528" t="s">
        <v>6865</v>
      </c>
      <c r="H528" t="s">
        <v>23215</v>
      </c>
      <c r="I528" t="s">
        <v>6866</v>
      </c>
      <c r="J528" t="s">
        <v>5529</v>
      </c>
      <c r="K528" s="3">
        <v>37346</v>
      </c>
      <c r="L528" t="s">
        <v>5376</v>
      </c>
      <c r="M528" t="s">
        <v>5234</v>
      </c>
      <c r="N528">
        <v>20</v>
      </c>
      <c r="O528">
        <v>45890.45</v>
      </c>
      <c r="P528" t="s">
        <v>5636</v>
      </c>
      <c r="Q528" t="s">
        <v>5240</v>
      </c>
    </row>
    <row r="529" spans="1:17" x14ac:dyDescent="0.25">
      <c r="A529">
        <v>1528</v>
      </c>
      <c r="B529" s="7">
        <v>45120</v>
      </c>
      <c r="C529" t="s">
        <v>17464</v>
      </c>
      <c r="D529" t="s">
        <v>35</v>
      </c>
      <c r="E529" s="5">
        <v>31456</v>
      </c>
      <c r="F529" s="6" t="s">
        <v>26845</v>
      </c>
      <c r="G529" t="s">
        <v>6867</v>
      </c>
      <c r="H529" t="s">
        <v>23216</v>
      </c>
      <c r="I529" t="s">
        <v>6868</v>
      </c>
      <c r="J529" t="s">
        <v>3930</v>
      </c>
      <c r="K529" s="3">
        <v>56806</v>
      </c>
      <c r="L529" t="s">
        <v>5817</v>
      </c>
      <c r="M529" t="s">
        <v>5213</v>
      </c>
      <c r="N529">
        <v>6</v>
      </c>
      <c r="O529">
        <v>33149.279999999999</v>
      </c>
      <c r="P529" t="s">
        <v>5838</v>
      </c>
      <c r="Q529" t="s">
        <v>5240</v>
      </c>
    </row>
    <row r="530" spans="1:17" x14ac:dyDescent="0.25">
      <c r="A530">
        <v>1529</v>
      </c>
      <c r="B530" s="7">
        <v>45109</v>
      </c>
      <c r="C530" t="s">
        <v>17465</v>
      </c>
      <c r="D530" t="s">
        <v>45</v>
      </c>
      <c r="E530" s="5">
        <v>31637</v>
      </c>
      <c r="F530" s="6" t="s">
        <v>26846</v>
      </c>
      <c r="G530" t="s">
        <v>6869</v>
      </c>
      <c r="H530" t="s">
        <v>23217</v>
      </c>
      <c r="I530" t="s">
        <v>6870</v>
      </c>
      <c r="J530" t="s">
        <v>5524</v>
      </c>
      <c r="K530" s="3">
        <v>51362</v>
      </c>
      <c r="L530" t="s">
        <v>5229</v>
      </c>
      <c r="M530" t="s">
        <v>5225</v>
      </c>
      <c r="N530">
        <v>19</v>
      </c>
      <c r="O530">
        <v>80308.570000000007</v>
      </c>
      <c r="P530" t="s">
        <v>5627</v>
      </c>
      <c r="Q530" t="s">
        <v>5240</v>
      </c>
    </row>
    <row r="531" spans="1:17" x14ac:dyDescent="0.25">
      <c r="A531">
        <v>1530</v>
      </c>
      <c r="B531" s="7">
        <v>45074</v>
      </c>
      <c r="C531" t="s">
        <v>17466</v>
      </c>
      <c r="D531" t="s">
        <v>58</v>
      </c>
      <c r="E531" s="5">
        <v>37393</v>
      </c>
      <c r="F531" s="6" t="s">
        <v>26847</v>
      </c>
      <c r="G531" t="s">
        <v>6871</v>
      </c>
      <c r="H531" t="s">
        <v>23218</v>
      </c>
      <c r="I531" t="s">
        <v>6872</v>
      </c>
      <c r="J531" t="s">
        <v>3940</v>
      </c>
      <c r="K531" s="3">
        <v>85021</v>
      </c>
      <c r="L531" t="s">
        <v>6873</v>
      </c>
      <c r="M531" t="s">
        <v>5225</v>
      </c>
      <c r="N531">
        <v>19</v>
      </c>
      <c r="O531">
        <v>30348.23</v>
      </c>
      <c r="P531" t="s">
        <v>6874</v>
      </c>
      <c r="Q531" t="s">
        <v>5221</v>
      </c>
    </row>
    <row r="532" spans="1:17" x14ac:dyDescent="0.25">
      <c r="A532">
        <v>1531</v>
      </c>
      <c r="B532" s="7">
        <v>45123</v>
      </c>
      <c r="C532" t="s">
        <v>17467</v>
      </c>
      <c r="D532" t="s">
        <v>58</v>
      </c>
      <c r="E532" s="5">
        <v>37724</v>
      </c>
      <c r="F532" s="6" t="s">
        <v>26848</v>
      </c>
      <c r="G532" t="s">
        <v>6875</v>
      </c>
      <c r="H532" t="s">
        <v>23219</v>
      </c>
      <c r="I532" t="s">
        <v>6164</v>
      </c>
      <c r="J532" t="s">
        <v>2942</v>
      </c>
      <c r="K532" s="3">
        <v>56514</v>
      </c>
      <c r="L532" t="s">
        <v>6876</v>
      </c>
      <c r="M532" t="s">
        <v>5234</v>
      </c>
      <c r="N532">
        <v>6</v>
      </c>
      <c r="O532">
        <v>94407.22</v>
      </c>
      <c r="P532" t="s">
        <v>6167</v>
      </c>
      <c r="Q532" t="s">
        <v>5245</v>
      </c>
    </row>
    <row r="533" spans="1:17" x14ac:dyDescent="0.25">
      <c r="A533">
        <v>1532</v>
      </c>
      <c r="B533" s="7">
        <v>45059</v>
      </c>
      <c r="C533" t="s">
        <v>17468</v>
      </c>
      <c r="D533" t="s">
        <v>35</v>
      </c>
      <c r="E533" s="5">
        <v>36173</v>
      </c>
      <c r="F533" s="6" t="s">
        <v>25832</v>
      </c>
      <c r="G533" t="s">
        <v>6877</v>
      </c>
      <c r="H533" t="s">
        <v>23220</v>
      </c>
      <c r="I533" t="s">
        <v>6878</v>
      </c>
      <c r="J533" t="s">
        <v>5404</v>
      </c>
      <c r="K533" s="3">
        <v>12405</v>
      </c>
      <c r="L533" t="s">
        <v>5759</v>
      </c>
      <c r="M533" t="s">
        <v>5219</v>
      </c>
      <c r="N533">
        <v>10</v>
      </c>
      <c r="O533">
        <v>69556.84</v>
      </c>
      <c r="P533" t="s">
        <v>6879</v>
      </c>
      <c r="Q533" t="s">
        <v>5267</v>
      </c>
    </row>
    <row r="534" spans="1:17" x14ac:dyDescent="0.25">
      <c r="A534">
        <v>1533</v>
      </c>
      <c r="B534" s="7">
        <v>45126</v>
      </c>
      <c r="C534" t="s">
        <v>17469</v>
      </c>
      <c r="D534" t="s">
        <v>35</v>
      </c>
      <c r="E534" s="5">
        <v>31712</v>
      </c>
      <c r="F534" s="6" t="s">
        <v>26849</v>
      </c>
      <c r="G534" t="s">
        <v>6880</v>
      </c>
      <c r="H534" t="s">
        <v>23221</v>
      </c>
      <c r="I534" t="s">
        <v>6881</v>
      </c>
      <c r="J534" t="s">
        <v>5278</v>
      </c>
      <c r="K534" s="3">
        <v>63183</v>
      </c>
      <c r="L534" t="s">
        <v>6194</v>
      </c>
      <c r="M534" t="s">
        <v>5234</v>
      </c>
      <c r="N534">
        <v>20</v>
      </c>
      <c r="O534">
        <v>31202.69</v>
      </c>
      <c r="P534" t="s">
        <v>6882</v>
      </c>
      <c r="Q534" t="s">
        <v>5245</v>
      </c>
    </row>
    <row r="535" spans="1:17" x14ac:dyDescent="0.25">
      <c r="A535">
        <v>1534</v>
      </c>
      <c r="B535" s="7">
        <v>45124</v>
      </c>
      <c r="C535" t="s">
        <v>17470</v>
      </c>
      <c r="D535" t="s">
        <v>58</v>
      </c>
      <c r="E535" s="5">
        <v>28654</v>
      </c>
      <c r="F535" s="6" t="s">
        <v>25833</v>
      </c>
      <c r="G535" t="s">
        <v>6883</v>
      </c>
      <c r="H535" t="s">
        <v>23222</v>
      </c>
      <c r="I535" t="s">
        <v>6884</v>
      </c>
      <c r="J535" t="s">
        <v>5524</v>
      </c>
      <c r="K535" s="3">
        <v>6795</v>
      </c>
      <c r="L535" t="s">
        <v>6885</v>
      </c>
      <c r="M535" t="s">
        <v>5219</v>
      </c>
      <c r="N535">
        <v>15</v>
      </c>
      <c r="O535">
        <v>53634.96</v>
      </c>
      <c r="P535" t="s">
        <v>6886</v>
      </c>
      <c r="Q535" t="s">
        <v>5215</v>
      </c>
    </row>
    <row r="536" spans="1:17" x14ac:dyDescent="0.25">
      <c r="A536">
        <v>1535</v>
      </c>
      <c r="B536" s="7">
        <v>45104</v>
      </c>
      <c r="C536" t="s">
        <v>17471</v>
      </c>
      <c r="D536" t="s">
        <v>58</v>
      </c>
      <c r="E536" s="5">
        <v>26550</v>
      </c>
      <c r="F536" s="6" t="s">
        <v>26850</v>
      </c>
      <c r="G536" t="s">
        <v>6887</v>
      </c>
      <c r="H536" t="s">
        <v>23223</v>
      </c>
      <c r="I536" t="s">
        <v>6888</v>
      </c>
      <c r="J536" t="s">
        <v>5453</v>
      </c>
      <c r="K536" s="3">
        <v>59822</v>
      </c>
      <c r="L536" t="s">
        <v>5991</v>
      </c>
      <c r="M536" t="s">
        <v>5225</v>
      </c>
      <c r="N536">
        <v>17</v>
      </c>
      <c r="O536">
        <v>52244.36</v>
      </c>
      <c r="P536" t="s">
        <v>6889</v>
      </c>
      <c r="Q536" t="s">
        <v>5221</v>
      </c>
    </row>
    <row r="537" spans="1:17" x14ac:dyDescent="0.25">
      <c r="A537">
        <v>1536</v>
      </c>
      <c r="B537" s="7">
        <v>45137</v>
      </c>
      <c r="C537" t="s">
        <v>17472</v>
      </c>
      <c r="D537" t="s">
        <v>58</v>
      </c>
      <c r="E537" s="5">
        <v>26282</v>
      </c>
      <c r="F537" s="6" t="s">
        <v>26851</v>
      </c>
      <c r="G537" t="s">
        <v>6890</v>
      </c>
      <c r="H537" t="s">
        <v>23224</v>
      </c>
      <c r="I537" t="s">
        <v>6891</v>
      </c>
      <c r="J537" t="s">
        <v>5261</v>
      </c>
      <c r="K537" s="3">
        <v>93501</v>
      </c>
      <c r="L537" t="s">
        <v>6393</v>
      </c>
      <c r="M537" t="s">
        <v>5225</v>
      </c>
      <c r="N537">
        <v>3</v>
      </c>
      <c r="O537">
        <v>46634.19</v>
      </c>
      <c r="P537" t="s">
        <v>5722</v>
      </c>
      <c r="Q537" t="s">
        <v>5245</v>
      </c>
    </row>
    <row r="538" spans="1:17" x14ac:dyDescent="0.25">
      <c r="A538">
        <v>1537</v>
      </c>
      <c r="B538" s="7">
        <v>45110</v>
      </c>
      <c r="C538" t="s">
        <v>17473</v>
      </c>
      <c r="D538" t="s">
        <v>35</v>
      </c>
      <c r="E538" s="5">
        <v>33935</v>
      </c>
      <c r="F538" s="6" t="s">
        <v>26852</v>
      </c>
      <c r="G538" t="s">
        <v>6892</v>
      </c>
      <c r="H538" t="s">
        <v>23225</v>
      </c>
      <c r="I538" t="s">
        <v>6893</v>
      </c>
      <c r="J538" t="s">
        <v>5563</v>
      </c>
      <c r="K538" s="3">
        <v>23223</v>
      </c>
      <c r="L538" t="s">
        <v>5500</v>
      </c>
      <c r="M538" t="s">
        <v>5219</v>
      </c>
      <c r="N538">
        <v>9</v>
      </c>
      <c r="O538">
        <v>66545.17</v>
      </c>
      <c r="P538" t="s">
        <v>6406</v>
      </c>
      <c r="Q538" t="s">
        <v>5267</v>
      </c>
    </row>
    <row r="539" spans="1:17" x14ac:dyDescent="0.25">
      <c r="A539">
        <v>1538</v>
      </c>
      <c r="B539" s="7">
        <v>45083</v>
      </c>
      <c r="C539" t="s">
        <v>17474</v>
      </c>
      <c r="D539" t="s">
        <v>45</v>
      </c>
      <c r="E539" s="5">
        <v>33854</v>
      </c>
      <c r="F539" s="6" t="s">
        <v>26853</v>
      </c>
      <c r="G539" t="s">
        <v>6894</v>
      </c>
      <c r="H539" t="s">
        <v>23226</v>
      </c>
      <c r="I539" t="s">
        <v>6895</v>
      </c>
      <c r="J539" t="s">
        <v>5391</v>
      </c>
      <c r="K539" s="3">
        <v>59050</v>
      </c>
      <c r="L539" t="s">
        <v>6529</v>
      </c>
      <c r="M539" t="s">
        <v>5219</v>
      </c>
      <c r="N539">
        <v>18</v>
      </c>
      <c r="O539">
        <v>72698.61</v>
      </c>
      <c r="P539" t="s">
        <v>6568</v>
      </c>
      <c r="Q539" t="s">
        <v>5221</v>
      </c>
    </row>
    <row r="540" spans="1:17" x14ac:dyDescent="0.25">
      <c r="A540">
        <v>1539</v>
      </c>
      <c r="B540" s="7">
        <v>45082</v>
      </c>
      <c r="C540" t="s">
        <v>17475</v>
      </c>
      <c r="D540" t="s">
        <v>58</v>
      </c>
      <c r="E540" s="5">
        <v>24020</v>
      </c>
      <c r="F540" s="6" t="s">
        <v>26854</v>
      </c>
      <c r="G540" t="s">
        <v>6896</v>
      </c>
      <c r="H540" t="s">
        <v>23227</v>
      </c>
      <c r="I540" t="s">
        <v>6897</v>
      </c>
      <c r="J540" t="s">
        <v>5580</v>
      </c>
      <c r="K540" s="3">
        <v>57966</v>
      </c>
      <c r="L540" t="s">
        <v>5376</v>
      </c>
      <c r="M540" t="s">
        <v>5225</v>
      </c>
      <c r="N540">
        <v>7</v>
      </c>
      <c r="O540">
        <v>80345.100000000006</v>
      </c>
      <c r="P540" t="s">
        <v>6898</v>
      </c>
      <c r="Q540" t="s">
        <v>5240</v>
      </c>
    </row>
    <row r="541" spans="1:17" x14ac:dyDescent="0.25">
      <c r="A541">
        <v>1540</v>
      </c>
      <c r="B541" s="7">
        <v>45129</v>
      </c>
      <c r="C541" t="s">
        <v>17476</v>
      </c>
      <c r="D541" t="s">
        <v>58</v>
      </c>
      <c r="E541" s="5">
        <v>33003</v>
      </c>
      <c r="F541" s="6" t="s">
        <v>25834</v>
      </c>
      <c r="G541" t="s">
        <v>6899</v>
      </c>
      <c r="H541" t="s">
        <v>23228</v>
      </c>
      <c r="I541" t="s">
        <v>6900</v>
      </c>
      <c r="J541" t="s">
        <v>5453</v>
      </c>
      <c r="K541" s="3">
        <v>76978</v>
      </c>
      <c r="L541" t="s">
        <v>5742</v>
      </c>
      <c r="M541" t="s">
        <v>5225</v>
      </c>
      <c r="N541">
        <v>0</v>
      </c>
      <c r="O541">
        <v>93115.8</v>
      </c>
      <c r="P541" t="s">
        <v>5801</v>
      </c>
      <c r="Q541" t="s">
        <v>5267</v>
      </c>
    </row>
    <row r="542" spans="1:17" x14ac:dyDescent="0.25">
      <c r="A542">
        <v>1541</v>
      </c>
      <c r="B542" s="7">
        <v>45134</v>
      </c>
      <c r="C542" t="s">
        <v>17477</v>
      </c>
      <c r="D542" t="s">
        <v>35</v>
      </c>
      <c r="E542" s="5">
        <v>26027</v>
      </c>
      <c r="F542" s="6" t="s">
        <v>25835</v>
      </c>
      <c r="G542" t="s">
        <v>6901</v>
      </c>
      <c r="H542" t="s">
        <v>23229</v>
      </c>
      <c r="I542" t="s">
        <v>6902</v>
      </c>
      <c r="J542" t="s">
        <v>84</v>
      </c>
      <c r="K542" s="3">
        <v>76224</v>
      </c>
      <c r="L542" t="s">
        <v>5800</v>
      </c>
      <c r="M542" t="s">
        <v>5213</v>
      </c>
      <c r="N542">
        <v>20</v>
      </c>
      <c r="O542">
        <v>75524.47</v>
      </c>
      <c r="P542" t="s">
        <v>6903</v>
      </c>
      <c r="Q542" t="s">
        <v>5267</v>
      </c>
    </row>
    <row r="543" spans="1:17" x14ac:dyDescent="0.25">
      <c r="A543">
        <v>1542</v>
      </c>
      <c r="B543" s="7">
        <v>45056</v>
      </c>
      <c r="C543" t="s">
        <v>17478</v>
      </c>
      <c r="D543" t="s">
        <v>45</v>
      </c>
      <c r="E543" s="5">
        <v>27703</v>
      </c>
      <c r="F543" s="6" t="s">
        <v>26855</v>
      </c>
      <c r="G543" t="s">
        <v>6904</v>
      </c>
      <c r="H543" t="s">
        <v>23230</v>
      </c>
      <c r="I543" t="s">
        <v>6905</v>
      </c>
      <c r="J543" t="s">
        <v>5352</v>
      </c>
      <c r="K543" s="3">
        <v>78630</v>
      </c>
      <c r="L543" t="s">
        <v>6142</v>
      </c>
      <c r="M543" t="s">
        <v>5225</v>
      </c>
      <c r="N543">
        <v>5</v>
      </c>
      <c r="O543">
        <v>40502.71</v>
      </c>
      <c r="P543" t="s">
        <v>6728</v>
      </c>
      <c r="Q543" t="s">
        <v>5215</v>
      </c>
    </row>
    <row r="544" spans="1:17" x14ac:dyDescent="0.25">
      <c r="A544">
        <v>1543</v>
      </c>
      <c r="B544" s="7">
        <v>45122</v>
      </c>
      <c r="C544" t="s">
        <v>17479</v>
      </c>
      <c r="D544" t="s">
        <v>35</v>
      </c>
      <c r="E544" s="5">
        <v>27556</v>
      </c>
      <c r="F544" s="6" t="s">
        <v>26856</v>
      </c>
      <c r="G544" t="s">
        <v>6906</v>
      </c>
      <c r="H544" t="s">
        <v>23231</v>
      </c>
      <c r="I544" t="s">
        <v>6907</v>
      </c>
      <c r="J544" t="s">
        <v>5309</v>
      </c>
      <c r="K544" s="3">
        <v>46795</v>
      </c>
      <c r="L544" t="s">
        <v>6731</v>
      </c>
      <c r="M544" t="s">
        <v>5219</v>
      </c>
      <c r="N544">
        <v>4</v>
      </c>
      <c r="O544">
        <v>94416.89</v>
      </c>
      <c r="P544" t="s">
        <v>6908</v>
      </c>
      <c r="Q544" t="s">
        <v>5215</v>
      </c>
    </row>
    <row r="545" spans="1:17" x14ac:dyDescent="0.25">
      <c r="A545">
        <v>1544</v>
      </c>
      <c r="B545" s="7">
        <v>45095</v>
      </c>
      <c r="C545" t="s">
        <v>17480</v>
      </c>
      <c r="D545" t="s">
        <v>45</v>
      </c>
      <c r="E545" s="5">
        <v>23015</v>
      </c>
      <c r="F545" s="6" t="s">
        <v>26857</v>
      </c>
      <c r="G545" t="s">
        <v>6909</v>
      </c>
      <c r="H545" t="s">
        <v>23232</v>
      </c>
      <c r="I545" t="s">
        <v>6910</v>
      </c>
      <c r="J545" t="s">
        <v>5462</v>
      </c>
      <c r="K545" s="3">
        <v>21856</v>
      </c>
      <c r="L545" t="s">
        <v>5262</v>
      </c>
      <c r="M545" t="s">
        <v>5219</v>
      </c>
      <c r="N545">
        <v>17</v>
      </c>
      <c r="O545">
        <v>51454.05</v>
      </c>
      <c r="P545" t="s">
        <v>6911</v>
      </c>
      <c r="Q545" t="s">
        <v>5267</v>
      </c>
    </row>
    <row r="546" spans="1:17" x14ac:dyDescent="0.25">
      <c r="A546">
        <v>1545</v>
      </c>
      <c r="B546" s="7">
        <v>45087</v>
      </c>
      <c r="C546" t="s">
        <v>17481</v>
      </c>
      <c r="D546" t="s">
        <v>35</v>
      </c>
      <c r="E546" s="5">
        <v>31287</v>
      </c>
      <c r="F546" s="6" t="s">
        <v>26858</v>
      </c>
      <c r="G546" t="s">
        <v>6912</v>
      </c>
      <c r="H546" t="s">
        <v>23233</v>
      </c>
      <c r="I546" t="s">
        <v>6913</v>
      </c>
      <c r="J546" t="s">
        <v>5291</v>
      </c>
      <c r="K546" s="3">
        <v>81999</v>
      </c>
      <c r="L546" t="s">
        <v>6783</v>
      </c>
      <c r="M546" t="s">
        <v>5225</v>
      </c>
      <c r="N546">
        <v>12</v>
      </c>
      <c r="O546">
        <v>33647.629999999997</v>
      </c>
      <c r="P546" t="s">
        <v>5767</v>
      </c>
      <c r="Q546" t="s">
        <v>5267</v>
      </c>
    </row>
    <row r="547" spans="1:17" x14ac:dyDescent="0.25">
      <c r="A547">
        <v>1546</v>
      </c>
      <c r="B547" s="7">
        <v>45135</v>
      </c>
      <c r="C547" t="s">
        <v>17482</v>
      </c>
      <c r="D547" t="s">
        <v>45</v>
      </c>
      <c r="E547" s="5">
        <v>38264</v>
      </c>
      <c r="F547" s="6" t="s">
        <v>26859</v>
      </c>
      <c r="G547" t="s">
        <v>6914</v>
      </c>
      <c r="H547" t="s">
        <v>23234</v>
      </c>
      <c r="I547" t="s">
        <v>6915</v>
      </c>
      <c r="J547" t="s">
        <v>3927</v>
      </c>
      <c r="K547" s="3">
        <v>53254</v>
      </c>
      <c r="L547" t="s">
        <v>6016</v>
      </c>
      <c r="M547" t="s">
        <v>5213</v>
      </c>
      <c r="N547">
        <v>11</v>
      </c>
      <c r="O547">
        <v>30945.52</v>
      </c>
      <c r="P547" t="s">
        <v>6916</v>
      </c>
      <c r="Q547" t="s">
        <v>5245</v>
      </c>
    </row>
    <row r="548" spans="1:17" x14ac:dyDescent="0.25">
      <c r="A548">
        <v>1547</v>
      </c>
      <c r="B548" s="7">
        <v>45083</v>
      </c>
      <c r="C548" t="s">
        <v>17483</v>
      </c>
      <c r="D548" t="s">
        <v>35</v>
      </c>
      <c r="E548" s="5">
        <v>24994</v>
      </c>
      <c r="F548" s="6" t="s">
        <v>26543</v>
      </c>
      <c r="G548" t="s">
        <v>6917</v>
      </c>
      <c r="H548" t="s">
        <v>23235</v>
      </c>
      <c r="I548" t="s">
        <v>6918</v>
      </c>
      <c r="J548" t="s">
        <v>3946</v>
      </c>
      <c r="K548" s="3">
        <v>49852</v>
      </c>
      <c r="L548" t="s">
        <v>5314</v>
      </c>
      <c r="M548" t="s">
        <v>5234</v>
      </c>
      <c r="N548">
        <v>10</v>
      </c>
      <c r="O548">
        <v>92900.03</v>
      </c>
      <c r="P548" t="s">
        <v>5414</v>
      </c>
      <c r="Q548" t="s">
        <v>5215</v>
      </c>
    </row>
    <row r="549" spans="1:17" x14ac:dyDescent="0.25">
      <c r="A549">
        <v>1548</v>
      </c>
      <c r="B549" s="7">
        <v>45086</v>
      </c>
      <c r="C549" t="s">
        <v>17484</v>
      </c>
      <c r="D549" t="s">
        <v>45</v>
      </c>
      <c r="E549" s="5">
        <v>31156</v>
      </c>
      <c r="F549" s="6" t="s">
        <v>26860</v>
      </c>
      <c r="G549" t="s">
        <v>6919</v>
      </c>
      <c r="H549" t="s">
        <v>23236</v>
      </c>
      <c r="I549" t="s">
        <v>6920</v>
      </c>
      <c r="J549" t="s">
        <v>5362</v>
      </c>
      <c r="K549" s="3">
        <v>94290</v>
      </c>
      <c r="L549" t="s">
        <v>5960</v>
      </c>
      <c r="M549" t="s">
        <v>5213</v>
      </c>
      <c r="N549">
        <v>18</v>
      </c>
      <c r="O549">
        <v>63480.3</v>
      </c>
      <c r="P549" t="s">
        <v>6532</v>
      </c>
      <c r="Q549" t="s">
        <v>5221</v>
      </c>
    </row>
    <row r="550" spans="1:17" x14ac:dyDescent="0.25">
      <c r="A550">
        <v>1549</v>
      </c>
      <c r="B550" s="7">
        <v>45118</v>
      </c>
      <c r="C550" t="s">
        <v>17485</v>
      </c>
      <c r="D550" t="s">
        <v>45</v>
      </c>
      <c r="E550" s="5">
        <v>38312</v>
      </c>
      <c r="F550" s="6" t="s">
        <v>26543</v>
      </c>
      <c r="G550" t="s">
        <v>6921</v>
      </c>
      <c r="H550" t="s">
        <v>23237</v>
      </c>
      <c r="I550" t="s">
        <v>6922</v>
      </c>
      <c r="J550" t="s">
        <v>3921</v>
      </c>
      <c r="K550" s="3">
        <v>77438</v>
      </c>
      <c r="L550" t="s">
        <v>6157</v>
      </c>
      <c r="M550" t="s">
        <v>5234</v>
      </c>
      <c r="N550">
        <v>19</v>
      </c>
      <c r="O550">
        <v>42826.27</v>
      </c>
      <c r="P550" t="s">
        <v>6580</v>
      </c>
      <c r="Q550" t="s">
        <v>5245</v>
      </c>
    </row>
    <row r="551" spans="1:17" x14ac:dyDescent="0.25">
      <c r="A551">
        <v>1550</v>
      </c>
      <c r="B551" s="7">
        <v>45063</v>
      </c>
      <c r="C551" t="s">
        <v>17486</v>
      </c>
      <c r="D551" t="s">
        <v>45</v>
      </c>
      <c r="E551" s="5">
        <v>24226</v>
      </c>
      <c r="F551" s="6" t="s">
        <v>26861</v>
      </c>
      <c r="G551" t="s">
        <v>6923</v>
      </c>
      <c r="H551" t="s">
        <v>23238</v>
      </c>
      <c r="I551" t="s">
        <v>6924</v>
      </c>
      <c r="J551" t="s">
        <v>3944</v>
      </c>
      <c r="K551" s="3">
        <v>30970</v>
      </c>
      <c r="L551" t="s">
        <v>6925</v>
      </c>
      <c r="M551" t="s">
        <v>5219</v>
      </c>
      <c r="N551">
        <v>13</v>
      </c>
      <c r="O551">
        <v>62081.59</v>
      </c>
      <c r="P551" t="s">
        <v>6591</v>
      </c>
      <c r="Q551" t="s">
        <v>5267</v>
      </c>
    </row>
    <row r="552" spans="1:17" x14ac:dyDescent="0.25">
      <c r="A552">
        <v>1551</v>
      </c>
      <c r="B552" s="7">
        <v>45061</v>
      </c>
      <c r="C552" t="s">
        <v>17487</v>
      </c>
      <c r="D552" t="s">
        <v>58</v>
      </c>
      <c r="E552" s="5">
        <v>38565</v>
      </c>
      <c r="F552" s="6" t="s">
        <v>25836</v>
      </c>
      <c r="G552" t="s">
        <v>6926</v>
      </c>
      <c r="H552" t="s">
        <v>23239</v>
      </c>
      <c r="I552" t="s">
        <v>6927</v>
      </c>
      <c r="J552" t="s">
        <v>5387</v>
      </c>
      <c r="K552" s="3">
        <v>1162</v>
      </c>
      <c r="L552" t="s">
        <v>5520</v>
      </c>
      <c r="M552" t="s">
        <v>5225</v>
      </c>
      <c r="N552">
        <v>2</v>
      </c>
      <c r="O552">
        <v>61567.12</v>
      </c>
      <c r="P552" t="s">
        <v>6151</v>
      </c>
      <c r="Q552" t="s">
        <v>5245</v>
      </c>
    </row>
    <row r="553" spans="1:17" x14ac:dyDescent="0.25">
      <c r="A553">
        <v>1552</v>
      </c>
      <c r="B553" s="7">
        <v>45116</v>
      </c>
      <c r="C553" t="s">
        <v>17488</v>
      </c>
      <c r="D553" t="s">
        <v>35</v>
      </c>
      <c r="E553" s="5">
        <v>36477</v>
      </c>
      <c r="F553" s="6" t="s">
        <v>25837</v>
      </c>
      <c r="G553" t="s">
        <v>6928</v>
      </c>
      <c r="H553" t="s">
        <v>23240</v>
      </c>
      <c r="I553" t="s">
        <v>6929</v>
      </c>
      <c r="J553" t="s">
        <v>5362</v>
      </c>
      <c r="K553" s="3">
        <v>7742</v>
      </c>
      <c r="L553" t="s">
        <v>6308</v>
      </c>
      <c r="M553" t="s">
        <v>5219</v>
      </c>
      <c r="N553">
        <v>0</v>
      </c>
      <c r="O553">
        <v>98046.03</v>
      </c>
      <c r="P553" t="s">
        <v>6930</v>
      </c>
      <c r="Q553" t="s">
        <v>5215</v>
      </c>
    </row>
    <row r="554" spans="1:17" x14ac:dyDescent="0.25">
      <c r="A554">
        <v>1553</v>
      </c>
      <c r="B554" s="7">
        <v>45099</v>
      </c>
      <c r="C554" t="s">
        <v>17489</v>
      </c>
      <c r="D554" t="s">
        <v>35</v>
      </c>
      <c r="E554" s="5">
        <v>27755</v>
      </c>
      <c r="F554" s="6" t="s">
        <v>26862</v>
      </c>
      <c r="G554" t="s">
        <v>6931</v>
      </c>
      <c r="H554" t="s">
        <v>23241</v>
      </c>
      <c r="I554" t="s">
        <v>6932</v>
      </c>
      <c r="J554" t="s">
        <v>5291</v>
      </c>
      <c r="K554" s="3">
        <v>36745</v>
      </c>
      <c r="L554" t="s">
        <v>5984</v>
      </c>
      <c r="M554" t="s">
        <v>5225</v>
      </c>
      <c r="N554">
        <v>20</v>
      </c>
      <c r="O554">
        <v>78170.06</v>
      </c>
      <c r="P554" t="s">
        <v>6240</v>
      </c>
      <c r="Q554" t="s">
        <v>5267</v>
      </c>
    </row>
    <row r="555" spans="1:17" x14ac:dyDescent="0.25">
      <c r="A555">
        <v>1554</v>
      </c>
      <c r="B555" s="7">
        <v>45112</v>
      </c>
      <c r="C555" t="s">
        <v>17490</v>
      </c>
      <c r="D555" t="s">
        <v>35</v>
      </c>
      <c r="E555" s="5">
        <v>36154</v>
      </c>
      <c r="F555" s="6" t="s">
        <v>26863</v>
      </c>
      <c r="G555" t="s">
        <v>6933</v>
      </c>
      <c r="H555" t="s">
        <v>23242</v>
      </c>
      <c r="I555" t="s">
        <v>6934</v>
      </c>
      <c r="J555" t="s">
        <v>84</v>
      </c>
      <c r="K555" s="3">
        <v>20981</v>
      </c>
      <c r="L555" t="s">
        <v>5671</v>
      </c>
      <c r="M555" t="s">
        <v>5213</v>
      </c>
      <c r="N555">
        <v>16</v>
      </c>
      <c r="O555">
        <v>81542.17</v>
      </c>
      <c r="P555" t="s">
        <v>6935</v>
      </c>
      <c r="Q555" t="s">
        <v>5245</v>
      </c>
    </row>
    <row r="556" spans="1:17" x14ac:dyDescent="0.25">
      <c r="A556">
        <v>1555</v>
      </c>
      <c r="B556" s="7">
        <v>45077</v>
      </c>
      <c r="C556" t="s">
        <v>4769</v>
      </c>
      <c r="D556" t="s">
        <v>35</v>
      </c>
      <c r="E556" s="5">
        <v>35052</v>
      </c>
      <c r="F556" s="6" t="s">
        <v>26864</v>
      </c>
      <c r="G556" t="s">
        <v>6936</v>
      </c>
      <c r="H556" t="s">
        <v>23243</v>
      </c>
      <c r="I556" t="s">
        <v>6937</v>
      </c>
      <c r="J556" t="s">
        <v>84</v>
      </c>
      <c r="K556" s="3">
        <v>72966</v>
      </c>
      <c r="L556" t="s">
        <v>6938</v>
      </c>
      <c r="M556" t="s">
        <v>5213</v>
      </c>
      <c r="N556">
        <v>0</v>
      </c>
      <c r="O556">
        <v>82469.53</v>
      </c>
      <c r="P556" t="s">
        <v>6939</v>
      </c>
      <c r="Q556" t="s">
        <v>5267</v>
      </c>
    </row>
    <row r="557" spans="1:17" x14ac:dyDescent="0.25">
      <c r="A557">
        <v>1556</v>
      </c>
      <c r="B557" s="7">
        <v>45060</v>
      </c>
      <c r="C557" t="s">
        <v>17491</v>
      </c>
      <c r="D557" t="s">
        <v>58</v>
      </c>
      <c r="E557" s="5">
        <v>31563</v>
      </c>
      <c r="F557" s="6" t="s">
        <v>25838</v>
      </c>
      <c r="G557" t="s">
        <v>6940</v>
      </c>
      <c r="H557" t="s">
        <v>23244</v>
      </c>
      <c r="I557" t="s">
        <v>6941</v>
      </c>
      <c r="J557" t="s">
        <v>5448</v>
      </c>
      <c r="K557" s="3">
        <v>40007</v>
      </c>
      <c r="L557" t="s">
        <v>5428</v>
      </c>
      <c r="M557" t="s">
        <v>5225</v>
      </c>
      <c r="N557">
        <v>13</v>
      </c>
      <c r="O557">
        <v>47224.63</v>
      </c>
      <c r="P557" t="s">
        <v>6334</v>
      </c>
      <c r="Q557" t="s">
        <v>5215</v>
      </c>
    </row>
    <row r="558" spans="1:17" x14ac:dyDescent="0.25">
      <c r="A558">
        <v>1557</v>
      </c>
      <c r="B558" s="7">
        <v>45137</v>
      </c>
      <c r="C558" t="s">
        <v>17492</v>
      </c>
      <c r="D558" t="s">
        <v>35</v>
      </c>
      <c r="E558" s="5">
        <v>28221</v>
      </c>
      <c r="F558" s="6" t="s">
        <v>26865</v>
      </c>
      <c r="G558" t="s">
        <v>6942</v>
      </c>
      <c r="H558" t="s">
        <v>23245</v>
      </c>
      <c r="I558" t="s">
        <v>6943</v>
      </c>
      <c r="J558" t="s">
        <v>5391</v>
      </c>
      <c r="K558" s="3">
        <v>96887</v>
      </c>
      <c r="L558" t="s">
        <v>5894</v>
      </c>
      <c r="M558" t="s">
        <v>5234</v>
      </c>
      <c r="N558">
        <v>0</v>
      </c>
      <c r="O558">
        <v>58068.19</v>
      </c>
      <c r="P558" t="s">
        <v>6621</v>
      </c>
      <c r="Q558" t="s">
        <v>5215</v>
      </c>
    </row>
    <row r="559" spans="1:17" x14ac:dyDescent="0.25">
      <c r="A559">
        <v>1558</v>
      </c>
      <c r="B559" s="7">
        <v>45060</v>
      </c>
      <c r="C559" t="s">
        <v>17493</v>
      </c>
      <c r="D559" t="s">
        <v>45</v>
      </c>
      <c r="E559" s="5">
        <v>36731</v>
      </c>
      <c r="F559" s="6" t="s">
        <v>26543</v>
      </c>
      <c r="G559" t="s">
        <v>6944</v>
      </c>
      <c r="H559" t="s">
        <v>23246</v>
      </c>
      <c r="I559" t="s">
        <v>6945</v>
      </c>
      <c r="J559" t="s">
        <v>5300</v>
      </c>
      <c r="K559" s="3">
        <v>9981</v>
      </c>
      <c r="L559" t="s">
        <v>5376</v>
      </c>
      <c r="M559" t="s">
        <v>5213</v>
      </c>
      <c r="N559">
        <v>7</v>
      </c>
      <c r="O559">
        <v>76205.679999999993</v>
      </c>
      <c r="P559" t="s">
        <v>6029</v>
      </c>
      <c r="Q559" t="s">
        <v>5215</v>
      </c>
    </row>
    <row r="560" spans="1:17" x14ac:dyDescent="0.25">
      <c r="A560">
        <v>1559</v>
      </c>
      <c r="B560" s="7">
        <v>45058</v>
      </c>
      <c r="C560" t="s">
        <v>17494</v>
      </c>
      <c r="D560" t="s">
        <v>45</v>
      </c>
      <c r="E560" s="5">
        <v>26743</v>
      </c>
      <c r="F560" s="6" t="s">
        <v>25839</v>
      </c>
      <c r="G560" t="s">
        <v>6946</v>
      </c>
      <c r="H560" t="s">
        <v>23247</v>
      </c>
      <c r="I560" t="s">
        <v>6947</v>
      </c>
      <c r="J560" t="s">
        <v>77</v>
      </c>
      <c r="K560" s="3">
        <v>98292</v>
      </c>
      <c r="L560" t="s">
        <v>6208</v>
      </c>
      <c r="M560" t="s">
        <v>5225</v>
      </c>
      <c r="N560">
        <v>2</v>
      </c>
      <c r="O560">
        <v>55590.52</v>
      </c>
      <c r="P560" t="s">
        <v>6908</v>
      </c>
      <c r="Q560" t="s">
        <v>5221</v>
      </c>
    </row>
    <row r="561" spans="1:17" x14ac:dyDescent="0.25">
      <c r="A561">
        <v>1560</v>
      </c>
      <c r="B561" s="7">
        <v>45104</v>
      </c>
      <c r="C561" t="s">
        <v>12105</v>
      </c>
      <c r="D561" t="s">
        <v>45</v>
      </c>
      <c r="E561" s="5">
        <v>28451</v>
      </c>
      <c r="F561" s="6" t="s">
        <v>25840</v>
      </c>
      <c r="G561" t="s">
        <v>6948</v>
      </c>
      <c r="H561" t="s">
        <v>23248</v>
      </c>
      <c r="I561" t="s">
        <v>6949</v>
      </c>
      <c r="J561" t="s">
        <v>5291</v>
      </c>
      <c r="K561" s="3">
        <v>52364</v>
      </c>
      <c r="L561" t="s">
        <v>6783</v>
      </c>
      <c r="M561" t="s">
        <v>5225</v>
      </c>
      <c r="N561">
        <v>15</v>
      </c>
      <c r="O561">
        <v>93166.6</v>
      </c>
      <c r="P561" t="s">
        <v>6950</v>
      </c>
      <c r="Q561" t="s">
        <v>5240</v>
      </c>
    </row>
    <row r="562" spans="1:17" x14ac:dyDescent="0.25">
      <c r="A562">
        <v>1561</v>
      </c>
      <c r="B562" s="7">
        <v>45070</v>
      </c>
      <c r="C562" t="s">
        <v>17495</v>
      </c>
      <c r="D562" t="s">
        <v>35</v>
      </c>
      <c r="E562" s="5">
        <v>28485</v>
      </c>
      <c r="F562" s="6" t="s">
        <v>26543</v>
      </c>
      <c r="G562" t="s">
        <v>6951</v>
      </c>
      <c r="H562" t="s">
        <v>23249</v>
      </c>
      <c r="I562" t="s">
        <v>6952</v>
      </c>
      <c r="J562" t="s">
        <v>3930</v>
      </c>
      <c r="K562" s="3">
        <v>53038</v>
      </c>
      <c r="L562" t="s">
        <v>6925</v>
      </c>
      <c r="M562" t="s">
        <v>5213</v>
      </c>
      <c r="N562">
        <v>16</v>
      </c>
      <c r="O562">
        <v>73781.69</v>
      </c>
      <c r="P562" t="s">
        <v>6202</v>
      </c>
      <c r="Q562" t="s">
        <v>5215</v>
      </c>
    </row>
    <row r="563" spans="1:17" x14ac:dyDescent="0.25">
      <c r="A563">
        <v>1562</v>
      </c>
      <c r="B563" s="7">
        <v>45070</v>
      </c>
      <c r="C563" t="s">
        <v>17496</v>
      </c>
      <c r="D563" t="s">
        <v>58</v>
      </c>
      <c r="E563" s="5">
        <v>30049</v>
      </c>
      <c r="F563" s="6" t="s">
        <v>26866</v>
      </c>
      <c r="G563" t="s">
        <v>6953</v>
      </c>
      <c r="H563" t="s">
        <v>23250</v>
      </c>
      <c r="I563" t="s">
        <v>6954</v>
      </c>
      <c r="J563" t="s">
        <v>77</v>
      </c>
      <c r="K563" s="3">
        <v>47405</v>
      </c>
      <c r="L563" t="s">
        <v>5639</v>
      </c>
      <c r="M563" t="s">
        <v>5225</v>
      </c>
      <c r="N563">
        <v>3</v>
      </c>
      <c r="O563">
        <v>64909.58</v>
      </c>
      <c r="P563" t="s">
        <v>6955</v>
      </c>
      <c r="Q563" t="s">
        <v>5267</v>
      </c>
    </row>
    <row r="564" spans="1:17" x14ac:dyDescent="0.25">
      <c r="A564">
        <v>1563</v>
      </c>
      <c r="B564" s="7">
        <v>45113</v>
      </c>
      <c r="C564" t="s">
        <v>17497</v>
      </c>
      <c r="D564" t="s">
        <v>45</v>
      </c>
      <c r="E564" s="5">
        <v>36062</v>
      </c>
      <c r="F564" s="6" t="s">
        <v>25841</v>
      </c>
      <c r="G564" t="s">
        <v>6956</v>
      </c>
      <c r="H564" t="s">
        <v>23251</v>
      </c>
      <c r="I564" t="s">
        <v>6957</v>
      </c>
      <c r="J564" t="s">
        <v>63</v>
      </c>
      <c r="K564" s="3">
        <v>14829</v>
      </c>
      <c r="L564" t="s">
        <v>5860</v>
      </c>
      <c r="M564" t="s">
        <v>5225</v>
      </c>
      <c r="N564">
        <v>17</v>
      </c>
      <c r="O564">
        <v>30792.15</v>
      </c>
      <c r="P564" t="s">
        <v>6958</v>
      </c>
      <c r="Q564" t="s">
        <v>5267</v>
      </c>
    </row>
    <row r="565" spans="1:17" x14ac:dyDescent="0.25">
      <c r="A565">
        <v>1564</v>
      </c>
      <c r="B565" s="7">
        <v>45113</v>
      </c>
      <c r="C565" t="s">
        <v>17498</v>
      </c>
      <c r="D565" t="s">
        <v>35</v>
      </c>
      <c r="E565" s="5">
        <v>27249</v>
      </c>
      <c r="F565" s="6" t="s">
        <v>26867</v>
      </c>
      <c r="G565" t="s">
        <v>6959</v>
      </c>
      <c r="H565" t="s">
        <v>23252</v>
      </c>
      <c r="I565" t="s">
        <v>6960</v>
      </c>
      <c r="J565" t="s">
        <v>5524</v>
      </c>
      <c r="K565" s="3">
        <v>53222</v>
      </c>
      <c r="L565" t="s">
        <v>5603</v>
      </c>
      <c r="M565" t="s">
        <v>5234</v>
      </c>
      <c r="N565">
        <v>0</v>
      </c>
      <c r="O565">
        <v>99979.95</v>
      </c>
      <c r="P565" t="s">
        <v>6765</v>
      </c>
      <c r="Q565" t="s">
        <v>5245</v>
      </c>
    </row>
    <row r="566" spans="1:17" x14ac:dyDescent="0.25">
      <c r="A566">
        <v>1565</v>
      </c>
      <c r="B566" s="7">
        <v>45072</v>
      </c>
      <c r="C566" t="s">
        <v>17499</v>
      </c>
      <c r="D566" t="s">
        <v>45</v>
      </c>
      <c r="E566" s="5">
        <v>34263</v>
      </c>
      <c r="F566" s="6" t="s">
        <v>25842</v>
      </c>
      <c r="G566" t="s">
        <v>6961</v>
      </c>
      <c r="H566" t="s">
        <v>23253</v>
      </c>
      <c r="I566" t="s">
        <v>6962</v>
      </c>
      <c r="J566" t="s">
        <v>84</v>
      </c>
      <c r="K566" s="3">
        <v>75611</v>
      </c>
      <c r="L566" t="s">
        <v>5693</v>
      </c>
      <c r="M566" t="s">
        <v>5219</v>
      </c>
      <c r="N566">
        <v>13</v>
      </c>
      <c r="O566">
        <v>90482.61</v>
      </c>
      <c r="P566" t="s">
        <v>6369</v>
      </c>
      <c r="Q566" t="s">
        <v>5267</v>
      </c>
    </row>
    <row r="567" spans="1:17" x14ac:dyDescent="0.25">
      <c r="A567">
        <v>1566</v>
      </c>
      <c r="B567" s="7">
        <v>45099</v>
      </c>
      <c r="C567" t="s">
        <v>17500</v>
      </c>
      <c r="D567" t="s">
        <v>45</v>
      </c>
      <c r="E567" s="5">
        <v>26932</v>
      </c>
      <c r="F567" s="6" t="s">
        <v>26543</v>
      </c>
      <c r="G567" t="s">
        <v>6963</v>
      </c>
      <c r="H567" t="s">
        <v>23254</v>
      </c>
      <c r="I567" t="s">
        <v>6964</v>
      </c>
      <c r="J567" t="s">
        <v>3948</v>
      </c>
      <c r="K567" s="3">
        <v>826</v>
      </c>
      <c r="L567" t="s">
        <v>6133</v>
      </c>
      <c r="M567" t="s">
        <v>5225</v>
      </c>
      <c r="N567">
        <v>10</v>
      </c>
      <c r="O567">
        <v>55610.47</v>
      </c>
      <c r="P567" t="s">
        <v>6680</v>
      </c>
      <c r="Q567" t="s">
        <v>5240</v>
      </c>
    </row>
    <row r="568" spans="1:17" x14ac:dyDescent="0.25">
      <c r="A568">
        <v>1567</v>
      </c>
      <c r="B568" s="7">
        <v>45129</v>
      </c>
      <c r="C568" t="s">
        <v>17501</v>
      </c>
      <c r="D568" t="s">
        <v>45</v>
      </c>
      <c r="E568" s="5">
        <v>29550</v>
      </c>
      <c r="F568" s="6" t="s">
        <v>26868</v>
      </c>
      <c r="G568" t="s">
        <v>6965</v>
      </c>
      <c r="H568" t="s">
        <v>23255</v>
      </c>
      <c r="I568" t="s">
        <v>6966</v>
      </c>
      <c r="J568" t="s">
        <v>5305</v>
      </c>
      <c r="K568" s="3">
        <v>88248</v>
      </c>
      <c r="L568" t="s">
        <v>5808</v>
      </c>
      <c r="M568" t="s">
        <v>5219</v>
      </c>
      <c r="N568">
        <v>0</v>
      </c>
      <c r="O568">
        <v>98064.33</v>
      </c>
      <c r="P568" t="s">
        <v>6967</v>
      </c>
      <c r="Q568" t="s">
        <v>5267</v>
      </c>
    </row>
    <row r="569" spans="1:17" x14ac:dyDescent="0.25">
      <c r="A569">
        <v>1568</v>
      </c>
      <c r="B569" s="7">
        <v>45072</v>
      </c>
      <c r="C569" t="s">
        <v>17502</v>
      </c>
      <c r="D569" t="s">
        <v>45</v>
      </c>
      <c r="E569" s="5">
        <v>30696</v>
      </c>
      <c r="F569" s="6" t="s">
        <v>26869</v>
      </c>
      <c r="G569" t="s">
        <v>6968</v>
      </c>
      <c r="H569" t="s">
        <v>23256</v>
      </c>
      <c r="I569" t="s">
        <v>6969</v>
      </c>
      <c r="J569" t="s">
        <v>3948</v>
      </c>
      <c r="K569" s="3">
        <v>54515</v>
      </c>
      <c r="L569" t="s">
        <v>6218</v>
      </c>
      <c r="M569" t="s">
        <v>5234</v>
      </c>
      <c r="N569">
        <v>17</v>
      </c>
      <c r="O569">
        <v>93214.79</v>
      </c>
      <c r="P569" t="s">
        <v>5831</v>
      </c>
      <c r="Q569" t="s">
        <v>5215</v>
      </c>
    </row>
    <row r="570" spans="1:17" x14ac:dyDescent="0.25">
      <c r="A570">
        <v>1569</v>
      </c>
      <c r="B570" s="7">
        <v>45098</v>
      </c>
      <c r="C570" t="s">
        <v>17503</v>
      </c>
      <c r="D570" t="s">
        <v>35</v>
      </c>
      <c r="E570" s="5">
        <v>30709</v>
      </c>
      <c r="F570" s="6" t="s">
        <v>25843</v>
      </c>
      <c r="G570" t="s">
        <v>6970</v>
      </c>
      <c r="H570" t="s">
        <v>23257</v>
      </c>
      <c r="I570" t="s">
        <v>6971</v>
      </c>
      <c r="J570" t="s">
        <v>5300</v>
      </c>
      <c r="K570" s="3">
        <v>97783</v>
      </c>
      <c r="L570" t="s">
        <v>6170</v>
      </c>
      <c r="M570" t="s">
        <v>5219</v>
      </c>
      <c r="N570">
        <v>17</v>
      </c>
      <c r="O570">
        <v>34218.57</v>
      </c>
      <c r="P570" t="s">
        <v>5546</v>
      </c>
      <c r="Q570" t="s">
        <v>5215</v>
      </c>
    </row>
    <row r="571" spans="1:17" x14ac:dyDescent="0.25">
      <c r="A571">
        <v>1570</v>
      </c>
      <c r="B571" s="7">
        <v>45092</v>
      </c>
      <c r="C571" t="s">
        <v>17504</v>
      </c>
      <c r="D571" t="s">
        <v>35</v>
      </c>
      <c r="E571" s="5">
        <v>37378</v>
      </c>
      <c r="F571" s="6" t="s">
        <v>25844</v>
      </c>
      <c r="G571" t="s">
        <v>6972</v>
      </c>
      <c r="H571" t="s">
        <v>23258</v>
      </c>
      <c r="I571" t="s">
        <v>6973</v>
      </c>
      <c r="J571" t="s">
        <v>5598</v>
      </c>
      <c r="K571" s="3">
        <v>88366</v>
      </c>
      <c r="L571" t="s">
        <v>5635</v>
      </c>
      <c r="M571" t="s">
        <v>5219</v>
      </c>
      <c r="N571">
        <v>18</v>
      </c>
      <c r="O571">
        <v>90954.54</v>
      </c>
      <c r="P571" t="s">
        <v>6677</v>
      </c>
      <c r="Q571" t="s">
        <v>5240</v>
      </c>
    </row>
    <row r="572" spans="1:17" x14ac:dyDescent="0.25">
      <c r="A572">
        <v>1571</v>
      </c>
      <c r="B572" s="7">
        <v>45137</v>
      </c>
      <c r="C572" t="s">
        <v>17505</v>
      </c>
      <c r="D572" t="s">
        <v>45</v>
      </c>
      <c r="E572" s="5">
        <v>37057</v>
      </c>
      <c r="F572" s="6" t="s">
        <v>26870</v>
      </c>
      <c r="G572" t="s">
        <v>6974</v>
      </c>
      <c r="H572" t="s">
        <v>23259</v>
      </c>
      <c r="I572" t="s">
        <v>5408</v>
      </c>
      <c r="J572" t="s">
        <v>5357</v>
      </c>
      <c r="K572" s="3">
        <v>57002</v>
      </c>
      <c r="L572" t="s">
        <v>5914</v>
      </c>
      <c r="M572" t="s">
        <v>5234</v>
      </c>
      <c r="N572">
        <v>7</v>
      </c>
      <c r="O572">
        <v>32713.72</v>
      </c>
      <c r="P572" t="s">
        <v>6975</v>
      </c>
      <c r="Q572" t="s">
        <v>5221</v>
      </c>
    </row>
    <row r="573" spans="1:17" x14ac:dyDescent="0.25">
      <c r="A573">
        <v>1572</v>
      </c>
      <c r="B573" s="7">
        <v>45068</v>
      </c>
      <c r="C573" t="s">
        <v>17506</v>
      </c>
      <c r="D573" t="s">
        <v>58</v>
      </c>
      <c r="E573" s="5">
        <v>23958</v>
      </c>
      <c r="F573" s="6" t="s">
        <v>26871</v>
      </c>
      <c r="G573" t="s">
        <v>6976</v>
      </c>
      <c r="H573" t="s">
        <v>23260</v>
      </c>
      <c r="I573" t="s">
        <v>6977</v>
      </c>
      <c r="J573" t="s">
        <v>3936</v>
      </c>
      <c r="K573" s="3">
        <v>75702</v>
      </c>
      <c r="L573" t="s">
        <v>5428</v>
      </c>
      <c r="M573" t="s">
        <v>5225</v>
      </c>
      <c r="N573">
        <v>17</v>
      </c>
      <c r="O573">
        <v>52030.54</v>
      </c>
      <c r="P573" t="s">
        <v>6071</v>
      </c>
      <c r="Q573" t="s">
        <v>5267</v>
      </c>
    </row>
    <row r="574" spans="1:17" x14ac:dyDescent="0.25">
      <c r="A574">
        <v>1573</v>
      </c>
      <c r="B574" s="7">
        <v>45111</v>
      </c>
      <c r="C574" t="s">
        <v>17507</v>
      </c>
      <c r="D574" t="s">
        <v>35</v>
      </c>
      <c r="E574" s="5">
        <v>24936</v>
      </c>
      <c r="F574" s="6" t="s">
        <v>26872</v>
      </c>
      <c r="G574" t="s">
        <v>6978</v>
      </c>
      <c r="H574" t="s">
        <v>23261</v>
      </c>
      <c r="I574" t="s">
        <v>6979</v>
      </c>
      <c r="J574" t="s">
        <v>5462</v>
      </c>
      <c r="K574" s="3">
        <v>97022</v>
      </c>
      <c r="L574" t="s">
        <v>6416</v>
      </c>
      <c r="M574" t="s">
        <v>5213</v>
      </c>
      <c r="N574">
        <v>6</v>
      </c>
      <c r="O574">
        <v>65277.81</v>
      </c>
      <c r="P574" t="s">
        <v>5700</v>
      </c>
      <c r="Q574" t="s">
        <v>5240</v>
      </c>
    </row>
    <row r="575" spans="1:17" x14ac:dyDescent="0.25">
      <c r="A575">
        <v>1574</v>
      </c>
      <c r="B575" s="7">
        <v>45087</v>
      </c>
      <c r="C575" t="s">
        <v>17508</v>
      </c>
      <c r="D575" t="s">
        <v>35</v>
      </c>
      <c r="E575" s="5">
        <v>22942</v>
      </c>
      <c r="F575" s="6" t="s">
        <v>25845</v>
      </c>
      <c r="G575" t="s">
        <v>6980</v>
      </c>
      <c r="H575" t="s">
        <v>23262</v>
      </c>
      <c r="I575" t="s">
        <v>6981</v>
      </c>
      <c r="J575" t="s">
        <v>84</v>
      </c>
      <c r="K575" s="3">
        <v>87431</v>
      </c>
      <c r="L575" t="s">
        <v>5575</v>
      </c>
      <c r="M575" t="s">
        <v>5213</v>
      </c>
      <c r="N575">
        <v>0</v>
      </c>
      <c r="O575">
        <v>38891.870000000003</v>
      </c>
      <c r="P575" t="s">
        <v>5530</v>
      </c>
      <c r="Q575" t="s">
        <v>5267</v>
      </c>
    </row>
    <row r="576" spans="1:17" x14ac:dyDescent="0.25">
      <c r="A576">
        <v>1575</v>
      </c>
      <c r="B576" s="7">
        <v>45081</v>
      </c>
      <c r="C576" t="s">
        <v>17509</v>
      </c>
      <c r="D576" t="s">
        <v>45</v>
      </c>
      <c r="E576" s="5">
        <v>37645</v>
      </c>
      <c r="F576" s="6" t="s">
        <v>26873</v>
      </c>
      <c r="G576" t="s">
        <v>6982</v>
      </c>
      <c r="H576" t="s">
        <v>23263</v>
      </c>
      <c r="I576" t="s">
        <v>6983</v>
      </c>
      <c r="J576" t="s">
        <v>3936</v>
      </c>
      <c r="K576" s="3">
        <v>48268</v>
      </c>
      <c r="L576" t="s">
        <v>5224</v>
      </c>
      <c r="M576" t="s">
        <v>5234</v>
      </c>
      <c r="N576">
        <v>4</v>
      </c>
      <c r="O576">
        <v>81022.8</v>
      </c>
      <c r="P576" t="s">
        <v>6984</v>
      </c>
      <c r="Q576" t="s">
        <v>5267</v>
      </c>
    </row>
    <row r="577" spans="1:17" x14ac:dyDescent="0.25">
      <c r="A577">
        <v>1576</v>
      </c>
      <c r="B577" s="7">
        <v>45092</v>
      </c>
      <c r="C577" t="s">
        <v>13569</v>
      </c>
      <c r="D577" t="s">
        <v>45</v>
      </c>
      <c r="E577" s="5">
        <v>29110</v>
      </c>
      <c r="F577" s="6" t="s">
        <v>26874</v>
      </c>
      <c r="G577" t="s">
        <v>6985</v>
      </c>
      <c r="H577" t="s">
        <v>23264</v>
      </c>
      <c r="I577" t="s">
        <v>6986</v>
      </c>
      <c r="J577" t="s">
        <v>3479</v>
      </c>
      <c r="K577" s="3">
        <v>24369</v>
      </c>
      <c r="L577" t="s">
        <v>5800</v>
      </c>
      <c r="M577" t="s">
        <v>5234</v>
      </c>
      <c r="N577">
        <v>15</v>
      </c>
      <c r="O577">
        <v>81375.34</v>
      </c>
      <c r="P577" t="s">
        <v>5624</v>
      </c>
      <c r="Q577" t="s">
        <v>5240</v>
      </c>
    </row>
    <row r="578" spans="1:17" x14ac:dyDescent="0.25">
      <c r="A578">
        <v>1577</v>
      </c>
      <c r="B578" s="7">
        <v>45059</v>
      </c>
      <c r="C578" t="s">
        <v>17510</v>
      </c>
      <c r="D578" t="s">
        <v>45</v>
      </c>
      <c r="E578" s="5">
        <v>23373</v>
      </c>
      <c r="F578" s="6" t="s">
        <v>26875</v>
      </c>
      <c r="G578" t="s">
        <v>6987</v>
      </c>
      <c r="H578" t="s">
        <v>23265</v>
      </c>
      <c r="I578" t="s">
        <v>6988</v>
      </c>
      <c r="J578" t="s">
        <v>5305</v>
      </c>
      <c r="K578" s="3">
        <v>97520</v>
      </c>
      <c r="L578" t="s">
        <v>6989</v>
      </c>
      <c r="M578" t="s">
        <v>5225</v>
      </c>
      <c r="N578">
        <v>14</v>
      </c>
      <c r="O578">
        <v>90876.99</v>
      </c>
      <c r="P578" t="s">
        <v>5968</v>
      </c>
      <c r="Q578" t="s">
        <v>5215</v>
      </c>
    </row>
    <row r="579" spans="1:17" x14ac:dyDescent="0.25">
      <c r="A579">
        <v>1578</v>
      </c>
      <c r="B579" s="7">
        <v>45053</v>
      </c>
      <c r="C579" t="s">
        <v>17511</v>
      </c>
      <c r="D579" t="s">
        <v>45</v>
      </c>
      <c r="E579" s="5">
        <v>28365</v>
      </c>
      <c r="F579" s="6" t="s">
        <v>26876</v>
      </c>
      <c r="G579" t="s">
        <v>6990</v>
      </c>
      <c r="H579" t="s">
        <v>23266</v>
      </c>
      <c r="I579" t="s">
        <v>6991</v>
      </c>
      <c r="J579" t="s">
        <v>5412</v>
      </c>
      <c r="K579" s="3">
        <v>36638</v>
      </c>
      <c r="L579" t="s">
        <v>5671</v>
      </c>
      <c r="M579" t="s">
        <v>5225</v>
      </c>
      <c r="N579">
        <v>19</v>
      </c>
      <c r="O579">
        <v>91662.26</v>
      </c>
      <c r="P579" t="s">
        <v>6992</v>
      </c>
      <c r="Q579" t="s">
        <v>5245</v>
      </c>
    </row>
    <row r="580" spans="1:17" x14ac:dyDescent="0.25">
      <c r="A580">
        <v>1579</v>
      </c>
      <c r="B580" s="7">
        <v>45091</v>
      </c>
      <c r="C580" t="s">
        <v>17512</v>
      </c>
      <c r="D580" t="s">
        <v>45</v>
      </c>
      <c r="E580" s="5">
        <v>33552</v>
      </c>
      <c r="F580" s="6" t="s">
        <v>25846</v>
      </c>
      <c r="G580" t="s">
        <v>6993</v>
      </c>
      <c r="H580" t="s">
        <v>23267</v>
      </c>
      <c r="I580" t="s">
        <v>6994</v>
      </c>
      <c r="J580" t="s">
        <v>3918</v>
      </c>
      <c r="K580" s="3">
        <v>25709</v>
      </c>
      <c r="L580" t="s">
        <v>5863</v>
      </c>
      <c r="M580" t="s">
        <v>5234</v>
      </c>
      <c r="N580">
        <v>2</v>
      </c>
      <c r="O580">
        <v>44343.28</v>
      </c>
      <c r="P580" t="s">
        <v>6995</v>
      </c>
      <c r="Q580" t="s">
        <v>5245</v>
      </c>
    </row>
    <row r="581" spans="1:17" x14ac:dyDescent="0.25">
      <c r="A581">
        <v>1580</v>
      </c>
      <c r="B581" s="7">
        <v>45103</v>
      </c>
      <c r="C581" t="s">
        <v>15559</v>
      </c>
      <c r="D581" t="s">
        <v>58</v>
      </c>
      <c r="E581" s="5">
        <v>37999</v>
      </c>
      <c r="F581" s="6" t="s">
        <v>26543</v>
      </c>
      <c r="G581" t="s">
        <v>6996</v>
      </c>
      <c r="H581" t="s">
        <v>23268</v>
      </c>
      <c r="I581" t="s">
        <v>6997</v>
      </c>
      <c r="J581" t="s">
        <v>5362</v>
      </c>
      <c r="K581" s="3">
        <v>69402</v>
      </c>
      <c r="L581" t="s">
        <v>5372</v>
      </c>
      <c r="M581" t="s">
        <v>5219</v>
      </c>
      <c r="N581">
        <v>19</v>
      </c>
      <c r="O581">
        <v>50427.87</v>
      </c>
      <c r="P581" t="s">
        <v>6305</v>
      </c>
      <c r="Q581" t="s">
        <v>5240</v>
      </c>
    </row>
    <row r="582" spans="1:17" x14ac:dyDescent="0.25">
      <c r="A582">
        <v>1581</v>
      </c>
      <c r="B582" s="7">
        <v>45066</v>
      </c>
      <c r="C582" t="s">
        <v>17513</v>
      </c>
      <c r="D582" t="s">
        <v>45</v>
      </c>
      <c r="E582" s="5">
        <v>32921</v>
      </c>
      <c r="F582" s="6" t="s">
        <v>25847</v>
      </c>
      <c r="G582" t="s">
        <v>6998</v>
      </c>
      <c r="H582" t="s">
        <v>23269</v>
      </c>
      <c r="I582" t="s">
        <v>6999</v>
      </c>
      <c r="J582" t="s">
        <v>3946</v>
      </c>
      <c r="K582" s="3">
        <v>5145</v>
      </c>
      <c r="L582" t="s">
        <v>5482</v>
      </c>
      <c r="M582" t="s">
        <v>5213</v>
      </c>
      <c r="N582">
        <v>20</v>
      </c>
      <c r="O582">
        <v>98103.76</v>
      </c>
      <c r="P582" t="s">
        <v>5709</v>
      </c>
      <c r="Q582" t="s">
        <v>5245</v>
      </c>
    </row>
    <row r="583" spans="1:17" x14ac:dyDescent="0.25">
      <c r="A583">
        <v>1582</v>
      </c>
      <c r="B583" s="7">
        <v>45127</v>
      </c>
      <c r="C583" t="s">
        <v>17514</v>
      </c>
      <c r="D583" t="s">
        <v>45</v>
      </c>
      <c r="E583" s="5">
        <v>23344</v>
      </c>
      <c r="F583" s="6" t="s">
        <v>26877</v>
      </c>
      <c r="G583" t="s">
        <v>7000</v>
      </c>
      <c r="H583" t="s">
        <v>23270</v>
      </c>
      <c r="I583" t="s">
        <v>7001</v>
      </c>
      <c r="J583" t="s">
        <v>5448</v>
      </c>
      <c r="K583" s="3">
        <v>59048</v>
      </c>
      <c r="L583" t="s">
        <v>5661</v>
      </c>
      <c r="M583" t="s">
        <v>5219</v>
      </c>
      <c r="N583">
        <v>15</v>
      </c>
      <c r="O583">
        <v>88348.56</v>
      </c>
      <c r="P583" t="s">
        <v>5455</v>
      </c>
      <c r="Q583" t="s">
        <v>5221</v>
      </c>
    </row>
    <row r="584" spans="1:17" x14ac:dyDescent="0.25">
      <c r="A584">
        <v>1583</v>
      </c>
      <c r="B584" s="7">
        <v>45109</v>
      </c>
      <c r="C584" t="s">
        <v>17515</v>
      </c>
      <c r="D584" t="s">
        <v>35</v>
      </c>
      <c r="E584" s="5">
        <v>31144</v>
      </c>
      <c r="F584" s="6" t="s">
        <v>26878</v>
      </c>
      <c r="G584" t="s">
        <v>7002</v>
      </c>
      <c r="H584" t="s">
        <v>23271</v>
      </c>
      <c r="I584" t="s">
        <v>7003</v>
      </c>
      <c r="J584" t="s">
        <v>5371</v>
      </c>
      <c r="K584" s="3">
        <v>61468</v>
      </c>
      <c r="L584" t="s">
        <v>5956</v>
      </c>
      <c r="M584" t="s">
        <v>5213</v>
      </c>
      <c r="N584">
        <v>5</v>
      </c>
      <c r="O584">
        <v>88927.7</v>
      </c>
      <c r="P584" t="s">
        <v>6243</v>
      </c>
      <c r="Q584" t="s">
        <v>5240</v>
      </c>
    </row>
    <row r="585" spans="1:17" x14ac:dyDescent="0.25">
      <c r="A585">
        <v>1584</v>
      </c>
      <c r="B585" s="7">
        <v>45098</v>
      </c>
      <c r="C585" t="s">
        <v>17516</v>
      </c>
      <c r="D585" t="s">
        <v>45</v>
      </c>
      <c r="E585" s="5">
        <v>31669</v>
      </c>
      <c r="F585" s="6" t="s">
        <v>25848</v>
      </c>
      <c r="G585" t="s">
        <v>7004</v>
      </c>
      <c r="H585" t="s">
        <v>23272</v>
      </c>
      <c r="I585" t="s">
        <v>7005</v>
      </c>
      <c r="J585" t="s">
        <v>89</v>
      </c>
      <c r="K585" s="3">
        <v>27366</v>
      </c>
      <c r="L585" t="s">
        <v>5336</v>
      </c>
      <c r="M585" t="s">
        <v>5225</v>
      </c>
      <c r="N585">
        <v>12</v>
      </c>
      <c r="O585">
        <v>49198.17</v>
      </c>
      <c r="P585" t="s">
        <v>6259</v>
      </c>
      <c r="Q585" t="s">
        <v>5240</v>
      </c>
    </row>
    <row r="586" spans="1:17" x14ac:dyDescent="0.25">
      <c r="A586">
        <v>1585</v>
      </c>
      <c r="B586" s="7">
        <v>45133</v>
      </c>
      <c r="C586" t="s">
        <v>17517</v>
      </c>
      <c r="D586" t="s">
        <v>45</v>
      </c>
      <c r="E586" s="5">
        <v>33310</v>
      </c>
      <c r="F586" s="6" t="s">
        <v>26879</v>
      </c>
      <c r="G586" t="s">
        <v>7006</v>
      </c>
      <c r="H586" t="s">
        <v>23273</v>
      </c>
      <c r="I586" t="s">
        <v>7007</v>
      </c>
      <c r="J586" t="s">
        <v>5391</v>
      </c>
      <c r="K586" s="3">
        <v>5857</v>
      </c>
      <c r="L586" t="s">
        <v>6798</v>
      </c>
      <c r="M586" t="s">
        <v>5219</v>
      </c>
      <c r="N586">
        <v>12</v>
      </c>
      <c r="O586">
        <v>77318.77</v>
      </c>
      <c r="P586" t="s">
        <v>7008</v>
      </c>
      <c r="Q586" t="s">
        <v>5215</v>
      </c>
    </row>
    <row r="587" spans="1:17" x14ac:dyDescent="0.25">
      <c r="A587">
        <v>1586</v>
      </c>
      <c r="B587" s="7">
        <v>45104</v>
      </c>
      <c r="C587" t="s">
        <v>3792</v>
      </c>
      <c r="D587" t="s">
        <v>45</v>
      </c>
      <c r="E587" s="5">
        <v>31703</v>
      </c>
      <c r="F587" s="6" t="s">
        <v>25849</v>
      </c>
      <c r="G587" t="s">
        <v>7009</v>
      </c>
      <c r="H587" t="s">
        <v>23274</v>
      </c>
      <c r="I587" t="s">
        <v>7010</v>
      </c>
      <c r="J587" t="s">
        <v>3942</v>
      </c>
      <c r="K587" s="3">
        <v>88490</v>
      </c>
      <c r="L587" t="s">
        <v>6498</v>
      </c>
      <c r="M587" t="s">
        <v>5234</v>
      </c>
      <c r="N587">
        <v>6</v>
      </c>
      <c r="O587">
        <v>46426.93</v>
      </c>
      <c r="P587" t="s">
        <v>5672</v>
      </c>
      <c r="Q587" t="s">
        <v>5215</v>
      </c>
    </row>
    <row r="588" spans="1:17" x14ac:dyDescent="0.25">
      <c r="A588">
        <v>1587</v>
      </c>
      <c r="B588" s="7">
        <v>45117</v>
      </c>
      <c r="C588" t="s">
        <v>17518</v>
      </c>
      <c r="D588" t="s">
        <v>35</v>
      </c>
      <c r="E588" s="5">
        <v>23738</v>
      </c>
      <c r="F588" s="6" t="s">
        <v>25850</v>
      </c>
      <c r="G588" t="s">
        <v>7011</v>
      </c>
      <c r="H588" t="s">
        <v>23275</v>
      </c>
      <c r="I588" t="s">
        <v>7012</v>
      </c>
      <c r="J588" t="s">
        <v>2942</v>
      </c>
      <c r="K588" s="3">
        <v>7549</v>
      </c>
      <c r="L588" t="s">
        <v>5274</v>
      </c>
      <c r="M588" t="s">
        <v>5225</v>
      </c>
      <c r="N588">
        <v>16</v>
      </c>
      <c r="O588">
        <v>47085.46</v>
      </c>
      <c r="P588" t="s">
        <v>6171</v>
      </c>
      <c r="Q588" t="s">
        <v>5215</v>
      </c>
    </row>
    <row r="589" spans="1:17" x14ac:dyDescent="0.25">
      <c r="A589">
        <v>1588</v>
      </c>
      <c r="B589" s="7">
        <v>45119</v>
      </c>
      <c r="C589" t="s">
        <v>17519</v>
      </c>
      <c r="D589" t="s">
        <v>35</v>
      </c>
      <c r="E589" s="5">
        <v>29118</v>
      </c>
      <c r="F589" s="6" t="s">
        <v>26880</v>
      </c>
      <c r="G589" t="s">
        <v>7013</v>
      </c>
      <c r="H589" t="s">
        <v>23276</v>
      </c>
      <c r="I589" t="s">
        <v>7014</v>
      </c>
      <c r="J589" t="s">
        <v>5462</v>
      </c>
      <c r="K589" s="3">
        <v>8752</v>
      </c>
      <c r="L589" t="s">
        <v>5474</v>
      </c>
      <c r="M589" t="s">
        <v>5225</v>
      </c>
      <c r="N589">
        <v>2</v>
      </c>
      <c r="O589">
        <v>79808.66</v>
      </c>
      <c r="P589" t="s">
        <v>7015</v>
      </c>
      <c r="Q589" t="s">
        <v>5267</v>
      </c>
    </row>
    <row r="590" spans="1:17" x14ac:dyDescent="0.25">
      <c r="A590">
        <v>1589</v>
      </c>
      <c r="B590" s="7">
        <v>45106</v>
      </c>
      <c r="C590" t="s">
        <v>17520</v>
      </c>
      <c r="D590" t="s">
        <v>45</v>
      </c>
      <c r="E590" s="5">
        <v>37085</v>
      </c>
      <c r="F590" s="6" t="s">
        <v>26881</v>
      </c>
      <c r="G590" t="s">
        <v>7016</v>
      </c>
      <c r="H590" t="s">
        <v>23277</v>
      </c>
      <c r="I590" t="s">
        <v>7017</v>
      </c>
      <c r="J590" t="s">
        <v>5462</v>
      </c>
      <c r="K590" s="3">
        <v>70857</v>
      </c>
      <c r="L590" t="s">
        <v>6708</v>
      </c>
      <c r="M590" t="s">
        <v>5225</v>
      </c>
      <c r="N590">
        <v>10</v>
      </c>
      <c r="O590">
        <v>41208.83</v>
      </c>
      <c r="P590" t="s">
        <v>5825</v>
      </c>
      <c r="Q590" t="s">
        <v>5221</v>
      </c>
    </row>
    <row r="591" spans="1:17" x14ac:dyDescent="0.25">
      <c r="A591">
        <v>1590</v>
      </c>
      <c r="B591" s="7">
        <v>45099</v>
      </c>
      <c r="C591" t="s">
        <v>17521</v>
      </c>
      <c r="D591" t="s">
        <v>45</v>
      </c>
      <c r="E591" s="5">
        <v>27246</v>
      </c>
      <c r="F591" s="6" t="s">
        <v>26882</v>
      </c>
      <c r="G591" t="s">
        <v>7018</v>
      </c>
      <c r="H591" t="s">
        <v>23278</v>
      </c>
      <c r="I591" t="s">
        <v>7019</v>
      </c>
      <c r="J591" t="s">
        <v>102</v>
      </c>
      <c r="K591" s="3">
        <v>54657</v>
      </c>
      <c r="L591" t="s">
        <v>5759</v>
      </c>
      <c r="M591" t="s">
        <v>5225</v>
      </c>
      <c r="N591">
        <v>16</v>
      </c>
      <c r="O591">
        <v>32612.42</v>
      </c>
      <c r="P591" t="s">
        <v>7020</v>
      </c>
      <c r="Q591" t="s">
        <v>5245</v>
      </c>
    </row>
    <row r="592" spans="1:17" x14ac:dyDescent="0.25">
      <c r="A592">
        <v>1591</v>
      </c>
      <c r="B592" s="7">
        <v>45081</v>
      </c>
      <c r="C592" t="s">
        <v>17522</v>
      </c>
      <c r="D592" t="s">
        <v>58</v>
      </c>
      <c r="E592" s="5">
        <v>31465</v>
      </c>
      <c r="F592" s="6" t="s">
        <v>26883</v>
      </c>
      <c r="G592" t="s">
        <v>7021</v>
      </c>
      <c r="H592" t="s">
        <v>23279</v>
      </c>
      <c r="I592" t="s">
        <v>7022</v>
      </c>
      <c r="J592" t="s">
        <v>3948</v>
      </c>
      <c r="K592" s="3">
        <v>48108</v>
      </c>
      <c r="L592" t="s">
        <v>5440</v>
      </c>
      <c r="M592" t="s">
        <v>5219</v>
      </c>
      <c r="N592">
        <v>20</v>
      </c>
      <c r="O592">
        <v>32624.34</v>
      </c>
      <c r="P592" t="s">
        <v>5655</v>
      </c>
      <c r="Q592" t="s">
        <v>5221</v>
      </c>
    </row>
    <row r="593" spans="1:17" x14ac:dyDescent="0.25">
      <c r="A593">
        <v>1592</v>
      </c>
      <c r="B593" s="7">
        <v>45105</v>
      </c>
      <c r="C593" t="s">
        <v>2961</v>
      </c>
      <c r="D593" t="s">
        <v>35</v>
      </c>
      <c r="E593" s="5">
        <v>26321</v>
      </c>
      <c r="F593" s="6" t="s">
        <v>25851</v>
      </c>
      <c r="G593" t="s">
        <v>7023</v>
      </c>
      <c r="H593" t="s">
        <v>23280</v>
      </c>
      <c r="I593" t="s">
        <v>7024</v>
      </c>
      <c r="J593" t="s">
        <v>5371</v>
      </c>
      <c r="K593" s="3">
        <v>97097</v>
      </c>
      <c r="L593" t="s">
        <v>6859</v>
      </c>
      <c r="M593" t="s">
        <v>5219</v>
      </c>
      <c r="N593">
        <v>9</v>
      </c>
      <c r="O593">
        <v>76570.070000000007</v>
      </c>
      <c r="P593" t="s">
        <v>7025</v>
      </c>
      <c r="Q593" t="s">
        <v>5240</v>
      </c>
    </row>
    <row r="594" spans="1:17" x14ac:dyDescent="0.25">
      <c r="A594">
        <v>1593</v>
      </c>
      <c r="B594" s="7">
        <v>45136</v>
      </c>
      <c r="C594" t="s">
        <v>17523</v>
      </c>
      <c r="D594" t="s">
        <v>35</v>
      </c>
      <c r="E594" s="5">
        <v>27779</v>
      </c>
      <c r="F594" s="6" t="s">
        <v>26884</v>
      </c>
      <c r="G594" t="s">
        <v>7026</v>
      </c>
      <c r="H594" t="s">
        <v>23281</v>
      </c>
      <c r="I594" t="s">
        <v>7027</v>
      </c>
      <c r="J594" t="s">
        <v>5598</v>
      </c>
      <c r="K594" s="3">
        <v>16067</v>
      </c>
      <c r="L594" t="s">
        <v>5564</v>
      </c>
      <c r="M594" t="s">
        <v>5225</v>
      </c>
      <c r="N594">
        <v>17</v>
      </c>
      <c r="O594">
        <v>94356.54</v>
      </c>
      <c r="P594" t="s">
        <v>6690</v>
      </c>
      <c r="Q594" t="s">
        <v>5215</v>
      </c>
    </row>
    <row r="595" spans="1:17" x14ac:dyDescent="0.25">
      <c r="A595">
        <v>1594</v>
      </c>
      <c r="B595" s="7">
        <v>45093</v>
      </c>
      <c r="C595" t="s">
        <v>17524</v>
      </c>
      <c r="D595" t="s">
        <v>35</v>
      </c>
      <c r="E595" s="5">
        <v>26672</v>
      </c>
      <c r="F595" s="6" t="s">
        <v>26885</v>
      </c>
      <c r="G595" t="s">
        <v>7028</v>
      </c>
      <c r="H595" t="s">
        <v>23282</v>
      </c>
      <c r="I595" t="s">
        <v>7029</v>
      </c>
      <c r="J595" t="s">
        <v>5309</v>
      </c>
      <c r="K595" s="3">
        <v>79989</v>
      </c>
      <c r="L595" t="s">
        <v>5489</v>
      </c>
      <c r="M595" t="s">
        <v>5219</v>
      </c>
      <c r="N595">
        <v>18</v>
      </c>
      <c r="O595">
        <v>59290.82</v>
      </c>
      <c r="P595" t="s">
        <v>5927</v>
      </c>
      <c r="Q595" t="s">
        <v>5221</v>
      </c>
    </row>
    <row r="596" spans="1:17" x14ac:dyDescent="0.25">
      <c r="A596">
        <v>1595</v>
      </c>
      <c r="B596" s="7">
        <v>45124</v>
      </c>
      <c r="C596" t="s">
        <v>17525</v>
      </c>
      <c r="D596" t="s">
        <v>45</v>
      </c>
      <c r="E596" s="5">
        <v>24509</v>
      </c>
      <c r="F596" s="6" t="s">
        <v>26886</v>
      </c>
      <c r="G596" t="s">
        <v>7030</v>
      </c>
      <c r="H596" t="s">
        <v>23283</v>
      </c>
      <c r="I596" t="s">
        <v>7031</v>
      </c>
      <c r="J596" t="s">
        <v>5552</v>
      </c>
      <c r="K596" s="3">
        <v>56894</v>
      </c>
      <c r="L596" t="s">
        <v>6124</v>
      </c>
      <c r="M596" t="s">
        <v>5219</v>
      </c>
      <c r="N596">
        <v>20</v>
      </c>
      <c r="O596">
        <v>55695.54</v>
      </c>
      <c r="P596" t="s">
        <v>7032</v>
      </c>
      <c r="Q596" t="s">
        <v>5267</v>
      </c>
    </row>
    <row r="597" spans="1:17" x14ac:dyDescent="0.25">
      <c r="A597">
        <v>1596</v>
      </c>
      <c r="B597" s="7">
        <v>45078</v>
      </c>
      <c r="C597" t="s">
        <v>17526</v>
      </c>
      <c r="D597" t="s">
        <v>35</v>
      </c>
      <c r="E597" s="5">
        <v>35978</v>
      </c>
      <c r="F597" s="6" t="s">
        <v>25852</v>
      </c>
      <c r="G597" t="s">
        <v>7033</v>
      </c>
      <c r="H597" t="s">
        <v>23284</v>
      </c>
      <c r="I597" t="s">
        <v>7034</v>
      </c>
      <c r="J597" t="s">
        <v>3930</v>
      </c>
      <c r="K597" s="3">
        <v>36392</v>
      </c>
      <c r="L597" t="s">
        <v>5991</v>
      </c>
      <c r="M597" t="s">
        <v>5234</v>
      </c>
      <c r="N597">
        <v>15</v>
      </c>
      <c r="O597">
        <v>42296.33</v>
      </c>
      <c r="P597" t="s">
        <v>6513</v>
      </c>
      <c r="Q597" t="s">
        <v>5215</v>
      </c>
    </row>
    <row r="598" spans="1:17" x14ac:dyDescent="0.25">
      <c r="A598">
        <v>1597</v>
      </c>
      <c r="B598" s="7">
        <v>45126</v>
      </c>
      <c r="C598" t="s">
        <v>17527</v>
      </c>
      <c r="D598" t="s">
        <v>45</v>
      </c>
      <c r="E598" s="5">
        <v>23825</v>
      </c>
      <c r="F598" s="6" t="s">
        <v>25853</v>
      </c>
      <c r="G598" t="s">
        <v>7035</v>
      </c>
      <c r="H598" t="s">
        <v>23285</v>
      </c>
      <c r="I598" t="s">
        <v>7036</v>
      </c>
      <c r="J598" t="s">
        <v>102</v>
      </c>
      <c r="K598" s="3">
        <v>15807</v>
      </c>
      <c r="L598" t="s">
        <v>7037</v>
      </c>
      <c r="M598" t="s">
        <v>5234</v>
      </c>
      <c r="N598">
        <v>2</v>
      </c>
      <c r="O598">
        <v>75724.33</v>
      </c>
      <c r="P598" t="s">
        <v>7038</v>
      </c>
      <c r="Q598" t="s">
        <v>5221</v>
      </c>
    </row>
    <row r="599" spans="1:17" x14ac:dyDescent="0.25">
      <c r="A599">
        <v>1598</v>
      </c>
      <c r="B599" s="7">
        <v>45077</v>
      </c>
      <c r="C599" t="s">
        <v>17528</v>
      </c>
      <c r="D599" t="s">
        <v>58</v>
      </c>
      <c r="E599" s="5">
        <v>26710</v>
      </c>
      <c r="F599" s="6" t="s">
        <v>26887</v>
      </c>
      <c r="G599" t="s">
        <v>7039</v>
      </c>
      <c r="H599" t="s">
        <v>23286</v>
      </c>
      <c r="I599" t="s">
        <v>7040</v>
      </c>
      <c r="J599" t="s">
        <v>3944</v>
      </c>
      <c r="K599" s="3">
        <v>48980</v>
      </c>
      <c r="L599" t="s">
        <v>6081</v>
      </c>
      <c r="M599" t="s">
        <v>5234</v>
      </c>
      <c r="N599">
        <v>11</v>
      </c>
      <c r="O599">
        <v>93689.37</v>
      </c>
      <c r="P599" t="s">
        <v>7041</v>
      </c>
      <c r="Q599" t="s">
        <v>5215</v>
      </c>
    </row>
    <row r="600" spans="1:17" x14ac:dyDescent="0.25">
      <c r="A600">
        <v>1599</v>
      </c>
      <c r="B600" s="7">
        <v>45061</v>
      </c>
      <c r="C600" t="s">
        <v>17529</v>
      </c>
      <c r="D600" t="s">
        <v>35</v>
      </c>
      <c r="E600" s="5">
        <v>25732</v>
      </c>
      <c r="F600" s="6" t="s">
        <v>25854</v>
      </c>
      <c r="G600" t="s">
        <v>7042</v>
      </c>
      <c r="H600" t="s">
        <v>23287</v>
      </c>
      <c r="I600" t="s">
        <v>7043</v>
      </c>
      <c r="J600" t="s">
        <v>5278</v>
      </c>
      <c r="K600" s="3">
        <v>4261</v>
      </c>
      <c r="L600" t="s">
        <v>5742</v>
      </c>
      <c r="M600" t="s">
        <v>5234</v>
      </c>
      <c r="N600">
        <v>8</v>
      </c>
      <c r="O600">
        <v>88136.37</v>
      </c>
      <c r="P600" t="s">
        <v>5624</v>
      </c>
      <c r="Q600" t="s">
        <v>5221</v>
      </c>
    </row>
    <row r="601" spans="1:17" x14ac:dyDescent="0.25">
      <c r="A601">
        <v>1600</v>
      </c>
      <c r="B601" s="7">
        <v>45058</v>
      </c>
      <c r="C601" t="s">
        <v>17530</v>
      </c>
      <c r="D601" t="s">
        <v>45</v>
      </c>
      <c r="E601" s="5">
        <v>36173</v>
      </c>
      <c r="F601" s="6" t="s">
        <v>26888</v>
      </c>
      <c r="G601" t="s">
        <v>7044</v>
      </c>
      <c r="H601" t="s">
        <v>23288</v>
      </c>
      <c r="I601" t="s">
        <v>7045</v>
      </c>
      <c r="J601" t="s">
        <v>5300</v>
      </c>
      <c r="K601" s="3">
        <v>4545</v>
      </c>
      <c r="L601" t="s">
        <v>5417</v>
      </c>
      <c r="M601" t="s">
        <v>5225</v>
      </c>
      <c r="N601">
        <v>8</v>
      </c>
      <c r="O601">
        <v>95157.61</v>
      </c>
      <c r="P601" t="s">
        <v>7046</v>
      </c>
      <c r="Q601" t="s">
        <v>5240</v>
      </c>
    </row>
    <row r="602" spans="1:17" x14ac:dyDescent="0.25">
      <c r="A602">
        <v>1601</v>
      </c>
      <c r="B602" s="7">
        <v>45105</v>
      </c>
      <c r="C602" t="s">
        <v>17531</v>
      </c>
      <c r="D602" t="s">
        <v>45</v>
      </c>
      <c r="E602" s="5">
        <v>35612</v>
      </c>
      <c r="F602" s="6" t="s">
        <v>26543</v>
      </c>
      <c r="G602" t="s">
        <v>7047</v>
      </c>
      <c r="H602" t="s">
        <v>23289</v>
      </c>
      <c r="I602" t="s">
        <v>7048</v>
      </c>
      <c r="J602" t="s">
        <v>106</v>
      </c>
      <c r="K602" s="3">
        <v>87249</v>
      </c>
      <c r="L602" t="s">
        <v>6060</v>
      </c>
      <c r="M602" t="s">
        <v>5213</v>
      </c>
      <c r="N602">
        <v>12</v>
      </c>
      <c r="O602">
        <v>80918.97</v>
      </c>
      <c r="P602" t="s">
        <v>6640</v>
      </c>
      <c r="Q602" t="s">
        <v>5267</v>
      </c>
    </row>
    <row r="603" spans="1:17" x14ac:dyDescent="0.25">
      <c r="A603">
        <v>1602</v>
      </c>
      <c r="B603" s="7">
        <v>45055</v>
      </c>
      <c r="C603" t="s">
        <v>17532</v>
      </c>
      <c r="D603" t="s">
        <v>58</v>
      </c>
      <c r="E603" s="5">
        <v>23174</v>
      </c>
      <c r="F603" s="6" t="s">
        <v>25855</v>
      </c>
      <c r="G603" t="s">
        <v>7049</v>
      </c>
      <c r="H603" t="s">
        <v>23290</v>
      </c>
      <c r="I603" t="s">
        <v>7050</v>
      </c>
      <c r="J603" t="s">
        <v>77</v>
      </c>
      <c r="K603" s="3">
        <v>7714</v>
      </c>
      <c r="L603" t="s">
        <v>6070</v>
      </c>
      <c r="M603" t="s">
        <v>5234</v>
      </c>
      <c r="N603">
        <v>15</v>
      </c>
      <c r="O603">
        <v>55637.440000000002</v>
      </c>
      <c r="P603" t="s">
        <v>6114</v>
      </c>
      <c r="Q603" t="s">
        <v>5215</v>
      </c>
    </row>
    <row r="604" spans="1:17" x14ac:dyDescent="0.25">
      <c r="A604">
        <v>1603</v>
      </c>
      <c r="B604" s="7">
        <v>45080</v>
      </c>
      <c r="C604" t="s">
        <v>17533</v>
      </c>
      <c r="D604" t="s">
        <v>45</v>
      </c>
      <c r="E604" s="5">
        <v>36369</v>
      </c>
      <c r="F604" s="6" t="s">
        <v>26543</v>
      </c>
      <c r="G604" t="s">
        <v>7051</v>
      </c>
      <c r="H604" t="s">
        <v>23291</v>
      </c>
      <c r="I604" t="s">
        <v>7052</v>
      </c>
      <c r="J604" t="s">
        <v>5453</v>
      </c>
      <c r="K604" s="3">
        <v>55776</v>
      </c>
      <c r="L604" t="s">
        <v>5952</v>
      </c>
      <c r="M604" t="s">
        <v>5234</v>
      </c>
      <c r="N604">
        <v>7</v>
      </c>
      <c r="O604">
        <v>71666.039999999994</v>
      </c>
      <c r="P604" t="s">
        <v>7053</v>
      </c>
      <c r="Q604" t="s">
        <v>5245</v>
      </c>
    </row>
    <row r="605" spans="1:17" x14ac:dyDescent="0.25">
      <c r="A605">
        <v>1604</v>
      </c>
      <c r="B605" s="7">
        <v>45066</v>
      </c>
      <c r="C605" t="s">
        <v>17534</v>
      </c>
      <c r="D605" t="s">
        <v>45</v>
      </c>
      <c r="E605" s="5">
        <v>37142</v>
      </c>
      <c r="F605" s="6" t="s">
        <v>25856</v>
      </c>
      <c r="G605" t="s">
        <v>7054</v>
      </c>
      <c r="H605" t="s">
        <v>23292</v>
      </c>
      <c r="I605" t="s">
        <v>7055</v>
      </c>
      <c r="J605" t="s">
        <v>89</v>
      </c>
      <c r="K605" s="3">
        <v>59107</v>
      </c>
      <c r="L605" t="s">
        <v>5292</v>
      </c>
      <c r="M605" t="s">
        <v>5234</v>
      </c>
      <c r="N605">
        <v>9</v>
      </c>
      <c r="O605">
        <v>55369.99</v>
      </c>
      <c r="P605" t="s">
        <v>7056</v>
      </c>
      <c r="Q605" t="s">
        <v>5215</v>
      </c>
    </row>
    <row r="606" spans="1:17" x14ac:dyDescent="0.25">
      <c r="A606">
        <v>1605</v>
      </c>
      <c r="B606" s="7">
        <v>45143</v>
      </c>
      <c r="C606" t="s">
        <v>17535</v>
      </c>
      <c r="D606" t="s">
        <v>45</v>
      </c>
      <c r="E606" s="5">
        <v>25856</v>
      </c>
      <c r="F606" s="6" t="s">
        <v>26889</v>
      </c>
      <c r="G606" t="s">
        <v>7057</v>
      </c>
      <c r="H606" t="s">
        <v>23293</v>
      </c>
      <c r="I606" t="s">
        <v>7058</v>
      </c>
      <c r="J606" t="s">
        <v>89</v>
      </c>
      <c r="K606" s="3">
        <v>98453</v>
      </c>
      <c r="L606" t="s">
        <v>6239</v>
      </c>
      <c r="M606" t="s">
        <v>5234</v>
      </c>
      <c r="N606">
        <v>2</v>
      </c>
      <c r="O606">
        <v>78605.62</v>
      </c>
      <c r="P606" t="s">
        <v>5911</v>
      </c>
      <c r="Q606" t="s">
        <v>5240</v>
      </c>
    </row>
    <row r="607" spans="1:17" x14ac:dyDescent="0.25">
      <c r="A607">
        <v>1606</v>
      </c>
      <c r="B607" s="7">
        <v>45094</v>
      </c>
      <c r="C607" t="s">
        <v>17536</v>
      </c>
      <c r="D607" t="s">
        <v>58</v>
      </c>
      <c r="E607" s="5">
        <v>32734</v>
      </c>
      <c r="F607" s="6" t="s">
        <v>26890</v>
      </c>
      <c r="G607" t="s">
        <v>7059</v>
      </c>
      <c r="H607" t="s">
        <v>23294</v>
      </c>
      <c r="I607" t="s">
        <v>7060</v>
      </c>
      <c r="J607" t="s">
        <v>5371</v>
      </c>
      <c r="K607" s="3">
        <v>37600</v>
      </c>
      <c r="L607" t="s">
        <v>5575</v>
      </c>
      <c r="M607" t="s">
        <v>5219</v>
      </c>
      <c r="N607">
        <v>0</v>
      </c>
      <c r="O607">
        <v>59990.67</v>
      </c>
      <c r="P607" t="s">
        <v>5972</v>
      </c>
      <c r="Q607" t="s">
        <v>5240</v>
      </c>
    </row>
    <row r="608" spans="1:17" x14ac:dyDescent="0.25">
      <c r="A608">
        <v>1607</v>
      </c>
      <c r="B608" s="7">
        <v>45081</v>
      </c>
      <c r="C608" t="s">
        <v>17537</v>
      </c>
      <c r="D608" t="s">
        <v>45</v>
      </c>
      <c r="E608" s="5">
        <v>29132</v>
      </c>
      <c r="F608" s="6" t="s">
        <v>26891</v>
      </c>
      <c r="G608" t="s">
        <v>7061</v>
      </c>
      <c r="H608" t="s">
        <v>23295</v>
      </c>
      <c r="I608" t="s">
        <v>7062</v>
      </c>
      <c r="J608" t="s">
        <v>5524</v>
      </c>
      <c r="K608" s="3">
        <v>4087</v>
      </c>
      <c r="L608" t="s">
        <v>5804</v>
      </c>
      <c r="M608" t="s">
        <v>5225</v>
      </c>
      <c r="N608">
        <v>1</v>
      </c>
      <c r="O608">
        <v>93917.82</v>
      </c>
      <c r="P608" t="s">
        <v>6911</v>
      </c>
      <c r="Q608" t="s">
        <v>5267</v>
      </c>
    </row>
    <row r="609" spans="1:17" x14ac:dyDescent="0.25">
      <c r="A609">
        <v>1608</v>
      </c>
      <c r="B609" s="7">
        <v>45107</v>
      </c>
      <c r="C609" t="s">
        <v>17538</v>
      </c>
      <c r="D609" t="s">
        <v>45</v>
      </c>
      <c r="E609" s="5">
        <v>23203</v>
      </c>
      <c r="F609" s="6" t="s">
        <v>26543</v>
      </c>
      <c r="G609" t="s">
        <v>7063</v>
      </c>
      <c r="H609" t="s">
        <v>23296</v>
      </c>
      <c r="I609" t="s">
        <v>7064</v>
      </c>
      <c r="J609" t="s">
        <v>3930</v>
      </c>
      <c r="K609" s="3">
        <v>69074</v>
      </c>
      <c r="L609" t="s">
        <v>5841</v>
      </c>
      <c r="M609" t="s">
        <v>5219</v>
      </c>
      <c r="N609">
        <v>6</v>
      </c>
      <c r="O609">
        <v>90970.67</v>
      </c>
      <c r="P609" t="s">
        <v>7065</v>
      </c>
      <c r="Q609" t="s">
        <v>5240</v>
      </c>
    </row>
    <row r="610" spans="1:17" x14ac:dyDescent="0.25">
      <c r="A610">
        <v>1609</v>
      </c>
      <c r="B610" s="7">
        <v>45116</v>
      </c>
      <c r="C610" t="s">
        <v>17539</v>
      </c>
      <c r="D610" t="s">
        <v>58</v>
      </c>
      <c r="E610" s="5">
        <v>26120</v>
      </c>
      <c r="F610" s="6" t="s">
        <v>26543</v>
      </c>
      <c r="G610" t="s">
        <v>7066</v>
      </c>
      <c r="H610" t="s">
        <v>23297</v>
      </c>
      <c r="I610" t="s">
        <v>7067</v>
      </c>
      <c r="J610" t="s">
        <v>3942</v>
      </c>
      <c r="K610" s="3">
        <v>13254</v>
      </c>
      <c r="L610" t="s">
        <v>5984</v>
      </c>
      <c r="M610" t="s">
        <v>5225</v>
      </c>
      <c r="N610">
        <v>2</v>
      </c>
      <c r="O610">
        <v>93179.65</v>
      </c>
      <c r="P610" t="s">
        <v>6478</v>
      </c>
      <c r="Q610" t="s">
        <v>5221</v>
      </c>
    </row>
    <row r="611" spans="1:17" x14ac:dyDescent="0.25">
      <c r="A611">
        <v>1610</v>
      </c>
      <c r="B611" s="7">
        <v>45092</v>
      </c>
      <c r="C611" t="s">
        <v>17540</v>
      </c>
      <c r="D611" t="s">
        <v>45</v>
      </c>
      <c r="E611" s="5">
        <v>26894</v>
      </c>
      <c r="F611" s="6" t="s">
        <v>26543</v>
      </c>
      <c r="G611" t="s">
        <v>7068</v>
      </c>
      <c r="H611" t="s">
        <v>23298</v>
      </c>
      <c r="I611" t="s">
        <v>7069</v>
      </c>
      <c r="J611" t="s">
        <v>5309</v>
      </c>
      <c r="K611" s="3">
        <v>69875</v>
      </c>
      <c r="L611" t="s">
        <v>5413</v>
      </c>
      <c r="M611" t="s">
        <v>5213</v>
      </c>
      <c r="N611">
        <v>12</v>
      </c>
      <c r="O611">
        <v>57019.45</v>
      </c>
      <c r="P611" t="s">
        <v>7070</v>
      </c>
      <c r="Q611" t="s">
        <v>5215</v>
      </c>
    </row>
    <row r="612" spans="1:17" x14ac:dyDescent="0.25">
      <c r="A612">
        <v>1611</v>
      </c>
      <c r="B612" s="7">
        <v>45115</v>
      </c>
      <c r="C612" t="s">
        <v>17541</v>
      </c>
      <c r="D612" t="s">
        <v>58</v>
      </c>
      <c r="E612" s="5">
        <v>33297</v>
      </c>
      <c r="F612" s="6" t="s">
        <v>26892</v>
      </c>
      <c r="G612" t="s">
        <v>7071</v>
      </c>
      <c r="H612" t="s">
        <v>23299</v>
      </c>
      <c r="I612" t="s">
        <v>7072</v>
      </c>
      <c r="J612" t="s">
        <v>3940</v>
      </c>
      <c r="K612" s="3">
        <v>38427</v>
      </c>
      <c r="L612" t="s">
        <v>5635</v>
      </c>
      <c r="M612" t="s">
        <v>5213</v>
      </c>
      <c r="N612">
        <v>11</v>
      </c>
      <c r="O612">
        <v>89469.01</v>
      </c>
      <c r="P612" t="s">
        <v>5872</v>
      </c>
      <c r="Q612" t="s">
        <v>5245</v>
      </c>
    </row>
    <row r="613" spans="1:17" x14ac:dyDescent="0.25">
      <c r="A613">
        <v>1612</v>
      </c>
      <c r="B613" s="7">
        <v>45076</v>
      </c>
      <c r="C613" t="s">
        <v>17542</v>
      </c>
      <c r="D613" t="s">
        <v>45</v>
      </c>
      <c r="E613" s="5">
        <v>23147</v>
      </c>
      <c r="F613" s="6" t="s">
        <v>25857</v>
      </c>
      <c r="G613" t="s">
        <v>7073</v>
      </c>
      <c r="H613" t="s">
        <v>23300</v>
      </c>
      <c r="I613" t="s">
        <v>7074</v>
      </c>
      <c r="J613" t="s">
        <v>5278</v>
      </c>
      <c r="K613" s="3">
        <v>83740</v>
      </c>
      <c r="L613" t="s">
        <v>5428</v>
      </c>
      <c r="M613" t="s">
        <v>5234</v>
      </c>
      <c r="N613">
        <v>7</v>
      </c>
      <c r="O613">
        <v>44665.91</v>
      </c>
      <c r="P613" t="s">
        <v>7075</v>
      </c>
      <c r="Q613" t="s">
        <v>5240</v>
      </c>
    </row>
    <row r="614" spans="1:17" x14ac:dyDescent="0.25">
      <c r="A614">
        <v>1613</v>
      </c>
      <c r="B614" s="7">
        <v>45129</v>
      </c>
      <c r="C614" t="s">
        <v>17543</v>
      </c>
      <c r="D614" t="s">
        <v>58</v>
      </c>
      <c r="E614" s="5">
        <v>28250</v>
      </c>
      <c r="F614" s="6" t="s">
        <v>25858</v>
      </c>
      <c r="G614" t="s">
        <v>7076</v>
      </c>
      <c r="H614" t="s">
        <v>23301</v>
      </c>
      <c r="I614" t="s">
        <v>7077</v>
      </c>
      <c r="J614" t="s">
        <v>5391</v>
      </c>
      <c r="K614" s="3">
        <v>99711</v>
      </c>
      <c r="L614" t="s">
        <v>5489</v>
      </c>
      <c r="M614" t="s">
        <v>5213</v>
      </c>
      <c r="N614">
        <v>5</v>
      </c>
      <c r="O614">
        <v>47756.21</v>
      </c>
      <c r="P614" t="s">
        <v>7078</v>
      </c>
      <c r="Q614" t="s">
        <v>5245</v>
      </c>
    </row>
    <row r="615" spans="1:17" x14ac:dyDescent="0.25">
      <c r="A615">
        <v>1614</v>
      </c>
      <c r="B615" s="7">
        <v>45110</v>
      </c>
      <c r="C615" t="s">
        <v>17544</v>
      </c>
      <c r="D615" t="s">
        <v>58</v>
      </c>
      <c r="E615" s="5">
        <v>28437</v>
      </c>
      <c r="F615" s="6" t="s">
        <v>26893</v>
      </c>
      <c r="G615" t="s">
        <v>7079</v>
      </c>
      <c r="H615" t="s">
        <v>23302</v>
      </c>
      <c r="I615" t="s">
        <v>7080</v>
      </c>
      <c r="J615" t="s">
        <v>5770</v>
      </c>
      <c r="K615" s="3">
        <v>10996</v>
      </c>
      <c r="L615" t="s">
        <v>5314</v>
      </c>
      <c r="M615" t="s">
        <v>5225</v>
      </c>
      <c r="N615">
        <v>9</v>
      </c>
      <c r="O615">
        <v>48737.41</v>
      </c>
      <c r="P615" t="s">
        <v>5429</v>
      </c>
      <c r="Q615" t="s">
        <v>5267</v>
      </c>
    </row>
    <row r="616" spans="1:17" x14ac:dyDescent="0.25">
      <c r="A616">
        <v>1615</v>
      </c>
      <c r="B616" s="7">
        <v>45142</v>
      </c>
      <c r="C616" t="s">
        <v>17545</v>
      </c>
      <c r="D616" t="s">
        <v>45</v>
      </c>
      <c r="E616" s="5">
        <v>26789</v>
      </c>
      <c r="F616" s="6" t="s">
        <v>26894</v>
      </c>
      <c r="G616" t="s">
        <v>7081</v>
      </c>
      <c r="H616" t="s">
        <v>23303</v>
      </c>
      <c r="I616" t="s">
        <v>7082</v>
      </c>
      <c r="J616" t="s">
        <v>5598</v>
      </c>
      <c r="K616" s="3">
        <v>97089</v>
      </c>
      <c r="L616" t="s">
        <v>5328</v>
      </c>
      <c r="M616" t="s">
        <v>5213</v>
      </c>
      <c r="N616">
        <v>13</v>
      </c>
      <c r="O616">
        <v>67836.37</v>
      </c>
      <c r="P616" t="s">
        <v>5611</v>
      </c>
      <c r="Q616" t="s">
        <v>5267</v>
      </c>
    </row>
    <row r="617" spans="1:17" x14ac:dyDescent="0.25">
      <c r="A617">
        <v>1616</v>
      </c>
      <c r="B617" s="7">
        <v>45069</v>
      </c>
      <c r="C617" t="s">
        <v>17546</v>
      </c>
      <c r="D617" t="s">
        <v>35</v>
      </c>
      <c r="E617" s="5">
        <v>34823</v>
      </c>
      <c r="F617" s="6" t="s">
        <v>26895</v>
      </c>
      <c r="G617" t="s">
        <v>7083</v>
      </c>
      <c r="H617" t="s">
        <v>23304</v>
      </c>
      <c r="I617" t="s">
        <v>7084</v>
      </c>
      <c r="J617" t="s">
        <v>5391</v>
      </c>
      <c r="K617" s="3">
        <v>48493</v>
      </c>
      <c r="L617" t="s">
        <v>5463</v>
      </c>
      <c r="M617" t="s">
        <v>5234</v>
      </c>
      <c r="N617">
        <v>3</v>
      </c>
      <c r="O617">
        <v>66422.66</v>
      </c>
      <c r="P617" t="s">
        <v>6584</v>
      </c>
      <c r="Q617" t="s">
        <v>5215</v>
      </c>
    </row>
    <row r="618" spans="1:17" x14ac:dyDescent="0.25">
      <c r="A618">
        <v>1617</v>
      </c>
      <c r="B618" s="7">
        <v>45134</v>
      </c>
      <c r="C618" t="s">
        <v>17547</v>
      </c>
      <c r="D618" t="s">
        <v>35</v>
      </c>
      <c r="E618" s="5">
        <v>34952</v>
      </c>
      <c r="F618" s="6" t="s">
        <v>26896</v>
      </c>
      <c r="G618" t="s">
        <v>7085</v>
      </c>
      <c r="H618" t="s">
        <v>23305</v>
      </c>
      <c r="I618" t="s">
        <v>7086</v>
      </c>
      <c r="J618" t="s">
        <v>3940</v>
      </c>
      <c r="K618" s="3">
        <v>29603</v>
      </c>
      <c r="L618" t="s">
        <v>2921</v>
      </c>
      <c r="M618" t="s">
        <v>5219</v>
      </c>
      <c r="N618">
        <v>13</v>
      </c>
      <c r="O618">
        <v>65580.59</v>
      </c>
      <c r="P618" t="s">
        <v>7087</v>
      </c>
      <c r="Q618" t="s">
        <v>5221</v>
      </c>
    </row>
    <row r="619" spans="1:17" x14ac:dyDescent="0.25">
      <c r="A619">
        <v>1618</v>
      </c>
      <c r="B619" s="7">
        <v>45088</v>
      </c>
      <c r="C619" t="s">
        <v>17548</v>
      </c>
      <c r="D619" t="s">
        <v>35</v>
      </c>
      <c r="E619" s="5">
        <v>33000</v>
      </c>
      <c r="F619" s="6" t="s">
        <v>26897</v>
      </c>
      <c r="G619" t="s">
        <v>7088</v>
      </c>
      <c r="H619" t="s">
        <v>23306</v>
      </c>
      <c r="I619" t="s">
        <v>7089</v>
      </c>
      <c r="J619" t="s">
        <v>5352</v>
      </c>
      <c r="K619" s="3">
        <v>28885</v>
      </c>
      <c r="L619" t="s">
        <v>7090</v>
      </c>
      <c r="M619" t="s">
        <v>5213</v>
      </c>
      <c r="N619">
        <v>5</v>
      </c>
      <c r="O619">
        <v>75972.53</v>
      </c>
      <c r="P619" t="s">
        <v>5497</v>
      </c>
      <c r="Q619" t="s">
        <v>5267</v>
      </c>
    </row>
    <row r="620" spans="1:17" x14ac:dyDescent="0.25">
      <c r="A620">
        <v>1619</v>
      </c>
      <c r="B620" s="7">
        <v>45096</v>
      </c>
      <c r="C620" t="s">
        <v>17549</v>
      </c>
      <c r="D620" t="s">
        <v>35</v>
      </c>
      <c r="E620" s="5">
        <v>27421</v>
      </c>
      <c r="F620" s="6" t="s">
        <v>26898</v>
      </c>
      <c r="G620" t="s">
        <v>7091</v>
      </c>
      <c r="H620" t="s">
        <v>23307</v>
      </c>
      <c r="I620" t="s">
        <v>7092</v>
      </c>
      <c r="J620" t="s">
        <v>63</v>
      </c>
      <c r="K620" s="3">
        <v>61401</v>
      </c>
      <c r="L620" t="s">
        <v>5296</v>
      </c>
      <c r="M620" t="s">
        <v>5219</v>
      </c>
      <c r="N620">
        <v>13</v>
      </c>
      <c r="O620">
        <v>65929.490000000005</v>
      </c>
      <c r="P620" t="s">
        <v>6612</v>
      </c>
      <c r="Q620" t="s">
        <v>5240</v>
      </c>
    </row>
    <row r="621" spans="1:17" x14ac:dyDescent="0.25">
      <c r="A621">
        <v>1620</v>
      </c>
      <c r="B621" s="7">
        <v>45088</v>
      </c>
      <c r="C621" t="s">
        <v>17550</v>
      </c>
      <c r="D621" t="s">
        <v>35</v>
      </c>
      <c r="E621" s="5">
        <v>37001</v>
      </c>
      <c r="F621" s="6" t="s">
        <v>26899</v>
      </c>
      <c r="G621" t="s">
        <v>7093</v>
      </c>
      <c r="H621" t="s">
        <v>23308</v>
      </c>
      <c r="I621" t="s">
        <v>7094</v>
      </c>
      <c r="J621" t="s">
        <v>84</v>
      </c>
      <c r="K621" s="3">
        <v>66190</v>
      </c>
      <c r="L621" t="s">
        <v>5413</v>
      </c>
      <c r="M621" t="s">
        <v>5213</v>
      </c>
      <c r="N621">
        <v>18</v>
      </c>
      <c r="O621">
        <v>69535.98</v>
      </c>
      <c r="P621" t="s">
        <v>7095</v>
      </c>
      <c r="Q621" t="s">
        <v>5240</v>
      </c>
    </row>
    <row r="622" spans="1:17" x14ac:dyDescent="0.25">
      <c r="A622">
        <v>1621</v>
      </c>
      <c r="B622" s="7">
        <v>45111</v>
      </c>
      <c r="C622" t="s">
        <v>17551</v>
      </c>
      <c r="D622" t="s">
        <v>58</v>
      </c>
      <c r="E622" s="5">
        <v>37742</v>
      </c>
      <c r="F622" s="6" t="s">
        <v>26900</v>
      </c>
      <c r="G622" t="s">
        <v>7096</v>
      </c>
      <c r="H622" t="s">
        <v>23309</v>
      </c>
      <c r="I622" t="s">
        <v>7097</v>
      </c>
      <c r="J622" t="s">
        <v>56</v>
      </c>
      <c r="K622" s="3">
        <v>10230</v>
      </c>
      <c r="L622" t="s">
        <v>5824</v>
      </c>
      <c r="M622" t="s">
        <v>5219</v>
      </c>
      <c r="N622">
        <v>17</v>
      </c>
      <c r="O622">
        <v>85455.28</v>
      </c>
      <c r="P622" t="s">
        <v>5940</v>
      </c>
      <c r="Q622" t="s">
        <v>5240</v>
      </c>
    </row>
    <row r="623" spans="1:17" x14ac:dyDescent="0.25">
      <c r="A623">
        <v>1622</v>
      </c>
      <c r="B623" s="7">
        <v>45134</v>
      </c>
      <c r="C623" t="s">
        <v>17552</v>
      </c>
      <c r="D623" t="s">
        <v>45</v>
      </c>
      <c r="E623" s="5">
        <v>26921</v>
      </c>
      <c r="F623" s="6" t="s">
        <v>26901</v>
      </c>
      <c r="G623" t="s">
        <v>7098</v>
      </c>
      <c r="H623" t="s">
        <v>23310</v>
      </c>
      <c r="I623" t="s">
        <v>7099</v>
      </c>
      <c r="J623" t="s">
        <v>5675</v>
      </c>
      <c r="K623" s="3">
        <v>67729</v>
      </c>
      <c r="L623" t="s">
        <v>6266</v>
      </c>
      <c r="M623" t="s">
        <v>5219</v>
      </c>
      <c r="N623">
        <v>13</v>
      </c>
      <c r="O623">
        <v>40133.33</v>
      </c>
      <c r="P623" t="s">
        <v>5709</v>
      </c>
      <c r="Q623" t="s">
        <v>5267</v>
      </c>
    </row>
    <row r="624" spans="1:17" x14ac:dyDescent="0.25">
      <c r="A624">
        <v>1623</v>
      </c>
      <c r="B624" s="7">
        <v>45101</v>
      </c>
      <c r="C624" t="s">
        <v>17553</v>
      </c>
      <c r="D624" t="s">
        <v>58</v>
      </c>
      <c r="E624" s="5">
        <v>32239</v>
      </c>
      <c r="F624" s="6" t="s">
        <v>26902</v>
      </c>
      <c r="G624" t="s">
        <v>7100</v>
      </c>
      <c r="H624" t="s">
        <v>23311</v>
      </c>
      <c r="I624" t="s">
        <v>7101</v>
      </c>
      <c r="J624" t="s">
        <v>5391</v>
      </c>
      <c r="K624" s="3">
        <v>59091</v>
      </c>
      <c r="L624" t="s">
        <v>5787</v>
      </c>
      <c r="M624" t="s">
        <v>5213</v>
      </c>
      <c r="N624">
        <v>13</v>
      </c>
      <c r="O624">
        <v>78760.039999999994</v>
      </c>
      <c r="P624" t="s">
        <v>7102</v>
      </c>
      <c r="Q624" t="s">
        <v>5240</v>
      </c>
    </row>
    <row r="625" spans="1:17" x14ac:dyDescent="0.25">
      <c r="A625">
        <v>1624</v>
      </c>
      <c r="B625" s="7">
        <v>45121</v>
      </c>
      <c r="C625" t="s">
        <v>17554</v>
      </c>
      <c r="D625" t="s">
        <v>58</v>
      </c>
      <c r="E625" s="5">
        <v>31640</v>
      </c>
      <c r="F625" s="6" t="s">
        <v>26903</v>
      </c>
      <c r="G625" t="s">
        <v>7103</v>
      </c>
      <c r="H625" t="s">
        <v>23312</v>
      </c>
      <c r="I625" t="s">
        <v>7104</v>
      </c>
      <c r="J625" t="s">
        <v>3933</v>
      </c>
      <c r="K625" s="3">
        <v>79645</v>
      </c>
      <c r="L625" t="s">
        <v>5676</v>
      </c>
      <c r="M625" t="s">
        <v>5225</v>
      </c>
      <c r="N625">
        <v>18</v>
      </c>
      <c r="O625">
        <v>90630.56</v>
      </c>
      <c r="P625" t="s">
        <v>5679</v>
      </c>
      <c r="Q625" t="s">
        <v>5215</v>
      </c>
    </row>
    <row r="626" spans="1:17" x14ac:dyDescent="0.25">
      <c r="A626">
        <v>1625</v>
      </c>
      <c r="B626" s="7">
        <v>45077</v>
      </c>
      <c r="C626" t="s">
        <v>17555</v>
      </c>
      <c r="D626" t="s">
        <v>35</v>
      </c>
      <c r="E626" s="5">
        <v>28022</v>
      </c>
      <c r="F626" s="6" t="s">
        <v>26904</v>
      </c>
      <c r="G626" t="s">
        <v>7105</v>
      </c>
      <c r="H626" t="s">
        <v>23313</v>
      </c>
      <c r="I626" t="s">
        <v>7106</v>
      </c>
      <c r="J626" t="s">
        <v>3940</v>
      </c>
      <c r="K626" s="3">
        <v>60269</v>
      </c>
      <c r="L626" t="s">
        <v>5344</v>
      </c>
      <c r="M626" t="s">
        <v>5219</v>
      </c>
      <c r="N626">
        <v>11</v>
      </c>
      <c r="O626">
        <v>93703.07</v>
      </c>
      <c r="P626" t="s">
        <v>5425</v>
      </c>
      <c r="Q626" t="s">
        <v>5245</v>
      </c>
    </row>
    <row r="627" spans="1:17" x14ac:dyDescent="0.25">
      <c r="A627">
        <v>1626</v>
      </c>
      <c r="B627" s="7">
        <v>45061</v>
      </c>
      <c r="C627" t="s">
        <v>17556</v>
      </c>
      <c r="D627" t="s">
        <v>35</v>
      </c>
      <c r="E627" s="5">
        <v>31067</v>
      </c>
      <c r="F627" s="6" t="s">
        <v>25859</v>
      </c>
      <c r="G627" t="s">
        <v>7107</v>
      </c>
      <c r="H627" t="s">
        <v>23314</v>
      </c>
      <c r="I627" t="s">
        <v>7108</v>
      </c>
      <c r="J627" t="s">
        <v>89</v>
      </c>
      <c r="K627" s="3">
        <v>50522</v>
      </c>
      <c r="L627" t="s">
        <v>5262</v>
      </c>
      <c r="M627" t="s">
        <v>5225</v>
      </c>
      <c r="N627">
        <v>11</v>
      </c>
      <c r="O627">
        <v>87035.35</v>
      </c>
      <c r="P627" t="s">
        <v>6661</v>
      </c>
      <c r="Q627" t="s">
        <v>5267</v>
      </c>
    </row>
    <row r="628" spans="1:17" x14ac:dyDescent="0.25">
      <c r="A628">
        <v>1627</v>
      </c>
      <c r="B628" s="7">
        <v>45119</v>
      </c>
      <c r="C628" t="s">
        <v>17557</v>
      </c>
      <c r="D628" t="s">
        <v>58</v>
      </c>
      <c r="E628" s="5">
        <v>27165</v>
      </c>
      <c r="F628" s="6" t="s">
        <v>25860</v>
      </c>
      <c r="G628" t="s">
        <v>7109</v>
      </c>
      <c r="H628" t="s">
        <v>23315</v>
      </c>
      <c r="I628" t="s">
        <v>7110</v>
      </c>
      <c r="J628" t="s">
        <v>5770</v>
      </c>
      <c r="K628" s="3">
        <v>41530</v>
      </c>
      <c r="L628" t="s">
        <v>5771</v>
      </c>
      <c r="M628" t="s">
        <v>5225</v>
      </c>
      <c r="N628">
        <v>0</v>
      </c>
      <c r="O628">
        <v>34058</v>
      </c>
      <c r="P628" t="s">
        <v>7111</v>
      </c>
      <c r="Q628" t="s">
        <v>5215</v>
      </c>
    </row>
    <row r="629" spans="1:17" x14ac:dyDescent="0.25">
      <c r="A629">
        <v>1628</v>
      </c>
      <c r="B629" s="7">
        <v>45136</v>
      </c>
      <c r="C629" t="s">
        <v>17558</v>
      </c>
      <c r="D629" t="s">
        <v>58</v>
      </c>
      <c r="E629" s="5">
        <v>23468</v>
      </c>
      <c r="F629" s="6" t="s">
        <v>26543</v>
      </c>
      <c r="G629" t="s">
        <v>7112</v>
      </c>
      <c r="H629" t="s">
        <v>23316</v>
      </c>
      <c r="I629" t="s">
        <v>7113</v>
      </c>
      <c r="J629" t="s">
        <v>5598</v>
      </c>
      <c r="K629" s="3">
        <v>23617</v>
      </c>
      <c r="L629" t="s">
        <v>7114</v>
      </c>
      <c r="M629" t="s">
        <v>5225</v>
      </c>
      <c r="N629">
        <v>8</v>
      </c>
      <c r="O629">
        <v>74436.66</v>
      </c>
      <c r="P629" t="s">
        <v>7115</v>
      </c>
      <c r="Q629" t="s">
        <v>5245</v>
      </c>
    </row>
    <row r="630" spans="1:17" x14ac:dyDescent="0.25">
      <c r="A630">
        <v>1629</v>
      </c>
      <c r="B630" s="7">
        <v>45083</v>
      </c>
      <c r="C630" t="s">
        <v>17559</v>
      </c>
      <c r="D630" t="s">
        <v>45</v>
      </c>
      <c r="E630" s="5">
        <v>23544</v>
      </c>
      <c r="F630" s="6" t="s">
        <v>25861</v>
      </c>
      <c r="G630" t="s">
        <v>7116</v>
      </c>
      <c r="H630" t="s">
        <v>23317</v>
      </c>
      <c r="I630" t="s">
        <v>7117</v>
      </c>
      <c r="J630" t="s">
        <v>5383</v>
      </c>
      <c r="K630" s="3">
        <v>825</v>
      </c>
      <c r="L630" t="s">
        <v>5731</v>
      </c>
      <c r="M630" t="s">
        <v>5225</v>
      </c>
      <c r="N630">
        <v>6</v>
      </c>
      <c r="O630">
        <v>88654.29</v>
      </c>
      <c r="P630" t="s">
        <v>5471</v>
      </c>
      <c r="Q630" t="s">
        <v>5240</v>
      </c>
    </row>
    <row r="631" spans="1:17" x14ac:dyDescent="0.25">
      <c r="A631">
        <v>1630</v>
      </c>
      <c r="B631" s="7">
        <v>45123</v>
      </c>
      <c r="C631" t="s">
        <v>17560</v>
      </c>
      <c r="D631" t="s">
        <v>58</v>
      </c>
      <c r="E631" s="5">
        <v>27165</v>
      </c>
      <c r="F631" s="6" t="s">
        <v>25862</v>
      </c>
      <c r="G631" t="s">
        <v>7118</v>
      </c>
      <c r="H631" t="s">
        <v>23318</v>
      </c>
      <c r="I631" t="s">
        <v>7119</v>
      </c>
      <c r="J631" t="s">
        <v>5357</v>
      </c>
      <c r="K631" s="3">
        <v>69453</v>
      </c>
      <c r="L631" t="s">
        <v>6832</v>
      </c>
      <c r="M631" t="s">
        <v>5234</v>
      </c>
      <c r="N631">
        <v>8</v>
      </c>
      <c r="O631">
        <v>71894.14</v>
      </c>
      <c r="P631" t="s">
        <v>5749</v>
      </c>
      <c r="Q631" t="s">
        <v>5267</v>
      </c>
    </row>
    <row r="632" spans="1:17" x14ac:dyDescent="0.25">
      <c r="A632">
        <v>1631</v>
      </c>
      <c r="B632" s="7">
        <v>45109</v>
      </c>
      <c r="C632" t="s">
        <v>3794</v>
      </c>
      <c r="D632" t="s">
        <v>58</v>
      </c>
      <c r="E632" s="5">
        <v>31443</v>
      </c>
      <c r="F632" s="6" t="s">
        <v>26905</v>
      </c>
      <c r="G632" t="s">
        <v>7120</v>
      </c>
      <c r="H632" t="s">
        <v>23319</v>
      </c>
      <c r="I632" t="s">
        <v>7121</v>
      </c>
      <c r="J632" t="s">
        <v>5391</v>
      </c>
      <c r="K632" s="3">
        <v>7613</v>
      </c>
      <c r="L632" t="s">
        <v>5248</v>
      </c>
      <c r="M632" t="s">
        <v>5225</v>
      </c>
      <c r="N632">
        <v>12</v>
      </c>
      <c r="O632">
        <v>61146.47</v>
      </c>
      <c r="P632" t="s">
        <v>5882</v>
      </c>
      <c r="Q632" t="s">
        <v>5215</v>
      </c>
    </row>
    <row r="633" spans="1:17" x14ac:dyDescent="0.25">
      <c r="A633">
        <v>1632</v>
      </c>
      <c r="B633" s="7">
        <v>45113</v>
      </c>
      <c r="C633" t="s">
        <v>17561</v>
      </c>
      <c r="D633" t="s">
        <v>58</v>
      </c>
      <c r="E633" s="5">
        <v>31794</v>
      </c>
      <c r="F633" s="6" t="s">
        <v>26906</v>
      </c>
      <c r="G633" t="s">
        <v>7122</v>
      </c>
      <c r="H633" t="s">
        <v>23320</v>
      </c>
      <c r="I633" t="s">
        <v>6960</v>
      </c>
      <c r="J633" t="s">
        <v>3940</v>
      </c>
      <c r="K633" s="3">
        <v>61556</v>
      </c>
      <c r="L633" t="s">
        <v>5482</v>
      </c>
      <c r="M633" t="s">
        <v>5219</v>
      </c>
      <c r="N633">
        <v>12</v>
      </c>
      <c r="O633">
        <v>90935.76</v>
      </c>
      <c r="P633" t="s">
        <v>6007</v>
      </c>
      <c r="Q633" t="s">
        <v>5267</v>
      </c>
    </row>
    <row r="634" spans="1:17" x14ac:dyDescent="0.25">
      <c r="A634">
        <v>1633</v>
      </c>
      <c r="B634" s="7">
        <v>45079</v>
      </c>
      <c r="C634" t="s">
        <v>17562</v>
      </c>
      <c r="D634" t="s">
        <v>58</v>
      </c>
      <c r="E634" s="5">
        <v>37580</v>
      </c>
      <c r="F634" s="6" t="s">
        <v>26907</v>
      </c>
      <c r="G634" t="s">
        <v>7123</v>
      </c>
      <c r="H634" t="s">
        <v>23321</v>
      </c>
      <c r="I634" t="s">
        <v>7124</v>
      </c>
      <c r="J634" t="s">
        <v>5383</v>
      </c>
      <c r="K634" s="3">
        <v>30448</v>
      </c>
      <c r="L634" t="s">
        <v>7125</v>
      </c>
      <c r="M634" t="s">
        <v>5219</v>
      </c>
      <c r="N634">
        <v>12</v>
      </c>
      <c r="O634">
        <v>41542.25</v>
      </c>
      <c r="P634" t="s">
        <v>6580</v>
      </c>
      <c r="Q634" t="s">
        <v>5215</v>
      </c>
    </row>
    <row r="635" spans="1:17" x14ac:dyDescent="0.25">
      <c r="A635">
        <v>1634</v>
      </c>
      <c r="B635" s="7">
        <v>45140</v>
      </c>
      <c r="C635" t="s">
        <v>17563</v>
      </c>
      <c r="D635" t="s">
        <v>45</v>
      </c>
      <c r="E635" s="5">
        <v>34001</v>
      </c>
      <c r="F635" s="6" t="s">
        <v>26908</v>
      </c>
      <c r="G635" t="s">
        <v>7126</v>
      </c>
      <c r="H635" t="s">
        <v>23322</v>
      </c>
      <c r="I635" t="s">
        <v>7127</v>
      </c>
      <c r="J635" t="s">
        <v>3918</v>
      </c>
      <c r="K635" s="3">
        <v>2467</v>
      </c>
      <c r="L635" t="s">
        <v>6028</v>
      </c>
      <c r="M635" t="s">
        <v>5225</v>
      </c>
      <c r="N635">
        <v>18</v>
      </c>
      <c r="O635">
        <v>66010.42</v>
      </c>
      <c r="P635" t="s">
        <v>5433</v>
      </c>
      <c r="Q635" t="s">
        <v>5215</v>
      </c>
    </row>
    <row r="636" spans="1:17" x14ac:dyDescent="0.25">
      <c r="A636">
        <v>1635</v>
      </c>
      <c r="B636" s="7">
        <v>45068</v>
      </c>
      <c r="C636" t="s">
        <v>17564</v>
      </c>
      <c r="D636" t="s">
        <v>35</v>
      </c>
      <c r="E636" s="5">
        <v>31966</v>
      </c>
      <c r="F636" s="6" t="s">
        <v>26543</v>
      </c>
      <c r="G636" t="s">
        <v>7128</v>
      </c>
      <c r="H636" t="s">
        <v>23323</v>
      </c>
      <c r="I636" t="s">
        <v>7129</v>
      </c>
      <c r="J636" t="s">
        <v>3940</v>
      </c>
      <c r="K636" s="3">
        <v>1219</v>
      </c>
      <c r="L636" t="s">
        <v>5755</v>
      </c>
      <c r="M636" t="s">
        <v>5213</v>
      </c>
      <c r="N636">
        <v>17</v>
      </c>
      <c r="O636">
        <v>32835.050000000003</v>
      </c>
      <c r="P636" t="s">
        <v>6478</v>
      </c>
      <c r="Q636" t="s">
        <v>5215</v>
      </c>
    </row>
    <row r="637" spans="1:17" x14ac:dyDescent="0.25">
      <c r="A637">
        <v>1636</v>
      </c>
      <c r="B637" s="7">
        <v>45125</v>
      </c>
      <c r="C637" t="s">
        <v>17565</v>
      </c>
      <c r="D637" t="s">
        <v>45</v>
      </c>
      <c r="E637" s="5">
        <v>28854</v>
      </c>
      <c r="F637" s="6" t="s">
        <v>25863</v>
      </c>
      <c r="G637" t="s">
        <v>7130</v>
      </c>
      <c r="H637" t="s">
        <v>23324</v>
      </c>
      <c r="I637" t="s">
        <v>7131</v>
      </c>
      <c r="J637" t="s">
        <v>5352</v>
      </c>
      <c r="K637" s="3">
        <v>61934</v>
      </c>
      <c r="L637" t="s">
        <v>5590</v>
      </c>
      <c r="M637" t="s">
        <v>5225</v>
      </c>
      <c r="N637">
        <v>2</v>
      </c>
      <c r="O637">
        <v>89284.35</v>
      </c>
      <c r="P637" t="s">
        <v>6975</v>
      </c>
      <c r="Q637" t="s">
        <v>5221</v>
      </c>
    </row>
    <row r="638" spans="1:17" x14ac:dyDescent="0.25">
      <c r="A638">
        <v>1637</v>
      </c>
      <c r="B638" s="7">
        <v>45125</v>
      </c>
      <c r="C638" t="s">
        <v>17566</v>
      </c>
      <c r="D638" t="s">
        <v>58</v>
      </c>
      <c r="E638" s="5">
        <v>23361</v>
      </c>
      <c r="F638" s="6" t="s">
        <v>26909</v>
      </c>
      <c r="G638" t="s">
        <v>7132</v>
      </c>
      <c r="H638" t="s">
        <v>23325</v>
      </c>
      <c r="I638" t="s">
        <v>7133</v>
      </c>
      <c r="J638" t="s">
        <v>106</v>
      </c>
      <c r="K638" s="3">
        <v>25051</v>
      </c>
      <c r="L638" t="s">
        <v>6567</v>
      </c>
      <c r="M638" t="s">
        <v>5219</v>
      </c>
      <c r="N638">
        <v>0</v>
      </c>
      <c r="O638">
        <v>44736.17</v>
      </c>
      <c r="P638" t="s">
        <v>5486</v>
      </c>
      <c r="Q638" t="s">
        <v>5215</v>
      </c>
    </row>
    <row r="639" spans="1:17" x14ac:dyDescent="0.25">
      <c r="A639">
        <v>1638</v>
      </c>
      <c r="B639" s="7">
        <v>45062</v>
      </c>
      <c r="C639" t="s">
        <v>15104</v>
      </c>
      <c r="D639" t="s">
        <v>45</v>
      </c>
      <c r="E639" s="5">
        <v>31466</v>
      </c>
      <c r="F639" s="6" t="s">
        <v>26910</v>
      </c>
      <c r="G639" t="s">
        <v>7134</v>
      </c>
      <c r="H639" t="s">
        <v>23326</v>
      </c>
      <c r="I639" t="s">
        <v>7135</v>
      </c>
      <c r="J639" t="s">
        <v>5305</v>
      </c>
      <c r="K639" s="3">
        <v>51000</v>
      </c>
      <c r="L639" t="s">
        <v>5467</v>
      </c>
      <c r="M639" t="s">
        <v>5219</v>
      </c>
      <c r="N639">
        <v>13</v>
      </c>
      <c r="O639">
        <v>30106.63</v>
      </c>
      <c r="P639" t="s">
        <v>7136</v>
      </c>
      <c r="Q639" t="s">
        <v>5221</v>
      </c>
    </row>
    <row r="640" spans="1:17" x14ac:dyDescent="0.25">
      <c r="A640">
        <v>1639</v>
      </c>
      <c r="B640" s="7">
        <v>45060</v>
      </c>
      <c r="C640" t="s">
        <v>2025</v>
      </c>
      <c r="D640" t="s">
        <v>58</v>
      </c>
      <c r="E640" s="5">
        <v>28192</v>
      </c>
      <c r="F640" s="6" t="s">
        <v>26911</v>
      </c>
      <c r="G640" t="s">
        <v>7137</v>
      </c>
      <c r="H640" t="s">
        <v>23327</v>
      </c>
      <c r="I640" t="s">
        <v>7138</v>
      </c>
      <c r="J640" t="s">
        <v>5563</v>
      </c>
      <c r="K640" s="3">
        <v>5015</v>
      </c>
      <c r="L640" t="s">
        <v>5336</v>
      </c>
      <c r="M640" t="s">
        <v>5225</v>
      </c>
      <c r="N640">
        <v>1</v>
      </c>
      <c r="O640">
        <v>84245.32</v>
      </c>
      <c r="P640" t="s">
        <v>6571</v>
      </c>
      <c r="Q640" t="s">
        <v>5267</v>
      </c>
    </row>
    <row r="641" spans="1:17" x14ac:dyDescent="0.25">
      <c r="A641">
        <v>1640</v>
      </c>
      <c r="B641" s="7">
        <v>45053</v>
      </c>
      <c r="C641" t="s">
        <v>17567</v>
      </c>
      <c r="D641" t="s">
        <v>45</v>
      </c>
      <c r="E641" s="5">
        <v>27474</v>
      </c>
      <c r="F641" s="6" t="s">
        <v>26912</v>
      </c>
      <c r="G641" t="s">
        <v>7139</v>
      </c>
      <c r="H641" t="s">
        <v>23328</v>
      </c>
      <c r="I641" t="s">
        <v>7140</v>
      </c>
      <c r="J641" t="s">
        <v>5291</v>
      </c>
      <c r="K641" s="3">
        <v>34567</v>
      </c>
      <c r="L641" t="s">
        <v>6081</v>
      </c>
      <c r="M641" t="s">
        <v>5234</v>
      </c>
      <c r="N641">
        <v>9</v>
      </c>
      <c r="O641">
        <v>70794.820000000007</v>
      </c>
      <c r="P641" t="s">
        <v>5526</v>
      </c>
      <c r="Q641" t="s">
        <v>5267</v>
      </c>
    </row>
    <row r="642" spans="1:17" x14ac:dyDescent="0.25">
      <c r="A642">
        <v>1641</v>
      </c>
      <c r="B642" s="7">
        <v>45091</v>
      </c>
      <c r="C642" t="s">
        <v>17568</v>
      </c>
      <c r="D642" t="s">
        <v>45</v>
      </c>
      <c r="E642" s="5">
        <v>36283</v>
      </c>
      <c r="F642" s="6" t="s">
        <v>25864</v>
      </c>
      <c r="G642" t="s">
        <v>7141</v>
      </c>
      <c r="H642" t="s">
        <v>23329</v>
      </c>
      <c r="I642" t="s">
        <v>7142</v>
      </c>
      <c r="J642" t="s">
        <v>5362</v>
      </c>
      <c r="K642" s="3">
        <v>34204</v>
      </c>
      <c r="L642" t="s">
        <v>5705</v>
      </c>
      <c r="M642" t="s">
        <v>5213</v>
      </c>
      <c r="N642">
        <v>19</v>
      </c>
      <c r="O642">
        <v>74539.61</v>
      </c>
      <c r="P642" t="s">
        <v>6202</v>
      </c>
      <c r="Q642" t="s">
        <v>5267</v>
      </c>
    </row>
    <row r="643" spans="1:17" x14ac:dyDescent="0.25">
      <c r="A643">
        <v>1642</v>
      </c>
      <c r="B643" s="7">
        <v>45077</v>
      </c>
      <c r="C643" t="s">
        <v>17569</v>
      </c>
      <c r="D643" t="s">
        <v>45</v>
      </c>
      <c r="E643" s="5">
        <v>27569</v>
      </c>
      <c r="F643" s="6" t="s">
        <v>26543</v>
      </c>
      <c r="G643" t="s">
        <v>7143</v>
      </c>
      <c r="H643" t="s">
        <v>23330</v>
      </c>
      <c r="I643" t="s">
        <v>7144</v>
      </c>
      <c r="J643" t="s">
        <v>5366</v>
      </c>
      <c r="K643" s="3">
        <v>20011</v>
      </c>
      <c r="L643" t="s">
        <v>5478</v>
      </c>
      <c r="M643" t="s">
        <v>5213</v>
      </c>
      <c r="N643">
        <v>6</v>
      </c>
      <c r="O643">
        <v>50741.33</v>
      </c>
      <c r="P643" t="s">
        <v>5560</v>
      </c>
      <c r="Q643" t="s">
        <v>5215</v>
      </c>
    </row>
    <row r="644" spans="1:17" x14ac:dyDescent="0.25">
      <c r="A644">
        <v>1643</v>
      </c>
      <c r="B644" s="7">
        <v>45118</v>
      </c>
      <c r="C644" t="s">
        <v>15625</v>
      </c>
      <c r="D644" t="s">
        <v>58</v>
      </c>
      <c r="E644" s="5">
        <v>27708</v>
      </c>
      <c r="F644" s="6" t="s">
        <v>26543</v>
      </c>
      <c r="G644" t="s">
        <v>7145</v>
      </c>
      <c r="H644" t="s">
        <v>23331</v>
      </c>
      <c r="I644" t="s">
        <v>7146</v>
      </c>
      <c r="J644" t="s">
        <v>63</v>
      </c>
      <c r="K644" s="3">
        <v>35679</v>
      </c>
      <c r="L644" t="s">
        <v>7147</v>
      </c>
      <c r="M644" t="s">
        <v>5219</v>
      </c>
      <c r="N644">
        <v>13</v>
      </c>
      <c r="O644">
        <v>69567.27</v>
      </c>
      <c r="P644" t="s">
        <v>6097</v>
      </c>
      <c r="Q644" t="s">
        <v>5267</v>
      </c>
    </row>
    <row r="645" spans="1:17" x14ac:dyDescent="0.25">
      <c r="A645">
        <v>1644</v>
      </c>
      <c r="B645" s="7">
        <v>45079</v>
      </c>
      <c r="C645" t="s">
        <v>17570</v>
      </c>
      <c r="D645" t="s">
        <v>58</v>
      </c>
      <c r="E645" s="5">
        <v>36460</v>
      </c>
      <c r="F645" s="6" t="s">
        <v>25865</v>
      </c>
      <c r="G645" t="s">
        <v>7148</v>
      </c>
      <c r="H645" t="s">
        <v>23332</v>
      </c>
      <c r="I645" t="s">
        <v>7149</v>
      </c>
      <c r="J645" t="s">
        <v>5404</v>
      </c>
      <c r="K645" s="3">
        <v>75961</v>
      </c>
      <c r="L645" t="s">
        <v>5971</v>
      </c>
      <c r="M645" t="s">
        <v>5219</v>
      </c>
      <c r="N645">
        <v>11</v>
      </c>
      <c r="O645">
        <v>93184.48</v>
      </c>
      <c r="P645" t="s">
        <v>7150</v>
      </c>
      <c r="Q645" t="s">
        <v>5215</v>
      </c>
    </row>
    <row r="646" spans="1:17" x14ac:dyDescent="0.25">
      <c r="A646">
        <v>1645</v>
      </c>
      <c r="B646" s="7">
        <v>45082</v>
      </c>
      <c r="C646" t="s">
        <v>17571</v>
      </c>
      <c r="D646" t="s">
        <v>58</v>
      </c>
      <c r="E646" s="5">
        <v>36903</v>
      </c>
      <c r="F646" s="6" t="s">
        <v>26913</v>
      </c>
      <c r="G646" t="s">
        <v>7151</v>
      </c>
      <c r="H646" t="s">
        <v>23333</v>
      </c>
      <c r="I646" t="s">
        <v>7152</v>
      </c>
      <c r="J646" t="s">
        <v>5552</v>
      </c>
      <c r="K646" s="3">
        <v>13098</v>
      </c>
      <c r="L646" t="s">
        <v>5731</v>
      </c>
      <c r="M646" t="s">
        <v>5234</v>
      </c>
      <c r="N646">
        <v>13</v>
      </c>
      <c r="O646">
        <v>79343.59</v>
      </c>
      <c r="P646" t="s">
        <v>7153</v>
      </c>
      <c r="Q646" t="s">
        <v>5245</v>
      </c>
    </row>
    <row r="647" spans="1:17" x14ac:dyDescent="0.25">
      <c r="A647">
        <v>1646</v>
      </c>
      <c r="B647" s="7">
        <v>45123</v>
      </c>
      <c r="C647" t="s">
        <v>17572</v>
      </c>
      <c r="D647" t="s">
        <v>58</v>
      </c>
      <c r="E647" s="5">
        <v>38046</v>
      </c>
      <c r="F647" s="6" t="s">
        <v>25866</v>
      </c>
      <c r="G647" t="s">
        <v>7154</v>
      </c>
      <c r="H647" t="s">
        <v>23334</v>
      </c>
      <c r="I647" t="s">
        <v>7155</v>
      </c>
      <c r="J647" t="s">
        <v>69</v>
      </c>
      <c r="K647" s="3">
        <v>62043</v>
      </c>
      <c r="L647" t="s">
        <v>5639</v>
      </c>
      <c r="M647" t="s">
        <v>5225</v>
      </c>
      <c r="N647">
        <v>15</v>
      </c>
      <c r="O647">
        <v>94629.35</v>
      </c>
      <c r="P647" t="s">
        <v>6082</v>
      </c>
      <c r="Q647" t="s">
        <v>5267</v>
      </c>
    </row>
    <row r="648" spans="1:17" x14ac:dyDescent="0.25">
      <c r="A648">
        <v>1647</v>
      </c>
      <c r="B648" s="7">
        <v>45071</v>
      </c>
      <c r="C648" t="s">
        <v>17573</v>
      </c>
      <c r="D648" t="s">
        <v>45</v>
      </c>
      <c r="E648" s="5">
        <v>28815</v>
      </c>
      <c r="F648" s="6" t="s">
        <v>26543</v>
      </c>
      <c r="G648" t="s">
        <v>7156</v>
      </c>
      <c r="H648" t="s">
        <v>23335</v>
      </c>
      <c r="I648" t="s">
        <v>7157</v>
      </c>
      <c r="J648" t="s">
        <v>5278</v>
      </c>
      <c r="K648" s="3">
        <v>26355</v>
      </c>
      <c r="L648" t="s">
        <v>6120</v>
      </c>
      <c r="M648" t="s">
        <v>5213</v>
      </c>
      <c r="N648">
        <v>5</v>
      </c>
      <c r="O648">
        <v>49365.54</v>
      </c>
      <c r="P648" t="s">
        <v>5556</v>
      </c>
      <c r="Q648" t="s">
        <v>5221</v>
      </c>
    </row>
    <row r="649" spans="1:17" x14ac:dyDescent="0.25">
      <c r="A649">
        <v>1648</v>
      </c>
      <c r="B649" s="7">
        <v>45067</v>
      </c>
      <c r="C649" t="s">
        <v>17574</v>
      </c>
      <c r="D649" t="s">
        <v>58</v>
      </c>
      <c r="E649" s="5">
        <v>32950</v>
      </c>
      <c r="F649" s="6" t="s">
        <v>25867</v>
      </c>
      <c r="G649" t="s">
        <v>7158</v>
      </c>
      <c r="H649" t="s">
        <v>23336</v>
      </c>
      <c r="I649" t="s">
        <v>7159</v>
      </c>
      <c r="J649" t="s">
        <v>5598</v>
      </c>
      <c r="K649" s="3">
        <v>81102</v>
      </c>
      <c r="L649" t="s">
        <v>5599</v>
      </c>
      <c r="M649" t="s">
        <v>5234</v>
      </c>
      <c r="N649">
        <v>14</v>
      </c>
      <c r="O649">
        <v>50539.1</v>
      </c>
      <c r="P649" t="s">
        <v>6167</v>
      </c>
      <c r="Q649" t="s">
        <v>5245</v>
      </c>
    </row>
    <row r="650" spans="1:17" x14ac:dyDescent="0.25">
      <c r="A650">
        <v>1649</v>
      </c>
      <c r="B650" s="7">
        <v>45103</v>
      </c>
      <c r="C650" t="s">
        <v>17575</v>
      </c>
      <c r="D650" t="s">
        <v>58</v>
      </c>
      <c r="E650" s="5">
        <v>24962</v>
      </c>
      <c r="F650" s="6" t="s">
        <v>26914</v>
      </c>
      <c r="G650" t="s">
        <v>7160</v>
      </c>
      <c r="H650" t="s">
        <v>23337</v>
      </c>
      <c r="I650" t="s">
        <v>7161</v>
      </c>
      <c r="J650" t="s">
        <v>5462</v>
      </c>
      <c r="K650" s="3">
        <v>66838</v>
      </c>
      <c r="L650" t="s">
        <v>5296</v>
      </c>
      <c r="M650" t="s">
        <v>5213</v>
      </c>
      <c r="N650">
        <v>17</v>
      </c>
      <c r="O650">
        <v>34695.53</v>
      </c>
      <c r="P650" t="s">
        <v>5600</v>
      </c>
      <c r="Q650" t="s">
        <v>5240</v>
      </c>
    </row>
    <row r="651" spans="1:17" x14ac:dyDescent="0.25">
      <c r="A651">
        <v>1650</v>
      </c>
      <c r="B651" s="7">
        <v>45070</v>
      </c>
      <c r="C651" t="s">
        <v>17576</v>
      </c>
      <c r="D651" t="s">
        <v>35</v>
      </c>
      <c r="E651" s="5">
        <v>36271</v>
      </c>
      <c r="F651" s="6" t="s">
        <v>25868</v>
      </c>
      <c r="G651" t="s">
        <v>7162</v>
      </c>
      <c r="H651" t="s">
        <v>23338</v>
      </c>
      <c r="I651" t="s">
        <v>7163</v>
      </c>
      <c r="J651" t="s">
        <v>5544</v>
      </c>
      <c r="K651" s="3">
        <v>59702</v>
      </c>
      <c r="L651" t="s">
        <v>5525</v>
      </c>
      <c r="M651" t="s">
        <v>5234</v>
      </c>
      <c r="N651">
        <v>14</v>
      </c>
      <c r="O651">
        <v>85295.89</v>
      </c>
      <c r="P651" t="s">
        <v>7164</v>
      </c>
      <c r="Q651" t="s">
        <v>5215</v>
      </c>
    </row>
    <row r="652" spans="1:17" x14ac:dyDescent="0.25">
      <c r="A652">
        <v>1651</v>
      </c>
      <c r="B652" s="7">
        <v>45073</v>
      </c>
      <c r="C652" t="s">
        <v>17577</v>
      </c>
      <c r="D652" t="s">
        <v>58</v>
      </c>
      <c r="E652" s="5">
        <v>31747</v>
      </c>
      <c r="F652" s="6" t="s">
        <v>26915</v>
      </c>
      <c r="G652" t="s">
        <v>7165</v>
      </c>
      <c r="H652" t="s">
        <v>23339</v>
      </c>
      <c r="I652" t="s">
        <v>7166</v>
      </c>
      <c r="J652" t="s">
        <v>5529</v>
      </c>
      <c r="K652" s="3">
        <v>59314</v>
      </c>
      <c r="L652" t="s">
        <v>5310</v>
      </c>
      <c r="M652" t="s">
        <v>5213</v>
      </c>
      <c r="N652">
        <v>8</v>
      </c>
      <c r="O652">
        <v>77786.22</v>
      </c>
      <c r="P652" t="s">
        <v>7167</v>
      </c>
      <c r="Q652" t="s">
        <v>5245</v>
      </c>
    </row>
    <row r="653" spans="1:17" x14ac:dyDescent="0.25">
      <c r="A653">
        <v>1652</v>
      </c>
      <c r="B653" s="7">
        <v>45105</v>
      </c>
      <c r="C653" t="s">
        <v>17578</v>
      </c>
      <c r="D653" t="s">
        <v>58</v>
      </c>
      <c r="E653" s="5">
        <v>33784</v>
      </c>
      <c r="F653" s="6" t="s">
        <v>25869</v>
      </c>
      <c r="G653" t="s">
        <v>7168</v>
      </c>
      <c r="H653" t="s">
        <v>23340</v>
      </c>
      <c r="I653" t="s">
        <v>7169</v>
      </c>
      <c r="J653" t="s">
        <v>5291</v>
      </c>
      <c r="K653" s="3">
        <v>65852</v>
      </c>
      <c r="L653" t="s">
        <v>7170</v>
      </c>
      <c r="M653" t="s">
        <v>5219</v>
      </c>
      <c r="N653">
        <v>14</v>
      </c>
      <c r="O653">
        <v>42622.91</v>
      </c>
      <c r="P653" t="s">
        <v>5739</v>
      </c>
      <c r="Q653" t="s">
        <v>5221</v>
      </c>
    </row>
    <row r="654" spans="1:17" x14ac:dyDescent="0.25">
      <c r="A654">
        <v>1653</v>
      </c>
      <c r="B654" s="7">
        <v>45121</v>
      </c>
      <c r="C654" t="s">
        <v>17579</v>
      </c>
      <c r="D654" t="s">
        <v>58</v>
      </c>
      <c r="E654" s="5">
        <v>37973</v>
      </c>
      <c r="F654" s="6" t="s">
        <v>26916</v>
      </c>
      <c r="G654" t="s">
        <v>7171</v>
      </c>
      <c r="H654" t="s">
        <v>23341</v>
      </c>
      <c r="I654" t="s">
        <v>7172</v>
      </c>
      <c r="J654" t="s">
        <v>3921</v>
      </c>
      <c r="K654" s="3">
        <v>62936</v>
      </c>
      <c r="L654" t="s">
        <v>5363</v>
      </c>
      <c r="M654" t="s">
        <v>5234</v>
      </c>
      <c r="N654">
        <v>10</v>
      </c>
      <c r="O654">
        <v>71688.570000000007</v>
      </c>
      <c r="P654" t="s">
        <v>5985</v>
      </c>
      <c r="Q654" t="s">
        <v>5221</v>
      </c>
    </row>
    <row r="655" spans="1:17" x14ac:dyDescent="0.25">
      <c r="A655">
        <v>1654</v>
      </c>
      <c r="B655" s="7">
        <v>45131</v>
      </c>
      <c r="C655" t="s">
        <v>17580</v>
      </c>
      <c r="D655" t="s">
        <v>58</v>
      </c>
      <c r="E655" s="5">
        <v>23349</v>
      </c>
      <c r="F655" s="6" t="s">
        <v>26917</v>
      </c>
      <c r="G655" t="s">
        <v>7173</v>
      </c>
      <c r="H655" t="s">
        <v>23342</v>
      </c>
      <c r="I655" t="s">
        <v>7174</v>
      </c>
      <c r="J655" t="s">
        <v>5371</v>
      </c>
      <c r="K655" s="3">
        <v>72557</v>
      </c>
      <c r="L655" t="s">
        <v>5489</v>
      </c>
      <c r="M655" t="s">
        <v>5213</v>
      </c>
      <c r="N655">
        <v>17</v>
      </c>
      <c r="O655">
        <v>98939.75</v>
      </c>
      <c r="P655" t="s">
        <v>6305</v>
      </c>
      <c r="Q655" t="s">
        <v>5245</v>
      </c>
    </row>
    <row r="656" spans="1:17" x14ac:dyDescent="0.25">
      <c r="A656">
        <v>1655</v>
      </c>
      <c r="B656" s="7">
        <v>45060</v>
      </c>
      <c r="C656" t="s">
        <v>17581</v>
      </c>
      <c r="D656" t="s">
        <v>45</v>
      </c>
      <c r="E656" s="5">
        <v>30397</v>
      </c>
      <c r="F656" s="6" t="s">
        <v>26918</v>
      </c>
      <c r="G656" t="s">
        <v>7175</v>
      </c>
      <c r="H656" t="s">
        <v>23343</v>
      </c>
      <c r="I656" t="s">
        <v>7176</v>
      </c>
      <c r="J656" t="s">
        <v>5770</v>
      </c>
      <c r="K656" s="3">
        <v>24678</v>
      </c>
      <c r="L656" t="s">
        <v>5467</v>
      </c>
      <c r="M656" t="s">
        <v>5213</v>
      </c>
      <c r="N656">
        <v>10</v>
      </c>
      <c r="O656">
        <v>38719.82</v>
      </c>
      <c r="P656" t="s">
        <v>5624</v>
      </c>
      <c r="Q656" t="s">
        <v>5215</v>
      </c>
    </row>
    <row r="657" spans="1:17" x14ac:dyDescent="0.25">
      <c r="A657">
        <v>1656</v>
      </c>
      <c r="B657" s="7">
        <v>45124</v>
      </c>
      <c r="C657" t="s">
        <v>17582</v>
      </c>
      <c r="D657" t="s">
        <v>45</v>
      </c>
      <c r="E657" s="5">
        <v>29624</v>
      </c>
      <c r="F657" s="6" t="s">
        <v>26919</v>
      </c>
      <c r="G657" t="s">
        <v>7177</v>
      </c>
      <c r="H657" t="s">
        <v>23344</v>
      </c>
      <c r="I657" t="s">
        <v>7178</v>
      </c>
      <c r="J657" t="s">
        <v>5286</v>
      </c>
      <c r="K657" s="3">
        <v>55642</v>
      </c>
      <c r="L657" t="s">
        <v>5808</v>
      </c>
      <c r="M657" t="s">
        <v>5213</v>
      </c>
      <c r="N657">
        <v>1</v>
      </c>
      <c r="O657">
        <v>76458.960000000006</v>
      </c>
      <c r="P657" t="s">
        <v>5393</v>
      </c>
      <c r="Q657" t="s">
        <v>5215</v>
      </c>
    </row>
    <row r="658" spans="1:17" x14ac:dyDescent="0.25">
      <c r="A658">
        <v>1657</v>
      </c>
      <c r="B658" s="7">
        <v>45055</v>
      </c>
      <c r="C658" t="s">
        <v>17583</v>
      </c>
      <c r="D658" t="s">
        <v>58</v>
      </c>
      <c r="E658" s="5">
        <v>30877</v>
      </c>
      <c r="F658" s="6" t="s">
        <v>26543</v>
      </c>
      <c r="G658" t="s">
        <v>7179</v>
      </c>
      <c r="H658" t="s">
        <v>23345</v>
      </c>
      <c r="I658" t="s">
        <v>7180</v>
      </c>
      <c r="J658" t="s">
        <v>5598</v>
      </c>
      <c r="K658" s="3">
        <v>28547</v>
      </c>
      <c r="L658" t="s">
        <v>5463</v>
      </c>
      <c r="M658" t="s">
        <v>5234</v>
      </c>
      <c r="N658">
        <v>2</v>
      </c>
      <c r="O658">
        <v>94550.03</v>
      </c>
      <c r="P658" t="s">
        <v>6775</v>
      </c>
      <c r="Q658" t="s">
        <v>5245</v>
      </c>
    </row>
    <row r="659" spans="1:17" x14ac:dyDescent="0.25">
      <c r="A659">
        <v>1658</v>
      </c>
      <c r="B659" s="7">
        <v>45098</v>
      </c>
      <c r="C659" t="s">
        <v>17584</v>
      </c>
      <c r="D659" t="s">
        <v>58</v>
      </c>
      <c r="E659" s="5">
        <v>31494</v>
      </c>
      <c r="F659" s="6" t="s">
        <v>26920</v>
      </c>
      <c r="G659" t="s">
        <v>7181</v>
      </c>
      <c r="H659" t="s">
        <v>23346</v>
      </c>
      <c r="I659" t="s">
        <v>7182</v>
      </c>
      <c r="J659" t="s">
        <v>5383</v>
      </c>
      <c r="K659" s="3">
        <v>64035</v>
      </c>
      <c r="L659" t="s">
        <v>5650</v>
      </c>
      <c r="M659" t="s">
        <v>5225</v>
      </c>
      <c r="N659">
        <v>1</v>
      </c>
      <c r="O659">
        <v>33905.07</v>
      </c>
      <c r="P659" t="s">
        <v>5220</v>
      </c>
      <c r="Q659" t="s">
        <v>5267</v>
      </c>
    </row>
    <row r="660" spans="1:17" x14ac:dyDescent="0.25">
      <c r="A660">
        <v>1659</v>
      </c>
      <c r="B660" s="7">
        <v>45139</v>
      </c>
      <c r="C660" t="s">
        <v>17585</v>
      </c>
      <c r="D660" t="s">
        <v>45</v>
      </c>
      <c r="E660" s="5">
        <v>30246</v>
      </c>
      <c r="F660" s="6" t="s">
        <v>25870</v>
      </c>
      <c r="G660" t="s">
        <v>7183</v>
      </c>
      <c r="H660" t="s">
        <v>23347</v>
      </c>
      <c r="I660" t="s">
        <v>7184</v>
      </c>
      <c r="J660" t="s">
        <v>113</v>
      </c>
      <c r="K660" s="3">
        <v>12536</v>
      </c>
      <c r="L660" t="s">
        <v>5243</v>
      </c>
      <c r="M660" t="s">
        <v>5225</v>
      </c>
      <c r="N660">
        <v>18</v>
      </c>
      <c r="O660">
        <v>48967.02</v>
      </c>
      <c r="P660" t="s">
        <v>5739</v>
      </c>
      <c r="Q660" t="s">
        <v>5240</v>
      </c>
    </row>
    <row r="661" spans="1:17" x14ac:dyDescent="0.25">
      <c r="A661">
        <v>1660</v>
      </c>
      <c r="B661" s="7">
        <v>45141</v>
      </c>
      <c r="C661" t="s">
        <v>17586</v>
      </c>
      <c r="D661" t="s">
        <v>45</v>
      </c>
      <c r="E661" s="5">
        <v>29492</v>
      </c>
      <c r="F661" s="6" t="s">
        <v>26921</v>
      </c>
      <c r="G661" t="s">
        <v>7185</v>
      </c>
      <c r="H661" t="s">
        <v>23348</v>
      </c>
      <c r="I661" t="s">
        <v>7186</v>
      </c>
      <c r="J661" t="s">
        <v>5404</v>
      </c>
      <c r="K661" s="3">
        <v>14833</v>
      </c>
      <c r="L661" t="s">
        <v>7187</v>
      </c>
      <c r="M661" t="s">
        <v>5219</v>
      </c>
      <c r="N661">
        <v>9</v>
      </c>
      <c r="O661">
        <v>99836.77</v>
      </c>
      <c r="P661" t="s">
        <v>5414</v>
      </c>
      <c r="Q661" t="s">
        <v>5221</v>
      </c>
    </row>
    <row r="662" spans="1:17" x14ac:dyDescent="0.25">
      <c r="A662">
        <v>1661</v>
      </c>
      <c r="B662" s="7">
        <v>45099</v>
      </c>
      <c r="C662" t="s">
        <v>17587</v>
      </c>
      <c r="D662" t="s">
        <v>35</v>
      </c>
      <c r="E662" s="5">
        <v>27463</v>
      </c>
      <c r="F662" s="6" t="s">
        <v>25871</v>
      </c>
      <c r="G662" t="s">
        <v>7188</v>
      </c>
      <c r="H662" t="s">
        <v>23349</v>
      </c>
      <c r="I662" t="s">
        <v>7189</v>
      </c>
      <c r="J662" t="s">
        <v>3924</v>
      </c>
      <c r="K662" s="3">
        <v>46732</v>
      </c>
      <c r="L662" t="s">
        <v>5991</v>
      </c>
      <c r="M662" t="s">
        <v>5225</v>
      </c>
      <c r="N662">
        <v>1</v>
      </c>
      <c r="O662">
        <v>74467.66</v>
      </c>
      <c r="P662" t="s">
        <v>5414</v>
      </c>
      <c r="Q662" t="s">
        <v>5215</v>
      </c>
    </row>
    <row r="663" spans="1:17" x14ac:dyDescent="0.25">
      <c r="A663">
        <v>1662</v>
      </c>
      <c r="B663" s="7">
        <v>45075</v>
      </c>
      <c r="C663" t="s">
        <v>17588</v>
      </c>
      <c r="D663" t="s">
        <v>58</v>
      </c>
      <c r="E663" s="5">
        <v>34321</v>
      </c>
      <c r="F663" s="6" t="s">
        <v>26543</v>
      </c>
      <c r="G663" t="s">
        <v>7190</v>
      </c>
      <c r="H663" t="s">
        <v>23350</v>
      </c>
      <c r="I663" t="s">
        <v>7191</v>
      </c>
      <c r="J663" t="s">
        <v>56</v>
      </c>
      <c r="K663" s="3">
        <v>55287</v>
      </c>
      <c r="L663" t="s">
        <v>5685</v>
      </c>
      <c r="M663" t="s">
        <v>5234</v>
      </c>
      <c r="N663">
        <v>8</v>
      </c>
      <c r="O663">
        <v>71267.03</v>
      </c>
      <c r="P663" t="s">
        <v>6751</v>
      </c>
      <c r="Q663" t="s">
        <v>5215</v>
      </c>
    </row>
    <row r="664" spans="1:17" x14ac:dyDescent="0.25">
      <c r="A664">
        <v>1663</v>
      </c>
      <c r="B664" s="7">
        <v>45070</v>
      </c>
      <c r="C664" t="s">
        <v>17589</v>
      </c>
      <c r="D664" t="s">
        <v>58</v>
      </c>
      <c r="E664" s="5">
        <v>25354</v>
      </c>
      <c r="F664" s="6" t="s">
        <v>26922</v>
      </c>
      <c r="G664" t="s">
        <v>7192</v>
      </c>
      <c r="H664" t="s">
        <v>23351</v>
      </c>
      <c r="I664" t="s">
        <v>7193</v>
      </c>
      <c r="J664" t="s">
        <v>102</v>
      </c>
      <c r="K664" s="3">
        <v>83753</v>
      </c>
      <c r="L664" t="s">
        <v>6142</v>
      </c>
      <c r="M664" t="s">
        <v>5213</v>
      </c>
      <c r="N664">
        <v>1</v>
      </c>
      <c r="O664">
        <v>39988.800000000003</v>
      </c>
      <c r="P664" t="s">
        <v>7194</v>
      </c>
      <c r="Q664" t="s">
        <v>5221</v>
      </c>
    </row>
    <row r="665" spans="1:17" x14ac:dyDescent="0.25">
      <c r="A665">
        <v>1664</v>
      </c>
      <c r="B665" s="7">
        <v>45091</v>
      </c>
      <c r="C665" t="s">
        <v>17590</v>
      </c>
      <c r="D665" t="s">
        <v>58</v>
      </c>
      <c r="E665" s="5">
        <v>23069</v>
      </c>
      <c r="F665" s="6" t="s">
        <v>25872</v>
      </c>
      <c r="G665" t="s">
        <v>7195</v>
      </c>
      <c r="H665" t="s">
        <v>23352</v>
      </c>
      <c r="I665" t="s">
        <v>7196</v>
      </c>
      <c r="J665" t="s">
        <v>5770</v>
      </c>
      <c r="K665" s="3">
        <v>98986</v>
      </c>
      <c r="L665" t="s">
        <v>5318</v>
      </c>
      <c r="M665" t="s">
        <v>5234</v>
      </c>
      <c r="N665">
        <v>18</v>
      </c>
      <c r="O665">
        <v>98984.26</v>
      </c>
      <c r="P665" t="s">
        <v>6630</v>
      </c>
      <c r="Q665" t="s">
        <v>5215</v>
      </c>
    </row>
    <row r="666" spans="1:17" x14ac:dyDescent="0.25">
      <c r="A666">
        <v>1665</v>
      </c>
      <c r="B666" s="7">
        <v>45108</v>
      </c>
      <c r="C666" t="s">
        <v>17591</v>
      </c>
      <c r="D666" t="s">
        <v>35</v>
      </c>
      <c r="E666" s="5">
        <v>25253</v>
      </c>
      <c r="F666" s="6" t="s">
        <v>26543</v>
      </c>
      <c r="G666" t="s">
        <v>7197</v>
      </c>
      <c r="H666" t="s">
        <v>23353</v>
      </c>
      <c r="I666" t="s">
        <v>7010</v>
      </c>
      <c r="J666" t="s">
        <v>5598</v>
      </c>
      <c r="K666" s="3">
        <v>28153</v>
      </c>
      <c r="L666" t="s">
        <v>5745</v>
      </c>
      <c r="M666" t="s">
        <v>5225</v>
      </c>
      <c r="N666">
        <v>3</v>
      </c>
      <c r="O666">
        <v>99926.3</v>
      </c>
      <c r="P666" t="s">
        <v>6267</v>
      </c>
      <c r="Q666" t="s">
        <v>5245</v>
      </c>
    </row>
    <row r="667" spans="1:17" x14ac:dyDescent="0.25">
      <c r="A667">
        <v>1666</v>
      </c>
      <c r="B667" s="7">
        <v>45056</v>
      </c>
      <c r="C667" t="s">
        <v>17592</v>
      </c>
      <c r="D667" t="s">
        <v>58</v>
      </c>
      <c r="E667" s="5">
        <v>24674</v>
      </c>
      <c r="F667" s="6" t="s">
        <v>26923</v>
      </c>
      <c r="G667" t="s">
        <v>7198</v>
      </c>
      <c r="H667" t="s">
        <v>23354</v>
      </c>
      <c r="I667" t="s">
        <v>7199</v>
      </c>
      <c r="J667" t="s">
        <v>56</v>
      </c>
      <c r="K667" s="3">
        <v>92357</v>
      </c>
      <c r="L667" t="s">
        <v>6077</v>
      </c>
      <c r="M667" t="s">
        <v>5234</v>
      </c>
      <c r="N667">
        <v>11</v>
      </c>
      <c r="O667">
        <v>37881.440000000002</v>
      </c>
      <c r="P667" t="s">
        <v>6958</v>
      </c>
      <c r="Q667" t="s">
        <v>5240</v>
      </c>
    </row>
    <row r="668" spans="1:17" x14ac:dyDescent="0.25">
      <c r="A668">
        <v>1667</v>
      </c>
      <c r="B668" s="7">
        <v>45071</v>
      </c>
      <c r="C668" t="s">
        <v>17593</v>
      </c>
      <c r="D668" t="s">
        <v>58</v>
      </c>
      <c r="E668" s="5">
        <v>29603</v>
      </c>
      <c r="F668" s="6" t="s">
        <v>26924</v>
      </c>
      <c r="G668" t="s">
        <v>7200</v>
      </c>
      <c r="H668" t="s">
        <v>23355</v>
      </c>
      <c r="I668" t="s">
        <v>7201</v>
      </c>
      <c r="J668" t="s">
        <v>56</v>
      </c>
      <c r="K668" s="3">
        <v>91782</v>
      </c>
      <c r="L668" t="s">
        <v>6498</v>
      </c>
      <c r="M668" t="s">
        <v>5213</v>
      </c>
      <c r="N668">
        <v>20</v>
      </c>
      <c r="O668">
        <v>60907.1</v>
      </c>
      <c r="P668" t="s">
        <v>5302</v>
      </c>
      <c r="Q668" t="s">
        <v>5267</v>
      </c>
    </row>
    <row r="669" spans="1:17" x14ac:dyDescent="0.25">
      <c r="A669">
        <v>1668</v>
      </c>
      <c r="B669" s="7">
        <v>45074</v>
      </c>
      <c r="C669" t="s">
        <v>17594</v>
      </c>
      <c r="D669" t="s">
        <v>45</v>
      </c>
      <c r="E669" s="5">
        <v>33448</v>
      </c>
      <c r="F669" s="6" t="s">
        <v>25873</v>
      </c>
      <c r="G669" t="s">
        <v>7202</v>
      </c>
      <c r="H669" t="s">
        <v>23356</v>
      </c>
      <c r="I669" t="s">
        <v>7203</v>
      </c>
      <c r="J669" t="s">
        <v>5305</v>
      </c>
      <c r="K669" s="3">
        <v>58446</v>
      </c>
      <c r="L669" t="s">
        <v>5467</v>
      </c>
      <c r="M669" t="s">
        <v>5213</v>
      </c>
      <c r="N669">
        <v>18</v>
      </c>
      <c r="O669">
        <v>42031.99</v>
      </c>
      <c r="P669" t="s">
        <v>6071</v>
      </c>
      <c r="Q669" t="s">
        <v>5240</v>
      </c>
    </row>
    <row r="670" spans="1:17" x14ac:dyDescent="0.25">
      <c r="A670">
        <v>1669</v>
      </c>
      <c r="B670" s="7">
        <v>45064</v>
      </c>
      <c r="C670" t="s">
        <v>17595</v>
      </c>
      <c r="D670" t="s">
        <v>45</v>
      </c>
      <c r="E670" s="5">
        <v>34391</v>
      </c>
      <c r="F670" s="6" t="s">
        <v>26925</v>
      </c>
      <c r="G670" t="s">
        <v>7204</v>
      </c>
      <c r="H670" t="s">
        <v>23357</v>
      </c>
      <c r="I670" t="s">
        <v>7205</v>
      </c>
      <c r="J670" t="s">
        <v>3933</v>
      </c>
      <c r="K670" s="3">
        <v>44053</v>
      </c>
      <c r="L670" t="s">
        <v>7187</v>
      </c>
      <c r="M670" t="s">
        <v>5213</v>
      </c>
      <c r="N670">
        <v>1</v>
      </c>
      <c r="O670">
        <v>97990.92</v>
      </c>
      <c r="P670" t="s">
        <v>7206</v>
      </c>
      <c r="Q670" t="s">
        <v>5245</v>
      </c>
    </row>
    <row r="671" spans="1:17" x14ac:dyDescent="0.25">
      <c r="A671">
        <v>1670</v>
      </c>
      <c r="B671" s="7">
        <v>45083</v>
      </c>
      <c r="C671" t="s">
        <v>17596</v>
      </c>
      <c r="D671" t="s">
        <v>35</v>
      </c>
      <c r="E671" s="5">
        <v>31877</v>
      </c>
      <c r="F671" s="6" t="s">
        <v>26926</v>
      </c>
      <c r="G671" t="s">
        <v>7207</v>
      </c>
      <c r="H671" t="s">
        <v>23358</v>
      </c>
      <c r="I671" t="s">
        <v>7208</v>
      </c>
      <c r="J671" t="s">
        <v>5383</v>
      </c>
      <c r="K671" s="3">
        <v>5451</v>
      </c>
      <c r="L671" t="s">
        <v>7125</v>
      </c>
      <c r="M671" t="s">
        <v>5234</v>
      </c>
      <c r="N671">
        <v>9</v>
      </c>
      <c r="O671">
        <v>67460.800000000003</v>
      </c>
      <c r="P671" t="s">
        <v>7209</v>
      </c>
      <c r="Q671" t="s">
        <v>5215</v>
      </c>
    </row>
    <row r="672" spans="1:17" x14ac:dyDescent="0.25">
      <c r="A672">
        <v>1671</v>
      </c>
      <c r="B672" s="7">
        <v>45070</v>
      </c>
      <c r="C672" t="s">
        <v>4084</v>
      </c>
      <c r="D672" t="s">
        <v>45</v>
      </c>
      <c r="E672" s="5">
        <v>31765</v>
      </c>
      <c r="F672" s="6" t="s">
        <v>26927</v>
      </c>
      <c r="G672" t="s">
        <v>7210</v>
      </c>
      <c r="H672" t="s">
        <v>23359</v>
      </c>
      <c r="I672" t="s">
        <v>7211</v>
      </c>
      <c r="J672" t="s">
        <v>5453</v>
      </c>
      <c r="K672" s="3">
        <v>25905</v>
      </c>
      <c r="L672" t="s">
        <v>5513</v>
      </c>
      <c r="M672" t="s">
        <v>5219</v>
      </c>
      <c r="N672">
        <v>13</v>
      </c>
      <c r="O672">
        <v>50526.67</v>
      </c>
      <c r="P672" t="s">
        <v>6810</v>
      </c>
      <c r="Q672" t="s">
        <v>5215</v>
      </c>
    </row>
    <row r="673" spans="1:17" x14ac:dyDescent="0.25">
      <c r="A673">
        <v>1672</v>
      </c>
      <c r="B673" s="7">
        <v>45101</v>
      </c>
      <c r="C673" t="s">
        <v>17597</v>
      </c>
      <c r="D673" t="s">
        <v>58</v>
      </c>
      <c r="E673" s="5">
        <v>23845</v>
      </c>
      <c r="F673" s="6" t="s">
        <v>26928</v>
      </c>
      <c r="G673" t="s">
        <v>7212</v>
      </c>
      <c r="H673" t="s">
        <v>23360</v>
      </c>
      <c r="I673" t="s">
        <v>7213</v>
      </c>
      <c r="J673" t="s">
        <v>69</v>
      </c>
      <c r="K673" s="3">
        <v>81467</v>
      </c>
      <c r="L673" t="s">
        <v>6832</v>
      </c>
      <c r="M673" t="s">
        <v>5225</v>
      </c>
      <c r="N673">
        <v>11</v>
      </c>
      <c r="O673">
        <v>89062.24</v>
      </c>
      <c r="P673" t="s">
        <v>5618</v>
      </c>
      <c r="Q673" t="s">
        <v>5240</v>
      </c>
    </row>
    <row r="674" spans="1:17" x14ac:dyDescent="0.25">
      <c r="A674">
        <v>1673</v>
      </c>
      <c r="B674" s="7">
        <v>45054</v>
      </c>
      <c r="C674" t="s">
        <v>17598</v>
      </c>
      <c r="D674" t="s">
        <v>35</v>
      </c>
      <c r="E674" s="5">
        <v>35012</v>
      </c>
      <c r="F674" s="6" t="s">
        <v>25874</v>
      </c>
      <c r="G674" t="s">
        <v>7214</v>
      </c>
      <c r="H674" t="s">
        <v>23361</v>
      </c>
      <c r="I674" t="s">
        <v>7215</v>
      </c>
      <c r="J674" t="s">
        <v>5300</v>
      </c>
      <c r="K674" s="3">
        <v>73644</v>
      </c>
      <c r="L674" t="s">
        <v>5372</v>
      </c>
      <c r="M674" t="s">
        <v>5213</v>
      </c>
      <c r="N674">
        <v>12</v>
      </c>
      <c r="O674">
        <v>71227.199999999997</v>
      </c>
      <c r="P674" t="s">
        <v>6345</v>
      </c>
      <c r="Q674" t="s">
        <v>5240</v>
      </c>
    </row>
    <row r="675" spans="1:17" x14ac:dyDescent="0.25">
      <c r="A675">
        <v>1674</v>
      </c>
      <c r="B675" s="7">
        <v>45105</v>
      </c>
      <c r="C675" t="s">
        <v>17599</v>
      </c>
      <c r="D675" t="s">
        <v>45</v>
      </c>
      <c r="E675" s="5">
        <v>34097</v>
      </c>
      <c r="F675" s="6" t="s">
        <v>26929</v>
      </c>
      <c r="G675" t="s">
        <v>7216</v>
      </c>
      <c r="H675" t="s">
        <v>23362</v>
      </c>
      <c r="I675" t="s">
        <v>7217</v>
      </c>
      <c r="J675" t="s">
        <v>3924</v>
      </c>
      <c r="K675" s="3">
        <v>47966</v>
      </c>
      <c r="L675" t="s">
        <v>5783</v>
      </c>
      <c r="M675" t="s">
        <v>5213</v>
      </c>
      <c r="N675">
        <v>18</v>
      </c>
      <c r="O675">
        <v>92397.05</v>
      </c>
      <c r="P675" t="s">
        <v>6089</v>
      </c>
      <c r="Q675" t="s">
        <v>5267</v>
      </c>
    </row>
    <row r="676" spans="1:17" x14ac:dyDescent="0.25">
      <c r="A676">
        <v>1675</v>
      </c>
      <c r="B676" s="7">
        <v>45136</v>
      </c>
      <c r="C676" t="s">
        <v>17158</v>
      </c>
      <c r="D676" t="s">
        <v>58</v>
      </c>
      <c r="E676" s="5">
        <v>32204</v>
      </c>
      <c r="F676" s="6" t="s">
        <v>25875</v>
      </c>
      <c r="G676" t="s">
        <v>7218</v>
      </c>
      <c r="H676" t="s">
        <v>23363</v>
      </c>
      <c r="I676" t="s">
        <v>7219</v>
      </c>
      <c r="J676" t="s">
        <v>110</v>
      </c>
      <c r="K676" s="3">
        <v>46028</v>
      </c>
      <c r="L676" t="s">
        <v>6035</v>
      </c>
      <c r="M676" t="s">
        <v>5234</v>
      </c>
      <c r="N676">
        <v>4</v>
      </c>
      <c r="O676">
        <v>90734.53</v>
      </c>
      <c r="P676" t="s">
        <v>5288</v>
      </c>
      <c r="Q676" t="s">
        <v>5245</v>
      </c>
    </row>
    <row r="677" spans="1:17" x14ac:dyDescent="0.25">
      <c r="A677">
        <v>1676</v>
      </c>
      <c r="B677" s="7">
        <v>45089</v>
      </c>
      <c r="C677" t="s">
        <v>17600</v>
      </c>
      <c r="D677" t="s">
        <v>58</v>
      </c>
      <c r="E677" s="5">
        <v>34689</v>
      </c>
      <c r="F677" s="6" t="s">
        <v>26930</v>
      </c>
      <c r="G677" t="s">
        <v>7220</v>
      </c>
      <c r="H677" t="s">
        <v>23364</v>
      </c>
      <c r="I677" t="s">
        <v>7221</v>
      </c>
      <c r="J677" t="s">
        <v>3479</v>
      </c>
      <c r="K677" s="3">
        <v>74118</v>
      </c>
      <c r="L677" t="s">
        <v>6583</v>
      </c>
      <c r="M677" t="s">
        <v>5225</v>
      </c>
      <c r="N677">
        <v>17</v>
      </c>
      <c r="O677">
        <v>50056.06</v>
      </c>
      <c r="P677" t="s">
        <v>6467</v>
      </c>
      <c r="Q677" t="s">
        <v>5240</v>
      </c>
    </row>
    <row r="678" spans="1:17" x14ac:dyDescent="0.25">
      <c r="A678">
        <v>1677</v>
      </c>
      <c r="B678" s="7">
        <v>45109</v>
      </c>
      <c r="C678" t="s">
        <v>17601</v>
      </c>
      <c r="D678" t="s">
        <v>45</v>
      </c>
      <c r="E678" s="5">
        <v>34877</v>
      </c>
      <c r="F678" s="6" t="s">
        <v>26931</v>
      </c>
      <c r="G678" t="s">
        <v>7222</v>
      </c>
      <c r="H678" t="s">
        <v>23365</v>
      </c>
      <c r="I678" t="s">
        <v>7223</v>
      </c>
      <c r="J678" t="s">
        <v>2945</v>
      </c>
      <c r="K678" s="3">
        <v>63326</v>
      </c>
      <c r="L678" t="s">
        <v>6266</v>
      </c>
      <c r="M678" t="s">
        <v>5213</v>
      </c>
      <c r="N678">
        <v>1</v>
      </c>
      <c r="O678">
        <v>57144.91</v>
      </c>
      <c r="P678" t="s">
        <v>7087</v>
      </c>
      <c r="Q678" t="s">
        <v>5215</v>
      </c>
    </row>
    <row r="679" spans="1:17" x14ac:dyDescent="0.25">
      <c r="A679">
        <v>1678</v>
      </c>
      <c r="B679" s="7">
        <v>45059</v>
      </c>
      <c r="C679" t="s">
        <v>1159</v>
      </c>
      <c r="D679" t="s">
        <v>58</v>
      </c>
      <c r="E679" s="5">
        <v>34576</v>
      </c>
      <c r="F679" s="6" t="s">
        <v>26932</v>
      </c>
      <c r="G679" t="s">
        <v>7224</v>
      </c>
      <c r="H679" t="s">
        <v>23366</v>
      </c>
      <c r="I679" t="s">
        <v>6771</v>
      </c>
      <c r="J679" t="s">
        <v>63</v>
      </c>
      <c r="K679" s="3">
        <v>6626</v>
      </c>
      <c r="L679" t="s">
        <v>5699</v>
      </c>
      <c r="M679" t="s">
        <v>5234</v>
      </c>
      <c r="N679">
        <v>13</v>
      </c>
      <c r="O679">
        <v>93778.3</v>
      </c>
      <c r="P679" t="s">
        <v>7225</v>
      </c>
      <c r="Q679" t="s">
        <v>5221</v>
      </c>
    </row>
    <row r="680" spans="1:17" x14ac:dyDescent="0.25">
      <c r="A680">
        <v>1679</v>
      </c>
      <c r="B680" s="7">
        <v>45102</v>
      </c>
      <c r="C680" t="s">
        <v>17602</v>
      </c>
      <c r="D680" t="s">
        <v>35</v>
      </c>
      <c r="E680" s="5">
        <v>30546</v>
      </c>
      <c r="F680" s="6" t="s">
        <v>26933</v>
      </c>
      <c r="G680" t="s">
        <v>7226</v>
      </c>
      <c r="H680" t="s">
        <v>23367</v>
      </c>
      <c r="I680" t="s">
        <v>7227</v>
      </c>
      <c r="J680" t="s">
        <v>5563</v>
      </c>
      <c r="K680" s="3">
        <v>44738</v>
      </c>
      <c r="L680" t="s">
        <v>5787</v>
      </c>
      <c r="M680" t="s">
        <v>5219</v>
      </c>
      <c r="N680">
        <v>0</v>
      </c>
      <c r="O680">
        <v>81740.679999999993</v>
      </c>
      <c r="P680" t="s">
        <v>6449</v>
      </c>
      <c r="Q680" t="s">
        <v>5267</v>
      </c>
    </row>
    <row r="681" spans="1:17" x14ac:dyDescent="0.25">
      <c r="A681">
        <v>1680</v>
      </c>
      <c r="B681" s="7">
        <v>45096</v>
      </c>
      <c r="C681" t="s">
        <v>17603</v>
      </c>
      <c r="D681" t="s">
        <v>45</v>
      </c>
      <c r="E681" s="5">
        <v>29492</v>
      </c>
      <c r="F681" s="6" t="s">
        <v>26934</v>
      </c>
      <c r="G681" t="s">
        <v>7228</v>
      </c>
      <c r="H681" t="s">
        <v>23368</v>
      </c>
      <c r="I681" t="s">
        <v>7229</v>
      </c>
      <c r="J681" t="s">
        <v>56</v>
      </c>
      <c r="K681" s="3">
        <v>83117</v>
      </c>
      <c r="L681" t="s">
        <v>5791</v>
      </c>
      <c r="M681" t="s">
        <v>5225</v>
      </c>
      <c r="N681">
        <v>2</v>
      </c>
      <c r="O681">
        <v>62223.64</v>
      </c>
      <c r="P681" t="s">
        <v>6001</v>
      </c>
      <c r="Q681" t="s">
        <v>5240</v>
      </c>
    </row>
    <row r="682" spans="1:17" x14ac:dyDescent="0.25">
      <c r="A682">
        <v>1681</v>
      </c>
      <c r="B682" s="7">
        <v>45077</v>
      </c>
      <c r="C682" t="s">
        <v>17604</v>
      </c>
      <c r="D682" t="s">
        <v>45</v>
      </c>
      <c r="E682" s="5">
        <v>36052</v>
      </c>
      <c r="F682" s="6" t="s">
        <v>26935</v>
      </c>
      <c r="G682" t="s">
        <v>7230</v>
      </c>
      <c r="H682" t="s">
        <v>23369</v>
      </c>
      <c r="I682" t="s">
        <v>7231</v>
      </c>
      <c r="J682" t="s">
        <v>113</v>
      </c>
      <c r="K682" s="3">
        <v>49846</v>
      </c>
      <c r="L682" t="s">
        <v>5607</v>
      </c>
      <c r="M682" t="s">
        <v>5225</v>
      </c>
      <c r="N682">
        <v>6</v>
      </c>
      <c r="O682">
        <v>64868.15</v>
      </c>
      <c r="P682" t="s">
        <v>7232</v>
      </c>
      <c r="Q682" t="s">
        <v>5267</v>
      </c>
    </row>
    <row r="683" spans="1:17" x14ac:dyDescent="0.25">
      <c r="A683">
        <v>1682</v>
      </c>
      <c r="B683" s="7">
        <v>45062</v>
      </c>
      <c r="C683" t="s">
        <v>2941</v>
      </c>
      <c r="D683" t="s">
        <v>45</v>
      </c>
      <c r="E683" s="5">
        <v>38223</v>
      </c>
      <c r="F683" s="6" t="s">
        <v>26543</v>
      </c>
      <c r="G683" t="s">
        <v>7233</v>
      </c>
      <c r="H683" t="s">
        <v>23370</v>
      </c>
      <c r="I683" t="s">
        <v>7234</v>
      </c>
      <c r="J683" t="s">
        <v>77</v>
      </c>
      <c r="K683" s="3">
        <v>37138</v>
      </c>
      <c r="L683" t="s">
        <v>6885</v>
      </c>
      <c r="M683" t="s">
        <v>5213</v>
      </c>
      <c r="N683">
        <v>3</v>
      </c>
      <c r="O683">
        <v>30307.65</v>
      </c>
      <c r="P683" t="s">
        <v>7235</v>
      </c>
      <c r="Q683" t="s">
        <v>5215</v>
      </c>
    </row>
    <row r="684" spans="1:17" x14ac:dyDescent="0.25">
      <c r="A684">
        <v>1683</v>
      </c>
      <c r="B684" s="7">
        <v>45118</v>
      </c>
      <c r="C684" t="s">
        <v>17605</v>
      </c>
      <c r="D684" t="s">
        <v>45</v>
      </c>
      <c r="E684" s="5">
        <v>29214</v>
      </c>
      <c r="F684" s="6" t="s">
        <v>26936</v>
      </c>
      <c r="G684" t="s">
        <v>7236</v>
      </c>
      <c r="H684" t="s">
        <v>23371</v>
      </c>
      <c r="I684" t="s">
        <v>7237</v>
      </c>
      <c r="J684" t="s">
        <v>5252</v>
      </c>
      <c r="K684" s="3">
        <v>73542</v>
      </c>
      <c r="L684" t="s">
        <v>5808</v>
      </c>
      <c r="M684" t="s">
        <v>5219</v>
      </c>
      <c r="N684">
        <v>16</v>
      </c>
      <c r="O684">
        <v>63814.1</v>
      </c>
      <c r="P684" t="s">
        <v>7238</v>
      </c>
      <c r="Q684" t="s">
        <v>5267</v>
      </c>
    </row>
    <row r="685" spans="1:17" x14ac:dyDescent="0.25">
      <c r="A685">
        <v>1684</v>
      </c>
      <c r="B685" s="7">
        <v>45092</v>
      </c>
      <c r="C685" t="s">
        <v>17606</v>
      </c>
      <c r="D685" t="s">
        <v>45</v>
      </c>
      <c r="E685" s="5">
        <v>25706</v>
      </c>
      <c r="F685" s="6" t="s">
        <v>25876</v>
      </c>
      <c r="G685" t="s">
        <v>7239</v>
      </c>
      <c r="H685" t="s">
        <v>23372</v>
      </c>
      <c r="I685" t="s">
        <v>7240</v>
      </c>
      <c r="J685" t="s">
        <v>110</v>
      </c>
      <c r="K685" s="3">
        <v>27623</v>
      </c>
      <c r="L685" t="s">
        <v>6583</v>
      </c>
      <c r="M685" t="s">
        <v>5234</v>
      </c>
      <c r="N685">
        <v>13</v>
      </c>
      <c r="O685">
        <v>46107.5</v>
      </c>
      <c r="P685" t="s">
        <v>5553</v>
      </c>
      <c r="Q685" t="s">
        <v>5245</v>
      </c>
    </row>
    <row r="686" spans="1:17" x14ac:dyDescent="0.25">
      <c r="A686">
        <v>1685</v>
      </c>
      <c r="B686" s="7">
        <v>45068</v>
      </c>
      <c r="C686" t="s">
        <v>3213</v>
      </c>
      <c r="D686" t="s">
        <v>45</v>
      </c>
      <c r="E686" s="5">
        <v>24281</v>
      </c>
      <c r="F686" s="6" t="s">
        <v>26543</v>
      </c>
      <c r="G686" t="s">
        <v>7241</v>
      </c>
      <c r="H686" t="s">
        <v>23373</v>
      </c>
      <c r="I686" t="s">
        <v>7242</v>
      </c>
      <c r="J686" t="s">
        <v>3942</v>
      </c>
      <c r="K686" s="3">
        <v>91213</v>
      </c>
      <c r="L686" t="s">
        <v>7243</v>
      </c>
      <c r="M686" t="s">
        <v>5225</v>
      </c>
      <c r="N686">
        <v>11</v>
      </c>
      <c r="O686">
        <v>96510.26</v>
      </c>
      <c r="P686" t="s">
        <v>6305</v>
      </c>
      <c r="Q686" t="s">
        <v>5245</v>
      </c>
    </row>
    <row r="687" spans="1:17" x14ac:dyDescent="0.25">
      <c r="A687">
        <v>1686</v>
      </c>
      <c r="B687" s="7">
        <v>45055</v>
      </c>
      <c r="C687" t="s">
        <v>17607</v>
      </c>
      <c r="D687" t="s">
        <v>35</v>
      </c>
      <c r="E687" s="5">
        <v>29474</v>
      </c>
      <c r="F687" s="6" t="s">
        <v>25877</v>
      </c>
      <c r="G687" t="s">
        <v>7244</v>
      </c>
      <c r="H687" t="s">
        <v>23374</v>
      </c>
      <c r="I687" t="s">
        <v>7245</v>
      </c>
      <c r="J687" t="s">
        <v>5352</v>
      </c>
      <c r="K687" s="3">
        <v>49659</v>
      </c>
      <c r="L687" t="s">
        <v>6456</v>
      </c>
      <c r="M687" t="s">
        <v>5213</v>
      </c>
      <c r="N687">
        <v>20</v>
      </c>
      <c r="O687">
        <v>94944.14</v>
      </c>
      <c r="P687" t="s">
        <v>5501</v>
      </c>
      <c r="Q687" t="s">
        <v>5245</v>
      </c>
    </row>
    <row r="688" spans="1:17" x14ac:dyDescent="0.25">
      <c r="A688">
        <v>1687</v>
      </c>
      <c r="B688" s="7">
        <v>45127</v>
      </c>
      <c r="C688" t="s">
        <v>17608</v>
      </c>
      <c r="D688" t="s">
        <v>35</v>
      </c>
      <c r="E688" s="5">
        <v>23203</v>
      </c>
      <c r="F688" s="6" t="s">
        <v>26937</v>
      </c>
      <c r="G688" t="s">
        <v>7246</v>
      </c>
      <c r="H688" t="s">
        <v>23375</v>
      </c>
      <c r="I688" t="s">
        <v>7247</v>
      </c>
      <c r="J688" t="s">
        <v>3944</v>
      </c>
      <c r="K688" s="3">
        <v>37106</v>
      </c>
      <c r="L688" t="s">
        <v>6142</v>
      </c>
      <c r="M688" t="s">
        <v>5225</v>
      </c>
      <c r="N688">
        <v>9</v>
      </c>
      <c r="O688">
        <v>71409.149999999994</v>
      </c>
      <c r="P688" t="s">
        <v>6377</v>
      </c>
      <c r="Q688" t="s">
        <v>5267</v>
      </c>
    </row>
    <row r="689" spans="1:17" x14ac:dyDescent="0.25">
      <c r="A689">
        <v>1688</v>
      </c>
      <c r="B689" s="7">
        <v>45134</v>
      </c>
      <c r="C689" t="s">
        <v>17609</v>
      </c>
      <c r="D689" t="s">
        <v>35</v>
      </c>
      <c r="E689" s="5">
        <v>35739</v>
      </c>
      <c r="F689" s="6" t="s">
        <v>26938</v>
      </c>
      <c r="G689" t="s">
        <v>7248</v>
      </c>
      <c r="H689" t="s">
        <v>23376</v>
      </c>
      <c r="I689" t="s">
        <v>7249</v>
      </c>
      <c r="J689" t="s">
        <v>5278</v>
      </c>
      <c r="K689" s="3">
        <v>91841</v>
      </c>
      <c r="L689" t="s">
        <v>6042</v>
      </c>
      <c r="M689" t="s">
        <v>5219</v>
      </c>
      <c r="N689">
        <v>2</v>
      </c>
      <c r="O689">
        <v>68000.06</v>
      </c>
      <c r="P689" t="s">
        <v>7250</v>
      </c>
      <c r="Q689" t="s">
        <v>5221</v>
      </c>
    </row>
    <row r="690" spans="1:17" x14ac:dyDescent="0.25">
      <c r="A690">
        <v>1689</v>
      </c>
      <c r="B690" s="7">
        <v>45101</v>
      </c>
      <c r="C690" t="s">
        <v>17610</v>
      </c>
      <c r="D690" t="s">
        <v>35</v>
      </c>
      <c r="E690" s="5">
        <v>26757</v>
      </c>
      <c r="F690" s="6" t="s">
        <v>26939</v>
      </c>
      <c r="G690" t="s">
        <v>7251</v>
      </c>
      <c r="H690" t="s">
        <v>23377</v>
      </c>
      <c r="I690" t="s">
        <v>7252</v>
      </c>
      <c r="J690" t="s">
        <v>3948</v>
      </c>
      <c r="K690" s="3">
        <v>18109</v>
      </c>
      <c r="L690" t="s">
        <v>5771</v>
      </c>
      <c r="M690" t="s">
        <v>5234</v>
      </c>
      <c r="N690">
        <v>7</v>
      </c>
      <c r="O690">
        <v>99397.13</v>
      </c>
      <c r="P690" t="s">
        <v>7253</v>
      </c>
      <c r="Q690" t="s">
        <v>5245</v>
      </c>
    </row>
    <row r="691" spans="1:17" x14ac:dyDescent="0.25">
      <c r="A691">
        <v>1690</v>
      </c>
      <c r="B691" s="7">
        <v>45102</v>
      </c>
      <c r="C691" t="s">
        <v>17611</v>
      </c>
      <c r="D691" t="s">
        <v>58</v>
      </c>
      <c r="E691" s="5">
        <v>24378</v>
      </c>
      <c r="F691" s="6" t="s">
        <v>26940</v>
      </c>
      <c r="G691" t="s">
        <v>7254</v>
      </c>
      <c r="H691" t="s">
        <v>23378</v>
      </c>
      <c r="I691" t="s">
        <v>7255</v>
      </c>
      <c r="J691" t="s">
        <v>5524</v>
      </c>
      <c r="K691" s="3">
        <v>75129</v>
      </c>
      <c r="L691" t="s">
        <v>5975</v>
      </c>
      <c r="M691" t="s">
        <v>5225</v>
      </c>
      <c r="N691">
        <v>20</v>
      </c>
      <c r="O691">
        <v>41335.269999999997</v>
      </c>
      <c r="P691" t="s">
        <v>6377</v>
      </c>
      <c r="Q691" t="s">
        <v>5215</v>
      </c>
    </row>
    <row r="692" spans="1:17" x14ac:dyDescent="0.25">
      <c r="A692">
        <v>1691</v>
      </c>
      <c r="B692" s="7">
        <v>45126</v>
      </c>
      <c r="C692" t="s">
        <v>17612</v>
      </c>
      <c r="D692" t="s">
        <v>35</v>
      </c>
      <c r="E692" s="5">
        <v>29796</v>
      </c>
      <c r="F692" s="6" t="s">
        <v>25878</v>
      </c>
      <c r="G692" t="s">
        <v>7256</v>
      </c>
      <c r="H692" t="s">
        <v>23379</v>
      </c>
      <c r="I692" t="s">
        <v>7257</v>
      </c>
      <c r="J692" t="s">
        <v>3921</v>
      </c>
      <c r="K692" s="3">
        <v>38317</v>
      </c>
      <c r="L692" t="s">
        <v>5693</v>
      </c>
      <c r="M692" t="s">
        <v>5225</v>
      </c>
      <c r="N692">
        <v>10</v>
      </c>
      <c r="O692">
        <v>86897.69</v>
      </c>
      <c r="P692" t="s">
        <v>5459</v>
      </c>
      <c r="Q692" t="s">
        <v>5267</v>
      </c>
    </row>
    <row r="693" spans="1:17" x14ac:dyDescent="0.25">
      <c r="A693">
        <v>1692</v>
      </c>
      <c r="B693" s="7">
        <v>45138</v>
      </c>
      <c r="C693" t="s">
        <v>390</v>
      </c>
      <c r="D693" t="s">
        <v>58</v>
      </c>
      <c r="E693" s="5">
        <v>26069</v>
      </c>
      <c r="F693" s="6" t="s">
        <v>26941</v>
      </c>
      <c r="G693" t="s">
        <v>7258</v>
      </c>
      <c r="H693" t="s">
        <v>23380</v>
      </c>
      <c r="I693" t="s">
        <v>7259</v>
      </c>
      <c r="J693" t="s">
        <v>5580</v>
      </c>
      <c r="K693" s="3">
        <v>62984</v>
      </c>
      <c r="L693" t="s">
        <v>5257</v>
      </c>
      <c r="M693" t="s">
        <v>5225</v>
      </c>
      <c r="N693">
        <v>9</v>
      </c>
      <c r="O693">
        <v>44455.59</v>
      </c>
      <c r="P693" t="s">
        <v>6778</v>
      </c>
      <c r="Q693" t="s">
        <v>5240</v>
      </c>
    </row>
    <row r="694" spans="1:17" x14ac:dyDescent="0.25">
      <c r="A694">
        <v>1693</v>
      </c>
      <c r="B694" s="7">
        <v>45079</v>
      </c>
      <c r="C694" t="s">
        <v>17613</v>
      </c>
      <c r="D694" t="s">
        <v>58</v>
      </c>
      <c r="E694" s="5">
        <v>36744</v>
      </c>
      <c r="F694" s="6" t="s">
        <v>25879</v>
      </c>
      <c r="G694" t="s">
        <v>7260</v>
      </c>
      <c r="H694" t="s">
        <v>23381</v>
      </c>
      <c r="I694" t="s">
        <v>7261</v>
      </c>
      <c r="J694" t="s">
        <v>3924</v>
      </c>
      <c r="K694" s="3">
        <v>6950</v>
      </c>
      <c r="L694" t="s">
        <v>5233</v>
      </c>
      <c r="M694" t="s">
        <v>5219</v>
      </c>
      <c r="N694">
        <v>10</v>
      </c>
      <c r="O694">
        <v>41924.870000000003</v>
      </c>
      <c r="P694" t="s">
        <v>7262</v>
      </c>
      <c r="Q694" t="s">
        <v>5240</v>
      </c>
    </row>
    <row r="695" spans="1:17" x14ac:dyDescent="0.25">
      <c r="A695">
        <v>1694</v>
      </c>
      <c r="B695" s="7">
        <v>45055</v>
      </c>
      <c r="C695" t="s">
        <v>17614</v>
      </c>
      <c r="D695" t="s">
        <v>35</v>
      </c>
      <c r="E695" s="5">
        <v>24618</v>
      </c>
      <c r="F695" s="6" t="s">
        <v>26942</v>
      </c>
      <c r="G695" t="s">
        <v>7263</v>
      </c>
      <c r="H695" t="s">
        <v>23382</v>
      </c>
      <c r="I695" t="s">
        <v>7264</v>
      </c>
      <c r="J695" t="s">
        <v>5524</v>
      </c>
      <c r="K695" s="3">
        <v>5783</v>
      </c>
      <c r="L695" t="s">
        <v>5400</v>
      </c>
      <c r="M695" t="s">
        <v>5234</v>
      </c>
      <c r="N695">
        <v>18</v>
      </c>
      <c r="O695">
        <v>64706.57</v>
      </c>
      <c r="P695" t="s">
        <v>5483</v>
      </c>
      <c r="Q695" t="s">
        <v>5267</v>
      </c>
    </row>
    <row r="696" spans="1:17" x14ac:dyDescent="0.25">
      <c r="A696">
        <v>1695</v>
      </c>
      <c r="B696" s="7">
        <v>45091</v>
      </c>
      <c r="C696" t="s">
        <v>17615</v>
      </c>
      <c r="D696" t="s">
        <v>58</v>
      </c>
      <c r="E696" s="5">
        <v>31884</v>
      </c>
      <c r="F696" s="6" t="s">
        <v>26943</v>
      </c>
      <c r="G696" t="s">
        <v>7265</v>
      </c>
      <c r="H696" t="s">
        <v>23383</v>
      </c>
      <c r="I696" t="s">
        <v>7266</v>
      </c>
      <c r="J696" t="s">
        <v>5404</v>
      </c>
      <c r="K696" s="3">
        <v>17867</v>
      </c>
      <c r="L696" t="s">
        <v>5444</v>
      </c>
      <c r="M696" t="s">
        <v>5225</v>
      </c>
      <c r="N696">
        <v>6</v>
      </c>
      <c r="O696">
        <v>76829</v>
      </c>
      <c r="P696" t="s">
        <v>7267</v>
      </c>
      <c r="Q696" t="s">
        <v>5245</v>
      </c>
    </row>
    <row r="697" spans="1:17" x14ac:dyDescent="0.25">
      <c r="A697">
        <v>1696</v>
      </c>
      <c r="B697" s="7">
        <v>45059</v>
      </c>
      <c r="C697" t="s">
        <v>17616</v>
      </c>
      <c r="D697" t="s">
        <v>45</v>
      </c>
      <c r="E697" s="5">
        <v>34268</v>
      </c>
      <c r="F697" s="6" t="s">
        <v>26543</v>
      </c>
      <c r="G697" t="s">
        <v>7268</v>
      </c>
      <c r="H697" t="s">
        <v>23384</v>
      </c>
      <c r="I697" t="s">
        <v>7269</v>
      </c>
      <c r="J697" t="s">
        <v>5252</v>
      </c>
      <c r="K697" s="3">
        <v>75369</v>
      </c>
      <c r="L697" t="s">
        <v>5376</v>
      </c>
      <c r="M697" t="s">
        <v>5225</v>
      </c>
      <c r="N697">
        <v>16</v>
      </c>
      <c r="O697">
        <v>78267.16</v>
      </c>
      <c r="P697" t="s">
        <v>5918</v>
      </c>
      <c r="Q697" t="s">
        <v>5240</v>
      </c>
    </row>
    <row r="698" spans="1:17" x14ac:dyDescent="0.25">
      <c r="A698">
        <v>1697</v>
      </c>
      <c r="B698" s="7">
        <v>45060</v>
      </c>
      <c r="C698" t="s">
        <v>17617</v>
      </c>
      <c r="D698" t="s">
        <v>35</v>
      </c>
      <c r="E698" s="5">
        <v>24667</v>
      </c>
      <c r="F698" s="6" t="s">
        <v>26944</v>
      </c>
      <c r="G698" t="s">
        <v>7270</v>
      </c>
      <c r="H698" t="s">
        <v>23385</v>
      </c>
      <c r="I698" t="s">
        <v>7271</v>
      </c>
      <c r="J698" t="s">
        <v>5563</v>
      </c>
      <c r="K698" s="3">
        <v>86126</v>
      </c>
      <c r="L698" t="s">
        <v>6832</v>
      </c>
      <c r="M698" t="s">
        <v>5234</v>
      </c>
      <c r="N698">
        <v>7</v>
      </c>
      <c r="O698">
        <v>96693.96</v>
      </c>
      <c r="P698" t="s">
        <v>7272</v>
      </c>
      <c r="Q698" t="s">
        <v>5267</v>
      </c>
    </row>
    <row r="699" spans="1:17" x14ac:dyDescent="0.25">
      <c r="A699">
        <v>1698</v>
      </c>
      <c r="B699" s="7">
        <v>45137</v>
      </c>
      <c r="C699" t="s">
        <v>17618</v>
      </c>
      <c r="D699" t="s">
        <v>35</v>
      </c>
      <c r="E699" s="5">
        <v>31809</v>
      </c>
      <c r="F699" s="6" t="s">
        <v>26945</v>
      </c>
      <c r="G699" t="s">
        <v>7273</v>
      </c>
      <c r="H699" t="s">
        <v>23386</v>
      </c>
      <c r="I699" t="s">
        <v>7274</v>
      </c>
      <c r="J699" t="s">
        <v>113</v>
      </c>
      <c r="K699" s="3">
        <v>98112</v>
      </c>
      <c r="L699" t="s">
        <v>5763</v>
      </c>
      <c r="M699" t="s">
        <v>5219</v>
      </c>
      <c r="N699">
        <v>2</v>
      </c>
      <c r="O699">
        <v>87777.24</v>
      </c>
      <c r="P699" t="s">
        <v>7275</v>
      </c>
      <c r="Q699" t="s">
        <v>5267</v>
      </c>
    </row>
    <row r="700" spans="1:17" x14ac:dyDescent="0.25">
      <c r="A700">
        <v>1699</v>
      </c>
      <c r="B700" s="7">
        <v>45073</v>
      </c>
      <c r="C700" t="s">
        <v>17619</v>
      </c>
      <c r="D700" t="s">
        <v>35</v>
      </c>
      <c r="E700" s="5">
        <v>30962</v>
      </c>
      <c r="F700" s="6" t="s">
        <v>26543</v>
      </c>
      <c r="G700" t="s">
        <v>7276</v>
      </c>
      <c r="H700" t="s">
        <v>23387</v>
      </c>
      <c r="I700" t="s">
        <v>7277</v>
      </c>
      <c r="J700" t="s">
        <v>113</v>
      </c>
      <c r="K700" s="3">
        <v>90782</v>
      </c>
      <c r="L700" t="s">
        <v>5708</v>
      </c>
      <c r="M700" t="s">
        <v>5225</v>
      </c>
      <c r="N700">
        <v>3</v>
      </c>
      <c r="O700">
        <v>57174.57</v>
      </c>
      <c r="P700" t="s">
        <v>6243</v>
      </c>
      <c r="Q700" t="s">
        <v>5240</v>
      </c>
    </row>
    <row r="701" spans="1:17" x14ac:dyDescent="0.25">
      <c r="A701">
        <v>1700</v>
      </c>
      <c r="B701" s="7">
        <v>45097</v>
      </c>
      <c r="C701" t="s">
        <v>17620</v>
      </c>
      <c r="D701" t="s">
        <v>58</v>
      </c>
      <c r="E701" s="5">
        <v>35613</v>
      </c>
      <c r="F701" s="6" t="s">
        <v>26946</v>
      </c>
      <c r="G701" t="s">
        <v>7278</v>
      </c>
      <c r="H701" t="s">
        <v>23388</v>
      </c>
      <c r="I701" t="s">
        <v>7279</v>
      </c>
      <c r="J701" t="s">
        <v>63</v>
      </c>
      <c r="K701" s="3">
        <v>99364</v>
      </c>
      <c r="L701" t="s">
        <v>6157</v>
      </c>
      <c r="M701" t="s">
        <v>5213</v>
      </c>
      <c r="N701">
        <v>5</v>
      </c>
      <c r="O701">
        <v>82383.960000000006</v>
      </c>
      <c r="P701" t="s">
        <v>7280</v>
      </c>
      <c r="Q701" t="s">
        <v>5221</v>
      </c>
    </row>
    <row r="702" spans="1:17" x14ac:dyDescent="0.25">
      <c r="A702">
        <v>1701</v>
      </c>
      <c r="B702" s="7">
        <v>45124</v>
      </c>
      <c r="C702" t="s">
        <v>17621</v>
      </c>
      <c r="D702" t="s">
        <v>58</v>
      </c>
      <c r="E702" s="5">
        <v>24104</v>
      </c>
      <c r="F702" s="6" t="s">
        <v>26947</v>
      </c>
      <c r="G702" t="s">
        <v>7281</v>
      </c>
      <c r="H702" t="s">
        <v>23389</v>
      </c>
      <c r="I702" t="s">
        <v>7282</v>
      </c>
      <c r="J702" t="s">
        <v>3479</v>
      </c>
      <c r="K702" s="3">
        <v>76663</v>
      </c>
      <c r="L702" t="s">
        <v>6504</v>
      </c>
      <c r="M702" t="s">
        <v>5213</v>
      </c>
      <c r="N702">
        <v>2</v>
      </c>
      <c r="O702">
        <v>63790.03</v>
      </c>
      <c r="P702" t="s">
        <v>6568</v>
      </c>
      <c r="Q702" t="s">
        <v>5267</v>
      </c>
    </row>
    <row r="703" spans="1:17" x14ac:dyDescent="0.25">
      <c r="A703">
        <v>1702</v>
      </c>
      <c r="B703" s="7">
        <v>45112</v>
      </c>
      <c r="C703" t="s">
        <v>15203</v>
      </c>
      <c r="D703" t="s">
        <v>45</v>
      </c>
      <c r="E703" s="5">
        <v>37200</v>
      </c>
      <c r="F703" s="6" t="s">
        <v>25880</v>
      </c>
      <c r="G703" t="s">
        <v>7283</v>
      </c>
      <c r="H703" t="s">
        <v>23390</v>
      </c>
      <c r="I703" t="s">
        <v>7284</v>
      </c>
      <c r="J703" t="s">
        <v>5362</v>
      </c>
      <c r="K703" s="3">
        <v>10143</v>
      </c>
      <c r="L703" t="s">
        <v>6060</v>
      </c>
      <c r="M703" t="s">
        <v>5234</v>
      </c>
      <c r="N703">
        <v>4</v>
      </c>
      <c r="O703">
        <v>48722.76</v>
      </c>
      <c r="P703" t="s">
        <v>6104</v>
      </c>
      <c r="Q703" t="s">
        <v>5240</v>
      </c>
    </row>
    <row r="704" spans="1:17" x14ac:dyDescent="0.25">
      <c r="A704">
        <v>1703</v>
      </c>
      <c r="B704" s="7">
        <v>45129</v>
      </c>
      <c r="C704" t="s">
        <v>17622</v>
      </c>
      <c r="D704" t="s">
        <v>35</v>
      </c>
      <c r="E704" s="5">
        <v>24092</v>
      </c>
      <c r="F704" s="6" t="s">
        <v>25881</v>
      </c>
      <c r="G704" t="s">
        <v>7285</v>
      </c>
      <c r="H704" t="s">
        <v>23391</v>
      </c>
      <c r="I704" t="s">
        <v>7286</v>
      </c>
      <c r="J704" t="s">
        <v>5552</v>
      </c>
      <c r="K704" s="3">
        <v>18209</v>
      </c>
      <c r="L704" t="s">
        <v>6181</v>
      </c>
      <c r="M704" t="s">
        <v>5219</v>
      </c>
      <c r="N704">
        <v>18</v>
      </c>
      <c r="O704">
        <v>39953.67</v>
      </c>
      <c r="P704" t="s">
        <v>7287</v>
      </c>
      <c r="Q704" t="s">
        <v>5245</v>
      </c>
    </row>
    <row r="705" spans="1:17" x14ac:dyDescent="0.25">
      <c r="A705">
        <v>1704</v>
      </c>
      <c r="B705" s="7">
        <v>45132</v>
      </c>
      <c r="C705" t="s">
        <v>17623</v>
      </c>
      <c r="D705" t="s">
        <v>45</v>
      </c>
      <c r="E705" s="5">
        <v>33546</v>
      </c>
      <c r="F705" s="6" t="s">
        <v>26948</v>
      </c>
      <c r="G705" t="s">
        <v>7288</v>
      </c>
      <c r="H705" t="s">
        <v>23392</v>
      </c>
      <c r="I705" t="s">
        <v>7289</v>
      </c>
      <c r="J705" t="s">
        <v>5598</v>
      </c>
      <c r="K705" s="3">
        <v>51738</v>
      </c>
      <c r="L705" t="s">
        <v>6873</v>
      </c>
      <c r="M705" t="s">
        <v>5234</v>
      </c>
      <c r="N705">
        <v>1</v>
      </c>
      <c r="O705">
        <v>71390.570000000007</v>
      </c>
      <c r="P705" t="s">
        <v>7290</v>
      </c>
      <c r="Q705" t="s">
        <v>5240</v>
      </c>
    </row>
    <row r="706" spans="1:17" x14ac:dyDescent="0.25">
      <c r="A706">
        <v>1705</v>
      </c>
      <c r="B706" s="7">
        <v>45109</v>
      </c>
      <c r="C706" t="s">
        <v>17624</v>
      </c>
      <c r="D706" t="s">
        <v>35</v>
      </c>
      <c r="E706" s="5">
        <v>28013</v>
      </c>
      <c r="F706" s="6" t="s">
        <v>25882</v>
      </c>
      <c r="G706" t="s">
        <v>7291</v>
      </c>
      <c r="H706" t="s">
        <v>23393</v>
      </c>
      <c r="I706" t="s">
        <v>7292</v>
      </c>
      <c r="J706" t="s">
        <v>5309</v>
      </c>
      <c r="K706" s="3">
        <v>98723</v>
      </c>
      <c r="L706" t="s">
        <v>5324</v>
      </c>
      <c r="M706" t="s">
        <v>5219</v>
      </c>
      <c r="N706">
        <v>19</v>
      </c>
      <c r="O706">
        <v>44801.95</v>
      </c>
      <c r="P706" t="s">
        <v>6353</v>
      </c>
      <c r="Q706" t="s">
        <v>5240</v>
      </c>
    </row>
    <row r="707" spans="1:17" x14ac:dyDescent="0.25">
      <c r="A707">
        <v>1706</v>
      </c>
      <c r="B707" s="7">
        <v>45113</v>
      </c>
      <c r="C707" t="s">
        <v>17625</v>
      </c>
      <c r="D707" t="s">
        <v>35</v>
      </c>
      <c r="E707" s="5">
        <v>23254</v>
      </c>
      <c r="F707" s="6" t="s">
        <v>26949</v>
      </c>
      <c r="G707" t="s">
        <v>7293</v>
      </c>
      <c r="H707" t="s">
        <v>23394</v>
      </c>
      <c r="I707" t="s">
        <v>7294</v>
      </c>
      <c r="J707" t="s">
        <v>5362</v>
      </c>
      <c r="K707" s="3">
        <v>50042</v>
      </c>
      <c r="L707" t="s">
        <v>6194</v>
      </c>
      <c r="M707" t="s">
        <v>5234</v>
      </c>
      <c r="N707">
        <v>8</v>
      </c>
      <c r="O707">
        <v>47418.65</v>
      </c>
      <c r="P707" t="s">
        <v>5797</v>
      </c>
      <c r="Q707" t="s">
        <v>5221</v>
      </c>
    </row>
    <row r="708" spans="1:17" x14ac:dyDescent="0.25">
      <c r="A708">
        <v>1707</v>
      </c>
      <c r="B708" s="7">
        <v>45069</v>
      </c>
      <c r="C708" t="s">
        <v>17626</v>
      </c>
      <c r="D708" t="s">
        <v>35</v>
      </c>
      <c r="E708" s="5">
        <v>32855</v>
      </c>
      <c r="F708" s="6" t="s">
        <v>26950</v>
      </c>
      <c r="G708" t="s">
        <v>7295</v>
      </c>
      <c r="H708" t="s">
        <v>23395</v>
      </c>
      <c r="I708" t="s">
        <v>7296</v>
      </c>
      <c r="J708" t="s">
        <v>63</v>
      </c>
      <c r="K708" s="3">
        <v>9080</v>
      </c>
      <c r="L708" t="s">
        <v>6181</v>
      </c>
      <c r="M708" t="s">
        <v>5213</v>
      </c>
      <c r="N708">
        <v>5</v>
      </c>
      <c r="O708">
        <v>51577.760000000002</v>
      </c>
      <c r="P708" t="s">
        <v>6176</v>
      </c>
      <c r="Q708" t="s">
        <v>5215</v>
      </c>
    </row>
    <row r="709" spans="1:17" x14ac:dyDescent="0.25">
      <c r="A709">
        <v>1708</v>
      </c>
      <c r="B709" s="7">
        <v>45143</v>
      </c>
      <c r="C709" t="s">
        <v>1795</v>
      </c>
      <c r="D709" t="s">
        <v>45</v>
      </c>
      <c r="E709" s="5">
        <v>31535</v>
      </c>
      <c r="F709" s="6" t="s">
        <v>26951</v>
      </c>
      <c r="G709" t="s">
        <v>7297</v>
      </c>
      <c r="H709" t="s">
        <v>23396</v>
      </c>
      <c r="I709" t="s">
        <v>7298</v>
      </c>
      <c r="J709" t="s">
        <v>3936</v>
      </c>
      <c r="K709" s="3">
        <v>75407</v>
      </c>
      <c r="L709" t="s">
        <v>5914</v>
      </c>
      <c r="M709" t="s">
        <v>5234</v>
      </c>
      <c r="N709">
        <v>2</v>
      </c>
      <c r="O709">
        <v>73136.399999999994</v>
      </c>
      <c r="P709" t="s">
        <v>7299</v>
      </c>
      <c r="Q709" t="s">
        <v>5240</v>
      </c>
    </row>
    <row r="710" spans="1:17" x14ac:dyDescent="0.25">
      <c r="A710">
        <v>1709</v>
      </c>
      <c r="B710" s="7">
        <v>45095</v>
      </c>
      <c r="C710" t="s">
        <v>17627</v>
      </c>
      <c r="D710" t="s">
        <v>35</v>
      </c>
      <c r="E710" s="5">
        <v>29787</v>
      </c>
      <c r="F710" s="6" t="s">
        <v>26543</v>
      </c>
      <c r="G710" t="s">
        <v>7300</v>
      </c>
      <c r="H710" t="s">
        <v>23397</v>
      </c>
      <c r="I710" t="s">
        <v>7301</v>
      </c>
      <c r="J710" t="s">
        <v>33</v>
      </c>
      <c r="K710" s="3">
        <v>67470</v>
      </c>
      <c r="L710" t="s">
        <v>6498</v>
      </c>
      <c r="M710" t="s">
        <v>5225</v>
      </c>
      <c r="N710">
        <v>1</v>
      </c>
      <c r="O710">
        <v>59009.68</v>
      </c>
      <c r="P710" t="s">
        <v>6562</v>
      </c>
      <c r="Q710" t="s">
        <v>5221</v>
      </c>
    </row>
    <row r="711" spans="1:17" x14ac:dyDescent="0.25">
      <c r="A711">
        <v>1710</v>
      </c>
      <c r="B711" s="7">
        <v>45053</v>
      </c>
      <c r="C711" t="s">
        <v>17628</v>
      </c>
      <c r="D711" t="s">
        <v>58</v>
      </c>
      <c r="E711" s="5">
        <v>35912</v>
      </c>
      <c r="F711" s="6" t="s">
        <v>26952</v>
      </c>
      <c r="G711" t="s">
        <v>7302</v>
      </c>
      <c r="H711" t="s">
        <v>23398</v>
      </c>
      <c r="I711" t="s">
        <v>7303</v>
      </c>
      <c r="J711" t="s">
        <v>56</v>
      </c>
      <c r="K711" s="3">
        <v>71134</v>
      </c>
      <c r="L711" t="s">
        <v>7304</v>
      </c>
      <c r="M711" t="s">
        <v>5219</v>
      </c>
      <c r="N711">
        <v>16</v>
      </c>
      <c r="O711">
        <v>89719.3</v>
      </c>
      <c r="P711" t="s">
        <v>6739</v>
      </c>
      <c r="Q711" t="s">
        <v>5267</v>
      </c>
    </row>
    <row r="712" spans="1:17" x14ac:dyDescent="0.25">
      <c r="A712">
        <v>1711</v>
      </c>
      <c r="B712" s="7">
        <v>45138</v>
      </c>
      <c r="C712" t="s">
        <v>17629</v>
      </c>
      <c r="D712" t="s">
        <v>58</v>
      </c>
      <c r="E712" s="5">
        <v>37466</v>
      </c>
      <c r="F712" s="6" t="s">
        <v>25883</v>
      </c>
      <c r="G712" t="s">
        <v>7305</v>
      </c>
      <c r="H712" t="s">
        <v>23399</v>
      </c>
      <c r="I712" t="s">
        <v>7306</v>
      </c>
      <c r="J712" t="s">
        <v>84</v>
      </c>
      <c r="K712" s="3">
        <v>39114</v>
      </c>
      <c r="L712" t="s">
        <v>5721</v>
      </c>
      <c r="M712" t="s">
        <v>5219</v>
      </c>
      <c r="N712">
        <v>0</v>
      </c>
      <c r="O712">
        <v>84492.57</v>
      </c>
      <c r="P712" t="s">
        <v>5655</v>
      </c>
      <c r="Q712" t="s">
        <v>5245</v>
      </c>
    </row>
    <row r="713" spans="1:17" x14ac:dyDescent="0.25">
      <c r="A713">
        <v>1712</v>
      </c>
      <c r="B713" s="7">
        <v>45124</v>
      </c>
      <c r="C713" t="s">
        <v>17630</v>
      </c>
      <c r="D713" t="s">
        <v>35</v>
      </c>
      <c r="E713" s="5">
        <v>25028</v>
      </c>
      <c r="F713" s="6" t="s">
        <v>25884</v>
      </c>
      <c r="G713" t="s">
        <v>7307</v>
      </c>
      <c r="H713" t="s">
        <v>23400</v>
      </c>
      <c r="I713" t="s">
        <v>7308</v>
      </c>
      <c r="J713" t="s">
        <v>110</v>
      </c>
      <c r="K713" s="3">
        <v>28974</v>
      </c>
      <c r="L713" t="s">
        <v>6989</v>
      </c>
      <c r="M713" t="s">
        <v>5225</v>
      </c>
      <c r="N713">
        <v>10</v>
      </c>
      <c r="O713">
        <v>45876.72</v>
      </c>
      <c r="P713" t="s">
        <v>6790</v>
      </c>
      <c r="Q713" t="s">
        <v>5240</v>
      </c>
    </row>
    <row r="714" spans="1:17" x14ac:dyDescent="0.25">
      <c r="A714">
        <v>1713</v>
      </c>
      <c r="B714" s="7">
        <v>45080</v>
      </c>
      <c r="C714" t="s">
        <v>17631</v>
      </c>
      <c r="D714" t="s">
        <v>58</v>
      </c>
      <c r="E714" s="5">
        <v>31200</v>
      </c>
      <c r="F714" s="6" t="s">
        <v>25885</v>
      </c>
      <c r="G714" t="s">
        <v>7309</v>
      </c>
      <c r="H714" t="s">
        <v>23401</v>
      </c>
      <c r="I714" t="s">
        <v>7310</v>
      </c>
      <c r="J714" t="s">
        <v>5453</v>
      </c>
      <c r="K714" s="3">
        <v>78206</v>
      </c>
      <c r="L714" t="s">
        <v>6028</v>
      </c>
      <c r="M714" t="s">
        <v>5234</v>
      </c>
      <c r="N714">
        <v>11</v>
      </c>
      <c r="O714">
        <v>83538.27</v>
      </c>
      <c r="P714" t="s">
        <v>7311</v>
      </c>
      <c r="Q714" t="s">
        <v>5245</v>
      </c>
    </row>
    <row r="715" spans="1:17" x14ac:dyDescent="0.25">
      <c r="A715">
        <v>1714</v>
      </c>
      <c r="B715" s="7">
        <v>45123</v>
      </c>
      <c r="C715" t="s">
        <v>17632</v>
      </c>
      <c r="D715" t="s">
        <v>45</v>
      </c>
      <c r="E715" s="5">
        <v>31947</v>
      </c>
      <c r="F715" s="6" t="s">
        <v>26953</v>
      </c>
      <c r="G715" t="s">
        <v>7312</v>
      </c>
      <c r="H715" t="s">
        <v>23402</v>
      </c>
      <c r="I715" t="s">
        <v>7313</v>
      </c>
      <c r="J715" t="s">
        <v>3944</v>
      </c>
      <c r="K715" s="3">
        <v>63479</v>
      </c>
      <c r="L715" t="s">
        <v>6363</v>
      </c>
      <c r="M715" t="s">
        <v>5213</v>
      </c>
      <c r="N715">
        <v>19</v>
      </c>
      <c r="O715">
        <v>44522.68</v>
      </c>
      <c r="P715" t="s">
        <v>7314</v>
      </c>
      <c r="Q715" t="s">
        <v>5267</v>
      </c>
    </row>
    <row r="716" spans="1:17" x14ac:dyDescent="0.25">
      <c r="A716">
        <v>1715</v>
      </c>
      <c r="B716" s="7">
        <v>45111</v>
      </c>
      <c r="C716" t="s">
        <v>17633</v>
      </c>
      <c r="D716" t="s">
        <v>45</v>
      </c>
      <c r="E716" s="5">
        <v>37468</v>
      </c>
      <c r="F716" s="6" t="s">
        <v>26954</v>
      </c>
      <c r="G716" t="s">
        <v>7315</v>
      </c>
      <c r="H716" t="s">
        <v>23403</v>
      </c>
      <c r="I716" t="s">
        <v>7316</v>
      </c>
      <c r="J716" t="s">
        <v>3942</v>
      </c>
      <c r="K716" s="3">
        <v>77865</v>
      </c>
      <c r="L716" t="s">
        <v>5676</v>
      </c>
      <c r="M716" t="s">
        <v>5234</v>
      </c>
      <c r="N716">
        <v>19</v>
      </c>
      <c r="O716">
        <v>95257.39</v>
      </c>
      <c r="P716" t="s">
        <v>7317</v>
      </c>
      <c r="Q716" t="s">
        <v>5267</v>
      </c>
    </row>
    <row r="717" spans="1:17" x14ac:dyDescent="0.25">
      <c r="A717">
        <v>1716</v>
      </c>
      <c r="B717" s="7">
        <v>45069</v>
      </c>
      <c r="C717" t="s">
        <v>17634</v>
      </c>
      <c r="D717" t="s">
        <v>35</v>
      </c>
      <c r="E717" s="5">
        <v>22873</v>
      </c>
      <c r="F717" s="6" t="s">
        <v>26955</v>
      </c>
      <c r="G717" t="s">
        <v>7318</v>
      </c>
      <c r="H717" t="s">
        <v>23404</v>
      </c>
      <c r="I717" t="s">
        <v>7319</v>
      </c>
      <c r="J717" t="s">
        <v>5278</v>
      </c>
      <c r="K717" s="3">
        <v>53446</v>
      </c>
      <c r="L717" t="s">
        <v>5344</v>
      </c>
      <c r="M717" t="s">
        <v>5225</v>
      </c>
      <c r="N717">
        <v>3</v>
      </c>
      <c r="O717">
        <v>30713.13</v>
      </c>
      <c r="P717" t="s">
        <v>7320</v>
      </c>
      <c r="Q717" t="s">
        <v>5221</v>
      </c>
    </row>
    <row r="718" spans="1:17" x14ac:dyDescent="0.25">
      <c r="A718">
        <v>1717</v>
      </c>
      <c r="B718" s="7">
        <v>45113</v>
      </c>
      <c r="C718" t="s">
        <v>17635</v>
      </c>
      <c r="D718" t="s">
        <v>45</v>
      </c>
      <c r="E718" s="5">
        <v>36312</v>
      </c>
      <c r="F718" s="6" t="s">
        <v>26956</v>
      </c>
      <c r="G718" t="s">
        <v>7321</v>
      </c>
      <c r="H718" t="s">
        <v>23405</v>
      </c>
      <c r="I718" t="s">
        <v>7322</v>
      </c>
      <c r="J718" t="s">
        <v>5383</v>
      </c>
      <c r="K718" s="3">
        <v>22233</v>
      </c>
      <c r="L718" t="s">
        <v>5984</v>
      </c>
      <c r="M718" t="s">
        <v>5219</v>
      </c>
      <c r="N718">
        <v>19</v>
      </c>
      <c r="O718">
        <v>39666.31</v>
      </c>
      <c r="P718" t="s">
        <v>7280</v>
      </c>
      <c r="Q718" t="s">
        <v>5221</v>
      </c>
    </row>
    <row r="719" spans="1:17" x14ac:dyDescent="0.25">
      <c r="A719">
        <v>1718</v>
      </c>
      <c r="B719" s="7">
        <v>45133</v>
      </c>
      <c r="C719" t="s">
        <v>17636</v>
      </c>
      <c r="D719" t="s">
        <v>35</v>
      </c>
      <c r="E719" s="5">
        <v>26679</v>
      </c>
      <c r="F719" s="6" t="s">
        <v>26543</v>
      </c>
      <c r="G719" t="s">
        <v>7323</v>
      </c>
      <c r="H719" t="s">
        <v>23406</v>
      </c>
      <c r="I719" t="s">
        <v>7324</v>
      </c>
      <c r="J719" t="s">
        <v>3918</v>
      </c>
      <c r="K719" s="3">
        <v>69183</v>
      </c>
      <c r="L719" t="s">
        <v>6416</v>
      </c>
      <c r="M719" t="s">
        <v>5219</v>
      </c>
      <c r="N719">
        <v>3</v>
      </c>
      <c r="O719">
        <v>88328.71</v>
      </c>
      <c r="P719" t="s">
        <v>7325</v>
      </c>
      <c r="Q719" t="s">
        <v>5245</v>
      </c>
    </row>
    <row r="720" spans="1:17" x14ac:dyDescent="0.25">
      <c r="A720">
        <v>1719</v>
      </c>
      <c r="B720" s="7">
        <v>45086</v>
      </c>
      <c r="C720" t="s">
        <v>17637</v>
      </c>
      <c r="D720" t="s">
        <v>35</v>
      </c>
      <c r="E720" s="5">
        <v>26791</v>
      </c>
      <c r="F720" s="6" t="s">
        <v>26957</v>
      </c>
      <c r="G720" t="s">
        <v>7326</v>
      </c>
      <c r="H720" t="s">
        <v>23407</v>
      </c>
      <c r="I720" t="s">
        <v>7327</v>
      </c>
      <c r="J720" t="s">
        <v>5453</v>
      </c>
      <c r="K720" s="3">
        <v>51927</v>
      </c>
      <c r="L720" t="s">
        <v>5344</v>
      </c>
      <c r="M720" t="s">
        <v>5225</v>
      </c>
      <c r="N720">
        <v>12</v>
      </c>
      <c r="O720">
        <v>30060.29</v>
      </c>
      <c r="P720" t="s">
        <v>6562</v>
      </c>
      <c r="Q720" t="s">
        <v>5240</v>
      </c>
    </row>
    <row r="721" spans="1:17" x14ac:dyDescent="0.25">
      <c r="A721">
        <v>1720</v>
      </c>
      <c r="B721" s="7">
        <v>45142</v>
      </c>
      <c r="C721" t="s">
        <v>17638</v>
      </c>
      <c r="D721" t="s">
        <v>45</v>
      </c>
      <c r="E721" s="5">
        <v>27182</v>
      </c>
      <c r="F721" s="6" t="s">
        <v>26958</v>
      </c>
      <c r="G721" t="s">
        <v>7328</v>
      </c>
      <c r="H721" t="s">
        <v>23408</v>
      </c>
      <c r="I721" t="s">
        <v>7329</v>
      </c>
      <c r="J721" t="s">
        <v>5305</v>
      </c>
      <c r="K721" s="3">
        <v>10370</v>
      </c>
      <c r="L721" t="s">
        <v>6157</v>
      </c>
      <c r="M721" t="s">
        <v>5219</v>
      </c>
      <c r="N721">
        <v>0</v>
      </c>
      <c r="O721">
        <v>57982.6</v>
      </c>
      <c r="P721" t="s">
        <v>5828</v>
      </c>
      <c r="Q721" t="s">
        <v>5245</v>
      </c>
    </row>
    <row r="722" spans="1:17" x14ac:dyDescent="0.25">
      <c r="A722">
        <v>1721</v>
      </c>
      <c r="B722" s="7">
        <v>45054</v>
      </c>
      <c r="C722" t="s">
        <v>1772</v>
      </c>
      <c r="D722" t="s">
        <v>45</v>
      </c>
      <c r="E722" s="5">
        <v>25501</v>
      </c>
      <c r="F722" s="6" t="s">
        <v>25886</v>
      </c>
      <c r="G722" t="s">
        <v>7330</v>
      </c>
      <c r="H722" t="s">
        <v>23409</v>
      </c>
      <c r="I722" t="s">
        <v>7331</v>
      </c>
      <c r="J722" t="s">
        <v>5383</v>
      </c>
      <c r="K722" s="3">
        <v>43341</v>
      </c>
      <c r="L722" t="s">
        <v>5274</v>
      </c>
      <c r="M722" t="s">
        <v>5234</v>
      </c>
      <c r="N722">
        <v>3</v>
      </c>
      <c r="O722">
        <v>88774.59</v>
      </c>
      <c r="P722" t="s">
        <v>7332</v>
      </c>
      <c r="Q722" t="s">
        <v>5245</v>
      </c>
    </row>
    <row r="723" spans="1:17" x14ac:dyDescent="0.25">
      <c r="A723">
        <v>1722</v>
      </c>
      <c r="B723" s="7">
        <v>45140</v>
      </c>
      <c r="C723" t="s">
        <v>17639</v>
      </c>
      <c r="D723" t="s">
        <v>35</v>
      </c>
      <c r="E723" s="5">
        <v>28055</v>
      </c>
      <c r="F723" s="6" t="s">
        <v>26543</v>
      </c>
      <c r="G723" t="s">
        <v>7333</v>
      </c>
      <c r="H723" t="s">
        <v>23410</v>
      </c>
      <c r="I723" t="s">
        <v>7334</v>
      </c>
      <c r="J723" t="s">
        <v>5412</v>
      </c>
      <c r="K723" s="3">
        <v>34142</v>
      </c>
      <c r="L723" t="s">
        <v>6308</v>
      </c>
      <c r="M723" t="s">
        <v>5219</v>
      </c>
      <c r="N723">
        <v>4</v>
      </c>
      <c r="O723">
        <v>98265.73</v>
      </c>
      <c r="P723" t="s">
        <v>7335</v>
      </c>
      <c r="Q723" t="s">
        <v>5221</v>
      </c>
    </row>
    <row r="724" spans="1:17" x14ac:dyDescent="0.25">
      <c r="A724">
        <v>1723</v>
      </c>
      <c r="B724" s="7">
        <v>45072</v>
      </c>
      <c r="C724" t="s">
        <v>17640</v>
      </c>
      <c r="D724" t="s">
        <v>45</v>
      </c>
      <c r="E724" s="5">
        <v>31202</v>
      </c>
      <c r="F724" s="6" t="s">
        <v>25887</v>
      </c>
      <c r="G724" t="s">
        <v>7336</v>
      </c>
      <c r="H724" t="s">
        <v>23411</v>
      </c>
      <c r="I724" t="s">
        <v>7337</v>
      </c>
      <c r="J724" t="s">
        <v>5585</v>
      </c>
      <c r="K724" s="3">
        <v>24463</v>
      </c>
      <c r="L724" t="s">
        <v>5614</v>
      </c>
      <c r="M724" t="s">
        <v>5225</v>
      </c>
      <c r="N724">
        <v>1</v>
      </c>
      <c r="O724">
        <v>61384.13</v>
      </c>
      <c r="P724" t="s">
        <v>6167</v>
      </c>
      <c r="Q724" t="s">
        <v>5215</v>
      </c>
    </row>
    <row r="725" spans="1:17" x14ac:dyDescent="0.25">
      <c r="A725">
        <v>1724</v>
      </c>
      <c r="B725" s="7">
        <v>45136</v>
      </c>
      <c r="C725" t="s">
        <v>17641</v>
      </c>
      <c r="D725" t="s">
        <v>35</v>
      </c>
      <c r="E725" s="5">
        <v>24296</v>
      </c>
      <c r="F725" s="6" t="s">
        <v>25888</v>
      </c>
      <c r="G725" t="s">
        <v>7338</v>
      </c>
      <c r="H725" t="s">
        <v>23412</v>
      </c>
      <c r="I725" t="s">
        <v>7339</v>
      </c>
      <c r="J725" t="s">
        <v>5580</v>
      </c>
      <c r="K725" s="3">
        <v>49448</v>
      </c>
      <c r="L725" t="s">
        <v>6731</v>
      </c>
      <c r="M725" t="s">
        <v>5219</v>
      </c>
      <c r="N725">
        <v>10</v>
      </c>
      <c r="O725">
        <v>80630.350000000006</v>
      </c>
      <c r="P725" t="s">
        <v>5239</v>
      </c>
      <c r="Q725" t="s">
        <v>5245</v>
      </c>
    </row>
    <row r="726" spans="1:17" x14ac:dyDescent="0.25">
      <c r="A726">
        <v>1725</v>
      </c>
      <c r="B726" s="7">
        <v>45116</v>
      </c>
      <c r="C726" t="s">
        <v>17642</v>
      </c>
      <c r="D726" t="s">
        <v>35</v>
      </c>
      <c r="E726" s="5">
        <v>27379</v>
      </c>
      <c r="F726" s="6" t="s">
        <v>25889</v>
      </c>
      <c r="G726" t="s">
        <v>7340</v>
      </c>
      <c r="H726" t="s">
        <v>23413</v>
      </c>
      <c r="I726" t="s">
        <v>7341</v>
      </c>
      <c r="J726" t="s">
        <v>2945</v>
      </c>
      <c r="K726" s="3">
        <v>55193</v>
      </c>
      <c r="L726" t="s">
        <v>5960</v>
      </c>
      <c r="M726" t="s">
        <v>5234</v>
      </c>
      <c r="N726">
        <v>19</v>
      </c>
      <c r="O726">
        <v>54646.9</v>
      </c>
      <c r="P726" t="s">
        <v>6171</v>
      </c>
      <c r="Q726" t="s">
        <v>5245</v>
      </c>
    </row>
    <row r="727" spans="1:17" x14ac:dyDescent="0.25">
      <c r="A727">
        <v>1726</v>
      </c>
      <c r="B727" s="7">
        <v>45121</v>
      </c>
      <c r="C727" t="s">
        <v>17643</v>
      </c>
      <c r="D727" t="s">
        <v>35</v>
      </c>
      <c r="E727" s="5">
        <v>27341</v>
      </c>
      <c r="F727" s="6" t="s">
        <v>26959</v>
      </c>
      <c r="G727" t="s">
        <v>7342</v>
      </c>
      <c r="H727" t="s">
        <v>23414</v>
      </c>
      <c r="I727" t="s">
        <v>7343</v>
      </c>
      <c r="J727" t="s">
        <v>5291</v>
      </c>
      <c r="K727" s="3">
        <v>52023</v>
      </c>
      <c r="L727" t="s">
        <v>6989</v>
      </c>
      <c r="M727" t="s">
        <v>5213</v>
      </c>
      <c r="N727">
        <v>8</v>
      </c>
      <c r="O727">
        <v>36378.18</v>
      </c>
      <c r="P727" t="s">
        <v>5464</v>
      </c>
      <c r="Q727" t="s">
        <v>5221</v>
      </c>
    </row>
    <row r="728" spans="1:17" x14ac:dyDescent="0.25">
      <c r="A728">
        <v>1727</v>
      </c>
      <c r="B728" s="7">
        <v>45080</v>
      </c>
      <c r="C728" t="s">
        <v>17644</v>
      </c>
      <c r="D728" t="s">
        <v>45</v>
      </c>
      <c r="E728" s="5">
        <v>36496</v>
      </c>
      <c r="F728" s="6" t="s">
        <v>26543</v>
      </c>
      <c r="G728" t="s">
        <v>7344</v>
      </c>
      <c r="H728" t="s">
        <v>23415</v>
      </c>
      <c r="I728" t="s">
        <v>7345</v>
      </c>
      <c r="J728" t="s">
        <v>3942</v>
      </c>
      <c r="K728" s="3">
        <v>87516</v>
      </c>
      <c r="L728" t="s">
        <v>6511</v>
      </c>
      <c r="M728" t="s">
        <v>5213</v>
      </c>
      <c r="N728">
        <v>8</v>
      </c>
      <c r="O728">
        <v>78898.850000000006</v>
      </c>
      <c r="P728" t="s">
        <v>7346</v>
      </c>
      <c r="Q728" t="s">
        <v>5245</v>
      </c>
    </row>
    <row r="729" spans="1:17" x14ac:dyDescent="0.25">
      <c r="A729">
        <v>1728</v>
      </c>
      <c r="B729" s="7">
        <v>45095</v>
      </c>
      <c r="C729" t="s">
        <v>17645</v>
      </c>
      <c r="D729" t="s">
        <v>35</v>
      </c>
      <c r="E729" s="5">
        <v>25700</v>
      </c>
      <c r="F729" s="6" t="s">
        <v>26960</v>
      </c>
      <c r="G729" t="s">
        <v>7347</v>
      </c>
      <c r="H729" t="s">
        <v>23416</v>
      </c>
      <c r="I729" t="s">
        <v>7348</v>
      </c>
      <c r="J729" t="s">
        <v>5580</v>
      </c>
      <c r="K729" s="3">
        <v>17726</v>
      </c>
      <c r="L729" t="s">
        <v>5745</v>
      </c>
      <c r="M729" t="s">
        <v>5213</v>
      </c>
      <c r="N729">
        <v>15</v>
      </c>
      <c r="O729">
        <v>78042.45</v>
      </c>
      <c r="P729" t="s">
        <v>7349</v>
      </c>
      <c r="Q729" t="s">
        <v>5240</v>
      </c>
    </row>
    <row r="730" spans="1:17" x14ac:dyDescent="0.25">
      <c r="A730">
        <v>1729</v>
      </c>
      <c r="B730" s="7">
        <v>45135</v>
      </c>
      <c r="C730" t="s">
        <v>17646</v>
      </c>
      <c r="D730" t="s">
        <v>45</v>
      </c>
      <c r="E730" s="5">
        <v>25280</v>
      </c>
      <c r="F730" s="6" t="s">
        <v>26961</v>
      </c>
      <c r="G730" t="s">
        <v>7350</v>
      </c>
      <c r="H730" t="s">
        <v>23417</v>
      </c>
      <c r="I730" t="s">
        <v>7351</v>
      </c>
      <c r="J730" t="s">
        <v>5563</v>
      </c>
      <c r="K730" s="3">
        <v>32510</v>
      </c>
      <c r="L730" t="s">
        <v>5353</v>
      </c>
      <c r="M730" t="s">
        <v>5225</v>
      </c>
      <c r="N730">
        <v>0</v>
      </c>
      <c r="O730">
        <v>75658.48</v>
      </c>
      <c r="P730" t="s">
        <v>6630</v>
      </c>
      <c r="Q730" t="s">
        <v>5240</v>
      </c>
    </row>
    <row r="731" spans="1:17" x14ac:dyDescent="0.25">
      <c r="A731">
        <v>1730</v>
      </c>
      <c r="B731" s="7">
        <v>45082</v>
      </c>
      <c r="C731" t="s">
        <v>17647</v>
      </c>
      <c r="D731" t="s">
        <v>45</v>
      </c>
      <c r="E731" s="5">
        <v>34214</v>
      </c>
      <c r="F731" s="6" t="s">
        <v>26962</v>
      </c>
      <c r="G731" t="s">
        <v>7352</v>
      </c>
      <c r="H731" t="s">
        <v>23418</v>
      </c>
      <c r="I731" t="s">
        <v>7353</v>
      </c>
      <c r="J731" t="s">
        <v>110</v>
      </c>
      <c r="K731" s="3">
        <v>21969</v>
      </c>
      <c r="L731" t="s">
        <v>5344</v>
      </c>
      <c r="M731" t="s">
        <v>5225</v>
      </c>
      <c r="N731">
        <v>18</v>
      </c>
      <c r="O731">
        <v>41390.870000000003</v>
      </c>
      <c r="P731" t="s">
        <v>6424</v>
      </c>
      <c r="Q731" t="s">
        <v>5215</v>
      </c>
    </row>
    <row r="732" spans="1:17" x14ac:dyDescent="0.25">
      <c r="A732">
        <v>1731</v>
      </c>
      <c r="B732" s="7">
        <v>45099</v>
      </c>
      <c r="C732" t="s">
        <v>17648</v>
      </c>
      <c r="D732" t="s">
        <v>45</v>
      </c>
      <c r="E732" s="5">
        <v>24129</v>
      </c>
      <c r="F732" s="6" t="s">
        <v>26543</v>
      </c>
      <c r="G732" t="s">
        <v>7354</v>
      </c>
      <c r="H732" t="s">
        <v>23419</v>
      </c>
      <c r="I732" t="s">
        <v>7355</v>
      </c>
      <c r="J732" t="s">
        <v>5448</v>
      </c>
      <c r="K732" s="3">
        <v>94744</v>
      </c>
      <c r="L732" t="s">
        <v>5262</v>
      </c>
      <c r="M732" t="s">
        <v>5234</v>
      </c>
      <c r="N732">
        <v>7</v>
      </c>
      <c r="O732">
        <v>49061.72</v>
      </c>
      <c r="P732" t="s">
        <v>5530</v>
      </c>
      <c r="Q732" t="s">
        <v>5240</v>
      </c>
    </row>
    <row r="733" spans="1:17" x14ac:dyDescent="0.25">
      <c r="A733">
        <v>1732</v>
      </c>
      <c r="B733" s="7">
        <v>45098</v>
      </c>
      <c r="C733" t="s">
        <v>17649</v>
      </c>
      <c r="D733" t="s">
        <v>45</v>
      </c>
      <c r="E733" s="5">
        <v>36429</v>
      </c>
      <c r="F733" s="6" t="s">
        <v>26963</v>
      </c>
      <c r="G733" t="s">
        <v>7356</v>
      </c>
      <c r="H733" t="s">
        <v>23420</v>
      </c>
      <c r="I733" t="s">
        <v>6430</v>
      </c>
      <c r="J733" t="s">
        <v>2942</v>
      </c>
      <c r="K733" s="3">
        <v>80551</v>
      </c>
      <c r="L733" t="s">
        <v>6423</v>
      </c>
      <c r="M733" t="s">
        <v>5225</v>
      </c>
      <c r="N733">
        <v>19</v>
      </c>
      <c r="O733">
        <v>97290.19</v>
      </c>
      <c r="P733" t="s">
        <v>6848</v>
      </c>
      <c r="Q733" t="s">
        <v>5245</v>
      </c>
    </row>
    <row r="734" spans="1:17" x14ac:dyDescent="0.25">
      <c r="A734">
        <v>1733</v>
      </c>
      <c r="B734" s="7">
        <v>45060</v>
      </c>
      <c r="C734" t="s">
        <v>17650</v>
      </c>
      <c r="D734" t="s">
        <v>35</v>
      </c>
      <c r="E734" s="5">
        <v>36083</v>
      </c>
      <c r="F734" s="6" t="s">
        <v>25890</v>
      </c>
      <c r="G734" t="s">
        <v>7357</v>
      </c>
      <c r="H734" t="s">
        <v>23421</v>
      </c>
      <c r="I734" t="s">
        <v>7358</v>
      </c>
      <c r="J734" t="s">
        <v>3936</v>
      </c>
      <c r="K734" s="3">
        <v>57328</v>
      </c>
      <c r="L734" t="s">
        <v>5444</v>
      </c>
      <c r="M734" t="s">
        <v>5219</v>
      </c>
      <c r="N734">
        <v>18</v>
      </c>
      <c r="O734">
        <v>44203.17</v>
      </c>
      <c r="P734" t="s">
        <v>7359</v>
      </c>
      <c r="Q734" t="s">
        <v>5221</v>
      </c>
    </row>
    <row r="735" spans="1:17" x14ac:dyDescent="0.25">
      <c r="A735">
        <v>1734</v>
      </c>
      <c r="B735" s="7">
        <v>45123</v>
      </c>
      <c r="C735" t="s">
        <v>17651</v>
      </c>
      <c r="D735" t="s">
        <v>35</v>
      </c>
      <c r="E735" s="5">
        <v>34774</v>
      </c>
      <c r="F735" s="6" t="s">
        <v>26964</v>
      </c>
      <c r="G735" t="s">
        <v>7360</v>
      </c>
      <c r="H735" t="s">
        <v>23422</v>
      </c>
      <c r="I735" t="s">
        <v>7361</v>
      </c>
      <c r="J735" t="s">
        <v>5453</v>
      </c>
      <c r="K735" s="3">
        <v>58588</v>
      </c>
      <c r="L735" t="s">
        <v>6028</v>
      </c>
      <c r="M735" t="s">
        <v>5213</v>
      </c>
      <c r="N735">
        <v>9</v>
      </c>
      <c r="O735">
        <v>30979.82</v>
      </c>
      <c r="P735" t="s">
        <v>5998</v>
      </c>
      <c r="Q735" t="s">
        <v>5215</v>
      </c>
    </row>
    <row r="736" spans="1:17" x14ac:dyDescent="0.25">
      <c r="A736">
        <v>1735</v>
      </c>
      <c r="B736" s="7">
        <v>45143</v>
      </c>
      <c r="C736" t="s">
        <v>17652</v>
      </c>
      <c r="D736" t="s">
        <v>58</v>
      </c>
      <c r="E736" s="5">
        <v>25073</v>
      </c>
      <c r="F736" s="6" t="s">
        <v>26965</v>
      </c>
      <c r="G736" t="s">
        <v>7362</v>
      </c>
      <c r="H736" t="s">
        <v>23423</v>
      </c>
      <c r="I736" t="s">
        <v>7363</v>
      </c>
      <c r="J736" t="s">
        <v>3948</v>
      </c>
      <c r="K736" s="3">
        <v>97768</v>
      </c>
      <c r="L736" t="s">
        <v>5635</v>
      </c>
      <c r="M736" t="s">
        <v>5213</v>
      </c>
      <c r="N736">
        <v>6</v>
      </c>
      <c r="O736">
        <v>49102.73</v>
      </c>
      <c r="P736" t="s">
        <v>5414</v>
      </c>
      <c r="Q736" t="s">
        <v>5215</v>
      </c>
    </row>
    <row r="737" spans="1:17" x14ac:dyDescent="0.25">
      <c r="A737">
        <v>1736</v>
      </c>
      <c r="B737" s="7">
        <v>45065</v>
      </c>
      <c r="C737" t="s">
        <v>17653</v>
      </c>
      <c r="D737" t="s">
        <v>45</v>
      </c>
      <c r="E737" s="5">
        <v>35301</v>
      </c>
      <c r="F737" s="6" t="s">
        <v>26543</v>
      </c>
      <c r="G737" t="s">
        <v>7364</v>
      </c>
      <c r="H737" t="s">
        <v>23424</v>
      </c>
      <c r="I737" t="s">
        <v>7365</v>
      </c>
      <c r="J737" t="s">
        <v>5371</v>
      </c>
      <c r="K737" s="3">
        <v>68793</v>
      </c>
      <c r="L737" t="s">
        <v>6759</v>
      </c>
      <c r="M737" t="s">
        <v>5225</v>
      </c>
      <c r="N737">
        <v>1</v>
      </c>
      <c r="O737">
        <v>82358.990000000005</v>
      </c>
      <c r="P737" t="s">
        <v>7366</v>
      </c>
      <c r="Q737" t="s">
        <v>5267</v>
      </c>
    </row>
    <row r="738" spans="1:17" x14ac:dyDescent="0.25">
      <c r="A738">
        <v>1737</v>
      </c>
      <c r="B738" s="7">
        <v>45080</v>
      </c>
      <c r="C738" t="s">
        <v>17654</v>
      </c>
      <c r="D738" t="s">
        <v>35</v>
      </c>
      <c r="E738" s="5">
        <v>36027</v>
      </c>
      <c r="F738" s="6" t="s">
        <v>26966</v>
      </c>
      <c r="G738" t="s">
        <v>7367</v>
      </c>
      <c r="H738" t="s">
        <v>23425</v>
      </c>
      <c r="I738" t="s">
        <v>7368</v>
      </c>
      <c r="J738" t="s">
        <v>5286</v>
      </c>
      <c r="K738" s="3">
        <v>48049</v>
      </c>
      <c r="L738" t="s">
        <v>5581</v>
      </c>
      <c r="M738" t="s">
        <v>5225</v>
      </c>
      <c r="N738">
        <v>10</v>
      </c>
      <c r="O738">
        <v>88199.55</v>
      </c>
      <c r="P738" t="s">
        <v>7369</v>
      </c>
      <c r="Q738" t="s">
        <v>5240</v>
      </c>
    </row>
    <row r="739" spans="1:17" x14ac:dyDescent="0.25">
      <c r="A739">
        <v>1738</v>
      </c>
      <c r="B739" s="7">
        <v>45084</v>
      </c>
      <c r="C739" t="s">
        <v>17655</v>
      </c>
      <c r="D739" t="s">
        <v>35</v>
      </c>
      <c r="E739" s="5">
        <v>32613</v>
      </c>
      <c r="F739" s="6" t="s">
        <v>26967</v>
      </c>
      <c r="G739" t="s">
        <v>7370</v>
      </c>
      <c r="H739" t="s">
        <v>23426</v>
      </c>
      <c r="I739" t="s">
        <v>7371</v>
      </c>
      <c r="J739" t="s">
        <v>5291</v>
      </c>
      <c r="K739" s="3">
        <v>96174</v>
      </c>
      <c r="L739" t="s">
        <v>5771</v>
      </c>
      <c r="M739" t="s">
        <v>5213</v>
      </c>
      <c r="N739">
        <v>9</v>
      </c>
      <c r="O739">
        <v>80635.14</v>
      </c>
      <c r="P739" t="s">
        <v>7372</v>
      </c>
      <c r="Q739" t="s">
        <v>5221</v>
      </c>
    </row>
    <row r="740" spans="1:17" x14ac:dyDescent="0.25">
      <c r="A740">
        <v>1739</v>
      </c>
      <c r="B740" s="7">
        <v>45138</v>
      </c>
      <c r="C740" t="s">
        <v>17656</v>
      </c>
      <c r="D740" t="s">
        <v>45</v>
      </c>
      <c r="E740" s="5">
        <v>34033</v>
      </c>
      <c r="F740" s="6" t="s">
        <v>26968</v>
      </c>
      <c r="G740" t="s">
        <v>7373</v>
      </c>
      <c r="H740" t="s">
        <v>23427</v>
      </c>
      <c r="I740" t="s">
        <v>7374</v>
      </c>
      <c r="J740" t="s">
        <v>77</v>
      </c>
      <c r="K740" s="3">
        <v>94822</v>
      </c>
      <c r="L740" t="s">
        <v>628</v>
      </c>
      <c r="M740" t="s">
        <v>5213</v>
      </c>
      <c r="N740">
        <v>1</v>
      </c>
      <c r="O740">
        <v>48292.35</v>
      </c>
      <c r="P740" t="s">
        <v>6640</v>
      </c>
      <c r="Q740" t="s">
        <v>5221</v>
      </c>
    </row>
    <row r="741" spans="1:17" x14ac:dyDescent="0.25">
      <c r="A741">
        <v>1740</v>
      </c>
      <c r="B741" s="7">
        <v>45100</v>
      </c>
      <c r="C741" t="s">
        <v>17657</v>
      </c>
      <c r="D741" t="s">
        <v>58</v>
      </c>
      <c r="E741" s="5">
        <v>27273</v>
      </c>
      <c r="F741" s="6" t="s">
        <v>25891</v>
      </c>
      <c r="G741" t="s">
        <v>7375</v>
      </c>
      <c r="H741" t="s">
        <v>23428</v>
      </c>
      <c r="I741" t="s">
        <v>7376</v>
      </c>
      <c r="J741" t="s">
        <v>3930</v>
      </c>
      <c r="K741" s="3">
        <v>13049</v>
      </c>
      <c r="L741" t="s">
        <v>5824</v>
      </c>
      <c r="M741" t="s">
        <v>5219</v>
      </c>
      <c r="N741">
        <v>7</v>
      </c>
      <c r="O741">
        <v>50214.39</v>
      </c>
      <c r="P741" t="s">
        <v>7377</v>
      </c>
      <c r="Q741" t="s">
        <v>5221</v>
      </c>
    </row>
    <row r="742" spans="1:17" x14ac:dyDescent="0.25">
      <c r="A742">
        <v>1741</v>
      </c>
      <c r="B742" s="7">
        <v>45053</v>
      </c>
      <c r="C742" t="s">
        <v>17658</v>
      </c>
      <c r="D742" t="s">
        <v>45</v>
      </c>
      <c r="E742" s="5">
        <v>32728</v>
      </c>
      <c r="F742" s="6" t="s">
        <v>26969</v>
      </c>
      <c r="G742" t="s">
        <v>7378</v>
      </c>
      <c r="H742" t="s">
        <v>23429</v>
      </c>
      <c r="I742" t="s">
        <v>5963</v>
      </c>
      <c r="J742" t="s">
        <v>3946</v>
      </c>
      <c r="K742" s="3">
        <v>88995</v>
      </c>
      <c r="L742" t="s">
        <v>6085</v>
      </c>
      <c r="M742" t="s">
        <v>5225</v>
      </c>
      <c r="N742">
        <v>7</v>
      </c>
      <c r="O742">
        <v>33826.050000000003</v>
      </c>
      <c r="P742" t="s">
        <v>5647</v>
      </c>
      <c r="Q742" t="s">
        <v>5215</v>
      </c>
    </row>
    <row r="743" spans="1:17" x14ac:dyDescent="0.25">
      <c r="A743">
        <v>1742</v>
      </c>
      <c r="B743" s="7">
        <v>45082</v>
      </c>
      <c r="C743" t="s">
        <v>17659</v>
      </c>
      <c r="D743" t="s">
        <v>35</v>
      </c>
      <c r="E743" s="5">
        <v>31940</v>
      </c>
      <c r="F743" s="6" t="s">
        <v>26970</v>
      </c>
      <c r="G743" t="s">
        <v>7379</v>
      </c>
      <c r="H743" t="s">
        <v>23430</v>
      </c>
      <c r="I743" t="s">
        <v>7380</v>
      </c>
      <c r="J743" t="s">
        <v>5300</v>
      </c>
      <c r="K743" s="3">
        <v>41916</v>
      </c>
      <c r="L743" t="s">
        <v>6316</v>
      </c>
      <c r="M743" t="s">
        <v>5225</v>
      </c>
      <c r="N743">
        <v>16</v>
      </c>
      <c r="O743">
        <v>33105.839999999997</v>
      </c>
      <c r="P743" t="s">
        <v>5226</v>
      </c>
      <c r="Q743" t="s">
        <v>5221</v>
      </c>
    </row>
    <row r="744" spans="1:17" x14ac:dyDescent="0.25">
      <c r="A744">
        <v>1743</v>
      </c>
      <c r="B744" s="7">
        <v>45126</v>
      </c>
      <c r="C744" t="s">
        <v>17660</v>
      </c>
      <c r="D744" t="s">
        <v>58</v>
      </c>
      <c r="E744" s="5">
        <v>24761</v>
      </c>
      <c r="F744" s="6" t="s">
        <v>25892</v>
      </c>
      <c r="G744" t="s">
        <v>7381</v>
      </c>
      <c r="H744" t="s">
        <v>23431</v>
      </c>
      <c r="I744" t="s">
        <v>7382</v>
      </c>
      <c r="J744" t="s">
        <v>5770</v>
      </c>
      <c r="K744" s="3">
        <v>21332</v>
      </c>
      <c r="L744" t="s">
        <v>5693</v>
      </c>
      <c r="M744" t="s">
        <v>5234</v>
      </c>
      <c r="N744">
        <v>4</v>
      </c>
      <c r="O744">
        <v>50251.040000000001</v>
      </c>
      <c r="P744" t="s">
        <v>6104</v>
      </c>
      <c r="Q744" t="s">
        <v>5240</v>
      </c>
    </row>
    <row r="745" spans="1:17" x14ac:dyDescent="0.25">
      <c r="A745">
        <v>1744</v>
      </c>
      <c r="B745" s="7">
        <v>45056</v>
      </c>
      <c r="C745" t="s">
        <v>17661</v>
      </c>
      <c r="D745" t="s">
        <v>35</v>
      </c>
      <c r="E745" s="5">
        <v>22938</v>
      </c>
      <c r="F745" s="6" t="s">
        <v>25893</v>
      </c>
      <c r="G745" t="s">
        <v>7383</v>
      </c>
      <c r="H745" t="s">
        <v>23432</v>
      </c>
      <c r="I745" t="s">
        <v>7384</v>
      </c>
      <c r="J745" t="s">
        <v>5412</v>
      </c>
      <c r="K745" s="3">
        <v>76532</v>
      </c>
      <c r="L745" t="s">
        <v>7304</v>
      </c>
      <c r="M745" t="s">
        <v>5219</v>
      </c>
      <c r="N745">
        <v>18</v>
      </c>
      <c r="O745">
        <v>61289.08</v>
      </c>
      <c r="P745" t="s">
        <v>6017</v>
      </c>
      <c r="Q745" t="s">
        <v>5215</v>
      </c>
    </row>
    <row r="746" spans="1:17" x14ac:dyDescent="0.25">
      <c r="A746">
        <v>1745</v>
      </c>
      <c r="B746" s="7">
        <v>45129</v>
      </c>
      <c r="C746" t="s">
        <v>17662</v>
      </c>
      <c r="D746" t="s">
        <v>35</v>
      </c>
      <c r="E746" s="5">
        <v>27150</v>
      </c>
      <c r="F746" s="6" t="s">
        <v>26543</v>
      </c>
      <c r="G746" t="s">
        <v>7385</v>
      </c>
      <c r="H746" t="s">
        <v>23433</v>
      </c>
      <c r="I746" t="s">
        <v>7386</v>
      </c>
      <c r="J746" t="s">
        <v>3921</v>
      </c>
      <c r="K746" s="3">
        <v>12856</v>
      </c>
      <c r="L746" t="s">
        <v>5632</v>
      </c>
      <c r="M746" t="s">
        <v>5225</v>
      </c>
      <c r="N746">
        <v>14</v>
      </c>
      <c r="O746">
        <v>93023.34</v>
      </c>
      <c r="P746" t="s">
        <v>5468</v>
      </c>
      <c r="Q746" t="s">
        <v>5221</v>
      </c>
    </row>
    <row r="747" spans="1:17" x14ac:dyDescent="0.25">
      <c r="A747">
        <v>1746</v>
      </c>
      <c r="B747" s="7">
        <v>45142</v>
      </c>
      <c r="C747" t="s">
        <v>17663</v>
      </c>
      <c r="D747" t="s">
        <v>45</v>
      </c>
      <c r="E747" s="5">
        <v>29353</v>
      </c>
      <c r="F747" s="6" t="s">
        <v>26543</v>
      </c>
      <c r="G747" t="s">
        <v>7387</v>
      </c>
      <c r="H747" t="s">
        <v>23434</v>
      </c>
      <c r="I747" t="s">
        <v>7388</v>
      </c>
      <c r="J747" t="s">
        <v>5371</v>
      </c>
      <c r="K747" s="3">
        <v>53803</v>
      </c>
      <c r="L747" t="s">
        <v>6885</v>
      </c>
      <c r="M747" t="s">
        <v>5219</v>
      </c>
      <c r="N747">
        <v>15</v>
      </c>
      <c r="O747">
        <v>93104.03</v>
      </c>
      <c r="P747" t="s">
        <v>5445</v>
      </c>
      <c r="Q747" t="s">
        <v>5267</v>
      </c>
    </row>
    <row r="748" spans="1:17" x14ac:dyDescent="0.25">
      <c r="A748">
        <v>1747</v>
      </c>
      <c r="B748" s="7">
        <v>45131</v>
      </c>
      <c r="C748" t="s">
        <v>17664</v>
      </c>
      <c r="D748" t="s">
        <v>35</v>
      </c>
      <c r="E748" s="5">
        <v>35800</v>
      </c>
      <c r="F748" s="6" t="s">
        <v>26971</v>
      </c>
      <c r="G748" t="s">
        <v>7389</v>
      </c>
      <c r="H748" t="s">
        <v>23435</v>
      </c>
      <c r="I748" t="s">
        <v>7390</v>
      </c>
      <c r="J748" t="s">
        <v>5448</v>
      </c>
      <c r="K748" s="3">
        <v>88214</v>
      </c>
      <c r="L748" t="s">
        <v>5428</v>
      </c>
      <c r="M748" t="s">
        <v>5234</v>
      </c>
      <c r="N748">
        <v>0</v>
      </c>
      <c r="O748">
        <v>69150.039999999994</v>
      </c>
      <c r="P748" t="s">
        <v>6728</v>
      </c>
      <c r="Q748" t="s">
        <v>5240</v>
      </c>
    </row>
    <row r="749" spans="1:17" x14ac:dyDescent="0.25">
      <c r="A749">
        <v>1748</v>
      </c>
      <c r="B749" s="7">
        <v>45096</v>
      </c>
      <c r="C749" t="s">
        <v>17665</v>
      </c>
      <c r="D749" t="s">
        <v>58</v>
      </c>
      <c r="E749" s="5">
        <v>30482</v>
      </c>
      <c r="F749" s="6" t="s">
        <v>25894</v>
      </c>
      <c r="G749" t="s">
        <v>7391</v>
      </c>
      <c r="H749" t="s">
        <v>23436</v>
      </c>
      <c r="I749" t="s">
        <v>7392</v>
      </c>
      <c r="J749" t="s">
        <v>5412</v>
      </c>
      <c r="K749" s="3">
        <v>87050</v>
      </c>
      <c r="L749" t="s">
        <v>6745</v>
      </c>
      <c r="M749" t="s">
        <v>5213</v>
      </c>
      <c r="N749">
        <v>18</v>
      </c>
      <c r="O749">
        <v>98473.81</v>
      </c>
      <c r="P749" t="s">
        <v>7393</v>
      </c>
      <c r="Q749" t="s">
        <v>5245</v>
      </c>
    </row>
    <row r="750" spans="1:17" x14ac:dyDescent="0.25">
      <c r="A750">
        <v>1749</v>
      </c>
      <c r="B750" s="7">
        <v>45089</v>
      </c>
      <c r="C750" t="s">
        <v>17666</v>
      </c>
      <c r="D750" t="s">
        <v>45</v>
      </c>
      <c r="E750" s="5">
        <v>25007</v>
      </c>
      <c r="F750" s="6" t="s">
        <v>26972</v>
      </c>
      <c r="G750" t="s">
        <v>7394</v>
      </c>
      <c r="H750" t="s">
        <v>23437</v>
      </c>
      <c r="I750" t="s">
        <v>7395</v>
      </c>
      <c r="J750" t="s">
        <v>3921</v>
      </c>
      <c r="K750" s="3">
        <v>15469</v>
      </c>
      <c r="L750" t="s">
        <v>7114</v>
      </c>
      <c r="M750" t="s">
        <v>5234</v>
      </c>
      <c r="N750">
        <v>15</v>
      </c>
      <c r="O750">
        <v>96911.66</v>
      </c>
      <c r="P750" t="s">
        <v>5538</v>
      </c>
      <c r="Q750" t="s">
        <v>5267</v>
      </c>
    </row>
    <row r="751" spans="1:17" x14ac:dyDescent="0.25">
      <c r="A751">
        <v>1750</v>
      </c>
      <c r="B751" s="7">
        <v>45130</v>
      </c>
      <c r="C751" t="s">
        <v>17667</v>
      </c>
      <c r="D751" t="s">
        <v>58</v>
      </c>
      <c r="E751" s="5">
        <v>37923</v>
      </c>
      <c r="F751" s="6" t="s">
        <v>26543</v>
      </c>
      <c r="G751" t="s">
        <v>7396</v>
      </c>
      <c r="H751" t="s">
        <v>23438</v>
      </c>
      <c r="I751" t="s">
        <v>7397</v>
      </c>
      <c r="J751" t="s">
        <v>5286</v>
      </c>
      <c r="K751" s="3">
        <v>51835</v>
      </c>
      <c r="L751" t="s">
        <v>6759</v>
      </c>
      <c r="M751" t="s">
        <v>5234</v>
      </c>
      <c r="N751">
        <v>12</v>
      </c>
      <c r="O751">
        <v>56676.6</v>
      </c>
      <c r="P751" t="s">
        <v>6449</v>
      </c>
      <c r="Q751" t="s">
        <v>5267</v>
      </c>
    </row>
    <row r="752" spans="1:17" x14ac:dyDescent="0.25">
      <c r="A752">
        <v>1751</v>
      </c>
      <c r="B752" s="7">
        <v>45092</v>
      </c>
      <c r="C752" t="s">
        <v>17668</v>
      </c>
      <c r="D752" t="s">
        <v>58</v>
      </c>
      <c r="E752" s="5">
        <v>38444</v>
      </c>
      <c r="F752" s="6" t="s">
        <v>26973</v>
      </c>
      <c r="G752" t="s">
        <v>7398</v>
      </c>
      <c r="H752" t="s">
        <v>23439</v>
      </c>
      <c r="I752" t="s">
        <v>7399</v>
      </c>
      <c r="J752" t="s">
        <v>3948</v>
      </c>
      <c r="K752" s="3">
        <v>23345</v>
      </c>
      <c r="L752" t="s">
        <v>5948</v>
      </c>
      <c r="M752" t="s">
        <v>5213</v>
      </c>
      <c r="N752">
        <v>7</v>
      </c>
      <c r="O752">
        <v>30622.71</v>
      </c>
      <c r="P752" t="s">
        <v>5600</v>
      </c>
      <c r="Q752" t="s">
        <v>5240</v>
      </c>
    </row>
    <row r="753" spans="1:17" x14ac:dyDescent="0.25">
      <c r="A753">
        <v>1752</v>
      </c>
      <c r="B753" s="7">
        <v>45071</v>
      </c>
      <c r="C753" t="s">
        <v>14732</v>
      </c>
      <c r="D753" t="s">
        <v>58</v>
      </c>
      <c r="E753" s="5">
        <v>23714</v>
      </c>
      <c r="F753" s="6" t="s">
        <v>25895</v>
      </c>
      <c r="G753" t="s">
        <v>7400</v>
      </c>
      <c r="H753" t="s">
        <v>23440</v>
      </c>
      <c r="I753" t="s">
        <v>7401</v>
      </c>
      <c r="J753" t="s">
        <v>5412</v>
      </c>
      <c r="K753" s="3">
        <v>32964</v>
      </c>
      <c r="L753" t="s">
        <v>6583</v>
      </c>
      <c r="M753" t="s">
        <v>5225</v>
      </c>
      <c r="N753">
        <v>15</v>
      </c>
      <c r="O753">
        <v>53445.43</v>
      </c>
      <c r="P753" t="s">
        <v>7402</v>
      </c>
      <c r="Q753" t="s">
        <v>5245</v>
      </c>
    </row>
    <row r="754" spans="1:17" x14ac:dyDescent="0.25">
      <c r="A754">
        <v>1753</v>
      </c>
      <c r="B754" s="7">
        <v>45086</v>
      </c>
      <c r="C754" t="s">
        <v>17669</v>
      </c>
      <c r="D754" t="s">
        <v>35</v>
      </c>
      <c r="E754" s="5">
        <v>31433</v>
      </c>
      <c r="F754" s="6" t="s">
        <v>26974</v>
      </c>
      <c r="G754" t="s">
        <v>7403</v>
      </c>
      <c r="H754" t="s">
        <v>23441</v>
      </c>
      <c r="I754" t="s">
        <v>7404</v>
      </c>
      <c r="J754" t="s">
        <v>5462</v>
      </c>
      <c r="K754" s="3">
        <v>12407</v>
      </c>
      <c r="L754" t="s">
        <v>7037</v>
      </c>
      <c r="M754" t="s">
        <v>5219</v>
      </c>
      <c r="N754">
        <v>12</v>
      </c>
      <c r="O754">
        <v>91705.23</v>
      </c>
      <c r="P754" t="s">
        <v>7150</v>
      </c>
      <c r="Q754" t="s">
        <v>5245</v>
      </c>
    </row>
    <row r="755" spans="1:17" x14ac:dyDescent="0.25">
      <c r="A755">
        <v>1754</v>
      </c>
      <c r="B755" s="7">
        <v>45092</v>
      </c>
      <c r="C755" t="s">
        <v>17670</v>
      </c>
      <c r="D755" t="s">
        <v>45</v>
      </c>
      <c r="E755" s="5">
        <v>32538</v>
      </c>
      <c r="F755" s="6" t="s">
        <v>26975</v>
      </c>
      <c r="G755" t="s">
        <v>7405</v>
      </c>
      <c r="H755" t="s">
        <v>23442</v>
      </c>
      <c r="I755" t="s">
        <v>7406</v>
      </c>
      <c r="J755" t="s">
        <v>5462</v>
      </c>
      <c r="K755" s="3">
        <v>87198</v>
      </c>
      <c r="L755" t="s">
        <v>6759</v>
      </c>
      <c r="M755" t="s">
        <v>5219</v>
      </c>
      <c r="N755">
        <v>2</v>
      </c>
      <c r="O755">
        <v>41209.72</v>
      </c>
      <c r="P755" t="s">
        <v>7087</v>
      </c>
      <c r="Q755" t="s">
        <v>5267</v>
      </c>
    </row>
    <row r="756" spans="1:17" x14ac:dyDescent="0.25">
      <c r="A756">
        <v>1755</v>
      </c>
      <c r="B756" s="7">
        <v>45060</v>
      </c>
      <c r="C756" t="s">
        <v>17671</v>
      </c>
      <c r="D756" t="s">
        <v>45</v>
      </c>
      <c r="E756" s="5">
        <v>35856</v>
      </c>
      <c r="F756" s="6" t="s">
        <v>26976</v>
      </c>
      <c r="G756" t="s">
        <v>7407</v>
      </c>
      <c r="H756" t="s">
        <v>23443</v>
      </c>
      <c r="I756" t="s">
        <v>7408</v>
      </c>
      <c r="J756" t="s">
        <v>5366</v>
      </c>
      <c r="K756" s="3">
        <v>45384</v>
      </c>
      <c r="L756" t="s">
        <v>5358</v>
      </c>
      <c r="M756" t="s">
        <v>5213</v>
      </c>
      <c r="N756">
        <v>13</v>
      </c>
      <c r="O756">
        <v>74612.39</v>
      </c>
      <c r="P756" t="s">
        <v>6805</v>
      </c>
      <c r="Q756" t="s">
        <v>5215</v>
      </c>
    </row>
    <row r="757" spans="1:17" x14ac:dyDescent="0.25">
      <c r="A757">
        <v>1756</v>
      </c>
      <c r="B757" s="7">
        <v>45062</v>
      </c>
      <c r="C757" t="s">
        <v>17672</v>
      </c>
      <c r="D757" t="s">
        <v>58</v>
      </c>
      <c r="E757" s="5">
        <v>31835</v>
      </c>
      <c r="F757" s="6" t="s">
        <v>26977</v>
      </c>
      <c r="G757" t="s">
        <v>7409</v>
      </c>
      <c r="H757" t="s">
        <v>23444</v>
      </c>
      <c r="I757" t="s">
        <v>7410</v>
      </c>
      <c r="J757" t="s">
        <v>5598</v>
      </c>
      <c r="K757" s="3">
        <v>39187</v>
      </c>
      <c r="L757" t="s">
        <v>6651</v>
      </c>
      <c r="M757" t="s">
        <v>5219</v>
      </c>
      <c r="N757">
        <v>16</v>
      </c>
      <c r="O757">
        <v>91619.1</v>
      </c>
      <c r="P757" t="s">
        <v>6685</v>
      </c>
      <c r="Q757" t="s">
        <v>5221</v>
      </c>
    </row>
    <row r="758" spans="1:17" x14ac:dyDescent="0.25">
      <c r="A758">
        <v>1757</v>
      </c>
      <c r="B758" s="7">
        <v>45121</v>
      </c>
      <c r="C758" t="s">
        <v>17673</v>
      </c>
      <c r="D758" t="s">
        <v>35</v>
      </c>
      <c r="E758" s="5">
        <v>24738</v>
      </c>
      <c r="F758" s="6" t="s">
        <v>26978</v>
      </c>
      <c r="G758" t="s">
        <v>7411</v>
      </c>
      <c r="H758" t="s">
        <v>23445</v>
      </c>
      <c r="I758" t="s">
        <v>7412</v>
      </c>
      <c r="J758" t="s">
        <v>3933</v>
      </c>
      <c r="K758" s="3">
        <v>14235</v>
      </c>
      <c r="L758" t="s">
        <v>6521</v>
      </c>
      <c r="M758" t="s">
        <v>5219</v>
      </c>
      <c r="N758">
        <v>13</v>
      </c>
      <c r="O758">
        <v>65077.3</v>
      </c>
      <c r="P758" t="s">
        <v>7413</v>
      </c>
      <c r="Q758" t="s">
        <v>5221</v>
      </c>
    </row>
    <row r="759" spans="1:17" x14ac:dyDescent="0.25">
      <c r="A759">
        <v>1758</v>
      </c>
      <c r="B759" s="7">
        <v>45095</v>
      </c>
      <c r="C759" t="s">
        <v>17674</v>
      </c>
      <c r="D759" t="s">
        <v>58</v>
      </c>
      <c r="E759" s="5">
        <v>37357</v>
      </c>
      <c r="F759" s="6" t="s">
        <v>26979</v>
      </c>
      <c r="G759" t="s">
        <v>7414</v>
      </c>
      <c r="H759" t="s">
        <v>23446</v>
      </c>
      <c r="I759" t="s">
        <v>7415</v>
      </c>
      <c r="J759" t="s">
        <v>5291</v>
      </c>
      <c r="K759" s="3">
        <v>29450</v>
      </c>
      <c r="L759" t="s">
        <v>5603</v>
      </c>
      <c r="M759" t="s">
        <v>5213</v>
      </c>
      <c r="N759">
        <v>7</v>
      </c>
      <c r="O759">
        <v>50412.2</v>
      </c>
      <c r="P759" t="s">
        <v>5943</v>
      </c>
      <c r="Q759" t="s">
        <v>5240</v>
      </c>
    </row>
    <row r="760" spans="1:17" x14ac:dyDescent="0.25">
      <c r="A760">
        <v>1759</v>
      </c>
      <c r="B760" s="7">
        <v>45075</v>
      </c>
      <c r="C760" t="s">
        <v>17675</v>
      </c>
      <c r="D760" t="s">
        <v>35</v>
      </c>
      <c r="E760" s="5">
        <v>23880</v>
      </c>
      <c r="F760" s="6" t="s">
        <v>26543</v>
      </c>
      <c r="G760" t="s">
        <v>7416</v>
      </c>
      <c r="H760" t="s">
        <v>23447</v>
      </c>
      <c r="I760" t="s">
        <v>7417</v>
      </c>
      <c r="J760" t="s">
        <v>5252</v>
      </c>
      <c r="K760" s="3">
        <v>6925</v>
      </c>
      <c r="L760" t="s">
        <v>5314</v>
      </c>
      <c r="M760" t="s">
        <v>5219</v>
      </c>
      <c r="N760">
        <v>9</v>
      </c>
      <c r="O760">
        <v>48103.94</v>
      </c>
      <c r="P760" t="s">
        <v>7418</v>
      </c>
      <c r="Q760" t="s">
        <v>5221</v>
      </c>
    </row>
    <row r="761" spans="1:17" x14ac:dyDescent="0.25">
      <c r="A761">
        <v>1760</v>
      </c>
      <c r="B761" s="7">
        <v>45137</v>
      </c>
      <c r="C761" t="s">
        <v>17676</v>
      </c>
      <c r="D761" t="s">
        <v>35</v>
      </c>
      <c r="E761" s="5">
        <v>34108</v>
      </c>
      <c r="F761" s="6" t="s">
        <v>26543</v>
      </c>
      <c r="G761" t="s">
        <v>7419</v>
      </c>
      <c r="H761" t="s">
        <v>23448</v>
      </c>
      <c r="I761" t="s">
        <v>7420</v>
      </c>
      <c r="J761" t="s">
        <v>5529</v>
      </c>
      <c r="K761" s="3">
        <v>54119</v>
      </c>
      <c r="L761" t="s">
        <v>5392</v>
      </c>
      <c r="M761" t="s">
        <v>5234</v>
      </c>
      <c r="N761">
        <v>10</v>
      </c>
      <c r="O761">
        <v>45242.32</v>
      </c>
      <c r="P761" t="s">
        <v>5662</v>
      </c>
      <c r="Q761" t="s">
        <v>5245</v>
      </c>
    </row>
    <row r="762" spans="1:17" x14ac:dyDescent="0.25">
      <c r="A762">
        <v>1761</v>
      </c>
      <c r="B762" s="7">
        <v>45071</v>
      </c>
      <c r="C762" t="s">
        <v>17677</v>
      </c>
      <c r="D762" t="s">
        <v>45</v>
      </c>
      <c r="E762" s="5">
        <v>36061</v>
      </c>
      <c r="F762" s="6" t="s">
        <v>26980</v>
      </c>
      <c r="G762" t="s">
        <v>7421</v>
      </c>
      <c r="H762" t="s">
        <v>23449</v>
      </c>
      <c r="I762" t="s">
        <v>7261</v>
      </c>
      <c r="J762" t="s">
        <v>5391</v>
      </c>
      <c r="K762" s="3">
        <v>41069</v>
      </c>
      <c r="L762" t="s">
        <v>5814</v>
      </c>
      <c r="M762" t="s">
        <v>5234</v>
      </c>
      <c r="N762">
        <v>18</v>
      </c>
      <c r="O762">
        <v>32058.71</v>
      </c>
      <c r="P762" t="s">
        <v>6648</v>
      </c>
      <c r="Q762" t="s">
        <v>5267</v>
      </c>
    </row>
    <row r="763" spans="1:17" x14ac:dyDescent="0.25">
      <c r="A763">
        <v>1762</v>
      </c>
      <c r="B763" s="7">
        <v>45092</v>
      </c>
      <c r="C763" t="s">
        <v>17678</v>
      </c>
      <c r="D763" t="s">
        <v>45</v>
      </c>
      <c r="E763" s="5">
        <v>36512</v>
      </c>
      <c r="F763" s="6" t="s">
        <v>26981</v>
      </c>
      <c r="G763" t="s">
        <v>7422</v>
      </c>
      <c r="H763" t="s">
        <v>23450</v>
      </c>
      <c r="I763" t="s">
        <v>7423</v>
      </c>
      <c r="J763" t="s">
        <v>3946</v>
      </c>
      <c r="K763" s="3">
        <v>37111</v>
      </c>
      <c r="L763" t="s">
        <v>6393</v>
      </c>
      <c r="M763" t="s">
        <v>5219</v>
      </c>
      <c r="N763">
        <v>11</v>
      </c>
      <c r="O763">
        <v>76737.73</v>
      </c>
      <c r="P763" t="s">
        <v>6821</v>
      </c>
      <c r="Q763" t="s">
        <v>5245</v>
      </c>
    </row>
    <row r="764" spans="1:17" x14ac:dyDescent="0.25">
      <c r="A764">
        <v>1763</v>
      </c>
      <c r="B764" s="7">
        <v>45132</v>
      </c>
      <c r="C764" t="s">
        <v>17679</v>
      </c>
      <c r="D764" t="s">
        <v>35</v>
      </c>
      <c r="E764" s="5">
        <v>28080</v>
      </c>
      <c r="F764" s="6" t="s">
        <v>26982</v>
      </c>
      <c r="G764" t="s">
        <v>7424</v>
      </c>
      <c r="H764" t="s">
        <v>23451</v>
      </c>
      <c r="I764" t="s">
        <v>7425</v>
      </c>
      <c r="J764" t="s">
        <v>3918</v>
      </c>
      <c r="K764" s="3">
        <v>83517</v>
      </c>
      <c r="L764" t="s">
        <v>5808</v>
      </c>
      <c r="M764" t="s">
        <v>5219</v>
      </c>
      <c r="N764">
        <v>6</v>
      </c>
      <c r="O764">
        <v>34123.79</v>
      </c>
      <c r="P764" t="s">
        <v>7426</v>
      </c>
      <c r="Q764" t="s">
        <v>5240</v>
      </c>
    </row>
    <row r="765" spans="1:17" x14ac:dyDescent="0.25">
      <c r="A765">
        <v>1764</v>
      </c>
      <c r="B765" s="7">
        <v>45099</v>
      </c>
      <c r="C765" t="s">
        <v>17680</v>
      </c>
      <c r="D765" t="s">
        <v>35</v>
      </c>
      <c r="E765" s="5">
        <v>34520</v>
      </c>
      <c r="F765" s="6" t="s">
        <v>25896</v>
      </c>
      <c r="G765" t="s">
        <v>7427</v>
      </c>
      <c r="H765" t="s">
        <v>23452</v>
      </c>
      <c r="I765" t="s">
        <v>7428</v>
      </c>
      <c r="J765" t="s">
        <v>3944</v>
      </c>
      <c r="K765" s="3">
        <v>28350</v>
      </c>
      <c r="L765" t="s">
        <v>2921</v>
      </c>
      <c r="M765" t="s">
        <v>5219</v>
      </c>
      <c r="N765">
        <v>0</v>
      </c>
      <c r="O765">
        <v>60811.14</v>
      </c>
      <c r="P765" t="s">
        <v>5297</v>
      </c>
      <c r="Q765" t="s">
        <v>5215</v>
      </c>
    </row>
    <row r="766" spans="1:17" x14ac:dyDescent="0.25">
      <c r="A766">
        <v>1765</v>
      </c>
      <c r="B766" s="7">
        <v>45070</v>
      </c>
      <c r="C766" t="s">
        <v>17681</v>
      </c>
      <c r="D766" t="s">
        <v>58</v>
      </c>
      <c r="E766" s="5">
        <v>26074</v>
      </c>
      <c r="F766" s="6" t="s">
        <v>25897</v>
      </c>
      <c r="G766" t="s">
        <v>7429</v>
      </c>
      <c r="H766" t="s">
        <v>23453</v>
      </c>
      <c r="I766" t="s">
        <v>5846</v>
      </c>
      <c r="J766" t="s">
        <v>5362</v>
      </c>
      <c r="K766" s="3">
        <v>39507</v>
      </c>
      <c r="L766" t="s">
        <v>5420</v>
      </c>
      <c r="M766" t="s">
        <v>5213</v>
      </c>
      <c r="N766">
        <v>4</v>
      </c>
      <c r="O766">
        <v>88627.14</v>
      </c>
      <c r="P766" t="s">
        <v>5905</v>
      </c>
      <c r="Q766" t="s">
        <v>5240</v>
      </c>
    </row>
    <row r="767" spans="1:17" x14ac:dyDescent="0.25">
      <c r="A767">
        <v>1766</v>
      </c>
      <c r="B767" s="7">
        <v>45112</v>
      </c>
      <c r="C767" t="s">
        <v>17682</v>
      </c>
      <c r="D767" t="s">
        <v>45</v>
      </c>
      <c r="E767" s="5">
        <v>33600</v>
      </c>
      <c r="F767" s="6" t="s">
        <v>25898</v>
      </c>
      <c r="G767" t="s">
        <v>7430</v>
      </c>
      <c r="H767" t="s">
        <v>23454</v>
      </c>
      <c r="I767" t="s">
        <v>7431</v>
      </c>
      <c r="J767" t="s">
        <v>5383</v>
      </c>
      <c r="K767" s="3">
        <v>98481</v>
      </c>
      <c r="L767" t="s">
        <v>6124</v>
      </c>
      <c r="M767" t="s">
        <v>5219</v>
      </c>
      <c r="N767">
        <v>11</v>
      </c>
      <c r="O767">
        <v>73409.850000000006</v>
      </c>
      <c r="P767" t="s">
        <v>7311</v>
      </c>
      <c r="Q767" t="s">
        <v>5245</v>
      </c>
    </row>
    <row r="768" spans="1:17" x14ac:dyDescent="0.25">
      <c r="A768">
        <v>1767</v>
      </c>
      <c r="B768" s="7">
        <v>45071</v>
      </c>
      <c r="C768" t="s">
        <v>17683</v>
      </c>
      <c r="D768" t="s">
        <v>45</v>
      </c>
      <c r="E768" s="5">
        <v>28777</v>
      </c>
      <c r="F768" s="6" t="s">
        <v>25899</v>
      </c>
      <c r="G768" t="s">
        <v>7432</v>
      </c>
      <c r="H768" t="s">
        <v>23455</v>
      </c>
      <c r="I768" t="s">
        <v>7433</v>
      </c>
      <c r="J768" t="s">
        <v>5252</v>
      </c>
      <c r="K768" s="3">
        <v>71074</v>
      </c>
      <c r="L768" t="s">
        <v>6028</v>
      </c>
      <c r="M768" t="s">
        <v>5219</v>
      </c>
      <c r="N768">
        <v>16</v>
      </c>
      <c r="O768">
        <v>70203.58</v>
      </c>
      <c r="P768" t="s">
        <v>7434</v>
      </c>
      <c r="Q768" t="s">
        <v>5240</v>
      </c>
    </row>
    <row r="769" spans="1:17" x14ac:dyDescent="0.25">
      <c r="A769">
        <v>1768</v>
      </c>
      <c r="B769" s="7">
        <v>45132</v>
      </c>
      <c r="C769" t="s">
        <v>352</v>
      </c>
      <c r="D769" t="s">
        <v>45</v>
      </c>
      <c r="E769" s="5">
        <v>25892</v>
      </c>
      <c r="F769" s="6" t="s">
        <v>25900</v>
      </c>
      <c r="G769" t="s">
        <v>7435</v>
      </c>
      <c r="H769" t="s">
        <v>23456</v>
      </c>
      <c r="I769" t="s">
        <v>7436</v>
      </c>
      <c r="J769" t="s">
        <v>102</v>
      </c>
      <c r="K769" s="3">
        <v>56720</v>
      </c>
      <c r="L769" t="s">
        <v>6081</v>
      </c>
      <c r="M769" t="s">
        <v>5234</v>
      </c>
      <c r="N769">
        <v>0</v>
      </c>
      <c r="O769">
        <v>48910.13</v>
      </c>
      <c r="P769" t="s">
        <v>7437</v>
      </c>
      <c r="Q769" t="s">
        <v>5245</v>
      </c>
    </row>
    <row r="770" spans="1:17" x14ac:dyDescent="0.25">
      <c r="A770">
        <v>1769</v>
      </c>
      <c r="B770" s="7">
        <v>45131</v>
      </c>
      <c r="C770" t="s">
        <v>17684</v>
      </c>
      <c r="D770" t="s">
        <v>58</v>
      </c>
      <c r="E770" s="5">
        <v>27737</v>
      </c>
      <c r="F770" s="6" t="s">
        <v>26543</v>
      </c>
      <c r="G770" t="s">
        <v>7438</v>
      </c>
      <c r="H770" t="s">
        <v>23457</v>
      </c>
      <c r="I770" t="s">
        <v>7439</v>
      </c>
      <c r="J770" t="s">
        <v>97</v>
      </c>
      <c r="K770" s="3">
        <v>77666</v>
      </c>
      <c r="L770" t="s">
        <v>5463</v>
      </c>
      <c r="M770" t="s">
        <v>5219</v>
      </c>
      <c r="N770">
        <v>9</v>
      </c>
      <c r="O770">
        <v>40584.31</v>
      </c>
      <c r="P770" t="s">
        <v>6930</v>
      </c>
      <c r="Q770" t="s">
        <v>5267</v>
      </c>
    </row>
    <row r="771" spans="1:17" x14ac:dyDescent="0.25">
      <c r="A771">
        <v>1770</v>
      </c>
      <c r="B771" s="7">
        <v>45068</v>
      </c>
      <c r="C771" t="s">
        <v>17685</v>
      </c>
      <c r="D771" t="s">
        <v>45</v>
      </c>
      <c r="E771" s="5">
        <v>38368</v>
      </c>
      <c r="F771" s="6" t="s">
        <v>26983</v>
      </c>
      <c r="G771" t="s">
        <v>7440</v>
      </c>
      <c r="H771" t="s">
        <v>23458</v>
      </c>
      <c r="I771" t="s">
        <v>7441</v>
      </c>
      <c r="J771" t="s">
        <v>5563</v>
      </c>
      <c r="K771" s="3">
        <v>90053</v>
      </c>
      <c r="L771" t="s">
        <v>5224</v>
      </c>
      <c r="M771" t="s">
        <v>5219</v>
      </c>
      <c r="N771">
        <v>14</v>
      </c>
      <c r="O771">
        <v>75585.36</v>
      </c>
      <c r="P771" t="s">
        <v>5752</v>
      </c>
      <c r="Q771" t="s">
        <v>5245</v>
      </c>
    </row>
    <row r="772" spans="1:17" x14ac:dyDescent="0.25">
      <c r="A772">
        <v>1771</v>
      </c>
      <c r="B772" s="7">
        <v>45089</v>
      </c>
      <c r="C772" t="s">
        <v>17686</v>
      </c>
      <c r="D772" t="s">
        <v>45</v>
      </c>
      <c r="E772" s="5">
        <v>36524</v>
      </c>
      <c r="F772" s="6" t="s">
        <v>25901</v>
      </c>
      <c r="G772" t="s">
        <v>7442</v>
      </c>
      <c r="H772" t="s">
        <v>23459</v>
      </c>
      <c r="I772" t="s">
        <v>7443</v>
      </c>
      <c r="J772" t="s">
        <v>5524</v>
      </c>
      <c r="K772" s="3">
        <v>89250</v>
      </c>
      <c r="L772" t="s">
        <v>5440</v>
      </c>
      <c r="M772" t="s">
        <v>5213</v>
      </c>
      <c r="N772">
        <v>12</v>
      </c>
      <c r="O772">
        <v>97818.65</v>
      </c>
      <c r="P772" t="s">
        <v>7444</v>
      </c>
      <c r="Q772" t="s">
        <v>5267</v>
      </c>
    </row>
    <row r="773" spans="1:17" x14ac:dyDescent="0.25">
      <c r="A773">
        <v>1772</v>
      </c>
      <c r="B773" s="7">
        <v>45125</v>
      </c>
      <c r="C773" t="s">
        <v>17687</v>
      </c>
      <c r="D773" t="s">
        <v>35</v>
      </c>
      <c r="E773" s="5">
        <v>24925</v>
      </c>
      <c r="F773" s="6" t="s">
        <v>26984</v>
      </c>
      <c r="G773" t="s">
        <v>7445</v>
      </c>
      <c r="H773" t="s">
        <v>23460</v>
      </c>
      <c r="I773" t="s">
        <v>7446</v>
      </c>
      <c r="J773" t="s">
        <v>5563</v>
      </c>
      <c r="K773" s="3">
        <v>56453</v>
      </c>
      <c r="L773" t="s">
        <v>6081</v>
      </c>
      <c r="M773" t="s">
        <v>5225</v>
      </c>
      <c r="N773">
        <v>13</v>
      </c>
      <c r="O773">
        <v>46327.55</v>
      </c>
      <c r="P773" t="s">
        <v>7332</v>
      </c>
      <c r="Q773" t="s">
        <v>5240</v>
      </c>
    </row>
    <row r="774" spans="1:17" x14ac:dyDescent="0.25">
      <c r="A774">
        <v>1773</v>
      </c>
      <c r="B774" s="7">
        <v>45130</v>
      </c>
      <c r="C774" t="s">
        <v>17688</v>
      </c>
      <c r="D774" t="s">
        <v>58</v>
      </c>
      <c r="E774" s="5">
        <v>34558</v>
      </c>
      <c r="F774" s="6" t="s">
        <v>26543</v>
      </c>
      <c r="G774" t="s">
        <v>7447</v>
      </c>
      <c r="H774" t="s">
        <v>23461</v>
      </c>
      <c r="I774" t="s">
        <v>7448</v>
      </c>
      <c r="J774" t="s">
        <v>5585</v>
      </c>
      <c r="K774" s="3">
        <v>40601</v>
      </c>
      <c r="L774" t="s">
        <v>5270</v>
      </c>
      <c r="M774" t="s">
        <v>5234</v>
      </c>
      <c r="N774">
        <v>12</v>
      </c>
      <c r="O774">
        <v>71853.039999999994</v>
      </c>
      <c r="P774" t="s">
        <v>5679</v>
      </c>
      <c r="Q774" t="s">
        <v>5267</v>
      </c>
    </row>
    <row r="775" spans="1:17" x14ac:dyDescent="0.25">
      <c r="A775">
        <v>1774</v>
      </c>
      <c r="B775" s="7">
        <v>45090</v>
      </c>
      <c r="C775" t="s">
        <v>17689</v>
      </c>
      <c r="D775" t="s">
        <v>45</v>
      </c>
      <c r="E775" s="5">
        <v>34941</v>
      </c>
      <c r="F775" s="6" t="s">
        <v>26543</v>
      </c>
      <c r="G775" t="s">
        <v>7449</v>
      </c>
      <c r="H775" t="s">
        <v>23462</v>
      </c>
      <c r="I775" t="s">
        <v>7450</v>
      </c>
      <c r="J775" t="s">
        <v>3479</v>
      </c>
      <c r="K775" s="3">
        <v>84391</v>
      </c>
      <c r="L775" t="s">
        <v>5804</v>
      </c>
      <c r="M775" t="s">
        <v>5213</v>
      </c>
      <c r="N775">
        <v>17</v>
      </c>
      <c r="O775">
        <v>83571.45</v>
      </c>
      <c r="P775" t="s">
        <v>5940</v>
      </c>
      <c r="Q775" t="s">
        <v>5267</v>
      </c>
    </row>
    <row r="776" spans="1:17" x14ac:dyDescent="0.25">
      <c r="A776">
        <v>1775</v>
      </c>
      <c r="B776" s="7">
        <v>45117</v>
      </c>
      <c r="C776" t="s">
        <v>17690</v>
      </c>
      <c r="D776" t="s">
        <v>35</v>
      </c>
      <c r="E776" s="5">
        <v>30600</v>
      </c>
      <c r="F776" s="6" t="s">
        <v>25902</v>
      </c>
      <c r="G776" t="s">
        <v>7451</v>
      </c>
      <c r="H776" t="s">
        <v>23463</v>
      </c>
      <c r="I776" t="s">
        <v>7452</v>
      </c>
      <c r="J776" t="s">
        <v>3942</v>
      </c>
      <c r="K776" s="3">
        <v>25080</v>
      </c>
      <c r="L776" t="s">
        <v>5671</v>
      </c>
      <c r="M776" t="s">
        <v>5219</v>
      </c>
      <c r="N776">
        <v>15</v>
      </c>
      <c r="O776">
        <v>45565.61</v>
      </c>
      <c r="P776" t="s">
        <v>6171</v>
      </c>
      <c r="Q776" t="s">
        <v>5267</v>
      </c>
    </row>
    <row r="777" spans="1:17" x14ac:dyDescent="0.25">
      <c r="A777">
        <v>1776</v>
      </c>
      <c r="B777" s="7">
        <v>45064</v>
      </c>
      <c r="C777" t="s">
        <v>17691</v>
      </c>
      <c r="D777" t="s">
        <v>45</v>
      </c>
      <c r="E777" s="5">
        <v>32953</v>
      </c>
      <c r="F777" s="6" t="s">
        <v>26985</v>
      </c>
      <c r="G777" t="s">
        <v>7453</v>
      </c>
      <c r="H777" t="s">
        <v>23464</v>
      </c>
      <c r="I777" t="s">
        <v>7454</v>
      </c>
      <c r="J777" t="s">
        <v>5305</v>
      </c>
      <c r="K777" s="3">
        <v>89746</v>
      </c>
      <c r="L777" t="s">
        <v>5791</v>
      </c>
      <c r="M777" t="s">
        <v>5225</v>
      </c>
      <c r="N777">
        <v>10</v>
      </c>
      <c r="O777">
        <v>88635.48</v>
      </c>
      <c r="P777" t="s">
        <v>6522</v>
      </c>
      <c r="Q777" t="s">
        <v>5267</v>
      </c>
    </row>
    <row r="778" spans="1:17" x14ac:dyDescent="0.25">
      <c r="A778">
        <v>1777</v>
      </c>
      <c r="B778" s="7">
        <v>45119</v>
      </c>
      <c r="C778" t="s">
        <v>17692</v>
      </c>
      <c r="D778" t="s">
        <v>45</v>
      </c>
      <c r="E778" s="5">
        <v>34312</v>
      </c>
      <c r="F778" s="6" t="s">
        <v>25903</v>
      </c>
      <c r="G778" t="s">
        <v>7455</v>
      </c>
      <c r="H778" t="s">
        <v>23465</v>
      </c>
      <c r="I778" t="s">
        <v>7456</v>
      </c>
      <c r="J778" t="s">
        <v>5362</v>
      </c>
      <c r="K778" s="3">
        <v>7932</v>
      </c>
      <c r="L778" t="s">
        <v>6124</v>
      </c>
      <c r="M778" t="s">
        <v>5234</v>
      </c>
      <c r="N778">
        <v>10</v>
      </c>
      <c r="O778">
        <v>38153.769999999997</v>
      </c>
      <c r="P778" t="s">
        <v>7457</v>
      </c>
      <c r="Q778" t="s">
        <v>5215</v>
      </c>
    </row>
    <row r="779" spans="1:17" x14ac:dyDescent="0.25">
      <c r="A779">
        <v>1778</v>
      </c>
      <c r="B779" s="7">
        <v>45083</v>
      </c>
      <c r="C779" t="s">
        <v>17693</v>
      </c>
      <c r="D779" t="s">
        <v>35</v>
      </c>
      <c r="E779" s="5">
        <v>23884</v>
      </c>
      <c r="F779" s="6" t="s">
        <v>25904</v>
      </c>
      <c r="G779" t="s">
        <v>7458</v>
      </c>
      <c r="H779" t="s">
        <v>23466</v>
      </c>
      <c r="I779" t="s">
        <v>7459</v>
      </c>
      <c r="J779" t="s">
        <v>5598</v>
      </c>
      <c r="K779" s="3">
        <v>13731</v>
      </c>
      <c r="L779" t="s">
        <v>5400</v>
      </c>
      <c r="M779" t="s">
        <v>5234</v>
      </c>
      <c r="N779">
        <v>2</v>
      </c>
      <c r="O779">
        <v>46300.01</v>
      </c>
      <c r="P779" t="s">
        <v>5885</v>
      </c>
      <c r="Q779" t="s">
        <v>5221</v>
      </c>
    </row>
    <row r="780" spans="1:17" x14ac:dyDescent="0.25">
      <c r="A780">
        <v>1779</v>
      </c>
      <c r="B780" s="7">
        <v>45101</v>
      </c>
      <c r="C780" t="s">
        <v>17694</v>
      </c>
      <c r="D780" t="s">
        <v>45</v>
      </c>
      <c r="E780" s="5">
        <v>37685</v>
      </c>
      <c r="F780" s="6" t="s">
        <v>25905</v>
      </c>
      <c r="G780" t="s">
        <v>7460</v>
      </c>
      <c r="H780" t="s">
        <v>23467</v>
      </c>
      <c r="I780" t="s">
        <v>7461</v>
      </c>
      <c r="J780" t="s">
        <v>97</v>
      </c>
      <c r="K780" s="3">
        <v>27499</v>
      </c>
      <c r="L780" t="s">
        <v>5948</v>
      </c>
      <c r="M780" t="s">
        <v>5219</v>
      </c>
      <c r="N780">
        <v>18</v>
      </c>
      <c r="O780">
        <v>96590.56</v>
      </c>
      <c r="P780" t="s">
        <v>7462</v>
      </c>
      <c r="Q780" t="s">
        <v>5215</v>
      </c>
    </row>
    <row r="781" spans="1:17" x14ac:dyDescent="0.25">
      <c r="A781">
        <v>1780</v>
      </c>
      <c r="B781" s="7">
        <v>45091</v>
      </c>
      <c r="C781" t="s">
        <v>17695</v>
      </c>
      <c r="D781" t="s">
        <v>58</v>
      </c>
      <c r="E781" s="5">
        <v>27473</v>
      </c>
      <c r="F781" s="6" t="s">
        <v>25906</v>
      </c>
      <c r="G781" t="s">
        <v>7463</v>
      </c>
      <c r="H781" t="s">
        <v>23468</v>
      </c>
      <c r="I781" t="s">
        <v>7464</v>
      </c>
      <c r="J781" t="s">
        <v>5675</v>
      </c>
      <c r="K781" s="3">
        <v>90921</v>
      </c>
      <c r="L781" t="s">
        <v>7125</v>
      </c>
      <c r="M781" t="s">
        <v>5213</v>
      </c>
      <c r="N781">
        <v>3</v>
      </c>
      <c r="O781">
        <v>62356.72</v>
      </c>
      <c r="P781" t="s">
        <v>6434</v>
      </c>
      <c r="Q781" t="s">
        <v>5240</v>
      </c>
    </row>
    <row r="782" spans="1:17" x14ac:dyDescent="0.25">
      <c r="A782">
        <v>1781</v>
      </c>
      <c r="B782" s="7">
        <v>45083</v>
      </c>
      <c r="C782" t="s">
        <v>17696</v>
      </c>
      <c r="D782" t="s">
        <v>35</v>
      </c>
      <c r="E782" s="5">
        <v>26498</v>
      </c>
      <c r="F782" s="6" t="s">
        <v>26543</v>
      </c>
      <c r="G782" t="s">
        <v>7465</v>
      </c>
      <c r="H782" t="s">
        <v>23469</v>
      </c>
      <c r="I782" t="s">
        <v>7466</v>
      </c>
      <c r="J782" t="s">
        <v>69</v>
      </c>
      <c r="K782" s="3">
        <v>45142</v>
      </c>
      <c r="L782" t="s">
        <v>7304</v>
      </c>
      <c r="M782" t="s">
        <v>5219</v>
      </c>
      <c r="N782">
        <v>9</v>
      </c>
      <c r="O782">
        <v>89750.720000000001</v>
      </c>
      <c r="P782" t="s">
        <v>6793</v>
      </c>
      <c r="Q782" t="s">
        <v>5267</v>
      </c>
    </row>
    <row r="783" spans="1:17" x14ac:dyDescent="0.25">
      <c r="A783">
        <v>1782</v>
      </c>
      <c r="B783" s="7">
        <v>45074</v>
      </c>
      <c r="C783" t="s">
        <v>17697</v>
      </c>
      <c r="D783" t="s">
        <v>58</v>
      </c>
      <c r="E783" s="5">
        <v>24647</v>
      </c>
      <c r="F783" s="6" t="s">
        <v>25907</v>
      </c>
      <c r="G783" t="s">
        <v>7467</v>
      </c>
      <c r="H783" t="s">
        <v>23470</v>
      </c>
      <c r="I783" t="s">
        <v>7468</v>
      </c>
      <c r="J783" t="s">
        <v>3921</v>
      </c>
      <c r="K783" s="3">
        <v>49537</v>
      </c>
      <c r="L783" t="s">
        <v>5344</v>
      </c>
      <c r="M783" t="s">
        <v>5213</v>
      </c>
      <c r="N783">
        <v>20</v>
      </c>
      <c r="O783">
        <v>84736.19</v>
      </c>
      <c r="P783" t="s">
        <v>5534</v>
      </c>
      <c r="Q783" t="s">
        <v>5221</v>
      </c>
    </row>
    <row r="784" spans="1:17" x14ac:dyDescent="0.25">
      <c r="A784">
        <v>1783</v>
      </c>
      <c r="B784" s="7">
        <v>45109</v>
      </c>
      <c r="C784" t="s">
        <v>17698</v>
      </c>
      <c r="D784" t="s">
        <v>58</v>
      </c>
      <c r="E784" s="5">
        <v>23016</v>
      </c>
      <c r="F784" s="6" t="s">
        <v>26543</v>
      </c>
      <c r="G784" t="s">
        <v>7469</v>
      </c>
      <c r="H784" t="s">
        <v>23471</v>
      </c>
      <c r="I784" t="s">
        <v>7470</v>
      </c>
      <c r="J784" t="s">
        <v>2942</v>
      </c>
      <c r="K784" s="3">
        <v>62190</v>
      </c>
      <c r="L784" t="s">
        <v>7471</v>
      </c>
      <c r="M784" t="s">
        <v>5219</v>
      </c>
      <c r="N784">
        <v>6</v>
      </c>
      <c r="O784">
        <v>69315.199999999997</v>
      </c>
      <c r="P784" t="s">
        <v>6353</v>
      </c>
      <c r="Q784" t="s">
        <v>5267</v>
      </c>
    </row>
    <row r="785" spans="1:17" x14ac:dyDescent="0.25">
      <c r="A785">
        <v>1784</v>
      </c>
      <c r="B785" s="7">
        <v>45143</v>
      </c>
      <c r="C785" t="s">
        <v>17699</v>
      </c>
      <c r="D785" t="s">
        <v>58</v>
      </c>
      <c r="E785" s="5">
        <v>25227</v>
      </c>
      <c r="F785" s="6" t="s">
        <v>26986</v>
      </c>
      <c r="G785" t="s">
        <v>7472</v>
      </c>
      <c r="H785" t="s">
        <v>23472</v>
      </c>
      <c r="I785" t="s">
        <v>7473</v>
      </c>
      <c r="J785" t="s">
        <v>77</v>
      </c>
      <c r="K785" s="3">
        <v>53732</v>
      </c>
      <c r="L785" t="s">
        <v>5779</v>
      </c>
      <c r="M785" t="s">
        <v>5225</v>
      </c>
      <c r="N785">
        <v>13</v>
      </c>
      <c r="O785">
        <v>54385.2</v>
      </c>
      <c r="P785" t="s">
        <v>7474</v>
      </c>
      <c r="Q785" t="s">
        <v>5267</v>
      </c>
    </row>
    <row r="786" spans="1:17" x14ac:dyDescent="0.25">
      <c r="A786">
        <v>1785</v>
      </c>
      <c r="B786" s="7">
        <v>45064</v>
      </c>
      <c r="C786" t="s">
        <v>17700</v>
      </c>
      <c r="D786" t="s">
        <v>58</v>
      </c>
      <c r="E786" s="5">
        <v>30388</v>
      </c>
      <c r="F786" s="6" t="s">
        <v>25908</v>
      </c>
      <c r="G786" t="s">
        <v>7475</v>
      </c>
      <c r="H786" t="s">
        <v>23473</v>
      </c>
      <c r="I786" t="s">
        <v>7476</v>
      </c>
      <c r="J786" t="s">
        <v>5291</v>
      </c>
      <c r="K786" s="3">
        <v>47634</v>
      </c>
      <c r="L786" t="s">
        <v>5257</v>
      </c>
      <c r="M786" t="s">
        <v>5225</v>
      </c>
      <c r="N786">
        <v>17</v>
      </c>
      <c r="O786">
        <v>46864.25</v>
      </c>
      <c r="P786" t="s">
        <v>6270</v>
      </c>
      <c r="Q786" t="s">
        <v>5267</v>
      </c>
    </row>
    <row r="787" spans="1:17" x14ac:dyDescent="0.25">
      <c r="A787">
        <v>1786</v>
      </c>
      <c r="B787" s="7">
        <v>45072</v>
      </c>
      <c r="C787" t="s">
        <v>15845</v>
      </c>
      <c r="D787" t="s">
        <v>35</v>
      </c>
      <c r="E787" s="5">
        <v>31479</v>
      </c>
      <c r="F787" s="6" t="s">
        <v>25909</v>
      </c>
      <c r="G787" t="s">
        <v>7477</v>
      </c>
      <c r="H787" t="s">
        <v>23474</v>
      </c>
      <c r="I787" t="s">
        <v>7478</v>
      </c>
      <c r="J787" t="s">
        <v>3944</v>
      </c>
      <c r="K787" s="3">
        <v>62302</v>
      </c>
      <c r="L787" t="s">
        <v>5449</v>
      </c>
      <c r="M787" t="s">
        <v>5234</v>
      </c>
      <c r="N787">
        <v>5</v>
      </c>
      <c r="O787">
        <v>76991.03</v>
      </c>
      <c r="P787" t="s">
        <v>7479</v>
      </c>
      <c r="Q787" t="s">
        <v>5267</v>
      </c>
    </row>
    <row r="788" spans="1:17" x14ac:dyDescent="0.25">
      <c r="A788">
        <v>1787</v>
      </c>
      <c r="B788" s="7">
        <v>45067</v>
      </c>
      <c r="C788" t="s">
        <v>17701</v>
      </c>
      <c r="D788" t="s">
        <v>58</v>
      </c>
      <c r="E788" s="5">
        <v>28023</v>
      </c>
      <c r="F788" s="6" t="s">
        <v>25910</v>
      </c>
      <c r="G788" t="s">
        <v>7480</v>
      </c>
      <c r="H788" t="s">
        <v>23475</v>
      </c>
      <c r="I788" t="s">
        <v>7481</v>
      </c>
      <c r="J788" t="s">
        <v>5529</v>
      </c>
      <c r="K788" s="3">
        <v>45549</v>
      </c>
      <c r="L788" t="s">
        <v>5759</v>
      </c>
      <c r="M788" t="s">
        <v>5225</v>
      </c>
      <c r="N788">
        <v>19</v>
      </c>
      <c r="O788">
        <v>48469.98</v>
      </c>
      <c r="P788" t="s">
        <v>7075</v>
      </c>
      <c r="Q788" t="s">
        <v>5221</v>
      </c>
    </row>
    <row r="789" spans="1:17" x14ac:dyDescent="0.25">
      <c r="A789">
        <v>1788</v>
      </c>
      <c r="B789" s="7">
        <v>45120</v>
      </c>
      <c r="C789" t="s">
        <v>17702</v>
      </c>
      <c r="D789" t="s">
        <v>58</v>
      </c>
      <c r="E789" s="5">
        <v>32240</v>
      </c>
      <c r="F789" s="6" t="s">
        <v>26987</v>
      </c>
      <c r="G789" t="s">
        <v>7482</v>
      </c>
      <c r="H789" t="s">
        <v>23476</v>
      </c>
      <c r="I789" t="s">
        <v>7483</v>
      </c>
      <c r="J789" t="s">
        <v>3479</v>
      </c>
      <c r="K789" s="3">
        <v>28798</v>
      </c>
      <c r="L789" t="s">
        <v>5791</v>
      </c>
      <c r="M789" t="s">
        <v>5219</v>
      </c>
      <c r="N789">
        <v>11</v>
      </c>
      <c r="O789">
        <v>80661.25</v>
      </c>
      <c r="P789" t="s">
        <v>7484</v>
      </c>
      <c r="Q789" t="s">
        <v>5245</v>
      </c>
    </row>
    <row r="790" spans="1:17" x14ac:dyDescent="0.25">
      <c r="A790">
        <v>1789</v>
      </c>
      <c r="B790" s="7">
        <v>45140</v>
      </c>
      <c r="C790" t="s">
        <v>17703</v>
      </c>
      <c r="D790" t="s">
        <v>45</v>
      </c>
      <c r="E790" s="5">
        <v>27717</v>
      </c>
      <c r="F790" s="6" t="s">
        <v>26988</v>
      </c>
      <c r="G790" t="s">
        <v>7485</v>
      </c>
      <c r="H790" t="s">
        <v>23477</v>
      </c>
      <c r="I790" t="s">
        <v>6826</v>
      </c>
      <c r="J790" t="s">
        <v>5529</v>
      </c>
      <c r="K790" s="3">
        <v>37171</v>
      </c>
      <c r="L790" t="s">
        <v>5458</v>
      </c>
      <c r="M790" t="s">
        <v>5213</v>
      </c>
      <c r="N790">
        <v>7</v>
      </c>
      <c r="O790">
        <v>59477.17</v>
      </c>
      <c r="P790" t="s">
        <v>5978</v>
      </c>
      <c r="Q790" t="s">
        <v>5245</v>
      </c>
    </row>
    <row r="791" spans="1:17" x14ac:dyDescent="0.25">
      <c r="A791">
        <v>1790</v>
      </c>
      <c r="B791" s="7">
        <v>45089</v>
      </c>
      <c r="C791" t="s">
        <v>17704</v>
      </c>
      <c r="D791" t="s">
        <v>35</v>
      </c>
      <c r="E791" s="5">
        <v>28267</v>
      </c>
      <c r="F791" s="6" t="s">
        <v>25911</v>
      </c>
      <c r="G791" t="s">
        <v>7486</v>
      </c>
      <c r="H791" t="s">
        <v>23478</v>
      </c>
      <c r="I791" t="s">
        <v>7487</v>
      </c>
      <c r="J791" t="s">
        <v>5598</v>
      </c>
      <c r="K791" s="3">
        <v>30432</v>
      </c>
      <c r="L791" t="s">
        <v>5921</v>
      </c>
      <c r="M791" t="s">
        <v>5219</v>
      </c>
      <c r="N791">
        <v>2</v>
      </c>
      <c r="O791">
        <v>33359.18</v>
      </c>
      <c r="P791" t="s">
        <v>7488</v>
      </c>
      <c r="Q791" t="s">
        <v>5240</v>
      </c>
    </row>
    <row r="792" spans="1:17" x14ac:dyDescent="0.25">
      <c r="A792">
        <v>1791</v>
      </c>
      <c r="B792" s="7">
        <v>45065</v>
      </c>
      <c r="C792" t="s">
        <v>17705</v>
      </c>
      <c r="D792" t="s">
        <v>58</v>
      </c>
      <c r="E792" s="5">
        <v>35228</v>
      </c>
      <c r="F792" s="6" t="s">
        <v>26989</v>
      </c>
      <c r="G792" t="s">
        <v>7489</v>
      </c>
      <c r="H792" t="s">
        <v>23479</v>
      </c>
      <c r="I792" t="s">
        <v>5707</v>
      </c>
      <c r="J792" t="s">
        <v>5278</v>
      </c>
      <c r="K792" s="3">
        <v>98685</v>
      </c>
      <c r="L792" t="s">
        <v>5742</v>
      </c>
      <c r="M792" t="s">
        <v>5213</v>
      </c>
      <c r="N792">
        <v>17</v>
      </c>
      <c r="O792">
        <v>43251.59</v>
      </c>
      <c r="P792" t="s">
        <v>7075</v>
      </c>
      <c r="Q792" t="s">
        <v>5221</v>
      </c>
    </row>
    <row r="793" spans="1:17" x14ac:dyDescent="0.25">
      <c r="A793">
        <v>1792</v>
      </c>
      <c r="B793" s="7">
        <v>45077</v>
      </c>
      <c r="C793" t="s">
        <v>17706</v>
      </c>
      <c r="D793" t="s">
        <v>58</v>
      </c>
      <c r="E793" s="5">
        <v>29665</v>
      </c>
      <c r="F793" s="6" t="s">
        <v>26990</v>
      </c>
      <c r="G793" t="s">
        <v>7490</v>
      </c>
      <c r="H793" t="s">
        <v>23480</v>
      </c>
      <c r="I793" t="s">
        <v>7491</v>
      </c>
      <c r="J793" t="s">
        <v>106</v>
      </c>
      <c r="K793" s="3">
        <v>48500</v>
      </c>
      <c r="L793" t="s">
        <v>5243</v>
      </c>
      <c r="M793" t="s">
        <v>5234</v>
      </c>
      <c r="N793">
        <v>11</v>
      </c>
      <c r="O793">
        <v>66749.83</v>
      </c>
      <c r="P793" t="s">
        <v>6562</v>
      </c>
      <c r="Q793" t="s">
        <v>5267</v>
      </c>
    </row>
    <row r="794" spans="1:17" x14ac:dyDescent="0.25">
      <c r="A794">
        <v>1793</v>
      </c>
      <c r="B794" s="7">
        <v>45088</v>
      </c>
      <c r="C794" t="s">
        <v>17707</v>
      </c>
      <c r="D794" t="s">
        <v>45</v>
      </c>
      <c r="E794" s="5">
        <v>22879</v>
      </c>
      <c r="F794" s="6" t="s">
        <v>26991</v>
      </c>
      <c r="G794" t="s">
        <v>7492</v>
      </c>
      <c r="H794" t="s">
        <v>23481</v>
      </c>
      <c r="I794" t="s">
        <v>7493</v>
      </c>
      <c r="J794" t="s">
        <v>5529</v>
      </c>
      <c r="K794" s="3">
        <v>30477</v>
      </c>
      <c r="L794" t="s">
        <v>5748</v>
      </c>
      <c r="M794" t="s">
        <v>5219</v>
      </c>
      <c r="N794">
        <v>3</v>
      </c>
      <c r="O794">
        <v>78005.34</v>
      </c>
      <c r="P794" t="s">
        <v>7253</v>
      </c>
      <c r="Q794" t="s">
        <v>5245</v>
      </c>
    </row>
    <row r="795" spans="1:17" x14ac:dyDescent="0.25">
      <c r="A795">
        <v>1794</v>
      </c>
      <c r="B795" s="7">
        <v>45073</v>
      </c>
      <c r="C795" t="s">
        <v>17708</v>
      </c>
      <c r="D795" t="s">
        <v>58</v>
      </c>
      <c r="E795" s="5">
        <v>33047</v>
      </c>
      <c r="F795" s="6" t="s">
        <v>25912</v>
      </c>
      <c r="G795" t="s">
        <v>7494</v>
      </c>
      <c r="H795" t="s">
        <v>23482</v>
      </c>
      <c r="I795" t="s">
        <v>7495</v>
      </c>
      <c r="J795" t="s">
        <v>3936</v>
      </c>
      <c r="K795" s="3">
        <v>65382</v>
      </c>
      <c r="L795" t="s">
        <v>5599</v>
      </c>
      <c r="M795" t="s">
        <v>5219</v>
      </c>
      <c r="N795">
        <v>6</v>
      </c>
      <c r="O795">
        <v>30263.8</v>
      </c>
      <c r="P795" t="s">
        <v>5214</v>
      </c>
      <c r="Q795" t="s">
        <v>5267</v>
      </c>
    </row>
    <row r="796" spans="1:17" x14ac:dyDescent="0.25">
      <c r="A796">
        <v>1795</v>
      </c>
      <c r="B796" s="7">
        <v>45088</v>
      </c>
      <c r="C796" t="s">
        <v>17709</v>
      </c>
      <c r="D796" t="s">
        <v>35</v>
      </c>
      <c r="E796" s="5">
        <v>30756</v>
      </c>
      <c r="F796" s="6" t="s">
        <v>26543</v>
      </c>
      <c r="G796" t="s">
        <v>7496</v>
      </c>
      <c r="H796" t="s">
        <v>23483</v>
      </c>
      <c r="I796" t="s">
        <v>7497</v>
      </c>
      <c r="J796" t="s">
        <v>5529</v>
      </c>
      <c r="K796" s="3">
        <v>43551</v>
      </c>
      <c r="L796" t="s">
        <v>5224</v>
      </c>
      <c r="M796" t="s">
        <v>5225</v>
      </c>
      <c r="N796">
        <v>1</v>
      </c>
      <c r="O796">
        <v>73802.81</v>
      </c>
      <c r="P796" t="s">
        <v>6296</v>
      </c>
      <c r="Q796" t="s">
        <v>5267</v>
      </c>
    </row>
    <row r="797" spans="1:17" x14ac:dyDescent="0.25">
      <c r="A797">
        <v>1796</v>
      </c>
      <c r="B797" s="7">
        <v>45072</v>
      </c>
      <c r="C797" t="s">
        <v>17710</v>
      </c>
      <c r="D797" t="s">
        <v>45</v>
      </c>
      <c r="E797" s="5">
        <v>25739</v>
      </c>
      <c r="F797" s="6" t="s">
        <v>26992</v>
      </c>
      <c r="G797" t="s">
        <v>7498</v>
      </c>
      <c r="H797" t="s">
        <v>23484</v>
      </c>
      <c r="I797" t="s">
        <v>7499</v>
      </c>
      <c r="J797" t="s">
        <v>5404</v>
      </c>
      <c r="K797" s="3">
        <v>5040</v>
      </c>
      <c r="L797" t="s">
        <v>6727</v>
      </c>
      <c r="M797" t="s">
        <v>5225</v>
      </c>
      <c r="N797">
        <v>17</v>
      </c>
      <c r="O797">
        <v>73975.64</v>
      </c>
      <c r="P797" t="s">
        <v>5644</v>
      </c>
      <c r="Q797" t="s">
        <v>5245</v>
      </c>
    </row>
    <row r="798" spans="1:17" x14ac:dyDescent="0.25">
      <c r="A798">
        <v>1797</v>
      </c>
      <c r="B798" s="7">
        <v>45079</v>
      </c>
      <c r="C798" t="s">
        <v>17711</v>
      </c>
      <c r="D798" t="s">
        <v>45</v>
      </c>
      <c r="E798" s="5">
        <v>37068</v>
      </c>
      <c r="F798" s="6" t="s">
        <v>26993</v>
      </c>
      <c r="G798" t="s">
        <v>7500</v>
      </c>
      <c r="H798" t="s">
        <v>23485</v>
      </c>
      <c r="I798" t="s">
        <v>7501</v>
      </c>
      <c r="J798" t="s">
        <v>69</v>
      </c>
      <c r="K798" s="3">
        <v>88506</v>
      </c>
      <c r="L798" t="s">
        <v>6405</v>
      </c>
      <c r="M798" t="s">
        <v>5213</v>
      </c>
      <c r="N798">
        <v>7</v>
      </c>
      <c r="O798">
        <v>41289.24</v>
      </c>
      <c r="P798" t="s">
        <v>7502</v>
      </c>
      <c r="Q798" t="s">
        <v>5240</v>
      </c>
    </row>
    <row r="799" spans="1:17" x14ac:dyDescent="0.25">
      <c r="A799">
        <v>1798</v>
      </c>
      <c r="B799" s="7">
        <v>45093</v>
      </c>
      <c r="C799" t="s">
        <v>17712</v>
      </c>
      <c r="D799" t="s">
        <v>35</v>
      </c>
      <c r="E799" s="5">
        <v>36912</v>
      </c>
      <c r="F799" s="6" t="s">
        <v>25913</v>
      </c>
      <c r="G799" t="s">
        <v>7503</v>
      </c>
      <c r="H799" t="s">
        <v>23486</v>
      </c>
      <c r="I799" t="s">
        <v>7504</v>
      </c>
      <c r="J799" t="s">
        <v>5770</v>
      </c>
      <c r="K799" s="3">
        <v>72527</v>
      </c>
      <c r="L799" t="s">
        <v>5292</v>
      </c>
      <c r="M799" t="s">
        <v>5234</v>
      </c>
      <c r="N799">
        <v>4</v>
      </c>
      <c r="O799">
        <v>31178.560000000001</v>
      </c>
      <c r="P799" t="s">
        <v>7505</v>
      </c>
      <c r="Q799" t="s">
        <v>5215</v>
      </c>
    </row>
    <row r="800" spans="1:17" x14ac:dyDescent="0.25">
      <c r="A800">
        <v>1799</v>
      </c>
      <c r="B800" s="7">
        <v>45096</v>
      </c>
      <c r="C800" t="s">
        <v>17713</v>
      </c>
      <c r="D800" t="s">
        <v>58</v>
      </c>
      <c r="E800" s="5">
        <v>34504</v>
      </c>
      <c r="F800" s="6" t="s">
        <v>26994</v>
      </c>
      <c r="G800" t="s">
        <v>7506</v>
      </c>
      <c r="H800" t="s">
        <v>23487</v>
      </c>
      <c r="I800" t="s">
        <v>7507</v>
      </c>
      <c r="J800" t="s">
        <v>5305</v>
      </c>
      <c r="K800" s="3">
        <v>23432</v>
      </c>
      <c r="L800" t="s">
        <v>5933</v>
      </c>
      <c r="M800" t="s">
        <v>5225</v>
      </c>
      <c r="N800">
        <v>15</v>
      </c>
      <c r="O800">
        <v>49721.32</v>
      </c>
      <c r="P800" t="s">
        <v>5288</v>
      </c>
      <c r="Q800" t="s">
        <v>5240</v>
      </c>
    </row>
    <row r="801" spans="1:17" x14ac:dyDescent="0.25">
      <c r="A801">
        <v>1800</v>
      </c>
      <c r="B801" s="7">
        <v>45070</v>
      </c>
      <c r="C801" t="s">
        <v>17714</v>
      </c>
      <c r="D801" t="s">
        <v>45</v>
      </c>
      <c r="E801" s="5">
        <v>38253</v>
      </c>
      <c r="F801" s="6" t="s">
        <v>26995</v>
      </c>
      <c r="G801" t="s">
        <v>7508</v>
      </c>
      <c r="H801" t="s">
        <v>23488</v>
      </c>
      <c r="I801" t="s">
        <v>7509</v>
      </c>
      <c r="J801" t="s">
        <v>5286</v>
      </c>
      <c r="K801" s="3">
        <v>59883</v>
      </c>
      <c r="L801" t="s">
        <v>5396</v>
      </c>
      <c r="M801" t="s">
        <v>5213</v>
      </c>
      <c r="N801">
        <v>1</v>
      </c>
      <c r="O801">
        <v>50172.24</v>
      </c>
      <c r="P801" t="s">
        <v>6457</v>
      </c>
      <c r="Q801" t="s">
        <v>5267</v>
      </c>
    </row>
    <row r="802" spans="1:17" x14ac:dyDescent="0.25">
      <c r="A802">
        <v>1801</v>
      </c>
      <c r="B802" s="7">
        <v>45055</v>
      </c>
      <c r="C802" t="s">
        <v>17715</v>
      </c>
      <c r="D802" t="s">
        <v>45</v>
      </c>
      <c r="E802" s="5">
        <v>38488</v>
      </c>
      <c r="F802" s="6" t="s">
        <v>26996</v>
      </c>
      <c r="G802" t="s">
        <v>7510</v>
      </c>
      <c r="H802" t="s">
        <v>23489</v>
      </c>
      <c r="I802" t="s">
        <v>7511</v>
      </c>
      <c r="J802" t="s">
        <v>5529</v>
      </c>
      <c r="K802" s="3">
        <v>58972</v>
      </c>
      <c r="L802" t="s">
        <v>5440</v>
      </c>
      <c r="M802" t="s">
        <v>5234</v>
      </c>
      <c r="N802">
        <v>7</v>
      </c>
      <c r="O802">
        <v>42097.19</v>
      </c>
      <c r="P802" t="s">
        <v>5486</v>
      </c>
      <c r="Q802" t="s">
        <v>5221</v>
      </c>
    </row>
    <row r="803" spans="1:17" x14ac:dyDescent="0.25">
      <c r="A803">
        <v>1802</v>
      </c>
      <c r="B803" s="7">
        <v>45141</v>
      </c>
      <c r="C803" t="s">
        <v>17716</v>
      </c>
      <c r="D803" t="s">
        <v>35</v>
      </c>
      <c r="E803" s="5">
        <v>33380</v>
      </c>
      <c r="F803" s="6" t="s">
        <v>26997</v>
      </c>
      <c r="G803" t="s">
        <v>7512</v>
      </c>
      <c r="H803" t="s">
        <v>23490</v>
      </c>
      <c r="I803" t="s">
        <v>7513</v>
      </c>
      <c r="J803" t="s">
        <v>3933</v>
      </c>
      <c r="K803" s="3">
        <v>4838</v>
      </c>
      <c r="L803" t="s">
        <v>5890</v>
      </c>
      <c r="M803" t="s">
        <v>5213</v>
      </c>
      <c r="N803">
        <v>20</v>
      </c>
      <c r="O803">
        <v>43058.16</v>
      </c>
      <c r="P803" t="s">
        <v>7514</v>
      </c>
      <c r="Q803" t="s">
        <v>5215</v>
      </c>
    </row>
    <row r="804" spans="1:17" x14ac:dyDescent="0.25">
      <c r="A804">
        <v>1803</v>
      </c>
      <c r="B804" s="7">
        <v>45142</v>
      </c>
      <c r="C804" t="s">
        <v>17717</v>
      </c>
      <c r="D804" t="s">
        <v>58</v>
      </c>
      <c r="E804" s="5">
        <v>32990</v>
      </c>
      <c r="F804" s="6" t="s">
        <v>26998</v>
      </c>
      <c r="G804" t="s">
        <v>7515</v>
      </c>
      <c r="H804" t="s">
        <v>23491</v>
      </c>
      <c r="I804" t="s">
        <v>7516</v>
      </c>
      <c r="J804" t="s">
        <v>5305</v>
      </c>
      <c r="K804" s="3">
        <v>45865</v>
      </c>
      <c r="L804" t="s">
        <v>5971</v>
      </c>
      <c r="M804" t="s">
        <v>5225</v>
      </c>
      <c r="N804">
        <v>4</v>
      </c>
      <c r="O804">
        <v>93358.13</v>
      </c>
      <c r="P804" t="s">
        <v>7517</v>
      </c>
      <c r="Q804" t="s">
        <v>5221</v>
      </c>
    </row>
    <row r="805" spans="1:17" x14ac:dyDescent="0.25">
      <c r="A805">
        <v>1804</v>
      </c>
      <c r="B805" s="7">
        <v>45052</v>
      </c>
      <c r="C805" t="s">
        <v>17718</v>
      </c>
      <c r="D805" t="s">
        <v>58</v>
      </c>
      <c r="E805" s="5">
        <v>24394</v>
      </c>
      <c r="F805" s="6" t="s">
        <v>26999</v>
      </c>
      <c r="G805" t="s">
        <v>7518</v>
      </c>
      <c r="H805" t="s">
        <v>23492</v>
      </c>
      <c r="I805" t="s">
        <v>7519</v>
      </c>
      <c r="J805" t="s">
        <v>5357</v>
      </c>
      <c r="K805" s="3">
        <v>3876</v>
      </c>
      <c r="L805" t="s">
        <v>5257</v>
      </c>
      <c r="M805" t="s">
        <v>5234</v>
      </c>
      <c r="N805">
        <v>2</v>
      </c>
      <c r="O805">
        <v>94437.440000000002</v>
      </c>
      <c r="P805" t="s">
        <v>6911</v>
      </c>
      <c r="Q805" t="s">
        <v>5215</v>
      </c>
    </row>
    <row r="806" spans="1:17" x14ac:dyDescent="0.25">
      <c r="A806">
        <v>1805</v>
      </c>
      <c r="B806" s="7">
        <v>45133</v>
      </c>
      <c r="C806" t="s">
        <v>17719</v>
      </c>
      <c r="D806" t="s">
        <v>45</v>
      </c>
      <c r="E806" s="5">
        <v>30704</v>
      </c>
      <c r="F806" s="6" t="s">
        <v>27000</v>
      </c>
      <c r="G806" t="s">
        <v>7520</v>
      </c>
      <c r="H806" t="s">
        <v>23493</v>
      </c>
      <c r="I806" t="s">
        <v>7521</v>
      </c>
      <c r="J806" t="s">
        <v>89</v>
      </c>
      <c r="K806" s="3">
        <v>18354</v>
      </c>
      <c r="L806" t="s">
        <v>5489</v>
      </c>
      <c r="M806" t="s">
        <v>5219</v>
      </c>
      <c r="N806">
        <v>13</v>
      </c>
      <c r="O806">
        <v>42439.18</v>
      </c>
      <c r="P806" t="s">
        <v>7522</v>
      </c>
      <c r="Q806" t="s">
        <v>5240</v>
      </c>
    </row>
    <row r="807" spans="1:17" x14ac:dyDescent="0.25">
      <c r="A807">
        <v>1806</v>
      </c>
      <c r="B807" s="7">
        <v>45086</v>
      </c>
      <c r="C807" t="s">
        <v>17720</v>
      </c>
      <c r="D807" t="s">
        <v>58</v>
      </c>
      <c r="E807" s="5">
        <v>24303</v>
      </c>
      <c r="F807" s="6" t="s">
        <v>27001</v>
      </c>
      <c r="G807" t="s">
        <v>7523</v>
      </c>
      <c r="H807" t="s">
        <v>23494</v>
      </c>
      <c r="I807" t="s">
        <v>7524</v>
      </c>
      <c r="J807" t="s">
        <v>3933</v>
      </c>
      <c r="K807" s="3">
        <v>49552</v>
      </c>
      <c r="L807" t="s">
        <v>5537</v>
      </c>
      <c r="M807" t="s">
        <v>5234</v>
      </c>
      <c r="N807">
        <v>3</v>
      </c>
      <c r="O807">
        <v>79345.990000000005</v>
      </c>
      <c r="P807" t="s">
        <v>7525</v>
      </c>
      <c r="Q807" t="s">
        <v>5240</v>
      </c>
    </row>
    <row r="808" spans="1:17" x14ac:dyDescent="0.25">
      <c r="A808">
        <v>1807</v>
      </c>
      <c r="B808" s="7">
        <v>45096</v>
      </c>
      <c r="C808" t="s">
        <v>17721</v>
      </c>
      <c r="D808" t="s">
        <v>45</v>
      </c>
      <c r="E808" s="5">
        <v>23128</v>
      </c>
      <c r="F808" s="6" t="s">
        <v>25914</v>
      </c>
      <c r="G808" t="s">
        <v>7526</v>
      </c>
      <c r="H808" t="s">
        <v>23495</v>
      </c>
      <c r="I808" t="s">
        <v>7527</v>
      </c>
      <c r="J808" t="s">
        <v>5261</v>
      </c>
      <c r="K808" s="3">
        <v>36037</v>
      </c>
      <c r="L808" t="s">
        <v>6608</v>
      </c>
      <c r="M808" t="s">
        <v>5225</v>
      </c>
      <c r="N808">
        <v>3</v>
      </c>
      <c r="O808">
        <v>62235.98</v>
      </c>
      <c r="P808" t="s">
        <v>7517</v>
      </c>
      <c r="Q808" t="s">
        <v>5240</v>
      </c>
    </row>
    <row r="809" spans="1:17" x14ac:dyDescent="0.25">
      <c r="A809">
        <v>1808</v>
      </c>
      <c r="B809" s="7">
        <v>45110</v>
      </c>
      <c r="C809" t="s">
        <v>17722</v>
      </c>
      <c r="D809" t="s">
        <v>35</v>
      </c>
      <c r="E809" s="5">
        <v>28424</v>
      </c>
      <c r="F809" s="6" t="s">
        <v>27002</v>
      </c>
      <c r="G809" t="s">
        <v>7528</v>
      </c>
      <c r="H809" t="s">
        <v>23496</v>
      </c>
      <c r="I809" t="s">
        <v>7529</v>
      </c>
      <c r="J809" t="s">
        <v>5412</v>
      </c>
      <c r="K809" s="3">
        <v>87717</v>
      </c>
      <c r="L809" t="s">
        <v>5353</v>
      </c>
      <c r="M809" t="s">
        <v>5219</v>
      </c>
      <c r="N809">
        <v>6</v>
      </c>
      <c r="O809">
        <v>55406.85</v>
      </c>
      <c r="P809" t="s">
        <v>7530</v>
      </c>
      <c r="Q809" t="s">
        <v>5267</v>
      </c>
    </row>
    <row r="810" spans="1:17" x14ac:dyDescent="0.25">
      <c r="A810">
        <v>1809</v>
      </c>
      <c r="B810" s="7">
        <v>45094</v>
      </c>
      <c r="C810" t="s">
        <v>17723</v>
      </c>
      <c r="D810" t="s">
        <v>58</v>
      </c>
      <c r="E810" s="5">
        <v>27644</v>
      </c>
      <c r="F810" s="6" t="s">
        <v>27003</v>
      </c>
      <c r="G810" t="s">
        <v>7531</v>
      </c>
      <c r="H810" t="s">
        <v>23497</v>
      </c>
      <c r="I810" t="s">
        <v>7532</v>
      </c>
      <c r="J810" t="s">
        <v>63</v>
      </c>
      <c r="K810" s="3">
        <v>26633</v>
      </c>
      <c r="L810" t="s">
        <v>5654</v>
      </c>
      <c r="M810" t="s">
        <v>5219</v>
      </c>
      <c r="N810">
        <v>9</v>
      </c>
      <c r="O810">
        <v>40848.35</v>
      </c>
      <c r="P810" t="s">
        <v>7533</v>
      </c>
      <c r="Q810" t="s">
        <v>5221</v>
      </c>
    </row>
    <row r="811" spans="1:17" x14ac:dyDescent="0.25">
      <c r="A811">
        <v>1810</v>
      </c>
      <c r="B811" s="7">
        <v>45121</v>
      </c>
      <c r="C811" t="s">
        <v>17724</v>
      </c>
      <c r="D811" t="s">
        <v>45</v>
      </c>
      <c r="E811" s="5">
        <v>36035</v>
      </c>
      <c r="F811" s="6" t="s">
        <v>27004</v>
      </c>
      <c r="G811" t="s">
        <v>7534</v>
      </c>
      <c r="H811" t="s">
        <v>23498</v>
      </c>
      <c r="I811" t="s">
        <v>7535</v>
      </c>
      <c r="J811" t="s">
        <v>5383</v>
      </c>
      <c r="K811" s="3">
        <v>48036</v>
      </c>
      <c r="L811" t="s">
        <v>5693</v>
      </c>
      <c r="M811" t="s">
        <v>5225</v>
      </c>
      <c r="N811">
        <v>11</v>
      </c>
      <c r="O811">
        <v>51248.98</v>
      </c>
      <c r="P811" t="s">
        <v>7536</v>
      </c>
      <c r="Q811" t="s">
        <v>5245</v>
      </c>
    </row>
    <row r="812" spans="1:17" x14ac:dyDescent="0.25">
      <c r="A812">
        <v>1811</v>
      </c>
      <c r="B812" s="7">
        <v>45115</v>
      </c>
      <c r="C812" t="s">
        <v>17249</v>
      </c>
      <c r="D812" t="s">
        <v>35</v>
      </c>
      <c r="E812" s="5">
        <v>34645</v>
      </c>
      <c r="F812" s="6" t="s">
        <v>25915</v>
      </c>
      <c r="G812" t="s">
        <v>7537</v>
      </c>
      <c r="H812" t="s">
        <v>23499</v>
      </c>
      <c r="I812" t="s">
        <v>7538</v>
      </c>
      <c r="J812" t="s">
        <v>5387</v>
      </c>
      <c r="K812" s="3">
        <v>27553</v>
      </c>
      <c r="L812" t="s">
        <v>6466</v>
      </c>
      <c r="M812" t="s">
        <v>5219</v>
      </c>
      <c r="N812">
        <v>11</v>
      </c>
      <c r="O812">
        <v>54499.96</v>
      </c>
      <c r="P812" t="s">
        <v>7539</v>
      </c>
      <c r="Q812" t="s">
        <v>5221</v>
      </c>
    </row>
    <row r="813" spans="1:17" x14ac:dyDescent="0.25">
      <c r="A813">
        <v>1812</v>
      </c>
      <c r="B813" s="7">
        <v>45107</v>
      </c>
      <c r="C813" t="s">
        <v>17725</v>
      </c>
      <c r="D813" t="s">
        <v>45</v>
      </c>
      <c r="E813" s="5">
        <v>26114</v>
      </c>
      <c r="F813" s="6" t="s">
        <v>25916</v>
      </c>
      <c r="G813" t="s">
        <v>7540</v>
      </c>
      <c r="H813" t="s">
        <v>23500</v>
      </c>
      <c r="I813" t="s">
        <v>7541</v>
      </c>
      <c r="J813" t="s">
        <v>5598</v>
      </c>
      <c r="K813" s="3">
        <v>94762</v>
      </c>
      <c r="L813" t="s">
        <v>6035</v>
      </c>
      <c r="M813" t="s">
        <v>5225</v>
      </c>
      <c r="N813">
        <v>18</v>
      </c>
      <c r="O813">
        <v>56293.36</v>
      </c>
      <c r="P813" t="s">
        <v>7542</v>
      </c>
      <c r="Q813" t="s">
        <v>5215</v>
      </c>
    </row>
    <row r="814" spans="1:17" x14ac:dyDescent="0.25">
      <c r="A814">
        <v>1813</v>
      </c>
      <c r="B814" s="7">
        <v>45123</v>
      </c>
      <c r="C814" t="s">
        <v>17726</v>
      </c>
      <c r="D814" t="s">
        <v>35</v>
      </c>
      <c r="E814" s="5">
        <v>28924</v>
      </c>
      <c r="F814" s="6" t="s">
        <v>27005</v>
      </c>
      <c r="G814" t="s">
        <v>7543</v>
      </c>
      <c r="H814" t="s">
        <v>23501</v>
      </c>
      <c r="I814" t="s">
        <v>7544</v>
      </c>
      <c r="J814" t="s">
        <v>106</v>
      </c>
      <c r="K814" s="3">
        <v>39202</v>
      </c>
      <c r="L814" t="s">
        <v>5594</v>
      </c>
      <c r="M814" t="s">
        <v>5213</v>
      </c>
      <c r="N814">
        <v>8</v>
      </c>
      <c r="O814">
        <v>69065.899999999994</v>
      </c>
      <c r="P814" t="s">
        <v>6939</v>
      </c>
      <c r="Q814" t="s">
        <v>5245</v>
      </c>
    </row>
    <row r="815" spans="1:17" x14ac:dyDescent="0.25">
      <c r="A815">
        <v>1814</v>
      </c>
      <c r="B815" s="7">
        <v>45142</v>
      </c>
      <c r="C815" t="s">
        <v>17727</v>
      </c>
      <c r="D815" t="s">
        <v>45</v>
      </c>
      <c r="E815" s="5">
        <v>34473</v>
      </c>
      <c r="F815" s="6" t="s">
        <v>25917</v>
      </c>
      <c r="G815" t="s">
        <v>7545</v>
      </c>
      <c r="H815" t="s">
        <v>23502</v>
      </c>
      <c r="I815" t="s">
        <v>7546</v>
      </c>
      <c r="J815" t="s">
        <v>5305</v>
      </c>
      <c r="K815" s="3">
        <v>5498</v>
      </c>
      <c r="L815" t="s">
        <v>5496</v>
      </c>
      <c r="M815" t="s">
        <v>5234</v>
      </c>
      <c r="N815">
        <v>18</v>
      </c>
      <c r="O815">
        <v>73405.119999999995</v>
      </c>
      <c r="P815" t="s">
        <v>7542</v>
      </c>
      <c r="Q815" t="s">
        <v>5245</v>
      </c>
    </row>
    <row r="816" spans="1:17" x14ac:dyDescent="0.25">
      <c r="A816">
        <v>1815</v>
      </c>
      <c r="B816" s="7">
        <v>45067</v>
      </c>
      <c r="C816" t="s">
        <v>17728</v>
      </c>
      <c r="D816" t="s">
        <v>35</v>
      </c>
      <c r="E816" s="5">
        <v>26801</v>
      </c>
      <c r="F816" s="6" t="s">
        <v>26543</v>
      </c>
      <c r="G816" t="s">
        <v>7547</v>
      </c>
      <c r="H816" t="s">
        <v>23503</v>
      </c>
      <c r="I816" t="s">
        <v>7548</v>
      </c>
      <c r="J816" t="s">
        <v>3942</v>
      </c>
      <c r="K816" s="3">
        <v>98471</v>
      </c>
      <c r="L816" t="s">
        <v>5353</v>
      </c>
      <c r="M816" t="s">
        <v>5219</v>
      </c>
      <c r="N816">
        <v>2</v>
      </c>
      <c r="O816">
        <v>80671.039999999994</v>
      </c>
      <c r="P816" t="s">
        <v>7549</v>
      </c>
      <c r="Q816" t="s">
        <v>5267</v>
      </c>
    </row>
    <row r="817" spans="1:17" x14ac:dyDescent="0.25">
      <c r="A817">
        <v>1816</v>
      </c>
      <c r="B817" s="7">
        <v>45107</v>
      </c>
      <c r="C817" t="s">
        <v>17729</v>
      </c>
      <c r="D817" t="s">
        <v>45</v>
      </c>
      <c r="E817" s="5">
        <v>28684</v>
      </c>
      <c r="F817" s="6" t="s">
        <v>27006</v>
      </c>
      <c r="G817" t="s">
        <v>7550</v>
      </c>
      <c r="H817" t="s">
        <v>23504</v>
      </c>
      <c r="I817" t="s">
        <v>7551</v>
      </c>
      <c r="J817" t="s">
        <v>69</v>
      </c>
      <c r="K817" s="3">
        <v>98941</v>
      </c>
      <c r="L817" t="s">
        <v>6885</v>
      </c>
      <c r="M817" t="s">
        <v>5225</v>
      </c>
      <c r="N817">
        <v>20</v>
      </c>
      <c r="O817">
        <v>31417.67</v>
      </c>
      <c r="P817" t="s">
        <v>6230</v>
      </c>
      <c r="Q817" t="s">
        <v>5245</v>
      </c>
    </row>
    <row r="818" spans="1:17" x14ac:dyDescent="0.25">
      <c r="A818">
        <v>1817</v>
      </c>
      <c r="B818" s="7">
        <v>45087</v>
      </c>
      <c r="C818" t="s">
        <v>17730</v>
      </c>
      <c r="D818" t="s">
        <v>58</v>
      </c>
      <c r="E818" s="5">
        <v>34130</v>
      </c>
      <c r="F818" s="6" t="s">
        <v>25918</v>
      </c>
      <c r="G818" t="s">
        <v>7552</v>
      </c>
      <c r="H818" t="s">
        <v>23505</v>
      </c>
      <c r="I818" t="s">
        <v>7553</v>
      </c>
      <c r="J818" t="s">
        <v>5300</v>
      </c>
      <c r="K818" s="3">
        <v>59489</v>
      </c>
      <c r="L818" t="s">
        <v>5568</v>
      </c>
      <c r="M818" t="s">
        <v>5219</v>
      </c>
      <c r="N818">
        <v>4</v>
      </c>
      <c r="O818">
        <v>83050.789999999994</v>
      </c>
      <c r="P818" t="s">
        <v>6475</v>
      </c>
      <c r="Q818" t="s">
        <v>5267</v>
      </c>
    </row>
    <row r="819" spans="1:17" x14ac:dyDescent="0.25">
      <c r="A819">
        <v>1818</v>
      </c>
      <c r="B819" s="7">
        <v>45081</v>
      </c>
      <c r="C819" t="s">
        <v>17731</v>
      </c>
      <c r="D819" t="s">
        <v>35</v>
      </c>
      <c r="E819" s="5">
        <v>35769</v>
      </c>
      <c r="F819" s="6" t="s">
        <v>26543</v>
      </c>
      <c r="G819" t="s">
        <v>7554</v>
      </c>
      <c r="H819" t="s">
        <v>23506</v>
      </c>
      <c r="I819" t="s">
        <v>7555</v>
      </c>
      <c r="J819" t="s">
        <v>5286</v>
      </c>
      <c r="K819" s="3">
        <v>68098</v>
      </c>
      <c r="L819" t="s">
        <v>6759</v>
      </c>
      <c r="M819" t="s">
        <v>5219</v>
      </c>
      <c r="N819">
        <v>6</v>
      </c>
      <c r="O819">
        <v>38489.68</v>
      </c>
      <c r="P819" t="s">
        <v>6202</v>
      </c>
      <c r="Q819" t="s">
        <v>5267</v>
      </c>
    </row>
    <row r="820" spans="1:17" x14ac:dyDescent="0.25">
      <c r="A820">
        <v>1819</v>
      </c>
      <c r="B820" s="7">
        <v>45110</v>
      </c>
      <c r="C820" t="s">
        <v>17732</v>
      </c>
      <c r="D820" t="s">
        <v>35</v>
      </c>
      <c r="E820" s="5">
        <v>28229</v>
      </c>
      <c r="F820" s="6" t="s">
        <v>25919</v>
      </c>
      <c r="G820" t="s">
        <v>7556</v>
      </c>
      <c r="H820" t="s">
        <v>23507</v>
      </c>
      <c r="I820" t="s">
        <v>7557</v>
      </c>
      <c r="J820" t="s">
        <v>5252</v>
      </c>
      <c r="K820" s="3">
        <v>46200</v>
      </c>
      <c r="L820" t="s">
        <v>5314</v>
      </c>
      <c r="M820" t="s">
        <v>5234</v>
      </c>
      <c r="N820">
        <v>1</v>
      </c>
      <c r="O820">
        <v>78462.13</v>
      </c>
      <c r="P820" t="s">
        <v>5854</v>
      </c>
      <c r="Q820" t="s">
        <v>5221</v>
      </c>
    </row>
    <row r="821" spans="1:17" x14ac:dyDescent="0.25">
      <c r="A821">
        <v>1820</v>
      </c>
      <c r="B821" s="7">
        <v>45078</v>
      </c>
      <c r="C821" t="s">
        <v>17733</v>
      </c>
      <c r="D821" t="s">
        <v>58</v>
      </c>
      <c r="E821" s="5">
        <v>34782</v>
      </c>
      <c r="F821" s="6" t="s">
        <v>26543</v>
      </c>
      <c r="G821" t="s">
        <v>7558</v>
      </c>
      <c r="H821" t="s">
        <v>23508</v>
      </c>
      <c r="I821" t="s">
        <v>7559</v>
      </c>
      <c r="J821" t="s">
        <v>5585</v>
      </c>
      <c r="K821" s="3">
        <v>94731</v>
      </c>
      <c r="L821" t="s">
        <v>5504</v>
      </c>
      <c r="M821" t="s">
        <v>5219</v>
      </c>
      <c r="N821">
        <v>18</v>
      </c>
      <c r="O821">
        <v>46589.51</v>
      </c>
      <c r="P821" t="s">
        <v>6259</v>
      </c>
      <c r="Q821" t="s">
        <v>5221</v>
      </c>
    </row>
    <row r="822" spans="1:17" x14ac:dyDescent="0.25">
      <c r="A822">
        <v>1821</v>
      </c>
      <c r="B822" s="7">
        <v>45093</v>
      </c>
      <c r="C822" t="s">
        <v>17734</v>
      </c>
      <c r="D822" t="s">
        <v>35</v>
      </c>
      <c r="E822" s="5">
        <v>31348</v>
      </c>
      <c r="F822" s="6" t="s">
        <v>27007</v>
      </c>
      <c r="G822" t="s">
        <v>7560</v>
      </c>
      <c r="H822" t="s">
        <v>23509</v>
      </c>
      <c r="I822" t="s">
        <v>7561</v>
      </c>
      <c r="J822" t="s">
        <v>3936</v>
      </c>
      <c r="K822" s="3">
        <v>52585</v>
      </c>
      <c r="L822" t="s">
        <v>7562</v>
      </c>
      <c r="M822" t="s">
        <v>5213</v>
      </c>
      <c r="N822">
        <v>20</v>
      </c>
      <c r="O822">
        <v>88965.43</v>
      </c>
      <c r="P822" t="s">
        <v>6499</v>
      </c>
      <c r="Q822" t="s">
        <v>5267</v>
      </c>
    </row>
    <row r="823" spans="1:17" x14ac:dyDescent="0.25">
      <c r="A823">
        <v>1822</v>
      </c>
      <c r="B823" s="7">
        <v>45116</v>
      </c>
      <c r="C823" t="s">
        <v>17735</v>
      </c>
      <c r="D823" t="s">
        <v>45</v>
      </c>
      <c r="E823" s="5">
        <v>28418</v>
      </c>
      <c r="F823" s="6" t="s">
        <v>25920</v>
      </c>
      <c r="G823" t="s">
        <v>6909</v>
      </c>
      <c r="H823" t="s">
        <v>23510</v>
      </c>
      <c r="I823" t="s">
        <v>7563</v>
      </c>
      <c r="J823" t="s">
        <v>3930</v>
      </c>
      <c r="K823" s="3">
        <v>48489</v>
      </c>
      <c r="L823" t="s">
        <v>5467</v>
      </c>
      <c r="M823" t="s">
        <v>5225</v>
      </c>
      <c r="N823">
        <v>15</v>
      </c>
      <c r="O823">
        <v>65949.83</v>
      </c>
      <c r="P823" t="s">
        <v>5682</v>
      </c>
      <c r="Q823" t="s">
        <v>5240</v>
      </c>
    </row>
    <row r="824" spans="1:17" x14ac:dyDescent="0.25">
      <c r="A824">
        <v>1823</v>
      </c>
      <c r="B824" s="7">
        <v>45111</v>
      </c>
      <c r="C824" t="s">
        <v>17736</v>
      </c>
      <c r="D824" t="s">
        <v>58</v>
      </c>
      <c r="E824" s="5">
        <v>28736</v>
      </c>
      <c r="F824" s="6" t="s">
        <v>27008</v>
      </c>
      <c r="G824" t="s">
        <v>7564</v>
      </c>
      <c r="H824" t="s">
        <v>23511</v>
      </c>
      <c r="I824" t="s">
        <v>7565</v>
      </c>
      <c r="J824" t="s">
        <v>3933</v>
      </c>
      <c r="K824" s="3">
        <v>58480</v>
      </c>
      <c r="L824" t="s">
        <v>7125</v>
      </c>
      <c r="M824" t="s">
        <v>5213</v>
      </c>
      <c r="N824">
        <v>8</v>
      </c>
      <c r="O824">
        <v>70086.210000000006</v>
      </c>
      <c r="P824" t="s">
        <v>7566</v>
      </c>
      <c r="Q824" t="s">
        <v>5215</v>
      </c>
    </row>
    <row r="825" spans="1:17" x14ac:dyDescent="0.25">
      <c r="A825">
        <v>1824</v>
      </c>
      <c r="B825" s="7">
        <v>45052</v>
      </c>
      <c r="C825" t="s">
        <v>3486</v>
      </c>
      <c r="D825" t="s">
        <v>35</v>
      </c>
      <c r="E825" s="5">
        <v>33810</v>
      </c>
      <c r="F825" s="6" t="s">
        <v>25921</v>
      </c>
      <c r="G825" t="s">
        <v>7567</v>
      </c>
      <c r="H825" t="s">
        <v>23512</v>
      </c>
      <c r="I825" t="s">
        <v>7568</v>
      </c>
      <c r="J825" t="s">
        <v>5552</v>
      </c>
      <c r="K825" s="3">
        <v>98229</v>
      </c>
      <c r="L825" t="s">
        <v>5504</v>
      </c>
      <c r="M825" t="s">
        <v>5213</v>
      </c>
      <c r="N825">
        <v>3</v>
      </c>
      <c r="O825">
        <v>99104.1</v>
      </c>
      <c r="P825" t="s">
        <v>7164</v>
      </c>
      <c r="Q825" t="s">
        <v>5215</v>
      </c>
    </row>
    <row r="826" spans="1:17" x14ac:dyDescent="0.25">
      <c r="A826">
        <v>1825</v>
      </c>
      <c r="B826" s="7">
        <v>45067</v>
      </c>
      <c r="C826" t="s">
        <v>17737</v>
      </c>
      <c r="D826" t="s">
        <v>58</v>
      </c>
      <c r="E826" s="5">
        <v>24432</v>
      </c>
      <c r="F826" s="6" t="s">
        <v>27009</v>
      </c>
      <c r="G826" t="s">
        <v>7569</v>
      </c>
      <c r="H826" t="s">
        <v>23513</v>
      </c>
      <c r="I826" t="s">
        <v>7570</v>
      </c>
      <c r="J826" t="s">
        <v>5305</v>
      </c>
      <c r="K826" s="3">
        <v>86640</v>
      </c>
      <c r="L826" t="s">
        <v>5658</v>
      </c>
      <c r="M826" t="s">
        <v>5219</v>
      </c>
      <c r="N826">
        <v>11</v>
      </c>
      <c r="O826">
        <v>67459.56</v>
      </c>
      <c r="P826" t="s">
        <v>6505</v>
      </c>
      <c r="Q826" t="s">
        <v>5215</v>
      </c>
    </row>
    <row r="827" spans="1:17" x14ac:dyDescent="0.25">
      <c r="A827">
        <v>1826</v>
      </c>
      <c r="B827" s="7">
        <v>45138</v>
      </c>
      <c r="C827" t="s">
        <v>17738</v>
      </c>
      <c r="D827" t="s">
        <v>35</v>
      </c>
      <c r="E827" s="5">
        <v>25365</v>
      </c>
      <c r="F827" s="6" t="s">
        <v>27010</v>
      </c>
      <c r="G827" t="s">
        <v>7571</v>
      </c>
      <c r="H827" t="s">
        <v>23514</v>
      </c>
      <c r="I827" t="s">
        <v>7572</v>
      </c>
      <c r="J827" t="s">
        <v>5524</v>
      </c>
      <c r="K827" s="3">
        <v>87910</v>
      </c>
      <c r="L827" t="s">
        <v>5262</v>
      </c>
      <c r="M827" t="s">
        <v>5219</v>
      </c>
      <c r="N827">
        <v>16</v>
      </c>
      <c r="O827">
        <v>86993.22</v>
      </c>
      <c r="P827" t="s">
        <v>6004</v>
      </c>
      <c r="Q827" t="s">
        <v>5240</v>
      </c>
    </row>
    <row r="828" spans="1:17" x14ac:dyDescent="0.25">
      <c r="A828">
        <v>1827</v>
      </c>
      <c r="B828" s="7">
        <v>45106</v>
      </c>
      <c r="C828" t="s">
        <v>17739</v>
      </c>
      <c r="D828" t="s">
        <v>45</v>
      </c>
      <c r="E828" s="5">
        <v>30007</v>
      </c>
      <c r="F828" s="6" t="s">
        <v>27011</v>
      </c>
      <c r="G828" t="s">
        <v>7573</v>
      </c>
      <c r="H828" t="s">
        <v>23515</v>
      </c>
      <c r="I828" t="s">
        <v>7574</v>
      </c>
      <c r="J828" t="s">
        <v>5580</v>
      </c>
      <c r="K828" s="3">
        <v>9708</v>
      </c>
      <c r="L828" t="s">
        <v>5994</v>
      </c>
      <c r="M828" t="s">
        <v>5213</v>
      </c>
      <c r="N828">
        <v>1</v>
      </c>
      <c r="O828">
        <v>49825.65</v>
      </c>
      <c r="P828" t="s">
        <v>7575</v>
      </c>
      <c r="Q828" t="s">
        <v>5240</v>
      </c>
    </row>
    <row r="829" spans="1:17" x14ac:dyDescent="0.25">
      <c r="A829">
        <v>1828</v>
      </c>
      <c r="B829" s="7">
        <v>45058</v>
      </c>
      <c r="C829" t="s">
        <v>17740</v>
      </c>
      <c r="D829" t="s">
        <v>45</v>
      </c>
      <c r="E829" s="5">
        <v>32712</v>
      </c>
      <c r="F829" s="6" t="s">
        <v>25922</v>
      </c>
      <c r="G829" t="s">
        <v>7576</v>
      </c>
      <c r="H829" t="s">
        <v>23516</v>
      </c>
      <c r="I829" t="s">
        <v>7577</v>
      </c>
      <c r="J829" t="s">
        <v>5412</v>
      </c>
      <c r="K829" s="3">
        <v>78454</v>
      </c>
      <c r="L829" t="s">
        <v>5218</v>
      </c>
      <c r="M829" t="s">
        <v>5234</v>
      </c>
      <c r="N829">
        <v>8</v>
      </c>
      <c r="O829">
        <v>84628.62</v>
      </c>
      <c r="P829" t="s">
        <v>6136</v>
      </c>
      <c r="Q829" t="s">
        <v>5215</v>
      </c>
    </row>
    <row r="830" spans="1:17" x14ac:dyDescent="0.25">
      <c r="A830">
        <v>1829</v>
      </c>
      <c r="B830" s="7">
        <v>45061</v>
      </c>
      <c r="C830" t="s">
        <v>17741</v>
      </c>
      <c r="D830" t="s">
        <v>35</v>
      </c>
      <c r="E830" s="5">
        <v>33961</v>
      </c>
      <c r="F830" s="6" t="s">
        <v>26543</v>
      </c>
      <c r="G830" t="s">
        <v>7578</v>
      </c>
      <c r="H830" t="s">
        <v>23517</v>
      </c>
      <c r="I830" t="s">
        <v>7579</v>
      </c>
      <c r="J830" t="s">
        <v>5305</v>
      </c>
      <c r="K830" s="3">
        <v>55346</v>
      </c>
      <c r="L830" t="s">
        <v>5599</v>
      </c>
      <c r="M830" t="s">
        <v>5234</v>
      </c>
      <c r="N830">
        <v>12</v>
      </c>
      <c r="O830">
        <v>79169.259999999995</v>
      </c>
      <c r="P830" t="s">
        <v>7580</v>
      </c>
      <c r="Q830" t="s">
        <v>5245</v>
      </c>
    </row>
    <row r="831" spans="1:17" x14ac:dyDescent="0.25">
      <c r="A831">
        <v>1830</v>
      </c>
      <c r="B831" s="7">
        <v>45086</v>
      </c>
      <c r="C831" t="s">
        <v>17742</v>
      </c>
      <c r="D831" t="s">
        <v>45</v>
      </c>
      <c r="E831" s="5">
        <v>25571</v>
      </c>
      <c r="F831" s="6" t="s">
        <v>25923</v>
      </c>
      <c r="G831" t="s">
        <v>7581</v>
      </c>
      <c r="H831" t="s">
        <v>23518</v>
      </c>
      <c r="I831" t="s">
        <v>7582</v>
      </c>
      <c r="J831" t="s">
        <v>5529</v>
      </c>
      <c r="K831" s="3">
        <v>71822</v>
      </c>
      <c r="L831" t="s">
        <v>6049</v>
      </c>
      <c r="M831" t="s">
        <v>5225</v>
      </c>
      <c r="N831">
        <v>4</v>
      </c>
      <c r="O831">
        <v>82860.759999999995</v>
      </c>
      <c r="P831" t="s">
        <v>5421</v>
      </c>
      <c r="Q831" t="s">
        <v>5267</v>
      </c>
    </row>
    <row r="832" spans="1:17" x14ac:dyDescent="0.25">
      <c r="A832">
        <v>1831</v>
      </c>
      <c r="B832" s="7">
        <v>45115</v>
      </c>
      <c r="C832" t="s">
        <v>17743</v>
      </c>
      <c r="D832" t="s">
        <v>35</v>
      </c>
      <c r="E832" s="5">
        <v>23168</v>
      </c>
      <c r="F832" s="6" t="s">
        <v>27012</v>
      </c>
      <c r="G832" t="s">
        <v>7583</v>
      </c>
      <c r="H832" t="s">
        <v>23519</v>
      </c>
      <c r="I832" t="s">
        <v>7584</v>
      </c>
      <c r="J832" t="s">
        <v>77</v>
      </c>
      <c r="K832" s="3">
        <v>75371</v>
      </c>
      <c r="L832" t="s">
        <v>5440</v>
      </c>
      <c r="M832" t="s">
        <v>5219</v>
      </c>
      <c r="N832">
        <v>6</v>
      </c>
      <c r="O832">
        <v>60490.53</v>
      </c>
      <c r="P832" t="s">
        <v>5437</v>
      </c>
      <c r="Q832" t="s">
        <v>5215</v>
      </c>
    </row>
    <row r="833" spans="1:17" x14ac:dyDescent="0.25">
      <c r="A833">
        <v>1832</v>
      </c>
      <c r="B833" s="7">
        <v>45058</v>
      </c>
      <c r="C833" t="s">
        <v>17744</v>
      </c>
      <c r="D833" t="s">
        <v>35</v>
      </c>
      <c r="E833" s="5">
        <v>27064</v>
      </c>
      <c r="F833" s="6" t="s">
        <v>27013</v>
      </c>
      <c r="G833" t="s">
        <v>7585</v>
      </c>
      <c r="H833" t="s">
        <v>23520</v>
      </c>
      <c r="I833" t="s">
        <v>7586</v>
      </c>
      <c r="J833" t="s">
        <v>3918</v>
      </c>
      <c r="K833" s="3">
        <v>53335</v>
      </c>
      <c r="L833" t="s">
        <v>5853</v>
      </c>
      <c r="M833" t="s">
        <v>5213</v>
      </c>
      <c r="N833">
        <v>2</v>
      </c>
      <c r="O833">
        <v>85751.29</v>
      </c>
      <c r="P833" t="s">
        <v>5604</v>
      </c>
      <c r="Q833" t="s">
        <v>5215</v>
      </c>
    </row>
    <row r="834" spans="1:17" x14ac:dyDescent="0.25">
      <c r="A834">
        <v>1833</v>
      </c>
      <c r="B834" s="7">
        <v>45076</v>
      </c>
      <c r="C834" t="s">
        <v>17745</v>
      </c>
      <c r="D834" t="s">
        <v>35</v>
      </c>
      <c r="E834" s="5">
        <v>25423</v>
      </c>
      <c r="F834" s="6" t="s">
        <v>27014</v>
      </c>
      <c r="G834" t="s">
        <v>7587</v>
      </c>
      <c r="H834" t="s">
        <v>23521</v>
      </c>
      <c r="I834" t="s">
        <v>7588</v>
      </c>
      <c r="J834" t="s">
        <v>3924</v>
      </c>
      <c r="K834" s="3">
        <v>45433</v>
      </c>
      <c r="L834" t="s">
        <v>6712</v>
      </c>
      <c r="M834" t="s">
        <v>5234</v>
      </c>
      <c r="N834">
        <v>0</v>
      </c>
      <c r="O834">
        <v>59824.34</v>
      </c>
      <c r="P834" t="s">
        <v>7589</v>
      </c>
      <c r="Q834" t="s">
        <v>5215</v>
      </c>
    </row>
    <row r="835" spans="1:17" x14ac:dyDescent="0.25">
      <c r="A835">
        <v>1834</v>
      </c>
      <c r="B835" s="7">
        <v>45143</v>
      </c>
      <c r="C835" t="s">
        <v>17746</v>
      </c>
      <c r="D835" t="s">
        <v>45</v>
      </c>
      <c r="E835" s="5">
        <v>37081</v>
      </c>
      <c r="F835" s="6" t="s">
        <v>27015</v>
      </c>
      <c r="G835" t="s">
        <v>7590</v>
      </c>
      <c r="H835" t="s">
        <v>23522</v>
      </c>
      <c r="I835" t="s">
        <v>7591</v>
      </c>
      <c r="J835" t="s">
        <v>5585</v>
      </c>
      <c r="K835" s="3">
        <v>28741</v>
      </c>
      <c r="L835" t="s">
        <v>6028</v>
      </c>
      <c r="M835" t="s">
        <v>5234</v>
      </c>
      <c r="N835">
        <v>20</v>
      </c>
      <c r="O835">
        <v>64658.65</v>
      </c>
      <c r="P835" t="s">
        <v>6125</v>
      </c>
      <c r="Q835" t="s">
        <v>5240</v>
      </c>
    </row>
    <row r="836" spans="1:17" x14ac:dyDescent="0.25">
      <c r="A836">
        <v>1835</v>
      </c>
      <c r="B836" s="7">
        <v>45060</v>
      </c>
      <c r="C836" t="s">
        <v>17747</v>
      </c>
      <c r="D836" t="s">
        <v>58</v>
      </c>
      <c r="E836" s="5">
        <v>27643</v>
      </c>
      <c r="F836" s="6" t="s">
        <v>27016</v>
      </c>
      <c r="G836" t="s">
        <v>7592</v>
      </c>
      <c r="H836" t="s">
        <v>23523</v>
      </c>
      <c r="I836" t="s">
        <v>7593</v>
      </c>
      <c r="J836" t="s">
        <v>5770</v>
      </c>
      <c r="K836" s="3">
        <v>53389</v>
      </c>
      <c r="L836" t="s">
        <v>5994</v>
      </c>
      <c r="M836" t="s">
        <v>5219</v>
      </c>
      <c r="N836">
        <v>10</v>
      </c>
      <c r="O836">
        <v>56179.11</v>
      </c>
      <c r="P836" t="s">
        <v>6143</v>
      </c>
      <c r="Q836" t="s">
        <v>5245</v>
      </c>
    </row>
    <row r="837" spans="1:17" x14ac:dyDescent="0.25">
      <c r="A837">
        <v>1836</v>
      </c>
      <c r="B837" s="7">
        <v>45078</v>
      </c>
      <c r="C837" t="s">
        <v>17748</v>
      </c>
      <c r="D837" t="s">
        <v>35</v>
      </c>
      <c r="E837" s="5">
        <v>28448</v>
      </c>
      <c r="F837" s="6" t="s">
        <v>26543</v>
      </c>
      <c r="G837" t="s">
        <v>7594</v>
      </c>
      <c r="H837" t="s">
        <v>23524</v>
      </c>
      <c r="I837" t="s">
        <v>7595</v>
      </c>
      <c r="J837" t="s">
        <v>2945</v>
      </c>
      <c r="K837" s="3">
        <v>29175</v>
      </c>
      <c r="L837" t="s">
        <v>7596</v>
      </c>
      <c r="M837" t="s">
        <v>5234</v>
      </c>
      <c r="N837">
        <v>20</v>
      </c>
      <c r="O837">
        <v>75463.44</v>
      </c>
      <c r="P837" t="s">
        <v>7597</v>
      </c>
      <c r="Q837" t="s">
        <v>5221</v>
      </c>
    </row>
    <row r="838" spans="1:17" x14ac:dyDescent="0.25">
      <c r="A838">
        <v>1837</v>
      </c>
      <c r="B838" s="7">
        <v>45142</v>
      </c>
      <c r="C838" t="s">
        <v>17749</v>
      </c>
      <c r="D838" t="s">
        <v>45</v>
      </c>
      <c r="E838" s="5">
        <v>35900</v>
      </c>
      <c r="F838" s="6" t="s">
        <v>27017</v>
      </c>
      <c r="G838" t="s">
        <v>7598</v>
      </c>
      <c r="H838" t="s">
        <v>23525</v>
      </c>
      <c r="I838" t="s">
        <v>7599</v>
      </c>
      <c r="J838" t="s">
        <v>5387</v>
      </c>
      <c r="K838" s="3">
        <v>55794</v>
      </c>
      <c r="L838" t="s">
        <v>5224</v>
      </c>
      <c r="M838" t="s">
        <v>5234</v>
      </c>
      <c r="N838">
        <v>10</v>
      </c>
      <c r="O838">
        <v>30822.85</v>
      </c>
      <c r="P838" t="s">
        <v>7600</v>
      </c>
      <c r="Q838" t="s">
        <v>5221</v>
      </c>
    </row>
    <row r="839" spans="1:17" x14ac:dyDescent="0.25">
      <c r="A839">
        <v>1838</v>
      </c>
      <c r="B839" s="7">
        <v>45124</v>
      </c>
      <c r="C839" t="s">
        <v>17750</v>
      </c>
      <c r="D839" t="s">
        <v>58</v>
      </c>
      <c r="E839" s="5">
        <v>33206</v>
      </c>
      <c r="F839" s="6" t="s">
        <v>27018</v>
      </c>
      <c r="G839" t="s">
        <v>7601</v>
      </c>
      <c r="H839" t="s">
        <v>23526</v>
      </c>
      <c r="I839" t="s">
        <v>7602</v>
      </c>
      <c r="J839" t="s">
        <v>5524</v>
      </c>
      <c r="K839" s="3">
        <v>34848</v>
      </c>
      <c r="L839" t="s">
        <v>6133</v>
      </c>
      <c r="M839" t="s">
        <v>5219</v>
      </c>
      <c r="N839">
        <v>13</v>
      </c>
      <c r="O839">
        <v>48800.24</v>
      </c>
      <c r="P839" t="s">
        <v>6856</v>
      </c>
      <c r="Q839" t="s">
        <v>5240</v>
      </c>
    </row>
    <row r="840" spans="1:17" x14ac:dyDescent="0.25">
      <c r="A840">
        <v>1839</v>
      </c>
      <c r="B840" s="7">
        <v>45139</v>
      </c>
      <c r="C840" t="s">
        <v>17751</v>
      </c>
      <c r="D840" t="s">
        <v>45</v>
      </c>
      <c r="E840" s="5">
        <v>23306</v>
      </c>
      <c r="F840" s="6" t="s">
        <v>25924</v>
      </c>
      <c r="G840" t="s">
        <v>7603</v>
      </c>
      <c r="H840" t="s">
        <v>23527</v>
      </c>
      <c r="I840" t="s">
        <v>7604</v>
      </c>
      <c r="J840" t="s">
        <v>33</v>
      </c>
      <c r="K840" s="3">
        <v>7248</v>
      </c>
      <c r="L840" t="s">
        <v>5310</v>
      </c>
      <c r="M840" t="s">
        <v>5234</v>
      </c>
      <c r="N840">
        <v>4</v>
      </c>
      <c r="O840">
        <v>57412.74</v>
      </c>
      <c r="P840" t="s">
        <v>7267</v>
      </c>
      <c r="Q840" t="s">
        <v>5240</v>
      </c>
    </row>
    <row r="841" spans="1:17" x14ac:dyDescent="0.25">
      <c r="A841">
        <v>1840</v>
      </c>
      <c r="B841" s="7">
        <v>45126</v>
      </c>
      <c r="C841" t="s">
        <v>17752</v>
      </c>
      <c r="D841" t="s">
        <v>58</v>
      </c>
      <c r="E841" s="5">
        <v>32061</v>
      </c>
      <c r="F841" s="6" t="s">
        <v>27019</v>
      </c>
      <c r="G841" t="s">
        <v>7605</v>
      </c>
      <c r="H841" t="s">
        <v>23528</v>
      </c>
      <c r="I841" t="s">
        <v>7606</v>
      </c>
      <c r="J841" t="s">
        <v>5357</v>
      </c>
      <c r="K841" s="3">
        <v>76994</v>
      </c>
      <c r="L841" t="s">
        <v>6393</v>
      </c>
      <c r="M841" t="s">
        <v>5234</v>
      </c>
      <c r="N841">
        <v>9</v>
      </c>
      <c r="O841">
        <v>45637.93</v>
      </c>
      <c r="P841" t="s">
        <v>7607</v>
      </c>
      <c r="Q841" t="s">
        <v>5215</v>
      </c>
    </row>
    <row r="842" spans="1:17" x14ac:dyDescent="0.25">
      <c r="A842">
        <v>1841</v>
      </c>
      <c r="B842" s="7">
        <v>45089</v>
      </c>
      <c r="C842" t="s">
        <v>17753</v>
      </c>
      <c r="D842" t="s">
        <v>45</v>
      </c>
      <c r="E842" s="5">
        <v>33364</v>
      </c>
      <c r="F842" s="6" t="s">
        <v>27020</v>
      </c>
      <c r="G842" t="s">
        <v>5880</v>
      </c>
      <c r="H842" t="s">
        <v>23529</v>
      </c>
      <c r="I842" t="s">
        <v>7608</v>
      </c>
      <c r="J842" t="s">
        <v>3927</v>
      </c>
      <c r="K842" s="3">
        <v>99576</v>
      </c>
      <c r="L842" t="s">
        <v>7609</v>
      </c>
      <c r="M842" t="s">
        <v>5213</v>
      </c>
      <c r="N842">
        <v>5</v>
      </c>
      <c r="O842">
        <v>34735.120000000003</v>
      </c>
      <c r="P842" t="s">
        <v>5850</v>
      </c>
      <c r="Q842" t="s">
        <v>5267</v>
      </c>
    </row>
    <row r="843" spans="1:17" x14ac:dyDescent="0.25">
      <c r="A843">
        <v>1842</v>
      </c>
      <c r="B843" s="7">
        <v>45121</v>
      </c>
      <c r="C843" t="s">
        <v>17754</v>
      </c>
      <c r="D843" t="s">
        <v>45</v>
      </c>
      <c r="E843" s="5">
        <v>26065</v>
      </c>
      <c r="F843" s="6" t="s">
        <v>26543</v>
      </c>
      <c r="G843" t="s">
        <v>7610</v>
      </c>
      <c r="H843" t="s">
        <v>23530</v>
      </c>
      <c r="I843" t="s">
        <v>7611</v>
      </c>
      <c r="J843" t="s">
        <v>3933</v>
      </c>
      <c r="K843" s="3">
        <v>70974</v>
      </c>
      <c r="L843" t="s">
        <v>6579</v>
      </c>
      <c r="M843" t="s">
        <v>5213</v>
      </c>
      <c r="N843">
        <v>17</v>
      </c>
      <c r="O843">
        <v>92207.39</v>
      </c>
      <c r="P843" t="s">
        <v>7612</v>
      </c>
      <c r="Q843" t="s">
        <v>5215</v>
      </c>
    </row>
    <row r="844" spans="1:17" x14ac:dyDescent="0.25">
      <c r="A844">
        <v>1843</v>
      </c>
      <c r="B844" s="7">
        <v>45075</v>
      </c>
      <c r="C844" t="s">
        <v>17755</v>
      </c>
      <c r="D844" t="s">
        <v>45</v>
      </c>
      <c r="E844" s="5">
        <v>36220</v>
      </c>
      <c r="F844" s="6" t="s">
        <v>27021</v>
      </c>
      <c r="G844" t="s">
        <v>7613</v>
      </c>
      <c r="H844" t="s">
        <v>23531</v>
      </c>
      <c r="I844" t="s">
        <v>6474</v>
      </c>
      <c r="J844" t="s">
        <v>5544</v>
      </c>
      <c r="K844" s="3">
        <v>30979</v>
      </c>
      <c r="L844" t="s">
        <v>5287</v>
      </c>
      <c r="M844" t="s">
        <v>5225</v>
      </c>
      <c r="N844">
        <v>10</v>
      </c>
      <c r="O844">
        <v>69584.11</v>
      </c>
      <c r="P844" t="s">
        <v>6278</v>
      </c>
      <c r="Q844" t="s">
        <v>5215</v>
      </c>
    </row>
    <row r="845" spans="1:17" x14ac:dyDescent="0.25">
      <c r="A845">
        <v>1844</v>
      </c>
      <c r="B845" s="7">
        <v>45057</v>
      </c>
      <c r="C845" t="s">
        <v>17756</v>
      </c>
      <c r="D845" t="s">
        <v>45</v>
      </c>
      <c r="E845" s="5">
        <v>37301</v>
      </c>
      <c r="F845" s="6" t="s">
        <v>27022</v>
      </c>
      <c r="G845" t="s">
        <v>7614</v>
      </c>
      <c r="H845" t="s">
        <v>23532</v>
      </c>
      <c r="I845" t="s">
        <v>7615</v>
      </c>
      <c r="J845" t="s">
        <v>3918</v>
      </c>
      <c r="K845" s="3">
        <v>33191</v>
      </c>
      <c r="L845" t="s">
        <v>5233</v>
      </c>
      <c r="M845" t="s">
        <v>5219</v>
      </c>
      <c r="N845">
        <v>3</v>
      </c>
      <c r="O845">
        <v>36403.08</v>
      </c>
      <c r="P845" t="s">
        <v>5302</v>
      </c>
      <c r="Q845" t="s">
        <v>5267</v>
      </c>
    </row>
    <row r="846" spans="1:17" x14ac:dyDescent="0.25">
      <c r="A846">
        <v>1845</v>
      </c>
      <c r="B846" s="7">
        <v>45058</v>
      </c>
      <c r="C846" t="s">
        <v>17757</v>
      </c>
      <c r="D846" t="s">
        <v>35</v>
      </c>
      <c r="E846" s="5">
        <v>29010</v>
      </c>
      <c r="F846" s="6" t="s">
        <v>27023</v>
      </c>
      <c r="G846" t="s">
        <v>7616</v>
      </c>
      <c r="H846" t="s">
        <v>23533</v>
      </c>
      <c r="I846" t="s">
        <v>7617</v>
      </c>
      <c r="J846" t="s">
        <v>3940</v>
      </c>
      <c r="K846" s="3">
        <v>64939</v>
      </c>
      <c r="L846" t="s">
        <v>7618</v>
      </c>
      <c r="M846" t="s">
        <v>5225</v>
      </c>
      <c r="N846">
        <v>1</v>
      </c>
      <c r="O846">
        <v>81398.3</v>
      </c>
      <c r="P846" t="s">
        <v>7366</v>
      </c>
      <c r="Q846" t="s">
        <v>5221</v>
      </c>
    </row>
    <row r="847" spans="1:17" x14ac:dyDescent="0.25">
      <c r="A847">
        <v>1846</v>
      </c>
      <c r="B847" s="7">
        <v>45077</v>
      </c>
      <c r="C847" t="s">
        <v>17758</v>
      </c>
      <c r="D847" t="s">
        <v>35</v>
      </c>
      <c r="E847" s="5">
        <v>23682</v>
      </c>
      <c r="F847" s="6" t="s">
        <v>26543</v>
      </c>
      <c r="G847" t="s">
        <v>7619</v>
      </c>
      <c r="H847" t="s">
        <v>23534</v>
      </c>
      <c r="I847" t="s">
        <v>7620</v>
      </c>
      <c r="J847" t="s">
        <v>3944</v>
      </c>
      <c r="K847" s="3">
        <v>59357</v>
      </c>
      <c r="L847" t="s">
        <v>5270</v>
      </c>
      <c r="M847" t="s">
        <v>5219</v>
      </c>
      <c r="N847">
        <v>1</v>
      </c>
      <c r="O847">
        <v>91468.800000000003</v>
      </c>
      <c r="P847" t="s">
        <v>7275</v>
      </c>
      <c r="Q847" t="s">
        <v>5240</v>
      </c>
    </row>
    <row r="848" spans="1:17" x14ac:dyDescent="0.25">
      <c r="A848">
        <v>1847</v>
      </c>
      <c r="B848" s="7">
        <v>45060</v>
      </c>
      <c r="C848" t="s">
        <v>17759</v>
      </c>
      <c r="D848" t="s">
        <v>35</v>
      </c>
      <c r="E848" s="5">
        <v>31108</v>
      </c>
      <c r="F848" s="6" t="s">
        <v>27024</v>
      </c>
      <c r="G848" t="s">
        <v>7621</v>
      </c>
      <c r="H848" t="s">
        <v>23535</v>
      </c>
      <c r="I848" t="s">
        <v>7622</v>
      </c>
      <c r="J848" t="s">
        <v>5462</v>
      </c>
      <c r="K848" s="3">
        <v>63182</v>
      </c>
      <c r="L848" t="s">
        <v>6070</v>
      </c>
      <c r="M848" t="s">
        <v>5219</v>
      </c>
      <c r="N848">
        <v>1</v>
      </c>
      <c r="O848">
        <v>90734.33</v>
      </c>
      <c r="P848" t="s">
        <v>5483</v>
      </c>
      <c r="Q848" t="s">
        <v>5245</v>
      </c>
    </row>
    <row r="849" spans="1:17" x14ac:dyDescent="0.25">
      <c r="A849">
        <v>1848</v>
      </c>
      <c r="B849" s="7">
        <v>45126</v>
      </c>
      <c r="C849" t="s">
        <v>17760</v>
      </c>
      <c r="D849" t="s">
        <v>35</v>
      </c>
      <c r="E849" s="5">
        <v>30219</v>
      </c>
      <c r="F849" s="6" t="s">
        <v>27025</v>
      </c>
      <c r="G849" t="s">
        <v>7623</v>
      </c>
      <c r="H849" t="s">
        <v>23536</v>
      </c>
      <c r="I849" t="s">
        <v>7624</v>
      </c>
      <c r="J849" t="s">
        <v>5278</v>
      </c>
      <c r="K849" s="3">
        <v>84149</v>
      </c>
      <c r="L849" t="s">
        <v>6567</v>
      </c>
      <c r="M849" t="s">
        <v>5219</v>
      </c>
      <c r="N849">
        <v>9</v>
      </c>
      <c r="O849">
        <v>51655.31</v>
      </c>
      <c r="P849" t="s">
        <v>7625</v>
      </c>
      <c r="Q849" t="s">
        <v>5215</v>
      </c>
    </row>
    <row r="850" spans="1:17" x14ac:dyDescent="0.25">
      <c r="A850">
        <v>1849</v>
      </c>
      <c r="B850" s="7">
        <v>45058</v>
      </c>
      <c r="C850" t="s">
        <v>17761</v>
      </c>
      <c r="D850" t="s">
        <v>35</v>
      </c>
      <c r="E850" s="5">
        <v>38377</v>
      </c>
      <c r="F850" s="6" t="s">
        <v>27026</v>
      </c>
      <c r="G850" t="s">
        <v>7626</v>
      </c>
      <c r="H850" t="s">
        <v>23537</v>
      </c>
      <c r="I850" t="s">
        <v>7627</v>
      </c>
      <c r="J850" t="s">
        <v>3940</v>
      </c>
      <c r="K850" s="3">
        <v>90914</v>
      </c>
      <c r="L850" t="s">
        <v>5607</v>
      </c>
      <c r="M850" t="s">
        <v>5213</v>
      </c>
      <c r="N850">
        <v>16</v>
      </c>
      <c r="O850">
        <v>51604.54</v>
      </c>
      <c r="P850" t="s">
        <v>6089</v>
      </c>
      <c r="Q850" t="s">
        <v>5215</v>
      </c>
    </row>
    <row r="851" spans="1:17" x14ac:dyDescent="0.25">
      <c r="A851">
        <v>1850</v>
      </c>
      <c r="B851" s="7">
        <v>45102</v>
      </c>
      <c r="C851" t="s">
        <v>11854</v>
      </c>
      <c r="D851" t="s">
        <v>58</v>
      </c>
      <c r="E851" s="5">
        <v>24334</v>
      </c>
      <c r="F851" s="6" t="s">
        <v>27027</v>
      </c>
      <c r="G851" t="s">
        <v>7628</v>
      </c>
      <c r="H851" t="s">
        <v>23538</v>
      </c>
      <c r="I851" t="s">
        <v>7629</v>
      </c>
      <c r="J851" t="s">
        <v>5552</v>
      </c>
      <c r="K851" s="3">
        <v>51076</v>
      </c>
      <c r="L851" t="s">
        <v>6504</v>
      </c>
      <c r="M851" t="s">
        <v>5234</v>
      </c>
      <c r="N851">
        <v>4</v>
      </c>
      <c r="O851">
        <v>59639.16</v>
      </c>
      <c r="P851" t="s">
        <v>6188</v>
      </c>
      <c r="Q851" t="s">
        <v>5267</v>
      </c>
    </row>
    <row r="852" spans="1:17" x14ac:dyDescent="0.25">
      <c r="A852">
        <v>1851</v>
      </c>
      <c r="B852" s="7">
        <v>45142</v>
      </c>
      <c r="C852" t="s">
        <v>17762</v>
      </c>
      <c r="D852" t="s">
        <v>35</v>
      </c>
      <c r="E852" s="5">
        <v>26711</v>
      </c>
      <c r="F852" s="6" t="s">
        <v>27028</v>
      </c>
      <c r="G852" t="s">
        <v>7630</v>
      </c>
      <c r="H852" t="s">
        <v>23539</v>
      </c>
      <c r="I852" t="s">
        <v>7631</v>
      </c>
      <c r="J852" t="s">
        <v>3927</v>
      </c>
      <c r="K852" s="3">
        <v>53241</v>
      </c>
      <c r="L852" t="s">
        <v>6363</v>
      </c>
      <c r="M852" t="s">
        <v>5219</v>
      </c>
      <c r="N852">
        <v>8</v>
      </c>
      <c r="O852">
        <v>72605.039999999994</v>
      </c>
      <c r="P852" t="s">
        <v>7632</v>
      </c>
      <c r="Q852" t="s">
        <v>5221</v>
      </c>
    </row>
    <row r="853" spans="1:17" x14ac:dyDescent="0.25">
      <c r="A853">
        <v>1852</v>
      </c>
      <c r="B853" s="7">
        <v>45067</v>
      </c>
      <c r="C853" t="s">
        <v>17763</v>
      </c>
      <c r="D853" t="s">
        <v>45</v>
      </c>
      <c r="E853" s="5">
        <v>37883</v>
      </c>
      <c r="F853" s="6" t="s">
        <v>25925</v>
      </c>
      <c r="G853" t="s">
        <v>7633</v>
      </c>
      <c r="H853" t="s">
        <v>23540</v>
      </c>
      <c r="I853" t="s">
        <v>7634</v>
      </c>
      <c r="J853" t="s">
        <v>2942</v>
      </c>
      <c r="K853" s="3">
        <v>22456</v>
      </c>
      <c r="L853" t="s">
        <v>5436</v>
      </c>
      <c r="M853" t="s">
        <v>5219</v>
      </c>
      <c r="N853">
        <v>20</v>
      </c>
      <c r="O853">
        <v>42175.51</v>
      </c>
      <c r="P853" t="s">
        <v>5618</v>
      </c>
      <c r="Q853" t="s">
        <v>5240</v>
      </c>
    </row>
    <row r="854" spans="1:17" x14ac:dyDescent="0.25">
      <c r="A854">
        <v>1853</v>
      </c>
      <c r="B854" s="7">
        <v>45132</v>
      </c>
      <c r="C854" t="s">
        <v>17764</v>
      </c>
      <c r="D854" t="s">
        <v>35</v>
      </c>
      <c r="E854" s="5">
        <v>31180</v>
      </c>
      <c r="F854" s="6" t="s">
        <v>27029</v>
      </c>
      <c r="G854" t="s">
        <v>7635</v>
      </c>
      <c r="H854" t="s">
        <v>23541</v>
      </c>
      <c r="I854" t="s">
        <v>7636</v>
      </c>
      <c r="J854" t="s">
        <v>84</v>
      </c>
      <c r="K854" s="3">
        <v>4320</v>
      </c>
      <c r="L854" t="s">
        <v>6727</v>
      </c>
      <c r="M854" t="s">
        <v>5213</v>
      </c>
      <c r="N854">
        <v>11</v>
      </c>
      <c r="O854">
        <v>90454.45</v>
      </c>
      <c r="P854" t="s">
        <v>5891</v>
      </c>
      <c r="Q854" t="s">
        <v>5240</v>
      </c>
    </row>
    <row r="855" spans="1:17" x14ac:dyDescent="0.25">
      <c r="A855">
        <v>1854</v>
      </c>
      <c r="B855" s="7">
        <v>45086</v>
      </c>
      <c r="C855" t="s">
        <v>17765</v>
      </c>
      <c r="D855" t="s">
        <v>45</v>
      </c>
      <c r="E855" s="5">
        <v>23637</v>
      </c>
      <c r="F855" s="6" t="s">
        <v>25926</v>
      </c>
      <c r="G855" t="s">
        <v>7637</v>
      </c>
      <c r="H855" t="s">
        <v>23542</v>
      </c>
      <c r="I855" t="s">
        <v>7638</v>
      </c>
      <c r="J855" t="s">
        <v>5598</v>
      </c>
      <c r="K855" s="3">
        <v>6182</v>
      </c>
      <c r="L855" t="s">
        <v>5853</v>
      </c>
      <c r="M855" t="s">
        <v>5213</v>
      </c>
      <c r="N855">
        <v>7</v>
      </c>
      <c r="O855">
        <v>39770.89</v>
      </c>
      <c r="P855" t="s">
        <v>6139</v>
      </c>
      <c r="Q855" t="s">
        <v>5240</v>
      </c>
    </row>
    <row r="856" spans="1:17" x14ac:dyDescent="0.25">
      <c r="A856">
        <v>1855</v>
      </c>
      <c r="B856" s="7">
        <v>45067</v>
      </c>
      <c r="C856" t="s">
        <v>17766</v>
      </c>
      <c r="D856" t="s">
        <v>58</v>
      </c>
      <c r="E856" s="5">
        <v>33773</v>
      </c>
      <c r="F856" s="6" t="s">
        <v>25927</v>
      </c>
      <c r="G856" t="s">
        <v>7639</v>
      </c>
      <c r="H856" t="s">
        <v>23543</v>
      </c>
      <c r="I856" t="s">
        <v>7640</v>
      </c>
      <c r="J856" t="s">
        <v>5300</v>
      </c>
      <c r="K856" s="3">
        <v>10578</v>
      </c>
      <c r="L856" t="s">
        <v>6157</v>
      </c>
      <c r="M856" t="s">
        <v>5213</v>
      </c>
      <c r="N856">
        <v>4</v>
      </c>
      <c r="O856">
        <v>55462.63</v>
      </c>
      <c r="P856" t="s">
        <v>6151</v>
      </c>
      <c r="Q856" t="s">
        <v>5240</v>
      </c>
    </row>
    <row r="857" spans="1:17" x14ac:dyDescent="0.25">
      <c r="A857">
        <v>1856</v>
      </c>
      <c r="B857" s="7">
        <v>45057</v>
      </c>
      <c r="C857" t="s">
        <v>17767</v>
      </c>
      <c r="D857" t="s">
        <v>45</v>
      </c>
      <c r="E857" s="5">
        <v>27772</v>
      </c>
      <c r="F857" s="6" t="s">
        <v>25928</v>
      </c>
      <c r="G857" t="s">
        <v>7641</v>
      </c>
      <c r="H857" t="s">
        <v>23544</v>
      </c>
      <c r="I857" t="s">
        <v>5670</v>
      </c>
      <c r="J857" t="s">
        <v>5300</v>
      </c>
      <c r="K857" s="3">
        <v>51315</v>
      </c>
      <c r="L857" t="s">
        <v>5396</v>
      </c>
      <c r="M857" t="s">
        <v>5234</v>
      </c>
      <c r="N857">
        <v>15</v>
      </c>
      <c r="O857">
        <v>93160.47</v>
      </c>
      <c r="P857" t="s">
        <v>6908</v>
      </c>
      <c r="Q857" t="s">
        <v>5240</v>
      </c>
    </row>
    <row r="858" spans="1:17" x14ac:dyDescent="0.25">
      <c r="A858">
        <v>1857</v>
      </c>
      <c r="B858" s="7">
        <v>45107</v>
      </c>
      <c r="C858" t="s">
        <v>17768</v>
      </c>
      <c r="D858" t="s">
        <v>45</v>
      </c>
      <c r="E858" s="5">
        <v>26925</v>
      </c>
      <c r="F858" s="6" t="s">
        <v>26543</v>
      </c>
      <c r="G858" t="s">
        <v>7642</v>
      </c>
      <c r="H858" t="s">
        <v>23545</v>
      </c>
      <c r="I858" t="s">
        <v>7643</v>
      </c>
      <c r="J858" t="s">
        <v>5383</v>
      </c>
      <c r="K858" s="3">
        <v>77392</v>
      </c>
      <c r="L858" t="s">
        <v>5804</v>
      </c>
      <c r="M858" t="s">
        <v>5234</v>
      </c>
      <c r="N858">
        <v>6</v>
      </c>
      <c r="O858">
        <v>70100.639999999999</v>
      </c>
      <c r="P858" t="s">
        <v>6467</v>
      </c>
      <c r="Q858" t="s">
        <v>5221</v>
      </c>
    </row>
    <row r="859" spans="1:17" x14ac:dyDescent="0.25">
      <c r="A859">
        <v>1858</v>
      </c>
      <c r="B859" s="7">
        <v>45118</v>
      </c>
      <c r="C859" t="s">
        <v>17769</v>
      </c>
      <c r="D859" t="s">
        <v>35</v>
      </c>
      <c r="E859" s="5">
        <v>34301</v>
      </c>
      <c r="F859" s="6" t="s">
        <v>27030</v>
      </c>
      <c r="G859" t="s">
        <v>7644</v>
      </c>
      <c r="H859" t="s">
        <v>23546</v>
      </c>
      <c r="I859" t="s">
        <v>7645</v>
      </c>
      <c r="J859" t="s">
        <v>5770</v>
      </c>
      <c r="K859" s="3">
        <v>10633</v>
      </c>
      <c r="L859" t="s">
        <v>5685</v>
      </c>
      <c r="M859" t="s">
        <v>5219</v>
      </c>
      <c r="N859">
        <v>6</v>
      </c>
      <c r="O859">
        <v>66608.37</v>
      </c>
      <c r="P859" t="s">
        <v>5341</v>
      </c>
      <c r="Q859" t="s">
        <v>5267</v>
      </c>
    </row>
    <row r="860" spans="1:17" x14ac:dyDescent="0.25">
      <c r="A860">
        <v>1859</v>
      </c>
      <c r="B860" s="7">
        <v>45074</v>
      </c>
      <c r="C860" t="s">
        <v>17770</v>
      </c>
      <c r="D860" t="s">
        <v>35</v>
      </c>
      <c r="E860" s="5">
        <v>38146</v>
      </c>
      <c r="F860" s="6" t="s">
        <v>27031</v>
      </c>
      <c r="G860" t="s">
        <v>7646</v>
      </c>
      <c r="H860" t="s">
        <v>23547</v>
      </c>
      <c r="I860" t="s">
        <v>7647</v>
      </c>
      <c r="J860" t="s">
        <v>3936</v>
      </c>
      <c r="K860" s="3">
        <v>27975</v>
      </c>
      <c r="L860" t="s">
        <v>5775</v>
      </c>
      <c r="M860" t="s">
        <v>5213</v>
      </c>
      <c r="N860">
        <v>3</v>
      </c>
      <c r="O860">
        <v>78011.759999999995</v>
      </c>
      <c r="P860" t="s">
        <v>6121</v>
      </c>
      <c r="Q860" t="s">
        <v>5245</v>
      </c>
    </row>
    <row r="861" spans="1:17" x14ac:dyDescent="0.25">
      <c r="A861">
        <v>1860</v>
      </c>
      <c r="B861" s="7">
        <v>45064</v>
      </c>
      <c r="C861" t="s">
        <v>17771</v>
      </c>
      <c r="D861" t="s">
        <v>58</v>
      </c>
      <c r="E861" s="5">
        <v>30316</v>
      </c>
      <c r="F861" s="6" t="s">
        <v>25929</v>
      </c>
      <c r="G861" t="s">
        <v>7648</v>
      </c>
      <c r="H861" t="s">
        <v>23548</v>
      </c>
      <c r="I861" t="s">
        <v>7649</v>
      </c>
      <c r="J861" t="s">
        <v>5448</v>
      </c>
      <c r="K861" s="3">
        <v>48856</v>
      </c>
      <c r="L861" t="s">
        <v>6363</v>
      </c>
      <c r="M861" t="s">
        <v>5225</v>
      </c>
      <c r="N861">
        <v>6</v>
      </c>
      <c r="O861">
        <v>71866.880000000005</v>
      </c>
      <c r="P861" t="s">
        <v>6674</v>
      </c>
      <c r="Q861" t="s">
        <v>5215</v>
      </c>
    </row>
    <row r="862" spans="1:17" x14ac:dyDescent="0.25">
      <c r="A862">
        <v>1861</v>
      </c>
      <c r="B862" s="7">
        <v>45124</v>
      </c>
      <c r="C862" t="s">
        <v>17772</v>
      </c>
      <c r="D862" t="s">
        <v>58</v>
      </c>
      <c r="E862" s="5">
        <v>32778</v>
      </c>
      <c r="F862" s="6" t="s">
        <v>27032</v>
      </c>
      <c r="G862" t="s">
        <v>7650</v>
      </c>
      <c r="H862" t="s">
        <v>23549</v>
      </c>
      <c r="I862" t="s">
        <v>7651</v>
      </c>
      <c r="J862" t="s">
        <v>2942</v>
      </c>
      <c r="K862" s="3">
        <v>90996</v>
      </c>
      <c r="L862" t="s">
        <v>7652</v>
      </c>
      <c r="M862" t="s">
        <v>5234</v>
      </c>
      <c r="N862">
        <v>0</v>
      </c>
      <c r="O862">
        <v>55133.57</v>
      </c>
      <c r="P862" t="s">
        <v>6082</v>
      </c>
      <c r="Q862" t="s">
        <v>5267</v>
      </c>
    </row>
    <row r="863" spans="1:17" x14ac:dyDescent="0.25">
      <c r="A863">
        <v>1862</v>
      </c>
      <c r="B863" s="7">
        <v>45138</v>
      </c>
      <c r="C863" t="s">
        <v>17773</v>
      </c>
      <c r="D863" t="s">
        <v>45</v>
      </c>
      <c r="E863" s="5">
        <v>24181</v>
      </c>
      <c r="F863" s="6" t="s">
        <v>27033</v>
      </c>
      <c r="G863" t="s">
        <v>7653</v>
      </c>
      <c r="H863" t="s">
        <v>23550</v>
      </c>
      <c r="I863" t="s">
        <v>7654</v>
      </c>
      <c r="J863" t="s">
        <v>106</v>
      </c>
      <c r="K863" s="3">
        <v>68928</v>
      </c>
      <c r="L863" t="s">
        <v>6103</v>
      </c>
      <c r="M863" t="s">
        <v>5213</v>
      </c>
      <c r="N863">
        <v>1</v>
      </c>
      <c r="O863">
        <v>96710.97</v>
      </c>
      <c r="P863" t="s">
        <v>6555</v>
      </c>
      <c r="Q863" t="s">
        <v>5267</v>
      </c>
    </row>
    <row r="864" spans="1:17" x14ac:dyDescent="0.25">
      <c r="A864">
        <v>1863</v>
      </c>
      <c r="B864" s="7">
        <v>45070</v>
      </c>
      <c r="C864" t="s">
        <v>17774</v>
      </c>
      <c r="D864" t="s">
        <v>45</v>
      </c>
      <c r="E864" s="5">
        <v>28255</v>
      </c>
      <c r="F864" s="6" t="s">
        <v>27034</v>
      </c>
      <c r="G864" t="s">
        <v>7655</v>
      </c>
      <c r="H864" t="s">
        <v>23551</v>
      </c>
      <c r="I864" t="s">
        <v>7656</v>
      </c>
      <c r="J864" t="s">
        <v>3479</v>
      </c>
      <c r="K864" s="3">
        <v>57218</v>
      </c>
      <c r="L864" t="s">
        <v>5902</v>
      </c>
      <c r="M864" t="s">
        <v>5213</v>
      </c>
      <c r="N864">
        <v>12</v>
      </c>
      <c r="O864">
        <v>83450.03</v>
      </c>
      <c r="P864" t="s">
        <v>5582</v>
      </c>
      <c r="Q864" t="s">
        <v>5215</v>
      </c>
    </row>
    <row r="865" spans="1:17" x14ac:dyDescent="0.25">
      <c r="A865">
        <v>1864</v>
      </c>
      <c r="B865" s="7">
        <v>45061</v>
      </c>
      <c r="C865" t="s">
        <v>17775</v>
      </c>
      <c r="D865" t="s">
        <v>58</v>
      </c>
      <c r="E865" s="5">
        <v>33799</v>
      </c>
      <c r="F865" s="6" t="s">
        <v>27035</v>
      </c>
      <c r="G865" t="s">
        <v>7657</v>
      </c>
      <c r="H865" t="s">
        <v>23552</v>
      </c>
      <c r="I865" t="s">
        <v>7658</v>
      </c>
      <c r="J865" t="s">
        <v>3918</v>
      </c>
      <c r="K865" s="3">
        <v>79242</v>
      </c>
      <c r="L865" t="s">
        <v>5639</v>
      </c>
      <c r="M865" t="s">
        <v>5225</v>
      </c>
      <c r="N865">
        <v>10</v>
      </c>
      <c r="O865">
        <v>45969.7</v>
      </c>
      <c r="P865" t="s">
        <v>3056</v>
      </c>
      <c r="Q865" t="s">
        <v>5221</v>
      </c>
    </row>
    <row r="866" spans="1:17" x14ac:dyDescent="0.25">
      <c r="A866">
        <v>1865</v>
      </c>
      <c r="B866" s="7">
        <v>45114</v>
      </c>
      <c r="C866" t="s">
        <v>17776</v>
      </c>
      <c r="D866" t="s">
        <v>35</v>
      </c>
      <c r="E866" s="5">
        <v>36251</v>
      </c>
      <c r="F866" s="6" t="s">
        <v>26543</v>
      </c>
      <c r="G866" t="s">
        <v>7659</v>
      </c>
      <c r="H866" t="s">
        <v>23553</v>
      </c>
      <c r="I866" t="s">
        <v>7660</v>
      </c>
      <c r="J866" t="s">
        <v>5580</v>
      </c>
      <c r="K866" s="3">
        <v>32064</v>
      </c>
      <c r="L866" t="s">
        <v>5771</v>
      </c>
      <c r="M866" t="s">
        <v>5234</v>
      </c>
      <c r="N866">
        <v>7</v>
      </c>
      <c r="O866">
        <v>35014.99</v>
      </c>
      <c r="P866" t="s">
        <v>6078</v>
      </c>
      <c r="Q866" t="s">
        <v>5245</v>
      </c>
    </row>
    <row r="867" spans="1:17" x14ac:dyDescent="0.25">
      <c r="A867">
        <v>1866</v>
      </c>
      <c r="B867" s="7">
        <v>45071</v>
      </c>
      <c r="C867" t="s">
        <v>17777</v>
      </c>
      <c r="D867" t="s">
        <v>58</v>
      </c>
      <c r="E867" s="5">
        <v>31454</v>
      </c>
      <c r="F867" s="6" t="s">
        <v>27036</v>
      </c>
      <c r="G867" t="s">
        <v>7661</v>
      </c>
      <c r="H867" t="s">
        <v>23554</v>
      </c>
      <c r="I867" t="s">
        <v>7662</v>
      </c>
      <c r="J867" t="s">
        <v>84</v>
      </c>
      <c r="K867" s="3">
        <v>54892</v>
      </c>
      <c r="L867" t="s">
        <v>5413</v>
      </c>
      <c r="M867" t="s">
        <v>5213</v>
      </c>
      <c r="N867">
        <v>2</v>
      </c>
      <c r="O867">
        <v>48533.32</v>
      </c>
      <c r="P867" t="s">
        <v>7444</v>
      </c>
      <c r="Q867" t="s">
        <v>5221</v>
      </c>
    </row>
    <row r="868" spans="1:17" x14ac:dyDescent="0.25">
      <c r="A868">
        <v>1867</v>
      </c>
      <c r="B868" s="7">
        <v>45069</v>
      </c>
      <c r="C868" t="s">
        <v>17778</v>
      </c>
      <c r="D868" t="s">
        <v>58</v>
      </c>
      <c r="E868" s="5">
        <v>33367</v>
      </c>
      <c r="F868" s="6" t="s">
        <v>26543</v>
      </c>
      <c r="G868" t="s">
        <v>7663</v>
      </c>
      <c r="H868" t="s">
        <v>23555</v>
      </c>
      <c r="I868" t="s">
        <v>7664</v>
      </c>
      <c r="J868" t="s">
        <v>5300</v>
      </c>
      <c r="K868" s="3">
        <v>31223</v>
      </c>
      <c r="L868" t="s">
        <v>6363</v>
      </c>
      <c r="M868" t="s">
        <v>5234</v>
      </c>
      <c r="N868">
        <v>0</v>
      </c>
      <c r="O868">
        <v>76293.759999999995</v>
      </c>
      <c r="P868" t="s">
        <v>6121</v>
      </c>
      <c r="Q868" t="s">
        <v>5267</v>
      </c>
    </row>
    <row r="869" spans="1:17" x14ac:dyDescent="0.25">
      <c r="A869">
        <v>1868</v>
      </c>
      <c r="B869" s="7">
        <v>45068</v>
      </c>
      <c r="C869" t="s">
        <v>17779</v>
      </c>
      <c r="D869" t="s">
        <v>35</v>
      </c>
      <c r="E869" s="5">
        <v>33549</v>
      </c>
      <c r="F869" s="6" t="s">
        <v>25930</v>
      </c>
      <c r="G869" t="s">
        <v>7665</v>
      </c>
      <c r="H869" t="s">
        <v>23556</v>
      </c>
      <c r="I869" t="s">
        <v>7666</v>
      </c>
      <c r="J869" t="s">
        <v>3936</v>
      </c>
      <c r="K869" s="3">
        <v>57178</v>
      </c>
      <c r="L869" t="s">
        <v>5956</v>
      </c>
      <c r="M869" t="s">
        <v>5225</v>
      </c>
      <c r="N869">
        <v>16</v>
      </c>
      <c r="O869">
        <v>89449.32</v>
      </c>
      <c r="P869" t="s">
        <v>7041</v>
      </c>
      <c r="Q869" t="s">
        <v>5245</v>
      </c>
    </row>
    <row r="870" spans="1:17" x14ac:dyDescent="0.25">
      <c r="A870">
        <v>1869</v>
      </c>
      <c r="B870" s="7">
        <v>45129</v>
      </c>
      <c r="C870" t="s">
        <v>17780</v>
      </c>
      <c r="D870" t="s">
        <v>45</v>
      </c>
      <c r="E870" s="5">
        <v>29659</v>
      </c>
      <c r="F870" s="6" t="s">
        <v>27037</v>
      </c>
      <c r="G870" t="s">
        <v>7667</v>
      </c>
      <c r="H870" t="s">
        <v>23557</v>
      </c>
      <c r="I870" t="s">
        <v>6250</v>
      </c>
      <c r="J870" t="s">
        <v>97</v>
      </c>
      <c r="K870" s="3">
        <v>82062</v>
      </c>
      <c r="L870" t="s">
        <v>5699</v>
      </c>
      <c r="M870" t="s">
        <v>5234</v>
      </c>
      <c r="N870">
        <v>10</v>
      </c>
      <c r="O870">
        <v>48772.97</v>
      </c>
      <c r="P870" t="s">
        <v>7393</v>
      </c>
      <c r="Q870" t="s">
        <v>5245</v>
      </c>
    </row>
    <row r="871" spans="1:17" x14ac:dyDescent="0.25">
      <c r="A871">
        <v>1870</v>
      </c>
      <c r="B871" s="7">
        <v>45083</v>
      </c>
      <c r="C871" t="s">
        <v>17781</v>
      </c>
      <c r="D871" t="s">
        <v>58</v>
      </c>
      <c r="E871" s="5">
        <v>32562</v>
      </c>
      <c r="F871" s="6" t="s">
        <v>25931</v>
      </c>
      <c r="G871" t="s">
        <v>7668</v>
      </c>
      <c r="H871" t="s">
        <v>23558</v>
      </c>
      <c r="I871" t="s">
        <v>7669</v>
      </c>
      <c r="J871" t="s">
        <v>3933</v>
      </c>
      <c r="K871" s="3">
        <v>40734</v>
      </c>
      <c r="L871" t="s">
        <v>6876</v>
      </c>
      <c r="M871" t="s">
        <v>5225</v>
      </c>
      <c r="N871">
        <v>5</v>
      </c>
      <c r="O871">
        <v>71127.14</v>
      </c>
      <c r="P871" t="s">
        <v>6816</v>
      </c>
      <c r="Q871" t="s">
        <v>5221</v>
      </c>
    </row>
    <row r="872" spans="1:17" x14ac:dyDescent="0.25">
      <c r="A872">
        <v>1871</v>
      </c>
      <c r="B872" s="7">
        <v>45087</v>
      </c>
      <c r="C872" t="s">
        <v>17186</v>
      </c>
      <c r="D872" t="s">
        <v>35</v>
      </c>
      <c r="E872" s="5">
        <v>24134</v>
      </c>
      <c r="F872" s="6" t="s">
        <v>25932</v>
      </c>
      <c r="G872" t="s">
        <v>7670</v>
      </c>
      <c r="H872" t="s">
        <v>23559</v>
      </c>
      <c r="I872" t="s">
        <v>7671</v>
      </c>
      <c r="J872" t="s">
        <v>5412</v>
      </c>
      <c r="K872" s="3">
        <v>19914</v>
      </c>
      <c r="L872" t="s">
        <v>5824</v>
      </c>
      <c r="M872" t="s">
        <v>5213</v>
      </c>
      <c r="N872">
        <v>3</v>
      </c>
      <c r="O872">
        <v>87033.35</v>
      </c>
      <c r="P872" t="s">
        <v>5306</v>
      </c>
      <c r="Q872" t="s">
        <v>5245</v>
      </c>
    </row>
    <row r="873" spans="1:17" x14ac:dyDescent="0.25">
      <c r="A873">
        <v>1872</v>
      </c>
      <c r="B873" s="7">
        <v>45061</v>
      </c>
      <c r="C873" t="s">
        <v>17782</v>
      </c>
      <c r="D873" t="s">
        <v>35</v>
      </c>
      <c r="E873" s="5">
        <v>34545</v>
      </c>
      <c r="F873" s="6" t="s">
        <v>27038</v>
      </c>
      <c r="G873" t="s">
        <v>7672</v>
      </c>
      <c r="H873" t="s">
        <v>23560</v>
      </c>
      <c r="I873" t="s">
        <v>7673</v>
      </c>
      <c r="J873" t="s">
        <v>5391</v>
      </c>
      <c r="K873" s="3">
        <v>16889</v>
      </c>
      <c r="L873" t="s">
        <v>6511</v>
      </c>
      <c r="M873" t="s">
        <v>5225</v>
      </c>
      <c r="N873">
        <v>7</v>
      </c>
      <c r="O873">
        <v>97069.99</v>
      </c>
      <c r="P873" t="s">
        <v>7674</v>
      </c>
      <c r="Q873" t="s">
        <v>5267</v>
      </c>
    </row>
    <row r="874" spans="1:17" x14ac:dyDescent="0.25">
      <c r="A874">
        <v>1873</v>
      </c>
      <c r="B874" s="7">
        <v>45097</v>
      </c>
      <c r="C874" t="s">
        <v>17783</v>
      </c>
      <c r="D874" t="s">
        <v>45</v>
      </c>
      <c r="E874" s="5">
        <v>27578</v>
      </c>
      <c r="F874" s="6" t="s">
        <v>25933</v>
      </c>
      <c r="G874" t="s">
        <v>7675</v>
      </c>
      <c r="H874" t="s">
        <v>23561</v>
      </c>
      <c r="I874" t="s">
        <v>5251</v>
      </c>
      <c r="J874" t="s">
        <v>102</v>
      </c>
      <c r="K874" s="3">
        <v>19345</v>
      </c>
      <c r="L874" t="s">
        <v>6363</v>
      </c>
      <c r="M874" t="s">
        <v>5225</v>
      </c>
      <c r="N874">
        <v>12</v>
      </c>
      <c r="O874">
        <v>65835.33</v>
      </c>
      <c r="P874" t="s">
        <v>6372</v>
      </c>
      <c r="Q874" t="s">
        <v>5215</v>
      </c>
    </row>
    <row r="875" spans="1:17" x14ac:dyDescent="0.25">
      <c r="A875">
        <v>1874</v>
      </c>
      <c r="B875" s="7">
        <v>45131</v>
      </c>
      <c r="C875" t="s">
        <v>17784</v>
      </c>
      <c r="D875" t="s">
        <v>35</v>
      </c>
      <c r="E875" s="5">
        <v>33432</v>
      </c>
      <c r="F875" s="6" t="s">
        <v>27039</v>
      </c>
      <c r="G875" t="s">
        <v>7676</v>
      </c>
      <c r="H875" t="s">
        <v>23562</v>
      </c>
      <c r="I875" t="s">
        <v>7677</v>
      </c>
      <c r="J875" t="s">
        <v>97</v>
      </c>
      <c r="K875" s="3">
        <v>86899</v>
      </c>
      <c r="L875" t="s">
        <v>5650</v>
      </c>
      <c r="M875" t="s">
        <v>5219</v>
      </c>
      <c r="N875">
        <v>6</v>
      </c>
      <c r="O875">
        <v>82968.399999999994</v>
      </c>
      <c r="P875" t="s">
        <v>7678</v>
      </c>
      <c r="Q875" t="s">
        <v>5245</v>
      </c>
    </row>
    <row r="876" spans="1:17" x14ac:dyDescent="0.25">
      <c r="A876">
        <v>1875</v>
      </c>
      <c r="B876" s="7">
        <v>45103</v>
      </c>
      <c r="C876" t="s">
        <v>17785</v>
      </c>
      <c r="D876" t="s">
        <v>45</v>
      </c>
      <c r="E876" s="5">
        <v>32341</v>
      </c>
      <c r="F876" s="6" t="s">
        <v>27040</v>
      </c>
      <c r="G876" t="s">
        <v>7679</v>
      </c>
      <c r="H876" t="s">
        <v>23563</v>
      </c>
      <c r="I876" t="s">
        <v>7680</v>
      </c>
      <c r="J876" t="s">
        <v>5387</v>
      </c>
      <c r="K876" s="3">
        <v>91015</v>
      </c>
      <c r="L876" t="s">
        <v>5274</v>
      </c>
      <c r="M876" t="s">
        <v>5225</v>
      </c>
      <c r="N876">
        <v>0</v>
      </c>
      <c r="O876">
        <v>96278.33</v>
      </c>
      <c r="P876" t="s">
        <v>7366</v>
      </c>
      <c r="Q876" t="s">
        <v>5240</v>
      </c>
    </row>
    <row r="877" spans="1:17" x14ac:dyDescent="0.25">
      <c r="A877">
        <v>1876</v>
      </c>
      <c r="B877" s="7">
        <v>45054</v>
      </c>
      <c r="C877" t="s">
        <v>17786</v>
      </c>
      <c r="D877" t="s">
        <v>35</v>
      </c>
      <c r="E877" s="5">
        <v>30269</v>
      </c>
      <c r="F877" s="6" t="s">
        <v>27041</v>
      </c>
      <c r="G877" t="s">
        <v>7681</v>
      </c>
      <c r="H877" t="s">
        <v>23564</v>
      </c>
      <c r="I877" t="s">
        <v>7682</v>
      </c>
      <c r="J877" t="s">
        <v>3933</v>
      </c>
      <c r="K877" s="3">
        <v>60732</v>
      </c>
      <c r="L877" t="s">
        <v>5420</v>
      </c>
      <c r="M877" t="s">
        <v>5213</v>
      </c>
      <c r="N877">
        <v>1</v>
      </c>
      <c r="O877">
        <v>94791.93</v>
      </c>
      <c r="P877" t="s">
        <v>6372</v>
      </c>
      <c r="Q877" t="s">
        <v>5267</v>
      </c>
    </row>
    <row r="878" spans="1:17" x14ac:dyDescent="0.25">
      <c r="A878">
        <v>1877</v>
      </c>
      <c r="B878" s="7">
        <v>45098</v>
      </c>
      <c r="C878" t="s">
        <v>17787</v>
      </c>
      <c r="D878" t="s">
        <v>35</v>
      </c>
      <c r="E878" s="5">
        <v>28782</v>
      </c>
      <c r="F878" s="6" t="s">
        <v>26543</v>
      </c>
      <c r="G878" t="s">
        <v>7683</v>
      </c>
      <c r="H878" t="s">
        <v>23565</v>
      </c>
      <c r="I878" t="s">
        <v>7684</v>
      </c>
      <c r="J878" t="s">
        <v>5387</v>
      </c>
      <c r="K878" s="3">
        <v>5281</v>
      </c>
      <c r="L878" t="s">
        <v>2921</v>
      </c>
      <c r="M878" t="s">
        <v>5225</v>
      </c>
      <c r="N878">
        <v>10</v>
      </c>
      <c r="O878">
        <v>74663.600000000006</v>
      </c>
      <c r="P878" t="s">
        <v>7685</v>
      </c>
      <c r="Q878" t="s">
        <v>5215</v>
      </c>
    </row>
    <row r="879" spans="1:17" x14ac:dyDescent="0.25">
      <c r="A879">
        <v>1878</v>
      </c>
      <c r="B879" s="7">
        <v>45074</v>
      </c>
      <c r="C879" t="s">
        <v>17788</v>
      </c>
      <c r="D879" t="s">
        <v>58</v>
      </c>
      <c r="E879" s="5">
        <v>34033</v>
      </c>
      <c r="F879" s="6" t="s">
        <v>27042</v>
      </c>
      <c r="G879" t="s">
        <v>7686</v>
      </c>
      <c r="H879" t="s">
        <v>23566</v>
      </c>
      <c r="I879" t="s">
        <v>7687</v>
      </c>
      <c r="J879" t="s">
        <v>5305</v>
      </c>
      <c r="K879" s="3">
        <v>64015</v>
      </c>
      <c r="L879" t="s">
        <v>5496</v>
      </c>
      <c r="M879" t="s">
        <v>5234</v>
      </c>
      <c r="N879">
        <v>6</v>
      </c>
      <c r="O879">
        <v>70341.539999999994</v>
      </c>
      <c r="P879" t="s">
        <v>5239</v>
      </c>
      <c r="Q879" t="s">
        <v>5267</v>
      </c>
    </row>
    <row r="880" spans="1:17" x14ac:dyDescent="0.25">
      <c r="A880">
        <v>1879</v>
      </c>
      <c r="B880" s="7">
        <v>45137</v>
      </c>
      <c r="C880" t="s">
        <v>17789</v>
      </c>
      <c r="D880" t="s">
        <v>35</v>
      </c>
      <c r="E880" s="5">
        <v>25726</v>
      </c>
      <c r="F880" s="6" t="s">
        <v>25934</v>
      </c>
      <c r="G880" t="s">
        <v>7688</v>
      </c>
      <c r="H880" t="s">
        <v>23567</v>
      </c>
      <c r="I880" t="s">
        <v>7689</v>
      </c>
      <c r="J880" t="s">
        <v>3933</v>
      </c>
      <c r="K880" s="3">
        <v>21253</v>
      </c>
      <c r="L880" t="s">
        <v>6498</v>
      </c>
      <c r="M880" t="s">
        <v>5219</v>
      </c>
      <c r="N880">
        <v>8</v>
      </c>
      <c r="O880">
        <v>62644.34</v>
      </c>
      <c r="P880" t="s">
        <v>6624</v>
      </c>
      <c r="Q880" t="s">
        <v>5240</v>
      </c>
    </row>
    <row r="881" spans="1:17" x14ac:dyDescent="0.25">
      <c r="A881">
        <v>1880</v>
      </c>
      <c r="B881" s="7">
        <v>45139</v>
      </c>
      <c r="C881" t="s">
        <v>17790</v>
      </c>
      <c r="D881" t="s">
        <v>45</v>
      </c>
      <c r="E881" s="5">
        <v>30985</v>
      </c>
      <c r="F881" s="6" t="s">
        <v>25935</v>
      </c>
      <c r="G881" t="s">
        <v>7690</v>
      </c>
      <c r="H881" t="s">
        <v>23568</v>
      </c>
      <c r="I881" t="s">
        <v>7691</v>
      </c>
      <c r="J881" t="s">
        <v>3942</v>
      </c>
      <c r="K881" s="3">
        <v>34507</v>
      </c>
      <c r="L881" t="s">
        <v>5533</v>
      </c>
      <c r="M881" t="s">
        <v>5219</v>
      </c>
      <c r="N881">
        <v>7</v>
      </c>
      <c r="O881">
        <v>39590.6</v>
      </c>
      <c r="P881" t="s">
        <v>7692</v>
      </c>
      <c r="Q881" t="s">
        <v>5267</v>
      </c>
    </row>
    <row r="882" spans="1:17" x14ac:dyDescent="0.25">
      <c r="A882">
        <v>1881</v>
      </c>
      <c r="B882" s="7">
        <v>45106</v>
      </c>
      <c r="C882" t="s">
        <v>17791</v>
      </c>
      <c r="D882" t="s">
        <v>45</v>
      </c>
      <c r="E882" s="5">
        <v>27530</v>
      </c>
      <c r="F882" s="6" t="s">
        <v>27043</v>
      </c>
      <c r="G882" t="s">
        <v>7693</v>
      </c>
      <c r="H882" t="s">
        <v>23569</v>
      </c>
      <c r="I882" t="s">
        <v>7694</v>
      </c>
      <c r="J882" t="s">
        <v>3936</v>
      </c>
      <c r="K882" s="3">
        <v>80991</v>
      </c>
      <c r="L882" t="s">
        <v>7114</v>
      </c>
      <c r="M882" t="s">
        <v>5225</v>
      </c>
      <c r="N882">
        <v>1</v>
      </c>
      <c r="O882">
        <v>36301.279999999999</v>
      </c>
      <c r="P882" t="s">
        <v>5690</v>
      </c>
      <c r="Q882" t="s">
        <v>5240</v>
      </c>
    </row>
    <row r="883" spans="1:17" x14ac:dyDescent="0.25">
      <c r="A883">
        <v>1882</v>
      </c>
      <c r="B883" s="7">
        <v>45106</v>
      </c>
      <c r="C883" t="s">
        <v>17792</v>
      </c>
      <c r="D883" t="s">
        <v>35</v>
      </c>
      <c r="E883" s="5">
        <v>28067</v>
      </c>
      <c r="F883" s="6" t="s">
        <v>27044</v>
      </c>
      <c r="G883" t="s">
        <v>7695</v>
      </c>
      <c r="H883" t="s">
        <v>23570</v>
      </c>
      <c r="I883" t="s">
        <v>7696</v>
      </c>
      <c r="J883" t="s">
        <v>5598</v>
      </c>
      <c r="K883" s="3">
        <v>2869</v>
      </c>
      <c r="L883" t="s">
        <v>6020</v>
      </c>
      <c r="M883" t="s">
        <v>5219</v>
      </c>
      <c r="N883">
        <v>6</v>
      </c>
      <c r="O883">
        <v>44580.04</v>
      </c>
      <c r="P883" t="s">
        <v>6555</v>
      </c>
      <c r="Q883" t="s">
        <v>5267</v>
      </c>
    </row>
    <row r="884" spans="1:17" x14ac:dyDescent="0.25">
      <c r="A884">
        <v>1883</v>
      </c>
      <c r="B884" s="7">
        <v>45075</v>
      </c>
      <c r="C884" t="s">
        <v>17793</v>
      </c>
      <c r="D884" t="s">
        <v>35</v>
      </c>
      <c r="E884" s="5">
        <v>26727</v>
      </c>
      <c r="F884" s="6" t="s">
        <v>27045</v>
      </c>
      <c r="G884" t="s">
        <v>7697</v>
      </c>
      <c r="H884" t="s">
        <v>23571</v>
      </c>
      <c r="I884" t="s">
        <v>7698</v>
      </c>
      <c r="J884" t="s">
        <v>5404</v>
      </c>
      <c r="K884" s="3">
        <v>36465</v>
      </c>
      <c r="L884" t="s">
        <v>6208</v>
      </c>
      <c r="M884" t="s">
        <v>5225</v>
      </c>
      <c r="N884">
        <v>0</v>
      </c>
      <c r="O884">
        <v>57034.879999999997</v>
      </c>
      <c r="P884" t="s">
        <v>7699</v>
      </c>
      <c r="Q884" t="s">
        <v>5240</v>
      </c>
    </row>
    <row r="885" spans="1:17" x14ac:dyDescent="0.25">
      <c r="A885">
        <v>1884</v>
      </c>
      <c r="B885" s="7">
        <v>45112</v>
      </c>
      <c r="C885" t="s">
        <v>17794</v>
      </c>
      <c r="D885" t="s">
        <v>35</v>
      </c>
      <c r="E885" s="5">
        <v>25225</v>
      </c>
      <c r="F885" s="6" t="s">
        <v>25936</v>
      </c>
      <c r="G885" t="s">
        <v>7700</v>
      </c>
      <c r="H885" t="s">
        <v>23572</v>
      </c>
      <c r="I885" t="s">
        <v>7701</v>
      </c>
      <c r="J885" t="s">
        <v>5286</v>
      </c>
      <c r="K885" s="3">
        <v>75842</v>
      </c>
      <c r="L885" t="s">
        <v>5367</v>
      </c>
      <c r="M885" t="s">
        <v>5213</v>
      </c>
      <c r="N885">
        <v>10</v>
      </c>
      <c r="O885">
        <v>61481.919999999998</v>
      </c>
      <c r="P885" t="s">
        <v>7702</v>
      </c>
      <c r="Q885" t="s">
        <v>5221</v>
      </c>
    </row>
    <row r="886" spans="1:17" x14ac:dyDescent="0.25">
      <c r="A886">
        <v>1885</v>
      </c>
      <c r="B886" s="7">
        <v>45104</v>
      </c>
      <c r="C886" t="s">
        <v>17795</v>
      </c>
      <c r="D886" t="s">
        <v>35</v>
      </c>
      <c r="E886" s="5">
        <v>36020</v>
      </c>
      <c r="F886" s="6" t="s">
        <v>25937</v>
      </c>
      <c r="G886" t="s">
        <v>7703</v>
      </c>
      <c r="H886" t="s">
        <v>23573</v>
      </c>
      <c r="I886" t="s">
        <v>7704</v>
      </c>
      <c r="J886" t="s">
        <v>97</v>
      </c>
      <c r="K886" s="3">
        <v>85264</v>
      </c>
      <c r="L886" t="s">
        <v>7187</v>
      </c>
      <c r="M886" t="s">
        <v>5234</v>
      </c>
      <c r="N886">
        <v>18</v>
      </c>
      <c r="O886">
        <v>63664.160000000003</v>
      </c>
      <c r="P886" t="s">
        <v>7705</v>
      </c>
      <c r="Q886" t="s">
        <v>5245</v>
      </c>
    </row>
    <row r="887" spans="1:17" x14ac:dyDescent="0.25">
      <c r="A887">
        <v>1886</v>
      </c>
      <c r="B887" s="7">
        <v>45131</v>
      </c>
      <c r="C887" t="s">
        <v>17796</v>
      </c>
      <c r="D887" t="s">
        <v>35</v>
      </c>
      <c r="E887" s="5">
        <v>30067</v>
      </c>
      <c r="F887" s="6" t="s">
        <v>27046</v>
      </c>
      <c r="G887" t="s">
        <v>7706</v>
      </c>
      <c r="H887" t="s">
        <v>23574</v>
      </c>
      <c r="I887" t="s">
        <v>7707</v>
      </c>
      <c r="J887" t="s">
        <v>5770</v>
      </c>
      <c r="K887" s="3">
        <v>46498</v>
      </c>
      <c r="L887" t="s">
        <v>5834</v>
      </c>
      <c r="M887" t="s">
        <v>5219</v>
      </c>
      <c r="N887">
        <v>17</v>
      </c>
      <c r="O887">
        <v>45440.38</v>
      </c>
      <c r="P887" t="s">
        <v>5401</v>
      </c>
      <c r="Q887" t="s">
        <v>5240</v>
      </c>
    </row>
    <row r="888" spans="1:17" x14ac:dyDescent="0.25">
      <c r="A888">
        <v>1887</v>
      </c>
      <c r="B888" s="7">
        <v>45108</v>
      </c>
      <c r="C888" t="s">
        <v>17797</v>
      </c>
      <c r="D888" t="s">
        <v>45</v>
      </c>
      <c r="E888" s="5">
        <v>31150</v>
      </c>
      <c r="F888" s="6" t="s">
        <v>26543</v>
      </c>
      <c r="G888" t="s">
        <v>7708</v>
      </c>
      <c r="H888" t="s">
        <v>23575</v>
      </c>
      <c r="I888" t="s">
        <v>7709</v>
      </c>
      <c r="J888" t="s">
        <v>5453</v>
      </c>
      <c r="K888" s="3">
        <v>74089</v>
      </c>
      <c r="L888" t="s">
        <v>5902</v>
      </c>
      <c r="M888" t="s">
        <v>5234</v>
      </c>
      <c r="N888">
        <v>9</v>
      </c>
      <c r="O888">
        <v>31173.66</v>
      </c>
      <c r="P888" t="s">
        <v>7078</v>
      </c>
      <c r="Q888" t="s">
        <v>5245</v>
      </c>
    </row>
    <row r="889" spans="1:17" x14ac:dyDescent="0.25">
      <c r="A889">
        <v>1888</v>
      </c>
      <c r="B889" s="7">
        <v>45071</v>
      </c>
      <c r="C889" t="s">
        <v>17798</v>
      </c>
      <c r="D889" t="s">
        <v>45</v>
      </c>
      <c r="E889" s="5">
        <v>30154</v>
      </c>
      <c r="F889" s="6" t="s">
        <v>25938</v>
      </c>
      <c r="G889" t="s">
        <v>7710</v>
      </c>
      <c r="H889" t="s">
        <v>23576</v>
      </c>
      <c r="I889" t="s">
        <v>7711</v>
      </c>
      <c r="J889" t="s">
        <v>5387</v>
      </c>
      <c r="K889" s="3">
        <v>38870</v>
      </c>
      <c r="L889" t="s">
        <v>5824</v>
      </c>
      <c r="M889" t="s">
        <v>5234</v>
      </c>
      <c r="N889">
        <v>0</v>
      </c>
      <c r="O889">
        <v>42671.09</v>
      </c>
      <c r="P889" t="s">
        <v>5615</v>
      </c>
      <c r="Q889" t="s">
        <v>5245</v>
      </c>
    </row>
    <row r="890" spans="1:17" x14ac:dyDescent="0.25">
      <c r="A890">
        <v>1889</v>
      </c>
      <c r="B890" s="7">
        <v>45066</v>
      </c>
      <c r="C890" t="s">
        <v>17799</v>
      </c>
      <c r="D890" t="s">
        <v>45</v>
      </c>
      <c r="E890" s="5">
        <v>36483</v>
      </c>
      <c r="F890" s="6" t="s">
        <v>25939</v>
      </c>
      <c r="G890" t="s">
        <v>7712</v>
      </c>
      <c r="H890" t="s">
        <v>23577</v>
      </c>
      <c r="I890" t="s">
        <v>7713</v>
      </c>
      <c r="J890" t="s">
        <v>110</v>
      </c>
      <c r="K890" s="3">
        <v>83373</v>
      </c>
      <c r="L890" t="s">
        <v>6466</v>
      </c>
      <c r="M890" t="s">
        <v>5225</v>
      </c>
      <c r="N890">
        <v>20</v>
      </c>
      <c r="O890">
        <v>69190.759999999995</v>
      </c>
      <c r="P890" t="s">
        <v>6821</v>
      </c>
      <c r="Q890" t="s">
        <v>5245</v>
      </c>
    </row>
    <row r="891" spans="1:17" x14ac:dyDescent="0.25">
      <c r="A891">
        <v>1890</v>
      </c>
      <c r="B891" s="7">
        <v>45115</v>
      </c>
      <c r="C891" t="s">
        <v>4237</v>
      </c>
      <c r="D891" t="s">
        <v>35</v>
      </c>
      <c r="E891" s="5">
        <v>23454</v>
      </c>
      <c r="F891" s="6" t="s">
        <v>27047</v>
      </c>
      <c r="G891" t="s">
        <v>7714</v>
      </c>
      <c r="H891" t="s">
        <v>23578</v>
      </c>
      <c r="I891" t="s">
        <v>7715</v>
      </c>
      <c r="J891" t="s">
        <v>3924</v>
      </c>
      <c r="K891" s="3">
        <v>70178</v>
      </c>
      <c r="L891" t="s">
        <v>5444</v>
      </c>
      <c r="M891" t="s">
        <v>5213</v>
      </c>
      <c r="N891">
        <v>9</v>
      </c>
      <c r="O891">
        <v>90886.43</v>
      </c>
      <c r="P891" t="s">
        <v>5722</v>
      </c>
      <c r="Q891" t="s">
        <v>5240</v>
      </c>
    </row>
    <row r="892" spans="1:17" x14ac:dyDescent="0.25">
      <c r="A892">
        <v>1891</v>
      </c>
      <c r="B892" s="7">
        <v>45090</v>
      </c>
      <c r="C892" t="s">
        <v>17800</v>
      </c>
      <c r="D892" t="s">
        <v>58</v>
      </c>
      <c r="E892" s="5">
        <v>28023</v>
      </c>
      <c r="F892" s="6" t="s">
        <v>27048</v>
      </c>
      <c r="G892" t="s">
        <v>7716</v>
      </c>
      <c r="H892" t="s">
        <v>23579</v>
      </c>
      <c r="I892" t="s">
        <v>7717</v>
      </c>
      <c r="J892" t="s">
        <v>102</v>
      </c>
      <c r="K892" s="3">
        <v>80676</v>
      </c>
      <c r="L892" t="s">
        <v>5685</v>
      </c>
      <c r="M892" t="s">
        <v>5225</v>
      </c>
      <c r="N892">
        <v>13</v>
      </c>
      <c r="O892">
        <v>53974.06</v>
      </c>
      <c r="P892" t="s">
        <v>5911</v>
      </c>
      <c r="Q892" t="s">
        <v>5215</v>
      </c>
    </row>
    <row r="893" spans="1:17" x14ac:dyDescent="0.25">
      <c r="A893">
        <v>1892</v>
      </c>
      <c r="B893" s="7">
        <v>45139</v>
      </c>
      <c r="C893" t="s">
        <v>17276</v>
      </c>
      <c r="D893" t="s">
        <v>58</v>
      </c>
      <c r="E893" s="5">
        <v>34923</v>
      </c>
      <c r="F893" s="6" t="s">
        <v>27049</v>
      </c>
      <c r="G893" t="s">
        <v>7718</v>
      </c>
      <c r="H893" t="s">
        <v>23580</v>
      </c>
      <c r="I893" t="s">
        <v>7719</v>
      </c>
      <c r="J893" t="s">
        <v>3948</v>
      </c>
      <c r="K893" s="3">
        <v>69043</v>
      </c>
      <c r="L893" t="s">
        <v>5496</v>
      </c>
      <c r="M893" t="s">
        <v>5213</v>
      </c>
      <c r="N893">
        <v>20</v>
      </c>
      <c r="O893">
        <v>93212.06</v>
      </c>
      <c r="P893" t="s">
        <v>5772</v>
      </c>
      <c r="Q893" t="s">
        <v>5267</v>
      </c>
    </row>
    <row r="894" spans="1:17" x14ac:dyDescent="0.25">
      <c r="A894">
        <v>1893</v>
      </c>
      <c r="B894" s="7">
        <v>45109</v>
      </c>
      <c r="C894" t="s">
        <v>17801</v>
      </c>
      <c r="D894" t="s">
        <v>58</v>
      </c>
      <c r="E894" s="5">
        <v>28724</v>
      </c>
      <c r="F894" s="6" t="s">
        <v>26543</v>
      </c>
      <c r="G894" t="s">
        <v>7720</v>
      </c>
      <c r="H894" t="s">
        <v>23581</v>
      </c>
      <c r="I894" t="s">
        <v>7721</v>
      </c>
      <c r="J894" t="s">
        <v>3921</v>
      </c>
      <c r="K894" s="3">
        <v>66282</v>
      </c>
      <c r="L894" t="s">
        <v>5248</v>
      </c>
      <c r="M894" t="s">
        <v>5234</v>
      </c>
      <c r="N894">
        <v>12</v>
      </c>
      <c r="O894">
        <v>45412.63</v>
      </c>
      <c r="P894" t="s">
        <v>5393</v>
      </c>
      <c r="Q894" t="s">
        <v>5240</v>
      </c>
    </row>
    <row r="895" spans="1:17" x14ac:dyDescent="0.25">
      <c r="A895">
        <v>1894</v>
      </c>
      <c r="B895" s="7">
        <v>45101</v>
      </c>
      <c r="C895" t="s">
        <v>17802</v>
      </c>
      <c r="D895" t="s">
        <v>58</v>
      </c>
      <c r="E895" s="5">
        <v>34026</v>
      </c>
      <c r="F895" s="6" t="s">
        <v>27050</v>
      </c>
      <c r="G895" t="s">
        <v>7722</v>
      </c>
      <c r="H895" t="s">
        <v>23582</v>
      </c>
      <c r="I895" t="s">
        <v>7723</v>
      </c>
      <c r="J895" t="s">
        <v>102</v>
      </c>
      <c r="K895" s="3">
        <v>8326</v>
      </c>
      <c r="L895" t="s">
        <v>5482</v>
      </c>
      <c r="M895" t="s">
        <v>5225</v>
      </c>
      <c r="N895">
        <v>0</v>
      </c>
      <c r="O895">
        <v>48631.68</v>
      </c>
      <c r="P895" t="s">
        <v>5572</v>
      </c>
      <c r="Q895" t="s">
        <v>5245</v>
      </c>
    </row>
    <row r="896" spans="1:17" x14ac:dyDescent="0.25">
      <c r="A896">
        <v>1895</v>
      </c>
      <c r="B896" s="7">
        <v>45101</v>
      </c>
      <c r="C896" t="s">
        <v>17803</v>
      </c>
      <c r="D896" t="s">
        <v>35</v>
      </c>
      <c r="E896" s="5">
        <v>34865</v>
      </c>
      <c r="F896" s="6" t="s">
        <v>27051</v>
      </c>
      <c r="G896" t="s">
        <v>7724</v>
      </c>
      <c r="H896" t="s">
        <v>23583</v>
      </c>
      <c r="I896" t="s">
        <v>7725</v>
      </c>
      <c r="J896" t="s">
        <v>5412</v>
      </c>
      <c r="K896" s="3">
        <v>77038</v>
      </c>
      <c r="L896" t="s">
        <v>6938</v>
      </c>
      <c r="M896" t="s">
        <v>5234</v>
      </c>
      <c r="N896">
        <v>18</v>
      </c>
      <c r="O896">
        <v>89942.720000000001</v>
      </c>
      <c r="P896" t="s">
        <v>7167</v>
      </c>
      <c r="Q896" t="s">
        <v>5240</v>
      </c>
    </row>
    <row r="897" spans="1:17" x14ac:dyDescent="0.25">
      <c r="A897">
        <v>1896</v>
      </c>
      <c r="B897" s="7">
        <v>45112</v>
      </c>
      <c r="C897" t="s">
        <v>17804</v>
      </c>
      <c r="D897" t="s">
        <v>45</v>
      </c>
      <c r="E897" s="5">
        <v>26477</v>
      </c>
      <c r="F897" s="6" t="s">
        <v>27052</v>
      </c>
      <c r="G897" t="s">
        <v>7726</v>
      </c>
      <c r="H897" t="s">
        <v>23584</v>
      </c>
      <c r="I897" t="s">
        <v>7727</v>
      </c>
      <c r="J897" t="s">
        <v>84</v>
      </c>
      <c r="K897" s="3">
        <v>10456</v>
      </c>
      <c r="L897" t="s">
        <v>7147</v>
      </c>
      <c r="M897" t="s">
        <v>5213</v>
      </c>
      <c r="N897">
        <v>11</v>
      </c>
      <c r="O897">
        <v>79507.350000000006</v>
      </c>
      <c r="P897" t="s">
        <v>6765</v>
      </c>
      <c r="Q897" t="s">
        <v>5267</v>
      </c>
    </row>
    <row r="898" spans="1:17" x14ac:dyDescent="0.25">
      <c r="A898">
        <v>1897</v>
      </c>
      <c r="B898" s="7">
        <v>45060</v>
      </c>
      <c r="C898" t="s">
        <v>17805</v>
      </c>
      <c r="D898" t="s">
        <v>45</v>
      </c>
      <c r="E898" s="5">
        <v>25794</v>
      </c>
      <c r="F898" s="6" t="s">
        <v>25940</v>
      </c>
      <c r="G898" t="s">
        <v>7728</v>
      </c>
      <c r="H898" t="s">
        <v>23585</v>
      </c>
      <c r="I898" t="s">
        <v>6272</v>
      </c>
      <c r="J898" t="s">
        <v>3936</v>
      </c>
      <c r="K898" s="3">
        <v>58278</v>
      </c>
      <c r="L898" t="s">
        <v>7652</v>
      </c>
      <c r="M898" t="s">
        <v>5213</v>
      </c>
      <c r="N898">
        <v>12</v>
      </c>
      <c r="O898">
        <v>60227.75</v>
      </c>
      <c r="P898" t="s">
        <v>6695</v>
      </c>
      <c r="Q898" t="s">
        <v>5240</v>
      </c>
    </row>
    <row r="899" spans="1:17" x14ac:dyDescent="0.25">
      <c r="A899">
        <v>1898</v>
      </c>
      <c r="B899" s="7">
        <v>45102</v>
      </c>
      <c r="C899" t="s">
        <v>17806</v>
      </c>
      <c r="D899" t="s">
        <v>45</v>
      </c>
      <c r="E899" s="5">
        <v>37573</v>
      </c>
      <c r="F899" s="6" t="s">
        <v>27053</v>
      </c>
      <c r="G899" t="s">
        <v>7729</v>
      </c>
      <c r="H899" t="s">
        <v>23586</v>
      </c>
      <c r="I899" t="s">
        <v>7606</v>
      </c>
      <c r="J899" t="s">
        <v>69</v>
      </c>
      <c r="K899" s="3">
        <v>14183</v>
      </c>
      <c r="L899" t="s">
        <v>5817</v>
      </c>
      <c r="M899" t="s">
        <v>5219</v>
      </c>
      <c r="N899">
        <v>19</v>
      </c>
      <c r="O899">
        <v>70903.23</v>
      </c>
      <c r="P899" t="s">
        <v>6547</v>
      </c>
      <c r="Q899" t="s">
        <v>5221</v>
      </c>
    </row>
    <row r="900" spans="1:17" x14ac:dyDescent="0.25">
      <c r="A900">
        <v>1899</v>
      </c>
      <c r="B900" s="7">
        <v>45121</v>
      </c>
      <c r="C900" t="s">
        <v>17807</v>
      </c>
      <c r="D900" t="s">
        <v>58</v>
      </c>
      <c r="E900" s="5">
        <v>33080</v>
      </c>
      <c r="F900" s="6" t="s">
        <v>25941</v>
      </c>
      <c r="G900" t="s">
        <v>7730</v>
      </c>
      <c r="H900" t="s">
        <v>23587</v>
      </c>
      <c r="I900" t="s">
        <v>7731</v>
      </c>
      <c r="J900" t="s">
        <v>2945</v>
      </c>
      <c r="K900" s="3">
        <v>66723</v>
      </c>
      <c r="L900" t="s">
        <v>5314</v>
      </c>
      <c r="M900" t="s">
        <v>5219</v>
      </c>
      <c r="N900">
        <v>9</v>
      </c>
      <c r="O900">
        <v>66589.240000000005</v>
      </c>
      <c r="P900" t="s">
        <v>7280</v>
      </c>
      <c r="Q900" t="s">
        <v>5215</v>
      </c>
    </row>
    <row r="901" spans="1:17" x14ac:dyDescent="0.25">
      <c r="A901">
        <v>1900</v>
      </c>
      <c r="B901" s="7">
        <v>45106</v>
      </c>
      <c r="C901" t="s">
        <v>17808</v>
      </c>
      <c r="D901" t="s">
        <v>58</v>
      </c>
      <c r="E901" s="5">
        <v>27984</v>
      </c>
      <c r="F901" s="6" t="s">
        <v>27054</v>
      </c>
      <c r="G901" t="s">
        <v>7732</v>
      </c>
      <c r="H901" t="s">
        <v>23588</v>
      </c>
      <c r="I901" t="s">
        <v>7733</v>
      </c>
      <c r="J901" t="s">
        <v>5675</v>
      </c>
      <c r="K901" s="3">
        <v>34312</v>
      </c>
      <c r="L901" t="s">
        <v>5676</v>
      </c>
      <c r="M901" t="s">
        <v>5234</v>
      </c>
      <c r="N901">
        <v>7</v>
      </c>
      <c r="O901">
        <v>81732.990000000005</v>
      </c>
      <c r="P901" t="s">
        <v>5857</v>
      </c>
      <c r="Q901" t="s">
        <v>5240</v>
      </c>
    </row>
    <row r="902" spans="1:17" x14ac:dyDescent="0.25">
      <c r="A902">
        <v>1901</v>
      </c>
      <c r="B902" s="7">
        <v>45068</v>
      </c>
      <c r="C902" t="s">
        <v>17809</v>
      </c>
      <c r="D902" t="s">
        <v>45</v>
      </c>
      <c r="E902" s="5">
        <v>27692</v>
      </c>
      <c r="F902" s="6" t="s">
        <v>27055</v>
      </c>
      <c r="G902" t="s">
        <v>7734</v>
      </c>
      <c r="H902" t="s">
        <v>23589</v>
      </c>
      <c r="I902" t="s">
        <v>7735</v>
      </c>
      <c r="J902" t="s">
        <v>5544</v>
      </c>
      <c r="K902" s="3">
        <v>48465</v>
      </c>
      <c r="L902" t="s">
        <v>5301</v>
      </c>
      <c r="M902" t="s">
        <v>5213</v>
      </c>
      <c r="N902">
        <v>12</v>
      </c>
      <c r="O902">
        <v>42006.77</v>
      </c>
      <c r="P902" t="s">
        <v>7736</v>
      </c>
      <c r="Q902" t="s">
        <v>5215</v>
      </c>
    </row>
    <row r="903" spans="1:17" x14ac:dyDescent="0.25">
      <c r="A903">
        <v>1902</v>
      </c>
      <c r="B903" s="7">
        <v>45126</v>
      </c>
      <c r="C903" t="s">
        <v>17810</v>
      </c>
      <c r="D903" t="s">
        <v>45</v>
      </c>
      <c r="E903" s="5">
        <v>28314</v>
      </c>
      <c r="F903" s="6" t="s">
        <v>27056</v>
      </c>
      <c r="G903" t="s">
        <v>7737</v>
      </c>
      <c r="H903" t="s">
        <v>23590</v>
      </c>
      <c r="I903" t="s">
        <v>7738</v>
      </c>
      <c r="J903" t="s">
        <v>5252</v>
      </c>
      <c r="K903" s="3">
        <v>81026</v>
      </c>
      <c r="L903" t="s">
        <v>7739</v>
      </c>
      <c r="M903" t="s">
        <v>5219</v>
      </c>
      <c r="N903">
        <v>13</v>
      </c>
      <c r="O903">
        <v>75466.94</v>
      </c>
      <c r="P903" t="s">
        <v>6630</v>
      </c>
      <c r="Q903" t="s">
        <v>5267</v>
      </c>
    </row>
    <row r="904" spans="1:17" x14ac:dyDescent="0.25">
      <c r="A904">
        <v>1903</v>
      </c>
      <c r="B904" s="7">
        <v>45085</v>
      </c>
      <c r="C904" t="s">
        <v>17811</v>
      </c>
      <c r="D904" t="s">
        <v>35</v>
      </c>
      <c r="E904" s="5">
        <v>28906</v>
      </c>
      <c r="F904" s="6" t="s">
        <v>27057</v>
      </c>
      <c r="G904" t="s">
        <v>7740</v>
      </c>
      <c r="H904" t="s">
        <v>23591</v>
      </c>
      <c r="I904" t="s">
        <v>7741</v>
      </c>
      <c r="J904" t="s">
        <v>5371</v>
      </c>
      <c r="K904" s="3">
        <v>29996</v>
      </c>
      <c r="L904" t="s">
        <v>6133</v>
      </c>
      <c r="M904" t="s">
        <v>5234</v>
      </c>
      <c r="N904">
        <v>18</v>
      </c>
      <c r="O904">
        <v>68776.009999999995</v>
      </c>
      <c r="P904" t="s">
        <v>6984</v>
      </c>
      <c r="Q904" t="s">
        <v>5267</v>
      </c>
    </row>
    <row r="905" spans="1:17" x14ac:dyDescent="0.25">
      <c r="A905">
        <v>1904</v>
      </c>
      <c r="B905" s="7">
        <v>45066</v>
      </c>
      <c r="C905" t="s">
        <v>17812</v>
      </c>
      <c r="D905" t="s">
        <v>35</v>
      </c>
      <c r="E905" s="5">
        <v>24748</v>
      </c>
      <c r="F905" s="6" t="s">
        <v>25942</v>
      </c>
      <c r="G905" t="s">
        <v>7742</v>
      </c>
      <c r="H905" t="s">
        <v>23592</v>
      </c>
      <c r="I905" t="s">
        <v>7743</v>
      </c>
      <c r="J905" t="s">
        <v>5448</v>
      </c>
      <c r="K905" s="3">
        <v>38379</v>
      </c>
      <c r="L905" t="s">
        <v>5478</v>
      </c>
      <c r="M905" t="s">
        <v>5234</v>
      </c>
      <c r="N905">
        <v>4</v>
      </c>
      <c r="O905">
        <v>67598.039999999994</v>
      </c>
      <c r="P905" t="s">
        <v>6992</v>
      </c>
      <c r="Q905" t="s">
        <v>5245</v>
      </c>
    </row>
    <row r="906" spans="1:17" x14ac:dyDescent="0.25">
      <c r="A906">
        <v>1905</v>
      </c>
      <c r="B906" s="7">
        <v>45100</v>
      </c>
      <c r="C906" t="s">
        <v>17813</v>
      </c>
      <c r="D906" t="s">
        <v>45</v>
      </c>
      <c r="E906" s="5">
        <v>30486</v>
      </c>
      <c r="F906" s="6" t="s">
        <v>26543</v>
      </c>
      <c r="G906" t="s">
        <v>7744</v>
      </c>
      <c r="H906" t="s">
        <v>23593</v>
      </c>
      <c r="I906" t="s">
        <v>6780</v>
      </c>
      <c r="J906" t="s">
        <v>3936</v>
      </c>
      <c r="K906" s="3">
        <v>20703</v>
      </c>
      <c r="L906" t="s">
        <v>5933</v>
      </c>
      <c r="M906" t="s">
        <v>5213</v>
      </c>
      <c r="N906">
        <v>14</v>
      </c>
      <c r="O906">
        <v>84990.52</v>
      </c>
      <c r="P906" t="s">
        <v>5732</v>
      </c>
      <c r="Q906" t="s">
        <v>5221</v>
      </c>
    </row>
    <row r="907" spans="1:17" x14ac:dyDescent="0.25">
      <c r="A907">
        <v>1906</v>
      </c>
      <c r="B907" s="7">
        <v>45067</v>
      </c>
      <c r="C907" t="s">
        <v>17814</v>
      </c>
      <c r="D907" t="s">
        <v>35</v>
      </c>
      <c r="E907" s="5">
        <v>33205</v>
      </c>
      <c r="F907" s="6" t="s">
        <v>25943</v>
      </c>
      <c r="G907" t="s">
        <v>7745</v>
      </c>
      <c r="H907" t="s">
        <v>23594</v>
      </c>
      <c r="I907" t="s">
        <v>7746</v>
      </c>
      <c r="J907" t="s">
        <v>69</v>
      </c>
      <c r="K907" s="3">
        <v>51569</v>
      </c>
      <c r="L907" t="s">
        <v>7170</v>
      </c>
      <c r="M907" t="s">
        <v>5213</v>
      </c>
      <c r="N907">
        <v>13</v>
      </c>
      <c r="O907">
        <v>76443.789999999994</v>
      </c>
      <c r="P907" t="s">
        <v>5244</v>
      </c>
      <c r="Q907" t="s">
        <v>5245</v>
      </c>
    </row>
    <row r="908" spans="1:17" x14ac:dyDescent="0.25">
      <c r="A908">
        <v>1907</v>
      </c>
      <c r="B908" s="7">
        <v>45076</v>
      </c>
      <c r="C908" t="s">
        <v>5081</v>
      </c>
      <c r="D908" t="s">
        <v>45</v>
      </c>
      <c r="E908" s="5">
        <v>31157</v>
      </c>
      <c r="F908" s="6" t="s">
        <v>27058</v>
      </c>
      <c r="G908" t="s">
        <v>7747</v>
      </c>
      <c r="H908" t="s">
        <v>23595</v>
      </c>
      <c r="I908" t="s">
        <v>7748</v>
      </c>
      <c r="J908" t="s">
        <v>5404</v>
      </c>
      <c r="K908" s="3">
        <v>70519</v>
      </c>
      <c r="L908" t="s">
        <v>5513</v>
      </c>
      <c r="M908" t="s">
        <v>5213</v>
      </c>
      <c r="N908">
        <v>20</v>
      </c>
      <c r="O908">
        <v>93068.800000000003</v>
      </c>
      <c r="P908" t="s">
        <v>5718</v>
      </c>
      <c r="Q908" t="s">
        <v>5245</v>
      </c>
    </row>
    <row r="909" spans="1:17" x14ac:dyDescent="0.25">
      <c r="A909">
        <v>1908</v>
      </c>
      <c r="B909" s="7">
        <v>45110</v>
      </c>
      <c r="C909" t="s">
        <v>17815</v>
      </c>
      <c r="D909" t="s">
        <v>45</v>
      </c>
      <c r="E909" s="5">
        <v>37594</v>
      </c>
      <c r="F909" s="6" t="s">
        <v>26543</v>
      </c>
      <c r="G909" t="s">
        <v>7749</v>
      </c>
      <c r="H909" t="s">
        <v>23596</v>
      </c>
      <c r="I909" t="s">
        <v>7750</v>
      </c>
      <c r="J909" t="s">
        <v>89</v>
      </c>
      <c r="K909" s="3">
        <v>32714</v>
      </c>
      <c r="L909" t="s">
        <v>5520</v>
      </c>
      <c r="M909" t="s">
        <v>5234</v>
      </c>
      <c r="N909">
        <v>6</v>
      </c>
      <c r="O909">
        <v>74347.679999999993</v>
      </c>
      <c r="P909" t="s">
        <v>5321</v>
      </c>
      <c r="Q909" t="s">
        <v>5221</v>
      </c>
    </row>
    <row r="910" spans="1:17" x14ac:dyDescent="0.25">
      <c r="A910">
        <v>1909</v>
      </c>
      <c r="B910" s="7">
        <v>45135</v>
      </c>
      <c r="C910" t="s">
        <v>17540</v>
      </c>
      <c r="D910" t="s">
        <v>35</v>
      </c>
      <c r="E910" s="5">
        <v>38222</v>
      </c>
      <c r="F910" s="6" t="s">
        <v>27059</v>
      </c>
      <c r="G910" t="s">
        <v>7751</v>
      </c>
      <c r="H910" t="s">
        <v>23597</v>
      </c>
      <c r="I910" t="s">
        <v>7752</v>
      </c>
      <c r="J910" t="s">
        <v>56</v>
      </c>
      <c r="K910" s="3">
        <v>33581</v>
      </c>
      <c r="L910" t="s">
        <v>6124</v>
      </c>
      <c r="M910" t="s">
        <v>5225</v>
      </c>
      <c r="N910">
        <v>5</v>
      </c>
      <c r="O910">
        <v>43911.64</v>
      </c>
      <c r="P910" t="s">
        <v>5828</v>
      </c>
      <c r="Q910" t="s">
        <v>5245</v>
      </c>
    </row>
    <row r="911" spans="1:17" x14ac:dyDescent="0.25">
      <c r="A911">
        <v>1910</v>
      </c>
      <c r="B911" s="7">
        <v>45052</v>
      </c>
      <c r="C911" t="s">
        <v>17816</v>
      </c>
      <c r="D911" t="s">
        <v>58</v>
      </c>
      <c r="E911" s="5">
        <v>26695</v>
      </c>
      <c r="F911" s="6" t="s">
        <v>25944</v>
      </c>
      <c r="G911" t="s">
        <v>7753</v>
      </c>
      <c r="H911" t="s">
        <v>23598</v>
      </c>
      <c r="I911" t="s">
        <v>7754</v>
      </c>
      <c r="J911" t="s">
        <v>5309</v>
      </c>
      <c r="K911" s="3">
        <v>48896</v>
      </c>
      <c r="L911" t="s">
        <v>7147</v>
      </c>
      <c r="M911" t="s">
        <v>5225</v>
      </c>
      <c r="N911">
        <v>15</v>
      </c>
      <c r="O911">
        <v>82977.600000000006</v>
      </c>
      <c r="P911" t="s">
        <v>6195</v>
      </c>
      <c r="Q911" t="s">
        <v>5245</v>
      </c>
    </row>
    <row r="912" spans="1:17" x14ac:dyDescent="0.25">
      <c r="A912">
        <v>1911</v>
      </c>
      <c r="B912" s="7">
        <v>45104</v>
      </c>
      <c r="C912" t="s">
        <v>17817</v>
      </c>
      <c r="D912" t="s">
        <v>35</v>
      </c>
      <c r="E912" s="5">
        <v>25374</v>
      </c>
      <c r="F912" s="6" t="s">
        <v>27060</v>
      </c>
      <c r="G912" t="s">
        <v>7755</v>
      </c>
      <c r="H912" t="s">
        <v>23599</v>
      </c>
      <c r="I912" t="s">
        <v>7756</v>
      </c>
      <c r="J912" t="s">
        <v>69</v>
      </c>
      <c r="K912" s="3">
        <v>25224</v>
      </c>
      <c r="L912" t="s">
        <v>5229</v>
      </c>
      <c r="M912" t="s">
        <v>5219</v>
      </c>
      <c r="N912">
        <v>17</v>
      </c>
      <c r="O912">
        <v>59080.2</v>
      </c>
      <c r="P912" t="s">
        <v>5321</v>
      </c>
      <c r="Q912" t="s">
        <v>5245</v>
      </c>
    </row>
    <row r="913" spans="1:17" x14ac:dyDescent="0.25">
      <c r="A913">
        <v>1912</v>
      </c>
      <c r="B913" s="7">
        <v>45100</v>
      </c>
      <c r="C913" t="s">
        <v>333</v>
      </c>
      <c r="D913" t="s">
        <v>58</v>
      </c>
      <c r="E913" s="5">
        <v>26523</v>
      </c>
      <c r="F913" s="6" t="s">
        <v>25945</v>
      </c>
      <c r="G913" t="s">
        <v>7757</v>
      </c>
      <c r="H913" t="s">
        <v>23600</v>
      </c>
      <c r="I913" t="s">
        <v>7758</v>
      </c>
      <c r="J913" t="s">
        <v>84</v>
      </c>
      <c r="K913" s="3">
        <v>39388</v>
      </c>
      <c r="L913" t="s">
        <v>5814</v>
      </c>
      <c r="M913" t="s">
        <v>5225</v>
      </c>
      <c r="N913">
        <v>17</v>
      </c>
      <c r="O913">
        <v>83971.16</v>
      </c>
      <c r="P913" t="s">
        <v>210</v>
      </c>
      <c r="Q913" t="s">
        <v>5245</v>
      </c>
    </row>
    <row r="914" spans="1:17" x14ac:dyDescent="0.25">
      <c r="A914">
        <v>1913</v>
      </c>
      <c r="B914" s="7">
        <v>45076</v>
      </c>
      <c r="C914" t="s">
        <v>17818</v>
      </c>
      <c r="D914" t="s">
        <v>45</v>
      </c>
      <c r="E914" s="5">
        <v>38292</v>
      </c>
      <c r="F914" s="6" t="s">
        <v>27061</v>
      </c>
      <c r="G914" t="s">
        <v>7759</v>
      </c>
      <c r="H914" t="s">
        <v>23601</v>
      </c>
      <c r="I914" t="s">
        <v>7760</v>
      </c>
      <c r="J914" t="s">
        <v>3942</v>
      </c>
      <c r="K914" s="3">
        <v>87007</v>
      </c>
      <c r="L914" t="s">
        <v>6363</v>
      </c>
      <c r="M914" t="s">
        <v>5219</v>
      </c>
      <c r="N914">
        <v>2</v>
      </c>
      <c r="O914">
        <v>46674.71</v>
      </c>
      <c r="P914" t="s">
        <v>6082</v>
      </c>
      <c r="Q914" t="s">
        <v>5245</v>
      </c>
    </row>
    <row r="915" spans="1:17" x14ac:dyDescent="0.25">
      <c r="A915">
        <v>1914</v>
      </c>
      <c r="B915" s="7">
        <v>45086</v>
      </c>
      <c r="C915" t="s">
        <v>17819</v>
      </c>
      <c r="D915" t="s">
        <v>58</v>
      </c>
      <c r="E915" s="5">
        <v>24009</v>
      </c>
      <c r="F915" s="6" t="s">
        <v>27062</v>
      </c>
      <c r="G915" t="s">
        <v>7761</v>
      </c>
      <c r="H915" t="s">
        <v>23602</v>
      </c>
      <c r="I915" t="s">
        <v>7762</v>
      </c>
      <c r="J915" t="s">
        <v>5675</v>
      </c>
      <c r="K915" s="3">
        <v>94892</v>
      </c>
      <c r="L915" t="s">
        <v>6316</v>
      </c>
      <c r="M915" t="s">
        <v>5213</v>
      </c>
      <c r="N915">
        <v>9</v>
      </c>
      <c r="O915">
        <v>53163.93</v>
      </c>
      <c r="P915" t="s">
        <v>7763</v>
      </c>
      <c r="Q915" t="s">
        <v>5245</v>
      </c>
    </row>
    <row r="916" spans="1:17" x14ac:dyDescent="0.25">
      <c r="A916">
        <v>1915</v>
      </c>
      <c r="B916" s="7">
        <v>45117</v>
      </c>
      <c r="C916" t="s">
        <v>17820</v>
      </c>
      <c r="D916" t="s">
        <v>35</v>
      </c>
      <c r="E916" s="5">
        <v>28331</v>
      </c>
      <c r="F916" s="6" t="s">
        <v>27063</v>
      </c>
      <c r="G916" t="s">
        <v>7764</v>
      </c>
      <c r="H916" t="s">
        <v>23603</v>
      </c>
      <c r="I916" t="s">
        <v>7765</v>
      </c>
      <c r="J916" t="s">
        <v>5529</v>
      </c>
      <c r="K916" s="3">
        <v>20710</v>
      </c>
      <c r="L916" t="s">
        <v>6383</v>
      </c>
      <c r="M916" t="s">
        <v>5234</v>
      </c>
      <c r="N916">
        <v>19</v>
      </c>
      <c r="O916">
        <v>43641.62</v>
      </c>
      <c r="P916" t="s">
        <v>5780</v>
      </c>
      <c r="Q916" t="s">
        <v>5245</v>
      </c>
    </row>
    <row r="917" spans="1:17" x14ac:dyDescent="0.25">
      <c r="A917">
        <v>1916</v>
      </c>
      <c r="B917" s="7">
        <v>45138</v>
      </c>
      <c r="C917" t="s">
        <v>17821</v>
      </c>
      <c r="D917" t="s">
        <v>45</v>
      </c>
      <c r="E917" s="5">
        <v>32449</v>
      </c>
      <c r="F917" s="6" t="s">
        <v>25946</v>
      </c>
      <c r="G917" t="s">
        <v>7766</v>
      </c>
      <c r="H917" t="s">
        <v>23604</v>
      </c>
      <c r="I917" t="s">
        <v>7767</v>
      </c>
      <c r="J917" t="s">
        <v>3948</v>
      </c>
      <c r="K917" s="3">
        <v>89984</v>
      </c>
      <c r="L917" t="s">
        <v>6567</v>
      </c>
      <c r="M917" t="s">
        <v>5213</v>
      </c>
      <c r="N917">
        <v>1</v>
      </c>
      <c r="O917">
        <v>37329.339999999997</v>
      </c>
      <c r="P917" t="s">
        <v>7164</v>
      </c>
      <c r="Q917" t="s">
        <v>5267</v>
      </c>
    </row>
    <row r="918" spans="1:17" x14ac:dyDescent="0.25">
      <c r="A918">
        <v>1917</v>
      </c>
      <c r="B918" s="7">
        <v>45126</v>
      </c>
      <c r="C918" t="s">
        <v>17822</v>
      </c>
      <c r="D918" t="s">
        <v>45</v>
      </c>
      <c r="E918" s="5">
        <v>33907</v>
      </c>
      <c r="F918" s="6" t="s">
        <v>27064</v>
      </c>
      <c r="G918" t="s">
        <v>7768</v>
      </c>
      <c r="H918" t="s">
        <v>23605</v>
      </c>
      <c r="I918" t="s">
        <v>7769</v>
      </c>
      <c r="J918" t="s">
        <v>5585</v>
      </c>
      <c r="K918" s="3">
        <v>79581</v>
      </c>
      <c r="L918" t="s">
        <v>6664</v>
      </c>
      <c r="M918" t="s">
        <v>5225</v>
      </c>
      <c r="N918">
        <v>16</v>
      </c>
      <c r="O918">
        <v>41338.870000000003</v>
      </c>
      <c r="P918" t="s">
        <v>5421</v>
      </c>
      <c r="Q918" t="s">
        <v>5221</v>
      </c>
    </row>
    <row r="919" spans="1:17" x14ac:dyDescent="0.25">
      <c r="A919">
        <v>1918</v>
      </c>
      <c r="B919" s="7">
        <v>45074</v>
      </c>
      <c r="C919" t="s">
        <v>17823</v>
      </c>
      <c r="D919" t="s">
        <v>45</v>
      </c>
      <c r="E919" s="5">
        <v>37144</v>
      </c>
      <c r="F919" s="6" t="s">
        <v>25947</v>
      </c>
      <c r="G919" t="s">
        <v>7770</v>
      </c>
      <c r="H919" t="s">
        <v>23606</v>
      </c>
      <c r="I919" t="s">
        <v>7771</v>
      </c>
      <c r="J919" t="s">
        <v>5366</v>
      </c>
      <c r="K919" s="3">
        <v>73383</v>
      </c>
      <c r="L919" t="s">
        <v>628</v>
      </c>
      <c r="M919" t="s">
        <v>5234</v>
      </c>
      <c r="N919">
        <v>16</v>
      </c>
      <c r="O919">
        <v>68214.67</v>
      </c>
      <c r="P919" t="s">
        <v>7075</v>
      </c>
      <c r="Q919" t="s">
        <v>5221</v>
      </c>
    </row>
    <row r="920" spans="1:17" x14ac:dyDescent="0.25">
      <c r="A920">
        <v>1919</v>
      </c>
      <c r="B920" s="7">
        <v>45072</v>
      </c>
      <c r="C920" t="s">
        <v>17824</v>
      </c>
      <c r="D920" t="s">
        <v>45</v>
      </c>
      <c r="E920" s="5">
        <v>30208</v>
      </c>
      <c r="F920" s="6" t="s">
        <v>27065</v>
      </c>
      <c r="G920" t="s">
        <v>7772</v>
      </c>
      <c r="H920" t="s">
        <v>23607</v>
      </c>
      <c r="I920" t="s">
        <v>7773</v>
      </c>
      <c r="J920" t="s">
        <v>3933</v>
      </c>
      <c r="K920" s="3">
        <v>30295</v>
      </c>
      <c r="L920" t="s">
        <v>6218</v>
      </c>
      <c r="M920" t="s">
        <v>5225</v>
      </c>
      <c r="N920">
        <v>6</v>
      </c>
      <c r="O920">
        <v>42891.99</v>
      </c>
      <c r="P920" t="s">
        <v>6544</v>
      </c>
      <c r="Q920" t="s">
        <v>5240</v>
      </c>
    </row>
    <row r="921" spans="1:17" x14ac:dyDescent="0.25">
      <c r="A921">
        <v>1920</v>
      </c>
      <c r="B921" s="7">
        <v>45129</v>
      </c>
      <c r="C921" t="s">
        <v>17825</v>
      </c>
      <c r="D921" t="s">
        <v>58</v>
      </c>
      <c r="E921" s="5">
        <v>35307</v>
      </c>
      <c r="F921" s="6" t="s">
        <v>25948</v>
      </c>
      <c r="G921" t="s">
        <v>7774</v>
      </c>
      <c r="H921" t="s">
        <v>23608</v>
      </c>
      <c r="I921" t="s">
        <v>7775</v>
      </c>
      <c r="J921" t="s">
        <v>5261</v>
      </c>
      <c r="K921" s="3">
        <v>47945</v>
      </c>
      <c r="L921" t="s">
        <v>5496</v>
      </c>
      <c r="M921" t="s">
        <v>5234</v>
      </c>
      <c r="N921">
        <v>10</v>
      </c>
      <c r="O921">
        <v>82657.56</v>
      </c>
      <c r="P921" t="s">
        <v>5981</v>
      </c>
      <c r="Q921" t="s">
        <v>5245</v>
      </c>
    </row>
    <row r="922" spans="1:17" x14ac:dyDescent="0.25">
      <c r="A922">
        <v>1921</v>
      </c>
      <c r="B922" s="7">
        <v>45075</v>
      </c>
      <c r="C922" t="s">
        <v>17826</v>
      </c>
      <c r="D922" t="s">
        <v>45</v>
      </c>
      <c r="E922" s="5">
        <v>32423</v>
      </c>
      <c r="F922" s="6" t="s">
        <v>27066</v>
      </c>
      <c r="G922" t="s">
        <v>7776</v>
      </c>
      <c r="H922" t="s">
        <v>23609</v>
      </c>
      <c r="I922" t="s">
        <v>7777</v>
      </c>
      <c r="J922" t="s">
        <v>3918</v>
      </c>
      <c r="K922" s="3">
        <v>87453</v>
      </c>
      <c r="L922" t="s">
        <v>5270</v>
      </c>
      <c r="M922" t="s">
        <v>5213</v>
      </c>
      <c r="N922">
        <v>18</v>
      </c>
      <c r="O922">
        <v>42227.64</v>
      </c>
      <c r="P922" t="s">
        <v>7778</v>
      </c>
      <c r="Q922" t="s">
        <v>5215</v>
      </c>
    </row>
    <row r="923" spans="1:17" x14ac:dyDescent="0.25">
      <c r="A923">
        <v>1922</v>
      </c>
      <c r="B923" s="7">
        <v>45082</v>
      </c>
      <c r="C923" t="s">
        <v>15637</v>
      </c>
      <c r="D923" t="s">
        <v>45</v>
      </c>
      <c r="E923" s="5">
        <v>25338</v>
      </c>
      <c r="F923" s="6" t="s">
        <v>27067</v>
      </c>
      <c r="G923" t="s">
        <v>7779</v>
      </c>
      <c r="H923" t="s">
        <v>23610</v>
      </c>
      <c r="I923" t="s">
        <v>7780</v>
      </c>
      <c r="J923" t="s">
        <v>5352</v>
      </c>
      <c r="K923" s="3">
        <v>9692</v>
      </c>
      <c r="L923" t="s">
        <v>5689</v>
      </c>
      <c r="M923" t="s">
        <v>5234</v>
      </c>
      <c r="N923">
        <v>20</v>
      </c>
      <c r="O923">
        <v>49899.57</v>
      </c>
      <c r="P923" t="s">
        <v>7781</v>
      </c>
      <c r="Q923" t="s">
        <v>5267</v>
      </c>
    </row>
    <row r="924" spans="1:17" x14ac:dyDescent="0.25">
      <c r="A924">
        <v>1923</v>
      </c>
      <c r="B924" s="7">
        <v>45082</v>
      </c>
      <c r="C924" t="s">
        <v>14396</v>
      </c>
      <c r="D924" t="s">
        <v>58</v>
      </c>
      <c r="E924" s="5">
        <v>28352</v>
      </c>
      <c r="F924" s="6" t="s">
        <v>25949</v>
      </c>
      <c r="G924" t="s">
        <v>7782</v>
      </c>
      <c r="H924" t="s">
        <v>23611</v>
      </c>
      <c r="I924" t="s">
        <v>7783</v>
      </c>
      <c r="J924" t="s">
        <v>5552</v>
      </c>
      <c r="K924" s="3">
        <v>89203</v>
      </c>
      <c r="L924" t="s">
        <v>5590</v>
      </c>
      <c r="M924" t="s">
        <v>5225</v>
      </c>
      <c r="N924">
        <v>4</v>
      </c>
      <c r="O924">
        <v>65902.27</v>
      </c>
      <c r="P924" t="s">
        <v>7784</v>
      </c>
      <c r="Q924" t="s">
        <v>5215</v>
      </c>
    </row>
    <row r="925" spans="1:17" x14ac:dyDescent="0.25">
      <c r="A925">
        <v>1924</v>
      </c>
      <c r="B925" s="7">
        <v>45097</v>
      </c>
      <c r="C925" t="s">
        <v>12807</v>
      </c>
      <c r="D925" t="s">
        <v>58</v>
      </c>
      <c r="E925" s="5">
        <v>32165</v>
      </c>
      <c r="F925" s="6" t="s">
        <v>25950</v>
      </c>
      <c r="G925" t="s">
        <v>7785</v>
      </c>
      <c r="H925" t="s">
        <v>23612</v>
      </c>
      <c r="I925" t="s">
        <v>7786</v>
      </c>
      <c r="J925" t="s">
        <v>3936</v>
      </c>
      <c r="K925" s="3">
        <v>58717</v>
      </c>
      <c r="L925" t="s">
        <v>6124</v>
      </c>
      <c r="M925" t="s">
        <v>5219</v>
      </c>
      <c r="N925">
        <v>19</v>
      </c>
      <c r="O925">
        <v>70734.429999999993</v>
      </c>
      <c r="P925" t="s">
        <v>6431</v>
      </c>
      <c r="Q925" t="s">
        <v>5215</v>
      </c>
    </row>
    <row r="926" spans="1:17" x14ac:dyDescent="0.25">
      <c r="A926">
        <v>1925</v>
      </c>
      <c r="B926" s="7">
        <v>45106</v>
      </c>
      <c r="C926" t="s">
        <v>17827</v>
      </c>
      <c r="D926" t="s">
        <v>35</v>
      </c>
      <c r="E926" s="5">
        <v>29426</v>
      </c>
      <c r="F926" s="6" t="s">
        <v>26543</v>
      </c>
      <c r="G926" t="s">
        <v>7787</v>
      </c>
      <c r="H926" t="s">
        <v>23613</v>
      </c>
      <c r="I926" t="s">
        <v>7788</v>
      </c>
      <c r="J926" t="s">
        <v>2945</v>
      </c>
      <c r="K926" s="3">
        <v>36309</v>
      </c>
      <c r="L926" t="s">
        <v>5910</v>
      </c>
      <c r="M926" t="s">
        <v>5225</v>
      </c>
      <c r="N926">
        <v>13</v>
      </c>
      <c r="O926">
        <v>41438.92</v>
      </c>
      <c r="P926" t="s">
        <v>7413</v>
      </c>
      <c r="Q926" t="s">
        <v>5221</v>
      </c>
    </row>
    <row r="927" spans="1:17" x14ac:dyDescent="0.25">
      <c r="A927">
        <v>1926</v>
      </c>
      <c r="B927" s="7">
        <v>45133</v>
      </c>
      <c r="C927" t="s">
        <v>17828</v>
      </c>
      <c r="D927" t="s">
        <v>35</v>
      </c>
      <c r="E927" s="5">
        <v>25069</v>
      </c>
      <c r="F927" s="6" t="s">
        <v>27068</v>
      </c>
      <c r="G927" t="s">
        <v>7357</v>
      </c>
      <c r="H927" t="s">
        <v>23614</v>
      </c>
      <c r="I927" t="s">
        <v>7789</v>
      </c>
      <c r="J927" t="s">
        <v>3948</v>
      </c>
      <c r="K927" s="3">
        <v>86680</v>
      </c>
      <c r="L927" t="s">
        <v>7618</v>
      </c>
      <c r="M927" t="s">
        <v>5225</v>
      </c>
      <c r="N927">
        <v>19</v>
      </c>
      <c r="O927">
        <v>91577.45</v>
      </c>
      <c r="P927" t="s">
        <v>7530</v>
      </c>
      <c r="Q927" t="s">
        <v>5267</v>
      </c>
    </row>
    <row r="928" spans="1:17" x14ac:dyDescent="0.25">
      <c r="A928">
        <v>1927</v>
      </c>
      <c r="B928" s="7">
        <v>45074</v>
      </c>
      <c r="C928" t="s">
        <v>17829</v>
      </c>
      <c r="D928" t="s">
        <v>35</v>
      </c>
      <c r="E928" s="5">
        <v>35907</v>
      </c>
      <c r="F928" s="6" t="s">
        <v>26543</v>
      </c>
      <c r="G928" t="s">
        <v>7790</v>
      </c>
      <c r="H928" t="s">
        <v>23615</v>
      </c>
      <c r="I928" t="s">
        <v>7791</v>
      </c>
      <c r="J928" t="s">
        <v>69</v>
      </c>
      <c r="K928" s="3">
        <v>85714</v>
      </c>
      <c r="L928" t="s">
        <v>5282</v>
      </c>
      <c r="M928" t="s">
        <v>5219</v>
      </c>
      <c r="N928">
        <v>19</v>
      </c>
      <c r="O928">
        <v>35146.25</v>
      </c>
      <c r="P928" t="s">
        <v>5895</v>
      </c>
      <c r="Q928" t="s">
        <v>5215</v>
      </c>
    </row>
    <row r="929" spans="1:17" x14ac:dyDescent="0.25">
      <c r="A929">
        <v>1928</v>
      </c>
      <c r="B929" s="7">
        <v>45121</v>
      </c>
      <c r="C929" t="s">
        <v>17830</v>
      </c>
      <c r="D929" t="s">
        <v>58</v>
      </c>
      <c r="E929" s="5">
        <v>33406</v>
      </c>
      <c r="F929" s="6" t="s">
        <v>27069</v>
      </c>
      <c r="G929" t="s">
        <v>7792</v>
      </c>
      <c r="H929" t="s">
        <v>23616</v>
      </c>
      <c r="I929" t="s">
        <v>7793</v>
      </c>
      <c r="J929" t="s">
        <v>5252</v>
      </c>
      <c r="K929" s="3">
        <v>75936</v>
      </c>
      <c r="L929" t="s">
        <v>2921</v>
      </c>
      <c r="M929" t="s">
        <v>5234</v>
      </c>
      <c r="N929">
        <v>15</v>
      </c>
      <c r="O929">
        <v>74857.3</v>
      </c>
      <c r="P929" t="s">
        <v>7232</v>
      </c>
      <c r="Q929" t="s">
        <v>5221</v>
      </c>
    </row>
    <row r="930" spans="1:17" x14ac:dyDescent="0.25">
      <c r="A930">
        <v>1929</v>
      </c>
      <c r="B930" s="7">
        <v>45060</v>
      </c>
      <c r="C930" t="s">
        <v>17831</v>
      </c>
      <c r="D930" t="s">
        <v>58</v>
      </c>
      <c r="E930" s="5">
        <v>35571</v>
      </c>
      <c r="F930" s="6" t="s">
        <v>27070</v>
      </c>
      <c r="G930" t="s">
        <v>7794</v>
      </c>
      <c r="H930" t="s">
        <v>23617</v>
      </c>
      <c r="I930" t="s">
        <v>7795</v>
      </c>
      <c r="J930" t="s">
        <v>2942</v>
      </c>
      <c r="K930" s="3">
        <v>22713</v>
      </c>
      <c r="L930" t="s">
        <v>6227</v>
      </c>
      <c r="M930" t="s">
        <v>5213</v>
      </c>
      <c r="N930">
        <v>11</v>
      </c>
      <c r="O930">
        <v>65776.070000000007</v>
      </c>
      <c r="P930" t="s">
        <v>5864</v>
      </c>
      <c r="Q930" t="s">
        <v>5221</v>
      </c>
    </row>
    <row r="931" spans="1:17" x14ac:dyDescent="0.25">
      <c r="A931">
        <v>1930</v>
      </c>
      <c r="B931" s="7">
        <v>45100</v>
      </c>
      <c r="C931" t="s">
        <v>17832</v>
      </c>
      <c r="D931" t="s">
        <v>35</v>
      </c>
      <c r="E931" s="5">
        <v>28534</v>
      </c>
      <c r="F931" s="6" t="s">
        <v>27071</v>
      </c>
      <c r="G931" t="s">
        <v>7796</v>
      </c>
      <c r="H931" t="s">
        <v>23618</v>
      </c>
      <c r="I931" t="s">
        <v>7797</v>
      </c>
      <c r="J931" t="s">
        <v>97</v>
      </c>
      <c r="K931" s="3">
        <v>78932</v>
      </c>
      <c r="L931" t="s">
        <v>2921</v>
      </c>
      <c r="M931" t="s">
        <v>5213</v>
      </c>
      <c r="N931">
        <v>12</v>
      </c>
      <c r="O931">
        <v>45041.51</v>
      </c>
      <c r="P931" t="s">
        <v>6158</v>
      </c>
      <c r="Q931" t="s">
        <v>5240</v>
      </c>
    </row>
    <row r="932" spans="1:17" x14ac:dyDescent="0.25">
      <c r="A932">
        <v>1931</v>
      </c>
      <c r="B932" s="7">
        <v>45090</v>
      </c>
      <c r="C932" t="s">
        <v>17833</v>
      </c>
      <c r="D932" t="s">
        <v>35</v>
      </c>
      <c r="E932" s="5">
        <v>36415</v>
      </c>
      <c r="F932" s="6" t="s">
        <v>25951</v>
      </c>
      <c r="G932" t="s">
        <v>7798</v>
      </c>
      <c r="H932" t="s">
        <v>23619</v>
      </c>
      <c r="I932" t="s">
        <v>7799</v>
      </c>
      <c r="J932" t="s">
        <v>5362</v>
      </c>
      <c r="K932" s="3">
        <v>13179</v>
      </c>
      <c r="L932" t="s">
        <v>6170</v>
      </c>
      <c r="M932" t="s">
        <v>5234</v>
      </c>
      <c r="N932">
        <v>10</v>
      </c>
      <c r="O932">
        <v>36380.35</v>
      </c>
      <c r="P932" t="s">
        <v>7800</v>
      </c>
      <c r="Q932" t="s">
        <v>5240</v>
      </c>
    </row>
    <row r="933" spans="1:17" x14ac:dyDescent="0.25">
      <c r="A933">
        <v>1932</v>
      </c>
      <c r="B933" s="7">
        <v>45141</v>
      </c>
      <c r="C933" t="s">
        <v>17834</v>
      </c>
      <c r="D933" t="s">
        <v>58</v>
      </c>
      <c r="E933" s="5">
        <v>34348</v>
      </c>
      <c r="F933" s="6" t="s">
        <v>27072</v>
      </c>
      <c r="G933" t="s">
        <v>7801</v>
      </c>
      <c r="H933" t="s">
        <v>23620</v>
      </c>
      <c r="I933" t="s">
        <v>7802</v>
      </c>
      <c r="J933" t="s">
        <v>5371</v>
      </c>
      <c r="K933" s="3">
        <v>88176</v>
      </c>
      <c r="L933" t="s">
        <v>5671</v>
      </c>
      <c r="M933" t="s">
        <v>5225</v>
      </c>
      <c r="N933">
        <v>1</v>
      </c>
      <c r="O933">
        <v>69191.75</v>
      </c>
      <c r="P933" t="s">
        <v>5576</v>
      </c>
      <c r="Q933" t="s">
        <v>5245</v>
      </c>
    </row>
    <row r="934" spans="1:17" x14ac:dyDescent="0.25">
      <c r="A934">
        <v>1933</v>
      </c>
      <c r="B934" s="7">
        <v>45070</v>
      </c>
      <c r="C934" t="s">
        <v>17835</v>
      </c>
      <c r="D934" t="s">
        <v>58</v>
      </c>
      <c r="E934" s="5">
        <v>25342</v>
      </c>
      <c r="F934" s="6" t="s">
        <v>25952</v>
      </c>
      <c r="G934" t="s">
        <v>7803</v>
      </c>
      <c r="H934" t="s">
        <v>23621</v>
      </c>
      <c r="I934" t="s">
        <v>7804</v>
      </c>
      <c r="J934" t="s">
        <v>5305</v>
      </c>
      <c r="K934" s="3">
        <v>72867</v>
      </c>
      <c r="L934" t="s">
        <v>7805</v>
      </c>
      <c r="M934" t="s">
        <v>5225</v>
      </c>
      <c r="N934">
        <v>17</v>
      </c>
      <c r="O934">
        <v>44968.46</v>
      </c>
      <c r="P934" t="s">
        <v>5368</v>
      </c>
      <c r="Q934" t="s">
        <v>5221</v>
      </c>
    </row>
    <row r="935" spans="1:17" x14ac:dyDescent="0.25">
      <c r="A935">
        <v>1934</v>
      </c>
      <c r="B935" s="7">
        <v>45063</v>
      </c>
      <c r="C935" t="s">
        <v>16700</v>
      </c>
      <c r="D935" t="s">
        <v>58</v>
      </c>
      <c r="E935" s="5">
        <v>37713</v>
      </c>
      <c r="F935" s="6" t="s">
        <v>25953</v>
      </c>
      <c r="G935" t="s">
        <v>7806</v>
      </c>
      <c r="H935" t="s">
        <v>23622</v>
      </c>
      <c r="I935" t="s">
        <v>7807</v>
      </c>
      <c r="J935" t="s">
        <v>5362</v>
      </c>
      <c r="K935" s="3">
        <v>17858</v>
      </c>
      <c r="L935" t="s">
        <v>5449</v>
      </c>
      <c r="M935" t="s">
        <v>5219</v>
      </c>
      <c r="N935">
        <v>18</v>
      </c>
      <c r="O935">
        <v>78238.91</v>
      </c>
      <c r="P935" t="s">
        <v>6434</v>
      </c>
      <c r="Q935" t="s">
        <v>5267</v>
      </c>
    </row>
    <row r="936" spans="1:17" x14ac:dyDescent="0.25">
      <c r="A936">
        <v>1935</v>
      </c>
      <c r="B936" s="7">
        <v>45087</v>
      </c>
      <c r="C936" t="s">
        <v>17836</v>
      </c>
      <c r="D936" t="s">
        <v>35</v>
      </c>
      <c r="E936" s="5">
        <v>24671</v>
      </c>
      <c r="F936" s="6" t="s">
        <v>27073</v>
      </c>
      <c r="G936" t="s">
        <v>7808</v>
      </c>
      <c r="H936" t="s">
        <v>23623</v>
      </c>
      <c r="I936" t="s">
        <v>7809</v>
      </c>
      <c r="J936" t="s">
        <v>5291</v>
      </c>
      <c r="K936" s="3">
        <v>74752</v>
      </c>
      <c r="L936" t="s">
        <v>6651</v>
      </c>
      <c r="M936" t="s">
        <v>5225</v>
      </c>
      <c r="N936">
        <v>12</v>
      </c>
      <c r="O936">
        <v>74426.259999999995</v>
      </c>
      <c r="P936" t="s">
        <v>5526</v>
      </c>
      <c r="Q936" t="s">
        <v>5240</v>
      </c>
    </row>
    <row r="937" spans="1:17" x14ac:dyDescent="0.25">
      <c r="A937">
        <v>1936</v>
      </c>
      <c r="B937" s="7">
        <v>45060</v>
      </c>
      <c r="C937" t="s">
        <v>17837</v>
      </c>
      <c r="D937" t="s">
        <v>58</v>
      </c>
      <c r="E937" s="5">
        <v>37207</v>
      </c>
      <c r="F937" s="6" t="s">
        <v>27074</v>
      </c>
      <c r="G937" t="s">
        <v>7810</v>
      </c>
      <c r="H937" t="s">
        <v>23624</v>
      </c>
      <c r="I937" t="s">
        <v>7811</v>
      </c>
      <c r="J937" t="s">
        <v>110</v>
      </c>
      <c r="K937" s="3">
        <v>17813</v>
      </c>
      <c r="L937" t="s">
        <v>5676</v>
      </c>
      <c r="M937" t="s">
        <v>5225</v>
      </c>
      <c r="N937">
        <v>4</v>
      </c>
      <c r="O937">
        <v>66097.149999999994</v>
      </c>
      <c r="P937" t="s">
        <v>5471</v>
      </c>
      <c r="Q937" t="s">
        <v>5215</v>
      </c>
    </row>
    <row r="938" spans="1:17" x14ac:dyDescent="0.25">
      <c r="A938">
        <v>1937</v>
      </c>
      <c r="B938" s="7">
        <v>45075</v>
      </c>
      <c r="C938" t="s">
        <v>17838</v>
      </c>
      <c r="D938" t="s">
        <v>35</v>
      </c>
      <c r="E938" s="5">
        <v>38269</v>
      </c>
      <c r="F938" s="6" t="s">
        <v>25954</v>
      </c>
      <c r="G938" t="s">
        <v>7812</v>
      </c>
      <c r="H938" t="s">
        <v>23625</v>
      </c>
      <c r="I938" t="s">
        <v>7813</v>
      </c>
      <c r="J938" t="s">
        <v>5387</v>
      </c>
      <c r="K938" s="3">
        <v>66601</v>
      </c>
      <c r="L938" t="s">
        <v>5894</v>
      </c>
      <c r="M938" t="s">
        <v>5219</v>
      </c>
      <c r="N938">
        <v>4</v>
      </c>
      <c r="O938">
        <v>59486.15</v>
      </c>
      <c r="P938" t="s">
        <v>7102</v>
      </c>
      <c r="Q938" t="s">
        <v>5267</v>
      </c>
    </row>
    <row r="939" spans="1:17" x14ac:dyDescent="0.25">
      <c r="A939">
        <v>1938</v>
      </c>
      <c r="B939" s="7">
        <v>45060</v>
      </c>
      <c r="C939" t="s">
        <v>17839</v>
      </c>
      <c r="D939" t="s">
        <v>45</v>
      </c>
      <c r="E939" s="5">
        <v>38216</v>
      </c>
      <c r="F939" s="6" t="s">
        <v>27075</v>
      </c>
      <c r="G939" t="s">
        <v>7814</v>
      </c>
      <c r="H939" t="s">
        <v>23626</v>
      </c>
      <c r="I939" t="s">
        <v>7815</v>
      </c>
      <c r="J939" t="s">
        <v>63</v>
      </c>
      <c r="K939" s="3">
        <v>96175</v>
      </c>
      <c r="L939" t="s">
        <v>5545</v>
      </c>
      <c r="M939" t="s">
        <v>5219</v>
      </c>
      <c r="N939">
        <v>7</v>
      </c>
      <c r="O939">
        <v>69573.37</v>
      </c>
      <c r="P939" t="s">
        <v>7046</v>
      </c>
      <c r="Q939" t="s">
        <v>5245</v>
      </c>
    </row>
    <row r="940" spans="1:17" x14ac:dyDescent="0.25">
      <c r="A940">
        <v>1939</v>
      </c>
      <c r="B940" s="7">
        <v>45109</v>
      </c>
      <c r="C940" t="s">
        <v>17840</v>
      </c>
      <c r="D940" t="s">
        <v>58</v>
      </c>
      <c r="E940" s="5">
        <v>32150</v>
      </c>
      <c r="F940" s="6" t="s">
        <v>25955</v>
      </c>
      <c r="G940" t="s">
        <v>7816</v>
      </c>
      <c r="H940" t="s">
        <v>23627</v>
      </c>
      <c r="I940" t="s">
        <v>7817</v>
      </c>
      <c r="J940" t="s">
        <v>97</v>
      </c>
      <c r="K940" s="3">
        <v>50134</v>
      </c>
      <c r="L940" t="s">
        <v>5890</v>
      </c>
      <c r="M940" t="s">
        <v>5225</v>
      </c>
      <c r="N940">
        <v>19</v>
      </c>
      <c r="O940">
        <v>82550.22</v>
      </c>
      <c r="P940" t="s">
        <v>7818</v>
      </c>
      <c r="Q940" t="s">
        <v>5245</v>
      </c>
    </row>
    <row r="941" spans="1:17" x14ac:dyDescent="0.25">
      <c r="A941">
        <v>1940</v>
      </c>
      <c r="B941" s="7">
        <v>45133</v>
      </c>
      <c r="C941" t="s">
        <v>17841</v>
      </c>
      <c r="D941" t="s">
        <v>35</v>
      </c>
      <c r="E941" s="5">
        <v>29586</v>
      </c>
      <c r="F941" s="6" t="s">
        <v>27076</v>
      </c>
      <c r="G941" t="s">
        <v>7819</v>
      </c>
      <c r="H941" t="s">
        <v>23628</v>
      </c>
      <c r="I941" t="s">
        <v>7820</v>
      </c>
      <c r="J941" t="s">
        <v>3930</v>
      </c>
      <c r="K941" s="3">
        <v>48970</v>
      </c>
      <c r="L941" t="s">
        <v>5212</v>
      </c>
      <c r="M941" t="s">
        <v>5225</v>
      </c>
      <c r="N941">
        <v>19</v>
      </c>
      <c r="O941">
        <v>30047.22</v>
      </c>
      <c r="P941" t="s">
        <v>6202</v>
      </c>
      <c r="Q941" t="s">
        <v>5215</v>
      </c>
    </row>
    <row r="942" spans="1:17" x14ac:dyDescent="0.25">
      <c r="A942">
        <v>1941</v>
      </c>
      <c r="B942" s="7">
        <v>45108</v>
      </c>
      <c r="C942" t="s">
        <v>17842</v>
      </c>
      <c r="D942" t="s">
        <v>35</v>
      </c>
      <c r="E942" s="5">
        <v>29661</v>
      </c>
      <c r="F942" s="6" t="s">
        <v>26543</v>
      </c>
      <c r="G942" t="s">
        <v>7821</v>
      </c>
      <c r="H942" t="s">
        <v>23629</v>
      </c>
      <c r="I942" t="s">
        <v>7822</v>
      </c>
      <c r="J942" t="s">
        <v>5383</v>
      </c>
      <c r="K942" s="3">
        <v>729</v>
      </c>
      <c r="L942" t="s">
        <v>5336</v>
      </c>
      <c r="M942" t="s">
        <v>5225</v>
      </c>
      <c r="N942">
        <v>12</v>
      </c>
      <c r="O942">
        <v>35726.559999999998</v>
      </c>
      <c r="P942" t="s">
        <v>7369</v>
      </c>
      <c r="Q942" t="s">
        <v>5245</v>
      </c>
    </row>
    <row r="943" spans="1:17" x14ac:dyDescent="0.25">
      <c r="A943">
        <v>1942</v>
      </c>
      <c r="B943" s="7">
        <v>45108</v>
      </c>
      <c r="C943" t="s">
        <v>17843</v>
      </c>
      <c r="D943" t="s">
        <v>58</v>
      </c>
      <c r="E943" s="5">
        <v>24258</v>
      </c>
      <c r="F943" s="6" t="s">
        <v>25956</v>
      </c>
      <c r="G943" t="s">
        <v>7823</v>
      </c>
      <c r="H943" t="s">
        <v>23630</v>
      </c>
      <c r="I943" t="s">
        <v>6639</v>
      </c>
      <c r="J943" t="s">
        <v>3933</v>
      </c>
      <c r="K943" s="3">
        <v>1487</v>
      </c>
      <c r="L943" t="s">
        <v>5310</v>
      </c>
      <c r="M943" t="s">
        <v>5234</v>
      </c>
      <c r="N943">
        <v>10</v>
      </c>
      <c r="O943">
        <v>35917.769999999997</v>
      </c>
      <c r="P943" t="s">
        <v>6377</v>
      </c>
      <c r="Q943" t="s">
        <v>5267</v>
      </c>
    </row>
    <row r="944" spans="1:17" x14ac:dyDescent="0.25">
      <c r="A944">
        <v>1943</v>
      </c>
      <c r="B944" s="7">
        <v>45108</v>
      </c>
      <c r="C944" t="s">
        <v>17844</v>
      </c>
      <c r="D944" t="s">
        <v>35</v>
      </c>
      <c r="E944" s="5">
        <v>23605</v>
      </c>
      <c r="F944" s="6" t="s">
        <v>26543</v>
      </c>
      <c r="G944" t="s">
        <v>7824</v>
      </c>
      <c r="H944" t="s">
        <v>23631</v>
      </c>
      <c r="I944" t="s">
        <v>7825</v>
      </c>
      <c r="J944" t="s">
        <v>3927</v>
      </c>
      <c r="K944" s="3">
        <v>37980</v>
      </c>
      <c r="L944" t="s">
        <v>5224</v>
      </c>
      <c r="M944" t="s">
        <v>5234</v>
      </c>
      <c r="N944">
        <v>14</v>
      </c>
      <c r="O944">
        <v>64496.41</v>
      </c>
      <c r="P944" t="s">
        <v>7580</v>
      </c>
      <c r="Q944" t="s">
        <v>5221</v>
      </c>
    </row>
    <row r="945" spans="1:17" x14ac:dyDescent="0.25">
      <c r="A945">
        <v>1944</v>
      </c>
      <c r="B945" s="7">
        <v>45107</v>
      </c>
      <c r="C945" t="s">
        <v>17845</v>
      </c>
      <c r="D945" t="s">
        <v>35</v>
      </c>
      <c r="E945" s="5">
        <v>25962</v>
      </c>
      <c r="F945" s="6" t="s">
        <v>27077</v>
      </c>
      <c r="G945" t="s">
        <v>7826</v>
      </c>
      <c r="H945" t="s">
        <v>23632</v>
      </c>
      <c r="I945" t="s">
        <v>7827</v>
      </c>
      <c r="J945" t="s">
        <v>3938</v>
      </c>
      <c r="K945" s="3">
        <v>26152</v>
      </c>
      <c r="L945" t="s">
        <v>5890</v>
      </c>
      <c r="M945" t="s">
        <v>5234</v>
      </c>
      <c r="N945">
        <v>4</v>
      </c>
      <c r="O945">
        <v>58779.94</v>
      </c>
      <c r="P945" t="s">
        <v>6394</v>
      </c>
      <c r="Q945" t="s">
        <v>5245</v>
      </c>
    </row>
    <row r="946" spans="1:17" x14ac:dyDescent="0.25">
      <c r="A946">
        <v>1945</v>
      </c>
      <c r="B946" s="7">
        <v>45108</v>
      </c>
      <c r="C946" t="s">
        <v>17846</v>
      </c>
      <c r="D946" t="s">
        <v>45</v>
      </c>
      <c r="E946" s="5">
        <v>34953</v>
      </c>
      <c r="F946" s="6" t="s">
        <v>25957</v>
      </c>
      <c r="G946" t="s">
        <v>7828</v>
      </c>
      <c r="H946" t="s">
        <v>23633</v>
      </c>
      <c r="I946" t="s">
        <v>7829</v>
      </c>
      <c r="J946" t="s">
        <v>56</v>
      </c>
      <c r="K946" s="3">
        <v>2899</v>
      </c>
      <c r="L946" t="s">
        <v>6124</v>
      </c>
      <c r="M946" t="s">
        <v>5219</v>
      </c>
      <c r="N946">
        <v>13</v>
      </c>
      <c r="O946">
        <v>63195.5</v>
      </c>
      <c r="P946" t="s">
        <v>6222</v>
      </c>
      <c r="Q946" t="s">
        <v>5221</v>
      </c>
    </row>
    <row r="947" spans="1:17" x14ac:dyDescent="0.25">
      <c r="A947">
        <v>1946</v>
      </c>
      <c r="B947" s="7">
        <v>45137</v>
      </c>
      <c r="C947" t="s">
        <v>17847</v>
      </c>
      <c r="D947" t="s">
        <v>35</v>
      </c>
      <c r="E947" s="5">
        <v>34693</v>
      </c>
      <c r="F947" s="6" t="s">
        <v>27078</v>
      </c>
      <c r="G947" t="s">
        <v>7830</v>
      </c>
      <c r="H947" t="s">
        <v>23634</v>
      </c>
      <c r="I947" t="s">
        <v>7831</v>
      </c>
      <c r="J947" t="s">
        <v>5675</v>
      </c>
      <c r="K947" s="3">
        <v>64592</v>
      </c>
      <c r="L947" t="s">
        <v>6363</v>
      </c>
      <c r="M947" t="s">
        <v>5234</v>
      </c>
      <c r="N947">
        <v>8</v>
      </c>
      <c r="O947">
        <v>86467.91</v>
      </c>
      <c r="P947" t="s">
        <v>6768</v>
      </c>
      <c r="Q947" t="s">
        <v>5215</v>
      </c>
    </row>
    <row r="948" spans="1:17" x14ac:dyDescent="0.25">
      <c r="A948">
        <v>1947</v>
      </c>
      <c r="B948" s="7">
        <v>45125</v>
      </c>
      <c r="C948" t="s">
        <v>17848</v>
      </c>
      <c r="D948" t="s">
        <v>35</v>
      </c>
      <c r="E948" s="5">
        <v>28607</v>
      </c>
      <c r="F948" s="6" t="s">
        <v>27079</v>
      </c>
      <c r="G948" t="s">
        <v>7832</v>
      </c>
      <c r="H948" t="s">
        <v>23635</v>
      </c>
      <c r="I948" t="s">
        <v>7833</v>
      </c>
      <c r="J948" t="s">
        <v>5770</v>
      </c>
      <c r="K948" s="3">
        <v>72434</v>
      </c>
      <c r="L948" t="s">
        <v>5956</v>
      </c>
      <c r="M948" t="s">
        <v>5234</v>
      </c>
      <c r="N948">
        <v>8</v>
      </c>
      <c r="O948">
        <v>90001.43</v>
      </c>
      <c r="P948" t="s">
        <v>7834</v>
      </c>
      <c r="Q948" t="s">
        <v>5267</v>
      </c>
    </row>
    <row r="949" spans="1:17" x14ac:dyDescent="0.25">
      <c r="A949">
        <v>1948</v>
      </c>
      <c r="B949" s="7">
        <v>45098</v>
      </c>
      <c r="C949" t="s">
        <v>17849</v>
      </c>
      <c r="D949" t="s">
        <v>35</v>
      </c>
      <c r="E949" s="5">
        <v>33073</v>
      </c>
      <c r="F949" s="6" t="s">
        <v>26543</v>
      </c>
      <c r="G949" t="s">
        <v>7835</v>
      </c>
      <c r="H949" t="s">
        <v>23636</v>
      </c>
      <c r="I949" t="s">
        <v>7836</v>
      </c>
      <c r="J949" t="s">
        <v>69</v>
      </c>
      <c r="K949" s="3">
        <v>2288</v>
      </c>
      <c r="L949" t="s">
        <v>5348</v>
      </c>
      <c r="M949" t="s">
        <v>5225</v>
      </c>
      <c r="N949">
        <v>5</v>
      </c>
      <c r="O949">
        <v>45778.13</v>
      </c>
      <c r="P949" t="s">
        <v>6690</v>
      </c>
      <c r="Q949" t="s">
        <v>5221</v>
      </c>
    </row>
    <row r="950" spans="1:17" x14ac:dyDescent="0.25">
      <c r="A950">
        <v>1949</v>
      </c>
      <c r="B950" s="7">
        <v>45096</v>
      </c>
      <c r="C950" t="s">
        <v>17850</v>
      </c>
      <c r="D950" t="s">
        <v>35</v>
      </c>
      <c r="E950" s="5">
        <v>36754</v>
      </c>
      <c r="F950" s="6" t="s">
        <v>27080</v>
      </c>
      <c r="G950" t="s">
        <v>7837</v>
      </c>
      <c r="H950" t="s">
        <v>23637</v>
      </c>
      <c r="I950" t="s">
        <v>7838</v>
      </c>
      <c r="J950" t="s">
        <v>3927</v>
      </c>
      <c r="K950" s="3">
        <v>63005</v>
      </c>
      <c r="L950" t="s">
        <v>5735</v>
      </c>
      <c r="M950" t="s">
        <v>5213</v>
      </c>
      <c r="N950">
        <v>19</v>
      </c>
      <c r="O950">
        <v>78582.149999999994</v>
      </c>
      <c r="P950" t="s">
        <v>7839</v>
      </c>
      <c r="Q950" t="s">
        <v>5245</v>
      </c>
    </row>
    <row r="951" spans="1:17" x14ac:dyDescent="0.25">
      <c r="A951">
        <v>1950</v>
      </c>
      <c r="B951" s="7">
        <v>45093</v>
      </c>
      <c r="C951" t="s">
        <v>17851</v>
      </c>
      <c r="D951" t="s">
        <v>45</v>
      </c>
      <c r="E951" s="5">
        <v>30961</v>
      </c>
      <c r="F951" s="6" t="s">
        <v>26543</v>
      </c>
      <c r="G951" t="s">
        <v>7840</v>
      </c>
      <c r="H951" t="s">
        <v>23638</v>
      </c>
      <c r="I951" t="s">
        <v>7841</v>
      </c>
      <c r="J951" t="s">
        <v>84</v>
      </c>
      <c r="K951" s="3">
        <v>91322</v>
      </c>
      <c r="L951" t="s">
        <v>5860</v>
      </c>
      <c r="M951" t="s">
        <v>5219</v>
      </c>
      <c r="N951">
        <v>7</v>
      </c>
      <c r="O951">
        <v>32404.89</v>
      </c>
      <c r="P951" t="s">
        <v>6827</v>
      </c>
      <c r="Q951" t="s">
        <v>5267</v>
      </c>
    </row>
    <row r="952" spans="1:17" x14ac:dyDescent="0.25">
      <c r="A952">
        <v>1951</v>
      </c>
      <c r="B952" s="7">
        <v>45099</v>
      </c>
      <c r="C952" t="s">
        <v>17852</v>
      </c>
      <c r="D952" t="s">
        <v>45</v>
      </c>
      <c r="E952" s="5">
        <v>28711</v>
      </c>
      <c r="F952" s="6" t="s">
        <v>27081</v>
      </c>
      <c r="G952" t="s">
        <v>7842</v>
      </c>
      <c r="H952" t="s">
        <v>23639</v>
      </c>
      <c r="I952" t="s">
        <v>7843</v>
      </c>
      <c r="J952" t="s">
        <v>5675</v>
      </c>
      <c r="K952" s="3">
        <v>25279</v>
      </c>
      <c r="L952" t="s">
        <v>6363</v>
      </c>
      <c r="M952" t="s">
        <v>5213</v>
      </c>
      <c r="N952">
        <v>8</v>
      </c>
      <c r="O952">
        <v>36305.81</v>
      </c>
      <c r="P952" t="s">
        <v>7844</v>
      </c>
      <c r="Q952" t="s">
        <v>5240</v>
      </c>
    </row>
    <row r="953" spans="1:17" x14ac:dyDescent="0.25">
      <c r="A953">
        <v>1952</v>
      </c>
      <c r="B953" s="7">
        <v>45101</v>
      </c>
      <c r="C953" t="s">
        <v>17853</v>
      </c>
      <c r="D953" t="s">
        <v>35</v>
      </c>
      <c r="E953" s="5">
        <v>27267</v>
      </c>
      <c r="F953" s="6" t="s">
        <v>25958</v>
      </c>
      <c r="G953" t="s">
        <v>7845</v>
      </c>
      <c r="H953" t="s">
        <v>23640</v>
      </c>
      <c r="I953" t="s">
        <v>7846</v>
      </c>
      <c r="J953" t="s">
        <v>69</v>
      </c>
      <c r="K953" s="3">
        <v>94842</v>
      </c>
      <c r="L953" t="s">
        <v>7114</v>
      </c>
      <c r="M953" t="s">
        <v>5219</v>
      </c>
      <c r="N953">
        <v>18</v>
      </c>
      <c r="O953">
        <v>59897.97</v>
      </c>
      <c r="P953" t="s">
        <v>6061</v>
      </c>
      <c r="Q953" t="s">
        <v>5215</v>
      </c>
    </row>
    <row r="954" spans="1:17" x14ac:dyDescent="0.25">
      <c r="A954">
        <v>1953</v>
      </c>
      <c r="B954" s="7">
        <v>45098</v>
      </c>
      <c r="C954" t="s">
        <v>12026</v>
      </c>
      <c r="D954" t="s">
        <v>58</v>
      </c>
      <c r="E954" s="5">
        <v>38337</v>
      </c>
      <c r="F954" s="6" t="s">
        <v>27082</v>
      </c>
      <c r="G954" t="s">
        <v>7847</v>
      </c>
      <c r="H954" t="s">
        <v>23641</v>
      </c>
      <c r="I954" t="s">
        <v>7848</v>
      </c>
      <c r="J954" t="s">
        <v>5305</v>
      </c>
      <c r="K954" s="3">
        <v>6151</v>
      </c>
      <c r="L954" t="s">
        <v>5428</v>
      </c>
      <c r="M954" t="s">
        <v>5219</v>
      </c>
      <c r="N954">
        <v>12</v>
      </c>
      <c r="O954">
        <v>74164.47</v>
      </c>
      <c r="P954" t="s">
        <v>6505</v>
      </c>
      <c r="Q954" t="s">
        <v>5245</v>
      </c>
    </row>
    <row r="955" spans="1:17" x14ac:dyDescent="0.25">
      <c r="A955">
        <v>1954</v>
      </c>
      <c r="B955" s="7">
        <v>45110</v>
      </c>
      <c r="C955" t="s">
        <v>16323</v>
      </c>
      <c r="D955" t="s">
        <v>58</v>
      </c>
      <c r="E955" s="5">
        <v>26575</v>
      </c>
      <c r="F955" s="6" t="s">
        <v>27083</v>
      </c>
      <c r="G955" t="s">
        <v>7849</v>
      </c>
      <c r="H955" t="s">
        <v>23642</v>
      </c>
      <c r="I955" t="s">
        <v>7850</v>
      </c>
      <c r="J955" t="s">
        <v>3938</v>
      </c>
      <c r="K955" s="3">
        <v>14957</v>
      </c>
      <c r="L955" t="s">
        <v>6383</v>
      </c>
      <c r="M955" t="s">
        <v>5234</v>
      </c>
      <c r="N955">
        <v>1</v>
      </c>
      <c r="O955">
        <v>80888.28</v>
      </c>
      <c r="P955" t="s">
        <v>7851</v>
      </c>
      <c r="Q955" t="s">
        <v>5245</v>
      </c>
    </row>
    <row r="956" spans="1:17" x14ac:dyDescent="0.25">
      <c r="A956">
        <v>1955</v>
      </c>
      <c r="B956" s="7">
        <v>45142</v>
      </c>
      <c r="C956" t="s">
        <v>17854</v>
      </c>
      <c r="D956" t="s">
        <v>58</v>
      </c>
      <c r="E956" s="5">
        <v>36823</v>
      </c>
      <c r="F956" s="6" t="s">
        <v>26543</v>
      </c>
      <c r="G956" t="s">
        <v>7852</v>
      </c>
      <c r="H956" t="s">
        <v>23643</v>
      </c>
      <c r="I956" t="s">
        <v>7853</v>
      </c>
      <c r="J956" t="s">
        <v>3927</v>
      </c>
      <c r="K956" s="3">
        <v>5826</v>
      </c>
      <c r="L956" t="s">
        <v>6504</v>
      </c>
      <c r="M956" t="s">
        <v>5213</v>
      </c>
      <c r="N956">
        <v>0</v>
      </c>
      <c r="O956">
        <v>31933.13</v>
      </c>
      <c r="P956" t="s">
        <v>7854</v>
      </c>
      <c r="Q956" t="s">
        <v>5240</v>
      </c>
    </row>
    <row r="957" spans="1:17" x14ac:dyDescent="0.25">
      <c r="A957">
        <v>1956</v>
      </c>
      <c r="B957" s="7">
        <v>45122</v>
      </c>
      <c r="C957" t="s">
        <v>17855</v>
      </c>
      <c r="D957" t="s">
        <v>35</v>
      </c>
      <c r="E957" s="5">
        <v>33831</v>
      </c>
      <c r="F957" s="6" t="s">
        <v>25959</v>
      </c>
      <c r="G957" t="s">
        <v>7855</v>
      </c>
      <c r="H957" t="s">
        <v>23644</v>
      </c>
      <c r="I957" t="s">
        <v>7856</v>
      </c>
      <c r="J957" t="s">
        <v>3927</v>
      </c>
      <c r="K957" s="3">
        <v>47062</v>
      </c>
      <c r="L957" t="s">
        <v>5324</v>
      </c>
      <c r="M957" t="s">
        <v>5234</v>
      </c>
      <c r="N957">
        <v>11</v>
      </c>
      <c r="O957">
        <v>86273.47</v>
      </c>
      <c r="P957" t="s">
        <v>6171</v>
      </c>
      <c r="Q957" t="s">
        <v>5240</v>
      </c>
    </row>
    <row r="958" spans="1:17" x14ac:dyDescent="0.25">
      <c r="A958">
        <v>1957</v>
      </c>
      <c r="B958" s="7">
        <v>45142</v>
      </c>
      <c r="C958" t="s">
        <v>17856</v>
      </c>
      <c r="D958" t="s">
        <v>35</v>
      </c>
      <c r="E958" s="5">
        <v>38074</v>
      </c>
      <c r="F958" s="6" t="s">
        <v>25960</v>
      </c>
      <c r="G958" t="s">
        <v>7857</v>
      </c>
      <c r="H958" t="s">
        <v>23645</v>
      </c>
      <c r="I958" t="s">
        <v>7858</v>
      </c>
      <c r="J958" t="s">
        <v>5387</v>
      </c>
      <c r="K958" s="3">
        <v>56284</v>
      </c>
      <c r="L958" t="s">
        <v>6049</v>
      </c>
      <c r="M958" t="s">
        <v>5225</v>
      </c>
      <c r="N958">
        <v>8</v>
      </c>
      <c r="O958">
        <v>95118.87</v>
      </c>
      <c r="P958" t="s">
        <v>7859</v>
      </c>
      <c r="Q958" t="s">
        <v>5267</v>
      </c>
    </row>
    <row r="959" spans="1:17" x14ac:dyDescent="0.25">
      <c r="A959">
        <v>1958</v>
      </c>
      <c r="B959" s="7">
        <v>45118</v>
      </c>
      <c r="C959" t="s">
        <v>17857</v>
      </c>
      <c r="D959" t="s">
        <v>45</v>
      </c>
      <c r="E959" s="5">
        <v>32027</v>
      </c>
      <c r="F959" s="6" t="s">
        <v>26543</v>
      </c>
      <c r="G959" t="s">
        <v>7860</v>
      </c>
      <c r="H959" t="s">
        <v>23646</v>
      </c>
      <c r="I959" t="s">
        <v>7861</v>
      </c>
      <c r="J959" t="s">
        <v>5371</v>
      </c>
      <c r="K959" s="3">
        <v>69688</v>
      </c>
      <c r="L959" t="s">
        <v>6798</v>
      </c>
      <c r="M959" t="s">
        <v>5234</v>
      </c>
      <c r="N959">
        <v>18</v>
      </c>
      <c r="O959">
        <v>89154.78</v>
      </c>
      <c r="P959" t="s">
        <v>6199</v>
      </c>
      <c r="Q959" t="s">
        <v>5267</v>
      </c>
    </row>
    <row r="960" spans="1:17" x14ac:dyDescent="0.25">
      <c r="A960">
        <v>1959</v>
      </c>
      <c r="B960" s="7">
        <v>45106</v>
      </c>
      <c r="C960" t="s">
        <v>17858</v>
      </c>
      <c r="D960" t="s">
        <v>58</v>
      </c>
      <c r="E960" s="5">
        <v>36958</v>
      </c>
      <c r="F960" s="6" t="s">
        <v>27084</v>
      </c>
      <c r="G960" t="s">
        <v>7862</v>
      </c>
      <c r="H960" t="s">
        <v>23647</v>
      </c>
      <c r="I960" t="s">
        <v>7863</v>
      </c>
      <c r="J960" t="s">
        <v>3921</v>
      </c>
      <c r="K960" s="3">
        <v>14393</v>
      </c>
      <c r="L960" t="s">
        <v>5948</v>
      </c>
      <c r="M960" t="s">
        <v>5213</v>
      </c>
      <c r="N960">
        <v>6</v>
      </c>
      <c r="O960">
        <v>81549.53</v>
      </c>
      <c r="P960" t="s">
        <v>5930</v>
      </c>
      <c r="Q960" t="s">
        <v>5215</v>
      </c>
    </row>
    <row r="961" spans="1:17" x14ac:dyDescent="0.25">
      <c r="A961">
        <v>1960</v>
      </c>
      <c r="B961" s="7">
        <v>45064</v>
      </c>
      <c r="C961" t="s">
        <v>16731</v>
      </c>
      <c r="D961" t="s">
        <v>58</v>
      </c>
      <c r="E961" s="5">
        <v>30367</v>
      </c>
      <c r="F961" s="6" t="s">
        <v>26543</v>
      </c>
      <c r="G961" t="s">
        <v>7864</v>
      </c>
      <c r="H961" t="s">
        <v>23648</v>
      </c>
      <c r="I961" t="s">
        <v>7865</v>
      </c>
      <c r="J961" t="s">
        <v>5357</v>
      </c>
      <c r="K961" s="3">
        <v>90958</v>
      </c>
      <c r="L961" t="s">
        <v>5984</v>
      </c>
      <c r="M961" t="s">
        <v>5219</v>
      </c>
      <c r="N961">
        <v>16</v>
      </c>
      <c r="O961">
        <v>45799.59</v>
      </c>
      <c r="P961" t="s">
        <v>5978</v>
      </c>
      <c r="Q961" t="s">
        <v>5240</v>
      </c>
    </row>
    <row r="962" spans="1:17" x14ac:dyDescent="0.25">
      <c r="A962">
        <v>1961</v>
      </c>
      <c r="B962" s="7">
        <v>45086</v>
      </c>
      <c r="C962" t="s">
        <v>17859</v>
      </c>
      <c r="D962" t="s">
        <v>45</v>
      </c>
      <c r="E962" s="5">
        <v>29925</v>
      </c>
      <c r="F962" s="6" t="s">
        <v>26543</v>
      </c>
      <c r="G962" t="s">
        <v>7866</v>
      </c>
      <c r="H962" t="s">
        <v>23649</v>
      </c>
      <c r="I962" t="s">
        <v>7867</v>
      </c>
      <c r="J962" t="s">
        <v>3921</v>
      </c>
      <c r="K962" s="3">
        <v>14283</v>
      </c>
      <c r="L962" t="s">
        <v>5971</v>
      </c>
      <c r="M962" t="s">
        <v>5225</v>
      </c>
      <c r="N962">
        <v>19</v>
      </c>
      <c r="O962">
        <v>47085.13</v>
      </c>
      <c r="P962" t="s">
        <v>5433</v>
      </c>
      <c r="Q962" t="s">
        <v>5240</v>
      </c>
    </row>
    <row r="963" spans="1:17" x14ac:dyDescent="0.25">
      <c r="A963">
        <v>1962</v>
      </c>
      <c r="B963" s="7">
        <v>45067</v>
      </c>
      <c r="C963" t="s">
        <v>17860</v>
      </c>
      <c r="D963" t="s">
        <v>35</v>
      </c>
      <c r="E963" s="5">
        <v>28556</v>
      </c>
      <c r="F963" s="6" t="s">
        <v>27085</v>
      </c>
      <c r="G963" t="s">
        <v>7868</v>
      </c>
      <c r="H963" t="s">
        <v>23650</v>
      </c>
      <c r="I963" t="s">
        <v>7869</v>
      </c>
      <c r="J963" t="s">
        <v>5412</v>
      </c>
      <c r="K963" s="3">
        <v>41662</v>
      </c>
      <c r="L963" t="s">
        <v>6035</v>
      </c>
      <c r="M963" t="s">
        <v>5219</v>
      </c>
      <c r="N963">
        <v>3</v>
      </c>
      <c r="O963">
        <v>32867.94</v>
      </c>
      <c r="P963" t="s">
        <v>7402</v>
      </c>
      <c r="Q963" t="s">
        <v>5240</v>
      </c>
    </row>
    <row r="964" spans="1:17" x14ac:dyDescent="0.25">
      <c r="A964">
        <v>1963</v>
      </c>
      <c r="B964" s="7">
        <v>45101</v>
      </c>
      <c r="C964" t="s">
        <v>17861</v>
      </c>
      <c r="D964" t="s">
        <v>45</v>
      </c>
      <c r="E964" s="5">
        <v>27230</v>
      </c>
      <c r="F964" s="6" t="s">
        <v>27086</v>
      </c>
      <c r="G964" t="s">
        <v>7870</v>
      </c>
      <c r="H964" t="s">
        <v>23651</v>
      </c>
      <c r="I964" t="s">
        <v>7871</v>
      </c>
      <c r="J964" t="s">
        <v>5598</v>
      </c>
      <c r="K964" s="3">
        <v>96823</v>
      </c>
      <c r="L964" t="s">
        <v>5292</v>
      </c>
      <c r="M964" t="s">
        <v>5213</v>
      </c>
      <c r="N964">
        <v>6</v>
      </c>
      <c r="O964">
        <v>63241.58</v>
      </c>
      <c r="P964" t="s">
        <v>6532</v>
      </c>
      <c r="Q964" t="s">
        <v>5240</v>
      </c>
    </row>
    <row r="965" spans="1:17" x14ac:dyDescent="0.25">
      <c r="A965">
        <v>1964</v>
      </c>
      <c r="B965" s="7">
        <v>45095</v>
      </c>
      <c r="C965" t="s">
        <v>17862</v>
      </c>
      <c r="D965" t="s">
        <v>35</v>
      </c>
      <c r="E965" s="5">
        <v>30313</v>
      </c>
      <c r="F965" s="6" t="s">
        <v>25961</v>
      </c>
      <c r="G965" t="s">
        <v>7872</v>
      </c>
      <c r="H965" t="s">
        <v>23652</v>
      </c>
      <c r="I965" t="s">
        <v>7873</v>
      </c>
      <c r="J965" t="s">
        <v>3930</v>
      </c>
      <c r="K965" s="3">
        <v>50670</v>
      </c>
      <c r="L965" t="s">
        <v>5367</v>
      </c>
      <c r="M965" t="s">
        <v>5213</v>
      </c>
      <c r="N965">
        <v>4</v>
      </c>
      <c r="O965">
        <v>53562.31</v>
      </c>
      <c r="P965" t="s">
        <v>7262</v>
      </c>
      <c r="Q965" t="s">
        <v>5267</v>
      </c>
    </row>
    <row r="966" spans="1:17" x14ac:dyDescent="0.25">
      <c r="A966">
        <v>1965</v>
      </c>
      <c r="B966" s="7">
        <v>45129</v>
      </c>
      <c r="C966" t="s">
        <v>17863</v>
      </c>
      <c r="D966" t="s">
        <v>58</v>
      </c>
      <c r="E966" s="5">
        <v>26681</v>
      </c>
      <c r="F966" s="6" t="s">
        <v>27087</v>
      </c>
      <c r="G966" t="s">
        <v>7874</v>
      </c>
      <c r="H966" t="s">
        <v>23653</v>
      </c>
      <c r="I966" t="s">
        <v>7875</v>
      </c>
      <c r="J966" t="s">
        <v>5598</v>
      </c>
      <c r="K966" s="3">
        <v>63268</v>
      </c>
      <c r="L966" t="s">
        <v>6504</v>
      </c>
      <c r="M966" t="s">
        <v>5219</v>
      </c>
      <c r="N966">
        <v>19</v>
      </c>
      <c r="O966">
        <v>50926.17</v>
      </c>
      <c r="P966" t="s">
        <v>5850</v>
      </c>
      <c r="Q966" t="s">
        <v>5240</v>
      </c>
    </row>
    <row r="967" spans="1:17" x14ac:dyDescent="0.25">
      <c r="A967">
        <v>1966</v>
      </c>
      <c r="B967" s="7">
        <v>45105</v>
      </c>
      <c r="C967" t="s">
        <v>17864</v>
      </c>
      <c r="D967" t="s">
        <v>58</v>
      </c>
      <c r="E967" s="5">
        <v>30304</v>
      </c>
      <c r="F967" s="6" t="s">
        <v>25962</v>
      </c>
      <c r="G967" t="s">
        <v>7876</v>
      </c>
      <c r="H967" t="s">
        <v>23654</v>
      </c>
      <c r="I967" t="s">
        <v>7877</v>
      </c>
      <c r="J967" t="s">
        <v>3946</v>
      </c>
      <c r="K967" s="3">
        <v>90930</v>
      </c>
      <c r="L967" t="s">
        <v>5661</v>
      </c>
      <c r="M967" t="s">
        <v>5234</v>
      </c>
      <c r="N967">
        <v>6</v>
      </c>
      <c r="O967">
        <v>75331.399999999994</v>
      </c>
      <c r="P967" t="s">
        <v>7878</v>
      </c>
      <c r="Q967" t="s">
        <v>5267</v>
      </c>
    </row>
    <row r="968" spans="1:17" x14ac:dyDescent="0.25">
      <c r="A968">
        <v>1967</v>
      </c>
      <c r="B968" s="7">
        <v>45139</v>
      </c>
      <c r="C968" t="s">
        <v>17865</v>
      </c>
      <c r="D968" t="s">
        <v>35</v>
      </c>
      <c r="E968" s="5">
        <v>26144</v>
      </c>
      <c r="F968" s="6" t="s">
        <v>25963</v>
      </c>
      <c r="G968" t="s">
        <v>7879</v>
      </c>
      <c r="H968" t="s">
        <v>23655</v>
      </c>
      <c r="I968" t="s">
        <v>7880</v>
      </c>
      <c r="J968" t="s">
        <v>5675</v>
      </c>
      <c r="K968" s="3">
        <v>2670</v>
      </c>
      <c r="L968" t="s">
        <v>5324</v>
      </c>
      <c r="M968" t="s">
        <v>5213</v>
      </c>
      <c r="N968">
        <v>1</v>
      </c>
      <c r="O968">
        <v>51581.24</v>
      </c>
      <c r="P968" t="s">
        <v>7881</v>
      </c>
      <c r="Q968" t="s">
        <v>5267</v>
      </c>
    </row>
    <row r="969" spans="1:17" x14ac:dyDescent="0.25">
      <c r="A969">
        <v>1968</v>
      </c>
      <c r="B969" s="7">
        <v>45092</v>
      </c>
      <c r="C969" t="s">
        <v>17866</v>
      </c>
      <c r="D969" t="s">
        <v>35</v>
      </c>
      <c r="E969" s="5">
        <v>23587</v>
      </c>
      <c r="F969" s="6" t="s">
        <v>25964</v>
      </c>
      <c r="G969" t="s">
        <v>7882</v>
      </c>
      <c r="H969" t="s">
        <v>23656</v>
      </c>
      <c r="I969" t="s">
        <v>7883</v>
      </c>
      <c r="J969" t="s">
        <v>3946</v>
      </c>
      <c r="K969" s="3">
        <v>55305</v>
      </c>
      <c r="L969" t="s">
        <v>6233</v>
      </c>
      <c r="M969" t="s">
        <v>5213</v>
      </c>
      <c r="N969">
        <v>11</v>
      </c>
      <c r="O969">
        <v>51177.36</v>
      </c>
      <c r="P969" t="s">
        <v>7884</v>
      </c>
      <c r="Q969" t="s">
        <v>5221</v>
      </c>
    </row>
    <row r="970" spans="1:17" x14ac:dyDescent="0.25">
      <c r="A970">
        <v>1969</v>
      </c>
      <c r="B970" s="7">
        <v>45130</v>
      </c>
      <c r="C970" t="s">
        <v>17867</v>
      </c>
      <c r="D970" t="s">
        <v>35</v>
      </c>
      <c r="E970" s="5">
        <v>26984</v>
      </c>
      <c r="F970" s="6" t="s">
        <v>26543</v>
      </c>
      <c r="G970" t="s">
        <v>7885</v>
      </c>
      <c r="H970" t="s">
        <v>23657</v>
      </c>
      <c r="I970" t="s">
        <v>7886</v>
      </c>
      <c r="J970" t="s">
        <v>113</v>
      </c>
      <c r="K970" s="3">
        <v>32295</v>
      </c>
      <c r="L970" t="s">
        <v>5336</v>
      </c>
      <c r="M970" t="s">
        <v>5219</v>
      </c>
      <c r="N970">
        <v>19</v>
      </c>
      <c r="O970">
        <v>78907.97</v>
      </c>
      <c r="P970" t="s">
        <v>7359</v>
      </c>
      <c r="Q970" t="s">
        <v>5245</v>
      </c>
    </row>
    <row r="971" spans="1:17" x14ac:dyDescent="0.25">
      <c r="A971">
        <v>1970</v>
      </c>
      <c r="B971" s="7">
        <v>45125</v>
      </c>
      <c r="C971" t="s">
        <v>16189</v>
      </c>
      <c r="D971" t="s">
        <v>35</v>
      </c>
      <c r="E971" s="5">
        <v>33572</v>
      </c>
      <c r="F971" s="6" t="s">
        <v>25965</v>
      </c>
      <c r="G971" t="s">
        <v>7887</v>
      </c>
      <c r="H971" t="s">
        <v>23658</v>
      </c>
      <c r="I971" t="s">
        <v>7888</v>
      </c>
      <c r="J971" t="s">
        <v>5261</v>
      </c>
      <c r="K971" s="3">
        <v>49478</v>
      </c>
      <c r="L971" t="s">
        <v>5525</v>
      </c>
      <c r="M971" t="s">
        <v>5213</v>
      </c>
      <c r="N971">
        <v>14</v>
      </c>
      <c r="O971">
        <v>55927.72</v>
      </c>
      <c r="P971" t="s">
        <v>5915</v>
      </c>
      <c r="Q971" t="s">
        <v>5267</v>
      </c>
    </row>
    <row r="972" spans="1:17" x14ac:dyDescent="0.25">
      <c r="A972">
        <v>1971</v>
      </c>
      <c r="B972" s="7">
        <v>45102</v>
      </c>
      <c r="C972" t="s">
        <v>17868</v>
      </c>
      <c r="D972" t="s">
        <v>35</v>
      </c>
      <c r="E972" s="5">
        <v>35962</v>
      </c>
      <c r="F972" s="6" t="s">
        <v>27088</v>
      </c>
      <c r="G972" t="s">
        <v>7889</v>
      </c>
      <c r="H972" t="s">
        <v>23659</v>
      </c>
      <c r="I972" t="s">
        <v>7890</v>
      </c>
      <c r="J972" t="s">
        <v>3927</v>
      </c>
      <c r="K972" s="3">
        <v>11829</v>
      </c>
      <c r="L972" t="s">
        <v>5340</v>
      </c>
      <c r="M972" t="s">
        <v>5219</v>
      </c>
      <c r="N972">
        <v>20</v>
      </c>
      <c r="O972">
        <v>86955.12</v>
      </c>
      <c r="P972" t="s">
        <v>7891</v>
      </c>
      <c r="Q972" t="s">
        <v>5221</v>
      </c>
    </row>
    <row r="973" spans="1:17" x14ac:dyDescent="0.25">
      <c r="A973">
        <v>1972</v>
      </c>
      <c r="B973" s="7">
        <v>45074</v>
      </c>
      <c r="C973" t="s">
        <v>17869</v>
      </c>
      <c r="D973" t="s">
        <v>58</v>
      </c>
      <c r="E973" s="5">
        <v>30883</v>
      </c>
      <c r="F973" s="6" t="s">
        <v>27089</v>
      </c>
      <c r="G973" t="s">
        <v>7892</v>
      </c>
      <c r="H973" t="s">
        <v>23660</v>
      </c>
      <c r="I973" t="s">
        <v>7893</v>
      </c>
      <c r="J973" t="s">
        <v>3933</v>
      </c>
      <c r="K973" s="3">
        <v>22234</v>
      </c>
      <c r="L973" t="s">
        <v>7894</v>
      </c>
      <c r="M973" t="s">
        <v>5219</v>
      </c>
      <c r="N973">
        <v>15</v>
      </c>
      <c r="O973">
        <v>80001.570000000007</v>
      </c>
      <c r="P973" t="s">
        <v>7536</v>
      </c>
      <c r="Q973" t="s">
        <v>5215</v>
      </c>
    </row>
    <row r="974" spans="1:17" x14ac:dyDescent="0.25">
      <c r="A974">
        <v>1973</v>
      </c>
      <c r="B974" s="7">
        <v>45141</v>
      </c>
      <c r="C974" t="s">
        <v>17870</v>
      </c>
      <c r="D974" t="s">
        <v>35</v>
      </c>
      <c r="E974" s="5">
        <v>24293</v>
      </c>
      <c r="F974" s="6" t="s">
        <v>27090</v>
      </c>
      <c r="G974" t="s">
        <v>7895</v>
      </c>
      <c r="H974" t="s">
        <v>23661</v>
      </c>
      <c r="I974" t="s">
        <v>7896</v>
      </c>
      <c r="J974" t="s">
        <v>5585</v>
      </c>
      <c r="K974" s="3">
        <v>89053</v>
      </c>
      <c r="L974" t="s">
        <v>5685</v>
      </c>
      <c r="M974" t="s">
        <v>5234</v>
      </c>
      <c r="N974">
        <v>2</v>
      </c>
      <c r="O974">
        <v>89447.93</v>
      </c>
      <c r="P974" t="s">
        <v>7111</v>
      </c>
      <c r="Q974" t="s">
        <v>5240</v>
      </c>
    </row>
    <row r="975" spans="1:17" x14ac:dyDescent="0.25">
      <c r="A975">
        <v>1974</v>
      </c>
      <c r="B975" s="7">
        <v>45108</v>
      </c>
      <c r="C975" t="s">
        <v>17871</v>
      </c>
      <c r="D975" t="s">
        <v>45</v>
      </c>
      <c r="E975" s="5">
        <v>38478</v>
      </c>
      <c r="F975" s="6" t="s">
        <v>25966</v>
      </c>
      <c r="G975" t="s">
        <v>7897</v>
      </c>
      <c r="H975" t="s">
        <v>23662</v>
      </c>
      <c r="I975" t="s">
        <v>7898</v>
      </c>
      <c r="J975" t="s">
        <v>89</v>
      </c>
      <c r="K975" s="3">
        <v>44307</v>
      </c>
      <c r="L975" t="s">
        <v>6423</v>
      </c>
      <c r="M975" t="s">
        <v>5219</v>
      </c>
      <c r="N975">
        <v>5</v>
      </c>
      <c r="O975">
        <v>37769.32</v>
      </c>
      <c r="P975" t="s">
        <v>7899</v>
      </c>
      <c r="Q975" t="s">
        <v>5240</v>
      </c>
    </row>
    <row r="976" spans="1:17" x14ac:dyDescent="0.25">
      <c r="A976">
        <v>1975</v>
      </c>
      <c r="B976" s="7">
        <v>45112</v>
      </c>
      <c r="C976" t="s">
        <v>17872</v>
      </c>
      <c r="D976" t="s">
        <v>35</v>
      </c>
      <c r="E976" s="5">
        <v>33023</v>
      </c>
      <c r="F976" s="6" t="s">
        <v>27091</v>
      </c>
      <c r="G976" t="s">
        <v>7900</v>
      </c>
      <c r="H976" t="s">
        <v>23663</v>
      </c>
      <c r="I976" t="s">
        <v>7901</v>
      </c>
      <c r="J976" t="s">
        <v>5366</v>
      </c>
      <c r="K976" s="3">
        <v>91998</v>
      </c>
      <c r="L976" t="s">
        <v>5779</v>
      </c>
      <c r="M976" t="s">
        <v>5234</v>
      </c>
      <c r="N976">
        <v>18</v>
      </c>
      <c r="O976">
        <v>87093.13</v>
      </c>
      <c r="P976" t="s">
        <v>7902</v>
      </c>
      <c r="Q976" t="s">
        <v>5215</v>
      </c>
    </row>
    <row r="977" spans="1:17" x14ac:dyDescent="0.25">
      <c r="A977">
        <v>1976</v>
      </c>
      <c r="B977" s="7">
        <v>45114</v>
      </c>
      <c r="C977" t="s">
        <v>17873</v>
      </c>
      <c r="D977" t="s">
        <v>58</v>
      </c>
      <c r="E977" s="5">
        <v>34201</v>
      </c>
      <c r="F977" s="6" t="s">
        <v>26543</v>
      </c>
      <c r="G977" t="s">
        <v>7903</v>
      </c>
      <c r="H977" t="s">
        <v>23664</v>
      </c>
      <c r="I977" t="s">
        <v>7904</v>
      </c>
      <c r="J977" t="s">
        <v>5391</v>
      </c>
      <c r="K977" s="3">
        <v>89320</v>
      </c>
      <c r="L977" t="s">
        <v>6405</v>
      </c>
      <c r="M977" t="s">
        <v>5219</v>
      </c>
      <c r="N977">
        <v>20</v>
      </c>
      <c r="O977">
        <v>50472.08</v>
      </c>
      <c r="P977" t="s">
        <v>5784</v>
      </c>
      <c r="Q977" t="s">
        <v>5215</v>
      </c>
    </row>
    <row r="978" spans="1:17" x14ac:dyDescent="0.25">
      <c r="A978">
        <v>1977</v>
      </c>
      <c r="B978" s="7">
        <v>45108</v>
      </c>
      <c r="C978" t="s">
        <v>17874</v>
      </c>
      <c r="D978" t="s">
        <v>58</v>
      </c>
      <c r="E978" s="5">
        <v>27663</v>
      </c>
      <c r="F978" s="6" t="s">
        <v>27092</v>
      </c>
      <c r="G978" t="s">
        <v>7905</v>
      </c>
      <c r="H978" t="s">
        <v>23665</v>
      </c>
      <c r="I978" t="s">
        <v>7906</v>
      </c>
      <c r="J978" t="s">
        <v>5585</v>
      </c>
      <c r="K978" s="3">
        <v>76831</v>
      </c>
      <c r="L978" t="s">
        <v>5525</v>
      </c>
      <c r="M978" t="s">
        <v>5234</v>
      </c>
      <c r="N978">
        <v>16</v>
      </c>
      <c r="O978">
        <v>47885.04</v>
      </c>
      <c r="P978" t="s">
        <v>5672</v>
      </c>
      <c r="Q978" t="s">
        <v>5215</v>
      </c>
    </row>
    <row r="979" spans="1:17" x14ac:dyDescent="0.25">
      <c r="A979">
        <v>1978</v>
      </c>
      <c r="B979" s="7">
        <v>45084</v>
      </c>
      <c r="C979" t="s">
        <v>17875</v>
      </c>
      <c r="D979" t="s">
        <v>45</v>
      </c>
      <c r="E979" s="5">
        <v>30713</v>
      </c>
      <c r="F979" s="6" t="s">
        <v>27093</v>
      </c>
      <c r="G979" t="s">
        <v>7907</v>
      </c>
      <c r="H979" t="s">
        <v>23666</v>
      </c>
      <c r="I979" t="s">
        <v>7908</v>
      </c>
      <c r="J979" t="s">
        <v>113</v>
      </c>
      <c r="K979" s="3">
        <v>20925</v>
      </c>
      <c r="L979" t="s">
        <v>6133</v>
      </c>
      <c r="M979" t="s">
        <v>5234</v>
      </c>
      <c r="N979">
        <v>10</v>
      </c>
      <c r="O979">
        <v>54631.58</v>
      </c>
      <c r="P979" t="s">
        <v>7311</v>
      </c>
      <c r="Q979" t="s">
        <v>5221</v>
      </c>
    </row>
    <row r="980" spans="1:17" x14ac:dyDescent="0.25">
      <c r="A980">
        <v>1979</v>
      </c>
      <c r="B980" s="7">
        <v>45060</v>
      </c>
      <c r="C980" t="s">
        <v>17876</v>
      </c>
      <c r="D980" t="s">
        <v>35</v>
      </c>
      <c r="E980" s="5">
        <v>26693</v>
      </c>
      <c r="F980" s="6" t="s">
        <v>27094</v>
      </c>
      <c r="G980" t="s">
        <v>7909</v>
      </c>
      <c r="H980" t="s">
        <v>23667</v>
      </c>
      <c r="I980" t="s">
        <v>7910</v>
      </c>
      <c r="J980" t="s">
        <v>3927</v>
      </c>
      <c r="K980" s="3">
        <v>17196</v>
      </c>
      <c r="L980" t="s">
        <v>6194</v>
      </c>
      <c r="M980" t="s">
        <v>5225</v>
      </c>
      <c r="N980">
        <v>10</v>
      </c>
      <c r="O980">
        <v>95891.65</v>
      </c>
      <c r="P980" t="s">
        <v>5624</v>
      </c>
      <c r="Q980" t="s">
        <v>5267</v>
      </c>
    </row>
    <row r="981" spans="1:17" x14ac:dyDescent="0.25">
      <c r="A981">
        <v>1980</v>
      </c>
      <c r="B981" s="7">
        <v>45080</v>
      </c>
      <c r="C981" t="s">
        <v>17877</v>
      </c>
      <c r="D981" t="s">
        <v>45</v>
      </c>
      <c r="E981" s="5">
        <v>33771</v>
      </c>
      <c r="F981" s="6" t="s">
        <v>27095</v>
      </c>
      <c r="G981" t="s">
        <v>7911</v>
      </c>
      <c r="H981" t="s">
        <v>23668</v>
      </c>
      <c r="I981" t="s">
        <v>7912</v>
      </c>
      <c r="J981" t="s">
        <v>3924</v>
      </c>
      <c r="K981" s="3">
        <v>34862</v>
      </c>
      <c r="L981" t="s">
        <v>5363</v>
      </c>
      <c r="M981" t="s">
        <v>5219</v>
      </c>
      <c r="N981">
        <v>16</v>
      </c>
      <c r="O981">
        <v>78323.990000000005</v>
      </c>
      <c r="P981" t="s">
        <v>7913</v>
      </c>
      <c r="Q981" t="s">
        <v>5240</v>
      </c>
    </row>
    <row r="982" spans="1:17" x14ac:dyDescent="0.25">
      <c r="A982">
        <v>1981</v>
      </c>
      <c r="B982" s="7">
        <v>45104</v>
      </c>
      <c r="C982" t="s">
        <v>17878</v>
      </c>
      <c r="D982" t="s">
        <v>45</v>
      </c>
      <c r="E982" s="5">
        <v>32030</v>
      </c>
      <c r="F982" s="6" t="s">
        <v>25967</v>
      </c>
      <c r="G982" t="s">
        <v>7914</v>
      </c>
      <c r="H982" t="s">
        <v>23669</v>
      </c>
      <c r="I982" t="s">
        <v>7915</v>
      </c>
      <c r="J982" t="s">
        <v>5552</v>
      </c>
      <c r="K982" s="3">
        <v>4407</v>
      </c>
      <c r="L982" t="s">
        <v>6383</v>
      </c>
      <c r="M982" t="s">
        <v>5234</v>
      </c>
      <c r="N982">
        <v>17</v>
      </c>
      <c r="O982">
        <v>34612.9</v>
      </c>
      <c r="P982" t="s">
        <v>6674</v>
      </c>
      <c r="Q982" t="s">
        <v>5267</v>
      </c>
    </row>
    <row r="983" spans="1:17" x14ac:dyDescent="0.25">
      <c r="A983">
        <v>1982</v>
      </c>
      <c r="B983" s="7">
        <v>45081</v>
      </c>
      <c r="C983" t="s">
        <v>17879</v>
      </c>
      <c r="D983" t="s">
        <v>35</v>
      </c>
      <c r="E983" s="5">
        <v>35161</v>
      </c>
      <c r="F983" s="6" t="s">
        <v>27096</v>
      </c>
      <c r="G983" t="s">
        <v>7916</v>
      </c>
      <c r="H983" t="s">
        <v>23670</v>
      </c>
      <c r="I983" t="s">
        <v>7917</v>
      </c>
      <c r="J983" t="s">
        <v>5387</v>
      </c>
      <c r="K983" s="3">
        <v>73834</v>
      </c>
      <c r="L983" t="s">
        <v>5956</v>
      </c>
      <c r="M983" t="s">
        <v>5225</v>
      </c>
      <c r="N983">
        <v>18</v>
      </c>
      <c r="O983">
        <v>79111.83</v>
      </c>
      <c r="P983" t="s">
        <v>7320</v>
      </c>
      <c r="Q983" t="s">
        <v>5267</v>
      </c>
    </row>
    <row r="984" spans="1:17" x14ac:dyDescent="0.25">
      <c r="A984">
        <v>1983</v>
      </c>
      <c r="B984" s="7">
        <v>45081</v>
      </c>
      <c r="C984" t="s">
        <v>17880</v>
      </c>
      <c r="D984" t="s">
        <v>58</v>
      </c>
      <c r="E984" s="5">
        <v>35032</v>
      </c>
      <c r="F984" s="6" t="s">
        <v>25968</v>
      </c>
      <c r="G984" t="s">
        <v>7918</v>
      </c>
      <c r="H984" t="s">
        <v>23671</v>
      </c>
      <c r="I984" t="s">
        <v>5963</v>
      </c>
      <c r="J984" t="s">
        <v>97</v>
      </c>
      <c r="K984" s="3">
        <v>60843</v>
      </c>
      <c r="L984" t="s">
        <v>5594</v>
      </c>
      <c r="M984" t="s">
        <v>5219</v>
      </c>
      <c r="N984">
        <v>10</v>
      </c>
      <c r="O984">
        <v>33871.78</v>
      </c>
      <c r="P984" t="s">
        <v>7919</v>
      </c>
      <c r="Q984" t="s">
        <v>5245</v>
      </c>
    </row>
    <row r="985" spans="1:17" x14ac:dyDescent="0.25">
      <c r="A985">
        <v>1984</v>
      </c>
      <c r="B985" s="7">
        <v>45142</v>
      </c>
      <c r="C985" t="s">
        <v>17881</v>
      </c>
      <c r="D985" t="s">
        <v>35</v>
      </c>
      <c r="E985" s="5">
        <v>26583</v>
      </c>
      <c r="F985" s="6" t="s">
        <v>27097</v>
      </c>
      <c r="G985" t="s">
        <v>7920</v>
      </c>
      <c r="H985" t="s">
        <v>23672</v>
      </c>
      <c r="I985" t="s">
        <v>7921</v>
      </c>
      <c r="J985" t="s">
        <v>5563</v>
      </c>
      <c r="K985" s="3">
        <v>70244</v>
      </c>
      <c r="L985" t="s">
        <v>5392</v>
      </c>
      <c r="M985" t="s">
        <v>5234</v>
      </c>
      <c r="N985">
        <v>12</v>
      </c>
      <c r="O985">
        <v>87373.08</v>
      </c>
      <c r="P985" t="s">
        <v>5988</v>
      </c>
      <c r="Q985" t="s">
        <v>5221</v>
      </c>
    </row>
    <row r="986" spans="1:17" x14ac:dyDescent="0.25">
      <c r="A986">
        <v>1985</v>
      </c>
      <c r="B986" s="7">
        <v>45132</v>
      </c>
      <c r="C986" t="s">
        <v>17882</v>
      </c>
      <c r="D986" t="s">
        <v>58</v>
      </c>
      <c r="E986" s="5">
        <v>38542</v>
      </c>
      <c r="F986" s="6" t="s">
        <v>25969</v>
      </c>
      <c r="G986" t="s">
        <v>7922</v>
      </c>
      <c r="H986" t="s">
        <v>23673</v>
      </c>
      <c r="I986" t="s">
        <v>7923</v>
      </c>
      <c r="J986" t="s">
        <v>3942</v>
      </c>
      <c r="K986" s="3">
        <v>40240</v>
      </c>
      <c r="L986" t="s">
        <v>6708</v>
      </c>
      <c r="M986" t="s">
        <v>5213</v>
      </c>
      <c r="N986">
        <v>19</v>
      </c>
      <c r="O986">
        <v>74049.48</v>
      </c>
      <c r="P986" t="s">
        <v>6358</v>
      </c>
      <c r="Q986" t="s">
        <v>5221</v>
      </c>
    </row>
    <row r="987" spans="1:17" x14ac:dyDescent="0.25">
      <c r="A987">
        <v>1986</v>
      </c>
      <c r="B987" s="7">
        <v>45080</v>
      </c>
      <c r="C987" t="s">
        <v>17883</v>
      </c>
      <c r="D987" t="s">
        <v>45</v>
      </c>
      <c r="E987" s="5">
        <v>27185</v>
      </c>
      <c r="F987" s="6" t="s">
        <v>27098</v>
      </c>
      <c r="G987" t="s">
        <v>7924</v>
      </c>
      <c r="H987" t="s">
        <v>23674</v>
      </c>
      <c r="I987" t="s">
        <v>7925</v>
      </c>
      <c r="J987" t="s">
        <v>102</v>
      </c>
      <c r="K987" s="3">
        <v>20744</v>
      </c>
      <c r="L987" t="s">
        <v>5301</v>
      </c>
      <c r="M987" t="s">
        <v>5213</v>
      </c>
      <c r="N987">
        <v>4</v>
      </c>
      <c r="O987">
        <v>48885.72</v>
      </c>
      <c r="P987" t="s">
        <v>5388</v>
      </c>
      <c r="Q987" t="s">
        <v>5240</v>
      </c>
    </row>
    <row r="988" spans="1:17" x14ac:dyDescent="0.25">
      <c r="A988">
        <v>1987</v>
      </c>
      <c r="B988" s="7">
        <v>45076</v>
      </c>
      <c r="C988" t="s">
        <v>17884</v>
      </c>
      <c r="D988" t="s">
        <v>45</v>
      </c>
      <c r="E988" s="5">
        <v>25368</v>
      </c>
      <c r="F988" s="6" t="s">
        <v>27099</v>
      </c>
      <c r="G988" t="s">
        <v>7926</v>
      </c>
      <c r="H988" t="s">
        <v>23675</v>
      </c>
      <c r="I988" t="s">
        <v>7927</v>
      </c>
      <c r="J988" t="s">
        <v>5770</v>
      </c>
      <c r="K988" s="3">
        <v>90154</v>
      </c>
      <c r="L988" t="s">
        <v>6060</v>
      </c>
      <c r="M988" t="s">
        <v>5219</v>
      </c>
      <c r="N988">
        <v>6</v>
      </c>
      <c r="O988">
        <v>57423.55</v>
      </c>
      <c r="P988" t="s">
        <v>5772</v>
      </c>
      <c r="Q988" t="s">
        <v>5267</v>
      </c>
    </row>
    <row r="989" spans="1:17" x14ac:dyDescent="0.25">
      <c r="A989">
        <v>1988</v>
      </c>
      <c r="B989" s="7">
        <v>45101</v>
      </c>
      <c r="C989" t="s">
        <v>17885</v>
      </c>
      <c r="D989" t="s">
        <v>35</v>
      </c>
      <c r="E989" s="5">
        <v>30281</v>
      </c>
      <c r="F989" s="6" t="s">
        <v>27100</v>
      </c>
      <c r="G989" t="s">
        <v>7928</v>
      </c>
      <c r="H989" t="s">
        <v>23676</v>
      </c>
      <c r="I989" t="s">
        <v>7929</v>
      </c>
      <c r="J989" t="s">
        <v>84</v>
      </c>
      <c r="K989" s="3">
        <v>73981</v>
      </c>
      <c r="L989" t="s">
        <v>5841</v>
      </c>
      <c r="M989" t="s">
        <v>5234</v>
      </c>
      <c r="N989">
        <v>4</v>
      </c>
      <c r="O989">
        <v>55497.2</v>
      </c>
      <c r="P989" t="s">
        <v>6805</v>
      </c>
      <c r="Q989" t="s">
        <v>5267</v>
      </c>
    </row>
    <row r="990" spans="1:17" x14ac:dyDescent="0.25">
      <c r="A990">
        <v>1989</v>
      </c>
      <c r="B990" s="7">
        <v>45125</v>
      </c>
      <c r="C990" t="s">
        <v>17886</v>
      </c>
      <c r="D990" t="s">
        <v>58</v>
      </c>
      <c r="E990" s="5">
        <v>30773</v>
      </c>
      <c r="F990" s="6" t="s">
        <v>25970</v>
      </c>
      <c r="G990" t="s">
        <v>7930</v>
      </c>
      <c r="H990" t="s">
        <v>23677</v>
      </c>
      <c r="I990" t="s">
        <v>7931</v>
      </c>
      <c r="J990" t="s">
        <v>3942</v>
      </c>
      <c r="K990" s="3">
        <v>94999</v>
      </c>
      <c r="L990" t="s">
        <v>6262</v>
      </c>
      <c r="M990" t="s">
        <v>5219</v>
      </c>
      <c r="N990">
        <v>17</v>
      </c>
      <c r="O990">
        <v>98069.96</v>
      </c>
      <c r="P990" t="s">
        <v>6205</v>
      </c>
      <c r="Q990" t="s">
        <v>5221</v>
      </c>
    </row>
    <row r="991" spans="1:17" x14ac:dyDescent="0.25">
      <c r="A991">
        <v>1990</v>
      </c>
      <c r="B991" s="7">
        <v>45056</v>
      </c>
      <c r="C991" t="s">
        <v>17887</v>
      </c>
      <c r="D991" t="s">
        <v>58</v>
      </c>
      <c r="E991" s="5">
        <v>31512</v>
      </c>
      <c r="F991" s="6" t="s">
        <v>27101</v>
      </c>
      <c r="G991" t="s">
        <v>7932</v>
      </c>
      <c r="H991" t="s">
        <v>23678</v>
      </c>
      <c r="I991" t="s">
        <v>7933</v>
      </c>
      <c r="J991" t="s">
        <v>56</v>
      </c>
      <c r="K991" s="3">
        <v>60284</v>
      </c>
      <c r="L991" t="s">
        <v>5332</v>
      </c>
      <c r="M991" t="s">
        <v>5234</v>
      </c>
      <c r="N991">
        <v>6</v>
      </c>
      <c r="O991">
        <v>35358.18</v>
      </c>
      <c r="P991" t="s">
        <v>5433</v>
      </c>
      <c r="Q991" t="s">
        <v>5221</v>
      </c>
    </row>
    <row r="992" spans="1:17" x14ac:dyDescent="0.25">
      <c r="A992">
        <v>1991</v>
      </c>
      <c r="B992" s="7">
        <v>45067</v>
      </c>
      <c r="C992" t="s">
        <v>17888</v>
      </c>
      <c r="D992" t="s">
        <v>45</v>
      </c>
      <c r="E992" s="5">
        <v>31938</v>
      </c>
      <c r="F992" s="6" t="s">
        <v>27102</v>
      </c>
      <c r="G992" t="s">
        <v>7934</v>
      </c>
      <c r="H992" t="s">
        <v>23679</v>
      </c>
      <c r="I992" t="s">
        <v>7935</v>
      </c>
      <c r="J992" t="s">
        <v>5362</v>
      </c>
      <c r="K992" s="3">
        <v>10664</v>
      </c>
      <c r="L992" t="s">
        <v>5314</v>
      </c>
      <c r="M992" t="s">
        <v>5213</v>
      </c>
      <c r="N992">
        <v>13</v>
      </c>
      <c r="O992">
        <v>58701.5</v>
      </c>
      <c r="P992" t="s">
        <v>5501</v>
      </c>
      <c r="Q992" t="s">
        <v>5240</v>
      </c>
    </row>
    <row r="993" spans="1:17" x14ac:dyDescent="0.25">
      <c r="A993">
        <v>1992</v>
      </c>
      <c r="B993" s="7">
        <v>45132</v>
      </c>
      <c r="C993" t="s">
        <v>17889</v>
      </c>
      <c r="D993" t="s">
        <v>58</v>
      </c>
      <c r="E993" s="5">
        <v>31302</v>
      </c>
      <c r="F993" s="6" t="s">
        <v>27103</v>
      </c>
      <c r="G993" t="s">
        <v>7936</v>
      </c>
      <c r="H993" t="s">
        <v>23680</v>
      </c>
      <c r="I993" t="s">
        <v>7937</v>
      </c>
      <c r="J993" t="s">
        <v>3924</v>
      </c>
      <c r="K993" s="3">
        <v>55653</v>
      </c>
      <c r="L993" t="s">
        <v>5318</v>
      </c>
      <c r="M993" t="s">
        <v>5213</v>
      </c>
      <c r="N993">
        <v>3</v>
      </c>
      <c r="O993">
        <v>91872.66</v>
      </c>
      <c r="P993" t="s">
        <v>7938</v>
      </c>
      <c r="Q993" t="s">
        <v>5221</v>
      </c>
    </row>
    <row r="994" spans="1:17" x14ac:dyDescent="0.25">
      <c r="A994">
        <v>1993</v>
      </c>
      <c r="B994" s="7">
        <v>45124</v>
      </c>
      <c r="C994" t="s">
        <v>17890</v>
      </c>
      <c r="D994" t="s">
        <v>45</v>
      </c>
      <c r="E994" s="5">
        <v>29333</v>
      </c>
      <c r="F994" s="6" t="s">
        <v>27104</v>
      </c>
      <c r="G994" t="s">
        <v>7939</v>
      </c>
      <c r="H994" t="s">
        <v>23681</v>
      </c>
      <c r="I994" t="s">
        <v>7940</v>
      </c>
      <c r="J994" t="s">
        <v>56</v>
      </c>
      <c r="K994" s="3">
        <v>57954</v>
      </c>
      <c r="L994" t="s">
        <v>7805</v>
      </c>
      <c r="M994" t="s">
        <v>5213</v>
      </c>
      <c r="N994">
        <v>20</v>
      </c>
      <c r="O994">
        <v>52126.95</v>
      </c>
      <c r="P994" t="s">
        <v>5263</v>
      </c>
      <c r="Q994" t="s">
        <v>5240</v>
      </c>
    </row>
    <row r="995" spans="1:17" x14ac:dyDescent="0.25">
      <c r="A995">
        <v>1994</v>
      </c>
      <c r="B995" s="7">
        <v>45091</v>
      </c>
      <c r="C995" t="s">
        <v>17891</v>
      </c>
      <c r="D995" t="s">
        <v>45</v>
      </c>
      <c r="E995" s="5">
        <v>33445</v>
      </c>
      <c r="F995" s="6" t="s">
        <v>27105</v>
      </c>
      <c r="G995" t="s">
        <v>7941</v>
      </c>
      <c r="H995" t="s">
        <v>23682</v>
      </c>
      <c r="I995" t="s">
        <v>7942</v>
      </c>
      <c r="J995" t="s">
        <v>110</v>
      </c>
      <c r="K995" s="3">
        <v>92538</v>
      </c>
      <c r="L995" t="s">
        <v>5639</v>
      </c>
      <c r="M995" t="s">
        <v>5225</v>
      </c>
      <c r="N995">
        <v>20</v>
      </c>
      <c r="O995">
        <v>37879.19</v>
      </c>
      <c r="P995" t="s">
        <v>5325</v>
      </c>
      <c r="Q995" t="s">
        <v>5215</v>
      </c>
    </row>
    <row r="996" spans="1:17" x14ac:dyDescent="0.25">
      <c r="A996">
        <v>1995</v>
      </c>
      <c r="B996" s="7">
        <v>45060</v>
      </c>
      <c r="C996" t="s">
        <v>17892</v>
      </c>
      <c r="D996" t="s">
        <v>45</v>
      </c>
      <c r="E996" s="5">
        <v>25498</v>
      </c>
      <c r="F996" s="6" t="s">
        <v>26543</v>
      </c>
      <c r="G996" t="s">
        <v>7943</v>
      </c>
      <c r="H996" t="s">
        <v>23683</v>
      </c>
      <c r="I996" t="s">
        <v>7944</v>
      </c>
      <c r="J996" t="s">
        <v>3938</v>
      </c>
      <c r="K996" s="3">
        <v>87128</v>
      </c>
      <c r="L996" t="s">
        <v>6316</v>
      </c>
      <c r="M996" t="s">
        <v>5219</v>
      </c>
      <c r="N996">
        <v>2</v>
      </c>
      <c r="O996">
        <v>38428.74</v>
      </c>
      <c r="P996" t="s">
        <v>7945</v>
      </c>
      <c r="Q996" t="s">
        <v>5240</v>
      </c>
    </row>
    <row r="997" spans="1:17" x14ac:dyDescent="0.25">
      <c r="A997">
        <v>1996</v>
      </c>
      <c r="B997" s="7">
        <v>45116</v>
      </c>
      <c r="C997" t="s">
        <v>17893</v>
      </c>
      <c r="D997" t="s">
        <v>45</v>
      </c>
      <c r="E997" s="5">
        <v>28931</v>
      </c>
      <c r="F997" s="6" t="s">
        <v>27106</v>
      </c>
      <c r="G997" t="s">
        <v>7946</v>
      </c>
      <c r="H997" t="s">
        <v>23684</v>
      </c>
      <c r="I997" t="s">
        <v>7947</v>
      </c>
      <c r="J997" t="s">
        <v>5448</v>
      </c>
      <c r="K997" s="3">
        <v>33222</v>
      </c>
      <c r="L997" t="s">
        <v>5424</v>
      </c>
      <c r="M997" t="s">
        <v>5213</v>
      </c>
      <c r="N997">
        <v>11</v>
      </c>
      <c r="O997">
        <v>64424.69</v>
      </c>
      <c r="P997" t="s">
        <v>6104</v>
      </c>
      <c r="Q997" t="s">
        <v>5267</v>
      </c>
    </row>
    <row r="998" spans="1:17" x14ac:dyDescent="0.25">
      <c r="A998">
        <v>1997</v>
      </c>
      <c r="B998" s="7">
        <v>45123</v>
      </c>
      <c r="C998" t="s">
        <v>17894</v>
      </c>
      <c r="D998" t="s">
        <v>58</v>
      </c>
      <c r="E998" s="5">
        <v>24390</v>
      </c>
      <c r="F998" s="6" t="s">
        <v>25971</v>
      </c>
      <c r="G998" t="s">
        <v>7948</v>
      </c>
      <c r="H998" t="s">
        <v>23685</v>
      </c>
      <c r="I998" t="s">
        <v>7949</v>
      </c>
      <c r="J998" t="s">
        <v>5286</v>
      </c>
      <c r="K998" s="3">
        <v>76399</v>
      </c>
      <c r="L998" t="s">
        <v>5332</v>
      </c>
      <c r="M998" t="s">
        <v>5219</v>
      </c>
      <c r="N998">
        <v>2</v>
      </c>
      <c r="O998">
        <v>45666.83</v>
      </c>
      <c r="P998" t="s">
        <v>5220</v>
      </c>
      <c r="Q998" t="s">
        <v>5240</v>
      </c>
    </row>
    <row r="999" spans="1:17" x14ac:dyDescent="0.25">
      <c r="A999">
        <v>1998</v>
      </c>
      <c r="B999" s="7">
        <v>45081</v>
      </c>
      <c r="C999" t="s">
        <v>17895</v>
      </c>
      <c r="D999" t="s">
        <v>58</v>
      </c>
      <c r="E999" s="5">
        <v>38375</v>
      </c>
      <c r="F999" s="6" t="s">
        <v>25972</v>
      </c>
      <c r="G999" t="s">
        <v>7950</v>
      </c>
      <c r="H999" t="s">
        <v>23686</v>
      </c>
      <c r="I999" t="s">
        <v>7951</v>
      </c>
      <c r="J999" t="s">
        <v>5300</v>
      </c>
      <c r="K999" s="3">
        <v>70373</v>
      </c>
      <c r="L999" t="s">
        <v>5440</v>
      </c>
      <c r="M999" t="s">
        <v>5225</v>
      </c>
      <c r="N999">
        <v>8</v>
      </c>
      <c r="O999">
        <v>32213.14</v>
      </c>
      <c r="P999" t="s">
        <v>7402</v>
      </c>
      <c r="Q999" t="s">
        <v>5240</v>
      </c>
    </row>
    <row r="1000" spans="1:17" x14ac:dyDescent="0.25">
      <c r="A1000">
        <v>1999</v>
      </c>
      <c r="B1000" s="7">
        <v>45137</v>
      </c>
      <c r="C1000" t="s">
        <v>17896</v>
      </c>
      <c r="D1000" t="s">
        <v>45</v>
      </c>
      <c r="E1000" s="5">
        <v>36279</v>
      </c>
      <c r="F1000" s="6" t="s">
        <v>26543</v>
      </c>
      <c r="G1000" t="s">
        <v>7952</v>
      </c>
      <c r="H1000" t="s">
        <v>23687</v>
      </c>
      <c r="I1000" t="s">
        <v>7953</v>
      </c>
      <c r="J1000" t="s">
        <v>5598</v>
      </c>
      <c r="K1000" s="3">
        <v>62059</v>
      </c>
      <c r="L1000" t="s">
        <v>5559</v>
      </c>
      <c r="M1000" t="s">
        <v>5213</v>
      </c>
      <c r="N1000">
        <v>13</v>
      </c>
      <c r="O1000">
        <v>59240.03</v>
      </c>
      <c r="P1000" t="s">
        <v>7954</v>
      </c>
      <c r="Q1000" t="s">
        <v>5221</v>
      </c>
    </row>
    <row r="1001" spans="1:17" x14ac:dyDescent="0.25">
      <c r="A1001">
        <v>2000</v>
      </c>
      <c r="B1001" s="7">
        <v>45137</v>
      </c>
      <c r="C1001" t="s">
        <v>17897</v>
      </c>
      <c r="D1001" t="s">
        <v>45</v>
      </c>
      <c r="E1001" s="5">
        <v>24554</v>
      </c>
      <c r="F1001" s="6" t="s">
        <v>27107</v>
      </c>
      <c r="G1001" t="s">
        <v>7955</v>
      </c>
      <c r="H1001" t="s">
        <v>23688</v>
      </c>
      <c r="I1001" t="s">
        <v>7956</v>
      </c>
      <c r="J1001" t="s">
        <v>3944</v>
      </c>
      <c r="K1001" s="3">
        <v>44838</v>
      </c>
      <c r="L1001" t="s">
        <v>5310</v>
      </c>
      <c r="M1001" t="s">
        <v>5234</v>
      </c>
      <c r="N1001">
        <v>9</v>
      </c>
      <c r="O1001">
        <v>83504.87</v>
      </c>
      <c r="P1001" t="s">
        <v>5349</v>
      </c>
      <c r="Q1001" t="s">
        <v>5221</v>
      </c>
    </row>
    <row r="1002" spans="1:17" x14ac:dyDescent="0.25">
      <c r="A1002">
        <v>2001</v>
      </c>
      <c r="B1002" s="7">
        <v>45065</v>
      </c>
      <c r="C1002" t="s">
        <v>769</v>
      </c>
      <c r="D1002" t="s">
        <v>58</v>
      </c>
      <c r="E1002" s="5">
        <v>27658</v>
      </c>
      <c r="F1002" s="6" t="s">
        <v>27108</v>
      </c>
      <c r="G1002" t="s">
        <v>7957</v>
      </c>
      <c r="H1002" t="s">
        <v>23689</v>
      </c>
      <c r="I1002" t="s">
        <v>7958</v>
      </c>
      <c r="J1002" t="s">
        <v>3944</v>
      </c>
      <c r="K1002" s="3">
        <v>95513</v>
      </c>
      <c r="L1002" t="s">
        <v>5975</v>
      </c>
      <c r="M1002" t="s">
        <v>5225</v>
      </c>
      <c r="N1002">
        <v>13</v>
      </c>
      <c r="O1002">
        <v>33257.61</v>
      </c>
      <c r="P1002" t="s">
        <v>5514</v>
      </c>
      <c r="Q1002" t="s">
        <v>5221</v>
      </c>
    </row>
    <row r="1003" spans="1:17" x14ac:dyDescent="0.25">
      <c r="A1003">
        <v>2002</v>
      </c>
      <c r="B1003" s="7">
        <v>45094</v>
      </c>
      <c r="C1003" t="s">
        <v>17898</v>
      </c>
      <c r="D1003" t="s">
        <v>58</v>
      </c>
      <c r="E1003" s="5">
        <v>34645</v>
      </c>
      <c r="F1003" s="6" t="s">
        <v>26543</v>
      </c>
      <c r="G1003" t="s">
        <v>7959</v>
      </c>
      <c r="H1003" t="s">
        <v>23690</v>
      </c>
      <c r="I1003" t="s">
        <v>7960</v>
      </c>
      <c r="J1003" t="s">
        <v>5366</v>
      </c>
      <c r="K1003" s="3">
        <v>82842</v>
      </c>
      <c r="L1003" t="s">
        <v>6798</v>
      </c>
      <c r="M1003" t="s">
        <v>5234</v>
      </c>
      <c r="N1003">
        <v>20</v>
      </c>
      <c r="O1003">
        <v>38473.919999999998</v>
      </c>
      <c r="P1003" t="s">
        <v>7961</v>
      </c>
      <c r="Q1003" t="s">
        <v>5245</v>
      </c>
    </row>
    <row r="1004" spans="1:17" x14ac:dyDescent="0.25">
      <c r="A1004">
        <v>2003</v>
      </c>
      <c r="B1004" s="7">
        <v>45069</v>
      </c>
      <c r="C1004" t="s">
        <v>17899</v>
      </c>
      <c r="D1004" t="s">
        <v>58</v>
      </c>
      <c r="E1004" s="5">
        <v>23165</v>
      </c>
      <c r="F1004" s="6" t="s">
        <v>27109</v>
      </c>
      <c r="G1004" t="s">
        <v>7962</v>
      </c>
      <c r="H1004" t="s">
        <v>23691</v>
      </c>
      <c r="I1004" t="s">
        <v>7963</v>
      </c>
      <c r="J1004" t="s">
        <v>2942</v>
      </c>
      <c r="K1004" s="3">
        <v>87319</v>
      </c>
      <c r="L1004" t="s">
        <v>5939</v>
      </c>
      <c r="M1004" t="s">
        <v>5213</v>
      </c>
      <c r="N1004">
        <v>2</v>
      </c>
      <c r="O1004">
        <v>35301.21</v>
      </c>
      <c r="P1004" t="s">
        <v>5483</v>
      </c>
      <c r="Q1004" t="s">
        <v>5215</v>
      </c>
    </row>
    <row r="1005" spans="1:17" x14ac:dyDescent="0.25">
      <c r="A1005">
        <v>2004</v>
      </c>
      <c r="B1005" s="7">
        <v>45089</v>
      </c>
      <c r="C1005" t="s">
        <v>16323</v>
      </c>
      <c r="D1005" t="s">
        <v>58</v>
      </c>
      <c r="E1005" s="5">
        <v>35190</v>
      </c>
      <c r="F1005" s="6" t="s">
        <v>27110</v>
      </c>
      <c r="G1005" t="s">
        <v>7964</v>
      </c>
      <c r="H1005" t="s">
        <v>23692</v>
      </c>
      <c r="I1005" t="s">
        <v>7965</v>
      </c>
      <c r="J1005" t="s">
        <v>5391</v>
      </c>
      <c r="K1005" s="3">
        <v>25803</v>
      </c>
      <c r="L1005" t="s">
        <v>5964</v>
      </c>
      <c r="M1005" t="s">
        <v>5234</v>
      </c>
      <c r="N1005">
        <v>11</v>
      </c>
      <c r="O1005">
        <v>55950.12</v>
      </c>
      <c r="P1005" t="s">
        <v>7966</v>
      </c>
      <c r="Q1005" t="s">
        <v>5215</v>
      </c>
    </row>
    <row r="1006" spans="1:17" x14ac:dyDescent="0.25">
      <c r="A1006">
        <v>2005</v>
      </c>
      <c r="B1006" s="7">
        <v>45134</v>
      </c>
      <c r="C1006" t="s">
        <v>17900</v>
      </c>
      <c r="D1006" t="s">
        <v>58</v>
      </c>
      <c r="E1006" s="5">
        <v>27864</v>
      </c>
      <c r="F1006" s="6" t="s">
        <v>27111</v>
      </c>
      <c r="G1006" t="s">
        <v>7967</v>
      </c>
      <c r="H1006" t="s">
        <v>23693</v>
      </c>
      <c r="I1006" t="s">
        <v>7968</v>
      </c>
      <c r="J1006" t="s">
        <v>5309</v>
      </c>
      <c r="K1006" s="3">
        <v>92147</v>
      </c>
      <c r="L1006" t="s">
        <v>6567</v>
      </c>
      <c r="M1006" t="s">
        <v>5234</v>
      </c>
      <c r="N1006">
        <v>7</v>
      </c>
      <c r="O1006">
        <v>74714.899999999994</v>
      </c>
      <c r="P1006" t="s">
        <v>5640</v>
      </c>
      <c r="Q1006" t="s">
        <v>5267</v>
      </c>
    </row>
    <row r="1007" spans="1:17" x14ac:dyDescent="0.25">
      <c r="A1007">
        <v>2006</v>
      </c>
      <c r="B1007" s="7">
        <v>45057</v>
      </c>
      <c r="C1007" t="s">
        <v>17901</v>
      </c>
      <c r="D1007" t="s">
        <v>45</v>
      </c>
      <c r="E1007" s="5">
        <v>28458</v>
      </c>
      <c r="F1007" s="6" t="s">
        <v>27112</v>
      </c>
      <c r="G1007" t="s">
        <v>7969</v>
      </c>
      <c r="H1007" t="s">
        <v>23694</v>
      </c>
      <c r="I1007" t="s">
        <v>7970</v>
      </c>
      <c r="J1007" t="s">
        <v>5305</v>
      </c>
      <c r="K1007" s="3">
        <v>77374</v>
      </c>
      <c r="L1007" t="s">
        <v>7471</v>
      </c>
      <c r="M1007" t="s">
        <v>5219</v>
      </c>
      <c r="N1007">
        <v>7</v>
      </c>
      <c r="O1007">
        <v>65698.399999999994</v>
      </c>
      <c r="P1007" t="s">
        <v>5821</v>
      </c>
      <c r="Q1007" t="s">
        <v>5221</v>
      </c>
    </row>
    <row r="1008" spans="1:17" x14ac:dyDescent="0.25">
      <c r="A1008">
        <v>2007</v>
      </c>
      <c r="B1008" s="7">
        <v>45136</v>
      </c>
      <c r="C1008" t="s">
        <v>17902</v>
      </c>
      <c r="D1008" t="s">
        <v>45</v>
      </c>
      <c r="E1008" s="5">
        <v>28610</v>
      </c>
      <c r="F1008" s="6" t="s">
        <v>25973</v>
      </c>
      <c r="G1008" t="s">
        <v>7971</v>
      </c>
      <c r="H1008" t="s">
        <v>23695</v>
      </c>
      <c r="I1008" t="s">
        <v>7972</v>
      </c>
      <c r="J1008" t="s">
        <v>5563</v>
      </c>
      <c r="K1008" s="3">
        <v>26094</v>
      </c>
      <c r="L1008" t="s">
        <v>6608</v>
      </c>
      <c r="M1008" t="s">
        <v>5213</v>
      </c>
      <c r="N1008">
        <v>14</v>
      </c>
      <c r="O1008">
        <v>38043.69</v>
      </c>
      <c r="P1008" t="s">
        <v>5764</v>
      </c>
      <c r="Q1008" t="s">
        <v>5221</v>
      </c>
    </row>
    <row r="1009" spans="1:17" x14ac:dyDescent="0.25">
      <c r="A1009">
        <v>2008</v>
      </c>
      <c r="B1009" s="7">
        <v>45097</v>
      </c>
      <c r="C1009" t="s">
        <v>17903</v>
      </c>
      <c r="D1009" t="s">
        <v>35</v>
      </c>
      <c r="E1009" s="5">
        <v>24688</v>
      </c>
      <c r="F1009" s="6" t="s">
        <v>25974</v>
      </c>
      <c r="G1009" t="s">
        <v>7973</v>
      </c>
      <c r="H1009" t="s">
        <v>23696</v>
      </c>
      <c r="I1009" t="s">
        <v>7974</v>
      </c>
      <c r="J1009" t="s">
        <v>56</v>
      </c>
      <c r="K1009" s="3">
        <v>69758</v>
      </c>
      <c r="L1009" t="s">
        <v>5504</v>
      </c>
      <c r="M1009" t="s">
        <v>5219</v>
      </c>
      <c r="N1009">
        <v>7</v>
      </c>
      <c r="O1009">
        <v>72675.94</v>
      </c>
      <c r="P1009" t="s">
        <v>7975</v>
      </c>
      <c r="Q1009" t="s">
        <v>5215</v>
      </c>
    </row>
    <row r="1010" spans="1:17" x14ac:dyDescent="0.25">
      <c r="A1010">
        <v>2009</v>
      </c>
      <c r="B1010" s="7">
        <v>45114</v>
      </c>
      <c r="C1010" t="s">
        <v>17904</v>
      </c>
      <c r="D1010" t="s">
        <v>35</v>
      </c>
      <c r="E1010" s="5">
        <v>33953</v>
      </c>
      <c r="F1010" s="6" t="s">
        <v>25975</v>
      </c>
      <c r="G1010" t="s">
        <v>7976</v>
      </c>
      <c r="H1010" t="s">
        <v>23697</v>
      </c>
      <c r="I1010" t="s">
        <v>7977</v>
      </c>
      <c r="J1010" t="s">
        <v>3479</v>
      </c>
      <c r="K1010" s="3">
        <v>7792</v>
      </c>
      <c r="L1010" t="s">
        <v>5482</v>
      </c>
      <c r="M1010" t="s">
        <v>5225</v>
      </c>
      <c r="N1010">
        <v>15</v>
      </c>
      <c r="O1010">
        <v>97268.04</v>
      </c>
      <c r="P1010" t="s">
        <v>5490</v>
      </c>
      <c r="Q1010" t="s">
        <v>5221</v>
      </c>
    </row>
    <row r="1011" spans="1:17" x14ac:dyDescent="0.25">
      <c r="A1011">
        <v>2010</v>
      </c>
      <c r="B1011" s="7">
        <v>45085</v>
      </c>
      <c r="C1011" t="s">
        <v>17905</v>
      </c>
      <c r="D1011" t="s">
        <v>35</v>
      </c>
      <c r="E1011" s="5">
        <v>29497</v>
      </c>
      <c r="F1011" s="6" t="s">
        <v>25976</v>
      </c>
      <c r="G1011" t="s">
        <v>7978</v>
      </c>
      <c r="H1011" t="s">
        <v>23698</v>
      </c>
      <c r="I1011" t="s">
        <v>7979</v>
      </c>
      <c r="J1011" t="s">
        <v>3936</v>
      </c>
      <c r="K1011" s="3">
        <v>55239</v>
      </c>
      <c r="L1011" t="s">
        <v>5367</v>
      </c>
      <c r="M1011" t="s">
        <v>5234</v>
      </c>
      <c r="N1011">
        <v>18</v>
      </c>
      <c r="O1011">
        <v>53943.199999999997</v>
      </c>
      <c r="P1011" t="s">
        <v>6296</v>
      </c>
      <c r="Q1011" t="s">
        <v>5221</v>
      </c>
    </row>
    <row r="1012" spans="1:17" x14ac:dyDescent="0.25">
      <c r="A1012">
        <v>2011</v>
      </c>
      <c r="B1012" s="7">
        <v>45068</v>
      </c>
      <c r="C1012" t="s">
        <v>17441</v>
      </c>
      <c r="D1012" t="s">
        <v>35</v>
      </c>
      <c r="E1012" s="5">
        <v>36102</v>
      </c>
      <c r="F1012" s="6" t="s">
        <v>27113</v>
      </c>
      <c r="G1012" t="s">
        <v>7980</v>
      </c>
      <c r="H1012" t="s">
        <v>23699</v>
      </c>
      <c r="I1012" t="s">
        <v>7981</v>
      </c>
      <c r="J1012" t="s">
        <v>3479</v>
      </c>
      <c r="K1012" s="3">
        <v>38900</v>
      </c>
      <c r="L1012" t="s">
        <v>5763</v>
      </c>
      <c r="M1012" t="s">
        <v>5225</v>
      </c>
      <c r="N1012">
        <v>6</v>
      </c>
      <c r="O1012">
        <v>41436.57</v>
      </c>
      <c r="P1012" t="s">
        <v>5279</v>
      </c>
      <c r="Q1012" t="s">
        <v>5221</v>
      </c>
    </row>
    <row r="1013" spans="1:17" x14ac:dyDescent="0.25">
      <c r="A1013">
        <v>2012</v>
      </c>
      <c r="B1013" s="7">
        <v>45112</v>
      </c>
      <c r="C1013" t="s">
        <v>17906</v>
      </c>
      <c r="D1013" t="s">
        <v>35</v>
      </c>
      <c r="E1013" s="5">
        <v>36311</v>
      </c>
      <c r="F1013" s="6" t="s">
        <v>27114</v>
      </c>
      <c r="G1013" t="s">
        <v>7982</v>
      </c>
      <c r="H1013" t="s">
        <v>23700</v>
      </c>
      <c r="I1013" t="s">
        <v>7983</v>
      </c>
      <c r="J1013" t="s">
        <v>5675</v>
      </c>
      <c r="K1013" s="3">
        <v>83672</v>
      </c>
      <c r="L1013" t="s">
        <v>5921</v>
      </c>
      <c r="M1013" t="s">
        <v>5213</v>
      </c>
      <c r="N1013">
        <v>16</v>
      </c>
      <c r="O1013">
        <v>84987.839999999997</v>
      </c>
      <c r="P1013" t="s">
        <v>6939</v>
      </c>
      <c r="Q1013" t="s">
        <v>5245</v>
      </c>
    </row>
    <row r="1014" spans="1:17" x14ac:dyDescent="0.25">
      <c r="A1014">
        <v>2013</v>
      </c>
      <c r="B1014" s="7">
        <v>45095</v>
      </c>
      <c r="C1014" t="s">
        <v>17907</v>
      </c>
      <c r="D1014" t="s">
        <v>58</v>
      </c>
      <c r="E1014" s="5">
        <v>27173</v>
      </c>
      <c r="F1014" s="6" t="s">
        <v>27115</v>
      </c>
      <c r="G1014" t="s">
        <v>7984</v>
      </c>
      <c r="H1014" t="s">
        <v>23701</v>
      </c>
      <c r="I1014" t="s">
        <v>7985</v>
      </c>
      <c r="J1014" t="s">
        <v>5580</v>
      </c>
      <c r="K1014" s="3">
        <v>59406</v>
      </c>
      <c r="L1014" t="s">
        <v>5759</v>
      </c>
      <c r="M1014" t="s">
        <v>5225</v>
      </c>
      <c r="N1014">
        <v>2</v>
      </c>
      <c r="O1014">
        <v>62021.48</v>
      </c>
      <c r="P1014" t="s">
        <v>6911</v>
      </c>
      <c r="Q1014" t="s">
        <v>5240</v>
      </c>
    </row>
    <row r="1015" spans="1:17" x14ac:dyDescent="0.25">
      <c r="A1015">
        <v>2014</v>
      </c>
      <c r="B1015" s="7">
        <v>45140</v>
      </c>
      <c r="C1015" t="s">
        <v>17908</v>
      </c>
      <c r="D1015" t="s">
        <v>58</v>
      </c>
      <c r="E1015" s="5">
        <v>32486</v>
      </c>
      <c r="F1015" s="6" t="s">
        <v>25977</v>
      </c>
      <c r="G1015" t="s">
        <v>7986</v>
      </c>
      <c r="H1015" t="s">
        <v>23702</v>
      </c>
      <c r="I1015" t="s">
        <v>7987</v>
      </c>
      <c r="J1015" t="s">
        <v>113</v>
      </c>
      <c r="K1015" s="3">
        <v>33166</v>
      </c>
      <c r="L1015" t="s">
        <v>5817</v>
      </c>
      <c r="M1015" t="s">
        <v>5225</v>
      </c>
      <c r="N1015">
        <v>0</v>
      </c>
      <c r="O1015">
        <v>38384.6</v>
      </c>
      <c r="P1015" t="s">
        <v>5329</v>
      </c>
      <c r="Q1015" t="s">
        <v>5267</v>
      </c>
    </row>
    <row r="1016" spans="1:17" x14ac:dyDescent="0.25">
      <c r="A1016">
        <v>2015</v>
      </c>
      <c r="B1016" s="7">
        <v>45081</v>
      </c>
      <c r="C1016" t="s">
        <v>17909</v>
      </c>
      <c r="D1016" t="s">
        <v>58</v>
      </c>
      <c r="E1016" s="5">
        <v>33514</v>
      </c>
      <c r="F1016" s="6" t="s">
        <v>27116</v>
      </c>
      <c r="G1016" t="s">
        <v>7988</v>
      </c>
      <c r="H1016" t="s">
        <v>23703</v>
      </c>
      <c r="I1016" t="s">
        <v>7989</v>
      </c>
      <c r="J1016" t="s">
        <v>5291</v>
      </c>
      <c r="K1016" s="3">
        <v>84959</v>
      </c>
      <c r="L1016" t="s">
        <v>5791</v>
      </c>
      <c r="M1016" t="s">
        <v>5213</v>
      </c>
      <c r="N1016">
        <v>7</v>
      </c>
      <c r="O1016">
        <v>65542.25</v>
      </c>
      <c r="P1016" t="s">
        <v>6457</v>
      </c>
      <c r="Q1016" t="s">
        <v>5267</v>
      </c>
    </row>
    <row r="1017" spans="1:17" x14ac:dyDescent="0.25">
      <c r="A1017">
        <v>2016</v>
      </c>
      <c r="B1017" s="7">
        <v>45100</v>
      </c>
      <c r="C1017" t="s">
        <v>17910</v>
      </c>
      <c r="D1017" t="s">
        <v>58</v>
      </c>
      <c r="E1017" s="5">
        <v>31499</v>
      </c>
      <c r="F1017" s="6" t="s">
        <v>27117</v>
      </c>
      <c r="G1017" t="s">
        <v>7990</v>
      </c>
      <c r="H1017" t="s">
        <v>23704</v>
      </c>
      <c r="I1017" t="s">
        <v>7991</v>
      </c>
      <c r="J1017" t="s">
        <v>97</v>
      </c>
      <c r="K1017" s="3">
        <v>60972</v>
      </c>
      <c r="L1017" t="s">
        <v>5590</v>
      </c>
      <c r="M1017" t="s">
        <v>5225</v>
      </c>
      <c r="N1017">
        <v>20</v>
      </c>
      <c r="O1017">
        <v>82520.33</v>
      </c>
      <c r="P1017" t="s">
        <v>7992</v>
      </c>
      <c r="Q1017" t="s">
        <v>5221</v>
      </c>
    </row>
    <row r="1018" spans="1:17" x14ac:dyDescent="0.25">
      <c r="A1018">
        <v>2017</v>
      </c>
      <c r="B1018" s="7">
        <v>45073</v>
      </c>
      <c r="C1018" t="s">
        <v>17911</v>
      </c>
      <c r="D1018" t="s">
        <v>35</v>
      </c>
      <c r="E1018" s="5">
        <v>28437</v>
      </c>
      <c r="F1018" s="6" t="s">
        <v>25978</v>
      </c>
      <c r="G1018" t="s">
        <v>7993</v>
      </c>
      <c r="H1018" t="s">
        <v>23705</v>
      </c>
      <c r="I1018" t="s">
        <v>7994</v>
      </c>
      <c r="J1018" t="s">
        <v>2942</v>
      </c>
      <c r="K1018" s="3">
        <v>48942</v>
      </c>
      <c r="L1018" t="s">
        <v>6832</v>
      </c>
      <c r="M1018" t="s">
        <v>5213</v>
      </c>
      <c r="N1018">
        <v>19</v>
      </c>
      <c r="O1018">
        <v>87976.22</v>
      </c>
      <c r="P1018" t="s">
        <v>6555</v>
      </c>
      <c r="Q1018" t="s">
        <v>5240</v>
      </c>
    </row>
    <row r="1019" spans="1:17" x14ac:dyDescent="0.25">
      <c r="A1019">
        <v>2018</v>
      </c>
      <c r="B1019" s="7">
        <v>45088</v>
      </c>
      <c r="C1019" t="s">
        <v>17912</v>
      </c>
      <c r="D1019" t="s">
        <v>45</v>
      </c>
      <c r="E1019" s="5">
        <v>37406</v>
      </c>
      <c r="F1019" s="6" t="s">
        <v>27118</v>
      </c>
      <c r="G1019" t="s">
        <v>7995</v>
      </c>
      <c r="H1019" t="s">
        <v>23706</v>
      </c>
      <c r="I1019" t="s">
        <v>7996</v>
      </c>
      <c r="J1019" t="s">
        <v>97</v>
      </c>
      <c r="K1019" s="3">
        <v>38732</v>
      </c>
      <c r="L1019" t="s">
        <v>5676</v>
      </c>
      <c r="M1019" t="s">
        <v>5225</v>
      </c>
      <c r="N1019">
        <v>0</v>
      </c>
      <c r="O1019">
        <v>87674.23</v>
      </c>
      <c r="P1019" t="s">
        <v>7997</v>
      </c>
      <c r="Q1019" t="s">
        <v>5267</v>
      </c>
    </row>
    <row r="1020" spans="1:17" x14ac:dyDescent="0.25">
      <c r="A1020">
        <v>2019</v>
      </c>
      <c r="B1020" s="7">
        <v>45069</v>
      </c>
      <c r="C1020" t="s">
        <v>17913</v>
      </c>
      <c r="D1020" t="s">
        <v>35</v>
      </c>
      <c r="E1020" s="5">
        <v>25486</v>
      </c>
      <c r="F1020" s="6" t="s">
        <v>27119</v>
      </c>
      <c r="G1020" t="s">
        <v>7998</v>
      </c>
      <c r="H1020" t="s">
        <v>23707</v>
      </c>
      <c r="I1020" t="s">
        <v>7999</v>
      </c>
      <c r="J1020" t="s">
        <v>5453</v>
      </c>
      <c r="K1020" s="3">
        <v>19303</v>
      </c>
      <c r="L1020" t="s">
        <v>6727</v>
      </c>
      <c r="M1020" t="s">
        <v>5234</v>
      </c>
      <c r="N1020">
        <v>13</v>
      </c>
      <c r="O1020">
        <v>52037.75</v>
      </c>
      <c r="P1020" t="s">
        <v>7966</v>
      </c>
      <c r="Q1020" t="s">
        <v>5245</v>
      </c>
    </row>
    <row r="1021" spans="1:17" x14ac:dyDescent="0.25">
      <c r="A1021">
        <v>2020</v>
      </c>
      <c r="B1021" s="7">
        <v>45054</v>
      </c>
      <c r="C1021" t="s">
        <v>16189</v>
      </c>
      <c r="D1021" t="s">
        <v>58</v>
      </c>
      <c r="E1021" s="5">
        <v>34682</v>
      </c>
      <c r="F1021" s="6" t="s">
        <v>27120</v>
      </c>
      <c r="G1021" t="s">
        <v>8000</v>
      </c>
      <c r="H1021" t="s">
        <v>23708</v>
      </c>
      <c r="I1021" t="s">
        <v>8001</v>
      </c>
      <c r="J1021" t="s">
        <v>84</v>
      </c>
      <c r="K1021" s="3">
        <v>50915</v>
      </c>
      <c r="L1021" t="s">
        <v>6745</v>
      </c>
      <c r="M1021" t="s">
        <v>5225</v>
      </c>
      <c r="N1021">
        <v>16</v>
      </c>
      <c r="O1021">
        <v>40507.53</v>
      </c>
      <c r="P1021" t="s">
        <v>5885</v>
      </c>
      <c r="Q1021" t="s">
        <v>5240</v>
      </c>
    </row>
    <row r="1022" spans="1:17" x14ac:dyDescent="0.25">
      <c r="A1022">
        <v>2021</v>
      </c>
      <c r="B1022" s="7">
        <v>45089</v>
      </c>
      <c r="C1022" t="s">
        <v>17914</v>
      </c>
      <c r="D1022" t="s">
        <v>35</v>
      </c>
      <c r="E1022" s="5">
        <v>27136</v>
      </c>
      <c r="F1022" s="6" t="s">
        <v>26543</v>
      </c>
      <c r="G1022" t="s">
        <v>8002</v>
      </c>
      <c r="H1022" t="s">
        <v>23709</v>
      </c>
      <c r="I1022" t="s">
        <v>8003</v>
      </c>
      <c r="J1022" t="s">
        <v>5552</v>
      </c>
      <c r="K1022" s="3">
        <v>17419</v>
      </c>
      <c r="L1022" t="s">
        <v>6783</v>
      </c>
      <c r="M1022" t="s">
        <v>5219</v>
      </c>
      <c r="N1022">
        <v>4</v>
      </c>
      <c r="O1022">
        <v>97391.75</v>
      </c>
      <c r="P1022" t="s">
        <v>6248</v>
      </c>
      <c r="Q1022" t="s">
        <v>5215</v>
      </c>
    </row>
    <row r="1023" spans="1:17" x14ac:dyDescent="0.25">
      <c r="A1023">
        <v>2022</v>
      </c>
      <c r="B1023" s="7">
        <v>45129</v>
      </c>
      <c r="C1023" t="s">
        <v>17915</v>
      </c>
      <c r="D1023" t="s">
        <v>45</v>
      </c>
      <c r="E1023" s="5">
        <v>25035</v>
      </c>
      <c r="F1023" s="6" t="s">
        <v>25979</v>
      </c>
      <c r="G1023" t="s">
        <v>8004</v>
      </c>
      <c r="H1023" t="s">
        <v>23710</v>
      </c>
      <c r="I1023" t="s">
        <v>8005</v>
      </c>
      <c r="J1023" t="s">
        <v>5412</v>
      </c>
      <c r="K1023" s="3">
        <v>13150</v>
      </c>
      <c r="L1023" t="s">
        <v>5568</v>
      </c>
      <c r="M1023" t="s">
        <v>5213</v>
      </c>
      <c r="N1023">
        <v>11</v>
      </c>
      <c r="O1023">
        <v>79716.639999999999</v>
      </c>
      <c r="P1023" t="s">
        <v>5534</v>
      </c>
      <c r="Q1023" t="s">
        <v>5221</v>
      </c>
    </row>
    <row r="1024" spans="1:17" x14ac:dyDescent="0.25">
      <c r="A1024">
        <v>2023</v>
      </c>
      <c r="B1024" s="7">
        <v>45065</v>
      </c>
      <c r="C1024" t="s">
        <v>17916</v>
      </c>
      <c r="D1024" t="s">
        <v>58</v>
      </c>
      <c r="E1024" s="5">
        <v>28650</v>
      </c>
      <c r="F1024" s="6" t="s">
        <v>27121</v>
      </c>
      <c r="G1024" t="s">
        <v>8006</v>
      </c>
      <c r="H1024" t="s">
        <v>23711</v>
      </c>
      <c r="I1024" t="s">
        <v>8007</v>
      </c>
      <c r="J1024" t="s">
        <v>3948</v>
      </c>
      <c r="K1024" s="3">
        <v>51907</v>
      </c>
      <c r="L1024" t="s">
        <v>5971</v>
      </c>
      <c r="M1024" t="s">
        <v>5225</v>
      </c>
      <c r="N1024">
        <v>6</v>
      </c>
      <c r="O1024">
        <v>48505.120000000003</v>
      </c>
      <c r="P1024" t="s">
        <v>6191</v>
      </c>
      <c r="Q1024" t="s">
        <v>5221</v>
      </c>
    </row>
    <row r="1025" spans="1:17" x14ac:dyDescent="0.25">
      <c r="A1025">
        <v>2024</v>
      </c>
      <c r="B1025" s="7">
        <v>45112</v>
      </c>
      <c r="C1025" t="s">
        <v>17917</v>
      </c>
      <c r="D1025" t="s">
        <v>45</v>
      </c>
      <c r="E1025" s="5">
        <v>29724</v>
      </c>
      <c r="F1025" s="6" t="s">
        <v>27122</v>
      </c>
      <c r="G1025" t="s">
        <v>8008</v>
      </c>
      <c r="H1025" t="s">
        <v>23712</v>
      </c>
      <c r="I1025" t="s">
        <v>8009</v>
      </c>
      <c r="J1025" t="s">
        <v>5770</v>
      </c>
      <c r="K1025" s="3">
        <v>96357</v>
      </c>
      <c r="L1025" t="s">
        <v>5243</v>
      </c>
      <c r="M1025" t="s">
        <v>5234</v>
      </c>
      <c r="N1025">
        <v>5</v>
      </c>
      <c r="O1025">
        <v>87463.27</v>
      </c>
      <c r="P1025" t="s">
        <v>8010</v>
      </c>
      <c r="Q1025" t="s">
        <v>5240</v>
      </c>
    </row>
    <row r="1026" spans="1:17" x14ac:dyDescent="0.25">
      <c r="A1026">
        <v>2025</v>
      </c>
      <c r="B1026" s="7">
        <v>45075</v>
      </c>
      <c r="C1026" t="s">
        <v>17918</v>
      </c>
      <c r="D1026" t="s">
        <v>58</v>
      </c>
      <c r="E1026" s="5">
        <v>38034</v>
      </c>
      <c r="F1026" s="6" t="s">
        <v>27123</v>
      </c>
      <c r="G1026" t="s">
        <v>8011</v>
      </c>
      <c r="H1026" t="s">
        <v>23713</v>
      </c>
      <c r="I1026" t="s">
        <v>8012</v>
      </c>
      <c r="J1026" t="s">
        <v>5391</v>
      </c>
      <c r="K1026" s="3">
        <v>89502</v>
      </c>
      <c r="L1026" t="s">
        <v>6798</v>
      </c>
      <c r="M1026" t="s">
        <v>5225</v>
      </c>
      <c r="N1026">
        <v>9</v>
      </c>
      <c r="O1026">
        <v>52016.01</v>
      </c>
      <c r="P1026" t="s">
        <v>6086</v>
      </c>
      <c r="Q1026" t="s">
        <v>5240</v>
      </c>
    </row>
    <row r="1027" spans="1:17" x14ac:dyDescent="0.25">
      <c r="A1027">
        <v>2026</v>
      </c>
      <c r="B1027" s="7">
        <v>45108</v>
      </c>
      <c r="C1027" t="s">
        <v>17919</v>
      </c>
      <c r="D1027" t="s">
        <v>35</v>
      </c>
      <c r="E1027" s="5">
        <v>34531</v>
      </c>
      <c r="F1027" s="6" t="s">
        <v>27124</v>
      </c>
      <c r="G1027" t="s">
        <v>8013</v>
      </c>
      <c r="H1027" t="s">
        <v>23714</v>
      </c>
      <c r="I1027" t="s">
        <v>8014</v>
      </c>
      <c r="J1027" t="s">
        <v>3942</v>
      </c>
      <c r="K1027" s="3">
        <v>26506</v>
      </c>
      <c r="L1027" t="s">
        <v>5212</v>
      </c>
      <c r="M1027" t="s">
        <v>5213</v>
      </c>
      <c r="N1027">
        <v>10</v>
      </c>
      <c r="O1027">
        <v>56020.68</v>
      </c>
      <c r="P1027" t="s">
        <v>5468</v>
      </c>
      <c r="Q1027" t="s">
        <v>5221</v>
      </c>
    </row>
    <row r="1028" spans="1:17" x14ac:dyDescent="0.25">
      <c r="A1028">
        <v>2027</v>
      </c>
      <c r="B1028" s="7">
        <v>45116</v>
      </c>
      <c r="C1028" t="s">
        <v>17920</v>
      </c>
      <c r="D1028" t="s">
        <v>35</v>
      </c>
      <c r="E1028" s="5">
        <v>31675</v>
      </c>
      <c r="F1028" s="6" t="s">
        <v>27125</v>
      </c>
      <c r="G1028" t="s">
        <v>8015</v>
      </c>
      <c r="H1028" t="s">
        <v>23715</v>
      </c>
      <c r="I1028" t="s">
        <v>8016</v>
      </c>
      <c r="J1028" t="s">
        <v>5524</v>
      </c>
      <c r="K1028" s="3">
        <v>3128</v>
      </c>
      <c r="L1028" t="s">
        <v>6042</v>
      </c>
      <c r="M1028" t="s">
        <v>5234</v>
      </c>
      <c r="N1028">
        <v>12</v>
      </c>
      <c r="O1028">
        <v>72486.53</v>
      </c>
      <c r="P1028" t="s">
        <v>6898</v>
      </c>
      <c r="Q1028" t="s">
        <v>5267</v>
      </c>
    </row>
    <row r="1029" spans="1:17" x14ac:dyDescent="0.25">
      <c r="A1029">
        <v>2028</v>
      </c>
      <c r="B1029" s="7">
        <v>45105</v>
      </c>
      <c r="C1029" t="s">
        <v>17921</v>
      </c>
      <c r="D1029" t="s">
        <v>58</v>
      </c>
      <c r="E1029" s="5">
        <v>33999</v>
      </c>
      <c r="F1029" s="6" t="s">
        <v>25980</v>
      </c>
      <c r="G1029" t="s">
        <v>8017</v>
      </c>
      <c r="H1029" t="s">
        <v>23716</v>
      </c>
      <c r="I1029" t="s">
        <v>8018</v>
      </c>
      <c r="J1029" t="s">
        <v>5291</v>
      </c>
      <c r="K1029" s="3">
        <v>64623</v>
      </c>
      <c r="L1029" t="s">
        <v>5533</v>
      </c>
      <c r="M1029" t="s">
        <v>5225</v>
      </c>
      <c r="N1029">
        <v>11</v>
      </c>
      <c r="O1029">
        <v>86527.15</v>
      </c>
      <c r="P1029" t="s">
        <v>6765</v>
      </c>
      <c r="Q1029" t="s">
        <v>5215</v>
      </c>
    </row>
    <row r="1030" spans="1:17" x14ac:dyDescent="0.25">
      <c r="A1030">
        <v>2029</v>
      </c>
      <c r="B1030" s="7">
        <v>45123</v>
      </c>
      <c r="C1030" t="s">
        <v>17922</v>
      </c>
      <c r="D1030" t="s">
        <v>58</v>
      </c>
      <c r="E1030" s="5">
        <v>31773</v>
      </c>
      <c r="F1030" s="6" t="s">
        <v>25981</v>
      </c>
      <c r="G1030" t="s">
        <v>8019</v>
      </c>
      <c r="H1030" t="s">
        <v>23717</v>
      </c>
      <c r="I1030" t="s">
        <v>8020</v>
      </c>
      <c r="J1030" t="s">
        <v>5563</v>
      </c>
      <c r="K1030" s="3">
        <v>74960</v>
      </c>
      <c r="L1030" t="s">
        <v>5243</v>
      </c>
      <c r="M1030" t="s">
        <v>5219</v>
      </c>
      <c r="N1030">
        <v>14</v>
      </c>
      <c r="O1030">
        <v>72783.22</v>
      </c>
      <c r="P1030" t="s">
        <v>8021</v>
      </c>
      <c r="Q1030" t="s">
        <v>5215</v>
      </c>
    </row>
    <row r="1031" spans="1:17" x14ac:dyDescent="0.25">
      <c r="A1031">
        <v>2030</v>
      </c>
      <c r="B1031" s="7">
        <v>45071</v>
      </c>
      <c r="C1031" t="s">
        <v>17923</v>
      </c>
      <c r="D1031" t="s">
        <v>58</v>
      </c>
      <c r="E1031" s="5">
        <v>26782</v>
      </c>
      <c r="F1031" s="6" t="s">
        <v>27126</v>
      </c>
      <c r="G1031" t="s">
        <v>8022</v>
      </c>
      <c r="H1031" t="s">
        <v>23718</v>
      </c>
      <c r="I1031" t="s">
        <v>8023</v>
      </c>
      <c r="J1031" t="s">
        <v>5261</v>
      </c>
      <c r="K1031" s="3">
        <v>33351</v>
      </c>
      <c r="L1031" t="s">
        <v>628</v>
      </c>
      <c r="M1031" t="s">
        <v>5234</v>
      </c>
      <c r="N1031">
        <v>3</v>
      </c>
      <c r="O1031">
        <v>92814.3</v>
      </c>
      <c r="P1031" t="s">
        <v>6372</v>
      </c>
      <c r="Q1031" t="s">
        <v>5245</v>
      </c>
    </row>
    <row r="1032" spans="1:17" x14ac:dyDescent="0.25">
      <c r="A1032">
        <v>2031</v>
      </c>
      <c r="B1032" s="7">
        <v>45142</v>
      </c>
      <c r="C1032" t="s">
        <v>17924</v>
      </c>
      <c r="D1032" t="s">
        <v>45</v>
      </c>
      <c r="E1032" s="5">
        <v>34944</v>
      </c>
      <c r="F1032" s="6" t="s">
        <v>27127</v>
      </c>
      <c r="G1032" t="s">
        <v>8024</v>
      </c>
      <c r="H1032" t="s">
        <v>23719</v>
      </c>
      <c r="I1032" t="s">
        <v>8025</v>
      </c>
      <c r="J1032" t="s">
        <v>33</v>
      </c>
      <c r="K1032" s="3">
        <v>59043</v>
      </c>
      <c r="L1032" t="s">
        <v>5921</v>
      </c>
      <c r="M1032" t="s">
        <v>5213</v>
      </c>
      <c r="N1032">
        <v>16</v>
      </c>
      <c r="O1032">
        <v>61958.05</v>
      </c>
      <c r="P1032" t="s">
        <v>6911</v>
      </c>
      <c r="Q1032" t="s">
        <v>5267</v>
      </c>
    </row>
    <row r="1033" spans="1:17" x14ac:dyDescent="0.25">
      <c r="A1033">
        <v>2032</v>
      </c>
      <c r="B1033" s="7">
        <v>45075</v>
      </c>
      <c r="C1033" t="s">
        <v>17925</v>
      </c>
      <c r="D1033" t="s">
        <v>45</v>
      </c>
      <c r="E1033" s="5">
        <v>36623</v>
      </c>
      <c r="F1033" s="6" t="s">
        <v>27128</v>
      </c>
      <c r="G1033" t="s">
        <v>8026</v>
      </c>
      <c r="H1033" t="s">
        <v>23720</v>
      </c>
      <c r="I1033" t="s">
        <v>8027</v>
      </c>
      <c r="J1033" t="s">
        <v>3946</v>
      </c>
      <c r="K1033" s="3">
        <v>95533</v>
      </c>
      <c r="L1033" t="s">
        <v>5586</v>
      </c>
      <c r="M1033" t="s">
        <v>5225</v>
      </c>
      <c r="N1033">
        <v>2</v>
      </c>
      <c r="O1033">
        <v>62336.01</v>
      </c>
      <c r="P1033" t="s">
        <v>5739</v>
      </c>
      <c r="Q1033" t="s">
        <v>5221</v>
      </c>
    </row>
    <row r="1034" spans="1:17" x14ac:dyDescent="0.25">
      <c r="A1034">
        <v>2033</v>
      </c>
      <c r="B1034" s="7">
        <v>45136</v>
      </c>
      <c r="C1034" t="s">
        <v>17926</v>
      </c>
      <c r="D1034" t="s">
        <v>45</v>
      </c>
      <c r="E1034" s="5">
        <v>30619</v>
      </c>
      <c r="F1034" s="6" t="s">
        <v>26543</v>
      </c>
      <c r="G1034" t="s">
        <v>8028</v>
      </c>
      <c r="H1034" t="s">
        <v>23721</v>
      </c>
      <c r="I1034" t="s">
        <v>8029</v>
      </c>
      <c r="J1034" t="s">
        <v>77</v>
      </c>
      <c r="K1034" s="3">
        <v>36417</v>
      </c>
      <c r="L1034" t="s">
        <v>5405</v>
      </c>
      <c r="M1034" t="s">
        <v>5219</v>
      </c>
      <c r="N1034">
        <v>11</v>
      </c>
      <c r="O1034">
        <v>56285.7</v>
      </c>
      <c r="P1034" t="s">
        <v>6621</v>
      </c>
      <c r="Q1034" t="s">
        <v>5245</v>
      </c>
    </row>
    <row r="1035" spans="1:17" x14ac:dyDescent="0.25">
      <c r="A1035">
        <v>2034</v>
      </c>
      <c r="B1035" s="7">
        <v>45087</v>
      </c>
      <c r="C1035" t="s">
        <v>17927</v>
      </c>
      <c r="D1035" t="s">
        <v>35</v>
      </c>
      <c r="E1035" s="5">
        <v>24847</v>
      </c>
      <c r="F1035" s="6" t="s">
        <v>27129</v>
      </c>
      <c r="G1035" t="s">
        <v>8030</v>
      </c>
      <c r="H1035" t="s">
        <v>23722</v>
      </c>
      <c r="I1035" t="s">
        <v>8031</v>
      </c>
      <c r="J1035" t="s">
        <v>77</v>
      </c>
      <c r="K1035" s="3">
        <v>51985</v>
      </c>
      <c r="L1035" t="s">
        <v>6583</v>
      </c>
      <c r="M1035" t="s">
        <v>5234</v>
      </c>
      <c r="N1035">
        <v>20</v>
      </c>
      <c r="O1035">
        <v>33735.24</v>
      </c>
      <c r="P1035" t="s">
        <v>6490</v>
      </c>
      <c r="Q1035" t="s">
        <v>5245</v>
      </c>
    </row>
    <row r="1036" spans="1:17" x14ac:dyDescent="0.25">
      <c r="A1036">
        <v>2035</v>
      </c>
      <c r="B1036" s="7">
        <v>45063</v>
      </c>
      <c r="C1036" t="s">
        <v>17928</v>
      </c>
      <c r="D1036" t="s">
        <v>58</v>
      </c>
      <c r="E1036" s="5">
        <v>27899</v>
      </c>
      <c r="F1036" s="6" t="s">
        <v>27130</v>
      </c>
      <c r="G1036" t="s">
        <v>8032</v>
      </c>
      <c r="H1036" t="s">
        <v>23723</v>
      </c>
      <c r="I1036" t="s">
        <v>8033</v>
      </c>
      <c r="J1036" t="s">
        <v>77</v>
      </c>
      <c r="K1036" s="3">
        <v>38086</v>
      </c>
      <c r="L1036" t="s">
        <v>6035</v>
      </c>
      <c r="M1036" t="s">
        <v>5234</v>
      </c>
      <c r="N1036">
        <v>5</v>
      </c>
      <c r="O1036">
        <v>34592.46</v>
      </c>
      <c r="P1036" t="s">
        <v>6256</v>
      </c>
      <c r="Q1036" t="s">
        <v>5267</v>
      </c>
    </row>
    <row r="1037" spans="1:17" x14ac:dyDescent="0.25">
      <c r="A1037">
        <v>2036</v>
      </c>
      <c r="B1037" s="7">
        <v>45083</v>
      </c>
      <c r="C1037" t="s">
        <v>17929</v>
      </c>
      <c r="D1037" t="s">
        <v>45</v>
      </c>
      <c r="E1037" s="5">
        <v>36288</v>
      </c>
      <c r="F1037" s="6" t="s">
        <v>25982</v>
      </c>
      <c r="G1037" t="s">
        <v>8034</v>
      </c>
      <c r="H1037" t="s">
        <v>23724</v>
      </c>
      <c r="I1037" t="s">
        <v>8035</v>
      </c>
      <c r="J1037" t="s">
        <v>3479</v>
      </c>
      <c r="K1037" s="3">
        <v>71536</v>
      </c>
      <c r="L1037" t="s">
        <v>5775</v>
      </c>
      <c r="M1037" t="s">
        <v>5219</v>
      </c>
      <c r="N1037">
        <v>2</v>
      </c>
      <c r="O1037">
        <v>76024.399999999994</v>
      </c>
      <c r="P1037" t="s">
        <v>5437</v>
      </c>
      <c r="Q1037" t="s">
        <v>5215</v>
      </c>
    </row>
    <row r="1038" spans="1:17" x14ac:dyDescent="0.25">
      <c r="A1038">
        <v>2037</v>
      </c>
      <c r="B1038" s="7">
        <v>45064</v>
      </c>
      <c r="C1038" t="s">
        <v>17930</v>
      </c>
      <c r="D1038" t="s">
        <v>35</v>
      </c>
      <c r="E1038" s="5">
        <v>31385</v>
      </c>
      <c r="F1038" s="6" t="s">
        <v>27131</v>
      </c>
      <c r="G1038" t="s">
        <v>8036</v>
      </c>
      <c r="H1038" t="s">
        <v>23725</v>
      </c>
      <c r="I1038" t="s">
        <v>8037</v>
      </c>
      <c r="J1038" t="s">
        <v>89</v>
      </c>
      <c r="K1038" s="3">
        <v>22560</v>
      </c>
      <c r="L1038" t="s">
        <v>7652</v>
      </c>
      <c r="M1038" t="s">
        <v>5219</v>
      </c>
      <c r="N1038">
        <v>2</v>
      </c>
      <c r="O1038">
        <v>99415.19</v>
      </c>
      <c r="P1038" t="s">
        <v>8038</v>
      </c>
      <c r="Q1038" t="s">
        <v>5221</v>
      </c>
    </row>
    <row r="1039" spans="1:17" x14ac:dyDescent="0.25">
      <c r="A1039">
        <v>2038</v>
      </c>
      <c r="B1039" s="7">
        <v>45082</v>
      </c>
      <c r="C1039" t="s">
        <v>17931</v>
      </c>
      <c r="D1039" t="s">
        <v>45</v>
      </c>
      <c r="E1039" s="5">
        <v>34815</v>
      </c>
      <c r="F1039" s="6" t="s">
        <v>27132</v>
      </c>
      <c r="G1039" t="s">
        <v>8039</v>
      </c>
      <c r="H1039" t="s">
        <v>23726</v>
      </c>
      <c r="I1039" t="s">
        <v>8040</v>
      </c>
      <c r="J1039" t="s">
        <v>5357</v>
      </c>
      <c r="K1039" s="3">
        <v>97316</v>
      </c>
      <c r="L1039" t="s">
        <v>6727</v>
      </c>
      <c r="M1039" t="s">
        <v>5234</v>
      </c>
      <c r="N1039">
        <v>19</v>
      </c>
      <c r="O1039">
        <v>55719.83</v>
      </c>
      <c r="P1039" t="s">
        <v>5627</v>
      </c>
      <c r="Q1039" t="s">
        <v>5267</v>
      </c>
    </row>
    <row r="1040" spans="1:17" x14ac:dyDescent="0.25">
      <c r="A1040">
        <v>2039</v>
      </c>
      <c r="B1040" s="7">
        <v>45134</v>
      </c>
      <c r="C1040" t="s">
        <v>17932</v>
      </c>
      <c r="D1040" t="s">
        <v>35</v>
      </c>
      <c r="E1040" s="5">
        <v>32853</v>
      </c>
      <c r="F1040" s="6" t="s">
        <v>27133</v>
      </c>
      <c r="G1040" t="s">
        <v>8041</v>
      </c>
      <c r="H1040" t="s">
        <v>23727</v>
      </c>
      <c r="I1040" t="s">
        <v>8042</v>
      </c>
      <c r="J1040" t="s">
        <v>5291</v>
      </c>
      <c r="K1040" s="3">
        <v>69367</v>
      </c>
      <c r="L1040" t="s">
        <v>5635</v>
      </c>
      <c r="M1040" t="s">
        <v>5213</v>
      </c>
      <c r="N1040">
        <v>1</v>
      </c>
      <c r="O1040">
        <v>84990.23</v>
      </c>
      <c r="P1040" t="s">
        <v>8043</v>
      </c>
      <c r="Q1040" t="s">
        <v>5240</v>
      </c>
    </row>
    <row r="1041" spans="1:17" x14ac:dyDescent="0.25">
      <c r="A1041">
        <v>2040</v>
      </c>
      <c r="B1041" s="7">
        <v>45093</v>
      </c>
      <c r="C1041" t="s">
        <v>17933</v>
      </c>
      <c r="D1041" t="s">
        <v>58</v>
      </c>
      <c r="E1041" s="5">
        <v>23307</v>
      </c>
      <c r="F1041" s="6" t="s">
        <v>25983</v>
      </c>
      <c r="G1041" t="s">
        <v>8044</v>
      </c>
      <c r="H1041" t="s">
        <v>23728</v>
      </c>
      <c r="I1041" t="s">
        <v>8045</v>
      </c>
      <c r="J1041" t="s">
        <v>2945</v>
      </c>
      <c r="K1041" s="3">
        <v>45430</v>
      </c>
      <c r="L1041" t="s">
        <v>5731</v>
      </c>
      <c r="M1041" t="s">
        <v>5219</v>
      </c>
      <c r="N1041">
        <v>2</v>
      </c>
      <c r="O1041">
        <v>90148.160000000003</v>
      </c>
      <c r="P1041" t="s">
        <v>8046</v>
      </c>
      <c r="Q1041" t="s">
        <v>5215</v>
      </c>
    </row>
    <row r="1042" spans="1:17" x14ac:dyDescent="0.25">
      <c r="A1042">
        <v>2041</v>
      </c>
      <c r="B1042" s="7">
        <v>45061</v>
      </c>
      <c r="C1042" t="s">
        <v>17934</v>
      </c>
      <c r="D1042" t="s">
        <v>45</v>
      </c>
      <c r="E1042" s="5">
        <v>33695</v>
      </c>
      <c r="F1042" s="6" t="s">
        <v>25984</v>
      </c>
      <c r="G1042" t="s">
        <v>8047</v>
      </c>
      <c r="H1042" t="s">
        <v>23729</v>
      </c>
      <c r="I1042" t="s">
        <v>8048</v>
      </c>
      <c r="J1042" t="s">
        <v>5448</v>
      </c>
      <c r="K1042" s="3">
        <v>55758</v>
      </c>
      <c r="L1042" t="s">
        <v>6302</v>
      </c>
      <c r="M1042" t="s">
        <v>5225</v>
      </c>
      <c r="N1042">
        <v>7</v>
      </c>
      <c r="O1042">
        <v>75929.570000000007</v>
      </c>
      <c r="P1042" t="s">
        <v>7287</v>
      </c>
      <c r="Q1042" t="s">
        <v>5240</v>
      </c>
    </row>
    <row r="1043" spans="1:17" x14ac:dyDescent="0.25">
      <c r="A1043">
        <v>2042</v>
      </c>
      <c r="B1043" s="7">
        <v>45111</v>
      </c>
      <c r="C1043" t="s">
        <v>17935</v>
      </c>
      <c r="D1043" t="s">
        <v>58</v>
      </c>
      <c r="E1043" s="5">
        <v>25858</v>
      </c>
      <c r="F1043" s="6" t="s">
        <v>26543</v>
      </c>
      <c r="G1043" t="s">
        <v>8049</v>
      </c>
      <c r="H1043" t="s">
        <v>23730</v>
      </c>
      <c r="I1043" t="s">
        <v>8050</v>
      </c>
      <c r="J1043" t="s">
        <v>3479</v>
      </c>
      <c r="K1043" s="3">
        <v>58576</v>
      </c>
      <c r="L1043" t="s">
        <v>6363</v>
      </c>
      <c r="M1043" t="s">
        <v>5234</v>
      </c>
      <c r="N1043">
        <v>6</v>
      </c>
      <c r="O1043">
        <v>60879.86</v>
      </c>
      <c r="P1043" t="s">
        <v>5497</v>
      </c>
      <c r="Q1043" t="s">
        <v>5267</v>
      </c>
    </row>
    <row r="1044" spans="1:17" x14ac:dyDescent="0.25">
      <c r="A1044">
        <v>2043</v>
      </c>
      <c r="B1044" s="7">
        <v>45061</v>
      </c>
      <c r="C1044" t="s">
        <v>17936</v>
      </c>
      <c r="D1044" t="s">
        <v>35</v>
      </c>
      <c r="E1044" s="5">
        <v>23538</v>
      </c>
      <c r="F1044" s="6" t="s">
        <v>27134</v>
      </c>
      <c r="G1044" t="s">
        <v>8051</v>
      </c>
      <c r="H1044" t="s">
        <v>23731</v>
      </c>
      <c r="I1044" t="s">
        <v>8052</v>
      </c>
      <c r="J1044" t="s">
        <v>5675</v>
      </c>
      <c r="K1044" s="3">
        <v>54939</v>
      </c>
      <c r="L1044" t="s">
        <v>7596</v>
      </c>
      <c r="M1044" t="s">
        <v>5234</v>
      </c>
      <c r="N1044">
        <v>8</v>
      </c>
      <c r="O1044">
        <v>73869.929999999993</v>
      </c>
      <c r="P1044" t="s">
        <v>6955</v>
      </c>
      <c r="Q1044" t="s">
        <v>5221</v>
      </c>
    </row>
    <row r="1045" spans="1:17" x14ac:dyDescent="0.25">
      <c r="A1045">
        <v>2044</v>
      </c>
      <c r="B1045" s="7">
        <v>45086</v>
      </c>
      <c r="C1045" t="s">
        <v>17937</v>
      </c>
      <c r="D1045" t="s">
        <v>45</v>
      </c>
      <c r="E1045" s="5">
        <v>23816</v>
      </c>
      <c r="F1045" s="6" t="s">
        <v>27135</v>
      </c>
      <c r="G1045" t="s">
        <v>8053</v>
      </c>
      <c r="H1045" t="s">
        <v>23732</v>
      </c>
      <c r="I1045" t="s">
        <v>8054</v>
      </c>
      <c r="J1045" t="s">
        <v>3940</v>
      </c>
      <c r="K1045" s="3">
        <v>87451</v>
      </c>
      <c r="L1045" t="s">
        <v>6504</v>
      </c>
      <c r="M1045" t="s">
        <v>5219</v>
      </c>
      <c r="N1045">
        <v>18</v>
      </c>
      <c r="O1045">
        <v>91478.51</v>
      </c>
      <c r="P1045" t="s">
        <v>6739</v>
      </c>
      <c r="Q1045" t="s">
        <v>5245</v>
      </c>
    </row>
    <row r="1046" spans="1:17" x14ac:dyDescent="0.25">
      <c r="A1046">
        <v>2045</v>
      </c>
      <c r="B1046" s="7">
        <v>45112</v>
      </c>
      <c r="C1046" t="s">
        <v>17938</v>
      </c>
      <c r="D1046" t="s">
        <v>45</v>
      </c>
      <c r="E1046" s="5">
        <v>25980</v>
      </c>
      <c r="F1046" s="6" t="s">
        <v>27136</v>
      </c>
      <c r="G1046" t="s">
        <v>8055</v>
      </c>
      <c r="H1046" t="s">
        <v>23733</v>
      </c>
      <c r="I1046" t="s">
        <v>7673</v>
      </c>
      <c r="J1046" t="s">
        <v>5286</v>
      </c>
      <c r="K1046" s="3">
        <v>89433</v>
      </c>
      <c r="L1046" t="s">
        <v>5274</v>
      </c>
      <c r="M1046" t="s">
        <v>5219</v>
      </c>
      <c r="N1046">
        <v>12</v>
      </c>
      <c r="O1046">
        <v>45839.35</v>
      </c>
      <c r="P1046" t="s">
        <v>7194</v>
      </c>
      <c r="Q1046" t="s">
        <v>5221</v>
      </c>
    </row>
    <row r="1047" spans="1:17" x14ac:dyDescent="0.25">
      <c r="A1047">
        <v>2046</v>
      </c>
      <c r="B1047" s="7">
        <v>45126</v>
      </c>
      <c r="C1047" t="s">
        <v>17939</v>
      </c>
      <c r="D1047" t="s">
        <v>45</v>
      </c>
      <c r="E1047" s="5">
        <v>37335</v>
      </c>
      <c r="F1047" s="6" t="s">
        <v>27137</v>
      </c>
      <c r="G1047" t="s">
        <v>8056</v>
      </c>
      <c r="H1047" t="s">
        <v>23734</v>
      </c>
      <c r="I1047" t="s">
        <v>5774</v>
      </c>
      <c r="J1047" t="s">
        <v>5552</v>
      </c>
      <c r="K1047" s="3">
        <v>87369</v>
      </c>
      <c r="L1047" t="s">
        <v>6989</v>
      </c>
      <c r="M1047" t="s">
        <v>5234</v>
      </c>
      <c r="N1047">
        <v>8</v>
      </c>
      <c r="O1047">
        <v>93723.71</v>
      </c>
      <c r="P1047" t="s">
        <v>8057</v>
      </c>
      <c r="Q1047" t="s">
        <v>5240</v>
      </c>
    </row>
    <row r="1048" spans="1:17" x14ac:dyDescent="0.25">
      <c r="A1048">
        <v>2047</v>
      </c>
      <c r="B1048" s="7">
        <v>45086</v>
      </c>
      <c r="C1048" t="s">
        <v>17940</v>
      </c>
      <c r="D1048" t="s">
        <v>58</v>
      </c>
      <c r="E1048" s="5">
        <v>32117</v>
      </c>
      <c r="F1048" s="6" t="s">
        <v>27138</v>
      </c>
      <c r="G1048" t="s">
        <v>8058</v>
      </c>
      <c r="H1048" t="s">
        <v>23735</v>
      </c>
      <c r="I1048" t="s">
        <v>8059</v>
      </c>
      <c r="J1048" t="s">
        <v>5529</v>
      </c>
      <c r="K1048" s="3">
        <v>87905</v>
      </c>
      <c r="L1048" t="s">
        <v>6221</v>
      </c>
      <c r="M1048" t="s">
        <v>5225</v>
      </c>
      <c r="N1048">
        <v>0</v>
      </c>
      <c r="O1048">
        <v>44177.08</v>
      </c>
      <c r="P1048" t="s">
        <v>5621</v>
      </c>
      <c r="Q1048" t="s">
        <v>5267</v>
      </c>
    </row>
    <row r="1049" spans="1:17" x14ac:dyDescent="0.25">
      <c r="A1049">
        <v>2048</v>
      </c>
      <c r="B1049" s="7">
        <v>45086</v>
      </c>
      <c r="C1049" t="s">
        <v>17941</v>
      </c>
      <c r="D1049" t="s">
        <v>35</v>
      </c>
      <c r="E1049" s="5">
        <v>27297</v>
      </c>
      <c r="F1049" s="6" t="s">
        <v>27139</v>
      </c>
      <c r="G1049" t="s">
        <v>8060</v>
      </c>
      <c r="H1049" t="s">
        <v>23736</v>
      </c>
      <c r="I1049" t="s">
        <v>8061</v>
      </c>
      <c r="J1049" t="s">
        <v>3938</v>
      </c>
      <c r="K1049" s="3">
        <v>29951</v>
      </c>
      <c r="L1049" t="s">
        <v>5924</v>
      </c>
      <c r="M1049" t="s">
        <v>5225</v>
      </c>
      <c r="N1049">
        <v>16</v>
      </c>
      <c r="O1049">
        <v>97715.17</v>
      </c>
      <c r="P1049" t="s">
        <v>7891</v>
      </c>
      <c r="Q1049" t="s">
        <v>5221</v>
      </c>
    </row>
    <row r="1050" spans="1:17" x14ac:dyDescent="0.25">
      <c r="A1050">
        <v>2049</v>
      </c>
      <c r="B1050" s="7">
        <v>45140</v>
      </c>
      <c r="C1050" t="s">
        <v>17942</v>
      </c>
      <c r="D1050" t="s">
        <v>45</v>
      </c>
      <c r="E1050" s="5">
        <v>24768</v>
      </c>
      <c r="F1050" s="6" t="s">
        <v>26543</v>
      </c>
      <c r="G1050" t="s">
        <v>8062</v>
      </c>
      <c r="H1050" t="s">
        <v>23737</v>
      </c>
      <c r="I1050" t="s">
        <v>8063</v>
      </c>
      <c r="J1050" t="s">
        <v>5412</v>
      </c>
      <c r="K1050" s="3">
        <v>89275</v>
      </c>
      <c r="L1050" t="s">
        <v>6745</v>
      </c>
      <c r="M1050" t="s">
        <v>5213</v>
      </c>
      <c r="N1050">
        <v>1</v>
      </c>
      <c r="O1050">
        <v>79185.25</v>
      </c>
      <c r="P1050" t="s">
        <v>6732</v>
      </c>
      <c r="Q1050" t="s">
        <v>5240</v>
      </c>
    </row>
    <row r="1051" spans="1:17" x14ac:dyDescent="0.25">
      <c r="A1051">
        <v>2050</v>
      </c>
      <c r="B1051" s="7">
        <v>45123</v>
      </c>
      <c r="C1051" t="s">
        <v>17943</v>
      </c>
      <c r="D1051" t="s">
        <v>35</v>
      </c>
      <c r="E1051" s="5">
        <v>31489</v>
      </c>
      <c r="F1051" s="6" t="s">
        <v>27140</v>
      </c>
      <c r="G1051" t="s">
        <v>8064</v>
      </c>
      <c r="H1051" t="s">
        <v>23738</v>
      </c>
      <c r="I1051" t="s">
        <v>8065</v>
      </c>
      <c r="J1051" t="s">
        <v>3942</v>
      </c>
      <c r="K1051" s="3">
        <v>66363</v>
      </c>
      <c r="L1051" t="s">
        <v>6081</v>
      </c>
      <c r="M1051" t="s">
        <v>5219</v>
      </c>
      <c r="N1051">
        <v>0</v>
      </c>
      <c r="O1051">
        <v>86134.23</v>
      </c>
      <c r="P1051" t="s">
        <v>8066</v>
      </c>
      <c r="Q1051" t="s">
        <v>5215</v>
      </c>
    </row>
    <row r="1052" spans="1:17" x14ac:dyDescent="0.25">
      <c r="A1052">
        <v>2051</v>
      </c>
      <c r="B1052" s="7">
        <v>45134</v>
      </c>
      <c r="C1052" t="s">
        <v>17944</v>
      </c>
      <c r="D1052" t="s">
        <v>58</v>
      </c>
      <c r="E1052" s="5">
        <v>38456</v>
      </c>
      <c r="F1052" s="6" t="s">
        <v>27141</v>
      </c>
      <c r="G1052" t="s">
        <v>8067</v>
      </c>
      <c r="H1052" t="s">
        <v>23739</v>
      </c>
      <c r="I1052" t="s">
        <v>8068</v>
      </c>
      <c r="J1052" t="s">
        <v>2942</v>
      </c>
      <c r="K1052" s="3">
        <v>57060</v>
      </c>
      <c r="L1052" t="s">
        <v>7243</v>
      </c>
      <c r="M1052" t="s">
        <v>5234</v>
      </c>
      <c r="N1052">
        <v>11</v>
      </c>
      <c r="O1052">
        <v>34708.5</v>
      </c>
      <c r="P1052" t="s">
        <v>6253</v>
      </c>
      <c r="Q1052" t="s">
        <v>5240</v>
      </c>
    </row>
    <row r="1053" spans="1:17" x14ac:dyDescent="0.25">
      <c r="A1053">
        <v>2052</v>
      </c>
      <c r="B1053" s="7">
        <v>45070</v>
      </c>
      <c r="C1053" t="s">
        <v>17945</v>
      </c>
      <c r="D1053" t="s">
        <v>58</v>
      </c>
      <c r="E1053" s="5">
        <v>37494</v>
      </c>
      <c r="F1053" s="6" t="s">
        <v>26543</v>
      </c>
      <c r="G1053" t="s">
        <v>8069</v>
      </c>
      <c r="H1053" t="s">
        <v>23740</v>
      </c>
      <c r="I1053" t="s">
        <v>8070</v>
      </c>
      <c r="J1053" t="s">
        <v>5278</v>
      </c>
      <c r="K1053" s="3">
        <v>84070</v>
      </c>
      <c r="L1053" t="s">
        <v>5432</v>
      </c>
      <c r="M1053" t="s">
        <v>5234</v>
      </c>
      <c r="N1053">
        <v>5</v>
      </c>
      <c r="O1053">
        <v>53386.57</v>
      </c>
      <c r="P1053" t="s">
        <v>6032</v>
      </c>
      <c r="Q1053" t="s">
        <v>5240</v>
      </c>
    </row>
    <row r="1054" spans="1:17" x14ac:dyDescent="0.25">
      <c r="A1054">
        <v>2053</v>
      </c>
      <c r="B1054" s="7">
        <v>45095</v>
      </c>
      <c r="C1054" t="s">
        <v>17946</v>
      </c>
      <c r="D1054" t="s">
        <v>58</v>
      </c>
      <c r="E1054" s="5">
        <v>35539</v>
      </c>
      <c r="F1054" s="6" t="s">
        <v>27142</v>
      </c>
      <c r="G1054" t="s">
        <v>8071</v>
      </c>
      <c r="H1054" t="s">
        <v>23741</v>
      </c>
      <c r="I1054" t="s">
        <v>8072</v>
      </c>
      <c r="J1054" t="s">
        <v>106</v>
      </c>
      <c r="K1054" s="3">
        <v>15784</v>
      </c>
      <c r="L1054" t="s">
        <v>5875</v>
      </c>
      <c r="M1054" t="s">
        <v>5225</v>
      </c>
      <c r="N1054">
        <v>19</v>
      </c>
      <c r="O1054">
        <v>79762.399999999994</v>
      </c>
      <c r="P1054" t="s">
        <v>7437</v>
      </c>
      <c r="Q1054" t="s">
        <v>5267</v>
      </c>
    </row>
    <row r="1055" spans="1:17" x14ac:dyDescent="0.25">
      <c r="A1055">
        <v>2054</v>
      </c>
      <c r="B1055" s="7">
        <v>45123</v>
      </c>
      <c r="C1055" t="s">
        <v>17947</v>
      </c>
      <c r="D1055" t="s">
        <v>58</v>
      </c>
      <c r="E1055" s="5">
        <v>36792</v>
      </c>
      <c r="F1055" s="6" t="s">
        <v>27143</v>
      </c>
      <c r="G1055" t="s">
        <v>8073</v>
      </c>
      <c r="H1055" t="s">
        <v>23742</v>
      </c>
      <c r="I1055" t="s">
        <v>8074</v>
      </c>
      <c r="J1055" t="s">
        <v>5252</v>
      </c>
      <c r="K1055" s="3">
        <v>63187</v>
      </c>
      <c r="L1055" t="s">
        <v>6798</v>
      </c>
      <c r="M1055" t="s">
        <v>5225</v>
      </c>
      <c r="N1055">
        <v>18</v>
      </c>
      <c r="O1055">
        <v>46135.55</v>
      </c>
      <c r="P1055" t="s">
        <v>5739</v>
      </c>
      <c r="Q1055" t="s">
        <v>5240</v>
      </c>
    </row>
    <row r="1056" spans="1:17" x14ac:dyDescent="0.25">
      <c r="A1056">
        <v>2055</v>
      </c>
      <c r="B1056" s="7">
        <v>45119</v>
      </c>
      <c r="C1056" t="s">
        <v>17948</v>
      </c>
      <c r="D1056" t="s">
        <v>45</v>
      </c>
      <c r="E1056" s="5">
        <v>34096</v>
      </c>
      <c r="F1056" s="6" t="s">
        <v>26543</v>
      </c>
      <c r="G1056" t="s">
        <v>8075</v>
      </c>
      <c r="H1056" t="s">
        <v>23743</v>
      </c>
      <c r="I1056" t="s">
        <v>8076</v>
      </c>
      <c r="J1056" t="s">
        <v>110</v>
      </c>
      <c r="K1056" s="3">
        <v>34793</v>
      </c>
      <c r="L1056" t="s">
        <v>628</v>
      </c>
      <c r="M1056" t="s">
        <v>5234</v>
      </c>
      <c r="N1056">
        <v>18</v>
      </c>
      <c r="O1056">
        <v>86384.43</v>
      </c>
      <c r="P1056" t="s">
        <v>5521</v>
      </c>
      <c r="Q1056" t="s">
        <v>5221</v>
      </c>
    </row>
    <row r="1057" spans="1:17" x14ac:dyDescent="0.25">
      <c r="A1057">
        <v>2056</v>
      </c>
      <c r="B1057" s="7">
        <v>45124</v>
      </c>
      <c r="C1057" t="s">
        <v>17949</v>
      </c>
      <c r="D1057" t="s">
        <v>45</v>
      </c>
      <c r="E1057" s="5">
        <v>23233</v>
      </c>
      <c r="F1057" s="6" t="s">
        <v>27144</v>
      </c>
      <c r="G1057" t="s">
        <v>8077</v>
      </c>
      <c r="H1057" t="s">
        <v>23744</v>
      </c>
      <c r="I1057" t="s">
        <v>8078</v>
      </c>
      <c r="J1057" t="s">
        <v>5563</v>
      </c>
      <c r="K1057" s="3">
        <v>31208</v>
      </c>
      <c r="L1057" t="s">
        <v>6287</v>
      </c>
      <c r="M1057" t="s">
        <v>5219</v>
      </c>
      <c r="N1057">
        <v>10</v>
      </c>
      <c r="O1057">
        <v>33561.760000000002</v>
      </c>
      <c r="P1057" t="s">
        <v>8079</v>
      </c>
      <c r="Q1057" t="s">
        <v>5240</v>
      </c>
    </row>
    <row r="1058" spans="1:17" x14ac:dyDescent="0.25">
      <c r="A1058">
        <v>2057</v>
      </c>
      <c r="B1058" s="7">
        <v>45107</v>
      </c>
      <c r="C1058" t="s">
        <v>17950</v>
      </c>
      <c r="D1058" t="s">
        <v>58</v>
      </c>
      <c r="E1058" s="5">
        <v>32412</v>
      </c>
      <c r="F1058" s="6" t="s">
        <v>27145</v>
      </c>
      <c r="G1058" t="s">
        <v>8080</v>
      </c>
      <c r="H1058" t="s">
        <v>23745</v>
      </c>
      <c r="I1058" t="s">
        <v>8081</v>
      </c>
      <c r="J1058" t="s">
        <v>5675</v>
      </c>
      <c r="K1058" s="3">
        <v>1967</v>
      </c>
      <c r="L1058" t="s">
        <v>5771</v>
      </c>
      <c r="M1058" t="s">
        <v>5225</v>
      </c>
      <c r="N1058">
        <v>4</v>
      </c>
      <c r="O1058">
        <v>34684.629999999997</v>
      </c>
      <c r="P1058" t="s">
        <v>8082</v>
      </c>
      <c r="Q1058" t="s">
        <v>5215</v>
      </c>
    </row>
    <row r="1059" spans="1:17" x14ac:dyDescent="0.25">
      <c r="A1059">
        <v>2058</v>
      </c>
      <c r="B1059" s="7">
        <v>45125</v>
      </c>
      <c r="C1059" t="s">
        <v>17951</v>
      </c>
      <c r="D1059" t="s">
        <v>45</v>
      </c>
      <c r="E1059" s="5">
        <v>37916</v>
      </c>
      <c r="F1059" s="6" t="s">
        <v>27146</v>
      </c>
      <c r="G1059" t="s">
        <v>8083</v>
      </c>
      <c r="H1059" t="s">
        <v>23746</v>
      </c>
      <c r="I1059" t="s">
        <v>8084</v>
      </c>
      <c r="J1059" t="s">
        <v>3946</v>
      </c>
      <c r="K1059" s="3">
        <v>55572</v>
      </c>
      <c r="L1059" t="s">
        <v>6873</v>
      </c>
      <c r="M1059" t="s">
        <v>5234</v>
      </c>
      <c r="N1059">
        <v>17</v>
      </c>
      <c r="O1059">
        <v>94591.360000000001</v>
      </c>
      <c r="P1059" t="s">
        <v>6457</v>
      </c>
      <c r="Q1059" t="s">
        <v>5267</v>
      </c>
    </row>
    <row r="1060" spans="1:17" x14ac:dyDescent="0.25">
      <c r="A1060">
        <v>2059</v>
      </c>
      <c r="B1060" s="7">
        <v>45056</v>
      </c>
      <c r="C1060" t="s">
        <v>17952</v>
      </c>
      <c r="D1060" t="s">
        <v>58</v>
      </c>
      <c r="E1060" s="5">
        <v>24122</v>
      </c>
      <c r="F1060" s="6" t="s">
        <v>27147</v>
      </c>
      <c r="G1060" t="s">
        <v>8085</v>
      </c>
      <c r="H1060" t="s">
        <v>23747</v>
      </c>
      <c r="I1060" t="s">
        <v>8086</v>
      </c>
      <c r="J1060" t="s">
        <v>3924</v>
      </c>
      <c r="K1060" s="3">
        <v>72878</v>
      </c>
      <c r="L1060" t="s">
        <v>6016</v>
      </c>
      <c r="M1060" t="s">
        <v>5225</v>
      </c>
      <c r="N1060">
        <v>20</v>
      </c>
      <c r="O1060">
        <v>41111.83</v>
      </c>
      <c r="P1060" t="s">
        <v>6516</v>
      </c>
      <c r="Q1060" t="s">
        <v>5240</v>
      </c>
    </row>
    <row r="1061" spans="1:17" x14ac:dyDescent="0.25">
      <c r="A1061">
        <v>2060</v>
      </c>
      <c r="B1061" s="7">
        <v>45064</v>
      </c>
      <c r="C1061" t="s">
        <v>17953</v>
      </c>
      <c r="D1061" t="s">
        <v>45</v>
      </c>
      <c r="E1061" s="5">
        <v>36191</v>
      </c>
      <c r="F1061" s="6" t="s">
        <v>27148</v>
      </c>
      <c r="G1061" t="s">
        <v>8087</v>
      </c>
      <c r="H1061" t="s">
        <v>23748</v>
      </c>
      <c r="I1061" t="s">
        <v>8088</v>
      </c>
      <c r="J1061" t="s">
        <v>5524</v>
      </c>
      <c r="K1061" s="3">
        <v>95664</v>
      </c>
      <c r="L1061" t="s">
        <v>6466</v>
      </c>
      <c r="M1061" t="s">
        <v>5234</v>
      </c>
      <c r="N1061">
        <v>2</v>
      </c>
      <c r="O1061">
        <v>46834.53</v>
      </c>
      <c r="P1061" t="s">
        <v>8089</v>
      </c>
      <c r="Q1061" t="s">
        <v>5215</v>
      </c>
    </row>
    <row r="1062" spans="1:17" x14ac:dyDescent="0.25">
      <c r="A1062">
        <v>2061</v>
      </c>
      <c r="B1062" s="7">
        <v>45064</v>
      </c>
      <c r="C1062" t="s">
        <v>17954</v>
      </c>
      <c r="D1062" t="s">
        <v>35</v>
      </c>
      <c r="E1062" s="5">
        <v>36346</v>
      </c>
      <c r="F1062" s="6" t="s">
        <v>25985</v>
      </c>
      <c r="G1062" t="s">
        <v>8090</v>
      </c>
      <c r="H1062" t="s">
        <v>23749</v>
      </c>
      <c r="I1062" t="s">
        <v>8091</v>
      </c>
      <c r="J1062" t="s">
        <v>5585</v>
      </c>
      <c r="K1062" s="3">
        <v>86679</v>
      </c>
      <c r="L1062" t="s">
        <v>5318</v>
      </c>
      <c r="M1062" t="s">
        <v>5234</v>
      </c>
      <c r="N1062">
        <v>0</v>
      </c>
      <c r="O1062">
        <v>56917.55</v>
      </c>
      <c r="P1062" t="s">
        <v>6437</v>
      </c>
      <c r="Q1062" t="s">
        <v>5215</v>
      </c>
    </row>
    <row r="1063" spans="1:17" x14ac:dyDescent="0.25">
      <c r="A1063">
        <v>2062</v>
      </c>
      <c r="B1063" s="7">
        <v>45069</v>
      </c>
      <c r="C1063" t="s">
        <v>17955</v>
      </c>
      <c r="D1063" t="s">
        <v>45</v>
      </c>
      <c r="E1063" s="5">
        <v>35280</v>
      </c>
      <c r="F1063" s="6" t="s">
        <v>27149</v>
      </c>
      <c r="G1063" t="s">
        <v>7690</v>
      </c>
      <c r="H1063" t="s">
        <v>23750</v>
      </c>
      <c r="I1063" t="s">
        <v>8092</v>
      </c>
      <c r="J1063" t="s">
        <v>5371</v>
      </c>
      <c r="K1063" s="3">
        <v>43518</v>
      </c>
      <c r="L1063" t="s">
        <v>5454</v>
      </c>
      <c r="M1063" t="s">
        <v>5225</v>
      </c>
      <c r="N1063">
        <v>8</v>
      </c>
      <c r="O1063">
        <v>42425.57</v>
      </c>
      <c r="P1063" t="s">
        <v>7530</v>
      </c>
      <c r="Q1063" t="s">
        <v>5215</v>
      </c>
    </row>
    <row r="1064" spans="1:17" x14ac:dyDescent="0.25">
      <c r="A1064">
        <v>2063</v>
      </c>
      <c r="B1064" s="7">
        <v>45075</v>
      </c>
      <c r="C1064" t="s">
        <v>16795</v>
      </c>
      <c r="D1064" t="s">
        <v>45</v>
      </c>
      <c r="E1064" s="5">
        <v>34776</v>
      </c>
      <c r="F1064" s="6" t="s">
        <v>26543</v>
      </c>
      <c r="G1064" t="s">
        <v>8093</v>
      </c>
      <c r="H1064" t="s">
        <v>23751</v>
      </c>
      <c r="I1064" t="s">
        <v>8094</v>
      </c>
      <c r="J1064" t="s">
        <v>110</v>
      </c>
      <c r="K1064" s="3">
        <v>63847</v>
      </c>
      <c r="L1064" t="s">
        <v>6504</v>
      </c>
      <c r="M1064" t="s">
        <v>5213</v>
      </c>
      <c r="N1064">
        <v>15</v>
      </c>
      <c r="O1064">
        <v>30944.85</v>
      </c>
      <c r="P1064" t="s">
        <v>5441</v>
      </c>
      <c r="Q1064" t="s">
        <v>5221</v>
      </c>
    </row>
    <row r="1065" spans="1:17" x14ac:dyDescent="0.25">
      <c r="A1065">
        <v>2064</v>
      </c>
      <c r="B1065" s="7">
        <v>45080</v>
      </c>
      <c r="C1065" t="s">
        <v>17956</v>
      </c>
      <c r="D1065" t="s">
        <v>35</v>
      </c>
      <c r="E1065" s="5">
        <v>27479</v>
      </c>
      <c r="F1065" s="6" t="s">
        <v>27150</v>
      </c>
      <c r="G1065" t="s">
        <v>8095</v>
      </c>
      <c r="H1065" t="s">
        <v>23752</v>
      </c>
      <c r="I1065" t="s">
        <v>8096</v>
      </c>
      <c r="J1065" t="s">
        <v>110</v>
      </c>
      <c r="K1065" s="3">
        <v>37348</v>
      </c>
      <c r="L1065" t="s">
        <v>5449</v>
      </c>
      <c r="M1065" t="s">
        <v>5225</v>
      </c>
      <c r="N1065">
        <v>3</v>
      </c>
      <c r="O1065">
        <v>93725.87</v>
      </c>
      <c r="P1065" t="s">
        <v>6139</v>
      </c>
      <c r="Q1065" t="s">
        <v>5240</v>
      </c>
    </row>
    <row r="1066" spans="1:17" x14ac:dyDescent="0.25">
      <c r="A1066">
        <v>2065</v>
      </c>
      <c r="B1066" s="7">
        <v>45087</v>
      </c>
      <c r="C1066" t="s">
        <v>17957</v>
      </c>
      <c r="D1066" t="s">
        <v>58</v>
      </c>
      <c r="E1066" s="5">
        <v>37980</v>
      </c>
      <c r="F1066" s="6" t="s">
        <v>25986</v>
      </c>
      <c r="G1066" t="s">
        <v>8097</v>
      </c>
      <c r="H1066" t="s">
        <v>23753</v>
      </c>
      <c r="I1066" t="s">
        <v>8098</v>
      </c>
      <c r="J1066" t="s">
        <v>3479</v>
      </c>
      <c r="K1066" s="3">
        <v>70905</v>
      </c>
      <c r="L1066" t="s">
        <v>6302</v>
      </c>
      <c r="M1066" t="s">
        <v>5219</v>
      </c>
      <c r="N1066">
        <v>0</v>
      </c>
      <c r="O1066">
        <v>46899.8</v>
      </c>
      <c r="P1066" t="s">
        <v>5615</v>
      </c>
      <c r="Q1066" t="s">
        <v>5221</v>
      </c>
    </row>
    <row r="1067" spans="1:17" x14ac:dyDescent="0.25">
      <c r="A1067">
        <v>2066</v>
      </c>
      <c r="B1067" s="7">
        <v>45097</v>
      </c>
      <c r="C1067" t="s">
        <v>17958</v>
      </c>
      <c r="D1067" t="s">
        <v>35</v>
      </c>
      <c r="E1067" s="5">
        <v>28065</v>
      </c>
      <c r="F1067" s="6" t="s">
        <v>27151</v>
      </c>
      <c r="G1067" t="s">
        <v>8099</v>
      </c>
      <c r="H1067" t="s">
        <v>23754</v>
      </c>
      <c r="I1067" t="s">
        <v>8100</v>
      </c>
      <c r="J1067" t="s">
        <v>102</v>
      </c>
      <c r="K1067" s="3">
        <v>61127</v>
      </c>
      <c r="L1067" t="s">
        <v>5721</v>
      </c>
      <c r="M1067" t="s">
        <v>5219</v>
      </c>
      <c r="N1067">
        <v>15</v>
      </c>
      <c r="O1067">
        <v>91934.43</v>
      </c>
      <c r="P1067" t="s">
        <v>6440</v>
      </c>
      <c r="Q1067" t="s">
        <v>5240</v>
      </c>
    </row>
    <row r="1068" spans="1:17" x14ac:dyDescent="0.25">
      <c r="A1068">
        <v>2067</v>
      </c>
      <c r="B1068" s="7">
        <v>45121</v>
      </c>
      <c r="C1068" t="s">
        <v>2377</v>
      </c>
      <c r="D1068" t="s">
        <v>58</v>
      </c>
      <c r="E1068" s="5">
        <v>38382</v>
      </c>
      <c r="F1068" s="6" t="s">
        <v>27152</v>
      </c>
      <c r="G1068" t="s">
        <v>8101</v>
      </c>
      <c r="H1068" t="s">
        <v>23755</v>
      </c>
      <c r="I1068" t="s">
        <v>8102</v>
      </c>
      <c r="J1068" t="s">
        <v>3946</v>
      </c>
      <c r="K1068" s="3">
        <v>86629</v>
      </c>
      <c r="L1068" t="s">
        <v>5537</v>
      </c>
      <c r="M1068" t="s">
        <v>5234</v>
      </c>
      <c r="N1068">
        <v>10</v>
      </c>
      <c r="O1068">
        <v>79023.64</v>
      </c>
      <c r="P1068" t="s">
        <v>5490</v>
      </c>
      <c r="Q1068" t="s">
        <v>5221</v>
      </c>
    </row>
    <row r="1069" spans="1:17" x14ac:dyDescent="0.25">
      <c r="A1069">
        <v>2068</v>
      </c>
      <c r="B1069" s="7">
        <v>45113</v>
      </c>
      <c r="C1069" t="s">
        <v>17959</v>
      </c>
      <c r="D1069" t="s">
        <v>58</v>
      </c>
      <c r="E1069" s="5">
        <v>37973</v>
      </c>
      <c r="F1069" s="6" t="s">
        <v>27153</v>
      </c>
      <c r="G1069" t="s">
        <v>8103</v>
      </c>
      <c r="H1069" t="s">
        <v>23756</v>
      </c>
      <c r="I1069" t="s">
        <v>8104</v>
      </c>
      <c r="J1069" t="s">
        <v>5544</v>
      </c>
      <c r="K1069" s="3">
        <v>42358</v>
      </c>
      <c r="L1069" t="s">
        <v>5661</v>
      </c>
      <c r="M1069" t="s">
        <v>5219</v>
      </c>
      <c r="N1069">
        <v>4</v>
      </c>
      <c r="O1069">
        <v>59236.55</v>
      </c>
      <c r="P1069" t="s">
        <v>6202</v>
      </c>
      <c r="Q1069" t="s">
        <v>5240</v>
      </c>
    </row>
    <row r="1070" spans="1:17" x14ac:dyDescent="0.25">
      <c r="A1070">
        <v>2069</v>
      </c>
      <c r="B1070" s="7">
        <v>45097</v>
      </c>
      <c r="C1070" t="s">
        <v>17960</v>
      </c>
      <c r="D1070" t="s">
        <v>35</v>
      </c>
      <c r="E1070" s="5">
        <v>25382</v>
      </c>
      <c r="F1070" s="6" t="s">
        <v>26543</v>
      </c>
      <c r="G1070" t="s">
        <v>8105</v>
      </c>
      <c r="H1070" t="s">
        <v>23757</v>
      </c>
      <c r="I1070" t="s">
        <v>8106</v>
      </c>
      <c r="J1070" t="s">
        <v>5305</v>
      </c>
      <c r="K1070" s="3">
        <v>98336</v>
      </c>
      <c r="L1070" t="s">
        <v>5933</v>
      </c>
      <c r="M1070" t="s">
        <v>5225</v>
      </c>
      <c r="N1070">
        <v>9</v>
      </c>
      <c r="O1070">
        <v>73440.53</v>
      </c>
      <c r="P1070" t="s">
        <v>6222</v>
      </c>
      <c r="Q1070" t="s">
        <v>5267</v>
      </c>
    </row>
    <row r="1071" spans="1:17" x14ac:dyDescent="0.25">
      <c r="A1071">
        <v>2070</v>
      </c>
      <c r="B1071" s="7">
        <v>45130</v>
      </c>
      <c r="C1071" t="s">
        <v>17961</v>
      </c>
      <c r="D1071" t="s">
        <v>45</v>
      </c>
      <c r="E1071" s="5">
        <v>25630</v>
      </c>
      <c r="F1071" s="6" t="s">
        <v>27154</v>
      </c>
      <c r="G1071" t="s">
        <v>8107</v>
      </c>
      <c r="H1071" t="s">
        <v>23758</v>
      </c>
      <c r="I1071" t="s">
        <v>8108</v>
      </c>
      <c r="J1071" t="s">
        <v>5770</v>
      </c>
      <c r="K1071" s="3">
        <v>96742</v>
      </c>
      <c r="L1071" t="s">
        <v>5902</v>
      </c>
      <c r="M1071" t="s">
        <v>5213</v>
      </c>
      <c r="N1071">
        <v>17</v>
      </c>
      <c r="O1071">
        <v>69167.3</v>
      </c>
      <c r="P1071" t="s">
        <v>6281</v>
      </c>
      <c r="Q1071" t="s">
        <v>5221</v>
      </c>
    </row>
    <row r="1072" spans="1:17" x14ac:dyDescent="0.25">
      <c r="A1072">
        <v>2071</v>
      </c>
      <c r="B1072" s="7">
        <v>45124</v>
      </c>
      <c r="C1072" t="s">
        <v>17962</v>
      </c>
      <c r="D1072" t="s">
        <v>58</v>
      </c>
      <c r="E1072" s="5">
        <v>25663</v>
      </c>
      <c r="F1072" s="6" t="s">
        <v>27155</v>
      </c>
      <c r="G1072" t="s">
        <v>8109</v>
      </c>
      <c r="H1072" t="s">
        <v>23759</v>
      </c>
      <c r="I1072" t="s">
        <v>8110</v>
      </c>
      <c r="J1072" t="s">
        <v>102</v>
      </c>
      <c r="K1072" s="3">
        <v>17509</v>
      </c>
      <c r="L1072" t="s">
        <v>6832</v>
      </c>
      <c r="M1072" t="s">
        <v>5213</v>
      </c>
      <c r="N1072">
        <v>19</v>
      </c>
      <c r="O1072">
        <v>71290.460000000006</v>
      </c>
      <c r="P1072" t="s">
        <v>7692</v>
      </c>
      <c r="Q1072" t="s">
        <v>5215</v>
      </c>
    </row>
    <row r="1073" spans="1:17" x14ac:dyDescent="0.25">
      <c r="A1073">
        <v>2072</v>
      </c>
      <c r="B1073" s="7">
        <v>45088</v>
      </c>
      <c r="C1073" t="s">
        <v>17963</v>
      </c>
      <c r="D1073" t="s">
        <v>58</v>
      </c>
      <c r="E1073" s="5">
        <v>37095</v>
      </c>
      <c r="F1073" s="6" t="s">
        <v>26543</v>
      </c>
      <c r="G1073" t="s">
        <v>8111</v>
      </c>
      <c r="H1073" t="s">
        <v>23760</v>
      </c>
      <c r="I1073" t="s">
        <v>8112</v>
      </c>
      <c r="J1073" t="s">
        <v>5366</v>
      </c>
      <c r="K1073" s="3">
        <v>81377</v>
      </c>
      <c r="L1073" t="s">
        <v>6798</v>
      </c>
      <c r="M1073" t="s">
        <v>5213</v>
      </c>
      <c r="N1073">
        <v>8</v>
      </c>
      <c r="O1073">
        <v>38843.199999999997</v>
      </c>
      <c r="P1073" t="s">
        <v>7736</v>
      </c>
      <c r="Q1073" t="s">
        <v>5245</v>
      </c>
    </row>
    <row r="1074" spans="1:17" x14ac:dyDescent="0.25">
      <c r="A1074">
        <v>2073</v>
      </c>
      <c r="B1074" s="7">
        <v>45058</v>
      </c>
      <c r="C1074" t="s">
        <v>17964</v>
      </c>
      <c r="D1074" t="s">
        <v>58</v>
      </c>
      <c r="E1074" s="5">
        <v>33353</v>
      </c>
      <c r="F1074" s="6" t="s">
        <v>27156</v>
      </c>
      <c r="G1074" t="s">
        <v>8113</v>
      </c>
      <c r="H1074" t="s">
        <v>23761</v>
      </c>
      <c r="I1074" t="s">
        <v>8114</v>
      </c>
      <c r="J1074" t="s">
        <v>5278</v>
      </c>
      <c r="K1074" s="3">
        <v>31555</v>
      </c>
      <c r="L1074" t="s">
        <v>5834</v>
      </c>
      <c r="M1074" t="s">
        <v>5225</v>
      </c>
      <c r="N1074">
        <v>13</v>
      </c>
      <c r="O1074">
        <v>69745.45</v>
      </c>
      <c r="P1074" t="s">
        <v>5530</v>
      </c>
      <c r="Q1074" t="s">
        <v>5240</v>
      </c>
    </row>
    <row r="1075" spans="1:17" x14ac:dyDescent="0.25">
      <c r="A1075">
        <v>2074</v>
      </c>
      <c r="B1075" s="7">
        <v>45114</v>
      </c>
      <c r="C1075" t="s">
        <v>5081</v>
      </c>
      <c r="D1075" t="s">
        <v>35</v>
      </c>
      <c r="E1075" s="5">
        <v>24912</v>
      </c>
      <c r="F1075" s="6" t="s">
        <v>26543</v>
      </c>
      <c r="G1075" t="s">
        <v>8115</v>
      </c>
      <c r="H1075" t="s">
        <v>23762</v>
      </c>
      <c r="I1075" t="s">
        <v>8116</v>
      </c>
      <c r="J1075" t="s">
        <v>3942</v>
      </c>
      <c r="K1075" s="3">
        <v>45180</v>
      </c>
      <c r="L1075" t="s">
        <v>5590</v>
      </c>
      <c r="M1075" t="s">
        <v>5234</v>
      </c>
      <c r="N1075">
        <v>4</v>
      </c>
      <c r="O1075">
        <v>36778.120000000003</v>
      </c>
      <c r="P1075" t="s">
        <v>7692</v>
      </c>
      <c r="Q1075" t="s">
        <v>5240</v>
      </c>
    </row>
    <row r="1076" spans="1:17" x14ac:dyDescent="0.25">
      <c r="A1076">
        <v>2075</v>
      </c>
      <c r="B1076" s="7">
        <v>45080</v>
      </c>
      <c r="C1076" t="s">
        <v>17965</v>
      </c>
      <c r="D1076" t="s">
        <v>35</v>
      </c>
      <c r="E1076" s="5">
        <v>32608</v>
      </c>
      <c r="F1076" s="6" t="s">
        <v>25987</v>
      </c>
      <c r="G1076" t="s">
        <v>8117</v>
      </c>
      <c r="H1076" t="s">
        <v>23763</v>
      </c>
      <c r="I1076" t="s">
        <v>8118</v>
      </c>
      <c r="J1076" t="s">
        <v>3479</v>
      </c>
      <c r="K1076" s="3">
        <v>4567</v>
      </c>
      <c r="L1076" t="s">
        <v>6227</v>
      </c>
      <c r="M1076" t="s">
        <v>5219</v>
      </c>
      <c r="N1076">
        <v>17</v>
      </c>
      <c r="O1076">
        <v>47061.440000000002</v>
      </c>
      <c r="P1076" t="s">
        <v>6508</v>
      </c>
      <c r="Q1076" t="s">
        <v>5215</v>
      </c>
    </row>
    <row r="1077" spans="1:17" x14ac:dyDescent="0.25">
      <c r="A1077">
        <v>2076</v>
      </c>
      <c r="B1077" s="7">
        <v>45110</v>
      </c>
      <c r="C1077" t="s">
        <v>17966</v>
      </c>
      <c r="D1077" t="s">
        <v>45</v>
      </c>
      <c r="E1077" s="5">
        <v>27145</v>
      </c>
      <c r="F1077" s="6" t="s">
        <v>27157</v>
      </c>
      <c r="G1077" t="s">
        <v>8119</v>
      </c>
      <c r="H1077" t="s">
        <v>23764</v>
      </c>
      <c r="I1077" t="s">
        <v>8120</v>
      </c>
      <c r="J1077" t="s">
        <v>5309</v>
      </c>
      <c r="K1077" s="3">
        <v>75815</v>
      </c>
      <c r="L1077" t="s">
        <v>5590</v>
      </c>
      <c r="M1077" t="s">
        <v>5213</v>
      </c>
      <c r="N1077">
        <v>19</v>
      </c>
      <c r="O1077">
        <v>69778.080000000002</v>
      </c>
      <c r="P1077" t="s">
        <v>7597</v>
      </c>
      <c r="Q1077" t="s">
        <v>5267</v>
      </c>
    </row>
    <row r="1078" spans="1:17" x14ac:dyDescent="0.25">
      <c r="A1078">
        <v>2077</v>
      </c>
      <c r="B1078" s="7">
        <v>45053</v>
      </c>
      <c r="C1078" t="s">
        <v>17967</v>
      </c>
      <c r="D1078" t="s">
        <v>35</v>
      </c>
      <c r="E1078" s="5">
        <v>37124</v>
      </c>
      <c r="F1078" s="6" t="s">
        <v>27158</v>
      </c>
      <c r="G1078" t="s">
        <v>8121</v>
      </c>
      <c r="H1078" t="s">
        <v>23765</v>
      </c>
      <c r="I1078" t="s">
        <v>8122</v>
      </c>
      <c r="J1078" t="s">
        <v>5291</v>
      </c>
      <c r="K1078" s="3">
        <v>50323</v>
      </c>
      <c r="L1078" t="s">
        <v>5643</v>
      </c>
      <c r="M1078" t="s">
        <v>5225</v>
      </c>
      <c r="N1078">
        <v>5</v>
      </c>
      <c r="O1078">
        <v>36032.53</v>
      </c>
      <c r="P1078" t="s">
        <v>6485</v>
      </c>
      <c r="Q1078" t="s">
        <v>5221</v>
      </c>
    </row>
    <row r="1079" spans="1:17" x14ac:dyDescent="0.25">
      <c r="A1079">
        <v>2078</v>
      </c>
      <c r="B1079" s="7">
        <v>45094</v>
      </c>
      <c r="C1079" t="s">
        <v>17968</v>
      </c>
      <c r="D1079" t="s">
        <v>35</v>
      </c>
      <c r="E1079" s="5">
        <v>35751</v>
      </c>
      <c r="F1079" s="6" t="s">
        <v>25988</v>
      </c>
      <c r="G1079" t="s">
        <v>8123</v>
      </c>
      <c r="H1079" t="s">
        <v>23766</v>
      </c>
      <c r="I1079" t="s">
        <v>8124</v>
      </c>
      <c r="J1079" t="s">
        <v>3938</v>
      </c>
      <c r="K1079" s="3">
        <v>90087</v>
      </c>
      <c r="L1079" t="s">
        <v>5971</v>
      </c>
      <c r="M1079" t="s">
        <v>5234</v>
      </c>
      <c r="N1079">
        <v>9</v>
      </c>
      <c r="O1079">
        <v>33599.480000000003</v>
      </c>
      <c r="P1079" t="s">
        <v>6388</v>
      </c>
      <c r="Q1079" t="s">
        <v>5240</v>
      </c>
    </row>
    <row r="1080" spans="1:17" x14ac:dyDescent="0.25">
      <c r="A1080">
        <v>2079</v>
      </c>
      <c r="B1080" s="7">
        <v>45097</v>
      </c>
      <c r="C1080" t="s">
        <v>17969</v>
      </c>
      <c r="D1080" t="s">
        <v>58</v>
      </c>
      <c r="E1080" s="5">
        <v>31184</v>
      </c>
      <c r="F1080" s="6" t="s">
        <v>27159</v>
      </c>
      <c r="G1080" t="s">
        <v>8125</v>
      </c>
      <c r="H1080" t="s">
        <v>23767</v>
      </c>
      <c r="I1080" t="s">
        <v>8126</v>
      </c>
      <c r="J1080" t="s">
        <v>3479</v>
      </c>
      <c r="K1080" s="3">
        <v>44467</v>
      </c>
      <c r="L1080" t="s">
        <v>8127</v>
      </c>
      <c r="M1080" t="s">
        <v>5234</v>
      </c>
      <c r="N1080">
        <v>10</v>
      </c>
      <c r="O1080">
        <v>76255.66</v>
      </c>
      <c r="P1080" t="s">
        <v>8128</v>
      </c>
      <c r="Q1080" t="s">
        <v>5221</v>
      </c>
    </row>
    <row r="1081" spans="1:17" x14ac:dyDescent="0.25">
      <c r="A1081">
        <v>2080</v>
      </c>
      <c r="B1081" s="7">
        <v>45113</v>
      </c>
      <c r="C1081" t="s">
        <v>17970</v>
      </c>
      <c r="D1081" t="s">
        <v>58</v>
      </c>
      <c r="E1081" s="5">
        <v>25600</v>
      </c>
      <c r="F1081" s="6" t="s">
        <v>25989</v>
      </c>
      <c r="G1081" t="s">
        <v>8129</v>
      </c>
      <c r="H1081" t="s">
        <v>23768</v>
      </c>
      <c r="I1081" t="s">
        <v>8130</v>
      </c>
      <c r="J1081" t="s">
        <v>5448</v>
      </c>
      <c r="K1081" s="3">
        <v>77124</v>
      </c>
      <c r="L1081" t="s">
        <v>5233</v>
      </c>
      <c r="M1081" t="s">
        <v>5213</v>
      </c>
      <c r="N1081">
        <v>11</v>
      </c>
      <c r="O1081">
        <v>70884.53</v>
      </c>
      <c r="P1081" t="s">
        <v>7851</v>
      </c>
      <c r="Q1081" t="s">
        <v>5221</v>
      </c>
    </row>
    <row r="1082" spans="1:17" x14ac:dyDescent="0.25">
      <c r="A1082">
        <v>2081</v>
      </c>
      <c r="B1082" s="7">
        <v>45060</v>
      </c>
      <c r="C1082" t="s">
        <v>17971</v>
      </c>
      <c r="D1082" t="s">
        <v>45</v>
      </c>
      <c r="E1082" s="5">
        <v>25495</v>
      </c>
      <c r="F1082" s="6" t="s">
        <v>27160</v>
      </c>
      <c r="G1082" t="s">
        <v>8131</v>
      </c>
      <c r="H1082" t="s">
        <v>23769</v>
      </c>
      <c r="I1082" t="s">
        <v>8132</v>
      </c>
      <c r="J1082" t="s">
        <v>5563</v>
      </c>
      <c r="K1082" s="3">
        <v>97402</v>
      </c>
      <c r="L1082" t="s">
        <v>5400</v>
      </c>
      <c r="M1082" t="s">
        <v>5219</v>
      </c>
      <c r="N1082">
        <v>11</v>
      </c>
      <c r="O1082">
        <v>92285.53</v>
      </c>
      <c r="P1082" t="s">
        <v>8133</v>
      </c>
      <c r="Q1082" t="s">
        <v>5240</v>
      </c>
    </row>
    <row r="1083" spans="1:17" x14ac:dyDescent="0.25">
      <c r="A1083">
        <v>2082</v>
      </c>
      <c r="B1083" s="7">
        <v>45080</v>
      </c>
      <c r="C1083" t="s">
        <v>17972</v>
      </c>
      <c r="D1083" t="s">
        <v>58</v>
      </c>
      <c r="E1083" s="5">
        <v>25828</v>
      </c>
      <c r="F1083" s="6" t="s">
        <v>27161</v>
      </c>
      <c r="G1083" t="s">
        <v>8134</v>
      </c>
      <c r="H1083" t="s">
        <v>23770</v>
      </c>
      <c r="I1083" t="s">
        <v>8135</v>
      </c>
      <c r="J1083" t="s">
        <v>3936</v>
      </c>
      <c r="K1083" s="3">
        <v>15124</v>
      </c>
      <c r="L1083" t="s">
        <v>5436</v>
      </c>
      <c r="M1083" t="s">
        <v>5219</v>
      </c>
      <c r="N1083">
        <v>13</v>
      </c>
      <c r="O1083">
        <v>65966.31</v>
      </c>
      <c r="P1083" t="s">
        <v>7575</v>
      </c>
      <c r="Q1083" t="s">
        <v>5240</v>
      </c>
    </row>
    <row r="1084" spans="1:17" x14ac:dyDescent="0.25">
      <c r="A1084">
        <v>2083</v>
      </c>
      <c r="B1084" s="7">
        <v>45142</v>
      </c>
      <c r="C1084" t="s">
        <v>17973</v>
      </c>
      <c r="D1084" t="s">
        <v>35</v>
      </c>
      <c r="E1084" s="5">
        <v>25389</v>
      </c>
      <c r="F1084" s="6" t="s">
        <v>25990</v>
      </c>
      <c r="G1084" t="s">
        <v>8136</v>
      </c>
      <c r="H1084" t="s">
        <v>23771</v>
      </c>
      <c r="I1084" t="s">
        <v>8137</v>
      </c>
      <c r="J1084" t="s">
        <v>3479</v>
      </c>
      <c r="K1084" s="3">
        <v>58106</v>
      </c>
      <c r="L1084" t="s">
        <v>5568</v>
      </c>
      <c r="M1084" t="s">
        <v>5213</v>
      </c>
      <c r="N1084">
        <v>7</v>
      </c>
      <c r="O1084">
        <v>43142.14</v>
      </c>
      <c r="P1084" t="s">
        <v>5337</v>
      </c>
      <c r="Q1084" t="s">
        <v>5245</v>
      </c>
    </row>
    <row r="1085" spans="1:17" x14ac:dyDescent="0.25">
      <c r="A1085">
        <v>2084</v>
      </c>
      <c r="B1085" s="7">
        <v>45106</v>
      </c>
      <c r="C1085" t="s">
        <v>17974</v>
      </c>
      <c r="D1085" t="s">
        <v>58</v>
      </c>
      <c r="E1085" s="5">
        <v>25670</v>
      </c>
      <c r="F1085" s="6" t="s">
        <v>27162</v>
      </c>
      <c r="G1085" t="s">
        <v>8138</v>
      </c>
      <c r="H1085" t="s">
        <v>23772</v>
      </c>
      <c r="I1085" t="s">
        <v>8139</v>
      </c>
      <c r="J1085" t="s">
        <v>3942</v>
      </c>
      <c r="K1085" s="3">
        <v>8176</v>
      </c>
      <c r="L1085" t="s">
        <v>5372</v>
      </c>
      <c r="M1085" t="s">
        <v>5219</v>
      </c>
      <c r="N1085">
        <v>6</v>
      </c>
      <c r="O1085">
        <v>81655.509999999995</v>
      </c>
      <c r="P1085" t="s">
        <v>6243</v>
      </c>
      <c r="Q1085" t="s">
        <v>5267</v>
      </c>
    </row>
    <row r="1086" spans="1:17" x14ac:dyDescent="0.25">
      <c r="A1086">
        <v>2085</v>
      </c>
      <c r="B1086" s="7">
        <v>45086</v>
      </c>
      <c r="C1086" t="s">
        <v>17975</v>
      </c>
      <c r="D1086" t="s">
        <v>58</v>
      </c>
      <c r="E1086" s="5">
        <v>24523</v>
      </c>
      <c r="F1086" s="6" t="s">
        <v>25991</v>
      </c>
      <c r="G1086" t="s">
        <v>8140</v>
      </c>
      <c r="H1086" t="s">
        <v>23773</v>
      </c>
      <c r="I1086" t="s">
        <v>8141</v>
      </c>
      <c r="J1086" t="s">
        <v>56</v>
      </c>
      <c r="K1086" s="3">
        <v>71651</v>
      </c>
      <c r="L1086" t="s">
        <v>6035</v>
      </c>
      <c r="M1086" t="s">
        <v>5219</v>
      </c>
      <c r="N1086">
        <v>6</v>
      </c>
      <c r="O1086">
        <v>50896.59</v>
      </c>
      <c r="P1086" t="s">
        <v>8142</v>
      </c>
      <c r="Q1086" t="s">
        <v>5267</v>
      </c>
    </row>
    <row r="1087" spans="1:17" x14ac:dyDescent="0.25">
      <c r="A1087">
        <v>2086</v>
      </c>
      <c r="B1087" s="7">
        <v>45100</v>
      </c>
      <c r="C1087" t="s">
        <v>17976</v>
      </c>
      <c r="D1087" t="s">
        <v>45</v>
      </c>
      <c r="E1087" s="5">
        <v>36178</v>
      </c>
      <c r="F1087" s="6" t="s">
        <v>27163</v>
      </c>
      <c r="G1087" t="s">
        <v>8143</v>
      </c>
      <c r="H1087" t="s">
        <v>23774</v>
      </c>
      <c r="I1087" t="s">
        <v>8144</v>
      </c>
      <c r="J1087" t="s">
        <v>5366</v>
      </c>
      <c r="K1087" s="3">
        <v>48829</v>
      </c>
      <c r="L1087" t="s">
        <v>5229</v>
      </c>
      <c r="M1087" t="s">
        <v>5219</v>
      </c>
      <c r="N1087">
        <v>20</v>
      </c>
      <c r="O1087">
        <v>34296.1</v>
      </c>
      <c r="P1087" t="s">
        <v>5471</v>
      </c>
      <c r="Q1087" t="s">
        <v>5221</v>
      </c>
    </row>
    <row r="1088" spans="1:17" x14ac:dyDescent="0.25">
      <c r="A1088">
        <v>2087</v>
      </c>
      <c r="B1088" s="7">
        <v>45052</v>
      </c>
      <c r="C1088" t="s">
        <v>17977</v>
      </c>
      <c r="D1088" t="s">
        <v>45</v>
      </c>
      <c r="E1088" s="5">
        <v>32486</v>
      </c>
      <c r="F1088" s="6" t="s">
        <v>25992</v>
      </c>
      <c r="G1088" t="s">
        <v>8145</v>
      </c>
      <c r="H1088" t="s">
        <v>23775</v>
      </c>
      <c r="I1088" t="s">
        <v>6430</v>
      </c>
      <c r="J1088" t="s">
        <v>5453</v>
      </c>
      <c r="K1088" s="3">
        <v>17667</v>
      </c>
      <c r="L1088" t="s">
        <v>6561</v>
      </c>
      <c r="M1088" t="s">
        <v>5225</v>
      </c>
      <c r="N1088">
        <v>8</v>
      </c>
      <c r="O1088">
        <v>83354.559999999998</v>
      </c>
      <c r="P1088" t="s">
        <v>5725</v>
      </c>
      <c r="Q1088" t="s">
        <v>5240</v>
      </c>
    </row>
    <row r="1089" spans="1:17" x14ac:dyDescent="0.25">
      <c r="A1089">
        <v>2088</v>
      </c>
      <c r="B1089" s="7">
        <v>45063</v>
      </c>
      <c r="C1089" t="s">
        <v>17978</v>
      </c>
      <c r="D1089" t="s">
        <v>58</v>
      </c>
      <c r="E1089" s="5">
        <v>27328</v>
      </c>
      <c r="F1089" s="6" t="s">
        <v>27164</v>
      </c>
      <c r="G1089" t="s">
        <v>8146</v>
      </c>
      <c r="H1089" t="s">
        <v>23776</v>
      </c>
      <c r="I1089" t="s">
        <v>8147</v>
      </c>
      <c r="J1089" t="s">
        <v>5598</v>
      </c>
      <c r="K1089" s="3">
        <v>77474</v>
      </c>
      <c r="L1089" t="s">
        <v>6383</v>
      </c>
      <c r="M1089" t="s">
        <v>5234</v>
      </c>
      <c r="N1089">
        <v>20</v>
      </c>
      <c r="O1089">
        <v>57534.43</v>
      </c>
      <c r="P1089" t="s">
        <v>8148</v>
      </c>
      <c r="Q1089" t="s">
        <v>5267</v>
      </c>
    </row>
    <row r="1090" spans="1:17" x14ac:dyDescent="0.25">
      <c r="A1090">
        <v>2089</v>
      </c>
      <c r="B1090" s="7">
        <v>45067</v>
      </c>
      <c r="C1090" t="s">
        <v>17979</v>
      </c>
      <c r="D1090" t="s">
        <v>35</v>
      </c>
      <c r="E1090" s="5">
        <v>28715</v>
      </c>
      <c r="F1090" s="6" t="s">
        <v>27165</v>
      </c>
      <c r="G1090" t="s">
        <v>8149</v>
      </c>
      <c r="H1090" t="s">
        <v>23777</v>
      </c>
      <c r="I1090" t="s">
        <v>8150</v>
      </c>
      <c r="J1090" t="s">
        <v>5462</v>
      </c>
      <c r="K1090" s="3">
        <v>2258</v>
      </c>
      <c r="L1090" t="s">
        <v>6161</v>
      </c>
      <c r="M1090" t="s">
        <v>5219</v>
      </c>
      <c r="N1090">
        <v>6</v>
      </c>
      <c r="O1090">
        <v>46496.36</v>
      </c>
      <c r="P1090" t="s">
        <v>6162</v>
      </c>
      <c r="Q1090" t="s">
        <v>5215</v>
      </c>
    </row>
    <row r="1091" spans="1:17" x14ac:dyDescent="0.25">
      <c r="A1091">
        <v>2090</v>
      </c>
      <c r="B1091" s="7">
        <v>45096</v>
      </c>
      <c r="C1091" t="s">
        <v>17980</v>
      </c>
      <c r="D1091" t="s">
        <v>45</v>
      </c>
      <c r="E1091" s="5">
        <v>37915</v>
      </c>
      <c r="F1091" s="6" t="s">
        <v>27166</v>
      </c>
      <c r="G1091" t="s">
        <v>8151</v>
      </c>
      <c r="H1091" t="s">
        <v>23778</v>
      </c>
      <c r="I1091" t="s">
        <v>8152</v>
      </c>
      <c r="J1091" t="s">
        <v>5524</v>
      </c>
      <c r="K1091" s="3">
        <v>51840</v>
      </c>
      <c r="L1091" t="s">
        <v>7805</v>
      </c>
      <c r="M1091" t="s">
        <v>5234</v>
      </c>
      <c r="N1091">
        <v>6</v>
      </c>
      <c r="O1091">
        <v>46768.59</v>
      </c>
      <c r="P1091" t="s">
        <v>6975</v>
      </c>
      <c r="Q1091" t="s">
        <v>5215</v>
      </c>
    </row>
    <row r="1092" spans="1:17" x14ac:dyDescent="0.25">
      <c r="A1092">
        <v>2091</v>
      </c>
      <c r="B1092" s="7">
        <v>45123</v>
      </c>
      <c r="C1092" t="s">
        <v>17981</v>
      </c>
      <c r="D1092" t="s">
        <v>58</v>
      </c>
      <c r="E1092" s="5">
        <v>34078</v>
      </c>
      <c r="F1092" s="6" t="s">
        <v>25993</v>
      </c>
      <c r="G1092" t="s">
        <v>6569</v>
      </c>
      <c r="H1092" t="s">
        <v>23779</v>
      </c>
      <c r="I1092" t="s">
        <v>8153</v>
      </c>
      <c r="J1092" t="s">
        <v>3936</v>
      </c>
      <c r="K1092" s="3">
        <v>48417</v>
      </c>
      <c r="L1092" t="s">
        <v>7170</v>
      </c>
      <c r="M1092" t="s">
        <v>5225</v>
      </c>
      <c r="N1092">
        <v>6</v>
      </c>
      <c r="O1092">
        <v>86157.24</v>
      </c>
      <c r="P1092" t="s">
        <v>6627</v>
      </c>
      <c r="Q1092" t="s">
        <v>5245</v>
      </c>
    </row>
    <row r="1093" spans="1:17" x14ac:dyDescent="0.25">
      <c r="A1093">
        <v>2092</v>
      </c>
      <c r="B1093" s="7">
        <v>45058</v>
      </c>
      <c r="C1093" t="s">
        <v>17982</v>
      </c>
      <c r="D1093" t="s">
        <v>35</v>
      </c>
      <c r="E1093" s="5">
        <v>25071</v>
      </c>
      <c r="F1093" s="6" t="s">
        <v>25994</v>
      </c>
      <c r="G1093" t="s">
        <v>8154</v>
      </c>
      <c r="H1093" t="s">
        <v>23780</v>
      </c>
      <c r="I1093" t="s">
        <v>8155</v>
      </c>
      <c r="J1093" t="s">
        <v>5366</v>
      </c>
      <c r="K1093" s="3">
        <v>49358</v>
      </c>
      <c r="L1093" t="s">
        <v>5504</v>
      </c>
      <c r="M1093" t="s">
        <v>5234</v>
      </c>
      <c r="N1093">
        <v>15</v>
      </c>
      <c r="O1093">
        <v>65257.02</v>
      </c>
      <c r="P1093" t="s">
        <v>7966</v>
      </c>
      <c r="Q1093" t="s">
        <v>5267</v>
      </c>
    </row>
    <row r="1094" spans="1:17" x14ac:dyDescent="0.25">
      <c r="A1094">
        <v>2093</v>
      </c>
      <c r="B1094" s="7">
        <v>45135</v>
      </c>
      <c r="C1094" t="s">
        <v>17983</v>
      </c>
      <c r="D1094" t="s">
        <v>35</v>
      </c>
      <c r="E1094" s="5">
        <v>23833</v>
      </c>
      <c r="F1094" s="6" t="s">
        <v>25995</v>
      </c>
      <c r="G1094" t="s">
        <v>8156</v>
      </c>
      <c r="H1094" t="s">
        <v>23781</v>
      </c>
      <c r="I1094" t="s">
        <v>8157</v>
      </c>
      <c r="J1094" t="s">
        <v>5412</v>
      </c>
      <c r="K1094" s="3">
        <v>65863</v>
      </c>
      <c r="L1094" t="s">
        <v>8158</v>
      </c>
      <c r="M1094" t="s">
        <v>5225</v>
      </c>
      <c r="N1094">
        <v>7</v>
      </c>
      <c r="O1094">
        <v>85804.7</v>
      </c>
      <c r="P1094" t="s">
        <v>6259</v>
      </c>
      <c r="Q1094" t="s">
        <v>5240</v>
      </c>
    </row>
    <row r="1095" spans="1:17" x14ac:dyDescent="0.25">
      <c r="A1095">
        <v>2094</v>
      </c>
      <c r="B1095" s="7">
        <v>45111</v>
      </c>
      <c r="C1095" t="s">
        <v>17984</v>
      </c>
      <c r="D1095" t="s">
        <v>58</v>
      </c>
      <c r="E1095" s="5">
        <v>37207</v>
      </c>
      <c r="F1095" s="6" t="s">
        <v>27167</v>
      </c>
      <c r="G1095" t="s">
        <v>8159</v>
      </c>
      <c r="H1095" t="s">
        <v>23782</v>
      </c>
      <c r="I1095" t="s">
        <v>8160</v>
      </c>
      <c r="J1095" t="s">
        <v>5453</v>
      </c>
      <c r="K1095" s="3">
        <v>66512</v>
      </c>
      <c r="L1095" t="s">
        <v>7037</v>
      </c>
      <c r="M1095" t="s">
        <v>5234</v>
      </c>
      <c r="N1095">
        <v>16</v>
      </c>
      <c r="O1095">
        <v>57048.05</v>
      </c>
      <c r="P1095" t="s">
        <v>7194</v>
      </c>
      <c r="Q1095" t="s">
        <v>5267</v>
      </c>
    </row>
    <row r="1096" spans="1:17" x14ac:dyDescent="0.25">
      <c r="A1096">
        <v>2095</v>
      </c>
      <c r="B1096" s="7">
        <v>45124</v>
      </c>
      <c r="C1096" t="s">
        <v>17985</v>
      </c>
      <c r="D1096" t="s">
        <v>35</v>
      </c>
      <c r="E1096" s="5">
        <v>24862</v>
      </c>
      <c r="F1096" s="6" t="s">
        <v>27168</v>
      </c>
      <c r="G1096" t="s">
        <v>8161</v>
      </c>
      <c r="H1096" t="s">
        <v>23783</v>
      </c>
      <c r="I1096" t="s">
        <v>8162</v>
      </c>
      <c r="J1096" t="s">
        <v>3918</v>
      </c>
      <c r="K1096" s="3">
        <v>40829</v>
      </c>
      <c r="L1096" t="s">
        <v>5735</v>
      </c>
      <c r="M1096" t="s">
        <v>5213</v>
      </c>
      <c r="N1096">
        <v>10</v>
      </c>
      <c r="O1096">
        <v>41123.85</v>
      </c>
      <c r="P1096" t="s">
        <v>6958</v>
      </c>
      <c r="Q1096" t="s">
        <v>5221</v>
      </c>
    </row>
    <row r="1097" spans="1:17" x14ac:dyDescent="0.25">
      <c r="A1097">
        <v>2096</v>
      </c>
      <c r="B1097" s="7">
        <v>45113</v>
      </c>
      <c r="C1097" t="s">
        <v>206</v>
      </c>
      <c r="D1097" t="s">
        <v>45</v>
      </c>
      <c r="E1097" s="5">
        <v>35982</v>
      </c>
      <c r="F1097" s="6" t="s">
        <v>27169</v>
      </c>
      <c r="G1097" t="s">
        <v>8163</v>
      </c>
      <c r="H1097" t="s">
        <v>23784</v>
      </c>
      <c r="I1097" t="s">
        <v>8164</v>
      </c>
      <c r="J1097" t="s">
        <v>5580</v>
      </c>
      <c r="K1097" s="3">
        <v>40674</v>
      </c>
      <c r="L1097" t="s">
        <v>6938</v>
      </c>
      <c r="M1097" t="s">
        <v>5234</v>
      </c>
      <c r="N1097">
        <v>9</v>
      </c>
      <c r="O1097">
        <v>97972.61</v>
      </c>
      <c r="P1097" t="s">
        <v>6191</v>
      </c>
      <c r="Q1097" t="s">
        <v>5215</v>
      </c>
    </row>
    <row r="1098" spans="1:17" x14ac:dyDescent="0.25">
      <c r="A1098">
        <v>2097</v>
      </c>
      <c r="B1098" s="7">
        <v>45081</v>
      </c>
      <c r="C1098" t="s">
        <v>17986</v>
      </c>
      <c r="D1098" t="s">
        <v>35</v>
      </c>
      <c r="E1098" s="5">
        <v>27154</v>
      </c>
      <c r="F1098" s="6" t="s">
        <v>25996</v>
      </c>
      <c r="G1098" t="s">
        <v>8165</v>
      </c>
      <c r="H1098" t="s">
        <v>23785</v>
      </c>
      <c r="I1098" t="s">
        <v>8166</v>
      </c>
      <c r="J1098" t="s">
        <v>3944</v>
      </c>
      <c r="K1098" s="3">
        <v>99678</v>
      </c>
      <c r="L1098" t="s">
        <v>6239</v>
      </c>
      <c r="M1098" t="s">
        <v>5219</v>
      </c>
      <c r="N1098">
        <v>17</v>
      </c>
      <c r="O1098">
        <v>82877.56</v>
      </c>
      <c r="P1098" t="s">
        <v>8167</v>
      </c>
      <c r="Q1098" t="s">
        <v>5240</v>
      </c>
    </row>
    <row r="1099" spans="1:17" x14ac:dyDescent="0.25">
      <c r="A1099">
        <v>2098</v>
      </c>
      <c r="B1099" s="7">
        <v>45088</v>
      </c>
      <c r="C1099" t="s">
        <v>17987</v>
      </c>
      <c r="D1099" t="s">
        <v>58</v>
      </c>
      <c r="E1099" s="5">
        <v>29165</v>
      </c>
      <c r="F1099" s="6" t="s">
        <v>27170</v>
      </c>
      <c r="G1099" t="s">
        <v>8168</v>
      </c>
      <c r="H1099" t="s">
        <v>23786</v>
      </c>
      <c r="I1099" t="s">
        <v>5584</v>
      </c>
      <c r="J1099" t="s">
        <v>5453</v>
      </c>
      <c r="K1099" s="3">
        <v>19871</v>
      </c>
      <c r="L1099" t="s">
        <v>5952</v>
      </c>
      <c r="M1099" t="s">
        <v>5225</v>
      </c>
      <c r="N1099">
        <v>13</v>
      </c>
      <c r="O1099">
        <v>47539.839999999997</v>
      </c>
      <c r="P1099" t="s">
        <v>7678</v>
      </c>
      <c r="Q1099" t="s">
        <v>5245</v>
      </c>
    </row>
    <row r="1100" spans="1:17" x14ac:dyDescent="0.25">
      <c r="A1100">
        <v>2099</v>
      </c>
      <c r="B1100" s="7">
        <v>45120</v>
      </c>
      <c r="C1100" t="s">
        <v>17988</v>
      </c>
      <c r="D1100" t="s">
        <v>58</v>
      </c>
      <c r="E1100" s="5">
        <v>25643</v>
      </c>
      <c r="F1100" s="6" t="s">
        <v>27171</v>
      </c>
      <c r="G1100" t="s">
        <v>8169</v>
      </c>
      <c r="H1100" t="s">
        <v>23787</v>
      </c>
      <c r="I1100" t="s">
        <v>8170</v>
      </c>
      <c r="J1100" t="s">
        <v>5305</v>
      </c>
      <c r="K1100" s="3">
        <v>36011</v>
      </c>
      <c r="L1100" t="s">
        <v>5586</v>
      </c>
      <c r="M1100" t="s">
        <v>5213</v>
      </c>
      <c r="N1100">
        <v>2</v>
      </c>
      <c r="O1100">
        <v>69919.820000000007</v>
      </c>
      <c r="P1100" t="s">
        <v>6071</v>
      </c>
      <c r="Q1100" t="s">
        <v>5267</v>
      </c>
    </row>
    <row r="1101" spans="1:17" x14ac:dyDescent="0.25">
      <c r="A1101">
        <v>2100</v>
      </c>
      <c r="B1101" s="7">
        <v>45053</v>
      </c>
      <c r="C1101" t="s">
        <v>17989</v>
      </c>
      <c r="D1101" t="s">
        <v>35</v>
      </c>
      <c r="E1101" s="5">
        <v>35279</v>
      </c>
      <c r="F1101" s="6" t="s">
        <v>25997</v>
      </c>
      <c r="G1101" t="s">
        <v>8171</v>
      </c>
      <c r="H1101" t="s">
        <v>23788</v>
      </c>
      <c r="I1101" t="s">
        <v>8172</v>
      </c>
      <c r="J1101" t="s">
        <v>5580</v>
      </c>
      <c r="K1101" s="3">
        <v>87996</v>
      </c>
      <c r="L1101" t="s">
        <v>5413</v>
      </c>
      <c r="M1101" t="s">
        <v>5225</v>
      </c>
      <c r="N1101">
        <v>16</v>
      </c>
      <c r="O1101">
        <v>94821.7</v>
      </c>
      <c r="P1101" t="s">
        <v>7232</v>
      </c>
      <c r="Q1101" t="s">
        <v>5245</v>
      </c>
    </row>
    <row r="1102" spans="1:17" x14ac:dyDescent="0.25">
      <c r="A1102">
        <v>2101</v>
      </c>
      <c r="B1102" s="7">
        <v>45127</v>
      </c>
      <c r="C1102" t="s">
        <v>17990</v>
      </c>
      <c r="D1102" t="s">
        <v>35</v>
      </c>
      <c r="E1102" s="5">
        <v>32238</v>
      </c>
      <c r="F1102" s="6" t="s">
        <v>27172</v>
      </c>
      <c r="G1102" t="s">
        <v>8173</v>
      </c>
      <c r="H1102" t="s">
        <v>23789</v>
      </c>
      <c r="I1102" t="s">
        <v>8174</v>
      </c>
      <c r="J1102" t="s">
        <v>5278</v>
      </c>
      <c r="K1102" s="3">
        <v>51534</v>
      </c>
      <c r="L1102" t="s">
        <v>5924</v>
      </c>
      <c r="M1102" t="s">
        <v>5219</v>
      </c>
      <c r="N1102">
        <v>20</v>
      </c>
      <c r="O1102">
        <v>94220.86</v>
      </c>
      <c r="P1102" t="s">
        <v>8175</v>
      </c>
      <c r="Q1102" t="s">
        <v>5240</v>
      </c>
    </row>
    <row r="1103" spans="1:17" x14ac:dyDescent="0.25">
      <c r="A1103">
        <v>2102</v>
      </c>
      <c r="B1103" s="7">
        <v>45133</v>
      </c>
      <c r="C1103" t="s">
        <v>3782</v>
      </c>
      <c r="D1103" t="s">
        <v>45</v>
      </c>
      <c r="E1103" s="5">
        <v>28513</v>
      </c>
      <c r="F1103" s="6" t="s">
        <v>27173</v>
      </c>
      <c r="G1103" t="s">
        <v>8176</v>
      </c>
      <c r="H1103" t="s">
        <v>23790</v>
      </c>
      <c r="I1103" t="s">
        <v>8177</v>
      </c>
      <c r="J1103" t="s">
        <v>63</v>
      </c>
      <c r="K1103" s="3">
        <v>50528</v>
      </c>
      <c r="L1103" t="s">
        <v>5735</v>
      </c>
      <c r="M1103" t="s">
        <v>5225</v>
      </c>
      <c r="N1103">
        <v>16</v>
      </c>
      <c r="O1103">
        <v>80349.039999999994</v>
      </c>
      <c r="P1103" t="s">
        <v>8178</v>
      </c>
      <c r="Q1103" t="s">
        <v>5221</v>
      </c>
    </row>
    <row r="1104" spans="1:17" x14ac:dyDescent="0.25">
      <c r="A1104">
        <v>2103</v>
      </c>
      <c r="B1104" s="7">
        <v>45105</v>
      </c>
      <c r="C1104" t="s">
        <v>17991</v>
      </c>
      <c r="D1104" t="s">
        <v>45</v>
      </c>
      <c r="E1104" s="5">
        <v>36711</v>
      </c>
      <c r="F1104" s="6" t="s">
        <v>27174</v>
      </c>
      <c r="G1104" t="s">
        <v>8179</v>
      </c>
      <c r="H1104" t="s">
        <v>23791</v>
      </c>
      <c r="I1104" t="s">
        <v>8180</v>
      </c>
      <c r="J1104" t="s">
        <v>5371</v>
      </c>
      <c r="K1104" s="3">
        <v>48716</v>
      </c>
      <c r="L1104" t="s">
        <v>6393</v>
      </c>
      <c r="M1104" t="s">
        <v>5225</v>
      </c>
      <c r="N1104">
        <v>1</v>
      </c>
      <c r="O1104">
        <v>49252.92</v>
      </c>
      <c r="P1104" t="s">
        <v>6522</v>
      </c>
      <c r="Q1104" t="s">
        <v>5245</v>
      </c>
    </row>
    <row r="1105" spans="1:17" x14ac:dyDescent="0.25">
      <c r="A1105">
        <v>2104</v>
      </c>
      <c r="B1105" s="7">
        <v>45065</v>
      </c>
      <c r="C1105" t="s">
        <v>17992</v>
      </c>
      <c r="D1105" t="s">
        <v>45</v>
      </c>
      <c r="E1105" s="5">
        <v>33572</v>
      </c>
      <c r="F1105" s="6" t="s">
        <v>27175</v>
      </c>
      <c r="G1105" t="s">
        <v>8181</v>
      </c>
      <c r="H1105" t="s">
        <v>23792</v>
      </c>
      <c r="I1105" t="s">
        <v>8182</v>
      </c>
      <c r="J1105" t="s">
        <v>102</v>
      </c>
      <c r="K1105" s="3">
        <v>45464</v>
      </c>
      <c r="L1105" t="s">
        <v>5396</v>
      </c>
      <c r="M1105" t="s">
        <v>5234</v>
      </c>
      <c r="N1105">
        <v>7</v>
      </c>
      <c r="O1105">
        <v>72461.2</v>
      </c>
      <c r="P1105" t="s">
        <v>5258</v>
      </c>
      <c r="Q1105" t="s">
        <v>5215</v>
      </c>
    </row>
    <row r="1106" spans="1:17" x14ac:dyDescent="0.25">
      <c r="A1106">
        <v>2105</v>
      </c>
      <c r="B1106" s="7">
        <v>45069</v>
      </c>
      <c r="C1106" t="s">
        <v>17993</v>
      </c>
      <c r="D1106" t="s">
        <v>58</v>
      </c>
      <c r="E1106" s="5">
        <v>37416</v>
      </c>
      <c r="F1106" s="6" t="s">
        <v>27176</v>
      </c>
      <c r="G1106" t="s">
        <v>8183</v>
      </c>
      <c r="H1106" t="s">
        <v>23793</v>
      </c>
      <c r="I1106" t="s">
        <v>8184</v>
      </c>
      <c r="J1106" t="s">
        <v>5675</v>
      </c>
      <c r="K1106" s="3">
        <v>55306</v>
      </c>
      <c r="L1106" t="s">
        <v>7147</v>
      </c>
      <c r="M1106" t="s">
        <v>5225</v>
      </c>
      <c r="N1106">
        <v>4</v>
      </c>
      <c r="O1106">
        <v>43976.23</v>
      </c>
      <c r="P1106" t="s">
        <v>5483</v>
      </c>
      <c r="Q1106" t="s">
        <v>5215</v>
      </c>
    </row>
    <row r="1107" spans="1:17" x14ac:dyDescent="0.25">
      <c r="A1107">
        <v>2106</v>
      </c>
      <c r="B1107" s="7">
        <v>45112</v>
      </c>
      <c r="C1107" t="s">
        <v>17994</v>
      </c>
      <c r="D1107" t="s">
        <v>35</v>
      </c>
      <c r="E1107" s="5">
        <v>23458</v>
      </c>
      <c r="F1107" s="6" t="s">
        <v>27177</v>
      </c>
      <c r="G1107" t="s">
        <v>8185</v>
      </c>
      <c r="H1107" t="s">
        <v>23794</v>
      </c>
      <c r="I1107" t="s">
        <v>8186</v>
      </c>
      <c r="J1107" t="s">
        <v>3946</v>
      </c>
      <c r="K1107" s="3">
        <v>11146</v>
      </c>
      <c r="L1107" t="s">
        <v>5292</v>
      </c>
      <c r="M1107" t="s">
        <v>5234</v>
      </c>
      <c r="N1107">
        <v>11</v>
      </c>
      <c r="O1107">
        <v>87921.98</v>
      </c>
      <c r="P1107" t="s">
        <v>5764</v>
      </c>
      <c r="Q1107" t="s">
        <v>5240</v>
      </c>
    </row>
    <row r="1108" spans="1:17" x14ac:dyDescent="0.25">
      <c r="A1108">
        <v>2107</v>
      </c>
      <c r="B1108" s="7">
        <v>45063</v>
      </c>
      <c r="C1108" t="s">
        <v>17995</v>
      </c>
      <c r="D1108" t="s">
        <v>58</v>
      </c>
      <c r="E1108" s="5">
        <v>24956</v>
      </c>
      <c r="F1108" s="6" t="s">
        <v>26543</v>
      </c>
      <c r="G1108" t="s">
        <v>8187</v>
      </c>
      <c r="H1108" t="s">
        <v>23795</v>
      </c>
      <c r="I1108" t="s">
        <v>8188</v>
      </c>
      <c r="J1108" t="s">
        <v>113</v>
      </c>
      <c r="K1108" s="3">
        <v>62371</v>
      </c>
      <c r="L1108" t="s">
        <v>7739</v>
      </c>
      <c r="M1108" t="s">
        <v>5213</v>
      </c>
      <c r="N1108">
        <v>14</v>
      </c>
      <c r="O1108">
        <v>93471.66</v>
      </c>
      <c r="P1108" t="s">
        <v>7267</v>
      </c>
      <c r="Q1108" t="s">
        <v>5240</v>
      </c>
    </row>
    <row r="1109" spans="1:17" x14ac:dyDescent="0.25">
      <c r="A1109">
        <v>2108</v>
      </c>
      <c r="B1109" s="7">
        <v>45062</v>
      </c>
      <c r="C1109" t="s">
        <v>17996</v>
      </c>
      <c r="D1109" t="s">
        <v>35</v>
      </c>
      <c r="E1109" s="5">
        <v>23344</v>
      </c>
      <c r="F1109" s="6" t="s">
        <v>25998</v>
      </c>
      <c r="G1109" t="s">
        <v>8189</v>
      </c>
      <c r="H1109" t="s">
        <v>23796</v>
      </c>
      <c r="I1109" t="s">
        <v>8190</v>
      </c>
      <c r="J1109" t="s">
        <v>3918</v>
      </c>
      <c r="K1109" s="3">
        <v>50126</v>
      </c>
      <c r="L1109" t="s">
        <v>5344</v>
      </c>
      <c r="M1109" t="s">
        <v>5225</v>
      </c>
      <c r="N1109">
        <v>14</v>
      </c>
      <c r="O1109">
        <v>82809.09</v>
      </c>
      <c r="P1109" t="s">
        <v>6191</v>
      </c>
      <c r="Q1109" t="s">
        <v>5267</v>
      </c>
    </row>
    <row r="1110" spans="1:17" x14ac:dyDescent="0.25">
      <c r="A1110">
        <v>2109</v>
      </c>
      <c r="B1110" s="7">
        <v>45090</v>
      </c>
      <c r="C1110" t="s">
        <v>17997</v>
      </c>
      <c r="D1110" t="s">
        <v>45</v>
      </c>
      <c r="E1110" s="5">
        <v>36313</v>
      </c>
      <c r="F1110" s="6" t="s">
        <v>27178</v>
      </c>
      <c r="G1110" t="s">
        <v>8191</v>
      </c>
      <c r="H1110" t="s">
        <v>23797</v>
      </c>
      <c r="I1110" t="s">
        <v>8192</v>
      </c>
      <c r="J1110" t="s">
        <v>5412</v>
      </c>
      <c r="K1110" s="3">
        <v>72110</v>
      </c>
      <c r="L1110" t="s">
        <v>5440</v>
      </c>
      <c r="M1110" t="s">
        <v>5234</v>
      </c>
      <c r="N1110">
        <v>1</v>
      </c>
      <c r="O1110">
        <v>75852.149999999994</v>
      </c>
      <c r="P1110" t="s">
        <v>6898</v>
      </c>
      <c r="Q1110" t="s">
        <v>5221</v>
      </c>
    </row>
    <row r="1111" spans="1:17" x14ac:dyDescent="0.25">
      <c r="A1111">
        <v>2110</v>
      </c>
      <c r="B1111" s="7">
        <v>45086</v>
      </c>
      <c r="C1111" t="s">
        <v>17998</v>
      </c>
      <c r="D1111" t="s">
        <v>45</v>
      </c>
      <c r="E1111" s="5">
        <v>27574</v>
      </c>
      <c r="F1111" s="6" t="s">
        <v>25999</v>
      </c>
      <c r="G1111" t="s">
        <v>8193</v>
      </c>
      <c r="H1111" t="s">
        <v>23798</v>
      </c>
      <c r="I1111" t="s">
        <v>8194</v>
      </c>
      <c r="J1111" t="s">
        <v>63</v>
      </c>
      <c r="K1111" s="3">
        <v>98677</v>
      </c>
      <c r="L1111" t="s">
        <v>5424</v>
      </c>
      <c r="M1111" t="s">
        <v>5225</v>
      </c>
      <c r="N1111">
        <v>16</v>
      </c>
      <c r="O1111">
        <v>82623.070000000007</v>
      </c>
      <c r="P1111" t="s">
        <v>7272</v>
      </c>
      <c r="Q1111" t="s">
        <v>5221</v>
      </c>
    </row>
    <row r="1112" spans="1:17" x14ac:dyDescent="0.25">
      <c r="A1112">
        <v>2111</v>
      </c>
      <c r="B1112" s="7">
        <v>45118</v>
      </c>
      <c r="C1112" t="s">
        <v>17999</v>
      </c>
      <c r="D1112" t="s">
        <v>35</v>
      </c>
      <c r="E1112" s="5">
        <v>30121</v>
      </c>
      <c r="F1112" s="6" t="s">
        <v>27179</v>
      </c>
      <c r="G1112" t="s">
        <v>8195</v>
      </c>
      <c r="H1112" t="s">
        <v>23799</v>
      </c>
      <c r="I1112" t="s">
        <v>8196</v>
      </c>
      <c r="J1112" t="s">
        <v>5286</v>
      </c>
      <c r="K1112" s="3">
        <v>13813</v>
      </c>
      <c r="L1112" t="s">
        <v>5590</v>
      </c>
      <c r="M1112" t="s">
        <v>5225</v>
      </c>
      <c r="N1112">
        <v>11</v>
      </c>
      <c r="O1112">
        <v>73513.63</v>
      </c>
      <c r="P1112" t="s">
        <v>6117</v>
      </c>
      <c r="Q1112" t="s">
        <v>5245</v>
      </c>
    </row>
    <row r="1113" spans="1:17" x14ac:dyDescent="0.25">
      <c r="A1113">
        <v>2112</v>
      </c>
      <c r="B1113" s="7">
        <v>45065</v>
      </c>
      <c r="C1113" t="s">
        <v>18000</v>
      </c>
      <c r="D1113" t="s">
        <v>35</v>
      </c>
      <c r="E1113" s="5">
        <v>35766</v>
      </c>
      <c r="F1113" s="6" t="s">
        <v>27180</v>
      </c>
      <c r="G1113" t="s">
        <v>8197</v>
      </c>
      <c r="H1113" t="s">
        <v>23800</v>
      </c>
      <c r="I1113" t="s">
        <v>8198</v>
      </c>
      <c r="J1113" t="s">
        <v>5383</v>
      </c>
      <c r="K1113" s="3">
        <v>30933</v>
      </c>
      <c r="L1113" t="s">
        <v>5463</v>
      </c>
      <c r="M1113" t="s">
        <v>5219</v>
      </c>
      <c r="N1113">
        <v>20</v>
      </c>
      <c r="O1113">
        <v>69471.31</v>
      </c>
      <c r="P1113" t="s">
        <v>7600</v>
      </c>
      <c r="Q1113" t="s">
        <v>5215</v>
      </c>
    </row>
    <row r="1114" spans="1:17" x14ac:dyDescent="0.25">
      <c r="A1114">
        <v>2113</v>
      </c>
      <c r="B1114" s="7">
        <v>45141</v>
      </c>
      <c r="C1114" t="s">
        <v>18001</v>
      </c>
      <c r="D1114" t="s">
        <v>45</v>
      </c>
      <c r="E1114" s="5">
        <v>38073</v>
      </c>
      <c r="F1114" s="6" t="s">
        <v>27181</v>
      </c>
      <c r="G1114" t="s">
        <v>8199</v>
      </c>
      <c r="H1114" t="s">
        <v>23801</v>
      </c>
      <c r="I1114" t="s">
        <v>8200</v>
      </c>
      <c r="J1114" t="s">
        <v>3921</v>
      </c>
      <c r="K1114" s="3">
        <v>78521</v>
      </c>
      <c r="L1114" t="s">
        <v>6103</v>
      </c>
      <c r="M1114" t="s">
        <v>5219</v>
      </c>
      <c r="N1114">
        <v>14</v>
      </c>
      <c r="O1114">
        <v>63648.21</v>
      </c>
      <c r="P1114" t="s">
        <v>8201</v>
      </c>
      <c r="Q1114" t="s">
        <v>5221</v>
      </c>
    </row>
    <row r="1115" spans="1:17" x14ac:dyDescent="0.25">
      <c r="A1115">
        <v>2114</v>
      </c>
      <c r="B1115" s="7">
        <v>45111</v>
      </c>
      <c r="C1115" t="s">
        <v>18002</v>
      </c>
      <c r="D1115" t="s">
        <v>45</v>
      </c>
      <c r="E1115" s="5">
        <v>29550</v>
      </c>
      <c r="F1115" s="6" t="s">
        <v>26000</v>
      </c>
      <c r="G1115" t="s">
        <v>8202</v>
      </c>
      <c r="H1115" t="s">
        <v>23802</v>
      </c>
      <c r="I1115" t="s">
        <v>8203</v>
      </c>
      <c r="J1115" t="s">
        <v>5387</v>
      </c>
      <c r="K1115" s="3">
        <v>23595</v>
      </c>
      <c r="L1115" t="s">
        <v>5292</v>
      </c>
      <c r="M1115" t="s">
        <v>5234</v>
      </c>
      <c r="N1115">
        <v>3</v>
      </c>
      <c r="O1115">
        <v>68290.83</v>
      </c>
      <c r="P1115" t="s">
        <v>6007</v>
      </c>
      <c r="Q1115" t="s">
        <v>5245</v>
      </c>
    </row>
    <row r="1116" spans="1:17" x14ac:dyDescent="0.25">
      <c r="A1116">
        <v>2115</v>
      </c>
      <c r="B1116" s="7">
        <v>45060</v>
      </c>
      <c r="C1116" t="s">
        <v>18003</v>
      </c>
      <c r="D1116" t="s">
        <v>45</v>
      </c>
      <c r="E1116" s="5">
        <v>31106</v>
      </c>
      <c r="F1116" s="6" t="s">
        <v>27182</v>
      </c>
      <c r="G1116" t="s">
        <v>8204</v>
      </c>
      <c r="H1116" t="s">
        <v>23803</v>
      </c>
      <c r="I1116" t="s">
        <v>8205</v>
      </c>
      <c r="J1116" t="s">
        <v>97</v>
      </c>
      <c r="K1116" s="3">
        <v>51492</v>
      </c>
      <c r="L1116" t="s">
        <v>6511</v>
      </c>
      <c r="M1116" t="s">
        <v>5213</v>
      </c>
      <c r="N1116">
        <v>6</v>
      </c>
      <c r="O1116">
        <v>33946.910000000003</v>
      </c>
      <c r="P1116" t="s">
        <v>5797</v>
      </c>
      <c r="Q1116" t="s">
        <v>5245</v>
      </c>
    </row>
    <row r="1117" spans="1:17" x14ac:dyDescent="0.25">
      <c r="A1117">
        <v>2116</v>
      </c>
      <c r="B1117" s="7">
        <v>45111</v>
      </c>
      <c r="C1117" t="s">
        <v>18004</v>
      </c>
      <c r="D1117" t="s">
        <v>45</v>
      </c>
      <c r="E1117" s="5">
        <v>36265</v>
      </c>
      <c r="F1117" s="6" t="s">
        <v>26001</v>
      </c>
      <c r="G1117" t="s">
        <v>8206</v>
      </c>
      <c r="H1117" t="s">
        <v>23804</v>
      </c>
      <c r="I1117" t="s">
        <v>8207</v>
      </c>
      <c r="J1117" t="s">
        <v>3942</v>
      </c>
      <c r="K1117" s="3">
        <v>98240</v>
      </c>
      <c r="L1117" t="s">
        <v>6731</v>
      </c>
      <c r="M1117" t="s">
        <v>5213</v>
      </c>
      <c r="N1117">
        <v>10</v>
      </c>
      <c r="O1117">
        <v>46878.75</v>
      </c>
      <c r="P1117" t="s">
        <v>6007</v>
      </c>
      <c r="Q1117" t="s">
        <v>5245</v>
      </c>
    </row>
    <row r="1118" spans="1:17" x14ac:dyDescent="0.25">
      <c r="A1118">
        <v>2117</v>
      </c>
      <c r="B1118" s="7">
        <v>45084</v>
      </c>
      <c r="C1118" t="s">
        <v>18005</v>
      </c>
      <c r="D1118" t="s">
        <v>35</v>
      </c>
      <c r="E1118" s="5">
        <v>27793</v>
      </c>
      <c r="F1118" s="6" t="s">
        <v>26002</v>
      </c>
      <c r="G1118" t="s">
        <v>8208</v>
      </c>
      <c r="H1118" t="s">
        <v>23805</v>
      </c>
      <c r="I1118" t="s">
        <v>5273</v>
      </c>
      <c r="J1118" t="s">
        <v>5552</v>
      </c>
      <c r="K1118" s="3">
        <v>77485</v>
      </c>
      <c r="L1118" t="s">
        <v>5639</v>
      </c>
      <c r="M1118" t="s">
        <v>5219</v>
      </c>
      <c r="N1118">
        <v>13</v>
      </c>
      <c r="O1118">
        <v>99442.76</v>
      </c>
      <c r="P1118" t="s">
        <v>8010</v>
      </c>
      <c r="Q1118" t="s">
        <v>5245</v>
      </c>
    </row>
    <row r="1119" spans="1:17" x14ac:dyDescent="0.25">
      <c r="A1119">
        <v>2118</v>
      </c>
      <c r="B1119" s="7">
        <v>45138</v>
      </c>
      <c r="C1119" t="s">
        <v>18006</v>
      </c>
      <c r="D1119" t="s">
        <v>58</v>
      </c>
      <c r="E1119" s="5">
        <v>23492</v>
      </c>
      <c r="F1119" s="6" t="s">
        <v>27183</v>
      </c>
      <c r="G1119" t="s">
        <v>8209</v>
      </c>
      <c r="H1119" t="s">
        <v>23806</v>
      </c>
      <c r="I1119" t="s">
        <v>8210</v>
      </c>
      <c r="J1119" t="s">
        <v>33</v>
      </c>
      <c r="K1119" s="3">
        <v>85594</v>
      </c>
      <c r="L1119" t="s">
        <v>5860</v>
      </c>
      <c r="M1119" t="s">
        <v>5234</v>
      </c>
      <c r="N1119">
        <v>15</v>
      </c>
      <c r="O1119">
        <v>59026.67</v>
      </c>
      <c r="P1119" t="s">
        <v>8211</v>
      </c>
      <c r="Q1119" t="s">
        <v>5215</v>
      </c>
    </row>
    <row r="1120" spans="1:17" x14ac:dyDescent="0.25">
      <c r="A1120">
        <v>2119</v>
      </c>
      <c r="B1120" s="7">
        <v>45081</v>
      </c>
      <c r="C1120" t="s">
        <v>18007</v>
      </c>
      <c r="D1120" t="s">
        <v>58</v>
      </c>
      <c r="E1120" s="5">
        <v>31923</v>
      </c>
      <c r="F1120" s="6" t="s">
        <v>27184</v>
      </c>
      <c r="G1120" t="s">
        <v>8212</v>
      </c>
      <c r="H1120" t="s">
        <v>23807</v>
      </c>
      <c r="I1120" t="s">
        <v>8213</v>
      </c>
      <c r="J1120" t="s">
        <v>3918</v>
      </c>
      <c r="K1120" s="3">
        <v>87019</v>
      </c>
      <c r="L1120" t="s">
        <v>6016</v>
      </c>
      <c r="M1120" t="s">
        <v>5219</v>
      </c>
      <c r="N1120">
        <v>16</v>
      </c>
      <c r="O1120">
        <v>31327.85</v>
      </c>
      <c r="P1120" t="s">
        <v>5388</v>
      </c>
      <c r="Q1120" t="s">
        <v>5240</v>
      </c>
    </row>
    <row r="1121" spans="1:17" x14ac:dyDescent="0.25">
      <c r="A1121">
        <v>2120</v>
      </c>
      <c r="B1121" s="7">
        <v>45138</v>
      </c>
      <c r="C1121" t="s">
        <v>5054</v>
      </c>
      <c r="D1121" t="s">
        <v>35</v>
      </c>
      <c r="E1121" s="5">
        <v>35364</v>
      </c>
      <c r="F1121" s="6" t="s">
        <v>27185</v>
      </c>
      <c r="G1121" t="s">
        <v>8214</v>
      </c>
      <c r="H1121" t="s">
        <v>23808</v>
      </c>
      <c r="I1121" t="s">
        <v>8215</v>
      </c>
      <c r="J1121" t="s">
        <v>77</v>
      </c>
      <c r="K1121" s="3">
        <v>12894</v>
      </c>
      <c r="L1121" t="s">
        <v>5212</v>
      </c>
      <c r="M1121" t="s">
        <v>5225</v>
      </c>
      <c r="N1121">
        <v>20</v>
      </c>
      <c r="O1121">
        <v>40913.550000000003</v>
      </c>
      <c r="P1121" t="s">
        <v>8216</v>
      </c>
      <c r="Q1121" t="s">
        <v>5240</v>
      </c>
    </row>
    <row r="1122" spans="1:17" x14ac:dyDescent="0.25">
      <c r="A1122">
        <v>2121</v>
      </c>
      <c r="B1122" s="7">
        <v>45097</v>
      </c>
      <c r="C1122" t="s">
        <v>18008</v>
      </c>
      <c r="D1122" t="s">
        <v>35</v>
      </c>
      <c r="E1122" s="5">
        <v>29983</v>
      </c>
      <c r="F1122" s="6" t="s">
        <v>27186</v>
      </c>
      <c r="G1122" t="s">
        <v>8217</v>
      </c>
      <c r="H1122" t="s">
        <v>23809</v>
      </c>
      <c r="I1122" t="s">
        <v>8218</v>
      </c>
      <c r="J1122" t="s">
        <v>3938</v>
      </c>
      <c r="K1122" s="3">
        <v>61337</v>
      </c>
      <c r="L1122" t="s">
        <v>5424</v>
      </c>
      <c r="M1122" t="s">
        <v>5219</v>
      </c>
      <c r="N1122">
        <v>15</v>
      </c>
      <c r="O1122">
        <v>76210.48</v>
      </c>
      <c r="P1122" t="s">
        <v>8219</v>
      </c>
      <c r="Q1122" t="s">
        <v>5245</v>
      </c>
    </row>
    <row r="1123" spans="1:17" x14ac:dyDescent="0.25">
      <c r="A1123">
        <v>2122</v>
      </c>
      <c r="B1123" s="7">
        <v>45085</v>
      </c>
      <c r="C1123" t="s">
        <v>18009</v>
      </c>
      <c r="D1123" t="s">
        <v>45</v>
      </c>
      <c r="E1123" s="5">
        <v>35999</v>
      </c>
      <c r="F1123" s="6" t="s">
        <v>27187</v>
      </c>
      <c r="G1123" t="s">
        <v>8220</v>
      </c>
      <c r="H1123" t="s">
        <v>23810</v>
      </c>
      <c r="I1123" t="s">
        <v>8221</v>
      </c>
      <c r="J1123" t="s">
        <v>56</v>
      </c>
      <c r="K1123" s="3">
        <v>76293</v>
      </c>
      <c r="L1123" t="s">
        <v>6873</v>
      </c>
      <c r="M1123" t="s">
        <v>5225</v>
      </c>
      <c r="N1123">
        <v>15</v>
      </c>
      <c r="O1123">
        <v>56862.16</v>
      </c>
      <c r="P1123" t="s">
        <v>7902</v>
      </c>
      <c r="Q1123" t="s">
        <v>5215</v>
      </c>
    </row>
    <row r="1124" spans="1:17" x14ac:dyDescent="0.25">
      <c r="A1124">
        <v>2123</v>
      </c>
      <c r="B1124" s="7">
        <v>45058</v>
      </c>
      <c r="C1124" t="s">
        <v>18010</v>
      </c>
      <c r="D1124" t="s">
        <v>35</v>
      </c>
      <c r="E1124" s="5">
        <v>38188</v>
      </c>
      <c r="F1124" s="6" t="s">
        <v>26543</v>
      </c>
      <c r="G1124" t="s">
        <v>8222</v>
      </c>
      <c r="H1124" t="s">
        <v>23811</v>
      </c>
      <c r="I1124" t="s">
        <v>8223</v>
      </c>
      <c r="J1124" t="s">
        <v>5291</v>
      </c>
      <c r="K1124" s="3">
        <v>53404</v>
      </c>
      <c r="L1124" t="s">
        <v>5436</v>
      </c>
      <c r="M1124" t="s">
        <v>5234</v>
      </c>
      <c r="N1124">
        <v>4</v>
      </c>
      <c r="O1124">
        <v>97614.74</v>
      </c>
      <c r="P1124" t="s">
        <v>5618</v>
      </c>
      <c r="Q1124" t="s">
        <v>5240</v>
      </c>
    </row>
    <row r="1125" spans="1:17" x14ac:dyDescent="0.25">
      <c r="A1125">
        <v>2124</v>
      </c>
      <c r="B1125" s="7">
        <v>45066</v>
      </c>
      <c r="C1125" t="s">
        <v>2824</v>
      </c>
      <c r="D1125" t="s">
        <v>35</v>
      </c>
      <c r="E1125" s="5">
        <v>23653</v>
      </c>
      <c r="F1125" s="6" t="s">
        <v>27188</v>
      </c>
      <c r="G1125" t="s">
        <v>8224</v>
      </c>
      <c r="H1125" t="s">
        <v>23812</v>
      </c>
      <c r="I1125" t="s">
        <v>8225</v>
      </c>
      <c r="J1125" t="s">
        <v>3921</v>
      </c>
      <c r="K1125" s="3">
        <v>52236</v>
      </c>
      <c r="L1125" t="s">
        <v>6416</v>
      </c>
      <c r="M1125" t="s">
        <v>5213</v>
      </c>
      <c r="N1125">
        <v>4</v>
      </c>
      <c r="O1125">
        <v>41455.410000000003</v>
      </c>
      <c r="P1125" t="s">
        <v>7834</v>
      </c>
      <c r="Q1125" t="s">
        <v>5221</v>
      </c>
    </row>
    <row r="1126" spans="1:17" x14ac:dyDescent="0.25">
      <c r="A1126">
        <v>2125</v>
      </c>
      <c r="B1126" s="7">
        <v>45110</v>
      </c>
      <c r="C1126" t="s">
        <v>1503</v>
      </c>
      <c r="D1126" t="s">
        <v>58</v>
      </c>
      <c r="E1126" s="5">
        <v>35043</v>
      </c>
      <c r="F1126" s="6" t="s">
        <v>27189</v>
      </c>
      <c r="G1126" t="s">
        <v>8226</v>
      </c>
      <c r="H1126" t="s">
        <v>23813</v>
      </c>
      <c r="I1126" t="s">
        <v>8227</v>
      </c>
      <c r="J1126" t="s">
        <v>5366</v>
      </c>
      <c r="K1126" s="3">
        <v>94743</v>
      </c>
      <c r="L1126" t="s">
        <v>5763</v>
      </c>
      <c r="M1126" t="s">
        <v>5219</v>
      </c>
      <c r="N1126">
        <v>2</v>
      </c>
      <c r="O1126">
        <v>76673.78</v>
      </c>
      <c r="P1126" t="s">
        <v>5279</v>
      </c>
      <c r="Q1126" t="s">
        <v>5240</v>
      </c>
    </row>
    <row r="1127" spans="1:17" x14ac:dyDescent="0.25">
      <c r="A1127">
        <v>2126</v>
      </c>
      <c r="B1127" s="7">
        <v>45107</v>
      </c>
      <c r="C1127" t="s">
        <v>18011</v>
      </c>
      <c r="D1127" t="s">
        <v>58</v>
      </c>
      <c r="E1127" s="5">
        <v>22871</v>
      </c>
      <c r="F1127" s="6" t="s">
        <v>27190</v>
      </c>
      <c r="G1127" t="s">
        <v>8228</v>
      </c>
      <c r="H1127" t="s">
        <v>23814</v>
      </c>
      <c r="I1127" t="s">
        <v>8229</v>
      </c>
      <c r="J1127" t="s">
        <v>63</v>
      </c>
      <c r="K1127" s="3">
        <v>52987</v>
      </c>
      <c r="L1127" t="s">
        <v>5301</v>
      </c>
      <c r="M1127" t="s">
        <v>5213</v>
      </c>
      <c r="N1127">
        <v>20</v>
      </c>
      <c r="O1127">
        <v>88828.51</v>
      </c>
      <c r="P1127" t="s">
        <v>8230</v>
      </c>
      <c r="Q1127" t="s">
        <v>5215</v>
      </c>
    </row>
    <row r="1128" spans="1:17" x14ac:dyDescent="0.25">
      <c r="A1128">
        <v>2127</v>
      </c>
      <c r="B1128" s="7">
        <v>45101</v>
      </c>
      <c r="C1128" t="s">
        <v>18012</v>
      </c>
      <c r="D1128" t="s">
        <v>35</v>
      </c>
      <c r="E1128" s="5">
        <v>24584</v>
      </c>
      <c r="F1128" s="6" t="s">
        <v>27191</v>
      </c>
      <c r="G1128" t="s">
        <v>8231</v>
      </c>
      <c r="H1128" t="s">
        <v>23815</v>
      </c>
      <c r="I1128" t="s">
        <v>8232</v>
      </c>
      <c r="J1128" t="s">
        <v>5580</v>
      </c>
      <c r="K1128" s="3">
        <v>8372</v>
      </c>
      <c r="L1128" t="s">
        <v>7170</v>
      </c>
      <c r="M1128" t="s">
        <v>5219</v>
      </c>
      <c r="N1128">
        <v>5</v>
      </c>
      <c r="O1128">
        <v>89847.55</v>
      </c>
      <c r="P1128" t="s">
        <v>7462</v>
      </c>
      <c r="Q1128" t="s">
        <v>5245</v>
      </c>
    </row>
    <row r="1129" spans="1:17" x14ac:dyDescent="0.25">
      <c r="A1129">
        <v>2128</v>
      </c>
      <c r="B1129" s="7">
        <v>45060</v>
      </c>
      <c r="C1129" t="s">
        <v>18013</v>
      </c>
      <c r="D1129" t="s">
        <v>35</v>
      </c>
      <c r="E1129" s="5">
        <v>30714</v>
      </c>
      <c r="F1129" s="6" t="s">
        <v>27192</v>
      </c>
      <c r="G1129" t="s">
        <v>8233</v>
      </c>
      <c r="H1129" t="s">
        <v>23816</v>
      </c>
      <c r="I1129" t="s">
        <v>8234</v>
      </c>
      <c r="J1129" t="s">
        <v>5300</v>
      </c>
      <c r="K1129" s="3">
        <v>30150</v>
      </c>
      <c r="L1129" t="s">
        <v>5336</v>
      </c>
      <c r="M1129" t="s">
        <v>5225</v>
      </c>
      <c r="N1129">
        <v>17</v>
      </c>
      <c r="O1129">
        <v>59120.54</v>
      </c>
      <c r="P1129" t="s">
        <v>5388</v>
      </c>
      <c r="Q1129" t="s">
        <v>5245</v>
      </c>
    </row>
    <row r="1130" spans="1:17" x14ac:dyDescent="0.25">
      <c r="A1130">
        <v>2129</v>
      </c>
      <c r="B1130" s="7">
        <v>45075</v>
      </c>
      <c r="C1130" t="s">
        <v>18014</v>
      </c>
      <c r="D1130" t="s">
        <v>35</v>
      </c>
      <c r="E1130" s="5">
        <v>34843</v>
      </c>
      <c r="F1130" s="6" t="s">
        <v>26003</v>
      </c>
      <c r="G1130" t="s">
        <v>8235</v>
      </c>
      <c r="H1130" t="s">
        <v>23817</v>
      </c>
      <c r="I1130" t="s">
        <v>8236</v>
      </c>
      <c r="J1130" t="s">
        <v>2945</v>
      </c>
      <c r="K1130" s="3">
        <v>95351</v>
      </c>
      <c r="L1130" t="s">
        <v>5324</v>
      </c>
      <c r="M1130" t="s">
        <v>5219</v>
      </c>
      <c r="N1130">
        <v>5</v>
      </c>
      <c r="O1130">
        <v>80124.25</v>
      </c>
      <c r="P1130" t="s">
        <v>6816</v>
      </c>
      <c r="Q1130" t="s">
        <v>5215</v>
      </c>
    </row>
    <row r="1131" spans="1:17" x14ac:dyDescent="0.25">
      <c r="A1131">
        <v>2130</v>
      </c>
      <c r="B1131" s="7">
        <v>45140</v>
      </c>
      <c r="C1131" t="s">
        <v>18015</v>
      </c>
      <c r="D1131" t="s">
        <v>58</v>
      </c>
      <c r="E1131" s="5">
        <v>25458</v>
      </c>
      <c r="F1131" s="6" t="s">
        <v>27193</v>
      </c>
      <c r="G1131" t="s">
        <v>8237</v>
      </c>
      <c r="H1131" t="s">
        <v>23818</v>
      </c>
      <c r="I1131" t="s">
        <v>8238</v>
      </c>
      <c r="J1131" t="s">
        <v>3940</v>
      </c>
      <c r="K1131" s="3">
        <v>10583</v>
      </c>
      <c r="L1131" t="s">
        <v>6239</v>
      </c>
      <c r="M1131" t="s">
        <v>5225</v>
      </c>
      <c r="N1131">
        <v>16</v>
      </c>
      <c r="O1131">
        <v>67902.320000000007</v>
      </c>
      <c r="P1131" t="s">
        <v>5732</v>
      </c>
      <c r="Q1131" t="s">
        <v>5215</v>
      </c>
    </row>
    <row r="1132" spans="1:17" x14ac:dyDescent="0.25">
      <c r="A1132">
        <v>2131</v>
      </c>
      <c r="B1132" s="7">
        <v>45054</v>
      </c>
      <c r="C1132" t="s">
        <v>18016</v>
      </c>
      <c r="D1132" t="s">
        <v>35</v>
      </c>
      <c r="E1132" s="5">
        <v>36544</v>
      </c>
      <c r="F1132" s="6" t="s">
        <v>26004</v>
      </c>
      <c r="G1132" t="s">
        <v>8239</v>
      </c>
      <c r="H1132" t="s">
        <v>23819</v>
      </c>
      <c r="I1132" t="s">
        <v>8240</v>
      </c>
      <c r="J1132" t="s">
        <v>3936</v>
      </c>
      <c r="K1132" s="3">
        <v>79609</v>
      </c>
      <c r="L1132" t="s">
        <v>7170</v>
      </c>
      <c r="M1132" t="s">
        <v>5213</v>
      </c>
      <c r="N1132">
        <v>13</v>
      </c>
      <c r="O1132">
        <v>40237.83</v>
      </c>
      <c r="P1132" t="s">
        <v>8241</v>
      </c>
      <c r="Q1132" t="s">
        <v>5240</v>
      </c>
    </row>
    <row r="1133" spans="1:17" x14ac:dyDescent="0.25">
      <c r="A1133">
        <v>2132</v>
      </c>
      <c r="B1133" s="7">
        <v>45126</v>
      </c>
      <c r="C1133" t="s">
        <v>18017</v>
      </c>
      <c r="D1133" t="s">
        <v>35</v>
      </c>
      <c r="E1133" s="5">
        <v>36871</v>
      </c>
      <c r="F1133" s="6" t="s">
        <v>27194</v>
      </c>
      <c r="G1133" t="s">
        <v>8242</v>
      </c>
      <c r="H1133" t="s">
        <v>23820</v>
      </c>
      <c r="I1133" t="s">
        <v>8243</v>
      </c>
      <c r="J1133" t="s">
        <v>63</v>
      </c>
      <c r="K1133" s="3">
        <v>76140</v>
      </c>
      <c r="L1133" t="s">
        <v>6316</v>
      </c>
      <c r="M1133" t="s">
        <v>5219</v>
      </c>
      <c r="N1133">
        <v>2</v>
      </c>
      <c r="O1133">
        <v>56740.92</v>
      </c>
      <c r="P1133" t="s">
        <v>8175</v>
      </c>
      <c r="Q1133" t="s">
        <v>5267</v>
      </c>
    </row>
    <row r="1134" spans="1:17" x14ac:dyDescent="0.25">
      <c r="A1134">
        <v>2133</v>
      </c>
      <c r="B1134" s="7">
        <v>45122</v>
      </c>
      <c r="C1134" t="s">
        <v>18018</v>
      </c>
      <c r="D1134" t="s">
        <v>45</v>
      </c>
      <c r="E1134" s="5">
        <v>27119</v>
      </c>
      <c r="F1134" s="6" t="s">
        <v>27195</v>
      </c>
      <c r="G1134" t="s">
        <v>8244</v>
      </c>
      <c r="H1134" t="s">
        <v>23821</v>
      </c>
      <c r="I1134" t="s">
        <v>8245</v>
      </c>
      <c r="J1134" t="s">
        <v>5404</v>
      </c>
      <c r="K1134" s="3">
        <v>10395</v>
      </c>
      <c r="L1134" t="s">
        <v>5643</v>
      </c>
      <c r="M1134" t="s">
        <v>5213</v>
      </c>
      <c r="N1134">
        <v>17</v>
      </c>
      <c r="O1134">
        <v>69585.25</v>
      </c>
      <c r="P1134" t="s">
        <v>5985</v>
      </c>
      <c r="Q1134" t="s">
        <v>5240</v>
      </c>
    </row>
    <row r="1135" spans="1:17" x14ac:dyDescent="0.25">
      <c r="A1135">
        <v>2134</v>
      </c>
      <c r="B1135" s="7">
        <v>45115</v>
      </c>
      <c r="C1135" t="s">
        <v>18019</v>
      </c>
      <c r="D1135" t="s">
        <v>45</v>
      </c>
      <c r="E1135" s="5">
        <v>28551</v>
      </c>
      <c r="F1135" s="6" t="s">
        <v>27196</v>
      </c>
      <c r="G1135" t="s">
        <v>8246</v>
      </c>
      <c r="H1135" t="s">
        <v>23822</v>
      </c>
      <c r="I1135" t="s">
        <v>8247</v>
      </c>
      <c r="J1135" t="s">
        <v>2942</v>
      </c>
      <c r="K1135" s="3">
        <v>80812</v>
      </c>
      <c r="L1135" t="s">
        <v>6262</v>
      </c>
      <c r="M1135" t="s">
        <v>5234</v>
      </c>
      <c r="N1135">
        <v>11</v>
      </c>
      <c r="O1135">
        <v>67287.27</v>
      </c>
      <c r="P1135" t="s">
        <v>7954</v>
      </c>
      <c r="Q1135" t="s">
        <v>5221</v>
      </c>
    </row>
    <row r="1136" spans="1:17" x14ac:dyDescent="0.25">
      <c r="A1136">
        <v>2135</v>
      </c>
      <c r="B1136" s="7">
        <v>45117</v>
      </c>
      <c r="C1136" t="s">
        <v>18020</v>
      </c>
      <c r="D1136" t="s">
        <v>45</v>
      </c>
      <c r="E1136" s="5">
        <v>31105</v>
      </c>
      <c r="F1136" s="6" t="s">
        <v>26005</v>
      </c>
      <c r="G1136" t="s">
        <v>8248</v>
      </c>
      <c r="H1136" t="s">
        <v>23823</v>
      </c>
      <c r="I1136" t="s">
        <v>6593</v>
      </c>
      <c r="J1136" t="s">
        <v>5357</v>
      </c>
      <c r="K1136" s="3">
        <v>5579</v>
      </c>
      <c r="L1136" t="s">
        <v>5948</v>
      </c>
      <c r="M1136" t="s">
        <v>5225</v>
      </c>
      <c r="N1136">
        <v>8</v>
      </c>
      <c r="O1136">
        <v>71787.98</v>
      </c>
      <c r="P1136" t="s">
        <v>5377</v>
      </c>
      <c r="Q1136" t="s">
        <v>5245</v>
      </c>
    </row>
    <row r="1137" spans="1:17" x14ac:dyDescent="0.25">
      <c r="A1137">
        <v>2136</v>
      </c>
      <c r="B1137" s="7">
        <v>45053</v>
      </c>
      <c r="C1137" t="s">
        <v>2936</v>
      </c>
      <c r="D1137" t="s">
        <v>45</v>
      </c>
      <c r="E1137" s="5">
        <v>25698</v>
      </c>
      <c r="F1137" s="6" t="s">
        <v>26543</v>
      </c>
      <c r="G1137" t="s">
        <v>8249</v>
      </c>
      <c r="H1137" t="s">
        <v>23824</v>
      </c>
      <c r="I1137" t="s">
        <v>8250</v>
      </c>
      <c r="J1137" t="s">
        <v>5462</v>
      </c>
      <c r="K1137" s="3">
        <v>47894</v>
      </c>
      <c r="L1137" t="s">
        <v>6194</v>
      </c>
      <c r="M1137" t="s">
        <v>5234</v>
      </c>
      <c r="N1137">
        <v>16</v>
      </c>
      <c r="O1137">
        <v>86864.47</v>
      </c>
      <c r="P1137" t="s">
        <v>7692</v>
      </c>
      <c r="Q1137" t="s">
        <v>5245</v>
      </c>
    </row>
    <row r="1138" spans="1:17" x14ac:dyDescent="0.25">
      <c r="A1138">
        <v>2137</v>
      </c>
      <c r="B1138" s="7">
        <v>45077</v>
      </c>
      <c r="C1138" t="s">
        <v>18021</v>
      </c>
      <c r="D1138" t="s">
        <v>58</v>
      </c>
      <c r="E1138" s="5">
        <v>24032</v>
      </c>
      <c r="F1138" s="6" t="s">
        <v>26006</v>
      </c>
      <c r="G1138" t="s">
        <v>8251</v>
      </c>
      <c r="H1138" t="s">
        <v>23825</v>
      </c>
      <c r="I1138" t="s">
        <v>8252</v>
      </c>
      <c r="J1138" t="s">
        <v>5404</v>
      </c>
      <c r="K1138" s="3">
        <v>69035</v>
      </c>
      <c r="L1138" t="s">
        <v>5599</v>
      </c>
      <c r="M1138" t="s">
        <v>5219</v>
      </c>
      <c r="N1138">
        <v>12</v>
      </c>
      <c r="O1138">
        <v>33966.39</v>
      </c>
      <c r="P1138" t="s">
        <v>5345</v>
      </c>
      <c r="Q1138" t="s">
        <v>5221</v>
      </c>
    </row>
    <row r="1139" spans="1:17" x14ac:dyDescent="0.25">
      <c r="A1139">
        <v>2138</v>
      </c>
      <c r="B1139" s="7">
        <v>45069</v>
      </c>
      <c r="C1139" t="s">
        <v>18022</v>
      </c>
      <c r="D1139" t="s">
        <v>45</v>
      </c>
      <c r="E1139" s="5">
        <v>31351</v>
      </c>
      <c r="F1139" s="6" t="s">
        <v>26543</v>
      </c>
      <c r="G1139" t="s">
        <v>8253</v>
      </c>
      <c r="H1139" t="s">
        <v>23826</v>
      </c>
      <c r="I1139" t="s">
        <v>8254</v>
      </c>
      <c r="J1139" t="s">
        <v>5252</v>
      </c>
      <c r="K1139" s="3">
        <v>18794</v>
      </c>
      <c r="L1139" t="s">
        <v>6262</v>
      </c>
      <c r="M1139" t="s">
        <v>5234</v>
      </c>
      <c r="N1139">
        <v>18</v>
      </c>
      <c r="O1139">
        <v>66199</v>
      </c>
      <c r="P1139" t="s">
        <v>6114</v>
      </c>
      <c r="Q1139" t="s">
        <v>5245</v>
      </c>
    </row>
    <row r="1140" spans="1:17" x14ac:dyDescent="0.25">
      <c r="A1140">
        <v>2139</v>
      </c>
      <c r="B1140" s="7">
        <v>45140</v>
      </c>
      <c r="C1140" t="s">
        <v>18023</v>
      </c>
      <c r="D1140" t="s">
        <v>45</v>
      </c>
      <c r="E1140" s="5">
        <v>29984</v>
      </c>
      <c r="F1140" s="6" t="s">
        <v>27197</v>
      </c>
      <c r="G1140" t="s">
        <v>8255</v>
      </c>
      <c r="H1140" t="s">
        <v>23827</v>
      </c>
      <c r="I1140" t="s">
        <v>8256</v>
      </c>
      <c r="J1140" t="s">
        <v>77</v>
      </c>
      <c r="K1140" s="3">
        <v>86503</v>
      </c>
      <c r="L1140" t="s">
        <v>5748</v>
      </c>
      <c r="M1140" t="s">
        <v>5234</v>
      </c>
      <c r="N1140">
        <v>6</v>
      </c>
      <c r="O1140">
        <v>43080.51</v>
      </c>
      <c r="P1140" t="s">
        <v>7299</v>
      </c>
      <c r="Q1140" t="s">
        <v>5215</v>
      </c>
    </row>
    <row r="1141" spans="1:17" x14ac:dyDescent="0.25">
      <c r="A1141">
        <v>2140</v>
      </c>
      <c r="B1141" s="7">
        <v>45064</v>
      </c>
      <c r="C1141" t="s">
        <v>18024</v>
      </c>
      <c r="D1141" t="s">
        <v>58</v>
      </c>
      <c r="E1141" s="5">
        <v>23344</v>
      </c>
      <c r="F1141" s="6" t="s">
        <v>26543</v>
      </c>
      <c r="G1141" t="s">
        <v>8257</v>
      </c>
      <c r="H1141" t="s">
        <v>23828</v>
      </c>
      <c r="I1141" t="s">
        <v>8258</v>
      </c>
      <c r="J1141" t="s">
        <v>5462</v>
      </c>
      <c r="K1141" s="3">
        <v>56930</v>
      </c>
      <c r="L1141" t="s">
        <v>5363</v>
      </c>
      <c r="M1141" t="s">
        <v>5234</v>
      </c>
      <c r="N1141">
        <v>2</v>
      </c>
      <c r="O1141">
        <v>82427.100000000006</v>
      </c>
      <c r="P1141" t="s">
        <v>5621</v>
      </c>
      <c r="Q1141" t="s">
        <v>5267</v>
      </c>
    </row>
    <row r="1142" spans="1:17" x14ac:dyDescent="0.25">
      <c r="A1142">
        <v>2141</v>
      </c>
      <c r="B1142" s="7">
        <v>45137</v>
      </c>
      <c r="C1142" t="s">
        <v>18025</v>
      </c>
      <c r="D1142" t="s">
        <v>35</v>
      </c>
      <c r="E1142" s="5">
        <v>30052</v>
      </c>
      <c r="F1142" s="6" t="s">
        <v>26007</v>
      </c>
      <c r="G1142" t="s">
        <v>8259</v>
      </c>
      <c r="H1142" t="s">
        <v>23829</v>
      </c>
      <c r="I1142" t="s">
        <v>8260</v>
      </c>
      <c r="J1142" t="s">
        <v>3933</v>
      </c>
      <c r="K1142" s="3">
        <v>1553</v>
      </c>
      <c r="L1142" t="s">
        <v>5975</v>
      </c>
      <c r="M1142" t="s">
        <v>5234</v>
      </c>
      <c r="N1142">
        <v>0</v>
      </c>
      <c r="O1142">
        <v>74836.960000000006</v>
      </c>
      <c r="P1142" t="s">
        <v>5891</v>
      </c>
      <c r="Q1142" t="s">
        <v>5221</v>
      </c>
    </row>
    <row r="1143" spans="1:17" x14ac:dyDescent="0.25">
      <c r="A1143">
        <v>2142</v>
      </c>
      <c r="B1143" s="7">
        <v>45104</v>
      </c>
      <c r="C1143" t="s">
        <v>18026</v>
      </c>
      <c r="D1143" t="s">
        <v>35</v>
      </c>
      <c r="E1143" s="5">
        <v>32961</v>
      </c>
      <c r="F1143" s="6" t="s">
        <v>26008</v>
      </c>
      <c r="G1143" t="s">
        <v>8261</v>
      </c>
      <c r="H1143" t="s">
        <v>23830</v>
      </c>
      <c r="I1143" t="s">
        <v>8262</v>
      </c>
      <c r="J1143" t="s">
        <v>84</v>
      </c>
      <c r="K1143" s="3">
        <v>60942</v>
      </c>
      <c r="L1143" t="s">
        <v>5314</v>
      </c>
      <c r="M1143" t="s">
        <v>5213</v>
      </c>
      <c r="N1143">
        <v>15</v>
      </c>
      <c r="O1143">
        <v>91846.11</v>
      </c>
      <c r="P1143" t="s">
        <v>5239</v>
      </c>
      <c r="Q1143" t="s">
        <v>5221</v>
      </c>
    </row>
    <row r="1144" spans="1:17" x14ac:dyDescent="0.25">
      <c r="A1144">
        <v>2143</v>
      </c>
      <c r="B1144" s="7">
        <v>45129</v>
      </c>
      <c r="C1144" t="s">
        <v>18027</v>
      </c>
      <c r="D1144" t="s">
        <v>58</v>
      </c>
      <c r="E1144" s="5">
        <v>36028</v>
      </c>
      <c r="F1144" s="6" t="s">
        <v>27198</v>
      </c>
      <c r="G1144" t="s">
        <v>8263</v>
      </c>
      <c r="H1144" t="s">
        <v>23831</v>
      </c>
      <c r="I1144" t="s">
        <v>8264</v>
      </c>
      <c r="J1144" t="s">
        <v>5770</v>
      </c>
      <c r="K1144" s="3">
        <v>25492</v>
      </c>
      <c r="L1144" t="s">
        <v>5771</v>
      </c>
      <c r="M1144" t="s">
        <v>5219</v>
      </c>
      <c r="N1144">
        <v>19</v>
      </c>
      <c r="O1144">
        <v>58908.97</v>
      </c>
      <c r="P1144" t="s">
        <v>5279</v>
      </c>
      <c r="Q1144" t="s">
        <v>5221</v>
      </c>
    </row>
    <row r="1145" spans="1:17" x14ac:dyDescent="0.25">
      <c r="A1145">
        <v>2144</v>
      </c>
      <c r="B1145" s="7">
        <v>45106</v>
      </c>
      <c r="C1145" t="s">
        <v>17252</v>
      </c>
      <c r="D1145" t="s">
        <v>45</v>
      </c>
      <c r="E1145" s="5">
        <v>26811</v>
      </c>
      <c r="F1145" s="6" t="s">
        <v>26009</v>
      </c>
      <c r="G1145" t="s">
        <v>8265</v>
      </c>
      <c r="H1145" t="s">
        <v>23832</v>
      </c>
      <c r="I1145" t="s">
        <v>8266</v>
      </c>
      <c r="J1145" t="s">
        <v>69</v>
      </c>
      <c r="K1145" s="3">
        <v>10378</v>
      </c>
      <c r="L1145" t="s">
        <v>5248</v>
      </c>
      <c r="M1145" t="s">
        <v>5234</v>
      </c>
      <c r="N1145">
        <v>5</v>
      </c>
      <c r="O1145">
        <v>38006.080000000002</v>
      </c>
      <c r="P1145" t="s">
        <v>7474</v>
      </c>
      <c r="Q1145" t="s">
        <v>5221</v>
      </c>
    </row>
    <row r="1146" spans="1:17" x14ac:dyDescent="0.25">
      <c r="A1146">
        <v>2145</v>
      </c>
      <c r="B1146" s="7">
        <v>45066</v>
      </c>
      <c r="C1146" t="s">
        <v>18028</v>
      </c>
      <c r="D1146" t="s">
        <v>58</v>
      </c>
      <c r="E1146" s="5">
        <v>27356</v>
      </c>
      <c r="F1146" s="6" t="s">
        <v>27199</v>
      </c>
      <c r="G1146" t="s">
        <v>8267</v>
      </c>
      <c r="H1146" t="s">
        <v>23833</v>
      </c>
      <c r="I1146" t="s">
        <v>8268</v>
      </c>
      <c r="J1146" t="s">
        <v>5309</v>
      </c>
      <c r="K1146" s="3">
        <v>86691</v>
      </c>
      <c r="L1146" t="s">
        <v>6081</v>
      </c>
      <c r="M1146" t="s">
        <v>5234</v>
      </c>
      <c r="N1146">
        <v>17</v>
      </c>
      <c r="O1146">
        <v>93679.14</v>
      </c>
      <c r="P1146" t="s">
        <v>7479</v>
      </c>
      <c r="Q1146" t="s">
        <v>5215</v>
      </c>
    </row>
    <row r="1147" spans="1:17" x14ac:dyDescent="0.25">
      <c r="A1147">
        <v>2146</v>
      </c>
      <c r="B1147" s="7">
        <v>45135</v>
      </c>
      <c r="C1147" t="s">
        <v>18029</v>
      </c>
      <c r="D1147" t="s">
        <v>45</v>
      </c>
      <c r="E1147" s="5">
        <v>38447</v>
      </c>
      <c r="F1147" s="6" t="s">
        <v>27200</v>
      </c>
      <c r="G1147" t="s">
        <v>8269</v>
      </c>
      <c r="H1147" t="s">
        <v>23834</v>
      </c>
      <c r="I1147" t="s">
        <v>8270</v>
      </c>
      <c r="J1147" t="s">
        <v>5453</v>
      </c>
      <c r="K1147" s="3">
        <v>83142</v>
      </c>
      <c r="L1147" t="s">
        <v>5520</v>
      </c>
      <c r="M1147" t="s">
        <v>5225</v>
      </c>
      <c r="N1147">
        <v>11</v>
      </c>
      <c r="O1147">
        <v>38281.72</v>
      </c>
      <c r="P1147" t="s">
        <v>8271</v>
      </c>
      <c r="Q1147" t="s">
        <v>5245</v>
      </c>
    </row>
    <row r="1148" spans="1:17" x14ac:dyDescent="0.25">
      <c r="A1148">
        <v>2147</v>
      </c>
      <c r="B1148" s="7">
        <v>45106</v>
      </c>
      <c r="C1148" t="s">
        <v>348</v>
      </c>
      <c r="D1148" t="s">
        <v>45</v>
      </c>
      <c r="E1148" s="5">
        <v>27976</v>
      </c>
      <c r="F1148" s="6" t="s">
        <v>26010</v>
      </c>
      <c r="G1148" t="s">
        <v>8272</v>
      </c>
      <c r="H1148" t="s">
        <v>23835</v>
      </c>
      <c r="I1148" t="s">
        <v>8273</v>
      </c>
      <c r="J1148" t="s">
        <v>5305</v>
      </c>
      <c r="K1148" s="3">
        <v>41709</v>
      </c>
      <c r="L1148" t="s">
        <v>5685</v>
      </c>
      <c r="M1148" t="s">
        <v>5219</v>
      </c>
      <c r="N1148">
        <v>3</v>
      </c>
      <c r="O1148">
        <v>93748.45</v>
      </c>
      <c r="P1148" t="s">
        <v>7517</v>
      </c>
      <c r="Q1148" t="s">
        <v>5215</v>
      </c>
    </row>
    <row r="1149" spans="1:17" x14ac:dyDescent="0.25">
      <c r="A1149">
        <v>2148</v>
      </c>
      <c r="B1149" s="7">
        <v>45055</v>
      </c>
      <c r="C1149" t="s">
        <v>18030</v>
      </c>
      <c r="D1149" t="s">
        <v>45</v>
      </c>
      <c r="E1149" s="5">
        <v>31969</v>
      </c>
      <c r="F1149" s="6" t="s">
        <v>27201</v>
      </c>
      <c r="G1149" t="s">
        <v>8274</v>
      </c>
      <c r="H1149" t="s">
        <v>23836</v>
      </c>
      <c r="I1149" t="s">
        <v>8275</v>
      </c>
      <c r="J1149" t="s">
        <v>5448</v>
      </c>
      <c r="K1149" s="3">
        <v>60486</v>
      </c>
      <c r="L1149" t="s">
        <v>5824</v>
      </c>
      <c r="M1149" t="s">
        <v>5225</v>
      </c>
      <c r="N1149">
        <v>17</v>
      </c>
      <c r="O1149">
        <v>90163.31</v>
      </c>
      <c r="P1149" t="s">
        <v>5341</v>
      </c>
      <c r="Q1149" t="s">
        <v>5215</v>
      </c>
    </row>
    <row r="1150" spans="1:17" x14ac:dyDescent="0.25">
      <c r="A1150">
        <v>2149</v>
      </c>
      <c r="B1150" s="7">
        <v>45097</v>
      </c>
      <c r="C1150" t="s">
        <v>18031</v>
      </c>
      <c r="D1150" t="s">
        <v>35</v>
      </c>
      <c r="E1150" s="5">
        <v>28972</v>
      </c>
      <c r="F1150" s="6" t="s">
        <v>26543</v>
      </c>
      <c r="G1150" t="s">
        <v>8276</v>
      </c>
      <c r="H1150" t="s">
        <v>23837</v>
      </c>
      <c r="I1150" t="s">
        <v>8277</v>
      </c>
      <c r="J1150" t="s">
        <v>5585</v>
      </c>
      <c r="K1150" s="3">
        <v>23082</v>
      </c>
      <c r="L1150" t="s">
        <v>7805</v>
      </c>
      <c r="M1150" t="s">
        <v>5213</v>
      </c>
      <c r="N1150">
        <v>17</v>
      </c>
      <c r="O1150">
        <v>44319.59</v>
      </c>
      <c r="P1150" t="s">
        <v>8278</v>
      </c>
      <c r="Q1150" t="s">
        <v>5240</v>
      </c>
    </row>
    <row r="1151" spans="1:17" x14ac:dyDescent="0.25">
      <c r="A1151">
        <v>2150</v>
      </c>
      <c r="B1151" s="7">
        <v>45074</v>
      </c>
      <c r="C1151" t="s">
        <v>18032</v>
      </c>
      <c r="D1151" t="s">
        <v>35</v>
      </c>
      <c r="E1151" s="5">
        <v>28109</v>
      </c>
      <c r="F1151" s="6" t="s">
        <v>26011</v>
      </c>
      <c r="G1151" t="s">
        <v>8279</v>
      </c>
      <c r="H1151" t="s">
        <v>23838</v>
      </c>
      <c r="I1151" t="s">
        <v>8280</v>
      </c>
      <c r="J1151" t="s">
        <v>5362</v>
      </c>
      <c r="K1151" s="3">
        <v>3345</v>
      </c>
      <c r="L1151" t="s">
        <v>7170</v>
      </c>
      <c r="M1151" t="s">
        <v>5219</v>
      </c>
      <c r="N1151">
        <v>9</v>
      </c>
      <c r="O1151">
        <v>95892.68</v>
      </c>
      <c r="P1151" t="s">
        <v>5857</v>
      </c>
      <c r="Q1151" t="s">
        <v>5245</v>
      </c>
    </row>
    <row r="1152" spans="1:17" x14ac:dyDescent="0.25">
      <c r="A1152">
        <v>2151</v>
      </c>
      <c r="B1152" s="7">
        <v>45119</v>
      </c>
      <c r="C1152" t="s">
        <v>18033</v>
      </c>
      <c r="D1152" t="s">
        <v>45</v>
      </c>
      <c r="E1152" s="5">
        <v>35741</v>
      </c>
      <c r="F1152" s="6" t="s">
        <v>27202</v>
      </c>
      <c r="G1152" t="s">
        <v>8281</v>
      </c>
      <c r="H1152" t="s">
        <v>23839</v>
      </c>
      <c r="I1152" t="s">
        <v>8282</v>
      </c>
      <c r="J1152" t="s">
        <v>5524</v>
      </c>
      <c r="K1152" s="3">
        <v>29984</v>
      </c>
      <c r="L1152" t="s">
        <v>5658</v>
      </c>
      <c r="M1152" t="s">
        <v>5234</v>
      </c>
      <c r="N1152">
        <v>3</v>
      </c>
      <c r="O1152">
        <v>62520.01</v>
      </c>
      <c r="P1152" t="s">
        <v>8271</v>
      </c>
      <c r="Q1152" t="s">
        <v>5221</v>
      </c>
    </row>
    <row r="1153" spans="1:17" x14ac:dyDescent="0.25">
      <c r="A1153">
        <v>2152</v>
      </c>
      <c r="B1153" s="7">
        <v>45102</v>
      </c>
      <c r="C1153" t="s">
        <v>18034</v>
      </c>
      <c r="D1153" t="s">
        <v>45</v>
      </c>
      <c r="E1153" s="5">
        <v>30730</v>
      </c>
      <c r="F1153" s="6" t="s">
        <v>27203</v>
      </c>
      <c r="G1153" t="s">
        <v>8283</v>
      </c>
      <c r="H1153" t="s">
        <v>23840</v>
      </c>
      <c r="I1153" t="s">
        <v>8284</v>
      </c>
      <c r="J1153" t="s">
        <v>97</v>
      </c>
      <c r="K1153" s="3">
        <v>30945</v>
      </c>
      <c r="L1153" t="s">
        <v>6124</v>
      </c>
      <c r="M1153" t="s">
        <v>5234</v>
      </c>
      <c r="N1153">
        <v>17</v>
      </c>
      <c r="O1153">
        <v>79952.86</v>
      </c>
      <c r="P1153" t="s">
        <v>5792</v>
      </c>
      <c r="Q1153" t="s">
        <v>5267</v>
      </c>
    </row>
    <row r="1154" spans="1:17" x14ac:dyDescent="0.25">
      <c r="A1154">
        <v>2153</v>
      </c>
      <c r="B1154" s="7">
        <v>45091</v>
      </c>
      <c r="C1154" t="s">
        <v>18035</v>
      </c>
      <c r="D1154" t="s">
        <v>58</v>
      </c>
      <c r="E1154" s="5">
        <v>32672</v>
      </c>
      <c r="F1154" s="6" t="s">
        <v>27204</v>
      </c>
      <c r="G1154" t="s">
        <v>8285</v>
      </c>
      <c r="H1154" t="s">
        <v>23841</v>
      </c>
      <c r="I1154" t="s">
        <v>8286</v>
      </c>
      <c r="J1154" t="s">
        <v>2945</v>
      </c>
      <c r="K1154" s="3">
        <v>24284</v>
      </c>
      <c r="L1154" t="s">
        <v>5513</v>
      </c>
      <c r="M1154" t="s">
        <v>5234</v>
      </c>
      <c r="N1154">
        <v>19</v>
      </c>
      <c r="O1154">
        <v>68580.460000000006</v>
      </c>
      <c r="P1154" t="s">
        <v>5655</v>
      </c>
      <c r="Q1154" t="s">
        <v>5245</v>
      </c>
    </row>
    <row r="1155" spans="1:17" x14ac:dyDescent="0.25">
      <c r="A1155">
        <v>2154</v>
      </c>
      <c r="B1155" s="7">
        <v>45069</v>
      </c>
      <c r="C1155" t="s">
        <v>18036</v>
      </c>
      <c r="D1155" t="s">
        <v>58</v>
      </c>
      <c r="E1155" s="5">
        <v>23751</v>
      </c>
      <c r="F1155" s="6" t="s">
        <v>27205</v>
      </c>
      <c r="G1155" t="s">
        <v>8287</v>
      </c>
      <c r="H1155" t="s">
        <v>23842</v>
      </c>
      <c r="I1155" t="s">
        <v>8288</v>
      </c>
      <c r="J1155" t="s">
        <v>97</v>
      </c>
      <c r="K1155" s="3">
        <v>20046</v>
      </c>
      <c r="L1155" t="s">
        <v>6798</v>
      </c>
      <c r="M1155" t="s">
        <v>5234</v>
      </c>
      <c r="N1155">
        <v>20</v>
      </c>
      <c r="O1155">
        <v>55443.45</v>
      </c>
      <c r="P1155" t="s">
        <v>8271</v>
      </c>
      <c r="Q1155" t="s">
        <v>5245</v>
      </c>
    </row>
    <row r="1156" spans="1:17" x14ac:dyDescent="0.25">
      <c r="A1156">
        <v>2155</v>
      </c>
      <c r="B1156" s="7">
        <v>45090</v>
      </c>
      <c r="C1156" t="s">
        <v>18037</v>
      </c>
      <c r="D1156" t="s">
        <v>45</v>
      </c>
      <c r="E1156" s="5">
        <v>28918</v>
      </c>
      <c r="F1156" s="6" t="s">
        <v>26012</v>
      </c>
      <c r="G1156" t="s">
        <v>8289</v>
      </c>
      <c r="H1156" t="s">
        <v>23843</v>
      </c>
      <c r="I1156" t="s">
        <v>8290</v>
      </c>
      <c r="J1156" t="s">
        <v>3942</v>
      </c>
      <c r="K1156" s="3">
        <v>58979</v>
      </c>
      <c r="L1156" t="s">
        <v>5721</v>
      </c>
      <c r="M1156" t="s">
        <v>5219</v>
      </c>
      <c r="N1156">
        <v>18</v>
      </c>
      <c r="O1156">
        <v>93018.240000000005</v>
      </c>
      <c r="P1156" t="s">
        <v>5621</v>
      </c>
      <c r="Q1156" t="s">
        <v>5267</v>
      </c>
    </row>
    <row r="1157" spans="1:17" x14ac:dyDescent="0.25">
      <c r="A1157">
        <v>2156</v>
      </c>
      <c r="B1157" s="7">
        <v>45121</v>
      </c>
      <c r="C1157" t="s">
        <v>18038</v>
      </c>
      <c r="D1157" t="s">
        <v>45</v>
      </c>
      <c r="E1157" s="5">
        <v>26872</v>
      </c>
      <c r="F1157" s="6" t="s">
        <v>27206</v>
      </c>
      <c r="G1157" t="s">
        <v>8291</v>
      </c>
      <c r="H1157" t="s">
        <v>23844</v>
      </c>
      <c r="I1157" t="s">
        <v>8292</v>
      </c>
      <c r="J1157" t="s">
        <v>77</v>
      </c>
      <c r="K1157" s="3">
        <v>45241</v>
      </c>
      <c r="L1157" t="s">
        <v>5787</v>
      </c>
      <c r="M1157" t="s">
        <v>5225</v>
      </c>
      <c r="N1157">
        <v>17</v>
      </c>
      <c r="O1157">
        <v>46008.35</v>
      </c>
      <c r="P1157" t="s">
        <v>5792</v>
      </c>
      <c r="Q1157" t="s">
        <v>5240</v>
      </c>
    </row>
    <row r="1158" spans="1:17" x14ac:dyDescent="0.25">
      <c r="A1158">
        <v>2157</v>
      </c>
      <c r="B1158" s="7">
        <v>45078</v>
      </c>
      <c r="C1158" t="s">
        <v>18039</v>
      </c>
      <c r="D1158" t="s">
        <v>58</v>
      </c>
      <c r="E1158" s="5">
        <v>34939</v>
      </c>
      <c r="F1158" s="6" t="s">
        <v>27207</v>
      </c>
      <c r="G1158" t="s">
        <v>8293</v>
      </c>
      <c r="H1158" t="s">
        <v>23845</v>
      </c>
      <c r="I1158" t="s">
        <v>8294</v>
      </c>
      <c r="J1158" t="s">
        <v>5371</v>
      </c>
      <c r="K1158" s="3">
        <v>40639</v>
      </c>
      <c r="L1158" t="s">
        <v>5405</v>
      </c>
      <c r="M1158" t="s">
        <v>5219</v>
      </c>
      <c r="N1158">
        <v>5</v>
      </c>
      <c r="O1158">
        <v>44274.31</v>
      </c>
      <c r="P1158" t="s">
        <v>8079</v>
      </c>
      <c r="Q1158" t="s">
        <v>5267</v>
      </c>
    </row>
    <row r="1159" spans="1:17" x14ac:dyDescent="0.25">
      <c r="A1159">
        <v>2158</v>
      </c>
      <c r="B1159" s="7">
        <v>45128</v>
      </c>
      <c r="C1159" t="s">
        <v>18040</v>
      </c>
      <c r="D1159" t="s">
        <v>45</v>
      </c>
      <c r="E1159" s="5">
        <v>35931</v>
      </c>
      <c r="F1159" s="6" t="s">
        <v>26543</v>
      </c>
      <c r="G1159" t="s">
        <v>8295</v>
      </c>
      <c r="H1159" t="s">
        <v>23846</v>
      </c>
      <c r="I1159" t="s">
        <v>8296</v>
      </c>
      <c r="J1159" t="s">
        <v>5598</v>
      </c>
      <c r="K1159" s="3">
        <v>34096</v>
      </c>
      <c r="L1159" t="s">
        <v>5458</v>
      </c>
      <c r="M1159" t="s">
        <v>5213</v>
      </c>
      <c r="N1159">
        <v>15</v>
      </c>
      <c r="O1159">
        <v>79650.16</v>
      </c>
      <c r="P1159" t="s">
        <v>7314</v>
      </c>
      <c r="Q1159" t="s">
        <v>5245</v>
      </c>
    </row>
    <row r="1160" spans="1:17" x14ac:dyDescent="0.25">
      <c r="A1160">
        <v>2159</v>
      </c>
      <c r="B1160" s="7">
        <v>45141</v>
      </c>
      <c r="C1160" t="s">
        <v>18041</v>
      </c>
      <c r="D1160" t="s">
        <v>58</v>
      </c>
      <c r="E1160" s="5">
        <v>27658</v>
      </c>
      <c r="F1160" s="6" t="s">
        <v>27208</v>
      </c>
      <c r="G1160" t="s">
        <v>8297</v>
      </c>
      <c r="H1160" t="s">
        <v>23847</v>
      </c>
      <c r="I1160" t="s">
        <v>8298</v>
      </c>
      <c r="J1160" t="s">
        <v>97</v>
      </c>
      <c r="K1160" s="3">
        <v>12405</v>
      </c>
      <c r="L1160" t="s">
        <v>5212</v>
      </c>
      <c r="M1160" t="s">
        <v>5219</v>
      </c>
      <c r="N1160">
        <v>16</v>
      </c>
      <c r="O1160">
        <v>39232.339999999997</v>
      </c>
      <c r="P1160" t="s">
        <v>5655</v>
      </c>
      <c r="Q1160" t="s">
        <v>5240</v>
      </c>
    </row>
    <row r="1161" spans="1:17" x14ac:dyDescent="0.25">
      <c r="A1161">
        <v>2160</v>
      </c>
      <c r="B1161" s="7">
        <v>45097</v>
      </c>
      <c r="C1161" t="s">
        <v>18042</v>
      </c>
      <c r="D1161" t="s">
        <v>35</v>
      </c>
      <c r="E1161" s="5">
        <v>34737</v>
      </c>
      <c r="F1161" s="6" t="s">
        <v>26013</v>
      </c>
      <c r="G1161" t="s">
        <v>8299</v>
      </c>
      <c r="H1161" t="s">
        <v>23848</v>
      </c>
      <c r="I1161" t="s">
        <v>8300</v>
      </c>
      <c r="J1161" t="s">
        <v>5404</v>
      </c>
      <c r="K1161" s="3">
        <v>55556</v>
      </c>
      <c r="L1161" t="s">
        <v>5894</v>
      </c>
      <c r="M1161" t="s">
        <v>5219</v>
      </c>
      <c r="N1161">
        <v>0</v>
      </c>
      <c r="O1161">
        <v>91283.11</v>
      </c>
      <c r="P1161" t="s">
        <v>6097</v>
      </c>
      <c r="Q1161" t="s">
        <v>5221</v>
      </c>
    </row>
    <row r="1162" spans="1:17" x14ac:dyDescent="0.25">
      <c r="A1162">
        <v>2161</v>
      </c>
      <c r="B1162" s="7">
        <v>45110</v>
      </c>
      <c r="C1162" t="s">
        <v>18043</v>
      </c>
      <c r="D1162" t="s">
        <v>58</v>
      </c>
      <c r="E1162" s="5">
        <v>37490</v>
      </c>
      <c r="F1162" s="6" t="s">
        <v>26014</v>
      </c>
      <c r="G1162" t="s">
        <v>8301</v>
      </c>
      <c r="H1162" t="s">
        <v>23849</v>
      </c>
      <c r="I1162" t="s">
        <v>8302</v>
      </c>
      <c r="J1162" t="s">
        <v>3938</v>
      </c>
      <c r="K1162" s="3">
        <v>33044</v>
      </c>
      <c r="L1162" t="s">
        <v>5348</v>
      </c>
      <c r="M1162" t="s">
        <v>5225</v>
      </c>
      <c r="N1162">
        <v>6</v>
      </c>
      <c r="O1162">
        <v>57524.75</v>
      </c>
      <c r="P1162" t="s">
        <v>6092</v>
      </c>
      <c r="Q1162" t="s">
        <v>5240</v>
      </c>
    </row>
    <row r="1163" spans="1:17" x14ac:dyDescent="0.25">
      <c r="A1163">
        <v>2162</v>
      </c>
      <c r="B1163" s="7">
        <v>45124</v>
      </c>
      <c r="C1163" t="s">
        <v>18044</v>
      </c>
      <c r="D1163" t="s">
        <v>58</v>
      </c>
      <c r="E1163" s="5">
        <v>24784</v>
      </c>
      <c r="F1163" s="6" t="s">
        <v>27209</v>
      </c>
      <c r="G1163" t="s">
        <v>8303</v>
      </c>
      <c r="H1163" t="s">
        <v>23850</v>
      </c>
      <c r="I1163" t="s">
        <v>5251</v>
      </c>
      <c r="J1163" t="s">
        <v>84</v>
      </c>
      <c r="K1163" s="3">
        <v>90311</v>
      </c>
      <c r="L1163" t="s">
        <v>6233</v>
      </c>
      <c r="M1163" t="s">
        <v>5219</v>
      </c>
      <c r="N1163">
        <v>20</v>
      </c>
      <c r="O1163">
        <v>75447.759999999995</v>
      </c>
      <c r="P1163" t="s">
        <v>5445</v>
      </c>
      <c r="Q1163" t="s">
        <v>5267</v>
      </c>
    </row>
    <row r="1164" spans="1:17" x14ac:dyDescent="0.25">
      <c r="A1164">
        <v>2163</v>
      </c>
      <c r="B1164" s="7">
        <v>45119</v>
      </c>
      <c r="C1164" t="s">
        <v>18045</v>
      </c>
      <c r="D1164" t="s">
        <v>45</v>
      </c>
      <c r="E1164" s="5">
        <v>24626</v>
      </c>
      <c r="F1164" s="6" t="s">
        <v>26015</v>
      </c>
      <c r="G1164" t="s">
        <v>8304</v>
      </c>
      <c r="H1164" t="s">
        <v>23851</v>
      </c>
      <c r="I1164" t="s">
        <v>8305</v>
      </c>
      <c r="J1164" t="s">
        <v>2942</v>
      </c>
      <c r="K1164" s="3">
        <v>71656</v>
      </c>
      <c r="L1164" t="s">
        <v>7609</v>
      </c>
      <c r="M1164" t="s">
        <v>5219</v>
      </c>
      <c r="N1164">
        <v>5</v>
      </c>
      <c r="O1164">
        <v>90832.63</v>
      </c>
      <c r="P1164" t="s">
        <v>5885</v>
      </c>
      <c r="Q1164" t="s">
        <v>5215</v>
      </c>
    </row>
    <row r="1165" spans="1:17" x14ac:dyDescent="0.25">
      <c r="A1165">
        <v>2164</v>
      </c>
      <c r="B1165" s="7">
        <v>45123</v>
      </c>
      <c r="C1165" t="s">
        <v>18046</v>
      </c>
      <c r="D1165" t="s">
        <v>58</v>
      </c>
      <c r="E1165" s="5">
        <v>27593</v>
      </c>
      <c r="F1165" s="6" t="s">
        <v>26016</v>
      </c>
      <c r="G1165" t="s">
        <v>8306</v>
      </c>
      <c r="H1165" t="s">
        <v>23852</v>
      </c>
      <c r="I1165" t="s">
        <v>8307</v>
      </c>
      <c r="J1165" t="s">
        <v>3924</v>
      </c>
      <c r="K1165" s="3">
        <v>85497</v>
      </c>
      <c r="L1165" t="s">
        <v>6608</v>
      </c>
      <c r="M1165" t="s">
        <v>5234</v>
      </c>
      <c r="N1165">
        <v>9</v>
      </c>
      <c r="O1165">
        <v>99371.03</v>
      </c>
      <c r="P1165" t="s">
        <v>8308</v>
      </c>
      <c r="Q1165" t="s">
        <v>5245</v>
      </c>
    </row>
    <row r="1166" spans="1:17" x14ac:dyDescent="0.25">
      <c r="A1166">
        <v>2165</v>
      </c>
      <c r="B1166" s="7">
        <v>45074</v>
      </c>
      <c r="C1166" t="s">
        <v>18047</v>
      </c>
      <c r="D1166" t="s">
        <v>45</v>
      </c>
      <c r="E1166" s="5">
        <v>31992</v>
      </c>
      <c r="F1166" s="6" t="s">
        <v>26017</v>
      </c>
      <c r="G1166" t="s">
        <v>8309</v>
      </c>
      <c r="H1166" t="s">
        <v>23853</v>
      </c>
      <c r="I1166" t="s">
        <v>8310</v>
      </c>
      <c r="J1166" t="s">
        <v>77</v>
      </c>
      <c r="K1166" s="3">
        <v>28880</v>
      </c>
      <c r="L1166" t="s">
        <v>5586</v>
      </c>
      <c r="M1166" t="s">
        <v>5219</v>
      </c>
      <c r="N1166">
        <v>1</v>
      </c>
      <c r="O1166">
        <v>32491.56</v>
      </c>
      <c r="P1166" t="s">
        <v>5722</v>
      </c>
      <c r="Q1166" t="s">
        <v>5267</v>
      </c>
    </row>
    <row r="1167" spans="1:17" x14ac:dyDescent="0.25">
      <c r="A1167">
        <v>2166</v>
      </c>
      <c r="B1167" s="7">
        <v>45055</v>
      </c>
      <c r="C1167" t="s">
        <v>18048</v>
      </c>
      <c r="D1167" t="s">
        <v>58</v>
      </c>
      <c r="E1167" s="5">
        <v>30946</v>
      </c>
      <c r="F1167" s="6" t="s">
        <v>27210</v>
      </c>
      <c r="G1167" t="s">
        <v>8311</v>
      </c>
      <c r="H1167" t="s">
        <v>23854</v>
      </c>
      <c r="I1167" t="s">
        <v>8312</v>
      </c>
      <c r="J1167" t="s">
        <v>5261</v>
      </c>
      <c r="K1167" s="3">
        <v>78421</v>
      </c>
      <c r="L1167" t="s">
        <v>5787</v>
      </c>
      <c r="M1167" t="s">
        <v>5219</v>
      </c>
      <c r="N1167">
        <v>11</v>
      </c>
      <c r="O1167">
        <v>56703.82</v>
      </c>
      <c r="P1167" t="s">
        <v>5576</v>
      </c>
      <c r="Q1167" t="s">
        <v>5221</v>
      </c>
    </row>
    <row r="1168" spans="1:17" x14ac:dyDescent="0.25">
      <c r="A1168">
        <v>2167</v>
      </c>
      <c r="B1168" s="7">
        <v>45131</v>
      </c>
      <c r="C1168" t="s">
        <v>18049</v>
      </c>
      <c r="D1168" t="s">
        <v>45</v>
      </c>
      <c r="E1168" s="5">
        <v>38222</v>
      </c>
      <c r="F1168" s="6" t="s">
        <v>27211</v>
      </c>
      <c r="G1168" t="s">
        <v>8313</v>
      </c>
      <c r="H1168" t="s">
        <v>23855</v>
      </c>
      <c r="I1168" t="s">
        <v>8314</v>
      </c>
      <c r="J1168" t="s">
        <v>3921</v>
      </c>
      <c r="K1168" s="3">
        <v>32997</v>
      </c>
      <c r="L1168" t="s">
        <v>5262</v>
      </c>
      <c r="M1168" t="s">
        <v>5213</v>
      </c>
      <c r="N1168">
        <v>10</v>
      </c>
      <c r="O1168">
        <v>51604.57</v>
      </c>
      <c r="P1168" t="s">
        <v>6288</v>
      </c>
      <c r="Q1168" t="s">
        <v>5215</v>
      </c>
    </row>
    <row r="1169" spans="1:17" x14ac:dyDescent="0.25">
      <c r="A1169">
        <v>2168</v>
      </c>
      <c r="B1169" s="7">
        <v>45093</v>
      </c>
      <c r="C1169" t="s">
        <v>18050</v>
      </c>
      <c r="D1169" t="s">
        <v>58</v>
      </c>
      <c r="E1169" s="5">
        <v>37537</v>
      </c>
      <c r="F1169" s="6" t="s">
        <v>27212</v>
      </c>
      <c r="G1169" t="s">
        <v>8315</v>
      </c>
      <c r="H1169" t="s">
        <v>23856</v>
      </c>
      <c r="I1169" t="s">
        <v>8316</v>
      </c>
      <c r="J1169" t="s">
        <v>5371</v>
      </c>
      <c r="K1169" s="3">
        <v>29748</v>
      </c>
      <c r="L1169" t="s">
        <v>6035</v>
      </c>
      <c r="M1169" t="s">
        <v>5219</v>
      </c>
      <c r="N1169">
        <v>12</v>
      </c>
      <c r="O1169">
        <v>44477.57</v>
      </c>
      <c r="P1169" t="s">
        <v>6790</v>
      </c>
      <c r="Q1169" t="s">
        <v>5240</v>
      </c>
    </row>
    <row r="1170" spans="1:17" x14ac:dyDescent="0.25">
      <c r="A1170">
        <v>2169</v>
      </c>
      <c r="B1170" s="7">
        <v>45140</v>
      </c>
      <c r="C1170" t="s">
        <v>18051</v>
      </c>
      <c r="D1170" t="s">
        <v>58</v>
      </c>
      <c r="E1170" s="5">
        <v>26455</v>
      </c>
      <c r="F1170" s="6" t="s">
        <v>27213</v>
      </c>
      <c r="G1170" t="s">
        <v>8317</v>
      </c>
      <c r="H1170" t="s">
        <v>23857</v>
      </c>
      <c r="I1170" t="s">
        <v>8318</v>
      </c>
      <c r="J1170" t="s">
        <v>5252</v>
      </c>
      <c r="K1170" s="3">
        <v>25301</v>
      </c>
      <c r="L1170" t="s">
        <v>8127</v>
      </c>
      <c r="M1170" t="s">
        <v>5234</v>
      </c>
      <c r="N1170">
        <v>8</v>
      </c>
      <c r="O1170">
        <v>64710.85</v>
      </c>
      <c r="P1170" t="s">
        <v>5651</v>
      </c>
      <c r="Q1170" t="s">
        <v>5240</v>
      </c>
    </row>
    <row r="1171" spans="1:17" x14ac:dyDescent="0.25">
      <c r="A1171">
        <v>2170</v>
      </c>
      <c r="B1171" s="7">
        <v>45086</v>
      </c>
      <c r="C1171" t="s">
        <v>18052</v>
      </c>
      <c r="D1171" t="s">
        <v>35</v>
      </c>
      <c r="E1171" s="5">
        <v>36932</v>
      </c>
      <c r="F1171" s="6" t="s">
        <v>27214</v>
      </c>
      <c r="G1171" t="s">
        <v>8319</v>
      </c>
      <c r="H1171" t="s">
        <v>23858</v>
      </c>
      <c r="I1171" t="s">
        <v>8320</v>
      </c>
      <c r="J1171" t="s">
        <v>5291</v>
      </c>
      <c r="K1171" s="3">
        <v>93574</v>
      </c>
      <c r="L1171" t="s">
        <v>5396</v>
      </c>
      <c r="M1171" t="s">
        <v>5213</v>
      </c>
      <c r="N1171">
        <v>8</v>
      </c>
      <c r="O1171">
        <v>83493.47</v>
      </c>
      <c r="P1171" t="s">
        <v>7632</v>
      </c>
      <c r="Q1171" t="s">
        <v>5245</v>
      </c>
    </row>
    <row r="1172" spans="1:17" x14ac:dyDescent="0.25">
      <c r="A1172">
        <v>2171</v>
      </c>
      <c r="B1172" s="7">
        <v>45104</v>
      </c>
      <c r="C1172" t="s">
        <v>18053</v>
      </c>
      <c r="D1172" t="s">
        <v>45</v>
      </c>
      <c r="E1172" s="5">
        <v>28389</v>
      </c>
      <c r="F1172" s="6" t="s">
        <v>26543</v>
      </c>
      <c r="G1172" t="s">
        <v>8321</v>
      </c>
      <c r="H1172" t="s">
        <v>23859</v>
      </c>
      <c r="I1172" t="s">
        <v>8322</v>
      </c>
      <c r="J1172" t="s">
        <v>5366</v>
      </c>
      <c r="K1172" s="3">
        <v>54711</v>
      </c>
      <c r="L1172" t="s">
        <v>5257</v>
      </c>
      <c r="M1172" t="s">
        <v>5225</v>
      </c>
      <c r="N1172">
        <v>10</v>
      </c>
      <c r="O1172">
        <v>67681.91</v>
      </c>
      <c r="P1172" t="s">
        <v>7369</v>
      </c>
      <c r="Q1172" t="s">
        <v>5221</v>
      </c>
    </row>
    <row r="1173" spans="1:17" x14ac:dyDescent="0.25">
      <c r="A1173">
        <v>2172</v>
      </c>
      <c r="B1173" s="7">
        <v>45131</v>
      </c>
      <c r="C1173" t="s">
        <v>18054</v>
      </c>
      <c r="D1173" t="s">
        <v>45</v>
      </c>
      <c r="E1173" s="5">
        <v>27328</v>
      </c>
      <c r="F1173" s="6" t="s">
        <v>26018</v>
      </c>
      <c r="G1173" t="s">
        <v>8323</v>
      </c>
      <c r="H1173" t="s">
        <v>23860</v>
      </c>
      <c r="I1173" t="s">
        <v>8324</v>
      </c>
      <c r="J1173" t="s">
        <v>2945</v>
      </c>
      <c r="K1173" s="3">
        <v>93493</v>
      </c>
      <c r="L1173" t="s">
        <v>5243</v>
      </c>
      <c r="M1173" t="s">
        <v>5234</v>
      </c>
      <c r="N1173">
        <v>2</v>
      </c>
      <c r="O1173">
        <v>81840.62</v>
      </c>
      <c r="P1173" t="s">
        <v>6908</v>
      </c>
      <c r="Q1173" t="s">
        <v>5240</v>
      </c>
    </row>
    <row r="1174" spans="1:17" x14ac:dyDescent="0.25">
      <c r="A1174">
        <v>2173</v>
      </c>
      <c r="B1174" s="7">
        <v>45089</v>
      </c>
      <c r="C1174" t="s">
        <v>18055</v>
      </c>
      <c r="D1174" t="s">
        <v>45</v>
      </c>
      <c r="E1174" s="5">
        <v>23140</v>
      </c>
      <c r="F1174" s="6" t="s">
        <v>26019</v>
      </c>
      <c r="G1174" t="s">
        <v>8325</v>
      </c>
      <c r="H1174" t="s">
        <v>23861</v>
      </c>
      <c r="I1174" t="s">
        <v>8326</v>
      </c>
      <c r="J1174" t="s">
        <v>3938</v>
      </c>
      <c r="K1174" s="3">
        <v>41631</v>
      </c>
      <c r="L1174" t="s">
        <v>2921</v>
      </c>
      <c r="M1174" t="s">
        <v>5219</v>
      </c>
      <c r="N1174">
        <v>3</v>
      </c>
      <c r="O1174">
        <v>79340.69</v>
      </c>
      <c r="P1174" t="s">
        <v>7992</v>
      </c>
      <c r="Q1174" t="s">
        <v>5245</v>
      </c>
    </row>
    <row r="1175" spans="1:17" x14ac:dyDescent="0.25">
      <c r="A1175">
        <v>2174</v>
      </c>
      <c r="B1175" s="7">
        <v>45118</v>
      </c>
      <c r="C1175" t="s">
        <v>18056</v>
      </c>
      <c r="D1175" t="s">
        <v>58</v>
      </c>
      <c r="E1175" s="5">
        <v>28172</v>
      </c>
      <c r="F1175" s="6" t="s">
        <v>27215</v>
      </c>
      <c r="G1175" t="s">
        <v>8327</v>
      </c>
      <c r="H1175" t="s">
        <v>23862</v>
      </c>
      <c r="I1175" t="s">
        <v>8328</v>
      </c>
      <c r="J1175" t="s">
        <v>3948</v>
      </c>
      <c r="K1175" s="3">
        <v>56257</v>
      </c>
      <c r="L1175" t="s">
        <v>5458</v>
      </c>
      <c r="M1175" t="s">
        <v>5234</v>
      </c>
      <c r="N1175">
        <v>1</v>
      </c>
      <c r="O1175">
        <v>53318.879999999997</v>
      </c>
      <c r="P1175" t="s">
        <v>5279</v>
      </c>
      <c r="Q1175" t="s">
        <v>5245</v>
      </c>
    </row>
    <row r="1176" spans="1:17" x14ac:dyDescent="0.25">
      <c r="A1176">
        <v>2175</v>
      </c>
      <c r="B1176" s="7">
        <v>45143</v>
      </c>
      <c r="C1176" t="s">
        <v>18057</v>
      </c>
      <c r="D1176" t="s">
        <v>35</v>
      </c>
      <c r="E1176" s="5">
        <v>28967</v>
      </c>
      <c r="F1176" s="6" t="s">
        <v>27216</v>
      </c>
      <c r="G1176" t="s">
        <v>8329</v>
      </c>
      <c r="H1176" t="s">
        <v>23863</v>
      </c>
      <c r="I1176" t="s">
        <v>8330</v>
      </c>
      <c r="J1176" t="s">
        <v>2945</v>
      </c>
      <c r="K1176" s="3">
        <v>69242</v>
      </c>
      <c r="L1176" t="s">
        <v>5948</v>
      </c>
      <c r="M1176" t="s">
        <v>5225</v>
      </c>
      <c r="N1176">
        <v>5</v>
      </c>
      <c r="O1176">
        <v>67858.09</v>
      </c>
      <c r="P1176" t="s">
        <v>5483</v>
      </c>
      <c r="Q1176" t="s">
        <v>5221</v>
      </c>
    </row>
    <row r="1177" spans="1:17" x14ac:dyDescent="0.25">
      <c r="A1177">
        <v>2176</v>
      </c>
      <c r="B1177" s="7">
        <v>45054</v>
      </c>
      <c r="C1177" t="s">
        <v>18058</v>
      </c>
      <c r="D1177" t="s">
        <v>35</v>
      </c>
      <c r="E1177" s="5">
        <v>28426</v>
      </c>
      <c r="F1177" s="6" t="s">
        <v>26543</v>
      </c>
      <c r="G1177" t="s">
        <v>8331</v>
      </c>
      <c r="H1177" t="s">
        <v>23864</v>
      </c>
      <c r="I1177" t="s">
        <v>8332</v>
      </c>
      <c r="J1177" t="s">
        <v>5412</v>
      </c>
      <c r="K1177" s="3">
        <v>16866</v>
      </c>
      <c r="L1177" t="s">
        <v>5367</v>
      </c>
      <c r="M1177" t="s">
        <v>5225</v>
      </c>
      <c r="N1177">
        <v>10</v>
      </c>
      <c r="O1177">
        <v>49648.21</v>
      </c>
      <c r="P1177" t="s">
        <v>7070</v>
      </c>
      <c r="Q1177" t="s">
        <v>5267</v>
      </c>
    </row>
    <row r="1178" spans="1:17" x14ac:dyDescent="0.25">
      <c r="A1178">
        <v>2177</v>
      </c>
      <c r="B1178" s="7">
        <v>45129</v>
      </c>
      <c r="C1178" t="s">
        <v>18059</v>
      </c>
      <c r="D1178" t="s">
        <v>45</v>
      </c>
      <c r="E1178" s="5">
        <v>37033</v>
      </c>
      <c r="F1178" s="6" t="s">
        <v>27217</v>
      </c>
      <c r="G1178" t="s">
        <v>8333</v>
      </c>
      <c r="H1178" t="s">
        <v>23865</v>
      </c>
      <c r="I1178" t="s">
        <v>8334</v>
      </c>
      <c r="J1178" t="s">
        <v>3942</v>
      </c>
      <c r="K1178" s="3">
        <v>76584</v>
      </c>
      <c r="L1178" t="s">
        <v>5586</v>
      </c>
      <c r="M1178" t="s">
        <v>5225</v>
      </c>
      <c r="N1178">
        <v>6</v>
      </c>
      <c r="O1178">
        <v>99073.62</v>
      </c>
      <c r="P1178" t="s">
        <v>7437</v>
      </c>
      <c r="Q1178" t="s">
        <v>5267</v>
      </c>
    </row>
    <row r="1179" spans="1:17" x14ac:dyDescent="0.25">
      <c r="A1179">
        <v>2178</v>
      </c>
      <c r="B1179" s="7">
        <v>45136</v>
      </c>
      <c r="C1179" t="s">
        <v>18060</v>
      </c>
      <c r="D1179" t="s">
        <v>35</v>
      </c>
      <c r="E1179" s="5">
        <v>24508</v>
      </c>
      <c r="F1179" s="6" t="s">
        <v>27218</v>
      </c>
      <c r="G1179" t="s">
        <v>8335</v>
      </c>
      <c r="H1179" t="s">
        <v>23866</v>
      </c>
      <c r="I1179" t="s">
        <v>8336</v>
      </c>
      <c r="J1179" t="s">
        <v>5383</v>
      </c>
      <c r="K1179" s="3">
        <v>78817</v>
      </c>
      <c r="L1179" t="s">
        <v>5984</v>
      </c>
      <c r="M1179" t="s">
        <v>5234</v>
      </c>
      <c r="N1179">
        <v>1</v>
      </c>
      <c r="O1179">
        <v>80590.11</v>
      </c>
      <c r="P1179" t="s">
        <v>6136</v>
      </c>
      <c r="Q1179" t="s">
        <v>5215</v>
      </c>
    </row>
    <row r="1180" spans="1:17" x14ac:dyDescent="0.25">
      <c r="A1180">
        <v>2179</v>
      </c>
      <c r="B1180" s="7">
        <v>45099</v>
      </c>
      <c r="C1180" t="s">
        <v>18061</v>
      </c>
      <c r="D1180" t="s">
        <v>35</v>
      </c>
      <c r="E1180" s="5">
        <v>32778</v>
      </c>
      <c r="F1180" s="6" t="s">
        <v>27219</v>
      </c>
      <c r="G1180" t="s">
        <v>8337</v>
      </c>
      <c r="H1180" t="s">
        <v>23867</v>
      </c>
      <c r="I1180" t="s">
        <v>7999</v>
      </c>
      <c r="J1180" t="s">
        <v>5357</v>
      </c>
      <c r="K1180" s="3">
        <v>74642</v>
      </c>
      <c r="L1180" t="s">
        <v>5482</v>
      </c>
      <c r="M1180" t="s">
        <v>5219</v>
      </c>
      <c r="N1180">
        <v>11</v>
      </c>
      <c r="O1180">
        <v>50411.33</v>
      </c>
      <c r="P1180" t="s">
        <v>6698</v>
      </c>
      <c r="Q1180" t="s">
        <v>5267</v>
      </c>
    </row>
    <row r="1181" spans="1:17" x14ac:dyDescent="0.25">
      <c r="A1181">
        <v>2180</v>
      </c>
      <c r="B1181" s="7">
        <v>45059</v>
      </c>
      <c r="C1181" t="s">
        <v>18062</v>
      </c>
      <c r="D1181" t="s">
        <v>58</v>
      </c>
      <c r="E1181" s="5">
        <v>26206</v>
      </c>
      <c r="F1181" s="6" t="s">
        <v>27220</v>
      </c>
      <c r="G1181" t="s">
        <v>8338</v>
      </c>
      <c r="H1181" t="s">
        <v>23868</v>
      </c>
      <c r="I1181" t="s">
        <v>8339</v>
      </c>
      <c r="J1181" t="s">
        <v>5391</v>
      </c>
      <c r="K1181" s="3">
        <v>6204</v>
      </c>
      <c r="L1181" t="s">
        <v>5586</v>
      </c>
      <c r="M1181" t="s">
        <v>5213</v>
      </c>
      <c r="N1181">
        <v>15</v>
      </c>
      <c r="O1181">
        <v>73346.740000000005</v>
      </c>
      <c r="P1181" t="s">
        <v>7209</v>
      </c>
      <c r="Q1181" t="s">
        <v>5221</v>
      </c>
    </row>
    <row r="1182" spans="1:17" x14ac:dyDescent="0.25">
      <c r="A1182">
        <v>2181</v>
      </c>
      <c r="B1182" s="7">
        <v>45125</v>
      </c>
      <c r="C1182" t="s">
        <v>18063</v>
      </c>
      <c r="D1182" t="s">
        <v>58</v>
      </c>
      <c r="E1182" s="5">
        <v>26168</v>
      </c>
      <c r="F1182" s="6" t="s">
        <v>26020</v>
      </c>
      <c r="G1182" t="s">
        <v>8340</v>
      </c>
      <c r="H1182" t="s">
        <v>23869</v>
      </c>
      <c r="I1182" t="s">
        <v>8341</v>
      </c>
      <c r="J1182" t="s">
        <v>56</v>
      </c>
      <c r="K1182" s="3">
        <v>31181</v>
      </c>
      <c r="L1182" t="s">
        <v>6873</v>
      </c>
      <c r="M1182" t="s">
        <v>5219</v>
      </c>
      <c r="N1182">
        <v>11</v>
      </c>
      <c r="O1182">
        <v>92776.47</v>
      </c>
      <c r="P1182" t="s">
        <v>8342</v>
      </c>
      <c r="Q1182" t="s">
        <v>5267</v>
      </c>
    </row>
    <row r="1183" spans="1:17" x14ac:dyDescent="0.25">
      <c r="A1183">
        <v>2182</v>
      </c>
      <c r="B1183" s="7">
        <v>45081</v>
      </c>
      <c r="C1183" t="s">
        <v>18064</v>
      </c>
      <c r="D1183" t="s">
        <v>45</v>
      </c>
      <c r="E1183" s="5">
        <v>33937</v>
      </c>
      <c r="F1183" s="6" t="s">
        <v>27221</v>
      </c>
      <c r="G1183" t="s">
        <v>8343</v>
      </c>
      <c r="H1183" t="s">
        <v>23870</v>
      </c>
      <c r="I1183" t="s">
        <v>8344</v>
      </c>
      <c r="J1183" t="s">
        <v>2945</v>
      </c>
      <c r="K1183" s="3">
        <v>17692</v>
      </c>
      <c r="L1183" t="s">
        <v>5599</v>
      </c>
      <c r="M1183" t="s">
        <v>5225</v>
      </c>
      <c r="N1183">
        <v>1</v>
      </c>
      <c r="O1183">
        <v>75932.210000000006</v>
      </c>
      <c r="P1183" t="s">
        <v>7402</v>
      </c>
      <c r="Q1183" t="s">
        <v>5267</v>
      </c>
    </row>
    <row r="1184" spans="1:17" x14ac:dyDescent="0.25">
      <c r="A1184">
        <v>2183</v>
      </c>
      <c r="B1184" s="7">
        <v>45093</v>
      </c>
      <c r="C1184" t="s">
        <v>18065</v>
      </c>
      <c r="D1184" t="s">
        <v>58</v>
      </c>
      <c r="E1184" s="5">
        <v>31674</v>
      </c>
      <c r="F1184" s="6" t="s">
        <v>26021</v>
      </c>
      <c r="G1184" t="s">
        <v>8345</v>
      </c>
      <c r="H1184" t="s">
        <v>23871</v>
      </c>
      <c r="I1184" t="s">
        <v>8346</v>
      </c>
      <c r="J1184" t="s">
        <v>5291</v>
      </c>
      <c r="K1184" s="3">
        <v>68735</v>
      </c>
      <c r="L1184" t="s">
        <v>5841</v>
      </c>
      <c r="M1184" t="s">
        <v>5225</v>
      </c>
      <c r="N1184">
        <v>2</v>
      </c>
      <c r="O1184">
        <v>64737.7</v>
      </c>
      <c r="P1184" t="s">
        <v>7674</v>
      </c>
      <c r="Q1184" t="s">
        <v>5240</v>
      </c>
    </row>
    <row r="1185" spans="1:17" x14ac:dyDescent="0.25">
      <c r="A1185">
        <v>2184</v>
      </c>
      <c r="B1185" s="7">
        <v>45069</v>
      </c>
      <c r="C1185" t="s">
        <v>18066</v>
      </c>
      <c r="D1185" t="s">
        <v>35</v>
      </c>
      <c r="E1185" s="5">
        <v>35949</v>
      </c>
      <c r="F1185" s="6" t="s">
        <v>27222</v>
      </c>
      <c r="G1185" t="s">
        <v>8347</v>
      </c>
      <c r="H1185" t="s">
        <v>23872</v>
      </c>
      <c r="I1185" t="s">
        <v>8348</v>
      </c>
      <c r="J1185" t="s">
        <v>5252</v>
      </c>
      <c r="K1185" s="3">
        <v>74453</v>
      </c>
      <c r="L1185" t="s">
        <v>5808</v>
      </c>
      <c r="M1185" t="s">
        <v>5234</v>
      </c>
      <c r="N1185">
        <v>15</v>
      </c>
      <c r="O1185">
        <v>55195.24</v>
      </c>
      <c r="P1185" t="s">
        <v>5493</v>
      </c>
      <c r="Q1185" t="s">
        <v>5215</v>
      </c>
    </row>
    <row r="1186" spans="1:17" x14ac:dyDescent="0.25">
      <c r="A1186">
        <v>2185</v>
      </c>
      <c r="B1186" s="7">
        <v>45101</v>
      </c>
      <c r="C1186" t="s">
        <v>18067</v>
      </c>
      <c r="D1186" t="s">
        <v>45</v>
      </c>
      <c r="E1186" s="5">
        <v>31903</v>
      </c>
      <c r="F1186" s="6" t="s">
        <v>27223</v>
      </c>
      <c r="G1186" t="s">
        <v>8349</v>
      </c>
      <c r="H1186" t="s">
        <v>23873</v>
      </c>
      <c r="I1186" t="s">
        <v>8350</v>
      </c>
      <c r="J1186" t="s">
        <v>5261</v>
      </c>
      <c r="K1186" s="3">
        <v>11424</v>
      </c>
      <c r="L1186" t="s">
        <v>7618</v>
      </c>
      <c r="M1186" t="s">
        <v>5213</v>
      </c>
      <c r="N1186">
        <v>15</v>
      </c>
      <c r="O1186">
        <v>95075.23</v>
      </c>
      <c r="P1186" t="s">
        <v>6995</v>
      </c>
      <c r="Q1186" t="s">
        <v>5221</v>
      </c>
    </row>
    <row r="1187" spans="1:17" x14ac:dyDescent="0.25">
      <c r="A1187">
        <v>2186</v>
      </c>
      <c r="B1187" s="7">
        <v>45079</v>
      </c>
      <c r="C1187" t="s">
        <v>18068</v>
      </c>
      <c r="D1187" t="s">
        <v>35</v>
      </c>
      <c r="E1187" s="5">
        <v>30774</v>
      </c>
      <c r="F1187" s="6" t="s">
        <v>27224</v>
      </c>
      <c r="G1187" t="s">
        <v>8351</v>
      </c>
      <c r="H1187" t="s">
        <v>23874</v>
      </c>
      <c r="I1187" t="s">
        <v>8352</v>
      </c>
      <c r="J1187" t="s">
        <v>3948</v>
      </c>
      <c r="K1187" s="3">
        <v>49921</v>
      </c>
      <c r="L1187" t="s">
        <v>5586</v>
      </c>
      <c r="M1187" t="s">
        <v>5225</v>
      </c>
      <c r="N1187">
        <v>12</v>
      </c>
      <c r="O1187">
        <v>68213.77</v>
      </c>
      <c r="P1187" t="s">
        <v>7961</v>
      </c>
      <c r="Q1187" t="s">
        <v>5215</v>
      </c>
    </row>
    <row r="1188" spans="1:17" x14ac:dyDescent="0.25">
      <c r="A1188">
        <v>2187</v>
      </c>
      <c r="B1188" s="7">
        <v>45065</v>
      </c>
      <c r="C1188" t="s">
        <v>18069</v>
      </c>
      <c r="D1188" t="s">
        <v>45</v>
      </c>
      <c r="E1188" s="5">
        <v>25587</v>
      </c>
      <c r="F1188" s="6" t="s">
        <v>26022</v>
      </c>
      <c r="G1188" t="s">
        <v>8353</v>
      </c>
      <c r="H1188" t="s">
        <v>23875</v>
      </c>
      <c r="I1188" t="s">
        <v>8354</v>
      </c>
      <c r="J1188" t="s">
        <v>3921</v>
      </c>
      <c r="K1188" s="3">
        <v>26775</v>
      </c>
      <c r="L1188" t="s">
        <v>6416</v>
      </c>
      <c r="M1188" t="s">
        <v>5213</v>
      </c>
      <c r="N1188">
        <v>11</v>
      </c>
      <c r="O1188">
        <v>62378.49</v>
      </c>
      <c r="P1188" t="s">
        <v>6109</v>
      </c>
      <c r="Q1188" t="s">
        <v>5267</v>
      </c>
    </row>
    <row r="1189" spans="1:17" x14ac:dyDescent="0.25">
      <c r="A1189">
        <v>2188</v>
      </c>
      <c r="B1189" s="7">
        <v>45097</v>
      </c>
      <c r="C1189" t="s">
        <v>18070</v>
      </c>
      <c r="D1189" t="s">
        <v>35</v>
      </c>
      <c r="E1189" s="5">
        <v>38015</v>
      </c>
      <c r="F1189" s="6" t="s">
        <v>26023</v>
      </c>
      <c r="G1189" t="s">
        <v>8355</v>
      </c>
      <c r="H1189" t="s">
        <v>23876</v>
      </c>
      <c r="I1189" t="s">
        <v>8356</v>
      </c>
      <c r="J1189" t="s">
        <v>3936</v>
      </c>
      <c r="K1189" s="3">
        <v>73264</v>
      </c>
      <c r="L1189" t="s">
        <v>5413</v>
      </c>
      <c r="M1189" t="s">
        <v>5219</v>
      </c>
      <c r="N1189">
        <v>9</v>
      </c>
      <c r="O1189">
        <v>83821.72</v>
      </c>
      <c r="P1189" t="s">
        <v>8357</v>
      </c>
      <c r="Q1189" t="s">
        <v>5215</v>
      </c>
    </row>
    <row r="1190" spans="1:17" x14ac:dyDescent="0.25">
      <c r="A1190">
        <v>2189</v>
      </c>
      <c r="B1190" s="7">
        <v>45092</v>
      </c>
      <c r="C1190" t="s">
        <v>18071</v>
      </c>
      <c r="D1190" t="s">
        <v>35</v>
      </c>
      <c r="E1190" s="5">
        <v>27888</v>
      </c>
      <c r="F1190" s="6" t="s">
        <v>26543</v>
      </c>
      <c r="G1190" t="s">
        <v>8358</v>
      </c>
      <c r="H1190" t="s">
        <v>23877</v>
      </c>
      <c r="I1190" t="s">
        <v>8359</v>
      </c>
      <c r="J1190" t="s">
        <v>5252</v>
      </c>
      <c r="K1190" s="3">
        <v>23714</v>
      </c>
      <c r="L1190" t="s">
        <v>5599</v>
      </c>
      <c r="M1190" t="s">
        <v>5213</v>
      </c>
      <c r="N1190">
        <v>9</v>
      </c>
      <c r="O1190">
        <v>75383.39</v>
      </c>
      <c r="P1190" t="s">
        <v>7250</v>
      </c>
      <c r="Q1190" t="s">
        <v>5215</v>
      </c>
    </row>
    <row r="1191" spans="1:17" x14ac:dyDescent="0.25">
      <c r="A1191">
        <v>2190</v>
      </c>
      <c r="B1191" s="7">
        <v>45117</v>
      </c>
      <c r="C1191" t="s">
        <v>18072</v>
      </c>
      <c r="D1191" t="s">
        <v>35</v>
      </c>
      <c r="E1191" s="5">
        <v>34576</v>
      </c>
      <c r="F1191" s="6" t="s">
        <v>27225</v>
      </c>
      <c r="G1191" t="s">
        <v>8360</v>
      </c>
      <c r="H1191" t="s">
        <v>23878</v>
      </c>
      <c r="I1191" t="s">
        <v>8361</v>
      </c>
      <c r="J1191" t="s">
        <v>3940</v>
      </c>
      <c r="K1191" s="3">
        <v>71838</v>
      </c>
      <c r="L1191" t="s">
        <v>5287</v>
      </c>
      <c r="M1191" t="s">
        <v>5213</v>
      </c>
      <c r="N1191">
        <v>7</v>
      </c>
      <c r="O1191">
        <v>44054.37</v>
      </c>
      <c r="P1191" t="s">
        <v>8362</v>
      </c>
      <c r="Q1191" t="s">
        <v>5245</v>
      </c>
    </row>
    <row r="1192" spans="1:17" x14ac:dyDescent="0.25">
      <c r="A1192">
        <v>2191</v>
      </c>
      <c r="B1192" s="7">
        <v>45059</v>
      </c>
      <c r="C1192" t="s">
        <v>18073</v>
      </c>
      <c r="D1192" t="s">
        <v>58</v>
      </c>
      <c r="E1192" s="5">
        <v>30848</v>
      </c>
      <c r="F1192" s="6" t="s">
        <v>26024</v>
      </c>
      <c r="G1192" t="s">
        <v>8363</v>
      </c>
      <c r="H1192" t="s">
        <v>23879</v>
      </c>
      <c r="I1192" t="s">
        <v>8364</v>
      </c>
      <c r="J1192" t="s">
        <v>3938</v>
      </c>
      <c r="K1192" s="3">
        <v>31134</v>
      </c>
      <c r="L1192" t="s">
        <v>5238</v>
      </c>
      <c r="M1192" t="s">
        <v>5219</v>
      </c>
      <c r="N1192">
        <v>14</v>
      </c>
      <c r="O1192">
        <v>40581.89</v>
      </c>
      <c r="P1192" t="s">
        <v>6535</v>
      </c>
      <c r="Q1192" t="s">
        <v>5215</v>
      </c>
    </row>
    <row r="1193" spans="1:17" x14ac:dyDescent="0.25">
      <c r="A1193">
        <v>2192</v>
      </c>
      <c r="B1193" s="7">
        <v>45094</v>
      </c>
      <c r="C1193" t="s">
        <v>18074</v>
      </c>
      <c r="D1193" t="s">
        <v>45</v>
      </c>
      <c r="E1193" s="5">
        <v>30561</v>
      </c>
      <c r="F1193" s="6" t="s">
        <v>26543</v>
      </c>
      <c r="G1193" t="s">
        <v>8365</v>
      </c>
      <c r="H1193" t="s">
        <v>23880</v>
      </c>
      <c r="I1193" t="s">
        <v>8366</v>
      </c>
      <c r="J1193" t="s">
        <v>5352</v>
      </c>
      <c r="K1193" s="3">
        <v>16743</v>
      </c>
      <c r="L1193" t="s">
        <v>5639</v>
      </c>
      <c r="M1193" t="s">
        <v>5213</v>
      </c>
      <c r="N1193">
        <v>16</v>
      </c>
      <c r="O1193">
        <v>64862.7</v>
      </c>
      <c r="P1193" t="s">
        <v>5315</v>
      </c>
      <c r="Q1193" t="s">
        <v>5245</v>
      </c>
    </row>
    <row r="1194" spans="1:17" x14ac:dyDescent="0.25">
      <c r="A1194">
        <v>2193</v>
      </c>
      <c r="B1194" s="7">
        <v>45055</v>
      </c>
      <c r="C1194" t="s">
        <v>18075</v>
      </c>
      <c r="D1194" t="s">
        <v>58</v>
      </c>
      <c r="E1194" s="5">
        <v>37552</v>
      </c>
      <c r="F1194" s="6" t="s">
        <v>27226</v>
      </c>
      <c r="G1194" t="s">
        <v>8367</v>
      </c>
      <c r="H1194" t="s">
        <v>23881</v>
      </c>
      <c r="I1194" t="s">
        <v>8368</v>
      </c>
      <c r="J1194" t="s">
        <v>69</v>
      </c>
      <c r="K1194" s="3">
        <v>14896</v>
      </c>
      <c r="L1194" t="s">
        <v>6363</v>
      </c>
      <c r="M1194" t="s">
        <v>5234</v>
      </c>
      <c r="N1194">
        <v>5</v>
      </c>
      <c r="O1194">
        <v>89745.77</v>
      </c>
      <c r="P1194" t="s">
        <v>5618</v>
      </c>
      <c r="Q1194" t="s">
        <v>5215</v>
      </c>
    </row>
    <row r="1195" spans="1:17" x14ac:dyDescent="0.25">
      <c r="A1195">
        <v>2194</v>
      </c>
      <c r="B1195" s="7">
        <v>45139</v>
      </c>
      <c r="C1195" t="s">
        <v>18076</v>
      </c>
      <c r="D1195" t="s">
        <v>45</v>
      </c>
      <c r="E1195" s="5">
        <v>35245</v>
      </c>
      <c r="F1195" s="6" t="s">
        <v>27227</v>
      </c>
      <c r="G1195" t="s">
        <v>8369</v>
      </c>
      <c r="H1195" t="s">
        <v>23882</v>
      </c>
      <c r="I1195" t="s">
        <v>8370</v>
      </c>
      <c r="J1195" t="s">
        <v>5371</v>
      </c>
      <c r="K1195" s="3">
        <v>26858</v>
      </c>
      <c r="L1195" t="s">
        <v>5731</v>
      </c>
      <c r="M1195" t="s">
        <v>5213</v>
      </c>
      <c r="N1195">
        <v>16</v>
      </c>
      <c r="O1195">
        <v>83468.160000000003</v>
      </c>
      <c r="P1195" t="s">
        <v>7884</v>
      </c>
      <c r="Q1195" t="s">
        <v>5215</v>
      </c>
    </row>
    <row r="1196" spans="1:17" x14ac:dyDescent="0.25">
      <c r="A1196">
        <v>2195</v>
      </c>
      <c r="B1196" s="7">
        <v>45110</v>
      </c>
      <c r="C1196" t="s">
        <v>18077</v>
      </c>
      <c r="D1196" t="s">
        <v>45</v>
      </c>
      <c r="E1196" s="5">
        <v>24447</v>
      </c>
      <c r="F1196" s="6" t="s">
        <v>27228</v>
      </c>
      <c r="G1196" t="s">
        <v>8371</v>
      </c>
      <c r="H1196" t="s">
        <v>23883</v>
      </c>
      <c r="I1196" t="s">
        <v>8372</v>
      </c>
      <c r="J1196" t="s">
        <v>3927</v>
      </c>
      <c r="K1196" s="3">
        <v>60505</v>
      </c>
      <c r="L1196" t="s">
        <v>6020</v>
      </c>
      <c r="M1196" t="s">
        <v>5219</v>
      </c>
      <c r="N1196">
        <v>14</v>
      </c>
      <c r="O1196">
        <v>56268.95</v>
      </c>
      <c r="P1196" t="s">
        <v>8373</v>
      </c>
      <c r="Q1196" t="s">
        <v>5215</v>
      </c>
    </row>
    <row r="1197" spans="1:17" x14ac:dyDescent="0.25">
      <c r="A1197">
        <v>2196</v>
      </c>
      <c r="B1197" s="7">
        <v>45064</v>
      </c>
      <c r="C1197" t="s">
        <v>18078</v>
      </c>
      <c r="D1197" t="s">
        <v>45</v>
      </c>
      <c r="E1197" s="5">
        <v>34249</v>
      </c>
      <c r="F1197" s="6" t="s">
        <v>26025</v>
      </c>
      <c r="G1197" t="s">
        <v>8374</v>
      </c>
      <c r="H1197" t="s">
        <v>23884</v>
      </c>
      <c r="I1197" t="s">
        <v>8375</v>
      </c>
      <c r="J1197" t="s">
        <v>5357</v>
      </c>
      <c r="K1197" s="3">
        <v>29932</v>
      </c>
      <c r="L1197" t="s">
        <v>5310</v>
      </c>
      <c r="M1197" t="s">
        <v>5219</v>
      </c>
      <c r="N1197">
        <v>0</v>
      </c>
      <c r="O1197">
        <v>36644.99</v>
      </c>
      <c r="P1197" t="s">
        <v>5988</v>
      </c>
      <c r="Q1197" t="s">
        <v>5245</v>
      </c>
    </row>
    <row r="1198" spans="1:17" x14ac:dyDescent="0.25">
      <c r="A1198">
        <v>2197</v>
      </c>
      <c r="B1198" s="7">
        <v>45129</v>
      </c>
      <c r="C1198" t="s">
        <v>18079</v>
      </c>
      <c r="D1198" t="s">
        <v>35</v>
      </c>
      <c r="E1198" s="5">
        <v>22934</v>
      </c>
      <c r="F1198" s="6" t="s">
        <v>27229</v>
      </c>
      <c r="G1198" t="s">
        <v>8376</v>
      </c>
      <c r="H1198" t="s">
        <v>23885</v>
      </c>
      <c r="I1198" t="s">
        <v>8377</v>
      </c>
      <c r="J1198" t="s">
        <v>5412</v>
      </c>
      <c r="K1198" s="3">
        <v>59735</v>
      </c>
      <c r="L1198" t="s">
        <v>6504</v>
      </c>
      <c r="M1198" t="s">
        <v>5213</v>
      </c>
      <c r="N1198">
        <v>16</v>
      </c>
      <c r="O1198">
        <v>68842.62</v>
      </c>
      <c r="P1198" t="s">
        <v>6544</v>
      </c>
      <c r="Q1198" t="s">
        <v>5245</v>
      </c>
    </row>
    <row r="1199" spans="1:17" x14ac:dyDescent="0.25">
      <c r="A1199">
        <v>2198</v>
      </c>
      <c r="B1199" s="7">
        <v>45085</v>
      </c>
      <c r="C1199" t="s">
        <v>18080</v>
      </c>
      <c r="D1199" t="s">
        <v>45</v>
      </c>
      <c r="E1199" s="5">
        <v>29359</v>
      </c>
      <c r="F1199" s="6" t="s">
        <v>27230</v>
      </c>
      <c r="G1199" t="s">
        <v>8378</v>
      </c>
      <c r="H1199" t="s">
        <v>23886</v>
      </c>
      <c r="I1199" t="s">
        <v>8379</v>
      </c>
      <c r="J1199" t="s">
        <v>3918</v>
      </c>
      <c r="K1199" s="3">
        <v>24929</v>
      </c>
      <c r="L1199" t="s">
        <v>6120</v>
      </c>
      <c r="M1199" t="s">
        <v>5225</v>
      </c>
      <c r="N1199">
        <v>20</v>
      </c>
      <c r="O1199">
        <v>92353.27</v>
      </c>
      <c r="P1199" t="s">
        <v>5780</v>
      </c>
      <c r="Q1199" t="s">
        <v>5245</v>
      </c>
    </row>
    <row r="1200" spans="1:17" x14ac:dyDescent="0.25">
      <c r="A1200">
        <v>2199</v>
      </c>
      <c r="B1200" s="7">
        <v>45115</v>
      </c>
      <c r="C1200" t="s">
        <v>18081</v>
      </c>
      <c r="D1200" t="s">
        <v>45</v>
      </c>
      <c r="E1200" s="5">
        <v>27016</v>
      </c>
      <c r="F1200" s="6" t="s">
        <v>26026</v>
      </c>
      <c r="G1200" t="s">
        <v>8380</v>
      </c>
      <c r="H1200" t="s">
        <v>23887</v>
      </c>
      <c r="I1200" t="s">
        <v>8381</v>
      </c>
      <c r="J1200" t="s">
        <v>2945</v>
      </c>
      <c r="K1200" s="3">
        <v>87888</v>
      </c>
      <c r="L1200" t="s">
        <v>5248</v>
      </c>
      <c r="M1200" t="s">
        <v>5219</v>
      </c>
      <c r="N1200">
        <v>7</v>
      </c>
      <c r="O1200">
        <v>55958.69</v>
      </c>
      <c r="P1200" t="s">
        <v>5752</v>
      </c>
      <c r="Q1200" t="s">
        <v>5267</v>
      </c>
    </row>
    <row r="1201" spans="1:17" x14ac:dyDescent="0.25">
      <c r="A1201">
        <v>2200</v>
      </c>
      <c r="B1201" s="7">
        <v>45084</v>
      </c>
      <c r="C1201" t="s">
        <v>18082</v>
      </c>
      <c r="D1201" t="s">
        <v>45</v>
      </c>
      <c r="E1201" s="5">
        <v>25772</v>
      </c>
      <c r="F1201" s="6" t="s">
        <v>26543</v>
      </c>
      <c r="G1201" t="s">
        <v>8382</v>
      </c>
      <c r="H1201" t="s">
        <v>23888</v>
      </c>
      <c r="I1201" t="s">
        <v>8383</v>
      </c>
      <c r="J1201" t="s">
        <v>2942</v>
      </c>
      <c r="K1201" s="3">
        <v>99194</v>
      </c>
      <c r="L1201" t="s">
        <v>7037</v>
      </c>
      <c r="M1201" t="s">
        <v>5225</v>
      </c>
      <c r="N1201">
        <v>16</v>
      </c>
      <c r="O1201">
        <v>65253.41</v>
      </c>
      <c r="P1201" t="s">
        <v>5911</v>
      </c>
      <c r="Q1201" t="s">
        <v>5245</v>
      </c>
    </row>
    <row r="1202" spans="1:17" x14ac:dyDescent="0.25">
      <c r="A1202">
        <v>2201</v>
      </c>
      <c r="B1202" s="7">
        <v>45081</v>
      </c>
      <c r="C1202" t="s">
        <v>18083</v>
      </c>
      <c r="D1202" t="s">
        <v>35</v>
      </c>
      <c r="E1202" s="5">
        <v>27414</v>
      </c>
      <c r="F1202" s="6" t="s">
        <v>27231</v>
      </c>
      <c r="G1202" t="s">
        <v>8384</v>
      </c>
      <c r="H1202" t="s">
        <v>23889</v>
      </c>
      <c r="I1202" t="s">
        <v>8385</v>
      </c>
      <c r="J1202" t="s">
        <v>5563</v>
      </c>
      <c r="K1202" s="3">
        <v>92393</v>
      </c>
      <c r="L1202" t="s">
        <v>5458</v>
      </c>
      <c r="M1202" t="s">
        <v>5234</v>
      </c>
      <c r="N1202">
        <v>9</v>
      </c>
      <c r="O1202">
        <v>97501.92</v>
      </c>
      <c r="P1202" t="s">
        <v>8386</v>
      </c>
      <c r="Q1202" t="s">
        <v>5240</v>
      </c>
    </row>
    <row r="1203" spans="1:17" x14ac:dyDescent="0.25">
      <c r="A1203">
        <v>2202</v>
      </c>
      <c r="B1203" s="7">
        <v>45135</v>
      </c>
      <c r="C1203" t="s">
        <v>18084</v>
      </c>
      <c r="D1203" t="s">
        <v>35</v>
      </c>
      <c r="E1203" s="5">
        <v>36418</v>
      </c>
      <c r="F1203" s="6" t="s">
        <v>27232</v>
      </c>
      <c r="G1203" t="s">
        <v>8387</v>
      </c>
      <c r="H1203" t="s">
        <v>23890</v>
      </c>
      <c r="I1203" t="s">
        <v>8388</v>
      </c>
      <c r="J1203" t="s">
        <v>5675</v>
      </c>
      <c r="K1203" s="3">
        <v>83683</v>
      </c>
      <c r="L1203" t="s">
        <v>6423</v>
      </c>
      <c r="M1203" t="s">
        <v>5219</v>
      </c>
      <c r="N1203">
        <v>10</v>
      </c>
      <c r="O1203">
        <v>53527.01</v>
      </c>
      <c r="P1203" t="s">
        <v>6513</v>
      </c>
      <c r="Q1203" t="s">
        <v>5221</v>
      </c>
    </row>
    <row r="1204" spans="1:17" x14ac:dyDescent="0.25">
      <c r="A1204">
        <v>2203</v>
      </c>
      <c r="B1204" s="7">
        <v>45121</v>
      </c>
      <c r="C1204" t="s">
        <v>18085</v>
      </c>
      <c r="D1204" t="s">
        <v>45</v>
      </c>
      <c r="E1204" s="5">
        <v>29169</v>
      </c>
      <c r="F1204" s="6" t="s">
        <v>27233</v>
      </c>
      <c r="G1204" t="s">
        <v>8389</v>
      </c>
      <c r="H1204" t="s">
        <v>23891</v>
      </c>
      <c r="I1204" t="s">
        <v>8390</v>
      </c>
      <c r="J1204" t="s">
        <v>5448</v>
      </c>
      <c r="K1204" s="3">
        <v>38663</v>
      </c>
      <c r="L1204" t="s">
        <v>5834</v>
      </c>
      <c r="M1204" t="s">
        <v>5234</v>
      </c>
      <c r="N1204">
        <v>0</v>
      </c>
      <c r="O1204">
        <v>71407.69</v>
      </c>
      <c r="P1204" t="s">
        <v>8391</v>
      </c>
      <c r="Q1204" t="s">
        <v>5267</v>
      </c>
    </row>
    <row r="1205" spans="1:17" x14ac:dyDescent="0.25">
      <c r="A1205">
        <v>2204</v>
      </c>
      <c r="B1205" s="7">
        <v>45069</v>
      </c>
      <c r="C1205" t="s">
        <v>18086</v>
      </c>
      <c r="D1205" t="s">
        <v>35</v>
      </c>
      <c r="E1205" s="5">
        <v>30932</v>
      </c>
      <c r="F1205" s="6" t="s">
        <v>27234</v>
      </c>
      <c r="G1205" t="s">
        <v>8392</v>
      </c>
      <c r="H1205" t="s">
        <v>23892</v>
      </c>
      <c r="I1205" t="s">
        <v>8393</v>
      </c>
      <c r="J1205" t="s">
        <v>3948</v>
      </c>
      <c r="K1205" s="3">
        <v>92270</v>
      </c>
      <c r="L1205" t="s">
        <v>5282</v>
      </c>
      <c r="M1205" t="s">
        <v>5219</v>
      </c>
      <c r="N1205">
        <v>19</v>
      </c>
      <c r="O1205">
        <v>54826.12</v>
      </c>
      <c r="P1205" t="s">
        <v>6463</v>
      </c>
      <c r="Q1205" t="s">
        <v>5221</v>
      </c>
    </row>
    <row r="1206" spans="1:17" x14ac:dyDescent="0.25">
      <c r="A1206">
        <v>2205</v>
      </c>
      <c r="B1206" s="7">
        <v>45119</v>
      </c>
      <c r="C1206" t="s">
        <v>18087</v>
      </c>
      <c r="D1206" t="s">
        <v>35</v>
      </c>
      <c r="E1206" s="5">
        <v>35660</v>
      </c>
      <c r="F1206" s="6" t="s">
        <v>27235</v>
      </c>
      <c r="G1206" t="s">
        <v>8394</v>
      </c>
      <c r="H1206" t="s">
        <v>23893</v>
      </c>
      <c r="I1206" t="s">
        <v>8395</v>
      </c>
      <c r="J1206" t="s">
        <v>5404</v>
      </c>
      <c r="K1206" s="3">
        <v>9708</v>
      </c>
      <c r="L1206" t="s">
        <v>5292</v>
      </c>
      <c r="M1206" t="s">
        <v>5234</v>
      </c>
      <c r="N1206">
        <v>13</v>
      </c>
      <c r="O1206">
        <v>87346.98</v>
      </c>
      <c r="P1206" t="s">
        <v>5927</v>
      </c>
      <c r="Q1206" t="s">
        <v>5245</v>
      </c>
    </row>
    <row r="1207" spans="1:17" x14ac:dyDescent="0.25">
      <c r="A1207">
        <v>2206</v>
      </c>
      <c r="B1207" s="7">
        <v>45078</v>
      </c>
      <c r="C1207" t="s">
        <v>18088</v>
      </c>
      <c r="D1207" t="s">
        <v>45</v>
      </c>
      <c r="E1207" s="5">
        <v>33297</v>
      </c>
      <c r="F1207" s="6" t="s">
        <v>27236</v>
      </c>
      <c r="G1207" t="s">
        <v>8396</v>
      </c>
      <c r="H1207" t="s">
        <v>23894</v>
      </c>
      <c r="I1207" t="s">
        <v>8397</v>
      </c>
      <c r="J1207" t="s">
        <v>5453</v>
      </c>
      <c r="K1207" s="3">
        <v>26438</v>
      </c>
      <c r="L1207" t="s">
        <v>7618</v>
      </c>
      <c r="M1207" t="s">
        <v>5213</v>
      </c>
      <c r="N1207">
        <v>1</v>
      </c>
      <c r="O1207">
        <v>36153.94</v>
      </c>
      <c r="P1207" t="s">
        <v>6212</v>
      </c>
      <c r="Q1207" t="s">
        <v>5221</v>
      </c>
    </row>
    <row r="1208" spans="1:17" x14ac:dyDescent="0.25">
      <c r="A1208">
        <v>2207</v>
      </c>
      <c r="B1208" s="7">
        <v>45109</v>
      </c>
      <c r="C1208" t="s">
        <v>18089</v>
      </c>
      <c r="D1208" t="s">
        <v>45</v>
      </c>
      <c r="E1208" s="5">
        <v>37843</v>
      </c>
      <c r="F1208" s="6" t="s">
        <v>26027</v>
      </c>
      <c r="G1208" t="s">
        <v>8398</v>
      </c>
      <c r="H1208" t="s">
        <v>23895</v>
      </c>
      <c r="I1208" t="s">
        <v>8399</v>
      </c>
      <c r="J1208" t="s">
        <v>5770</v>
      </c>
      <c r="K1208" s="3">
        <v>83444</v>
      </c>
      <c r="L1208" t="s">
        <v>7471</v>
      </c>
      <c r="M1208" t="s">
        <v>5213</v>
      </c>
      <c r="N1208">
        <v>3</v>
      </c>
      <c r="O1208">
        <v>45836.2</v>
      </c>
      <c r="P1208" t="s">
        <v>5869</v>
      </c>
      <c r="Q1208" t="s">
        <v>5240</v>
      </c>
    </row>
    <row r="1209" spans="1:17" x14ac:dyDescent="0.25">
      <c r="A1209">
        <v>2208</v>
      </c>
      <c r="B1209" s="7">
        <v>45054</v>
      </c>
      <c r="C1209" t="s">
        <v>18090</v>
      </c>
      <c r="D1209" t="s">
        <v>35</v>
      </c>
      <c r="E1209" s="5">
        <v>28288</v>
      </c>
      <c r="F1209" s="6" t="s">
        <v>27237</v>
      </c>
      <c r="G1209" t="s">
        <v>8400</v>
      </c>
      <c r="H1209" t="s">
        <v>23896</v>
      </c>
      <c r="I1209" t="s">
        <v>8401</v>
      </c>
      <c r="J1209" t="s">
        <v>5544</v>
      </c>
      <c r="K1209" s="3">
        <v>49334</v>
      </c>
      <c r="L1209" t="s">
        <v>5614</v>
      </c>
      <c r="M1209" t="s">
        <v>5213</v>
      </c>
      <c r="N1209">
        <v>20</v>
      </c>
      <c r="O1209">
        <v>95325.97</v>
      </c>
      <c r="P1209" t="s">
        <v>6787</v>
      </c>
      <c r="Q1209" t="s">
        <v>5240</v>
      </c>
    </row>
    <row r="1210" spans="1:17" x14ac:dyDescent="0.25">
      <c r="A1210">
        <v>2209</v>
      </c>
      <c r="B1210" s="7">
        <v>45100</v>
      </c>
      <c r="C1210" t="s">
        <v>18091</v>
      </c>
      <c r="D1210" t="s">
        <v>35</v>
      </c>
      <c r="E1210" s="5">
        <v>24613</v>
      </c>
      <c r="F1210" s="6" t="s">
        <v>27238</v>
      </c>
      <c r="G1210" t="s">
        <v>8402</v>
      </c>
      <c r="H1210" t="s">
        <v>23897</v>
      </c>
      <c r="I1210" t="s">
        <v>8403</v>
      </c>
      <c r="J1210" t="s">
        <v>97</v>
      </c>
      <c r="K1210" s="3">
        <v>15833</v>
      </c>
      <c r="L1210" t="s">
        <v>5218</v>
      </c>
      <c r="M1210" t="s">
        <v>5219</v>
      </c>
      <c r="N1210">
        <v>8</v>
      </c>
      <c r="O1210">
        <v>83732.77</v>
      </c>
      <c r="P1210" t="s">
        <v>6580</v>
      </c>
      <c r="Q1210" t="s">
        <v>5240</v>
      </c>
    </row>
    <row r="1211" spans="1:17" x14ac:dyDescent="0.25">
      <c r="A1211">
        <v>2210</v>
      </c>
      <c r="B1211" s="7">
        <v>45055</v>
      </c>
      <c r="C1211" t="s">
        <v>18092</v>
      </c>
      <c r="D1211" t="s">
        <v>35</v>
      </c>
      <c r="E1211" s="5">
        <v>36958</v>
      </c>
      <c r="F1211" s="6" t="s">
        <v>27239</v>
      </c>
      <c r="G1211" t="s">
        <v>8404</v>
      </c>
      <c r="H1211" t="s">
        <v>23898</v>
      </c>
      <c r="I1211" t="s">
        <v>8405</v>
      </c>
      <c r="J1211" t="s">
        <v>106</v>
      </c>
      <c r="K1211" s="3">
        <v>32055</v>
      </c>
      <c r="L1211" t="s">
        <v>5301</v>
      </c>
      <c r="M1211" t="s">
        <v>5225</v>
      </c>
      <c r="N1211">
        <v>14</v>
      </c>
      <c r="O1211">
        <v>64942.87</v>
      </c>
      <c r="P1211" t="s">
        <v>5546</v>
      </c>
      <c r="Q1211" t="s">
        <v>5245</v>
      </c>
    </row>
    <row r="1212" spans="1:17" x14ac:dyDescent="0.25">
      <c r="A1212">
        <v>2211</v>
      </c>
      <c r="B1212" s="7">
        <v>45099</v>
      </c>
      <c r="C1212" t="s">
        <v>18093</v>
      </c>
      <c r="D1212" t="s">
        <v>45</v>
      </c>
      <c r="E1212" s="5">
        <v>36859</v>
      </c>
      <c r="F1212" s="6" t="s">
        <v>27240</v>
      </c>
      <c r="G1212" t="s">
        <v>8406</v>
      </c>
      <c r="H1212" t="s">
        <v>23899</v>
      </c>
      <c r="I1212" t="s">
        <v>8407</v>
      </c>
      <c r="J1212" t="s">
        <v>5770</v>
      </c>
      <c r="K1212" s="3">
        <v>70023</v>
      </c>
      <c r="L1212" t="s">
        <v>7125</v>
      </c>
      <c r="M1212" t="s">
        <v>5219</v>
      </c>
      <c r="N1212">
        <v>0</v>
      </c>
      <c r="O1212">
        <v>32846.1</v>
      </c>
      <c r="P1212" t="s">
        <v>7851</v>
      </c>
      <c r="Q1212" t="s">
        <v>5221</v>
      </c>
    </row>
    <row r="1213" spans="1:17" x14ac:dyDescent="0.25">
      <c r="A1213">
        <v>2212</v>
      </c>
      <c r="B1213" s="7">
        <v>45100</v>
      </c>
      <c r="C1213" t="s">
        <v>18094</v>
      </c>
      <c r="D1213" t="s">
        <v>45</v>
      </c>
      <c r="E1213" s="5">
        <v>23935</v>
      </c>
      <c r="F1213" s="6" t="s">
        <v>27241</v>
      </c>
      <c r="G1213" t="s">
        <v>8408</v>
      </c>
      <c r="H1213" t="s">
        <v>23900</v>
      </c>
      <c r="I1213" t="s">
        <v>8409</v>
      </c>
      <c r="J1213" t="s">
        <v>5391</v>
      </c>
      <c r="K1213" s="3">
        <v>70077</v>
      </c>
      <c r="L1213" t="s">
        <v>5581</v>
      </c>
      <c r="M1213" t="s">
        <v>5213</v>
      </c>
      <c r="N1213">
        <v>4</v>
      </c>
      <c r="O1213">
        <v>46776</v>
      </c>
      <c r="P1213" t="s">
        <v>6409</v>
      </c>
      <c r="Q1213" t="s">
        <v>5240</v>
      </c>
    </row>
    <row r="1214" spans="1:17" x14ac:dyDescent="0.25">
      <c r="A1214">
        <v>2213</v>
      </c>
      <c r="B1214" s="7">
        <v>45060</v>
      </c>
      <c r="C1214" t="s">
        <v>18095</v>
      </c>
      <c r="D1214" t="s">
        <v>45</v>
      </c>
      <c r="E1214" s="5">
        <v>34499</v>
      </c>
      <c r="F1214" s="6" t="s">
        <v>26028</v>
      </c>
      <c r="G1214" t="s">
        <v>8410</v>
      </c>
      <c r="H1214" t="s">
        <v>23901</v>
      </c>
      <c r="I1214" t="s">
        <v>8411</v>
      </c>
      <c r="J1214" t="s">
        <v>5598</v>
      </c>
      <c r="K1214" s="3">
        <v>32319</v>
      </c>
      <c r="L1214" t="s">
        <v>5860</v>
      </c>
      <c r="M1214" t="s">
        <v>5234</v>
      </c>
      <c r="N1214">
        <v>9</v>
      </c>
      <c r="O1214">
        <v>72050.36</v>
      </c>
      <c r="P1214" t="s">
        <v>5587</v>
      </c>
      <c r="Q1214" t="s">
        <v>5245</v>
      </c>
    </row>
    <row r="1215" spans="1:17" x14ac:dyDescent="0.25">
      <c r="A1215">
        <v>2214</v>
      </c>
      <c r="B1215" s="7">
        <v>45124</v>
      </c>
      <c r="C1215" t="s">
        <v>18096</v>
      </c>
      <c r="D1215" t="s">
        <v>58</v>
      </c>
      <c r="E1215" s="5">
        <v>28385</v>
      </c>
      <c r="F1215" s="6" t="s">
        <v>27242</v>
      </c>
      <c r="G1215" t="s">
        <v>8412</v>
      </c>
      <c r="H1215" t="s">
        <v>23902</v>
      </c>
      <c r="I1215" t="s">
        <v>8413</v>
      </c>
      <c r="J1215" t="s">
        <v>3479</v>
      </c>
      <c r="K1215" s="3">
        <v>94661</v>
      </c>
      <c r="L1215" t="s">
        <v>6142</v>
      </c>
      <c r="M1215" t="s">
        <v>5219</v>
      </c>
      <c r="N1215">
        <v>10</v>
      </c>
      <c r="O1215">
        <v>46548.24</v>
      </c>
      <c r="P1215" t="s">
        <v>5329</v>
      </c>
      <c r="Q1215" t="s">
        <v>5267</v>
      </c>
    </row>
    <row r="1216" spans="1:17" x14ac:dyDescent="0.25">
      <c r="A1216">
        <v>2215</v>
      </c>
      <c r="B1216" s="7">
        <v>45123</v>
      </c>
      <c r="C1216" t="s">
        <v>18097</v>
      </c>
      <c r="D1216" t="s">
        <v>35</v>
      </c>
      <c r="E1216" s="5">
        <v>38197</v>
      </c>
      <c r="F1216" s="6" t="s">
        <v>27243</v>
      </c>
      <c r="G1216" t="s">
        <v>8414</v>
      </c>
      <c r="H1216" t="s">
        <v>23903</v>
      </c>
      <c r="I1216" t="s">
        <v>8415</v>
      </c>
      <c r="J1216" t="s">
        <v>3930</v>
      </c>
      <c r="K1216" s="3">
        <v>48881</v>
      </c>
      <c r="L1216" t="s">
        <v>5292</v>
      </c>
      <c r="M1216" t="s">
        <v>5213</v>
      </c>
      <c r="N1216">
        <v>4</v>
      </c>
      <c r="O1216">
        <v>99800.41</v>
      </c>
      <c r="P1216" t="s">
        <v>8142</v>
      </c>
      <c r="Q1216" t="s">
        <v>5245</v>
      </c>
    </row>
    <row r="1217" spans="1:17" x14ac:dyDescent="0.25">
      <c r="A1217">
        <v>2216</v>
      </c>
      <c r="B1217" s="7">
        <v>45064</v>
      </c>
      <c r="C1217" t="s">
        <v>18098</v>
      </c>
      <c r="D1217" t="s">
        <v>45</v>
      </c>
      <c r="E1217" s="5">
        <v>28486</v>
      </c>
      <c r="F1217" s="6" t="s">
        <v>26029</v>
      </c>
      <c r="G1217" t="s">
        <v>8416</v>
      </c>
      <c r="H1217" t="s">
        <v>23904</v>
      </c>
      <c r="I1217" t="s">
        <v>8417</v>
      </c>
      <c r="J1217" t="s">
        <v>33</v>
      </c>
      <c r="K1217" s="3">
        <v>25699</v>
      </c>
      <c r="L1217" t="s">
        <v>5894</v>
      </c>
      <c r="M1217" t="s">
        <v>5213</v>
      </c>
      <c r="N1217">
        <v>18</v>
      </c>
      <c r="O1217">
        <v>44145.33</v>
      </c>
      <c r="P1217" t="s">
        <v>5425</v>
      </c>
      <c r="Q1217" t="s">
        <v>5221</v>
      </c>
    </row>
    <row r="1218" spans="1:17" x14ac:dyDescent="0.25">
      <c r="A1218">
        <v>2217</v>
      </c>
      <c r="B1218" s="7">
        <v>45075</v>
      </c>
      <c r="C1218" t="s">
        <v>18099</v>
      </c>
      <c r="D1218" t="s">
        <v>45</v>
      </c>
      <c r="E1218" s="5">
        <v>38074</v>
      </c>
      <c r="F1218" s="6" t="s">
        <v>27244</v>
      </c>
      <c r="G1218" t="s">
        <v>8418</v>
      </c>
      <c r="H1218" t="s">
        <v>23905</v>
      </c>
      <c r="I1218" t="s">
        <v>8419</v>
      </c>
      <c r="J1218" t="s">
        <v>5544</v>
      </c>
      <c r="K1218" s="3">
        <v>55689</v>
      </c>
      <c r="L1218" t="s">
        <v>5956</v>
      </c>
      <c r="M1218" t="s">
        <v>5213</v>
      </c>
      <c r="N1218">
        <v>9</v>
      </c>
      <c r="O1218">
        <v>97594.08</v>
      </c>
      <c r="P1218" t="s">
        <v>8420</v>
      </c>
      <c r="Q1218" t="s">
        <v>5221</v>
      </c>
    </row>
    <row r="1219" spans="1:17" x14ac:dyDescent="0.25">
      <c r="A1219">
        <v>2218</v>
      </c>
      <c r="B1219" s="7">
        <v>45078</v>
      </c>
      <c r="C1219" t="s">
        <v>18100</v>
      </c>
      <c r="D1219" t="s">
        <v>58</v>
      </c>
      <c r="E1219" s="5">
        <v>25820</v>
      </c>
      <c r="F1219" s="6" t="s">
        <v>26543</v>
      </c>
      <c r="G1219" t="s">
        <v>8421</v>
      </c>
      <c r="H1219" t="s">
        <v>23906</v>
      </c>
      <c r="I1219" t="s">
        <v>8422</v>
      </c>
      <c r="J1219" t="s">
        <v>84</v>
      </c>
      <c r="K1219" s="3">
        <v>49903</v>
      </c>
      <c r="L1219" t="s">
        <v>5336</v>
      </c>
      <c r="M1219" t="s">
        <v>5234</v>
      </c>
      <c r="N1219">
        <v>16</v>
      </c>
      <c r="O1219">
        <v>74567.69</v>
      </c>
      <c r="P1219" t="s">
        <v>5772</v>
      </c>
      <c r="Q1219" t="s">
        <v>5240</v>
      </c>
    </row>
    <row r="1220" spans="1:17" x14ac:dyDescent="0.25">
      <c r="A1220">
        <v>2219</v>
      </c>
      <c r="B1220" s="7">
        <v>45127</v>
      </c>
      <c r="C1220" t="s">
        <v>18101</v>
      </c>
      <c r="D1220" t="s">
        <v>58</v>
      </c>
      <c r="E1220" s="5">
        <v>30741</v>
      </c>
      <c r="F1220" s="6" t="s">
        <v>26030</v>
      </c>
      <c r="G1220" t="s">
        <v>8423</v>
      </c>
      <c r="H1220" t="s">
        <v>23907</v>
      </c>
      <c r="I1220" t="s">
        <v>8424</v>
      </c>
      <c r="J1220" t="s">
        <v>5412</v>
      </c>
      <c r="K1220" s="3">
        <v>14310</v>
      </c>
      <c r="L1220" t="s">
        <v>5921</v>
      </c>
      <c r="M1220" t="s">
        <v>5225</v>
      </c>
      <c r="N1220">
        <v>2</v>
      </c>
      <c r="O1220">
        <v>37072.339999999997</v>
      </c>
      <c r="P1220" t="s">
        <v>7115</v>
      </c>
      <c r="Q1220" t="s">
        <v>5215</v>
      </c>
    </row>
    <row r="1221" spans="1:17" x14ac:dyDescent="0.25">
      <c r="A1221">
        <v>2220</v>
      </c>
      <c r="B1221" s="7">
        <v>45088</v>
      </c>
      <c r="C1221" t="s">
        <v>18102</v>
      </c>
      <c r="D1221" t="s">
        <v>45</v>
      </c>
      <c r="E1221" s="5">
        <v>32489</v>
      </c>
      <c r="F1221" s="6" t="s">
        <v>27245</v>
      </c>
      <c r="G1221" t="s">
        <v>8425</v>
      </c>
      <c r="H1221" t="s">
        <v>23908</v>
      </c>
      <c r="I1221" t="s">
        <v>8426</v>
      </c>
      <c r="J1221" t="s">
        <v>106</v>
      </c>
      <c r="K1221" s="3">
        <v>3709</v>
      </c>
      <c r="L1221" t="s">
        <v>5590</v>
      </c>
      <c r="M1221" t="s">
        <v>5234</v>
      </c>
      <c r="N1221">
        <v>1</v>
      </c>
      <c r="O1221">
        <v>70918.87</v>
      </c>
      <c r="P1221" t="s">
        <v>5805</v>
      </c>
      <c r="Q1221" t="s">
        <v>5215</v>
      </c>
    </row>
    <row r="1222" spans="1:17" x14ac:dyDescent="0.25">
      <c r="A1222">
        <v>2221</v>
      </c>
      <c r="B1222" s="7">
        <v>45055</v>
      </c>
      <c r="C1222" t="s">
        <v>18103</v>
      </c>
      <c r="D1222" t="s">
        <v>45</v>
      </c>
      <c r="E1222" s="5">
        <v>37582</v>
      </c>
      <c r="F1222" s="6" t="s">
        <v>26031</v>
      </c>
      <c r="G1222" t="s">
        <v>8427</v>
      </c>
      <c r="H1222" t="s">
        <v>23909</v>
      </c>
      <c r="I1222" t="s">
        <v>8428</v>
      </c>
      <c r="J1222" t="s">
        <v>3938</v>
      </c>
      <c r="K1222" s="3">
        <v>58275</v>
      </c>
      <c r="L1222" t="s">
        <v>7243</v>
      </c>
      <c r="M1222" t="s">
        <v>5213</v>
      </c>
      <c r="N1222">
        <v>13</v>
      </c>
      <c r="O1222">
        <v>47147.17</v>
      </c>
      <c r="P1222" t="s">
        <v>6467</v>
      </c>
      <c r="Q1222" t="s">
        <v>5245</v>
      </c>
    </row>
    <row r="1223" spans="1:17" x14ac:dyDescent="0.25">
      <c r="A1223">
        <v>2222</v>
      </c>
      <c r="B1223" s="7">
        <v>45077</v>
      </c>
      <c r="C1223" t="s">
        <v>18104</v>
      </c>
      <c r="D1223" t="s">
        <v>35</v>
      </c>
      <c r="E1223" s="5">
        <v>30760</v>
      </c>
      <c r="F1223" s="6" t="s">
        <v>26543</v>
      </c>
      <c r="G1223" t="s">
        <v>8429</v>
      </c>
      <c r="H1223" t="s">
        <v>23910</v>
      </c>
      <c r="I1223" t="s">
        <v>8430</v>
      </c>
      <c r="J1223" t="s">
        <v>5371</v>
      </c>
      <c r="K1223" s="3">
        <v>64313</v>
      </c>
      <c r="L1223" t="s">
        <v>5650</v>
      </c>
      <c r="M1223" t="s">
        <v>5225</v>
      </c>
      <c r="N1223">
        <v>9</v>
      </c>
      <c r="O1223">
        <v>77730.86</v>
      </c>
      <c r="P1223" t="s">
        <v>6086</v>
      </c>
      <c r="Q1223" t="s">
        <v>5240</v>
      </c>
    </row>
    <row r="1224" spans="1:17" x14ac:dyDescent="0.25">
      <c r="A1224">
        <v>2223</v>
      </c>
      <c r="B1224" s="7">
        <v>45130</v>
      </c>
      <c r="C1224" t="s">
        <v>18105</v>
      </c>
      <c r="D1224" t="s">
        <v>58</v>
      </c>
      <c r="E1224" s="5">
        <v>36909</v>
      </c>
      <c r="F1224" s="6" t="s">
        <v>27246</v>
      </c>
      <c r="G1224" t="s">
        <v>8431</v>
      </c>
      <c r="H1224" t="s">
        <v>23911</v>
      </c>
      <c r="I1224" t="s">
        <v>8432</v>
      </c>
      <c r="J1224" t="s">
        <v>5580</v>
      </c>
      <c r="K1224" s="3">
        <v>61735</v>
      </c>
      <c r="L1224" t="s">
        <v>5413</v>
      </c>
      <c r="M1224" t="s">
        <v>5219</v>
      </c>
      <c r="N1224">
        <v>4</v>
      </c>
      <c r="O1224">
        <v>69508.259999999995</v>
      </c>
      <c r="P1224" t="s">
        <v>8142</v>
      </c>
      <c r="Q1224" t="s">
        <v>5267</v>
      </c>
    </row>
    <row r="1225" spans="1:17" x14ac:dyDescent="0.25">
      <c r="A1225">
        <v>2224</v>
      </c>
      <c r="B1225" s="7">
        <v>45126</v>
      </c>
      <c r="C1225" t="s">
        <v>18106</v>
      </c>
      <c r="D1225" t="s">
        <v>58</v>
      </c>
      <c r="E1225" s="5">
        <v>25098</v>
      </c>
      <c r="F1225" s="6" t="s">
        <v>26032</v>
      </c>
      <c r="G1225" t="s">
        <v>8433</v>
      </c>
      <c r="H1225" t="s">
        <v>23912</v>
      </c>
      <c r="I1225" t="s">
        <v>8434</v>
      </c>
      <c r="J1225" t="s">
        <v>77</v>
      </c>
      <c r="K1225" s="3">
        <v>25129</v>
      </c>
      <c r="L1225" t="s">
        <v>5270</v>
      </c>
      <c r="M1225" t="s">
        <v>5225</v>
      </c>
      <c r="N1225">
        <v>6</v>
      </c>
      <c r="O1225">
        <v>34850.410000000003</v>
      </c>
      <c r="P1225" t="s">
        <v>6148</v>
      </c>
      <c r="Q1225" t="s">
        <v>5267</v>
      </c>
    </row>
    <row r="1226" spans="1:17" x14ac:dyDescent="0.25">
      <c r="A1226">
        <v>2225</v>
      </c>
      <c r="B1226" s="7">
        <v>45077</v>
      </c>
      <c r="C1226" t="s">
        <v>18107</v>
      </c>
      <c r="D1226" t="s">
        <v>45</v>
      </c>
      <c r="E1226" s="5">
        <v>37609</v>
      </c>
      <c r="F1226" s="6" t="s">
        <v>26543</v>
      </c>
      <c r="G1226" t="s">
        <v>8435</v>
      </c>
      <c r="H1226" t="s">
        <v>23913</v>
      </c>
      <c r="I1226" t="s">
        <v>8436</v>
      </c>
      <c r="J1226" t="s">
        <v>5453</v>
      </c>
      <c r="K1226" s="3">
        <v>57730</v>
      </c>
      <c r="L1226" t="s">
        <v>5243</v>
      </c>
      <c r="M1226" t="s">
        <v>5213</v>
      </c>
      <c r="N1226">
        <v>14</v>
      </c>
      <c r="O1226">
        <v>30187.59</v>
      </c>
      <c r="P1226" t="s">
        <v>7095</v>
      </c>
      <c r="Q1226" t="s">
        <v>5245</v>
      </c>
    </row>
    <row r="1227" spans="1:17" x14ac:dyDescent="0.25">
      <c r="A1227">
        <v>2226</v>
      </c>
      <c r="B1227" s="7">
        <v>45134</v>
      </c>
      <c r="C1227" t="s">
        <v>18108</v>
      </c>
      <c r="D1227" t="s">
        <v>35</v>
      </c>
      <c r="E1227" s="5">
        <v>37749</v>
      </c>
      <c r="F1227" s="6" t="s">
        <v>26033</v>
      </c>
      <c r="G1227" t="s">
        <v>8437</v>
      </c>
      <c r="H1227" t="s">
        <v>23914</v>
      </c>
      <c r="I1227" t="s">
        <v>8438</v>
      </c>
      <c r="J1227" t="s">
        <v>3944</v>
      </c>
      <c r="K1227" s="3">
        <v>16889</v>
      </c>
      <c r="L1227" t="s">
        <v>5262</v>
      </c>
      <c r="M1227" t="s">
        <v>5213</v>
      </c>
      <c r="N1227">
        <v>9</v>
      </c>
      <c r="O1227">
        <v>59036.14</v>
      </c>
      <c r="P1227" t="s">
        <v>5591</v>
      </c>
      <c r="Q1227" t="s">
        <v>5215</v>
      </c>
    </row>
    <row r="1228" spans="1:17" x14ac:dyDescent="0.25">
      <c r="A1228">
        <v>2227</v>
      </c>
      <c r="B1228" s="7">
        <v>45070</v>
      </c>
      <c r="C1228" t="s">
        <v>18109</v>
      </c>
      <c r="D1228" t="s">
        <v>35</v>
      </c>
      <c r="E1228" s="5">
        <v>32994</v>
      </c>
      <c r="F1228" s="6" t="s">
        <v>27247</v>
      </c>
      <c r="G1228" t="s">
        <v>8439</v>
      </c>
      <c r="H1228" t="s">
        <v>23915</v>
      </c>
      <c r="I1228" t="s">
        <v>8440</v>
      </c>
      <c r="J1228" t="s">
        <v>3918</v>
      </c>
      <c r="K1228" s="3">
        <v>83251</v>
      </c>
      <c r="L1228" t="s">
        <v>5952</v>
      </c>
      <c r="M1228" t="s">
        <v>5234</v>
      </c>
      <c r="N1228">
        <v>19</v>
      </c>
      <c r="O1228">
        <v>95466.08</v>
      </c>
      <c r="P1228" t="s">
        <v>8441</v>
      </c>
      <c r="Q1228" t="s">
        <v>5221</v>
      </c>
    </row>
    <row r="1229" spans="1:17" x14ac:dyDescent="0.25">
      <c r="A1229">
        <v>2228</v>
      </c>
      <c r="B1229" s="7">
        <v>45124</v>
      </c>
      <c r="C1229" t="s">
        <v>18110</v>
      </c>
      <c r="D1229" t="s">
        <v>35</v>
      </c>
      <c r="E1229" s="5">
        <v>27656</v>
      </c>
      <c r="F1229" s="6" t="s">
        <v>26034</v>
      </c>
      <c r="G1229" t="s">
        <v>8442</v>
      </c>
      <c r="H1229" t="s">
        <v>23916</v>
      </c>
      <c r="I1229" t="s">
        <v>8443</v>
      </c>
      <c r="J1229" t="s">
        <v>5391</v>
      </c>
      <c r="K1229" s="3">
        <v>24500</v>
      </c>
      <c r="L1229" t="s">
        <v>5575</v>
      </c>
      <c r="M1229" t="s">
        <v>5219</v>
      </c>
      <c r="N1229">
        <v>3</v>
      </c>
      <c r="O1229">
        <v>67188.22</v>
      </c>
      <c r="P1229" t="s">
        <v>6816</v>
      </c>
      <c r="Q1229" t="s">
        <v>5215</v>
      </c>
    </row>
    <row r="1230" spans="1:17" x14ac:dyDescent="0.25">
      <c r="A1230">
        <v>2229</v>
      </c>
      <c r="B1230" s="7">
        <v>45128</v>
      </c>
      <c r="C1230" t="s">
        <v>18111</v>
      </c>
      <c r="D1230" t="s">
        <v>35</v>
      </c>
      <c r="E1230" s="5">
        <v>25965</v>
      </c>
      <c r="F1230" s="6" t="s">
        <v>27248</v>
      </c>
      <c r="G1230" t="s">
        <v>8444</v>
      </c>
      <c r="H1230" t="s">
        <v>23917</v>
      </c>
      <c r="I1230" t="s">
        <v>8445</v>
      </c>
      <c r="J1230" t="s">
        <v>5305</v>
      </c>
      <c r="K1230" s="3">
        <v>87174</v>
      </c>
      <c r="L1230" t="s">
        <v>5808</v>
      </c>
      <c r="M1230" t="s">
        <v>5234</v>
      </c>
      <c r="N1230">
        <v>17</v>
      </c>
      <c r="O1230">
        <v>56409.35</v>
      </c>
      <c r="P1230" t="s">
        <v>5377</v>
      </c>
      <c r="Q1230" t="s">
        <v>5215</v>
      </c>
    </row>
    <row r="1231" spans="1:17" x14ac:dyDescent="0.25">
      <c r="A1231">
        <v>2230</v>
      </c>
      <c r="B1231" s="7">
        <v>45136</v>
      </c>
      <c r="C1231" t="s">
        <v>17431</v>
      </c>
      <c r="D1231" t="s">
        <v>45</v>
      </c>
      <c r="E1231" s="5">
        <v>24781</v>
      </c>
      <c r="F1231" s="6" t="s">
        <v>27249</v>
      </c>
      <c r="G1231" t="s">
        <v>8446</v>
      </c>
      <c r="H1231" t="s">
        <v>23918</v>
      </c>
      <c r="I1231" t="s">
        <v>8447</v>
      </c>
      <c r="J1231" t="s">
        <v>5412</v>
      </c>
      <c r="K1231" s="3">
        <v>34927</v>
      </c>
      <c r="L1231" t="s">
        <v>6262</v>
      </c>
      <c r="M1231" t="s">
        <v>5219</v>
      </c>
      <c r="N1231">
        <v>4</v>
      </c>
      <c r="O1231">
        <v>97861.16</v>
      </c>
      <c r="P1231" t="s">
        <v>7913</v>
      </c>
      <c r="Q1231" t="s">
        <v>5215</v>
      </c>
    </row>
    <row r="1232" spans="1:17" x14ac:dyDescent="0.25">
      <c r="A1232">
        <v>2231</v>
      </c>
      <c r="B1232" s="7">
        <v>45124</v>
      </c>
      <c r="C1232" t="s">
        <v>18112</v>
      </c>
      <c r="D1232" t="s">
        <v>58</v>
      </c>
      <c r="E1232" s="5">
        <v>30779</v>
      </c>
      <c r="F1232" s="6" t="s">
        <v>27250</v>
      </c>
      <c r="G1232" t="s">
        <v>8448</v>
      </c>
      <c r="H1232" t="s">
        <v>23919</v>
      </c>
      <c r="I1232" t="s">
        <v>8449</v>
      </c>
      <c r="J1232" t="s">
        <v>5387</v>
      </c>
      <c r="K1232" s="3">
        <v>75027</v>
      </c>
      <c r="L1232" t="s">
        <v>7805</v>
      </c>
      <c r="M1232" t="s">
        <v>5234</v>
      </c>
      <c r="N1232">
        <v>13</v>
      </c>
      <c r="O1232">
        <v>90210.78</v>
      </c>
      <c r="P1232" t="s">
        <v>6661</v>
      </c>
      <c r="Q1232" t="s">
        <v>5215</v>
      </c>
    </row>
    <row r="1233" spans="1:17" x14ac:dyDescent="0.25">
      <c r="A1233">
        <v>2232</v>
      </c>
      <c r="B1233" s="7">
        <v>45101</v>
      </c>
      <c r="C1233" t="s">
        <v>18113</v>
      </c>
      <c r="D1233" t="s">
        <v>35</v>
      </c>
      <c r="E1233" s="5">
        <v>26797</v>
      </c>
      <c r="F1233" s="6" t="s">
        <v>26035</v>
      </c>
      <c r="G1233" t="s">
        <v>8450</v>
      </c>
      <c r="H1233" t="s">
        <v>23920</v>
      </c>
      <c r="I1233" t="s">
        <v>8451</v>
      </c>
      <c r="J1233" t="s">
        <v>110</v>
      </c>
      <c r="K1233" s="3">
        <v>26569</v>
      </c>
      <c r="L1233" t="s">
        <v>6664</v>
      </c>
      <c r="M1233" t="s">
        <v>5213</v>
      </c>
      <c r="N1233">
        <v>9</v>
      </c>
      <c r="O1233">
        <v>83808.759999999995</v>
      </c>
      <c r="P1233" t="s">
        <v>6284</v>
      </c>
      <c r="Q1233" t="s">
        <v>5240</v>
      </c>
    </row>
    <row r="1234" spans="1:17" x14ac:dyDescent="0.25">
      <c r="A1234">
        <v>2233</v>
      </c>
      <c r="B1234" s="7">
        <v>45102</v>
      </c>
      <c r="C1234" t="s">
        <v>18114</v>
      </c>
      <c r="D1234" t="s">
        <v>35</v>
      </c>
      <c r="E1234" s="5">
        <v>38141</v>
      </c>
      <c r="F1234" s="6" t="s">
        <v>27251</v>
      </c>
      <c r="G1234" t="s">
        <v>8452</v>
      </c>
      <c r="H1234" t="s">
        <v>23921</v>
      </c>
      <c r="I1234" t="s">
        <v>8453</v>
      </c>
      <c r="J1234" t="s">
        <v>3927</v>
      </c>
      <c r="K1234" s="3">
        <v>40127</v>
      </c>
      <c r="L1234" t="s">
        <v>8454</v>
      </c>
      <c r="M1234" t="s">
        <v>5219</v>
      </c>
      <c r="N1234">
        <v>7</v>
      </c>
      <c r="O1234">
        <v>78218.58</v>
      </c>
      <c r="P1234" t="s">
        <v>5560</v>
      </c>
      <c r="Q1234" t="s">
        <v>5267</v>
      </c>
    </row>
    <row r="1235" spans="1:17" x14ac:dyDescent="0.25">
      <c r="A1235">
        <v>2234</v>
      </c>
      <c r="B1235" s="7">
        <v>45135</v>
      </c>
      <c r="C1235" t="s">
        <v>18115</v>
      </c>
      <c r="D1235" t="s">
        <v>45</v>
      </c>
      <c r="E1235" s="5">
        <v>36174</v>
      </c>
      <c r="F1235" s="6" t="s">
        <v>27252</v>
      </c>
      <c r="G1235" t="s">
        <v>8455</v>
      </c>
      <c r="H1235" t="s">
        <v>23922</v>
      </c>
      <c r="I1235" t="s">
        <v>8456</v>
      </c>
      <c r="J1235" t="s">
        <v>5309</v>
      </c>
      <c r="K1235" s="3">
        <v>39873</v>
      </c>
      <c r="L1235" t="s">
        <v>5454</v>
      </c>
      <c r="M1235" t="s">
        <v>5213</v>
      </c>
      <c r="N1235">
        <v>10</v>
      </c>
      <c r="O1235">
        <v>94976.46</v>
      </c>
      <c r="P1235" t="s">
        <v>6574</v>
      </c>
      <c r="Q1235" t="s">
        <v>5267</v>
      </c>
    </row>
    <row r="1236" spans="1:17" x14ac:dyDescent="0.25">
      <c r="A1236">
        <v>2235</v>
      </c>
      <c r="B1236" s="7">
        <v>45104</v>
      </c>
      <c r="C1236" t="s">
        <v>18116</v>
      </c>
      <c r="D1236" t="s">
        <v>45</v>
      </c>
      <c r="E1236" s="5">
        <v>27637</v>
      </c>
      <c r="F1236" s="6" t="s">
        <v>27253</v>
      </c>
      <c r="G1236" t="s">
        <v>8457</v>
      </c>
      <c r="H1236" t="s">
        <v>23923</v>
      </c>
      <c r="I1236" t="s">
        <v>8458</v>
      </c>
      <c r="J1236" t="s">
        <v>3948</v>
      </c>
      <c r="K1236" s="3">
        <v>42902</v>
      </c>
      <c r="L1236" t="s">
        <v>5482</v>
      </c>
      <c r="M1236" t="s">
        <v>5219</v>
      </c>
      <c r="N1236">
        <v>17</v>
      </c>
      <c r="O1236">
        <v>50619.89</v>
      </c>
      <c r="P1236" t="s">
        <v>8459</v>
      </c>
      <c r="Q1236" t="s">
        <v>5221</v>
      </c>
    </row>
    <row r="1237" spans="1:17" x14ac:dyDescent="0.25">
      <c r="A1237">
        <v>2236</v>
      </c>
      <c r="B1237" s="7">
        <v>45069</v>
      </c>
      <c r="C1237" t="s">
        <v>18117</v>
      </c>
      <c r="D1237" t="s">
        <v>35</v>
      </c>
      <c r="E1237" s="5">
        <v>35718</v>
      </c>
      <c r="F1237" s="6" t="s">
        <v>26543</v>
      </c>
      <c r="G1237" t="s">
        <v>8460</v>
      </c>
      <c r="H1237" t="s">
        <v>23924</v>
      </c>
      <c r="I1237" t="s">
        <v>8461</v>
      </c>
      <c r="J1237" t="s">
        <v>3479</v>
      </c>
      <c r="K1237" s="3">
        <v>74583</v>
      </c>
      <c r="L1237" t="s">
        <v>5914</v>
      </c>
      <c r="M1237" t="s">
        <v>5213</v>
      </c>
      <c r="N1237">
        <v>11</v>
      </c>
      <c r="O1237">
        <v>58023.8</v>
      </c>
      <c r="P1237" t="s">
        <v>5728</v>
      </c>
      <c r="Q1237" t="s">
        <v>5240</v>
      </c>
    </row>
    <row r="1238" spans="1:17" x14ac:dyDescent="0.25">
      <c r="A1238">
        <v>2237</v>
      </c>
      <c r="B1238" s="7">
        <v>45065</v>
      </c>
      <c r="C1238" t="s">
        <v>18118</v>
      </c>
      <c r="D1238" t="s">
        <v>58</v>
      </c>
      <c r="E1238" s="5">
        <v>34728</v>
      </c>
      <c r="F1238" s="6" t="s">
        <v>27254</v>
      </c>
      <c r="G1238" t="s">
        <v>8462</v>
      </c>
      <c r="H1238" t="s">
        <v>23925</v>
      </c>
      <c r="I1238" t="s">
        <v>8463</v>
      </c>
      <c r="J1238" t="s">
        <v>5357</v>
      </c>
      <c r="K1238" s="3">
        <v>34691</v>
      </c>
      <c r="L1238" t="s">
        <v>6120</v>
      </c>
      <c r="M1238" t="s">
        <v>5225</v>
      </c>
      <c r="N1238">
        <v>7</v>
      </c>
      <c r="O1238">
        <v>45270.03</v>
      </c>
      <c r="P1238" t="s">
        <v>8464</v>
      </c>
      <c r="Q1238" t="s">
        <v>5221</v>
      </c>
    </row>
    <row r="1239" spans="1:17" x14ac:dyDescent="0.25">
      <c r="A1239">
        <v>2238</v>
      </c>
      <c r="B1239" s="7">
        <v>45079</v>
      </c>
      <c r="C1239" t="s">
        <v>18119</v>
      </c>
      <c r="D1239" t="s">
        <v>35</v>
      </c>
      <c r="E1239" s="5">
        <v>35477</v>
      </c>
      <c r="F1239" s="6" t="s">
        <v>26036</v>
      </c>
      <c r="G1239" t="s">
        <v>8465</v>
      </c>
      <c r="H1239" t="s">
        <v>23926</v>
      </c>
      <c r="I1239" t="s">
        <v>8466</v>
      </c>
      <c r="J1239" t="s">
        <v>3938</v>
      </c>
      <c r="K1239" s="3">
        <v>93258</v>
      </c>
      <c r="L1239" t="s">
        <v>7652</v>
      </c>
      <c r="M1239" t="s">
        <v>5219</v>
      </c>
      <c r="N1239">
        <v>13</v>
      </c>
      <c r="O1239">
        <v>52876.3</v>
      </c>
      <c r="P1239" t="s">
        <v>5930</v>
      </c>
      <c r="Q1239" t="s">
        <v>5215</v>
      </c>
    </row>
    <row r="1240" spans="1:17" x14ac:dyDescent="0.25">
      <c r="A1240">
        <v>2239</v>
      </c>
      <c r="B1240" s="7">
        <v>45086</v>
      </c>
      <c r="C1240" t="s">
        <v>17237</v>
      </c>
      <c r="D1240" t="s">
        <v>45</v>
      </c>
      <c r="E1240" s="5">
        <v>25956</v>
      </c>
      <c r="F1240" s="6" t="s">
        <v>26037</v>
      </c>
      <c r="G1240" t="s">
        <v>8467</v>
      </c>
      <c r="H1240" t="s">
        <v>23927</v>
      </c>
      <c r="I1240" t="s">
        <v>8468</v>
      </c>
      <c r="J1240" t="s">
        <v>5404</v>
      </c>
      <c r="K1240" s="3">
        <v>2605</v>
      </c>
      <c r="L1240" t="s">
        <v>5301</v>
      </c>
      <c r="M1240" t="s">
        <v>5234</v>
      </c>
      <c r="N1240">
        <v>11</v>
      </c>
      <c r="O1240">
        <v>70831.27</v>
      </c>
      <c r="P1240" t="s">
        <v>8469</v>
      </c>
      <c r="Q1240" t="s">
        <v>5221</v>
      </c>
    </row>
    <row r="1241" spans="1:17" x14ac:dyDescent="0.25">
      <c r="A1241">
        <v>2240</v>
      </c>
      <c r="B1241" s="7">
        <v>45052</v>
      </c>
      <c r="C1241" t="s">
        <v>18120</v>
      </c>
      <c r="D1241" t="s">
        <v>58</v>
      </c>
      <c r="E1241" s="5">
        <v>28850</v>
      </c>
      <c r="F1241" s="6" t="s">
        <v>27255</v>
      </c>
      <c r="G1241" t="s">
        <v>8470</v>
      </c>
      <c r="H1241" t="s">
        <v>23928</v>
      </c>
      <c r="I1241" t="s">
        <v>8471</v>
      </c>
      <c r="J1241" t="s">
        <v>84</v>
      </c>
      <c r="K1241" s="3">
        <v>32457</v>
      </c>
      <c r="L1241" t="s">
        <v>5513</v>
      </c>
      <c r="M1241" t="s">
        <v>5234</v>
      </c>
      <c r="N1241">
        <v>13</v>
      </c>
      <c r="O1241">
        <v>39732.269999999997</v>
      </c>
      <c r="P1241" t="s">
        <v>5595</v>
      </c>
      <c r="Q1241" t="s">
        <v>5267</v>
      </c>
    </row>
    <row r="1242" spans="1:17" x14ac:dyDescent="0.25">
      <c r="A1242">
        <v>2241</v>
      </c>
      <c r="B1242" s="7">
        <v>45127</v>
      </c>
      <c r="C1242" t="s">
        <v>18121</v>
      </c>
      <c r="D1242" t="s">
        <v>58</v>
      </c>
      <c r="E1242" s="5">
        <v>37705</v>
      </c>
      <c r="F1242" s="6" t="s">
        <v>27256</v>
      </c>
      <c r="G1242" t="s">
        <v>8472</v>
      </c>
      <c r="H1242" t="s">
        <v>23929</v>
      </c>
      <c r="I1242" t="s">
        <v>8473</v>
      </c>
      <c r="J1242" t="s">
        <v>5383</v>
      </c>
      <c r="K1242" s="3">
        <v>56097</v>
      </c>
      <c r="L1242" t="s">
        <v>6120</v>
      </c>
      <c r="M1242" t="s">
        <v>5234</v>
      </c>
      <c r="N1242">
        <v>1</v>
      </c>
      <c r="O1242">
        <v>53231.69</v>
      </c>
      <c r="P1242" t="s">
        <v>6856</v>
      </c>
      <c r="Q1242" t="s">
        <v>5245</v>
      </c>
    </row>
    <row r="1243" spans="1:17" x14ac:dyDescent="0.25">
      <c r="A1243">
        <v>2242</v>
      </c>
      <c r="B1243" s="7">
        <v>45101</v>
      </c>
      <c r="C1243" t="s">
        <v>18122</v>
      </c>
      <c r="D1243" t="s">
        <v>45</v>
      </c>
      <c r="E1243" s="5">
        <v>34883</v>
      </c>
      <c r="F1243" s="6" t="s">
        <v>26038</v>
      </c>
      <c r="G1243" t="s">
        <v>8474</v>
      </c>
      <c r="H1243" t="s">
        <v>23930</v>
      </c>
      <c r="I1243" t="s">
        <v>8475</v>
      </c>
      <c r="J1243" t="s">
        <v>110</v>
      </c>
      <c r="K1243" s="3">
        <v>68655</v>
      </c>
      <c r="L1243" t="s">
        <v>5243</v>
      </c>
      <c r="M1243" t="s">
        <v>5219</v>
      </c>
      <c r="N1243">
        <v>8</v>
      </c>
      <c r="O1243">
        <v>52628.14</v>
      </c>
      <c r="P1243" t="s">
        <v>8476</v>
      </c>
      <c r="Q1243" t="s">
        <v>5240</v>
      </c>
    </row>
    <row r="1244" spans="1:17" x14ac:dyDescent="0.25">
      <c r="A1244">
        <v>2243</v>
      </c>
      <c r="B1244" s="7">
        <v>45095</v>
      </c>
      <c r="C1244" t="s">
        <v>18123</v>
      </c>
      <c r="D1244" t="s">
        <v>35</v>
      </c>
      <c r="E1244" s="5">
        <v>27549</v>
      </c>
      <c r="F1244" s="6" t="s">
        <v>26039</v>
      </c>
      <c r="G1244" t="s">
        <v>8477</v>
      </c>
      <c r="H1244" t="s">
        <v>23931</v>
      </c>
      <c r="I1244" t="s">
        <v>8478</v>
      </c>
      <c r="J1244" t="s">
        <v>5524</v>
      </c>
      <c r="K1244" s="3">
        <v>35281</v>
      </c>
      <c r="L1244" t="s">
        <v>5358</v>
      </c>
      <c r="M1244" t="s">
        <v>5219</v>
      </c>
      <c r="N1244">
        <v>0</v>
      </c>
      <c r="O1244">
        <v>46785.78</v>
      </c>
      <c r="P1244" t="s">
        <v>8479</v>
      </c>
      <c r="Q1244" t="s">
        <v>5240</v>
      </c>
    </row>
    <row r="1245" spans="1:17" x14ac:dyDescent="0.25">
      <c r="A1245">
        <v>2244</v>
      </c>
      <c r="B1245" s="7">
        <v>45125</v>
      </c>
      <c r="C1245" t="s">
        <v>17180</v>
      </c>
      <c r="D1245" t="s">
        <v>58</v>
      </c>
      <c r="E1245" s="5">
        <v>27804</v>
      </c>
      <c r="F1245" s="6" t="s">
        <v>26040</v>
      </c>
      <c r="G1245" t="s">
        <v>8480</v>
      </c>
      <c r="H1245" t="s">
        <v>23932</v>
      </c>
      <c r="I1245" t="s">
        <v>8481</v>
      </c>
      <c r="J1245" t="s">
        <v>33</v>
      </c>
      <c r="K1245" s="3">
        <v>19681</v>
      </c>
      <c r="L1245" t="s">
        <v>5689</v>
      </c>
      <c r="M1245" t="s">
        <v>5225</v>
      </c>
      <c r="N1245">
        <v>4</v>
      </c>
      <c r="O1245">
        <v>73633.259999999995</v>
      </c>
      <c r="P1245" t="s">
        <v>210</v>
      </c>
      <c r="Q1245" t="s">
        <v>5240</v>
      </c>
    </row>
    <row r="1246" spans="1:17" x14ac:dyDescent="0.25">
      <c r="A1246">
        <v>2245</v>
      </c>
      <c r="B1246" s="7">
        <v>45083</v>
      </c>
      <c r="C1246" t="s">
        <v>18124</v>
      </c>
      <c r="D1246" t="s">
        <v>45</v>
      </c>
      <c r="E1246" s="5">
        <v>26566</v>
      </c>
      <c r="F1246" s="6" t="s">
        <v>26543</v>
      </c>
      <c r="G1246" t="s">
        <v>8482</v>
      </c>
      <c r="H1246" t="s">
        <v>23933</v>
      </c>
      <c r="I1246" t="s">
        <v>8268</v>
      </c>
      <c r="J1246" t="s">
        <v>3948</v>
      </c>
      <c r="K1246" s="3">
        <v>29723</v>
      </c>
      <c r="L1246" t="s">
        <v>5581</v>
      </c>
      <c r="M1246" t="s">
        <v>5225</v>
      </c>
      <c r="N1246">
        <v>18</v>
      </c>
      <c r="O1246">
        <v>90985.26</v>
      </c>
      <c r="P1246" t="s">
        <v>6029</v>
      </c>
      <c r="Q1246" t="s">
        <v>5221</v>
      </c>
    </row>
    <row r="1247" spans="1:17" x14ac:dyDescent="0.25">
      <c r="A1247">
        <v>2246</v>
      </c>
      <c r="B1247" s="7">
        <v>45121</v>
      </c>
      <c r="C1247" t="s">
        <v>18125</v>
      </c>
      <c r="D1247" t="s">
        <v>58</v>
      </c>
      <c r="E1247" s="5">
        <v>34309</v>
      </c>
      <c r="F1247" s="6" t="s">
        <v>27257</v>
      </c>
      <c r="G1247" t="s">
        <v>8483</v>
      </c>
      <c r="H1247" t="s">
        <v>23934</v>
      </c>
      <c r="I1247" t="s">
        <v>8484</v>
      </c>
      <c r="J1247" t="s">
        <v>97</v>
      </c>
      <c r="K1247" s="3">
        <v>84777</v>
      </c>
      <c r="L1247" t="s">
        <v>6287</v>
      </c>
      <c r="M1247" t="s">
        <v>5213</v>
      </c>
      <c r="N1247">
        <v>7</v>
      </c>
      <c r="O1247">
        <v>81196.78</v>
      </c>
      <c r="P1247" t="s">
        <v>7349</v>
      </c>
      <c r="Q1247" t="s">
        <v>5245</v>
      </c>
    </row>
    <row r="1248" spans="1:17" x14ac:dyDescent="0.25">
      <c r="A1248">
        <v>2247</v>
      </c>
      <c r="B1248" s="7">
        <v>45099</v>
      </c>
      <c r="C1248" t="s">
        <v>18126</v>
      </c>
      <c r="D1248" t="s">
        <v>35</v>
      </c>
      <c r="E1248" s="5">
        <v>26594</v>
      </c>
      <c r="F1248" s="6" t="s">
        <v>26041</v>
      </c>
      <c r="G1248" t="s">
        <v>8485</v>
      </c>
      <c r="H1248" t="s">
        <v>23935</v>
      </c>
      <c r="I1248" t="s">
        <v>8486</v>
      </c>
      <c r="J1248" t="s">
        <v>5598</v>
      </c>
      <c r="K1248" s="3">
        <v>70916</v>
      </c>
      <c r="L1248" t="s">
        <v>6060</v>
      </c>
      <c r="M1248" t="s">
        <v>5213</v>
      </c>
      <c r="N1248">
        <v>5</v>
      </c>
      <c r="O1248">
        <v>83330.240000000005</v>
      </c>
      <c r="P1248" t="s">
        <v>5541</v>
      </c>
      <c r="Q1248" t="s">
        <v>5267</v>
      </c>
    </row>
    <row r="1249" spans="1:17" x14ac:dyDescent="0.25">
      <c r="A1249">
        <v>2248</v>
      </c>
      <c r="B1249" s="7">
        <v>45108</v>
      </c>
      <c r="C1249" t="s">
        <v>18127</v>
      </c>
      <c r="D1249" t="s">
        <v>58</v>
      </c>
      <c r="E1249" s="5">
        <v>31680</v>
      </c>
      <c r="F1249" s="6" t="s">
        <v>26042</v>
      </c>
      <c r="G1249" t="s">
        <v>8487</v>
      </c>
      <c r="H1249" t="s">
        <v>23936</v>
      </c>
      <c r="I1249" t="s">
        <v>8488</v>
      </c>
      <c r="J1249" t="s">
        <v>5362</v>
      </c>
      <c r="K1249" s="3">
        <v>91777</v>
      </c>
      <c r="L1249" t="s">
        <v>6363</v>
      </c>
      <c r="M1249" t="s">
        <v>5219</v>
      </c>
      <c r="N1249">
        <v>12</v>
      </c>
      <c r="O1249">
        <v>34462.559999999998</v>
      </c>
      <c r="P1249" t="s">
        <v>6431</v>
      </c>
      <c r="Q1249" t="s">
        <v>5215</v>
      </c>
    </row>
    <row r="1250" spans="1:17" x14ac:dyDescent="0.25">
      <c r="A1250">
        <v>2249</v>
      </c>
      <c r="B1250" s="7">
        <v>45125</v>
      </c>
      <c r="C1250" t="s">
        <v>18128</v>
      </c>
      <c r="D1250" t="s">
        <v>35</v>
      </c>
      <c r="E1250" s="5">
        <v>36457</v>
      </c>
      <c r="F1250" s="6" t="s">
        <v>27258</v>
      </c>
      <c r="G1250" t="s">
        <v>8489</v>
      </c>
      <c r="H1250" t="s">
        <v>23937</v>
      </c>
      <c r="I1250" t="s">
        <v>8490</v>
      </c>
      <c r="J1250" t="s">
        <v>5387</v>
      </c>
      <c r="K1250" s="3">
        <v>6463</v>
      </c>
      <c r="L1250" t="s">
        <v>5458</v>
      </c>
      <c r="M1250" t="s">
        <v>5225</v>
      </c>
      <c r="N1250">
        <v>18</v>
      </c>
      <c r="O1250">
        <v>94118.42</v>
      </c>
      <c r="P1250" t="s">
        <v>8089</v>
      </c>
      <c r="Q1250" t="s">
        <v>5215</v>
      </c>
    </row>
    <row r="1251" spans="1:17" x14ac:dyDescent="0.25">
      <c r="A1251">
        <v>2250</v>
      </c>
      <c r="B1251" s="7">
        <v>45063</v>
      </c>
      <c r="C1251" t="s">
        <v>18129</v>
      </c>
      <c r="D1251" t="s">
        <v>45</v>
      </c>
      <c r="E1251" s="5">
        <v>28739</v>
      </c>
      <c r="F1251" s="6" t="s">
        <v>26543</v>
      </c>
      <c r="G1251" t="s">
        <v>8491</v>
      </c>
      <c r="H1251" t="s">
        <v>23938</v>
      </c>
      <c r="I1251" t="s">
        <v>8492</v>
      </c>
      <c r="J1251" t="s">
        <v>113</v>
      </c>
      <c r="K1251" s="3">
        <v>76931</v>
      </c>
      <c r="L1251" t="s">
        <v>5417</v>
      </c>
      <c r="M1251" t="s">
        <v>5225</v>
      </c>
      <c r="N1251">
        <v>4</v>
      </c>
      <c r="O1251">
        <v>85184.1</v>
      </c>
      <c r="P1251" t="s">
        <v>6240</v>
      </c>
      <c r="Q1251" t="s">
        <v>5245</v>
      </c>
    </row>
    <row r="1252" spans="1:17" x14ac:dyDescent="0.25">
      <c r="A1252">
        <v>2251</v>
      </c>
      <c r="B1252" s="7">
        <v>45095</v>
      </c>
      <c r="C1252" t="s">
        <v>18130</v>
      </c>
      <c r="D1252" t="s">
        <v>45</v>
      </c>
      <c r="E1252" s="5">
        <v>33534</v>
      </c>
      <c r="F1252" s="6" t="s">
        <v>27259</v>
      </c>
      <c r="G1252" t="s">
        <v>8493</v>
      </c>
      <c r="H1252" t="s">
        <v>23939</v>
      </c>
      <c r="I1252" t="s">
        <v>6330</v>
      </c>
      <c r="J1252" t="s">
        <v>63</v>
      </c>
      <c r="K1252" s="3">
        <v>30367</v>
      </c>
      <c r="L1252" t="s">
        <v>6221</v>
      </c>
      <c r="M1252" t="s">
        <v>5234</v>
      </c>
      <c r="N1252">
        <v>18</v>
      </c>
      <c r="O1252">
        <v>44076.38</v>
      </c>
      <c r="P1252" t="s">
        <v>5468</v>
      </c>
      <c r="Q1252" t="s">
        <v>5267</v>
      </c>
    </row>
    <row r="1253" spans="1:17" x14ac:dyDescent="0.25">
      <c r="A1253">
        <v>2252</v>
      </c>
      <c r="B1253" s="7">
        <v>45098</v>
      </c>
      <c r="C1253" t="s">
        <v>4037</v>
      </c>
      <c r="D1253" t="s">
        <v>58</v>
      </c>
      <c r="E1253" s="5">
        <v>23039</v>
      </c>
      <c r="F1253" s="6" t="s">
        <v>27260</v>
      </c>
      <c r="G1253" t="s">
        <v>8494</v>
      </c>
      <c r="H1253" t="s">
        <v>23940</v>
      </c>
      <c r="I1253" t="s">
        <v>8495</v>
      </c>
      <c r="J1253" t="s">
        <v>5252</v>
      </c>
      <c r="K1253" s="3">
        <v>5313</v>
      </c>
      <c r="L1253" t="s">
        <v>5367</v>
      </c>
      <c r="M1253" t="s">
        <v>5213</v>
      </c>
      <c r="N1253">
        <v>8</v>
      </c>
      <c r="O1253">
        <v>43151.54</v>
      </c>
      <c r="P1253" t="s">
        <v>7053</v>
      </c>
      <c r="Q1253" t="s">
        <v>5240</v>
      </c>
    </row>
    <row r="1254" spans="1:17" x14ac:dyDescent="0.25">
      <c r="A1254">
        <v>2253</v>
      </c>
      <c r="B1254" s="7">
        <v>45069</v>
      </c>
      <c r="C1254" t="s">
        <v>18131</v>
      </c>
      <c r="D1254" t="s">
        <v>58</v>
      </c>
      <c r="E1254" s="5">
        <v>35376</v>
      </c>
      <c r="F1254" s="6" t="s">
        <v>27261</v>
      </c>
      <c r="G1254" t="s">
        <v>8496</v>
      </c>
      <c r="H1254" t="s">
        <v>23941</v>
      </c>
      <c r="I1254" t="s">
        <v>8497</v>
      </c>
      <c r="J1254" t="s">
        <v>3940</v>
      </c>
      <c r="K1254" s="3">
        <v>78936</v>
      </c>
      <c r="L1254" t="s">
        <v>5617</v>
      </c>
      <c r="M1254" t="s">
        <v>5234</v>
      </c>
      <c r="N1254">
        <v>6</v>
      </c>
      <c r="O1254">
        <v>42472.45</v>
      </c>
      <c r="P1254" t="s">
        <v>8498</v>
      </c>
      <c r="Q1254" t="s">
        <v>5245</v>
      </c>
    </row>
    <row r="1255" spans="1:17" x14ac:dyDescent="0.25">
      <c r="A1255">
        <v>2254</v>
      </c>
      <c r="B1255" s="7">
        <v>45123</v>
      </c>
      <c r="C1255" t="s">
        <v>18132</v>
      </c>
      <c r="D1255" t="s">
        <v>45</v>
      </c>
      <c r="E1255" s="5">
        <v>26890</v>
      </c>
      <c r="F1255" s="6" t="s">
        <v>26543</v>
      </c>
      <c r="G1255" t="s">
        <v>8499</v>
      </c>
      <c r="H1255" t="s">
        <v>23942</v>
      </c>
      <c r="I1255" t="s">
        <v>8500</v>
      </c>
      <c r="J1255" t="s">
        <v>102</v>
      </c>
      <c r="K1255" s="3">
        <v>21665</v>
      </c>
      <c r="L1255" t="s">
        <v>6085</v>
      </c>
      <c r="M1255" t="s">
        <v>5225</v>
      </c>
      <c r="N1255">
        <v>3</v>
      </c>
      <c r="O1255">
        <v>47361.27</v>
      </c>
      <c r="P1255" t="s">
        <v>6775</v>
      </c>
      <c r="Q1255" t="s">
        <v>5240</v>
      </c>
    </row>
    <row r="1256" spans="1:17" x14ac:dyDescent="0.25">
      <c r="A1256">
        <v>2255</v>
      </c>
      <c r="B1256" s="7">
        <v>45094</v>
      </c>
      <c r="C1256" t="s">
        <v>18133</v>
      </c>
      <c r="D1256" t="s">
        <v>45</v>
      </c>
      <c r="E1256" s="5">
        <v>24986</v>
      </c>
      <c r="F1256" s="6" t="s">
        <v>26043</v>
      </c>
      <c r="G1256" t="s">
        <v>8501</v>
      </c>
      <c r="H1256" t="s">
        <v>23943</v>
      </c>
      <c r="I1256" t="s">
        <v>8502</v>
      </c>
      <c r="J1256" t="s">
        <v>5404</v>
      </c>
      <c r="K1256" s="3">
        <v>57243</v>
      </c>
      <c r="L1256" t="s">
        <v>5454</v>
      </c>
      <c r="M1256" t="s">
        <v>5225</v>
      </c>
      <c r="N1256">
        <v>15</v>
      </c>
      <c r="O1256">
        <v>67246.820000000007</v>
      </c>
      <c r="P1256" t="s">
        <v>8503</v>
      </c>
      <c r="Q1256" t="s">
        <v>5240</v>
      </c>
    </row>
    <row r="1257" spans="1:17" x14ac:dyDescent="0.25">
      <c r="A1257">
        <v>2256</v>
      </c>
      <c r="B1257" s="7">
        <v>45078</v>
      </c>
      <c r="C1257" t="s">
        <v>18134</v>
      </c>
      <c r="D1257" t="s">
        <v>35</v>
      </c>
      <c r="E1257" s="5">
        <v>34943</v>
      </c>
      <c r="F1257" s="6" t="s">
        <v>27262</v>
      </c>
      <c r="G1257" t="s">
        <v>8504</v>
      </c>
      <c r="H1257" t="s">
        <v>23944</v>
      </c>
      <c r="I1257" t="s">
        <v>8505</v>
      </c>
      <c r="J1257" t="s">
        <v>63</v>
      </c>
      <c r="K1257" s="3">
        <v>882</v>
      </c>
      <c r="L1257" t="s">
        <v>5984</v>
      </c>
      <c r="M1257" t="s">
        <v>5225</v>
      </c>
      <c r="N1257">
        <v>3</v>
      </c>
      <c r="O1257">
        <v>49109.63</v>
      </c>
      <c r="P1257" t="s">
        <v>8506</v>
      </c>
      <c r="Q1257" t="s">
        <v>5245</v>
      </c>
    </row>
    <row r="1258" spans="1:17" x14ac:dyDescent="0.25">
      <c r="A1258">
        <v>2257</v>
      </c>
      <c r="B1258" s="7">
        <v>45125</v>
      </c>
      <c r="C1258" t="s">
        <v>18135</v>
      </c>
      <c r="D1258" t="s">
        <v>45</v>
      </c>
      <c r="E1258" s="5">
        <v>28934</v>
      </c>
      <c r="F1258" s="6" t="s">
        <v>27263</v>
      </c>
      <c r="G1258" t="s">
        <v>8507</v>
      </c>
      <c r="H1258" t="s">
        <v>23945</v>
      </c>
      <c r="I1258" t="s">
        <v>8508</v>
      </c>
      <c r="J1258" t="s">
        <v>3944</v>
      </c>
      <c r="K1258" s="3">
        <v>13086</v>
      </c>
      <c r="L1258" t="s">
        <v>7304</v>
      </c>
      <c r="M1258" t="s">
        <v>5234</v>
      </c>
      <c r="N1258">
        <v>11</v>
      </c>
      <c r="O1258">
        <v>38360.620000000003</v>
      </c>
      <c r="P1258" t="s">
        <v>6078</v>
      </c>
      <c r="Q1258" t="s">
        <v>5245</v>
      </c>
    </row>
    <row r="1259" spans="1:17" x14ac:dyDescent="0.25">
      <c r="A1259">
        <v>2258</v>
      </c>
      <c r="B1259" s="7">
        <v>45069</v>
      </c>
      <c r="C1259" t="s">
        <v>18136</v>
      </c>
      <c r="D1259" t="s">
        <v>45</v>
      </c>
      <c r="E1259" s="5">
        <v>32510</v>
      </c>
      <c r="F1259" s="6" t="s">
        <v>26543</v>
      </c>
      <c r="G1259" t="s">
        <v>8509</v>
      </c>
      <c r="H1259" t="s">
        <v>23946</v>
      </c>
      <c r="I1259" t="s">
        <v>8510</v>
      </c>
      <c r="J1259" t="s">
        <v>5261</v>
      </c>
      <c r="K1259" s="3">
        <v>36057</v>
      </c>
      <c r="L1259" t="s">
        <v>5467</v>
      </c>
      <c r="M1259" t="s">
        <v>5219</v>
      </c>
      <c r="N1259">
        <v>14</v>
      </c>
      <c r="O1259">
        <v>75733.039999999994</v>
      </c>
      <c r="P1259" t="s">
        <v>5682</v>
      </c>
      <c r="Q1259" t="s">
        <v>5245</v>
      </c>
    </row>
    <row r="1260" spans="1:17" x14ac:dyDescent="0.25">
      <c r="A1260">
        <v>2259</v>
      </c>
      <c r="B1260" s="7">
        <v>45127</v>
      </c>
      <c r="C1260" t="s">
        <v>18137</v>
      </c>
      <c r="D1260" t="s">
        <v>35</v>
      </c>
      <c r="E1260" s="5">
        <v>33075</v>
      </c>
      <c r="F1260" s="6" t="s">
        <v>26044</v>
      </c>
      <c r="G1260" t="s">
        <v>8511</v>
      </c>
      <c r="H1260" t="s">
        <v>23947</v>
      </c>
      <c r="I1260" t="s">
        <v>6707</v>
      </c>
      <c r="J1260" t="s">
        <v>5529</v>
      </c>
      <c r="K1260" s="3">
        <v>33666</v>
      </c>
      <c r="L1260" t="s">
        <v>5759</v>
      </c>
      <c r="M1260" t="s">
        <v>5219</v>
      </c>
      <c r="N1260">
        <v>10</v>
      </c>
      <c r="O1260">
        <v>70167.5</v>
      </c>
      <c r="P1260" t="s">
        <v>6188</v>
      </c>
      <c r="Q1260" t="s">
        <v>5267</v>
      </c>
    </row>
    <row r="1261" spans="1:17" x14ac:dyDescent="0.25">
      <c r="A1261">
        <v>2260</v>
      </c>
      <c r="B1261" s="7">
        <v>45130</v>
      </c>
      <c r="C1261" t="s">
        <v>18138</v>
      </c>
      <c r="D1261" t="s">
        <v>35</v>
      </c>
      <c r="E1261" s="5">
        <v>28906</v>
      </c>
      <c r="F1261" s="6" t="s">
        <v>27264</v>
      </c>
      <c r="G1261" t="s">
        <v>8512</v>
      </c>
      <c r="H1261" t="s">
        <v>23948</v>
      </c>
      <c r="I1261" t="s">
        <v>8513</v>
      </c>
      <c r="J1261" t="s">
        <v>5252</v>
      </c>
      <c r="K1261" s="3">
        <v>30152</v>
      </c>
      <c r="L1261" t="s">
        <v>8158</v>
      </c>
      <c r="M1261" t="s">
        <v>5225</v>
      </c>
      <c r="N1261">
        <v>18</v>
      </c>
      <c r="O1261">
        <v>40265.089999999997</v>
      </c>
      <c r="P1261" t="s">
        <v>8514</v>
      </c>
      <c r="Q1261" t="s">
        <v>5245</v>
      </c>
    </row>
    <row r="1262" spans="1:17" x14ac:dyDescent="0.25">
      <c r="A1262">
        <v>2261</v>
      </c>
      <c r="B1262" s="7">
        <v>45111</v>
      </c>
      <c r="C1262" t="s">
        <v>11892</v>
      </c>
      <c r="D1262" t="s">
        <v>58</v>
      </c>
      <c r="E1262" s="5">
        <v>23653</v>
      </c>
      <c r="F1262" s="6" t="s">
        <v>27265</v>
      </c>
      <c r="G1262" t="s">
        <v>8515</v>
      </c>
      <c r="H1262" t="s">
        <v>23949</v>
      </c>
      <c r="I1262" t="s">
        <v>8516</v>
      </c>
      <c r="J1262" t="s">
        <v>3946</v>
      </c>
      <c r="K1262" s="3">
        <v>6401</v>
      </c>
      <c r="L1262" t="s">
        <v>5632</v>
      </c>
      <c r="M1262" t="s">
        <v>5213</v>
      </c>
      <c r="N1262">
        <v>12</v>
      </c>
      <c r="O1262">
        <v>80551.69</v>
      </c>
      <c r="P1262" t="s">
        <v>5425</v>
      </c>
      <c r="Q1262" t="s">
        <v>5240</v>
      </c>
    </row>
    <row r="1263" spans="1:17" x14ac:dyDescent="0.25">
      <c r="A1263">
        <v>2262</v>
      </c>
      <c r="B1263" s="7">
        <v>45062</v>
      </c>
      <c r="C1263" t="s">
        <v>18139</v>
      </c>
      <c r="D1263" t="s">
        <v>35</v>
      </c>
      <c r="E1263" s="5">
        <v>25335</v>
      </c>
      <c r="F1263" s="6" t="s">
        <v>26045</v>
      </c>
      <c r="G1263" t="s">
        <v>8517</v>
      </c>
      <c r="H1263" t="s">
        <v>23950</v>
      </c>
      <c r="I1263" t="s">
        <v>8518</v>
      </c>
      <c r="J1263" t="s">
        <v>5453</v>
      </c>
      <c r="K1263" s="3">
        <v>67637</v>
      </c>
      <c r="L1263" t="s">
        <v>5301</v>
      </c>
      <c r="M1263" t="s">
        <v>5219</v>
      </c>
      <c r="N1263">
        <v>13</v>
      </c>
      <c r="O1263">
        <v>32692.44</v>
      </c>
      <c r="P1263" t="s">
        <v>5226</v>
      </c>
      <c r="Q1263" t="s">
        <v>5245</v>
      </c>
    </row>
    <row r="1264" spans="1:17" x14ac:dyDescent="0.25">
      <c r="A1264">
        <v>2263</v>
      </c>
      <c r="B1264" s="7">
        <v>45122</v>
      </c>
      <c r="C1264" t="s">
        <v>18140</v>
      </c>
      <c r="D1264" t="s">
        <v>45</v>
      </c>
      <c r="E1264" s="5">
        <v>24599</v>
      </c>
      <c r="F1264" s="6" t="s">
        <v>27266</v>
      </c>
      <c r="G1264" t="s">
        <v>8519</v>
      </c>
      <c r="H1264" t="s">
        <v>23951</v>
      </c>
      <c r="I1264" t="s">
        <v>8520</v>
      </c>
      <c r="J1264" t="s">
        <v>2945</v>
      </c>
      <c r="K1264" s="3">
        <v>78833</v>
      </c>
      <c r="L1264" t="s">
        <v>6873</v>
      </c>
      <c r="M1264" t="s">
        <v>5213</v>
      </c>
      <c r="N1264">
        <v>6</v>
      </c>
      <c r="O1264">
        <v>68114.509999999995</v>
      </c>
      <c r="P1264" t="s">
        <v>8521</v>
      </c>
      <c r="Q1264" t="s">
        <v>5215</v>
      </c>
    </row>
    <row r="1265" spans="1:17" x14ac:dyDescent="0.25">
      <c r="A1265">
        <v>2264</v>
      </c>
      <c r="B1265" s="7">
        <v>45097</v>
      </c>
      <c r="C1265" t="s">
        <v>18141</v>
      </c>
      <c r="D1265" t="s">
        <v>58</v>
      </c>
      <c r="E1265" s="5">
        <v>30749</v>
      </c>
      <c r="F1265" s="6" t="s">
        <v>27267</v>
      </c>
      <c r="G1265" t="s">
        <v>8522</v>
      </c>
      <c r="H1265" t="s">
        <v>23952</v>
      </c>
      <c r="I1265" t="s">
        <v>8523</v>
      </c>
      <c r="J1265" t="s">
        <v>5362</v>
      </c>
      <c r="K1265" s="3">
        <v>45579</v>
      </c>
      <c r="L1265" t="s">
        <v>5971</v>
      </c>
      <c r="M1265" t="s">
        <v>5213</v>
      </c>
      <c r="N1265">
        <v>13</v>
      </c>
      <c r="O1265">
        <v>41818.89</v>
      </c>
      <c r="P1265" t="s">
        <v>6640</v>
      </c>
      <c r="Q1265" t="s">
        <v>5215</v>
      </c>
    </row>
    <row r="1266" spans="1:17" x14ac:dyDescent="0.25">
      <c r="A1266">
        <v>2265</v>
      </c>
      <c r="B1266" s="7">
        <v>45099</v>
      </c>
      <c r="C1266" t="s">
        <v>18142</v>
      </c>
      <c r="D1266" t="s">
        <v>45</v>
      </c>
      <c r="E1266" s="5">
        <v>25516</v>
      </c>
      <c r="F1266" s="6" t="s">
        <v>26543</v>
      </c>
      <c r="G1266" t="s">
        <v>8524</v>
      </c>
      <c r="H1266" t="s">
        <v>23953</v>
      </c>
      <c r="I1266" t="s">
        <v>8525</v>
      </c>
      <c r="J1266" t="s">
        <v>3927</v>
      </c>
      <c r="K1266" s="3">
        <v>9697</v>
      </c>
      <c r="L1266" t="s">
        <v>5564</v>
      </c>
      <c r="M1266" t="s">
        <v>5213</v>
      </c>
      <c r="N1266">
        <v>2</v>
      </c>
      <c r="O1266">
        <v>92349.32</v>
      </c>
      <c r="P1266" t="s">
        <v>7225</v>
      </c>
      <c r="Q1266" t="s">
        <v>5240</v>
      </c>
    </row>
    <row r="1267" spans="1:17" x14ac:dyDescent="0.25">
      <c r="A1267">
        <v>2266</v>
      </c>
      <c r="B1267" s="7">
        <v>45121</v>
      </c>
      <c r="C1267" t="s">
        <v>18143</v>
      </c>
      <c r="D1267" t="s">
        <v>45</v>
      </c>
      <c r="E1267" s="5">
        <v>25097</v>
      </c>
      <c r="F1267" s="6" t="s">
        <v>26543</v>
      </c>
      <c r="G1267" t="s">
        <v>8526</v>
      </c>
      <c r="H1267" t="s">
        <v>23954</v>
      </c>
      <c r="I1267" t="s">
        <v>8527</v>
      </c>
      <c r="J1267" t="s">
        <v>5383</v>
      </c>
      <c r="K1267" s="3">
        <v>13580</v>
      </c>
      <c r="L1267" t="s">
        <v>8127</v>
      </c>
      <c r="M1267" t="s">
        <v>5225</v>
      </c>
      <c r="N1267">
        <v>14</v>
      </c>
      <c r="O1267">
        <v>73456.2</v>
      </c>
      <c r="P1267" t="s">
        <v>5915</v>
      </c>
      <c r="Q1267" t="s">
        <v>5221</v>
      </c>
    </row>
    <row r="1268" spans="1:17" x14ac:dyDescent="0.25">
      <c r="A1268">
        <v>2267</v>
      </c>
      <c r="B1268" s="7">
        <v>45117</v>
      </c>
      <c r="C1268" t="s">
        <v>18144</v>
      </c>
      <c r="D1268" t="s">
        <v>58</v>
      </c>
      <c r="E1268" s="5">
        <v>29115</v>
      </c>
      <c r="F1268" s="6" t="s">
        <v>27268</v>
      </c>
      <c r="G1268" t="s">
        <v>8528</v>
      </c>
      <c r="H1268" t="s">
        <v>23955</v>
      </c>
      <c r="I1268" t="s">
        <v>6497</v>
      </c>
      <c r="J1268" t="s">
        <v>97</v>
      </c>
      <c r="K1268" s="3">
        <v>66954</v>
      </c>
      <c r="L1268" t="s">
        <v>6989</v>
      </c>
      <c r="M1268" t="s">
        <v>5234</v>
      </c>
      <c r="N1268">
        <v>1</v>
      </c>
      <c r="O1268">
        <v>47852.19</v>
      </c>
      <c r="P1268" t="s">
        <v>6032</v>
      </c>
      <c r="Q1268" t="s">
        <v>5240</v>
      </c>
    </row>
    <row r="1269" spans="1:17" x14ac:dyDescent="0.25">
      <c r="A1269">
        <v>2268</v>
      </c>
      <c r="B1269" s="7">
        <v>45068</v>
      </c>
      <c r="C1269" t="s">
        <v>18145</v>
      </c>
      <c r="D1269" t="s">
        <v>35</v>
      </c>
      <c r="E1269" s="5">
        <v>30525</v>
      </c>
      <c r="F1269" s="6" t="s">
        <v>27269</v>
      </c>
      <c r="G1269" t="s">
        <v>8529</v>
      </c>
      <c r="H1269" t="s">
        <v>23956</v>
      </c>
      <c r="I1269" t="s">
        <v>8530</v>
      </c>
      <c r="J1269" t="s">
        <v>5309</v>
      </c>
      <c r="K1269" s="3">
        <v>79688</v>
      </c>
      <c r="L1269" t="s">
        <v>5607</v>
      </c>
      <c r="M1269" t="s">
        <v>5213</v>
      </c>
      <c r="N1269">
        <v>8</v>
      </c>
      <c r="O1269">
        <v>42280.34</v>
      </c>
      <c r="P1269" t="s">
        <v>7314</v>
      </c>
      <c r="Q1269" t="s">
        <v>5245</v>
      </c>
    </row>
    <row r="1270" spans="1:17" x14ac:dyDescent="0.25">
      <c r="A1270">
        <v>2269</v>
      </c>
      <c r="B1270" s="7">
        <v>45137</v>
      </c>
      <c r="C1270" t="s">
        <v>18146</v>
      </c>
      <c r="D1270" t="s">
        <v>58</v>
      </c>
      <c r="E1270" s="5">
        <v>24299</v>
      </c>
      <c r="F1270" s="6" t="s">
        <v>26046</v>
      </c>
      <c r="G1270" t="s">
        <v>8531</v>
      </c>
      <c r="H1270" t="s">
        <v>23957</v>
      </c>
      <c r="I1270" t="s">
        <v>8532</v>
      </c>
      <c r="J1270" t="s">
        <v>3944</v>
      </c>
      <c r="K1270" s="3">
        <v>61111</v>
      </c>
      <c r="L1270" t="s">
        <v>6120</v>
      </c>
      <c r="M1270" t="s">
        <v>5234</v>
      </c>
      <c r="N1270">
        <v>11</v>
      </c>
      <c r="O1270">
        <v>54212.21</v>
      </c>
      <c r="P1270" t="s">
        <v>8498</v>
      </c>
      <c r="Q1270" t="s">
        <v>5240</v>
      </c>
    </row>
    <row r="1271" spans="1:17" x14ac:dyDescent="0.25">
      <c r="A1271">
        <v>2270</v>
      </c>
      <c r="B1271" s="7">
        <v>45057</v>
      </c>
      <c r="C1271" t="s">
        <v>3506</v>
      </c>
      <c r="D1271" t="s">
        <v>45</v>
      </c>
      <c r="E1271" s="5">
        <v>28397</v>
      </c>
      <c r="F1271" s="6" t="s">
        <v>27270</v>
      </c>
      <c r="G1271" t="s">
        <v>8533</v>
      </c>
      <c r="H1271" t="s">
        <v>23958</v>
      </c>
      <c r="I1271" t="s">
        <v>8534</v>
      </c>
      <c r="J1271" t="s">
        <v>5529</v>
      </c>
      <c r="K1271" s="3">
        <v>7424</v>
      </c>
      <c r="L1271" t="s">
        <v>6262</v>
      </c>
      <c r="M1271" t="s">
        <v>5213</v>
      </c>
      <c r="N1271">
        <v>20</v>
      </c>
      <c r="O1271">
        <v>41630.17</v>
      </c>
      <c r="P1271" t="s">
        <v>5672</v>
      </c>
      <c r="Q1271" t="s">
        <v>5245</v>
      </c>
    </row>
    <row r="1272" spans="1:17" x14ac:dyDescent="0.25">
      <c r="A1272">
        <v>2271</v>
      </c>
      <c r="B1272" s="7">
        <v>45110</v>
      </c>
      <c r="C1272" t="s">
        <v>18147</v>
      </c>
      <c r="D1272" t="s">
        <v>45</v>
      </c>
      <c r="E1272" s="5">
        <v>37250</v>
      </c>
      <c r="F1272" s="6" t="s">
        <v>26047</v>
      </c>
      <c r="G1272" t="s">
        <v>8535</v>
      </c>
      <c r="H1272" t="s">
        <v>23959</v>
      </c>
      <c r="I1272" t="s">
        <v>8536</v>
      </c>
      <c r="J1272" t="s">
        <v>3940</v>
      </c>
      <c r="K1272" s="3">
        <v>80086</v>
      </c>
      <c r="L1272" t="s">
        <v>6885</v>
      </c>
      <c r="M1272" t="s">
        <v>5213</v>
      </c>
      <c r="N1272">
        <v>4</v>
      </c>
      <c r="O1272">
        <v>92654.57</v>
      </c>
      <c r="P1272" t="s">
        <v>7632</v>
      </c>
      <c r="Q1272" t="s">
        <v>5267</v>
      </c>
    </row>
    <row r="1273" spans="1:17" x14ac:dyDescent="0.25">
      <c r="A1273">
        <v>2272</v>
      </c>
      <c r="B1273" s="7">
        <v>45109</v>
      </c>
      <c r="C1273" t="s">
        <v>18148</v>
      </c>
      <c r="D1273" t="s">
        <v>45</v>
      </c>
      <c r="E1273" s="5">
        <v>24890</v>
      </c>
      <c r="F1273" s="6" t="s">
        <v>26048</v>
      </c>
      <c r="G1273" t="s">
        <v>8537</v>
      </c>
      <c r="H1273" t="s">
        <v>23960</v>
      </c>
      <c r="I1273" t="s">
        <v>8538</v>
      </c>
      <c r="J1273" t="s">
        <v>3927</v>
      </c>
      <c r="K1273" s="3">
        <v>67367</v>
      </c>
      <c r="L1273" t="s">
        <v>6498</v>
      </c>
      <c r="M1273" t="s">
        <v>5234</v>
      </c>
      <c r="N1273">
        <v>16</v>
      </c>
      <c r="O1273">
        <v>30894.75</v>
      </c>
      <c r="P1273" t="s">
        <v>6267</v>
      </c>
      <c r="Q1273" t="s">
        <v>5215</v>
      </c>
    </row>
    <row r="1274" spans="1:17" x14ac:dyDescent="0.25">
      <c r="A1274">
        <v>2273</v>
      </c>
      <c r="B1274" s="7">
        <v>45090</v>
      </c>
      <c r="C1274" t="s">
        <v>15637</v>
      </c>
      <c r="D1274" t="s">
        <v>35</v>
      </c>
      <c r="E1274" s="5">
        <v>29993</v>
      </c>
      <c r="F1274" s="6" t="s">
        <v>26049</v>
      </c>
      <c r="G1274" t="s">
        <v>8539</v>
      </c>
      <c r="H1274" t="s">
        <v>23961</v>
      </c>
      <c r="I1274" t="s">
        <v>8540</v>
      </c>
      <c r="J1274" t="s">
        <v>106</v>
      </c>
      <c r="K1274" s="3">
        <v>49624</v>
      </c>
      <c r="L1274" t="s">
        <v>5233</v>
      </c>
      <c r="M1274" t="s">
        <v>5234</v>
      </c>
      <c r="N1274">
        <v>19</v>
      </c>
      <c r="O1274">
        <v>95267.13</v>
      </c>
      <c r="P1274" t="s">
        <v>7102</v>
      </c>
      <c r="Q1274" t="s">
        <v>5221</v>
      </c>
    </row>
    <row r="1275" spans="1:17" x14ac:dyDescent="0.25">
      <c r="A1275">
        <v>2274</v>
      </c>
      <c r="B1275" s="7">
        <v>45107</v>
      </c>
      <c r="C1275" t="s">
        <v>18149</v>
      </c>
      <c r="D1275" t="s">
        <v>58</v>
      </c>
      <c r="E1275" s="5">
        <v>28170</v>
      </c>
      <c r="F1275" s="6" t="s">
        <v>27271</v>
      </c>
      <c r="G1275" t="s">
        <v>8541</v>
      </c>
      <c r="H1275" t="s">
        <v>23962</v>
      </c>
      <c r="I1275" t="s">
        <v>8542</v>
      </c>
      <c r="J1275" t="s">
        <v>3927</v>
      </c>
      <c r="K1275" s="3">
        <v>48742</v>
      </c>
      <c r="L1275" t="s">
        <v>5444</v>
      </c>
      <c r="M1275" t="s">
        <v>5213</v>
      </c>
      <c r="N1275">
        <v>19</v>
      </c>
      <c r="O1275">
        <v>65611.149999999994</v>
      </c>
      <c r="P1275" t="s">
        <v>7008</v>
      </c>
      <c r="Q1275" t="s">
        <v>5215</v>
      </c>
    </row>
    <row r="1276" spans="1:17" x14ac:dyDescent="0.25">
      <c r="A1276">
        <v>2275</v>
      </c>
      <c r="B1276" s="7">
        <v>45075</v>
      </c>
      <c r="C1276" t="s">
        <v>18150</v>
      </c>
      <c r="D1276" t="s">
        <v>58</v>
      </c>
      <c r="E1276" s="5">
        <v>25009</v>
      </c>
      <c r="F1276" s="6" t="s">
        <v>27272</v>
      </c>
      <c r="G1276" t="s">
        <v>8543</v>
      </c>
      <c r="H1276" t="s">
        <v>23963</v>
      </c>
      <c r="I1276" t="s">
        <v>8544</v>
      </c>
      <c r="J1276" t="s">
        <v>3933</v>
      </c>
      <c r="K1276" s="3">
        <v>31469</v>
      </c>
      <c r="L1276" t="s">
        <v>5817</v>
      </c>
      <c r="M1276" t="s">
        <v>5234</v>
      </c>
      <c r="N1276">
        <v>4</v>
      </c>
      <c r="O1276">
        <v>55454.37</v>
      </c>
      <c r="P1276" t="s">
        <v>8545</v>
      </c>
      <c r="Q1276" t="s">
        <v>5215</v>
      </c>
    </row>
    <row r="1277" spans="1:17" x14ac:dyDescent="0.25">
      <c r="A1277">
        <v>2276</v>
      </c>
      <c r="B1277" s="7">
        <v>45102</v>
      </c>
      <c r="C1277" t="s">
        <v>18151</v>
      </c>
      <c r="D1277" t="s">
        <v>35</v>
      </c>
      <c r="E1277" s="5">
        <v>23191</v>
      </c>
      <c r="F1277" s="6" t="s">
        <v>27273</v>
      </c>
      <c r="G1277" t="s">
        <v>8546</v>
      </c>
      <c r="H1277" t="s">
        <v>23964</v>
      </c>
      <c r="I1277" t="s">
        <v>8547</v>
      </c>
      <c r="J1277" t="s">
        <v>5529</v>
      </c>
      <c r="K1277" s="3">
        <v>89430</v>
      </c>
      <c r="L1277" t="s">
        <v>5693</v>
      </c>
      <c r="M1277" t="s">
        <v>5213</v>
      </c>
      <c r="N1277">
        <v>10</v>
      </c>
      <c r="O1277">
        <v>73782.460000000006</v>
      </c>
      <c r="P1277" t="s">
        <v>7287</v>
      </c>
      <c r="Q1277" t="s">
        <v>5215</v>
      </c>
    </row>
    <row r="1278" spans="1:17" x14ac:dyDescent="0.25">
      <c r="A1278">
        <v>2277</v>
      </c>
      <c r="B1278" s="7">
        <v>45067</v>
      </c>
      <c r="C1278" t="s">
        <v>18152</v>
      </c>
      <c r="D1278" t="s">
        <v>45</v>
      </c>
      <c r="E1278" s="5">
        <v>34487</v>
      </c>
      <c r="F1278" s="6" t="s">
        <v>26050</v>
      </c>
      <c r="G1278" t="s">
        <v>8548</v>
      </c>
      <c r="H1278" t="s">
        <v>23965</v>
      </c>
      <c r="I1278" t="s">
        <v>8549</v>
      </c>
      <c r="J1278" t="s">
        <v>5278</v>
      </c>
      <c r="K1278" s="3">
        <v>16080</v>
      </c>
      <c r="L1278" t="s">
        <v>5921</v>
      </c>
      <c r="M1278" t="s">
        <v>5234</v>
      </c>
      <c r="N1278">
        <v>13</v>
      </c>
      <c r="O1278">
        <v>49065.919999999998</v>
      </c>
      <c r="P1278" t="s">
        <v>6778</v>
      </c>
      <c r="Q1278" t="s">
        <v>5215</v>
      </c>
    </row>
    <row r="1279" spans="1:17" x14ac:dyDescent="0.25">
      <c r="A1279">
        <v>2278</v>
      </c>
      <c r="B1279" s="7">
        <v>45088</v>
      </c>
      <c r="C1279" t="s">
        <v>18153</v>
      </c>
      <c r="D1279" t="s">
        <v>45</v>
      </c>
      <c r="E1279" s="5">
        <v>38395</v>
      </c>
      <c r="F1279" s="6" t="s">
        <v>27274</v>
      </c>
      <c r="G1279" t="s">
        <v>8550</v>
      </c>
      <c r="H1279" t="s">
        <v>23966</v>
      </c>
      <c r="I1279" t="s">
        <v>8551</v>
      </c>
      <c r="J1279" t="s">
        <v>5412</v>
      </c>
      <c r="K1279" s="3">
        <v>25278</v>
      </c>
      <c r="L1279" t="s">
        <v>5324</v>
      </c>
      <c r="M1279" t="s">
        <v>5225</v>
      </c>
      <c r="N1279">
        <v>16</v>
      </c>
      <c r="O1279">
        <v>68940</v>
      </c>
      <c r="P1279" t="s">
        <v>8498</v>
      </c>
      <c r="Q1279" t="s">
        <v>5240</v>
      </c>
    </row>
    <row r="1280" spans="1:17" x14ac:dyDescent="0.25">
      <c r="A1280">
        <v>2279</v>
      </c>
      <c r="B1280" s="7">
        <v>45099</v>
      </c>
      <c r="C1280" t="s">
        <v>18154</v>
      </c>
      <c r="D1280" t="s">
        <v>58</v>
      </c>
      <c r="E1280" s="5">
        <v>36918</v>
      </c>
      <c r="F1280" s="6" t="s">
        <v>27275</v>
      </c>
      <c r="G1280" t="s">
        <v>8552</v>
      </c>
      <c r="H1280" t="s">
        <v>23967</v>
      </c>
      <c r="I1280" t="s">
        <v>8553</v>
      </c>
      <c r="J1280" t="s">
        <v>5544</v>
      </c>
      <c r="K1280" s="3">
        <v>81264</v>
      </c>
      <c r="L1280" t="s">
        <v>6308</v>
      </c>
      <c r="M1280" t="s">
        <v>5234</v>
      </c>
      <c r="N1280">
        <v>18</v>
      </c>
      <c r="O1280">
        <v>75508.679999999993</v>
      </c>
      <c r="P1280" t="s">
        <v>6715</v>
      </c>
      <c r="Q1280" t="s">
        <v>5240</v>
      </c>
    </row>
    <row r="1281" spans="1:17" x14ac:dyDescent="0.25">
      <c r="A1281">
        <v>2280</v>
      </c>
      <c r="B1281" s="7">
        <v>45116</v>
      </c>
      <c r="C1281" t="s">
        <v>18155</v>
      </c>
      <c r="D1281" t="s">
        <v>35</v>
      </c>
      <c r="E1281" s="5">
        <v>35120</v>
      </c>
      <c r="F1281" s="6" t="s">
        <v>27276</v>
      </c>
      <c r="G1281" t="s">
        <v>8554</v>
      </c>
      <c r="H1281" t="s">
        <v>23968</v>
      </c>
      <c r="I1281" t="s">
        <v>8555</v>
      </c>
      <c r="J1281" t="s">
        <v>5252</v>
      </c>
      <c r="K1281" s="3">
        <v>39002</v>
      </c>
      <c r="L1281" t="s">
        <v>7805</v>
      </c>
      <c r="M1281" t="s">
        <v>5225</v>
      </c>
      <c r="N1281">
        <v>6</v>
      </c>
      <c r="O1281">
        <v>83788.240000000005</v>
      </c>
      <c r="P1281" t="s">
        <v>5538</v>
      </c>
      <c r="Q1281" t="s">
        <v>5215</v>
      </c>
    </row>
    <row r="1282" spans="1:17" x14ac:dyDescent="0.25">
      <c r="A1282">
        <v>2281</v>
      </c>
      <c r="B1282" s="7">
        <v>45053</v>
      </c>
      <c r="C1282" t="s">
        <v>18156</v>
      </c>
      <c r="D1282" t="s">
        <v>35</v>
      </c>
      <c r="E1282" s="5">
        <v>33364</v>
      </c>
      <c r="F1282" s="6" t="s">
        <v>26051</v>
      </c>
      <c r="G1282" t="s">
        <v>8556</v>
      </c>
      <c r="H1282" t="s">
        <v>23969</v>
      </c>
      <c r="I1282" t="s">
        <v>8557</v>
      </c>
      <c r="J1282" t="s">
        <v>33</v>
      </c>
      <c r="K1282" s="3">
        <v>71809</v>
      </c>
      <c r="L1282" t="s">
        <v>5894</v>
      </c>
      <c r="M1282" t="s">
        <v>5213</v>
      </c>
      <c r="N1282">
        <v>7</v>
      </c>
      <c r="O1282">
        <v>32655.25</v>
      </c>
      <c r="P1282" t="s">
        <v>6882</v>
      </c>
      <c r="Q1282" t="s">
        <v>5215</v>
      </c>
    </row>
    <row r="1283" spans="1:17" x14ac:dyDescent="0.25">
      <c r="A1283">
        <v>2282</v>
      </c>
      <c r="B1283" s="7">
        <v>45071</v>
      </c>
      <c r="C1283" t="s">
        <v>18157</v>
      </c>
      <c r="D1283" t="s">
        <v>45</v>
      </c>
      <c r="E1283" s="5">
        <v>35971</v>
      </c>
      <c r="F1283" s="6" t="s">
        <v>27277</v>
      </c>
      <c r="G1283" t="s">
        <v>8558</v>
      </c>
      <c r="H1283" t="s">
        <v>23970</v>
      </c>
      <c r="I1283" t="s">
        <v>8559</v>
      </c>
      <c r="J1283" t="s">
        <v>3479</v>
      </c>
      <c r="K1283" s="3">
        <v>57261</v>
      </c>
      <c r="L1283" t="s">
        <v>5921</v>
      </c>
      <c r="M1283" t="s">
        <v>5234</v>
      </c>
      <c r="N1283">
        <v>5</v>
      </c>
      <c r="O1283">
        <v>65514.96</v>
      </c>
      <c r="P1283" t="s">
        <v>7854</v>
      </c>
      <c r="Q1283" t="s">
        <v>5221</v>
      </c>
    </row>
    <row r="1284" spans="1:17" x14ac:dyDescent="0.25">
      <c r="A1284">
        <v>2283</v>
      </c>
      <c r="B1284" s="7">
        <v>45074</v>
      </c>
      <c r="C1284" t="s">
        <v>18158</v>
      </c>
      <c r="D1284" t="s">
        <v>35</v>
      </c>
      <c r="E1284" s="5">
        <v>30566</v>
      </c>
      <c r="F1284" s="6" t="s">
        <v>26052</v>
      </c>
      <c r="G1284" t="s">
        <v>8560</v>
      </c>
      <c r="H1284" t="s">
        <v>23971</v>
      </c>
      <c r="I1284" t="s">
        <v>8561</v>
      </c>
      <c r="J1284" t="s">
        <v>84</v>
      </c>
      <c r="K1284" s="3">
        <v>55274</v>
      </c>
      <c r="L1284" t="s">
        <v>6521</v>
      </c>
      <c r="M1284" t="s">
        <v>5213</v>
      </c>
      <c r="N1284">
        <v>6</v>
      </c>
      <c r="O1284">
        <v>43365.64</v>
      </c>
      <c r="P1284" t="s">
        <v>8562</v>
      </c>
      <c r="Q1284" t="s">
        <v>5240</v>
      </c>
    </row>
    <row r="1285" spans="1:17" x14ac:dyDescent="0.25">
      <c r="A1285">
        <v>2284</v>
      </c>
      <c r="B1285" s="7">
        <v>45067</v>
      </c>
      <c r="C1285" t="s">
        <v>14902</v>
      </c>
      <c r="D1285" t="s">
        <v>35</v>
      </c>
      <c r="E1285" s="5">
        <v>36049</v>
      </c>
      <c r="F1285" s="6" t="s">
        <v>27278</v>
      </c>
      <c r="G1285" t="s">
        <v>8563</v>
      </c>
      <c r="H1285" t="s">
        <v>23972</v>
      </c>
      <c r="I1285" t="s">
        <v>5707</v>
      </c>
      <c r="J1285" t="s">
        <v>3918</v>
      </c>
      <c r="K1285" s="3">
        <v>77992</v>
      </c>
      <c r="L1285" t="s">
        <v>6832</v>
      </c>
      <c r="M1285" t="s">
        <v>5213</v>
      </c>
      <c r="N1285">
        <v>12</v>
      </c>
      <c r="O1285">
        <v>94489.13</v>
      </c>
      <c r="P1285" t="s">
        <v>7899</v>
      </c>
      <c r="Q1285" t="s">
        <v>5267</v>
      </c>
    </row>
    <row r="1286" spans="1:17" x14ac:dyDescent="0.25">
      <c r="A1286">
        <v>2285</v>
      </c>
      <c r="B1286" s="7">
        <v>45054</v>
      </c>
      <c r="C1286" t="s">
        <v>18159</v>
      </c>
      <c r="D1286" t="s">
        <v>35</v>
      </c>
      <c r="E1286" s="5">
        <v>27651</v>
      </c>
      <c r="F1286" s="6" t="s">
        <v>26543</v>
      </c>
      <c r="G1286" t="s">
        <v>8564</v>
      </c>
      <c r="H1286" t="s">
        <v>23973</v>
      </c>
      <c r="I1286" t="s">
        <v>5408</v>
      </c>
      <c r="J1286" t="s">
        <v>5598</v>
      </c>
      <c r="K1286" s="3">
        <v>67032</v>
      </c>
      <c r="L1286" t="s">
        <v>6759</v>
      </c>
      <c r="M1286" t="s">
        <v>5213</v>
      </c>
      <c r="N1286">
        <v>6</v>
      </c>
      <c r="O1286">
        <v>70114.41</v>
      </c>
      <c r="P1286" t="s">
        <v>5949</v>
      </c>
      <c r="Q1286" t="s">
        <v>5221</v>
      </c>
    </row>
    <row r="1287" spans="1:17" x14ac:dyDescent="0.25">
      <c r="A1287">
        <v>2286</v>
      </c>
      <c r="B1287" s="7">
        <v>45132</v>
      </c>
      <c r="C1287" t="s">
        <v>18160</v>
      </c>
      <c r="D1287" t="s">
        <v>58</v>
      </c>
      <c r="E1287" s="5">
        <v>37759</v>
      </c>
      <c r="F1287" s="6" t="s">
        <v>27279</v>
      </c>
      <c r="G1287" t="s">
        <v>8565</v>
      </c>
      <c r="H1287" t="s">
        <v>23974</v>
      </c>
      <c r="I1287" t="s">
        <v>5551</v>
      </c>
      <c r="J1287" t="s">
        <v>5371</v>
      </c>
      <c r="K1287" s="3">
        <v>47846</v>
      </c>
      <c r="L1287" t="s">
        <v>5270</v>
      </c>
      <c r="M1287" t="s">
        <v>5219</v>
      </c>
      <c r="N1287">
        <v>11</v>
      </c>
      <c r="O1287">
        <v>62825.98</v>
      </c>
      <c r="P1287" t="s">
        <v>6288</v>
      </c>
      <c r="Q1287" t="s">
        <v>5221</v>
      </c>
    </row>
    <row r="1288" spans="1:17" x14ac:dyDescent="0.25">
      <c r="A1288">
        <v>2287</v>
      </c>
      <c r="B1288" s="7">
        <v>45069</v>
      </c>
      <c r="C1288" t="s">
        <v>18161</v>
      </c>
      <c r="D1288" t="s">
        <v>58</v>
      </c>
      <c r="E1288" s="5">
        <v>31477</v>
      </c>
      <c r="F1288" s="6" t="s">
        <v>26053</v>
      </c>
      <c r="G1288" t="s">
        <v>8566</v>
      </c>
      <c r="H1288" t="s">
        <v>23975</v>
      </c>
      <c r="I1288" t="s">
        <v>8567</v>
      </c>
      <c r="J1288" t="s">
        <v>3942</v>
      </c>
      <c r="K1288" s="3">
        <v>63287</v>
      </c>
      <c r="L1288" t="s">
        <v>6708</v>
      </c>
      <c r="M1288" t="s">
        <v>5219</v>
      </c>
      <c r="N1288">
        <v>14</v>
      </c>
      <c r="O1288">
        <v>72828</v>
      </c>
      <c r="P1288" t="s">
        <v>6121</v>
      </c>
      <c r="Q1288" t="s">
        <v>5240</v>
      </c>
    </row>
    <row r="1289" spans="1:17" x14ac:dyDescent="0.25">
      <c r="A1289">
        <v>2288</v>
      </c>
      <c r="B1289" s="7">
        <v>45113</v>
      </c>
      <c r="C1289" t="s">
        <v>18162</v>
      </c>
      <c r="D1289" t="s">
        <v>35</v>
      </c>
      <c r="E1289" s="5">
        <v>30159</v>
      </c>
      <c r="F1289" s="6" t="s">
        <v>26054</v>
      </c>
      <c r="G1289" t="s">
        <v>8568</v>
      </c>
      <c r="H1289" t="s">
        <v>23976</v>
      </c>
      <c r="I1289" t="s">
        <v>8569</v>
      </c>
      <c r="J1289" t="s">
        <v>3924</v>
      </c>
      <c r="K1289" s="3">
        <v>70996</v>
      </c>
      <c r="L1289" t="s">
        <v>7609</v>
      </c>
      <c r="M1289" t="s">
        <v>5219</v>
      </c>
      <c r="N1289">
        <v>15</v>
      </c>
      <c r="O1289">
        <v>40970.03</v>
      </c>
      <c r="P1289" t="s">
        <v>5686</v>
      </c>
      <c r="Q1289" t="s">
        <v>5240</v>
      </c>
    </row>
    <row r="1290" spans="1:17" x14ac:dyDescent="0.25">
      <c r="A1290">
        <v>2289</v>
      </c>
      <c r="B1290" s="7">
        <v>45058</v>
      </c>
      <c r="C1290" t="s">
        <v>18163</v>
      </c>
      <c r="D1290" t="s">
        <v>45</v>
      </c>
      <c r="E1290" s="5">
        <v>30315</v>
      </c>
      <c r="F1290" s="6" t="s">
        <v>26055</v>
      </c>
      <c r="G1290" t="s">
        <v>8570</v>
      </c>
      <c r="H1290" t="s">
        <v>23977</v>
      </c>
      <c r="I1290" t="s">
        <v>6392</v>
      </c>
      <c r="J1290" t="s">
        <v>5291</v>
      </c>
      <c r="K1290" s="3">
        <v>78730</v>
      </c>
      <c r="L1290" t="s">
        <v>5975</v>
      </c>
      <c r="M1290" t="s">
        <v>5213</v>
      </c>
      <c r="N1290">
        <v>1</v>
      </c>
      <c r="O1290">
        <v>82593.23</v>
      </c>
      <c r="P1290" t="s">
        <v>6358</v>
      </c>
      <c r="Q1290" t="s">
        <v>5245</v>
      </c>
    </row>
    <row r="1291" spans="1:17" x14ac:dyDescent="0.25">
      <c r="A1291">
        <v>2290</v>
      </c>
      <c r="B1291" s="7">
        <v>45066</v>
      </c>
      <c r="C1291" t="s">
        <v>18164</v>
      </c>
      <c r="D1291" t="s">
        <v>58</v>
      </c>
      <c r="E1291" s="5">
        <v>37833</v>
      </c>
      <c r="F1291" s="6" t="s">
        <v>27280</v>
      </c>
      <c r="G1291" t="s">
        <v>8571</v>
      </c>
      <c r="H1291" t="s">
        <v>23978</v>
      </c>
      <c r="I1291" t="s">
        <v>8572</v>
      </c>
      <c r="J1291" t="s">
        <v>33</v>
      </c>
      <c r="K1291" s="3">
        <v>56942</v>
      </c>
      <c r="L1291" t="s">
        <v>5824</v>
      </c>
      <c r="M1291" t="s">
        <v>5225</v>
      </c>
      <c r="N1291">
        <v>14</v>
      </c>
      <c r="O1291">
        <v>44881.25</v>
      </c>
      <c r="P1291" t="s">
        <v>5825</v>
      </c>
      <c r="Q1291" t="s">
        <v>5221</v>
      </c>
    </row>
    <row r="1292" spans="1:17" x14ac:dyDescent="0.25">
      <c r="A1292">
        <v>2291</v>
      </c>
      <c r="B1292" s="7">
        <v>45122</v>
      </c>
      <c r="C1292" t="s">
        <v>18165</v>
      </c>
      <c r="D1292" t="s">
        <v>35</v>
      </c>
      <c r="E1292" s="5">
        <v>29665</v>
      </c>
      <c r="F1292" s="6" t="s">
        <v>26056</v>
      </c>
      <c r="G1292" t="s">
        <v>8573</v>
      </c>
      <c r="H1292" t="s">
        <v>23979</v>
      </c>
      <c r="I1292" t="s">
        <v>8574</v>
      </c>
      <c r="J1292" t="s">
        <v>5278</v>
      </c>
      <c r="K1292" s="3">
        <v>16108</v>
      </c>
      <c r="L1292" t="s">
        <v>5685</v>
      </c>
      <c r="M1292" t="s">
        <v>5234</v>
      </c>
      <c r="N1292">
        <v>4</v>
      </c>
      <c r="O1292">
        <v>36426.76</v>
      </c>
      <c r="P1292" t="s">
        <v>7533</v>
      </c>
      <c r="Q1292" t="s">
        <v>5215</v>
      </c>
    </row>
    <row r="1293" spans="1:17" x14ac:dyDescent="0.25">
      <c r="A1293">
        <v>2292</v>
      </c>
      <c r="B1293" s="7">
        <v>45054</v>
      </c>
      <c r="C1293" t="s">
        <v>18166</v>
      </c>
      <c r="D1293" t="s">
        <v>45</v>
      </c>
      <c r="E1293" s="5">
        <v>28989</v>
      </c>
      <c r="F1293" s="6" t="s">
        <v>27281</v>
      </c>
      <c r="G1293" t="s">
        <v>8575</v>
      </c>
      <c r="H1293" t="s">
        <v>23980</v>
      </c>
      <c r="I1293" t="s">
        <v>8576</v>
      </c>
      <c r="J1293" t="s">
        <v>5383</v>
      </c>
      <c r="K1293" s="3">
        <v>87829</v>
      </c>
      <c r="L1293" t="s">
        <v>6368</v>
      </c>
      <c r="M1293" t="s">
        <v>5225</v>
      </c>
      <c r="N1293">
        <v>13</v>
      </c>
      <c r="O1293">
        <v>33976.980000000003</v>
      </c>
      <c r="P1293" t="s">
        <v>6975</v>
      </c>
      <c r="Q1293" t="s">
        <v>5245</v>
      </c>
    </row>
    <row r="1294" spans="1:17" x14ac:dyDescent="0.25">
      <c r="A1294">
        <v>2293</v>
      </c>
      <c r="B1294" s="7">
        <v>45087</v>
      </c>
      <c r="C1294" t="s">
        <v>1294</v>
      </c>
      <c r="D1294" t="s">
        <v>45</v>
      </c>
      <c r="E1294" s="5">
        <v>31764</v>
      </c>
      <c r="F1294" s="6" t="s">
        <v>27282</v>
      </c>
      <c r="G1294" t="s">
        <v>8577</v>
      </c>
      <c r="H1294" t="s">
        <v>23981</v>
      </c>
      <c r="I1294" t="s">
        <v>8578</v>
      </c>
      <c r="J1294" t="s">
        <v>5352</v>
      </c>
      <c r="K1294" s="3">
        <v>76963</v>
      </c>
      <c r="L1294" t="s">
        <v>5372</v>
      </c>
      <c r="M1294" t="s">
        <v>5234</v>
      </c>
      <c r="N1294">
        <v>4</v>
      </c>
      <c r="O1294">
        <v>82232</v>
      </c>
      <c r="P1294" t="s">
        <v>5850</v>
      </c>
      <c r="Q1294" t="s">
        <v>5221</v>
      </c>
    </row>
    <row r="1295" spans="1:17" x14ac:dyDescent="0.25">
      <c r="A1295">
        <v>2294</v>
      </c>
      <c r="B1295" s="7">
        <v>45122</v>
      </c>
      <c r="C1295" t="s">
        <v>18167</v>
      </c>
      <c r="D1295" t="s">
        <v>35</v>
      </c>
      <c r="E1295" s="5">
        <v>33002</v>
      </c>
      <c r="F1295" s="6" t="s">
        <v>27283</v>
      </c>
      <c r="G1295" t="s">
        <v>8579</v>
      </c>
      <c r="H1295" t="s">
        <v>23982</v>
      </c>
      <c r="I1295" t="s">
        <v>8580</v>
      </c>
      <c r="J1295" t="s">
        <v>5261</v>
      </c>
      <c r="K1295" s="3">
        <v>27292</v>
      </c>
      <c r="L1295" t="s">
        <v>6712</v>
      </c>
      <c r="M1295" t="s">
        <v>5213</v>
      </c>
      <c r="N1295">
        <v>9</v>
      </c>
      <c r="O1295">
        <v>48021.35</v>
      </c>
      <c r="P1295" t="s">
        <v>7102</v>
      </c>
      <c r="Q1295" t="s">
        <v>5240</v>
      </c>
    </row>
    <row r="1296" spans="1:17" x14ac:dyDescent="0.25">
      <c r="A1296">
        <v>2295</v>
      </c>
      <c r="B1296" s="7">
        <v>45104</v>
      </c>
      <c r="C1296" t="s">
        <v>18168</v>
      </c>
      <c r="D1296" t="s">
        <v>35</v>
      </c>
      <c r="E1296" s="5">
        <v>36643</v>
      </c>
      <c r="F1296" s="6" t="s">
        <v>27284</v>
      </c>
      <c r="G1296" t="s">
        <v>8581</v>
      </c>
      <c r="H1296" t="s">
        <v>23983</v>
      </c>
      <c r="I1296" t="s">
        <v>8582</v>
      </c>
      <c r="J1296" t="s">
        <v>5305</v>
      </c>
      <c r="K1296" s="3">
        <v>47392</v>
      </c>
      <c r="L1296" t="s">
        <v>5400</v>
      </c>
      <c r="M1296" t="s">
        <v>5225</v>
      </c>
      <c r="N1296">
        <v>7</v>
      </c>
      <c r="O1296">
        <v>58435.9</v>
      </c>
      <c r="P1296" t="s">
        <v>7041</v>
      </c>
      <c r="Q1296" t="s">
        <v>5267</v>
      </c>
    </row>
    <row r="1297" spans="1:17" x14ac:dyDescent="0.25">
      <c r="A1297">
        <v>2296</v>
      </c>
      <c r="B1297" s="7">
        <v>45076</v>
      </c>
      <c r="C1297" t="s">
        <v>18169</v>
      </c>
      <c r="D1297" t="s">
        <v>45</v>
      </c>
      <c r="E1297" s="5">
        <v>27519</v>
      </c>
      <c r="F1297" s="6" t="s">
        <v>27285</v>
      </c>
      <c r="G1297" t="s">
        <v>8583</v>
      </c>
      <c r="H1297" t="s">
        <v>23984</v>
      </c>
      <c r="I1297" t="s">
        <v>8584</v>
      </c>
      <c r="J1297" t="s">
        <v>2945</v>
      </c>
      <c r="K1297" s="3">
        <v>51956</v>
      </c>
      <c r="L1297" t="s">
        <v>6262</v>
      </c>
      <c r="M1297" t="s">
        <v>5234</v>
      </c>
      <c r="N1297">
        <v>19</v>
      </c>
      <c r="O1297">
        <v>33754.26</v>
      </c>
      <c r="P1297" t="s">
        <v>6903</v>
      </c>
      <c r="Q1297" t="s">
        <v>5240</v>
      </c>
    </row>
    <row r="1298" spans="1:17" x14ac:dyDescent="0.25">
      <c r="A1298">
        <v>2297</v>
      </c>
      <c r="B1298" s="7">
        <v>45131</v>
      </c>
      <c r="C1298" t="s">
        <v>2717</v>
      </c>
      <c r="D1298" t="s">
        <v>45</v>
      </c>
      <c r="E1298" s="5">
        <v>29308</v>
      </c>
      <c r="F1298" s="6" t="s">
        <v>27286</v>
      </c>
      <c r="G1298" t="s">
        <v>8585</v>
      </c>
      <c r="H1298" t="s">
        <v>23985</v>
      </c>
      <c r="I1298" t="s">
        <v>8586</v>
      </c>
      <c r="J1298" t="s">
        <v>5278</v>
      </c>
      <c r="K1298" s="3">
        <v>98827</v>
      </c>
      <c r="L1298" t="s">
        <v>5800</v>
      </c>
      <c r="M1298" t="s">
        <v>5234</v>
      </c>
      <c r="N1298">
        <v>4</v>
      </c>
      <c r="O1298">
        <v>78909.45</v>
      </c>
      <c r="P1298" t="s">
        <v>6630</v>
      </c>
      <c r="Q1298" t="s">
        <v>5267</v>
      </c>
    </row>
    <row r="1299" spans="1:17" x14ac:dyDescent="0.25">
      <c r="A1299">
        <v>2298</v>
      </c>
      <c r="B1299" s="7">
        <v>45070</v>
      </c>
      <c r="C1299" t="s">
        <v>18170</v>
      </c>
      <c r="D1299" t="s">
        <v>45</v>
      </c>
      <c r="E1299" s="5">
        <v>28078</v>
      </c>
      <c r="F1299" s="6" t="s">
        <v>26057</v>
      </c>
      <c r="G1299" t="s">
        <v>8587</v>
      </c>
      <c r="H1299" t="s">
        <v>23986</v>
      </c>
      <c r="I1299" t="s">
        <v>8588</v>
      </c>
      <c r="J1299" t="s">
        <v>5305</v>
      </c>
      <c r="K1299" s="3">
        <v>40750</v>
      </c>
      <c r="L1299" t="s">
        <v>5545</v>
      </c>
      <c r="M1299" t="s">
        <v>5234</v>
      </c>
      <c r="N1299">
        <v>13</v>
      </c>
      <c r="O1299">
        <v>49477.919999999998</v>
      </c>
      <c r="P1299" t="s">
        <v>6995</v>
      </c>
      <c r="Q1299" t="s">
        <v>5215</v>
      </c>
    </row>
    <row r="1300" spans="1:17" x14ac:dyDescent="0.25">
      <c r="A1300">
        <v>2299</v>
      </c>
      <c r="B1300" s="7">
        <v>45130</v>
      </c>
      <c r="C1300" t="s">
        <v>18171</v>
      </c>
      <c r="D1300" t="s">
        <v>58</v>
      </c>
      <c r="E1300" s="5">
        <v>26897</v>
      </c>
      <c r="F1300" s="6" t="s">
        <v>27287</v>
      </c>
      <c r="G1300" t="s">
        <v>8589</v>
      </c>
      <c r="H1300" t="s">
        <v>23987</v>
      </c>
      <c r="I1300" t="s">
        <v>8590</v>
      </c>
      <c r="J1300" t="s">
        <v>5261</v>
      </c>
      <c r="K1300" s="3">
        <v>66706</v>
      </c>
      <c r="L1300" t="s">
        <v>6885</v>
      </c>
      <c r="M1300" t="s">
        <v>5213</v>
      </c>
      <c r="N1300">
        <v>17</v>
      </c>
      <c r="O1300">
        <v>88951.21</v>
      </c>
      <c r="P1300" t="s">
        <v>7589</v>
      </c>
      <c r="Q1300" t="s">
        <v>5221</v>
      </c>
    </row>
    <row r="1301" spans="1:17" x14ac:dyDescent="0.25">
      <c r="A1301">
        <v>2300</v>
      </c>
      <c r="B1301" s="7">
        <v>45117</v>
      </c>
      <c r="C1301" t="s">
        <v>18172</v>
      </c>
      <c r="D1301" t="s">
        <v>35</v>
      </c>
      <c r="E1301" s="5">
        <v>31151</v>
      </c>
      <c r="F1301" s="6" t="s">
        <v>27288</v>
      </c>
      <c r="G1301" t="s">
        <v>8591</v>
      </c>
      <c r="H1301" t="s">
        <v>23988</v>
      </c>
      <c r="I1301" t="s">
        <v>8592</v>
      </c>
      <c r="J1301" t="s">
        <v>56</v>
      </c>
      <c r="K1301" s="3">
        <v>92559</v>
      </c>
      <c r="L1301" t="s">
        <v>5287</v>
      </c>
      <c r="M1301" t="s">
        <v>5234</v>
      </c>
      <c r="N1301">
        <v>6</v>
      </c>
      <c r="O1301">
        <v>38490.83</v>
      </c>
      <c r="P1301" t="s">
        <v>5949</v>
      </c>
      <c r="Q1301" t="s">
        <v>5267</v>
      </c>
    </row>
    <row r="1302" spans="1:17" x14ac:dyDescent="0.25">
      <c r="A1302">
        <v>2301</v>
      </c>
      <c r="B1302" s="7">
        <v>45142</v>
      </c>
      <c r="C1302" t="s">
        <v>18173</v>
      </c>
      <c r="D1302" t="s">
        <v>45</v>
      </c>
      <c r="E1302" s="5">
        <v>26700</v>
      </c>
      <c r="F1302" s="6" t="s">
        <v>27289</v>
      </c>
      <c r="G1302" t="s">
        <v>8593</v>
      </c>
      <c r="H1302" t="s">
        <v>23989</v>
      </c>
      <c r="I1302" t="s">
        <v>8594</v>
      </c>
      <c r="J1302" t="s">
        <v>5412</v>
      </c>
      <c r="K1302" s="3">
        <v>38634</v>
      </c>
      <c r="L1302" t="s">
        <v>7471</v>
      </c>
      <c r="M1302" t="s">
        <v>5213</v>
      </c>
      <c r="N1302">
        <v>14</v>
      </c>
      <c r="O1302">
        <v>82732.899999999994</v>
      </c>
      <c r="P1302" t="s">
        <v>6778</v>
      </c>
      <c r="Q1302" t="s">
        <v>5240</v>
      </c>
    </row>
    <row r="1303" spans="1:17" x14ac:dyDescent="0.25">
      <c r="A1303">
        <v>2302</v>
      </c>
      <c r="B1303" s="7">
        <v>45135</v>
      </c>
      <c r="C1303" t="s">
        <v>18174</v>
      </c>
      <c r="D1303" t="s">
        <v>58</v>
      </c>
      <c r="E1303" s="5">
        <v>32314</v>
      </c>
      <c r="F1303" s="6" t="s">
        <v>26543</v>
      </c>
      <c r="G1303" t="s">
        <v>8595</v>
      </c>
      <c r="H1303" t="s">
        <v>23990</v>
      </c>
      <c r="I1303" t="s">
        <v>8596</v>
      </c>
      <c r="J1303" t="s">
        <v>110</v>
      </c>
      <c r="K1303" s="3">
        <v>88126</v>
      </c>
      <c r="L1303" t="s">
        <v>5409</v>
      </c>
      <c r="M1303" t="s">
        <v>5219</v>
      </c>
      <c r="N1303">
        <v>19</v>
      </c>
      <c r="O1303">
        <v>93292.68</v>
      </c>
      <c r="P1303" t="s">
        <v>6032</v>
      </c>
      <c r="Q1303" t="s">
        <v>5267</v>
      </c>
    </row>
    <row r="1304" spans="1:17" x14ac:dyDescent="0.25">
      <c r="A1304">
        <v>2303</v>
      </c>
      <c r="B1304" s="7">
        <v>45055</v>
      </c>
      <c r="C1304" t="s">
        <v>18175</v>
      </c>
      <c r="D1304" t="s">
        <v>45</v>
      </c>
      <c r="E1304" s="5">
        <v>33746</v>
      </c>
      <c r="F1304" s="6" t="s">
        <v>26058</v>
      </c>
      <c r="G1304" t="s">
        <v>8597</v>
      </c>
      <c r="H1304" t="s">
        <v>23991</v>
      </c>
      <c r="I1304" t="s">
        <v>8598</v>
      </c>
      <c r="J1304" t="s">
        <v>5291</v>
      </c>
      <c r="K1304" s="3">
        <v>48771</v>
      </c>
      <c r="L1304" t="s">
        <v>5344</v>
      </c>
      <c r="M1304" t="s">
        <v>5234</v>
      </c>
      <c r="N1304">
        <v>7</v>
      </c>
      <c r="O1304">
        <v>88537.64</v>
      </c>
      <c r="P1304" t="s">
        <v>7275</v>
      </c>
      <c r="Q1304" t="s">
        <v>5240</v>
      </c>
    </row>
    <row r="1305" spans="1:17" x14ac:dyDescent="0.25">
      <c r="A1305">
        <v>2304</v>
      </c>
      <c r="B1305" s="7">
        <v>45141</v>
      </c>
      <c r="C1305" t="s">
        <v>18176</v>
      </c>
      <c r="D1305" t="s">
        <v>35</v>
      </c>
      <c r="E1305" s="5">
        <v>34589</v>
      </c>
      <c r="F1305" s="6" t="s">
        <v>27290</v>
      </c>
      <c r="G1305" t="s">
        <v>8599</v>
      </c>
      <c r="H1305" t="s">
        <v>23992</v>
      </c>
      <c r="I1305" t="s">
        <v>8600</v>
      </c>
      <c r="J1305" t="s">
        <v>69</v>
      </c>
      <c r="K1305" s="3">
        <v>61179</v>
      </c>
      <c r="L1305" t="s">
        <v>6368</v>
      </c>
      <c r="M1305" t="s">
        <v>5234</v>
      </c>
      <c r="N1305">
        <v>6</v>
      </c>
      <c r="O1305">
        <v>82015.03</v>
      </c>
      <c r="P1305" t="s">
        <v>8133</v>
      </c>
      <c r="Q1305" t="s">
        <v>5240</v>
      </c>
    </row>
    <row r="1306" spans="1:17" x14ac:dyDescent="0.25">
      <c r="A1306">
        <v>2305</v>
      </c>
      <c r="B1306" s="7">
        <v>45052</v>
      </c>
      <c r="C1306" t="s">
        <v>18177</v>
      </c>
      <c r="D1306" t="s">
        <v>58</v>
      </c>
      <c r="E1306" s="5">
        <v>32696</v>
      </c>
      <c r="F1306" s="6" t="s">
        <v>27291</v>
      </c>
      <c r="G1306" t="s">
        <v>8601</v>
      </c>
      <c r="H1306" t="s">
        <v>23993</v>
      </c>
      <c r="I1306" t="s">
        <v>8602</v>
      </c>
      <c r="J1306" t="s">
        <v>5544</v>
      </c>
      <c r="K1306" s="3">
        <v>76780</v>
      </c>
      <c r="L1306" t="s">
        <v>5467</v>
      </c>
      <c r="M1306" t="s">
        <v>5213</v>
      </c>
      <c r="N1306">
        <v>11</v>
      </c>
      <c r="O1306">
        <v>82658.58</v>
      </c>
      <c r="P1306" t="s">
        <v>6790</v>
      </c>
      <c r="Q1306" t="s">
        <v>5245</v>
      </c>
    </row>
    <row r="1307" spans="1:17" x14ac:dyDescent="0.25">
      <c r="A1307">
        <v>2306</v>
      </c>
      <c r="B1307" s="7">
        <v>45101</v>
      </c>
      <c r="C1307" t="s">
        <v>18178</v>
      </c>
      <c r="D1307" t="s">
        <v>45</v>
      </c>
      <c r="E1307" s="5">
        <v>24633</v>
      </c>
      <c r="F1307" s="6" t="s">
        <v>27292</v>
      </c>
      <c r="G1307" t="s">
        <v>8603</v>
      </c>
      <c r="H1307" t="s">
        <v>23994</v>
      </c>
      <c r="I1307" t="s">
        <v>8604</v>
      </c>
      <c r="J1307" t="s">
        <v>5291</v>
      </c>
      <c r="K1307" s="3">
        <v>93996</v>
      </c>
      <c r="L1307" t="s">
        <v>6218</v>
      </c>
      <c r="M1307" t="s">
        <v>5225</v>
      </c>
      <c r="N1307">
        <v>9</v>
      </c>
      <c r="O1307">
        <v>93306.41</v>
      </c>
      <c r="P1307" t="s">
        <v>5940</v>
      </c>
      <c r="Q1307" t="s">
        <v>5267</v>
      </c>
    </row>
    <row r="1308" spans="1:17" x14ac:dyDescent="0.25">
      <c r="A1308">
        <v>2307</v>
      </c>
      <c r="B1308" s="7">
        <v>45140</v>
      </c>
      <c r="C1308" t="s">
        <v>18179</v>
      </c>
      <c r="D1308" t="s">
        <v>45</v>
      </c>
      <c r="E1308" s="5">
        <v>27885</v>
      </c>
      <c r="F1308" s="6" t="s">
        <v>27293</v>
      </c>
      <c r="G1308" t="s">
        <v>8605</v>
      </c>
      <c r="H1308" t="s">
        <v>23995</v>
      </c>
      <c r="I1308" t="s">
        <v>7606</v>
      </c>
      <c r="J1308" t="s">
        <v>77</v>
      </c>
      <c r="K1308" s="3">
        <v>94356</v>
      </c>
      <c r="L1308" t="s">
        <v>5525</v>
      </c>
      <c r="M1308" t="s">
        <v>5213</v>
      </c>
      <c r="N1308">
        <v>8</v>
      </c>
      <c r="O1308">
        <v>74338.25</v>
      </c>
      <c r="P1308" t="s">
        <v>6434</v>
      </c>
      <c r="Q1308" t="s">
        <v>5245</v>
      </c>
    </row>
    <row r="1309" spans="1:17" x14ac:dyDescent="0.25">
      <c r="A1309">
        <v>2308</v>
      </c>
      <c r="B1309" s="7">
        <v>45126</v>
      </c>
      <c r="C1309" t="s">
        <v>18180</v>
      </c>
      <c r="D1309" t="s">
        <v>58</v>
      </c>
      <c r="E1309" s="5">
        <v>24595</v>
      </c>
      <c r="F1309" s="6" t="s">
        <v>27294</v>
      </c>
      <c r="G1309" t="s">
        <v>8606</v>
      </c>
      <c r="H1309" t="s">
        <v>23996</v>
      </c>
      <c r="I1309" t="s">
        <v>8607</v>
      </c>
      <c r="J1309" t="s">
        <v>3924</v>
      </c>
      <c r="K1309" s="3">
        <v>15151</v>
      </c>
      <c r="L1309" t="s">
        <v>6262</v>
      </c>
      <c r="M1309" t="s">
        <v>5225</v>
      </c>
      <c r="N1309">
        <v>4</v>
      </c>
      <c r="O1309">
        <v>72465.47</v>
      </c>
      <c r="P1309" t="s">
        <v>6334</v>
      </c>
      <c r="Q1309" t="s">
        <v>5245</v>
      </c>
    </row>
    <row r="1310" spans="1:17" x14ac:dyDescent="0.25">
      <c r="A1310">
        <v>2309</v>
      </c>
      <c r="B1310" s="7">
        <v>45053</v>
      </c>
      <c r="C1310" t="s">
        <v>18181</v>
      </c>
      <c r="D1310" t="s">
        <v>58</v>
      </c>
      <c r="E1310" s="5">
        <v>26924</v>
      </c>
      <c r="F1310" s="6" t="s">
        <v>26059</v>
      </c>
      <c r="G1310" t="s">
        <v>8608</v>
      </c>
      <c r="H1310" t="s">
        <v>23997</v>
      </c>
      <c r="I1310" t="s">
        <v>6025</v>
      </c>
      <c r="J1310" t="s">
        <v>3944</v>
      </c>
      <c r="K1310" s="3">
        <v>11394</v>
      </c>
      <c r="L1310" t="s">
        <v>6221</v>
      </c>
      <c r="M1310" t="s">
        <v>5225</v>
      </c>
      <c r="N1310">
        <v>6</v>
      </c>
      <c r="O1310">
        <v>62447.55</v>
      </c>
      <c r="P1310" t="s">
        <v>8609</v>
      </c>
      <c r="Q1310" t="s">
        <v>5245</v>
      </c>
    </row>
    <row r="1311" spans="1:17" x14ac:dyDescent="0.25">
      <c r="A1311">
        <v>2310</v>
      </c>
      <c r="B1311" s="7">
        <v>45070</v>
      </c>
      <c r="C1311" t="s">
        <v>18182</v>
      </c>
      <c r="D1311" t="s">
        <v>58</v>
      </c>
      <c r="E1311" s="5">
        <v>32311</v>
      </c>
      <c r="F1311" s="6" t="s">
        <v>27295</v>
      </c>
      <c r="G1311" t="s">
        <v>8610</v>
      </c>
      <c r="H1311" t="s">
        <v>23998</v>
      </c>
      <c r="I1311" t="s">
        <v>8611</v>
      </c>
      <c r="J1311" t="s">
        <v>5383</v>
      </c>
      <c r="K1311" s="3">
        <v>58910</v>
      </c>
      <c r="L1311" t="s">
        <v>8127</v>
      </c>
      <c r="M1311" t="s">
        <v>5234</v>
      </c>
      <c r="N1311">
        <v>13</v>
      </c>
      <c r="O1311">
        <v>35742.79</v>
      </c>
      <c r="P1311" t="s">
        <v>8079</v>
      </c>
      <c r="Q1311" t="s">
        <v>5221</v>
      </c>
    </row>
    <row r="1312" spans="1:17" x14ac:dyDescent="0.25">
      <c r="A1312">
        <v>2311</v>
      </c>
      <c r="B1312" s="7">
        <v>45103</v>
      </c>
      <c r="C1312" t="s">
        <v>18183</v>
      </c>
      <c r="D1312" t="s">
        <v>58</v>
      </c>
      <c r="E1312" s="5">
        <v>29402</v>
      </c>
      <c r="F1312" s="6" t="s">
        <v>26543</v>
      </c>
      <c r="G1312" t="s">
        <v>8612</v>
      </c>
      <c r="H1312" t="s">
        <v>23999</v>
      </c>
      <c r="I1312" t="s">
        <v>8613</v>
      </c>
      <c r="J1312" t="s">
        <v>5387</v>
      </c>
      <c r="K1312" s="3">
        <v>21525</v>
      </c>
      <c r="L1312" t="s">
        <v>6651</v>
      </c>
      <c r="M1312" t="s">
        <v>5225</v>
      </c>
      <c r="N1312">
        <v>9</v>
      </c>
      <c r="O1312">
        <v>84257.33</v>
      </c>
      <c r="P1312" t="s">
        <v>5421</v>
      </c>
      <c r="Q1312" t="s">
        <v>5215</v>
      </c>
    </row>
    <row r="1313" spans="1:17" x14ac:dyDescent="0.25">
      <c r="A1313">
        <v>2312</v>
      </c>
      <c r="B1313" s="7">
        <v>45126</v>
      </c>
      <c r="C1313" t="s">
        <v>4458</v>
      </c>
      <c r="D1313" t="s">
        <v>45</v>
      </c>
      <c r="E1313" s="5">
        <v>36820</v>
      </c>
      <c r="F1313" s="6" t="s">
        <v>27296</v>
      </c>
      <c r="G1313" t="s">
        <v>8614</v>
      </c>
      <c r="H1313" t="s">
        <v>24000</v>
      </c>
      <c r="I1313" t="s">
        <v>8615</v>
      </c>
      <c r="J1313" t="s">
        <v>3946</v>
      </c>
      <c r="K1313" s="3">
        <v>6502</v>
      </c>
      <c r="L1313" t="s">
        <v>5396</v>
      </c>
      <c r="M1313" t="s">
        <v>5213</v>
      </c>
      <c r="N1313">
        <v>8</v>
      </c>
      <c r="O1313">
        <v>69563.12</v>
      </c>
      <c r="P1313" t="s">
        <v>5965</v>
      </c>
      <c r="Q1313" t="s">
        <v>5215</v>
      </c>
    </row>
    <row r="1314" spans="1:17" x14ac:dyDescent="0.25">
      <c r="A1314">
        <v>2313</v>
      </c>
      <c r="B1314" s="7">
        <v>45101</v>
      </c>
      <c r="C1314" t="s">
        <v>18184</v>
      </c>
      <c r="D1314" t="s">
        <v>58</v>
      </c>
      <c r="E1314" s="5">
        <v>34237</v>
      </c>
      <c r="F1314" s="6" t="s">
        <v>27297</v>
      </c>
      <c r="G1314" t="s">
        <v>8616</v>
      </c>
      <c r="H1314" t="s">
        <v>24001</v>
      </c>
      <c r="I1314" t="s">
        <v>6711</v>
      </c>
      <c r="J1314" t="s">
        <v>5544</v>
      </c>
      <c r="K1314" s="3">
        <v>96833</v>
      </c>
      <c r="L1314" t="s">
        <v>6925</v>
      </c>
      <c r="M1314" t="s">
        <v>5213</v>
      </c>
      <c r="N1314">
        <v>5</v>
      </c>
      <c r="O1314">
        <v>46458.84</v>
      </c>
      <c r="P1314" t="s">
        <v>6790</v>
      </c>
      <c r="Q1314" t="s">
        <v>5240</v>
      </c>
    </row>
    <row r="1315" spans="1:17" x14ac:dyDescent="0.25">
      <c r="A1315">
        <v>2314</v>
      </c>
      <c r="B1315" s="7">
        <v>45124</v>
      </c>
      <c r="C1315" t="s">
        <v>18185</v>
      </c>
      <c r="D1315" t="s">
        <v>58</v>
      </c>
      <c r="E1315" s="5">
        <v>32581</v>
      </c>
      <c r="F1315" s="6" t="s">
        <v>27298</v>
      </c>
      <c r="G1315" t="s">
        <v>8617</v>
      </c>
      <c r="H1315" t="s">
        <v>24002</v>
      </c>
      <c r="I1315" t="s">
        <v>8618</v>
      </c>
      <c r="J1315" t="s">
        <v>5305</v>
      </c>
      <c r="K1315" s="3">
        <v>43919</v>
      </c>
      <c r="L1315" t="s">
        <v>5474</v>
      </c>
      <c r="M1315" t="s">
        <v>5234</v>
      </c>
      <c r="N1315">
        <v>8</v>
      </c>
      <c r="O1315">
        <v>52526.17</v>
      </c>
      <c r="P1315" t="s">
        <v>6975</v>
      </c>
      <c r="Q1315" t="s">
        <v>5240</v>
      </c>
    </row>
    <row r="1316" spans="1:17" x14ac:dyDescent="0.25">
      <c r="A1316">
        <v>2315</v>
      </c>
      <c r="B1316" s="7">
        <v>45116</v>
      </c>
      <c r="C1316" t="s">
        <v>4627</v>
      </c>
      <c r="D1316" t="s">
        <v>45</v>
      </c>
      <c r="E1316" s="5">
        <v>31851</v>
      </c>
      <c r="F1316" s="6" t="s">
        <v>26060</v>
      </c>
      <c r="G1316" t="s">
        <v>8619</v>
      </c>
      <c r="H1316" t="s">
        <v>24003</v>
      </c>
      <c r="I1316" t="s">
        <v>5667</v>
      </c>
      <c r="J1316" t="s">
        <v>5371</v>
      </c>
      <c r="K1316" s="3">
        <v>71401</v>
      </c>
      <c r="L1316" t="s">
        <v>6161</v>
      </c>
      <c r="M1316" t="s">
        <v>5213</v>
      </c>
      <c r="N1316">
        <v>1</v>
      </c>
      <c r="O1316">
        <v>47625.83</v>
      </c>
      <c r="P1316" t="s">
        <v>6154</v>
      </c>
      <c r="Q1316" t="s">
        <v>5221</v>
      </c>
    </row>
    <row r="1317" spans="1:17" x14ac:dyDescent="0.25">
      <c r="A1317">
        <v>2316</v>
      </c>
      <c r="B1317" s="7">
        <v>45108</v>
      </c>
      <c r="C1317" t="s">
        <v>18186</v>
      </c>
      <c r="D1317" t="s">
        <v>45</v>
      </c>
      <c r="E1317" s="5">
        <v>23364</v>
      </c>
      <c r="F1317" s="6" t="s">
        <v>27299</v>
      </c>
      <c r="G1317" t="s">
        <v>8620</v>
      </c>
      <c r="H1317" t="s">
        <v>24004</v>
      </c>
      <c r="I1317" t="s">
        <v>8621</v>
      </c>
      <c r="J1317" t="s">
        <v>33</v>
      </c>
      <c r="K1317" s="3">
        <v>37163</v>
      </c>
      <c r="L1317" t="s">
        <v>5270</v>
      </c>
      <c r="M1317" t="s">
        <v>5234</v>
      </c>
      <c r="N1317">
        <v>7</v>
      </c>
      <c r="O1317">
        <v>47744.25</v>
      </c>
      <c r="P1317" t="s">
        <v>6055</v>
      </c>
      <c r="Q1317" t="s">
        <v>5215</v>
      </c>
    </row>
    <row r="1318" spans="1:17" x14ac:dyDescent="0.25">
      <c r="A1318">
        <v>2317</v>
      </c>
      <c r="B1318" s="7">
        <v>45075</v>
      </c>
      <c r="C1318" t="s">
        <v>489</v>
      </c>
      <c r="D1318" t="s">
        <v>58</v>
      </c>
      <c r="E1318" s="5">
        <v>23717</v>
      </c>
      <c r="F1318" s="6" t="s">
        <v>27300</v>
      </c>
      <c r="G1318" t="s">
        <v>8622</v>
      </c>
      <c r="H1318" t="s">
        <v>24005</v>
      </c>
      <c r="I1318" t="s">
        <v>8623</v>
      </c>
      <c r="J1318" t="s">
        <v>5366</v>
      </c>
      <c r="K1318" s="3">
        <v>62917</v>
      </c>
      <c r="L1318" t="s">
        <v>5745</v>
      </c>
      <c r="M1318" t="s">
        <v>5225</v>
      </c>
      <c r="N1318">
        <v>7</v>
      </c>
      <c r="O1318">
        <v>44780.84</v>
      </c>
      <c r="P1318" t="s">
        <v>6104</v>
      </c>
      <c r="Q1318" t="s">
        <v>5245</v>
      </c>
    </row>
    <row r="1319" spans="1:17" x14ac:dyDescent="0.25">
      <c r="A1319">
        <v>2318</v>
      </c>
      <c r="B1319" s="7">
        <v>45089</v>
      </c>
      <c r="C1319" t="s">
        <v>18187</v>
      </c>
      <c r="D1319" t="s">
        <v>45</v>
      </c>
      <c r="E1319" s="5">
        <v>35248</v>
      </c>
      <c r="F1319" s="6" t="s">
        <v>26061</v>
      </c>
      <c r="G1319" t="s">
        <v>8624</v>
      </c>
      <c r="H1319" t="s">
        <v>24006</v>
      </c>
      <c r="I1319" t="s">
        <v>7519</v>
      </c>
      <c r="J1319" t="s">
        <v>5366</v>
      </c>
      <c r="K1319" s="3">
        <v>11593</v>
      </c>
      <c r="L1319" t="s">
        <v>5860</v>
      </c>
      <c r="M1319" t="s">
        <v>5225</v>
      </c>
      <c r="N1319">
        <v>0</v>
      </c>
      <c r="O1319">
        <v>72048.61</v>
      </c>
      <c r="P1319" t="s">
        <v>5665</v>
      </c>
      <c r="Q1319" t="s">
        <v>5221</v>
      </c>
    </row>
    <row r="1320" spans="1:17" x14ac:dyDescent="0.25">
      <c r="A1320">
        <v>2319</v>
      </c>
      <c r="B1320" s="7">
        <v>45112</v>
      </c>
      <c r="C1320" t="s">
        <v>18188</v>
      </c>
      <c r="D1320" t="s">
        <v>35</v>
      </c>
      <c r="E1320" s="5">
        <v>37336</v>
      </c>
      <c r="F1320" s="6" t="s">
        <v>27301</v>
      </c>
      <c r="G1320" t="s">
        <v>8625</v>
      </c>
      <c r="H1320" t="s">
        <v>24007</v>
      </c>
      <c r="I1320" t="s">
        <v>8626</v>
      </c>
      <c r="J1320" t="s">
        <v>110</v>
      </c>
      <c r="K1320" s="3">
        <v>21214</v>
      </c>
      <c r="L1320" t="s">
        <v>6754</v>
      </c>
      <c r="M1320" t="s">
        <v>5213</v>
      </c>
      <c r="N1320">
        <v>20</v>
      </c>
      <c r="O1320">
        <v>93030.41</v>
      </c>
      <c r="P1320" t="s">
        <v>5965</v>
      </c>
      <c r="Q1320" t="s">
        <v>5245</v>
      </c>
    </row>
    <row r="1321" spans="1:17" x14ac:dyDescent="0.25">
      <c r="A1321">
        <v>2320</v>
      </c>
      <c r="B1321" s="7">
        <v>45064</v>
      </c>
      <c r="C1321" t="s">
        <v>18189</v>
      </c>
      <c r="D1321" t="s">
        <v>35</v>
      </c>
      <c r="E1321" s="5">
        <v>27589</v>
      </c>
      <c r="F1321" s="6" t="s">
        <v>27302</v>
      </c>
      <c r="G1321" t="s">
        <v>8627</v>
      </c>
      <c r="H1321" t="s">
        <v>24008</v>
      </c>
      <c r="I1321" t="s">
        <v>8628</v>
      </c>
      <c r="J1321" t="s">
        <v>5300</v>
      </c>
      <c r="K1321" s="3">
        <v>70842</v>
      </c>
      <c r="L1321" t="s">
        <v>5910</v>
      </c>
      <c r="M1321" t="s">
        <v>5234</v>
      </c>
      <c r="N1321">
        <v>12</v>
      </c>
      <c r="O1321">
        <v>68016.78</v>
      </c>
      <c r="P1321" t="s">
        <v>7087</v>
      </c>
      <c r="Q1321" t="s">
        <v>5267</v>
      </c>
    </row>
    <row r="1322" spans="1:17" x14ac:dyDescent="0.25">
      <c r="A1322">
        <v>2321</v>
      </c>
      <c r="B1322" s="7">
        <v>45086</v>
      </c>
      <c r="C1322" t="s">
        <v>18190</v>
      </c>
      <c r="D1322" t="s">
        <v>35</v>
      </c>
      <c r="E1322" s="5">
        <v>26431</v>
      </c>
      <c r="F1322" s="6" t="s">
        <v>26543</v>
      </c>
      <c r="G1322" t="s">
        <v>8629</v>
      </c>
      <c r="H1322" t="s">
        <v>24009</v>
      </c>
      <c r="I1322" t="s">
        <v>8630</v>
      </c>
      <c r="J1322" t="s">
        <v>5387</v>
      </c>
      <c r="K1322" s="3">
        <v>13060</v>
      </c>
      <c r="L1322" t="s">
        <v>5984</v>
      </c>
      <c r="M1322" t="s">
        <v>5219</v>
      </c>
      <c r="N1322">
        <v>7</v>
      </c>
      <c r="O1322">
        <v>87813.74</v>
      </c>
      <c r="P1322" t="s">
        <v>8631</v>
      </c>
      <c r="Q1322" t="s">
        <v>5240</v>
      </c>
    </row>
    <row r="1323" spans="1:17" x14ac:dyDescent="0.25">
      <c r="A1323">
        <v>2322</v>
      </c>
      <c r="B1323" s="7">
        <v>45120</v>
      </c>
      <c r="C1323" t="s">
        <v>18191</v>
      </c>
      <c r="D1323" t="s">
        <v>35</v>
      </c>
      <c r="E1323" s="5">
        <v>33707</v>
      </c>
      <c r="F1323" s="6" t="s">
        <v>26062</v>
      </c>
      <c r="G1323" t="s">
        <v>8632</v>
      </c>
      <c r="H1323" t="s">
        <v>24010</v>
      </c>
      <c r="I1323" t="s">
        <v>8633</v>
      </c>
      <c r="J1323" t="s">
        <v>5598</v>
      </c>
      <c r="K1323" s="3">
        <v>15249</v>
      </c>
      <c r="L1323" t="s">
        <v>6120</v>
      </c>
      <c r="M1323" t="s">
        <v>5219</v>
      </c>
      <c r="N1323">
        <v>6</v>
      </c>
      <c r="O1323">
        <v>74583.839999999997</v>
      </c>
      <c r="P1323" t="s">
        <v>6071</v>
      </c>
      <c r="Q1323" t="s">
        <v>5240</v>
      </c>
    </row>
    <row r="1324" spans="1:17" x14ac:dyDescent="0.25">
      <c r="A1324">
        <v>2323</v>
      </c>
      <c r="B1324" s="7">
        <v>45085</v>
      </c>
      <c r="C1324" t="s">
        <v>18192</v>
      </c>
      <c r="D1324" t="s">
        <v>45</v>
      </c>
      <c r="E1324" s="5">
        <v>36534</v>
      </c>
      <c r="F1324" s="6" t="s">
        <v>26063</v>
      </c>
      <c r="G1324" t="s">
        <v>8634</v>
      </c>
      <c r="H1324" t="s">
        <v>24011</v>
      </c>
      <c r="I1324" t="s">
        <v>8635</v>
      </c>
      <c r="J1324" t="s">
        <v>5362</v>
      </c>
      <c r="K1324" s="3">
        <v>20203</v>
      </c>
      <c r="L1324" t="s">
        <v>628</v>
      </c>
      <c r="M1324" t="s">
        <v>5219</v>
      </c>
      <c r="N1324">
        <v>13</v>
      </c>
      <c r="O1324">
        <v>92835.39</v>
      </c>
      <c r="P1324" t="s">
        <v>5668</v>
      </c>
      <c r="Q1324" t="s">
        <v>5221</v>
      </c>
    </row>
    <row r="1325" spans="1:17" x14ac:dyDescent="0.25">
      <c r="A1325">
        <v>2324</v>
      </c>
      <c r="B1325" s="7">
        <v>45101</v>
      </c>
      <c r="C1325" t="s">
        <v>18193</v>
      </c>
      <c r="D1325" t="s">
        <v>35</v>
      </c>
      <c r="E1325" s="5">
        <v>35064</v>
      </c>
      <c r="F1325" s="6" t="s">
        <v>27303</v>
      </c>
      <c r="G1325" t="s">
        <v>8636</v>
      </c>
      <c r="H1325" t="s">
        <v>24012</v>
      </c>
      <c r="I1325" t="s">
        <v>6360</v>
      </c>
      <c r="J1325" t="s">
        <v>56</v>
      </c>
      <c r="K1325" s="3">
        <v>34254</v>
      </c>
      <c r="L1325" t="s">
        <v>5853</v>
      </c>
      <c r="M1325" t="s">
        <v>5213</v>
      </c>
      <c r="N1325">
        <v>18</v>
      </c>
      <c r="O1325">
        <v>98049.61</v>
      </c>
      <c r="P1325" t="s">
        <v>7763</v>
      </c>
      <c r="Q1325" t="s">
        <v>5245</v>
      </c>
    </row>
    <row r="1326" spans="1:17" x14ac:dyDescent="0.25">
      <c r="A1326">
        <v>2325</v>
      </c>
      <c r="B1326" s="7">
        <v>45105</v>
      </c>
      <c r="C1326" t="s">
        <v>18194</v>
      </c>
      <c r="D1326" t="s">
        <v>45</v>
      </c>
      <c r="E1326" s="5">
        <v>28309</v>
      </c>
      <c r="F1326" s="6" t="s">
        <v>27304</v>
      </c>
      <c r="G1326" t="s">
        <v>8637</v>
      </c>
      <c r="H1326" t="s">
        <v>24013</v>
      </c>
      <c r="I1326" t="s">
        <v>8638</v>
      </c>
      <c r="J1326" t="s">
        <v>3942</v>
      </c>
      <c r="K1326" s="3">
        <v>34820</v>
      </c>
      <c r="L1326" t="s">
        <v>5436</v>
      </c>
      <c r="M1326" t="s">
        <v>5234</v>
      </c>
      <c r="N1326">
        <v>19</v>
      </c>
      <c r="O1326">
        <v>72526.06</v>
      </c>
      <c r="P1326" t="s">
        <v>8639</v>
      </c>
      <c r="Q1326" t="s">
        <v>5267</v>
      </c>
    </row>
    <row r="1327" spans="1:17" x14ac:dyDescent="0.25">
      <c r="A1327">
        <v>2326</v>
      </c>
      <c r="B1327" s="7">
        <v>45106</v>
      </c>
      <c r="C1327" t="s">
        <v>18195</v>
      </c>
      <c r="D1327" t="s">
        <v>35</v>
      </c>
      <c r="E1327" s="5">
        <v>35738</v>
      </c>
      <c r="F1327" s="6" t="s">
        <v>26064</v>
      </c>
      <c r="G1327" t="s">
        <v>8640</v>
      </c>
      <c r="H1327" t="s">
        <v>24014</v>
      </c>
      <c r="I1327" t="s">
        <v>8641</v>
      </c>
      <c r="J1327" t="s">
        <v>3942</v>
      </c>
      <c r="K1327" s="3">
        <v>76985</v>
      </c>
      <c r="L1327" t="s">
        <v>5496</v>
      </c>
      <c r="M1327" t="s">
        <v>5219</v>
      </c>
      <c r="N1327">
        <v>1</v>
      </c>
      <c r="O1327">
        <v>34488.589999999997</v>
      </c>
      <c r="P1327" t="s">
        <v>8642</v>
      </c>
      <c r="Q1327" t="s">
        <v>5267</v>
      </c>
    </row>
    <row r="1328" spans="1:17" x14ac:dyDescent="0.25">
      <c r="A1328">
        <v>2327</v>
      </c>
      <c r="B1328" s="7">
        <v>45103</v>
      </c>
      <c r="C1328" t="s">
        <v>18196</v>
      </c>
      <c r="D1328" t="s">
        <v>45</v>
      </c>
      <c r="E1328" s="5">
        <v>35440</v>
      </c>
      <c r="F1328" s="6" t="s">
        <v>27305</v>
      </c>
      <c r="G1328" t="s">
        <v>8643</v>
      </c>
      <c r="H1328" t="s">
        <v>24015</v>
      </c>
      <c r="I1328" t="s">
        <v>8644</v>
      </c>
      <c r="J1328" t="s">
        <v>63</v>
      </c>
      <c r="K1328" s="3">
        <v>43832</v>
      </c>
      <c r="L1328" t="s">
        <v>7090</v>
      </c>
      <c r="M1328" t="s">
        <v>5234</v>
      </c>
      <c r="N1328">
        <v>3</v>
      </c>
      <c r="O1328">
        <v>48273.45</v>
      </c>
      <c r="P1328" t="s">
        <v>5805</v>
      </c>
      <c r="Q1328" t="s">
        <v>5215</v>
      </c>
    </row>
    <row r="1329" spans="1:17" x14ac:dyDescent="0.25">
      <c r="A1329">
        <v>2328</v>
      </c>
      <c r="B1329" s="7">
        <v>45087</v>
      </c>
      <c r="C1329" t="s">
        <v>505</v>
      </c>
      <c r="D1329" t="s">
        <v>45</v>
      </c>
      <c r="E1329" s="5">
        <v>26131</v>
      </c>
      <c r="F1329" s="6" t="s">
        <v>27306</v>
      </c>
      <c r="G1329" t="s">
        <v>8645</v>
      </c>
      <c r="H1329" t="s">
        <v>24016</v>
      </c>
      <c r="I1329" t="s">
        <v>8646</v>
      </c>
      <c r="J1329" t="s">
        <v>33</v>
      </c>
      <c r="K1329" s="3">
        <v>42705</v>
      </c>
      <c r="L1329" t="s">
        <v>5363</v>
      </c>
      <c r="M1329" t="s">
        <v>5234</v>
      </c>
      <c r="N1329">
        <v>5</v>
      </c>
      <c r="O1329">
        <v>35880.83</v>
      </c>
      <c r="P1329" t="s">
        <v>6263</v>
      </c>
      <c r="Q1329" t="s">
        <v>5240</v>
      </c>
    </row>
    <row r="1330" spans="1:17" x14ac:dyDescent="0.25">
      <c r="A1330">
        <v>2329</v>
      </c>
      <c r="B1330" s="7">
        <v>45089</v>
      </c>
      <c r="C1330" t="s">
        <v>18197</v>
      </c>
      <c r="D1330" t="s">
        <v>35</v>
      </c>
      <c r="E1330" s="5">
        <v>25371</v>
      </c>
      <c r="F1330" s="6" t="s">
        <v>27307</v>
      </c>
      <c r="G1330" t="s">
        <v>8647</v>
      </c>
      <c r="H1330" t="s">
        <v>24017</v>
      </c>
      <c r="I1330" t="s">
        <v>8648</v>
      </c>
      <c r="J1330" t="s">
        <v>3944</v>
      </c>
      <c r="K1330" s="3">
        <v>54171</v>
      </c>
      <c r="L1330" t="s">
        <v>5463</v>
      </c>
      <c r="M1330" t="s">
        <v>5234</v>
      </c>
      <c r="N1330">
        <v>19</v>
      </c>
      <c r="O1330">
        <v>82347.95</v>
      </c>
      <c r="P1330" t="s">
        <v>5556</v>
      </c>
      <c r="Q1330" t="s">
        <v>5221</v>
      </c>
    </row>
    <row r="1331" spans="1:17" x14ac:dyDescent="0.25">
      <c r="A1331">
        <v>2330</v>
      </c>
      <c r="B1331" s="7">
        <v>45060</v>
      </c>
      <c r="C1331" t="s">
        <v>18198</v>
      </c>
      <c r="D1331" t="s">
        <v>45</v>
      </c>
      <c r="E1331" s="5">
        <v>38123</v>
      </c>
      <c r="F1331" s="6" t="s">
        <v>26065</v>
      </c>
      <c r="G1331" t="s">
        <v>8649</v>
      </c>
      <c r="H1331" t="s">
        <v>24018</v>
      </c>
      <c r="I1331" t="s">
        <v>5790</v>
      </c>
      <c r="J1331" t="s">
        <v>3927</v>
      </c>
      <c r="K1331" s="3">
        <v>91152</v>
      </c>
      <c r="L1331" t="s">
        <v>5581</v>
      </c>
      <c r="M1331" t="s">
        <v>5213</v>
      </c>
      <c r="N1331">
        <v>17</v>
      </c>
      <c r="O1331">
        <v>42331.64</v>
      </c>
      <c r="P1331" t="s">
        <v>8545</v>
      </c>
      <c r="Q1331" t="s">
        <v>5221</v>
      </c>
    </row>
    <row r="1332" spans="1:17" x14ac:dyDescent="0.25">
      <c r="A1332">
        <v>2331</v>
      </c>
      <c r="B1332" s="7">
        <v>45104</v>
      </c>
      <c r="C1332" t="s">
        <v>18199</v>
      </c>
      <c r="D1332" t="s">
        <v>35</v>
      </c>
      <c r="E1332" s="5">
        <v>36542</v>
      </c>
      <c r="F1332" s="6" t="s">
        <v>27308</v>
      </c>
      <c r="G1332" t="s">
        <v>8650</v>
      </c>
      <c r="H1332" t="s">
        <v>24019</v>
      </c>
      <c r="I1332" t="s">
        <v>7717</v>
      </c>
      <c r="J1332" t="s">
        <v>63</v>
      </c>
      <c r="K1332" s="3">
        <v>83701</v>
      </c>
      <c r="L1332" t="s">
        <v>5363</v>
      </c>
      <c r="M1332" t="s">
        <v>5213</v>
      </c>
      <c r="N1332">
        <v>5</v>
      </c>
      <c r="O1332">
        <v>75518.259999999995</v>
      </c>
      <c r="P1332" t="s">
        <v>6061</v>
      </c>
      <c r="Q1332" t="s">
        <v>5245</v>
      </c>
    </row>
    <row r="1333" spans="1:17" x14ac:dyDescent="0.25">
      <c r="A1333">
        <v>2332</v>
      </c>
      <c r="B1333" s="7">
        <v>45117</v>
      </c>
      <c r="C1333" t="s">
        <v>18200</v>
      </c>
      <c r="D1333" t="s">
        <v>45</v>
      </c>
      <c r="E1333" s="5">
        <v>23101</v>
      </c>
      <c r="F1333" s="6" t="s">
        <v>26066</v>
      </c>
      <c r="G1333" t="s">
        <v>8651</v>
      </c>
      <c r="H1333" t="s">
        <v>24020</v>
      </c>
      <c r="I1333" t="s">
        <v>8652</v>
      </c>
      <c r="J1333" t="s">
        <v>56</v>
      </c>
      <c r="K1333" s="3">
        <v>37724</v>
      </c>
      <c r="L1333" t="s">
        <v>5590</v>
      </c>
      <c r="M1333" t="s">
        <v>5219</v>
      </c>
      <c r="N1333">
        <v>13</v>
      </c>
      <c r="O1333">
        <v>57780.66</v>
      </c>
      <c r="P1333" t="s">
        <v>8653</v>
      </c>
      <c r="Q1333" t="s">
        <v>5245</v>
      </c>
    </row>
    <row r="1334" spans="1:17" x14ac:dyDescent="0.25">
      <c r="A1334">
        <v>2333</v>
      </c>
      <c r="B1334" s="7">
        <v>45056</v>
      </c>
      <c r="C1334" t="s">
        <v>18201</v>
      </c>
      <c r="D1334" t="s">
        <v>35</v>
      </c>
      <c r="E1334" s="5">
        <v>33786</v>
      </c>
      <c r="F1334" s="6" t="s">
        <v>27309</v>
      </c>
      <c r="G1334" t="s">
        <v>7690</v>
      </c>
      <c r="H1334" t="s">
        <v>24021</v>
      </c>
      <c r="I1334" t="s">
        <v>8654</v>
      </c>
      <c r="J1334" t="s">
        <v>3940</v>
      </c>
      <c r="K1334" s="3">
        <v>90695</v>
      </c>
      <c r="L1334" t="s">
        <v>5405</v>
      </c>
      <c r="M1334" t="s">
        <v>5213</v>
      </c>
      <c r="N1334">
        <v>1</v>
      </c>
      <c r="O1334">
        <v>57288.639999999999</v>
      </c>
      <c r="P1334" t="s">
        <v>6995</v>
      </c>
      <c r="Q1334" t="s">
        <v>5221</v>
      </c>
    </row>
    <row r="1335" spans="1:17" x14ac:dyDescent="0.25">
      <c r="A1335">
        <v>2334</v>
      </c>
      <c r="B1335" s="7">
        <v>45059</v>
      </c>
      <c r="C1335" t="s">
        <v>18202</v>
      </c>
      <c r="D1335" t="s">
        <v>35</v>
      </c>
      <c r="E1335" s="5">
        <v>38179</v>
      </c>
      <c r="F1335" s="6" t="s">
        <v>27310</v>
      </c>
      <c r="G1335" t="s">
        <v>8655</v>
      </c>
      <c r="H1335" t="s">
        <v>24022</v>
      </c>
      <c r="I1335" t="s">
        <v>8656</v>
      </c>
      <c r="J1335" t="s">
        <v>5675</v>
      </c>
      <c r="K1335" s="3">
        <v>9878</v>
      </c>
      <c r="L1335" t="s">
        <v>6745</v>
      </c>
      <c r="M1335" t="s">
        <v>5225</v>
      </c>
      <c r="N1335">
        <v>18</v>
      </c>
      <c r="O1335">
        <v>93978.75</v>
      </c>
      <c r="P1335" t="s">
        <v>8657</v>
      </c>
      <c r="Q1335" t="s">
        <v>5221</v>
      </c>
    </row>
    <row r="1336" spans="1:17" x14ac:dyDescent="0.25">
      <c r="A1336">
        <v>2335</v>
      </c>
      <c r="B1336" s="7">
        <v>45068</v>
      </c>
      <c r="C1336" t="s">
        <v>14315</v>
      </c>
      <c r="D1336" t="s">
        <v>35</v>
      </c>
      <c r="E1336" s="5">
        <v>29911</v>
      </c>
      <c r="F1336" s="6" t="s">
        <v>27311</v>
      </c>
      <c r="G1336" t="s">
        <v>8658</v>
      </c>
      <c r="H1336" t="s">
        <v>24023</v>
      </c>
      <c r="I1336" t="s">
        <v>7217</v>
      </c>
      <c r="J1336" t="s">
        <v>5770</v>
      </c>
      <c r="K1336" s="3">
        <v>64263</v>
      </c>
      <c r="L1336" t="s">
        <v>6645</v>
      </c>
      <c r="M1336" t="s">
        <v>5213</v>
      </c>
      <c r="N1336">
        <v>7</v>
      </c>
      <c r="O1336">
        <v>33717.64</v>
      </c>
      <c r="P1336" t="s">
        <v>8659</v>
      </c>
      <c r="Q1336" t="s">
        <v>5240</v>
      </c>
    </row>
    <row r="1337" spans="1:17" x14ac:dyDescent="0.25">
      <c r="A1337">
        <v>2336</v>
      </c>
      <c r="B1337" s="7">
        <v>45104</v>
      </c>
      <c r="C1337" t="s">
        <v>18203</v>
      </c>
      <c r="D1337" t="s">
        <v>58</v>
      </c>
      <c r="E1337" s="5">
        <v>23130</v>
      </c>
      <c r="F1337" s="6" t="s">
        <v>27312</v>
      </c>
      <c r="G1337" t="s">
        <v>8660</v>
      </c>
      <c r="H1337" t="s">
        <v>24024</v>
      </c>
      <c r="I1337" t="s">
        <v>8661</v>
      </c>
      <c r="J1337" t="s">
        <v>5552</v>
      </c>
      <c r="K1337" s="3">
        <v>69753</v>
      </c>
      <c r="L1337" t="s">
        <v>6759</v>
      </c>
      <c r="M1337" t="s">
        <v>5234</v>
      </c>
      <c r="N1337">
        <v>20</v>
      </c>
      <c r="O1337">
        <v>98450.22</v>
      </c>
      <c r="P1337" t="s">
        <v>7280</v>
      </c>
      <c r="Q1337" t="s">
        <v>5267</v>
      </c>
    </row>
    <row r="1338" spans="1:17" x14ac:dyDescent="0.25">
      <c r="A1338">
        <v>2337</v>
      </c>
      <c r="B1338" s="7">
        <v>45104</v>
      </c>
      <c r="C1338" t="s">
        <v>18204</v>
      </c>
      <c r="D1338" t="s">
        <v>45</v>
      </c>
      <c r="E1338" s="5">
        <v>37022</v>
      </c>
      <c r="F1338" s="6" t="s">
        <v>27313</v>
      </c>
      <c r="G1338" t="s">
        <v>8662</v>
      </c>
      <c r="H1338" t="s">
        <v>24025</v>
      </c>
      <c r="I1338" t="s">
        <v>8663</v>
      </c>
      <c r="J1338" t="s">
        <v>5675</v>
      </c>
      <c r="K1338" s="3">
        <v>35636</v>
      </c>
      <c r="L1338" t="s">
        <v>5537</v>
      </c>
      <c r="M1338" t="s">
        <v>5213</v>
      </c>
      <c r="N1338">
        <v>20</v>
      </c>
      <c r="O1338">
        <v>66444.88</v>
      </c>
      <c r="P1338" t="s">
        <v>5961</v>
      </c>
      <c r="Q1338" t="s">
        <v>5221</v>
      </c>
    </row>
    <row r="1339" spans="1:17" x14ac:dyDescent="0.25">
      <c r="A1339">
        <v>2338</v>
      </c>
      <c r="B1339" s="7">
        <v>45137</v>
      </c>
      <c r="C1339" t="s">
        <v>18205</v>
      </c>
      <c r="D1339" t="s">
        <v>35</v>
      </c>
      <c r="E1339" s="5">
        <v>37709</v>
      </c>
      <c r="F1339" s="6" t="s">
        <v>27314</v>
      </c>
      <c r="G1339" t="s">
        <v>8664</v>
      </c>
      <c r="H1339" t="s">
        <v>24026</v>
      </c>
      <c r="I1339" t="s">
        <v>8665</v>
      </c>
      <c r="J1339" t="s">
        <v>5770</v>
      </c>
      <c r="K1339" s="3">
        <v>94548</v>
      </c>
      <c r="L1339" t="s">
        <v>5436</v>
      </c>
      <c r="M1339" t="s">
        <v>5225</v>
      </c>
      <c r="N1339">
        <v>8</v>
      </c>
      <c r="O1339">
        <v>54716.42</v>
      </c>
      <c r="P1339" t="s">
        <v>7502</v>
      </c>
      <c r="Q1339" t="s">
        <v>5240</v>
      </c>
    </row>
    <row r="1340" spans="1:17" x14ac:dyDescent="0.25">
      <c r="A1340">
        <v>2339</v>
      </c>
      <c r="B1340" s="7">
        <v>45118</v>
      </c>
      <c r="C1340" t="s">
        <v>18206</v>
      </c>
      <c r="D1340" t="s">
        <v>35</v>
      </c>
      <c r="E1340" s="5">
        <v>23811</v>
      </c>
      <c r="F1340" s="6" t="s">
        <v>26067</v>
      </c>
      <c r="G1340" t="s">
        <v>8666</v>
      </c>
      <c r="H1340" t="s">
        <v>24027</v>
      </c>
      <c r="I1340" t="s">
        <v>8667</v>
      </c>
      <c r="J1340" t="s">
        <v>106</v>
      </c>
      <c r="K1340" s="3">
        <v>96572</v>
      </c>
      <c r="L1340" t="s">
        <v>5594</v>
      </c>
      <c r="M1340" t="s">
        <v>5234</v>
      </c>
      <c r="N1340">
        <v>11</v>
      </c>
      <c r="O1340">
        <v>54691.71</v>
      </c>
      <c r="P1340" t="s">
        <v>8668</v>
      </c>
      <c r="Q1340" t="s">
        <v>5221</v>
      </c>
    </row>
    <row r="1341" spans="1:17" x14ac:dyDescent="0.25">
      <c r="A1341">
        <v>2340</v>
      </c>
      <c r="B1341" s="7">
        <v>45090</v>
      </c>
      <c r="C1341" t="s">
        <v>18207</v>
      </c>
      <c r="D1341" t="s">
        <v>58</v>
      </c>
      <c r="E1341" s="5">
        <v>35689</v>
      </c>
      <c r="F1341" s="6" t="s">
        <v>26068</v>
      </c>
      <c r="G1341" t="s">
        <v>8669</v>
      </c>
      <c r="H1341" t="s">
        <v>24028</v>
      </c>
      <c r="I1341" t="s">
        <v>8670</v>
      </c>
      <c r="J1341" t="s">
        <v>2945</v>
      </c>
      <c r="K1341" s="3">
        <v>45419</v>
      </c>
      <c r="L1341" t="s">
        <v>5224</v>
      </c>
      <c r="M1341" t="s">
        <v>5234</v>
      </c>
      <c r="N1341">
        <v>9</v>
      </c>
      <c r="O1341">
        <v>89893.09</v>
      </c>
      <c r="P1341" t="s">
        <v>6958</v>
      </c>
      <c r="Q1341" t="s">
        <v>5215</v>
      </c>
    </row>
    <row r="1342" spans="1:17" x14ac:dyDescent="0.25">
      <c r="A1342">
        <v>2341</v>
      </c>
      <c r="B1342" s="7">
        <v>45066</v>
      </c>
      <c r="C1342" t="s">
        <v>18208</v>
      </c>
      <c r="D1342" t="s">
        <v>58</v>
      </c>
      <c r="E1342" s="5">
        <v>30410</v>
      </c>
      <c r="F1342" s="6" t="s">
        <v>26543</v>
      </c>
      <c r="G1342" t="s">
        <v>8671</v>
      </c>
      <c r="H1342" t="s">
        <v>24029</v>
      </c>
      <c r="I1342" t="s">
        <v>8672</v>
      </c>
      <c r="J1342" t="s">
        <v>5404</v>
      </c>
      <c r="K1342" s="3">
        <v>22393</v>
      </c>
      <c r="L1342" t="s">
        <v>6498</v>
      </c>
      <c r="M1342" t="s">
        <v>5225</v>
      </c>
      <c r="N1342">
        <v>20</v>
      </c>
      <c r="O1342">
        <v>30958.41</v>
      </c>
      <c r="P1342" t="s">
        <v>7053</v>
      </c>
      <c r="Q1342" t="s">
        <v>5221</v>
      </c>
    </row>
    <row r="1343" spans="1:17" x14ac:dyDescent="0.25">
      <c r="A1343">
        <v>2342</v>
      </c>
      <c r="B1343" s="7">
        <v>45102</v>
      </c>
      <c r="C1343" t="s">
        <v>18209</v>
      </c>
      <c r="D1343" t="s">
        <v>45</v>
      </c>
      <c r="E1343" s="5">
        <v>37094</v>
      </c>
      <c r="F1343" s="6" t="s">
        <v>27315</v>
      </c>
      <c r="G1343" t="s">
        <v>8673</v>
      </c>
      <c r="H1343" t="s">
        <v>24030</v>
      </c>
      <c r="I1343" t="s">
        <v>8674</v>
      </c>
      <c r="J1343" t="s">
        <v>5462</v>
      </c>
      <c r="K1343" s="3">
        <v>40668</v>
      </c>
      <c r="L1343" t="s">
        <v>6227</v>
      </c>
      <c r="M1343" t="s">
        <v>5225</v>
      </c>
      <c r="N1343">
        <v>5</v>
      </c>
      <c r="O1343">
        <v>51114.61</v>
      </c>
      <c r="P1343" t="s">
        <v>6256</v>
      </c>
      <c r="Q1343" t="s">
        <v>5221</v>
      </c>
    </row>
    <row r="1344" spans="1:17" x14ac:dyDescent="0.25">
      <c r="A1344">
        <v>2343</v>
      </c>
      <c r="B1344" s="7">
        <v>45127</v>
      </c>
      <c r="C1344" t="s">
        <v>18210</v>
      </c>
      <c r="D1344" t="s">
        <v>45</v>
      </c>
      <c r="E1344" s="5">
        <v>35254</v>
      </c>
      <c r="F1344" s="6" t="s">
        <v>27316</v>
      </c>
      <c r="G1344" t="s">
        <v>8675</v>
      </c>
      <c r="H1344" t="s">
        <v>24031</v>
      </c>
      <c r="I1344" t="s">
        <v>8676</v>
      </c>
      <c r="J1344" t="s">
        <v>5371</v>
      </c>
      <c r="K1344" s="3">
        <v>46888</v>
      </c>
      <c r="L1344" t="s">
        <v>6712</v>
      </c>
      <c r="M1344" t="s">
        <v>5225</v>
      </c>
      <c r="N1344">
        <v>5</v>
      </c>
      <c r="O1344">
        <v>88363.33</v>
      </c>
      <c r="P1344" t="s">
        <v>5490</v>
      </c>
      <c r="Q1344" t="s">
        <v>5245</v>
      </c>
    </row>
    <row r="1345" spans="1:17" x14ac:dyDescent="0.25">
      <c r="A1345">
        <v>2344</v>
      </c>
      <c r="B1345" s="7">
        <v>45132</v>
      </c>
      <c r="C1345" t="s">
        <v>18211</v>
      </c>
      <c r="D1345" t="s">
        <v>45</v>
      </c>
      <c r="E1345" s="5">
        <v>34164</v>
      </c>
      <c r="F1345" s="6" t="s">
        <v>27317</v>
      </c>
      <c r="G1345" t="s">
        <v>8677</v>
      </c>
      <c r="H1345" t="s">
        <v>24032</v>
      </c>
      <c r="I1345" t="s">
        <v>8678</v>
      </c>
      <c r="J1345" t="s">
        <v>3946</v>
      </c>
      <c r="K1345" s="3">
        <v>95329</v>
      </c>
      <c r="L1345" t="s">
        <v>5643</v>
      </c>
      <c r="M1345" t="s">
        <v>5219</v>
      </c>
      <c r="N1345">
        <v>15</v>
      </c>
      <c r="O1345">
        <v>74422.86</v>
      </c>
      <c r="P1345" t="s">
        <v>8679</v>
      </c>
      <c r="Q1345" t="s">
        <v>5221</v>
      </c>
    </row>
    <row r="1346" spans="1:17" x14ac:dyDescent="0.25">
      <c r="A1346">
        <v>2345</v>
      </c>
      <c r="B1346" s="7">
        <v>45065</v>
      </c>
      <c r="C1346" t="s">
        <v>18212</v>
      </c>
      <c r="D1346" t="s">
        <v>58</v>
      </c>
      <c r="E1346" s="5">
        <v>25720</v>
      </c>
      <c r="F1346" s="6" t="s">
        <v>27318</v>
      </c>
      <c r="G1346" t="s">
        <v>8680</v>
      </c>
      <c r="H1346" t="s">
        <v>24033</v>
      </c>
      <c r="I1346" t="s">
        <v>8681</v>
      </c>
      <c r="J1346" t="s">
        <v>5383</v>
      </c>
      <c r="K1346" s="3">
        <v>58054</v>
      </c>
      <c r="L1346" t="s">
        <v>5340</v>
      </c>
      <c r="M1346" t="s">
        <v>5234</v>
      </c>
      <c r="N1346">
        <v>2</v>
      </c>
      <c r="O1346">
        <v>70091.98</v>
      </c>
      <c r="P1346" t="s">
        <v>5918</v>
      </c>
      <c r="Q1346" t="s">
        <v>5267</v>
      </c>
    </row>
    <row r="1347" spans="1:17" x14ac:dyDescent="0.25">
      <c r="A1347">
        <v>2346</v>
      </c>
      <c r="B1347" s="7">
        <v>45053</v>
      </c>
      <c r="C1347" t="s">
        <v>18213</v>
      </c>
      <c r="D1347" t="s">
        <v>45</v>
      </c>
      <c r="E1347" s="5">
        <v>35855</v>
      </c>
      <c r="F1347" s="6" t="s">
        <v>27319</v>
      </c>
      <c r="G1347" t="s">
        <v>8682</v>
      </c>
      <c r="H1347" t="s">
        <v>24034</v>
      </c>
      <c r="I1347" t="s">
        <v>8683</v>
      </c>
      <c r="J1347" t="s">
        <v>113</v>
      </c>
      <c r="K1347" s="3">
        <v>20847</v>
      </c>
      <c r="L1347" t="s">
        <v>5607</v>
      </c>
      <c r="M1347" t="s">
        <v>5234</v>
      </c>
      <c r="N1347">
        <v>5</v>
      </c>
      <c r="O1347">
        <v>32428.84</v>
      </c>
      <c r="P1347" t="s">
        <v>6284</v>
      </c>
      <c r="Q1347" t="s">
        <v>5240</v>
      </c>
    </row>
    <row r="1348" spans="1:17" x14ac:dyDescent="0.25">
      <c r="A1348">
        <v>2347</v>
      </c>
      <c r="B1348" s="7">
        <v>45120</v>
      </c>
      <c r="C1348" t="s">
        <v>18214</v>
      </c>
      <c r="D1348" t="s">
        <v>35</v>
      </c>
      <c r="E1348" s="5">
        <v>23184</v>
      </c>
      <c r="F1348" s="6" t="s">
        <v>26069</v>
      </c>
      <c r="G1348" t="s">
        <v>8684</v>
      </c>
      <c r="H1348" t="s">
        <v>24035</v>
      </c>
      <c r="I1348" t="s">
        <v>8685</v>
      </c>
      <c r="J1348" t="s">
        <v>3940</v>
      </c>
      <c r="K1348" s="3">
        <v>78418</v>
      </c>
      <c r="L1348" t="s">
        <v>628</v>
      </c>
      <c r="M1348" t="s">
        <v>5234</v>
      </c>
      <c r="N1348">
        <v>7</v>
      </c>
      <c r="O1348">
        <v>39235.07</v>
      </c>
      <c r="P1348" t="s">
        <v>6674</v>
      </c>
      <c r="Q1348" t="s">
        <v>5221</v>
      </c>
    </row>
    <row r="1349" spans="1:17" x14ac:dyDescent="0.25">
      <c r="A1349">
        <v>2348</v>
      </c>
      <c r="B1349" s="7">
        <v>45113</v>
      </c>
      <c r="C1349" t="s">
        <v>18215</v>
      </c>
      <c r="D1349" t="s">
        <v>35</v>
      </c>
      <c r="E1349" s="5">
        <v>32963</v>
      </c>
      <c r="F1349" s="6" t="s">
        <v>26543</v>
      </c>
      <c r="G1349" t="s">
        <v>8686</v>
      </c>
      <c r="H1349" t="s">
        <v>24036</v>
      </c>
      <c r="I1349" t="s">
        <v>8065</v>
      </c>
      <c r="J1349" t="s">
        <v>84</v>
      </c>
      <c r="K1349" s="3">
        <v>58316</v>
      </c>
      <c r="L1349" t="s">
        <v>6049</v>
      </c>
      <c r="M1349" t="s">
        <v>5213</v>
      </c>
      <c r="N1349">
        <v>18</v>
      </c>
      <c r="O1349">
        <v>46316.6</v>
      </c>
      <c r="P1349" t="s">
        <v>5493</v>
      </c>
      <c r="Q1349" t="s">
        <v>5240</v>
      </c>
    </row>
    <row r="1350" spans="1:17" x14ac:dyDescent="0.25">
      <c r="A1350">
        <v>2349</v>
      </c>
      <c r="B1350" s="7">
        <v>45097</v>
      </c>
      <c r="C1350" t="s">
        <v>18216</v>
      </c>
      <c r="D1350" t="s">
        <v>45</v>
      </c>
      <c r="E1350" s="5">
        <v>30568</v>
      </c>
      <c r="F1350" s="6" t="s">
        <v>26070</v>
      </c>
      <c r="G1350" t="s">
        <v>8687</v>
      </c>
      <c r="H1350" t="s">
        <v>24037</v>
      </c>
      <c r="I1350" t="s">
        <v>8688</v>
      </c>
      <c r="J1350" t="s">
        <v>110</v>
      </c>
      <c r="K1350" s="3">
        <v>20952</v>
      </c>
      <c r="L1350" t="s">
        <v>5991</v>
      </c>
      <c r="M1350" t="s">
        <v>5213</v>
      </c>
      <c r="N1350">
        <v>9</v>
      </c>
      <c r="O1350">
        <v>85290.14</v>
      </c>
      <c r="P1350" t="s">
        <v>6340</v>
      </c>
      <c r="Q1350" t="s">
        <v>5267</v>
      </c>
    </row>
    <row r="1351" spans="1:17" x14ac:dyDescent="0.25">
      <c r="A1351">
        <v>2350</v>
      </c>
      <c r="B1351" s="7">
        <v>45111</v>
      </c>
      <c r="C1351" t="s">
        <v>18217</v>
      </c>
      <c r="D1351" t="s">
        <v>58</v>
      </c>
      <c r="E1351" s="5">
        <v>33425</v>
      </c>
      <c r="F1351" s="6" t="s">
        <v>26543</v>
      </c>
      <c r="G1351" t="s">
        <v>8689</v>
      </c>
      <c r="H1351" t="s">
        <v>24038</v>
      </c>
      <c r="I1351" t="s">
        <v>8690</v>
      </c>
      <c r="J1351" t="s">
        <v>5448</v>
      </c>
      <c r="K1351" s="3">
        <v>58673</v>
      </c>
      <c r="L1351" t="s">
        <v>5924</v>
      </c>
      <c r="M1351" t="s">
        <v>5219</v>
      </c>
      <c r="N1351">
        <v>8</v>
      </c>
      <c r="O1351">
        <v>57479.49</v>
      </c>
      <c r="P1351" t="s">
        <v>8342</v>
      </c>
      <c r="Q1351" t="s">
        <v>5215</v>
      </c>
    </row>
    <row r="1352" spans="1:17" x14ac:dyDescent="0.25">
      <c r="A1352">
        <v>2351</v>
      </c>
      <c r="B1352" s="7">
        <v>45086</v>
      </c>
      <c r="C1352" t="s">
        <v>18218</v>
      </c>
      <c r="D1352" t="s">
        <v>45</v>
      </c>
      <c r="E1352" s="5">
        <v>33665</v>
      </c>
      <c r="F1352" s="6" t="s">
        <v>27320</v>
      </c>
      <c r="G1352" t="s">
        <v>8691</v>
      </c>
      <c r="H1352" t="s">
        <v>24039</v>
      </c>
      <c r="I1352" t="s">
        <v>8692</v>
      </c>
      <c r="J1352" t="s">
        <v>69</v>
      </c>
      <c r="K1352" s="3">
        <v>75771</v>
      </c>
      <c r="L1352" t="s">
        <v>6731</v>
      </c>
      <c r="M1352" t="s">
        <v>5225</v>
      </c>
      <c r="N1352">
        <v>11</v>
      </c>
      <c r="O1352">
        <v>34146.97</v>
      </c>
      <c r="P1352" t="s">
        <v>6680</v>
      </c>
      <c r="Q1352" t="s">
        <v>5240</v>
      </c>
    </row>
    <row r="1353" spans="1:17" x14ac:dyDescent="0.25">
      <c r="A1353">
        <v>2352</v>
      </c>
      <c r="B1353" s="7">
        <v>45127</v>
      </c>
      <c r="C1353" t="s">
        <v>18219</v>
      </c>
      <c r="D1353" t="s">
        <v>35</v>
      </c>
      <c r="E1353" s="5">
        <v>26137</v>
      </c>
      <c r="F1353" s="6" t="s">
        <v>26543</v>
      </c>
      <c r="G1353" t="s">
        <v>8693</v>
      </c>
      <c r="H1353" t="s">
        <v>24040</v>
      </c>
      <c r="I1353" t="s">
        <v>7673</v>
      </c>
      <c r="J1353" t="s">
        <v>5453</v>
      </c>
      <c r="K1353" s="3">
        <v>53333</v>
      </c>
      <c r="L1353" t="s">
        <v>5779</v>
      </c>
      <c r="M1353" t="s">
        <v>5219</v>
      </c>
      <c r="N1353">
        <v>4</v>
      </c>
      <c r="O1353">
        <v>42870.1</v>
      </c>
      <c r="P1353" t="s">
        <v>8694</v>
      </c>
      <c r="Q1353" t="s">
        <v>5240</v>
      </c>
    </row>
    <row r="1354" spans="1:17" x14ac:dyDescent="0.25">
      <c r="A1354">
        <v>2353</v>
      </c>
      <c r="B1354" s="7">
        <v>45132</v>
      </c>
      <c r="C1354" t="s">
        <v>18220</v>
      </c>
      <c r="D1354" t="s">
        <v>45</v>
      </c>
      <c r="E1354" s="5">
        <v>34158</v>
      </c>
      <c r="F1354" s="6" t="s">
        <v>27321</v>
      </c>
      <c r="G1354" t="s">
        <v>8695</v>
      </c>
      <c r="H1354" t="s">
        <v>24041</v>
      </c>
      <c r="I1354" t="s">
        <v>8696</v>
      </c>
      <c r="J1354" t="s">
        <v>3948</v>
      </c>
      <c r="K1354" s="3">
        <v>23264</v>
      </c>
      <c r="L1354" t="s">
        <v>6103</v>
      </c>
      <c r="M1354" t="s">
        <v>5225</v>
      </c>
      <c r="N1354">
        <v>19</v>
      </c>
      <c r="O1354">
        <v>64755.41</v>
      </c>
      <c r="P1354" t="s">
        <v>6270</v>
      </c>
      <c r="Q1354" t="s">
        <v>5240</v>
      </c>
    </row>
    <row r="1355" spans="1:17" x14ac:dyDescent="0.25">
      <c r="A1355">
        <v>2354</v>
      </c>
      <c r="B1355" s="7">
        <v>45056</v>
      </c>
      <c r="C1355" t="s">
        <v>4772</v>
      </c>
      <c r="D1355" t="s">
        <v>45</v>
      </c>
      <c r="E1355" s="5">
        <v>31018</v>
      </c>
      <c r="F1355" s="6" t="s">
        <v>26543</v>
      </c>
      <c r="G1355" t="s">
        <v>8697</v>
      </c>
      <c r="H1355" t="s">
        <v>24042</v>
      </c>
      <c r="I1355" t="s">
        <v>8698</v>
      </c>
      <c r="J1355" t="s">
        <v>5585</v>
      </c>
      <c r="K1355" s="3">
        <v>44646</v>
      </c>
      <c r="L1355" t="s">
        <v>5545</v>
      </c>
      <c r="M1355" t="s">
        <v>5225</v>
      </c>
      <c r="N1355">
        <v>1</v>
      </c>
      <c r="O1355">
        <v>78329.27</v>
      </c>
      <c r="P1355" t="s">
        <v>6171</v>
      </c>
      <c r="Q1355" t="s">
        <v>5267</v>
      </c>
    </row>
    <row r="1356" spans="1:17" x14ac:dyDescent="0.25">
      <c r="A1356">
        <v>2355</v>
      </c>
      <c r="B1356" s="7">
        <v>45081</v>
      </c>
      <c r="C1356" t="s">
        <v>18221</v>
      </c>
      <c r="D1356" t="s">
        <v>45</v>
      </c>
      <c r="E1356" s="5">
        <v>30036</v>
      </c>
      <c r="F1356" s="6" t="s">
        <v>26071</v>
      </c>
      <c r="G1356" t="s">
        <v>8699</v>
      </c>
      <c r="H1356" t="s">
        <v>24043</v>
      </c>
      <c r="I1356" t="s">
        <v>8700</v>
      </c>
      <c r="J1356" t="s">
        <v>3938</v>
      </c>
      <c r="K1356" s="3">
        <v>68865</v>
      </c>
      <c r="L1356" t="s">
        <v>6561</v>
      </c>
      <c r="M1356" t="s">
        <v>5219</v>
      </c>
      <c r="N1356">
        <v>0</v>
      </c>
      <c r="O1356">
        <v>95078.03</v>
      </c>
      <c r="P1356" t="s">
        <v>5325</v>
      </c>
      <c r="Q1356" t="s">
        <v>5240</v>
      </c>
    </row>
    <row r="1357" spans="1:17" x14ac:dyDescent="0.25">
      <c r="A1357">
        <v>2356</v>
      </c>
      <c r="B1357" s="7">
        <v>45086</v>
      </c>
      <c r="C1357" t="s">
        <v>4011</v>
      </c>
      <c r="D1357" t="s">
        <v>58</v>
      </c>
      <c r="E1357" s="5">
        <v>34145</v>
      </c>
      <c r="F1357" s="6" t="s">
        <v>27322</v>
      </c>
      <c r="G1357" t="s">
        <v>8701</v>
      </c>
      <c r="H1357" t="s">
        <v>24044</v>
      </c>
      <c r="I1357" t="s">
        <v>8702</v>
      </c>
      <c r="J1357" t="s">
        <v>5357</v>
      </c>
      <c r="K1357" s="3">
        <v>89346</v>
      </c>
      <c r="L1357" t="s">
        <v>6013</v>
      </c>
      <c r="M1357" t="s">
        <v>5234</v>
      </c>
      <c r="N1357">
        <v>1</v>
      </c>
      <c r="O1357">
        <v>52326.57</v>
      </c>
      <c r="P1357" t="s">
        <v>6029</v>
      </c>
      <c r="Q1357" t="s">
        <v>5240</v>
      </c>
    </row>
    <row r="1358" spans="1:17" x14ac:dyDescent="0.25">
      <c r="A1358">
        <v>2357</v>
      </c>
      <c r="B1358" s="7">
        <v>45101</v>
      </c>
      <c r="C1358" t="s">
        <v>18222</v>
      </c>
      <c r="D1358" t="s">
        <v>45</v>
      </c>
      <c r="E1358" s="5">
        <v>33967</v>
      </c>
      <c r="F1358" s="6" t="s">
        <v>27323</v>
      </c>
      <c r="G1358" t="s">
        <v>8703</v>
      </c>
      <c r="H1358" t="s">
        <v>24045</v>
      </c>
      <c r="I1358" t="s">
        <v>8704</v>
      </c>
      <c r="J1358" t="s">
        <v>3924</v>
      </c>
      <c r="K1358" s="3">
        <v>9359</v>
      </c>
      <c r="L1358" t="s">
        <v>7471</v>
      </c>
      <c r="M1358" t="s">
        <v>5225</v>
      </c>
      <c r="N1358">
        <v>7</v>
      </c>
      <c r="O1358">
        <v>81275.66</v>
      </c>
      <c r="P1358" t="s">
        <v>7800</v>
      </c>
      <c r="Q1358" t="s">
        <v>5215</v>
      </c>
    </row>
    <row r="1359" spans="1:17" x14ac:dyDescent="0.25">
      <c r="A1359">
        <v>2358</v>
      </c>
      <c r="B1359" s="7">
        <v>45061</v>
      </c>
      <c r="C1359" t="s">
        <v>18223</v>
      </c>
      <c r="D1359" t="s">
        <v>45</v>
      </c>
      <c r="E1359" s="5">
        <v>35650</v>
      </c>
      <c r="F1359" s="6" t="s">
        <v>26543</v>
      </c>
      <c r="G1359" t="s">
        <v>8705</v>
      </c>
      <c r="H1359" t="s">
        <v>24046</v>
      </c>
      <c r="I1359" t="s">
        <v>8706</v>
      </c>
      <c r="J1359" t="s">
        <v>5585</v>
      </c>
      <c r="K1359" s="3">
        <v>9170</v>
      </c>
      <c r="L1359" t="s">
        <v>5428</v>
      </c>
      <c r="M1359" t="s">
        <v>5213</v>
      </c>
      <c r="N1359">
        <v>16</v>
      </c>
      <c r="O1359">
        <v>74932.63</v>
      </c>
      <c r="P1359" t="s">
        <v>6143</v>
      </c>
      <c r="Q1359" t="s">
        <v>5267</v>
      </c>
    </row>
    <row r="1360" spans="1:17" x14ac:dyDescent="0.25">
      <c r="A1360">
        <v>2359</v>
      </c>
      <c r="B1360" s="7">
        <v>45097</v>
      </c>
      <c r="C1360" t="s">
        <v>18224</v>
      </c>
      <c r="D1360" t="s">
        <v>35</v>
      </c>
      <c r="E1360" s="5">
        <v>23589</v>
      </c>
      <c r="F1360" s="6" t="s">
        <v>26072</v>
      </c>
      <c r="G1360" t="s">
        <v>8707</v>
      </c>
      <c r="H1360" t="s">
        <v>24047</v>
      </c>
      <c r="I1360" t="s">
        <v>8708</v>
      </c>
      <c r="J1360" t="s">
        <v>97</v>
      </c>
      <c r="K1360" s="3">
        <v>74735</v>
      </c>
      <c r="L1360" t="s">
        <v>5814</v>
      </c>
      <c r="M1360" t="s">
        <v>5219</v>
      </c>
      <c r="N1360">
        <v>3</v>
      </c>
      <c r="O1360">
        <v>72790.97</v>
      </c>
      <c r="P1360" t="s">
        <v>6787</v>
      </c>
      <c r="Q1360" t="s">
        <v>5245</v>
      </c>
    </row>
    <row r="1361" spans="1:17" x14ac:dyDescent="0.25">
      <c r="A1361">
        <v>2360</v>
      </c>
      <c r="B1361" s="7">
        <v>45064</v>
      </c>
      <c r="C1361" t="s">
        <v>18225</v>
      </c>
      <c r="D1361" t="s">
        <v>35</v>
      </c>
      <c r="E1361" s="5">
        <v>29407</v>
      </c>
      <c r="F1361" s="6" t="s">
        <v>26073</v>
      </c>
      <c r="G1361" t="s">
        <v>8709</v>
      </c>
      <c r="H1361" t="s">
        <v>24048</v>
      </c>
      <c r="I1361" t="s">
        <v>8710</v>
      </c>
      <c r="J1361" t="s">
        <v>106</v>
      </c>
      <c r="K1361" s="3">
        <v>97971</v>
      </c>
      <c r="L1361" t="s">
        <v>5520</v>
      </c>
      <c r="M1361" t="s">
        <v>5219</v>
      </c>
      <c r="N1361">
        <v>20</v>
      </c>
      <c r="O1361">
        <v>40594.519999999997</v>
      </c>
      <c r="P1361" t="s">
        <v>6154</v>
      </c>
      <c r="Q1361" t="s">
        <v>5267</v>
      </c>
    </row>
    <row r="1362" spans="1:17" x14ac:dyDescent="0.25">
      <c r="A1362">
        <v>2361</v>
      </c>
      <c r="B1362" s="7">
        <v>45119</v>
      </c>
      <c r="C1362" t="s">
        <v>18226</v>
      </c>
      <c r="D1362" t="s">
        <v>45</v>
      </c>
      <c r="E1362" s="5">
        <v>35580</v>
      </c>
      <c r="F1362" s="6" t="s">
        <v>26074</v>
      </c>
      <c r="G1362" t="s">
        <v>8711</v>
      </c>
      <c r="H1362" t="s">
        <v>24049</v>
      </c>
      <c r="I1362" t="s">
        <v>6969</v>
      </c>
      <c r="J1362" t="s">
        <v>3942</v>
      </c>
      <c r="K1362" s="3">
        <v>5128</v>
      </c>
      <c r="L1362" t="s">
        <v>5537</v>
      </c>
      <c r="M1362" t="s">
        <v>5234</v>
      </c>
      <c r="N1362">
        <v>14</v>
      </c>
      <c r="O1362">
        <v>46532.23</v>
      </c>
      <c r="P1362" t="s">
        <v>8712</v>
      </c>
      <c r="Q1362" t="s">
        <v>5240</v>
      </c>
    </row>
    <row r="1363" spans="1:17" x14ac:dyDescent="0.25">
      <c r="A1363">
        <v>2362</v>
      </c>
      <c r="B1363" s="7">
        <v>45132</v>
      </c>
      <c r="C1363" t="s">
        <v>18227</v>
      </c>
      <c r="D1363" t="s">
        <v>58</v>
      </c>
      <c r="E1363" s="5">
        <v>32291</v>
      </c>
      <c r="F1363" s="6" t="s">
        <v>27324</v>
      </c>
      <c r="G1363" t="s">
        <v>8713</v>
      </c>
      <c r="H1363" t="s">
        <v>24050</v>
      </c>
      <c r="I1363" t="s">
        <v>8714</v>
      </c>
      <c r="J1363" t="s">
        <v>5524</v>
      </c>
      <c r="K1363" s="3">
        <v>25759</v>
      </c>
      <c r="L1363" t="s">
        <v>5482</v>
      </c>
      <c r="M1363" t="s">
        <v>5225</v>
      </c>
      <c r="N1363">
        <v>8</v>
      </c>
      <c r="O1363">
        <v>65747.92</v>
      </c>
      <c r="P1363" t="s">
        <v>5315</v>
      </c>
      <c r="Q1363" t="s">
        <v>5240</v>
      </c>
    </row>
    <row r="1364" spans="1:17" x14ac:dyDescent="0.25">
      <c r="A1364">
        <v>2363</v>
      </c>
      <c r="B1364" s="7">
        <v>45073</v>
      </c>
      <c r="C1364" t="s">
        <v>18228</v>
      </c>
      <c r="D1364" t="s">
        <v>35</v>
      </c>
      <c r="E1364" s="5">
        <v>36878</v>
      </c>
      <c r="F1364" s="6" t="s">
        <v>26075</v>
      </c>
      <c r="G1364" t="s">
        <v>8715</v>
      </c>
      <c r="H1364" t="s">
        <v>24051</v>
      </c>
      <c r="I1364" t="s">
        <v>8716</v>
      </c>
      <c r="J1364" t="s">
        <v>106</v>
      </c>
      <c r="K1364" s="3">
        <v>59300</v>
      </c>
      <c r="L1364" t="s">
        <v>7562</v>
      </c>
      <c r="M1364" t="s">
        <v>5219</v>
      </c>
      <c r="N1364">
        <v>16</v>
      </c>
      <c r="O1364">
        <v>37646.589999999997</v>
      </c>
      <c r="P1364" t="s">
        <v>6955</v>
      </c>
      <c r="Q1364" t="s">
        <v>5245</v>
      </c>
    </row>
    <row r="1365" spans="1:17" x14ac:dyDescent="0.25">
      <c r="A1365">
        <v>2364</v>
      </c>
      <c r="B1365" s="7">
        <v>45111</v>
      </c>
      <c r="C1365" t="s">
        <v>18229</v>
      </c>
      <c r="D1365" t="s">
        <v>58</v>
      </c>
      <c r="E1365" s="5">
        <v>32861</v>
      </c>
      <c r="F1365" s="6" t="s">
        <v>26076</v>
      </c>
      <c r="G1365" t="s">
        <v>8717</v>
      </c>
      <c r="H1365" t="s">
        <v>24052</v>
      </c>
      <c r="I1365" t="s">
        <v>8718</v>
      </c>
      <c r="J1365" t="s">
        <v>5580</v>
      </c>
      <c r="K1365" s="3">
        <v>70986</v>
      </c>
      <c r="L1365" t="s">
        <v>6028</v>
      </c>
      <c r="M1365" t="s">
        <v>5219</v>
      </c>
      <c r="N1365">
        <v>13</v>
      </c>
      <c r="O1365">
        <v>97856.9</v>
      </c>
      <c r="P1365" t="s">
        <v>5587</v>
      </c>
      <c r="Q1365" t="s">
        <v>5221</v>
      </c>
    </row>
    <row r="1366" spans="1:17" x14ac:dyDescent="0.25">
      <c r="A1366">
        <v>2365</v>
      </c>
      <c r="B1366" s="7">
        <v>45109</v>
      </c>
      <c r="C1366" t="s">
        <v>18230</v>
      </c>
      <c r="D1366" t="s">
        <v>35</v>
      </c>
      <c r="E1366" s="5">
        <v>23644</v>
      </c>
      <c r="F1366" s="6" t="s">
        <v>27325</v>
      </c>
      <c r="G1366" t="s">
        <v>8719</v>
      </c>
      <c r="H1366" t="s">
        <v>24053</v>
      </c>
      <c r="I1366" t="s">
        <v>8720</v>
      </c>
      <c r="J1366" t="s">
        <v>3940</v>
      </c>
      <c r="K1366" s="3">
        <v>44075</v>
      </c>
      <c r="L1366" t="s">
        <v>6020</v>
      </c>
      <c r="M1366" t="s">
        <v>5219</v>
      </c>
      <c r="N1366">
        <v>1</v>
      </c>
      <c r="O1366">
        <v>78445.48</v>
      </c>
      <c r="P1366" t="s">
        <v>6340</v>
      </c>
      <c r="Q1366" t="s">
        <v>5245</v>
      </c>
    </row>
    <row r="1367" spans="1:17" x14ac:dyDescent="0.25">
      <c r="A1367">
        <v>2366</v>
      </c>
      <c r="B1367" s="7">
        <v>45053</v>
      </c>
      <c r="C1367" t="s">
        <v>18231</v>
      </c>
      <c r="D1367" t="s">
        <v>45</v>
      </c>
      <c r="E1367" s="5">
        <v>30529</v>
      </c>
      <c r="F1367" s="6" t="s">
        <v>26077</v>
      </c>
      <c r="G1367" t="s">
        <v>8721</v>
      </c>
      <c r="H1367" t="s">
        <v>24054</v>
      </c>
      <c r="I1367" t="s">
        <v>8722</v>
      </c>
      <c r="J1367" t="s">
        <v>5453</v>
      </c>
      <c r="K1367" s="3">
        <v>2002</v>
      </c>
      <c r="L1367" t="s">
        <v>5581</v>
      </c>
      <c r="M1367" t="s">
        <v>5234</v>
      </c>
      <c r="N1367">
        <v>5</v>
      </c>
      <c r="O1367">
        <v>63812.07</v>
      </c>
      <c r="P1367" t="s">
        <v>8723</v>
      </c>
      <c r="Q1367" t="s">
        <v>5245</v>
      </c>
    </row>
    <row r="1368" spans="1:17" x14ac:dyDescent="0.25">
      <c r="A1368">
        <v>2367</v>
      </c>
      <c r="B1368" s="7">
        <v>45073</v>
      </c>
      <c r="C1368" t="s">
        <v>18232</v>
      </c>
      <c r="D1368" t="s">
        <v>45</v>
      </c>
      <c r="E1368" s="5">
        <v>28916</v>
      </c>
      <c r="F1368" s="6" t="s">
        <v>27326</v>
      </c>
      <c r="G1368" t="s">
        <v>8724</v>
      </c>
      <c r="H1368" t="s">
        <v>24055</v>
      </c>
      <c r="I1368" t="s">
        <v>8725</v>
      </c>
      <c r="J1368" t="s">
        <v>5552</v>
      </c>
      <c r="K1368" s="3">
        <v>43199</v>
      </c>
      <c r="L1368" t="s">
        <v>7652</v>
      </c>
      <c r="M1368" t="s">
        <v>5213</v>
      </c>
      <c r="N1368">
        <v>12</v>
      </c>
      <c r="O1368">
        <v>43894.55</v>
      </c>
      <c r="P1368" t="s">
        <v>210</v>
      </c>
      <c r="Q1368" t="s">
        <v>5245</v>
      </c>
    </row>
    <row r="1369" spans="1:17" x14ac:dyDescent="0.25">
      <c r="A1369">
        <v>2368</v>
      </c>
      <c r="B1369" s="7">
        <v>45088</v>
      </c>
      <c r="C1369" t="s">
        <v>18233</v>
      </c>
      <c r="D1369" t="s">
        <v>35</v>
      </c>
      <c r="E1369" s="5">
        <v>30063</v>
      </c>
      <c r="F1369" s="6" t="s">
        <v>27327</v>
      </c>
      <c r="G1369" t="s">
        <v>8726</v>
      </c>
      <c r="H1369" t="s">
        <v>24056</v>
      </c>
      <c r="I1369" t="s">
        <v>8152</v>
      </c>
      <c r="J1369" t="s">
        <v>5362</v>
      </c>
      <c r="K1369" s="3">
        <v>48127</v>
      </c>
      <c r="L1369" t="s">
        <v>6645</v>
      </c>
      <c r="M1369" t="s">
        <v>5234</v>
      </c>
      <c r="N1369">
        <v>15</v>
      </c>
      <c r="O1369">
        <v>95051.58</v>
      </c>
      <c r="P1369" t="s">
        <v>5668</v>
      </c>
      <c r="Q1369" t="s">
        <v>5240</v>
      </c>
    </row>
    <row r="1370" spans="1:17" x14ac:dyDescent="0.25">
      <c r="A1370">
        <v>2369</v>
      </c>
      <c r="B1370" s="7">
        <v>45109</v>
      </c>
      <c r="C1370" t="s">
        <v>17630</v>
      </c>
      <c r="D1370" t="s">
        <v>35</v>
      </c>
      <c r="E1370" s="5">
        <v>38111</v>
      </c>
      <c r="F1370" s="6" t="s">
        <v>27328</v>
      </c>
      <c r="G1370" t="s">
        <v>8727</v>
      </c>
      <c r="H1370" t="s">
        <v>24057</v>
      </c>
      <c r="I1370" t="s">
        <v>6797</v>
      </c>
      <c r="J1370" t="s">
        <v>3942</v>
      </c>
      <c r="K1370" s="3">
        <v>62147</v>
      </c>
      <c r="L1370" t="s">
        <v>6070</v>
      </c>
      <c r="M1370" t="s">
        <v>5234</v>
      </c>
      <c r="N1370">
        <v>5</v>
      </c>
      <c r="O1370">
        <v>68463.259999999995</v>
      </c>
      <c r="P1370" t="s">
        <v>6532</v>
      </c>
      <c r="Q1370" t="s">
        <v>5245</v>
      </c>
    </row>
    <row r="1371" spans="1:17" x14ac:dyDescent="0.25">
      <c r="A1371">
        <v>2370</v>
      </c>
      <c r="B1371" s="7">
        <v>45143</v>
      </c>
      <c r="C1371" t="s">
        <v>18234</v>
      </c>
      <c r="D1371" t="s">
        <v>35</v>
      </c>
      <c r="E1371" s="5">
        <v>27994</v>
      </c>
      <c r="F1371" s="6" t="s">
        <v>27329</v>
      </c>
      <c r="G1371" t="s">
        <v>8728</v>
      </c>
      <c r="H1371" t="s">
        <v>24058</v>
      </c>
      <c r="I1371" t="s">
        <v>8729</v>
      </c>
      <c r="J1371" t="s">
        <v>5529</v>
      </c>
      <c r="K1371" s="3">
        <v>62426</v>
      </c>
      <c r="L1371" t="s">
        <v>5363</v>
      </c>
      <c r="M1371" t="s">
        <v>5213</v>
      </c>
      <c r="N1371">
        <v>9</v>
      </c>
      <c r="O1371">
        <v>90486.71</v>
      </c>
      <c r="P1371" t="s">
        <v>8730</v>
      </c>
      <c r="Q1371" t="s">
        <v>5221</v>
      </c>
    </row>
    <row r="1372" spans="1:17" x14ac:dyDescent="0.25">
      <c r="A1372">
        <v>2371</v>
      </c>
      <c r="B1372" s="7">
        <v>45086</v>
      </c>
      <c r="C1372" t="s">
        <v>18235</v>
      </c>
      <c r="D1372" t="s">
        <v>58</v>
      </c>
      <c r="E1372" s="5">
        <v>36798</v>
      </c>
      <c r="F1372" s="6" t="s">
        <v>27330</v>
      </c>
      <c r="G1372" t="s">
        <v>8731</v>
      </c>
      <c r="H1372" t="s">
        <v>24059</v>
      </c>
      <c r="I1372" t="s">
        <v>8732</v>
      </c>
      <c r="J1372" t="s">
        <v>5252</v>
      </c>
      <c r="K1372" s="3">
        <v>5127</v>
      </c>
      <c r="L1372" t="s">
        <v>5314</v>
      </c>
      <c r="M1372" t="s">
        <v>5213</v>
      </c>
      <c r="N1372">
        <v>10</v>
      </c>
      <c r="O1372">
        <v>66035.789999999994</v>
      </c>
      <c r="P1372" t="s">
        <v>8733</v>
      </c>
      <c r="Q1372" t="s">
        <v>5240</v>
      </c>
    </row>
    <row r="1373" spans="1:17" x14ac:dyDescent="0.25">
      <c r="A1373">
        <v>2372</v>
      </c>
      <c r="B1373" s="7">
        <v>45076</v>
      </c>
      <c r="C1373" t="s">
        <v>18236</v>
      </c>
      <c r="D1373" t="s">
        <v>35</v>
      </c>
      <c r="E1373" s="5">
        <v>27297</v>
      </c>
      <c r="F1373" s="6" t="s">
        <v>27331</v>
      </c>
      <c r="G1373" t="s">
        <v>8734</v>
      </c>
      <c r="H1373" t="s">
        <v>24060</v>
      </c>
      <c r="I1373" t="s">
        <v>8735</v>
      </c>
      <c r="J1373" t="s">
        <v>5453</v>
      </c>
      <c r="K1373" s="3">
        <v>97813</v>
      </c>
      <c r="L1373" t="s">
        <v>5392</v>
      </c>
      <c r="M1373" t="s">
        <v>5213</v>
      </c>
      <c r="N1373">
        <v>6</v>
      </c>
      <c r="O1373">
        <v>58648</v>
      </c>
      <c r="P1373" t="s">
        <v>6992</v>
      </c>
      <c r="Q1373" t="s">
        <v>5240</v>
      </c>
    </row>
    <row r="1374" spans="1:17" x14ac:dyDescent="0.25">
      <c r="A1374">
        <v>2373</v>
      </c>
      <c r="B1374" s="7">
        <v>45126</v>
      </c>
      <c r="C1374" t="s">
        <v>18237</v>
      </c>
      <c r="D1374" t="s">
        <v>58</v>
      </c>
      <c r="E1374" s="5">
        <v>31649</v>
      </c>
      <c r="F1374" s="6" t="s">
        <v>27332</v>
      </c>
      <c r="G1374" t="s">
        <v>8736</v>
      </c>
      <c r="H1374" t="s">
        <v>24061</v>
      </c>
      <c r="I1374" t="s">
        <v>8737</v>
      </c>
      <c r="J1374" t="s">
        <v>5291</v>
      </c>
      <c r="K1374" s="3">
        <v>89937</v>
      </c>
      <c r="L1374" t="s">
        <v>5274</v>
      </c>
      <c r="M1374" t="s">
        <v>5219</v>
      </c>
      <c r="N1374">
        <v>18</v>
      </c>
      <c r="O1374">
        <v>87003.06</v>
      </c>
      <c r="P1374" t="s">
        <v>7238</v>
      </c>
      <c r="Q1374" t="s">
        <v>5267</v>
      </c>
    </row>
    <row r="1375" spans="1:17" x14ac:dyDescent="0.25">
      <c r="A1375">
        <v>2374</v>
      </c>
      <c r="B1375" s="7">
        <v>45054</v>
      </c>
      <c r="C1375" t="s">
        <v>18238</v>
      </c>
      <c r="D1375" t="s">
        <v>35</v>
      </c>
      <c r="E1375" s="5">
        <v>25999</v>
      </c>
      <c r="F1375" s="6" t="s">
        <v>27333</v>
      </c>
      <c r="G1375" t="s">
        <v>8738</v>
      </c>
      <c r="H1375" t="s">
        <v>24062</v>
      </c>
      <c r="I1375" t="s">
        <v>8739</v>
      </c>
      <c r="J1375" t="s">
        <v>5371</v>
      </c>
      <c r="K1375" s="3">
        <v>83458</v>
      </c>
      <c r="L1375" t="s">
        <v>6567</v>
      </c>
      <c r="M1375" t="s">
        <v>5219</v>
      </c>
      <c r="N1375">
        <v>4</v>
      </c>
      <c r="O1375">
        <v>62619.48</v>
      </c>
      <c r="P1375" t="s">
        <v>6167</v>
      </c>
      <c r="Q1375" t="s">
        <v>5245</v>
      </c>
    </row>
    <row r="1376" spans="1:17" x14ac:dyDescent="0.25">
      <c r="A1376">
        <v>2375</v>
      </c>
      <c r="B1376" s="7">
        <v>45077</v>
      </c>
      <c r="C1376" t="s">
        <v>18239</v>
      </c>
      <c r="D1376" t="s">
        <v>45</v>
      </c>
      <c r="E1376" s="5">
        <v>24277</v>
      </c>
      <c r="F1376" s="6" t="s">
        <v>27334</v>
      </c>
      <c r="G1376" t="s">
        <v>8740</v>
      </c>
      <c r="H1376" t="s">
        <v>24063</v>
      </c>
      <c r="I1376" t="s">
        <v>8741</v>
      </c>
      <c r="J1376" t="s">
        <v>5544</v>
      </c>
      <c r="K1376" s="3">
        <v>97430</v>
      </c>
      <c r="L1376" t="s">
        <v>5902</v>
      </c>
      <c r="M1376" t="s">
        <v>5219</v>
      </c>
      <c r="N1376">
        <v>17</v>
      </c>
      <c r="O1376">
        <v>37252.400000000001</v>
      </c>
      <c r="P1376" t="s">
        <v>6648</v>
      </c>
      <c r="Q1376" t="s">
        <v>5267</v>
      </c>
    </row>
    <row r="1377" spans="1:17" x14ac:dyDescent="0.25">
      <c r="A1377">
        <v>2376</v>
      </c>
      <c r="B1377" s="7">
        <v>45054</v>
      </c>
      <c r="C1377" t="s">
        <v>18240</v>
      </c>
      <c r="D1377" t="s">
        <v>45</v>
      </c>
      <c r="E1377" s="5">
        <v>35507</v>
      </c>
      <c r="F1377" s="6" t="s">
        <v>26078</v>
      </c>
      <c r="G1377" t="s">
        <v>8742</v>
      </c>
      <c r="H1377" t="s">
        <v>24064</v>
      </c>
      <c r="I1377" t="s">
        <v>8743</v>
      </c>
      <c r="J1377" t="s">
        <v>89</v>
      </c>
      <c r="K1377" s="3">
        <v>2875</v>
      </c>
      <c r="L1377" t="s">
        <v>5654</v>
      </c>
      <c r="M1377" t="s">
        <v>5213</v>
      </c>
      <c r="N1377">
        <v>11</v>
      </c>
      <c r="O1377">
        <v>59128.79</v>
      </c>
      <c r="P1377" t="s">
        <v>8744</v>
      </c>
      <c r="Q1377" t="s">
        <v>5267</v>
      </c>
    </row>
    <row r="1378" spans="1:17" x14ac:dyDescent="0.25">
      <c r="A1378">
        <v>2377</v>
      </c>
      <c r="B1378" s="7">
        <v>45126</v>
      </c>
      <c r="C1378" t="s">
        <v>18241</v>
      </c>
      <c r="D1378" t="s">
        <v>58</v>
      </c>
      <c r="E1378" s="5">
        <v>35842</v>
      </c>
      <c r="F1378" s="6" t="s">
        <v>26079</v>
      </c>
      <c r="G1378" t="s">
        <v>8745</v>
      </c>
      <c r="H1378" t="s">
        <v>24065</v>
      </c>
      <c r="I1378" t="s">
        <v>8746</v>
      </c>
      <c r="J1378" t="s">
        <v>5598</v>
      </c>
      <c r="K1378" s="3">
        <v>87012</v>
      </c>
      <c r="L1378" t="s">
        <v>628</v>
      </c>
      <c r="M1378" t="s">
        <v>5219</v>
      </c>
      <c r="N1378">
        <v>10</v>
      </c>
      <c r="O1378">
        <v>69855.259999999995</v>
      </c>
      <c r="P1378" t="s">
        <v>6732</v>
      </c>
      <c r="Q1378" t="s">
        <v>5267</v>
      </c>
    </row>
    <row r="1379" spans="1:17" x14ac:dyDescent="0.25">
      <c r="A1379">
        <v>2378</v>
      </c>
      <c r="B1379" s="7">
        <v>45129</v>
      </c>
      <c r="C1379" t="s">
        <v>18242</v>
      </c>
      <c r="D1379" t="s">
        <v>58</v>
      </c>
      <c r="E1379" s="5">
        <v>27007</v>
      </c>
      <c r="F1379" s="6" t="s">
        <v>26080</v>
      </c>
      <c r="G1379" t="s">
        <v>8747</v>
      </c>
      <c r="H1379" t="s">
        <v>24066</v>
      </c>
      <c r="I1379" t="s">
        <v>8748</v>
      </c>
      <c r="J1379" t="s">
        <v>5261</v>
      </c>
      <c r="K1379" s="3">
        <v>81489</v>
      </c>
      <c r="L1379" t="s">
        <v>6161</v>
      </c>
      <c r="M1379" t="s">
        <v>5213</v>
      </c>
      <c r="N1379">
        <v>13</v>
      </c>
      <c r="O1379">
        <v>92627.33</v>
      </c>
      <c r="P1379" t="s">
        <v>6171</v>
      </c>
      <c r="Q1379" t="s">
        <v>5240</v>
      </c>
    </row>
    <row r="1380" spans="1:17" x14ac:dyDescent="0.25">
      <c r="A1380">
        <v>2379</v>
      </c>
      <c r="B1380" s="7">
        <v>45113</v>
      </c>
      <c r="C1380" t="s">
        <v>18243</v>
      </c>
      <c r="D1380" t="s">
        <v>35</v>
      </c>
      <c r="E1380" s="5">
        <v>23559</v>
      </c>
      <c r="F1380" s="6" t="s">
        <v>27335</v>
      </c>
      <c r="G1380" t="s">
        <v>8749</v>
      </c>
      <c r="H1380" t="s">
        <v>24067</v>
      </c>
      <c r="I1380" t="s">
        <v>7643</v>
      </c>
      <c r="J1380" t="s">
        <v>5453</v>
      </c>
      <c r="K1380" s="3">
        <v>22748</v>
      </c>
      <c r="L1380" t="s">
        <v>5270</v>
      </c>
      <c r="M1380" t="s">
        <v>5234</v>
      </c>
      <c r="N1380">
        <v>20</v>
      </c>
      <c r="O1380">
        <v>91095.28</v>
      </c>
      <c r="P1380" t="s">
        <v>5725</v>
      </c>
      <c r="Q1380" t="s">
        <v>5215</v>
      </c>
    </row>
    <row r="1381" spans="1:17" x14ac:dyDescent="0.25">
      <c r="A1381">
        <v>2380</v>
      </c>
      <c r="B1381" s="7">
        <v>45067</v>
      </c>
      <c r="C1381" t="s">
        <v>18244</v>
      </c>
      <c r="D1381" t="s">
        <v>45</v>
      </c>
      <c r="E1381" s="5">
        <v>25750</v>
      </c>
      <c r="F1381" s="6" t="s">
        <v>26081</v>
      </c>
      <c r="G1381" t="s">
        <v>8750</v>
      </c>
      <c r="H1381" t="s">
        <v>24068</v>
      </c>
      <c r="I1381" t="s">
        <v>8751</v>
      </c>
      <c r="J1381" t="s">
        <v>5412</v>
      </c>
      <c r="K1381" s="3">
        <v>79151</v>
      </c>
      <c r="L1381" t="s">
        <v>5458</v>
      </c>
      <c r="M1381" t="s">
        <v>5225</v>
      </c>
      <c r="N1381">
        <v>4</v>
      </c>
      <c r="O1381">
        <v>71886.77</v>
      </c>
      <c r="P1381" t="s">
        <v>8514</v>
      </c>
      <c r="Q1381" t="s">
        <v>5221</v>
      </c>
    </row>
    <row r="1382" spans="1:17" x14ac:dyDescent="0.25">
      <c r="A1382">
        <v>2381</v>
      </c>
      <c r="B1382" s="7">
        <v>45075</v>
      </c>
      <c r="C1382" t="s">
        <v>18245</v>
      </c>
      <c r="D1382" t="s">
        <v>45</v>
      </c>
      <c r="E1382" s="5">
        <v>32859</v>
      </c>
      <c r="F1382" s="6" t="s">
        <v>27336</v>
      </c>
      <c r="G1382" t="s">
        <v>8752</v>
      </c>
      <c r="H1382" t="s">
        <v>24069</v>
      </c>
      <c r="I1382" t="s">
        <v>8685</v>
      </c>
      <c r="J1382" t="s">
        <v>69</v>
      </c>
      <c r="K1382" s="3">
        <v>10952</v>
      </c>
      <c r="L1382" t="s">
        <v>6393</v>
      </c>
      <c r="M1382" t="s">
        <v>5219</v>
      </c>
      <c r="N1382">
        <v>14</v>
      </c>
      <c r="O1382">
        <v>96920.31</v>
      </c>
      <c r="P1382" t="s">
        <v>8038</v>
      </c>
      <c r="Q1382" t="s">
        <v>5215</v>
      </c>
    </row>
    <row r="1383" spans="1:17" x14ac:dyDescent="0.25">
      <c r="A1383">
        <v>2382</v>
      </c>
      <c r="B1383" s="7">
        <v>45084</v>
      </c>
      <c r="C1383" t="s">
        <v>17533</v>
      </c>
      <c r="D1383" t="s">
        <v>45</v>
      </c>
      <c r="E1383" s="5">
        <v>28078</v>
      </c>
      <c r="F1383" s="6" t="s">
        <v>26082</v>
      </c>
      <c r="G1383" t="s">
        <v>8753</v>
      </c>
      <c r="H1383" t="s">
        <v>24070</v>
      </c>
      <c r="I1383" t="s">
        <v>8754</v>
      </c>
      <c r="J1383" t="s">
        <v>2945</v>
      </c>
      <c r="K1383" s="3">
        <v>7537</v>
      </c>
      <c r="L1383" t="s">
        <v>8454</v>
      </c>
      <c r="M1383" t="s">
        <v>5225</v>
      </c>
      <c r="N1383">
        <v>7</v>
      </c>
      <c r="O1383">
        <v>57616.06</v>
      </c>
      <c r="P1383" t="s">
        <v>6591</v>
      </c>
      <c r="Q1383" t="s">
        <v>5245</v>
      </c>
    </row>
    <row r="1384" spans="1:17" x14ac:dyDescent="0.25">
      <c r="A1384">
        <v>2383</v>
      </c>
      <c r="B1384" s="7">
        <v>45093</v>
      </c>
      <c r="C1384" t="s">
        <v>18246</v>
      </c>
      <c r="D1384" t="s">
        <v>35</v>
      </c>
      <c r="E1384" s="5">
        <v>34596</v>
      </c>
      <c r="F1384" s="6" t="s">
        <v>27337</v>
      </c>
      <c r="G1384" t="s">
        <v>8755</v>
      </c>
      <c r="H1384" t="s">
        <v>24071</v>
      </c>
      <c r="I1384" t="s">
        <v>8756</v>
      </c>
      <c r="J1384" t="s">
        <v>5252</v>
      </c>
      <c r="K1384" s="3">
        <v>29564</v>
      </c>
      <c r="L1384" t="s">
        <v>5956</v>
      </c>
      <c r="M1384" t="s">
        <v>5234</v>
      </c>
      <c r="N1384">
        <v>5</v>
      </c>
      <c r="O1384">
        <v>61418.68</v>
      </c>
      <c r="P1384" t="s">
        <v>6475</v>
      </c>
      <c r="Q1384" t="s">
        <v>5221</v>
      </c>
    </row>
    <row r="1385" spans="1:17" x14ac:dyDescent="0.25">
      <c r="A1385">
        <v>2384</v>
      </c>
      <c r="B1385" s="7">
        <v>45068</v>
      </c>
      <c r="C1385" t="s">
        <v>18247</v>
      </c>
      <c r="D1385" t="s">
        <v>58</v>
      </c>
      <c r="E1385" s="5">
        <v>33167</v>
      </c>
      <c r="F1385" s="6" t="s">
        <v>26543</v>
      </c>
      <c r="G1385" t="s">
        <v>8757</v>
      </c>
      <c r="H1385" t="s">
        <v>24072</v>
      </c>
      <c r="I1385" t="s">
        <v>8758</v>
      </c>
      <c r="J1385" t="s">
        <v>63</v>
      </c>
      <c r="K1385" s="3">
        <v>786</v>
      </c>
      <c r="L1385" t="s">
        <v>5964</v>
      </c>
      <c r="M1385" t="s">
        <v>5225</v>
      </c>
      <c r="N1385">
        <v>9</v>
      </c>
      <c r="O1385">
        <v>64524.959999999999</v>
      </c>
      <c r="P1385" t="s">
        <v>7632</v>
      </c>
      <c r="Q1385" t="s">
        <v>5215</v>
      </c>
    </row>
    <row r="1386" spans="1:17" x14ac:dyDescent="0.25">
      <c r="A1386">
        <v>2385</v>
      </c>
      <c r="B1386" s="7">
        <v>45073</v>
      </c>
      <c r="C1386" t="s">
        <v>18248</v>
      </c>
      <c r="D1386" t="s">
        <v>58</v>
      </c>
      <c r="E1386" s="5">
        <v>30182</v>
      </c>
      <c r="F1386" s="6" t="s">
        <v>26083</v>
      </c>
      <c r="G1386" t="s">
        <v>8759</v>
      </c>
      <c r="H1386" t="s">
        <v>24073</v>
      </c>
      <c r="I1386" t="s">
        <v>8760</v>
      </c>
      <c r="J1386" t="s">
        <v>69</v>
      </c>
      <c r="K1386" s="3">
        <v>93008</v>
      </c>
      <c r="L1386" t="s">
        <v>5392</v>
      </c>
      <c r="M1386" t="s">
        <v>5213</v>
      </c>
      <c r="N1386">
        <v>10</v>
      </c>
      <c r="O1386">
        <v>65251.78</v>
      </c>
      <c r="P1386" t="s">
        <v>5767</v>
      </c>
      <c r="Q1386" t="s">
        <v>5221</v>
      </c>
    </row>
    <row r="1387" spans="1:17" x14ac:dyDescent="0.25">
      <c r="A1387">
        <v>2386</v>
      </c>
      <c r="B1387" s="7">
        <v>45126</v>
      </c>
      <c r="C1387" t="s">
        <v>18249</v>
      </c>
      <c r="D1387" t="s">
        <v>35</v>
      </c>
      <c r="E1387" s="5">
        <v>28091</v>
      </c>
      <c r="F1387" s="6" t="s">
        <v>27338</v>
      </c>
      <c r="G1387" t="s">
        <v>8761</v>
      </c>
      <c r="H1387" t="s">
        <v>24074</v>
      </c>
      <c r="I1387" t="s">
        <v>8045</v>
      </c>
      <c r="J1387" t="s">
        <v>5544</v>
      </c>
      <c r="K1387" s="3">
        <v>6564</v>
      </c>
      <c r="L1387" t="s">
        <v>5296</v>
      </c>
      <c r="M1387" t="s">
        <v>5225</v>
      </c>
      <c r="N1387">
        <v>13</v>
      </c>
      <c r="O1387">
        <v>97284.72</v>
      </c>
      <c r="P1387" t="s">
        <v>7881</v>
      </c>
      <c r="Q1387" t="s">
        <v>5245</v>
      </c>
    </row>
    <row r="1388" spans="1:17" x14ac:dyDescent="0.25">
      <c r="A1388">
        <v>2387</v>
      </c>
      <c r="B1388" s="7">
        <v>45090</v>
      </c>
      <c r="C1388" t="s">
        <v>18250</v>
      </c>
      <c r="D1388" t="s">
        <v>58</v>
      </c>
      <c r="E1388" s="5">
        <v>27803</v>
      </c>
      <c r="F1388" s="6" t="s">
        <v>26084</v>
      </c>
      <c r="G1388" t="s">
        <v>8762</v>
      </c>
      <c r="H1388" t="s">
        <v>24075</v>
      </c>
      <c r="I1388" t="s">
        <v>8763</v>
      </c>
      <c r="J1388" t="s">
        <v>5462</v>
      </c>
      <c r="K1388" s="3">
        <v>61030</v>
      </c>
      <c r="L1388" t="s">
        <v>6308</v>
      </c>
      <c r="M1388" t="s">
        <v>5213</v>
      </c>
      <c r="N1388">
        <v>13</v>
      </c>
      <c r="O1388">
        <v>51949.02</v>
      </c>
      <c r="P1388" t="s">
        <v>8764</v>
      </c>
      <c r="Q1388" t="s">
        <v>5240</v>
      </c>
    </row>
    <row r="1389" spans="1:17" x14ac:dyDescent="0.25">
      <c r="A1389">
        <v>2388</v>
      </c>
      <c r="B1389" s="7">
        <v>45099</v>
      </c>
      <c r="C1389" t="s">
        <v>18251</v>
      </c>
      <c r="D1389" t="s">
        <v>58</v>
      </c>
      <c r="E1389" s="5">
        <v>25539</v>
      </c>
      <c r="F1389" s="6" t="s">
        <v>26085</v>
      </c>
      <c r="G1389" t="s">
        <v>8765</v>
      </c>
      <c r="H1389" t="s">
        <v>24076</v>
      </c>
      <c r="I1389" t="s">
        <v>8766</v>
      </c>
      <c r="J1389" t="s">
        <v>5362</v>
      </c>
      <c r="K1389" s="3">
        <v>10408</v>
      </c>
      <c r="L1389" t="s">
        <v>5500</v>
      </c>
      <c r="M1389" t="s">
        <v>5219</v>
      </c>
      <c r="N1389">
        <v>0</v>
      </c>
      <c r="O1389">
        <v>49682.33</v>
      </c>
      <c r="P1389" t="s">
        <v>5788</v>
      </c>
      <c r="Q1389" t="s">
        <v>5240</v>
      </c>
    </row>
    <row r="1390" spans="1:17" x14ac:dyDescent="0.25">
      <c r="A1390">
        <v>2389</v>
      </c>
      <c r="B1390" s="7">
        <v>45070</v>
      </c>
      <c r="C1390" t="s">
        <v>18252</v>
      </c>
      <c r="D1390" t="s">
        <v>45</v>
      </c>
      <c r="E1390" s="5">
        <v>29732</v>
      </c>
      <c r="F1390" s="6" t="s">
        <v>26086</v>
      </c>
      <c r="G1390" t="s">
        <v>8767</v>
      </c>
      <c r="H1390" t="s">
        <v>24077</v>
      </c>
      <c r="I1390" t="s">
        <v>8768</v>
      </c>
      <c r="J1390" t="s">
        <v>5357</v>
      </c>
      <c r="K1390" s="3">
        <v>97843</v>
      </c>
      <c r="L1390" t="s">
        <v>5914</v>
      </c>
      <c r="M1390" t="s">
        <v>5219</v>
      </c>
      <c r="N1390">
        <v>2</v>
      </c>
      <c r="O1390">
        <v>75010.37</v>
      </c>
      <c r="P1390" t="s">
        <v>5226</v>
      </c>
      <c r="Q1390" t="s">
        <v>5215</v>
      </c>
    </row>
    <row r="1391" spans="1:17" x14ac:dyDescent="0.25">
      <c r="A1391">
        <v>2390</v>
      </c>
      <c r="B1391" s="7">
        <v>45111</v>
      </c>
      <c r="C1391" t="s">
        <v>18253</v>
      </c>
      <c r="D1391" t="s">
        <v>35</v>
      </c>
      <c r="E1391" s="5">
        <v>37741</v>
      </c>
      <c r="F1391" s="6" t="s">
        <v>27339</v>
      </c>
      <c r="G1391" t="s">
        <v>8769</v>
      </c>
      <c r="H1391" t="s">
        <v>24078</v>
      </c>
      <c r="I1391" t="s">
        <v>8770</v>
      </c>
      <c r="J1391" t="s">
        <v>84</v>
      </c>
      <c r="K1391" s="3">
        <v>63918</v>
      </c>
      <c r="L1391" t="s">
        <v>628</v>
      </c>
      <c r="M1391" t="s">
        <v>5234</v>
      </c>
      <c r="N1391">
        <v>9</v>
      </c>
      <c r="O1391">
        <v>99801.49</v>
      </c>
      <c r="P1391" t="s">
        <v>5380</v>
      </c>
      <c r="Q1391" t="s">
        <v>5215</v>
      </c>
    </row>
    <row r="1392" spans="1:17" x14ac:dyDescent="0.25">
      <c r="A1392">
        <v>2391</v>
      </c>
      <c r="B1392" s="7">
        <v>45082</v>
      </c>
      <c r="C1392" t="s">
        <v>18254</v>
      </c>
      <c r="D1392" t="s">
        <v>58</v>
      </c>
      <c r="E1392" s="5">
        <v>30334</v>
      </c>
      <c r="F1392" s="6" t="s">
        <v>27340</v>
      </c>
      <c r="G1392" t="s">
        <v>8771</v>
      </c>
      <c r="H1392" t="s">
        <v>24079</v>
      </c>
      <c r="I1392" t="s">
        <v>8772</v>
      </c>
      <c r="J1392" t="s">
        <v>5291</v>
      </c>
      <c r="K1392" s="3">
        <v>92000</v>
      </c>
      <c r="L1392" t="s">
        <v>5478</v>
      </c>
      <c r="M1392" t="s">
        <v>5219</v>
      </c>
      <c r="N1392">
        <v>14</v>
      </c>
      <c r="O1392">
        <v>62361.87</v>
      </c>
      <c r="P1392" t="s">
        <v>8148</v>
      </c>
      <c r="Q1392" t="s">
        <v>5215</v>
      </c>
    </row>
    <row r="1393" spans="1:17" x14ac:dyDescent="0.25">
      <c r="A1393">
        <v>2392</v>
      </c>
      <c r="B1393" s="7">
        <v>45062</v>
      </c>
      <c r="C1393" t="s">
        <v>18255</v>
      </c>
      <c r="D1393" t="s">
        <v>58</v>
      </c>
      <c r="E1393" s="5">
        <v>31552</v>
      </c>
      <c r="F1393" s="6" t="s">
        <v>27341</v>
      </c>
      <c r="G1393" t="s">
        <v>8773</v>
      </c>
      <c r="H1393" t="s">
        <v>24080</v>
      </c>
      <c r="I1393" t="s">
        <v>8774</v>
      </c>
      <c r="J1393" t="s">
        <v>5291</v>
      </c>
      <c r="K1393" s="3">
        <v>6259</v>
      </c>
      <c r="L1393" t="s">
        <v>5376</v>
      </c>
      <c r="M1393" t="s">
        <v>5234</v>
      </c>
      <c r="N1393">
        <v>14</v>
      </c>
      <c r="O1393">
        <v>35568.21</v>
      </c>
      <c r="P1393" t="s">
        <v>5549</v>
      </c>
      <c r="Q1393" t="s">
        <v>5215</v>
      </c>
    </row>
    <row r="1394" spans="1:17" x14ac:dyDescent="0.25">
      <c r="A1394">
        <v>2393</v>
      </c>
      <c r="B1394" s="7">
        <v>45085</v>
      </c>
      <c r="C1394" t="s">
        <v>18256</v>
      </c>
      <c r="D1394" t="s">
        <v>35</v>
      </c>
      <c r="E1394" s="5">
        <v>37091</v>
      </c>
      <c r="F1394" s="6" t="s">
        <v>27342</v>
      </c>
      <c r="G1394" t="s">
        <v>8775</v>
      </c>
      <c r="H1394" t="s">
        <v>24081</v>
      </c>
      <c r="I1394" t="s">
        <v>8776</v>
      </c>
      <c r="J1394" t="s">
        <v>5387</v>
      </c>
      <c r="K1394" s="3">
        <v>63812</v>
      </c>
      <c r="L1394" t="s">
        <v>5233</v>
      </c>
      <c r="M1394" t="s">
        <v>5234</v>
      </c>
      <c r="N1394">
        <v>8</v>
      </c>
      <c r="O1394">
        <v>78368.5</v>
      </c>
      <c r="P1394" t="s">
        <v>7580</v>
      </c>
      <c r="Q1394" t="s">
        <v>5215</v>
      </c>
    </row>
    <row r="1395" spans="1:17" x14ac:dyDescent="0.25">
      <c r="A1395">
        <v>2394</v>
      </c>
      <c r="B1395" s="7">
        <v>45104</v>
      </c>
      <c r="C1395" t="s">
        <v>18257</v>
      </c>
      <c r="D1395" t="s">
        <v>58</v>
      </c>
      <c r="E1395" s="5">
        <v>23487</v>
      </c>
      <c r="F1395" s="6" t="s">
        <v>27343</v>
      </c>
      <c r="G1395" t="s">
        <v>8777</v>
      </c>
      <c r="H1395" t="s">
        <v>24082</v>
      </c>
      <c r="I1395" t="s">
        <v>8778</v>
      </c>
      <c r="J1395" t="s">
        <v>56</v>
      </c>
      <c r="K1395" s="3">
        <v>57959</v>
      </c>
      <c r="L1395" t="s">
        <v>6885</v>
      </c>
      <c r="M1395" t="s">
        <v>5213</v>
      </c>
      <c r="N1395">
        <v>4</v>
      </c>
      <c r="O1395">
        <v>91555.91</v>
      </c>
      <c r="P1395" t="s">
        <v>8779</v>
      </c>
      <c r="Q1395" t="s">
        <v>5245</v>
      </c>
    </row>
    <row r="1396" spans="1:17" x14ac:dyDescent="0.25">
      <c r="A1396">
        <v>2395</v>
      </c>
      <c r="B1396" s="7">
        <v>45074</v>
      </c>
      <c r="C1396" t="s">
        <v>18258</v>
      </c>
      <c r="D1396" t="s">
        <v>58</v>
      </c>
      <c r="E1396" s="5">
        <v>29829</v>
      </c>
      <c r="F1396" s="6" t="s">
        <v>27344</v>
      </c>
      <c r="G1396" t="s">
        <v>5740</v>
      </c>
      <c r="H1396" t="s">
        <v>24083</v>
      </c>
      <c r="I1396" t="s">
        <v>8780</v>
      </c>
      <c r="J1396" t="s">
        <v>5598</v>
      </c>
      <c r="K1396" s="3">
        <v>37608</v>
      </c>
      <c r="L1396" t="s">
        <v>5853</v>
      </c>
      <c r="M1396" t="s">
        <v>5234</v>
      </c>
      <c r="N1396">
        <v>18</v>
      </c>
      <c r="O1396">
        <v>58019.39</v>
      </c>
      <c r="P1396" t="s">
        <v>5651</v>
      </c>
      <c r="Q1396" t="s">
        <v>5267</v>
      </c>
    </row>
    <row r="1397" spans="1:17" x14ac:dyDescent="0.25">
      <c r="A1397">
        <v>2396</v>
      </c>
      <c r="B1397" s="7">
        <v>45053</v>
      </c>
      <c r="C1397" t="s">
        <v>18259</v>
      </c>
      <c r="D1397" t="s">
        <v>45</v>
      </c>
      <c r="E1397" s="5">
        <v>27681</v>
      </c>
      <c r="F1397" s="6" t="s">
        <v>27345</v>
      </c>
      <c r="G1397" t="s">
        <v>8781</v>
      </c>
      <c r="H1397" t="s">
        <v>24084</v>
      </c>
      <c r="I1397" t="s">
        <v>8782</v>
      </c>
      <c r="J1397" t="s">
        <v>5563</v>
      </c>
      <c r="K1397" s="3">
        <v>42445</v>
      </c>
      <c r="L1397" t="s">
        <v>5685</v>
      </c>
      <c r="M1397" t="s">
        <v>5225</v>
      </c>
      <c r="N1397">
        <v>15</v>
      </c>
      <c r="O1397">
        <v>90486.16</v>
      </c>
      <c r="P1397" t="s">
        <v>6305</v>
      </c>
      <c r="Q1397" t="s">
        <v>5240</v>
      </c>
    </row>
    <row r="1398" spans="1:17" x14ac:dyDescent="0.25">
      <c r="A1398">
        <v>2397</v>
      </c>
      <c r="B1398" s="7">
        <v>45072</v>
      </c>
      <c r="C1398" t="s">
        <v>18260</v>
      </c>
      <c r="D1398" t="s">
        <v>58</v>
      </c>
      <c r="E1398" s="5">
        <v>25005</v>
      </c>
      <c r="F1398" s="6" t="s">
        <v>26087</v>
      </c>
      <c r="G1398" t="s">
        <v>8783</v>
      </c>
      <c r="H1398" t="s">
        <v>24085</v>
      </c>
      <c r="I1398" t="s">
        <v>8784</v>
      </c>
      <c r="J1398" t="s">
        <v>5544</v>
      </c>
      <c r="K1398" s="3">
        <v>98961</v>
      </c>
      <c r="L1398" t="s">
        <v>5287</v>
      </c>
      <c r="M1398" t="s">
        <v>5225</v>
      </c>
      <c r="N1398">
        <v>2</v>
      </c>
      <c r="O1398">
        <v>43906.22</v>
      </c>
      <c r="P1398" t="s">
        <v>6805</v>
      </c>
      <c r="Q1398" t="s">
        <v>5240</v>
      </c>
    </row>
    <row r="1399" spans="1:17" x14ac:dyDescent="0.25">
      <c r="A1399">
        <v>2398</v>
      </c>
      <c r="B1399" s="7">
        <v>45107</v>
      </c>
      <c r="C1399" t="s">
        <v>18261</v>
      </c>
      <c r="D1399" t="s">
        <v>58</v>
      </c>
      <c r="E1399" s="5">
        <v>29691</v>
      </c>
      <c r="F1399" s="6" t="s">
        <v>26088</v>
      </c>
      <c r="G1399" t="s">
        <v>8785</v>
      </c>
      <c r="H1399" t="s">
        <v>24086</v>
      </c>
      <c r="I1399" t="s">
        <v>8786</v>
      </c>
      <c r="J1399" t="s">
        <v>3918</v>
      </c>
      <c r="K1399" s="3">
        <v>8544</v>
      </c>
      <c r="L1399" t="s">
        <v>5759</v>
      </c>
      <c r="M1399" t="s">
        <v>5225</v>
      </c>
      <c r="N1399">
        <v>3</v>
      </c>
      <c r="O1399">
        <v>95730.81</v>
      </c>
      <c r="P1399" t="s">
        <v>5220</v>
      </c>
      <c r="Q1399" t="s">
        <v>5240</v>
      </c>
    </row>
    <row r="1400" spans="1:17" x14ac:dyDescent="0.25">
      <c r="A1400">
        <v>2399</v>
      </c>
      <c r="B1400" s="7">
        <v>45134</v>
      </c>
      <c r="C1400" t="s">
        <v>18262</v>
      </c>
      <c r="D1400" t="s">
        <v>58</v>
      </c>
      <c r="E1400" s="5">
        <v>25085</v>
      </c>
      <c r="F1400" s="6" t="s">
        <v>27346</v>
      </c>
      <c r="G1400" t="s">
        <v>8787</v>
      </c>
      <c r="H1400" t="s">
        <v>24087</v>
      </c>
      <c r="I1400" t="s">
        <v>8788</v>
      </c>
      <c r="J1400" t="s">
        <v>33</v>
      </c>
      <c r="K1400" s="3">
        <v>39925</v>
      </c>
      <c r="L1400" t="s">
        <v>6754</v>
      </c>
      <c r="M1400" t="s">
        <v>5219</v>
      </c>
      <c r="N1400">
        <v>10</v>
      </c>
      <c r="O1400">
        <v>39110.620000000003</v>
      </c>
      <c r="P1400" t="s">
        <v>8362</v>
      </c>
      <c r="Q1400" t="s">
        <v>5215</v>
      </c>
    </row>
    <row r="1401" spans="1:17" x14ac:dyDescent="0.25">
      <c r="A1401">
        <v>2400</v>
      </c>
      <c r="B1401" s="7">
        <v>45065</v>
      </c>
      <c r="C1401" t="s">
        <v>18263</v>
      </c>
      <c r="D1401" t="s">
        <v>58</v>
      </c>
      <c r="E1401" s="5">
        <v>35117</v>
      </c>
      <c r="F1401" s="6" t="s">
        <v>26089</v>
      </c>
      <c r="G1401" t="s">
        <v>8789</v>
      </c>
      <c r="H1401" t="s">
        <v>24088</v>
      </c>
      <c r="I1401" t="s">
        <v>8790</v>
      </c>
      <c r="J1401" t="s">
        <v>5278</v>
      </c>
      <c r="K1401" s="3">
        <v>71347</v>
      </c>
      <c r="L1401" t="s">
        <v>6124</v>
      </c>
      <c r="M1401" t="s">
        <v>5219</v>
      </c>
      <c r="N1401">
        <v>18</v>
      </c>
      <c r="O1401">
        <v>71260.149999999994</v>
      </c>
      <c r="P1401" t="s">
        <v>6562</v>
      </c>
      <c r="Q1401" t="s">
        <v>5267</v>
      </c>
    </row>
    <row r="1402" spans="1:17" x14ac:dyDescent="0.25">
      <c r="A1402">
        <v>2401</v>
      </c>
      <c r="B1402" s="7">
        <v>45069</v>
      </c>
      <c r="C1402" t="s">
        <v>18264</v>
      </c>
      <c r="D1402" t="s">
        <v>35</v>
      </c>
      <c r="E1402" s="5">
        <v>23895</v>
      </c>
      <c r="F1402" s="6" t="s">
        <v>27347</v>
      </c>
      <c r="G1402" t="s">
        <v>8791</v>
      </c>
      <c r="H1402" t="s">
        <v>24089</v>
      </c>
      <c r="I1402" t="s">
        <v>8792</v>
      </c>
      <c r="J1402" t="s">
        <v>5309</v>
      </c>
      <c r="K1402" s="3">
        <v>36474</v>
      </c>
      <c r="L1402" t="s">
        <v>5971</v>
      </c>
      <c r="M1402" t="s">
        <v>5213</v>
      </c>
      <c r="N1402">
        <v>1</v>
      </c>
      <c r="O1402">
        <v>43607.75</v>
      </c>
      <c r="P1402" t="s">
        <v>7015</v>
      </c>
      <c r="Q1402" t="s">
        <v>5215</v>
      </c>
    </row>
    <row r="1403" spans="1:17" x14ac:dyDescent="0.25">
      <c r="A1403">
        <v>2402</v>
      </c>
      <c r="B1403" s="7">
        <v>45094</v>
      </c>
      <c r="C1403" t="s">
        <v>18265</v>
      </c>
      <c r="D1403" t="s">
        <v>35</v>
      </c>
      <c r="E1403" s="5">
        <v>25590</v>
      </c>
      <c r="F1403" s="6" t="s">
        <v>27348</v>
      </c>
      <c r="G1403" t="s">
        <v>8793</v>
      </c>
      <c r="H1403" t="s">
        <v>24090</v>
      </c>
      <c r="I1403" t="s">
        <v>8794</v>
      </c>
      <c r="J1403" t="s">
        <v>5552</v>
      </c>
      <c r="K1403" s="3">
        <v>82715</v>
      </c>
      <c r="L1403" t="s">
        <v>5902</v>
      </c>
      <c r="M1403" t="s">
        <v>5213</v>
      </c>
      <c r="N1403">
        <v>11</v>
      </c>
      <c r="O1403">
        <v>95262.49</v>
      </c>
      <c r="P1403" t="s">
        <v>8795</v>
      </c>
      <c r="Q1403" t="s">
        <v>5267</v>
      </c>
    </row>
    <row r="1404" spans="1:17" x14ac:dyDescent="0.25">
      <c r="A1404">
        <v>2403</v>
      </c>
      <c r="B1404" s="7">
        <v>45067</v>
      </c>
      <c r="C1404" t="s">
        <v>18266</v>
      </c>
      <c r="D1404" t="s">
        <v>35</v>
      </c>
      <c r="E1404" s="5">
        <v>32213</v>
      </c>
      <c r="F1404" s="6" t="s">
        <v>26543</v>
      </c>
      <c r="G1404" t="s">
        <v>8796</v>
      </c>
      <c r="H1404" t="s">
        <v>24091</v>
      </c>
      <c r="I1404" t="s">
        <v>8797</v>
      </c>
      <c r="J1404" t="s">
        <v>3938</v>
      </c>
      <c r="K1404" s="3">
        <v>21175</v>
      </c>
      <c r="L1404" t="s">
        <v>6316</v>
      </c>
      <c r="M1404" t="s">
        <v>5213</v>
      </c>
      <c r="N1404">
        <v>6</v>
      </c>
      <c r="O1404">
        <v>47694.2</v>
      </c>
      <c r="P1404" t="s">
        <v>8057</v>
      </c>
      <c r="Q1404" t="s">
        <v>5267</v>
      </c>
    </row>
    <row r="1405" spans="1:17" x14ac:dyDescent="0.25">
      <c r="A1405">
        <v>2404</v>
      </c>
      <c r="B1405" s="7">
        <v>45081</v>
      </c>
      <c r="C1405" t="s">
        <v>18267</v>
      </c>
      <c r="D1405" t="s">
        <v>58</v>
      </c>
      <c r="E1405" s="5">
        <v>24507</v>
      </c>
      <c r="F1405" s="6" t="s">
        <v>26543</v>
      </c>
      <c r="G1405" t="s">
        <v>8798</v>
      </c>
      <c r="H1405" t="s">
        <v>24092</v>
      </c>
      <c r="I1405" t="s">
        <v>8799</v>
      </c>
      <c r="J1405" t="s">
        <v>5524</v>
      </c>
      <c r="K1405" s="3">
        <v>33546</v>
      </c>
      <c r="L1405" t="s">
        <v>6124</v>
      </c>
      <c r="M1405" t="s">
        <v>5213</v>
      </c>
      <c r="N1405">
        <v>2</v>
      </c>
      <c r="O1405">
        <v>89092.24</v>
      </c>
      <c r="P1405" t="s">
        <v>7317</v>
      </c>
      <c r="Q1405" t="s">
        <v>5215</v>
      </c>
    </row>
    <row r="1406" spans="1:17" x14ac:dyDescent="0.25">
      <c r="A1406">
        <v>2405</v>
      </c>
      <c r="B1406" s="7">
        <v>45143</v>
      </c>
      <c r="C1406" t="s">
        <v>18268</v>
      </c>
      <c r="D1406" t="s">
        <v>45</v>
      </c>
      <c r="E1406" s="5">
        <v>37485</v>
      </c>
      <c r="F1406" s="6" t="s">
        <v>27349</v>
      </c>
      <c r="G1406" t="s">
        <v>8800</v>
      </c>
      <c r="H1406" t="s">
        <v>24093</v>
      </c>
      <c r="I1406" t="s">
        <v>8801</v>
      </c>
      <c r="J1406" t="s">
        <v>5387</v>
      </c>
      <c r="K1406" s="3">
        <v>62320</v>
      </c>
      <c r="L1406" t="s">
        <v>5800</v>
      </c>
      <c r="M1406" t="s">
        <v>5213</v>
      </c>
      <c r="N1406">
        <v>16</v>
      </c>
      <c r="O1406">
        <v>76979.31</v>
      </c>
      <c r="P1406" t="s">
        <v>8420</v>
      </c>
      <c r="Q1406" t="s">
        <v>5245</v>
      </c>
    </row>
    <row r="1407" spans="1:17" x14ac:dyDescent="0.25">
      <c r="A1407">
        <v>2406</v>
      </c>
      <c r="B1407" s="7">
        <v>45100</v>
      </c>
      <c r="C1407" t="s">
        <v>18269</v>
      </c>
      <c r="D1407" t="s">
        <v>45</v>
      </c>
      <c r="E1407" s="5">
        <v>30993</v>
      </c>
      <c r="F1407" s="6" t="s">
        <v>26543</v>
      </c>
      <c r="G1407" t="s">
        <v>8802</v>
      </c>
      <c r="H1407" t="s">
        <v>24094</v>
      </c>
      <c r="I1407" t="s">
        <v>8803</v>
      </c>
      <c r="J1407" t="s">
        <v>5352</v>
      </c>
      <c r="K1407" s="3">
        <v>24616</v>
      </c>
      <c r="L1407" t="s">
        <v>5340</v>
      </c>
      <c r="M1407" t="s">
        <v>5225</v>
      </c>
      <c r="N1407">
        <v>15</v>
      </c>
      <c r="O1407">
        <v>76418.070000000007</v>
      </c>
      <c r="P1407" t="s">
        <v>5249</v>
      </c>
      <c r="Q1407" t="s">
        <v>5240</v>
      </c>
    </row>
    <row r="1408" spans="1:17" x14ac:dyDescent="0.25">
      <c r="A1408">
        <v>2407</v>
      </c>
      <c r="B1408" s="7">
        <v>45104</v>
      </c>
      <c r="C1408" t="s">
        <v>16242</v>
      </c>
      <c r="D1408" t="s">
        <v>45</v>
      </c>
      <c r="E1408" s="5">
        <v>37868</v>
      </c>
      <c r="F1408" s="6" t="s">
        <v>27350</v>
      </c>
      <c r="G1408" t="s">
        <v>8804</v>
      </c>
      <c r="H1408" t="s">
        <v>24095</v>
      </c>
      <c r="I1408" t="s">
        <v>8805</v>
      </c>
      <c r="J1408" t="s">
        <v>5448</v>
      </c>
      <c r="K1408" s="3">
        <v>96357</v>
      </c>
      <c r="L1408" t="s">
        <v>5607</v>
      </c>
      <c r="M1408" t="s">
        <v>5234</v>
      </c>
      <c r="N1408">
        <v>12</v>
      </c>
      <c r="O1408">
        <v>50577.66</v>
      </c>
      <c r="P1408" t="s">
        <v>6188</v>
      </c>
      <c r="Q1408" t="s">
        <v>5267</v>
      </c>
    </row>
    <row r="1409" spans="1:17" x14ac:dyDescent="0.25">
      <c r="A1409">
        <v>2408</v>
      </c>
      <c r="B1409" s="7">
        <v>45054</v>
      </c>
      <c r="C1409" t="s">
        <v>18270</v>
      </c>
      <c r="D1409" t="s">
        <v>35</v>
      </c>
      <c r="E1409" s="5">
        <v>29980</v>
      </c>
      <c r="F1409" s="6" t="s">
        <v>26090</v>
      </c>
      <c r="G1409" t="s">
        <v>8806</v>
      </c>
      <c r="H1409" t="s">
        <v>24096</v>
      </c>
      <c r="I1409" t="s">
        <v>8807</v>
      </c>
      <c r="J1409" t="s">
        <v>110</v>
      </c>
      <c r="K1409" s="3">
        <v>57062</v>
      </c>
      <c r="L1409" t="s">
        <v>7037</v>
      </c>
      <c r="M1409" t="s">
        <v>5225</v>
      </c>
      <c r="N1409">
        <v>17</v>
      </c>
      <c r="O1409">
        <v>71980.39</v>
      </c>
      <c r="P1409" t="s">
        <v>6827</v>
      </c>
      <c r="Q1409" t="s">
        <v>5245</v>
      </c>
    </row>
    <row r="1410" spans="1:17" x14ac:dyDescent="0.25">
      <c r="A1410">
        <v>2409</v>
      </c>
      <c r="B1410" s="7">
        <v>45058</v>
      </c>
      <c r="C1410" t="s">
        <v>18271</v>
      </c>
      <c r="D1410" t="s">
        <v>35</v>
      </c>
      <c r="E1410" s="5">
        <v>32274</v>
      </c>
      <c r="F1410" s="6" t="s">
        <v>27351</v>
      </c>
      <c r="G1410" t="s">
        <v>8808</v>
      </c>
      <c r="H1410" t="s">
        <v>24097</v>
      </c>
      <c r="I1410" t="s">
        <v>8809</v>
      </c>
      <c r="J1410" t="s">
        <v>33</v>
      </c>
      <c r="K1410" s="3">
        <v>21660</v>
      </c>
      <c r="L1410" t="s">
        <v>5771</v>
      </c>
      <c r="M1410" t="s">
        <v>5219</v>
      </c>
      <c r="N1410">
        <v>4</v>
      </c>
      <c r="O1410">
        <v>47773.67</v>
      </c>
      <c r="P1410" t="s">
        <v>5895</v>
      </c>
      <c r="Q1410" t="s">
        <v>5221</v>
      </c>
    </row>
    <row r="1411" spans="1:17" x14ac:dyDescent="0.25">
      <c r="A1411">
        <v>2410</v>
      </c>
      <c r="B1411" s="7">
        <v>45119</v>
      </c>
      <c r="C1411" t="s">
        <v>18272</v>
      </c>
      <c r="D1411" t="s">
        <v>45</v>
      </c>
      <c r="E1411" s="5">
        <v>30672</v>
      </c>
      <c r="F1411" s="6" t="s">
        <v>26091</v>
      </c>
      <c r="G1411" t="s">
        <v>8810</v>
      </c>
      <c r="H1411" t="s">
        <v>24098</v>
      </c>
      <c r="I1411" t="s">
        <v>8811</v>
      </c>
      <c r="J1411" t="s">
        <v>2945</v>
      </c>
      <c r="K1411" s="3">
        <v>31340</v>
      </c>
      <c r="L1411" t="s">
        <v>5689</v>
      </c>
      <c r="M1411" t="s">
        <v>5225</v>
      </c>
      <c r="N1411">
        <v>13</v>
      </c>
      <c r="O1411">
        <v>98700.31</v>
      </c>
      <c r="P1411" t="s">
        <v>7575</v>
      </c>
      <c r="Q1411" t="s">
        <v>5267</v>
      </c>
    </row>
    <row r="1412" spans="1:17" x14ac:dyDescent="0.25">
      <c r="A1412">
        <v>2411</v>
      </c>
      <c r="B1412" s="7">
        <v>45081</v>
      </c>
      <c r="C1412" t="s">
        <v>18273</v>
      </c>
      <c r="D1412" t="s">
        <v>35</v>
      </c>
      <c r="E1412" s="5">
        <v>30562</v>
      </c>
      <c r="F1412" s="6" t="s">
        <v>27352</v>
      </c>
      <c r="G1412" t="s">
        <v>8812</v>
      </c>
      <c r="H1412" t="s">
        <v>24099</v>
      </c>
      <c r="I1412" t="s">
        <v>8813</v>
      </c>
      <c r="J1412" t="s">
        <v>5387</v>
      </c>
      <c r="K1412" s="3">
        <v>72674</v>
      </c>
      <c r="L1412" t="s">
        <v>6085</v>
      </c>
      <c r="M1412" t="s">
        <v>5213</v>
      </c>
      <c r="N1412">
        <v>2</v>
      </c>
      <c r="O1412">
        <v>93989.54</v>
      </c>
      <c r="P1412" t="s">
        <v>8814</v>
      </c>
      <c r="Q1412" t="s">
        <v>5221</v>
      </c>
    </row>
    <row r="1413" spans="1:17" x14ac:dyDescent="0.25">
      <c r="A1413">
        <v>2412</v>
      </c>
      <c r="B1413" s="7">
        <v>45136</v>
      </c>
      <c r="C1413" t="s">
        <v>363</v>
      </c>
      <c r="D1413" t="s">
        <v>45</v>
      </c>
      <c r="E1413" s="5">
        <v>36876</v>
      </c>
      <c r="F1413" s="6" t="s">
        <v>26092</v>
      </c>
      <c r="G1413" t="s">
        <v>8815</v>
      </c>
      <c r="H1413" t="s">
        <v>24100</v>
      </c>
      <c r="I1413" t="s">
        <v>8816</v>
      </c>
      <c r="J1413" t="s">
        <v>5524</v>
      </c>
      <c r="K1413" s="3">
        <v>91595</v>
      </c>
      <c r="L1413" t="s">
        <v>5689</v>
      </c>
      <c r="M1413" t="s">
        <v>5234</v>
      </c>
      <c r="N1413">
        <v>12</v>
      </c>
      <c r="O1413">
        <v>55104.34</v>
      </c>
      <c r="P1413" t="s">
        <v>5608</v>
      </c>
      <c r="Q1413" t="s">
        <v>5245</v>
      </c>
    </row>
    <row r="1414" spans="1:17" x14ac:dyDescent="0.25">
      <c r="A1414">
        <v>2413</v>
      </c>
      <c r="B1414" s="7">
        <v>45127</v>
      </c>
      <c r="C1414" t="s">
        <v>18274</v>
      </c>
      <c r="D1414" t="s">
        <v>35</v>
      </c>
      <c r="E1414" s="5">
        <v>31732</v>
      </c>
      <c r="F1414" s="6" t="s">
        <v>27353</v>
      </c>
      <c r="G1414" t="s">
        <v>8817</v>
      </c>
      <c r="H1414" t="s">
        <v>24101</v>
      </c>
      <c r="I1414" t="s">
        <v>8818</v>
      </c>
      <c r="J1414" t="s">
        <v>2942</v>
      </c>
      <c r="K1414" s="3">
        <v>63863</v>
      </c>
      <c r="L1414" t="s">
        <v>6208</v>
      </c>
      <c r="M1414" t="s">
        <v>5225</v>
      </c>
      <c r="N1414">
        <v>12</v>
      </c>
      <c r="O1414">
        <v>94478.61</v>
      </c>
      <c r="P1414" t="s">
        <v>5988</v>
      </c>
      <c r="Q1414" t="s">
        <v>5245</v>
      </c>
    </row>
    <row r="1415" spans="1:17" x14ac:dyDescent="0.25">
      <c r="A1415">
        <v>2414</v>
      </c>
      <c r="B1415" s="7">
        <v>45138</v>
      </c>
      <c r="C1415" t="s">
        <v>18275</v>
      </c>
      <c r="D1415" t="s">
        <v>35</v>
      </c>
      <c r="E1415" s="5">
        <v>23121</v>
      </c>
      <c r="F1415" s="6" t="s">
        <v>27354</v>
      </c>
      <c r="G1415" t="s">
        <v>8819</v>
      </c>
      <c r="H1415" t="s">
        <v>24102</v>
      </c>
      <c r="I1415" t="s">
        <v>8820</v>
      </c>
      <c r="J1415" t="s">
        <v>113</v>
      </c>
      <c r="K1415" s="3">
        <v>97314</v>
      </c>
      <c r="L1415" t="s">
        <v>6077</v>
      </c>
      <c r="M1415" t="s">
        <v>5225</v>
      </c>
      <c r="N1415">
        <v>1</v>
      </c>
      <c r="O1415">
        <v>78859.92</v>
      </c>
      <c r="P1415" t="s">
        <v>8609</v>
      </c>
      <c r="Q1415" t="s">
        <v>5245</v>
      </c>
    </row>
    <row r="1416" spans="1:17" x14ac:dyDescent="0.25">
      <c r="A1416">
        <v>2415</v>
      </c>
      <c r="B1416" s="7">
        <v>45121</v>
      </c>
      <c r="C1416" t="s">
        <v>18276</v>
      </c>
      <c r="D1416" t="s">
        <v>45</v>
      </c>
      <c r="E1416" s="5">
        <v>33529</v>
      </c>
      <c r="F1416" s="6" t="s">
        <v>26093</v>
      </c>
      <c r="G1416" t="s">
        <v>8821</v>
      </c>
      <c r="H1416" t="s">
        <v>24103</v>
      </c>
      <c r="I1416" t="s">
        <v>8822</v>
      </c>
      <c r="J1416" t="s">
        <v>3924</v>
      </c>
      <c r="K1416" s="3">
        <v>3216</v>
      </c>
      <c r="L1416" t="s">
        <v>6103</v>
      </c>
      <c r="M1416" t="s">
        <v>5219</v>
      </c>
      <c r="N1416">
        <v>14</v>
      </c>
      <c r="O1416">
        <v>57109.53</v>
      </c>
      <c r="P1416" t="s">
        <v>8823</v>
      </c>
      <c r="Q1416" t="s">
        <v>5240</v>
      </c>
    </row>
    <row r="1417" spans="1:17" x14ac:dyDescent="0.25">
      <c r="A1417">
        <v>2416</v>
      </c>
      <c r="B1417" s="7">
        <v>45137</v>
      </c>
      <c r="C1417" t="s">
        <v>18277</v>
      </c>
      <c r="D1417" t="s">
        <v>45</v>
      </c>
      <c r="E1417" s="5">
        <v>29688</v>
      </c>
      <c r="F1417" s="6" t="s">
        <v>27355</v>
      </c>
      <c r="G1417" t="s">
        <v>8824</v>
      </c>
      <c r="H1417" t="s">
        <v>24104</v>
      </c>
      <c r="I1417" t="s">
        <v>7277</v>
      </c>
      <c r="J1417" t="s">
        <v>5404</v>
      </c>
      <c r="K1417" s="3">
        <v>3731</v>
      </c>
      <c r="L1417" t="s">
        <v>5328</v>
      </c>
      <c r="M1417" t="s">
        <v>5219</v>
      </c>
      <c r="N1417">
        <v>19</v>
      </c>
      <c r="O1417">
        <v>64146.69</v>
      </c>
      <c r="P1417" t="s">
        <v>5760</v>
      </c>
      <c r="Q1417" t="s">
        <v>5245</v>
      </c>
    </row>
    <row r="1418" spans="1:17" x14ac:dyDescent="0.25">
      <c r="A1418">
        <v>2417</v>
      </c>
      <c r="B1418" s="7">
        <v>45131</v>
      </c>
      <c r="C1418" t="s">
        <v>18278</v>
      </c>
      <c r="D1418" t="s">
        <v>58</v>
      </c>
      <c r="E1418" s="5">
        <v>30089</v>
      </c>
      <c r="F1418" s="6" t="s">
        <v>26094</v>
      </c>
      <c r="G1418" t="s">
        <v>8825</v>
      </c>
      <c r="H1418" t="s">
        <v>24105</v>
      </c>
      <c r="I1418" t="s">
        <v>8826</v>
      </c>
      <c r="J1418" t="s">
        <v>77</v>
      </c>
      <c r="K1418" s="3">
        <v>83660</v>
      </c>
      <c r="L1418" t="s">
        <v>7471</v>
      </c>
      <c r="M1418" t="s">
        <v>5225</v>
      </c>
      <c r="N1418">
        <v>12</v>
      </c>
      <c r="O1418">
        <v>31111.51</v>
      </c>
      <c r="P1418" t="s">
        <v>6463</v>
      </c>
      <c r="Q1418" t="s">
        <v>5267</v>
      </c>
    </row>
    <row r="1419" spans="1:17" x14ac:dyDescent="0.25">
      <c r="A1419">
        <v>2418</v>
      </c>
      <c r="B1419" s="7">
        <v>45107</v>
      </c>
      <c r="C1419" t="s">
        <v>18279</v>
      </c>
      <c r="D1419" t="s">
        <v>58</v>
      </c>
      <c r="E1419" s="5">
        <v>35965</v>
      </c>
      <c r="F1419" s="6" t="s">
        <v>27356</v>
      </c>
      <c r="G1419" t="s">
        <v>8827</v>
      </c>
      <c r="H1419" t="s">
        <v>24106</v>
      </c>
      <c r="I1419" t="s">
        <v>8828</v>
      </c>
      <c r="J1419" t="s">
        <v>5404</v>
      </c>
      <c r="K1419" s="3">
        <v>86500</v>
      </c>
      <c r="L1419" t="s">
        <v>5440</v>
      </c>
      <c r="M1419" t="s">
        <v>5225</v>
      </c>
      <c r="N1419">
        <v>0</v>
      </c>
      <c r="O1419">
        <v>42270.14</v>
      </c>
      <c r="P1419" t="s">
        <v>7299</v>
      </c>
      <c r="Q1419" t="s">
        <v>5267</v>
      </c>
    </row>
    <row r="1420" spans="1:17" x14ac:dyDescent="0.25">
      <c r="A1420">
        <v>2419</v>
      </c>
      <c r="B1420" s="7">
        <v>45067</v>
      </c>
      <c r="C1420" t="s">
        <v>18280</v>
      </c>
      <c r="D1420" t="s">
        <v>58</v>
      </c>
      <c r="E1420" s="5">
        <v>24601</v>
      </c>
      <c r="F1420" s="6" t="s">
        <v>27357</v>
      </c>
      <c r="G1420" t="s">
        <v>8829</v>
      </c>
      <c r="H1420" t="s">
        <v>24107</v>
      </c>
      <c r="I1420" t="s">
        <v>8250</v>
      </c>
      <c r="J1420" t="s">
        <v>3946</v>
      </c>
      <c r="K1420" s="3">
        <v>87360</v>
      </c>
      <c r="L1420" t="s">
        <v>5771</v>
      </c>
      <c r="M1420" t="s">
        <v>5234</v>
      </c>
      <c r="N1420">
        <v>17</v>
      </c>
      <c r="O1420">
        <v>87278.58</v>
      </c>
      <c r="P1420" t="s">
        <v>6584</v>
      </c>
      <c r="Q1420" t="s">
        <v>5240</v>
      </c>
    </row>
    <row r="1421" spans="1:17" x14ac:dyDescent="0.25">
      <c r="A1421">
        <v>2420</v>
      </c>
      <c r="B1421" s="7">
        <v>45102</v>
      </c>
      <c r="C1421" t="s">
        <v>18281</v>
      </c>
      <c r="D1421" t="s">
        <v>35</v>
      </c>
      <c r="E1421" s="5">
        <v>31282</v>
      </c>
      <c r="F1421" s="6" t="s">
        <v>26095</v>
      </c>
      <c r="G1421" t="s">
        <v>8830</v>
      </c>
      <c r="H1421" t="s">
        <v>24108</v>
      </c>
      <c r="I1421" t="s">
        <v>8831</v>
      </c>
      <c r="J1421" t="s">
        <v>5387</v>
      </c>
      <c r="K1421" s="3">
        <v>51900</v>
      </c>
      <c r="L1421" t="s">
        <v>7805</v>
      </c>
      <c r="M1421" t="s">
        <v>5225</v>
      </c>
      <c r="N1421">
        <v>5</v>
      </c>
      <c r="O1421">
        <v>88005.67</v>
      </c>
      <c r="P1421" t="s">
        <v>5425</v>
      </c>
      <c r="Q1421" t="s">
        <v>5245</v>
      </c>
    </row>
    <row r="1422" spans="1:17" x14ac:dyDescent="0.25">
      <c r="A1422">
        <v>2421</v>
      </c>
      <c r="B1422" s="7">
        <v>45136</v>
      </c>
      <c r="C1422" t="s">
        <v>18282</v>
      </c>
      <c r="D1422" t="s">
        <v>58</v>
      </c>
      <c r="E1422" s="5">
        <v>30899</v>
      </c>
      <c r="F1422" s="6" t="s">
        <v>26543</v>
      </c>
      <c r="G1422" t="s">
        <v>8832</v>
      </c>
      <c r="H1422" t="s">
        <v>24109</v>
      </c>
      <c r="I1422" t="s">
        <v>8833</v>
      </c>
      <c r="J1422" t="s">
        <v>110</v>
      </c>
      <c r="K1422" s="3">
        <v>38469</v>
      </c>
      <c r="L1422" t="s">
        <v>5454</v>
      </c>
      <c r="M1422" t="s">
        <v>5219</v>
      </c>
      <c r="N1422">
        <v>11</v>
      </c>
      <c r="O1422">
        <v>38623.03</v>
      </c>
      <c r="P1422" t="s">
        <v>6930</v>
      </c>
      <c r="Q1422" t="s">
        <v>5221</v>
      </c>
    </row>
    <row r="1423" spans="1:17" x14ac:dyDescent="0.25">
      <c r="A1423">
        <v>2422</v>
      </c>
      <c r="B1423" s="7">
        <v>45090</v>
      </c>
      <c r="C1423" t="s">
        <v>18283</v>
      </c>
      <c r="D1423" t="s">
        <v>58</v>
      </c>
      <c r="E1423" s="5">
        <v>23746</v>
      </c>
      <c r="F1423" s="6" t="s">
        <v>26543</v>
      </c>
      <c r="G1423" t="s">
        <v>8834</v>
      </c>
      <c r="H1423" t="s">
        <v>24110</v>
      </c>
      <c r="I1423" t="s">
        <v>8835</v>
      </c>
      <c r="J1423" t="s">
        <v>5309</v>
      </c>
      <c r="K1423" s="3">
        <v>87680</v>
      </c>
      <c r="L1423" t="s">
        <v>5287</v>
      </c>
      <c r="M1423" t="s">
        <v>5219</v>
      </c>
      <c r="N1423">
        <v>5</v>
      </c>
      <c r="O1423">
        <v>64290.18</v>
      </c>
      <c r="P1423" t="s">
        <v>7418</v>
      </c>
      <c r="Q1423" t="s">
        <v>5267</v>
      </c>
    </row>
    <row r="1424" spans="1:17" x14ac:dyDescent="0.25">
      <c r="A1424">
        <v>2423</v>
      </c>
      <c r="B1424" s="7">
        <v>45105</v>
      </c>
      <c r="C1424" t="s">
        <v>18284</v>
      </c>
      <c r="D1424" t="s">
        <v>58</v>
      </c>
      <c r="E1424" s="5">
        <v>32536</v>
      </c>
      <c r="F1424" s="6" t="s">
        <v>26543</v>
      </c>
      <c r="G1424" t="s">
        <v>8836</v>
      </c>
      <c r="H1424" t="s">
        <v>24111</v>
      </c>
      <c r="I1424" t="s">
        <v>7880</v>
      </c>
      <c r="J1424" t="s">
        <v>3944</v>
      </c>
      <c r="K1424" s="3">
        <v>22801</v>
      </c>
      <c r="L1424" t="s">
        <v>5994</v>
      </c>
      <c r="M1424" t="s">
        <v>5213</v>
      </c>
      <c r="N1424">
        <v>10</v>
      </c>
      <c r="O1424">
        <v>79153.98</v>
      </c>
      <c r="P1424" t="s">
        <v>6353</v>
      </c>
      <c r="Q1424" t="s">
        <v>5267</v>
      </c>
    </row>
    <row r="1425" spans="1:17" x14ac:dyDescent="0.25">
      <c r="A1425">
        <v>2424</v>
      </c>
      <c r="B1425" s="7">
        <v>45070</v>
      </c>
      <c r="C1425" t="s">
        <v>18285</v>
      </c>
      <c r="D1425" t="s">
        <v>45</v>
      </c>
      <c r="E1425" s="5">
        <v>25404</v>
      </c>
      <c r="F1425" s="6" t="s">
        <v>27358</v>
      </c>
      <c r="G1425" t="s">
        <v>8837</v>
      </c>
      <c r="H1425" t="s">
        <v>24112</v>
      </c>
      <c r="I1425" t="s">
        <v>8838</v>
      </c>
      <c r="J1425" t="s">
        <v>3918</v>
      </c>
      <c r="K1425" s="3">
        <v>88267</v>
      </c>
      <c r="L1425" t="s">
        <v>5956</v>
      </c>
      <c r="M1425" t="s">
        <v>5219</v>
      </c>
      <c r="N1425">
        <v>11</v>
      </c>
      <c r="O1425">
        <v>46978.45</v>
      </c>
      <c r="P1425" t="s">
        <v>5546</v>
      </c>
      <c r="Q1425" t="s">
        <v>5245</v>
      </c>
    </row>
    <row r="1426" spans="1:17" x14ac:dyDescent="0.25">
      <c r="A1426">
        <v>2425</v>
      </c>
      <c r="B1426" s="7">
        <v>45099</v>
      </c>
      <c r="C1426" t="s">
        <v>18286</v>
      </c>
      <c r="D1426" t="s">
        <v>58</v>
      </c>
      <c r="E1426" s="5">
        <v>37827</v>
      </c>
      <c r="F1426" s="6" t="s">
        <v>27359</v>
      </c>
      <c r="G1426" t="s">
        <v>8839</v>
      </c>
      <c r="H1426" t="s">
        <v>24113</v>
      </c>
      <c r="I1426" t="s">
        <v>8840</v>
      </c>
      <c r="J1426" t="s">
        <v>3927</v>
      </c>
      <c r="K1426" s="3">
        <v>38521</v>
      </c>
      <c r="L1426" t="s">
        <v>5467</v>
      </c>
      <c r="M1426" t="s">
        <v>5213</v>
      </c>
      <c r="N1426">
        <v>9</v>
      </c>
      <c r="O1426">
        <v>71269.22</v>
      </c>
      <c r="P1426" t="s">
        <v>6571</v>
      </c>
      <c r="Q1426" t="s">
        <v>5267</v>
      </c>
    </row>
    <row r="1427" spans="1:17" x14ac:dyDescent="0.25">
      <c r="A1427">
        <v>2426</v>
      </c>
      <c r="B1427" s="7">
        <v>45132</v>
      </c>
      <c r="C1427" t="s">
        <v>18287</v>
      </c>
      <c r="D1427" t="s">
        <v>58</v>
      </c>
      <c r="E1427" s="5">
        <v>34534</v>
      </c>
      <c r="F1427" s="6" t="s">
        <v>27360</v>
      </c>
      <c r="G1427" t="s">
        <v>8841</v>
      </c>
      <c r="H1427" t="s">
        <v>24114</v>
      </c>
      <c r="I1427" t="s">
        <v>8842</v>
      </c>
      <c r="J1427" t="s">
        <v>5453</v>
      </c>
      <c r="K1427" s="3">
        <v>91092</v>
      </c>
      <c r="L1427" t="s">
        <v>5863</v>
      </c>
      <c r="M1427" t="s">
        <v>5225</v>
      </c>
      <c r="N1427">
        <v>3</v>
      </c>
      <c r="O1427">
        <v>68458.34</v>
      </c>
      <c r="P1427" t="s">
        <v>8175</v>
      </c>
      <c r="Q1427" t="s">
        <v>5221</v>
      </c>
    </row>
    <row r="1428" spans="1:17" x14ac:dyDescent="0.25">
      <c r="A1428">
        <v>2427</v>
      </c>
      <c r="B1428" s="7">
        <v>45120</v>
      </c>
      <c r="C1428" t="s">
        <v>18288</v>
      </c>
      <c r="D1428" t="s">
        <v>45</v>
      </c>
      <c r="E1428" s="5">
        <v>34977</v>
      </c>
      <c r="F1428" s="6" t="s">
        <v>26096</v>
      </c>
      <c r="G1428" t="s">
        <v>8843</v>
      </c>
      <c r="H1428" t="s">
        <v>24115</v>
      </c>
      <c r="I1428" t="s">
        <v>8844</v>
      </c>
      <c r="J1428" t="s">
        <v>5585</v>
      </c>
      <c r="K1428" s="3">
        <v>4505</v>
      </c>
      <c r="L1428" t="s">
        <v>5800</v>
      </c>
      <c r="M1428" t="s">
        <v>5225</v>
      </c>
      <c r="N1428">
        <v>6</v>
      </c>
      <c r="O1428">
        <v>81095.89</v>
      </c>
      <c r="P1428" t="s">
        <v>8216</v>
      </c>
      <c r="Q1428" t="s">
        <v>5267</v>
      </c>
    </row>
    <row r="1429" spans="1:17" x14ac:dyDescent="0.25">
      <c r="A1429">
        <v>2428</v>
      </c>
      <c r="B1429" s="7">
        <v>45088</v>
      </c>
      <c r="C1429" t="s">
        <v>18289</v>
      </c>
      <c r="D1429" t="s">
        <v>45</v>
      </c>
      <c r="E1429" s="5">
        <v>28598</v>
      </c>
      <c r="F1429" s="6" t="s">
        <v>27361</v>
      </c>
      <c r="G1429" t="s">
        <v>8845</v>
      </c>
      <c r="H1429" t="s">
        <v>24116</v>
      </c>
      <c r="I1429" t="s">
        <v>8846</v>
      </c>
      <c r="J1429" t="s">
        <v>5580</v>
      </c>
      <c r="K1429" s="3">
        <v>70258</v>
      </c>
      <c r="L1429" t="s">
        <v>5721</v>
      </c>
      <c r="M1429" t="s">
        <v>5234</v>
      </c>
      <c r="N1429">
        <v>15</v>
      </c>
      <c r="O1429">
        <v>44149.27</v>
      </c>
      <c r="P1429" t="s">
        <v>5780</v>
      </c>
      <c r="Q1429" t="s">
        <v>5240</v>
      </c>
    </row>
    <row r="1430" spans="1:17" x14ac:dyDescent="0.25">
      <c r="A1430">
        <v>2429</v>
      </c>
      <c r="B1430" s="7">
        <v>45108</v>
      </c>
      <c r="C1430" t="s">
        <v>18290</v>
      </c>
      <c r="D1430" t="s">
        <v>45</v>
      </c>
      <c r="E1430" s="5">
        <v>25396</v>
      </c>
      <c r="F1430" s="6" t="s">
        <v>27362</v>
      </c>
      <c r="G1430" t="s">
        <v>8847</v>
      </c>
      <c r="H1430" t="s">
        <v>24117</v>
      </c>
      <c r="I1430" t="s">
        <v>8848</v>
      </c>
      <c r="J1430" t="s">
        <v>2942</v>
      </c>
      <c r="K1430" s="3">
        <v>11726</v>
      </c>
      <c r="L1430" t="s">
        <v>6456</v>
      </c>
      <c r="M1430" t="s">
        <v>5219</v>
      </c>
      <c r="N1430">
        <v>19</v>
      </c>
      <c r="O1430">
        <v>49789.89</v>
      </c>
      <c r="P1430" t="s">
        <v>8849</v>
      </c>
      <c r="Q1430" t="s">
        <v>5245</v>
      </c>
    </row>
    <row r="1431" spans="1:17" x14ac:dyDescent="0.25">
      <c r="A1431">
        <v>2430</v>
      </c>
      <c r="B1431" s="7">
        <v>45089</v>
      </c>
      <c r="C1431" t="s">
        <v>18291</v>
      </c>
      <c r="D1431" t="s">
        <v>58</v>
      </c>
      <c r="E1431" s="5">
        <v>31933</v>
      </c>
      <c r="F1431" s="6" t="s">
        <v>27363</v>
      </c>
      <c r="G1431" t="s">
        <v>8850</v>
      </c>
      <c r="H1431" t="s">
        <v>24118</v>
      </c>
      <c r="I1431" t="s">
        <v>8851</v>
      </c>
      <c r="J1431" t="s">
        <v>5580</v>
      </c>
      <c r="K1431" s="3">
        <v>59502</v>
      </c>
      <c r="L1431" t="s">
        <v>5500</v>
      </c>
      <c r="M1431" t="s">
        <v>5234</v>
      </c>
      <c r="N1431">
        <v>8</v>
      </c>
      <c r="O1431">
        <v>74709.78</v>
      </c>
      <c r="P1431" t="s">
        <v>6406</v>
      </c>
      <c r="Q1431" t="s">
        <v>5240</v>
      </c>
    </row>
    <row r="1432" spans="1:17" x14ac:dyDescent="0.25">
      <c r="A1432">
        <v>2431</v>
      </c>
      <c r="B1432" s="7">
        <v>45098</v>
      </c>
      <c r="C1432" t="s">
        <v>18292</v>
      </c>
      <c r="D1432" t="s">
        <v>58</v>
      </c>
      <c r="E1432" s="5">
        <v>31849</v>
      </c>
      <c r="F1432" s="6" t="s">
        <v>26097</v>
      </c>
      <c r="G1432" t="s">
        <v>8852</v>
      </c>
      <c r="H1432" t="s">
        <v>24119</v>
      </c>
      <c r="I1432" t="s">
        <v>8853</v>
      </c>
      <c r="J1432" t="s">
        <v>3927</v>
      </c>
      <c r="K1432" s="3">
        <v>39587</v>
      </c>
      <c r="L1432" t="s">
        <v>6181</v>
      </c>
      <c r="M1432" t="s">
        <v>5225</v>
      </c>
      <c r="N1432">
        <v>14</v>
      </c>
      <c r="O1432">
        <v>93325.91</v>
      </c>
      <c r="P1432" t="s">
        <v>5349</v>
      </c>
      <c r="Q1432" t="s">
        <v>5215</v>
      </c>
    </row>
    <row r="1433" spans="1:17" x14ac:dyDescent="0.25">
      <c r="A1433">
        <v>2432</v>
      </c>
      <c r="B1433" s="7">
        <v>45085</v>
      </c>
      <c r="C1433" t="s">
        <v>18293</v>
      </c>
      <c r="D1433" t="s">
        <v>58</v>
      </c>
      <c r="E1433" s="5">
        <v>35841</v>
      </c>
      <c r="F1433" s="6" t="s">
        <v>27364</v>
      </c>
      <c r="G1433" t="s">
        <v>8854</v>
      </c>
      <c r="H1433" t="s">
        <v>24120</v>
      </c>
      <c r="I1433" t="s">
        <v>8855</v>
      </c>
      <c r="J1433" t="s">
        <v>5286</v>
      </c>
      <c r="K1433" s="3">
        <v>90191</v>
      </c>
      <c r="L1433" t="s">
        <v>5721</v>
      </c>
      <c r="M1433" t="s">
        <v>5234</v>
      </c>
      <c r="N1433">
        <v>4</v>
      </c>
      <c r="O1433">
        <v>50824.75</v>
      </c>
      <c r="P1433" t="s">
        <v>5668</v>
      </c>
      <c r="Q1433" t="s">
        <v>5240</v>
      </c>
    </row>
    <row r="1434" spans="1:17" x14ac:dyDescent="0.25">
      <c r="A1434">
        <v>2433</v>
      </c>
      <c r="B1434" s="7">
        <v>45053</v>
      </c>
      <c r="C1434" t="s">
        <v>18294</v>
      </c>
      <c r="D1434" t="s">
        <v>58</v>
      </c>
      <c r="E1434" s="5">
        <v>31592</v>
      </c>
      <c r="F1434" s="6" t="s">
        <v>26543</v>
      </c>
      <c r="G1434" t="s">
        <v>8856</v>
      </c>
      <c r="H1434" t="s">
        <v>24121</v>
      </c>
      <c r="I1434" t="s">
        <v>8857</v>
      </c>
      <c r="J1434" t="s">
        <v>5305</v>
      </c>
      <c r="K1434" s="3">
        <v>51745</v>
      </c>
      <c r="L1434" t="s">
        <v>6363</v>
      </c>
      <c r="M1434" t="s">
        <v>5225</v>
      </c>
      <c r="N1434">
        <v>17</v>
      </c>
      <c r="O1434">
        <v>73560.09</v>
      </c>
      <c r="P1434" t="s">
        <v>6493</v>
      </c>
      <c r="Q1434" t="s">
        <v>5221</v>
      </c>
    </row>
    <row r="1435" spans="1:17" x14ac:dyDescent="0.25">
      <c r="A1435">
        <v>2434</v>
      </c>
      <c r="B1435" s="7">
        <v>45060</v>
      </c>
      <c r="C1435" t="s">
        <v>18295</v>
      </c>
      <c r="D1435" t="s">
        <v>45</v>
      </c>
      <c r="E1435" s="5">
        <v>28507</v>
      </c>
      <c r="F1435" s="6" t="s">
        <v>27365</v>
      </c>
      <c r="G1435" t="s">
        <v>8858</v>
      </c>
      <c r="H1435" t="s">
        <v>24122</v>
      </c>
      <c r="I1435" t="s">
        <v>7397</v>
      </c>
      <c r="J1435" t="s">
        <v>97</v>
      </c>
      <c r="K1435" s="3">
        <v>49274</v>
      </c>
      <c r="L1435" t="s">
        <v>5614</v>
      </c>
      <c r="M1435" t="s">
        <v>5225</v>
      </c>
      <c r="N1435">
        <v>8</v>
      </c>
      <c r="O1435">
        <v>48566.14</v>
      </c>
      <c r="P1435" t="s">
        <v>6212</v>
      </c>
      <c r="Q1435" t="s">
        <v>5215</v>
      </c>
    </row>
    <row r="1436" spans="1:17" x14ac:dyDescent="0.25">
      <c r="A1436">
        <v>2435</v>
      </c>
      <c r="B1436" s="7">
        <v>45094</v>
      </c>
      <c r="C1436" t="s">
        <v>18296</v>
      </c>
      <c r="D1436" t="s">
        <v>35</v>
      </c>
      <c r="E1436" s="5">
        <v>33124</v>
      </c>
      <c r="F1436" s="6" t="s">
        <v>27366</v>
      </c>
      <c r="G1436" t="s">
        <v>8859</v>
      </c>
      <c r="H1436" t="s">
        <v>24123</v>
      </c>
      <c r="I1436" t="s">
        <v>8860</v>
      </c>
      <c r="J1436" t="s">
        <v>5448</v>
      </c>
      <c r="K1436" s="3">
        <v>34488</v>
      </c>
      <c r="L1436" t="s">
        <v>6405</v>
      </c>
      <c r="M1436" t="s">
        <v>5213</v>
      </c>
      <c r="N1436">
        <v>3</v>
      </c>
      <c r="O1436">
        <v>30313.31</v>
      </c>
      <c r="P1436" t="s">
        <v>8861</v>
      </c>
      <c r="Q1436" t="s">
        <v>5215</v>
      </c>
    </row>
    <row r="1437" spans="1:17" x14ac:dyDescent="0.25">
      <c r="A1437">
        <v>2436</v>
      </c>
      <c r="B1437" s="7">
        <v>45088</v>
      </c>
      <c r="C1437" t="s">
        <v>18297</v>
      </c>
      <c r="D1437" t="s">
        <v>35</v>
      </c>
      <c r="E1437" s="5">
        <v>35135</v>
      </c>
      <c r="F1437" s="6" t="s">
        <v>27367</v>
      </c>
      <c r="G1437" t="s">
        <v>8862</v>
      </c>
      <c r="H1437" t="s">
        <v>24124</v>
      </c>
      <c r="I1437" t="s">
        <v>8863</v>
      </c>
      <c r="J1437" t="s">
        <v>3944</v>
      </c>
      <c r="K1437" s="3">
        <v>42145</v>
      </c>
      <c r="L1437" t="s">
        <v>5358</v>
      </c>
      <c r="M1437" t="s">
        <v>5234</v>
      </c>
      <c r="N1437">
        <v>8</v>
      </c>
      <c r="O1437">
        <v>67961.119999999995</v>
      </c>
      <c r="P1437" t="s">
        <v>7884</v>
      </c>
      <c r="Q1437" t="s">
        <v>5215</v>
      </c>
    </row>
    <row r="1438" spans="1:17" x14ac:dyDescent="0.25">
      <c r="A1438">
        <v>2437</v>
      </c>
      <c r="B1438" s="7">
        <v>45134</v>
      </c>
      <c r="C1438" t="s">
        <v>18298</v>
      </c>
      <c r="D1438" t="s">
        <v>58</v>
      </c>
      <c r="E1438" s="5">
        <v>35577</v>
      </c>
      <c r="F1438" s="6" t="s">
        <v>27368</v>
      </c>
      <c r="G1438" t="s">
        <v>8864</v>
      </c>
      <c r="H1438" t="s">
        <v>24125</v>
      </c>
      <c r="I1438" t="s">
        <v>8865</v>
      </c>
      <c r="J1438" t="s">
        <v>5309</v>
      </c>
      <c r="K1438" s="3">
        <v>63935</v>
      </c>
      <c r="L1438" t="s">
        <v>6416</v>
      </c>
      <c r="M1438" t="s">
        <v>5234</v>
      </c>
      <c r="N1438">
        <v>11</v>
      </c>
      <c r="O1438">
        <v>94364.87</v>
      </c>
      <c r="P1438" t="s">
        <v>8866</v>
      </c>
      <c r="Q1438" t="s">
        <v>5215</v>
      </c>
    </row>
    <row r="1439" spans="1:17" x14ac:dyDescent="0.25">
      <c r="A1439">
        <v>2438</v>
      </c>
      <c r="B1439" s="7">
        <v>45100</v>
      </c>
      <c r="C1439" t="s">
        <v>18299</v>
      </c>
      <c r="D1439" t="s">
        <v>45</v>
      </c>
      <c r="E1439" s="5">
        <v>36804</v>
      </c>
      <c r="F1439" s="6" t="s">
        <v>27369</v>
      </c>
      <c r="G1439" t="s">
        <v>8867</v>
      </c>
      <c r="H1439" t="s">
        <v>24126</v>
      </c>
      <c r="I1439" t="s">
        <v>8868</v>
      </c>
      <c r="J1439" t="s">
        <v>3948</v>
      </c>
      <c r="K1439" s="3">
        <v>56634</v>
      </c>
      <c r="L1439" t="s">
        <v>6529</v>
      </c>
      <c r="M1439" t="s">
        <v>5219</v>
      </c>
      <c r="N1439">
        <v>5</v>
      </c>
      <c r="O1439">
        <v>85589.33</v>
      </c>
      <c r="P1439" t="s">
        <v>8506</v>
      </c>
      <c r="Q1439" t="s">
        <v>5245</v>
      </c>
    </row>
    <row r="1440" spans="1:17" x14ac:dyDescent="0.25">
      <c r="A1440">
        <v>2439</v>
      </c>
      <c r="B1440" s="7">
        <v>45107</v>
      </c>
      <c r="C1440" t="s">
        <v>18300</v>
      </c>
      <c r="D1440" t="s">
        <v>58</v>
      </c>
      <c r="E1440" s="5">
        <v>23772</v>
      </c>
      <c r="F1440" s="6" t="s">
        <v>26098</v>
      </c>
      <c r="G1440" t="s">
        <v>8869</v>
      </c>
      <c r="H1440" t="s">
        <v>24127</v>
      </c>
      <c r="I1440" t="s">
        <v>8870</v>
      </c>
      <c r="J1440" t="s">
        <v>89</v>
      </c>
      <c r="K1440" s="3">
        <v>37824</v>
      </c>
      <c r="L1440" t="s">
        <v>5952</v>
      </c>
      <c r="M1440" t="s">
        <v>5213</v>
      </c>
      <c r="N1440">
        <v>16</v>
      </c>
      <c r="O1440">
        <v>74502.240000000005</v>
      </c>
      <c r="P1440" t="s">
        <v>8723</v>
      </c>
      <c r="Q1440" t="s">
        <v>5240</v>
      </c>
    </row>
    <row r="1441" spans="1:17" x14ac:dyDescent="0.25">
      <c r="A1441">
        <v>2440</v>
      </c>
      <c r="B1441" s="7">
        <v>45081</v>
      </c>
      <c r="C1441" t="s">
        <v>18301</v>
      </c>
      <c r="D1441" t="s">
        <v>45</v>
      </c>
      <c r="E1441" s="5">
        <v>29494</v>
      </c>
      <c r="F1441" s="6" t="s">
        <v>27370</v>
      </c>
      <c r="G1441" t="s">
        <v>8871</v>
      </c>
      <c r="H1441" t="s">
        <v>24128</v>
      </c>
      <c r="I1441" t="s">
        <v>8872</v>
      </c>
      <c r="J1441" t="s">
        <v>3944</v>
      </c>
      <c r="K1441" s="3">
        <v>57685</v>
      </c>
      <c r="L1441" t="s">
        <v>5763</v>
      </c>
      <c r="M1441" t="s">
        <v>5219</v>
      </c>
      <c r="N1441">
        <v>17</v>
      </c>
      <c r="O1441">
        <v>59504.41</v>
      </c>
      <c r="P1441" t="s">
        <v>6816</v>
      </c>
      <c r="Q1441" t="s">
        <v>5215</v>
      </c>
    </row>
    <row r="1442" spans="1:17" x14ac:dyDescent="0.25">
      <c r="A1442">
        <v>2441</v>
      </c>
      <c r="B1442" s="7">
        <v>45112</v>
      </c>
      <c r="C1442" t="s">
        <v>14126</v>
      </c>
      <c r="D1442" t="s">
        <v>58</v>
      </c>
      <c r="E1442" s="5">
        <v>27130</v>
      </c>
      <c r="F1442" s="6" t="s">
        <v>27371</v>
      </c>
      <c r="G1442" t="s">
        <v>8873</v>
      </c>
      <c r="H1442" t="s">
        <v>24129</v>
      </c>
      <c r="I1442" t="s">
        <v>8874</v>
      </c>
      <c r="J1442" t="s">
        <v>5598</v>
      </c>
      <c r="K1442" s="3">
        <v>43702</v>
      </c>
      <c r="L1442" t="s">
        <v>5376</v>
      </c>
      <c r="M1442" t="s">
        <v>5234</v>
      </c>
      <c r="N1442">
        <v>15</v>
      </c>
      <c r="O1442">
        <v>67154.490000000005</v>
      </c>
      <c r="P1442" t="s">
        <v>6369</v>
      </c>
      <c r="Q1442" t="s">
        <v>5267</v>
      </c>
    </row>
    <row r="1443" spans="1:17" x14ac:dyDescent="0.25">
      <c r="A1443">
        <v>2442</v>
      </c>
      <c r="B1443" s="7">
        <v>45080</v>
      </c>
      <c r="C1443" t="s">
        <v>18302</v>
      </c>
      <c r="D1443" t="s">
        <v>35</v>
      </c>
      <c r="E1443" s="5">
        <v>32219</v>
      </c>
      <c r="F1443" s="6" t="s">
        <v>26099</v>
      </c>
      <c r="G1443" t="s">
        <v>8875</v>
      </c>
      <c r="H1443" t="s">
        <v>24130</v>
      </c>
      <c r="I1443" t="s">
        <v>8876</v>
      </c>
      <c r="J1443" t="s">
        <v>5524</v>
      </c>
      <c r="K1443" s="3">
        <v>38860</v>
      </c>
      <c r="L1443" t="s">
        <v>5545</v>
      </c>
      <c r="M1443" t="s">
        <v>5219</v>
      </c>
      <c r="N1443">
        <v>9</v>
      </c>
      <c r="O1443">
        <v>72372.25</v>
      </c>
      <c r="P1443" t="s">
        <v>6437</v>
      </c>
      <c r="Q1443" t="s">
        <v>5240</v>
      </c>
    </row>
    <row r="1444" spans="1:17" x14ac:dyDescent="0.25">
      <c r="A1444">
        <v>2443</v>
      </c>
      <c r="B1444" s="7">
        <v>45079</v>
      </c>
      <c r="C1444" t="s">
        <v>18303</v>
      </c>
      <c r="D1444" t="s">
        <v>58</v>
      </c>
      <c r="E1444" s="5">
        <v>24928</v>
      </c>
      <c r="F1444" s="6" t="s">
        <v>27372</v>
      </c>
      <c r="G1444" t="s">
        <v>8877</v>
      </c>
      <c r="H1444" t="s">
        <v>24131</v>
      </c>
      <c r="I1444" t="s">
        <v>8878</v>
      </c>
      <c r="J1444" t="s">
        <v>69</v>
      </c>
      <c r="K1444" s="3">
        <v>15864</v>
      </c>
      <c r="L1444" t="s">
        <v>6266</v>
      </c>
      <c r="M1444" t="s">
        <v>5219</v>
      </c>
      <c r="N1444">
        <v>14</v>
      </c>
      <c r="O1444">
        <v>90059.69</v>
      </c>
      <c r="P1444" t="s">
        <v>7070</v>
      </c>
      <c r="Q1444" t="s">
        <v>5267</v>
      </c>
    </row>
    <row r="1445" spans="1:17" x14ac:dyDescent="0.25">
      <c r="A1445">
        <v>2444</v>
      </c>
      <c r="B1445" s="7">
        <v>45084</v>
      </c>
      <c r="C1445" t="s">
        <v>18304</v>
      </c>
      <c r="D1445" t="s">
        <v>58</v>
      </c>
      <c r="E1445" s="5">
        <v>31174</v>
      </c>
      <c r="F1445" s="6" t="s">
        <v>27373</v>
      </c>
      <c r="G1445" t="s">
        <v>8879</v>
      </c>
      <c r="H1445" t="s">
        <v>24132</v>
      </c>
      <c r="I1445" t="s">
        <v>8880</v>
      </c>
      <c r="J1445" t="s">
        <v>5252</v>
      </c>
      <c r="K1445" s="3">
        <v>65435</v>
      </c>
      <c r="L1445" t="s">
        <v>6832</v>
      </c>
      <c r="M1445" t="s">
        <v>5225</v>
      </c>
      <c r="N1445">
        <v>14</v>
      </c>
      <c r="O1445">
        <v>97666.81</v>
      </c>
      <c r="P1445" t="s">
        <v>5534</v>
      </c>
      <c r="Q1445" t="s">
        <v>5245</v>
      </c>
    </row>
    <row r="1446" spans="1:17" x14ac:dyDescent="0.25">
      <c r="A1446">
        <v>2445</v>
      </c>
      <c r="B1446" s="7">
        <v>45120</v>
      </c>
      <c r="C1446" t="s">
        <v>18305</v>
      </c>
      <c r="D1446" t="s">
        <v>35</v>
      </c>
      <c r="E1446" s="5">
        <v>23307</v>
      </c>
      <c r="F1446" s="6" t="s">
        <v>26543</v>
      </c>
      <c r="G1446" t="s">
        <v>8881</v>
      </c>
      <c r="H1446" t="s">
        <v>24133</v>
      </c>
      <c r="I1446" t="s">
        <v>8882</v>
      </c>
      <c r="J1446" t="s">
        <v>5305</v>
      </c>
      <c r="K1446" s="3">
        <v>21946</v>
      </c>
      <c r="L1446" t="s">
        <v>5635</v>
      </c>
      <c r="M1446" t="s">
        <v>5234</v>
      </c>
      <c r="N1446">
        <v>13</v>
      </c>
      <c r="O1446">
        <v>32194.07</v>
      </c>
      <c r="P1446" t="s">
        <v>7539</v>
      </c>
      <c r="Q1446" t="s">
        <v>5245</v>
      </c>
    </row>
    <row r="1447" spans="1:17" x14ac:dyDescent="0.25">
      <c r="A1447">
        <v>2446</v>
      </c>
      <c r="B1447" s="7">
        <v>45130</v>
      </c>
      <c r="C1447" t="s">
        <v>18306</v>
      </c>
      <c r="D1447" t="s">
        <v>45</v>
      </c>
      <c r="E1447" s="5">
        <v>31843</v>
      </c>
      <c r="F1447" s="6" t="s">
        <v>26543</v>
      </c>
      <c r="G1447" t="s">
        <v>8883</v>
      </c>
      <c r="H1447" t="s">
        <v>24134</v>
      </c>
      <c r="I1447" t="s">
        <v>8884</v>
      </c>
      <c r="J1447" t="s">
        <v>5261</v>
      </c>
      <c r="K1447" s="3">
        <v>17029</v>
      </c>
      <c r="L1447" t="s">
        <v>6120</v>
      </c>
      <c r="M1447" t="s">
        <v>5213</v>
      </c>
      <c r="N1447">
        <v>6</v>
      </c>
      <c r="O1447">
        <v>41031.29</v>
      </c>
      <c r="P1447" t="s">
        <v>8128</v>
      </c>
      <c r="Q1447" t="s">
        <v>5245</v>
      </c>
    </row>
    <row r="1448" spans="1:17" x14ac:dyDescent="0.25">
      <c r="A1448">
        <v>2447</v>
      </c>
      <c r="B1448" s="7">
        <v>45142</v>
      </c>
      <c r="C1448" t="s">
        <v>18307</v>
      </c>
      <c r="D1448" t="s">
        <v>35</v>
      </c>
      <c r="E1448" s="5">
        <v>24657</v>
      </c>
      <c r="F1448" s="6" t="s">
        <v>27374</v>
      </c>
      <c r="G1448" t="s">
        <v>8885</v>
      </c>
      <c r="H1448" t="s">
        <v>24135</v>
      </c>
      <c r="I1448" t="s">
        <v>8886</v>
      </c>
      <c r="J1448" t="s">
        <v>84</v>
      </c>
      <c r="K1448" s="3">
        <v>48488</v>
      </c>
      <c r="L1448" t="s">
        <v>6645</v>
      </c>
      <c r="M1448" t="s">
        <v>5234</v>
      </c>
      <c r="N1448">
        <v>16</v>
      </c>
      <c r="O1448">
        <v>82286.740000000005</v>
      </c>
      <c r="P1448" t="s">
        <v>6449</v>
      </c>
      <c r="Q1448" t="s">
        <v>5221</v>
      </c>
    </row>
    <row r="1449" spans="1:17" x14ac:dyDescent="0.25">
      <c r="A1449">
        <v>2448</v>
      </c>
      <c r="B1449" s="7">
        <v>45139</v>
      </c>
      <c r="C1449" t="s">
        <v>18308</v>
      </c>
      <c r="D1449" t="s">
        <v>45</v>
      </c>
      <c r="E1449" s="5">
        <v>32206</v>
      </c>
      <c r="F1449" s="6" t="s">
        <v>27375</v>
      </c>
      <c r="G1449" t="s">
        <v>8887</v>
      </c>
      <c r="H1449" t="s">
        <v>24136</v>
      </c>
      <c r="I1449" t="s">
        <v>8888</v>
      </c>
      <c r="J1449" t="s">
        <v>2945</v>
      </c>
      <c r="K1449" s="3">
        <v>54888</v>
      </c>
      <c r="L1449" t="s">
        <v>5564</v>
      </c>
      <c r="M1449" t="s">
        <v>5234</v>
      </c>
      <c r="N1449">
        <v>1</v>
      </c>
      <c r="O1449">
        <v>37877.03</v>
      </c>
      <c r="P1449" t="s">
        <v>5936</v>
      </c>
      <c r="Q1449" t="s">
        <v>5240</v>
      </c>
    </row>
    <row r="1450" spans="1:17" x14ac:dyDescent="0.25">
      <c r="A1450">
        <v>2449</v>
      </c>
      <c r="B1450" s="7">
        <v>45105</v>
      </c>
      <c r="C1450" t="s">
        <v>18309</v>
      </c>
      <c r="D1450" t="s">
        <v>58</v>
      </c>
      <c r="E1450" s="5">
        <v>32574</v>
      </c>
      <c r="F1450" s="6" t="s">
        <v>27376</v>
      </c>
      <c r="G1450" t="s">
        <v>8889</v>
      </c>
      <c r="H1450" t="s">
        <v>24137</v>
      </c>
      <c r="I1450" t="s">
        <v>8890</v>
      </c>
      <c r="J1450" t="s">
        <v>3924</v>
      </c>
      <c r="K1450" s="3">
        <v>23374</v>
      </c>
      <c r="L1450" t="s">
        <v>5292</v>
      </c>
      <c r="M1450" t="s">
        <v>5225</v>
      </c>
      <c r="N1450">
        <v>11</v>
      </c>
      <c r="O1450">
        <v>97029.6</v>
      </c>
      <c r="P1450" t="s">
        <v>7053</v>
      </c>
      <c r="Q1450" t="s">
        <v>5240</v>
      </c>
    </row>
    <row r="1451" spans="1:17" x14ac:dyDescent="0.25">
      <c r="A1451">
        <v>2450</v>
      </c>
      <c r="B1451" s="7">
        <v>45130</v>
      </c>
      <c r="C1451" t="s">
        <v>18310</v>
      </c>
      <c r="D1451" t="s">
        <v>35</v>
      </c>
      <c r="E1451" s="5">
        <v>36677</v>
      </c>
      <c r="F1451" s="6" t="s">
        <v>26100</v>
      </c>
      <c r="G1451" t="s">
        <v>8891</v>
      </c>
      <c r="H1451" t="s">
        <v>24138</v>
      </c>
      <c r="I1451" t="s">
        <v>8892</v>
      </c>
      <c r="J1451" t="s">
        <v>5448</v>
      </c>
      <c r="K1451" s="3">
        <v>31026</v>
      </c>
      <c r="L1451" t="s">
        <v>6233</v>
      </c>
      <c r="M1451" t="s">
        <v>5234</v>
      </c>
      <c r="N1451">
        <v>11</v>
      </c>
      <c r="O1451">
        <v>66595.820000000007</v>
      </c>
      <c r="P1451" t="s">
        <v>5553</v>
      </c>
      <c r="Q1451" t="s">
        <v>5221</v>
      </c>
    </row>
    <row r="1452" spans="1:17" x14ac:dyDescent="0.25">
      <c r="A1452">
        <v>2451</v>
      </c>
      <c r="B1452" s="7">
        <v>45082</v>
      </c>
      <c r="C1452" t="s">
        <v>18311</v>
      </c>
      <c r="D1452" t="s">
        <v>58</v>
      </c>
      <c r="E1452" s="5">
        <v>24710</v>
      </c>
      <c r="F1452" s="6" t="s">
        <v>27377</v>
      </c>
      <c r="G1452" t="s">
        <v>8893</v>
      </c>
      <c r="H1452" t="s">
        <v>24139</v>
      </c>
      <c r="I1452" t="s">
        <v>8894</v>
      </c>
      <c r="J1452" t="s">
        <v>3930</v>
      </c>
      <c r="K1452" s="3">
        <v>61117</v>
      </c>
      <c r="L1452" t="s">
        <v>6783</v>
      </c>
      <c r="M1452" t="s">
        <v>5225</v>
      </c>
      <c r="N1452">
        <v>0</v>
      </c>
      <c r="O1452">
        <v>94536.08</v>
      </c>
      <c r="P1452" t="s">
        <v>6064</v>
      </c>
      <c r="Q1452" t="s">
        <v>5267</v>
      </c>
    </row>
    <row r="1453" spans="1:17" x14ac:dyDescent="0.25">
      <c r="A1453">
        <v>2452</v>
      </c>
      <c r="B1453" s="7">
        <v>45140</v>
      </c>
      <c r="C1453" t="s">
        <v>18312</v>
      </c>
      <c r="D1453" t="s">
        <v>45</v>
      </c>
      <c r="E1453" s="5">
        <v>34207</v>
      </c>
      <c r="F1453" s="6" t="s">
        <v>27378</v>
      </c>
      <c r="G1453" t="s">
        <v>8895</v>
      </c>
      <c r="H1453" t="s">
        <v>24140</v>
      </c>
      <c r="I1453" t="s">
        <v>8896</v>
      </c>
      <c r="J1453" t="s">
        <v>3930</v>
      </c>
      <c r="K1453" s="3">
        <v>43864</v>
      </c>
      <c r="L1453" t="s">
        <v>6731</v>
      </c>
      <c r="M1453" t="s">
        <v>5234</v>
      </c>
      <c r="N1453">
        <v>18</v>
      </c>
      <c r="O1453">
        <v>61723.25</v>
      </c>
      <c r="P1453" t="s">
        <v>8498</v>
      </c>
      <c r="Q1453" t="s">
        <v>5267</v>
      </c>
    </row>
    <row r="1454" spans="1:17" x14ac:dyDescent="0.25">
      <c r="A1454">
        <v>2453</v>
      </c>
      <c r="B1454" s="7">
        <v>45064</v>
      </c>
      <c r="C1454" t="s">
        <v>18313</v>
      </c>
      <c r="D1454" t="s">
        <v>58</v>
      </c>
      <c r="E1454" s="5">
        <v>25815</v>
      </c>
      <c r="F1454" s="6" t="s">
        <v>26101</v>
      </c>
      <c r="G1454" t="s">
        <v>8897</v>
      </c>
      <c r="H1454" t="s">
        <v>24141</v>
      </c>
      <c r="I1454" t="s">
        <v>8898</v>
      </c>
      <c r="J1454" t="s">
        <v>56</v>
      </c>
      <c r="K1454" s="3">
        <v>59156</v>
      </c>
      <c r="L1454" t="s">
        <v>5340</v>
      </c>
      <c r="M1454" t="s">
        <v>5219</v>
      </c>
      <c r="N1454">
        <v>14</v>
      </c>
      <c r="O1454">
        <v>62643.89</v>
      </c>
      <c r="P1454" t="s">
        <v>8849</v>
      </c>
      <c r="Q1454" t="s">
        <v>5267</v>
      </c>
    </row>
    <row r="1455" spans="1:17" x14ac:dyDescent="0.25">
      <c r="A1455">
        <v>2454</v>
      </c>
      <c r="B1455" s="7">
        <v>45094</v>
      </c>
      <c r="C1455" t="s">
        <v>18314</v>
      </c>
      <c r="D1455" t="s">
        <v>58</v>
      </c>
      <c r="E1455" s="5">
        <v>37095</v>
      </c>
      <c r="F1455" s="6" t="s">
        <v>26102</v>
      </c>
      <c r="G1455" t="s">
        <v>8899</v>
      </c>
      <c r="H1455" t="s">
        <v>24142</v>
      </c>
      <c r="I1455" t="s">
        <v>8900</v>
      </c>
      <c r="J1455" t="s">
        <v>5404</v>
      </c>
      <c r="K1455" s="3">
        <v>49166</v>
      </c>
      <c r="L1455" t="s">
        <v>5270</v>
      </c>
      <c r="M1455" t="s">
        <v>5234</v>
      </c>
      <c r="N1455">
        <v>5</v>
      </c>
      <c r="O1455">
        <v>54986.93</v>
      </c>
      <c r="P1455" t="s">
        <v>6109</v>
      </c>
      <c r="Q1455" t="s">
        <v>5267</v>
      </c>
    </row>
    <row r="1456" spans="1:17" x14ac:dyDescent="0.25">
      <c r="A1456">
        <v>2455</v>
      </c>
      <c r="B1456" s="7">
        <v>45060</v>
      </c>
      <c r="C1456" t="s">
        <v>18315</v>
      </c>
      <c r="D1456" t="s">
        <v>45</v>
      </c>
      <c r="E1456" s="5">
        <v>33903</v>
      </c>
      <c r="F1456" s="6" t="s">
        <v>26103</v>
      </c>
      <c r="G1456" t="s">
        <v>8901</v>
      </c>
      <c r="H1456" t="s">
        <v>24143</v>
      </c>
      <c r="I1456" t="s">
        <v>8902</v>
      </c>
      <c r="J1456" t="s">
        <v>3924</v>
      </c>
      <c r="K1456" s="3">
        <v>54702</v>
      </c>
      <c r="L1456" t="s">
        <v>2921</v>
      </c>
      <c r="M1456" t="s">
        <v>5219</v>
      </c>
      <c r="N1456">
        <v>17</v>
      </c>
      <c r="O1456">
        <v>88998.16</v>
      </c>
      <c r="P1456" t="s">
        <v>6715</v>
      </c>
      <c r="Q1456" t="s">
        <v>5221</v>
      </c>
    </row>
    <row r="1457" spans="1:17" x14ac:dyDescent="0.25">
      <c r="A1457">
        <v>2456</v>
      </c>
      <c r="B1457" s="7">
        <v>45087</v>
      </c>
      <c r="C1457" t="s">
        <v>18316</v>
      </c>
      <c r="D1457" t="s">
        <v>45</v>
      </c>
      <c r="E1457" s="5">
        <v>28140</v>
      </c>
      <c r="F1457" s="6" t="s">
        <v>26104</v>
      </c>
      <c r="G1457" t="s">
        <v>8903</v>
      </c>
      <c r="H1457" t="s">
        <v>24144</v>
      </c>
      <c r="I1457" t="s">
        <v>7611</v>
      </c>
      <c r="J1457" t="s">
        <v>5286</v>
      </c>
      <c r="K1457" s="3">
        <v>82275</v>
      </c>
      <c r="L1457" t="s">
        <v>5775</v>
      </c>
      <c r="M1457" t="s">
        <v>5225</v>
      </c>
      <c r="N1457">
        <v>17</v>
      </c>
      <c r="O1457">
        <v>43434.48</v>
      </c>
      <c r="P1457" t="s">
        <v>5565</v>
      </c>
      <c r="Q1457" t="s">
        <v>5245</v>
      </c>
    </row>
    <row r="1458" spans="1:17" x14ac:dyDescent="0.25">
      <c r="A1458">
        <v>2457</v>
      </c>
      <c r="B1458" s="7">
        <v>45122</v>
      </c>
      <c r="C1458" t="s">
        <v>18317</v>
      </c>
      <c r="D1458" t="s">
        <v>35</v>
      </c>
      <c r="E1458" s="5">
        <v>24547</v>
      </c>
      <c r="F1458" s="6" t="s">
        <v>26105</v>
      </c>
      <c r="G1458" t="s">
        <v>8904</v>
      </c>
      <c r="H1458" t="s">
        <v>24145</v>
      </c>
      <c r="I1458" t="s">
        <v>8905</v>
      </c>
      <c r="J1458" t="s">
        <v>2945</v>
      </c>
      <c r="K1458" s="3">
        <v>23390</v>
      </c>
      <c r="L1458" t="s">
        <v>5257</v>
      </c>
      <c r="M1458" t="s">
        <v>5225</v>
      </c>
      <c r="N1458">
        <v>4</v>
      </c>
      <c r="O1458">
        <v>58571.7</v>
      </c>
      <c r="P1458" t="s">
        <v>8906</v>
      </c>
      <c r="Q1458" t="s">
        <v>5215</v>
      </c>
    </row>
    <row r="1459" spans="1:17" x14ac:dyDescent="0.25">
      <c r="A1459">
        <v>2458</v>
      </c>
      <c r="B1459" s="7">
        <v>45071</v>
      </c>
      <c r="C1459" t="s">
        <v>18318</v>
      </c>
      <c r="D1459" t="s">
        <v>45</v>
      </c>
      <c r="E1459" s="5">
        <v>31567</v>
      </c>
      <c r="F1459" s="6" t="s">
        <v>26106</v>
      </c>
      <c r="G1459" t="s">
        <v>8907</v>
      </c>
      <c r="H1459" t="s">
        <v>24146</v>
      </c>
      <c r="I1459" t="s">
        <v>8908</v>
      </c>
      <c r="J1459" t="s">
        <v>5770</v>
      </c>
      <c r="K1459" s="3">
        <v>60094</v>
      </c>
      <c r="L1459" t="s">
        <v>5310</v>
      </c>
      <c r="M1459" t="s">
        <v>5225</v>
      </c>
      <c r="N1459">
        <v>4</v>
      </c>
      <c r="O1459">
        <v>75921.88</v>
      </c>
      <c r="P1459" t="s">
        <v>7625</v>
      </c>
      <c r="Q1459" t="s">
        <v>5267</v>
      </c>
    </row>
    <row r="1460" spans="1:17" x14ac:dyDescent="0.25">
      <c r="A1460">
        <v>2459</v>
      </c>
      <c r="B1460" s="7">
        <v>45134</v>
      </c>
      <c r="C1460" t="s">
        <v>18319</v>
      </c>
      <c r="D1460" t="s">
        <v>58</v>
      </c>
      <c r="E1460" s="5">
        <v>31394</v>
      </c>
      <c r="F1460" s="6" t="s">
        <v>27379</v>
      </c>
      <c r="G1460" t="s">
        <v>8909</v>
      </c>
      <c r="H1460" t="s">
        <v>24147</v>
      </c>
      <c r="I1460" t="s">
        <v>8910</v>
      </c>
      <c r="J1460" t="s">
        <v>5598</v>
      </c>
      <c r="K1460" s="3">
        <v>13403</v>
      </c>
      <c r="L1460" t="s">
        <v>6783</v>
      </c>
      <c r="M1460" t="s">
        <v>5213</v>
      </c>
      <c r="N1460">
        <v>9</v>
      </c>
      <c r="O1460">
        <v>43459.65</v>
      </c>
      <c r="P1460" t="s">
        <v>8911</v>
      </c>
      <c r="Q1460" t="s">
        <v>5267</v>
      </c>
    </row>
    <row r="1461" spans="1:17" x14ac:dyDescent="0.25">
      <c r="A1461">
        <v>2460</v>
      </c>
      <c r="B1461" s="7">
        <v>45056</v>
      </c>
      <c r="C1461" t="s">
        <v>18320</v>
      </c>
      <c r="D1461" t="s">
        <v>35</v>
      </c>
      <c r="E1461" s="5">
        <v>27843</v>
      </c>
      <c r="F1461" s="6" t="s">
        <v>27380</v>
      </c>
      <c r="G1461" t="s">
        <v>8912</v>
      </c>
      <c r="H1461" t="s">
        <v>24148</v>
      </c>
      <c r="I1461" t="s">
        <v>8913</v>
      </c>
      <c r="J1461" t="s">
        <v>3479</v>
      </c>
      <c r="K1461" s="3">
        <v>28123</v>
      </c>
      <c r="L1461" t="s">
        <v>5458</v>
      </c>
      <c r="M1461" t="s">
        <v>5219</v>
      </c>
      <c r="N1461">
        <v>16</v>
      </c>
      <c r="O1461">
        <v>32010.25</v>
      </c>
      <c r="P1461" t="s">
        <v>5767</v>
      </c>
      <c r="Q1461" t="s">
        <v>5215</v>
      </c>
    </row>
    <row r="1462" spans="1:17" x14ac:dyDescent="0.25">
      <c r="A1462">
        <v>2461</v>
      </c>
      <c r="B1462" s="7">
        <v>45069</v>
      </c>
      <c r="C1462" t="s">
        <v>18321</v>
      </c>
      <c r="D1462" t="s">
        <v>45</v>
      </c>
      <c r="E1462" s="5">
        <v>35911</v>
      </c>
      <c r="F1462" s="6" t="s">
        <v>27381</v>
      </c>
      <c r="G1462" t="s">
        <v>8914</v>
      </c>
      <c r="H1462" t="s">
        <v>24149</v>
      </c>
      <c r="I1462" t="s">
        <v>8915</v>
      </c>
      <c r="J1462" t="s">
        <v>69</v>
      </c>
      <c r="K1462" s="3">
        <v>55761</v>
      </c>
      <c r="L1462" t="s">
        <v>8454</v>
      </c>
      <c r="M1462" t="s">
        <v>5219</v>
      </c>
      <c r="N1462">
        <v>11</v>
      </c>
      <c r="O1462">
        <v>96034.62</v>
      </c>
      <c r="P1462" t="s">
        <v>7484</v>
      </c>
      <c r="Q1462" t="s">
        <v>5267</v>
      </c>
    </row>
    <row r="1463" spans="1:17" x14ac:dyDescent="0.25">
      <c r="A1463">
        <v>2462</v>
      </c>
      <c r="B1463" s="7">
        <v>45128</v>
      </c>
      <c r="C1463" t="s">
        <v>18322</v>
      </c>
      <c r="D1463" t="s">
        <v>45</v>
      </c>
      <c r="E1463" s="5">
        <v>27314</v>
      </c>
      <c r="F1463" s="6" t="s">
        <v>27382</v>
      </c>
      <c r="G1463" t="s">
        <v>8916</v>
      </c>
      <c r="H1463" t="s">
        <v>24150</v>
      </c>
      <c r="I1463" t="s">
        <v>8917</v>
      </c>
      <c r="J1463" t="s">
        <v>5391</v>
      </c>
      <c r="K1463" s="3">
        <v>55354</v>
      </c>
      <c r="L1463" t="s">
        <v>5533</v>
      </c>
      <c r="M1463" t="s">
        <v>5225</v>
      </c>
      <c r="N1463">
        <v>4</v>
      </c>
      <c r="O1463">
        <v>96659.25</v>
      </c>
      <c r="P1463" t="s">
        <v>5739</v>
      </c>
      <c r="Q1463" t="s">
        <v>5245</v>
      </c>
    </row>
    <row r="1464" spans="1:17" x14ac:dyDescent="0.25">
      <c r="A1464">
        <v>2463</v>
      </c>
      <c r="B1464" s="7">
        <v>45090</v>
      </c>
      <c r="C1464" t="s">
        <v>18323</v>
      </c>
      <c r="D1464" t="s">
        <v>35</v>
      </c>
      <c r="E1464" s="5">
        <v>37520</v>
      </c>
      <c r="F1464" s="6" t="s">
        <v>27383</v>
      </c>
      <c r="G1464" t="s">
        <v>8918</v>
      </c>
      <c r="H1464" t="s">
        <v>24151</v>
      </c>
      <c r="I1464" t="s">
        <v>8919</v>
      </c>
      <c r="J1464" t="s">
        <v>3936</v>
      </c>
      <c r="K1464" s="3">
        <v>62516</v>
      </c>
      <c r="L1464" t="s">
        <v>5525</v>
      </c>
      <c r="M1464" t="s">
        <v>5225</v>
      </c>
      <c r="N1464">
        <v>20</v>
      </c>
      <c r="O1464">
        <v>64789.73</v>
      </c>
      <c r="P1464" t="s">
        <v>7954</v>
      </c>
      <c r="Q1464" t="s">
        <v>5221</v>
      </c>
    </row>
    <row r="1465" spans="1:17" x14ac:dyDescent="0.25">
      <c r="A1465">
        <v>2464</v>
      </c>
      <c r="B1465" s="7">
        <v>45137</v>
      </c>
      <c r="C1465" t="s">
        <v>18324</v>
      </c>
      <c r="D1465" t="s">
        <v>45</v>
      </c>
      <c r="E1465" s="5">
        <v>31827</v>
      </c>
      <c r="F1465" s="6" t="s">
        <v>27384</v>
      </c>
      <c r="G1465" t="s">
        <v>8920</v>
      </c>
      <c r="H1465" t="s">
        <v>24152</v>
      </c>
      <c r="I1465" t="s">
        <v>8921</v>
      </c>
      <c r="J1465" t="s">
        <v>5261</v>
      </c>
      <c r="K1465" s="3">
        <v>85865</v>
      </c>
      <c r="L1465" t="s">
        <v>6085</v>
      </c>
      <c r="M1465" t="s">
        <v>5234</v>
      </c>
      <c r="N1465">
        <v>6</v>
      </c>
      <c r="O1465">
        <v>61370.239999999998</v>
      </c>
      <c r="P1465" t="s">
        <v>6775</v>
      </c>
      <c r="Q1465" t="s">
        <v>5215</v>
      </c>
    </row>
    <row r="1466" spans="1:17" x14ac:dyDescent="0.25">
      <c r="A1466">
        <v>2465</v>
      </c>
      <c r="B1466" s="7">
        <v>45128</v>
      </c>
      <c r="C1466" t="s">
        <v>18325</v>
      </c>
      <c r="D1466" t="s">
        <v>35</v>
      </c>
      <c r="E1466" s="5">
        <v>24768</v>
      </c>
      <c r="F1466" s="6" t="s">
        <v>27385</v>
      </c>
      <c r="G1466" t="s">
        <v>8922</v>
      </c>
      <c r="H1466" t="s">
        <v>24153</v>
      </c>
      <c r="I1466" t="s">
        <v>8923</v>
      </c>
      <c r="J1466" t="s">
        <v>5529</v>
      </c>
      <c r="K1466" s="3">
        <v>20984</v>
      </c>
      <c r="L1466" t="s">
        <v>5568</v>
      </c>
      <c r="M1466" t="s">
        <v>5225</v>
      </c>
      <c r="N1466">
        <v>14</v>
      </c>
      <c r="O1466">
        <v>97811.25</v>
      </c>
      <c r="P1466" t="s">
        <v>5576</v>
      </c>
      <c r="Q1466" t="s">
        <v>5221</v>
      </c>
    </row>
    <row r="1467" spans="1:17" x14ac:dyDescent="0.25">
      <c r="A1467">
        <v>2466</v>
      </c>
      <c r="B1467" s="7">
        <v>45104</v>
      </c>
      <c r="C1467" t="s">
        <v>18326</v>
      </c>
      <c r="D1467" t="s">
        <v>45</v>
      </c>
      <c r="E1467" s="5">
        <v>23752</v>
      </c>
      <c r="F1467" s="6" t="s">
        <v>27386</v>
      </c>
      <c r="G1467" t="s">
        <v>8924</v>
      </c>
      <c r="H1467" t="s">
        <v>24154</v>
      </c>
      <c r="I1467" t="s">
        <v>8925</v>
      </c>
      <c r="J1467" t="s">
        <v>5352</v>
      </c>
      <c r="K1467" s="3">
        <v>19859</v>
      </c>
      <c r="L1467" t="s">
        <v>6423</v>
      </c>
      <c r="M1467" t="s">
        <v>5219</v>
      </c>
      <c r="N1467">
        <v>19</v>
      </c>
      <c r="O1467">
        <v>37348.18</v>
      </c>
      <c r="P1467" t="s">
        <v>5651</v>
      </c>
      <c r="Q1467" t="s">
        <v>5221</v>
      </c>
    </row>
    <row r="1468" spans="1:17" x14ac:dyDescent="0.25">
      <c r="A1468">
        <v>2467</v>
      </c>
      <c r="B1468" s="7">
        <v>45134</v>
      </c>
      <c r="C1468" t="s">
        <v>18327</v>
      </c>
      <c r="D1468" t="s">
        <v>58</v>
      </c>
      <c r="E1468" s="5">
        <v>28674</v>
      </c>
      <c r="F1468" s="6" t="s">
        <v>27387</v>
      </c>
      <c r="G1468" t="s">
        <v>8926</v>
      </c>
      <c r="H1468" t="s">
        <v>24155</v>
      </c>
      <c r="I1468" t="s">
        <v>8927</v>
      </c>
      <c r="J1468" t="s">
        <v>69</v>
      </c>
      <c r="K1468" s="3">
        <v>89979</v>
      </c>
      <c r="L1468" t="s">
        <v>5224</v>
      </c>
      <c r="M1468" t="s">
        <v>5234</v>
      </c>
      <c r="N1468">
        <v>6</v>
      </c>
      <c r="O1468">
        <v>41279.019999999997</v>
      </c>
      <c r="P1468" t="s">
        <v>5220</v>
      </c>
      <c r="Q1468" t="s">
        <v>5245</v>
      </c>
    </row>
    <row r="1469" spans="1:17" x14ac:dyDescent="0.25">
      <c r="A1469">
        <v>2468</v>
      </c>
      <c r="B1469" s="7">
        <v>45105</v>
      </c>
      <c r="C1469" t="s">
        <v>18328</v>
      </c>
      <c r="D1469" t="s">
        <v>58</v>
      </c>
      <c r="E1469" s="5">
        <v>37128</v>
      </c>
      <c r="F1469" s="6" t="s">
        <v>27388</v>
      </c>
      <c r="G1469" t="s">
        <v>8928</v>
      </c>
      <c r="H1469" t="s">
        <v>24156</v>
      </c>
      <c r="I1469" t="s">
        <v>8929</v>
      </c>
      <c r="J1469" t="s">
        <v>33</v>
      </c>
      <c r="K1469" s="3">
        <v>17315</v>
      </c>
      <c r="L1469" t="s">
        <v>5575</v>
      </c>
      <c r="M1469" t="s">
        <v>5234</v>
      </c>
      <c r="N1469">
        <v>0</v>
      </c>
      <c r="O1469">
        <v>72894.880000000005</v>
      </c>
      <c r="P1469" t="s">
        <v>6790</v>
      </c>
      <c r="Q1469" t="s">
        <v>5221</v>
      </c>
    </row>
    <row r="1470" spans="1:17" x14ac:dyDescent="0.25">
      <c r="A1470">
        <v>2469</v>
      </c>
      <c r="B1470" s="7">
        <v>45116</v>
      </c>
      <c r="C1470" t="s">
        <v>18329</v>
      </c>
      <c r="D1470" t="s">
        <v>35</v>
      </c>
      <c r="E1470" s="5">
        <v>26114</v>
      </c>
      <c r="F1470" s="6" t="s">
        <v>27389</v>
      </c>
      <c r="G1470" t="s">
        <v>8930</v>
      </c>
      <c r="H1470" t="s">
        <v>24157</v>
      </c>
      <c r="I1470" t="s">
        <v>8931</v>
      </c>
      <c r="J1470" t="s">
        <v>3942</v>
      </c>
      <c r="K1470" s="3">
        <v>99685</v>
      </c>
      <c r="L1470" t="s">
        <v>5353</v>
      </c>
      <c r="M1470" t="s">
        <v>5225</v>
      </c>
      <c r="N1470">
        <v>14</v>
      </c>
      <c r="O1470">
        <v>30883.65</v>
      </c>
      <c r="P1470" t="s">
        <v>8932</v>
      </c>
      <c r="Q1470" t="s">
        <v>5245</v>
      </c>
    </row>
    <row r="1471" spans="1:17" x14ac:dyDescent="0.25">
      <c r="A1471">
        <v>2470</v>
      </c>
      <c r="B1471" s="7">
        <v>45130</v>
      </c>
      <c r="C1471" t="s">
        <v>18330</v>
      </c>
      <c r="D1471" t="s">
        <v>45</v>
      </c>
      <c r="E1471" s="5">
        <v>29043</v>
      </c>
      <c r="F1471" s="6" t="s">
        <v>26107</v>
      </c>
      <c r="G1471" t="s">
        <v>8933</v>
      </c>
      <c r="H1471" t="s">
        <v>24158</v>
      </c>
      <c r="I1471" t="s">
        <v>8934</v>
      </c>
      <c r="J1471" t="s">
        <v>3479</v>
      </c>
      <c r="K1471" s="3">
        <v>3043</v>
      </c>
      <c r="L1471" t="s">
        <v>5853</v>
      </c>
      <c r="M1471" t="s">
        <v>5234</v>
      </c>
      <c r="N1471">
        <v>3</v>
      </c>
      <c r="O1471">
        <v>79865.100000000006</v>
      </c>
      <c r="P1471" t="s">
        <v>5615</v>
      </c>
      <c r="Q1471" t="s">
        <v>5215</v>
      </c>
    </row>
    <row r="1472" spans="1:17" x14ac:dyDescent="0.25">
      <c r="A1472">
        <v>2471</v>
      </c>
      <c r="B1472" s="7">
        <v>45056</v>
      </c>
      <c r="C1472" t="s">
        <v>18331</v>
      </c>
      <c r="D1472" t="s">
        <v>58</v>
      </c>
      <c r="E1472" s="5">
        <v>29522</v>
      </c>
      <c r="F1472" s="6" t="s">
        <v>26108</v>
      </c>
      <c r="G1472" t="s">
        <v>8935</v>
      </c>
      <c r="H1472" t="s">
        <v>24159</v>
      </c>
      <c r="I1472" t="s">
        <v>8936</v>
      </c>
      <c r="J1472" t="s">
        <v>5598</v>
      </c>
      <c r="K1472" s="3">
        <v>99384</v>
      </c>
      <c r="L1472" t="s">
        <v>5960</v>
      </c>
      <c r="M1472" t="s">
        <v>5225</v>
      </c>
      <c r="N1472">
        <v>6</v>
      </c>
      <c r="O1472">
        <v>80658.880000000005</v>
      </c>
      <c r="P1472" t="s">
        <v>5811</v>
      </c>
      <c r="Q1472" t="s">
        <v>5245</v>
      </c>
    </row>
    <row r="1473" spans="1:17" x14ac:dyDescent="0.25">
      <c r="A1473">
        <v>2472</v>
      </c>
      <c r="B1473" s="7">
        <v>45085</v>
      </c>
      <c r="C1473" t="s">
        <v>18332</v>
      </c>
      <c r="D1473" t="s">
        <v>35</v>
      </c>
      <c r="E1473" s="5">
        <v>29235</v>
      </c>
      <c r="F1473" s="6" t="s">
        <v>26109</v>
      </c>
      <c r="G1473" t="s">
        <v>8937</v>
      </c>
      <c r="H1473" t="s">
        <v>24160</v>
      </c>
      <c r="I1473" t="s">
        <v>6430</v>
      </c>
      <c r="J1473" t="s">
        <v>5544</v>
      </c>
      <c r="K1473" s="3">
        <v>7886</v>
      </c>
      <c r="L1473" t="s">
        <v>7739</v>
      </c>
      <c r="M1473" t="s">
        <v>5234</v>
      </c>
      <c r="N1473">
        <v>8</v>
      </c>
      <c r="O1473">
        <v>74131.210000000006</v>
      </c>
      <c r="P1473" t="s">
        <v>6139</v>
      </c>
      <c r="Q1473" t="s">
        <v>5215</v>
      </c>
    </row>
    <row r="1474" spans="1:17" x14ac:dyDescent="0.25">
      <c r="A1474">
        <v>2473</v>
      </c>
      <c r="B1474" s="7">
        <v>45089</v>
      </c>
      <c r="C1474" t="s">
        <v>18333</v>
      </c>
      <c r="D1474" t="s">
        <v>58</v>
      </c>
      <c r="E1474" s="5">
        <v>24783</v>
      </c>
      <c r="F1474" s="6" t="s">
        <v>27390</v>
      </c>
      <c r="G1474" t="s">
        <v>8938</v>
      </c>
      <c r="H1474" t="s">
        <v>24161</v>
      </c>
      <c r="I1474" t="s">
        <v>8939</v>
      </c>
      <c r="J1474" t="s">
        <v>5278</v>
      </c>
      <c r="K1474" s="3">
        <v>73394</v>
      </c>
      <c r="L1474" t="s">
        <v>6664</v>
      </c>
      <c r="M1474" t="s">
        <v>5225</v>
      </c>
      <c r="N1474">
        <v>1</v>
      </c>
      <c r="O1474">
        <v>50984.55</v>
      </c>
      <c r="P1474" t="s">
        <v>6845</v>
      </c>
      <c r="Q1474" t="s">
        <v>5240</v>
      </c>
    </row>
    <row r="1475" spans="1:17" x14ac:dyDescent="0.25">
      <c r="A1475">
        <v>2474</v>
      </c>
      <c r="B1475" s="7">
        <v>45064</v>
      </c>
      <c r="C1475" t="s">
        <v>18334</v>
      </c>
      <c r="D1475" t="s">
        <v>35</v>
      </c>
      <c r="E1475" s="5">
        <v>28746</v>
      </c>
      <c r="F1475" s="6" t="s">
        <v>27391</v>
      </c>
      <c r="G1475" t="s">
        <v>8940</v>
      </c>
      <c r="H1475" t="s">
        <v>24162</v>
      </c>
      <c r="I1475" t="s">
        <v>8941</v>
      </c>
      <c r="J1475" t="s">
        <v>5357</v>
      </c>
      <c r="K1475" s="3">
        <v>11770</v>
      </c>
      <c r="L1475" t="s">
        <v>5808</v>
      </c>
      <c r="M1475" t="s">
        <v>5225</v>
      </c>
      <c r="N1475">
        <v>0</v>
      </c>
      <c r="O1475">
        <v>57461.63</v>
      </c>
      <c r="P1475" t="s">
        <v>6460</v>
      </c>
      <c r="Q1475" t="s">
        <v>5245</v>
      </c>
    </row>
    <row r="1476" spans="1:17" x14ac:dyDescent="0.25">
      <c r="A1476">
        <v>2475</v>
      </c>
      <c r="B1476" s="7">
        <v>45078</v>
      </c>
      <c r="C1476" t="s">
        <v>18335</v>
      </c>
      <c r="D1476" t="s">
        <v>35</v>
      </c>
      <c r="E1476" s="5">
        <v>36954</v>
      </c>
      <c r="F1476" s="6" t="s">
        <v>27392</v>
      </c>
      <c r="G1476" t="s">
        <v>8942</v>
      </c>
      <c r="H1476" t="s">
        <v>24163</v>
      </c>
      <c r="I1476" t="s">
        <v>8943</v>
      </c>
      <c r="J1476" t="s">
        <v>5585</v>
      </c>
      <c r="K1476" s="3">
        <v>54991</v>
      </c>
      <c r="L1476" t="s">
        <v>5860</v>
      </c>
      <c r="M1476" t="s">
        <v>5234</v>
      </c>
      <c r="N1476">
        <v>9</v>
      </c>
      <c r="O1476">
        <v>61169.54</v>
      </c>
      <c r="P1476" t="s">
        <v>6299</v>
      </c>
      <c r="Q1476" t="s">
        <v>5245</v>
      </c>
    </row>
    <row r="1477" spans="1:17" x14ac:dyDescent="0.25">
      <c r="A1477">
        <v>2476</v>
      </c>
      <c r="B1477" s="7">
        <v>45076</v>
      </c>
      <c r="C1477" t="s">
        <v>18336</v>
      </c>
      <c r="D1477" t="s">
        <v>45</v>
      </c>
      <c r="E1477" s="5">
        <v>33239</v>
      </c>
      <c r="F1477" s="6" t="s">
        <v>26110</v>
      </c>
      <c r="G1477" t="s">
        <v>8944</v>
      </c>
      <c r="H1477" t="s">
        <v>24164</v>
      </c>
      <c r="I1477" t="s">
        <v>8945</v>
      </c>
      <c r="J1477" t="s">
        <v>5286</v>
      </c>
      <c r="K1477" s="3">
        <v>66555</v>
      </c>
      <c r="L1477" t="s">
        <v>5952</v>
      </c>
      <c r="M1477" t="s">
        <v>5225</v>
      </c>
      <c r="N1477">
        <v>7</v>
      </c>
      <c r="O1477">
        <v>44348.44</v>
      </c>
      <c r="P1477" t="s">
        <v>5445</v>
      </c>
      <c r="Q1477" t="s">
        <v>5245</v>
      </c>
    </row>
    <row r="1478" spans="1:17" x14ac:dyDescent="0.25">
      <c r="A1478">
        <v>2477</v>
      </c>
      <c r="B1478" s="7">
        <v>45060</v>
      </c>
      <c r="C1478" t="s">
        <v>18337</v>
      </c>
      <c r="D1478" t="s">
        <v>45</v>
      </c>
      <c r="E1478" s="5">
        <v>28911</v>
      </c>
      <c r="F1478" s="6" t="s">
        <v>27393</v>
      </c>
      <c r="G1478" t="s">
        <v>8946</v>
      </c>
      <c r="H1478" t="s">
        <v>24165</v>
      </c>
      <c r="I1478" t="s">
        <v>8947</v>
      </c>
      <c r="J1478" t="s">
        <v>5544</v>
      </c>
      <c r="K1478" s="3">
        <v>98930</v>
      </c>
      <c r="L1478" t="s">
        <v>7652</v>
      </c>
      <c r="M1478" t="s">
        <v>5213</v>
      </c>
      <c r="N1478">
        <v>7</v>
      </c>
      <c r="O1478">
        <v>54831.03</v>
      </c>
      <c r="P1478" t="s">
        <v>7008</v>
      </c>
      <c r="Q1478" t="s">
        <v>5221</v>
      </c>
    </row>
    <row r="1479" spans="1:17" x14ac:dyDescent="0.25">
      <c r="A1479">
        <v>2478</v>
      </c>
      <c r="B1479" s="7">
        <v>45065</v>
      </c>
      <c r="C1479" t="s">
        <v>18338</v>
      </c>
      <c r="D1479" t="s">
        <v>58</v>
      </c>
      <c r="E1479" s="5">
        <v>32521</v>
      </c>
      <c r="F1479" s="6" t="s">
        <v>27394</v>
      </c>
      <c r="G1479" t="s">
        <v>8948</v>
      </c>
      <c r="H1479" t="s">
        <v>24166</v>
      </c>
      <c r="I1479" t="s">
        <v>8949</v>
      </c>
      <c r="J1479" t="s">
        <v>110</v>
      </c>
      <c r="K1479" s="3">
        <v>30162</v>
      </c>
      <c r="L1479" t="s">
        <v>7596</v>
      </c>
      <c r="M1479" t="s">
        <v>5234</v>
      </c>
      <c r="N1479">
        <v>20</v>
      </c>
      <c r="O1479">
        <v>54012.66</v>
      </c>
      <c r="P1479" t="s">
        <v>8950</v>
      </c>
      <c r="Q1479" t="s">
        <v>5245</v>
      </c>
    </row>
    <row r="1480" spans="1:17" x14ac:dyDescent="0.25">
      <c r="A1480">
        <v>2479</v>
      </c>
      <c r="B1480" s="7">
        <v>45106</v>
      </c>
      <c r="C1480" t="s">
        <v>18339</v>
      </c>
      <c r="D1480" t="s">
        <v>45</v>
      </c>
      <c r="E1480" s="5">
        <v>29730</v>
      </c>
      <c r="F1480" s="6" t="s">
        <v>26111</v>
      </c>
      <c r="G1480" t="s">
        <v>8951</v>
      </c>
      <c r="H1480" t="s">
        <v>24167</v>
      </c>
      <c r="I1480" t="s">
        <v>8952</v>
      </c>
      <c r="J1480" t="s">
        <v>69</v>
      </c>
      <c r="K1480" s="3">
        <v>90677</v>
      </c>
      <c r="L1480" t="s">
        <v>6161</v>
      </c>
      <c r="M1480" t="s">
        <v>5219</v>
      </c>
      <c r="N1480">
        <v>11</v>
      </c>
      <c r="O1480">
        <v>45585.37</v>
      </c>
      <c r="P1480" t="s">
        <v>6270</v>
      </c>
      <c r="Q1480" t="s">
        <v>5245</v>
      </c>
    </row>
    <row r="1481" spans="1:17" x14ac:dyDescent="0.25">
      <c r="A1481">
        <v>2480</v>
      </c>
      <c r="B1481" s="7">
        <v>45136</v>
      </c>
      <c r="C1481" t="s">
        <v>18340</v>
      </c>
      <c r="D1481" t="s">
        <v>35</v>
      </c>
      <c r="E1481" s="5">
        <v>36759</v>
      </c>
      <c r="F1481" s="6" t="s">
        <v>27395</v>
      </c>
      <c r="G1481" t="s">
        <v>8953</v>
      </c>
      <c r="H1481" t="s">
        <v>24168</v>
      </c>
      <c r="I1481" t="s">
        <v>8954</v>
      </c>
      <c r="J1481" t="s">
        <v>5352</v>
      </c>
      <c r="K1481" s="3">
        <v>83504</v>
      </c>
      <c r="L1481" t="s">
        <v>5248</v>
      </c>
      <c r="M1481" t="s">
        <v>5213</v>
      </c>
      <c r="N1481">
        <v>16</v>
      </c>
      <c r="O1481">
        <v>98616.15</v>
      </c>
      <c r="P1481" t="s">
        <v>7966</v>
      </c>
      <c r="Q1481" t="s">
        <v>5267</v>
      </c>
    </row>
    <row r="1482" spans="1:17" x14ac:dyDescent="0.25">
      <c r="A1482">
        <v>2481</v>
      </c>
      <c r="B1482" s="7">
        <v>45060</v>
      </c>
      <c r="C1482" t="s">
        <v>18341</v>
      </c>
      <c r="D1482" t="s">
        <v>45</v>
      </c>
      <c r="E1482" s="5">
        <v>29860</v>
      </c>
      <c r="F1482" s="6" t="s">
        <v>26112</v>
      </c>
      <c r="G1482" t="s">
        <v>8955</v>
      </c>
      <c r="H1482" t="s">
        <v>24169</v>
      </c>
      <c r="I1482" t="s">
        <v>8956</v>
      </c>
      <c r="J1482" t="s">
        <v>5448</v>
      </c>
      <c r="K1482" s="3">
        <v>63233</v>
      </c>
      <c r="L1482" t="s">
        <v>5340</v>
      </c>
      <c r="M1482" t="s">
        <v>5213</v>
      </c>
      <c r="N1482">
        <v>17</v>
      </c>
      <c r="O1482">
        <v>56482.5</v>
      </c>
      <c r="P1482" t="s">
        <v>5965</v>
      </c>
      <c r="Q1482" t="s">
        <v>5267</v>
      </c>
    </row>
    <row r="1483" spans="1:17" x14ac:dyDescent="0.25">
      <c r="A1483">
        <v>2482</v>
      </c>
      <c r="B1483" s="7">
        <v>45133</v>
      </c>
      <c r="C1483" t="s">
        <v>12887</v>
      </c>
      <c r="D1483" t="s">
        <v>58</v>
      </c>
      <c r="E1483" s="5">
        <v>36168</v>
      </c>
      <c r="F1483" s="6" t="s">
        <v>27396</v>
      </c>
      <c r="G1483" t="s">
        <v>8957</v>
      </c>
      <c r="H1483" t="s">
        <v>24170</v>
      </c>
      <c r="I1483" t="s">
        <v>8316</v>
      </c>
      <c r="J1483" t="s">
        <v>5357</v>
      </c>
      <c r="K1483" s="3">
        <v>58861</v>
      </c>
      <c r="L1483" t="s">
        <v>5890</v>
      </c>
      <c r="M1483" t="s">
        <v>5234</v>
      </c>
      <c r="N1483">
        <v>19</v>
      </c>
      <c r="O1483">
        <v>61150.04</v>
      </c>
      <c r="P1483" t="s">
        <v>8659</v>
      </c>
      <c r="Q1483" t="s">
        <v>5240</v>
      </c>
    </row>
    <row r="1484" spans="1:17" x14ac:dyDescent="0.25">
      <c r="A1484">
        <v>2483</v>
      </c>
      <c r="B1484" s="7">
        <v>45058</v>
      </c>
      <c r="C1484" t="s">
        <v>18342</v>
      </c>
      <c r="D1484" t="s">
        <v>58</v>
      </c>
      <c r="E1484" s="5">
        <v>24164</v>
      </c>
      <c r="F1484" s="6" t="s">
        <v>26113</v>
      </c>
      <c r="G1484" t="s">
        <v>8958</v>
      </c>
      <c r="H1484" t="s">
        <v>24171</v>
      </c>
      <c r="I1484" t="s">
        <v>8959</v>
      </c>
      <c r="J1484" t="s">
        <v>3921</v>
      </c>
      <c r="K1484" s="3">
        <v>66703</v>
      </c>
      <c r="L1484" t="s">
        <v>5489</v>
      </c>
      <c r="M1484" t="s">
        <v>5213</v>
      </c>
      <c r="N1484">
        <v>4</v>
      </c>
      <c r="O1484">
        <v>42464.57</v>
      </c>
      <c r="P1484" t="s">
        <v>6848</v>
      </c>
      <c r="Q1484" t="s">
        <v>5240</v>
      </c>
    </row>
    <row r="1485" spans="1:17" x14ac:dyDescent="0.25">
      <c r="A1485">
        <v>2484</v>
      </c>
      <c r="B1485" s="7">
        <v>45094</v>
      </c>
      <c r="C1485" t="s">
        <v>18343</v>
      </c>
      <c r="D1485" t="s">
        <v>35</v>
      </c>
      <c r="E1485" s="5">
        <v>35753</v>
      </c>
      <c r="F1485" s="6" t="s">
        <v>26114</v>
      </c>
      <c r="G1485" t="s">
        <v>8960</v>
      </c>
      <c r="H1485" t="s">
        <v>24172</v>
      </c>
      <c r="I1485" t="s">
        <v>8961</v>
      </c>
      <c r="J1485" t="s">
        <v>3940</v>
      </c>
      <c r="K1485" s="3">
        <v>69254</v>
      </c>
      <c r="L1485" t="s">
        <v>5581</v>
      </c>
      <c r="M1485" t="s">
        <v>5225</v>
      </c>
      <c r="N1485">
        <v>5</v>
      </c>
      <c r="O1485">
        <v>76669.09</v>
      </c>
      <c r="P1485" t="s">
        <v>6082</v>
      </c>
      <c r="Q1485" t="s">
        <v>5221</v>
      </c>
    </row>
    <row r="1486" spans="1:17" x14ac:dyDescent="0.25">
      <c r="A1486">
        <v>2485</v>
      </c>
      <c r="B1486" s="7">
        <v>45096</v>
      </c>
      <c r="C1486" t="s">
        <v>18344</v>
      </c>
      <c r="D1486" t="s">
        <v>45</v>
      </c>
      <c r="E1486" s="5">
        <v>35523</v>
      </c>
      <c r="F1486" s="6" t="s">
        <v>26543</v>
      </c>
      <c r="G1486" t="s">
        <v>8962</v>
      </c>
      <c r="H1486" t="s">
        <v>24173</v>
      </c>
      <c r="I1486" t="s">
        <v>8963</v>
      </c>
      <c r="J1486" t="s">
        <v>5544</v>
      </c>
      <c r="K1486" s="3">
        <v>32126</v>
      </c>
      <c r="L1486" t="s">
        <v>6712</v>
      </c>
      <c r="M1486" t="s">
        <v>5213</v>
      </c>
      <c r="N1486">
        <v>14</v>
      </c>
      <c r="O1486">
        <v>90496.03</v>
      </c>
      <c r="P1486" t="s">
        <v>6234</v>
      </c>
      <c r="Q1486" t="s">
        <v>5215</v>
      </c>
    </row>
    <row r="1487" spans="1:17" x14ac:dyDescent="0.25">
      <c r="A1487">
        <v>2486</v>
      </c>
      <c r="B1487" s="7">
        <v>45142</v>
      </c>
      <c r="C1487" t="s">
        <v>806</v>
      </c>
      <c r="D1487" t="s">
        <v>45</v>
      </c>
      <c r="E1487" s="5">
        <v>33443</v>
      </c>
      <c r="F1487" s="6" t="s">
        <v>27397</v>
      </c>
      <c r="G1487" t="s">
        <v>8964</v>
      </c>
      <c r="H1487" t="s">
        <v>24174</v>
      </c>
      <c r="I1487" t="s">
        <v>8965</v>
      </c>
      <c r="J1487" t="s">
        <v>3479</v>
      </c>
      <c r="K1487" s="3">
        <v>13164</v>
      </c>
      <c r="L1487" t="s">
        <v>5763</v>
      </c>
      <c r="M1487" t="s">
        <v>5213</v>
      </c>
      <c r="N1487">
        <v>4</v>
      </c>
      <c r="O1487">
        <v>37538.160000000003</v>
      </c>
      <c r="P1487" t="s">
        <v>6434</v>
      </c>
      <c r="Q1487" t="s">
        <v>5240</v>
      </c>
    </row>
    <row r="1488" spans="1:17" x14ac:dyDescent="0.25">
      <c r="A1488">
        <v>2487</v>
      </c>
      <c r="B1488" s="7">
        <v>45074</v>
      </c>
      <c r="C1488" t="s">
        <v>18345</v>
      </c>
      <c r="D1488" t="s">
        <v>58</v>
      </c>
      <c r="E1488" s="5">
        <v>30287</v>
      </c>
      <c r="F1488" s="6" t="s">
        <v>27398</v>
      </c>
      <c r="G1488" t="s">
        <v>8966</v>
      </c>
      <c r="H1488" t="s">
        <v>24175</v>
      </c>
      <c r="I1488" t="s">
        <v>8967</v>
      </c>
      <c r="J1488" t="s">
        <v>5412</v>
      </c>
      <c r="K1488" s="3">
        <v>17040</v>
      </c>
      <c r="L1488" t="s">
        <v>5685</v>
      </c>
      <c r="M1488" t="s">
        <v>5213</v>
      </c>
      <c r="N1488">
        <v>0</v>
      </c>
      <c r="O1488">
        <v>31518.97</v>
      </c>
      <c r="P1488" t="s">
        <v>5501</v>
      </c>
      <c r="Q1488" t="s">
        <v>5221</v>
      </c>
    </row>
    <row r="1489" spans="1:17" x14ac:dyDescent="0.25">
      <c r="A1489">
        <v>2488</v>
      </c>
      <c r="B1489" s="7">
        <v>45088</v>
      </c>
      <c r="C1489" t="s">
        <v>18346</v>
      </c>
      <c r="D1489" t="s">
        <v>45</v>
      </c>
      <c r="E1489" s="5">
        <v>27779</v>
      </c>
      <c r="F1489" s="6" t="s">
        <v>26543</v>
      </c>
      <c r="G1489" t="s">
        <v>8968</v>
      </c>
      <c r="H1489" t="s">
        <v>24176</v>
      </c>
      <c r="I1489" t="s">
        <v>8072</v>
      </c>
      <c r="J1489" t="s">
        <v>5291</v>
      </c>
      <c r="K1489" s="3">
        <v>4684</v>
      </c>
      <c r="L1489" t="s">
        <v>6651</v>
      </c>
      <c r="M1489" t="s">
        <v>5225</v>
      </c>
      <c r="N1489">
        <v>6</v>
      </c>
      <c r="O1489">
        <v>59098.16</v>
      </c>
      <c r="P1489" t="s">
        <v>7115</v>
      </c>
      <c r="Q1489" t="s">
        <v>5215</v>
      </c>
    </row>
    <row r="1490" spans="1:17" x14ac:dyDescent="0.25">
      <c r="A1490">
        <v>2489</v>
      </c>
      <c r="B1490" s="7">
        <v>45085</v>
      </c>
      <c r="C1490" t="s">
        <v>18347</v>
      </c>
      <c r="D1490" t="s">
        <v>45</v>
      </c>
      <c r="E1490" s="5">
        <v>24419</v>
      </c>
      <c r="F1490" s="6" t="s">
        <v>26115</v>
      </c>
      <c r="G1490" t="s">
        <v>8969</v>
      </c>
      <c r="H1490" t="s">
        <v>24177</v>
      </c>
      <c r="I1490" t="s">
        <v>8970</v>
      </c>
      <c r="J1490" t="s">
        <v>5404</v>
      </c>
      <c r="K1490" s="3">
        <v>55559</v>
      </c>
      <c r="L1490" t="s">
        <v>5568</v>
      </c>
      <c r="M1490" t="s">
        <v>5219</v>
      </c>
      <c r="N1490">
        <v>7</v>
      </c>
      <c r="O1490">
        <v>99564.78</v>
      </c>
      <c r="P1490" t="s">
        <v>8971</v>
      </c>
      <c r="Q1490" t="s">
        <v>5245</v>
      </c>
    </row>
    <row r="1491" spans="1:17" x14ac:dyDescent="0.25">
      <c r="A1491">
        <v>2490</v>
      </c>
      <c r="B1491" s="7">
        <v>45124</v>
      </c>
      <c r="C1491" t="s">
        <v>12141</v>
      </c>
      <c r="D1491" t="s">
        <v>58</v>
      </c>
      <c r="E1491" s="5">
        <v>35089</v>
      </c>
      <c r="F1491" s="6" t="s">
        <v>26116</v>
      </c>
      <c r="G1491" t="s">
        <v>8972</v>
      </c>
      <c r="H1491" t="s">
        <v>24178</v>
      </c>
      <c r="I1491" t="s">
        <v>5485</v>
      </c>
      <c r="J1491" t="s">
        <v>106</v>
      </c>
      <c r="K1491" s="3">
        <v>41569</v>
      </c>
      <c r="L1491" t="s">
        <v>5409</v>
      </c>
      <c r="M1491" t="s">
        <v>5234</v>
      </c>
      <c r="N1491">
        <v>7</v>
      </c>
      <c r="O1491">
        <v>86755.7</v>
      </c>
      <c r="P1491" t="s">
        <v>8730</v>
      </c>
      <c r="Q1491" t="s">
        <v>5215</v>
      </c>
    </row>
    <row r="1492" spans="1:17" x14ac:dyDescent="0.25">
      <c r="A1492">
        <v>2491</v>
      </c>
      <c r="B1492" s="7">
        <v>45125</v>
      </c>
      <c r="C1492" t="s">
        <v>18348</v>
      </c>
      <c r="D1492" t="s">
        <v>58</v>
      </c>
      <c r="E1492" s="5">
        <v>36186</v>
      </c>
      <c r="F1492" s="6" t="s">
        <v>27399</v>
      </c>
      <c r="G1492" t="s">
        <v>8973</v>
      </c>
      <c r="H1492" t="s">
        <v>24179</v>
      </c>
      <c r="I1492" t="s">
        <v>8974</v>
      </c>
      <c r="J1492" t="s">
        <v>56</v>
      </c>
      <c r="K1492" s="3">
        <v>76331</v>
      </c>
      <c r="L1492" t="s">
        <v>5467</v>
      </c>
      <c r="M1492" t="s">
        <v>5234</v>
      </c>
      <c r="N1492">
        <v>17</v>
      </c>
      <c r="O1492">
        <v>48011.9</v>
      </c>
      <c r="P1492" t="s">
        <v>8975</v>
      </c>
      <c r="Q1492" t="s">
        <v>5221</v>
      </c>
    </row>
    <row r="1493" spans="1:17" x14ac:dyDescent="0.25">
      <c r="A1493">
        <v>2492</v>
      </c>
      <c r="B1493" s="7">
        <v>45124</v>
      </c>
      <c r="C1493" t="s">
        <v>18349</v>
      </c>
      <c r="D1493" t="s">
        <v>35</v>
      </c>
      <c r="E1493" s="5">
        <v>24633</v>
      </c>
      <c r="F1493" s="6" t="s">
        <v>26117</v>
      </c>
      <c r="G1493" t="s">
        <v>8976</v>
      </c>
      <c r="H1493" t="s">
        <v>24180</v>
      </c>
      <c r="I1493" t="s">
        <v>8977</v>
      </c>
      <c r="J1493" t="s">
        <v>5404</v>
      </c>
      <c r="K1493" s="3">
        <v>44433</v>
      </c>
      <c r="L1493" t="s">
        <v>6035</v>
      </c>
      <c r="M1493" t="s">
        <v>5219</v>
      </c>
      <c r="N1493">
        <v>17</v>
      </c>
      <c r="O1493">
        <v>55079.94</v>
      </c>
      <c r="P1493" t="s">
        <v>8978</v>
      </c>
      <c r="Q1493" t="s">
        <v>5215</v>
      </c>
    </row>
    <row r="1494" spans="1:17" x14ac:dyDescent="0.25">
      <c r="A1494">
        <v>2493</v>
      </c>
      <c r="B1494" s="7">
        <v>45069</v>
      </c>
      <c r="C1494" t="s">
        <v>18350</v>
      </c>
      <c r="D1494" t="s">
        <v>58</v>
      </c>
      <c r="E1494" s="5">
        <v>24340</v>
      </c>
      <c r="F1494" s="6" t="s">
        <v>26118</v>
      </c>
      <c r="G1494" t="s">
        <v>8979</v>
      </c>
      <c r="H1494" t="s">
        <v>24181</v>
      </c>
      <c r="I1494" t="s">
        <v>8980</v>
      </c>
      <c r="J1494" t="s">
        <v>5453</v>
      </c>
      <c r="K1494" s="3">
        <v>64849</v>
      </c>
      <c r="L1494" t="s">
        <v>7147</v>
      </c>
      <c r="M1494" t="s">
        <v>5219</v>
      </c>
      <c r="N1494">
        <v>7</v>
      </c>
      <c r="O1494">
        <v>92582.01</v>
      </c>
      <c r="P1494" t="s">
        <v>6853</v>
      </c>
      <c r="Q1494" t="s">
        <v>5221</v>
      </c>
    </row>
    <row r="1495" spans="1:17" x14ac:dyDescent="0.25">
      <c r="A1495">
        <v>2494</v>
      </c>
      <c r="B1495" s="7">
        <v>45100</v>
      </c>
      <c r="C1495" t="s">
        <v>18351</v>
      </c>
      <c r="D1495" t="s">
        <v>35</v>
      </c>
      <c r="E1495" s="5">
        <v>32100</v>
      </c>
      <c r="F1495" s="6" t="s">
        <v>27400</v>
      </c>
      <c r="G1495" t="s">
        <v>8981</v>
      </c>
      <c r="H1495" t="s">
        <v>24182</v>
      </c>
      <c r="I1495" t="s">
        <v>8982</v>
      </c>
      <c r="J1495" t="s">
        <v>5252</v>
      </c>
      <c r="K1495" s="3">
        <v>78159</v>
      </c>
      <c r="L1495" t="s">
        <v>7609</v>
      </c>
      <c r="M1495" t="s">
        <v>5225</v>
      </c>
      <c r="N1495">
        <v>2</v>
      </c>
      <c r="O1495">
        <v>64793.93</v>
      </c>
      <c r="P1495" t="s">
        <v>7781</v>
      </c>
      <c r="Q1495" t="s">
        <v>5240</v>
      </c>
    </row>
    <row r="1496" spans="1:17" x14ac:dyDescent="0.25">
      <c r="A1496">
        <v>2495</v>
      </c>
      <c r="B1496" s="7">
        <v>45070</v>
      </c>
      <c r="C1496" t="s">
        <v>18352</v>
      </c>
      <c r="D1496" t="s">
        <v>35</v>
      </c>
      <c r="E1496" s="5">
        <v>35199</v>
      </c>
      <c r="F1496" s="6" t="s">
        <v>27401</v>
      </c>
      <c r="G1496" t="s">
        <v>8983</v>
      </c>
      <c r="H1496" t="s">
        <v>24183</v>
      </c>
      <c r="I1496" t="s">
        <v>8984</v>
      </c>
      <c r="J1496" t="s">
        <v>3946</v>
      </c>
      <c r="K1496" s="3">
        <v>69711</v>
      </c>
      <c r="L1496" t="s">
        <v>6085</v>
      </c>
      <c r="M1496" t="s">
        <v>5234</v>
      </c>
      <c r="N1496">
        <v>9</v>
      </c>
      <c r="O1496">
        <v>77758.53</v>
      </c>
      <c r="P1496" t="s">
        <v>7678</v>
      </c>
      <c r="Q1496" t="s">
        <v>5267</v>
      </c>
    </row>
    <row r="1497" spans="1:17" x14ac:dyDescent="0.25">
      <c r="A1497">
        <v>2496</v>
      </c>
      <c r="B1497" s="7">
        <v>45105</v>
      </c>
      <c r="C1497" t="s">
        <v>18353</v>
      </c>
      <c r="D1497" t="s">
        <v>58</v>
      </c>
      <c r="E1497" s="5">
        <v>35859</v>
      </c>
      <c r="F1497" s="6" t="s">
        <v>26543</v>
      </c>
      <c r="G1497" t="s">
        <v>8985</v>
      </c>
      <c r="H1497" t="s">
        <v>24184</v>
      </c>
      <c r="I1497" t="s">
        <v>8986</v>
      </c>
      <c r="J1497" t="s">
        <v>33</v>
      </c>
      <c r="K1497" s="3">
        <v>69096</v>
      </c>
      <c r="L1497" t="s">
        <v>5400</v>
      </c>
      <c r="M1497" t="s">
        <v>5225</v>
      </c>
      <c r="N1497">
        <v>2</v>
      </c>
      <c r="O1497">
        <v>43032.97</v>
      </c>
      <c r="P1497" t="s">
        <v>6621</v>
      </c>
      <c r="Q1497" t="s">
        <v>5267</v>
      </c>
    </row>
    <row r="1498" spans="1:17" x14ac:dyDescent="0.25">
      <c r="A1498">
        <v>2497</v>
      </c>
      <c r="B1498" s="7">
        <v>45131</v>
      </c>
      <c r="C1498" t="s">
        <v>18354</v>
      </c>
      <c r="D1498" t="s">
        <v>45</v>
      </c>
      <c r="E1498" s="5">
        <v>33948</v>
      </c>
      <c r="F1498" s="6" t="s">
        <v>26119</v>
      </c>
      <c r="G1498" t="s">
        <v>8987</v>
      </c>
      <c r="H1498" t="s">
        <v>24185</v>
      </c>
      <c r="I1498" t="s">
        <v>8988</v>
      </c>
      <c r="J1498" t="s">
        <v>5412</v>
      </c>
      <c r="K1498" s="3">
        <v>87961</v>
      </c>
      <c r="L1498" t="s">
        <v>5463</v>
      </c>
      <c r="M1498" t="s">
        <v>5225</v>
      </c>
      <c r="N1498">
        <v>3</v>
      </c>
      <c r="O1498">
        <v>71465.14</v>
      </c>
      <c r="P1498" t="s">
        <v>8357</v>
      </c>
      <c r="Q1498" t="s">
        <v>5240</v>
      </c>
    </row>
    <row r="1499" spans="1:17" x14ac:dyDescent="0.25">
      <c r="A1499">
        <v>2498</v>
      </c>
      <c r="B1499" s="7">
        <v>45128</v>
      </c>
      <c r="C1499" t="s">
        <v>18355</v>
      </c>
      <c r="D1499" t="s">
        <v>58</v>
      </c>
      <c r="E1499" s="5">
        <v>22974</v>
      </c>
      <c r="F1499" s="6" t="s">
        <v>26120</v>
      </c>
      <c r="G1499" t="s">
        <v>8989</v>
      </c>
      <c r="H1499" t="s">
        <v>24186</v>
      </c>
      <c r="I1499" t="s">
        <v>8990</v>
      </c>
      <c r="J1499" t="s">
        <v>63</v>
      </c>
      <c r="K1499" s="3">
        <v>21922</v>
      </c>
      <c r="L1499" t="s">
        <v>5253</v>
      </c>
      <c r="M1499" t="s">
        <v>5234</v>
      </c>
      <c r="N1499">
        <v>3</v>
      </c>
      <c r="O1499">
        <v>31756.49</v>
      </c>
      <c r="P1499" t="s">
        <v>6209</v>
      </c>
      <c r="Q1499" t="s">
        <v>5240</v>
      </c>
    </row>
    <row r="1500" spans="1:17" x14ac:dyDescent="0.25">
      <c r="A1500">
        <v>2499</v>
      </c>
      <c r="B1500" s="7">
        <v>45102</v>
      </c>
      <c r="C1500" t="s">
        <v>18356</v>
      </c>
      <c r="D1500" t="s">
        <v>45</v>
      </c>
      <c r="E1500" s="5">
        <v>27898</v>
      </c>
      <c r="F1500" s="6" t="s">
        <v>26121</v>
      </c>
      <c r="G1500" t="s">
        <v>8991</v>
      </c>
      <c r="H1500" t="s">
        <v>24187</v>
      </c>
      <c r="I1500" t="s">
        <v>8992</v>
      </c>
      <c r="J1500" t="s">
        <v>113</v>
      </c>
      <c r="K1500" s="3">
        <v>20929</v>
      </c>
      <c r="L1500" t="s">
        <v>6708</v>
      </c>
      <c r="M1500" t="s">
        <v>5225</v>
      </c>
      <c r="N1500">
        <v>5</v>
      </c>
      <c r="O1500">
        <v>38396.28</v>
      </c>
      <c r="P1500" t="s">
        <v>5493</v>
      </c>
      <c r="Q1500" t="s">
        <v>5215</v>
      </c>
    </row>
    <row r="1501" spans="1:17" x14ac:dyDescent="0.25">
      <c r="A1501">
        <v>2500</v>
      </c>
      <c r="B1501" s="7">
        <v>45056</v>
      </c>
      <c r="C1501" t="s">
        <v>18357</v>
      </c>
      <c r="D1501" t="s">
        <v>58</v>
      </c>
      <c r="E1501" s="5">
        <v>35258</v>
      </c>
      <c r="F1501" s="6" t="s">
        <v>27402</v>
      </c>
      <c r="G1501" t="s">
        <v>8993</v>
      </c>
      <c r="H1501" t="s">
        <v>24188</v>
      </c>
      <c r="I1501" t="s">
        <v>8994</v>
      </c>
      <c r="J1501" t="s">
        <v>97</v>
      </c>
      <c r="K1501" s="3">
        <v>61267</v>
      </c>
      <c r="L1501" t="s">
        <v>5520</v>
      </c>
      <c r="M1501" t="s">
        <v>5234</v>
      </c>
      <c r="N1501">
        <v>9</v>
      </c>
      <c r="O1501">
        <v>78551.89</v>
      </c>
      <c r="P1501" t="s">
        <v>5553</v>
      </c>
      <c r="Q1501" t="s">
        <v>5215</v>
      </c>
    </row>
    <row r="1502" spans="1:17" x14ac:dyDescent="0.25">
      <c r="A1502">
        <v>2501</v>
      </c>
      <c r="B1502" s="7">
        <v>45098</v>
      </c>
      <c r="C1502" t="s">
        <v>18358</v>
      </c>
      <c r="D1502" t="s">
        <v>35</v>
      </c>
      <c r="E1502" s="5">
        <v>36951</v>
      </c>
      <c r="F1502" s="6" t="s">
        <v>27403</v>
      </c>
      <c r="G1502" t="s">
        <v>8995</v>
      </c>
      <c r="H1502" t="s">
        <v>24189</v>
      </c>
      <c r="I1502" t="s">
        <v>8996</v>
      </c>
      <c r="J1502" t="s">
        <v>5371</v>
      </c>
      <c r="K1502" s="3">
        <v>8290</v>
      </c>
      <c r="L1502" t="s">
        <v>6060</v>
      </c>
      <c r="M1502" t="s">
        <v>5234</v>
      </c>
      <c r="N1502">
        <v>6</v>
      </c>
      <c r="O1502">
        <v>86416.44</v>
      </c>
      <c r="P1502" t="s">
        <v>5220</v>
      </c>
      <c r="Q1502" t="s">
        <v>5267</v>
      </c>
    </row>
    <row r="1503" spans="1:17" x14ac:dyDescent="0.25">
      <c r="A1503">
        <v>2502</v>
      </c>
      <c r="B1503" s="7">
        <v>45100</v>
      </c>
      <c r="C1503" t="s">
        <v>18359</v>
      </c>
      <c r="D1503" t="s">
        <v>58</v>
      </c>
      <c r="E1503" s="5">
        <v>31486</v>
      </c>
      <c r="F1503" s="6" t="s">
        <v>26543</v>
      </c>
      <c r="G1503" t="s">
        <v>8997</v>
      </c>
      <c r="H1503" t="s">
        <v>24190</v>
      </c>
      <c r="I1503" t="s">
        <v>8998</v>
      </c>
      <c r="J1503" t="s">
        <v>5362</v>
      </c>
      <c r="K1503" s="3">
        <v>57851</v>
      </c>
      <c r="L1503" t="s">
        <v>5243</v>
      </c>
      <c r="M1503" t="s">
        <v>5225</v>
      </c>
      <c r="N1503">
        <v>16</v>
      </c>
      <c r="O1503">
        <v>75071.78</v>
      </c>
      <c r="P1503" t="s">
        <v>7854</v>
      </c>
      <c r="Q1503" t="s">
        <v>5221</v>
      </c>
    </row>
    <row r="1504" spans="1:17" x14ac:dyDescent="0.25">
      <c r="A1504">
        <v>2503</v>
      </c>
      <c r="B1504" s="7">
        <v>45136</v>
      </c>
      <c r="C1504" t="s">
        <v>18360</v>
      </c>
      <c r="D1504" t="s">
        <v>58</v>
      </c>
      <c r="E1504" s="5">
        <v>37981</v>
      </c>
      <c r="F1504" s="6" t="s">
        <v>26543</v>
      </c>
      <c r="G1504" t="s">
        <v>8999</v>
      </c>
      <c r="H1504" t="s">
        <v>24191</v>
      </c>
      <c r="I1504" t="s">
        <v>9000</v>
      </c>
      <c r="J1504" t="s">
        <v>102</v>
      </c>
      <c r="K1504" s="3">
        <v>93028</v>
      </c>
      <c r="L1504" t="s">
        <v>5367</v>
      </c>
      <c r="M1504" t="s">
        <v>5234</v>
      </c>
      <c r="N1504">
        <v>16</v>
      </c>
      <c r="O1504">
        <v>80587.81</v>
      </c>
      <c r="P1504" t="s">
        <v>7272</v>
      </c>
      <c r="Q1504" t="s">
        <v>5267</v>
      </c>
    </row>
    <row r="1505" spans="1:17" x14ac:dyDescent="0.25">
      <c r="A1505">
        <v>2504</v>
      </c>
      <c r="B1505" s="7">
        <v>45089</v>
      </c>
      <c r="C1505" t="s">
        <v>18361</v>
      </c>
      <c r="D1505" t="s">
        <v>45</v>
      </c>
      <c r="E1505" s="5">
        <v>28309</v>
      </c>
      <c r="F1505" s="6" t="s">
        <v>27404</v>
      </c>
      <c r="G1505" t="s">
        <v>9001</v>
      </c>
      <c r="H1505" t="s">
        <v>24192</v>
      </c>
      <c r="I1505" t="s">
        <v>9002</v>
      </c>
      <c r="J1505" t="s">
        <v>5580</v>
      </c>
      <c r="K1505" s="3">
        <v>37561</v>
      </c>
      <c r="L1505" t="s">
        <v>5489</v>
      </c>
      <c r="M1505" t="s">
        <v>5225</v>
      </c>
      <c r="N1505">
        <v>20</v>
      </c>
      <c r="O1505">
        <v>95220.6</v>
      </c>
      <c r="P1505" t="s">
        <v>7462</v>
      </c>
      <c r="Q1505" t="s">
        <v>5221</v>
      </c>
    </row>
    <row r="1506" spans="1:17" x14ac:dyDescent="0.25">
      <c r="A1506">
        <v>2505</v>
      </c>
      <c r="B1506" s="7">
        <v>45078</v>
      </c>
      <c r="C1506" t="s">
        <v>18362</v>
      </c>
      <c r="D1506" t="s">
        <v>35</v>
      </c>
      <c r="E1506" s="5">
        <v>23048</v>
      </c>
      <c r="F1506" s="6" t="s">
        <v>27405</v>
      </c>
      <c r="G1506" t="s">
        <v>9003</v>
      </c>
      <c r="H1506" t="s">
        <v>24193</v>
      </c>
      <c r="I1506" t="s">
        <v>9004</v>
      </c>
      <c r="J1506" t="s">
        <v>5362</v>
      </c>
      <c r="K1506" s="3">
        <v>37021</v>
      </c>
      <c r="L1506" t="s">
        <v>5224</v>
      </c>
      <c r="M1506" t="s">
        <v>5234</v>
      </c>
      <c r="N1506">
        <v>3</v>
      </c>
      <c r="O1506">
        <v>74833.17</v>
      </c>
      <c r="P1506" t="s">
        <v>6296</v>
      </c>
      <c r="Q1506" t="s">
        <v>5267</v>
      </c>
    </row>
    <row r="1507" spans="1:17" x14ac:dyDescent="0.25">
      <c r="A1507">
        <v>2506</v>
      </c>
      <c r="B1507" s="7">
        <v>45077</v>
      </c>
      <c r="C1507" t="s">
        <v>18363</v>
      </c>
      <c r="D1507" t="s">
        <v>58</v>
      </c>
      <c r="E1507" s="5">
        <v>30300</v>
      </c>
      <c r="F1507" s="6" t="s">
        <v>27406</v>
      </c>
      <c r="G1507" t="s">
        <v>9005</v>
      </c>
      <c r="H1507" t="s">
        <v>24194</v>
      </c>
      <c r="I1507" t="s">
        <v>9006</v>
      </c>
      <c r="J1507" t="s">
        <v>5387</v>
      </c>
      <c r="K1507" s="3">
        <v>76793</v>
      </c>
      <c r="L1507" t="s">
        <v>5238</v>
      </c>
      <c r="M1507" t="s">
        <v>5213</v>
      </c>
      <c r="N1507">
        <v>18</v>
      </c>
      <c r="O1507">
        <v>87886.48</v>
      </c>
      <c r="P1507" t="s">
        <v>6739</v>
      </c>
      <c r="Q1507" t="s">
        <v>5267</v>
      </c>
    </row>
    <row r="1508" spans="1:17" x14ac:dyDescent="0.25">
      <c r="A1508">
        <v>2507</v>
      </c>
      <c r="B1508" s="7">
        <v>45139</v>
      </c>
      <c r="C1508" t="s">
        <v>18364</v>
      </c>
      <c r="D1508" t="s">
        <v>58</v>
      </c>
      <c r="E1508" s="5">
        <v>25224</v>
      </c>
      <c r="F1508" s="6" t="s">
        <v>27407</v>
      </c>
      <c r="G1508" t="s">
        <v>9007</v>
      </c>
      <c r="H1508" t="s">
        <v>24195</v>
      </c>
      <c r="I1508" t="s">
        <v>9008</v>
      </c>
      <c r="J1508" t="s">
        <v>3944</v>
      </c>
      <c r="K1508" s="3">
        <v>10700</v>
      </c>
      <c r="L1508" t="s">
        <v>6832</v>
      </c>
      <c r="M1508" t="s">
        <v>5213</v>
      </c>
      <c r="N1508">
        <v>9</v>
      </c>
      <c r="O1508">
        <v>44667.34</v>
      </c>
      <c r="P1508" t="s">
        <v>5797</v>
      </c>
      <c r="Q1508" t="s">
        <v>5245</v>
      </c>
    </row>
    <row r="1509" spans="1:17" x14ac:dyDescent="0.25">
      <c r="A1509">
        <v>2508</v>
      </c>
      <c r="B1509" s="7">
        <v>45052</v>
      </c>
      <c r="C1509" t="s">
        <v>18365</v>
      </c>
      <c r="D1509" t="s">
        <v>45</v>
      </c>
      <c r="E1509" s="5">
        <v>32563</v>
      </c>
      <c r="F1509" s="6" t="s">
        <v>27408</v>
      </c>
      <c r="G1509" t="s">
        <v>9009</v>
      </c>
      <c r="H1509" t="s">
        <v>24196</v>
      </c>
      <c r="I1509" t="s">
        <v>9010</v>
      </c>
      <c r="J1509" t="s">
        <v>56</v>
      </c>
      <c r="K1509" s="3">
        <v>25608</v>
      </c>
      <c r="L1509" t="s">
        <v>5914</v>
      </c>
      <c r="M1509" t="s">
        <v>5234</v>
      </c>
      <c r="N1509">
        <v>12</v>
      </c>
      <c r="O1509">
        <v>44792.89</v>
      </c>
      <c r="P1509" t="s">
        <v>5479</v>
      </c>
      <c r="Q1509" t="s">
        <v>5221</v>
      </c>
    </row>
    <row r="1510" spans="1:17" x14ac:dyDescent="0.25">
      <c r="A1510">
        <v>2509</v>
      </c>
      <c r="B1510" s="7">
        <v>45109</v>
      </c>
      <c r="C1510" t="s">
        <v>18366</v>
      </c>
      <c r="D1510" t="s">
        <v>58</v>
      </c>
      <c r="E1510" s="5">
        <v>32569</v>
      </c>
      <c r="F1510" s="6" t="s">
        <v>26543</v>
      </c>
      <c r="G1510" t="s">
        <v>9011</v>
      </c>
      <c r="H1510" t="s">
        <v>24197</v>
      </c>
      <c r="I1510" t="s">
        <v>9012</v>
      </c>
      <c r="J1510" t="s">
        <v>2942</v>
      </c>
      <c r="K1510" s="3">
        <v>61861</v>
      </c>
      <c r="L1510" t="s">
        <v>5372</v>
      </c>
      <c r="M1510" t="s">
        <v>5219</v>
      </c>
      <c r="N1510">
        <v>7</v>
      </c>
      <c r="O1510">
        <v>97647.57</v>
      </c>
      <c r="P1510" t="s">
        <v>8866</v>
      </c>
      <c r="Q1510" t="s">
        <v>5267</v>
      </c>
    </row>
    <row r="1511" spans="1:17" x14ac:dyDescent="0.25">
      <c r="A1511">
        <v>2510</v>
      </c>
      <c r="B1511" s="7">
        <v>45101</v>
      </c>
      <c r="C1511" t="s">
        <v>1946</v>
      </c>
      <c r="D1511" t="s">
        <v>35</v>
      </c>
      <c r="E1511" s="5">
        <v>38379</v>
      </c>
      <c r="F1511" s="6" t="s">
        <v>27409</v>
      </c>
      <c r="G1511" t="s">
        <v>9013</v>
      </c>
      <c r="H1511" t="s">
        <v>24198</v>
      </c>
      <c r="I1511" t="s">
        <v>9014</v>
      </c>
      <c r="J1511" t="s">
        <v>5462</v>
      </c>
      <c r="K1511" s="3">
        <v>55919</v>
      </c>
      <c r="L1511" t="s">
        <v>5661</v>
      </c>
      <c r="M1511" t="s">
        <v>5213</v>
      </c>
      <c r="N1511">
        <v>6</v>
      </c>
      <c r="O1511">
        <v>69300.929999999993</v>
      </c>
      <c r="P1511" t="s">
        <v>8971</v>
      </c>
      <c r="Q1511" t="s">
        <v>5245</v>
      </c>
    </row>
    <row r="1512" spans="1:17" x14ac:dyDescent="0.25">
      <c r="A1512">
        <v>2511</v>
      </c>
      <c r="B1512" s="7">
        <v>45089</v>
      </c>
      <c r="C1512" t="s">
        <v>18367</v>
      </c>
      <c r="D1512" t="s">
        <v>58</v>
      </c>
      <c r="E1512" s="5">
        <v>26553</v>
      </c>
      <c r="F1512" s="6" t="s">
        <v>27410</v>
      </c>
      <c r="G1512" t="s">
        <v>9015</v>
      </c>
      <c r="H1512" t="s">
        <v>24199</v>
      </c>
      <c r="I1512" t="s">
        <v>9016</v>
      </c>
      <c r="J1512" t="s">
        <v>3927</v>
      </c>
      <c r="K1512" s="3">
        <v>29068</v>
      </c>
      <c r="L1512" t="s">
        <v>6262</v>
      </c>
      <c r="M1512" t="s">
        <v>5213</v>
      </c>
      <c r="N1512">
        <v>7</v>
      </c>
      <c r="O1512">
        <v>35900.99</v>
      </c>
      <c r="P1512" t="s">
        <v>5618</v>
      </c>
      <c r="Q1512" t="s">
        <v>5267</v>
      </c>
    </row>
    <row r="1513" spans="1:17" x14ac:dyDescent="0.25">
      <c r="A1513">
        <v>2512</v>
      </c>
      <c r="B1513" s="7">
        <v>45133</v>
      </c>
      <c r="C1513" t="s">
        <v>18368</v>
      </c>
      <c r="D1513" t="s">
        <v>35</v>
      </c>
      <c r="E1513" s="5">
        <v>30513</v>
      </c>
      <c r="F1513" s="6" t="s">
        <v>26543</v>
      </c>
      <c r="G1513" t="s">
        <v>9017</v>
      </c>
      <c r="H1513" t="s">
        <v>24200</v>
      </c>
      <c r="I1513" t="s">
        <v>9018</v>
      </c>
      <c r="J1513" t="s">
        <v>5552</v>
      </c>
      <c r="K1513" s="3">
        <v>40927</v>
      </c>
      <c r="L1513" t="s">
        <v>6798</v>
      </c>
      <c r="M1513" t="s">
        <v>5234</v>
      </c>
      <c r="N1513">
        <v>17</v>
      </c>
      <c r="O1513">
        <v>85421.11</v>
      </c>
      <c r="P1513" t="s">
        <v>5821</v>
      </c>
      <c r="Q1513" t="s">
        <v>5245</v>
      </c>
    </row>
    <row r="1514" spans="1:17" x14ac:dyDescent="0.25">
      <c r="A1514">
        <v>2513</v>
      </c>
      <c r="B1514" s="7">
        <v>45139</v>
      </c>
      <c r="C1514" t="s">
        <v>18369</v>
      </c>
      <c r="D1514" t="s">
        <v>35</v>
      </c>
      <c r="E1514" s="5">
        <v>29245</v>
      </c>
      <c r="F1514" s="6" t="s">
        <v>26122</v>
      </c>
      <c r="G1514" t="s">
        <v>9019</v>
      </c>
      <c r="H1514" t="s">
        <v>24201</v>
      </c>
      <c r="I1514" t="s">
        <v>7898</v>
      </c>
      <c r="J1514" t="s">
        <v>5300</v>
      </c>
      <c r="K1514" s="3">
        <v>9139</v>
      </c>
      <c r="L1514" t="s">
        <v>5344</v>
      </c>
      <c r="M1514" t="s">
        <v>5213</v>
      </c>
      <c r="N1514">
        <v>12</v>
      </c>
      <c r="O1514">
        <v>75654.27</v>
      </c>
      <c r="P1514" t="s">
        <v>5797</v>
      </c>
      <c r="Q1514" t="s">
        <v>5245</v>
      </c>
    </row>
    <row r="1515" spans="1:17" x14ac:dyDescent="0.25">
      <c r="A1515">
        <v>2514</v>
      </c>
      <c r="B1515" s="7">
        <v>45120</v>
      </c>
      <c r="C1515" t="s">
        <v>433</v>
      </c>
      <c r="D1515" t="s">
        <v>45</v>
      </c>
      <c r="E1515" s="5">
        <v>24930</v>
      </c>
      <c r="F1515" s="6" t="s">
        <v>27411</v>
      </c>
      <c r="G1515" t="s">
        <v>9020</v>
      </c>
      <c r="H1515" t="s">
        <v>24202</v>
      </c>
      <c r="I1515" t="s">
        <v>8692</v>
      </c>
      <c r="J1515" t="s">
        <v>5544</v>
      </c>
      <c r="K1515" s="3">
        <v>67146</v>
      </c>
      <c r="L1515" t="s">
        <v>6727</v>
      </c>
      <c r="M1515" t="s">
        <v>5219</v>
      </c>
      <c r="N1515">
        <v>10</v>
      </c>
      <c r="O1515">
        <v>94251.75</v>
      </c>
      <c r="P1515" t="s">
        <v>7502</v>
      </c>
      <c r="Q1515" t="s">
        <v>5245</v>
      </c>
    </row>
    <row r="1516" spans="1:17" x14ac:dyDescent="0.25">
      <c r="A1516">
        <v>2515</v>
      </c>
      <c r="B1516" s="7">
        <v>45122</v>
      </c>
      <c r="C1516" t="s">
        <v>18370</v>
      </c>
      <c r="D1516" t="s">
        <v>58</v>
      </c>
      <c r="E1516" s="5">
        <v>31335</v>
      </c>
      <c r="F1516" s="6" t="s">
        <v>27412</v>
      </c>
      <c r="G1516" t="s">
        <v>9021</v>
      </c>
      <c r="H1516" t="s">
        <v>24203</v>
      </c>
      <c r="I1516" t="s">
        <v>9022</v>
      </c>
      <c r="J1516" t="s">
        <v>63</v>
      </c>
      <c r="K1516" s="3">
        <v>97123</v>
      </c>
      <c r="L1516" t="s">
        <v>5444</v>
      </c>
      <c r="M1516" t="s">
        <v>5234</v>
      </c>
      <c r="N1516">
        <v>1</v>
      </c>
      <c r="O1516">
        <v>61330.12</v>
      </c>
      <c r="P1516" t="s">
        <v>5998</v>
      </c>
      <c r="Q1516" t="s">
        <v>5267</v>
      </c>
    </row>
    <row r="1517" spans="1:17" x14ac:dyDescent="0.25">
      <c r="A1517">
        <v>2516</v>
      </c>
      <c r="B1517" s="7">
        <v>45057</v>
      </c>
      <c r="C1517" t="s">
        <v>18371</v>
      </c>
      <c r="D1517" t="s">
        <v>45</v>
      </c>
      <c r="E1517" s="5">
        <v>26301</v>
      </c>
      <c r="F1517" s="6" t="s">
        <v>27413</v>
      </c>
      <c r="G1517" t="s">
        <v>9023</v>
      </c>
      <c r="H1517" t="s">
        <v>24204</v>
      </c>
      <c r="I1517" t="s">
        <v>9024</v>
      </c>
      <c r="J1517" t="s">
        <v>5462</v>
      </c>
      <c r="K1517" s="3">
        <v>49356</v>
      </c>
      <c r="L1517" t="s">
        <v>5804</v>
      </c>
      <c r="M1517" t="s">
        <v>5213</v>
      </c>
      <c r="N1517">
        <v>14</v>
      </c>
      <c r="O1517">
        <v>86962.17</v>
      </c>
      <c r="P1517" t="s">
        <v>6457</v>
      </c>
      <c r="Q1517" t="s">
        <v>5245</v>
      </c>
    </row>
    <row r="1518" spans="1:17" x14ac:dyDescent="0.25">
      <c r="A1518">
        <v>2517</v>
      </c>
      <c r="B1518" s="7">
        <v>45070</v>
      </c>
      <c r="C1518" t="s">
        <v>18372</v>
      </c>
      <c r="D1518" t="s">
        <v>45</v>
      </c>
      <c r="E1518" s="5">
        <v>25047</v>
      </c>
      <c r="F1518" s="6" t="s">
        <v>27414</v>
      </c>
      <c r="G1518" t="s">
        <v>9025</v>
      </c>
      <c r="H1518" t="s">
        <v>24205</v>
      </c>
      <c r="I1518" t="s">
        <v>9026</v>
      </c>
      <c r="J1518" t="s">
        <v>5362</v>
      </c>
      <c r="K1518" s="3">
        <v>50487</v>
      </c>
      <c r="L1518" t="s">
        <v>7304</v>
      </c>
      <c r="M1518" t="s">
        <v>5213</v>
      </c>
      <c r="N1518">
        <v>7</v>
      </c>
      <c r="O1518">
        <v>76363.240000000005</v>
      </c>
      <c r="P1518" t="s">
        <v>6508</v>
      </c>
      <c r="Q1518" t="s">
        <v>5215</v>
      </c>
    </row>
    <row r="1519" spans="1:17" x14ac:dyDescent="0.25">
      <c r="A1519">
        <v>2518</v>
      </c>
      <c r="B1519" s="7">
        <v>45136</v>
      </c>
      <c r="C1519" t="s">
        <v>18373</v>
      </c>
      <c r="D1519" t="s">
        <v>45</v>
      </c>
      <c r="E1519" s="5">
        <v>23299</v>
      </c>
      <c r="F1519" s="6" t="s">
        <v>27415</v>
      </c>
      <c r="G1519" t="s">
        <v>9027</v>
      </c>
      <c r="H1519" t="s">
        <v>24206</v>
      </c>
      <c r="I1519" t="s">
        <v>9028</v>
      </c>
      <c r="J1519" t="s">
        <v>5412</v>
      </c>
      <c r="K1519" s="3">
        <v>5498</v>
      </c>
      <c r="L1519" t="s">
        <v>5808</v>
      </c>
      <c r="M1519" t="s">
        <v>5234</v>
      </c>
      <c r="N1519">
        <v>11</v>
      </c>
      <c r="O1519">
        <v>38557.57</v>
      </c>
      <c r="P1519" t="s">
        <v>7115</v>
      </c>
      <c r="Q1519" t="s">
        <v>5245</v>
      </c>
    </row>
    <row r="1520" spans="1:17" x14ac:dyDescent="0.25">
      <c r="A1520">
        <v>2519</v>
      </c>
      <c r="B1520" s="7">
        <v>45118</v>
      </c>
      <c r="C1520" t="s">
        <v>18374</v>
      </c>
      <c r="D1520" t="s">
        <v>45</v>
      </c>
      <c r="E1520" s="5">
        <v>37535</v>
      </c>
      <c r="F1520" s="6" t="s">
        <v>27416</v>
      </c>
      <c r="G1520" t="s">
        <v>9029</v>
      </c>
      <c r="H1520" t="s">
        <v>24207</v>
      </c>
      <c r="I1520" t="s">
        <v>9030</v>
      </c>
      <c r="J1520" t="s">
        <v>33</v>
      </c>
      <c r="K1520" s="3">
        <v>23991</v>
      </c>
      <c r="L1520" t="s">
        <v>5314</v>
      </c>
      <c r="M1520" t="s">
        <v>5219</v>
      </c>
      <c r="N1520">
        <v>8</v>
      </c>
      <c r="O1520">
        <v>50894.7</v>
      </c>
      <c r="P1520" t="s">
        <v>6299</v>
      </c>
      <c r="Q1520" t="s">
        <v>5245</v>
      </c>
    </row>
    <row r="1521" spans="1:17" x14ac:dyDescent="0.25">
      <c r="A1521">
        <v>2520</v>
      </c>
      <c r="B1521" s="7">
        <v>45063</v>
      </c>
      <c r="C1521" t="s">
        <v>18375</v>
      </c>
      <c r="D1521" t="s">
        <v>58</v>
      </c>
      <c r="E1521" s="5">
        <v>36157</v>
      </c>
      <c r="F1521" s="6" t="s">
        <v>26123</v>
      </c>
      <c r="G1521" t="s">
        <v>9031</v>
      </c>
      <c r="H1521" t="s">
        <v>24208</v>
      </c>
      <c r="I1521" t="s">
        <v>8678</v>
      </c>
      <c r="J1521" t="s">
        <v>2945</v>
      </c>
      <c r="K1521" s="3">
        <v>88520</v>
      </c>
      <c r="L1521" t="s">
        <v>5924</v>
      </c>
      <c r="M1521" t="s">
        <v>5219</v>
      </c>
      <c r="N1521">
        <v>15</v>
      </c>
      <c r="O1521">
        <v>83603.12</v>
      </c>
      <c r="P1521" t="s">
        <v>5459</v>
      </c>
      <c r="Q1521" t="s">
        <v>5221</v>
      </c>
    </row>
    <row r="1522" spans="1:17" x14ac:dyDescent="0.25">
      <c r="A1522">
        <v>2521</v>
      </c>
      <c r="B1522" s="7">
        <v>45082</v>
      </c>
      <c r="C1522" t="s">
        <v>18376</v>
      </c>
      <c r="D1522" t="s">
        <v>58</v>
      </c>
      <c r="E1522" s="5">
        <v>33756</v>
      </c>
      <c r="F1522" s="6" t="s">
        <v>26124</v>
      </c>
      <c r="G1522" t="s">
        <v>9032</v>
      </c>
      <c r="H1522" t="s">
        <v>24209</v>
      </c>
      <c r="I1522" t="s">
        <v>9033</v>
      </c>
      <c r="J1522" t="s">
        <v>89</v>
      </c>
      <c r="K1522" s="3">
        <v>42352</v>
      </c>
      <c r="L1522" t="s">
        <v>5568</v>
      </c>
      <c r="M1522" t="s">
        <v>5219</v>
      </c>
      <c r="N1522">
        <v>14</v>
      </c>
      <c r="O1522">
        <v>92348.96</v>
      </c>
      <c r="P1522" t="s">
        <v>6674</v>
      </c>
      <c r="Q1522" t="s">
        <v>5221</v>
      </c>
    </row>
    <row r="1523" spans="1:17" x14ac:dyDescent="0.25">
      <c r="A1523">
        <v>2522</v>
      </c>
      <c r="B1523" s="7">
        <v>45107</v>
      </c>
      <c r="C1523" t="s">
        <v>18377</v>
      </c>
      <c r="D1523" t="s">
        <v>58</v>
      </c>
      <c r="E1523" s="5">
        <v>23765</v>
      </c>
      <c r="F1523" s="6" t="s">
        <v>26125</v>
      </c>
      <c r="G1523" t="s">
        <v>9034</v>
      </c>
      <c r="H1523" t="s">
        <v>24210</v>
      </c>
      <c r="I1523" t="s">
        <v>9035</v>
      </c>
      <c r="J1523" t="s">
        <v>5675</v>
      </c>
      <c r="K1523" s="3">
        <v>72957</v>
      </c>
      <c r="L1523" t="s">
        <v>6511</v>
      </c>
      <c r="M1523" t="s">
        <v>5225</v>
      </c>
      <c r="N1523">
        <v>19</v>
      </c>
      <c r="O1523">
        <v>69175.81</v>
      </c>
      <c r="P1523" t="s">
        <v>7702</v>
      </c>
      <c r="Q1523" t="s">
        <v>5240</v>
      </c>
    </row>
    <row r="1524" spans="1:17" x14ac:dyDescent="0.25">
      <c r="A1524">
        <v>2523</v>
      </c>
      <c r="B1524" s="7">
        <v>45085</v>
      </c>
      <c r="C1524" t="s">
        <v>18378</v>
      </c>
      <c r="D1524" t="s">
        <v>35</v>
      </c>
      <c r="E1524" s="5">
        <v>26694</v>
      </c>
      <c r="F1524" s="6" t="s">
        <v>27417</v>
      </c>
      <c r="G1524" t="s">
        <v>9036</v>
      </c>
      <c r="H1524" t="s">
        <v>24211</v>
      </c>
      <c r="I1524" t="s">
        <v>9037</v>
      </c>
      <c r="J1524" t="s">
        <v>5286</v>
      </c>
      <c r="K1524" s="3">
        <v>6365</v>
      </c>
      <c r="L1524" t="s">
        <v>5444</v>
      </c>
      <c r="M1524" t="s">
        <v>5234</v>
      </c>
      <c r="N1524">
        <v>1</v>
      </c>
      <c r="O1524">
        <v>52833.49</v>
      </c>
      <c r="P1524" t="s">
        <v>7346</v>
      </c>
      <c r="Q1524" t="s">
        <v>5221</v>
      </c>
    </row>
    <row r="1525" spans="1:17" x14ac:dyDescent="0.25">
      <c r="A1525">
        <v>2524</v>
      </c>
      <c r="B1525" s="7">
        <v>45080</v>
      </c>
      <c r="C1525" t="s">
        <v>18379</v>
      </c>
      <c r="D1525" t="s">
        <v>58</v>
      </c>
      <c r="E1525" s="5">
        <v>23368</v>
      </c>
      <c r="F1525" s="6" t="s">
        <v>27418</v>
      </c>
      <c r="G1525" t="s">
        <v>9038</v>
      </c>
      <c r="H1525" t="s">
        <v>24212</v>
      </c>
      <c r="I1525" t="s">
        <v>8473</v>
      </c>
      <c r="J1525" t="s">
        <v>3930</v>
      </c>
      <c r="K1525" s="3">
        <v>49064</v>
      </c>
      <c r="L1525" t="s">
        <v>6302</v>
      </c>
      <c r="M1525" t="s">
        <v>5219</v>
      </c>
      <c r="N1525">
        <v>5</v>
      </c>
      <c r="O1525">
        <v>30599.95</v>
      </c>
      <c r="P1525" t="s">
        <v>7612</v>
      </c>
      <c r="Q1525" t="s">
        <v>5221</v>
      </c>
    </row>
    <row r="1526" spans="1:17" x14ac:dyDescent="0.25">
      <c r="A1526">
        <v>2525</v>
      </c>
      <c r="B1526" s="7">
        <v>45056</v>
      </c>
      <c r="C1526" t="s">
        <v>18380</v>
      </c>
      <c r="D1526" t="s">
        <v>45</v>
      </c>
      <c r="E1526" s="5">
        <v>27318</v>
      </c>
      <c r="F1526" s="6" t="s">
        <v>27419</v>
      </c>
      <c r="G1526" t="s">
        <v>9039</v>
      </c>
      <c r="H1526" t="s">
        <v>24213</v>
      </c>
      <c r="I1526" t="s">
        <v>9040</v>
      </c>
      <c r="J1526" t="s">
        <v>33</v>
      </c>
      <c r="K1526" s="3">
        <v>3406</v>
      </c>
      <c r="L1526" t="s">
        <v>5902</v>
      </c>
      <c r="M1526" t="s">
        <v>5213</v>
      </c>
      <c r="N1526">
        <v>3</v>
      </c>
      <c r="O1526">
        <v>66849.36</v>
      </c>
      <c r="P1526" t="s">
        <v>5380</v>
      </c>
      <c r="Q1526" t="s">
        <v>5240</v>
      </c>
    </row>
    <row r="1527" spans="1:17" x14ac:dyDescent="0.25">
      <c r="A1527">
        <v>2526</v>
      </c>
      <c r="B1527" s="7">
        <v>45112</v>
      </c>
      <c r="C1527" t="s">
        <v>18381</v>
      </c>
      <c r="D1527" t="s">
        <v>35</v>
      </c>
      <c r="E1527" s="5">
        <v>31899</v>
      </c>
      <c r="F1527" s="6" t="s">
        <v>26126</v>
      </c>
      <c r="G1527" t="s">
        <v>9041</v>
      </c>
      <c r="H1527" t="s">
        <v>24214</v>
      </c>
      <c r="I1527" t="s">
        <v>9042</v>
      </c>
      <c r="J1527" t="s">
        <v>5362</v>
      </c>
      <c r="K1527" s="3">
        <v>4296</v>
      </c>
      <c r="L1527" t="s">
        <v>5689</v>
      </c>
      <c r="M1527" t="s">
        <v>5219</v>
      </c>
      <c r="N1527">
        <v>6</v>
      </c>
      <c r="O1527">
        <v>88016.16</v>
      </c>
      <c r="P1527" t="s">
        <v>7961</v>
      </c>
      <c r="Q1527" t="s">
        <v>5267</v>
      </c>
    </row>
    <row r="1528" spans="1:17" x14ac:dyDescent="0.25">
      <c r="A1528">
        <v>2527</v>
      </c>
      <c r="B1528" s="7">
        <v>45109</v>
      </c>
      <c r="C1528" t="s">
        <v>18382</v>
      </c>
      <c r="D1528" t="s">
        <v>45</v>
      </c>
      <c r="E1528" s="5">
        <v>34279</v>
      </c>
      <c r="F1528" s="6" t="s">
        <v>27420</v>
      </c>
      <c r="G1528" t="s">
        <v>9043</v>
      </c>
      <c r="H1528" t="s">
        <v>24215</v>
      </c>
      <c r="I1528" t="s">
        <v>9044</v>
      </c>
      <c r="J1528" t="s">
        <v>5252</v>
      </c>
      <c r="K1528" s="3">
        <v>22191</v>
      </c>
      <c r="L1528" t="s">
        <v>6754</v>
      </c>
      <c r="M1528" t="s">
        <v>5234</v>
      </c>
      <c r="N1528">
        <v>19</v>
      </c>
      <c r="O1528">
        <v>44666.34</v>
      </c>
      <c r="P1528" t="s">
        <v>9045</v>
      </c>
      <c r="Q1528" t="s">
        <v>5245</v>
      </c>
    </row>
    <row r="1529" spans="1:17" x14ac:dyDescent="0.25">
      <c r="A1529">
        <v>2528</v>
      </c>
      <c r="B1529" s="7">
        <v>45113</v>
      </c>
      <c r="C1529" t="s">
        <v>18383</v>
      </c>
      <c r="D1529" t="s">
        <v>45</v>
      </c>
      <c r="E1529" s="5">
        <v>27995</v>
      </c>
      <c r="F1529" s="6" t="s">
        <v>27421</v>
      </c>
      <c r="G1529" t="s">
        <v>9046</v>
      </c>
      <c r="H1529" t="s">
        <v>24216</v>
      </c>
      <c r="I1529" t="s">
        <v>9047</v>
      </c>
      <c r="J1529" t="s">
        <v>5552</v>
      </c>
      <c r="K1529" s="3">
        <v>25716</v>
      </c>
      <c r="L1529" t="s">
        <v>6308</v>
      </c>
      <c r="M1529" t="s">
        <v>5234</v>
      </c>
      <c r="N1529">
        <v>2</v>
      </c>
      <c r="O1529">
        <v>35782.76</v>
      </c>
      <c r="P1529" t="s">
        <v>7444</v>
      </c>
      <c r="Q1529" t="s">
        <v>5215</v>
      </c>
    </row>
    <row r="1530" spans="1:17" x14ac:dyDescent="0.25">
      <c r="A1530">
        <v>2529</v>
      </c>
      <c r="B1530" s="7">
        <v>45127</v>
      </c>
      <c r="C1530" t="s">
        <v>18384</v>
      </c>
      <c r="D1530" t="s">
        <v>35</v>
      </c>
      <c r="E1530" s="5">
        <v>24721</v>
      </c>
      <c r="F1530" s="6" t="s">
        <v>26543</v>
      </c>
      <c r="G1530" t="s">
        <v>9048</v>
      </c>
      <c r="H1530" t="s">
        <v>24217</v>
      </c>
      <c r="I1530" t="s">
        <v>9049</v>
      </c>
      <c r="J1530" t="s">
        <v>3938</v>
      </c>
      <c r="K1530" s="3">
        <v>94701</v>
      </c>
      <c r="L1530" t="s">
        <v>7114</v>
      </c>
      <c r="M1530" t="s">
        <v>5213</v>
      </c>
      <c r="N1530">
        <v>5</v>
      </c>
      <c r="O1530">
        <v>52861.69</v>
      </c>
      <c r="P1530" t="s">
        <v>8795</v>
      </c>
      <c r="Q1530" t="s">
        <v>5267</v>
      </c>
    </row>
    <row r="1531" spans="1:17" x14ac:dyDescent="0.25">
      <c r="A1531">
        <v>2530</v>
      </c>
      <c r="B1531" s="7">
        <v>45058</v>
      </c>
      <c r="C1531" t="s">
        <v>4546</v>
      </c>
      <c r="D1531" t="s">
        <v>45</v>
      </c>
      <c r="E1531" s="5">
        <v>31315</v>
      </c>
      <c r="F1531" s="6" t="s">
        <v>27422</v>
      </c>
      <c r="G1531" t="s">
        <v>9050</v>
      </c>
      <c r="H1531" t="s">
        <v>24218</v>
      </c>
      <c r="I1531" t="s">
        <v>9051</v>
      </c>
      <c r="J1531" t="s">
        <v>3479</v>
      </c>
      <c r="K1531" s="3">
        <v>68423</v>
      </c>
      <c r="L1531" t="s">
        <v>5301</v>
      </c>
      <c r="M1531" t="s">
        <v>5213</v>
      </c>
      <c r="N1531">
        <v>7</v>
      </c>
      <c r="O1531">
        <v>34736.32</v>
      </c>
      <c r="P1531" t="s">
        <v>5464</v>
      </c>
      <c r="Q1531" t="s">
        <v>5215</v>
      </c>
    </row>
    <row r="1532" spans="1:17" x14ac:dyDescent="0.25">
      <c r="A1532">
        <v>2531</v>
      </c>
      <c r="B1532" s="7">
        <v>45122</v>
      </c>
      <c r="C1532" t="s">
        <v>18385</v>
      </c>
      <c r="D1532" t="s">
        <v>45</v>
      </c>
      <c r="E1532" s="5">
        <v>38121</v>
      </c>
      <c r="F1532" s="6" t="s">
        <v>27423</v>
      </c>
      <c r="G1532" t="s">
        <v>9052</v>
      </c>
      <c r="H1532" t="s">
        <v>24219</v>
      </c>
      <c r="I1532" t="s">
        <v>9053</v>
      </c>
      <c r="J1532" t="s">
        <v>5391</v>
      </c>
      <c r="K1532" s="3">
        <v>59460</v>
      </c>
      <c r="L1532" t="s">
        <v>5894</v>
      </c>
      <c r="M1532" t="s">
        <v>5225</v>
      </c>
      <c r="N1532">
        <v>11</v>
      </c>
      <c r="O1532">
        <v>58683.47</v>
      </c>
      <c r="P1532" t="s">
        <v>9054</v>
      </c>
      <c r="Q1532" t="s">
        <v>5221</v>
      </c>
    </row>
    <row r="1533" spans="1:17" x14ac:dyDescent="0.25">
      <c r="A1533">
        <v>2532</v>
      </c>
      <c r="B1533" s="7">
        <v>45138</v>
      </c>
      <c r="C1533" t="s">
        <v>18386</v>
      </c>
      <c r="D1533" t="s">
        <v>35</v>
      </c>
      <c r="E1533" s="5">
        <v>29713</v>
      </c>
      <c r="F1533" s="6" t="s">
        <v>26543</v>
      </c>
      <c r="G1533" t="s">
        <v>9055</v>
      </c>
      <c r="H1533" t="s">
        <v>24220</v>
      </c>
      <c r="I1533" t="s">
        <v>9056</v>
      </c>
      <c r="J1533" t="s">
        <v>2942</v>
      </c>
      <c r="K1533" s="3">
        <v>39006</v>
      </c>
      <c r="L1533" t="s">
        <v>5449</v>
      </c>
      <c r="M1533" t="s">
        <v>5219</v>
      </c>
      <c r="N1533">
        <v>3</v>
      </c>
      <c r="O1533">
        <v>97549.93</v>
      </c>
      <c r="P1533" t="s">
        <v>6288</v>
      </c>
      <c r="Q1533" t="s">
        <v>5245</v>
      </c>
    </row>
    <row r="1534" spans="1:17" x14ac:dyDescent="0.25">
      <c r="A1534">
        <v>2533</v>
      </c>
      <c r="B1534" s="7">
        <v>45120</v>
      </c>
      <c r="C1534" t="s">
        <v>18387</v>
      </c>
      <c r="D1534" t="s">
        <v>58</v>
      </c>
      <c r="E1534" s="5">
        <v>36378</v>
      </c>
      <c r="F1534" s="6" t="s">
        <v>26127</v>
      </c>
      <c r="G1534" t="s">
        <v>9057</v>
      </c>
      <c r="H1534" t="s">
        <v>24221</v>
      </c>
      <c r="I1534" t="s">
        <v>9058</v>
      </c>
      <c r="J1534" t="s">
        <v>3924</v>
      </c>
      <c r="K1534" s="3">
        <v>17554</v>
      </c>
      <c r="L1534" t="s">
        <v>5841</v>
      </c>
      <c r="M1534" t="s">
        <v>5213</v>
      </c>
      <c r="N1534">
        <v>11</v>
      </c>
      <c r="O1534">
        <v>44369.82</v>
      </c>
      <c r="P1534" t="s">
        <v>5965</v>
      </c>
      <c r="Q1534" t="s">
        <v>5215</v>
      </c>
    </row>
    <row r="1535" spans="1:17" x14ac:dyDescent="0.25">
      <c r="A1535">
        <v>2534</v>
      </c>
      <c r="B1535" s="7">
        <v>45099</v>
      </c>
      <c r="C1535" t="s">
        <v>18388</v>
      </c>
      <c r="D1535" t="s">
        <v>45</v>
      </c>
      <c r="E1535" s="5">
        <v>25906</v>
      </c>
      <c r="F1535" s="6" t="s">
        <v>26128</v>
      </c>
      <c r="G1535" t="s">
        <v>9059</v>
      </c>
      <c r="H1535" t="s">
        <v>24222</v>
      </c>
      <c r="I1535" t="s">
        <v>9060</v>
      </c>
      <c r="J1535" t="s">
        <v>5387</v>
      </c>
      <c r="K1535" s="3">
        <v>56858</v>
      </c>
      <c r="L1535" t="s">
        <v>5301</v>
      </c>
      <c r="M1535" t="s">
        <v>5225</v>
      </c>
      <c r="N1535">
        <v>6</v>
      </c>
      <c r="O1535">
        <v>76824.039999999994</v>
      </c>
      <c r="P1535" t="s">
        <v>5985</v>
      </c>
      <c r="Q1535" t="s">
        <v>5221</v>
      </c>
    </row>
    <row r="1536" spans="1:17" x14ac:dyDescent="0.25">
      <c r="A1536">
        <v>2535</v>
      </c>
      <c r="B1536" s="7">
        <v>45137</v>
      </c>
      <c r="C1536" t="s">
        <v>18389</v>
      </c>
      <c r="D1536" t="s">
        <v>45</v>
      </c>
      <c r="E1536" s="5">
        <v>30212</v>
      </c>
      <c r="F1536" s="6" t="s">
        <v>27424</v>
      </c>
      <c r="G1536" t="s">
        <v>9061</v>
      </c>
      <c r="H1536" t="s">
        <v>24223</v>
      </c>
      <c r="I1536" t="s">
        <v>9062</v>
      </c>
      <c r="J1536" t="s">
        <v>3930</v>
      </c>
      <c r="K1536" s="3">
        <v>43277</v>
      </c>
      <c r="L1536" t="s">
        <v>5376</v>
      </c>
      <c r="M1536" t="s">
        <v>5234</v>
      </c>
      <c r="N1536">
        <v>11</v>
      </c>
      <c r="O1536">
        <v>71445.62</v>
      </c>
      <c r="P1536" t="s">
        <v>6591</v>
      </c>
      <c r="Q1536" t="s">
        <v>5245</v>
      </c>
    </row>
    <row r="1537" spans="1:17" x14ac:dyDescent="0.25">
      <c r="A1537">
        <v>2536</v>
      </c>
      <c r="B1537" s="7">
        <v>45060</v>
      </c>
      <c r="C1537" t="s">
        <v>18390</v>
      </c>
      <c r="D1537" t="s">
        <v>45</v>
      </c>
      <c r="E1537" s="5">
        <v>23348</v>
      </c>
      <c r="F1537" s="6" t="s">
        <v>27425</v>
      </c>
      <c r="G1537" t="s">
        <v>9063</v>
      </c>
      <c r="H1537" t="s">
        <v>24224</v>
      </c>
      <c r="I1537" t="s">
        <v>9064</v>
      </c>
      <c r="J1537" t="s">
        <v>3942</v>
      </c>
      <c r="K1537" s="3">
        <v>31223</v>
      </c>
      <c r="L1537" t="s">
        <v>6208</v>
      </c>
      <c r="M1537" t="s">
        <v>5234</v>
      </c>
      <c r="N1537">
        <v>8</v>
      </c>
      <c r="O1537">
        <v>74999.95</v>
      </c>
      <c r="P1537" t="s">
        <v>7834</v>
      </c>
      <c r="Q1537" t="s">
        <v>5215</v>
      </c>
    </row>
    <row r="1538" spans="1:17" x14ac:dyDescent="0.25">
      <c r="A1538">
        <v>2537</v>
      </c>
      <c r="B1538" s="7">
        <v>45061</v>
      </c>
      <c r="C1538" t="s">
        <v>18391</v>
      </c>
      <c r="D1538" t="s">
        <v>58</v>
      </c>
      <c r="E1538" s="5">
        <v>29846</v>
      </c>
      <c r="F1538" s="6" t="s">
        <v>26543</v>
      </c>
      <c r="G1538" t="s">
        <v>9065</v>
      </c>
      <c r="H1538" t="s">
        <v>24225</v>
      </c>
      <c r="I1538" t="s">
        <v>6330</v>
      </c>
      <c r="J1538" t="s">
        <v>5770</v>
      </c>
      <c r="K1538" s="3">
        <v>39357</v>
      </c>
      <c r="L1538" t="s">
        <v>6989</v>
      </c>
      <c r="M1538" t="s">
        <v>5213</v>
      </c>
      <c r="N1538">
        <v>9</v>
      </c>
      <c r="O1538">
        <v>57589.05</v>
      </c>
      <c r="P1538" t="s">
        <v>5538</v>
      </c>
      <c r="Q1538" t="s">
        <v>5267</v>
      </c>
    </row>
    <row r="1539" spans="1:17" x14ac:dyDescent="0.25">
      <c r="A1539">
        <v>2538</v>
      </c>
      <c r="B1539" s="7">
        <v>45090</v>
      </c>
      <c r="C1539" t="s">
        <v>18392</v>
      </c>
      <c r="D1539" t="s">
        <v>45</v>
      </c>
      <c r="E1539" s="5">
        <v>38184</v>
      </c>
      <c r="F1539" s="6" t="s">
        <v>27426</v>
      </c>
      <c r="G1539" t="s">
        <v>9066</v>
      </c>
      <c r="H1539" t="s">
        <v>24226</v>
      </c>
      <c r="I1539" t="s">
        <v>9067</v>
      </c>
      <c r="J1539" t="s">
        <v>3930</v>
      </c>
      <c r="K1539" s="3">
        <v>15819</v>
      </c>
      <c r="L1539" t="s">
        <v>5791</v>
      </c>
      <c r="M1539" t="s">
        <v>5234</v>
      </c>
      <c r="N1539">
        <v>12</v>
      </c>
      <c r="O1539">
        <v>38678.11</v>
      </c>
      <c r="P1539" t="s">
        <v>6299</v>
      </c>
      <c r="Q1539" t="s">
        <v>5240</v>
      </c>
    </row>
    <row r="1540" spans="1:17" x14ac:dyDescent="0.25">
      <c r="A1540">
        <v>2539</v>
      </c>
      <c r="B1540" s="7">
        <v>45103</v>
      </c>
      <c r="C1540" t="s">
        <v>18393</v>
      </c>
      <c r="D1540" t="s">
        <v>35</v>
      </c>
      <c r="E1540" s="5">
        <v>27312</v>
      </c>
      <c r="F1540" s="6" t="s">
        <v>26543</v>
      </c>
      <c r="G1540" t="s">
        <v>9068</v>
      </c>
      <c r="H1540" t="s">
        <v>24227</v>
      </c>
      <c r="I1540" t="s">
        <v>9069</v>
      </c>
      <c r="J1540" t="s">
        <v>5291</v>
      </c>
      <c r="K1540" s="3">
        <v>64808</v>
      </c>
      <c r="L1540" t="s">
        <v>5738</v>
      </c>
      <c r="M1540" t="s">
        <v>5213</v>
      </c>
      <c r="N1540">
        <v>9</v>
      </c>
      <c r="O1540">
        <v>55172.5</v>
      </c>
      <c r="P1540" t="s">
        <v>6358</v>
      </c>
      <c r="Q1540" t="s">
        <v>5267</v>
      </c>
    </row>
    <row r="1541" spans="1:17" x14ac:dyDescent="0.25">
      <c r="A1541">
        <v>2540</v>
      </c>
      <c r="B1541" s="7">
        <v>45134</v>
      </c>
      <c r="C1541" t="s">
        <v>18394</v>
      </c>
      <c r="D1541" t="s">
        <v>45</v>
      </c>
      <c r="E1541" s="5">
        <v>38543</v>
      </c>
      <c r="F1541" s="6" t="s">
        <v>27427</v>
      </c>
      <c r="G1541" t="s">
        <v>9070</v>
      </c>
      <c r="H1541" t="s">
        <v>24228</v>
      </c>
      <c r="I1541" t="s">
        <v>9071</v>
      </c>
      <c r="J1541" t="s">
        <v>3936</v>
      </c>
      <c r="K1541" s="3">
        <v>74280</v>
      </c>
      <c r="L1541" t="s">
        <v>6583</v>
      </c>
      <c r="M1541" t="s">
        <v>5234</v>
      </c>
      <c r="N1541">
        <v>17</v>
      </c>
      <c r="O1541">
        <v>55437.89</v>
      </c>
      <c r="P1541" t="s">
        <v>6903</v>
      </c>
      <c r="Q1541" t="s">
        <v>5221</v>
      </c>
    </row>
    <row r="1542" spans="1:17" x14ac:dyDescent="0.25">
      <c r="A1542">
        <v>2541</v>
      </c>
      <c r="B1542" s="7">
        <v>45121</v>
      </c>
      <c r="C1542" t="s">
        <v>12887</v>
      </c>
      <c r="D1542" t="s">
        <v>45</v>
      </c>
      <c r="E1542" s="5">
        <v>36792</v>
      </c>
      <c r="F1542" s="6" t="s">
        <v>26543</v>
      </c>
      <c r="G1542" t="s">
        <v>9072</v>
      </c>
      <c r="H1542" t="s">
        <v>24229</v>
      </c>
      <c r="I1542" t="s">
        <v>9073</v>
      </c>
      <c r="J1542" t="s">
        <v>33</v>
      </c>
      <c r="K1542" s="3">
        <v>94306</v>
      </c>
      <c r="L1542" t="s">
        <v>5405</v>
      </c>
      <c r="M1542" t="s">
        <v>5219</v>
      </c>
      <c r="N1542">
        <v>1</v>
      </c>
      <c r="O1542">
        <v>97588.42</v>
      </c>
      <c r="P1542" t="s">
        <v>5876</v>
      </c>
      <c r="Q1542" t="s">
        <v>5215</v>
      </c>
    </row>
    <row r="1543" spans="1:17" x14ac:dyDescent="0.25">
      <c r="A1543">
        <v>2542</v>
      </c>
      <c r="B1543" s="7">
        <v>45101</v>
      </c>
      <c r="C1543" t="s">
        <v>18395</v>
      </c>
      <c r="D1543" t="s">
        <v>58</v>
      </c>
      <c r="E1543" s="5">
        <v>27561</v>
      </c>
      <c r="F1543" s="6" t="s">
        <v>27428</v>
      </c>
      <c r="G1543" t="s">
        <v>9074</v>
      </c>
      <c r="H1543" t="s">
        <v>24230</v>
      </c>
      <c r="I1543" t="s">
        <v>9075</v>
      </c>
      <c r="J1543" t="s">
        <v>5291</v>
      </c>
      <c r="K1543" s="3">
        <v>94043</v>
      </c>
      <c r="L1543" t="s">
        <v>2921</v>
      </c>
      <c r="M1543" t="s">
        <v>5213</v>
      </c>
      <c r="N1543">
        <v>8</v>
      </c>
      <c r="O1543">
        <v>36557.620000000003</v>
      </c>
      <c r="P1543" t="s">
        <v>9076</v>
      </c>
      <c r="Q1543" t="s">
        <v>5267</v>
      </c>
    </row>
    <row r="1544" spans="1:17" x14ac:dyDescent="0.25">
      <c r="A1544">
        <v>2543</v>
      </c>
      <c r="B1544" s="7">
        <v>45132</v>
      </c>
      <c r="C1544" t="s">
        <v>16729</v>
      </c>
      <c r="D1544" t="s">
        <v>35</v>
      </c>
      <c r="E1544" s="5">
        <v>23408</v>
      </c>
      <c r="F1544" s="6" t="s">
        <v>26129</v>
      </c>
      <c r="G1544" t="s">
        <v>9077</v>
      </c>
      <c r="H1544" t="s">
        <v>24231</v>
      </c>
      <c r="I1544" t="s">
        <v>9078</v>
      </c>
      <c r="J1544" t="s">
        <v>5383</v>
      </c>
      <c r="K1544" s="3">
        <v>47122</v>
      </c>
      <c r="L1544" t="s">
        <v>5705</v>
      </c>
      <c r="M1544" t="s">
        <v>5225</v>
      </c>
      <c r="N1544">
        <v>10</v>
      </c>
      <c r="O1544">
        <v>35024.54</v>
      </c>
      <c r="P1544" t="s">
        <v>5493</v>
      </c>
      <c r="Q1544" t="s">
        <v>5215</v>
      </c>
    </row>
    <row r="1545" spans="1:17" x14ac:dyDescent="0.25">
      <c r="A1545">
        <v>2544</v>
      </c>
      <c r="B1545" s="7">
        <v>45085</v>
      </c>
      <c r="C1545" t="s">
        <v>18396</v>
      </c>
      <c r="D1545" t="s">
        <v>45</v>
      </c>
      <c r="E1545" s="5">
        <v>27753</v>
      </c>
      <c r="F1545" s="6" t="s">
        <v>27429</v>
      </c>
      <c r="G1545" t="s">
        <v>9079</v>
      </c>
      <c r="H1545" t="s">
        <v>24232</v>
      </c>
      <c r="I1545" t="s">
        <v>9080</v>
      </c>
      <c r="J1545" t="s">
        <v>5261</v>
      </c>
      <c r="K1545" s="3">
        <v>4711</v>
      </c>
      <c r="L1545" t="s">
        <v>5332</v>
      </c>
      <c r="M1545" t="s">
        <v>5234</v>
      </c>
      <c r="N1545">
        <v>9</v>
      </c>
      <c r="O1545">
        <v>44796.29</v>
      </c>
      <c r="P1545" t="s">
        <v>5263</v>
      </c>
      <c r="Q1545" t="s">
        <v>5240</v>
      </c>
    </row>
    <row r="1546" spans="1:17" x14ac:dyDescent="0.25">
      <c r="A1546">
        <v>2545</v>
      </c>
      <c r="B1546" s="7">
        <v>45122</v>
      </c>
      <c r="C1546" t="s">
        <v>18397</v>
      </c>
      <c r="D1546" t="s">
        <v>35</v>
      </c>
      <c r="E1546" s="5">
        <v>30400</v>
      </c>
      <c r="F1546" s="6" t="s">
        <v>26130</v>
      </c>
      <c r="G1546" t="s">
        <v>9081</v>
      </c>
      <c r="H1546" t="s">
        <v>24233</v>
      </c>
      <c r="I1546" t="s">
        <v>6539</v>
      </c>
      <c r="J1546" t="s">
        <v>5309</v>
      </c>
      <c r="K1546" s="3">
        <v>21401</v>
      </c>
      <c r="L1546" t="s">
        <v>6511</v>
      </c>
      <c r="M1546" t="s">
        <v>5225</v>
      </c>
      <c r="N1546">
        <v>0</v>
      </c>
      <c r="O1546">
        <v>78243.73</v>
      </c>
      <c r="P1546" t="s">
        <v>6212</v>
      </c>
      <c r="Q1546" t="s">
        <v>5240</v>
      </c>
    </row>
    <row r="1547" spans="1:17" x14ac:dyDescent="0.25">
      <c r="A1547">
        <v>2546</v>
      </c>
      <c r="B1547" s="7">
        <v>45078</v>
      </c>
      <c r="C1547" t="s">
        <v>4670</v>
      </c>
      <c r="D1547" t="s">
        <v>45</v>
      </c>
      <c r="E1547" s="5">
        <v>25333</v>
      </c>
      <c r="F1547" s="6" t="s">
        <v>26131</v>
      </c>
      <c r="G1547" t="s">
        <v>9082</v>
      </c>
      <c r="H1547" t="s">
        <v>24234</v>
      </c>
      <c r="I1547" t="s">
        <v>9083</v>
      </c>
      <c r="J1547" t="s">
        <v>3930</v>
      </c>
      <c r="K1547" s="3">
        <v>13351</v>
      </c>
      <c r="L1547" t="s">
        <v>5525</v>
      </c>
      <c r="M1547" t="s">
        <v>5234</v>
      </c>
      <c r="N1547">
        <v>20</v>
      </c>
      <c r="O1547">
        <v>93253.18</v>
      </c>
      <c r="P1547" t="s">
        <v>5530</v>
      </c>
      <c r="Q1547" t="s">
        <v>5267</v>
      </c>
    </row>
    <row r="1548" spans="1:17" x14ac:dyDescent="0.25">
      <c r="A1548">
        <v>2547</v>
      </c>
      <c r="B1548" s="7">
        <v>45124</v>
      </c>
      <c r="C1548" t="s">
        <v>18398</v>
      </c>
      <c r="D1548" t="s">
        <v>35</v>
      </c>
      <c r="E1548" s="5">
        <v>35674</v>
      </c>
      <c r="F1548" s="6" t="s">
        <v>26132</v>
      </c>
      <c r="G1548" t="s">
        <v>9084</v>
      </c>
      <c r="H1548" t="s">
        <v>24235</v>
      </c>
      <c r="I1548" t="s">
        <v>9085</v>
      </c>
      <c r="J1548" t="s">
        <v>5453</v>
      </c>
      <c r="K1548" s="3">
        <v>90202</v>
      </c>
      <c r="L1548" t="s">
        <v>5489</v>
      </c>
      <c r="M1548" t="s">
        <v>5219</v>
      </c>
      <c r="N1548">
        <v>6</v>
      </c>
      <c r="O1548">
        <v>92167.96</v>
      </c>
      <c r="P1548" t="s">
        <v>5978</v>
      </c>
      <c r="Q1548" t="s">
        <v>5221</v>
      </c>
    </row>
    <row r="1549" spans="1:17" x14ac:dyDescent="0.25">
      <c r="A1549">
        <v>2548</v>
      </c>
      <c r="B1549" s="7">
        <v>45137</v>
      </c>
      <c r="C1549" t="s">
        <v>18399</v>
      </c>
      <c r="D1549" t="s">
        <v>45</v>
      </c>
      <c r="E1549" s="5">
        <v>24413</v>
      </c>
      <c r="F1549" s="6" t="s">
        <v>27430</v>
      </c>
      <c r="G1549" t="s">
        <v>9086</v>
      </c>
      <c r="H1549" t="s">
        <v>24236</v>
      </c>
      <c r="I1549" t="s">
        <v>9087</v>
      </c>
      <c r="J1549" t="s">
        <v>5252</v>
      </c>
      <c r="K1549" s="3">
        <v>74067</v>
      </c>
      <c r="L1549" t="s">
        <v>5952</v>
      </c>
      <c r="M1549" t="s">
        <v>5225</v>
      </c>
      <c r="N1549">
        <v>9</v>
      </c>
      <c r="O1549">
        <v>92180.56</v>
      </c>
      <c r="P1549" t="s">
        <v>7206</v>
      </c>
      <c r="Q1549" t="s">
        <v>5215</v>
      </c>
    </row>
    <row r="1550" spans="1:17" x14ac:dyDescent="0.25">
      <c r="A1550">
        <v>2549</v>
      </c>
      <c r="B1550" s="7">
        <v>45079</v>
      </c>
      <c r="C1550" t="s">
        <v>18400</v>
      </c>
      <c r="D1550" t="s">
        <v>35</v>
      </c>
      <c r="E1550" s="5">
        <v>36387</v>
      </c>
      <c r="F1550" s="6" t="s">
        <v>27431</v>
      </c>
      <c r="G1550" t="s">
        <v>9088</v>
      </c>
      <c r="H1550" t="s">
        <v>24237</v>
      </c>
      <c r="I1550" t="s">
        <v>9089</v>
      </c>
      <c r="J1550" t="s">
        <v>5580</v>
      </c>
      <c r="K1550" s="3">
        <v>86283</v>
      </c>
      <c r="L1550" t="s">
        <v>6016</v>
      </c>
      <c r="M1550" t="s">
        <v>5219</v>
      </c>
      <c r="N1550">
        <v>17</v>
      </c>
      <c r="O1550">
        <v>60902.94</v>
      </c>
      <c r="P1550" t="s">
        <v>9090</v>
      </c>
      <c r="Q1550" t="s">
        <v>5215</v>
      </c>
    </row>
    <row r="1551" spans="1:17" x14ac:dyDescent="0.25">
      <c r="A1551">
        <v>2550</v>
      </c>
      <c r="B1551" s="7">
        <v>45131</v>
      </c>
      <c r="C1551" t="s">
        <v>18401</v>
      </c>
      <c r="D1551" t="s">
        <v>35</v>
      </c>
      <c r="E1551" s="5">
        <v>23480</v>
      </c>
      <c r="F1551" s="6" t="s">
        <v>27432</v>
      </c>
      <c r="G1551" t="s">
        <v>9091</v>
      </c>
      <c r="H1551" t="s">
        <v>24238</v>
      </c>
      <c r="I1551" t="s">
        <v>9092</v>
      </c>
      <c r="J1551" t="s">
        <v>5261</v>
      </c>
      <c r="K1551" s="3">
        <v>76626</v>
      </c>
      <c r="L1551" t="s">
        <v>5586</v>
      </c>
      <c r="M1551" t="s">
        <v>5219</v>
      </c>
      <c r="N1551">
        <v>4</v>
      </c>
      <c r="O1551">
        <v>31076.43</v>
      </c>
      <c r="P1551" t="s">
        <v>7020</v>
      </c>
      <c r="Q1551" t="s">
        <v>5215</v>
      </c>
    </row>
    <row r="1552" spans="1:17" x14ac:dyDescent="0.25">
      <c r="A1552">
        <v>2551</v>
      </c>
      <c r="B1552" s="7">
        <v>45075</v>
      </c>
      <c r="C1552" t="s">
        <v>18402</v>
      </c>
      <c r="D1552" t="s">
        <v>58</v>
      </c>
      <c r="E1552" s="5">
        <v>34528</v>
      </c>
      <c r="F1552" s="6" t="s">
        <v>27433</v>
      </c>
      <c r="G1552" t="s">
        <v>9093</v>
      </c>
      <c r="H1552" t="s">
        <v>24239</v>
      </c>
      <c r="I1552" t="s">
        <v>5642</v>
      </c>
      <c r="J1552" t="s">
        <v>3940</v>
      </c>
      <c r="K1552" s="3">
        <v>51441</v>
      </c>
      <c r="L1552" t="s">
        <v>5964</v>
      </c>
      <c r="M1552" t="s">
        <v>5225</v>
      </c>
      <c r="N1552">
        <v>17</v>
      </c>
      <c r="O1552">
        <v>77744.86</v>
      </c>
      <c r="P1552" t="s">
        <v>9094</v>
      </c>
      <c r="Q1552" t="s">
        <v>5240</v>
      </c>
    </row>
    <row r="1553" spans="1:17" x14ac:dyDescent="0.25">
      <c r="A1553">
        <v>2552</v>
      </c>
      <c r="B1553" s="7">
        <v>45093</v>
      </c>
      <c r="C1553" t="s">
        <v>18403</v>
      </c>
      <c r="D1553" t="s">
        <v>35</v>
      </c>
      <c r="E1553" s="5">
        <v>25815</v>
      </c>
      <c r="F1553" s="6" t="s">
        <v>26543</v>
      </c>
      <c r="G1553" t="s">
        <v>9095</v>
      </c>
      <c r="H1553" t="s">
        <v>24240</v>
      </c>
      <c r="I1553" t="s">
        <v>5466</v>
      </c>
      <c r="J1553" t="s">
        <v>5278</v>
      </c>
      <c r="K1553" s="3">
        <v>98022</v>
      </c>
      <c r="L1553" t="s">
        <v>6456</v>
      </c>
      <c r="M1553" t="s">
        <v>5234</v>
      </c>
      <c r="N1553">
        <v>17</v>
      </c>
      <c r="O1553">
        <v>82220.7</v>
      </c>
      <c r="P1553" t="s">
        <v>6821</v>
      </c>
      <c r="Q1553" t="s">
        <v>5215</v>
      </c>
    </row>
    <row r="1554" spans="1:17" x14ac:dyDescent="0.25">
      <c r="A1554">
        <v>2553</v>
      </c>
      <c r="B1554" s="7">
        <v>45081</v>
      </c>
      <c r="C1554" t="s">
        <v>18404</v>
      </c>
      <c r="D1554" t="s">
        <v>35</v>
      </c>
      <c r="E1554" s="5">
        <v>36641</v>
      </c>
      <c r="F1554" s="6" t="s">
        <v>26543</v>
      </c>
      <c r="G1554" t="s">
        <v>9096</v>
      </c>
      <c r="H1554" t="s">
        <v>24241</v>
      </c>
      <c r="I1554" t="s">
        <v>9097</v>
      </c>
      <c r="J1554" t="s">
        <v>84</v>
      </c>
      <c r="K1554" s="3">
        <v>43667</v>
      </c>
      <c r="L1554" t="s">
        <v>5956</v>
      </c>
      <c r="M1554" t="s">
        <v>5213</v>
      </c>
      <c r="N1554">
        <v>4</v>
      </c>
      <c r="O1554">
        <v>47896.05</v>
      </c>
      <c r="P1554" t="s">
        <v>6380</v>
      </c>
      <c r="Q1554" t="s">
        <v>5215</v>
      </c>
    </row>
    <row r="1555" spans="1:17" x14ac:dyDescent="0.25">
      <c r="A1555">
        <v>2554</v>
      </c>
      <c r="B1555" s="7">
        <v>45062</v>
      </c>
      <c r="C1555" t="s">
        <v>18405</v>
      </c>
      <c r="D1555" t="s">
        <v>58</v>
      </c>
      <c r="E1555" s="5">
        <v>27781</v>
      </c>
      <c r="F1555" s="6" t="s">
        <v>26133</v>
      </c>
      <c r="G1555" t="s">
        <v>9098</v>
      </c>
      <c r="H1555" t="s">
        <v>24242</v>
      </c>
      <c r="I1555" t="s">
        <v>9099</v>
      </c>
      <c r="J1555" t="s">
        <v>5552</v>
      </c>
      <c r="K1555" s="3">
        <v>98173</v>
      </c>
      <c r="L1555" t="s">
        <v>6466</v>
      </c>
      <c r="M1555" t="s">
        <v>5213</v>
      </c>
      <c r="N1555">
        <v>2</v>
      </c>
      <c r="O1555">
        <v>96806.39</v>
      </c>
      <c r="P1555" t="s">
        <v>9100</v>
      </c>
      <c r="Q1555" t="s">
        <v>5240</v>
      </c>
    </row>
    <row r="1556" spans="1:17" x14ac:dyDescent="0.25">
      <c r="A1556">
        <v>2555</v>
      </c>
      <c r="B1556" s="7">
        <v>45066</v>
      </c>
      <c r="C1556" t="s">
        <v>18406</v>
      </c>
      <c r="D1556" t="s">
        <v>58</v>
      </c>
      <c r="E1556" s="5">
        <v>23200</v>
      </c>
      <c r="F1556" s="6" t="s">
        <v>26543</v>
      </c>
      <c r="G1556" t="s">
        <v>9101</v>
      </c>
      <c r="H1556" t="s">
        <v>24243</v>
      </c>
      <c r="I1556" t="s">
        <v>9102</v>
      </c>
      <c r="J1556" t="s">
        <v>5352</v>
      </c>
      <c r="K1556" s="3">
        <v>52176</v>
      </c>
      <c r="L1556" t="s">
        <v>6745</v>
      </c>
      <c r="M1556" t="s">
        <v>5219</v>
      </c>
      <c r="N1556">
        <v>6</v>
      </c>
      <c r="O1556">
        <v>83367.67</v>
      </c>
      <c r="P1556" t="s">
        <v>5556</v>
      </c>
      <c r="Q1556" t="s">
        <v>5240</v>
      </c>
    </row>
    <row r="1557" spans="1:17" x14ac:dyDescent="0.25">
      <c r="A1557">
        <v>2556</v>
      </c>
      <c r="B1557" s="7">
        <v>45083</v>
      </c>
      <c r="C1557" t="s">
        <v>18407</v>
      </c>
      <c r="D1557" t="s">
        <v>58</v>
      </c>
      <c r="E1557" s="5">
        <v>23519</v>
      </c>
      <c r="F1557" s="6" t="s">
        <v>27434</v>
      </c>
      <c r="G1557" t="s">
        <v>9103</v>
      </c>
      <c r="H1557" t="s">
        <v>24244</v>
      </c>
      <c r="I1557" t="s">
        <v>9104</v>
      </c>
      <c r="J1557" t="s">
        <v>5286</v>
      </c>
      <c r="K1557" s="3">
        <v>37359</v>
      </c>
      <c r="L1557" t="s">
        <v>6504</v>
      </c>
      <c r="M1557" t="s">
        <v>5219</v>
      </c>
      <c r="N1557">
        <v>4</v>
      </c>
      <c r="O1557">
        <v>98950.3</v>
      </c>
      <c r="P1557" t="s">
        <v>8866</v>
      </c>
      <c r="Q1557" t="s">
        <v>5267</v>
      </c>
    </row>
    <row r="1558" spans="1:17" x14ac:dyDescent="0.25">
      <c r="A1558">
        <v>2557</v>
      </c>
      <c r="B1558" s="7">
        <v>45120</v>
      </c>
      <c r="C1558" t="s">
        <v>18408</v>
      </c>
      <c r="D1558" t="s">
        <v>45</v>
      </c>
      <c r="E1558" s="5">
        <v>28069</v>
      </c>
      <c r="F1558" s="6" t="s">
        <v>27435</v>
      </c>
      <c r="G1558" t="s">
        <v>9105</v>
      </c>
      <c r="H1558" t="s">
        <v>24245</v>
      </c>
      <c r="I1558" t="s">
        <v>9106</v>
      </c>
      <c r="J1558" t="s">
        <v>5598</v>
      </c>
      <c r="K1558" s="3">
        <v>36006</v>
      </c>
      <c r="L1558" t="s">
        <v>6521</v>
      </c>
      <c r="M1558" t="s">
        <v>5219</v>
      </c>
      <c r="N1558">
        <v>0</v>
      </c>
      <c r="O1558">
        <v>97342.87</v>
      </c>
      <c r="P1558" t="s">
        <v>5752</v>
      </c>
      <c r="Q1558" t="s">
        <v>5245</v>
      </c>
    </row>
    <row r="1559" spans="1:17" x14ac:dyDescent="0.25">
      <c r="A1559">
        <v>2558</v>
      </c>
      <c r="B1559" s="7">
        <v>45128</v>
      </c>
      <c r="C1559" t="s">
        <v>18409</v>
      </c>
      <c r="D1559" t="s">
        <v>45</v>
      </c>
      <c r="E1559" s="5">
        <v>29364</v>
      </c>
      <c r="F1559" s="6" t="s">
        <v>27436</v>
      </c>
      <c r="G1559" t="s">
        <v>9107</v>
      </c>
      <c r="H1559" t="s">
        <v>24246</v>
      </c>
      <c r="I1559" t="s">
        <v>9108</v>
      </c>
      <c r="J1559" t="s">
        <v>5412</v>
      </c>
      <c r="K1559" s="3">
        <v>82657</v>
      </c>
      <c r="L1559" t="s">
        <v>6708</v>
      </c>
      <c r="M1559" t="s">
        <v>5213</v>
      </c>
      <c r="N1559">
        <v>13</v>
      </c>
      <c r="O1559">
        <v>67469.58</v>
      </c>
      <c r="P1559" t="s">
        <v>6010</v>
      </c>
      <c r="Q1559" t="s">
        <v>5221</v>
      </c>
    </row>
    <row r="1560" spans="1:17" x14ac:dyDescent="0.25">
      <c r="A1560">
        <v>2559</v>
      </c>
      <c r="B1560" s="7">
        <v>45118</v>
      </c>
      <c r="C1560" t="s">
        <v>18410</v>
      </c>
      <c r="D1560" t="s">
        <v>35</v>
      </c>
      <c r="E1560" s="5">
        <v>29009</v>
      </c>
      <c r="F1560" s="6" t="s">
        <v>27437</v>
      </c>
      <c r="G1560" t="s">
        <v>9109</v>
      </c>
      <c r="H1560" t="s">
        <v>24247</v>
      </c>
      <c r="I1560" t="s">
        <v>9110</v>
      </c>
      <c r="J1560" t="s">
        <v>3933</v>
      </c>
      <c r="K1560" s="3">
        <v>30946</v>
      </c>
      <c r="L1560" t="s">
        <v>5238</v>
      </c>
      <c r="M1560" t="s">
        <v>5219</v>
      </c>
      <c r="N1560">
        <v>5</v>
      </c>
      <c r="O1560">
        <v>40801.360000000001</v>
      </c>
      <c r="P1560" t="s">
        <v>7705</v>
      </c>
      <c r="Q1560" t="s">
        <v>5267</v>
      </c>
    </row>
    <row r="1561" spans="1:17" x14ac:dyDescent="0.25">
      <c r="A1561">
        <v>2560</v>
      </c>
      <c r="B1561" s="7">
        <v>45059</v>
      </c>
      <c r="C1561" t="s">
        <v>18411</v>
      </c>
      <c r="D1561" t="s">
        <v>58</v>
      </c>
      <c r="E1561" s="5">
        <v>30095</v>
      </c>
      <c r="F1561" s="6" t="s">
        <v>26134</v>
      </c>
      <c r="G1561" t="s">
        <v>9111</v>
      </c>
      <c r="H1561" t="s">
        <v>24248</v>
      </c>
      <c r="I1561" t="s">
        <v>9112</v>
      </c>
      <c r="J1561" t="s">
        <v>5404</v>
      </c>
      <c r="K1561" s="3">
        <v>12532</v>
      </c>
      <c r="L1561" t="s">
        <v>6498</v>
      </c>
      <c r="M1561" t="s">
        <v>5219</v>
      </c>
      <c r="N1561">
        <v>6</v>
      </c>
      <c r="O1561">
        <v>66930.59</v>
      </c>
      <c r="P1561" t="s">
        <v>7153</v>
      </c>
      <c r="Q1561" t="s">
        <v>5245</v>
      </c>
    </row>
    <row r="1562" spans="1:17" x14ac:dyDescent="0.25">
      <c r="A1562">
        <v>2561</v>
      </c>
      <c r="B1562" s="7">
        <v>45073</v>
      </c>
      <c r="C1562" t="s">
        <v>18412</v>
      </c>
      <c r="D1562" t="s">
        <v>45</v>
      </c>
      <c r="E1562" s="5">
        <v>38247</v>
      </c>
      <c r="F1562" s="6" t="s">
        <v>27438</v>
      </c>
      <c r="G1562" t="s">
        <v>9113</v>
      </c>
      <c r="H1562" t="s">
        <v>24249</v>
      </c>
      <c r="I1562" t="s">
        <v>7234</v>
      </c>
      <c r="J1562" t="s">
        <v>5357</v>
      </c>
      <c r="K1562" s="3">
        <v>4266</v>
      </c>
      <c r="L1562" t="s">
        <v>5814</v>
      </c>
      <c r="M1562" t="s">
        <v>5219</v>
      </c>
      <c r="N1562">
        <v>4</v>
      </c>
      <c r="O1562">
        <v>73171.02</v>
      </c>
      <c r="P1562" t="s">
        <v>8631</v>
      </c>
      <c r="Q1562" t="s">
        <v>5267</v>
      </c>
    </row>
    <row r="1563" spans="1:17" x14ac:dyDescent="0.25">
      <c r="A1563">
        <v>2562</v>
      </c>
      <c r="B1563" s="7">
        <v>45118</v>
      </c>
      <c r="C1563" t="s">
        <v>18413</v>
      </c>
      <c r="D1563" t="s">
        <v>35</v>
      </c>
      <c r="E1563" s="5">
        <v>35376</v>
      </c>
      <c r="F1563" s="6" t="s">
        <v>27439</v>
      </c>
      <c r="G1563" t="s">
        <v>6993</v>
      </c>
      <c r="H1563" t="s">
        <v>24250</v>
      </c>
      <c r="I1563" t="s">
        <v>9114</v>
      </c>
      <c r="J1563" t="s">
        <v>5412</v>
      </c>
      <c r="K1563" s="3">
        <v>98963</v>
      </c>
      <c r="L1563" t="s">
        <v>5808</v>
      </c>
      <c r="M1563" t="s">
        <v>5213</v>
      </c>
      <c r="N1563">
        <v>7</v>
      </c>
      <c r="O1563">
        <v>62402.43</v>
      </c>
      <c r="P1563" t="s">
        <v>5949</v>
      </c>
      <c r="Q1563" t="s">
        <v>5245</v>
      </c>
    </row>
    <row r="1564" spans="1:17" x14ac:dyDescent="0.25">
      <c r="A1564">
        <v>2563</v>
      </c>
      <c r="B1564" s="7">
        <v>45108</v>
      </c>
      <c r="C1564" t="s">
        <v>18414</v>
      </c>
      <c r="D1564" t="s">
        <v>45</v>
      </c>
      <c r="E1564" s="5">
        <v>31810</v>
      </c>
      <c r="F1564" s="6" t="s">
        <v>27440</v>
      </c>
      <c r="G1564" t="s">
        <v>9115</v>
      </c>
      <c r="H1564" t="s">
        <v>24251</v>
      </c>
      <c r="I1564" t="s">
        <v>5866</v>
      </c>
      <c r="J1564" t="s">
        <v>2942</v>
      </c>
      <c r="K1564" s="3">
        <v>72503</v>
      </c>
      <c r="L1564" t="s">
        <v>5676</v>
      </c>
      <c r="M1564" t="s">
        <v>5213</v>
      </c>
      <c r="N1564">
        <v>0</v>
      </c>
      <c r="O1564">
        <v>72347.679999999993</v>
      </c>
      <c r="P1564" t="s">
        <v>6305</v>
      </c>
      <c r="Q1564" t="s">
        <v>5267</v>
      </c>
    </row>
    <row r="1565" spans="1:17" x14ac:dyDescent="0.25">
      <c r="A1565">
        <v>2564</v>
      </c>
      <c r="B1565" s="7">
        <v>45075</v>
      </c>
      <c r="C1565" t="s">
        <v>18415</v>
      </c>
      <c r="D1565" t="s">
        <v>45</v>
      </c>
      <c r="E1565" s="5">
        <v>31955</v>
      </c>
      <c r="F1565" s="6" t="s">
        <v>26543</v>
      </c>
      <c r="G1565" t="s">
        <v>9116</v>
      </c>
      <c r="H1565" t="s">
        <v>24252</v>
      </c>
      <c r="I1565" t="s">
        <v>9117</v>
      </c>
      <c r="J1565" t="s">
        <v>5291</v>
      </c>
      <c r="K1565" s="3">
        <v>83059</v>
      </c>
      <c r="L1565" t="s">
        <v>5817</v>
      </c>
      <c r="M1565" t="s">
        <v>5219</v>
      </c>
      <c r="N1565">
        <v>3</v>
      </c>
      <c r="O1565">
        <v>94862.87</v>
      </c>
      <c r="P1565" t="s">
        <v>3056</v>
      </c>
      <c r="Q1565" t="s">
        <v>5267</v>
      </c>
    </row>
    <row r="1566" spans="1:17" x14ac:dyDescent="0.25">
      <c r="A1566">
        <v>2565</v>
      </c>
      <c r="B1566" s="7">
        <v>45076</v>
      </c>
      <c r="C1566" t="s">
        <v>18416</v>
      </c>
      <c r="D1566" t="s">
        <v>58</v>
      </c>
      <c r="E1566" s="5">
        <v>37263</v>
      </c>
      <c r="F1566" s="6" t="s">
        <v>26135</v>
      </c>
      <c r="G1566" t="s">
        <v>9118</v>
      </c>
      <c r="H1566" t="s">
        <v>24253</v>
      </c>
      <c r="I1566" t="s">
        <v>9119</v>
      </c>
      <c r="J1566" t="s">
        <v>56</v>
      </c>
      <c r="K1566" s="3">
        <v>49461</v>
      </c>
      <c r="L1566" t="s">
        <v>5779</v>
      </c>
      <c r="M1566" t="s">
        <v>5219</v>
      </c>
      <c r="N1566">
        <v>16</v>
      </c>
      <c r="O1566">
        <v>47382.82</v>
      </c>
      <c r="P1566" t="s">
        <v>5651</v>
      </c>
      <c r="Q1566" t="s">
        <v>5215</v>
      </c>
    </row>
    <row r="1567" spans="1:17" x14ac:dyDescent="0.25">
      <c r="A1567">
        <v>2566</v>
      </c>
      <c r="B1567" s="7">
        <v>45061</v>
      </c>
      <c r="C1567" t="s">
        <v>18417</v>
      </c>
      <c r="D1567" t="s">
        <v>45</v>
      </c>
      <c r="E1567" s="5">
        <v>35165</v>
      </c>
      <c r="F1567" s="6" t="s">
        <v>27441</v>
      </c>
      <c r="G1567" t="s">
        <v>9120</v>
      </c>
      <c r="H1567" t="s">
        <v>24254</v>
      </c>
      <c r="I1567" t="s">
        <v>9121</v>
      </c>
      <c r="J1567" t="s">
        <v>5387</v>
      </c>
      <c r="K1567" s="3">
        <v>39688</v>
      </c>
      <c r="L1567" t="s">
        <v>5863</v>
      </c>
      <c r="M1567" t="s">
        <v>5234</v>
      </c>
      <c r="N1567">
        <v>10</v>
      </c>
      <c r="O1567">
        <v>96265.12</v>
      </c>
      <c r="P1567" t="s">
        <v>6176</v>
      </c>
      <c r="Q1567" t="s">
        <v>5245</v>
      </c>
    </row>
    <row r="1568" spans="1:17" x14ac:dyDescent="0.25">
      <c r="A1568">
        <v>2567</v>
      </c>
      <c r="B1568" s="7">
        <v>45054</v>
      </c>
      <c r="C1568" t="s">
        <v>18418</v>
      </c>
      <c r="D1568" t="s">
        <v>58</v>
      </c>
      <c r="E1568" s="5">
        <v>35471</v>
      </c>
      <c r="F1568" s="6" t="s">
        <v>27442</v>
      </c>
      <c r="G1568" t="s">
        <v>9122</v>
      </c>
      <c r="H1568" t="s">
        <v>24255</v>
      </c>
      <c r="I1568" t="s">
        <v>8268</v>
      </c>
      <c r="J1568" t="s">
        <v>102</v>
      </c>
      <c r="K1568" s="3">
        <v>11421</v>
      </c>
      <c r="L1568" t="s">
        <v>6060</v>
      </c>
      <c r="M1568" t="s">
        <v>5225</v>
      </c>
      <c r="N1568">
        <v>11</v>
      </c>
      <c r="O1568">
        <v>83622.11</v>
      </c>
      <c r="P1568" t="s">
        <v>6121</v>
      </c>
      <c r="Q1568" t="s">
        <v>5245</v>
      </c>
    </row>
    <row r="1569" spans="1:17" x14ac:dyDescent="0.25">
      <c r="A1569">
        <v>2568</v>
      </c>
      <c r="B1569" s="7">
        <v>45115</v>
      </c>
      <c r="C1569" t="s">
        <v>18419</v>
      </c>
      <c r="D1569" t="s">
        <v>58</v>
      </c>
      <c r="E1569" s="5">
        <v>23475</v>
      </c>
      <c r="F1569" s="6" t="s">
        <v>27443</v>
      </c>
      <c r="G1569" t="s">
        <v>9123</v>
      </c>
      <c r="H1569" t="s">
        <v>24256</v>
      </c>
      <c r="I1569" t="s">
        <v>9124</v>
      </c>
      <c r="J1569" t="s">
        <v>5261</v>
      </c>
      <c r="K1569" s="3">
        <v>65045</v>
      </c>
      <c r="L1569" t="s">
        <v>5229</v>
      </c>
      <c r="M1569" t="s">
        <v>5225</v>
      </c>
      <c r="N1569">
        <v>15</v>
      </c>
      <c r="O1569">
        <v>77807.73</v>
      </c>
      <c r="P1569" t="s">
        <v>7457</v>
      </c>
      <c r="Q1569" t="s">
        <v>5215</v>
      </c>
    </row>
    <row r="1570" spans="1:17" x14ac:dyDescent="0.25">
      <c r="A1570">
        <v>2569</v>
      </c>
      <c r="B1570" s="7">
        <v>45080</v>
      </c>
      <c r="C1570" t="s">
        <v>18420</v>
      </c>
      <c r="D1570" t="s">
        <v>58</v>
      </c>
      <c r="E1570" s="5">
        <v>35061</v>
      </c>
      <c r="F1570" s="6" t="s">
        <v>27444</v>
      </c>
      <c r="G1570" t="s">
        <v>9125</v>
      </c>
      <c r="H1570" t="s">
        <v>24257</v>
      </c>
      <c r="I1570" t="s">
        <v>8846</v>
      </c>
      <c r="J1570" t="s">
        <v>5552</v>
      </c>
      <c r="K1570" s="3">
        <v>9419</v>
      </c>
      <c r="L1570" t="s">
        <v>7596</v>
      </c>
      <c r="M1570" t="s">
        <v>5234</v>
      </c>
      <c r="N1570">
        <v>20</v>
      </c>
      <c r="O1570">
        <v>82232.600000000006</v>
      </c>
      <c r="P1570" t="s">
        <v>5668</v>
      </c>
      <c r="Q1570" t="s">
        <v>5245</v>
      </c>
    </row>
    <row r="1571" spans="1:17" x14ac:dyDescent="0.25">
      <c r="A1571">
        <v>2570</v>
      </c>
      <c r="B1571" s="7">
        <v>45077</v>
      </c>
      <c r="C1571" t="s">
        <v>18421</v>
      </c>
      <c r="D1571" t="s">
        <v>58</v>
      </c>
      <c r="E1571" s="5">
        <v>25771</v>
      </c>
      <c r="F1571" s="6" t="s">
        <v>26136</v>
      </c>
      <c r="G1571" t="s">
        <v>9126</v>
      </c>
      <c r="H1571" t="s">
        <v>24258</v>
      </c>
      <c r="I1571" t="s">
        <v>9127</v>
      </c>
      <c r="J1571" t="s">
        <v>5580</v>
      </c>
      <c r="K1571" s="3">
        <v>60218</v>
      </c>
      <c r="L1571" t="s">
        <v>7187</v>
      </c>
      <c r="M1571" t="s">
        <v>5219</v>
      </c>
      <c r="N1571">
        <v>19</v>
      </c>
      <c r="O1571">
        <v>75593.89</v>
      </c>
      <c r="P1571" t="s">
        <v>5325</v>
      </c>
      <c r="Q1571" t="s">
        <v>5245</v>
      </c>
    </row>
    <row r="1572" spans="1:17" x14ac:dyDescent="0.25">
      <c r="A1572">
        <v>2571</v>
      </c>
      <c r="B1572" s="7">
        <v>45097</v>
      </c>
      <c r="C1572" t="s">
        <v>665</v>
      </c>
      <c r="D1572" t="s">
        <v>35</v>
      </c>
      <c r="E1572" s="5">
        <v>32461</v>
      </c>
      <c r="F1572" s="6" t="s">
        <v>27445</v>
      </c>
      <c r="G1572" t="s">
        <v>9128</v>
      </c>
      <c r="H1572" t="s">
        <v>24259</v>
      </c>
      <c r="I1572" t="s">
        <v>9069</v>
      </c>
      <c r="J1572" t="s">
        <v>5278</v>
      </c>
      <c r="K1572" s="3">
        <v>77925</v>
      </c>
      <c r="L1572" t="s">
        <v>6416</v>
      </c>
      <c r="M1572" t="s">
        <v>5234</v>
      </c>
      <c r="N1572">
        <v>14</v>
      </c>
      <c r="O1572">
        <v>93217.79</v>
      </c>
      <c r="P1572" t="s">
        <v>9129</v>
      </c>
      <c r="Q1572" t="s">
        <v>5240</v>
      </c>
    </row>
    <row r="1573" spans="1:17" x14ac:dyDescent="0.25">
      <c r="A1573">
        <v>2572</v>
      </c>
      <c r="B1573" s="7">
        <v>45139</v>
      </c>
      <c r="C1573" t="s">
        <v>18422</v>
      </c>
      <c r="D1573" t="s">
        <v>45</v>
      </c>
      <c r="E1573" s="5">
        <v>29335</v>
      </c>
      <c r="F1573" s="6" t="s">
        <v>26137</v>
      </c>
      <c r="G1573" t="s">
        <v>9130</v>
      </c>
      <c r="H1573" t="s">
        <v>24260</v>
      </c>
      <c r="I1573" t="s">
        <v>9131</v>
      </c>
      <c r="J1573" t="s">
        <v>5563</v>
      </c>
      <c r="K1573" s="3">
        <v>10568</v>
      </c>
      <c r="L1573" t="s">
        <v>5436</v>
      </c>
      <c r="M1573" t="s">
        <v>5234</v>
      </c>
      <c r="N1573">
        <v>9</v>
      </c>
      <c r="O1573">
        <v>78453.539999999994</v>
      </c>
      <c r="P1573" t="s">
        <v>5981</v>
      </c>
      <c r="Q1573" t="s">
        <v>5221</v>
      </c>
    </row>
    <row r="1574" spans="1:17" x14ac:dyDescent="0.25">
      <c r="A1574">
        <v>2573</v>
      </c>
      <c r="B1574" s="7">
        <v>45072</v>
      </c>
      <c r="C1574" t="s">
        <v>18423</v>
      </c>
      <c r="D1574" t="s">
        <v>45</v>
      </c>
      <c r="E1574" s="5">
        <v>36810</v>
      </c>
      <c r="F1574" s="6" t="s">
        <v>26138</v>
      </c>
      <c r="G1574" t="s">
        <v>9132</v>
      </c>
      <c r="H1574" t="s">
        <v>24261</v>
      </c>
      <c r="I1574" t="s">
        <v>9133</v>
      </c>
      <c r="J1574" t="s">
        <v>5371</v>
      </c>
      <c r="K1574" s="3">
        <v>34116</v>
      </c>
      <c r="L1574" t="s">
        <v>7652</v>
      </c>
      <c r="M1574" t="s">
        <v>5219</v>
      </c>
      <c r="N1574">
        <v>17</v>
      </c>
      <c r="O1574">
        <v>74684.179999999993</v>
      </c>
      <c r="P1574" t="s">
        <v>5739</v>
      </c>
      <c r="Q1574" t="s">
        <v>5245</v>
      </c>
    </row>
    <row r="1575" spans="1:17" x14ac:dyDescent="0.25">
      <c r="A1575">
        <v>2574</v>
      </c>
      <c r="B1575" s="7">
        <v>45115</v>
      </c>
      <c r="C1575" t="s">
        <v>18424</v>
      </c>
      <c r="D1575" t="s">
        <v>58</v>
      </c>
      <c r="E1575" s="5">
        <v>31454</v>
      </c>
      <c r="F1575" s="6" t="s">
        <v>27446</v>
      </c>
      <c r="G1575" t="s">
        <v>9134</v>
      </c>
      <c r="H1575" t="s">
        <v>24262</v>
      </c>
      <c r="I1575" t="s">
        <v>9135</v>
      </c>
      <c r="J1575" t="s">
        <v>110</v>
      </c>
      <c r="K1575" s="3">
        <v>82793</v>
      </c>
      <c r="L1575" t="s">
        <v>5358</v>
      </c>
      <c r="M1575" t="s">
        <v>5234</v>
      </c>
      <c r="N1575">
        <v>16</v>
      </c>
      <c r="O1575">
        <v>42530.75</v>
      </c>
      <c r="P1575" t="s">
        <v>5844</v>
      </c>
      <c r="Q1575" t="s">
        <v>5240</v>
      </c>
    </row>
    <row r="1576" spans="1:17" x14ac:dyDescent="0.25">
      <c r="A1576">
        <v>2575</v>
      </c>
      <c r="B1576" s="7">
        <v>45130</v>
      </c>
      <c r="C1576" t="s">
        <v>18425</v>
      </c>
      <c r="D1576" t="s">
        <v>45</v>
      </c>
      <c r="E1576" s="5">
        <v>36192</v>
      </c>
      <c r="F1576" s="6" t="s">
        <v>26139</v>
      </c>
      <c r="G1576" t="s">
        <v>9136</v>
      </c>
      <c r="H1576" t="s">
        <v>24263</v>
      </c>
      <c r="I1576" t="s">
        <v>9137</v>
      </c>
      <c r="J1576" t="s">
        <v>97</v>
      </c>
      <c r="K1576" s="3">
        <v>79956</v>
      </c>
      <c r="L1576" t="s">
        <v>5614</v>
      </c>
      <c r="M1576" t="s">
        <v>5234</v>
      </c>
      <c r="N1576">
        <v>12</v>
      </c>
      <c r="O1576">
        <v>85650.74</v>
      </c>
      <c r="P1576" t="s">
        <v>5226</v>
      </c>
      <c r="Q1576" t="s">
        <v>5245</v>
      </c>
    </row>
    <row r="1577" spans="1:17" x14ac:dyDescent="0.25">
      <c r="A1577">
        <v>2576</v>
      </c>
      <c r="B1577" s="7">
        <v>45141</v>
      </c>
      <c r="C1577" t="s">
        <v>18426</v>
      </c>
      <c r="D1577" t="s">
        <v>45</v>
      </c>
      <c r="E1577" s="5">
        <v>25282</v>
      </c>
      <c r="F1577" s="6" t="s">
        <v>26543</v>
      </c>
      <c r="G1577" t="s">
        <v>9138</v>
      </c>
      <c r="H1577" t="s">
        <v>24264</v>
      </c>
      <c r="I1577" t="s">
        <v>8422</v>
      </c>
      <c r="J1577" t="s">
        <v>56</v>
      </c>
      <c r="K1577" s="3">
        <v>85395</v>
      </c>
      <c r="L1577" t="s">
        <v>5894</v>
      </c>
      <c r="M1577" t="s">
        <v>5225</v>
      </c>
      <c r="N1577">
        <v>12</v>
      </c>
      <c r="O1577">
        <v>86136.59</v>
      </c>
      <c r="P1577" t="s">
        <v>8459</v>
      </c>
      <c r="Q1577" t="s">
        <v>5215</v>
      </c>
    </row>
    <row r="1578" spans="1:17" x14ac:dyDescent="0.25">
      <c r="A1578">
        <v>2577</v>
      </c>
      <c r="B1578" s="7">
        <v>45113</v>
      </c>
      <c r="C1578" t="s">
        <v>18427</v>
      </c>
      <c r="D1578" t="s">
        <v>45</v>
      </c>
      <c r="E1578" s="5">
        <v>26276</v>
      </c>
      <c r="F1578" s="6" t="s">
        <v>26543</v>
      </c>
      <c r="G1578" t="s">
        <v>9139</v>
      </c>
      <c r="H1578" t="s">
        <v>24265</v>
      </c>
      <c r="I1578" t="s">
        <v>9140</v>
      </c>
      <c r="J1578" t="s">
        <v>5524</v>
      </c>
      <c r="K1578" s="3">
        <v>51560</v>
      </c>
      <c r="L1578" t="s">
        <v>5705</v>
      </c>
      <c r="M1578" t="s">
        <v>5225</v>
      </c>
      <c r="N1578">
        <v>17</v>
      </c>
      <c r="O1578">
        <v>96829.01</v>
      </c>
      <c r="P1578" t="s">
        <v>6810</v>
      </c>
      <c r="Q1578" t="s">
        <v>5215</v>
      </c>
    </row>
    <row r="1579" spans="1:17" x14ac:dyDescent="0.25">
      <c r="A1579">
        <v>2578</v>
      </c>
      <c r="B1579" s="7">
        <v>45056</v>
      </c>
      <c r="C1579" t="s">
        <v>18428</v>
      </c>
      <c r="D1579" t="s">
        <v>35</v>
      </c>
      <c r="E1579" s="5">
        <v>23430</v>
      </c>
      <c r="F1579" s="6" t="s">
        <v>27447</v>
      </c>
      <c r="G1579" t="s">
        <v>9141</v>
      </c>
      <c r="H1579" t="s">
        <v>24266</v>
      </c>
      <c r="I1579" t="s">
        <v>9142</v>
      </c>
      <c r="J1579" t="s">
        <v>5352</v>
      </c>
      <c r="K1579" s="3">
        <v>87360</v>
      </c>
      <c r="L1579" t="s">
        <v>6239</v>
      </c>
      <c r="M1579" t="s">
        <v>5213</v>
      </c>
      <c r="N1579">
        <v>16</v>
      </c>
      <c r="O1579">
        <v>39648.379999999997</v>
      </c>
      <c r="P1579" t="s">
        <v>8639</v>
      </c>
      <c r="Q1579" t="s">
        <v>5267</v>
      </c>
    </row>
    <row r="1580" spans="1:17" x14ac:dyDescent="0.25">
      <c r="A1580">
        <v>2579</v>
      </c>
      <c r="B1580" s="7">
        <v>45121</v>
      </c>
      <c r="C1580" t="s">
        <v>18429</v>
      </c>
      <c r="D1580" t="s">
        <v>35</v>
      </c>
      <c r="E1580" s="5">
        <v>29171</v>
      </c>
      <c r="F1580" s="6" t="s">
        <v>27448</v>
      </c>
      <c r="G1580" t="s">
        <v>9143</v>
      </c>
      <c r="H1580" t="s">
        <v>24267</v>
      </c>
      <c r="I1580" t="s">
        <v>9144</v>
      </c>
      <c r="J1580" t="s">
        <v>56</v>
      </c>
      <c r="K1580" s="3">
        <v>16737</v>
      </c>
      <c r="L1580" t="s">
        <v>5537</v>
      </c>
      <c r="M1580" t="s">
        <v>5234</v>
      </c>
      <c r="N1580">
        <v>1</v>
      </c>
      <c r="O1580">
        <v>70555.39</v>
      </c>
      <c r="P1580" t="s">
        <v>5505</v>
      </c>
      <c r="Q1580" t="s">
        <v>5221</v>
      </c>
    </row>
    <row r="1581" spans="1:17" x14ac:dyDescent="0.25">
      <c r="A1581">
        <v>2580</v>
      </c>
      <c r="B1581" s="7">
        <v>45068</v>
      </c>
      <c r="C1581" t="s">
        <v>18430</v>
      </c>
      <c r="D1581" t="s">
        <v>45</v>
      </c>
      <c r="E1581" s="5">
        <v>25428</v>
      </c>
      <c r="F1581" s="6" t="s">
        <v>27449</v>
      </c>
      <c r="G1581" t="s">
        <v>9145</v>
      </c>
      <c r="H1581" t="s">
        <v>24268</v>
      </c>
      <c r="I1581" t="s">
        <v>8005</v>
      </c>
      <c r="J1581" t="s">
        <v>2945</v>
      </c>
      <c r="K1581" s="3">
        <v>97462</v>
      </c>
      <c r="L1581" t="s">
        <v>5933</v>
      </c>
      <c r="M1581" t="s">
        <v>5225</v>
      </c>
      <c r="N1581">
        <v>2</v>
      </c>
      <c r="O1581">
        <v>33780.300000000003</v>
      </c>
      <c r="P1581" t="s">
        <v>5918</v>
      </c>
      <c r="Q1581" t="s">
        <v>5245</v>
      </c>
    </row>
    <row r="1582" spans="1:17" x14ac:dyDescent="0.25">
      <c r="A1582">
        <v>2581</v>
      </c>
      <c r="B1582" s="7">
        <v>45111</v>
      </c>
      <c r="C1582" t="s">
        <v>18431</v>
      </c>
      <c r="D1582" t="s">
        <v>35</v>
      </c>
      <c r="E1582" s="5">
        <v>33234</v>
      </c>
      <c r="F1582" s="6" t="s">
        <v>27450</v>
      </c>
      <c r="G1582" t="s">
        <v>9146</v>
      </c>
      <c r="H1582" t="s">
        <v>24269</v>
      </c>
      <c r="I1582" t="s">
        <v>9147</v>
      </c>
      <c r="J1582" t="s">
        <v>3933</v>
      </c>
      <c r="K1582" s="3">
        <v>37800</v>
      </c>
      <c r="L1582" t="s">
        <v>6081</v>
      </c>
      <c r="M1582" t="s">
        <v>5234</v>
      </c>
      <c r="N1582">
        <v>1</v>
      </c>
      <c r="O1582">
        <v>45351.12</v>
      </c>
      <c r="P1582" t="s">
        <v>7549</v>
      </c>
      <c r="Q1582" t="s">
        <v>5215</v>
      </c>
    </row>
    <row r="1583" spans="1:17" x14ac:dyDescent="0.25">
      <c r="A1583">
        <v>2582</v>
      </c>
      <c r="B1583" s="7">
        <v>45078</v>
      </c>
      <c r="C1583" t="s">
        <v>18432</v>
      </c>
      <c r="D1583" t="s">
        <v>35</v>
      </c>
      <c r="E1583" s="5">
        <v>24487</v>
      </c>
      <c r="F1583" s="6" t="s">
        <v>26140</v>
      </c>
      <c r="G1583" t="s">
        <v>9148</v>
      </c>
      <c r="H1583" t="s">
        <v>24270</v>
      </c>
      <c r="I1583" t="s">
        <v>9149</v>
      </c>
      <c r="J1583" t="s">
        <v>3946</v>
      </c>
      <c r="K1583" s="3">
        <v>85145</v>
      </c>
      <c r="L1583" t="s">
        <v>5721</v>
      </c>
      <c r="M1583" t="s">
        <v>5219</v>
      </c>
      <c r="N1583">
        <v>12</v>
      </c>
      <c r="O1583">
        <v>39475.39</v>
      </c>
      <c r="P1583" t="s">
        <v>5254</v>
      </c>
      <c r="Q1583" t="s">
        <v>5215</v>
      </c>
    </row>
    <row r="1584" spans="1:17" x14ac:dyDescent="0.25">
      <c r="A1584">
        <v>2583</v>
      </c>
      <c r="B1584" s="7">
        <v>45106</v>
      </c>
      <c r="C1584" t="s">
        <v>18433</v>
      </c>
      <c r="D1584" t="s">
        <v>35</v>
      </c>
      <c r="E1584" s="5">
        <v>24559</v>
      </c>
      <c r="F1584" s="6" t="s">
        <v>27451</v>
      </c>
      <c r="G1584" t="s">
        <v>9150</v>
      </c>
      <c r="H1584" t="s">
        <v>24271</v>
      </c>
      <c r="I1584" t="s">
        <v>9151</v>
      </c>
      <c r="J1584" t="s">
        <v>5544</v>
      </c>
      <c r="K1584" s="3">
        <v>22847</v>
      </c>
      <c r="L1584" t="s">
        <v>6016</v>
      </c>
      <c r="M1584" t="s">
        <v>5225</v>
      </c>
      <c r="N1584">
        <v>14</v>
      </c>
      <c r="O1584">
        <v>75725.759999999995</v>
      </c>
      <c r="P1584" t="s">
        <v>6584</v>
      </c>
      <c r="Q1584" t="s">
        <v>5240</v>
      </c>
    </row>
    <row r="1585" spans="1:17" x14ac:dyDescent="0.25">
      <c r="A1585">
        <v>2584</v>
      </c>
      <c r="B1585" s="7">
        <v>45092</v>
      </c>
      <c r="C1585" t="s">
        <v>18434</v>
      </c>
      <c r="D1585" t="s">
        <v>45</v>
      </c>
      <c r="E1585" s="5">
        <v>36137</v>
      </c>
      <c r="F1585" s="6" t="s">
        <v>26543</v>
      </c>
      <c r="G1585" t="s">
        <v>9152</v>
      </c>
      <c r="H1585" t="s">
        <v>24272</v>
      </c>
      <c r="I1585" t="s">
        <v>9153</v>
      </c>
      <c r="J1585" t="s">
        <v>3479</v>
      </c>
      <c r="K1585" s="3">
        <v>91088</v>
      </c>
      <c r="L1585" t="s">
        <v>6745</v>
      </c>
      <c r="M1585" t="s">
        <v>5213</v>
      </c>
      <c r="N1585">
        <v>19</v>
      </c>
      <c r="O1585">
        <v>64591.47</v>
      </c>
      <c r="P1585" t="s">
        <v>8271</v>
      </c>
      <c r="Q1585" t="s">
        <v>5221</v>
      </c>
    </row>
    <row r="1586" spans="1:17" x14ac:dyDescent="0.25">
      <c r="A1586">
        <v>2585</v>
      </c>
      <c r="B1586" s="7">
        <v>45096</v>
      </c>
      <c r="C1586" t="s">
        <v>18435</v>
      </c>
      <c r="D1586" t="s">
        <v>45</v>
      </c>
      <c r="E1586" s="5">
        <v>25027</v>
      </c>
      <c r="F1586" s="6" t="s">
        <v>26141</v>
      </c>
      <c r="G1586" t="s">
        <v>9154</v>
      </c>
      <c r="H1586" t="s">
        <v>24273</v>
      </c>
      <c r="I1586" t="s">
        <v>5495</v>
      </c>
      <c r="J1586" t="s">
        <v>63</v>
      </c>
      <c r="K1586" s="3">
        <v>84135</v>
      </c>
      <c r="L1586" t="s">
        <v>6798</v>
      </c>
      <c r="M1586" t="s">
        <v>5225</v>
      </c>
      <c r="N1586">
        <v>2</v>
      </c>
      <c r="O1586">
        <v>50114.720000000001</v>
      </c>
      <c r="P1586" t="s">
        <v>5911</v>
      </c>
      <c r="Q1586" t="s">
        <v>5245</v>
      </c>
    </row>
    <row r="1587" spans="1:17" x14ac:dyDescent="0.25">
      <c r="A1587">
        <v>2586</v>
      </c>
      <c r="B1587" s="7">
        <v>45089</v>
      </c>
      <c r="C1587" t="s">
        <v>18436</v>
      </c>
      <c r="D1587" t="s">
        <v>45</v>
      </c>
      <c r="E1587" s="5">
        <v>30729</v>
      </c>
      <c r="F1587" s="6" t="s">
        <v>26142</v>
      </c>
      <c r="G1587" t="s">
        <v>9155</v>
      </c>
      <c r="H1587" t="s">
        <v>24274</v>
      </c>
      <c r="I1587" t="s">
        <v>9156</v>
      </c>
      <c r="J1587" t="s">
        <v>5291</v>
      </c>
      <c r="K1587" s="3">
        <v>94345</v>
      </c>
      <c r="L1587" t="s">
        <v>5444</v>
      </c>
      <c r="M1587" t="s">
        <v>5213</v>
      </c>
      <c r="N1587">
        <v>18</v>
      </c>
      <c r="O1587">
        <v>86025.11</v>
      </c>
      <c r="P1587" t="s">
        <v>6709</v>
      </c>
      <c r="Q1587" t="s">
        <v>5221</v>
      </c>
    </row>
    <row r="1588" spans="1:17" x14ac:dyDescent="0.25">
      <c r="A1588">
        <v>2587</v>
      </c>
      <c r="B1588" s="7">
        <v>45074</v>
      </c>
      <c r="C1588" t="s">
        <v>18437</v>
      </c>
      <c r="D1588" t="s">
        <v>58</v>
      </c>
      <c r="E1588" s="5">
        <v>34142</v>
      </c>
      <c r="F1588" s="6" t="s">
        <v>27452</v>
      </c>
      <c r="G1588" t="s">
        <v>9157</v>
      </c>
      <c r="H1588" t="s">
        <v>24275</v>
      </c>
      <c r="I1588" t="s">
        <v>9158</v>
      </c>
      <c r="J1588" t="s">
        <v>3940</v>
      </c>
      <c r="K1588" s="3">
        <v>26946</v>
      </c>
      <c r="L1588" t="s">
        <v>5735</v>
      </c>
      <c r="M1588" t="s">
        <v>5219</v>
      </c>
      <c r="N1588">
        <v>4</v>
      </c>
      <c r="O1588">
        <v>62015.040000000001</v>
      </c>
      <c r="P1588" t="s">
        <v>9159</v>
      </c>
      <c r="Q1588" t="s">
        <v>5245</v>
      </c>
    </row>
    <row r="1589" spans="1:17" x14ac:dyDescent="0.25">
      <c r="A1589">
        <v>2588</v>
      </c>
      <c r="B1589" s="7">
        <v>45081</v>
      </c>
      <c r="C1589" t="s">
        <v>18438</v>
      </c>
      <c r="D1589" t="s">
        <v>58</v>
      </c>
      <c r="E1589" s="5">
        <v>36255</v>
      </c>
      <c r="F1589" s="6" t="s">
        <v>27453</v>
      </c>
      <c r="G1589" t="s">
        <v>9160</v>
      </c>
      <c r="H1589" t="s">
        <v>24276</v>
      </c>
      <c r="I1589" t="s">
        <v>9161</v>
      </c>
      <c r="J1589" t="s">
        <v>3936</v>
      </c>
      <c r="K1589" s="3">
        <v>17756</v>
      </c>
      <c r="L1589" t="s">
        <v>5324</v>
      </c>
      <c r="M1589" t="s">
        <v>5234</v>
      </c>
      <c r="N1589">
        <v>19</v>
      </c>
      <c r="O1589">
        <v>71926.880000000005</v>
      </c>
      <c r="P1589" t="s">
        <v>8357</v>
      </c>
      <c r="Q1589" t="s">
        <v>5221</v>
      </c>
    </row>
    <row r="1590" spans="1:17" x14ac:dyDescent="0.25">
      <c r="A1590">
        <v>2589</v>
      </c>
      <c r="B1590" s="7">
        <v>45119</v>
      </c>
      <c r="C1590" t="s">
        <v>18439</v>
      </c>
      <c r="D1590" t="s">
        <v>35</v>
      </c>
      <c r="E1590" s="5">
        <v>26693</v>
      </c>
      <c r="F1590" s="6" t="s">
        <v>26543</v>
      </c>
      <c r="G1590" t="s">
        <v>9162</v>
      </c>
      <c r="H1590" t="s">
        <v>24277</v>
      </c>
      <c r="I1590" t="s">
        <v>9163</v>
      </c>
      <c r="J1590" t="s">
        <v>2945</v>
      </c>
      <c r="K1590" s="3">
        <v>47854</v>
      </c>
      <c r="L1590" t="s">
        <v>5964</v>
      </c>
      <c r="M1590" t="s">
        <v>5213</v>
      </c>
      <c r="N1590">
        <v>0</v>
      </c>
      <c r="O1590">
        <v>62567.26</v>
      </c>
      <c r="P1590" t="s">
        <v>6380</v>
      </c>
      <c r="Q1590" t="s">
        <v>5240</v>
      </c>
    </row>
    <row r="1591" spans="1:17" x14ac:dyDescent="0.25">
      <c r="A1591">
        <v>2590</v>
      </c>
      <c r="B1591" s="7">
        <v>45052</v>
      </c>
      <c r="C1591" t="s">
        <v>18440</v>
      </c>
      <c r="D1591" t="s">
        <v>35</v>
      </c>
      <c r="E1591" s="5">
        <v>27483</v>
      </c>
      <c r="F1591" s="6" t="s">
        <v>27454</v>
      </c>
      <c r="G1591" t="s">
        <v>9164</v>
      </c>
      <c r="H1591" t="s">
        <v>24278</v>
      </c>
      <c r="I1591" t="s">
        <v>9165</v>
      </c>
      <c r="J1591" t="s">
        <v>3944</v>
      </c>
      <c r="K1591" s="3">
        <v>28623</v>
      </c>
      <c r="L1591" t="s">
        <v>5693</v>
      </c>
      <c r="M1591" t="s">
        <v>5219</v>
      </c>
      <c r="N1591">
        <v>17</v>
      </c>
      <c r="O1591">
        <v>56951.51</v>
      </c>
      <c r="P1591" t="s">
        <v>7150</v>
      </c>
      <c r="Q1591" t="s">
        <v>5215</v>
      </c>
    </row>
    <row r="1592" spans="1:17" x14ac:dyDescent="0.25">
      <c r="A1592">
        <v>2591</v>
      </c>
      <c r="B1592" s="7">
        <v>45092</v>
      </c>
      <c r="C1592" t="s">
        <v>12615</v>
      </c>
      <c r="D1592" t="s">
        <v>45</v>
      </c>
      <c r="E1592" s="5">
        <v>29596</v>
      </c>
      <c r="F1592" s="6" t="s">
        <v>26143</v>
      </c>
      <c r="G1592" t="s">
        <v>9166</v>
      </c>
      <c r="H1592" t="s">
        <v>24279</v>
      </c>
      <c r="I1592" t="s">
        <v>9167</v>
      </c>
      <c r="J1592" t="s">
        <v>5544</v>
      </c>
      <c r="K1592" s="3">
        <v>45811</v>
      </c>
      <c r="L1592" t="s">
        <v>7739</v>
      </c>
      <c r="M1592" t="s">
        <v>5219</v>
      </c>
      <c r="N1592">
        <v>8</v>
      </c>
      <c r="O1592">
        <v>84572.49</v>
      </c>
      <c r="P1592" t="s">
        <v>6930</v>
      </c>
      <c r="Q1592" t="s">
        <v>5240</v>
      </c>
    </row>
    <row r="1593" spans="1:17" x14ac:dyDescent="0.25">
      <c r="A1593">
        <v>2592</v>
      </c>
      <c r="B1593" s="7">
        <v>45133</v>
      </c>
      <c r="C1593" t="s">
        <v>18441</v>
      </c>
      <c r="D1593" t="s">
        <v>58</v>
      </c>
      <c r="E1593" s="5">
        <v>35801</v>
      </c>
      <c r="F1593" s="6" t="s">
        <v>27455</v>
      </c>
      <c r="G1593" t="s">
        <v>9168</v>
      </c>
      <c r="H1593" t="s">
        <v>24280</v>
      </c>
      <c r="I1593" t="s">
        <v>9169</v>
      </c>
      <c r="J1593" t="s">
        <v>5552</v>
      </c>
      <c r="K1593" s="3">
        <v>59002</v>
      </c>
      <c r="L1593" t="s">
        <v>5424</v>
      </c>
      <c r="M1593" t="s">
        <v>5219</v>
      </c>
      <c r="N1593">
        <v>10</v>
      </c>
      <c r="O1593">
        <v>79070.17</v>
      </c>
      <c r="P1593" t="s">
        <v>9170</v>
      </c>
      <c r="Q1593" t="s">
        <v>5215</v>
      </c>
    </row>
    <row r="1594" spans="1:17" x14ac:dyDescent="0.25">
      <c r="A1594">
        <v>2593</v>
      </c>
      <c r="B1594" s="7">
        <v>45061</v>
      </c>
      <c r="C1594" t="s">
        <v>18442</v>
      </c>
      <c r="D1594" t="s">
        <v>58</v>
      </c>
      <c r="E1594" s="5">
        <v>28805</v>
      </c>
      <c r="F1594" s="6" t="s">
        <v>26144</v>
      </c>
      <c r="G1594" t="s">
        <v>9171</v>
      </c>
      <c r="H1594" t="s">
        <v>24281</v>
      </c>
      <c r="I1594" t="s">
        <v>9172</v>
      </c>
      <c r="J1594" t="s">
        <v>5462</v>
      </c>
      <c r="K1594" s="3">
        <v>53445</v>
      </c>
      <c r="L1594" t="s">
        <v>6664</v>
      </c>
      <c r="M1594" t="s">
        <v>5234</v>
      </c>
      <c r="N1594">
        <v>4</v>
      </c>
      <c r="O1594">
        <v>87605.61</v>
      </c>
      <c r="P1594" t="s">
        <v>5384</v>
      </c>
      <c r="Q1594" t="s">
        <v>5240</v>
      </c>
    </row>
    <row r="1595" spans="1:17" x14ac:dyDescent="0.25">
      <c r="A1595">
        <v>2594</v>
      </c>
      <c r="B1595" s="7">
        <v>45085</v>
      </c>
      <c r="C1595" t="s">
        <v>18443</v>
      </c>
      <c r="D1595" t="s">
        <v>58</v>
      </c>
      <c r="E1595" s="5">
        <v>23954</v>
      </c>
      <c r="F1595" s="6" t="s">
        <v>27456</v>
      </c>
      <c r="G1595" t="s">
        <v>9173</v>
      </c>
      <c r="H1595" t="s">
        <v>24282</v>
      </c>
      <c r="I1595" t="s">
        <v>9174</v>
      </c>
      <c r="J1595" t="s">
        <v>2942</v>
      </c>
      <c r="K1595" s="3">
        <v>18407</v>
      </c>
      <c r="L1595" t="s">
        <v>5463</v>
      </c>
      <c r="M1595" t="s">
        <v>5225</v>
      </c>
      <c r="N1595">
        <v>20</v>
      </c>
      <c r="O1595">
        <v>61509.91</v>
      </c>
      <c r="P1595" t="s">
        <v>6827</v>
      </c>
      <c r="Q1595" t="s">
        <v>5215</v>
      </c>
    </row>
    <row r="1596" spans="1:17" x14ac:dyDescent="0.25">
      <c r="A1596">
        <v>2595</v>
      </c>
      <c r="B1596" s="7">
        <v>45111</v>
      </c>
      <c r="C1596" t="s">
        <v>18444</v>
      </c>
      <c r="D1596" t="s">
        <v>45</v>
      </c>
      <c r="E1596" s="5">
        <v>26195</v>
      </c>
      <c r="F1596" s="6" t="s">
        <v>26145</v>
      </c>
      <c r="G1596" t="s">
        <v>9175</v>
      </c>
      <c r="H1596" t="s">
        <v>24283</v>
      </c>
      <c r="I1596" t="s">
        <v>9176</v>
      </c>
      <c r="J1596" t="s">
        <v>33</v>
      </c>
      <c r="K1596" s="3">
        <v>5075</v>
      </c>
      <c r="L1596" t="s">
        <v>5449</v>
      </c>
      <c r="M1596" t="s">
        <v>5213</v>
      </c>
      <c r="N1596">
        <v>13</v>
      </c>
      <c r="O1596">
        <v>41376.97</v>
      </c>
      <c r="P1596" t="s">
        <v>9177</v>
      </c>
      <c r="Q1596" t="s">
        <v>5240</v>
      </c>
    </row>
    <row r="1597" spans="1:17" x14ac:dyDescent="0.25">
      <c r="A1597">
        <v>2596</v>
      </c>
      <c r="B1597" s="7">
        <v>45065</v>
      </c>
      <c r="C1597" t="s">
        <v>18445</v>
      </c>
      <c r="D1597" t="s">
        <v>35</v>
      </c>
      <c r="E1597" s="5">
        <v>35282</v>
      </c>
      <c r="F1597" s="6" t="s">
        <v>27457</v>
      </c>
      <c r="G1597" t="s">
        <v>9178</v>
      </c>
      <c r="H1597" t="s">
        <v>24284</v>
      </c>
      <c r="I1597" t="s">
        <v>9179</v>
      </c>
      <c r="J1597" t="s">
        <v>5453</v>
      </c>
      <c r="K1597" s="3">
        <v>36005</v>
      </c>
      <c r="L1597" t="s">
        <v>6368</v>
      </c>
      <c r="M1597" t="s">
        <v>5213</v>
      </c>
      <c r="N1597">
        <v>7</v>
      </c>
      <c r="O1597">
        <v>63786.34</v>
      </c>
      <c r="P1597" t="s">
        <v>6821</v>
      </c>
      <c r="Q1597" t="s">
        <v>5245</v>
      </c>
    </row>
    <row r="1598" spans="1:17" x14ac:dyDescent="0.25">
      <c r="A1598">
        <v>2597</v>
      </c>
      <c r="B1598" s="7">
        <v>45126</v>
      </c>
      <c r="C1598" t="s">
        <v>18446</v>
      </c>
      <c r="D1598" t="s">
        <v>35</v>
      </c>
      <c r="E1598" s="5">
        <v>26107</v>
      </c>
      <c r="F1598" s="6" t="s">
        <v>26146</v>
      </c>
      <c r="G1598" t="s">
        <v>9180</v>
      </c>
      <c r="H1598" t="s">
        <v>24285</v>
      </c>
      <c r="I1598" t="s">
        <v>9181</v>
      </c>
      <c r="J1598" t="s">
        <v>102</v>
      </c>
      <c r="K1598" s="3">
        <v>34763</v>
      </c>
      <c r="L1598" t="s">
        <v>5671</v>
      </c>
      <c r="M1598" t="s">
        <v>5213</v>
      </c>
      <c r="N1598">
        <v>13</v>
      </c>
      <c r="O1598">
        <v>33714.160000000003</v>
      </c>
      <c r="P1598" t="s">
        <v>5576</v>
      </c>
      <c r="Q1598" t="s">
        <v>5221</v>
      </c>
    </row>
    <row r="1599" spans="1:17" x14ac:dyDescent="0.25">
      <c r="A1599">
        <v>2598</v>
      </c>
      <c r="B1599" s="7">
        <v>45107</v>
      </c>
      <c r="C1599" t="s">
        <v>18447</v>
      </c>
      <c r="D1599" t="s">
        <v>35</v>
      </c>
      <c r="E1599" s="5">
        <v>29050</v>
      </c>
      <c r="F1599" s="6" t="s">
        <v>26543</v>
      </c>
      <c r="G1599" t="s">
        <v>9182</v>
      </c>
      <c r="H1599" t="s">
        <v>24286</v>
      </c>
      <c r="I1599" t="s">
        <v>9183</v>
      </c>
      <c r="J1599" t="s">
        <v>3948</v>
      </c>
      <c r="K1599" s="3">
        <v>73682</v>
      </c>
      <c r="L1599" t="s">
        <v>5296</v>
      </c>
      <c r="M1599" t="s">
        <v>5213</v>
      </c>
      <c r="N1599">
        <v>8</v>
      </c>
      <c r="O1599">
        <v>48018.31</v>
      </c>
      <c r="P1599" t="s">
        <v>6898</v>
      </c>
      <c r="Q1599" t="s">
        <v>5215</v>
      </c>
    </row>
    <row r="1600" spans="1:17" x14ac:dyDescent="0.25">
      <c r="A1600">
        <v>2599</v>
      </c>
      <c r="B1600" s="7">
        <v>45088</v>
      </c>
      <c r="C1600" t="s">
        <v>18448</v>
      </c>
      <c r="D1600" t="s">
        <v>45</v>
      </c>
      <c r="E1600" s="5">
        <v>24412</v>
      </c>
      <c r="F1600" s="6" t="s">
        <v>26543</v>
      </c>
      <c r="G1600" t="s">
        <v>9184</v>
      </c>
      <c r="H1600" t="s">
        <v>24287</v>
      </c>
      <c r="I1600" t="s">
        <v>9185</v>
      </c>
      <c r="J1600" t="s">
        <v>5309</v>
      </c>
      <c r="K1600" s="3">
        <v>94871</v>
      </c>
      <c r="L1600" t="s">
        <v>5405</v>
      </c>
      <c r="M1600" t="s">
        <v>5219</v>
      </c>
      <c r="N1600">
        <v>10</v>
      </c>
      <c r="O1600">
        <v>41193.39</v>
      </c>
      <c r="P1600" t="s">
        <v>5297</v>
      </c>
      <c r="Q1600" t="s">
        <v>5221</v>
      </c>
    </row>
    <row r="1601" spans="1:17" x14ac:dyDescent="0.25">
      <c r="A1601">
        <v>2600</v>
      </c>
      <c r="B1601" s="7">
        <v>45128</v>
      </c>
      <c r="C1601" t="s">
        <v>18016</v>
      </c>
      <c r="D1601" t="s">
        <v>45</v>
      </c>
      <c r="E1601" s="5">
        <v>32444</v>
      </c>
      <c r="F1601" s="6" t="s">
        <v>26147</v>
      </c>
      <c r="G1601" t="s">
        <v>9186</v>
      </c>
      <c r="H1601" t="s">
        <v>24288</v>
      </c>
      <c r="I1601" t="s">
        <v>9187</v>
      </c>
      <c r="J1601" t="s">
        <v>97</v>
      </c>
      <c r="K1601" s="3">
        <v>40216</v>
      </c>
      <c r="L1601" t="s">
        <v>7170</v>
      </c>
      <c r="M1601" t="s">
        <v>5234</v>
      </c>
      <c r="N1601">
        <v>19</v>
      </c>
      <c r="O1601">
        <v>89885.37</v>
      </c>
      <c r="P1601" t="s">
        <v>6004</v>
      </c>
      <c r="Q1601" t="s">
        <v>5267</v>
      </c>
    </row>
    <row r="1602" spans="1:17" x14ac:dyDescent="0.25">
      <c r="A1602">
        <v>2601</v>
      </c>
      <c r="B1602" s="7">
        <v>45058</v>
      </c>
      <c r="C1602" t="s">
        <v>18449</v>
      </c>
      <c r="D1602" t="s">
        <v>35</v>
      </c>
      <c r="E1602" s="5">
        <v>33303</v>
      </c>
      <c r="F1602" s="6" t="s">
        <v>27458</v>
      </c>
      <c r="G1602" t="s">
        <v>9188</v>
      </c>
      <c r="H1602" t="s">
        <v>24289</v>
      </c>
      <c r="I1602" t="s">
        <v>9189</v>
      </c>
      <c r="J1602" t="s">
        <v>3933</v>
      </c>
      <c r="K1602" s="3">
        <v>72894</v>
      </c>
      <c r="L1602" t="s">
        <v>5262</v>
      </c>
      <c r="M1602" t="s">
        <v>5213</v>
      </c>
      <c r="N1602">
        <v>11</v>
      </c>
      <c r="O1602">
        <v>38988.74</v>
      </c>
      <c r="P1602" t="s">
        <v>5337</v>
      </c>
      <c r="Q1602" t="s">
        <v>5240</v>
      </c>
    </row>
    <row r="1603" spans="1:17" x14ac:dyDescent="0.25">
      <c r="A1603">
        <v>2602</v>
      </c>
      <c r="B1603" s="7">
        <v>45138</v>
      </c>
      <c r="C1603" t="s">
        <v>18450</v>
      </c>
      <c r="D1603" t="s">
        <v>45</v>
      </c>
      <c r="E1603" s="5">
        <v>23123</v>
      </c>
      <c r="F1603" s="6" t="s">
        <v>26148</v>
      </c>
      <c r="G1603" t="s">
        <v>9190</v>
      </c>
      <c r="H1603" t="s">
        <v>24290</v>
      </c>
      <c r="I1603" t="s">
        <v>9191</v>
      </c>
      <c r="J1603" t="s">
        <v>5448</v>
      </c>
      <c r="K1603" s="3">
        <v>7638</v>
      </c>
      <c r="L1603" t="s">
        <v>5952</v>
      </c>
      <c r="M1603" t="s">
        <v>5225</v>
      </c>
      <c r="N1603">
        <v>0</v>
      </c>
      <c r="O1603">
        <v>76835.22</v>
      </c>
      <c r="P1603" t="s">
        <v>5226</v>
      </c>
      <c r="Q1603" t="s">
        <v>5267</v>
      </c>
    </row>
    <row r="1604" spans="1:17" x14ac:dyDescent="0.25">
      <c r="A1604">
        <v>2603</v>
      </c>
      <c r="B1604" s="7">
        <v>45093</v>
      </c>
      <c r="C1604" t="s">
        <v>18451</v>
      </c>
      <c r="D1604" t="s">
        <v>35</v>
      </c>
      <c r="E1604" s="5">
        <v>35092</v>
      </c>
      <c r="F1604" s="6" t="s">
        <v>27459</v>
      </c>
      <c r="G1604" t="s">
        <v>9192</v>
      </c>
      <c r="H1604" t="s">
        <v>24291</v>
      </c>
      <c r="I1604" t="s">
        <v>9193</v>
      </c>
      <c r="J1604" t="s">
        <v>5387</v>
      </c>
      <c r="K1604" s="3">
        <v>72797</v>
      </c>
      <c r="L1604" t="s">
        <v>6772</v>
      </c>
      <c r="M1604" t="s">
        <v>5219</v>
      </c>
      <c r="N1604">
        <v>0</v>
      </c>
      <c r="O1604">
        <v>54520.800000000003</v>
      </c>
      <c r="P1604" t="s">
        <v>6424</v>
      </c>
      <c r="Q1604" t="s">
        <v>5245</v>
      </c>
    </row>
    <row r="1605" spans="1:17" x14ac:dyDescent="0.25">
      <c r="A1605">
        <v>2604</v>
      </c>
      <c r="B1605" s="7">
        <v>45120</v>
      </c>
      <c r="C1605" t="s">
        <v>18452</v>
      </c>
      <c r="D1605" t="s">
        <v>58</v>
      </c>
      <c r="E1605" s="5">
        <v>34714</v>
      </c>
      <c r="F1605" s="6" t="s">
        <v>26543</v>
      </c>
      <c r="G1605" t="s">
        <v>9194</v>
      </c>
      <c r="H1605" t="s">
        <v>24292</v>
      </c>
      <c r="I1605" t="s">
        <v>8737</v>
      </c>
      <c r="J1605" t="s">
        <v>5770</v>
      </c>
      <c r="K1605" s="3">
        <v>93073</v>
      </c>
      <c r="L1605" t="s">
        <v>5500</v>
      </c>
      <c r="M1605" t="s">
        <v>5234</v>
      </c>
      <c r="N1605">
        <v>1</v>
      </c>
      <c r="O1605">
        <v>58748.52</v>
      </c>
      <c r="P1605" t="s">
        <v>7479</v>
      </c>
      <c r="Q1605" t="s">
        <v>5240</v>
      </c>
    </row>
    <row r="1606" spans="1:17" x14ac:dyDescent="0.25">
      <c r="A1606">
        <v>2605</v>
      </c>
      <c r="B1606" s="7">
        <v>45111</v>
      </c>
      <c r="C1606" t="s">
        <v>18453</v>
      </c>
      <c r="D1606" t="s">
        <v>58</v>
      </c>
      <c r="E1606" s="5">
        <v>28873</v>
      </c>
      <c r="F1606" s="6" t="s">
        <v>27460</v>
      </c>
      <c r="G1606" t="s">
        <v>9195</v>
      </c>
      <c r="H1606" t="s">
        <v>24293</v>
      </c>
      <c r="I1606" t="s">
        <v>9196</v>
      </c>
      <c r="J1606" t="s">
        <v>3944</v>
      </c>
      <c r="K1606" s="3">
        <v>84440</v>
      </c>
      <c r="L1606" t="s">
        <v>5367</v>
      </c>
      <c r="M1606" t="s">
        <v>5213</v>
      </c>
      <c r="N1606">
        <v>20</v>
      </c>
      <c r="O1606">
        <v>57100.06</v>
      </c>
      <c r="P1606" t="s">
        <v>9197</v>
      </c>
      <c r="Q1606" t="s">
        <v>5245</v>
      </c>
    </row>
    <row r="1607" spans="1:17" x14ac:dyDescent="0.25">
      <c r="A1607">
        <v>2606</v>
      </c>
      <c r="B1607" s="7">
        <v>45057</v>
      </c>
      <c r="C1607" t="s">
        <v>18454</v>
      </c>
      <c r="D1607" t="s">
        <v>45</v>
      </c>
      <c r="E1607" s="5">
        <v>28119</v>
      </c>
      <c r="F1607" s="6" t="s">
        <v>26149</v>
      </c>
      <c r="G1607" t="s">
        <v>9198</v>
      </c>
      <c r="H1607" t="s">
        <v>24294</v>
      </c>
      <c r="I1607" t="s">
        <v>9199</v>
      </c>
      <c r="J1607" t="s">
        <v>106</v>
      </c>
      <c r="K1607" s="3">
        <v>24724</v>
      </c>
      <c r="L1607" t="s">
        <v>5440</v>
      </c>
      <c r="M1607" t="s">
        <v>5225</v>
      </c>
      <c r="N1607">
        <v>13</v>
      </c>
      <c r="O1607">
        <v>37560.160000000003</v>
      </c>
      <c r="P1607" t="s">
        <v>5329</v>
      </c>
      <c r="Q1607" t="s">
        <v>5245</v>
      </c>
    </row>
    <row r="1608" spans="1:17" x14ac:dyDescent="0.25">
      <c r="A1608">
        <v>2607</v>
      </c>
      <c r="B1608" s="7">
        <v>45088</v>
      </c>
      <c r="C1608" t="s">
        <v>18455</v>
      </c>
      <c r="D1608" t="s">
        <v>45</v>
      </c>
      <c r="E1608" s="5">
        <v>38526</v>
      </c>
      <c r="F1608" s="6" t="s">
        <v>26543</v>
      </c>
      <c r="G1608" t="s">
        <v>9200</v>
      </c>
      <c r="H1608" t="s">
        <v>24295</v>
      </c>
      <c r="I1608" t="s">
        <v>9201</v>
      </c>
      <c r="J1608" t="s">
        <v>5544</v>
      </c>
      <c r="K1608" s="3">
        <v>49062</v>
      </c>
      <c r="L1608" t="s">
        <v>5632</v>
      </c>
      <c r="M1608" t="s">
        <v>5219</v>
      </c>
      <c r="N1608">
        <v>13</v>
      </c>
      <c r="O1608">
        <v>59403.54</v>
      </c>
      <c r="P1608" t="s">
        <v>8043</v>
      </c>
      <c r="Q1608" t="s">
        <v>5215</v>
      </c>
    </row>
    <row r="1609" spans="1:17" x14ac:dyDescent="0.25">
      <c r="A1609">
        <v>2608</v>
      </c>
      <c r="B1609" s="7">
        <v>45129</v>
      </c>
      <c r="C1609" t="s">
        <v>18456</v>
      </c>
      <c r="D1609" t="s">
        <v>45</v>
      </c>
      <c r="E1609" s="5">
        <v>28609</v>
      </c>
      <c r="F1609" s="6" t="s">
        <v>27461</v>
      </c>
      <c r="G1609" t="s">
        <v>9202</v>
      </c>
      <c r="H1609" t="s">
        <v>24296</v>
      </c>
      <c r="I1609" t="s">
        <v>9203</v>
      </c>
      <c r="J1609" t="s">
        <v>113</v>
      </c>
      <c r="K1609" s="3">
        <v>10372</v>
      </c>
      <c r="L1609" t="s">
        <v>5960</v>
      </c>
      <c r="M1609" t="s">
        <v>5213</v>
      </c>
      <c r="N1609">
        <v>14</v>
      </c>
      <c r="O1609">
        <v>45261.919999999998</v>
      </c>
      <c r="P1609" t="s">
        <v>6463</v>
      </c>
      <c r="Q1609" t="s">
        <v>5267</v>
      </c>
    </row>
    <row r="1610" spans="1:17" x14ac:dyDescent="0.25">
      <c r="A1610">
        <v>2609</v>
      </c>
      <c r="B1610" s="7">
        <v>45082</v>
      </c>
      <c r="C1610" t="s">
        <v>18457</v>
      </c>
      <c r="D1610" t="s">
        <v>45</v>
      </c>
      <c r="E1610" s="5">
        <v>37259</v>
      </c>
      <c r="F1610" s="6" t="s">
        <v>27462</v>
      </c>
      <c r="G1610" t="s">
        <v>9204</v>
      </c>
      <c r="H1610" t="s">
        <v>24297</v>
      </c>
      <c r="I1610" t="s">
        <v>9205</v>
      </c>
      <c r="J1610" t="s">
        <v>63</v>
      </c>
      <c r="K1610" s="3">
        <v>541</v>
      </c>
      <c r="L1610" t="s">
        <v>6368</v>
      </c>
      <c r="M1610" t="s">
        <v>5234</v>
      </c>
      <c r="N1610">
        <v>16</v>
      </c>
      <c r="O1610">
        <v>34199.620000000003</v>
      </c>
      <c r="P1610" t="s">
        <v>7032</v>
      </c>
      <c r="Q1610" t="s">
        <v>5240</v>
      </c>
    </row>
    <row r="1611" spans="1:17" x14ac:dyDescent="0.25">
      <c r="A1611">
        <v>2610</v>
      </c>
      <c r="B1611" s="7">
        <v>45055</v>
      </c>
      <c r="C1611" t="s">
        <v>18458</v>
      </c>
      <c r="D1611" t="s">
        <v>58</v>
      </c>
      <c r="E1611" s="5">
        <v>28640</v>
      </c>
      <c r="F1611" s="6" t="s">
        <v>26150</v>
      </c>
      <c r="G1611" t="s">
        <v>9206</v>
      </c>
      <c r="H1611" t="s">
        <v>24298</v>
      </c>
      <c r="I1611" t="s">
        <v>9207</v>
      </c>
      <c r="J1611" t="s">
        <v>5362</v>
      </c>
      <c r="K1611" s="3">
        <v>68863</v>
      </c>
      <c r="L1611" t="s">
        <v>5243</v>
      </c>
      <c r="M1611" t="s">
        <v>5234</v>
      </c>
      <c r="N1611">
        <v>5</v>
      </c>
      <c r="O1611">
        <v>81765.899999999994</v>
      </c>
      <c r="P1611" t="s">
        <v>9076</v>
      </c>
      <c r="Q1611" t="s">
        <v>5221</v>
      </c>
    </row>
    <row r="1612" spans="1:17" x14ac:dyDescent="0.25">
      <c r="A1612">
        <v>2611</v>
      </c>
      <c r="B1612" s="7">
        <v>45140</v>
      </c>
      <c r="C1612" t="s">
        <v>18459</v>
      </c>
      <c r="D1612" t="s">
        <v>58</v>
      </c>
      <c r="E1612" s="5">
        <v>30934</v>
      </c>
      <c r="F1612" s="6" t="s">
        <v>26151</v>
      </c>
      <c r="G1612" t="s">
        <v>9208</v>
      </c>
      <c r="H1612" t="s">
        <v>24299</v>
      </c>
      <c r="I1612" t="s">
        <v>9209</v>
      </c>
      <c r="J1612" t="s">
        <v>5309</v>
      </c>
      <c r="K1612" s="3">
        <v>46861</v>
      </c>
      <c r="L1612" t="s">
        <v>5994</v>
      </c>
      <c r="M1612" t="s">
        <v>5219</v>
      </c>
      <c r="N1612">
        <v>4</v>
      </c>
      <c r="O1612">
        <v>98642.13</v>
      </c>
      <c r="P1612" t="s">
        <v>6176</v>
      </c>
      <c r="Q1612" t="s">
        <v>5221</v>
      </c>
    </row>
    <row r="1613" spans="1:17" x14ac:dyDescent="0.25">
      <c r="A1613">
        <v>2612</v>
      </c>
      <c r="B1613" s="7">
        <v>45056</v>
      </c>
      <c r="C1613" t="s">
        <v>2938</v>
      </c>
      <c r="D1613" t="s">
        <v>45</v>
      </c>
      <c r="E1613" s="5">
        <v>35306</v>
      </c>
      <c r="F1613" s="6" t="s">
        <v>26152</v>
      </c>
      <c r="G1613" t="s">
        <v>9210</v>
      </c>
      <c r="H1613" t="s">
        <v>24300</v>
      </c>
      <c r="I1613" t="s">
        <v>9211</v>
      </c>
      <c r="J1613" t="s">
        <v>5544</v>
      </c>
      <c r="K1613" s="3">
        <v>28326</v>
      </c>
      <c r="L1613" t="s">
        <v>5783</v>
      </c>
      <c r="M1613" t="s">
        <v>5213</v>
      </c>
      <c r="N1613">
        <v>12</v>
      </c>
      <c r="O1613">
        <v>41959.06</v>
      </c>
      <c r="P1613" t="s">
        <v>6862</v>
      </c>
      <c r="Q1613" t="s">
        <v>5215</v>
      </c>
    </row>
    <row r="1614" spans="1:17" x14ac:dyDescent="0.25">
      <c r="A1614">
        <v>2613</v>
      </c>
      <c r="B1614" s="7">
        <v>45093</v>
      </c>
      <c r="C1614" t="s">
        <v>18460</v>
      </c>
      <c r="D1614" t="s">
        <v>45</v>
      </c>
      <c r="E1614" s="5">
        <v>26641</v>
      </c>
      <c r="F1614" s="6" t="s">
        <v>26153</v>
      </c>
      <c r="G1614" t="s">
        <v>9212</v>
      </c>
      <c r="H1614" t="s">
        <v>24301</v>
      </c>
      <c r="I1614" t="s">
        <v>9213</v>
      </c>
      <c r="J1614" t="s">
        <v>3940</v>
      </c>
      <c r="K1614" s="3">
        <v>10791</v>
      </c>
      <c r="L1614" t="s">
        <v>5489</v>
      </c>
      <c r="M1614" t="s">
        <v>5219</v>
      </c>
      <c r="N1614">
        <v>0</v>
      </c>
      <c r="O1614">
        <v>61660.38</v>
      </c>
      <c r="P1614" t="s">
        <v>6299</v>
      </c>
      <c r="Q1614" t="s">
        <v>5221</v>
      </c>
    </row>
    <row r="1615" spans="1:17" x14ac:dyDescent="0.25">
      <c r="A1615">
        <v>2614</v>
      </c>
      <c r="B1615" s="7">
        <v>45131</v>
      </c>
      <c r="C1615" t="s">
        <v>18461</v>
      </c>
      <c r="D1615" t="s">
        <v>45</v>
      </c>
      <c r="E1615" s="5">
        <v>25654</v>
      </c>
      <c r="F1615" s="6" t="s">
        <v>27463</v>
      </c>
      <c r="G1615" t="s">
        <v>9214</v>
      </c>
      <c r="H1615" t="s">
        <v>24302</v>
      </c>
      <c r="I1615" t="s">
        <v>9215</v>
      </c>
      <c r="J1615" t="s">
        <v>3948</v>
      </c>
      <c r="K1615" s="3">
        <v>46870</v>
      </c>
      <c r="L1615" t="s">
        <v>5436</v>
      </c>
      <c r="M1615" t="s">
        <v>5234</v>
      </c>
      <c r="N1615">
        <v>13</v>
      </c>
      <c r="O1615">
        <v>50172.68</v>
      </c>
      <c r="P1615" t="s">
        <v>7539</v>
      </c>
      <c r="Q1615" t="s">
        <v>5267</v>
      </c>
    </row>
    <row r="1616" spans="1:17" x14ac:dyDescent="0.25">
      <c r="A1616">
        <v>2615</v>
      </c>
      <c r="B1616" s="7">
        <v>45121</v>
      </c>
      <c r="C1616" t="s">
        <v>18462</v>
      </c>
      <c r="D1616" t="s">
        <v>35</v>
      </c>
      <c r="E1616" s="5">
        <v>31837</v>
      </c>
      <c r="F1616" s="6" t="s">
        <v>26543</v>
      </c>
      <c r="G1616" t="s">
        <v>9216</v>
      </c>
      <c r="H1616" t="s">
        <v>24303</v>
      </c>
      <c r="I1616" t="s">
        <v>9217</v>
      </c>
      <c r="J1616" t="s">
        <v>5563</v>
      </c>
      <c r="K1616" s="3">
        <v>28429</v>
      </c>
      <c r="L1616" t="s">
        <v>5525</v>
      </c>
      <c r="M1616" t="s">
        <v>5213</v>
      </c>
      <c r="N1616">
        <v>7</v>
      </c>
      <c r="O1616">
        <v>42874.86</v>
      </c>
      <c r="P1616" t="s">
        <v>5835</v>
      </c>
      <c r="Q1616" t="s">
        <v>5240</v>
      </c>
    </row>
    <row r="1617" spans="1:17" x14ac:dyDescent="0.25">
      <c r="A1617">
        <v>2616</v>
      </c>
      <c r="B1617" s="7">
        <v>45136</v>
      </c>
      <c r="C1617" t="s">
        <v>18463</v>
      </c>
      <c r="D1617" t="s">
        <v>58</v>
      </c>
      <c r="E1617" s="5">
        <v>31920</v>
      </c>
      <c r="F1617" s="6" t="s">
        <v>27464</v>
      </c>
      <c r="G1617" t="s">
        <v>9218</v>
      </c>
      <c r="H1617" t="s">
        <v>24304</v>
      </c>
      <c r="I1617" t="s">
        <v>9219</v>
      </c>
      <c r="J1617" t="s">
        <v>5552</v>
      </c>
      <c r="K1617" s="3">
        <v>21389</v>
      </c>
      <c r="L1617" t="s">
        <v>6393</v>
      </c>
      <c r="M1617" t="s">
        <v>5225</v>
      </c>
      <c r="N1617">
        <v>16</v>
      </c>
      <c r="O1617">
        <v>58899.01</v>
      </c>
      <c r="P1617" t="s">
        <v>6493</v>
      </c>
      <c r="Q1617" t="s">
        <v>5267</v>
      </c>
    </row>
    <row r="1618" spans="1:17" x14ac:dyDescent="0.25">
      <c r="A1618">
        <v>2617</v>
      </c>
      <c r="B1618" s="7">
        <v>45109</v>
      </c>
      <c r="C1618" t="s">
        <v>18464</v>
      </c>
      <c r="D1618" t="s">
        <v>35</v>
      </c>
      <c r="E1618" s="5">
        <v>32971</v>
      </c>
      <c r="F1618" s="6" t="s">
        <v>27465</v>
      </c>
      <c r="G1618" t="s">
        <v>9220</v>
      </c>
      <c r="H1618" t="s">
        <v>24305</v>
      </c>
      <c r="I1618" t="s">
        <v>9221</v>
      </c>
      <c r="J1618" t="s">
        <v>3940</v>
      </c>
      <c r="K1618" s="3">
        <v>12622</v>
      </c>
      <c r="L1618" t="s">
        <v>5233</v>
      </c>
      <c r="M1618" t="s">
        <v>5219</v>
      </c>
      <c r="N1618">
        <v>18</v>
      </c>
      <c r="O1618">
        <v>72046.929999999993</v>
      </c>
      <c r="P1618" t="s">
        <v>7262</v>
      </c>
      <c r="Q1618" t="s">
        <v>5215</v>
      </c>
    </row>
    <row r="1619" spans="1:17" x14ac:dyDescent="0.25">
      <c r="A1619">
        <v>2618</v>
      </c>
      <c r="B1619" s="7">
        <v>45065</v>
      </c>
      <c r="C1619" t="s">
        <v>18465</v>
      </c>
      <c r="D1619" t="s">
        <v>35</v>
      </c>
      <c r="E1619" s="5">
        <v>28495</v>
      </c>
      <c r="F1619" s="6" t="s">
        <v>27466</v>
      </c>
      <c r="G1619" t="s">
        <v>9222</v>
      </c>
      <c r="H1619" t="s">
        <v>24306</v>
      </c>
      <c r="I1619" t="s">
        <v>9223</v>
      </c>
      <c r="J1619" t="s">
        <v>2942</v>
      </c>
      <c r="K1619" s="3">
        <v>91235</v>
      </c>
      <c r="L1619" t="s">
        <v>5817</v>
      </c>
      <c r="M1619" t="s">
        <v>5225</v>
      </c>
      <c r="N1619">
        <v>13</v>
      </c>
      <c r="O1619">
        <v>87734.720000000001</v>
      </c>
      <c r="P1619" t="s">
        <v>7674</v>
      </c>
      <c r="Q1619" t="s">
        <v>5215</v>
      </c>
    </row>
    <row r="1620" spans="1:17" x14ac:dyDescent="0.25">
      <c r="A1620">
        <v>2619</v>
      </c>
      <c r="B1620" s="7">
        <v>45117</v>
      </c>
      <c r="C1620" t="s">
        <v>18466</v>
      </c>
      <c r="D1620" t="s">
        <v>58</v>
      </c>
      <c r="E1620" s="5">
        <v>36910</v>
      </c>
      <c r="F1620" s="6" t="s">
        <v>27467</v>
      </c>
      <c r="G1620" t="s">
        <v>9224</v>
      </c>
      <c r="H1620" t="s">
        <v>24307</v>
      </c>
      <c r="I1620" t="s">
        <v>9225</v>
      </c>
      <c r="J1620" t="s">
        <v>5391</v>
      </c>
      <c r="K1620" s="3">
        <v>56617</v>
      </c>
      <c r="L1620" t="s">
        <v>6938</v>
      </c>
      <c r="M1620" t="s">
        <v>5219</v>
      </c>
      <c r="N1620">
        <v>17</v>
      </c>
      <c r="O1620">
        <v>84530.75</v>
      </c>
      <c r="P1620" t="s">
        <v>5927</v>
      </c>
      <c r="Q1620" t="s">
        <v>5245</v>
      </c>
    </row>
    <row r="1621" spans="1:17" x14ac:dyDescent="0.25">
      <c r="A1621">
        <v>2620</v>
      </c>
      <c r="B1621" s="7">
        <v>45088</v>
      </c>
      <c r="C1621" t="s">
        <v>18467</v>
      </c>
      <c r="D1621" t="s">
        <v>35</v>
      </c>
      <c r="E1621" s="5">
        <v>29945</v>
      </c>
      <c r="F1621" s="6" t="s">
        <v>26154</v>
      </c>
      <c r="G1621" t="s">
        <v>9226</v>
      </c>
      <c r="H1621" t="s">
        <v>24308</v>
      </c>
      <c r="I1621" t="s">
        <v>9227</v>
      </c>
      <c r="J1621" t="s">
        <v>56</v>
      </c>
      <c r="K1621" s="3">
        <v>1230</v>
      </c>
      <c r="L1621" t="s">
        <v>5454</v>
      </c>
      <c r="M1621" t="s">
        <v>5219</v>
      </c>
      <c r="N1621">
        <v>5</v>
      </c>
      <c r="O1621">
        <v>82893.119999999995</v>
      </c>
      <c r="P1621" t="s">
        <v>6485</v>
      </c>
      <c r="Q1621" t="s">
        <v>5245</v>
      </c>
    </row>
    <row r="1622" spans="1:17" x14ac:dyDescent="0.25">
      <c r="A1622">
        <v>2621</v>
      </c>
      <c r="B1622" s="7">
        <v>45126</v>
      </c>
      <c r="C1622" t="s">
        <v>18468</v>
      </c>
      <c r="D1622" t="s">
        <v>45</v>
      </c>
      <c r="E1622" s="5">
        <v>35032</v>
      </c>
      <c r="F1622" s="6" t="s">
        <v>27468</v>
      </c>
      <c r="G1622" t="s">
        <v>9228</v>
      </c>
      <c r="H1622" t="s">
        <v>24309</v>
      </c>
      <c r="I1622" t="s">
        <v>9229</v>
      </c>
      <c r="J1622" t="s">
        <v>5448</v>
      </c>
      <c r="K1622" s="3">
        <v>97723</v>
      </c>
      <c r="L1622" t="s">
        <v>6645</v>
      </c>
      <c r="M1622" t="s">
        <v>5225</v>
      </c>
      <c r="N1622">
        <v>4</v>
      </c>
      <c r="O1622">
        <v>39293.06</v>
      </c>
      <c r="P1622" t="s">
        <v>7167</v>
      </c>
      <c r="Q1622" t="s">
        <v>5215</v>
      </c>
    </row>
    <row r="1623" spans="1:17" x14ac:dyDescent="0.25">
      <c r="A1623">
        <v>2622</v>
      </c>
      <c r="B1623" s="7">
        <v>45097</v>
      </c>
      <c r="C1623" t="s">
        <v>18469</v>
      </c>
      <c r="D1623" t="s">
        <v>35</v>
      </c>
      <c r="E1623" s="5">
        <v>38477</v>
      </c>
      <c r="F1623" s="6" t="s">
        <v>27469</v>
      </c>
      <c r="G1623" t="s">
        <v>9230</v>
      </c>
      <c r="H1623" t="s">
        <v>24310</v>
      </c>
      <c r="I1623" t="s">
        <v>9231</v>
      </c>
      <c r="J1623" t="s">
        <v>97</v>
      </c>
      <c r="K1623" s="3">
        <v>39035</v>
      </c>
      <c r="L1623" t="s">
        <v>5685</v>
      </c>
      <c r="M1623" t="s">
        <v>5225</v>
      </c>
      <c r="N1623">
        <v>14</v>
      </c>
      <c r="O1623">
        <v>73880.45</v>
      </c>
      <c r="P1623" t="s">
        <v>6768</v>
      </c>
      <c r="Q1623" t="s">
        <v>5215</v>
      </c>
    </row>
    <row r="1624" spans="1:17" x14ac:dyDescent="0.25">
      <c r="A1624">
        <v>2623</v>
      </c>
      <c r="B1624" s="7">
        <v>45098</v>
      </c>
      <c r="C1624" t="s">
        <v>18470</v>
      </c>
      <c r="D1624" t="s">
        <v>35</v>
      </c>
      <c r="E1624" s="5">
        <v>35555</v>
      </c>
      <c r="F1624" s="6" t="s">
        <v>26155</v>
      </c>
      <c r="G1624" t="s">
        <v>9232</v>
      </c>
      <c r="H1624" t="s">
        <v>24311</v>
      </c>
      <c r="I1624" t="s">
        <v>9233</v>
      </c>
      <c r="J1624" t="s">
        <v>2942</v>
      </c>
      <c r="K1624" s="3">
        <v>32063</v>
      </c>
      <c r="L1624" t="s">
        <v>5685</v>
      </c>
      <c r="M1624" t="s">
        <v>5213</v>
      </c>
      <c r="N1624">
        <v>8</v>
      </c>
      <c r="O1624">
        <v>33291.08</v>
      </c>
      <c r="P1624" t="s">
        <v>7854</v>
      </c>
      <c r="Q1624" t="s">
        <v>5215</v>
      </c>
    </row>
    <row r="1625" spans="1:17" x14ac:dyDescent="0.25">
      <c r="A1625">
        <v>2624</v>
      </c>
      <c r="B1625" s="7">
        <v>45118</v>
      </c>
      <c r="C1625" t="s">
        <v>18471</v>
      </c>
      <c r="D1625" t="s">
        <v>58</v>
      </c>
      <c r="E1625" s="5">
        <v>24659</v>
      </c>
      <c r="F1625" s="6" t="s">
        <v>27470</v>
      </c>
      <c r="G1625" t="s">
        <v>9234</v>
      </c>
      <c r="H1625" t="s">
        <v>24312</v>
      </c>
      <c r="I1625" t="s">
        <v>9235</v>
      </c>
      <c r="J1625" t="s">
        <v>5524</v>
      </c>
      <c r="K1625" s="3">
        <v>96751</v>
      </c>
      <c r="L1625" t="s">
        <v>6754</v>
      </c>
      <c r="M1625" t="s">
        <v>5234</v>
      </c>
      <c r="N1625">
        <v>14</v>
      </c>
      <c r="O1625">
        <v>37755.279999999999</v>
      </c>
      <c r="P1625" t="s">
        <v>6195</v>
      </c>
      <c r="Q1625" t="s">
        <v>5221</v>
      </c>
    </row>
    <row r="1626" spans="1:17" x14ac:dyDescent="0.25">
      <c r="A1626">
        <v>2625</v>
      </c>
      <c r="B1626" s="7">
        <v>45090</v>
      </c>
      <c r="C1626" t="s">
        <v>18472</v>
      </c>
      <c r="D1626" t="s">
        <v>35</v>
      </c>
      <c r="E1626" s="5">
        <v>31299</v>
      </c>
      <c r="F1626" s="6" t="s">
        <v>26156</v>
      </c>
      <c r="G1626" t="s">
        <v>9236</v>
      </c>
      <c r="H1626" t="s">
        <v>24313</v>
      </c>
      <c r="I1626" t="s">
        <v>9237</v>
      </c>
      <c r="J1626" t="s">
        <v>3938</v>
      </c>
      <c r="K1626" s="3">
        <v>51377</v>
      </c>
      <c r="L1626" t="s">
        <v>5742</v>
      </c>
      <c r="M1626" t="s">
        <v>5234</v>
      </c>
      <c r="N1626">
        <v>18</v>
      </c>
      <c r="O1626">
        <v>63104.29</v>
      </c>
      <c r="P1626" t="s">
        <v>8498</v>
      </c>
      <c r="Q1626" t="s">
        <v>5221</v>
      </c>
    </row>
    <row r="1627" spans="1:17" x14ac:dyDescent="0.25">
      <c r="A1627">
        <v>2626</v>
      </c>
      <c r="B1627" s="7">
        <v>45125</v>
      </c>
      <c r="C1627" t="s">
        <v>18473</v>
      </c>
      <c r="D1627" t="s">
        <v>35</v>
      </c>
      <c r="E1627" s="5">
        <v>37848</v>
      </c>
      <c r="F1627" s="6" t="s">
        <v>26157</v>
      </c>
      <c r="G1627" t="s">
        <v>9238</v>
      </c>
      <c r="H1627" t="s">
        <v>24314</v>
      </c>
      <c r="I1627" t="s">
        <v>9239</v>
      </c>
      <c r="J1627" t="s">
        <v>84</v>
      </c>
      <c r="K1627" s="3">
        <v>17967</v>
      </c>
      <c r="L1627" t="s">
        <v>5735</v>
      </c>
      <c r="M1627" t="s">
        <v>5234</v>
      </c>
      <c r="N1627">
        <v>13</v>
      </c>
      <c r="O1627">
        <v>41062.54</v>
      </c>
      <c r="P1627" t="s">
        <v>9240</v>
      </c>
      <c r="Q1627" t="s">
        <v>5245</v>
      </c>
    </row>
    <row r="1628" spans="1:17" x14ac:dyDescent="0.25">
      <c r="A1628">
        <v>2627</v>
      </c>
      <c r="B1628" s="7">
        <v>45081</v>
      </c>
      <c r="C1628" t="s">
        <v>18474</v>
      </c>
      <c r="D1628" t="s">
        <v>35</v>
      </c>
      <c r="E1628" s="5">
        <v>30400</v>
      </c>
      <c r="F1628" s="6" t="s">
        <v>26158</v>
      </c>
      <c r="G1628" t="s">
        <v>9241</v>
      </c>
      <c r="H1628" t="s">
        <v>24315</v>
      </c>
      <c r="I1628" t="s">
        <v>9242</v>
      </c>
      <c r="J1628" t="s">
        <v>5453</v>
      </c>
      <c r="K1628" s="3">
        <v>38873</v>
      </c>
      <c r="L1628" t="s">
        <v>7037</v>
      </c>
      <c r="M1628" t="s">
        <v>5213</v>
      </c>
      <c r="N1628">
        <v>14</v>
      </c>
      <c r="O1628">
        <v>83460.22</v>
      </c>
      <c r="P1628" t="s">
        <v>7402</v>
      </c>
      <c r="Q1628" t="s">
        <v>5267</v>
      </c>
    </row>
    <row r="1629" spans="1:17" x14ac:dyDescent="0.25">
      <c r="A1629">
        <v>2628</v>
      </c>
      <c r="B1629" s="7">
        <v>45120</v>
      </c>
      <c r="C1629" t="s">
        <v>18475</v>
      </c>
      <c r="D1629" t="s">
        <v>35</v>
      </c>
      <c r="E1629" s="5">
        <v>23199</v>
      </c>
      <c r="F1629" s="6" t="s">
        <v>26159</v>
      </c>
      <c r="G1629" t="s">
        <v>9243</v>
      </c>
      <c r="H1629" t="s">
        <v>24316</v>
      </c>
      <c r="I1629" t="s">
        <v>9244</v>
      </c>
      <c r="J1629" t="s">
        <v>5252</v>
      </c>
      <c r="K1629" s="3">
        <v>85584</v>
      </c>
      <c r="L1629" t="s">
        <v>6783</v>
      </c>
      <c r="M1629" t="s">
        <v>5219</v>
      </c>
      <c r="N1629">
        <v>17</v>
      </c>
      <c r="O1629">
        <v>51684.81</v>
      </c>
      <c r="P1629" t="s">
        <v>8712</v>
      </c>
      <c r="Q1629" t="s">
        <v>5221</v>
      </c>
    </row>
    <row r="1630" spans="1:17" x14ac:dyDescent="0.25">
      <c r="A1630">
        <v>2629</v>
      </c>
      <c r="B1630" s="7">
        <v>45117</v>
      </c>
      <c r="C1630" t="s">
        <v>18476</v>
      </c>
      <c r="D1630" t="s">
        <v>58</v>
      </c>
      <c r="E1630" s="5">
        <v>34047</v>
      </c>
      <c r="F1630" s="6" t="s">
        <v>27471</v>
      </c>
      <c r="G1630" t="s">
        <v>9245</v>
      </c>
      <c r="H1630" t="s">
        <v>24317</v>
      </c>
      <c r="I1630" t="s">
        <v>9246</v>
      </c>
      <c r="J1630" t="s">
        <v>5770</v>
      </c>
      <c r="K1630" s="3">
        <v>45503</v>
      </c>
      <c r="L1630" t="s">
        <v>5449</v>
      </c>
      <c r="M1630" t="s">
        <v>5225</v>
      </c>
      <c r="N1630">
        <v>2</v>
      </c>
      <c r="O1630">
        <v>45057.47</v>
      </c>
      <c r="P1630" t="s">
        <v>8216</v>
      </c>
      <c r="Q1630" t="s">
        <v>5221</v>
      </c>
    </row>
    <row r="1631" spans="1:17" x14ac:dyDescent="0.25">
      <c r="A1631">
        <v>2630</v>
      </c>
      <c r="B1631" s="7">
        <v>45059</v>
      </c>
      <c r="C1631" t="s">
        <v>18477</v>
      </c>
      <c r="D1631" t="s">
        <v>45</v>
      </c>
      <c r="E1631" s="5">
        <v>36102</v>
      </c>
      <c r="F1631" s="6" t="s">
        <v>27472</v>
      </c>
      <c r="G1631" t="s">
        <v>9247</v>
      </c>
      <c r="H1631" t="s">
        <v>24318</v>
      </c>
      <c r="I1631" t="s">
        <v>9248</v>
      </c>
      <c r="J1631" t="s">
        <v>5366</v>
      </c>
      <c r="K1631" s="3">
        <v>3323</v>
      </c>
      <c r="L1631" t="s">
        <v>5824</v>
      </c>
      <c r="M1631" t="s">
        <v>5234</v>
      </c>
      <c r="N1631">
        <v>8</v>
      </c>
      <c r="O1631">
        <v>45633.26</v>
      </c>
      <c r="P1631" t="s">
        <v>5368</v>
      </c>
      <c r="Q1631" t="s">
        <v>5245</v>
      </c>
    </row>
    <row r="1632" spans="1:17" x14ac:dyDescent="0.25">
      <c r="A1632">
        <v>2631</v>
      </c>
      <c r="B1632" s="7">
        <v>45114</v>
      </c>
      <c r="C1632" t="s">
        <v>18478</v>
      </c>
      <c r="D1632" t="s">
        <v>45</v>
      </c>
      <c r="E1632" s="5">
        <v>29140</v>
      </c>
      <c r="F1632" s="6" t="s">
        <v>27473</v>
      </c>
      <c r="G1632" t="s">
        <v>9249</v>
      </c>
      <c r="H1632" t="s">
        <v>24319</v>
      </c>
      <c r="I1632" t="s">
        <v>9250</v>
      </c>
      <c r="J1632" t="s">
        <v>5366</v>
      </c>
      <c r="K1632" s="3">
        <v>66774</v>
      </c>
      <c r="L1632" t="s">
        <v>6529</v>
      </c>
      <c r="M1632" t="s">
        <v>5225</v>
      </c>
      <c r="N1632">
        <v>6</v>
      </c>
      <c r="O1632">
        <v>94564.17</v>
      </c>
      <c r="P1632" t="s">
        <v>9251</v>
      </c>
      <c r="Q1632" t="s">
        <v>5240</v>
      </c>
    </row>
    <row r="1633" spans="1:17" x14ac:dyDescent="0.25">
      <c r="A1633">
        <v>2632</v>
      </c>
      <c r="B1633" s="7">
        <v>45056</v>
      </c>
      <c r="C1633" t="s">
        <v>18479</v>
      </c>
      <c r="D1633" t="s">
        <v>35</v>
      </c>
      <c r="E1633" s="5">
        <v>26040</v>
      </c>
      <c r="F1633" s="6" t="s">
        <v>26160</v>
      </c>
      <c r="G1633" t="s">
        <v>9252</v>
      </c>
      <c r="H1633" t="s">
        <v>24320</v>
      </c>
      <c r="I1633" t="s">
        <v>9253</v>
      </c>
      <c r="J1633" t="s">
        <v>5524</v>
      </c>
      <c r="K1633" s="3">
        <v>55956</v>
      </c>
      <c r="L1633" t="s">
        <v>5590</v>
      </c>
      <c r="M1633" t="s">
        <v>5234</v>
      </c>
      <c r="N1633">
        <v>7</v>
      </c>
      <c r="O1633">
        <v>30186.87</v>
      </c>
      <c r="P1633" t="s">
        <v>5249</v>
      </c>
      <c r="Q1633" t="s">
        <v>5240</v>
      </c>
    </row>
    <row r="1634" spans="1:17" x14ac:dyDescent="0.25">
      <c r="A1634">
        <v>2633</v>
      </c>
      <c r="B1634" s="7">
        <v>45091</v>
      </c>
      <c r="C1634" t="s">
        <v>18480</v>
      </c>
      <c r="D1634" t="s">
        <v>58</v>
      </c>
      <c r="E1634" s="5">
        <v>30932</v>
      </c>
      <c r="F1634" s="6" t="s">
        <v>27474</v>
      </c>
      <c r="G1634" t="s">
        <v>9254</v>
      </c>
      <c r="H1634" t="s">
        <v>24321</v>
      </c>
      <c r="I1634" t="s">
        <v>9255</v>
      </c>
      <c r="J1634" t="s">
        <v>3921</v>
      </c>
      <c r="K1634" s="3">
        <v>91310</v>
      </c>
      <c r="L1634" t="s">
        <v>6708</v>
      </c>
      <c r="M1634" t="s">
        <v>5225</v>
      </c>
      <c r="N1634">
        <v>0</v>
      </c>
      <c r="O1634">
        <v>71510.679999999993</v>
      </c>
      <c r="P1634" t="s">
        <v>5283</v>
      </c>
      <c r="Q1634" t="s">
        <v>5215</v>
      </c>
    </row>
    <row r="1635" spans="1:17" x14ac:dyDescent="0.25">
      <c r="A1635">
        <v>2634</v>
      </c>
      <c r="B1635" s="7">
        <v>45058</v>
      </c>
      <c r="C1635" t="s">
        <v>18481</v>
      </c>
      <c r="D1635" t="s">
        <v>35</v>
      </c>
      <c r="E1635" s="5">
        <v>35725</v>
      </c>
      <c r="F1635" s="6" t="s">
        <v>26161</v>
      </c>
      <c r="G1635" t="s">
        <v>9256</v>
      </c>
      <c r="H1635" t="s">
        <v>24322</v>
      </c>
      <c r="I1635" t="s">
        <v>9257</v>
      </c>
      <c r="J1635" t="s">
        <v>5524</v>
      </c>
      <c r="K1635" s="3">
        <v>83345</v>
      </c>
      <c r="L1635" t="s">
        <v>5324</v>
      </c>
      <c r="M1635" t="s">
        <v>5219</v>
      </c>
      <c r="N1635">
        <v>12</v>
      </c>
      <c r="O1635">
        <v>65237.11</v>
      </c>
      <c r="P1635" t="s">
        <v>8038</v>
      </c>
      <c r="Q1635" t="s">
        <v>5221</v>
      </c>
    </row>
    <row r="1636" spans="1:17" x14ac:dyDescent="0.25">
      <c r="A1636">
        <v>2635</v>
      </c>
      <c r="B1636" s="7">
        <v>45065</v>
      </c>
      <c r="C1636" t="s">
        <v>18482</v>
      </c>
      <c r="D1636" t="s">
        <v>58</v>
      </c>
      <c r="E1636" s="5">
        <v>37041</v>
      </c>
      <c r="F1636" s="6" t="s">
        <v>27475</v>
      </c>
      <c r="G1636" t="s">
        <v>9258</v>
      </c>
      <c r="H1636" t="s">
        <v>24323</v>
      </c>
      <c r="I1636" t="s">
        <v>8415</v>
      </c>
      <c r="J1636" t="s">
        <v>5300</v>
      </c>
      <c r="K1636" s="3">
        <v>60985</v>
      </c>
      <c r="L1636" t="s">
        <v>7090</v>
      </c>
      <c r="M1636" t="s">
        <v>5213</v>
      </c>
      <c r="N1636">
        <v>2</v>
      </c>
      <c r="O1636">
        <v>64353.82</v>
      </c>
      <c r="P1636" t="s">
        <v>6493</v>
      </c>
      <c r="Q1636" t="s">
        <v>5245</v>
      </c>
    </row>
    <row r="1637" spans="1:17" x14ac:dyDescent="0.25">
      <c r="A1637">
        <v>2636</v>
      </c>
      <c r="B1637" s="7">
        <v>45127</v>
      </c>
      <c r="C1637" t="s">
        <v>18483</v>
      </c>
      <c r="D1637" t="s">
        <v>35</v>
      </c>
      <c r="E1637" s="5">
        <v>31680</v>
      </c>
      <c r="F1637" s="6" t="s">
        <v>27476</v>
      </c>
      <c r="G1637" t="s">
        <v>9259</v>
      </c>
      <c r="H1637" t="s">
        <v>24324</v>
      </c>
      <c r="I1637" t="s">
        <v>9260</v>
      </c>
      <c r="J1637" t="s">
        <v>69</v>
      </c>
      <c r="K1637" s="3">
        <v>60686</v>
      </c>
      <c r="L1637" t="s">
        <v>6060</v>
      </c>
      <c r="M1637" t="s">
        <v>5213</v>
      </c>
      <c r="N1637">
        <v>4</v>
      </c>
      <c r="O1637">
        <v>97003.520000000004</v>
      </c>
      <c r="P1637" t="s">
        <v>5918</v>
      </c>
      <c r="Q1637" t="s">
        <v>5215</v>
      </c>
    </row>
    <row r="1638" spans="1:17" x14ac:dyDescent="0.25">
      <c r="A1638">
        <v>2637</v>
      </c>
      <c r="B1638" s="7">
        <v>45098</v>
      </c>
      <c r="C1638" t="s">
        <v>18484</v>
      </c>
      <c r="D1638" t="s">
        <v>35</v>
      </c>
      <c r="E1638" s="5">
        <v>38141</v>
      </c>
      <c r="F1638" s="6" t="s">
        <v>26543</v>
      </c>
      <c r="G1638" t="s">
        <v>9261</v>
      </c>
      <c r="H1638" t="s">
        <v>24325</v>
      </c>
      <c r="I1638" t="s">
        <v>9262</v>
      </c>
      <c r="J1638" t="s">
        <v>3948</v>
      </c>
      <c r="K1638" s="3">
        <v>99767</v>
      </c>
      <c r="L1638" t="s">
        <v>5705</v>
      </c>
      <c r="M1638" t="s">
        <v>5234</v>
      </c>
      <c r="N1638">
        <v>13</v>
      </c>
      <c r="O1638">
        <v>68500.33</v>
      </c>
      <c r="P1638" t="s">
        <v>7818</v>
      </c>
      <c r="Q1638" t="s">
        <v>5267</v>
      </c>
    </row>
    <row r="1639" spans="1:17" x14ac:dyDescent="0.25">
      <c r="A1639">
        <v>2638</v>
      </c>
      <c r="B1639" s="7">
        <v>45079</v>
      </c>
      <c r="C1639" t="s">
        <v>18485</v>
      </c>
      <c r="D1639" t="s">
        <v>58</v>
      </c>
      <c r="E1639" s="5">
        <v>35359</v>
      </c>
      <c r="F1639" s="6" t="s">
        <v>27477</v>
      </c>
      <c r="G1639" t="s">
        <v>9263</v>
      </c>
      <c r="H1639" t="s">
        <v>24326</v>
      </c>
      <c r="I1639" t="s">
        <v>9264</v>
      </c>
      <c r="J1639" t="s">
        <v>5770</v>
      </c>
      <c r="K1639" s="3">
        <v>66256</v>
      </c>
      <c r="L1639" t="s">
        <v>5791</v>
      </c>
      <c r="M1639" t="s">
        <v>5234</v>
      </c>
      <c r="N1639">
        <v>0</v>
      </c>
      <c r="O1639">
        <v>45352.81</v>
      </c>
      <c r="P1639" t="s">
        <v>5651</v>
      </c>
      <c r="Q1639" t="s">
        <v>5240</v>
      </c>
    </row>
    <row r="1640" spans="1:17" x14ac:dyDescent="0.25">
      <c r="A1640">
        <v>2639</v>
      </c>
      <c r="B1640" s="7">
        <v>45100</v>
      </c>
      <c r="C1640" t="s">
        <v>18486</v>
      </c>
      <c r="D1640" t="s">
        <v>45</v>
      </c>
      <c r="E1640" s="5">
        <v>28392</v>
      </c>
      <c r="F1640" s="6" t="s">
        <v>26162</v>
      </c>
      <c r="G1640" t="s">
        <v>9265</v>
      </c>
      <c r="H1640" t="s">
        <v>24327</v>
      </c>
      <c r="I1640" t="s">
        <v>9266</v>
      </c>
      <c r="J1640" t="s">
        <v>5383</v>
      </c>
      <c r="K1640" s="3">
        <v>99476</v>
      </c>
      <c r="L1640" t="s">
        <v>7618</v>
      </c>
      <c r="M1640" t="s">
        <v>5225</v>
      </c>
      <c r="N1640">
        <v>7</v>
      </c>
      <c r="O1640">
        <v>77874.06</v>
      </c>
      <c r="P1640" t="s">
        <v>7705</v>
      </c>
      <c r="Q1640" t="s">
        <v>5267</v>
      </c>
    </row>
    <row r="1641" spans="1:17" x14ac:dyDescent="0.25">
      <c r="A1641">
        <v>2640</v>
      </c>
      <c r="B1641" s="7">
        <v>45105</v>
      </c>
      <c r="C1641" t="s">
        <v>18487</v>
      </c>
      <c r="D1641" t="s">
        <v>45</v>
      </c>
      <c r="E1641" s="5">
        <v>33645</v>
      </c>
      <c r="F1641" s="6" t="s">
        <v>26163</v>
      </c>
      <c r="G1641" t="s">
        <v>9267</v>
      </c>
      <c r="H1641" t="s">
        <v>24328</v>
      </c>
      <c r="I1641" t="s">
        <v>9268</v>
      </c>
      <c r="J1641" t="s">
        <v>3927</v>
      </c>
      <c r="K1641" s="3">
        <v>63682</v>
      </c>
      <c r="L1641" t="s">
        <v>6754</v>
      </c>
      <c r="M1641" t="s">
        <v>5213</v>
      </c>
      <c r="N1641">
        <v>15</v>
      </c>
      <c r="O1641">
        <v>46389.96</v>
      </c>
      <c r="P1641" t="s">
        <v>6325</v>
      </c>
      <c r="Q1641" t="s">
        <v>5245</v>
      </c>
    </row>
    <row r="1642" spans="1:17" x14ac:dyDescent="0.25">
      <c r="A1642">
        <v>2641</v>
      </c>
      <c r="B1642" s="7">
        <v>45078</v>
      </c>
      <c r="C1642" t="s">
        <v>18488</v>
      </c>
      <c r="D1642" t="s">
        <v>35</v>
      </c>
      <c r="E1642" s="5">
        <v>28393</v>
      </c>
      <c r="F1642" s="6" t="s">
        <v>26164</v>
      </c>
      <c r="G1642" t="s">
        <v>9269</v>
      </c>
      <c r="H1642" t="s">
        <v>24329</v>
      </c>
      <c r="I1642" t="s">
        <v>9270</v>
      </c>
      <c r="J1642" t="s">
        <v>5286</v>
      </c>
      <c r="K1642" s="3">
        <v>69676</v>
      </c>
      <c r="L1642" t="s">
        <v>5344</v>
      </c>
      <c r="M1642" t="s">
        <v>5213</v>
      </c>
      <c r="N1642">
        <v>1</v>
      </c>
      <c r="O1642">
        <v>54396.79</v>
      </c>
      <c r="P1642" t="s">
        <v>6475</v>
      </c>
      <c r="Q1642" t="s">
        <v>5221</v>
      </c>
    </row>
    <row r="1643" spans="1:17" x14ac:dyDescent="0.25">
      <c r="A1643">
        <v>2642</v>
      </c>
      <c r="B1643" s="7">
        <v>45124</v>
      </c>
      <c r="C1643" t="s">
        <v>18489</v>
      </c>
      <c r="D1643" t="s">
        <v>35</v>
      </c>
      <c r="E1643" s="5">
        <v>38300</v>
      </c>
      <c r="F1643" s="6" t="s">
        <v>27478</v>
      </c>
      <c r="G1643" t="s">
        <v>9271</v>
      </c>
      <c r="H1643" t="s">
        <v>24330</v>
      </c>
      <c r="I1643" t="s">
        <v>9272</v>
      </c>
      <c r="J1643" t="s">
        <v>3479</v>
      </c>
      <c r="K1643" s="3">
        <v>75159</v>
      </c>
      <c r="L1643" t="s">
        <v>5738</v>
      </c>
      <c r="M1643" t="s">
        <v>5219</v>
      </c>
      <c r="N1643">
        <v>9</v>
      </c>
      <c r="O1643">
        <v>45433.45</v>
      </c>
      <c r="P1643" t="s">
        <v>5756</v>
      </c>
      <c r="Q1643" t="s">
        <v>5221</v>
      </c>
    </row>
    <row r="1644" spans="1:17" x14ac:dyDescent="0.25">
      <c r="A1644">
        <v>2643</v>
      </c>
      <c r="B1644" s="7">
        <v>45131</v>
      </c>
      <c r="C1644" t="s">
        <v>18490</v>
      </c>
      <c r="D1644" t="s">
        <v>45</v>
      </c>
      <c r="E1644" s="5">
        <v>28802</v>
      </c>
      <c r="F1644" s="6" t="s">
        <v>26543</v>
      </c>
      <c r="G1644" t="s">
        <v>9273</v>
      </c>
      <c r="H1644" t="s">
        <v>24331</v>
      </c>
      <c r="I1644" t="s">
        <v>9274</v>
      </c>
      <c r="J1644" t="s">
        <v>3921</v>
      </c>
      <c r="K1644" s="3">
        <v>35100</v>
      </c>
      <c r="L1644" t="s">
        <v>5960</v>
      </c>
      <c r="M1644" t="s">
        <v>5213</v>
      </c>
      <c r="N1644">
        <v>13</v>
      </c>
      <c r="O1644">
        <v>51770.5</v>
      </c>
      <c r="P1644" t="s">
        <v>8795</v>
      </c>
      <c r="Q1644" t="s">
        <v>5240</v>
      </c>
    </row>
    <row r="1645" spans="1:17" x14ac:dyDescent="0.25">
      <c r="A1645">
        <v>2644</v>
      </c>
      <c r="B1645" s="7">
        <v>45132</v>
      </c>
      <c r="C1645" t="s">
        <v>18491</v>
      </c>
      <c r="D1645" t="s">
        <v>58</v>
      </c>
      <c r="E1645" s="5">
        <v>29722</v>
      </c>
      <c r="F1645" s="6" t="s">
        <v>27479</v>
      </c>
      <c r="G1645" t="s">
        <v>9275</v>
      </c>
      <c r="H1645" t="s">
        <v>24332</v>
      </c>
      <c r="I1645" t="s">
        <v>9276</v>
      </c>
      <c r="J1645" t="s">
        <v>5675</v>
      </c>
      <c r="K1645" s="3">
        <v>68365</v>
      </c>
      <c r="L1645" t="s">
        <v>5314</v>
      </c>
      <c r="M1645" t="s">
        <v>5219</v>
      </c>
      <c r="N1645">
        <v>13</v>
      </c>
      <c r="O1645">
        <v>39657.1</v>
      </c>
      <c r="P1645" t="s">
        <v>6658</v>
      </c>
      <c r="Q1645" t="s">
        <v>5245</v>
      </c>
    </row>
    <row r="1646" spans="1:17" x14ac:dyDescent="0.25">
      <c r="A1646">
        <v>2645</v>
      </c>
      <c r="B1646" s="7">
        <v>45125</v>
      </c>
      <c r="C1646" t="s">
        <v>18492</v>
      </c>
      <c r="D1646" t="s">
        <v>58</v>
      </c>
      <c r="E1646" s="5">
        <v>29902</v>
      </c>
      <c r="F1646" s="6" t="s">
        <v>26165</v>
      </c>
      <c r="G1646" t="s">
        <v>9277</v>
      </c>
      <c r="H1646" t="s">
        <v>24333</v>
      </c>
      <c r="I1646" t="s">
        <v>9278</v>
      </c>
      <c r="J1646" t="s">
        <v>56</v>
      </c>
      <c r="K1646" s="3">
        <v>75360</v>
      </c>
      <c r="L1646" t="s">
        <v>5791</v>
      </c>
      <c r="M1646" t="s">
        <v>5234</v>
      </c>
      <c r="N1646">
        <v>5</v>
      </c>
      <c r="O1646">
        <v>55064.49</v>
      </c>
      <c r="P1646" t="s">
        <v>5749</v>
      </c>
      <c r="Q1646" t="s">
        <v>5267</v>
      </c>
    </row>
    <row r="1647" spans="1:17" x14ac:dyDescent="0.25">
      <c r="A1647">
        <v>2646</v>
      </c>
      <c r="B1647" s="7">
        <v>45072</v>
      </c>
      <c r="C1647" t="s">
        <v>18493</v>
      </c>
      <c r="D1647" t="s">
        <v>58</v>
      </c>
      <c r="E1647" s="5">
        <v>28240</v>
      </c>
      <c r="F1647" s="6" t="s">
        <v>26166</v>
      </c>
      <c r="G1647" t="s">
        <v>9279</v>
      </c>
      <c r="H1647" t="s">
        <v>24334</v>
      </c>
      <c r="I1647" t="s">
        <v>9280</v>
      </c>
      <c r="J1647" t="s">
        <v>5362</v>
      </c>
      <c r="K1647" s="3">
        <v>67873</v>
      </c>
      <c r="L1647" t="s">
        <v>6120</v>
      </c>
      <c r="M1647" t="s">
        <v>5219</v>
      </c>
      <c r="N1647">
        <v>19</v>
      </c>
      <c r="O1647">
        <v>80776.570000000007</v>
      </c>
      <c r="P1647" t="s">
        <v>5844</v>
      </c>
      <c r="Q1647" t="s">
        <v>5221</v>
      </c>
    </row>
    <row r="1648" spans="1:17" x14ac:dyDescent="0.25">
      <c r="A1648">
        <v>2647</v>
      </c>
      <c r="B1648" s="7">
        <v>45084</v>
      </c>
      <c r="C1648" t="s">
        <v>2610</v>
      </c>
      <c r="D1648" t="s">
        <v>58</v>
      </c>
      <c r="E1648" s="5">
        <v>36954</v>
      </c>
      <c r="F1648" s="6" t="s">
        <v>27480</v>
      </c>
      <c r="G1648" t="s">
        <v>9281</v>
      </c>
      <c r="H1648" t="s">
        <v>24335</v>
      </c>
      <c r="I1648" t="s">
        <v>9282</v>
      </c>
      <c r="J1648" t="s">
        <v>3930</v>
      </c>
      <c r="K1648" s="3">
        <v>31651</v>
      </c>
      <c r="L1648" t="s">
        <v>5783</v>
      </c>
      <c r="M1648" t="s">
        <v>5234</v>
      </c>
      <c r="N1648">
        <v>7</v>
      </c>
      <c r="O1648">
        <v>78839.02</v>
      </c>
      <c r="P1648" t="s">
        <v>7015</v>
      </c>
      <c r="Q1648" t="s">
        <v>5215</v>
      </c>
    </row>
    <row r="1649" spans="1:17" x14ac:dyDescent="0.25">
      <c r="A1649">
        <v>2648</v>
      </c>
      <c r="B1649" s="7">
        <v>45068</v>
      </c>
      <c r="C1649" t="s">
        <v>18494</v>
      </c>
      <c r="D1649" t="s">
        <v>58</v>
      </c>
      <c r="E1649" s="5">
        <v>23552</v>
      </c>
      <c r="F1649" s="6" t="s">
        <v>27481</v>
      </c>
      <c r="G1649" t="s">
        <v>9283</v>
      </c>
      <c r="H1649" t="s">
        <v>24336</v>
      </c>
      <c r="I1649" t="s">
        <v>9284</v>
      </c>
      <c r="J1649" t="s">
        <v>110</v>
      </c>
      <c r="K1649" s="3">
        <v>21049</v>
      </c>
      <c r="L1649" t="s">
        <v>7805</v>
      </c>
      <c r="M1649" t="s">
        <v>5213</v>
      </c>
      <c r="N1649">
        <v>5</v>
      </c>
      <c r="O1649">
        <v>68063.28</v>
      </c>
      <c r="P1649" t="s">
        <v>6661</v>
      </c>
      <c r="Q1649" t="s">
        <v>5267</v>
      </c>
    </row>
    <row r="1650" spans="1:17" x14ac:dyDescent="0.25">
      <c r="A1650">
        <v>2649</v>
      </c>
      <c r="B1650" s="7">
        <v>45107</v>
      </c>
      <c r="C1650" t="s">
        <v>18495</v>
      </c>
      <c r="D1650" t="s">
        <v>58</v>
      </c>
      <c r="E1650" s="5">
        <v>33821</v>
      </c>
      <c r="F1650" s="6" t="s">
        <v>26167</v>
      </c>
      <c r="G1650" t="s">
        <v>9285</v>
      </c>
      <c r="H1650" t="s">
        <v>24337</v>
      </c>
      <c r="I1650" t="s">
        <v>9286</v>
      </c>
      <c r="J1650" t="s">
        <v>5580</v>
      </c>
      <c r="K1650" s="3">
        <v>90844</v>
      </c>
      <c r="L1650" t="s">
        <v>5520</v>
      </c>
      <c r="M1650" t="s">
        <v>5234</v>
      </c>
      <c r="N1650">
        <v>10</v>
      </c>
      <c r="O1650">
        <v>99774.51</v>
      </c>
      <c r="P1650" t="s">
        <v>6136</v>
      </c>
      <c r="Q1650" t="s">
        <v>5221</v>
      </c>
    </row>
    <row r="1651" spans="1:17" x14ac:dyDescent="0.25">
      <c r="A1651">
        <v>2650</v>
      </c>
      <c r="B1651" s="7">
        <v>45107</v>
      </c>
      <c r="C1651" t="s">
        <v>15212</v>
      </c>
      <c r="D1651" t="s">
        <v>45</v>
      </c>
      <c r="E1651" s="5">
        <v>34422</v>
      </c>
      <c r="F1651" s="6" t="s">
        <v>27482</v>
      </c>
      <c r="G1651" t="s">
        <v>9287</v>
      </c>
      <c r="H1651" t="s">
        <v>24338</v>
      </c>
      <c r="I1651" t="s">
        <v>9288</v>
      </c>
      <c r="J1651" t="s">
        <v>3918</v>
      </c>
      <c r="K1651" s="3">
        <v>3464</v>
      </c>
      <c r="L1651" t="s">
        <v>6762</v>
      </c>
      <c r="M1651" t="s">
        <v>5225</v>
      </c>
      <c r="N1651">
        <v>11</v>
      </c>
      <c r="O1651">
        <v>60393.78</v>
      </c>
      <c r="P1651" t="s">
        <v>5618</v>
      </c>
      <c r="Q1651" t="s">
        <v>5221</v>
      </c>
    </row>
    <row r="1652" spans="1:17" x14ac:dyDescent="0.25">
      <c r="A1652">
        <v>2651</v>
      </c>
      <c r="B1652" s="7">
        <v>45110</v>
      </c>
      <c r="C1652" t="s">
        <v>18496</v>
      </c>
      <c r="D1652" t="s">
        <v>35</v>
      </c>
      <c r="E1652" s="5">
        <v>30116</v>
      </c>
      <c r="F1652" s="6" t="s">
        <v>26543</v>
      </c>
      <c r="G1652" t="s">
        <v>9289</v>
      </c>
      <c r="H1652" t="s">
        <v>24339</v>
      </c>
      <c r="I1652" t="s">
        <v>9290</v>
      </c>
      <c r="J1652" t="s">
        <v>5387</v>
      </c>
      <c r="K1652" s="3">
        <v>47424</v>
      </c>
      <c r="L1652" t="s">
        <v>5424</v>
      </c>
      <c r="M1652" t="s">
        <v>5219</v>
      </c>
      <c r="N1652">
        <v>6</v>
      </c>
      <c r="O1652">
        <v>66528.490000000005</v>
      </c>
      <c r="P1652" t="s">
        <v>7589</v>
      </c>
      <c r="Q1652" t="s">
        <v>5221</v>
      </c>
    </row>
    <row r="1653" spans="1:17" x14ac:dyDescent="0.25">
      <c r="A1653">
        <v>2652</v>
      </c>
      <c r="B1653" s="7">
        <v>45132</v>
      </c>
      <c r="C1653" t="s">
        <v>18497</v>
      </c>
      <c r="D1653" t="s">
        <v>58</v>
      </c>
      <c r="E1653" s="5">
        <v>27349</v>
      </c>
      <c r="F1653" s="6" t="s">
        <v>26168</v>
      </c>
      <c r="G1653" t="s">
        <v>9291</v>
      </c>
      <c r="H1653" t="s">
        <v>24340</v>
      </c>
      <c r="I1653" t="s">
        <v>9292</v>
      </c>
      <c r="J1653" t="s">
        <v>3927</v>
      </c>
      <c r="K1653" s="3">
        <v>40638</v>
      </c>
      <c r="L1653" t="s">
        <v>5474</v>
      </c>
      <c r="M1653" t="s">
        <v>5225</v>
      </c>
      <c r="N1653">
        <v>2</v>
      </c>
      <c r="O1653">
        <v>92781.33</v>
      </c>
      <c r="P1653" t="s">
        <v>6299</v>
      </c>
      <c r="Q1653" t="s">
        <v>5240</v>
      </c>
    </row>
    <row r="1654" spans="1:17" x14ac:dyDescent="0.25">
      <c r="A1654">
        <v>2653</v>
      </c>
      <c r="B1654" s="7">
        <v>45138</v>
      </c>
      <c r="C1654" t="s">
        <v>18498</v>
      </c>
      <c r="D1654" t="s">
        <v>35</v>
      </c>
      <c r="E1654" s="5">
        <v>23470</v>
      </c>
      <c r="F1654" s="6" t="s">
        <v>26169</v>
      </c>
      <c r="G1654" t="s">
        <v>9293</v>
      </c>
      <c r="H1654" t="s">
        <v>24341</v>
      </c>
      <c r="I1654" t="s">
        <v>9294</v>
      </c>
      <c r="J1654" t="s">
        <v>5366</v>
      </c>
      <c r="K1654" s="3">
        <v>75065</v>
      </c>
      <c r="L1654" t="s">
        <v>6142</v>
      </c>
      <c r="M1654" t="s">
        <v>5225</v>
      </c>
      <c r="N1654">
        <v>17</v>
      </c>
      <c r="O1654">
        <v>89216.55</v>
      </c>
      <c r="P1654" t="s">
        <v>6328</v>
      </c>
      <c r="Q1654" t="s">
        <v>5240</v>
      </c>
    </row>
    <row r="1655" spans="1:17" x14ac:dyDescent="0.25">
      <c r="A1655">
        <v>2654</v>
      </c>
      <c r="B1655" s="7">
        <v>45134</v>
      </c>
      <c r="C1655" t="s">
        <v>18499</v>
      </c>
      <c r="D1655" t="s">
        <v>45</v>
      </c>
      <c r="E1655" s="5">
        <v>30211</v>
      </c>
      <c r="F1655" s="6" t="s">
        <v>27483</v>
      </c>
      <c r="G1655" t="s">
        <v>9295</v>
      </c>
      <c r="H1655" t="s">
        <v>24342</v>
      </c>
      <c r="I1655" t="s">
        <v>9296</v>
      </c>
      <c r="J1655" t="s">
        <v>5524</v>
      </c>
      <c r="K1655" s="3">
        <v>717</v>
      </c>
      <c r="L1655" t="s">
        <v>5800</v>
      </c>
      <c r="M1655" t="s">
        <v>5213</v>
      </c>
      <c r="N1655">
        <v>12</v>
      </c>
      <c r="O1655">
        <v>56796.83</v>
      </c>
      <c r="P1655" t="s">
        <v>5514</v>
      </c>
      <c r="Q1655" t="s">
        <v>5267</v>
      </c>
    </row>
    <row r="1656" spans="1:17" x14ac:dyDescent="0.25">
      <c r="A1656">
        <v>2655</v>
      </c>
      <c r="B1656" s="7">
        <v>45123</v>
      </c>
      <c r="C1656" t="s">
        <v>18500</v>
      </c>
      <c r="D1656" t="s">
        <v>35</v>
      </c>
      <c r="E1656" s="5">
        <v>34114</v>
      </c>
      <c r="F1656" s="6" t="s">
        <v>27484</v>
      </c>
      <c r="G1656" t="s">
        <v>9297</v>
      </c>
      <c r="H1656" t="s">
        <v>24343</v>
      </c>
      <c r="I1656" t="s">
        <v>9298</v>
      </c>
      <c r="J1656" t="s">
        <v>84</v>
      </c>
      <c r="K1656" s="3">
        <v>32182</v>
      </c>
      <c r="L1656" t="s">
        <v>5594</v>
      </c>
      <c r="M1656" t="s">
        <v>5219</v>
      </c>
      <c r="N1656">
        <v>6</v>
      </c>
      <c r="O1656">
        <v>61124.63</v>
      </c>
      <c r="P1656" t="s">
        <v>5885</v>
      </c>
      <c r="Q1656" t="s">
        <v>5267</v>
      </c>
    </row>
    <row r="1657" spans="1:17" x14ac:dyDescent="0.25">
      <c r="A1657">
        <v>2656</v>
      </c>
      <c r="B1657" s="7">
        <v>45083</v>
      </c>
      <c r="C1657" t="s">
        <v>18501</v>
      </c>
      <c r="D1657" t="s">
        <v>58</v>
      </c>
      <c r="E1657" s="5">
        <v>23146</v>
      </c>
      <c r="F1657" s="6" t="s">
        <v>27485</v>
      </c>
      <c r="G1657" t="s">
        <v>9299</v>
      </c>
      <c r="H1657" t="s">
        <v>24344</v>
      </c>
      <c r="I1657" t="s">
        <v>9300</v>
      </c>
      <c r="J1657" t="s">
        <v>5383</v>
      </c>
      <c r="K1657" s="3">
        <v>97738</v>
      </c>
      <c r="L1657" t="s">
        <v>5392</v>
      </c>
      <c r="M1657" t="s">
        <v>5225</v>
      </c>
      <c r="N1657">
        <v>7</v>
      </c>
      <c r="O1657">
        <v>34251.69</v>
      </c>
      <c r="P1657" t="s">
        <v>7699</v>
      </c>
      <c r="Q1657" t="s">
        <v>5215</v>
      </c>
    </row>
    <row r="1658" spans="1:17" x14ac:dyDescent="0.25">
      <c r="A1658">
        <v>2657</v>
      </c>
      <c r="B1658" s="7">
        <v>45099</v>
      </c>
      <c r="C1658" t="s">
        <v>17679</v>
      </c>
      <c r="D1658" t="s">
        <v>45</v>
      </c>
      <c r="E1658" s="5">
        <v>34379</v>
      </c>
      <c r="F1658" s="6" t="s">
        <v>26170</v>
      </c>
      <c r="G1658" t="s">
        <v>9301</v>
      </c>
      <c r="H1658" t="s">
        <v>24345</v>
      </c>
      <c r="I1658" t="s">
        <v>9302</v>
      </c>
      <c r="J1658" t="s">
        <v>5552</v>
      </c>
      <c r="K1658" s="3">
        <v>63181</v>
      </c>
      <c r="L1658" t="s">
        <v>6759</v>
      </c>
      <c r="M1658" t="s">
        <v>5234</v>
      </c>
      <c r="N1658">
        <v>1</v>
      </c>
      <c r="O1658">
        <v>58322.23</v>
      </c>
      <c r="P1658" t="s">
        <v>6086</v>
      </c>
      <c r="Q1658" t="s">
        <v>5221</v>
      </c>
    </row>
    <row r="1659" spans="1:17" x14ac:dyDescent="0.25">
      <c r="A1659">
        <v>2658</v>
      </c>
      <c r="B1659" s="7">
        <v>45113</v>
      </c>
      <c r="C1659" t="s">
        <v>18502</v>
      </c>
      <c r="D1659" t="s">
        <v>45</v>
      </c>
      <c r="E1659" s="5">
        <v>37470</v>
      </c>
      <c r="F1659" s="6" t="s">
        <v>27486</v>
      </c>
      <c r="G1659" t="s">
        <v>9303</v>
      </c>
      <c r="H1659" t="s">
        <v>24346</v>
      </c>
      <c r="I1659" t="s">
        <v>9304</v>
      </c>
      <c r="J1659" t="s">
        <v>3933</v>
      </c>
      <c r="K1659" s="3">
        <v>2505</v>
      </c>
      <c r="L1659" t="s">
        <v>6308</v>
      </c>
      <c r="M1659" t="s">
        <v>5219</v>
      </c>
      <c r="N1659">
        <v>12</v>
      </c>
      <c r="O1659">
        <v>38444.120000000003</v>
      </c>
      <c r="P1659" t="s">
        <v>5718</v>
      </c>
      <c r="Q1659" t="s">
        <v>5267</v>
      </c>
    </row>
    <row r="1660" spans="1:17" x14ac:dyDescent="0.25">
      <c r="A1660">
        <v>2659</v>
      </c>
      <c r="B1660" s="7">
        <v>45062</v>
      </c>
      <c r="C1660" t="s">
        <v>18503</v>
      </c>
      <c r="D1660" t="s">
        <v>45</v>
      </c>
      <c r="E1660" s="5">
        <v>24372</v>
      </c>
      <c r="F1660" s="6" t="s">
        <v>27487</v>
      </c>
      <c r="G1660" t="s">
        <v>9305</v>
      </c>
      <c r="H1660" t="s">
        <v>24347</v>
      </c>
      <c r="I1660" t="s">
        <v>9306</v>
      </c>
      <c r="J1660" t="s">
        <v>3938</v>
      </c>
      <c r="K1660" s="3">
        <v>47305</v>
      </c>
      <c r="L1660" t="s">
        <v>5328</v>
      </c>
      <c r="M1660" t="s">
        <v>5219</v>
      </c>
      <c r="N1660">
        <v>10</v>
      </c>
      <c r="O1660">
        <v>74964.820000000007</v>
      </c>
      <c r="P1660" t="s">
        <v>7997</v>
      </c>
      <c r="Q1660" t="s">
        <v>5240</v>
      </c>
    </row>
    <row r="1661" spans="1:17" x14ac:dyDescent="0.25">
      <c r="A1661">
        <v>2660</v>
      </c>
      <c r="B1661" s="7">
        <v>45079</v>
      </c>
      <c r="C1661" t="s">
        <v>18504</v>
      </c>
      <c r="D1661" t="s">
        <v>45</v>
      </c>
      <c r="E1661" s="5">
        <v>36865</v>
      </c>
      <c r="F1661" s="6" t="s">
        <v>27488</v>
      </c>
      <c r="G1661" t="s">
        <v>9307</v>
      </c>
      <c r="H1661" t="s">
        <v>24348</v>
      </c>
      <c r="I1661" t="s">
        <v>9308</v>
      </c>
      <c r="J1661" t="s">
        <v>5391</v>
      </c>
      <c r="K1661" s="3">
        <v>98470</v>
      </c>
      <c r="L1661" t="s">
        <v>5348</v>
      </c>
      <c r="M1661" t="s">
        <v>5234</v>
      </c>
      <c r="N1661">
        <v>5</v>
      </c>
      <c r="O1661">
        <v>39919.9</v>
      </c>
      <c r="P1661" t="s">
        <v>6267</v>
      </c>
      <c r="Q1661" t="s">
        <v>5240</v>
      </c>
    </row>
    <row r="1662" spans="1:17" x14ac:dyDescent="0.25">
      <c r="A1662">
        <v>2661</v>
      </c>
      <c r="B1662" s="7">
        <v>45099</v>
      </c>
      <c r="C1662" t="s">
        <v>18505</v>
      </c>
      <c r="D1662" t="s">
        <v>58</v>
      </c>
      <c r="E1662" s="5">
        <v>35869</v>
      </c>
      <c r="F1662" s="6" t="s">
        <v>27489</v>
      </c>
      <c r="G1662" t="s">
        <v>9309</v>
      </c>
      <c r="H1662" t="s">
        <v>24349</v>
      </c>
      <c r="I1662" t="s">
        <v>9310</v>
      </c>
      <c r="J1662" t="s">
        <v>97</v>
      </c>
      <c r="K1662" s="3">
        <v>87833</v>
      </c>
      <c r="L1662" t="s">
        <v>7304</v>
      </c>
      <c r="M1662" t="s">
        <v>5219</v>
      </c>
      <c r="N1662">
        <v>12</v>
      </c>
      <c r="O1662">
        <v>57484.31</v>
      </c>
      <c r="P1662" t="s">
        <v>5560</v>
      </c>
      <c r="Q1662" t="s">
        <v>5240</v>
      </c>
    </row>
    <row r="1663" spans="1:17" x14ac:dyDescent="0.25">
      <c r="A1663">
        <v>2662</v>
      </c>
      <c r="B1663" s="7">
        <v>45075</v>
      </c>
      <c r="C1663" t="s">
        <v>18506</v>
      </c>
      <c r="D1663" t="s">
        <v>35</v>
      </c>
      <c r="E1663" s="5">
        <v>24708</v>
      </c>
      <c r="F1663" s="6" t="s">
        <v>27490</v>
      </c>
      <c r="G1663" t="s">
        <v>9311</v>
      </c>
      <c r="H1663" t="s">
        <v>24350</v>
      </c>
      <c r="I1663" t="s">
        <v>9312</v>
      </c>
      <c r="J1663" t="s">
        <v>56</v>
      </c>
      <c r="K1663" s="3">
        <v>32384</v>
      </c>
      <c r="L1663" t="s">
        <v>6938</v>
      </c>
      <c r="M1663" t="s">
        <v>5219</v>
      </c>
      <c r="N1663">
        <v>16</v>
      </c>
      <c r="O1663">
        <v>67633.67</v>
      </c>
      <c r="P1663" t="s">
        <v>6821</v>
      </c>
      <c r="Q1663" t="s">
        <v>5245</v>
      </c>
    </row>
    <row r="1664" spans="1:17" x14ac:dyDescent="0.25">
      <c r="A1664">
        <v>2663</v>
      </c>
      <c r="B1664" s="7">
        <v>45079</v>
      </c>
      <c r="C1664" t="s">
        <v>18507</v>
      </c>
      <c r="D1664" t="s">
        <v>35</v>
      </c>
      <c r="E1664" s="5">
        <v>37936</v>
      </c>
      <c r="F1664" s="6" t="s">
        <v>26543</v>
      </c>
      <c r="G1664" t="s">
        <v>9313</v>
      </c>
      <c r="H1664" t="s">
        <v>24351</v>
      </c>
      <c r="I1664" t="s">
        <v>9314</v>
      </c>
      <c r="J1664" t="s">
        <v>5278</v>
      </c>
      <c r="K1664" s="3">
        <v>81377</v>
      </c>
      <c r="L1664" t="s">
        <v>5910</v>
      </c>
      <c r="M1664" t="s">
        <v>5225</v>
      </c>
      <c r="N1664">
        <v>3</v>
      </c>
      <c r="O1664">
        <v>97344.28</v>
      </c>
      <c r="P1664" t="s">
        <v>5930</v>
      </c>
      <c r="Q1664" t="s">
        <v>5245</v>
      </c>
    </row>
    <row r="1665" spans="1:17" x14ac:dyDescent="0.25">
      <c r="A1665">
        <v>2664</v>
      </c>
      <c r="B1665" s="7">
        <v>45054</v>
      </c>
      <c r="C1665" t="s">
        <v>18508</v>
      </c>
      <c r="D1665" t="s">
        <v>35</v>
      </c>
      <c r="E1665" s="5">
        <v>26772</v>
      </c>
      <c r="F1665" s="6" t="s">
        <v>26171</v>
      </c>
      <c r="G1665" t="s">
        <v>9315</v>
      </c>
      <c r="H1665" t="s">
        <v>24352</v>
      </c>
      <c r="I1665" t="s">
        <v>9316</v>
      </c>
      <c r="J1665" t="s">
        <v>3921</v>
      </c>
      <c r="K1665" s="3">
        <v>13827</v>
      </c>
      <c r="L1665" t="s">
        <v>5791</v>
      </c>
      <c r="M1665" t="s">
        <v>5234</v>
      </c>
      <c r="N1665">
        <v>15</v>
      </c>
      <c r="O1665">
        <v>61109.81</v>
      </c>
      <c r="P1665" t="s">
        <v>5220</v>
      </c>
      <c r="Q1665" t="s">
        <v>5221</v>
      </c>
    </row>
    <row r="1666" spans="1:17" x14ac:dyDescent="0.25">
      <c r="A1666">
        <v>2665</v>
      </c>
      <c r="B1666" s="7">
        <v>45130</v>
      </c>
      <c r="C1666" t="s">
        <v>18509</v>
      </c>
      <c r="D1666" t="s">
        <v>58</v>
      </c>
      <c r="E1666" s="5">
        <v>23556</v>
      </c>
      <c r="F1666" s="6" t="s">
        <v>27491</v>
      </c>
      <c r="G1666" t="s">
        <v>9317</v>
      </c>
      <c r="H1666" t="s">
        <v>24353</v>
      </c>
      <c r="I1666" t="s">
        <v>9318</v>
      </c>
      <c r="J1666" t="s">
        <v>102</v>
      </c>
      <c r="K1666" s="3">
        <v>17634</v>
      </c>
      <c r="L1666" t="s">
        <v>5590</v>
      </c>
      <c r="M1666" t="s">
        <v>5219</v>
      </c>
      <c r="N1666">
        <v>14</v>
      </c>
      <c r="O1666">
        <v>82349.960000000006</v>
      </c>
      <c r="P1666" t="s">
        <v>8038</v>
      </c>
      <c r="Q1666" t="s">
        <v>5221</v>
      </c>
    </row>
    <row r="1667" spans="1:17" x14ac:dyDescent="0.25">
      <c r="A1667">
        <v>2666</v>
      </c>
      <c r="B1667" s="7">
        <v>45053</v>
      </c>
      <c r="C1667" t="s">
        <v>18510</v>
      </c>
      <c r="D1667" t="s">
        <v>35</v>
      </c>
      <c r="E1667" s="5">
        <v>24974</v>
      </c>
      <c r="F1667" s="6" t="s">
        <v>27492</v>
      </c>
      <c r="G1667" t="s">
        <v>9319</v>
      </c>
      <c r="H1667" t="s">
        <v>24354</v>
      </c>
      <c r="I1667" t="s">
        <v>9320</v>
      </c>
      <c r="J1667" t="s">
        <v>5770</v>
      </c>
      <c r="K1667" s="3">
        <v>34255</v>
      </c>
      <c r="L1667" t="s">
        <v>5218</v>
      </c>
      <c r="M1667" t="s">
        <v>5234</v>
      </c>
      <c r="N1667">
        <v>5</v>
      </c>
      <c r="O1667">
        <v>41301.129999999997</v>
      </c>
      <c r="P1667" t="s">
        <v>9321</v>
      </c>
      <c r="Q1667" t="s">
        <v>5221</v>
      </c>
    </row>
    <row r="1668" spans="1:17" x14ac:dyDescent="0.25">
      <c r="A1668">
        <v>2667</v>
      </c>
      <c r="B1668" s="7">
        <v>45092</v>
      </c>
      <c r="C1668" t="s">
        <v>18511</v>
      </c>
      <c r="D1668" t="s">
        <v>58</v>
      </c>
      <c r="E1668" s="5">
        <v>27945</v>
      </c>
      <c r="F1668" s="6" t="s">
        <v>27493</v>
      </c>
      <c r="G1668" t="s">
        <v>9322</v>
      </c>
      <c r="H1668" t="s">
        <v>24355</v>
      </c>
      <c r="I1668" t="s">
        <v>9189</v>
      </c>
      <c r="J1668" t="s">
        <v>110</v>
      </c>
      <c r="K1668" s="3">
        <v>32252</v>
      </c>
      <c r="L1668" t="s">
        <v>6466</v>
      </c>
      <c r="M1668" t="s">
        <v>5219</v>
      </c>
      <c r="N1668">
        <v>19</v>
      </c>
      <c r="O1668">
        <v>47690.58</v>
      </c>
      <c r="P1668" t="s">
        <v>6470</v>
      </c>
      <c r="Q1668" t="s">
        <v>5221</v>
      </c>
    </row>
    <row r="1669" spans="1:17" x14ac:dyDescent="0.25">
      <c r="A1669">
        <v>2668</v>
      </c>
      <c r="B1669" s="7">
        <v>45131</v>
      </c>
      <c r="C1669" t="s">
        <v>18512</v>
      </c>
      <c r="D1669" t="s">
        <v>58</v>
      </c>
      <c r="E1669" s="5">
        <v>24197</v>
      </c>
      <c r="F1669" s="6" t="s">
        <v>27494</v>
      </c>
      <c r="G1669" t="s">
        <v>9323</v>
      </c>
      <c r="H1669" t="s">
        <v>24356</v>
      </c>
      <c r="I1669" t="s">
        <v>9324</v>
      </c>
      <c r="J1669" t="s">
        <v>5453</v>
      </c>
      <c r="K1669" s="3">
        <v>73867</v>
      </c>
      <c r="L1669" t="s">
        <v>3548</v>
      </c>
      <c r="M1669" t="s">
        <v>5234</v>
      </c>
      <c r="N1669">
        <v>0</v>
      </c>
      <c r="O1669">
        <v>40727.96</v>
      </c>
      <c r="P1669" t="s">
        <v>7372</v>
      </c>
      <c r="Q1669" t="s">
        <v>5245</v>
      </c>
    </row>
    <row r="1670" spans="1:17" x14ac:dyDescent="0.25">
      <c r="A1670">
        <v>2669</v>
      </c>
      <c r="B1670" s="7">
        <v>45067</v>
      </c>
      <c r="C1670" t="s">
        <v>18513</v>
      </c>
      <c r="D1670" t="s">
        <v>45</v>
      </c>
      <c r="E1670" s="5">
        <v>27350</v>
      </c>
      <c r="F1670" s="6" t="s">
        <v>27495</v>
      </c>
      <c r="G1670" t="s">
        <v>9325</v>
      </c>
      <c r="H1670" t="s">
        <v>24357</v>
      </c>
      <c r="I1670" t="s">
        <v>9326</v>
      </c>
      <c r="J1670" t="s">
        <v>5278</v>
      </c>
      <c r="K1670" s="3">
        <v>86487</v>
      </c>
      <c r="L1670" t="s">
        <v>5568</v>
      </c>
      <c r="M1670" t="s">
        <v>5219</v>
      </c>
      <c r="N1670">
        <v>18</v>
      </c>
      <c r="O1670">
        <v>79434.44</v>
      </c>
      <c r="P1670" t="s">
        <v>5749</v>
      </c>
      <c r="Q1670" t="s">
        <v>5245</v>
      </c>
    </row>
    <row r="1671" spans="1:17" x14ac:dyDescent="0.25">
      <c r="A1671">
        <v>2670</v>
      </c>
      <c r="B1671" s="7">
        <v>45114</v>
      </c>
      <c r="C1671" t="s">
        <v>18514</v>
      </c>
      <c r="D1671" t="s">
        <v>35</v>
      </c>
      <c r="E1671" s="5">
        <v>23701</v>
      </c>
      <c r="F1671" s="6" t="s">
        <v>27496</v>
      </c>
      <c r="G1671" t="s">
        <v>9327</v>
      </c>
      <c r="H1671" t="s">
        <v>24358</v>
      </c>
      <c r="I1671" t="s">
        <v>6999</v>
      </c>
      <c r="J1671" t="s">
        <v>3946</v>
      </c>
      <c r="K1671" s="3">
        <v>52770</v>
      </c>
      <c r="L1671" t="s">
        <v>6567</v>
      </c>
      <c r="M1671" t="s">
        <v>5234</v>
      </c>
      <c r="N1671">
        <v>18</v>
      </c>
      <c r="O1671">
        <v>41839.58</v>
      </c>
      <c r="P1671" t="s">
        <v>6331</v>
      </c>
      <c r="Q1671" t="s">
        <v>5240</v>
      </c>
    </row>
    <row r="1672" spans="1:17" x14ac:dyDescent="0.25">
      <c r="A1672">
        <v>2671</v>
      </c>
      <c r="B1672" s="7">
        <v>45055</v>
      </c>
      <c r="C1672" t="s">
        <v>4215</v>
      </c>
      <c r="D1672" t="s">
        <v>45</v>
      </c>
      <c r="E1672" s="5">
        <v>30207</v>
      </c>
      <c r="F1672" s="6" t="s">
        <v>26543</v>
      </c>
      <c r="G1672" t="s">
        <v>9328</v>
      </c>
      <c r="H1672" t="s">
        <v>24359</v>
      </c>
      <c r="I1672" t="s">
        <v>9329</v>
      </c>
      <c r="J1672" t="s">
        <v>5462</v>
      </c>
      <c r="K1672" s="3">
        <v>7255</v>
      </c>
      <c r="L1672" t="s">
        <v>5685</v>
      </c>
      <c r="M1672" t="s">
        <v>5213</v>
      </c>
      <c r="N1672">
        <v>7</v>
      </c>
      <c r="O1672">
        <v>70675.41</v>
      </c>
      <c r="P1672" t="s">
        <v>5835</v>
      </c>
      <c r="Q1672" t="s">
        <v>5267</v>
      </c>
    </row>
    <row r="1673" spans="1:17" x14ac:dyDescent="0.25">
      <c r="A1673">
        <v>2672</v>
      </c>
      <c r="B1673" s="7">
        <v>45058</v>
      </c>
      <c r="C1673" t="s">
        <v>18515</v>
      </c>
      <c r="D1673" t="s">
        <v>35</v>
      </c>
      <c r="E1673" s="5">
        <v>26438</v>
      </c>
      <c r="F1673" s="6" t="s">
        <v>26172</v>
      </c>
      <c r="G1673" t="s">
        <v>9330</v>
      </c>
      <c r="H1673" t="s">
        <v>24360</v>
      </c>
      <c r="I1673" t="s">
        <v>9331</v>
      </c>
      <c r="J1673" t="s">
        <v>5598</v>
      </c>
      <c r="K1673" s="3">
        <v>62380</v>
      </c>
      <c r="L1673" t="s">
        <v>8158</v>
      </c>
      <c r="M1673" t="s">
        <v>5213</v>
      </c>
      <c r="N1673">
        <v>20</v>
      </c>
      <c r="O1673">
        <v>73004.100000000006</v>
      </c>
      <c r="P1673" t="s">
        <v>6288</v>
      </c>
      <c r="Q1673" t="s">
        <v>5215</v>
      </c>
    </row>
    <row r="1674" spans="1:17" x14ac:dyDescent="0.25">
      <c r="A1674">
        <v>2673</v>
      </c>
      <c r="B1674" s="7">
        <v>45132</v>
      </c>
      <c r="C1674" t="s">
        <v>18516</v>
      </c>
      <c r="D1674" t="s">
        <v>58</v>
      </c>
      <c r="E1674" s="5">
        <v>27538</v>
      </c>
      <c r="F1674" s="6" t="s">
        <v>26543</v>
      </c>
      <c r="G1674" t="s">
        <v>9332</v>
      </c>
      <c r="H1674" t="s">
        <v>24361</v>
      </c>
      <c r="I1674" t="s">
        <v>9333</v>
      </c>
      <c r="J1674" t="s">
        <v>5357</v>
      </c>
      <c r="K1674" s="3">
        <v>55880</v>
      </c>
      <c r="L1674" t="s">
        <v>7805</v>
      </c>
      <c r="M1674" t="s">
        <v>5213</v>
      </c>
      <c r="N1674">
        <v>4</v>
      </c>
      <c r="O1674">
        <v>94665.18</v>
      </c>
      <c r="P1674" t="s">
        <v>7038</v>
      </c>
      <c r="Q1674" t="s">
        <v>5240</v>
      </c>
    </row>
    <row r="1675" spans="1:17" x14ac:dyDescent="0.25">
      <c r="A1675">
        <v>2674</v>
      </c>
      <c r="B1675" s="7">
        <v>45060</v>
      </c>
      <c r="C1675" t="s">
        <v>18517</v>
      </c>
      <c r="D1675" t="s">
        <v>35</v>
      </c>
      <c r="E1675" s="5">
        <v>24830</v>
      </c>
      <c r="F1675" s="6" t="s">
        <v>27497</v>
      </c>
      <c r="G1675" t="s">
        <v>9334</v>
      </c>
      <c r="H1675" t="s">
        <v>24362</v>
      </c>
      <c r="I1675" t="s">
        <v>9335</v>
      </c>
      <c r="J1675" t="s">
        <v>5462</v>
      </c>
      <c r="K1675" s="3">
        <v>2589</v>
      </c>
      <c r="L1675" t="s">
        <v>5791</v>
      </c>
      <c r="M1675" t="s">
        <v>5225</v>
      </c>
      <c r="N1675">
        <v>3</v>
      </c>
      <c r="O1675">
        <v>41445.75</v>
      </c>
      <c r="P1675" t="s">
        <v>8911</v>
      </c>
      <c r="Q1675" t="s">
        <v>5267</v>
      </c>
    </row>
    <row r="1676" spans="1:17" x14ac:dyDescent="0.25">
      <c r="A1676">
        <v>2675</v>
      </c>
      <c r="B1676" s="7">
        <v>45128</v>
      </c>
      <c r="C1676" t="s">
        <v>18518</v>
      </c>
      <c r="D1676" t="s">
        <v>58</v>
      </c>
      <c r="E1676" s="5">
        <v>29990</v>
      </c>
      <c r="F1676" s="6" t="s">
        <v>27498</v>
      </c>
      <c r="G1676" t="s">
        <v>9336</v>
      </c>
      <c r="H1676" t="s">
        <v>24363</v>
      </c>
      <c r="I1676" t="s">
        <v>9337</v>
      </c>
      <c r="J1676" t="s">
        <v>3948</v>
      </c>
      <c r="K1676" s="3">
        <v>76893</v>
      </c>
      <c r="L1676" t="s">
        <v>5650</v>
      </c>
      <c r="M1676" t="s">
        <v>5225</v>
      </c>
      <c r="N1676">
        <v>20</v>
      </c>
      <c r="O1676">
        <v>32905.53</v>
      </c>
      <c r="P1676" t="s">
        <v>6886</v>
      </c>
      <c r="Q1676" t="s">
        <v>5221</v>
      </c>
    </row>
    <row r="1677" spans="1:17" x14ac:dyDescent="0.25">
      <c r="A1677">
        <v>2676</v>
      </c>
      <c r="B1677" s="7">
        <v>45112</v>
      </c>
      <c r="C1677" t="s">
        <v>18519</v>
      </c>
      <c r="D1677" t="s">
        <v>58</v>
      </c>
      <c r="E1677" s="5">
        <v>22937</v>
      </c>
      <c r="F1677" s="6" t="s">
        <v>27499</v>
      </c>
      <c r="G1677" t="s">
        <v>9338</v>
      </c>
      <c r="H1677" t="s">
        <v>24364</v>
      </c>
      <c r="I1677" t="s">
        <v>9339</v>
      </c>
      <c r="J1677" t="s">
        <v>102</v>
      </c>
      <c r="K1677" s="3">
        <v>89591</v>
      </c>
      <c r="L1677" t="s">
        <v>5952</v>
      </c>
      <c r="M1677" t="s">
        <v>5213</v>
      </c>
      <c r="N1677">
        <v>16</v>
      </c>
      <c r="O1677">
        <v>51158.46</v>
      </c>
      <c r="P1677" t="s">
        <v>9340</v>
      </c>
      <c r="Q1677" t="s">
        <v>5215</v>
      </c>
    </row>
    <row r="1678" spans="1:17" x14ac:dyDescent="0.25">
      <c r="A1678">
        <v>2677</v>
      </c>
      <c r="B1678" s="7">
        <v>45068</v>
      </c>
      <c r="C1678" t="s">
        <v>18520</v>
      </c>
      <c r="D1678" t="s">
        <v>45</v>
      </c>
      <c r="E1678" s="5">
        <v>37298</v>
      </c>
      <c r="F1678" s="6" t="s">
        <v>27500</v>
      </c>
      <c r="G1678" t="s">
        <v>9341</v>
      </c>
      <c r="H1678" t="s">
        <v>24365</v>
      </c>
      <c r="I1678" t="s">
        <v>6979</v>
      </c>
      <c r="J1678" t="s">
        <v>5598</v>
      </c>
      <c r="K1678" s="3">
        <v>74353</v>
      </c>
      <c r="L1678" t="s">
        <v>5428</v>
      </c>
      <c r="M1678" t="s">
        <v>5234</v>
      </c>
      <c r="N1678">
        <v>18</v>
      </c>
      <c r="O1678">
        <v>55422.89</v>
      </c>
      <c r="P1678" t="s">
        <v>5981</v>
      </c>
      <c r="Q1678" t="s">
        <v>5245</v>
      </c>
    </row>
    <row r="1679" spans="1:17" x14ac:dyDescent="0.25">
      <c r="A1679">
        <v>2678</v>
      </c>
      <c r="B1679" s="7">
        <v>45070</v>
      </c>
      <c r="C1679" t="s">
        <v>18521</v>
      </c>
      <c r="D1679" t="s">
        <v>45</v>
      </c>
      <c r="E1679" s="5">
        <v>30918</v>
      </c>
      <c r="F1679" s="6" t="s">
        <v>27501</v>
      </c>
      <c r="G1679" t="s">
        <v>9342</v>
      </c>
      <c r="H1679" t="s">
        <v>24366</v>
      </c>
      <c r="I1679" t="s">
        <v>9343</v>
      </c>
      <c r="J1679" t="s">
        <v>84</v>
      </c>
      <c r="K1679" s="3">
        <v>21698</v>
      </c>
      <c r="L1679" t="s">
        <v>7562</v>
      </c>
      <c r="M1679" t="s">
        <v>5234</v>
      </c>
      <c r="N1679">
        <v>17</v>
      </c>
      <c r="O1679">
        <v>84957.48</v>
      </c>
      <c r="P1679" t="s">
        <v>5776</v>
      </c>
      <c r="Q1679" t="s">
        <v>5221</v>
      </c>
    </row>
    <row r="1680" spans="1:17" x14ac:dyDescent="0.25">
      <c r="A1680">
        <v>2679</v>
      </c>
      <c r="B1680" s="7">
        <v>45064</v>
      </c>
      <c r="C1680" t="s">
        <v>18522</v>
      </c>
      <c r="D1680" t="s">
        <v>58</v>
      </c>
      <c r="E1680" s="5">
        <v>34558</v>
      </c>
      <c r="F1680" s="6" t="s">
        <v>27502</v>
      </c>
      <c r="G1680" t="s">
        <v>9344</v>
      </c>
      <c r="H1680" t="s">
        <v>24367</v>
      </c>
      <c r="I1680" t="s">
        <v>9345</v>
      </c>
      <c r="J1680" t="s">
        <v>56</v>
      </c>
      <c r="K1680" s="3">
        <v>87585</v>
      </c>
      <c r="L1680" t="s">
        <v>5292</v>
      </c>
      <c r="M1680" t="s">
        <v>5234</v>
      </c>
      <c r="N1680">
        <v>0</v>
      </c>
      <c r="O1680">
        <v>45938.15</v>
      </c>
      <c r="P1680" t="s">
        <v>5505</v>
      </c>
      <c r="Q1680" t="s">
        <v>5245</v>
      </c>
    </row>
    <row r="1681" spans="1:17" x14ac:dyDescent="0.25">
      <c r="A1681">
        <v>2680</v>
      </c>
      <c r="B1681" s="7">
        <v>45117</v>
      </c>
      <c r="C1681" t="s">
        <v>18523</v>
      </c>
      <c r="D1681" t="s">
        <v>35</v>
      </c>
      <c r="E1681" s="5">
        <v>30665</v>
      </c>
      <c r="F1681" s="6" t="s">
        <v>26173</v>
      </c>
      <c r="G1681" t="s">
        <v>9346</v>
      </c>
      <c r="H1681" t="s">
        <v>24368</v>
      </c>
      <c r="I1681" t="s">
        <v>9347</v>
      </c>
      <c r="J1681" t="s">
        <v>5563</v>
      </c>
      <c r="K1681" s="3">
        <v>61795</v>
      </c>
      <c r="L1681" t="s">
        <v>5424</v>
      </c>
      <c r="M1681" t="s">
        <v>5219</v>
      </c>
      <c r="N1681">
        <v>6</v>
      </c>
      <c r="O1681">
        <v>35324.11</v>
      </c>
      <c r="P1681" t="s">
        <v>8043</v>
      </c>
      <c r="Q1681" t="s">
        <v>5267</v>
      </c>
    </row>
    <row r="1682" spans="1:17" x14ac:dyDescent="0.25">
      <c r="A1682">
        <v>2681</v>
      </c>
      <c r="B1682" s="7">
        <v>45057</v>
      </c>
      <c r="C1682" t="s">
        <v>18524</v>
      </c>
      <c r="D1682" t="s">
        <v>58</v>
      </c>
      <c r="E1682" s="5">
        <v>28955</v>
      </c>
      <c r="F1682" s="6" t="s">
        <v>27503</v>
      </c>
      <c r="G1682" t="s">
        <v>9348</v>
      </c>
      <c r="H1682" t="s">
        <v>24369</v>
      </c>
      <c r="I1682" t="s">
        <v>9349</v>
      </c>
      <c r="J1682" t="s">
        <v>5278</v>
      </c>
      <c r="K1682" s="3">
        <v>86567</v>
      </c>
      <c r="L1682" t="s">
        <v>5372</v>
      </c>
      <c r="M1682" t="s">
        <v>5213</v>
      </c>
      <c r="N1682">
        <v>17</v>
      </c>
      <c r="O1682">
        <v>91041.02</v>
      </c>
      <c r="P1682" t="s">
        <v>5665</v>
      </c>
      <c r="Q1682" t="s">
        <v>5267</v>
      </c>
    </row>
    <row r="1683" spans="1:17" x14ac:dyDescent="0.25">
      <c r="A1683">
        <v>2682</v>
      </c>
      <c r="B1683" s="7">
        <v>45138</v>
      </c>
      <c r="C1683" t="s">
        <v>18525</v>
      </c>
      <c r="D1683" t="s">
        <v>45</v>
      </c>
      <c r="E1683" s="5">
        <v>30531</v>
      </c>
      <c r="F1683" s="6" t="s">
        <v>27504</v>
      </c>
      <c r="G1683" t="s">
        <v>9350</v>
      </c>
      <c r="H1683" t="s">
        <v>24370</v>
      </c>
      <c r="I1683" t="s">
        <v>7643</v>
      </c>
      <c r="J1683" t="s">
        <v>5305</v>
      </c>
      <c r="K1683" s="3">
        <v>77016</v>
      </c>
      <c r="L1683" t="s">
        <v>5924</v>
      </c>
      <c r="M1683" t="s">
        <v>5225</v>
      </c>
      <c r="N1683">
        <v>18</v>
      </c>
      <c r="O1683">
        <v>94280.22</v>
      </c>
      <c r="P1683" t="s">
        <v>8657</v>
      </c>
      <c r="Q1683" t="s">
        <v>5215</v>
      </c>
    </row>
    <row r="1684" spans="1:17" x14ac:dyDescent="0.25">
      <c r="A1684">
        <v>2683</v>
      </c>
      <c r="B1684" s="7">
        <v>45061</v>
      </c>
      <c r="C1684" t="s">
        <v>17260</v>
      </c>
      <c r="D1684" t="s">
        <v>58</v>
      </c>
      <c r="E1684" s="5">
        <v>35896</v>
      </c>
      <c r="F1684" s="6" t="s">
        <v>27505</v>
      </c>
      <c r="G1684" t="s">
        <v>9351</v>
      </c>
      <c r="H1684" t="s">
        <v>24371</v>
      </c>
      <c r="I1684" t="s">
        <v>9352</v>
      </c>
      <c r="J1684" t="s">
        <v>5278</v>
      </c>
      <c r="K1684" s="3">
        <v>53397</v>
      </c>
      <c r="L1684" t="s">
        <v>6466</v>
      </c>
      <c r="M1684" t="s">
        <v>5225</v>
      </c>
      <c r="N1684">
        <v>9</v>
      </c>
      <c r="O1684">
        <v>35334.01</v>
      </c>
      <c r="P1684" t="s">
        <v>7372</v>
      </c>
      <c r="Q1684" t="s">
        <v>5267</v>
      </c>
    </row>
    <row r="1685" spans="1:17" x14ac:dyDescent="0.25">
      <c r="A1685">
        <v>2684</v>
      </c>
      <c r="B1685" s="7">
        <v>45109</v>
      </c>
      <c r="C1685" t="s">
        <v>18526</v>
      </c>
      <c r="D1685" t="s">
        <v>45</v>
      </c>
      <c r="E1685" s="5">
        <v>24098</v>
      </c>
      <c r="F1685" s="6" t="s">
        <v>26543</v>
      </c>
      <c r="G1685" t="s">
        <v>9353</v>
      </c>
      <c r="H1685" t="s">
        <v>24372</v>
      </c>
      <c r="I1685" t="s">
        <v>9354</v>
      </c>
      <c r="J1685" t="s">
        <v>3930</v>
      </c>
      <c r="K1685" s="3">
        <v>17956</v>
      </c>
      <c r="L1685" t="s">
        <v>6798</v>
      </c>
      <c r="M1685" t="s">
        <v>5213</v>
      </c>
      <c r="N1685">
        <v>10</v>
      </c>
      <c r="O1685">
        <v>63752.9</v>
      </c>
      <c r="P1685" t="s">
        <v>7070</v>
      </c>
      <c r="Q1685" t="s">
        <v>5215</v>
      </c>
    </row>
    <row r="1686" spans="1:17" x14ac:dyDescent="0.25">
      <c r="A1686">
        <v>2685</v>
      </c>
      <c r="B1686" s="7">
        <v>45073</v>
      </c>
      <c r="C1686" t="s">
        <v>18527</v>
      </c>
      <c r="D1686" t="s">
        <v>58</v>
      </c>
      <c r="E1686" s="5">
        <v>28941</v>
      </c>
      <c r="F1686" s="6" t="s">
        <v>26174</v>
      </c>
      <c r="G1686" t="s">
        <v>9355</v>
      </c>
      <c r="H1686" t="s">
        <v>24373</v>
      </c>
      <c r="I1686" t="s">
        <v>9356</v>
      </c>
      <c r="J1686" t="s">
        <v>3479</v>
      </c>
      <c r="K1686" s="3">
        <v>80577</v>
      </c>
      <c r="L1686" t="s">
        <v>5336</v>
      </c>
      <c r="M1686" t="s">
        <v>5234</v>
      </c>
      <c r="N1686">
        <v>10</v>
      </c>
      <c r="O1686">
        <v>44447.21</v>
      </c>
      <c r="P1686" t="s">
        <v>6167</v>
      </c>
      <c r="Q1686" t="s">
        <v>5245</v>
      </c>
    </row>
    <row r="1687" spans="1:17" x14ac:dyDescent="0.25">
      <c r="A1687">
        <v>2686</v>
      </c>
      <c r="B1687" s="7">
        <v>45097</v>
      </c>
      <c r="C1687" t="s">
        <v>18528</v>
      </c>
      <c r="D1687" t="s">
        <v>35</v>
      </c>
      <c r="E1687" s="5">
        <v>32354</v>
      </c>
      <c r="F1687" s="6" t="s">
        <v>26175</v>
      </c>
      <c r="G1687" t="s">
        <v>9357</v>
      </c>
      <c r="H1687" t="s">
        <v>24374</v>
      </c>
      <c r="I1687" t="s">
        <v>9358</v>
      </c>
      <c r="J1687" t="s">
        <v>63</v>
      </c>
      <c r="K1687" s="3">
        <v>75579</v>
      </c>
      <c r="L1687" t="s">
        <v>6759</v>
      </c>
      <c r="M1687" t="s">
        <v>5213</v>
      </c>
      <c r="N1687">
        <v>10</v>
      </c>
      <c r="O1687">
        <v>43874.59</v>
      </c>
      <c r="P1687" t="s">
        <v>5756</v>
      </c>
      <c r="Q1687" t="s">
        <v>5215</v>
      </c>
    </row>
    <row r="1688" spans="1:17" x14ac:dyDescent="0.25">
      <c r="A1688">
        <v>2687</v>
      </c>
      <c r="B1688" s="7">
        <v>45125</v>
      </c>
      <c r="C1688" t="s">
        <v>18529</v>
      </c>
      <c r="D1688" t="s">
        <v>45</v>
      </c>
      <c r="E1688" s="5">
        <v>28582</v>
      </c>
      <c r="F1688" s="6" t="s">
        <v>26543</v>
      </c>
      <c r="G1688" t="s">
        <v>9359</v>
      </c>
      <c r="H1688" t="s">
        <v>24375</v>
      </c>
      <c r="I1688" t="s">
        <v>9360</v>
      </c>
      <c r="J1688" t="s">
        <v>5252</v>
      </c>
      <c r="K1688" s="3">
        <v>51515</v>
      </c>
      <c r="L1688" t="s">
        <v>5218</v>
      </c>
      <c r="M1688" t="s">
        <v>5234</v>
      </c>
      <c r="N1688">
        <v>2</v>
      </c>
      <c r="O1688">
        <v>80462.100000000006</v>
      </c>
      <c r="P1688" t="s">
        <v>5694</v>
      </c>
      <c r="Q1688" t="s">
        <v>5267</v>
      </c>
    </row>
    <row r="1689" spans="1:17" x14ac:dyDescent="0.25">
      <c r="A1689">
        <v>2688</v>
      </c>
      <c r="B1689" s="7">
        <v>45118</v>
      </c>
      <c r="C1689" t="s">
        <v>18530</v>
      </c>
      <c r="D1689" t="s">
        <v>45</v>
      </c>
      <c r="E1689" s="5">
        <v>38424</v>
      </c>
      <c r="F1689" s="6" t="s">
        <v>26176</v>
      </c>
      <c r="G1689" t="s">
        <v>9361</v>
      </c>
      <c r="H1689" t="s">
        <v>24376</v>
      </c>
      <c r="I1689" t="s">
        <v>9362</v>
      </c>
      <c r="J1689" t="s">
        <v>89</v>
      </c>
      <c r="K1689" s="3">
        <v>18580</v>
      </c>
      <c r="L1689" t="s">
        <v>5440</v>
      </c>
      <c r="M1689" t="s">
        <v>5234</v>
      </c>
      <c r="N1689">
        <v>9</v>
      </c>
      <c r="O1689">
        <v>38623.25</v>
      </c>
      <c r="P1689" t="s">
        <v>6739</v>
      </c>
      <c r="Q1689" t="s">
        <v>5267</v>
      </c>
    </row>
    <row r="1690" spans="1:17" x14ac:dyDescent="0.25">
      <c r="A1690">
        <v>2689</v>
      </c>
      <c r="B1690" s="7">
        <v>45061</v>
      </c>
      <c r="C1690" t="s">
        <v>18531</v>
      </c>
      <c r="D1690" t="s">
        <v>35</v>
      </c>
      <c r="E1690" s="5">
        <v>24142</v>
      </c>
      <c r="F1690" s="6" t="s">
        <v>27506</v>
      </c>
      <c r="G1690" t="s">
        <v>9363</v>
      </c>
      <c r="H1690" t="s">
        <v>24377</v>
      </c>
      <c r="I1690" t="s">
        <v>9364</v>
      </c>
      <c r="J1690" t="s">
        <v>63</v>
      </c>
      <c r="K1690" s="3">
        <v>24987</v>
      </c>
      <c r="L1690" t="s">
        <v>5721</v>
      </c>
      <c r="M1690" t="s">
        <v>5225</v>
      </c>
      <c r="N1690">
        <v>13</v>
      </c>
      <c r="O1690">
        <v>92248.92</v>
      </c>
      <c r="P1690" t="s">
        <v>8657</v>
      </c>
      <c r="Q1690" t="s">
        <v>5215</v>
      </c>
    </row>
    <row r="1691" spans="1:17" x14ac:dyDescent="0.25">
      <c r="A1691">
        <v>2690</v>
      </c>
      <c r="B1691" s="7">
        <v>45098</v>
      </c>
      <c r="C1691" t="s">
        <v>18532</v>
      </c>
      <c r="D1691" t="s">
        <v>58</v>
      </c>
      <c r="E1691" s="5">
        <v>34926</v>
      </c>
      <c r="F1691" s="6" t="s">
        <v>26177</v>
      </c>
      <c r="G1691" t="s">
        <v>9365</v>
      </c>
      <c r="H1691" t="s">
        <v>24378</v>
      </c>
      <c r="I1691" t="s">
        <v>9366</v>
      </c>
      <c r="J1691" t="s">
        <v>5278</v>
      </c>
      <c r="K1691" s="3">
        <v>46736</v>
      </c>
      <c r="L1691" t="s">
        <v>6060</v>
      </c>
      <c r="M1691" t="s">
        <v>5225</v>
      </c>
      <c r="N1691">
        <v>3</v>
      </c>
      <c r="O1691">
        <v>39031.9</v>
      </c>
      <c r="P1691" t="s">
        <v>5636</v>
      </c>
      <c r="Q1691" t="s">
        <v>5245</v>
      </c>
    </row>
    <row r="1692" spans="1:17" x14ac:dyDescent="0.25">
      <c r="A1692">
        <v>2691</v>
      </c>
      <c r="B1692" s="7">
        <v>45091</v>
      </c>
      <c r="C1692" t="s">
        <v>17691</v>
      </c>
      <c r="D1692" t="s">
        <v>58</v>
      </c>
      <c r="E1692" s="5">
        <v>23680</v>
      </c>
      <c r="F1692" s="6" t="s">
        <v>26178</v>
      </c>
      <c r="G1692" t="s">
        <v>9367</v>
      </c>
      <c r="H1692" t="s">
        <v>24379</v>
      </c>
      <c r="I1692" t="s">
        <v>8052</v>
      </c>
      <c r="J1692" t="s">
        <v>3936</v>
      </c>
      <c r="K1692" s="3">
        <v>12533</v>
      </c>
      <c r="L1692" t="s">
        <v>5890</v>
      </c>
      <c r="M1692" t="s">
        <v>5213</v>
      </c>
      <c r="N1692">
        <v>13</v>
      </c>
      <c r="O1692">
        <v>60829.39</v>
      </c>
      <c r="P1692" t="s">
        <v>5879</v>
      </c>
      <c r="Q1692" t="s">
        <v>5215</v>
      </c>
    </row>
    <row r="1693" spans="1:17" x14ac:dyDescent="0.25">
      <c r="A1693">
        <v>2692</v>
      </c>
      <c r="B1693" s="7">
        <v>45105</v>
      </c>
      <c r="C1693" t="s">
        <v>18533</v>
      </c>
      <c r="D1693" t="s">
        <v>35</v>
      </c>
      <c r="E1693" s="5">
        <v>24474</v>
      </c>
      <c r="F1693" s="6" t="s">
        <v>26543</v>
      </c>
      <c r="G1693" t="s">
        <v>9368</v>
      </c>
      <c r="H1693" t="s">
        <v>24380</v>
      </c>
      <c r="I1693" t="s">
        <v>9369</v>
      </c>
      <c r="J1693" t="s">
        <v>3927</v>
      </c>
      <c r="K1693" s="3">
        <v>32122</v>
      </c>
      <c r="L1693" t="s">
        <v>5689</v>
      </c>
      <c r="M1693" t="s">
        <v>5213</v>
      </c>
      <c r="N1693">
        <v>11</v>
      </c>
      <c r="O1693">
        <v>68641.2</v>
      </c>
      <c r="P1693" t="s">
        <v>5725</v>
      </c>
      <c r="Q1693" t="s">
        <v>5267</v>
      </c>
    </row>
    <row r="1694" spans="1:17" x14ac:dyDescent="0.25">
      <c r="A1694">
        <v>2693</v>
      </c>
      <c r="B1694" s="7">
        <v>45094</v>
      </c>
      <c r="C1694" t="s">
        <v>18534</v>
      </c>
      <c r="D1694" t="s">
        <v>45</v>
      </c>
      <c r="E1694" s="5">
        <v>23847</v>
      </c>
      <c r="F1694" s="6" t="s">
        <v>27507</v>
      </c>
      <c r="G1694" t="s">
        <v>9370</v>
      </c>
      <c r="H1694" t="s">
        <v>24381</v>
      </c>
      <c r="I1694" t="s">
        <v>9371</v>
      </c>
      <c r="J1694" t="s">
        <v>2942</v>
      </c>
      <c r="K1694" s="3">
        <v>99305</v>
      </c>
      <c r="L1694" t="s">
        <v>5650</v>
      </c>
      <c r="M1694" t="s">
        <v>5234</v>
      </c>
      <c r="N1694">
        <v>18</v>
      </c>
      <c r="O1694">
        <v>90100.28</v>
      </c>
      <c r="P1694" t="s">
        <v>8723</v>
      </c>
      <c r="Q1694" t="s">
        <v>5221</v>
      </c>
    </row>
    <row r="1695" spans="1:17" x14ac:dyDescent="0.25">
      <c r="A1695">
        <v>2694</v>
      </c>
      <c r="B1695" s="7">
        <v>45136</v>
      </c>
      <c r="C1695" t="s">
        <v>18535</v>
      </c>
      <c r="D1695" t="s">
        <v>58</v>
      </c>
      <c r="E1695" s="5">
        <v>37223</v>
      </c>
      <c r="F1695" s="6" t="s">
        <v>26543</v>
      </c>
      <c r="G1695" t="s">
        <v>9372</v>
      </c>
      <c r="H1695" t="s">
        <v>24382</v>
      </c>
      <c r="I1695" t="s">
        <v>9373</v>
      </c>
      <c r="J1695" t="s">
        <v>5366</v>
      </c>
      <c r="K1695" s="3">
        <v>2072</v>
      </c>
      <c r="L1695" t="s">
        <v>5340</v>
      </c>
      <c r="M1695" t="s">
        <v>5213</v>
      </c>
      <c r="N1695">
        <v>15</v>
      </c>
      <c r="O1695">
        <v>31355.84</v>
      </c>
      <c r="P1695" t="s">
        <v>9374</v>
      </c>
      <c r="Q1695" t="s">
        <v>5221</v>
      </c>
    </row>
    <row r="1696" spans="1:17" x14ac:dyDescent="0.25">
      <c r="A1696">
        <v>2695</v>
      </c>
      <c r="B1696" s="7">
        <v>45117</v>
      </c>
      <c r="C1696" t="s">
        <v>18536</v>
      </c>
      <c r="D1696" t="s">
        <v>35</v>
      </c>
      <c r="E1696" s="5">
        <v>35228</v>
      </c>
      <c r="F1696" s="6" t="s">
        <v>26179</v>
      </c>
      <c r="G1696" t="s">
        <v>9375</v>
      </c>
      <c r="H1696" t="s">
        <v>24383</v>
      </c>
      <c r="I1696" t="s">
        <v>9376</v>
      </c>
      <c r="J1696" t="s">
        <v>5261</v>
      </c>
      <c r="K1696" s="3">
        <v>24670</v>
      </c>
      <c r="L1696" t="s">
        <v>6405</v>
      </c>
      <c r="M1696" t="s">
        <v>5213</v>
      </c>
      <c r="N1696">
        <v>7</v>
      </c>
      <c r="O1696">
        <v>54373.71</v>
      </c>
      <c r="P1696" t="s">
        <v>5857</v>
      </c>
      <c r="Q1696" t="s">
        <v>5215</v>
      </c>
    </row>
    <row r="1697" spans="1:17" x14ac:dyDescent="0.25">
      <c r="A1697">
        <v>2696</v>
      </c>
      <c r="B1697" s="7">
        <v>45124</v>
      </c>
      <c r="C1697" t="s">
        <v>18537</v>
      </c>
      <c r="D1697" t="s">
        <v>35</v>
      </c>
      <c r="E1697" s="5">
        <v>32450</v>
      </c>
      <c r="F1697" s="6" t="s">
        <v>27508</v>
      </c>
      <c r="G1697" t="s">
        <v>9377</v>
      </c>
      <c r="H1697" t="s">
        <v>24384</v>
      </c>
      <c r="I1697" t="s">
        <v>9378</v>
      </c>
      <c r="J1697" t="s">
        <v>84</v>
      </c>
      <c r="K1697" s="3">
        <v>10169</v>
      </c>
      <c r="L1697" t="s">
        <v>7170</v>
      </c>
      <c r="M1697" t="s">
        <v>5213</v>
      </c>
      <c r="N1697">
        <v>19</v>
      </c>
      <c r="O1697">
        <v>96884.07</v>
      </c>
      <c r="P1697" t="s">
        <v>6709</v>
      </c>
      <c r="Q1697" t="s">
        <v>5215</v>
      </c>
    </row>
    <row r="1698" spans="1:17" x14ac:dyDescent="0.25">
      <c r="A1698">
        <v>2697</v>
      </c>
      <c r="B1698" s="7">
        <v>45080</v>
      </c>
      <c r="C1698" t="s">
        <v>3345</v>
      </c>
      <c r="D1698" t="s">
        <v>58</v>
      </c>
      <c r="E1698" s="5">
        <v>25058</v>
      </c>
      <c r="F1698" s="6" t="s">
        <v>27509</v>
      </c>
      <c r="G1698" t="s">
        <v>9379</v>
      </c>
      <c r="H1698" t="s">
        <v>24385</v>
      </c>
      <c r="I1698" t="s">
        <v>9380</v>
      </c>
      <c r="J1698" t="s">
        <v>5585</v>
      </c>
      <c r="K1698" s="3">
        <v>37300</v>
      </c>
      <c r="L1698" t="s">
        <v>6731</v>
      </c>
      <c r="M1698" t="s">
        <v>5234</v>
      </c>
      <c r="N1698">
        <v>20</v>
      </c>
      <c r="O1698">
        <v>94228.67</v>
      </c>
      <c r="P1698" t="s">
        <v>6388</v>
      </c>
      <c r="Q1698" t="s">
        <v>5267</v>
      </c>
    </row>
    <row r="1699" spans="1:17" x14ac:dyDescent="0.25">
      <c r="A1699">
        <v>2698</v>
      </c>
      <c r="B1699" s="7">
        <v>45137</v>
      </c>
      <c r="C1699" t="s">
        <v>18538</v>
      </c>
      <c r="D1699" t="s">
        <v>45</v>
      </c>
      <c r="E1699" s="5">
        <v>36890</v>
      </c>
      <c r="F1699" s="6" t="s">
        <v>26180</v>
      </c>
      <c r="G1699" t="s">
        <v>9381</v>
      </c>
      <c r="H1699" t="s">
        <v>24386</v>
      </c>
      <c r="I1699" t="s">
        <v>9382</v>
      </c>
      <c r="J1699" t="s">
        <v>5404</v>
      </c>
      <c r="K1699" s="3">
        <v>86252</v>
      </c>
      <c r="L1699" t="s">
        <v>5607</v>
      </c>
      <c r="M1699" t="s">
        <v>5213</v>
      </c>
      <c r="N1699">
        <v>19</v>
      </c>
      <c r="O1699">
        <v>34970.370000000003</v>
      </c>
      <c r="P1699" t="s">
        <v>6995</v>
      </c>
      <c r="Q1699" t="s">
        <v>5245</v>
      </c>
    </row>
    <row r="1700" spans="1:17" x14ac:dyDescent="0.25">
      <c r="A1700">
        <v>2699</v>
      </c>
      <c r="B1700" s="7">
        <v>45052</v>
      </c>
      <c r="C1700" t="s">
        <v>18539</v>
      </c>
      <c r="D1700" t="s">
        <v>35</v>
      </c>
      <c r="E1700" s="5">
        <v>26431</v>
      </c>
      <c r="F1700" s="6" t="s">
        <v>26181</v>
      </c>
      <c r="G1700" t="s">
        <v>9383</v>
      </c>
      <c r="H1700" t="s">
        <v>24387</v>
      </c>
      <c r="I1700" t="s">
        <v>9384</v>
      </c>
      <c r="J1700" t="s">
        <v>77</v>
      </c>
      <c r="K1700" s="3">
        <v>82724</v>
      </c>
      <c r="L1700" t="s">
        <v>5463</v>
      </c>
      <c r="M1700" t="s">
        <v>5225</v>
      </c>
      <c r="N1700">
        <v>17</v>
      </c>
      <c r="O1700">
        <v>85159.26</v>
      </c>
      <c r="P1700" t="s">
        <v>7194</v>
      </c>
      <c r="Q1700" t="s">
        <v>5215</v>
      </c>
    </row>
    <row r="1701" spans="1:17" x14ac:dyDescent="0.25">
      <c r="A1701">
        <v>2700</v>
      </c>
      <c r="B1701" s="7">
        <v>45056</v>
      </c>
      <c r="C1701" t="s">
        <v>18540</v>
      </c>
      <c r="D1701" t="s">
        <v>45</v>
      </c>
      <c r="E1701" s="5">
        <v>25734</v>
      </c>
      <c r="F1701" s="6" t="s">
        <v>27510</v>
      </c>
      <c r="G1701" t="s">
        <v>9385</v>
      </c>
      <c r="H1701" t="s">
        <v>24388</v>
      </c>
      <c r="I1701" t="s">
        <v>9386</v>
      </c>
      <c r="J1701" t="s">
        <v>5529</v>
      </c>
      <c r="K1701" s="3">
        <v>53474</v>
      </c>
      <c r="L1701" t="s">
        <v>5332</v>
      </c>
      <c r="M1701" t="s">
        <v>5219</v>
      </c>
      <c r="N1701">
        <v>14</v>
      </c>
      <c r="O1701">
        <v>70883.09</v>
      </c>
      <c r="P1701" t="s">
        <v>6995</v>
      </c>
      <c r="Q1701" t="s">
        <v>5245</v>
      </c>
    </row>
    <row r="1702" spans="1:17" x14ac:dyDescent="0.25">
      <c r="A1702">
        <v>2701</v>
      </c>
      <c r="B1702" s="7">
        <v>45128</v>
      </c>
      <c r="C1702" t="s">
        <v>18541</v>
      </c>
      <c r="D1702" t="s">
        <v>58</v>
      </c>
      <c r="E1702" s="5">
        <v>31263</v>
      </c>
      <c r="F1702" s="6" t="s">
        <v>26182</v>
      </c>
      <c r="G1702" t="s">
        <v>9387</v>
      </c>
      <c r="H1702" t="s">
        <v>24389</v>
      </c>
      <c r="I1702" t="s">
        <v>9388</v>
      </c>
      <c r="J1702" t="s">
        <v>5585</v>
      </c>
      <c r="K1702" s="3">
        <v>19098</v>
      </c>
      <c r="L1702" t="s">
        <v>6239</v>
      </c>
      <c r="M1702" t="s">
        <v>5234</v>
      </c>
      <c r="N1702">
        <v>20</v>
      </c>
      <c r="O1702">
        <v>31974.85</v>
      </c>
      <c r="P1702" t="s">
        <v>5621</v>
      </c>
      <c r="Q1702" t="s">
        <v>5221</v>
      </c>
    </row>
    <row r="1703" spans="1:17" x14ac:dyDescent="0.25">
      <c r="A1703">
        <v>2702</v>
      </c>
      <c r="B1703" s="7">
        <v>45075</v>
      </c>
      <c r="C1703" t="s">
        <v>18542</v>
      </c>
      <c r="D1703" t="s">
        <v>58</v>
      </c>
      <c r="E1703" s="5">
        <v>37352</v>
      </c>
      <c r="F1703" s="6" t="s">
        <v>27511</v>
      </c>
      <c r="G1703" t="s">
        <v>9389</v>
      </c>
      <c r="H1703" t="s">
        <v>24390</v>
      </c>
      <c r="I1703" t="s">
        <v>9390</v>
      </c>
      <c r="J1703" t="s">
        <v>3921</v>
      </c>
      <c r="K1703" s="3">
        <v>87186</v>
      </c>
      <c r="L1703" t="s">
        <v>5363</v>
      </c>
      <c r="M1703" t="s">
        <v>5219</v>
      </c>
      <c r="N1703">
        <v>11</v>
      </c>
      <c r="O1703">
        <v>77391.11</v>
      </c>
      <c r="P1703" t="s">
        <v>7020</v>
      </c>
      <c r="Q1703" t="s">
        <v>5215</v>
      </c>
    </row>
    <row r="1704" spans="1:17" x14ac:dyDescent="0.25">
      <c r="A1704">
        <v>2703</v>
      </c>
      <c r="B1704" s="7">
        <v>45141</v>
      </c>
      <c r="C1704" t="s">
        <v>18543</v>
      </c>
      <c r="D1704" t="s">
        <v>58</v>
      </c>
      <c r="E1704" s="5">
        <v>33607</v>
      </c>
      <c r="F1704" s="6" t="s">
        <v>26543</v>
      </c>
      <c r="G1704" t="s">
        <v>9391</v>
      </c>
      <c r="H1704" t="s">
        <v>24391</v>
      </c>
      <c r="I1704" t="s">
        <v>9392</v>
      </c>
      <c r="J1704" t="s">
        <v>3930</v>
      </c>
      <c r="K1704" s="3">
        <v>91092</v>
      </c>
      <c r="L1704" t="s">
        <v>6363</v>
      </c>
      <c r="M1704" t="s">
        <v>5225</v>
      </c>
      <c r="N1704">
        <v>7</v>
      </c>
      <c r="O1704">
        <v>68247.59</v>
      </c>
      <c r="P1704" t="s">
        <v>6104</v>
      </c>
      <c r="Q1704" t="s">
        <v>5215</v>
      </c>
    </row>
    <row r="1705" spans="1:17" x14ac:dyDescent="0.25">
      <c r="A1705">
        <v>2704</v>
      </c>
      <c r="B1705" s="7">
        <v>45134</v>
      </c>
      <c r="C1705" t="s">
        <v>577</v>
      </c>
      <c r="D1705" t="s">
        <v>58</v>
      </c>
      <c r="E1705" s="5">
        <v>24592</v>
      </c>
      <c r="F1705" s="6" t="s">
        <v>27512</v>
      </c>
      <c r="G1705" t="s">
        <v>9393</v>
      </c>
      <c r="H1705" t="s">
        <v>24392</v>
      </c>
      <c r="I1705" t="s">
        <v>9394</v>
      </c>
      <c r="J1705" t="s">
        <v>5291</v>
      </c>
      <c r="K1705" s="3">
        <v>18005</v>
      </c>
      <c r="L1705" t="s">
        <v>5643</v>
      </c>
      <c r="M1705" t="s">
        <v>5234</v>
      </c>
      <c r="N1705">
        <v>0</v>
      </c>
      <c r="O1705">
        <v>98836.32</v>
      </c>
      <c r="P1705" t="s">
        <v>5406</v>
      </c>
      <c r="Q1705" t="s">
        <v>5221</v>
      </c>
    </row>
    <row r="1706" spans="1:17" x14ac:dyDescent="0.25">
      <c r="A1706">
        <v>2705</v>
      </c>
      <c r="B1706" s="7">
        <v>45053</v>
      </c>
      <c r="C1706" t="s">
        <v>18544</v>
      </c>
      <c r="D1706" t="s">
        <v>58</v>
      </c>
      <c r="E1706" s="5">
        <v>27189</v>
      </c>
      <c r="F1706" s="6" t="s">
        <v>27513</v>
      </c>
      <c r="G1706" t="s">
        <v>9395</v>
      </c>
      <c r="H1706" t="s">
        <v>24393</v>
      </c>
      <c r="I1706" t="s">
        <v>9396</v>
      </c>
      <c r="J1706" t="s">
        <v>5383</v>
      </c>
      <c r="K1706" s="3">
        <v>97787</v>
      </c>
      <c r="L1706" t="s">
        <v>5310</v>
      </c>
      <c r="M1706" t="s">
        <v>5234</v>
      </c>
      <c r="N1706">
        <v>7</v>
      </c>
      <c r="O1706">
        <v>31960.19</v>
      </c>
      <c r="P1706" t="s">
        <v>5538</v>
      </c>
      <c r="Q1706" t="s">
        <v>5221</v>
      </c>
    </row>
    <row r="1707" spans="1:17" x14ac:dyDescent="0.25">
      <c r="A1707">
        <v>2706</v>
      </c>
      <c r="B1707" s="7">
        <v>45107</v>
      </c>
      <c r="C1707" t="s">
        <v>18545</v>
      </c>
      <c r="D1707" t="s">
        <v>35</v>
      </c>
      <c r="E1707" s="5">
        <v>37769</v>
      </c>
      <c r="F1707" s="6" t="s">
        <v>27514</v>
      </c>
      <c r="G1707" t="s">
        <v>9397</v>
      </c>
      <c r="H1707" t="s">
        <v>24394</v>
      </c>
      <c r="I1707" t="s">
        <v>7261</v>
      </c>
      <c r="J1707" t="s">
        <v>5357</v>
      </c>
      <c r="K1707" s="3">
        <v>56468</v>
      </c>
      <c r="L1707" t="s">
        <v>5775</v>
      </c>
      <c r="M1707" t="s">
        <v>5234</v>
      </c>
      <c r="N1707">
        <v>7</v>
      </c>
      <c r="O1707">
        <v>90945.77</v>
      </c>
      <c r="P1707" t="s">
        <v>5306</v>
      </c>
      <c r="Q1707" t="s">
        <v>5267</v>
      </c>
    </row>
    <row r="1708" spans="1:17" x14ac:dyDescent="0.25">
      <c r="A1708">
        <v>2707</v>
      </c>
      <c r="B1708" s="7">
        <v>45079</v>
      </c>
      <c r="C1708" t="s">
        <v>18546</v>
      </c>
      <c r="D1708" t="s">
        <v>35</v>
      </c>
      <c r="E1708" s="5">
        <v>35837</v>
      </c>
      <c r="F1708" s="6" t="s">
        <v>26183</v>
      </c>
      <c r="G1708" t="s">
        <v>9398</v>
      </c>
      <c r="H1708" t="s">
        <v>24395</v>
      </c>
      <c r="I1708" t="s">
        <v>9399</v>
      </c>
      <c r="J1708" t="s">
        <v>5291</v>
      </c>
      <c r="K1708" s="3">
        <v>30374</v>
      </c>
      <c r="L1708" t="s">
        <v>5787</v>
      </c>
      <c r="M1708" t="s">
        <v>5213</v>
      </c>
      <c r="N1708">
        <v>10</v>
      </c>
      <c r="O1708">
        <v>72669.259999999995</v>
      </c>
      <c r="P1708" t="s">
        <v>6580</v>
      </c>
      <c r="Q1708" t="s">
        <v>5221</v>
      </c>
    </row>
    <row r="1709" spans="1:17" x14ac:dyDescent="0.25">
      <c r="A1709">
        <v>2708</v>
      </c>
      <c r="B1709" s="7">
        <v>45104</v>
      </c>
      <c r="C1709" t="s">
        <v>18547</v>
      </c>
      <c r="D1709" t="s">
        <v>58</v>
      </c>
      <c r="E1709" s="5">
        <v>30955</v>
      </c>
      <c r="F1709" s="6" t="s">
        <v>26184</v>
      </c>
      <c r="G1709" t="s">
        <v>9400</v>
      </c>
      <c r="H1709" t="s">
        <v>24396</v>
      </c>
      <c r="I1709" t="s">
        <v>9401</v>
      </c>
      <c r="J1709" t="s">
        <v>5261</v>
      </c>
      <c r="K1709" s="3">
        <v>4652</v>
      </c>
      <c r="L1709" t="s">
        <v>5894</v>
      </c>
      <c r="M1709" t="s">
        <v>5234</v>
      </c>
      <c r="N1709">
        <v>15</v>
      </c>
      <c r="O1709">
        <v>82828.05</v>
      </c>
      <c r="P1709" t="s">
        <v>7275</v>
      </c>
      <c r="Q1709" t="s">
        <v>5267</v>
      </c>
    </row>
    <row r="1710" spans="1:17" x14ac:dyDescent="0.25">
      <c r="A1710">
        <v>2709</v>
      </c>
      <c r="B1710" s="7">
        <v>45138</v>
      </c>
      <c r="C1710" t="s">
        <v>18548</v>
      </c>
      <c r="D1710" t="s">
        <v>45</v>
      </c>
      <c r="E1710" s="5">
        <v>26804</v>
      </c>
      <c r="F1710" s="6" t="s">
        <v>26543</v>
      </c>
      <c r="G1710" t="s">
        <v>9402</v>
      </c>
      <c r="H1710" t="s">
        <v>24397</v>
      </c>
      <c r="I1710" t="s">
        <v>9403</v>
      </c>
      <c r="J1710" t="s">
        <v>5404</v>
      </c>
      <c r="K1710" s="3">
        <v>12226</v>
      </c>
      <c r="L1710" t="s">
        <v>5708</v>
      </c>
      <c r="M1710" t="s">
        <v>5234</v>
      </c>
      <c r="N1710">
        <v>7</v>
      </c>
      <c r="O1710">
        <v>72322.55</v>
      </c>
      <c r="P1710" t="s">
        <v>5869</v>
      </c>
      <c r="Q1710" t="s">
        <v>5215</v>
      </c>
    </row>
    <row r="1711" spans="1:17" x14ac:dyDescent="0.25">
      <c r="A1711">
        <v>2710</v>
      </c>
      <c r="B1711" s="7">
        <v>45125</v>
      </c>
      <c r="C1711" t="s">
        <v>18549</v>
      </c>
      <c r="D1711" t="s">
        <v>45</v>
      </c>
      <c r="E1711" s="5">
        <v>35469</v>
      </c>
      <c r="F1711" s="6" t="s">
        <v>26185</v>
      </c>
      <c r="G1711" t="s">
        <v>9404</v>
      </c>
      <c r="H1711" t="s">
        <v>24398</v>
      </c>
      <c r="I1711" t="s">
        <v>9405</v>
      </c>
      <c r="J1711" t="s">
        <v>5291</v>
      </c>
      <c r="K1711" s="3">
        <v>77931</v>
      </c>
      <c r="L1711" t="s">
        <v>5392</v>
      </c>
      <c r="M1711" t="s">
        <v>5213</v>
      </c>
      <c r="N1711">
        <v>9</v>
      </c>
      <c r="O1711">
        <v>91286.38</v>
      </c>
      <c r="P1711" t="s">
        <v>7505</v>
      </c>
      <c r="Q1711" t="s">
        <v>5245</v>
      </c>
    </row>
    <row r="1712" spans="1:17" x14ac:dyDescent="0.25">
      <c r="A1712">
        <v>2711</v>
      </c>
      <c r="B1712" s="7">
        <v>45117</v>
      </c>
      <c r="C1712" t="s">
        <v>3086</v>
      </c>
      <c r="D1712" t="s">
        <v>45</v>
      </c>
      <c r="E1712" s="5">
        <v>25673</v>
      </c>
      <c r="F1712" s="6" t="s">
        <v>26186</v>
      </c>
      <c r="G1712" t="s">
        <v>9406</v>
      </c>
      <c r="H1712" t="s">
        <v>24399</v>
      </c>
      <c r="I1712" t="s">
        <v>9407</v>
      </c>
      <c r="J1712" t="s">
        <v>2945</v>
      </c>
      <c r="K1712" s="3">
        <v>26850</v>
      </c>
      <c r="L1712" t="s">
        <v>5301</v>
      </c>
      <c r="M1712" t="s">
        <v>5213</v>
      </c>
      <c r="N1712">
        <v>20</v>
      </c>
      <c r="O1712">
        <v>97496.41</v>
      </c>
      <c r="P1712" t="s">
        <v>5354</v>
      </c>
      <c r="Q1712" t="s">
        <v>5215</v>
      </c>
    </row>
    <row r="1713" spans="1:17" x14ac:dyDescent="0.25">
      <c r="A1713">
        <v>2712</v>
      </c>
      <c r="B1713" s="7">
        <v>45097</v>
      </c>
      <c r="C1713" t="s">
        <v>18550</v>
      </c>
      <c r="D1713" t="s">
        <v>35</v>
      </c>
      <c r="E1713" s="5">
        <v>35752</v>
      </c>
      <c r="F1713" s="6" t="s">
        <v>27515</v>
      </c>
      <c r="G1713" t="s">
        <v>9408</v>
      </c>
      <c r="H1713" t="s">
        <v>24400</v>
      </c>
      <c r="I1713" t="s">
        <v>6145</v>
      </c>
      <c r="J1713" t="s">
        <v>5585</v>
      </c>
      <c r="K1713" s="3">
        <v>50820</v>
      </c>
      <c r="L1713" t="s">
        <v>5564</v>
      </c>
      <c r="M1713" t="s">
        <v>5219</v>
      </c>
      <c r="N1713">
        <v>18</v>
      </c>
      <c r="O1713">
        <v>30549.21</v>
      </c>
      <c r="P1713" t="s">
        <v>5811</v>
      </c>
      <c r="Q1713" t="s">
        <v>5267</v>
      </c>
    </row>
    <row r="1714" spans="1:17" x14ac:dyDescent="0.25">
      <c r="A1714">
        <v>2713</v>
      </c>
      <c r="B1714" s="7">
        <v>45075</v>
      </c>
      <c r="C1714" t="s">
        <v>18551</v>
      </c>
      <c r="D1714" t="s">
        <v>35</v>
      </c>
      <c r="E1714" s="5">
        <v>33314</v>
      </c>
      <c r="F1714" s="6" t="s">
        <v>26543</v>
      </c>
      <c r="G1714" t="s">
        <v>9409</v>
      </c>
      <c r="H1714" t="s">
        <v>24401</v>
      </c>
      <c r="I1714" t="s">
        <v>6927</v>
      </c>
      <c r="J1714" t="s">
        <v>5462</v>
      </c>
      <c r="K1714" s="3">
        <v>19720</v>
      </c>
      <c r="L1714" t="s">
        <v>5676</v>
      </c>
      <c r="M1714" t="s">
        <v>5234</v>
      </c>
      <c r="N1714">
        <v>16</v>
      </c>
      <c r="O1714">
        <v>32211.21</v>
      </c>
      <c r="P1714" t="s">
        <v>7253</v>
      </c>
      <c r="Q1714" t="s">
        <v>5240</v>
      </c>
    </row>
    <row r="1715" spans="1:17" x14ac:dyDescent="0.25">
      <c r="A1715">
        <v>2714</v>
      </c>
      <c r="B1715" s="7">
        <v>45088</v>
      </c>
      <c r="C1715" t="s">
        <v>18552</v>
      </c>
      <c r="D1715" t="s">
        <v>45</v>
      </c>
      <c r="E1715" s="5">
        <v>33342</v>
      </c>
      <c r="F1715" s="6" t="s">
        <v>27516</v>
      </c>
      <c r="G1715" t="s">
        <v>9410</v>
      </c>
      <c r="H1715" t="s">
        <v>24402</v>
      </c>
      <c r="I1715" t="s">
        <v>9411</v>
      </c>
      <c r="J1715" t="s">
        <v>5252</v>
      </c>
      <c r="K1715" s="3">
        <v>71471</v>
      </c>
      <c r="L1715" t="s">
        <v>5991</v>
      </c>
      <c r="M1715" t="s">
        <v>5225</v>
      </c>
      <c r="N1715">
        <v>9</v>
      </c>
      <c r="O1715">
        <v>73177.820000000007</v>
      </c>
      <c r="P1715" t="s">
        <v>7393</v>
      </c>
      <c r="Q1715" t="s">
        <v>5215</v>
      </c>
    </row>
    <row r="1716" spans="1:17" x14ac:dyDescent="0.25">
      <c r="A1716">
        <v>2715</v>
      </c>
      <c r="B1716" s="7">
        <v>45118</v>
      </c>
      <c r="C1716" t="s">
        <v>18553</v>
      </c>
      <c r="D1716" t="s">
        <v>35</v>
      </c>
      <c r="E1716" s="5">
        <v>24906</v>
      </c>
      <c r="F1716" s="6" t="s">
        <v>27517</v>
      </c>
      <c r="G1716" t="s">
        <v>8620</v>
      </c>
      <c r="H1716" t="s">
        <v>24403</v>
      </c>
      <c r="I1716" t="s">
        <v>5790</v>
      </c>
      <c r="J1716" t="s">
        <v>5309</v>
      </c>
      <c r="K1716" s="3">
        <v>63640</v>
      </c>
      <c r="L1716" t="s">
        <v>2921</v>
      </c>
      <c r="M1716" t="s">
        <v>5213</v>
      </c>
      <c r="N1716">
        <v>3</v>
      </c>
      <c r="O1716">
        <v>95822.48</v>
      </c>
      <c r="P1716" t="s">
        <v>6337</v>
      </c>
      <c r="Q1716" t="s">
        <v>5267</v>
      </c>
    </row>
    <row r="1717" spans="1:17" x14ac:dyDescent="0.25">
      <c r="A1717">
        <v>2716</v>
      </c>
      <c r="B1717" s="7">
        <v>45082</v>
      </c>
      <c r="C1717" t="s">
        <v>18554</v>
      </c>
      <c r="D1717" t="s">
        <v>58</v>
      </c>
      <c r="E1717" s="5">
        <v>23027</v>
      </c>
      <c r="F1717" s="6" t="s">
        <v>27518</v>
      </c>
      <c r="G1717" t="s">
        <v>9412</v>
      </c>
      <c r="H1717" t="s">
        <v>24404</v>
      </c>
      <c r="I1717" t="s">
        <v>9413</v>
      </c>
      <c r="J1717" t="s">
        <v>5524</v>
      </c>
      <c r="K1717" s="3">
        <v>31161</v>
      </c>
      <c r="L1717" t="s">
        <v>5248</v>
      </c>
      <c r="M1717" t="s">
        <v>5225</v>
      </c>
      <c r="N1717">
        <v>19</v>
      </c>
      <c r="O1717">
        <v>33895.75</v>
      </c>
      <c r="P1717" t="s">
        <v>6571</v>
      </c>
      <c r="Q1717" t="s">
        <v>5245</v>
      </c>
    </row>
    <row r="1718" spans="1:17" x14ac:dyDescent="0.25">
      <c r="A1718">
        <v>2717</v>
      </c>
      <c r="B1718" s="7">
        <v>45076</v>
      </c>
      <c r="C1718" t="s">
        <v>2892</v>
      </c>
      <c r="D1718" t="s">
        <v>58</v>
      </c>
      <c r="E1718" s="5">
        <v>32750</v>
      </c>
      <c r="F1718" s="6" t="s">
        <v>26187</v>
      </c>
      <c r="G1718" t="s">
        <v>9414</v>
      </c>
      <c r="H1718" t="s">
        <v>24405</v>
      </c>
      <c r="I1718" t="s">
        <v>9415</v>
      </c>
      <c r="J1718" t="s">
        <v>2945</v>
      </c>
      <c r="K1718" s="3">
        <v>63014</v>
      </c>
      <c r="L1718" t="s">
        <v>5771</v>
      </c>
      <c r="M1718" t="s">
        <v>5213</v>
      </c>
      <c r="N1718">
        <v>16</v>
      </c>
      <c r="O1718">
        <v>72783.839999999997</v>
      </c>
      <c r="P1718" t="s">
        <v>8814</v>
      </c>
      <c r="Q1718" t="s">
        <v>5221</v>
      </c>
    </row>
    <row r="1719" spans="1:17" x14ac:dyDescent="0.25">
      <c r="A1719">
        <v>2718</v>
      </c>
      <c r="B1719" s="7">
        <v>45094</v>
      </c>
      <c r="C1719" t="s">
        <v>3263</v>
      </c>
      <c r="D1719" t="s">
        <v>58</v>
      </c>
      <c r="E1719" s="5">
        <v>29490</v>
      </c>
      <c r="F1719" s="6" t="s">
        <v>27519</v>
      </c>
      <c r="G1719" t="s">
        <v>9416</v>
      </c>
      <c r="H1719" t="s">
        <v>24406</v>
      </c>
      <c r="I1719" t="s">
        <v>9417</v>
      </c>
      <c r="J1719" t="s">
        <v>5371</v>
      </c>
      <c r="K1719" s="3">
        <v>10494</v>
      </c>
      <c r="L1719" t="s">
        <v>8454</v>
      </c>
      <c r="M1719" t="s">
        <v>5219</v>
      </c>
      <c r="N1719">
        <v>16</v>
      </c>
      <c r="O1719">
        <v>81131.8</v>
      </c>
      <c r="P1719" t="s">
        <v>5421</v>
      </c>
      <c r="Q1719" t="s">
        <v>5215</v>
      </c>
    </row>
    <row r="1720" spans="1:17" x14ac:dyDescent="0.25">
      <c r="A1720">
        <v>2719</v>
      </c>
      <c r="B1720" s="7">
        <v>45127</v>
      </c>
      <c r="C1720" t="s">
        <v>4731</v>
      </c>
      <c r="D1720" t="s">
        <v>45</v>
      </c>
      <c r="E1720" s="5">
        <v>26675</v>
      </c>
      <c r="F1720" s="6" t="s">
        <v>26188</v>
      </c>
      <c r="G1720" t="s">
        <v>9418</v>
      </c>
      <c r="H1720" t="s">
        <v>24407</v>
      </c>
      <c r="I1720" t="s">
        <v>9419</v>
      </c>
      <c r="J1720" t="s">
        <v>3924</v>
      </c>
      <c r="K1720" s="3">
        <v>53489</v>
      </c>
      <c r="L1720" t="s">
        <v>6060</v>
      </c>
      <c r="M1720" t="s">
        <v>5225</v>
      </c>
      <c r="N1720">
        <v>12</v>
      </c>
      <c r="O1720">
        <v>97349.46</v>
      </c>
      <c r="P1720" t="s">
        <v>5556</v>
      </c>
      <c r="Q1720" t="s">
        <v>5221</v>
      </c>
    </row>
    <row r="1721" spans="1:17" x14ac:dyDescent="0.25">
      <c r="A1721">
        <v>2720</v>
      </c>
      <c r="B1721" s="7">
        <v>45056</v>
      </c>
      <c r="C1721" t="s">
        <v>18555</v>
      </c>
      <c r="D1721" t="s">
        <v>45</v>
      </c>
      <c r="E1721" s="5">
        <v>24619</v>
      </c>
      <c r="F1721" s="6" t="s">
        <v>26189</v>
      </c>
      <c r="G1721" t="s">
        <v>9420</v>
      </c>
      <c r="H1721" t="s">
        <v>24408</v>
      </c>
      <c r="I1721" t="s">
        <v>9421</v>
      </c>
      <c r="J1721" t="s">
        <v>110</v>
      </c>
      <c r="K1721" s="3">
        <v>5996</v>
      </c>
      <c r="L1721" t="s">
        <v>6727</v>
      </c>
      <c r="M1721" t="s">
        <v>5219</v>
      </c>
      <c r="N1721">
        <v>4</v>
      </c>
      <c r="O1721">
        <v>44480.53</v>
      </c>
      <c r="P1721" t="s">
        <v>5905</v>
      </c>
      <c r="Q1721" t="s">
        <v>5215</v>
      </c>
    </row>
    <row r="1722" spans="1:17" x14ac:dyDescent="0.25">
      <c r="A1722">
        <v>2721</v>
      </c>
      <c r="B1722" s="7">
        <v>45121</v>
      </c>
      <c r="C1722" t="s">
        <v>18556</v>
      </c>
      <c r="D1722" t="s">
        <v>45</v>
      </c>
      <c r="E1722" s="5">
        <v>25024</v>
      </c>
      <c r="F1722" s="6" t="s">
        <v>27520</v>
      </c>
      <c r="G1722" t="s">
        <v>9422</v>
      </c>
      <c r="H1722" t="s">
        <v>24409</v>
      </c>
      <c r="I1722" t="s">
        <v>9423</v>
      </c>
      <c r="J1722" t="s">
        <v>3479</v>
      </c>
      <c r="K1722" s="3">
        <v>96433</v>
      </c>
      <c r="L1722" t="s">
        <v>5458</v>
      </c>
      <c r="M1722" t="s">
        <v>5219</v>
      </c>
      <c r="N1722">
        <v>19</v>
      </c>
      <c r="O1722">
        <v>97922.99</v>
      </c>
      <c r="P1722" t="s">
        <v>5918</v>
      </c>
      <c r="Q1722" t="s">
        <v>5245</v>
      </c>
    </row>
    <row r="1723" spans="1:17" x14ac:dyDescent="0.25">
      <c r="A1723">
        <v>2722</v>
      </c>
      <c r="B1723" s="7">
        <v>45134</v>
      </c>
      <c r="C1723" t="s">
        <v>18557</v>
      </c>
      <c r="D1723" t="s">
        <v>45</v>
      </c>
      <c r="E1723" s="5">
        <v>38262</v>
      </c>
      <c r="F1723" s="6" t="s">
        <v>27521</v>
      </c>
      <c r="G1723" t="s">
        <v>9424</v>
      </c>
      <c r="H1723" t="s">
        <v>24410</v>
      </c>
      <c r="I1723" t="s">
        <v>9425</v>
      </c>
      <c r="J1723" t="s">
        <v>113</v>
      </c>
      <c r="K1723" s="3">
        <v>59795</v>
      </c>
      <c r="L1723" t="s">
        <v>5971</v>
      </c>
      <c r="M1723" t="s">
        <v>5213</v>
      </c>
      <c r="N1723">
        <v>2</v>
      </c>
      <c r="O1723">
        <v>54154.23</v>
      </c>
      <c r="P1723" t="s">
        <v>5995</v>
      </c>
      <c r="Q1723" t="s">
        <v>5267</v>
      </c>
    </row>
    <row r="1724" spans="1:17" x14ac:dyDescent="0.25">
      <c r="A1724">
        <v>2723</v>
      </c>
      <c r="B1724" s="7">
        <v>45127</v>
      </c>
      <c r="C1724" t="s">
        <v>18558</v>
      </c>
      <c r="D1724" t="s">
        <v>45</v>
      </c>
      <c r="E1724" s="5">
        <v>35296</v>
      </c>
      <c r="F1724" s="6" t="s">
        <v>26190</v>
      </c>
      <c r="G1724" t="s">
        <v>9426</v>
      </c>
      <c r="H1724" t="s">
        <v>24411</v>
      </c>
      <c r="I1724" t="s">
        <v>9427</v>
      </c>
      <c r="J1724" t="s">
        <v>3944</v>
      </c>
      <c r="K1724" s="3">
        <v>23723</v>
      </c>
      <c r="L1724" t="s">
        <v>5392</v>
      </c>
      <c r="M1724" t="s">
        <v>5225</v>
      </c>
      <c r="N1724">
        <v>16</v>
      </c>
      <c r="O1724">
        <v>94837.87</v>
      </c>
      <c r="P1724" t="s">
        <v>5682</v>
      </c>
      <c r="Q1724" t="s">
        <v>5267</v>
      </c>
    </row>
    <row r="1725" spans="1:17" x14ac:dyDescent="0.25">
      <c r="A1725">
        <v>2724</v>
      </c>
      <c r="B1725" s="7">
        <v>45080</v>
      </c>
      <c r="C1725" t="s">
        <v>18559</v>
      </c>
      <c r="D1725" t="s">
        <v>35</v>
      </c>
      <c r="E1725" s="5">
        <v>32802</v>
      </c>
      <c r="F1725" s="6" t="s">
        <v>27522</v>
      </c>
      <c r="G1725" t="s">
        <v>9428</v>
      </c>
      <c r="H1725" t="s">
        <v>24412</v>
      </c>
      <c r="I1725" t="s">
        <v>9429</v>
      </c>
      <c r="J1725" t="s">
        <v>3921</v>
      </c>
      <c r="K1725" s="3">
        <v>69139</v>
      </c>
      <c r="L1725" t="s">
        <v>6028</v>
      </c>
      <c r="M1725" t="s">
        <v>5234</v>
      </c>
      <c r="N1725">
        <v>2</v>
      </c>
      <c r="O1725">
        <v>38396.57</v>
      </c>
      <c r="P1725" t="s">
        <v>7763</v>
      </c>
      <c r="Q1725" t="s">
        <v>5221</v>
      </c>
    </row>
    <row r="1726" spans="1:17" x14ac:dyDescent="0.25">
      <c r="A1726">
        <v>2725</v>
      </c>
      <c r="B1726" s="7">
        <v>45123</v>
      </c>
      <c r="C1726" t="s">
        <v>18560</v>
      </c>
      <c r="D1726" t="s">
        <v>45</v>
      </c>
      <c r="E1726" s="5">
        <v>25343</v>
      </c>
      <c r="F1726" s="6" t="s">
        <v>27523</v>
      </c>
      <c r="G1726" t="s">
        <v>9430</v>
      </c>
      <c r="H1726" t="s">
        <v>24413</v>
      </c>
      <c r="I1726" t="s">
        <v>6495</v>
      </c>
      <c r="J1726" t="s">
        <v>5278</v>
      </c>
      <c r="K1726" s="3">
        <v>29206</v>
      </c>
      <c r="L1726" t="s">
        <v>5440</v>
      </c>
      <c r="M1726" t="s">
        <v>5219</v>
      </c>
      <c r="N1726">
        <v>9</v>
      </c>
      <c r="O1726">
        <v>65584.03</v>
      </c>
      <c r="P1726" t="s">
        <v>8521</v>
      </c>
      <c r="Q1726" t="s">
        <v>5245</v>
      </c>
    </row>
    <row r="1727" spans="1:17" x14ac:dyDescent="0.25">
      <c r="A1727">
        <v>2726</v>
      </c>
      <c r="B1727" s="7">
        <v>45104</v>
      </c>
      <c r="C1727" t="s">
        <v>18561</v>
      </c>
      <c r="D1727" t="s">
        <v>58</v>
      </c>
      <c r="E1727" s="5">
        <v>38416</v>
      </c>
      <c r="F1727" s="6" t="s">
        <v>27524</v>
      </c>
      <c r="G1727" t="s">
        <v>9431</v>
      </c>
      <c r="H1727" t="s">
        <v>24414</v>
      </c>
      <c r="I1727" t="s">
        <v>9432</v>
      </c>
      <c r="J1727" t="s">
        <v>3946</v>
      </c>
      <c r="K1727" s="3">
        <v>98248</v>
      </c>
      <c r="L1727" t="s">
        <v>5614</v>
      </c>
      <c r="M1727" t="s">
        <v>5225</v>
      </c>
      <c r="N1727">
        <v>19</v>
      </c>
      <c r="O1727">
        <v>87329.34</v>
      </c>
      <c r="P1727" t="s">
        <v>5949</v>
      </c>
      <c r="Q1727" t="s">
        <v>5245</v>
      </c>
    </row>
    <row r="1728" spans="1:17" x14ac:dyDescent="0.25">
      <c r="A1728">
        <v>2727</v>
      </c>
      <c r="B1728" s="7">
        <v>45143</v>
      </c>
      <c r="C1728" t="s">
        <v>18562</v>
      </c>
      <c r="D1728" t="s">
        <v>35</v>
      </c>
      <c r="E1728" s="5">
        <v>38098</v>
      </c>
      <c r="F1728" s="6" t="s">
        <v>27525</v>
      </c>
      <c r="G1728" t="s">
        <v>9433</v>
      </c>
      <c r="H1728" t="s">
        <v>24415</v>
      </c>
      <c r="I1728" t="s">
        <v>9069</v>
      </c>
      <c r="J1728" t="s">
        <v>5552</v>
      </c>
      <c r="K1728" s="3">
        <v>40997</v>
      </c>
      <c r="L1728" t="s">
        <v>5310</v>
      </c>
      <c r="M1728" t="s">
        <v>5225</v>
      </c>
      <c r="N1728">
        <v>8</v>
      </c>
      <c r="O1728">
        <v>34867.71</v>
      </c>
      <c r="P1728" t="s">
        <v>6499</v>
      </c>
      <c r="Q1728" t="s">
        <v>5215</v>
      </c>
    </row>
    <row r="1729" spans="1:17" x14ac:dyDescent="0.25">
      <c r="A1729">
        <v>2728</v>
      </c>
      <c r="B1729" s="7">
        <v>45075</v>
      </c>
      <c r="C1729" t="s">
        <v>18563</v>
      </c>
      <c r="D1729" t="s">
        <v>58</v>
      </c>
      <c r="E1729" s="5">
        <v>25386</v>
      </c>
      <c r="F1729" s="6" t="s">
        <v>27526</v>
      </c>
      <c r="G1729" t="s">
        <v>9434</v>
      </c>
      <c r="H1729" t="s">
        <v>24416</v>
      </c>
      <c r="I1729" t="s">
        <v>9435</v>
      </c>
      <c r="J1729" t="s">
        <v>5387</v>
      </c>
      <c r="K1729" s="3">
        <v>16758</v>
      </c>
      <c r="L1729" t="s">
        <v>6157</v>
      </c>
      <c r="M1729" t="s">
        <v>5219</v>
      </c>
      <c r="N1729">
        <v>17</v>
      </c>
      <c r="O1729">
        <v>71959.02</v>
      </c>
      <c r="P1729" t="s">
        <v>5760</v>
      </c>
      <c r="Q1729" t="s">
        <v>5267</v>
      </c>
    </row>
    <row r="1730" spans="1:17" x14ac:dyDescent="0.25">
      <c r="A1730">
        <v>2729</v>
      </c>
      <c r="B1730" s="7">
        <v>45122</v>
      </c>
      <c r="C1730" t="s">
        <v>18564</v>
      </c>
      <c r="D1730" t="s">
        <v>35</v>
      </c>
      <c r="E1730" s="5">
        <v>28437</v>
      </c>
      <c r="F1730" s="6" t="s">
        <v>27527</v>
      </c>
      <c r="G1730" t="s">
        <v>9436</v>
      </c>
      <c r="H1730" t="s">
        <v>24417</v>
      </c>
      <c r="I1730" t="s">
        <v>9437</v>
      </c>
      <c r="J1730" t="s">
        <v>5278</v>
      </c>
      <c r="K1730" s="3">
        <v>7910</v>
      </c>
      <c r="L1730" t="s">
        <v>6218</v>
      </c>
      <c r="M1730" t="s">
        <v>5219</v>
      </c>
      <c r="N1730">
        <v>3</v>
      </c>
      <c r="O1730">
        <v>65948.75</v>
      </c>
      <c r="P1730" t="s">
        <v>7945</v>
      </c>
      <c r="Q1730" t="s">
        <v>5267</v>
      </c>
    </row>
    <row r="1731" spans="1:17" x14ac:dyDescent="0.25">
      <c r="A1731">
        <v>2730</v>
      </c>
      <c r="B1731" s="7">
        <v>45138</v>
      </c>
      <c r="C1731" t="s">
        <v>18565</v>
      </c>
      <c r="D1731" t="s">
        <v>58</v>
      </c>
      <c r="E1731" s="5">
        <v>31766</v>
      </c>
      <c r="F1731" s="6" t="s">
        <v>27528</v>
      </c>
      <c r="G1731" t="s">
        <v>9438</v>
      </c>
      <c r="H1731" t="s">
        <v>24418</v>
      </c>
      <c r="I1731" t="s">
        <v>9439</v>
      </c>
      <c r="J1731" t="s">
        <v>69</v>
      </c>
      <c r="K1731" s="3">
        <v>13426</v>
      </c>
      <c r="L1731" t="s">
        <v>5436</v>
      </c>
      <c r="M1731" t="s">
        <v>5234</v>
      </c>
      <c r="N1731">
        <v>6</v>
      </c>
      <c r="O1731">
        <v>82493.05</v>
      </c>
      <c r="P1731" t="s">
        <v>9045</v>
      </c>
      <c r="Q1731" t="s">
        <v>5245</v>
      </c>
    </row>
    <row r="1732" spans="1:17" x14ac:dyDescent="0.25">
      <c r="A1732">
        <v>2731</v>
      </c>
      <c r="B1732" s="7">
        <v>45142</v>
      </c>
      <c r="C1732" t="s">
        <v>18566</v>
      </c>
      <c r="D1732" t="s">
        <v>58</v>
      </c>
      <c r="E1732" s="5">
        <v>23572</v>
      </c>
      <c r="F1732" s="6" t="s">
        <v>27529</v>
      </c>
      <c r="G1732" t="s">
        <v>9440</v>
      </c>
      <c r="H1732" t="s">
        <v>24419</v>
      </c>
      <c r="I1732" t="s">
        <v>5555</v>
      </c>
      <c r="J1732" t="s">
        <v>5387</v>
      </c>
      <c r="K1732" s="3">
        <v>86213</v>
      </c>
      <c r="L1732" t="s">
        <v>5413</v>
      </c>
      <c r="M1732" t="s">
        <v>5225</v>
      </c>
      <c r="N1732">
        <v>17</v>
      </c>
      <c r="O1732">
        <v>41125.14</v>
      </c>
      <c r="P1732" t="s">
        <v>7692</v>
      </c>
      <c r="Q1732" t="s">
        <v>5221</v>
      </c>
    </row>
    <row r="1733" spans="1:17" x14ac:dyDescent="0.25">
      <c r="A1733">
        <v>2732</v>
      </c>
      <c r="B1733" s="7">
        <v>45075</v>
      </c>
      <c r="C1733" t="s">
        <v>3160</v>
      </c>
      <c r="D1733" t="s">
        <v>45</v>
      </c>
      <c r="E1733" s="5">
        <v>25677</v>
      </c>
      <c r="F1733" s="6" t="s">
        <v>27530</v>
      </c>
      <c r="G1733" t="s">
        <v>9441</v>
      </c>
      <c r="H1733" t="s">
        <v>24420</v>
      </c>
      <c r="I1733" t="s">
        <v>9442</v>
      </c>
      <c r="J1733" t="s">
        <v>3946</v>
      </c>
      <c r="K1733" s="3">
        <v>67081</v>
      </c>
      <c r="L1733" t="s">
        <v>5875</v>
      </c>
      <c r="M1733" t="s">
        <v>5213</v>
      </c>
      <c r="N1733">
        <v>2</v>
      </c>
      <c r="O1733">
        <v>31013.38</v>
      </c>
      <c r="P1733" t="s">
        <v>9045</v>
      </c>
      <c r="Q1733" t="s">
        <v>5221</v>
      </c>
    </row>
    <row r="1734" spans="1:17" x14ac:dyDescent="0.25">
      <c r="A1734">
        <v>2733</v>
      </c>
      <c r="B1734" s="7">
        <v>45106</v>
      </c>
      <c r="C1734" t="s">
        <v>18567</v>
      </c>
      <c r="D1734" t="s">
        <v>35</v>
      </c>
      <c r="E1734" s="5">
        <v>37341</v>
      </c>
      <c r="F1734" s="6" t="s">
        <v>26191</v>
      </c>
      <c r="G1734" t="s">
        <v>9443</v>
      </c>
      <c r="H1734" t="s">
        <v>24421</v>
      </c>
      <c r="I1734" t="s">
        <v>9444</v>
      </c>
      <c r="J1734" t="s">
        <v>89</v>
      </c>
      <c r="K1734" s="3">
        <v>88190</v>
      </c>
      <c r="L1734" t="s">
        <v>5478</v>
      </c>
      <c r="M1734" t="s">
        <v>5225</v>
      </c>
      <c r="N1734">
        <v>12</v>
      </c>
      <c r="O1734">
        <v>52827.58</v>
      </c>
      <c r="P1734" t="s">
        <v>8639</v>
      </c>
      <c r="Q1734" t="s">
        <v>5267</v>
      </c>
    </row>
    <row r="1735" spans="1:17" x14ac:dyDescent="0.25">
      <c r="A1735">
        <v>2734</v>
      </c>
      <c r="B1735" s="7">
        <v>45074</v>
      </c>
      <c r="C1735" t="s">
        <v>18568</v>
      </c>
      <c r="D1735" t="s">
        <v>58</v>
      </c>
      <c r="E1735" s="5">
        <v>30776</v>
      </c>
      <c r="F1735" s="6" t="s">
        <v>27531</v>
      </c>
      <c r="G1735" t="s">
        <v>9445</v>
      </c>
      <c r="H1735" t="s">
        <v>24422</v>
      </c>
      <c r="I1735" t="s">
        <v>7951</v>
      </c>
      <c r="J1735" t="s">
        <v>5563</v>
      </c>
      <c r="K1735" s="3">
        <v>38502</v>
      </c>
      <c r="L1735" t="s">
        <v>5568</v>
      </c>
      <c r="M1735" t="s">
        <v>5225</v>
      </c>
      <c r="N1735">
        <v>17</v>
      </c>
      <c r="O1735">
        <v>33857.61</v>
      </c>
      <c r="P1735" t="s">
        <v>6821</v>
      </c>
      <c r="Q1735" t="s">
        <v>5215</v>
      </c>
    </row>
    <row r="1736" spans="1:17" x14ac:dyDescent="0.25">
      <c r="A1736">
        <v>2735</v>
      </c>
      <c r="B1736" s="7">
        <v>45075</v>
      </c>
      <c r="C1736" t="s">
        <v>18569</v>
      </c>
      <c r="D1736" t="s">
        <v>35</v>
      </c>
      <c r="E1736" s="5">
        <v>33743</v>
      </c>
      <c r="F1736" s="6" t="s">
        <v>27532</v>
      </c>
      <c r="G1736" t="s">
        <v>9446</v>
      </c>
      <c r="H1736" t="s">
        <v>24423</v>
      </c>
      <c r="I1736" t="s">
        <v>9447</v>
      </c>
      <c r="J1736" t="s">
        <v>5366</v>
      </c>
      <c r="K1736" s="3">
        <v>80813</v>
      </c>
      <c r="L1736" t="s">
        <v>5594</v>
      </c>
      <c r="M1736" t="s">
        <v>5234</v>
      </c>
      <c r="N1736">
        <v>14</v>
      </c>
      <c r="O1736">
        <v>59119.67</v>
      </c>
      <c r="P1736" t="s">
        <v>6879</v>
      </c>
      <c r="Q1736" t="s">
        <v>5245</v>
      </c>
    </row>
    <row r="1737" spans="1:17" x14ac:dyDescent="0.25">
      <c r="A1737">
        <v>2736</v>
      </c>
      <c r="B1737" s="7">
        <v>45127</v>
      </c>
      <c r="C1737" t="s">
        <v>18570</v>
      </c>
      <c r="D1737" t="s">
        <v>58</v>
      </c>
      <c r="E1737" s="5">
        <v>35928</v>
      </c>
      <c r="F1737" s="6" t="s">
        <v>27533</v>
      </c>
      <c r="G1737" t="s">
        <v>9448</v>
      </c>
      <c r="H1737" t="s">
        <v>24424</v>
      </c>
      <c r="I1737" t="s">
        <v>9449</v>
      </c>
      <c r="J1737" t="s">
        <v>3924</v>
      </c>
      <c r="K1737" s="3">
        <v>96141</v>
      </c>
      <c r="L1737" t="s">
        <v>5742</v>
      </c>
      <c r="M1737" t="s">
        <v>5234</v>
      </c>
      <c r="N1737">
        <v>20</v>
      </c>
      <c r="O1737">
        <v>70043.42</v>
      </c>
      <c r="P1737" t="s">
        <v>5700</v>
      </c>
      <c r="Q1737" t="s">
        <v>5221</v>
      </c>
    </row>
    <row r="1738" spans="1:17" x14ac:dyDescent="0.25">
      <c r="A1738">
        <v>2737</v>
      </c>
      <c r="B1738" s="7">
        <v>45092</v>
      </c>
      <c r="C1738" t="s">
        <v>3684</v>
      </c>
      <c r="D1738" t="s">
        <v>35</v>
      </c>
      <c r="E1738" s="5">
        <v>25226</v>
      </c>
      <c r="F1738" s="6" t="s">
        <v>26192</v>
      </c>
      <c r="G1738" t="s">
        <v>9450</v>
      </c>
      <c r="H1738" t="s">
        <v>24425</v>
      </c>
      <c r="I1738" t="s">
        <v>9451</v>
      </c>
      <c r="J1738" t="s">
        <v>2942</v>
      </c>
      <c r="K1738" s="3">
        <v>16074</v>
      </c>
      <c r="L1738" t="s">
        <v>6745</v>
      </c>
      <c r="M1738" t="s">
        <v>5219</v>
      </c>
      <c r="N1738">
        <v>0</v>
      </c>
      <c r="O1738">
        <v>99703.29</v>
      </c>
      <c r="P1738" t="s">
        <v>7349</v>
      </c>
      <c r="Q1738" t="s">
        <v>5240</v>
      </c>
    </row>
    <row r="1739" spans="1:17" x14ac:dyDescent="0.25">
      <c r="A1739">
        <v>2738</v>
      </c>
      <c r="B1739" s="7">
        <v>45080</v>
      </c>
      <c r="C1739" t="s">
        <v>18571</v>
      </c>
      <c r="D1739" t="s">
        <v>45</v>
      </c>
      <c r="E1739" s="5">
        <v>30558</v>
      </c>
      <c r="F1739" s="6" t="s">
        <v>26543</v>
      </c>
      <c r="G1739" t="s">
        <v>9452</v>
      </c>
      <c r="H1739" t="s">
        <v>24426</v>
      </c>
      <c r="I1739" t="s">
        <v>9453</v>
      </c>
      <c r="J1739" t="s">
        <v>5552</v>
      </c>
      <c r="K1739" s="3">
        <v>42795</v>
      </c>
      <c r="L1739" t="s">
        <v>7609</v>
      </c>
      <c r="M1739" t="s">
        <v>5234</v>
      </c>
      <c r="N1739">
        <v>12</v>
      </c>
      <c r="O1739">
        <v>49413.24</v>
      </c>
      <c r="P1739" t="s">
        <v>5425</v>
      </c>
      <c r="Q1739" t="s">
        <v>5221</v>
      </c>
    </row>
    <row r="1740" spans="1:17" x14ac:dyDescent="0.25">
      <c r="A1740">
        <v>2739</v>
      </c>
      <c r="B1740" s="7">
        <v>45061</v>
      </c>
      <c r="C1740" t="s">
        <v>18572</v>
      </c>
      <c r="D1740" t="s">
        <v>58</v>
      </c>
      <c r="E1740" s="5">
        <v>27400</v>
      </c>
      <c r="F1740" s="6" t="s">
        <v>26193</v>
      </c>
      <c r="G1740" t="s">
        <v>9454</v>
      </c>
      <c r="H1740" t="s">
        <v>24427</v>
      </c>
      <c r="I1740" t="s">
        <v>9455</v>
      </c>
      <c r="J1740" t="s">
        <v>5529</v>
      </c>
      <c r="K1740" s="3">
        <v>89689</v>
      </c>
      <c r="L1740" t="s">
        <v>5699</v>
      </c>
      <c r="M1740" t="s">
        <v>5234</v>
      </c>
      <c r="N1740">
        <v>6</v>
      </c>
      <c r="O1740">
        <v>55976.87</v>
      </c>
      <c r="P1740" t="s">
        <v>5831</v>
      </c>
      <c r="Q1740" t="s">
        <v>5221</v>
      </c>
    </row>
    <row r="1741" spans="1:17" x14ac:dyDescent="0.25">
      <c r="A1741">
        <v>2740</v>
      </c>
      <c r="B1741" s="7">
        <v>45093</v>
      </c>
      <c r="C1741" t="s">
        <v>18573</v>
      </c>
      <c r="D1741" t="s">
        <v>58</v>
      </c>
      <c r="E1741" s="5">
        <v>23620</v>
      </c>
      <c r="F1741" s="6" t="s">
        <v>27534</v>
      </c>
      <c r="G1741" t="s">
        <v>9456</v>
      </c>
      <c r="H1741" t="s">
        <v>24428</v>
      </c>
      <c r="I1741" t="s">
        <v>9457</v>
      </c>
      <c r="J1741" t="s">
        <v>5544</v>
      </c>
      <c r="K1741" s="3">
        <v>37365</v>
      </c>
      <c r="L1741" t="s">
        <v>5478</v>
      </c>
      <c r="M1741" t="s">
        <v>5234</v>
      </c>
      <c r="N1741">
        <v>20</v>
      </c>
      <c r="O1741">
        <v>95328.05</v>
      </c>
      <c r="P1741" t="s">
        <v>7349</v>
      </c>
      <c r="Q1741" t="s">
        <v>5245</v>
      </c>
    </row>
    <row r="1742" spans="1:17" x14ac:dyDescent="0.25">
      <c r="A1742">
        <v>2741</v>
      </c>
      <c r="B1742" s="7">
        <v>45070</v>
      </c>
      <c r="C1742" t="s">
        <v>18574</v>
      </c>
      <c r="D1742" t="s">
        <v>45</v>
      </c>
      <c r="E1742" s="5">
        <v>30649</v>
      </c>
      <c r="F1742" s="6" t="s">
        <v>27535</v>
      </c>
      <c r="G1742" t="s">
        <v>9458</v>
      </c>
      <c r="H1742" t="s">
        <v>24429</v>
      </c>
      <c r="I1742" t="s">
        <v>8005</v>
      </c>
      <c r="J1742" t="s">
        <v>3924</v>
      </c>
      <c r="K1742" s="3">
        <v>51128</v>
      </c>
      <c r="L1742" t="s">
        <v>5643</v>
      </c>
      <c r="M1742" t="s">
        <v>5213</v>
      </c>
      <c r="N1742">
        <v>10</v>
      </c>
      <c r="O1742">
        <v>95299.78</v>
      </c>
      <c r="P1742" t="s">
        <v>9159</v>
      </c>
      <c r="Q1742" t="s">
        <v>5240</v>
      </c>
    </row>
    <row r="1743" spans="1:17" x14ac:dyDescent="0.25">
      <c r="A1743">
        <v>2742</v>
      </c>
      <c r="B1743" s="7">
        <v>45140</v>
      </c>
      <c r="C1743" t="s">
        <v>18575</v>
      </c>
      <c r="D1743" t="s">
        <v>45</v>
      </c>
      <c r="E1743" s="5">
        <v>32691</v>
      </c>
      <c r="F1743" s="6" t="s">
        <v>26194</v>
      </c>
      <c r="G1743" t="s">
        <v>9459</v>
      </c>
      <c r="H1743" t="s">
        <v>24430</v>
      </c>
      <c r="I1743" t="s">
        <v>9460</v>
      </c>
      <c r="J1743" t="s">
        <v>5529</v>
      </c>
      <c r="K1743" s="3">
        <v>39206</v>
      </c>
      <c r="L1743" t="s">
        <v>7037</v>
      </c>
      <c r="M1743" t="s">
        <v>5213</v>
      </c>
      <c r="N1743">
        <v>16</v>
      </c>
      <c r="O1743">
        <v>88841.67</v>
      </c>
      <c r="P1743" t="s">
        <v>8668</v>
      </c>
      <c r="Q1743" t="s">
        <v>5221</v>
      </c>
    </row>
    <row r="1744" spans="1:17" x14ac:dyDescent="0.25">
      <c r="A1744">
        <v>2743</v>
      </c>
      <c r="B1744" s="7">
        <v>45126</v>
      </c>
      <c r="C1744" t="s">
        <v>18576</v>
      </c>
      <c r="D1744" t="s">
        <v>58</v>
      </c>
      <c r="E1744" s="5">
        <v>27765</v>
      </c>
      <c r="F1744" s="6" t="s">
        <v>27536</v>
      </c>
      <c r="G1744" t="s">
        <v>9461</v>
      </c>
      <c r="H1744" t="s">
        <v>24431</v>
      </c>
      <c r="I1744" t="s">
        <v>9462</v>
      </c>
      <c r="J1744" t="s">
        <v>63</v>
      </c>
      <c r="K1744" s="3">
        <v>10866</v>
      </c>
      <c r="L1744" t="s">
        <v>5948</v>
      </c>
      <c r="M1744" t="s">
        <v>5213</v>
      </c>
      <c r="N1744">
        <v>2</v>
      </c>
      <c r="O1744">
        <v>57533</v>
      </c>
      <c r="P1744" t="s">
        <v>7164</v>
      </c>
      <c r="Q1744" t="s">
        <v>5245</v>
      </c>
    </row>
    <row r="1745" spans="1:17" x14ac:dyDescent="0.25">
      <c r="A1745">
        <v>2744</v>
      </c>
      <c r="B1745" s="7">
        <v>45055</v>
      </c>
      <c r="C1745" t="s">
        <v>18577</v>
      </c>
      <c r="D1745" t="s">
        <v>58</v>
      </c>
      <c r="E1745" s="5">
        <v>33366</v>
      </c>
      <c r="F1745" s="6" t="s">
        <v>27537</v>
      </c>
      <c r="G1745" t="s">
        <v>9463</v>
      </c>
      <c r="H1745" t="s">
        <v>24432</v>
      </c>
      <c r="I1745" t="s">
        <v>9464</v>
      </c>
      <c r="J1745" t="s">
        <v>5462</v>
      </c>
      <c r="K1745" s="3">
        <v>81217</v>
      </c>
      <c r="L1745" t="s">
        <v>6035</v>
      </c>
      <c r="M1745" t="s">
        <v>5225</v>
      </c>
      <c r="N1745">
        <v>10</v>
      </c>
      <c r="O1745">
        <v>51882.36</v>
      </c>
      <c r="P1745" t="s">
        <v>6380</v>
      </c>
      <c r="Q1745" t="s">
        <v>5267</v>
      </c>
    </row>
    <row r="1746" spans="1:17" x14ac:dyDescent="0.25">
      <c r="A1746">
        <v>2745</v>
      </c>
      <c r="B1746" s="7">
        <v>45055</v>
      </c>
      <c r="C1746" t="s">
        <v>18578</v>
      </c>
      <c r="D1746" t="s">
        <v>35</v>
      </c>
      <c r="E1746" s="5">
        <v>29879</v>
      </c>
      <c r="F1746" s="6" t="s">
        <v>26195</v>
      </c>
      <c r="G1746" t="s">
        <v>9465</v>
      </c>
      <c r="H1746" t="s">
        <v>24433</v>
      </c>
      <c r="I1746" t="s">
        <v>9466</v>
      </c>
      <c r="J1746" t="s">
        <v>5252</v>
      </c>
      <c r="K1746" s="3">
        <v>25246</v>
      </c>
      <c r="L1746" t="s">
        <v>6081</v>
      </c>
      <c r="M1746" t="s">
        <v>5219</v>
      </c>
      <c r="N1746">
        <v>19</v>
      </c>
      <c r="O1746">
        <v>61442.05</v>
      </c>
      <c r="P1746" t="s">
        <v>9467</v>
      </c>
      <c r="Q1746" t="s">
        <v>5215</v>
      </c>
    </row>
    <row r="1747" spans="1:17" x14ac:dyDescent="0.25">
      <c r="A1747">
        <v>2746</v>
      </c>
      <c r="B1747" s="7">
        <v>45103</v>
      </c>
      <c r="C1747" t="s">
        <v>18579</v>
      </c>
      <c r="D1747" t="s">
        <v>45</v>
      </c>
      <c r="E1747" s="5">
        <v>35891</v>
      </c>
      <c r="F1747" s="6" t="s">
        <v>26196</v>
      </c>
      <c r="G1747" t="s">
        <v>9468</v>
      </c>
      <c r="H1747" t="s">
        <v>24434</v>
      </c>
      <c r="I1747" t="s">
        <v>9469</v>
      </c>
      <c r="J1747" t="s">
        <v>5404</v>
      </c>
      <c r="K1747" s="3">
        <v>69058</v>
      </c>
      <c r="L1747" t="s">
        <v>5654</v>
      </c>
      <c r="M1747" t="s">
        <v>5213</v>
      </c>
      <c r="N1747">
        <v>10</v>
      </c>
      <c r="O1747">
        <v>47195.1</v>
      </c>
      <c r="P1747" t="s">
        <v>9340</v>
      </c>
      <c r="Q1747" t="s">
        <v>5221</v>
      </c>
    </row>
    <row r="1748" spans="1:17" x14ac:dyDescent="0.25">
      <c r="A1748">
        <v>2747</v>
      </c>
      <c r="B1748" s="7">
        <v>45085</v>
      </c>
      <c r="C1748" t="s">
        <v>18580</v>
      </c>
      <c r="D1748" t="s">
        <v>58</v>
      </c>
      <c r="E1748" s="5">
        <v>36061</v>
      </c>
      <c r="F1748" s="6" t="s">
        <v>26543</v>
      </c>
      <c r="G1748" t="s">
        <v>9470</v>
      </c>
      <c r="H1748" t="s">
        <v>24435</v>
      </c>
      <c r="I1748" t="s">
        <v>8048</v>
      </c>
      <c r="J1748" t="s">
        <v>5404</v>
      </c>
      <c r="K1748" s="3">
        <v>88493</v>
      </c>
      <c r="L1748" t="s">
        <v>5689</v>
      </c>
      <c r="M1748" t="s">
        <v>5219</v>
      </c>
      <c r="N1748">
        <v>2</v>
      </c>
      <c r="O1748">
        <v>90858.18</v>
      </c>
      <c r="P1748" t="s">
        <v>6652</v>
      </c>
      <c r="Q1748" t="s">
        <v>5215</v>
      </c>
    </row>
    <row r="1749" spans="1:17" x14ac:dyDescent="0.25">
      <c r="A1749">
        <v>2748</v>
      </c>
      <c r="B1749" s="7">
        <v>45062</v>
      </c>
      <c r="C1749" t="s">
        <v>4394</v>
      </c>
      <c r="D1749" t="s">
        <v>35</v>
      </c>
      <c r="E1749" s="5">
        <v>25061</v>
      </c>
      <c r="F1749" s="6" t="s">
        <v>27538</v>
      </c>
      <c r="G1749" t="s">
        <v>9471</v>
      </c>
      <c r="H1749" t="s">
        <v>24436</v>
      </c>
      <c r="I1749" t="s">
        <v>9472</v>
      </c>
      <c r="J1749" t="s">
        <v>3946</v>
      </c>
      <c r="K1749" s="3">
        <v>91167</v>
      </c>
      <c r="L1749" t="s">
        <v>5699</v>
      </c>
      <c r="M1749" t="s">
        <v>5219</v>
      </c>
      <c r="N1749">
        <v>1</v>
      </c>
      <c r="O1749">
        <v>70572.87</v>
      </c>
      <c r="P1749" t="s">
        <v>7884</v>
      </c>
      <c r="Q1749" t="s">
        <v>5245</v>
      </c>
    </row>
    <row r="1750" spans="1:17" x14ac:dyDescent="0.25">
      <c r="A1750">
        <v>2749</v>
      </c>
      <c r="B1750" s="7">
        <v>45129</v>
      </c>
      <c r="C1750" t="s">
        <v>18581</v>
      </c>
      <c r="D1750" t="s">
        <v>58</v>
      </c>
      <c r="E1750" s="5">
        <v>27888</v>
      </c>
      <c r="F1750" s="6" t="s">
        <v>27539</v>
      </c>
      <c r="G1750" t="s">
        <v>9473</v>
      </c>
      <c r="H1750" t="s">
        <v>24437</v>
      </c>
      <c r="I1750" t="s">
        <v>9474</v>
      </c>
      <c r="J1750" t="s">
        <v>5770</v>
      </c>
      <c r="K1750" s="3">
        <v>69076</v>
      </c>
      <c r="L1750" t="s">
        <v>6925</v>
      </c>
      <c r="M1750" t="s">
        <v>5219</v>
      </c>
      <c r="N1750">
        <v>19</v>
      </c>
      <c r="O1750">
        <v>41144.47</v>
      </c>
      <c r="P1750" t="s">
        <v>8562</v>
      </c>
      <c r="Q1750" t="s">
        <v>5240</v>
      </c>
    </row>
    <row r="1751" spans="1:17" x14ac:dyDescent="0.25">
      <c r="A1751">
        <v>2750</v>
      </c>
      <c r="B1751" s="7">
        <v>45127</v>
      </c>
      <c r="C1751" t="s">
        <v>18582</v>
      </c>
      <c r="D1751" t="s">
        <v>45</v>
      </c>
      <c r="E1751" s="5">
        <v>34593</v>
      </c>
      <c r="F1751" s="6" t="s">
        <v>26197</v>
      </c>
      <c r="G1751" t="s">
        <v>9475</v>
      </c>
      <c r="H1751" t="s">
        <v>24438</v>
      </c>
      <c r="I1751" t="s">
        <v>9476</v>
      </c>
      <c r="J1751" t="s">
        <v>5404</v>
      </c>
      <c r="K1751" s="3">
        <v>59300</v>
      </c>
      <c r="L1751" t="s">
        <v>5791</v>
      </c>
      <c r="M1751" t="s">
        <v>5225</v>
      </c>
      <c r="N1751">
        <v>17</v>
      </c>
      <c r="O1751">
        <v>35860.370000000003</v>
      </c>
      <c r="P1751" t="s">
        <v>8308</v>
      </c>
      <c r="Q1751" t="s">
        <v>5221</v>
      </c>
    </row>
    <row r="1752" spans="1:17" x14ac:dyDescent="0.25">
      <c r="A1752">
        <v>2751</v>
      </c>
      <c r="B1752" s="7">
        <v>45088</v>
      </c>
      <c r="C1752" t="s">
        <v>18583</v>
      </c>
      <c r="D1752" t="s">
        <v>35</v>
      </c>
      <c r="E1752" s="5">
        <v>25270</v>
      </c>
      <c r="F1752" s="6" t="s">
        <v>27540</v>
      </c>
      <c r="G1752" t="s">
        <v>9477</v>
      </c>
      <c r="H1752" t="s">
        <v>24439</v>
      </c>
      <c r="I1752" t="s">
        <v>9478</v>
      </c>
      <c r="J1752" t="s">
        <v>5448</v>
      </c>
      <c r="K1752" s="3">
        <v>3068</v>
      </c>
      <c r="L1752" t="s">
        <v>5449</v>
      </c>
      <c r="M1752" t="s">
        <v>5234</v>
      </c>
      <c r="N1752">
        <v>18</v>
      </c>
      <c r="O1752">
        <v>52639.79</v>
      </c>
      <c r="P1752" t="s">
        <v>8861</v>
      </c>
      <c r="Q1752" t="s">
        <v>5240</v>
      </c>
    </row>
    <row r="1753" spans="1:17" x14ac:dyDescent="0.25">
      <c r="A1753">
        <v>2752</v>
      </c>
      <c r="B1753" s="7">
        <v>45056</v>
      </c>
      <c r="C1753" t="s">
        <v>18584</v>
      </c>
      <c r="D1753" t="s">
        <v>58</v>
      </c>
      <c r="E1753" s="5">
        <v>34629</v>
      </c>
      <c r="F1753" s="6" t="s">
        <v>27541</v>
      </c>
      <c r="G1753" t="s">
        <v>9479</v>
      </c>
      <c r="H1753" t="s">
        <v>24440</v>
      </c>
      <c r="I1753" t="s">
        <v>9480</v>
      </c>
      <c r="J1753" t="s">
        <v>3944</v>
      </c>
      <c r="K1753" s="3">
        <v>11874</v>
      </c>
      <c r="L1753" t="s">
        <v>6712</v>
      </c>
      <c r="M1753" t="s">
        <v>5234</v>
      </c>
      <c r="N1753">
        <v>19</v>
      </c>
      <c r="O1753">
        <v>46967.05</v>
      </c>
      <c r="P1753" t="s">
        <v>7008</v>
      </c>
      <c r="Q1753" t="s">
        <v>5215</v>
      </c>
    </row>
    <row r="1754" spans="1:17" x14ac:dyDescent="0.25">
      <c r="A1754">
        <v>2753</v>
      </c>
      <c r="B1754" s="7">
        <v>45117</v>
      </c>
      <c r="C1754" t="s">
        <v>18585</v>
      </c>
      <c r="D1754" t="s">
        <v>58</v>
      </c>
      <c r="E1754" s="5">
        <v>25855</v>
      </c>
      <c r="F1754" s="6" t="s">
        <v>27542</v>
      </c>
      <c r="G1754" t="s">
        <v>9481</v>
      </c>
      <c r="H1754" t="s">
        <v>24441</v>
      </c>
      <c r="I1754" t="s">
        <v>9482</v>
      </c>
      <c r="J1754" t="s">
        <v>5362</v>
      </c>
      <c r="K1754" s="3">
        <v>30680</v>
      </c>
      <c r="L1754" t="s">
        <v>6783</v>
      </c>
      <c r="M1754" t="s">
        <v>5219</v>
      </c>
      <c r="N1754">
        <v>11</v>
      </c>
      <c r="O1754">
        <v>93609.3</v>
      </c>
      <c r="P1754" t="s">
        <v>5864</v>
      </c>
      <c r="Q1754" t="s">
        <v>5221</v>
      </c>
    </row>
    <row r="1755" spans="1:17" x14ac:dyDescent="0.25">
      <c r="A1755">
        <v>2754</v>
      </c>
      <c r="B1755" s="7">
        <v>45106</v>
      </c>
      <c r="C1755" t="s">
        <v>18586</v>
      </c>
      <c r="D1755" t="s">
        <v>35</v>
      </c>
      <c r="E1755" s="5">
        <v>26412</v>
      </c>
      <c r="F1755" s="6" t="s">
        <v>27543</v>
      </c>
      <c r="G1755" t="s">
        <v>9483</v>
      </c>
      <c r="H1755" t="s">
        <v>24442</v>
      </c>
      <c r="I1755" t="s">
        <v>9484</v>
      </c>
      <c r="J1755" t="s">
        <v>84</v>
      </c>
      <c r="K1755" s="3">
        <v>68968</v>
      </c>
      <c r="L1755" t="s">
        <v>6859</v>
      </c>
      <c r="M1755" t="s">
        <v>5213</v>
      </c>
      <c r="N1755">
        <v>8</v>
      </c>
      <c r="O1755">
        <v>33145.22</v>
      </c>
      <c r="P1755" t="s">
        <v>9485</v>
      </c>
      <c r="Q1755" t="s">
        <v>5245</v>
      </c>
    </row>
    <row r="1756" spans="1:17" x14ac:dyDescent="0.25">
      <c r="A1756">
        <v>2755</v>
      </c>
      <c r="B1756" s="7">
        <v>45056</v>
      </c>
      <c r="C1756" t="s">
        <v>18587</v>
      </c>
      <c r="D1756" t="s">
        <v>35</v>
      </c>
      <c r="E1756" s="5">
        <v>33824</v>
      </c>
      <c r="F1756" s="6" t="s">
        <v>27544</v>
      </c>
      <c r="G1756" t="s">
        <v>9486</v>
      </c>
      <c r="H1756" t="s">
        <v>24443</v>
      </c>
      <c r="I1756" t="s">
        <v>9487</v>
      </c>
      <c r="J1756" t="s">
        <v>5552</v>
      </c>
      <c r="K1756" s="3">
        <v>55904</v>
      </c>
      <c r="L1756" t="s">
        <v>7114</v>
      </c>
      <c r="M1756" t="s">
        <v>5219</v>
      </c>
      <c r="N1756">
        <v>19</v>
      </c>
      <c r="O1756">
        <v>59508.13</v>
      </c>
      <c r="P1756" t="s">
        <v>9488</v>
      </c>
      <c r="Q1756" t="s">
        <v>5267</v>
      </c>
    </row>
    <row r="1757" spans="1:17" x14ac:dyDescent="0.25">
      <c r="A1757">
        <v>2756</v>
      </c>
      <c r="B1757" s="7">
        <v>45083</v>
      </c>
      <c r="C1757" t="s">
        <v>12841</v>
      </c>
      <c r="D1757" t="s">
        <v>35</v>
      </c>
      <c r="E1757" s="5">
        <v>23543</v>
      </c>
      <c r="F1757" s="6" t="s">
        <v>26543</v>
      </c>
      <c r="G1757" t="s">
        <v>9489</v>
      </c>
      <c r="H1757" t="s">
        <v>24444</v>
      </c>
      <c r="I1757" t="s">
        <v>9490</v>
      </c>
      <c r="J1757" t="s">
        <v>102</v>
      </c>
      <c r="K1757" s="3">
        <v>726</v>
      </c>
      <c r="L1757" t="s">
        <v>6608</v>
      </c>
      <c r="M1757" t="s">
        <v>5219</v>
      </c>
      <c r="N1757">
        <v>0</v>
      </c>
      <c r="O1757">
        <v>76399.22</v>
      </c>
      <c r="P1757" t="s">
        <v>5857</v>
      </c>
      <c r="Q1757" t="s">
        <v>5221</v>
      </c>
    </row>
    <row r="1758" spans="1:17" x14ac:dyDescent="0.25">
      <c r="A1758">
        <v>2757</v>
      </c>
      <c r="B1758" s="7">
        <v>45106</v>
      </c>
      <c r="C1758" t="s">
        <v>18588</v>
      </c>
      <c r="D1758" t="s">
        <v>35</v>
      </c>
      <c r="E1758" s="5">
        <v>35943</v>
      </c>
      <c r="F1758" s="6" t="s">
        <v>26543</v>
      </c>
      <c r="G1758" t="s">
        <v>9491</v>
      </c>
      <c r="H1758" t="s">
        <v>24445</v>
      </c>
      <c r="I1758" t="s">
        <v>9492</v>
      </c>
      <c r="J1758" t="s">
        <v>3938</v>
      </c>
      <c r="K1758" s="3">
        <v>97652</v>
      </c>
      <c r="L1758" t="s">
        <v>6266</v>
      </c>
      <c r="M1758" t="s">
        <v>5219</v>
      </c>
      <c r="N1758">
        <v>17</v>
      </c>
      <c r="O1758">
        <v>88647.95</v>
      </c>
      <c r="P1758" t="s">
        <v>5591</v>
      </c>
      <c r="Q1758" t="s">
        <v>5215</v>
      </c>
    </row>
    <row r="1759" spans="1:17" x14ac:dyDescent="0.25">
      <c r="A1759">
        <v>2758</v>
      </c>
      <c r="B1759" s="7">
        <v>45056</v>
      </c>
      <c r="C1759" t="s">
        <v>12916</v>
      </c>
      <c r="D1759" t="s">
        <v>35</v>
      </c>
      <c r="E1759" s="5">
        <v>38051</v>
      </c>
      <c r="F1759" s="6" t="s">
        <v>26198</v>
      </c>
      <c r="G1759" t="s">
        <v>9493</v>
      </c>
      <c r="H1759" t="s">
        <v>24446</v>
      </c>
      <c r="I1759" t="s">
        <v>9494</v>
      </c>
      <c r="J1759" t="s">
        <v>5770</v>
      </c>
      <c r="K1759" s="3">
        <v>73477</v>
      </c>
      <c r="L1759" t="s">
        <v>5787</v>
      </c>
      <c r="M1759" t="s">
        <v>5213</v>
      </c>
      <c r="N1759">
        <v>20</v>
      </c>
      <c r="O1759">
        <v>72715.16</v>
      </c>
      <c r="P1759" t="s">
        <v>7784</v>
      </c>
      <c r="Q1759" t="s">
        <v>5215</v>
      </c>
    </row>
    <row r="1760" spans="1:17" x14ac:dyDescent="0.25">
      <c r="A1760">
        <v>2759</v>
      </c>
      <c r="B1760" s="7">
        <v>45106</v>
      </c>
      <c r="C1760" t="s">
        <v>18589</v>
      </c>
      <c r="D1760" t="s">
        <v>58</v>
      </c>
      <c r="E1760" s="5">
        <v>30016</v>
      </c>
      <c r="F1760" s="6" t="s">
        <v>27545</v>
      </c>
      <c r="G1760" t="s">
        <v>9495</v>
      </c>
      <c r="H1760" t="s">
        <v>24447</v>
      </c>
      <c r="I1760" t="s">
        <v>9496</v>
      </c>
      <c r="J1760" t="s">
        <v>3936</v>
      </c>
      <c r="K1760" s="3">
        <v>93746</v>
      </c>
      <c r="L1760" t="s">
        <v>6727</v>
      </c>
      <c r="M1760" t="s">
        <v>5213</v>
      </c>
      <c r="N1760">
        <v>6</v>
      </c>
      <c r="O1760">
        <v>87396.46</v>
      </c>
      <c r="P1760" t="s">
        <v>5401</v>
      </c>
      <c r="Q1760" t="s">
        <v>5221</v>
      </c>
    </row>
    <row r="1761" spans="1:17" x14ac:dyDescent="0.25">
      <c r="A1761">
        <v>2760</v>
      </c>
      <c r="B1761" s="7">
        <v>45058</v>
      </c>
      <c r="C1761" t="s">
        <v>18590</v>
      </c>
      <c r="D1761" t="s">
        <v>58</v>
      </c>
      <c r="E1761" s="5">
        <v>36627</v>
      </c>
      <c r="F1761" s="6" t="s">
        <v>27546</v>
      </c>
      <c r="G1761" t="s">
        <v>9497</v>
      </c>
      <c r="H1761" t="s">
        <v>24448</v>
      </c>
      <c r="I1761" t="s">
        <v>9498</v>
      </c>
      <c r="J1761" t="s">
        <v>3946</v>
      </c>
      <c r="K1761" s="3">
        <v>85221</v>
      </c>
      <c r="L1761" t="s">
        <v>5348</v>
      </c>
      <c r="M1761" t="s">
        <v>5225</v>
      </c>
      <c r="N1761">
        <v>1</v>
      </c>
      <c r="O1761">
        <v>91744.17</v>
      </c>
      <c r="P1761" t="s">
        <v>6790</v>
      </c>
      <c r="Q1761" t="s">
        <v>5221</v>
      </c>
    </row>
    <row r="1762" spans="1:17" x14ac:dyDescent="0.25">
      <c r="A1762">
        <v>2761</v>
      </c>
      <c r="B1762" s="7">
        <v>45141</v>
      </c>
      <c r="C1762" t="s">
        <v>18591</v>
      </c>
      <c r="D1762" t="s">
        <v>45</v>
      </c>
      <c r="E1762" s="5">
        <v>35500</v>
      </c>
      <c r="F1762" s="6" t="s">
        <v>26199</v>
      </c>
      <c r="G1762" t="s">
        <v>9499</v>
      </c>
      <c r="H1762" t="s">
        <v>24449</v>
      </c>
      <c r="I1762" t="s">
        <v>9500</v>
      </c>
      <c r="J1762" t="s">
        <v>2945</v>
      </c>
      <c r="K1762" s="3">
        <v>23234</v>
      </c>
      <c r="L1762" t="s">
        <v>5504</v>
      </c>
      <c r="M1762" t="s">
        <v>5225</v>
      </c>
      <c r="N1762">
        <v>7</v>
      </c>
      <c r="O1762">
        <v>64913.82</v>
      </c>
      <c r="P1762" t="s">
        <v>6516</v>
      </c>
      <c r="Q1762" t="s">
        <v>5267</v>
      </c>
    </row>
    <row r="1763" spans="1:17" x14ac:dyDescent="0.25">
      <c r="A1763">
        <v>2762</v>
      </c>
      <c r="B1763" s="7">
        <v>45131</v>
      </c>
      <c r="C1763" t="s">
        <v>4645</v>
      </c>
      <c r="D1763" t="s">
        <v>35</v>
      </c>
      <c r="E1763" s="5">
        <v>30603</v>
      </c>
      <c r="F1763" s="6" t="s">
        <v>27547</v>
      </c>
      <c r="G1763" t="s">
        <v>9501</v>
      </c>
      <c r="H1763" t="s">
        <v>24450</v>
      </c>
      <c r="I1763" t="s">
        <v>9502</v>
      </c>
      <c r="J1763" t="s">
        <v>5462</v>
      </c>
      <c r="K1763" s="3">
        <v>37881</v>
      </c>
      <c r="L1763" t="s">
        <v>6161</v>
      </c>
      <c r="M1763" t="s">
        <v>5219</v>
      </c>
      <c r="N1763">
        <v>6</v>
      </c>
      <c r="O1763">
        <v>70668.100000000006</v>
      </c>
      <c r="P1763" t="s">
        <v>8733</v>
      </c>
      <c r="Q1763" t="s">
        <v>5245</v>
      </c>
    </row>
    <row r="1764" spans="1:17" x14ac:dyDescent="0.25">
      <c r="A1764">
        <v>2763</v>
      </c>
      <c r="B1764" s="7">
        <v>45123</v>
      </c>
      <c r="C1764" t="s">
        <v>18592</v>
      </c>
      <c r="D1764" t="s">
        <v>45</v>
      </c>
      <c r="E1764" s="5">
        <v>35021</v>
      </c>
      <c r="F1764" s="6" t="s">
        <v>26543</v>
      </c>
      <c r="G1764" t="s">
        <v>9503</v>
      </c>
      <c r="H1764" t="s">
        <v>24451</v>
      </c>
      <c r="I1764" t="s">
        <v>9504</v>
      </c>
      <c r="J1764" t="s">
        <v>3942</v>
      </c>
      <c r="K1764" s="3">
        <v>46357</v>
      </c>
      <c r="L1764" t="s">
        <v>5513</v>
      </c>
      <c r="M1764" t="s">
        <v>5219</v>
      </c>
      <c r="N1764">
        <v>12</v>
      </c>
      <c r="O1764">
        <v>67237.62</v>
      </c>
      <c r="P1764" t="s">
        <v>6446</v>
      </c>
      <c r="Q1764" t="s">
        <v>5245</v>
      </c>
    </row>
    <row r="1765" spans="1:17" x14ac:dyDescent="0.25">
      <c r="A1765">
        <v>2764</v>
      </c>
      <c r="B1765" s="7">
        <v>45088</v>
      </c>
      <c r="C1765" t="s">
        <v>18593</v>
      </c>
      <c r="D1765" t="s">
        <v>35</v>
      </c>
      <c r="E1765" s="5">
        <v>25958</v>
      </c>
      <c r="F1765" s="6" t="s">
        <v>27548</v>
      </c>
      <c r="G1765" t="s">
        <v>9505</v>
      </c>
      <c r="H1765" t="s">
        <v>24452</v>
      </c>
      <c r="I1765" t="s">
        <v>9506</v>
      </c>
      <c r="J1765" t="s">
        <v>3479</v>
      </c>
      <c r="K1765" s="3">
        <v>42985</v>
      </c>
      <c r="L1765" t="s">
        <v>6731</v>
      </c>
      <c r="M1765" t="s">
        <v>5225</v>
      </c>
      <c r="N1765">
        <v>7</v>
      </c>
      <c r="O1765">
        <v>94663.76</v>
      </c>
      <c r="P1765" t="s">
        <v>6748</v>
      </c>
      <c r="Q1765" t="s">
        <v>5215</v>
      </c>
    </row>
    <row r="1766" spans="1:17" x14ac:dyDescent="0.25">
      <c r="A1766">
        <v>2765</v>
      </c>
      <c r="B1766" s="7">
        <v>45110</v>
      </c>
      <c r="C1766" t="s">
        <v>18594</v>
      </c>
      <c r="D1766" t="s">
        <v>58</v>
      </c>
      <c r="E1766" s="5">
        <v>24079</v>
      </c>
      <c r="F1766" s="6" t="s">
        <v>27549</v>
      </c>
      <c r="G1766" t="s">
        <v>9507</v>
      </c>
      <c r="H1766" t="s">
        <v>24453</v>
      </c>
      <c r="I1766" t="s">
        <v>9508</v>
      </c>
      <c r="J1766" t="s">
        <v>5404</v>
      </c>
      <c r="K1766" s="3">
        <v>93163</v>
      </c>
      <c r="L1766" t="s">
        <v>5841</v>
      </c>
      <c r="M1766" t="s">
        <v>5234</v>
      </c>
      <c r="N1766">
        <v>15</v>
      </c>
      <c r="O1766">
        <v>77369.33</v>
      </c>
      <c r="P1766" t="s">
        <v>5857</v>
      </c>
      <c r="Q1766" t="s">
        <v>5245</v>
      </c>
    </row>
    <row r="1767" spans="1:17" x14ac:dyDescent="0.25">
      <c r="A1767">
        <v>2766</v>
      </c>
      <c r="B1767" s="7">
        <v>45061</v>
      </c>
      <c r="C1767" t="s">
        <v>18595</v>
      </c>
      <c r="D1767" t="s">
        <v>58</v>
      </c>
      <c r="E1767" s="5">
        <v>29333</v>
      </c>
      <c r="F1767" s="6" t="s">
        <v>26200</v>
      </c>
      <c r="G1767" t="s">
        <v>9509</v>
      </c>
      <c r="H1767" t="s">
        <v>24454</v>
      </c>
      <c r="I1767" t="s">
        <v>9510</v>
      </c>
      <c r="J1767" t="s">
        <v>5286</v>
      </c>
      <c r="K1767" s="3">
        <v>81604</v>
      </c>
      <c r="L1767" t="s">
        <v>7596</v>
      </c>
      <c r="M1767" t="s">
        <v>5219</v>
      </c>
      <c r="N1767">
        <v>0</v>
      </c>
      <c r="O1767">
        <v>40511.040000000001</v>
      </c>
      <c r="P1767" t="s">
        <v>5254</v>
      </c>
      <c r="Q1767" t="s">
        <v>5221</v>
      </c>
    </row>
    <row r="1768" spans="1:17" x14ac:dyDescent="0.25">
      <c r="A1768">
        <v>2767</v>
      </c>
      <c r="B1768" s="7">
        <v>45089</v>
      </c>
      <c r="C1768" t="s">
        <v>18596</v>
      </c>
      <c r="D1768" t="s">
        <v>58</v>
      </c>
      <c r="E1768" s="5">
        <v>35495</v>
      </c>
      <c r="F1768" s="6" t="s">
        <v>26201</v>
      </c>
      <c r="G1768" t="s">
        <v>9511</v>
      </c>
      <c r="H1768" t="s">
        <v>24455</v>
      </c>
      <c r="I1768" t="s">
        <v>6180</v>
      </c>
      <c r="J1768" t="s">
        <v>3936</v>
      </c>
      <c r="K1768" s="3">
        <v>84807</v>
      </c>
      <c r="L1768" t="s">
        <v>5467</v>
      </c>
      <c r="M1768" t="s">
        <v>5234</v>
      </c>
      <c r="N1768">
        <v>16</v>
      </c>
      <c r="O1768">
        <v>54605.66</v>
      </c>
      <c r="P1768" t="s">
        <v>6032</v>
      </c>
      <c r="Q1768" t="s">
        <v>5240</v>
      </c>
    </row>
    <row r="1769" spans="1:17" x14ac:dyDescent="0.25">
      <c r="A1769">
        <v>2768</v>
      </c>
      <c r="B1769" s="7">
        <v>45062</v>
      </c>
      <c r="C1769" t="s">
        <v>18597</v>
      </c>
      <c r="D1769" t="s">
        <v>35</v>
      </c>
      <c r="E1769" s="5">
        <v>37668</v>
      </c>
      <c r="F1769" s="6" t="s">
        <v>27550</v>
      </c>
      <c r="G1769" t="s">
        <v>9512</v>
      </c>
      <c r="H1769" t="s">
        <v>24456</v>
      </c>
      <c r="I1769" t="s">
        <v>9099</v>
      </c>
      <c r="J1769" t="s">
        <v>113</v>
      </c>
      <c r="K1769" s="3">
        <v>45341</v>
      </c>
      <c r="L1769" t="s">
        <v>5699</v>
      </c>
      <c r="M1769" t="s">
        <v>5225</v>
      </c>
      <c r="N1769">
        <v>2</v>
      </c>
      <c r="O1769">
        <v>74084.28</v>
      </c>
      <c r="P1769" t="s">
        <v>9177</v>
      </c>
      <c r="Q1769" t="s">
        <v>5240</v>
      </c>
    </row>
    <row r="1770" spans="1:17" x14ac:dyDescent="0.25">
      <c r="A1770">
        <v>2769</v>
      </c>
      <c r="B1770" s="7">
        <v>45088</v>
      </c>
      <c r="C1770" t="s">
        <v>18598</v>
      </c>
      <c r="D1770" t="s">
        <v>35</v>
      </c>
      <c r="E1770" s="5">
        <v>31930</v>
      </c>
      <c r="F1770" s="6" t="s">
        <v>27551</v>
      </c>
      <c r="G1770" t="s">
        <v>9513</v>
      </c>
      <c r="H1770" t="s">
        <v>24457</v>
      </c>
      <c r="I1770" t="s">
        <v>9514</v>
      </c>
      <c r="J1770" t="s">
        <v>56</v>
      </c>
      <c r="K1770" s="3">
        <v>53952</v>
      </c>
      <c r="L1770" t="s">
        <v>5775</v>
      </c>
      <c r="M1770" t="s">
        <v>5234</v>
      </c>
      <c r="N1770">
        <v>13</v>
      </c>
      <c r="O1770">
        <v>39560.83</v>
      </c>
      <c r="P1770" t="s">
        <v>5788</v>
      </c>
      <c r="Q1770" t="s">
        <v>5240</v>
      </c>
    </row>
    <row r="1771" spans="1:17" x14ac:dyDescent="0.25">
      <c r="A1771">
        <v>2770</v>
      </c>
      <c r="B1771" s="7">
        <v>45106</v>
      </c>
      <c r="C1771" t="s">
        <v>18599</v>
      </c>
      <c r="D1771" t="s">
        <v>35</v>
      </c>
      <c r="E1771" s="5">
        <v>36818</v>
      </c>
      <c r="F1771" s="6" t="s">
        <v>27552</v>
      </c>
      <c r="G1771" t="s">
        <v>9515</v>
      </c>
      <c r="H1771" t="s">
        <v>24458</v>
      </c>
      <c r="I1771" t="s">
        <v>9516</v>
      </c>
      <c r="J1771" t="s">
        <v>5286</v>
      </c>
      <c r="K1771" s="3">
        <v>80048</v>
      </c>
      <c r="L1771" t="s">
        <v>5617</v>
      </c>
      <c r="M1771" t="s">
        <v>5234</v>
      </c>
      <c r="N1771">
        <v>0</v>
      </c>
      <c r="O1771">
        <v>41954.89</v>
      </c>
      <c r="P1771" t="s">
        <v>7778</v>
      </c>
      <c r="Q1771" t="s">
        <v>5267</v>
      </c>
    </row>
    <row r="1772" spans="1:17" x14ac:dyDescent="0.25">
      <c r="A1772">
        <v>2771</v>
      </c>
      <c r="B1772" s="7">
        <v>45125</v>
      </c>
      <c r="C1772" t="s">
        <v>18600</v>
      </c>
      <c r="D1772" t="s">
        <v>35</v>
      </c>
      <c r="E1772" s="5">
        <v>24163</v>
      </c>
      <c r="F1772" s="6" t="s">
        <v>27553</v>
      </c>
      <c r="G1772" t="s">
        <v>9517</v>
      </c>
      <c r="H1772" t="s">
        <v>24459</v>
      </c>
      <c r="I1772" t="s">
        <v>8314</v>
      </c>
      <c r="J1772" t="s">
        <v>56</v>
      </c>
      <c r="K1772" s="3">
        <v>59087</v>
      </c>
      <c r="L1772" t="s">
        <v>5489</v>
      </c>
      <c r="M1772" t="s">
        <v>5234</v>
      </c>
      <c r="N1772">
        <v>1</v>
      </c>
      <c r="O1772">
        <v>91101.92</v>
      </c>
      <c r="P1772" t="s">
        <v>8142</v>
      </c>
      <c r="Q1772" t="s">
        <v>5215</v>
      </c>
    </row>
    <row r="1773" spans="1:17" x14ac:dyDescent="0.25">
      <c r="A1773">
        <v>2772</v>
      </c>
      <c r="B1773" s="7">
        <v>45093</v>
      </c>
      <c r="C1773" t="s">
        <v>18601</v>
      </c>
      <c r="D1773" t="s">
        <v>58</v>
      </c>
      <c r="E1773" s="5">
        <v>34356</v>
      </c>
      <c r="F1773" s="6" t="s">
        <v>27554</v>
      </c>
      <c r="G1773" t="s">
        <v>9518</v>
      </c>
      <c r="H1773" t="s">
        <v>24460</v>
      </c>
      <c r="I1773" t="s">
        <v>9519</v>
      </c>
      <c r="J1773" t="s">
        <v>3938</v>
      </c>
      <c r="K1773" s="3">
        <v>43125</v>
      </c>
      <c r="L1773" t="s">
        <v>6262</v>
      </c>
      <c r="M1773" t="s">
        <v>5213</v>
      </c>
      <c r="N1773">
        <v>5</v>
      </c>
      <c r="O1773">
        <v>94985.2</v>
      </c>
      <c r="P1773" t="s">
        <v>9054</v>
      </c>
      <c r="Q1773" t="s">
        <v>5240</v>
      </c>
    </row>
    <row r="1774" spans="1:17" x14ac:dyDescent="0.25">
      <c r="A1774">
        <v>2773</v>
      </c>
      <c r="B1774" s="7">
        <v>45093</v>
      </c>
      <c r="C1774" t="s">
        <v>18602</v>
      </c>
      <c r="D1774" t="s">
        <v>45</v>
      </c>
      <c r="E1774" s="5">
        <v>32370</v>
      </c>
      <c r="F1774" s="6" t="s">
        <v>27555</v>
      </c>
      <c r="G1774" t="s">
        <v>9520</v>
      </c>
      <c r="H1774" t="s">
        <v>24461</v>
      </c>
      <c r="I1774" t="s">
        <v>9521</v>
      </c>
      <c r="J1774" t="s">
        <v>5675</v>
      </c>
      <c r="K1774" s="3">
        <v>3362</v>
      </c>
      <c r="L1774" t="s">
        <v>5212</v>
      </c>
      <c r="M1774" t="s">
        <v>5225</v>
      </c>
      <c r="N1774">
        <v>20</v>
      </c>
      <c r="O1774">
        <v>40803.410000000003</v>
      </c>
      <c r="P1774" t="s">
        <v>5621</v>
      </c>
      <c r="Q1774" t="s">
        <v>5215</v>
      </c>
    </row>
    <row r="1775" spans="1:17" x14ac:dyDescent="0.25">
      <c r="A1775">
        <v>2774</v>
      </c>
      <c r="B1775" s="7">
        <v>45069</v>
      </c>
      <c r="C1775" t="s">
        <v>18603</v>
      </c>
      <c r="D1775" t="s">
        <v>58</v>
      </c>
      <c r="E1775" s="5">
        <v>26458</v>
      </c>
      <c r="F1775" s="6" t="s">
        <v>26202</v>
      </c>
      <c r="G1775" t="s">
        <v>9522</v>
      </c>
      <c r="H1775" t="s">
        <v>24462</v>
      </c>
      <c r="I1775" t="s">
        <v>9523</v>
      </c>
      <c r="J1775" t="s">
        <v>5462</v>
      </c>
      <c r="K1775" s="3">
        <v>66214</v>
      </c>
      <c r="L1775" t="s">
        <v>5474</v>
      </c>
      <c r="M1775" t="s">
        <v>5219</v>
      </c>
      <c r="N1775">
        <v>5</v>
      </c>
      <c r="O1775">
        <v>31434</v>
      </c>
      <c r="P1775" t="s">
        <v>8814</v>
      </c>
      <c r="Q1775" t="s">
        <v>5267</v>
      </c>
    </row>
    <row r="1776" spans="1:17" x14ac:dyDescent="0.25">
      <c r="A1776">
        <v>2775</v>
      </c>
      <c r="B1776" s="7">
        <v>45110</v>
      </c>
      <c r="C1776" t="s">
        <v>18604</v>
      </c>
      <c r="D1776" t="s">
        <v>58</v>
      </c>
      <c r="E1776" s="5">
        <v>23581</v>
      </c>
      <c r="F1776" s="6" t="s">
        <v>27556</v>
      </c>
      <c r="G1776" t="s">
        <v>9524</v>
      </c>
      <c r="H1776" t="s">
        <v>24463</v>
      </c>
      <c r="I1776" t="s">
        <v>9525</v>
      </c>
      <c r="J1776" t="s">
        <v>5357</v>
      </c>
      <c r="K1776" s="3">
        <v>40660</v>
      </c>
      <c r="L1776" t="s">
        <v>5705</v>
      </c>
      <c r="M1776" t="s">
        <v>5213</v>
      </c>
      <c r="N1776">
        <v>3</v>
      </c>
      <c r="O1776">
        <v>44128.99</v>
      </c>
      <c r="P1776" t="s">
        <v>6813</v>
      </c>
      <c r="Q1776" t="s">
        <v>5221</v>
      </c>
    </row>
    <row r="1777" spans="1:17" x14ac:dyDescent="0.25">
      <c r="A1777">
        <v>2776</v>
      </c>
      <c r="B1777" s="7">
        <v>45110</v>
      </c>
      <c r="C1777" t="s">
        <v>18605</v>
      </c>
      <c r="D1777" t="s">
        <v>45</v>
      </c>
      <c r="E1777" s="5">
        <v>33929</v>
      </c>
      <c r="F1777" s="6" t="s">
        <v>27557</v>
      </c>
      <c r="G1777" t="s">
        <v>9526</v>
      </c>
      <c r="H1777" t="s">
        <v>24464</v>
      </c>
      <c r="I1777" t="s">
        <v>9527</v>
      </c>
      <c r="J1777" t="s">
        <v>84</v>
      </c>
      <c r="K1777" s="3">
        <v>572</v>
      </c>
      <c r="L1777" t="s">
        <v>5617</v>
      </c>
      <c r="M1777" t="s">
        <v>5213</v>
      </c>
      <c r="N1777">
        <v>11</v>
      </c>
      <c r="O1777">
        <v>50244.81</v>
      </c>
      <c r="P1777" t="s">
        <v>5239</v>
      </c>
      <c r="Q1777" t="s">
        <v>5221</v>
      </c>
    </row>
    <row r="1778" spans="1:17" x14ac:dyDescent="0.25">
      <c r="A1778">
        <v>2777</v>
      </c>
      <c r="B1778" s="7">
        <v>45142</v>
      </c>
      <c r="C1778" t="s">
        <v>18606</v>
      </c>
      <c r="D1778" t="s">
        <v>58</v>
      </c>
      <c r="E1778" s="5">
        <v>36720</v>
      </c>
      <c r="F1778" s="6" t="s">
        <v>26543</v>
      </c>
      <c r="G1778" t="s">
        <v>9528</v>
      </c>
      <c r="H1778" t="s">
        <v>24465</v>
      </c>
      <c r="I1778" t="s">
        <v>9529</v>
      </c>
      <c r="J1778" t="s">
        <v>106</v>
      </c>
      <c r="K1778" s="3">
        <v>69749</v>
      </c>
      <c r="L1778" t="s">
        <v>5559</v>
      </c>
      <c r="M1778" t="s">
        <v>5225</v>
      </c>
      <c r="N1778">
        <v>15</v>
      </c>
      <c r="O1778">
        <v>65916.88</v>
      </c>
      <c r="P1778" t="s">
        <v>9530</v>
      </c>
      <c r="Q1778" t="s">
        <v>5240</v>
      </c>
    </row>
    <row r="1779" spans="1:17" x14ac:dyDescent="0.25">
      <c r="A1779">
        <v>2778</v>
      </c>
      <c r="B1779" s="7">
        <v>45130</v>
      </c>
      <c r="C1779" t="s">
        <v>18607</v>
      </c>
      <c r="D1779" t="s">
        <v>45</v>
      </c>
      <c r="E1779" s="5">
        <v>25266</v>
      </c>
      <c r="F1779" s="6" t="s">
        <v>27558</v>
      </c>
      <c r="G1779" t="s">
        <v>9531</v>
      </c>
      <c r="H1779" t="s">
        <v>24466</v>
      </c>
      <c r="I1779" t="s">
        <v>9532</v>
      </c>
      <c r="J1779" t="s">
        <v>5585</v>
      </c>
      <c r="K1779" s="3">
        <v>44600</v>
      </c>
      <c r="L1779" t="s">
        <v>6287</v>
      </c>
      <c r="M1779" t="s">
        <v>5225</v>
      </c>
      <c r="N1779">
        <v>8</v>
      </c>
      <c r="O1779">
        <v>34304.51</v>
      </c>
      <c r="P1779" t="s">
        <v>5553</v>
      </c>
      <c r="Q1779" t="s">
        <v>5240</v>
      </c>
    </row>
    <row r="1780" spans="1:17" x14ac:dyDescent="0.25">
      <c r="A1780">
        <v>2779</v>
      </c>
      <c r="B1780" s="7">
        <v>45141</v>
      </c>
      <c r="C1780" t="s">
        <v>18608</v>
      </c>
      <c r="D1780" t="s">
        <v>35</v>
      </c>
      <c r="E1780" s="5">
        <v>31810</v>
      </c>
      <c r="F1780" s="6" t="s">
        <v>26203</v>
      </c>
      <c r="G1780" t="s">
        <v>9533</v>
      </c>
      <c r="H1780" t="s">
        <v>24467</v>
      </c>
      <c r="I1780" t="s">
        <v>9534</v>
      </c>
      <c r="J1780" t="s">
        <v>56</v>
      </c>
      <c r="K1780" s="3">
        <v>7560</v>
      </c>
      <c r="L1780" t="s">
        <v>5413</v>
      </c>
      <c r="M1780" t="s">
        <v>5234</v>
      </c>
      <c r="N1780">
        <v>1</v>
      </c>
      <c r="O1780">
        <v>36397.519999999997</v>
      </c>
      <c r="P1780" t="s">
        <v>5393</v>
      </c>
      <c r="Q1780" t="s">
        <v>5221</v>
      </c>
    </row>
    <row r="1781" spans="1:17" x14ac:dyDescent="0.25">
      <c r="A1781">
        <v>2780</v>
      </c>
      <c r="B1781" s="7">
        <v>45101</v>
      </c>
      <c r="C1781" t="s">
        <v>18609</v>
      </c>
      <c r="D1781" t="s">
        <v>35</v>
      </c>
      <c r="E1781" s="5">
        <v>36077</v>
      </c>
      <c r="F1781" s="6" t="s">
        <v>26543</v>
      </c>
      <c r="G1781" t="s">
        <v>9535</v>
      </c>
      <c r="H1781" t="s">
        <v>24468</v>
      </c>
      <c r="I1781" t="s">
        <v>9536</v>
      </c>
      <c r="J1781" t="s">
        <v>3942</v>
      </c>
      <c r="K1781" s="3">
        <v>33903</v>
      </c>
      <c r="L1781" t="s">
        <v>5504</v>
      </c>
      <c r="M1781" t="s">
        <v>5219</v>
      </c>
      <c r="N1781">
        <v>11</v>
      </c>
      <c r="O1781">
        <v>59474.66</v>
      </c>
      <c r="P1781" t="s">
        <v>6446</v>
      </c>
      <c r="Q1781" t="s">
        <v>5240</v>
      </c>
    </row>
    <row r="1782" spans="1:17" x14ac:dyDescent="0.25">
      <c r="A1782">
        <v>2781</v>
      </c>
      <c r="B1782" s="7">
        <v>45095</v>
      </c>
      <c r="C1782" t="s">
        <v>18610</v>
      </c>
      <c r="D1782" t="s">
        <v>45</v>
      </c>
      <c r="E1782" s="5">
        <v>27113</v>
      </c>
      <c r="F1782" s="6" t="s">
        <v>27559</v>
      </c>
      <c r="G1782" t="s">
        <v>9537</v>
      </c>
      <c r="H1782" t="s">
        <v>24469</v>
      </c>
      <c r="I1782" t="s">
        <v>7606</v>
      </c>
      <c r="J1782" t="s">
        <v>5585</v>
      </c>
      <c r="K1782" s="3">
        <v>61966</v>
      </c>
      <c r="L1782" t="s">
        <v>5253</v>
      </c>
      <c r="M1782" t="s">
        <v>5225</v>
      </c>
      <c r="N1782">
        <v>2</v>
      </c>
      <c r="O1782">
        <v>30656.73</v>
      </c>
      <c r="P1782" t="s">
        <v>6171</v>
      </c>
      <c r="Q1782" t="s">
        <v>5245</v>
      </c>
    </row>
    <row r="1783" spans="1:17" x14ac:dyDescent="0.25">
      <c r="A1783">
        <v>2782</v>
      </c>
      <c r="B1783" s="7">
        <v>45119</v>
      </c>
      <c r="C1783" t="s">
        <v>18611</v>
      </c>
      <c r="D1783" t="s">
        <v>45</v>
      </c>
      <c r="E1783" s="5">
        <v>24254</v>
      </c>
      <c r="F1783" s="6" t="s">
        <v>27560</v>
      </c>
      <c r="G1783" t="s">
        <v>9538</v>
      </c>
      <c r="H1783" t="s">
        <v>24470</v>
      </c>
      <c r="I1783" t="s">
        <v>9539</v>
      </c>
      <c r="J1783" t="s">
        <v>3938</v>
      </c>
      <c r="K1783" s="3">
        <v>40822</v>
      </c>
      <c r="L1783" t="s">
        <v>5545</v>
      </c>
      <c r="M1783" t="s">
        <v>5219</v>
      </c>
      <c r="N1783">
        <v>10</v>
      </c>
      <c r="O1783">
        <v>50172.68</v>
      </c>
      <c r="P1783" t="s">
        <v>7966</v>
      </c>
      <c r="Q1783" t="s">
        <v>5215</v>
      </c>
    </row>
    <row r="1784" spans="1:17" x14ac:dyDescent="0.25">
      <c r="A1784">
        <v>2783</v>
      </c>
      <c r="B1784" s="7">
        <v>45128</v>
      </c>
      <c r="C1784" t="s">
        <v>18612</v>
      </c>
      <c r="D1784" t="s">
        <v>58</v>
      </c>
      <c r="E1784" s="5">
        <v>34816</v>
      </c>
      <c r="F1784" s="6" t="s">
        <v>26543</v>
      </c>
      <c r="G1784" t="s">
        <v>9540</v>
      </c>
      <c r="H1784" t="s">
        <v>24471</v>
      </c>
      <c r="I1784" t="s">
        <v>9541</v>
      </c>
      <c r="J1784" t="s">
        <v>5366</v>
      </c>
      <c r="K1784" s="3">
        <v>22115</v>
      </c>
      <c r="L1784" t="s">
        <v>6745</v>
      </c>
      <c r="M1784" t="s">
        <v>5213</v>
      </c>
      <c r="N1784">
        <v>13</v>
      </c>
      <c r="O1784">
        <v>71229.119999999995</v>
      </c>
      <c r="P1784" t="s">
        <v>5668</v>
      </c>
      <c r="Q1784" t="s">
        <v>5221</v>
      </c>
    </row>
    <row r="1785" spans="1:17" x14ac:dyDescent="0.25">
      <c r="A1785">
        <v>2784</v>
      </c>
      <c r="B1785" s="7">
        <v>45080</v>
      </c>
      <c r="C1785" t="s">
        <v>18613</v>
      </c>
      <c r="D1785" t="s">
        <v>35</v>
      </c>
      <c r="E1785" s="5">
        <v>24019</v>
      </c>
      <c r="F1785" s="6" t="s">
        <v>27561</v>
      </c>
      <c r="G1785" t="s">
        <v>9542</v>
      </c>
      <c r="H1785" t="s">
        <v>24472</v>
      </c>
      <c r="I1785" t="s">
        <v>9543</v>
      </c>
      <c r="J1785" t="s">
        <v>5300</v>
      </c>
      <c r="K1785" s="3">
        <v>32568</v>
      </c>
      <c r="L1785" t="s">
        <v>5500</v>
      </c>
      <c r="M1785" t="s">
        <v>5225</v>
      </c>
      <c r="N1785">
        <v>4</v>
      </c>
      <c r="O1785">
        <v>75784.27</v>
      </c>
      <c r="P1785" t="s">
        <v>8779</v>
      </c>
      <c r="Q1785" t="s">
        <v>5245</v>
      </c>
    </row>
    <row r="1786" spans="1:17" x14ac:dyDescent="0.25">
      <c r="A1786">
        <v>2785</v>
      </c>
      <c r="B1786" s="7">
        <v>45115</v>
      </c>
      <c r="C1786" t="s">
        <v>18145</v>
      </c>
      <c r="D1786" t="s">
        <v>45</v>
      </c>
      <c r="E1786" s="5">
        <v>33582</v>
      </c>
      <c r="F1786" s="6" t="s">
        <v>26204</v>
      </c>
      <c r="G1786" t="s">
        <v>9544</v>
      </c>
      <c r="H1786" t="s">
        <v>24473</v>
      </c>
      <c r="I1786" t="s">
        <v>9545</v>
      </c>
      <c r="J1786" t="s">
        <v>5305</v>
      </c>
      <c r="K1786" s="3">
        <v>65892</v>
      </c>
      <c r="L1786" t="s">
        <v>5324</v>
      </c>
      <c r="M1786" t="s">
        <v>5213</v>
      </c>
      <c r="N1786">
        <v>9</v>
      </c>
      <c r="O1786">
        <v>74943.320000000007</v>
      </c>
      <c r="P1786" t="s">
        <v>5530</v>
      </c>
      <c r="Q1786" t="s">
        <v>5215</v>
      </c>
    </row>
    <row r="1787" spans="1:17" x14ac:dyDescent="0.25">
      <c r="A1787">
        <v>2786</v>
      </c>
      <c r="B1787" s="7">
        <v>45072</v>
      </c>
      <c r="C1787" t="s">
        <v>18614</v>
      </c>
      <c r="D1787" t="s">
        <v>45</v>
      </c>
      <c r="E1787" s="5">
        <v>23442</v>
      </c>
      <c r="F1787" s="6" t="s">
        <v>27562</v>
      </c>
      <c r="G1787" t="s">
        <v>9546</v>
      </c>
      <c r="H1787" t="s">
        <v>24474</v>
      </c>
      <c r="I1787" t="s">
        <v>9547</v>
      </c>
      <c r="J1787" t="s">
        <v>5286</v>
      </c>
      <c r="K1787" s="3">
        <v>69253</v>
      </c>
      <c r="L1787" t="s">
        <v>5463</v>
      </c>
      <c r="M1787" t="s">
        <v>5234</v>
      </c>
      <c r="N1787">
        <v>20</v>
      </c>
      <c r="O1787">
        <v>46241.23</v>
      </c>
      <c r="P1787" t="s">
        <v>7209</v>
      </c>
      <c r="Q1787" t="s">
        <v>5215</v>
      </c>
    </row>
    <row r="1788" spans="1:17" x14ac:dyDescent="0.25">
      <c r="A1788">
        <v>2787</v>
      </c>
      <c r="B1788" s="7">
        <v>45118</v>
      </c>
      <c r="C1788" t="s">
        <v>18615</v>
      </c>
      <c r="D1788" t="s">
        <v>35</v>
      </c>
      <c r="E1788" s="5">
        <v>34903</v>
      </c>
      <c r="F1788" s="6" t="s">
        <v>26205</v>
      </c>
      <c r="G1788" t="s">
        <v>9548</v>
      </c>
      <c r="H1788" t="s">
        <v>24475</v>
      </c>
      <c r="I1788" t="s">
        <v>9549</v>
      </c>
      <c r="J1788" t="s">
        <v>5675</v>
      </c>
      <c r="K1788" s="3">
        <v>45203</v>
      </c>
      <c r="L1788" t="s">
        <v>6316</v>
      </c>
      <c r="M1788" t="s">
        <v>5225</v>
      </c>
      <c r="N1788">
        <v>14</v>
      </c>
      <c r="O1788">
        <v>99575.77</v>
      </c>
      <c r="P1788" t="s">
        <v>5797</v>
      </c>
      <c r="Q1788" t="s">
        <v>5221</v>
      </c>
    </row>
    <row r="1789" spans="1:17" x14ac:dyDescent="0.25">
      <c r="A1789">
        <v>2788</v>
      </c>
      <c r="B1789" s="7">
        <v>45111</v>
      </c>
      <c r="C1789" t="s">
        <v>18616</v>
      </c>
      <c r="D1789" t="s">
        <v>58</v>
      </c>
      <c r="E1789" s="5">
        <v>30105</v>
      </c>
      <c r="F1789" s="6" t="s">
        <v>26206</v>
      </c>
      <c r="G1789" t="s">
        <v>9550</v>
      </c>
      <c r="H1789" t="s">
        <v>24476</v>
      </c>
      <c r="I1789" t="s">
        <v>9551</v>
      </c>
      <c r="J1789" t="s">
        <v>5448</v>
      </c>
      <c r="K1789" s="3">
        <v>86310</v>
      </c>
      <c r="L1789" t="s">
        <v>5367</v>
      </c>
      <c r="M1789" t="s">
        <v>5219</v>
      </c>
      <c r="N1789">
        <v>14</v>
      </c>
      <c r="O1789">
        <v>97811.5</v>
      </c>
      <c r="P1789" t="s">
        <v>7164</v>
      </c>
      <c r="Q1789" t="s">
        <v>5245</v>
      </c>
    </row>
    <row r="1790" spans="1:17" x14ac:dyDescent="0.25">
      <c r="A1790">
        <v>2789</v>
      </c>
      <c r="B1790" s="7">
        <v>45061</v>
      </c>
      <c r="C1790" t="s">
        <v>18617</v>
      </c>
      <c r="D1790" t="s">
        <v>58</v>
      </c>
      <c r="E1790" s="5">
        <v>30543</v>
      </c>
      <c r="F1790" s="6" t="s">
        <v>27563</v>
      </c>
      <c r="G1790" t="s">
        <v>9552</v>
      </c>
      <c r="H1790" t="s">
        <v>24477</v>
      </c>
      <c r="I1790" t="s">
        <v>5670</v>
      </c>
      <c r="J1790" t="s">
        <v>5291</v>
      </c>
      <c r="K1790" s="3">
        <v>94507</v>
      </c>
      <c r="L1790" t="s">
        <v>5586</v>
      </c>
      <c r="M1790" t="s">
        <v>5213</v>
      </c>
      <c r="N1790">
        <v>3</v>
      </c>
      <c r="O1790">
        <v>98816.98</v>
      </c>
      <c r="P1790" t="s">
        <v>5818</v>
      </c>
      <c r="Q1790" t="s">
        <v>5215</v>
      </c>
    </row>
    <row r="1791" spans="1:17" x14ac:dyDescent="0.25">
      <c r="A1791">
        <v>2790</v>
      </c>
      <c r="B1791" s="7">
        <v>45103</v>
      </c>
      <c r="C1791" t="s">
        <v>18618</v>
      </c>
      <c r="D1791" t="s">
        <v>58</v>
      </c>
      <c r="E1791" s="5">
        <v>30757</v>
      </c>
      <c r="F1791" s="6" t="s">
        <v>26543</v>
      </c>
      <c r="G1791" t="s">
        <v>9553</v>
      </c>
      <c r="H1791" t="s">
        <v>24478</v>
      </c>
      <c r="I1791" t="s">
        <v>9554</v>
      </c>
      <c r="J1791" t="s">
        <v>113</v>
      </c>
      <c r="K1791" s="3">
        <v>8499</v>
      </c>
      <c r="L1791" t="s">
        <v>6504</v>
      </c>
      <c r="M1791" t="s">
        <v>5234</v>
      </c>
      <c r="N1791">
        <v>5</v>
      </c>
      <c r="O1791">
        <v>46865.94</v>
      </c>
      <c r="P1791" t="s">
        <v>5538</v>
      </c>
      <c r="Q1791" t="s">
        <v>5240</v>
      </c>
    </row>
    <row r="1792" spans="1:17" x14ac:dyDescent="0.25">
      <c r="A1792">
        <v>2791</v>
      </c>
      <c r="B1792" s="7">
        <v>45132</v>
      </c>
      <c r="C1792" t="s">
        <v>18619</v>
      </c>
      <c r="D1792" t="s">
        <v>58</v>
      </c>
      <c r="E1792" s="5">
        <v>32951</v>
      </c>
      <c r="F1792" s="6" t="s">
        <v>26207</v>
      </c>
      <c r="G1792" t="s">
        <v>9555</v>
      </c>
      <c r="H1792" t="s">
        <v>24479</v>
      </c>
      <c r="I1792" t="s">
        <v>6497</v>
      </c>
      <c r="J1792" t="s">
        <v>3938</v>
      </c>
      <c r="K1792" s="3">
        <v>99596</v>
      </c>
      <c r="L1792" t="s">
        <v>5875</v>
      </c>
      <c r="M1792" t="s">
        <v>5213</v>
      </c>
      <c r="N1792">
        <v>3</v>
      </c>
      <c r="O1792">
        <v>84888.51</v>
      </c>
      <c r="P1792" t="s">
        <v>6816</v>
      </c>
      <c r="Q1792" t="s">
        <v>5221</v>
      </c>
    </row>
    <row r="1793" spans="1:17" x14ac:dyDescent="0.25">
      <c r="A1793">
        <v>2792</v>
      </c>
      <c r="B1793" s="7">
        <v>45090</v>
      </c>
      <c r="C1793" t="s">
        <v>15691</v>
      </c>
      <c r="D1793" t="s">
        <v>58</v>
      </c>
      <c r="E1793" s="5">
        <v>24138</v>
      </c>
      <c r="F1793" s="6" t="s">
        <v>27564</v>
      </c>
      <c r="G1793" t="s">
        <v>9556</v>
      </c>
      <c r="H1793" t="s">
        <v>24480</v>
      </c>
      <c r="I1793" t="s">
        <v>9557</v>
      </c>
      <c r="J1793" t="s">
        <v>3936</v>
      </c>
      <c r="K1793" s="3">
        <v>82843</v>
      </c>
      <c r="L1793" t="s">
        <v>5233</v>
      </c>
      <c r="M1793" t="s">
        <v>5213</v>
      </c>
      <c r="N1793">
        <v>10</v>
      </c>
      <c r="O1793">
        <v>54646.94</v>
      </c>
      <c r="P1793" t="s">
        <v>7075</v>
      </c>
      <c r="Q1793" t="s">
        <v>5240</v>
      </c>
    </row>
    <row r="1794" spans="1:17" x14ac:dyDescent="0.25">
      <c r="A1794">
        <v>2793</v>
      </c>
      <c r="B1794" s="7">
        <v>45092</v>
      </c>
      <c r="C1794" t="s">
        <v>18620</v>
      </c>
      <c r="D1794" t="s">
        <v>45</v>
      </c>
      <c r="E1794" s="5">
        <v>35978</v>
      </c>
      <c r="F1794" s="6" t="s">
        <v>27565</v>
      </c>
      <c r="G1794" t="s">
        <v>9558</v>
      </c>
      <c r="H1794" t="s">
        <v>24481</v>
      </c>
      <c r="I1794" t="s">
        <v>5751</v>
      </c>
      <c r="J1794" t="s">
        <v>3933</v>
      </c>
      <c r="K1794" s="3">
        <v>13438</v>
      </c>
      <c r="L1794" t="s">
        <v>5689</v>
      </c>
      <c r="M1794" t="s">
        <v>5234</v>
      </c>
      <c r="N1794">
        <v>16</v>
      </c>
      <c r="O1794">
        <v>46347.42</v>
      </c>
      <c r="P1794" t="s">
        <v>5694</v>
      </c>
      <c r="Q1794" t="s">
        <v>5267</v>
      </c>
    </row>
    <row r="1795" spans="1:17" x14ac:dyDescent="0.25">
      <c r="A1795">
        <v>2794</v>
      </c>
      <c r="B1795" s="7">
        <v>45136</v>
      </c>
      <c r="C1795" t="s">
        <v>18621</v>
      </c>
      <c r="D1795" t="s">
        <v>58</v>
      </c>
      <c r="E1795" s="5">
        <v>35087</v>
      </c>
      <c r="F1795" s="6" t="s">
        <v>27566</v>
      </c>
      <c r="G1795" t="s">
        <v>9559</v>
      </c>
      <c r="H1795" t="s">
        <v>24482</v>
      </c>
      <c r="I1795" t="s">
        <v>9560</v>
      </c>
      <c r="J1795" t="s">
        <v>5563</v>
      </c>
      <c r="K1795" s="3">
        <v>15790</v>
      </c>
      <c r="L1795" t="s">
        <v>3548</v>
      </c>
      <c r="M1795" t="s">
        <v>5213</v>
      </c>
      <c r="N1795">
        <v>5</v>
      </c>
      <c r="O1795">
        <v>86172.28</v>
      </c>
      <c r="P1795" t="s">
        <v>5560</v>
      </c>
      <c r="Q1795" t="s">
        <v>5245</v>
      </c>
    </row>
    <row r="1796" spans="1:17" x14ac:dyDescent="0.25">
      <c r="A1796">
        <v>2795</v>
      </c>
      <c r="B1796" s="7">
        <v>45090</v>
      </c>
      <c r="C1796" t="s">
        <v>18622</v>
      </c>
      <c r="D1796" t="s">
        <v>35</v>
      </c>
      <c r="E1796" s="5">
        <v>31900</v>
      </c>
      <c r="F1796" s="6" t="s">
        <v>26208</v>
      </c>
      <c r="G1796" t="s">
        <v>9561</v>
      </c>
      <c r="H1796" t="s">
        <v>24483</v>
      </c>
      <c r="I1796" t="s">
        <v>9562</v>
      </c>
      <c r="J1796" t="s">
        <v>3921</v>
      </c>
      <c r="K1796" s="3">
        <v>31239</v>
      </c>
      <c r="L1796" t="s">
        <v>7894</v>
      </c>
      <c r="M1796" t="s">
        <v>5219</v>
      </c>
      <c r="N1796">
        <v>3</v>
      </c>
      <c r="O1796">
        <v>67969.52</v>
      </c>
      <c r="P1796" t="s">
        <v>5283</v>
      </c>
      <c r="Q1796" t="s">
        <v>5215</v>
      </c>
    </row>
    <row r="1797" spans="1:17" x14ac:dyDescent="0.25">
      <c r="A1797">
        <v>2796</v>
      </c>
      <c r="B1797" s="7">
        <v>45054</v>
      </c>
      <c r="C1797" t="s">
        <v>3792</v>
      </c>
      <c r="D1797" t="s">
        <v>45</v>
      </c>
      <c r="E1797" s="5">
        <v>33082</v>
      </c>
      <c r="F1797" s="6" t="s">
        <v>27567</v>
      </c>
      <c r="G1797" t="s">
        <v>9563</v>
      </c>
      <c r="H1797" t="s">
        <v>24484</v>
      </c>
      <c r="I1797" t="s">
        <v>9564</v>
      </c>
      <c r="J1797" t="s">
        <v>5448</v>
      </c>
      <c r="K1797" s="3">
        <v>67589</v>
      </c>
      <c r="L1797" t="s">
        <v>5975</v>
      </c>
      <c r="M1797" t="s">
        <v>5219</v>
      </c>
      <c r="N1797">
        <v>5</v>
      </c>
      <c r="O1797">
        <v>68437.16</v>
      </c>
      <c r="P1797" t="s">
        <v>7164</v>
      </c>
      <c r="Q1797" t="s">
        <v>5221</v>
      </c>
    </row>
    <row r="1798" spans="1:17" x14ac:dyDescent="0.25">
      <c r="A1798">
        <v>2797</v>
      </c>
      <c r="B1798" s="7">
        <v>45075</v>
      </c>
      <c r="C1798" t="s">
        <v>18623</v>
      </c>
      <c r="D1798" t="s">
        <v>45</v>
      </c>
      <c r="E1798" s="5">
        <v>30979</v>
      </c>
      <c r="F1798" s="6" t="s">
        <v>27568</v>
      </c>
      <c r="G1798" t="s">
        <v>9565</v>
      </c>
      <c r="H1798" t="s">
        <v>24485</v>
      </c>
      <c r="I1798" t="s">
        <v>9566</v>
      </c>
      <c r="J1798" t="s">
        <v>3930</v>
      </c>
      <c r="K1798" s="3">
        <v>11411</v>
      </c>
      <c r="L1798" t="s">
        <v>6142</v>
      </c>
      <c r="M1798" t="s">
        <v>5225</v>
      </c>
      <c r="N1798">
        <v>9</v>
      </c>
      <c r="O1798">
        <v>39605.480000000003</v>
      </c>
      <c r="P1798" t="s">
        <v>8506</v>
      </c>
      <c r="Q1798" t="s">
        <v>5245</v>
      </c>
    </row>
    <row r="1799" spans="1:17" x14ac:dyDescent="0.25">
      <c r="A1799">
        <v>2798</v>
      </c>
      <c r="B1799" s="7">
        <v>45060</v>
      </c>
      <c r="C1799" t="s">
        <v>18624</v>
      </c>
      <c r="D1799" t="s">
        <v>58</v>
      </c>
      <c r="E1799" s="5">
        <v>31972</v>
      </c>
      <c r="F1799" s="6" t="s">
        <v>27569</v>
      </c>
      <c r="G1799" t="s">
        <v>9567</v>
      </c>
      <c r="H1799" t="s">
        <v>24486</v>
      </c>
      <c r="I1799" t="s">
        <v>9568</v>
      </c>
      <c r="J1799" t="s">
        <v>5261</v>
      </c>
      <c r="K1799" s="3">
        <v>81307</v>
      </c>
      <c r="L1799" t="s">
        <v>5224</v>
      </c>
      <c r="M1799" t="s">
        <v>5213</v>
      </c>
      <c r="N1799">
        <v>10</v>
      </c>
      <c r="O1799">
        <v>53496.63</v>
      </c>
      <c r="P1799" t="s">
        <v>6475</v>
      </c>
      <c r="Q1799" t="s">
        <v>5245</v>
      </c>
    </row>
    <row r="1800" spans="1:17" x14ac:dyDescent="0.25">
      <c r="A1800">
        <v>2799</v>
      </c>
      <c r="B1800" s="7">
        <v>45139</v>
      </c>
      <c r="C1800" t="s">
        <v>18625</v>
      </c>
      <c r="D1800" t="s">
        <v>58</v>
      </c>
      <c r="E1800" s="5">
        <v>23814</v>
      </c>
      <c r="F1800" s="6" t="s">
        <v>27570</v>
      </c>
      <c r="G1800" t="s">
        <v>9569</v>
      </c>
      <c r="H1800" t="s">
        <v>24487</v>
      </c>
      <c r="I1800" t="s">
        <v>9570</v>
      </c>
      <c r="J1800" t="s">
        <v>33</v>
      </c>
      <c r="K1800" s="3">
        <v>12673</v>
      </c>
      <c r="L1800" t="s">
        <v>5689</v>
      </c>
      <c r="M1800" t="s">
        <v>5213</v>
      </c>
      <c r="N1800">
        <v>17</v>
      </c>
      <c r="O1800">
        <v>67539.62</v>
      </c>
      <c r="P1800" t="s">
        <v>5879</v>
      </c>
      <c r="Q1800" t="s">
        <v>5221</v>
      </c>
    </row>
    <row r="1801" spans="1:17" x14ac:dyDescent="0.25">
      <c r="A1801">
        <v>2800</v>
      </c>
      <c r="B1801" s="7">
        <v>45084</v>
      </c>
      <c r="C1801" t="s">
        <v>18626</v>
      </c>
      <c r="D1801" t="s">
        <v>58</v>
      </c>
      <c r="E1801" s="5">
        <v>33955</v>
      </c>
      <c r="F1801" s="6" t="s">
        <v>27571</v>
      </c>
      <c r="G1801" t="s">
        <v>9571</v>
      </c>
      <c r="H1801" t="s">
        <v>24488</v>
      </c>
      <c r="I1801" t="s">
        <v>9572</v>
      </c>
      <c r="J1801" t="s">
        <v>5453</v>
      </c>
      <c r="K1801" s="3">
        <v>59031</v>
      </c>
      <c r="L1801" t="s">
        <v>5808</v>
      </c>
      <c r="M1801" t="s">
        <v>5225</v>
      </c>
      <c r="N1801">
        <v>6</v>
      </c>
      <c r="O1801">
        <v>30402.85</v>
      </c>
      <c r="P1801" t="s">
        <v>8814</v>
      </c>
      <c r="Q1801" t="s">
        <v>5240</v>
      </c>
    </row>
    <row r="1802" spans="1:17" x14ac:dyDescent="0.25">
      <c r="A1802">
        <v>2801</v>
      </c>
      <c r="B1802" s="7">
        <v>45092</v>
      </c>
      <c r="C1802" t="s">
        <v>3500</v>
      </c>
      <c r="D1802" t="s">
        <v>35</v>
      </c>
      <c r="E1802" s="5">
        <v>31380</v>
      </c>
      <c r="F1802" s="6" t="s">
        <v>26543</v>
      </c>
      <c r="G1802" t="s">
        <v>9573</v>
      </c>
      <c r="H1802" t="s">
        <v>24489</v>
      </c>
      <c r="I1802" t="s">
        <v>7606</v>
      </c>
      <c r="J1802" t="s">
        <v>5453</v>
      </c>
      <c r="K1802" s="3">
        <v>96667</v>
      </c>
      <c r="L1802" t="s">
        <v>5340</v>
      </c>
      <c r="M1802" t="s">
        <v>5213</v>
      </c>
      <c r="N1802">
        <v>4</v>
      </c>
      <c r="O1802">
        <v>50888.15</v>
      </c>
      <c r="P1802" t="s">
        <v>5560</v>
      </c>
      <c r="Q1802" t="s">
        <v>5215</v>
      </c>
    </row>
    <row r="1803" spans="1:17" x14ac:dyDescent="0.25">
      <c r="A1803">
        <v>2802</v>
      </c>
      <c r="B1803" s="7">
        <v>45139</v>
      </c>
      <c r="C1803" t="s">
        <v>18627</v>
      </c>
      <c r="D1803" t="s">
        <v>35</v>
      </c>
      <c r="E1803" s="5">
        <v>25283</v>
      </c>
      <c r="F1803" s="6" t="s">
        <v>27572</v>
      </c>
      <c r="G1803" t="s">
        <v>9574</v>
      </c>
      <c r="H1803" t="s">
        <v>24490</v>
      </c>
      <c r="I1803" t="s">
        <v>7788</v>
      </c>
      <c r="J1803" t="s">
        <v>3936</v>
      </c>
      <c r="K1803" s="3">
        <v>92439</v>
      </c>
      <c r="L1803" t="s">
        <v>5449</v>
      </c>
      <c r="M1803" t="s">
        <v>5225</v>
      </c>
      <c r="N1803">
        <v>3</v>
      </c>
      <c r="O1803">
        <v>59065.97</v>
      </c>
      <c r="P1803" t="s">
        <v>6742</v>
      </c>
      <c r="Q1803" t="s">
        <v>5267</v>
      </c>
    </row>
    <row r="1804" spans="1:17" x14ac:dyDescent="0.25">
      <c r="A1804">
        <v>2803</v>
      </c>
      <c r="B1804" s="7">
        <v>45113</v>
      </c>
      <c r="C1804" t="s">
        <v>18628</v>
      </c>
      <c r="D1804" t="s">
        <v>35</v>
      </c>
      <c r="E1804" s="5">
        <v>34645</v>
      </c>
      <c r="F1804" s="6" t="s">
        <v>26209</v>
      </c>
      <c r="G1804" t="s">
        <v>9575</v>
      </c>
      <c r="H1804" t="s">
        <v>24491</v>
      </c>
      <c r="I1804" t="s">
        <v>9576</v>
      </c>
      <c r="J1804" t="s">
        <v>5529</v>
      </c>
      <c r="K1804" s="3">
        <v>26214</v>
      </c>
      <c r="L1804" t="s">
        <v>5537</v>
      </c>
      <c r="M1804" t="s">
        <v>5225</v>
      </c>
      <c r="N1804">
        <v>1</v>
      </c>
      <c r="O1804">
        <v>33226.71</v>
      </c>
      <c r="P1804" t="s">
        <v>6732</v>
      </c>
      <c r="Q1804" t="s">
        <v>5245</v>
      </c>
    </row>
    <row r="1805" spans="1:17" x14ac:dyDescent="0.25">
      <c r="A1805">
        <v>2804</v>
      </c>
      <c r="B1805" s="7">
        <v>45131</v>
      </c>
      <c r="C1805" t="s">
        <v>18629</v>
      </c>
      <c r="D1805" t="s">
        <v>45</v>
      </c>
      <c r="E1805" s="5">
        <v>23469</v>
      </c>
      <c r="F1805" s="6" t="s">
        <v>27573</v>
      </c>
      <c r="G1805" t="s">
        <v>9577</v>
      </c>
      <c r="H1805" t="s">
        <v>24492</v>
      </c>
      <c r="I1805" t="s">
        <v>9578</v>
      </c>
      <c r="J1805" t="s">
        <v>102</v>
      </c>
      <c r="K1805" s="3">
        <v>86637</v>
      </c>
      <c r="L1805" t="s">
        <v>5274</v>
      </c>
      <c r="M1805" t="s">
        <v>5219</v>
      </c>
      <c r="N1805">
        <v>1</v>
      </c>
      <c r="O1805">
        <v>31946.65</v>
      </c>
      <c r="P1805" t="s">
        <v>5549</v>
      </c>
      <c r="Q1805" t="s">
        <v>5245</v>
      </c>
    </row>
    <row r="1806" spans="1:17" x14ac:dyDescent="0.25">
      <c r="A1806">
        <v>2805</v>
      </c>
      <c r="B1806" s="7">
        <v>45140</v>
      </c>
      <c r="C1806" t="s">
        <v>18630</v>
      </c>
      <c r="D1806" t="s">
        <v>58</v>
      </c>
      <c r="E1806" s="5">
        <v>23451</v>
      </c>
      <c r="F1806" s="6" t="s">
        <v>27574</v>
      </c>
      <c r="G1806" t="s">
        <v>9579</v>
      </c>
      <c r="H1806" t="s">
        <v>24493</v>
      </c>
      <c r="I1806" t="s">
        <v>9580</v>
      </c>
      <c r="J1806" t="s">
        <v>5552</v>
      </c>
      <c r="K1806" s="3">
        <v>29764</v>
      </c>
      <c r="L1806" t="s">
        <v>5910</v>
      </c>
      <c r="M1806" t="s">
        <v>5213</v>
      </c>
      <c r="N1806">
        <v>20</v>
      </c>
      <c r="O1806">
        <v>83020.05</v>
      </c>
      <c r="P1806" t="s">
        <v>7235</v>
      </c>
      <c r="Q1806" t="s">
        <v>5267</v>
      </c>
    </row>
    <row r="1807" spans="1:17" x14ac:dyDescent="0.25">
      <c r="A1807">
        <v>2806</v>
      </c>
      <c r="B1807" s="7">
        <v>45122</v>
      </c>
      <c r="C1807" t="s">
        <v>18631</v>
      </c>
      <c r="D1807" t="s">
        <v>58</v>
      </c>
      <c r="E1807" s="5">
        <v>34730</v>
      </c>
      <c r="F1807" s="6" t="s">
        <v>27575</v>
      </c>
      <c r="G1807" t="s">
        <v>9581</v>
      </c>
      <c r="H1807" t="s">
        <v>24494</v>
      </c>
      <c r="I1807" t="s">
        <v>7694</v>
      </c>
      <c r="J1807" t="s">
        <v>3948</v>
      </c>
      <c r="K1807" s="3">
        <v>85576</v>
      </c>
      <c r="L1807" t="s">
        <v>5590</v>
      </c>
      <c r="M1807" t="s">
        <v>5234</v>
      </c>
      <c r="N1807">
        <v>1</v>
      </c>
      <c r="O1807">
        <v>55816.25</v>
      </c>
      <c r="P1807" t="s">
        <v>8278</v>
      </c>
      <c r="Q1807" t="s">
        <v>5240</v>
      </c>
    </row>
    <row r="1808" spans="1:17" x14ac:dyDescent="0.25">
      <c r="A1808">
        <v>2807</v>
      </c>
      <c r="B1808" s="7">
        <v>45119</v>
      </c>
      <c r="C1808" t="s">
        <v>18632</v>
      </c>
      <c r="D1808" t="s">
        <v>45</v>
      </c>
      <c r="E1808" s="5">
        <v>26189</v>
      </c>
      <c r="F1808" s="6" t="s">
        <v>27576</v>
      </c>
      <c r="G1808" t="s">
        <v>9582</v>
      </c>
      <c r="H1808" t="s">
        <v>24495</v>
      </c>
      <c r="I1808" t="s">
        <v>9583</v>
      </c>
      <c r="J1808" t="s">
        <v>5366</v>
      </c>
      <c r="K1808" s="3">
        <v>97983</v>
      </c>
      <c r="L1808" t="s">
        <v>5763</v>
      </c>
      <c r="M1808" t="s">
        <v>5213</v>
      </c>
      <c r="N1808">
        <v>5</v>
      </c>
      <c r="O1808">
        <v>37132.879999999997</v>
      </c>
      <c r="P1808" t="s">
        <v>6380</v>
      </c>
      <c r="Q1808" t="s">
        <v>5267</v>
      </c>
    </row>
    <row r="1809" spans="1:17" x14ac:dyDescent="0.25">
      <c r="A1809">
        <v>2808</v>
      </c>
      <c r="B1809" s="7">
        <v>45142</v>
      </c>
      <c r="C1809" t="s">
        <v>18633</v>
      </c>
      <c r="D1809" t="s">
        <v>58</v>
      </c>
      <c r="E1809" s="5">
        <v>29580</v>
      </c>
      <c r="F1809" s="6" t="s">
        <v>27577</v>
      </c>
      <c r="G1809" t="s">
        <v>9584</v>
      </c>
      <c r="H1809" t="s">
        <v>24496</v>
      </c>
      <c r="I1809" t="s">
        <v>9358</v>
      </c>
      <c r="J1809" t="s">
        <v>5580</v>
      </c>
      <c r="K1809" s="3">
        <v>88211</v>
      </c>
      <c r="L1809" t="s">
        <v>5238</v>
      </c>
      <c r="M1809" t="s">
        <v>5219</v>
      </c>
      <c r="N1809">
        <v>3</v>
      </c>
      <c r="O1809">
        <v>31261.41</v>
      </c>
      <c r="P1809" t="s">
        <v>5508</v>
      </c>
      <c r="Q1809" t="s">
        <v>5240</v>
      </c>
    </row>
    <row r="1810" spans="1:17" x14ac:dyDescent="0.25">
      <c r="A1810">
        <v>2809</v>
      </c>
      <c r="B1810" s="7">
        <v>45067</v>
      </c>
      <c r="C1810" t="s">
        <v>13148</v>
      </c>
      <c r="D1810" t="s">
        <v>58</v>
      </c>
      <c r="E1810" s="5">
        <v>24633</v>
      </c>
      <c r="F1810" s="6" t="s">
        <v>26210</v>
      </c>
      <c r="G1810" t="s">
        <v>9585</v>
      </c>
      <c r="H1810" t="s">
        <v>24497</v>
      </c>
      <c r="I1810" t="s">
        <v>9586</v>
      </c>
      <c r="J1810" t="s">
        <v>3946</v>
      </c>
      <c r="K1810" s="3">
        <v>49617</v>
      </c>
      <c r="L1810" t="s">
        <v>6393</v>
      </c>
      <c r="M1810" t="s">
        <v>5219</v>
      </c>
      <c r="N1810">
        <v>19</v>
      </c>
      <c r="O1810">
        <v>92119.360000000001</v>
      </c>
      <c r="P1810" t="s">
        <v>6967</v>
      </c>
      <c r="Q1810" t="s">
        <v>5215</v>
      </c>
    </row>
    <row r="1811" spans="1:17" x14ac:dyDescent="0.25">
      <c r="A1811">
        <v>2810</v>
      </c>
      <c r="B1811" s="7">
        <v>45086</v>
      </c>
      <c r="C1811" t="s">
        <v>18634</v>
      </c>
      <c r="D1811" t="s">
        <v>58</v>
      </c>
      <c r="E1811" s="5">
        <v>27356</v>
      </c>
      <c r="F1811" s="6" t="s">
        <v>27578</v>
      </c>
      <c r="G1811" t="s">
        <v>9587</v>
      </c>
      <c r="H1811" t="s">
        <v>24498</v>
      </c>
      <c r="I1811" t="s">
        <v>9588</v>
      </c>
      <c r="J1811" t="s">
        <v>5383</v>
      </c>
      <c r="K1811" s="3">
        <v>19701</v>
      </c>
      <c r="L1811" t="s">
        <v>5212</v>
      </c>
      <c r="M1811" t="s">
        <v>5219</v>
      </c>
      <c r="N1811">
        <v>2</v>
      </c>
      <c r="O1811">
        <v>96815.43</v>
      </c>
      <c r="P1811" t="s">
        <v>5437</v>
      </c>
      <c r="Q1811" t="s">
        <v>5215</v>
      </c>
    </row>
    <row r="1812" spans="1:17" x14ac:dyDescent="0.25">
      <c r="A1812">
        <v>2811</v>
      </c>
      <c r="B1812" s="7">
        <v>45063</v>
      </c>
      <c r="C1812" t="s">
        <v>18635</v>
      </c>
      <c r="D1812" t="s">
        <v>35</v>
      </c>
      <c r="E1812" s="5">
        <v>27973</v>
      </c>
      <c r="F1812" s="6" t="s">
        <v>27579</v>
      </c>
      <c r="G1812" t="s">
        <v>9589</v>
      </c>
      <c r="H1812" t="s">
        <v>24499</v>
      </c>
      <c r="I1812" t="s">
        <v>9590</v>
      </c>
      <c r="J1812" t="s">
        <v>5286</v>
      </c>
      <c r="K1812" s="3">
        <v>69241</v>
      </c>
      <c r="L1812" t="s">
        <v>5939</v>
      </c>
      <c r="M1812" t="s">
        <v>5234</v>
      </c>
      <c r="N1812">
        <v>9</v>
      </c>
      <c r="O1812">
        <v>88988.36</v>
      </c>
      <c r="P1812" t="s">
        <v>5718</v>
      </c>
      <c r="Q1812" t="s">
        <v>5215</v>
      </c>
    </row>
    <row r="1813" spans="1:17" x14ac:dyDescent="0.25">
      <c r="A1813">
        <v>2812</v>
      </c>
      <c r="B1813" s="7">
        <v>45140</v>
      </c>
      <c r="C1813" t="s">
        <v>18636</v>
      </c>
      <c r="D1813" t="s">
        <v>45</v>
      </c>
      <c r="E1813" s="5">
        <v>29238</v>
      </c>
      <c r="F1813" s="6" t="s">
        <v>26211</v>
      </c>
      <c r="G1813" t="s">
        <v>9591</v>
      </c>
      <c r="H1813" t="s">
        <v>24500</v>
      </c>
      <c r="I1813" t="s">
        <v>7888</v>
      </c>
      <c r="J1813" t="s">
        <v>5309</v>
      </c>
      <c r="K1813" s="3">
        <v>21732</v>
      </c>
      <c r="L1813" t="s">
        <v>5948</v>
      </c>
      <c r="M1813" t="s">
        <v>5219</v>
      </c>
      <c r="N1813">
        <v>6</v>
      </c>
      <c r="O1813">
        <v>95617.44</v>
      </c>
      <c r="P1813" t="s">
        <v>5441</v>
      </c>
      <c r="Q1813" t="s">
        <v>5267</v>
      </c>
    </row>
    <row r="1814" spans="1:17" x14ac:dyDescent="0.25">
      <c r="A1814">
        <v>2813</v>
      </c>
      <c r="B1814" s="7">
        <v>45136</v>
      </c>
      <c r="C1814" t="s">
        <v>18637</v>
      </c>
      <c r="D1814" t="s">
        <v>45</v>
      </c>
      <c r="E1814" s="5">
        <v>28860</v>
      </c>
      <c r="F1814" s="6" t="s">
        <v>26212</v>
      </c>
      <c r="G1814" t="s">
        <v>9592</v>
      </c>
      <c r="H1814" t="s">
        <v>24501</v>
      </c>
      <c r="I1814" t="s">
        <v>9593</v>
      </c>
      <c r="J1814" t="s">
        <v>5448</v>
      </c>
      <c r="K1814" s="3">
        <v>71407</v>
      </c>
      <c r="L1814" t="s">
        <v>7090</v>
      </c>
      <c r="M1814" t="s">
        <v>5219</v>
      </c>
      <c r="N1814">
        <v>11</v>
      </c>
      <c r="O1814">
        <v>51865</v>
      </c>
      <c r="P1814" t="s">
        <v>6191</v>
      </c>
      <c r="Q1814" t="s">
        <v>5267</v>
      </c>
    </row>
    <row r="1815" spans="1:17" x14ac:dyDescent="0.25">
      <c r="A1815">
        <v>2814</v>
      </c>
      <c r="B1815" s="7">
        <v>45098</v>
      </c>
      <c r="C1815" t="s">
        <v>18638</v>
      </c>
      <c r="D1815" t="s">
        <v>45</v>
      </c>
      <c r="E1815" s="5">
        <v>36320</v>
      </c>
      <c r="F1815" s="6" t="s">
        <v>27580</v>
      </c>
      <c r="G1815" t="s">
        <v>9594</v>
      </c>
      <c r="H1815" t="s">
        <v>24502</v>
      </c>
      <c r="I1815" t="s">
        <v>9595</v>
      </c>
      <c r="J1815" t="s">
        <v>63</v>
      </c>
      <c r="K1815" s="3">
        <v>99480</v>
      </c>
      <c r="L1815" t="s">
        <v>5643</v>
      </c>
      <c r="M1815" t="s">
        <v>5234</v>
      </c>
      <c r="N1815">
        <v>0</v>
      </c>
      <c r="O1815">
        <v>62822.400000000001</v>
      </c>
      <c r="P1815" t="s">
        <v>8148</v>
      </c>
      <c r="Q1815" t="s">
        <v>5221</v>
      </c>
    </row>
    <row r="1816" spans="1:17" x14ac:dyDescent="0.25">
      <c r="A1816">
        <v>2815</v>
      </c>
      <c r="B1816" s="7">
        <v>45136</v>
      </c>
      <c r="C1816" t="s">
        <v>18639</v>
      </c>
      <c r="D1816" t="s">
        <v>45</v>
      </c>
      <c r="E1816" s="5">
        <v>35207</v>
      </c>
      <c r="F1816" s="6" t="s">
        <v>27581</v>
      </c>
      <c r="G1816" t="s">
        <v>9596</v>
      </c>
      <c r="H1816" t="s">
        <v>24503</v>
      </c>
      <c r="I1816" t="s">
        <v>9597</v>
      </c>
      <c r="J1816" t="s">
        <v>2945</v>
      </c>
      <c r="K1816" s="3">
        <v>6659</v>
      </c>
      <c r="L1816" t="s">
        <v>6042</v>
      </c>
      <c r="M1816" t="s">
        <v>5234</v>
      </c>
      <c r="N1816">
        <v>17</v>
      </c>
      <c r="O1816">
        <v>72485.460000000006</v>
      </c>
      <c r="P1816" t="s">
        <v>7065</v>
      </c>
      <c r="Q1816" t="s">
        <v>5221</v>
      </c>
    </row>
    <row r="1817" spans="1:17" x14ac:dyDescent="0.25">
      <c r="A1817">
        <v>2816</v>
      </c>
      <c r="B1817" s="7">
        <v>45086</v>
      </c>
      <c r="C1817" t="s">
        <v>18640</v>
      </c>
      <c r="D1817" t="s">
        <v>35</v>
      </c>
      <c r="E1817" s="5">
        <v>37172</v>
      </c>
      <c r="F1817" s="6" t="s">
        <v>26213</v>
      </c>
      <c r="G1817" t="s">
        <v>9598</v>
      </c>
      <c r="H1817" t="s">
        <v>24504</v>
      </c>
      <c r="I1817" t="s">
        <v>9599</v>
      </c>
      <c r="J1817" t="s">
        <v>5585</v>
      </c>
      <c r="K1817" s="3">
        <v>60014</v>
      </c>
      <c r="L1817" t="s">
        <v>5742</v>
      </c>
      <c r="M1817" t="s">
        <v>5213</v>
      </c>
      <c r="N1817">
        <v>5</v>
      </c>
      <c r="O1817">
        <v>50567.28</v>
      </c>
      <c r="P1817" t="s">
        <v>9600</v>
      </c>
      <c r="Q1817" t="s">
        <v>5245</v>
      </c>
    </row>
    <row r="1818" spans="1:17" x14ac:dyDescent="0.25">
      <c r="A1818">
        <v>2817</v>
      </c>
      <c r="B1818" s="7">
        <v>45087</v>
      </c>
      <c r="C1818" t="s">
        <v>18641</v>
      </c>
      <c r="D1818" t="s">
        <v>45</v>
      </c>
      <c r="E1818" s="5">
        <v>33212</v>
      </c>
      <c r="F1818" s="6" t="s">
        <v>27582</v>
      </c>
      <c r="G1818" t="s">
        <v>9601</v>
      </c>
      <c r="H1818" t="s">
        <v>24505</v>
      </c>
      <c r="I1818" t="s">
        <v>9602</v>
      </c>
      <c r="J1818" t="s">
        <v>3936</v>
      </c>
      <c r="K1818" s="3">
        <v>58244</v>
      </c>
      <c r="L1818" t="s">
        <v>5478</v>
      </c>
      <c r="M1818" t="s">
        <v>5234</v>
      </c>
      <c r="N1818">
        <v>8</v>
      </c>
      <c r="O1818">
        <v>71891.009999999995</v>
      </c>
      <c r="P1818" t="s">
        <v>9603</v>
      </c>
      <c r="Q1818" t="s">
        <v>5215</v>
      </c>
    </row>
    <row r="1819" spans="1:17" x14ac:dyDescent="0.25">
      <c r="A1819">
        <v>2818</v>
      </c>
      <c r="B1819" s="7">
        <v>45110</v>
      </c>
      <c r="C1819" t="s">
        <v>18642</v>
      </c>
      <c r="D1819" t="s">
        <v>58</v>
      </c>
      <c r="E1819" s="5">
        <v>31732</v>
      </c>
      <c r="F1819" s="6" t="s">
        <v>27583</v>
      </c>
      <c r="G1819" t="s">
        <v>9604</v>
      </c>
      <c r="H1819" t="s">
        <v>24506</v>
      </c>
      <c r="I1819" t="s">
        <v>9605</v>
      </c>
      <c r="J1819" t="s">
        <v>5675</v>
      </c>
      <c r="K1819" s="3">
        <v>36705</v>
      </c>
      <c r="L1819" t="s">
        <v>5960</v>
      </c>
      <c r="M1819" t="s">
        <v>5219</v>
      </c>
      <c r="N1819">
        <v>4</v>
      </c>
      <c r="O1819">
        <v>40151.47</v>
      </c>
      <c r="P1819" t="s">
        <v>7702</v>
      </c>
      <c r="Q1819" t="s">
        <v>5221</v>
      </c>
    </row>
    <row r="1820" spans="1:17" x14ac:dyDescent="0.25">
      <c r="A1820">
        <v>2819</v>
      </c>
      <c r="B1820" s="7">
        <v>45090</v>
      </c>
      <c r="C1820" t="s">
        <v>18643</v>
      </c>
      <c r="D1820" t="s">
        <v>58</v>
      </c>
      <c r="E1820" s="5">
        <v>37209</v>
      </c>
      <c r="F1820" s="6" t="s">
        <v>26543</v>
      </c>
      <c r="G1820" t="s">
        <v>9606</v>
      </c>
      <c r="H1820" t="s">
        <v>24507</v>
      </c>
      <c r="I1820" t="s">
        <v>9607</v>
      </c>
      <c r="J1820" t="s">
        <v>3936</v>
      </c>
      <c r="K1820" s="3">
        <v>83993</v>
      </c>
      <c r="L1820" t="s">
        <v>5994</v>
      </c>
      <c r="M1820" t="s">
        <v>5213</v>
      </c>
      <c r="N1820">
        <v>17</v>
      </c>
      <c r="O1820">
        <v>43618.66</v>
      </c>
      <c r="P1820" t="s">
        <v>7426</v>
      </c>
      <c r="Q1820" t="s">
        <v>5215</v>
      </c>
    </row>
    <row r="1821" spans="1:17" x14ac:dyDescent="0.25">
      <c r="A1821">
        <v>2820</v>
      </c>
      <c r="B1821" s="7">
        <v>45054</v>
      </c>
      <c r="C1821" t="s">
        <v>18644</v>
      </c>
      <c r="D1821" t="s">
        <v>58</v>
      </c>
      <c r="E1821" s="5">
        <v>27611</v>
      </c>
      <c r="F1821" s="6" t="s">
        <v>27584</v>
      </c>
      <c r="G1821" t="s">
        <v>9608</v>
      </c>
      <c r="H1821" t="s">
        <v>24508</v>
      </c>
      <c r="I1821" t="s">
        <v>9609</v>
      </c>
      <c r="J1821" t="s">
        <v>5453</v>
      </c>
      <c r="K1821" s="3">
        <v>52935</v>
      </c>
      <c r="L1821" t="s">
        <v>5564</v>
      </c>
      <c r="M1821" t="s">
        <v>5225</v>
      </c>
      <c r="N1821">
        <v>11</v>
      </c>
      <c r="O1821">
        <v>38253.71</v>
      </c>
      <c r="P1821" t="s">
        <v>5818</v>
      </c>
      <c r="Q1821" t="s">
        <v>5267</v>
      </c>
    </row>
    <row r="1822" spans="1:17" x14ac:dyDescent="0.25">
      <c r="A1822">
        <v>2821</v>
      </c>
      <c r="B1822" s="7">
        <v>45059</v>
      </c>
      <c r="C1822" t="s">
        <v>18645</v>
      </c>
      <c r="D1822" t="s">
        <v>58</v>
      </c>
      <c r="E1822" s="5">
        <v>26698</v>
      </c>
      <c r="F1822" s="6" t="s">
        <v>27585</v>
      </c>
      <c r="G1822" t="s">
        <v>9610</v>
      </c>
      <c r="H1822" t="s">
        <v>24509</v>
      </c>
      <c r="I1822" t="s">
        <v>9611</v>
      </c>
      <c r="J1822" t="s">
        <v>5305</v>
      </c>
      <c r="K1822" s="3">
        <v>90123</v>
      </c>
      <c r="L1822" t="s">
        <v>6181</v>
      </c>
      <c r="M1822" t="s">
        <v>5213</v>
      </c>
      <c r="N1822">
        <v>9</v>
      </c>
      <c r="O1822">
        <v>45436.21</v>
      </c>
      <c r="P1822" t="s">
        <v>7607</v>
      </c>
      <c r="Q1822" t="s">
        <v>5245</v>
      </c>
    </row>
    <row r="1823" spans="1:17" x14ac:dyDescent="0.25">
      <c r="A1823">
        <v>2822</v>
      </c>
      <c r="B1823" s="7">
        <v>45056</v>
      </c>
      <c r="C1823" t="s">
        <v>16501</v>
      </c>
      <c r="D1823" t="s">
        <v>45</v>
      </c>
      <c r="E1823" s="5">
        <v>25097</v>
      </c>
      <c r="F1823" s="6" t="s">
        <v>27586</v>
      </c>
      <c r="G1823" t="s">
        <v>9612</v>
      </c>
      <c r="H1823" t="s">
        <v>24510</v>
      </c>
      <c r="I1823" t="s">
        <v>9613</v>
      </c>
      <c r="J1823" t="s">
        <v>3942</v>
      </c>
      <c r="K1823" s="3">
        <v>70103</v>
      </c>
      <c r="L1823" t="s">
        <v>5671</v>
      </c>
      <c r="M1823" t="s">
        <v>5213</v>
      </c>
      <c r="N1823">
        <v>20</v>
      </c>
      <c r="O1823">
        <v>41316.839999999997</v>
      </c>
      <c r="P1823" t="s">
        <v>6154</v>
      </c>
      <c r="Q1823" t="s">
        <v>5221</v>
      </c>
    </row>
    <row r="1824" spans="1:17" x14ac:dyDescent="0.25">
      <c r="A1824">
        <v>2823</v>
      </c>
      <c r="B1824" s="7">
        <v>45075</v>
      </c>
      <c r="C1824" t="s">
        <v>18646</v>
      </c>
      <c r="D1824" t="s">
        <v>58</v>
      </c>
      <c r="E1824" s="5">
        <v>32088</v>
      </c>
      <c r="F1824" s="6" t="s">
        <v>26214</v>
      </c>
      <c r="G1824" t="s">
        <v>9614</v>
      </c>
      <c r="H1824" t="s">
        <v>24511</v>
      </c>
      <c r="I1824" t="s">
        <v>9615</v>
      </c>
      <c r="J1824" t="s">
        <v>5286</v>
      </c>
      <c r="K1824" s="3">
        <v>2957</v>
      </c>
      <c r="L1824" t="s">
        <v>5603</v>
      </c>
      <c r="M1824" t="s">
        <v>5225</v>
      </c>
      <c r="N1824">
        <v>10</v>
      </c>
      <c r="O1824">
        <v>37150.46</v>
      </c>
      <c r="P1824" t="s">
        <v>6677</v>
      </c>
      <c r="Q1824" t="s">
        <v>5267</v>
      </c>
    </row>
    <row r="1825" spans="1:17" x14ac:dyDescent="0.25">
      <c r="A1825">
        <v>2824</v>
      </c>
      <c r="B1825" s="7">
        <v>45115</v>
      </c>
      <c r="C1825" t="s">
        <v>18647</v>
      </c>
      <c r="D1825" t="s">
        <v>45</v>
      </c>
      <c r="E1825" s="5">
        <v>38510</v>
      </c>
      <c r="F1825" s="6" t="s">
        <v>27587</v>
      </c>
      <c r="G1825" t="s">
        <v>9616</v>
      </c>
      <c r="H1825" t="s">
        <v>24512</v>
      </c>
      <c r="I1825" t="s">
        <v>9617</v>
      </c>
      <c r="J1825" t="s">
        <v>5362</v>
      </c>
      <c r="K1825" s="3">
        <v>18773</v>
      </c>
      <c r="L1825" t="s">
        <v>5513</v>
      </c>
      <c r="M1825" t="s">
        <v>5219</v>
      </c>
      <c r="N1825">
        <v>11</v>
      </c>
      <c r="O1825">
        <v>54872.15</v>
      </c>
      <c r="P1825" t="s">
        <v>7332</v>
      </c>
      <c r="Q1825" t="s">
        <v>5221</v>
      </c>
    </row>
    <row r="1826" spans="1:17" x14ac:dyDescent="0.25">
      <c r="A1826">
        <v>2825</v>
      </c>
      <c r="B1826" s="7">
        <v>45058</v>
      </c>
      <c r="C1826" t="s">
        <v>18648</v>
      </c>
      <c r="D1826" t="s">
        <v>45</v>
      </c>
      <c r="E1826" s="5">
        <v>36900</v>
      </c>
      <c r="F1826" s="6" t="s">
        <v>26215</v>
      </c>
      <c r="G1826" t="s">
        <v>9618</v>
      </c>
      <c r="H1826" t="s">
        <v>24513</v>
      </c>
      <c r="I1826" t="s">
        <v>9382</v>
      </c>
      <c r="J1826" t="s">
        <v>5552</v>
      </c>
      <c r="K1826" s="3">
        <v>24485</v>
      </c>
      <c r="L1826" t="s">
        <v>5639</v>
      </c>
      <c r="M1826" t="s">
        <v>5213</v>
      </c>
      <c r="N1826">
        <v>18</v>
      </c>
      <c r="O1826">
        <v>87527</v>
      </c>
      <c r="P1826" t="s">
        <v>6176</v>
      </c>
      <c r="Q1826" t="s">
        <v>5267</v>
      </c>
    </row>
    <row r="1827" spans="1:17" x14ac:dyDescent="0.25">
      <c r="A1827">
        <v>2826</v>
      </c>
      <c r="B1827" s="7">
        <v>45102</v>
      </c>
      <c r="C1827" t="s">
        <v>18649</v>
      </c>
      <c r="D1827" t="s">
        <v>35</v>
      </c>
      <c r="E1827" s="5">
        <v>31120</v>
      </c>
      <c r="F1827" s="6" t="s">
        <v>27588</v>
      </c>
      <c r="G1827" t="s">
        <v>9619</v>
      </c>
      <c r="H1827" t="s">
        <v>24514</v>
      </c>
      <c r="I1827" t="s">
        <v>9620</v>
      </c>
      <c r="J1827" t="s">
        <v>5300</v>
      </c>
      <c r="K1827" s="3">
        <v>35406</v>
      </c>
      <c r="L1827" t="s">
        <v>5296</v>
      </c>
      <c r="M1827" t="s">
        <v>5213</v>
      </c>
      <c r="N1827">
        <v>4</v>
      </c>
      <c r="O1827">
        <v>78424.850000000006</v>
      </c>
      <c r="P1827" t="s">
        <v>6325</v>
      </c>
      <c r="Q1827" t="s">
        <v>5221</v>
      </c>
    </row>
    <row r="1828" spans="1:17" x14ac:dyDescent="0.25">
      <c r="A1828">
        <v>2827</v>
      </c>
      <c r="B1828" s="7">
        <v>45066</v>
      </c>
      <c r="C1828" t="s">
        <v>18650</v>
      </c>
      <c r="D1828" t="s">
        <v>45</v>
      </c>
      <c r="E1828" s="5">
        <v>24645</v>
      </c>
      <c r="F1828" s="6" t="s">
        <v>27589</v>
      </c>
      <c r="G1828" t="s">
        <v>9621</v>
      </c>
      <c r="H1828" t="s">
        <v>24515</v>
      </c>
      <c r="I1828" t="s">
        <v>6820</v>
      </c>
      <c r="J1828" t="s">
        <v>5412</v>
      </c>
      <c r="K1828" s="3">
        <v>67258</v>
      </c>
      <c r="L1828" t="s">
        <v>5902</v>
      </c>
      <c r="M1828" t="s">
        <v>5234</v>
      </c>
      <c r="N1828">
        <v>17</v>
      </c>
      <c r="O1828">
        <v>77497.81</v>
      </c>
      <c r="P1828" t="s">
        <v>5712</v>
      </c>
      <c r="Q1828" t="s">
        <v>5215</v>
      </c>
    </row>
    <row r="1829" spans="1:17" x14ac:dyDescent="0.25">
      <c r="A1829">
        <v>2828</v>
      </c>
      <c r="B1829" s="7">
        <v>45086</v>
      </c>
      <c r="C1829" t="s">
        <v>18651</v>
      </c>
      <c r="D1829" t="s">
        <v>45</v>
      </c>
      <c r="E1829" s="5">
        <v>33189</v>
      </c>
      <c r="F1829" s="6" t="s">
        <v>26216</v>
      </c>
      <c r="G1829" t="s">
        <v>9622</v>
      </c>
      <c r="H1829" t="s">
        <v>24516</v>
      </c>
      <c r="I1829" t="s">
        <v>9623</v>
      </c>
      <c r="J1829" t="s">
        <v>5252</v>
      </c>
      <c r="K1829" s="3">
        <v>53295</v>
      </c>
      <c r="L1829" t="s">
        <v>6049</v>
      </c>
      <c r="M1829" t="s">
        <v>5225</v>
      </c>
      <c r="N1829">
        <v>14</v>
      </c>
      <c r="O1829">
        <v>50395.65</v>
      </c>
      <c r="P1829" t="s">
        <v>8978</v>
      </c>
      <c r="Q1829" t="s">
        <v>5267</v>
      </c>
    </row>
    <row r="1830" spans="1:17" x14ac:dyDescent="0.25">
      <c r="A1830">
        <v>2829</v>
      </c>
      <c r="B1830" s="7">
        <v>45083</v>
      </c>
      <c r="C1830" t="s">
        <v>18652</v>
      </c>
      <c r="D1830" t="s">
        <v>58</v>
      </c>
      <c r="E1830" s="5">
        <v>34217</v>
      </c>
      <c r="F1830" s="6" t="s">
        <v>27590</v>
      </c>
      <c r="G1830" t="s">
        <v>9624</v>
      </c>
      <c r="H1830" t="s">
        <v>24517</v>
      </c>
      <c r="I1830" t="s">
        <v>9625</v>
      </c>
      <c r="J1830" t="s">
        <v>5585</v>
      </c>
      <c r="K1830" s="3">
        <v>87452</v>
      </c>
      <c r="L1830" t="s">
        <v>7147</v>
      </c>
      <c r="M1830" t="s">
        <v>5234</v>
      </c>
      <c r="N1830">
        <v>12</v>
      </c>
      <c r="O1830">
        <v>59296.51</v>
      </c>
      <c r="P1830" t="s">
        <v>8079</v>
      </c>
      <c r="Q1830" t="s">
        <v>5245</v>
      </c>
    </row>
    <row r="1831" spans="1:17" x14ac:dyDescent="0.25">
      <c r="A1831">
        <v>2830</v>
      </c>
      <c r="B1831" s="7">
        <v>45086</v>
      </c>
      <c r="C1831" t="s">
        <v>18653</v>
      </c>
      <c r="D1831" t="s">
        <v>45</v>
      </c>
      <c r="E1831" s="5">
        <v>30056</v>
      </c>
      <c r="F1831" s="6" t="s">
        <v>27591</v>
      </c>
      <c r="G1831" t="s">
        <v>9626</v>
      </c>
      <c r="H1831" t="s">
        <v>24518</v>
      </c>
      <c r="I1831" t="s">
        <v>9627</v>
      </c>
      <c r="J1831" t="s">
        <v>113</v>
      </c>
      <c r="K1831" s="3">
        <v>20502</v>
      </c>
      <c r="L1831" t="s">
        <v>5914</v>
      </c>
      <c r="M1831" t="s">
        <v>5225</v>
      </c>
      <c r="N1831">
        <v>1</v>
      </c>
      <c r="O1831">
        <v>33207.699999999997</v>
      </c>
      <c r="P1831" t="s">
        <v>9628</v>
      </c>
      <c r="Q1831" t="s">
        <v>5221</v>
      </c>
    </row>
    <row r="1832" spans="1:17" x14ac:dyDescent="0.25">
      <c r="A1832">
        <v>2831</v>
      </c>
      <c r="B1832" s="7">
        <v>45096</v>
      </c>
      <c r="C1832" t="s">
        <v>18654</v>
      </c>
      <c r="D1832" t="s">
        <v>45</v>
      </c>
      <c r="E1832" s="5">
        <v>37282</v>
      </c>
      <c r="F1832" s="6" t="s">
        <v>27592</v>
      </c>
      <c r="G1832" t="s">
        <v>9629</v>
      </c>
      <c r="H1832" t="s">
        <v>24519</v>
      </c>
      <c r="I1832" t="s">
        <v>9630</v>
      </c>
      <c r="J1832" t="s">
        <v>3938</v>
      </c>
      <c r="K1832" s="3">
        <v>96736</v>
      </c>
      <c r="L1832" t="s">
        <v>5902</v>
      </c>
      <c r="M1832" t="s">
        <v>5225</v>
      </c>
      <c r="N1832">
        <v>13</v>
      </c>
      <c r="O1832">
        <v>45249.2</v>
      </c>
      <c r="P1832" t="s">
        <v>7167</v>
      </c>
      <c r="Q1832" t="s">
        <v>5215</v>
      </c>
    </row>
    <row r="1833" spans="1:17" x14ac:dyDescent="0.25">
      <c r="A1833">
        <v>2832</v>
      </c>
      <c r="B1833" s="7">
        <v>45136</v>
      </c>
      <c r="C1833" t="s">
        <v>18655</v>
      </c>
      <c r="D1833" t="s">
        <v>35</v>
      </c>
      <c r="E1833" s="5">
        <v>35807</v>
      </c>
      <c r="F1833" s="6" t="s">
        <v>27593</v>
      </c>
      <c r="G1833" t="s">
        <v>9631</v>
      </c>
      <c r="H1833" t="s">
        <v>24520</v>
      </c>
      <c r="I1833" t="s">
        <v>9632</v>
      </c>
      <c r="J1833" t="s">
        <v>3948</v>
      </c>
      <c r="K1833" s="3">
        <v>43261</v>
      </c>
      <c r="L1833" t="s">
        <v>5632</v>
      </c>
      <c r="M1833" t="s">
        <v>5219</v>
      </c>
      <c r="N1833">
        <v>11</v>
      </c>
      <c r="O1833">
        <v>80191.06</v>
      </c>
      <c r="P1833" t="s">
        <v>8373</v>
      </c>
      <c r="Q1833" t="s">
        <v>5267</v>
      </c>
    </row>
    <row r="1834" spans="1:17" x14ac:dyDescent="0.25">
      <c r="A1834">
        <v>2833</v>
      </c>
      <c r="B1834" s="7">
        <v>45122</v>
      </c>
      <c r="C1834" t="s">
        <v>18656</v>
      </c>
      <c r="D1834" t="s">
        <v>58</v>
      </c>
      <c r="E1834" s="5">
        <v>30464</v>
      </c>
      <c r="F1834" s="6" t="s">
        <v>27594</v>
      </c>
      <c r="G1834" t="s">
        <v>9633</v>
      </c>
      <c r="H1834" t="s">
        <v>24521</v>
      </c>
      <c r="I1834" t="s">
        <v>9634</v>
      </c>
      <c r="J1834" t="s">
        <v>5366</v>
      </c>
      <c r="K1834" s="3">
        <v>94065</v>
      </c>
      <c r="L1834" t="s">
        <v>5428</v>
      </c>
      <c r="M1834" t="s">
        <v>5219</v>
      </c>
      <c r="N1834">
        <v>13</v>
      </c>
      <c r="O1834">
        <v>35422.449999999997</v>
      </c>
      <c r="P1834" t="s">
        <v>5556</v>
      </c>
      <c r="Q1834" t="s">
        <v>5215</v>
      </c>
    </row>
    <row r="1835" spans="1:17" x14ac:dyDescent="0.25">
      <c r="A1835">
        <v>2834</v>
      </c>
      <c r="B1835" s="7">
        <v>45073</v>
      </c>
      <c r="C1835" t="s">
        <v>18657</v>
      </c>
      <c r="D1835" t="s">
        <v>58</v>
      </c>
      <c r="E1835" s="5">
        <v>36783</v>
      </c>
      <c r="F1835" s="6" t="s">
        <v>27595</v>
      </c>
      <c r="G1835" t="s">
        <v>9635</v>
      </c>
      <c r="H1835" t="s">
        <v>24522</v>
      </c>
      <c r="I1835" t="s">
        <v>9636</v>
      </c>
      <c r="J1835" t="s">
        <v>5252</v>
      </c>
      <c r="K1835" s="3">
        <v>13400</v>
      </c>
      <c r="L1835" t="s">
        <v>5575</v>
      </c>
      <c r="M1835" t="s">
        <v>5225</v>
      </c>
      <c r="N1835">
        <v>12</v>
      </c>
      <c r="O1835">
        <v>85271.89</v>
      </c>
      <c r="P1835" t="s">
        <v>8866</v>
      </c>
      <c r="Q1835" t="s">
        <v>5267</v>
      </c>
    </row>
    <row r="1836" spans="1:17" x14ac:dyDescent="0.25">
      <c r="A1836">
        <v>2835</v>
      </c>
      <c r="B1836" s="7">
        <v>45120</v>
      </c>
      <c r="C1836" t="s">
        <v>18184</v>
      </c>
      <c r="D1836" t="s">
        <v>45</v>
      </c>
      <c r="E1836" s="5">
        <v>37274</v>
      </c>
      <c r="F1836" s="6" t="s">
        <v>27596</v>
      </c>
      <c r="G1836" t="s">
        <v>9637</v>
      </c>
      <c r="H1836" t="s">
        <v>24523</v>
      </c>
      <c r="I1836" t="s">
        <v>9638</v>
      </c>
      <c r="J1836" t="s">
        <v>5286</v>
      </c>
      <c r="K1836" s="3">
        <v>78542</v>
      </c>
      <c r="L1836" t="s">
        <v>5432</v>
      </c>
      <c r="M1836" t="s">
        <v>5213</v>
      </c>
      <c r="N1836">
        <v>4</v>
      </c>
      <c r="O1836">
        <v>43105.97</v>
      </c>
      <c r="P1836" t="s">
        <v>6353</v>
      </c>
      <c r="Q1836" t="s">
        <v>5240</v>
      </c>
    </row>
    <row r="1837" spans="1:17" x14ac:dyDescent="0.25">
      <c r="A1837">
        <v>2836</v>
      </c>
      <c r="B1837" s="7">
        <v>45084</v>
      </c>
      <c r="C1837" t="s">
        <v>18658</v>
      </c>
      <c r="D1837" t="s">
        <v>58</v>
      </c>
      <c r="E1837" s="5">
        <v>31501</v>
      </c>
      <c r="F1837" s="6" t="s">
        <v>27597</v>
      </c>
      <c r="G1837" t="s">
        <v>9639</v>
      </c>
      <c r="H1837" t="s">
        <v>24524</v>
      </c>
      <c r="I1837" t="s">
        <v>9640</v>
      </c>
      <c r="J1837" t="s">
        <v>3918</v>
      </c>
      <c r="K1837" s="3">
        <v>84242</v>
      </c>
      <c r="L1837" t="s">
        <v>5654</v>
      </c>
      <c r="M1837" t="s">
        <v>5213</v>
      </c>
      <c r="N1837">
        <v>0</v>
      </c>
      <c r="O1837">
        <v>35663.919999999998</v>
      </c>
      <c r="P1837" t="s">
        <v>8694</v>
      </c>
      <c r="Q1837" t="s">
        <v>5245</v>
      </c>
    </row>
    <row r="1838" spans="1:17" x14ac:dyDescent="0.25">
      <c r="A1838">
        <v>2837</v>
      </c>
      <c r="B1838" s="7">
        <v>45095</v>
      </c>
      <c r="C1838" t="s">
        <v>18659</v>
      </c>
      <c r="D1838" t="s">
        <v>58</v>
      </c>
      <c r="E1838" s="5">
        <v>35575</v>
      </c>
      <c r="F1838" s="6" t="s">
        <v>27598</v>
      </c>
      <c r="G1838" t="s">
        <v>9641</v>
      </c>
      <c r="H1838" t="s">
        <v>24525</v>
      </c>
      <c r="I1838" t="s">
        <v>9642</v>
      </c>
      <c r="J1838" t="s">
        <v>3938</v>
      </c>
      <c r="K1838" s="3">
        <v>34926</v>
      </c>
      <c r="L1838" t="s">
        <v>5467</v>
      </c>
      <c r="M1838" t="s">
        <v>5234</v>
      </c>
      <c r="N1838">
        <v>12</v>
      </c>
      <c r="O1838">
        <v>37660.620000000003</v>
      </c>
      <c r="P1838" t="s">
        <v>8357</v>
      </c>
      <c r="Q1838" t="s">
        <v>5245</v>
      </c>
    </row>
    <row r="1839" spans="1:17" x14ac:dyDescent="0.25">
      <c r="A1839">
        <v>2838</v>
      </c>
      <c r="B1839" s="7">
        <v>45107</v>
      </c>
      <c r="C1839" t="s">
        <v>18660</v>
      </c>
      <c r="D1839" t="s">
        <v>35</v>
      </c>
      <c r="E1839" s="5">
        <v>36904</v>
      </c>
      <c r="F1839" s="6" t="s">
        <v>27599</v>
      </c>
      <c r="G1839" t="s">
        <v>9643</v>
      </c>
      <c r="H1839" t="s">
        <v>24526</v>
      </c>
      <c r="I1839" t="s">
        <v>6744</v>
      </c>
      <c r="J1839" t="s">
        <v>5544</v>
      </c>
      <c r="K1839" s="3">
        <v>12313</v>
      </c>
      <c r="L1839" t="s">
        <v>5396</v>
      </c>
      <c r="M1839" t="s">
        <v>5219</v>
      </c>
      <c r="N1839">
        <v>1</v>
      </c>
      <c r="O1839">
        <v>93313.86</v>
      </c>
      <c r="P1839" t="s">
        <v>6089</v>
      </c>
      <c r="Q1839" t="s">
        <v>5221</v>
      </c>
    </row>
    <row r="1840" spans="1:17" x14ac:dyDescent="0.25">
      <c r="A1840">
        <v>2839</v>
      </c>
      <c r="B1840" s="7">
        <v>45108</v>
      </c>
      <c r="C1840" t="s">
        <v>18661</v>
      </c>
      <c r="D1840" t="s">
        <v>35</v>
      </c>
      <c r="E1840" s="5">
        <v>35374</v>
      </c>
      <c r="F1840" s="6" t="s">
        <v>27600</v>
      </c>
      <c r="G1840" t="s">
        <v>9644</v>
      </c>
      <c r="H1840" t="s">
        <v>24527</v>
      </c>
      <c r="I1840" t="s">
        <v>9645</v>
      </c>
      <c r="J1840" t="s">
        <v>102</v>
      </c>
      <c r="K1840" s="3">
        <v>96260</v>
      </c>
      <c r="L1840" t="s">
        <v>5791</v>
      </c>
      <c r="M1840" t="s">
        <v>5213</v>
      </c>
      <c r="N1840">
        <v>16</v>
      </c>
      <c r="O1840">
        <v>36052.199999999997</v>
      </c>
      <c r="P1840" t="s">
        <v>5368</v>
      </c>
      <c r="Q1840" t="s">
        <v>5245</v>
      </c>
    </row>
    <row r="1841" spans="1:17" x14ac:dyDescent="0.25">
      <c r="A1841">
        <v>2840</v>
      </c>
      <c r="B1841" s="7">
        <v>45072</v>
      </c>
      <c r="C1841" t="s">
        <v>18662</v>
      </c>
      <c r="D1841" t="s">
        <v>58</v>
      </c>
      <c r="E1841" s="5">
        <v>30545</v>
      </c>
      <c r="F1841" s="6" t="s">
        <v>27601</v>
      </c>
      <c r="G1841" t="s">
        <v>9646</v>
      </c>
      <c r="H1841" t="s">
        <v>24528</v>
      </c>
      <c r="I1841" t="s">
        <v>9647</v>
      </c>
      <c r="J1841" t="s">
        <v>63</v>
      </c>
      <c r="K1841" s="3">
        <v>75219</v>
      </c>
      <c r="L1841" t="s">
        <v>6142</v>
      </c>
      <c r="M1841" t="s">
        <v>5213</v>
      </c>
      <c r="N1841">
        <v>6</v>
      </c>
      <c r="O1841">
        <v>45371.73</v>
      </c>
      <c r="P1841" t="s">
        <v>5985</v>
      </c>
      <c r="Q1841" t="s">
        <v>5221</v>
      </c>
    </row>
    <row r="1842" spans="1:17" x14ac:dyDescent="0.25">
      <c r="A1842">
        <v>2841</v>
      </c>
      <c r="B1842" s="7">
        <v>45055</v>
      </c>
      <c r="C1842" t="s">
        <v>14592</v>
      </c>
      <c r="D1842" t="s">
        <v>35</v>
      </c>
      <c r="E1842" s="5">
        <v>25017</v>
      </c>
      <c r="F1842" s="6" t="s">
        <v>27602</v>
      </c>
      <c r="G1842" t="s">
        <v>9648</v>
      </c>
      <c r="H1842" t="s">
        <v>24529</v>
      </c>
      <c r="I1842" t="s">
        <v>9649</v>
      </c>
      <c r="J1842" t="s">
        <v>56</v>
      </c>
      <c r="K1842" s="3">
        <v>3704</v>
      </c>
      <c r="L1842" t="s">
        <v>6266</v>
      </c>
      <c r="M1842" t="s">
        <v>5219</v>
      </c>
      <c r="N1842">
        <v>6</v>
      </c>
      <c r="O1842">
        <v>97758.69</v>
      </c>
      <c r="P1842" t="s">
        <v>5686</v>
      </c>
      <c r="Q1842" t="s">
        <v>5215</v>
      </c>
    </row>
    <row r="1843" spans="1:17" x14ac:dyDescent="0.25">
      <c r="A1843">
        <v>2842</v>
      </c>
      <c r="B1843" s="7">
        <v>45082</v>
      </c>
      <c r="C1843" t="s">
        <v>18663</v>
      </c>
      <c r="D1843" t="s">
        <v>35</v>
      </c>
      <c r="E1843" s="5">
        <v>34256</v>
      </c>
      <c r="F1843" s="6" t="s">
        <v>27603</v>
      </c>
      <c r="G1843" t="s">
        <v>9650</v>
      </c>
      <c r="H1843" t="s">
        <v>24530</v>
      </c>
      <c r="I1843" t="s">
        <v>8518</v>
      </c>
      <c r="J1843" t="s">
        <v>3921</v>
      </c>
      <c r="K1843" s="3">
        <v>90665</v>
      </c>
      <c r="L1843" t="s">
        <v>5348</v>
      </c>
      <c r="M1843" t="s">
        <v>5213</v>
      </c>
      <c r="N1843">
        <v>9</v>
      </c>
      <c r="O1843">
        <v>63968.9</v>
      </c>
      <c r="P1843" t="s">
        <v>8046</v>
      </c>
      <c r="Q1843" t="s">
        <v>5240</v>
      </c>
    </row>
    <row r="1844" spans="1:17" x14ac:dyDescent="0.25">
      <c r="A1844">
        <v>2843</v>
      </c>
      <c r="B1844" s="7">
        <v>45119</v>
      </c>
      <c r="C1844" t="s">
        <v>18664</v>
      </c>
      <c r="D1844" t="s">
        <v>58</v>
      </c>
      <c r="E1844" s="5">
        <v>25055</v>
      </c>
      <c r="F1844" s="6" t="s">
        <v>27604</v>
      </c>
      <c r="G1844" t="s">
        <v>9651</v>
      </c>
      <c r="H1844" t="s">
        <v>24531</v>
      </c>
      <c r="I1844" t="s">
        <v>9652</v>
      </c>
      <c r="J1844" t="s">
        <v>5552</v>
      </c>
      <c r="K1844" s="3">
        <v>72545</v>
      </c>
      <c r="L1844" t="s">
        <v>5738</v>
      </c>
      <c r="M1844" t="s">
        <v>5225</v>
      </c>
      <c r="N1844">
        <v>3</v>
      </c>
      <c r="O1844">
        <v>79898.87</v>
      </c>
      <c r="P1844" t="s">
        <v>8089</v>
      </c>
      <c r="Q1844" t="s">
        <v>5267</v>
      </c>
    </row>
    <row r="1845" spans="1:17" x14ac:dyDescent="0.25">
      <c r="A1845">
        <v>2844</v>
      </c>
      <c r="B1845" s="7">
        <v>45125</v>
      </c>
      <c r="C1845" t="s">
        <v>18665</v>
      </c>
      <c r="D1845" t="s">
        <v>58</v>
      </c>
      <c r="E1845" s="5">
        <v>33701</v>
      </c>
      <c r="F1845" s="6" t="s">
        <v>27605</v>
      </c>
      <c r="G1845" t="s">
        <v>9653</v>
      </c>
      <c r="H1845" t="s">
        <v>24532</v>
      </c>
      <c r="I1845" t="s">
        <v>9654</v>
      </c>
      <c r="J1845" t="s">
        <v>5352</v>
      </c>
      <c r="K1845" s="3">
        <v>74664</v>
      </c>
      <c r="L1845" t="s">
        <v>5212</v>
      </c>
      <c r="M1845" t="s">
        <v>5213</v>
      </c>
      <c r="N1845">
        <v>13</v>
      </c>
      <c r="O1845">
        <v>81588.84</v>
      </c>
      <c r="P1845" t="s">
        <v>8216</v>
      </c>
      <c r="Q1845" t="s">
        <v>5245</v>
      </c>
    </row>
    <row r="1846" spans="1:17" x14ac:dyDescent="0.25">
      <c r="A1846">
        <v>2845</v>
      </c>
      <c r="B1846" s="7">
        <v>45127</v>
      </c>
      <c r="C1846" t="s">
        <v>18666</v>
      </c>
      <c r="D1846" t="s">
        <v>58</v>
      </c>
      <c r="E1846" s="5">
        <v>30427</v>
      </c>
      <c r="F1846" s="6" t="s">
        <v>27606</v>
      </c>
      <c r="G1846" t="s">
        <v>9655</v>
      </c>
      <c r="H1846" t="s">
        <v>24533</v>
      </c>
      <c r="I1846" t="s">
        <v>9656</v>
      </c>
      <c r="J1846" t="s">
        <v>5598</v>
      </c>
      <c r="K1846" s="3">
        <v>35304</v>
      </c>
      <c r="L1846" t="s">
        <v>7125</v>
      </c>
      <c r="M1846" t="s">
        <v>5234</v>
      </c>
      <c r="N1846">
        <v>16</v>
      </c>
      <c r="O1846">
        <v>97872.84</v>
      </c>
      <c r="P1846" t="s">
        <v>6574</v>
      </c>
      <c r="Q1846" t="s">
        <v>5240</v>
      </c>
    </row>
    <row r="1847" spans="1:17" x14ac:dyDescent="0.25">
      <c r="A1847">
        <v>2846</v>
      </c>
      <c r="B1847" s="7">
        <v>45081</v>
      </c>
      <c r="C1847" t="s">
        <v>383</v>
      </c>
      <c r="D1847" t="s">
        <v>35</v>
      </c>
      <c r="E1847" s="5">
        <v>38332</v>
      </c>
      <c r="F1847" s="6" t="s">
        <v>27607</v>
      </c>
      <c r="G1847" t="s">
        <v>9657</v>
      </c>
      <c r="H1847" t="s">
        <v>24534</v>
      </c>
      <c r="I1847" t="s">
        <v>9658</v>
      </c>
      <c r="J1847" t="s">
        <v>102</v>
      </c>
      <c r="K1847" s="3">
        <v>37457</v>
      </c>
      <c r="L1847" t="s">
        <v>5520</v>
      </c>
      <c r="M1847" t="s">
        <v>5234</v>
      </c>
      <c r="N1847">
        <v>14</v>
      </c>
      <c r="O1847">
        <v>64355.99</v>
      </c>
      <c r="P1847" t="s">
        <v>9485</v>
      </c>
      <c r="Q1847" t="s">
        <v>5240</v>
      </c>
    </row>
    <row r="1848" spans="1:17" x14ac:dyDescent="0.25">
      <c r="A1848">
        <v>2847</v>
      </c>
      <c r="B1848" s="7">
        <v>45052</v>
      </c>
      <c r="C1848" t="s">
        <v>18667</v>
      </c>
      <c r="D1848" t="s">
        <v>35</v>
      </c>
      <c r="E1848" s="5">
        <v>34700</v>
      </c>
      <c r="F1848" s="6" t="s">
        <v>26217</v>
      </c>
      <c r="G1848" t="s">
        <v>9659</v>
      </c>
      <c r="H1848" t="s">
        <v>24535</v>
      </c>
      <c r="I1848" t="s">
        <v>7754</v>
      </c>
      <c r="J1848" t="s">
        <v>3944</v>
      </c>
      <c r="K1848" s="3">
        <v>65627</v>
      </c>
      <c r="L1848" t="s">
        <v>5590</v>
      </c>
      <c r="M1848" t="s">
        <v>5219</v>
      </c>
      <c r="N1848">
        <v>20</v>
      </c>
      <c r="O1848">
        <v>97580.47</v>
      </c>
      <c r="P1848" t="s">
        <v>6992</v>
      </c>
      <c r="Q1848" t="s">
        <v>5221</v>
      </c>
    </row>
    <row r="1849" spans="1:17" x14ac:dyDescent="0.25">
      <c r="A1849">
        <v>2848</v>
      </c>
      <c r="B1849" s="7">
        <v>45101</v>
      </c>
      <c r="C1849" t="s">
        <v>18668</v>
      </c>
      <c r="D1849" t="s">
        <v>45</v>
      </c>
      <c r="E1849" s="5">
        <v>23727</v>
      </c>
      <c r="F1849" s="6" t="s">
        <v>26218</v>
      </c>
      <c r="G1849" t="s">
        <v>9660</v>
      </c>
      <c r="H1849" t="s">
        <v>24536</v>
      </c>
      <c r="I1849" t="s">
        <v>9661</v>
      </c>
      <c r="J1849" t="s">
        <v>5770</v>
      </c>
      <c r="K1849" s="3">
        <v>43294</v>
      </c>
      <c r="L1849" t="s">
        <v>6262</v>
      </c>
      <c r="M1849" t="s">
        <v>5219</v>
      </c>
      <c r="N1849">
        <v>19</v>
      </c>
      <c r="O1849">
        <v>87221.86</v>
      </c>
      <c r="P1849" t="s">
        <v>8562</v>
      </c>
      <c r="Q1849" t="s">
        <v>5221</v>
      </c>
    </row>
    <row r="1850" spans="1:17" x14ac:dyDescent="0.25">
      <c r="A1850">
        <v>2849</v>
      </c>
      <c r="B1850" s="7">
        <v>45126</v>
      </c>
      <c r="C1850" t="s">
        <v>18669</v>
      </c>
      <c r="D1850" t="s">
        <v>45</v>
      </c>
      <c r="E1850" s="5">
        <v>35880</v>
      </c>
      <c r="F1850" s="6" t="s">
        <v>26543</v>
      </c>
      <c r="G1850" t="s">
        <v>9662</v>
      </c>
      <c r="H1850" t="s">
        <v>24537</v>
      </c>
      <c r="I1850" t="s">
        <v>9663</v>
      </c>
      <c r="J1850" t="s">
        <v>5300</v>
      </c>
      <c r="K1850" s="3">
        <v>69484</v>
      </c>
      <c r="L1850" t="s">
        <v>6239</v>
      </c>
      <c r="M1850" t="s">
        <v>5213</v>
      </c>
      <c r="N1850">
        <v>5</v>
      </c>
      <c r="O1850">
        <v>45075.3</v>
      </c>
      <c r="P1850" t="s">
        <v>6440</v>
      </c>
      <c r="Q1850" t="s">
        <v>5240</v>
      </c>
    </row>
    <row r="1851" spans="1:17" x14ac:dyDescent="0.25">
      <c r="A1851">
        <v>2850</v>
      </c>
      <c r="B1851" s="7">
        <v>45135</v>
      </c>
      <c r="C1851" t="s">
        <v>18670</v>
      </c>
      <c r="D1851" t="s">
        <v>35</v>
      </c>
      <c r="E1851" s="5">
        <v>37980</v>
      </c>
      <c r="F1851" s="6" t="s">
        <v>27608</v>
      </c>
      <c r="G1851" t="s">
        <v>9664</v>
      </c>
      <c r="H1851" t="s">
        <v>24538</v>
      </c>
      <c r="I1851" t="s">
        <v>5790</v>
      </c>
      <c r="J1851" t="s">
        <v>3479</v>
      </c>
      <c r="K1851" s="3">
        <v>53987</v>
      </c>
      <c r="L1851" t="s">
        <v>5735</v>
      </c>
      <c r="M1851" t="s">
        <v>5225</v>
      </c>
      <c r="N1851">
        <v>18</v>
      </c>
      <c r="O1851">
        <v>65291.26</v>
      </c>
      <c r="P1851" t="s">
        <v>6621</v>
      </c>
      <c r="Q1851" t="s">
        <v>5267</v>
      </c>
    </row>
    <row r="1852" spans="1:17" x14ac:dyDescent="0.25">
      <c r="A1852">
        <v>2851</v>
      </c>
      <c r="B1852" s="7">
        <v>45055</v>
      </c>
      <c r="C1852" t="s">
        <v>18671</v>
      </c>
      <c r="D1852" t="s">
        <v>45</v>
      </c>
      <c r="E1852" s="5">
        <v>31793</v>
      </c>
      <c r="F1852" s="6" t="s">
        <v>26219</v>
      </c>
      <c r="G1852" t="s">
        <v>9665</v>
      </c>
      <c r="H1852" t="s">
        <v>24539</v>
      </c>
      <c r="I1852" t="s">
        <v>9666</v>
      </c>
      <c r="J1852" t="s">
        <v>110</v>
      </c>
      <c r="K1852" s="3">
        <v>54112</v>
      </c>
      <c r="L1852" t="s">
        <v>6368</v>
      </c>
      <c r="M1852" t="s">
        <v>5219</v>
      </c>
      <c r="N1852">
        <v>13</v>
      </c>
      <c r="O1852">
        <v>70928.649999999994</v>
      </c>
      <c r="P1852" t="s">
        <v>5508</v>
      </c>
      <c r="Q1852" t="s">
        <v>5215</v>
      </c>
    </row>
    <row r="1853" spans="1:17" x14ac:dyDescent="0.25">
      <c r="A1853">
        <v>2852</v>
      </c>
      <c r="B1853" s="7">
        <v>45096</v>
      </c>
      <c r="C1853" t="s">
        <v>18672</v>
      </c>
      <c r="D1853" t="s">
        <v>35</v>
      </c>
      <c r="E1853" s="5">
        <v>35134</v>
      </c>
      <c r="F1853" s="6" t="s">
        <v>27609</v>
      </c>
      <c r="G1853" t="s">
        <v>9667</v>
      </c>
      <c r="H1853" t="s">
        <v>24540</v>
      </c>
      <c r="I1853" t="s">
        <v>9668</v>
      </c>
      <c r="J1853" t="s">
        <v>3940</v>
      </c>
      <c r="K1853" s="3">
        <v>16628</v>
      </c>
      <c r="L1853" t="s">
        <v>5614</v>
      </c>
      <c r="M1853" t="s">
        <v>5234</v>
      </c>
      <c r="N1853">
        <v>16</v>
      </c>
      <c r="O1853">
        <v>57791.05</v>
      </c>
      <c r="P1853" t="s">
        <v>7589</v>
      </c>
      <c r="Q1853" t="s">
        <v>5267</v>
      </c>
    </row>
    <row r="1854" spans="1:17" x14ac:dyDescent="0.25">
      <c r="A1854">
        <v>2853</v>
      </c>
      <c r="B1854" s="7">
        <v>45136</v>
      </c>
      <c r="C1854" t="s">
        <v>18673</v>
      </c>
      <c r="D1854" t="s">
        <v>58</v>
      </c>
      <c r="E1854" s="5">
        <v>30197</v>
      </c>
      <c r="F1854" s="6" t="s">
        <v>27610</v>
      </c>
      <c r="G1854" t="s">
        <v>9669</v>
      </c>
      <c r="H1854" t="s">
        <v>24541</v>
      </c>
      <c r="I1854" t="s">
        <v>9670</v>
      </c>
      <c r="J1854" t="s">
        <v>3944</v>
      </c>
      <c r="K1854" s="3">
        <v>19970</v>
      </c>
      <c r="L1854" t="s">
        <v>5804</v>
      </c>
      <c r="M1854" t="s">
        <v>5234</v>
      </c>
      <c r="N1854">
        <v>18</v>
      </c>
      <c r="O1854">
        <v>70383.77</v>
      </c>
      <c r="P1854" t="s">
        <v>7699</v>
      </c>
      <c r="Q1854" t="s">
        <v>5221</v>
      </c>
    </row>
    <row r="1855" spans="1:17" x14ac:dyDescent="0.25">
      <c r="A1855">
        <v>2854</v>
      </c>
      <c r="B1855" s="7">
        <v>45112</v>
      </c>
      <c r="C1855" t="s">
        <v>18674</v>
      </c>
      <c r="D1855" t="s">
        <v>58</v>
      </c>
      <c r="E1855" s="5">
        <v>24783</v>
      </c>
      <c r="F1855" s="6" t="s">
        <v>27611</v>
      </c>
      <c r="G1855" t="s">
        <v>9671</v>
      </c>
      <c r="H1855" t="s">
        <v>24542</v>
      </c>
      <c r="I1855" t="s">
        <v>9672</v>
      </c>
      <c r="J1855" t="s">
        <v>3479</v>
      </c>
      <c r="K1855" s="3">
        <v>5738</v>
      </c>
      <c r="L1855" t="s">
        <v>5372</v>
      </c>
      <c r="M1855" t="s">
        <v>5225</v>
      </c>
      <c r="N1855">
        <v>0</v>
      </c>
      <c r="O1855">
        <v>84442.68</v>
      </c>
      <c r="P1855" t="s">
        <v>5501</v>
      </c>
      <c r="Q1855" t="s">
        <v>5267</v>
      </c>
    </row>
    <row r="1856" spans="1:17" x14ac:dyDescent="0.25">
      <c r="A1856">
        <v>2855</v>
      </c>
      <c r="B1856" s="7">
        <v>45098</v>
      </c>
      <c r="C1856" t="s">
        <v>18675</v>
      </c>
      <c r="D1856" t="s">
        <v>58</v>
      </c>
      <c r="E1856" s="5">
        <v>23821</v>
      </c>
      <c r="F1856" s="6" t="s">
        <v>27612</v>
      </c>
      <c r="G1856" t="s">
        <v>9673</v>
      </c>
      <c r="H1856" t="s">
        <v>24543</v>
      </c>
      <c r="I1856" t="s">
        <v>6482</v>
      </c>
      <c r="J1856" t="s">
        <v>5404</v>
      </c>
      <c r="K1856" s="3">
        <v>26361</v>
      </c>
      <c r="L1856" t="s">
        <v>5800</v>
      </c>
      <c r="M1856" t="s">
        <v>5219</v>
      </c>
      <c r="N1856">
        <v>7</v>
      </c>
      <c r="O1856">
        <v>62282.52</v>
      </c>
      <c r="P1856" t="s">
        <v>6580</v>
      </c>
      <c r="Q1856" t="s">
        <v>5221</v>
      </c>
    </row>
    <row r="1857" spans="1:17" x14ac:dyDescent="0.25">
      <c r="A1857">
        <v>2856</v>
      </c>
      <c r="B1857" s="7">
        <v>45122</v>
      </c>
      <c r="C1857" t="s">
        <v>18676</v>
      </c>
      <c r="D1857" t="s">
        <v>35</v>
      </c>
      <c r="E1857" s="5">
        <v>28975</v>
      </c>
      <c r="F1857" s="6" t="s">
        <v>27613</v>
      </c>
      <c r="G1857" t="s">
        <v>9674</v>
      </c>
      <c r="H1857" t="s">
        <v>24544</v>
      </c>
      <c r="I1857" t="s">
        <v>9675</v>
      </c>
      <c r="J1857" t="s">
        <v>5453</v>
      </c>
      <c r="K1857" s="3">
        <v>35980</v>
      </c>
      <c r="L1857" t="s">
        <v>5693</v>
      </c>
      <c r="M1857" t="s">
        <v>5234</v>
      </c>
      <c r="N1857">
        <v>15</v>
      </c>
      <c r="O1857">
        <v>91297.17</v>
      </c>
      <c r="P1857" t="s">
        <v>8142</v>
      </c>
      <c r="Q1857" t="s">
        <v>5267</v>
      </c>
    </row>
    <row r="1858" spans="1:17" x14ac:dyDescent="0.25">
      <c r="A1858">
        <v>2857</v>
      </c>
      <c r="B1858" s="7">
        <v>45107</v>
      </c>
      <c r="C1858" t="s">
        <v>18677</v>
      </c>
      <c r="D1858" t="s">
        <v>35</v>
      </c>
      <c r="E1858" s="5">
        <v>32280</v>
      </c>
      <c r="F1858" s="6" t="s">
        <v>27614</v>
      </c>
      <c r="G1858" t="s">
        <v>9243</v>
      </c>
      <c r="H1858" t="s">
        <v>24545</v>
      </c>
      <c r="I1858" t="s">
        <v>5574</v>
      </c>
      <c r="J1858" t="s">
        <v>56</v>
      </c>
      <c r="K1858" s="3">
        <v>75885</v>
      </c>
      <c r="L1858" t="s">
        <v>5396</v>
      </c>
      <c r="M1858" t="s">
        <v>5234</v>
      </c>
      <c r="N1858">
        <v>14</v>
      </c>
      <c r="O1858">
        <v>33753.17</v>
      </c>
      <c r="P1858" t="s">
        <v>6092</v>
      </c>
      <c r="Q1858" t="s">
        <v>5221</v>
      </c>
    </row>
    <row r="1859" spans="1:17" x14ac:dyDescent="0.25">
      <c r="A1859">
        <v>2858</v>
      </c>
      <c r="B1859" s="7">
        <v>45072</v>
      </c>
      <c r="C1859" t="s">
        <v>18678</v>
      </c>
      <c r="D1859" t="s">
        <v>45</v>
      </c>
      <c r="E1859" s="5">
        <v>24705</v>
      </c>
      <c r="F1859" s="6" t="s">
        <v>26220</v>
      </c>
      <c r="G1859" t="s">
        <v>9676</v>
      </c>
      <c r="H1859" t="s">
        <v>24546</v>
      </c>
      <c r="I1859" t="s">
        <v>9677</v>
      </c>
      <c r="J1859" t="s">
        <v>3930</v>
      </c>
      <c r="K1859" s="3">
        <v>89554</v>
      </c>
      <c r="L1859" t="s">
        <v>5482</v>
      </c>
      <c r="M1859" t="s">
        <v>5234</v>
      </c>
      <c r="N1859">
        <v>19</v>
      </c>
      <c r="O1859">
        <v>44385.2</v>
      </c>
      <c r="P1859" t="s">
        <v>7153</v>
      </c>
      <c r="Q1859" t="s">
        <v>5267</v>
      </c>
    </row>
    <row r="1860" spans="1:17" x14ac:dyDescent="0.25">
      <c r="A1860">
        <v>2859</v>
      </c>
      <c r="B1860" s="7">
        <v>45129</v>
      </c>
      <c r="C1860" t="s">
        <v>18679</v>
      </c>
      <c r="D1860" t="s">
        <v>45</v>
      </c>
      <c r="E1860" s="5">
        <v>31543</v>
      </c>
      <c r="F1860" s="6" t="s">
        <v>26221</v>
      </c>
      <c r="G1860" t="s">
        <v>9678</v>
      </c>
      <c r="H1860" t="s">
        <v>24547</v>
      </c>
      <c r="I1860" t="s">
        <v>9679</v>
      </c>
      <c r="J1860" t="s">
        <v>5585</v>
      </c>
      <c r="K1860" s="3">
        <v>13473</v>
      </c>
      <c r="L1860" t="s">
        <v>7596</v>
      </c>
      <c r="M1860" t="s">
        <v>5213</v>
      </c>
      <c r="N1860">
        <v>14</v>
      </c>
      <c r="O1860">
        <v>88302.63</v>
      </c>
      <c r="P1860" t="s">
        <v>6399</v>
      </c>
      <c r="Q1860" t="s">
        <v>5215</v>
      </c>
    </row>
    <row r="1861" spans="1:17" x14ac:dyDescent="0.25">
      <c r="A1861">
        <v>2860</v>
      </c>
      <c r="B1861" s="7">
        <v>45066</v>
      </c>
      <c r="C1861" t="s">
        <v>18680</v>
      </c>
      <c r="D1861" t="s">
        <v>35</v>
      </c>
      <c r="E1861" s="5">
        <v>36556</v>
      </c>
      <c r="F1861" s="6" t="s">
        <v>26543</v>
      </c>
      <c r="G1861" t="s">
        <v>9680</v>
      </c>
      <c r="H1861" t="s">
        <v>24548</v>
      </c>
      <c r="I1861" t="s">
        <v>9681</v>
      </c>
      <c r="J1861" t="s">
        <v>56</v>
      </c>
      <c r="K1861" s="3">
        <v>9996</v>
      </c>
      <c r="L1861" t="s">
        <v>6028</v>
      </c>
      <c r="M1861" t="s">
        <v>5225</v>
      </c>
      <c r="N1861">
        <v>4</v>
      </c>
      <c r="O1861">
        <v>87220.65</v>
      </c>
      <c r="P1861" t="s">
        <v>7320</v>
      </c>
      <c r="Q1861" t="s">
        <v>5240</v>
      </c>
    </row>
    <row r="1862" spans="1:17" x14ac:dyDescent="0.25">
      <c r="A1862">
        <v>2861</v>
      </c>
      <c r="B1862" s="7">
        <v>45105</v>
      </c>
      <c r="C1862" t="s">
        <v>18681</v>
      </c>
      <c r="D1862" t="s">
        <v>45</v>
      </c>
      <c r="E1862" s="5">
        <v>33667</v>
      </c>
      <c r="F1862" s="6" t="s">
        <v>26543</v>
      </c>
      <c r="G1862" t="s">
        <v>9682</v>
      </c>
      <c r="H1862" t="s">
        <v>24549</v>
      </c>
      <c r="I1862" t="s">
        <v>9683</v>
      </c>
      <c r="J1862" t="s">
        <v>2945</v>
      </c>
      <c r="K1862" s="3">
        <v>15322</v>
      </c>
      <c r="L1862" t="s">
        <v>5775</v>
      </c>
      <c r="M1862" t="s">
        <v>5219</v>
      </c>
      <c r="N1862">
        <v>8</v>
      </c>
      <c r="O1862">
        <v>69704.94</v>
      </c>
      <c r="P1862" t="s">
        <v>9240</v>
      </c>
      <c r="Q1862" t="s">
        <v>5245</v>
      </c>
    </row>
    <row r="1863" spans="1:17" x14ac:dyDescent="0.25">
      <c r="A1863">
        <v>2862</v>
      </c>
      <c r="B1863" s="7">
        <v>45096</v>
      </c>
      <c r="C1863" t="s">
        <v>18682</v>
      </c>
      <c r="D1863" t="s">
        <v>35</v>
      </c>
      <c r="E1863" s="5">
        <v>29051</v>
      </c>
      <c r="F1863" s="6" t="s">
        <v>26222</v>
      </c>
      <c r="G1863" t="s">
        <v>9684</v>
      </c>
      <c r="H1863" t="s">
        <v>24550</v>
      </c>
      <c r="I1863" t="s">
        <v>9685</v>
      </c>
      <c r="J1863" t="s">
        <v>97</v>
      </c>
      <c r="K1863" s="3">
        <v>84742</v>
      </c>
      <c r="L1863" t="s">
        <v>6772</v>
      </c>
      <c r="M1863" t="s">
        <v>5213</v>
      </c>
      <c r="N1863">
        <v>14</v>
      </c>
      <c r="O1863">
        <v>44306.55</v>
      </c>
      <c r="P1863" t="s">
        <v>5445</v>
      </c>
      <c r="Q1863" t="s">
        <v>5240</v>
      </c>
    </row>
    <row r="1864" spans="1:17" x14ac:dyDescent="0.25">
      <c r="A1864">
        <v>2863</v>
      </c>
      <c r="B1864" s="7">
        <v>45077</v>
      </c>
      <c r="C1864" t="s">
        <v>4080</v>
      </c>
      <c r="D1864" t="s">
        <v>45</v>
      </c>
      <c r="E1864" s="5">
        <v>32567</v>
      </c>
      <c r="F1864" s="6" t="s">
        <v>27615</v>
      </c>
      <c r="G1864" t="s">
        <v>9686</v>
      </c>
      <c r="H1864" t="s">
        <v>24551</v>
      </c>
      <c r="I1864" t="s">
        <v>9687</v>
      </c>
      <c r="J1864" t="s">
        <v>56</v>
      </c>
      <c r="K1864" s="3">
        <v>7357</v>
      </c>
      <c r="L1864" t="s">
        <v>6233</v>
      </c>
      <c r="M1864" t="s">
        <v>5213</v>
      </c>
      <c r="N1864">
        <v>3</v>
      </c>
      <c r="O1864">
        <v>86602.2</v>
      </c>
      <c r="P1864" t="s">
        <v>5682</v>
      </c>
      <c r="Q1864" t="s">
        <v>5240</v>
      </c>
    </row>
    <row r="1865" spans="1:17" x14ac:dyDescent="0.25">
      <c r="A1865">
        <v>2864</v>
      </c>
      <c r="B1865" s="7">
        <v>45122</v>
      </c>
      <c r="C1865" t="s">
        <v>18683</v>
      </c>
      <c r="D1865" t="s">
        <v>45</v>
      </c>
      <c r="E1865" s="5">
        <v>37162</v>
      </c>
      <c r="F1865" s="6" t="s">
        <v>26223</v>
      </c>
      <c r="G1865" t="s">
        <v>9688</v>
      </c>
      <c r="H1865" t="s">
        <v>24552</v>
      </c>
      <c r="I1865" t="s">
        <v>9689</v>
      </c>
      <c r="J1865" t="s">
        <v>5675</v>
      </c>
      <c r="K1865" s="3">
        <v>54750</v>
      </c>
      <c r="L1865" t="s">
        <v>6423</v>
      </c>
      <c r="M1865" t="s">
        <v>5213</v>
      </c>
      <c r="N1865">
        <v>14</v>
      </c>
      <c r="O1865">
        <v>94566.68</v>
      </c>
      <c r="P1865" t="s">
        <v>6984</v>
      </c>
      <c r="Q1865" t="s">
        <v>5245</v>
      </c>
    </row>
    <row r="1866" spans="1:17" x14ac:dyDescent="0.25">
      <c r="A1866">
        <v>2865</v>
      </c>
      <c r="B1866" s="7">
        <v>45104</v>
      </c>
      <c r="C1866" t="s">
        <v>18684</v>
      </c>
      <c r="D1866" t="s">
        <v>45</v>
      </c>
      <c r="E1866" s="5">
        <v>34742</v>
      </c>
      <c r="F1866" s="6" t="s">
        <v>26543</v>
      </c>
      <c r="G1866" t="s">
        <v>9690</v>
      </c>
      <c r="H1866" t="s">
        <v>24553</v>
      </c>
      <c r="I1866" t="s">
        <v>9691</v>
      </c>
      <c r="J1866" t="s">
        <v>106</v>
      </c>
      <c r="K1866" s="3">
        <v>75807</v>
      </c>
      <c r="L1866" t="s">
        <v>6013</v>
      </c>
      <c r="M1866" t="s">
        <v>5225</v>
      </c>
      <c r="N1866">
        <v>16</v>
      </c>
      <c r="O1866">
        <v>95571.33</v>
      </c>
      <c r="P1866" t="s">
        <v>6778</v>
      </c>
      <c r="Q1866" t="s">
        <v>5240</v>
      </c>
    </row>
    <row r="1867" spans="1:17" x14ac:dyDescent="0.25">
      <c r="A1867">
        <v>2866</v>
      </c>
      <c r="B1867" s="7">
        <v>45140</v>
      </c>
      <c r="C1867" t="s">
        <v>18685</v>
      </c>
      <c r="D1867" t="s">
        <v>58</v>
      </c>
      <c r="E1867" s="5">
        <v>23355</v>
      </c>
      <c r="F1867" s="6" t="s">
        <v>27616</v>
      </c>
      <c r="G1867" t="s">
        <v>9692</v>
      </c>
      <c r="H1867" t="s">
        <v>24554</v>
      </c>
      <c r="I1867" t="s">
        <v>9693</v>
      </c>
      <c r="J1867" t="s">
        <v>5391</v>
      </c>
      <c r="K1867" s="3">
        <v>24516</v>
      </c>
      <c r="L1867" t="s">
        <v>5413</v>
      </c>
      <c r="M1867" t="s">
        <v>5219</v>
      </c>
      <c r="N1867">
        <v>19</v>
      </c>
      <c r="O1867">
        <v>39630.81</v>
      </c>
      <c r="P1867" t="s">
        <v>5885</v>
      </c>
      <c r="Q1867" t="s">
        <v>5267</v>
      </c>
    </row>
    <row r="1868" spans="1:17" x14ac:dyDescent="0.25">
      <c r="A1868">
        <v>2867</v>
      </c>
      <c r="B1868" s="7">
        <v>45120</v>
      </c>
      <c r="C1868" t="s">
        <v>2806</v>
      </c>
      <c r="D1868" t="s">
        <v>35</v>
      </c>
      <c r="E1868" s="5">
        <v>35127</v>
      </c>
      <c r="F1868" s="6" t="s">
        <v>27617</v>
      </c>
      <c r="G1868" t="s">
        <v>9694</v>
      </c>
      <c r="H1868" t="s">
        <v>24555</v>
      </c>
      <c r="I1868" t="s">
        <v>6660</v>
      </c>
      <c r="J1868" t="s">
        <v>3942</v>
      </c>
      <c r="K1868" s="3">
        <v>49499</v>
      </c>
      <c r="L1868" t="s">
        <v>6832</v>
      </c>
      <c r="M1868" t="s">
        <v>5219</v>
      </c>
      <c r="N1868">
        <v>2</v>
      </c>
      <c r="O1868">
        <v>88037.55</v>
      </c>
      <c r="P1868" t="s">
        <v>9695</v>
      </c>
      <c r="Q1868" t="s">
        <v>5245</v>
      </c>
    </row>
    <row r="1869" spans="1:17" x14ac:dyDescent="0.25">
      <c r="A1869">
        <v>2868</v>
      </c>
      <c r="B1869" s="7">
        <v>45140</v>
      </c>
      <c r="C1869" t="s">
        <v>18686</v>
      </c>
      <c r="D1869" t="s">
        <v>35</v>
      </c>
      <c r="E1869" s="5">
        <v>25668</v>
      </c>
      <c r="F1869" s="6" t="s">
        <v>27618</v>
      </c>
      <c r="G1869" t="s">
        <v>9696</v>
      </c>
      <c r="H1869" t="s">
        <v>24556</v>
      </c>
      <c r="I1869" t="s">
        <v>9697</v>
      </c>
      <c r="J1869" t="s">
        <v>3942</v>
      </c>
      <c r="K1869" s="3">
        <v>31027</v>
      </c>
      <c r="L1869" t="s">
        <v>6727</v>
      </c>
      <c r="M1869" t="s">
        <v>5234</v>
      </c>
      <c r="N1869">
        <v>14</v>
      </c>
      <c r="O1869">
        <v>74707.149999999994</v>
      </c>
      <c r="P1869" t="s">
        <v>6372</v>
      </c>
      <c r="Q1869" t="s">
        <v>5215</v>
      </c>
    </row>
    <row r="1870" spans="1:17" x14ac:dyDescent="0.25">
      <c r="A1870">
        <v>2869</v>
      </c>
      <c r="B1870" s="7">
        <v>45140</v>
      </c>
      <c r="C1870" t="s">
        <v>18687</v>
      </c>
      <c r="D1870" t="s">
        <v>35</v>
      </c>
      <c r="E1870" s="5">
        <v>30170</v>
      </c>
      <c r="F1870" s="6" t="s">
        <v>27619</v>
      </c>
      <c r="G1870" t="s">
        <v>9698</v>
      </c>
      <c r="H1870" t="s">
        <v>24557</v>
      </c>
      <c r="I1870" t="s">
        <v>9699</v>
      </c>
      <c r="J1870" t="s">
        <v>5278</v>
      </c>
      <c r="K1870" s="3">
        <v>68318</v>
      </c>
      <c r="L1870" t="s">
        <v>5800</v>
      </c>
      <c r="M1870" t="s">
        <v>5225</v>
      </c>
      <c r="N1870">
        <v>9</v>
      </c>
      <c r="O1870">
        <v>46768.25</v>
      </c>
      <c r="P1870" t="s">
        <v>8978</v>
      </c>
      <c r="Q1870" t="s">
        <v>5240</v>
      </c>
    </row>
    <row r="1871" spans="1:17" x14ac:dyDescent="0.25">
      <c r="A1871">
        <v>2870</v>
      </c>
      <c r="B1871" s="7">
        <v>45058</v>
      </c>
      <c r="C1871" t="s">
        <v>18688</v>
      </c>
      <c r="D1871" t="s">
        <v>45</v>
      </c>
      <c r="E1871" s="5">
        <v>26332</v>
      </c>
      <c r="F1871" s="6" t="s">
        <v>27620</v>
      </c>
      <c r="G1871" t="s">
        <v>9700</v>
      </c>
      <c r="H1871" t="s">
        <v>24558</v>
      </c>
      <c r="I1871" t="s">
        <v>9701</v>
      </c>
      <c r="J1871" t="s">
        <v>5291</v>
      </c>
      <c r="K1871" s="3">
        <v>1987</v>
      </c>
      <c r="L1871" t="s">
        <v>5396</v>
      </c>
      <c r="M1871" t="s">
        <v>5219</v>
      </c>
      <c r="N1871">
        <v>3</v>
      </c>
      <c r="O1871">
        <v>41610.120000000003</v>
      </c>
      <c r="P1871" t="s">
        <v>6431</v>
      </c>
      <c r="Q1871" t="s">
        <v>5267</v>
      </c>
    </row>
    <row r="1872" spans="1:17" x14ac:dyDescent="0.25">
      <c r="A1872">
        <v>2871</v>
      </c>
      <c r="B1872" s="7">
        <v>45131</v>
      </c>
      <c r="C1872" t="s">
        <v>18689</v>
      </c>
      <c r="D1872" t="s">
        <v>58</v>
      </c>
      <c r="E1872" s="5">
        <v>34376</v>
      </c>
      <c r="F1872" s="6" t="s">
        <v>27621</v>
      </c>
      <c r="G1872" t="s">
        <v>9702</v>
      </c>
      <c r="H1872" t="s">
        <v>24559</v>
      </c>
      <c r="I1872" t="s">
        <v>9703</v>
      </c>
      <c r="J1872" t="s">
        <v>3930</v>
      </c>
      <c r="K1872" s="3">
        <v>62955</v>
      </c>
      <c r="L1872" t="s">
        <v>6227</v>
      </c>
      <c r="M1872" t="s">
        <v>5219</v>
      </c>
      <c r="N1872">
        <v>10</v>
      </c>
      <c r="O1872">
        <v>33227.31</v>
      </c>
      <c r="P1872" t="s">
        <v>6256</v>
      </c>
      <c r="Q1872" t="s">
        <v>5245</v>
      </c>
    </row>
    <row r="1873" spans="1:17" x14ac:dyDescent="0.25">
      <c r="A1873">
        <v>2872</v>
      </c>
      <c r="B1873" s="7">
        <v>45129</v>
      </c>
      <c r="C1873" t="s">
        <v>18690</v>
      </c>
      <c r="D1873" t="s">
        <v>58</v>
      </c>
      <c r="E1873" s="5">
        <v>28032</v>
      </c>
      <c r="F1873" s="6" t="s">
        <v>26224</v>
      </c>
      <c r="G1873" t="s">
        <v>9704</v>
      </c>
      <c r="H1873" t="s">
        <v>24560</v>
      </c>
      <c r="I1873" t="s">
        <v>9705</v>
      </c>
      <c r="J1873" t="s">
        <v>5598</v>
      </c>
      <c r="K1873" s="3">
        <v>68528</v>
      </c>
      <c r="L1873" t="s">
        <v>6989</v>
      </c>
      <c r="M1873" t="s">
        <v>5213</v>
      </c>
      <c r="N1873">
        <v>11</v>
      </c>
      <c r="O1873">
        <v>93169.62</v>
      </c>
      <c r="P1873" t="s">
        <v>5844</v>
      </c>
      <c r="Q1873" t="s">
        <v>5267</v>
      </c>
    </row>
    <row r="1874" spans="1:17" x14ac:dyDescent="0.25">
      <c r="A1874">
        <v>2873</v>
      </c>
      <c r="B1874" s="7">
        <v>45120</v>
      </c>
      <c r="C1874" t="s">
        <v>18691</v>
      </c>
      <c r="D1874" t="s">
        <v>58</v>
      </c>
      <c r="E1874" s="5">
        <v>29512</v>
      </c>
      <c r="F1874" s="6" t="s">
        <v>27622</v>
      </c>
      <c r="G1874" t="s">
        <v>9706</v>
      </c>
      <c r="H1874" t="s">
        <v>24561</v>
      </c>
      <c r="I1874" t="s">
        <v>9707</v>
      </c>
      <c r="J1874" t="s">
        <v>3944</v>
      </c>
      <c r="K1874" s="3">
        <v>35956</v>
      </c>
      <c r="L1874" t="s">
        <v>6405</v>
      </c>
      <c r="M1874" t="s">
        <v>5219</v>
      </c>
      <c r="N1874">
        <v>2</v>
      </c>
      <c r="O1874">
        <v>49300.89</v>
      </c>
      <c r="P1874" t="s">
        <v>7087</v>
      </c>
      <c r="Q1874" t="s">
        <v>5215</v>
      </c>
    </row>
    <row r="1875" spans="1:17" x14ac:dyDescent="0.25">
      <c r="A1875">
        <v>2874</v>
      </c>
      <c r="B1875" s="7">
        <v>45069</v>
      </c>
      <c r="C1875" t="s">
        <v>18692</v>
      </c>
      <c r="D1875" t="s">
        <v>58</v>
      </c>
      <c r="E1875" s="5">
        <v>24953</v>
      </c>
      <c r="F1875" s="6" t="s">
        <v>27623</v>
      </c>
      <c r="G1875" t="s">
        <v>9708</v>
      </c>
      <c r="H1875" t="s">
        <v>24562</v>
      </c>
      <c r="I1875" t="s">
        <v>9709</v>
      </c>
      <c r="J1875" t="s">
        <v>3921</v>
      </c>
      <c r="K1875" s="3">
        <v>19518</v>
      </c>
      <c r="L1875" t="s">
        <v>5763</v>
      </c>
      <c r="M1875" t="s">
        <v>5225</v>
      </c>
      <c r="N1875">
        <v>9</v>
      </c>
      <c r="O1875">
        <v>49463.17</v>
      </c>
      <c r="P1875" t="s">
        <v>5450</v>
      </c>
      <c r="Q1875" t="s">
        <v>5267</v>
      </c>
    </row>
    <row r="1876" spans="1:17" x14ac:dyDescent="0.25">
      <c r="A1876">
        <v>2875</v>
      </c>
      <c r="B1876" s="7">
        <v>45141</v>
      </c>
      <c r="C1876" t="s">
        <v>18693</v>
      </c>
      <c r="D1876" t="s">
        <v>45</v>
      </c>
      <c r="E1876" s="5">
        <v>26873</v>
      </c>
      <c r="F1876" s="6" t="s">
        <v>26225</v>
      </c>
      <c r="G1876" t="s">
        <v>9710</v>
      </c>
      <c r="H1876" t="s">
        <v>24563</v>
      </c>
      <c r="I1876" t="s">
        <v>9711</v>
      </c>
      <c r="J1876" t="s">
        <v>3918</v>
      </c>
      <c r="K1876" s="3">
        <v>71085</v>
      </c>
      <c r="L1876" t="s">
        <v>5463</v>
      </c>
      <c r="M1876" t="s">
        <v>5213</v>
      </c>
      <c r="N1876">
        <v>12</v>
      </c>
      <c r="O1876">
        <v>39732.75</v>
      </c>
      <c r="P1876" t="s">
        <v>6143</v>
      </c>
      <c r="Q1876" t="s">
        <v>5221</v>
      </c>
    </row>
    <row r="1877" spans="1:17" x14ac:dyDescent="0.25">
      <c r="A1877">
        <v>2876</v>
      </c>
      <c r="B1877" s="7">
        <v>45069</v>
      </c>
      <c r="C1877" t="s">
        <v>18694</v>
      </c>
      <c r="D1877" t="s">
        <v>45</v>
      </c>
      <c r="E1877" s="5">
        <v>33006</v>
      </c>
      <c r="F1877" s="6" t="s">
        <v>27624</v>
      </c>
      <c r="G1877" t="s">
        <v>9712</v>
      </c>
      <c r="H1877" t="s">
        <v>24564</v>
      </c>
      <c r="I1877" t="s">
        <v>9713</v>
      </c>
      <c r="J1877" t="s">
        <v>102</v>
      </c>
      <c r="K1877" s="3">
        <v>2035</v>
      </c>
      <c r="L1877" t="s">
        <v>6208</v>
      </c>
      <c r="M1877" t="s">
        <v>5219</v>
      </c>
      <c r="N1877">
        <v>8</v>
      </c>
      <c r="O1877">
        <v>72294.210000000006</v>
      </c>
      <c r="P1877" t="s">
        <v>8046</v>
      </c>
      <c r="Q1877" t="s">
        <v>5240</v>
      </c>
    </row>
    <row r="1878" spans="1:17" x14ac:dyDescent="0.25">
      <c r="A1878">
        <v>2877</v>
      </c>
      <c r="B1878" s="7">
        <v>45089</v>
      </c>
      <c r="C1878" t="s">
        <v>18695</v>
      </c>
      <c r="D1878" t="s">
        <v>58</v>
      </c>
      <c r="E1878" s="5">
        <v>26208</v>
      </c>
      <c r="F1878" s="6" t="s">
        <v>26226</v>
      </c>
      <c r="G1878" t="s">
        <v>9714</v>
      </c>
      <c r="H1878" t="s">
        <v>24565</v>
      </c>
      <c r="I1878" t="s">
        <v>9715</v>
      </c>
      <c r="J1878" t="s">
        <v>3942</v>
      </c>
      <c r="K1878" s="3">
        <v>25515</v>
      </c>
      <c r="L1878" t="s">
        <v>5274</v>
      </c>
      <c r="M1878" t="s">
        <v>5213</v>
      </c>
      <c r="N1878">
        <v>4</v>
      </c>
      <c r="O1878">
        <v>61250.91</v>
      </c>
      <c r="P1878" t="s">
        <v>6121</v>
      </c>
      <c r="Q1878" t="s">
        <v>5267</v>
      </c>
    </row>
    <row r="1879" spans="1:17" x14ac:dyDescent="0.25">
      <c r="A1879">
        <v>2878</v>
      </c>
      <c r="B1879" s="7">
        <v>45069</v>
      </c>
      <c r="C1879" t="s">
        <v>18696</v>
      </c>
      <c r="D1879" t="s">
        <v>35</v>
      </c>
      <c r="E1879" s="5">
        <v>26080</v>
      </c>
      <c r="F1879" s="6" t="s">
        <v>27625</v>
      </c>
      <c r="G1879" t="s">
        <v>9716</v>
      </c>
      <c r="H1879" t="s">
        <v>24566</v>
      </c>
      <c r="I1879" t="s">
        <v>9717</v>
      </c>
      <c r="J1879" t="s">
        <v>5261</v>
      </c>
      <c r="K1879" s="3">
        <v>61119</v>
      </c>
      <c r="L1879" t="s">
        <v>5853</v>
      </c>
      <c r="M1879" t="s">
        <v>5225</v>
      </c>
      <c r="N1879">
        <v>2</v>
      </c>
      <c r="O1879">
        <v>41585.129999999997</v>
      </c>
      <c r="P1879" t="s">
        <v>8038</v>
      </c>
      <c r="Q1879" t="s">
        <v>5240</v>
      </c>
    </row>
    <row r="1880" spans="1:17" x14ac:dyDescent="0.25">
      <c r="A1880">
        <v>2879</v>
      </c>
      <c r="B1880" s="7">
        <v>45060</v>
      </c>
      <c r="C1880" t="s">
        <v>18697</v>
      </c>
      <c r="D1880" t="s">
        <v>45</v>
      </c>
      <c r="E1880" s="5">
        <v>37978</v>
      </c>
      <c r="F1880" s="6" t="s">
        <v>27626</v>
      </c>
      <c r="G1880" t="s">
        <v>9718</v>
      </c>
      <c r="H1880" t="s">
        <v>24567</v>
      </c>
      <c r="I1880" t="s">
        <v>9719</v>
      </c>
      <c r="J1880" t="s">
        <v>5309</v>
      </c>
      <c r="K1880" s="3">
        <v>3477</v>
      </c>
      <c r="L1880" t="s">
        <v>5771</v>
      </c>
      <c r="M1880" t="s">
        <v>5225</v>
      </c>
      <c r="N1880">
        <v>1</v>
      </c>
      <c r="O1880">
        <v>93756.09</v>
      </c>
      <c r="P1880" t="s">
        <v>6720</v>
      </c>
      <c r="Q1880" t="s">
        <v>5240</v>
      </c>
    </row>
    <row r="1881" spans="1:17" x14ac:dyDescent="0.25">
      <c r="A1881">
        <v>2880</v>
      </c>
      <c r="B1881" s="7">
        <v>45101</v>
      </c>
      <c r="C1881" t="s">
        <v>18698</v>
      </c>
      <c r="D1881" t="s">
        <v>58</v>
      </c>
      <c r="E1881" s="5">
        <v>29679</v>
      </c>
      <c r="F1881" s="6" t="s">
        <v>26227</v>
      </c>
      <c r="G1881" t="s">
        <v>9720</v>
      </c>
      <c r="H1881" t="s">
        <v>24568</v>
      </c>
      <c r="I1881" t="s">
        <v>9721</v>
      </c>
      <c r="J1881" t="s">
        <v>110</v>
      </c>
      <c r="K1881" s="3">
        <v>28358</v>
      </c>
      <c r="L1881" t="s">
        <v>6608</v>
      </c>
      <c r="M1881" t="s">
        <v>5225</v>
      </c>
      <c r="N1881">
        <v>7</v>
      </c>
      <c r="O1881">
        <v>76562.47</v>
      </c>
      <c r="P1881" t="s">
        <v>7426</v>
      </c>
      <c r="Q1881" t="s">
        <v>5215</v>
      </c>
    </row>
    <row r="1882" spans="1:17" x14ac:dyDescent="0.25">
      <c r="A1882">
        <v>2881</v>
      </c>
      <c r="B1882" s="7">
        <v>45060</v>
      </c>
      <c r="C1882" t="s">
        <v>18699</v>
      </c>
      <c r="D1882" t="s">
        <v>35</v>
      </c>
      <c r="E1882" s="5">
        <v>28800</v>
      </c>
      <c r="F1882" s="6" t="s">
        <v>27627</v>
      </c>
      <c r="G1882" t="s">
        <v>9722</v>
      </c>
      <c r="H1882" t="s">
        <v>24569</v>
      </c>
      <c r="I1882" t="s">
        <v>9723</v>
      </c>
      <c r="J1882" t="s">
        <v>5309</v>
      </c>
      <c r="K1882" s="3">
        <v>23660</v>
      </c>
      <c r="L1882" t="s">
        <v>7090</v>
      </c>
      <c r="M1882" t="s">
        <v>5213</v>
      </c>
      <c r="N1882">
        <v>7</v>
      </c>
      <c r="O1882">
        <v>53461.14</v>
      </c>
      <c r="P1882" t="s">
        <v>6240</v>
      </c>
      <c r="Q1882" t="s">
        <v>5267</v>
      </c>
    </row>
    <row r="1883" spans="1:17" x14ac:dyDescent="0.25">
      <c r="A1883">
        <v>2882</v>
      </c>
      <c r="B1883" s="7">
        <v>45093</v>
      </c>
      <c r="C1883" t="s">
        <v>18700</v>
      </c>
      <c r="D1883" t="s">
        <v>35</v>
      </c>
      <c r="E1883" s="5">
        <v>34268</v>
      </c>
      <c r="F1883" s="6" t="s">
        <v>27628</v>
      </c>
      <c r="G1883" t="s">
        <v>9724</v>
      </c>
      <c r="H1883" t="s">
        <v>24570</v>
      </c>
      <c r="I1883" t="s">
        <v>9725</v>
      </c>
      <c r="J1883" t="s">
        <v>2942</v>
      </c>
      <c r="K1883" s="3">
        <v>84588</v>
      </c>
      <c r="L1883" t="s">
        <v>5639</v>
      </c>
      <c r="M1883" t="s">
        <v>5219</v>
      </c>
      <c r="N1883">
        <v>1</v>
      </c>
      <c r="O1883">
        <v>50110.74</v>
      </c>
      <c r="P1883" t="s">
        <v>9340</v>
      </c>
      <c r="Q1883" t="s">
        <v>5240</v>
      </c>
    </row>
    <row r="1884" spans="1:17" x14ac:dyDescent="0.25">
      <c r="A1884">
        <v>2883</v>
      </c>
      <c r="B1884" s="7">
        <v>45080</v>
      </c>
      <c r="C1884" t="s">
        <v>18701</v>
      </c>
      <c r="D1884" t="s">
        <v>45</v>
      </c>
      <c r="E1884" s="5">
        <v>34140</v>
      </c>
      <c r="F1884" s="6" t="s">
        <v>27629</v>
      </c>
      <c r="G1884" t="s">
        <v>9726</v>
      </c>
      <c r="H1884" t="s">
        <v>24571</v>
      </c>
      <c r="I1884" t="s">
        <v>9727</v>
      </c>
      <c r="J1884" t="s">
        <v>5366</v>
      </c>
      <c r="K1884" s="3">
        <v>56601</v>
      </c>
      <c r="L1884" t="s">
        <v>5424</v>
      </c>
      <c r="M1884" t="s">
        <v>5213</v>
      </c>
      <c r="N1884">
        <v>13</v>
      </c>
      <c r="O1884">
        <v>98655.83</v>
      </c>
      <c r="P1884" t="s">
        <v>7632</v>
      </c>
      <c r="Q1884" t="s">
        <v>5221</v>
      </c>
    </row>
    <row r="1885" spans="1:17" x14ac:dyDescent="0.25">
      <c r="A1885">
        <v>2884</v>
      </c>
      <c r="B1885" s="7">
        <v>45057</v>
      </c>
      <c r="C1885" t="s">
        <v>17480</v>
      </c>
      <c r="D1885" t="s">
        <v>35</v>
      </c>
      <c r="E1885" s="5">
        <v>27203</v>
      </c>
      <c r="F1885" s="6" t="s">
        <v>27630</v>
      </c>
      <c r="G1885" t="s">
        <v>9728</v>
      </c>
      <c r="H1885" t="s">
        <v>24572</v>
      </c>
      <c r="I1885" t="s">
        <v>9729</v>
      </c>
      <c r="J1885" t="s">
        <v>3933</v>
      </c>
      <c r="K1885" s="3">
        <v>91590</v>
      </c>
      <c r="L1885" t="s">
        <v>5685</v>
      </c>
      <c r="M1885" t="s">
        <v>5225</v>
      </c>
      <c r="N1885">
        <v>20</v>
      </c>
      <c r="O1885">
        <v>57635.53</v>
      </c>
      <c r="P1885" t="s">
        <v>7332</v>
      </c>
      <c r="Q1885" t="s">
        <v>5215</v>
      </c>
    </row>
    <row r="1886" spans="1:17" x14ac:dyDescent="0.25">
      <c r="A1886">
        <v>2885</v>
      </c>
      <c r="B1886" s="7">
        <v>45132</v>
      </c>
      <c r="C1886" t="s">
        <v>18702</v>
      </c>
      <c r="D1886" t="s">
        <v>45</v>
      </c>
      <c r="E1886" s="5">
        <v>25690</v>
      </c>
      <c r="F1886" s="6" t="s">
        <v>27631</v>
      </c>
      <c r="G1886" t="s">
        <v>9730</v>
      </c>
      <c r="H1886" t="s">
        <v>24573</v>
      </c>
      <c r="I1886" t="s">
        <v>9731</v>
      </c>
      <c r="J1886" t="s">
        <v>3927</v>
      </c>
      <c r="K1886" s="3">
        <v>78965</v>
      </c>
      <c r="L1886" t="s">
        <v>6529</v>
      </c>
      <c r="M1886" t="s">
        <v>5219</v>
      </c>
      <c r="N1886">
        <v>13</v>
      </c>
      <c r="O1886">
        <v>99769.18</v>
      </c>
      <c r="P1886" t="s">
        <v>6624</v>
      </c>
      <c r="Q1886" t="s">
        <v>5267</v>
      </c>
    </row>
    <row r="1887" spans="1:17" x14ac:dyDescent="0.25">
      <c r="A1887">
        <v>2886</v>
      </c>
      <c r="B1887" s="7">
        <v>45120</v>
      </c>
      <c r="C1887" t="s">
        <v>18703</v>
      </c>
      <c r="D1887" t="s">
        <v>58</v>
      </c>
      <c r="E1887" s="5">
        <v>35075</v>
      </c>
      <c r="F1887" s="6" t="s">
        <v>27632</v>
      </c>
      <c r="G1887" t="s">
        <v>9732</v>
      </c>
      <c r="H1887" t="s">
        <v>24574</v>
      </c>
      <c r="I1887" t="s">
        <v>9733</v>
      </c>
      <c r="J1887" t="s">
        <v>5770</v>
      </c>
      <c r="K1887" s="3">
        <v>27610</v>
      </c>
      <c r="L1887" t="s">
        <v>5771</v>
      </c>
      <c r="M1887" t="s">
        <v>5234</v>
      </c>
      <c r="N1887">
        <v>9</v>
      </c>
      <c r="O1887">
        <v>68931.7</v>
      </c>
      <c r="P1887" t="s">
        <v>5725</v>
      </c>
      <c r="Q1887" t="s">
        <v>5245</v>
      </c>
    </row>
    <row r="1888" spans="1:17" x14ac:dyDescent="0.25">
      <c r="A1888">
        <v>2887</v>
      </c>
      <c r="B1888" s="7">
        <v>45134</v>
      </c>
      <c r="C1888" t="s">
        <v>18704</v>
      </c>
      <c r="D1888" t="s">
        <v>45</v>
      </c>
      <c r="E1888" s="5">
        <v>30159</v>
      </c>
      <c r="F1888" s="6" t="s">
        <v>27633</v>
      </c>
      <c r="G1888" t="s">
        <v>9734</v>
      </c>
      <c r="H1888" t="s">
        <v>24575</v>
      </c>
      <c r="I1888" t="s">
        <v>7723</v>
      </c>
      <c r="J1888" t="s">
        <v>5675</v>
      </c>
      <c r="K1888" s="3">
        <v>24522</v>
      </c>
      <c r="L1888" t="s">
        <v>5417</v>
      </c>
      <c r="M1888" t="s">
        <v>5213</v>
      </c>
      <c r="N1888">
        <v>7</v>
      </c>
      <c r="O1888">
        <v>57394.879999999997</v>
      </c>
      <c r="P1888" t="s">
        <v>5965</v>
      </c>
      <c r="Q1888" t="s">
        <v>5221</v>
      </c>
    </row>
    <row r="1889" spans="1:17" x14ac:dyDescent="0.25">
      <c r="A1889">
        <v>2888</v>
      </c>
      <c r="B1889" s="7">
        <v>45101</v>
      </c>
      <c r="C1889" t="s">
        <v>18043</v>
      </c>
      <c r="D1889" t="s">
        <v>35</v>
      </c>
      <c r="E1889" s="5">
        <v>24922</v>
      </c>
      <c r="F1889" s="6" t="s">
        <v>27634</v>
      </c>
      <c r="G1889" t="s">
        <v>9735</v>
      </c>
      <c r="H1889" t="s">
        <v>24576</v>
      </c>
      <c r="I1889" t="s">
        <v>9736</v>
      </c>
      <c r="J1889" t="s">
        <v>5529</v>
      </c>
      <c r="K1889" s="3">
        <v>50835</v>
      </c>
      <c r="L1889" t="s">
        <v>7609</v>
      </c>
      <c r="M1889" t="s">
        <v>5219</v>
      </c>
      <c r="N1889">
        <v>16</v>
      </c>
      <c r="O1889">
        <v>74550.559999999998</v>
      </c>
      <c r="P1889" t="s">
        <v>6911</v>
      </c>
      <c r="Q1889" t="s">
        <v>5267</v>
      </c>
    </row>
    <row r="1890" spans="1:17" x14ac:dyDescent="0.25">
      <c r="A1890">
        <v>2889</v>
      </c>
      <c r="B1890" s="7">
        <v>45072</v>
      </c>
      <c r="C1890" t="s">
        <v>18705</v>
      </c>
      <c r="D1890" t="s">
        <v>45</v>
      </c>
      <c r="E1890" s="5">
        <v>31544</v>
      </c>
      <c r="F1890" s="6" t="s">
        <v>27635</v>
      </c>
      <c r="G1890" t="s">
        <v>9737</v>
      </c>
      <c r="H1890" t="s">
        <v>24577</v>
      </c>
      <c r="I1890" t="s">
        <v>9738</v>
      </c>
      <c r="J1890" t="s">
        <v>102</v>
      </c>
      <c r="K1890" s="3">
        <v>12415</v>
      </c>
      <c r="L1890" t="s">
        <v>5413</v>
      </c>
      <c r="M1890" t="s">
        <v>5225</v>
      </c>
      <c r="N1890">
        <v>7</v>
      </c>
      <c r="O1890">
        <v>68730.179999999993</v>
      </c>
      <c r="P1890" t="s">
        <v>5847</v>
      </c>
      <c r="Q1890" t="s">
        <v>5267</v>
      </c>
    </row>
    <row r="1891" spans="1:17" x14ac:dyDescent="0.25">
      <c r="A1891">
        <v>2890</v>
      </c>
      <c r="B1891" s="7">
        <v>45101</v>
      </c>
      <c r="C1891" t="s">
        <v>18706</v>
      </c>
      <c r="D1891" t="s">
        <v>45</v>
      </c>
      <c r="E1891" s="5">
        <v>24418</v>
      </c>
      <c r="F1891" s="6" t="s">
        <v>27636</v>
      </c>
      <c r="G1891" t="s">
        <v>9739</v>
      </c>
      <c r="H1891" t="s">
        <v>24578</v>
      </c>
      <c r="I1891" t="s">
        <v>9740</v>
      </c>
      <c r="J1891" t="s">
        <v>5580</v>
      </c>
      <c r="K1891" s="3">
        <v>92513</v>
      </c>
      <c r="L1891" t="s">
        <v>6142</v>
      </c>
      <c r="M1891" t="s">
        <v>5219</v>
      </c>
      <c r="N1891">
        <v>8</v>
      </c>
      <c r="O1891">
        <v>78275.88</v>
      </c>
      <c r="P1891" t="s">
        <v>7136</v>
      </c>
      <c r="Q1891" t="s">
        <v>5245</v>
      </c>
    </row>
    <row r="1892" spans="1:17" x14ac:dyDescent="0.25">
      <c r="A1892">
        <v>2891</v>
      </c>
      <c r="B1892" s="7">
        <v>45127</v>
      </c>
      <c r="C1892" t="s">
        <v>18707</v>
      </c>
      <c r="D1892" t="s">
        <v>45</v>
      </c>
      <c r="E1892" s="5">
        <v>37683</v>
      </c>
      <c r="F1892" s="6" t="s">
        <v>27637</v>
      </c>
      <c r="G1892" t="s">
        <v>9741</v>
      </c>
      <c r="H1892" t="s">
        <v>24579</v>
      </c>
      <c r="I1892" t="s">
        <v>9742</v>
      </c>
      <c r="J1892" t="s">
        <v>5580</v>
      </c>
      <c r="K1892" s="3">
        <v>73449</v>
      </c>
      <c r="L1892" t="s">
        <v>7304</v>
      </c>
      <c r="M1892" t="s">
        <v>5213</v>
      </c>
      <c r="N1892">
        <v>19</v>
      </c>
      <c r="O1892">
        <v>60780.82</v>
      </c>
      <c r="P1892" t="s">
        <v>6627</v>
      </c>
      <c r="Q1892" t="s">
        <v>5240</v>
      </c>
    </row>
    <row r="1893" spans="1:17" x14ac:dyDescent="0.25">
      <c r="A1893">
        <v>2892</v>
      </c>
      <c r="B1893" s="7">
        <v>45060</v>
      </c>
      <c r="C1893" t="s">
        <v>18708</v>
      </c>
      <c r="D1893" t="s">
        <v>45</v>
      </c>
      <c r="E1893" s="5">
        <v>23731</v>
      </c>
      <c r="F1893" s="6" t="s">
        <v>27638</v>
      </c>
      <c r="G1893" t="s">
        <v>9743</v>
      </c>
      <c r="H1893" t="s">
        <v>24580</v>
      </c>
      <c r="I1893" t="s">
        <v>9744</v>
      </c>
      <c r="J1893" t="s">
        <v>3921</v>
      </c>
      <c r="K1893" s="3">
        <v>81347</v>
      </c>
      <c r="L1893" t="s">
        <v>6227</v>
      </c>
      <c r="M1893" t="s">
        <v>5234</v>
      </c>
      <c r="N1893">
        <v>6</v>
      </c>
      <c r="O1893">
        <v>91145.08</v>
      </c>
      <c r="P1893" t="s">
        <v>5618</v>
      </c>
      <c r="Q1893" t="s">
        <v>5267</v>
      </c>
    </row>
    <row r="1894" spans="1:17" x14ac:dyDescent="0.25">
      <c r="A1894">
        <v>2893</v>
      </c>
      <c r="B1894" s="7">
        <v>45068</v>
      </c>
      <c r="C1894" t="s">
        <v>18709</v>
      </c>
      <c r="D1894" t="s">
        <v>35</v>
      </c>
      <c r="E1894" s="5">
        <v>34522</v>
      </c>
      <c r="F1894" s="6" t="s">
        <v>27639</v>
      </c>
      <c r="G1894" t="s">
        <v>9745</v>
      </c>
      <c r="H1894" t="s">
        <v>24581</v>
      </c>
      <c r="I1894" t="s">
        <v>9746</v>
      </c>
      <c r="J1894" t="s">
        <v>113</v>
      </c>
      <c r="K1894" s="3">
        <v>83429</v>
      </c>
      <c r="L1894" t="s">
        <v>6762</v>
      </c>
      <c r="M1894" t="s">
        <v>5213</v>
      </c>
      <c r="N1894">
        <v>11</v>
      </c>
      <c r="O1894">
        <v>55148.65</v>
      </c>
      <c r="P1894" t="s">
        <v>5235</v>
      </c>
      <c r="Q1894" t="s">
        <v>5221</v>
      </c>
    </row>
    <row r="1895" spans="1:17" x14ac:dyDescent="0.25">
      <c r="A1895">
        <v>2894</v>
      </c>
      <c r="B1895" s="7">
        <v>45080</v>
      </c>
      <c r="C1895" t="s">
        <v>18710</v>
      </c>
      <c r="D1895" t="s">
        <v>58</v>
      </c>
      <c r="E1895" s="5">
        <v>34216</v>
      </c>
      <c r="F1895" s="6" t="s">
        <v>27640</v>
      </c>
      <c r="G1895" t="s">
        <v>7490</v>
      </c>
      <c r="H1895" t="s">
        <v>24582</v>
      </c>
      <c r="I1895" t="s">
        <v>9747</v>
      </c>
      <c r="J1895" t="s">
        <v>3924</v>
      </c>
      <c r="K1895" s="3">
        <v>52160</v>
      </c>
      <c r="L1895" t="s">
        <v>2921</v>
      </c>
      <c r="M1895" t="s">
        <v>5234</v>
      </c>
      <c r="N1895">
        <v>7</v>
      </c>
      <c r="O1895">
        <v>67534.820000000007</v>
      </c>
      <c r="P1895" t="s">
        <v>9374</v>
      </c>
      <c r="Q1895" t="s">
        <v>5267</v>
      </c>
    </row>
    <row r="1896" spans="1:17" x14ac:dyDescent="0.25">
      <c r="A1896">
        <v>2895</v>
      </c>
      <c r="B1896" s="7">
        <v>45053</v>
      </c>
      <c r="C1896" t="s">
        <v>18711</v>
      </c>
      <c r="D1896" t="s">
        <v>58</v>
      </c>
      <c r="E1896" s="5">
        <v>24371</v>
      </c>
      <c r="F1896" s="6" t="s">
        <v>26543</v>
      </c>
      <c r="G1896" t="s">
        <v>9748</v>
      </c>
      <c r="H1896" t="s">
        <v>24583</v>
      </c>
      <c r="I1896" t="s">
        <v>9749</v>
      </c>
      <c r="J1896" t="s">
        <v>63</v>
      </c>
      <c r="K1896" s="3">
        <v>44584</v>
      </c>
      <c r="L1896" t="s">
        <v>6754</v>
      </c>
      <c r="M1896" t="s">
        <v>5225</v>
      </c>
      <c r="N1896">
        <v>10</v>
      </c>
      <c r="O1896">
        <v>82045.36</v>
      </c>
      <c r="P1896" t="s">
        <v>5239</v>
      </c>
      <c r="Q1896" t="s">
        <v>5221</v>
      </c>
    </row>
    <row r="1897" spans="1:17" x14ac:dyDescent="0.25">
      <c r="A1897">
        <v>2896</v>
      </c>
      <c r="B1897" s="7">
        <v>45113</v>
      </c>
      <c r="C1897" t="s">
        <v>18712</v>
      </c>
      <c r="D1897" t="s">
        <v>58</v>
      </c>
      <c r="E1897" s="5">
        <v>31827</v>
      </c>
      <c r="F1897" s="6" t="s">
        <v>26543</v>
      </c>
      <c r="G1897" t="s">
        <v>9750</v>
      </c>
      <c r="H1897" t="s">
        <v>24584</v>
      </c>
      <c r="I1897" t="s">
        <v>6736</v>
      </c>
      <c r="J1897" t="s">
        <v>5391</v>
      </c>
      <c r="K1897" s="3">
        <v>780</v>
      </c>
      <c r="L1897" t="s">
        <v>5262</v>
      </c>
      <c r="M1897" t="s">
        <v>5213</v>
      </c>
      <c r="N1897">
        <v>9</v>
      </c>
      <c r="O1897">
        <v>89404.99</v>
      </c>
      <c r="P1897" t="s">
        <v>6765</v>
      </c>
      <c r="Q1897" t="s">
        <v>5267</v>
      </c>
    </row>
    <row r="1898" spans="1:17" x14ac:dyDescent="0.25">
      <c r="A1898">
        <v>2897</v>
      </c>
      <c r="B1898" s="7">
        <v>45117</v>
      </c>
      <c r="C1898" t="s">
        <v>18713</v>
      </c>
      <c r="D1898" t="s">
        <v>45</v>
      </c>
      <c r="E1898" s="5">
        <v>38136</v>
      </c>
      <c r="F1898" s="6" t="s">
        <v>27641</v>
      </c>
      <c r="G1898" t="s">
        <v>9751</v>
      </c>
      <c r="H1898" t="s">
        <v>24585</v>
      </c>
      <c r="I1898" t="s">
        <v>5674</v>
      </c>
      <c r="J1898" t="s">
        <v>3936</v>
      </c>
      <c r="K1898" s="3">
        <v>19206</v>
      </c>
      <c r="L1898" t="s">
        <v>6466</v>
      </c>
      <c r="M1898" t="s">
        <v>5213</v>
      </c>
      <c r="N1898">
        <v>9</v>
      </c>
      <c r="O1898">
        <v>58042.44</v>
      </c>
      <c r="P1898" t="s">
        <v>5712</v>
      </c>
      <c r="Q1898" t="s">
        <v>5221</v>
      </c>
    </row>
    <row r="1899" spans="1:17" x14ac:dyDescent="0.25">
      <c r="A1899">
        <v>2898</v>
      </c>
      <c r="B1899" s="7">
        <v>45095</v>
      </c>
      <c r="C1899" t="s">
        <v>18714</v>
      </c>
      <c r="D1899" t="s">
        <v>58</v>
      </c>
      <c r="E1899" s="5">
        <v>23188</v>
      </c>
      <c r="F1899" s="6" t="s">
        <v>27642</v>
      </c>
      <c r="G1899" t="s">
        <v>9752</v>
      </c>
      <c r="H1899" t="s">
        <v>24586</v>
      </c>
      <c r="I1899" t="s">
        <v>9753</v>
      </c>
      <c r="J1899" t="s">
        <v>5278</v>
      </c>
      <c r="K1899" s="3">
        <v>12917</v>
      </c>
      <c r="L1899" t="s">
        <v>5748</v>
      </c>
      <c r="M1899" t="s">
        <v>5225</v>
      </c>
      <c r="N1899">
        <v>16</v>
      </c>
      <c r="O1899">
        <v>56102.33</v>
      </c>
      <c r="P1899" t="s">
        <v>8795</v>
      </c>
      <c r="Q1899" t="s">
        <v>5221</v>
      </c>
    </row>
    <row r="1900" spans="1:17" x14ac:dyDescent="0.25">
      <c r="A1900">
        <v>2899</v>
      </c>
      <c r="B1900" s="7">
        <v>45117</v>
      </c>
      <c r="C1900" t="s">
        <v>18715</v>
      </c>
      <c r="D1900" t="s">
        <v>58</v>
      </c>
      <c r="E1900" s="5">
        <v>27596</v>
      </c>
      <c r="F1900" s="6" t="s">
        <v>26228</v>
      </c>
      <c r="G1900" t="s">
        <v>9754</v>
      </c>
      <c r="H1900" t="s">
        <v>24587</v>
      </c>
      <c r="I1900" t="s">
        <v>9755</v>
      </c>
      <c r="J1900" t="s">
        <v>5598</v>
      </c>
      <c r="K1900" s="3">
        <v>51385</v>
      </c>
      <c r="L1900" t="s">
        <v>5344</v>
      </c>
      <c r="M1900" t="s">
        <v>5225</v>
      </c>
      <c r="N1900">
        <v>0</v>
      </c>
      <c r="O1900">
        <v>74823.350000000006</v>
      </c>
      <c r="P1900" t="s">
        <v>5572</v>
      </c>
      <c r="Q1900" t="s">
        <v>5245</v>
      </c>
    </row>
    <row r="1901" spans="1:17" x14ac:dyDescent="0.25">
      <c r="A1901">
        <v>2900</v>
      </c>
      <c r="B1901" s="7">
        <v>45129</v>
      </c>
      <c r="C1901" t="s">
        <v>18716</v>
      </c>
      <c r="D1901" t="s">
        <v>45</v>
      </c>
      <c r="E1901" s="5">
        <v>26407</v>
      </c>
      <c r="F1901" s="6" t="s">
        <v>27643</v>
      </c>
      <c r="G1901" t="s">
        <v>9756</v>
      </c>
      <c r="H1901" t="s">
        <v>24588</v>
      </c>
      <c r="I1901" t="s">
        <v>5642</v>
      </c>
      <c r="J1901" t="s">
        <v>5371</v>
      </c>
      <c r="K1901" s="3">
        <v>84191</v>
      </c>
      <c r="L1901" t="s">
        <v>5400</v>
      </c>
      <c r="M1901" t="s">
        <v>5234</v>
      </c>
      <c r="N1901">
        <v>1</v>
      </c>
      <c r="O1901">
        <v>30133.67</v>
      </c>
      <c r="P1901" t="s">
        <v>6328</v>
      </c>
      <c r="Q1901" t="s">
        <v>5215</v>
      </c>
    </row>
    <row r="1902" spans="1:17" x14ac:dyDescent="0.25">
      <c r="A1902">
        <v>2901</v>
      </c>
      <c r="B1902" s="7">
        <v>45088</v>
      </c>
      <c r="C1902" t="s">
        <v>18717</v>
      </c>
      <c r="D1902" t="s">
        <v>45</v>
      </c>
      <c r="E1902" s="5">
        <v>37612</v>
      </c>
      <c r="F1902" s="6" t="s">
        <v>27644</v>
      </c>
      <c r="G1902" t="s">
        <v>9757</v>
      </c>
      <c r="H1902" t="s">
        <v>24589</v>
      </c>
      <c r="I1902" t="s">
        <v>6920</v>
      </c>
      <c r="J1902" t="s">
        <v>5286</v>
      </c>
      <c r="K1902" s="3">
        <v>28151</v>
      </c>
      <c r="L1902" t="s">
        <v>5274</v>
      </c>
      <c r="M1902" t="s">
        <v>5225</v>
      </c>
      <c r="N1902">
        <v>10</v>
      </c>
      <c r="O1902">
        <v>60939.59</v>
      </c>
      <c r="P1902" t="s">
        <v>5968</v>
      </c>
      <c r="Q1902" t="s">
        <v>5245</v>
      </c>
    </row>
    <row r="1903" spans="1:17" x14ac:dyDescent="0.25">
      <c r="A1903">
        <v>2902</v>
      </c>
      <c r="B1903" s="7">
        <v>45128</v>
      </c>
      <c r="C1903" t="s">
        <v>18718</v>
      </c>
      <c r="D1903" t="s">
        <v>58</v>
      </c>
      <c r="E1903" s="5">
        <v>36588</v>
      </c>
      <c r="F1903" s="6" t="s">
        <v>26543</v>
      </c>
      <c r="G1903" t="s">
        <v>9758</v>
      </c>
      <c r="H1903" t="s">
        <v>24590</v>
      </c>
      <c r="I1903" t="s">
        <v>9759</v>
      </c>
      <c r="J1903" t="s">
        <v>5309</v>
      </c>
      <c r="K1903" s="3">
        <v>44278</v>
      </c>
      <c r="L1903" t="s">
        <v>6405</v>
      </c>
      <c r="M1903" t="s">
        <v>5225</v>
      </c>
      <c r="N1903">
        <v>15</v>
      </c>
      <c r="O1903">
        <v>74581.78</v>
      </c>
      <c r="P1903" t="s">
        <v>5895</v>
      </c>
      <c r="Q1903" t="s">
        <v>5215</v>
      </c>
    </row>
    <row r="1904" spans="1:17" x14ac:dyDescent="0.25">
      <c r="A1904">
        <v>2903</v>
      </c>
      <c r="B1904" s="7">
        <v>45105</v>
      </c>
      <c r="C1904" t="s">
        <v>18719</v>
      </c>
      <c r="D1904" t="s">
        <v>35</v>
      </c>
      <c r="E1904" s="5">
        <v>29649</v>
      </c>
      <c r="F1904" s="6" t="s">
        <v>27645</v>
      </c>
      <c r="G1904" t="s">
        <v>9760</v>
      </c>
      <c r="H1904" t="s">
        <v>24591</v>
      </c>
      <c r="I1904" t="s">
        <v>9761</v>
      </c>
      <c r="J1904" t="s">
        <v>5598</v>
      </c>
      <c r="K1904" s="3">
        <v>65212</v>
      </c>
      <c r="L1904" t="s">
        <v>5676</v>
      </c>
      <c r="M1904" t="s">
        <v>5219</v>
      </c>
      <c r="N1904">
        <v>2</v>
      </c>
      <c r="O1904">
        <v>31633.95</v>
      </c>
      <c r="P1904" t="s">
        <v>5266</v>
      </c>
      <c r="Q1904" t="s">
        <v>5240</v>
      </c>
    </row>
    <row r="1905" spans="1:17" x14ac:dyDescent="0.25">
      <c r="A1905">
        <v>2904</v>
      </c>
      <c r="B1905" s="7">
        <v>45074</v>
      </c>
      <c r="C1905" t="s">
        <v>18720</v>
      </c>
      <c r="D1905" t="s">
        <v>35</v>
      </c>
      <c r="E1905" s="5">
        <v>29313</v>
      </c>
      <c r="F1905" s="6" t="s">
        <v>26229</v>
      </c>
      <c r="G1905" t="s">
        <v>9762</v>
      </c>
      <c r="H1905" t="s">
        <v>24592</v>
      </c>
      <c r="I1905" t="s">
        <v>9763</v>
      </c>
      <c r="J1905" t="s">
        <v>5448</v>
      </c>
      <c r="K1905" s="3">
        <v>94877</v>
      </c>
      <c r="L1905" t="s">
        <v>7243</v>
      </c>
      <c r="M1905" t="s">
        <v>5234</v>
      </c>
      <c r="N1905">
        <v>14</v>
      </c>
      <c r="O1905">
        <v>55461.8</v>
      </c>
      <c r="P1905" t="s">
        <v>6568</v>
      </c>
      <c r="Q1905" t="s">
        <v>5221</v>
      </c>
    </row>
    <row r="1906" spans="1:17" x14ac:dyDescent="0.25">
      <c r="A1906">
        <v>2905</v>
      </c>
      <c r="B1906" s="7">
        <v>45094</v>
      </c>
      <c r="C1906" t="s">
        <v>18721</v>
      </c>
      <c r="D1906" t="s">
        <v>58</v>
      </c>
      <c r="E1906" s="5">
        <v>31236</v>
      </c>
      <c r="F1906" s="6" t="s">
        <v>27646</v>
      </c>
      <c r="G1906" t="s">
        <v>9764</v>
      </c>
      <c r="H1906" t="s">
        <v>24593</v>
      </c>
      <c r="I1906" t="s">
        <v>9765</v>
      </c>
      <c r="J1906" t="s">
        <v>5453</v>
      </c>
      <c r="K1906" s="3">
        <v>6125</v>
      </c>
      <c r="L1906" t="s">
        <v>6859</v>
      </c>
      <c r="M1906" t="s">
        <v>5234</v>
      </c>
      <c r="N1906">
        <v>3</v>
      </c>
      <c r="O1906">
        <v>89075.61</v>
      </c>
      <c r="P1906" t="s">
        <v>5333</v>
      </c>
      <c r="Q1906" t="s">
        <v>5215</v>
      </c>
    </row>
    <row r="1907" spans="1:17" x14ac:dyDescent="0.25">
      <c r="A1907">
        <v>2906</v>
      </c>
      <c r="B1907" s="7">
        <v>45086</v>
      </c>
      <c r="C1907" t="s">
        <v>18722</v>
      </c>
      <c r="D1907" t="s">
        <v>58</v>
      </c>
      <c r="E1907" s="5">
        <v>36275</v>
      </c>
      <c r="F1907" s="6" t="s">
        <v>26230</v>
      </c>
      <c r="G1907" t="s">
        <v>9766</v>
      </c>
      <c r="H1907" t="s">
        <v>24594</v>
      </c>
      <c r="I1907" t="s">
        <v>9767</v>
      </c>
      <c r="J1907" t="s">
        <v>5453</v>
      </c>
      <c r="K1907" s="3">
        <v>39956</v>
      </c>
      <c r="L1907" t="s">
        <v>5513</v>
      </c>
      <c r="M1907" t="s">
        <v>5234</v>
      </c>
      <c r="N1907">
        <v>8</v>
      </c>
      <c r="O1907">
        <v>42896.2</v>
      </c>
      <c r="P1907" t="s">
        <v>6601</v>
      </c>
      <c r="Q1907" t="s">
        <v>5245</v>
      </c>
    </row>
    <row r="1908" spans="1:17" x14ac:dyDescent="0.25">
      <c r="A1908">
        <v>2907</v>
      </c>
      <c r="B1908" s="7">
        <v>45062</v>
      </c>
      <c r="C1908" t="s">
        <v>18723</v>
      </c>
      <c r="D1908" t="s">
        <v>45</v>
      </c>
      <c r="E1908" s="5">
        <v>35350</v>
      </c>
      <c r="F1908" s="6" t="s">
        <v>26543</v>
      </c>
      <c r="G1908" t="s">
        <v>9768</v>
      </c>
      <c r="H1908" t="s">
        <v>24595</v>
      </c>
      <c r="I1908" t="s">
        <v>9769</v>
      </c>
      <c r="J1908" t="s">
        <v>3946</v>
      </c>
      <c r="K1908" s="3">
        <v>19508</v>
      </c>
      <c r="L1908" t="s">
        <v>6363</v>
      </c>
      <c r="M1908" t="s">
        <v>5213</v>
      </c>
      <c r="N1908">
        <v>15</v>
      </c>
      <c r="O1908">
        <v>98523.19</v>
      </c>
      <c r="P1908" t="s">
        <v>6212</v>
      </c>
      <c r="Q1908" t="s">
        <v>5240</v>
      </c>
    </row>
    <row r="1909" spans="1:17" x14ac:dyDescent="0.25">
      <c r="A1909">
        <v>2908</v>
      </c>
      <c r="B1909" s="7">
        <v>45082</v>
      </c>
      <c r="C1909" t="s">
        <v>18724</v>
      </c>
      <c r="D1909" t="s">
        <v>58</v>
      </c>
      <c r="E1909" s="5">
        <v>32754</v>
      </c>
      <c r="F1909" s="6" t="s">
        <v>27647</v>
      </c>
      <c r="G1909" t="s">
        <v>9770</v>
      </c>
      <c r="H1909" t="s">
        <v>24596</v>
      </c>
      <c r="I1909" t="s">
        <v>9771</v>
      </c>
      <c r="J1909" t="s">
        <v>5261</v>
      </c>
      <c r="K1909" s="3">
        <v>42700</v>
      </c>
      <c r="L1909" t="s">
        <v>6070</v>
      </c>
      <c r="M1909" t="s">
        <v>5225</v>
      </c>
      <c r="N1909">
        <v>5</v>
      </c>
      <c r="O1909">
        <v>56327.67</v>
      </c>
      <c r="P1909" t="s">
        <v>8642</v>
      </c>
      <c r="Q1909" t="s">
        <v>5245</v>
      </c>
    </row>
    <row r="1910" spans="1:17" x14ac:dyDescent="0.25">
      <c r="A1910">
        <v>2909</v>
      </c>
      <c r="B1910" s="7">
        <v>45054</v>
      </c>
      <c r="C1910" t="s">
        <v>18725</v>
      </c>
      <c r="D1910" t="s">
        <v>35</v>
      </c>
      <c r="E1910" s="5">
        <v>32527</v>
      </c>
      <c r="F1910" s="6" t="s">
        <v>26543</v>
      </c>
      <c r="G1910" t="s">
        <v>9772</v>
      </c>
      <c r="H1910" t="s">
        <v>24597</v>
      </c>
      <c r="I1910" t="s">
        <v>6920</v>
      </c>
      <c r="J1910" t="s">
        <v>84</v>
      </c>
      <c r="K1910" s="3">
        <v>16127</v>
      </c>
      <c r="L1910" t="s">
        <v>6423</v>
      </c>
      <c r="M1910" t="s">
        <v>5213</v>
      </c>
      <c r="N1910">
        <v>11</v>
      </c>
      <c r="O1910">
        <v>32016.560000000001</v>
      </c>
      <c r="P1910" t="s">
        <v>6816</v>
      </c>
      <c r="Q1910" t="s">
        <v>5221</v>
      </c>
    </row>
    <row r="1911" spans="1:17" x14ac:dyDescent="0.25">
      <c r="A1911">
        <v>2910</v>
      </c>
      <c r="B1911" s="7">
        <v>45068</v>
      </c>
      <c r="C1911" t="s">
        <v>18726</v>
      </c>
      <c r="D1911" t="s">
        <v>35</v>
      </c>
      <c r="E1911" s="5">
        <v>29197</v>
      </c>
      <c r="F1911" s="6" t="s">
        <v>27648</v>
      </c>
      <c r="G1911" t="s">
        <v>9773</v>
      </c>
      <c r="H1911" t="s">
        <v>24598</v>
      </c>
      <c r="I1911" t="s">
        <v>9774</v>
      </c>
      <c r="J1911" t="s">
        <v>89</v>
      </c>
      <c r="K1911" s="3">
        <v>69885</v>
      </c>
      <c r="L1911" t="s">
        <v>5853</v>
      </c>
      <c r="M1911" t="s">
        <v>5219</v>
      </c>
      <c r="N1911">
        <v>0</v>
      </c>
      <c r="O1911">
        <v>93442.18</v>
      </c>
      <c r="P1911" t="s">
        <v>5329</v>
      </c>
      <c r="Q1911" t="s">
        <v>5245</v>
      </c>
    </row>
    <row r="1912" spans="1:17" x14ac:dyDescent="0.25">
      <c r="A1912">
        <v>2911</v>
      </c>
      <c r="B1912" s="7">
        <v>45125</v>
      </c>
      <c r="C1912" t="s">
        <v>18727</v>
      </c>
      <c r="D1912" t="s">
        <v>58</v>
      </c>
      <c r="E1912" s="5">
        <v>31921</v>
      </c>
      <c r="F1912" s="6" t="s">
        <v>26231</v>
      </c>
      <c r="G1912" t="s">
        <v>9775</v>
      </c>
      <c r="H1912" t="s">
        <v>24599</v>
      </c>
      <c r="I1912" t="s">
        <v>9776</v>
      </c>
      <c r="J1912" t="s">
        <v>5309</v>
      </c>
      <c r="K1912" s="3">
        <v>59766</v>
      </c>
      <c r="L1912" t="s">
        <v>6664</v>
      </c>
      <c r="M1912" t="s">
        <v>5213</v>
      </c>
      <c r="N1912">
        <v>2</v>
      </c>
      <c r="O1912">
        <v>63657.120000000003</v>
      </c>
      <c r="P1912" t="s">
        <v>9094</v>
      </c>
      <c r="Q1912" t="s">
        <v>5215</v>
      </c>
    </row>
    <row r="1913" spans="1:17" x14ac:dyDescent="0.25">
      <c r="A1913">
        <v>2912</v>
      </c>
      <c r="B1913" s="7">
        <v>45112</v>
      </c>
      <c r="C1913" t="s">
        <v>18728</v>
      </c>
      <c r="D1913" t="s">
        <v>58</v>
      </c>
      <c r="E1913" s="5">
        <v>33266</v>
      </c>
      <c r="F1913" s="6" t="s">
        <v>27649</v>
      </c>
      <c r="G1913" t="s">
        <v>9777</v>
      </c>
      <c r="H1913" t="s">
        <v>24600</v>
      </c>
      <c r="I1913" t="s">
        <v>9778</v>
      </c>
      <c r="J1913" t="s">
        <v>5552</v>
      </c>
      <c r="K1913" s="3">
        <v>82212</v>
      </c>
      <c r="L1913" t="s">
        <v>6181</v>
      </c>
      <c r="M1913" t="s">
        <v>5225</v>
      </c>
      <c r="N1913">
        <v>4</v>
      </c>
      <c r="O1913">
        <v>63849.32</v>
      </c>
      <c r="P1913" t="s">
        <v>6571</v>
      </c>
      <c r="Q1913" t="s">
        <v>5221</v>
      </c>
    </row>
    <row r="1914" spans="1:17" x14ac:dyDescent="0.25">
      <c r="A1914">
        <v>2913</v>
      </c>
      <c r="B1914" s="7">
        <v>45136</v>
      </c>
      <c r="C1914" t="s">
        <v>18729</v>
      </c>
      <c r="D1914" t="s">
        <v>58</v>
      </c>
      <c r="E1914" s="5">
        <v>30408</v>
      </c>
      <c r="F1914" s="6" t="s">
        <v>27650</v>
      </c>
      <c r="G1914" t="s">
        <v>9779</v>
      </c>
      <c r="H1914" t="s">
        <v>24601</v>
      </c>
      <c r="I1914" t="s">
        <v>7157</v>
      </c>
      <c r="J1914" t="s">
        <v>5412</v>
      </c>
      <c r="K1914" s="3">
        <v>36488</v>
      </c>
      <c r="L1914" t="s">
        <v>5914</v>
      </c>
      <c r="M1914" t="s">
        <v>5213</v>
      </c>
      <c r="N1914">
        <v>8</v>
      </c>
      <c r="O1914">
        <v>91061.87</v>
      </c>
      <c r="P1914" t="s">
        <v>6230</v>
      </c>
      <c r="Q1914" t="s">
        <v>5215</v>
      </c>
    </row>
    <row r="1915" spans="1:17" x14ac:dyDescent="0.25">
      <c r="A1915">
        <v>2914</v>
      </c>
      <c r="B1915" s="7">
        <v>45113</v>
      </c>
      <c r="C1915" t="s">
        <v>15235</v>
      </c>
      <c r="D1915" t="s">
        <v>58</v>
      </c>
      <c r="E1915" s="5">
        <v>24773</v>
      </c>
      <c r="F1915" s="6" t="s">
        <v>27651</v>
      </c>
      <c r="G1915" t="s">
        <v>9780</v>
      </c>
      <c r="H1915" t="s">
        <v>24602</v>
      </c>
      <c r="I1915" t="s">
        <v>9781</v>
      </c>
      <c r="J1915" t="s">
        <v>5300</v>
      </c>
      <c r="K1915" s="3">
        <v>29065</v>
      </c>
      <c r="L1915" t="s">
        <v>6020</v>
      </c>
      <c r="M1915" t="s">
        <v>5225</v>
      </c>
      <c r="N1915">
        <v>2</v>
      </c>
      <c r="O1915">
        <v>80939.039999999994</v>
      </c>
      <c r="P1915" t="s">
        <v>5553</v>
      </c>
      <c r="Q1915" t="s">
        <v>5240</v>
      </c>
    </row>
    <row r="1916" spans="1:17" x14ac:dyDescent="0.25">
      <c r="A1916">
        <v>2915</v>
      </c>
      <c r="B1916" s="7">
        <v>45091</v>
      </c>
      <c r="C1916" t="s">
        <v>18730</v>
      </c>
      <c r="D1916" t="s">
        <v>45</v>
      </c>
      <c r="E1916" s="5">
        <v>35215</v>
      </c>
      <c r="F1916" s="6" t="s">
        <v>27652</v>
      </c>
      <c r="G1916" t="s">
        <v>9782</v>
      </c>
      <c r="H1916" t="s">
        <v>24603</v>
      </c>
      <c r="I1916" t="s">
        <v>9783</v>
      </c>
      <c r="J1916" t="s">
        <v>5383</v>
      </c>
      <c r="K1916" s="3">
        <v>45920</v>
      </c>
      <c r="L1916" t="s">
        <v>8127</v>
      </c>
      <c r="M1916" t="s">
        <v>5225</v>
      </c>
      <c r="N1916">
        <v>18</v>
      </c>
      <c r="O1916">
        <v>54025.95</v>
      </c>
      <c r="P1916" t="s">
        <v>6813</v>
      </c>
      <c r="Q1916" t="s">
        <v>5240</v>
      </c>
    </row>
    <row r="1917" spans="1:17" x14ac:dyDescent="0.25">
      <c r="A1917">
        <v>2916</v>
      </c>
      <c r="B1917" s="7">
        <v>45062</v>
      </c>
      <c r="C1917" t="s">
        <v>18731</v>
      </c>
      <c r="D1917" t="s">
        <v>58</v>
      </c>
      <c r="E1917" s="5">
        <v>33968</v>
      </c>
      <c r="F1917" s="6" t="s">
        <v>26232</v>
      </c>
      <c r="G1917" t="s">
        <v>9784</v>
      </c>
      <c r="H1917" t="s">
        <v>24604</v>
      </c>
      <c r="I1917" t="s">
        <v>9785</v>
      </c>
      <c r="J1917" t="s">
        <v>106</v>
      </c>
      <c r="K1917" s="3">
        <v>33530</v>
      </c>
      <c r="L1917" t="s">
        <v>5699</v>
      </c>
      <c r="M1917" t="s">
        <v>5213</v>
      </c>
      <c r="N1917">
        <v>4</v>
      </c>
      <c r="O1917">
        <v>68307.77</v>
      </c>
      <c r="P1917" t="s">
        <v>6191</v>
      </c>
      <c r="Q1917" t="s">
        <v>5221</v>
      </c>
    </row>
    <row r="1918" spans="1:17" x14ac:dyDescent="0.25">
      <c r="A1918">
        <v>2917</v>
      </c>
      <c r="B1918" s="7">
        <v>45106</v>
      </c>
      <c r="C1918" t="s">
        <v>18732</v>
      </c>
      <c r="D1918" t="s">
        <v>58</v>
      </c>
      <c r="E1918" s="5">
        <v>23581</v>
      </c>
      <c r="F1918" s="6" t="s">
        <v>27653</v>
      </c>
      <c r="G1918" t="s">
        <v>9786</v>
      </c>
      <c r="H1918" t="s">
        <v>24605</v>
      </c>
      <c r="I1918" t="s">
        <v>9787</v>
      </c>
      <c r="J1918" t="s">
        <v>3944</v>
      </c>
      <c r="K1918" s="3">
        <v>93789</v>
      </c>
      <c r="L1918" t="s">
        <v>5975</v>
      </c>
      <c r="M1918" t="s">
        <v>5225</v>
      </c>
      <c r="N1918">
        <v>13</v>
      </c>
      <c r="O1918">
        <v>33909.69</v>
      </c>
      <c r="P1918" t="s">
        <v>5244</v>
      </c>
      <c r="Q1918" t="s">
        <v>5215</v>
      </c>
    </row>
    <row r="1919" spans="1:17" x14ac:dyDescent="0.25">
      <c r="A1919">
        <v>2918</v>
      </c>
      <c r="B1919" s="7">
        <v>45085</v>
      </c>
      <c r="C1919" t="s">
        <v>18733</v>
      </c>
      <c r="D1919" t="s">
        <v>45</v>
      </c>
      <c r="E1919" s="5">
        <v>29074</v>
      </c>
      <c r="F1919" s="6" t="s">
        <v>27654</v>
      </c>
      <c r="G1919" t="s">
        <v>9788</v>
      </c>
      <c r="H1919" t="s">
        <v>24606</v>
      </c>
      <c r="I1919" t="s">
        <v>9789</v>
      </c>
      <c r="J1919" t="s">
        <v>33</v>
      </c>
      <c r="K1919" s="3">
        <v>38868</v>
      </c>
      <c r="L1919" t="s">
        <v>5748</v>
      </c>
      <c r="M1919" t="s">
        <v>5219</v>
      </c>
      <c r="N1919">
        <v>10</v>
      </c>
      <c r="O1919">
        <v>67763.22</v>
      </c>
      <c r="P1919" t="s">
        <v>5936</v>
      </c>
      <c r="Q1919" t="s">
        <v>5267</v>
      </c>
    </row>
    <row r="1920" spans="1:17" x14ac:dyDescent="0.25">
      <c r="A1920">
        <v>2919</v>
      </c>
      <c r="B1920" s="7">
        <v>45110</v>
      </c>
      <c r="C1920" t="s">
        <v>18734</v>
      </c>
      <c r="D1920" t="s">
        <v>45</v>
      </c>
      <c r="E1920" s="5">
        <v>31926</v>
      </c>
      <c r="F1920" s="6" t="s">
        <v>26543</v>
      </c>
      <c r="G1920" t="s">
        <v>9790</v>
      </c>
      <c r="H1920" t="s">
        <v>24607</v>
      </c>
      <c r="I1920" t="s">
        <v>9791</v>
      </c>
      <c r="J1920" t="s">
        <v>5598</v>
      </c>
      <c r="K1920" s="3">
        <v>34696</v>
      </c>
      <c r="L1920" t="s">
        <v>5771</v>
      </c>
      <c r="M1920" t="s">
        <v>5234</v>
      </c>
      <c r="N1920">
        <v>12</v>
      </c>
      <c r="O1920">
        <v>80439.210000000006</v>
      </c>
      <c r="P1920" t="s">
        <v>5508</v>
      </c>
      <c r="Q1920" t="s">
        <v>5245</v>
      </c>
    </row>
    <row r="1921" spans="1:17" x14ac:dyDescent="0.25">
      <c r="A1921">
        <v>2920</v>
      </c>
      <c r="B1921" s="7">
        <v>45066</v>
      </c>
      <c r="C1921" t="s">
        <v>18735</v>
      </c>
      <c r="D1921" t="s">
        <v>35</v>
      </c>
      <c r="E1921" s="5">
        <v>37280</v>
      </c>
      <c r="F1921" s="6" t="s">
        <v>26543</v>
      </c>
      <c r="G1921" t="s">
        <v>9792</v>
      </c>
      <c r="H1921" t="s">
        <v>24608</v>
      </c>
      <c r="I1921" t="s">
        <v>9793</v>
      </c>
      <c r="J1921" t="s">
        <v>5362</v>
      </c>
      <c r="K1921" s="3">
        <v>16421</v>
      </c>
      <c r="L1921" t="s">
        <v>5353</v>
      </c>
      <c r="M1921" t="s">
        <v>5219</v>
      </c>
      <c r="N1921">
        <v>7</v>
      </c>
      <c r="O1921">
        <v>48160.35</v>
      </c>
      <c r="P1921" t="s">
        <v>8653</v>
      </c>
      <c r="Q1921" t="s">
        <v>5245</v>
      </c>
    </row>
    <row r="1922" spans="1:17" x14ac:dyDescent="0.25">
      <c r="A1922">
        <v>2921</v>
      </c>
      <c r="B1922" s="7">
        <v>45085</v>
      </c>
      <c r="C1922" t="s">
        <v>18736</v>
      </c>
      <c r="D1922" t="s">
        <v>58</v>
      </c>
      <c r="E1922" s="5">
        <v>26745</v>
      </c>
      <c r="F1922" s="6" t="s">
        <v>27655</v>
      </c>
      <c r="G1922" t="s">
        <v>9794</v>
      </c>
      <c r="H1922" t="s">
        <v>24609</v>
      </c>
      <c r="I1922" t="s">
        <v>8213</v>
      </c>
      <c r="J1922" t="s">
        <v>5300</v>
      </c>
      <c r="K1922" s="3">
        <v>4245</v>
      </c>
      <c r="L1922" t="s">
        <v>5650</v>
      </c>
      <c r="M1922" t="s">
        <v>5213</v>
      </c>
      <c r="N1922">
        <v>3</v>
      </c>
      <c r="O1922">
        <v>45517.88</v>
      </c>
      <c r="P1922" t="s">
        <v>6751</v>
      </c>
      <c r="Q1922" t="s">
        <v>5221</v>
      </c>
    </row>
    <row r="1923" spans="1:17" x14ac:dyDescent="0.25">
      <c r="A1923">
        <v>2922</v>
      </c>
      <c r="B1923" s="7">
        <v>45127</v>
      </c>
      <c r="C1923" t="s">
        <v>18737</v>
      </c>
      <c r="D1923" t="s">
        <v>45</v>
      </c>
      <c r="E1923" s="5">
        <v>25264</v>
      </c>
      <c r="F1923" s="6" t="s">
        <v>26233</v>
      </c>
      <c r="G1923" t="s">
        <v>9795</v>
      </c>
      <c r="H1923" t="s">
        <v>24610</v>
      </c>
      <c r="I1923" t="s">
        <v>9796</v>
      </c>
      <c r="J1923" t="s">
        <v>5366</v>
      </c>
      <c r="K1923" s="3">
        <v>73246</v>
      </c>
      <c r="L1923" t="s">
        <v>5771</v>
      </c>
      <c r="M1923" t="s">
        <v>5219</v>
      </c>
      <c r="N1923">
        <v>13</v>
      </c>
      <c r="O1923">
        <v>38370.71</v>
      </c>
      <c r="P1923" t="s">
        <v>8142</v>
      </c>
      <c r="Q1923" t="s">
        <v>5215</v>
      </c>
    </row>
    <row r="1924" spans="1:17" x14ac:dyDescent="0.25">
      <c r="A1924">
        <v>2923</v>
      </c>
      <c r="B1924" s="7">
        <v>45077</v>
      </c>
      <c r="C1924" t="s">
        <v>18738</v>
      </c>
      <c r="D1924" t="s">
        <v>35</v>
      </c>
      <c r="E1924" s="5">
        <v>26966</v>
      </c>
      <c r="F1924" s="6" t="s">
        <v>27656</v>
      </c>
      <c r="G1924" t="s">
        <v>9797</v>
      </c>
      <c r="H1924" t="s">
        <v>24611</v>
      </c>
      <c r="I1924" t="s">
        <v>9798</v>
      </c>
      <c r="J1924" t="s">
        <v>5580</v>
      </c>
      <c r="K1924" s="3">
        <v>27561</v>
      </c>
      <c r="L1924" t="s">
        <v>5500</v>
      </c>
      <c r="M1924" t="s">
        <v>5234</v>
      </c>
      <c r="N1924">
        <v>16</v>
      </c>
      <c r="O1924">
        <v>63752.800000000003</v>
      </c>
      <c r="P1924" t="s">
        <v>5249</v>
      </c>
      <c r="Q1924" t="s">
        <v>5221</v>
      </c>
    </row>
    <row r="1925" spans="1:17" x14ac:dyDescent="0.25">
      <c r="A1925">
        <v>2924</v>
      </c>
      <c r="B1925" s="7">
        <v>45118</v>
      </c>
      <c r="C1925" t="s">
        <v>18739</v>
      </c>
      <c r="D1925" t="s">
        <v>35</v>
      </c>
      <c r="E1925" s="5">
        <v>26543</v>
      </c>
      <c r="F1925" s="6" t="s">
        <v>26543</v>
      </c>
      <c r="G1925" t="s">
        <v>9799</v>
      </c>
      <c r="H1925" t="s">
        <v>24612</v>
      </c>
      <c r="I1925" t="s">
        <v>9800</v>
      </c>
      <c r="J1925" t="s">
        <v>5366</v>
      </c>
      <c r="K1925" s="3">
        <v>32964</v>
      </c>
      <c r="L1925" t="s">
        <v>6035</v>
      </c>
      <c r="M1925" t="s">
        <v>5225</v>
      </c>
      <c r="N1925">
        <v>13</v>
      </c>
      <c r="O1925">
        <v>81132.44</v>
      </c>
      <c r="P1925" t="s">
        <v>6640</v>
      </c>
      <c r="Q1925" t="s">
        <v>5215</v>
      </c>
    </row>
    <row r="1926" spans="1:17" x14ac:dyDescent="0.25">
      <c r="A1926">
        <v>2925</v>
      </c>
      <c r="B1926" s="7">
        <v>45075</v>
      </c>
      <c r="C1926" t="s">
        <v>18740</v>
      </c>
      <c r="D1926" t="s">
        <v>35</v>
      </c>
      <c r="E1926" s="5">
        <v>30385</v>
      </c>
      <c r="F1926" s="6" t="s">
        <v>27657</v>
      </c>
      <c r="G1926" t="s">
        <v>9801</v>
      </c>
      <c r="H1926" t="s">
        <v>24613</v>
      </c>
      <c r="I1926" t="s">
        <v>9802</v>
      </c>
      <c r="J1926" t="s">
        <v>5770</v>
      </c>
      <c r="K1926" s="3">
        <v>43296</v>
      </c>
      <c r="L1926" t="s">
        <v>6060</v>
      </c>
      <c r="M1926" t="s">
        <v>5234</v>
      </c>
      <c r="N1926">
        <v>11</v>
      </c>
      <c r="O1926">
        <v>49786.83</v>
      </c>
      <c r="P1926" t="s">
        <v>5283</v>
      </c>
      <c r="Q1926" t="s">
        <v>5215</v>
      </c>
    </row>
    <row r="1927" spans="1:17" x14ac:dyDescent="0.25">
      <c r="A1927">
        <v>2926</v>
      </c>
      <c r="B1927" s="7">
        <v>45134</v>
      </c>
      <c r="C1927" t="s">
        <v>18741</v>
      </c>
      <c r="D1927" t="s">
        <v>45</v>
      </c>
      <c r="E1927" s="5">
        <v>27744</v>
      </c>
      <c r="F1927" s="6" t="s">
        <v>27658</v>
      </c>
      <c r="G1927" t="s">
        <v>9803</v>
      </c>
      <c r="H1927" t="s">
        <v>24614</v>
      </c>
      <c r="I1927" t="s">
        <v>9804</v>
      </c>
      <c r="J1927" t="s">
        <v>3948</v>
      </c>
      <c r="K1927" s="3">
        <v>52368</v>
      </c>
      <c r="L1927" t="s">
        <v>6608</v>
      </c>
      <c r="M1927" t="s">
        <v>5225</v>
      </c>
      <c r="N1927">
        <v>0</v>
      </c>
      <c r="O1927">
        <v>44807.87</v>
      </c>
      <c r="P1927" t="s">
        <v>5739</v>
      </c>
      <c r="Q1927" t="s">
        <v>5240</v>
      </c>
    </row>
    <row r="1928" spans="1:17" x14ac:dyDescent="0.25">
      <c r="A1928">
        <v>2927</v>
      </c>
      <c r="B1928" s="7">
        <v>45079</v>
      </c>
      <c r="C1928" t="s">
        <v>18742</v>
      </c>
      <c r="D1928" t="s">
        <v>35</v>
      </c>
      <c r="E1928" s="5">
        <v>25412</v>
      </c>
      <c r="F1928" s="6" t="s">
        <v>27659</v>
      </c>
      <c r="G1928" t="s">
        <v>9805</v>
      </c>
      <c r="H1928" t="s">
        <v>24615</v>
      </c>
      <c r="I1928" t="s">
        <v>9806</v>
      </c>
      <c r="J1928" t="s">
        <v>5462</v>
      </c>
      <c r="K1928" s="3">
        <v>73203</v>
      </c>
      <c r="L1928" t="s">
        <v>6221</v>
      </c>
      <c r="M1928" t="s">
        <v>5225</v>
      </c>
      <c r="N1928">
        <v>7</v>
      </c>
      <c r="O1928">
        <v>85529.32</v>
      </c>
      <c r="P1928" t="s">
        <v>5329</v>
      </c>
      <c r="Q1928" t="s">
        <v>5215</v>
      </c>
    </row>
    <row r="1929" spans="1:17" x14ac:dyDescent="0.25">
      <c r="A1929">
        <v>2928</v>
      </c>
      <c r="B1929" s="7">
        <v>45121</v>
      </c>
      <c r="C1929" t="s">
        <v>18743</v>
      </c>
      <c r="D1929" t="s">
        <v>45</v>
      </c>
      <c r="E1929" s="5">
        <v>33956</v>
      </c>
      <c r="F1929" s="6" t="s">
        <v>26234</v>
      </c>
      <c r="G1929" t="s">
        <v>9807</v>
      </c>
      <c r="H1929" t="s">
        <v>24616</v>
      </c>
      <c r="I1929" t="s">
        <v>9808</v>
      </c>
      <c r="J1929" t="s">
        <v>63</v>
      </c>
      <c r="K1929" s="3">
        <v>40186</v>
      </c>
      <c r="L1929" t="s">
        <v>5960</v>
      </c>
      <c r="M1929" t="s">
        <v>5219</v>
      </c>
      <c r="N1929">
        <v>12</v>
      </c>
      <c r="O1929">
        <v>86757.53</v>
      </c>
      <c r="P1929" t="s">
        <v>7287</v>
      </c>
      <c r="Q1929" t="s">
        <v>5240</v>
      </c>
    </row>
    <row r="1930" spans="1:17" x14ac:dyDescent="0.25">
      <c r="A1930">
        <v>2929</v>
      </c>
      <c r="B1930" s="7">
        <v>45139</v>
      </c>
      <c r="C1930" t="s">
        <v>18744</v>
      </c>
      <c r="D1930" t="s">
        <v>35</v>
      </c>
      <c r="E1930" s="5">
        <v>27141</v>
      </c>
      <c r="F1930" s="6" t="s">
        <v>27660</v>
      </c>
      <c r="G1930" t="s">
        <v>9809</v>
      </c>
      <c r="H1930" t="s">
        <v>24617</v>
      </c>
      <c r="I1930" t="s">
        <v>9810</v>
      </c>
      <c r="J1930" t="s">
        <v>5305</v>
      </c>
      <c r="K1930" s="3">
        <v>57341</v>
      </c>
      <c r="L1930" t="s">
        <v>6529</v>
      </c>
      <c r="M1930" t="s">
        <v>5234</v>
      </c>
      <c r="N1930">
        <v>8</v>
      </c>
      <c r="O1930">
        <v>63145.16</v>
      </c>
      <c r="P1930" t="s">
        <v>5876</v>
      </c>
      <c r="Q1930" t="s">
        <v>5221</v>
      </c>
    </row>
    <row r="1931" spans="1:17" x14ac:dyDescent="0.25">
      <c r="A1931">
        <v>2930</v>
      </c>
      <c r="B1931" s="7">
        <v>45102</v>
      </c>
      <c r="C1931" t="s">
        <v>18745</v>
      </c>
      <c r="D1931" t="s">
        <v>45</v>
      </c>
      <c r="E1931" s="5">
        <v>37187</v>
      </c>
      <c r="F1931" s="6" t="s">
        <v>27661</v>
      </c>
      <c r="G1931" t="s">
        <v>9811</v>
      </c>
      <c r="H1931" t="s">
        <v>24618</v>
      </c>
      <c r="I1931" t="s">
        <v>8005</v>
      </c>
      <c r="J1931" t="s">
        <v>5278</v>
      </c>
      <c r="K1931" s="3">
        <v>86847</v>
      </c>
      <c r="L1931" t="s">
        <v>6077</v>
      </c>
      <c r="M1931" t="s">
        <v>5219</v>
      </c>
      <c r="N1931">
        <v>18</v>
      </c>
      <c r="O1931">
        <v>97630.88</v>
      </c>
      <c r="P1931" t="s">
        <v>6243</v>
      </c>
      <c r="Q1931" t="s">
        <v>5245</v>
      </c>
    </row>
    <row r="1932" spans="1:17" x14ac:dyDescent="0.25">
      <c r="A1932">
        <v>2931</v>
      </c>
      <c r="B1932" s="7">
        <v>45086</v>
      </c>
      <c r="C1932" t="s">
        <v>18746</v>
      </c>
      <c r="D1932" t="s">
        <v>35</v>
      </c>
      <c r="E1932" s="5">
        <v>33507</v>
      </c>
      <c r="F1932" s="6" t="s">
        <v>27662</v>
      </c>
      <c r="G1932" t="s">
        <v>9812</v>
      </c>
      <c r="H1932" t="s">
        <v>24619</v>
      </c>
      <c r="I1932" t="s">
        <v>9813</v>
      </c>
      <c r="J1932" t="s">
        <v>5391</v>
      </c>
      <c r="K1932" s="3">
        <v>97907</v>
      </c>
      <c r="L1932" t="s">
        <v>5834</v>
      </c>
      <c r="M1932" t="s">
        <v>5213</v>
      </c>
      <c r="N1932">
        <v>10</v>
      </c>
      <c r="O1932">
        <v>80209.009999999995</v>
      </c>
      <c r="P1932" t="s">
        <v>8506</v>
      </c>
      <c r="Q1932" t="s">
        <v>5245</v>
      </c>
    </row>
    <row r="1933" spans="1:17" x14ac:dyDescent="0.25">
      <c r="A1933">
        <v>2932</v>
      </c>
      <c r="B1933" s="7">
        <v>45061</v>
      </c>
      <c r="C1933" t="s">
        <v>18747</v>
      </c>
      <c r="D1933" t="s">
        <v>45</v>
      </c>
      <c r="E1933" s="5">
        <v>38494</v>
      </c>
      <c r="F1933" s="6" t="s">
        <v>27663</v>
      </c>
      <c r="G1933" t="s">
        <v>9814</v>
      </c>
      <c r="H1933" t="s">
        <v>24620</v>
      </c>
      <c r="I1933" t="s">
        <v>9189</v>
      </c>
      <c r="J1933" t="s">
        <v>5552</v>
      </c>
      <c r="K1933" s="3">
        <v>14343</v>
      </c>
      <c r="L1933" t="s">
        <v>5658</v>
      </c>
      <c r="M1933" t="s">
        <v>5219</v>
      </c>
      <c r="N1933">
        <v>7</v>
      </c>
      <c r="O1933">
        <v>90110.49</v>
      </c>
      <c r="P1933" t="s">
        <v>7699</v>
      </c>
      <c r="Q1933" t="s">
        <v>5221</v>
      </c>
    </row>
    <row r="1934" spans="1:17" x14ac:dyDescent="0.25">
      <c r="A1934">
        <v>2933</v>
      </c>
      <c r="B1934" s="7">
        <v>45128</v>
      </c>
      <c r="C1934" t="s">
        <v>18389</v>
      </c>
      <c r="D1934" t="s">
        <v>45</v>
      </c>
      <c r="E1934" s="5">
        <v>34560</v>
      </c>
      <c r="F1934" s="6" t="s">
        <v>27664</v>
      </c>
      <c r="G1934" t="s">
        <v>9815</v>
      </c>
      <c r="H1934" t="s">
        <v>24621</v>
      </c>
      <c r="I1934" t="s">
        <v>9816</v>
      </c>
      <c r="J1934" t="s">
        <v>3940</v>
      </c>
      <c r="K1934" s="3">
        <v>46220</v>
      </c>
      <c r="L1934" t="s">
        <v>5804</v>
      </c>
      <c r="M1934" t="s">
        <v>5219</v>
      </c>
      <c r="N1934">
        <v>17</v>
      </c>
      <c r="O1934">
        <v>63866.01</v>
      </c>
      <c r="P1934" t="s">
        <v>6154</v>
      </c>
      <c r="Q1934" t="s">
        <v>5215</v>
      </c>
    </row>
    <row r="1935" spans="1:17" x14ac:dyDescent="0.25">
      <c r="A1935">
        <v>2934</v>
      </c>
      <c r="B1935" s="7">
        <v>45103</v>
      </c>
      <c r="C1935" t="s">
        <v>18748</v>
      </c>
      <c r="D1935" t="s">
        <v>58</v>
      </c>
      <c r="E1935" s="5">
        <v>33463</v>
      </c>
      <c r="F1935" s="6" t="s">
        <v>27665</v>
      </c>
      <c r="G1935" t="s">
        <v>9817</v>
      </c>
      <c r="H1935" t="s">
        <v>24622</v>
      </c>
      <c r="I1935" t="s">
        <v>9818</v>
      </c>
      <c r="J1935" t="s">
        <v>84</v>
      </c>
      <c r="K1935" s="3">
        <v>14044</v>
      </c>
      <c r="L1935" t="s">
        <v>5731</v>
      </c>
      <c r="M1935" t="s">
        <v>5225</v>
      </c>
      <c r="N1935">
        <v>6</v>
      </c>
      <c r="O1935">
        <v>61226.5</v>
      </c>
      <c r="P1935" t="s">
        <v>7859</v>
      </c>
      <c r="Q1935" t="s">
        <v>5267</v>
      </c>
    </row>
    <row r="1936" spans="1:17" x14ac:dyDescent="0.25">
      <c r="A1936">
        <v>2935</v>
      </c>
      <c r="B1936" s="7">
        <v>45133</v>
      </c>
      <c r="C1936" t="s">
        <v>18749</v>
      </c>
      <c r="D1936" t="s">
        <v>45</v>
      </c>
      <c r="E1936" s="5">
        <v>33459</v>
      </c>
      <c r="F1936" s="6" t="s">
        <v>27666</v>
      </c>
      <c r="G1936" t="s">
        <v>9819</v>
      </c>
      <c r="H1936" t="s">
        <v>24623</v>
      </c>
      <c r="I1936" t="s">
        <v>9820</v>
      </c>
      <c r="J1936" t="s">
        <v>5580</v>
      </c>
      <c r="K1936" s="3">
        <v>89666</v>
      </c>
      <c r="L1936" t="s">
        <v>5658</v>
      </c>
      <c r="M1936" t="s">
        <v>5219</v>
      </c>
      <c r="N1936">
        <v>11</v>
      </c>
      <c r="O1936">
        <v>42732.86</v>
      </c>
      <c r="P1936" t="s">
        <v>6805</v>
      </c>
      <c r="Q1936" t="s">
        <v>5245</v>
      </c>
    </row>
    <row r="1937" spans="1:17" x14ac:dyDescent="0.25">
      <c r="A1937">
        <v>2936</v>
      </c>
      <c r="B1937" s="7">
        <v>45072</v>
      </c>
      <c r="C1937" t="s">
        <v>18750</v>
      </c>
      <c r="D1937" t="s">
        <v>58</v>
      </c>
      <c r="E1937" s="5">
        <v>25492</v>
      </c>
      <c r="F1937" s="6" t="s">
        <v>26235</v>
      </c>
      <c r="G1937" t="s">
        <v>9821</v>
      </c>
      <c r="H1937" t="s">
        <v>24624</v>
      </c>
      <c r="I1937" t="s">
        <v>9822</v>
      </c>
      <c r="J1937" t="s">
        <v>5291</v>
      </c>
      <c r="K1937" s="3">
        <v>75148</v>
      </c>
      <c r="L1937" t="s">
        <v>5575</v>
      </c>
      <c r="M1937" t="s">
        <v>5219</v>
      </c>
      <c r="N1937">
        <v>1</v>
      </c>
      <c r="O1937">
        <v>67226.070000000007</v>
      </c>
      <c r="P1937" t="s">
        <v>6992</v>
      </c>
      <c r="Q1937" t="s">
        <v>5267</v>
      </c>
    </row>
    <row r="1938" spans="1:17" x14ac:dyDescent="0.25">
      <c r="A1938">
        <v>2937</v>
      </c>
      <c r="B1938" s="7">
        <v>45123</v>
      </c>
      <c r="C1938" t="s">
        <v>18751</v>
      </c>
      <c r="D1938" t="s">
        <v>45</v>
      </c>
      <c r="E1938" s="5">
        <v>37697</v>
      </c>
      <c r="F1938" s="6" t="s">
        <v>27667</v>
      </c>
      <c r="G1938" t="s">
        <v>9823</v>
      </c>
      <c r="H1938" t="s">
        <v>24625</v>
      </c>
      <c r="I1938" t="s">
        <v>9824</v>
      </c>
      <c r="J1938" t="s">
        <v>5404</v>
      </c>
      <c r="K1938" s="3">
        <v>19875</v>
      </c>
      <c r="L1938" t="s">
        <v>5617</v>
      </c>
      <c r="M1938" t="s">
        <v>5219</v>
      </c>
      <c r="N1938">
        <v>14</v>
      </c>
      <c r="O1938">
        <v>91090.47</v>
      </c>
      <c r="P1938" t="s">
        <v>6424</v>
      </c>
      <c r="Q1938" t="s">
        <v>5215</v>
      </c>
    </row>
    <row r="1939" spans="1:17" x14ac:dyDescent="0.25">
      <c r="A1939">
        <v>2938</v>
      </c>
      <c r="B1939" s="7">
        <v>45135</v>
      </c>
      <c r="C1939" t="s">
        <v>18752</v>
      </c>
      <c r="D1939" t="s">
        <v>45</v>
      </c>
      <c r="E1939" s="5">
        <v>38278</v>
      </c>
      <c r="F1939" s="6" t="s">
        <v>27668</v>
      </c>
      <c r="G1939" t="s">
        <v>9825</v>
      </c>
      <c r="H1939" t="s">
        <v>24626</v>
      </c>
      <c r="I1939" t="s">
        <v>9826</v>
      </c>
      <c r="J1939" t="s">
        <v>5770</v>
      </c>
      <c r="K1939" s="3">
        <v>41999</v>
      </c>
      <c r="L1939" t="s">
        <v>5960</v>
      </c>
      <c r="M1939" t="s">
        <v>5213</v>
      </c>
      <c r="N1939">
        <v>20</v>
      </c>
      <c r="O1939">
        <v>34787.15</v>
      </c>
      <c r="P1939" t="s">
        <v>7784</v>
      </c>
      <c r="Q1939" t="s">
        <v>5240</v>
      </c>
    </row>
    <row r="1940" spans="1:17" x14ac:dyDescent="0.25">
      <c r="A1940">
        <v>2939</v>
      </c>
      <c r="B1940" s="7">
        <v>45080</v>
      </c>
      <c r="C1940" t="s">
        <v>18753</v>
      </c>
      <c r="D1940" t="s">
        <v>45</v>
      </c>
      <c r="E1940" s="5">
        <v>24683</v>
      </c>
      <c r="F1940" s="6" t="s">
        <v>27669</v>
      </c>
      <c r="G1940" t="s">
        <v>9827</v>
      </c>
      <c r="H1940" t="s">
        <v>24627</v>
      </c>
      <c r="I1940" t="s">
        <v>9828</v>
      </c>
      <c r="J1940" t="s">
        <v>5404</v>
      </c>
      <c r="K1940" s="3">
        <v>74421</v>
      </c>
      <c r="L1940" t="s">
        <v>6208</v>
      </c>
      <c r="M1940" t="s">
        <v>5213</v>
      </c>
      <c r="N1940">
        <v>14</v>
      </c>
      <c r="O1940">
        <v>35777.089999999997</v>
      </c>
      <c r="P1940" t="s">
        <v>7314</v>
      </c>
      <c r="Q1940" t="s">
        <v>5215</v>
      </c>
    </row>
    <row r="1941" spans="1:17" x14ac:dyDescent="0.25">
      <c r="A1941">
        <v>2940</v>
      </c>
      <c r="B1941" s="7">
        <v>45076</v>
      </c>
      <c r="C1941" t="s">
        <v>18754</v>
      </c>
      <c r="D1941" t="s">
        <v>45</v>
      </c>
      <c r="E1941" s="5">
        <v>30442</v>
      </c>
      <c r="F1941" s="6" t="s">
        <v>26236</v>
      </c>
      <c r="G1941" t="s">
        <v>9829</v>
      </c>
      <c r="H1941" t="s">
        <v>24628</v>
      </c>
      <c r="I1941" t="s">
        <v>9830</v>
      </c>
      <c r="J1941" t="s">
        <v>5453</v>
      </c>
      <c r="K1941" s="3">
        <v>29380</v>
      </c>
      <c r="L1941" t="s">
        <v>6042</v>
      </c>
      <c r="M1941" t="s">
        <v>5219</v>
      </c>
      <c r="N1941">
        <v>15</v>
      </c>
      <c r="O1941">
        <v>91098.57</v>
      </c>
      <c r="P1941" t="s">
        <v>5468</v>
      </c>
      <c r="Q1941" t="s">
        <v>5245</v>
      </c>
    </row>
    <row r="1942" spans="1:17" x14ac:dyDescent="0.25">
      <c r="A1942">
        <v>2941</v>
      </c>
      <c r="B1942" s="7">
        <v>45081</v>
      </c>
      <c r="C1942" t="s">
        <v>18755</v>
      </c>
      <c r="D1942" t="s">
        <v>58</v>
      </c>
      <c r="E1942" s="5">
        <v>30547</v>
      </c>
      <c r="F1942" s="6" t="s">
        <v>26543</v>
      </c>
      <c r="G1942" t="s">
        <v>9831</v>
      </c>
      <c r="H1942" t="s">
        <v>24629</v>
      </c>
      <c r="I1942" t="s">
        <v>9642</v>
      </c>
      <c r="J1942" t="s">
        <v>84</v>
      </c>
      <c r="K1942" s="3">
        <v>39118</v>
      </c>
      <c r="L1942" t="s">
        <v>6608</v>
      </c>
      <c r="M1942" t="s">
        <v>5225</v>
      </c>
      <c r="N1942">
        <v>0</v>
      </c>
      <c r="O1942">
        <v>90546.8</v>
      </c>
      <c r="P1942" t="s">
        <v>7692</v>
      </c>
      <c r="Q1942" t="s">
        <v>5245</v>
      </c>
    </row>
    <row r="1943" spans="1:17" x14ac:dyDescent="0.25">
      <c r="A1943">
        <v>2942</v>
      </c>
      <c r="B1943" s="7">
        <v>45071</v>
      </c>
      <c r="C1943" t="s">
        <v>18756</v>
      </c>
      <c r="D1943" t="s">
        <v>45</v>
      </c>
      <c r="E1943" s="5">
        <v>22942</v>
      </c>
      <c r="F1943" s="6" t="s">
        <v>26237</v>
      </c>
      <c r="G1943" t="s">
        <v>9832</v>
      </c>
      <c r="H1943" t="s">
        <v>24630</v>
      </c>
      <c r="I1943" t="s">
        <v>9833</v>
      </c>
      <c r="J1943" t="s">
        <v>5598</v>
      </c>
      <c r="K1943" s="3">
        <v>98459</v>
      </c>
      <c r="L1943" t="s">
        <v>5458</v>
      </c>
      <c r="M1943" t="s">
        <v>5225</v>
      </c>
      <c r="N1943">
        <v>5</v>
      </c>
      <c r="O1943">
        <v>31414.560000000001</v>
      </c>
      <c r="P1943" t="s">
        <v>5636</v>
      </c>
      <c r="Q1943" t="s">
        <v>5240</v>
      </c>
    </row>
    <row r="1944" spans="1:17" x14ac:dyDescent="0.25">
      <c r="A1944">
        <v>2943</v>
      </c>
      <c r="B1944" s="7">
        <v>45137</v>
      </c>
      <c r="C1944" t="s">
        <v>18757</v>
      </c>
      <c r="D1944" t="s">
        <v>58</v>
      </c>
      <c r="E1944" s="5">
        <v>30356</v>
      </c>
      <c r="F1944" s="6" t="s">
        <v>27670</v>
      </c>
      <c r="G1944" t="s">
        <v>9834</v>
      </c>
      <c r="H1944" t="s">
        <v>24631</v>
      </c>
      <c r="I1944" t="s">
        <v>9835</v>
      </c>
      <c r="J1944" t="s">
        <v>5300</v>
      </c>
      <c r="K1944" s="3">
        <v>70095</v>
      </c>
      <c r="L1944" t="s">
        <v>5984</v>
      </c>
      <c r="M1944" t="s">
        <v>5219</v>
      </c>
      <c r="N1944">
        <v>7</v>
      </c>
      <c r="O1944">
        <v>84787.27</v>
      </c>
      <c r="P1944" t="s">
        <v>7778</v>
      </c>
      <c r="Q1944" t="s">
        <v>5215</v>
      </c>
    </row>
    <row r="1945" spans="1:17" x14ac:dyDescent="0.25">
      <c r="A1945">
        <v>2944</v>
      </c>
      <c r="B1945" s="7">
        <v>45128</v>
      </c>
      <c r="C1945" t="s">
        <v>18758</v>
      </c>
      <c r="D1945" t="s">
        <v>58</v>
      </c>
      <c r="E1945" s="5">
        <v>26694</v>
      </c>
      <c r="F1945" s="6" t="s">
        <v>27671</v>
      </c>
      <c r="G1945" t="s">
        <v>9836</v>
      </c>
      <c r="H1945" t="s">
        <v>24632</v>
      </c>
      <c r="I1945" t="s">
        <v>9837</v>
      </c>
      <c r="J1945" t="s">
        <v>5286</v>
      </c>
      <c r="K1945" s="3">
        <v>90176</v>
      </c>
      <c r="L1945" t="s">
        <v>5594</v>
      </c>
      <c r="M1945" t="s">
        <v>5219</v>
      </c>
      <c r="N1945">
        <v>18</v>
      </c>
      <c r="O1945">
        <v>57557.63</v>
      </c>
      <c r="P1945" t="s">
        <v>6532</v>
      </c>
      <c r="Q1945" t="s">
        <v>5267</v>
      </c>
    </row>
    <row r="1946" spans="1:17" x14ac:dyDescent="0.25">
      <c r="A1946">
        <v>2945</v>
      </c>
      <c r="B1946" s="7">
        <v>45085</v>
      </c>
      <c r="C1946" t="s">
        <v>18759</v>
      </c>
      <c r="D1946" t="s">
        <v>35</v>
      </c>
      <c r="E1946" s="5">
        <v>36645</v>
      </c>
      <c r="F1946" s="6" t="s">
        <v>27672</v>
      </c>
      <c r="G1946" t="s">
        <v>8958</v>
      </c>
      <c r="H1946" t="s">
        <v>24633</v>
      </c>
      <c r="I1946" t="s">
        <v>9838</v>
      </c>
      <c r="J1946" t="s">
        <v>3918</v>
      </c>
      <c r="K1946" s="3">
        <v>70729</v>
      </c>
      <c r="L1946" t="s">
        <v>5902</v>
      </c>
      <c r="M1946" t="s">
        <v>5213</v>
      </c>
      <c r="N1946">
        <v>5</v>
      </c>
      <c r="O1946">
        <v>38124.54</v>
      </c>
      <c r="P1946" t="s">
        <v>8178</v>
      </c>
      <c r="Q1946" t="s">
        <v>5215</v>
      </c>
    </row>
    <row r="1947" spans="1:17" x14ac:dyDescent="0.25">
      <c r="A1947">
        <v>2946</v>
      </c>
      <c r="B1947" s="7">
        <v>45062</v>
      </c>
      <c r="C1947" t="s">
        <v>18760</v>
      </c>
      <c r="D1947" t="s">
        <v>35</v>
      </c>
      <c r="E1947" s="5">
        <v>25518</v>
      </c>
      <c r="F1947" s="6" t="s">
        <v>27673</v>
      </c>
      <c r="G1947" t="s">
        <v>9839</v>
      </c>
      <c r="H1947" t="s">
        <v>24634</v>
      </c>
      <c r="I1947" t="s">
        <v>9840</v>
      </c>
      <c r="J1947" t="s">
        <v>69</v>
      </c>
      <c r="K1947" s="3">
        <v>75037</v>
      </c>
      <c r="L1947" t="s">
        <v>5372</v>
      </c>
      <c r="M1947" t="s">
        <v>5219</v>
      </c>
      <c r="N1947">
        <v>16</v>
      </c>
      <c r="O1947">
        <v>83490.39</v>
      </c>
      <c r="P1947" t="s">
        <v>5595</v>
      </c>
      <c r="Q1947" t="s">
        <v>5221</v>
      </c>
    </row>
    <row r="1948" spans="1:17" x14ac:dyDescent="0.25">
      <c r="A1948">
        <v>2947</v>
      </c>
      <c r="B1948" s="7">
        <v>45115</v>
      </c>
      <c r="C1948" t="s">
        <v>18761</v>
      </c>
      <c r="D1948" t="s">
        <v>45</v>
      </c>
      <c r="E1948" s="5">
        <v>27941</v>
      </c>
      <c r="F1948" s="6" t="s">
        <v>26238</v>
      </c>
      <c r="G1948" t="s">
        <v>9841</v>
      </c>
      <c r="H1948" t="s">
        <v>24635</v>
      </c>
      <c r="I1948" t="s">
        <v>9842</v>
      </c>
      <c r="J1948" t="s">
        <v>5563</v>
      </c>
      <c r="K1948" s="3">
        <v>33590</v>
      </c>
      <c r="L1948" t="s">
        <v>6423</v>
      </c>
      <c r="M1948" t="s">
        <v>5225</v>
      </c>
      <c r="N1948">
        <v>12</v>
      </c>
      <c r="O1948">
        <v>33947.949999999997</v>
      </c>
      <c r="P1948" t="s">
        <v>7533</v>
      </c>
      <c r="Q1948" t="s">
        <v>5245</v>
      </c>
    </row>
    <row r="1949" spans="1:17" x14ac:dyDescent="0.25">
      <c r="A1949">
        <v>2948</v>
      </c>
      <c r="B1949" s="7">
        <v>45067</v>
      </c>
      <c r="C1949" t="s">
        <v>18762</v>
      </c>
      <c r="D1949" t="s">
        <v>58</v>
      </c>
      <c r="E1949" s="5">
        <v>33394</v>
      </c>
      <c r="F1949" s="6" t="s">
        <v>26239</v>
      </c>
      <c r="G1949" t="s">
        <v>9843</v>
      </c>
      <c r="H1949" t="s">
        <v>24636</v>
      </c>
      <c r="I1949" t="s">
        <v>9844</v>
      </c>
      <c r="J1949" t="s">
        <v>56</v>
      </c>
      <c r="K1949" s="3">
        <v>89441</v>
      </c>
      <c r="L1949" t="s">
        <v>6060</v>
      </c>
      <c r="M1949" t="s">
        <v>5219</v>
      </c>
      <c r="N1949">
        <v>12</v>
      </c>
      <c r="O1949">
        <v>50530.13</v>
      </c>
      <c r="P1949" t="s">
        <v>8216</v>
      </c>
      <c r="Q1949" t="s">
        <v>5245</v>
      </c>
    </row>
    <row r="1950" spans="1:17" x14ac:dyDescent="0.25">
      <c r="A1950">
        <v>2949</v>
      </c>
      <c r="B1950" s="7">
        <v>45085</v>
      </c>
      <c r="C1950" t="s">
        <v>18763</v>
      </c>
      <c r="D1950" t="s">
        <v>45</v>
      </c>
      <c r="E1950" s="5">
        <v>32374</v>
      </c>
      <c r="F1950" s="6" t="s">
        <v>26240</v>
      </c>
      <c r="G1950" t="s">
        <v>9845</v>
      </c>
      <c r="H1950" t="s">
        <v>24637</v>
      </c>
      <c r="I1950" t="s">
        <v>9846</v>
      </c>
      <c r="J1950" t="s">
        <v>2945</v>
      </c>
      <c r="K1950" s="3">
        <v>57362</v>
      </c>
      <c r="L1950" t="s">
        <v>5910</v>
      </c>
      <c r="M1950" t="s">
        <v>5219</v>
      </c>
      <c r="N1950">
        <v>11</v>
      </c>
      <c r="O1950">
        <v>94129.7</v>
      </c>
      <c r="P1950" t="s">
        <v>9847</v>
      </c>
      <c r="Q1950" t="s">
        <v>5267</v>
      </c>
    </row>
    <row r="1951" spans="1:17" x14ac:dyDescent="0.25">
      <c r="A1951">
        <v>2950</v>
      </c>
      <c r="B1951" s="7">
        <v>45083</v>
      </c>
      <c r="C1951" t="s">
        <v>18764</v>
      </c>
      <c r="D1951" t="s">
        <v>35</v>
      </c>
      <c r="E1951" s="5">
        <v>26299</v>
      </c>
      <c r="F1951" s="6" t="s">
        <v>27674</v>
      </c>
      <c r="G1951" t="s">
        <v>9848</v>
      </c>
      <c r="H1951" t="s">
        <v>24638</v>
      </c>
      <c r="I1951" t="s">
        <v>9849</v>
      </c>
      <c r="J1951" t="s">
        <v>3479</v>
      </c>
      <c r="K1951" s="3">
        <v>94509</v>
      </c>
      <c r="L1951" t="s">
        <v>5413</v>
      </c>
      <c r="M1951" t="s">
        <v>5219</v>
      </c>
      <c r="N1951">
        <v>15</v>
      </c>
      <c r="O1951">
        <v>70310.179999999993</v>
      </c>
      <c r="P1951" t="s">
        <v>5608</v>
      </c>
      <c r="Q1951" t="s">
        <v>5221</v>
      </c>
    </row>
    <row r="1952" spans="1:17" x14ac:dyDescent="0.25">
      <c r="A1952">
        <v>2951</v>
      </c>
      <c r="B1952" s="7">
        <v>45078</v>
      </c>
      <c r="C1952" t="s">
        <v>4241</v>
      </c>
      <c r="D1952" t="s">
        <v>45</v>
      </c>
      <c r="E1952" s="5">
        <v>28821</v>
      </c>
      <c r="F1952" s="6" t="s">
        <v>26241</v>
      </c>
      <c r="G1952" t="s">
        <v>9850</v>
      </c>
      <c r="H1952" t="s">
        <v>24639</v>
      </c>
      <c r="I1952" t="s">
        <v>9851</v>
      </c>
      <c r="J1952" t="s">
        <v>113</v>
      </c>
      <c r="K1952" s="3">
        <v>11590</v>
      </c>
      <c r="L1952" t="s">
        <v>6350</v>
      </c>
      <c r="M1952" t="s">
        <v>5225</v>
      </c>
      <c r="N1952">
        <v>7</v>
      </c>
      <c r="O1952">
        <v>69893.990000000005</v>
      </c>
      <c r="P1952" t="s">
        <v>8744</v>
      </c>
      <c r="Q1952" t="s">
        <v>5240</v>
      </c>
    </row>
    <row r="1953" spans="1:17" x14ac:dyDescent="0.25">
      <c r="A1953">
        <v>2952</v>
      </c>
      <c r="B1953" s="7">
        <v>45083</v>
      </c>
      <c r="C1953" t="s">
        <v>18765</v>
      </c>
      <c r="D1953" t="s">
        <v>45</v>
      </c>
      <c r="E1953" s="5">
        <v>28767</v>
      </c>
      <c r="F1953" s="6" t="s">
        <v>27675</v>
      </c>
      <c r="G1953" t="s">
        <v>9852</v>
      </c>
      <c r="H1953" t="s">
        <v>24640</v>
      </c>
      <c r="I1953" t="s">
        <v>9853</v>
      </c>
      <c r="J1953" t="s">
        <v>110</v>
      </c>
      <c r="K1953" s="3">
        <v>3049</v>
      </c>
      <c r="L1953" t="s">
        <v>5363</v>
      </c>
      <c r="M1953" t="s">
        <v>5213</v>
      </c>
      <c r="N1953">
        <v>10</v>
      </c>
      <c r="O1953">
        <v>60010.41</v>
      </c>
      <c r="P1953" t="s">
        <v>8459</v>
      </c>
      <c r="Q1953" t="s">
        <v>5221</v>
      </c>
    </row>
    <row r="1954" spans="1:17" x14ac:dyDescent="0.25">
      <c r="A1954">
        <v>2953</v>
      </c>
      <c r="B1954" s="7">
        <v>45068</v>
      </c>
      <c r="C1954" t="s">
        <v>18766</v>
      </c>
      <c r="D1954" t="s">
        <v>58</v>
      </c>
      <c r="E1954" s="5">
        <v>23659</v>
      </c>
      <c r="F1954" s="6" t="s">
        <v>27676</v>
      </c>
      <c r="G1954" t="s">
        <v>9854</v>
      </c>
      <c r="H1954" t="s">
        <v>24641</v>
      </c>
      <c r="I1954" t="s">
        <v>9855</v>
      </c>
      <c r="J1954" t="s">
        <v>106</v>
      </c>
      <c r="K1954" s="3">
        <v>75215</v>
      </c>
      <c r="L1954" t="s">
        <v>5218</v>
      </c>
      <c r="M1954" t="s">
        <v>5234</v>
      </c>
      <c r="N1954">
        <v>10</v>
      </c>
      <c r="O1954">
        <v>75155.42</v>
      </c>
      <c r="P1954" t="s">
        <v>9177</v>
      </c>
      <c r="Q1954" t="s">
        <v>5267</v>
      </c>
    </row>
    <row r="1955" spans="1:17" x14ac:dyDescent="0.25">
      <c r="A1955">
        <v>2954</v>
      </c>
      <c r="B1955" s="7">
        <v>45079</v>
      </c>
      <c r="C1955" t="s">
        <v>18767</v>
      </c>
      <c r="D1955" t="s">
        <v>45</v>
      </c>
      <c r="E1955" s="5">
        <v>32407</v>
      </c>
      <c r="F1955" s="6" t="s">
        <v>26242</v>
      </c>
      <c r="G1955" t="s">
        <v>9856</v>
      </c>
      <c r="H1955" t="s">
        <v>24642</v>
      </c>
      <c r="I1955" t="s">
        <v>9857</v>
      </c>
      <c r="J1955" t="s">
        <v>5563</v>
      </c>
      <c r="K1955" s="3">
        <v>86841</v>
      </c>
      <c r="L1955" t="s">
        <v>7147</v>
      </c>
      <c r="M1955" t="s">
        <v>5219</v>
      </c>
      <c r="N1955">
        <v>16</v>
      </c>
      <c r="O1955">
        <v>99960.87</v>
      </c>
      <c r="P1955" t="s">
        <v>8521</v>
      </c>
      <c r="Q1955" t="s">
        <v>5215</v>
      </c>
    </row>
    <row r="1956" spans="1:17" x14ac:dyDescent="0.25">
      <c r="A1956">
        <v>2955</v>
      </c>
      <c r="B1956" s="7">
        <v>45093</v>
      </c>
      <c r="C1956" t="s">
        <v>18768</v>
      </c>
      <c r="D1956" t="s">
        <v>45</v>
      </c>
      <c r="E1956" s="5">
        <v>24614</v>
      </c>
      <c r="F1956" s="6" t="s">
        <v>26243</v>
      </c>
      <c r="G1956" t="s">
        <v>9858</v>
      </c>
      <c r="H1956" t="s">
        <v>24643</v>
      </c>
      <c r="I1956" t="s">
        <v>9859</v>
      </c>
      <c r="J1956" t="s">
        <v>5252</v>
      </c>
      <c r="K1956" s="3">
        <v>20520</v>
      </c>
      <c r="L1956" t="s">
        <v>6393</v>
      </c>
      <c r="M1956" t="s">
        <v>5219</v>
      </c>
      <c r="N1956">
        <v>6</v>
      </c>
      <c r="O1956">
        <v>78052.149999999994</v>
      </c>
      <c r="P1956" t="s">
        <v>6555</v>
      </c>
      <c r="Q1956" t="s">
        <v>5240</v>
      </c>
    </row>
    <row r="1957" spans="1:17" x14ac:dyDescent="0.25">
      <c r="A1957">
        <v>2956</v>
      </c>
      <c r="B1957" s="7">
        <v>45137</v>
      </c>
      <c r="C1957" t="s">
        <v>18769</v>
      </c>
      <c r="D1957" t="s">
        <v>35</v>
      </c>
      <c r="E1957" s="5">
        <v>34530</v>
      </c>
      <c r="F1957" s="6" t="s">
        <v>27677</v>
      </c>
      <c r="G1957" t="s">
        <v>9860</v>
      </c>
      <c r="H1957" t="s">
        <v>24644</v>
      </c>
      <c r="I1957" t="s">
        <v>9861</v>
      </c>
      <c r="J1957" t="s">
        <v>5563</v>
      </c>
      <c r="K1957" s="3">
        <v>77383</v>
      </c>
      <c r="L1957" t="s">
        <v>5310</v>
      </c>
      <c r="M1957" t="s">
        <v>5225</v>
      </c>
      <c r="N1957">
        <v>6</v>
      </c>
      <c r="O1957">
        <v>39714.04</v>
      </c>
      <c r="P1957" t="s">
        <v>6234</v>
      </c>
      <c r="Q1957" t="s">
        <v>5267</v>
      </c>
    </row>
    <row r="1958" spans="1:17" x14ac:dyDescent="0.25">
      <c r="A1958">
        <v>2957</v>
      </c>
      <c r="B1958" s="7">
        <v>45090</v>
      </c>
      <c r="C1958" t="s">
        <v>18506</v>
      </c>
      <c r="D1958" t="s">
        <v>35</v>
      </c>
      <c r="E1958" s="5">
        <v>30783</v>
      </c>
      <c r="F1958" s="6" t="s">
        <v>27678</v>
      </c>
      <c r="G1958" t="s">
        <v>9862</v>
      </c>
      <c r="H1958" t="s">
        <v>24645</v>
      </c>
      <c r="I1958" t="s">
        <v>9863</v>
      </c>
      <c r="J1958" t="s">
        <v>5529</v>
      </c>
      <c r="K1958" s="3">
        <v>68549</v>
      </c>
      <c r="L1958" t="s">
        <v>6608</v>
      </c>
      <c r="M1958" t="s">
        <v>5225</v>
      </c>
      <c r="N1958">
        <v>12</v>
      </c>
      <c r="O1958">
        <v>51498.84</v>
      </c>
      <c r="P1958" t="s">
        <v>7250</v>
      </c>
      <c r="Q1958" t="s">
        <v>5240</v>
      </c>
    </row>
    <row r="1959" spans="1:17" x14ac:dyDescent="0.25">
      <c r="A1959">
        <v>2958</v>
      </c>
      <c r="B1959" s="7">
        <v>45132</v>
      </c>
      <c r="C1959" t="s">
        <v>18770</v>
      </c>
      <c r="D1959" t="s">
        <v>58</v>
      </c>
      <c r="E1959" s="5">
        <v>26854</v>
      </c>
      <c r="F1959" s="6" t="s">
        <v>27679</v>
      </c>
      <c r="G1959" t="s">
        <v>9864</v>
      </c>
      <c r="H1959" t="s">
        <v>24646</v>
      </c>
      <c r="I1959" t="s">
        <v>9865</v>
      </c>
      <c r="J1959" t="s">
        <v>5391</v>
      </c>
      <c r="K1959" s="3">
        <v>16976</v>
      </c>
      <c r="L1959" t="s">
        <v>5607</v>
      </c>
      <c r="M1959" t="s">
        <v>5213</v>
      </c>
      <c r="N1959">
        <v>7</v>
      </c>
      <c r="O1959">
        <v>59092.75</v>
      </c>
      <c r="P1959" t="s">
        <v>6248</v>
      </c>
      <c r="Q1959" t="s">
        <v>5221</v>
      </c>
    </row>
    <row r="1960" spans="1:17" x14ac:dyDescent="0.25">
      <c r="A1960">
        <v>2959</v>
      </c>
      <c r="B1960" s="7">
        <v>45132</v>
      </c>
      <c r="C1960" t="s">
        <v>18771</v>
      </c>
      <c r="D1960" t="s">
        <v>35</v>
      </c>
      <c r="E1960" s="5">
        <v>25101</v>
      </c>
      <c r="F1960" s="6" t="s">
        <v>26244</v>
      </c>
      <c r="G1960" t="s">
        <v>9866</v>
      </c>
      <c r="H1960" t="s">
        <v>24647</v>
      </c>
      <c r="I1960" t="s">
        <v>9867</v>
      </c>
      <c r="J1960" t="s">
        <v>110</v>
      </c>
      <c r="K1960" s="3">
        <v>2646</v>
      </c>
      <c r="L1960" t="s">
        <v>5328</v>
      </c>
      <c r="M1960" t="s">
        <v>5213</v>
      </c>
      <c r="N1960">
        <v>14</v>
      </c>
      <c r="O1960">
        <v>88069.89</v>
      </c>
      <c r="P1960" t="s">
        <v>6695</v>
      </c>
      <c r="Q1960" t="s">
        <v>5221</v>
      </c>
    </row>
    <row r="1961" spans="1:17" x14ac:dyDescent="0.25">
      <c r="A1961">
        <v>2960</v>
      </c>
      <c r="B1961" s="7">
        <v>45117</v>
      </c>
      <c r="C1961" t="s">
        <v>18772</v>
      </c>
      <c r="D1961" t="s">
        <v>58</v>
      </c>
      <c r="E1961" s="5">
        <v>24943</v>
      </c>
      <c r="F1961" s="6" t="s">
        <v>26543</v>
      </c>
      <c r="G1961" t="s">
        <v>9868</v>
      </c>
      <c r="H1961" t="s">
        <v>24648</v>
      </c>
      <c r="I1961" t="s">
        <v>9869</v>
      </c>
      <c r="J1961" t="s">
        <v>3938</v>
      </c>
      <c r="K1961" s="3">
        <v>12437</v>
      </c>
      <c r="L1961" t="s">
        <v>5689</v>
      </c>
      <c r="M1961" t="s">
        <v>5234</v>
      </c>
      <c r="N1961">
        <v>17</v>
      </c>
      <c r="O1961">
        <v>50412.6</v>
      </c>
      <c r="P1961" t="s">
        <v>6240</v>
      </c>
      <c r="Q1961" t="s">
        <v>5221</v>
      </c>
    </row>
    <row r="1962" spans="1:17" x14ac:dyDescent="0.25">
      <c r="A1962">
        <v>2961</v>
      </c>
      <c r="B1962" s="7">
        <v>45112</v>
      </c>
      <c r="C1962" t="s">
        <v>338</v>
      </c>
      <c r="D1962" t="s">
        <v>58</v>
      </c>
      <c r="E1962" s="5">
        <v>37953</v>
      </c>
      <c r="F1962" s="6" t="s">
        <v>27680</v>
      </c>
      <c r="G1962" t="s">
        <v>9870</v>
      </c>
      <c r="H1962" t="s">
        <v>24649</v>
      </c>
      <c r="I1962" t="s">
        <v>9871</v>
      </c>
      <c r="J1962" t="s">
        <v>5278</v>
      </c>
      <c r="K1962" s="3">
        <v>64854</v>
      </c>
      <c r="L1962" t="s">
        <v>5262</v>
      </c>
      <c r="M1962" t="s">
        <v>5219</v>
      </c>
      <c r="N1962">
        <v>2</v>
      </c>
      <c r="O1962">
        <v>69867.37</v>
      </c>
      <c r="P1962" t="s">
        <v>5918</v>
      </c>
      <c r="Q1962" t="s">
        <v>5221</v>
      </c>
    </row>
    <row r="1963" spans="1:17" x14ac:dyDescent="0.25">
      <c r="A1963">
        <v>2962</v>
      </c>
      <c r="B1963" s="7">
        <v>45101</v>
      </c>
      <c r="C1963" t="s">
        <v>18773</v>
      </c>
      <c r="D1963" t="s">
        <v>58</v>
      </c>
      <c r="E1963" s="5">
        <v>24318</v>
      </c>
      <c r="F1963" s="6" t="s">
        <v>27681</v>
      </c>
      <c r="G1963" t="s">
        <v>9872</v>
      </c>
      <c r="H1963" t="s">
        <v>24650</v>
      </c>
      <c r="I1963" t="s">
        <v>9873</v>
      </c>
      <c r="J1963" t="s">
        <v>63</v>
      </c>
      <c r="K1963" s="3">
        <v>6115</v>
      </c>
      <c r="L1963" t="s">
        <v>6664</v>
      </c>
      <c r="M1963" t="s">
        <v>5219</v>
      </c>
      <c r="N1963">
        <v>19</v>
      </c>
      <c r="O1963">
        <v>33353.51</v>
      </c>
      <c r="P1963" t="s">
        <v>6234</v>
      </c>
      <c r="Q1963" t="s">
        <v>5245</v>
      </c>
    </row>
    <row r="1964" spans="1:17" x14ac:dyDescent="0.25">
      <c r="A1964">
        <v>2963</v>
      </c>
      <c r="B1964" s="7">
        <v>45134</v>
      </c>
      <c r="C1964" t="s">
        <v>18774</v>
      </c>
      <c r="D1964" t="s">
        <v>58</v>
      </c>
      <c r="E1964" s="5">
        <v>32361</v>
      </c>
      <c r="F1964" s="6" t="s">
        <v>27682</v>
      </c>
      <c r="G1964" t="s">
        <v>9874</v>
      </c>
      <c r="H1964" t="s">
        <v>24651</v>
      </c>
      <c r="I1964" t="s">
        <v>9875</v>
      </c>
      <c r="J1964" t="s">
        <v>3938</v>
      </c>
      <c r="K1964" s="3">
        <v>12516</v>
      </c>
      <c r="L1964" t="s">
        <v>6423</v>
      </c>
      <c r="M1964" t="s">
        <v>5213</v>
      </c>
      <c r="N1964">
        <v>15</v>
      </c>
      <c r="O1964">
        <v>70164.22</v>
      </c>
      <c r="P1964" t="s">
        <v>6916</v>
      </c>
      <c r="Q1964" t="s">
        <v>5215</v>
      </c>
    </row>
    <row r="1965" spans="1:17" x14ac:dyDescent="0.25">
      <c r="A1965">
        <v>2964</v>
      </c>
      <c r="B1965" s="7">
        <v>45089</v>
      </c>
      <c r="C1965" t="s">
        <v>18775</v>
      </c>
      <c r="D1965" t="s">
        <v>58</v>
      </c>
      <c r="E1965" s="5">
        <v>27983</v>
      </c>
      <c r="F1965" s="6" t="s">
        <v>27683</v>
      </c>
      <c r="G1965" t="s">
        <v>9876</v>
      </c>
      <c r="H1965" t="s">
        <v>24652</v>
      </c>
      <c r="I1965" t="s">
        <v>9877</v>
      </c>
      <c r="J1965" t="s">
        <v>3924</v>
      </c>
      <c r="K1965" s="3">
        <v>88374</v>
      </c>
      <c r="L1965" t="s">
        <v>5444</v>
      </c>
      <c r="M1965" t="s">
        <v>5225</v>
      </c>
      <c r="N1965">
        <v>7</v>
      </c>
      <c r="O1965">
        <v>98678</v>
      </c>
      <c r="P1965" t="s">
        <v>8866</v>
      </c>
      <c r="Q1965" t="s">
        <v>5240</v>
      </c>
    </row>
    <row r="1966" spans="1:17" x14ac:dyDescent="0.25">
      <c r="A1966">
        <v>2965</v>
      </c>
      <c r="B1966" s="7">
        <v>45131</v>
      </c>
      <c r="C1966" t="s">
        <v>18776</v>
      </c>
      <c r="D1966" t="s">
        <v>58</v>
      </c>
      <c r="E1966" s="5">
        <v>32757</v>
      </c>
      <c r="F1966" s="6" t="s">
        <v>27684</v>
      </c>
      <c r="G1966" t="s">
        <v>9878</v>
      </c>
      <c r="H1966" t="s">
        <v>24653</v>
      </c>
      <c r="I1966" t="s">
        <v>9879</v>
      </c>
      <c r="J1966" t="s">
        <v>110</v>
      </c>
      <c r="K1966" s="3">
        <v>29385</v>
      </c>
      <c r="L1966" t="s">
        <v>5817</v>
      </c>
      <c r="M1966" t="s">
        <v>5219</v>
      </c>
      <c r="N1966">
        <v>16</v>
      </c>
      <c r="O1966">
        <v>51120.99</v>
      </c>
      <c r="P1966" t="s">
        <v>7580</v>
      </c>
      <c r="Q1966" t="s">
        <v>5267</v>
      </c>
    </row>
    <row r="1967" spans="1:17" x14ac:dyDescent="0.25">
      <c r="A1967">
        <v>2966</v>
      </c>
      <c r="B1967" s="7">
        <v>45122</v>
      </c>
      <c r="C1967" t="s">
        <v>18777</v>
      </c>
      <c r="D1967" t="s">
        <v>58</v>
      </c>
      <c r="E1967" s="5">
        <v>32206</v>
      </c>
      <c r="F1967" s="6" t="s">
        <v>26245</v>
      </c>
      <c r="G1967" t="s">
        <v>9880</v>
      </c>
      <c r="H1967" t="s">
        <v>24654</v>
      </c>
      <c r="I1967" t="s">
        <v>8059</v>
      </c>
      <c r="J1967" t="s">
        <v>97</v>
      </c>
      <c r="K1967" s="3">
        <v>6205</v>
      </c>
      <c r="L1967" t="s">
        <v>6783</v>
      </c>
      <c r="M1967" t="s">
        <v>5213</v>
      </c>
      <c r="N1967">
        <v>11</v>
      </c>
      <c r="O1967">
        <v>81587.11</v>
      </c>
      <c r="P1967" t="s">
        <v>9321</v>
      </c>
      <c r="Q1967" t="s">
        <v>5240</v>
      </c>
    </row>
    <row r="1968" spans="1:17" x14ac:dyDescent="0.25">
      <c r="A1968">
        <v>2967</v>
      </c>
      <c r="B1968" s="7">
        <v>45126</v>
      </c>
      <c r="C1968" t="s">
        <v>18778</v>
      </c>
      <c r="D1968" t="s">
        <v>58</v>
      </c>
      <c r="E1968" s="5">
        <v>30791</v>
      </c>
      <c r="F1968" s="6" t="s">
        <v>26246</v>
      </c>
      <c r="G1968" t="s">
        <v>9881</v>
      </c>
      <c r="H1968" t="s">
        <v>24655</v>
      </c>
      <c r="I1968" t="s">
        <v>9882</v>
      </c>
      <c r="J1968" t="s">
        <v>5261</v>
      </c>
      <c r="K1968" s="3">
        <v>44869</v>
      </c>
      <c r="L1968" t="s">
        <v>5489</v>
      </c>
      <c r="M1968" t="s">
        <v>5213</v>
      </c>
      <c r="N1968">
        <v>19</v>
      </c>
      <c r="O1968">
        <v>77569.08</v>
      </c>
      <c r="P1968" t="s">
        <v>6399</v>
      </c>
      <c r="Q1968" t="s">
        <v>5215</v>
      </c>
    </row>
    <row r="1969" spans="1:17" x14ac:dyDescent="0.25">
      <c r="A1969">
        <v>2968</v>
      </c>
      <c r="B1969" s="7">
        <v>45109</v>
      </c>
      <c r="C1969" t="s">
        <v>18779</v>
      </c>
      <c r="D1969" t="s">
        <v>45</v>
      </c>
      <c r="E1969" s="5">
        <v>24731</v>
      </c>
      <c r="F1969" s="6" t="s">
        <v>27685</v>
      </c>
      <c r="G1969" t="s">
        <v>9883</v>
      </c>
      <c r="H1969" t="s">
        <v>24656</v>
      </c>
      <c r="I1969" t="s">
        <v>9884</v>
      </c>
      <c r="J1969" t="s">
        <v>5563</v>
      </c>
      <c r="K1969" s="3">
        <v>39398</v>
      </c>
      <c r="L1969" t="s">
        <v>5463</v>
      </c>
      <c r="M1969" t="s">
        <v>5234</v>
      </c>
      <c r="N1969">
        <v>19</v>
      </c>
      <c r="O1969">
        <v>55289.87</v>
      </c>
      <c r="P1969" t="s">
        <v>6562</v>
      </c>
      <c r="Q1969" t="s">
        <v>5221</v>
      </c>
    </row>
    <row r="1970" spans="1:17" x14ac:dyDescent="0.25">
      <c r="A1970">
        <v>2969</v>
      </c>
      <c r="B1970" s="7">
        <v>45090</v>
      </c>
      <c r="C1970" t="s">
        <v>16780</v>
      </c>
      <c r="D1970" t="s">
        <v>35</v>
      </c>
      <c r="E1970" s="5">
        <v>29800</v>
      </c>
      <c r="F1970" s="6" t="s">
        <v>27686</v>
      </c>
      <c r="G1970" t="s">
        <v>9885</v>
      </c>
      <c r="H1970" t="s">
        <v>24657</v>
      </c>
      <c r="I1970" t="s">
        <v>9886</v>
      </c>
      <c r="J1970" t="s">
        <v>3930</v>
      </c>
      <c r="K1970" s="3">
        <v>3925</v>
      </c>
      <c r="L1970" t="s">
        <v>3548</v>
      </c>
      <c r="M1970" t="s">
        <v>5234</v>
      </c>
      <c r="N1970">
        <v>20</v>
      </c>
      <c r="O1970">
        <v>71912.7</v>
      </c>
      <c r="P1970" t="s">
        <v>8219</v>
      </c>
      <c r="Q1970" t="s">
        <v>5245</v>
      </c>
    </row>
    <row r="1971" spans="1:17" x14ac:dyDescent="0.25">
      <c r="A1971">
        <v>2970</v>
      </c>
      <c r="B1971" s="7">
        <v>45121</v>
      </c>
      <c r="C1971" t="s">
        <v>18780</v>
      </c>
      <c r="D1971" t="s">
        <v>35</v>
      </c>
      <c r="E1971" s="5">
        <v>33183</v>
      </c>
      <c r="F1971" s="6" t="s">
        <v>27687</v>
      </c>
      <c r="G1971" t="s">
        <v>9887</v>
      </c>
      <c r="H1971" t="s">
        <v>24658</v>
      </c>
      <c r="I1971" t="s">
        <v>9888</v>
      </c>
      <c r="J1971" t="s">
        <v>5252</v>
      </c>
      <c r="K1971" s="3">
        <v>99853</v>
      </c>
      <c r="L1971" t="s">
        <v>5413</v>
      </c>
      <c r="M1971" t="s">
        <v>5225</v>
      </c>
      <c r="N1971">
        <v>17</v>
      </c>
      <c r="O1971">
        <v>52159.78</v>
      </c>
      <c r="P1971" t="s">
        <v>7238</v>
      </c>
      <c r="Q1971" t="s">
        <v>5245</v>
      </c>
    </row>
    <row r="1972" spans="1:17" x14ac:dyDescent="0.25">
      <c r="A1972">
        <v>2971</v>
      </c>
      <c r="B1972" s="7">
        <v>45132</v>
      </c>
      <c r="C1972" t="s">
        <v>18781</v>
      </c>
      <c r="D1972" t="s">
        <v>45</v>
      </c>
      <c r="E1972" s="5">
        <v>28861</v>
      </c>
      <c r="F1972" s="6" t="s">
        <v>27688</v>
      </c>
      <c r="G1972" t="s">
        <v>9889</v>
      </c>
      <c r="H1972" t="s">
        <v>24659</v>
      </c>
      <c r="I1972" t="s">
        <v>9890</v>
      </c>
      <c r="J1972" t="s">
        <v>63</v>
      </c>
      <c r="K1972" s="3">
        <v>70751</v>
      </c>
      <c r="L1972" t="s">
        <v>5960</v>
      </c>
      <c r="M1972" t="s">
        <v>5225</v>
      </c>
      <c r="N1972">
        <v>19</v>
      </c>
      <c r="O1972">
        <v>35944.14</v>
      </c>
      <c r="P1972" t="s">
        <v>9628</v>
      </c>
      <c r="Q1972" t="s">
        <v>5215</v>
      </c>
    </row>
    <row r="1973" spans="1:17" x14ac:dyDescent="0.25">
      <c r="A1973">
        <v>2972</v>
      </c>
      <c r="B1973" s="7">
        <v>45133</v>
      </c>
      <c r="C1973" t="s">
        <v>18782</v>
      </c>
      <c r="D1973" t="s">
        <v>58</v>
      </c>
      <c r="E1973" s="5">
        <v>36112</v>
      </c>
      <c r="F1973" s="6" t="s">
        <v>27689</v>
      </c>
      <c r="G1973" t="s">
        <v>9891</v>
      </c>
      <c r="H1973" t="s">
        <v>24660</v>
      </c>
      <c r="I1973" t="s">
        <v>9892</v>
      </c>
      <c r="J1973" t="s">
        <v>113</v>
      </c>
      <c r="K1973" s="3">
        <v>45331</v>
      </c>
      <c r="L1973" t="s">
        <v>7037</v>
      </c>
      <c r="M1973" t="s">
        <v>5225</v>
      </c>
      <c r="N1973">
        <v>6</v>
      </c>
      <c r="O1973">
        <v>68372.94</v>
      </c>
      <c r="P1973" t="s">
        <v>6784</v>
      </c>
      <c r="Q1973" t="s">
        <v>5240</v>
      </c>
    </row>
    <row r="1974" spans="1:17" x14ac:dyDescent="0.25">
      <c r="A1974">
        <v>2973</v>
      </c>
      <c r="B1974" s="7">
        <v>45052</v>
      </c>
      <c r="C1974" t="s">
        <v>18783</v>
      </c>
      <c r="D1974" t="s">
        <v>45</v>
      </c>
      <c r="E1974" s="5">
        <v>29399</v>
      </c>
      <c r="F1974" s="6" t="s">
        <v>26247</v>
      </c>
      <c r="G1974" t="s">
        <v>9893</v>
      </c>
      <c r="H1974" t="s">
        <v>24661</v>
      </c>
      <c r="I1974" t="s">
        <v>9894</v>
      </c>
      <c r="J1974" t="s">
        <v>3933</v>
      </c>
      <c r="K1974" s="3">
        <v>52574</v>
      </c>
      <c r="L1974" t="s">
        <v>5463</v>
      </c>
      <c r="M1974" t="s">
        <v>5219</v>
      </c>
      <c r="N1974">
        <v>13</v>
      </c>
      <c r="O1974">
        <v>50315.02</v>
      </c>
      <c r="P1974" t="s">
        <v>9895</v>
      </c>
      <c r="Q1974" t="s">
        <v>5240</v>
      </c>
    </row>
    <row r="1975" spans="1:17" x14ac:dyDescent="0.25">
      <c r="A1975">
        <v>2974</v>
      </c>
      <c r="B1975" s="7">
        <v>45107</v>
      </c>
      <c r="C1975" t="s">
        <v>18784</v>
      </c>
      <c r="D1975" t="s">
        <v>58</v>
      </c>
      <c r="E1975" s="5">
        <v>31778</v>
      </c>
      <c r="F1975" s="6" t="s">
        <v>27690</v>
      </c>
      <c r="G1975" t="s">
        <v>9896</v>
      </c>
      <c r="H1975" t="s">
        <v>24662</v>
      </c>
      <c r="I1975" t="s">
        <v>9897</v>
      </c>
      <c r="J1975" t="s">
        <v>3938</v>
      </c>
      <c r="K1975" s="3">
        <v>97704</v>
      </c>
      <c r="L1975" t="s">
        <v>8158</v>
      </c>
      <c r="M1975" t="s">
        <v>5213</v>
      </c>
      <c r="N1975">
        <v>9</v>
      </c>
      <c r="O1975">
        <v>88948.2</v>
      </c>
      <c r="P1975" t="s">
        <v>9898</v>
      </c>
      <c r="Q1975" t="s">
        <v>5215</v>
      </c>
    </row>
    <row r="1976" spans="1:17" x14ac:dyDescent="0.25">
      <c r="A1976">
        <v>2975</v>
      </c>
      <c r="B1976" s="7">
        <v>45077</v>
      </c>
      <c r="C1976" t="s">
        <v>18785</v>
      </c>
      <c r="D1976" t="s">
        <v>58</v>
      </c>
      <c r="E1976" s="5">
        <v>28867</v>
      </c>
      <c r="F1976" s="6" t="s">
        <v>27691</v>
      </c>
      <c r="G1976" t="s">
        <v>9899</v>
      </c>
      <c r="H1976" t="s">
        <v>24663</v>
      </c>
      <c r="I1976" t="s">
        <v>9900</v>
      </c>
      <c r="J1976" t="s">
        <v>5291</v>
      </c>
      <c r="K1976" s="3">
        <v>3269</v>
      </c>
      <c r="L1976" t="s">
        <v>6208</v>
      </c>
      <c r="M1976" t="s">
        <v>5213</v>
      </c>
      <c r="N1976">
        <v>3</v>
      </c>
      <c r="O1976">
        <v>84569.61</v>
      </c>
      <c r="P1976" t="s">
        <v>6816</v>
      </c>
      <c r="Q1976" t="s">
        <v>5267</v>
      </c>
    </row>
    <row r="1977" spans="1:17" x14ac:dyDescent="0.25">
      <c r="A1977">
        <v>2976</v>
      </c>
      <c r="B1977" s="7">
        <v>45103</v>
      </c>
      <c r="C1977" t="s">
        <v>18786</v>
      </c>
      <c r="D1977" t="s">
        <v>45</v>
      </c>
      <c r="E1977" s="5">
        <v>30281</v>
      </c>
      <c r="F1977" s="6" t="s">
        <v>27692</v>
      </c>
      <c r="G1977" t="s">
        <v>9901</v>
      </c>
      <c r="H1977" t="s">
        <v>24664</v>
      </c>
      <c r="I1977" t="s">
        <v>9902</v>
      </c>
      <c r="J1977" t="s">
        <v>69</v>
      </c>
      <c r="K1977" s="3">
        <v>38744</v>
      </c>
      <c r="L1977" t="s">
        <v>5699</v>
      </c>
      <c r="M1977" t="s">
        <v>5213</v>
      </c>
      <c r="N1977">
        <v>8</v>
      </c>
      <c r="O1977">
        <v>56729.440000000002</v>
      </c>
      <c r="P1977" t="s">
        <v>6331</v>
      </c>
      <c r="Q1977" t="s">
        <v>5245</v>
      </c>
    </row>
    <row r="1978" spans="1:17" x14ac:dyDescent="0.25">
      <c r="A1978">
        <v>2977</v>
      </c>
      <c r="B1978" s="7">
        <v>45099</v>
      </c>
      <c r="C1978" t="s">
        <v>18787</v>
      </c>
      <c r="D1978" t="s">
        <v>58</v>
      </c>
      <c r="E1978" s="5">
        <v>30832</v>
      </c>
      <c r="F1978" s="6" t="s">
        <v>27693</v>
      </c>
      <c r="G1978" t="s">
        <v>9903</v>
      </c>
      <c r="H1978" t="s">
        <v>24665</v>
      </c>
      <c r="I1978" t="s">
        <v>9904</v>
      </c>
      <c r="J1978" t="s">
        <v>3933</v>
      </c>
      <c r="K1978" s="3">
        <v>97502</v>
      </c>
      <c r="L1978" t="s">
        <v>5363</v>
      </c>
      <c r="M1978" t="s">
        <v>5234</v>
      </c>
      <c r="N1978">
        <v>19</v>
      </c>
      <c r="O1978">
        <v>64602.05</v>
      </c>
      <c r="P1978" t="s">
        <v>5621</v>
      </c>
      <c r="Q1978" t="s">
        <v>5221</v>
      </c>
    </row>
    <row r="1979" spans="1:17" x14ac:dyDescent="0.25">
      <c r="A1979">
        <v>2978</v>
      </c>
      <c r="B1979" s="7">
        <v>45061</v>
      </c>
      <c r="C1979" t="s">
        <v>18788</v>
      </c>
      <c r="D1979" t="s">
        <v>45</v>
      </c>
      <c r="E1979" s="5">
        <v>33756</v>
      </c>
      <c r="F1979" s="6" t="s">
        <v>26248</v>
      </c>
      <c r="G1979" t="s">
        <v>9905</v>
      </c>
      <c r="H1979" t="s">
        <v>24666</v>
      </c>
      <c r="I1979" t="s">
        <v>9906</v>
      </c>
      <c r="J1979" t="s">
        <v>113</v>
      </c>
      <c r="K1979" s="3">
        <v>52765</v>
      </c>
      <c r="L1979" t="s">
        <v>6645</v>
      </c>
      <c r="M1979" t="s">
        <v>5213</v>
      </c>
      <c r="N1979">
        <v>15</v>
      </c>
      <c r="O1979">
        <v>43930.86</v>
      </c>
      <c r="P1979" t="s">
        <v>5293</v>
      </c>
      <c r="Q1979" t="s">
        <v>5267</v>
      </c>
    </row>
    <row r="1980" spans="1:17" x14ac:dyDescent="0.25">
      <c r="A1980">
        <v>2979</v>
      </c>
      <c r="B1980" s="7">
        <v>45069</v>
      </c>
      <c r="C1980" t="s">
        <v>18789</v>
      </c>
      <c r="D1980" t="s">
        <v>35</v>
      </c>
      <c r="E1980" s="5">
        <v>30520</v>
      </c>
      <c r="F1980" s="6" t="s">
        <v>26249</v>
      </c>
      <c r="G1980" t="s">
        <v>9907</v>
      </c>
      <c r="H1980" t="s">
        <v>24667</v>
      </c>
      <c r="I1980" t="s">
        <v>9908</v>
      </c>
      <c r="J1980" t="s">
        <v>5544</v>
      </c>
      <c r="K1980" s="3">
        <v>5153</v>
      </c>
      <c r="L1980" t="s">
        <v>5353</v>
      </c>
      <c r="M1980" t="s">
        <v>5234</v>
      </c>
      <c r="N1980">
        <v>16</v>
      </c>
      <c r="O1980">
        <v>69708.19</v>
      </c>
      <c r="P1980" t="s">
        <v>5821</v>
      </c>
      <c r="Q1980" t="s">
        <v>5245</v>
      </c>
    </row>
    <row r="1981" spans="1:17" x14ac:dyDescent="0.25">
      <c r="A1981">
        <v>2980</v>
      </c>
      <c r="B1981" s="7">
        <v>45131</v>
      </c>
      <c r="C1981" t="s">
        <v>18790</v>
      </c>
      <c r="D1981" t="s">
        <v>45</v>
      </c>
      <c r="E1981" s="5">
        <v>32727</v>
      </c>
      <c r="F1981" s="6" t="s">
        <v>27694</v>
      </c>
      <c r="G1981" t="s">
        <v>9909</v>
      </c>
      <c r="H1981" t="s">
        <v>24668</v>
      </c>
      <c r="I1981" t="s">
        <v>9910</v>
      </c>
      <c r="J1981" t="s">
        <v>5462</v>
      </c>
      <c r="K1981" s="3">
        <v>38407</v>
      </c>
      <c r="L1981" t="s">
        <v>6772</v>
      </c>
      <c r="M1981" t="s">
        <v>5234</v>
      </c>
      <c r="N1981">
        <v>1</v>
      </c>
      <c r="O1981">
        <v>91072.29</v>
      </c>
      <c r="P1981" t="s">
        <v>6532</v>
      </c>
      <c r="Q1981" t="s">
        <v>5245</v>
      </c>
    </row>
    <row r="1982" spans="1:17" x14ac:dyDescent="0.25">
      <c r="A1982">
        <v>2981</v>
      </c>
      <c r="B1982" s="7">
        <v>45087</v>
      </c>
      <c r="C1982" t="s">
        <v>18791</v>
      </c>
      <c r="D1982" t="s">
        <v>58</v>
      </c>
      <c r="E1982" s="5">
        <v>27674</v>
      </c>
      <c r="F1982" s="6" t="s">
        <v>26250</v>
      </c>
      <c r="G1982" t="s">
        <v>9911</v>
      </c>
      <c r="H1982" t="s">
        <v>24669</v>
      </c>
      <c r="I1982" t="s">
        <v>8943</v>
      </c>
      <c r="J1982" t="s">
        <v>5391</v>
      </c>
      <c r="K1982" s="3">
        <v>73024</v>
      </c>
      <c r="L1982" t="s">
        <v>5745</v>
      </c>
      <c r="M1982" t="s">
        <v>5234</v>
      </c>
      <c r="N1982">
        <v>3</v>
      </c>
      <c r="O1982">
        <v>32841.03</v>
      </c>
      <c r="P1982" t="s">
        <v>6742</v>
      </c>
      <c r="Q1982" t="s">
        <v>5267</v>
      </c>
    </row>
    <row r="1983" spans="1:17" x14ac:dyDescent="0.25">
      <c r="A1983">
        <v>2982</v>
      </c>
      <c r="B1983" s="7">
        <v>45087</v>
      </c>
      <c r="C1983" t="s">
        <v>18792</v>
      </c>
      <c r="D1983" t="s">
        <v>35</v>
      </c>
      <c r="E1983" s="5">
        <v>37426</v>
      </c>
      <c r="F1983" s="6" t="s">
        <v>27695</v>
      </c>
      <c r="G1983" t="s">
        <v>9912</v>
      </c>
      <c r="H1983" t="s">
        <v>24670</v>
      </c>
      <c r="I1983" t="s">
        <v>9913</v>
      </c>
      <c r="J1983" t="s">
        <v>5357</v>
      </c>
      <c r="K1983" s="3">
        <v>77647</v>
      </c>
      <c r="L1983" t="s">
        <v>6124</v>
      </c>
      <c r="M1983" t="s">
        <v>5219</v>
      </c>
      <c r="N1983">
        <v>19</v>
      </c>
      <c r="O1983">
        <v>45388.09</v>
      </c>
      <c r="P1983" t="s">
        <v>7533</v>
      </c>
      <c r="Q1983" t="s">
        <v>5240</v>
      </c>
    </row>
    <row r="1984" spans="1:17" x14ac:dyDescent="0.25">
      <c r="A1984">
        <v>2983</v>
      </c>
      <c r="B1984" s="7">
        <v>45076</v>
      </c>
      <c r="C1984" t="s">
        <v>18793</v>
      </c>
      <c r="D1984" t="s">
        <v>35</v>
      </c>
      <c r="E1984" s="5">
        <v>37231</v>
      </c>
      <c r="F1984" s="6" t="s">
        <v>26251</v>
      </c>
      <c r="G1984" t="s">
        <v>9914</v>
      </c>
      <c r="H1984" t="s">
        <v>24671</v>
      </c>
      <c r="I1984" t="s">
        <v>9915</v>
      </c>
      <c r="J1984" t="s">
        <v>5352</v>
      </c>
      <c r="K1984" s="3">
        <v>40637</v>
      </c>
      <c r="L1984" t="s">
        <v>7114</v>
      </c>
      <c r="M1984" t="s">
        <v>5213</v>
      </c>
      <c r="N1984">
        <v>8</v>
      </c>
      <c r="O1984">
        <v>95357.45</v>
      </c>
      <c r="P1984" t="s">
        <v>9094</v>
      </c>
      <c r="Q1984" t="s">
        <v>5240</v>
      </c>
    </row>
    <row r="1985" spans="1:17" x14ac:dyDescent="0.25">
      <c r="A1985">
        <v>2984</v>
      </c>
      <c r="B1985" s="7">
        <v>45072</v>
      </c>
      <c r="C1985" t="s">
        <v>18794</v>
      </c>
      <c r="D1985" t="s">
        <v>45</v>
      </c>
      <c r="E1985" s="5">
        <v>37155</v>
      </c>
      <c r="F1985" s="6" t="s">
        <v>27696</v>
      </c>
      <c r="G1985" t="s">
        <v>9916</v>
      </c>
      <c r="H1985" t="s">
        <v>24672</v>
      </c>
      <c r="I1985" t="s">
        <v>9917</v>
      </c>
      <c r="J1985" t="s">
        <v>3942</v>
      </c>
      <c r="K1985" s="3">
        <v>50849</v>
      </c>
      <c r="L1985" t="s">
        <v>5332</v>
      </c>
      <c r="M1985" t="s">
        <v>5234</v>
      </c>
      <c r="N1985">
        <v>18</v>
      </c>
      <c r="O1985">
        <v>69819.56</v>
      </c>
      <c r="P1985" t="s">
        <v>9240</v>
      </c>
      <c r="Q1985" t="s">
        <v>5245</v>
      </c>
    </row>
    <row r="1986" spans="1:17" x14ac:dyDescent="0.25">
      <c r="A1986">
        <v>2985</v>
      </c>
      <c r="B1986" s="7">
        <v>45134</v>
      </c>
      <c r="C1986" t="s">
        <v>18795</v>
      </c>
      <c r="D1986" t="s">
        <v>35</v>
      </c>
      <c r="E1986" s="5">
        <v>24121</v>
      </c>
      <c r="F1986" s="6" t="s">
        <v>26252</v>
      </c>
      <c r="G1986" t="s">
        <v>9918</v>
      </c>
      <c r="H1986" t="s">
        <v>24673</v>
      </c>
      <c r="I1986" t="s">
        <v>9919</v>
      </c>
      <c r="J1986" t="s">
        <v>5563</v>
      </c>
      <c r="K1986" s="3">
        <v>37587</v>
      </c>
      <c r="L1986" t="s">
        <v>5500</v>
      </c>
      <c r="M1986" t="s">
        <v>5213</v>
      </c>
      <c r="N1986">
        <v>16</v>
      </c>
      <c r="O1986">
        <v>77222.210000000006</v>
      </c>
      <c r="P1986" t="s">
        <v>6633</v>
      </c>
      <c r="Q1986" t="s">
        <v>5221</v>
      </c>
    </row>
    <row r="1987" spans="1:17" x14ac:dyDescent="0.25">
      <c r="A1987">
        <v>2986</v>
      </c>
      <c r="B1987" s="7">
        <v>45136</v>
      </c>
      <c r="C1987" t="s">
        <v>18796</v>
      </c>
      <c r="D1987" t="s">
        <v>58</v>
      </c>
      <c r="E1987" s="5">
        <v>27759</v>
      </c>
      <c r="F1987" s="6" t="s">
        <v>26543</v>
      </c>
      <c r="G1987" t="s">
        <v>9920</v>
      </c>
      <c r="H1987" t="s">
        <v>24674</v>
      </c>
      <c r="I1987" t="s">
        <v>8846</v>
      </c>
      <c r="J1987" t="s">
        <v>106</v>
      </c>
      <c r="K1987" s="3">
        <v>28368</v>
      </c>
      <c r="L1987" t="s">
        <v>5614</v>
      </c>
      <c r="M1987" t="s">
        <v>5213</v>
      </c>
      <c r="N1987">
        <v>18</v>
      </c>
      <c r="O1987">
        <v>36387.75</v>
      </c>
      <c r="P1987" t="s">
        <v>9921</v>
      </c>
      <c r="Q1987" t="s">
        <v>5240</v>
      </c>
    </row>
    <row r="1988" spans="1:17" x14ac:dyDescent="0.25">
      <c r="A1988">
        <v>2987</v>
      </c>
      <c r="B1988" s="7">
        <v>45113</v>
      </c>
      <c r="C1988" t="s">
        <v>18797</v>
      </c>
      <c r="D1988" t="s">
        <v>45</v>
      </c>
      <c r="E1988" s="5">
        <v>29481</v>
      </c>
      <c r="F1988" s="6" t="s">
        <v>27697</v>
      </c>
      <c r="G1988" t="s">
        <v>9922</v>
      </c>
      <c r="H1988" t="s">
        <v>24675</v>
      </c>
      <c r="I1988" t="s">
        <v>9923</v>
      </c>
      <c r="J1988" t="s">
        <v>5524</v>
      </c>
      <c r="K1988" s="3">
        <v>20093</v>
      </c>
      <c r="L1988" t="s">
        <v>6727</v>
      </c>
      <c r="M1988" t="s">
        <v>5219</v>
      </c>
      <c r="N1988">
        <v>15</v>
      </c>
      <c r="O1988">
        <v>97296.26</v>
      </c>
      <c r="P1988" t="s">
        <v>5384</v>
      </c>
      <c r="Q1988" t="s">
        <v>5221</v>
      </c>
    </row>
    <row r="1989" spans="1:17" x14ac:dyDescent="0.25">
      <c r="A1989">
        <v>2988</v>
      </c>
      <c r="B1989" s="7">
        <v>45083</v>
      </c>
      <c r="C1989" t="s">
        <v>18798</v>
      </c>
      <c r="D1989" t="s">
        <v>58</v>
      </c>
      <c r="E1989" s="5">
        <v>26995</v>
      </c>
      <c r="F1989" s="6" t="s">
        <v>27698</v>
      </c>
      <c r="G1989" t="s">
        <v>9924</v>
      </c>
      <c r="H1989" t="s">
        <v>24676</v>
      </c>
      <c r="I1989" t="s">
        <v>9925</v>
      </c>
      <c r="J1989" t="s">
        <v>84</v>
      </c>
      <c r="K1989" s="3">
        <v>65431</v>
      </c>
      <c r="L1989" t="s">
        <v>6708</v>
      </c>
      <c r="M1989" t="s">
        <v>5225</v>
      </c>
      <c r="N1989">
        <v>8</v>
      </c>
      <c r="O1989">
        <v>64758.99</v>
      </c>
      <c r="P1989" t="s">
        <v>6485</v>
      </c>
      <c r="Q1989" t="s">
        <v>5245</v>
      </c>
    </row>
    <row r="1990" spans="1:17" x14ac:dyDescent="0.25">
      <c r="A1990">
        <v>2989</v>
      </c>
      <c r="B1990" s="7">
        <v>45091</v>
      </c>
      <c r="C1990" t="s">
        <v>17480</v>
      </c>
      <c r="D1990" t="s">
        <v>45</v>
      </c>
      <c r="E1990" s="5">
        <v>33710</v>
      </c>
      <c r="F1990" s="6" t="s">
        <v>26253</v>
      </c>
      <c r="G1990" t="s">
        <v>9926</v>
      </c>
      <c r="H1990" t="s">
        <v>24677</v>
      </c>
      <c r="I1990" t="s">
        <v>9927</v>
      </c>
      <c r="J1990" t="s">
        <v>56</v>
      </c>
      <c r="K1990" s="3">
        <v>66131</v>
      </c>
      <c r="L1990" t="s">
        <v>6133</v>
      </c>
      <c r="M1990" t="s">
        <v>5234</v>
      </c>
      <c r="N1990">
        <v>15</v>
      </c>
      <c r="O1990">
        <v>42701.14</v>
      </c>
      <c r="P1990" t="s">
        <v>8866</v>
      </c>
      <c r="Q1990" t="s">
        <v>5267</v>
      </c>
    </row>
    <row r="1991" spans="1:17" x14ac:dyDescent="0.25">
      <c r="A1991">
        <v>2990</v>
      </c>
      <c r="B1991" s="7">
        <v>45128</v>
      </c>
      <c r="C1991" t="s">
        <v>18799</v>
      </c>
      <c r="D1991" t="s">
        <v>58</v>
      </c>
      <c r="E1991" s="5">
        <v>27843</v>
      </c>
      <c r="F1991" s="6" t="s">
        <v>27699</v>
      </c>
      <c r="G1991" t="s">
        <v>9928</v>
      </c>
      <c r="H1991" t="s">
        <v>24678</v>
      </c>
      <c r="I1991" t="s">
        <v>9929</v>
      </c>
      <c r="J1991" t="s">
        <v>110</v>
      </c>
      <c r="K1991" s="3">
        <v>18252</v>
      </c>
      <c r="L1991" t="s">
        <v>6368</v>
      </c>
      <c r="M1991" t="s">
        <v>5225</v>
      </c>
      <c r="N1991">
        <v>16</v>
      </c>
      <c r="O1991">
        <v>89620.63</v>
      </c>
      <c r="P1991" t="s">
        <v>5801</v>
      </c>
      <c r="Q1991" t="s">
        <v>5215</v>
      </c>
    </row>
    <row r="1992" spans="1:17" x14ac:dyDescent="0.25">
      <c r="A1992">
        <v>2991</v>
      </c>
      <c r="B1992" s="7">
        <v>45088</v>
      </c>
      <c r="C1992" t="s">
        <v>18800</v>
      </c>
      <c r="D1992" t="s">
        <v>58</v>
      </c>
      <c r="E1992" s="5">
        <v>35245</v>
      </c>
      <c r="F1992" s="6" t="s">
        <v>27700</v>
      </c>
      <c r="G1992" t="s">
        <v>9930</v>
      </c>
      <c r="H1992" t="s">
        <v>24679</v>
      </c>
      <c r="I1992" t="s">
        <v>9931</v>
      </c>
      <c r="J1992" t="s">
        <v>5309</v>
      </c>
      <c r="K1992" s="3">
        <v>12401</v>
      </c>
      <c r="L1992" t="s">
        <v>7894</v>
      </c>
      <c r="M1992" t="s">
        <v>5234</v>
      </c>
      <c r="N1992">
        <v>8</v>
      </c>
      <c r="O1992">
        <v>92925.06</v>
      </c>
      <c r="P1992" t="s">
        <v>5972</v>
      </c>
      <c r="Q1992" t="s">
        <v>5267</v>
      </c>
    </row>
    <row r="1993" spans="1:17" x14ac:dyDescent="0.25">
      <c r="A1993">
        <v>2992</v>
      </c>
      <c r="B1993" s="7">
        <v>45072</v>
      </c>
      <c r="C1993" t="s">
        <v>18801</v>
      </c>
      <c r="D1993" t="s">
        <v>45</v>
      </c>
      <c r="E1993" s="5">
        <v>31359</v>
      </c>
      <c r="F1993" s="6" t="s">
        <v>26254</v>
      </c>
      <c r="G1993" t="s">
        <v>9932</v>
      </c>
      <c r="H1993" t="s">
        <v>24680</v>
      </c>
      <c r="I1993" t="s">
        <v>9933</v>
      </c>
      <c r="J1993" t="s">
        <v>5675</v>
      </c>
      <c r="K1993" s="3">
        <v>50101</v>
      </c>
      <c r="L1993" t="s">
        <v>5791</v>
      </c>
      <c r="M1993" t="s">
        <v>5219</v>
      </c>
      <c r="N1993">
        <v>8</v>
      </c>
      <c r="O1993">
        <v>53600</v>
      </c>
      <c r="P1993" t="s">
        <v>7102</v>
      </c>
      <c r="Q1993" t="s">
        <v>5221</v>
      </c>
    </row>
    <row r="1994" spans="1:17" x14ac:dyDescent="0.25">
      <c r="A1994">
        <v>2993</v>
      </c>
      <c r="B1994" s="7">
        <v>45117</v>
      </c>
      <c r="C1994" t="s">
        <v>18802</v>
      </c>
      <c r="D1994" t="s">
        <v>58</v>
      </c>
      <c r="E1994" s="5">
        <v>32360</v>
      </c>
      <c r="F1994" s="6" t="s">
        <v>26255</v>
      </c>
      <c r="G1994" t="s">
        <v>9934</v>
      </c>
      <c r="H1994" t="s">
        <v>24681</v>
      </c>
      <c r="I1994" t="s">
        <v>9935</v>
      </c>
      <c r="J1994" t="s">
        <v>5552</v>
      </c>
      <c r="K1994" s="3">
        <v>58857</v>
      </c>
      <c r="L1994" t="s">
        <v>6221</v>
      </c>
      <c r="M1994" t="s">
        <v>5234</v>
      </c>
      <c r="N1994">
        <v>14</v>
      </c>
      <c r="O1994">
        <v>95423.6</v>
      </c>
      <c r="P1994" t="s">
        <v>5718</v>
      </c>
      <c r="Q1994" t="s">
        <v>5215</v>
      </c>
    </row>
    <row r="1995" spans="1:17" x14ac:dyDescent="0.25">
      <c r="A1995">
        <v>2994</v>
      </c>
      <c r="B1995" s="7">
        <v>45141</v>
      </c>
      <c r="C1995" t="s">
        <v>18803</v>
      </c>
      <c r="D1995" t="s">
        <v>58</v>
      </c>
      <c r="E1995" s="5">
        <v>28243</v>
      </c>
      <c r="F1995" s="6" t="s">
        <v>26543</v>
      </c>
      <c r="G1995" t="s">
        <v>9936</v>
      </c>
      <c r="H1995" t="s">
        <v>24682</v>
      </c>
      <c r="I1995" t="s">
        <v>9937</v>
      </c>
      <c r="J1995" t="s">
        <v>3927</v>
      </c>
      <c r="K1995" s="3">
        <v>68151</v>
      </c>
      <c r="L1995" t="s">
        <v>5328</v>
      </c>
      <c r="M1995" t="s">
        <v>5225</v>
      </c>
      <c r="N1995">
        <v>15</v>
      </c>
      <c r="O1995">
        <v>59526.68</v>
      </c>
      <c r="P1995" t="s">
        <v>6544</v>
      </c>
      <c r="Q1995" t="s">
        <v>5245</v>
      </c>
    </row>
    <row r="1996" spans="1:17" x14ac:dyDescent="0.25">
      <c r="A1996">
        <v>2995</v>
      </c>
      <c r="B1996" s="7">
        <v>45095</v>
      </c>
      <c r="C1996" t="s">
        <v>14592</v>
      </c>
      <c r="D1996" t="s">
        <v>35</v>
      </c>
      <c r="E1996" s="5">
        <v>36165</v>
      </c>
      <c r="F1996" s="6" t="s">
        <v>26256</v>
      </c>
      <c r="G1996" t="s">
        <v>9938</v>
      </c>
      <c r="H1996" t="s">
        <v>24683</v>
      </c>
      <c r="I1996" t="s">
        <v>9939</v>
      </c>
      <c r="J1996" t="s">
        <v>5529</v>
      </c>
      <c r="K1996" s="3">
        <v>56574</v>
      </c>
      <c r="L1996" t="s">
        <v>6423</v>
      </c>
      <c r="M1996" t="s">
        <v>5219</v>
      </c>
      <c r="N1996">
        <v>6</v>
      </c>
      <c r="O1996">
        <v>37938.04</v>
      </c>
      <c r="P1996" t="s">
        <v>6821</v>
      </c>
      <c r="Q1996" t="s">
        <v>5221</v>
      </c>
    </row>
    <row r="1997" spans="1:17" x14ac:dyDescent="0.25">
      <c r="A1997">
        <v>2996</v>
      </c>
      <c r="B1997" s="7">
        <v>45135</v>
      </c>
      <c r="C1997" t="s">
        <v>18804</v>
      </c>
      <c r="D1997" t="s">
        <v>45</v>
      </c>
      <c r="E1997" s="5">
        <v>26816</v>
      </c>
      <c r="F1997" s="6" t="s">
        <v>27701</v>
      </c>
      <c r="G1997" t="s">
        <v>9940</v>
      </c>
      <c r="H1997" t="s">
        <v>24684</v>
      </c>
      <c r="I1997" t="s">
        <v>9941</v>
      </c>
      <c r="J1997" t="s">
        <v>5412</v>
      </c>
      <c r="K1997" s="3">
        <v>93658</v>
      </c>
      <c r="L1997" t="s">
        <v>5759</v>
      </c>
      <c r="M1997" t="s">
        <v>5219</v>
      </c>
      <c r="N1997">
        <v>12</v>
      </c>
      <c r="O1997">
        <v>34622.58</v>
      </c>
      <c r="P1997" t="s">
        <v>8278</v>
      </c>
      <c r="Q1997" t="s">
        <v>5221</v>
      </c>
    </row>
    <row r="1998" spans="1:17" x14ac:dyDescent="0.25">
      <c r="A1998">
        <v>2997</v>
      </c>
      <c r="B1998" s="7">
        <v>45053</v>
      </c>
      <c r="C1998" t="s">
        <v>18805</v>
      </c>
      <c r="D1998" t="s">
        <v>58</v>
      </c>
      <c r="E1998" s="5">
        <v>32425</v>
      </c>
      <c r="F1998" s="6" t="s">
        <v>26257</v>
      </c>
      <c r="G1998" t="s">
        <v>9942</v>
      </c>
      <c r="H1998" t="s">
        <v>24685</v>
      </c>
      <c r="I1998" t="s">
        <v>9943</v>
      </c>
      <c r="J1998" t="s">
        <v>5278</v>
      </c>
      <c r="K1998" s="3">
        <v>69695</v>
      </c>
      <c r="L1998" t="s">
        <v>6350</v>
      </c>
      <c r="M1998" t="s">
        <v>5234</v>
      </c>
      <c r="N1998">
        <v>18</v>
      </c>
      <c r="O1998">
        <v>65028.49</v>
      </c>
      <c r="P1998" t="s">
        <v>7434</v>
      </c>
      <c r="Q1998" t="s">
        <v>5215</v>
      </c>
    </row>
    <row r="1999" spans="1:17" x14ac:dyDescent="0.25">
      <c r="A1999">
        <v>2998</v>
      </c>
      <c r="B1999" s="7">
        <v>45108</v>
      </c>
      <c r="C1999" t="s">
        <v>18806</v>
      </c>
      <c r="D1999" t="s">
        <v>58</v>
      </c>
      <c r="E1999" s="5">
        <v>25295</v>
      </c>
      <c r="F1999" s="6" t="s">
        <v>26543</v>
      </c>
      <c r="G1999" t="s">
        <v>9944</v>
      </c>
      <c r="H1999" t="s">
        <v>24686</v>
      </c>
      <c r="I1999" t="s">
        <v>7036</v>
      </c>
      <c r="J1999" t="s">
        <v>5529</v>
      </c>
      <c r="K1999" s="3">
        <v>30881</v>
      </c>
      <c r="L1999" t="s">
        <v>5817</v>
      </c>
      <c r="M1999" t="s">
        <v>5234</v>
      </c>
      <c r="N1999">
        <v>4</v>
      </c>
      <c r="O1999">
        <v>42734.94</v>
      </c>
      <c r="P1999" t="s">
        <v>7961</v>
      </c>
      <c r="Q1999" t="s">
        <v>5215</v>
      </c>
    </row>
    <row r="2000" spans="1:17" x14ac:dyDescent="0.25">
      <c r="A2000">
        <v>2999</v>
      </c>
      <c r="B2000" s="7">
        <v>45056</v>
      </c>
      <c r="C2000" t="s">
        <v>524</v>
      </c>
      <c r="D2000" t="s">
        <v>45</v>
      </c>
      <c r="E2000" s="5">
        <v>27722</v>
      </c>
      <c r="F2000" s="6" t="s">
        <v>27702</v>
      </c>
      <c r="G2000" t="s">
        <v>9945</v>
      </c>
      <c r="H2000" t="s">
        <v>24687</v>
      </c>
      <c r="I2000" t="s">
        <v>8316</v>
      </c>
      <c r="J2000" t="s">
        <v>84</v>
      </c>
      <c r="K2000" s="3">
        <v>43946</v>
      </c>
      <c r="L2000" t="s">
        <v>6466</v>
      </c>
      <c r="M2000" t="s">
        <v>5234</v>
      </c>
      <c r="N2000">
        <v>3</v>
      </c>
      <c r="O2000">
        <v>99842.28</v>
      </c>
      <c r="P2000" t="s">
        <v>6535</v>
      </c>
      <c r="Q2000" t="s">
        <v>5240</v>
      </c>
    </row>
    <row r="2001" spans="1:17" x14ac:dyDescent="0.25">
      <c r="A2001">
        <v>3000</v>
      </c>
      <c r="B2001" s="7">
        <v>45118</v>
      </c>
      <c r="C2001" t="s">
        <v>18807</v>
      </c>
      <c r="D2001" t="s">
        <v>58</v>
      </c>
      <c r="E2001" s="5">
        <v>31501</v>
      </c>
      <c r="F2001" s="6" t="s">
        <v>27703</v>
      </c>
      <c r="G2001" t="s">
        <v>9946</v>
      </c>
      <c r="H2001" t="s">
        <v>24688</v>
      </c>
      <c r="I2001" t="s">
        <v>8005</v>
      </c>
      <c r="J2001" t="s">
        <v>5675</v>
      </c>
      <c r="K2001" s="3">
        <v>35243</v>
      </c>
      <c r="L2001" t="s">
        <v>5804</v>
      </c>
      <c r="M2001" t="s">
        <v>5234</v>
      </c>
      <c r="N2001">
        <v>15</v>
      </c>
      <c r="O2001">
        <v>62054.83</v>
      </c>
      <c r="P2001" t="s">
        <v>6305</v>
      </c>
      <c r="Q2001" t="s">
        <v>5215</v>
      </c>
    </row>
    <row r="2002" spans="1:17" x14ac:dyDescent="0.25">
      <c r="A2002">
        <v>3001</v>
      </c>
      <c r="B2002" s="7">
        <v>45124</v>
      </c>
      <c r="C2002" t="s">
        <v>18808</v>
      </c>
      <c r="D2002" t="s">
        <v>45</v>
      </c>
      <c r="E2002" s="5">
        <v>25678</v>
      </c>
      <c r="F2002" s="6" t="s">
        <v>27704</v>
      </c>
      <c r="G2002" t="s">
        <v>9947</v>
      </c>
      <c r="H2002" t="s">
        <v>24689</v>
      </c>
      <c r="I2002" t="s">
        <v>5443</v>
      </c>
      <c r="J2002" t="s">
        <v>5252</v>
      </c>
      <c r="K2002" s="3">
        <v>61977</v>
      </c>
      <c r="L2002" t="s">
        <v>6233</v>
      </c>
      <c r="M2002" t="s">
        <v>5234</v>
      </c>
      <c r="N2002">
        <v>10</v>
      </c>
      <c r="O2002">
        <v>46622.57</v>
      </c>
      <c r="P2002" t="s">
        <v>6862</v>
      </c>
      <c r="Q2002" t="s">
        <v>5245</v>
      </c>
    </row>
    <row r="2003" spans="1:17" x14ac:dyDescent="0.25">
      <c r="A2003">
        <v>3002</v>
      </c>
      <c r="B2003" s="7">
        <v>45138</v>
      </c>
      <c r="C2003" t="s">
        <v>16105</v>
      </c>
      <c r="D2003" t="s">
        <v>58</v>
      </c>
      <c r="E2003" s="5">
        <v>27872</v>
      </c>
      <c r="F2003" s="6" t="s">
        <v>27705</v>
      </c>
      <c r="G2003" t="s">
        <v>9948</v>
      </c>
      <c r="H2003" t="s">
        <v>24690</v>
      </c>
      <c r="I2003" t="s">
        <v>9949</v>
      </c>
      <c r="J2003" t="s">
        <v>5371</v>
      </c>
      <c r="K2003" s="3">
        <v>79954</v>
      </c>
      <c r="L2003" t="s">
        <v>5474</v>
      </c>
      <c r="M2003" t="s">
        <v>5225</v>
      </c>
      <c r="N2003">
        <v>5</v>
      </c>
      <c r="O2003">
        <v>41711.18</v>
      </c>
      <c r="P2003" t="s">
        <v>5668</v>
      </c>
      <c r="Q2003" t="s">
        <v>5215</v>
      </c>
    </row>
    <row r="2004" spans="1:17" x14ac:dyDescent="0.25">
      <c r="A2004">
        <v>3003</v>
      </c>
      <c r="B2004" s="7">
        <v>45125</v>
      </c>
      <c r="C2004" t="s">
        <v>18594</v>
      </c>
      <c r="D2004" t="s">
        <v>45</v>
      </c>
      <c r="E2004" s="5">
        <v>34468</v>
      </c>
      <c r="F2004" s="6" t="s">
        <v>27706</v>
      </c>
      <c r="G2004" t="s">
        <v>9950</v>
      </c>
      <c r="H2004" t="s">
        <v>24691</v>
      </c>
      <c r="I2004" t="s">
        <v>9951</v>
      </c>
      <c r="J2004" t="s">
        <v>5580</v>
      </c>
      <c r="K2004" s="3">
        <v>67191</v>
      </c>
      <c r="L2004" t="s">
        <v>6035</v>
      </c>
      <c r="M2004" t="s">
        <v>5225</v>
      </c>
      <c r="N2004">
        <v>0</v>
      </c>
      <c r="O2004">
        <v>52875.67</v>
      </c>
      <c r="P2004" t="s">
        <v>7891</v>
      </c>
      <c r="Q2004" t="s">
        <v>5245</v>
      </c>
    </row>
    <row r="2005" spans="1:17" x14ac:dyDescent="0.25">
      <c r="A2005">
        <v>3004</v>
      </c>
      <c r="B2005" s="7">
        <v>45065</v>
      </c>
      <c r="C2005" t="s">
        <v>481</v>
      </c>
      <c r="D2005" t="s">
        <v>58</v>
      </c>
      <c r="E2005" s="5">
        <v>35713</v>
      </c>
      <c r="F2005" s="6" t="s">
        <v>27707</v>
      </c>
      <c r="G2005" t="s">
        <v>9952</v>
      </c>
      <c r="H2005" t="s">
        <v>24692</v>
      </c>
      <c r="I2005" t="s">
        <v>9953</v>
      </c>
      <c r="J2005" t="s">
        <v>3936</v>
      </c>
      <c r="K2005" s="3">
        <v>18298</v>
      </c>
      <c r="L2005" t="s">
        <v>5735</v>
      </c>
      <c r="M2005" t="s">
        <v>5213</v>
      </c>
      <c r="N2005">
        <v>4</v>
      </c>
      <c r="O2005">
        <v>44203.24</v>
      </c>
      <c r="P2005" t="s">
        <v>7457</v>
      </c>
      <c r="Q2005" t="s">
        <v>5267</v>
      </c>
    </row>
    <row r="2006" spans="1:17" x14ac:dyDescent="0.25">
      <c r="A2006">
        <v>3005</v>
      </c>
      <c r="B2006" s="7">
        <v>45133</v>
      </c>
      <c r="C2006" t="s">
        <v>18809</v>
      </c>
      <c r="D2006" t="s">
        <v>45</v>
      </c>
      <c r="E2006" s="5">
        <v>28336</v>
      </c>
      <c r="F2006" s="6" t="s">
        <v>26258</v>
      </c>
      <c r="G2006" t="s">
        <v>9954</v>
      </c>
      <c r="H2006" t="s">
        <v>24693</v>
      </c>
      <c r="I2006" t="s">
        <v>9955</v>
      </c>
      <c r="J2006" t="s">
        <v>5391</v>
      </c>
      <c r="K2006" s="3">
        <v>19501</v>
      </c>
      <c r="L2006" t="s">
        <v>5787</v>
      </c>
      <c r="M2006" t="s">
        <v>5225</v>
      </c>
      <c r="N2006">
        <v>11</v>
      </c>
      <c r="O2006">
        <v>87794.92</v>
      </c>
      <c r="P2006" t="s">
        <v>6017</v>
      </c>
      <c r="Q2006" t="s">
        <v>5215</v>
      </c>
    </row>
    <row r="2007" spans="1:17" x14ac:dyDescent="0.25">
      <c r="A2007">
        <v>3006</v>
      </c>
      <c r="B2007" s="7">
        <v>45120</v>
      </c>
      <c r="C2007" t="s">
        <v>15409</v>
      </c>
      <c r="D2007" t="s">
        <v>58</v>
      </c>
      <c r="E2007" s="5">
        <v>31990</v>
      </c>
      <c r="F2007" s="6" t="s">
        <v>26543</v>
      </c>
      <c r="G2007" t="s">
        <v>9956</v>
      </c>
      <c r="H2007" t="s">
        <v>24694</v>
      </c>
      <c r="I2007" t="s">
        <v>9957</v>
      </c>
      <c r="J2007" t="s">
        <v>110</v>
      </c>
      <c r="K2007" s="3">
        <v>47825</v>
      </c>
      <c r="L2007" t="s">
        <v>6081</v>
      </c>
      <c r="M2007" t="s">
        <v>5225</v>
      </c>
      <c r="N2007">
        <v>19</v>
      </c>
      <c r="O2007">
        <v>86568.39</v>
      </c>
      <c r="P2007" t="s">
        <v>5797</v>
      </c>
      <c r="Q2007" t="s">
        <v>5267</v>
      </c>
    </row>
    <row r="2008" spans="1:17" x14ac:dyDescent="0.25">
      <c r="A2008">
        <v>3007</v>
      </c>
      <c r="B2008" s="7">
        <v>45116</v>
      </c>
      <c r="C2008" t="s">
        <v>18810</v>
      </c>
      <c r="D2008" t="s">
        <v>45</v>
      </c>
      <c r="E2008" s="5">
        <v>26157</v>
      </c>
      <c r="F2008" s="6" t="s">
        <v>27708</v>
      </c>
      <c r="G2008" t="s">
        <v>9958</v>
      </c>
      <c r="H2008" t="s">
        <v>24695</v>
      </c>
      <c r="I2008" t="s">
        <v>9959</v>
      </c>
      <c r="J2008" t="s">
        <v>3930</v>
      </c>
      <c r="K2008" s="3">
        <v>22029</v>
      </c>
      <c r="L2008" t="s">
        <v>5436</v>
      </c>
      <c r="M2008" t="s">
        <v>5213</v>
      </c>
      <c r="N2008">
        <v>13</v>
      </c>
      <c r="O2008">
        <v>48283.47</v>
      </c>
      <c r="P2008" t="s">
        <v>6695</v>
      </c>
      <c r="Q2008" t="s">
        <v>5267</v>
      </c>
    </row>
    <row r="2009" spans="1:17" x14ac:dyDescent="0.25">
      <c r="A2009">
        <v>3008</v>
      </c>
      <c r="B2009" s="7">
        <v>45102</v>
      </c>
      <c r="C2009" t="s">
        <v>18811</v>
      </c>
      <c r="D2009" t="s">
        <v>35</v>
      </c>
      <c r="E2009" s="5">
        <v>32560</v>
      </c>
      <c r="F2009" s="6" t="s">
        <v>26259</v>
      </c>
      <c r="G2009" t="s">
        <v>9960</v>
      </c>
      <c r="H2009" t="s">
        <v>24696</v>
      </c>
      <c r="I2009" t="s">
        <v>9961</v>
      </c>
      <c r="J2009" t="s">
        <v>5404</v>
      </c>
      <c r="K2009" s="3">
        <v>32767</v>
      </c>
      <c r="L2009" t="s">
        <v>5875</v>
      </c>
      <c r="M2009" t="s">
        <v>5219</v>
      </c>
      <c r="N2009">
        <v>8</v>
      </c>
      <c r="O2009">
        <v>33622.089999999997</v>
      </c>
      <c r="P2009" t="s">
        <v>5825</v>
      </c>
      <c r="Q2009" t="s">
        <v>5245</v>
      </c>
    </row>
    <row r="2010" spans="1:17" x14ac:dyDescent="0.25">
      <c r="A2010">
        <v>3009</v>
      </c>
      <c r="B2010" s="7">
        <v>45116</v>
      </c>
      <c r="C2010" t="s">
        <v>18812</v>
      </c>
      <c r="D2010" t="s">
        <v>58</v>
      </c>
      <c r="E2010" s="5">
        <v>30886</v>
      </c>
      <c r="F2010" s="6" t="s">
        <v>27709</v>
      </c>
      <c r="G2010" t="s">
        <v>9962</v>
      </c>
      <c r="H2010" t="s">
        <v>24697</v>
      </c>
      <c r="I2010" t="s">
        <v>9963</v>
      </c>
      <c r="J2010" t="s">
        <v>3946</v>
      </c>
      <c r="K2010" s="3">
        <v>13119</v>
      </c>
      <c r="L2010" t="s">
        <v>5708</v>
      </c>
      <c r="M2010" t="s">
        <v>5213</v>
      </c>
      <c r="N2010">
        <v>0</v>
      </c>
      <c r="O2010">
        <v>52153.77</v>
      </c>
      <c r="P2010" t="s">
        <v>7542</v>
      </c>
      <c r="Q2010" t="s">
        <v>5221</v>
      </c>
    </row>
    <row r="2011" spans="1:17" x14ac:dyDescent="0.25">
      <c r="A2011">
        <v>3010</v>
      </c>
      <c r="B2011" s="7">
        <v>45070</v>
      </c>
      <c r="C2011" t="s">
        <v>18813</v>
      </c>
      <c r="D2011" t="s">
        <v>58</v>
      </c>
      <c r="E2011" s="5">
        <v>37920</v>
      </c>
      <c r="F2011" s="6" t="s">
        <v>26260</v>
      </c>
      <c r="G2011" t="s">
        <v>9964</v>
      </c>
      <c r="H2011" t="s">
        <v>24698</v>
      </c>
      <c r="I2011" t="s">
        <v>9965</v>
      </c>
      <c r="J2011" t="s">
        <v>5529</v>
      </c>
      <c r="K2011" s="3">
        <v>39060</v>
      </c>
      <c r="L2011" t="s">
        <v>7618</v>
      </c>
      <c r="M2011" t="s">
        <v>5213</v>
      </c>
      <c r="N2011">
        <v>13</v>
      </c>
      <c r="O2011">
        <v>72563.56</v>
      </c>
      <c r="P2011" t="s">
        <v>9966</v>
      </c>
      <c r="Q2011" t="s">
        <v>5221</v>
      </c>
    </row>
    <row r="2012" spans="1:17" x14ac:dyDescent="0.25">
      <c r="A2012">
        <v>3011</v>
      </c>
      <c r="B2012" s="7">
        <v>45090</v>
      </c>
      <c r="C2012" t="s">
        <v>18814</v>
      </c>
      <c r="D2012" t="s">
        <v>45</v>
      </c>
      <c r="E2012" s="5">
        <v>23558</v>
      </c>
      <c r="F2012" s="6" t="s">
        <v>27710</v>
      </c>
      <c r="G2012" t="s">
        <v>9967</v>
      </c>
      <c r="H2012" t="s">
        <v>24699</v>
      </c>
      <c r="I2012" t="s">
        <v>9968</v>
      </c>
      <c r="J2012" t="s">
        <v>33</v>
      </c>
      <c r="K2012" s="3">
        <v>52478</v>
      </c>
      <c r="L2012" t="s">
        <v>6363</v>
      </c>
      <c r="M2012" t="s">
        <v>5234</v>
      </c>
      <c r="N2012">
        <v>14</v>
      </c>
      <c r="O2012">
        <v>86679.01</v>
      </c>
      <c r="P2012" t="s">
        <v>8142</v>
      </c>
      <c r="Q2012" t="s">
        <v>5240</v>
      </c>
    </row>
    <row r="2013" spans="1:17" x14ac:dyDescent="0.25">
      <c r="A2013">
        <v>3012</v>
      </c>
      <c r="B2013" s="7">
        <v>45099</v>
      </c>
      <c r="C2013" t="s">
        <v>18815</v>
      </c>
      <c r="D2013" t="s">
        <v>45</v>
      </c>
      <c r="E2013" s="5">
        <v>28202</v>
      </c>
      <c r="F2013" s="6" t="s">
        <v>26543</v>
      </c>
      <c r="G2013" t="s">
        <v>9969</v>
      </c>
      <c r="H2013" t="s">
        <v>24700</v>
      </c>
      <c r="I2013" t="s">
        <v>9970</v>
      </c>
      <c r="J2013" t="s">
        <v>5387</v>
      </c>
      <c r="K2013" s="3">
        <v>64846</v>
      </c>
      <c r="L2013" t="s">
        <v>7652</v>
      </c>
      <c r="M2013" t="s">
        <v>5225</v>
      </c>
      <c r="N2013">
        <v>8</v>
      </c>
      <c r="O2013">
        <v>44600.82</v>
      </c>
      <c r="P2013" t="s">
        <v>6562</v>
      </c>
      <c r="Q2013" t="s">
        <v>5221</v>
      </c>
    </row>
    <row r="2014" spans="1:17" x14ac:dyDescent="0.25">
      <c r="A2014">
        <v>3013</v>
      </c>
      <c r="B2014" s="7">
        <v>45098</v>
      </c>
      <c r="C2014" t="s">
        <v>18816</v>
      </c>
      <c r="D2014" t="s">
        <v>58</v>
      </c>
      <c r="E2014" s="5">
        <v>37293</v>
      </c>
      <c r="F2014" s="6" t="s">
        <v>26543</v>
      </c>
      <c r="G2014" t="s">
        <v>9971</v>
      </c>
      <c r="H2014" t="s">
        <v>24701</v>
      </c>
      <c r="I2014" t="s">
        <v>9972</v>
      </c>
      <c r="J2014" t="s">
        <v>5352</v>
      </c>
      <c r="K2014" s="3">
        <v>9098</v>
      </c>
      <c r="L2014" t="s">
        <v>5834</v>
      </c>
      <c r="M2014" t="s">
        <v>5213</v>
      </c>
      <c r="N2014">
        <v>19</v>
      </c>
      <c r="O2014">
        <v>58654.97</v>
      </c>
      <c r="P2014" t="s">
        <v>5214</v>
      </c>
      <c r="Q2014" t="s">
        <v>5240</v>
      </c>
    </row>
    <row r="2015" spans="1:17" x14ac:dyDescent="0.25">
      <c r="A2015">
        <v>3014</v>
      </c>
      <c r="B2015" s="7">
        <v>45088</v>
      </c>
      <c r="C2015" t="s">
        <v>18817</v>
      </c>
      <c r="D2015" t="s">
        <v>58</v>
      </c>
      <c r="E2015" s="5">
        <v>37330</v>
      </c>
      <c r="F2015" s="6" t="s">
        <v>26261</v>
      </c>
      <c r="G2015" t="s">
        <v>8087</v>
      </c>
      <c r="H2015" t="s">
        <v>24702</v>
      </c>
      <c r="I2015" t="s">
        <v>9973</v>
      </c>
      <c r="J2015" t="s">
        <v>3946</v>
      </c>
      <c r="K2015" s="3">
        <v>93031</v>
      </c>
      <c r="L2015" t="s">
        <v>6885</v>
      </c>
      <c r="M2015" t="s">
        <v>5234</v>
      </c>
      <c r="N2015">
        <v>14</v>
      </c>
      <c r="O2015">
        <v>98238.54</v>
      </c>
      <c r="P2015" t="s">
        <v>8082</v>
      </c>
      <c r="Q2015" t="s">
        <v>5215</v>
      </c>
    </row>
    <row r="2016" spans="1:17" x14ac:dyDescent="0.25">
      <c r="A2016">
        <v>3015</v>
      </c>
      <c r="B2016" s="7">
        <v>45127</v>
      </c>
      <c r="C2016" t="s">
        <v>18818</v>
      </c>
      <c r="D2016" t="s">
        <v>45</v>
      </c>
      <c r="E2016" s="5">
        <v>37485</v>
      </c>
      <c r="F2016" s="6" t="s">
        <v>27711</v>
      </c>
      <c r="G2016" t="s">
        <v>9974</v>
      </c>
      <c r="H2016" t="s">
        <v>24703</v>
      </c>
      <c r="I2016" t="s">
        <v>9975</v>
      </c>
      <c r="J2016" t="s">
        <v>77</v>
      </c>
      <c r="K2016" s="3">
        <v>76707</v>
      </c>
      <c r="L2016" t="s">
        <v>6583</v>
      </c>
      <c r="M2016" t="s">
        <v>5213</v>
      </c>
      <c r="N2016">
        <v>6</v>
      </c>
      <c r="O2016">
        <v>79196.710000000006</v>
      </c>
      <c r="P2016" t="s">
        <v>9603</v>
      </c>
      <c r="Q2016" t="s">
        <v>5221</v>
      </c>
    </row>
    <row r="2017" spans="1:17" x14ac:dyDescent="0.25">
      <c r="A2017">
        <v>3016</v>
      </c>
      <c r="B2017" s="7">
        <v>45123</v>
      </c>
      <c r="C2017" t="s">
        <v>18819</v>
      </c>
      <c r="D2017" t="s">
        <v>35</v>
      </c>
      <c r="E2017" s="5">
        <v>33942</v>
      </c>
      <c r="F2017" s="6" t="s">
        <v>27712</v>
      </c>
      <c r="G2017" t="s">
        <v>9976</v>
      </c>
      <c r="H2017" t="s">
        <v>24704</v>
      </c>
      <c r="I2017" t="s">
        <v>9977</v>
      </c>
      <c r="J2017" t="s">
        <v>5552</v>
      </c>
      <c r="K2017" s="3">
        <v>85166</v>
      </c>
      <c r="L2017" t="s">
        <v>6233</v>
      </c>
      <c r="M2017" t="s">
        <v>5219</v>
      </c>
      <c r="N2017">
        <v>16</v>
      </c>
      <c r="O2017">
        <v>45121.26</v>
      </c>
      <c r="P2017" t="s">
        <v>5891</v>
      </c>
      <c r="Q2017" t="s">
        <v>5245</v>
      </c>
    </row>
    <row r="2018" spans="1:17" x14ac:dyDescent="0.25">
      <c r="A2018">
        <v>3017</v>
      </c>
      <c r="B2018" s="7">
        <v>45106</v>
      </c>
      <c r="C2018" t="s">
        <v>18820</v>
      </c>
      <c r="D2018" t="s">
        <v>58</v>
      </c>
      <c r="E2018" s="5">
        <v>34797</v>
      </c>
      <c r="F2018" s="6" t="s">
        <v>27713</v>
      </c>
      <c r="G2018" t="s">
        <v>9978</v>
      </c>
      <c r="H2018" t="s">
        <v>24705</v>
      </c>
      <c r="I2018" t="s">
        <v>9979</v>
      </c>
      <c r="J2018" t="s">
        <v>3938</v>
      </c>
      <c r="K2018" s="3">
        <v>97980</v>
      </c>
      <c r="L2018" t="s">
        <v>5964</v>
      </c>
      <c r="M2018" t="s">
        <v>5234</v>
      </c>
      <c r="N2018">
        <v>10</v>
      </c>
      <c r="O2018">
        <v>87121.03</v>
      </c>
      <c r="P2018" t="s">
        <v>6685</v>
      </c>
      <c r="Q2018" t="s">
        <v>5267</v>
      </c>
    </row>
    <row r="2019" spans="1:17" x14ac:dyDescent="0.25">
      <c r="A2019">
        <v>3018</v>
      </c>
      <c r="B2019" s="7">
        <v>45132</v>
      </c>
      <c r="C2019" t="s">
        <v>18821</v>
      </c>
      <c r="D2019" t="s">
        <v>45</v>
      </c>
      <c r="E2019" s="5">
        <v>33806</v>
      </c>
      <c r="F2019" s="6" t="s">
        <v>27714</v>
      </c>
      <c r="G2019" t="s">
        <v>9980</v>
      </c>
      <c r="H2019" t="s">
        <v>24706</v>
      </c>
      <c r="I2019" t="s">
        <v>9981</v>
      </c>
      <c r="J2019" t="s">
        <v>5278</v>
      </c>
      <c r="K2019" s="3">
        <v>85076</v>
      </c>
      <c r="L2019" t="s">
        <v>7562</v>
      </c>
      <c r="M2019" t="s">
        <v>5219</v>
      </c>
      <c r="N2019">
        <v>17</v>
      </c>
      <c r="O2019">
        <v>49332.44</v>
      </c>
      <c r="P2019" t="s">
        <v>6167</v>
      </c>
      <c r="Q2019" t="s">
        <v>5221</v>
      </c>
    </row>
    <row r="2020" spans="1:17" x14ac:dyDescent="0.25">
      <c r="A2020">
        <v>3019</v>
      </c>
      <c r="B2020" s="7">
        <v>45140</v>
      </c>
      <c r="C2020" t="s">
        <v>18822</v>
      </c>
      <c r="D2020" t="s">
        <v>35</v>
      </c>
      <c r="E2020" s="5">
        <v>32311</v>
      </c>
      <c r="F2020" s="6" t="s">
        <v>26262</v>
      </c>
      <c r="G2020" t="s">
        <v>9982</v>
      </c>
      <c r="H2020" t="s">
        <v>24707</v>
      </c>
      <c r="I2020" t="s">
        <v>9983</v>
      </c>
      <c r="J2020" t="s">
        <v>3930</v>
      </c>
      <c r="K2020" s="3">
        <v>44618</v>
      </c>
      <c r="L2020" t="s">
        <v>6925</v>
      </c>
      <c r="M2020" t="s">
        <v>5225</v>
      </c>
      <c r="N2020">
        <v>14</v>
      </c>
      <c r="O2020">
        <v>80661.399999999994</v>
      </c>
      <c r="P2020" t="s">
        <v>5718</v>
      </c>
      <c r="Q2020" t="s">
        <v>5267</v>
      </c>
    </row>
    <row r="2021" spans="1:17" x14ac:dyDescent="0.25">
      <c r="A2021">
        <v>3020</v>
      </c>
      <c r="B2021" s="7">
        <v>45091</v>
      </c>
      <c r="C2021" t="s">
        <v>18823</v>
      </c>
      <c r="D2021" t="s">
        <v>45</v>
      </c>
      <c r="E2021" s="5">
        <v>31403</v>
      </c>
      <c r="F2021" s="6" t="s">
        <v>26543</v>
      </c>
      <c r="G2021" t="s">
        <v>9984</v>
      </c>
      <c r="H2021" t="s">
        <v>24708</v>
      </c>
      <c r="I2021" t="s">
        <v>9985</v>
      </c>
      <c r="J2021" t="s">
        <v>5544</v>
      </c>
      <c r="K2021" s="3">
        <v>82885</v>
      </c>
      <c r="L2021" t="s">
        <v>6759</v>
      </c>
      <c r="M2021" t="s">
        <v>5234</v>
      </c>
      <c r="N2021">
        <v>7</v>
      </c>
      <c r="O2021">
        <v>98869.99</v>
      </c>
      <c r="P2021" t="s">
        <v>7692</v>
      </c>
      <c r="Q2021" t="s">
        <v>5240</v>
      </c>
    </row>
    <row r="2022" spans="1:17" x14ac:dyDescent="0.25">
      <c r="A2022">
        <v>3021</v>
      </c>
      <c r="B2022" s="7">
        <v>45087</v>
      </c>
      <c r="C2022" t="s">
        <v>18824</v>
      </c>
      <c r="D2022" t="s">
        <v>58</v>
      </c>
      <c r="E2022" s="5">
        <v>28114</v>
      </c>
      <c r="F2022" s="6" t="s">
        <v>26263</v>
      </c>
      <c r="G2022" t="s">
        <v>9986</v>
      </c>
      <c r="H2022" t="s">
        <v>24709</v>
      </c>
      <c r="I2022" t="s">
        <v>9987</v>
      </c>
      <c r="J2022" t="s">
        <v>5391</v>
      </c>
      <c r="K2022" s="3">
        <v>9145</v>
      </c>
      <c r="L2022" t="s">
        <v>6876</v>
      </c>
      <c r="M2022" t="s">
        <v>5213</v>
      </c>
      <c r="N2022">
        <v>1</v>
      </c>
      <c r="O2022">
        <v>76604.820000000007</v>
      </c>
      <c r="P2022" t="s">
        <v>7372</v>
      </c>
      <c r="Q2022" t="s">
        <v>5240</v>
      </c>
    </row>
    <row r="2023" spans="1:17" x14ac:dyDescent="0.25">
      <c r="A2023">
        <v>3022</v>
      </c>
      <c r="B2023" s="7">
        <v>45105</v>
      </c>
      <c r="C2023" t="s">
        <v>18825</v>
      </c>
      <c r="D2023" t="s">
        <v>58</v>
      </c>
      <c r="E2023" s="5">
        <v>28617</v>
      </c>
      <c r="F2023" s="6" t="s">
        <v>27715</v>
      </c>
      <c r="G2023" t="s">
        <v>9988</v>
      </c>
      <c r="H2023" t="s">
        <v>24710</v>
      </c>
      <c r="I2023" t="s">
        <v>9989</v>
      </c>
      <c r="J2023" t="s">
        <v>3944</v>
      </c>
      <c r="K2023" s="3">
        <v>78166</v>
      </c>
      <c r="L2023" t="s">
        <v>5292</v>
      </c>
      <c r="M2023" t="s">
        <v>5225</v>
      </c>
      <c r="N2023">
        <v>0</v>
      </c>
      <c r="O2023">
        <v>62637.98</v>
      </c>
      <c r="P2023" t="s">
        <v>8795</v>
      </c>
      <c r="Q2023" t="s">
        <v>5245</v>
      </c>
    </row>
    <row r="2024" spans="1:17" x14ac:dyDescent="0.25">
      <c r="A2024">
        <v>3023</v>
      </c>
      <c r="B2024" s="7">
        <v>45091</v>
      </c>
      <c r="C2024" t="s">
        <v>18826</v>
      </c>
      <c r="D2024" t="s">
        <v>58</v>
      </c>
      <c r="E2024" s="5">
        <v>24578</v>
      </c>
      <c r="F2024" s="6" t="s">
        <v>27716</v>
      </c>
      <c r="G2024" t="s">
        <v>9990</v>
      </c>
      <c r="H2024" t="s">
        <v>24711</v>
      </c>
      <c r="I2024" t="s">
        <v>9384</v>
      </c>
      <c r="J2024" t="s">
        <v>3933</v>
      </c>
      <c r="K2024" s="3">
        <v>63330</v>
      </c>
      <c r="L2024" t="s">
        <v>5933</v>
      </c>
      <c r="M2024" t="s">
        <v>5225</v>
      </c>
      <c r="N2024">
        <v>5</v>
      </c>
      <c r="O2024">
        <v>54301.83</v>
      </c>
      <c r="P2024" t="s">
        <v>6995</v>
      </c>
      <c r="Q2024" t="s">
        <v>5215</v>
      </c>
    </row>
    <row r="2025" spans="1:17" x14ac:dyDescent="0.25">
      <c r="A2025">
        <v>3024</v>
      </c>
      <c r="B2025" s="7">
        <v>45052</v>
      </c>
      <c r="C2025" t="s">
        <v>18827</v>
      </c>
      <c r="D2025" t="s">
        <v>45</v>
      </c>
      <c r="E2025" s="5">
        <v>32634</v>
      </c>
      <c r="F2025" s="6" t="s">
        <v>26264</v>
      </c>
      <c r="G2025" t="s">
        <v>9991</v>
      </c>
      <c r="H2025" t="s">
        <v>24712</v>
      </c>
      <c r="I2025" t="s">
        <v>5584</v>
      </c>
      <c r="J2025" t="s">
        <v>5404</v>
      </c>
      <c r="K2025" s="3">
        <v>60850</v>
      </c>
      <c r="L2025" t="s">
        <v>6876</v>
      </c>
      <c r="M2025" t="s">
        <v>5213</v>
      </c>
      <c r="N2025">
        <v>2</v>
      </c>
      <c r="O2025">
        <v>55153.69</v>
      </c>
      <c r="P2025" t="s">
        <v>5397</v>
      </c>
      <c r="Q2025" t="s">
        <v>5267</v>
      </c>
    </row>
    <row r="2026" spans="1:17" x14ac:dyDescent="0.25">
      <c r="A2026">
        <v>3025</v>
      </c>
      <c r="B2026" s="7">
        <v>45142</v>
      </c>
      <c r="C2026" t="s">
        <v>18828</v>
      </c>
      <c r="D2026" t="s">
        <v>35</v>
      </c>
      <c r="E2026" s="5">
        <v>23839</v>
      </c>
      <c r="F2026" s="6" t="s">
        <v>26265</v>
      </c>
      <c r="G2026" t="s">
        <v>9992</v>
      </c>
      <c r="H2026" t="s">
        <v>24713</v>
      </c>
      <c r="I2026" t="s">
        <v>9993</v>
      </c>
      <c r="J2026" t="s">
        <v>106</v>
      </c>
      <c r="K2026" s="3">
        <v>2468</v>
      </c>
      <c r="L2026" t="s">
        <v>5650</v>
      </c>
      <c r="M2026" t="s">
        <v>5225</v>
      </c>
      <c r="N2026">
        <v>17</v>
      </c>
      <c r="O2026">
        <v>51229.120000000003</v>
      </c>
      <c r="P2026" t="s">
        <v>7418</v>
      </c>
      <c r="Q2026" t="s">
        <v>5240</v>
      </c>
    </row>
    <row r="2027" spans="1:17" x14ac:dyDescent="0.25">
      <c r="A2027">
        <v>3026</v>
      </c>
      <c r="B2027" s="7">
        <v>45133</v>
      </c>
      <c r="C2027" t="s">
        <v>18829</v>
      </c>
      <c r="D2027" t="s">
        <v>35</v>
      </c>
      <c r="E2027" s="5">
        <v>28096</v>
      </c>
      <c r="F2027" s="6" t="s">
        <v>27717</v>
      </c>
      <c r="G2027" t="s">
        <v>9994</v>
      </c>
      <c r="H2027" t="s">
        <v>24714</v>
      </c>
      <c r="I2027" t="s">
        <v>5670</v>
      </c>
      <c r="J2027" t="s">
        <v>5563</v>
      </c>
      <c r="K2027" s="3">
        <v>11725</v>
      </c>
      <c r="L2027" t="s">
        <v>5336</v>
      </c>
      <c r="M2027" t="s">
        <v>5219</v>
      </c>
      <c r="N2027">
        <v>7</v>
      </c>
      <c r="O2027">
        <v>74402.16</v>
      </c>
      <c r="P2027" t="s">
        <v>5226</v>
      </c>
      <c r="Q2027" t="s">
        <v>5215</v>
      </c>
    </row>
    <row r="2028" spans="1:17" x14ac:dyDescent="0.25">
      <c r="A2028">
        <v>3027</v>
      </c>
      <c r="B2028" s="7">
        <v>45093</v>
      </c>
      <c r="C2028" t="s">
        <v>18830</v>
      </c>
      <c r="D2028" t="s">
        <v>45</v>
      </c>
      <c r="E2028" s="5">
        <v>33987</v>
      </c>
      <c r="F2028" s="6" t="s">
        <v>27718</v>
      </c>
      <c r="G2028" t="s">
        <v>9995</v>
      </c>
      <c r="H2028" t="s">
        <v>24715</v>
      </c>
      <c r="I2028" t="s">
        <v>9996</v>
      </c>
      <c r="J2028" t="s">
        <v>5529</v>
      </c>
      <c r="K2028" s="3">
        <v>50534</v>
      </c>
      <c r="L2028" t="s">
        <v>7243</v>
      </c>
      <c r="M2028" t="s">
        <v>5225</v>
      </c>
      <c r="N2028">
        <v>0</v>
      </c>
      <c r="O2028">
        <v>96806.82</v>
      </c>
      <c r="P2028" t="s">
        <v>5546</v>
      </c>
      <c r="Q2028" t="s">
        <v>5240</v>
      </c>
    </row>
    <row r="2029" spans="1:17" x14ac:dyDescent="0.25">
      <c r="A2029">
        <v>3028</v>
      </c>
      <c r="B2029" s="7">
        <v>45094</v>
      </c>
      <c r="C2029" t="s">
        <v>18831</v>
      </c>
      <c r="D2029" t="s">
        <v>45</v>
      </c>
      <c r="E2029" s="5">
        <v>31829</v>
      </c>
      <c r="F2029" s="6" t="s">
        <v>27719</v>
      </c>
      <c r="G2029" t="s">
        <v>9997</v>
      </c>
      <c r="H2029" t="s">
        <v>24716</v>
      </c>
      <c r="I2029" t="s">
        <v>9998</v>
      </c>
      <c r="J2029" t="s">
        <v>3930</v>
      </c>
      <c r="K2029" s="3">
        <v>78869</v>
      </c>
      <c r="L2029" t="s">
        <v>6042</v>
      </c>
      <c r="M2029" t="s">
        <v>5219</v>
      </c>
      <c r="N2029">
        <v>9</v>
      </c>
      <c r="O2029">
        <v>45361.35</v>
      </c>
      <c r="P2029" t="s">
        <v>6882</v>
      </c>
      <c r="Q2029" t="s">
        <v>5215</v>
      </c>
    </row>
    <row r="2030" spans="1:17" x14ac:dyDescent="0.25">
      <c r="A2030">
        <v>3029</v>
      </c>
      <c r="B2030" s="7">
        <v>45059</v>
      </c>
      <c r="C2030" t="s">
        <v>18832</v>
      </c>
      <c r="D2030" t="s">
        <v>45</v>
      </c>
      <c r="E2030" s="5">
        <v>35139</v>
      </c>
      <c r="F2030" s="6" t="s">
        <v>26543</v>
      </c>
      <c r="G2030" t="s">
        <v>9999</v>
      </c>
      <c r="H2030" t="s">
        <v>24717</v>
      </c>
      <c r="I2030" t="s">
        <v>10000</v>
      </c>
      <c r="J2030" t="s">
        <v>5770</v>
      </c>
      <c r="K2030" s="3">
        <v>31738</v>
      </c>
      <c r="L2030" t="s">
        <v>6859</v>
      </c>
      <c r="M2030" t="s">
        <v>5219</v>
      </c>
      <c r="N2030">
        <v>7</v>
      </c>
      <c r="O2030">
        <v>53120.66</v>
      </c>
      <c r="P2030" t="s">
        <v>6630</v>
      </c>
      <c r="Q2030" t="s">
        <v>5267</v>
      </c>
    </row>
    <row r="2031" spans="1:17" x14ac:dyDescent="0.25">
      <c r="A2031">
        <v>3030</v>
      </c>
      <c r="B2031" s="7">
        <v>45111</v>
      </c>
      <c r="C2031" t="s">
        <v>18833</v>
      </c>
      <c r="D2031" t="s">
        <v>35</v>
      </c>
      <c r="E2031" s="5">
        <v>31225</v>
      </c>
      <c r="F2031" s="6" t="s">
        <v>27720</v>
      </c>
      <c r="G2031" t="s">
        <v>10001</v>
      </c>
      <c r="H2031" t="s">
        <v>24718</v>
      </c>
      <c r="I2031" t="s">
        <v>6818</v>
      </c>
      <c r="J2031" t="s">
        <v>5404</v>
      </c>
      <c r="K2031" s="3">
        <v>25471</v>
      </c>
      <c r="L2031" t="s">
        <v>5735</v>
      </c>
      <c r="M2031" t="s">
        <v>5213</v>
      </c>
      <c r="N2031">
        <v>2</v>
      </c>
      <c r="O2031">
        <v>75608.740000000005</v>
      </c>
      <c r="P2031" t="s">
        <v>10002</v>
      </c>
      <c r="Q2031" t="s">
        <v>5245</v>
      </c>
    </row>
    <row r="2032" spans="1:17" x14ac:dyDescent="0.25">
      <c r="A2032">
        <v>3031</v>
      </c>
      <c r="B2032" s="7">
        <v>45107</v>
      </c>
      <c r="C2032" t="s">
        <v>18834</v>
      </c>
      <c r="D2032" t="s">
        <v>58</v>
      </c>
      <c r="E2032" s="5">
        <v>37230</v>
      </c>
      <c r="F2032" s="6" t="s">
        <v>27721</v>
      </c>
      <c r="G2032" t="s">
        <v>10003</v>
      </c>
      <c r="H2032" t="s">
        <v>24719</v>
      </c>
      <c r="I2032" t="s">
        <v>10004</v>
      </c>
      <c r="J2032" t="s">
        <v>84</v>
      </c>
      <c r="K2032" s="3">
        <v>87510</v>
      </c>
      <c r="L2032" t="s">
        <v>6103</v>
      </c>
      <c r="M2032" t="s">
        <v>5213</v>
      </c>
      <c r="N2032">
        <v>0</v>
      </c>
      <c r="O2032">
        <v>37333.279999999999</v>
      </c>
      <c r="P2032" t="s">
        <v>6071</v>
      </c>
      <c r="Q2032" t="s">
        <v>5267</v>
      </c>
    </row>
    <row r="2033" spans="1:17" x14ac:dyDescent="0.25">
      <c r="A2033">
        <v>3032</v>
      </c>
      <c r="B2033" s="7">
        <v>45140</v>
      </c>
      <c r="C2033" t="s">
        <v>18835</v>
      </c>
      <c r="D2033" t="s">
        <v>58</v>
      </c>
      <c r="E2033" s="5">
        <v>29672</v>
      </c>
      <c r="F2033" s="6" t="s">
        <v>26266</v>
      </c>
      <c r="G2033" t="s">
        <v>10005</v>
      </c>
      <c r="H2033" t="s">
        <v>24720</v>
      </c>
      <c r="I2033" t="s">
        <v>10006</v>
      </c>
      <c r="J2033" t="s">
        <v>5770</v>
      </c>
      <c r="K2033" s="3">
        <v>36743</v>
      </c>
      <c r="L2033" t="s">
        <v>6651</v>
      </c>
      <c r="M2033" t="s">
        <v>5225</v>
      </c>
      <c r="N2033">
        <v>3</v>
      </c>
      <c r="O2033">
        <v>47129.88</v>
      </c>
      <c r="P2033" t="s">
        <v>8609</v>
      </c>
      <c r="Q2033" t="s">
        <v>5267</v>
      </c>
    </row>
    <row r="2034" spans="1:17" x14ac:dyDescent="0.25">
      <c r="A2034">
        <v>3033</v>
      </c>
      <c r="B2034" s="7">
        <v>45061</v>
      </c>
      <c r="C2034" t="s">
        <v>18836</v>
      </c>
      <c r="D2034" t="s">
        <v>35</v>
      </c>
      <c r="E2034" s="5">
        <v>36594</v>
      </c>
      <c r="F2034" s="6" t="s">
        <v>26267</v>
      </c>
      <c r="G2034" t="s">
        <v>10007</v>
      </c>
      <c r="H2034" t="s">
        <v>24721</v>
      </c>
      <c r="I2034" t="s">
        <v>10008</v>
      </c>
      <c r="J2034" t="s">
        <v>5770</v>
      </c>
      <c r="K2034" s="3">
        <v>96106</v>
      </c>
      <c r="L2034" t="s">
        <v>7187</v>
      </c>
      <c r="M2034" t="s">
        <v>5234</v>
      </c>
      <c r="N2034">
        <v>11</v>
      </c>
      <c r="O2034">
        <v>63455.44</v>
      </c>
      <c r="P2034" t="s">
        <v>10009</v>
      </c>
      <c r="Q2034" t="s">
        <v>5267</v>
      </c>
    </row>
    <row r="2035" spans="1:17" x14ac:dyDescent="0.25">
      <c r="A2035">
        <v>3034</v>
      </c>
      <c r="B2035" s="7">
        <v>45067</v>
      </c>
      <c r="C2035" t="s">
        <v>2664</v>
      </c>
      <c r="D2035" t="s">
        <v>58</v>
      </c>
      <c r="E2035" s="5">
        <v>22947</v>
      </c>
      <c r="F2035" s="6" t="s">
        <v>27722</v>
      </c>
      <c r="G2035" t="s">
        <v>10010</v>
      </c>
      <c r="H2035" t="s">
        <v>24722</v>
      </c>
      <c r="I2035" t="s">
        <v>9541</v>
      </c>
      <c r="J2035" t="s">
        <v>5580</v>
      </c>
      <c r="K2035" s="3">
        <v>69080</v>
      </c>
      <c r="L2035" t="s">
        <v>7090</v>
      </c>
      <c r="M2035" t="s">
        <v>5234</v>
      </c>
      <c r="N2035">
        <v>0</v>
      </c>
      <c r="O2035">
        <v>96051.96</v>
      </c>
      <c r="P2035" t="s">
        <v>8521</v>
      </c>
      <c r="Q2035" t="s">
        <v>5245</v>
      </c>
    </row>
    <row r="2036" spans="1:17" x14ac:dyDescent="0.25">
      <c r="A2036">
        <v>3035</v>
      </c>
      <c r="B2036" s="7">
        <v>45096</v>
      </c>
      <c r="C2036" t="s">
        <v>18837</v>
      </c>
      <c r="D2036" t="s">
        <v>45</v>
      </c>
      <c r="E2036" s="5">
        <v>34347</v>
      </c>
      <c r="F2036" s="6" t="s">
        <v>26268</v>
      </c>
      <c r="G2036" t="s">
        <v>10011</v>
      </c>
      <c r="H2036" t="s">
        <v>24723</v>
      </c>
      <c r="I2036" t="s">
        <v>10012</v>
      </c>
      <c r="J2036" t="s">
        <v>3479</v>
      </c>
      <c r="K2036" s="3">
        <v>16792</v>
      </c>
      <c r="L2036" t="s">
        <v>6070</v>
      </c>
      <c r="M2036" t="s">
        <v>5225</v>
      </c>
      <c r="N2036">
        <v>11</v>
      </c>
      <c r="O2036">
        <v>56817.2</v>
      </c>
      <c r="P2036" t="s">
        <v>9847</v>
      </c>
      <c r="Q2036" t="s">
        <v>5221</v>
      </c>
    </row>
    <row r="2037" spans="1:17" x14ac:dyDescent="0.25">
      <c r="A2037">
        <v>3036</v>
      </c>
      <c r="B2037" s="7">
        <v>45143</v>
      </c>
      <c r="C2037" t="s">
        <v>18838</v>
      </c>
      <c r="D2037" t="s">
        <v>58</v>
      </c>
      <c r="E2037" s="5">
        <v>26867</v>
      </c>
      <c r="F2037" s="6" t="s">
        <v>27723</v>
      </c>
      <c r="G2037" t="s">
        <v>10013</v>
      </c>
      <c r="H2037" t="s">
        <v>24724</v>
      </c>
      <c r="I2037" t="s">
        <v>10014</v>
      </c>
      <c r="J2037" t="s">
        <v>5544</v>
      </c>
      <c r="K2037" s="3">
        <v>99024</v>
      </c>
      <c r="L2037" t="s">
        <v>6287</v>
      </c>
      <c r="M2037" t="s">
        <v>5213</v>
      </c>
      <c r="N2037">
        <v>14</v>
      </c>
      <c r="O2037">
        <v>98291.02</v>
      </c>
      <c r="P2037" t="s">
        <v>7575</v>
      </c>
      <c r="Q2037" t="s">
        <v>5267</v>
      </c>
    </row>
    <row r="2038" spans="1:17" x14ac:dyDescent="0.25">
      <c r="A2038">
        <v>3037</v>
      </c>
      <c r="B2038" s="7">
        <v>45111</v>
      </c>
      <c r="C2038" t="s">
        <v>18839</v>
      </c>
      <c r="D2038" t="s">
        <v>45</v>
      </c>
      <c r="E2038" s="5">
        <v>30814</v>
      </c>
      <c r="F2038" s="6" t="s">
        <v>27724</v>
      </c>
      <c r="G2038" t="s">
        <v>10015</v>
      </c>
      <c r="H2038" t="s">
        <v>24725</v>
      </c>
      <c r="I2038" t="s">
        <v>10016</v>
      </c>
      <c r="J2038" t="s">
        <v>5563</v>
      </c>
      <c r="K2038" s="3">
        <v>2641</v>
      </c>
      <c r="L2038" t="s">
        <v>5463</v>
      </c>
      <c r="M2038" t="s">
        <v>5225</v>
      </c>
      <c r="N2038">
        <v>16</v>
      </c>
      <c r="O2038">
        <v>82348.740000000005</v>
      </c>
      <c r="P2038" t="s">
        <v>6275</v>
      </c>
      <c r="Q2038" t="s">
        <v>5267</v>
      </c>
    </row>
    <row r="2039" spans="1:17" x14ac:dyDescent="0.25">
      <c r="A2039">
        <v>3038</v>
      </c>
      <c r="B2039" s="7">
        <v>45117</v>
      </c>
      <c r="C2039" t="s">
        <v>18840</v>
      </c>
      <c r="D2039" t="s">
        <v>45</v>
      </c>
      <c r="E2039" s="5">
        <v>34682</v>
      </c>
      <c r="F2039" s="6" t="s">
        <v>27725</v>
      </c>
      <c r="G2039" t="s">
        <v>10017</v>
      </c>
      <c r="H2039" t="s">
        <v>24726</v>
      </c>
      <c r="I2039" t="s">
        <v>10018</v>
      </c>
      <c r="J2039" t="s">
        <v>5387</v>
      </c>
      <c r="K2039" s="3">
        <v>95897</v>
      </c>
      <c r="L2039" t="s">
        <v>5661</v>
      </c>
      <c r="M2039" t="s">
        <v>5225</v>
      </c>
      <c r="N2039">
        <v>19</v>
      </c>
      <c r="O2039">
        <v>77392.63</v>
      </c>
      <c r="P2039" t="s">
        <v>5915</v>
      </c>
      <c r="Q2039" t="s">
        <v>5245</v>
      </c>
    </row>
    <row r="2040" spans="1:17" x14ac:dyDescent="0.25">
      <c r="A2040">
        <v>3039</v>
      </c>
      <c r="B2040" s="7">
        <v>45093</v>
      </c>
      <c r="C2040" t="s">
        <v>18841</v>
      </c>
      <c r="D2040" t="s">
        <v>35</v>
      </c>
      <c r="E2040" s="5">
        <v>34083</v>
      </c>
      <c r="F2040" s="6" t="s">
        <v>26269</v>
      </c>
      <c r="G2040" t="s">
        <v>10019</v>
      </c>
      <c r="H2040" t="s">
        <v>24727</v>
      </c>
      <c r="I2040" t="s">
        <v>10020</v>
      </c>
      <c r="J2040" t="s">
        <v>5252</v>
      </c>
      <c r="K2040" s="3">
        <v>79164</v>
      </c>
      <c r="L2040" t="s">
        <v>5212</v>
      </c>
      <c r="M2040" t="s">
        <v>5234</v>
      </c>
      <c r="N2040">
        <v>17</v>
      </c>
      <c r="O2040">
        <v>70237.919999999998</v>
      </c>
      <c r="P2040" t="s">
        <v>7020</v>
      </c>
      <c r="Q2040" t="s">
        <v>5240</v>
      </c>
    </row>
    <row r="2041" spans="1:17" x14ac:dyDescent="0.25">
      <c r="A2041">
        <v>3040</v>
      </c>
      <c r="B2041" s="7">
        <v>45088</v>
      </c>
      <c r="C2041" t="s">
        <v>18842</v>
      </c>
      <c r="D2041" t="s">
        <v>45</v>
      </c>
      <c r="E2041" s="5">
        <v>37746</v>
      </c>
      <c r="F2041" s="6" t="s">
        <v>26270</v>
      </c>
      <c r="G2041" t="s">
        <v>10021</v>
      </c>
      <c r="H2041" t="s">
        <v>24728</v>
      </c>
      <c r="I2041" t="s">
        <v>5584</v>
      </c>
      <c r="J2041" t="s">
        <v>3948</v>
      </c>
      <c r="K2041" s="3">
        <v>90755</v>
      </c>
      <c r="L2041" t="s">
        <v>5504</v>
      </c>
      <c r="M2041" t="s">
        <v>5213</v>
      </c>
      <c r="N2041">
        <v>10</v>
      </c>
      <c r="O2041">
        <v>58648.46</v>
      </c>
      <c r="P2041" t="s">
        <v>5388</v>
      </c>
      <c r="Q2041" t="s">
        <v>5245</v>
      </c>
    </row>
    <row r="2042" spans="1:17" x14ac:dyDescent="0.25">
      <c r="A2042">
        <v>3041</v>
      </c>
      <c r="B2042" s="7">
        <v>45094</v>
      </c>
      <c r="C2042" t="s">
        <v>18843</v>
      </c>
      <c r="D2042" t="s">
        <v>45</v>
      </c>
      <c r="E2042" s="5">
        <v>29020</v>
      </c>
      <c r="F2042" s="6" t="s">
        <v>26271</v>
      </c>
      <c r="G2042" t="s">
        <v>10022</v>
      </c>
      <c r="H2042" t="s">
        <v>24729</v>
      </c>
      <c r="I2042" t="s">
        <v>10023</v>
      </c>
      <c r="J2042" t="s">
        <v>5453</v>
      </c>
      <c r="K2042" s="3">
        <v>52222</v>
      </c>
      <c r="L2042" t="s">
        <v>7187</v>
      </c>
      <c r="M2042" t="s">
        <v>5219</v>
      </c>
      <c r="N2042">
        <v>15</v>
      </c>
      <c r="O2042">
        <v>54419.34</v>
      </c>
      <c r="P2042" t="s">
        <v>5672</v>
      </c>
      <c r="Q2042" t="s">
        <v>5215</v>
      </c>
    </row>
    <row r="2043" spans="1:17" x14ac:dyDescent="0.25">
      <c r="A2043">
        <v>3042</v>
      </c>
      <c r="B2043" s="7">
        <v>45129</v>
      </c>
      <c r="C2043" t="s">
        <v>18844</v>
      </c>
      <c r="D2043" t="s">
        <v>45</v>
      </c>
      <c r="E2043" s="5">
        <v>28408</v>
      </c>
      <c r="F2043" s="6" t="s">
        <v>27726</v>
      </c>
      <c r="G2043" t="s">
        <v>10024</v>
      </c>
      <c r="H2043" t="s">
        <v>24730</v>
      </c>
      <c r="I2043" t="s">
        <v>10025</v>
      </c>
      <c r="J2043" t="s">
        <v>5261</v>
      </c>
      <c r="K2043" s="3">
        <v>75170</v>
      </c>
      <c r="L2043" t="s">
        <v>6383</v>
      </c>
      <c r="M2043" t="s">
        <v>5234</v>
      </c>
      <c r="N2043">
        <v>7</v>
      </c>
      <c r="O2043">
        <v>92456.13</v>
      </c>
      <c r="P2043" t="s">
        <v>5818</v>
      </c>
      <c r="Q2043" t="s">
        <v>5267</v>
      </c>
    </row>
    <row r="2044" spans="1:17" x14ac:dyDescent="0.25">
      <c r="A2044">
        <v>3043</v>
      </c>
      <c r="B2044" s="7">
        <v>45090</v>
      </c>
      <c r="C2044" t="s">
        <v>18845</v>
      </c>
      <c r="D2044" t="s">
        <v>45</v>
      </c>
      <c r="E2044" s="5">
        <v>26647</v>
      </c>
      <c r="F2044" s="6" t="s">
        <v>26272</v>
      </c>
      <c r="G2044" t="s">
        <v>10026</v>
      </c>
      <c r="H2044" t="s">
        <v>24731</v>
      </c>
      <c r="I2044" t="s">
        <v>10027</v>
      </c>
      <c r="J2044" t="s">
        <v>3927</v>
      </c>
      <c r="K2044" s="3">
        <v>18040</v>
      </c>
      <c r="L2044" t="s">
        <v>6120</v>
      </c>
      <c r="M2044" t="s">
        <v>5213</v>
      </c>
      <c r="N2044">
        <v>17</v>
      </c>
      <c r="O2044">
        <v>48207.12</v>
      </c>
      <c r="P2044" t="s">
        <v>6443</v>
      </c>
      <c r="Q2044" t="s">
        <v>5215</v>
      </c>
    </row>
    <row r="2045" spans="1:17" x14ac:dyDescent="0.25">
      <c r="A2045">
        <v>3044</v>
      </c>
      <c r="B2045" s="7">
        <v>45055</v>
      </c>
      <c r="C2045" t="s">
        <v>18846</v>
      </c>
      <c r="D2045" t="s">
        <v>58</v>
      </c>
      <c r="E2045" s="5">
        <v>38220</v>
      </c>
      <c r="F2045" s="6" t="s">
        <v>26543</v>
      </c>
      <c r="G2045" t="s">
        <v>10028</v>
      </c>
      <c r="H2045" t="s">
        <v>24732</v>
      </c>
      <c r="I2045" t="s">
        <v>10029</v>
      </c>
      <c r="J2045" t="s">
        <v>102</v>
      </c>
      <c r="K2045" s="3">
        <v>6187</v>
      </c>
      <c r="L2045" t="s">
        <v>5617</v>
      </c>
      <c r="M2045" t="s">
        <v>5213</v>
      </c>
      <c r="N2045">
        <v>4</v>
      </c>
      <c r="O2045">
        <v>88838.03</v>
      </c>
      <c r="P2045" t="s">
        <v>6621</v>
      </c>
      <c r="Q2045" t="s">
        <v>5245</v>
      </c>
    </row>
    <row r="2046" spans="1:17" x14ac:dyDescent="0.25">
      <c r="A2046">
        <v>3045</v>
      </c>
      <c r="B2046" s="7">
        <v>45053</v>
      </c>
      <c r="C2046" t="s">
        <v>18847</v>
      </c>
      <c r="D2046" t="s">
        <v>45</v>
      </c>
      <c r="E2046" s="5">
        <v>25309</v>
      </c>
      <c r="F2046" s="6" t="s">
        <v>26543</v>
      </c>
      <c r="G2046" t="s">
        <v>10030</v>
      </c>
      <c r="H2046" t="s">
        <v>24733</v>
      </c>
      <c r="I2046" t="s">
        <v>10031</v>
      </c>
      <c r="J2046" t="s">
        <v>3479</v>
      </c>
      <c r="K2046" s="3">
        <v>46491</v>
      </c>
      <c r="L2046" t="s">
        <v>5824</v>
      </c>
      <c r="M2046" t="s">
        <v>5213</v>
      </c>
      <c r="N2046">
        <v>6</v>
      </c>
      <c r="O2046">
        <v>94888.23</v>
      </c>
      <c r="P2046" t="s">
        <v>8079</v>
      </c>
      <c r="Q2046" t="s">
        <v>5267</v>
      </c>
    </row>
    <row r="2047" spans="1:17" x14ac:dyDescent="0.25">
      <c r="A2047">
        <v>3046</v>
      </c>
      <c r="B2047" s="7">
        <v>45071</v>
      </c>
      <c r="C2047" t="s">
        <v>18848</v>
      </c>
      <c r="D2047" t="s">
        <v>45</v>
      </c>
      <c r="E2047" s="5">
        <v>37662</v>
      </c>
      <c r="F2047" s="6" t="s">
        <v>27727</v>
      </c>
      <c r="G2047" t="s">
        <v>10032</v>
      </c>
      <c r="H2047" t="s">
        <v>24734</v>
      </c>
      <c r="I2047" t="s">
        <v>10033</v>
      </c>
      <c r="J2047" t="s">
        <v>5598</v>
      </c>
      <c r="K2047" s="3">
        <v>78762</v>
      </c>
      <c r="L2047" t="s">
        <v>5440</v>
      </c>
      <c r="M2047" t="s">
        <v>5225</v>
      </c>
      <c r="N2047">
        <v>20</v>
      </c>
      <c r="O2047">
        <v>50078.12</v>
      </c>
      <c r="P2047" t="s">
        <v>5682</v>
      </c>
      <c r="Q2047" t="s">
        <v>5245</v>
      </c>
    </row>
    <row r="2048" spans="1:17" x14ac:dyDescent="0.25">
      <c r="A2048">
        <v>3047</v>
      </c>
      <c r="B2048" s="7">
        <v>45073</v>
      </c>
      <c r="C2048" t="s">
        <v>18849</v>
      </c>
      <c r="D2048" t="s">
        <v>58</v>
      </c>
      <c r="E2048" s="5">
        <v>34417</v>
      </c>
      <c r="F2048" s="6" t="s">
        <v>26543</v>
      </c>
      <c r="G2048" t="s">
        <v>10034</v>
      </c>
      <c r="H2048" t="s">
        <v>24735</v>
      </c>
      <c r="I2048" t="s">
        <v>10035</v>
      </c>
      <c r="J2048" t="s">
        <v>5529</v>
      </c>
      <c r="K2048" s="3">
        <v>26205</v>
      </c>
      <c r="L2048" t="s">
        <v>5685</v>
      </c>
      <c r="M2048" t="s">
        <v>5219</v>
      </c>
      <c r="N2048">
        <v>3</v>
      </c>
      <c r="O2048">
        <v>79882.45</v>
      </c>
      <c r="P2048" t="s">
        <v>7314</v>
      </c>
      <c r="Q2048" t="s">
        <v>5221</v>
      </c>
    </row>
    <row r="2049" spans="1:17" x14ac:dyDescent="0.25">
      <c r="A2049">
        <v>3048</v>
      </c>
      <c r="B2049" s="7">
        <v>45069</v>
      </c>
      <c r="C2049" t="s">
        <v>18850</v>
      </c>
      <c r="D2049" t="s">
        <v>58</v>
      </c>
      <c r="E2049" s="5">
        <v>24270</v>
      </c>
      <c r="F2049" s="6" t="s">
        <v>26273</v>
      </c>
      <c r="G2049" t="s">
        <v>10036</v>
      </c>
      <c r="H2049" t="s">
        <v>24736</v>
      </c>
      <c r="I2049" t="s">
        <v>10037</v>
      </c>
      <c r="J2049" t="s">
        <v>5552</v>
      </c>
      <c r="K2049" s="3">
        <v>94065</v>
      </c>
      <c r="L2049" t="s">
        <v>5358</v>
      </c>
      <c r="M2049" t="s">
        <v>5234</v>
      </c>
      <c r="N2049">
        <v>3</v>
      </c>
      <c r="O2049">
        <v>54993.1</v>
      </c>
      <c r="P2049" t="s">
        <v>5940</v>
      </c>
      <c r="Q2049" t="s">
        <v>5240</v>
      </c>
    </row>
    <row r="2050" spans="1:17" x14ac:dyDescent="0.25">
      <c r="A2050">
        <v>3049</v>
      </c>
      <c r="B2050" s="7">
        <v>45116</v>
      </c>
      <c r="C2050" t="s">
        <v>18851</v>
      </c>
      <c r="D2050" t="s">
        <v>58</v>
      </c>
      <c r="E2050" s="5">
        <v>32543</v>
      </c>
      <c r="F2050" s="6" t="s">
        <v>26274</v>
      </c>
      <c r="G2050" t="s">
        <v>10038</v>
      </c>
      <c r="H2050" t="s">
        <v>24737</v>
      </c>
      <c r="I2050" t="s">
        <v>7999</v>
      </c>
      <c r="J2050" t="s">
        <v>3948</v>
      </c>
      <c r="K2050" s="3">
        <v>52875</v>
      </c>
      <c r="L2050" t="s">
        <v>5358</v>
      </c>
      <c r="M2050" t="s">
        <v>5213</v>
      </c>
      <c r="N2050">
        <v>9</v>
      </c>
      <c r="O2050">
        <v>38181.93</v>
      </c>
      <c r="P2050" t="s">
        <v>6205</v>
      </c>
      <c r="Q2050" t="s">
        <v>5267</v>
      </c>
    </row>
    <row r="2051" spans="1:17" x14ac:dyDescent="0.25">
      <c r="A2051">
        <v>3050</v>
      </c>
      <c r="B2051" s="7">
        <v>45068</v>
      </c>
      <c r="C2051" t="s">
        <v>18682</v>
      </c>
      <c r="D2051" t="s">
        <v>58</v>
      </c>
      <c r="E2051" s="5">
        <v>29462</v>
      </c>
      <c r="F2051" s="6" t="s">
        <v>27728</v>
      </c>
      <c r="G2051" t="s">
        <v>10039</v>
      </c>
      <c r="H2051" t="s">
        <v>24738</v>
      </c>
      <c r="I2051" t="s">
        <v>10040</v>
      </c>
      <c r="J2051" t="s">
        <v>5383</v>
      </c>
      <c r="K2051" s="3">
        <v>6278</v>
      </c>
      <c r="L2051" t="s">
        <v>5372</v>
      </c>
      <c r="M2051" t="s">
        <v>5234</v>
      </c>
      <c r="N2051">
        <v>9</v>
      </c>
      <c r="O2051">
        <v>49255.28</v>
      </c>
      <c r="P2051" t="s">
        <v>6463</v>
      </c>
      <c r="Q2051" t="s">
        <v>5221</v>
      </c>
    </row>
    <row r="2052" spans="1:17" x14ac:dyDescent="0.25">
      <c r="A2052">
        <v>3051</v>
      </c>
      <c r="B2052" s="7">
        <v>45137</v>
      </c>
      <c r="C2052" t="s">
        <v>18852</v>
      </c>
      <c r="D2052" t="s">
        <v>35</v>
      </c>
      <c r="E2052" s="5">
        <v>38003</v>
      </c>
      <c r="F2052" s="6" t="s">
        <v>27729</v>
      </c>
      <c r="G2052" t="s">
        <v>10041</v>
      </c>
      <c r="H2052" t="s">
        <v>24739</v>
      </c>
      <c r="I2052" t="s">
        <v>10042</v>
      </c>
      <c r="J2052" t="s">
        <v>3927</v>
      </c>
      <c r="K2052" s="3">
        <v>96753</v>
      </c>
      <c r="L2052" t="s">
        <v>6227</v>
      </c>
      <c r="M2052" t="s">
        <v>5213</v>
      </c>
      <c r="N2052">
        <v>17</v>
      </c>
      <c r="O2052">
        <v>87484.96</v>
      </c>
      <c r="P2052" t="s">
        <v>7600</v>
      </c>
      <c r="Q2052" t="s">
        <v>5240</v>
      </c>
    </row>
    <row r="2053" spans="1:17" x14ac:dyDescent="0.25">
      <c r="A2053">
        <v>3052</v>
      </c>
      <c r="B2053" s="7">
        <v>45143</v>
      </c>
      <c r="C2053" t="s">
        <v>18853</v>
      </c>
      <c r="D2053" t="s">
        <v>58</v>
      </c>
      <c r="E2053" s="5">
        <v>30703</v>
      </c>
      <c r="F2053" s="6" t="s">
        <v>26275</v>
      </c>
      <c r="G2053" t="s">
        <v>10043</v>
      </c>
      <c r="H2053" t="s">
        <v>24740</v>
      </c>
      <c r="I2053" t="s">
        <v>10044</v>
      </c>
      <c r="J2053" t="s">
        <v>106</v>
      </c>
      <c r="K2053" s="3">
        <v>30938</v>
      </c>
      <c r="L2053" t="s">
        <v>5257</v>
      </c>
      <c r="M2053" t="s">
        <v>5213</v>
      </c>
      <c r="N2053">
        <v>16</v>
      </c>
      <c r="O2053">
        <v>59190.69</v>
      </c>
      <c r="P2053" t="s">
        <v>6898</v>
      </c>
      <c r="Q2053" t="s">
        <v>5240</v>
      </c>
    </row>
    <row r="2054" spans="1:17" x14ac:dyDescent="0.25">
      <c r="A2054">
        <v>3053</v>
      </c>
      <c r="B2054" s="7">
        <v>45072</v>
      </c>
      <c r="C2054" t="s">
        <v>18854</v>
      </c>
      <c r="D2054" t="s">
        <v>58</v>
      </c>
      <c r="E2054" s="5">
        <v>29142</v>
      </c>
      <c r="F2054" s="6" t="s">
        <v>26276</v>
      </c>
      <c r="G2054" t="s">
        <v>10045</v>
      </c>
      <c r="H2054" t="s">
        <v>24741</v>
      </c>
      <c r="I2054" t="s">
        <v>10046</v>
      </c>
      <c r="J2054" t="s">
        <v>2942</v>
      </c>
      <c r="K2054" s="3">
        <v>80670</v>
      </c>
      <c r="L2054" t="s">
        <v>5513</v>
      </c>
      <c r="M2054" t="s">
        <v>5225</v>
      </c>
      <c r="N2054">
        <v>10</v>
      </c>
      <c r="O2054">
        <v>67939.62</v>
      </c>
      <c r="P2054" t="s">
        <v>7115</v>
      </c>
      <c r="Q2054" t="s">
        <v>5221</v>
      </c>
    </row>
    <row r="2055" spans="1:17" x14ac:dyDescent="0.25">
      <c r="A2055">
        <v>3054</v>
      </c>
      <c r="B2055" s="7">
        <v>45098</v>
      </c>
      <c r="C2055" t="s">
        <v>16571</v>
      </c>
      <c r="D2055" t="s">
        <v>35</v>
      </c>
      <c r="E2055" s="5">
        <v>34153</v>
      </c>
      <c r="F2055" s="6" t="s">
        <v>27730</v>
      </c>
      <c r="G2055" t="s">
        <v>10047</v>
      </c>
      <c r="H2055" t="s">
        <v>24742</v>
      </c>
      <c r="I2055" t="s">
        <v>10048</v>
      </c>
      <c r="J2055" t="s">
        <v>5462</v>
      </c>
      <c r="K2055" s="3">
        <v>62434</v>
      </c>
      <c r="L2055" t="s">
        <v>5559</v>
      </c>
      <c r="M2055" t="s">
        <v>5225</v>
      </c>
      <c r="N2055">
        <v>15</v>
      </c>
      <c r="O2055">
        <v>53911.19</v>
      </c>
      <c r="P2055" t="s">
        <v>5797</v>
      </c>
      <c r="Q2055" t="s">
        <v>5245</v>
      </c>
    </row>
    <row r="2056" spans="1:17" x14ac:dyDescent="0.25">
      <c r="A2056">
        <v>3055</v>
      </c>
      <c r="B2056" s="7">
        <v>45069</v>
      </c>
      <c r="C2056" t="s">
        <v>18855</v>
      </c>
      <c r="D2056" t="s">
        <v>35</v>
      </c>
      <c r="E2056" s="5">
        <v>26075</v>
      </c>
      <c r="F2056" s="6" t="s">
        <v>27731</v>
      </c>
      <c r="G2056" t="s">
        <v>10049</v>
      </c>
      <c r="H2056" t="s">
        <v>24743</v>
      </c>
      <c r="I2056" t="s">
        <v>10050</v>
      </c>
      <c r="J2056" t="s">
        <v>3479</v>
      </c>
      <c r="K2056" s="3">
        <v>88377</v>
      </c>
      <c r="L2056" t="s">
        <v>6731</v>
      </c>
      <c r="M2056" t="s">
        <v>5225</v>
      </c>
      <c r="N2056">
        <v>20</v>
      </c>
      <c r="O2056">
        <v>46261.01</v>
      </c>
      <c r="P2056" t="s">
        <v>5891</v>
      </c>
      <c r="Q2056" t="s">
        <v>5245</v>
      </c>
    </row>
    <row r="2057" spans="1:17" x14ac:dyDescent="0.25">
      <c r="A2057">
        <v>3056</v>
      </c>
      <c r="B2057" s="7">
        <v>45117</v>
      </c>
      <c r="C2057" t="s">
        <v>18856</v>
      </c>
      <c r="D2057" t="s">
        <v>58</v>
      </c>
      <c r="E2057" s="5">
        <v>28693</v>
      </c>
      <c r="F2057" s="6" t="s">
        <v>27732</v>
      </c>
      <c r="G2057" t="s">
        <v>10051</v>
      </c>
      <c r="H2057" t="s">
        <v>24744</v>
      </c>
      <c r="I2057" t="s">
        <v>10052</v>
      </c>
      <c r="J2057" t="s">
        <v>5391</v>
      </c>
      <c r="K2057" s="3">
        <v>69697</v>
      </c>
      <c r="L2057" t="s">
        <v>5301</v>
      </c>
      <c r="M2057" t="s">
        <v>5213</v>
      </c>
      <c r="N2057">
        <v>19</v>
      </c>
      <c r="O2057">
        <v>45238.17</v>
      </c>
      <c r="P2057" t="s">
        <v>5556</v>
      </c>
      <c r="Q2057" t="s">
        <v>5245</v>
      </c>
    </row>
    <row r="2058" spans="1:17" x14ac:dyDescent="0.25">
      <c r="A2058">
        <v>3057</v>
      </c>
      <c r="B2058" s="7">
        <v>45129</v>
      </c>
      <c r="C2058" t="s">
        <v>14213</v>
      </c>
      <c r="D2058" t="s">
        <v>58</v>
      </c>
      <c r="E2058" s="5">
        <v>36082</v>
      </c>
      <c r="F2058" s="6" t="s">
        <v>26543</v>
      </c>
      <c r="G2058" t="s">
        <v>10053</v>
      </c>
      <c r="H2058" t="s">
        <v>24745</v>
      </c>
      <c r="I2058" t="s">
        <v>10054</v>
      </c>
      <c r="J2058" t="s">
        <v>89</v>
      </c>
      <c r="K2058" s="3">
        <v>17696</v>
      </c>
      <c r="L2058" t="s">
        <v>5420</v>
      </c>
      <c r="M2058" t="s">
        <v>5234</v>
      </c>
      <c r="N2058">
        <v>10</v>
      </c>
      <c r="O2058">
        <v>80087.98</v>
      </c>
      <c r="P2058" t="s">
        <v>5388</v>
      </c>
      <c r="Q2058" t="s">
        <v>5215</v>
      </c>
    </row>
    <row r="2059" spans="1:17" x14ac:dyDescent="0.25">
      <c r="A2059">
        <v>3058</v>
      </c>
      <c r="B2059" s="7">
        <v>45095</v>
      </c>
      <c r="C2059" t="s">
        <v>18857</v>
      </c>
      <c r="D2059" t="s">
        <v>35</v>
      </c>
      <c r="E2059" s="5">
        <v>37862</v>
      </c>
      <c r="F2059" s="6" t="s">
        <v>27733</v>
      </c>
      <c r="G2059" t="s">
        <v>10055</v>
      </c>
      <c r="H2059" t="s">
        <v>24746</v>
      </c>
      <c r="I2059" t="s">
        <v>10056</v>
      </c>
      <c r="J2059" t="s">
        <v>33</v>
      </c>
      <c r="K2059" s="3">
        <v>48309</v>
      </c>
      <c r="L2059" t="s">
        <v>5824</v>
      </c>
      <c r="M2059" t="s">
        <v>5225</v>
      </c>
      <c r="N2059">
        <v>4</v>
      </c>
      <c r="O2059">
        <v>31178.81</v>
      </c>
      <c r="P2059" t="s">
        <v>7913</v>
      </c>
      <c r="Q2059" t="s">
        <v>5221</v>
      </c>
    </row>
    <row r="2060" spans="1:17" x14ac:dyDescent="0.25">
      <c r="A2060">
        <v>3059</v>
      </c>
      <c r="B2060" s="7">
        <v>45071</v>
      </c>
      <c r="C2060" t="s">
        <v>18858</v>
      </c>
      <c r="D2060" t="s">
        <v>45</v>
      </c>
      <c r="E2060" s="5">
        <v>26588</v>
      </c>
      <c r="F2060" s="6" t="s">
        <v>27734</v>
      </c>
      <c r="G2060" t="s">
        <v>10057</v>
      </c>
      <c r="H2060" t="s">
        <v>24747</v>
      </c>
      <c r="I2060" t="s">
        <v>10058</v>
      </c>
      <c r="J2060" t="s">
        <v>2942</v>
      </c>
      <c r="K2060" s="3">
        <v>91372</v>
      </c>
      <c r="L2060" t="s">
        <v>6103</v>
      </c>
      <c r="M2060" t="s">
        <v>5213</v>
      </c>
      <c r="N2060">
        <v>10</v>
      </c>
      <c r="O2060">
        <v>79527.91</v>
      </c>
      <c r="P2060" t="s">
        <v>5835</v>
      </c>
      <c r="Q2060" t="s">
        <v>5240</v>
      </c>
    </row>
    <row r="2061" spans="1:17" x14ac:dyDescent="0.25">
      <c r="A2061">
        <v>3060</v>
      </c>
      <c r="B2061" s="7">
        <v>45060</v>
      </c>
      <c r="C2061" t="s">
        <v>17276</v>
      </c>
      <c r="D2061" t="s">
        <v>35</v>
      </c>
      <c r="E2061" s="5">
        <v>37080</v>
      </c>
      <c r="F2061" s="6" t="s">
        <v>27735</v>
      </c>
      <c r="G2061" t="s">
        <v>10059</v>
      </c>
      <c r="H2061" t="s">
        <v>24748</v>
      </c>
      <c r="I2061" t="s">
        <v>10060</v>
      </c>
      <c r="J2061" t="s">
        <v>102</v>
      </c>
      <c r="K2061" s="3">
        <v>17630</v>
      </c>
      <c r="L2061" t="s">
        <v>6608</v>
      </c>
      <c r="M2061" t="s">
        <v>5234</v>
      </c>
      <c r="N2061">
        <v>19</v>
      </c>
      <c r="O2061">
        <v>92865.66</v>
      </c>
      <c r="P2061" t="s">
        <v>10061</v>
      </c>
      <c r="Q2061" t="s">
        <v>5240</v>
      </c>
    </row>
    <row r="2062" spans="1:17" x14ac:dyDescent="0.25">
      <c r="A2062">
        <v>3061</v>
      </c>
      <c r="B2062" s="7">
        <v>45098</v>
      </c>
      <c r="C2062" t="s">
        <v>18859</v>
      </c>
      <c r="D2062" t="s">
        <v>45</v>
      </c>
      <c r="E2062" s="5">
        <v>37294</v>
      </c>
      <c r="F2062" s="6" t="s">
        <v>27736</v>
      </c>
      <c r="G2062" t="s">
        <v>10062</v>
      </c>
      <c r="H2062" t="s">
        <v>24749</v>
      </c>
      <c r="I2062" t="s">
        <v>10063</v>
      </c>
      <c r="J2062" t="s">
        <v>5366</v>
      </c>
      <c r="K2062" s="3">
        <v>69348</v>
      </c>
      <c r="L2062" t="s">
        <v>6885</v>
      </c>
      <c r="M2062" t="s">
        <v>5234</v>
      </c>
      <c r="N2062">
        <v>15</v>
      </c>
      <c r="O2062">
        <v>59204.59</v>
      </c>
      <c r="P2062" t="s">
        <v>7287</v>
      </c>
      <c r="Q2062" t="s">
        <v>5221</v>
      </c>
    </row>
    <row r="2063" spans="1:17" x14ac:dyDescent="0.25">
      <c r="A2063">
        <v>3062</v>
      </c>
      <c r="B2063" s="7">
        <v>45123</v>
      </c>
      <c r="C2063" t="s">
        <v>18860</v>
      </c>
      <c r="D2063" t="s">
        <v>45</v>
      </c>
      <c r="E2063" s="5">
        <v>27105</v>
      </c>
      <c r="F2063" s="6" t="s">
        <v>27737</v>
      </c>
      <c r="G2063" t="s">
        <v>10064</v>
      </c>
      <c r="H2063" t="s">
        <v>24750</v>
      </c>
      <c r="I2063" t="s">
        <v>10065</v>
      </c>
      <c r="J2063" t="s">
        <v>5462</v>
      </c>
      <c r="K2063" s="3">
        <v>60539</v>
      </c>
      <c r="L2063" t="s">
        <v>5568</v>
      </c>
      <c r="M2063" t="s">
        <v>5219</v>
      </c>
      <c r="N2063">
        <v>12</v>
      </c>
      <c r="O2063">
        <v>88791.3</v>
      </c>
      <c r="P2063" t="s">
        <v>6467</v>
      </c>
      <c r="Q2063" t="s">
        <v>5267</v>
      </c>
    </row>
    <row r="2064" spans="1:17" x14ac:dyDescent="0.25">
      <c r="A2064">
        <v>3063</v>
      </c>
      <c r="B2064" s="7">
        <v>45091</v>
      </c>
      <c r="C2064" t="s">
        <v>18861</v>
      </c>
      <c r="D2064" t="s">
        <v>45</v>
      </c>
      <c r="E2064" s="5">
        <v>26727</v>
      </c>
      <c r="F2064" s="6" t="s">
        <v>26277</v>
      </c>
      <c r="G2064" t="s">
        <v>10066</v>
      </c>
      <c r="H2064" t="s">
        <v>24751</v>
      </c>
      <c r="I2064" t="s">
        <v>10067</v>
      </c>
      <c r="J2064" t="s">
        <v>3940</v>
      </c>
      <c r="K2064" s="3">
        <v>16490</v>
      </c>
      <c r="L2064" t="s">
        <v>5890</v>
      </c>
      <c r="M2064" t="s">
        <v>5219</v>
      </c>
      <c r="N2064">
        <v>14</v>
      </c>
      <c r="O2064">
        <v>60748.83</v>
      </c>
      <c r="P2064" t="s">
        <v>5534</v>
      </c>
      <c r="Q2064" t="s">
        <v>5245</v>
      </c>
    </row>
    <row r="2065" spans="1:17" x14ac:dyDescent="0.25">
      <c r="A2065">
        <v>3064</v>
      </c>
      <c r="B2065" s="7">
        <v>45136</v>
      </c>
      <c r="C2065" t="s">
        <v>18862</v>
      </c>
      <c r="D2065" t="s">
        <v>45</v>
      </c>
      <c r="E2065" s="5">
        <v>38176</v>
      </c>
      <c r="F2065" s="6" t="s">
        <v>27738</v>
      </c>
      <c r="G2065" t="s">
        <v>10068</v>
      </c>
      <c r="H2065" t="s">
        <v>24752</v>
      </c>
      <c r="I2065" t="s">
        <v>10069</v>
      </c>
      <c r="J2065" t="s">
        <v>5448</v>
      </c>
      <c r="K2065" s="3">
        <v>17406</v>
      </c>
      <c r="L2065" t="s">
        <v>6221</v>
      </c>
      <c r="M2065" t="s">
        <v>5234</v>
      </c>
      <c r="N2065">
        <v>1</v>
      </c>
      <c r="O2065">
        <v>64988.15</v>
      </c>
      <c r="P2065" t="s">
        <v>5784</v>
      </c>
      <c r="Q2065" t="s">
        <v>5267</v>
      </c>
    </row>
    <row r="2066" spans="1:17" x14ac:dyDescent="0.25">
      <c r="A2066">
        <v>3065</v>
      </c>
      <c r="B2066" s="7">
        <v>45114</v>
      </c>
      <c r="C2066" t="s">
        <v>11883</v>
      </c>
      <c r="D2066" t="s">
        <v>35</v>
      </c>
      <c r="E2066" s="5">
        <v>23476</v>
      </c>
      <c r="F2066" s="6" t="s">
        <v>27739</v>
      </c>
      <c r="G2066" t="s">
        <v>10070</v>
      </c>
      <c r="H2066" t="s">
        <v>24753</v>
      </c>
      <c r="I2066" t="s">
        <v>10071</v>
      </c>
      <c r="J2066" t="s">
        <v>5357</v>
      </c>
      <c r="K2066" s="3">
        <v>68580</v>
      </c>
      <c r="L2066" t="s">
        <v>5405</v>
      </c>
      <c r="M2066" t="s">
        <v>5219</v>
      </c>
      <c r="N2066">
        <v>11</v>
      </c>
      <c r="O2066">
        <v>95223.52</v>
      </c>
      <c r="P2066" t="s">
        <v>5441</v>
      </c>
      <c r="Q2066" t="s">
        <v>5267</v>
      </c>
    </row>
    <row r="2067" spans="1:17" x14ac:dyDescent="0.25">
      <c r="A2067">
        <v>3066</v>
      </c>
      <c r="B2067" s="7">
        <v>45103</v>
      </c>
      <c r="C2067" t="s">
        <v>18863</v>
      </c>
      <c r="D2067" t="s">
        <v>45</v>
      </c>
      <c r="E2067" s="5">
        <v>33518</v>
      </c>
      <c r="F2067" s="6" t="s">
        <v>27740</v>
      </c>
      <c r="G2067" t="s">
        <v>10072</v>
      </c>
      <c r="H2067" t="s">
        <v>24754</v>
      </c>
      <c r="I2067" t="s">
        <v>10073</v>
      </c>
      <c r="J2067" t="s">
        <v>5462</v>
      </c>
      <c r="K2067" s="3">
        <v>985</v>
      </c>
      <c r="L2067" t="s">
        <v>5814</v>
      </c>
      <c r="M2067" t="s">
        <v>5225</v>
      </c>
      <c r="N2067">
        <v>15</v>
      </c>
      <c r="O2067">
        <v>39151.980000000003</v>
      </c>
      <c r="P2067" t="s">
        <v>7075</v>
      </c>
      <c r="Q2067" t="s">
        <v>5245</v>
      </c>
    </row>
    <row r="2068" spans="1:17" x14ac:dyDescent="0.25">
      <c r="A2068">
        <v>3067</v>
      </c>
      <c r="B2068" s="7">
        <v>45088</v>
      </c>
      <c r="C2068" t="s">
        <v>18864</v>
      </c>
      <c r="D2068" t="s">
        <v>35</v>
      </c>
      <c r="E2068" s="5">
        <v>24196</v>
      </c>
      <c r="F2068" s="6" t="s">
        <v>27741</v>
      </c>
      <c r="G2068" t="s">
        <v>10074</v>
      </c>
      <c r="H2068" t="s">
        <v>24755</v>
      </c>
      <c r="I2068" t="s">
        <v>10075</v>
      </c>
      <c r="J2068" t="s">
        <v>84</v>
      </c>
      <c r="K2068" s="3">
        <v>44138</v>
      </c>
      <c r="L2068" t="s">
        <v>5924</v>
      </c>
      <c r="M2068" t="s">
        <v>5234</v>
      </c>
      <c r="N2068">
        <v>15</v>
      </c>
      <c r="O2068">
        <v>98871.41</v>
      </c>
      <c r="P2068" t="s">
        <v>6121</v>
      </c>
      <c r="Q2068" t="s">
        <v>5240</v>
      </c>
    </row>
    <row r="2069" spans="1:17" x14ac:dyDescent="0.25">
      <c r="A2069">
        <v>3068</v>
      </c>
      <c r="B2069" s="7">
        <v>45053</v>
      </c>
      <c r="C2069" t="s">
        <v>718</v>
      </c>
      <c r="D2069" t="s">
        <v>35</v>
      </c>
      <c r="E2069" s="5">
        <v>34581</v>
      </c>
      <c r="F2069" s="6" t="s">
        <v>27742</v>
      </c>
      <c r="G2069" t="s">
        <v>10076</v>
      </c>
      <c r="H2069" t="s">
        <v>24756</v>
      </c>
      <c r="I2069" t="s">
        <v>10077</v>
      </c>
      <c r="J2069" t="s">
        <v>113</v>
      </c>
      <c r="K2069" s="3">
        <v>30409</v>
      </c>
      <c r="L2069" t="s">
        <v>7652</v>
      </c>
      <c r="M2069" t="s">
        <v>5219</v>
      </c>
      <c r="N2069">
        <v>2</v>
      </c>
      <c r="O2069">
        <v>99976.54</v>
      </c>
      <c r="P2069" t="s">
        <v>7164</v>
      </c>
      <c r="Q2069" t="s">
        <v>5240</v>
      </c>
    </row>
    <row r="2070" spans="1:17" x14ac:dyDescent="0.25">
      <c r="A2070">
        <v>3069</v>
      </c>
      <c r="B2070" s="7">
        <v>45132</v>
      </c>
      <c r="C2070" t="s">
        <v>18865</v>
      </c>
      <c r="D2070" t="s">
        <v>58</v>
      </c>
      <c r="E2070" s="5">
        <v>29041</v>
      </c>
      <c r="F2070" s="6" t="s">
        <v>26278</v>
      </c>
      <c r="G2070" t="s">
        <v>10078</v>
      </c>
      <c r="H2070" t="s">
        <v>24757</v>
      </c>
      <c r="I2070" t="s">
        <v>10079</v>
      </c>
      <c r="J2070" t="s">
        <v>5252</v>
      </c>
      <c r="K2070" s="3">
        <v>3064</v>
      </c>
      <c r="L2070" t="s">
        <v>2921</v>
      </c>
      <c r="M2070" t="s">
        <v>5219</v>
      </c>
      <c r="N2070">
        <v>8</v>
      </c>
      <c r="O2070">
        <v>94013.53</v>
      </c>
      <c r="P2070" t="s">
        <v>6148</v>
      </c>
      <c r="Q2070" t="s">
        <v>5221</v>
      </c>
    </row>
    <row r="2071" spans="1:17" x14ac:dyDescent="0.25">
      <c r="A2071">
        <v>3070</v>
      </c>
      <c r="B2071" s="7">
        <v>45123</v>
      </c>
      <c r="C2071" t="s">
        <v>18866</v>
      </c>
      <c r="D2071" t="s">
        <v>35</v>
      </c>
      <c r="E2071" s="5">
        <v>27234</v>
      </c>
      <c r="F2071" s="6" t="s">
        <v>26543</v>
      </c>
      <c r="G2071" t="s">
        <v>10080</v>
      </c>
      <c r="H2071" t="s">
        <v>24758</v>
      </c>
      <c r="I2071" t="s">
        <v>10081</v>
      </c>
      <c r="J2071" t="s">
        <v>5524</v>
      </c>
      <c r="K2071" s="3">
        <v>14816</v>
      </c>
      <c r="L2071" t="s">
        <v>5296</v>
      </c>
      <c r="M2071" t="s">
        <v>5225</v>
      </c>
      <c r="N2071">
        <v>18</v>
      </c>
      <c r="O2071">
        <v>55524.45</v>
      </c>
      <c r="P2071" t="s">
        <v>6882</v>
      </c>
      <c r="Q2071" t="s">
        <v>5221</v>
      </c>
    </row>
    <row r="2072" spans="1:17" x14ac:dyDescent="0.25">
      <c r="A2072">
        <v>3071</v>
      </c>
      <c r="B2072" s="7">
        <v>45062</v>
      </c>
      <c r="C2072" t="s">
        <v>18867</v>
      </c>
      <c r="D2072" t="s">
        <v>35</v>
      </c>
      <c r="E2072" s="5">
        <v>31603</v>
      </c>
      <c r="F2072" s="6" t="s">
        <v>26279</v>
      </c>
      <c r="G2072" t="s">
        <v>10082</v>
      </c>
      <c r="H2072" t="s">
        <v>24759</v>
      </c>
      <c r="I2072" t="s">
        <v>10083</v>
      </c>
      <c r="J2072" t="s">
        <v>3942</v>
      </c>
      <c r="K2072" s="3">
        <v>39014</v>
      </c>
      <c r="L2072" t="s">
        <v>5960</v>
      </c>
      <c r="M2072" t="s">
        <v>5225</v>
      </c>
      <c r="N2072">
        <v>13</v>
      </c>
      <c r="O2072">
        <v>53409.93</v>
      </c>
      <c r="P2072" t="s">
        <v>5831</v>
      </c>
      <c r="Q2072" t="s">
        <v>5267</v>
      </c>
    </row>
    <row r="2073" spans="1:17" x14ac:dyDescent="0.25">
      <c r="A2073">
        <v>3072</v>
      </c>
      <c r="B2073" s="7">
        <v>45114</v>
      </c>
      <c r="C2073" t="s">
        <v>18868</v>
      </c>
      <c r="D2073" t="s">
        <v>58</v>
      </c>
      <c r="E2073" s="5">
        <v>31619</v>
      </c>
      <c r="F2073" s="6" t="s">
        <v>27743</v>
      </c>
      <c r="G2073" t="s">
        <v>10084</v>
      </c>
      <c r="H2073" t="s">
        <v>24760</v>
      </c>
      <c r="I2073" t="s">
        <v>10085</v>
      </c>
      <c r="J2073" t="s">
        <v>5412</v>
      </c>
      <c r="K2073" s="3">
        <v>74601</v>
      </c>
      <c r="L2073" t="s">
        <v>5310</v>
      </c>
      <c r="M2073" t="s">
        <v>5219</v>
      </c>
      <c r="N2073">
        <v>4</v>
      </c>
      <c r="O2073">
        <v>61715.91</v>
      </c>
      <c r="P2073" t="s">
        <v>6092</v>
      </c>
      <c r="Q2073" t="s">
        <v>5267</v>
      </c>
    </row>
    <row r="2074" spans="1:17" x14ac:dyDescent="0.25">
      <c r="A2074">
        <v>3073</v>
      </c>
      <c r="B2074" s="7">
        <v>45125</v>
      </c>
      <c r="C2074" t="s">
        <v>18869</v>
      </c>
      <c r="D2074" t="s">
        <v>58</v>
      </c>
      <c r="E2074" s="5">
        <v>34829</v>
      </c>
      <c r="F2074" s="6" t="s">
        <v>27744</v>
      </c>
      <c r="G2074" t="s">
        <v>10086</v>
      </c>
      <c r="H2074" t="s">
        <v>24761</v>
      </c>
      <c r="I2074" t="s">
        <v>10087</v>
      </c>
      <c r="J2074" t="s">
        <v>69</v>
      </c>
      <c r="K2074" s="3">
        <v>15041</v>
      </c>
      <c r="L2074" t="s">
        <v>5860</v>
      </c>
      <c r="M2074" t="s">
        <v>5219</v>
      </c>
      <c r="N2074">
        <v>5</v>
      </c>
      <c r="O2074">
        <v>90200.07</v>
      </c>
      <c r="P2074" t="s">
        <v>5549</v>
      </c>
      <c r="Q2074" t="s">
        <v>5245</v>
      </c>
    </row>
    <row r="2075" spans="1:17" x14ac:dyDescent="0.25">
      <c r="A2075">
        <v>3074</v>
      </c>
      <c r="B2075" s="7">
        <v>45105</v>
      </c>
      <c r="C2075" t="s">
        <v>18870</v>
      </c>
      <c r="D2075" t="s">
        <v>35</v>
      </c>
      <c r="E2075" s="5">
        <v>29904</v>
      </c>
      <c r="F2075" s="6" t="s">
        <v>27745</v>
      </c>
      <c r="G2075" t="s">
        <v>10088</v>
      </c>
      <c r="H2075" t="s">
        <v>24762</v>
      </c>
      <c r="I2075" t="s">
        <v>10089</v>
      </c>
      <c r="J2075" t="s">
        <v>5563</v>
      </c>
      <c r="K2075" s="3">
        <v>29933</v>
      </c>
      <c r="L2075" t="s">
        <v>7114</v>
      </c>
      <c r="M2075" t="s">
        <v>5225</v>
      </c>
      <c r="N2075">
        <v>9</v>
      </c>
      <c r="O2075">
        <v>88264.99</v>
      </c>
      <c r="P2075" t="s">
        <v>8866</v>
      </c>
      <c r="Q2075" t="s">
        <v>5240</v>
      </c>
    </row>
    <row r="2076" spans="1:17" x14ac:dyDescent="0.25">
      <c r="A2076">
        <v>3075</v>
      </c>
      <c r="B2076" s="7">
        <v>45142</v>
      </c>
      <c r="C2076" t="s">
        <v>18871</v>
      </c>
      <c r="D2076" t="s">
        <v>35</v>
      </c>
      <c r="E2076" s="5">
        <v>34423</v>
      </c>
      <c r="F2076" s="6" t="s">
        <v>26543</v>
      </c>
      <c r="G2076" t="s">
        <v>10090</v>
      </c>
      <c r="H2076" t="s">
        <v>24763</v>
      </c>
      <c r="I2076" t="s">
        <v>10091</v>
      </c>
      <c r="J2076" t="s">
        <v>77</v>
      </c>
      <c r="K2076" s="3">
        <v>73634</v>
      </c>
      <c r="L2076" t="s">
        <v>6233</v>
      </c>
      <c r="M2076" t="s">
        <v>5234</v>
      </c>
      <c r="N2076">
        <v>0</v>
      </c>
      <c r="O2076">
        <v>43144.03</v>
      </c>
      <c r="P2076" t="s">
        <v>6305</v>
      </c>
      <c r="Q2076" t="s">
        <v>5240</v>
      </c>
    </row>
    <row r="2077" spans="1:17" x14ac:dyDescent="0.25">
      <c r="A2077">
        <v>3076</v>
      </c>
      <c r="B2077" s="7">
        <v>45097</v>
      </c>
      <c r="C2077" t="s">
        <v>18872</v>
      </c>
      <c r="D2077" t="s">
        <v>45</v>
      </c>
      <c r="E2077" s="5">
        <v>23319</v>
      </c>
      <c r="F2077" s="6" t="s">
        <v>27746</v>
      </c>
      <c r="G2077" t="s">
        <v>10092</v>
      </c>
      <c r="H2077" t="s">
        <v>24764</v>
      </c>
      <c r="I2077" t="s">
        <v>10093</v>
      </c>
      <c r="J2077" t="s">
        <v>102</v>
      </c>
      <c r="K2077" s="3">
        <v>67059</v>
      </c>
      <c r="L2077" t="s">
        <v>5413</v>
      </c>
      <c r="M2077" t="s">
        <v>5225</v>
      </c>
      <c r="N2077">
        <v>13</v>
      </c>
      <c r="O2077">
        <v>92852.04</v>
      </c>
      <c r="P2077" t="s">
        <v>6703</v>
      </c>
      <c r="Q2077" t="s">
        <v>5245</v>
      </c>
    </row>
    <row r="2078" spans="1:17" x14ac:dyDescent="0.25">
      <c r="A2078">
        <v>3077</v>
      </c>
      <c r="B2078" s="7">
        <v>45052</v>
      </c>
      <c r="C2078" t="s">
        <v>18873</v>
      </c>
      <c r="D2078" t="s">
        <v>45</v>
      </c>
      <c r="E2078" s="5">
        <v>29041</v>
      </c>
      <c r="F2078" s="6" t="s">
        <v>26280</v>
      </c>
      <c r="G2078" t="s">
        <v>10094</v>
      </c>
      <c r="H2078" t="s">
        <v>24765</v>
      </c>
      <c r="I2078" t="s">
        <v>10095</v>
      </c>
      <c r="J2078" t="s">
        <v>5448</v>
      </c>
      <c r="K2078" s="3">
        <v>42172</v>
      </c>
      <c r="L2078" t="s">
        <v>5914</v>
      </c>
      <c r="M2078" t="s">
        <v>5219</v>
      </c>
      <c r="N2078">
        <v>19</v>
      </c>
      <c r="O2078">
        <v>77160.41</v>
      </c>
      <c r="P2078" t="s">
        <v>7136</v>
      </c>
      <c r="Q2078" t="s">
        <v>5221</v>
      </c>
    </row>
    <row r="2079" spans="1:17" x14ac:dyDescent="0.25">
      <c r="A2079">
        <v>3078</v>
      </c>
      <c r="B2079" s="7">
        <v>45088</v>
      </c>
      <c r="C2079" t="s">
        <v>18874</v>
      </c>
      <c r="D2079" t="s">
        <v>45</v>
      </c>
      <c r="E2079" s="5">
        <v>26240</v>
      </c>
      <c r="F2079" s="6" t="s">
        <v>27747</v>
      </c>
      <c r="G2079" t="s">
        <v>10096</v>
      </c>
      <c r="H2079" t="s">
        <v>24766</v>
      </c>
      <c r="I2079" t="s">
        <v>10097</v>
      </c>
      <c r="J2079" t="s">
        <v>5524</v>
      </c>
      <c r="K2079" s="3">
        <v>95400</v>
      </c>
      <c r="L2079" t="s">
        <v>5454</v>
      </c>
      <c r="M2079" t="s">
        <v>5219</v>
      </c>
      <c r="N2079">
        <v>3</v>
      </c>
      <c r="O2079">
        <v>90473.279999999999</v>
      </c>
      <c r="P2079" t="s">
        <v>6816</v>
      </c>
      <c r="Q2079" t="s">
        <v>5221</v>
      </c>
    </row>
    <row r="2080" spans="1:17" x14ac:dyDescent="0.25">
      <c r="A2080">
        <v>3079</v>
      </c>
      <c r="B2080" s="7">
        <v>45057</v>
      </c>
      <c r="C2080" t="s">
        <v>14772</v>
      </c>
      <c r="D2080" t="s">
        <v>58</v>
      </c>
      <c r="E2080" s="5">
        <v>26502</v>
      </c>
      <c r="F2080" s="6" t="s">
        <v>26281</v>
      </c>
      <c r="G2080" t="s">
        <v>10098</v>
      </c>
      <c r="H2080" t="s">
        <v>24767</v>
      </c>
      <c r="I2080" t="s">
        <v>10099</v>
      </c>
      <c r="J2080" t="s">
        <v>3918</v>
      </c>
      <c r="K2080" s="3">
        <v>19020</v>
      </c>
      <c r="L2080" t="s">
        <v>6832</v>
      </c>
      <c r="M2080" t="s">
        <v>5213</v>
      </c>
      <c r="N2080">
        <v>10</v>
      </c>
      <c r="O2080">
        <v>43992.88</v>
      </c>
      <c r="P2080" t="s">
        <v>5306</v>
      </c>
      <c r="Q2080" t="s">
        <v>5221</v>
      </c>
    </row>
    <row r="2081" spans="1:17" x14ac:dyDescent="0.25">
      <c r="A2081">
        <v>3080</v>
      </c>
      <c r="B2081" s="7">
        <v>45056</v>
      </c>
      <c r="C2081" t="s">
        <v>18875</v>
      </c>
      <c r="D2081" t="s">
        <v>58</v>
      </c>
      <c r="E2081" s="5">
        <v>30883</v>
      </c>
      <c r="F2081" s="6" t="s">
        <v>26282</v>
      </c>
      <c r="G2081" t="s">
        <v>10100</v>
      </c>
      <c r="H2081" t="s">
        <v>24768</v>
      </c>
      <c r="I2081" t="s">
        <v>10101</v>
      </c>
      <c r="J2081" t="s">
        <v>77</v>
      </c>
      <c r="K2081" s="3">
        <v>81812</v>
      </c>
      <c r="L2081" t="s">
        <v>6221</v>
      </c>
      <c r="M2081" t="s">
        <v>5225</v>
      </c>
      <c r="N2081">
        <v>9</v>
      </c>
      <c r="O2081">
        <v>92375.06</v>
      </c>
      <c r="P2081" t="s">
        <v>6535</v>
      </c>
      <c r="Q2081" t="s">
        <v>5215</v>
      </c>
    </row>
    <row r="2082" spans="1:17" x14ac:dyDescent="0.25">
      <c r="A2082">
        <v>3081</v>
      </c>
      <c r="B2082" s="7">
        <v>45104</v>
      </c>
      <c r="C2082" t="s">
        <v>18876</v>
      </c>
      <c r="D2082" t="s">
        <v>58</v>
      </c>
      <c r="E2082" s="5">
        <v>27274</v>
      </c>
      <c r="F2082" s="6" t="s">
        <v>27748</v>
      </c>
      <c r="G2082" t="s">
        <v>10102</v>
      </c>
      <c r="H2082" t="s">
        <v>24769</v>
      </c>
      <c r="I2082" t="s">
        <v>10103</v>
      </c>
      <c r="J2082" t="s">
        <v>5448</v>
      </c>
      <c r="K2082" s="3">
        <v>65117</v>
      </c>
      <c r="L2082" t="s">
        <v>5396</v>
      </c>
      <c r="M2082" t="s">
        <v>5213</v>
      </c>
      <c r="N2082">
        <v>5</v>
      </c>
      <c r="O2082">
        <v>71709.08</v>
      </c>
      <c r="P2082" t="s">
        <v>5749</v>
      </c>
      <c r="Q2082" t="s">
        <v>5245</v>
      </c>
    </row>
    <row r="2083" spans="1:17" x14ac:dyDescent="0.25">
      <c r="A2083">
        <v>3082</v>
      </c>
      <c r="B2083" s="7">
        <v>45117</v>
      </c>
      <c r="C2083" t="s">
        <v>18877</v>
      </c>
      <c r="D2083" t="s">
        <v>45</v>
      </c>
      <c r="E2083" s="5">
        <v>23694</v>
      </c>
      <c r="F2083" s="6" t="s">
        <v>27749</v>
      </c>
      <c r="G2083" t="s">
        <v>10104</v>
      </c>
      <c r="H2083" t="s">
        <v>24770</v>
      </c>
      <c r="I2083" t="s">
        <v>10105</v>
      </c>
      <c r="J2083" t="s">
        <v>5462</v>
      </c>
      <c r="K2083" s="3">
        <v>44649</v>
      </c>
      <c r="L2083" t="s">
        <v>3548</v>
      </c>
      <c r="M2083" t="s">
        <v>5234</v>
      </c>
      <c r="N2083">
        <v>0</v>
      </c>
      <c r="O2083">
        <v>41923.83</v>
      </c>
      <c r="P2083" t="s">
        <v>5621</v>
      </c>
      <c r="Q2083" t="s">
        <v>5267</v>
      </c>
    </row>
    <row r="2084" spans="1:17" x14ac:dyDescent="0.25">
      <c r="A2084">
        <v>3083</v>
      </c>
      <c r="B2084" s="7">
        <v>45113</v>
      </c>
      <c r="C2084" t="s">
        <v>18878</v>
      </c>
      <c r="D2084" t="s">
        <v>35</v>
      </c>
      <c r="E2084" s="5">
        <v>26030</v>
      </c>
      <c r="F2084" s="6" t="s">
        <v>27750</v>
      </c>
      <c r="G2084" t="s">
        <v>10106</v>
      </c>
      <c r="H2084" t="s">
        <v>24771</v>
      </c>
      <c r="I2084" t="s">
        <v>10107</v>
      </c>
      <c r="J2084" t="s">
        <v>5675</v>
      </c>
      <c r="K2084" s="3">
        <v>28490</v>
      </c>
      <c r="L2084" t="s">
        <v>6161</v>
      </c>
      <c r="M2084" t="s">
        <v>5219</v>
      </c>
      <c r="N2084">
        <v>6</v>
      </c>
      <c r="O2084">
        <v>31321.279999999999</v>
      </c>
      <c r="P2084" t="s">
        <v>7781</v>
      </c>
      <c r="Q2084" t="s">
        <v>5240</v>
      </c>
    </row>
    <row r="2085" spans="1:17" x14ac:dyDescent="0.25">
      <c r="A2085">
        <v>3084</v>
      </c>
      <c r="B2085" s="7">
        <v>45072</v>
      </c>
      <c r="C2085" t="s">
        <v>18879</v>
      </c>
      <c r="D2085" t="s">
        <v>58</v>
      </c>
      <c r="E2085" s="5">
        <v>31734</v>
      </c>
      <c r="F2085" s="6" t="s">
        <v>26283</v>
      </c>
      <c r="G2085" t="s">
        <v>10108</v>
      </c>
      <c r="H2085" t="s">
        <v>24772</v>
      </c>
      <c r="I2085" t="s">
        <v>10109</v>
      </c>
      <c r="J2085" t="s">
        <v>3944</v>
      </c>
      <c r="K2085" s="3">
        <v>1776</v>
      </c>
      <c r="L2085" t="s">
        <v>5650</v>
      </c>
      <c r="M2085" t="s">
        <v>5219</v>
      </c>
      <c r="N2085">
        <v>19</v>
      </c>
      <c r="O2085">
        <v>65402.83</v>
      </c>
      <c r="P2085" t="s">
        <v>8642</v>
      </c>
      <c r="Q2085" t="s">
        <v>5267</v>
      </c>
    </row>
    <row r="2086" spans="1:17" x14ac:dyDescent="0.25">
      <c r="A2086">
        <v>3085</v>
      </c>
      <c r="B2086" s="7">
        <v>45120</v>
      </c>
      <c r="C2086" t="s">
        <v>18880</v>
      </c>
      <c r="D2086" t="s">
        <v>35</v>
      </c>
      <c r="E2086" s="5">
        <v>34382</v>
      </c>
      <c r="F2086" s="6" t="s">
        <v>27751</v>
      </c>
      <c r="G2086" t="s">
        <v>10110</v>
      </c>
      <c r="H2086" t="s">
        <v>24773</v>
      </c>
      <c r="I2086" t="s">
        <v>10111</v>
      </c>
      <c r="J2086" t="s">
        <v>97</v>
      </c>
      <c r="K2086" s="3">
        <v>65417</v>
      </c>
      <c r="L2086" t="s">
        <v>5324</v>
      </c>
      <c r="M2086" t="s">
        <v>5219</v>
      </c>
      <c r="N2086">
        <v>7</v>
      </c>
      <c r="O2086">
        <v>89787.26</v>
      </c>
      <c r="P2086" t="s">
        <v>9240</v>
      </c>
      <c r="Q2086" t="s">
        <v>5215</v>
      </c>
    </row>
    <row r="2087" spans="1:17" x14ac:dyDescent="0.25">
      <c r="A2087">
        <v>3086</v>
      </c>
      <c r="B2087" s="7">
        <v>45136</v>
      </c>
      <c r="C2087" t="s">
        <v>18881</v>
      </c>
      <c r="D2087" t="s">
        <v>35</v>
      </c>
      <c r="E2087" s="5">
        <v>34695</v>
      </c>
      <c r="F2087" s="6" t="s">
        <v>26543</v>
      </c>
      <c r="G2087" t="s">
        <v>10112</v>
      </c>
      <c r="H2087" t="s">
        <v>24774</v>
      </c>
      <c r="I2087" t="s">
        <v>5365</v>
      </c>
      <c r="J2087" t="s">
        <v>3940</v>
      </c>
      <c r="K2087" s="3">
        <v>60779</v>
      </c>
      <c r="L2087" t="s">
        <v>7596</v>
      </c>
      <c r="M2087" t="s">
        <v>5234</v>
      </c>
      <c r="N2087">
        <v>16</v>
      </c>
      <c r="O2087">
        <v>50870.33</v>
      </c>
      <c r="P2087" t="s">
        <v>6364</v>
      </c>
      <c r="Q2087" t="s">
        <v>5245</v>
      </c>
    </row>
    <row r="2088" spans="1:17" x14ac:dyDescent="0.25">
      <c r="A2088">
        <v>3087</v>
      </c>
      <c r="B2088" s="7">
        <v>45120</v>
      </c>
      <c r="C2088" t="s">
        <v>18882</v>
      </c>
      <c r="D2088" t="s">
        <v>45</v>
      </c>
      <c r="E2088" s="5">
        <v>25895</v>
      </c>
      <c r="F2088" s="6" t="s">
        <v>27752</v>
      </c>
      <c r="G2088" t="s">
        <v>10113</v>
      </c>
      <c r="H2088" t="s">
        <v>24775</v>
      </c>
      <c r="I2088" t="s">
        <v>10114</v>
      </c>
      <c r="J2088" t="s">
        <v>69</v>
      </c>
      <c r="K2088" s="3">
        <v>63957</v>
      </c>
      <c r="L2088" t="s">
        <v>5243</v>
      </c>
      <c r="M2088" t="s">
        <v>5225</v>
      </c>
      <c r="N2088">
        <v>12</v>
      </c>
      <c r="O2088">
        <v>94430.11</v>
      </c>
      <c r="P2088" t="s">
        <v>10115</v>
      </c>
      <c r="Q2088" t="s">
        <v>5221</v>
      </c>
    </row>
    <row r="2089" spans="1:17" x14ac:dyDescent="0.25">
      <c r="A2089">
        <v>3088</v>
      </c>
      <c r="B2089" s="7">
        <v>45125</v>
      </c>
      <c r="C2089" t="s">
        <v>18883</v>
      </c>
      <c r="D2089" t="s">
        <v>35</v>
      </c>
      <c r="E2089" s="5">
        <v>37371</v>
      </c>
      <c r="F2089" s="6" t="s">
        <v>27753</v>
      </c>
      <c r="G2089" t="s">
        <v>10116</v>
      </c>
      <c r="H2089" t="s">
        <v>24776</v>
      </c>
      <c r="I2089" t="s">
        <v>10117</v>
      </c>
      <c r="J2089" t="s">
        <v>56</v>
      </c>
      <c r="K2089" s="3">
        <v>81206</v>
      </c>
      <c r="L2089" t="s">
        <v>6181</v>
      </c>
      <c r="M2089" t="s">
        <v>5219</v>
      </c>
      <c r="N2089">
        <v>0</v>
      </c>
      <c r="O2089">
        <v>37348.57</v>
      </c>
      <c r="P2089" t="s">
        <v>6388</v>
      </c>
      <c r="Q2089" t="s">
        <v>5240</v>
      </c>
    </row>
    <row r="2090" spans="1:17" x14ac:dyDescent="0.25">
      <c r="A2090">
        <v>3089</v>
      </c>
      <c r="B2090" s="7">
        <v>45090</v>
      </c>
      <c r="C2090" t="s">
        <v>18884</v>
      </c>
      <c r="D2090" t="s">
        <v>58</v>
      </c>
      <c r="E2090" s="5">
        <v>31008</v>
      </c>
      <c r="F2090" s="6" t="s">
        <v>26284</v>
      </c>
      <c r="G2090" t="s">
        <v>10118</v>
      </c>
      <c r="H2090" t="s">
        <v>24777</v>
      </c>
      <c r="I2090" t="s">
        <v>10119</v>
      </c>
      <c r="J2090" t="s">
        <v>5412</v>
      </c>
      <c r="K2090" s="3">
        <v>29747</v>
      </c>
      <c r="L2090" t="s">
        <v>5372</v>
      </c>
      <c r="M2090" t="s">
        <v>5213</v>
      </c>
      <c r="N2090">
        <v>18</v>
      </c>
      <c r="O2090">
        <v>55455.74</v>
      </c>
      <c r="P2090" t="s">
        <v>5254</v>
      </c>
      <c r="Q2090" t="s">
        <v>5245</v>
      </c>
    </row>
    <row r="2091" spans="1:17" x14ac:dyDescent="0.25">
      <c r="A2091">
        <v>3090</v>
      </c>
      <c r="B2091" s="7">
        <v>45112</v>
      </c>
      <c r="C2091" t="s">
        <v>3517</v>
      </c>
      <c r="D2091" t="s">
        <v>45</v>
      </c>
      <c r="E2091" s="5">
        <v>29024</v>
      </c>
      <c r="F2091" s="6" t="s">
        <v>27754</v>
      </c>
      <c r="G2091" t="s">
        <v>10120</v>
      </c>
      <c r="H2091" t="s">
        <v>24778</v>
      </c>
      <c r="I2091" t="s">
        <v>10121</v>
      </c>
      <c r="J2091" t="s">
        <v>3918</v>
      </c>
      <c r="K2091" s="3">
        <v>57756</v>
      </c>
      <c r="L2091" t="s">
        <v>6218</v>
      </c>
      <c r="M2091" t="s">
        <v>5234</v>
      </c>
      <c r="N2091">
        <v>14</v>
      </c>
      <c r="O2091">
        <v>97624.320000000007</v>
      </c>
      <c r="P2091" t="s">
        <v>6434</v>
      </c>
      <c r="Q2091" t="s">
        <v>5240</v>
      </c>
    </row>
    <row r="2092" spans="1:17" x14ac:dyDescent="0.25">
      <c r="A2092">
        <v>3091</v>
      </c>
      <c r="B2092" s="7">
        <v>45092</v>
      </c>
      <c r="C2092" t="s">
        <v>18885</v>
      </c>
      <c r="D2092" t="s">
        <v>35</v>
      </c>
      <c r="E2092" s="5">
        <v>23294</v>
      </c>
      <c r="F2092" s="6" t="s">
        <v>26285</v>
      </c>
      <c r="G2092" t="s">
        <v>10122</v>
      </c>
      <c r="H2092" t="s">
        <v>24779</v>
      </c>
      <c r="I2092" t="s">
        <v>10123</v>
      </c>
      <c r="J2092" t="s">
        <v>106</v>
      </c>
      <c r="K2092" s="3">
        <v>93111</v>
      </c>
      <c r="L2092" t="s">
        <v>5853</v>
      </c>
      <c r="M2092" t="s">
        <v>5234</v>
      </c>
      <c r="N2092">
        <v>8</v>
      </c>
      <c r="O2092">
        <v>95442.45</v>
      </c>
      <c r="P2092" t="s">
        <v>9321</v>
      </c>
      <c r="Q2092" t="s">
        <v>5215</v>
      </c>
    </row>
    <row r="2093" spans="1:17" x14ac:dyDescent="0.25">
      <c r="A2093">
        <v>3092</v>
      </c>
      <c r="B2093" s="7">
        <v>45114</v>
      </c>
      <c r="C2093" t="s">
        <v>18886</v>
      </c>
      <c r="D2093" t="s">
        <v>35</v>
      </c>
      <c r="E2093" s="5">
        <v>25417</v>
      </c>
      <c r="F2093" s="6" t="s">
        <v>27755</v>
      </c>
      <c r="G2093" t="s">
        <v>10124</v>
      </c>
      <c r="H2093" t="s">
        <v>24780</v>
      </c>
      <c r="I2093" t="s">
        <v>10125</v>
      </c>
      <c r="J2093" t="s">
        <v>3930</v>
      </c>
      <c r="K2093" s="3">
        <v>45608</v>
      </c>
      <c r="L2093" t="s">
        <v>6070</v>
      </c>
      <c r="M2093" t="s">
        <v>5213</v>
      </c>
      <c r="N2093">
        <v>4</v>
      </c>
      <c r="O2093">
        <v>97926.55</v>
      </c>
      <c r="P2093" t="s">
        <v>9129</v>
      </c>
      <c r="Q2093" t="s">
        <v>5245</v>
      </c>
    </row>
    <row r="2094" spans="1:17" x14ac:dyDescent="0.25">
      <c r="A2094">
        <v>3093</v>
      </c>
      <c r="B2094" s="7">
        <v>45064</v>
      </c>
      <c r="C2094" t="s">
        <v>18887</v>
      </c>
      <c r="D2094" t="s">
        <v>45</v>
      </c>
      <c r="E2094" s="5">
        <v>30714</v>
      </c>
      <c r="F2094" s="6" t="s">
        <v>26543</v>
      </c>
      <c r="G2094" t="s">
        <v>10126</v>
      </c>
      <c r="H2094" t="s">
        <v>24781</v>
      </c>
      <c r="I2094" t="s">
        <v>10127</v>
      </c>
      <c r="J2094" t="s">
        <v>5286</v>
      </c>
      <c r="K2094" s="3">
        <v>33972</v>
      </c>
      <c r="L2094" t="s">
        <v>5212</v>
      </c>
      <c r="M2094" t="s">
        <v>5219</v>
      </c>
      <c r="N2094">
        <v>10</v>
      </c>
      <c r="O2094">
        <v>57392.92</v>
      </c>
      <c r="P2094" t="s">
        <v>6778</v>
      </c>
      <c r="Q2094" t="s">
        <v>5221</v>
      </c>
    </row>
    <row r="2095" spans="1:17" x14ac:dyDescent="0.25">
      <c r="A2095">
        <v>3094</v>
      </c>
      <c r="B2095" s="7">
        <v>45073</v>
      </c>
      <c r="C2095" t="s">
        <v>18888</v>
      </c>
      <c r="D2095" t="s">
        <v>45</v>
      </c>
      <c r="E2095" s="5">
        <v>36896</v>
      </c>
      <c r="F2095" s="6" t="s">
        <v>27756</v>
      </c>
      <c r="G2095" t="s">
        <v>10128</v>
      </c>
      <c r="H2095" t="s">
        <v>24782</v>
      </c>
      <c r="I2095" t="s">
        <v>10129</v>
      </c>
      <c r="J2095" t="s">
        <v>5580</v>
      </c>
      <c r="K2095" s="3">
        <v>10464</v>
      </c>
      <c r="L2095" t="s">
        <v>6103</v>
      </c>
      <c r="M2095" t="s">
        <v>5219</v>
      </c>
      <c r="N2095">
        <v>2</v>
      </c>
      <c r="O2095">
        <v>45788.02</v>
      </c>
      <c r="P2095" t="s">
        <v>8642</v>
      </c>
      <c r="Q2095" t="s">
        <v>5245</v>
      </c>
    </row>
    <row r="2096" spans="1:17" x14ac:dyDescent="0.25">
      <c r="A2096">
        <v>3095</v>
      </c>
      <c r="B2096" s="7">
        <v>45113</v>
      </c>
      <c r="C2096" t="s">
        <v>18889</v>
      </c>
      <c r="D2096" t="s">
        <v>58</v>
      </c>
      <c r="E2096" s="5">
        <v>25421</v>
      </c>
      <c r="F2096" s="6" t="s">
        <v>26286</v>
      </c>
      <c r="G2096" t="s">
        <v>10130</v>
      </c>
      <c r="H2096" t="s">
        <v>24783</v>
      </c>
      <c r="I2096" t="s">
        <v>7417</v>
      </c>
      <c r="J2096" t="s">
        <v>84</v>
      </c>
      <c r="K2096" s="3">
        <v>57838</v>
      </c>
      <c r="L2096" t="s">
        <v>6712</v>
      </c>
      <c r="M2096" t="s">
        <v>5219</v>
      </c>
      <c r="N2096">
        <v>13</v>
      </c>
      <c r="O2096">
        <v>32020.75</v>
      </c>
      <c r="P2096" t="s">
        <v>7902</v>
      </c>
      <c r="Q2096" t="s">
        <v>5267</v>
      </c>
    </row>
    <row r="2097" spans="1:17" x14ac:dyDescent="0.25">
      <c r="A2097">
        <v>3096</v>
      </c>
      <c r="B2097" s="7">
        <v>45137</v>
      </c>
      <c r="C2097" t="s">
        <v>18890</v>
      </c>
      <c r="D2097" t="s">
        <v>58</v>
      </c>
      <c r="E2097" s="5">
        <v>35141</v>
      </c>
      <c r="F2097" s="6" t="s">
        <v>27757</v>
      </c>
      <c r="G2097" t="s">
        <v>10131</v>
      </c>
      <c r="H2097" t="s">
        <v>24784</v>
      </c>
      <c r="I2097" t="s">
        <v>8100</v>
      </c>
      <c r="J2097" t="s">
        <v>3948</v>
      </c>
      <c r="K2097" s="3">
        <v>5991</v>
      </c>
      <c r="L2097" t="s">
        <v>5467</v>
      </c>
      <c r="M2097" t="s">
        <v>5219</v>
      </c>
      <c r="N2097">
        <v>4</v>
      </c>
      <c r="O2097">
        <v>98503.52</v>
      </c>
      <c r="P2097" t="s">
        <v>5818</v>
      </c>
      <c r="Q2097" t="s">
        <v>5215</v>
      </c>
    </row>
    <row r="2098" spans="1:17" x14ac:dyDescent="0.25">
      <c r="A2098">
        <v>3097</v>
      </c>
      <c r="B2098" s="7">
        <v>45052</v>
      </c>
      <c r="C2098" t="s">
        <v>18891</v>
      </c>
      <c r="D2098" t="s">
        <v>45</v>
      </c>
      <c r="E2098" s="5">
        <v>35561</v>
      </c>
      <c r="F2098" s="6" t="s">
        <v>27758</v>
      </c>
      <c r="G2098" t="s">
        <v>10132</v>
      </c>
      <c r="H2098" t="s">
        <v>24785</v>
      </c>
      <c r="I2098" t="s">
        <v>10133</v>
      </c>
      <c r="J2098" t="s">
        <v>5529</v>
      </c>
      <c r="K2098" s="3">
        <v>66309</v>
      </c>
      <c r="L2098" t="s">
        <v>6077</v>
      </c>
      <c r="M2098" t="s">
        <v>5234</v>
      </c>
      <c r="N2098">
        <v>5</v>
      </c>
      <c r="O2098">
        <v>80524.78</v>
      </c>
      <c r="P2098" t="s">
        <v>7366</v>
      </c>
      <c r="Q2098" t="s">
        <v>5245</v>
      </c>
    </row>
    <row r="2099" spans="1:17" x14ac:dyDescent="0.25">
      <c r="A2099">
        <v>3098</v>
      </c>
      <c r="B2099" s="7">
        <v>45099</v>
      </c>
      <c r="C2099" t="s">
        <v>18892</v>
      </c>
      <c r="D2099" t="s">
        <v>58</v>
      </c>
      <c r="E2099" s="5">
        <v>38426</v>
      </c>
      <c r="F2099" s="6" t="s">
        <v>27759</v>
      </c>
      <c r="G2099" t="s">
        <v>10134</v>
      </c>
      <c r="H2099" t="s">
        <v>24786</v>
      </c>
      <c r="I2099" t="s">
        <v>10135</v>
      </c>
      <c r="J2099" t="s">
        <v>5261</v>
      </c>
      <c r="K2099" s="3">
        <v>86628</v>
      </c>
      <c r="L2099" t="s">
        <v>5257</v>
      </c>
      <c r="M2099" t="s">
        <v>5225</v>
      </c>
      <c r="N2099">
        <v>16</v>
      </c>
      <c r="O2099">
        <v>62775.6</v>
      </c>
      <c r="P2099" t="s">
        <v>6317</v>
      </c>
      <c r="Q2099" t="s">
        <v>5240</v>
      </c>
    </row>
    <row r="2100" spans="1:17" x14ac:dyDescent="0.25">
      <c r="A2100">
        <v>3099</v>
      </c>
      <c r="B2100" s="7">
        <v>45086</v>
      </c>
      <c r="C2100" t="s">
        <v>18893</v>
      </c>
      <c r="D2100" t="s">
        <v>45</v>
      </c>
      <c r="E2100" s="5">
        <v>27794</v>
      </c>
      <c r="F2100" s="6" t="s">
        <v>27760</v>
      </c>
      <c r="G2100" t="s">
        <v>10136</v>
      </c>
      <c r="H2100" t="s">
        <v>24787</v>
      </c>
      <c r="I2100" t="s">
        <v>10137</v>
      </c>
      <c r="J2100" t="s">
        <v>5524</v>
      </c>
      <c r="K2100" s="3">
        <v>70401</v>
      </c>
      <c r="L2100" t="s">
        <v>5971</v>
      </c>
      <c r="M2100" t="s">
        <v>5219</v>
      </c>
      <c r="N2100">
        <v>8</v>
      </c>
      <c r="O2100">
        <v>70202.95</v>
      </c>
      <c r="P2100" t="s">
        <v>7699</v>
      </c>
      <c r="Q2100" t="s">
        <v>5215</v>
      </c>
    </row>
    <row r="2101" spans="1:17" x14ac:dyDescent="0.25">
      <c r="A2101">
        <v>3100</v>
      </c>
      <c r="B2101" s="7">
        <v>45137</v>
      </c>
      <c r="C2101" t="s">
        <v>18894</v>
      </c>
      <c r="D2101" t="s">
        <v>58</v>
      </c>
      <c r="E2101" s="5">
        <v>23437</v>
      </c>
      <c r="F2101" s="6" t="s">
        <v>27761</v>
      </c>
      <c r="G2101" t="s">
        <v>10138</v>
      </c>
      <c r="H2101" t="s">
        <v>24788</v>
      </c>
      <c r="I2101" t="s">
        <v>10139</v>
      </c>
      <c r="J2101" t="s">
        <v>5352</v>
      </c>
      <c r="K2101" s="3">
        <v>52930</v>
      </c>
      <c r="L2101" t="s">
        <v>5533</v>
      </c>
      <c r="M2101" t="s">
        <v>5213</v>
      </c>
      <c r="N2101">
        <v>11</v>
      </c>
      <c r="O2101">
        <v>52772.34</v>
      </c>
      <c r="P2101" t="s">
        <v>8386</v>
      </c>
      <c r="Q2101" t="s">
        <v>5221</v>
      </c>
    </row>
    <row r="2102" spans="1:17" x14ac:dyDescent="0.25">
      <c r="A2102">
        <v>3101</v>
      </c>
      <c r="B2102" s="7">
        <v>45126</v>
      </c>
      <c r="C2102" t="s">
        <v>18895</v>
      </c>
      <c r="D2102" t="s">
        <v>58</v>
      </c>
      <c r="E2102" s="5">
        <v>23961</v>
      </c>
      <c r="F2102" s="6" t="s">
        <v>27762</v>
      </c>
      <c r="G2102" t="s">
        <v>10140</v>
      </c>
      <c r="H2102" t="s">
        <v>24789</v>
      </c>
      <c r="I2102" t="s">
        <v>10141</v>
      </c>
      <c r="J2102" t="s">
        <v>106</v>
      </c>
      <c r="K2102" s="3">
        <v>85508</v>
      </c>
      <c r="L2102" t="s">
        <v>6511</v>
      </c>
      <c r="M2102" t="s">
        <v>5219</v>
      </c>
      <c r="N2102">
        <v>16</v>
      </c>
      <c r="O2102">
        <v>65352.88</v>
      </c>
      <c r="P2102" t="s">
        <v>6695</v>
      </c>
      <c r="Q2102" t="s">
        <v>5240</v>
      </c>
    </row>
    <row r="2103" spans="1:17" x14ac:dyDescent="0.25">
      <c r="A2103">
        <v>3102</v>
      </c>
      <c r="B2103" s="7">
        <v>45079</v>
      </c>
      <c r="C2103" t="s">
        <v>18896</v>
      </c>
      <c r="D2103" t="s">
        <v>45</v>
      </c>
      <c r="E2103" s="5">
        <v>24997</v>
      </c>
      <c r="F2103" s="6" t="s">
        <v>26287</v>
      </c>
      <c r="G2103" t="s">
        <v>10142</v>
      </c>
      <c r="H2103" t="s">
        <v>24790</v>
      </c>
      <c r="I2103" t="s">
        <v>10143</v>
      </c>
      <c r="J2103" t="s">
        <v>5552</v>
      </c>
      <c r="K2103" s="3">
        <v>5921</v>
      </c>
      <c r="L2103" t="s">
        <v>6316</v>
      </c>
      <c r="M2103" t="s">
        <v>5225</v>
      </c>
      <c r="N2103">
        <v>8</v>
      </c>
      <c r="O2103">
        <v>42566.89</v>
      </c>
      <c r="P2103" t="s">
        <v>5847</v>
      </c>
      <c r="Q2103" t="s">
        <v>5240</v>
      </c>
    </row>
    <row r="2104" spans="1:17" x14ac:dyDescent="0.25">
      <c r="A2104">
        <v>3103</v>
      </c>
      <c r="B2104" s="7">
        <v>45126</v>
      </c>
      <c r="C2104" t="s">
        <v>18897</v>
      </c>
      <c r="D2104" t="s">
        <v>35</v>
      </c>
      <c r="E2104" s="5">
        <v>24506</v>
      </c>
      <c r="F2104" s="6" t="s">
        <v>27763</v>
      </c>
      <c r="G2104" t="s">
        <v>10144</v>
      </c>
      <c r="H2104" t="s">
        <v>24791</v>
      </c>
      <c r="I2104" t="s">
        <v>5803</v>
      </c>
      <c r="J2104" t="s">
        <v>5362</v>
      </c>
      <c r="K2104" s="3">
        <v>63303</v>
      </c>
      <c r="L2104" t="s">
        <v>6925</v>
      </c>
      <c r="M2104" t="s">
        <v>5213</v>
      </c>
      <c r="N2104">
        <v>7</v>
      </c>
      <c r="O2104">
        <v>46055.73</v>
      </c>
      <c r="P2104" t="s">
        <v>6612</v>
      </c>
      <c r="Q2104" t="s">
        <v>5221</v>
      </c>
    </row>
    <row r="2105" spans="1:17" x14ac:dyDescent="0.25">
      <c r="A2105">
        <v>3104</v>
      </c>
      <c r="B2105" s="7">
        <v>45137</v>
      </c>
      <c r="C2105" t="s">
        <v>18898</v>
      </c>
      <c r="D2105" t="s">
        <v>45</v>
      </c>
      <c r="E2105" s="5">
        <v>29051</v>
      </c>
      <c r="F2105" s="6" t="s">
        <v>27764</v>
      </c>
      <c r="G2105" t="s">
        <v>10145</v>
      </c>
      <c r="H2105" t="s">
        <v>24792</v>
      </c>
      <c r="I2105" t="s">
        <v>10146</v>
      </c>
      <c r="J2105" t="s">
        <v>5305</v>
      </c>
      <c r="K2105" s="3">
        <v>62294</v>
      </c>
      <c r="L2105" t="s">
        <v>5559</v>
      </c>
      <c r="M2105" t="s">
        <v>5234</v>
      </c>
      <c r="N2105">
        <v>17</v>
      </c>
      <c r="O2105">
        <v>79102.87</v>
      </c>
      <c r="P2105" t="s">
        <v>6369</v>
      </c>
      <c r="Q2105" t="s">
        <v>5245</v>
      </c>
    </row>
    <row r="2106" spans="1:17" x14ac:dyDescent="0.25">
      <c r="A2106">
        <v>3105</v>
      </c>
      <c r="B2106" s="7">
        <v>45065</v>
      </c>
      <c r="C2106" t="s">
        <v>18899</v>
      </c>
      <c r="D2106" t="s">
        <v>35</v>
      </c>
      <c r="E2106" s="5">
        <v>37426</v>
      </c>
      <c r="F2106" s="6" t="s">
        <v>26288</v>
      </c>
      <c r="G2106" t="s">
        <v>10147</v>
      </c>
      <c r="H2106" t="s">
        <v>24793</v>
      </c>
      <c r="I2106" t="s">
        <v>10148</v>
      </c>
      <c r="J2106" t="s">
        <v>5770</v>
      </c>
      <c r="K2106" s="3">
        <v>81687</v>
      </c>
      <c r="L2106" t="s">
        <v>6561</v>
      </c>
      <c r="M2106" t="s">
        <v>5219</v>
      </c>
      <c r="N2106">
        <v>14</v>
      </c>
      <c r="O2106">
        <v>57186.11</v>
      </c>
      <c r="P2106" t="s">
        <v>6908</v>
      </c>
      <c r="Q2106" t="s">
        <v>5267</v>
      </c>
    </row>
    <row r="2107" spans="1:17" x14ac:dyDescent="0.25">
      <c r="A2107">
        <v>3106</v>
      </c>
      <c r="B2107" s="7">
        <v>45092</v>
      </c>
      <c r="C2107" t="s">
        <v>18900</v>
      </c>
      <c r="D2107" t="s">
        <v>35</v>
      </c>
      <c r="E2107" s="5">
        <v>33393</v>
      </c>
      <c r="F2107" s="6" t="s">
        <v>27765</v>
      </c>
      <c r="G2107" t="s">
        <v>10149</v>
      </c>
      <c r="H2107" t="s">
        <v>24794</v>
      </c>
      <c r="I2107" t="s">
        <v>10150</v>
      </c>
      <c r="J2107" t="s">
        <v>3933</v>
      </c>
      <c r="K2107" s="3">
        <v>28158</v>
      </c>
      <c r="L2107" t="s">
        <v>5824</v>
      </c>
      <c r="M2107" t="s">
        <v>5234</v>
      </c>
      <c r="N2107">
        <v>4</v>
      </c>
      <c r="O2107">
        <v>75513.740000000005</v>
      </c>
      <c r="P2107" t="s">
        <v>7517</v>
      </c>
      <c r="Q2107" t="s">
        <v>5267</v>
      </c>
    </row>
    <row r="2108" spans="1:17" x14ac:dyDescent="0.25">
      <c r="A2108">
        <v>3107</v>
      </c>
      <c r="B2108" s="7">
        <v>45084</v>
      </c>
      <c r="C2108" t="s">
        <v>18901</v>
      </c>
      <c r="D2108" t="s">
        <v>58</v>
      </c>
      <c r="E2108" s="5">
        <v>26831</v>
      </c>
      <c r="F2108" s="6" t="s">
        <v>27766</v>
      </c>
      <c r="G2108" t="s">
        <v>10151</v>
      </c>
      <c r="H2108" t="s">
        <v>24795</v>
      </c>
      <c r="I2108" t="s">
        <v>10152</v>
      </c>
      <c r="J2108" t="s">
        <v>3940</v>
      </c>
      <c r="K2108" s="3">
        <v>36668</v>
      </c>
      <c r="L2108" t="s">
        <v>5814</v>
      </c>
      <c r="M2108" t="s">
        <v>5225</v>
      </c>
      <c r="N2108">
        <v>9</v>
      </c>
      <c r="O2108">
        <v>31115.25</v>
      </c>
      <c r="P2108" t="s">
        <v>5306</v>
      </c>
      <c r="Q2108" t="s">
        <v>5240</v>
      </c>
    </row>
    <row r="2109" spans="1:17" x14ac:dyDescent="0.25">
      <c r="A2109">
        <v>3108</v>
      </c>
      <c r="B2109" s="7">
        <v>45119</v>
      </c>
      <c r="C2109" t="s">
        <v>18902</v>
      </c>
      <c r="D2109" t="s">
        <v>35</v>
      </c>
      <c r="E2109" s="5">
        <v>33163</v>
      </c>
      <c r="F2109" s="6" t="s">
        <v>26289</v>
      </c>
      <c r="G2109" t="s">
        <v>10153</v>
      </c>
      <c r="H2109" t="s">
        <v>24796</v>
      </c>
      <c r="I2109" t="s">
        <v>10154</v>
      </c>
      <c r="J2109" t="s">
        <v>69</v>
      </c>
      <c r="K2109" s="3">
        <v>4795</v>
      </c>
      <c r="L2109" t="s">
        <v>5635</v>
      </c>
      <c r="M2109" t="s">
        <v>5225</v>
      </c>
      <c r="N2109">
        <v>3</v>
      </c>
      <c r="O2109">
        <v>87217.94</v>
      </c>
      <c r="P2109" t="s">
        <v>7253</v>
      </c>
      <c r="Q2109" t="s">
        <v>5245</v>
      </c>
    </row>
    <row r="2110" spans="1:17" x14ac:dyDescent="0.25">
      <c r="A2110">
        <v>3109</v>
      </c>
      <c r="B2110" s="7">
        <v>45053</v>
      </c>
      <c r="C2110" t="s">
        <v>18903</v>
      </c>
      <c r="D2110" t="s">
        <v>45</v>
      </c>
      <c r="E2110" s="5">
        <v>38414</v>
      </c>
      <c r="F2110" s="6" t="s">
        <v>27767</v>
      </c>
      <c r="G2110" t="s">
        <v>10155</v>
      </c>
      <c r="H2110" t="s">
        <v>24797</v>
      </c>
      <c r="I2110" t="s">
        <v>10156</v>
      </c>
      <c r="J2110" t="s">
        <v>110</v>
      </c>
      <c r="K2110" s="3">
        <v>69142</v>
      </c>
      <c r="L2110" t="s">
        <v>6233</v>
      </c>
      <c r="M2110" t="s">
        <v>5219</v>
      </c>
      <c r="N2110">
        <v>0</v>
      </c>
      <c r="O2110">
        <v>35668.1</v>
      </c>
      <c r="P2110" t="s">
        <v>7280</v>
      </c>
      <c r="Q2110" t="s">
        <v>5240</v>
      </c>
    </row>
    <row r="2111" spans="1:17" x14ac:dyDescent="0.25">
      <c r="A2111">
        <v>3110</v>
      </c>
      <c r="B2111" s="7">
        <v>45083</v>
      </c>
      <c r="C2111" t="s">
        <v>18904</v>
      </c>
      <c r="D2111" t="s">
        <v>35</v>
      </c>
      <c r="E2111" s="5">
        <v>32955</v>
      </c>
      <c r="F2111" s="6" t="s">
        <v>26290</v>
      </c>
      <c r="G2111" t="s">
        <v>10157</v>
      </c>
      <c r="H2111" t="s">
        <v>24798</v>
      </c>
      <c r="I2111" t="s">
        <v>10158</v>
      </c>
      <c r="J2111" t="s">
        <v>56</v>
      </c>
      <c r="K2111" s="3">
        <v>6431</v>
      </c>
      <c r="L2111" t="s">
        <v>5417</v>
      </c>
      <c r="M2111" t="s">
        <v>5234</v>
      </c>
      <c r="N2111">
        <v>5</v>
      </c>
      <c r="O2111">
        <v>95662.7</v>
      </c>
      <c r="P2111" t="s">
        <v>5891</v>
      </c>
      <c r="Q2111" t="s">
        <v>5245</v>
      </c>
    </row>
    <row r="2112" spans="1:17" x14ac:dyDescent="0.25">
      <c r="A2112">
        <v>3111</v>
      </c>
      <c r="B2112" s="7">
        <v>45079</v>
      </c>
      <c r="C2112" t="s">
        <v>18905</v>
      </c>
      <c r="D2112" t="s">
        <v>35</v>
      </c>
      <c r="E2112" s="5">
        <v>26969</v>
      </c>
      <c r="F2112" s="6" t="s">
        <v>26291</v>
      </c>
      <c r="G2112" t="s">
        <v>10159</v>
      </c>
      <c r="H2112" t="s">
        <v>24799</v>
      </c>
      <c r="I2112" t="s">
        <v>10160</v>
      </c>
      <c r="J2112" t="s">
        <v>3921</v>
      </c>
      <c r="K2112" s="3">
        <v>39284</v>
      </c>
      <c r="L2112" t="s">
        <v>5699</v>
      </c>
      <c r="M2112" t="s">
        <v>5225</v>
      </c>
      <c r="N2112">
        <v>8</v>
      </c>
      <c r="O2112">
        <v>91582.16</v>
      </c>
      <c r="P2112" t="s">
        <v>6270</v>
      </c>
      <c r="Q2112" t="s">
        <v>5267</v>
      </c>
    </row>
    <row r="2113" spans="1:17" x14ac:dyDescent="0.25">
      <c r="A2113">
        <v>3112</v>
      </c>
      <c r="B2113" s="7">
        <v>45064</v>
      </c>
      <c r="C2113" t="s">
        <v>18906</v>
      </c>
      <c r="D2113" t="s">
        <v>58</v>
      </c>
      <c r="E2113" s="5">
        <v>32098</v>
      </c>
      <c r="F2113" s="6" t="s">
        <v>27768</v>
      </c>
      <c r="G2113" t="s">
        <v>10161</v>
      </c>
      <c r="H2113" t="s">
        <v>24800</v>
      </c>
      <c r="I2113" t="s">
        <v>10162</v>
      </c>
      <c r="J2113" t="s">
        <v>3930</v>
      </c>
      <c r="K2113" s="3">
        <v>20157</v>
      </c>
      <c r="L2113" t="s">
        <v>6727</v>
      </c>
      <c r="M2113" t="s">
        <v>5219</v>
      </c>
      <c r="N2113">
        <v>3</v>
      </c>
      <c r="O2113">
        <v>79354.81</v>
      </c>
      <c r="P2113" t="s">
        <v>7961</v>
      </c>
      <c r="Q2113" t="s">
        <v>5215</v>
      </c>
    </row>
    <row r="2114" spans="1:17" x14ac:dyDescent="0.25">
      <c r="A2114">
        <v>3113</v>
      </c>
      <c r="B2114" s="7">
        <v>45109</v>
      </c>
      <c r="C2114" t="s">
        <v>18907</v>
      </c>
      <c r="D2114" t="s">
        <v>35</v>
      </c>
      <c r="E2114" s="5">
        <v>31666</v>
      </c>
      <c r="F2114" s="6" t="s">
        <v>27769</v>
      </c>
      <c r="G2114" t="s">
        <v>10163</v>
      </c>
      <c r="H2114" t="s">
        <v>24801</v>
      </c>
      <c r="I2114" t="s">
        <v>10164</v>
      </c>
      <c r="J2114" t="s">
        <v>56</v>
      </c>
      <c r="K2114" s="3">
        <v>27028</v>
      </c>
      <c r="L2114" t="s">
        <v>6227</v>
      </c>
      <c r="M2114" t="s">
        <v>5213</v>
      </c>
      <c r="N2114">
        <v>10</v>
      </c>
      <c r="O2114">
        <v>31819.95</v>
      </c>
      <c r="P2114" t="s">
        <v>7402</v>
      </c>
      <c r="Q2114" t="s">
        <v>5245</v>
      </c>
    </row>
    <row r="2115" spans="1:17" x14ac:dyDescent="0.25">
      <c r="A2115">
        <v>3114</v>
      </c>
      <c r="B2115" s="7">
        <v>45086</v>
      </c>
      <c r="C2115" t="s">
        <v>18908</v>
      </c>
      <c r="D2115" t="s">
        <v>45</v>
      </c>
      <c r="E2115" s="5">
        <v>33335</v>
      </c>
      <c r="F2115" s="6" t="s">
        <v>26292</v>
      </c>
      <c r="G2115" t="s">
        <v>10165</v>
      </c>
      <c r="H2115" t="s">
        <v>24802</v>
      </c>
      <c r="I2115" t="s">
        <v>10166</v>
      </c>
      <c r="J2115" t="s">
        <v>5412</v>
      </c>
      <c r="K2115" s="3">
        <v>75541</v>
      </c>
      <c r="L2115" t="s">
        <v>5817</v>
      </c>
      <c r="M2115" t="s">
        <v>5213</v>
      </c>
      <c r="N2115">
        <v>1</v>
      </c>
      <c r="O2115">
        <v>44014.400000000001</v>
      </c>
      <c r="P2115" t="s">
        <v>5850</v>
      </c>
      <c r="Q2115" t="s">
        <v>5221</v>
      </c>
    </row>
    <row r="2116" spans="1:17" x14ac:dyDescent="0.25">
      <c r="A2116">
        <v>3115</v>
      </c>
      <c r="B2116" s="7">
        <v>45121</v>
      </c>
      <c r="C2116" t="s">
        <v>18909</v>
      </c>
      <c r="D2116" t="s">
        <v>35</v>
      </c>
      <c r="E2116" s="5">
        <v>23669</v>
      </c>
      <c r="F2116" s="6" t="s">
        <v>26543</v>
      </c>
      <c r="G2116" t="s">
        <v>10167</v>
      </c>
      <c r="H2116" t="s">
        <v>24803</v>
      </c>
      <c r="I2116" t="s">
        <v>10168</v>
      </c>
      <c r="J2116" t="s">
        <v>5580</v>
      </c>
      <c r="K2116" s="3">
        <v>74040</v>
      </c>
      <c r="L2116" t="s">
        <v>5218</v>
      </c>
      <c r="M2116" t="s">
        <v>5213</v>
      </c>
      <c r="N2116">
        <v>8</v>
      </c>
      <c r="O2116">
        <v>42692.91</v>
      </c>
      <c r="P2116" t="s">
        <v>6205</v>
      </c>
      <c r="Q2116" t="s">
        <v>5221</v>
      </c>
    </row>
    <row r="2117" spans="1:17" x14ac:dyDescent="0.25">
      <c r="A2117">
        <v>3116</v>
      </c>
      <c r="B2117" s="7">
        <v>45106</v>
      </c>
      <c r="C2117" t="s">
        <v>18910</v>
      </c>
      <c r="D2117" t="s">
        <v>45</v>
      </c>
      <c r="E2117" s="5">
        <v>28355</v>
      </c>
      <c r="F2117" s="6" t="s">
        <v>26543</v>
      </c>
      <c r="G2117" t="s">
        <v>10169</v>
      </c>
      <c r="H2117" t="s">
        <v>24804</v>
      </c>
      <c r="I2117" t="s">
        <v>10170</v>
      </c>
      <c r="J2117" t="s">
        <v>5412</v>
      </c>
      <c r="K2117" s="3">
        <v>46501</v>
      </c>
      <c r="L2117" t="s">
        <v>5643</v>
      </c>
      <c r="M2117" t="s">
        <v>5219</v>
      </c>
      <c r="N2117">
        <v>1</v>
      </c>
      <c r="O2117">
        <v>70553.3</v>
      </c>
      <c r="P2117" t="s">
        <v>7702</v>
      </c>
      <c r="Q2117" t="s">
        <v>5221</v>
      </c>
    </row>
    <row r="2118" spans="1:17" x14ac:dyDescent="0.25">
      <c r="A2118">
        <v>3117</v>
      </c>
      <c r="B2118" s="7">
        <v>45099</v>
      </c>
      <c r="C2118" t="s">
        <v>18911</v>
      </c>
      <c r="D2118" t="s">
        <v>35</v>
      </c>
      <c r="E2118" s="5">
        <v>29283</v>
      </c>
      <c r="F2118" s="6" t="s">
        <v>26543</v>
      </c>
      <c r="G2118" t="s">
        <v>10171</v>
      </c>
      <c r="H2118" t="s">
        <v>24805</v>
      </c>
      <c r="I2118" t="s">
        <v>10172</v>
      </c>
      <c r="J2118" t="s">
        <v>5391</v>
      </c>
      <c r="K2118" s="3">
        <v>65367</v>
      </c>
      <c r="L2118" t="s">
        <v>5413</v>
      </c>
      <c r="M2118" t="s">
        <v>5213</v>
      </c>
      <c r="N2118">
        <v>17</v>
      </c>
      <c r="O2118">
        <v>60700.06</v>
      </c>
      <c r="P2118" t="s">
        <v>5618</v>
      </c>
      <c r="Q2118" t="s">
        <v>5221</v>
      </c>
    </row>
    <row r="2119" spans="1:17" x14ac:dyDescent="0.25">
      <c r="A2119">
        <v>3118</v>
      </c>
      <c r="B2119" s="7">
        <v>45076</v>
      </c>
      <c r="C2119" t="s">
        <v>18912</v>
      </c>
      <c r="D2119" t="s">
        <v>58</v>
      </c>
      <c r="E2119" s="5">
        <v>33986</v>
      </c>
      <c r="F2119" s="6" t="s">
        <v>26293</v>
      </c>
      <c r="G2119" t="s">
        <v>10173</v>
      </c>
      <c r="H2119" t="s">
        <v>24806</v>
      </c>
      <c r="I2119" t="s">
        <v>10174</v>
      </c>
      <c r="J2119" t="s">
        <v>3479</v>
      </c>
      <c r="K2119" s="3">
        <v>31116</v>
      </c>
      <c r="L2119" t="s">
        <v>6521</v>
      </c>
      <c r="M2119" t="s">
        <v>5219</v>
      </c>
      <c r="N2119">
        <v>8</v>
      </c>
      <c r="O2119">
        <v>92749.17</v>
      </c>
      <c r="P2119" t="s">
        <v>5565</v>
      </c>
      <c r="Q2119" t="s">
        <v>5215</v>
      </c>
    </row>
    <row r="2120" spans="1:17" x14ac:dyDescent="0.25">
      <c r="A2120">
        <v>3119</v>
      </c>
      <c r="B2120" s="7">
        <v>45082</v>
      </c>
      <c r="C2120" t="s">
        <v>18913</v>
      </c>
      <c r="D2120" t="s">
        <v>35</v>
      </c>
      <c r="E2120" s="5">
        <v>24829</v>
      </c>
      <c r="F2120" s="6" t="s">
        <v>27770</v>
      </c>
      <c r="G2120" t="s">
        <v>10175</v>
      </c>
      <c r="H2120" t="s">
        <v>24807</v>
      </c>
      <c r="I2120" t="s">
        <v>10176</v>
      </c>
      <c r="J2120" t="s">
        <v>5462</v>
      </c>
      <c r="K2120" s="3">
        <v>84604</v>
      </c>
      <c r="L2120" t="s">
        <v>5440</v>
      </c>
      <c r="M2120" t="s">
        <v>5213</v>
      </c>
      <c r="N2120">
        <v>10</v>
      </c>
      <c r="O2120">
        <v>48679.54</v>
      </c>
      <c r="P2120" t="s">
        <v>7102</v>
      </c>
      <c r="Q2120" t="s">
        <v>5267</v>
      </c>
    </row>
    <row r="2121" spans="1:17" x14ac:dyDescent="0.25">
      <c r="A2121">
        <v>3120</v>
      </c>
      <c r="B2121" s="7">
        <v>45101</v>
      </c>
      <c r="C2121" t="s">
        <v>18914</v>
      </c>
      <c r="D2121" t="s">
        <v>35</v>
      </c>
      <c r="E2121" s="5">
        <v>31262</v>
      </c>
      <c r="F2121" s="6" t="s">
        <v>26294</v>
      </c>
      <c r="G2121" t="s">
        <v>10177</v>
      </c>
      <c r="H2121" t="s">
        <v>24808</v>
      </c>
      <c r="I2121" t="s">
        <v>10178</v>
      </c>
      <c r="J2121" t="s">
        <v>5585</v>
      </c>
      <c r="K2121" s="3">
        <v>37833</v>
      </c>
      <c r="L2121" t="s">
        <v>5742</v>
      </c>
      <c r="M2121" t="s">
        <v>5234</v>
      </c>
      <c r="N2121">
        <v>10</v>
      </c>
      <c r="O2121">
        <v>82647.539999999994</v>
      </c>
      <c r="P2121" t="s">
        <v>5968</v>
      </c>
      <c r="Q2121" t="s">
        <v>5245</v>
      </c>
    </row>
    <row r="2122" spans="1:17" x14ac:dyDescent="0.25">
      <c r="A2122">
        <v>3121</v>
      </c>
      <c r="B2122" s="7">
        <v>45112</v>
      </c>
      <c r="C2122" t="s">
        <v>18915</v>
      </c>
      <c r="D2122" t="s">
        <v>35</v>
      </c>
      <c r="E2122" s="5">
        <v>28703</v>
      </c>
      <c r="F2122" s="6" t="s">
        <v>27771</v>
      </c>
      <c r="G2122" t="s">
        <v>10179</v>
      </c>
      <c r="H2122" t="s">
        <v>24809</v>
      </c>
      <c r="I2122" t="s">
        <v>10180</v>
      </c>
      <c r="J2122" t="s">
        <v>5261</v>
      </c>
      <c r="K2122" s="3">
        <v>22961</v>
      </c>
      <c r="L2122" t="s">
        <v>5590</v>
      </c>
      <c r="M2122" t="s">
        <v>5219</v>
      </c>
      <c r="N2122">
        <v>17</v>
      </c>
      <c r="O2122">
        <v>87504.88</v>
      </c>
      <c r="P2122" t="s">
        <v>5957</v>
      </c>
      <c r="Q2122" t="s">
        <v>5267</v>
      </c>
    </row>
    <row r="2123" spans="1:17" x14ac:dyDescent="0.25">
      <c r="A2123">
        <v>3122</v>
      </c>
      <c r="B2123" s="7">
        <v>45138</v>
      </c>
      <c r="C2123" t="s">
        <v>18916</v>
      </c>
      <c r="D2123" t="s">
        <v>35</v>
      </c>
      <c r="E2123" s="5">
        <v>35724</v>
      </c>
      <c r="F2123" s="6" t="s">
        <v>27772</v>
      </c>
      <c r="G2123" t="s">
        <v>10181</v>
      </c>
      <c r="H2123" t="s">
        <v>24810</v>
      </c>
      <c r="I2123" t="s">
        <v>10182</v>
      </c>
      <c r="J2123" t="s">
        <v>56</v>
      </c>
      <c r="K2123" s="3">
        <v>18478</v>
      </c>
      <c r="L2123" t="s">
        <v>5658</v>
      </c>
      <c r="M2123" t="s">
        <v>5213</v>
      </c>
      <c r="N2123">
        <v>2</v>
      </c>
      <c r="O2123">
        <v>70318.7</v>
      </c>
      <c r="P2123" t="s">
        <v>9603</v>
      </c>
      <c r="Q2123" t="s">
        <v>5215</v>
      </c>
    </row>
    <row r="2124" spans="1:17" x14ac:dyDescent="0.25">
      <c r="A2124">
        <v>3123</v>
      </c>
      <c r="B2124" s="7">
        <v>45061</v>
      </c>
      <c r="C2124" t="s">
        <v>18917</v>
      </c>
      <c r="D2124" t="s">
        <v>58</v>
      </c>
      <c r="E2124" s="5">
        <v>38067</v>
      </c>
      <c r="F2124" s="6" t="s">
        <v>27773</v>
      </c>
      <c r="G2124" t="s">
        <v>10183</v>
      </c>
      <c r="H2124" t="s">
        <v>24811</v>
      </c>
      <c r="I2124" t="s">
        <v>10184</v>
      </c>
      <c r="J2124" t="s">
        <v>5598</v>
      </c>
      <c r="K2124" s="3">
        <v>32388</v>
      </c>
      <c r="L2124" t="s">
        <v>5482</v>
      </c>
      <c r="M2124" t="s">
        <v>5225</v>
      </c>
      <c r="N2124">
        <v>19</v>
      </c>
      <c r="O2124">
        <v>51620.82</v>
      </c>
      <c r="P2124" t="s">
        <v>5553</v>
      </c>
      <c r="Q2124" t="s">
        <v>5245</v>
      </c>
    </row>
    <row r="2125" spans="1:17" x14ac:dyDescent="0.25">
      <c r="A2125">
        <v>3124</v>
      </c>
      <c r="B2125" s="7">
        <v>45095</v>
      </c>
      <c r="C2125" t="s">
        <v>18918</v>
      </c>
      <c r="D2125" t="s">
        <v>45</v>
      </c>
      <c r="E2125" s="5">
        <v>31604</v>
      </c>
      <c r="F2125" s="6" t="s">
        <v>27774</v>
      </c>
      <c r="G2125" t="s">
        <v>10185</v>
      </c>
      <c r="H2125" t="s">
        <v>24812</v>
      </c>
      <c r="I2125" t="s">
        <v>9853</v>
      </c>
      <c r="J2125" t="s">
        <v>97</v>
      </c>
      <c r="K2125" s="3">
        <v>19271</v>
      </c>
      <c r="L2125" t="s">
        <v>5853</v>
      </c>
      <c r="M2125" t="s">
        <v>5219</v>
      </c>
      <c r="N2125">
        <v>0</v>
      </c>
      <c r="O2125">
        <v>38048.660000000003</v>
      </c>
      <c r="P2125" t="s">
        <v>5275</v>
      </c>
      <c r="Q2125" t="s">
        <v>5240</v>
      </c>
    </row>
    <row r="2126" spans="1:17" x14ac:dyDescent="0.25">
      <c r="A2126">
        <v>3125</v>
      </c>
      <c r="B2126" s="7">
        <v>45075</v>
      </c>
      <c r="C2126" t="s">
        <v>18919</v>
      </c>
      <c r="D2126" t="s">
        <v>45</v>
      </c>
      <c r="E2126" s="5">
        <v>29123</v>
      </c>
      <c r="F2126" s="6" t="s">
        <v>27775</v>
      </c>
      <c r="G2126" t="s">
        <v>10186</v>
      </c>
      <c r="H2126" t="s">
        <v>24813</v>
      </c>
      <c r="I2126" t="s">
        <v>8663</v>
      </c>
      <c r="J2126" t="s">
        <v>84</v>
      </c>
      <c r="K2126" s="3">
        <v>8256</v>
      </c>
      <c r="L2126" t="s">
        <v>6077</v>
      </c>
      <c r="M2126" t="s">
        <v>5213</v>
      </c>
      <c r="N2126">
        <v>17</v>
      </c>
      <c r="O2126">
        <v>58579.98</v>
      </c>
      <c r="P2126" t="s">
        <v>5283</v>
      </c>
      <c r="Q2126" t="s">
        <v>5215</v>
      </c>
    </row>
    <row r="2127" spans="1:17" x14ac:dyDescent="0.25">
      <c r="A2127">
        <v>3126</v>
      </c>
      <c r="B2127" s="7">
        <v>45052</v>
      </c>
      <c r="C2127" t="s">
        <v>18920</v>
      </c>
      <c r="D2127" t="s">
        <v>45</v>
      </c>
      <c r="E2127" s="5">
        <v>23314</v>
      </c>
      <c r="F2127" s="6" t="s">
        <v>27776</v>
      </c>
      <c r="G2127" t="s">
        <v>10187</v>
      </c>
      <c r="H2127" t="s">
        <v>24814</v>
      </c>
      <c r="I2127" t="s">
        <v>10188</v>
      </c>
      <c r="J2127" t="s">
        <v>106</v>
      </c>
      <c r="K2127" s="3">
        <v>55611</v>
      </c>
      <c r="L2127" t="s">
        <v>5745</v>
      </c>
      <c r="M2127" t="s">
        <v>5219</v>
      </c>
      <c r="N2127">
        <v>5</v>
      </c>
      <c r="O2127">
        <v>61995.18</v>
      </c>
      <c r="P2127" t="s">
        <v>7525</v>
      </c>
      <c r="Q2127" t="s">
        <v>5267</v>
      </c>
    </row>
    <row r="2128" spans="1:17" x14ac:dyDescent="0.25">
      <c r="A2128">
        <v>3127</v>
      </c>
      <c r="B2128" s="7">
        <v>45140</v>
      </c>
      <c r="C2128" t="s">
        <v>18921</v>
      </c>
      <c r="D2128" t="s">
        <v>58</v>
      </c>
      <c r="E2128" s="5">
        <v>38309</v>
      </c>
      <c r="F2128" s="6" t="s">
        <v>26295</v>
      </c>
      <c r="G2128" t="s">
        <v>10189</v>
      </c>
      <c r="H2128" t="s">
        <v>24815</v>
      </c>
      <c r="I2128" t="s">
        <v>10190</v>
      </c>
      <c r="J2128" t="s">
        <v>5529</v>
      </c>
      <c r="K2128" s="3">
        <v>91699</v>
      </c>
      <c r="L2128" t="s">
        <v>5745</v>
      </c>
      <c r="M2128" t="s">
        <v>5225</v>
      </c>
      <c r="N2128">
        <v>11</v>
      </c>
      <c r="O2128">
        <v>64162.35</v>
      </c>
      <c r="P2128" t="s">
        <v>7881</v>
      </c>
      <c r="Q2128" t="s">
        <v>5245</v>
      </c>
    </row>
    <row r="2129" spans="1:17" x14ac:dyDescent="0.25">
      <c r="A2129">
        <v>3128</v>
      </c>
      <c r="B2129" s="7">
        <v>45093</v>
      </c>
      <c r="C2129" t="s">
        <v>18922</v>
      </c>
      <c r="D2129" t="s">
        <v>35</v>
      </c>
      <c r="E2129" s="5">
        <v>25200</v>
      </c>
      <c r="F2129" s="6" t="s">
        <v>26296</v>
      </c>
      <c r="G2129" t="s">
        <v>10191</v>
      </c>
      <c r="H2129" t="s">
        <v>24816</v>
      </c>
      <c r="I2129" t="s">
        <v>6960</v>
      </c>
      <c r="J2129" t="s">
        <v>5462</v>
      </c>
      <c r="K2129" s="3">
        <v>54695</v>
      </c>
      <c r="L2129" t="s">
        <v>6060</v>
      </c>
      <c r="M2129" t="s">
        <v>5213</v>
      </c>
      <c r="N2129">
        <v>8</v>
      </c>
      <c r="O2129">
        <v>48542.28</v>
      </c>
      <c r="P2129" t="s">
        <v>7549</v>
      </c>
      <c r="Q2129" t="s">
        <v>5240</v>
      </c>
    </row>
    <row r="2130" spans="1:17" x14ac:dyDescent="0.25">
      <c r="A2130">
        <v>3129</v>
      </c>
      <c r="B2130" s="7">
        <v>45085</v>
      </c>
      <c r="C2130" t="s">
        <v>18923</v>
      </c>
      <c r="D2130" t="s">
        <v>58</v>
      </c>
      <c r="E2130" s="5">
        <v>36591</v>
      </c>
      <c r="F2130" s="6" t="s">
        <v>27777</v>
      </c>
      <c r="G2130" t="s">
        <v>10192</v>
      </c>
      <c r="H2130" t="s">
        <v>24817</v>
      </c>
      <c r="I2130" t="s">
        <v>10193</v>
      </c>
      <c r="J2130" t="s">
        <v>5300</v>
      </c>
      <c r="K2130" s="3">
        <v>85174</v>
      </c>
      <c r="L2130" t="s">
        <v>5287</v>
      </c>
      <c r="M2130" t="s">
        <v>5234</v>
      </c>
      <c r="N2130">
        <v>18</v>
      </c>
      <c r="O2130">
        <v>67953.56</v>
      </c>
      <c r="P2130" t="s">
        <v>6372</v>
      </c>
      <c r="Q2130" t="s">
        <v>5245</v>
      </c>
    </row>
    <row r="2131" spans="1:17" x14ac:dyDescent="0.25">
      <c r="A2131">
        <v>3130</v>
      </c>
      <c r="B2131" s="7">
        <v>45122</v>
      </c>
      <c r="C2131" t="s">
        <v>18924</v>
      </c>
      <c r="D2131" t="s">
        <v>58</v>
      </c>
      <c r="E2131" s="5">
        <v>33644</v>
      </c>
      <c r="F2131" s="6" t="s">
        <v>27778</v>
      </c>
      <c r="G2131" t="s">
        <v>10194</v>
      </c>
      <c r="H2131" t="s">
        <v>24818</v>
      </c>
      <c r="I2131" t="s">
        <v>10195</v>
      </c>
      <c r="J2131" t="s">
        <v>5585</v>
      </c>
      <c r="K2131" s="3">
        <v>87839</v>
      </c>
      <c r="L2131" t="s">
        <v>6013</v>
      </c>
      <c r="M2131" t="s">
        <v>5219</v>
      </c>
      <c r="N2131">
        <v>10</v>
      </c>
      <c r="O2131">
        <v>46302.09</v>
      </c>
      <c r="P2131" t="s">
        <v>6715</v>
      </c>
      <c r="Q2131" t="s">
        <v>5215</v>
      </c>
    </row>
    <row r="2132" spans="1:17" x14ac:dyDescent="0.25">
      <c r="A2132">
        <v>3131</v>
      </c>
      <c r="B2132" s="7">
        <v>45116</v>
      </c>
      <c r="C2132" t="s">
        <v>293</v>
      </c>
      <c r="D2132" t="s">
        <v>35</v>
      </c>
      <c r="E2132" s="5">
        <v>25016</v>
      </c>
      <c r="F2132" s="6" t="s">
        <v>27779</v>
      </c>
      <c r="G2132" t="s">
        <v>10196</v>
      </c>
      <c r="H2132" t="s">
        <v>24819</v>
      </c>
      <c r="I2132" t="s">
        <v>10197</v>
      </c>
      <c r="J2132" t="s">
        <v>5261</v>
      </c>
      <c r="K2132" s="3">
        <v>60678</v>
      </c>
      <c r="L2132" t="s">
        <v>5735</v>
      </c>
      <c r="M2132" t="s">
        <v>5219</v>
      </c>
      <c r="N2132">
        <v>12</v>
      </c>
      <c r="O2132">
        <v>41847.32</v>
      </c>
      <c r="P2132" t="s">
        <v>5869</v>
      </c>
      <c r="Q2132" t="s">
        <v>5267</v>
      </c>
    </row>
    <row r="2133" spans="1:17" x14ac:dyDescent="0.25">
      <c r="A2133">
        <v>3132</v>
      </c>
      <c r="B2133" s="7">
        <v>45096</v>
      </c>
      <c r="C2133" t="s">
        <v>18925</v>
      </c>
      <c r="D2133" t="s">
        <v>58</v>
      </c>
      <c r="E2133" s="5">
        <v>24465</v>
      </c>
      <c r="F2133" s="6" t="s">
        <v>26543</v>
      </c>
      <c r="G2133" t="s">
        <v>10198</v>
      </c>
      <c r="H2133" t="s">
        <v>24820</v>
      </c>
      <c r="I2133" t="s">
        <v>8110</v>
      </c>
      <c r="J2133" t="s">
        <v>110</v>
      </c>
      <c r="K2133" s="3">
        <v>12805</v>
      </c>
      <c r="L2133" t="s">
        <v>5238</v>
      </c>
      <c r="M2133" t="s">
        <v>5234</v>
      </c>
      <c r="N2133">
        <v>17</v>
      </c>
      <c r="O2133">
        <v>39495.550000000003</v>
      </c>
      <c r="P2133" t="s">
        <v>5953</v>
      </c>
      <c r="Q2133" t="s">
        <v>5240</v>
      </c>
    </row>
    <row r="2134" spans="1:17" x14ac:dyDescent="0.25">
      <c r="A2134">
        <v>3133</v>
      </c>
      <c r="B2134" s="7">
        <v>45088</v>
      </c>
      <c r="C2134" t="s">
        <v>18926</v>
      </c>
      <c r="D2134" t="s">
        <v>58</v>
      </c>
      <c r="E2134" s="5">
        <v>23715</v>
      </c>
      <c r="F2134" s="6" t="s">
        <v>27780</v>
      </c>
      <c r="G2134" t="s">
        <v>10199</v>
      </c>
      <c r="H2134" t="s">
        <v>24821</v>
      </c>
      <c r="I2134" t="s">
        <v>10200</v>
      </c>
      <c r="J2134" t="s">
        <v>5278</v>
      </c>
      <c r="K2134" s="3">
        <v>62302</v>
      </c>
      <c r="L2134" t="s">
        <v>8454</v>
      </c>
      <c r="M2134" t="s">
        <v>5225</v>
      </c>
      <c r="N2134">
        <v>15</v>
      </c>
      <c r="O2134">
        <v>71527</v>
      </c>
      <c r="P2134" t="s">
        <v>6950</v>
      </c>
      <c r="Q2134" t="s">
        <v>5245</v>
      </c>
    </row>
    <row r="2135" spans="1:17" x14ac:dyDescent="0.25">
      <c r="A2135">
        <v>3134</v>
      </c>
      <c r="B2135" s="7">
        <v>45116</v>
      </c>
      <c r="C2135" t="s">
        <v>18927</v>
      </c>
      <c r="D2135" t="s">
        <v>35</v>
      </c>
      <c r="E2135" s="5">
        <v>25305</v>
      </c>
      <c r="F2135" s="6" t="s">
        <v>27781</v>
      </c>
      <c r="G2135" t="s">
        <v>10201</v>
      </c>
      <c r="H2135" t="s">
        <v>24822</v>
      </c>
      <c r="I2135" t="s">
        <v>10202</v>
      </c>
      <c r="J2135" t="s">
        <v>3948</v>
      </c>
      <c r="K2135" s="3">
        <v>91156</v>
      </c>
      <c r="L2135" t="s">
        <v>5994</v>
      </c>
      <c r="M2135" t="s">
        <v>5234</v>
      </c>
      <c r="N2135">
        <v>4</v>
      </c>
      <c r="O2135">
        <v>74475.81</v>
      </c>
      <c r="P2135" t="s">
        <v>6816</v>
      </c>
      <c r="Q2135" t="s">
        <v>5267</v>
      </c>
    </row>
    <row r="2136" spans="1:17" x14ac:dyDescent="0.25">
      <c r="A2136">
        <v>3135</v>
      </c>
      <c r="B2136" s="7">
        <v>45124</v>
      </c>
      <c r="C2136" t="s">
        <v>18928</v>
      </c>
      <c r="D2136" t="s">
        <v>58</v>
      </c>
      <c r="E2136" s="5">
        <v>38241</v>
      </c>
      <c r="F2136" s="6" t="s">
        <v>26543</v>
      </c>
      <c r="G2136" t="s">
        <v>10203</v>
      </c>
      <c r="H2136" t="s">
        <v>24823</v>
      </c>
      <c r="I2136" t="s">
        <v>10204</v>
      </c>
      <c r="J2136" t="s">
        <v>97</v>
      </c>
      <c r="K2136" s="3">
        <v>80604</v>
      </c>
      <c r="L2136" t="s">
        <v>7125</v>
      </c>
      <c r="M2136" t="s">
        <v>5234</v>
      </c>
      <c r="N2136">
        <v>1</v>
      </c>
      <c r="O2136">
        <v>53160.39</v>
      </c>
      <c r="P2136" t="s">
        <v>5471</v>
      </c>
      <c r="Q2136" t="s">
        <v>5245</v>
      </c>
    </row>
    <row r="2137" spans="1:17" x14ac:dyDescent="0.25">
      <c r="A2137">
        <v>3136</v>
      </c>
      <c r="B2137" s="7">
        <v>45112</v>
      </c>
      <c r="C2137" t="s">
        <v>18929</v>
      </c>
      <c r="D2137" t="s">
        <v>58</v>
      </c>
      <c r="E2137" s="5">
        <v>28119</v>
      </c>
      <c r="F2137" s="6" t="s">
        <v>27782</v>
      </c>
      <c r="G2137" t="s">
        <v>10205</v>
      </c>
      <c r="H2137" t="s">
        <v>24824</v>
      </c>
      <c r="I2137" t="s">
        <v>10206</v>
      </c>
      <c r="J2137" t="s">
        <v>3921</v>
      </c>
      <c r="K2137" s="3">
        <v>33738</v>
      </c>
      <c r="L2137" t="s">
        <v>6161</v>
      </c>
      <c r="M2137" t="s">
        <v>5219</v>
      </c>
      <c r="N2137">
        <v>5</v>
      </c>
      <c r="O2137">
        <v>50429.77</v>
      </c>
      <c r="P2137" t="s">
        <v>6331</v>
      </c>
      <c r="Q2137" t="s">
        <v>5267</v>
      </c>
    </row>
    <row r="2138" spans="1:17" x14ac:dyDescent="0.25">
      <c r="A2138">
        <v>3137</v>
      </c>
      <c r="B2138" s="7">
        <v>45127</v>
      </c>
      <c r="C2138" t="s">
        <v>18930</v>
      </c>
      <c r="D2138" t="s">
        <v>58</v>
      </c>
      <c r="E2138" s="5">
        <v>30697</v>
      </c>
      <c r="F2138" s="6" t="s">
        <v>26543</v>
      </c>
      <c r="G2138" t="s">
        <v>10207</v>
      </c>
      <c r="H2138" t="s">
        <v>24825</v>
      </c>
      <c r="I2138" t="s">
        <v>10208</v>
      </c>
      <c r="J2138" t="s">
        <v>5412</v>
      </c>
      <c r="K2138" s="3">
        <v>36758</v>
      </c>
      <c r="L2138" t="s">
        <v>6074</v>
      </c>
      <c r="M2138" t="s">
        <v>5234</v>
      </c>
      <c r="N2138">
        <v>13</v>
      </c>
      <c r="O2138">
        <v>92719.78</v>
      </c>
      <c r="P2138" t="s">
        <v>5876</v>
      </c>
      <c r="Q2138" t="s">
        <v>5240</v>
      </c>
    </row>
    <row r="2139" spans="1:17" x14ac:dyDescent="0.25">
      <c r="A2139">
        <v>3138</v>
      </c>
      <c r="B2139" s="7">
        <v>45090</v>
      </c>
      <c r="C2139" t="s">
        <v>18931</v>
      </c>
      <c r="D2139" t="s">
        <v>58</v>
      </c>
      <c r="E2139" s="5">
        <v>37966</v>
      </c>
      <c r="F2139" s="6" t="s">
        <v>27783</v>
      </c>
      <c r="G2139" t="s">
        <v>10209</v>
      </c>
      <c r="H2139" t="s">
        <v>24826</v>
      </c>
      <c r="I2139" t="s">
        <v>10210</v>
      </c>
      <c r="J2139" t="s">
        <v>5675</v>
      </c>
      <c r="K2139" s="3">
        <v>83816</v>
      </c>
      <c r="L2139" t="s">
        <v>5463</v>
      </c>
      <c r="M2139" t="s">
        <v>5225</v>
      </c>
      <c r="N2139">
        <v>18</v>
      </c>
      <c r="O2139">
        <v>71166.91</v>
      </c>
      <c r="P2139" t="s">
        <v>6624</v>
      </c>
      <c r="Q2139" t="s">
        <v>5221</v>
      </c>
    </row>
    <row r="2140" spans="1:17" x14ac:dyDescent="0.25">
      <c r="A2140">
        <v>3139</v>
      </c>
      <c r="B2140" s="7">
        <v>45110</v>
      </c>
      <c r="C2140" t="s">
        <v>18932</v>
      </c>
      <c r="D2140" t="s">
        <v>35</v>
      </c>
      <c r="E2140" s="5">
        <v>25157</v>
      </c>
      <c r="F2140" s="6" t="s">
        <v>26297</v>
      </c>
      <c r="G2140" t="s">
        <v>10211</v>
      </c>
      <c r="H2140" t="s">
        <v>24827</v>
      </c>
      <c r="I2140" t="s">
        <v>10212</v>
      </c>
      <c r="J2140" t="s">
        <v>113</v>
      </c>
      <c r="K2140" s="3">
        <v>75889</v>
      </c>
      <c r="L2140" t="s">
        <v>5894</v>
      </c>
      <c r="M2140" t="s">
        <v>5225</v>
      </c>
      <c r="N2140">
        <v>7</v>
      </c>
      <c r="O2140">
        <v>61829.89</v>
      </c>
      <c r="P2140" t="s">
        <v>5879</v>
      </c>
      <c r="Q2140" t="s">
        <v>5215</v>
      </c>
    </row>
    <row r="2141" spans="1:17" x14ac:dyDescent="0.25">
      <c r="A2141">
        <v>3140</v>
      </c>
      <c r="B2141" s="7">
        <v>45080</v>
      </c>
      <c r="C2141" t="s">
        <v>13778</v>
      </c>
      <c r="D2141" t="s">
        <v>58</v>
      </c>
      <c r="E2141" s="5">
        <v>26002</v>
      </c>
      <c r="F2141" s="6" t="s">
        <v>27784</v>
      </c>
      <c r="G2141" t="s">
        <v>10213</v>
      </c>
      <c r="H2141" t="s">
        <v>24828</v>
      </c>
      <c r="I2141" t="s">
        <v>10214</v>
      </c>
      <c r="J2141" t="s">
        <v>5462</v>
      </c>
      <c r="K2141" s="3">
        <v>23855</v>
      </c>
      <c r="L2141" t="s">
        <v>5432</v>
      </c>
      <c r="M2141" t="s">
        <v>5213</v>
      </c>
      <c r="N2141">
        <v>9</v>
      </c>
      <c r="O2141">
        <v>51766.02</v>
      </c>
      <c r="P2141" t="s">
        <v>6337</v>
      </c>
      <c r="Q2141" t="s">
        <v>5240</v>
      </c>
    </row>
    <row r="2142" spans="1:17" x14ac:dyDescent="0.25">
      <c r="A2142">
        <v>3141</v>
      </c>
      <c r="B2142" s="7">
        <v>45080</v>
      </c>
      <c r="C2142" t="s">
        <v>18933</v>
      </c>
      <c r="D2142" t="s">
        <v>45</v>
      </c>
      <c r="E2142" s="5">
        <v>25540</v>
      </c>
      <c r="F2142" s="6" t="s">
        <v>27785</v>
      </c>
      <c r="G2142" t="s">
        <v>10215</v>
      </c>
      <c r="H2142" t="s">
        <v>24829</v>
      </c>
      <c r="I2142" t="s">
        <v>10216</v>
      </c>
      <c r="J2142" t="s">
        <v>5309</v>
      </c>
      <c r="K2142" s="3">
        <v>83655</v>
      </c>
      <c r="L2142" t="s">
        <v>6035</v>
      </c>
      <c r="M2142" t="s">
        <v>5213</v>
      </c>
      <c r="N2142">
        <v>16</v>
      </c>
      <c r="O2142">
        <v>58607.040000000001</v>
      </c>
      <c r="P2142" t="s">
        <v>5297</v>
      </c>
      <c r="Q2142" t="s">
        <v>5267</v>
      </c>
    </row>
    <row r="2143" spans="1:17" x14ac:dyDescent="0.25">
      <c r="A2143">
        <v>3142</v>
      </c>
      <c r="B2143" s="7">
        <v>45076</v>
      </c>
      <c r="C2143" t="s">
        <v>18934</v>
      </c>
      <c r="D2143" t="s">
        <v>45</v>
      </c>
      <c r="E2143" s="5">
        <v>25807</v>
      </c>
      <c r="F2143" s="6" t="s">
        <v>26298</v>
      </c>
      <c r="G2143" t="s">
        <v>10217</v>
      </c>
      <c r="H2143" t="s">
        <v>24830</v>
      </c>
      <c r="I2143" t="s">
        <v>10218</v>
      </c>
      <c r="J2143" t="s">
        <v>89</v>
      </c>
      <c r="K2143" s="3">
        <v>11196</v>
      </c>
      <c r="L2143" t="s">
        <v>7090</v>
      </c>
      <c r="M2143" t="s">
        <v>5225</v>
      </c>
      <c r="N2143">
        <v>12</v>
      </c>
      <c r="O2143">
        <v>92263.19</v>
      </c>
      <c r="P2143" t="s">
        <v>5709</v>
      </c>
      <c r="Q2143" t="s">
        <v>5221</v>
      </c>
    </row>
    <row r="2144" spans="1:17" x14ac:dyDescent="0.25">
      <c r="A2144">
        <v>3143</v>
      </c>
      <c r="B2144" s="7">
        <v>45064</v>
      </c>
      <c r="C2144" t="s">
        <v>18935</v>
      </c>
      <c r="D2144" t="s">
        <v>58</v>
      </c>
      <c r="E2144" s="5">
        <v>34390</v>
      </c>
      <c r="F2144" s="6" t="s">
        <v>26543</v>
      </c>
      <c r="G2144" t="s">
        <v>10219</v>
      </c>
      <c r="H2144" t="s">
        <v>24831</v>
      </c>
      <c r="I2144" t="s">
        <v>10220</v>
      </c>
      <c r="J2144" t="s">
        <v>5453</v>
      </c>
      <c r="K2144" s="3">
        <v>44393</v>
      </c>
      <c r="L2144" t="s">
        <v>5396</v>
      </c>
      <c r="M2144" t="s">
        <v>5219</v>
      </c>
      <c r="N2144">
        <v>14</v>
      </c>
      <c r="O2144">
        <v>43252.75</v>
      </c>
      <c r="P2144" t="s">
        <v>6259</v>
      </c>
      <c r="Q2144" t="s">
        <v>5245</v>
      </c>
    </row>
    <row r="2145" spans="1:17" x14ac:dyDescent="0.25">
      <c r="A2145">
        <v>3144</v>
      </c>
      <c r="B2145" s="7">
        <v>45123</v>
      </c>
      <c r="C2145" t="s">
        <v>18936</v>
      </c>
      <c r="D2145" t="s">
        <v>35</v>
      </c>
      <c r="E2145" s="5">
        <v>25756</v>
      </c>
      <c r="F2145" s="6" t="s">
        <v>27786</v>
      </c>
      <c r="G2145" t="s">
        <v>10221</v>
      </c>
      <c r="H2145" t="s">
        <v>24832</v>
      </c>
      <c r="I2145" t="s">
        <v>10222</v>
      </c>
      <c r="J2145" t="s">
        <v>106</v>
      </c>
      <c r="K2145" s="3">
        <v>88727</v>
      </c>
      <c r="L2145" t="s">
        <v>5287</v>
      </c>
      <c r="M2145" t="s">
        <v>5225</v>
      </c>
      <c r="N2145">
        <v>15</v>
      </c>
      <c r="O2145">
        <v>38832.21</v>
      </c>
      <c r="P2145" t="s">
        <v>5569</v>
      </c>
      <c r="Q2145" t="s">
        <v>5267</v>
      </c>
    </row>
    <row r="2146" spans="1:17" x14ac:dyDescent="0.25">
      <c r="A2146">
        <v>3145</v>
      </c>
      <c r="B2146" s="7">
        <v>45102</v>
      </c>
      <c r="C2146" t="s">
        <v>18937</v>
      </c>
      <c r="D2146" t="s">
        <v>35</v>
      </c>
      <c r="E2146" s="5">
        <v>26051</v>
      </c>
      <c r="F2146" s="6" t="s">
        <v>27787</v>
      </c>
      <c r="G2146" t="s">
        <v>10223</v>
      </c>
      <c r="H2146" t="s">
        <v>24833</v>
      </c>
      <c r="I2146" t="s">
        <v>6600</v>
      </c>
      <c r="J2146" t="s">
        <v>3948</v>
      </c>
      <c r="K2146" s="3">
        <v>57743</v>
      </c>
      <c r="L2146" t="s">
        <v>6142</v>
      </c>
      <c r="M2146" t="s">
        <v>5234</v>
      </c>
      <c r="N2146">
        <v>10</v>
      </c>
      <c r="O2146">
        <v>93367.9</v>
      </c>
      <c r="P2146" t="s">
        <v>5797</v>
      </c>
      <c r="Q2146" t="s">
        <v>5245</v>
      </c>
    </row>
    <row r="2147" spans="1:17" x14ac:dyDescent="0.25">
      <c r="A2147">
        <v>3146</v>
      </c>
      <c r="B2147" s="7">
        <v>45109</v>
      </c>
      <c r="C2147" t="s">
        <v>18938</v>
      </c>
      <c r="D2147" t="s">
        <v>58</v>
      </c>
      <c r="E2147" s="5">
        <v>33582</v>
      </c>
      <c r="F2147" s="6" t="s">
        <v>27788</v>
      </c>
      <c r="G2147" t="s">
        <v>10224</v>
      </c>
      <c r="H2147" t="s">
        <v>24834</v>
      </c>
      <c r="I2147" t="s">
        <v>10225</v>
      </c>
      <c r="J2147" t="s">
        <v>5462</v>
      </c>
      <c r="K2147" s="3">
        <v>64083</v>
      </c>
      <c r="L2147" t="s">
        <v>5282</v>
      </c>
      <c r="M2147" t="s">
        <v>5225</v>
      </c>
      <c r="N2147">
        <v>4</v>
      </c>
      <c r="O2147">
        <v>87215.75</v>
      </c>
      <c r="P2147" t="s">
        <v>6097</v>
      </c>
      <c r="Q2147" t="s">
        <v>5215</v>
      </c>
    </row>
    <row r="2148" spans="1:17" x14ac:dyDescent="0.25">
      <c r="A2148">
        <v>3147</v>
      </c>
      <c r="B2148" s="7">
        <v>45134</v>
      </c>
      <c r="C2148" t="s">
        <v>18939</v>
      </c>
      <c r="D2148" t="s">
        <v>45</v>
      </c>
      <c r="E2148" s="5">
        <v>34332</v>
      </c>
      <c r="F2148" s="6" t="s">
        <v>27789</v>
      </c>
      <c r="G2148" t="s">
        <v>10226</v>
      </c>
      <c r="H2148" t="s">
        <v>24835</v>
      </c>
      <c r="I2148" t="s">
        <v>10150</v>
      </c>
      <c r="J2148" t="s">
        <v>63</v>
      </c>
      <c r="K2148" s="3">
        <v>1794</v>
      </c>
      <c r="L2148" t="s">
        <v>5545</v>
      </c>
      <c r="M2148" t="s">
        <v>5225</v>
      </c>
      <c r="N2148">
        <v>14</v>
      </c>
      <c r="O2148">
        <v>41426.199999999997</v>
      </c>
      <c r="P2148" t="s">
        <v>7844</v>
      </c>
      <c r="Q2148" t="s">
        <v>5221</v>
      </c>
    </row>
    <row r="2149" spans="1:17" x14ac:dyDescent="0.25">
      <c r="A2149">
        <v>3148</v>
      </c>
      <c r="B2149" s="7">
        <v>45065</v>
      </c>
      <c r="C2149" t="s">
        <v>18940</v>
      </c>
      <c r="D2149" t="s">
        <v>45</v>
      </c>
      <c r="E2149" s="5">
        <v>38004</v>
      </c>
      <c r="F2149" s="6" t="s">
        <v>27790</v>
      </c>
      <c r="G2149" t="s">
        <v>10227</v>
      </c>
      <c r="H2149" t="s">
        <v>24836</v>
      </c>
      <c r="I2149" t="s">
        <v>10228</v>
      </c>
      <c r="J2149" t="s">
        <v>3927</v>
      </c>
      <c r="K2149" s="3">
        <v>86351</v>
      </c>
      <c r="L2149" t="s">
        <v>5270</v>
      </c>
      <c r="M2149" t="s">
        <v>5234</v>
      </c>
      <c r="N2149">
        <v>18</v>
      </c>
      <c r="O2149">
        <v>48165.79</v>
      </c>
      <c r="P2149" t="s">
        <v>8211</v>
      </c>
      <c r="Q2149" t="s">
        <v>5221</v>
      </c>
    </row>
    <row r="2150" spans="1:17" x14ac:dyDescent="0.25">
      <c r="A2150">
        <v>3149</v>
      </c>
      <c r="B2150" s="7">
        <v>45122</v>
      </c>
      <c r="C2150" t="s">
        <v>18941</v>
      </c>
      <c r="D2150" t="s">
        <v>35</v>
      </c>
      <c r="E2150" s="5">
        <v>28107</v>
      </c>
      <c r="F2150" s="6" t="s">
        <v>27791</v>
      </c>
      <c r="G2150" t="s">
        <v>10229</v>
      </c>
      <c r="H2150" t="s">
        <v>24837</v>
      </c>
      <c r="I2150" t="s">
        <v>10230</v>
      </c>
      <c r="J2150" t="s">
        <v>113</v>
      </c>
      <c r="K2150" s="3">
        <v>41474</v>
      </c>
      <c r="L2150" t="s">
        <v>8454</v>
      </c>
      <c r="M2150" t="s">
        <v>5213</v>
      </c>
      <c r="N2150">
        <v>15</v>
      </c>
      <c r="O2150">
        <v>43995.02</v>
      </c>
      <c r="P2150" t="s">
        <v>5249</v>
      </c>
      <c r="Q2150" t="s">
        <v>5221</v>
      </c>
    </row>
    <row r="2151" spans="1:17" x14ac:dyDescent="0.25">
      <c r="A2151">
        <v>3150</v>
      </c>
      <c r="B2151" s="7">
        <v>45109</v>
      </c>
      <c r="C2151" t="s">
        <v>18942</v>
      </c>
      <c r="D2151" t="s">
        <v>35</v>
      </c>
      <c r="E2151" s="5">
        <v>29199</v>
      </c>
      <c r="F2151" s="6" t="s">
        <v>27792</v>
      </c>
      <c r="G2151" t="s">
        <v>10231</v>
      </c>
      <c r="H2151" t="s">
        <v>24838</v>
      </c>
      <c r="I2151" t="s">
        <v>7711</v>
      </c>
      <c r="J2151" t="s">
        <v>5552</v>
      </c>
      <c r="K2151" s="3">
        <v>36397</v>
      </c>
      <c r="L2151" t="s">
        <v>5779</v>
      </c>
      <c r="M2151" t="s">
        <v>5234</v>
      </c>
      <c r="N2151">
        <v>2</v>
      </c>
      <c r="O2151">
        <v>93445.35</v>
      </c>
      <c r="P2151" t="s">
        <v>8479</v>
      </c>
      <c r="Q2151" t="s">
        <v>5240</v>
      </c>
    </row>
    <row r="2152" spans="1:17" x14ac:dyDescent="0.25">
      <c r="A2152">
        <v>3151</v>
      </c>
      <c r="B2152" s="7">
        <v>45095</v>
      </c>
      <c r="C2152" t="s">
        <v>18943</v>
      </c>
      <c r="D2152" t="s">
        <v>45</v>
      </c>
      <c r="E2152" s="5">
        <v>24481</v>
      </c>
      <c r="F2152" s="6" t="s">
        <v>26299</v>
      </c>
      <c r="G2152" t="s">
        <v>10232</v>
      </c>
      <c r="H2152" t="s">
        <v>24839</v>
      </c>
      <c r="I2152" t="s">
        <v>10012</v>
      </c>
      <c r="J2152" t="s">
        <v>84</v>
      </c>
      <c r="K2152" s="3">
        <v>45951</v>
      </c>
      <c r="L2152" t="s">
        <v>6013</v>
      </c>
      <c r="M2152" t="s">
        <v>5234</v>
      </c>
      <c r="N2152">
        <v>14</v>
      </c>
      <c r="O2152">
        <v>37147.35</v>
      </c>
      <c r="P2152" t="s">
        <v>5911</v>
      </c>
      <c r="Q2152" t="s">
        <v>5221</v>
      </c>
    </row>
    <row r="2153" spans="1:17" x14ac:dyDescent="0.25">
      <c r="A2153">
        <v>3152</v>
      </c>
      <c r="B2153" s="7">
        <v>45060</v>
      </c>
      <c r="C2153" t="s">
        <v>18944</v>
      </c>
      <c r="D2153" t="s">
        <v>35</v>
      </c>
      <c r="E2153" s="5">
        <v>37973</v>
      </c>
      <c r="F2153" s="6" t="s">
        <v>27793</v>
      </c>
      <c r="G2153" t="s">
        <v>10233</v>
      </c>
      <c r="H2153" t="s">
        <v>24840</v>
      </c>
      <c r="I2153" t="s">
        <v>10234</v>
      </c>
      <c r="J2153" t="s">
        <v>5278</v>
      </c>
      <c r="K2153" s="3">
        <v>16664</v>
      </c>
      <c r="L2153" t="s">
        <v>5875</v>
      </c>
      <c r="M2153" t="s">
        <v>5219</v>
      </c>
      <c r="N2153">
        <v>1</v>
      </c>
      <c r="O2153">
        <v>42229.24</v>
      </c>
      <c r="P2153" t="s">
        <v>5905</v>
      </c>
      <c r="Q2153" t="s">
        <v>5215</v>
      </c>
    </row>
    <row r="2154" spans="1:17" x14ac:dyDescent="0.25">
      <c r="A2154">
        <v>3153</v>
      </c>
      <c r="B2154" s="7">
        <v>45098</v>
      </c>
      <c r="C2154" t="s">
        <v>18945</v>
      </c>
      <c r="D2154" t="s">
        <v>58</v>
      </c>
      <c r="E2154" s="5">
        <v>37305</v>
      </c>
      <c r="F2154" s="6" t="s">
        <v>26300</v>
      </c>
      <c r="G2154" t="s">
        <v>10235</v>
      </c>
      <c r="H2154" t="s">
        <v>24841</v>
      </c>
      <c r="I2154" t="s">
        <v>8225</v>
      </c>
      <c r="J2154" t="s">
        <v>5305</v>
      </c>
      <c r="K2154" s="3">
        <v>15866</v>
      </c>
      <c r="L2154" t="s">
        <v>5699</v>
      </c>
      <c r="M2154" t="s">
        <v>5219</v>
      </c>
      <c r="N2154">
        <v>13</v>
      </c>
      <c r="O2154">
        <v>71322.509999999995</v>
      </c>
      <c r="P2154" t="s">
        <v>6751</v>
      </c>
      <c r="Q2154" t="s">
        <v>5215</v>
      </c>
    </row>
    <row r="2155" spans="1:17" x14ac:dyDescent="0.25">
      <c r="A2155">
        <v>3154</v>
      </c>
      <c r="B2155" s="7">
        <v>45087</v>
      </c>
      <c r="C2155" t="s">
        <v>18946</v>
      </c>
      <c r="D2155" t="s">
        <v>58</v>
      </c>
      <c r="E2155" s="5">
        <v>29095</v>
      </c>
      <c r="F2155" s="6" t="s">
        <v>27794</v>
      </c>
      <c r="G2155" t="s">
        <v>10236</v>
      </c>
      <c r="H2155" t="s">
        <v>24842</v>
      </c>
      <c r="I2155" t="s">
        <v>10237</v>
      </c>
      <c r="J2155" t="s">
        <v>113</v>
      </c>
      <c r="K2155" s="3">
        <v>73721</v>
      </c>
      <c r="L2155" t="s">
        <v>5800</v>
      </c>
      <c r="M2155" t="s">
        <v>5213</v>
      </c>
      <c r="N2155">
        <v>3</v>
      </c>
      <c r="O2155">
        <v>82885.58</v>
      </c>
      <c r="P2155" t="s">
        <v>7881</v>
      </c>
      <c r="Q2155" t="s">
        <v>5240</v>
      </c>
    </row>
    <row r="2156" spans="1:17" x14ac:dyDescent="0.25">
      <c r="A2156">
        <v>3155</v>
      </c>
      <c r="B2156" s="7">
        <v>45124</v>
      </c>
      <c r="C2156" t="s">
        <v>18947</v>
      </c>
      <c r="D2156" t="s">
        <v>45</v>
      </c>
      <c r="E2156" s="5">
        <v>25188</v>
      </c>
      <c r="F2156" s="6" t="s">
        <v>27795</v>
      </c>
      <c r="G2156" t="s">
        <v>10238</v>
      </c>
      <c r="H2156" t="s">
        <v>24843</v>
      </c>
      <c r="I2156" t="s">
        <v>10239</v>
      </c>
      <c r="J2156" t="s">
        <v>5309</v>
      </c>
      <c r="K2156" s="3">
        <v>81722</v>
      </c>
      <c r="L2156" t="s">
        <v>5853</v>
      </c>
      <c r="M2156" t="s">
        <v>5213</v>
      </c>
      <c r="N2156">
        <v>2</v>
      </c>
      <c r="O2156">
        <v>95571.73</v>
      </c>
      <c r="P2156" t="s">
        <v>6709</v>
      </c>
      <c r="Q2156" t="s">
        <v>5245</v>
      </c>
    </row>
    <row r="2157" spans="1:17" x14ac:dyDescent="0.25">
      <c r="A2157">
        <v>3156</v>
      </c>
      <c r="B2157" s="7">
        <v>45123</v>
      </c>
      <c r="C2157" t="s">
        <v>18948</v>
      </c>
      <c r="D2157" t="s">
        <v>35</v>
      </c>
      <c r="E2157" s="5">
        <v>31829</v>
      </c>
      <c r="F2157" s="6" t="s">
        <v>26543</v>
      </c>
      <c r="G2157" t="s">
        <v>10240</v>
      </c>
      <c r="H2157" t="s">
        <v>24844</v>
      </c>
      <c r="I2157" t="s">
        <v>10241</v>
      </c>
      <c r="J2157" t="s">
        <v>5412</v>
      </c>
      <c r="K2157" s="3">
        <v>99202</v>
      </c>
      <c r="L2157" t="s">
        <v>5783</v>
      </c>
      <c r="M2157" t="s">
        <v>5213</v>
      </c>
      <c r="N2157">
        <v>5</v>
      </c>
      <c r="O2157">
        <v>68876.399999999994</v>
      </c>
      <c r="P2157" t="s">
        <v>6703</v>
      </c>
      <c r="Q2157" t="s">
        <v>5240</v>
      </c>
    </row>
    <row r="2158" spans="1:17" x14ac:dyDescent="0.25">
      <c r="A2158">
        <v>3157</v>
      </c>
      <c r="B2158" s="7">
        <v>45117</v>
      </c>
      <c r="C2158" t="s">
        <v>18949</v>
      </c>
      <c r="D2158" t="s">
        <v>58</v>
      </c>
      <c r="E2158" s="5">
        <v>32071</v>
      </c>
      <c r="F2158" s="6" t="s">
        <v>27796</v>
      </c>
      <c r="G2158" t="s">
        <v>10242</v>
      </c>
      <c r="H2158" t="s">
        <v>24845</v>
      </c>
      <c r="I2158" t="s">
        <v>10243</v>
      </c>
      <c r="J2158" t="s">
        <v>3936</v>
      </c>
      <c r="K2158" s="3">
        <v>91308</v>
      </c>
      <c r="L2158" t="s">
        <v>8158</v>
      </c>
      <c r="M2158" t="s">
        <v>5234</v>
      </c>
      <c r="N2158">
        <v>20</v>
      </c>
      <c r="O2158">
        <v>97964.37</v>
      </c>
      <c r="P2158" t="s">
        <v>5624</v>
      </c>
      <c r="Q2158" t="s">
        <v>5245</v>
      </c>
    </row>
    <row r="2159" spans="1:17" x14ac:dyDescent="0.25">
      <c r="A2159">
        <v>3158</v>
      </c>
      <c r="B2159" s="7">
        <v>45073</v>
      </c>
      <c r="C2159" t="s">
        <v>12037</v>
      </c>
      <c r="D2159" t="s">
        <v>58</v>
      </c>
      <c r="E2159" s="5">
        <v>24959</v>
      </c>
      <c r="F2159" s="6" t="s">
        <v>27797</v>
      </c>
      <c r="G2159" t="s">
        <v>10244</v>
      </c>
      <c r="H2159" t="s">
        <v>24846</v>
      </c>
      <c r="I2159" t="s">
        <v>10245</v>
      </c>
      <c r="J2159" t="s">
        <v>33</v>
      </c>
      <c r="K2159" s="3">
        <v>63127</v>
      </c>
      <c r="L2159" t="s">
        <v>5420</v>
      </c>
      <c r="M2159" t="s">
        <v>5219</v>
      </c>
      <c r="N2159">
        <v>20</v>
      </c>
      <c r="O2159">
        <v>91580.43</v>
      </c>
      <c r="P2159" t="s">
        <v>5818</v>
      </c>
      <c r="Q2159" t="s">
        <v>5267</v>
      </c>
    </row>
    <row r="2160" spans="1:17" x14ac:dyDescent="0.25">
      <c r="A2160">
        <v>3159</v>
      </c>
      <c r="B2160" s="7">
        <v>45086</v>
      </c>
      <c r="C2160" t="s">
        <v>18950</v>
      </c>
      <c r="D2160" t="s">
        <v>58</v>
      </c>
      <c r="E2160" s="5">
        <v>30672</v>
      </c>
      <c r="F2160" s="6" t="s">
        <v>26301</v>
      </c>
      <c r="G2160" t="s">
        <v>10246</v>
      </c>
      <c r="H2160" t="s">
        <v>24847</v>
      </c>
      <c r="I2160" t="s">
        <v>10247</v>
      </c>
      <c r="J2160" t="s">
        <v>5529</v>
      </c>
      <c r="K2160" s="3">
        <v>18207</v>
      </c>
      <c r="L2160" t="s">
        <v>5614</v>
      </c>
      <c r="M2160" t="s">
        <v>5219</v>
      </c>
      <c r="N2160">
        <v>9</v>
      </c>
      <c r="O2160">
        <v>47270.35</v>
      </c>
      <c r="P2160" t="s">
        <v>10248</v>
      </c>
      <c r="Q2160" t="s">
        <v>5245</v>
      </c>
    </row>
    <row r="2161" spans="1:17" x14ac:dyDescent="0.25">
      <c r="A2161">
        <v>3160</v>
      </c>
      <c r="B2161" s="7">
        <v>45130</v>
      </c>
      <c r="C2161" t="s">
        <v>13834</v>
      </c>
      <c r="D2161" t="s">
        <v>45</v>
      </c>
      <c r="E2161" s="5">
        <v>36445</v>
      </c>
      <c r="F2161" s="6" t="s">
        <v>27798</v>
      </c>
      <c r="G2161" t="s">
        <v>10249</v>
      </c>
      <c r="H2161" t="s">
        <v>24848</v>
      </c>
      <c r="I2161" t="s">
        <v>10250</v>
      </c>
      <c r="J2161" t="s">
        <v>3918</v>
      </c>
      <c r="K2161" s="3">
        <v>34797</v>
      </c>
      <c r="L2161" t="s">
        <v>7114</v>
      </c>
      <c r="M2161" t="s">
        <v>5213</v>
      </c>
      <c r="N2161">
        <v>15</v>
      </c>
      <c r="O2161">
        <v>91488.05</v>
      </c>
      <c r="P2161" t="s">
        <v>6446</v>
      </c>
      <c r="Q2161" t="s">
        <v>5240</v>
      </c>
    </row>
    <row r="2162" spans="1:17" x14ac:dyDescent="0.25">
      <c r="A2162">
        <v>3161</v>
      </c>
      <c r="B2162" s="7">
        <v>45088</v>
      </c>
      <c r="C2162" t="s">
        <v>18951</v>
      </c>
      <c r="D2162" t="s">
        <v>35</v>
      </c>
      <c r="E2162" s="5">
        <v>26512</v>
      </c>
      <c r="F2162" s="6" t="s">
        <v>26302</v>
      </c>
      <c r="G2162" t="s">
        <v>10251</v>
      </c>
      <c r="H2162" t="s">
        <v>24849</v>
      </c>
      <c r="I2162" t="s">
        <v>10252</v>
      </c>
      <c r="J2162" t="s">
        <v>5383</v>
      </c>
      <c r="K2162" s="3">
        <v>26680</v>
      </c>
      <c r="L2162" t="s">
        <v>6783</v>
      </c>
      <c r="M2162" t="s">
        <v>5219</v>
      </c>
      <c r="N2162">
        <v>15</v>
      </c>
      <c r="O2162">
        <v>47738.96</v>
      </c>
      <c r="P2162" t="s">
        <v>5388</v>
      </c>
      <c r="Q2162" t="s">
        <v>5267</v>
      </c>
    </row>
    <row r="2163" spans="1:17" x14ac:dyDescent="0.25">
      <c r="A2163">
        <v>3162</v>
      </c>
      <c r="B2163" s="7">
        <v>45073</v>
      </c>
      <c r="C2163" t="s">
        <v>18952</v>
      </c>
      <c r="D2163" t="s">
        <v>58</v>
      </c>
      <c r="E2163" s="5">
        <v>28168</v>
      </c>
      <c r="F2163" s="6" t="s">
        <v>27799</v>
      </c>
      <c r="G2163" t="s">
        <v>10253</v>
      </c>
      <c r="H2163" t="s">
        <v>24850</v>
      </c>
      <c r="I2163" t="s">
        <v>10254</v>
      </c>
      <c r="J2163" t="s">
        <v>3927</v>
      </c>
      <c r="K2163" s="3">
        <v>93522</v>
      </c>
      <c r="L2163" t="s">
        <v>6266</v>
      </c>
      <c r="M2163" t="s">
        <v>5225</v>
      </c>
      <c r="N2163">
        <v>10</v>
      </c>
      <c r="O2163">
        <v>98134.82</v>
      </c>
      <c r="P2163" t="s">
        <v>6380</v>
      </c>
      <c r="Q2163" t="s">
        <v>5221</v>
      </c>
    </row>
    <row r="2164" spans="1:17" x14ac:dyDescent="0.25">
      <c r="A2164">
        <v>3163</v>
      </c>
      <c r="B2164" s="7">
        <v>45116</v>
      </c>
      <c r="C2164" t="s">
        <v>1583</v>
      </c>
      <c r="D2164" t="s">
        <v>45</v>
      </c>
      <c r="E2164" s="5">
        <v>33621</v>
      </c>
      <c r="F2164" s="6" t="s">
        <v>27800</v>
      </c>
      <c r="G2164" t="s">
        <v>10255</v>
      </c>
      <c r="H2164" t="s">
        <v>24851</v>
      </c>
      <c r="I2164" t="s">
        <v>10256</v>
      </c>
      <c r="J2164" t="s">
        <v>3948</v>
      </c>
      <c r="K2164" s="3">
        <v>81846</v>
      </c>
      <c r="L2164" t="s">
        <v>5738</v>
      </c>
      <c r="M2164" t="s">
        <v>5225</v>
      </c>
      <c r="N2164">
        <v>16</v>
      </c>
      <c r="O2164">
        <v>69537.460000000006</v>
      </c>
      <c r="P2164" t="s">
        <v>7884</v>
      </c>
      <c r="Q2164" t="s">
        <v>5240</v>
      </c>
    </row>
    <row r="2165" spans="1:17" x14ac:dyDescent="0.25">
      <c r="A2165">
        <v>3164</v>
      </c>
      <c r="B2165" s="7">
        <v>45097</v>
      </c>
      <c r="C2165" t="s">
        <v>18953</v>
      </c>
      <c r="D2165" t="s">
        <v>58</v>
      </c>
      <c r="E2165" s="5">
        <v>28626</v>
      </c>
      <c r="F2165" s="6" t="s">
        <v>26303</v>
      </c>
      <c r="G2165" t="s">
        <v>10257</v>
      </c>
      <c r="H2165" t="s">
        <v>24852</v>
      </c>
      <c r="I2165" t="s">
        <v>10258</v>
      </c>
      <c r="J2165" t="s">
        <v>5352</v>
      </c>
      <c r="K2165" s="3">
        <v>46964</v>
      </c>
      <c r="L2165" t="s">
        <v>5318</v>
      </c>
      <c r="M2165" t="s">
        <v>5213</v>
      </c>
      <c r="N2165">
        <v>11</v>
      </c>
      <c r="O2165">
        <v>54829.17</v>
      </c>
      <c r="P2165" t="s">
        <v>10248</v>
      </c>
      <c r="Q2165" t="s">
        <v>5240</v>
      </c>
    </row>
    <row r="2166" spans="1:17" x14ac:dyDescent="0.25">
      <c r="A2166">
        <v>3165</v>
      </c>
      <c r="B2166" s="7">
        <v>45117</v>
      </c>
      <c r="C2166" t="s">
        <v>18954</v>
      </c>
      <c r="D2166" t="s">
        <v>45</v>
      </c>
      <c r="E2166" s="5">
        <v>29822</v>
      </c>
      <c r="F2166" s="6" t="s">
        <v>26304</v>
      </c>
      <c r="G2166" t="s">
        <v>10259</v>
      </c>
      <c r="H2166" t="s">
        <v>24853</v>
      </c>
      <c r="I2166" t="s">
        <v>10260</v>
      </c>
      <c r="J2166" t="s">
        <v>3938</v>
      </c>
      <c r="K2166" s="3">
        <v>97069</v>
      </c>
      <c r="L2166" t="s">
        <v>6727</v>
      </c>
      <c r="M2166" t="s">
        <v>5213</v>
      </c>
      <c r="N2166">
        <v>11</v>
      </c>
      <c r="O2166">
        <v>34140.089999999997</v>
      </c>
      <c r="P2166" t="s">
        <v>7992</v>
      </c>
      <c r="Q2166" t="s">
        <v>5245</v>
      </c>
    </row>
    <row r="2167" spans="1:17" x14ac:dyDescent="0.25">
      <c r="A2167">
        <v>3166</v>
      </c>
      <c r="B2167" s="7">
        <v>45102</v>
      </c>
      <c r="C2167" t="s">
        <v>18955</v>
      </c>
      <c r="D2167" t="s">
        <v>35</v>
      </c>
      <c r="E2167" s="5">
        <v>26344</v>
      </c>
      <c r="F2167" s="6" t="s">
        <v>27801</v>
      </c>
      <c r="G2167" t="s">
        <v>10261</v>
      </c>
      <c r="H2167" t="s">
        <v>24854</v>
      </c>
      <c r="I2167" t="s">
        <v>10262</v>
      </c>
      <c r="J2167" t="s">
        <v>5391</v>
      </c>
      <c r="K2167" s="3">
        <v>31275</v>
      </c>
      <c r="L2167" t="s">
        <v>5594</v>
      </c>
      <c r="M2167" t="s">
        <v>5234</v>
      </c>
      <c r="N2167">
        <v>12</v>
      </c>
      <c r="O2167">
        <v>66741.34</v>
      </c>
      <c r="P2167" t="s">
        <v>7625</v>
      </c>
      <c r="Q2167" t="s">
        <v>5221</v>
      </c>
    </row>
    <row r="2168" spans="1:17" x14ac:dyDescent="0.25">
      <c r="A2168">
        <v>3167</v>
      </c>
      <c r="B2168" s="7">
        <v>45107</v>
      </c>
      <c r="C2168" t="s">
        <v>18956</v>
      </c>
      <c r="D2168" t="s">
        <v>35</v>
      </c>
      <c r="E2168" s="5">
        <v>22872</v>
      </c>
      <c r="F2168" s="6" t="s">
        <v>27802</v>
      </c>
      <c r="G2168" t="s">
        <v>10263</v>
      </c>
      <c r="H2168" t="s">
        <v>24855</v>
      </c>
      <c r="I2168" t="s">
        <v>8516</v>
      </c>
      <c r="J2168" t="s">
        <v>3918</v>
      </c>
      <c r="K2168" s="3">
        <v>10866</v>
      </c>
      <c r="L2168" t="s">
        <v>5975</v>
      </c>
      <c r="M2168" t="s">
        <v>5219</v>
      </c>
      <c r="N2168">
        <v>4</v>
      </c>
      <c r="O2168">
        <v>44651</v>
      </c>
      <c r="P2168" t="s">
        <v>7359</v>
      </c>
      <c r="Q2168" t="s">
        <v>5221</v>
      </c>
    </row>
    <row r="2169" spans="1:17" x14ac:dyDescent="0.25">
      <c r="A2169">
        <v>3168</v>
      </c>
      <c r="B2169" s="7">
        <v>45075</v>
      </c>
      <c r="C2169" t="s">
        <v>18957</v>
      </c>
      <c r="D2169" t="s">
        <v>45</v>
      </c>
      <c r="E2169" s="5">
        <v>27698</v>
      </c>
      <c r="F2169" s="6" t="s">
        <v>26305</v>
      </c>
      <c r="G2169" t="s">
        <v>10264</v>
      </c>
      <c r="H2169" t="s">
        <v>24856</v>
      </c>
      <c r="I2169" t="s">
        <v>10265</v>
      </c>
      <c r="J2169" t="s">
        <v>3942</v>
      </c>
      <c r="K2169" s="3">
        <v>76855</v>
      </c>
      <c r="L2169" t="s">
        <v>6287</v>
      </c>
      <c r="M2169" t="s">
        <v>5234</v>
      </c>
      <c r="N2169">
        <v>14</v>
      </c>
      <c r="O2169">
        <v>86762.59</v>
      </c>
      <c r="P2169" t="s">
        <v>5850</v>
      </c>
      <c r="Q2169" t="s">
        <v>5240</v>
      </c>
    </row>
    <row r="2170" spans="1:17" x14ac:dyDescent="0.25">
      <c r="A2170">
        <v>3169</v>
      </c>
      <c r="B2170" s="7">
        <v>45124</v>
      </c>
      <c r="C2170" t="s">
        <v>18958</v>
      </c>
      <c r="D2170" t="s">
        <v>45</v>
      </c>
      <c r="E2170" s="5">
        <v>35121</v>
      </c>
      <c r="F2170" s="6" t="s">
        <v>27803</v>
      </c>
      <c r="G2170" t="s">
        <v>10266</v>
      </c>
      <c r="H2170" t="s">
        <v>24857</v>
      </c>
      <c r="I2170" t="s">
        <v>10267</v>
      </c>
      <c r="J2170" t="s">
        <v>5309</v>
      </c>
      <c r="K2170" s="3">
        <v>60490</v>
      </c>
      <c r="L2170" t="s">
        <v>5224</v>
      </c>
      <c r="M2170" t="s">
        <v>5234</v>
      </c>
      <c r="N2170">
        <v>3</v>
      </c>
      <c r="O2170">
        <v>91378.64</v>
      </c>
      <c r="P2170" t="s">
        <v>5475</v>
      </c>
      <c r="Q2170" t="s">
        <v>5240</v>
      </c>
    </row>
    <row r="2171" spans="1:17" x14ac:dyDescent="0.25">
      <c r="A2171">
        <v>3170</v>
      </c>
      <c r="B2171" s="7">
        <v>45104</v>
      </c>
      <c r="C2171" t="s">
        <v>18959</v>
      </c>
      <c r="D2171" t="s">
        <v>45</v>
      </c>
      <c r="E2171" s="5">
        <v>37261</v>
      </c>
      <c r="F2171" s="6" t="s">
        <v>26306</v>
      </c>
      <c r="G2171" t="s">
        <v>10268</v>
      </c>
      <c r="H2171" t="s">
        <v>24858</v>
      </c>
      <c r="I2171" t="s">
        <v>7687</v>
      </c>
      <c r="J2171" t="s">
        <v>3918</v>
      </c>
      <c r="K2171" s="3">
        <v>42530</v>
      </c>
      <c r="L2171" t="s">
        <v>6651</v>
      </c>
      <c r="M2171" t="s">
        <v>5213</v>
      </c>
      <c r="N2171">
        <v>9</v>
      </c>
      <c r="O2171">
        <v>70406.820000000007</v>
      </c>
      <c r="P2171" t="s">
        <v>10269</v>
      </c>
      <c r="Q2171" t="s">
        <v>5215</v>
      </c>
    </row>
    <row r="2172" spans="1:17" x14ac:dyDescent="0.25">
      <c r="A2172">
        <v>3171</v>
      </c>
      <c r="B2172" s="7">
        <v>45071</v>
      </c>
      <c r="C2172" t="s">
        <v>18960</v>
      </c>
      <c r="D2172" t="s">
        <v>45</v>
      </c>
      <c r="E2172" s="5">
        <v>25851</v>
      </c>
      <c r="F2172" s="6" t="s">
        <v>27804</v>
      </c>
      <c r="G2172" t="s">
        <v>10270</v>
      </c>
      <c r="H2172" t="s">
        <v>24859</v>
      </c>
      <c r="I2172" t="s">
        <v>10271</v>
      </c>
      <c r="J2172" t="s">
        <v>5309</v>
      </c>
      <c r="K2172" s="3">
        <v>67431</v>
      </c>
      <c r="L2172" t="s">
        <v>5939</v>
      </c>
      <c r="M2172" t="s">
        <v>5219</v>
      </c>
      <c r="N2172">
        <v>6</v>
      </c>
      <c r="O2172">
        <v>72555.38</v>
      </c>
      <c r="P2172" t="s">
        <v>8730</v>
      </c>
      <c r="Q2172" t="s">
        <v>5267</v>
      </c>
    </row>
    <row r="2173" spans="1:17" x14ac:dyDescent="0.25">
      <c r="A2173">
        <v>3172</v>
      </c>
      <c r="B2173" s="7">
        <v>45108</v>
      </c>
      <c r="C2173" t="s">
        <v>18961</v>
      </c>
      <c r="D2173" t="s">
        <v>45</v>
      </c>
      <c r="E2173" s="5">
        <v>37840</v>
      </c>
      <c r="F2173" s="6" t="s">
        <v>27805</v>
      </c>
      <c r="G2173" t="s">
        <v>10272</v>
      </c>
      <c r="H2173" t="s">
        <v>24860</v>
      </c>
      <c r="I2173" t="s">
        <v>7863</v>
      </c>
      <c r="J2173" t="s">
        <v>3918</v>
      </c>
      <c r="K2173" s="3">
        <v>88779</v>
      </c>
      <c r="L2173" t="s">
        <v>7037</v>
      </c>
      <c r="M2173" t="s">
        <v>5219</v>
      </c>
      <c r="N2173">
        <v>4</v>
      </c>
      <c r="O2173">
        <v>57641.34</v>
      </c>
      <c r="P2173" t="s">
        <v>7372</v>
      </c>
      <c r="Q2173" t="s">
        <v>5267</v>
      </c>
    </row>
    <row r="2174" spans="1:17" x14ac:dyDescent="0.25">
      <c r="A2174">
        <v>3173</v>
      </c>
      <c r="B2174" s="7">
        <v>45110</v>
      </c>
      <c r="C2174" t="s">
        <v>18962</v>
      </c>
      <c r="D2174" t="s">
        <v>45</v>
      </c>
      <c r="E2174" s="5">
        <v>24594</v>
      </c>
      <c r="F2174" s="6" t="s">
        <v>27806</v>
      </c>
      <c r="G2174" t="s">
        <v>10273</v>
      </c>
      <c r="H2174" t="s">
        <v>24861</v>
      </c>
      <c r="I2174" t="s">
        <v>10274</v>
      </c>
      <c r="J2174" t="s">
        <v>97</v>
      </c>
      <c r="K2174" s="3">
        <v>35996</v>
      </c>
      <c r="L2174" t="s">
        <v>7170</v>
      </c>
      <c r="M2174" t="s">
        <v>5234</v>
      </c>
      <c r="N2174">
        <v>17</v>
      </c>
      <c r="O2174">
        <v>77772.820000000007</v>
      </c>
      <c r="P2174" t="s">
        <v>7206</v>
      </c>
      <c r="Q2174" t="s">
        <v>5245</v>
      </c>
    </row>
    <row r="2175" spans="1:17" x14ac:dyDescent="0.25">
      <c r="A2175">
        <v>3174</v>
      </c>
      <c r="B2175" s="7">
        <v>45100</v>
      </c>
      <c r="C2175" t="s">
        <v>18963</v>
      </c>
      <c r="D2175" t="s">
        <v>35</v>
      </c>
      <c r="E2175" s="5">
        <v>27870</v>
      </c>
      <c r="F2175" s="6" t="s">
        <v>26307</v>
      </c>
      <c r="G2175" t="s">
        <v>10275</v>
      </c>
      <c r="H2175" t="s">
        <v>24862</v>
      </c>
      <c r="I2175" t="s">
        <v>10276</v>
      </c>
      <c r="J2175" t="s">
        <v>89</v>
      </c>
      <c r="K2175" s="3">
        <v>22337</v>
      </c>
      <c r="L2175" t="s">
        <v>5708</v>
      </c>
      <c r="M2175" t="s">
        <v>5213</v>
      </c>
      <c r="N2175">
        <v>9</v>
      </c>
      <c r="O2175">
        <v>35117.58</v>
      </c>
      <c r="P2175" t="s">
        <v>6742</v>
      </c>
      <c r="Q2175" t="s">
        <v>5221</v>
      </c>
    </row>
    <row r="2176" spans="1:17" x14ac:dyDescent="0.25">
      <c r="A2176">
        <v>3175</v>
      </c>
      <c r="B2176" s="7">
        <v>45105</v>
      </c>
      <c r="C2176" t="s">
        <v>18964</v>
      </c>
      <c r="D2176" t="s">
        <v>45</v>
      </c>
      <c r="E2176" s="5">
        <v>26856</v>
      </c>
      <c r="F2176" s="6" t="s">
        <v>27807</v>
      </c>
      <c r="G2176" t="s">
        <v>10277</v>
      </c>
      <c r="H2176" t="s">
        <v>24863</v>
      </c>
      <c r="I2176" t="s">
        <v>10278</v>
      </c>
      <c r="J2176" t="s">
        <v>5362</v>
      </c>
      <c r="K2176" s="3">
        <v>98245</v>
      </c>
      <c r="L2176" t="s">
        <v>5520</v>
      </c>
      <c r="M2176" t="s">
        <v>5234</v>
      </c>
      <c r="N2176">
        <v>12</v>
      </c>
      <c r="O2176">
        <v>48537.06</v>
      </c>
      <c r="P2176" t="s">
        <v>7844</v>
      </c>
      <c r="Q2176" t="s">
        <v>5240</v>
      </c>
    </row>
    <row r="2177" spans="1:17" x14ac:dyDescent="0.25">
      <c r="A2177">
        <v>3176</v>
      </c>
      <c r="B2177" s="7">
        <v>45123</v>
      </c>
      <c r="C2177" t="s">
        <v>18965</v>
      </c>
      <c r="D2177" t="s">
        <v>45</v>
      </c>
      <c r="E2177" s="5">
        <v>24211</v>
      </c>
      <c r="F2177" s="6" t="s">
        <v>27808</v>
      </c>
      <c r="G2177" t="s">
        <v>10279</v>
      </c>
      <c r="H2177" t="s">
        <v>24864</v>
      </c>
      <c r="I2177" t="s">
        <v>10280</v>
      </c>
      <c r="J2177" t="s">
        <v>3948</v>
      </c>
      <c r="K2177" s="3">
        <v>75226</v>
      </c>
      <c r="L2177" t="s">
        <v>5748</v>
      </c>
      <c r="M2177" t="s">
        <v>5234</v>
      </c>
      <c r="N2177">
        <v>1</v>
      </c>
      <c r="O2177">
        <v>52294.239999999998</v>
      </c>
      <c r="P2177" t="s">
        <v>9177</v>
      </c>
      <c r="Q2177" t="s">
        <v>5267</v>
      </c>
    </row>
    <row r="2178" spans="1:17" x14ac:dyDescent="0.25">
      <c r="A2178">
        <v>3177</v>
      </c>
      <c r="B2178" s="7">
        <v>45119</v>
      </c>
      <c r="C2178" t="s">
        <v>18966</v>
      </c>
      <c r="D2178" t="s">
        <v>35</v>
      </c>
      <c r="E2178" s="5">
        <v>36863</v>
      </c>
      <c r="F2178" s="6" t="s">
        <v>27809</v>
      </c>
      <c r="G2178" t="s">
        <v>10281</v>
      </c>
      <c r="H2178" t="s">
        <v>24865</v>
      </c>
      <c r="I2178" t="s">
        <v>10282</v>
      </c>
      <c r="J2178" t="s">
        <v>69</v>
      </c>
      <c r="K2178" s="3">
        <v>15903</v>
      </c>
      <c r="L2178" t="s">
        <v>8127</v>
      </c>
      <c r="M2178" t="s">
        <v>5225</v>
      </c>
      <c r="N2178">
        <v>4</v>
      </c>
      <c r="O2178">
        <v>91504.82</v>
      </c>
      <c r="P2178" t="s">
        <v>8795</v>
      </c>
      <c r="Q2178" t="s">
        <v>5267</v>
      </c>
    </row>
    <row r="2179" spans="1:17" x14ac:dyDescent="0.25">
      <c r="A2179">
        <v>3178</v>
      </c>
      <c r="B2179" s="7">
        <v>45087</v>
      </c>
      <c r="C2179" t="s">
        <v>18967</v>
      </c>
      <c r="D2179" t="s">
        <v>58</v>
      </c>
      <c r="E2179" s="5">
        <v>23585</v>
      </c>
      <c r="F2179" s="6" t="s">
        <v>27810</v>
      </c>
      <c r="G2179" t="s">
        <v>10283</v>
      </c>
      <c r="H2179" t="s">
        <v>24866</v>
      </c>
      <c r="I2179" t="s">
        <v>10284</v>
      </c>
      <c r="J2179" t="s">
        <v>2942</v>
      </c>
      <c r="K2179" s="3">
        <v>75604</v>
      </c>
      <c r="L2179" t="s">
        <v>5274</v>
      </c>
      <c r="M2179" t="s">
        <v>5234</v>
      </c>
      <c r="N2179">
        <v>15</v>
      </c>
      <c r="O2179">
        <v>83496.399999999994</v>
      </c>
      <c r="P2179" t="s">
        <v>10285</v>
      </c>
      <c r="Q2179" t="s">
        <v>5215</v>
      </c>
    </row>
    <row r="2180" spans="1:17" x14ac:dyDescent="0.25">
      <c r="A2180">
        <v>3179</v>
      </c>
      <c r="B2180" s="7">
        <v>45121</v>
      </c>
      <c r="C2180" t="s">
        <v>18968</v>
      </c>
      <c r="D2180" t="s">
        <v>58</v>
      </c>
      <c r="E2180" s="5">
        <v>22906</v>
      </c>
      <c r="F2180" s="6" t="s">
        <v>27811</v>
      </c>
      <c r="G2180" t="s">
        <v>10286</v>
      </c>
      <c r="H2180" t="s">
        <v>24867</v>
      </c>
      <c r="I2180" t="s">
        <v>10287</v>
      </c>
      <c r="J2180" t="s">
        <v>3936</v>
      </c>
      <c r="K2180" s="3">
        <v>31656</v>
      </c>
      <c r="L2180" t="s">
        <v>5520</v>
      </c>
      <c r="M2180" t="s">
        <v>5219</v>
      </c>
      <c r="N2180">
        <v>6</v>
      </c>
      <c r="O2180">
        <v>31703.95</v>
      </c>
      <c r="P2180" t="s">
        <v>6463</v>
      </c>
      <c r="Q2180" t="s">
        <v>5245</v>
      </c>
    </row>
    <row r="2181" spans="1:17" x14ac:dyDescent="0.25">
      <c r="A2181">
        <v>3180</v>
      </c>
      <c r="B2181" s="7">
        <v>45124</v>
      </c>
      <c r="C2181" t="s">
        <v>18969</v>
      </c>
      <c r="D2181" t="s">
        <v>45</v>
      </c>
      <c r="E2181" s="5">
        <v>37463</v>
      </c>
      <c r="F2181" s="6" t="s">
        <v>26308</v>
      </c>
      <c r="G2181" t="s">
        <v>10288</v>
      </c>
      <c r="H2181" t="s">
        <v>24868</v>
      </c>
      <c r="I2181" t="s">
        <v>10289</v>
      </c>
      <c r="J2181" t="s">
        <v>5357</v>
      </c>
      <c r="K2181" s="3">
        <v>78595</v>
      </c>
      <c r="L2181" t="s">
        <v>6416</v>
      </c>
      <c r="M2181" t="s">
        <v>5234</v>
      </c>
      <c r="N2181">
        <v>9</v>
      </c>
      <c r="O2181">
        <v>69875.88</v>
      </c>
      <c r="P2181" t="s">
        <v>7705</v>
      </c>
      <c r="Q2181" t="s">
        <v>5267</v>
      </c>
    </row>
    <row r="2182" spans="1:17" x14ac:dyDescent="0.25">
      <c r="A2182">
        <v>3181</v>
      </c>
      <c r="B2182" s="7">
        <v>45053</v>
      </c>
      <c r="C2182" t="s">
        <v>18970</v>
      </c>
      <c r="D2182" t="s">
        <v>35</v>
      </c>
      <c r="E2182" s="5">
        <v>30720</v>
      </c>
      <c r="F2182" s="6" t="s">
        <v>26309</v>
      </c>
      <c r="G2182" t="s">
        <v>10290</v>
      </c>
      <c r="H2182" t="s">
        <v>24869</v>
      </c>
      <c r="I2182" t="s">
        <v>10291</v>
      </c>
      <c r="J2182" t="s">
        <v>5291</v>
      </c>
      <c r="K2182" s="3">
        <v>39892</v>
      </c>
      <c r="L2182" t="s">
        <v>5676</v>
      </c>
      <c r="M2182" t="s">
        <v>5225</v>
      </c>
      <c r="N2182">
        <v>8</v>
      </c>
      <c r="O2182">
        <v>33269.040000000001</v>
      </c>
      <c r="P2182" t="s">
        <v>6331</v>
      </c>
      <c r="Q2182" t="s">
        <v>5245</v>
      </c>
    </row>
    <row r="2183" spans="1:17" x14ac:dyDescent="0.25">
      <c r="A2183">
        <v>3182</v>
      </c>
      <c r="B2183" s="7">
        <v>45129</v>
      </c>
      <c r="C2183" t="s">
        <v>18971</v>
      </c>
      <c r="D2183" t="s">
        <v>58</v>
      </c>
      <c r="E2183" s="5">
        <v>32212</v>
      </c>
      <c r="F2183" s="6" t="s">
        <v>27812</v>
      </c>
      <c r="G2183" t="s">
        <v>10292</v>
      </c>
      <c r="H2183" t="s">
        <v>24870</v>
      </c>
      <c r="I2183" t="s">
        <v>10293</v>
      </c>
      <c r="J2183" t="s">
        <v>3930</v>
      </c>
      <c r="K2183" s="3">
        <v>52399</v>
      </c>
      <c r="L2183" t="s">
        <v>6645</v>
      </c>
      <c r="M2183" t="s">
        <v>5213</v>
      </c>
      <c r="N2183">
        <v>15</v>
      </c>
      <c r="O2183">
        <v>97922.62</v>
      </c>
      <c r="P2183" t="s">
        <v>6630</v>
      </c>
      <c r="Q2183" t="s">
        <v>5267</v>
      </c>
    </row>
    <row r="2184" spans="1:17" x14ac:dyDescent="0.25">
      <c r="A2184">
        <v>3183</v>
      </c>
      <c r="B2184" s="7">
        <v>45094</v>
      </c>
      <c r="C2184" t="s">
        <v>18972</v>
      </c>
      <c r="D2184" t="s">
        <v>58</v>
      </c>
      <c r="E2184" s="5">
        <v>26784</v>
      </c>
      <c r="F2184" s="6" t="s">
        <v>27813</v>
      </c>
      <c r="G2184" t="s">
        <v>10294</v>
      </c>
      <c r="H2184" t="s">
        <v>24871</v>
      </c>
      <c r="I2184" t="s">
        <v>10295</v>
      </c>
      <c r="J2184" t="s">
        <v>3479</v>
      </c>
      <c r="K2184" s="3">
        <v>52791</v>
      </c>
      <c r="L2184" t="s">
        <v>5971</v>
      </c>
      <c r="M2184" t="s">
        <v>5213</v>
      </c>
      <c r="N2184">
        <v>0</v>
      </c>
      <c r="O2184">
        <v>50350.15</v>
      </c>
      <c r="P2184" t="s">
        <v>6325</v>
      </c>
      <c r="Q2184" t="s">
        <v>5240</v>
      </c>
    </row>
    <row r="2185" spans="1:17" x14ac:dyDescent="0.25">
      <c r="A2185">
        <v>3184</v>
      </c>
      <c r="B2185" s="7">
        <v>45079</v>
      </c>
      <c r="C2185" t="s">
        <v>18973</v>
      </c>
      <c r="D2185" t="s">
        <v>35</v>
      </c>
      <c r="E2185" s="5">
        <v>31298</v>
      </c>
      <c r="F2185" s="6" t="s">
        <v>27814</v>
      </c>
      <c r="G2185" t="s">
        <v>10296</v>
      </c>
      <c r="H2185" t="s">
        <v>24872</v>
      </c>
      <c r="I2185" t="s">
        <v>10297</v>
      </c>
      <c r="J2185" t="s">
        <v>5770</v>
      </c>
      <c r="K2185" s="3">
        <v>19950</v>
      </c>
      <c r="L2185" t="s">
        <v>5400</v>
      </c>
      <c r="M2185" t="s">
        <v>5219</v>
      </c>
      <c r="N2185">
        <v>14</v>
      </c>
      <c r="O2185">
        <v>44178.77</v>
      </c>
      <c r="P2185" t="s">
        <v>10285</v>
      </c>
      <c r="Q2185" t="s">
        <v>5221</v>
      </c>
    </row>
    <row r="2186" spans="1:17" x14ac:dyDescent="0.25">
      <c r="A2186">
        <v>3185</v>
      </c>
      <c r="B2186" s="7">
        <v>45139</v>
      </c>
      <c r="C2186" t="s">
        <v>18974</v>
      </c>
      <c r="D2186" t="s">
        <v>45</v>
      </c>
      <c r="E2186" s="5">
        <v>23415</v>
      </c>
      <c r="F2186" s="6" t="s">
        <v>27815</v>
      </c>
      <c r="G2186" t="s">
        <v>10298</v>
      </c>
      <c r="H2186" t="s">
        <v>24873</v>
      </c>
      <c r="I2186" t="s">
        <v>8633</v>
      </c>
      <c r="J2186" t="s">
        <v>3944</v>
      </c>
      <c r="K2186" s="3">
        <v>26610</v>
      </c>
      <c r="L2186" t="s">
        <v>5367</v>
      </c>
      <c r="M2186" t="s">
        <v>5219</v>
      </c>
      <c r="N2186">
        <v>2</v>
      </c>
      <c r="O2186">
        <v>49988.36</v>
      </c>
      <c r="P2186" t="s">
        <v>7434</v>
      </c>
      <c r="Q2186" t="s">
        <v>5221</v>
      </c>
    </row>
    <row r="2187" spans="1:17" x14ac:dyDescent="0.25">
      <c r="A2187">
        <v>3186</v>
      </c>
      <c r="B2187" s="7">
        <v>45099</v>
      </c>
      <c r="C2187" t="s">
        <v>18975</v>
      </c>
      <c r="D2187" t="s">
        <v>35</v>
      </c>
      <c r="E2187" s="5">
        <v>37675</v>
      </c>
      <c r="F2187" s="6" t="s">
        <v>26310</v>
      </c>
      <c r="G2187" t="s">
        <v>10299</v>
      </c>
      <c r="H2187" t="s">
        <v>24874</v>
      </c>
      <c r="I2187" t="s">
        <v>10300</v>
      </c>
      <c r="J2187" t="s">
        <v>3948</v>
      </c>
      <c r="K2187" s="3">
        <v>21895</v>
      </c>
      <c r="L2187" t="s">
        <v>5860</v>
      </c>
      <c r="M2187" t="s">
        <v>5219</v>
      </c>
      <c r="N2187">
        <v>1</v>
      </c>
      <c r="O2187">
        <v>69185.91</v>
      </c>
      <c r="P2187" t="s">
        <v>5679</v>
      </c>
      <c r="Q2187" t="s">
        <v>5267</v>
      </c>
    </row>
    <row r="2188" spans="1:17" x14ac:dyDescent="0.25">
      <c r="A2188">
        <v>3187</v>
      </c>
      <c r="B2188" s="7">
        <v>45074</v>
      </c>
      <c r="C2188" t="s">
        <v>18976</v>
      </c>
      <c r="D2188" t="s">
        <v>35</v>
      </c>
      <c r="E2188" s="5">
        <v>31382</v>
      </c>
      <c r="F2188" s="6" t="s">
        <v>26311</v>
      </c>
      <c r="G2188" t="s">
        <v>10301</v>
      </c>
      <c r="H2188" t="s">
        <v>24875</v>
      </c>
      <c r="I2188" t="s">
        <v>8481</v>
      </c>
      <c r="J2188" t="s">
        <v>84</v>
      </c>
      <c r="K2188" s="3">
        <v>26617</v>
      </c>
      <c r="L2188" t="s">
        <v>6783</v>
      </c>
      <c r="M2188" t="s">
        <v>5225</v>
      </c>
      <c r="N2188">
        <v>9</v>
      </c>
      <c r="O2188">
        <v>63703.13</v>
      </c>
      <c r="P2188" t="s">
        <v>6154</v>
      </c>
      <c r="Q2188" t="s">
        <v>5240</v>
      </c>
    </row>
    <row r="2189" spans="1:17" x14ac:dyDescent="0.25">
      <c r="A2189">
        <v>3188</v>
      </c>
      <c r="B2189" s="7">
        <v>45077</v>
      </c>
      <c r="C2189" t="s">
        <v>14891</v>
      </c>
      <c r="D2189" t="s">
        <v>58</v>
      </c>
      <c r="E2189" s="5">
        <v>24869</v>
      </c>
      <c r="F2189" s="6" t="s">
        <v>27816</v>
      </c>
      <c r="G2189" t="s">
        <v>10302</v>
      </c>
      <c r="H2189" t="s">
        <v>24876</v>
      </c>
      <c r="I2189" t="s">
        <v>10303</v>
      </c>
      <c r="J2189" t="s">
        <v>5278</v>
      </c>
      <c r="K2189" s="3">
        <v>70918</v>
      </c>
      <c r="L2189" t="s">
        <v>6133</v>
      </c>
      <c r="M2189" t="s">
        <v>5219</v>
      </c>
      <c r="N2189">
        <v>2</v>
      </c>
      <c r="O2189">
        <v>57710.45</v>
      </c>
      <c r="P2189" t="s">
        <v>7536</v>
      </c>
      <c r="Q2189" t="s">
        <v>5240</v>
      </c>
    </row>
    <row r="2190" spans="1:17" x14ac:dyDescent="0.25">
      <c r="A2190">
        <v>3189</v>
      </c>
      <c r="B2190" s="7">
        <v>45091</v>
      </c>
      <c r="C2190" t="s">
        <v>18977</v>
      </c>
      <c r="D2190" t="s">
        <v>45</v>
      </c>
      <c r="E2190" s="5">
        <v>25450</v>
      </c>
      <c r="F2190" s="6" t="s">
        <v>27817</v>
      </c>
      <c r="G2190" t="s">
        <v>10304</v>
      </c>
      <c r="H2190" t="s">
        <v>24877</v>
      </c>
      <c r="I2190" t="s">
        <v>10305</v>
      </c>
      <c r="J2190" t="s">
        <v>2945</v>
      </c>
      <c r="K2190" s="3">
        <v>11498</v>
      </c>
      <c r="L2190" t="s">
        <v>5731</v>
      </c>
      <c r="M2190" t="s">
        <v>5225</v>
      </c>
      <c r="N2190">
        <v>20</v>
      </c>
      <c r="O2190">
        <v>54128.51</v>
      </c>
      <c r="P2190" t="s">
        <v>8562</v>
      </c>
      <c r="Q2190" t="s">
        <v>5215</v>
      </c>
    </row>
    <row r="2191" spans="1:17" x14ac:dyDescent="0.25">
      <c r="A2191">
        <v>3190</v>
      </c>
      <c r="B2191" s="7">
        <v>45070</v>
      </c>
      <c r="C2191" t="s">
        <v>18978</v>
      </c>
      <c r="D2191" t="s">
        <v>45</v>
      </c>
      <c r="E2191" s="5">
        <v>23067</v>
      </c>
      <c r="F2191" s="6" t="s">
        <v>27818</v>
      </c>
      <c r="G2191" t="s">
        <v>10306</v>
      </c>
      <c r="H2191" t="s">
        <v>24878</v>
      </c>
      <c r="I2191" t="s">
        <v>9384</v>
      </c>
      <c r="J2191" t="s">
        <v>5552</v>
      </c>
      <c r="K2191" s="3">
        <v>73370</v>
      </c>
      <c r="L2191" t="s">
        <v>5742</v>
      </c>
      <c r="M2191" t="s">
        <v>5225</v>
      </c>
      <c r="N2191">
        <v>19</v>
      </c>
      <c r="O2191">
        <v>43728.4</v>
      </c>
      <c r="P2191" t="s">
        <v>6810</v>
      </c>
      <c r="Q2191" t="s">
        <v>5215</v>
      </c>
    </row>
    <row r="2192" spans="1:17" x14ac:dyDescent="0.25">
      <c r="A2192">
        <v>3191</v>
      </c>
      <c r="B2192" s="7">
        <v>45111</v>
      </c>
      <c r="C2192" t="s">
        <v>18979</v>
      </c>
      <c r="D2192" t="s">
        <v>35</v>
      </c>
      <c r="E2192" s="5">
        <v>33074</v>
      </c>
      <c r="F2192" s="6" t="s">
        <v>27819</v>
      </c>
      <c r="G2192" t="s">
        <v>10307</v>
      </c>
      <c r="H2192" t="s">
        <v>24879</v>
      </c>
      <c r="I2192" t="s">
        <v>10308</v>
      </c>
      <c r="J2192" t="s">
        <v>3944</v>
      </c>
      <c r="K2192" s="3">
        <v>3602</v>
      </c>
      <c r="L2192" t="s">
        <v>6308</v>
      </c>
      <c r="M2192" t="s">
        <v>5225</v>
      </c>
      <c r="N2192">
        <v>20</v>
      </c>
      <c r="O2192">
        <v>33210.080000000002</v>
      </c>
      <c r="P2192" t="s">
        <v>5621</v>
      </c>
      <c r="Q2192" t="s">
        <v>5215</v>
      </c>
    </row>
    <row r="2193" spans="1:17" x14ac:dyDescent="0.25">
      <c r="A2193">
        <v>3192</v>
      </c>
      <c r="B2193" s="7">
        <v>45133</v>
      </c>
      <c r="C2193" t="s">
        <v>18980</v>
      </c>
      <c r="D2193" t="s">
        <v>35</v>
      </c>
      <c r="E2193" s="5">
        <v>35437</v>
      </c>
      <c r="F2193" s="6" t="s">
        <v>27820</v>
      </c>
      <c r="G2193" t="s">
        <v>10309</v>
      </c>
      <c r="H2193" t="s">
        <v>24880</v>
      </c>
      <c r="I2193" t="s">
        <v>10310</v>
      </c>
      <c r="J2193" t="s">
        <v>5278</v>
      </c>
      <c r="K2193" s="3">
        <v>31643</v>
      </c>
      <c r="L2193" t="s">
        <v>5791</v>
      </c>
      <c r="M2193" t="s">
        <v>5234</v>
      </c>
      <c r="N2193">
        <v>15</v>
      </c>
      <c r="O2193">
        <v>85506.42</v>
      </c>
      <c r="P2193" t="s">
        <v>6125</v>
      </c>
      <c r="Q2193" t="s">
        <v>5267</v>
      </c>
    </row>
    <row r="2194" spans="1:17" x14ac:dyDescent="0.25">
      <c r="A2194">
        <v>3193</v>
      </c>
      <c r="B2194" s="7">
        <v>45074</v>
      </c>
      <c r="C2194" t="s">
        <v>2663</v>
      </c>
      <c r="D2194" t="s">
        <v>58</v>
      </c>
      <c r="E2194" s="5">
        <v>30311</v>
      </c>
      <c r="F2194" s="6" t="s">
        <v>26312</v>
      </c>
      <c r="G2194" t="s">
        <v>10311</v>
      </c>
      <c r="H2194" t="s">
        <v>24881</v>
      </c>
      <c r="I2194" t="s">
        <v>10312</v>
      </c>
      <c r="J2194" t="s">
        <v>3946</v>
      </c>
      <c r="K2194" s="3">
        <v>90220</v>
      </c>
      <c r="L2194" t="s">
        <v>5243</v>
      </c>
      <c r="M2194" t="s">
        <v>5234</v>
      </c>
      <c r="N2194">
        <v>7</v>
      </c>
      <c r="O2194">
        <v>94875.24</v>
      </c>
      <c r="P2194" t="s">
        <v>9467</v>
      </c>
      <c r="Q2194" t="s">
        <v>5267</v>
      </c>
    </row>
    <row r="2195" spans="1:17" x14ac:dyDescent="0.25">
      <c r="A2195">
        <v>3194</v>
      </c>
      <c r="B2195" s="7">
        <v>45109</v>
      </c>
      <c r="C2195" t="s">
        <v>18981</v>
      </c>
      <c r="D2195" t="s">
        <v>35</v>
      </c>
      <c r="E2195" s="5">
        <v>29189</v>
      </c>
      <c r="F2195" s="6" t="s">
        <v>27821</v>
      </c>
      <c r="G2195" t="s">
        <v>10313</v>
      </c>
      <c r="H2195" t="s">
        <v>24882</v>
      </c>
      <c r="I2195" t="s">
        <v>10314</v>
      </c>
      <c r="J2195" t="s">
        <v>97</v>
      </c>
      <c r="K2195" s="3">
        <v>23298</v>
      </c>
      <c r="L2195" t="s">
        <v>5614</v>
      </c>
      <c r="M2195" t="s">
        <v>5234</v>
      </c>
      <c r="N2195">
        <v>13</v>
      </c>
      <c r="O2195">
        <v>88916.14</v>
      </c>
      <c r="P2195" t="s">
        <v>8498</v>
      </c>
      <c r="Q2195" t="s">
        <v>5267</v>
      </c>
    </row>
    <row r="2196" spans="1:17" x14ac:dyDescent="0.25">
      <c r="A2196">
        <v>3195</v>
      </c>
      <c r="B2196" s="7">
        <v>45111</v>
      </c>
      <c r="C2196" t="s">
        <v>18982</v>
      </c>
      <c r="D2196" t="s">
        <v>58</v>
      </c>
      <c r="E2196" s="5">
        <v>37874</v>
      </c>
      <c r="F2196" s="6" t="s">
        <v>27822</v>
      </c>
      <c r="G2196" t="s">
        <v>10315</v>
      </c>
      <c r="H2196" t="s">
        <v>24883</v>
      </c>
      <c r="I2196" t="s">
        <v>10316</v>
      </c>
      <c r="J2196" t="s">
        <v>5675</v>
      </c>
      <c r="K2196" s="3">
        <v>34294</v>
      </c>
      <c r="L2196" t="s">
        <v>5607</v>
      </c>
      <c r="M2196" t="s">
        <v>5219</v>
      </c>
      <c r="N2196">
        <v>16</v>
      </c>
      <c r="O2196">
        <v>61122.66</v>
      </c>
      <c r="P2196" t="s">
        <v>6845</v>
      </c>
      <c r="Q2196" t="s">
        <v>5267</v>
      </c>
    </row>
    <row r="2197" spans="1:17" x14ac:dyDescent="0.25">
      <c r="A2197">
        <v>3196</v>
      </c>
      <c r="B2197" s="7">
        <v>45123</v>
      </c>
      <c r="C2197" t="s">
        <v>18983</v>
      </c>
      <c r="D2197" t="s">
        <v>45</v>
      </c>
      <c r="E2197" s="5">
        <v>32253</v>
      </c>
      <c r="F2197" s="6" t="s">
        <v>26313</v>
      </c>
      <c r="G2197" t="s">
        <v>10317</v>
      </c>
      <c r="H2197" t="s">
        <v>24884</v>
      </c>
      <c r="I2197" t="s">
        <v>10318</v>
      </c>
      <c r="J2197" t="s">
        <v>84</v>
      </c>
      <c r="K2197" s="3">
        <v>7519</v>
      </c>
      <c r="L2197" t="s">
        <v>5282</v>
      </c>
      <c r="M2197" t="s">
        <v>5225</v>
      </c>
      <c r="N2197">
        <v>19</v>
      </c>
      <c r="O2197">
        <v>95544.75</v>
      </c>
      <c r="P2197" t="s">
        <v>6372</v>
      </c>
      <c r="Q2197" t="s">
        <v>5221</v>
      </c>
    </row>
    <row r="2198" spans="1:17" x14ac:dyDescent="0.25">
      <c r="A2198">
        <v>3197</v>
      </c>
      <c r="B2198" s="7">
        <v>45079</v>
      </c>
      <c r="C2198" t="s">
        <v>18984</v>
      </c>
      <c r="D2198" t="s">
        <v>45</v>
      </c>
      <c r="E2198" s="5">
        <v>27446</v>
      </c>
      <c r="F2198" s="6" t="s">
        <v>26543</v>
      </c>
      <c r="G2198" t="s">
        <v>10319</v>
      </c>
      <c r="H2198" t="s">
        <v>24885</v>
      </c>
      <c r="I2198" t="s">
        <v>10320</v>
      </c>
      <c r="J2198" t="s">
        <v>3936</v>
      </c>
      <c r="K2198" s="3">
        <v>53378</v>
      </c>
      <c r="L2198" t="s">
        <v>5971</v>
      </c>
      <c r="M2198" t="s">
        <v>5234</v>
      </c>
      <c r="N2198">
        <v>19</v>
      </c>
      <c r="O2198">
        <v>74094.22</v>
      </c>
      <c r="P2198" t="s">
        <v>8089</v>
      </c>
      <c r="Q2198" t="s">
        <v>5267</v>
      </c>
    </row>
    <row r="2199" spans="1:17" x14ac:dyDescent="0.25">
      <c r="A2199">
        <v>3198</v>
      </c>
      <c r="B2199" s="7">
        <v>45070</v>
      </c>
      <c r="C2199" t="s">
        <v>18985</v>
      </c>
      <c r="D2199" t="s">
        <v>58</v>
      </c>
      <c r="E2199" s="5">
        <v>30019</v>
      </c>
      <c r="F2199" s="6" t="s">
        <v>27823</v>
      </c>
      <c r="G2199" t="s">
        <v>10321</v>
      </c>
      <c r="H2199" t="s">
        <v>24886</v>
      </c>
      <c r="I2199" t="s">
        <v>10322</v>
      </c>
      <c r="J2199" t="s">
        <v>3946</v>
      </c>
      <c r="K2199" s="3">
        <v>30340</v>
      </c>
      <c r="L2199" t="s">
        <v>5504</v>
      </c>
      <c r="M2199" t="s">
        <v>5234</v>
      </c>
      <c r="N2199">
        <v>10</v>
      </c>
      <c r="O2199">
        <v>83959.11</v>
      </c>
      <c r="P2199" t="s">
        <v>6434</v>
      </c>
      <c r="Q2199" t="s">
        <v>5215</v>
      </c>
    </row>
    <row r="2200" spans="1:17" x14ac:dyDescent="0.25">
      <c r="A2200">
        <v>3199</v>
      </c>
      <c r="B2200" s="7">
        <v>45125</v>
      </c>
      <c r="C2200" t="s">
        <v>18986</v>
      </c>
      <c r="D2200" t="s">
        <v>35</v>
      </c>
      <c r="E2200" s="5">
        <v>28643</v>
      </c>
      <c r="F2200" s="6" t="s">
        <v>27824</v>
      </c>
      <c r="G2200" t="s">
        <v>10323</v>
      </c>
      <c r="H2200" t="s">
        <v>24887</v>
      </c>
      <c r="I2200" t="s">
        <v>10324</v>
      </c>
      <c r="J2200" t="s">
        <v>5357</v>
      </c>
      <c r="K2200" s="3">
        <v>93160</v>
      </c>
      <c r="L2200" t="s">
        <v>6218</v>
      </c>
      <c r="M2200" t="s">
        <v>5213</v>
      </c>
      <c r="N2200">
        <v>19</v>
      </c>
      <c r="O2200">
        <v>30489</v>
      </c>
      <c r="P2200" t="s">
        <v>5235</v>
      </c>
      <c r="Q2200" t="s">
        <v>5245</v>
      </c>
    </row>
    <row r="2201" spans="1:17" x14ac:dyDescent="0.25">
      <c r="A2201">
        <v>3200</v>
      </c>
      <c r="B2201" s="7">
        <v>45075</v>
      </c>
      <c r="C2201" t="s">
        <v>18987</v>
      </c>
      <c r="D2201" t="s">
        <v>35</v>
      </c>
      <c r="E2201" s="5">
        <v>29393</v>
      </c>
      <c r="F2201" s="6" t="s">
        <v>27825</v>
      </c>
      <c r="G2201" t="s">
        <v>10325</v>
      </c>
      <c r="H2201" t="s">
        <v>24888</v>
      </c>
      <c r="I2201" t="s">
        <v>10326</v>
      </c>
      <c r="J2201" t="s">
        <v>5305</v>
      </c>
      <c r="K2201" s="3">
        <v>60130</v>
      </c>
      <c r="L2201" t="s">
        <v>5344</v>
      </c>
      <c r="M2201" t="s">
        <v>5219</v>
      </c>
      <c r="N2201">
        <v>4</v>
      </c>
      <c r="O2201">
        <v>80609.56</v>
      </c>
      <c r="P2201" t="s">
        <v>6121</v>
      </c>
      <c r="Q2201" t="s">
        <v>5215</v>
      </c>
    </row>
    <row r="2202" spans="1:17" x14ac:dyDescent="0.25">
      <c r="A2202">
        <v>3201</v>
      </c>
      <c r="B2202" s="7">
        <v>45140</v>
      </c>
      <c r="C2202" t="s">
        <v>18988</v>
      </c>
      <c r="D2202" t="s">
        <v>45</v>
      </c>
      <c r="E2202" s="5">
        <v>27972</v>
      </c>
      <c r="F2202" s="6" t="s">
        <v>26543</v>
      </c>
      <c r="G2202" t="s">
        <v>10327</v>
      </c>
      <c r="H2202" t="s">
        <v>24889</v>
      </c>
      <c r="I2202" t="s">
        <v>10328</v>
      </c>
      <c r="J2202" t="s">
        <v>5252</v>
      </c>
      <c r="K2202" s="3">
        <v>3590</v>
      </c>
      <c r="L2202" t="s">
        <v>7596</v>
      </c>
      <c r="M2202" t="s">
        <v>5213</v>
      </c>
      <c r="N2202">
        <v>15</v>
      </c>
      <c r="O2202">
        <v>42488.46</v>
      </c>
      <c r="P2202" t="s">
        <v>7335</v>
      </c>
      <c r="Q2202" t="s">
        <v>5215</v>
      </c>
    </row>
    <row r="2203" spans="1:17" x14ac:dyDescent="0.25">
      <c r="A2203">
        <v>3202</v>
      </c>
      <c r="B2203" s="7">
        <v>45140</v>
      </c>
      <c r="C2203" t="s">
        <v>18989</v>
      </c>
      <c r="D2203" t="s">
        <v>45</v>
      </c>
      <c r="E2203" s="5">
        <v>32351</v>
      </c>
      <c r="F2203" s="6" t="s">
        <v>26314</v>
      </c>
      <c r="G2203" t="s">
        <v>10329</v>
      </c>
      <c r="H2203" t="s">
        <v>24890</v>
      </c>
      <c r="I2203" t="s">
        <v>10330</v>
      </c>
      <c r="J2203" t="s">
        <v>5563</v>
      </c>
      <c r="K2203" s="3">
        <v>92124</v>
      </c>
      <c r="L2203" t="s">
        <v>7125</v>
      </c>
      <c r="M2203" t="s">
        <v>5234</v>
      </c>
      <c r="N2203">
        <v>16</v>
      </c>
      <c r="O2203">
        <v>64409.63</v>
      </c>
      <c r="P2203" t="s">
        <v>6908</v>
      </c>
      <c r="Q2203" t="s">
        <v>5221</v>
      </c>
    </row>
    <row r="2204" spans="1:17" x14ac:dyDescent="0.25">
      <c r="A2204">
        <v>3203</v>
      </c>
      <c r="B2204" s="7">
        <v>45065</v>
      </c>
      <c r="C2204" t="s">
        <v>18990</v>
      </c>
      <c r="D2204" t="s">
        <v>58</v>
      </c>
      <c r="E2204" s="5">
        <v>37324</v>
      </c>
      <c r="F2204" s="6" t="s">
        <v>27826</v>
      </c>
      <c r="G2204" t="s">
        <v>10331</v>
      </c>
      <c r="H2204" t="s">
        <v>24891</v>
      </c>
      <c r="I2204" t="s">
        <v>10332</v>
      </c>
      <c r="J2204" t="s">
        <v>3942</v>
      </c>
      <c r="K2204" s="3">
        <v>99897</v>
      </c>
      <c r="L2204" t="s">
        <v>5520</v>
      </c>
      <c r="M2204" t="s">
        <v>5213</v>
      </c>
      <c r="N2204">
        <v>10</v>
      </c>
      <c r="O2204">
        <v>59887.59</v>
      </c>
      <c r="P2204" t="s">
        <v>6288</v>
      </c>
      <c r="Q2204" t="s">
        <v>5240</v>
      </c>
    </row>
    <row r="2205" spans="1:17" x14ac:dyDescent="0.25">
      <c r="A2205">
        <v>3204</v>
      </c>
      <c r="B2205" s="7">
        <v>45106</v>
      </c>
      <c r="C2205" t="s">
        <v>18991</v>
      </c>
      <c r="D2205" t="s">
        <v>58</v>
      </c>
      <c r="E2205" s="5">
        <v>23268</v>
      </c>
      <c r="F2205" s="6" t="s">
        <v>27827</v>
      </c>
      <c r="G2205" t="s">
        <v>10333</v>
      </c>
      <c r="H2205" t="s">
        <v>24892</v>
      </c>
      <c r="I2205" t="s">
        <v>10334</v>
      </c>
      <c r="J2205" t="s">
        <v>77</v>
      </c>
      <c r="K2205" s="3">
        <v>44651</v>
      </c>
      <c r="L2205" t="s">
        <v>3548</v>
      </c>
      <c r="M2205" t="s">
        <v>5219</v>
      </c>
      <c r="N2205">
        <v>2</v>
      </c>
      <c r="O2205">
        <v>40022.17</v>
      </c>
      <c r="P2205" t="s">
        <v>8906</v>
      </c>
      <c r="Q2205" t="s">
        <v>5245</v>
      </c>
    </row>
    <row r="2206" spans="1:17" x14ac:dyDescent="0.25">
      <c r="A2206">
        <v>3205</v>
      </c>
      <c r="B2206" s="7">
        <v>45096</v>
      </c>
      <c r="C2206" t="s">
        <v>18992</v>
      </c>
      <c r="D2206" t="s">
        <v>35</v>
      </c>
      <c r="E2206" s="5">
        <v>27872</v>
      </c>
      <c r="F2206" s="6" t="s">
        <v>26315</v>
      </c>
      <c r="G2206" t="s">
        <v>10335</v>
      </c>
      <c r="H2206" t="s">
        <v>24893</v>
      </c>
      <c r="I2206" t="s">
        <v>10336</v>
      </c>
      <c r="J2206" t="s">
        <v>5580</v>
      </c>
      <c r="K2206" s="3">
        <v>58928</v>
      </c>
      <c r="L2206" t="s">
        <v>6645</v>
      </c>
      <c r="M2206" t="s">
        <v>5213</v>
      </c>
      <c r="N2206">
        <v>8</v>
      </c>
      <c r="O2206">
        <v>48220.31</v>
      </c>
      <c r="P2206" t="s">
        <v>7502</v>
      </c>
      <c r="Q2206" t="s">
        <v>5240</v>
      </c>
    </row>
    <row r="2207" spans="1:17" x14ac:dyDescent="0.25">
      <c r="A2207">
        <v>3206</v>
      </c>
      <c r="B2207" s="7">
        <v>45111</v>
      </c>
      <c r="C2207" t="s">
        <v>18993</v>
      </c>
      <c r="D2207" t="s">
        <v>58</v>
      </c>
      <c r="E2207" s="5">
        <v>32879</v>
      </c>
      <c r="F2207" s="6" t="s">
        <v>26316</v>
      </c>
      <c r="G2207" t="s">
        <v>10337</v>
      </c>
      <c r="H2207" t="s">
        <v>24894</v>
      </c>
      <c r="I2207" t="s">
        <v>5769</v>
      </c>
      <c r="J2207" t="s">
        <v>5300</v>
      </c>
      <c r="K2207" s="3">
        <v>13858</v>
      </c>
      <c r="L2207" t="s">
        <v>5396</v>
      </c>
      <c r="M2207" t="s">
        <v>5225</v>
      </c>
      <c r="N2207">
        <v>9</v>
      </c>
      <c r="O2207">
        <v>67332.7</v>
      </c>
      <c r="P2207" t="s">
        <v>6720</v>
      </c>
      <c r="Q2207" t="s">
        <v>5267</v>
      </c>
    </row>
    <row r="2208" spans="1:17" x14ac:dyDescent="0.25">
      <c r="A2208">
        <v>3207</v>
      </c>
      <c r="B2208" s="7">
        <v>45110</v>
      </c>
      <c r="C2208" t="s">
        <v>18994</v>
      </c>
      <c r="D2208" t="s">
        <v>45</v>
      </c>
      <c r="E2208" s="5">
        <v>34816</v>
      </c>
      <c r="F2208" s="6" t="s">
        <v>27828</v>
      </c>
      <c r="G2208" t="s">
        <v>10338</v>
      </c>
      <c r="H2208" t="s">
        <v>24895</v>
      </c>
      <c r="I2208" t="s">
        <v>10339</v>
      </c>
      <c r="J2208" t="s">
        <v>2942</v>
      </c>
      <c r="K2208" s="3">
        <v>97646</v>
      </c>
      <c r="L2208" t="s">
        <v>5229</v>
      </c>
      <c r="M2208" t="s">
        <v>5219</v>
      </c>
      <c r="N2208">
        <v>14</v>
      </c>
      <c r="O2208">
        <v>49433.25</v>
      </c>
      <c r="P2208" t="s">
        <v>6508</v>
      </c>
      <c r="Q2208" t="s">
        <v>5267</v>
      </c>
    </row>
    <row r="2209" spans="1:17" x14ac:dyDescent="0.25">
      <c r="A2209">
        <v>3208</v>
      </c>
      <c r="B2209" s="7">
        <v>45081</v>
      </c>
      <c r="C2209" t="s">
        <v>18995</v>
      </c>
      <c r="D2209" t="s">
        <v>35</v>
      </c>
      <c r="E2209" s="5">
        <v>27040</v>
      </c>
      <c r="F2209" s="6" t="s">
        <v>27829</v>
      </c>
      <c r="G2209" t="s">
        <v>10340</v>
      </c>
      <c r="H2209" t="s">
        <v>24896</v>
      </c>
      <c r="I2209" t="s">
        <v>10341</v>
      </c>
      <c r="J2209" t="s">
        <v>3933</v>
      </c>
      <c r="K2209" s="3">
        <v>13615</v>
      </c>
      <c r="L2209" t="s">
        <v>6070</v>
      </c>
      <c r="M2209" t="s">
        <v>5225</v>
      </c>
      <c r="N2209">
        <v>14</v>
      </c>
      <c r="O2209">
        <v>66090.44</v>
      </c>
      <c r="P2209" t="s">
        <v>7332</v>
      </c>
      <c r="Q2209" t="s">
        <v>5245</v>
      </c>
    </row>
    <row r="2210" spans="1:17" x14ac:dyDescent="0.25">
      <c r="A2210">
        <v>3209</v>
      </c>
      <c r="B2210" s="7">
        <v>45077</v>
      </c>
      <c r="C2210" t="s">
        <v>18996</v>
      </c>
      <c r="D2210" t="s">
        <v>58</v>
      </c>
      <c r="E2210" s="5">
        <v>23014</v>
      </c>
      <c r="F2210" s="6" t="s">
        <v>27830</v>
      </c>
      <c r="G2210" t="s">
        <v>10342</v>
      </c>
      <c r="H2210" t="s">
        <v>24897</v>
      </c>
      <c r="I2210" t="s">
        <v>10343</v>
      </c>
      <c r="J2210" t="s">
        <v>5448</v>
      </c>
      <c r="K2210" s="3">
        <v>34169</v>
      </c>
      <c r="L2210" t="s">
        <v>6498</v>
      </c>
      <c r="M2210" t="s">
        <v>5225</v>
      </c>
      <c r="N2210">
        <v>1</v>
      </c>
      <c r="O2210">
        <v>35816.980000000003</v>
      </c>
      <c r="P2210" t="s">
        <v>5293</v>
      </c>
      <c r="Q2210" t="s">
        <v>5215</v>
      </c>
    </row>
    <row r="2211" spans="1:17" x14ac:dyDescent="0.25">
      <c r="A2211">
        <v>3210</v>
      </c>
      <c r="B2211" s="7">
        <v>45067</v>
      </c>
      <c r="C2211" t="s">
        <v>18997</v>
      </c>
      <c r="D2211" t="s">
        <v>45</v>
      </c>
      <c r="E2211" s="5">
        <v>33593</v>
      </c>
      <c r="F2211" s="6" t="s">
        <v>27831</v>
      </c>
      <c r="G2211" t="s">
        <v>10344</v>
      </c>
      <c r="H2211" t="s">
        <v>24898</v>
      </c>
      <c r="I2211" t="s">
        <v>6795</v>
      </c>
      <c r="J2211" t="s">
        <v>89</v>
      </c>
      <c r="K2211" s="3">
        <v>56828</v>
      </c>
      <c r="L2211" t="s">
        <v>5233</v>
      </c>
      <c r="M2211" t="s">
        <v>5225</v>
      </c>
      <c r="N2211">
        <v>11</v>
      </c>
      <c r="O2211">
        <v>91957.58</v>
      </c>
      <c r="P2211" t="s">
        <v>6434</v>
      </c>
      <c r="Q2211" t="s">
        <v>5245</v>
      </c>
    </row>
    <row r="2212" spans="1:17" x14ac:dyDescent="0.25">
      <c r="A2212">
        <v>3211</v>
      </c>
      <c r="B2212" s="7">
        <v>45124</v>
      </c>
      <c r="C2212" t="s">
        <v>18998</v>
      </c>
      <c r="D2212" t="s">
        <v>58</v>
      </c>
      <c r="E2212" s="5">
        <v>30496</v>
      </c>
      <c r="F2212" s="6" t="s">
        <v>27832</v>
      </c>
      <c r="G2212" t="s">
        <v>10345</v>
      </c>
      <c r="H2212" t="s">
        <v>24899</v>
      </c>
      <c r="I2212" t="s">
        <v>10346</v>
      </c>
      <c r="J2212" t="s">
        <v>3930</v>
      </c>
      <c r="K2212" s="3">
        <v>76396</v>
      </c>
      <c r="L2212" t="s">
        <v>6511</v>
      </c>
      <c r="M2212" t="s">
        <v>5219</v>
      </c>
      <c r="N2212">
        <v>0</v>
      </c>
      <c r="O2212">
        <v>55071.040000000001</v>
      </c>
      <c r="P2212" t="s">
        <v>5425</v>
      </c>
      <c r="Q2212" t="s">
        <v>5215</v>
      </c>
    </row>
    <row r="2213" spans="1:17" x14ac:dyDescent="0.25">
      <c r="A2213">
        <v>3212</v>
      </c>
      <c r="B2213" s="7">
        <v>45111</v>
      </c>
      <c r="C2213" t="s">
        <v>18999</v>
      </c>
      <c r="D2213" t="s">
        <v>58</v>
      </c>
      <c r="E2213" s="5">
        <v>25158</v>
      </c>
      <c r="F2213" s="6" t="s">
        <v>27833</v>
      </c>
      <c r="G2213" t="s">
        <v>10347</v>
      </c>
      <c r="H2213" t="s">
        <v>24900</v>
      </c>
      <c r="I2213" t="s">
        <v>10348</v>
      </c>
      <c r="J2213" t="s">
        <v>3936</v>
      </c>
      <c r="K2213" s="3">
        <v>46367</v>
      </c>
      <c r="L2213" t="s">
        <v>7170</v>
      </c>
      <c r="M2213" t="s">
        <v>5213</v>
      </c>
      <c r="N2213">
        <v>17</v>
      </c>
      <c r="O2213">
        <v>70412.320000000007</v>
      </c>
      <c r="P2213" t="s">
        <v>6369</v>
      </c>
      <c r="Q2213" t="s">
        <v>5221</v>
      </c>
    </row>
    <row r="2214" spans="1:17" x14ac:dyDescent="0.25">
      <c r="A2214">
        <v>3213</v>
      </c>
      <c r="B2214" s="7">
        <v>45092</v>
      </c>
      <c r="C2214" t="s">
        <v>19000</v>
      </c>
      <c r="D2214" t="s">
        <v>45</v>
      </c>
      <c r="E2214" s="5">
        <v>25496</v>
      </c>
      <c r="F2214" s="6" t="s">
        <v>27834</v>
      </c>
      <c r="G2214" t="s">
        <v>10349</v>
      </c>
      <c r="H2214" t="s">
        <v>24901</v>
      </c>
      <c r="I2214" t="s">
        <v>10350</v>
      </c>
      <c r="J2214" t="s">
        <v>5252</v>
      </c>
      <c r="K2214" s="3">
        <v>38221</v>
      </c>
      <c r="L2214" t="s">
        <v>6712</v>
      </c>
      <c r="M2214" t="s">
        <v>5225</v>
      </c>
      <c r="N2214">
        <v>2</v>
      </c>
      <c r="O2214">
        <v>48888.77</v>
      </c>
      <c r="P2214" t="s">
        <v>9054</v>
      </c>
      <c r="Q2214" t="s">
        <v>5267</v>
      </c>
    </row>
    <row r="2215" spans="1:17" x14ac:dyDescent="0.25">
      <c r="A2215">
        <v>3214</v>
      </c>
      <c r="B2215" s="7">
        <v>45131</v>
      </c>
      <c r="C2215" t="s">
        <v>19001</v>
      </c>
      <c r="D2215" t="s">
        <v>35</v>
      </c>
      <c r="E2215" s="5">
        <v>38165</v>
      </c>
      <c r="F2215" s="6" t="s">
        <v>27835</v>
      </c>
      <c r="G2215" t="s">
        <v>10351</v>
      </c>
      <c r="H2215" t="s">
        <v>24902</v>
      </c>
      <c r="I2215" t="s">
        <v>6453</v>
      </c>
      <c r="J2215" t="s">
        <v>3938</v>
      </c>
      <c r="K2215" s="3">
        <v>95018</v>
      </c>
      <c r="L2215" t="s">
        <v>5504</v>
      </c>
      <c r="M2215" t="s">
        <v>5219</v>
      </c>
      <c r="N2215">
        <v>4</v>
      </c>
      <c r="O2215">
        <v>56849.62</v>
      </c>
      <c r="P2215" t="s">
        <v>5835</v>
      </c>
      <c r="Q2215" t="s">
        <v>5245</v>
      </c>
    </row>
    <row r="2216" spans="1:17" x14ac:dyDescent="0.25">
      <c r="A2216">
        <v>3215</v>
      </c>
      <c r="B2216" s="7">
        <v>45054</v>
      </c>
      <c r="C2216" t="s">
        <v>19002</v>
      </c>
      <c r="D2216" t="s">
        <v>58</v>
      </c>
      <c r="E2216" s="5">
        <v>25765</v>
      </c>
      <c r="F2216" s="6" t="s">
        <v>26317</v>
      </c>
      <c r="G2216" t="s">
        <v>10352</v>
      </c>
      <c r="H2216" t="s">
        <v>24903</v>
      </c>
      <c r="I2216" t="s">
        <v>10353</v>
      </c>
      <c r="J2216" t="s">
        <v>5453</v>
      </c>
      <c r="K2216" s="3">
        <v>39912</v>
      </c>
      <c r="L2216" t="s">
        <v>5924</v>
      </c>
      <c r="M2216" t="s">
        <v>5213</v>
      </c>
      <c r="N2216">
        <v>5</v>
      </c>
      <c r="O2216">
        <v>33635.32</v>
      </c>
      <c r="P2216" t="s">
        <v>5722</v>
      </c>
      <c r="Q2216" t="s">
        <v>5240</v>
      </c>
    </row>
    <row r="2217" spans="1:17" x14ac:dyDescent="0.25">
      <c r="A2217">
        <v>3216</v>
      </c>
      <c r="B2217" s="7">
        <v>45080</v>
      </c>
      <c r="C2217" t="s">
        <v>19003</v>
      </c>
      <c r="D2217" t="s">
        <v>35</v>
      </c>
      <c r="E2217" s="5">
        <v>33029</v>
      </c>
      <c r="F2217" s="6" t="s">
        <v>26543</v>
      </c>
      <c r="G2217" t="s">
        <v>10354</v>
      </c>
      <c r="H2217" t="s">
        <v>24904</v>
      </c>
      <c r="I2217" t="s">
        <v>10355</v>
      </c>
      <c r="J2217" t="s">
        <v>5291</v>
      </c>
      <c r="K2217" s="3">
        <v>669</v>
      </c>
      <c r="L2217" t="s">
        <v>5586</v>
      </c>
      <c r="M2217" t="s">
        <v>5213</v>
      </c>
      <c r="N2217">
        <v>2</v>
      </c>
      <c r="O2217">
        <v>50785.75</v>
      </c>
      <c r="P2217" t="s">
        <v>5732</v>
      </c>
      <c r="Q2217" t="s">
        <v>5221</v>
      </c>
    </row>
    <row r="2218" spans="1:17" x14ac:dyDescent="0.25">
      <c r="A2218">
        <v>3217</v>
      </c>
      <c r="B2218" s="7">
        <v>45130</v>
      </c>
      <c r="C2218" t="s">
        <v>19004</v>
      </c>
      <c r="D2218" t="s">
        <v>45</v>
      </c>
      <c r="E2218" s="5">
        <v>38181</v>
      </c>
      <c r="F2218" s="6" t="s">
        <v>26318</v>
      </c>
      <c r="G2218" t="s">
        <v>10356</v>
      </c>
      <c r="H2218" t="s">
        <v>24905</v>
      </c>
      <c r="I2218" t="s">
        <v>7717</v>
      </c>
      <c r="J2218" t="s">
        <v>5552</v>
      </c>
      <c r="K2218" s="3">
        <v>61764</v>
      </c>
      <c r="L2218" t="s">
        <v>6157</v>
      </c>
      <c r="M2218" t="s">
        <v>5213</v>
      </c>
      <c r="N2218">
        <v>2</v>
      </c>
      <c r="O2218">
        <v>89866.11</v>
      </c>
      <c r="P2218" t="s">
        <v>8010</v>
      </c>
      <c r="Q2218" t="s">
        <v>5221</v>
      </c>
    </row>
    <row r="2219" spans="1:17" x14ac:dyDescent="0.25">
      <c r="A2219">
        <v>3218</v>
      </c>
      <c r="B2219" s="7">
        <v>45078</v>
      </c>
      <c r="C2219" t="s">
        <v>19005</v>
      </c>
      <c r="D2219" t="s">
        <v>58</v>
      </c>
      <c r="E2219" s="5">
        <v>22934</v>
      </c>
      <c r="F2219" s="6" t="s">
        <v>26319</v>
      </c>
      <c r="G2219" t="s">
        <v>10357</v>
      </c>
      <c r="H2219" t="s">
        <v>24906</v>
      </c>
      <c r="I2219" t="s">
        <v>6339</v>
      </c>
      <c r="J2219" t="s">
        <v>5371</v>
      </c>
      <c r="K2219" s="3">
        <v>94855</v>
      </c>
      <c r="L2219" t="s">
        <v>7562</v>
      </c>
      <c r="M2219" t="s">
        <v>5225</v>
      </c>
      <c r="N2219">
        <v>15</v>
      </c>
      <c r="O2219">
        <v>34810.879999999997</v>
      </c>
      <c r="P2219" t="s">
        <v>6612</v>
      </c>
      <c r="Q2219" t="s">
        <v>5267</v>
      </c>
    </row>
    <row r="2220" spans="1:17" x14ac:dyDescent="0.25">
      <c r="A2220">
        <v>3219</v>
      </c>
      <c r="B2220" s="7">
        <v>45127</v>
      </c>
      <c r="C2220" t="s">
        <v>19006</v>
      </c>
      <c r="D2220" t="s">
        <v>58</v>
      </c>
      <c r="E2220" s="5">
        <v>36238</v>
      </c>
      <c r="F2220" s="6" t="s">
        <v>27836</v>
      </c>
      <c r="G2220" t="s">
        <v>10358</v>
      </c>
      <c r="H2220" t="s">
        <v>24907</v>
      </c>
      <c r="I2220" t="s">
        <v>10359</v>
      </c>
      <c r="J2220" t="s">
        <v>84</v>
      </c>
      <c r="K2220" s="3">
        <v>11483</v>
      </c>
      <c r="L2220" t="s">
        <v>5253</v>
      </c>
      <c r="M2220" t="s">
        <v>5213</v>
      </c>
      <c r="N2220">
        <v>14</v>
      </c>
      <c r="O2220">
        <v>41232.449999999997</v>
      </c>
      <c r="P2220" t="s">
        <v>6345</v>
      </c>
      <c r="Q2220" t="s">
        <v>5267</v>
      </c>
    </row>
    <row r="2221" spans="1:17" x14ac:dyDescent="0.25">
      <c r="A2221">
        <v>3220</v>
      </c>
      <c r="B2221" s="7">
        <v>45076</v>
      </c>
      <c r="C2221" t="s">
        <v>19007</v>
      </c>
      <c r="D2221" t="s">
        <v>35</v>
      </c>
      <c r="E2221" s="5">
        <v>30704</v>
      </c>
      <c r="F2221" s="6" t="s">
        <v>27837</v>
      </c>
      <c r="G2221" t="s">
        <v>10360</v>
      </c>
      <c r="H2221" t="s">
        <v>24908</v>
      </c>
      <c r="I2221" t="s">
        <v>10361</v>
      </c>
      <c r="J2221" t="s">
        <v>5383</v>
      </c>
      <c r="K2221" s="3">
        <v>3289</v>
      </c>
      <c r="L2221" t="s">
        <v>6645</v>
      </c>
      <c r="M2221" t="s">
        <v>5234</v>
      </c>
      <c r="N2221">
        <v>0</v>
      </c>
      <c r="O2221">
        <v>44544.81</v>
      </c>
      <c r="P2221" t="s">
        <v>5306</v>
      </c>
      <c r="Q2221" t="s">
        <v>5240</v>
      </c>
    </row>
    <row r="2222" spans="1:17" x14ac:dyDescent="0.25">
      <c r="A2222">
        <v>3221</v>
      </c>
      <c r="B2222" s="7">
        <v>45081</v>
      </c>
      <c r="C2222" t="s">
        <v>19008</v>
      </c>
      <c r="D2222" t="s">
        <v>45</v>
      </c>
      <c r="E2222" s="5">
        <v>23394</v>
      </c>
      <c r="F2222" s="6" t="s">
        <v>26543</v>
      </c>
      <c r="G2222" t="s">
        <v>10362</v>
      </c>
      <c r="H2222" t="s">
        <v>24909</v>
      </c>
      <c r="I2222" t="s">
        <v>10363</v>
      </c>
      <c r="J2222" t="s">
        <v>5252</v>
      </c>
      <c r="K2222" s="3">
        <v>43359</v>
      </c>
      <c r="L2222" t="s">
        <v>7304</v>
      </c>
      <c r="M2222" t="s">
        <v>5234</v>
      </c>
      <c r="N2222">
        <v>11</v>
      </c>
      <c r="O2222">
        <v>70220.47</v>
      </c>
      <c r="P2222" t="s">
        <v>5665</v>
      </c>
      <c r="Q2222" t="s">
        <v>5215</v>
      </c>
    </row>
    <row r="2223" spans="1:17" x14ac:dyDescent="0.25">
      <c r="A2223">
        <v>3222</v>
      </c>
      <c r="B2223" s="7">
        <v>45061</v>
      </c>
      <c r="C2223" t="s">
        <v>19009</v>
      </c>
      <c r="D2223" t="s">
        <v>35</v>
      </c>
      <c r="E2223" s="5">
        <v>31680</v>
      </c>
      <c r="F2223" s="6" t="s">
        <v>26543</v>
      </c>
      <c r="G2223" t="s">
        <v>10364</v>
      </c>
      <c r="H2223" t="s">
        <v>24910</v>
      </c>
      <c r="I2223" t="s">
        <v>10365</v>
      </c>
      <c r="J2223" t="s">
        <v>56</v>
      </c>
      <c r="K2223" s="3">
        <v>85753</v>
      </c>
      <c r="L2223" t="s">
        <v>6035</v>
      </c>
      <c r="M2223" t="s">
        <v>5219</v>
      </c>
      <c r="N2223">
        <v>8</v>
      </c>
      <c r="O2223">
        <v>90778.55</v>
      </c>
      <c r="P2223" t="s">
        <v>5595</v>
      </c>
      <c r="Q2223" t="s">
        <v>5267</v>
      </c>
    </row>
    <row r="2224" spans="1:17" x14ac:dyDescent="0.25">
      <c r="A2224">
        <v>3223</v>
      </c>
      <c r="B2224" s="7">
        <v>45054</v>
      </c>
      <c r="C2224" t="s">
        <v>19010</v>
      </c>
      <c r="D2224" t="s">
        <v>58</v>
      </c>
      <c r="E2224" s="5">
        <v>37105</v>
      </c>
      <c r="F2224" s="6" t="s">
        <v>27838</v>
      </c>
      <c r="G2224" t="s">
        <v>10366</v>
      </c>
      <c r="H2224" t="s">
        <v>24911</v>
      </c>
      <c r="I2224" t="s">
        <v>10367</v>
      </c>
      <c r="J2224" t="s">
        <v>3942</v>
      </c>
      <c r="K2224" s="3">
        <v>26217</v>
      </c>
      <c r="L2224" t="s">
        <v>6521</v>
      </c>
      <c r="M2224" t="s">
        <v>5225</v>
      </c>
      <c r="N2224">
        <v>8</v>
      </c>
      <c r="O2224">
        <v>79855.070000000007</v>
      </c>
      <c r="P2224" t="s">
        <v>6394</v>
      </c>
      <c r="Q2224" t="s">
        <v>5240</v>
      </c>
    </row>
    <row r="2225" spans="1:17" x14ac:dyDescent="0.25">
      <c r="A2225">
        <v>3224</v>
      </c>
      <c r="B2225" s="7">
        <v>45133</v>
      </c>
      <c r="C2225" t="s">
        <v>19011</v>
      </c>
      <c r="D2225" t="s">
        <v>45</v>
      </c>
      <c r="E2225" s="5">
        <v>24371</v>
      </c>
      <c r="F2225" s="6" t="s">
        <v>26543</v>
      </c>
      <c r="G2225" t="s">
        <v>10368</v>
      </c>
      <c r="H2225" t="s">
        <v>24912</v>
      </c>
      <c r="I2225" t="s">
        <v>10369</v>
      </c>
      <c r="J2225" t="s">
        <v>63</v>
      </c>
      <c r="K2225" s="3">
        <v>72672</v>
      </c>
      <c r="L2225" t="s">
        <v>6170</v>
      </c>
      <c r="M2225" t="s">
        <v>5234</v>
      </c>
      <c r="N2225">
        <v>2</v>
      </c>
      <c r="O2225">
        <v>44885.46</v>
      </c>
      <c r="P2225" t="s">
        <v>7975</v>
      </c>
      <c r="Q2225" t="s">
        <v>5240</v>
      </c>
    </row>
    <row r="2226" spans="1:17" x14ac:dyDescent="0.25">
      <c r="A2226">
        <v>3225</v>
      </c>
      <c r="B2226" s="7">
        <v>45122</v>
      </c>
      <c r="C2226" t="s">
        <v>19012</v>
      </c>
      <c r="D2226" t="s">
        <v>58</v>
      </c>
      <c r="E2226" s="5">
        <v>34978</v>
      </c>
      <c r="F2226" s="6" t="s">
        <v>26320</v>
      </c>
      <c r="G2226" t="s">
        <v>10370</v>
      </c>
      <c r="H2226" t="s">
        <v>24913</v>
      </c>
      <c r="I2226" t="s">
        <v>10371</v>
      </c>
      <c r="J2226" t="s">
        <v>5453</v>
      </c>
      <c r="K2226" s="3">
        <v>36586</v>
      </c>
      <c r="L2226" t="s">
        <v>5614</v>
      </c>
      <c r="M2226" t="s">
        <v>5219</v>
      </c>
      <c r="N2226">
        <v>7</v>
      </c>
      <c r="O2226">
        <v>37408.449999999997</v>
      </c>
      <c r="P2226" t="s">
        <v>6151</v>
      </c>
      <c r="Q2226" t="s">
        <v>5215</v>
      </c>
    </row>
    <row r="2227" spans="1:17" x14ac:dyDescent="0.25">
      <c r="A2227">
        <v>3226</v>
      </c>
      <c r="B2227" s="7">
        <v>45071</v>
      </c>
      <c r="C2227" t="s">
        <v>19013</v>
      </c>
      <c r="D2227" t="s">
        <v>35</v>
      </c>
      <c r="E2227" s="5">
        <v>38142</v>
      </c>
      <c r="F2227" s="6" t="s">
        <v>27839</v>
      </c>
      <c r="G2227" t="s">
        <v>10372</v>
      </c>
      <c r="H2227" t="s">
        <v>24914</v>
      </c>
      <c r="I2227" t="s">
        <v>10373</v>
      </c>
      <c r="J2227" t="s">
        <v>3942</v>
      </c>
      <c r="K2227" s="3">
        <v>48503</v>
      </c>
      <c r="L2227" t="s">
        <v>5791</v>
      </c>
      <c r="M2227" t="s">
        <v>5219</v>
      </c>
      <c r="N2227">
        <v>15</v>
      </c>
      <c r="O2227">
        <v>86144.34</v>
      </c>
      <c r="P2227" t="s">
        <v>9488</v>
      </c>
      <c r="Q2227" t="s">
        <v>5221</v>
      </c>
    </row>
    <row r="2228" spans="1:17" x14ac:dyDescent="0.25">
      <c r="A2228">
        <v>3227</v>
      </c>
      <c r="B2228" s="7">
        <v>45085</v>
      </c>
      <c r="C2228" t="s">
        <v>3792</v>
      </c>
      <c r="D2228" t="s">
        <v>58</v>
      </c>
      <c r="E2228" s="5">
        <v>28930</v>
      </c>
      <c r="F2228" s="6" t="s">
        <v>27840</v>
      </c>
      <c r="G2228" t="s">
        <v>10374</v>
      </c>
      <c r="H2228" t="s">
        <v>24915</v>
      </c>
      <c r="I2228" t="s">
        <v>10375</v>
      </c>
      <c r="J2228" t="s">
        <v>5524</v>
      </c>
      <c r="K2228" s="3">
        <v>49836</v>
      </c>
      <c r="L2228" t="s">
        <v>5787</v>
      </c>
      <c r="M2228" t="s">
        <v>5225</v>
      </c>
      <c r="N2228">
        <v>15</v>
      </c>
      <c r="O2228">
        <v>49769.96</v>
      </c>
      <c r="P2228" t="s">
        <v>5258</v>
      </c>
      <c r="Q2228" t="s">
        <v>5221</v>
      </c>
    </row>
    <row r="2229" spans="1:17" x14ac:dyDescent="0.25">
      <c r="A2229">
        <v>3228</v>
      </c>
      <c r="B2229" s="7">
        <v>45092</v>
      </c>
      <c r="C2229" t="s">
        <v>19014</v>
      </c>
      <c r="D2229" t="s">
        <v>35</v>
      </c>
      <c r="E2229" s="5">
        <v>28465</v>
      </c>
      <c r="F2229" s="6" t="s">
        <v>27841</v>
      </c>
      <c r="G2229" t="s">
        <v>10376</v>
      </c>
      <c r="H2229" t="s">
        <v>24916</v>
      </c>
      <c r="I2229" t="s">
        <v>10377</v>
      </c>
      <c r="J2229" t="s">
        <v>56</v>
      </c>
      <c r="K2229" s="3">
        <v>9625</v>
      </c>
      <c r="L2229" t="s">
        <v>5632</v>
      </c>
      <c r="M2229" t="s">
        <v>5219</v>
      </c>
      <c r="N2229">
        <v>9</v>
      </c>
      <c r="O2229">
        <v>68373.13</v>
      </c>
      <c r="P2229" t="s">
        <v>6305</v>
      </c>
      <c r="Q2229" t="s">
        <v>5221</v>
      </c>
    </row>
    <row r="2230" spans="1:17" x14ac:dyDescent="0.25">
      <c r="A2230">
        <v>3229</v>
      </c>
      <c r="B2230" s="7">
        <v>45126</v>
      </c>
      <c r="C2230" t="s">
        <v>19015</v>
      </c>
      <c r="D2230" t="s">
        <v>45</v>
      </c>
      <c r="E2230" s="5">
        <v>23948</v>
      </c>
      <c r="F2230" s="6" t="s">
        <v>27842</v>
      </c>
      <c r="G2230" t="s">
        <v>10378</v>
      </c>
      <c r="H2230" t="s">
        <v>24917</v>
      </c>
      <c r="I2230" t="s">
        <v>6866</v>
      </c>
      <c r="J2230" t="s">
        <v>5529</v>
      </c>
      <c r="K2230" s="3">
        <v>57337</v>
      </c>
      <c r="L2230" t="s">
        <v>5257</v>
      </c>
      <c r="M2230" t="s">
        <v>5234</v>
      </c>
      <c r="N2230">
        <v>17</v>
      </c>
      <c r="O2230">
        <v>82583.05</v>
      </c>
      <c r="P2230" t="s">
        <v>6916</v>
      </c>
      <c r="Q2230" t="s">
        <v>5245</v>
      </c>
    </row>
    <row r="2231" spans="1:17" x14ac:dyDescent="0.25">
      <c r="A2231">
        <v>3230</v>
      </c>
      <c r="B2231" s="7">
        <v>45142</v>
      </c>
      <c r="C2231" t="s">
        <v>19016</v>
      </c>
      <c r="D2231" t="s">
        <v>35</v>
      </c>
      <c r="E2231" s="5">
        <v>34003</v>
      </c>
      <c r="F2231" s="6" t="s">
        <v>26321</v>
      </c>
      <c r="G2231" t="s">
        <v>10379</v>
      </c>
      <c r="H2231" t="s">
        <v>24918</v>
      </c>
      <c r="I2231" t="s">
        <v>10380</v>
      </c>
      <c r="J2231" t="s">
        <v>106</v>
      </c>
      <c r="K2231" s="3">
        <v>51504</v>
      </c>
      <c r="L2231" t="s">
        <v>7114</v>
      </c>
      <c r="M2231" t="s">
        <v>5234</v>
      </c>
      <c r="N2231">
        <v>11</v>
      </c>
      <c r="O2231">
        <v>94610.57</v>
      </c>
      <c r="P2231" t="s">
        <v>5767</v>
      </c>
      <c r="Q2231" t="s">
        <v>5245</v>
      </c>
    </row>
    <row r="2232" spans="1:17" x14ac:dyDescent="0.25">
      <c r="A2232">
        <v>3231</v>
      </c>
      <c r="B2232" s="7">
        <v>45088</v>
      </c>
      <c r="C2232" t="s">
        <v>19017</v>
      </c>
      <c r="D2232" t="s">
        <v>35</v>
      </c>
      <c r="E2232" s="5">
        <v>23840</v>
      </c>
      <c r="F2232" s="6" t="s">
        <v>27843</v>
      </c>
      <c r="G2232" t="s">
        <v>10381</v>
      </c>
      <c r="H2232" t="s">
        <v>24919</v>
      </c>
      <c r="I2232" t="s">
        <v>10382</v>
      </c>
      <c r="J2232" t="s">
        <v>89</v>
      </c>
      <c r="K2232" s="3">
        <v>88214</v>
      </c>
      <c r="L2232" t="s">
        <v>5689</v>
      </c>
      <c r="M2232" t="s">
        <v>5225</v>
      </c>
      <c r="N2232">
        <v>20</v>
      </c>
      <c r="O2232">
        <v>83555.149999999994</v>
      </c>
      <c r="P2232" t="s">
        <v>7209</v>
      </c>
      <c r="Q2232" t="s">
        <v>5245</v>
      </c>
    </row>
    <row r="2233" spans="1:17" x14ac:dyDescent="0.25">
      <c r="A2233">
        <v>3232</v>
      </c>
      <c r="B2233" s="7">
        <v>45122</v>
      </c>
      <c r="C2233" t="s">
        <v>19018</v>
      </c>
      <c r="D2233" t="s">
        <v>35</v>
      </c>
      <c r="E2233" s="5">
        <v>33781</v>
      </c>
      <c r="F2233" s="6" t="s">
        <v>26543</v>
      </c>
      <c r="G2233" t="s">
        <v>10383</v>
      </c>
      <c r="H2233" t="s">
        <v>24920</v>
      </c>
      <c r="I2233" t="s">
        <v>6900</v>
      </c>
      <c r="J2233" t="s">
        <v>5462</v>
      </c>
      <c r="K2233" s="3">
        <v>67472</v>
      </c>
      <c r="L2233" t="s">
        <v>8454</v>
      </c>
      <c r="M2233" t="s">
        <v>5213</v>
      </c>
      <c r="N2233">
        <v>5</v>
      </c>
      <c r="O2233">
        <v>88518.97</v>
      </c>
      <c r="P2233" t="s">
        <v>6296</v>
      </c>
      <c r="Q2233" t="s">
        <v>5215</v>
      </c>
    </row>
    <row r="2234" spans="1:17" x14ac:dyDescent="0.25">
      <c r="A2234">
        <v>3233</v>
      </c>
      <c r="B2234" s="7">
        <v>45112</v>
      </c>
      <c r="C2234" t="s">
        <v>19019</v>
      </c>
      <c r="D2234" t="s">
        <v>58</v>
      </c>
      <c r="E2234" s="5">
        <v>33970</v>
      </c>
      <c r="F2234" s="6" t="s">
        <v>27844</v>
      </c>
      <c r="G2234" t="s">
        <v>10384</v>
      </c>
      <c r="H2234" t="s">
        <v>24921</v>
      </c>
      <c r="I2234" t="s">
        <v>10385</v>
      </c>
      <c r="J2234" t="s">
        <v>5362</v>
      </c>
      <c r="K2234" s="3">
        <v>27605</v>
      </c>
      <c r="L2234" t="s">
        <v>5440</v>
      </c>
      <c r="M2234" t="s">
        <v>5219</v>
      </c>
      <c r="N2234">
        <v>8</v>
      </c>
      <c r="O2234">
        <v>33657.589999999997</v>
      </c>
      <c r="P2234" t="s">
        <v>8142</v>
      </c>
      <c r="Q2234" t="s">
        <v>5267</v>
      </c>
    </row>
    <row r="2235" spans="1:17" x14ac:dyDescent="0.25">
      <c r="A2235">
        <v>3234</v>
      </c>
      <c r="B2235" s="7">
        <v>45126</v>
      </c>
      <c r="C2235" t="s">
        <v>19020</v>
      </c>
      <c r="D2235" t="s">
        <v>45</v>
      </c>
      <c r="E2235" s="5">
        <v>35892</v>
      </c>
      <c r="F2235" s="6" t="s">
        <v>26322</v>
      </c>
      <c r="G2235" t="s">
        <v>10386</v>
      </c>
      <c r="H2235" t="s">
        <v>24922</v>
      </c>
      <c r="I2235" t="s">
        <v>10387</v>
      </c>
      <c r="J2235" t="s">
        <v>5357</v>
      </c>
      <c r="K2235" s="3">
        <v>15490</v>
      </c>
      <c r="L2235" t="s">
        <v>5233</v>
      </c>
      <c r="M2235" t="s">
        <v>5234</v>
      </c>
      <c r="N2235">
        <v>10</v>
      </c>
      <c r="O2235">
        <v>64926.86</v>
      </c>
      <c r="P2235" t="s">
        <v>6449</v>
      </c>
      <c r="Q2235" t="s">
        <v>5221</v>
      </c>
    </row>
    <row r="2236" spans="1:17" x14ac:dyDescent="0.25">
      <c r="A2236">
        <v>3235</v>
      </c>
      <c r="B2236" s="7">
        <v>45053</v>
      </c>
      <c r="C2236" t="s">
        <v>19021</v>
      </c>
      <c r="D2236" t="s">
        <v>58</v>
      </c>
      <c r="E2236" s="5">
        <v>37254</v>
      </c>
      <c r="F2236" s="6" t="s">
        <v>26543</v>
      </c>
      <c r="G2236" t="s">
        <v>10388</v>
      </c>
      <c r="H2236" t="s">
        <v>24923</v>
      </c>
      <c r="I2236" t="s">
        <v>10389</v>
      </c>
      <c r="J2236" t="s">
        <v>102</v>
      </c>
      <c r="K2236" s="3">
        <v>46889</v>
      </c>
      <c r="L2236" t="s">
        <v>6567</v>
      </c>
      <c r="M2236" t="s">
        <v>5234</v>
      </c>
      <c r="N2236">
        <v>17</v>
      </c>
      <c r="O2236">
        <v>94035.22</v>
      </c>
      <c r="P2236" t="s">
        <v>5722</v>
      </c>
      <c r="Q2236" t="s">
        <v>5215</v>
      </c>
    </row>
    <row r="2237" spans="1:17" x14ac:dyDescent="0.25">
      <c r="A2237">
        <v>3236</v>
      </c>
      <c r="B2237" s="7">
        <v>45127</v>
      </c>
      <c r="C2237" t="s">
        <v>19022</v>
      </c>
      <c r="D2237" t="s">
        <v>58</v>
      </c>
      <c r="E2237" s="5">
        <v>26802</v>
      </c>
      <c r="F2237" s="6" t="s">
        <v>27845</v>
      </c>
      <c r="G2237" t="s">
        <v>10390</v>
      </c>
      <c r="H2237" t="s">
        <v>24924</v>
      </c>
      <c r="I2237" t="s">
        <v>10391</v>
      </c>
      <c r="J2237" t="s">
        <v>3944</v>
      </c>
      <c r="K2237" s="3">
        <v>84509</v>
      </c>
      <c r="L2237" t="s">
        <v>5586</v>
      </c>
      <c r="M2237" t="s">
        <v>5213</v>
      </c>
      <c r="N2237">
        <v>17</v>
      </c>
      <c r="O2237">
        <v>56839.519999999997</v>
      </c>
      <c r="P2237" t="s">
        <v>5433</v>
      </c>
      <c r="Q2237" t="s">
        <v>5267</v>
      </c>
    </row>
    <row r="2238" spans="1:17" x14ac:dyDescent="0.25">
      <c r="A2238">
        <v>3237</v>
      </c>
      <c r="B2238" s="7">
        <v>45143</v>
      </c>
      <c r="C2238" t="s">
        <v>19023</v>
      </c>
      <c r="D2238" t="s">
        <v>45</v>
      </c>
      <c r="E2238" s="5">
        <v>28835</v>
      </c>
      <c r="F2238" s="6" t="s">
        <v>27846</v>
      </c>
      <c r="G2238" t="s">
        <v>10392</v>
      </c>
      <c r="H2238" t="s">
        <v>24925</v>
      </c>
      <c r="I2238" t="s">
        <v>10393</v>
      </c>
      <c r="J2238" t="s">
        <v>5448</v>
      </c>
      <c r="K2238" s="3">
        <v>7695</v>
      </c>
      <c r="L2238" t="s">
        <v>6583</v>
      </c>
      <c r="M2238" t="s">
        <v>5225</v>
      </c>
      <c r="N2238">
        <v>2</v>
      </c>
      <c r="O2238">
        <v>81566.14</v>
      </c>
      <c r="P2238" t="s">
        <v>7238</v>
      </c>
      <c r="Q2238" t="s">
        <v>5215</v>
      </c>
    </row>
    <row r="2239" spans="1:17" x14ac:dyDescent="0.25">
      <c r="A2239">
        <v>3238</v>
      </c>
      <c r="B2239" s="7">
        <v>45079</v>
      </c>
      <c r="C2239" t="s">
        <v>19024</v>
      </c>
      <c r="D2239" t="s">
        <v>58</v>
      </c>
      <c r="E2239" s="5">
        <v>23892</v>
      </c>
      <c r="F2239" s="6" t="s">
        <v>26323</v>
      </c>
      <c r="G2239" t="s">
        <v>10394</v>
      </c>
      <c r="H2239" t="s">
        <v>24926</v>
      </c>
      <c r="I2239" t="s">
        <v>10395</v>
      </c>
      <c r="J2239" t="s">
        <v>3479</v>
      </c>
      <c r="K2239" s="3">
        <v>20659</v>
      </c>
      <c r="L2239" t="s">
        <v>5500</v>
      </c>
      <c r="M2239" t="s">
        <v>5234</v>
      </c>
      <c r="N2239">
        <v>6</v>
      </c>
      <c r="O2239">
        <v>86139.44</v>
      </c>
      <c r="P2239" t="s">
        <v>7954</v>
      </c>
      <c r="Q2239" t="s">
        <v>5215</v>
      </c>
    </row>
    <row r="2240" spans="1:17" x14ac:dyDescent="0.25">
      <c r="A2240">
        <v>3239</v>
      </c>
      <c r="B2240" s="7">
        <v>45091</v>
      </c>
      <c r="C2240" t="s">
        <v>19025</v>
      </c>
      <c r="D2240" t="s">
        <v>45</v>
      </c>
      <c r="E2240" s="5">
        <v>37249</v>
      </c>
      <c r="F2240" s="6" t="s">
        <v>27847</v>
      </c>
      <c r="G2240" t="s">
        <v>10396</v>
      </c>
      <c r="H2240" t="s">
        <v>24927</v>
      </c>
      <c r="I2240" t="s">
        <v>10397</v>
      </c>
      <c r="J2240" t="s">
        <v>5362</v>
      </c>
      <c r="K2240" s="3">
        <v>67702</v>
      </c>
      <c r="L2240" t="s">
        <v>5500</v>
      </c>
      <c r="M2240" t="s">
        <v>5219</v>
      </c>
      <c r="N2240">
        <v>1</v>
      </c>
      <c r="O2240">
        <v>71512.149999999994</v>
      </c>
      <c r="P2240" t="s">
        <v>7891</v>
      </c>
      <c r="Q2240" t="s">
        <v>5245</v>
      </c>
    </row>
    <row r="2241" spans="1:17" x14ac:dyDescent="0.25">
      <c r="A2241">
        <v>3240</v>
      </c>
      <c r="B2241" s="7">
        <v>45062</v>
      </c>
      <c r="C2241" t="s">
        <v>19026</v>
      </c>
      <c r="D2241" t="s">
        <v>58</v>
      </c>
      <c r="E2241" s="5">
        <v>30281</v>
      </c>
      <c r="F2241" s="6" t="s">
        <v>27848</v>
      </c>
      <c r="G2241" t="s">
        <v>10398</v>
      </c>
      <c r="H2241" t="s">
        <v>24928</v>
      </c>
      <c r="I2241" t="s">
        <v>10399</v>
      </c>
      <c r="J2241" t="s">
        <v>5453</v>
      </c>
      <c r="K2241" s="3">
        <v>67122</v>
      </c>
      <c r="L2241" t="s">
        <v>6511</v>
      </c>
      <c r="M2241" t="s">
        <v>5225</v>
      </c>
      <c r="N2241">
        <v>0</v>
      </c>
      <c r="O2241">
        <v>64013.98</v>
      </c>
      <c r="P2241" t="s">
        <v>5844</v>
      </c>
      <c r="Q2241" t="s">
        <v>5267</v>
      </c>
    </row>
    <row r="2242" spans="1:17" x14ac:dyDescent="0.25">
      <c r="A2242">
        <v>3241</v>
      </c>
      <c r="B2242" s="7">
        <v>45068</v>
      </c>
      <c r="C2242" t="s">
        <v>19027</v>
      </c>
      <c r="D2242" t="s">
        <v>45</v>
      </c>
      <c r="E2242" s="5">
        <v>23941</v>
      </c>
      <c r="F2242" s="6" t="s">
        <v>27849</v>
      </c>
      <c r="G2242" t="s">
        <v>10400</v>
      </c>
      <c r="H2242" t="s">
        <v>24929</v>
      </c>
      <c r="I2242" t="s">
        <v>10401</v>
      </c>
      <c r="J2242" t="s">
        <v>3936</v>
      </c>
      <c r="K2242" s="3">
        <v>47327</v>
      </c>
      <c r="L2242" t="s">
        <v>5875</v>
      </c>
      <c r="M2242" t="s">
        <v>5225</v>
      </c>
      <c r="N2242">
        <v>1</v>
      </c>
      <c r="O2242">
        <v>53166.52</v>
      </c>
      <c r="P2242" t="s">
        <v>5572</v>
      </c>
      <c r="Q2242" t="s">
        <v>5215</v>
      </c>
    </row>
    <row r="2243" spans="1:17" x14ac:dyDescent="0.25">
      <c r="A2243">
        <v>3242</v>
      </c>
      <c r="B2243" s="7">
        <v>45120</v>
      </c>
      <c r="C2243" t="s">
        <v>19028</v>
      </c>
      <c r="D2243" t="s">
        <v>45</v>
      </c>
      <c r="E2243" s="5">
        <v>37357</v>
      </c>
      <c r="F2243" s="6" t="s">
        <v>27850</v>
      </c>
      <c r="G2243" t="s">
        <v>10402</v>
      </c>
      <c r="H2243" t="s">
        <v>24930</v>
      </c>
      <c r="I2243" t="s">
        <v>10403</v>
      </c>
      <c r="J2243" t="s">
        <v>5305</v>
      </c>
      <c r="K2243" s="3">
        <v>78314</v>
      </c>
      <c r="L2243" t="s">
        <v>5984</v>
      </c>
      <c r="M2243" t="s">
        <v>5213</v>
      </c>
      <c r="N2243">
        <v>7</v>
      </c>
      <c r="O2243">
        <v>39200.1</v>
      </c>
      <c r="P2243" t="s">
        <v>7150</v>
      </c>
      <c r="Q2243" t="s">
        <v>5221</v>
      </c>
    </row>
    <row r="2244" spans="1:17" x14ac:dyDescent="0.25">
      <c r="A2244">
        <v>3243</v>
      </c>
      <c r="B2244" s="7">
        <v>45135</v>
      </c>
      <c r="C2244" t="s">
        <v>19029</v>
      </c>
      <c r="D2244" t="s">
        <v>58</v>
      </c>
      <c r="E2244" s="5">
        <v>24575</v>
      </c>
      <c r="F2244" s="6" t="s">
        <v>27851</v>
      </c>
      <c r="G2244" t="s">
        <v>10404</v>
      </c>
      <c r="H2244" t="s">
        <v>24931</v>
      </c>
      <c r="I2244" t="s">
        <v>10405</v>
      </c>
      <c r="J2244" t="s">
        <v>5453</v>
      </c>
      <c r="K2244" s="3">
        <v>55511</v>
      </c>
      <c r="L2244" t="s">
        <v>5500</v>
      </c>
      <c r="M2244" t="s">
        <v>5225</v>
      </c>
      <c r="N2244">
        <v>3</v>
      </c>
      <c r="O2244">
        <v>87885.7</v>
      </c>
      <c r="P2244" t="s">
        <v>5414</v>
      </c>
      <c r="Q2244" t="s">
        <v>5245</v>
      </c>
    </row>
    <row r="2245" spans="1:17" x14ac:dyDescent="0.25">
      <c r="A2245">
        <v>3244</v>
      </c>
      <c r="B2245" s="7">
        <v>45114</v>
      </c>
      <c r="C2245" t="s">
        <v>19030</v>
      </c>
      <c r="D2245" t="s">
        <v>45</v>
      </c>
      <c r="E2245" s="5">
        <v>30046</v>
      </c>
      <c r="F2245" s="6" t="s">
        <v>26324</v>
      </c>
      <c r="G2245" t="s">
        <v>10406</v>
      </c>
      <c r="H2245" t="s">
        <v>24932</v>
      </c>
      <c r="I2245" t="s">
        <v>10407</v>
      </c>
      <c r="J2245" t="s">
        <v>5391</v>
      </c>
      <c r="K2245" s="3">
        <v>46702</v>
      </c>
      <c r="L2245" t="s">
        <v>6798</v>
      </c>
      <c r="M2245" t="s">
        <v>5234</v>
      </c>
      <c r="N2245">
        <v>15</v>
      </c>
      <c r="O2245">
        <v>83548.429999999993</v>
      </c>
      <c r="P2245" t="s">
        <v>8631</v>
      </c>
      <c r="Q2245" t="s">
        <v>5240</v>
      </c>
    </row>
    <row r="2246" spans="1:17" x14ac:dyDescent="0.25">
      <c r="A2246">
        <v>3245</v>
      </c>
      <c r="B2246" s="7">
        <v>45078</v>
      </c>
      <c r="C2246" t="s">
        <v>19031</v>
      </c>
      <c r="D2246" t="s">
        <v>35</v>
      </c>
      <c r="E2246" s="5">
        <v>23314</v>
      </c>
      <c r="F2246" s="6" t="s">
        <v>26325</v>
      </c>
      <c r="G2246" t="s">
        <v>10408</v>
      </c>
      <c r="H2246" t="s">
        <v>24933</v>
      </c>
      <c r="I2246" t="s">
        <v>10409</v>
      </c>
      <c r="J2246" t="s">
        <v>63</v>
      </c>
      <c r="K2246" s="3">
        <v>46418</v>
      </c>
      <c r="L2246" t="s">
        <v>5504</v>
      </c>
      <c r="M2246" t="s">
        <v>5213</v>
      </c>
      <c r="N2246">
        <v>12</v>
      </c>
      <c r="O2246">
        <v>75661.539999999994</v>
      </c>
      <c r="P2246" t="s">
        <v>9603</v>
      </c>
      <c r="Q2246" t="s">
        <v>5245</v>
      </c>
    </row>
    <row r="2247" spans="1:17" x14ac:dyDescent="0.25">
      <c r="A2247">
        <v>3246</v>
      </c>
      <c r="B2247" s="7">
        <v>45117</v>
      </c>
      <c r="C2247" t="s">
        <v>19032</v>
      </c>
      <c r="D2247" t="s">
        <v>58</v>
      </c>
      <c r="E2247" s="5">
        <v>31856</v>
      </c>
      <c r="F2247" s="6" t="s">
        <v>26326</v>
      </c>
      <c r="G2247" t="s">
        <v>10410</v>
      </c>
      <c r="H2247" t="s">
        <v>24934</v>
      </c>
      <c r="I2247" t="s">
        <v>5866</v>
      </c>
      <c r="J2247" t="s">
        <v>5305</v>
      </c>
      <c r="K2247" s="3">
        <v>93321</v>
      </c>
      <c r="L2247" t="s">
        <v>5372</v>
      </c>
      <c r="M2247" t="s">
        <v>5219</v>
      </c>
      <c r="N2247">
        <v>9</v>
      </c>
      <c r="O2247">
        <v>66284.08</v>
      </c>
      <c r="P2247" t="s">
        <v>5380</v>
      </c>
      <c r="Q2247" t="s">
        <v>5240</v>
      </c>
    </row>
    <row r="2248" spans="1:17" x14ac:dyDescent="0.25">
      <c r="A2248">
        <v>3247</v>
      </c>
      <c r="B2248" s="7">
        <v>45130</v>
      </c>
      <c r="C2248" t="s">
        <v>19033</v>
      </c>
      <c r="D2248" t="s">
        <v>35</v>
      </c>
      <c r="E2248" s="5">
        <v>26227</v>
      </c>
      <c r="F2248" s="6" t="s">
        <v>26543</v>
      </c>
      <c r="G2248" t="s">
        <v>10411</v>
      </c>
      <c r="H2248" t="s">
        <v>24935</v>
      </c>
      <c r="I2248" t="s">
        <v>10412</v>
      </c>
      <c r="J2248" t="s">
        <v>5770</v>
      </c>
      <c r="K2248" s="3">
        <v>20425</v>
      </c>
      <c r="L2248" t="s">
        <v>5808</v>
      </c>
      <c r="M2248" t="s">
        <v>5225</v>
      </c>
      <c r="N2248">
        <v>13</v>
      </c>
      <c r="O2248">
        <v>63884.34</v>
      </c>
      <c r="P2248" t="s">
        <v>6984</v>
      </c>
      <c r="Q2248" t="s">
        <v>5221</v>
      </c>
    </row>
    <row r="2249" spans="1:17" x14ac:dyDescent="0.25">
      <c r="A2249">
        <v>3248</v>
      </c>
      <c r="B2249" s="7">
        <v>45053</v>
      </c>
      <c r="C2249" t="s">
        <v>19034</v>
      </c>
      <c r="D2249" t="s">
        <v>58</v>
      </c>
      <c r="E2249" s="5">
        <v>36610</v>
      </c>
      <c r="F2249" s="6" t="s">
        <v>27852</v>
      </c>
      <c r="G2249" t="s">
        <v>10413</v>
      </c>
      <c r="H2249" t="s">
        <v>24936</v>
      </c>
      <c r="I2249" t="s">
        <v>10414</v>
      </c>
      <c r="J2249" t="s">
        <v>5453</v>
      </c>
      <c r="K2249" s="3">
        <v>67320</v>
      </c>
      <c r="L2249" t="s">
        <v>5599</v>
      </c>
      <c r="M2249" t="s">
        <v>5213</v>
      </c>
      <c r="N2249">
        <v>14</v>
      </c>
      <c r="O2249">
        <v>50444.7</v>
      </c>
      <c r="P2249" t="s">
        <v>7878</v>
      </c>
      <c r="Q2249" t="s">
        <v>5245</v>
      </c>
    </row>
    <row r="2250" spans="1:17" x14ac:dyDescent="0.25">
      <c r="A2250">
        <v>3249</v>
      </c>
      <c r="B2250" s="7">
        <v>45081</v>
      </c>
      <c r="C2250" t="s">
        <v>19035</v>
      </c>
      <c r="D2250" t="s">
        <v>35</v>
      </c>
      <c r="E2250" s="5">
        <v>25362</v>
      </c>
      <c r="F2250" s="6" t="s">
        <v>27853</v>
      </c>
      <c r="G2250" t="s">
        <v>10415</v>
      </c>
      <c r="H2250" t="s">
        <v>24937</v>
      </c>
      <c r="I2250" t="s">
        <v>10416</v>
      </c>
      <c r="J2250" t="s">
        <v>3933</v>
      </c>
      <c r="K2250" s="3">
        <v>41953</v>
      </c>
      <c r="L2250" t="s">
        <v>6989</v>
      </c>
      <c r="M2250" t="s">
        <v>5234</v>
      </c>
      <c r="N2250">
        <v>7</v>
      </c>
      <c r="O2250">
        <v>32963.19</v>
      </c>
      <c r="P2250" t="s">
        <v>5526</v>
      </c>
      <c r="Q2250" t="s">
        <v>5240</v>
      </c>
    </row>
    <row r="2251" spans="1:17" x14ac:dyDescent="0.25">
      <c r="A2251">
        <v>3250</v>
      </c>
      <c r="B2251" s="7">
        <v>45107</v>
      </c>
      <c r="C2251" t="s">
        <v>19036</v>
      </c>
      <c r="D2251" t="s">
        <v>58</v>
      </c>
      <c r="E2251" s="5">
        <v>27758</v>
      </c>
      <c r="F2251" s="6" t="s">
        <v>27854</v>
      </c>
      <c r="G2251" t="s">
        <v>10417</v>
      </c>
      <c r="H2251" t="s">
        <v>24938</v>
      </c>
      <c r="I2251" t="s">
        <v>10418</v>
      </c>
      <c r="J2251" t="s">
        <v>84</v>
      </c>
      <c r="K2251" s="3">
        <v>3151</v>
      </c>
      <c r="L2251" t="s">
        <v>5463</v>
      </c>
      <c r="M2251" t="s">
        <v>5213</v>
      </c>
      <c r="N2251">
        <v>4</v>
      </c>
      <c r="O2251">
        <v>40092.94</v>
      </c>
      <c r="P2251" t="s">
        <v>6624</v>
      </c>
      <c r="Q2251" t="s">
        <v>5215</v>
      </c>
    </row>
    <row r="2252" spans="1:17" x14ac:dyDescent="0.25">
      <c r="A2252">
        <v>3251</v>
      </c>
      <c r="B2252" s="7">
        <v>45142</v>
      </c>
      <c r="C2252" t="s">
        <v>19037</v>
      </c>
      <c r="D2252" t="s">
        <v>35</v>
      </c>
      <c r="E2252" s="5">
        <v>38466</v>
      </c>
      <c r="F2252" s="6" t="s">
        <v>26327</v>
      </c>
      <c r="G2252" t="s">
        <v>10419</v>
      </c>
      <c r="H2252" t="s">
        <v>24939</v>
      </c>
      <c r="I2252" t="s">
        <v>10420</v>
      </c>
      <c r="J2252" t="s">
        <v>5448</v>
      </c>
      <c r="K2252" s="3">
        <v>70117</v>
      </c>
      <c r="L2252" t="s">
        <v>6708</v>
      </c>
      <c r="M2252" t="s">
        <v>5225</v>
      </c>
      <c r="N2252">
        <v>14</v>
      </c>
      <c r="O2252">
        <v>91537.55</v>
      </c>
      <c r="P2252" t="s">
        <v>6449</v>
      </c>
      <c r="Q2252" t="s">
        <v>5245</v>
      </c>
    </row>
    <row r="2253" spans="1:17" x14ac:dyDescent="0.25">
      <c r="A2253">
        <v>3252</v>
      </c>
      <c r="B2253" s="7">
        <v>45068</v>
      </c>
      <c r="C2253" t="s">
        <v>19038</v>
      </c>
      <c r="D2253" t="s">
        <v>45</v>
      </c>
      <c r="E2253" s="5">
        <v>28761</v>
      </c>
      <c r="F2253" s="6" t="s">
        <v>27855</v>
      </c>
      <c r="G2253" t="s">
        <v>10421</v>
      </c>
      <c r="H2253" t="s">
        <v>24940</v>
      </c>
      <c r="I2253" t="s">
        <v>10422</v>
      </c>
      <c r="J2253" t="s">
        <v>3927</v>
      </c>
      <c r="K2253" s="3">
        <v>80012</v>
      </c>
      <c r="L2253" t="s">
        <v>5742</v>
      </c>
      <c r="M2253" t="s">
        <v>5234</v>
      </c>
      <c r="N2253">
        <v>7</v>
      </c>
      <c r="O2253">
        <v>68123.710000000006</v>
      </c>
      <c r="P2253" t="s">
        <v>6121</v>
      </c>
      <c r="Q2253" t="s">
        <v>5267</v>
      </c>
    </row>
    <row r="2254" spans="1:17" x14ac:dyDescent="0.25">
      <c r="A2254">
        <v>3253</v>
      </c>
      <c r="B2254" s="7">
        <v>45119</v>
      </c>
      <c r="C2254" t="s">
        <v>19039</v>
      </c>
      <c r="D2254" t="s">
        <v>45</v>
      </c>
      <c r="E2254" s="5">
        <v>30936</v>
      </c>
      <c r="F2254" s="6" t="s">
        <v>26328</v>
      </c>
      <c r="G2254" t="s">
        <v>10423</v>
      </c>
      <c r="H2254" t="s">
        <v>24941</v>
      </c>
      <c r="I2254" t="s">
        <v>10424</v>
      </c>
      <c r="J2254" t="s">
        <v>5412</v>
      </c>
      <c r="K2254" s="3">
        <v>98819</v>
      </c>
      <c r="L2254" t="s">
        <v>6368</v>
      </c>
      <c r="M2254" t="s">
        <v>5234</v>
      </c>
      <c r="N2254">
        <v>12</v>
      </c>
      <c r="O2254">
        <v>50136.45</v>
      </c>
      <c r="P2254" t="s">
        <v>7975</v>
      </c>
      <c r="Q2254" t="s">
        <v>5245</v>
      </c>
    </row>
    <row r="2255" spans="1:17" x14ac:dyDescent="0.25">
      <c r="A2255">
        <v>3254</v>
      </c>
      <c r="B2255" s="7">
        <v>45092</v>
      </c>
      <c r="C2255" t="s">
        <v>17924</v>
      </c>
      <c r="D2255" t="s">
        <v>45</v>
      </c>
      <c r="E2255" s="5">
        <v>33686</v>
      </c>
      <c r="F2255" s="6" t="s">
        <v>26543</v>
      </c>
      <c r="G2255" t="s">
        <v>10425</v>
      </c>
      <c r="H2255" t="s">
        <v>24942</v>
      </c>
      <c r="I2255" t="s">
        <v>10426</v>
      </c>
      <c r="J2255" t="s">
        <v>5261</v>
      </c>
      <c r="K2255" s="3">
        <v>39237</v>
      </c>
      <c r="L2255" t="s">
        <v>5731</v>
      </c>
      <c r="M2255" t="s">
        <v>5219</v>
      </c>
      <c r="N2255">
        <v>12</v>
      </c>
      <c r="O2255">
        <v>91165.88</v>
      </c>
      <c r="P2255" t="s">
        <v>7522</v>
      </c>
      <c r="Q2255" t="s">
        <v>5215</v>
      </c>
    </row>
    <row r="2256" spans="1:17" x14ac:dyDescent="0.25">
      <c r="A2256">
        <v>3255</v>
      </c>
      <c r="B2256" s="7">
        <v>45107</v>
      </c>
      <c r="C2256" t="s">
        <v>1062</v>
      </c>
      <c r="D2256" t="s">
        <v>45</v>
      </c>
      <c r="E2256" s="5">
        <v>38308</v>
      </c>
      <c r="F2256" s="6" t="s">
        <v>26329</v>
      </c>
      <c r="G2256" t="s">
        <v>10427</v>
      </c>
      <c r="H2256" t="s">
        <v>24943</v>
      </c>
      <c r="I2256" t="s">
        <v>7750</v>
      </c>
      <c r="J2256" t="s">
        <v>5261</v>
      </c>
      <c r="K2256" s="3">
        <v>87440</v>
      </c>
      <c r="L2256" t="s">
        <v>5336</v>
      </c>
      <c r="M2256" t="s">
        <v>5234</v>
      </c>
      <c r="N2256">
        <v>16</v>
      </c>
      <c r="O2256">
        <v>76361.45</v>
      </c>
      <c r="P2256" t="s">
        <v>6950</v>
      </c>
      <c r="Q2256" t="s">
        <v>5240</v>
      </c>
    </row>
    <row r="2257" spans="1:17" x14ac:dyDescent="0.25">
      <c r="A2257">
        <v>3256</v>
      </c>
      <c r="B2257" s="7">
        <v>45131</v>
      </c>
      <c r="C2257" t="s">
        <v>19040</v>
      </c>
      <c r="D2257" t="s">
        <v>58</v>
      </c>
      <c r="E2257" s="5">
        <v>23987</v>
      </c>
      <c r="F2257" s="6" t="s">
        <v>27856</v>
      </c>
      <c r="G2257" t="s">
        <v>10428</v>
      </c>
      <c r="H2257" t="s">
        <v>24944</v>
      </c>
      <c r="I2257" t="s">
        <v>10429</v>
      </c>
      <c r="J2257" t="s">
        <v>5383</v>
      </c>
      <c r="K2257" s="3">
        <v>56020</v>
      </c>
      <c r="L2257" t="s">
        <v>5432</v>
      </c>
      <c r="M2257" t="s">
        <v>5234</v>
      </c>
      <c r="N2257">
        <v>10</v>
      </c>
      <c r="O2257">
        <v>99101.75</v>
      </c>
      <c r="P2257" t="s">
        <v>6191</v>
      </c>
      <c r="Q2257" t="s">
        <v>5215</v>
      </c>
    </row>
    <row r="2258" spans="1:17" x14ac:dyDescent="0.25">
      <c r="A2258">
        <v>3257</v>
      </c>
      <c r="B2258" s="7">
        <v>45136</v>
      </c>
      <c r="C2258" t="s">
        <v>19041</v>
      </c>
      <c r="D2258" t="s">
        <v>58</v>
      </c>
      <c r="E2258" s="5">
        <v>23076</v>
      </c>
      <c r="F2258" s="6" t="s">
        <v>26330</v>
      </c>
      <c r="G2258" t="s">
        <v>10430</v>
      </c>
      <c r="H2258" t="s">
        <v>24945</v>
      </c>
      <c r="I2258" t="s">
        <v>10431</v>
      </c>
      <c r="J2258" t="s">
        <v>5524</v>
      </c>
      <c r="K2258" s="3">
        <v>31534</v>
      </c>
      <c r="L2258" t="s">
        <v>7894</v>
      </c>
      <c r="M2258" t="s">
        <v>5213</v>
      </c>
      <c r="N2258">
        <v>4</v>
      </c>
      <c r="O2258">
        <v>70703.61</v>
      </c>
      <c r="P2258" t="s">
        <v>6709</v>
      </c>
      <c r="Q2258" t="s">
        <v>5240</v>
      </c>
    </row>
    <row r="2259" spans="1:17" x14ac:dyDescent="0.25">
      <c r="A2259">
        <v>3258</v>
      </c>
      <c r="B2259" s="7">
        <v>45075</v>
      </c>
      <c r="C2259" t="s">
        <v>19042</v>
      </c>
      <c r="D2259" t="s">
        <v>35</v>
      </c>
      <c r="E2259" s="5">
        <v>22870</v>
      </c>
      <c r="F2259" s="6" t="s">
        <v>27857</v>
      </c>
      <c r="G2259" t="s">
        <v>10432</v>
      </c>
      <c r="H2259" t="s">
        <v>24946</v>
      </c>
      <c r="I2259" t="s">
        <v>10433</v>
      </c>
      <c r="J2259" t="s">
        <v>56</v>
      </c>
      <c r="K2259" s="3">
        <v>29299</v>
      </c>
      <c r="L2259" t="s">
        <v>5424</v>
      </c>
      <c r="M2259" t="s">
        <v>5219</v>
      </c>
      <c r="N2259">
        <v>2</v>
      </c>
      <c r="O2259">
        <v>63661.64</v>
      </c>
      <c r="P2259" t="s">
        <v>6296</v>
      </c>
      <c r="Q2259" t="s">
        <v>5245</v>
      </c>
    </row>
    <row r="2260" spans="1:17" x14ac:dyDescent="0.25">
      <c r="A2260">
        <v>3259</v>
      </c>
      <c r="B2260" s="7">
        <v>45054</v>
      </c>
      <c r="C2260" t="s">
        <v>19043</v>
      </c>
      <c r="D2260" t="s">
        <v>45</v>
      </c>
      <c r="E2260" s="5">
        <v>24916</v>
      </c>
      <c r="F2260" s="6" t="s">
        <v>26331</v>
      </c>
      <c r="G2260" t="s">
        <v>10434</v>
      </c>
      <c r="H2260" t="s">
        <v>24947</v>
      </c>
      <c r="I2260" t="s">
        <v>10435</v>
      </c>
      <c r="J2260" t="s">
        <v>5261</v>
      </c>
      <c r="K2260" s="3">
        <v>60760</v>
      </c>
      <c r="L2260" t="s">
        <v>6042</v>
      </c>
      <c r="M2260" t="s">
        <v>5213</v>
      </c>
      <c r="N2260">
        <v>16</v>
      </c>
      <c r="O2260">
        <v>38322.47</v>
      </c>
      <c r="P2260" t="s">
        <v>7325</v>
      </c>
      <c r="Q2260" t="s">
        <v>5267</v>
      </c>
    </row>
    <row r="2261" spans="1:17" x14ac:dyDescent="0.25">
      <c r="A2261">
        <v>3260</v>
      </c>
      <c r="B2261" s="7">
        <v>45065</v>
      </c>
      <c r="C2261" t="s">
        <v>15185</v>
      </c>
      <c r="D2261" t="s">
        <v>35</v>
      </c>
      <c r="E2261" s="5">
        <v>36571</v>
      </c>
      <c r="F2261" s="6" t="s">
        <v>27858</v>
      </c>
      <c r="G2261" t="s">
        <v>10436</v>
      </c>
      <c r="H2261" t="s">
        <v>24948</v>
      </c>
      <c r="I2261" t="s">
        <v>10437</v>
      </c>
      <c r="J2261" t="s">
        <v>5300</v>
      </c>
      <c r="K2261" s="3">
        <v>17960</v>
      </c>
      <c r="L2261" t="s">
        <v>5742</v>
      </c>
      <c r="M2261" t="s">
        <v>5225</v>
      </c>
      <c r="N2261">
        <v>8</v>
      </c>
      <c r="O2261">
        <v>53050.5</v>
      </c>
      <c r="P2261" t="s">
        <v>8308</v>
      </c>
      <c r="Q2261" t="s">
        <v>5240</v>
      </c>
    </row>
    <row r="2262" spans="1:17" x14ac:dyDescent="0.25">
      <c r="A2262">
        <v>3261</v>
      </c>
      <c r="B2262" s="7">
        <v>45113</v>
      </c>
      <c r="C2262" t="s">
        <v>19044</v>
      </c>
      <c r="D2262" t="s">
        <v>58</v>
      </c>
      <c r="E2262" s="5">
        <v>26518</v>
      </c>
      <c r="F2262" s="6" t="s">
        <v>26332</v>
      </c>
      <c r="G2262" t="s">
        <v>10438</v>
      </c>
      <c r="H2262" t="s">
        <v>24949</v>
      </c>
      <c r="I2262" t="s">
        <v>10439</v>
      </c>
      <c r="J2262" t="s">
        <v>5278</v>
      </c>
      <c r="K2262" s="3">
        <v>69930</v>
      </c>
      <c r="L2262" t="s">
        <v>5708</v>
      </c>
      <c r="M2262" t="s">
        <v>5225</v>
      </c>
      <c r="N2262">
        <v>14</v>
      </c>
      <c r="O2262">
        <v>77555.350000000006</v>
      </c>
      <c r="P2262" t="s">
        <v>5549</v>
      </c>
      <c r="Q2262" t="s">
        <v>5267</v>
      </c>
    </row>
    <row r="2263" spans="1:17" x14ac:dyDescent="0.25">
      <c r="A2263">
        <v>3262</v>
      </c>
      <c r="B2263" s="7">
        <v>45083</v>
      </c>
      <c r="C2263" t="s">
        <v>19045</v>
      </c>
      <c r="D2263" t="s">
        <v>58</v>
      </c>
      <c r="E2263" s="5">
        <v>23661</v>
      </c>
      <c r="F2263" s="6" t="s">
        <v>27859</v>
      </c>
      <c r="G2263" t="s">
        <v>10440</v>
      </c>
      <c r="H2263" t="s">
        <v>24950</v>
      </c>
      <c r="I2263" t="s">
        <v>8453</v>
      </c>
      <c r="J2263" t="s">
        <v>5300</v>
      </c>
      <c r="K2263" s="3">
        <v>9119</v>
      </c>
      <c r="L2263" t="s">
        <v>5564</v>
      </c>
      <c r="M2263" t="s">
        <v>5225</v>
      </c>
      <c r="N2263">
        <v>0</v>
      </c>
      <c r="O2263">
        <v>42305.41</v>
      </c>
      <c r="P2263" t="s">
        <v>7038</v>
      </c>
      <c r="Q2263" t="s">
        <v>5240</v>
      </c>
    </row>
    <row r="2264" spans="1:17" x14ac:dyDescent="0.25">
      <c r="A2264">
        <v>3263</v>
      </c>
      <c r="B2264" s="7">
        <v>45053</v>
      </c>
      <c r="C2264" t="s">
        <v>19046</v>
      </c>
      <c r="D2264" t="s">
        <v>58</v>
      </c>
      <c r="E2264" s="5">
        <v>28503</v>
      </c>
      <c r="F2264" s="6" t="s">
        <v>27860</v>
      </c>
      <c r="G2264" t="s">
        <v>10441</v>
      </c>
      <c r="H2264" t="s">
        <v>24951</v>
      </c>
      <c r="I2264" t="s">
        <v>10442</v>
      </c>
      <c r="J2264" t="s">
        <v>3942</v>
      </c>
      <c r="K2264" s="3">
        <v>63371</v>
      </c>
      <c r="L2264" t="s">
        <v>5458</v>
      </c>
      <c r="M2264" t="s">
        <v>5219</v>
      </c>
      <c r="N2264">
        <v>6</v>
      </c>
      <c r="O2264">
        <v>82231.83</v>
      </c>
      <c r="P2264" t="s">
        <v>5618</v>
      </c>
      <c r="Q2264" t="s">
        <v>5267</v>
      </c>
    </row>
    <row r="2265" spans="1:17" x14ac:dyDescent="0.25">
      <c r="A2265">
        <v>3264</v>
      </c>
      <c r="B2265" s="7">
        <v>45139</v>
      </c>
      <c r="C2265" t="s">
        <v>19047</v>
      </c>
      <c r="D2265" t="s">
        <v>58</v>
      </c>
      <c r="E2265" s="5">
        <v>38133</v>
      </c>
      <c r="F2265" s="6" t="s">
        <v>26333</v>
      </c>
      <c r="G2265" t="s">
        <v>10443</v>
      </c>
      <c r="H2265" t="s">
        <v>24952</v>
      </c>
      <c r="I2265" t="s">
        <v>10444</v>
      </c>
      <c r="J2265" t="s">
        <v>3948</v>
      </c>
      <c r="K2265" s="3">
        <v>26122</v>
      </c>
      <c r="L2265" t="s">
        <v>6504</v>
      </c>
      <c r="M2265" t="s">
        <v>5225</v>
      </c>
      <c r="N2265">
        <v>6</v>
      </c>
      <c r="O2265">
        <v>37493.65</v>
      </c>
      <c r="P2265" t="s">
        <v>10445</v>
      </c>
      <c r="Q2265" t="s">
        <v>5267</v>
      </c>
    </row>
    <row r="2266" spans="1:17" x14ac:dyDescent="0.25">
      <c r="A2266">
        <v>3265</v>
      </c>
      <c r="B2266" s="7">
        <v>45075</v>
      </c>
      <c r="C2266" t="s">
        <v>19048</v>
      </c>
      <c r="D2266" t="s">
        <v>45</v>
      </c>
      <c r="E2266" s="5">
        <v>32044</v>
      </c>
      <c r="F2266" s="6" t="s">
        <v>26334</v>
      </c>
      <c r="G2266" t="s">
        <v>10446</v>
      </c>
      <c r="H2266" t="s">
        <v>24953</v>
      </c>
      <c r="I2266" t="s">
        <v>10447</v>
      </c>
      <c r="J2266" t="s">
        <v>3936</v>
      </c>
      <c r="K2266" s="3">
        <v>63036</v>
      </c>
      <c r="L2266" t="s">
        <v>7618</v>
      </c>
      <c r="M2266" t="s">
        <v>5213</v>
      </c>
      <c r="N2266">
        <v>4</v>
      </c>
      <c r="O2266">
        <v>92799.8</v>
      </c>
      <c r="P2266" t="s">
        <v>5694</v>
      </c>
      <c r="Q2266" t="s">
        <v>5245</v>
      </c>
    </row>
    <row r="2267" spans="1:17" x14ac:dyDescent="0.25">
      <c r="A2267">
        <v>3266</v>
      </c>
      <c r="B2267" s="7">
        <v>45093</v>
      </c>
      <c r="C2267" t="s">
        <v>19049</v>
      </c>
      <c r="D2267" t="s">
        <v>35</v>
      </c>
      <c r="E2267" s="5">
        <v>23039</v>
      </c>
      <c r="F2267" s="6" t="s">
        <v>27861</v>
      </c>
      <c r="G2267" t="s">
        <v>10448</v>
      </c>
      <c r="H2267" t="s">
        <v>24954</v>
      </c>
      <c r="I2267" t="s">
        <v>10449</v>
      </c>
      <c r="J2267" t="s">
        <v>3921</v>
      </c>
      <c r="K2267" s="3">
        <v>32256</v>
      </c>
      <c r="L2267" t="s">
        <v>5458</v>
      </c>
      <c r="M2267" t="s">
        <v>5225</v>
      </c>
      <c r="N2267">
        <v>12</v>
      </c>
      <c r="O2267">
        <v>84384.31</v>
      </c>
      <c r="P2267" t="s">
        <v>7542</v>
      </c>
      <c r="Q2267" t="s">
        <v>5221</v>
      </c>
    </row>
    <row r="2268" spans="1:17" x14ac:dyDescent="0.25">
      <c r="A2268">
        <v>3267</v>
      </c>
      <c r="B2268" s="7">
        <v>45077</v>
      </c>
      <c r="C2268" t="s">
        <v>19050</v>
      </c>
      <c r="D2268" t="s">
        <v>58</v>
      </c>
      <c r="E2268" s="5">
        <v>28753</v>
      </c>
      <c r="F2268" s="6" t="s">
        <v>27862</v>
      </c>
      <c r="G2268" t="s">
        <v>10450</v>
      </c>
      <c r="H2268" t="s">
        <v>24955</v>
      </c>
      <c r="I2268" t="s">
        <v>10451</v>
      </c>
      <c r="J2268" t="s">
        <v>5453</v>
      </c>
      <c r="K2268" s="3">
        <v>89138</v>
      </c>
      <c r="L2268" t="s">
        <v>6504</v>
      </c>
      <c r="M2268" t="s">
        <v>5234</v>
      </c>
      <c r="N2268">
        <v>16</v>
      </c>
      <c r="O2268">
        <v>30263.32</v>
      </c>
      <c r="P2268" t="s">
        <v>6171</v>
      </c>
      <c r="Q2268" t="s">
        <v>5240</v>
      </c>
    </row>
    <row r="2269" spans="1:17" x14ac:dyDescent="0.25">
      <c r="A2269">
        <v>3268</v>
      </c>
      <c r="B2269" s="7">
        <v>45111</v>
      </c>
      <c r="C2269" t="s">
        <v>19051</v>
      </c>
      <c r="D2269" t="s">
        <v>58</v>
      </c>
      <c r="E2269" s="5">
        <v>24272</v>
      </c>
      <c r="F2269" s="6" t="s">
        <v>27863</v>
      </c>
      <c r="G2269" t="s">
        <v>10452</v>
      </c>
      <c r="H2269" t="s">
        <v>24956</v>
      </c>
      <c r="I2269" t="s">
        <v>10453</v>
      </c>
      <c r="J2269" t="s">
        <v>5286</v>
      </c>
      <c r="K2269" s="3">
        <v>99415</v>
      </c>
      <c r="L2269" t="s">
        <v>6124</v>
      </c>
      <c r="M2269" t="s">
        <v>5234</v>
      </c>
      <c r="N2269">
        <v>12</v>
      </c>
      <c r="O2269">
        <v>41809.25</v>
      </c>
      <c r="P2269" t="s">
        <v>7539</v>
      </c>
      <c r="Q2269" t="s">
        <v>5267</v>
      </c>
    </row>
    <row r="2270" spans="1:17" x14ac:dyDescent="0.25">
      <c r="A2270">
        <v>3269</v>
      </c>
      <c r="B2270" s="7">
        <v>45124</v>
      </c>
      <c r="C2270" t="s">
        <v>19052</v>
      </c>
      <c r="D2270" t="s">
        <v>58</v>
      </c>
      <c r="E2270" s="5">
        <v>26087</v>
      </c>
      <c r="F2270" s="6" t="s">
        <v>26335</v>
      </c>
      <c r="G2270" t="s">
        <v>10454</v>
      </c>
      <c r="H2270" t="s">
        <v>24957</v>
      </c>
      <c r="I2270" t="s">
        <v>10455</v>
      </c>
      <c r="J2270" t="s">
        <v>5544</v>
      </c>
      <c r="K2270" s="3">
        <v>68751</v>
      </c>
      <c r="L2270" t="s">
        <v>5654</v>
      </c>
      <c r="M2270" t="s">
        <v>5225</v>
      </c>
      <c r="N2270">
        <v>5</v>
      </c>
      <c r="O2270">
        <v>88163.29</v>
      </c>
      <c r="P2270" t="s">
        <v>8639</v>
      </c>
      <c r="Q2270" t="s">
        <v>5267</v>
      </c>
    </row>
    <row r="2271" spans="1:17" x14ac:dyDescent="0.25">
      <c r="A2271">
        <v>3270</v>
      </c>
      <c r="B2271" s="7">
        <v>45054</v>
      </c>
      <c r="C2271" t="s">
        <v>19053</v>
      </c>
      <c r="D2271" t="s">
        <v>45</v>
      </c>
      <c r="E2271" s="5">
        <v>34058</v>
      </c>
      <c r="F2271" s="6" t="s">
        <v>26543</v>
      </c>
      <c r="G2271" t="s">
        <v>10456</v>
      </c>
      <c r="H2271" t="s">
        <v>24958</v>
      </c>
      <c r="I2271" t="s">
        <v>10457</v>
      </c>
      <c r="J2271" t="s">
        <v>5770</v>
      </c>
      <c r="K2271" s="3">
        <v>34023</v>
      </c>
      <c r="L2271" t="s">
        <v>5296</v>
      </c>
      <c r="M2271" t="s">
        <v>5234</v>
      </c>
      <c r="N2271">
        <v>6</v>
      </c>
      <c r="O2271">
        <v>33105.29</v>
      </c>
      <c r="P2271" t="s">
        <v>8849</v>
      </c>
      <c r="Q2271" t="s">
        <v>5221</v>
      </c>
    </row>
    <row r="2272" spans="1:17" x14ac:dyDescent="0.25">
      <c r="A2272">
        <v>3271</v>
      </c>
      <c r="B2272" s="7">
        <v>45079</v>
      </c>
      <c r="C2272" t="s">
        <v>19054</v>
      </c>
      <c r="D2272" t="s">
        <v>58</v>
      </c>
      <c r="E2272" s="5">
        <v>34419</v>
      </c>
      <c r="F2272" s="6" t="s">
        <v>27864</v>
      </c>
      <c r="G2272" t="s">
        <v>10458</v>
      </c>
      <c r="H2272" t="s">
        <v>24959</v>
      </c>
      <c r="I2272" t="s">
        <v>10459</v>
      </c>
      <c r="J2272" t="s">
        <v>3924</v>
      </c>
      <c r="K2272" s="3">
        <v>29544</v>
      </c>
      <c r="L2272" t="s">
        <v>5975</v>
      </c>
      <c r="M2272" t="s">
        <v>5225</v>
      </c>
      <c r="N2272">
        <v>8</v>
      </c>
      <c r="O2272">
        <v>57688.959999999999</v>
      </c>
      <c r="P2272" t="s">
        <v>8694</v>
      </c>
      <c r="Q2272" t="s">
        <v>5215</v>
      </c>
    </row>
    <row r="2273" spans="1:17" x14ac:dyDescent="0.25">
      <c r="A2273">
        <v>3272</v>
      </c>
      <c r="B2273" s="7">
        <v>45062</v>
      </c>
      <c r="C2273" t="s">
        <v>19055</v>
      </c>
      <c r="D2273" t="s">
        <v>35</v>
      </c>
      <c r="E2273" s="5">
        <v>35752</v>
      </c>
      <c r="F2273" s="6" t="s">
        <v>27865</v>
      </c>
      <c r="G2273" t="s">
        <v>10460</v>
      </c>
      <c r="H2273" t="s">
        <v>24960</v>
      </c>
      <c r="I2273" t="s">
        <v>10461</v>
      </c>
      <c r="J2273" t="s">
        <v>5387</v>
      </c>
      <c r="K2273" s="3">
        <v>13485</v>
      </c>
      <c r="L2273" t="s">
        <v>5617</v>
      </c>
      <c r="M2273" t="s">
        <v>5225</v>
      </c>
      <c r="N2273">
        <v>2</v>
      </c>
      <c r="O2273">
        <v>98519.51</v>
      </c>
      <c r="P2273" t="s">
        <v>5311</v>
      </c>
      <c r="Q2273" t="s">
        <v>5267</v>
      </c>
    </row>
    <row r="2274" spans="1:17" x14ac:dyDescent="0.25">
      <c r="A2274">
        <v>3273</v>
      </c>
      <c r="B2274" s="7">
        <v>45065</v>
      </c>
      <c r="C2274" t="s">
        <v>19056</v>
      </c>
      <c r="D2274" t="s">
        <v>58</v>
      </c>
      <c r="E2274" s="5">
        <v>28794</v>
      </c>
      <c r="F2274" s="6" t="s">
        <v>26543</v>
      </c>
      <c r="G2274" t="s">
        <v>10462</v>
      </c>
      <c r="H2274" t="s">
        <v>24961</v>
      </c>
      <c r="I2274" t="s">
        <v>10463</v>
      </c>
      <c r="J2274" t="s">
        <v>3938</v>
      </c>
      <c r="K2274" s="3">
        <v>11106</v>
      </c>
      <c r="L2274" t="s">
        <v>5614</v>
      </c>
      <c r="M2274" t="s">
        <v>5219</v>
      </c>
      <c r="N2274">
        <v>1</v>
      </c>
      <c r="O2274">
        <v>54419.87</v>
      </c>
      <c r="P2274" t="s">
        <v>5441</v>
      </c>
      <c r="Q2274" t="s">
        <v>5240</v>
      </c>
    </row>
    <row r="2275" spans="1:17" x14ac:dyDescent="0.25">
      <c r="A2275">
        <v>3274</v>
      </c>
      <c r="B2275" s="7">
        <v>45083</v>
      </c>
      <c r="C2275" t="s">
        <v>19057</v>
      </c>
      <c r="D2275" t="s">
        <v>58</v>
      </c>
      <c r="E2275" s="5">
        <v>30189</v>
      </c>
      <c r="F2275" s="6" t="s">
        <v>27866</v>
      </c>
      <c r="G2275" t="s">
        <v>10464</v>
      </c>
      <c r="H2275" t="s">
        <v>24962</v>
      </c>
      <c r="I2275" t="s">
        <v>10465</v>
      </c>
      <c r="J2275" t="s">
        <v>5462</v>
      </c>
      <c r="K2275" s="3">
        <v>61324</v>
      </c>
      <c r="L2275" t="s">
        <v>5413</v>
      </c>
      <c r="M2275" t="s">
        <v>5234</v>
      </c>
      <c r="N2275">
        <v>13</v>
      </c>
      <c r="O2275">
        <v>78461.52</v>
      </c>
      <c r="P2275" t="s">
        <v>7053</v>
      </c>
      <c r="Q2275" t="s">
        <v>5240</v>
      </c>
    </row>
    <row r="2276" spans="1:17" x14ac:dyDescent="0.25">
      <c r="A2276">
        <v>3275</v>
      </c>
      <c r="B2276" s="7">
        <v>45131</v>
      </c>
      <c r="C2276" t="s">
        <v>19058</v>
      </c>
      <c r="D2276" t="s">
        <v>45</v>
      </c>
      <c r="E2276" s="5">
        <v>27942</v>
      </c>
      <c r="F2276" s="6" t="s">
        <v>27867</v>
      </c>
      <c r="G2276" t="s">
        <v>10466</v>
      </c>
      <c r="H2276" t="s">
        <v>24963</v>
      </c>
      <c r="I2276" t="s">
        <v>10467</v>
      </c>
      <c r="J2276" t="s">
        <v>5371</v>
      </c>
      <c r="K2276" s="3">
        <v>28716</v>
      </c>
      <c r="L2276" t="s">
        <v>5921</v>
      </c>
      <c r="M2276" t="s">
        <v>5213</v>
      </c>
      <c r="N2276">
        <v>1</v>
      </c>
      <c r="O2276">
        <v>84876.9</v>
      </c>
      <c r="P2276" t="s">
        <v>7778</v>
      </c>
      <c r="Q2276" t="s">
        <v>5221</v>
      </c>
    </row>
    <row r="2277" spans="1:17" x14ac:dyDescent="0.25">
      <c r="A2277">
        <v>3276</v>
      </c>
      <c r="B2277" s="7">
        <v>45054</v>
      </c>
      <c r="C2277" t="s">
        <v>13832</v>
      </c>
      <c r="D2277" t="s">
        <v>45</v>
      </c>
      <c r="E2277" s="5">
        <v>34340</v>
      </c>
      <c r="F2277" s="6" t="s">
        <v>26336</v>
      </c>
      <c r="G2277" t="s">
        <v>10468</v>
      </c>
      <c r="H2277" t="s">
        <v>24964</v>
      </c>
      <c r="I2277" t="s">
        <v>10469</v>
      </c>
      <c r="J2277" t="s">
        <v>5286</v>
      </c>
      <c r="K2277" s="3">
        <v>80285</v>
      </c>
      <c r="L2277" t="s">
        <v>6383</v>
      </c>
      <c r="M2277" t="s">
        <v>5234</v>
      </c>
      <c r="N2277">
        <v>6</v>
      </c>
      <c r="O2277">
        <v>57599.66</v>
      </c>
      <c r="P2277" t="s">
        <v>6848</v>
      </c>
      <c r="Q2277" t="s">
        <v>5245</v>
      </c>
    </row>
    <row r="2278" spans="1:17" x14ac:dyDescent="0.25">
      <c r="A2278">
        <v>3277</v>
      </c>
      <c r="B2278" s="7">
        <v>45131</v>
      </c>
      <c r="C2278" t="s">
        <v>19059</v>
      </c>
      <c r="D2278" t="s">
        <v>35</v>
      </c>
      <c r="E2278" s="5">
        <v>24526</v>
      </c>
      <c r="F2278" s="6" t="s">
        <v>27868</v>
      </c>
      <c r="G2278" t="s">
        <v>10470</v>
      </c>
      <c r="H2278" t="s">
        <v>24965</v>
      </c>
      <c r="I2278" t="s">
        <v>10471</v>
      </c>
      <c r="J2278" t="s">
        <v>5357</v>
      </c>
      <c r="K2278" s="3">
        <v>81569</v>
      </c>
      <c r="L2278" t="s">
        <v>6754</v>
      </c>
      <c r="M2278" t="s">
        <v>5213</v>
      </c>
      <c r="N2278">
        <v>18</v>
      </c>
      <c r="O2278">
        <v>85050.02</v>
      </c>
      <c r="P2278" t="s">
        <v>8342</v>
      </c>
      <c r="Q2278" t="s">
        <v>5240</v>
      </c>
    </row>
    <row r="2279" spans="1:17" x14ac:dyDescent="0.25">
      <c r="A2279">
        <v>3278</v>
      </c>
      <c r="B2279" s="7">
        <v>45059</v>
      </c>
      <c r="C2279" t="s">
        <v>19060</v>
      </c>
      <c r="D2279" t="s">
        <v>45</v>
      </c>
      <c r="E2279" s="5">
        <v>36709</v>
      </c>
      <c r="F2279" s="6" t="s">
        <v>26337</v>
      </c>
      <c r="G2279" t="s">
        <v>10472</v>
      </c>
      <c r="H2279" t="s">
        <v>24966</v>
      </c>
      <c r="I2279" t="s">
        <v>10473</v>
      </c>
      <c r="J2279" t="s">
        <v>5563</v>
      </c>
      <c r="K2279" s="3">
        <v>85382</v>
      </c>
      <c r="L2279" t="s">
        <v>6664</v>
      </c>
      <c r="M2279" t="s">
        <v>5219</v>
      </c>
      <c r="N2279">
        <v>7</v>
      </c>
      <c r="O2279">
        <v>69151.570000000007</v>
      </c>
      <c r="P2279" t="s">
        <v>6029</v>
      </c>
      <c r="Q2279" t="s">
        <v>5215</v>
      </c>
    </row>
    <row r="2280" spans="1:17" x14ac:dyDescent="0.25">
      <c r="A2280">
        <v>3279</v>
      </c>
      <c r="B2280" s="7">
        <v>45073</v>
      </c>
      <c r="C2280" t="s">
        <v>155</v>
      </c>
      <c r="D2280" t="s">
        <v>58</v>
      </c>
      <c r="E2280" s="5">
        <v>25830</v>
      </c>
      <c r="F2280" s="6" t="s">
        <v>27869</v>
      </c>
      <c r="G2280" t="s">
        <v>10474</v>
      </c>
      <c r="H2280" t="s">
        <v>24967</v>
      </c>
      <c r="I2280" t="s">
        <v>10475</v>
      </c>
      <c r="J2280" t="s">
        <v>33</v>
      </c>
      <c r="K2280" s="3">
        <v>23145</v>
      </c>
      <c r="L2280" t="s">
        <v>5590</v>
      </c>
      <c r="M2280" t="s">
        <v>5213</v>
      </c>
      <c r="N2280">
        <v>11</v>
      </c>
      <c r="O2280">
        <v>59026.84</v>
      </c>
      <c r="P2280" t="s">
        <v>6325</v>
      </c>
      <c r="Q2280" t="s">
        <v>5215</v>
      </c>
    </row>
    <row r="2281" spans="1:17" x14ac:dyDescent="0.25">
      <c r="A2281">
        <v>3280</v>
      </c>
      <c r="B2281" s="7">
        <v>45108</v>
      </c>
      <c r="C2281" t="s">
        <v>19061</v>
      </c>
      <c r="D2281" t="s">
        <v>45</v>
      </c>
      <c r="E2281" s="5">
        <v>26608</v>
      </c>
      <c r="F2281" s="6" t="s">
        <v>27870</v>
      </c>
      <c r="G2281" t="s">
        <v>10476</v>
      </c>
      <c r="H2281" t="s">
        <v>24968</v>
      </c>
      <c r="I2281" t="s">
        <v>10477</v>
      </c>
      <c r="J2281" t="s">
        <v>3940</v>
      </c>
      <c r="K2281" s="3">
        <v>70036</v>
      </c>
      <c r="L2281" t="s">
        <v>6049</v>
      </c>
      <c r="M2281" t="s">
        <v>5219</v>
      </c>
      <c r="N2281">
        <v>12</v>
      </c>
      <c r="O2281">
        <v>81084.350000000006</v>
      </c>
      <c r="P2281" t="s">
        <v>6284</v>
      </c>
      <c r="Q2281" t="s">
        <v>5221</v>
      </c>
    </row>
    <row r="2282" spans="1:17" x14ac:dyDescent="0.25">
      <c r="A2282">
        <v>3281</v>
      </c>
      <c r="B2282" s="7">
        <v>45082</v>
      </c>
      <c r="C2282" t="s">
        <v>19062</v>
      </c>
      <c r="D2282" t="s">
        <v>35</v>
      </c>
      <c r="E2282" s="5">
        <v>27053</v>
      </c>
      <c r="F2282" s="6" t="s">
        <v>26338</v>
      </c>
      <c r="G2282" t="s">
        <v>10478</v>
      </c>
      <c r="H2282" t="s">
        <v>24969</v>
      </c>
      <c r="I2282" t="s">
        <v>10479</v>
      </c>
      <c r="J2282" t="s">
        <v>5675</v>
      </c>
      <c r="K2282" s="3">
        <v>82443</v>
      </c>
      <c r="L2282" t="s">
        <v>6583</v>
      </c>
      <c r="M2282" t="s">
        <v>5225</v>
      </c>
      <c r="N2282">
        <v>2</v>
      </c>
      <c r="O2282">
        <v>39157.120000000003</v>
      </c>
      <c r="P2282" t="s">
        <v>7800</v>
      </c>
      <c r="Q2282" t="s">
        <v>5240</v>
      </c>
    </row>
    <row r="2283" spans="1:17" x14ac:dyDescent="0.25">
      <c r="A2283">
        <v>3282</v>
      </c>
      <c r="B2283" s="7">
        <v>45068</v>
      </c>
      <c r="C2283" t="s">
        <v>19063</v>
      </c>
      <c r="D2283" t="s">
        <v>58</v>
      </c>
      <c r="E2283" s="5">
        <v>25875</v>
      </c>
      <c r="F2283" s="6" t="s">
        <v>27871</v>
      </c>
      <c r="G2283" t="s">
        <v>10480</v>
      </c>
      <c r="H2283" t="s">
        <v>24970</v>
      </c>
      <c r="I2283" t="s">
        <v>10481</v>
      </c>
      <c r="J2283" t="s">
        <v>33</v>
      </c>
      <c r="K2283" s="3">
        <v>90921</v>
      </c>
      <c r="L2283" t="s">
        <v>5735</v>
      </c>
      <c r="M2283" t="s">
        <v>5219</v>
      </c>
      <c r="N2283">
        <v>18</v>
      </c>
      <c r="O2283">
        <v>32893.550000000003</v>
      </c>
      <c r="P2283" t="s">
        <v>10248</v>
      </c>
      <c r="Q2283" t="s">
        <v>5245</v>
      </c>
    </row>
    <row r="2284" spans="1:17" x14ac:dyDescent="0.25">
      <c r="A2284">
        <v>3283</v>
      </c>
      <c r="B2284" s="7">
        <v>45115</v>
      </c>
      <c r="C2284" t="s">
        <v>3380</v>
      </c>
      <c r="D2284" t="s">
        <v>45</v>
      </c>
      <c r="E2284" s="5">
        <v>36476</v>
      </c>
      <c r="F2284" s="6" t="s">
        <v>27872</v>
      </c>
      <c r="G2284" t="s">
        <v>10482</v>
      </c>
      <c r="H2284" t="s">
        <v>24971</v>
      </c>
      <c r="I2284" t="s">
        <v>10483</v>
      </c>
      <c r="J2284" t="s">
        <v>5362</v>
      </c>
      <c r="K2284" s="3">
        <v>37620</v>
      </c>
      <c r="L2284" t="s">
        <v>6504</v>
      </c>
      <c r="M2284" t="s">
        <v>5219</v>
      </c>
      <c r="N2284">
        <v>0</v>
      </c>
      <c r="O2284">
        <v>85076.58</v>
      </c>
      <c r="P2284" t="s">
        <v>8657</v>
      </c>
      <c r="Q2284" t="s">
        <v>5240</v>
      </c>
    </row>
    <row r="2285" spans="1:17" x14ac:dyDescent="0.25">
      <c r="A2285">
        <v>3284</v>
      </c>
      <c r="B2285" s="7">
        <v>45129</v>
      </c>
      <c r="C2285" t="s">
        <v>19064</v>
      </c>
      <c r="D2285" t="s">
        <v>45</v>
      </c>
      <c r="E2285" s="5">
        <v>36099</v>
      </c>
      <c r="F2285" s="6" t="s">
        <v>27873</v>
      </c>
      <c r="G2285" t="s">
        <v>10484</v>
      </c>
      <c r="H2285" t="s">
        <v>24972</v>
      </c>
      <c r="I2285" t="s">
        <v>10485</v>
      </c>
      <c r="J2285" t="s">
        <v>5352</v>
      </c>
      <c r="K2285" s="3">
        <v>59456</v>
      </c>
      <c r="L2285" t="s">
        <v>6727</v>
      </c>
      <c r="M2285" t="s">
        <v>5234</v>
      </c>
      <c r="N2285">
        <v>1</v>
      </c>
      <c r="O2285">
        <v>37382.06</v>
      </c>
      <c r="P2285" t="s">
        <v>7206</v>
      </c>
      <c r="Q2285" t="s">
        <v>5221</v>
      </c>
    </row>
    <row r="2286" spans="1:17" x14ac:dyDescent="0.25">
      <c r="A2286">
        <v>3285</v>
      </c>
      <c r="B2286" s="7">
        <v>45138</v>
      </c>
      <c r="C2286" t="s">
        <v>19065</v>
      </c>
      <c r="D2286" t="s">
        <v>35</v>
      </c>
      <c r="E2286" s="5">
        <v>29023</v>
      </c>
      <c r="F2286" s="6" t="s">
        <v>26339</v>
      </c>
      <c r="G2286" t="s">
        <v>10486</v>
      </c>
      <c r="H2286" t="s">
        <v>24973</v>
      </c>
      <c r="I2286" t="s">
        <v>10487</v>
      </c>
      <c r="J2286" t="s">
        <v>5387</v>
      </c>
      <c r="K2286" s="3">
        <v>82812</v>
      </c>
      <c r="L2286" t="s">
        <v>8158</v>
      </c>
      <c r="M2286" t="s">
        <v>5234</v>
      </c>
      <c r="N2286">
        <v>14</v>
      </c>
      <c r="O2286">
        <v>58623.32</v>
      </c>
      <c r="P2286" t="s">
        <v>7393</v>
      </c>
      <c r="Q2286" t="s">
        <v>5245</v>
      </c>
    </row>
    <row r="2287" spans="1:17" x14ac:dyDescent="0.25">
      <c r="A2287">
        <v>3286</v>
      </c>
      <c r="B2287" s="7">
        <v>45142</v>
      </c>
      <c r="C2287" t="s">
        <v>19066</v>
      </c>
      <c r="D2287" t="s">
        <v>35</v>
      </c>
      <c r="E2287" s="5">
        <v>24664</v>
      </c>
      <c r="F2287" s="6" t="s">
        <v>27874</v>
      </c>
      <c r="G2287" t="s">
        <v>10488</v>
      </c>
      <c r="H2287" t="s">
        <v>24974</v>
      </c>
      <c r="I2287" t="s">
        <v>5495</v>
      </c>
      <c r="J2287" t="s">
        <v>2945</v>
      </c>
      <c r="K2287" s="3">
        <v>88115</v>
      </c>
      <c r="L2287" t="s">
        <v>5971</v>
      </c>
      <c r="M2287" t="s">
        <v>5213</v>
      </c>
      <c r="N2287">
        <v>8</v>
      </c>
      <c r="O2287">
        <v>49024.77</v>
      </c>
      <c r="P2287" t="s">
        <v>5380</v>
      </c>
      <c r="Q2287" t="s">
        <v>5240</v>
      </c>
    </row>
    <row r="2288" spans="1:17" x14ac:dyDescent="0.25">
      <c r="A2288">
        <v>3287</v>
      </c>
      <c r="B2288" s="7">
        <v>45093</v>
      </c>
      <c r="C2288" t="s">
        <v>19067</v>
      </c>
      <c r="D2288" t="s">
        <v>45</v>
      </c>
      <c r="E2288" s="5">
        <v>32690</v>
      </c>
      <c r="F2288" s="6" t="s">
        <v>26340</v>
      </c>
      <c r="G2288" t="s">
        <v>10489</v>
      </c>
      <c r="H2288" t="s">
        <v>24975</v>
      </c>
      <c r="I2288" t="s">
        <v>10490</v>
      </c>
      <c r="J2288" t="s">
        <v>2945</v>
      </c>
      <c r="K2288" s="3">
        <v>27841</v>
      </c>
      <c r="L2288" t="s">
        <v>5775</v>
      </c>
      <c r="M2288" t="s">
        <v>5213</v>
      </c>
      <c r="N2288">
        <v>13</v>
      </c>
      <c r="O2288">
        <v>82297.22</v>
      </c>
      <c r="P2288" t="s">
        <v>6092</v>
      </c>
      <c r="Q2288" t="s">
        <v>5215</v>
      </c>
    </row>
    <row r="2289" spans="1:17" x14ac:dyDescent="0.25">
      <c r="A2289">
        <v>3288</v>
      </c>
      <c r="B2289" s="7">
        <v>45110</v>
      </c>
      <c r="C2289" t="s">
        <v>19068</v>
      </c>
      <c r="D2289" t="s">
        <v>45</v>
      </c>
      <c r="E2289" s="5">
        <v>27937</v>
      </c>
      <c r="F2289" s="6" t="s">
        <v>26543</v>
      </c>
      <c r="G2289" t="s">
        <v>10491</v>
      </c>
      <c r="H2289" t="s">
        <v>24976</v>
      </c>
      <c r="I2289" t="s">
        <v>10492</v>
      </c>
      <c r="J2289" t="s">
        <v>5412</v>
      </c>
      <c r="K2289" s="3">
        <v>8902</v>
      </c>
      <c r="L2289" t="s">
        <v>5738</v>
      </c>
      <c r="M2289" t="s">
        <v>5219</v>
      </c>
      <c r="N2289">
        <v>10</v>
      </c>
      <c r="O2289">
        <v>74369.600000000006</v>
      </c>
      <c r="P2289" t="s">
        <v>6032</v>
      </c>
      <c r="Q2289" t="s">
        <v>5245</v>
      </c>
    </row>
    <row r="2290" spans="1:17" x14ac:dyDescent="0.25">
      <c r="A2290">
        <v>3289</v>
      </c>
      <c r="B2290" s="7">
        <v>45122</v>
      </c>
      <c r="C2290" t="s">
        <v>19069</v>
      </c>
      <c r="D2290" t="s">
        <v>45</v>
      </c>
      <c r="E2290" s="5">
        <v>33329</v>
      </c>
      <c r="F2290" s="6" t="s">
        <v>27875</v>
      </c>
      <c r="G2290" t="s">
        <v>10493</v>
      </c>
      <c r="H2290" t="s">
        <v>24977</v>
      </c>
      <c r="I2290" t="s">
        <v>10494</v>
      </c>
      <c r="J2290" t="s">
        <v>102</v>
      </c>
      <c r="K2290" s="3">
        <v>96598</v>
      </c>
      <c r="L2290" t="s">
        <v>5513</v>
      </c>
      <c r="M2290" t="s">
        <v>5225</v>
      </c>
      <c r="N2290">
        <v>1</v>
      </c>
      <c r="O2290">
        <v>54976.639999999999</v>
      </c>
      <c r="P2290" t="s">
        <v>5686</v>
      </c>
      <c r="Q2290" t="s">
        <v>5245</v>
      </c>
    </row>
    <row r="2291" spans="1:17" x14ac:dyDescent="0.25">
      <c r="A2291">
        <v>3290</v>
      </c>
      <c r="B2291" s="7">
        <v>45059</v>
      </c>
      <c r="C2291" t="s">
        <v>19070</v>
      </c>
      <c r="D2291" t="s">
        <v>45</v>
      </c>
      <c r="E2291" s="5">
        <v>25249</v>
      </c>
      <c r="F2291" s="6" t="s">
        <v>27876</v>
      </c>
      <c r="G2291" t="s">
        <v>10495</v>
      </c>
      <c r="H2291" t="s">
        <v>24978</v>
      </c>
      <c r="I2291" t="s">
        <v>10496</v>
      </c>
      <c r="J2291" t="s">
        <v>3921</v>
      </c>
      <c r="K2291" s="3">
        <v>37447</v>
      </c>
      <c r="L2291" t="s">
        <v>5432</v>
      </c>
      <c r="M2291" t="s">
        <v>5219</v>
      </c>
      <c r="N2291">
        <v>1</v>
      </c>
      <c r="O2291">
        <v>69880.58</v>
      </c>
      <c r="P2291" t="s">
        <v>6029</v>
      </c>
      <c r="Q2291" t="s">
        <v>5245</v>
      </c>
    </row>
    <row r="2292" spans="1:17" x14ac:dyDescent="0.25">
      <c r="A2292">
        <v>3291</v>
      </c>
      <c r="B2292" s="7">
        <v>45102</v>
      </c>
      <c r="C2292" t="s">
        <v>19071</v>
      </c>
      <c r="D2292" t="s">
        <v>35</v>
      </c>
      <c r="E2292" s="5">
        <v>27170</v>
      </c>
      <c r="F2292" s="6" t="s">
        <v>27877</v>
      </c>
      <c r="G2292" t="s">
        <v>10497</v>
      </c>
      <c r="H2292" t="s">
        <v>24979</v>
      </c>
      <c r="I2292" t="s">
        <v>10498</v>
      </c>
      <c r="J2292" t="s">
        <v>5305</v>
      </c>
      <c r="K2292" s="3">
        <v>24087</v>
      </c>
      <c r="L2292" t="s">
        <v>5748</v>
      </c>
      <c r="M2292" t="s">
        <v>5234</v>
      </c>
      <c r="N2292">
        <v>4</v>
      </c>
      <c r="O2292">
        <v>83622.53</v>
      </c>
      <c r="P2292" t="s">
        <v>5249</v>
      </c>
      <c r="Q2292" t="s">
        <v>5267</v>
      </c>
    </row>
    <row r="2293" spans="1:17" x14ac:dyDescent="0.25">
      <c r="A2293">
        <v>3292</v>
      </c>
      <c r="B2293" s="7">
        <v>45059</v>
      </c>
      <c r="C2293" t="s">
        <v>19072</v>
      </c>
      <c r="D2293" t="s">
        <v>35</v>
      </c>
      <c r="E2293" s="5">
        <v>30098</v>
      </c>
      <c r="F2293" s="6" t="s">
        <v>27878</v>
      </c>
      <c r="G2293" t="s">
        <v>10499</v>
      </c>
      <c r="H2293" t="s">
        <v>24980</v>
      </c>
      <c r="I2293" t="s">
        <v>10500</v>
      </c>
      <c r="J2293" t="s">
        <v>5366</v>
      </c>
      <c r="K2293" s="3">
        <v>69232</v>
      </c>
      <c r="L2293" t="s">
        <v>6754</v>
      </c>
      <c r="M2293" t="s">
        <v>5225</v>
      </c>
      <c r="N2293">
        <v>13</v>
      </c>
      <c r="O2293">
        <v>92679.57</v>
      </c>
      <c r="P2293" t="s">
        <v>7702</v>
      </c>
      <c r="Q2293" t="s">
        <v>5221</v>
      </c>
    </row>
    <row r="2294" spans="1:17" x14ac:dyDescent="0.25">
      <c r="A2294">
        <v>3293</v>
      </c>
      <c r="B2294" s="7">
        <v>45102</v>
      </c>
      <c r="C2294" t="s">
        <v>19073</v>
      </c>
      <c r="D2294" t="s">
        <v>35</v>
      </c>
      <c r="E2294" s="5">
        <v>30303</v>
      </c>
      <c r="F2294" s="6" t="s">
        <v>27879</v>
      </c>
      <c r="G2294" t="s">
        <v>10501</v>
      </c>
      <c r="H2294" t="s">
        <v>24981</v>
      </c>
      <c r="I2294" t="s">
        <v>10502</v>
      </c>
      <c r="J2294" t="s">
        <v>5391</v>
      </c>
      <c r="K2294" s="3">
        <v>47531</v>
      </c>
      <c r="L2294" t="s">
        <v>5742</v>
      </c>
      <c r="M2294" t="s">
        <v>5213</v>
      </c>
      <c r="N2294">
        <v>10</v>
      </c>
      <c r="O2294">
        <v>71107.55</v>
      </c>
      <c r="P2294" t="s">
        <v>6903</v>
      </c>
      <c r="Q2294" t="s">
        <v>5215</v>
      </c>
    </row>
    <row r="2295" spans="1:17" x14ac:dyDescent="0.25">
      <c r="A2295">
        <v>3294</v>
      </c>
      <c r="B2295" s="7">
        <v>45143</v>
      </c>
      <c r="C2295" t="s">
        <v>19074</v>
      </c>
      <c r="D2295" t="s">
        <v>35</v>
      </c>
      <c r="E2295" s="5">
        <v>36410</v>
      </c>
      <c r="F2295" s="6" t="s">
        <v>27880</v>
      </c>
      <c r="G2295" t="s">
        <v>10503</v>
      </c>
      <c r="H2295" t="s">
        <v>24982</v>
      </c>
      <c r="I2295" t="s">
        <v>10504</v>
      </c>
      <c r="J2295" t="s">
        <v>5387</v>
      </c>
      <c r="K2295" s="3">
        <v>26978</v>
      </c>
      <c r="L2295" t="s">
        <v>5841</v>
      </c>
      <c r="M2295" t="s">
        <v>5219</v>
      </c>
      <c r="N2295">
        <v>20</v>
      </c>
      <c r="O2295">
        <v>85543.97</v>
      </c>
      <c r="P2295" t="s">
        <v>6061</v>
      </c>
      <c r="Q2295" t="s">
        <v>5221</v>
      </c>
    </row>
    <row r="2296" spans="1:17" x14ac:dyDescent="0.25">
      <c r="A2296">
        <v>3295</v>
      </c>
      <c r="B2296" s="7">
        <v>45139</v>
      </c>
      <c r="C2296" t="s">
        <v>19075</v>
      </c>
      <c r="D2296" t="s">
        <v>45</v>
      </c>
      <c r="E2296" s="5">
        <v>30631</v>
      </c>
      <c r="F2296" s="6" t="s">
        <v>27881</v>
      </c>
      <c r="G2296" t="s">
        <v>10505</v>
      </c>
      <c r="H2296" t="s">
        <v>24983</v>
      </c>
      <c r="I2296" t="s">
        <v>10506</v>
      </c>
      <c r="J2296" t="s">
        <v>2942</v>
      </c>
      <c r="K2296" s="3">
        <v>81405</v>
      </c>
      <c r="L2296" t="s">
        <v>5454</v>
      </c>
      <c r="M2296" t="s">
        <v>5219</v>
      </c>
      <c r="N2296">
        <v>0</v>
      </c>
      <c r="O2296">
        <v>55499.96</v>
      </c>
      <c r="P2296" t="s">
        <v>6278</v>
      </c>
      <c r="Q2296" t="s">
        <v>5215</v>
      </c>
    </row>
    <row r="2297" spans="1:17" x14ac:dyDescent="0.25">
      <c r="A2297">
        <v>3296</v>
      </c>
      <c r="B2297" s="7">
        <v>45059</v>
      </c>
      <c r="C2297" t="s">
        <v>19076</v>
      </c>
      <c r="D2297" t="s">
        <v>35</v>
      </c>
      <c r="E2297" s="5">
        <v>29115</v>
      </c>
      <c r="F2297" s="6" t="s">
        <v>27882</v>
      </c>
      <c r="G2297" t="s">
        <v>10507</v>
      </c>
      <c r="H2297" t="s">
        <v>24984</v>
      </c>
      <c r="I2297" t="s">
        <v>10508</v>
      </c>
      <c r="J2297" t="s">
        <v>2945</v>
      </c>
      <c r="K2297" s="3">
        <v>45074</v>
      </c>
      <c r="L2297" t="s">
        <v>5948</v>
      </c>
      <c r="M2297" t="s">
        <v>5213</v>
      </c>
      <c r="N2297">
        <v>9</v>
      </c>
      <c r="O2297">
        <v>95308.45</v>
      </c>
      <c r="P2297" t="s">
        <v>8043</v>
      </c>
      <c r="Q2297" t="s">
        <v>5221</v>
      </c>
    </row>
    <row r="2298" spans="1:17" x14ac:dyDescent="0.25">
      <c r="A2298">
        <v>3297</v>
      </c>
      <c r="B2298" s="7">
        <v>45065</v>
      </c>
      <c r="C2298" t="s">
        <v>3844</v>
      </c>
      <c r="D2298" t="s">
        <v>35</v>
      </c>
      <c r="E2298" s="5">
        <v>24132</v>
      </c>
      <c r="F2298" s="6" t="s">
        <v>27883</v>
      </c>
      <c r="G2298" t="s">
        <v>10509</v>
      </c>
      <c r="H2298" t="s">
        <v>24985</v>
      </c>
      <c r="I2298" t="s">
        <v>10510</v>
      </c>
      <c r="J2298" t="s">
        <v>3946</v>
      </c>
      <c r="K2298" s="3">
        <v>76345</v>
      </c>
      <c r="L2298" t="s">
        <v>5590</v>
      </c>
      <c r="M2298" t="s">
        <v>5234</v>
      </c>
      <c r="N2298">
        <v>9</v>
      </c>
      <c r="O2298">
        <v>55936.12</v>
      </c>
      <c r="P2298" t="s">
        <v>6029</v>
      </c>
      <c r="Q2298" t="s">
        <v>5245</v>
      </c>
    </row>
    <row r="2299" spans="1:17" x14ac:dyDescent="0.25">
      <c r="A2299">
        <v>3298</v>
      </c>
      <c r="B2299" s="7">
        <v>45140</v>
      </c>
      <c r="C2299" t="s">
        <v>19077</v>
      </c>
      <c r="D2299" t="s">
        <v>45</v>
      </c>
      <c r="E2299" s="5">
        <v>27558</v>
      </c>
      <c r="F2299" s="6" t="s">
        <v>27884</v>
      </c>
      <c r="G2299" t="s">
        <v>10511</v>
      </c>
      <c r="H2299" t="s">
        <v>24986</v>
      </c>
      <c r="I2299" t="s">
        <v>10409</v>
      </c>
      <c r="J2299" t="s">
        <v>3938</v>
      </c>
      <c r="K2299" s="3">
        <v>27770</v>
      </c>
      <c r="L2299" t="s">
        <v>5336</v>
      </c>
      <c r="M2299" t="s">
        <v>5213</v>
      </c>
      <c r="N2299">
        <v>18</v>
      </c>
      <c r="O2299">
        <v>39756.879999999997</v>
      </c>
      <c r="P2299" t="s">
        <v>9467</v>
      </c>
      <c r="Q2299" t="s">
        <v>5221</v>
      </c>
    </row>
    <row r="2300" spans="1:17" x14ac:dyDescent="0.25">
      <c r="A2300">
        <v>3299</v>
      </c>
      <c r="B2300" s="7">
        <v>45102</v>
      </c>
      <c r="C2300" t="s">
        <v>19078</v>
      </c>
      <c r="D2300" t="s">
        <v>35</v>
      </c>
      <c r="E2300" s="5">
        <v>35974</v>
      </c>
      <c r="F2300" s="6" t="s">
        <v>26341</v>
      </c>
      <c r="G2300" t="s">
        <v>10512</v>
      </c>
      <c r="H2300" t="s">
        <v>24987</v>
      </c>
      <c r="I2300" t="s">
        <v>10513</v>
      </c>
      <c r="J2300" t="s">
        <v>77</v>
      </c>
      <c r="K2300" s="3">
        <v>70555</v>
      </c>
      <c r="L2300" t="s">
        <v>5224</v>
      </c>
      <c r="M2300" t="s">
        <v>5219</v>
      </c>
      <c r="N2300">
        <v>18</v>
      </c>
      <c r="O2300">
        <v>45421.29</v>
      </c>
      <c r="P2300" t="s">
        <v>10514</v>
      </c>
      <c r="Q2300" t="s">
        <v>5267</v>
      </c>
    </row>
    <row r="2301" spans="1:17" x14ac:dyDescent="0.25">
      <c r="A2301">
        <v>3300</v>
      </c>
      <c r="B2301" s="7">
        <v>45129</v>
      </c>
      <c r="C2301" t="s">
        <v>19079</v>
      </c>
      <c r="D2301" t="s">
        <v>58</v>
      </c>
      <c r="E2301" s="5">
        <v>24584</v>
      </c>
      <c r="F2301" s="6" t="s">
        <v>26342</v>
      </c>
      <c r="G2301" t="s">
        <v>10515</v>
      </c>
      <c r="H2301" t="s">
        <v>24988</v>
      </c>
      <c r="I2301" t="s">
        <v>5707</v>
      </c>
      <c r="J2301" t="s">
        <v>3924</v>
      </c>
      <c r="K2301" s="3">
        <v>39677</v>
      </c>
      <c r="L2301" t="s">
        <v>6498</v>
      </c>
      <c r="M2301" t="s">
        <v>5225</v>
      </c>
      <c r="N2301">
        <v>6</v>
      </c>
      <c r="O2301">
        <v>64141.69</v>
      </c>
      <c r="P2301" t="s">
        <v>5844</v>
      </c>
      <c r="Q2301" t="s">
        <v>5215</v>
      </c>
    </row>
    <row r="2302" spans="1:17" x14ac:dyDescent="0.25">
      <c r="A2302">
        <v>3301</v>
      </c>
      <c r="B2302" s="7">
        <v>45131</v>
      </c>
      <c r="C2302" t="s">
        <v>19080</v>
      </c>
      <c r="D2302" t="s">
        <v>45</v>
      </c>
      <c r="E2302" s="5">
        <v>37336</v>
      </c>
      <c r="F2302" s="6" t="s">
        <v>27885</v>
      </c>
      <c r="G2302" t="s">
        <v>10516</v>
      </c>
      <c r="H2302" t="s">
        <v>24989</v>
      </c>
      <c r="I2302" t="s">
        <v>10517</v>
      </c>
      <c r="J2302" t="s">
        <v>3918</v>
      </c>
      <c r="K2302" s="3">
        <v>36171</v>
      </c>
      <c r="L2302" t="s">
        <v>5296</v>
      </c>
      <c r="M2302" t="s">
        <v>5234</v>
      </c>
      <c r="N2302">
        <v>14</v>
      </c>
      <c r="O2302">
        <v>37698.93</v>
      </c>
      <c r="P2302" t="s">
        <v>5712</v>
      </c>
      <c r="Q2302" t="s">
        <v>5245</v>
      </c>
    </row>
    <row r="2303" spans="1:17" x14ac:dyDescent="0.25">
      <c r="A2303">
        <v>3302</v>
      </c>
      <c r="B2303" s="7">
        <v>45106</v>
      </c>
      <c r="C2303" t="s">
        <v>19081</v>
      </c>
      <c r="D2303" t="s">
        <v>45</v>
      </c>
      <c r="E2303" s="5">
        <v>33212</v>
      </c>
      <c r="F2303" s="6" t="s">
        <v>26543</v>
      </c>
      <c r="G2303" t="s">
        <v>10518</v>
      </c>
      <c r="H2303" t="s">
        <v>24990</v>
      </c>
      <c r="I2303" t="s">
        <v>10519</v>
      </c>
      <c r="J2303" t="s">
        <v>110</v>
      </c>
      <c r="K2303" s="3">
        <v>23583</v>
      </c>
      <c r="L2303" t="s">
        <v>5699</v>
      </c>
      <c r="M2303" t="s">
        <v>5225</v>
      </c>
      <c r="N2303">
        <v>11</v>
      </c>
      <c r="O2303">
        <v>94628.89</v>
      </c>
      <c r="P2303" t="s">
        <v>5739</v>
      </c>
      <c r="Q2303" t="s">
        <v>5240</v>
      </c>
    </row>
    <row r="2304" spans="1:17" x14ac:dyDescent="0.25">
      <c r="A2304">
        <v>3303</v>
      </c>
      <c r="B2304" s="7">
        <v>45127</v>
      </c>
      <c r="C2304" t="s">
        <v>19082</v>
      </c>
      <c r="D2304" t="s">
        <v>58</v>
      </c>
      <c r="E2304" s="5">
        <v>23362</v>
      </c>
      <c r="F2304" s="6" t="s">
        <v>26343</v>
      </c>
      <c r="G2304" t="s">
        <v>10520</v>
      </c>
      <c r="H2304" t="s">
        <v>24991</v>
      </c>
      <c r="I2304" t="s">
        <v>10521</v>
      </c>
      <c r="J2304" t="s">
        <v>3942</v>
      </c>
      <c r="K2304" s="3">
        <v>29752</v>
      </c>
      <c r="L2304" t="s">
        <v>6302</v>
      </c>
      <c r="M2304" t="s">
        <v>5219</v>
      </c>
      <c r="N2304">
        <v>5</v>
      </c>
      <c r="O2304">
        <v>56462.91</v>
      </c>
      <c r="P2304" t="s">
        <v>6467</v>
      </c>
      <c r="Q2304" t="s">
        <v>5240</v>
      </c>
    </row>
    <row r="2305" spans="1:17" x14ac:dyDescent="0.25">
      <c r="A2305">
        <v>3304</v>
      </c>
      <c r="B2305" s="7">
        <v>45133</v>
      </c>
      <c r="C2305" t="s">
        <v>19083</v>
      </c>
      <c r="D2305" t="s">
        <v>45</v>
      </c>
      <c r="E2305" s="5">
        <v>27100</v>
      </c>
      <c r="F2305" s="6" t="s">
        <v>27886</v>
      </c>
      <c r="G2305" t="s">
        <v>10522</v>
      </c>
      <c r="H2305" t="s">
        <v>24992</v>
      </c>
      <c r="I2305" t="s">
        <v>10523</v>
      </c>
      <c r="J2305" t="s">
        <v>3918</v>
      </c>
      <c r="K2305" s="3">
        <v>56793</v>
      </c>
      <c r="L2305" t="s">
        <v>5860</v>
      </c>
      <c r="M2305" t="s">
        <v>5225</v>
      </c>
      <c r="N2305">
        <v>5</v>
      </c>
      <c r="O2305">
        <v>81180.34</v>
      </c>
      <c r="P2305" t="s">
        <v>7542</v>
      </c>
      <c r="Q2305" t="s">
        <v>5267</v>
      </c>
    </row>
    <row r="2306" spans="1:17" x14ac:dyDescent="0.25">
      <c r="A2306">
        <v>3305</v>
      </c>
      <c r="B2306" s="7">
        <v>45136</v>
      </c>
      <c r="C2306" t="s">
        <v>19084</v>
      </c>
      <c r="D2306" t="s">
        <v>58</v>
      </c>
      <c r="E2306" s="5">
        <v>38220</v>
      </c>
      <c r="F2306" s="6" t="s">
        <v>27887</v>
      </c>
      <c r="G2306" t="s">
        <v>10524</v>
      </c>
      <c r="H2306" t="s">
        <v>24993</v>
      </c>
      <c r="I2306" t="s">
        <v>10525</v>
      </c>
      <c r="J2306" t="s">
        <v>5552</v>
      </c>
      <c r="K2306" s="3">
        <v>30082</v>
      </c>
      <c r="L2306" t="s">
        <v>6456</v>
      </c>
      <c r="M2306" t="s">
        <v>5219</v>
      </c>
      <c r="N2306">
        <v>6</v>
      </c>
      <c r="O2306">
        <v>73474.399999999994</v>
      </c>
      <c r="P2306" t="s">
        <v>5279</v>
      </c>
      <c r="Q2306" t="s">
        <v>5245</v>
      </c>
    </row>
    <row r="2307" spans="1:17" x14ac:dyDescent="0.25">
      <c r="A2307">
        <v>3306</v>
      </c>
      <c r="B2307" s="7">
        <v>45098</v>
      </c>
      <c r="C2307" t="s">
        <v>1834</v>
      </c>
      <c r="D2307" t="s">
        <v>58</v>
      </c>
      <c r="E2307" s="5">
        <v>29227</v>
      </c>
      <c r="F2307" s="6" t="s">
        <v>26344</v>
      </c>
      <c r="G2307" t="s">
        <v>10526</v>
      </c>
      <c r="H2307" t="s">
        <v>24994</v>
      </c>
      <c r="I2307" t="s">
        <v>10527</v>
      </c>
      <c r="J2307" t="s">
        <v>3944</v>
      </c>
      <c r="K2307" s="3">
        <v>96946</v>
      </c>
      <c r="L2307" t="s">
        <v>5735</v>
      </c>
      <c r="M2307" t="s">
        <v>5219</v>
      </c>
      <c r="N2307">
        <v>16</v>
      </c>
      <c r="O2307">
        <v>57385.98</v>
      </c>
      <c r="P2307" t="s">
        <v>7299</v>
      </c>
      <c r="Q2307" t="s">
        <v>5267</v>
      </c>
    </row>
    <row r="2308" spans="1:17" x14ac:dyDescent="0.25">
      <c r="A2308">
        <v>3307</v>
      </c>
      <c r="B2308" s="7">
        <v>45115</v>
      </c>
      <c r="C2308" t="s">
        <v>18349</v>
      </c>
      <c r="D2308" t="s">
        <v>58</v>
      </c>
      <c r="E2308" s="5">
        <v>35286</v>
      </c>
      <c r="F2308" s="6" t="s">
        <v>26345</v>
      </c>
      <c r="G2308" t="s">
        <v>10528</v>
      </c>
      <c r="H2308" t="s">
        <v>24995</v>
      </c>
      <c r="I2308" t="s">
        <v>8782</v>
      </c>
      <c r="J2308" t="s">
        <v>102</v>
      </c>
      <c r="K2308" s="3">
        <v>49123</v>
      </c>
      <c r="L2308" t="s">
        <v>5581</v>
      </c>
      <c r="M2308" t="s">
        <v>5219</v>
      </c>
      <c r="N2308">
        <v>11</v>
      </c>
      <c r="O2308">
        <v>75826.62</v>
      </c>
      <c r="P2308" t="s">
        <v>6278</v>
      </c>
      <c r="Q2308" t="s">
        <v>5240</v>
      </c>
    </row>
    <row r="2309" spans="1:17" x14ac:dyDescent="0.25">
      <c r="A2309">
        <v>3308</v>
      </c>
      <c r="B2309" s="7">
        <v>45141</v>
      </c>
      <c r="C2309" t="s">
        <v>19085</v>
      </c>
      <c r="D2309" t="s">
        <v>35</v>
      </c>
      <c r="E2309" s="5">
        <v>28999</v>
      </c>
      <c r="F2309" s="6" t="s">
        <v>27888</v>
      </c>
      <c r="G2309" t="s">
        <v>10529</v>
      </c>
      <c r="H2309" t="s">
        <v>24996</v>
      </c>
      <c r="I2309" t="s">
        <v>10530</v>
      </c>
      <c r="J2309" t="s">
        <v>5544</v>
      </c>
      <c r="K2309" s="3">
        <v>10728</v>
      </c>
      <c r="L2309" t="s">
        <v>5735</v>
      </c>
      <c r="M2309" t="s">
        <v>5213</v>
      </c>
      <c r="N2309">
        <v>7</v>
      </c>
      <c r="O2309">
        <v>76841.83</v>
      </c>
      <c r="P2309" t="s">
        <v>8175</v>
      </c>
      <c r="Q2309" t="s">
        <v>5267</v>
      </c>
    </row>
    <row r="2310" spans="1:17" x14ac:dyDescent="0.25">
      <c r="A2310">
        <v>3309</v>
      </c>
      <c r="B2310" s="7">
        <v>45072</v>
      </c>
      <c r="C2310" t="s">
        <v>19086</v>
      </c>
      <c r="D2310" t="s">
        <v>58</v>
      </c>
      <c r="E2310" s="5">
        <v>24510</v>
      </c>
      <c r="F2310" s="6" t="s">
        <v>27889</v>
      </c>
      <c r="G2310" t="s">
        <v>10531</v>
      </c>
      <c r="H2310" t="s">
        <v>24997</v>
      </c>
      <c r="I2310" t="s">
        <v>10532</v>
      </c>
      <c r="J2310" t="s">
        <v>3930</v>
      </c>
      <c r="K2310" s="3">
        <v>36271</v>
      </c>
      <c r="L2310" t="s">
        <v>7471</v>
      </c>
      <c r="M2310" t="s">
        <v>5219</v>
      </c>
      <c r="N2310">
        <v>1</v>
      </c>
      <c r="O2310">
        <v>71690.61</v>
      </c>
      <c r="P2310" t="s">
        <v>7899</v>
      </c>
      <c r="Q2310" t="s">
        <v>5215</v>
      </c>
    </row>
    <row r="2311" spans="1:17" x14ac:dyDescent="0.25">
      <c r="A2311">
        <v>3310</v>
      </c>
      <c r="B2311" s="7">
        <v>45141</v>
      </c>
      <c r="C2311" t="s">
        <v>19087</v>
      </c>
      <c r="D2311" t="s">
        <v>45</v>
      </c>
      <c r="E2311" s="5">
        <v>26861</v>
      </c>
      <c r="F2311" s="6" t="s">
        <v>26543</v>
      </c>
      <c r="G2311" t="s">
        <v>10533</v>
      </c>
      <c r="H2311" t="s">
        <v>24998</v>
      </c>
      <c r="I2311" t="s">
        <v>10534</v>
      </c>
      <c r="J2311" t="s">
        <v>5391</v>
      </c>
      <c r="K2311" s="3">
        <v>33155</v>
      </c>
      <c r="L2311" t="s">
        <v>6013</v>
      </c>
      <c r="M2311" t="s">
        <v>5213</v>
      </c>
      <c r="N2311">
        <v>13</v>
      </c>
      <c r="O2311">
        <v>34157.64</v>
      </c>
      <c r="P2311" t="s">
        <v>6358</v>
      </c>
      <c r="Q2311" t="s">
        <v>5215</v>
      </c>
    </row>
    <row r="2312" spans="1:17" x14ac:dyDescent="0.25">
      <c r="A2312">
        <v>3311</v>
      </c>
      <c r="B2312" s="7">
        <v>45063</v>
      </c>
      <c r="C2312" t="s">
        <v>19088</v>
      </c>
      <c r="D2312" t="s">
        <v>45</v>
      </c>
      <c r="E2312" s="5">
        <v>31422</v>
      </c>
      <c r="F2312" s="6" t="s">
        <v>27890</v>
      </c>
      <c r="G2312" t="s">
        <v>10535</v>
      </c>
      <c r="H2312" t="s">
        <v>24999</v>
      </c>
      <c r="I2312" t="s">
        <v>10536</v>
      </c>
      <c r="J2312" t="s">
        <v>3930</v>
      </c>
      <c r="K2312" s="3">
        <v>39365</v>
      </c>
      <c r="L2312" t="s">
        <v>5367</v>
      </c>
      <c r="M2312" t="s">
        <v>5225</v>
      </c>
      <c r="N2312">
        <v>11</v>
      </c>
      <c r="O2312">
        <v>56375.06</v>
      </c>
      <c r="P2312" t="s">
        <v>5479</v>
      </c>
      <c r="Q2312" t="s">
        <v>5245</v>
      </c>
    </row>
    <row r="2313" spans="1:17" x14ac:dyDescent="0.25">
      <c r="A2313">
        <v>3312</v>
      </c>
      <c r="B2313" s="7">
        <v>45123</v>
      </c>
      <c r="C2313" t="s">
        <v>19089</v>
      </c>
      <c r="D2313" t="s">
        <v>35</v>
      </c>
      <c r="E2313" s="5">
        <v>25792</v>
      </c>
      <c r="F2313" s="6" t="s">
        <v>27891</v>
      </c>
      <c r="G2313" t="s">
        <v>10537</v>
      </c>
      <c r="H2313" t="s">
        <v>25000</v>
      </c>
      <c r="I2313" t="s">
        <v>10538</v>
      </c>
      <c r="J2313" t="s">
        <v>5362</v>
      </c>
      <c r="K2313" s="3">
        <v>17598</v>
      </c>
      <c r="L2313" t="s">
        <v>6466</v>
      </c>
      <c r="M2313" t="s">
        <v>5219</v>
      </c>
      <c r="N2313">
        <v>14</v>
      </c>
      <c r="O2313">
        <v>88807.16</v>
      </c>
      <c r="P2313" t="s">
        <v>6409</v>
      </c>
      <c r="Q2313" t="s">
        <v>5221</v>
      </c>
    </row>
    <row r="2314" spans="1:17" x14ac:dyDescent="0.25">
      <c r="A2314">
        <v>3313</v>
      </c>
      <c r="B2314" s="7">
        <v>45066</v>
      </c>
      <c r="C2314" t="s">
        <v>19090</v>
      </c>
      <c r="D2314" t="s">
        <v>45</v>
      </c>
      <c r="E2314" s="5">
        <v>31730</v>
      </c>
      <c r="F2314" s="6" t="s">
        <v>27892</v>
      </c>
      <c r="G2314" t="s">
        <v>10539</v>
      </c>
      <c r="H2314" t="s">
        <v>25001</v>
      </c>
      <c r="I2314" t="s">
        <v>10540</v>
      </c>
      <c r="J2314" t="s">
        <v>5286</v>
      </c>
      <c r="K2314" s="3">
        <v>60536</v>
      </c>
      <c r="L2314" t="s">
        <v>5650</v>
      </c>
      <c r="M2314" t="s">
        <v>5219</v>
      </c>
      <c r="N2314">
        <v>3</v>
      </c>
      <c r="O2314">
        <v>43952.28</v>
      </c>
      <c r="P2314" t="s">
        <v>6821</v>
      </c>
      <c r="Q2314" t="s">
        <v>5221</v>
      </c>
    </row>
    <row r="2315" spans="1:17" x14ac:dyDescent="0.25">
      <c r="A2315">
        <v>3314</v>
      </c>
      <c r="B2315" s="7">
        <v>45142</v>
      </c>
      <c r="C2315" t="s">
        <v>19091</v>
      </c>
      <c r="D2315" t="s">
        <v>35</v>
      </c>
      <c r="E2315" s="5">
        <v>35135</v>
      </c>
      <c r="F2315" s="6" t="s">
        <v>27893</v>
      </c>
      <c r="G2315" t="s">
        <v>10541</v>
      </c>
      <c r="H2315" t="s">
        <v>25002</v>
      </c>
      <c r="I2315" t="s">
        <v>10542</v>
      </c>
      <c r="J2315" t="s">
        <v>5352</v>
      </c>
      <c r="K2315" s="3">
        <v>57829</v>
      </c>
      <c r="L2315" t="s">
        <v>6070</v>
      </c>
      <c r="M2315" t="s">
        <v>5225</v>
      </c>
      <c r="N2315">
        <v>17</v>
      </c>
      <c r="O2315">
        <v>82169.78</v>
      </c>
      <c r="P2315" t="s">
        <v>6821</v>
      </c>
      <c r="Q2315" t="s">
        <v>5221</v>
      </c>
    </row>
    <row r="2316" spans="1:17" x14ac:dyDescent="0.25">
      <c r="A2316">
        <v>3315</v>
      </c>
      <c r="B2316" s="7">
        <v>45138</v>
      </c>
      <c r="C2316" t="s">
        <v>19092</v>
      </c>
      <c r="D2316" t="s">
        <v>35</v>
      </c>
      <c r="E2316" s="5">
        <v>33680</v>
      </c>
      <c r="F2316" s="6" t="s">
        <v>26346</v>
      </c>
      <c r="G2316" t="s">
        <v>10543</v>
      </c>
      <c r="H2316" t="s">
        <v>25003</v>
      </c>
      <c r="I2316" t="s">
        <v>10544</v>
      </c>
      <c r="J2316" t="s">
        <v>5305</v>
      </c>
      <c r="K2316" s="3">
        <v>29811</v>
      </c>
      <c r="L2316" t="s">
        <v>6727</v>
      </c>
      <c r="M2316" t="s">
        <v>5225</v>
      </c>
      <c r="N2316">
        <v>20</v>
      </c>
      <c r="O2316">
        <v>99229.99</v>
      </c>
      <c r="P2316" t="s">
        <v>8730</v>
      </c>
      <c r="Q2316" t="s">
        <v>5221</v>
      </c>
    </row>
    <row r="2317" spans="1:17" x14ac:dyDescent="0.25">
      <c r="A2317">
        <v>3316</v>
      </c>
      <c r="B2317" s="7">
        <v>45113</v>
      </c>
      <c r="C2317" t="s">
        <v>457</v>
      </c>
      <c r="D2317" t="s">
        <v>45</v>
      </c>
      <c r="E2317" s="5">
        <v>29154</v>
      </c>
      <c r="F2317" s="6" t="s">
        <v>26543</v>
      </c>
      <c r="G2317" t="s">
        <v>10545</v>
      </c>
      <c r="H2317" t="s">
        <v>25004</v>
      </c>
      <c r="I2317" t="s">
        <v>10546</v>
      </c>
      <c r="J2317" t="s">
        <v>3944</v>
      </c>
      <c r="K2317" s="3">
        <v>92655</v>
      </c>
      <c r="L2317" t="s">
        <v>5860</v>
      </c>
      <c r="M2317" t="s">
        <v>5219</v>
      </c>
      <c r="N2317">
        <v>8</v>
      </c>
      <c r="O2317">
        <v>45288.639999999999</v>
      </c>
      <c r="P2317" t="s">
        <v>7041</v>
      </c>
      <c r="Q2317" t="s">
        <v>5221</v>
      </c>
    </row>
    <row r="2318" spans="1:17" x14ac:dyDescent="0.25">
      <c r="A2318">
        <v>3317</v>
      </c>
      <c r="B2318" s="7">
        <v>45129</v>
      </c>
      <c r="C2318" t="s">
        <v>17385</v>
      </c>
      <c r="D2318" t="s">
        <v>35</v>
      </c>
      <c r="E2318" s="5">
        <v>24711</v>
      </c>
      <c r="F2318" s="6" t="s">
        <v>26347</v>
      </c>
      <c r="G2318" t="s">
        <v>10547</v>
      </c>
      <c r="H2318" t="s">
        <v>25005</v>
      </c>
      <c r="I2318" t="s">
        <v>10548</v>
      </c>
      <c r="J2318" t="s">
        <v>5261</v>
      </c>
      <c r="K2318" s="3">
        <v>45486</v>
      </c>
      <c r="L2318" t="s">
        <v>5721</v>
      </c>
      <c r="M2318" t="s">
        <v>5234</v>
      </c>
      <c r="N2318">
        <v>12</v>
      </c>
      <c r="O2318">
        <v>80383.199999999997</v>
      </c>
      <c r="P2318" t="s">
        <v>7597</v>
      </c>
      <c r="Q2318" t="s">
        <v>5215</v>
      </c>
    </row>
    <row r="2319" spans="1:17" x14ac:dyDescent="0.25">
      <c r="A2319">
        <v>3318</v>
      </c>
      <c r="B2319" s="7">
        <v>45062</v>
      </c>
      <c r="C2319" t="s">
        <v>19093</v>
      </c>
      <c r="D2319" t="s">
        <v>45</v>
      </c>
      <c r="E2319" s="5">
        <v>27980</v>
      </c>
      <c r="F2319" s="6" t="s">
        <v>27894</v>
      </c>
      <c r="G2319" t="s">
        <v>10549</v>
      </c>
      <c r="H2319" t="s">
        <v>25006</v>
      </c>
      <c r="I2319" t="s">
        <v>10550</v>
      </c>
      <c r="J2319" t="s">
        <v>5448</v>
      </c>
      <c r="K2319" s="3">
        <v>75594</v>
      </c>
      <c r="L2319" t="s">
        <v>5504</v>
      </c>
      <c r="M2319" t="s">
        <v>5219</v>
      </c>
      <c r="N2319">
        <v>15</v>
      </c>
      <c r="O2319">
        <v>69678.62</v>
      </c>
      <c r="P2319" t="s">
        <v>6240</v>
      </c>
      <c r="Q2319" t="s">
        <v>5267</v>
      </c>
    </row>
    <row r="2320" spans="1:17" x14ac:dyDescent="0.25">
      <c r="A2320">
        <v>3319</v>
      </c>
      <c r="B2320" s="7">
        <v>45105</v>
      </c>
      <c r="C2320" t="s">
        <v>19094</v>
      </c>
      <c r="D2320" t="s">
        <v>35</v>
      </c>
      <c r="E2320" s="5">
        <v>30478</v>
      </c>
      <c r="F2320" s="6" t="s">
        <v>27895</v>
      </c>
      <c r="G2320" t="s">
        <v>10551</v>
      </c>
      <c r="H2320" t="s">
        <v>25007</v>
      </c>
      <c r="I2320" t="s">
        <v>10552</v>
      </c>
      <c r="J2320" t="s">
        <v>33</v>
      </c>
      <c r="K2320" s="3">
        <v>77026</v>
      </c>
      <c r="L2320" t="s">
        <v>5890</v>
      </c>
      <c r="M2320" t="s">
        <v>5213</v>
      </c>
      <c r="N2320">
        <v>3</v>
      </c>
      <c r="O2320">
        <v>57148.1</v>
      </c>
      <c r="P2320" t="s">
        <v>6568</v>
      </c>
      <c r="Q2320" t="s">
        <v>5240</v>
      </c>
    </row>
    <row r="2321" spans="1:17" x14ac:dyDescent="0.25">
      <c r="A2321">
        <v>3320</v>
      </c>
      <c r="B2321" s="7">
        <v>45138</v>
      </c>
      <c r="C2321" t="s">
        <v>19095</v>
      </c>
      <c r="D2321" t="s">
        <v>45</v>
      </c>
      <c r="E2321" s="5">
        <v>33069</v>
      </c>
      <c r="F2321" s="6" t="s">
        <v>26348</v>
      </c>
      <c r="G2321" t="s">
        <v>10553</v>
      </c>
      <c r="H2321" t="s">
        <v>25008</v>
      </c>
      <c r="I2321" t="s">
        <v>10554</v>
      </c>
      <c r="J2321" t="s">
        <v>5770</v>
      </c>
      <c r="K2321" s="3">
        <v>52723</v>
      </c>
      <c r="L2321" t="s">
        <v>5340</v>
      </c>
      <c r="M2321" t="s">
        <v>5219</v>
      </c>
      <c r="N2321">
        <v>18</v>
      </c>
      <c r="O2321">
        <v>32184.7</v>
      </c>
      <c r="P2321" t="s">
        <v>7280</v>
      </c>
      <c r="Q2321" t="s">
        <v>5245</v>
      </c>
    </row>
    <row r="2322" spans="1:17" x14ac:dyDescent="0.25">
      <c r="A2322">
        <v>3321</v>
      </c>
      <c r="B2322" s="7">
        <v>45101</v>
      </c>
      <c r="C2322" t="s">
        <v>19096</v>
      </c>
      <c r="D2322" t="s">
        <v>35</v>
      </c>
      <c r="E2322" s="5">
        <v>30952</v>
      </c>
      <c r="F2322" s="6" t="s">
        <v>26349</v>
      </c>
      <c r="G2322" t="s">
        <v>10555</v>
      </c>
      <c r="H2322" t="s">
        <v>25009</v>
      </c>
      <c r="I2322" t="s">
        <v>10556</v>
      </c>
      <c r="J2322" t="s">
        <v>5552</v>
      </c>
      <c r="K2322" s="3">
        <v>81790</v>
      </c>
      <c r="L2322" t="s">
        <v>6759</v>
      </c>
      <c r="M2322" t="s">
        <v>5234</v>
      </c>
      <c r="N2322">
        <v>9</v>
      </c>
      <c r="O2322">
        <v>87681.23</v>
      </c>
      <c r="P2322" t="s">
        <v>10557</v>
      </c>
      <c r="Q2322" t="s">
        <v>5221</v>
      </c>
    </row>
    <row r="2323" spans="1:17" x14ac:dyDescent="0.25">
      <c r="A2323">
        <v>3322</v>
      </c>
      <c r="B2323" s="7">
        <v>45097</v>
      </c>
      <c r="C2323" t="s">
        <v>19097</v>
      </c>
      <c r="D2323" t="s">
        <v>58</v>
      </c>
      <c r="E2323" s="5">
        <v>26142</v>
      </c>
      <c r="F2323" s="6" t="s">
        <v>27896</v>
      </c>
      <c r="G2323" t="s">
        <v>10558</v>
      </c>
      <c r="H2323" t="s">
        <v>25010</v>
      </c>
      <c r="I2323" t="s">
        <v>10559</v>
      </c>
      <c r="J2323" t="s">
        <v>63</v>
      </c>
      <c r="K2323" s="3">
        <v>77707</v>
      </c>
      <c r="L2323" t="s">
        <v>5863</v>
      </c>
      <c r="M2323" t="s">
        <v>5234</v>
      </c>
      <c r="N2323">
        <v>19</v>
      </c>
      <c r="O2323">
        <v>41595.97</v>
      </c>
      <c r="P2323" t="s">
        <v>9898</v>
      </c>
      <c r="Q2323" t="s">
        <v>5245</v>
      </c>
    </row>
    <row r="2324" spans="1:17" x14ac:dyDescent="0.25">
      <c r="A2324">
        <v>3323</v>
      </c>
      <c r="B2324" s="7">
        <v>45087</v>
      </c>
      <c r="C2324" t="s">
        <v>19098</v>
      </c>
      <c r="D2324" t="s">
        <v>35</v>
      </c>
      <c r="E2324" s="5">
        <v>37248</v>
      </c>
      <c r="F2324" s="6" t="s">
        <v>27897</v>
      </c>
      <c r="G2324" t="s">
        <v>10560</v>
      </c>
      <c r="H2324" t="s">
        <v>25011</v>
      </c>
      <c r="I2324" t="s">
        <v>10561</v>
      </c>
      <c r="J2324" t="s">
        <v>97</v>
      </c>
      <c r="K2324" s="3">
        <v>1829</v>
      </c>
      <c r="L2324" t="s">
        <v>5533</v>
      </c>
      <c r="M2324" t="s">
        <v>5225</v>
      </c>
      <c r="N2324">
        <v>3</v>
      </c>
      <c r="O2324">
        <v>35045.879999999997</v>
      </c>
      <c r="P2324" t="s">
        <v>8057</v>
      </c>
      <c r="Q2324" t="s">
        <v>5245</v>
      </c>
    </row>
    <row r="2325" spans="1:17" x14ac:dyDescent="0.25">
      <c r="A2325">
        <v>3324</v>
      </c>
      <c r="B2325" s="7">
        <v>45093</v>
      </c>
      <c r="C2325" t="s">
        <v>19099</v>
      </c>
      <c r="D2325" t="s">
        <v>45</v>
      </c>
      <c r="E2325" s="5">
        <v>27337</v>
      </c>
      <c r="F2325" s="6" t="s">
        <v>26543</v>
      </c>
      <c r="G2325" t="s">
        <v>10562</v>
      </c>
      <c r="H2325" t="s">
        <v>25012</v>
      </c>
      <c r="I2325" t="s">
        <v>10563</v>
      </c>
      <c r="J2325" t="s">
        <v>102</v>
      </c>
      <c r="K2325" s="3">
        <v>60460</v>
      </c>
      <c r="L2325" t="s">
        <v>5661</v>
      </c>
      <c r="M2325" t="s">
        <v>5219</v>
      </c>
      <c r="N2325">
        <v>17</v>
      </c>
      <c r="O2325">
        <v>93277.77</v>
      </c>
      <c r="P2325" t="s">
        <v>8133</v>
      </c>
      <c r="Q2325" t="s">
        <v>5267</v>
      </c>
    </row>
    <row r="2326" spans="1:17" x14ac:dyDescent="0.25">
      <c r="A2326">
        <v>3325</v>
      </c>
      <c r="B2326" s="7">
        <v>45105</v>
      </c>
      <c r="C2326" t="s">
        <v>19100</v>
      </c>
      <c r="D2326" t="s">
        <v>45</v>
      </c>
      <c r="E2326" s="5">
        <v>26733</v>
      </c>
      <c r="F2326" s="6" t="s">
        <v>27898</v>
      </c>
      <c r="G2326" t="s">
        <v>10564</v>
      </c>
      <c r="H2326" t="s">
        <v>25013</v>
      </c>
      <c r="I2326" t="s">
        <v>10565</v>
      </c>
      <c r="J2326" t="s">
        <v>5552</v>
      </c>
      <c r="K2326" s="3">
        <v>37692</v>
      </c>
      <c r="L2326" t="s">
        <v>5420</v>
      </c>
      <c r="M2326" t="s">
        <v>5234</v>
      </c>
      <c r="N2326">
        <v>18</v>
      </c>
      <c r="O2326">
        <v>78199.72</v>
      </c>
      <c r="P2326" t="s">
        <v>9628</v>
      </c>
      <c r="Q2326" t="s">
        <v>5240</v>
      </c>
    </row>
    <row r="2327" spans="1:17" x14ac:dyDescent="0.25">
      <c r="A2327">
        <v>3326</v>
      </c>
      <c r="B2327" s="7">
        <v>45083</v>
      </c>
      <c r="C2327" t="s">
        <v>19101</v>
      </c>
      <c r="D2327" t="s">
        <v>58</v>
      </c>
      <c r="E2327" s="5">
        <v>36810</v>
      </c>
      <c r="F2327" s="6" t="s">
        <v>27899</v>
      </c>
      <c r="G2327" t="s">
        <v>10566</v>
      </c>
      <c r="H2327" t="s">
        <v>25014</v>
      </c>
      <c r="I2327" t="s">
        <v>10567</v>
      </c>
      <c r="J2327" t="s">
        <v>5412</v>
      </c>
      <c r="K2327" s="3">
        <v>3046</v>
      </c>
      <c r="L2327" t="s">
        <v>6085</v>
      </c>
      <c r="M2327" t="s">
        <v>5213</v>
      </c>
      <c r="N2327">
        <v>16</v>
      </c>
      <c r="O2327">
        <v>31435.21</v>
      </c>
      <c r="P2327" t="s">
        <v>8950</v>
      </c>
      <c r="Q2327" t="s">
        <v>5240</v>
      </c>
    </row>
    <row r="2328" spans="1:17" x14ac:dyDescent="0.25">
      <c r="A2328">
        <v>3327</v>
      </c>
      <c r="B2328" s="7">
        <v>45108</v>
      </c>
      <c r="C2328" t="s">
        <v>19102</v>
      </c>
      <c r="D2328" t="s">
        <v>45</v>
      </c>
      <c r="E2328" s="5">
        <v>30325</v>
      </c>
      <c r="F2328" s="6" t="s">
        <v>27900</v>
      </c>
      <c r="G2328" t="s">
        <v>10568</v>
      </c>
      <c r="H2328" t="s">
        <v>25015</v>
      </c>
      <c r="I2328" t="s">
        <v>10569</v>
      </c>
      <c r="J2328" t="s">
        <v>3924</v>
      </c>
      <c r="K2328" s="3">
        <v>11858</v>
      </c>
      <c r="L2328" t="s">
        <v>6567</v>
      </c>
      <c r="M2328" t="s">
        <v>5234</v>
      </c>
      <c r="N2328">
        <v>8</v>
      </c>
      <c r="O2328">
        <v>68989.179999999993</v>
      </c>
      <c r="P2328" t="s">
        <v>5459</v>
      </c>
      <c r="Q2328" t="s">
        <v>5245</v>
      </c>
    </row>
    <row r="2329" spans="1:17" x14ac:dyDescent="0.25">
      <c r="A2329">
        <v>3328</v>
      </c>
      <c r="B2329" s="7">
        <v>45083</v>
      </c>
      <c r="C2329" t="s">
        <v>19103</v>
      </c>
      <c r="D2329" t="s">
        <v>35</v>
      </c>
      <c r="E2329" s="5">
        <v>23166</v>
      </c>
      <c r="F2329" s="6" t="s">
        <v>27901</v>
      </c>
      <c r="G2329" t="s">
        <v>10570</v>
      </c>
      <c r="H2329" t="s">
        <v>25016</v>
      </c>
      <c r="I2329" t="s">
        <v>10571</v>
      </c>
      <c r="J2329" t="s">
        <v>5448</v>
      </c>
      <c r="K2329" s="3">
        <v>82709</v>
      </c>
      <c r="L2329" t="s">
        <v>7125</v>
      </c>
      <c r="M2329" t="s">
        <v>5234</v>
      </c>
      <c r="N2329">
        <v>12</v>
      </c>
      <c r="O2329">
        <v>53737.9</v>
      </c>
      <c r="P2329" t="s">
        <v>5541</v>
      </c>
      <c r="Q2329" t="s">
        <v>5215</v>
      </c>
    </row>
    <row r="2330" spans="1:17" x14ac:dyDescent="0.25">
      <c r="A2330">
        <v>3329</v>
      </c>
      <c r="B2330" s="7">
        <v>45108</v>
      </c>
      <c r="C2330" t="s">
        <v>19104</v>
      </c>
      <c r="D2330" t="s">
        <v>58</v>
      </c>
      <c r="E2330" s="5">
        <v>28702</v>
      </c>
      <c r="F2330" s="6" t="s">
        <v>26543</v>
      </c>
      <c r="G2330" t="s">
        <v>10572</v>
      </c>
      <c r="H2330" t="s">
        <v>25017</v>
      </c>
      <c r="I2330" t="s">
        <v>10573</v>
      </c>
      <c r="J2330" t="s">
        <v>5371</v>
      </c>
      <c r="K2330" s="3">
        <v>7772</v>
      </c>
      <c r="L2330" t="s">
        <v>5482</v>
      </c>
      <c r="M2330" t="s">
        <v>5234</v>
      </c>
      <c r="N2330">
        <v>8</v>
      </c>
      <c r="O2330">
        <v>61783.76</v>
      </c>
      <c r="P2330" t="s">
        <v>7225</v>
      </c>
      <c r="Q2330" t="s">
        <v>5245</v>
      </c>
    </row>
    <row r="2331" spans="1:17" x14ac:dyDescent="0.25">
      <c r="A2331">
        <v>3330</v>
      </c>
      <c r="B2331" s="7">
        <v>45060</v>
      </c>
      <c r="C2331" t="s">
        <v>17441</v>
      </c>
      <c r="D2331" t="s">
        <v>35</v>
      </c>
      <c r="E2331" s="5">
        <v>36750</v>
      </c>
      <c r="F2331" s="6" t="s">
        <v>26350</v>
      </c>
      <c r="G2331" t="s">
        <v>10574</v>
      </c>
      <c r="H2331" t="s">
        <v>25018</v>
      </c>
      <c r="I2331" t="s">
        <v>10575</v>
      </c>
      <c r="J2331" t="s">
        <v>5278</v>
      </c>
      <c r="K2331" s="3">
        <v>41478</v>
      </c>
      <c r="L2331" t="s">
        <v>5243</v>
      </c>
      <c r="M2331" t="s">
        <v>5213</v>
      </c>
      <c r="N2331">
        <v>3</v>
      </c>
      <c r="O2331">
        <v>41320.36</v>
      </c>
      <c r="P2331" t="s">
        <v>7238</v>
      </c>
      <c r="Q2331" t="s">
        <v>5215</v>
      </c>
    </row>
    <row r="2332" spans="1:17" x14ac:dyDescent="0.25">
      <c r="A2332">
        <v>3331</v>
      </c>
      <c r="B2332" s="7">
        <v>45097</v>
      </c>
      <c r="C2332" t="s">
        <v>19105</v>
      </c>
      <c r="D2332" t="s">
        <v>35</v>
      </c>
      <c r="E2332" s="5">
        <v>35143</v>
      </c>
      <c r="F2332" s="6" t="s">
        <v>27902</v>
      </c>
      <c r="G2332" t="s">
        <v>10576</v>
      </c>
      <c r="H2332" t="s">
        <v>25019</v>
      </c>
      <c r="I2332" t="s">
        <v>10577</v>
      </c>
      <c r="J2332" t="s">
        <v>5387</v>
      </c>
      <c r="K2332" s="3">
        <v>34517</v>
      </c>
      <c r="L2332" t="s">
        <v>7125</v>
      </c>
      <c r="M2332" t="s">
        <v>5213</v>
      </c>
      <c r="N2332">
        <v>5</v>
      </c>
      <c r="O2332">
        <v>58070.94</v>
      </c>
      <c r="P2332" t="s">
        <v>5831</v>
      </c>
      <c r="Q2332" t="s">
        <v>5215</v>
      </c>
    </row>
    <row r="2333" spans="1:17" x14ac:dyDescent="0.25">
      <c r="A2333">
        <v>3332</v>
      </c>
      <c r="B2333" s="7">
        <v>45087</v>
      </c>
      <c r="C2333" t="s">
        <v>19106</v>
      </c>
      <c r="D2333" t="s">
        <v>58</v>
      </c>
      <c r="E2333" s="5">
        <v>34505</v>
      </c>
      <c r="F2333" s="6" t="s">
        <v>26351</v>
      </c>
      <c r="G2333" t="s">
        <v>10578</v>
      </c>
      <c r="H2333" t="s">
        <v>25020</v>
      </c>
      <c r="I2333" t="s">
        <v>10579</v>
      </c>
      <c r="J2333" t="s">
        <v>5309</v>
      </c>
      <c r="K2333" s="3">
        <v>50054</v>
      </c>
      <c r="L2333" t="s">
        <v>5405</v>
      </c>
      <c r="M2333" t="s">
        <v>5234</v>
      </c>
      <c r="N2333">
        <v>13</v>
      </c>
      <c r="O2333">
        <v>90463.01</v>
      </c>
      <c r="P2333" t="s">
        <v>5377</v>
      </c>
      <c r="Q2333" t="s">
        <v>5267</v>
      </c>
    </row>
    <row r="2334" spans="1:17" x14ac:dyDescent="0.25">
      <c r="A2334">
        <v>3333</v>
      </c>
      <c r="B2334" s="7">
        <v>45140</v>
      </c>
      <c r="C2334" t="s">
        <v>2026</v>
      </c>
      <c r="D2334" t="s">
        <v>35</v>
      </c>
      <c r="E2334" s="5">
        <v>36534</v>
      </c>
      <c r="F2334" s="6" t="s">
        <v>26352</v>
      </c>
      <c r="G2334" t="s">
        <v>10580</v>
      </c>
      <c r="H2334" t="s">
        <v>25021</v>
      </c>
      <c r="I2334" t="s">
        <v>10581</v>
      </c>
      <c r="J2334" t="s">
        <v>3479</v>
      </c>
      <c r="K2334" s="3">
        <v>9071</v>
      </c>
      <c r="L2334" t="s">
        <v>5292</v>
      </c>
      <c r="M2334" t="s">
        <v>5225</v>
      </c>
      <c r="N2334">
        <v>5</v>
      </c>
      <c r="O2334">
        <v>71597.440000000002</v>
      </c>
      <c r="P2334" t="s">
        <v>6071</v>
      </c>
      <c r="Q2334" t="s">
        <v>5240</v>
      </c>
    </row>
    <row r="2335" spans="1:17" x14ac:dyDescent="0.25">
      <c r="A2335">
        <v>3334</v>
      </c>
      <c r="B2335" s="7">
        <v>45078</v>
      </c>
      <c r="C2335" t="s">
        <v>19107</v>
      </c>
      <c r="D2335" t="s">
        <v>45</v>
      </c>
      <c r="E2335" s="5">
        <v>25983</v>
      </c>
      <c r="F2335" s="6" t="s">
        <v>27903</v>
      </c>
      <c r="G2335" t="s">
        <v>10582</v>
      </c>
      <c r="H2335" t="s">
        <v>25022</v>
      </c>
      <c r="I2335" t="s">
        <v>10583</v>
      </c>
      <c r="J2335" t="s">
        <v>56</v>
      </c>
      <c r="K2335" s="3">
        <v>41591</v>
      </c>
      <c r="L2335" t="s">
        <v>6363</v>
      </c>
      <c r="M2335" t="s">
        <v>5213</v>
      </c>
      <c r="N2335">
        <v>20</v>
      </c>
      <c r="O2335">
        <v>76836.87</v>
      </c>
      <c r="P2335" t="s">
        <v>8201</v>
      </c>
      <c r="Q2335" t="s">
        <v>5267</v>
      </c>
    </row>
    <row r="2336" spans="1:17" x14ac:dyDescent="0.25">
      <c r="A2336">
        <v>3335</v>
      </c>
      <c r="B2336" s="7">
        <v>45108</v>
      </c>
      <c r="C2336" t="s">
        <v>19108</v>
      </c>
      <c r="D2336" t="s">
        <v>45</v>
      </c>
      <c r="E2336" s="5">
        <v>24443</v>
      </c>
      <c r="F2336" s="6" t="s">
        <v>26543</v>
      </c>
      <c r="G2336" t="s">
        <v>10584</v>
      </c>
      <c r="H2336" t="s">
        <v>25023</v>
      </c>
      <c r="I2336" t="s">
        <v>10585</v>
      </c>
      <c r="J2336" t="s">
        <v>3918</v>
      </c>
      <c r="K2336" s="3">
        <v>33213</v>
      </c>
      <c r="L2336" t="s">
        <v>5482</v>
      </c>
      <c r="M2336" t="s">
        <v>5219</v>
      </c>
      <c r="N2336">
        <v>7</v>
      </c>
      <c r="O2336">
        <v>97053.3</v>
      </c>
      <c r="P2336" t="s">
        <v>7070</v>
      </c>
      <c r="Q2336" t="s">
        <v>5221</v>
      </c>
    </row>
    <row r="2337" spans="1:17" x14ac:dyDescent="0.25">
      <c r="A2337">
        <v>3336</v>
      </c>
      <c r="B2337" s="7">
        <v>45073</v>
      </c>
      <c r="C2337" t="s">
        <v>19109</v>
      </c>
      <c r="D2337" t="s">
        <v>35</v>
      </c>
      <c r="E2337" s="5">
        <v>26031</v>
      </c>
      <c r="F2337" s="6" t="s">
        <v>27904</v>
      </c>
      <c r="G2337" t="s">
        <v>10586</v>
      </c>
      <c r="H2337" t="s">
        <v>25024</v>
      </c>
      <c r="I2337" t="s">
        <v>10587</v>
      </c>
      <c r="J2337" t="s">
        <v>56</v>
      </c>
      <c r="K2337" s="3">
        <v>62053</v>
      </c>
      <c r="L2337" t="s">
        <v>628</v>
      </c>
      <c r="M2337" t="s">
        <v>5219</v>
      </c>
      <c r="N2337">
        <v>0</v>
      </c>
      <c r="O2337">
        <v>94645.43</v>
      </c>
      <c r="P2337" t="s">
        <v>10588</v>
      </c>
      <c r="Q2337" t="s">
        <v>5215</v>
      </c>
    </row>
    <row r="2338" spans="1:17" x14ac:dyDescent="0.25">
      <c r="A2338">
        <v>3337</v>
      </c>
      <c r="B2338" s="7">
        <v>45143</v>
      </c>
      <c r="C2338" t="s">
        <v>19110</v>
      </c>
      <c r="D2338" t="s">
        <v>35</v>
      </c>
      <c r="E2338" s="5">
        <v>25204</v>
      </c>
      <c r="F2338" s="6" t="s">
        <v>26353</v>
      </c>
      <c r="G2338" t="s">
        <v>10589</v>
      </c>
      <c r="H2338" t="s">
        <v>25025</v>
      </c>
      <c r="I2338" t="s">
        <v>10590</v>
      </c>
      <c r="J2338" t="s">
        <v>5387</v>
      </c>
      <c r="K2338" s="3">
        <v>31616</v>
      </c>
      <c r="L2338" t="s">
        <v>5890</v>
      </c>
      <c r="M2338" t="s">
        <v>5225</v>
      </c>
      <c r="N2338">
        <v>10</v>
      </c>
      <c r="O2338">
        <v>95769.87</v>
      </c>
      <c r="P2338" t="s">
        <v>6086</v>
      </c>
      <c r="Q2338" t="s">
        <v>5245</v>
      </c>
    </row>
    <row r="2339" spans="1:17" x14ac:dyDescent="0.25">
      <c r="A2339">
        <v>3338</v>
      </c>
      <c r="B2339" s="7">
        <v>45110</v>
      </c>
      <c r="C2339" t="s">
        <v>19111</v>
      </c>
      <c r="D2339" t="s">
        <v>58</v>
      </c>
      <c r="E2339" s="5">
        <v>26326</v>
      </c>
      <c r="F2339" s="6" t="s">
        <v>26354</v>
      </c>
      <c r="G2339" t="s">
        <v>10591</v>
      </c>
      <c r="H2339" t="s">
        <v>25026</v>
      </c>
      <c r="I2339" t="s">
        <v>10592</v>
      </c>
      <c r="J2339" t="s">
        <v>3921</v>
      </c>
      <c r="K2339" s="3">
        <v>77237</v>
      </c>
      <c r="L2339" t="s">
        <v>5417</v>
      </c>
      <c r="M2339" t="s">
        <v>5225</v>
      </c>
      <c r="N2339">
        <v>18</v>
      </c>
      <c r="O2339">
        <v>79568.320000000007</v>
      </c>
      <c r="P2339" t="s">
        <v>8730</v>
      </c>
      <c r="Q2339" t="s">
        <v>5215</v>
      </c>
    </row>
    <row r="2340" spans="1:17" x14ac:dyDescent="0.25">
      <c r="A2340">
        <v>3339</v>
      </c>
      <c r="B2340" s="7">
        <v>45125</v>
      </c>
      <c r="C2340" t="s">
        <v>19112</v>
      </c>
      <c r="D2340" t="s">
        <v>58</v>
      </c>
      <c r="E2340" s="5">
        <v>33601</v>
      </c>
      <c r="F2340" s="6" t="s">
        <v>27905</v>
      </c>
      <c r="G2340" t="s">
        <v>10593</v>
      </c>
      <c r="H2340" t="s">
        <v>25027</v>
      </c>
      <c r="I2340" t="s">
        <v>10594</v>
      </c>
      <c r="J2340" t="s">
        <v>5309</v>
      </c>
      <c r="K2340" s="3">
        <v>51088</v>
      </c>
      <c r="L2340" t="s">
        <v>5860</v>
      </c>
      <c r="M2340" t="s">
        <v>5234</v>
      </c>
      <c r="N2340">
        <v>11</v>
      </c>
      <c r="O2340">
        <v>98281.77</v>
      </c>
      <c r="P2340" t="s">
        <v>7705</v>
      </c>
      <c r="Q2340" t="s">
        <v>5245</v>
      </c>
    </row>
    <row r="2341" spans="1:17" x14ac:dyDescent="0.25">
      <c r="A2341">
        <v>3340</v>
      </c>
      <c r="B2341" s="7">
        <v>45122</v>
      </c>
      <c r="C2341" t="s">
        <v>19113</v>
      </c>
      <c r="D2341" t="s">
        <v>45</v>
      </c>
      <c r="E2341" s="5">
        <v>36001</v>
      </c>
      <c r="F2341" s="6" t="s">
        <v>27906</v>
      </c>
      <c r="G2341" t="s">
        <v>10595</v>
      </c>
      <c r="H2341" t="s">
        <v>25028</v>
      </c>
      <c r="I2341" t="s">
        <v>5308</v>
      </c>
      <c r="J2341" t="s">
        <v>5352</v>
      </c>
      <c r="K2341" s="3">
        <v>62551</v>
      </c>
      <c r="L2341" t="s">
        <v>5939</v>
      </c>
      <c r="M2341" t="s">
        <v>5219</v>
      </c>
      <c r="N2341">
        <v>6</v>
      </c>
      <c r="O2341">
        <v>54791.44</v>
      </c>
      <c r="P2341" t="s">
        <v>7902</v>
      </c>
      <c r="Q2341" t="s">
        <v>5215</v>
      </c>
    </row>
    <row r="2342" spans="1:17" x14ac:dyDescent="0.25">
      <c r="A2342">
        <v>3341</v>
      </c>
      <c r="B2342" s="7">
        <v>45107</v>
      </c>
      <c r="C2342" t="s">
        <v>19114</v>
      </c>
      <c r="D2342" t="s">
        <v>58</v>
      </c>
      <c r="E2342" s="5">
        <v>31041</v>
      </c>
      <c r="F2342" s="6" t="s">
        <v>27907</v>
      </c>
      <c r="G2342" t="s">
        <v>10596</v>
      </c>
      <c r="H2342" t="s">
        <v>25029</v>
      </c>
      <c r="I2342" t="s">
        <v>10597</v>
      </c>
      <c r="J2342" t="s">
        <v>5412</v>
      </c>
      <c r="K2342" s="3">
        <v>37036</v>
      </c>
      <c r="L2342" t="s">
        <v>5735</v>
      </c>
      <c r="M2342" t="s">
        <v>5225</v>
      </c>
      <c r="N2342">
        <v>4</v>
      </c>
      <c r="O2342">
        <v>79087.039999999994</v>
      </c>
      <c r="P2342" t="s">
        <v>6601</v>
      </c>
      <c r="Q2342" t="s">
        <v>5221</v>
      </c>
    </row>
    <row r="2343" spans="1:17" x14ac:dyDescent="0.25">
      <c r="A2343">
        <v>3342</v>
      </c>
      <c r="B2343" s="7">
        <v>45057</v>
      </c>
      <c r="C2343" t="s">
        <v>212</v>
      </c>
      <c r="D2343" t="s">
        <v>35</v>
      </c>
      <c r="E2343" s="5">
        <v>30550</v>
      </c>
      <c r="F2343" s="6" t="s">
        <v>27908</v>
      </c>
      <c r="G2343" t="s">
        <v>10598</v>
      </c>
      <c r="H2343" t="s">
        <v>25030</v>
      </c>
      <c r="I2343" t="s">
        <v>10599</v>
      </c>
      <c r="J2343" t="s">
        <v>5675</v>
      </c>
      <c r="K2343" s="3">
        <v>31677</v>
      </c>
      <c r="L2343" t="s">
        <v>5661</v>
      </c>
      <c r="M2343" t="s">
        <v>5234</v>
      </c>
      <c r="N2343">
        <v>11</v>
      </c>
      <c r="O2343">
        <v>82373.2</v>
      </c>
      <c r="P2343" t="s">
        <v>6984</v>
      </c>
      <c r="Q2343" t="s">
        <v>5267</v>
      </c>
    </row>
    <row r="2344" spans="1:17" x14ac:dyDescent="0.25">
      <c r="A2344">
        <v>3343</v>
      </c>
      <c r="B2344" s="7">
        <v>45102</v>
      </c>
      <c r="C2344" t="s">
        <v>19115</v>
      </c>
      <c r="D2344" t="s">
        <v>45</v>
      </c>
      <c r="E2344" s="5">
        <v>26257</v>
      </c>
      <c r="F2344" s="6" t="s">
        <v>27909</v>
      </c>
      <c r="G2344" t="s">
        <v>10600</v>
      </c>
      <c r="H2344" t="s">
        <v>25031</v>
      </c>
      <c r="I2344" t="s">
        <v>10601</v>
      </c>
      <c r="J2344" t="s">
        <v>5352</v>
      </c>
      <c r="K2344" s="3">
        <v>83587</v>
      </c>
      <c r="L2344" t="s">
        <v>6832</v>
      </c>
      <c r="M2344" t="s">
        <v>5213</v>
      </c>
      <c r="N2344">
        <v>4</v>
      </c>
      <c r="O2344">
        <v>82150.02</v>
      </c>
      <c r="P2344" t="s">
        <v>9129</v>
      </c>
      <c r="Q2344" t="s">
        <v>5215</v>
      </c>
    </row>
    <row r="2345" spans="1:17" x14ac:dyDescent="0.25">
      <c r="A2345">
        <v>3344</v>
      </c>
      <c r="B2345" s="7">
        <v>45138</v>
      </c>
      <c r="C2345" t="s">
        <v>19116</v>
      </c>
      <c r="D2345" t="s">
        <v>35</v>
      </c>
      <c r="E2345" s="5">
        <v>28864</v>
      </c>
      <c r="F2345" s="6" t="s">
        <v>27910</v>
      </c>
      <c r="G2345" t="s">
        <v>10602</v>
      </c>
      <c r="H2345" t="s">
        <v>25032</v>
      </c>
      <c r="I2345" t="s">
        <v>10603</v>
      </c>
      <c r="J2345" t="s">
        <v>3924</v>
      </c>
      <c r="K2345" s="3">
        <v>28955</v>
      </c>
      <c r="L2345" t="s">
        <v>5257</v>
      </c>
      <c r="M2345" t="s">
        <v>5234</v>
      </c>
      <c r="N2345">
        <v>16</v>
      </c>
      <c r="O2345">
        <v>34390.71</v>
      </c>
      <c r="P2345" t="s">
        <v>5333</v>
      </c>
      <c r="Q2345" t="s">
        <v>5245</v>
      </c>
    </row>
    <row r="2346" spans="1:17" x14ac:dyDescent="0.25">
      <c r="A2346">
        <v>3345</v>
      </c>
      <c r="B2346" s="7">
        <v>45139</v>
      </c>
      <c r="C2346" t="s">
        <v>18935</v>
      </c>
      <c r="D2346" t="s">
        <v>45</v>
      </c>
      <c r="E2346" s="5">
        <v>27843</v>
      </c>
      <c r="F2346" s="6" t="s">
        <v>27911</v>
      </c>
      <c r="G2346" t="s">
        <v>10604</v>
      </c>
      <c r="H2346" t="s">
        <v>25033</v>
      </c>
      <c r="I2346" t="s">
        <v>10605</v>
      </c>
      <c r="J2346" t="s">
        <v>5770</v>
      </c>
      <c r="K2346" s="3">
        <v>35363</v>
      </c>
      <c r="L2346" t="s">
        <v>5594</v>
      </c>
      <c r="M2346" t="s">
        <v>5213</v>
      </c>
      <c r="N2346">
        <v>15</v>
      </c>
      <c r="O2346">
        <v>98949.57</v>
      </c>
      <c r="P2346" t="s">
        <v>6624</v>
      </c>
      <c r="Q2346" t="s">
        <v>5240</v>
      </c>
    </row>
    <row r="2347" spans="1:17" x14ac:dyDescent="0.25">
      <c r="A2347">
        <v>3346</v>
      </c>
      <c r="B2347" s="7">
        <v>45103</v>
      </c>
      <c r="C2347" t="s">
        <v>19117</v>
      </c>
      <c r="D2347" t="s">
        <v>58</v>
      </c>
      <c r="E2347" s="5">
        <v>35040</v>
      </c>
      <c r="F2347" s="6" t="s">
        <v>27912</v>
      </c>
      <c r="G2347" t="s">
        <v>10606</v>
      </c>
      <c r="H2347" t="s">
        <v>25034</v>
      </c>
      <c r="I2347" t="s">
        <v>10607</v>
      </c>
      <c r="J2347" t="s">
        <v>5585</v>
      </c>
      <c r="K2347" s="3">
        <v>71620</v>
      </c>
      <c r="L2347" t="s">
        <v>7596</v>
      </c>
      <c r="M2347" t="s">
        <v>5219</v>
      </c>
      <c r="N2347">
        <v>14</v>
      </c>
      <c r="O2347">
        <v>87422.23</v>
      </c>
      <c r="P2347" t="s">
        <v>6810</v>
      </c>
      <c r="Q2347" t="s">
        <v>5245</v>
      </c>
    </row>
    <row r="2348" spans="1:17" x14ac:dyDescent="0.25">
      <c r="A2348">
        <v>3347</v>
      </c>
      <c r="B2348" s="7">
        <v>45052</v>
      </c>
      <c r="C2348" t="s">
        <v>19118</v>
      </c>
      <c r="D2348" t="s">
        <v>45</v>
      </c>
      <c r="E2348" s="5">
        <v>27712</v>
      </c>
      <c r="F2348" s="6" t="s">
        <v>26355</v>
      </c>
      <c r="G2348" t="s">
        <v>10608</v>
      </c>
      <c r="H2348" t="s">
        <v>25035</v>
      </c>
      <c r="I2348" t="s">
        <v>10609</v>
      </c>
      <c r="J2348" t="s">
        <v>5286</v>
      </c>
      <c r="K2348" s="3">
        <v>5210</v>
      </c>
      <c r="L2348" t="s">
        <v>5417</v>
      </c>
      <c r="M2348" t="s">
        <v>5225</v>
      </c>
      <c r="N2348">
        <v>12</v>
      </c>
      <c r="O2348">
        <v>79421.8</v>
      </c>
      <c r="P2348" t="s">
        <v>5825</v>
      </c>
      <c r="Q2348" t="s">
        <v>5245</v>
      </c>
    </row>
    <row r="2349" spans="1:17" x14ac:dyDescent="0.25">
      <c r="A2349">
        <v>3348</v>
      </c>
      <c r="B2349" s="7">
        <v>45112</v>
      </c>
      <c r="C2349" t="s">
        <v>3151</v>
      </c>
      <c r="D2349" t="s">
        <v>35</v>
      </c>
      <c r="E2349" s="5">
        <v>24453</v>
      </c>
      <c r="F2349" s="6" t="s">
        <v>26356</v>
      </c>
      <c r="G2349" t="s">
        <v>10610</v>
      </c>
      <c r="H2349" t="s">
        <v>25036</v>
      </c>
      <c r="I2349" t="s">
        <v>10611</v>
      </c>
      <c r="J2349" t="s">
        <v>5383</v>
      </c>
      <c r="K2349" s="3">
        <v>49633</v>
      </c>
      <c r="L2349" t="s">
        <v>6363</v>
      </c>
      <c r="M2349" t="s">
        <v>5219</v>
      </c>
      <c r="N2349">
        <v>19</v>
      </c>
      <c r="O2349">
        <v>58766.39</v>
      </c>
      <c r="P2349" t="s">
        <v>6345</v>
      </c>
      <c r="Q2349" t="s">
        <v>5245</v>
      </c>
    </row>
    <row r="2350" spans="1:17" x14ac:dyDescent="0.25">
      <c r="A2350">
        <v>3349</v>
      </c>
      <c r="B2350" s="7">
        <v>45103</v>
      </c>
      <c r="C2350" t="s">
        <v>19119</v>
      </c>
      <c r="D2350" t="s">
        <v>45</v>
      </c>
      <c r="E2350" s="5">
        <v>29348</v>
      </c>
      <c r="F2350" s="6" t="s">
        <v>27913</v>
      </c>
      <c r="G2350" t="s">
        <v>10612</v>
      </c>
      <c r="H2350" t="s">
        <v>25037</v>
      </c>
      <c r="I2350" t="s">
        <v>10613</v>
      </c>
      <c r="J2350" t="s">
        <v>84</v>
      </c>
      <c r="K2350" s="3">
        <v>17748</v>
      </c>
      <c r="L2350" t="s">
        <v>6142</v>
      </c>
      <c r="M2350" t="s">
        <v>5234</v>
      </c>
      <c r="N2350">
        <v>0</v>
      </c>
      <c r="O2350">
        <v>56256.3</v>
      </c>
      <c r="P2350" t="s">
        <v>7992</v>
      </c>
      <c r="Q2350" t="s">
        <v>5215</v>
      </c>
    </row>
    <row r="2351" spans="1:17" x14ac:dyDescent="0.25">
      <c r="A2351">
        <v>3350</v>
      </c>
      <c r="B2351" s="7">
        <v>45130</v>
      </c>
      <c r="C2351" t="s">
        <v>3024</v>
      </c>
      <c r="D2351" t="s">
        <v>35</v>
      </c>
      <c r="E2351" s="5">
        <v>32238</v>
      </c>
      <c r="F2351" s="6" t="s">
        <v>27914</v>
      </c>
      <c r="G2351" t="s">
        <v>10614</v>
      </c>
      <c r="H2351" t="s">
        <v>25038</v>
      </c>
      <c r="I2351" t="s">
        <v>10615</v>
      </c>
      <c r="J2351" t="s">
        <v>3936</v>
      </c>
      <c r="K2351" s="3">
        <v>9883</v>
      </c>
      <c r="L2351" t="s">
        <v>5581</v>
      </c>
      <c r="M2351" t="s">
        <v>5225</v>
      </c>
      <c r="N2351">
        <v>3</v>
      </c>
      <c r="O2351">
        <v>61013.56</v>
      </c>
      <c r="P2351" t="s">
        <v>6358</v>
      </c>
      <c r="Q2351" t="s">
        <v>5240</v>
      </c>
    </row>
    <row r="2352" spans="1:17" x14ac:dyDescent="0.25">
      <c r="A2352">
        <v>3351</v>
      </c>
      <c r="B2352" s="7">
        <v>45087</v>
      </c>
      <c r="C2352" t="s">
        <v>14970</v>
      </c>
      <c r="D2352" t="s">
        <v>58</v>
      </c>
      <c r="E2352" s="5">
        <v>23155</v>
      </c>
      <c r="F2352" s="6" t="s">
        <v>27915</v>
      </c>
      <c r="G2352" t="s">
        <v>10616</v>
      </c>
      <c r="H2352" t="s">
        <v>25039</v>
      </c>
      <c r="I2352" t="s">
        <v>10617</v>
      </c>
      <c r="J2352" t="s">
        <v>5278</v>
      </c>
      <c r="K2352" s="3">
        <v>22165</v>
      </c>
      <c r="L2352" t="s">
        <v>5824</v>
      </c>
      <c r="M2352" t="s">
        <v>5234</v>
      </c>
      <c r="N2352">
        <v>15</v>
      </c>
      <c r="O2352">
        <v>42708.7</v>
      </c>
      <c r="P2352" t="s">
        <v>6399</v>
      </c>
      <c r="Q2352" t="s">
        <v>5240</v>
      </c>
    </row>
    <row r="2353" spans="1:17" x14ac:dyDescent="0.25">
      <c r="A2353">
        <v>3352</v>
      </c>
      <c r="B2353" s="7">
        <v>45128</v>
      </c>
      <c r="C2353" t="s">
        <v>19120</v>
      </c>
      <c r="D2353" t="s">
        <v>58</v>
      </c>
      <c r="E2353" s="5">
        <v>27436</v>
      </c>
      <c r="F2353" s="6" t="s">
        <v>26357</v>
      </c>
      <c r="G2353" t="s">
        <v>10618</v>
      </c>
      <c r="H2353" t="s">
        <v>25040</v>
      </c>
      <c r="I2353" t="s">
        <v>10619</v>
      </c>
      <c r="J2353" t="s">
        <v>3942</v>
      </c>
      <c r="K2353" s="3">
        <v>28245</v>
      </c>
      <c r="L2353" t="s">
        <v>6712</v>
      </c>
      <c r="M2353" t="s">
        <v>5213</v>
      </c>
      <c r="N2353">
        <v>19</v>
      </c>
      <c r="O2353">
        <v>67465.179999999993</v>
      </c>
      <c r="P2353" t="s">
        <v>7250</v>
      </c>
      <c r="Q2353" t="s">
        <v>5267</v>
      </c>
    </row>
    <row r="2354" spans="1:17" x14ac:dyDescent="0.25">
      <c r="A2354">
        <v>3353</v>
      </c>
      <c r="B2354" s="7">
        <v>45071</v>
      </c>
      <c r="C2354" t="s">
        <v>19121</v>
      </c>
      <c r="D2354" t="s">
        <v>58</v>
      </c>
      <c r="E2354" s="5">
        <v>24723</v>
      </c>
      <c r="F2354" s="6" t="s">
        <v>27916</v>
      </c>
      <c r="G2354" t="s">
        <v>10620</v>
      </c>
      <c r="H2354" t="s">
        <v>25041</v>
      </c>
      <c r="I2354" t="s">
        <v>10621</v>
      </c>
      <c r="J2354" t="s">
        <v>5309</v>
      </c>
      <c r="K2354" s="3">
        <v>90907</v>
      </c>
      <c r="L2354" t="s">
        <v>6157</v>
      </c>
      <c r="M2354" t="s">
        <v>5225</v>
      </c>
      <c r="N2354">
        <v>15</v>
      </c>
      <c r="O2354">
        <v>46503.09</v>
      </c>
      <c r="P2354" t="s">
        <v>6601</v>
      </c>
      <c r="Q2354" t="s">
        <v>5267</v>
      </c>
    </row>
    <row r="2355" spans="1:17" x14ac:dyDescent="0.25">
      <c r="A2355">
        <v>3354</v>
      </c>
      <c r="B2355" s="7">
        <v>45100</v>
      </c>
      <c r="C2355" t="s">
        <v>18290</v>
      </c>
      <c r="D2355" t="s">
        <v>58</v>
      </c>
      <c r="E2355" s="5">
        <v>36772</v>
      </c>
      <c r="F2355" s="6" t="s">
        <v>27917</v>
      </c>
      <c r="G2355" t="s">
        <v>10622</v>
      </c>
      <c r="H2355" t="s">
        <v>25042</v>
      </c>
      <c r="I2355" t="s">
        <v>10623</v>
      </c>
      <c r="J2355" t="s">
        <v>5580</v>
      </c>
      <c r="K2355" s="3">
        <v>10655</v>
      </c>
      <c r="L2355" t="s">
        <v>6060</v>
      </c>
      <c r="M2355" t="s">
        <v>5213</v>
      </c>
      <c r="N2355">
        <v>3</v>
      </c>
      <c r="O2355">
        <v>35161.25</v>
      </c>
      <c r="P2355" t="s">
        <v>7938</v>
      </c>
      <c r="Q2355" t="s">
        <v>5221</v>
      </c>
    </row>
    <row r="2356" spans="1:17" x14ac:dyDescent="0.25">
      <c r="A2356">
        <v>3355</v>
      </c>
      <c r="B2356" s="7">
        <v>45087</v>
      </c>
      <c r="C2356" t="s">
        <v>3993</v>
      </c>
      <c r="D2356" t="s">
        <v>35</v>
      </c>
      <c r="E2356" s="5">
        <v>23006</v>
      </c>
      <c r="F2356" s="6" t="s">
        <v>27918</v>
      </c>
      <c r="G2356" t="s">
        <v>10624</v>
      </c>
      <c r="H2356" t="s">
        <v>25043</v>
      </c>
      <c r="I2356" t="s">
        <v>10625</v>
      </c>
      <c r="J2356" t="s">
        <v>5412</v>
      </c>
      <c r="K2356" s="3">
        <v>21589</v>
      </c>
      <c r="L2356" t="s">
        <v>6194</v>
      </c>
      <c r="M2356" t="s">
        <v>5234</v>
      </c>
      <c r="N2356">
        <v>5</v>
      </c>
      <c r="O2356">
        <v>45984.1</v>
      </c>
      <c r="P2356" t="s">
        <v>5445</v>
      </c>
      <c r="Q2356" t="s">
        <v>5245</v>
      </c>
    </row>
    <row r="2357" spans="1:17" x14ac:dyDescent="0.25">
      <c r="A2357">
        <v>3356</v>
      </c>
      <c r="B2357" s="7">
        <v>45088</v>
      </c>
      <c r="C2357" t="s">
        <v>19122</v>
      </c>
      <c r="D2357" t="s">
        <v>35</v>
      </c>
      <c r="E2357" s="5">
        <v>23315</v>
      </c>
      <c r="F2357" s="6" t="s">
        <v>27919</v>
      </c>
      <c r="G2357" t="s">
        <v>10626</v>
      </c>
      <c r="H2357" t="s">
        <v>25044</v>
      </c>
      <c r="I2357" t="s">
        <v>10627</v>
      </c>
      <c r="J2357" t="s">
        <v>5453</v>
      </c>
      <c r="K2357" s="3">
        <v>8000</v>
      </c>
      <c r="L2357" t="s">
        <v>5449</v>
      </c>
      <c r="M2357" t="s">
        <v>5219</v>
      </c>
      <c r="N2357">
        <v>20</v>
      </c>
      <c r="O2357">
        <v>93331.35</v>
      </c>
      <c r="P2357" t="s">
        <v>6082</v>
      </c>
      <c r="Q2357" t="s">
        <v>5215</v>
      </c>
    </row>
    <row r="2358" spans="1:17" x14ac:dyDescent="0.25">
      <c r="A2358">
        <v>3357</v>
      </c>
      <c r="B2358" s="7">
        <v>45120</v>
      </c>
      <c r="C2358" t="s">
        <v>4369</v>
      </c>
      <c r="D2358" t="s">
        <v>58</v>
      </c>
      <c r="E2358" s="5">
        <v>34297</v>
      </c>
      <c r="F2358" s="6" t="s">
        <v>26358</v>
      </c>
      <c r="G2358" t="s">
        <v>10628</v>
      </c>
      <c r="H2358" t="s">
        <v>25045</v>
      </c>
      <c r="I2358" t="s">
        <v>10629</v>
      </c>
      <c r="J2358" t="s">
        <v>3936</v>
      </c>
      <c r="K2358" s="3">
        <v>80939</v>
      </c>
      <c r="L2358" t="s">
        <v>5482</v>
      </c>
      <c r="M2358" t="s">
        <v>5213</v>
      </c>
      <c r="N2358">
        <v>11</v>
      </c>
      <c r="O2358">
        <v>62135.35</v>
      </c>
      <c r="P2358" t="s">
        <v>10514</v>
      </c>
      <c r="Q2358" t="s">
        <v>5221</v>
      </c>
    </row>
    <row r="2359" spans="1:17" x14ac:dyDescent="0.25">
      <c r="A2359">
        <v>3358</v>
      </c>
      <c r="B2359" s="7">
        <v>45131</v>
      </c>
      <c r="C2359" t="s">
        <v>19123</v>
      </c>
      <c r="D2359" t="s">
        <v>58</v>
      </c>
      <c r="E2359" s="5">
        <v>31278</v>
      </c>
      <c r="F2359" s="6" t="s">
        <v>27920</v>
      </c>
      <c r="G2359" t="s">
        <v>10630</v>
      </c>
      <c r="H2359" t="s">
        <v>25046</v>
      </c>
      <c r="I2359" t="s">
        <v>10631</v>
      </c>
      <c r="J2359" t="s">
        <v>69</v>
      </c>
      <c r="K2359" s="3">
        <v>95976</v>
      </c>
      <c r="L2359" t="s">
        <v>6016</v>
      </c>
      <c r="M2359" t="s">
        <v>5225</v>
      </c>
      <c r="N2359">
        <v>17</v>
      </c>
      <c r="O2359">
        <v>53059.19</v>
      </c>
      <c r="P2359" t="s">
        <v>10009</v>
      </c>
      <c r="Q2359" t="s">
        <v>5240</v>
      </c>
    </row>
    <row r="2360" spans="1:17" x14ac:dyDescent="0.25">
      <c r="A2360">
        <v>3359</v>
      </c>
      <c r="B2360" s="7">
        <v>45110</v>
      </c>
      <c r="C2360" t="s">
        <v>19124</v>
      </c>
      <c r="D2360" t="s">
        <v>35</v>
      </c>
      <c r="E2360" s="5">
        <v>33816</v>
      </c>
      <c r="F2360" s="6" t="s">
        <v>26543</v>
      </c>
      <c r="G2360" t="s">
        <v>10632</v>
      </c>
      <c r="H2360" t="s">
        <v>25047</v>
      </c>
      <c r="I2360" t="s">
        <v>10633</v>
      </c>
      <c r="J2360" t="s">
        <v>3921</v>
      </c>
      <c r="K2360" s="3">
        <v>77689</v>
      </c>
      <c r="L2360" t="s">
        <v>5400</v>
      </c>
      <c r="M2360" t="s">
        <v>5225</v>
      </c>
      <c r="N2360">
        <v>0</v>
      </c>
      <c r="O2360">
        <v>33323.449999999997</v>
      </c>
      <c r="P2360" t="s">
        <v>5429</v>
      </c>
      <c r="Q2360" t="s">
        <v>5221</v>
      </c>
    </row>
    <row r="2361" spans="1:17" x14ac:dyDescent="0.25">
      <c r="A2361">
        <v>3360</v>
      </c>
      <c r="B2361" s="7">
        <v>45142</v>
      </c>
      <c r="C2361" t="s">
        <v>19125</v>
      </c>
      <c r="D2361" t="s">
        <v>35</v>
      </c>
      <c r="E2361" s="5">
        <v>30989</v>
      </c>
      <c r="F2361" s="6" t="s">
        <v>27921</v>
      </c>
      <c r="G2361" t="s">
        <v>10634</v>
      </c>
      <c r="H2361" t="s">
        <v>25048</v>
      </c>
      <c r="I2361" t="s">
        <v>10635</v>
      </c>
      <c r="J2361" t="s">
        <v>5352</v>
      </c>
      <c r="K2361" s="3">
        <v>99688</v>
      </c>
      <c r="L2361" t="s">
        <v>6873</v>
      </c>
      <c r="M2361" t="s">
        <v>5225</v>
      </c>
      <c r="N2361">
        <v>19</v>
      </c>
      <c r="O2361">
        <v>46776.01</v>
      </c>
      <c r="P2361" t="s">
        <v>5569</v>
      </c>
      <c r="Q2361" t="s">
        <v>5221</v>
      </c>
    </row>
    <row r="2362" spans="1:17" x14ac:dyDescent="0.25">
      <c r="A2362">
        <v>3361</v>
      </c>
      <c r="B2362" s="7">
        <v>45085</v>
      </c>
      <c r="C2362" t="s">
        <v>19126</v>
      </c>
      <c r="D2362" t="s">
        <v>35</v>
      </c>
      <c r="E2362" s="5">
        <v>26665</v>
      </c>
      <c r="F2362" s="6" t="s">
        <v>27922</v>
      </c>
      <c r="G2362" t="s">
        <v>10636</v>
      </c>
      <c r="H2362" t="s">
        <v>25049</v>
      </c>
      <c r="I2362" t="s">
        <v>10637</v>
      </c>
      <c r="J2362" t="s">
        <v>5453</v>
      </c>
      <c r="K2362" s="3">
        <v>5668</v>
      </c>
      <c r="L2362" t="s">
        <v>5314</v>
      </c>
      <c r="M2362" t="s">
        <v>5213</v>
      </c>
      <c r="N2362">
        <v>11</v>
      </c>
      <c r="O2362">
        <v>52464.6</v>
      </c>
      <c r="P2362" t="s">
        <v>7102</v>
      </c>
      <c r="Q2362" t="s">
        <v>5215</v>
      </c>
    </row>
    <row r="2363" spans="1:17" x14ac:dyDescent="0.25">
      <c r="A2363">
        <v>3362</v>
      </c>
      <c r="B2363" s="7">
        <v>45126</v>
      </c>
      <c r="C2363" t="s">
        <v>19127</v>
      </c>
      <c r="D2363" t="s">
        <v>45</v>
      </c>
      <c r="E2363" s="5">
        <v>37882</v>
      </c>
      <c r="F2363" s="6" t="s">
        <v>27923</v>
      </c>
      <c r="G2363" t="s">
        <v>10638</v>
      </c>
      <c r="H2363" t="s">
        <v>25050</v>
      </c>
      <c r="I2363" t="s">
        <v>10639</v>
      </c>
      <c r="J2363" t="s">
        <v>3927</v>
      </c>
      <c r="K2363" s="3">
        <v>90905</v>
      </c>
      <c r="L2363" t="s">
        <v>5504</v>
      </c>
      <c r="M2363" t="s">
        <v>5213</v>
      </c>
      <c r="N2363">
        <v>5</v>
      </c>
      <c r="O2363">
        <v>44424</v>
      </c>
      <c r="P2363" t="s">
        <v>5767</v>
      </c>
      <c r="Q2363" t="s">
        <v>5215</v>
      </c>
    </row>
    <row r="2364" spans="1:17" x14ac:dyDescent="0.25">
      <c r="A2364">
        <v>3363</v>
      </c>
      <c r="B2364" s="7">
        <v>45096</v>
      </c>
      <c r="C2364" t="s">
        <v>19128</v>
      </c>
      <c r="D2364" t="s">
        <v>58</v>
      </c>
      <c r="E2364" s="5">
        <v>33034</v>
      </c>
      <c r="F2364" s="6" t="s">
        <v>27924</v>
      </c>
      <c r="G2364" t="s">
        <v>10640</v>
      </c>
      <c r="H2364" t="s">
        <v>25051</v>
      </c>
      <c r="I2364" t="s">
        <v>10641</v>
      </c>
      <c r="J2364" t="s">
        <v>5261</v>
      </c>
      <c r="K2364" s="3">
        <v>44181</v>
      </c>
      <c r="L2364" t="s">
        <v>5417</v>
      </c>
      <c r="M2364" t="s">
        <v>5225</v>
      </c>
      <c r="N2364">
        <v>5</v>
      </c>
      <c r="O2364">
        <v>49172.88</v>
      </c>
      <c r="P2364" t="s">
        <v>5283</v>
      </c>
      <c r="Q2364" t="s">
        <v>5245</v>
      </c>
    </row>
    <row r="2365" spans="1:17" x14ac:dyDescent="0.25">
      <c r="A2365">
        <v>3364</v>
      </c>
      <c r="B2365" s="7">
        <v>45078</v>
      </c>
      <c r="C2365" t="s">
        <v>19129</v>
      </c>
      <c r="D2365" t="s">
        <v>58</v>
      </c>
      <c r="E2365" s="5">
        <v>26447</v>
      </c>
      <c r="F2365" s="6" t="s">
        <v>27925</v>
      </c>
      <c r="G2365" t="s">
        <v>10642</v>
      </c>
      <c r="H2365" t="s">
        <v>25052</v>
      </c>
      <c r="I2365" t="s">
        <v>10643</v>
      </c>
      <c r="J2365" t="s">
        <v>5412</v>
      </c>
      <c r="K2365" s="3">
        <v>49813</v>
      </c>
      <c r="L2365" t="s">
        <v>6783</v>
      </c>
      <c r="M2365" t="s">
        <v>5219</v>
      </c>
      <c r="N2365">
        <v>1</v>
      </c>
      <c r="O2365">
        <v>52348.65</v>
      </c>
      <c r="P2365" t="s">
        <v>6690</v>
      </c>
      <c r="Q2365" t="s">
        <v>5221</v>
      </c>
    </row>
    <row r="2366" spans="1:17" x14ac:dyDescent="0.25">
      <c r="A2366">
        <v>3365</v>
      </c>
      <c r="B2366" s="7">
        <v>45083</v>
      </c>
      <c r="C2366" t="s">
        <v>12887</v>
      </c>
      <c r="D2366" t="s">
        <v>58</v>
      </c>
      <c r="E2366" s="5">
        <v>24776</v>
      </c>
      <c r="F2366" s="6" t="s">
        <v>26359</v>
      </c>
      <c r="G2366" t="s">
        <v>10644</v>
      </c>
      <c r="H2366" t="s">
        <v>25053</v>
      </c>
      <c r="I2366" t="s">
        <v>10645</v>
      </c>
      <c r="J2366" t="s">
        <v>3927</v>
      </c>
      <c r="K2366" s="3">
        <v>34693</v>
      </c>
      <c r="L2366" t="s">
        <v>7125</v>
      </c>
      <c r="M2366" t="s">
        <v>5225</v>
      </c>
      <c r="N2366">
        <v>19</v>
      </c>
      <c r="O2366">
        <v>33825.68</v>
      </c>
      <c r="P2366" t="s">
        <v>7778</v>
      </c>
      <c r="Q2366" t="s">
        <v>5245</v>
      </c>
    </row>
    <row r="2367" spans="1:17" x14ac:dyDescent="0.25">
      <c r="A2367">
        <v>3366</v>
      </c>
      <c r="B2367" s="7">
        <v>45087</v>
      </c>
      <c r="C2367" t="s">
        <v>19130</v>
      </c>
      <c r="D2367" t="s">
        <v>45</v>
      </c>
      <c r="E2367" s="5">
        <v>27354</v>
      </c>
      <c r="F2367" s="6" t="s">
        <v>27926</v>
      </c>
      <c r="G2367" t="s">
        <v>10646</v>
      </c>
      <c r="H2367" t="s">
        <v>25054</v>
      </c>
      <c r="I2367" t="s">
        <v>10647</v>
      </c>
      <c r="J2367" t="s">
        <v>3927</v>
      </c>
      <c r="K2367" s="3">
        <v>50736</v>
      </c>
      <c r="L2367" t="s">
        <v>5594</v>
      </c>
      <c r="M2367" t="s">
        <v>5219</v>
      </c>
      <c r="N2367">
        <v>14</v>
      </c>
      <c r="O2367">
        <v>59464.480000000003</v>
      </c>
      <c r="P2367" t="s">
        <v>5505</v>
      </c>
      <c r="Q2367" t="s">
        <v>5215</v>
      </c>
    </row>
    <row r="2368" spans="1:17" x14ac:dyDescent="0.25">
      <c r="A2368">
        <v>3367</v>
      </c>
      <c r="B2368" s="7">
        <v>45123</v>
      </c>
      <c r="C2368" t="s">
        <v>19131</v>
      </c>
      <c r="D2368" t="s">
        <v>35</v>
      </c>
      <c r="E2368" s="5">
        <v>23565</v>
      </c>
      <c r="F2368" s="6" t="s">
        <v>27927</v>
      </c>
      <c r="G2368" t="s">
        <v>10648</v>
      </c>
      <c r="H2368" t="s">
        <v>25055</v>
      </c>
      <c r="I2368" t="s">
        <v>10649</v>
      </c>
      <c r="J2368" t="s">
        <v>113</v>
      </c>
      <c r="K2368" s="3">
        <v>69144</v>
      </c>
      <c r="L2368" t="s">
        <v>5513</v>
      </c>
      <c r="M2368" t="s">
        <v>5234</v>
      </c>
      <c r="N2368">
        <v>8</v>
      </c>
      <c r="O2368">
        <v>97717.41</v>
      </c>
      <c r="P2368" t="s">
        <v>7859</v>
      </c>
      <c r="Q2368" t="s">
        <v>5267</v>
      </c>
    </row>
    <row r="2369" spans="1:17" x14ac:dyDescent="0.25">
      <c r="A2369">
        <v>3368</v>
      </c>
      <c r="B2369" s="7">
        <v>45108</v>
      </c>
      <c r="C2369" t="s">
        <v>19132</v>
      </c>
      <c r="D2369" t="s">
        <v>35</v>
      </c>
      <c r="E2369" s="5">
        <v>26321</v>
      </c>
      <c r="F2369" s="6" t="s">
        <v>26543</v>
      </c>
      <c r="G2369" t="s">
        <v>10650</v>
      </c>
      <c r="H2369" t="s">
        <v>25056</v>
      </c>
      <c r="I2369" t="s">
        <v>7329</v>
      </c>
      <c r="J2369" t="s">
        <v>84</v>
      </c>
      <c r="K2369" s="3">
        <v>22677</v>
      </c>
      <c r="L2369" t="s">
        <v>5671</v>
      </c>
      <c r="M2369" t="s">
        <v>5219</v>
      </c>
      <c r="N2369">
        <v>12</v>
      </c>
      <c r="O2369">
        <v>88773.03</v>
      </c>
      <c r="P2369" t="s">
        <v>7612</v>
      </c>
      <c r="Q2369" t="s">
        <v>5267</v>
      </c>
    </row>
    <row r="2370" spans="1:17" x14ac:dyDescent="0.25">
      <c r="A2370">
        <v>3369</v>
      </c>
      <c r="B2370" s="7">
        <v>45125</v>
      </c>
      <c r="C2370" t="s">
        <v>19133</v>
      </c>
      <c r="D2370" t="s">
        <v>58</v>
      </c>
      <c r="E2370" s="5">
        <v>27649</v>
      </c>
      <c r="F2370" s="6" t="s">
        <v>27928</v>
      </c>
      <c r="G2370" t="s">
        <v>10651</v>
      </c>
      <c r="H2370" t="s">
        <v>25057</v>
      </c>
      <c r="I2370" t="s">
        <v>6780</v>
      </c>
      <c r="J2370" t="s">
        <v>2945</v>
      </c>
      <c r="K2370" s="3">
        <v>61090</v>
      </c>
      <c r="L2370" t="s">
        <v>5440</v>
      </c>
      <c r="M2370" t="s">
        <v>5219</v>
      </c>
      <c r="N2370">
        <v>10</v>
      </c>
      <c r="O2370">
        <v>67636.5</v>
      </c>
      <c r="P2370" t="s">
        <v>5895</v>
      </c>
      <c r="Q2370" t="s">
        <v>5215</v>
      </c>
    </row>
    <row r="2371" spans="1:17" x14ac:dyDescent="0.25">
      <c r="A2371">
        <v>3370</v>
      </c>
      <c r="B2371" s="7">
        <v>45086</v>
      </c>
      <c r="C2371" t="s">
        <v>19134</v>
      </c>
      <c r="D2371" t="s">
        <v>35</v>
      </c>
      <c r="E2371" s="5">
        <v>31901</v>
      </c>
      <c r="F2371" s="6" t="s">
        <v>27929</v>
      </c>
      <c r="G2371" t="s">
        <v>10652</v>
      </c>
      <c r="H2371" t="s">
        <v>25058</v>
      </c>
      <c r="I2371" t="s">
        <v>10653</v>
      </c>
      <c r="J2371" t="s">
        <v>3933</v>
      </c>
      <c r="K2371" s="3">
        <v>73457</v>
      </c>
      <c r="L2371" t="s">
        <v>6221</v>
      </c>
      <c r="M2371" t="s">
        <v>5234</v>
      </c>
      <c r="N2371">
        <v>11</v>
      </c>
      <c r="O2371">
        <v>90898.78</v>
      </c>
      <c r="P2371" t="s">
        <v>8932</v>
      </c>
      <c r="Q2371" t="s">
        <v>5215</v>
      </c>
    </row>
    <row r="2372" spans="1:17" x14ac:dyDescent="0.25">
      <c r="A2372">
        <v>3371</v>
      </c>
      <c r="B2372" s="7">
        <v>45068</v>
      </c>
      <c r="C2372" t="s">
        <v>19135</v>
      </c>
      <c r="D2372" t="s">
        <v>58</v>
      </c>
      <c r="E2372" s="5">
        <v>31584</v>
      </c>
      <c r="F2372" s="6" t="s">
        <v>27930</v>
      </c>
      <c r="G2372" t="s">
        <v>10654</v>
      </c>
      <c r="H2372" t="s">
        <v>25059</v>
      </c>
      <c r="I2372" t="s">
        <v>10655</v>
      </c>
      <c r="J2372" t="s">
        <v>5362</v>
      </c>
      <c r="K2372" s="3">
        <v>54881</v>
      </c>
      <c r="L2372" t="s">
        <v>5759</v>
      </c>
      <c r="M2372" t="s">
        <v>5219</v>
      </c>
      <c r="N2372">
        <v>9</v>
      </c>
      <c r="O2372">
        <v>91219.93</v>
      </c>
      <c r="P2372" t="s">
        <v>8712</v>
      </c>
      <c r="Q2372" t="s">
        <v>5215</v>
      </c>
    </row>
    <row r="2373" spans="1:17" x14ac:dyDescent="0.25">
      <c r="A2373">
        <v>3372</v>
      </c>
      <c r="B2373" s="7">
        <v>45089</v>
      </c>
      <c r="C2373" t="s">
        <v>19136</v>
      </c>
      <c r="D2373" t="s">
        <v>58</v>
      </c>
      <c r="E2373" s="5">
        <v>29323</v>
      </c>
      <c r="F2373" s="6" t="s">
        <v>26543</v>
      </c>
      <c r="G2373" t="s">
        <v>10656</v>
      </c>
      <c r="H2373" t="s">
        <v>25060</v>
      </c>
      <c r="I2373" t="s">
        <v>10657</v>
      </c>
      <c r="J2373" t="s">
        <v>2942</v>
      </c>
      <c r="K2373" s="3">
        <v>90879</v>
      </c>
      <c r="L2373" t="s">
        <v>5432</v>
      </c>
      <c r="M2373" t="s">
        <v>5219</v>
      </c>
      <c r="N2373">
        <v>4</v>
      </c>
      <c r="O2373">
        <v>64491.78</v>
      </c>
      <c r="P2373" t="s">
        <v>10658</v>
      </c>
      <c r="Q2373" t="s">
        <v>5221</v>
      </c>
    </row>
    <row r="2374" spans="1:17" x14ac:dyDescent="0.25">
      <c r="A2374">
        <v>3373</v>
      </c>
      <c r="B2374" s="7">
        <v>45074</v>
      </c>
      <c r="C2374" t="s">
        <v>19137</v>
      </c>
      <c r="D2374" t="s">
        <v>35</v>
      </c>
      <c r="E2374" s="5">
        <v>31802</v>
      </c>
      <c r="F2374" s="6" t="s">
        <v>27931</v>
      </c>
      <c r="G2374" t="s">
        <v>10659</v>
      </c>
      <c r="H2374" t="s">
        <v>25061</v>
      </c>
      <c r="I2374" t="s">
        <v>10660</v>
      </c>
      <c r="J2374" t="s">
        <v>5252</v>
      </c>
      <c r="K2374" s="3">
        <v>80871</v>
      </c>
      <c r="L2374" t="s">
        <v>5262</v>
      </c>
      <c r="M2374" t="s">
        <v>5219</v>
      </c>
      <c r="N2374">
        <v>15</v>
      </c>
      <c r="O2374">
        <v>70836.929999999993</v>
      </c>
      <c r="P2374" t="s">
        <v>7290</v>
      </c>
      <c r="Q2374" t="s">
        <v>5240</v>
      </c>
    </row>
    <row r="2375" spans="1:17" x14ac:dyDescent="0.25">
      <c r="A2375">
        <v>3374</v>
      </c>
      <c r="B2375" s="7">
        <v>45067</v>
      </c>
      <c r="C2375" t="s">
        <v>19138</v>
      </c>
      <c r="D2375" t="s">
        <v>58</v>
      </c>
      <c r="E2375" s="5">
        <v>25377</v>
      </c>
      <c r="F2375" s="6" t="s">
        <v>27932</v>
      </c>
      <c r="G2375" t="s">
        <v>10661</v>
      </c>
      <c r="H2375" t="s">
        <v>25062</v>
      </c>
      <c r="I2375" t="s">
        <v>7001</v>
      </c>
      <c r="J2375" t="s">
        <v>102</v>
      </c>
      <c r="K2375" s="3">
        <v>99634</v>
      </c>
      <c r="L2375" t="s">
        <v>5860</v>
      </c>
      <c r="M2375" t="s">
        <v>5213</v>
      </c>
      <c r="N2375">
        <v>19</v>
      </c>
      <c r="O2375">
        <v>56509.81</v>
      </c>
      <c r="P2375" t="s">
        <v>8357</v>
      </c>
      <c r="Q2375" t="s">
        <v>5267</v>
      </c>
    </row>
    <row r="2376" spans="1:17" x14ac:dyDescent="0.25">
      <c r="A2376">
        <v>3375</v>
      </c>
      <c r="B2376" s="7">
        <v>45103</v>
      </c>
      <c r="C2376" t="s">
        <v>19139</v>
      </c>
      <c r="D2376" t="s">
        <v>58</v>
      </c>
      <c r="E2376" s="5">
        <v>32883</v>
      </c>
      <c r="F2376" s="6" t="s">
        <v>27933</v>
      </c>
      <c r="G2376" t="s">
        <v>10662</v>
      </c>
      <c r="H2376" t="s">
        <v>25063</v>
      </c>
      <c r="I2376" t="s">
        <v>10663</v>
      </c>
      <c r="J2376" t="s">
        <v>33</v>
      </c>
      <c r="K2376" s="3">
        <v>93308</v>
      </c>
      <c r="L2376" t="s">
        <v>5400</v>
      </c>
      <c r="M2376" t="s">
        <v>5213</v>
      </c>
      <c r="N2376">
        <v>18</v>
      </c>
      <c r="O2376">
        <v>91801.01</v>
      </c>
      <c r="P2376" t="s">
        <v>7008</v>
      </c>
      <c r="Q2376" t="s">
        <v>5267</v>
      </c>
    </row>
    <row r="2377" spans="1:17" x14ac:dyDescent="0.25">
      <c r="A2377">
        <v>3376</v>
      </c>
      <c r="B2377" s="7">
        <v>45079</v>
      </c>
      <c r="C2377" t="s">
        <v>19140</v>
      </c>
      <c r="D2377" t="s">
        <v>45</v>
      </c>
      <c r="E2377" s="5">
        <v>30817</v>
      </c>
      <c r="F2377" s="6" t="s">
        <v>26360</v>
      </c>
      <c r="G2377" t="s">
        <v>10664</v>
      </c>
      <c r="H2377" t="s">
        <v>25064</v>
      </c>
      <c r="I2377" t="s">
        <v>10665</v>
      </c>
      <c r="J2377" t="s">
        <v>5252</v>
      </c>
      <c r="K2377" s="3">
        <v>91178</v>
      </c>
      <c r="L2377" t="s">
        <v>6885</v>
      </c>
      <c r="M2377" t="s">
        <v>5225</v>
      </c>
      <c r="N2377">
        <v>9</v>
      </c>
      <c r="O2377">
        <v>55798.48</v>
      </c>
      <c r="P2377" t="s">
        <v>7705</v>
      </c>
      <c r="Q2377" t="s">
        <v>5267</v>
      </c>
    </row>
    <row r="2378" spans="1:17" x14ac:dyDescent="0.25">
      <c r="A2378">
        <v>3377</v>
      </c>
      <c r="B2378" s="7">
        <v>45067</v>
      </c>
      <c r="C2378" t="s">
        <v>15229</v>
      </c>
      <c r="D2378" t="s">
        <v>35</v>
      </c>
      <c r="E2378" s="5">
        <v>37008</v>
      </c>
      <c r="F2378" s="6" t="s">
        <v>27934</v>
      </c>
      <c r="G2378" t="s">
        <v>10666</v>
      </c>
      <c r="H2378" t="s">
        <v>25065</v>
      </c>
      <c r="I2378" t="s">
        <v>10667</v>
      </c>
      <c r="J2378" t="s">
        <v>5261</v>
      </c>
      <c r="K2378" s="3">
        <v>65410</v>
      </c>
      <c r="L2378" t="s">
        <v>5731</v>
      </c>
      <c r="M2378" t="s">
        <v>5234</v>
      </c>
      <c r="N2378">
        <v>8</v>
      </c>
      <c r="O2378">
        <v>91717.91</v>
      </c>
      <c r="P2378" t="s">
        <v>7232</v>
      </c>
      <c r="Q2378" t="s">
        <v>5245</v>
      </c>
    </row>
    <row r="2379" spans="1:17" x14ac:dyDescent="0.25">
      <c r="A2379">
        <v>3378</v>
      </c>
      <c r="B2379" s="7">
        <v>45106</v>
      </c>
      <c r="C2379" t="s">
        <v>19141</v>
      </c>
      <c r="D2379" t="s">
        <v>45</v>
      </c>
      <c r="E2379" s="5">
        <v>25315</v>
      </c>
      <c r="F2379" s="6" t="s">
        <v>26543</v>
      </c>
      <c r="G2379" t="s">
        <v>10668</v>
      </c>
      <c r="H2379" t="s">
        <v>25066</v>
      </c>
      <c r="I2379" t="s">
        <v>10669</v>
      </c>
      <c r="J2379" t="s">
        <v>63</v>
      </c>
      <c r="K2379" s="3">
        <v>89259</v>
      </c>
      <c r="L2379" t="s">
        <v>5392</v>
      </c>
      <c r="M2379" t="s">
        <v>5225</v>
      </c>
      <c r="N2379">
        <v>7</v>
      </c>
      <c r="O2379">
        <v>80932.820000000007</v>
      </c>
      <c r="P2379" t="s">
        <v>8668</v>
      </c>
      <c r="Q2379" t="s">
        <v>5267</v>
      </c>
    </row>
    <row r="2380" spans="1:17" x14ac:dyDescent="0.25">
      <c r="A2380">
        <v>3379</v>
      </c>
      <c r="B2380" s="7">
        <v>45126</v>
      </c>
      <c r="C2380" t="s">
        <v>18399</v>
      </c>
      <c r="D2380" t="s">
        <v>45</v>
      </c>
      <c r="E2380" s="5">
        <v>34319</v>
      </c>
      <c r="F2380" s="6" t="s">
        <v>27935</v>
      </c>
      <c r="G2380" t="s">
        <v>10670</v>
      </c>
      <c r="H2380" t="s">
        <v>25067</v>
      </c>
      <c r="I2380" t="s">
        <v>10671</v>
      </c>
      <c r="J2380" t="s">
        <v>2945</v>
      </c>
      <c r="K2380" s="3">
        <v>42008</v>
      </c>
      <c r="L2380" t="s">
        <v>5504</v>
      </c>
      <c r="M2380" t="s">
        <v>5219</v>
      </c>
      <c r="N2380">
        <v>4</v>
      </c>
      <c r="O2380">
        <v>97777.16</v>
      </c>
      <c r="P2380" t="s">
        <v>5373</v>
      </c>
      <c r="Q2380" t="s">
        <v>5215</v>
      </c>
    </row>
    <row r="2381" spans="1:17" x14ac:dyDescent="0.25">
      <c r="A2381">
        <v>3380</v>
      </c>
      <c r="B2381" s="7">
        <v>45077</v>
      </c>
      <c r="C2381" t="s">
        <v>19142</v>
      </c>
      <c r="D2381" t="s">
        <v>58</v>
      </c>
      <c r="E2381" s="5">
        <v>36612</v>
      </c>
      <c r="F2381" s="6" t="s">
        <v>27936</v>
      </c>
      <c r="G2381" t="s">
        <v>10672</v>
      </c>
      <c r="H2381" t="s">
        <v>25068</v>
      </c>
      <c r="I2381" t="s">
        <v>10673</v>
      </c>
      <c r="J2381" t="s">
        <v>3924</v>
      </c>
      <c r="K2381" s="3">
        <v>80422</v>
      </c>
      <c r="L2381" t="s">
        <v>7170</v>
      </c>
      <c r="M2381" t="s">
        <v>5225</v>
      </c>
      <c r="N2381">
        <v>9</v>
      </c>
      <c r="O2381">
        <v>54212.800000000003</v>
      </c>
      <c r="P2381" t="s">
        <v>7549</v>
      </c>
      <c r="Q2381" t="s">
        <v>5240</v>
      </c>
    </row>
    <row r="2382" spans="1:17" x14ac:dyDescent="0.25">
      <c r="A2382">
        <v>3381</v>
      </c>
      <c r="B2382" s="7">
        <v>45127</v>
      </c>
      <c r="C2382" t="s">
        <v>19143</v>
      </c>
      <c r="D2382" t="s">
        <v>58</v>
      </c>
      <c r="E2382" s="5">
        <v>35539</v>
      </c>
      <c r="F2382" s="6" t="s">
        <v>26543</v>
      </c>
      <c r="G2382" t="s">
        <v>10674</v>
      </c>
      <c r="H2382" t="s">
        <v>25069</v>
      </c>
      <c r="I2382" t="s">
        <v>10675</v>
      </c>
      <c r="J2382" t="s">
        <v>97</v>
      </c>
      <c r="K2382" s="3">
        <v>48366</v>
      </c>
      <c r="L2382" t="s">
        <v>6124</v>
      </c>
      <c r="M2382" t="s">
        <v>5225</v>
      </c>
      <c r="N2382">
        <v>10</v>
      </c>
      <c r="O2382">
        <v>81447.94</v>
      </c>
      <c r="P2382" t="s">
        <v>10445</v>
      </c>
      <c r="Q2382" t="s">
        <v>5240</v>
      </c>
    </row>
    <row r="2383" spans="1:17" x14ac:dyDescent="0.25">
      <c r="A2383">
        <v>3382</v>
      </c>
      <c r="B2383" s="7">
        <v>45091</v>
      </c>
      <c r="C2383" t="s">
        <v>19144</v>
      </c>
      <c r="D2383" t="s">
        <v>35</v>
      </c>
      <c r="E2383" s="5">
        <v>33425</v>
      </c>
      <c r="F2383" s="6" t="s">
        <v>27937</v>
      </c>
      <c r="G2383" t="s">
        <v>10676</v>
      </c>
      <c r="H2383" t="s">
        <v>25070</v>
      </c>
      <c r="I2383" t="s">
        <v>10677</v>
      </c>
      <c r="J2383" t="s">
        <v>5371</v>
      </c>
      <c r="K2383" s="3">
        <v>62173</v>
      </c>
      <c r="L2383" t="s">
        <v>5693</v>
      </c>
      <c r="M2383" t="s">
        <v>5219</v>
      </c>
      <c r="N2383">
        <v>3</v>
      </c>
      <c r="O2383">
        <v>60951.99</v>
      </c>
      <c r="P2383" t="s">
        <v>6340</v>
      </c>
      <c r="Q2383" t="s">
        <v>5245</v>
      </c>
    </row>
    <row r="2384" spans="1:17" x14ac:dyDescent="0.25">
      <c r="A2384">
        <v>3383</v>
      </c>
      <c r="B2384" s="7">
        <v>45123</v>
      </c>
      <c r="C2384" t="s">
        <v>13108</v>
      </c>
      <c r="D2384" t="s">
        <v>35</v>
      </c>
      <c r="E2384" s="5">
        <v>26372</v>
      </c>
      <c r="F2384" s="6" t="s">
        <v>26543</v>
      </c>
      <c r="G2384" t="s">
        <v>10678</v>
      </c>
      <c r="H2384" t="s">
        <v>25071</v>
      </c>
      <c r="I2384" t="s">
        <v>10679</v>
      </c>
      <c r="J2384" t="s">
        <v>97</v>
      </c>
      <c r="K2384" s="3">
        <v>72694</v>
      </c>
      <c r="L2384" t="s">
        <v>6070</v>
      </c>
      <c r="M2384" t="s">
        <v>5213</v>
      </c>
      <c r="N2384">
        <v>19</v>
      </c>
      <c r="O2384">
        <v>71885.09</v>
      </c>
      <c r="P2384" t="s">
        <v>5306</v>
      </c>
      <c r="Q2384" t="s">
        <v>5221</v>
      </c>
    </row>
    <row r="2385" spans="1:17" x14ac:dyDescent="0.25">
      <c r="A2385">
        <v>3384</v>
      </c>
      <c r="B2385" s="7">
        <v>45109</v>
      </c>
      <c r="C2385" t="s">
        <v>19145</v>
      </c>
      <c r="D2385" t="s">
        <v>35</v>
      </c>
      <c r="E2385" s="5">
        <v>23939</v>
      </c>
      <c r="F2385" s="6" t="s">
        <v>26361</v>
      </c>
      <c r="G2385" t="s">
        <v>10680</v>
      </c>
      <c r="H2385" t="s">
        <v>25072</v>
      </c>
      <c r="I2385" t="s">
        <v>10681</v>
      </c>
      <c r="J2385" t="s">
        <v>3946</v>
      </c>
      <c r="K2385" s="3">
        <v>93080</v>
      </c>
      <c r="L2385" t="s">
        <v>8158</v>
      </c>
      <c r="M2385" t="s">
        <v>5213</v>
      </c>
      <c r="N2385">
        <v>9</v>
      </c>
      <c r="O2385">
        <v>43541.86</v>
      </c>
      <c r="P2385" t="s">
        <v>6505</v>
      </c>
      <c r="Q2385" t="s">
        <v>5215</v>
      </c>
    </row>
    <row r="2386" spans="1:17" x14ac:dyDescent="0.25">
      <c r="A2386">
        <v>3385</v>
      </c>
      <c r="B2386" s="7">
        <v>45115</v>
      </c>
      <c r="C2386" t="s">
        <v>19146</v>
      </c>
      <c r="D2386" t="s">
        <v>45</v>
      </c>
      <c r="E2386" s="5">
        <v>28653</v>
      </c>
      <c r="F2386" s="6" t="s">
        <v>26362</v>
      </c>
      <c r="G2386" t="s">
        <v>10682</v>
      </c>
      <c r="H2386" t="s">
        <v>25073</v>
      </c>
      <c r="I2386" t="s">
        <v>10683</v>
      </c>
      <c r="J2386" t="s">
        <v>3938</v>
      </c>
      <c r="K2386" s="3">
        <v>41286</v>
      </c>
      <c r="L2386" t="s">
        <v>5763</v>
      </c>
      <c r="M2386" t="s">
        <v>5234</v>
      </c>
      <c r="N2386">
        <v>10</v>
      </c>
      <c r="O2386">
        <v>97779.42</v>
      </c>
      <c r="P2386" t="s">
        <v>9467</v>
      </c>
      <c r="Q2386" t="s">
        <v>5245</v>
      </c>
    </row>
    <row r="2387" spans="1:17" x14ac:dyDescent="0.25">
      <c r="A2387">
        <v>3386</v>
      </c>
      <c r="B2387" s="7">
        <v>45074</v>
      </c>
      <c r="C2387" t="s">
        <v>19147</v>
      </c>
      <c r="D2387" t="s">
        <v>45</v>
      </c>
      <c r="E2387" s="5">
        <v>34090</v>
      </c>
      <c r="F2387" s="6" t="s">
        <v>27938</v>
      </c>
      <c r="G2387" t="s">
        <v>10684</v>
      </c>
      <c r="H2387" t="s">
        <v>25074</v>
      </c>
      <c r="I2387" t="s">
        <v>10685</v>
      </c>
      <c r="J2387" t="s">
        <v>102</v>
      </c>
      <c r="K2387" s="3">
        <v>28159</v>
      </c>
      <c r="L2387" t="s">
        <v>6832</v>
      </c>
      <c r="M2387" t="s">
        <v>5219</v>
      </c>
      <c r="N2387">
        <v>19</v>
      </c>
      <c r="O2387">
        <v>76009.25</v>
      </c>
      <c r="P2387" t="s">
        <v>5998</v>
      </c>
      <c r="Q2387" t="s">
        <v>5267</v>
      </c>
    </row>
    <row r="2388" spans="1:17" x14ac:dyDescent="0.25">
      <c r="A2388">
        <v>3387</v>
      </c>
      <c r="B2388" s="7">
        <v>45119</v>
      </c>
      <c r="C2388" t="s">
        <v>19148</v>
      </c>
      <c r="D2388" t="s">
        <v>45</v>
      </c>
      <c r="E2388" s="5">
        <v>24418</v>
      </c>
      <c r="F2388" s="6" t="s">
        <v>27939</v>
      </c>
      <c r="G2388" t="s">
        <v>10686</v>
      </c>
      <c r="H2388" t="s">
        <v>25075</v>
      </c>
      <c r="I2388" t="s">
        <v>10687</v>
      </c>
      <c r="J2388" t="s">
        <v>102</v>
      </c>
      <c r="K2388" s="3">
        <v>56711</v>
      </c>
      <c r="L2388" t="s">
        <v>6727</v>
      </c>
      <c r="M2388" t="s">
        <v>5213</v>
      </c>
      <c r="N2388">
        <v>9</v>
      </c>
      <c r="O2388">
        <v>36244.44</v>
      </c>
      <c r="P2388" t="s">
        <v>5576</v>
      </c>
      <c r="Q2388" t="s">
        <v>5221</v>
      </c>
    </row>
    <row r="2389" spans="1:17" x14ac:dyDescent="0.25">
      <c r="A2389">
        <v>3388</v>
      </c>
      <c r="B2389" s="7">
        <v>45131</v>
      </c>
      <c r="C2389" t="s">
        <v>19149</v>
      </c>
      <c r="D2389" t="s">
        <v>58</v>
      </c>
      <c r="E2389" s="5">
        <v>35330</v>
      </c>
      <c r="F2389" s="6" t="s">
        <v>26363</v>
      </c>
      <c r="G2389" t="s">
        <v>10688</v>
      </c>
      <c r="H2389" t="s">
        <v>25076</v>
      </c>
      <c r="I2389" t="s">
        <v>10689</v>
      </c>
      <c r="J2389" t="s">
        <v>3948</v>
      </c>
      <c r="K2389" s="3">
        <v>90301</v>
      </c>
      <c r="L2389" t="s">
        <v>5270</v>
      </c>
      <c r="M2389" t="s">
        <v>5219</v>
      </c>
      <c r="N2389">
        <v>10</v>
      </c>
      <c r="O2389">
        <v>75368.5</v>
      </c>
      <c r="P2389" t="s">
        <v>7859</v>
      </c>
      <c r="Q2389" t="s">
        <v>5240</v>
      </c>
    </row>
    <row r="2390" spans="1:17" x14ac:dyDescent="0.25">
      <c r="A2390">
        <v>3389</v>
      </c>
      <c r="B2390" s="7">
        <v>45106</v>
      </c>
      <c r="C2390" t="s">
        <v>19150</v>
      </c>
      <c r="D2390" t="s">
        <v>35</v>
      </c>
      <c r="E2390" s="5">
        <v>37493</v>
      </c>
      <c r="F2390" s="6" t="s">
        <v>27940</v>
      </c>
      <c r="G2390" t="s">
        <v>10690</v>
      </c>
      <c r="H2390" t="s">
        <v>25077</v>
      </c>
      <c r="I2390" t="s">
        <v>10691</v>
      </c>
      <c r="J2390" t="s">
        <v>3948</v>
      </c>
      <c r="K2390" s="3">
        <v>91004</v>
      </c>
      <c r="L2390" t="s">
        <v>6363</v>
      </c>
      <c r="M2390" t="s">
        <v>5219</v>
      </c>
      <c r="N2390">
        <v>0</v>
      </c>
      <c r="O2390">
        <v>63524.11</v>
      </c>
      <c r="P2390" t="s">
        <v>8219</v>
      </c>
      <c r="Q2390" t="s">
        <v>5245</v>
      </c>
    </row>
    <row r="2391" spans="1:17" x14ac:dyDescent="0.25">
      <c r="A2391">
        <v>3390</v>
      </c>
      <c r="B2391" s="7">
        <v>45127</v>
      </c>
      <c r="C2391" t="s">
        <v>19151</v>
      </c>
      <c r="D2391" t="s">
        <v>45</v>
      </c>
      <c r="E2391" s="5">
        <v>37641</v>
      </c>
      <c r="F2391" s="6" t="s">
        <v>27941</v>
      </c>
      <c r="G2391" t="s">
        <v>10692</v>
      </c>
      <c r="H2391" t="s">
        <v>25078</v>
      </c>
      <c r="I2391" t="s">
        <v>10693</v>
      </c>
      <c r="J2391" t="s">
        <v>5580</v>
      </c>
      <c r="K2391" s="3">
        <v>4861</v>
      </c>
      <c r="L2391" t="s">
        <v>6772</v>
      </c>
      <c r="M2391" t="s">
        <v>5213</v>
      </c>
      <c r="N2391">
        <v>16</v>
      </c>
      <c r="O2391">
        <v>97294.41</v>
      </c>
      <c r="P2391" t="s">
        <v>7784</v>
      </c>
      <c r="Q2391" t="s">
        <v>5240</v>
      </c>
    </row>
    <row r="2392" spans="1:17" x14ac:dyDescent="0.25">
      <c r="A2392">
        <v>3391</v>
      </c>
      <c r="B2392" s="7">
        <v>45110</v>
      </c>
      <c r="C2392" t="s">
        <v>19152</v>
      </c>
      <c r="D2392" t="s">
        <v>45</v>
      </c>
      <c r="E2392" s="5">
        <v>26750</v>
      </c>
      <c r="F2392" s="6" t="s">
        <v>27942</v>
      </c>
      <c r="G2392" t="s">
        <v>10694</v>
      </c>
      <c r="H2392" t="s">
        <v>25079</v>
      </c>
      <c r="I2392" t="s">
        <v>10695</v>
      </c>
      <c r="J2392" t="s">
        <v>5366</v>
      </c>
      <c r="K2392" s="3">
        <v>55488</v>
      </c>
      <c r="L2392" t="s">
        <v>5328</v>
      </c>
      <c r="M2392" t="s">
        <v>5225</v>
      </c>
      <c r="N2392">
        <v>19</v>
      </c>
      <c r="O2392">
        <v>98296.21</v>
      </c>
      <c r="P2392" t="s">
        <v>7325</v>
      </c>
      <c r="Q2392" t="s">
        <v>5215</v>
      </c>
    </row>
    <row r="2393" spans="1:17" x14ac:dyDescent="0.25">
      <c r="A2393">
        <v>3392</v>
      </c>
      <c r="B2393" s="7">
        <v>45064</v>
      </c>
      <c r="C2393" t="s">
        <v>19153</v>
      </c>
      <c r="D2393" t="s">
        <v>35</v>
      </c>
      <c r="E2393" s="5">
        <v>23273</v>
      </c>
      <c r="F2393" s="6" t="s">
        <v>27943</v>
      </c>
      <c r="G2393" t="s">
        <v>10696</v>
      </c>
      <c r="H2393" t="s">
        <v>25080</v>
      </c>
      <c r="I2393" t="s">
        <v>10697</v>
      </c>
      <c r="J2393" t="s">
        <v>3921</v>
      </c>
      <c r="K2393" s="3">
        <v>97675</v>
      </c>
      <c r="L2393" t="s">
        <v>5482</v>
      </c>
      <c r="M2393" t="s">
        <v>5234</v>
      </c>
      <c r="N2393">
        <v>16</v>
      </c>
      <c r="O2393">
        <v>36862.03</v>
      </c>
      <c r="P2393" t="s">
        <v>6089</v>
      </c>
      <c r="Q2393" t="s">
        <v>5240</v>
      </c>
    </row>
    <row r="2394" spans="1:17" x14ac:dyDescent="0.25">
      <c r="A2394">
        <v>3393</v>
      </c>
      <c r="B2394" s="7">
        <v>45062</v>
      </c>
      <c r="C2394" t="s">
        <v>19154</v>
      </c>
      <c r="D2394" t="s">
        <v>58</v>
      </c>
      <c r="E2394" s="5">
        <v>30333</v>
      </c>
      <c r="F2394" s="6" t="s">
        <v>27944</v>
      </c>
      <c r="G2394" t="s">
        <v>10698</v>
      </c>
      <c r="H2394" t="s">
        <v>25081</v>
      </c>
      <c r="I2394" t="s">
        <v>10699</v>
      </c>
      <c r="J2394" t="s">
        <v>3933</v>
      </c>
      <c r="K2394" s="3">
        <v>52130</v>
      </c>
      <c r="L2394" t="s">
        <v>5482</v>
      </c>
      <c r="M2394" t="s">
        <v>5219</v>
      </c>
      <c r="N2394">
        <v>6</v>
      </c>
      <c r="O2394">
        <v>79380.759999999995</v>
      </c>
      <c r="P2394" t="s">
        <v>7919</v>
      </c>
      <c r="Q2394" t="s">
        <v>5240</v>
      </c>
    </row>
    <row r="2395" spans="1:17" x14ac:dyDescent="0.25">
      <c r="A2395">
        <v>3394</v>
      </c>
      <c r="B2395" s="7">
        <v>45102</v>
      </c>
      <c r="C2395" t="s">
        <v>19155</v>
      </c>
      <c r="D2395" t="s">
        <v>35</v>
      </c>
      <c r="E2395" s="5">
        <v>33054</v>
      </c>
      <c r="F2395" s="6" t="s">
        <v>26364</v>
      </c>
      <c r="G2395" t="s">
        <v>10700</v>
      </c>
      <c r="H2395" t="s">
        <v>25082</v>
      </c>
      <c r="I2395" t="s">
        <v>10701</v>
      </c>
      <c r="J2395" t="s">
        <v>5524</v>
      </c>
      <c r="K2395" s="3">
        <v>72678</v>
      </c>
      <c r="L2395" t="s">
        <v>5939</v>
      </c>
      <c r="M2395" t="s">
        <v>5234</v>
      </c>
      <c r="N2395">
        <v>13</v>
      </c>
      <c r="O2395">
        <v>80040.19</v>
      </c>
      <c r="P2395" t="s">
        <v>5792</v>
      </c>
      <c r="Q2395" t="s">
        <v>5245</v>
      </c>
    </row>
    <row r="2396" spans="1:17" x14ac:dyDescent="0.25">
      <c r="A2396">
        <v>3395</v>
      </c>
      <c r="B2396" s="7">
        <v>45076</v>
      </c>
      <c r="C2396" t="s">
        <v>19156</v>
      </c>
      <c r="D2396" t="s">
        <v>35</v>
      </c>
      <c r="E2396" s="5">
        <v>23828</v>
      </c>
      <c r="F2396" s="6" t="s">
        <v>27945</v>
      </c>
      <c r="G2396" t="s">
        <v>10702</v>
      </c>
      <c r="H2396" t="s">
        <v>25083</v>
      </c>
      <c r="I2396" t="s">
        <v>10703</v>
      </c>
      <c r="J2396" t="s">
        <v>77</v>
      </c>
      <c r="K2396" s="3">
        <v>39660</v>
      </c>
      <c r="L2396" t="s">
        <v>5520</v>
      </c>
      <c r="M2396" t="s">
        <v>5225</v>
      </c>
      <c r="N2396">
        <v>7</v>
      </c>
      <c r="O2396">
        <v>72726.53</v>
      </c>
      <c r="P2396" t="s">
        <v>6320</v>
      </c>
      <c r="Q2396" t="s">
        <v>5221</v>
      </c>
    </row>
    <row r="2397" spans="1:17" x14ac:dyDescent="0.25">
      <c r="A2397">
        <v>3396</v>
      </c>
      <c r="B2397" s="7">
        <v>45109</v>
      </c>
      <c r="C2397" t="s">
        <v>19157</v>
      </c>
      <c r="D2397" t="s">
        <v>35</v>
      </c>
      <c r="E2397" s="5">
        <v>25741</v>
      </c>
      <c r="F2397" s="6" t="s">
        <v>27946</v>
      </c>
      <c r="G2397" t="s">
        <v>10704</v>
      </c>
      <c r="H2397" t="s">
        <v>25084</v>
      </c>
      <c r="I2397" t="s">
        <v>10705</v>
      </c>
      <c r="J2397" t="s">
        <v>3946</v>
      </c>
      <c r="K2397" s="3">
        <v>7694</v>
      </c>
      <c r="L2397" t="s">
        <v>6161</v>
      </c>
      <c r="M2397" t="s">
        <v>5234</v>
      </c>
      <c r="N2397">
        <v>9</v>
      </c>
      <c r="O2397">
        <v>44945.68</v>
      </c>
      <c r="P2397" t="s">
        <v>6234</v>
      </c>
      <c r="Q2397" t="s">
        <v>5215</v>
      </c>
    </row>
    <row r="2398" spans="1:17" x14ac:dyDescent="0.25">
      <c r="A2398">
        <v>3397</v>
      </c>
      <c r="B2398" s="7">
        <v>45134</v>
      </c>
      <c r="C2398" t="s">
        <v>19158</v>
      </c>
      <c r="D2398" t="s">
        <v>58</v>
      </c>
      <c r="E2398" s="5">
        <v>30502</v>
      </c>
      <c r="F2398" s="6" t="s">
        <v>27947</v>
      </c>
      <c r="G2398" t="s">
        <v>10706</v>
      </c>
      <c r="H2398" t="s">
        <v>25085</v>
      </c>
      <c r="I2398" t="s">
        <v>9114</v>
      </c>
      <c r="J2398" t="s">
        <v>3479</v>
      </c>
      <c r="K2398" s="3">
        <v>95701</v>
      </c>
      <c r="L2398" t="s">
        <v>5559</v>
      </c>
      <c r="M2398" t="s">
        <v>5234</v>
      </c>
      <c r="N2398">
        <v>19</v>
      </c>
      <c r="O2398">
        <v>41877.589999999997</v>
      </c>
      <c r="P2398" t="s">
        <v>6698</v>
      </c>
      <c r="Q2398" t="s">
        <v>5215</v>
      </c>
    </row>
    <row r="2399" spans="1:17" x14ac:dyDescent="0.25">
      <c r="A2399">
        <v>3398</v>
      </c>
      <c r="B2399" s="7">
        <v>45065</v>
      </c>
      <c r="C2399" t="s">
        <v>19159</v>
      </c>
      <c r="D2399" t="s">
        <v>58</v>
      </c>
      <c r="E2399" s="5">
        <v>38504</v>
      </c>
      <c r="F2399" s="6" t="s">
        <v>27948</v>
      </c>
      <c r="G2399" t="s">
        <v>10707</v>
      </c>
      <c r="H2399" t="s">
        <v>25086</v>
      </c>
      <c r="I2399" t="s">
        <v>10708</v>
      </c>
      <c r="J2399" t="s">
        <v>3940</v>
      </c>
      <c r="K2399" s="3">
        <v>45174</v>
      </c>
      <c r="L2399" t="s">
        <v>5841</v>
      </c>
      <c r="M2399" t="s">
        <v>5225</v>
      </c>
      <c r="N2399">
        <v>17</v>
      </c>
      <c r="O2399">
        <v>49134.82</v>
      </c>
      <c r="P2399" t="s">
        <v>7525</v>
      </c>
      <c r="Q2399" t="s">
        <v>5240</v>
      </c>
    </row>
    <row r="2400" spans="1:17" x14ac:dyDescent="0.25">
      <c r="A2400">
        <v>3399</v>
      </c>
      <c r="B2400" s="7">
        <v>45107</v>
      </c>
      <c r="C2400" t="s">
        <v>19160</v>
      </c>
      <c r="D2400" t="s">
        <v>45</v>
      </c>
      <c r="E2400" s="5">
        <v>37470</v>
      </c>
      <c r="F2400" s="6" t="s">
        <v>27949</v>
      </c>
      <c r="G2400" t="s">
        <v>10709</v>
      </c>
      <c r="H2400" t="s">
        <v>25087</v>
      </c>
      <c r="I2400" t="s">
        <v>10710</v>
      </c>
      <c r="J2400" t="s">
        <v>102</v>
      </c>
      <c r="K2400" s="3">
        <v>29323</v>
      </c>
      <c r="L2400" t="s">
        <v>6925</v>
      </c>
      <c r="M2400" t="s">
        <v>5213</v>
      </c>
      <c r="N2400">
        <v>8</v>
      </c>
      <c r="O2400">
        <v>65126.6</v>
      </c>
      <c r="P2400" t="s">
        <v>6212</v>
      </c>
      <c r="Q2400" t="s">
        <v>5267</v>
      </c>
    </row>
    <row r="2401" spans="1:17" x14ac:dyDescent="0.25">
      <c r="A2401">
        <v>3400</v>
      </c>
      <c r="B2401" s="7">
        <v>45114</v>
      </c>
      <c r="C2401" t="s">
        <v>19161</v>
      </c>
      <c r="D2401" t="s">
        <v>58</v>
      </c>
      <c r="E2401" s="5">
        <v>22913</v>
      </c>
      <c r="F2401" s="6" t="s">
        <v>26365</v>
      </c>
      <c r="G2401" t="s">
        <v>10711</v>
      </c>
      <c r="H2401" t="s">
        <v>25088</v>
      </c>
      <c r="I2401" t="s">
        <v>10712</v>
      </c>
      <c r="J2401" t="s">
        <v>3940</v>
      </c>
      <c r="K2401" s="3">
        <v>47268</v>
      </c>
      <c r="L2401" t="s">
        <v>6103</v>
      </c>
      <c r="M2401" t="s">
        <v>5219</v>
      </c>
      <c r="N2401">
        <v>3</v>
      </c>
      <c r="O2401">
        <v>61840.69</v>
      </c>
      <c r="P2401" t="s">
        <v>8476</v>
      </c>
      <c r="Q2401" t="s">
        <v>5221</v>
      </c>
    </row>
    <row r="2402" spans="1:17" x14ac:dyDescent="0.25">
      <c r="A2402">
        <v>3401</v>
      </c>
      <c r="B2402" s="7">
        <v>45108</v>
      </c>
      <c r="C2402" t="s">
        <v>19162</v>
      </c>
      <c r="D2402" t="s">
        <v>58</v>
      </c>
      <c r="E2402" s="5">
        <v>24998</v>
      </c>
      <c r="F2402" s="6" t="s">
        <v>26366</v>
      </c>
      <c r="G2402" t="s">
        <v>10713</v>
      </c>
      <c r="H2402" t="s">
        <v>25089</v>
      </c>
      <c r="I2402" t="s">
        <v>10714</v>
      </c>
      <c r="J2402" t="s">
        <v>5412</v>
      </c>
      <c r="K2402" s="3">
        <v>97033</v>
      </c>
      <c r="L2402" t="s">
        <v>6759</v>
      </c>
      <c r="M2402" t="s">
        <v>5219</v>
      </c>
      <c r="N2402">
        <v>9</v>
      </c>
      <c r="O2402">
        <v>83596.94</v>
      </c>
      <c r="P2402" t="s">
        <v>8211</v>
      </c>
      <c r="Q2402" t="s">
        <v>5215</v>
      </c>
    </row>
    <row r="2403" spans="1:17" x14ac:dyDescent="0.25">
      <c r="A2403">
        <v>3402</v>
      </c>
      <c r="B2403" s="7">
        <v>45118</v>
      </c>
      <c r="C2403" t="s">
        <v>19163</v>
      </c>
      <c r="D2403" t="s">
        <v>35</v>
      </c>
      <c r="E2403" s="5">
        <v>24121</v>
      </c>
      <c r="F2403" s="6" t="s">
        <v>26367</v>
      </c>
      <c r="G2403" t="s">
        <v>10715</v>
      </c>
      <c r="H2403" t="s">
        <v>25090</v>
      </c>
      <c r="I2403" t="s">
        <v>6175</v>
      </c>
      <c r="J2403" t="s">
        <v>5580</v>
      </c>
      <c r="K2403" s="3">
        <v>29420</v>
      </c>
      <c r="L2403" t="s">
        <v>6368</v>
      </c>
      <c r="M2403" t="s">
        <v>5219</v>
      </c>
      <c r="N2403">
        <v>5</v>
      </c>
      <c r="O2403">
        <v>50007.1</v>
      </c>
      <c r="P2403" t="s">
        <v>7167</v>
      </c>
      <c r="Q2403" t="s">
        <v>5240</v>
      </c>
    </row>
    <row r="2404" spans="1:17" x14ac:dyDescent="0.25">
      <c r="A2404">
        <v>3403</v>
      </c>
      <c r="B2404" s="7">
        <v>45116</v>
      </c>
      <c r="C2404" t="s">
        <v>19164</v>
      </c>
      <c r="D2404" t="s">
        <v>58</v>
      </c>
      <c r="E2404" s="5">
        <v>27790</v>
      </c>
      <c r="F2404" s="6" t="s">
        <v>27950</v>
      </c>
      <c r="G2404" t="s">
        <v>10716</v>
      </c>
      <c r="H2404" t="s">
        <v>25091</v>
      </c>
      <c r="I2404" t="s">
        <v>10717</v>
      </c>
      <c r="J2404" t="s">
        <v>5387</v>
      </c>
      <c r="K2404" s="3">
        <v>88508</v>
      </c>
      <c r="L2404" t="s">
        <v>5358</v>
      </c>
      <c r="M2404" t="s">
        <v>5219</v>
      </c>
      <c r="N2404">
        <v>16</v>
      </c>
      <c r="O2404">
        <v>33961.129999999997</v>
      </c>
      <c r="P2404" t="s">
        <v>7325</v>
      </c>
      <c r="Q2404" t="s">
        <v>5240</v>
      </c>
    </row>
    <row r="2405" spans="1:17" x14ac:dyDescent="0.25">
      <c r="A2405">
        <v>3404</v>
      </c>
      <c r="B2405" s="7">
        <v>45102</v>
      </c>
      <c r="C2405" t="s">
        <v>19165</v>
      </c>
      <c r="D2405" t="s">
        <v>45</v>
      </c>
      <c r="E2405" s="5">
        <v>24696</v>
      </c>
      <c r="F2405" s="6" t="s">
        <v>27951</v>
      </c>
      <c r="G2405" t="s">
        <v>10718</v>
      </c>
      <c r="H2405" t="s">
        <v>25092</v>
      </c>
      <c r="I2405" t="s">
        <v>10719</v>
      </c>
      <c r="J2405" t="s">
        <v>3936</v>
      </c>
      <c r="K2405" s="3">
        <v>49581</v>
      </c>
      <c r="L2405" t="s">
        <v>5358</v>
      </c>
      <c r="M2405" t="s">
        <v>5219</v>
      </c>
      <c r="N2405">
        <v>11</v>
      </c>
      <c r="O2405">
        <v>70555</v>
      </c>
      <c r="P2405" t="s">
        <v>6903</v>
      </c>
      <c r="Q2405" t="s">
        <v>5215</v>
      </c>
    </row>
    <row r="2406" spans="1:17" x14ac:dyDescent="0.25">
      <c r="A2406">
        <v>3405</v>
      </c>
      <c r="B2406" s="7">
        <v>45105</v>
      </c>
      <c r="C2406" t="s">
        <v>19166</v>
      </c>
      <c r="D2406" t="s">
        <v>45</v>
      </c>
      <c r="E2406" s="5">
        <v>25275</v>
      </c>
      <c r="F2406" s="6" t="s">
        <v>27952</v>
      </c>
      <c r="G2406" t="s">
        <v>10720</v>
      </c>
      <c r="H2406" t="s">
        <v>25093</v>
      </c>
      <c r="I2406" t="s">
        <v>10721</v>
      </c>
      <c r="J2406" t="s">
        <v>5352</v>
      </c>
      <c r="K2406" s="3">
        <v>29674</v>
      </c>
      <c r="L2406" t="s">
        <v>5218</v>
      </c>
      <c r="M2406" t="s">
        <v>5219</v>
      </c>
      <c r="N2406">
        <v>0</v>
      </c>
      <c r="O2406">
        <v>71238.03</v>
      </c>
      <c r="P2406" t="s">
        <v>7844</v>
      </c>
      <c r="Q2406" t="s">
        <v>5245</v>
      </c>
    </row>
    <row r="2407" spans="1:17" x14ac:dyDescent="0.25">
      <c r="A2407">
        <v>3406</v>
      </c>
      <c r="B2407" s="7">
        <v>45075</v>
      </c>
      <c r="C2407" t="s">
        <v>19167</v>
      </c>
      <c r="D2407" t="s">
        <v>35</v>
      </c>
      <c r="E2407" s="5">
        <v>28972</v>
      </c>
      <c r="F2407" s="6" t="s">
        <v>26543</v>
      </c>
      <c r="G2407" t="s">
        <v>10722</v>
      </c>
      <c r="H2407" t="s">
        <v>25094</v>
      </c>
      <c r="I2407" t="s">
        <v>9580</v>
      </c>
      <c r="J2407" t="s">
        <v>97</v>
      </c>
      <c r="K2407" s="3">
        <v>83111</v>
      </c>
      <c r="L2407" t="s">
        <v>6727</v>
      </c>
      <c r="M2407" t="s">
        <v>5225</v>
      </c>
      <c r="N2407">
        <v>15</v>
      </c>
      <c r="O2407">
        <v>76997.119999999995</v>
      </c>
      <c r="P2407" t="s">
        <v>6167</v>
      </c>
      <c r="Q2407" t="s">
        <v>5267</v>
      </c>
    </row>
    <row r="2408" spans="1:17" x14ac:dyDescent="0.25">
      <c r="A2408">
        <v>3407</v>
      </c>
      <c r="B2408" s="7">
        <v>45115</v>
      </c>
      <c r="C2408" t="s">
        <v>17518</v>
      </c>
      <c r="D2408" t="s">
        <v>35</v>
      </c>
      <c r="E2408" s="5">
        <v>35427</v>
      </c>
      <c r="F2408" s="6" t="s">
        <v>26368</v>
      </c>
      <c r="G2408" t="s">
        <v>10723</v>
      </c>
      <c r="H2408" t="s">
        <v>25095</v>
      </c>
      <c r="I2408" t="s">
        <v>10724</v>
      </c>
      <c r="J2408" t="s">
        <v>5524</v>
      </c>
      <c r="K2408" s="3">
        <v>41928</v>
      </c>
      <c r="L2408" t="s">
        <v>5344</v>
      </c>
      <c r="M2408" t="s">
        <v>5234</v>
      </c>
      <c r="N2408">
        <v>6</v>
      </c>
      <c r="O2408">
        <v>78101.789999999994</v>
      </c>
      <c r="P2408" t="s">
        <v>5668</v>
      </c>
      <c r="Q2408" t="s">
        <v>5240</v>
      </c>
    </row>
    <row r="2409" spans="1:17" x14ac:dyDescent="0.25">
      <c r="A2409">
        <v>3408</v>
      </c>
      <c r="B2409" s="7">
        <v>45119</v>
      </c>
      <c r="C2409" t="s">
        <v>19168</v>
      </c>
      <c r="D2409" t="s">
        <v>58</v>
      </c>
      <c r="E2409" s="5">
        <v>27097</v>
      </c>
      <c r="F2409" s="6" t="s">
        <v>27953</v>
      </c>
      <c r="G2409" t="s">
        <v>10725</v>
      </c>
      <c r="H2409" t="s">
        <v>25096</v>
      </c>
      <c r="I2409" t="s">
        <v>10726</v>
      </c>
      <c r="J2409" t="s">
        <v>113</v>
      </c>
      <c r="K2409" s="3">
        <v>74601</v>
      </c>
      <c r="L2409" t="s">
        <v>5474</v>
      </c>
      <c r="M2409" t="s">
        <v>5225</v>
      </c>
      <c r="N2409">
        <v>9</v>
      </c>
      <c r="O2409">
        <v>65872.62</v>
      </c>
      <c r="P2409" t="s">
        <v>6291</v>
      </c>
      <c r="Q2409" t="s">
        <v>5267</v>
      </c>
    </row>
    <row r="2410" spans="1:17" x14ac:dyDescent="0.25">
      <c r="A2410">
        <v>3409</v>
      </c>
      <c r="B2410" s="7">
        <v>45096</v>
      </c>
      <c r="C2410" t="s">
        <v>19169</v>
      </c>
      <c r="D2410" t="s">
        <v>45</v>
      </c>
      <c r="E2410" s="5">
        <v>30059</v>
      </c>
      <c r="F2410" s="6" t="s">
        <v>27954</v>
      </c>
      <c r="G2410" t="s">
        <v>10727</v>
      </c>
      <c r="H2410" t="s">
        <v>25097</v>
      </c>
      <c r="I2410" t="s">
        <v>9318</v>
      </c>
      <c r="J2410" t="s">
        <v>5585</v>
      </c>
      <c r="K2410" s="3">
        <v>42731</v>
      </c>
      <c r="L2410" t="s">
        <v>5559</v>
      </c>
      <c r="M2410" t="s">
        <v>5225</v>
      </c>
      <c r="N2410">
        <v>20</v>
      </c>
      <c r="O2410">
        <v>56417.39</v>
      </c>
      <c r="P2410" t="s">
        <v>6690</v>
      </c>
      <c r="Q2410" t="s">
        <v>5221</v>
      </c>
    </row>
    <row r="2411" spans="1:17" x14ac:dyDescent="0.25">
      <c r="A2411">
        <v>3410</v>
      </c>
      <c r="B2411" s="7">
        <v>45120</v>
      </c>
      <c r="C2411" t="s">
        <v>19170</v>
      </c>
      <c r="D2411" t="s">
        <v>35</v>
      </c>
      <c r="E2411" s="5">
        <v>23202</v>
      </c>
      <c r="F2411" s="6" t="s">
        <v>27955</v>
      </c>
      <c r="G2411" t="s">
        <v>10728</v>
      </c>
      <c r="H2411" t="s">
        <v>25098</v>
      </c>
      <c r="I2411" t="s">
        <v>10729</v>
      </c>
      <c r="J2411" t="s">
        <v>5529</v>
      </c>
      <c r="K2411" s="3">
        <v>22635</v>
      </c>
      <c r="L2411" t="s">
        <v>6016</v>
      </c>
      <c r="M2411" t="s">
        <v>5213</v>
      </c>
      <c r="N2411">
        <v>9</v>
      </c>
      <c r="O2411">
        <v>49204.36</v>
      </c>
      <c r="P2411" t="s">
        <v>5985</v>
      </c>
      <c r="Q2411" t="s">
        <v>5245</v>
      </c>
    </row>
    <row r="2412" spans="1:17" x14ac:dyDescent="0.25">
      <c r="A2412">
        <v>3411</v>
      </c>
      <c r="B2412" s="7">
        <v>45079</v>
      </c>
      <c r="C2412" t="s">
        <v>16455</v>
      </c>
      <c r="D2412" t="s">
        <v>35</v>
      </c>
      <c r="E2412" s="5">
        <v>23996</v>
      </c>
      <c r="F2412" s="6" t="s">
        <v>26369</v>
      </c>
      <c r="G2412" t="s">
        <v>10730</v>
      </c>
      <c r="H2412" t="s">
        <v>25099</v>
      </c>
      <c r="I2412" t="s">
        <v>10731</v>
      </c>
      <c r="J2412" t="s">
        <v>77</v>
      </c>
      <c r="K2412" s="3">
        <v>32728</v>
      </c>
      <c r="L2412" t="s">
        <v>6266</v>
      </c>
      <c r="M2412" t="s">
        <v>5225</v>
      </c>
      <c r="N2412">
        <v>0</v>
      </c>
      <c r="O2412">
        <v>86812.07</v>
      </c>
      <c r="P2412" t="s">
        <v>8723</v>
      </c>
      <c r="Q2412" t="s">
        <v>5240</v>
      </c>
    </row>
    <row r="2413" spans="1:17" x14ac:dyDescent="0.25">
      <c r="A2413">
        <v>3412</v>
      </c>
      <c r="B2413" s="7">
        <v>45139</v>
      </c>
      <c r="C2413" t="s">
        <v>19171</v>
      </c>
      <c r="D2413" t="s">
        <v>45</v>
      </c>
      <c r="E2413" s="5">
        <v>26609</v>
      </c>
      <c r="F2413" s="6" t="s">
        <v>26543</v>
      </c>
      <c r="G2413" t="s">
        <v>10732</v>
      </c>
      <c r="H2413" t="s">
        <v>25100</v>
      </c>
      <c r="I2413" t="s">
        <v>7773</v>
      </c>
      <c r="J2413" t="s">
        <v>5404</v>
      </c>
      <c r="K2413" s="3">
        <v>64120</v>
      </c>
      <c r="L2413" t="s">
        <v>7147</v>
      </c>
      <c r="M2413" t="s">
        <v>5234</v>
      </c>
      <c r="N2413">
        <v>0</v>
      </c>
      <c r="O2413">
        <v>95989.14</v>
      </c>
      <c r="P2413" t="s">
        <v>7884</v>
      </c>
      <c r="Q2413" t="s">
        <v>5215</v>
      </c>
    </row>
    <row r="2414" spans="1:17" x14ac:dyDescent="0.25">
      <c r="A2414">
        <v>3413</v>
      </c>
      <c r="B2414" s="7">
        <v>45073</v>
      </c>
      <c r="C2414" t="s">
        <v>19172</v>
      </c>
      <c r="D2414" t="s">
        <v>58</v>
      </c>
      <c r="E2414" s="5">
        <v>25354</v>
      </c>
      <c r="F2414" s="6" t="s">
        <v>27956</v>
      </c>
      <c r="G2414" t="s">
        <v>10733</v>
      </c>
      <c r="H2414" t="s">
        <v>25101</v>
      </c>
      <c r="I2414" t="s">
        <v>10734</v>
      </c>
      <c r="J2414" t="s">
        <v>77</v>
      </c>
      <c r="K2414" s="3">
        <v>21167</v>
      </c>
      <c r="L2414" t="s">
        <v>5671</v>
      </c>
      <c r="M2414" t="s">
        <v>5234</v>
      </c>
      <c r="N2414">
        <v>11</v>
      </c>
      <c r="O2414">
        <v>59740.57</v>
      </c>
      <c r="P2414" t="s">
        <v>5776</v>
      </c>
      <c r="Q2414" t="s">
        <v>5221</v>
      </c>
    </row>
    <row r="2415" spans="1:17" x14ac:dyDescent="0.25">
      <c r="A2415">
        <v>3414</v>
      </c>
      <c r="B2415" s="7">
        <v>45114</v>
      </c>
      <c r="C2415" t="s">
        <v>19173</v>
      </c>
      <c r="D2415" t="s">
        <v>45</v>
      </c>
      <c r="E2415" s="5">
        <v>26677</v>
      </c>
      <c r="F2415" s="6" t="s">
        <v>27957</v>
      </c>
      <c r="G2415" t="s">
        <v>10735</v>
      </c>
      <c r="H2415" t="s">
        <v>25102</v>
      </c>
      <c r="I2415" t="s">
        <v>9237</v>
      </c>
      <c r="J2415" t="s">
        <v>5412</v>
      </c>
      <c r="K2415" s="3">
        <v>88165</v>
      </c>
      <c r="L2415" t="s">
        <v>6181</v>
      </c>
      <c r="M2415" t="s">
        <v>5234</v>
      </c>
      <c r="N2415">
        <v>10</v>
      </c>
      <c r="O2415">
        <v>88260.96</v>
      </c>
      <c r="P2415" t="s">
        <v>7377</v>
      </c>
      <c r="Q2415" t="s">
        <v>5240</v>
      </c>
    </row>
    <row r="2416" spans="1:17" x14ac:dyDescent="0.25">
      <c r="A2416">
        <v>3415</v>
      </c>
      <c r="B2416" s="7">
        <v>45089</v>
      </c>
      <c r="C2416" t="s">
        <v>19174</v>
      </c>
      <c r="D2416" t="s">
        <v>35</v>
      </c>
      <c r="E2416" s="5">
        <v>26521</v>
      </c>
      <c r="F2416" s="6" t="s">
        <v>26370</v>
      </c>
      <c r="G2416" t="s">
        <v>10736</v>
      </c>
      <c r="H2416" t="s">
        <v>25103</v>
      </c>
      <c r="I2416" t="s">
        <v>7715</v>
      </c>
      <c r="J2416" t="s">
        <v>3930</v>
      </c>
      <c r="K2416" s="3">
        <v>13964</v>
      </c>
      <c r="L2416" t="s">
        <v>6579</v>
      </c>
      <c r="M2416" t="s">
        <v>5219</v>
      </c>
      <c r="N2416">
        <v>14</v>
      </c>
      <c r="O2416">
        <v>46602.75</v>
      </c>
      <c r="P2416" t="s">
        <v>5455</v>
      </c>
      <c r="Q2416" t="s">
        <v>5215</v>
      </c>
    </row>
    <row r="2417" spans="1:17" x14ac:dyDescent="0.25">
      <c r="A2417">
        <v>3416</v>
      </c>
      <c r="B2417" s="7">
        <v>45069</v>
      </c>
      <c r="C2417" t="s">
        <v>19175</v>
      </c>
      <c r="D2417" t="s">
        <v>58</v>
      </c>
      <c r="E2417" s="5">
        <v>38212</v>
      </c>
      <c r="F2417" s="6" t="s">
        <v>26543</v>
      </c>
      <c r="G2417" t="s">
        <v>10737</v>
      </c>
      <c r="H2417" t="s">
        <v>25104</v>
      </c>
      <c r="I2417" t="s">
        <v>10738</v>
      </c>
      <c r="J2417" t="s">
        <v>5261</v>
      </c>
      <c r="K2417" s="3">
        <v>43841</v>
      </c>
      <c r="L2417" t="s">
        <v>5400</v>
      </c>
      <c r="M2417" t="s">
        <v>5219</v>
      </c>
      <c r="N2417">
        <v>2</v>
      </c>
      <c r="O2417">
        <v>80775.56</v>
      </c>
      <c r="P2417" t="s">
        <v>6810</v>
      </c>
      <c r="Q2417" t="s">
        <v>5215</v>
      </c>
    </row>
    <row r="2418" spans="1:17" x14ac:dyDescent="0.25">
      <c r="A2418">
        <v>3417</v>
      </c>
      <c r="B2418" s="7">
        <v>45059</v>
      </c>
      <c r="C2418" t="s">
        <v>19176</v>
      </c>
      <c r="D2418" t="s">
        <v>58</v>
      </c>
      <c r="E2418" s="5">
        <v>23976</v>
      </c>
      <c r="F2418" s="6" t="s">
        <v>27958</v>
      </c>
      <c r="G2418" t="s">
        <v>10739</v>
      </c>
      <c r="H2418" t="s">
        <v>25105</v>
      </c>
      <c r="I2418" t="s">
        <v>10740</v>
      </c>
      <c r="J2418" t="s">
        <v>5362</v>
      </c>
      <c r="K2418" s="3">
        <v>36284</v>
      </c>
      <c r="L2418" t="s">
        <v>5413</v>
      </c>
      <c r="M2418" t="s">
        <v>5213</v>
      </c>
      <c r="N2418">
        <v>15</v>
      </c>
      <c r="O2418">
        <v>59822.09</v>
      </c>
      <c r="P2418" t="s">
        <v>7784</v>
      </c>
      <c r="Q2418" t="s">
        <v>5267</v>
      </c>
    </row>
    <row r="2419" spans="1:17" x14ac:dyDescent="0.25">
      <c r="A2419">
        <v>3418</v>
      </c>
      <c r="B2419" s="7">
        <v>45087</v>
      </c>
      <c r="C2419" t="s">
        <v>19177</v>
      </c>
      <c r="D2419" t="s">
        <v>35</v>
      </c>
      <c r="E2419" s="5">
        <v>23755</v>
      </c>
      <c r="F2419" s="6" t="s">
        <v>26371</v>
      </c>
      <c r="G2419" t="s">
        <v>10741</v>
      </c>
      <c r="H2419" t="s">
        <v>25106</v>
      </c>
      <c r="I2419" t="s">
        <v>9444</v>
      </c>
      <c r="J2419" t="s">
        <v>5598</v>
      </c>
      <c r="K2419" s="3">
        <v>53597</v>
      </c>
      <c r="L2419" t="s">
        <v>5420</v>
      </c>
      <c r="M2419" t="s">
        <v>5213</v>
      </c>
      <c r="N2419">
        <v>15</v>
      </c>
      <c r="O2419">
        <v>96035.31</v>
      </c>
      <c r="P2419" t="s">
        <v>9921</v>
      </c>
      <c r="Q2419" t="s">
        <v>5221</v>
      </c>
    </row>
    <row r="2420" spans="1:17" x14ac:dyDescent="0.25">
      <c r="A2420">
        <v>3419</v>
      </c>
      <c r="B2420" s="7">
        <v>45067</v>
      </c>
      <c r="C2420" t="s">
        <v>4421</v>
      </c>
      <c r="D2420" t="s">
        <v>45</v>
      </c>
      <c r="E2420" s="5">
        <v>37889</v>
      </c>
      <c r="F2420" s="6" t="s">
        <v>26543</v>
      </c>
      <c r="G2420" t="s">
        <v>10742</v>
      </c>
      <c r="H2420" t="s">
        <v>25107</v>
      </c>
      <c r="I2420" t="s">
        <v>10743</v>
      </c>
      <c r="J2420" t="s">
        <v>5305</v>
      </c>
      <c r="K2420" s="3">
        <v>44240</v>
      </c>
      <c r="L2420" t="s">
        <v>7609</v>
      </c>
      <c r="M2420" t="s">
        <v>5219</v>
      </c>
      <c r="N2420">
        <v>7</v>
      </c>
      <c r="O2420">
        <v>47203.519999999997</v>
      </c>
      <c r="P2420" t="s">
        <v>8133</v>
      </c>
      <c r="Q2420" t="s">
        <v>5221</v>
      </c>
    </row>
    <row r="2421" spans="1:17" x14ac:dyDescent="0.25">
      <c r="A2421">
        <v>3420</v>
      </c>
      <c r="B2421" s="7">
        <v>45078</v>
      </c>
      <c r="C2421" t="s">
        <v>19178</v>
      </c>
      <c r="D2421" t="s">
        <v>58</v>
      </c>
      <c r="E2421" s="5">
        <v>35511</v>
      </c>
      <c r="F2421" s="6" t="s">
        <v>26372</v>
      </c>
      <c r="G2421" t="s">
        <v>10744</v>
      </c>
      <c r="H2421" t="s">
        <v>25108</v>
      </c>
      <c r="I2421" t="s">
        <v>8102</v>
      </c>
      <c r="J2421" t="s">
        <v>3930</v>
      </c>
      <c r="K2421" s="3">
        <v>86480</v>
      </c>
      <c r="L2421" t="s">
        <v>5971</v>
      </c>
      <c r="M2421" t="s">
        <v>5234</v>
      </c>
      <c r="N2421">
        <v>4</v>
      </c>
      <c r="O2421">
        <v>58897.06</v>
      </c>
      <c r="P2421" t="s">
        <v>5475</v>
      </c>
      <c r="Q2421" t="s">
        <v>5215</v>
      </c>
    </row>
    <row r="2422" spans="1:17" x14ac:dyDescent="0.25">
      <c r="A2422">
        <v>3421</v>
      </c>
      <c r="B2422" s="7">
        <v>45052</v>
      </c>
      <c r="C2422" t="s">
        <v>19179</v>
      </c>
      <c r="D2422" t="s">
        <v>45</v>
      </c>
      <c r="E2422" s="5">
        <v>37109</v>
      </c>
      <c r="F2422" s="6" t="s">
        <v>27959</v>
      </c>
      <c r="G2422" t="s">
        <v>10745</v>
      </c>
      <c r="H2422" t="s">
        <v>25109</v>
      </c>
      <c r="I2422" t="s">
        <v>10746</v>
      </c>
      <c r="J2422" t="s">
        <v>5598</v>
      </c>
      <c r="K2422" s="3">
        <v>41131</v>
      </c>
      <c r="L2422" t="s">
        <v>5779</v>
      </c>
      <c r="M2422" t="s">
        <v>5219</v>
      </c>
      <c r="N2422">
        <v>14</v>
      </c>
      <c r="O2422">
        <v>80594.14</v>
      </c>
      <c r="P2422" t="s">
        <v>7032</v>
      </c>
      <c r="Q2422" t="s">
        <v>5240</v>
      </c>
    </row>
    <row r="2423" spans="1:17" x14ac:dyDescent="0.25">
      <c r="A2423">
        <v>3422</v>
      </c>
      <c r="B2423" s="7">
        <v>45075</v>
      </c>
      <c r="C2423" t="s">
        <v>19180</v>
      </c>
      <c r="D2423" t="s">
        <v>58</v>
      </c>
      <c r="E2423" s="5">
        <v>36950</v>
      </c>
      <c r="F2423" s="6" t="s">
        <v>27960</v>
      </c>
      <c r="G2423" t="s">
        <v>10747</v>
      </c>
      <c r="H2423" t="s">
        <v>25110</v>
      </c>
      <c r="I2423" t="s">
        <v>10748</v>
      </c>
      <c r="J2423" t="s">
        <v>5585</v>
      </c>
      <c r="K2423" s="3">
        <v>13745</v>
      </c>
      <c r="L2423" t="s">
        <v>6350</v>
      </c>
      <c r="M2423" t="s">
        <v>5234</v>
      </c>
      <c r="N2423">
        <v>17</v>
      </c>
      <c r="O2423">
        <v>83622.89</v>
      </c>
      <c r="P2423" t="s">
        <v>5682</v>
      </c>
      <c r="Q2423" t="s">
        <v>5240</v>
      </c>
    </row>
    <row r="2424" spans="1:17" x14ac:dyDescent="0.25">
      <c r="A2424">
        <v>3423</v>
      </c>
      <c r="B2424" s="7">
        <v>45071</v>
      </c>
      <c r="C2424" t="s">
        <v>19181</v>
      </c>
      <c r="D2424" t="s">
        <v>35</v>
      </c>
      <c r="E2424" s="5">
        <v>31335</v>
      </c>
      <c r="F2424" s="6" t="s">
        <v>27961</v>
      </c>
      <c r="G2424" t="s">
        <v>10749</v>
      </c>
      <c r="H2424" t="s">
        <v>25111</v>
      </c>
      <c r="I2424" t="s">
        <v>10750</v>
      </c>
      <c r="J2424" t="s">
        <v>5291</v>
      </c>
      <c r="K2424" s="3">
        <v>71558</v>
      </c>
      <c r="L2424" t="s">
        <v>5860</v>
      </c>
      <c r="M2424" t="s">
        <v>5234</v>
      </c>
      <c r="N2424">
        <v>13</v>
      </c>
      <c r="O2424">
        <v>54196.36</v>
      </c>
      <c r="P2424" t="s">
        <v>6158</v>
      </c>
      <c r="Q2424" t="s">
        <v>5267</v>
      </c>
    </row>
    <row r="2425" spans="1:17" x14ac:dyDescent="0.25">
      <c r="A2425">
        <v>3424</v>
      </c>
      <c r="B2425" s="7">
        <v>45067</v>
      </c>
      <c r="C2425" t="s">
        <v>19182</v>
      </c>
      <c r="D2425" t="s">
        <v>58</v>
      </c>
      <c r="E2425" s="5">
        <v>26558</v>
      </c>
      <c r="F2425" s="6" t="s">
        <v>27962</v>
      </c>
      <c r="G2425" t="s">
        <v>10751</v>
      </c>
      <c r="H2425" t="s">
        <v>25112</v>
      </c>
      <c r="I2425" t="s">
        <v>10752</v>
      </c>
      <c r="J2425" t="s">
        <v>5675</v>
      </c>
      <c r="K2425" s="3">
        <v>37055</v>
      </c>
      <c r="L2425" t="s">
        <v>2921</v>
      </c>
      <c r="M2425" t="s">
        <v>5219</v>
      </c>
      <c r="N2425">
        <v>5</v>
      </c>
      <c r="O2425">
        <v>40944.379999999997</v>
      </c>
      <c r="P2425" t="s">
        <v>10753</v>
      </c>
      <c r="Q2425" t="s">
        <v>5267</v>
      </c>
    </row>
    <row r="2426" spans="1:17" x14ac:dyDescent="0.25">
      <c r="A2426">
        <v>3425</v>
      </c>
      <c r="B2426" s="7">
        <v>45128</v>
      </c>
      <c r="C2426" t="s">
        <v>19183</v>
      </c>
      <c r="D2426" t="s">
        <v>45</v>
      </c>
      <c r="E2426" s="5">
        <v>35030</v>
      </c>
      <c r="F2426" s="6" t="s">
        <v>27963</v>
      </c>
      <c r="G2426" t="s">
        <v>10754</v>
      </c>
      <c r="H2426" t="s">
        <v>25113</v>
      </c>
      <c r="I2426" t="s">
        <v>10755</v>
      </c>
      <c r="J2426" t="s">
        <v>113</v>
      </c>
      <c r="K2426" s="3">
        <v>55770</v>
      </c>
      <c r="L2426" t="s">
        <v>5533</v>
      </c>
      <c r="M2426" t="s">
        <v>5234</v>
      </c>
      <c r="N2426">
        <v>2</v>
      </c>
      <c r="O2426">
        <v>57868.34</v>
      </c>
      <c r="P2426" t="s">
        <v>5508</v>
      </c>
      <c r="Q2426" t="s">
        <v>5221</v>
      </c>
    </row>
    <row r="2427" spans="1:17" x14ac:dyDescent="0.25">
      <c r="A2427">
        <v>3426</v>
      </c>
      <c r="B2427" s="7">
        <v>45136</v>
      </c>
      <c r="C2427" t="s">
        <v>5081</v>
      </c>
      <c r="D2427" t="s">
        <v>35</v>
      </c>
      <c r="E2427" s="5">
        <v>35384</v>
      </c>
      <c r="F2427" s="6" t="s">
        <v>27964</v>
      </c>
      <c r="G2427" t="s">
        <v>10756</v>
      </c>
      <c r="H2427" t="s">
        <v>25114</v>
      </c>
      <c r="I2427" t="s">
        <v>9886</v>
      </c>
      <c r="J2427" t="s">
        <v>3921</v>
      </c>
      <c r="K2427" s="3">
        <v>4966</v>
      </c>
      <c r="L2427" t="s">
        <v>5496</v>
      </c>
      <c r="M2427" t="s">
        <v>5234</v>
      </c>
      <c r="N2427">
        <v>18</v>
      </c>
      <c r="O2427">
        <v>73790.27</v>
      </c>
      <c r="P2427" t="s">
        <v>10757</v>
      </c>
      <c r="Q2427" t="s">
        <v>5245</v>
      </c>
    </row>
    <row r="2428" spans="1:17" x14ac:dyDescent="0.25">
      <c r="A2428">
        <v>3427</v>
      </c>
      <c r="B2428" s="7">
        <v>45081</v>
      </c>
      <c r="C2428" t="s">
        <v>19184</v>
      </c>
      <c r="D2428" t="s">
        <v>58</v>
      </c>
      <c r="E2428" s="5">
        <v>38085</v>
      </c>
      <c r="F2428" s="6" t="s">
        <v>27965</v>
      </c>
      <c r="G2428" t="s">
        <v>10758</v>
      </c>
      <c r="H2428" t="s">
        <v>25115</v>
      </c>
      <c r="I2428" t="s">
        <v>10759</v>
      </c>
      <c r="J2428" t="s">
        <v>102</v>
      </c>
      <c r="K2428" s="3">
        <v>68818</v>
      </c>
      <c r="L2428" t="s">
        <v>5775</v>
      </c>
      <c r="M2428" t="s">
        <v>5225</v>
      </c>
      <c r="N2428">
        <v>17</v>
      </c>
      <c r="O2428">
        <v>65413.919999999998</v>
      </c>
      <c r="P2428" t="s">
        <v>5831</v>
      </c>
      <c r="Q2428" t="s">
        <v>5245</v>
      </c>
    </row>
    <row r="2429" spans="1:17" x14ac:dyDescent="0.25">
      <c r="A2429">
        <v>3428</v>
      </c>
      <c r="B2429" s="7">
        <v>45110</v>
      </c>
      <c r="C2429" t="s">
        <v>19185</v>
      </c>
      <c r="D2429" t="s">
        <v>35</v>
      </c>
      <c r="E2429" s="5">
        <v>36401</v>
      </c>
      <c r="F2429" s="6" t="s">
        <v>27966</v>
      </c>
      <c r="G2429" t="s">
        <v>10760</v>
      </c>
      <c r="H2429" t="s">
        <v>25116</v>
      </c>
      <c r="I2429" t="s">
        <v>10761</v>
      </c>
      <c r="J2429" t="s">
        <v>106</v>
      </c>
      <c r="K2429" s="3">
        <v>36929</v>
      </c>
      <c r="L2429" t="s">
        <v>5731</v>
      </c>
      <c r="M2429" t="s">
        <v>5213</v>
      </c>
      <c r="N2429">
        <v>1</v>
      </c>
      <c r="O2429">
        <v>58149.11</v>
      </c>
      <c r="P2429" t="s">
        <v>7488</v>
      </c>
      <c r="Q2429" t="s">
        <v>5240</v>
      </c>
    </row>
    <row r="2430" spans="1:17" x14ac:dyDescent="0.25">
      <c r="A2430">
        <v>3429</v>
      </c>
      <c r="B2430" s="7">
        <v>45112</v>
      </c>
      <c r="C2430" t="s">
        <v>19186</v>
      </c>
      <c r="D2430" t="s">
        <v>58</v>
      </c>
      <c r="E2430" s="5">
        <v>30720</v>
      </c>
      <c r="F2430" s="6" t="s">
        <v>27967</v>
      </c>
      <c r="G2430" t="s">
        <v>10762</v>
      </c>
      <c r="H2430" t="s">
        <v>25117</v>
      </c>
      <c r="I2430" t="s">
        <v>10763</v>
      </c>
      <c r="J2430" t="s">
        <v>33</v>
      </c>
      <c r="K2430" s="3">
        <v>69595</v>
      </c>
      <c r="L2430" t="s">
        <v>5594</v>
      </c>
      <c r="M2430" t="s">
        <v>5225</v>
      </c>
      <c r="N2430">
        <v>10</v>
      </c>
      <c r="O2430">
        <v>88632.71</v>
      </c>
      <c r="P2430" t="s">
        <v>7784</v>
      </c>
      <c r="Q2430" t="s">
        <v>5221</v>
      </c>
    </row>
    <row r="2431" spans="1:17" x14ac:dyDescent="0.25">
      <c r="A2431">
        <v>3430</v>
      </c>
      <c r="B2431" s="7">
        <v>45126</v>
      </c>
      <c r="C2431" t="s">
        <v>19187</v>
      </c>
      <c r="D2431" t="s">
        <v>35</v>
      </c>
      <c r="E2431" s="5">
        <v>37180</v>
      </c>
      <c r="F2431" s="6" t="s">
        <v>27968</v>
      </c>
      <c r="G2431" t="s">
        <v>10764</v>
      </c>
      <c r="H2431" t="s">
        <v>25118</v>
      </c>
      <c r="I2431" t="s">
        <v>10765</v>
      </c>
      <c r="J2431" t="s">
        <v>5563</v>
      </c>
      <c r="K2431" s="3">
        <v>7132</v>
      </c>
      <c r="L2431" t="s">
        <v>6016</v>
      </c>
      <c r="M2431" t="s">
        <v>5234</v>
      </c>
      <c r="N2431">
        <v>5</v>
      </c>
      <c r="O2431">
        <v>46816.47</v>
      </c>
      <c r="P2431" t="s">
        <v>6911</v>
      </c>
      <c r="Q2431" t="s">
        <v>5215</v>
      </c>
    </row>
    <row r="2432" spans="1:17" x14ac:dyDescent="0.25">
      <c r="A2432">
        <v>3431</v>
      </c>
      <c r="B2432" s="7">
        <v>45099</v>
      </c>
      <c r="C2432" t="s">
        <v>19188</v>
      </c>
      <c r="D2432" t="s">
        <v>45</v>
      </c>
      <c r="E2432" s="5">
        <v>33855</v>
      </c>
      <c r="F2432" s="6" t="s">
        <v>27969</v>
      </c>
      <c r="G2432" t="s">
        <v>10766</v>
      </c>
      <c r="H2432" t="s">
        <v>25119</v>
      </c>
      <c r="I2432" t="s">
        <v>10767</v>
      </c>
      <c r="J2432" t="s">
        <v>113</v>
      </c>
      <c r="K2432" s="3">
        <v>5073</v>
      </c>
      <c r="L2432" t="s">
        <v>5994</v>
      </c>
      <c r="M2432" t="s">
        <v>5219</v>
      </c>
      <c r="N2432">
        <v>15</v>
      </c>
      <c r="O2432">
        <v>98876.61</v>
      </c>
      <c r="P2432" t="s">
        <v>7349</v>
      </c>
      <c r="Q2432" t="s">
        <v>5267</v>
      </c>
    </row>
    <row r="2433" spans="1:17" x14ac:dyDescent="0.25">
      <c r="A2433">
        <v>3432</v>
      </c>
      <c r="B2433" s="7">
        <v>45080</v>
      </c>
      <c r="C2433" t="s">
        <v>19189</v>
      </c>
      <c r="D2433" t="s">
        <v>58</v>
      </c>
      <c r="E2433" s="5">
        <v>24518</v>
      </c>
      <c r="F2433" s="6" t="s">
        <v>27970</v>
      </c>
      <c r="G2433" t="s">
        <v>10768</v>
      </c>
      <c r="H2433" t="s">
        <v>25120</v>
      </c>
      <c r="I2433" t="s">
        <v>10769</v>
      </c>
      <c r="J2433" t="s">
        <v>3933</v>
      </c>
      <c r="K2433" s="3">
        <v>36340</v>
      </c>
      <c r="L2433" t="s">
        <v>6013</v>
      </c>
      <c r="M2433" t="s">
        <v>5213</v>
      </c>
      <c r="N2433">
        <v>4</v>
      </c>
      <c r="O2433">
        <v>33499.53</v>
      </c>
      <c r="P2433" t="s">
        <v>5722</v>
      </c>
      <c r="Q2433" t="s">
        <v>5215</v>
      </c>
    </row>
    <row r="2434" spans="1:17" x14ac:dyDescent="0.25">
      <c r="A2434">
        <v>3433</v>
      </c>
      <c r="B2434" s="7">
        <v>45112</v>
      </c>
      <c r="C2434" t="s">
        <v>19190</v>
      </c>
      <c r="D2434" t="s">
        <v>45</v>
      </c>
      <c r="E2434" s="5">
        <v>28640</v>
      </c>
      <c r="F2434" s="6" t="s">
        <v>26373</v>
      </c>
      <c r="G2434" t="s">
        <v>10770</v>
      </c>
      <c r="H2434" t="s">
        <v>25121</v>
      </c>
      <c r="I2434" t="s">
        <v>7604</v>
      </c>
      <c r="J2434" t="s">
        <v>3479</v>
      </c>
      <c r="K2434" s="3">
        <v>60974</v>
      </c>
      <c r="L2434" t="s">
        <v>5661</v>
      </c>
      <c r="M2434" t="s">
        <v>5234</v>
      </c>
      <c r="N2434">
        <v>2</v>
      </c>
      <c r="O2434">
        <v>85943.23</v>
      </c>
      <c r="P2434" t="s">
        <v>8342</v>
      </c>
      <c r="Q2434" t="s">
        <v>5221</v>
      </c>
    </row>
    <row r="2435" spans="1:17" x14ac:dyDescent="0.25">
      <c r="A2435">
        <v>3434</v>
      </c>
      <c r="B2435" s="7">
        <v>45067</v>
      </c>
      <c r="C2435" t="s">
        <v>4831</v>
      </c>
      <c r="D2435" t="s">
        <v>35</v>
      </c>
      <c r="E2435" s="5">
        <v>27247</v>
      </c>
      <c r="F2435" s="6" t="s">
        <v>26374</v>
      </c>
      <c r="G2435" t="s">
        <v>10771</v>
      </c>
      <c r="H2435" t="s">
        <v>25122</v>
      </c>
      <c r="I2435" t="s">
        <v>10772</v>
      </c>
      <c r="J2435" t="s">
        <v>3933</v>
      </c>
      <c r="K2435" s="3">
        <v>19584</v>
      </c>
      <c r="L2435" t="s">
        <v>6579</v>
      </c>
      <c r="M2435" t="s">
        <v>5213</v>
      </c>
      <c r="N2435">
        <v>16</v>
      </c>
      <c r="O2435">
        <v>92047.07</v>
      </c>
      <c r="P2435" t="s">
        <v>6388</v>
      </c>
      <c r="Q2435" t="s">
        <v>5245</v>
      </c>
    </row>
    <row r="2436" spans="1:17" x14ac:dyDescent="0.25">
      <c r="A2436">
        <v>3435</v>
      </c>
      <c r="B2436" s="7">
        <v>45108</v>
      </c>
      <c r="C2436" t="s">
        <v>19191</v>
      </c>
      <c r="D2436" t="s">
        <v>35</v>
      </c>
      <c r="E2436" s="5">
        <v>24121</v>
      </c>
      <c r="F2436" s="6" t="s">
        <v>27971</v>
      </c>
      <c r="G2436" t="s">
        <v>10773</v>
      </c>
      <c r="H2436" t="s">
        <v>25123</v>
      </c>
      <c r="I2436" t="s">
        <v>10774</v>
      </c>
      <c r="J2436" t="s">
        <v>5278</v>
      </c>
      <c r="K2436" s="3">
        <v>18334</v>
      </c>
      <c r="L2436" t="s">
        <v>6287</v>
      </c>
      <c r="M2436" t="s">
        <v>5225</v>
      </c>
      <c r="N2436">
        <v>17</v>
      </c>
      <c r="O2436">
        <v>55770.38</v>
      </c>
      <c r="P2436" t="s">
        <v>5445</v>
      </c>
      <c r="Q2436" t="s">
        <v>5215</v>
      </c>
    </row>
    <row r="2437" spans="1:17" x14ac:dyDescent="0.25">
      <c r="A2437">
        <v>3436</v>
      </c>
      <c r="B2437" s="7">
        <v>45062</v>
      </c>
      <c r="C2437" t="s">
        <v>19192</v>
      </c>
      <c r="D2437" t="s">
        <v>58</v>
      </c>
      <c r="E2437" s="5">
        <v>25724</v>
      </c>
      <c r="F2437" s="6" t="s">
        <v>27972</v>
      </c>
      <c r="G2437" t="s">
        <v>10775</v>
      </c>
      <c r="H2437" t="s">
        <v>25124</v>
      </c>
      <c r="I2437" t="s">
        <v>10776</v>
      </c>
      <c r="J2437" t="s">
        <v>97</v>
      </c>
      <c r="K2437" s="3">
        <v>17327</v>
      </c>
      <c r="L2437" t="s">
        <v>5344</v>
      </c>
      <c r="M2437" t="s">
        <v>5219</v>
      </c>
      <c r="N2437">
        <v>9</v>
      </c>
      <c r="O2437">
        <v>74212.39</v>
      </c>
      <c r="P2437" t="s">
        <v>6460</v>
      </c>
      <c r="Q2437" t="s">
        <v>5240</v>
      </c>
    </row>
    <row r="2438" spans="1:17" x14ac:dyDescent="0.25">
      <c r="A2438">
        <v>3437</v>
      </c>
      <c r="B2438" s="7">
        <v>45082</v>
      </c>
      <c r="C2438" t="s">
        <v>19193</v>
      </c>
      <c r="D2438" t="s">
        <v>58</v>
      </c>
      <c r="E2438" s="5">
        <v>31555</v>
      </c>
      <c r="F2438" s="6" t="s">
        <v>27973</v>
      </c>
      <c r="G2438" t="s">
        <v>10777</v>
      </c>
      <c r="H2438" t="s">
        <v>25125</v>
      </c>
      <c r="I2438" t="s">
        <v>10701</v>
      </c>
      <c r="J2438" t="s">
        <v>5286</v>
      </c>
      <c r="K2438" s="3">
        <v>22551</v>
      </c>
      <c r="L2438" t="s">
        <v>5575</v>
      </c>
      <c r="M2438" t="s">
        <v>5219</v>
      </c>
      <c r="N2438">
        <v>1</v>
      </c>
      <c r="O2438">
        <v>83420.31</v>
      </c>
      <c r="P2438" t="s">
        <v>6460</v>
      </c>
      <c r="Q2438" t="s">
        <v>5221</v>
      </c>
    </row>
    <row r="2439" spans="1:17" x14ac:dyDescent="0.25">
      <c r="A2439">
        <v>3438</v>
      </c>
      <c r="B2439" s="7">
        <v>45106</v>
      </c>
      <c r="C2439" t="s">
        <v>19194</v>
      </c>
      <c r="D2439" t="s">
        <v>58</v>
      </c>
      <c r="E2439" s="5">
        <v>28041</v>
      </c>
      <c r="F2439" s="6" t="s">
        <v>27974</v>
      </c>
      <c r="G2439" t="s">
        <v>10778</v>
      </c>
      <c r="H2439" t="s">
        <v>25126</v>
      </c>
      <c r="I2439" t="s">
        <v>10779</v>
      </c>
      <c r="J2439" t="s">
        <v>5453</v>
      </c>
      <c r="K2439" s="3">
        <v>56513</v>
      </c>
      <c r="L2439" t="s">
        <v>5482</v>
      </c>
      <c r="M2439" t="s">
        <v>5213</v>
      </c>
      <c r="N2439">
        <v>1</v>
      </c>
      <c r="O2439">
        <v>46361.34</v>
      </c>
      <c r="P2439" t="s">
        <v>6117</v>
      </c>
      <c r="Q2439" t="s">
        <v>5215</v>
      </c>
    </row>
    <row r="2440" spans="1:17" x14ac:dyDescent="0.25">
      <c r="A2440">
        <v>3439</v>
      </c>
      <c r="B2440" s="7">
        <v>45075</v>
      </c>
      <c r="C2440" t="s">
        <v>19195</v>
      </c>
      <c r="D2440" t="s">
        <v>45</v>
      </c>
      <c r="E2440" s="5">
        <v>28564</v>
      </c>
      <c r="F2440" s="6" t="s">
        <v>26375</v>
      </c>
      <c r="G2440" t="s">
        <v>10780</v>
      </c>
      <c r="H2440" t="s">
        <v>25127</v>
      </c>
      <c r="I2440" t="s">
        <v>10781</v>
      </c>
      <c r="J2440" t="s">
        <v>5529</v>
      </c>
      <c r="K2440" s="3">
        <v>27779</v>
      </c>
      <c r="L2440" t="s">
        <v>5748</v>
      </c>
      <c r="M2440" t="s">
        <v>5219</v>
      </c>
      <c r="N2440">
        <v>19</v>
      </c>
      <c r="O2440">
        <v>91520.7</v>
      </c>
      <c r="P2440" t="s">
        <v>5953</v>
      </c>
      <c r="Q2440" t="s">
        <v>5245</v>
      </c>
    </row>
    <row r="2441" spans="1:17" x14ac:dyDescent="0.25">
      <c r="A2441">
        <v>3440</v>
      </c>
      <c r="B2441" s="7">
        <v>45143</v>
      </c>
      <c r="C2441" t="s">
        <v>19196</v>
      </c>
      <c r="D2441" t="s">
        <v>58</v>
      </c>
      <c r="E2441" s="5">
        <v>30354</v>
      </c>
      <c r="F2441" s="6" t="s">
        <v>27975</v>
      </c>
      <c r="G2441" t="s">
        <v>10782</v>
      </c>
      <c r="H2441" t="s">
        <v>25128</v>
      </c>
      <c r="I2441" t="s">
        <v>10783</v>
      </c>
      <c r="J2441" t="s">
        <v>56</v>
      </c>
      <c r="K2441" s="3">
        <v>48199</v>
      </c>
      <c r="L2441" t="s">
        <v>6020</v>
      </c>
      <c r="M2441" t="s">
        <v>5219</v>
      </c>
      <c r="N2441">
        <v>9</v>
      </c>
      <c r="O2441">
        <v>61365.47</v>
      </c>
      <c r="P2441" t="s">
        <v>9094</v>
      </c>
      <c r="Q2441" t="s">
        <v>5240</v>
      </c>
    </row>
    <row r="2442" spans="1:17" x14ac:dyDescent="0.25">
      <c r="A2442">
        <v>3441</v>
      </c>
      <c r="B2442" s="7">
        <v>45094</v>
      </c>
      <c r="C2442" t="s">
        <v>19197</v>
      </c>
      <c r="D2442" t="s">
        <v>35</v>
      </c>
      <c r="E2442" s="5">
        <v>33124</v>
      </c>
      <c r="F2442" s="6" t="s">
        <v>26376</v>
      </c>
      <c r="G2442" t="s">
        <v>10784</v>
      </c>
      <c r="H2442" t="s">
        <v>25129</v>
      </c>
      <c r="I2442" t="s">
        <v>10785</v>
      </c>
      <c r="J2442" t="s">
        <v>5261</v>
      </c>
      <c r="K2442" s="3">
        <v>46766</v>
      </c>
      <c r="L2442" t="s">
        <v>7090</v>
      </c>
      <c r="M2442" t="s">
        <v>5225</v>
      </c>
      <c r="N2442">
        <v>6</v>
      </c>
      <c r="O2442">
        <v>94490.48</v>
      </c>
      <c r="P2442" t="s">
        <v>5885</v>
      </c>
      <c r="Q2442" t="s">
        <v>5245</v>
      </c>
    </row>
    <row r="2443" spans="1:17" x14ac:dyDescent="0.25">
      <c r="A2443">
        <v>3442</v>
      </c>
      <c r="B2443" s="7">
        <v>45085</v>
      </c>
      <c r="C2443" t="s">
        <v>19198</v>
      </c>
      <c r="D2443" t="s">
        <v>45</v>
      </c>
      <c r="E2443" s="5">
        <v>26466</v>
      </c>
      <c r="F2443" s="6" t="s">
        <v>27976</v>
      </c>
      <c r="G2443" t="s">
        <v>10786</v>
      </c>
      <c r="H2443" t="s">
        <v>25130</v>
      </c>
      <c r="I2443" t="s">
        <v>10787</v>
      </c>
      <c r="J2443" t="s">
        <v>5544</v>
      </c>
      <c r="K2443" s="3">
        <v>74562</v>
      </c>
      <c r="L2443" t="s">
        <v>5274</v>
      </c>
      <c r="M2443" t="s">
        <v>5213</v>
      </c>
      <c r="N2443">
        <v>13</v>
      </c>
      <c r="O2443">
        <v>89195.28</v>
      </c>
      <c r="P2443" t="s">
        <v>10002</v>
      </c>
      <c r="Q2443" t="s">
        <v>5240</v>
      </c>
    </row>
    <row r="2444" spans="1:17" x14ac:dyDescent="0.25">
      <c r="A2444">
        <v>3443</v>
      </c>
      <c r="B2444" s="7">
        <v>45127</v>
      </c>
      <c r="C2444" t="s">
        <v>19199</v>
      </c>
      <c r="D2444" t="s">
        <v>45</v>
      </c>
      <c r="E2444" s="5">
        <v>32228</v>
      </c>
      <c r="F2444" s="6" t="s">
        <v>26377</v>
      </c>
      <c r="G2444" t="s">
        <v>10788</v>
      </c>
      <c r="H2444" t="s">
        <v>25131</v>
      </c>
      <c r="I2444" t="s">
        <v>10789</v>
      </c>
      <c r="J2444" t="s">
        <v>5252</v>
      </c>
      <c r="K2444" s="3">
        <v>89098</v>
      </c>
      <c r="L2444" t="s">
        <v>5933</v>
      </c>
      <c r="M2444" t="s">
        <v>5234</v>
      </c>
      <c r="N2444">
        <v>19</v>
      </c>
      <c r="O2444">
        <v>78361.899999999994</v>
      </c>
      <c r="P2444" t="s">
        <v>8046</v>
      </c>
      <c r="Q2444" t="s">
        <v>5221</v>
      </c>
    </row>
    <row r="2445" spans="1:17" x14ac:dyDescent="0.25">
      <c r="A2445">
        <v>3444</v>
      </c>
      <c r="B2445" s="7">
        <v>45101</v>
      </c>
      <c r="C2445" t="s">
        <v>19200</v>
      </c>
      <c r="D2445" t="s">
        <v>35</v>
      </c>
      <c r="E2445" s="5">
        <v>27202</v>
      </c>
      <c r="F2445" s="6" t="s">
        <v>27977</v>
      </c>
      <c r="G2445" t="s">
        <v>10790</v>
      </c>
      <c r="H2445" t="s">
        <v>25132</v>
      </c>
      <c r="I2445" t="s">
        <v>10791</v>
      </c>
      <c r="J2445" t="s">
        <v>5598</v>
      </c>
      <c r="K2445" s="3">
        <v>3181</v>
      </c>
      <c r="L2445" t="s">
        <v>6759</v>
      </c>
      <c r="M2445" t="s">
        <v>5234</v>
      </c>
      <c r="N2445">
        <v>11</v>
      </c>
      <c r="O2445">
        <v>75223.13</v>
      </c>
      <c r="P2445" t="s">
        <v>7884</v>
      </c>
      <c r="Q2445" t="s">
        <v>5215</v>
      </c>
    </row>
    <row r="2446" spans="1:17" x14ac:dyDescent="0.25">
      <c r="A2446">
        <v>3445</v>
      </c>
      <c r="B2446" s="7">
        <v>45077</v>
      </c>
      <c r="C2446" t="s">
        <v>19201</v>
      </c>
      <c r="D2446" t="s">
        <v>45</v>
      </c>
      <c r="E2446" s="5">
        <v>27053</v>
      </c>
      <c r="F2446" s="6" t="s">
        <v>26378</v>
      </c>
      <c r="G2446" t="s">
        <v>10792</v>
      </c>
      <c r="H2446" t="s">
        <v>25133</v>
      </c>
      <c r="I2446" t="s">
        <v>10793</v>
      </c>
      <c r="J2446" t="s">
        <v>97</v>
      </c>
      <c r="K2446" s="3">
        <v>21571</v>
      </c>
      <c r="L2446" t="s">
        <v>6511</v>
      </c>
      <c r="M2446" t="s">
        <v>5213</v>
      </c>
      <c r="N2446">
        <v>3</v>
      </c>
      <c r="O2446">
        <v>81570.460000000006</v>
      </c>
      <c r="P2446" t="s">
        <v>8271</v>
      </c>
      <c r="Q2446" t="s">
        <v>5215</v>
      </c>
    </row>
    <row r="2447" spans="1:17" x14ac:dyDescent="0.25">
      <c r="A2447">
        <v>3446</v>
      </c>
      <c r="B2447" s="7">
        <v>45067</v>
      </c>
      <c r="C2447" t="s">
        <v>19202</v>
      </c>
      <c r="D2447" t="s">
        <v>58</v>
      </c>
      <c r="E2447" s="5">
        <v>33415</v>
      </c>
      <c r="F2447" s="6" t="s">
        <v>26379</v>
      </c>
      <c r="G2447" t="s">
        <v>10794</v>
      </c>
      <c r="H2447" t="s">
        <v>25134</v>
      </c>
      <c r="I2447" t="s">
        <v>10795</v>
      </c>
      <c r="J2447" t="s">
        <v>3936</v>
      </c>
      <c r="K2447" s="3">
        <v>41583</v>
      </c>
      <c r="L2447" t="s">
        <v>7187</v>
      </c>
      <c r="M2447" t="s">
        <v>5213</v>
      </c>
      <c r="N2447">
        <v>13</v>
      </c>
      <c r="O2447">
        <v>60934.69</v>
      </c>
      <c r="P2447" t="s">
        <v>210</v>
      </c>
      <c r="Q2447" t="s">
        <v>5221</v>
      </c>
    </row>
    <row r="2448" spans="1:17" x14ac:dyDescent="0.25">
      <c r="A2448">
        <v>3447</v>
      </c>
      <c r="B2448" s="7">
        <v>45052</v>
      </c>
      <c r="C2448" t="s">
        <v>19203</v>
      </c>
      <c r="D2448" t="s">
        <v>58</v>
      </c>
      <c r="E2448" s="5">
        <v>33985</v>
      </c>
      <c r="F2448" s="6" t="s">
        <v>26543</v>
      </c>
      <c r="G2448" t="s">
        <v>10796</v>
      </c>
      <c r="H2448" t="s">
        <v>25135</v>
      </c>
      <c r="I2448" t="s">
        <v>10797</v>
      </c>
      <c r="J2448" t="s">
        <v>5524</v>
      </c>
      <c r="K2448" s="3">
        <v>78615</v>
      </c>
      <c r="L2448" t="s">
        <v>8454</v>
      </c>
      <c r="M2448" t="s">
        <v>5234</v>
      </c>
      <c r="N2448">
        <v>19</v>
      </c>
      <c r="O2448">
        <v>83388.05</v>
      </c>
      <c r="P2448" t="s">
        <v>6955</v>
      </c>
      <c r="Q2448" t="s">
        <v>5221</v>
      </c>
    </row>
    <row r="2449" spans="1:17" x14ac:dyDescent="0.25">
      <c r="A2449">
        <v>3448</v>
      </c>
      <c r="B2449" s="7">
        <v>45143</v>
      </c>
      <c r="C2449" t="s">
        <v>14038</v>
      </c>
      <c r="D2449" t="s">
        <v>58</v>
      </c>
      <c r="E2449" s="5">
        <v>37789</v>
      </c>
      <c r="F2449" s="6" t="s">
        <v>27978</v>
      </c>
      <c r="G2449" t="s">
        <v>10798</v>
      </c>
      <c r="H2449" t="s">
        <v>25136</v>
      </c>
      <c r="I2449" t="s">
        <v>10799</v>
      </c>
      <c r="J2449" t="s">
        <v>33</v>
      </c>
      <c r="K2449" s="3">
        <v>88342</v>
      </c>
      <c r="L2449" t="s">
        <v>5956</v>
      </c>
      <c r="M2449" t="s">
        <v>5219</v>
      </c>
      <c r="N2449">
        <v>14</v>
      </c>
      <c r="O2449">
        <v>46272.71</v>
      </c>
      <c r="P2449" t="s">
        <v>7359</v>
      </c>
      <c r="Q2449" t="s">
        <v>5267</v>
      </c>
    </row>
    <row r="2450" spans="1:17" x14ac:dyDescent="0.25">
      <c r="A2450">
        <v>3449</v>
      </c>
      <c r="B2450" s="7">
        <v>45076</v>
      </c>
      <c r="C2450" t="s">
        <v>3414</v>
      </c>
      <c r="D2450" t="s">
        <v>45</v>
      </c>
      <c r="E2450" s="5">
        <v>31279</v>
      </c>
      <c r="F2450" s="6" t="s">
        <v>26380</v>
      </c>
      <c r="G2450" t="s">
        <v>10800</v>
      </c>
      <c r="H2450" t="s">
        <v>25137</v>
      </c>
      <c r="I2450" t="s">
        <v>10801</v>
      </c>
      <c r="J2450" t="s">
        <v>3946</v>
      </c>
      <c r="K2450" s="3">
        <v>61078</v>
      </c>
      <c r="L2450" t="s">
        <v>5463</v>
      </c>
      <c r="M2450" t="s">
        <v>5225</v>
      </c>
      <c r="N2450">
        <v>16</v>
      </c>
      <c r="O2450">
        <v>33206.26</v>
      </c>
      <c r="P2450" t="s">
        <v>9177</v>
      </c>
      <c r="Q2450" t="s">
        <v>5215</v>
      </c>
    </row>
    <row r="2451" spans="1:17" x14ac:dyDescent="0.25">
      <c r="A2451">
        <v>3450</v>
      </c>
      <c r="B2451" s="7">
        <v>45061</v>
      </c>
      <c r="C2451" t="s">
        <v>19204</v>
      </c>
      <c r="D2451" t="s">
        <v>58</v>
      </c>
      <c r="E2451" s="5">
        <v>35214</v>
      </c>
      <c r="F2451" s="6" t="s">
        <v>27979</v>
      </c>
      <c r="G2451" t="s">
        <v>10802</v>
      </c>
      <c r="H2451" t="s">
        <v>25138</v>
      </c>
      <c r="I2451" t="s">
        <v>10803</v>
      </c>
      <c r="J2451" t="s">
        <v>3940</v>
      </c>
      <c r="K2451" s="3">
        <v>6301</v>
      </c>
      <c r="L2451" t="s">
        <v>5738</v>
      </c>
      <c r="M2451" t="s">
        <v>5234</v>
      </c>
      <c r="N2451">
        <v>5</v>
      </c>
      <c r="O2451">
        <v>45949.34</v>
      </c>
      <c r="P2451" t="s">
        <v>6612</v>
      </c>
      <c r="Q2451" t="s">
        <v>5240</v>
      </c>
    </row>
    <row r="2452" spans="1:17" x14ac:dyDescent="0.25">
      <c r="A2452">
        <v>3451</v>
      </c>
      <c r="B2452" s="7">
        <v>45122</v>
      </c>
      <c r="C2452" t="s">
        <v>19205</v>
      </c>
      <c r="D2452" t="s">
        <v>35</v>
      </c>
      <c r="E2452" s="5">
        <v>27708</v>
      </c>
      <c r="F2452" s="6" t="s">
        <v>26381</v>
      </c>
      <c r="G2452" t="s">
        <v>10804</v>
      </c>
      <c r="H2452" t="s">
        <v>25139</v>
      </c>
      <c r="I2452" t="s">
        <v>10805</v>
      </c>
      <c r="J2452" t="s">
        <v>3940</v>
      </c>
      <c r="K2452" s="3">
        <v>3868</v>
      </c>
      <c r="L2452" t="s">
        <v>5800</v>
      </c>
      <c r="M2452" t="s">
        <v>5234</v>
      </c>
      <c r="N2452">
        <v>18</v>
      </c>
      <c r="O2452">
        <v>44796.97</v>
      </c>
      <c r="P2452" t="s">
        <v>7426</v>
      </c>
      <c r="Q2452" t="s">
        <v>5215</v>
      </c>
    </row>
    <row r="2453" spans="1:17" x14ac:dyDescent="0.25">
      <c r="A2453">
        <v>3452</v>
      </c>
      <c r="B2453" s="7">
        <v>45104</v>
      </c>
      <c r="C2453" t="s">
        <v>19206</v>
      </c>
      <c r="D2453" t="s">
        <v>58</v>
      </c>
      <c r="E2453" s="5">
        <v>24332</v>
      </c>
      <c r="F2453" s="6" t="s">
        <v>27980</v>
      </c>
      <c r="G2453" t="s">
        <v>10806</v>
      </c>
      <c r="H2453" t="s">
        <v>25140</v>
      </c>
      <c r="I2453" t="s">
        <v>9968</v>
      </c>
      <c r="J2453" t="s">
        <v>5580</v>
      </c>
      <c r="K2453" s="3">
        <v>48714</v>
      </c>
      <c r="L2453" t="s">
        <v>6161</v>
      </c>
      <c r="M2453" t="s">
        <v>5213</v>
      </c>
      <c r="N2453">
        <v>6</v>
      </c>
      <c r="O2453">
        <v>80632.87</v>
      </c>
      <c r="P2453" t="s">
        <v>7536</v>
      </c>
      <c r="Q2453" t="s">
        <v>5221</v>
      </c>
    </row>
    <row r="2454" spans="1:17" x14ac:dyDescent="0.25">
      <c r="A2454">
        <v>3453</v>
      </c>
      <c r="B2454" s="7">
        <v>45125</v>
      </c>
      <c r="C2454" t="s">
        <v>19207</v>
      </c>
      <c r="D2454" t="s">
        <v>35</v>
      </c>
      <c r="E2454" s="5">
        <v>24868</v>
      </c>
      <c r="F2454" s="6" t="s">
        <v>26382</v>
      </c>
      <c r="G2454" t="s">
        <v>10807</v>
      </c>
      <c r="H2454" t="s">
        <v>25141</v>
      </c>
      <c r="I2454" t="s">
        <v>10808</v>
      </c>
      <c r="J2454" t="s">
        <v>5291</v>
      </c>
      <c r="K2454" s="3">
        <v>2814</v>
      </c>
      <c r="L2454" t="s">
        <v>5257</v>
      </c>
      <c r="M2454" t="s">
        <v>5213</v>
      </c>
      <c r="N2454">
        <v>10</v>
      </c>
      <c r="O2454">
        <v>86035.79</v>
      </c>
      <c r="P2454" t="s">
        <v>5393</v>
      </c>
      <c r="Q2454" t="s">
        <v>5240</v>
      </c>
    </row>
    <row r="2455" spans="1:17" x14ac:dyDescent="0.25">
      <c r="A2455">
        <v>3454</v>
      </c>
      <c r="B2455" s="7">
        <v>45072</v>
      </c>
      <c r="C2455" t="s">
        <v>19208</v>
      </c>
      <c r="D2455" t="s">
        <v>35</v>
      </c>
      <c r="E2455" s="5">
        <v>38271</v>
      </c>
      <c r="F2455" s="6" t="s">
        <v>27981</v>
      </c>
      <c r="G2455" t="s">
        <v>10809</v>
      </c>
      <c r="H2455" t="s">
        <v>25142</v>
      </c>
      <c r="I2455" t="s">
        <v>10810</v>
      </c>
      <c r="J2455" t="s">
        <v>56</v>
      </c>
      <c r="K2455" s="3">
        <v>80411</v>
      </c>
      <c r="L2455" t="s">
        <v>6035</v>
      </c>
      <c r="M2455" t="s">
        <v>5225</v>
      </c>
      <c r="N2455">
        <v>8</v>
      </c>
      <c r="O2455">
        <v>41449.82</v>
      </c>
      <c r="P2455" t="s">
        <v>6690</v>
      </c>
      <c r="Q2455" t="s">
        <v>5245</v>
      </c>
    </row>
    <row r="2456" spans="1:17" x14ac:dyDescent="0.25">
      <c r="A2456">
        <v>3455</v>
      </c>
      <c r="B2456" s="7">
        <v>45132</v>
      </c>
      <c r="C2456" t="s">
        <v>19209</v>
      </c>
      <c r="D2456" t="s">
        <v>45</v>
      </c>
      <c r="E2456" s="5">
        <v>23053</v>
      </c>
      <c r="F2456" s="6" t="s">
        <v>26383</v>
      </c>
      <c r="G2456" t="s">
        <v>10811</v>
      </c>
      <c r="H2456" t="s">
        <v>25143</v>
      </c>
      <c r="I2456" t="s">
        <v>10812</v>
      </c>
      <c r="J2456" t="s">
        <v>5453</v>
      </c>
      <c r="K2456" s="3">
        <v>39660</v>
      </c>
      <c r="L2456" t="s">
        <v>5340</v>
      </c>
      <c r="M2456" t="s">
        <v>5225</v>
      </c>
      <c r="N2456">
        <v>8</v>
      </c>
      <c r="O2456">
        <v>36298.04</v>
      </c>
      <c r="P2456" t="s">
        <v>10813</v>
      </c>
      <c r="Q2456" t="s">
        <v>5245</v>
      </c>
    </row>
    <row r="2457" spans="1:17" x14ac:dyDescent="0.25">
      <c r="A2457">
        <v>3456</v>
      </c>
      <c r="B2457" s="7">
        <v>45079</v>
      </c>
      <c r="C2457" t="s">
        <v>19210</v>
      </c>
      <c r="D2457" t="s">
        <v>35</v>
      </c>
      <c r="E2457" s="5">
        <v>30657</v>
      </c>
      <c r="F2457" s="6" t="s">
        <v>27982</v>
      </c>
      <c r="G2457" t="s">
        <v>10814</v>
      </c>
      <c r="H2457" t="s">
        <v>25144</v>
      </c>
      <c r="I2457" t="s">
        <v>10815</v>
      </c>
      <c r="J2457" t="s">
        <v>5383</v>
      </c>
      <c r="K2457" s="3">
        <v>86317</v>
      </c>
      <c r="L2457" t="s">
        <v>6077</v>
      </c>
      <c r="M2457" t="s">
        <v>5219</v>
      </c>
      <c r="N2457">
        <v>1</v>
      </c>
      <c r="O2457">
        <v>96695.92</v>
      </c>
      <c r="P2457" t="s">
        <v>210</v>
      </c>
      <c r="Q2457" t="s">
        <v>5245</v>
      </c>
    </row>
    <row r="2458" spans="1:17" x14ac:dyDescent="0.25">
      <c r="A2458">
        <v>3457</v>
      </c>
      <c r="B2458" s="7">
        <v>45100</v>
      </c>
      <c r="C2458" t="s">
        <v>19211</v>
      </c>
      <c r="D2458" t="s">
        <v>45</v>
      </c>
      <c r="E2458" s="5">
        <v>23532</v>
      </c>
      <c r="F2458" s="6" t="s">
        <v>26543</v>
      </c>
      <c r="G2458" t="s">
        <v>10816</v>
      </c>
      <c r="H2458" t="s">
        <v>25145</v>
      </c>
      <c r="I2458" t="s">
        <v>10817</v>
      </c>
      <c r="J2458" t="s">
        <v>5352</v>
      </c>
      <c r="K2458" s="3">
        <v>41795</v>
      </c>
      <c r="L2458" t="s">
        <v>6876</v>
      </c>
      <c r="M2458" t="s">
        <v>5219</v>
      </c>
      <c r="N2458">
        <v>12</v>
      </c>
      <c r="O2458">
        <v>90622.65</v>
      </c>
      <c r="P2458" t="s">
        <v>9094</v>
      </c>
      <c r="Q2458" t="s">
        <v>5215</v>
      </c>
    </row>
    <row r="2459" spans="1:17" x14ac:dyDescent="0.25">
      <c r="A2459">
        <v>3458</v>
      </c>
      <c r="B2459" s="7">
        <v>45068</v>
      </c>
      <c r="C2459" t="s">
        <v>19212</v>
      </c>
      <c r="D2459" t="s">
        <v>58</v>
      </c>
      <c r="E2459" s="5">
        <v>28094</v>
      </c>
      <c r="F2459" s="6" t="s">
        <v>27983</v>
      </c>
      <c r="G2459" t="s">
        <v>10818</v>
      </c>
      <c r="H2459" t="s">
        <v>25146</v>
      </c>
      <c r="I2459" t="s">
        <v>10819</v>
      </c>
      <c r="J2459" t="s">
        <v>3940</v>
      </c>
      <c r="K2459" s="3">
        <v>1909</v>
      </c>
      <c r="L2459" t="s">
        <v>5296</v>
      </c>
      <c r="M2459" t="s">
        <v>5234</v>
      </c>
      <c r="N2459">
        <v>18</v>
      </c>
      <c r="O2459">
        <v>37071.68</v>
      </c>
      <c r="P2459" t="s">
        <v>6337</v>
      </c>
      <c r="Q2459" t="s">
        <v>5240</v>
      </c>
    </row>
    <row r="2460" spans="1:17" x14ac:dyDescent="0.25">
      <c r="A2460">
        <v>3459</v>
      </c>
      <c r="B2460" s="7">
        <v>45073</v>
      </c>
      <c r="C2460" t="s">
        <v>19213</v>
      </c>
      <c r="D2460" t="s">
        <v>58</v>
      </c>
      <c r="E2460" s="5">
        <v>26719</v>
      </c>
      <c r="F2460" s="6" t="s">
        <v>27984</v>
      </c>
      <c r="G2460" t="s">
        <v>10820</v>
      </c>
      <c r="H2460" t="s">
        <v>25147</v>
      </c>
      <c r="I2460" t="s">
        <v>10821</v>
      </c>
      <c r="J2460" t="s">
        <v>84</v>
      </c>
      <c r="K2460" s="3">
        <v>79718</v>
      </c>
      <c r="L2460" t="s">
        <v>6142</v>
      </c>
      <c r="M2460" t="s">
        <v>5225</v>
      </c>
      <c r="N2460">
        <v>10</v>
      </c>
      <c r="O2460">
        <v>60886.45</v>
      </c>
      <c r="P2460" t="s">
        <v>7632</v>
      </c>
      <c r="Q2460" t="s">
        <v>5245</v>
      </c>
    </row>
    <row r="2461" spans="1:17" x14ac:dyDescent="0.25">
      <c r="A2461">
        <v>3460</v>
      </c>
      <c r="B2461" s="7">
        <v>45079</v>
      </c>
      <c r="C2461" t="s">
        <v>19214</v>
      </c>
      <c r="D2461" t="s">
        <v>35</v>
      </c>
      <c r="E2461" s="5">
        <v>23294</v>
      </c>
      <c r="F2461" s="6" t="s">
        <v>26384</v>
      </c>
      <c r="G2461" t="s">
        <v>10822</v>
      </c>
      <c r="H2461" t="s">
        <v>25148</v>
      </c>
      <c r="I2461" t="s">
        <v>10823</v>
      </c>
      <c r="J2461" t="s">
        <v>5352</v>
      </c>
      <c r="K2461" s="3">
        <v>99864</v>
      </c>
      <c r="L2461" t="s">
        <v>5804</v>
      </c>
      <c r="M2461" t="s">
        <v>5219</v>
      </c>
      <c r="N2461">
        <v>12</v>
      </c>
      <c r="O2461">
        <v>51767.22</v>
      </c>
      <c r="P2461" t="s">
        <v>6097</v>
      </c>
      <c r="Q2461" t="s">
        <v>5215</v>
      </c>
    </row>
    <row r="2462" spans="1:17" x14ac:dyDescent="0.25">
      <c r="A2462">
        <v>3461</v>
      </c>
      <c r="B2462" s="7">
        <v>45134</v>
      </c>
      <c r="C2462" t="s">
        <v>19215</v>
      </c>
      <c r="D2462" t="s">
        <v>45</v>
      </c>
      <c r="E2462" s="5">
        <v>25286</v>
      </c>
      <c r="F2462" s="6" t="s">
        <v>27985</v>
      </c>
      <c r="G2462" t="s">
        <v>10824</v>
      </c>
      <c r="H2462" t="s">
        <v>25149</v>
      </c>
      <c r="I2462" t="s">
        <v>10825</v>
      </c>
      <c r="J2462" t="s">
        <v>102</v>
      </c>
      <c r="K2462" s="3">
        <v>81001</v>
      </c>
      <c r="L2462" t="s">
        <v>5863</v>
      </c>
      <c r="M2462" t="s">
        <v>5225</v>
      </c>
      <c r="N2462">
        <v>15</v>
      </c>
      <c r="O2462">
        <v>88675.51</v>
      </c>
      <c r="P2462" t="s">
        <v>6784</v>
      </c>
      <c r="Q2462" t="s">
        <v>5221</v>
      </c>
    </row>
    <row r="2463" spans="1:17" x14ac:dyDescent="0.25">
      <c r="A2463">
        <v>3462</v>
      </c>
      <c r="B2463" s="7">
        <v>45127</v>
      </c>
      <c r="C2463" t="s">
        <v>19216</v>
      </c>
      <c r="D2463" t="s">
        <v>45</v>
      </c>
      <c r="E2463" s="5">
        <v>29608</v>
      </c>
      <c r="F2463" s="6" t="s">
        <v>27986</v>
      </c>
      <c r="G2463" t="s">
        <v>10826</v>
      </c>
      <c r="H2463" t="s">
        <v>25150</v>
      </c>
      <c r="I2463" t="s">
        <v>10827</v>
      </c>
      <c r="J2463" t="s">
        <v>5544</v>
      </c>
      <c r="K2463" s="3">
        <v>59166</v>
      </c>
      <c r="L2463" t="s">
        <v>6885</v>
      </c>
      <c r="M2463" t="s">
        <v>5213</v>
      </c>
      <c r="N2463">
        <v>10</v>
      </c>
      <c r="O2463">
        <v>40175.800000000003</v>
      </c>
      <c r="P2463" t="s">
        <v>5872</v>
      </c>
      <c r="Q2463" t="s">
        <v>5245</v>
      </c>
    </row>
    <row r="2464" spans="1:17" x14ac:dyDescent="0.25">
      <c r="A2464">
        <v>3463</v>
      </c>
      <c r="B2464" s="7">
        <v>45141</v>
      </c>
      <c r="C2464" t="s">
        <v>19217</v>
      </c>
      <c r="D2464" t="s">
        <v>45</v>
      </c>
      <c r="E2464" s="5">
        <v>23360</v>
      </c>
      <c r="F2464" s="6" t="s">
        <v>27987</v>
      </c>
      <c r="G2464" t="s">
        <v>10828</v>
      </c>
      <c r="H2464" t="s">
        <v>25151</v>
      </c>
      <c r="I2464" t="s">
        <v>10829</v>
      </c>
      <c r="J2464" t="s">
        <v>84</v>
      </c>
      <c r="K2464" s="3">
        <v>3060</v>
      </c>
      <c r="L2464" t="s">
        <v>5420</v>
      </c>
      <c r="M2464" t="s">
        <v>5225</v>
      </c>
      <c r="N2464">
        <v>15</v>
      </c>
      <c r="O2464">
        <v>95275.15</v>
      </c>
      <c r="P2464" t="s">
        <v>5595</v>
      </c>
      <c r="Q2464" t="s">
        <v>5267</v>
      </c>
    </row>
    <row r="2465" spans="1:17" x14ac:dyDescent="0.25">
      <c r="A2465">
        <v>3464</v>
      </c>
      <c r="B2465" s="7">
        <v>45075</v>
      </c>
      <c r="C2465" t="s">
        <v>14989</v>
      </c>
      <c r="D2465" t="s">
        <v>58</v>
      </c>
      <c r="E2465" s="5">
        <v>32213</v>
      </c>
      <c r="F2465" s="6" t="s">
        <v>27988</v>
      </c>
      <c r="G2465" t="s">
        <v>10830</v>
      </c>
      <c r="H2465" t="s">
        <v>25152</v>
      </c>
      <c r="I2465" t="s">
        <v>10831</v>
      </c>
      <c r="J2465" t="s">
        <v>5383</v>
      </c>
      <c r="K2465" s="3">
        <v>69042</v>
      </c>
      <c r="L2465" t="s">
        <v>6194</v>
      </c>
      <c r="M2465" t="s">
        <v>5234</v>
      </c>
      <c r="N2465">
        <v>16</v>
      </c>
      <c r="O2465">
        <v>48429.57</v>
      </c>
      <c r="P2465" t="s">
        <v>6995</v>
      </c>
      <c r="Q2465" t="s">
        <v>5215</v>
      </c>
    </row>
    <row r="2466" spans="1:17" x14ac:dyDescent="0.25">
      <c r="A2466">
        <v>3465</v>
      </c>
      <c r="B2466" s="7">
        <v>45114</v>
      </c>
      <c r="C2466" t="s">
        <v>19218</v>
      </c>
      <c r="D2466" t="s">
        <v>58</v>
      </c>
      <c r="E2466" s="5">
        <v>25790</v>
      </c>
      <c r="F2466" s="6" t="s">
        <v>26385</v>
      </c>
      <c r="G2466" t="s">
        <v>10832</v>
      </c>
      <c r="H2466" t="s">
        <v>25153</v>
      </c>
      <c r="I2466" t="s">
        <v>10833</v>
      </c>
      <c r="J2466" t="s">
        <v>3927</v>
      </c>
      <c r="K2466" s="3">
        <v>9974</v>
      </c>
      <c r="L2466" t="s">
        <v>5643</v>
      </c>
      <c r="M2466" t="s">
        <v>5234</v>
      </c>
      <c r="N2466">
        <v>16</v>
      </c>
      <c r="O2466">
        <v>75813.91</v>
      </c>
      <c r="P2466" t="s">
        <v>7070</v>
      </c>
      <c r="Q2466" t="s">
        <v>5245</v>
      </c>
    </row>
    <row r="2467" spans="1:17" x14ac:dyDescent="0.25">
      <c r="A2467">
        <v>3466</v>
      </c>
      <c r="B2467" s="7">
        <v>45116</v>
      </c>
      <c r="C2467" t="s">
        <v>19219</v>
      </c>
      <c r="D2467" t="s">
        <v>58</v>
      </c>
      <c r="E2467" s="5">
        <v>28638</v>
      </c>
      <c r="F2467" s="6" t="s">
        <v>27989</v>
      </c>
      <c r="G2467" t="s">
        <v>10834</v>
      </c>
      <c r="H2467" t="s">
        <v>25154</v>
      </c>
      <c r="I2467" t="s">
        <v>10835</v>
      </c>
      <c r="J2467" t="s">
        <v>3940</v>
      </c>
      <c r="K2467" s="3">
        <v>57892</v>
      </c>
      <c r="L2467" t="s">
        <v>5218</v>
      </c>
      <c r="M2467" t="s">
        <v>5219</v>
      </c>
      <c r="N2467">
        <v>18</v>
      </c>
      <c r="O2467">
        <v>50156.05</v>
      </c>
      <c r="P2467" t="s">
        <v>5479</v>
      </c>
      <c r="Q2467" t="s">
        <v>5221</v>
      </c>
    </row>
    <row r="2468" spans="1:17" x14ac:dyDescent="0.25">
      <c r="A2468">
        <v>3467</v>
      </c>
      <c r="B2468" s="7">
        <v>45093</v>
      </c>
      <c r="C2468" t="s">
        <v>19220</v>
      </c>
      <c r="D2468" t="s">
        <v>35</v>
      </c>
      <c r="E2468" s="5">
        <v>37671</v>
      </c>
      <c r="F2468" s="6" t="s">
        <v>26386</v>
      </c>
      <c r="G2468" t="s">
        <v>10836</v>
      </c>
      <c r="H2468" t="s">
        <v>25155</v>
      </c>
      <c r="I2468" t="s">
        <v>10837</v>
      </c>
      <c r="J2468" t="s">
        <v>5580</v>
      </c>
      <c r="K2468" s="3">
        <v>33697</v>
      </c>
      <c r="L2468" t="s">
        <v>6423</v>
      </c>
      <c r="M2468" t="s">
        <v>5213</v>
      </c>
      <c r="N2468">
        <v>12</v>
      </c>
      <c r="O2468">
        <v>35962.410000000003</v>
      </c>
      <c r="P2468" t="s">
        <v>9251</v>
      </c>
      <c r="Q2468" t="s">
        <v>5221</v>
      </c>
    </row>
    <row r="2469" spans="1:17" x14ac:dyDescent="0.25">
      <c r="A2469">
        <v>3468</v>
      </c>
      <c r="B2469" s="7">
        <v>45100</v>
      </c>
      <c r="C2469" t="s">
        <v>19221</v>
      </c>
      <c r="D2469" t="s">
        <v>35</v>
      </c>
      <c r="E2469" s="5">
        <v>25600</v>
      </c>
      <c r="F2469" s="6" t="s">
        <v>27990</v>
      </c>
      <c r="G2469" t="s">
        <v>10838</v>
      </c>
      <c r="H2469" t="s">
        <v>25156</v>
      </c>
      <c r="I2469" t="s">
        <v>10839</v>
      </c>
      <c r="J2469" t="s">
        <v>3479</v>
      </c>
      <c r="K2469" s="3">
        <v>92925</v>
      </c>
      <c r="L2469" t="s">
        <v>6287</v>
      </c>
      <c r="M2469" t="s">
        <v>5234</v>
      </c>
      <c r="N2469">
        <v>20</v>
      </c>
      <c r="O2469">
        <v>88071.43</v>
      </c>
      <c r="P2469" t="s">
        <v>6958</v>
      </c>
      <c r="Q2469" t="s">
        <v>5240</v>
      </c>
    </row>
    <row r="2470" spans="1:17" x14ac:dyDescent="0.25">
      <c r="A2470">
        <v>3469</v>
      </c>
      <c r="B2470" s="7">
        <v>45061</v>
      </c>
      <c r="C2470" t="s">
        <v>17063</v>
      </c>
      <c r="D2470" t="s">
        <v>35</v>
      </c>
      <c r="E2470" s="5">
        <v>36103</v>
      </c>
      <c r="F2470" s="6" t="s">
        <v>26387</v>
      </c>
      <c r="G2470" t="s">
        <v>10840</v>
      </c>
      <c r="H2470" t="s">
        <v>25157</v>
      </c>
      <c r="I2470" t="s">
        <v>10841</v>
      </c>
      <c r="J2470" t="s">
        <v>5352</v>
      </c>
      <c r="K2470" s="3">
        <v>82912</v>
      </c>
      <c r="L2470" t="s">
        <v>7147</v>
      </c>
      <c r="M2470" t="s">
        <v>5225</v>
      </c>
      <c r="N2470">
        <v>18</v>
      </c>
      <c r="O2470">
        <v>58182.3</v>
      </c>
      <c r="P2470" t="s">
        <v>8057</v>
      </c>
      <c r="Q2470" t="s">
        <v>5267</v>
      </c>
    </row>
    <row r="2471" spans="1:17" x14ac:dyDescent="0.25">
      <c r="A2471">
        <v>3470</v>
      </c>
      <c r="B2471" s="7">
        <v>45106</v>
      </c>
      <c r="C2471" t="s">
        <v>19222</v>
      </c>
      <c r="D2471" t="s">
        <v>45</v>
      </c>
      <c r="E2471" s="5">
        <v>25702</v>
      </c>
      <c r="F2471" s="6" t="s">
        <v>26543</v>
      </c>
      <c r="G2471" t="s">
        <v>10842</v>
      </c>
      <c r="H2471" t="s">
        <v>25158</v>
      </c>
      <c r="I2471" t="s">
        <v>10843</v>
      </c>
      <c r="J2471" t="s">
        <v>113</v>
      </c>
      <c r="K2471" s="3">
        <v>41004</v>
      </c>
      <c r="L2471" t="s">
        <v>5654</v>
      </c>
      <c r="M2471" t="s">
        <v>5225</v>
      </c>
      <c r="N2471">
        <v>8</v>
      </c>
      <c r="O2471">
        <v>46352.59</v>
      </c>
      <c r="P2471" t="s">
        <v>8733</v>
      </c>
      <c r="Q2471" t="s">
        <v>5221</v>
      </c>
    </row>
    <row r="2472" spans="1:17" x14ac:dyDescent="0.25">
      <c r="A2472">
        <v>3471</v>
      </c>
      <c r="B2472" s="7">
        <v>45130</v>
      </c>
      <c r="C2472" t="s">
        <v>19223</v>
      </c>
      <c r="D2472" t="s">
        <v>45</v>
      </c>
      <c r="E2472" s="5">
        <v>24884</v>
      </c>
      <c r="F2472" s="6" t="s">
        <v>26388</v>
      </c>
      <c r="G2472" t="s">
        <v>10844</v>
      </c>
      <c r="H2472" t="s">
        <v>25159</v>
      </c>
      <c r="I2472" t="s">
        <v>8266</v>
      </c>
      <c r="J2472" t="s">
        <v>3924</v>
      </c>
      <c r="K2472" s="3">
        <v>45210</v>
      </c>
      <c r="L2472" t="s">
        <v>5650</v>
      </c>
      <c r="M2472" t="s">
        <v>5213</v>
      </c>
      <c r="N2472">
        <v>4</v>
      </c>
      <c r="O2472">
        <v>44567.14</v>
      </c>
      <c r="P2472" t="s">
        <v>6399</v>
      </c>
      <c r="Q2472" t="s">
        <v>5267</v>
      </c>
    </row>
    <row r="2473" spans="1:17" x14ac:dyDescent="0.25">
      <c r="A2473">
        <v>3472</v>
      </c>
      <c r="B2473" s="7">
        <v>45090</v>
      </c>
      <c r="C2473" t="s">
        <v>19224</v>
      </c>
      <c r="D2473" t="s">
        <v>58</v>
      </c>
      <c r="E2473" s="5">
        <v>33807</v>
      </c>
      <c r="F2473" s="6" t="s">
        <v>26389</v>
      </c>
      <c r="G2473" t="s">
        <v>10845</v>
      </c>
      <c r="H2473" t="s">
        <v>25160</v>
      </c>
      <c r="I2473" t="s">
        <v>6952</v>
      </c>
      <c r="J2473" t="s">
        <v>2945</v>
      </c>
      <c r="K2473" s="3">
        <v>36974</v>
      </c>
      <c r="L2473" t="s">
        <v>6350</v>
      </c>
      <c r="M2473" t="s">
        <v>5219</v>
      </c>
      <c r="N2473">
        <v>20</v>
      </c>
      <c r="O2473">
        <v>39382.959999999999</v>
      </c>
      <c r="P2473" t="s">
        <v>5988</v>
      </c>
      <c r="Q2473" t="s">
        <v>5245</v>
      </c>
    </row>
    <row r="2474" spans="1:17" x14ac:dyDescent="0.25">
      <c r="A2474">
        <v>3473</v>
      </c>
      <c r="B2474" s="7">
        <v>45085</v>
      </c>
      <c r="C2474" t="s">
        <v>19225</v>
      </c>
      <c r="D2474" t="s">
        <v>58</v>
      </c>
      <c r="E2474" s="5">
        <v>33224</v>
      </c>
      <c r="F2474" s="6" t="s">
        <v>27991</v>
      </c>
      <c r="G2474" t="s">
        <v>10846</v>
      </c>
      <c r="H2474" t="s">
        <v>25161</v>
      </c>
      <c r="I2474" t="s">
        <v>10847</v>
      </c>
      <c r="J2474" t="s">
        <v>5286</v>
      </c>
      <c r="K2474" s="3">
        <v>52731</v>
      </c>
      <c r="L2474" t="s">
        <v>5763</v>
      </c>
      <c r="M2474" t="s">
        <v>5213</v>
      </c>
      <c r="N2474">
        <v>4</v>
      </c>
      <c r="O2474">
        <v>50740.72</v>
      </c>
      <c r="P2474" t="s">
        <v>8503</v>
      </c>
      <c r="Q2474" t="s">
        <v>5221</v>
      </c>
    </row>
    <row r="2475" spans="1:17" x14ac:dyDescent="0.25">
      <c r="A2475">
        <v>3474</v>
      </c>
      <c r="B2475" s="7">
        <v>45107</v>
      </c>
      <c r="C2475" t="s">
        <v>19226</v>
      </c>
      <c r="D2475" t="s">
        <v>45</v>
      </c>
      <c r="E2475" s="5">
        <v>31207</v>
      </c>
      <c r="F2475" s="6" t="s">
        <v>27992</v>
      </c>
      <c r="G2475" t="s">
        <v>10848</v>
      </c>
      <c r="H2475" t="s">
        <v>25162</v>
      </c>
      <c r="I2475" t="s">
        <v>10849</v>
      </c>
      <c r="J2475" t="s">
        <v>5529</v>
      </c>
      <c r="K2475" s="3">
        <v>23502</v>
      </c>
      <c r="L2475" t="s">
        <v>5367</v>
      </c>
      <c r="M2475" t="s">
        <v>5219</v>
      </c>
      <c r="N2475">
        <v>9</v>
      </c>
      <c r="O2475">
        <v>84882.63</v>
      </c>
      <c r="P2475" t="s">
        <v>10009</v>
      </c>
      <c r="Q2475" t="s">
        <v>5221</v>
      </c>
    </row>
    <row r="2476" spans="1:17" x14ac:dyDescent="0.25">
      <c r="A2476">
        <v>3475</v>
      </c>
      <c r="B2476" s="7">
        <v>45060</v>
      </c>
      <c r="C2476" t="s">
        <v>19227</v>
      </c>
      <c r="D2476" t="s">
        <v>58</v>
      </c>
      <c r="E2476" s="5">
        <v>28813</v>
      </c>
      <c r="F2476" s="6" t="s">
        <v>26390</v>
      </c>
      <c r="G2476" t="s">
        <v>10850</v>
      </c>
      <c r="H2476" t="s">
        <v>25163</v>
      </c>
      <c r="I2476" t="s">
        <v>10851</v>
      </c>
      <c r="J2476" t="s">
        <v>5462</v>
      </c>
      <c r="K2476" s="3">
        <v>12466</v>
      </c>
      <c r="L2476" t="s">
        <v>5755</v>
      </c>
      <c r="M2476" t="s">
        <v>5213</v>
      </c>
      <c r="N2476">
        <v>4</v>
      </c>
      <c r="O2476">
        <v>62772.24</v>
      </c>
      <c r="P2476" t="s">
        <v>8514</v>
      </c>
      <c r="Q2476" t="s">
        <v>5267</v>
      </c>
    </row>
    <row r="2477" spans="1:17" x14ac:dyDescent="0.25">
      <c r="A2477">
        <v>3476</v>
      </c>
      <c r="B2477" s="7">
        <v>45123</v>
      </c>
      <c r="C2477" t="s">
        <v>12054</v>
      </c>
      <c r="D2477" t="s">
        <v>58</v>
      </c>
      <c r="E2477" s="5">
        <v>33386</v>
      </c>
      <c r="F2477" s="6" t="s">
        <v>27993</v>
      </c>
      <c r="G2477" t="s">
        <v>10852</v>
      </c>
      <c r="H2477" t="s">
        <v>25164</v>
      </c>
      <c r="I2477" t="s">
        <v>10853</v>
      </c>
      <c r="J2477" t="s">
        <v>84</v>
      </c>
      <c r="K2477" s="3">
        <v>20529</v>
      </c>
      <c r="L2477" t="s">
        <v>6783</v>
      </c>
      <c r="M2477" t="s">
        <v>5219</v>
      </c>
      <c r="N2477">
        <v>6</v>
      </c>
      <c r="O2477">
        <v>91870.42</v>
      </c>
      <c r="P2477" t="s">
        <v>5943</v>
      </c>
      <c r="Q2477" t="s">
        <v>5245</v>
      </c>
    </row>
    <row r="2478" spans="1:17" x14ac:dyDescent="0.25">
      <c r="A2478">
        <v>3477</v>
      </c>
      <c r="B2478" s="7">
        <v>45137</v>
      </c>
      <c r="C2478" t="s">
        <v>16783</v>
      </c>
      <c r="D2478" t="s">
        <v>45</v>
      </c>
      <c r="E2478" s="5">
        <v>37303</v>
      </c>
      <c r="F2478" s="6" t="s">
        <v>27994</v>
      </c>
      <c r="G2478" t="s">
        <v>10854</v>
      </c>
      <c r="H2478" t="s">
        <v>25165</v>
      </c>
      <c r="I2478" t="s">
        <v>10855</v>
      </c>
      <c r="J2478" t="s">
        <v>5552</v>
      </c>
      <c r="K2478" s="3">
        <v>29915</v>
      </c>
      <c r="L2478" t="s">
        <v>6859</v>
      </c>
      <c r="M2478" t="s">
        <v>5225</v>
      </c>
      <c r="N2478">
        <v>7</v>
      </c>
      <c r="O2478">
        <v>47880.21</v>
      </c>
      <c r="P2478" t="s">
        <v>7517</v>
      </c>
      <c r="Q2478" t="s">
        <v>5221</v>
      </c>
    </row>
    <row r="2479" spans="1:17" x14ac:dyDescent="0.25">
      <c r="A2479">
        <v>3478</v>
      </c>
      <c r="B2479" s="7">
        <v>45089</v>
      </c>
      <c r="C2479" t="s">
        <v>19228</v>
      </c>
      <c r="D2479" t="s">
        <v>58</v>
      </c>
      <c r="E2479" s="5">
        <v>34181</v>
      </c>
      <c r="F2479" s="6" t="s">
        <v>27995</v>
      </c>
      <c r="G2479" t="s">
        <v>10856</v>
      </c>
      <c r="H2479" t="s">
        <v>25166</v>
      </c>
      <c r="I2479" t="s">
        <v>10857</v>
      </c>
      <c r="J2479" t="s">
        <v>113</v>
      </c>
      <c r="K2479" s="3">
        <v>21979</v>
      </c>
      <c r="L2479" t="s">
        <v>6383</v>
      </c>
      <c r="M2479" t="s">
        <v>5225</v>
      </c>
      <c r="N2479">
        <v>13</v>
      </c>
      <c r="O2479">
        <v>73632.570000000007</v>
      </c>
      <c r="P2479" t="s">
        <v>7542</v>
      </c>
      <c r="Q2479" t="s">
        <v>5221</v>
      </c>
    </row>
    <row r="2480" spans="1:17" x14ac:dyDescent="0.25">
      <c r="A2480">
        <v>3479</v>
      </c>
      <c r="B2480" s="7">
        <v>45117</v>
      </c>
      <c r="C2480" t="s">
        <v>794</v>
      </c>
      <c r="D2480" t="s">
        <v>58</v>
      </c>
      <c r="E2480" s="5">
        <v>28207</v>
      </c>
      <c r="F2480" s="6" t="s">
        <v>27996</v>
      </c>
      <c r="G2480" t="s">
        <v>10858</v>
      </c>
      <c r="H2480" t="s">
        <v>25167</v>
      </c>
      <c r="I2480" t="s">
        <v>10859</v>
      </c>
      <c r="J2480" t="s">
        <v>3940</v>
      </c>
      <c r="K2480" s="3">
        <v>65813</v>
      </c>
      <c r="L2480" t="s">
        <v>7805</v>
      </c>
      <c r="M2480" t="s">
        <v>5234</v>
      </c>
      <c r="N2480">
        <v>2</v>
      </c>
      <c r="O2480">
        <v>56923.43</v>
      </c>
      <c r="P2480" t="s">
        <v>7685</v>
      </c>
      <c r="Q2480" t="s">
        <v>5240</v>
      </c>
    </row>
    <row r="2481" spans="1:17" x14ac:dyDescent="0.25">
      <c r="A2481">
        <v>3480</v>
      </c>
      <c r="B2481" s="7">
        <v>45141</v>
      </c>
      <c r="C2481" t="s">
        <v>19229</v>
      </c>
      <c r="D2481" t="s">
        <v>58</v>
      </c>
      <c r="E2481" s="5">
        <v>35748</v>
      </c>
      <c r="F2481" s="6" t="s">
        <v>27997</v>
      </c>
      <c r="G2481" t="s">
        <v>10860</v>
      </c>
      <c r="H2481" t="s">
        <v>25168</v>
      </c>
      <c r="I2481" t="s">
        <v>6531</v>
      </c>
      <c r="J2481" t="s">
        <v>5371</v>
      </c>
      <c r="K2481" s="3">
        <v>58411</v>
      </c>
      <c r="L2481" t="s">
        <v>6798</v>
      </c>
      <c r="M2481" t="s">
        <v>5219</v>
      </c>
      <c r="N2481">
        <v>20</v>
      </c>
      <c r="O2481">
        <v>93530.29</v>
      </c>
      <c r="P2481" t="s">
        <v>7784</v>
      </c>
      <c r="Q2481" t="s">
        <v>5221</v>
      </c>
    </row>
    <row r="2482" spans="1:17" x14ac:dyDescent="0.25">
      <c r="A2482">
        <v>3481</v>
      </c>
      <c r="B2482" s="7">
        <v>45107</v>
      </c>
      <c r="C2482" t="s">
        <v>19230</v>
      </c>
      <c r="D2482" t="s">
        <v>45</v>
      </c>
      <c r="E2482" s="5">
        <v>25735</v>
      </c>
      <c r="F2482" s="6" t="s">
        <v>27998</v>
      </c>
      <c r="G2482" t="s">
        <v>10861</v>
      </c>
      <c r="H2482" t="s">
        <v>25169</v>
      </c>
      <c r="I2482" t="s">
        <v>10862</v>
      </c>
      <c r="J2482" t="s">
        <v>3927</v>
      </c>
      <c r="K2482" s="3">
        <v>56940</v>
      </c>
      <c r="L2482" t="s">
        <v>5417</v>
      </c>
      <c r="M2482" t="s">
        <v>5234</v>
      </c>
      <c r="N2482">
        <v>4</v>
      </c>
      <c r="O2482">
        <v>95465.38</v>
      </c>
      <c r="P2482" t="s">
        <v>7314</v>
      </c>
      <c r="Q2482" t="s">
        <v>5221</v>
      </c>
    </row>
    <row r="2483" spans="1:17" x14ac:dyDescent="0.25">
      <c r="A2483">
        <v>3482</v>
      </c>
      <c r="B2483" s="7">
        <v>45079</v>
      </c>
      <c r="C2483" t="s">
        <v>19231</v>
      </c>
      <c r="D2483" t="s">
        <v>35</v>
      </c>
      <c r="E2483" s="5">
        <v>26023</v>
      </c>
      <c r="F2483" s="6" t="s">
        <v>26391</v>
      </c>
      <c r="G2483" t="s">
        <v>10863</v>
      </c>
      <c r="H2483" t="s">
        <v>25170</v>
      </c>
      <c r="I2483" t="s">
        <v>10864</v>
      </c>
      <c r="J2483" t="s">
        <v>5529</v>
      </c>
      <c r="K2483" s="3">
        <v>78961</v>
      </c>
      <c r="L2483" t="s">
        <v>5676</v>
      </c>
      <c r="M2483" t="s">
        <v>5234</v>
      </c>
      <c r="N2483">
        <v>11</v>
      </c>
      <c r="O2483">
        <v>81681.460000000006</v>
      </c>
      <c r="P2483" t="s">
        <v>6440</v>
      </c>
      <c r="Q2483" t="s">
        <v>5221</v>
      </c>
    </row>
    <row r="2484" spans="1:17" x14ac:dyDescent="0.25">
      <c r="A2484">
        <v>3483</v>
      </c>
      <c r="B2484" s="7">
        <v>45112</v>
      </c>
      <c r="C2484" t="s">
        <v>14215</v>
      </c>
      <c r="D2484" t="s">
        <v>35</v>
      </c>
      <c r="E2484" s="5">
        <v>29929</v>
      </c>
      <c r="F2484" s="6" t="s">
        <v>27999</v>
      </c>
      <c r="G2484" t="s">
        <v>10865</v>
      </c>
      <c r="H2484" t="s">
        <v>25171</v>
      </c>
      <c r="I2484" t="s">
        <v>6501</v>
      </c>
      <c r="J2484" t="s">
        <v>3938</v>
      </c>
      <c r="K2484" s="3">
        <v>5151</v>
      </c>
      <c r="L2484" t="s">
        <v>6124</v>
      </c>
      <c r="M2484" t="s">
        <v>5234</v>
      </c>
      <c r="N2484">
        <v>11</v>
      </c>
      <c r="O2484">
        <v>56008.28</v>
      </c>
      <c r="P2484" t="s">
        <v>8712</v>
      </c>
      <c r="Q2484" t="s">
        <v>5221</v>
      </c>
    </row>
    <row r="2485" spans="1:17" x14ac:dyDescent="0.25">
      <c r="A2485">
        <v>3484</v>
      </c>
      <c r="B2485" s="7">
        <v>45077</v>
      </c>
      <c r="C2485" t="s">
        <v>19232</v>
      </c>
      <c r="D2485" t="s">
        <v>35</v>
      </c>
      <c r="E2485" s="5">
        <v>24012</v>
      </c>
      <c r="F2485" s="6" t="s">
        <v>28000</v>
      </c>
      <c r="G2485" t="s">
        <v>10866</v>
      </c>
      <c r="H2485" t="s">
        <v>25172</v>
      </c>
      <c r="I2485" t="s">
        <v>10867</v>
      </c>
      <c r="J2485" t="s">
        <v>77</v>
      </c>
      <c r="K2485" s="3">
        <v>20524</v>
      </c>
      <c r="L2485" t="s">
        <v>6103</v>
      </c>
      <c r="M2485" t="s">
        <v>5234</v>
      </c>
      <c r="N2485">
        <v>16</v>
      </c>
      <c r="O2485">
        <v>69630.740000000005</v>
      </c>
      <c r="P2485" t="s">
        <v>6364</v>
      </c>
      <c r="Q2485" t="s">
        <v>5221</v>
      </c>
    </row>
    <row r="2486" spans="1:17" x14ac:dyDescent="0.25">
      <c r="A2486">
        <v>3485</v>
      </c>
      <c r="B2486" s="7">
        <v>45140</v>
      </c>
      <c r="C2486" t="s">
        <v>19233</v>
      </c>
      <c r="D2486" t="s">
        <v>58</v>
      </c>
      <c r="E2486" s="5">
        <v>28096</v>
      </c>
      <c r="F2486" s="6" t="s">
        <v>28001</v>
      </c>
      <c r="G2486" t="s">
        <v>10868</v>
      </c>
      <c r="H2486" t="s">
        <v>25173</v>
      </c>
      <c r="I2486" t="s">
        <v>10869</v>
      </c>
      <c r="J2486" t="s">
        <v>3927</v>
      </c>
      <c r="K2486" s="3">
        <v>83273</v>
      </c>
      <c r="L2486" t="s">
        <v>5742</v>
      </c>
      <c r="M2486" t="s">
        <v>5213</v>
      </c>
      <c r="N2486">
        <v>11</v>
      </c>
      <c r="O2486">
        <v>43727.86</v>
      </c>
      <c r="P2486" t="s">
        <v>5690</v>
      </c>
      <c r="Q2486" t="s">
        <v>5267</v>
      </c>
    </row>
    <row r="2487" spans="1:17" x14ac:dyDescent="0.25">
      <c r="A2487">
        <v>3486</v>
      </c>
      <c r="B2487" s="7">
        <v>45138</v>
      </c>
      <c r="C2487" t="s">
        <v>19234</v>
      </c>
      <c r="D2487" t="s">
        <v>45</v>
      </c>
      <c r="E2487" s="5">
        <v>25379</v>
      </c>
      <c r="F2487" s="6" t="s">
        <v>26392</v>
      </c>
      <c r="G2487" t="s">
        <v>10870</v>
      </c>
      <c r="H2487" t="s">
        <v>25174</v>
      </c>
      <c r="I2487" t="s">
        <v>5485</v>
      </c>
      <c r="J2487" t="s">
        <v>5286</v>
      </c>
      <c r="K2487" s="3">
        <v>15101</v>
      </c>
      <c r="L2487" t="s">
        <v>5771</v>
      </c>
      <c r="M2487" t="s">
        <v>5225</v>
      </c>
      <c r="N2487">
        <v>12</v>
      </c>
      <c r="O2487">
        <v>47512.26</v>
      </c>
      <c r="P2487" t="s">
        <v>5690</v>
      </c>
      <c r="Q2487" t="s">
        <v>5221</v>
      </c>
    </row>
    <row r="2488" spans="1:17" x14ac:dyDescent="0.25">
      <c r="A2488">
        <v>3487</v>
      </c>
      <c r="B2488" s="7">
        <v>45087</v>
      </c>
      <c r="C2488" t="s">
        <v>19235</v>
      </c>
      <c r="D2488" t="s">
        <v>45</v>
      </c>
      <c r="E2488" s="5">
        <v>32641</v>
      </c>
      <c r="F2488" s="6" t="s">
        <v>26393</v>
      </c>
      <c r="G2488" t="s">
        <v>10871</v>
      </c>
      <c r="H2488" t="s">
        <v>25175</v>
      </c>
      <c r="I2488" t="s">
        <v>10872</v>
      </c>
      <c r="J2488" t="s">
        <v>5286</v>
      </c>
      <c r="K2488" s="3">
        <v>66609</v>
      </c>
      <c r="L2488" t="s">
        <v>5224</v>
      </c>
      <c r="M2488" t="s">
        <v>5213</v>
      </c>
      <c r="N2488">
        <v>11</v>
      </c>
      <c r="O2488">
        <v>95822.43</v>
      </c>
      <c r="P2488" t="s">
        <v>5271</v>
      </c>
      <c r="Q2488" t="s">
        <v>5215</v>
      </c>
    </row>
    <row r="2489" spans="1:17" x14ac:dyDescent="0.25">
      <c r="A2489">
        <v>3488</v>
      </c>
      <c r="B2489" s="7">
        <v>45132</v>
      </c>
      <c r="C2489" t="s">
        <v>13923</v>
      </c>
      <c r="D2489" t="s">
        <v>45</v>
      </c>
      <c r="E2489" s="5">
        <v>32640</v>
      </c>
      <c r="F2489" s="6" t="s">
        <v>26394</v>
      </c>
      <c r="G2489" t="s">
        <v>10873</v>
      </c>
      <c r="H2489" t="s">
        <v>25176</v>
      </c>
      <c r="I2489" t="s">
        <v>10874</v>
      </c>
      <c r="J2489" t="s">
        <v>5252</v>
      </c>
      <c r="K2489" s="3">
        <v>90988</v>
      </c>
      <c r="L2489" t="s">
        <v>5960</v>
      </c>
      <c r="M2489" t="s">
        <v>5213</v>
      </c>
      <c r="N2489">
        <v>20</v>
      </c>
      <c r="O2489">
        <v>92395.37</v>
      </c>
      <c r="P2489" t="s">
        <v>7413</v>
      </c>
      <c r="Q2489" t="s">
        <v>5221</v>
      </c>
    </row>
    <row r="2490" spans="1:17" x14ac:dyDescent="0.25">
      <c r="A2490">
        <v>3489</v>
      </c>
      <c r="B2490" s="7">
        <v>45062</v>
      </c>
      <c r="C2490" t="s">
        <v>19236</v>
      </c>
      <c r="D2490" t="s">
        <v>35</v>
      </c>
      <c r="E2490" s="5">
        <v>25617</v>
      </c>
      <c r="F2490" s="6" t="s">
        <v>26543</v>
      </c>
      <c r="G2490" t="s">
        <v>10875</v>
      </c>
      <c r="H2490" t="s">
        <v>25177</v>
      </c>
      <c r="I2490" t="s">
        <v>10876</v>
      </c>
      <c r="J2490" t="s">
        <v>5286</v>
      </c>
      <c r="K2490" s="3">
        <v>77780</v>
      </c>
      <c r="L2490" t="s">
        <v>6583</v>
      </c>
      <c r="M2490" t="s">
        <v>5219</v>
      </c>
      <c r="N2490">
        <v>0</v>
      </c>
      <c r="O2490">
        <v>77973.23</v>
      </c>
      <c r="P2490" t="s">
        <v>210</v>
      </c>
      <c r="Q2490" t="s">
        <v>5240</v>
      </c>
    </row>
    <row r="2491" spans="1:17" x14ac:dyDescent="0.25">
      <c r="A2491">
        <v>3490</v>
      </c>
      <c r="B2491" s="7">
        <v>45113</v>
      </c>
      <c r="C2491" t="s">
        <v>18638</v>
      </c>
      <c r="D2491" t="s">
        <v>58</v>
      </c>
      <c r="E2491" s="5">
        <v>33098</v>
      </c>
      <c r="F2491" s="6" t="s">
        <v>26543</v>
      </c>
      <c r="G2491" t="s">
        <v>10877</v>
      </c>
      <c r="H2491" t="s">
        <v>25178</v>
      </c>
      <c r="I2491" t="s">
        <v>10878</v>
      </c>
      <c r="J2491" t="s">
        <v>33</v>
      </c>
      <c r="K2491" s="3">
        <v>34308</v>
      </c>
      <c r="L2491" t="s">
        <v>6363</v>
      </c>
      <c r="M2491" t="s">
        <v>5225</v>
      </c>
      <c r="N2491">
        <v>17</v>
      </c>
      <c r="O2491">
        <v>87196.4</v>
      </c>
      <c r="P2491" t="s">
        <v>10879</v>
      </c>
      <c r="Q2491" t="s">
        <v>5267</v>
      </c>
    </row>
    <row r="2492" spans="1:17" x14ac:dyDescent="0.25">
      <c r="A2492">
        <v>3491</v>
      </c>
      <c r="B2492" s="7">
        <v>45065</v>
      </c>
      <c r="C2492" t="s">
        <v>19237</v>
      </c>
      <c r="D2492" t="s">
        <v>45</v>
      </c>
      <c r="E2492" s="5">
        <v>29800</v>
      </c>
      <c r="F2492" s="6" t="s">
        <v>28002</v>
      </c>
      <c r="G2492" t="s">
        <v>10880</v>
      </c>
      <c r="H2492" t="s">
        <v>25179</v>
      </c>
      <c r="I2492" t="s">
        <v>10881</v>
      </c>
      <c r="J2492" t="s">
        <v>113</v>
      </c>
      <c r="K2492" s="3">
        <v>37447</v>
      </c>
      <c r="L2492" t="s">
        <v>6239</v>
      </c>
      <c r="M2492" t="s">
        <v>5234</v>
      </c>
      <c r="N2492">
        <v>0</v>
      </c>
      <c r="O2492">
        <v>41585.199999999997</v>
      </c>
      <c r="P2492" t="s">
        <v>7267</v>
      </c>
      <c r="Q2492" t="s">
        <v>5215</v>
      </c>
    </row>
    <row r="2493" spans="1:17" x14ac:dyDescent="0.25">
      <c r="A2493">
        <v>3492</v>
      </c>
      <c r="B2493" s="7">
        <v>45114</v>
      </c>
      <c r="C2493" t="s">
        <v>19238</v>
      </c>
      <c r="D2493" t="s">
        <v>45</v>
      </c>
      <c r="E2493" s="5">
        <v>29252</v>
      </c>
      <c r="F2493" s="6" t="s">
        <v>28003</v>
      </c>
      <c r="G2493" t="s">
        <v>10882</v>
      </c>
      <c r="H2493" t="s">
        <v>25180</v>
      </c>
      <c r="I2493" t="s">
        <v>10883</v>
      </c>
      <c r="J2493" t="s">
        <v>5563</v>
      </c>
      <c r="K2493" s="3">
        <v>22916</v>
      </c>
      <c r="L2493" t="s">
        <v>7037</v>
      </c>
      <c r="M2493" t="s">
        <v>5213</v>
      </c>
      <c r="N2493">
        <v>11</v>
      </c>
      <c r="O2493">
        <v>94849.36</v>
      </c>
      <c r="P2493" t="s">
        <v>6309</v>
      </c>
      <c r="Q2493" t="s">
        <v>5245</v>
      </c>
    </row>
    <row r="2494" spans="1:17" x14ac:dyDescent="0.25">
      <c r="A2494">
        <v>3493</v>
      </c>
      <c r="B2494" s="7">
        <v>45084</v>
      </c>
      <c r="C2494" t="s">
        <v>19239</v>
      </c>
      <c r="D2494" t="s">
        <v>58</v>
      </c>
      <c r="E2494" s="5">
        <v>26457</v>
      </c>
      <c r="F2494" s="6" t="s">
        <v>26395</v>
      </c>
      <c r="G2494" t="s">
        <v>10884</v>
      </c>
      <c r="H2494" t="s">
        <v>25181</v>
      </c>
      <c r="I2494" t="s">
        <v>10885</v>
      </c>
      <c r="J2494" t="s">
        <v>5387</v>
      </c>
      <c r="K2494" s="3">
        <v>69921</v>
      </c>
      <c r="L2494" t="s">
        <v>7894</v>
      </c>
      <c r="M2494" t="s">
        <v>5219</v>
      </c>
      <c r="N2494">
        <v>6</v>
      </c>
      <c r="O2494">
        <v>89546.16</v>
      </c>
      <c r="P2494" t="s">
        <v>7025</v>
      </c>
      <c r="Q2494" t="s">
        <v>5240</v>
      </c>
    </row>
    <row r="2495" spans="1:17" x14ac:dyDescent="0.25">
      <c r="A2495">
        <v>3494</v>
      </c>
      <c r="B2495" s="7">
        <v>45141</v>
      </c>
      <c r="C2495" t="s">
        <v>19240</v>
      </c>
      <c r="D2495" t="s">
        <v>35</v>
      </c>
      <c r="E2495" s="5">
        <v>23058</v>
      </c>
      <c r="F2495" s="6" t="s">
        <v>28004</v>
      </c>
      <c r="G2495" t="s">
        <v>10886</v>
      </c>
      <c r="H2495" t="s">
        <v>25182</v>
      </c>
      <c r="I2495" t="s">
        <v>10887</v>
      </c>
      <c r="J2495" t="s">
        <v>63</v>
      </c>
      <c r="K2495" s="3">
        <v>73390</v>
      </c>
      <c r="L2495" t="s">
        <v>6287</v>
      </c>
      <c r="M2495" t="s">
        <v>5234</v>
      </c>
      <c r="N2495">
        <v>16</v>
      </c>
      <c r="O2495">
        <v>40352.39</v>
      </c>
      <c r="P2495" t="s">
        <v>8609</v>
      </c>
      <c r="Q2495" t="s">
        <v>5245</v>
      </c>
    </row>
    <row r="2496" spans="1:17" x14ac:dyDescent="0.25">
      <c r="A2496">
        <v>3495</v>
      </c>
      <c r="B2496" s="7">
        <v>45087</v>
      </c>
      <c r="C2496" t="s">
        <v>19241</v>
      </c>
      <c r="D2496" t="s">
        <v>35</v>
      </c>
      <c r="E2496" s="5">
        <v>34425</v>
      </c>
      <c r="F2496" s="6" t="s">
        <v>28005</v>
      </c>
      <c r="G2496" t="s">
        <v>10888</v>
      </c>
      <c r="H2496" t="s">
        <v>25183</v>
      </c>
      <c r="I2496" t="s">
        <v>10889</v>
      </c>
      <c r="J2496" t="s">
        <v>3936</v>
      </c>
      <c r="K2496" s="3">
        <v>84593</v>
      </c>
      <c r="L2496" t="s">
        <v>5956</v>
      </c>
      <c r="M2496" t="s">
        <v>5225</v>
      </c>
      <c r="N2496">
        <v>13</v>
      </c>
      <c r="O2496">
        <v>84789.02</v>
      </c>
      <c r="P2496" t="s">
        <v>6017</v>
      </c>
      <c r="Q2496" t="s">
        <v>5221</v>
      </c>
    </row>
    <row r="2497" spans="1:17" x14ac:dyDescent="0.25">
      <c r="A2497">
        <v>3496</v>
      </c>
      <c r="B2497" s="7">
        <v>45122</v>
      </c>
      <c r="C2497" t="s">
        <v>19242</v>
      </c>
      <c r="D2497" t="s">
        <v>58</v>
      </c>
      <c r="E2497" s="5">
        <v>38233</v>
      </c>
      <c r="F2497" s="6" t="s">
        <v>28006</v>
      </c>
      <c r="G2497" t="s">
        <v>10890</v>
      </c>
      <c r="H2497" t="s">
        <v>25184</v>
      </c>
      <c r="I2497" t="s">
        <v>10891</v>
      </c>
      <c r="J2497" t="s">
        <v>3924</v>
      </c>
      <c r="K2497" s="3">
        <v>39890</v>
      </c>
      <c r="L2497" t="s">
        <v>7304</v>
      </c>
      <c r="M2497" t="s">
        <v>5225</v>
      </c>
      <c r="N2497">
        <v>6</v>
      </c>
      <c r="O2497">
        <v>53632.93</v>
      </c>
      <c r="P2497" t="s">
        <v>6143</v>
      </c>
      <c r="Q2497" t="s">
        <v>5267</v>
      </c>
    </row>
    <row r="2498" spans="1:17" x14ac:dyDescent="0.25">
      <c r="A2498">
        <v>3497</v>
      </c>
      <c r="B2498" s="7">
        <v>45106</v>
      </c>
      <c r="C2498" t="s">
        <v>19243</v>
      </c>
      <c r="D2498" t="s">
        <v>58</v>
      </c>
      <c r="E2498" s="5">
        <v>31601</v>
      </c>
      <c r="F2498" s="6" t="s">
        <v>28007</v>
      </c>
      <c r="G2498" t="s">
        <v>10892</v>
      </c>
      <c r="H2498" t="s">
        <v>25185</v>
      </c>
      <c r="I2498" t="s">
        <v>10893</v>
      </c>
      <c r="J2498" t="s">
        <v>5305</v>
      </c>
      <c r="K2498" s="3">
        <v>70379</v>
      </c>
      <c r="L2498" t="s">
        <v>6077</v>
      </c>
      <c r="M2498" t="s">
        <v>5234</v>
      </c>
      <c r="N2498">
        <v>15</v>
      </c>
      <c r="O2498">
        <v>56838.87</v>
      </c>
      <c r="P2498" t="s">
        <v>9603</v>
      </c>
      <c r="Q2498" t="s">
        <v>5240</v>
      </c>
    </row>
    <row r="2499" spans="1:17" x14ac:dyDescent="0.25">
      <c r="A2499">
        <v>3498</v>
      </c>
      <c r="B2499" s="7">
        <v>45074</v>
      </c>
      <c r="C2499" t="s">
        <v>19244</v>
      </c>
      <c r="D2499" t="s">
        <v>35</v>
      </c>
      <c r="E2499" s="5">
        <v>31349</v>
      </c>
      <c r="F2499" s="6" t="s">
        <v>28008</v>
      </c>
      <c r="G2499" t="s">
        <v>10894</v>
      </c>
      <c r="H2499" t="s">
        <v>25186</v>
      </c>
      <c r="I2499" t="s">
        <v>10895</v>
      </c>
      <c r="J2499" t="s">
        <v>3936</v>
      </c>
      <c r="K2499" s="3">
        <v>11594</v>
      </c>
      <c r="L2499" t="s">
        <v>5617</v>
      </c>
      <c r="M2499" t="s">
        <v>5234</v>
      </c>
      <c r="N2499">
        <v>16</v>
      </c>
      <c r="O2499">
        <v>54772.75</v>
      </c>
      <c r="P2499" t="s">
        <v>5373</v>
      </c>
      <c r="Q2499" t="s">
        <v>5215</v>
      </c>
    </row>
    <row r="2500" spans="1:17" x14ac:dyDescent="0.25">
      <c r="A2500">
        <v>3499</v>
      </c>
      <c r="B2500" s="7">
        <v>45143</v>
      </c>
      <c r="C2500" t="s">
        <v>19245</v>
      </c>
      <c r="D2500" t="s">
        <v>45</v>
      </c>
      <c r="E2500" s="5">
        <v>24056</v>
      </c>
      <c r="F2500" s="6" t="s">
        <v>26543</v>
      </c>
      <c r="G2500" t="s">
        <v>10896</v>
      </c>
      <c r="H2500" t="s">
        <v>25187</v>
      </c>
      <c r="I2500" t="s">
        <v>10897</v>
      </c>
      <c r="J2500" t="s">
        <v>5563</v>
      </c>
      <c r="K2500" s="3">
        <v>88407</v>
      </c>
      <c r="L2500" t="s">
        <v>5800</v>
      </c>
      <c r="M2500" t="s">
        <v>5213</v>
      </c>
      <c r="N2500">
        <v>3</v>
      </c>
      <c r="O2500">
        <v>71333.100000000006</v>
      </c>
      <c r="P2500" t="s">
        <v>6805</v>
      </c>
      <c r="Q2500" t="s">
        <v>5267</v>
      </c>
    </row>
    <row r="2501" spans="1:17" x14ac:dyDescent="0.25">
      <c r="A2501">
        <v>3500</v>
      </c>
      <c r="B2501" s="7">
        <v>45087</v>
      </c>
      <c r="C2501" t="s">
        <v>19246</v>
      </c>
      <c r="D2501" t="s">
        <v>45</v>
      </c>
      <c r="E2501" s="5">
        <v>26636</v>
      </c>
      <c r="F2501" s="6" t="s">
        <v>28009</v>
      </c>
      <c r="G2501" t="s">
        <v>10898</v>
      </c>
      <c r="H2501" t="s">
        <v>25188</v>
      </c>
      <c r="I2501" t="s">
        <v>10899</v>
      </c>
      <c r="J2501" t="s">
        <v>3940</v>
      </c>
      <c r="K2501" s="3">
        <v>51609</v>
      </c>
      <c r="L2501" t="s">
        <v>5287</v>
      </c>
      <c r="M2501" t="s">
        <v>5225</v>
      </c>
      <c r="N2501">
        <v>2</v>
      </c>
      <c r="O2501">
        <v>56175.72</v>
      </c>
      <c r="P2501" t="s">
        <v>5998</v>
      </c>
      <c r="Q2501" t="s">
        <v>5267</v>
      </c>
    </row>
    <row r="2502" spans="1:17" x14ac:dyDescent="0.25">
      <c r="A2502">
        <v>3501</v>
      </c>
      <c r="B2502" s="7">
        <v>45061</v>
      </c>
      <c r="C2502" t="s">
        <v>19247</v>
      </c>
      <c r="D2502" t="s">
        <v>45</v>
      </c>
      <c r="E2502" s="5">
        <v>33247</v>
      </c>
      <c r="F2502" s="6" t="s">
        <v>26543</v>
      </c>
      <c r="G2502" t="s">
        <v>10900</v>
      </c>
      <c r="H2502" t="s">
        <v>25189</v>
      </c>
      <c r="I2502" t="s">
        <v>10901</v>
      </c>
      <c r="J2502" t="s">
        <v>69</v>
      </c>
      <c r="K2502" s="3">
        <v>95252</v>
      </c>
      <c r="L2502" t="s">
        <v>6938</v>
      </c>
      <c r="M2502" t="s">
        <v>5219</v>
      </c>
      <c r="N2502">
        <v>13</v>
      </c>
      <c r="O2502">
        <v>47880.34</v>
      </c>
      <c r="P2502" t="s">
        <v>10115</v>
      </c>
      <c r="Q2502" t="s">
        <v>5245</v>
      </c>
    </row>
    <row r="2503" spans="1:17" x14ac:dyDescent="0.25">
      <c r="A2503">
        <v>3502</v>
      </c>
      <c r="B2503" s="7">
        <v>45073</v>
      </c>
      <c r="C2503" t="s">
        <v>19248</v>
      </c>
      <c r="D2503" t="s">
        <v>58</v>
      </c>
      <c r="E2503" s="5">
        <v>36508</v>
      </c>
      <c r="F2503" s="6" t="s">
        <v>26396</v>
      </c>
      <c r="G2503" t="s">
        <v>10902</v>
      </c>
      <c r="H2503" t="s">
        <v>25190</v>
      </c>
      <c r="I2503" t="s">
        <v>10903</v>
      </c>
      <c r="J2503" t="s">
        <v>63</v>
      </c>
      <c r="K2503" s="3">
        <v>68245</v>
      </c>
      <c r="L2503" t="s">
        <v>5405</v>
      </c>
      <c r="M2503" t="s">
        <v>5213</v>
      </c>
      <c r="N2503">
        <v>15</v>
      </c>
      <c r="O2503">
        <v>99991.8</v>
      </c>
      <c r="P2503" t="s">
        <v>5895</v>
      </c>
      <c r="Q2503" t="s">
        <v>5215</v>
      </c>
    </row>
    <row r="2504" spans="1:17" x14ac:dyDescent="0.25">
      <c r="A2504">
        <v>3503</v>
      </c>
      <c r="B2504" s="7">
        <v>45062</v>
      </c>
      <c r="C2504" t="s">
        <v>19249</v>
      </c>
      <c r="D2504" t="s">
        <v>58</v>
      </c>
      <c r="E2504" s="5">
        <v>27323</v>
      </c>
      <c r="F2504" s="6" t="s">
        <v>28010</v>
      </c>
      <c r="G2504" t="s">
        <v>10904</v>
      </c>
      <c r="H2504" t="s">
        <v>25191</v>
      </c>
      <c r="I2504" t="s">
        <v>10905</v>
      </c>
      <c r="J2504" t="s">
        <v>5309</v>
      </c>
      <c r="K2504" s="3">
        <v>77028</v>
      </c>
      <c r="L2504" t="s">
        <v>6832</v>
      </c>
      <c r="M2504" t="s">
        <v>5219</v>
      </c>
      <c r="N2504">
        <v>10</v>
      </c>
      <c r="O2504">
        <v>78809.48</v>
      </c>
      <c r="P2504" t="s">
        <v>7834</v>
      </c>
      <c r="Q2504" t="s">
        <v>5221</v>
      </c>
    </row>
    <row r="2505" spans="1:17" x14ac:dyDescent="0.25">
      <c r="A2505">
        <v>3504</v>
      </c>
      <c r="B2505" s="7">
        <v>45104</v>
      </c>
      <c r="C2505" t="s">
        <v>19250</v>
      </c>
      <c r="D2505" t="s">
        <v>35</v>
      </c>
      <c r="E2505" s="5">
        <v>26430</v>
      </c>
      <c r="F2505" s="6" t="s">
        <v>28011</v>
      </c>
      <c r="G2505" t="s">
        <v>10906</v>
      </c>
      <c r="H2505" t="s">
        <v>25192</v>
      </c>
      <c r="I2505" t="s">
        <v>10907</v>
      </c>
      <c r="J2505" t="s">
        <v>5529</v>
      </c>
      <c r="K2505" s="3">
        <v>64262</v>
      </c>
      <c r="L2505" t="s">
        <v>5533</v>
      </c>
      <c r="M2505" t="s">
        <v>5234</v>
      </c>
      <c r="N2505">
        <v>17</v>
      </c>
      <c r="O2505">
        <v>52652.51</v>
      </c>
      <c r="P2505" t="s">
        <v>8089</v>
      </c>
      <c r="Q2505" t="s">
        <v>5267</v>
      </c>
    </row>
    <row r="2506" spans="1:17" x14ac:dyDescent="0.25">
      <c r="A2506">
        <v>3505</v>
      </c>
      <c r="B2506" s="7">
        <v>45104</v>
      </c>
      <c r="C2506" t="s">
        <v>19251</v>
      </c>
      <c r="D2506" t="s">
        <v>35</v>
      </c>
      <c r="E2506" s="5">
        <v>30303</v>
      </c>
      <c r="F2506" s="6" t="s">
        <v>28012</v>
      </c>
      <c r="G2506" t="s">
        <v>10908</v>
      </c>
      <c r="H2506" t="s">
        <v>25193</v>
      </c>
      <c r="I2506" t="s">
        <v>10909</v>
      </c>
      <c r="J2506" t="s">
        <v>5412</v>
      </c>
      <c r="K2506" s="3">
        <v>63929</v>
      </c>
      <c r="L2506" t="s">
        <v>5417</v>
      </c>
      <c r="M2506" t="s">
        <v>5219</v>
      </c>
      <c r="N2506">
        <v>9</v>
      </c>
      <c r="O2506">
        <v>33185.550000000003</v>
      </c>
      <c r="P2506" t="s">
        <v>5864</v>
      </c>
      <c r="Q2506" t="s">
        <v>5240</v>
      </c>
    </row>
    <row r="2507" spans="1:17" x14ac:dyDescent="0.25">
      <c r="A2507">
        <v>3506</v>
      </c>
      <c r="B2507" s="7">
        <v>45119</v>
      </c>
      <c r="C2507" t="s">
        <v>19252</v>
      </c>
      <c r="D2507" t="s">
        <v>35</v>
      </c>
      <c r="E2507" s="5">
        <v>27769</v>
      </c>
      <c r="F2507" s="6" t="s">
        <v>26397</v>
      </c>
      <c r="G2507" t="s">
        <v>10910</v>
      </c>
      <c r="H2507" t="s">
        <v>25194</v>
      </c>
      <c r="I2507" t="s">
        <v>10911</v>
      </c>
      <c r="J2507" t="s">
        <v>5286</v>
      </c>
      <c r="K2507" s="3">
        <v>45801</v>
      </c>
      <c r="L2507" t="s">
        <v>6016</v>
      </c>
      <c r="M2507" t="s">
        <v>5225</v>
      </c>
      <c r="N2507">
        <v>12</v>
      </c>
      <c r="O2507">
        <v>88022.46</v>
      </c>
      <c r="P2507" t="s">
        <v>5668</v>
      </c>
      <c r="Q2507" t="s">
        <v>5221</v>
      </c>
    </row>
    <row r="2508" spans="1:17" x14ac:dyDescent="0.25">
      <c r="A2508">
        <v>3507</v>
      </c>
      <c r="B2508" s="7">
        <v>45086</v>
      </c>
      <c r="C2508" t="s">
        <v>16618</v>
      </c>
      <c r="D2508" t="s">
        <v>45</v>
      </c>
      <c r="E2508" s="5">
        <v>23647</v>
      </c>
      <c r="F2508" s="6" t="s">
        <v>26398</v>
      </c>
      <c r="G2508" t="s">
        <v>10912</v>
      </c>
      <c r="H2508" t="s">
        <v>25195</v>
      </c>
      <c r="I2508" t="s">
        <v>10913</v>
      </c>
      <c r="J2508" t="s">
        <v>5524</v>
      </c>
      <c r="K2508" s="3">
        <v>78266</v>
      </c>
      <c r="L2508" t="s">
        <v>3548</v>
      </c>
      <c r="M2508" t="s">
        <v>5225</v>
      </c>
      <c r="N2508">
        <v>18</v>
      </c>
      <c r="O2508">
        <v>90808.84</v>
      </c>
      <c r="P2508" t="s">
        <v>5464</v>
      </c>
      <c r="Q2508" t="s">
        <v>5215</v>
      </c>
    </row>
    <row r="2509" spans="1:17" x14ac:dyDescent="0.25">
      <c r="A2509">
        <v>3508</v>
      </c>
      <c r="B2509" s="7">
        <v>45125</v>
      </c>
      <c r="C2509" t="s">
        <v>19253</v>
      </c>
      <c r="D2509" t="s">
        <v>58</v>
      </c>
      <c r="E2509" s="5">
        <v>37234</v>
      </c>
      <c r="F2509" s="6" t="s">
        <v>28013</v>
      </c>
      <c r="G2509" t="s">
        <v>10914</v>
      </c>
      <c r="H2509" t="s">
        <v>25196</v>
      </c>
      <c r="I2509" t="s">
        <v>10915</v>
      </c>
      <c r="J2509" t="s">
        <v>89</v>
      </c>
      <c r="K2509" s="3">
        <v>30974</v>
      </c>
      <c r="L2509" t="s">
        <v>5975</v>
      </c>
      <c r="M2509" t="s">
        <v>5219</v>
      </c>
      <c r="N2509">
        <v>11</v>
      </c>
      <c r="O2509">
        <v>59082.05</v>
      </c>
      <c r="P2509" t="s">
        <v>9177</v>
      </c>
      <c r="Q2509" t="s">
        <v>5215</v>
      </c>
    </row>
    <row r="2510" spans="1:17" x14ac:dyDescent="0.25">
      <c r="A2510">
        <v>3509</v>
      </c>
      <c r="B2510" s="7">
        <v>45101</v>
      </c>
      <c r="C2510" t="s">
        <v>19254</v>
      </c>
      <c r="D2510" t="s">
        <v>58</v>
      </c>
      <c r="E2510" s="5">
        <v>30140</v>
      </c>
      <c r="F2510" s="6" t="s">
        <v>28014</v>
      </c>
      <c r="G2510" t="s">
        <v>10916</v>
      </c>
      <c r="H2510" t="s">
        <v>25197</v>
      </c>
      <c r="I2510" t="s">
        <v>10917</v>
      </c>
      <c r="J2510" t="s">
        <v>5770</v>
      </c>
      <c r="K2510" s="3">
        <v>87438</v>
      </c>
      <c r="L2510" t="s">
        <v>5661</v>
      </c>
      <c r="M2510" t="s">
        <v>5219</v>
      </c>
      <c r="N2510">
        <v>4</v>
      </c>
      <c r="O2510">
        <v>43162.39</v>
      </c>
      <c r="P2510" t="s">
        <v>5220</v>
      </c>
      <c r="Q2510" t="s">
        <v>5215</v>
      </c>
    </row>
    <row r="2511" spans="1:17" x14ac:dyDescent="0.25">
      <c r="A2511">
        <v>3510</v>
      </c>
      <c r="B2511" s="7">
        <v>45073</v>
      </c>
      <c r="C2511" t="s">
        <v>19255</v>
      </c>
      <c r="D2511" t="s">
        <v>45</v>
      </c>
      <c r="E2511" s="5">
        <v>33683</v>
      </c>
      <c r="F2511" s="6" t="s">
        <v>26399</v>
      </c>
      <c r="G2511" t="s">
        <v>10918</v>
      </c>
      <c r="H2511" t="s">
        <v>25198</v>
      </c>
      <c r="I2511" t="s">
        <v>10919</v>
      </c>
      <c r="J2511" t="s">
        <v>5357</v>
      </c>
      <c r="K2511" s="3">
        <v>74360</v>
      </c>
      <c r="L2511" t="s">
        <v>7114</v>
      </c>
      <c r="M2511" t="s">
        <v>5219</v>
      </c>
      <c r="N2511">
        <v>18</v>
      </c>
      <c r="O2511">
        <v>83884.61</v>
      </c>
      <c r="P2511" t="s">
        <v>7393</v>
      </c>
      <c r="Q2511" t="s">
        <v>5267</v>
      </c>
    </row>
    <row r="2512" spans="1:17" x14ac:dyDescent="0.25">
      <c r="A2512">
        <v>3511</v>
      </c>
      <c r="B2512" s="7">
        <v>45054</v>
      </c>
      <c r="C2512" t="s">
        <v>18940</v>
      </c>
      <c r="D2512" t="s">
        <v>45</v>
      </c>
      <c r="E2512" s="5">
        <v>30011</v>
      </c>
      <c r="F2512" s="6" t="s">
        <v>28015</v>
      </c>
      <c r="G2512" t="s">
        <v>10920</v>
      </c>
      <c r="H2512" t="s">
        <v>25199</v>
      </c>
      <c r="I2512" t="s">
        <v>10921</v>
      </c>
      <c r="J2512" t="s">
        <v>5252</v>
      </c>
      <c r="K2512" s="3">
        <v>32918</v>
      </c>
      <c r="L2512" t="s">
        <v>7609</v>
      </c>
      <c r="M2512" t="s">
        <v>5213</v>
      </c>
      <c r="N2512">
        <v>14</v>
      </c>
      <c r="O2512">
        <v>89720.320000000007</v>
      </c>
      <c r="P2512" t="s">
        <v>6369</v>
      </c>
      <c r="Q2512" t="s">
        <v>5240</v>
      </c>
    </row>
    <row r="2513" spans="1:17" x14ac:dyDescent="0.25">
      <c r="A2513">
        <v>3512</v>
      </c>
      <c r="B2513" s="7">
        <v>45112</v>
      </c>
      <c r="C2513" t="s">
        <v>19256</v>
      </c>
      <c r="D2513" t="s">
        <v>35</v>
      </c>
      <c r="E2513" s="5">
        <v>23433</v>
      </c>
      <c r="F2513" s="6" t="s">
        <v>28016</v>
      </c>
      <c r="G2513" t="s">
        <v>10922</v>
      </c>
      <c r="H2513" t="s">
        <v>25200</v>
      </c>
      <c r="I2513" t="s">
        <v>7217</v>
      </c>
      <c r="J2513" t="s">
        <v>5448</v>
      </c>
      <c r="K2513" s="3">
        <v>2479</v>
      </c>
      <c r="L2513" t="s">
        <v>5525</v>
      </c>
      <c r="M2513" t="s">
        <v>5234</v>
      </c>
      <c r="N2513">
        <v>20</v>
      </c>
      <c r="O2513">
        <v>53195.040000000001</v>
      </c>
      <c r="P2513" t="s">
        <v>5388</v>
      </c>
      <c r="Q2513" t="s">
        <v>5240</v>
      </c>
    </row>
    <row r="2514" spans="1:17" x14ac:dyDescent="0.25">
      <c r="A2514">
        <v>3513</v>
      </c>
      <c r="B2514" s="7">
        <v>45078</v>
      </c>
      <c r="C2514" t="s">
        <v>19257</v>
      </c>
      <c r="D2514" t="s">
        <v>45</v>
      </c>
      <c r="E2514" s="5">
        <v>28639</v>
      </c>
      <c r="F2514" s="6" t="s">
        <v>28017</v>
      </c>
      <c r="G2514" t="s">
        <v>10923</v>
      </c>
      <c r="H2514" t="s">
        <v>25201</v>
      </c>
      <c r="I2514" t="s">
        <v>10924</v>
      </c>
      <c r="J2514" t="s">
        <v>3921</v>
      </c>
      <c r="K2514" s="3">
        <v>94556</v>
      </c>
      <c r="L2514" t="s">
        <v>5817</v>
      </c>
      <c r="M2514" t="s">
        <v>5213</v>
      </c>
      <c r="N2514">
        <v>7</v>
      </c>
      <c r="O2514">
        <v>44269.94</v>
      </c>
      <c r="P2514" t="s">
        <v>7287</v>
      </c>
      <c r="Q2514" t="s">
        <v>5240</v>
      </c>
    </row>
    <row r="2515" spans="1:17" x14ac:dyDescent="0.25">
      <c r="A2515">
        <v>3514</v>
      </c>
      <c r="B2515" s="7">
        <v>45068</v>
      </c>
      <c r="C2515" t="s">
        <v>19258</v>
      </c>
      <c r="D2515" t="s">
        <v>45</v>
      </c>
      <c r="E2515" s="5">
        <v>37617</v>
      </c>
      <c r="F2515" s="6" t="s">
        <v>26400</v>
      </c>
      <c r="G2515" t="s">
        <v>10925</v>
      </c>
      <c r="H2515" t="s">
        <v>25202</v>
      </c>
      <c r="I2515" t="s">
        <v>5790</v>
      </c>
      <c r="J2515" t="s">
        <v>5305</v>
      </c>
      <c r="K2515" s="3">
        <v>74253</v>
      </c>
      <c r="L2515" t="s">
        <v>5344</v>
      </c>
      <c r="M2515" t="s">
        <v>5219</v>
      </c>
      <c r="N2515">
        <v>6</v>
      </c>
      <c r="O2515">
        <v>82170.94</v>
      </c>
      <c r="P2515" t="s">
        <v>7818</v>
      </c>
      <c r="Q2515" t="s">
        <v>5245</v>
      </c>
    </row>
    <row r="2516" spans="1:17" x14ac:dyDescent="0.25">
      <c r="A2516">
        <v>3515</v>
      </c>
      <c r="B2516" s="7">
        <v>45063</v>
      </c>
      <c r="C2516" t="s">
        <v>14712</v>
      </c>
      <c r="D2516" t="s">
        <v>58</v>
      </c>
      <c r="E2516" s="5">
        <v>36806</v>
      </c>
      <c r="F2516" s="6" t="s">
        <v>26543</v>
      </c>
      <c r="G2516" t="s">
        <v>10926</v>
      </c>
      <c r="H2516" t="s">
        <v>25203</v>
      </c>
      <c r="I2516" t="s">
        <v>10927</v>
      </c>
      <c r="J2516" t="s">
        <v>5675</v>
      </c>
      <c r="K2516" s="3">
        <v>51638</v>
      </c>
      <c r="L2516" t="s">
        <v>7125</v>
      </c>
      <c r="M2516" t="s">
        <v>5225</v>
      </c>
      <c r="N2516">
        <v>9</v>
      </c>
      <c r="O2516">
        <v>55925.99</v>
      </c>
      <c r="P2516" t="s">
        <v>5341</v>
      </c>
      <c r="Q2516" t="s">
        <v>5215</v>
      </c>
    </row>
    <row r="2517" spans="1:17" x14ac:dyDescent="0.25">
      <c r="A2517">
        <v>3516</v>
      </c>
      <c r="B2517" s="7">
        <v>45109</v>
      </c>
      <c r="C2517" t="s">
        <v>19259</v>
      </c>
      <c r="D2517" t="s">
        <v>35</v>
      </c>
      <c r="E2517" s="5">
        <v>24354</v>
      </c>
      <c r="F2517" s="6" t="s">
        <v>26543</v>
      </c>
      <c r="G2517" t="s">
        <v>10928</v>
      </c>
      <c r="H2517" t="s">
        <v>25204</v>
      </c>
      <c r="I2517" t="s">
        <v>7149</v>
      </c>
      <c r="J2517" t="s">
        <v>5544</v>
      </c>
      <c r="K2517" s="3">
        <v>67867</v>
      </c>
      <c r="L2517" t="s">
        <v>5771</v>
      </c>
      <c r="M2517" t="s">
        <v>5213</v>
      </c>
      <c r="N2517">
        <v>10</v>
      </c>
      <c r="O2517">
        <v>79686.22</v>
      </c>
      <c r="P2517" t="s">
        <v>7102</v>
      </c>
      <c r="Q2517" t="s">
        <v>5215</v>
      </c>
    </row>
    <row r="2518" spans="1:17" x14ac:dyDescent="0.25">
      <c r="A2518">
        <v>3517</v>
      </c>
      <c r="B2518" s="7">
        <v>45131</v>
      </c>
      <c r="C2518" t="s">
        <v>19260</v>
      </c>
      <c r="D2518" t="s">
        <v>35</v>
      </c>
      <c r="E2518" s="5">
        <v>28178</v>
      </c>
      <c r="F2518" s="6" t="s">
        <v>28018</v>
      </c>
      <c r="G2518" t="s">
        <v>10929</v>
      </c>
      <c r="H2518" t="s">
        <v>25205</v>
      </c>
      <c r="I2518" t="s">
        <v>10930</v>
      </c>
      <c r="J2518" t="s">
        <v>77</v>
      </c>
      <c r="K2518" s="3">
        <v>97117</v>
      </c>
      <c r="L2518" t="s">
        <v>6608</v>
      </c>
      <c r="M2518" t="s">
        <v>5219</v>
      </c>
      <c r="N2518">
        <v>2</v>
      </c>
      <c r="O2518">
        <v>36224.14</v>
      </c>
      <c r="P2518" t="s">
        <v>7418</v>
      </c>
      <c r="Q2518" t="s">
        <v>5245</v>
      </c>
    </row>
    <row r="2519" spans="1:17" x14ac:dyDescent="0.25">
      <c r="A2519">
        <v>3518</v>
      </c>
      <c r="B2519" s="7">
        <v>45117</v>
      </c>
      <c r="C2519" t="s">
        <v>12736</v>
      </c>
      <c r="D2519" t="s">
        <v>45</v>
      </c>
      <c r="E2519" s="5">
        <v>35013</v>
      </c>
      <c r="F2519" s="6" t="s">
        <v>26543</v>
      </c>
      <c r="G2519" t="s">
        <v>10931</v>
      </c>
      <c r="H2519" t="s">
        <v>25206</v>
      </c>
      <c r="I2519" t="s">
        <v>10932</v>
      </c>
      <c r="J2519" t="s">
        <v>3940</v>
      </c>
      <c r="K2519" s="3">
        <v>48865</v>
      </c>
      <c r="L2519" t="s">
        <v>7114</v>
      </c>
      <c r="M2519" t="s">
        <v>5234</v>
      </c>
      <c r="N2519">
        <v>9</v>
      </c>
      <c r="O2519">
        <v>48575.63</v>
      </c>
      <c r="P2519" t="s">
        <v>7778</v>
      </c>
      <c r="Q2519" t="s">
        <v>5240</v>
      </c>
    </row>
    <row r="2520" spans="1:17" x14ac:dyDescent="0.25">
      <c r="A2520">
        <v>3519</v>
      </c>
      <c r="B2520" s="7">
        <v>45143</v>
      </c>
      <c r="C2520" t="s">
        <v>19261</v>
      </c>
      <c r="D2520" t="s">
        <v>58</v>
      </c>
      <c r="E2520" s="5">
        <v>24878</v>
      </c>
      <c r="F2520" s="6" t="s">
        <v>26543</v>
      </c>
      <c r="G2520" t="s">
        <v>10933</v>
      </c>
      <c r="H2520" t="s">
        <v>25207</v>
      </c>
      <c r="I2520" t="s">
        <v>10934</v>
      </c>
      <c r="J2520" t="s">
        <v>5448</v>
      </c>
      <c r="K2520" s="3">
        <v>14052</v>
      </c>
      <c r="L2520" t="s">
        <v>5804</v>
      </c>
      <c r="M2520" t="s">
        <v>5219</v>
      </c>
      <c r="N2520">
        <v>7</v>
      </c>
      <c r="O2520">
        <v>37576.449999999997</v>
      </c>
      <c r="P2520" t="s">
        <v>5872</v>
      </c>
      <c r="Q2520" t="s">
        <v>5245</v>
      </c>
    </row>
    <row r="2521" spans="1:17" x14ac:dyDescent="0.25">
      <c r="A2521">
        <v>3520</v>
      </c>
      <c r="B2521" s="7">
        <v>45133</v>
      </c>
      <c r="C2521" t="s">
        <v>19262</v>
      </c>
      <c r="D2521" t="s">
        <v>58</v>
      </c>
      <c r="E2521" s="5">
        <v>34833</v>
      </c>
      <c r="F2521" s="6" t="s">
        <v>26543</v>
      </c>
      <c r="G2521" t="s">
        <v>10935</v>
      </c>
      <c r="H2521" t="s">
        <v>25208</v>
      </c>
      <c r="I2521" t="s">
        <v>10936</v>
      </c>
      <c r="J2521" t="s">
        <v>5585</v>
      </c>
      <c r="K2521" s="3">
        <v>8879</v>
      </c>
      <c r="L2521" t="s">
        <v>5693</v>
      </c>
      <c r="M2521" t="s">
        <v>5234</v>
      </c>
      <c r="N2521">
        <v>5</v>
      </c>
      <c r="O2521">
        <v>45267.199999999997</v>
      </c>
      <c r="P2521" t="s">
        <v>8230</v>
      </c>
      <c r="Q2521" t="s">
        <v>5240</v>
      </c>
    </row>
    <row r="2522" spans="1:17" x14ac:dyDescent="0.25">
      <c r="A2522">
        <v>3521</v>
      </c>
      <c r="B2522" s="7">
        <v>45117</v>
      </c>
      <c r="C2522" t="s">
        <v>19263</v>
      </c>
      <c r="D2522" t="s">
        <v>58</v>
      </c>
      <c r="E2522" s="5">
        <v>27661</v>
      </c>
      <c r="F2522" s="6" t="s">
        <v>26401</v>
      </c>
      <c r="G2522" t="s">
        <v>10937</v>
      </c>
      <c r="H2522" t="s">
        <v>25209</v>
      </c>
      <c r="I2522" t="s">
        <v>10938</v>
      </c>
      <c r="J2522" t="s">
        <v>5580</v>
      </c>
      <c r="K2522" s="3">
        <v>34533</v>
      </c>
      <c r="L2522" t="s">
        <v>5500</v>
      </c>
      <c r="M2522" t="s">
        <v>5219</v>
      </c>
      <c r="N2522">
        <v>15</v>
      </c>
      <c r="O2522">
        <v>33980</v>
      </c>
      <c r="P2522" t="s">
        <v>8441</v>
      </c>
      <c r="Q2522" t="s">
        <v>5221</v>
      </c>
    </row>
    <row r="2523" spans="1:17" x14ac:dyDescent="0.25">
      <c r="A2523">
        <v>3522</v>
      </c>
      <c r="B2523" s="7">
        <v>45053</v>
      </c>
      <c r="C2523" t="s">
        <v>19264</v>
      </c>
      <c r="D2523" t="s">
        <v>35</v>
      </c>
      <c r="E2523" s="5">
        <v>29172</v>
      </c>
      <c r="F2523" s="6" t="s">
        <v>26402</v>
      </c>
      <c r="G2523" t="s">
        <v>10939</v>
      </c>
      <c r="H2523" t="s">
        <v>25210</v>
      </c>
      <c r="I2523" t="s">
        <v>10940</v>
      </c>
      <c r="J2523" t="s">
        <v>3944</v>
      </c>
      <c r="K2523" s="3">
        <v>94151</v>
      </c>
      <c r="L2523" t="s">
        <v>5971</v>
      </c>
      <c r="M2523" t="s">
        <v>5234</v>
      </c>
      <c r="N2523">
        <v>5</v>
      </c>
      <c r="O2523">
        <v>45055.03</v>
      </c>
      <c r="P2523" t="s">
        <v>6317</v>
      </c>
      <c r="Q2523" t="s">
        <v>5221</v>
      </c>
    </row>
    <row r="2524" spans="1:17" x14ac:dyDescent="0.25">
      <c r="A2524">
        <v>3523</v>
      </c>
      <c r="B2524" s="7">
        <v>45136</v>
      </c>
      <c r="C2524" t="s">
        <v>19265</v>
      </c>
      <c r="D2524" t="s">
        <v>35</v>
      </c>
      <c r="E2524" s="5">
        <v>28381</v>
      </c>
      <c r="F2524" s="6" t="s">
        <v>28019</v>
      </c>
      <c r="G2524" t="s">
        <v>10941</v>
      </c>
      <c r="H2524" t="s">
        <v>25211</v>
      </c>
      <c r="I2524" t="s">
        <v>10942</v>
      </c>
      <c r="J2524" t="s">
        <v>2945</v>
      </c>
      <c r="K2524" s="3">
        <v>95601</v>
      </c>
      <c r="L2524" t="s">
        <v>7187</v>
      </c>
      <c r="M2524" t="s">
        <v>5225</v>
      </c>
      <c r="N2524">
        <v>1</v>
      </c>
      <c r="O2524">
        <v>39992.050000000003</v>
      </c>
      <c r="P2524" t="s">
        <v>6394</v>
      </c>
      <c r="Q2524" t="s">
        <v>5215</v>
      </c>
    </row>
    <row r="2525" spans="1:17" x14ac:dyDescent="0.25">
      <c r="A2525">
        <v>3524</v>
      </c>
      <c r="B2525" s="7">
        <v>45114</v>
      </c>
      <c r="C2525" t="s">
        <v>19266</v>
      </c>
      <c r="D2525" t="s">
        <v>35</v>
      </c>
      <c r="E2525" s="5">
        <v>29081</v>
      </c>
      <c r="F2525" s="6" t="s">
        <v>26403</v>
      </c>
      <c r="G2525" t="s">
        <v>10943</v>
      </c>
      <c r="H2525" t="s">
        <v>25212</v>
      </c>
      <c r="I2525" t="s">
        <v>10944</v>
      </c>
      <c r="J2525" t="s">
        <v>5552</v>
      </c>
      <c r="K2525" s="3">
        <v>60294</v>
      </c>
      <c r="L2525" t="s">
        <v>5817</v>
      </c>
      <c r="M2525" t="s">
        <v>5213</v>
      </c>
      <c r="N2525">
        <v>3</v>
      </c>
      <c r="O2525">
        <v>81871.320000000007</v>
      </c>
      <c r="P2525" t="s">
        <v>10945</v>
      </c>
      <c r="Q2525" t="s">
        <v>5245</v>
      </c>
    </row>
    <row r="2526" spans="1:17" x14ac:dyDescent="0.25">
      <c r="A2526">
        <v>3525</v>
      </c>
      <c r="B2526" s="7">
        <v>45097</v>
      </c>
      <c r="C2526" t="s">
        <v>19267</v>
      </c>
      <c r="D2526" t="s">
        <v>35</v>
      </c>
      <c r="E2526" s="5">
        <v>29830</v>
      </c>
      <c r="F2526" s="6" t="s">
        <v>26404</v>
      </c>
      <c r="G2526" t="s">
        <v>10946</v>
      </c>
      <c r="H2526" t="s">
        <v>25213</v>
      </c>
      <c r="I2526" t="s">
        <v>10947</v>
      </c>
      <c r="J2526" t="s">
        <v>5675</v>
      </c>
      <c r="K2526" s="3">
        <v>32211</v>
      </c>
      <c r="L2526" t="s">
        <v>5607</v>
      </c>
      <c r="M2526" t="s">
        <v>5234</v>
      </c>
      <c r="N2526">
        <v>6</v>
      </c>
      <c r="O2526">
        <v>60949.18</v>
      </c>
      <c r="P2526" t="s">
        <v>5587</v>
      </c>
      <c r="Q2526" t="s">
        <v>5267</v>
      </c>
    </row>
    <row r="2527" spans="1:17" x14ac:dyDescent="0.25">
      <c r="A2527">
        <v>3526</v>
      </c>
      <c r="B2527" s="7">
        <v>45095</v>
      </c>
      <c r="C2527" t="s">
        <v>19268</v>
      </c>
      <c r="D2527" t="s">
        <v>45</v>
      </c>
      <c r="E2527" s="5">
        <v>24700</v>
      </c>
      <c r="F2527" s="6" t="s">
        <v>28020</v>
      </c>
      <c r="G2527" t="s">
        <v>10948</v>
      </c>
      <c r="H2527" t="s">
        <v>25214</v>
      </c>
      <c r="I2527" t="s">
        <v>10949</v>
      </c>
      <c r="J2527" t="s">
        <v>5552</v>
      </c>
      <c r="K2527" s="3">
        <v>28080</v>
      </c>
      <c r="L2527" t="s">
        <v>6772</v>
      </c>
      <c r="M2527" t="s">
        <v>5225</v>
      </c>
      <c r="N2527">
        <v>20</v>
      </c>
      <c r="O2527">
        <v>30479.56</v>
      </c>
      <c r="P2527" t="s">
        <v>8498</v>
      </c>
      <c r="Q2527" t="s">
        <v>5221</v>
      </c>
    </row>
    <row r="2528" spans="1:17" x14ac:dyDescent="0.25">
      <c r="A2528">
        <v>3527</v>
      </c>
      <c r="B2528" s="7">
        <v>45107</v>
      </c>
      <c r="C2528" t="s">
        <v>19269</v>
      </c>
      <c r="D2528" t="s">
        <v>58</v>
      </c>
      <c r="E2528" s="5">
        <v>30471</v>
      </c>
      <c r="F2528" s="6" t="s">
        <v>28021</v>
      </c>
      <c r="G2528" t="s">
        <v>10950</v>
      </c>
      <c r="H2528" t="s">
        <v>25215</v>
      </c>
      <c r="I2528" t="s">
        <v>10951</v>
      </c>
      <c r="J2528" t="s">
        <v>5252</v>
      </c>
      <c r="K2528" s="3">
        <v>65613</v>
      </c>
      <c r="L2528" t="s">
        <v>5814</v>
      </c>
      <c r="M2528" t="s">
        <v>5213</v>
      </c>
      <c r="N2528">
        <v>10</v>
      </c>
      <c r="O2528">
        <v>64653.22</v>
      </c>
      <c r="P2528" t="s">
        <v>6010</v>
      </c>
      <c r="Q2528" t="s">
        <v>5215</v>
      </c>
    </row>
    <row r="2529" spans="1:17" x14ac:dyDescent="0.25">
      <c r="A2529">
        <v>3528</v>
      </c>
      <c r="B2529" s="7">
        <v>45126</v>
      </c>
      <c r="C2529" t="s">
        <v>19270</v>
      </c>
      <c r="D2529" t="s">
        <v>35</v>
      </c>
      <c r="E2529" s="5">
        <v>34921</v>
      </c>
      <c r="F2529" s="6" t="s">
        <v>28022</v>
      </c>
      <c r="G2529" t="s">
        <v>10952</v>
      </c>
      <c r="H2529" t="s">
        <v>25216</v>
      </c>
      <c r="I2529" t="s">
        <v>10953</v>
      </c>
      <c r="J2529" t="s">
        <v>5291</v>
      </c>
      <c r="K2529" s="3">
        <v>7742</v>
      </c>
      <c r="L2529" t="s">
        <v>6042</v>
      </c>
      <c r="M2529" t="s">
        <v>5219</v>
      </c>
      <c r="N2529">
        <v>10</v>
      </c>
      <c r="O2529">
        <v>31631.5</v>
      </c>
      <c r="P2529" t="s">
        <v>7335</v>
      </c>
      <c r="Q2529" t="s">
        <v>5245</v>
      </c>
    </row>
    <row r="2530" spans="1:17" x14ac:dyDescent="0.25">
      <c r="A2530">
        <v>3529</v>
      </c>
      <c r="B2530" s="7">
        <v>45077</v>
      </c>
      <c r="C2530" t="s">
        <v>19271</v>
      </c>
      <c r="D2530" t="s">
        <v>35</v>
      </c>
      <c r="E2530" s="5">
        <v>29118</v>
      </c>
      <c r="F2530" s="6" t="s">
        <v>28023</v>
      </c>
      <c r="G2530" t="s">
        <v>10954</v>
      </c>
      <c r="H2530" t="s">
        <v>25217</v>
      </c>
      <c r="I2530" t="s">
        <v>10955</v>
      </c>
      <c r="J2530" t="s">
        <v>2942</v>
      </c>
      <c r="K2530" s="3">
        <v>42392</v>
      </c>
      <c r="L2530" t="s">
        <v>7243</v>
      </c>
      <c r="M2530" t="s">
        <v>5213</v>
      </c>
      <c r="N2530">
        <v>16</v>
      </c>
      <c r="O2530">
        <v>99803.19</v>
      </c>
      <c r="P2530" t="s">
        <v>10956</v>
      </c>
      <c r="Q2530" t="s">
        <v>5240</v>
      </c>
    </row>
    <row r="2531" spans="1:17" x14ac:dyDescent="0.25">
      <c r="A2531">
        <v>3530</v>
      </c>
      <c r="B2531" s="7">
        <v>45110</v>
      </c>
      <c r="C2531" t="s">
        <v>19272</v>
      </c>
      <c r="D2531" t="s">
        <v>35</v>
      </c>
      <c r="E2531" s="5">
        <v>27227</v>
      </c>
      <c r="F2531" s="6" t="s">
        <v>28024</v>
      </c>
      <c r="G2531" t="s">
        <v>10957</v>
      </c>
      <c r="H2531" t="s">
        <v>25218</v>
      </c>
      <c r="I2531" t="s">
        <v>10958</v>
      </c>
      <c r="J2531" t="s">
        <v>5362</v>
      </c>
      <c r="K2531" s="3">
        <v>28239</v>
      </c>
      <c r="L2531" t="s">
        <v>6583</v>
      </c>
      <c r="M2531" t="s">
        <v>5219</v>
      </c>
      <c r="N2531">
        <v>18</v>
      </c>
      <c r="O2531">
        <v>91400.85</v>
      </c>
      <c r="P2531" t="s">
        <v>6222</v>
      </c>
      <c r="Q2531" t="s">
        <v>5215</v>
      </c>
    </row>
    <row r="2532" spans="1:17" x14ac:dyDescent="0.25">
      <c r="A2532">
        <v>3531</v>
      </c>
      <c r="B2532" s="7">
        <v>45109</v>
      </c>
      <c r="C2532" t="s">
        <v>19273</v>
      </c>
      <c r="D2532" t="s">
        <v>45</v>
      </c>
      <c r="E2532" s="5">
        <v>32990</v>
      </c>
      <c r="F2532" s="6" t="s">
        <v>28025</v>
      </c>
      <c r="G2532" t="s">
        <v>10959</v>
      </c>
      <c r="H2532" t="s">
        <v>25219</v>
      </c>
      <c r="I2532" t="s">
        <v>10960</v>
      </c>
      <c r="J2532" t="s">
        <v>5309</v>
      </c>
      <c r="K2532" s="3">
        <v>7887</v>
      </c>
      <c r="L2532" t="s">
        <v>5413</v>
      </c>
      <c r="M2532" t="s">
        <v>5225</v>
      </c>
      <c r="N2532">
        <v>17</v>
      </c>
      <c r="O2532">
        <v>72007.94</v>
      </c>
      <c r="P2532" t="s">
        <v>5368</v>
      </c>
      <c r="Q2532" t="s">
        <v>5215</v>
      </c>
    </row>
    <row r="2533" spans="1:17" x14ac:dyDescent="0.25">
      <c r="A2533">
        <v>3532</v>
      </c>
      <c r="B2533" s="7">
        <v>45112</v>
      </c>
      <c r="C2533" t="s">
        <v>19274</v>
      </c>
      <c r="D2533" t="s">
        <v>35</v>
      </c>
      <c r="E2533" s="5">
        <v>37439</v>
      </c>
      <c r="F2533" s="6" t="s">
        <v>26405</v>
      </c>
      <c r="G2533" t="s">
        <v>10961</v>
      </c>
      <c r="H2533" t="s">
        <v>25220</v>
      </c>
      <c r="I2533" t="s">
        <v>10962</v>
      </c>
      <c r="J2533" t="s">
        <v>2945</v>
      </c>
      <c r="K2533" s="3">
        <v>61898</v>
      </c>
      <c r="L2533" t="s">
        <v>5564</v>
      </c>
      <c r="M2533" t="s">
        <v>5225</v>
      </c>
      <c r="N2533">
        <v>20</v>
      </c>
      <c r="O2533">
        <v>75765.899999999994</v>
      </c>
      <c r="P2533" t="s">
        <v>10285</v>
      </c>
      <c r="Q2533" t="s">
        <v>5215</v>
      </c>
    </row>
    <row r="2534" spans="1:17" x14ac:dyDescent="0.25">
      <c r="A2534">
        <v>3533</v>
      </c>
      <c r="B2534" s="7">
        <v>45122</v>
      </c>
      <c r="C2534" t="s">
        <v>19275</v>
      </c>
      <c r="D2534" t="s">
        <v>35</v>
      </c>
      <c r="E2534" s="5">
        <v>25309</v>
      </c>
      <c r="F2534" s="6" t="s">
        <v>26406</v>
      </c>
      <c r="G2534" t="s">
        <v>10963</v>
      </c>
      <c r="H2534" t="s">
        <v>25221</v>
      </c>
      <c r="I2534" t="s">
        <v>10964</v>
      </c>
      <c r="J2534" t="s">
        <v>5286</v>
      </c>
      <c r="K2534" s="3">
        <v>42110</v>
      </c>
      <c r="L2534" t="s">
        <v>5396</v>
      </c>
      <c r="M2534" t="s">
        <v>5219</v>
      </c>
      <c r="N2534">
        <v>12</v>
      </c>
      <c r="O2534">
        <v>96580.34</v>
      </c>
      <c r="P2534" t="s">
        <v>5393</v>
      </c>
      <c r="Q2534" t="s">
        <v>5215</v>
      </c>
    </row>
    <row r="2535" spans="1:17" x14ac:dyDescent="0.25">
      <c r="A2535">
        <v>3534</v>
      </c>
      <c r="B2535" s="7">
        <v>45088</v>
      </c>
      <c r="C2535" t="s">
        <v>19276</v>
      </c>
      <c r="D2535" t="s">
        <v>45</v>
      </c>
      <c r="E2535" s="5">
        <v>38302</v>
      </c>
      <c r="F2535" s="6" t="s">
        <v>26543</v>
      </c>
      <c r="G2535" t="s">
        <v>10965</v>
      </c>
      <c r="H2535" t="s">
        <v>25222</v>
      </c>
      <c r="I2535" t="s">
        <v>10966</v>
      </c>
      <c r="J2535" t="s">
        <v>113</v>
      </c>
      <c r="K2535" s="3">
        <v>71708</v>
      </c>
      <c r="L2535" t="s">
        <v>5890</v>
      </c>
      <c r="M2535" t="s">
        <v>5213</v>
      </c>
      <c r="N2535">
        <v>19</v>
      </c>
      <c r="O2535">
        <v>42433.37</v>
      </c>
      <c r="P2535" t="s">
        <v>6278</v>
      </c>
      <c r="Q2535" t="s">
        <v>5267</v>
      </c>
    </row>
    <row r="2536" spans="1:17" x14ac:dyDescent="0.25">
      <c r="A2536">
        <v>3535</v>
      </c>
      <c r="B2536" s="7">
        <v>45141</v>
      </c>
      <c r="C2536" t="s">
        <v>19277</v>
      </c>
      <c r="D2536" t="s">
        <v>35</v>
      </c>
      <c r="E2536" s="5">
        <v>35396</v>
      </c>
      <c r="F2536" s="6" t="s">
        <v>26543</v>
      </c>
      <c r="G2536" t="s">
        <v>10967</v>
      </c>
      <c r="H2536" t="s">
        <v>25223</v>
      </c>
      <c r="I2536" t="s">
        <v>10968</v>
      </c>
      <c r="J2536" t="s">
        <v>5357</v>
      </c>
      <c r="K2536" s="3">
        <v>72823</v>
      </c>
      <c r="L2536" t="s">
        <v>5274</v>
      </c>
      <c r="M2536" t="s">
        <v>5213</v>
      </c>
      <c r="N2536">
        <v>15</v>
      </c>
      <c r="O2536">
        <v>64759.19</v>
      </c>
      <c r="P2536" t="s">
        <v>5214</v>
      </c>
      <c r="Q2536" t="s">
        <v>5245</v>
      </c>
    </row>
    <row r="2537" spans="1:17" x14ac:dyDescent="0.25">
      <c r="A2537">
        <v>3536</v>
      </c>
      <c r="B2537" s="7">
        <v>45128</v>
      </c>
      <c r="C2537" t="s">
        <v>2210</v>
      </c>
      <c r="D2537" t="s">
        <v>58</v>
      </c>
      <c r="E2537" s="5">
        <v>31333</v>
      </c>
      <c r="F2537" s="6" t="s">
        <v>28026</v>
      </c>
      <c r="G2537" t="s">
        <v>10969</v>
      </c>
      <c r="H2537" t="s">
        <v>25224</v>
      </c>
      <c r="I2537" t="s">
        <v>10970</v>
      </c>
      <c r="J2537" t="s">
        <v>5770</v>
      </c>
      <c r="K2537" s="3">
        <v>26331</v>
      </c>
      <c r="L2537" t="s">
        <v>5243</v>
      </c>
      <c r="M2537" t="s">
        <v>5234</v>
      </c>
      <c r="N2537">
        <v>18</v>
      </c>
      <c r="O2537">
        <v>42011.47</v>
      </c>
      <c r="P2537" t="s">
        <v>7290</v>
      </c>
      <c r="Q2537" t="s">
        <v>5245</v>
      </c>
    </row>
    <row r="2538" spans="1:17" x14ac:dyDescent="0.25">
      <c r="A2538">
        <v>3537</v>
      </c>
      <c r="B2538" s="7">
        <v>45100</v>
      </c>
      <c r="C2538" t="s">
        <v>19278</v>
      </c>
      <c r="D2538" t="s">
        <v>35</v>
      </c>
      <c r="E2538" s="5">
        <v>25731</v>
      </c>
      <c r="F2538" s="6" t="s">
        <v>26407</v>
      </c>
      <c r="G2538" t="s">
        <v>10971</v>
      </c>
      <c r="H2538" t="s">
        <v>25225</v>
      </c>
      <c r="I2538" t="s">
        <v>10972</v>
      </c>
      <c r="J2538" t="s">
        <v>5300</v>
      </c>
      <c r="K2538" s="3">
        <v>5834</v>
      </c>
      <c r="L2538" t="s">
        <v>6423</v>
      </c>
      <c r="M2538" t="s">
        <v>5219</v>
      </c>
      <c r="N2538">
        <v>10</v>
      </c>
      <c r="O2538">
        <v>45381.84</v>
      </c>
      <c r="P2538" t="s">
        <v>6930</v>
      </c>
      <c r="Q2538" t="s">
        <v>5221</v>
      </c>
    </row>
    <row r="2539" spans="1:17" x14ac:dyDescent="0.25">
      <c r="A2539">
        <v>3538</v>
      </c>
      <c r="B2539" s="7">
        <v>45116</v>
      </c>
      <c r="C2539" t="s">
        <v>19279</v>
      </c>
      <c r="D2539" t="s">
        <v>35</v>
      </c>
      <c r="E2539" s="5">
        <v>32484</v>
      </c>
      <c r="F2539" s="6" t="s">
        <v>26408</v>
      </c>
      <c r="G2539" t="s">
        <v>10973</v>
      </c>
      <c r="H2539" t="s">
        <v>25226</v>
      </c>
      <c r="I2539" t="s">
        <v>8688</v>
      </c>
      <c r="J2539" t="s">
        <v>106</v>
      </c>
      <c r="K2539" s="3">
        <v>74420</v>
      </c>
      <c r="L2539" t="s">
        <v>6772</v>
      </c>
      <c r="M2539" t="s">
        <v>5234</v>
      </c>
      <c r="N2539">
        <v>14</v>
      </c>
      <c r="O2539">
        <v>71973.23</v>
      </c>
      <c r="P2539" t="s">
        <v>5624</v>
      </c>
      <c r="Q2539" t="s">
        <v>5215</v>
      </c>
    </row>
    <row r="2540" spans="1:17" x14ac:dyDescent="0.25">
      <c r="A2540">
        <v>3539</v>
      </c>
      <c r="B2540" s="7">
        <v>45142</v>
      </c>
      <c r="C2540" t="s">
        <v>19280</v>
      </c>
      <c r="D2540" t="s">
        <v>45</v>
      </c>
      <c r="E2540" s="5">
        <v>37938</v>
      </c>
      <c r="F2540" s="6" t="s">
        <v>26409</v>
      </c>
      <c r="G2540" t="s">
        <v>10974</v>
      </c>
      <c r="H2540" t="s">
        <v>25227</v>
      </c>
      <c r="I2540" t="s">
        <v>10975</v>
      </c>
      <c r="J2540" t="s">
        <v>5357</v>
      </c>
      <c r="K2540" s="3">
        <v>62481</v>
      </c>
      <c r="L2540" t="s">
        <v>5787</v>
      </c>
      <c r="M2540" t="s">
        <v>5225</v>
      </c>
      <c r="N2540">
        <v>8</v>
      </c>
      <c r="O2540">
        <v>60627.4</v>
      </c>
      <c r="P2540" t="s">
        <v>10976</v>
      </c>
      <c r="Q2540" t="s">
        <v>5221</v>
      </c>
    </row>
    <row r="2541" spans="1:17" x14ac:dyDescent="0.25">
      <c r="A2541">
        <v>3540</v>
      </c>
      <c r="B2541" s="7">
        <v>45126</v>
      </c>
      <c r="C2541" t="s">
        <v>19281</v>
      </c>
      <c r="D2541" t="s">
        <v>58</v>
      </c>
      <c r="E2541" s="5">
        <v>27630</v>
      </c>
      <c r="F2541" s="6" t="s">
        <v>26543</v>
      </c>
      <c r="G2541" t="s">
        <v>10977</v>
      </c>
      <c r="H2541" t="s">
        <v>25228</v>
      </c>
      <c r="I2541" t="s">
        <v>10978</v>
      </c>
      <c r="J2541" t="s">
        <v>3944</v>
      </c>
      <c r="K2541" s="3">
        <v>15845</v>
      </c>
      <c r="L2541" t="s">
        <v>6859</v>
      </c>
      <c r="M2541" t="s">
        <v>5234</v>
      </c>
      <c r="N2541">
        <v>5</v>
      </c>
      <c r="O2541">
        <v>59776.04</v>
      </c>
      <c r="P2541" t="s">
        <v>6612</v>
      </c>
      <c r="Q2541" t="s">
        <v>5215</v>
      </c>
    </row>
    <row r="2542" spans="1:17" x14ac:dyDescent="0.25">
      <c r="A2542">
        <v>3541</v>
      </c>
      <c r="B2542" s="7">
        <v>45106</v>
      </c>
      <c r="C2542" t="s">
        <v>19282</v>
      </c>
      <c r="D2542" t="s">
        <v>45</v>
      </c>
      <c r="E2542" s="5">
        <v>30488</v>
      </c>
      <c r="F2542" s="6" t="s">
        <v>28027</v>
      </c>
      <c r="G2542" t="s">
        <v>10979</v>
      </c>
      <c r="H2542" t="s">
        <v>25229</v>
      </c>
      <c r="I2542" t="s">
        <v>10980</v>
      </c>
      <c r="J2542" t="s">
        <v>77</v>
      </c>
      <c r="K2542" s="3">
        <v>95642</v>
      </c>
      <c r="L2542" t="s">
        <v>5376</v>
      </c>
      <c r="M2542" t="s">
        <v>5234</v>
      </c>
      <c r="N2542">
        <v>4</v>
      </c>
      <c r="O2542">
        <v>85535.25</v>
      </c>
      <c r="P2542" t="s">
        <v>5940</v>
      </c>
      <c r="Q2542" t="s">
        <v>5221</v>
      </c>
    </row>
    <row r="2543" spans="1:17" x14ac:dyDescent="0.25">
      <c r="A2543">
        <v>3542</v>
      </c>
      <c r="B2543" s="7">
        <v>45087</v>
      </c>
      <c r="C2543" t="s">
        <v>19283</v>
      </c>
      <c r="D2543" t="s">
        <v>35</v>
      </c>
      <c r="E2543" s="5">
        <v>31394</v>
      </c>
      <c r="F2543" s="6" t="s">
        <v>26410</v>
      </c>
      <c r="G2543" t="s">
        <v>10981</v>
      </c>
      <c r="H2543" t="s">
        <v>25230</v>
      </c>
      <c r="I2543" t="s">
        <v>10982</v>
      </c>
      <c r="J2543" t="s">
        <v>89</v>
      </c>
      <c r="K2543" s="3">
        <v>44363</v>
      </c>
      <c r="L2543" t="s">
        <v>6405</v>
      </c>
      <c r="M2543" t="s">
        <v>5225</v>
      </c>
      <c r="N2543">
        <v>20</v>
      </c>
      <c r="O2543">
        <v>72498.759999999995</v>
      </c>
      <c r="P2543" t="s">
        <v>7505</v>
      </c>
      <c r="Q2543" t="s">
        <v>5245</v>
      </c>
    </row>
    <row r="2544" spans="1:17" x14ac:dyDescent="0.25">
      <c r="A2544">
        <v>3543</v>
      </c>
      <c r="B2544" s="7">
        <v>45093</v>
      </c>
      <c r="C2544" t="s">
        <v>19284</v>
      </c>
      <c r="D2544" t="s">
        <v>35</v>
      </c>
      <c r="E2544" s="5">
        <v>33471</v>
      </c>
      <c r="F2544" s="6" t="s">
        <v>28028</v>
      </c>
      <c r="G2544" t="s">
        <v>10983</v>
      </c>
      <c r="H2544" t="s">
        <v>25231</v>
      </c>
      <c r="I2544" t="s">
        <v>10984</v>
      </c>
      <c r="J2544" t="s">
        <v>5352</v>
      </c>
      <c r="K2544" s="3">
        <v>43576</v>
      </c>
      <c r="L2544" t="s">
        <v>6651</v>
      </c>
      <c r="M2544" t="s">
        <v>5225</v>
      </c>
      <c r="N2544">
        <v>16</v>
      </c>
      <c r="O2544">
        <v>50227.87</v>
      </c>
      <c r="P2544" t="s">
        <v>6253</v>
      </c>
      <c r="Q2544" t="s">
        <v>5245</v>
      </c>
    </row>
    <row r="2545" spans="1:17" x14ac:dyDescent="0.25">
      <c r="A2545">
        <v>3544</v>
      </c>
      <c r="B2545" s="7">
        <v>45117</v>
      </c>
      <c r="C2545" t="s">
        <v>19285</v>
      </c>
      <c r="D2545" t="s">
        <v>45</v>
      </c>
      <c r="E2545" s="5">
        <v>27036</v>
      </c>
      <c r="F2545" s="6" t="s">
        <v>26411</v>
      </c>
      <c r="G2545" t="s">
        <v>10985</v>
      </c>
      <c r="H2545" t="s">
        <v>25232</v>
      </c>
      <c r="I2545" t="s">
        <v>10986</v>
      </c>
      <c r="J2545" t="s">
        <v>5391</v>
      </c>
      <c r="K2545" s="3">
        <v>38567</v>
      </c>
      <c r="L2545" t="s">
        <v>5755</v>
      </c>
      <c r="M2545" t="s">
        <v>5213</v>
      </c>
      <c r="N2545">
        <v>4</v>
      </c>
      <c r="O2545">
        <v>68764.759999999995</v>
      </c>
      <c r="P2545" t="s">
        <v>5891</v>
      </c>
      <c r="Q2545" t="s">
        <v>5215</v>
      </c>
    </row>
    <row r="2546" spans="1:17" x14ac:dyDescent="0.25">
      <c r="A2546">
        <v>3545</v>
      </c>
      <c r="B2546" s="7">
        <v>45133</v>
      </c>
      <c r="C2546" t="s">
        <v>19286</v>
      </c>
      <c r="D2546" t="s">
        <v>45</v>
      </c>
      <c r="E2546" s="5">
        <v>36232</v>
      </c>
      <c r="F2546" s="6" t="s">
        <v>26412</v>
      </c>
      <c r="G2546" t="s">
        <v>10987</v>
      </c>
      <c r="H2546" t="s">
        <v>25233</v>
      </c>
      <c r="I2546" t="s">
        <v>10988</v>
      </c>
      <c r="J2546" t="s">
        <v>56</v>
      </c>
      <c r="K2546" s="3">
        <v>41662</v>
      </c>
      <c r="L2546" t="s">
        <v>5504</v>
      </c>
      <c r="M2546" t="s">
        <v>5225</v>
      </c>
      <c r="N2546">
        <v>8</v>
      </c>
      <c r="O2546">
        <v>63073.24</v>
      </c>
      <c r="P2546" t="s">
        <v>10009</v>
      </c>
      <c r="Q2546" t="s">
        <v>5245</v>
      </c>
    </row>
    <row r="2547" spans="1:17" x14ac:dyDescent="0.25">
      <c r="A2547">
        <v>3546</v>
      </c>
      <c r="B2547" s="7">
        <v>45139</v>
      </c>
      <c r="C2547" t="s">
        <v>19287</v>
      </c>
      <c r="D2547" t="s">
        <v>58</v>
      </c>
      <c r="E2547" s="5">
        <v>33786</v>
      </c>
      <c r="F2547" s="6" t="s">
        <v>28029</v>
      </c>
      <c r="G2547" t="s">
        <v>10989</v>
      </c>
      <c r="H2547" t="s">
        <v>25234</v>
      </c>
      <c r="I2547" t="s">
        <v>10990</v>
      </c>
      <c r="J2547" t="s">
        <v>2945</v>
      </c>
      <c r="K2547" s="3">
        <v>97025</v>
      </c>
      <c r="L2547" t="s">
        <v>7170</v>
      </c>
      <c r="M2547" t="s">
        <v>5234</v>
      </c>
      <c r="N2547">
        <v>1</v>
      </c>
      <c r="O2547">
        <v>36155.89</v>
      </c>
      <c r="P2547" t="s">
        <v>5421</v>
      </c>
      <c r="Q2547" t="s">
        <v>5215</v>
      </c>
    </row>
    <row r="2548" spans="1:17" x14ac:dyDescent="0.25">
      <c r="A2548">
        <v>3547</v>
      </c>
      <c r="B2548" s="7">
        <v>45075</v>
      </c>
      <c r="C2548" t="s">
        <v>19288</v>
      </c>
      <c r="D2548" t="s">
        <v>35</v>
      </c>
      <c r="E2548" s="5">
        <v>37039</v>
      </c>
      <c r="F2548" s="6" t="s">
        <v>28030</v>
      </c>
      <c r="G2548" t="s">
        <v>10991</v>
      </c>
      <c r="H2548" t="s">
        <v>25235</v>
      </c>
      <c r="I2548" t="s">
        <v>10992</v>
      </c>
      <c r="J2548" t="s">
        <v>56</v>
      </c>
      <c r="K2548" s="3">
        <v>43281</v>
      </c>
      <c r="L2548" t="s">
        <v>6832</v>
      </c>
      <c r="M2548" t="s">
        <v>5219</v>
      </c>
      <c r="N2548">
        <v>19</v>
      </c>
      <c r="O2548">
        <v>70447.67</v>
      </c>
      <c r="P2548" t="s">
        <v>6787</v>
      </c>
      <c r="Q2548" t="s">
        <v>5245</v>
      </c>
    </row>
    <row r="2549" spans="1:17" x14ac:dyDescent="0.25">
      <c r="A2549">
        <v>3548</v>
      </c>
      <c r="B2549" s="7">
        <v>45111</v>
      </c>
      <c r="C2549" t="s">
        <v>19289</v>
      </c>
      <c r="D2549" t="s">
        <v>58</v>
      </c>
      <c r="E2549" s="5">
        <v>29585</v>
      </c>
      <c r="F2549" s="6" t="s">
        <v>28031</v>
      </c>
      <c r="G2549" t="s">
        <v>10993</v>
      </c>
      <c r="H2549" t="s">
        <v>25236</v>
      </c>
      <c r="I2549" t="s">
        <v>10994</v>
      </c>
      <c r="J2549" t="s">
        <v>3938</v>
      </c>
      <c r="K2549" s="3">
        <v>83913</v>
      </c>
      <c r="L2549" t="s">
        <v>5248</v>
      </c>
      <c r="M2549" t="s">
        <v>5225</v>
      </c>
      <c r="N2549">
        <v>2</v>
      </c>
      <c r="O2549">
        <v>88195.15</v>
      </c>
      <c r="P2549" t="s">
        <v>5911</v>
      </c>
      <c r="Q2549" t="s">
        <v>5245</v>
      </c>
    </row>
    <row r="2550" spans="1:17" x14ac:dyDescent="0.25">
      <c r="A2550">
        <v>3549</v>
      </c>
      <c r="B2550" s="7">
        <v>45127</v>
      </c>
      <c r="C2550" t="s">
        <v>19290</v>
      </c>
      <c r="D2550" t="s">
        <v>35</v>
      </c>
      <c r="E2550" s="5">
        <v>36347</v>
      </c>
      <c r="F2550" s="6" t="s">
        <v>28032</v>
      </c>
      <c r="G2550" t="s">
        <v>10995</v>
      </c>
      <c r="H2550" t="s">
        <v>25237</v>
      </c>
      <c r="I2550" t="s">
        <v>10996</v>
      </c>
      <c r="J2550" t="s">
        <v>3930</v>
      </c>
      <c r="K2550" s="3">
        <v>86277</v>
      </c>
      <c r="L2550" t="s">
        <v>5693</v>
      </c>
      <c r="M2550" t="s">
        <v>5213</v>
      </c>
      <c r="N2550">
        <v>20</v>
      </c>
      <c r="O2550">
        <v>63260.18</v>
      </c>
      <c r="P2550" t="s">
        <v>7444</v>
      </c>
      <c r="Q2550" t="s">
        <v>5245</v>
      </c>
    </row>
    <row r="2551" spans="1:17" x14ac:dyDescent="0.25">
      <c r="A2551">
        <v>3550</v>
      </c>
      <c r="B2551" s="7">
        <v>45075</v>
      </c>
      <c r="C2551" t="s">
        <v>19291</v>
      </c>
      <c r="D2551" t="s">
        <v>35</v>
      </c>
      <c r="E2551" s="5">
        <v>30768</v>
      </c>
      <c r="F2551" s="6" t="s">
        <v>26543</v>
      </c>
      <c r="G2551" t="s">
        <v>10997</v>
      </c>
      <c r="H2551" t="s">
        <v>25238</v>
      </c>
      <c r="I2551" t="s">
        <v>6797</v>
      </c>
      <c r="J2551" t="s">
        <v>3479</v>
      </c>
      <c r="K2551" s="3">
        <v>21489</v>
      </c>
      <c r="L2551" t="s">
        <v>5699</v>
      </c>
      <c r="M2551" t="s">
        <v>5225</v>
      </c>
      <c r="N2551">
        <v>6</v>
      </c>
      <c r="O2551">
        <v>75419.12</v>
      </c>
      <c r="P2551" t="s">
        <v>6151</v>
      </c>
      <c r="Q2551" t="s">
        <v>5240</v>
      </c>
    </row>
    <row r="2552" spans="1:17" x14ac:dyDescent="0.25">
      <c r="A2552">
        <v>3551</v>
      </c>
      <c r="B2552" s="7">
        <v>45054</v>
      </c>
      <c r="C2552" t="s">
        <v>19292</v>
      </c>
      <c r="D2552" t="s">
        <v>58</v>
      </c>
      <c r="E2552" s="5">
        <v>34863</v>
      </c>
      <c r="F2552" s="6" t="s">
        <v>28033</v>
      </c>
      <c r="G2552" t="s">
        <v>10998</v>
      </c>
      <c r="H2552" t="s">
        <v>25239</v>
      </c>
      <c r="I2552" t="s">
        <v>10999</v>
      </c>
      <c r="J2552" t="s">
        <v>2945</v>
      </c>
      <c r="K2552" s="3">
        <v>29588</v>
      </c>
      <c r="L2552" t="s">
        <v>5650</v>
      </c>
      <c r="M2552" t="s">
        <v>5225</v>
      </c>
      <c r="N2552">
        <v>4</v>
      </c>
      <c r="O2552">
        <v>70066.41</v>
      </c>
      <c r="P2552" t="s">
        <v>5611</v>
      </c>
      <c r="Q2552" t="s">
        <v>5215</v>
      </c>
    </row>
    <row r="2553" spans="1:17" x14ac:dyDescent="0.25">
      <c r="A2553">
        <v>3552</v>
      </c>
      <c r="B2553" s="7">
        <v>45114</v>
      </c>
      <c r="C2553" t="s">
        <v>19293</v>
      </c>
      <c r="D2553" t="s">
        <v>58</v>
      </c>
      <c r="E2553" s="5">
        <v>37409</v>
      </c>
      <c r="F2553" s="6" t="s">
        <v>28034</v>
      </c>
      <c r="G2553" t="s">
        <v>11000</v>
      </c>
      <c r="H2553" t="s">
        <v>25240</v>
      </c>
      <c r="I2553" t="s">
        <v>7519</v>
      </c>
      <c r="J2553" t="s">
        <v>5291</v>
      </c>
      <c r="K2553" s="3">
        <v>83804</v>
      </c>
      <c r="L2553" t="s">
        <v>6567</v>
      </c>
      <c r="M2553" t="s">
        <v>5213</v>
      </c>
      <c r="N2553">
        <v>4</v>
      </c>
      <c r="O2553">
        <v>89020.83</v>
      </c>
      <c r="P2553" t="s">
        <v>11001</v>
      </c>
      <c r="Q2553" t="s">
        <v>5245</v>
      </c>
    </row>
    <row r="2554" spans="1:17" x14ac:dyDescent="0.25">
      <c r="A2554">
        <v>3553</v>
      </c>
      <c r="B2554" s="7">
        <v>45131</v>
      </c>
      <c r="C2554" t="s">
        <v>19294</v>
      </c>
      <c r="D2554" t="s">
        <v>35</v>
      </c>
      <c r="E2554" s="5">
        <v>26303</v>
      </c>
      <c r="F2554" s="6" t="s">
        <v>28035</v>
      </c>
      <c r="G2554" t="s">
        <v>11002</v>
      </c>
      <c r="H2554" t="s">
        <v>25241</v>
      </c>
      <c r="I2554" t="s">
        <v>11003</v>
      </c>
      <c r="J2554" t="s">
        <v>3927</v>
      </c>
      <c r="K2554" s="3">
        <v>30449</v>
      </c>
      <c r="L2554" t="s">
        <v>6074</v>
      </c>
      <c r="M2554" t="s">
        <v>5219</v>
      </c>
      <c r="N2554">
        <v>14</v>
      </c>
      <c r="O2554">
        <v>79930.710000000006</v>
      </c>
      <c r="P2554" t="s">
        <v>6369</v>
      </c>
      <c r="Q2554" t="s">
        <v>5221</v>
      </c>
    </row>
    <row r="2555" spans="1:17" x14ac:dyDescent="0.25">
      <c r="A2555">
        <v>3554</v>
      </c>
      <c r="B2555" s="7">
        <v>45120</v>
      </c>
      <c r="C2555" t="s">
        <v>19295</v>
      </c>
      <c r="D2555" t="s">
        <v>45</v>
      </c>
      <c r="E2555" s="5">
        <v>30965</v>
      </c>
      <c r="F2555" s="6" t="s">
        <v>26543</v>
      </c>
      <c r="G2555" t="s">
        <v>11004</v>
      </c>
      <c r="H2555" t="s">
        <v>25242</v>
      </c>
      <c r="I2555" t="s">
        <v>11005</v>
      </c>
      <c r="J2555" t="s">
        <v>5371</v>
      </c>
      <c r="K2555" s="3">
        <v>58162</v>
      </c>
      <c r="L2555" t="s">
        <v>5396</v>
      </c>
      <c r="M2555" t="s">
        <v>5219</v>
      </c>
      <c r="N2555">
        <v>14</v>
      </c>
      <c r="O2555">
        <v>50649.47</v>
      </c>
      <c r="P2555" t="s">
        <v>6331</v>
      </c>
      <c r="Q2555" t="s">
        <v>5221</v>
      </c>
    </row>
    <row r="2556" spans="1:17" x14ac:dyDescent="0.25">
      <c r="A2556">
        <v>3555</v>
      </c>
      <c r="B2556" s="7">
        <v>45075</v>
      </c>
      <c r="C2556" t="s">
        <v>19296</v>
      </c>
      <c r="D2556" t="s">
        <v>35</v>
      </c>
      <c r="E2556" s="5">
        <v>27582</v>
      </c>
      <c r="F2556" s="6" t="s">
        <v>28036</v>
      </c>
      <c r="G2556" t="s">
        <v>11006</v>
      </c>
      <c r="H2556" t="s">
        <v>25243</v>
      </c>
      <c r="I2556" t="s">
        <v>11007</v>
      </c>
      <c r="J2556" t="s">
        <v>89</v>
      </c>
      <c r="K2556" s="3">
        <v>14048</v>
      </c>
      <c r="L2556" t="s">
        <v>6060</v>
      </c>
      <c r="M2556" t="s">
        <v>5213</v>
      </c>
      <c r="N2556">
        <v>10</v>
      </c>
      <c r="O2556">
        <v>70934.679999999993</v>
      </c>
      <c r="P2556" t="s">
        <v>7600</v>
      </c>
      <c r="Q2556" t="s">
        <v>5245</v>
      </c>
    </row>
    <row r="2557" spans="1:17" x14ac:dyDescent="0.25">
      <c r="A2557">
        <v>3556</v>
      </c>
      <c r="B2557" s="7">
        <v>45058</v>
      </c>
      <c r="C2557" t="s">
        <v>19297</v>
      </c>
      <c r="D2557" t="s">
        <v>35</v>
      </c>
      <c r="E2557" s="5">
        <v>31846</v>
      </c>
      <c r="F2557" s="6" t="s">
        <v>26543</v>
      </c>
      <c r="G2557" t="s">
        <v>11008</v>
      </c>
      <c r="H2557" t="s">
        <v>25244</v>
      </c>
      <c r="I2557" t="s">
        <v>9219</v>
      </c>
      <c r="J2557" t="s">
        <v>3944</v>
      </c>
      <c r="K2557" s="3">
        <v>53320</v>
      </c>
      <c r="L2557" t="s">
        <v>5489</v>
      </c>
      <c r="M2557" t="s">
        <v>5219</v>
      </c>
      <c r="N2557">
        <v>18</v>
      </c>
      <c r="O2557">
        <v>47876.1</v>
      </c>
      <c r="P2557" t="s">
        <v>6125</v>
      </c>
      <c r="Q2557" t="s">
        <v>5215</v>
      </c>
    </row>
    <row r="2558" spans="1:17" x14ac:dyDescent="0.25">
      <c r="A2558">
        <v>3557</v>
      </c>
      <c r="B2558" s="7">
        <v>45085</v>
      </c>
      <c r="C2558" t="s">
        <v>19298</v>
      </c>
      <c r="D2558" t="s">
        <v>45</v>
      </c>
      <c r="E2558" s="5">
        <v>25902</v>
      </c>
      <c r="F2558" s="6" t="s">
        <v>28037</v>
      </c>
      <c r="G2558" t="s">
        <v>11009</v>
      </c>
      <c r="H2558" t="s">
        <v>25245</v>
      </c>
      <c r="I2558" t="s">
        <v>8782</v>
      </c>
      <c r="J2558" t="s">
        <v>3479</v>
      </c>
      <c r="K2558" s="3">
        <v>81323</v>
      </c>
      <c r="L2558" t="s">
        <v>5952</v>
      </c>
      <c r="M2558" t="s">
        <v>5234</v>
      </c>
      <c r="N2558">
        <v>9</v>
      </c>
      <c r="O2558">
        <v>56118.06</v>
      </c>
      <c r="P2558" t="s">
        <v>8479</v>
      </c>
      <c r="Q2558" t="s">
        <v>5245</v>
      </c>
    </row>
    <row r="2559" spans="1:17" x14ac:dyDescent="0.25">
      <c r="A2559">
        <v>3558</v>
      </c>
      <c r="B2559" s="7">
        <v>45085</v>
      </c>
      <c r="C2559" t="s">
        <v>14215</v>
      </c>
      <c r="D2559" t="s">
        <v>58</v>
      </c>
      <c r="E2559" s="5">
        <v>30374</v>
      </c>
      <c r="F2559" s="6" t="s">
        <v>28038</v>
      </c>
      <c r="G2559" t="s">
        <v>11010</v>
      </c>
      <c r="H2559" t="s">
        <v>25246</v>
      </c>
      <c r="I2559" t="s">
        <v>11011</v>
      </c>
      <c r="J2559" t="s">
        <v>3921</v>
      </c>
      <c r="K2559" s="3">
        <v>88995</v>
      </c>
      <c r="L2559" t="s">
        <v>5984</v>
      </c>
      <c r="M2559" t="s">
        <v>5234</v>
      </c>
      <c r="N2559">
        <v>5</v>
      </c>
      <c r="O2559">
        <v>69962.78</v>
      </c>
      <c r="P2559" t="s">
        <v>5226</v>
      </c>
      <c r="Q2559" t="s">
        <v>5245</v>
      </c>
    </row>
    <row r="2560" spans="1:17" x14ac:dyDescent="0.25">
      <c r="A2560">
        <v>3559</v>
      </c>
      <c r="B2560" s="7">
        <v>45112</v>
      </c>
      <c r="C2560" t="s">
        <v>19299</v>
      </c>
      <c r="D2560" t="s">
        <v>35</v>
      </c>
      <c r="E2560" s="5">
        <v>26614</v>
      </c>
      <c r="F2560" s="6" t="s">
        <v>28039</v>
      </c>
      <c r="G2560" t="s">
        <v>11012</v>
      </c>
      <c r="H2560" t="s">
        <v>25247</v>
      </c>
      <c r="I2560" t="s">
        <v>11013</v>
      </c>
      <c r="J2560" t="s">
        <v>5598</v>
      </c>
      <c r="K2560" s="3">
        <v>17980</v>
      </c>
      <c r="L2560" t="s">
        <v>6466</v>
      </c>
      <c r="M2560" t="s">
        <v>5225</v>
      </c>
      <c r="N2560">
        <v>4</v>
      </c>
      <c r="O2560">
        <v>31497.55</v>
      </c>
      <c r="P2560" t="s">
        <v>5501</v>
      </c>
      <c r="Q2560" t="s">
        <v>5215</v>
      </c>
    </row>
    <row r="2561" spans="1:17" x14ac:dyDescent="0.25">
      <c r="A2561">
        <v>3560</v>
      </c>
      <c r="B2561" s="7">
        <v>45055</v>
      </c>
      <c r="C2561" t="s">
        <v>19300</v>
      </c>
      <c r="D2561" t="s">
        <v>35</v>
      </c>
      <c r="E2561" s="5">
        <v>34030</v>
      </c>
      <c r="F2561" s="6" t="s">
        <v>26543</v>
      </c>
      <c r="G2561" t="s">
        <v>11014</v>
      </c>
      <c r="H2561" t="s">
        <v>25248</v>
      </c>
      <c r="I2561" t="s">
        <v>11015</v>
      </c>
      <c r="J2561" t="s">
        <v>5352</v>
      </c>
      <c r="K2561" s="3">
        <v>88346</v>
      </c>
      <c r="L2561" t="s">
        <v>6579</v>
      </c>
      <c r="M2561" t="s">
        <v>5219</v>
      </c>
      <c r="N2561">
        <v>13</v>
      </c>
      <c r="O2561">
        <v>75909.149999999994</v>
      </c>
      <c r="P2561" t="s">
        <v>5582</v>
      </c>
      <c r="Q2561" t="s">
        <v>5240</v>
      </c>
    </row>
    <row r="2562" spans="1:17" x14ac:dyDescent="0.25">
      <c r="A2562">
        <v>3561</v>
      </c>
      <c r="B2562" s="7">
        <v>45110</v>
      </c>
      <c r="C2562" t="s">
        <v>19301</v>
      </c>
      <c r="D2562" t="s">
        <v>58</v>
      </c>
      <c r="E2562" s="5">
        <v>32343</v>
      </c>
      <c r="F2562" s="6" t="s">
        <v>28040</v>
      </c>
      <c r="G2562" t="s">
        <v>11016</v>
      </c>
      <c r="H2562" t="s">
        <v>25249</v>
      </c>
      <c r="I2562" t="s">
        <v>11017</v>
      </c>
      <c r="J2562" t="s">
        <v>5391</v>
      </c>
      <c r="K2562" s="3">
        <v>53465</v>
      </c>
      <c r="L2562" t="s">
        <v>6925</v>
      </c>
      <c r="M2562" t="s">
        <v>5225</v>
      </c>
      <c r="N2562">
        <v>15</v>
      </c>
      <c r="O2562">
        <v>61647.79</v>
      </c>
      <c r="P2562" t="s">
        <v>5226</v>
      </c>
      <c r="Q2562" t="s">
        <v>5267</v>
      </c>
    </row>
    <row r="2563" spans="1:17" x14ac:dyDescent="0.25">
      <c r="A2563">
        <v>3562</v>
      </c>
      <c r="B2563" s="7">
        <v>45071</v>
      </c>
      <c r="C2563" t="s">
        <v>19302</v>
      </c>
      <c r="D2563" t="s">
        <v>58</v>
      </c>
      <c r="E2563" s="5">
        <v>33679</v>
      </c>
      <c r="F2563" s="6" t="s">
        <v>26413</v>
      </c>
      <c r="G2563" t="s">
        <v>11018</v>
      </c>
      <c r="H2563" t="s">
        <v>25250</v>
      </c>
      <c r="I2563" t="s">
        <v>11019</v>
      </c>
      <c r="J2563" t="s">
        <v>5352</v>
      </c>
      <c r="K2563" s="3">
        <v>57970</v>
      </c>
      <c r="L2563" t="s">
        <v>5372</v>
      </c>
      <c r="M2563" t="s">
        <v>5213</v>
      </c>
      <c r="N2563">
        <v>11</v>
      </c>
      <c r="O2563">
        <v>81206.320000000007</v>
      </c>
      <c r="P2563" t="s">
        <v>6089</v>
      </c>
      <c r="Q2563" t="s">
        <v>5240</v>
      </c>
    </row>
    <row r="2564" spans="1:17" x14ac:dyDescent="0.25">
      <c r="A2564">
        <v>3563</v>
      </c>
      <c r="B2564" s="7">
        <v>45131</v>
      </c>
      <c r="C2564" t="s">
        <v>19303</v>
      </c>
      <c r="D2564" t="s">
        <v>45</v>
      </c>
      <c r="E2564" s="5">
        <v>29919</v>
      </c>
      <c r="F2564" s="6" t="s">
        <v>26414</v>
      </c>
      <c r="G2564" t="s">
        <v>11020</v>
      </c>
      <c r="H2564" t="s">
        <v>25251</v>
      </c>
      <c r="I2564" t="s">
        <v>8473</v>
      </c>
      <c r="J2564" t="s">
        <v>5770</v>
      </c>
      <c r="K2564" s="3">
        <v>29953</v>
      </c>
      <c r="L2564" t="s">
        <v>6316</v>
      </c>
      <c r="M2564" t="s">
        <v>5225</v>
      </c>
      <c r="N2564">
        <v>5</v>
      </c>
      <c r="O2564">
        <v>47165.98</v>
      </c>
      <c r="P2564" t="s">
        <v>7781</v>
      </c>
      <c r="Q2564" t="s">
        <v>5221</v>
      </c>
    </row>
    <row r="2565" spans="1:17" x14ac:dyDescent="0.25">
      <c r="A2565">
        <v>3564</v>
      </c>
      <c r="B2565" s="7">
        <v>45136</v>
      </c>
      <c r="C2565" t="s">
        <v>19304</v>
      </c>
      <c r="D2565" t="s">
        <v>45</v>
      </c>
      <c r="E2565" s="5">
        <v>30717</v>
      </c>
      <c r="F2565" s="6" t="s">
        <v>26543</v>
      </c>
      <c r="G2565" t="s">
        <v>11021</v>
      </c>
      <c r="H2565" t="s">
        <v>25252</v>
      </c>
      <c r="I2565" t="s">
        <v>11022</v>
      </c>
      <c r="J2565" t="s">
        <v>5598</v>
      </c>
      <c r="K2565" s="3">
        <v>24983</v>
      </c>
      <c r="L2565" t="s">
        <v>5233</v>
      </c>
      <c r="M2565" t="s">
        <v>5234</v>
      </c>
      <c r="N2565">
        <v>13</v>
      </c>
      <c r="O2565">
        <v>72183.98</v>
      </c>
      <c r="P2565" t="s">
        <v>6601</v>
      </c>
      <c r="Q2565" t="s">
        <v>5267</v>
      </c>
    </row>
    <row r="2566" spans="1:17" x14ac:dyDescent="0.25">
      <c r="A2566">
        <v>3565</v>
      </c>
      <c r="B2566" s="7">
        <v>45085</v>
      </c>
      <c r="C2566" t="s">
        <v>19305</v>
      </c>
      <c r="D2566" t="s">
        <v>45</v>
      </c>
      <c r="E2566" s="5">
        <v>31428</v>
      </c>
      <c r="F2566" s="6" t="s">
        <v>26543</v>
      </c>
      <c r="G2566" t="s">
        <v>11023</v>
      </c>
      <c r="H2566" t="s">
        <v>25253</v>
      </c>
      <c r="I2566" t="s">
        <v>11024</v>
      </c>
      <c r="J2566" t="s">
        <v>5404</v>
      </c>
      <c r="K2566" s="3">
        <v>92167</v>
      </c>
      <c r="L2566" t="s">
        <v>6363</v>
      </c>
      <c r="M2566" t="s">
        <v>5225</v>
      </c>
      <c r="N2566">
        <v>18</v>
      </c>
      <c r="O2566">
        <v>70439.03</v>
      </c>
      <c r="P2566" t="s">
        <v>6879</v>
      </c>
      <c r="Q2566" t="s">
        <v>5215</v>
      </c>
    </row>
    <row r="2567" spans="1:17" x14ac:dyDescent="0.25">
      <c r="A2567">
        <v>3566</v>
      </c>
      <c r="B2567" s="7">
        <v>45064</v>
      </c>
      <c r="C2567" t="s">
        <v>19306</v>
      </c>
      <c r="D2567" t="s">
        <v>58</v>
      </c>
      <c r="E2567" s="5">
        <v>24705</v>
      </c>
      <c r="F2567" s="6" t="s">
        <v>26415</v>
      </c>
      <c r="G2567" t="s">
        <v>11025</v>
      </c>
      <c r="H2567" t="s">
        <v>25254</v>
      </c>
      <c r="I2567" t="s">
        <v>11026</v>
      </c>
      <c r="J2567" t="s">
        <v>5585</v>
      </c>
      <c r="K2567" s="3">
        <v>5449</v>
      </c>
      <c r="L2567" t="s">
        <v>6218</v>
      </c>
      <c r="M2567" t="s">
        <v>5225</v>
      </c>
      <c r="N2567">
        <v>10</v>
      </c>
      <c r="O2567">
        <v>62481.17</v>
      </c>
      <c r="P2567" t="s">
        <v>8562</v>
      </c>
      <c r="Q2567" t="s">
        <v>5267</v>
      </c>
    </row>
    <row r="2568" spans="1:17" x14ac:dyDescent="0.25">
      <c r="A2568">
        <v>3567</v>
      </c>
      <c r="B2568" s="7">
        <v>45116</v>
      </c>
      <c r="C2568" t="s">
        <v>19307</v>
      </c>
      <c r="D2568" t="s">
        <v>58</v>
      </c>
      <c r="E2568" s="5">
        <v>26569</v>
      </c>
      <c r="F2568" s="6" t="s">
        <v>28041</v>
      </c>
      <c r="G2568" t="s">
        <v>11027</v>
      </c>
      <c r="H2568" t="s">
        <v>25255</v>
      </c>
      <c r="I2568" t="s">
        <v>11028</v>
      </c>
      <c r="J2568" t="s">
        <v>5252</v>
      </c>
      <c r="K2568" s="3">
        <v>84372</v>
      </c>
      <c r="L2568" t="s">
        <v>5748</v>
      </c>
      <c r="M2568" t="s">
        <v>5225</v>
      </c>
      <c r="N2568">
        <v>0</v>
      </c>
      <c r="O2568">
        <v>56886.66</v>
      </c>
      <c r="P2568" t="s">
        <v>6052</v>
      </c>
      <c r="Q2568" t="s">
        <v>5267</v>
      </c>
    </row>
    <row r="2569" spans="1:17" x14ac:dyDescent="0.25">
      <c r="A2569">
        <v>3568</v>
      </c>
      <c r="B2569" s="7">
        <v>45099</v>
      </c>
      <c r="C2569" t="s">
        <v>19308</v>
      </c>
      <c r="D2569" t="s">
        <v>58</v>
      </c>
      <c r="E2569" s="5">
        <v>29096</v>
      </c>
      <c r="F2569" s="6" t="s">
        <v>28042</v>
      </c>
      <c r="G2569" t="s">
        <v>11029</v>
      </c>
      <c r="H2569" t="s">
        <v>25256</v>
      </c>
      <c r="I2569" t="s">
        <v>8822</v>
      </c>
      <c r="J2569" t="s">
        <v>5383</v>
      </c>
      <c r="K2569" s="3">
        <v>6854</v>
      </c>
      <c r="L2569" t="s">
        <v>5759</v>
      </c>
      <c r="M2569" t="s">
        <v>5225</v>
      </c>
      <c r="N2569">
        <v>9</v>
      </c>
      <c r="O2569">
        <v>76141.899999999994</v>
      </c>
      <c r="P2569" t="s">
        <v>7317</v>
      </c>
      <c r="Q2569" t="s">
        <v>5221</v>
      </c>
    </row>
    <row r="2570" spans="1:17" x14ac:dyDescent="0.25">
      <c r="A2570">
        <v>3569</v>
      </c>
      <c r="B2570" s="7">
        <v>45122</v>
      </c>
      <c r="C2570" t="s">
        <v>19309</v>
      </c>
      <c r="D2570" t="s">
        <v>35</v>
      </c>
      <c r="E2570" s="5">
        <v>25726</v>
      </c>
      <c r="F2570" s="6" t="s">
        <v>26543</v>
      </c>
      <c r="G2570" t="s">
        <v>11030</v>
      </c>
      <c r="H2570" t="s">
        <v>25257</v>
      </c>
      <c r="I2570" t="s">
        <v>11031</v>
      </c>
      <c r="J2570" t="s">
        <v>3921</v>
      </c>
      <c r="K2570" s="3">
        <v>13510</v>
      </c>
      <c r="L2570" t="s">
        <v>5590</v>
      </c>
      <c r="M2570" t="s">
        <v>5225</v>
      </c>
      <c r="N2570">
        <v>13</v>
      </c>
      <c r="O2570">
        <v>70763.149999999994</v>
      </c>
      <c r="P2570" t="s">
        <v>5549</v>
      </c>
      <c r="Q2570" t="s">
        <v>5240</v>
      </c>
    </row>
    <row r="2571" spans="1:17" x14ac:dyDescent="0.25">
      <c r="A2571">
        <v>3570</v>
      </c>
      <c r="B2571" s="7">
        <v>45075</v>
      </c>
      <c r="C2571" t="s">
        <v>19310</v>
      </c>
      <c r="D2571" t="s">
        <v>35</v>
      </c>
      <c r="E2571" s="5">
        <v>27795</v>
      </c>
      <c r="F2571" s="6" t="s">
        <v>26543</v>
      </c>
      <c r="G2571" t="s">
        <v>10824</v>
      </c>
      <c r="H2571" t="s">
        <v>25258</v>
      </c>
      <c r="I2571" t="s">
        <v>11032</v>
      </c>
      <c r="J2571" t="s">
        <v>5580</v>
      </c>
      <c r="K2571" s="3">
        <v>98923</v>
      </c>
      <c r="L2571" t="s">
        <v>5533</v>
      </c>
      <c r="M2571" t="s">
        <v>5219</v>
      </c>
      <c r="N2571">
        <v>18</v>
      </c>
      <c r="O2571">
        <v>58532.04</v>
      </c>
      <c r="P2571" t="s">
        <v>5401</v>
      </c>
      <c r="Q2571" t="s">
        <v>5267</v>
      </c>
    </row>
    <row r="2572" spans="1:17" x14ac:dyDescent="0.25">
      <c r="A2572">
        <v>3571</v>
      </c>
      <c r="B2572" s="7">
        <v>45074</v>
      </c>
      <c r="C2572" t="s">
        <v>14882</v>
      </c>
      <c r="D2572" t="s">
        <v>58</v>
      </c>
      <c r="E2572" s="5">
        <v>37086</v>
      </c>
      <c r="F2572" s="6" t="s">
        <v>26543</v>
      </c>
      <c r="G2572" t="s">
        <v>11033</v>
      </c>
      <c r="H2572" t="s">
        <v>25259</v>
      </c>
      <c r="I2572" t="s">
        <v>11034</v>
      </c>
      <c r="J2572" t="s">
        <v>5352</v>
      </c>
      <c r="K2572" s="3">
        <v>83940</v>
      </c>
      <c r="L2572" t="s">
        <v>5449</v>
      </c>
      <c r="M2572" t="s">
        <v>5225</v>
      </c>
      <c r="N2572">
        <v>18</v>
      </c>
      <c r="O2572">
        <v>41124.199999999997</v>
      </c>
      <c r="P2572" t="s">
        <v>5388</v>
      </c>
      <c r="Q2572" t="s">
        <v>5215</v>
      </c>
    </row>
    <row r="2573" spans="1:17" x14ac:dyDescent="0.25">
      <c r="A2573">
        <v>3572</v>
      </c>
      <c r="B2573" s="7">
        <v>45084</v>
      </c>
      <c r="C2573" t="s">
        <v>19311</v>
      </c>
      <c r="D2573" t="s">
        <v>35</v>
      </c>
      <c r="E2573" s="5">
        <v>34459</v>
      </c>
      <c r="F2573" s="6" t="s">
        <v>26416</v>
      </c>
      <c r="G2573" t="s">
        <v>11035</v>
      </c>
      <c r="H2573" t="s">
        <v>25260</v>
      </c>
      <c r="I2573" t="s">
        <v>11036</v>
      </c>
      <c r="J2573" t="s">
        <v>33</v>
      </c>
      <c r="K2573" s="3">
        <v>74229</v>
      </c>
      <c r="L2573" t="s">
        <v>5960</v>
      </c>
      <c r="M2573" t="s">
        <v>5225</v>
      </c>
      <c r="N2573">
        <v>15</v>
      </c>
      <c r="O2573">
        <v>97564.93</v>
      </c>
      <c r="P2573" t="s">
        <v>10009</v>
      </c>
      <c r="Q2573" t="s">
        <v>5215</v>
      </c>
    </row>
    <row r="2574" spans="1:17" x14ac:dyDescent="0.25">
      <c r="A2574">
        <v>3573</v>
      </c>
      <c r="B2574" s="7">
        <v>45056</v>
      </c>
      <c r="C2574" t="s">
        <v>19312</v>
      </c>
      <c r="D2574" t="s">
        <v>35</v>
      </c>
      <c r="E2574" s="5">
        <v>31646</v>
      </c>
      <c r="F2574" s="6" t="s">
        <v>28043</v>
      </c>
      <c r="G2574" t="s">
        <v>11037</v>
      </c>
      <c r="H2574" t="s">
        <v>25261</v>
      </c>
      <c r="I2574" t="s">
        <v>11038</v>
      </c>
      <c r="J2574" t="s">
        <v>56</v>
      </c>
      <c r="K2574" s="3">
        <v>50966</v>
      </c>
      <c r="L2574" t="s">
        <v>5775</v>
      </c>
      <c r="M2574" t="s">
        <v>5213</v>
      </c>
      <c r="N2574">
        <v>6</v>
      </c>
      <c r="O2574">
        <v>69873.41</v>
      </c>
      <c r="P2574" t="s">
        <v>6171</v>
      </c>
      <c r="Q2574" t="s">
        <v>5267</v>
      </c>
    </row>
    <row r="2575" spans="1:17" x14ac:dyDescent="0.25">
      <c r="A2575">
        <v>3574</v>
      </c>
      <c r="B2575" s="7">
        <v>45125</v>
      </c>
      <c r="C2575" t="s">
        <v>19313</v>
      </c>
      <c r="D2575" t="s">
        <v>45</v>
      </c>
      <c r="E2575" s="5">
        <v>27858</v>
      </c>
      <c r="F2575" s="6" t="s">
        <v>28044</v>
      </c>
      <c r="G2575" t="s">
        <v>11039</v>
      </c>
      <c r="H2575" t="s">
        <v>25262</v>
      </c>
      <c r="I2575" t="s">
        <v>11040</v>
      </c>
      <c r="J2575" t="s">
        <v>3940</v>
      </c>
      <c r="K2575" s="3">
        <v>20128</v>
      </c>
      <c r="L2575" t="s">
        <v>7243</v>
      </c>
      <c r="M2575" t="s">
        <v>5213</v>
      </c>
      <c r="N2575">
        <v>9</v>
      </c>
      <c r="O2575">
        <v>54756.12</v>
      </c>
      <c r="P2575" t="s">
        <v>7961</v>
      </c>
      <c r="Q2575" t="s">
        <v>5245</v>
      </c>
    </row>
    <row r="2576" spans="1:17" x14ac:dyDescent="0.25">
      <c r="A2576">
        <v>3575</v>
      </c>
      <c r="B2576" s="7">
        <v>45122</v>
      </c>
      <c r="C2576" t="s">
        <v>19314</v>
      </c>
      <c r="D2576" t="s">
        <v>58</v>
      </c>
      <c r="E2576" s="5">
        <v>30647</v>
      </c>
      <c r="F2576" s="6" t="s">
        <v>26417</v>
      </c>
      <c r="G2576" t="s">
        <v>11041</v>
      </c>
      <c r="H2576" t="s">
        <v>25263</v>
      </c>
      <c r="I2576" t="s">
        <v>11042</v>
      </c>
      <c r="J2576" t="s">
        <v>5552</v>
      </c>
      <c r="K2576" s="3">
        <v>26649</v>
      </c>
      <c r="L2576" t="s">
        <v>6170</v>
      </c>
      <c r="M2576" t="s">
        <v>5234</v>
      </c>
      <c r="N2576">
        <v>10</v>
      </c>
      <c r="O2576">
        <v>53551.66</v>
      </c>
      <c r="P2576" t="s">
        <v>7736</v>
      </c>
      <c r="Q2576" t="s">
        <v>5267</v>
      </c>
    </row>
    <row r="2577" spans="1:17" x14ac:dyDescent="0.25">
      <c r="A2577">
        <v>3576</v>
      </c>
      <c r="B2577" s="7">
        <v>45086</v>
      </c>
      <c r="C2577" t="s">
        <v>19315</v>
      </c>
      <c r="D2577" t="s">
        <v>35</v>
      </c>
      <c r="E2577" s="5">
        <v>28301</v>
      </c>
      <c r="F2577" s="6" t="s">
        <v>28045</v>
      </c>
      <c r="G2577" t="s">
        <v>11043</v>
      </c>
      <c r="H2577" t="s">
        <v>25264</v>
      </c>
      <c r="I2577" t="s">
        <v>11044</v>
      </c>
      <c r="J2577" t="s">
        <v>3930</v>
      </c>
      <c r="K2577" s="3">
        <v>34596</v>
      </c>
      <c r="L2577" t="s">
        <v>5902</v>
      </c>
      <c r="M2577" t="s">
        <v>5225</v>
      </c>
      <c r="N2577">
        <v>3</v>
      </c>
      <c r="O2577">
        <v>33725.82</v>
      </c>
      <c r="P2577" t="s">
        <v>11001</v>
      </c>
      <c r="Q2577" t="s">
        <v>5240</v>
      </c>
    </row>
    <row r="2578" spans="1:17" x14ac:dyDescent="0.25">
      <c r="A2578">
        <v>3577</v>
      </c>
      <c r="B2578" s="7">
        <v>45141</v>
      </c>
      <c r="C2578" t="s">
        <v>19316</v>
      </c>
      <c r="D2578" t="s">
        <v>35</v>
      </c>
      <c r="E2578" s="5">
        <v>24347</v>
      </c>
      <c r="F2578" s="6" t="s">
        <v>26418</v>
      </c>
      <c r="G2578" t="s">
        <v>11045</v>
      </c>
      <c r="H2578" t="s">
        <v>25265</v>
      </c>
      <c r="I2578" t="s">
        <v>11046</v>
      </c>
      <c r="J2578" t="s">
        <v>3936</v>
      </c>
      <c r="K2578" s="3">
        <v>39960</v>
      </c>
      <c r="L2578" t="s">
        <v>6859</v>
      </c>
      <c r="M2578" t="s">
        <v>5219</v>
      </c>
      <c r="N2578">
        <v>9</v>
      </c>
      <c r="O2578">
        <v>98308.98</v>
      </c>
      <c r="P2578" t="s">
        <v>6299</v>
      </c>
      <c r="Q2578" t="s">
        <v>5215</v>
      </c>
    </row>
    <row r="2579" spans="1:17" x14ac:dyDescent="0.25">
      <c r="A2579">
        <v>3578</v>
      </c>
      <c r="B2579" s="7">
        <v>45121</v>
      </c>
      <c r="C2579" t="s">
        <v>19317</v>
      </c>
      <c r="D2579" t="s">
        <v>35</v>
      </c>
      <c r="E2579" s="5">
        <v>36470</v>
      </c>
      <c r="F2579" s="6" t="s">
        <v>26543</v>
      </c>
      <c r="G2579" t="s">
        <v>11047</v>
      </c>
      <c r="H2579" t="s">
        <v>25266</v>
      </c>
      <c r="I2579" t="s">
        <v>11048</v>
      </c>
      <c r="J2579" t="s">
        <v>5300</v>
      </c>
      <c r="K2579" s="3">
        <v>50556</v>
      </c>
      <c r="L2579" t="s">
        <v>5336</v>
      </c>
      <c r="M2579" t="s">
        <v>5213</v>
      </c>
      <c r="N2579">
        <v>2</v>
      </c>
      <c r="O2579">
        <v>91039.18</v>
      </c>
      <c r="P2579" t="s">
        <v>7325</v>
      </c>
      <c r="Q2579" t="s">
        <v>5221</v>
      </c>
    </row>
    <row r="2580" spans="1:17" x14ac:dyDescent="0.25">
      <c r="A2580">
        <v>3579</v>
      </c>
      <c r="B2580" s="7">
        <v>45109</v>
      </c>
      <c r="C2580" t="s">
        <v>19318</v>
      </c>
      <c r="D2580" t="s">
        <v>35</v>
      </c>
      <c r="E2580" s="5">
        <v>27815</v>
      </c>
      <c r="F2580" s="6" t="s">
        <v>26543</v>
      </c>
      <c r="G2580" t="s">
        <v>11049</v>
      </c>
      <c r="H2580" t="s">
        <v>25267</v>
      </c>
      <c r="I2580" t="s">
        <v>11050</v>
      </c>
      <c r="J2580" t="s">
        <v>3918</v>
      </c>
      <c r="K2580" s="3">
        <v>32044</v>
      </c>
      <c r="L2580" t="s">
        <v>6181</v>
      </c>
      <c r="M2580" t="s">
        <v>5213</v>
      </c>
      <c r="N2580">
        <v>4</v>
      </c>
      <c r="O2580">
        <v>48512.45</v>
      </c>
      <c r="P2580" t="s">
        <v>6121</v>
      </c>
      <c r="Q2580" t="s">
        <v>5240</v>
      </c>
    </row>
    <row r="2581" spans="1:17" x14ac:dyDescent="0.25">
      <c r="A2581">
        <v>3580</v>
      </c>
      <c r="B2581" s="7">
        <v>45100</v>
      </c>
      <c r="C2581" t="s">
        <v>19319</v>
      </c>
      <c r="D2581" t="s">
        <v>35</v>
      </c>
      <c r="E2581" s="5">
        <v>31283</v>
      </c>
      <c r="F2581" s="6" t="s">
        <v>28046</v>
      </c>
      <c r="G2581" t="s">
        <v>11051</v>
      </c>
      <c r="H2581" t="s">
        <v>25268</v>
      </c>
      <c r="I2581" t="s">
        <v>11052</v>
      </c>
      <c r="J2581" t="s">
        <v>5412</v>
      </c>
      <c r="K2581" s="3">
        <v>10936</v>
      </c>
      <c r="L2581" t="s">
        <v>5791</v>
      </c>
      <c r="M2581" t="s">
        <v>5219</v>
      </c>
      <c r="N2581">
        <v>2</v>
      </c>
      <c r="O2581">
        <v>71791.95</v>
      </c>
      <c r="P2581" t="s">
        <v>5490</v>
      </c>
      <c r="Q2581" t="s">
        <v>5267</v>
      </c>
    </row>
    <row r="2582" spans="1:17" x14ac:dyDescent="0.25">
      <c r="A2582">
        <v>3581</v>
      </c>
      <c r="B2582" s="7">
        <v>45114</v>
      </c>
      <c r="C2582" t="s">
        <v>19026</v>
      </c>
      <c r="D2582" t="s">
        <v>58</v>
      </c>
      <c r="E2582" s="5">
        <v>27201</v>
      </c>
      <c r="F2582" s="6" t="s">
        <v>28047</v>
      </c>
      <c r="G2582" t="s">
        <v>11053</v>
      </c>
      <c r="H2582" t="s">
        <v>25269</v>
      </c>
      <c r="I2582" t="s">
        <v>11054</v>
      </c>
      <c r="J2582" t="s">
        <v>84</v>
      </c>
      <c r="K2582" s="3">
        <v>61023</v>
      </c>
      <c r="L2582" t="s">
        <v>5658</v>
      </c>
      <c r="M2582" t="s">
        <v>5219</v>
      </c>
      <c r="N2582">
        <v>11</v>
      </c>
      <c r="O2582">
        <v>52584.01</v>
      </c>
      <c r="P2582" t="s">
        <v>6364</v>
      </c>
      <c r="Q2582" t="s">
        <v>5240</v>
      </c>
    </row>
    <row r="2583" spans="1:17" x14ac:dyDescent="0.25">
      <c r="A2583">
        <v>3582</v>
      </c>
      <c r="B2583" s="7">
        <v>45143</v>
      </c>
      <c r="C2583" t="s">
        <v>19320</v>
      </c>
      <c r="D2583" t="s">
        <v>35</v>
      </c>
      <c r="E2583" s="5">
        <v>36507</v>
      </c>
      <c r="F2583" s="6" t="s">
        <v>28048</v>
      </c>
      <c r="G2583" t="s">
        <v>11055</v>
      </c>
      <c r="H2583" t="s">
        <v>25270</v>
      </c>
      <c r="I2583" t="s">
        <v>10603</v>
      </c>
      <c r="J2583" t="s">
        <v>5544</v>
      </c>
      <c r="K2583" s="3">
        <v>48693</v>
      </c>
      <c r="L2583" t="s">
        <v>5262</v>
      </c>
      <c r="M2583" t="s">
        <v>5213</v>
      </c>
      <c r="N2583">
        <v>8</v>
      </c>
      <c r="O2583">
        <v>39608.74</v>
      </c>
      <c r="P2583" t="s">
        <v>6267</v>
      </c>
      <c r="Q2583" t="s">
        <v>5245</v>
      </c>
    </row>
    <row r="2584" spans="1:17" x14ac:dyDescent="0.25">
      <c r="A2584">
        <v>3583</v>
      </c>
      <c r="B2584" s="7">
        <v>45121</v>
      </c>
      <c r="C2584" t="s">
        <v>19321</v>
      </c>
      <c r="D2584" t="s">
        <v>45</v>
      </c>
      <c r="E2584" s="5">
        <v>34480</v>
      </c>
      <c r="F2584" s="6" t="s">
        <v>26419</v>
      </c>
      <c r="G2584" t="s">
        <v>11056</v>
      </c>
      <c r="H2584" t="s">
        <v>25271</v>
      </c>
      <c r="I2584" t="s">
        <v>11057</v>
      </c>
      <c r="J2584" t="s">
        <v>5585</v>
      </c>
      <c r="K2584" s="3">
        <v>92189</v>
      </c>
      <c r="L2584" t="s">
        <v>6070</v>
      </c>
      <c r="M2584" t="s">
        <v>5213</v>
      </c>
      <c r="N2584">
        <v>6</v>
      </c>
      <c r="O2584">
        <v>50965.51</v>
      </c>
      <c r="P2584" t="s">
        <v>5608</v>
      </c>
      <c r="Q2584" t="s">
        <v>5221</v>
      </c>
    </row>
    <row r="2585" spans="1:17" x14ac:dyDescent="0.25">
      <c r="A2585">
        <v>3584</v>
      </c>
      <c r="B2585" s="7">
        <v>45060</v>
      </c>
      <c r="C2585" t="s">
        <v>19322</v>
      </c>
      <c r="D2585" t="s">
        <v>45</v>
      </c>
      <c r="E2585" s="5">
        <v>37428</v>
      </c>
      <c r="F2585" s="6" t="s">
        <v>26420</v>
      </c>
      <c r="G2585" t="s">
        <v>11058</v>
      </c>
      <c r="H2585" t="s">
        <v>25272</v>
      </c>
      <c r="I2585" t="s">
        <v>11059</v>
      </c>
      <c r="J2585" t="s">
        <v>5448</v>
      </c>
      <c r="K2585" s="3">
        <v>12466</v>
      </c>
      <c r="L2585" t="s">
        <v>5914</v>
      </c>
      <c r="M2585" t="s">
        <v>5234</v>
      </c>
      <c r="N2585">
        <v>7</v>
      </c>
      <c r="O2585">
        <v>41535.599999999999</v>
      </c>
      <c r="P2585" t="s">
        <v>8545</v>
      </c>
      <c r="Q2585" t="s">
        <v>5215</v>
      </c>
    </row>
    <row r="2586" spans="1:17" x14ac:dyDescent="0.25">
      <c r="A2586">
        <v>3585</v>
      </c>
      <c r="B2586" s="7">
        <v>45118</v>
      </c>
      <c r="C2586" t="s">
        <v>19323</v>
      </c>
      <c r="D2586" t="s">
        <v>58</v>
      </c>
      <c r="E2586" s="5">
        <v>27324</v>
      </c>
      <c r="F2586" s="6" t="s">
        <v>26421</v>
      </c>
      <c r="G2586" t="s">
        <v>11060</v>
      </c>
      <c r="H2586" t="s">
        <v>25273</v>
      </c>
      <c r="I2586" t="s">
        <v>11061</v>
      </c>
      <c r="J2586" t="s">
        <v>56</v>
      </c>
      <c r="K2586" s="3">
        <v>3114</v>
      </c>
      <c r="L2586" t="s">
        <v>5948</v>
      </c>
      <c r="M2586" t="s">
        <v>5219</v>
      </c>
      <c r="N2586">
        <v>14</v>
      </c>
      <c r="O2586">
        <v>83864.11</v>
      </c>
      <c r="P2586" t="s">
        <v>6677</v>
      </c>
      <c r="Q2586" t="s">
        <v>5215</v>
      </c>
    </row>
    <row r="2587" spans="1:17" x14ac:dyDescent="0.25">
      <c r="A2587">
        <v>3586</v>
      </c>
      <c r="B2587" s="7">
        <v>45117</v>
      </c>
      <c r="C2587" t="s">
        <v>18486</v>
      </c>
      <c r="D2587" t="s">
        <v>58</v>
      </c>
      <c r="E2587" s="5">
        <v>28632</v>
      </c>
      <c r="F2587" s="6" t="s">
        <v>26543</v>
      </c>
      <c r="G2587" t="s">
        <v>11062</v>
      </c>
      <c r="H2587" t="s">
        <v>25274</v>
      </c>
      <c r="I2587" t="s">
        <v>11063</v>
      </c>
      <c r="J2587" t="s">
        <v>5391</v>
      </c>
      <c r="K2587" s="3">
        <v>1333</v>
      </c>
      <c r="L2587" t="s">
        <v>5296</v>
      </c>
      <c r="M2587" t="s">
        <v>5213</v>
      </c>
      <c r="N2587">
        <v>11</v>
      </c>
      <c r="O2587">
        <v>73944.12</v>
      </c>
      <c r="P2587" t="s">
        <v>7102</v>
      </c>
      <c r="Q2587" t="s">
        <v>5240</v>
      </c>
    </row>
    <row r="2588" spans="1:17" x14ac:dyDescent="0.25">
      <c r="A2588">
        <v>3587</v>
      </c>
      <c r="B2588" s="7">
        <v>45062</v>
      </c>
      <c r="C2588" t="s">
        <v>19324</v>
      </c>
      <c r="D2588" t="s">
        <v>35</v>
      </c>
      <c r="E2588" s="5">
        <v>24444</v>
      </c>
      <c r="F2588" s="6" t="s">
        <v>28049</v>
      </c>
      <c r="G2588" t="s">
        <v>11064</v>
      </c>
      <c r="H2588" t="s">
        <v>25275</v>
      </c>
      <c r="I2588" t="s">
        <v>7791</v>
      </c>
      <c r="J2588" t="s">
        <v>5278</v>
      </c>
      <c r="K2588" s="3">
        <v>11255</v>
      </c>
      <c r="L2588" t="s">
        <v>6308</v>
      </c>
      <c r="M2588" t="s">
        <v>5225</v>
      </c>
      <c r="N2588">
        <v>4</v>
      </c>
      <c r="O2588">
        <v>90569.42</v>
      </c>
      <c r="P2588" t="s">
        <v>6728</v>
      </c>
      <c r="Q2588" t="s">
        <v>5267</v>
      </c>
    </row>
    <row r="2589" spans="1:17" x14ac:dyDescent="0.25">
      <c r="A2589">
        <v>3588</v>
      </c>
      <c r="B2589" s="7">
        <v>45089</v>
      </c>
      <c r="C2589" t="s">
        <v>19325</v>
      </c>
      <c r="D2589" t="s">
        <v>45</v>
      </c>
      <c r="E2589" s="5">
        <v>24189</v>
      </c>
      <c r="F2589" s="6" t="s">
        <v>28050</v>
      </c>
      <c r="G2589" t="s">
        <v>11065</v>
      </c>
      <c r="H2589" t="s">
        <v>25276</v>
      </c>
      <c r="I2589" t="s">
        <v>11066</v>
      </c>
      <c r="J2589" t="s">
        <v>5278</v>
      </c>
      <c r="K2589" s="3">
        <v>30922</v>
      </c>
      <c r="L2589" t="s">
        <v>6233</v>
      </c>
      <c r="M2589" t="s">
        <v>5219</v>
      </c>
      <c r="N2589">
        <v>12</v>
      </c>
      <c r="O2589">
        <v>82512.62</v>
      </c>
      <c r="P2589" t="s">
        <v>5885</v>
      </c>
      <c r="Q2589" t="s">
        <v>5221</v>
      </c>
    </row>
    <row r="2590" spans="1:17" x14ac:dyDescent="0.25">
      <c r="A2590">
        <v>3589</v>
      </c>
      <c r="B2590" s="7">
        <v>45064</v>
      </c>
      <c r="C2590" t="s">
        <v>19326</v>
      </c>
      <c r="D2590" t="s">
        <v>45</v>
      </c>
      <c r="E2590" s="5">
        <v>31855</v>
      </c>
      <c r="F2590" s="6" t="s">
        <v>28051</v>
      </c>
      <c r="G2590" t="s">
        <v>11067</v>
      </c>
      <c r="H2590" t="s">
        <v>25277</v>
      </c>
      <c r="I2590" t="s">
        <v>11068</v>
      </c>
      <c r="J2590" t="s">
        <v>3921</v>
      </c>
      <c r="K2590" s="3">
        <v>89954</v>
      </c>
      <c r="L2590" t="s">
        <v>5454</v>
      </c>
      <c r="M2590" t="s">
        <v>5225</v>
      </c>
      <c r="N2590">
        <v>3</v>
      </c>
      <c r="O2590">
        <v>86039.2</v>
      </c>
      <c r="P2590" t="s">
        <v>6562</v>
      </c>
      <c r="Q2590" t="s">
        <v>5215</v>
      </c>
    </row>
    <row r="2591" spans="1:17" x14ac:dyDescent="0.25">
      <c r="A2591">
        <v>3590</v>
      </c>
      <c r="B2591" s="7">
        <v>45131</v>
      </c>
      <c r="C2591" t="s">
        <v>13235</v>
      </c>
      <c r="D2591" t="s">
        <v>35</v>
      </c>
      <c r="E2591" s="5">
        <v>37057</v>
      </c>
      <c r="F2591" s="6" t="s">
        <v>28052</v>
      </c>
      <c r="G2591" t="s">
        <v>11069</v>
      </c>
      <c r="H2591" t="s">
        <v>25278</v>
      </c>
      <c r="I2591" t="s">
        <v>10361</v>
      </c>
      <c r="J2591" t="s">
        <v>77</v>
      </c>
      <c r="K2591" s="3">
        <v>41947</v>
      </c>
      <c r="L2591" t="s">
        <v>5586</v>
      </c>
      <c r="M2591" t="s">
        <v>5225</v>
      </c>
      <c r="N2591">
        <v>3</v>
      </c>
      <c r="O2591">
        <v>86635.26</v>
      </c>
      <c r="P2591" t="s">
        <v>6816</v>
      </c>
      <c r="Q2591" t="s">
        <v>5267</v>
      </c>
    </row>
    <row r="2592" spans="1:17" x14ac:dyDescent="0.25">
      <c r="A2592">
        <v>3591</v>
      </c>
      <c r="B2592" s="7">
        <v>45123</v>
      </c>
      <c r="C2592" t="s">
        <v>19327</v>
      </c>
      <c r="D2592" t="s">
        <v>45</v>
      </c>
      <c r="E2592" s="5">
        <v>27253</v>
      </c>
      <c r="F2592" s="6" t="s">
        <v>28053</v>
      </c>
      <c r="G2592" t="s">
        <v>11070</v>
      </c>
      <c r="H2592" t="s">
        <v>25279</v>
      </c>
      <c r="I2592" t="s">
        <v>11071</v>
      </c>
      <c r="J2592" t="s">
        <v>56</v>
      </c>
      <c r="K2592" s="3">
        <v>80438</v>
      </c>
      <c r="L2592" t="s">
        <v>5787</v>
      </c>
      <c r="M2592" t="s">
        <v>5213</v>
      </c>
      <c r="N2592">
        <v>15</v>
      </c>
      <c r="O2592">
        <v>85295.8</v>
      </c>
      <c r="P2592" t="s">
        <v>7194</v>
      </c>
      <c r="Q2592" t="s">
        <v>5215</v>
      </c>
    </row>
    <row r="2593" spans="1:17" x14ac:dyDescent="0.25">
      <c r="A2593">
        <v>3592</v>
      </c>
      <c r="B2593" s="7">
        <v>45110</v>
      </c>
      <c r="C2593" t="s">
        <v>19328</v>
      </c>
      <c r="D2593" t="s">
        <v>58</v>
      </c>
      <c r="E2593" s="5">
        <v>34160</v>
      </c>
      <c r="F2593" s="6" t="s">
        <v>28054</v>
      </c>
      <c r="G2593" t="s">
        <v>11072</v>
      </c>
      <c r="H2593" t="s">
        <v>25280</v>
      </c>
      <c r="I2593" t="s">
        <v>11073</v>
      </c>
      <c r="J2593" t="s">
        <v>5524</v>
      </c>
      <c r="K2593" s="3">
        <v>47282</v>
      </c>
      <c r="L2593" t="s">
        <v>5779</v>
      </c>
      <c r="M2593" t="s">
        <v>5234</v>
      </c>
      <c r="N2593">
        <v>0</v>
      </c>
      <c r="O2593">
        <v>95522.69</v>
      </c>
      <c r="P2593" t="s">
        <v>7632</v>
      </c>
      <c r="Q2593" t="s">
        <v>5215</v>
      </c>
    </row>
    <row r="2594" spans="1:17" x14ac:dyDescent="0.25">
      <c r="A2594">
        <v>3593</v>
      </c>
      <c r="B2594" s="7">
        <v>45057</v>
      </c>
      <c r="C2594" t="s">
        <v>19329</v>
      </c>
      <c r="D2594" t="s">
        <v>45</v>
      </c>
      <c r="E2594" s="5">
        <v>26967</v>
      </c>
      <c r="F2594" s="6" t="s">
        <v>28055</v>
      </c>
      <c r="G2594" t="s">
        <v>11074</v>
      </c>
      <c r="H2594" t="s">
        <v>25281</v>
      </c>
      <c r="I2594" t="s">
        <v>11075</v>
      </c>
      <c r="J2594" t="s">
        <v>5366</v>
      </c>
      <c r="K2594" s="3">
        <v>39939</v>
      </c>
      <c r="L2594" t="s">
        <v>5603</v>
      </c>
      <c r="M2594" t="s">
        <v>5219</v>
      </c>
      <c r="N2594">
        <v>12</v>
      </c>
      <c r="O2594">
        <v>93130.77</v>
      </c>
      <c r="P2594" t="s">
        <v>6715</v>
      </c>
      <c r="Q2594" t="s">
        <v>5221</v>
      </c>
    </row>
    <row r="2595" spans="1:17" x14ac:dyDescent="0.25">
      <c r="A2595">
        <v>3594</v>
      </c>
      <c r="B2595" s="7">
        <v>45112</v>
      </c>
      <c r="C2595" t="s">
        <v>19330</v>
      </c>
      <c r="D2595" t="s">
        <v>58</v>
      </c>
      <c r="E2595" s="5">
        <v>32131</v>
      </c>
      <c r="F2595" s="6" t="s">
        <v>28056</v>
      </c>
      <c r="G2595" t="s">
        <v>11076</v>
      </c>
      <c r="H2595" t="s">
        <v>25282</v>
      </c>
      <c r="I2595" t="s">
        <v>11077</v>
      </c>
      <c r="J2595" t="s">
        <v>63</v>
      </c>
      <c r="K2595" s="3">
        <v>35581</v>
      </c>
      <c r="L2595" t="s">
        <v>6103</v>
      </c>
      <c r="M2595" t="s">
        <v>5213</v>
      </c>
      <c r="N2595">
        <v>12</v>
      </c>
      <c r="O2595">
        <v>31934.58</v>
      </c>
      <c r="P2595" t="s">
        <v>9090</v>
      </c>
      <c r="Q2595" t="s">
        <v>5221</v>
      </c>
    </row>
    <row r="2596" spans="1:17" x14ac:dyDescent="0.25">
      <c r="A2596">
        <v>3595</v>
      </c>
      <c r="B2596" s="7">
        <v>45079</v>
      </c>
      <c r="C2596" t="s">
        <v>19331</v>
      </c>
      <c r="D2596" t="s">
        <v>45</v>
      </c>
      <c r="E2596" s="5">
        <v>25145</v>
      </c>
      <c r="F2596" s="6" t="s">
        <v>26543</v>
      </c>
      <c r="G2596" t="s">
        <v>11078</v>
      </c>
      <c r="H2596" t="s">
        <v>25283</v>
      </c>
      <c r="I2596" t="s">
        <v>11079</v>
      </c>
      <c r="J2596" t="s">
        <v>5563</v>
      </c>
      <c r="K2596" s="3">
        <v>1982</v>
      </c>
      <c r="L2596" t="s">
        <v>5520</v>
      </c>
      <c r="M2596" t="s">
        <v>5225</v>
      </c>
      <c r="N2596">
        <v>18</v>
      </c>
      <c r="O2596">
        <v>74339.039999999994</v>
      </c>
      <c r="P2596" t="s">
        <v>6331</v>
      </c>
      <c r="Q2596" t="s">
        <v>5245</v>
      </c>
    </row>
    <row r="2597" spans="1:17" x14ac:dyDescent="0.25">
      <c r="A2597">
        <v>3596</v>
      </c>
      <c r="B2597" s="7">
        <v>45102</v>
      </c>
      <c r="C2597" t="s">
        <v>19332</v>
      </c>
      <c r="D2597" t="s">
        <v>58</v>
      </c>
      <c r="E2597" s="5">
        <v>31286</v>
      </c>
      <c r="F2597" s="6" t="s">
        <v>28057</v>
      </c>
      <c r="G2597" t="s">
        <v>11080</v>
      </c>
      <c r="H2597" t="s">
        <v>25284</v>
      </c>
      <c r="I2597" t="s">
        <v>11081</v>
      </c>
      <c r="J2597" t="s">
        <v>3936</v>
      </c>
      <c r="K2597" s="3">
        <v>34333</v>
      </c>
      <c r="L2597" t="s">
        <v>5336</v>
      </c>
      <c r="M2597" t="s">
        <v>5213</v>
      </c>
      <c r="N2597">
        <v>10</v>
      </c>
      <c r="O2597">
        <v>69339.649999999994</v>
      </c>
      <c r="P2597" t="s">
        <v>210</v>
      </c>
      <c r="Q2597" t="s">
        <v>5240</v>
      </c>
    </row>
    <row r="2598" spans="1:17" x14ac:dyDescent="0.25">
      <c r="A2598">
        <v>3597</v>
      </c>
      <c r="B2598" s="7">
        <v>45065</v>
      </c>
      <c r="C2598" t="s">
        <v>19333</v>
      </c>
      <c r="D2598" t="s">
        <v>35</v>
      </c>
      <c r="E2598" s="5">
        <v>33526</v>
      </c>
      <c r="F2598" s="6" t="s">
        <v>28058</v>
      </c>
      <c r="G2598" t="s">
        <v>11082</v>
      </c>
      <c r="H2598" t="s">
        <v>25285</v>
      </c>
      <c r="I2598" t="s">
        <v>11083</v>
      </c>
      <c r="J2598" t="s">
        <v>5448</v>
      </c>
      <c r="K2598" s="3">
        <v>99780</v>
      </c>
      <c r="L2598" t="s">
        <v>5340</v>
      </c>
      <c r="M2598" t="s">
        <v>5234</v>
      </c>
      <c r="N2598">
        <v>3</v>
      </c>
      <c r="O2598">
        <v>70897.2</v>
      </c>
      <c r="P2598" t="s">
        <v>6493</v>
      </c>
      <c r="Q2598" t="s">
        <v>5267</v>
      </c>
    </row>
    <row r="2599" spans="1:17" x14ac:dyDescent="0.25">
      <c r="A2599">
        <v>3598</v>
      </c>
      <c r="B2599" s="7">
        <v>45054</v>
      </c>
      <c r="C2599" t="s">
        <v>19334</v>
      </c>
      <c r="D2599" t="s">
        <v>58</v>
      </c>
      <c r="E2599" s="5">
        <v>31121</v>
      </c>
      <c r="F2599" s="6" t="s">
        <v>28059</v>
      </c>
      <c r="G2599" t="s">
        <v>11084</v>
      </c>
      <c r="H2599" t="s">
        <v>25286</v>
      </c>
      <c r="I2599" t="s">
        <v>9133</v>
      </c>
      <c r="J2599" t="s">
        <v>33</v>
      </c>
      <c r="K2599" s="3">
        <v>12243</v>
      </c>
      <c r="L2599" t="s">
        <v>6583</v>
      </c>
      <c r="M2599" t="s">
        <v>5234</v>
      </c>
      <c r="N2599">
        <v>20</v>
      </c>
      <c r="O2599">
        <v>60627.97</v>
      </c>
      <c r="P2599" t="s">
        <v>6911</v>
      </c>
      <c r="Q2599" t="s">
        <v>5221</v>
      </c>
    </row>
    <row r="2600" spans="1:17" x14ac:dyDescent="0.25">
      <c r="A2600">
        <v>3599</v>
      </c>
      <c r="B2600" s="7">
        <v>45090</v>
      </c>
      <c r="C2600" t="s">
        <v>19335</v>
      </c>
      <c r="D2600" t="s">
        <v>45</v>
      </c>
      <c r="E2600" s="5">
        <v>32732</v>
      </c>
      <c r="F2600" s="6" t="s">
        <v>26543</v>
      </c>
      <c r="G2600" t="s">
        <v>11085</v>
      </c>
      <c r="H2600" t="s">
        <v>25287</v>
      </c>
      <c r="I2600" t="s">
        <v>11086</v>
      </c>
      <c r="J2600" t="s">
        <v>5770</v>
      </c>
      <c r="K2600" s="3">
        <v>89943</v>
      </c>
      <c r="L2600" t="s">
        <v>5310</v>
      </c>
      <c r="M2600" t="s">
        <v>5234</v>
      </c>
      <c r="N2600">
        <v>5</v>
      </c>
      <c r="O2600">
        <v>82381.710000000006</v>
      </c>
      <c r="P2600" t="s">
        <v>7008</v>
      </c>
      <c r="Q2600" t="s">
        <v>5267</v>
      </c>
    </row>
    <row r="2601" spans="1:17" x14ac:dyDescent="0.25">
      <c r="A2601">
        <v>3600</v>
      </c>
      <c r="B2601" s="7">
        <v>45137</v>
      </c>
      <c r="C2601" t="s">
        <v>19336</v>
      </c>
      <c r="D2601" t="s">
        <v>58</v>
      </c>
      <c r="E2601" s="5">
        <v>28917</v>
      </c>
      <c r="F2601" s="6" t="s">
        <v>28060</v>
      </c>
      <c r="G2601" t="s">
        <v>11087</v>
      </c>
      <c r="H2601" t="s">
        <v>25288</v>
      </c>
      <c r="I2601" t="s">
        <v>11088</v>
      </c>
      <c r="J2601" t="s">
        <v>84</v>
      </c>
      <c r="K2601" s="3">
        <v>6829</v>
      </c>
      <c r="L2601" t="s">
        <v>2921</v>
      </c>
      <c r="M2601" t="s">
        <v>5213</v>
      </c>
      <c r="N2601">
        <v>5</v>
      </c>
      <c r="O2601">
        <v>63887.15</v>
      </c>
      <c r="P2601" t="s">
        <v>7899</v>
      </c>
      <c r="Q2601" t="s">
        <v>5215</v>
      </c>
    </row>
    <row r="2602" spans="1:17" x14ac:dyDescent="0.25">
      <c r="A2602">
        <v>3601</v>
      </c>
      <c r="B2602" s="7">
        <v>45104</v>
      </c>
      <c r="C2602" t="s">
        <v>19337</v>
      </c>
      <c r="D2602" t="s">
        <v>35</v>
      </c>
      <c r="E2602" s="5">
        <v>32160</v>
      </c>
      <c r="F2602" s="6" t="s">
        <v>28061</v>
      </c>
      <c r="G2602" t="s">
        <v>11089</v>
      </c>
      <c r="H2602" t="s">
        <v>25289</v>
      </c>
      <c r="I2602" t="s">
        <v>10536</v>
      </c>
      <c r="J2602" t="s">
        <v>5770</v>
      </c>
      <c r="K2602" s="3">
        <v>80135</v>
      </c>
      <c r="L2602" t="s">
        <v>5599</v>
      </c>
      <c r="M2602" t="s">
        <v>5219</v>
      </c>
      <c r="N2602">
        <v>0</v>
      </c>
      <c r="O2602">
        <v>51661.63</v>
      </c>
      <c r="P2602" t="s">
        <v>5869</v>
      </c>
      <c r="Q2602" t="s">
        <v>5215</v>
      </c>
    </row>
    <row r="2603" spans="1:17" x14ac:dyDescent="0.25">
      <c r="A2603">
        <v>3602</v>
      </c>
      <c r="B2603" s="7">
        <v>45056</v>
      </c>
      <c r="C2603" t="s">
        <v>19338</v>
      </c>
      <c r="D2603" t="s">
        <v>45</v>
      </c>
      <c r="E2603" s="5">
        <v>28010</v>
      </c>
      <c r="F2603" s="6" t="s">
        <v>28062</v>
      </c>
      <c r="G2603" t="s">
        <v>11090</v>
      </c>
      <c r="H2603" t="s">
        <v>25290</v>
      </c>
      <c r="I2603" t="s">
        <v>11091</v>
      </c>
      <c r="J2603" t="s">
        <v>5278</v>
      </c>
      <c r="K2603" s="3">
        <v>65953</v>
      </c>
      <c r="L2603" t="s">
        <v>5699</v>
      </c>
      <c r="M2603" t="s">
        <v>5234</v>
      </c>
      <c r="N2603">
        <v>3</v>
      </c>
      <c r="O2603">
        <v>91454.59</v>
      </c>
      <c r="P2603" t="s">
        <v>5283</v>
      </c>
      <c r="Q2603" t="s">
        <v>5240</v>
      </c>
    </row>
    <row r="2604" spans="1:17" x14ac:dyDescent="0.25">
      <c r="A2604">
        <v>3603</v>
      </c>
      <c r="B2604" s="7">
        <v>45117</v>
      </c>
      <c r="C2604" t="s">
        <v>19339</v>
      </c>
      <c r="D2604" t="s">
        <v>58</v>
      </c>
      <c r="E2604" s="5">
        <v>30268</v>
      </c>
      <c r="F2604" s="6" t="s">
        <v>28063</v>
      </c>
      <c r="G2604" t="s">
        <v>11092</v>
      </c>
      <c r="H2604" t="s">
        <v>25291</v>
      </c>
      <c r="I2604" t="s">
        <v>11093</v>
      </c>
      <c r="J2604" t="s">
        <v>5305</v>
      </c>
      <c r="K2604" s="3">
        <v>86390</v>
      </c>
      <c r="L2604" t="s">
        <v>7618</v>
      </c>
      <c r="M2604" t="s">
        <v>5234</v>
      </c>
      <c r="N2604">
        <v>0</v>
      </c>
      <c r="O2604">
        <v>50597.99</v>
      </c>
      <c r="P2604" t="s">
        <v>8866</v>
      </c>
      <c r="Q2604" t="s">
        <v>5267</v>
      </c>
    </row>
    <row r="2605" spans="1:17" x14ac:dyDescent="0.25">
      <c r="A2605">
        <v>3604</v>
      </c>
      <c r="B2605" s="7">
        <v>45111</v>
      </c>
      <c r="C2605" t="s">
        <v>19340</v>
      </c>
      <c r="D2605" t="s">
        <v>35</v>
      </c>
      <c r="E2605" s="5">
        <v>30136</v>
      </c>
      <c r="F2605" s="6" t="s">
        <v>26543</v>
      </c>
      <c r="G2605" t="s">
        <v>11094</v>
      </c>
      <c r="H2605" t="s">
        <v>25292</v>
      </c>
      <c r="I2605" t="s">
        <v>11095</v>
      </c>
      <c r="J2605" t="s">
        <v>102</v>
      </c>
      <c r="K2605" s="3">
        <v>16968</v>
      </c>
      <c r="L2605" t="s">
        <v>6363</v>
      </c>
      <c r="M2605" t="s">
        <v>5225</v>
      </c>
      <c r="N2605">
        <v>3</v>
      </c>
      <c r="O2605">
        <v>84222.03</v>
      </c>
      <c r="P2605" t="s">
        <v>7525</v>
      </c>
      <c r="Q2605" t="s">
        <v>5245</v>
      </c>
    </row>
    <row r="2606" spans="1:17" x14ac:dyDescent="0.25">
      <c r="A2606">
        <v>3605</v>
      </c>
      <c r="B2606" s="7">
        <v>45084</v>
      </c>
      <c r="C2606" t="s">
        <v>19341</v>
      </c>
      <c r="D2606" t="s">
        <v>35</v>
      </c>
      <c r="E2606" s="5">
        <v>26217</v>
      </c>
      <c r="F2606" s="6" t="s">
        <v>26422</v>
      </c>
      <c r="G2606" t="s">
        <v>11096</v>
      </c>
      <c r="H2606" t="s">
        <v>25293</v>
      </c>
      <c r="I2606" t="s">
        <v>11013</v>
      </c>
      <c r="J2606" t="s">
        <v>5286</v>
      </c>
      <c r="K2606" s="3">
        <v>67078</v>
      </c>
      <c r="L2606" t="s">
        <v>6208</v>
      </c>
      <c r="M2606" t="s">
        <v>5225</v>
      </c>
      <c r="N2606">
        <v>18</v>
      </c>
      <c r="O2606">
        <v>58599.99</v>
      </c>
      <c r="P2606" t="s">
        <v>5230</v>
      </c>
      <c r="Q2606" t="s">
        <v>5267</v>
      </c>
    </row>
    <row r="2607" spans="1:17" x14ac:dyDescent="0.25">
      <c r="A2607">
        <v>3606</v>
      </c>
      <c r="B2607" s="7">
        <v>45139</v>
      </c>
      <c r="C2607" t="s">
        <v>560</v>
      </c>
      <c r="D2607" t="s">
        <v>58</v>
      </c>
      <c r="E2607" s="5">
        <v>33150</v>
      </c>
      <c r="F2607" s="6" t="s">
        <v>28064</v>
      </c>
      <c r="G2607" t="s">
        <v>11097</v>
      </c>
      <c r="H2607" t="s">
        <v>25294</v>
      </c>
      <c r="I2607" t="s">
        <v>11098</v>
      </c>
      <c r="J2607" t="s">
        <v>5309</v>
      </c>
      <c r="K2607" s="3">
        <v>27132</v>
      </c>
      <c r="L2607" t="s">
        <v>5301</v>
      </c>
      <c r="M2607" t="s">
        <v>5234</v>
      </c>
      <c r="N2607">
        <v>1</v>
      </c>
      <c r="O2607">
        <v>42226.07</v>
      </c>
      <c r="P2607" t="s">
        <v>6930</v>
      </c>
      <c r="Q2607" t="s">
        <v>5267</v>
      </c>
    </row>
    <row r="2608" spans="1:17" x14ac:dyDescent="0.25">
      <c r="A2608">
        <v>3607</v>
      </c>
      <c r="B2608" s="7">
        <v>45062</v>
      </c>
      <c r="C2608" t="s">
        <v>19342</v>
      </c>
      <c r="D2608" t="s">
        <v>58</v>
      </c>
      <c r="E2608" s="5">
        <v>23184</v>
      </c>
      <c r="F2608" s="6" t="s">
        <v>26423</v>
      </c>
      <c r="G2608" t="s">
        <v>11099</v>
      </c>
      <c r="H2608" t="s">
        <v>25295</v>
      </c>
      <c r="I2608" t="s">
        <v>11100</v>
      </c>
      <c r="J2608" t="s">
        <v>56</v>
      </c>
      <c r="K2608" s="3">
        <v>49640</v>
      </c>
      <c r="L2608" t="s">
        <v>8127</v>
      </c>
      <c r="M2608" t="s">
        <v>5234</v>
      </c>
      <c r="N2608">
        <v>19</v>
      </c>
      <c r="O2608">
        <v>55679.35</v>
      </c>
      <c r="P2608" t="s">
        <v>5624</v>
      </c>
      <c r="Q2608" t="s">
        <v>5245</v>
      </c>
    </row>
    <row r="2609" spans="1:17" x14ac:dyDescent="0.25">
      <c r="A2609">
        <v>3608</v>
      </c>
      <c r="B2609" s="7">
        <v>45143</v>
      </c>
      <c r="C2609" t="s">
        <v>19343</v>
      </c>
      <c r="D2609" t="s">
        <v>58</v>
      </c>
      <c r="E2609" s="5">
        <v>33874</v>
      </c>
      <c r="F2609" s="6" t="s">
        <v>28065</v>
      </c>
      <c r="G2609" t="s">
        <v>11101</v>
      </c>
      <c r="H2609" t="s">
        <v>25296</v>
      </c>
      <c r="I2609" t="s">
        <v>11102</v>
      </c>
      <c r="J2609" t="s">
        <v>3936</v>
      </c>
      <c r="K2609" s="3">
        <v>87375</v>
      </c>
      <c r="L2609" t="s">
        <v>5779</v>
      </c>
      <c r="M2609" t="s">
        <v>5234</v>
      </c>
      <c r="N2609">
        <v>19</v>
      </c>
      <c r="O2609">
        <v>73580.55</v>
      </c>
      <c r="P2609" t="s">
        <v>9847</v>
      </c>
      <c r="Q2609" t="s">
        <v>5215</v>
      </c>
    </row>
    <row r="2610" spans="1:17" x14ac:dyDescent="0.25">
      <c r="A2610">
        <v>3609</v>
      </c>
      <c r="B2610" s="7">
        <v>45071</v>
      </c>
      <c r="C2610" t="s">
        <v>19344</v>
      </c>
      <c r="D2610" t="s">
        <v>45</v>
      </c>
      <c r="E2610" s="5">
        <v>37337</v>
      </c>
      <c r="F2610" s="6" t="s">
        <v>26424</v>
      </c>
      <c r="G2610" t="s">
        <v>7543</v>
      </c>
      <c r="H2610" t="s">
        <v>25297</v>
      </c>
      <c r="I2610" t="s">
        <v>11103</v>
      </c>
      <c r="J2610" t="s">
        <v>5529</v>
      </c>
      <c r="K2610" s="3">
        <v>6481</v>
      </c>
      <c r="L2610" t="s">
        <v>7147</v>
      </c>
      <c r="M2610" t="s">
        <v>5213</v>
      </c>
      <c r="N2610">
        <v>6</v>
      </c>
      <c r="O2610">
        <v>85341.85</v>
      </c>
      <c r="P2610" t="s">
        <v>6827</v>
      </c>
      <c r="Q2610" t="s">
        <v>5221</v>
      </c>
    </row>
    <row r="2611" spans="1:17" x14ac:dyDescent="0.25">
      <c r="A2611">
        <v>3610</v>
      </c>
      <c r="B2611" s="7">
        <v>45071</v>
      </c>
      <c r="C2611" t="s">
        <v>19345</v>
      </c>
      <c r="D2611" t="s">
        <v>58</v>
      </c>
      <c r="E2611" s="5">
        <v>30544</v>
      </c>
      <c r="F2611" s="6" t="s">
        <v>26425</v>
      </c>
      <c r="G2611" t="s">
        <v>11104</v>
      </c>
      <c r="H2611" t="s">
        <v>25298</v>
      </c>
      <c r="I2611" t="s">
        <v>6301</v>
      </c>
      <c r="J2611" t="s">
        <v>3946</v>
      </c>
      <c r="K2611" s="3">
        <v>91876</v>
      </c>
      <c r="L2611" t="s">
        <v>6938</v>
      </c>
      <c r="M2611" t="s">
        <v>5213</v>
      </c>
      <c r="N2611">
        <v>4</v>
      </c>
      <c r="O2611">
        <v>47285.13</v>
      </c>
      <c r="P2611" t="s">
        <v>9600</v>
      </c>
      <c r="Q2611" t="s">
        <v>5245</v>
      </c>
    </row>
    <row r="2612" spans="1:17" x14ac:dyDescent="0.25">
      <c r="A2612">
        <v>3611</v>
      </c>
      <c r="B2612" s="7">
        <v>45072</v>
      </c>
      <c r="C2612" t="s">
        <v>19346</v>
      </c>
      <c r="D2612" t="s">
        <v>58</v>
      </c>
      <c r="E2612" s="5">
        <v>31276</v>
      </c>
      <c r="F2612" s="6" t="s">
        <v>26426</v>
      </c>
      <c r="G2612" t="s">
        <v>11105</v>
      </c>
      <c r="H2612" t="s">
        <v>25299</v>
      </c>
      <c r="I2612" t="s">
        <v>7923</v>
      </c>
      <c r="J2612" t="s">
        <v>5462</v>
      </c>
      <c r="K2612" s="3">
        <v>99670</v>
      </c>
      <c r="L2612" t="s">
        <v>6466</v>
      </c>
      <c r="M2612" t="s">
        <v>5225</v>
      </c>
      <c r="N2612">
        <v>18</v>
      </c>
      <c r="O2612">
        <v>77140.3</v>
      </c>
      <c r="P2612" t="s">
        <v>8733</v>
      </c>
      <c r="Q2612" t="s">
        <v>5240</v>
      </c>
    </row>
    <row r="2613" spans="1:17" x14ac:dyDescent="0.25">
      <c r="A2613">
        <v>3612</v>
      </c>
      <c r="B2613" s="7">
        <v>45074</v>
      </c>
      <c r="C2613" t="s">
        <v>19347</v>
      </c>
      <c r="D2613" t="s">
        <v>58</v>
      </c>
      <c r="E2613" s="5">
        <v>34587</v>
      </c>
      <c r="F2613" s="6" t="s">
        <v>28066</v>
      </c>
      <c r="G2613" t="s">
        <v>11106</v>
      </c>
      <c r="H2613" t="s">
        <v>25300</v>
      </c>
      <c r="I2613" t="s">
        <v>11107</v>
      </c>
      <c r="J2613" t="s">
        <v>63</v>
      </c>
      <c r="K2613" s="3">
        <v>92023</v>
      </c>
      <c r="L2613" t="s">
        <v>7037</v>
      </c>
      <c r="M2613" t="s">
        <v>5213</v>
      </c>
      <c r="N2613">
        <v>20</v>
      </c>
      <c r="O2613">
        <v>48837.14</v>
      </c>
      <c r="P2613" t="s">
        <v>6935</v>
      </c>
      <c r="Q2613" t="s">
        <v>5215</v>
      </c>
    </row>
    <row r="2614" spans="1:17" x14ac:dyDescent="0.25">
      <c r="A2614">
        <v>3613</v>
      </c>
      <c r="B2614" s="7">
        <v>45118</v>
      </c>
      <c r="C2614" t="s">
        <v>19348</v>
      </c>
      <c r="D2614" t="s">
        <v>45</v>
      </c>
      <c r="E2614" s="5">
        <v>34260</v>
      </c>
      <c r="F2614" s="6" t="s">
        <v>26427</v>
      </c>
      <c r="G2614" t="s">
        <v>11108</v>
      </c>
      <c r="H2614" t="s">
        <v>25301</v>
      </c>
      <c r="I2614" t="s">
        <v>7219</v>
      </c>
      <c r="J2614" t="s">
        <v>3940</v>
      </c>
      <c r="K2614" s="3">
        <v>92000</v>
      </c>
      <c r="L2614" t="s">
        <v>6708</v>
      </c>
      <c r="M2614" t="s">
        <v>5213</v>
      </c>
      <c r="N2614">
        <v>13</v>
      </c>
      <c r="O2614">
        <v>73123.149999999994</v>
      </c>
      <c r="P2614" t="s">
        <v>5905</v>
      </c>
      <c r="Q2614" t="s">
        <v>5221</v>
      </c>
    </row>
    <row r="2615" spans="1:17" x14ac:dyDescent="0.25">
      <c r="A2615">
        <v>3614</v>
      </c>
      <c r="B2615" s="7">
        <v>45077</v>
      </c>
      <c r="C2615" t="s">
        <v>19349</v>
      </c>
      <c r="D2615" t="s">
        <v>35</v>
      </c>
      <c r="E2615" s="5">
        <v>23186</v>
      </c>
      <c r="F2615" s="6" t="s">
        <v>28067</v>
      </c>
      <c r="G2615" t="s">
        <v>11109</v>
      </c>
      <c r="H2615" t="s">
        <v>25302</v>
      </c>
      <c r="I2615" t="s">
        <v>11110</v>
      </c>
      <c r="J2615" t="s">
        <v>5404</v>
      </c>
      <c r="K2615" s="3">
        <v>90007</v>
      </c>
      <c r="L2615" t="s">
        <v>5496</v>
      </c>
      <c r="M2615" t="s">
        <v>5234</v>
      </c>
      <c r="N2615">
        <v>12</v>
      </c>
      <c r="O2615">
        <v>64297.95</v>
      </c>
      <c r="P2615" t="s">
        <v>6114</v>
      </c>
      <c r="Q2615" t="s">
        <v>5221</v>
      </c>
    </row>
    <row r="2616" spans="1:17" x14ac:dyDescent="0.25">
      <c r="A2616">
        <v>3615</v>
      </c>
      <c r="B2616" s="7">
        <v>45075</v>
      </c>
      <c r="C2616" t="s">
        <v>19350</v>
      </c>
      <c r="D2616" t="s">
        <v>58</v>
      </c>
      <c r="E2616" s="5">
        <v>23610</v>
      </c>
      <c r="F2616" s="6" t="s">
        <v>28068</v>
      </c>
      <c r="G2616" t="s">
        <v>11111</v>
      </c>
      <c r="H2616" t="s">
        <v>25303</v>
      </c>
      <c r="I2616" t="s">
        <v>11112</v>
      </c>
      <c r="J2616" t="s">
        <v>63</v>
      </c>
      <c r="K2616" s="3">
        <v>19173</v>
      </c>
      <c r="L2616" t="s">
        <v>5808</v>
      </c>
      <c r="M2616" t="s">
        <v>5213</v>
      </c>
      <c r="N2616">
        <v>1</v>
      </c>
      <c r="O2616">
        <v>83803.97</v>
      </c>
      <c r="P2616" t="s">
        <v>7267</v>
      </c>
      <c r="Q2616" t="s">
        <v>5245</v>
      </c>
    </row>
    <row r="2617" spans="1:17" x14ac:dyDescent="0.25">
      <c r="A2617">
        <v>3616</v>
      </c>
      <c r="B2617" s="7">
        <v>45125</v>
      </c>
      <c r="C2617" t="s">
        <v>19351</v>
      </c>
      <c r="D2617" t="s">
        <v>35</v>
      </c>
      <c r="E2617" s="5">
        <v>38067</v>
      </c>
      <c r="F2617" s="6" t="s">
        <v>28069</v>
      </c>
      <c r="G2617" t="s">
        <v>11113</v>
      </c>
      <c r="H2617" t="s">
        <v>25304</v>
      </c>
      <c r="I2617" t="s">
        <v>11114</v>
      </c>
      <c r="J2617" t="s">
        <v>5252</v>
      </c>
      <c r="K2617" s="3">
        <v>88621</v>
      </c>
      <c r="L2617" t="s">
        <v>6504</v>
      </c>
      <c r="M2617" t="s">
        <v>5234</v>
      </c>
      <c r="N2617">
        <v>4</v>
      </c>
      <c r="O2617">
        <v>87801.49</v>
      </c>
      <c r="P2617" t="s">
        <v>7878</v>
      </c>
      <c r="Q2617" t="s">
        <v>5215</v>
      </c>
    </row>
    <row r="2618" spans="1:17" x14ac:dyDescent="0.25">
      <c r="A2618">
        <v>3617</v>
      </c>
      <c r="B2618" s="7">
        <v>45100</v>
      </c>
      <c r="C2618" t="s">
        <v>19352</v>
      </c>
      <c r="D2618" t="s">
        <v>45</v>
      </c>
      <c r="E2618" s="5">
        <v>37506</v>
      </c>
      <c r="F2618" s="6" t="s">
        <v>26428</v>
      </c>
      <c r="G2618" t="s">
        <v>11115</v>
      </c>
      <c r="H2618" t="s">
        <v>25305</v>
      </c>
      <c r="I2618" t="s">
        <v>11116</v>
      </c>
      <c r="J2618" t="s">
        <v>5278</v>
      </c>
      <c r="K2618" s="3">
        <v>28579</v>
      </c>
      <c r="L2618" t="s">
        <v>7125</v>
      </c>
      <c r="M2618" t="s">
        <v>5234</v>
      </c>
      <c r="N2618">
        <v>12</v>
      </c>
      <c r="O2618">
        <v>64737.16</v>
      </c>
      <c r="P2618" t="s">
        <v>5514</v>
      </c>
      <c r="Q2618" t="s">
        <v>5240</v>
      </c>
    </row>
    <row r="2619" spans="1:17" x14ac:dyDescent="0.25">
      <c r="A2619">
        <v>3618</v>
      </c>
      <c r="B2619" s="7">
        <v>45141</v>
      </c>
      <c r="C2619" t="s">
        <v>19353</v>
      </c>
      <c r="D2619" t="s">
        <v>45</v>
      </c>
      <c r="E2619" s="5">
        <v>31986</v>
      </c>
      <c r="F2619" s="6" t="s">
        <v>28070</v>
      </c>
      <c r="G2619" t="s">
        <v>11117</v>
      </c>
      <c r="H2619" t="s">
        <v>25306</v>
      </c>
      <c r="I2619" t="s">
        <v>11118</v>
      </c>
      <c r="J2619" t="s">
        <v>5585</v>
      </c>
      <c r="K2619" s="3">
        <v>62299</v>
      </c>
      <c r="L2619" t="s">
        <v>5661</v>
      </c>
      <c r="M2619" t="s">
        <v>5234</v>
      </c>
      <c r="N2619">
        <v>16</v>
      </c>
      <c r="O2619">
        <v>80865.31</v>
      </c>
      <c r="P2619" t="s">
        <v>8271</v>
      </c>
      <c r="Q2619" t="s">
        <v>5245</v>
      </c>
    </row>
    <row r="2620" spans="1:17" x14ac:dyDescent="0.25">
      <c r="A2620">
        <v>3619</v>
      </c>
      <c r="B2620" s="7">
        <v>45075</v>
      </c>
      <c r="C2620" t="s">
        <v>19354</v>
      </c>
      <c r="D2620" t="s">
        <v>35</v>
      </c>
      <c r="E2620" s="5">
        <v>35254</v>
      </c>
      <c r="F2620" s="6" t="s">
        <v>26429</v>
      </c>
      <c r="G2620" t="s">
        <v>11119</v>
      </c>
      <c r="H2620" t="s">
        <v>25307</v>
      </c>
      <c r="I2620" t="s">
        <v>11120</v>
      </c>
      <c r="J2620" t="s">
        <v>89</v>
      </c>
      <c r="K2620" s="3">
        <v>62037</v>
      </c>
      <c r="L2620" t="s">
        <v>5292</v>
      </c>
      <c r="M2620" t="s">
        <v>5219</v>
      </c>
      <c r="N2620">
        <v>7</v>
      </c>
      <c r="O2620">
        <v>55155.02</v>
      </c>
      <c r="P2620" t="s">
        <v>5397</v>
      </c>
      <c r="Q2620" t="s">
        <v>5215</v>
      </c>
    </row>
    <row r="2621" spans="1:17" x14ac:dyDescent="0.25">
      <c r="A2621">
        <v>3620</v>
      </c>
      <c r="B2621" s="7">
        <v>45057</v>
      </c>
      <c r="C2621" t="s">
        <v>19355</v>
      </c>
      <c r="D2621" t="s">
        <v>45</v>
      </c>
      <c r="E2621" s="5">
        <v>33584</v>
      </c>
      <c r="F2621" s="6" t="s">
        <v>26430</v>
      </c>
      <c r="G2621" t="s">
        <v>11121</v>
      </c>
      <c r="H2621" t="s">
        <v>25308</v>
      </c>
      <c r="I2621" t="s">
        <v>11122</v>
      </c>
      <c r="J2621" t="s">
        <v>3940</v>
      </c>
      <c r="K2621" s="3">
        <v>32666</v>
      </c>
      <c r="L2621" t="s">
        <v>6832</v>
      </c>
      <c r="M2621" t="s">
        <v>5234</v>
      </c>
      <c r="N2621">
        <v>0</v>
      </c>
      <c r="O2621">
        <v>78923.16</v>
      </c>
      <c r="P2621" t="s">
        <v>7377</v>
      </c>
      <c r="Q2621" t="s">
        <v>5240</v>
      </c>
    </row>
    <row r="2622" spans="1:17" x14ac:dyDescent="0.25">
      <c r="A2622">
        <v>3621</v>
      </c>
      <c r="B2622" s="7">
        <v>45139</v>
      </c>
      <c r="C2622" t="s">
        <v>19356</v>
      </c>
      <c r="D2622" t="s">
        <v>58</v>
      </c>
      <c r="E2622" s="5">
        <v>36767</v>
      </c>
      <c r="F2622" s="6" t="s">
        <v>26431</v>
      </c>
      <c r="G2622" t="s">
        <v>11123</v>
      </c>
      <c r="H2622" t="s">
        <v>25309</v>
      </c>
      <c r="I2622" t="s">
        <v>11124</v>
      </c>
      <c r="J2622" t="s">
        <v>3948</v>
      </c>
      <c r="K2622" s="3">
        <v>17442</v>
      </c>
      <c r="L2622" t="s">
        <v>6511</v>
      </c>
      <c r="M2622" t="s">
        <v>5234</v>
      </c>
      <c r="N2622">
        <v>0</v>
      </c>
      <c r="O2622">
        <v>59024.79</v>
      </c>
      <c r="P2622" t="s">
        <v>7763</v>
      </c>
      <c r="Q2622" t="s">
        <v>5267</v>
      </c>
    </row>
    <row r="2623" spans="1:17" x14ac:dyDescent="0.25">
      <c r="A2623">
        <v>3622</v>
      </c>
      <c r="B2623" s="7">
        <v>45143</v>
      </c>
      <c r="C2623" t="s">
        <v>19357</v>
      </c>
      <c r="D2623" t="s">
        <v>45</v>
      </c>
      <c r="E2623" s="5">
        <v>27781</v>
      </c>
      <c r="F2623" s="6" t="s">
        <v>28071</v>
      </c>
      <c r="G2623" t="s">
        <v>11125</v>
      </c>
      <c r="H2623" t="s">
        <v>25310</v>
      </c>
      <c r="I2623" t="s">
        <v>11126</v>
      </c>
      <c r="J2623" t="s">
        <v>5362</v>
      </c>
      <c r="K2623" s="3">
        <v>93131</v>
      </c>
      <c r="L2623" t="s">
        <v>3548</v>
      </c>
      <c r="M2623" t="s">
        <v>5225</v>
      </c>
      <c r="N2623">
        <v>3</v>
      </c>
      <c r="O2623">
        <v>85858.03</v>
      </c>
      <c r="P2623" t="s">
        <v>8971</v>
      </c>
      <c r="Q2623" t="s">
        <v>5240</v>
      </c>
    </row>
    <row r="2624" spans="1:17" x14ac:dyDescent="0.25">
      <c r="A2624">
        <v>3623</v>
      </c>
      <c r="B2624" s="7">
        <v>45133</v>
      </c>
      <c r="C2624" t="s">
        <v>19358</v>
      </c>
      <c r="D2624" t="s">
        <v>45</v>
      </c>
      <c r="E2624" s="5">
        <v>25443</v>
      </c>
      <c r="F2624" s="6" t="s">
        <v>28072</v>
      </c>
      <c r="G2624" t="s">
        <v>11127</v>
      </c>
      <c r="H2624" t="s">
        <v>25311</v>
      </c>
      <c r="I2624" t="s">
        <v>11128</v>
      </c>
      <c r="J2624" t="s">
        <v>5544</v>
      </c>
      <c r="K2624" s="3">
        <v>80741</v>
      </c>
      <c r="L2624" t="s">
        <v>5332</v>
      </c>
      <c r="M2624" t="s">
        <v>5213</v>
      </c>
      <c r="N2624">
        <v>16</v>
      </c>
      <c r="O2624">
        <v>67286.84</v>
      </c>
      <c r="P2624" t="s">
        <v>7369</v>
      </c>
      <c r="Q2624" t="s">
        <v>5245</v>
      </c>
    </row>
    <row r="2625" spans="1:17" x14ac:dyDescent="0.25">
      <c r="A2625">
        <v>3624</v>
      </c>
      <c r="B2625" s="7">
        <v>45066</v>
      </c>
      <c r="C2625" t="s">
        <v>19359</v>
      </c>
      <c r="D2625" t="s">
        <v>58</v>
      </c>
      <c r="E2625" s="5">
        <v>25797</v>
      </c>
      <c r="F2625" s="6" t="s">
        <v>28073</v>
      </c>
      <c r="G2625" t="s">
        <v>11129</v>
      </c>
      <c r="H2625" t="s">
        <v>25312</v>
      </c>
      <c r="I2625" t="s">
        <v>11130</v>
      </c>
      <c r="J2625" t="s">
        <v>5391</v>
      </c>
      <c r="K2625" s="3">
        <v>16441</v>
      </c>
      <c r="L2625" t="s">
        <v>8158</v>
      </c>
      <c r="M2625" t="s">
        <v>5225</v>
      </c>
      <c r="N2625">
        <v>10</v>
      </c>
      <c r="O2625">
        <v>99992.33</v>
      </c>
      <c r="P2625" t="s">
        <v>7674</v>
      </c>
      <c r="Q2625" t="s">
        <v>5245</v>
      </c>
    </row>
    <row r="2626" spans="1:17" x14ac:dyDescent="0.25">
      <c r="A2626">
        <v>3625</v>
      </c>
      <c r="B2626" s="7">
        <v>45106</v>
      </c>
      <c r="C2626" t="s">
        <v>19360</v>
      </c>
      <c r="D2626" t="s">
        <v>35</v>
      </c>
      <c r="E2626" s="5">
        <v>35525</v>
      </c>
      <c r="F2626" s="6" t="s">
        <v>28074</v>
      </c>
      <c r="G2626" t="s">
        <v>11131</v>
      </c>
      <c r="H2626" t="s">
        <v>25313</v>
      </c>
      <c r="I2626" t="s">
        <v>11132</v>
      </c>
      <c r="J2626" t="s">
        <v>5580</v>
      </c>
      <c r="K2626" s="3">
        <v>27475</v>
      </c>
      <c r="L2626" t="s">
        <v>5292</v>
      </c>
      <c r="M2626" t="s">
        <v>5225</v>
      </c>
      <c r="N2626">
        <v>6</v>
      </c>
      <c r="O2626">
        <v>48042.2</v>
      </c>
      <c r="P2626" t="s">
        <v>7702</v>
      </c>
      <c r="Q2626" t="s">
        <v>5267</v>
      </c>
    </row>
    <row r="2627" spans="1:17" x14ac:dyDescent="0.25">
      <c r="A2627">
        <v>3626</v>
      </c>
      <c r="B2627" s="7">
        <v>45117</v>
      </c>
      <c r="C2627" t="s">
        <v>19361</v>
      </c>
      <c r="D2627" t="s">
        <v>45</v>
      </c>
      <c r="E2627" s="5">
        <v>36398</v>
      </c>
      <c r="F2627" s="6" t="s">
        <v>26432</v>
      </c>
      <c r="G2627" t="s">
        <v>11133</v>
      </c>
      <c r="H2627" t="s">
        <v>25314</v>
      </c>
      <c r="I2627" t="s">
        <v>7384</v>
      </c>
      <c r="J2627" t="s">
        <v>3933</v>
      </c>
      <c r="K2627" s="3">
        <v>63373</v>
      </c>
      <c r="L2627" t="s">
        <v>5318</v>
      </c>
      <c r="M2627" t="s">
        <v>5219</v>
      </c>
      <c r="N2627">
        <v>18</v>
      </c>
      <c r="O2627">
        <v>58272.03</v>
      </c>
      <c r="P2627" t="s">
        <v>6898</v>
      </c>
      <c r="Q2627" t="s">
        <v>5221</v>
      </c>
    </row>
    <row r="2628" spans="1:17" x14ac:dyDescent="0.25">
      <c r="A2628">
        <v>3627</v>
      </c>
      <c r="B2628" s="7">
        <v>45081</v>
      </c>
      <c r="C2628" t="s">
        <v>19362</v>
      </c>
      <c r="D2628" t="s">
        <v>58</v>
      </c>
      <c r="E2628" s="5">
        <v>23034</v>
      </c>
      <c r="F2628" s="6" t="s">
        <v>28075</v>
      </c>
      <c r="G2628" t="s">
        <v>11134</v>
      </c>
      <c r="H2628" t="s">
        <v>25315</v>
      </c>
      <c r="I2628" t="s">
        <v>11135</v>
      </c>
      <c r="J2628" t="s">
        <v>33</v>
      </c>
      <c r="K2628" s="3">
        <v>57284</v>
      </c>
      <c r="L2628" t="s">
        <v>5296</v>
      </c>
      <c r="M2628" t="s">
        <v>5234</v>
      </c>
      <c r="N2628">
        <v>6</v>
      </c>
      <c r="O2628">
        <v>53427.93</v>
      </c>
      <c r="P2628" t="s">
        <v>7859</v>
      </c>
      <c r="Q2628" t="s">
        <v>5245</v>
      </c>
    </row>
    <row r="2629" spans="1:17" x14ac:dyDescent="0.25">
      <c r="A2629">
        <v>3628</v>
      </c>
      <c r="B2629" s="7">
        <v>45094</v>
      </c>
      <c r="C2629" t="s">
        <v>19363</v>
      </c>
      <c r="D2629" t="s">
        <v>45</v>
      </c>
      <c r="E2629" s="5">
        <v>24679</v>
      </c>
      <c r="F2629" s="6" t="s">
        <v>28076</v>
      </c>
      <c r="G2629" t="s">
        <v>11136</v>
      </c>
      <c r="H2629" t="s">
        <v>25316</v>
      </c>
      <c r="I2629" t="s">
        <v>11137</v>
      </c>
      <c r="J2629" t="s">
        <v>3942</v>
      </c>
      <c r="K2629" s="3">
        <v>11613</v>
      </c>
      <c r="L2629" t="s">
        <v>5367</v>
      </c>
      <c r="M2629" t="s">
        <v>5213</v>
      </c>
      <c r="N2629">
        <v>15</v>
      </c>
      <c r="O2629">
        <v>64813.73</v>
      </c>
      <c r="P2629" t="s">
        <v>5715</v>
      </c>
      <c r="Q2629" t="s">
        <v>5215</v>
      </c>
    </row>
    <row r="2630" spans="1:17" x14ac:dyDescent="0.25">
      <c r="A2630">
        <v>3629</v>
      </c>
      <c r="B2630" s="7">
        <v>45098</v>
      </c>
      <c r="C2630" t="s">
        <v>19364</v>
      </c>
      <c r="D2630" t="s">
        <v>35</v>
      </c>
      <c r="E2630" s="5">
        <v>36433</v>
      </c>
      <c r="F2630" s="6" t="s">
        <v>28077</v>
      </c>
      <c r="G2630" t="s">
        <v>11138</v>
      </c>
      <c r="H2630" t="s">
        <v>25317</v>
      </c>
      <c r="I2630" t="s">
        <v>11139</v>
      </c>
      <c r="J2630" t="s">
        <v>5544</v>
      </c>
      <c r="K2630" s="3">
        <v>52831</v>
      </c>
      <c r="L2630" t="s">
        <v>5705</v>
      </c>
      <c r="M2630" t="s">
        <v>5219</v>
      </c>
      <c r="N2630">
        <v>11</v>
      </c>
      <c r="O2630">
        <v>37488.22</v>
      </c>
      <c r="P2630" t="s">
        <v>5876</v>
      </c>
      <c r="Q2630" t="s">
        <v>5215</v>
      </c>
    </row>
    <row r="2631" spans="1:17" x14ac:dyDescent="0.25">
      <c r="A2631">
        <v>3630</v>
      </c>
      <c r="B2631" s="7">
        <v>45109</v>
      </c>
      <c r="C2631" t="s">
        <v>19365</v>
      </c>
      <c r="D2631" t="s">
        <v>35</v>
      </c>
      <c r="E2631" s="5">
        <v>34423</v>
      </c>
      <c r="F2631" s="6" t="s">
        <v>26433</v>
      </c>
      <c r="G2631" t="s">
        <v>11140</v>
      </c>
      <c r="H2631" t="s">
        <v>25318</v>
      </c>
      <c r="I2631" t="s">
        <v>11141</v>
      </c>
      <c r="J2631" t="s">
        <v>2945</v>
      </c>
      <c r="K2631" s="3">
        <v>90583</v>
      </c>
      <c r="L2631" t="s">
        <v>6873</v>
      </c>
      <c r="M2631" t="s">
        <v>5234</v>
      </c>
      <c r="N2631">
        <v>0</v>
      </c>
      <c r="O2631">
        <v>35313.42</v>
      </c>
      <c r="P2631" t="s">
        <v>5421</v>
      </c>
      <c r="Q2631" t="s">
        <v>5240</v>
      </c>
    </row>
    <row r="2632" spans="1:17" x14ac:dyDescent="0.25">
      <c r="A2632">
        <v>3631</v>
      </c>
      <c r="B2632" s="7">
        <v>45105</v>
      </c>
      <c r="C2632" t="s">
        <v>19366</v>
      </c>
      <c r="D2632" t="s">
        <v>58</v>
      </c>
      <c r="E2632" s="5">
        <v>31058</v>
      </c>
      <c r="F2632" s="6" t="s">
        <v>28078</v>
      </c>
      <c r="G2632" t="s">
        <v>11142</v>
      </c>
      <c r="H2632" t="s">
        <v>25319</v>
      </c>
      <c r="I2632" t="s">
        <v>11143</v>
      </c>
      <c r="J2632" t="s">
        <v>5300</v>
      </c>
      <c r="K2632" s="3">
        <v>50985</v>
      </c>
      <c r="L2632" t="s">
        <v>5533</v>
      </c>
      <c r="M2632" t="s">
        <v>5213</v>
      </c>
      <c r="N2632">
        <v>4</v>
      </c>
      <c r="O2632">
        <v>43917.9</v>
      </c>
      <c r="P2632" t="s">
        <v>6399</v>
      </c>
      <c r="Q2632" t="s">
        <v>5240</v>
      </c>
    </row>
    <row r="2633" spans="1:17" x14ac:dyDescent="0.25">
      <c r="A2633">
        <v>3632</v>
      </c>
      <c r="B2633" s="7">
        <v>45086</v>
      </c>
      <c r="C2633" t="s">
        <v>19367</v>
      </c>
      <c r="D2633" t="s">
        <v>35</v>
      </c>
      <c r="E2633" s="5">
        <v>34501</v>
      </c>
      <c r="F2633" s="6" t="s">
        <v>26434</v>
      </c>
      <c r="G2633" t="s">
        <v>11144</v>
      </c>
      <c r="H2633" t="s">
        <v>25320</v>
      </c>
      <c r="I2633" t="s">
        <v>8339</v>
      </c>
      <c r="J2633" t="s">
        <v>5462</v>
      </c>
      <c r="K2633" s="3">
        <v>89140</v>
      </c>
      <c r="L2633" t="s">
        <v>5243</v>
      </c>
      <c r="M2633" t="s">
        <v>5225</v>
      </c>
      <c r="N2633">
        <v>7</v>
      </c>
      <c r="O2633">
        <v>78283.5</v>
      </c>
      <c r="P2633" t="s">
        <v>7053</v>
      </c>
      <c r="Q2633" t="s">
        <v>5221</v>
      </c>
    </row>
    <row r="2634" spans="1:17" x14ac:dyDescent="0.25">
      <c r="A2634">
        <v>3633</v>
      </c>
      <c r="B2634" s="7">
        <v>45054</v>
      </c>
      <c r="C2634" t="s">
        <v>19368</v>
      </c>
      <c r="D2634" t="s">
        <v>45</v>
      </c>
      <c r="E2634" s="5">
        <v>23297</v>
      </c>
      <c r="F2634" s="6" t="s">
        <v>28079</v>
      </c>
      <c r="G2634" t="s">
        <v>11145</v>
      </c>
      <c r="H2634" t="s">
        <v>25321</v>
      </c>
      <c r="I2634" t="s">
        <v>11146</v>
      </c>
      <c r="J2634" t="s">
        <v>113</v>
      </c>
      <c r="K2634" s="3">
        <v>841</v>
      </c>
      <c r="L2634" t="s">
        <v>5474</v>
      </c>
      <c r="M2634" t="s">
        <v>5225</v>
      </c>
      <c r="N2634">
        <v>11</v>
      </c>
      <c r="O2634">
        <v>35586.769999999997</v>
      </c>
      <c r="P2634" t="s">
        <v>6358</v>
      </c>
      <c r="Q2634" t="s">
        <v>5245</v>
      </c>
    </row>
    <row r="2635" spans="1:17" x14ac:dyDescent="0.25">
      <c r="A2635">
        <v>3634</v>
      </c>
      <c r="B2635" s="7">
        <v>45118</v>
      </c>
      <c r="C2635" t="s">
        <v>19369</v>
      </c>
      <c r="D2635" t="s">
        <v>45</v>
      </c>
      <c r="E2635" s="5">
        <v>25259</v>
      </c>
      <c r="F2635" s="6" t="s">
        <v>26435</v>
      </c>
      <c r="G2635" t="s">
        <v>11147</v>
      </c>
      <c r="H2635" t="s">
        <v>25322</v>
      </c>
      <c r="I2635" t="s">
        <v>11148</v>
      </c>
      <c r="J2635" t="s">
        <v>69</v>
      </c>
      <c r="K2635" s="3">
        <v>12749</v>
      </c>
      <c r="L2635" t="s">
        <v>5685</v>
      </c>
      <c r="M2635" t="s">
        <v>5219</v>
      </c>
      <c r="N2635">
        <v>9</v>
      </c>
      <c r="O2635">
        <v>90647.43</v>
      </c>
      <c r="P2635" t="s">
        <v>6470</v>
      </c>
      <c r="Q2635" t="s">
        <v>5267</v>
      </c>
    </row>
    <row r="2636" spans="1:17" x14ac:dyDescent="0.25">
      <c r="A2636">
        <v>3635</v>
      </c>
      <c r="B2636" s="7">
        <v>45069</v>
      </c>
      <c r="C2636" t="s">
        <v>19370</v>
      </c>
      <c r="D2636" t="s">
        <v>45</v>
      </c>
      <c r="E2636" s="5">
        <v>32865</v>
      </c>
      <c r="F2636" s="6" t="s">
        <v>26436</v>
      </c>
      <c r="G2636" t="s">
        <v>11149</v>
      </c>
      <c r="H2636" t="s">
        <v>25323</v>
      </c>
      <c r="I2636" t="s">
        <v>9384</v>
      </c>
      <c r="J2636" t="s">
        <v>5552</v>
      </c>
      <c r="K2636" s="3">
        <v>29636</v>
      </c>
      <c r="L2636" t="s">
        <v>6194</v>
      </c>
      <c r="M2636" t="s">
        <v>5225</v>
      </c>
      <c r="N2636">
        <v>13</v>
      </c>
      <c r="O2636">
        <v>34410.800000000003</v>
      </c>
      <c r="P2636" t="s">
        <v>5618</v>
      </c>
      <c r="Q2636" t="s">
        <v>5215</v>
      </c>
    </row>
    <row r="2637" spans="1:17" x14ac:dyDescent="0.25">
      <c r="A2637">
        <v>3636</v>
      </c>
      <c r="B2637" s="7">
        <v>45129</v>
      </c>
      <c r="C2637" t="s">
        <v>19371</v>
      </c>
      <c r="D2637" t="s">
        <v>35</v>
      </c>
      <c r="E2637" s="5">
        <v>23030</v>
      </c>
      <c r="F2637" s="6" t="s">
        <v>26437</v>
      </c>
      <c r="G2637" t="s">
        <v>11150</v>
      </c>
      <c r="H2637" t="s">
        <v>25324</v>
      </c>
      <c r="I2637" t="s">
        <v>11151</v>
      </c>
      <c r="J2637" t="s">
        <v>69</v>
      </c>
      <c r="K2637" s="3">
        <v>87699</v>
      </c>
      <c r="L2637" t="s">
        <v>5731</v>
      </c>
      <c r="M2637" t="s">
        <v>5219</v>
      </c>
      <c r="N2637">
        <v>10</v>
      </c>
      <c r="O2637">
        <v>45419.57</v>
      </c>
      <c r="P2637" t="s">
        <v>6064</v>
      </c>
      <c r="Q2637" t="s">
        <v>5215</v>
      </c>
    </row>
    <row r="2638" spans="1:17" x14ac:dyDescent="0.25">
      <c r="A2638">
        <v>3637</v>
      </c>
      <c r="B2638" s="7">
        <v>45073</v>
      </c>
      <c r="C2638" t="s">
        <v>19372</v>
      </c>
      <c r="D2638" t="s">
        <v>45</v>
      </c>
      <c r="E2638" s="5">
        <v>31331</v>
      </c>
      <c r="F2638" s="6" t="s">
        <v>28080</v>
      </c>
      <c r="G2638" t="s">
        <v>11152</v>
      </c>
      <c r="H2638" t="s">
        <v>25325</v>
      </c>
      <c r="I2638" t="s">
        <v>11153</v>
      </c>
      <c r="J2638" t="s">
        <v>5412</v>
      </c>
      <c r="K2638" s="3">
        <v>5970</v>
      </c>
      <c r="L2638" t="s">
        <v>5952</v>
      </c>
      <c r="M2638" t="s">
        <v>5225</v>
      </c>
      <c r="N2638">
        <v>11</v>
      </c>
      <c r="O2638">
        <v>38390.06</v>
      </c>
      <c r="P2638" t="s">
        <v>5662</v>
      </c>
      <c r="Q2638" t="s">
        <v>5221</v>
      </c>
    </row>
    <row r="2639" spans="1:17" x14ac:dyDescent="0.25">
      <c r="A2639">
        <v>3638</v>
      </c>
      <c r="B2639" s="7">
        <v>45111</v>
      </c>
      <c r="C2639" t="s">
        <v>19373</v>
      </c>
      <c r="D2639" t="s">
        <v>58</v>
      </c>
      <c r="E2639" s="5">
        <v>27542</v>
      </c>
      <c r="F2639" s="6" t="s">
        <v>26438</v>
      </c>
      <c r="G2639" t="s">
        <v>11154</v>
      </c>
      <c r="H2639" t="s">
        <v>25326</v>
      </c>
      <c r="I2639" t="s">
        <v>11155</v>
      </c>
      <c r="J2639" t="s">
        <v>5453</v>
      </c>
      <c r="K2639" s="3">
        <v>17405</v>
      </c>
      <c r="L2639" t="s">
        <v>6060</v>
      </c>
      <c r="M2639" t="s">
        <v>5219</v>
      </c>
      <c r="N2639">
        <v>10</v>
      </c>
      <c r="O2639">
        <v>82499.179999999993</v>
      </c>
      <c r="P2639" t="s">
        <v>7314</v>
      </c>
      <c r="Q2639" t="s">
        <v>5221</v>
      </c>
    </row>
    <row r="2640" spans="1:17" x14ac:dyDescent="0.25">
      <c r="A2640">
        <v>3639</v>
      </c>
      <c r="B2640" s="7">
        <v>45108</v>
      </c>
      <c r="C2640" t="s">
        <v>19374</v>
      </c>
      <c r="D2640" t="s">
        <v>35</v>
      </c>
      <c r="E2640" s="5">
        <v>22957</v>
      </c>
      <c r="F2640" s="6" t="s">
        <v>26439</v>
      </c>
      <c r="G2640" t="s">
        <v>11156</v>
      </c>
      <c r="H2640" t="s">
        <v>25327</v>
      </c>
      <c r="I2640" t="s">
        <v>6096</v>
      </c>
      <c r="J2640" t="s">
        <v>63</v>
      </c>
      <c r="K2640" s="3">
        <v>44037</v>
      </c>
      <c r="L2640" t="s">
        <v>7618</v>
      </c>
      <c r="M2640" t="s">
        <v>5234</v>
      </c>
      <c r="N2640">
        <v>16</v>
      </c>
      <c r="O2640">
        <v>97424.76</v>
      </c>
      <c r="P2640" t="s">
        <v>6325</v>
      </c>
      <c r="Q2640" t="s">
        <v>5240</v>
      </c>
    </row>
    <row r="2641" spans="1:17" x14ac:dyDescent="0.25">
      <c r="A2641">
        <v>3640</v>
      </c>
      <c r="B2641" s="7">
        <v>45056</v>
      </c>
      <c r="C2641" t="s">
        <v>19375</v>
      </c>
      <c r="D2641" t="s">
        <v>35</v>
      </c>
      <c r="E2641" s="5">
        <v>25687</v>
      </c>
      <c r="F2641" s="6" t="s">
        <v>28081</v>
      </c>
      <c r="G2641" t="s">
        <v>11157</v>
      </c>
      <c r="H2641" t="s">
        <v>25328</v>
      </c>
      <c r="I2641" t="s">
        <v>11158</v>
      </c>
      <c r="J2641" t="s">
        <v>3921</v>
      </c>
      <c r="K2641" s="3">
        <v>19680</v>
      </c>
      <c r="L2641" t="s">
        <v>5478</v>
      </c>
      <c r="M2641" t="s">
        <v>5219</v>
      </c>
      <c r="N2641">
        <v>10</v>
      </c>
      <c r="O2641">
        <v>95638.17</v>
      </c>
      <c r="P2641" t="s">
        <v>6984</v>
      </c>
      <c r="Q2641" t="s">
        <v>5267</v>
      </c>
    </row>
    <row r="2642" spans="1:17" x14ac:dyDescent="0.25">
      <c r="A2642">
        <v>3641</v>
      </c>
      <c r="B2642" s="7">
        <v>45112</v>
      </c>
      <c r="C2642" t="s">
        <v>19376</v>
      </c>
      <c r="D2642" t="s">
        <v>35</v>
      </c>
      <c r="E2642" s="5">
        <v>34543</v>
      </c>
      <c r="F2642" s="6" t="s">
        <v>26543</v>
      </c>
      <c r="G2642" t="s">
        <v>11159</v>
      </c>
      <c r="H2642" t="s">
        <v>25329</v>
      </c>
      <c r="I2642" t="s">
        <v>11160</v>
      </c>
      <c r="J2642" t="s">
        <v>113</v>
      </c>
      <c r="K2642" s="3">
        <v>86702</v>
      </c>
      <c r="L2642" t="s">
        <v>5635</v>
      </c>
      <c r="M2642" t="s">
        <v>5219</v>
      </c>
      <c r="N2642">
        <v>14</v>
      </c>
      <c r="O2642">
        <v>49728.66</v>
      </c>
      <c r="P2642" t="s">
        <v>5722</v>
      </c>
      <c r="Q2642" t="s">
        <v>5245</v>
      </c>
    </row>
    <row r="2643" spans="1:17" x14ac:dyDescent="0.25">
      <c r="A2643">
        <v>3642</v>
      </c>
      <c r="B2643" s="7">
        <v>45122</v>
      </c>
      <c r="C2643" t="s">
        <v>19377</v>
      </c>
      <c r="D2643" t="s">
        <v>58</v>
      </c>
      <c r="E2643" s="5">
        <v>28853</v>
      </c>
      <c r="F2643" s="6" t="s">
        <v>28082</v>
      </c>
      <c r="G2643" t="s">
        <v>11161</v>
      </c>
      <c r="H2643" t="s">
        <v>25330</v>
      </c>
      <c r="I2643" t="s">
        <v>11162</v>
      </c>
      <c r="J2643" t="s">
        <v>5305</v>
      </c>
      <c r="K2643" s="3">
        <v>78400</v>
      </c>
      <c r="L2643" t="s">
        <v>5545</v>
      </c>
      <c r="M2643" t="s">
        <v>5234</v>
      </c>
      <c r="N2643">
        <v>2</v>
      </c>
      <c r="O2643">
        <v>64241.69</v>
      </c>
      <c r="P2643" t="s">
        <v>7369</v>
      </c>
      <c r="Q2643" t="s">
        <v>5215</v>
      </c>
    </row>
    <row r="2644" spans="1:17" x14ac:dyDescent="0.25">
      <c r="A2644">
        <v>3643</v>
      </c>
      <c r="B2644" s="7">
        <v>45071</v>
      </c>
      <c r="C2644" t="s">
        <v>19378</v>
      </c>
      <c r="D2644" t="s">
        <v>35</v>
      </c>
      <c r="E2644" s="5">
        <v>31964</v>
      </c>
      <c r="F2644" s="6" t="s">
        <v>26543</v>
      </c>
      <c r="G2644" t="s">
        <v>11163</v>
      </c>
      <c r="H2644" t="s">
        <v>25331</v>
      </c>
      <c r="I2644" t="s">
        <v>11164</v>
      </c>
      <c r="J2644" t="s">
        <v>5585</v>
      </c>
      <c r="K2644" s="3">
        <v>3290</v>
      </c>
      <c r="L2644" t="s">
        <v>6783</v>
      </c>
      <c r="M2644" t="s">
        <v>5219</v>
      </c>
      <c r="N2644">
        <v>16</v>
      </c>
      <c r="O2644">
        <v>96132.46</v>
      </c>
      <c r="P2644" t="s">
        <v>8861</v>
      </c>
      <c r="Q2644" t="s">
        <v>5221</v>
      </c>
    </row>
    <row r="2645" spans="1:17" x14ac:dyDescent="0.25">
      <c r="A2645">
        <v>3644</v>
      </c>
      <c r="B2645" s="7">
        <v>45105</v>
      </c>
      <c r="C2645" t="s">
        <v>4546</v>
      </c>
      <c r="D2645" t="s">
        <v>58</v>
      </c>
      <c r="E2645" s="5">
        <v>31999</v>
      </c>
      <c r="F2645" s="6" t="s">
        <v>28083</v>
      </c>
      <c r="G2645" t="s">
        <v>11165</v>
      </c>
      <c r="H2645" t="s">
        <v>25332</v>
      </c>
      <c r="I2645" t="s">
        <v>11166</v>
      </c>
      <c r="J2645" t="s">
        <v>89</v>
      </c>
      <c r="K2645" s="3">
        <v>98538</v>
      </c>
      <c r="L2645" t="s">
        <v>5975</v>
      </c>
      <c r="M2645" t="s">
        <v>5219</v>
      </c>
      <c r="N2645">
        <v>6</v>
      </c>
      <c r="O2645">
        <v>57049.27</v>
      </c>
      <c r="P2645" t="s">
        <v>7699</v>
      </c>
      <c r="Q2645" t="s">
        <v>5245</v>
      </c>
    </row>
    <row r="2646" spans="1:17" x14ac:dyDescent="0.25">
      <c r="A2646">
        <v>3645</v>
      </c>
      <c r="B2646" s="7">
        <v>45098</v>
      </c>
      <c r="C2646" t="s">
        <v>19379</v>
      </c>
      <c r="D2646" t="s">
        <v>35</v>
      </c>
      <c r="E2646" s="5">
        <v>34116</v>
      </c>
      <c r="F2646" s="6" t="s">
        <v>28084</v>
      </c>
      <c r="G2646" t="s">
        <v>11167</v>
      </c>
      <c r="H2646" t="s">
        <v>25333</v>
      </c>
      <c r="I2646" t="s">
        <v>11168</v>
      </c>
      <c r="J2646" t="s">
        <v>5362</v>
      </c>
      <c r="K2646" s="3">
        <v>24623</v>
      </c>
      <c r="L2646" t="s">
        <v>5463</v>
      </c>
      <c r="M2646" t="s">
        <v>5213</v>
      </c>
      <c r="N2646">
        <v>16</v>
      </c>
      <c r="O2646">
        <v>56499.88</v>
      </c>
      <c r="P2646" t="s">
        <v>5302</v>
      </c>
      <c r="Q2646" t="s">
        <v>5240</v>
      </c>
    </row>
    <row r="2647" spans="1:17" x14ac:dyDescent="0.25">
      <c r="A2647">
        <v>3646</v>
      </c>
      <c r="B2647" s="7">
        <v>45136</v>
      </c>
      <c r="C2647" t="s">
        <v>19380</v>
      </c>
      <c r="D2647" t="s">
        <v>35</v>
      </c>
      <c r="E2647" s="5">
        <v>35692</v>
      </c>
      <c r="F2647" s="6" t="s">
        <v>28085</v>
      </c>
      <c r="G2647" t="s">
        <v>11169</v>
      </c>
      <c r="H2647" t="s">
        <v>25334</v>
      </c>
      <c r="I2647" t="s">
        <v>6376</v>
      </c>
      <c r="J2647" t="s">
        <v>5371</v>
      </c>
      <c r="K2647" s="3">
        <v>67576</v>
      </c>
      <c r="L2647" t="s">
        <v>5218</v>
      </c>
      <c r="M2647" t="s">
        <v>5219</v>
      </c>
      <c r="N2647">
        <v>15</v>
      </c>
      <c r="O2647">
        <v>60819.28</v>
      </c>
      <c r="P2647" t="s">
        <v>6568</v>
      </c>
      <c r="Q2647" t="s">
        <v>5267</v>
      </c>
    </row>
    <row r="2648" spans="1:17" x14ac:dyDescent="0.25">
      <c r="A2648">
        <v>3647</v>
      </c>
      <c r="B2648" s="7">
        <v>45062</v>
      </c>
      <c r="C2648" t="s">
        <v>17261</v>
      </c>
      <c r="D2648" t="s">
        <v>45</v>
      </c>
      <c r="E2648" s="5">
        <v>31795</v>
      </c>
      <c r="F2648" s="6" t="s">
        <v>28086</v>
      </c>
      <c r="G2648" t="s">
        <v>11170</v>
      </c>
      <c r="H2648" t="s">
        <v>25335</v>
      </c>
      <c r="I2648" t="s">
        <v>11171</v>
      </c>
      <c r="J2648" t="s">
        <v>110</v>
      </c>
      <c r="K2648" s="3">
        <v>28703</v>
      </c>
      <c r="L2648" t="s">
        <v>6368</v>
      </c>
      <c r="M2648" t="s">
        <v>5225</v>
      </c>
      <c r="N2648">
        <v>10</v>
      </c>
      <c r="O2648">
        <v>81615.33</v>
      </c>
      <c r="P2648" t="s">
        <v>7891</v>
      </c>
      <c r="Q2648" t="s">
        <v>5245</v>
      </c>
    </row>
    <row r="2649" spans="1:17" x14ac:dyDescent="0.25">
      <c r="A2649">
        <v>3648</v>
      </c>
      <c r="B2649" s="7">
        <v>45132</v>
      </c>
      <c r="C2649" t="s">
        <v>19381</v>
      </c>
      <c r="D2649" t="s">
        <v>45</v>
      </c>
      <c r="E2649" s="5">
        <v>27116</v>
      </c>
      <c r="F2649" s="6" t="s">
        <v>26440</v>
      </c>
      <c r="G2649" t="s">
        <v>11172</v>
      </c>
      <c r="H2649" t="s">
        <v>25336</v>
      </c>
      <c r="I2649" t="s">
        <v>7795</v>
      </c>
      <c r="J2649" t="s">
        <v>2942</v>
      </c>
      <c r="K2649" s="3">
        <v>74555</v>
      </c>
      <c r="L2649" t="s">
        <v>6772</v>
      </c>
      <c r="M2649" t="s">
        <v>5219</v>
      </c>
      <c r="N2649">
        <v>17</v>
      </c>
      <c r="O2649">
        <v>73238.570000000007</v>
      </c>
      <c r="P2649" t="s">
        <v>5337</v>
      </c>
      <c r="Q2649" t="s">
        <v>5221</v>
      </c>
    </row>
    <row r="2650" spans="1:17" x14ac:dyDescent="0.25">
      <c r="A2650">
        <v>3649</v>
      </c>
      <c r="B2650" s="7">
        <v>45130</v>
      </c>
      <c r="C2650" t="s">
        <v>19382</v>
      </c>
      <c r="D2650" t="s">
        <v>45</v>
      </c>
      <c r="E2650" s="5">
        <v>36115</v>
      </c>
      <c r="F2650" s="6" t="s">
        <v>28087</v>
      </c>
      <c r="G2650" t="s">
        <v>11173</v>
      </c>
      <c r="H2650" t="s">
        <v>25337</v>
      </c>
      <c r="I2650" t="s">
        <v>11174</v>
      </c>
      <c r="J2650" t="s">
        <v>5524</v>
      </c>
      <c r="K2650" s="3">
        <v>52937</v>
      </c>
      <c r="L2650" t="s">
        <v>6511</v>
      </c>
      <c r="M2650" t="s">
        <v>5213</v>
      </c>
      <c r="N2650">
        <v>0</v>
      </c>
      <c r="O2650">
        <v>53176.07</v>
      </c>
      <c r="P2650" t="s">
        <v>5965</v>
      </c>
      <c r="Q2650" t="s">
        <v>5221</v>
      </c>
    </row>
    <row r="2651" spans="1:17" x14ac:dyDescent="0.25">
      <c r="A2651">
        <v>3650</v>
      </c>
      <c r="B2651" s="7">
        <v>45110</v>
      </c>
      <c r="C2651" t="s">
        <v>19383</v>
      </c>
      <c r="D2651" t="s">
        <v>58</v>
      </c>
      <c r="E2651" s="5">
        <v>33385</v>
      </c>
      <c r="F2651" s="6" t="s">
        <v>28088</v>
      </c>
      <c r="G2651" t="s">
        <v>11175</v>
      </c>
      <c r="H2651" t="s">
        <v>25338</v>
      </c>
      <c r="I2651" t="s">
        <v>6850</v>
      </c>
      <c r="J2651" t="s">
        <v>5598</v>
      </c>
      <c r="K2651" s="3">
        <v>59515</v>
      </c>
      <c r="L2651" t="s">
        <v>6266</v>
      </c>
      <c r="M2651" t="s">
        <v>5225</v>
      </c>
      <c r="N2651">
        <v>16</v>
      </c>
      <c r="O2651">
        <v>56433.64</v>
      </c>
      <c r="P2651" t="s">
        <v>5576</v>
      </c>
      <c r="Q2651" t="s">
        <v>5240</v>
      </c>
    </row>
    <row r="2652" spans="1:17" x14ac:dyDescent="0.25">
      <c r="A2652">
        <v>3651</v>
      </c>
      <c r="B2652" s="7">
        <v>45120</v>
      </c>
      <c r="C2652" t="s">
        <v>19384</v>
      </c>
      <c r="D2652" t="s">
        <v>45</v>
      </c>
      <c r="E2652" s="5">
        <v>37126</v>
      </c>
      <c r="F2652" s="6" t="s">
        <v>26441</v>
      </c>
      <c r="G2652" t="s">
        <v>11176</v>
      </c>
      <c r="H2652" t="s">
        <v>25339</v>
      </c>
      <c r="I2652" t="s">
        <v>11177</v>
      </c>
      <c r="J2652" t="s">
        <v>113</v>
      </c>
      <c r="K2652" s="3">
        <v>38810</v>
      </c>
      <c r="L2652" t="s">
        <v>628</v>
      </c>
      <c r="M2652" t="s">
        <v>5225</v>
      </c>
      <c r="N2652">
        <v>16</v>
      </c>
      <c r="O2652">
        <v>93783.43</v>
      </c>
      <c r="P2652" t="s">
        <v>6805</v>
      </c>
      <c r="Q2652" t="s">
        <v>5221</v>
      </c>
    </row>
    <row r="2653" spans="1:17" x14ac:dyDescent="0.25">
      <c r="A2653">
        <v>3652</v>
      </c>
      <c r="B2653" s="7">
        <v>45079</v>
      </c>
      <c r="C2653" t="s">
        <v>19385</v>
      </c>
      <c r="D2653" t="s">
        <v>45</v>
      </c>
      <c r="E2653" s="5">
        <v>25305</v>
      </c>
      <c r="F2653" s="6" t="s">
        <v>28089</v>
      </c>
      <c r="G2653" t="s">
        <v>11178</v>
      </c>
      <c r="H2653" t="s">
        <v>25340</v>
      </c>
      <c r="I2653" t="s">
        <v>11179</v>
      </c>
      <c r="J2653" t="s">
        <v>3938</v>
      </c>
      <c r="K2653" s="3">
        <v>79063</v>
      </c>
      <c r="L2653" t="s">
        <v>628</v>
      </c>
      <c r="M2653" t="s">
        <v>5234</v>
      </c>
      <c r="N2653">
        <v>2</v>
      </c>
      <c r="O2653">
        <v>68690.320000000007</v>
      </c>
      <c r="P2653" t="s">
        <v>5530</v>
      </c>
      <c r="Q2653" t="s">
        <v>5215</v>
      </c>
    </row>
    <row r="2654" spans="1:17" x14ac:dyDescent="0.25">
      <c r="A2654">
        <v>3653</v>
      </c>
      <c r="B2654" s="7">
        <v>45081</v>
      </c>
      <c r="C2654" t="s">
        <v>19386</v>
      </c>
      <c r="D2654" t="s">
        <v>45</v>
      </c>
      <c r="E2654" s="5">
        <v>32082</v>
      </c>
      <c r="F2654" s="6" t="s">
        <v>26442</v>
      </c>
      <c r="G2654" t="s">
        <v>11180</v>
      </c>
      <c r="H2654" t="s">
        <v>25341</v>
      </c>
      <c r="I2654" t="s">
        <v>11181</v>
      </c>
      <c r="J2654" t="s">
        <v>5387</v>
      </c>
      <c r="K2654" s="3">
        <v>70758</v>
      </c>
      <c r="L2654" t="s">
        <v>6529</v>
      </c>
      <c r="M2654" t="s">
        <v>5219</v>
      </c>
      <c r="N2654">
        <v>8</v>
      </c>
      <c r="O2654">
        <v>83486.259999999995</v>
      </c>
      <c r="P2654" t="s">
        <v>7136</v>
      </c>
      <c r="Q2654" t="s">
        <v>5245</v>
      </c>
    </row>
    <row r="2655" spans="1:17" x14ac:dyDescent="0.25">
      <c r="A2655">
        <v>3654</v>
      </c>
      <c r="B2655" s="7">
        <v>45092</v>
      </c>
      <c r="C2655" t="s">
        <v>19387</v>
      </c>
      <c r="D2655" t="s">
        <v>35</v>
      </c>
      <c r="E2655" s="5">
        <v>23606</v>
      </c>
      <c r="F2655" s="6" t="s">
        <v>28090</v>
      </c>
      <c r="G2655" t="s">
        <v>11182</v>
      </c>
      <c r="H2655" t="s">
        <v>25342</v>
      </c>
      <c r="I2655" t="s">
        <v>11183</v>
      </c>
      <c r="J2655" t="s">
        <v>5252</v>
      </c>
      <c r="K2655" s="3">
        <v>92937</v>
      </c>
      <c r="L2655" t="s">
        <v>5413</v>
      </c>
      <c r="M2655" t="s">
        <v>5219</v>
      </c>
      <c r="N2655">
        <v>15</v>
      </c>
      <c r="O2655">
        <v>45282.32</v>
      </c>
      <c r="P2655" t="s">
        <v>6288</v>
      </c>
      <c r="Q2655" t="s">
        <v>5215</v>
      </c>
    </row>
    <row r="2656" spans="1:17" x14ac:dyDescent="0.25">
      <c r="A2656">
        <v>3655</v>
      </c>
      <c r="B2656" s="7">
        <v>45107</v>
      </c>
      <c r="C2656" t="s">
        <v>19388</v>
      </c>
      <c r="D2656" t="s">
        <v>45</v>
      </c>
      <c r="E2656" s="5">
        <v>37878</v>
      </c>
      <c r="F2656" s="6" t="s">
        <v>26443</v>
      </c>
      <c r="G2656" t="s">
        <v>11184</v>
      </c>
      <c r="H2656" t="s">
        <v>25343</v>
      </c>
      <c r="I2656" t="s">
        <v>11185</v>
      </c>
      <c r="J2656" t="s">
        <v>3938</v>
      </c>
      <c r="K2656" s="3">
        <v>61092</v>
      </c>
      <c r="L2656" t="s">
        <v>8454</v>
      </c>
      <c r="M2656" t="s">
        <v>5213</v>
      </c>
      <c r="N2656">
        <v>17</v>
      </c>
      <c r="O2656">
        <v>38545.26</v>
      </c>
      <c r="P2656" t="s">
        <v>10813</v>
      </c>
      <c r="Q2656" t="s">
        <v>5240</v>
      </c>
    </row>
    <row r="2657" spans="1:17" x14ac:dyDescent="0.25">
      <c r="A2657">
        <v>3656</v>
      </c>
      <c r="B2657" s="7">
        <v>45053</v>
      </c>
      <c r="C2657" t="s">
        <v>19389</v>
      </c>
      <c r="D2657" t="s">
        <v>45</v>
      </c>
      <c r="E2657" s="5">
        <v>28838</v>
      </c>
      <c r="F2657" s="6" t="s">
        <v>26444</v>
      </c>
      <c r="G2657" t="s">
        <v>11186</v>
      </c>
      <c r="H2657" t="s">
        <v>25344</v>
      </c>
      <c r="I2657" t="s">
        <v>11187</v>
      </c>
      <c r="J2657" t="s">
        <v>5552</v>
      </c>
      <c r="K2657" s="3">
        <v>28395</v>
      </c>
      <c r="L2657" t="s">
        <v>5800</v>
      </c>
      <c r="M2657" t="s">
        <v>5213</v>
      </c>
      <c r="N2657">
        <v>5</v>
      </c>
      <c r="O2657">
        <v>68146.05</v>
      </c>
      <c r="P2657" t="s">
        <v>5772</v>
      </c>
      <c r="Q2657" t="s">
        <v>5221</v>
      </c>
    </row>
    <row r="2658" spans="1:17" x14ac:dyDescent="0.25">
      <c r="A2658">
        <v>3657</v>
      </c>
      <c r="B2658" s="7">
        <v>45061</v>
      </c>
      <c r="C2658" t="s">
        <v>19390</v>
      </c>
      <c r="D2658" t="s">
        <v>45</v>
      </c>
      <c r="E2658" s="5">
        <v>30680</v>
      </c>
      <c r="F2658" s="6" t="s">
        <v>28091</v>
      </c>
      <c r="G2658" t="s">
        <v>11188</v>
      </c>
      <c r="H2658" t="s">
        <v>25345</v>
      </c>
      <c r="I2658" t="s">
        <v>11189</v>
      </c>
      <c r="J2658" t="s">
        <v>5598</v>
      </c>
      <c r="K2658" s="3">
        <v>83718</v>
      </c>
      <c r="L2658" t="s">
        <v>6989</v>
      </c>
      <c r="M2658" t="s">
        <v>5234</v>
      </c>
      <c r="N2658">
        <v>19</v>
      </c>
      <c r="O2658">
        <v>61763.199999999997</v>
      </c>
      <c r="P2658" t="s">
        <v>8978</v>
      </c>
      <c r="Q2658" t="s">
        <v>5240</v>
      </c>
    </row>
    <row r="2659" spans="1:17" x14ac:dyDescent="0.25">
      <c r="A2659">
        <v>3658</v>
      </c>
      <c r="B2659" s="7">
        <v>45135</v>
      </c>
      <c r="C2659" t="s">
        <v>19391</v>
      </c>
      <c r="D2659" t="s">
        <v>35</v>
      </c>
      <c r="E2659" s="5">
        <v>32984</v>
      </c>
      <c r="F2659" s="6" t="s">
        <v>28092</v>
      </c>
      <c r="G2659" t="s">
        <v>11190</v>
      </c>
      <c r="H2659" t="s">
        <v>25346</v>
      </c>
      <c r="I2659" t="s">
        <v>11191</v>
      </c>
      <c r="J2659" t="s">
        <v>63</v>
      </c>
      <c r="K2659" s="3">
        <v>69530</v>
      </c>
      <c r="L2659" t="s">
        <v>5358</v>
      </c>
      <c r="M2659" t="s">
        <v>5234</v>
      </c>
      <c r="N2659">
        <v>17</v>
      </c>
      <c r="O2659">
        <v>84769.21</v>
      </c>
      <c r="P2659" t="s">
        <v>6263</v>
      </c>
      <c r="Q2659" t="s">
        <v>5245</v>
      </c>
    </row>
    <row r="2660" spans="1:17" x14ac:dyDescent="0.25">
      <c r="A2660">
        <v>3659</v>
      </c>
      <c r="B2660" s="7">
        <v>45106</v>
      </c>
      <c r="C2660" t="s">
        <v>19392</v>
      </c>
      <c r="D2660" t="s">
        <v>45</v>
      </c>
      <c r="E2660" s="5">
        <v>27952</v>
      </c>
      <c r="F2660" s="6" t="s">
        <v>28093</v>
      </c>
      <c r="G2660" t="s">
        <v>11192</v>
      </c>
      <c r="H2660" t="s">
        <v>25347</v>
      </c>
      <c r="I2660" t="s">
        <v>11193</v>
      </c>
      <c r="J2660" t="s">
        <v>3930</v>
      </c>
      <c r="K2660" s="3">
        <v>56672</v>
      </c>
      <c r="L2660" t="s">
        <v>5721</v>
      </c>
      <c r="M2660" t="s">
        <v>5234</v>
      </c>
      <c r="N2660">
        <v>3</v>
      </c>
      <c r="O2660">
        <v>64613.68</v>
      </c>
      <c r="P2660" t="s">
        <v>5600</v>
      </c>
      <c r="Q2660" t="s">
        <v>5245</v>
      </c>
    </row>
    <row r="2661" spans="1:17" x14ac:dyDescent="0.25">
      <c r="A2661">
        <v>3660</v>
      </c>
      <c r="B2661" s="7">
        <v>45064</v>
      </c>
      <c r="C2661" t="s">
        <v>19393</v>
      </c>
      <c r="D2661" t="s">
        <v>58</v>
      </c>
      <c r="E2661" s="5">
        <v>36952</v>
      </c>
      <c r="F2661" s="6" t="s">
        <v>26543</v>
      </c>
      <c r="G2661" t="s">
        <v>11194</v>
      </c>
      <c r="H2661" t="s">
        <v>25348</v>
      </c>
      <c r="I2661" t="s">
        <v>11195</v>
      </c>
      <c r="J2661" t="s">
        <v>3924</v>
      </c>
      <c r="K2661" s="3">
        <v>88485</v>
      </c>
      <c r="L2661" t="s">
        <v>7243</v>
      </c>
      <c r="M2661" t="s">
        <v>5213</v>
      </c>
      <c r="N2661">
        <v>3</v>
      </c>
      <c r="O2661">
        <v>96575.82</v>
      </c>
      <c r="P2661" t="s">
        <v>6021</v>
      </c>
      <c r="Q2661" t="s">
        <v>5240</v>
      </c>
    </row>
    <row r="2662" spans="1:17" x14ac:dyDescent="0.25">
      <c r="A2662">
        <v>3661</v>
      </c>
      <c r="B2662" s="7">
        <v>45073</v>
      </c>
      <c r="C2662" t="s">
        <v>19394</v>
      </c>
      <c r="D2662" t="s">
        <v>35</v>
      </c>
      <c r="E2662" s="5">
        <v>30442</v>
      </c>
      <c r="F2662" s="6" t="s">
        <v>28094</v>
      </c>
      <c r="G2662" t="s">
        <v>11196</v>
      </c>
      <c r="H2662" t="s">
        <v>25349</v>
      </c>
      <c r="I2662" t="s">
        <v>11197</v>
      </c>
      <c r="J2662" t="s">
        <v>3936</v>
      </c>
      <c r="K2662" s="3">
        <v>43110</v>
      </c>
      <c r="L2662" t="s">
        <v>5676</v>
      </c>
      <c r="M2662" t="s">
        <v>5219</v>
      </c>
      <c r="N2662">
        <v>9</v>
      </c>
      <c r="O2662">
        <v>94380.7</v>
      </c>
      <c r="P2662" t="s">
        <v>6992</v>
      </c>
      <c r="Q2662" t="s">
        <v>5267</v>
      </c>
    </row>
    <row r="2663" spans="1:17" x14ac:dyDescent="0.25">
      <c r="A2663">
        <v>3662</v>
      </c>
      <c r="B2663" s="7">
        <v>45093</v>
      </c>
      <c r="C2663" t="s">
        <v>19395</v>
      </c>
      <c r="D2663" t="s">
        <v>35</v>
      </c>
      <c r="E2663" s="5">
        <v>27188</v>
      </c>
      <c r="F2663" s="6" t="s">
        <v>28095</v>
      </c>
      <c r="G2663" t="s">
        <v>11198</v>
      </c>
      <c r="H2663" t="s">
        <v>25350</v>
      </c>
      <c r="I2663" t="s">
        <v>9900</v>
      </c>
      <c r="J2663" t="s">
        <v>2945</v>
      </c>
      <c r="K2663" s="3">
        <v>91249</v>
      </c>
      <c r="L2663" t="s">
        <v>5607</v>
      </c>
      <c r="M2663" t="s">
        <v>5213</v>
      </c>
      <c r="N2663">
        <v>9</v>
      </c>
      <c r="O2663">
        <v>97150.57</v>
      </c>
      <c r="P2663" t="s">
        <v>5749</v>
      </c>
      <c r="Q2663" t="s">
        <v>5240</v>
      </c>
    </row>
    <row r="2664" spans="1:17" x14ac:dyDescent="0.25">
      <c r="A2664">
        <v>3663</v>
      </c>
      <c r="B2664" s="7">
        <v>45096</v>
      </c>
      <c r="C2664" t="s">
        <v>19396</v>
      </c>
      <c r="D2664" t="s">
        <v>58</v>
      </c>
      <c r="E2664" s="5">
        <v>26337</v>
      </c>
      <c r="F2664" s="6" t="s">
        <v>28096</v>
      </c>
      <c r="G2664" t="s">
        <v>11199</v>
      </c>
      <c r="H2664" t="s">
        <v>25351</v>
      </c>
      <c r="I2664" t="s">
        <v>11200</v>
      </c>
      <c r="J2664" t="s">
        <v>5286</v>
      </c>
      <c r="K2664" s="3">
        <v>83807</v>
      </c>
      <c r="L2664" t="s">
        <v>8454</v>
      </c>
      <c r="M2664" t="s">
        <v>5225</v>
      </c>
      <c r="N2664">
        <v>10</v>
      </c>
      <c r="O2664">
        <v>83708.240000000005</v>
      </c>
      <c r="P2664" t="s">
        <v>11201</v>
      </c>
      <c r="Q2664" t="s">
        <v>5240</v>
      </c>
    </row>
    <row r="2665" spans="1:17" x14ac:dyDescent="0.25">
      <c r="A2665">
        <v>3664</v>
      </c>
      <c r="B2665" s="7">
        <v>45112</v>
      </c>
      <c r="C2665" t="s">
        <v>19397</v>
      </c>
      <c r="D2665" t="s">
        <v>58</v>
      </c>
      <c r="E2665" s="5">
        <v>24303</v>
      </c>
      <c r="F2665" s="6" t="s">
        <v>28097</v>
      </c>
      <c r="G2665" t="s">
        <v>11202</v>
      </c>
      <c r="H2665" t="s">
        <v>25352</v>
      </c>
      <c r="I2665" t="s">
        <v>11203</v>
      </c>
      <c r="J2665" t="s">
        <v>5524</v>
      </c>
      <c r="K2665" s="3">
        <v>35757</v>
      </c>
      <c r="L2665" t="s">
        <v>5436</v>
      </c>
      <c r="M2665" t="s">
        <v>5225</v>
      </c>
      <c r="N2665">
        <v>3</v>
      </c>
      <c r="O2665">
        <v>90444.25</v>
      </c>
      <c r="P2665" t="s">
        <v>6955</v>
      </c>
      <c r="Q2665" t="s">
        <v>5267</v>
      </c>
    </row>
    <row r="2666" spans="1:17" x14ac:dyDescent="0.25">
      <c r="A2666">
        <v>3665</v>
      </c>
      <c r="B2666" s="7">
        <v>45141</v>
      </c>
      <c r="C2666" t="s">
        <v>19398</v>
      </c>
      <c r="D2666" t="s">
        <v>35</v>
      </c>
      <c r="E2666" s="5">
        <v>25381</v>
      </c>
      <c r="F2666" s="6" t="s">
        <v>28098</v>
      </c>
      <c r="G2666" t="s">
        <v>11204</v>
      </c>
      <c r="H2666" t="s">
        <v>25353</v>
      </c>
      <c r="I2666" t="s">
        <v>11205</v>
      </c>
      <c r="J2666" t="s">
        <v>5552</v>
      </c>
      <c r="K2666" s="3">
        <v>71620</v>
      </c>
      <c r="L2666" t="s">
        <v>6221</v>
      </c>
      <c r="M2666" t="s">
        <v>5213</v>
      </c>
      <c r="N2666">
        <v>17</v>
      </c>
      <c r="O2666">
        <v>43495.22</v>
      </c>
      <c r="P2666" t="s">
        <v>5604</v>
      </c>
      <c r="Q2666" t="s">
        <v>5215</v>
      </c>
    </row>
    <row r="2667" spans="1:17" x14ac:dyDescent="0.25">
      <c r="A2667">
        <v>3666</v>
      </c>
      <c r="B2667" s="7">
        <v>45083</v>
      </c>
      <c r="C2667" t="s">
        <v>19399</v>
      </c>
      <c r="D2667" t="s">
        <v>45</v>
      </c>
      <c r="E2667" s="5">
        <v>35311</v>
      </c>
      <c r="F2667" s="6" t="s">
        <v>28099</v>
      </c>
      <c r="G2667" t="s">
        <v>11206</v>
      </c>
      <c r="H2667" t="s">
        <v>25354</v>
      </c>
      <c r="I2667" t="s">
        <v>11207</v>
      </c>
      <c r="J2667" t="s">
        <v>3942</v>
      </c>
      <c r="K2667" s="3">
        <v>63542</v>
      </c>
      <c r="L2667" t="s">
        <v>6239</v>
      </c>
      <c r="M2667" t="s">
        <v>5213</v>
      </c>
      <c r="N2667">
        <v>3</v>
      </c>
      <c r="O2667">
        <v>47424.67</v>
      </c>
      <c r="P2667" t="s">
        <v>6813</v>
      </c>
      <c r="Q2667" t="s">
        <v>5245</v>
      </c>
    </row>
    <row r="2668" spans="1:17" x14ac:dyDescent="0.25">
      <c r="A2668">
        <v>3667</v>
      </c>
      <c r="B2668" s="7">
        <v>45121</v>
      </c>
      <c r="C2668" t="s">
        <v>19400</v>
      </c>
      <c r="D2668" t="s">
        <v>35</v>
      </c>
      <c r="E2668" s="5">
        <v>34582</v>
      </c>
      <c r="F2668" s="6" t="s">
        <v>28100</v>
      </c>
      <c r="G2668" t="s">
        <v>11208</v>
      </c>
      <c r="H2668" t="s">
        <v>25355</v>
      </c>
      <c r="I2668" t="s">
        <v>11209</v>
      </c>
      <c r="J2668" t="s">
        <v>5770</v>
      </c>
      <c r="K2668" s="3">
        <v>53631</v>
      </c>
      <c r="L2668" t="s">
        <v>7596</v>
      </c>
      <c r="M2668" t="s">
        <v>5234</v>
      </c>
      <c r="N2668">
        <v>14</v>
      </c>
      <c r="O2668">
        <v>70944.97</v>
      </c>
      <c r="P2668" t="s">
        <v>6862</v>
      </c>
      <c r="Q2668" t="s">
        <v>5245</v>
      </c>
    </row>
    <row r="2669" spans="1:17" x14ac:dyDescent="0.25">
      <c r="A2669">
        <v>3668</v>
      </c>
      <c r="B2669" s="7">
        <v>45089</v>
      </c>
      <c r="C2669" t="s">
        <v>13163</v>
      </c>
      <c r="D2669" t="s">
        <v>45</v>
      </c>
      <c r="E2669" s="5">
        <v>25439</v>
      </c>
      <c r="F2669" s="6" t="s">
        <v>28101</v>
      </c>
      <c r="G2669" t="s">
        <v>11210</v>
      </c>
      <c r="H2669" t="s">
        <v>25356</v>
      </c>
      <c r="I2669" t="s">
        <v>11211</v>
      </c>
      <c r="J2669" t="s">
        <v>5261</v>
      </c>
      <c r="K2669" s="3">
        <v>17973</v>
      </c>
      <c r="L2669" t="s">
        <v>5428</v>
      </c>
      <c r="M2669" t="s">
        <v>5234</v>
      </c>
      <c r="N2669">
        <v>5</v>
      </c>
      <c r="O2669">
        <v>73796.350000000006</v>
      </c>
      <c r="P2669" t="s">
        <v>5595</v>
      </c>
      <c r="Q2669" t="s">
        <v>5245</v>
      </c>
    </row>
    <row r="2670" spans="1:17" x14ac:dyDescent="0.25">
      <c r="A2670">
        <v>3669</v>
      </c>
      <c r="B2670" s="7">
        <v>45088</v>
      </c>
      <c r="C2670" t="s">
        <v>19401</v>
      </c>
      <c r="D2670" t="s">
        <v>58</v>
      </c>
      <c r="E2670" s="5">
        <v>33285</v>
      </c>
      <c r="F2670" s="6" t="s">
        <v>28102</v>
      </c>
      <c r="G2670" t="s">
        <v>11212</v>
      </c>
      <c r="H2670" t="s">
        <v>25357</v>
      </c>
      <c r="I2670" t="s">
        <v>8782</v>
      </c>
      <c r="J2670" t="s">
        <v>5300</v>
      </c>
      <c r="K2670" s="3">
        <v>54932</v>
      </c>
      <c r="L2670" t="s">
        <v>5771</v>
      </c>
      <c r="M2670" t="s">
        <v>5234</v>
      </c>
      <c r="N2670">
        <v>19</v>
      </c>
      <c r="O2670">
        <v>49070.75</v>
      </c>
      <c r="P2670" t="s">
        <v>6151</v>
      </c>
      <c r="Q2670" t="s">
        <v>5215</v>
      </c>
    </row>
    <row r="2671" spans="1:17" x14ac:dyDescent="0.25">
      <c r="A2671">
        <v>3670</v>
      </c>
      <c r="B2671" s="7">
        <v>45142</v>
      </c>
      <c r="C2671" t="s">
        <v>19402</v>
      </c>
      <c r="D2671" t="s">
        <v>45</v>
      </c>
      <c r="E2671" s="5">
        <v>30221</v>
      </c>
      <c r="F2671" s="6" t="s">
        <v>28103</v>
      </c>
      <c r="G2671" t="s">
        <v>11213</v>
      </c>
      <c r="H2671" t="s">
        <v>25358</v>
      </c>
      <c r="I2671" t="s">
        <v>6927</v>
      </c>
      <c r="J2671" t="s">
        <v>3933</v>
      </c>
      <c r="K2671" s="3">
        <v>56856</v>
      </c>
      <c r="L2671" t="s">
        <v>8158</v>
      </c>
      <c r="M2671" t="s">
        <v>5213</v>
      </c>
      <c r="N2671">
        <v>9</v>
      </c>
      <c r="O2671">
        <v>34780.870000000003</v>
      </c>
      <c r="P2671" t="s">
        <v>5254</v>
      </c>
      <c r="Q2671" t="s">
        <v>5221</v>
      </c>
    </row>
    <row r="2672" spans="1:17" x14ac:dyDescent="0.25">
      <c r="A2672">
        <v>3671</v>
      </c>
      <c r="B2672" s="7">
        <v>45139</v>
      </c>
      <c r="C2672" t="s">
        <v>19351</v>
      </c>
      <c r="D2672" t="s">
        <v>58</v>
      </c>
      <c r="E2672" s="5">
        <v>32508</v>
      </c>
      <c r="F2672" s="6" t="s">
        <v>28104</v>
      </c>
      <c r="G2672" t="s">
        <v>11214</v>
      </c>
      <c r="H2672" t="s">
        <v>25359</v>
      </c>
      <c r="I2672" t="s">
        <v>11215</v>
      </c>
      <c r="J2672" t="s">
        <v>97</v>
      </c>
      <c r="K2672" s="3">
        <v>93601</v>
      </c>
      <c r="L2672" t="s">
        <v>5860</v>
      </c>
      <c r="M2672" t="s">
        <v>5219</v>
      </c>
      <c r="N2672">
        <v>3</v>
      </c>
      <c r="O2672">
        <v>59913.78</v>
      </c>
      <c r="P2672" t="s">
        <v>5591</v>
      </c>
      <c r="Q2672" t="s">
        <v>5221</v>
      </c>
    </row>
    <row r="2673" spans="1:17" x14ac:dyDescent="0.25">
      <c r="A2673">
        <v>3672</v>
      </c>
      <c r="B2673" s="7">
        <v>45137</v>
      </c>
      <c r="C2673" t="s">
        <v>19403</v>
      </c>
      <c r="D2673" t="s">
        <v>35</v>
      </c>
      <c r="E2673" s="5">
        <v>31988</v>
      </c>
      <c r="F2673" s="6" t="s">
        <v>26445</v>
      </c>
      <c r="G2673" t="s">
        <v>11216</v>
      </c>
      <c r="H2673" t="s">
        <v>25360</v>
      </c>
      <c r="I2673" t="s">
        <v>11217</v>
      </c>
      <c r="J2673" t="s">
        <v>5448</v>
      </c>
      <c r="K2673" s="3">
        <v>58495</v>
      </c>
      <c r="L2673" t="s">
        <v>6218</v>
      </c>
      <c r="M2673" t="s">
        <v>5213</v>
      </c>
      <c r="N2673">
        <v>20</v>
      </c>
      <c r="O2673">
        <v>86136.69</v>
      </c>
      <c r="P2673" t="s">
        <v>6898</v>
      </c>
      <c r="Q2673" t="s">
        <v>5267</v>
      </c>
    </row>
    <row r="2674" spans="1:17" x14ac:dyDescent="0.25">
      <c r="A2674">
        <v>3673</v>
      </c>
      <c r="B2674" s="7">
        <v>45123</v>
      </c>
      <c r="C2674" t="s">
        <v>19404</v>
      </c>
      <c r="D2674" t="s">
        <v>45</v>
      </c>
      <c r="E2674" s="5">
        <v>26532</v>
      </c>
      <c r="F2674" s="6" t="s">
        <v>28105</v>
      </c>
      <c r="G2674" t="s">
        <v>11218</v>
      </c>
      <c r="H2674" t="s">
        <v>25361</v>
      </c>
      <c r="I2674" t="s">
        <v>7629</v>
      </c>
      <c r="J2674" t="s">
        <v>3930</v>
      </c>
      <c r="K2674" s="3">
        <v>81347</v>
      </c>
      <c r="L2674" t="s">
        <v>6731</v>
      </c>
      <c r="M2674" t="s">
        <v>5219</v>
      </c>
      <c r="N2674">
        <v>17</v>
      </c>
      <c r="O2674">
        <v>41630.58</v>
      </c>
      <c r="P2674" t="s">
        <v>5230</v>
      </c>
      <c r="Q2674" t="s">
        <v>5267</v>
      </c>
    </row>
    <row r="2675" spans="1:17" x14ac:dyDescent="0.25">
      <c r="A2675">
        <v>3674</v>
      </c>
      <c r="B2675" s="7">
        <v>45110</v>
      </c>
      <c r="C2675" t="s">
        <v>19405</v>
      </c>
      <c r="D2675" t="s">
        <v>35</v>
      </c>
      <c r="E2675" s="5">
        <v>27795</v>
      </c>
      <c r="F2675" s="6" t="s">
        <v>26446</v>
      </c>
      <c r="G2675" t="s">
        <v>11219</v>
      </c>
      <c r="H2675" t="s">
        <v>25362</v>
      </c>
      <c r="I2675" t="s">
        <v>11220</v>
      </c>
      <c r="J2675" t="s">
        <v>5278</v>
      </c>
      <c r="K2675" s="3">
        <v>32652</v>
      </c>
      <c r="L2675" t="s">
        <v>6876</v>
      </c>
      <c r="M2675" t="s">
        <v>5219</v>
      </c>
      <c r="N2675">
        <v>3</v>
      </c>
      <c r="O2675">
        <v>50772.82</v>
      </c>
      <c r="P2675" t="s">
        <v>6793</v>
      </c>
      <c r="Q2675" t="s">
        <v>5267</v>
      </c>
    </row>
    <row r="2676" spans="1:17" x14ac:dyDescent="0.25">
      <c r="A2676">
        <v>3675</v>
      </c>
      <c r="B2676" s="7">
        <v>45097</v>
      </c>
      <c r="C2676" t="s">
        <v>19406</v>
      </c>
      <c r="D2676" t="s">
        <v>35</v>
      </c>
      <c r="E2676" s="5">
        <v>33101</v>
      </c>
      <c r="F2676" s="6" t="s">
        <v>26543</v>
      </c>
      <c r="G2676" t="s">
        <v>11221</v>
      </c>
      <c r="H2676" t="s">
        <v>25363</v>
      </c>
      <c r="I2676" t="s">
        <v>10330</v>
      </c>
      <c r="J2676" t="s">
        <v>3942</v>
      </c>
      <c r="K2676" s="3">
        <v>55663</v>
      </c>
      <c r="L2676" t="s">
        <v>5902</v>
      </c>
      <c r="M2676" t="s">
        <v>5213</v>
      </c>
      <c r="N2676">
        <v>16</v>
      </c>
      <c r="O2676">
        <v>42569.71</v>
      </c>
      <c r="P2676" t="s">
        <v>6143</v>
      </c>
      <c r="Q2676" t="s">
        <v>5267</v>
      </c>
    </row>
    <row r="2677" spans="1:17" x14ac:dyDescent="0.25">
      <c r="A2677">
        <v>3676</v>
      </c>
      <c r="B2677" s="7">
        <v>45095</v>
      </c>
      <c r="C2677" t="s">
        <v>19407</v>
      </c>
      <c r="D2677" t="s">
        <v>35</v>
      </c>
      <c r="E2677" s="5">
        <v>25934</v>
      </c>
      <c r="F2677" s="6" t="s">
        <v>26447</v>
      </c>
      <c r="G2677" t="s">
        <v>11222</v>
      </c>
      <c r="H2677" t="s">
        <v>25364</v>
      </c>
      <c r="I2677" t="s">
        <v>11223</v>
      </c>
      <c r="J2677" t="s">
        <v>3938</v>
      </c>
      <c r="K2677" s="3">
        <v>88732</v>
      </c>
      <c r="L2677" t="s">
        <v>5253</v>
      </c>
      <c r="M2677" t="s">
        <v>5234</v>
      </c>
      <c r="N2677">
        <v>1</v>
      </c>
      <c r="O2677">
        <v>87047.58</v>
      </c>
      <c r="P2677" t="s">
        <v>7913</v>
      </c>
      <c r="Q2677" t="s">
        <v>5245</v>
      </c>
    </row>
    <row r="2678" spans="1:17" x14ac:dyDescent="0.25">
      <c r="A2678">
        <v>3677</v>
      </c>
      <c r="B2678" s="7">
        <v>45075</v>
      </c>
      <c r="C2678" t="s">
        <v>19408</v>
      </c>
      <c r="D2678" t="s">
        <v>58</v>
      </c>
      <c r="E2678" s="5">
        <v>29133</v>
      </c>
      <c r="F2678" s="6" t="s">
        <v>28106</v>
      </c>
      <c r="G2678" t="s">
        <v>11224</v>
      </c>
      <c r="H2678" t="s">
        <v>25365</v>
      </c>
      <c r="I2678" t="s">
        <v>11225</v>
      </c>
      <c r="J2678" t="s">
        <v>5598</v>
      </c>
      <c r="K2678" s="3">
        <v>16782</v>
      </c>
      <c r="L2678" t="s">
        <v>6060</v>
      </c>
      <c r="M2678" t="s">
        <v>5213</v>
      </c>
      <c r="N2678">
        <v>17</v>
      </c>
      <c r="O2678">
        <v>94954.84</v>
      </c>
      <c r="P2678" t="s">
        <v>9090</v>
      </c>
      <c r="Q2678" t="s">
        <v>5240</v>
      </c>
    </row>
    <row r="2679" spans="1:17" x14ac:dyDescent="0.25">
      <c r="A2679">
        <v>3678</v>
      </c>
      <c r="B2679" s="7">
        <v>45071</v>
      </c>
      <c r="C2679" t="s">
        <v>19409</v>
      </c>
      <c r="D2679" t="s">
        <v>35</v>
      </c>
      <c r="E2679" s="5">
        <v>34993</v>
      </c>
      <c r="F2679" s="6" t="s">
        <v>26448</v>
      </c>
      <c r="G2679" t="s">
        <v>11226</v>
      </c>
      <c r="H2679" t="s">
        <v>25366</v>
      </c>
      <c r="I2679" t="s">
        <v>11227</v>
      </c>
      <c r="J2679" t="s">
        <v>63</v>
      </c>
      <c r="K2679" s="3">
        <v>20660</v>
      </c>
      <c r="L2679" t="s">
        <v>6416</v>
      </c>
      <c r="M2679" t="s">
        <v>5219</v>
      </c>
      <c r="N2679">
        <v>13</v>
      </c>
      <c r="O2679">
        <v>85391.679999999993</v>
      </c>
      <c r="P2679" t="s">
        <v>210</v>
      </c>
      <c r="Q2679" t="s">
        <v>5245</v>
      </c>
    </row>
    <row r="2680" spans="1:17" x14ac:dyDescent="0.25">
      <c r="A2680">
        <v>3679</v>
      </c>
      <c r="B2680" s="7">
        <v>45056</v>
      </c>
      <c r="C2680" t="s">
        <v>2784</v>
      </c>
      <c r="D2680" t="s">
        <v>58</v>
      </c>
      <c r="E2680" s="5">
        <v>24685</v>
      </c>
      <c r="F2680" s="6" t="s">
        <v>26449</v>
      </c>
      <c r="G2680" t="s">
        <v>11228</v>
      </c>
      <c r="H2680" t="s">
        <v>25367</v>
      </c>
      <c r="I2680" t="s">
        <v>8192</v>
      </c>
      <c r="J2680" t="s">
        <v>3921</v>
      </c>
      <c r="K2680" s="3">
        <v>62808</v>
      </c>
      <c r="L2680" t="s">
        <v>6383</v>
      </c>
      <c r="M2680" t="s">
        <v>5219</v>
      </c>
      <c r="N2680">
        <v>8</v>
      </c>
      <c r="O2680">
        <v>41046.75</v>
      </c>
      <c r="P2680" t="s">
        <v>6584</v>
      </c>
      <c r="Q2680" t="s">
        <v>5245</v>
      </c>
    </row>
    <row r="2681" spans="1:17" x14ac:dyDescent="0.25">
      <c r="A2681">
        <v>3680</v>
      </c>
      <c r="B2681" s="7">
        <v>45116</v>
      </c>
      <c r="C2681" t="s">
        <v>19410</v>
      </c>
      <c r="D2681" t="s">
        <v>35</v>
      </c>
      <c r="E2681" s="5">
        <v>36024</v>
      </c>
      <c r="F2681" s="6" t="s">
        <v>26543</v>
      </c>
      <c r="G2681" t="s">
        <v>11229</v>
      </c>
      <c r="H2681" t="s">
        <v>25368</v>
      </c>
      <c r="I2681" t="s">
        <v>11230</v>
      </c>
      <c r="J2681" t="s">
        <v>5552</v>
      </c>
      <c r="K2681" s="3">
        <v>22064</v>
      </c>
      <c r="L2681" t="s">
        <v>5257</v>
      </c>
      <c r="M2681" t="s">
        <v>5234</v>
      </c>
      <c r="N2681">
        <v>13</v>
      </c>
      <c r="O2681">
        <v>97366.45</v>
      </c>
      <c r="P2681" t="s">
        <v>8420</v>
      </c>
      <c r="Q2681" t="s">
        <v>5215</v>
      </c>
    </row>
    <row r="2682" spans="1:17" x14ac:dyDescent="0.25">
      <c r="A2682">
        <v>3681</v>
      </c>
      <c r="B2682" s="7">
        <v>45128</v>
      </c>
      <c r="C2682" t="s">
        <v>19411</v>
      </c>
      <c r="D2682" t="s">
        <v>35</v>
      </c>
      <c r="E2682" s="5">
        <v>29445</v>
      </c>
      <c r="F2682" s="6" t="s">
        <v>28107</v>
      </c>
      <c r="G2682" t="s">
        <v>11231</v>
      </c>
      <c r="H2682" t="s">
        <v>25369</v>
      </c>
      <c r="I2682" t="s">
        <v>11232</v>
      </c>
      <c r="J2682" t="s">
        <v>56</v>
      </c>
      <c r="K2682" s="3">
        <v>71128</v>
      </c>
      <c r="L2682" t="s">
        <v>5332</v>
      </c>
      <c r="M2682" t="s">
        <v>5225</v>
      </c>
      <c r="N2682">
        <v>10</v>
      </c>
      <c r="O2682">
        <v>61454.67</v>
      </c>
      <c r="P2682" t="s">
        <v>6253</v>
      </c>
      <c r="Q2682" t="s">
        <v>5267</v>
      </c>
    </row>
    <row r="2683" spans="1:17" x14ac:dyDescent="0.25">
      <c r="A2683">
        <v>3682</v>
      </c>
      <c r="B2683" s="7">
        <v>45112</v>
      </c>
      <c r="C2683" t="s">
        <v>19412</v>
      </c>
      <c r="D2683" t="s">
        <v>58</v>
      </c>
      <c r="E2683" s="5">
        <v>26467</v>
      </c>
      <c r="F2683" s="6" t="s">
        <v>26543</v>
      </c>
      <c r="G2683" t="s">
        <v>11233</v>
      </c>
      <c r="H2683" t="s">
        <v>25370</v>
      </c>
      <c r="I2683" t="s">
        <v>5616</v>
      </c>
      <c r="J2683" t="s">
        <v>5563</v>
      </c>
      <c r="K2683" s="3">
        <v>80097</v>
      </c>
      <c r="L2683" t="s">
        <v>5956</v>
      </c>
      <c r="M2683" t="s">
        <v>5225</v>
      </c>
      <c r="N2683">
        <v>5</v>
      </c>
      <c r="O2683">
        <v>42151.68</v>
      </c>
      <c r="P2683" t="s">
        <v>5847</v>
      </c>
      <c r="Q2683" t="s">
        <v>5221</v>
      </c>
    </row>
    <row r="2684" spans="1:17" x14ac:dyDescent="0.25">
      <c r="A2684">
        <v>3683</v>
      </c>
      <c r="B2684" s="7">
        <v>45132</v>
      </c>
      <c r="C2684" t="s">
        <v>19413</v>
      </c>
      <c r="D2684" t="s">
        <v>58</v>
      </c>
      <c r="E2684" s="5">
        <v>28986</v>
      </c>
      <c r="F2684" s="6" t="s">
        <v>28108</v>
      </c>
      <c r="G2684" t="s">
        <v>11234</v>
      </c>
      <c r="H2684" t="s">
        <v>25371</v>
      </c>
      <c r="I2684" t="s">
        <v>11235</v>
      </c>
      <c r="J2684" t="s">
        <v>33</v>
      </c>
      <c r="K2684" s="3">
        <v>5029</v>
      </c>
      <c r="L2684" t="s">
        <v>5902</v>
      </c>
      <c r="M2684" t="s">
        <v>5219</v>
      </c>
      <c r="N2684">
        <v>14</v>
      </c>
      <c r="O2684">
        <v>65507.93</v>
      </c>
      <c r="P2684" t="s">
        <v>6916</v>
      </c>
      <c r="Q2684" t="s">
        <v>5245</v>
      </c>
    </row>
    <row r="2685" spans="1:17" x14ac:dyDescent="0.25">
      <c r="A2685">
        <v>3684</v>
      </c>
      <c r="B2685" s="7">
        <v>45136</v>
      </c>
      <c r="C2685" t="s">
        <v>19414</v>
      </c>
      <c r="D2685" t="s">
        <v>58</v>
      </c>
      <c r="E2685" s="5">
        <v>34159</v>
      </c>
      <c r="F2685" s="6" t="s">
        <v>28109</v>
      </c>
      <c r="G2685" t="s">
        <v>11236</v>
      </c>
      <c r="H2685" t="s">
        <v>25372</v>
      </c>
      <c r="I2685" t="s">
        <v>11237</v>
      </c>
      <c r="J2685" t="s">
        <v>106</v>
      </c>
      <c r="K2685" s="3">
        <v>35316</v>
      </c>
      <c r="L2685" t="s">
        <v>7170</v>
      </c>
      <c r="M2685" t="s">
        <v>5225</v>
      </c>
      <c r="N2685">
        <v>13</v>
      </c>
      <c r="O2685">
        <v>77438.52</v>
      </c>
      <c r="P2685" t="s">
        <v>8278</v>
      </c>
      <c r="Q2685" t="s">
        <v>5245</v>
      </c>
    </row>
    <row r="2686" spans="1:17" x14ac:dyDescent="0.25">
      <c r="A2686">
        <v>3685</v>
      </c>
      <c r="B2686" s="7">
        <v>45105</v>
      </c>
      <c r="C2686" t="s">
        <v>19415</v>
      </c>
      <c r="D2686" t="s">
        <v>35</v>
      </c>
      <c r="E2686" s="5">
        <v>35345</v>
      </c>
      <c r="F2686" s="6" t="s">
        <v>26543</v>
      </c>
      <c r="G2686" t="s">
        <v>9013</v>
      </c>
      <c r="H2686" t="s">
        <v>25373</v>
      </c>
      <c r="I2686" t="s">
        <v>7215</v>
      </c>
      <c r="J2686" t="s">
        <v>5462</v>
      </c>
      <c r="K2686" s="3">
        <v>62680</v>
      </c>
      <c r="L2686" t="s">
        <v>3548</v>
      </c>
      <c r="M2686" t="s">
        <v>5225</v>
      </c>
      <c r="N2686">
        <v>19</v>
      </c>
      <c r="O2686">
        <v>58042.33</v>
      </c>
      <c r="P2686" t="s">
        <v>6328</v>
      </c>
      <c r="Q2686" t="s">
        <v>5240</v>
      </c>
    </row>
    <row r="2687" spans="1:17" x14ac:dyDescent="0.25">
      <c r="A2687">
        <v>3686</v>
      </c>
      <c r="B2687" s="7">
        <v>45094</v>
      </c>
      <c r="C2687" t="s">
        <v>19416</v>
      </c>
      <c r="D2687" t="s">
        <v>45</v>
      </c>
      <c r="E2687" s="5">
        <v>24824</v>
      </c>
      <c r="F2687" s="6" t="s">
        <v>26450</v>
      </c>
      <c r="G2687" t="s">
        <v>11238</v>
      </c>
      <c r="H2687" t="s">
        <v>25374</v>
      </c>
      <c r="I2687" t="s">
        <v>11239</v>
      </c>
      <c r="J2687" t="s">
        <v>106</v>
      </c>
      <c r="K2687" s="3">
        <v>24634</v>
      </c>
      <c r="L2687" t="s">
        <v>5564</v>
      </c>
      <c r="M2687" t="s">
        <v>5213</v>
      </c>
      <c r="N2687">
        <v>0</v>
      </c>
      <c r="O2687">
        <v>68261.77</v>
      </c>
      <c r="P2687" t="s">
        <v>5345</v>
      </c>
      <c r="Q2687" t="s">
        <v>5245</v>
      </c>
    </row>
    <row r="2688" spans="1:17" x14ac:dyDescent="0.25">
      <c r="A2688">
        <v>3687</v>
      </c>
      <c r="B2688" s="7">
        <v>45118</v>
      </c>
      <c r="C2688" t="s">
        <v>19417</v>
      </c>
      <c r="D2688" t="s">
        <v>58</v>
      </c>
      <c r="E2688" s="5">
        <v>34386</v>
      </c>
      <c r="F2688" s="6" t="s">
        <v>28110</v>
      </c>
      <c r="G2688" t="s">
        <v>11240</v>
      </c>
      <c r="H2688" t="s">
        <v>25375</v>
      </c>
      <c r="I2688" t="s">
        <v>11241</v>
      </c>
      <c r="J2688" t="s">
        <v>5404</v>
      </c>
      <c r="K2688" s="3">
        <v>6906</v>
      </c>
      <c r="L2688" t="s">
        <v>6161</v>
      </c>
      <c r="M2688" t="s">
        <v>5225</v>
      </c>
      <c r="N2688">
        <v>18</v>
      </c>
      <c r="O2688">
        <v>31188.49</v>
      </c>
      <c r="P2688" t="s">
        <v>7699</v>
      </c>
      <c r="Q2688" t="s">
        <v>5245</v>
      </c>
    </row>
    <row r="2689" spans="1:17" x14ac:dyDescent="0.25">
      <c r="A2689">
        <v>3688</v>
      </c>
      <c r="B2689" s="7">
        <v>45074</v>
      </c>
      <c r="C2689" t="s">
        <v>18297</v>
      </c>
      <c r="D2689" t="s">
        <v>45</v>
      </c>
      <c r="E2689" s="5">
        <v>24192</v>
      </c>
      <c r="F2689" s="6" t="s">
        <v>28111</v>
      </c>
      <c r="G2689" t="s">
        <v>11242</v>
      </c>
      <c r="H2689" t="s">
        <v>25376</v>
      </c>
      <c r="I2689" t="s">
        <v>11243</v>
      </c>
      <c r="J2689" t="s">
        <v>5448</v>
      </c>
      <c r="K2689" s="3">
        <v>14131</v>
      </c>
      <c r="L2689" t="s">
        <v>628</v>
      </c>
      <c r="M2689" t="s">
        <v>5234</v>
      </c>
      <c r="N2689">
        <v>3</v>
      </c>
      <c r="O2689">
        <v>50236.43</v>
      </c>
      <c r="P2689" t="s">
        <v>6889</v>
      </c>
      <c r="Q2689" t="s">
        <v>5267</v>
      </c>
    </row>
    <row r="2690" spans="1:17" x14ac:dyDescent="0.25">
      <c r="A2690">
        <v>3689</v>
      </c>
      <c r="B2690" s="7">
        <v>45106</v>
      </c>
      <c r="C2690" t="s">
        <v>19418</v>
      </c>
      <c r="D2690" t="s">
        <v>45</v>
      </c>
      <c r="E2690" s="5">
        <v>27438</v>
      </c>
      <c r="F2690" s="6" t="s">
        <v>28112</v>
      </c>
      <c r="G2690" t="s">
        <v>11244</v>
      </c>
      <c r="H2690" t="s">
        <v>25377</v>
      </c>
      <c r="I2690" t="s">
        <v>11120</v>
      </c>
      <c r="J2690" t="s">
        <v>5529</v>
      </c>
      <c r="K2690" s="3">
        <v>2362</v>
      </c>
      <c r="L2690" t="s">
        <v>6042</v>
      </c>
      <c r="M2690" t="s">
        <v>5225</v>
      </c>
      <c r="N2690">
        <v>7</v>
      </c>
      <c r="O2690">
        <v>44437.919999999998</v>
      </c>
      <c r="P2690" t="s">
        <v>210</v>
      </c>
      <c r="Q2690" t="s">
        <v>5267</v>
      </c>
    </row>
    <row r="2691" spans="1:17" x14ac:dyDescent="0.25">
      <c r="A2691">
        <v>3690</v>
      </c>
      <c r="B2691" s="7">
        <v>45115</v>
      </c>
      <c r="C2691" t="s">
        <v>4645</v>
      </c>
      <c r="D2691" t="s">
        <v>45</v>
      </c>
      <c r="E2691" s="5">
        <v>34949</v>
      </c>
      <c r="F2691" s="6" t="s">
        <v>28113</v>
      </c>
      <c r="G2691" t="s">
        <v>11245</v>
      </c>
      <c r="H2691" t="s">
        <v>25378</v>
      </c>
      <c r="I2691" t="s">
        <v>5803</v>
      </c>
      <c r="J2691" t="s">
        <v>3942</v>
      </c>
      <c r="K2691" s="3">
        <v>44288</v>
      </c>
      <c r="L2691" t="s">
        <v>6885</v>
      </c>
      <c r="M2691" t="s">
        <v>5213</v>
      </c>
      <c r="N2691">
        <v>2</v>
      </c>
      <c r="O2691">
        <v>54702.95</v>
      </c>
      <c r="P2691" t="s">
        <v>7488</v>
      </c>
      <c r="Q2691" t="s">
        <v>5240</v>
      </c>
    </row>
    <row r="2692" spans="1:17" x14ac:dyDescent="0.25">
      <c r="A2692">
        <v>3691</v>
      </c>
      <c r="B2692" s="7">
        <v>45065</v>
      </c>
      <c r="C2692" t="s">
        <v>19419</v>
      </c>
      <c r="D2692" t="s">
        <v>58</v>
      </c>
      <c r="E2692" s="5">
        <v>36170</v>
      </c>
      <c r="F2692" s="6" t="s">
        <v>26543</v>
      </c>
      <c r="G2692" t="s">
        <v>11246</v>
      </c>
      <c r="H2692" t="s">
        <v>25379</v>
      </c>
      <c r="I2692" t="s">
        <v>11247</v>
      </c>
      <c r="J2692" t="s">
        <v>5309</v>
      </c>
      <c r="K2692" s="3">
        <v>89766</v>
      </c>
      <c r="L2692" t="s">
        <v>7609</v>
      </c>
      <c r="M2692" t="s">
        <v>5234</v>
      </c>
      <c r="N2692">
        <v>18</v>
      </c>
      <c r="O2692">
        <v>74473.95</v>
      </c>
      <c r="P2692" t="s">
        <v>5968</v>
      </c>
      <c r="Q2692" t="s">
        <v>5267</v>
      </c>
    </row>
    <row r="2693" spans="1:17" x14ac:dyDescent="0.25">
      <c r="A2693">
        <v>3692</v>
      </c>
      <c r="B2693" s="7">
        <v>45122</v>
      </c>
      <c r="C2693" t="s">
        <v>19420</v>
      </c>
      <c r="D2693" t="s">
        <v>35</v>
      </c>
      <c r="E2693" s="5">
        <v>27844</v>
      </c>
      <c r="F2693" s="6" t="s">
        <v>28114</v>
      </c>
      <c r="G2693" t="s">
        <v>11248</v>
      </c>
      <c r="H2693" t="s">
        <v>25380</v>
      </c>
      <c r="I2693" t="s">
        <v>7417</v>
      </c>
      <c r="J2693" t="s">
        <v>3940</v>
      </c>
      <c r="K2693" s="3">
        <v>58503</v>
      </c>
      <c r="L2693" t="s">
        <v>5603</v>
      </c>
      <c r="M2693" t="s">
        <v>5213</v>
      </c>
      <c r="N2693">
        <v>12</v>
      </c>
      <c r="O2693">
        <v>39548.74</v>
      </c>
      <c r="P2693" t="s">
        <v>7954</v>
      </c>
      <c r="Q2693" t="s">
        <v>5267</v>
      </c>
    </row>
    <row r="2694" spans="1:17" x14ac:dyDescent="0.25">
      <c r="A2694">
        <v>3693</v>
      </c>
      <c r="B2694" s="7">
        <v>45094</v>
      </c>
      <c r="C2694" t="s">
        <v>19421</v>
      </c>
      <c r="D2694" t="s">
        <v>35</v>
      </c>
      <c r="E2694" s="5">
        <v>29324</v>
      </c>
      <c r="F2694" s="6" t="s">
        <v>26451</v>
      </c>
      <c r="G2694" t="s">
        <v>11249</v>
      </c>
      <c r="H2694" t="s">
        <v>25381</v>
      </c>
      <c r="I2694" t="s">
        <v>11250</v>
      </c>
      <c r="J2694" t="s">
        <v>3936</v>
      </c>
      <c r="K2694" s="3">
        <v>43561</v>
      </c>
      <c r="L2694" t="s">
        <v>6651</v>
      </c>
      <c r="M2694" t="s">
        <v>5225</v>
      </c>
      <c r="N2694">
        <v>10</v>
      </c>
      <c r="O2694">
        <v>43079.76</v>
      </c>
      <c r="P2694" t="s">
        <v>6234</v>
      </c>
      <c r="Q2694" t="s">
        <v>5215</v>
      </c>
    </row>
    <row r="2695" spans="1:17" x14ac:dyDescent="0.25">
      <c r="A2695">
        <v>3694</v>
      </c>
      <c r="B2695" s="7">
        <v>45124</v>
      </c>
      <c r="C2695" t="s">
        <v>19422</v>
      </c>
      <c r="D2695" t="s">
        <v>35</v>
      </c>
      <c r="E2695" s="5">
        <v>29555</v>
      </c>
      <c r="F2695" s="6" t="s">
        <v>28115</v>
      </c>
      <c r="G2695" t="s">
        <v>11251</v>
      </c>
      <c r="H2695" t="s">
        <v>25382</v>
      </c>
      <c r="I2695" t="s">
        <v>11252</v>
      </c>
      <c r="J2695" t="s">
        <v>3921</v>
      </c>
      <c r="K2695" s="3">
        <v>75003</v>
      </c>
      <c r="L2695" t="s">
        <v>5948</v>
      </c>
      <c r="M2695" t="s">
        <v>5225</v>
      </c>
      <c r="N2695">
        <v>2</v>
      </c>
      <c r="O2695">
        <v>56967.15</v>
      </c>
      <c r="P2695" t="s">
        <v>7878</v>
      </c>
      <c r="Q2695" t="s">
        <v>5267</v>
      </c>
    </row>
    <row r="2696" spans="1:17" x14ac:dyDescent="0.25">
      <c r="A2696">
        <v>3695</v>
      </c>
      <c r="B2696" s="7">
        <v>45083</v>
      </c>
      <c r="C2696" t="s">
        <v>19423</v>
      </c>
      <c r="D2696" t="s">
        <v>45</v>
      </c>
      <c r="E2696" s="5">
        <v>24812</v>
      </c>
      <c r="F2696" s="6" t="s">
        <v>28116</v>
      </c>
      <c r="G2696" t="s">
        <v>11253</v>
      </c>
      <c r="H2696" t="s">
        <v>25383</v>
      </c>
      <c r="I2696" t="s">
        <v>11254</v>
      </c>
      <c r="J2696" t="s">
        <v>5286</v>
      </c>
      <c r="K2696" s="3">
        <v>30657</v>
      </c>
      <c r="L2696" t="s">
        <v>6664</v>
      </c>
      <c r="M2696" t="s">
        <v>5219</v>
      </c>
      <c r="N2696">
        <v>8</v>
      </c>
      <c r="O2696">
        <v>86400.79</v>
      </c>
      <c r="P2696" t="s">
        <v>8010</v>
      </c>
      <c r="Q2696" t="s">
        <v>5240</v>
      </c>
    </row>
    <row r="2697" spans="1:17" x14ac:dyDescent="0.25">
      <c r="A2697">
        <v>3696</v>
      </c>
      <c r="B2697" s="7">
        <v>45071</v>
      </c>
      <c r="C2697" t="s">
        <v>19424</v>
      </c>
      <c r="D2697" t="s">
        <v>35</v>
      </c>
      <c r="E2697" s="5">
        <v>27555</v>
      </c>
      <c r="F2697" s="6" t="s">
        <v>28117</v>
      </c>
      <c r="G2697" t="s">
        <v>11255</v>
      </c>
      <c r="H2697" t="s">
        <v>25384</v>
      </c>
      <c r="I2697" t="s">
        <v>11256</v>
      </c>
      <c r="J2697" t="s">
        <v>5524</v>
      </c>
      <c r="K2697" s="3">
        <v>4586</v>
      </c>
      <c r="L2697" t="s">
        <v>5463</v>
      </c>
      <c r="M2697" t="s">
        <v>5219</v>
      </c>
      <c r="N2697">
        <v>2</v>
      </c>
      <c r="O2697">
        <v>85346.2</v>
      </c>
      <c r="P2697" t="s">
        <v>7102</v>
      </c>
      <c r="Q2697" t="s">
        <v>5245</v>
      </c>
    </row>
    <row r="2698" spans="1:17" x14ac:dyDescent="0.25">
      <c r="A2698">
        <v>3697</v>
      </c>
      <c r="B2698" s="7">
        <v>45140</v>
      </c>
      <c r="C2698" t="s">
        <v>19425</v>
      </c>
      <c r="D2698" t="s">
        <v>35</v>
      </c>
      <c r="E2698" s="5">
        <v>36836</v>
      </c>
      <c r="F2698" s="6" t="s">
        <v>28118</v>
      </c>
      <c r="G2698" t="s">
        <v>11257</v>
      </c>
      <c r="H2698" t="s">
        <v>25385</v>
      </c>
      <c r="I2698" t="s">
        <v>11258</v>
      </c>
      <c r="J2698" t="s">
        <v>63</v>
      </c>
      <c r="K2698" s="3">
        <v>94340</v>
      </c>
      <c r="L2698" t="s">
        <v>5921</v>
      </c>
      <c r="M2698" t="s">
        <v>5213</v>
      </c>
      <c r="N2698">
        <v>5</v>
      </c>
      <c r="O2698">
        <v>46595.46</v>
      </c>
      <c r="P2698" t="s">
        <v>6856</v>
      </c>
      <c r="Q2698" t="s">
        <v>5267</v>
      </c>
    </row>
    <row r="2699" spans="1:17" x14ac:dyDescent="0.25">
      <c r="A2699">
        <v>3698</v>
      </c>
      <c r="B2699" s="7">
        <v>45068</v>
      </c>
      <c r="C2699" t="s">
        <v>19426</v>
      </c>
      <c r="D2699" t="s">
        <v>45</v>
      </c>
      <c r="E2699" s="5">
        <v>26568</v>
      </c>
      <c r="F2699" s="6" t="s">
        <v>26543</v>
      </c>
      <c r="G2699" t="s">
        <v>11259</v>
      </c>
      <c r="H2699" t="s">
        <v>25386</v>
      </c>
      <c r="I2699" t="s">
        <v>11260</v>
      </c>
      <c r="J2699" t="s">
        <v>5387</v>
      </c>
      <c r="K2699" s="3">
        <v>90965</v>
      </c>
      <c r="L2699" t="s">
        <v>6077</v>
      </c>
      <c r="M2699" t="s">
        <v>5219</v>
      </c>
      <c r="N2699">
        <v>18</v>
      </c>
      <c r="O2699">
        <v>87139.36</v>
      </c>
      <c r="P2699" t="s">
        <v>6139</v>
      </c>
      <c r="Q2699" t="s">
        <v>5215</v>
      </c>
    </row>
    <row r="2700" spans="1:17" x14ac:dyDescent="0.25">
      <c r="A2700">
        <v>3699</v>
      </c>
      <c r="B2700" s="7">
        <v>45128</v>
      </c>
      <c r="C2700" t="s">
        <v>19427</v>
      </c>
      <c r="D2700" t="s">
        <v>58</v>
      </c>
      <c r="E2700" s="5">
        <v>34327</v>
      </c>
      <c r="F2700" s="6" t="s">
        <v>26452</v>
      </c>
      <c r="G2700" t="s">
        <v>11261</v>
      </c>
      <c r="H2700" t="s">
        <v>25387</v>
      </c>
      <c r="I2700" t="s">
        <v>11262</v>
      </c>
      <c r="J2700" t="s">
        <v>5261</v>
      </c>
      <c r="K2700" s="3">
        <v>88771</v>
      </c>
      <c r="L2700" t="s">
        <v>6350</v>
      </c>
      <c r="M2700" t="s">
        <v>5225</v>
      </c>
      <c r="N2700">
        <v>17</v>
      </c>
      <c r="O2700">
        <v>85027.44</v>
      </c>
      <c r="P2700" t="s">
        <v>7899</v>
      </c>
      <c r="Q2700" t="s">
        <v>5267</v>
      </c>
    </row>
    <row r="2701" spans="1:17" x14ac:dyDescent="0.25">
      <c r="A2701">
        <v>3700</v>
      </c>
      <c r="B2701" s="7">
        <v>45138</v>
      </c>
      <c r="C2701" t="s">
        <v>19428</v>
      </c>
      <c r="D2701" t="s">
        <v>35</v>
      </c>
      <c r="E2701" s="5">
        <v>31612</v>
      </c>
      <c r="F2701" s="6" t="s">
        <v>26453</v>
      </c>
      <c r="G2701" t="s">
        <v>11263</v>
      </c>
      <c r="H2701" t="s">
        <v>25388</v>
      </c>
      <c r="I2701" t="s">
        <v>11264</v>
      </c>
      <c r="J2701" t="s">
        <v>5412</v>
      </c>
      <c r="K2701" s="3">
        <v>91236</v>
      </c>
      <c r="L2701" t="s">
        <v>5262</v>
      </c>
      <c r="M2701" t="s">
        <v>5219</v>
      </c>
      <c r="N2701">
        <v>15</v>
      </c>
      <c r="O2701">
        <v>83938.71</v>
      </c>
      <c r="P2701" t="s">
        <v>6117</v>
      </c>
      <c r="Q2701" t="s">
        <v>5245</v>
      </c>
    </row>
    <row r="2702" spans="1:17" x14ac:dyDescent="0.25">
      <c r="A2702">
        <v>3701</v>
      </c>
      <c r="B2702" s="7">
        <v>45053</v>
      </c>
      <c r="C2702" t="s">
        <v>19429</v>
      </c>
      <c r="D2702" t="s">
        <v>45</v>
      </c>
      <c r="E2702" s="5">
        <v>28327</v>
      </c>
      <c r="F2702" s="6" t="s">
        <v>26454</v>
      </c>
      <c r="G2702" t="s">
        <v>11265</v>
      </c>
      <c r="H2702" t="s">
        <v>25389</v>
      </c>
      <c r="I2702" t="s">
        <v>11266</v>
      </c>
      <c r="J2702" t="s">
        <v>63</v>
      </c>
      <c r="K2702" s="3">
        <v>16688</v>
      </c>
      <c r="L2702" t="s">
        <v>5693</v>
      </c>
      <c r="M2702" t="s">
        <v>5225</v>
      </c>
      <c r="N2702">
        <v>11</v>
      </c>
      <c r="O2702">
        <v>64245.13</v>
      </c>
      <c r="P2702" t="s">
        <v>5978</v>
      </c>
      <c r="Q2702" t="s">
        <v>5267</v>
      </c>
    </row>
    <row r="2703" spans="1:17" x14ac:dyDescent="0.25">
      <c r="A2703">
        <v>3702</v>
      </c>
      <c r="B2703" s="7">
        <v>45058</v>
      </c>
      <c r="C2703" t="s">
        <v>19430</v>
      </c>
      <c r="D2703" t="s">
        <v>58</v>
      </c>
      <c r="E2703" s="5">
        <v>31780</v>
      </c>
      <c r="F2703" s="6" t="s">
        <v>26455</v>
      </c>
      <c r="G2703" t="s">
        <v>11267</v>
      </c>
      <c r="H2703" t="s">
        <v>25390</v>
      </c>
      <c r="I2703" t="s">
        <v>11268</v>
      </c>
      <c r="J2703" t="s">
        <v>69</v>
      </c>
      <c r="K2703" s="3">
        <v>16567</v>
      </c>
      <c r="L2703" t="s">
        <v>6081</v>
      </c>
      <c r="M2703" t="s">
        <v>5219</v>
      </c>
      <c r="N2703">
        <v>4</v>
      </c>
      <c r="O2703">
        <v>30513.62</v>
      </c>
      <c r="P2703" t="s">
        <v>6816</v>
      </c>
      <c r="Q2703" t="s">
        <v>5267</v>
      </c>
    </row>
    <row r="2704" spans="1:17" x14ac:dyDescent="0.25">
      <c r="A2704">
        <v>3703</v>
      </c>
      <c r="B2704" s="7">
        <v>45127</v>
      </c>
      <c r="C2704" t="s">
        <v>19431</v>
      </c>
      <c r="D2704" t="s">
        <v>45</v>
      </c>
      <c r="E2704" s="5">
        <v>30647</v>
      </c>
      <c r="F2704" s="6" t="s">
        <v>26456</v>
      </c>
      <c r="G2704" t="s">
        <v>11269</v>
      </c>
      <c r="H2704" t="s">
        <v>25391</v>
      </c>
      <c r="I2704" t="s">
        <v>11270</v>
      </c>
      <c r="J2704" t="s">
        <v>97</v>
      </c>
      <c r="K2704" s="3">
        <v>65276</v>
      </c>
      <c r="L2704" t="s">
        <v>5693</v>
      </c>
      <c r="M2704" t="s">
        <v>5225</v>
      </c>
      <c r="N2704">
        <v>5</v>
      </c>
      <c r="O2704">
        <v>51414.66</v>
      </c>
      <c r="P2704" t="s">
        <v>5414</v>
      </c>
      <c r="Q2704" t="s">
        <v>5267</v>
      </c>
    </row>
    <row r="2705" spans="1:17" x14ac:dyDescent="0.25">
      <c r="A2705">
        <v>3704</v>
      </c>
      <c r="B2705" s="7">
        <v>45102</v>
      </c>
      <c r="C2705" t="s">
        <v>19432</v>
      </c>
      <c r="D2705" t="s">
        <v>58</v>
      </c>
      <c r="E2705" s="5">
        <v>31046</v>
      </c>
      <c r="F2705" s="6" t="s">
        <v>26457</v>
      </c>
      <c r="G2705" t="s">
        <v>11271</v>
      </c>
      <c r="H2705" t="s">
        <v>25392</v>
      </c>
      <c r="I2705" t="s">
        <v>11272</v>
      </c>
      <c r="J2705" t="s">
        <v>5300</v>
      </c>
      <c r="K2705" s="3">
        <v>38504</v>
      </c>
      <c r="L2705" t="s">
        <v>7894</v>
      </c>
      <c r="M2705" t="s">
        <v>5225</v>
      </c>
      <c r="N2705">
        <v>11</v>
      </c>
      <c r="O2705">
        <v>37890.85</v>
      </c>
      <c r="P2705" t="s">
        <v>6658</v>
      </c>
      <c r="Q2705" t="s">
        <v>5215</v>
      </c>
    </row>
    <row r="2706" spans="1:17" x14ac:dyDescent="0.25">
      <c r="A2706">
        <v>3705</v>
      </c>
      <c r="B2706" s="7">
        <v>45110</v>
      </c>
      <c r="C2706" t="s">
        <v>19433</v>
      </c>
      <c r="D2706" t="s">
        <v>45</v>
      </c>
      <c r="E2706" s="5">
        <v>35779</v>
      </c>
      <c r="F2706" s="6" t="s">
        <v>26543</v>
      </c>
      <c r="G2706" t="s">
        <v>11273</v>
      </c>
      <c r="H2706" t="s">
        <v>25393</v>
      </c>
      <c r="I2706" t="s">
        <v>11274</v>
      </c>
      <c r="J2706" t="s">
        <v>5675</v>
      </c>
      <c r="K2706" s="3">
        <v>25952</v>
      </c>
      <c r="L2706" t="s">
        <v>5731</v>
      </c>
      <c r="M2706" t="s">
        <v>5225</v>
      </c>
      <c r="N2706">
        <v>13</v>
      </c>
      <c r="O2706">
        <v>53964.07</v>
      </c>
      <c r="P2706" t="s">
        <v>8932</v>
      </c>
      <c r="Q2706" t="s">
        <v>5221</v>
      </c>
    </row>
    <row r="2707" spans="1:17" x14ac:dyDescent="0.25">
      <c r="A2707">
        <v>3706</v>
      </c>
      <c r="B2707" s="7">
        <v>45141</v>
      </c>
      <c r="C2707" t="s">
        <v>19434</v>
      </c>
      <c r="D2707" t="s">
        <v>45</v>
      </c>
      <c r="E2707" s="5">
        <v>35359</v>
      </c>
      <c r="F2707" s="6" t="s">
        <v>28119</v>
      </c>
      <c r="G2707" t="s">
        <v>11275</v>
      </c>
      <c r="H2707" t="s">
        <v>25394</v>
      </c>
      <c r="I2707" t="s">
        <v>11276</v>
      </c>
      <c r="J2707" t="s">
        <v>5404</v>
      </c>
      <c r="K2707" s="3">
        <v>66039</v>
      </c>
      <c r="L2707" t="s">
        <v>5520</v>
      </c>
      <c r="M2707" t="s">
        <v>5219</v>
      </c>
      <c r="N2707">
        <v>12</v>
      </c>
      <c r="O2707">
        <v>31220.62</v>
      </c>
      <c r="P2707" t="s">
        <v>7320</v>
      </c>
      <c r="Q2707" t="s">
        <v>5221</v>
      </c>
    </row>
    <row r="2708" spans="1:17" x14ac:dyDescent="0.25">
      <c r="A2708">
        <v>3707</v>
      </c>
      <c r="B2708" s="7">
        <v>45099</v>
      </c>
      <c r="C2708" t="s">
        <v>19435</v>
      </c>
      <c r="D2708" t="s">
        <v>45</v>
      </c>
      <c r="E2708" s="5">
        <v>24424</v>
      </c>
      <c r="F2708" s="6" t="s">
        <v>28120</v>
      </c>
      <c r="G2708" t="s">
        <v>11277</v>
      </c>
      <c r="H2708" t="s">
        <v>25395</v>
      </c>
      <c r="I2708" t="s">
        <v>10158</v>
      </c>
      <c r="J2708" t="s">
        <v>89</v>
      </c>
      <c r="K2708" s="3">
        <v>15984</v>
      </c>
      <c r="L2708" t="s">
        <v>5458</v>
      </c>
      <c r="M2708" t="s">
        <v>5234</v>
      </c>
      <c r="N2708">
        <v>8</v>
      </c>
      <c r="O2708">
        <v>44815.48</v>
      </c>
      <c r="P2708" t="s">
        <v>6284</v>
      </c>
      <c r="Q2708" t="s">
        <v>5245</v>
      </c>
    </row>
    <row r="2709" spans="1:17" x14ac:dyDescent="0.25">
      <c r="A2709">
        <v>3708</v>
      </c>
      <c r="B2709" s="7">
        <v>45053</v>
      </c>
      <c r="C2709" t="s">
        <v>19436</v>
      </c>
      <c r="D2709" t="s">
        <v>58</v>
      </c>
      <c r="E2709" s="5">
        <v>25030</v>
      </c>
      <c r="F2709" s="6" t="s">
        <v>26458</v>
      </c>
      <c r="G2709" t="s">
        <v>11278</v>
      </c>
      <c r="H2709" t="s">
        <v>25396</v>
      </c>
      <c r="I2709" t="s">
        <v>11279</v>
      </c>
      <c r="J2709" t="s">
        <v>56</v>
      </c>
      <c r="K2709" s="3">
        <v>84467</v>
      </c>
      <c r="L2709" t="s">
        <v>5685</v>
      </c>
      <c r="M2709" t="s">
        <v>5234</v>
      </c>
      <c r="N2709">
        <v>3</v>
      </c>
      <c r="O2709">
        <v>39376.21</v>
      </c>
      <c r="P2709" t="s">
        <v>8386</v>
      </c>
      <c r="Q2709" t="s">
        <v>5245</v>
      </c>
    </row>
    <row r="2710" spans="1:17" x14ac:dyDescent="0.25">
      <c r="A2710">
        <v>3709</v>
      </c>
      <c r="B2710" s="7">
        <v>45073</v>
      </c>
      <c r="C2710" t="s">
        <v>19437</v>
      </c>
      <c r="D2710" t="s">
        <v>58</v>
      </c>
      <c r="E2710" s="5">
        <v>37020</v>
      </c>
      <c r="F2710" s="6" t="s">
        <v>26543</v>
      </c>
      <c r="G2710" t="s">
        <v>11280</v>
      </c>
      <c r="H2710" t="s">
        <v>25397</v>
      </c>
      <c r="I2710" t="s">
        <v>11281</v>
      </c>
      <c r="J2710" t="s">
        <v>5286</v>
      </c>
      <c r="K2710" s="3">
        <v>76041</v>
      </c>
      <c r="L2710" t="s">
        <v>5964</v>
      </c>
      <c r="M2710" t="s">
        <v>5219</v>
      </c>
      <c r="N2710">
        <v>0</v>
      </c>
      <c r="O2710">
        <v>70460.61</v>
      </c>
      <c r="P2710" t="s">
        <v>5244</v>
      </c>
      <c r="Q2710" t="s">
        <v>5221</v>
      </c>
    </row>
    <row r="2711" spans="1:17" x14ac:dyDescent="0.25">
      <c r="A2711">
        <v>3710</v>
      </c>
      <c r="B2711" s="7">
        <v>45114</v>
      </c>
      <c r="C2711" t="s">
        <v>19438</v>
      </c>
      <c r="D2711" t="s">
        <v>35</v>
      </c>
      <c r="E2711" s="5">
        <v>32731</v>
      </c>
      <c r="F2711" s="6" t="s">
        <v>28121</v>
      </c>
      <c r="G2711" t="s">
        <v>11282</v>
      </c>
      <c r="H2711" t="s">
        <v>25398</v>
      </c>
      <c r="I2711" t="s">
        <v>6183</v>
      </c>
      <c r="J2711" t="s">
        <v>5309</v>
      </c>
      <c r="K2711" s="3">
        <v>73539</v>
      </c>
      <c r="L2711" t="s">
        <v>6832</v>
      </c>
      <c r="M2711" t="s">
        <v>5213</v>
      </c>
      <c r="N2711">
        <v>7</v>
      </c>
      <c r="O2711">
        <v>55471.24</v>
      </c>
      <c r="P2711" t="s">
        <v>8201</v>
      </c>
      <c r="Q2711" t="s">
        <v>5221</v>
      </c>
    </row>
    <row r="2712" spans="1:17" x14ac:dyDescent="0.25">
      <c r="A2712">
        <v>3711</v>
      </c>
      <c r="B2712" s="7">
        <v>45086</v>
      </c>
      <c r="C2712" t="s">
        <v>19439</v>
      </c>
      <c r="D2712" t="s">
        <v>35</v>
      </c>
      <c r="E2712" s="5">
        <v>24770</v>
      </c>
      <c r="F2712" s="6" t="s">
        <v>28122</v>
      </c>
      <c r="G2712" t="s">
        <v>11283</v>
      </c>
      <c r="H2712" t="s">
        <v>25399</v>
      </c>
      <c r="I2712" t="s">
        <v>11284</v>
      </c>
      <c r="J2712" t="s">
        <v>5544</v>
      </c>
      <c r="K2712" s="3">
        <v>25027</v>
      </c>
      <c r="L2712" t="s">
        <v>5599</v>
      </c>
      <c r="M2712" t="s">
        <v>5225</v>
      </c>
      <c r="N2712">
        <v>17</v>
      </c>
      <c r="O2712">
        <v>32549.99</v>
      </c>
      <c r="P2712" t="s">
        <v>5627</v>
      </c>
      <c r="Q2712" t="s">
        <v>5267</v>
      </c>
    </row>
    <row r="2713" spans="1:17" x14ac:dyDescent="0.25">
      <c r="A2713">
        <v>3712</v>
      </c>
      <c r="B2713" s="7">
        <v>45084</v>
      </c>
      <c r="C2713" t="s">
        <v>19440</v>
      </c>
      <c r="D2713" t="s">
        <v>58</v>
      </c>
      <c r="E2713" s="5">
        <v>24856</v>
      </c>
      <c r="F2713" s="6" t="s">
        <v>28123</v>
      </c>
      <c r="G2713" t="s">
        <v>11285</v>
      </c>
      <c r="H2713" t="s">
        <v>25400</v>
      </c>
      <c r="I2713" t="s">
        <v>11286</v>
      </c>
      <c r="J2713" t="s">
        <v>3942</v>
      </c>
      <c r="K2713" s="3">
        <v>95435</v>
      </c>
      <c r="L2713" t="s">
        <v>6466</v>
      </c>
      <c r="M2713" t="s">
        <v>5234</v>
      </c>
      <c r="N2713">
        <v>8</v>
      </c>
      <c r="O2713">
        <v>30074.41</v>
      </c>
      <c r="P2713" t="s">
        <v>5368</v>
      </c>
      <c r="Q2713" t="s">
        <v>5215</v>
      </c>
    </row>
    <row r="2714" spans="1:17" x14ac:dyDescent="0.25">
      <c r="A2714">
        <v>3713</v>
      </c>
      <c r="B2714" s="7">
        <v>45134</v>
      </c>
      <c r="C2714" t="s">
        <v>19441</v>
      </c>
      <c r="D2714" t="s">
        <v>35</v>
      </c>
      <c r="E2714" s="5">
        <v>29628</v>
      </c>
      <c r="F2714" s="6" t="s">
        <v>28124</v>
      </c>
      <c r="G2714" t="s">
        <v>11287</v>
      </c>
      <c r="H2714" t="s">
        <v>25401</v>
      </c>
      <c r="I2714" t="s">
        <v>8737</v>
      </c>
      <c r="J2714" t="s">
        <v>5387</v>
      </c>
      <c r="K2714" s="3">
        <v>59647</v>
      </c>
      <c r="L2714" t="s">
        <v>5243</v>
      </c>
      <c r="M2714" t="s">
        <v>5225</v>
      </c>
      <c r="N2714">
        <v>8</v>
      </c>
      <c r="O2714">
        <v>35011.18</v>
      </c>
      <c r="P2714" t="s">
        <v>10285</v>
      </c>
      <c r="Q2714" t="s">
        <v>5267</v>
      </c>
    </row>
    <row r="2715" spans="1:17" x14ac:dyDescent="0.25">
      <c r="A2715">
        <v>3714</v>
      </c>
      <c r="B2715" s="7">
        <v>45121</v>
      </c>
      <c r="C2715" t="s">
        <v>19442</v>
      </c>
      <c r="D2715" t="s">
        <v>35</v>
      </c>
      <c r="E2715" s="5">
        <v>23504</v>
      </c>
      <c r="F2715" s="6" t="s">
        <v>26543</v>
      </c>
      <c r="G2715" t="s">
        <v>11288</v>
      </c>
      <c r="H2715" t="s">
        <v>25402</v>
      </c>
      <c r="I2715" t="s">
        <v>11289</v>
      </c>
      <c r="J2715" t="s">
        <v>97</v>
      </c>
      <c r="K2715" s="3">
        <v>49800</v>
      </c>
      <c r="L2715" t="s">
        <v>5270</v>
      </c>
      <c r="M2715" t="s">
        <v>5234</v>
      </c>
      <c r="N2715">
        <v>20</v>
      </c>
      <c r="O2715">
        <v>93069.01</v>
      </c>
      <c r="P2715" t="s">
        <v>7902</v>
      </c>
      <c r="Q2715" t="s">
        <v>5240</v>
      </c>
    </row>
    <row r="2716" spans="1:17" x14ac:dyDescent="0.25">
      <c r="A2716">
        <v>3715</v>
      </c>
      <c r="B2716" s="7">
        <v>45097</v>
      </c>
      <c r="C2716" t="s">
        <v>19443</v>
      </c>
      <c r="D2716" t="s">
        <v>58</v>
      </c>
      <c r="E2716" s="5">
        <v>25558</v>
      </c>
      <c r="F2716" s="6" t="s">
        <v>28125</v>
      </c>
      <c r="G2716" t="s">
        <v>11290</v>
      </c>
      <c r="H2716" t="s">
        <v>25403</v>
      </c>
      <c r="I2716" t="s">
        <v>11291</v>
      </c>
      <c r="J2716" t="s">
        <v>5357</v>
      </c>
      <c r="K2716" s="3">
        <v>69613</v>
      </c>
      <c r="L2716" t="s">
        <v>5504</v>
      </c>
      <c r="M2716" t="s">
        <v>5225</v>
      </c>
      <c r="N2716">
        <v>3</v>
      </c>
      <c r="O2716">
        <v>80615.09</v>
      </c>
      <c r="P2716" t="s">
        <v>8362</v>
      </c>
      <c r="Q2716" t="s">
        <v>5240</v>
      </c>
    </row>
    <row r="2717" spans="1:17" x14ac:dyDescent="0.25">
      <c r="A2717">
        <v>3716</v>
      </c>
      <c r="B2717" s="7">
        <v>45143</v>
      </c>
      <c r="C2717" t="s">
        <v>13156</v>
      </c>
      <c r="D2717" t="s">
        <v>58</v>
      </c>
      <c r="E2717" s="5">
        <v>23565</v>
      </c>
      <c r="F2717" s="6" t="s">
        <v>28126</v>
      </c>
      <c r="G2717" t="s">
        <v>11292</v>
      </c>
      <c r="H2717" t="s">
        <v>25404</v>
      </c>
      <c r="I2717" t="s">
        <v>11293</v>
      </c>
      <c r="J2717" t="s">
        <v>110</v>
      </c>
      <c r="K2717" s="3">
        <v>20276</v>
      </c>
      <c r="L2717" t="s">
        <v>5721</v>
      </c>
      <c r="M2717" t="s">
        <v>5234</v>
      </c>
      <c r="N2717">
        <v>5</v>
      </c>
      <c r="O2717">
        <v>54126.84</v>
      </c>
      <c r="P2717" t="s">
        <v>8167</v>
      </c>
      <c r="Q2717" t="s">
        <v>5267</v>
      </c>
    </row>
    <row r="2718" spans="1:17" x14ac:dyDescent="0.25">
      <c r="A2718">
        <v>3717</v>
      </c>
      <c r="B2718" s="7">
        <v>45098</v>
      </c>
      <c r="C2718" t="s">
        <v>19444</v>
      </c>
      <c r="D2718" t="s">
        <v>35</v>
      </c>
      <c r="E2718" s="5">
        <v>25288</v>
      </c>
      <c r="F2718" s="6" t="s">
        <v>26459</v>
      </c>
      <c r="G2718" t="s">
        <v>11294</v>
      </c>
      <c r="H2718" t="s">
        <v>25405</v>
      </c>
      <c r="I2718" t="s">
        <v>11295</v>
      </c>
      <c r="J2718" t="s">
        <v>5770</v>
      </c>
      <c r="K2718" s="3">
        <v>65082</v>
      </c>
      <c r="L2718" t="s">
        <v>5324</v>
      </c>
      <c r="M2718" t="s">
        <v>5234</v>
      </c>
      <c r="N2718">
        <v>20</v>
      </c>
      <c r="O2718">
        <v>48830</v>
      </c>
      <c r="P2718" t="s">
        <v>6562</v>
      </c>
      <c r="Q2718" t="s">
        <v>5267</v>
      </c>
    </row>
    <row r="2719" spans="1:17" x14ac:dyDescent="0.25">
      <c r="A2719">
        <v>3718</v>
      </c>
      <c r="B2719" s="7">
        <v>45119</v>
      </c>
      <c r="C2719" t="s">
        <v>19445</v>
      </c>
      <c r="D2719" t="s">
        <v>58</v>
      </c>
      <c r="E2719" s="5">
        <v>38277</v>
      </c>
      <c r="F2719" s="6" t="s">
        <v>28127</v>
      </c>
      <c r="G2719" t="s">
        <v>11296</v>
      </c>
      <c r="H2719" t="s">
        <v>25406</v>
      </c>
      <c r="I2719" t="s">
        <v>11297</v>
      </c>
      <c r="J2719" t="s">
        <v>5552</v>
      </c>
      <c r="K2719" s="3">
        <v>26057</v>
      </c>
      <c r="L2719" t="s">
        <v>5745</v>
      </c>
      <c r="M2719" t="s">
        <v>5213</v>
      </c>
      <c r="N2719">
        <v>15</v>
      </c>
      <c r="O2719">
        <v>81508.05</v>
      </c>
      <c r="P2719" t="s">
        <v>6388</v>
      </c>
      <c r="Q2719" t="s">
        <v>5267</v>
      </c>
    </row>
    <row r="2720" spans="1:17" x14ac:dyDescent="0.25">
      <c r="A2720">
        <v>3719</v>
      </c>
      <c r="B2720" s="7">
        <v>45059</v>
      </c>
      <c r="C2720" t="s">
        <v>19446</v>
      </c>
      <c r="D2720" t="s">
        <v>58</v>
      </c>
      <c r="E2720" s="5">
        <v>32377</v>
      </c>
      <c r="F2720" s="6" t="s">
        <v>26543</v>
      </c>
      <c r="G2720" t="s">
        <v>11298</v>
      </c>
      <c r="H2720" t="s">
        <v>25407</v>
      </c>
      <c r="I2720" t="s">
        <v>11299</v>
      </c>
      <c r="J2720" t="s">
        <v>3944</v>
      </c>
      <c r="K2720" s="3">
        <v>72071</v>
      </c>
      <c r="L2720" t="s">
        <v>6077</v>
      </c>
      <c r="M2720" t="s">
        <v>5234</v>
      </c>
      <c r="N2720">
        <v>0</v>
      </c>
      <c r="O2720">
        <v>52812.03</v>
      </c>
      <c r="P2720" t="s">
        <v>5891</v>
      </c>
      <c r="Q2720" t="s">
        <v>5221</v>
      </c>
    </row>
    <row r="2721" spans="1:17" x14ac:dyDescent="0.25">
      <c r="A2721">
        <v>3720</v>
      </c>
      <c r="B2721" s="7">
        <v>45094</v>
      </c>
      <c r="C2721" t="s">
        <v>19447</v>
      </c>
      <c r="D2721" t="s">
        <v>45</v>
      </c>
      <c r="E2721" s="5">
        <v>34112</v>
      </c>
      <c r="F2721" s="6" t="s">
        <v>28128</v>
      </c>
      <c r="G2721" t="s">
        <v>11300</v>
      </c>
      <c r="H2721" t="s">
        <v>25408</v>
      </c>
      <c r="I2721" t="s">
        <v>11301</v>
      </c>
      <c r="J2721" t="s">
        <v>102</v>
      </c>
      <c r="K2721" s="3">
        <v>87295</v>
      </c>
      <c r="L2721" t="s">
        <v>5224</v>
      </c>
      <c r="M2721" t="s">
        <v>5219</v>
      </c>
      <c r="N2721">
        <v>1</v>
      </c>
      <c r="O2721">
        <v>90233.08</v>
      </c>
      <c r="P2721" t="s">
        <v>7262</v>
      </c>
      <c r="Q2721" t="s">
        <v>5221</v>
      </c>
    </row>
    <row r="2722" spans="1:17" x14ac:dyDescent="0.25">
      <c r="A2722">
        <v>3721</v>
      </c>
      <c r="B2722" s="7">
        <v>45111</v>
      </c>
      <c r="C2722" t="s">
        <v>19448</v>
      </c>
      <c r="D2722" t="s">
        <v>35</v>
      </c>
      <c r="E2722" s="5">
        <v>28851</v>
      </c>
      <c r="F2722" s="6" t="s">
        <v>26460</v>
      </c>
      <c r="G2722" t="s">
        <v>11302</v>
      </c>
      <c r="H2722" t="s">
        <v>25409</v>
      </c>
      <c r="I2722" t="s">
        <v>11303</v>
      </c>
      <c r="J2722" t="s">
        <v>97</v>
      </c>
      <c r="K2722" s="3">
        <v>35433</v>
      </c>
      <c r="L2722" t="s">
        <v>5671</v>
      </c>
      <c r="M2722" t="s">
        <v>5219</v>
      </c>
      <c r="N2722">
        <v>16</v>
      </c>
      <c r="O2722">
        <v>45413.74</v>
      </c>
      <c r="P2722" t="s">
        <v>10269</v>
      </c>
      <c r="Q2722" t="s">
        <v>5267</v>
      </c>
    </row>
    <row r="2723" spans="1:17" x14ac:dyDescent="0.25">
      <c r="A2723">
        <v>3722</v>
      </c>
      <c r="B2723" s="7">
        <v>45109</v>
      </c>
      <c r="C2723" t="s">
        <v>19449</v>
      </c>
      <c r="D2723" t="s">
        <v>58</v>
      </c>
      <c r="E2723" s="5">
        <v>37660</v>
      </c>
      <c r="F2723" s="6" t="s">
        <v>26543</v>
      </c>
      <c r="G2723" t="s">
        <v>11304</v>
      </c>
      <c r="H2723" t="s">
        <v>25410</v>
      </c>
      <c r="I2723" t="s">
        <v>11305</v>
      </c>
      <c r="J2723" t="s">
        <v>63</v>
      </c>
      <c r="K2723" s="3">
        <v>30030</v>
      </c>
      <c r="L2723" t="s">
        <v>6081</v>
      </c>
      <c r="M2723" t="s">
        <v>5225</v>
      </c>
      <c r="N2723">
        <v>7</v>
      </c>
      <c r="O2723">
        <v>85502.91</v>
      </c>
      <c r="P2723" t="s">
        <v>5608</v>
      </c>
      <c r="Q2723" t="s">
        <v>5240</v>
      </c>
    </row>
    <row r="2724" spans="1:17" x14ac:dyDescent="0.25">
      <c r="A2724">
        <v>3723</v>
      </c>
      <c r="B2724" s="7">
        <v>45136</v>
      </c>
      <c r="C2724" t="s">
        <v>19450</v>
      </c>
      <c r="D2724" t="s">
        <v>35</v>
      </c>
      <c r="E2724" s="5">
        <v>24235</v>
      </c>
      <c r="F2724" s="6" t="s">
        <v>28129</v>
      </c>
      <c r="G2724" t="s">
        <v>11306</v>
      </c>
      <c r="H2724" t="s">
        <v>25411</v>
      </c>
      <c r="I2724" t="s">
        <v>11307</v>
      </c>
      <c r="J2724" t="s">
        <v>3933</v>
      </c>
      <c r="K2724" s="3">
        <v>3790</v>
      </c>
      <c r="L2724" t="s">
        <v>5676</v>
      </c>
      <c r="M2724" t="s">
        <v>5219</v>
      </c>
      <c r="N2724">
        <v>11</v>
      </c>
      <c r="O2724">
        <v>87671.91</v>
      </c>
      <c r="P2724" t="s">
        <v>5805</v>
      </c>
      <c r="Q2724" t="s">
        <v>5221</v>
      </c>
    </row>
    <row r="2725" spans="1:17" x14ac:dyDescent="0.25">
      <c r="A2725">
        <v>3724</v>
      </c>
      <c r="B2725" s="7">
        <v>45054</v>
      </c>
      <c r="C2725" t="s">
        <v>19451</v>
      </c>
      <c r="D2725" t="s">
        <v>58</v>
      </c>
      <c r="E2725" s="5">
        <v>35657</v>
      </c>
      <c r="F2725" s="6" t="s">
        <v>26461</v>
      </c>
      <c r="G2725" t="s">
        <v>11308</v>
      </c>
      <c r="H2725" t="s">
        <v>25412</v>
      </c>
      <c r="I2725" t="s">
        <v>11309</v>
      </c>
      <c r="J2725" t="s">
        <v>5352</v>
      </c>
      <c r="K2725" s="3">
        <v>98752</v>
      </c>
      <c r="L2725" t="s">
        <v>5344</v>
      </c>
      <c r="M2725" t="s">
        <v>5234</v>
      </c>
      <c r="N2725">
        <v>6</v>
      </c>
      <c r="O2725">
        <v>63945.11</v>
      </c>
      <c r="P2725" t="s">
        <v>5788</v>
      </c>
      <c r="Q2725" t="s">
        <v>5221</v>
      </c>
    </row>
    <row r="2726" spans="1:17" x14ac:dyDescent="0.25">
      <c r="A2726">
        <v>3725</v>
      </c>
      <c r="B2726" s="7">
        <v>45084</v>
      </c>
      <c r="C2726" t="s">
        <v>19452</v>
      </c>
      <c r="D2726" t="s">
        <v>35</v>
      </c>
      <c r="E2726" s="5">
        <v>35094</v>
      </c>
      <c r="F2726" s="6" t="s">
        <v>28130</v>
      </c>
      <c r="G2726" t="s">
        <v>11310</v>
      </c>
      <c r="H2726" t="s">
        <v>25413</v>
      </c>
      <c r="I2726" t="s">
        <v>11311</v>
      </c>
      <c r="J2726" t="s">
        <v>69</v>
      </c>
      <c r="K2726" s="3">
        <v>79756</v>
      </c>
      <c r="L2726" t="s">
        <v>2921</v>
      </c>
      <c r="M2726" t="s">
        <v>5213</v>
      </c>
      <c r="N2726">
        <v>5</v>
      </c>
      <c r="O2726">
        <v>45199.01</v>
      </c>
      <c r="P2726" t="s">
        <v>5709</v>
      </c>
      <c r="Q2726" t="s">
        <v>5240</v>
      </c>
    </row>
    <row r="2727" spans="1:17" x14ac:dyDescent="0.25">
      <c r="A2727">
        <v>3726</v>
      </c>
      <c r="B2727" s="7">
        <v>45134</v>
      </c>
      <c r="C2727" t="s">
        <v>19453</v>
      </c>
      <c r="D2727" t="s">
        <v>58</v>
      </c>
      <c r="E2727" s="5">
        <v>33986</v>
      </c>
      <c r="F2727" s="6" t="s">
        <v>28131</v>
      </c>
      <c r="G2727" t="s">
        <v>11312</v>
      </c>
      <c r="H2727" t="s">
        <v>25414</v>
      </c>
      <c r="I2727" t="s">
        <v>11313</v>
      </c>
      <c r="J2727" t="s">
        <v>97</v>
      </c>
      <c r="K2727" s="3">
        <v>6703</v>
      </c>
      <c r="L2727" t="s">
        <v>6579</v>
      </c>
      <c r="M2727" t="s">
        <v>5213</v>
      </c>
      <c r="N2727">
        <v>4</v>
      </c>
      <c r="O2727">
        <v>54751.27</v>
      </c>
      <c r="P2727" t="s">
        <v>5560</v>
      </c>
      <c r="Q2727" t="s">
        <v>5240</v>
      </c>
    </row>
    <row r="2728" spans="1:17" x14ac:dyDescent="0.25">
      <c r="A2728">
        <v>3727</v>
      </c>
      <c r="B2728" s="7">
        <v>45072</v>
      </c>
      <c r="C2728" t="s">
        <v>19454</v>
      </c>
      <c r="D2728" t="s">
        <v>45</v>
      </c>
      <c r="E2728" s="5">
        <v>36559</v>
      </c>
      <c r="F2728" s="6" t="s">
        <v>26462</v>
      </c>
      <c r="G2728" t="s">
        <v>9823</v>
      </c>
      <c r="H2728" t="s">
        <v>25415</v>
      </c>
      <c r="I2728" t="s">
        <v>11314</v>
      </c>
      <c r="J2728" t="s">
        <v>84</v>
      </c>
      <c r="K2728" s="3">
        <v>78359</v>
      </c>
      <c r="L2728" t="s">
        <v>6302</v>
      </c>
      <c r="M2728" t="s">
        <v>5213</v>
      </c>
      <c r="N2728">
        <v>1</v>
      </c>
      <c r="O2728">
        <v>64435.78</v>
      </c>
      <c r="P2728" t="s">
        <v>8668</v>
      </c>
      <c r="Q2728" t="s">
        <v>5245</v>
      </c>
    </row>
    <row r="2729" spans="1:17" x14ac:dyDescent="0.25">
      <c r="A2729">
        <v>3728</v>
      </c>
      <c r="B2729" s="7">
        <v>45070</v>
      </c>
      <c r="C2729" t="s">
        <v>19455</v>
      </c>
      <c r="D2729" t="s">
        <v>45</v>
      </c>
      <c r="E2729" s="5">
        <v>35498</v>
      </c>
      <c r="F2729" s="6" t="s">
        <v>28132</v>
      </c>
      <c r="G2729" t="s">
        <v>11315</v>
      </c>
      <c r="H2729" t="s">
        <v>25416</v>
      </c>
      <c r="I2729" t="s">
        <v>11316</v>
      </c>
      <c r="J2729" t="s">
        <v>5448</v>
      </c>
      <c r="K2729" s="3">
        <v>47213</v>
      </c>
      <c r="L2729" t="s">
        <v>5875</v>
      </c>
      <c r="M2729" t="s">
        <v>5219</v>
      </c>
      <c r="N2729">
        <v>6</v>
      </c>
      <c r="O2729">
        <v>71740.36</v>
      </c>
      <c r="P2729" t="s">
        <v>5788</v>
      </c>
      <c r="Q2729" t="s">
        <v>5240</v>
      </c>
    </row>
    <row r="2730" spans="1:17" x14ac:dyDescent="0.25">
      <c r="A2730">
        <v>3729</v>
      </c>
      <c r="B2730" s="7">
        <v>45063</v>
      </c>
      <c r="C2730" t="s">
        <v>19456</v>
      </c>
      <c r="D2730" t="s">
        <v>35</v>
      </c>
      <c r="E2730" s="5">
        <v>23655</v>
      </c>
      <c r="F2730" s="6" t="s">
        <v>26463</v>
      </c>
      <c r="G2730" t="s">
        <v>11317</v>
      </c>
      <c r="H2730" t="s">
        <v>25417</v>
      </c>
      <c r="I2730" t="s">
        <v>11318</v>
      </c>
      <c r="J2730" t="s">
        <v>5305</v>
      </c>
      <c r="K2730" s="3">
        <v>74665</v>
      </c>
      <c r="L2730" t="s">
        <v>5340</v>
      </c>
      <c r="M2730" t="s">
        <v>5219</v>
      </c>
      <c r="N2730">
        <v>2</v>
      </c>
      <c r="O2730">
        <v>55713.62</v>
      </c>
      <c r="P2730" t="s">
        <v>8609</v>
      </c>
      <c r="Q2730" t="s">
        <v>5267</v>
      </c>
    </row>
    <row r="2731" spans="1:17" x14ac:dyDescent="0.25">
      <c r="A2731">
        <v>3730</v>
      </c>
      <c r="B2731" s="7">
        <v>45131</v>
      </c>
      <c r="C2731" t="s">
        <v>19457</v>
      </c>
      <c r="D2731" t="s">
        <v>35</v>
      </c>
      <c r="E2731" s="5">
        <v>23294</v>
      </c>
      <c r="F2731" s="6" t="s">
        <v>28133</v>
      </c>
      <c r="G2731" t="s">
        <v>11319</v>
      </c>
      <c r="H2731" t="s">
        <v>25418</v>
      </c>
      <c r="I2731" t="s">
        <v>8316</v>
      </c>
      <c r="J2731" t="s">
        <v>5362</v>
      </c>
      <c r="K2731" s="3">
        <v>41745</v>
      </c>
      <c r="L2731" t="s">
        <v>6859</v>
      </c>
      <c r="M2731" t="s">
        <v>5234</v>
      </c>
      <c r="N2731">
        <v>0</v>
      </c>
      <c r="O2731">
        <v>67326.490000000005</v>
      </c>
      <c r="P2731" t="s">
        <v>5556</v>
      </c>
      <c r="Q2731" t="s">
        <v>5245</v>
      </c>
    </row>
    <row r="2732" spans="1:17" x14ac:dyDescent="0.25">
      <c r="A2732">
        <v>3731</v>
      </c>
      <c r="B2732" s="7">
        <v>45086</v>
      </c>
      <c r="C2732" t="s">
        <v>19458</v>
      </c>
      <c r="D2732" t="s">
        <v>58</v>
      </c>
      <c r="E2732" s="5">
        <v>27244</v>
      </c>
      <c r="F2732" s="6" t="s">
        <v>28134</v>
      </c>
      <c r="G2732" t="s">
        <v>11320</v>
      </c>
      <c r="H2732" t="s">
        <v>25419</v>
      </c>
      <c r="I2732" t="s">
        <v>11321</v>
      </c>
      <c r="J2732" t="s">
        <v>3936</v>
      </c>
      <c r="K2732" s="3">
        <v>40498</v>
      </c>
      <c r="L2732" t="s">
        <v>6221</v>
      </c>
      <c r="M2732" t="s">
        <v>5219</v>
      </c>
      <c r="N2732">
        <v>12</v>
      </c>
      <c r="O2732">
        <v>89520.05</v>
      </c>
      <c r="P2732" t="s">
        <v>5624</v>
      </c>
      <c r="Q2732" t="s">
        <v>5215</v>
      </c>
    </row>
    <row r="2733" spans="1:17" x14ac:dyDescent="0.25">
      <c r="A2733">
        <v>3732</v>
      </c>
      <c r="B2733" s="7">
        <v>45078</v>
      </c>
      <c r="C2733" t="s">
        <v>19459</v>
      </c>
      <c r="D2733" t="s">
        <v>35</v>
      </c>
      <c r="E2733" s="5">
        <v>32670</v>
      </c>
      <c r="F2733" s="6" t="s">
        <v>26464</v>
      </c>
      <c r="G2733" t="s">
        <v>11322</v>
      </c>
      <c r="H2733" t="s">
        <v>25420</v>
      </c>
      <c r="I2733" t="s">
        <v>11323</v>
      </c>
      <c r="J2733" t="s">
        <v>56</v>
      </c>
      <c r="K2733" s="3">
        <v>74725</v>
      </c>
      <c r="L2733" t="s">
        <v>5489</v>
      </c>
      <c r="M2733" t="s">
        <v>5219</v>
      </c>
      <c r="N2733">
        <v>1</v>
      </c>
      <c r="O2733">
        <v>54424.33</v>
      </c>
      <c r="P2733" t="s">
        <v>6253</v>
      </c>
      <c r="Q2733" t="s">
        <v>5240</v>
      </c>
    </row>
    <row r="2734" spans="1:17" x14ac:dyDescent="0.25">
      <c r="A2734">
        <v>3733</v>
      </c>
      <c r="B2734" s="7">
        <v>45052</v>
      </c>
      <c r="C2734" t="s">
        <v>19460</v>
      </c>
      <c r="D2734" t="s">
        <v>45</v>
      </c>
      <c r="E2734" s="5">
        <v>36901</v>
      </c>
      <c r="F2734" s="6" t="s">
        <v>28135</v>
      </c>
      <c r="G2734" t="s">
        <v>11324</v>
      </c>
      <c r="H2734" t="s">
        <v>25421</v>
      </c>
      <c r="I2734" t="s">
        <v>11325</v>
      </c>
      <c r="J2734" t="s">
        <v>56</v>
      </c>
      <c r="K2734" s="3">
        <v>52023</v>
      </c>
      <c r="L2734" t="s">
        <v>6416</v>
      </c>
      <c r="M2734" t="s">
        <v>5225</v>
      </c>
      <c r="N2734">
        <v>20</v>
      </c>
      <c r="O2734">
        <v>52887.92</v>
      </c>
      <c r="P2734" t="s">
        <v>9045</v>
      </c>
      <c r="Q2734" t="s">
        <v>5245</v>
      </c>
    </row>
    <row r="2735" spans="1:17" x14ac:dyDescent="0.25">
      <c r="A2735">
        <v>3734</v>
      </c>
      <c r="B2735" s="7">
        <v>45142</v>
      </c>
      <c r="C2735" t="s">
        <v>19461</v>
      </c>
      <c r="D2735" t="s">
        <v>45</v>
      </c>
      <c r="E2735" s="5">
        <v>26014</v>
      </c>
      <c r="F2735" s="6" t="s">
        <v>26543</v>
      </c>
      <c r="G2735" t="s">
        <v>11326</v>
      </c>
      <c r="H2735" t="s">
        <v>25422</v>
      </c>
      <c r="I2735" t="s">
        <v>11327</v>
      </c>
      <c r="J2735" t="s">
        <v>3948</v>
      </c>
      <c r="K2735" s="3">
        <v>10470</v>
      </c>
      <c r="L2735" t="s">
        <v>5779</v>
      </c>
      <c r="M2735" t="s">
        <v>5234</v>
      </c>
      <c r="N2735">
        <v>14</v>
      </c>
      <c r="O2735">
        <v>47095.839999999997</v>
      </c>
      <c r="P2735" t="s">
        <v>6202</v>
      </c>
      <c r="Q2735" t="s">
        <v>5221</v>
      </c>
    </row>
    <row r="2736" spans="1:17" x14ac:dyDescent="0.25">
      <c r="A2736">
        <v>3735</v>
      </c>
      <c r="B2736" s="7">
        <v>45071</v>
      </c>
      <c r="C2736" t="s">
        <v>19462</v>
      </c>
      <c r="D2736" t="s">
        <v>35</v>
      </c>
      <c r="E2736" s="5">
        <v>32219</v>
      </c>
      <c r="F2736" s="6" t="s">
        <v>26465</v>
      </c>
      <c r="G2736" t="s">
        <v>11328</v>
      </c>
      <c r="H2736" t="s">
        <v>25423</v>
      </c>
      <c r="I2736" t="s">
        <v>11329</v>
      </c>
      <c r="J2736" t="s">
        <v>5357</v>
      </c>
      <c r="K2736" s="3">
        <v>44477</v>
      </c>
      <c r="L2736" t="s">
        <v>6798</v>
      </c>
      <c r="M2736" t="s">
        <v>5234</v>
      </c>
      <c r="N2736">
        <v>0</v>
      </c>
      <c r="O2736">
        <v>52048.25</v>
      </c>
      <c r="P2736" t="s">
        <v>6732</v>
      </c>
      <c r="Q2736" t="s">
        <v>5267</v>
      </c>
    </row>
    <row r="2737" spans="1:17" x14ac:dyDescent="0.25">
      <c r="A2737">
        <v>3736</v>
      </c>
      <c r="B2737" s="7">
        <v>45115</v>
      </c>
      <c r="C2737" t="s">
        <v>19463</v>
      </c>
      <c r="D2737" t="s">
        <v>58</v>
      </c>
      <c r="E2737" s="5">
        <v>29596</v>
      </c>
      <c r="F2737" s="6" t="s">
        <v>26466</v>
      </c>
      <c r="G2737" t="s">
        <v>11330</v>
      </c>
      <c r="H2737" t="s">
        <v>25424</v>
      </c>
      <c r="I2737" t="s">
        <v>11331</v>
      </c>
      <c r="J2737" t="s">
        <v>5291</v>
      </c>
      <c r="K2737" s="3">
        <v>27414</v>
      </c>
      <c r="L2737" t="s">
        <v>6120</v>
      </c>
      <c r="M2737" t="s">
        <v>5225</v>
      </c>
      <c r="N2737">
        <v>1</v>
      </c>
      <c r="O2737">
        <v>66006.92</v>
      </c>
      <c r="P2737" t="s">
        <v>9159</v>
      </c>
      <c r="Q2737" t="s">
        <v>5245</v>
      </c>
    </row>
    <row r="2738" spans="1:17" x14ac:dyDescent="0.25">
      <c r="A2738">
        <v>3737</v>
      </c>
      <c r="B2738" s="7">
        <v>45092</v>
      </c>
      <c r="C2738" t="s">
        <v>19464</v>
      </c>
      <c r="D2738" t="s">
        <v>58</v>
      </c>
      <c r="E2738" s="5">
        <v>27687</v>
      </c>
      <c r="F2738" s="6" t="s">
        <v>26467</v>
      </c>
      <c r="G2738" t="s">
        <v>11332</v>
      </c>
      <c r="H2738" t="s">
        <v>25425</v>
      </c>
      <c r="I2738" t="s">
        <v>11333</v>
      </c>
      <c r="J2738" t="s">
        <v>3918</v>
      </c>
      <c r="K2738" s="3">
        <v>92635</v>
      </c>
      <c r="L2738" t="s">
        <v>3548</v>
      </c>
      <c r="M2738" t="s">
        <v>5225</v>
      </c>
      <c r="N2738">
        <v>2</v>
      </c>
      <c r="O2738">
        <v>46269.35</v>
      </c>
      <c r="P2738" t="s">
        <v>8978</v>
      </c>
      <c r="Q2738" t="s">
        <v>5245</v>
      </c>
    </row>
    <row r="2739" spans="1:17" x14ac:dyDescent="0.25">
      <c r="A2739">
        <v>3738</v>
      </c>
      <c r="B2739" s="7">
        <v>45057</v>
      </c>
      <c r="C2739" t="s">
        <v>19465</v>
      </c>
      <c r="D2739" t="s">
        <v>35</v>
      </c>
      <c r="E2739" s="5">
        <v>28638</v>
      </c>
      <c r="F2739" s="6" t="s">
        <v>28136</v>
      </c>
      <c r="G2739" t="s">
        <v>11334</v>
      </c>
      <c r="H2739" t="s">
        <v>25426</v>
      </c>
      <c r="I2739" t="s">
        <v>11335</v>
      </c>
      <c r="J2739" t="s">
        <v>5261</v>
      </c>
      <c r="K2739" s="3">
        <v>74808</v>
      </c>
      <c r="L2739" t="s">
        <v>5763</v>
      </c>
      <c r="M2739" t="s">
        <v>5219</v>
      </c>
      <c r="N2739">
        <v>16</v>
      </c>
      <c r="O2739">
        <v>70234.81</v>
      </c>
      <c r="P2739" t="s">
        <v>6263</v>
      </c>
      <c r="Q2739" t="s">
        <v>5221</v>
      </c>
    </row>
    <row r="2740" spans="1:17" x14ac:dyDescent="0.25">
      <c r="A2740">
        <v>3739</v>
      </c>
      <c r="B2740" s="7">
        <v>45101</v>
      </c>
      <c r="C2740" t="s">
        <v>19466</v>
      </c>
      <c r="D2740" t="s">
        <v>35</v>
      </c>
      <c r="E2740" s="5">
        <v>24712</v>
      </c>
      <c r="F2740" s="6" t="s">
        <v>26468</v>
      </c>
      <c r="G2740" t="s">
        <v>11336</v>
      </c>
      <c r="H2740" t="s">
        <v>25427</v>
      </c>
      <c r="I2740" t="s">
        <v>11337</v>
      </c>
      <c r="J2740" t="s">
        <v>84</v>
      </c>
      <c r="K2740" s="3">
        <v>87193</v>
      </c>
      <c r="L2740" t="s">
        <v>5243</v>
      </c>
      <c r="M2740" t="s">
        <v>5213</v>
      </c>
      <c r="N2740">
        <v>6</v>
      </c>
      <c r="O2740">
        <v>73958.11</v>
      </c>
      <c r="P2740" t="s">
        <v>6243</v>
      </c>
      <c r="Q2740" t="s">
        <v>5245</v>
      </c>
    </row>
    <row r="2741" spans="1:17" x14ac:dyDescent="0.25">
      <c r="A2741">
        <v>3740</v>
      </c>
      <c r="B2741" s="7">
        <v>45092</v>
      </c>
      <c r="C2741" t="s">
        <v>19467</v>
      </c>
      <c r="D2741" t="s">
        <v>45</v>
      </c>
      <c r="E2741" s="5">
        <v>35366</v>
      </c>
      <c r="F2741" s="6" t="s">
        <v>28137</v>
      </c>
      <c r="G2741" t="s">
        <v>11338</v>
      </c>
      <c r="H2741" t="s">
        <v>25428</v>
      </c>
      <c r="I2741" t="s">
        <v>11339</v>
      </c>
      <c r="J2741" t="s">
        <v>5462</v>
      </c>
      <c r="K2741" s="3">
        <v>70669</v>
      </c>
      <c r="L2741" t="s">
        <v>7562</v>
      </c>
      <c r="M2741" t="s">
        <v>5213</v>
      </c>
      <c r="N2741">
        <v>0</v>
      </c>
      <c r="O2741">
        <v>73111.95</v>
      </c>
      <c r="P2741" t="s">
        <v>8230</v>
      </c>
      <c r="Q2741" t="s">
        <v>5215</v>
      </c>
    </row>
    <row r="2742" spans="1:17" x14ac:dyDescent="0.25">
      <c r="A2742">
        <v>3741</v>
      </c>
      <c r="B2742" s="7">
        <v>45089</v>
      </c>
      <c r="C2742" t="s">
        <v>19468</v>
      </c>
      <c r="D2742" t="s">
        <v>35</v>
      </c>
      <c r="E2742" s="5">
        <v>31199</v>
      </c>
      <c r="F2742" s="6" t="s">
        <v>28138</v>
      </c>
      <c r="G2742" t="s">
        <v>11340</v>
      </c>
      <c r="H2742" t="s">
        <v>25429</v>
      </c>
      <c r="I2742" t="s">
        <v>11341</v>
      </c>
      <c r="J2742" t="s">
        <v>5286</v>
      </c>
      <c r="K2742" s="3">
        <v>63111</v>
      </c>
      <c r="L2742" t="s">
        <v>5458</v>
      </c>
      <c r="M2742" t="s">
        <v>5219</v>
      </c>
      <c r="N2742">
        <v>9</v>
      </c>
      <c r="O2742">
        <v>53854.06</v>
      </c>
      <c r="P2742" t="s">
        <v>5279</v>
      </c>
      <c r="Q2742" t="s">
        <v>5240</v>
      </c>
    </row>
    <row r="2743" spans="1:17" x14ac:dyDescent="0.25">
      <c r="A2743">
        <v>3742</v>
      </c>
      <c r="B2743" s="7">
        <v>45089</v>
      </c>
      <c r="C2743" t="s">
        <v>19469</v>
      </c>
      <c r="D2743" t="s">
        <v>58</v>
      </c>
      <c r="E2743" s="5">
        <v>26442</v>
      </c>
      <c r="F2743" s="6" t="s">
        <v>28139</v>
      </c>
      <c r="G2743" t="s">
        <v>11342</v>
      </c>
      <c r="H2743" t="s">
        <v>25430</v>
      </c>
      <c r="I2743" t="s">
        <v>11343</v>
      </c>
      <c r="J2743" t="s">
        <v>2942</v>
      </c>
      <c r="K2743" s="3">
        <v>28831</v>
      </c>
      <c r="L2743" t="s">
        <v>6456</v>
      </c>
      <c r="M2743" t="s">
        <v>5234</v>
      </c>
      <c r="N2743">
        <v>16</v>
      </c>
      <c r="O2743">
        <v>64359.96</v>
      </c>
      <c r="P2743" t="s">
        <v>5508</v>
      </c>
      <c r="Q2743" t="s">
        <v>5245</v>
      </c>
    </row>
    <row r="2744" spans="1:17" x14ac:dyDescent="0.25">
      <c r="A2744">
        <v>3743</v>
      </c>
      <c r="B2744" s="7">
        <v>45076</v>
      </c>
      <c r="C2744" t="s">
        <v>19470</v>
      </c>
      <c r="D2744" t="s">
        <v>58</v>
      </c>
      <c r="E2744" s="5">
        <v>24416</v>
      </c>
      <c r="F2744" s="6" t="s">
        <v>28140</v>
      </c>
      <c r="G2744" t="s">
        <v>11344</v>
      </c>
      <c r="H2744" t="s">
        <v>25431</v>
      </c>
      <c r="I2744" t="s">
        <v>11243</v>
      </c>
      <c r="J2744" t="s">
        <v>5770</v>
      </c>
      <c r="K2744" s="3">
        <v>64534</v>
      </c>
      <c r="L2744" t="s">
        <v>5296</v>
      </c>
      <c r="M2744" t="s">
        <v>5213</v>
      </c>
      <c r="N2744">
        <v>4</v>
      </c>
      <c r="O2744">
        <v>63389.53</v>
      </c>
      <c r="P2744" t="s">
        <v>5722</v>
      </c>
      <c r="Q2744" t="s">
        <v>5215</v>
      </c>
    </row>
    <row r="2745" spans="1:17" x14ac:dyDescent="0.25">
      <c r="A2745">
        <v>3744</v>
      </c>
      <c r="B2745" s="7">
        <v>45122</v>
      </c>
      <c r="C2745" t="s">
        <v>19471</v>
      </c>
      <c r="D2745" t="s">
        <v>35</v>
      </c>
      <c r="E2745" s="5">
        <v>29502</v>
      </c>
      <c r="F2745" s="6" t="s">
        <v>28141</v>
      </c>
      <c r="G2745" t="s">
        <v>11345</v>
      </c>
      <c r="H2745" t="s">
        <v>25432</v>
      </c>
      <c r="I2745" t="s">
        <v>11346</v>
      </c>
      <c r="J2745" t="s">
        <v>5387</v>
      </c>
      <c r="K2745" s="3">
        <v>57950</v>
      </c>
      <c r="L2745" t="s">
        <v>6350</v>
      </c>
      <c r="M2745" t="s">
        <v>5213</v>
      </c>
      <c r="N2745">
        <v>6</v>
      </c>
      <c r="O2745">
        <v>47902.17</v>
      </c>
      <c r="P2745" t="s">
        <v>6437</v>
      </c>
      <c r="Q2745" t="s">
        <v>5245</v>
      </c>
    </row>
    <row r="2746" spans="1:17" x14ac:dyDescent="0.25">
      <c r="A2746">
        <v>3745</v>
      </c>
      <c r="B2746" s="7">
        <v>45101</v>
      </c>
      <c r="C2746" t="s">
        <v>19472</v>
      </c>
      <c r="D2746" t="s">
        <v>35</v>
      </c>
      <c r="E2746" s="5">
        <v>23931</v>
      </c>
      <c r="F2746" s="6" t="s">
        <v>26469</v>
      </c>
      <c r="G2746" t="s">
        <v>11347</v>
      </c>
      <c r="H2746" t="s">
        <v>25433</v>
      </c>
      <c r="I2746" t="s">
        <v>11348</v>
      </c>
      <c r="J2746" t="s">
        <v>3921</v>
      </c>
      <c r="K2746" s="3">
        <v>828</v>
      </c>
      <c r="L2746" t="s">
        <v>6567</v>
      </c>
      <c r="M2746" t="s">
        <v>5213</v>
      </c>
      <c r="N2746">
        <v>9</v>
      </c>
      <c r="O2746">
        <v>33170.79</v>
      </c>
      <c r="P2746" t="s">
        <v>8906</v>
      </c>
      <c r="Q2746" t="s">
        <v>5240</v>
      </c>
    </row>
    <row r="2747" spans="1:17" x14ac:dyDescent="0.25">
      <c r="A2747">
        <v>3746</v>
      </c>
      <c r="B2747" s="7">
        <v>45099</v>
      </c>
      <c r="C2747" t="s">
        <v>19473</v>
      </c>
      <c r="D2747" t="s">
        <v>45</v>
      </c>
      <c r="E2747" s="5">
        <v>24893</v>
      </c>
      <c r="F2747" s="6" t="s">
        <v>26543</v>
      </c>
      <c r="G2747" t="s">
        <v>11349</v>
      </c>
      <c r="H2747" t="s">
        <v>25434</v>
      </c>
      <c r="I2747" t="s">
        <v>11350</v>
      </c>
      <c r="J2747" t="s">
        <v>5770</v>
      </c>
      <c r="K2747" s="3">
        <v>37878</v>
      </c>
      <c r="L2747" t="s">
        <v>5500</v>
      </c>
      <c r="M2747" t="s">
        <v>5219</v>
      </c>
      <c r="N2747">
        <v>14</v>
      </c>
      <c r="O2747">
        <v>53038.43</v>
      </c>
      <c r="P2747" t="s">
        <v>5732</v>
      </c>
      <c r="Q2747" t="s">
        <v>5240</v>
      </c>
    </row>
    <row r="2748" spans="1:17" x14ac:dyDescent="0.25">
      <c r="A2748">
        <v>3747</v>
      </c>
      <c r="B2748" s="7">
        <v>45117</v>
      </c>
      <c r="C2748" t="s">
        <v>19474</v>
      </c>
      <c r="D2748" t="s">
        <v>45</v>
      </c>
      <c r="E2748" s="5">
        <v>29803</v>
      </c>
      <c r="F2748" s="6" t="s">
        <v>28142</v>
      </c>
      <c r="G2748" t="s">
        <v>11351</v>
      </c>
      <c r="H2748" t="s">
        <v>25435</v>
      </c>
      <c r="I2748" t="s">
        <v>11352</v>
      </c>
      <c r="J2748" t="s">
        <v>5305</v>
      </c>
      <c r="K2748" s="3">
        <v>98402</v>
      </c>
      <c r="L2748" t="s">
        <v>6651</v>
      </c>
      <c r="M2748" t="s">
        <v>5234</v>
      </c>
      <c r="N2748">
        <v>3</v>
      </c>
      <c r="O2748">
        <v>54306.720000000001</v>
      </c>
      <c r="P2748" t="s">
        <v>5604</v>
      </c>
      <c r="Q2748" t="s">
        <v>5240</v>
      </c>
    </row>
    <row r="2749" spans="1:17" x14ac:dyDescent="0.25">
      <c r="A2749">
        <v>3748</v>
      </c>
      <c r="B2749" s="7">
        <v>45077</v>
      </c>
      <c r="C2749" t="s">
        <v>19475</v>
      </c>
      <c r="D2749" t="s">
        <v>45</v>
      </c>
      <c r="E2749" s="5">
        <v>28086</v>
      </c>
      <c r="F2749" s="6" t="s">
        <v>26470</v>
      </c>
      <c r="G2749" t="s">
        <v>11353</v>
      </c>
      <c r="H2749" t="s">
        <v>25436</v>
      </c>
      <c r="I2749" t="s">
        <v>11354</v>
      </c>
      <c r="J2749" t="s">
        <v>3927</v>
      </c>
      <c r="K2749" s="3">
        <v>98823</v>
      </c>
      <c r="L2749" t="s">
        <v>5731</v>
      </c>
      <c r="M2749" t="s">
        <v>5213</v>
      </c>
      <c r="N2749">
        <v>2</v>
      </c>
      <c r="O2749">
        <v>58524.14</v>
      </c>
      <c r="P2749" t="s">
        <v>5493</v>
      </c>
      <c r="Q2749" t="s">
        <v>5221</v>
      </c>
    </row>
    <row r="2750" spans="1:17" x14ac:dyDescent="0.25">
      <c r="A2750">
        <v>3749</v>
      </c>
      <c r="B2750" s="7">
        <v>45111</v>
      </c>
      <c r="C2750" t="s">
        <v>19476</v>
      </c>
      <c r="D2750" t="s">
        <v>45</v>
      </c>
      <c r="E2750" s="5">
        <v>22896</v>
      </c>
      <c r="F2750" s="6" t="s">
        <v>26471</v>
      </c>
      <c r="G2750" t="s">
        <v>11355</v>
      </c>
      <c r="H2750" t="s">
        <v>25437</v>
      </c>
      <c r="I2750" t="s">
        <v>11356</v>
      </c>
      <c r="J2750" t="s">
        <v>5391</v>
      </c>
      <c r="K2750" s="3">
        <v>11412</v>
      </c>
      <c r="L2750" t="s">
        <v>6194</v>
      </c>
      <c r="M2750" t="s">
        <v>5213</v>
      </c>
      <c r="N2750">
        <v>3</v>
      </c>
      <c r="O2750">
        <v>83852.41</v>
      </c>
      <c r="P2750" t="s">
        <v>5624</v>
      </c>
      <c r="Q2750" t="s">
        <v>5267</v>
      </c>
    </row>
    <row r="2751" spans="1:17" x14ac:dyDescent="0.25">
      <c r="A2751">
        <v>3750</v>
      </c>
      <c r="B2751" s="7">
        <v>45142</v>
      </c>
      <c r="C2751" t="s">
        <v>19477</v>
      </c>
      <c r="D2751" t="s">
        <v>35</v>
      </c>
      <c r="E2751" s="5">
        <v>29381</v>
      </c>
      <c r="F2751" s="6" t="s">
        <v>28143</v>
      </c>
      <c r="G2751" t="s">
        <v>11357</v>
      </c>
      <c r="H2751" t="s">
        <v>25438</v>
      </c>
      <c r="I2751" t="s">
        <v>11358</v>
      </c>
      <c r="J2751" t="s">
        <v>5524</v>
      </c>
      <c r="K2751" s="3">
        <v>49456</v>
      </c>
      <c r="L2751" t="s">
        <v>5525</v>
      </c>
      <c r="M2751" t="s">
        <v>5234</v>
      </c>
      <c r="N2751">
        <v>4</v>
      </c>
      <c r="O2751">
        <v>79020.679999999993</v>
      </c>
      <c r="P2751" t="s">
        <v>8038</v>
      </c>
      <c r="Q2751" t="s">
        <v>5240</v>
      </c>
    </row>
    <row r="2752" spans="1:17" x14ac:dyDescent="0.25">
      <c r="A2752">
        <v>3751</v>
      </c>
      <c r="B2752" s="7">
        <v>45099</v>
      </c>
      <c r="C2752" t="s">
        <v>19478</v>
      </c>
      <c r="D2752" t="s">
        <v>45</v>
      </c>
      <c r="E2752" s="5">
        <v>29366</v>
      </c>
      <c r="F2752" s="6" t="s">
        <v>28144</v>
      </c>
      <c r="G2752" t="s">
        <v>11359</v>
      </c>
      <c r="H2752" t="s">
        <v>25439</v>
      </c>
      <c r="I2752" t="s">
        <v>11360</v>
      </c>
      <c r="J2752" t="s">
        <v>113</v>
      </c>
      <c r="K2752" s="3">
        <v>42822</v>
      </c>
      <c r="L2752" t="s">
        <v>5396</v>
      </c>
      <c r="M2752" t="s">
        <v>5213</v>
      </c>
      <c r="N2752">
        <v>10</v>
      </c>
      <c r="O2752">
        <v>98661.19</v>
      </c>
      <c r="P2752" t="s">
        <v>9898</v>
      </c>
      <c r="Q2752" t="s">
        <v>5215</v>
      </c>
    </row>
    <row r="2753" spans="1:17" x14ac:dyDescent="0.25">
      <c r="A2753">
        <v>3752</v>
      </c>
      <c r="B2753" s="7">
        <v>45134</v>
      </c>
      <c r="C2753" t="s">
        <v>19479</v>
      </c>
      <c r="D2753" t="s">
        <v>35</v>
      </c>
      <c r="E2753" s="5">
        <v>37836</v>
      </c>
      <c r="F2753" s="6" t="s">
        <v>26472</v>
      </c>
      <c r="G2753" t="s">
        <v>11361</v>
      </c>
      <c r="H2753" t="s">
        <v>25440</v>
      </c>
      <c r="I2753" t="s">
        <v>11362</v>
      </c>
      <c r="J2753" t="s">
        <v>5544</v>
      </c>
      <c r="K2753" s="3">
        <v>64147</v>
      </c>
      <c r="L2753" t="s">
        <v>6308</v>
      </c>
      <c r="M2753" t="s">
        <v>5225</v>
      </c>
      <c r="N2753">
        <v>0</v>
      </c>
      <c r="O2753">
        <v>83656.429999999993</v>
      </c>
      <c r="P2753" t="s">
        <v>6191</v>
      </c>
      <c r="Q2753" t="s">
        <v>5215</v>
      </c>
    </row>
    <row r="2754" spans="1:17" x14ac:dyDescent="0.25">
      <c r="A2754">
        <v>3753</v>
      </c>
      <c r="B2754" s="7">
        <v>45083</v>
      </c>
      <c r="C2754" t="s">
        <v>19480</v>
      </c>
      <c r="D2754" t="s">
        <v>58</v>
      </c>
      <c r="E2754" s="5">
        <v>27044</v>
      </c>
      <c r="F2754" s="6" t="s">
        <v>26473</v>
      </c>
      <c r="G2754" t="s">
        <v>11363</v>
      </c>
      <c r="H2754" t="s">
        <v>25441</v>
      </c>
      <c r="I2754" t="s">
        <v>11364</v>
      </c>
      <c r="J2754" t="s">
        <v>5300</v>
      </c>
      <c r="K2754" s="3">
        <v>18400</v>
      </c>
      <c r="L2754" t="s">
        <v>5971</v>
      </c>
      <c r="M2754" t="s">
        <v>5213</v>
      </c>
      <c r="N2754">
        <v>19</v>
      </c>
      <c r="O2754">
        <v>92542.35</v>
      </c>
      <c r="P2754" t="s">
        <v>9895</v>
      </c>
      <c r="Q2754" t="s">
        <v>5215</v>
      </c>
    </row>
    <row r="2755" spans="1:17" x14ac:dyDescent="0.25">
      <c r="A2755">
        <v>3754</v>
      </c>
      <c r="B2755" s="7">
        <v>45074</v>
      </c>
      <c r="C2755" t="s">
        <v>19481</v>
      </c>
      <c r="D2755" t="s">
        <v>35</v>
      </c>
      <c r="E2755" s="5">
        <v>35665</v>
      </c>
      <c r="F2755" s="6" t="s">
        <v>28145</v>
      </c>
      <c r="G2755" t="s">
        <v>11365</v>
      </c>
      <c r="H2755" t="s">
        <v>25442</v>
      </c>
      <c r="I2755" t="s">
        <v>8120</v>
      </c>
      <c r="J2755" t="s">
        <v>3940</v>
      </c>
      <c r="K2755" s="3">
        <v>98000</v>
      </c>
      <c r="L2755" t="s">
        <v>7596</v>
      </c>
      <c r="M2755" t="s">
        <v>5225</v>
      </c>
      <c r="N2755">
        <v>7</v>
      </c>
      <c r="O2755">
        <v>91335.84</v>
      </c>
      <c r="P2755" t="s">
        <v>6243</v>
      </c>
      <c r="Q2755" t="s">
        <v>5267</v>
      </c>
    </row>
    <row r="2756" spans="1:17" x14ac:dyDescent="0.25">
      <c r="A2756">
        <v>3755</v>
      </c>
      <c r="B2756" s="7">
        <v>45106</v>
      </c>
      <c r="C2756" t="s">
        <v>19482</v>
      </c>
      <c r="D2756" t="s">
        <v>58</v>
      </c>
      <c r="E2756" s="5">
        <v>38019</v>
      </c>
      <c r="F2756" s="6" t="s">
        <v>26474</v>
      </c>
      <c r="G2756" t="s">
        <v>11366</v>
      </c>
      <c r="H2756" t="s">
        <v>25443</v>
      </c>
      <c r="I2756" t="s">
        <v>11367</v>
      </c>
      <c r="J2756" t="s">
        <v>3921</v>
      </c>
      <c r="K2756" s="3">
        <v>45059</v>
      </c>
      <c r="L2756" t="s">
        <v>6708</v>
      </c>
      <c r="M2756" t="s">
        <v>5219</v>
      </c>
      <c r="N2756">
        <v>16</v>
      </c>
      <c r="O2756">
        <v>35861.39</v>
      </c>
      <c r="P2756" t="s">
        <v>7369</v>
      </c>
      <c r="Q2756" t="s">
        <v>5240</v>
      </c>
    </row>
    <row r="2757" spans="1:17" x14ac:dyDescent="0.25">
      <c r="A2757">
        <v>3756</v>
      </c>
      <c r="B2757" s="7">
        <v>45056</v>
      </c>
      <c r="C2757" t="s">
        <v>19483</v>
      </c>
      <c r="D2757" t="s">
        <v>58</v>
      </c>
      <c r="E2757" s="5">
        <v>30434</v>
      </c>
      <c r="F2757" s="6" t="s">
        <v>28146</v>
      </c>
      <c r="G2757" t="s">
        <v>11368</v>
      </c>
      <c r="H2757" t="s">
        <v>25444</v>
      </c>
      <c r="I2757" t="s">
        <v>11369</v>
      </c>
      <c r="J2757" t="s">
        <v>5383</v>
      </c>
      <c r="K2757" s="3">
        <v>41241</v>
      </c>
      <c r="L2757" t="s">
        <v>5894</v>
      </c>
      <c r="M2757" t="s">
        <v>5234</v>
      </c>
      <c r="N2757">
        <v>10</v>
      </c>
      <c r="O2757">
        <v>59847.21</v>
      </c>
      <c r="P2757" t="s">
        <v>6775</v>
      </c>
      <c r="Q2757" t="s">
        <v>5267</v>
      </c>
    </row>
    <row r="2758" spans="1:17" x14ac:dyDescent="0.25">
      <c r="A2758">
        <v>3757</v>
      </c>
      <c r="B2758" s="7">
        <v>45129</v>
      </c>
      <c r="C2758" t="s">
        <v>19484</v>
      </c>
      <c r="D2758" t="s">
        <v>35</v>
      </c>
      <c r="E2758" s="5">
        <v>25446</v>
      </c>
      <c r="F2758" s="6" t="s">
        <v>28147</v>
      </c>
      <c r="G2758" t="s">
        <v>11370</v>
      </c>
      <c r="H2758" t="s">
        <v>25445</v>
      </c>
      <c r="I2758" t="s">
        <v>10237</v>
      </c>
      <c r="J2758" t="s">
        <v>5529</v>
      </c>
      <c r="K2758" s="3">
        <v>80441</v>
      </c>
      <c r="L2758" t="s">
        <v>6873</v>
      </c>
      <c r="M2758" t="s">
        <v>5225</v>
      </c>
      <c r="N2758">
        <v>8</v>
      </c>
      <c r="O2758">
        <v>30478.43</v>
      </c>
      <c r="P2758" t="s">
        <v>6345</v>
      </c>
      <c r="Q2758" t="s">
        <v>5240</v>
      </c>
    </row>
    <row r="2759" spans="1:17" x14ac:dyDescent="0.25">
      <c r="A2759">
        <v>3758</v>
      </c>
      <c r="B2759" s="7">
        <v>45109</v>
      </c>
      <c r="C2759" t="s">
        <v>19485</v>
      </c>
      <c r="D2759" t="s">
        <v>45</v>
      </c>
      <c r="E2759" s="5">
        <v>36173</v>
      </c>
      <c r="F2759" s="6" t="s">
        <v>28148</v>
      </c>
      <c r="G2759" t="s">
        <v>11371</v>
      </c>
      <c r="H2759" t="s">
        <v>25446</v>
      </c>
      <c r="I2759" t="s">
        <v>11372</v>
      </c>
      <c r="J2759" t="s">
        <v>3936</v>
      </c>
      <c r="K2759" s="3">
        <v>2891</v>
      </c>
      <c r="L2759" t="s">
        <v>6762</v>
      </c>
      <c r="M2759" t="s">
        <v>5225</v>
      </c>
      <c r="N2759">
        <v>20</v>
      </c>
      <c r="O2759">
        <v>40380.1</v>
      </c>
      <c r="P2759" t="s">
        <v>5831</v>
      </c>
      <c r="Q2759" t="s">
        <v>5221</v>
      </c>
    </row>
    <row r="2760" spans="1:17" x14ac:dyDescent="0.25">
      <c r="A2760">
        <v>3759</v>
      </c>
      <c r="B2760" s="7">
        <v>45083</v>
      </c>
      <c r="C2760" t="s">
        <v>19486</v>
      </c>
      <c r="D2760" t="s">
        <v>45</v>
      </c>
      <c r="E2760" s="5">
        <v>28459</v>
      </c>
      <c r="F2760" s="6" t="s">
        <v>26475</v>
      </c>
      <c r="G2760" t="s">
        <v>11373</v>
      </c>
      <c r="H2760" t="s">
        <v>25447</v>
      </c>
      <c r="I2760" t="s">
        <v>11374</v>
      </c>
      <c r="J2760" t="s">
        <v>5305</v>
      </c>
      <c r="K2760" s="3">
        <v>84769</v>
      </c>
      <c r="L2760" t="s">
        <v>6511</v>
      </c>
      <c r="M2760" t="s">
        <v>5225</v>
      </c>
      <c r="N2760">
        <v>2</v>
      </c>
      <c r="O2760">
        <v>97292.09</v>
      </c>
      <c r="P2760" t="s">
        <v>5538</v>
      </c>
      <c r="Q2760" t="s">
        <v>5267</v>
      </c>
    </row>
    <row r="2761" spans="1:17" x14ac:dyDescent="0.25">
      <c r="A2761">
        <v>3760</v>
      </c>
      <c r="B2761" s="7">
        <v>45134</v>
      </c>
      <c r="C2761" t="s">
        <v>19487</v>
      </c>
      <c r="D2761" t="s">
        <v>35</v>
      </c>
      <c r="E2761" s="5">
        <v>32808</v>
      </c>
      <c r="F2761" s="6" t="s">
        <v>26476</v>
      </c>
      <c r="G2761" t="s">
        <v>11375</v>
      </c>
      <c r="H2761" t="s">
        <v>25448</v>
      </c>
      <c r="I2761" t="s">
        <v>6820</v>
      </c>
      <c r="J2761" t="s">
        <v>33</v>
      </c>
      <c r="K2761" s="3">
        <v>11978</v>
      </c>
      <c r="L2761" t="s">
        <v>6498</v>
      </c>
      <c r="M2761" t="s">
        <v>5213</v>
      </c>
      <c r="N2761">
        <v>13</v>
      </c>
      <c r="O2761">
        <v>91933.68</v>
      </c>
      <c r="P2761" t="s">
        <v>7533</v>
      </c>
      <c r="Q2761" t="s">
        <v>5245</v>
      </c>
    </row>
    <row r="2762" spans="1:17" x14ac:dyDescent="0.25">
      <c r="A2762">
        <v>3761</v>
      </c>
      <c r="B2762" s="7">
        <v>45095</v>
      </c>
      <c r="C2762" t="s">
        <v>19488</v>
      </c>
      <c r="D2762" t="s">
        <v>58</v>
      </c>
      <c r="E2762" s="5">
        <v>31652</v>
      </c>
      <c r="F2762" s="6" t="s">
        <v>26543</v>
      </c>
      <c r="G2762" t="s">
        <v>11376</v>
      </c>
      <c r="H2762" t="s">
        <v>25449</v>
      </c>
      <c r="I2762" t="s">
        <v>11377</v>
      </c>
      <c r="J2762" t="s">
        <v>3946</v>
      </c>
      <c r="K2762" s="3">
        <v>2756</v>
      </c>
      <c r="L2762" t="s">
        <v>6456</v>
      </c>
      <c r="M2762" t="s">
        <v>5213</v>
      </c>
      <c r="N2762">
        <v>6</v>
      </c>
      <c r="O2762">
        <v>30695.75</v>
      </c>
      <c r="P2762" t="s">
        <v>6001</v>
      </c>
      <c r="Q2762" t="s">
        <v>5221</v>
      </c>
    </row>
    <row r="2763" spans="1:17" x14ac:dyDescent="0.25">
      <c r="A2763">
        <v>3762</v>
      </c>
      <c r="B2763" s="7">
        <v>45057</v>
      </c>
      <c r="C2763" t="s">
        <v>19489</v>
      </c>
      <c r="D2763" t="s">
        <v>45</v>
      </c>
      <c r="E2763" s="5">
        <v>30835</v>
      </c>
      <c r="F2763" s="6" t="s">
        <v>28149</v>
      </c>
      <c r="G2763" t="s">
        <v>11378</v>
      </c>
      <c r="H2763" t="s">
        <v>25450</v>
      </c>
      <c r="I2763" t="s">
        <v>11379</v>
      </c>
      <c r="J2763" t="s">
        <v>5261</v>
      </c>
      <c r="K2763" s="3">
        <v>62450</v>
      </c>
      <c r="L2763" t="s">
        <v>5914</v>
      </c>
      <c r="M2763" t="s">
        <v>5219</v>
      </c>
      <c r="N2763">
        <v>6</v>
      </c>
      <c r="O2763">
        <v>52243.68</v>
      </c>
      <c r="P2763" t="s">
        <v>7479</v>
      </c>
      <c r="Q2763" t="s">
        <v>5240</v>
      </c>
    </row>
    <row r="2764" spans="1:17" x14ac:dyDescent="0.25">
      <c r="A2764">
        <v>3763</v>
      </c>
      <c r="B2764" s="7">
        <v>45070</v>
      </c>
      <c r="C2764" t="s">
        <v>19490</v>
      </c>
      <c r="D2764" t="s">
        <v>45</v>
      </c>
      <c r="E2764" s="5">
        <v>31907</v>
      </c>
      <c r="F2764" s="6" t="s">
        <v>26477</v>
      </c>
      <c r="G2764" t="s">
        <v>11380</v>
      </c>
      <c r="H2764" t="s">
        <v>25451</v>
      </c>
      <c r="I2764" t="s">
        <v>6804</v>
      </c>
      <c r="J2764" t="s">
        <v>5404</v>
      </c>
      <c r="K2764" s="3">
        <v>5702</v>
      </c>
      <c r="L2764" t="s">
        <v>5800</v>
      </c>
      <c r="M2764" t="s">
        <v>5234</v>
      </c>
      <c r="N2764">
        <v>0</v>
      </c>
      <c r="O2764">
        <v>33631.22</v>
      </c>
      <c r="P2764" t="s">
        <v>6320</v>
      </c>
      <c r="Q2764" t="s">
        <v>5240</v>
      </c>
    </row>
    <row r="2765" spans="1:17" x14ac:dyDescent="0.25">
      <c r="A2765">
        <v>3764</v>
      </c>
      <c r="B2765" s="7">
        <v>45085</v>
      </c>
      <c r="C2765" t="s">
        <v>19491</v>
      </c>
      <c r="D2765" t="s">
        <v>35</v>
      </c>
      <c r="E2765" s="5">
        <v>31344</v>
      </c>
      <c r="F2765" s="6" t="s">
        <v>28150</v>
      </c>
      <c r="G2765" t="s">
        <v>11381</v>
      </c>
      <c r="H2765" t="s">
        <v>25452</v>
      </c>
      <c r="I2765" t="s">
        <v>11382</v>
      </c>
      <c r="J2765" t="s">
        <v>3936</v>
      </c>
      <c r="K2765" s="3">
        <v>8004</v>
      </c>
      <c r="L2765" t="s">
        <v>6759</v>
      </c>
      <c r="M2765" t="s">
        <v>5213</v>
      </c>
      <c r="N2765">
        <v>17</v>
      </c>
      <c r="O2765">
        <v>49101.25</v>
      </c>
      <c r="P2765" t="s">
        <v>7505</v>
      </c>
      <c r="Q2765" t="s">
        <v>5215</v>
      </c>
    </row>
    <row r="2766" spans="1:17" x14ac:dyDescent="0.25">
      <c r="A2766">
        <v>3765</v>
      </c>
      <c r="B2766" s="7">
        <v>45066</v>
      </c>
      <c r="C2766" t="s">
        <v>19492</v>
      </c>
      <c r="D2766" t="s">
        <v>45</v>
      </c>
      <c r="E2766" s="5">
        <v>24729</v>
      </c>
      <c r="F2766" s="6" t="s">
        <v>28151</v>
      </c>
      <c r="G2766" t="s">
        <v>11383</v>
      </c>
      <c r="H2766" t="s">
        <v>25453</v>
      </c>
      <c r="I2766" t="s">
        <v>11384</v>
      </c>
      <c r="J2766" t="s">
        <v>106</v>
      </c>
      <c r="K2766" s="3">
        <v>48122</v>
      </c>
      <c r="L2766" t="s">
        <v>5971</v>
      </c>
      <c r="M2766" t="s">
        <v>5234</v>
      </c>
      <c r="N2766">
        <v>20</v>
      </c>
      <c r="O2766">
        <v>85327.83</v>
      </c>
      <c r="P2766" t="s">
        <v>6709</v>
      </c>
      <c r="Q2766" t="s">
        <v>5240</v>
      </c>
    </row>
    <row r="2767" spans="1:17" x14ac:dyDescent="0.25">
      <c r="A2767">
        <v>3766</v>
      </c>
      <c r="B2767" s="7">
        <v>45069</v>
      </c>
      <c r="C2767" t="s">
        <v>19493</v>
      </c>
      <c r="D2767" t="s">
        <v>35</v>
      </c>
      <c r="E2767" s="5">
        <v>35088</v>
      </c>
      <c r="F2767" s="6" t="s">
        <v>28152</v>
      </c>
      <c r="G2767" t="s">
        <v>11385</v>
      </c>
      <c r="H2767" t="s">
        <v>25454</v>
      </c>
      <c r="I2767" t="s">
        <v>11386</v>
      </c>
      <c r="J2767" t="s">
        <v>3948</v>
      </c>
      <c r="K2767" s="3">
        <v>24242</v>
      </c>
      <c r="L2767" t="s">
        <v>5581</v>
      </c>
      <c r="M2767" t="s">
        <v>5213</v>
      </c>
      <c r="N2767">
        <v>6</v>
      </c>
      <c r="O2767">
        <v>47574.39</v>
      </c>
      <c r="P2767" t="s">
        <v>5784</v>
      </c>
      <c r="Q2767" t="s">
        <v>5221</v>
      </c>
    </row>
    <row r="2768" spans="1:17" x14ac:dyDescent="0.25">
      <c r="A2768">
        <v>3767</v>
      </c>
      <c r="B2768" s="7">
        <v>45087</v>
      </c>
      <c r="C2768" t="s">
        <v>15924</v>
      </c>
      <c r="D2768" t="s">
        <v>35</v>
      </c>
      <c r="E2768" s="5">
        <v>26103</v>
      </c>
      <c r="F2768" s="6" t="s">
        <v>26543</v>
      </c>
      <c r="G2768" t="s">
        <v>11387</v>
      </c>
      <c r="H2768" t="s">
        <v>25455</v>
      </c>
      <c r="I2768" t="s">
        <v>5613</v>
      </c>
      <c r="J2768" t="s">
        <v>3940</v>
      </c>
      <c r="K2768" s="3">
        <v>85520</v>
      </c>
      <c r="L2768" t="s">
        <v>7170</v>
      </c>
      <c r="M2768" t="s">
        <v>5219</v>
      </c>
      <c r="N2768">
        <v>20</v>
      </c>
      <c r="O2768">
        <v>77725.64</v>
      </c>
      <c r="P2768" t="s">
        <v>9054</v>
      </c>
      <c r="Q2768" t="s">
        <v>5245</v>
      </c>
    </row>
    <row r="2769" spans="1:17" x14ac:dyDescent="0.25">
      <c r="A2769">
        <v>3768</v>
      </c>
      <c r="B2769" s="7">
        <v>45055</v>
      </c>
      <c r="C2769" t="s">
        <v>19494</v>
      </c>
      <c r="D2769" t="s">
        <v>45</v>
      </c>
      <c r="E2769" s="5">
        <v>28565</v>
      </c>
      <c r="F2769" s="6" t="s">
        <v>28153</v>
      </c>
      <c r="G2769" t="s">
        <v>11388</v>
      </c>
      <c r="H2769" t="s">
        <v>25456</v>
      </c>
      <c r="I2769" t="s">
        <v>11389</v>
      </c>
      <c r="J2769" t="s">
        <v>5278</v>
      </c>
      <c r="K2769" s="3">
        <v>59035</v>
      </c>
      <c r="L2769" t="s">
        <v>6745</v>
      </c>
      <c r="M2769" t="s">
        <v>5225</v>
      </c>
      <c r="N2769">
        <v>17</v>
      </c>
      <c r="O2769">
        <v>32113.08</v>
      </c>
      <c r="P2769" t="s">
        <v>9628</v>
      </c>
      <c r="Q2769" t="s">
        <v>5245</v>
      </c>
    </row>
    <row r="2770" spans="1:17" x14ac:dyDescent="0.25">
      <c r="A2770">
        <v>3769</v>
      </c>
      <c r="B2770" s="7">
        <v>45079</v>
      </c>
      <c r="C2770" t="s">
        <v>19495</v>
      </c>
      <c r="D2770" t="s">
        <v>58</v>
      </c>
      <c r="E2770" s="5">
        <v>29432</v>
      </c>
      <c r="F2770" s="6" t="s">
        <v>28154</v>
      </c>
      <c r="G2770" t="s">
        <v>11390</v>
      </c>
      <c r="H2770" t="s">
        <v>25457</v>
      </c>
      <c r="I2770" t="s">
        <v>11391</v>
      </c>
      <c r="J2770" t="s">
        <v>3927</v>
      </c>
      <c r="K2770" s="3">
        <v>38297</v>
      </c>
      <c r="L2770" t="s">
        <v>5559</v>
      </c>
      <c r="M2770" t="s">
        <v>5213</v>
      </c>
      <c r="N2770">
        <v>20</v>
      </c>
      <c r="O2770">
        <v>81869.91</v>
      </c>
      <c r="P2770" t="s">
        <v>6288</v>
      </c>
      <c r="Q2770" t="s">
        <v>5221</v>
      </c>
    </row>
    <row r="2771" spans="1:17" x14ac:dyDescent="0.25">
      <c r="A2771">
        <v>3770</v>
      </c>
      <c r="B2771" s="7">
        <v>45128</v>
      </c>
      <c r="C2771" t="s">
        <v>19496</v>
      </c>
      <c r="D2771" t="s">
        <v>58</v>
      </c>
      <c r="E2771" s="5">
        <v>23428</v>
      </c>
      <c r="F2771" s="6" t="s">
        <v>28155</v>
      </c>
      <c r="G2771" t="s">
        <v>11392</v>
      </c>
      <c r="H2771" t="s">
        <v>25458</v>
      </c>
      <c r="I2771" t="s">
        <v>11393</v>
      </c>
      <c r="J2771" t="s">
        <v>5585</v>
      </c>
      <c r="K2771" s="3">
        <v>2439</v>
      </c>
      <c r="L2771" t="s">
        <v>6885</v>
      </c>
      <c r="M2771" t="s">
        <v>5219</v>
      </c>
      <c r="N2771">
        <v>8</v>
      </c>
      <c r="O2771">
        <v>99792.08</v>
      </c>
      <c r="P2771" t="s">
        <v>5349</v>
      </c>
      <c r="Q2771" t="s">
        <v>5240</v>
      </c>
    </row>
    <row r="2772" spans="1:17" x14ac:dyDescent="0.25">
      <c r="A2772">
        <v>3771</v>
      </c>
      <c r="B2772" s="7">
        <v>45102</v>
      </c>
      <c r="C2772" t="s">
        <v>19497</v>
      </c>
      <c r="D2772" t="s">
        <v>35</v>
      </c>
      <c r="E2772" s="5">
        <v>35683</v>
      </c>
      <c r="F2772" s="6" t="s">
        <v>28156</v>
      </c>
      <c r="G2772" t="s">
        <v>11394</v>
      </c>
      <c r="H2772" t="s">
        <v>25459</v>
      </c>
      <c r="I2772" t="s">
        <v>11395</v>
      </c>
      <c r="J2772" t="s">
        <v>3933</v>
      </c>
      <c r="K2772" s="3">
        <v>1618</v>
      </c>
      <c r="L2772" t="s">
        <v>6208</v>
      </c>
      <c r="M2772" t="s">
        <v>5225</v>
      </c>
      <c r="N2772">
        <v>16</v>
      </c>
      <c r="O2772">
        <v>90740.95</v>
      </c>
      <c r="P2772" t="s">
        <v>8609</v>
      </c>
      <c r="Q2772" t="s">
        <v>5221</v>
      </c>
    </row>
    <row r="2773" spans="1:17" x14ac:dyDescent="0.25">
      <c r="A2773">
        <v>3772</v>
      </c>
      <c r="B2773" s="7">
        <v>45094</v>
      </c>
      <c r="C2773" t="s">
        <v>19498</v>
      </c>
      <c r="D2773" t="s">
        <v>35</v>
      </c>
      <c r="E2773" s="5">
        <v>25361</v>
      </c>
      <c r="F2773" s="6" t="s">
        <v>28157</v>
      </c>
      <c r="G2773" t="s">
        <v>11396</v>
      </c>
      <c r="H2773" t="s">
        <v>25460</v>
      </c>
      <c r="I2773" t="s">
        <v>11397</v>
      </c>
      <c r="J2773" t="s">
        <v>2942</v>
      </c>
      <c r="K2773" s="3">
        <v>15290</v>
      </c>
      <c r="L2773" t="s">
        <v>7170</v>
      </c>
      <c r="M2773" t="s">
        <v>5225</v>
      </c>
      <c r="N2773">
        <v>5</v>
      </c>
      <c r="O2773">
        <v>43893.91</v>
      </c>
      <c r="P2773" t="s">
        <v>10557</v>
      </c>
      <c r="Q2773" t="s">
        <v>5240</v>
      </c>
    </row>
    <row r="2774" spans="1:17" x14ac:dyDescent="0.25">
      <c r="A2774">
        <v>3773</v>
      </c>
      <c r="B2774" s="7">
        <v>45079</v>
      </c>
      <c r="C2774" t="s">
        <v>19499</v>
      </c>
      <c r="D2774" t="s">
        <v>35</v>
      </c>
      <c r="E2774" s="5">
        <v>28494</v>
      </c>
      <c r="F2774" s="6" t="s">
        <v>28158</v>
      </c>
      <c r="G2774" t="s">
        <v>10364</v>
      </c>
      <c r="H2774" t="s">
        <v>25461</v>
      </c>
      <c r="I2774" t="s">
        <v>6774</v>
      </c>
      <c r="J2774" t="s">
        <v>3938</v>
      </c>
      <c r="K2774" s="3">
        <v>44233</v>
      </c>
      <c r="L2774" t="s">
        <v>7739</v>
      </c>
      <c r="M2774" t="s">
        <v>5213</v>
      </c>
      <c r="N2774">
        <v>13</v>
      </c>
      <c r="O2774">
        <v>70571.08</v>
      </c>
      <c r="P2774" t="s">
        <v>5879</v>
      </c>
      <c r="Q2774" t="s">
        <v>5245</v>
      </c>
    </row>
    <row r="2775" spans="1:17" x14ac:dyDescent="0.25">
      <c r="A2775">
        <v>3774</v>
      </c>
      <c r="B2775" s="7">
        <v>45127</v>
      </c>
      <c r="C2775" t="s">
        <v>19500</v>
      </c>
      <c r="D2775" t="s">
        <v>58</v>
      </c>
      <c r="E2775" s="5">
        <v>36069</v>
      </c>
      <c r="F2775" s="6" t="s">
        <v>28159</v>
      </c>
      <c r="G2775" t="s">
        <v>11398</v>
      </c>
      <c r="H2775" t="s">
        <v>25462</v>
      </c>
      <c r="I2775" t="s">
        <v>11399</v>
      </c>
      <c r="J2775" t="s">
        <v>5544</v>
      </c>
      <c r="K2775" s="3">
        <v>12676</v>
      </c>
      <c r="L2775" t="s">
        <v>5921</v>
      </c>
      <c r="M2775" t="s">
        <v>5225</v>
      </c>
      <c r="N2775">
        <v>14</v>
      </c>
      <c r="O2775">
        <v>62945.49</v>
      </c>
      <c r="P2775" t="s">
        <v>7899</v>
      </c>
      <c r="Q2775" t="s">
        <v>5240</v>
      </c>
    </row>
    <row r="2776" spans="1:17" x14ac:dyDescent="0.25">
      <c r="A2776">
        <v>3775</v>
      </c>
      <c r="B2776" s="7">
        <v>45117</v>
      </c>
      <c r="C2776" t="s">
        <v>19501</v>
      </c>
      <c r="D2776" t="s">
        <v>58</v>
      </c>
      <c r="E2776" s="5">
        <v>23543</v>
      </c>
      <c r="F2776" s="6" t="s">
        <v>26478</v>
      </c>
      <c r="G2776" t="s">
        <v>11400</v>
      </c>
      <c r="H2776" t="s">
        <v>25463</v>
      </c>
      <c r="I2776" t="s">
        <v>11401</v>
      </c>
      <c r="J2776" t="s">
        <v>69</v>
      </c>
      <c r="K2776" s="3">
        <v>33417</v>
      </c>
      <c r="L2776" t="s">
        <v>6456</v>
      </c>
      <c r="M2776" t="s">
        <v>5225</v>
      </c>
      <c r="N2776">
        <v>13</v>
      </c>
      <c r="O2776">
        <v>39891.620000000003</v>
      </c>
      <c r="P2776" t="s">
        <v>7015</v>
      </c>
      <c r="Q2776" t="s">
        <v>5215</v>
      </c>
    </row>
    <row r="2777" spans="1:17" x14ac:dyDescent="0.25">
      <c r="A2777">
        <v>3776</v>
      </c>
      <c r="B2777" s="7">
        <v>45104</v>
      </c>
      <c r="C2777" t="s">
        <v>2085</v>
      </c>
      <c r="D2777" t="s">
        <v>58</v>
      </c>
      <c r="E2777" s="5">
        <v>23100</v>
      </c>
      <c r="F2777" s="6" t="s">
        <v>26479</v>
      </c>
      <c r="G2777" t="s">
        <v>11402</v>
      </c>
      <c r="H2777" t="s">
        <v>25464</v>
      </c>
      <c r="I2777" t="s">
        <v>5881</v>
      </c>
      <c r="J2777" t="s">
        <v>5453</v>
      </c>
      <c r="K2777" s="3">
        <v>95615</v>
      </c>
      <c r="L2777" t="s">
        <v>6227</v>
      </c>
      <c r="M2777" t="s">
        <v>5213</v>
      </c>
      <c r="N2777">
        <v>14</v>
      </c>
      <c r="O2777">
        <v>85201.18</v>
      </c>
      <c r="P2777" t="s">
        <v>6695</v>
      </c>
      <c r="Q2777" t="s">
        <v>5215</v>
      </c>
    </row>
    <row r="2778" spans="1:17" x14ac:dyDescent="0.25">
      <c r="A2778">
        <v>3777</v>
      </c>
      <c r="B2778" s="7">
        <v>45109</v>
      </c>
      <c r="C2778" t="s">
        <v>19502</v>
      </c>
      <c r="D2778" t="s">
        <v>45</v>
      </c>
      <c r="E2778" s="5">
        <v>32153</v>
      </c>
      <c r="F2778" s="6" t="s">
        <v>28160</v>
      </c>
      <c r="G2778" t="s">
        <v>11403</v>
      </c>
      <c r="H2778" t="s">
        <v>25465</v>
      </c>
      <c r="I2778" t="s">
        <v>7423</v>
      </c>
      <c r="J2778" t="s">
        <v>97</v>
      </c>
      <c r="K2778" s="3">
        <v>50692</v>
      </c>
      <c r="L2778" t="s">
        <v>5590</v>
      </c>
      <c r="M2778" t="s">
        <v>5225</v>
      </c>
      <c r="N2778">
        <v>0</v>
      </c>
      <c r="O2778">
        <v>90004.49</v>
      </c>
      <c r="P2778" t="s">
        <v>7418</v>
      </c>
      <c r="Q2778" t="s">
        <v>5267</v>
      </c>
    </row>
    <row r="2779" spans="1:17" x14ac:dyDescent="0.25">
      <c r="A2779">
        <v>3778</v>
      </c>
      <c r="B2779" s="7">
        <v>45122</v>
      </c>
      <c r="C2779" t="s">
        <v>3960</v>
      </c>
      <c r="D2779" t="s">
        <v>35</v>
      </c>
      <c r="E2779" s="5">
        <v>24748</v>
      </c>
      <c r="F2779" s="6" t="s">
        <v>26480</v>
      </c>
      <c r="G2779" t="s">
        <v>11404</v>
      </c>
      <c r="H2779" t="s">
        <v>25466</v>
      </c>
      <c r="I2779" t="s">
        <v>11405</v>
      </c>
      <c r="J2779" t="s">
        <v>5387</v>
      </c>
      <c r="K2779" s="3">
        <v>48780</v>
      </c>
      <c r="L2779" t="s">
        <v>5310</v>
      </c>
      <c r="M2779" t="s">
        <v>5219</v>
      </c>
      <c r="N2779">
        <v>11</v>
      </c>
      <c r="O2779">
        <v>69964.759999999995</v>
      </c>
      <c r="P2779" t="s">
        <v>7087</v>
      </c>
      <c r="Q2779" t="s">
        <v>5240</v>
      </c>
    </row>
    <row r="2780" spans="1:17" x14ac:dyDescent="0.25">
      <c r="A2780">
        <v>3779</v>
      </c>
      <c r="B2780" s="7">
        <v>45138</v>
      </c>
      <c r="C2780" t="s">
        <v>17654</v>
      </c>
      <c r="D2780" t="s">
        <v>35</v>
      </c>
      <c r="E2780" s="5">
        <v>25555</v>
      </c>
      <c r="F2780" s="6" t="s">
        <v>28161</v>
      </c>
      <c r="G2780" t="s">
        <v>11406</v>
      </c>
      <c r="H2780" t="s">
        <v>25467</v>
      </c>
      <c r="I2780" t="s">
        <v>11407</v>
      </c>
      <c r="J2780" t="s">
        <v>5383</v>
      </c>
      <c r="K2780" s="3">
        <v>41829</v>
      </c>
      <c r="L2780" t="s">
        <v>6504</v>
      </c>
      <c r="M2780" t="s">
        <v>5213</v>
      </c>
      <c r="N2780">
        <v>0</v>
      </c>
      <c r="O2780">
        <v>96359.43</v>
      </c>
      <c r="P2780" t="s">
        <v>8219</v>
      </c>
      <c r="Q2780" t="s">
        <v>5267</v>
      </c>
    </row>
    <row r="2781" spans="1:17" x14ac:dyDescent="0.25">
      <c r="A2781">
        <v>3780</v>
      </c>
      <c r="B2781" s="7">
        <v>45120</v>
      </c>
      <c r="C2781" t="s">
        <v>19503</v>
      </c>
      <c r="D2781" t="s">
        <v>58</v>
      </c>
      <c r="E2781" s="5">
        <v>29087</v>
      </c>
      <c r="F2781" s="6" t="s">
        <v>26543</v>
      </c>
      <c r="G2781" t="s">
        <v>11408</v>
      </c>
      <c r="H2781" t="s">
        <v>25468</v>
      </c>
      <c r="I2781" t="s">
        <v>11409</v>
      </c>
      <c r="J2781" t="s">
        <v>3944</v>
      </c>
      <c r="K2781" s="3">
        <v>970</v>
      </c>
      <c r="L2781" t="s">
        <v>5639</v>
      </c>
      <c r="M2781" t="s">
        <v>5213</v>
      </c>
      <c r="N2781">
        <v>7</v>
      </c>
      <c r="O2781">
        <v>88723.51</v>
      </c>
      <c r="P2781" t="s">
        <v>8079</v>
      </c>
      <c r="Q2781" t="s">
        <v>5245</v>
      </c>
    </row>
    <row r="2782" spans="1:17" x14ac:dyDescent="0.25">
      <c r="A2782">
        <v>3781</v>
      </c>
      <c r="B2782" s="7">
        <v>45132</v>
      </c>
      <c r="C2782" t="s">
        <v>19504</v>
      </c>
      <c r="D2782" t="s">
        <v>45</v>
      </c>
      <c r="E2782" s="5">
        <v>28893</v>
      </c>
      <c r="F2782" s="6" t="s">
        <v>26481</v>
      </c>
      <c r="G2782" t="s">
        <v>11410</v>
      </c>
      <c r="H2782" t="s">
        <v>25469</v>
      </c>
      <c r="I2782" t="s">
        <v>11411</v>
      </c>
      <c r="J2782" t="s">
        <v>5770</v>
      </c>
      <c r="K2782" s="3">
        <v>86753</v>
      </c>
      <c r="L2782" t="s">
        <v>6423</v>
      </c>
      <c r="M2782" t="s">
        <v>5213</v>
      </c>
      <c r="N2782">
        <v>10</v>
      </c>
      <c r="O2782">
        <v>70490.539999999994</v>
      </c>
      <c r="P2782" t="s">
        <v>8653</v>
      </c>
      <c r="Q2782" t="s">
        <v>5215</v>
      </c>
    </row>
    <row r="2783" spans="1:17" x14ac:dyDescent="0.25">
      <c r="A2783">
        <v>3782</v>
      </c>
      <c r="B2783" s="7">
        <v>45135</v>
      </c>
      <c r="C2783" t="s">
        <v>19505</v>
      </c>
      <c r="D2783" t="s">
        <v>45</v>
      </c>
      <c r="E2783" s="5">
        <v>25766</v>
      </c>
      <c r="F2783" s="6" t="s">
        <v>26482</v>
      </c>
      <c r="G2783" t="s">
        <v>11412</v>
      </c>
      <c r="H2783" t="s">
        <v>25470</v>
      </c>
      <c r="I2783" t="s">
        <v>11413</v>
      </c>
      <c r="J2783" t="s">
        <v>84</v>
      </c>
      <c r="K2783" s="3">
        <v>47137</v>
      </c>
      <c r="L2783" t="s">
        <v>5212</v>
      </c>
      <c r="M2783" t="s">
        <v>5213</v>
      </c>
      <c r="N2783">
        <v>7</v>
      </c>
      <c r="O2783">
        <v>39765.14</v>
      </c>
      <c r="P2783" t="s">
        <v>7349</v>
      </c>
      <c r="Q2783" t="s">
        <v>5221</v>
      </c>
    </row>
    <row r="2784" spans="1:17" x14ac:dyDescent="0.25">
      <c r="A2784">
        <v>3783</v>
      </c>
      <c r="B2784" s="7">
        <v>45102</v>
      </c>
      <c r="C2784" t="s">
        <v>19506</v>
      </c>
      <c r="D2784" t="s">
        <v>35</v>
      </c>
      <c r="E2784" s="5">
        <v>36728</v>
      </c>
      <c r="F2784" s="6" t="s">
        <v>26543</v>
      </c>
      <c r="G2784" t="s">
        <v>11414</v>
      </c>
      <c r="H2784" t="s">
        <v>25471</v>
      </c>
      <c r="I2784" t="s">
        <v>11415</v>
      </c>
      <c r="J2784" t="s">
        <v>5391</v>
      </c>
      <c r="K2784" s="3">
        <v>77016</v>
      </c>
      <c r="L2784" t="s">
        <v>5639</v>
      </c>
      <c r="M2784" t="s">
        <v>5219</v>
      </c>
      <c r="N2784">
        <v>10</v>
      </c>
      <c r="O2784">
        <v>96442.27</v>
      </c>
      <c r="P2784" t="s">
        <v>6440</v>
      </c>
      <c r="Q2784" t="s">
        <v>5240</v>
      </c>
    </row>
    <row r="2785" spans="1:17" x14ac:dyDescent="0.25">
      <c r="A2785">
        <v>3784</v>
      </c>
      <c r="B2785" s="7">
        <v>45097</v>
      </c>
      <c r="C2785" t="s">
        <v>19507</v>
      </c>
      <c r="D2785" t="s">
        <v>58</v>
      </c>
      <c r="E2785" s="5">
        <v>36617</v>
      </c>
      <c r="F2785" s="6" t="s">
        <v>26483</v>
      </c>
      <c r="G2785" t="s">
        <v>11416</v>
      </c>
      <c r="H2785" t="s">
        <v>25472</v>
      </c>
      <c r="I2785" t="s">
        <v>11417</v>
      </c>
      <c r="J2785" t="s">
        <v>5563</v>
      </c>
      <c r="K2785" s="3">
        <v>58975</v>
      </c>
      <c r="L2785" t="s">
        <v>5409</v>
      </c>
      <c r="M2785" t="s">
        <v>5234</v>
      </c>
      <c r="N2785">
        <v>11</v>
      </c>
      <c r="O2785">
        <v>54307.79</v>
      </c>
      <c r="P2785" t="s">
        <v>6493</v>
      </c>
      <c r="Q2785" t="s">
        <v>5221</v>
      </c>
    </row>
    <row r="2786" spans="1:17" x14ac:dyDescent="0.25">
      <c r="A2786">
        <v>3785</v>
      </c>
      <c r="B2786" s="7">
        <v>45091</v>
      </c>
      <c r="C2786" t="s">
        <v>19508</v>
      </c>
      <c r="D2786" t="s">
        <v>45</v>
      </c>
      <c r="E2786" s="5">
        <v>23464</v>
      </c>
      <c r="F2786" s="6" t="s">
        <v>26543</v>
      </c>
      <c r="G2786" t="s">
        <v>11418</v>
      </c>
      <c r="H2786" t="s">
        <v>25473</v>
      </c>
      <c r="I2786" t="s">
        <v>11419</v>
      </c>
      <c r="J2786" t="s">
        <v>5598</v>
      </c>
      <c r="K2786" s="3">
        <v>58825</v>
      </c>
      <c r="L2786" t="s">
        <v>5500</v>
      </c>
      <c r="M2786" t="s">
        <v>5219</v>
      </c>
      <c r="N2786">
        <v>14</v>
      </c>
      <c r="O2786">
        <v>50694.52</v>
      </c>
      <c r="P2786" t="s">
        <v>6364</v>
      </c>
      <c r="Q2786" t="s">
        <v>5221</v>
      </c>
    </row>
    <row r="2787" spans="1:17" x14ac:dyDescent="0.25">
      <c r="A2787">
        <v>3786</v>
      </c>
      <c r="B2787" s="7">
        <v>45069</v>
      </c>
      <c r="C2787" t="s">
        <v>19509</v>
      </c>
      <c r="D2787" t="s">
        <v>58</v>
      </c>
      <c r="E2787" s="5">
        <v>30002</v>
      </c>
      <c r="F2787" s="6" t="s">
        <v>28162</v>
      </c>
      <c r="G2787" t="s">
        <v>11420</v>
      </c>
      <c r="H2787" t="s">
        <v>25474</v>
      </c>
      <c r="I2787" t="s">
        <v>11421</v>
      </c>
      <c r="J2787" t="s">
        <v>5371</v>
      </c>
      <c r="K2787" s="3">
        <v>86142</v>
      </c>
      <c r="L2787" t="s">
        <v>5639</v>
      </c>
      <c r="M2787" t="s">
        <v>5219</v>
      </c>
      <c r="N2787">
        <v>11</v>
      </c>
      <c r="O2787">
        <v>85411.81</v>
      </c>
      <c r="P2787" t="s">
        <v>5618</v>
      </c>
      <c r="Q2787" t="s">
        <v>5240</v>
      </c>
    </row>
    <row r="2788" spans="1:17" x14ac:dyDescent="0.25">
      <c r="A2788">
        <v>3787</v>
      </c>
      <c r="B2788" s="7">
        <v>45098</v>
      </c>
      <c r="C2788" t="s">
        <v>19510</v>
      </c>
      <c r="D2788" t="s">
        <v>58</v>
      </c>
      <c r="E2788" s="5">
        <v>30867</v>
      </c>
      <c r="F2788" s="6" t="s">
        <v>28163</v>
      </c>
      <c r="G2788" t="s">
        <v>11422</v>
      </c>
      <c r="H2788" t="s">
        <v>25475</v>
      </c>
      <c r="I2788" t="s">
        <v>11423</v>
      </c>
      <c r="J2788" t="s">
        <v>5291</v>
      </c>
      <c r="K2788" s="3">
        <v>63176</v>
      </c>
      <c r="L2788" t="s">
        <v>5376</v>
      </c>
      <c r="M2788" t="s">
        <v>5219</v>
      </c>
      <c r="N2788">
        <v>15</v>
      </c>
      <c r="O2788">
        <v>54951.27</v>
      </c>
      <c r="P2788" t="s">
        <v>5441</v>
      </c>
      <c r="Q2788" t="s">
        <v>5215</v>
      </c>
    </row>
    <row r="2789" spans="1:17" x14ac:dyDescent="0.25">
      <c r="A2789">
        <v>3788</v>
      </c>
      <c r="B2789" s="7">
        <v>45078</v>
      </c>
      <c r="C2789" t="s">
        <v>19511</v>
      </c>
      <c r="D2789" t="s">
        <v>35</v>
      </c>
      <c r="E2789" s="5">
        <v>24184</v>
      </c>
      <c r="F2789" s="6" t="s">
        <v>28164</v>
      </c>
      <c r="G2789" t="s">
        <v>11424</v>
      </c>
      <c r="H2789" t="s">
        <v>25476</v>
      </c>
      <c r="I2789" t="s">
        <v>11425</v>
      </c>
      <c r="J2789" t="s">
        <v>5770</v>
      </c>
      <c r="K2789" s="3">
        <v>51328</v>
      </c>
      <c r="L2789" t="s">
        <v>5340</v>
      </c>
      <c r="M2789" t="s">
        <v>5234</v>
      </c>
      <c r="N2789">
        <v>10</v>
      </c>
      <c r="O2789">
        <v>56923.21</v>
      </c>
      <c r="P2789" t="s">
        <v>9159</v>
      </c>
      <c r="Q2789" t="s">
        <v>5245</v>
      </c>
    </row>
    <row r="2790" spans="1:17" x14ac:dyDescent="0.25">
      <c r="A2790">
        <v>3789</v>
      </c>
      <c r="B2790" s="7">
        <v>45109</v>
      </c>
      <c r="C2790" t="s">
        <v>19512</v>
      </c>
      <c r="D2790" t="s">
        <v>35</v>
      </c>
      <c r="E2790" s="5">
        <v>32979</v>
      </c>
      <c r="F2790" s="6" t="s">
        <v>28165</v>
      </c>
      <c r="G2790" t="s">
        <v>11426</v>
      </c>
      <c r="H2790" t="s">
        <v>25477</v>
      </c>
      <c r="I2790" t="s">
        <v>11427</v>
      </c>
      <c r="J2790" t="s">
        <v>2945</v>
      </c>
      <c r="K2790" s="3">
        <v>73954</v>
      </c>
      <c r="L2790" t="s">
        <v>6579</v>
      </c>
      <c r="M2790" t="s">
        <v>5225</v>
      </c>
      <c r="N2790">
        <v>3</v>
      </c>
      <c r="O2790">
        <v>70825.600000000006</v>
      </c>
      <c r="P2790" t="s">
        <v>5665</v>
      </c>
      <c r="Q2790" t="s">
        <v>5267</v>
      </c>
    </row>
    <row r="2791" spans="1:17" x14ac:dyDescent="0.25">
      <c r="A2791">
        <v>3790</v>
      </c>
      <c r="B2791" s="7">
        <v>45143</v>
      </c>
      <c r="C2791" t="s">
        <v>18839</v>
      </c>
      <c r="D2791" t="s">
        <v>45</v>
      </c>
      <c r="E2791" s="5">
        <v>29340</v>
      </c>
      <c r="F2791" s="6" t="s">
        <v>28166</v>
      </c>
      <c r="G2791" t="s">
        <v>11428</v>
      </c>
      <c r="H2791" t="s">
        <v>25478</v>
      </c>
      <c r="I2791" t="s">
        <v>11429</v>
      </c>
      <c r="J2791" t="s">
        <v>5770</v>
      </c>
      <c r="K2791" s="3">
        <v>22960</v>
      </c>
      <c r="L2791" t="s">
        <v>5212</v>
      </c>
      <c r="M2791" t="s">
        <v>5219</v>
      </c>
      <c r="N2791">
        <v>4</v>
      </c>
      <c r="O2791">
        <v>85464.95</v>
      </c>
      <c r="P2791" t="s">
        <v>6284</v>
      </c>
      <c r="Q2791" t="s">
        <v>5245</v>
      </c>
    </row>
    <row r="2792" spans="1:17" x14ac:dyDescent="0.25">
      <c r="A2792">
        <v>3791</v>
      </c>
      <c r="B2792" s="7">
        <v>45088</v>
      </c>
      <c r="C2792" t="s">
        <v>19513</v>
      </c>
      <c r="D2792" t="s">
        <v>35</v>
      </c>
      <c r="E2792" s="5">
        <v>31474</v>
      </c>
      <c r="F2792" s="6" t="s">
        <v>28167</v>
      </c>
      <c r="G2792" t="s">
        <v>11430</v>
      </c>
      <c r="H2792" t="s">
        <v>25479</v>
      </c>
      <c r="I2792" t="s">
        <v>11431</v>
      </c>
      <c r="J2792" t="s">
        <v>5544</v>
      </c>
      <c r="K2792" s="3">
        <v>41764</v>
      </c>
      <c r="L2792" t="s">
        <v>5545</v>
      </c>
      <c r="M2792" t="s">
        <v>5234</v>
      </c>
      <c r="N2792">
        <v>9</v>
      </c>
      <c r="O2792">
        <v>86493.759999999995</v>
      </c>
      <c r="P2792" t="s">
        <v>7025</v>
      </c>
      <c r="Q2792" t="s">
        <v>5215</v>
      </c>
    </row>
    <row r="2793" spans="1:17" x14ac:dyDescent="0.25">
      <c r="A2793">
        <v>3792</v>
      </c>
      <c r="B2793" s="7">
        <v>45124</v>
      </c>
      <c r="C2793" t="s">
        <v>19514</v>
      </c>
      <c r="D2793" t="s">
        <v>35</v>
      </c>
      <c r="E2793" s="5">
        <v>25000</v>
      </c>
      <c r="F2793" s="6" t="s">
        <v>28168</v>
      </c>
      <c r="G2793" t="s">
        <v>11432</v>
      </c>
      <c r="H2793" t="s">
        <v>25480</v>
      </c>
      <c r="I2793" t="s">
        <v>11433</v>
      </c>
      <c r="J2793" t="s">
        <v>3933</v>
      </c>
      <c r="K2793" s="3">
        <v>83922</v>
      </c>
      <c r="L2793" t="s">
        <v>5496</v>
      </c>
      <c r="M2793" t="s">
        <v>5234</v>
      </c>
      <c r="N2793">
        <v>16</v>
      </c>
      <c r="O2793">
        <v>35135.99</v>
      </c>
      <c r="P2793" t="s">
        <v>6485</v>
      </c>
      <c r="Q2793" t="s">
        <v>5240</v>
      </c>
    </row>
    <row r="2794" spans="1:17" x14ac:dyDescent="0.25">
      <c r="A2794">
        <v>3793</v>
      </c>
      <c r="B2794" s="7">
        <v>45143</v>
      </c>
      <c r="C2794" t="s">
        <v>5081</v>
      </c>
      <c r="D2794" t="s">
        <v>45</v>
      </c>
      <c r="E2794" s="5">
        <v>38243</v>
      </c>
      <c r="F2794" s="6" t="s">
        <v>28169</v>
      </c>
      <c r="G2794" t="s">
        <v>11434</v>
      </c>
      <c r="H2794" t="s">
        <v>25481</v>
      </c>
      <c r="I2794" t="s">
        <v>11435</v>
      </c>
      <c r="J2794" t="s">
        <v>5448</v>
      </c>
      <c r="K2794" s="3">
        <v>99466</v>
      </c>
      <c r="L2794" t="s">
        <v>5708</v>
      </c>
      <c r="M2794" t="s">
        <v>5234</v>
      </c>
      <c r="N2794">
        <v>17</v>
      </c>
      <c r="O2794">
        <v>99378.09</v>
      </c>
      <c r="P2794" t="s">
        <v>10945</v>
      </c>
      <c r="Q2794" t="s">
        <v>5245</v>
      </c>
    </row>
    <row r="2795" spans="1:17" x14ac:dyDescent="0.25">
      <c r="A2795">
        <v>3794</v>
      </c>
      <c r="B2795" s="7">
        <v>45068</v>
      </c>
      <c r="C2795" t="s">
        <v>19515</v>
      </c>
      <c r="D2795" t="s">
        <v>58</v>
      </c>
      <c r="E2795" s="5">
        <v>23308</v>
      </c>
      <c r="F2795" s="6" t="s">
        <v>26484</v>
      </c>
      <c r="G2795" t="s">
        <v>11436</v>
      </c>
      <c r="H2795" t="s">
        <v>25482</v>
      </c>
      <c r="I2795" t="s">
        <v>11437</v>
      </c>
      <c r="J2795" t="s">
        <v>5585</v>
      </c>
      <c r="K2795" s="3">
        <v>12516</v>
      </c>
      <c r="L2795" t="s">
        <v>5463</v>
      </c>
      <c r="M2795" t="s">
        <v>5219</v>
      </c>
      <c r="N2795">
        <v>16</v>
      </c>
      <c r="O2795">
        <v>62725.86</v>
      </c>
      <c r="P2795" t="s">
        <v>9488</v>
      </c>
      <c r="Q2795" t="s">
        <v>5240</v>
      </c>
    </row>
    <row r="2796" spans="1:17" x14ac:dyDescent="0.25">
      <c r="A2796">
        <v>3795</v>
      </c>
      <c r="B2796" s="7">
        <v>45085</v>
      </c>
      <c r="C2796" t="s">
        <v>19516</v>
      </c>
      <c r="D2796" t="s">
        <v>45</v>
      </c>
      <c r="E2796" s="5">
        <v>27023</v>
      </c>
      <c r="F2796" s="6" t="s">
        <v>28170</v>
      </c>
      <c r="G2796" t="s">
        <v>11438</v>
      </c>
      <c r="H2796" t="s">
        <v>25483</v>
      </c>
      <c r="I2796" t="s">
        <v>11439</v>
      </c>
      <c r="J2796" t="s">
        <v>5462</v>
      </c>
      <c r="K2796" s="3">
        <v>88942</v>
      </c>
      <c r="L2796" t="s">
        <v>5413</v>
      </c>
      <c r="M2796" t="s">
        <v>5234</v>
      </c>
      <c r="N2796">
        <v>12</v>
      </c>
      <c r="O2796">
        <v>34833.03</v>
      </c>
      <c r="P2796" t="s">
        <v>5560</v>
      </c>
      <c r="Q2796" t="s">
        <v>5221</v>
      </c>
    </row>
    <row r="2797" spans="1:17" x14ac:dyDescent="0.25">
      <c r="A2797">
        <v>3796</v>
      </c>
      <c r="B2797" s="7">
        <v>45082</v>
      </c>
      <c r="C2797" t="s">
        <v>19517</v>
      </c>
      <c r="D2797" t="s">
        <v>58</v>
      </c>
      <c r="E2797" s="5">
        <v>31900</v>
      </c>
      <c r="F2797" s="6" t="s">
        <v>26485</v>
      </c>
      <c r="G2797" t="s">
        <v>11440</v>
      </c>
      <c r="H2797" t="s">
        <v>25484</v>
      </c>
      <c r="I2797" t="s">
        <v>11441</v>
      </c>
      <c r="J2797" t="s">
        <v>3948</v>
      </c>
      <c r="K2797" s="3">
        <v>98967</v>
      </c>
      <c r="L2797" t="s">
        <v>5639</v>
      </c>
      <c r="M2797" t="s">
        <v>5225</v>
      </c>
      <c r="N2797">
        <v>9</v>
      </c>
      <c r="O2797">
        <v>44258.15</v>
      </c>
      <c r="P2797" t="s">
        <v>6879</v>
      </c>
      <c r="Q2797" t="s">
        <v>5267</v>
      </c>
    </row>
    <row r="2798" spans="1:17" x14ac:dyDescent="0.25">
      <c r="A2798">
        <v>3797</v>
      </c>
      <c r="B2798" s="7">
        <v>45087</v>
      </c>
      <c r="C2798" t="s">
        <v>19518</v>
      </c>
      <c r="D2798" t="s">
        <v>58</v>
      </c>
      <c r="E2798" s="5">
        <v>25779</v>
      </c>
      <c r="F2798" s="6" t="s">
        <v>28171</v>
      </c>
      <c r="G2798" t="s">
        <v>11442</v>
      </c>
      <c r="H2798" t="s">
        <v>25485</v>
      </c>
      <c r="I2798" t="s">
        <v>11443</v>
      </c>
      <c r="J2798" t="s">
        <v>5352</v>
      </c>
      <c r="K2798" s="3">
        <v>99392</v>
      </c>
      <c r="L2798" t="s">
        <v>7805</v>
      </c>
      <c r="M2798" t="s">
        <v>5225</v>
      </c>
      <c r="N2798">
        <v>12</v>
      </c>
      <c r="O2798">
        <v>98513.59</v>
      </c>
      <c r="P2798" t="s">
        <v>5587</v>
      </c>
      <c r="Q2798" t="s">
        <v>5245</v>
      </c>
    </row>
    <row r="2799" spans="1:17" x14ac:dyDescent="0.25">
      <c r="A2799">
        <v>3798</v>
      </c>
      <c r="B2799" s="7">
        <v>45059</v>
      </c>
      <c r="C2799" t="s">
        <v>19519</v>
      </c>
      <c r="D2799" t="s">
        <v>58</v>
      </c>
      <c r="E2799" s="5">
        <v>31538</v>
      </c>
      <c r="F2799" s="6" t="s">
        <v>28172</v>
      </c>
      <c r="G2799" t="s">
        <v>11444</v>
      </c>
      <c r="H2799" t="s">
        <v>25486</v>
      </c>
      <c r="I2799" t="s">
        <v>11445</v>
      </c>
      <c r="J2799" t="s">
        <v>97</v>
      </c>
      <c r="K2799" s="3">
        <v>18115</v>
      </c>
      <c r="L2799" t="s">
        <v>6529</v>
      </c>
      <c r="M2799" t="s">
        <v>5213</v>
      </c>
      <c r="N2799">
        <v>9</v>
      </c>
      <c r="O2799">
        <v>45824.91</v>
      </c>
      <c r="P2799" t="s">
        <v>7549</v>
      </c>
      <c r="Q2799" t="s">
        <v>5245</v>
      </c>
    </row>
    <row r="2800" spans="1:17" x14ac:dyDescent="0.25">
      <c r="A2800">
        <v>3799</v>
      </c>
      <c r="B2800" s="7">
        <v>45134</v>
      </c>
      <c r="C2800" t="s">
        <v>16176</v>
      </c>
      <c r="D2800" t="s">
        <v>45</v>
      </c>
      <c r="E2800" s="5">
        <v>31867</v>
      </c>
      <c r="F2800" s="6" t="s">
        <v>26543</v>
      </c>
      <c r="G2800" t="s">
        <v>11446</v>
      </c>
      <c r="H2800" t="s">
        <v>25487</v>
      </c>
      <c r="I2800" t="s">
        <v>10204</v>
      </c>
      <c r="J2800" t="s">
        <v>3940</v>
      </c>
      <c r="K2800" s="3">
        <v>20174</v>
      </c>
      <c r="L2800" t="s">
        <v>5428</v>
      </c>
      <c r="M2800" t="s">
        <v>5213</v>
      </c>
      <c r="N2800">
        <v>18</v>
      </c>
      <c r="O2800">
        <v>92520.98</v>
      </c>
      <c r="P2800" t="s">
        <v>5226</v>
      </c>
      <c r="Q2800" t="s">
        <v>5221</v>
      </c>
    </row>
    <row r="2801" spans="1:17" x14ac:dyDescent="0.25">
      <c r="A2801">
        <v>3800</v>
      </c>
      <c r="B2801" s="7">
        <v>45121</v>
      </c>
      <c r="C2801" t="s">
        <v>19520</v>
      </c>
      <c r="D2801" t="s">
        <v>45</v>
      </c>
      <c r="E2801" s="5">
        <v>23934</v>
      </c>
      <c r="F2801" s="6" t="s">
        <v>28173</v>
      </c>
      <c r="G2801" t="s">
        <v>7160</v>
      </c>
      <c r="H2801" t="s">
        <v>25488</v>
      </c>
      <c r="I2801" t="s">
        <v>9625</v>
      </c>
      <c r="J2801" t="s">
        <v>5291</v>
      </c>
      <c r="K2801" s="3">
        <v>39077</v>
      </c>
      <c r="L2801" t="s">
        <v>5814</v>
      </c>
      <c r="M2801" t="s">
        <v>5219</v>
      </c>
      <c r="N2801">
        <v>14</v>
      </c>
      <c r="O2801">
        <v>42719.1</v>
      </c>
      <c r="P2801" t="s">
        <v>5311</v>
      </c>
      <c r="Q2801" t="s">
        <v>5221</v>
      </c>
    </row>
    <row r="2802" spans="1:17" x14ac:dyDescent="0.25">
      <c r="A2802">
        <v>3801</v>
      </c>
      <c r="B2802" s="7">
        <v>45106</v>
      </c>
      <c r="C2802" t="s">
        <v>19521</v>
      </c>
      <c r="D2802" t="s">
        <v>45</v>
      </c>
      <c r="E2802" s="5">
        <v>25882</v>
      </c>
      <c r="F2802" s="6" t="s">
        <v>28174</v>
      </c>
      <c r="G2802" t="s">
        <v>11447</v>
      </c>
      <c r="H2802" t="s">
        <v>25489</v>
      </c>
      <c r="I2802" t="s">
        <v>11448</v>
      </c>
      <c r="J2802" t="s">
        <v>5357</v>
      </c>
      <c r="K2802" s="3">
        <v>56459</v>
      </c>
      <c r="L2802" t="s">
        <v>7618</v>
      </c>
      <c r="M2802" t="s">
        <v>5213</v>
      </c>
      <c r="N2802">
        <v>4</v>
      </c>
      <c r="O2802">
        <v>46638.46</v>
      </c>
      <c r="P2802" t="s">
        <v>5679</v>
      </c>
      <c r="Q2802" t="s">
        <v>5267</v>
      </c>
    </row>
    <row r="2803" spans="1:17" x14ac:dyDescent="0.25">
      <c r="A2803">
        <v>3802</v>
      </c>
      <c r="B2803" s="7">
        <v>45063</v>
      </c>
      <c r="C2803" t="s">
        <v>19522</v>
      </c>
      <c r="D2803" t="s">
        <v>45</v>
      </c>
      <c r="E2803" s="5">
        <v>32159</v>
      </c>
      <c r="F2803" s="6" t="s">
        <v>28175</v>
      </c>
      <c r="G2803" t="s">
        <v>11449</v>
      </c>
      <c r="H2803" t="s">
        <v>25490</v>
      </c>
      <c r="I2803" t="s">
        <v>10841</v>
      </c>
      <c r="J2803" t="s">
        <v>3946</v>
      </c>
      <c r="K2803" s="3">
        <v>75779</v>
      </c>
      <c r="L2803" t="s">
        <v>5759</v>
      </c>
      <c r="M2803" t="s">
        <v>5234</v>
      </c>
      <c r="N2803">
        <v>17</v>
      </c>
      <c r="O2803">
        <v>83290.14</v>
      </c>
      <c r="P2803" t="s">
        <v>6296</v>
      </c>
      <c r="Q2803" t="s">
        <v>5215</v>
      </c>
    </row>
    <row r="2804" spans="1:17" x14ac:dyDescent="0.25">
      <c r="A2804">
        <v>3803</v>
      </c>
      <c r="B2804" s="7">
        <v>45127</v>
      </c>
      <c r="C2804" t="s">
        <v>19523</v>
      </c>
      <c r="D2804" t="s">
        <v>45</v>
      </c>
      <c r="E2804" s="5">
        <v>23602</v>
      </c>
      <c r="F2804" s="6" t="s">
        <v>28176</v>
      </c>
      <c r="G2804" t="s">
        <v>11450</v>
      </c>
      <c r="H2804" t="s">
        <v>25491</v>
      </c>
      <c r="I2804" t="s">
        <v>11451</v>
      </c>
      <c r="J2804" t="s">
        <v>97</v>
      </c>
      <c r="K2804" s="3">
        <v>45518</v>
      </c>
      <c r="L2804" t="s">
        <v>5229</v>
      </c>
      <c r="M2804" t="s">
        <v>5225</v>
      </c>
      <c r="N2804">
        <v>4</v>
      </c>
      <c r="O2804">
        <v>68533.119999999995</v>
      </c>
      <c r="P2804" t="s">
        <v>7275</v>
      </c>
      <c r="Q2804" t="s">
        <v>5240</v>
      </c>
    </row>
    <row r="2805" spans="1:17" x14ac:dyDescent="0.25">
      <c r="A2805">
        <v>3804</v>
      </c>
      <c r="B2805" s="7">
        <v>45110</v>
      </c>
      <c r="C2805" t="s">
        <v>19524</v>
      </c>
      <c r="D2805" t="s">
        <v>35</v>
      </c>
      <c r="E2805" s="5">
        <v>33826</v>
      </c>
      <c r="F2805" s="6" t="s">
        <v>28177</v>
      </c>
      <c r="G2805" t="s">
        <v>11452</v>
      </c>
      <c r="H2805" t="s">
        <v>25492</v>
      </c>
      <c r="I2805" t="s">
        <v>11453</v>
      </c>
      <c r="J2805" t="s">
        <v>3927</v>
      </c>
      <c r="K2805" s="3">
        <v>64234</v>
      </c>
      <c r="L2805" t="s">
        <v>5454</v>
      </c>
      <c r="M2805" t="s">
        <v>5225</v>
      </c>
      <c r="N2805">
        <v>19</v>
      </c>
      <c r="O2805">
        <v>74505.570000000007</v>
      </c>
      <c r="P2805" t="s">
        <v>8420</v>
      </c>
      <c r="Q2805" t="s">
        <v>5245</v>
      </c>
    </row>
    <row r="2806" spans="1:17" x14ac:dyDescent="0.25">
      <c r="A2806">
        <v>3805</v>
      </c>
      <c r="B2806" s="7">
        <v>45132</v>
      </c>
      <c r="C2806" t="s">
        <v>19525</v>
      </c>
      <c r="D2806" t="s">
        <v>58</v>
      </c>
      <c r="E2806" s="5">
        <v>37361</v>
      </c>
      <c r="F2806" s="6" t="s">
        <v>26486</v>
      </c>
      <c r="G2806" t="s">
        <v>11454</v>
      </c>
      <c r="H2806" t="s">
        <v>25493</v>
      </c>
      <c r="I2806" t="s">
        <v>11455</v>
      </c>
      <c r="J2806" t="s">
        <v>5261</v>
      </c>
      <c r="K2806" s="3">
        <v>66309</v>
      </c>
      <c r="L2806" t="s">
        <v>5964</v>
      </c>
      <c r="M2806" t="s">
        <v>5213</v>
      </c>
      <c r="N2806">
        <v>4</v>
      </c>
      <c r="O2806">
        <v>42836.93</v>
      </c>
      <c r="P2806" t="s">
        <v>6007</v>
      </c>
      <c r="Q2806" t="s">
        <v>5267</v>
      </c>
    </row>
    <row r="2807" spans="1:17" x14ac:dyDescent="0.25">
      <c r="A2807">
        <v>3806</v>
      </c>
      <c r="B2807" s="7">
        <v>45067</v>
      </c>
      <c r="C2807" t="s">
        <v>19526</v>
      </c>
      <c r="D2807" t="s">
        <v>45</v>
      </c>
      <c r="E2807" s="5">
        <v>23485</v>
      </c>
      <c r="F2807" s="6" t="s">
        <v>26487</v>
      </c>
      <c r="G2807" t="s">
        <v>11456</v>
      </c>
      <c r="H2807" t="s">
        <v>25494</v>
      </c>
      <c r="I2807" t="s">
        <v>11457</v>
      </c>
      <c r="J2807" t="s">
        <v>63</v>
      </c>
      <c r="K2807" s="3">
        <v>64952</v>
      </c>
      <c r="L2807" t="s">
        <v>6077</v>
      </c>
      <c r="M2807" t="s">
        <v>5219</v>
      </c>
      <c r="N2807">
        <v>1</v>
      </c>
      <c r="O2807">
        <v>36571.74</v>
      </c>
      <c r="P2807" t="s">
        <v>7549</v>
      </c>
      <c r="Q2807" t="s">
        <v>5267</v>
      </c>
    </row>
    <row r="2808" spans="1:17" x14ac:dyDescent="0.25">
      <c r="A2808">
        <v>3807</v>
      </c>
      <c r="B2808" s="7">
        <v>45105</v>
      </c>
      <c r="C2808" t="s">
        <v>19527</v>
      </c>
      <c r="D2808" t="s">
        <v>35</v>
      </c>
      <c r="E2808" s="5">
        <v>24126</v>
      </c>
      <c r="F2808" s="6" t="s">
        <v>28178</v>
      </c>
      <c r="G2808" t="s">
        <v>11458</v>
      </c>
      <c r="H2808" t="s">
        <v>25495</v>
      </c>
      <c r="I2808" t="s">
        <v>11459</v>
      </c>
      <c r="J2808" t="s">
        <v>5261</v>
      </c>
      <c r="K2808" s="3">
        <v>47432</v>
      </c>
      <c r="L2808" t="s">
        <v>5771</v>
      </c>
      <c r="M2808" t="s">
        <v>5219</v>
      </c>
      <c r="N2808">
        <v>20</v>
      </c>
      <c r="O2808">
        <v>39999.550000000003</v>
      </c>
      <c r="P2808" t="s">
        <v>5377</v>
      </c>
      <c r="Q2808" t="s">
        <v>5221</v>
      </c>
    </row>
    <row r="2809" spans="1:17" x14ac:dyDescent="0.25">
      <c r="A2809">
        <v>3808</v>
      </c>
      <c r="B2809" s="7">
        <v>45072</v>
      </c>
      <c r="C2809" t="s">
        <v>19528</v>
      </c>
      <c r="D2809" t="s">
        <v>45</v>
      </c>
      <c r="E2809" s="5">
        <v>26463</v>
      </c>
      <c r="F2809" s="6" t="s">
        <v>26488</v>
      </c>
      <c r="G2809" t="s">
        <v>11460</v>
      </c>
      <c r="H2809" t="s">
        <v>25496</v>
      </c>
      <c r="I2809" t="s">
        <v>6870</v>
      </c>
      <c r="J2809" t="s">
        <v>5524</v>
      </c>
      <c r="K2809" s="3">
        <v>45772</v>
      </c>
      <c r="L2809" t="s">
        <v>5358</v>
      </c>
      <c r="M2809" t="s">
        <v>5213</v>
      </c>
      <c r="N2809">
        <v>10</v>
      </c>
      <c r="O2809">
        <v>56269.19</v>
      </c>
      <c r="P2809" t="s">
        <v>6230</v>
      </c>
      <c r="Q2809" t="s">
        <v>5267</v>
      </c>
    </row>
    <row r="2810" spans="1:17" x14ac:dyDescent="0.25">
      <c r="A2810">
        <v>3809</v>
      </c>
      <c r="B2810" s="7">
        <v>45089</v>
      </c>
      <c r="C2810" t="s">
        <v>19529</v>
      </c>
      <c r="D2810" t="s">
        <v>58</v>
      </c>
      <c r="E2810" s="5">
        <v>27667</v>
      </c>
      <c r="F2810" s="6" t="s">
        <v>28179</v>
      </c>
      <c r="G2810" t="s">
        <v>11461</v>
      </c>
      <c r="H2810" t="s">
        <v>25497</v>
      </c>
      <c r="I2810" t="s">
        <v>11462</v>
      </c>
      <c r="J2810" t="s">
        <v>5366</v>
      </c>
      <c r="K2810" s="3">
        <v>35391</v>
      </c>
      <c r="L2810" t="s">
        <v>5731</v>
      </c>
      <c r="M2810" t="s">
        <v>5234</v>
      </c>
      <c r="N2810">
        <v>6</v>
      </c>
      <c r="O2810">
        <v>43771.96</v>
      </c>
      <c r="P2810" t="s">
        <v>7575</v>
      </c>
      <c r="Q2810" t="s">
        <v>5240</v>
      </c>
    </row>
    <row r="2811" spans="1:17" x14ac:dyDescent="0.25">
      <c r="A2811">
        <v>3810</v>
      </c>
      <c r="B2811" s="7">
        <v>45128</v>
      </c>
      <c r="C2811" t="s">
        <v>18373</v>
      </c>
      <c r="D2811" t="s">
        <v>58</v>
      </c>
      <c r="E2811" s="5">
        <v>31156</v>
      </c>
      <c r="F2811" s="6" t="s">
        <v>28180</v>
      </c>
      <c r="G2811" t="s">
        <v>11463</v>
      </c>
      <c r="H2811" t="s">
        <v>25498</v>
      </c>
      <c r="I2811" t="s">
        <v>11464</v>
      </c>
      <c r="J2811" t="s">
        <v>5391</v>
      </c>
      <c r="K2811" s="3">
        <v>31817</v>
      </c>
      <c r="L2811" t="s">
        <v>5902</v>
      </c>
      <c r="M2811" t="s">
        <v>5219</v>
      </c>
      <c r="N2811">
        <v>5</v>
      </c>
      <c r="O2811">
        <v>69092.94</v>
      </c>
      <c r="P2811" t="s">
        <v>7919</v>
      </c>
      <c r="Q2811" t="s">
        <v>5240</v>
      </c>
    </row>
    <row r="2812" spans="1:17" x14ac:dyDescent="0.25">
      <c r="A2812">
        <v>3811</v>
      </c>
      <c r="B2812" s="7">
        <v>45133</v>
      </c>
      <c r="C2812" t="s">
        <v>19530</v>
      </c>
      <c r="D2812" t="s">
        <v>45</v>
      </c>
      <c r="E2812" s="5">
        <v>23378</v>
      </c>
      <c r="F2812" s="6" t="s">
        <v>28181</v>
      </c>
      <c r="G2812" t="s">
        <v>11465</v>
      </c>
      <c r="H2812" t="s">
        <v>25499</v>
      </c>
      <c r="I2812" t="s">
        <v>9030</v>
      </c>
      <c r="J2812" t="s">
        <v>5362</v>
      </c>
      <c r="K2812" s="3">
        <v>21035</v>
      </c>
      <c r="L2812" t="s">
        <v>5243</v>
      </c>
      <c r="M2812" t="s">
        <v>5234</v>
      </c>
      <c r="N2812">
        <v>15</v>
      </c>
      <c r="O2812">
        <v>58183.05</v>
      </c>
      <c r="P2812" t="s">
        <v>5864</v>
      </c>
      <c r="Q2812" t="s">
        <v>5215</v>
      </c>
    </row>
    <row r="2813" spans="1:17" x14ac:dyDescent="0.25">
      <c r="A2813">
        <v>3812</v>
      </c>
      <c r="B2813" s="7">
        <v>45113</v>
      </c>
      <c r="C2813" t="s">
        <v>19531</v>
      </c>
      <c r="D2813" t="s">
        <v>58</v>
      </c>
      <c r="E2813" s="5">
        <v>37851</v>
      </c>
      <c r="F2813" s="6" t="s">
        <v>28182</v>
      </c>
      <c r="G2813" t="s">
        <v>11466</v>
      </c>
      <c r="H2813" t="s">
        <v>25500</v>
      </c>
      <c r="I2813" t="s">
        <v>10907</v>
      </c>
      <c r="J2813" t="s">
        <v>3938</v>
      </c>
      <c r="K2813" s="3">
        <v>56088</v>
      </c>
      <c r="L2813" t="s">
        <v>5853</v>
      </c>
      <c r="M2813" t="s">
        <v>5234</v>
      </c>
      <c r="N2813">
        <v>4</v>
      </c>
      <c r="O2813">
        <v>93520.03</v>
      </c>
      <c r="P2813" t="s">
        <v>8175</v>
      </c>
      <c r="Q2813" t="s">
        <v>5245</v>
      </c>
    </row>
    <row r="2814" spans="1:17" x14ac:dyDescent="0.25">
      <c r="A2814">
        <v>3813</v>
      </c>
      <c r="B2814" s="7">
        <v>45125</v>
      </c>
      <c r="C2814" t="s">
        <v>19532</v>
      </c>
      <c r="D2814" t="s">
        <v>45</v>
      </c>
      <c r="E2814" s="5">
        <v>25296</v>
      </c>
      <c r="F2814" s="6" t="s">
        <v>28183</v>
      </c>
      <c r="G2814" t="s">
        <v>11467</v>
      </c>
      <c r="H2814" t="s">
        <v>25501</v>
      </c>
      <c r="I2814" t="s">
        <v>11468</v>
      </c>
      <c r="J2814" t="s">
        <v>5585</v>
      </c>
      <c r="K2814" s="3">
        <v>41672</v>
      </c>
      <c r="L2814" t="s">
        <v>5705</v>
      </c>
      <c r="M2814" t="s">
        <v>5219</v>
      </c>
      <c r="N2814">
        <v>2</v>
      </c>
      <c r="O2814">
        <v>84402.13</v>
      </c>
      <c r="P2814" t="s">
        <v>7488</v>
      </c>
      <c r="Q2814" t="s">
        <v>5240</v>
      </c>
    </row>
    <row r="2815" spans="1:17" x14ac:dyDescent="0.25">
      <c r="A2815">
        <v>3814</v>
      </c>
      <c r="B2815" s="7">
        <v>45107</v>
      </c>
      <c r="C2815" t="s">
        <v>19533</v>
      </c>
      <c r="D2815" t="s">
        <v>35</v>
      </c>
      <c r="E2815" s="5">
        <v>31153</v>
      </c>
      <c r="F2815" s="6" t="s">
        <v>26489</v>
      </c>
      <c r="G2815" t="s">
        <v>11469</v>
      </c>
      <c r="H2815" t="s">
        <v>25502</v>
      </c>
      <c r="I2815" t="s">
        <v>11470</v>
      </c>
      <c r="J2815" t="s">
        <v>3940</v>
      </c>
      <c r="K2815" s="3">
        <v>53269</v>
      </c>
      <c r="L2815" t="s">
        <v>5243</v>
      </c>
      <c r="M2815" t="s">
        <v>5213</v>
      </c>
      <c r="N2815">
        <v>6</v>
      </c>
      <c r="O2815">
        <v>64107.33</v>
      </c>
      <c r="P2815" t="s">
        <v>9159</v>
      </c>
      <c r="Q2815" t="s">
        <v>5267</v>
      </c>
    </row>
    <row r="2816" spans="1:17" x14ac:dyDescent="0.25">
      <c r="A2816">
        <v>3815</v>
      </c>
      <c r="B2816" s="7">
        <v>45081</v>
      </c>
      <c r="C2816" t="s">
        <v>19534</v>
      </c>
      <c r="D2816" t="s">
        <v>58</v>
      </c>
      <c r="E2816" s="5">
        <v>26511</v>
      </c>
      <c r="F2816" s="6" t="s">
        <v>28184</v>
      </c>
      <c r="G2816" t="s">
        <v>11471</v>
      </c>
      <c r="H2816" t="s">
        <v>25503</v>
      </c>
      <c r="I2816" t="s">
        <v>11472</v>
      </c>
      <c r="J2816" t="s">
        <v>5552</v>
      </c>
      <c r="K2816" s="3">
        <v>25648</v>
      </c>
      <c r="L2816" t="s">
        <v>5363</v>
      </c>
      <c r="M2816" t="s">
        <v>5219</v>
      </c>
      <c r="N2816">
        <v>7</v>
      </c>
      <c r="O2816">
        <v>51595.95</v>
      </c>
      <c r="P2816" t="s">
        <v>9847</v>
      </c>
      <c r="Q2816" t="s">
        <v>5240</v>
      </c>
    </row>
    <row r="2817" spans="1:17" x14ac:dyDescent="0.25">
      <c r="A2817">
        <v>3816</v>
      </c>
      <c r="B2817" s="7">
        <v>45086</v>
      </c>
      <c r="C2817" t="s">
        <v>19535</v>
      </c>
      <c r="D2817" t="s">
        <v>58</v>
      </c>
      <c r="E2817" s="5">
        <v>38317</v>
      </c>
      <c r="F2817" s="6" t="s">
        <v>28185</v>
      </c>
      <c r="G2817" t="s">
        <v>11473</v>
      </c>
      <c r="H2817" t="s">
        <v>25504</v>
      </c>
      <c r="I2817" t="s">
        <v>11474</v>
      </c>
      <c r="J2817" t="s">
        <v>5391</v>
      </c>
      <c r="K2817" s="3">
        <v>52483</v>
      </c>
      <c r="L2817" t="s">
        <v>6302</v>
      </c>
      <c r="M2817" t="s">
        <v>5219</v>
      </c>
      <c r="N2817">
        <v>8</v>
      </c>
      <c r="O2817">
        <v>35212.870000000003</v>
      </c>
      <c r="P2817" t="s">
        <v>5690</v>
      </c>
      <c r="Q2817" t="s">
        <v>5221</v>
      </c>
    </row>
    <row r="2818" spans="1:17" x14ac:dyDescent="0.25">
      <c r="A2818">
        <v>3817</v>
      </c>
      <c r="B2818" s="7">
        <v>45073</v>
      </c>
      <c r="C2818" t="s">
        <v>19536</v>
      </c>
      <c r="D2818" t="s">
        <v>45</v>
      </c>
      <c r="E2818" s="5">
        <v>30112</v>
      </c>
      <c r="F2818" s="6" t="s">
        <v>28186</v>
      </c>
      <c r="G2818" t="s">
        <v>11475</v>
      </c>
      <c r="H2818" t="s">
        <v>25505</v>
      </c>
      <c r="I2818" t="s">
        <v>7557</v>
      </c>
      <c r="J2818" t="s">
        <v>5286</v>
      </c>
      <c r="K2818" s="3">
        <v>62170</v>
      </c>
      <c r="L2818" t="s">
        <v>7125</v>
      </c>
      <c r="M2818" t="s">
        <v>5219</v>
      </c>
      <c r="N2818">
        <v>17</v>
      </c>
      <c r="O2818">
        <v>99077.23</v>
      </c>
      <c r="P2818" t="s">
        <v>8133</v>
      </c>
      <c r="Q2818" t="s">
        <v>5221</v>
      </c>
    </row>
    <row r="2819" spans="1:17" x14ac:dyDescent="0.25">
      <c r="A2819">
        <v>3818</v>
      </c>
      <c r="B2819" s="7">
        <v>45127</v>
      </c>
      <c r="C2819" t="s">
        <v>749</v>
      </c>
      <c r="D2819" t="s">
        <v>58</v>
      </c>
      <c r="E2819" s="5">
        <v>35343</v>
      </c>
      <c r="F2819" s="6" t="s">
        <v>26490</v>
      </c>
      <c r="G2819" t="s">
        <v>11476</v>
      </c>
      <c r="H2819" t="s">
        <v>25506</v>
      </c>
      <c r="I2819" t="s">
        <v>6349</v>
      </c>
      <c r="J2819" t="s">
        <v>5387</v>
      </c>
      <c r="K2819" s="3">
        <v>49058</v>
      </c>
      <c r="L2819" t="s">
        <v>7596</v>
      </c>
      <c r="M2819" t="s">
        <v>5225</v>
      </c>
      <c r="N2819">
        <v>17</v>
      </c>
      <c r="O2819">
        <v>38470.71</v>
      </c>
      <c r="P2819" t="s">
        <v>8498</v>
      </c>
      <c r="Q2819" t="s">
        <v>5245</v>
      </c>
    </row>
    <row r="2820" spans="1:17" x14ac:dyDescent="0.25">
      <c r="A2820">
        <v>3819</v>
      </c>
      <c r="B2820" s="7">
        <v>45094</v>
      </c>
      <c r="C2820" t="s">
        <v>19537</v>
      </c>
      <c r="D2820" t="s">
        <v>45</v>
      </c>
      <c r="E2820" s="5">
        <v>29640</v>
      </c>
      <c r="F2820" s="6" t="s">
        <v>26491</v>
      </c>
      <c r="G2820" t="s">
        <v>11477</v>
      </c>
      <c r="H2820" t="s">
        <v>25507</v>
      </c>
      <c r="I2820" t="s">
        <v>10774</v>
      </c>
      <c r="J2820" t="s">
        <v>5453</v>
      </c>
      <c r="K2820" s="3">
        <v>30238</v>
      </c>
      <c r="L2820" t="s">
        <v>6708</v>
      </c>
      <c r="M2820" t="s">
        <v>5225</v>
      </c>
      <c r="N2820">
        <v>10</v>
      </c>
      <c r="O2820">
        <v>81164.53</v>
      </c>
      <c r="P2820" t="s">
        <v>7919</v>
      </c>
      <c r="Q2820" t="s">
        <v>5267</v>
      </c>
    </row>
    <row r="2821" spans="1:17" x14ac:dyDescent="0.25">
      <c r="A2821">
        <v>3820</v>
      </c>
      <c r="B2821" s="7">
        <v>45094</v>
      </c>
      <c r="C2821" t="s">
        <v>19538</v>
      </c>
      <c r="D2821" t="s">
        <v>45</v>
      </c>
      <c r="E2821" s="5">
        <v>27390</v>
      </c>
      <c r="F2821" s="6" t="s">
        <v>28187</v>
      </c>
      <c r="G2821" t="s">
        <v>11478</v>
      </c>
      <c r="H2821" t="s">
        <v>25508</v>
      </c>
      <c r="I2821" t="s">
        <v>11479</v>
      </c>
      <c r="J2821" t="s">
        <v>5404</v>
      </c>
      <c r="K2821" s="3">
        <v>922</v>
      </c>
      <c r="L2821" t="s">
        <v>6157</v>
      </c>
      <c r="M2821" t="s">
        <v>5234</v>
      </c>
      <c r="N2821">
        <v>20</v>
      </c>
      <c r="O2821">
        <v>63548.81</v>
      </c>
      <c r="P2821" t="s">
        <v>5665</v>
      </c>
      <c r="Q2821" t="s">
        <v>5245</v>
      </c>
    </row>
    <row r="2822" spans="1:17" x14ac:dyDescent="0.25">
      <c r="A2822">
        <v>3821</v>
      </c>
      <c r="B2822" s="7">
        <v>45052</v>
      </c>
      <c r="C2822" t="s">
        <v>19539</v>
      </c>
      <c r="D2822" t="s">
        <v>35</v>
      </c>
      <c r="E2822" s="5">
        <v>28957</v>
      </c>
      <c r="F2822" s="6" t="s">
        <v>28188</v>
      </c>
      <c r="G2822" t="s">
        <v>11480</v>
      </c>
      <c r="H2822" t="s">
        <v>25509</v>
      </c>
      <c r="I2822" t="s">
        <v>11481</v>
      </c>
      <c r="J2822" t="s">
        <v>5544</v>
      </c>
      <c r="K2822" s="3">
        <v>14808</v>
      </c>
      <c r="L2822" t="s">
        <v>5274</v>
      </c>
      <c r="M2822" t="s">
        <v>5213</v>
      </c>
      <c r="N2822">
        <v>5</v>
      </c>
      <c r="O2822">
        <v>37706.04</v>
      </c>
      <c r="P2822" t="s">
        <v>6609</v>
      </c>
      <c r="Q2822" t="s">
        <v>5240</v>
      </c>
    </row>
    <row r="2823" spans="1:17" x14ac:dyDescent="0.25">
      <c r="A2823">
        <v>3822</v>
      </c>
      <c r="B2823" s="7">
        <v>45063</v>
      </c>
      <c r="C2823" t="s">
        <v>19540</v>
      </c>
      <c r="D2823" t="s">
        <v>45</v>
      </c>
      <c r="E2823" s="5">
        <v>29251</v>
      </c>
      <c r="F2823" s="6" t="s">
        <v>28189</v>
      </c>
      <c r="G2823" t="s">
        <v>11482</v>
      </c>
      <c r="H2823" t="s">
        <v>25510</v>
      </c>
      <c r="I2823" t="s">
        <v>10986</v>
      </c>
      <c r="J2823" t="s">
        <v>5371</v>
      </c>
      <c r="K2823" s="3">
        <v>46070</v>
      </c>
      <c r="L2823" t="s">
        <v>5614</v>
      </c>
      <c r="M2823" t="s">
        <v>5219</v>
      </c>
      <c r="N2823">
        <v>6</v>
      </c>
      <c r="O2823">
        <v>95688.53</v>
      </c>
      <c r="P2823" t="s">
        <v>5455</v>
      </c>
      <c r="Q2823" t="s">
        <v>5240</v>
      </c>
    </row>
    <row r="2824" spans="1:17" x14ac:dyDescent="0.25">
      <c r="A2824">
        <v>3823</v>
      </c>
      <c r="B2824" s="7">
        <v>45083</v>
      </c>
      <c r="C2824" t="s">
        <v>19541</v>
      </c>
      <c r="D2824" t="s">
        <v>35</v>
      </c>
      <c r="E2824" s="5">
        <v>29510</v>
      </c>
      <c r="F2824" s="6" t="s">
        <v>28190</v>
      </c>
      <c r="G2824" t="s">
        <v>11483</v>
      </c>
      <c r="H2824" t="s">
        <v>25511</v>
      </c>
      <c r="I2824" t="s">
        <v>11484</v>
      </c>
      <c r="J2824" t="s">
        <v>5252</v>
      </c>
      <c r="K2824" s="3">
        <v>50212</v>
      </c>
      <c r="L2824" t="s">
        <v>5971</v>
      </c>
      <c r="M2824" t="s">
        <v>5219</v>
      </c>
      <c r="N2824">
        <v>14</v>
      </c>
      <c r="O2824">
        <v>34778.51</v>
      </c>
      <c r="P2824" t="s">
        <v>9966</v>
      </c>
      <c r="Q2824" t="s">
        <v>5215</v>
      </c>
    </row>
    <row r="2825" spans="1:17" x14ac:dyDescent="0.25">
      <c r="A2825">
        <v>3824</v>
      </c>
      <c r="B2825" s="7">
        <v>45133</v>
      </c>
      <c r="C2825" t="s">
        <v>19542</v>
      </c>
      <c r="D2825" t="s">
        <v>58</v>
      </c>
      <c r="E2825" s="5">
        <v>26190</v>
      </c>
      <c r="F2825" s="6" t="s">
        <v>28191</v>
      </c>
      <c r="G2825" t="s">
        <v>11485</v>
      </c>
      <c r="H2825" t="s">
        <v>25512</v>
      </c>
      <c r="I2825" t="s">
        <v>11486</v>
      </c>
      <c r="J2825" t="s">
        <v>3927</v>
      </c>
      <c r="K2825" s="3">
        <v>19507</v>
      </c>
      <c r="L2825" t="s">
        <v>6170</v>
      </c>
      <c r="M2825" t="s">
        <v>5225</v>
      </c>
      <c r="N2825">
        <v>20</v>
      </c>
      <c r="O2825">
        <v>50750.92</v>
      </c>
      <c r="P2825" t="s">
        <v>5968</v>
      </c>
      <c r="Q2825" t="s">
        <v>5240</v>
      </c>
    </row>
    <row r="2826" spans="1:17" x14ac:dyDescent="0.25">
      <c r="A2826">
        <v>3825</v>
      </c>
      <c r="B2826" s="7">
        <v>45108</v>
      </c>
      <c r="C2826" t="s">
        <v>19543</v>
      </c>
      <c r="D2826" t="s">
        <v>45</v>
      </c>
      <c r="E2826" s="5">
        <v>30590</v>
      </c>
      <c r="F2826" s="6" t="s">
        <v>26492</v>
      </c>
      <c r="G2826" t="s">
        <v>11487</v>
      </c>
      <c r="H2826" t="s">
        <v>25513</v>
      </c>
      <c r="I2826" t="s">
        <v>11488</v>
      </c>
      <c r="J2826" t="s">
        <v>5357</v>
      </c>
      <c r="K2826" s="3">
        <v>88800</v>
      </c>
      <c r="L2826" t="s">
        <v>6049</v>
      </c>
      <c r="M2826" t="s">
        <v>5219</v>
      </c>
      <c r="N2826">
        <v>20</v>
      </c>
      <c r="O2826">
        <v>69743.61</v>
      </c>
      <c r="P2826" t="s">
        <v>7878</v>
      </c>
      <c r="Q2826" t="s">
        <v>5245</v>
      </c>
    </row>
    <row r="2827" spans="1:17" x14ac:dyDescent="0.25">
      <c r="A2827">
        <v>3826</v>
      </c>
      <c r="B2827" s="7">
        <v>45065</v>
      </c>
      <c r="C2827" t="s">
        <v>19544</v>
      </c>
      <c r="D2827" t="s">
        <v>45</v>
      </c>
      <c r="E2827" s="5">
        <v>37518</v>
      </c>
      <c r="F2827" s="6" t="s">
        <v>26493</v>
      </c>
      <c r="G2827" t="s">
        <v>11489</v>
      </c>
      <c r="H2827" t="s">
        <v>25514</v>
      </c>
      <c r="I2827" t="s">
        <v>11490</v>
      </c>
      <c r="J2827" t="s">
        <v>5529</v>
      </c>
      <c r="K2827" s="3">
        <v>43975</v>
      </c>
      <c r="L2827" t="s">
        <v>5396</v>
      </c>
      <c r="M2827" t="s">
        <v>5225</v>
      </c>
      <c r="N2827">
        <v>8</v>
      </c>
      <c r="O2827">
        <v>92836.62</v>
      </c>
      <c r="P2827" t="s">
        <v>5576</v>
      </c>
      <c r="Q2827" t="s">
        <v>5240</v>
      </c>
    </row>
    <row r="2828" spans="1:17" x14ac:dyDescent="0.25">
      <c r="A2828">
        <v>3827</v>
      </c>
      <c r="B2828" s="7">
        <v>45069</v>
      </c>
      <c r="C2828" t="s">
        <v>19545</v>
      </c>
      <c r="D2828" t="s">
        <v>58</v>
      </c>
      <c r="E2828" s="5">
        <v>33281</v>
      </c>
      <c r="F2828" s="6" t="s">
        <v>26494</v>
      </c>
      <c r="G2828" t="s">
        <v>11491</v>
      </c>
      <c r="H2828" t="s">
        <v>25515</v>
      </c>
      <c r="I2828" t="s">
        <v>11293</v>
      </c>
      <c r="J2828" t="s">
        <v>5291</v>
      </c>
      <c r="K2828" s="3">
        <v>6887</v>
      </c>
      <c r="L2828" t="s">
        <v>5650</v>
      </c>
      <c r="M2828" t="s">
        <v>5219</v>
      </c>
      <c r="N2828">
        <v>5</v>
      </c>
      <c r="O2828">
        <v>68669.429999999993</v>
      </c>
      <c r="P2828" t="s">
        <v>6958</v>
      </c>
      <c r="Q2828" t="s">
        <v>5240</v>
      </c>
    </row>
    <row r="2829" spans="1:17" x14ac:dyDescent="0.25">
      <c r="A2829">
        <v>3828</v>
      </c>
      <c r="B2829" s="7">
        <v>45077</v>
      </c>
      <c r="C2829" t="s">
        <v>13111</v>
      </c>
      <c r="D2829" t="s">
        <v>58</v>
      </c>
      <c r="E2829" s="5">
        <v>34682</v>
      </c>
      <c r="F2829" s="6" t="s">
        <v>26543</v>
      </c>
      <c r="G2829" t="s">
        <v>11492</v>
      </c>
      <c r="H2829" t="s">
        <v>25516</v>
      </c>
      <c r="I2829" t="s">
        <v>11493</v>
      </c>
      <c r="J2829" t="s">
        <v>3942</v>
      </c>
      <c r="K2829" s="3">
        <v>20690</v>
      </c>
      <c r="L2829" t="s">
        <v>5568</v>
      </c>
      <c r="M2829" t="s">
        <v>5234</v>
      </c>
      <c r="N2829">
        <v>9</v>
      </c>
      <c r="O2829">
        <v>38333.33</v>
      </c>
      <c r="P2829" t="s">
        <v>5239</v>
      </c>
      <c r="Q2829" t="s">
        <v>5267</v>
      </c>
    </row>
    <row r="2830" spans="1:17" x14ac:dyDescent="0.25">
      <c r="A2830">
        <v>3829</v>
      </c>
      <c r="B2830" s="7">
        <v>45102</v>
      </c>
      <c r="C2830" t="s">
        <v>19546</v>
      </c>
      <c r="D2830" t="s">
        <v>58</v>
      </c>
      <c r="E2830" s="5">
        <v>32054</v>
      </c>
      <c r="F2830" s="6" t="s">
        <v>26495</v>
      </c>
      <c r="G2830" t="s">
        <v>11494</v>
      </c>
      <c r="H2830" t="s">
        <v>25517</v>
      </c>
      <c r="I2830" t="s">
        <v>11495</v>
      </c>
      <c r="J2830" t="s">
        <v>110</v>
      </c>
      <c r="K2830" s="3">
        <v>22872</v>
      </c>
      <c r="L2830" t="s">
        <v>5324</v>
      </c>
      <c r="M2830" t="s">
        <v>5213</v>
      </c>
      <c r="N2830">
        <v>13</v>
      </c>
      <c r="O2830">
        <v>59130.47</v>
      </c>
      <c r="P2830" t="s">
        <v>6309</v>
      </c>
      <c r="Q2830" t="s">
        <v>5240</v>
      </c>
    </row>
    <row r="2831" spans="1:17" x14ac:dyDescent="0.25">
      <c r="A2831">
        <v>3830</v>
      </c>
      <c r="B2831" s="7">
        <v>45092</v>
      </c>
      <c r="C2831" t="s">
        <v>19547</v>
      </c>
      <c r="D2831" t="s">
        <v>58</v>
      </c>
      <c r="E2831" s="5">
        <v>37950</v>
      </c>
      <c r="F2831" s="6" t="s">
        <v>28192</v>
      </c>
      <c r="G2831" t="s">
        <v>11496</v>
      </c>
      <c r="H2831" t="s">
        <v>25518</v>
      </c>
      <c r="I2831" t="s">
        <v>11497</v>
      </c>
      <c r="J2831" t="s">
        <v>97</v>
      </c>
      <c r="K2831" s="3">
        <v>20329</v>
      </c>
      <c r="L2831" t="s">
        <v>5282</v>
      </c>
      <c r="M2831" t="s">
        <v>5225</v>
      </c>
      <c r="N2831">
        <v>0</v>
      </c>
      <c r="O2831">
        <v>96945.68</v>
      </c>
      <c r="P2831" t="s">
        <v>9966</v>
      </c>
      <c r="Q2831" t="s">
        <v>5245</v>
      </c>
    </row>
    <row r="2832" spans="1:17" x14ac:dyDescent="0.25">
      <c r="A2832">
        <v>3831</v>
      </c>
      <c r="B2832" s="7">
        <v>45137</v>
      </c>
      <c r="C2832" t="s">
        <v>19548</v>
      </c>
      <c r="D2832" t="s">
        <v>58</v>
      </c>
      <c r="E2832" s="5">
        <v>27747</v>
      </c>
      <c r="F2832" s="6" t="s">
        <v>28193</v>
      </c>
      <c r="G2832" t="s">
        <v>11498</v>
      </c>
      <c r="H2832" t="s">
        <v>25519</v>
      </c>
      <c r="I2832" t="s">
        <v>11499</v>
      </c>
      <c r="J2832" t="s">
        <v>5387</v>
      </c>
      <c r="K2832" s="3">
        <v>62765</v>
      </c>
      <c r="L2832" t="s">
        <v>5409</v>
      </c>
      <c r="M2832" t="s">
        <v>5234</v>
      </c>
      <c r="N2832">
        <v>2</v>
      </c>
      <c r="O2832">
        <v>40464.629999999997</v>
      </c>
      <c r="P2832" t="s">
        <v>5441</v>
      </c>
      <c r="Q2832" t="s">
        <v>5221</v>
      </c>
    </row>
    <row r="2833" spans="1:17" x14ac:dyDescent="0.25">
      <c r="A2833">
        <v>3832</v>
      </c>
      <c r="B2833" s="7">
        <v>45093</v>
      </c>
      <c r="C2833" t="s">
        <v>19549</v>
      </c>
      <c r="D2833" t="s">
        <v>45</v>
      </c>
      <c r="E2833" s="5">
        <v>36081</v>
      </c>
      <c r="F2833" s="6" t="s">
        <v>28194</v>
      </c>
      <c r="G2833" t="s">
        <v>11500</v>
      </c>
      <c r="H2833" t="s">
        <v>25520</v>
      </c>
      <c r="I2833" t="s">
        <v>10243</v>
      </c>
      <c r="J2833" t="s">
        <v>102</v>
      </c>
      <c r="K2833" s="3">
        <v>50521</v>
      </c>
      <c r="L2833" t="s">
        <v>6181</v>
      </c>
      <c r="M2833" t="s">
        <v>5225</v>
      </c>
      <c r="N2833">
        <v>9</v>
      </c>
      <c r="O2833">
        <v>95687.95</v>
      </c>
      <c r="P2833" t="s">
        <v>5662</v>
      </c>
      <c r="Q2833" t="s">
        <v>5240</v>
      </c>
    </row>
    <row r="2834" spans="1:17" x14ac:dyDescent="0.25">
      <c r="A2834">
        <v>3833</v>
      </c>
      <c r="B2834" s="7">
        <v>45122</v>
      </c>
      <c r="C2834" t="s">
        <v>19550</v>
      </c>
      <c r="D2834" t="s">
        <v>58</v>
      </c>
      <c r="E2834" s="5">
        <v>32057</v>
      </c>
      <c r="F2834" s="6" t="s">
        <v>26543</v>
      </c>
      <c r="G2834" t="s">
        <v>11501</v>
      </c>
      <c r="H2834" t="s">
        <v>25521</v>
      </c>
      <c r="I2834" t="s">
        <v>11502</v>
      </c>
      <c r="J2834" t="s">
        <v>5448</v>
      </c>
      <c r="K2834" s="3">
        <v>92796</v>
      </c>
      <c r="L2834" t="s">
        <v>6645</v>
      </c>
      <c r="M2834" t="s">
        <v>5234</v>
      </c>
      <c r="N2834">
        <v>10</v>
      </c>
      <c r="O2834">
        <v>58717.22</v>
      </c>
      <c r="P2834" t="s">
        <v>6889</v>
      </c>
      <c r="Q2834" t="s">
        <v>5221</v>
      </c>
    </row>
    <row r="2835" spans="1:17" x14ac:dyDescent="0.25">
      <c r="A2835">
        <v>3834</v>
      </c>
      <c r="B2835" s="7">
        <v>45083</v>
      </c>
      <c r="C2835" t="s">
        <v>19551</v>
      </c>
      <c r="D2835" t="s">
        <v>45</v>
      </c>
      <c r="E2835" s="5">
        <v>26108</v>
      </c>
      <c r="F2835" s="6" t="s">
        <v>26543</v>
      </c>
      <c r="G2835" t="s">
        <v>11503</v>
      </c>
      <c r="H2835" t="s">
        <v>25522</v>
      </c>
      <c r="I2835" t="s">
        <v>11504</v>
      </c>
      <c r="J2835" t="s">
        <v>106</v>
      </c>
      <c r="K2835" s="3">
        <v>66175</v>
      </c>
      <c r="L2835" t="s">
        <v>5224</v>
      </c>
      <c r="M2835" t="s">
        <v>5225</v>
      </c>
      <c r="N2835">
        <v>16</v>
      </c>
      <c r="O2835">
        <v>68084.31</v>
      </c>
      <c r="P2835" t="s">
        <v>5869</v>
      </c>
      <c r="Q2835" t="s">
        <v>5267</v>
      </c>
    </row>
    <row r="2836" spans="1:17" x14ac:dyDescent="0.25">
      <c r="A2836">
        <v>3835</v>
      </c>
      <c r="B2836" s="7">
        <v>45124</v>
      </c>
      <c r="C2836" t="s">
        <v>19552</v>
      </c>
      <c r="D2836" t="s">
        <v>35</v>
      </c>
      <c r="E2836" s="5">
        <v>31629</v>
      </c>
      <c r="F2836" s="6" t="s">
        <v>26543</v>
      </c>
      <c r="G2836" t="s">
        <v>11505</v>
      </c>
      <c r="H2836" t="s">
        <v>25523</v>
      </c>
      <c r="I2836" t="s">
        <v>11506</v>
      </c>
      <c r="J2836" t="s">
        <v>110</v>
      </c>
      <c r="K2836" s="3">
        <v>8067</v>
      </c>
      <c r="L2836" t="s">
        <v>5348</v>
      </c>
      <c r="M2836" t="s">
        <v>5219</v>
      </c>
      <c r="N2836">
        <v>6</v>
      </c>
      <c r="O2836">
        <v>70229.7</v>
      </c>
      <c r="P2836" t="s">
        <v>10588</v>
      </c>
      <c r="Q2836" t="s">
        <v>5221</v>
      </c>
    </row>
    <row r="2837" spans="1:17" x14ac:dyDescent="0.25">
      <c r="A2837">
        <v>3836</v>
      </c>
      <c r="B2837" s="7">
        <v>45129</v>
      </c>
      <c r="C2837" t="s">
        <v>19553</v>
      </c>
      <c r="D2837" t="s">
        <v>35</v>
      </c>
      <c r="E2837" s="5">
        <v>35699</v>
      </c>
      <c r="F2837" s="6" t="s">
        <v>28195</v>
      </c>
      <c r="G2837" t="s">
        <v>11507</v>
      </c>
      <c r="H2837" t="s">
        <v>25524</v>
      </c>
      <c r="I2837" t="s">
        <v>11508</v>
      </c>
      <c r="J2837" t="s">
        <v>5286</v>
      </c>
      <c r="K2837" s="3">
        <v>49228</v>
      </c>
      <c r="L2837" t="s">
        <v>6511</v>
      </c>
      <c r="M2837" t="s">
        <v>5225</v>
      </c>
      <c r="N2837">
        <v>10</v>
      </c>
      <c r="O2837">
        <v>65410.01</v>
      </c>
      <c r="P2837" t="s">
        <v>7167</v>
      </c>
      <c r="Q2837" t="s">
        <v>5215</v>
      </c>
    </row>
    <row r="2838" spans="1:17" x14ac:dyDescent="0.25">
      <c r="A2838">
        <v>3837</v>
      </c>
      <c r="B2838" s="7">
        <v>45075</v>
      </c>
      <c r="C2838" t="s">
        <v>19554</v>
      </c>
      <c r="D2838" t="s">
        <v>45</v>
      </c>
      <c r="E2838" s="5">
        <v>30094</v>
      </c>
      <c r="F2838" s="6" t="s">
        <v>28196</v>
      </c>
      <c r="G2838" t="s">
        <v>11509</v>
      </c>
      <c r="H2838" t="s">
        <v>25525</v>
      </c>
      <c r="I2838" t="s">
        <v>11510</v>
      </c>
      <c r="J2838" t="s">
        <v>3479</v>
      </c>
      <c r="K2838" s="3">
        <v>60356</v>
      </c>
      <c r="L2838" t="s">
        <v>6645</v>
      </c>
      <c r="M2838" t="s">
        <v>5234</v>
      </c>
      <c r="N2838">
        <v>8</v>
      </c>
      <c r="O2838">
        <v>57696.78</v>
      </c>
      <c r="P2838" t="s">
        <v>8642</v>
      </c>
      <c r="Q2838" t="s">
        <v>5215</v>
      </c>
    </row>
    <row r="2839" spans="1:17" x14ac:dyDescent="0.25">
      <c r="A2839">
        <v>3838</v>
      </c>
      <c r="B2839" s="7">
        <v>45066</v>
      </c>
      <c r="C2839" t="s">
        <v>19555</v>
      </c>
      <c r="D2839" t="s">
        <v>35</v>
      </c>
      <c r="E2839" s="5">
        <v>30539</v>
      </c>
      <c r="F2839" s="6" t="s">
        <v>28197</v>
      </c>
      <c r="G2839" t="s">
        <v>11511</v>
      </c>
      <c r="H2839" t="s">
        <v>25526</v>
      </c>
      <c r="I2839" t="s">
        <v>11512</v>
      </c>
      <c r="J2839" t="s">
        <v>2945</v>
      </c>
      <c r="K2839" s="3">
        <v>4209</v>
      </c>
      <c r="L2839" t="s">
        <v>7114</v>
      </c>
      <c r="M2839" t="s">
        <v>5213</v>
      </c>
      <c r="N2839">
        <v>9</v>
      </c>
      <c r="O2839">
        <v>60108.26</v>
      </c>
      <c r="P2839" t="s">
        <v>7418</v>
      </c>
      <c r="Q2839" t="s">
        <v>5245</v>
      </c>
    </row>
    <row r="2840" spans="1:17" x14ac:dyDescent="0.25">
      <c r="A2840">
        <v>3839</v>
      </c>
      <c r="B2840" s="7">
        <v>45075</v>
      </c>
      <c r="C2840" t="s">
        <v>19556</v>
      </c>
      <c r="D2840" t="s">
        <v>58</v>
      </c>
      <c r="E2840" s="5">
        <v>32956</v>
      </c>
      <c r="F2840" s="6" t="s">
        <v>26496</v>
      </c>
      <c r="G2840" t="s">
        <v>11513</v>
      </c>
      <c r="H2840" t="s">
        <v>25527</v>
      </c>
      <c r="I2840" t="s">
        <v>7450</v>
      </c>
      <c r="J2840" t="s">
        <v>5544</v>
      </c>
      <c r="K2840" s="3">
        <v>63747</v>
      </c>
      <c r="L2840" t="s">
        <v>5513</v>
      </c>
      <c r="M2840" t="s">
        <v>5234</v>
      </c>
      <c r="N2840">
        <v>20</v>
      </c>
      <c r="O2840">
        <v>73443.649999999994</v>
      </c>
      <c r="P2840" t="s">
        <v>7536</v>
      </c>
      <c r="Q2840" t="s">
        <v>5267</v>
      </c>
    </row>
    <row r="2841" spans="1:17" x14ac:dyDescent="0.25">
      <c r="A2841">
        <v>3840</v>
      </c>
      <c r="B2841" s="7">
        <v>45100</v>
      </c>
      <c r="C2841" t="s">
        <v>19557</v>
      </c>
      <c r="D2841" t="s">
        <v>58</v>
      </c>
      <c r="E2841" s="5">
        <v>26565</v>
      </c>
      <c r="F2841" s="6" t="s">
        <v>26497</v>
      </c>
      <c r="G2841" t="s">
        <v>11514</v>
      </c>
      <c r="H2841" t="s">
        <v>25528</v>
      </c>
      <c r="I2841" t="s">
        <v>11399</v>
      </c>
      <c r="J2841" t="s">
        <v>5391</v>
      </c>
      <c r="K2841" s="3">
        <v>81867</v>
      </c>
      <c r="L2841" t="s">
        <v>6798</v>
      </c>
      <c r="M2841" t="s">
        <v>5219</v>
      </c>
      <c r="N2841">
        <v>7</v>
      </c>
      <c r="O2841">
        <v>47760.25</v>
      </c>
      <c r="P2841" t="s">
        <v>8639</v>
      </c>
      <c r="Q2841" t="s">
        <v>5245</v>
      </c>
    </row>
    <row r="2842" spans="1:17" x14ac:dyDescent="0.25">
      <c r="A2842">
        <v>3841</v>
      </c>
      <c r="B2842" s="7">
        <v>45120</v>
      </c>
      <c r="C2842" t="s">
        <v>19558</v>
      </c>
      <c r="D2842" t="s">
        <v>35</v>
      </c>
      <c r="E2842" s="5">
        <v>36428</v>
      </c>
      <c r="F2842" s="6" t="s">
        <v>28198</v>
      </c>
      <c r="G2842" t="s">
        <v>11515</v>
      </c>
      <c r="H2842" t="s">
        <v>25529</v>
      </c>
      <c r="I2842" t="s">
        <v>11516</v>
      </c>
      <c r="J2842" t="s">
        <v>3930</v>
      </c>
      <c r="K2842" s="3">
        <v>81098</v>
      </c>
      <c r="L2842" t="s">
        <v>6020</v>
      </c>
      <c r="M2842" t="s">
        <v>5225</v>
      </c>
      <c r="N2842">
        <v>0</v>
      </c>
      <c r="O2842">
        <v>34569.47</v>
      </c>
      <c r="P2842" t="s">
        <v>6805</v>
      </c>
      <c r="Q2842" t="s">
        <v>5221</v>
      </c>
    </row>
    <row r="2843" spans="1:17" x14ac:dyDescent="0.25">
      <c r="A2843">
        <v>3842</v>
      </c>
      <c r="B2843" s="7">
        <v>45068</v>
      </c>
      <c r="C2843" t="s">
        <v>19559</v>
      </c>
      <c r="D2843" t="s">
        <v>58</v>
      </c>
      <c r="E2843" s="5">
        <v>24499</v>
      </c>
      <c r="F2843" s="6" t="s">
        <v>28199</v>
      </c>
      <c r="G2843" t="s">
        <v>11517</v>
      </c>
      <c r="H2843" t="s">
        <v>25530</v>
      </c>
      <c r="I2843" t="s">
        <v>10921</v>
      </c>
      <c r="J2843" t="s">
        <v>5529</v>
      </c>
      <c r="K2843" s="3">
        <v>20881</v>
      </c>
      <c r="L2843" t="s">
        <v>6221</v>
      </c>
      <c r="M2843" t="s">
        <v>5234</v>
      </c>
      <c r="N2843">
        <v>19</v>
      </c>
      <c r="O2843">
        <v>73628.7</v>
      </c>
      <c r="P2843" t="s">
        <v>6544</v>
      </c>
      <c r="Q2843" t="s">
        <v>5267</v>
      </c>
    </row>
    <row r="2844" spans="1:17" x14ac:dyDescent="0.25">
      <c r="A2844">
        <v>3843</v>
      </c>
      <c r="B2844" s="7">
        <v>45056</v>
      </c>
      <c r="C2844" t="s">
        <v>19560</v>
      </c>
      <c r="D2844" t="s">
        <v>45</v>
      </c>
      <c r="E2844" s="5">
        <v>37268</v>
      </c>
      <c r="F2844" s="6" t="s">
        <v>26498</v>
      </c>
      <c r="G2844" t="s">
        <v>11518</v>
      </c>
      <c r="H2844" t="s">
        <v>25531</v>
      </c>
      <c r="I2844" t="s">
        <v>11435</v>
      </c>
      <c r="J2844" t="s">
        <v>89</v>
      </c>
      <c r="K2844" s="3">
        <v>87391</v>
      </c>
      <c r="L2844" t="s">
        <v>5771</v>
      </c>
      <c r="M2844" t="s">
        <v>5234</v>
      </c>
      <c r="N2844">
        <v>17</v>
      </c>
      <c r="O2844">
        <v>85894.56</v>
      </c>
      <c r="P2844" t="s">
        <v>6490</v>
      </c>
      <c r="Q2844" t="s">
        <v>5221</v>
      </c>
    </row>
    <row r="2845" spans="1:17" x14ac:dyDescent="0.25">
      <c r="A2845">
        <v>3844</v>
      </c>
      <c r="B2845" s="7">
        <v>45054</v>
      </c>
      <c r="C2845" t="s">
        <v>19561</v>
      </c>
      <c r="D2845" t="s">
        <v>45</v>
      </c>
      <c r="E2845" s="5">
        <v>38051</v>
      </c>
      <c r="F2845" s="6" t="s">
        <v>28200</v>
      </c>
      <c r="G2845" t="s">
        <v>11519</v>
      </c>
      <c r="H2845" t="s">
        <v>25532</v>
      </c>
      <c r="I2845" t="s">
        <v>8527</v>
      </c>
      <c r="J2845" t="s">
        <v>5366</v>
      </c>
      <c r="K2845" s="3">
        <v>72666</v>
      </c>
      <c r="L2845" t="s">
        <v>6645</v>
      </c>
      <c r="M2845" t="s">
        <v>5225</v>
      </c>
      <c r="N2845">
        <v>19</v>
      </c>
      <c r="O2845">
        <v>77389.73</v>
      </c>
      <c r="P2845" t="s">
        <v>9240</v>
      </c>
      <c r="Q2845" t="s">
        <v>5240</v>
      </c>
    </row>
    <row r="2846" spans="1:17" x14ac:dyDescent="0.25">
      <c r="A2846">
        <v>3845</v>
      </c>
      <c r="B2846" s="7">
        <v>45087</v>
      </c>
      <c r="C2846" t="s">
        <v>19562</v>
      </c>
      <c r="D2846" t="s">
        <v>58</v>
      </c>
      <c r="E2846" s="5">
        <v>34781</v>
      </c>
      <c r="F2846" s="6" t="s">
        <v>28201</v>
      </c>
      <c r="G2846" t="s">
        <v>11520</v>
      </c>
      <c r="H2846" t="s">
        <v>25533</v>
      </c>
      <c r="I2846" t="s">
        <v>11521</v>
      </c>
      <c r="J2846" t="s">
        <v>5462</v>
      </c>
      <c r="K2846" s="3">
        <v>12342</v>
      </c>
      <c r="L2846" t="s">
        <v>5599</v>
      </c>
      <c r="M2846" t="s">
        <v>5225</v>
      </c>
      <c r="N2846">
        <v>13</v>
      </c>
      <c r="O2846">
        <v>86607.11</v>
      </c>
      <c r="P2846" t="s">
        <v>10813</v>
      </c>
      <c r="Q2846" t="s">
        <v>5267</v>
      </c>
    </row>
    <row r="2847" spans="1:17" x14ac:dyDescent="0.25">
      <c r="A2847">
        <v>3846</v>
      </c>
      <c r="B2847" s="7">
        <v>45106</v>
      </c>
      <c r="C2847" t="s">
        <v>19563</v>
      </c>
      <c r="D2847" t="s">
        <v>58</v>
      </c>
      <c r="E2847" s="5">
        <v>37408</v>
      </c>
      <c r="F2847" s="6" t="s">
        <v>26499</v>
      </c>
      <c r="G2847" t="s">
        <v>11522</v>
      </c>
      <c r="H2847" t="s">
        <v>25534</v>
      </c>
      <c r="I2847" t="s">
        <v>11523</v>
      </c>
      <c r="J2847" t="s">
        <v>3479</v>
      </c>
      <c r="K2847" s="3">
        <v>55647</v>
      </c>
      <c r="L2847" t="s">
        <v>5735</v>
      </c>
      <c r="M2847" t="s">
        <v>5234</v>
      </c>
      <c r="N2847">
        <v>19</v>
      </c>
      <c r="O2847">
        <v>87243.05</v>
      </c>
      <c r="P2847" t="s">
        <v>5293</v>
      </c>
      <c r="Q2847" t="s">
        <v>5245</v>
      </c>
    </row>
    <row r="2848" spans="1:17" x14ac:dyDescent="0.25">
      <c r="A2848">
        <v>3847</v>
      </c>
      <c r="B2848" s="7">
        <v>45055</v>
      </c>
      <c r="C2848" t="s">
        <v>19564</v>
      </c>
      <c r="D2848" t="s">
        <v>58</v>
      </c>
      <c r="E2848" s="5">
        <v>25322</v>
      </c>
      <c r="F2848" s="6" t="s">
        <v>26543</v>
      </c>
      <c r="G2848" t="s">
        <v>11524</v>
      </c>
      <c r="H2848" t="s">
        <v>25535</v>
      </c>
      <c r="I2848" t="s">
        <v>11525</v>
      </c>
      <c r="J2848" t="s">
        <v>3938</v>
      </c>
      <c r="K2848" s="3">
        <v>37235</v>
      </c>
      <c r="L2848" t="s">
        <v>5964</v>
      </c>
      <c r="M2848" t="s">
        <v>5225</v>
      </c>
      <c r="N2848">
        <v>18</v>
      </c>
      <c r="O2848">
        <v>93470.71</v>
      </c>
      <c r="P2848" t="s">
        <v>6655</v>
      </c>
      <c r="Q2848" t="s">
        <v>5221</v>
      </c>
    </row>
    <row r="2849" spans="1:17" x14ac:dyDescent="0.25">
      <c r="A2849">
        <v>3848</v>
      </c>
      <c r="B2849" s="7">
        <v>45129</v>
      </c>
      <c r="C2849" t="s">
        <v>19565</v>
      </c>
      <c r="D2849" t="s">
        <v>58</v>
      </c>
      <c r="E2849" s="5">
        <v>32540</v>
      </c>
      <c r="F2849" s="6" t="s">
        <v>28202</v>
      </c>
      <c r="G2849" t="s">
        <v>11526</v>
      </c>
      <c r="H2849" t="s">
        <v>25536</v>
      </c>
      <c r="I2849" t="s">
        <v>11527</v>
      </c>
      <c r="J2849" t="s">
        <v>3948</v>
      </c>
      <c r="K2849" s="3">
        <v>66403</v>
      </c>
      <c r="L2849" t="s">
        <v>5444</v>
      </c>
      <c r="M2849" t="s">
        <v>5234</v>
      </c>
      <c r="N2849">
        <v>11</v>
      </c>
      <c r="O2849">
        <v>40438.33</v>
      </c>
      <c r="P2849" t="s">
        <v>7314</v>
      </c>
      <c r="Q2849" t="s">
        <v>5240</v>
      </c>
    </row>
    <row r="2850" spans="1:17" x14ac:dyDescent="0.25">
      <c r="A2850">
        <v>3849</v>
      </c>
      <c r="B2850" s="7">
        <v>45092</v>
      </c>
      <c r="C2850" t="s">
        <v>19566</v>
      </c>
      <c r="D2850" t="s">
        <v>35</v>
      </c>
      <c r="E2850" s="5">
        <v>37965</v>
      </c>
      <c r="F2850" s="6" t="s">
        <v>26500</v>
      </c>
      <c r="G2850" t="s">
        <v>11528</v>
      </c>
      <c r="H2850" t="s">
        <v>25537</v>
      </c>
      <c r="I2850" t="s">
        <v>11529</v>
      </c>
      <c r="J2850" t="s">
        <v>3942</v>
      </c>
      <c r="K2850" s="3">
        <v>84467</v>
      </c>
      <c r="L2850" t="s">
        <v>5632</v>
      </c>
      <c r="M2850" t="s">
        <v>5234</v>
      </c>
      <c r="N2850">
        <v>3</v>
      </c>
      <c r="O2850">
        <v>53823.88</v>
      </c>
      <c r="P2850" t="s">
        <v>7505</v>
      </c>
      <c r="Q2850" t="s">
        <v>5267</v>
      </c>
    </row>
    <row r="2851" spans="1:17" x14ac:dyDescent="0.25">
      <c r="A2851">
        <v>3850</v>
      </c>
      <c r="B2851" s="7">
        <v>45085</v>
      </c>
      <c r="C2851" t="s">
        <v>15229</v>
      </c>
      <c r="D2851" t="s">
        <v>58</v>
      </c>
      <c r="E2851" s="5">
        <v>31484</v>
      </c>
      <c r="F2851" s="6" t="s">
        <v>28203</v>
      </c>
      <c r="G2851" t="s">
        <v>11530</v>
      </c>
      <c r="H2851" t="s">
        <v>25538</v>
      </c>
      <c r="I2851" t="s">
        <v>11531</v>
      </c>
      <c r="J2851" t="s">
        <v>5357</v>
      </c>
      <c r="K2851" s="3">
        <v>86565</v>
      </c>
      <c r="L2851" t="s">
        <v>5771</v>
      </c>
      <c r="M2851" t="s">
        <v>5225</v>
      </c>
      <c r="N2851">
        <v>11</v>
      </c>
      <c r="O2851">
        <v>81141.31</v>
      </c>
      <c r="P2851" t="s">
        <v>8079</v>
      </c>
      <c r="Q2851" t="s">
        <v>5221</v>
      </c>
    </row>
    <row r="2852" spans="1:17" x14ac:dyDescent="0.25">
      <c r="A2852">
        <v>3851</v>
      </c>
      <c r="B2852" s="7">
        <v>45115</v>
      </c>
      <c r="C2852" t="s">
        <v>19567</v>
      </c>
      <c r="D2852" t="s">
        <v>45</v>
      </c>
      <c r="E2852" s="5">
        <v>35068</v>
      </c>
      <c r="F2852" s="6" t="s">
        <v>28204</v>
      </c>
      <c r="G2852" t="s">
        <v>11532</v>
      </c>
      <c r="H2852" t="s">
        <v>25539</v>
      </c>
      <c r="I2852" t="s">
        <v>11533</v>
      </c>
      <c r="J2852" t="s">
        <v>77</v>
      </c>
      <c r="K2852" s="3">
        <v>33588</v>
      </c>
      <c r="L2852" t="s">
        <v>5643</v>
      </c>
      <c r="M2852" t="s">
        <v>5225</v>
      </c>
      <c r="N2852">
        <v>7</v>
      </c>
      <c r="O2852">
        <v>99288.89</v>
      </c>
      <c r="P2852" t="s">
        <v>6029</v>
      </c>
      <c r="Q2852" t="s">
        <v>5240</v>
      </c>
    </row>
    <row r="2853" spans="1:17" x14ac:dyDescent="0.25">
      <c r="A2853">
        <v>3852</v>
      </c>
      <c r="B2853" s="7">
        <v>45138</v>
      </c>
      <c r="C2853" t="s">
        <v>13757</v>
      </c>
      <c r="D2853" t="s">
        <v>58</v>
      </c>
      <c r="E2853" s="5">
        <v>34676</v>
      </c>
      <c r="F2853" s="6" t="s">
        <v>28205</v>
      </c>
      <c r="G2853" t="s">
        <v>11534</v>
      </c>
      <c r="H2853" t="s">
        <v>25540</v>
      </c>
      <c r="I2853" t="s">
        <v>11535</v>
      </c>
      <c r="J2853" t="s">
        <v>3921</v>
      </c>
      <c r="K2853" s="3">
        <v>32851</v>
      </c>
      <c r="L2853" t="s">
        <v>5238</v>
      </c>
      <c r="M2853" t="s">
        <v>5213</v>
      </c>
      <c r="N2853">
        <v>16</v>
      </c>
      <c r="O2853">
        <v>41967.41</v>
      </c>
      <c r="P2853" t="s">
        <v>5927</v>
      </c>
      <c r="Q2853" t="s">
        <v>5221</v>
      </c>
    </row>
    <row r="2854" spans="1:17" x14ac:dyDescent="0.25">
      <c r="A2854">
        <v>3853</v>
      </c>
      <c r="B2854" s="7">
        <v>45126</v>
      </c>
      <c r="C2854" t="s">
        <v>19568</v>
      </c>
      <c r="D2854" t="s">
        <v>45</v>
      </c>
      <c r="E2854" s="5">
        <v>29074</v>
      </c>
      <c r="F2854" s="6" t="s">
        <v>26543</v>
      </c>
      <c r="G2854" t="s">
        <v>11536</v>
      </c>
      <c r="H2854" t="s">
        <v>25541</v>
      </c>
      <c r="I2854" t="s">
        <v>6870</v>
      </c>
      <c r="J2854" t="s">
        <v>97</v>
      </c>
      <c r="K2854" s="3">
        <v>87288</v>
      </c>
      <c r="L2854" t="s">
        <v>6157</v>
      </c>
      <c r="M2854" t="s">
        <v>5219</v>
      </c>
      <c r="N2854">
        <v>2</v>
      </c>
      <c r="O2854">
        <v>70625.69</v>
      </c>
      <c r="P2854" t="s">
        <v>5690</v>
      </c>
      <c r="Q2854" t="s">
        <v>5215</v>
      </c>
    </row>
    <row r="2855" spans="1:17" x14ac:dyDescent="0.25">
      <c r="A2855">
        <v>3854</v>
      </c>
      <c r="B2855" s="7">
        <v>45133</v>
      </c>
      <c r="C2855" t="s">
        <v>734</v>
      </c>
      <c r="D2855" t="s">
        <v>35</v>
      </c>
      <c r="E2855" s="5">
        <v>24397</v>
      </c>
      <c r="F2855" s="6" t="s">
        <v>28206</v>
      </c>
      <c r="G2855" t="s">
        <v>11537</v>
      </c>
      <c r="H2855" t="s">
        <v>25542</v>
      </c>
      <c r="I2855" t="s">
        <v>11538</v>
      </c>
      <c r="J2855" t="s">
        <v>3930</v>
      </c>
      <c r="K2855" s="3">
        <v>84649</v>
      </c>
      <c r="L2855" t="s">
        <v>5296</v>
      </c>
      <c r="M2855" t="s">
        <v>5234</v>
      </c>
      <c r="N2855">
        <v>0</v>
      </c>
      <c r="O2855">
        <v>88582.3</v>
      </c>
      <c r="P2855" t="s">
        <v>7597</v>
      </c>
      <c r="Q2855" t="s">
        <v>5221</v>
      </c>
    </row>
    <row r="2856" spans="1:17" x14ac:dyDescent="0.25">
      <c r="A2856">
        <v>3855</v>
      </c>
      <c r="B2856" s="7">
        <v>45077</v>
      </c>
      <c r="C2856" t="s">
        <v>19569</v>
      </c>
      <c r="D2856" t="s">
        <v>45</v>
      </c>
      <c r="E2856" s="5">
        <v>38064</v>
      </c>
      <c r="F2856" s="6" t="s">
        <v>28207</v>
      </c>
      <c r="G2856" t="s">
        <v>11539</v>
      </c>
      <c r="H2856" t="s">
        <v>25543</v>
      </c>
      <c r="I2856" t="s">
        <v>10527</v>
      </c>
      <c r="J2856" t="s">
        <v>5261</v>
      </c>
      <c r="K2856" s="3">
        <v>48203</v>
      </c>
      <c r="L2856" t="s">
        <v>7243</v>
      </c>
      <c r="M2856" t="s">
        <v>5213</v>
      </c>
      <c r="N2856">
        <v>0</v>
      </c>
      <c r="O2856">
        <v>52242.93</v>
      </c>
      <c r="P2856" t="s">
        <v>5885</v>
      </c>
      <c r="Q2856" t="s">
        <v>5221</v>
      </c>
    </row>
    <row r="2857" spans="1:17" x14ac:dyDescent="0.25">
      <c r="A2857">
        <v>3856</v>
      </c>
      <c r="B2857" s="7">
        <v>45135</v>
      </c>
      <c r="C2857" t="s">
        <v>19570</v>
      </c>
      <c r="D2857" t="s">
        <v>58</v>
      </c>
      <c r="E2857" s="5">
        <v>32203</v>
      </c>
      <c r="F2857" s="6" t="s">
        <v>28208</v>
      </c>
      <c r="G2857" t="s">
        <v>11540</v>
      </c>
      <c r="H2857" t="s">
        <v>25544</v>
      </c>
      <c r="I2857" t="s">
        <v>11541</v>
      </c>
      <c r="J2857" t="s">
        <v>5352</v>
      </c>
      <c r="K2857" s="3">
        <v>3516</v>
      </c>
      <c r="L2857" t="s">
        <v>5417</v>
      </c>
      <c r="M2857" t="s">
        <v>5234</v>
      </c>
      <c r="N2857">
        <v>13</v>
      </c>
      <c r="O2857">
        <v>54852.56</v>
      </c>
      <c r="P2857" t="s">
        <v>7536</v>
      </c>
      <c r="Q2857" t="s">
        <v>5240</v>
      </c>
    </row>
    <row r="2858" spans="1:17" x14ac:dyDescent="0.25">
      <c r="A2858">
        <v>3857</v>
      </c>
      <c r="B2858" s="7">
        <v>45122</v>
      </c>
      <c r="C2858" t="s">
        <v>19571</v>
      </c>
      <c r="D2858" t="s">
        <v>45</v>
      </c>
      <c r="E2858" s="5">
        <v>28957</v>
      </c>
      <c r="F2858" s="6" t="s">
        <v>26501</v>
      </c>
      <c r="G2858" t="s">
        <v>11542</v>
      </c>
      <c r="H2858" t="s">
        <v>25545</v>
      </c>
      <c r="I2858" t="s">
        <v>11543</v>
      </c>
      <c r="J2858" t="s">
        <v>3946</v>
      </c>
      <c r="K2858" s="3">
        <v>60163</v>
      </c>
      <c r="L2858" t="s">
        <v>5545</v>
      </c>
      <c r="M2858" t="s">
        <v>5213</v>
      </c>
      <c r="N2858">
        <v>14</v>
      </c>
      <c r="O2858">
        <v>70048.19</v>
      </c>
      <c r="P2858" t="s">
        <v>6162</v>
      </c>
      <c r="Q2858" t="s">
        <v>5267</v>
      </c>
    </row>
    <row r="2859" spans="1:17" x14ac:dyDescent="0.25">
      <c r="A2859">
        <v>3858</v>
      </c>
      <c r="B2859" s="7">
        <v>45129</v>
      </c>
      <c r="C2859" t="s">
        <v>19572</v>
      </c>
      <c r="D2859" t="s">
        <v>45</v>
      </c>
      <c r="E2859" s="5">
        <v>28400</v>
      </c>
      <c r="F2859" s="6" t="s">
        <v>28209</v>
      </c>
      <c r="G2859" t="s">
        <v>11544</v>
      </c>
      <c r="H2859" t="s">
        <v>25546</v>
      </c>
      <c r="I2859" t="s">
        <v>11545</v>
      </c>
      <c r="J2859" t="s">
        <v>3930</v>
      </c>
      <c r="K2859" s="3">
        <v>17562</v>
      </c>
      <c r="L2859" t="s">
        <v>5233</v>
      </c>
      <c r="M2859" t="s">
        <v>5234</v>
      </c>
      <c r="N2859">
        <v>19</v>
      </c>
      <c r="O2859">
        <v>81177.81</v>
      </c>
      <c r="P2859" t="s">
        <v>8079</v>
      </c>
      <c r="Q2859" t="s">
        <v>5245</v>
      </c>
    </row>
    <row r="2860" spans="1:17" x14ac:dyDescent="0.25">
      <c r="A2860">
        <v>3859</v>
      </c>
      <c r="B2860" s="7">
        <v>45121</v>
      </c>
      <c r="C2860" t="s">
        <v>12952</v>
      </c>
      <c r="D2860" t="s">
        <v>58</v>
      </c>
      <c r="E2860" s="5">
        <v>23017</v>
      </c>
      <c r="F2860" s="6" t="s">
        <v>28210</v>
      </c>
      <c r="G2860" t="s">
        <v>11546</v>
      </c>
      <c r="H2860" t="s">
        <v>25547</v>
      </c>
      <c r="I2860" t="s">
        <v>11547</v>
      </c>
      <c r="J2860" t="s">
        <v>5544</v>
      </c>
      <c r="K2860" s="3">
        <v>26160</v>
      </c>
      <c r="L2860" t="s">
        <v>6218</v>
      </c>
      <c r="M2860" t="s">
        <v>5225</v>
      </c>
      <c r="N2860">
        <v>19</v>
      </c>
      <c r="O2860">
        <v>45445.99</v>
      </c>
      <c r="P2860" t="s">
        <v>5471</v>
      </c>
      <c r="Q2860" t="s">
        <v>5215</v>
      </c>
    </row>
    <row r="2861" spans="1:17" x14ac:dyDescent="0.25">
      <c r="A2861">
        <v>3860</v>
      </c>
      <c r="B2861" s="7">
        <v>45111</v>
      </c>
      <c r="C2861" t="s">
        <v>19573</v>
      </c>
      <c r="D2861" t="s">
        <v>45</v>
      </c>
      <c r="E2861" s="5">
        <v>33175</v>
      </c>
      <c r="F2861" s="6" t="s">
        <v>28211</v>
      </c>
      <c r="G2861" t="s">
        <v>11548</v>
      </c>
      <c r="H2861" t="s">
        <v>25548</v>
      </c>
      <c r="I2861" t="s">
        <v>11549</v>
      </c>
      <c r="J2861" t="s">
        <v>5362</v>
      </c>
      <c r="K2861" s="3">
        <v>41924</v>
      </c>
      <c r="L2861" t="s">
        <v>5643</v>
      </c>
      <c r="M2861" t="s">
        <v>5225</v>
      </c>
      <c r="N2861">
        <v>18</v>
      </c>
      <c r="O2861">
        <v>53163.31</v>
      </c>
      <c r="P2861" t="s">
        <v>7530</v>
      </c>
      <c r="Q2861" t="s">
        <v>5267</v>
      </c>
    </row>
    <row r="2862" spans="1:17" x14ac:dyDescent="0.25">
      <c r="A2862">
        <v>3861</v>
      </c>
      <c r="B2862" s="7">
        <v>45108</v>
      </c>
      <c r="C2862" t="s">
        <v>19574</v>
      </c>
      <c r="D2862" t="s">
        <v>35</v>
      </c>
      <c r="E2862" s="5">
        <v>29470</v>
      </c>
      <c r="F2862" s="6" t="s">
        <v>28212</v>
      </c>
      <c r="G2862" t="s">
        <v>11550</v>
      </c>
      <c r="H2862" t="s">
        <v>25549</v>
      </c>
      <c r="I2862" t="s">
        <v>11551</v>
      </c>
      <c r="J2862" t="s">
        <v>3479</v>
      </c>
      <c r="K2862" s="3">
        <v>74575</v>
      </c>
      <c r="L2862" t="s">
        <v>5745</v>
      </c>
      <c r="M2862" t="s">
        <v>5213</v>
      </c>
      <c r="N2862">
        <v>15</v>
      </c>
      <c r="O2862">
        <v>66838.78</v>
      </c>
      <c r="P2862" t="s">
        <v>8657</v>
      </c>
      <c r="Q2862" t="s">
        <v>5267</v>
      </c>
    </row>
    <row r="2863" spans="1:17" x14ac:dyDescent="0.25">
      <c r="A2863">
        <v>3862</v>
      </c>
      <c r="B2863" s="7">
        <v>45086</v>
      </c>
      <c r="C2863" t="s">
        <v>19575</v>
      </c>
      <c r="D2863" t="s">
        <v>35</v>
      </c>
      <c r="E2863" s="5">
        <v>34637</v>
      </c>
      <c r="F2863" s="6" t="s">
        <v>26502</v>
      </c>
      <c r="G2863" t="s">
        <v>11552</v>
      </c>
      <c r="H2863" t="s">
        <v>25550</v>
      </c>
      <c r="I2863" t="s">
        <v>11553</v>
      </c>
      <c r="J2863" t="s">
        <v>5412</v>
      </c>
      <c r="K2863" s="3">
        <v>17680</v>
      </c>
      <c r="L2863" t="s">
        <v>5791</v>
      </c>
      <c r="M2863" t="s">
        <v>5213</v>
      </c>
      <c r="N2863">
        <v>4</v>
      </c>
      <c r="O2863">
        <v>60215.95</v>
      </c>
      <c r="P2863" t="s">
        <v>7115</v>
      </c>
      <c r="Q2863" t="s">
        <v>5215</v>
      </c>
    </row>
    <row r="2864" spans="1:17" x14ac:dyDescent="0.25">
      <c r="A2864">
        <v>3863</v>
      </c>
      <c r="B2864" s="7">
        <v>45115</v>
      </c>
      <c r="C2864" t="s">
        <v>19576</v>
      </c>
      <c r="D2864" t="s">
        <v>58</v>
      </c>
      <c r="E2864" s="5">
        <v>36370</v>
      </c>
      <c r="F2864" s="6" t="s">
        <v>28213</v>
      </c>
      <c r="G2864" t="s">
        <v>11554</v>
      </c>
      <c r="H2864" t="s">
        <v>25551</v>
      </c>
      <c r="I2864" t="s">
        <v>11555</v>
      </c>
      <c r="J2864" t="s">
        <v>5366</v>
      </c>
      <c r="K2864" s="3">
        <v>37836</v>
      </c>
      <c r="L2864" t="s">
        <v>6498</v>
      </c>
      <c r="M2864" t="s">
        <v>5234</v>
      </c>
      <c r="N2864">
        <v>10</v>
      </c>
      <c r="O2864">
        <v>74811.14</v>
      </c>
      <c r="P2864" t="s">
        <v>5725</v>
      </c>
      <c r="Q2864" t="s">
        <v>5245</v>
      </c>
    </row>
    <row r="2865" spans="1:17" x14ac:dyDescent="0.25">
      <c r="A2865">
        <v>3864</v>
      </c>
      <c r="B2865" s="7">
        <v>45104</v>
      </c>
      <c r="C2865" t="s">
        <v>19577</v>
      </c>
      <c r="D2865" t="s">
        <v>35</v>
      </c>
      <c r="E2865" s="5">
        <v>32013</v>
      </c>
      <c r="F2865" s="6" t="s">
        <v>28214</v>
      </c>
      <c r="G2865" t="s">
        <v>11556</v>
      </c>
      <c r="H2865" t="s">
        <v>25552</v>
      </c>
      <c r="I2865" t="s">
        <v>8372</v>
      </c>
      <c r="J2865" t="s">
        <v>3942</v>
      </c>
      <c r="K2865" s="3">
        <v>45543</v>
      </c>
      <c r="L2865" t="s">
        <v>5699</v>
      </c>
      <c r="M2865" t="s">
        <v>5234</v>
      </c>
      <c r="N2865">
        <v>12</v>
      </c>
      <c r="O2865">
        <v>37726.33</v>
      </c>
      <c r="P2865" t="s">
        <v>5582</v>
      </c>
      <c r="Q2865" t="s">
        <v>5245</v>
      </c>
    </row>
    <row r="2866" spans="1:17" x14ac:dyDescent="0.25">
      <c r="A2866">
        <v>3865</v>
      </c>
      <c r="B2866" s="7">
        <v>45065</v>
      </c>
      <c r="C2866" t="s">
        <v>19578</v>
      </c>
      <c r="D2866" t="s">
        <v>58</v>
      </c>
      <c r="E2866" s="5">
        <v>27336</v>
      </c>
      <c r="F2866" s="6" t="s">
        <v>26543</v>
      </c>
      <c r="G2866" t="s">
        <v>11557</v>
      </c>
      <c r="H2866" t="s">
        <v>25553</v>
      </c>
      <c r="I2866" t="s">
        <v>11558</v>
      </c>
      <c r="J2866" t="s">
        <v>63</v>
      </c>
      <c r="K2866" s="3">
        <v>28841</v>
      </c>
      <c r="L2866" t="s">
        <v>5396</v>
      </c>
      <c r="M2866" t="s">
        <v>5234</v>
      </c>
      <c r="N2866">
        <v>19</v>
      </c>
      <c r="O2866">
        <v>65256.97</v>
      </c>
      <c r="P2866" t="s">
        <v>9895</v>
      </c>
      <c r="Q2866" t="s">
        <v>5221</v>
      </c>
    </row>
    <row r="2867" spans="1:17" x14ac:dyDescent="0.25">
      <c r="A2867">
        <v>3866</v>
      </c>
      <c r="B2867" s="7">
        <v>45117</v>
      </c>
      <c r="C2867" t="s">
        <v>19579</v>
      </c>
      <c r="D2867" t="s">
        <v>58</v>
      </c>
      <c r="E2867" s="5">
        <v>25785</v>
      </c>
      <c r="F2867" s="6" t="s">
        <v>28215</v>
      </c>
      <c r="G2867" t="s">
        <v>11559</v>
      </c>
      <c r="H2867" t="s">
        <v>25554</v>
      </c>
      <c r="I2867" t="s">
        <v>9842</v>
      </c>
      <c r="J2867" t="s">
        <v>5352</v>
      </c>
      <c r="K2867" s="3">
        <v>87247</v>
      </c>
      <c r="L2867" t="s">
        <v>5238</v>
      </c>
      <c r="M2867" t="s">
        <v>5234</v>
      </c>
      <c r="N2867">
        <v>4</v>
      </c>
      <c r="O2867">
        <v>54291.85</v>
      </c>
      <c r="P2867" t="s">
        <v>5764</v>
      </c>
      <c r="Q2867" t="s">
        <v>5215</v>
      </c>
    </row>
    <row r="2868" spans="1:17" x14ac:dyDescent="0.25">
      <c r="A2868">
        <v>3867</v>
      </c>
      <c r="B2868" s="7">
        <v>45089</v>
      </c>
      <c r="C2868" t="s">
        <v>19580</v>
      </c>
      <c r="D2868" t="s">
        <v>58</v>
      </c>
      <c r="E2868" s="5">
        <v>30054</v>
      </c>
      <c r="F2868" s="6" t="s">
        <v>28216</v>
      </c>
      <c r="G2868" t="s">
        <v>11560</v>
      </c>
      <c r="H2868" t="s">
        <v>25555</v>
      </c>
      <c r="I2868" t="s">
        <v>11561</v>
      </c>
      <c r="J2868" t="s">
        <v>5286</v>
      </c>
      <c r="K2868" s="3">
        <v>43435</v>
      </c>
      <c r="L2868" t="s">
        <v>5599</v>
      </c>
      <c r="M2868" t="s">
        <v>5213</v>
      </c>
      <c r="N2868">
        <v>14</v>
      </c>
      <c r="O2868">
        <v>50337.37</v>
      </c>
      <c r="P2868" t="s">
        <v>6886</v>
      </c>
      <c r="Q2868" t="s">
        <v>5240</v>
      </c>
    </row>
    <row r="2869" spans="1:17" x14ac:dyDescent="0.25">
      <c r="A2869">
        <v>3868</v>
      </c>
      <c r="B2869" s="7">
        <v>45087</v>
      </c>
      <c r="C2869" t="s">
        <v>19581</v>
      </c>
      <c r="D2869" t="s">
        <v>58</v>
      </c>
      <c r="E2869" s="5">
        <v>32239</v>
      </c>
      <c r="F2869" s="6" t="s">
        <v>26543</v>
      </c>
      <c r="G2869" t="s">
        <v>11562</v>
      </c>
      <c r="H2869" t="s">
        <v>25556</v>
      </c>
      <c r="I2869" t="s">
        <v>11563</v>
      </c>
      <c r="J2869" t="s">
        <v>5362</v>
      </c>
      <c r="K2869" s="3">
        <v>23702</v>
      </c>
      <c r="L2869" t="s">
        <v>5910</v>
      </c>
      <c r="M2869" t="s">
        <v>5213</v>
      </c>
      <c r="N2869">
        <v>2</v>
      </c>
      <c r="O2869">
        <v>70434.149999999994</v>
      </c>
      <c r="P2869" t="s">
        <v>8642</v>
      </c>
      <c r="Q2869" t="s">
        <v>5267</v>
      </c>
    </row>
    <row r="2870" spans="1:17" x14ac:dyDescent="0.25">
      <c r="A2870">
        <v>3869</v>
      </c>
      <c r="B2870" s="7">
        <v>45118</v>
      </c>
      <c r="C2870" t="s">
        <v>19582</v>
      </c>
      <c r="D2870" t="s">
        <v>35</v>
      </c>
      <c r="E2870" s="5">
        <v>32942</v>
      </c>
      <c r="F2870" s="6" t="s">
        <v>28217</v>
      </c>
      <c r="G2870" t="s">
        <v>11564</v>
      </c>
      <c r="H2870" t="s">
        <v>25557</v>
      </c>
      <c r="I2870" t="s">
        <v>11565</v>
      </c>
      <c r="J2870" t="s">
        <v>102</v>
      </c>
      <c r="K2870" s="3">
        <v>76501</v>
      </c>
      <c r="L2870" t="s">
        <v>6579</v>
      </c>
      <c r="M2870" t="s">
        <v>5225</v>
      </c>
      <c r="N2870">
        <v>12</v>
      </c>
      <c r="O2870">
        <v>90090.7</v>
      </c>
      <c r="P2870" t="s">
        <v>6154</v>
      </c>
      <c r="Q2870" t="s">
        <v>5267</v>
      </c>
    </row>
    <row r="2871" spans="1:17" x14ac:dyDescent="0.25">
      <c r="A2871">
        <v>3870</v>
      </c>
      <c r="B2871" s="7">
        <v>45075</v>
      </c>
      <c r="C2871" t="s">
        <v>19583</v>
      </c>
      <c r="D2871" t="s">
        <v>35</v>
      </c>
      <c r="E2871" s="5">
        <v>38480</v>
      </c>
      <c r="F2871" s="6" t="s">
        <v>28218</v>
      </c>
      <c r="G2871" t="s">
        <v>11566</v>
      </c>
      <c r="H2871" t="s">
        <v>25558</v>
      </c>
      <c r="I2871" t="s">
        <v>11567</v>
      </c>
      <c r="J2871" t="s">
        <v>113</v>
      </c>
      <c r="K2871" s="3">
        <v>28781</v>
      </c>
      <c r="L2871" t="s">
        <v>5654</v>
      </c>
      <c r="M2871" t="s">
        <v>5219</v>
      </c>
      <c r="N2871">
        <v>16</v>
      </c>
      <c r="O2871">
        <v>67265.25</v>
      </c>
      <c r="P2871" t="s">
        <v>8441</v>
      </c>
      <c r="Q2871" t="s">
        <v>5245</v>
      </c>
    </row>
    <row r="2872" spans="1:17" x14ac:dyDescent="0.25">
      <c r="A2872">
        <v>3871</v>
      </c>
      <c r="B2872" s="7">
        <v>45085</v>
      </c>
      <c r="C2872" t="s">
        <v>19584</v>
      </c>
      <c r="D2872" t="s">
        <v>45</v>
      </c>
      <c r="E2872" s="5">
        <v>25527</v>
      </c>
      <c r="F2872" s="6" t="s">
        <v>28219</v>
      </c>
      <c r="G2872" t="s">
        <v>11568</v>
      </c>
      <c r="H2872" t="s">
        <v>25559</v>
      </c>
      <c r="I2872" t="s">
        <v>11569</v>
      </c>
      <c r="J2872" t="s">
        <v>5524</v>
      </c>
      <c r="K2872" s="3">
        <v>12998</v>
      </c>
      <c r="L2872" t="s">
        <v>5910</v>
      </c>
      <c r="M2872" t="s">
        <v>5225</v>
      </c>
      <c r="N2872">
        <v>9</v>
      </c>
      <c r="O2872">
        <v>33126.639999999999</v>
      </c>
      <c r="P2872" t="s">
        <v>7457</v>
      </c>
      <c r="Q2872" t="s">
        <v>5240</v>
      </c>
    </row>
    <row r="2873" spans="1:17" x14ac:dyDescent="0.25">
      <c r="A2873">
        <v>3872</v>
      </c>
      <c r="B2873" s="7">
        <v>45099</v>
      </c>
      <c r="C2873" t="s">
        <v>19585</v>
      </c>
      <c r="D2873" t="s">
        <v>35</v>
      </c>
      <c r="E2873" s="5">
        <v>37478</v>
      </c>
      <c r="F2873" s="6" t="s">
        <v>28220</v>
      </c>
      <c r="G2873" t="s">
        <v>11570</v>
      </c>
      <c r="H2873" t="s">
        <v>25560</v>
      </c>
      <c r="I2873" t="s">
        <v>11571</v>
      </c>
      <c r="J2873" t="s">
        <v>3918</v>
      </c>
      <c r="K2873" s="3">
        <v>38208</v>
      </c>
      <c r="L2873" t="s">
        <v>5921</v>
      </c>
      <c r="M2873" t="s">
        <v>5219</v>
      </c>
      <c r="N2873">
        <v>17</v>
      </c>
      <c r="O2873">
        <v>64768.37</v>
      </c>
      <c r="P2873" t="s">
        <v>5915</v>
      </c>
      <c r="Q2873" t="s">
        <v>5221</v>
      </c>
    </row>
    <row r="2874" spans="1:17" x14ac:dyDescent="0.25">
      <c r="A2874">
        <v>3873</v>
      </c>
      <c r="B2874" s="7">
        <v>45104</v>
      </c>
      <c r="C2874" t="s">
        <v>19586</v>
      </c>
      <c r="D2874" t="s">
        <v>58</v>
      </c>
      <c r="E2874" s="5">
        <v>34308</v>
      </c>
      <c r="F2874" s="6" t="s">
        <v>28221</v>
      </c>
      <c r="G2874" t="s">
        <v>11572</v>
      </c>
      <c r="H2874" t="s">
        <v>25561</v>
      </c>
      <c r="I2874" t="s">
        <v>11573</v>
      </c>
      <c r="J2874" t="s">
        <v>5305</v>
      </c>
      <c r="K2874" s="3">
        <v>45272</v>
      </c>
      <c r="L2874" t="s">
        <v>5586</v>
      </c>
      <c r="M2874" t="s">
        <v>5219</v>
      </c>
      <c r="N2874">
        <v>11</v>
      </c>
      <c r="O2874">
        <v>91342.3</v>
      </c>
      <c r="P2874" t="s">
        <v>3056</v>
      </c>
      <c r="Q2874" t="s">
        <v>5215</v>
      </c>
    </row>
    <row r="2875" spans="1:17" x14ac:dyDescent="0.25">
      <c r="A2875">
        <v>3874</v>
      </c>
      <c r="B2875" s="7">
        <v>45104</v>
      </c>
      <c r="C2875" t="s">
        <v>14598</v>
      </c>
      <c r="D2875" t="s">
        <v>45</v>
      </c>
      <c r="E2875" s="5">
        <v>37168</v>
      </c>
      <c r="F2875" s="6" t="s">
        <v>28222</v>
      </c>
      <c r="G2875" t="s">
        <v>11574</v>
      </c>
      <c r="H2875" t="s">
        <v>25562</v>
      </c>
      <c r="I2875" t="s">
        <v>11575</v>
      </c>
      <c r="J2875" t="s">
        <v>3946</v>
      </c>
      <c r="K2875" s="3">
        <v>37089</v>
      </c>
      <c r="L2875" t="s">
        <v>6042</v>
      </c>
      <c r="M2875" t="s">
        <v>5225</v>
      </c>
      <c r="N2875">
        <v>20</v>
      </c>
      <c r="O2875">
        <v>43799.05</v>
      </c>
      <c r="P2875" t="s">
        <v>6715</v>
      </c>
      <c r="Q2875" t="s">
        <v>5240</v>
      </c>
    </row>
    <row r="2876" spans="1:17" x14ac:dyDescent="0.25">
      <c r="A2876">
        <v>3875</v>
      </c>
      <c r="B2876" s="7">
        <v>45134</v>
      </c>
      <c r="C2876" t="s">
        <v>19587</v>
      </c>
      <c r="D2876" t="s">
        <v>35</v>
      </c>
      <c r="E2876" s="5">
        <v>25074</v>
      </c>
      <c r="F2876" s="6" t="s">
        <v>26543</v>
      </c>
      <c r="G2876" t="s">
        <v>11576</v>
      </c>
      <c r="H2876" t="s">
        <v>25563</v>
      </c>
      <c r="I2876" t="s">
        <v>11577</v>
      </c>
      <c r="J2876" t="s">
        <v>102</v>
      </c>
      <c r="K2876" s="3">
        <v>21145</v>
      </c>
      <c r="L2876" t="s">
        <v>5808</v>
      </c>
      <c r="M2876" t="s">
        <v>5213</v>
      </c>
      <c r="N2876">
        <v>20</v>
      </c>
      <c r="O2876">
        <v>41075.69</v>
      </c>
      <c r="P2876" t="s">
        <v>6720</v>
      </c>
      <c r="Q2876" t="s">
        <v>5215</v>
      </c>
    </row>
    <row r="2877" spans="1:17" x14ac:dyDescent="0.25">
      <c r="A2877">
        <v>3876</v>
      </c>
      <c r="B2877" s="7">
        <v>45096</v>
      </c>
      <c r="C2877" t="s">
        <v>19588</v>
      </c>
      <c r="D2877" t="s">
        <v>35</v>
      </c>
      <c r="E2877" s="5">
        <v>29276</v>
      </c>
      <c r="F2877" s="6" t="s">
        <v>26503</v>
      </c>
      <c r="G2877" t="s">
        <v>11578</v>
      </c>
      <c r="H2877" t="s">
        <v>25564</v>
      </c>
      <c r="I2877" t="s">
        <v>11579</v>
      </c>
      <c r="J2877" t="s">
        <v>5404</v>
      </c>
      <c r="K2877" s="3">
        <v>78611</v>
      </c>
      <c r="L2877" t="s">
        <v>5685</v>
      </c>
      <c r="M2877" t="s">
        <v>5213</v>
      </c>
      <c r="N2877">
        <v>0</v>
      </c>
      <c r="O2877">
        <v>46776.09</v>
      </c>
      <c r="P2877" t="s">
        <v>10658</v>
      </c>
      <c r="Q2877" t="s">
        <v>5215</v>
      </c>
    </row>
    <row r="2878" spans="1:17" x14ac:dyDescent="0.25">
      <c r="A2878">
        <v>3877</v>
      </c>
      <c r="B2878" s="7">
        <v>45133</v>
      </c>
      <c r="C2878" t="s">
        <v>19589</v>
      </c>
      <c r="D2878" t="s">
        <v>58</v>
      </c>
      <c r="E2878" s="5">
        <v>27480</v>
      </c>
      <c r="F2878" s="6" t="s">
        <v>28223</v>
      </c>
      <c r="G2878" t="s">
        <v>11580</v>
      </c>
      <c r="H2878" t="s">
        <v>25565</v>
      </c>
      <c r="I2878" t="s">
        <v>11581</v>
      </c>
      <c r="J2878" t="s">
        <v>2945</v>
      </c>
      <c r="K2878" s="3">
        <v>95058</v>
      </c>
      <c r="L2878" t="s">
        <v>6221</v>
      </c>
      <c r="M2878" t="s">
        <v>5213</v>
      </c>
      <c r="N2878">
        <v>10</v>
      </c>
      <c r="O2878">
        <v>48239.71</v>
      </c>
      <c r="P2878" t="s">
        <v>6281</v>
      </c>
      <c r="Q2878" t="s">
        <v>5245</v>
      </c>
    </row>
    <row r="2879" spans="1:17" x14ac:dyDescent="0.25">
      <c r="A2879">
        <v>3878</v>
      </c>
      <c r="B2879" s="7">
        <v>45123</v>
      </c>
      <c r="C2879" t="s">
        <v>19590</v>
      </c>
      <c r="D2879" t="s">
        <v>45</v>
      </c>
      <c r="E2879" s="5">
        <v>25820</v>
      </c>
      <c r="F2879" s="6" t="s">
        <v>26504</v>
      </c>
      <c r="G2879" t="s">
        <v>11582</v>
      </c>
      <c r="H2879" t="s">
        <v>25566</v>
      </c>
      <c r="I2879" t="s">
        <v>11583</v>
      </c>
      <c r="J2879" t="s">
        <v>3921</v>
      </c>
      <c r="K2879" s="3">
        <v>29624</v>
      </c>
      <c r="L2879" t="s">
        <v>5520</v>
      </c>
      <c r="M2879" t="s">
        <v>5219</v>
      </c>
      <c r="N2879">
        <v>5</v>
      </c>
      <c r="O2879">
        <v>84372.22</v>
      </c>
      <c r="P2879" t="s">
        <v>5406</v>
      </c>
      <c r="Q2879" t="s">
        <v>5240</v>
      </c>
    </row>
    <row r="2880" spans="1:17" x14ac:dyDescent="0.25">
      <c r="A2880">
        <v>3879</v>
      </c>
      <c r="B2880" s="7">
        <v>45135</v>
      </c>
      <c r="C2880" t="s">
        <v>19591</v>
      </c>
      <c r="D2880" t="s">
        <v>45</v>
      </c>
      <c r="E2880" s="5">
        <v>30967</v>
      </c>
      <c r="F2880" s="6" t="s">
        <v>26543</v>
      </c>
      <c r="G2880" t="s">
        <v>11584</v>
      </c>
      <c r="H2880" t="s">
        <v>25567</v>
      </c>
      <c r="I2880" t="s">
        <v>11585</v>
      </c>
      <c r="J2880" t="s">
        <v>5448</v>
      </c>
      <c r="K2880" s="3">
        <v>19386</v>
      </c>
      <c r="L2880" t="s">
        <v>6368</v>
      </c>
      <c r="M2880" t="s">
        <v>5219</v>
      </c>
      <c r="N2880">
        <v>19</v>
      </c>
      <c r="O2880">
        <v>60626.13</v>
      </c>
      <c r="P2880" t="s">
        <v>5718</v>
      </c>
      <c r="Q2880" t="s">
        <v>5215</v>
      </c>
    </row>
    <row r="2881" spans="1:17" x14ac:dyDescent="0.25">
      <c r="A2881">
        <v>3880</v>
      </c>
      <c r="B2881" s="7">
        <v>45117</v>
      </c>
      <c r="C2881" t="s">
        <v>19592</v>
      </c>
      <c r="D2881" t="s">
        <v>58</v>
      </c>
      <c r="E2881" s="5">
        <v>35106</v>
      </c>
      <c r="F2881" s="6" t="s">
        <v>26505</v>
      </c>
      <c r="G2881" t="s">
        <v>11586</v>
      </c>
      <c r="H2881" t="s">
        <v>25568</v>
      </c>
      <c r="I2881" t="s">
        <v>11587</v>
      </c>
      <c r="J2881" t="s">
        <v>3933</v>
      </c>
      <c r="K2881" s="3">
        <v>92602</v>
      </c>
      <c r="L2881" t="s">
        <v>6103</v>
      </c>
      <c r="M2881" t="s">
        <v>5219</v>
      </c>
      <c r="N2881">
        <v>17</v>
      </c>
      <c r="O2881">
        <v>57352.06</v>
      </c>
      <c r="P2881" t="s">
        <v>6805</v>
      </c>
      <c r="Q2881" t="s">
        <v>5240</v>
      </c>
    </row>
    <row r="2882" spans="1:17" x14ac:dyDescent="0.25">
      <c r="A2882">
        <v>3881</v>
      </c>
      <c r="B2882" s="7">
        <v>45088</v>
      </c>
      <c r="C2882" t="s">
        <v>19593</v>
      </c>
      <c r="D2882" t="s">
        <v>58</v>
      </c>
      <c r="E2882" s="5">
        <v>25829</v>
      </c>
      <c r="F2882" s="6" t="s">
        <v>28224</v>
      </c>
      <c r="G2882" t="s">
        <v>11588</v>
      </c>
      <c r="H2882" t="s">
        <v>25569</v>
      </c>
      <c r="I2882" t="s">
        <v>11589</v>
      </c>
      <c r="J2882" t="s">
        <v>3930</v>
      </c>
      <c r="K2882" s="3">
        <v>96122</v>
      </c>
      <c r="L2882" t="s">
        <v>5650</v>
      </c>
      <c r="M2882" t="s">
        <v>5225</v>
      </c>
      <c r="N2882">
        <v>3</v>
      </c>
      <c r="O2882">
        <v>34618.81</v>
      </c>
      <c r="P2882" t="s">
        <v>5441</v>
      </c>
      <c r="Q2882" t="s">
        <v>5215</v>
      </c>
    </row>
    <row r="2883" spans="1:17" x14ac:dyDescent="0.25">
      <c r="A2883">
        <v>3882</v>
      </c>
      <c r="B2883" s="7">
        <v>45118</v>
      </c>
      <c r="C2883" t="s">
        <v>19594</v>
      </c>
      <c r="D2883" t="s">
        <v>58</v>
      </c>
      <c r="E2883" s="5">
        <v>37088</v>
      </c>
      <c r="F2883" s="6" t="s">
        <v>28225</v>
      </c>
      <c r="G2883" t="s">
        <v>11590</v>
      </c>
      <c r="H2883" t="s">
        <v>25570</v>
      </c>
      <c r="I2883" t="s">
        <v>11591</v>
      </c>
      <c r="J2883" t="s">
        <v>5291</v>
      </c>
      <c r="K2883" s="3">
        <v>51081</v>
      </c>
      <c r="L2883" t="s">
        <v>6873</v>
      </c>
      <c r="M2883" t="s">
        <v>5219</v>
      </c>
      <c r="N2883">
        <v>20</v>
      </c>
      <c r="O2883">
        <v>42295.38</v>
      </c>
      <c r="P2883" t="s">
        <v>6552</v>
      </c>
      <c r="Q2883" t="s">
        <v>5240</v>
      </c>
    </row>
    <row r="2884" spans="1:17" x14ac:dyDescent="0.25">
      <c r="A2884">
        <v>3883</v>
      </c>
      <c r="B2884" s="7">
        <v>45059</v>
      </c>
      <c r="C2884" t="s">
        <v>19595</v>
      </c>
      <c r="D2884" t="s">
        <v>58</v>
      </c>
      <c r="E2884" s="5">
        <v>32824</v>
      </c>
      <c r="F2884" s="6" t="s">
        <v>28226</v>
      </c>
      <c r="G2884" t="s">
        <v>11592</v>
      </c>
      <c r="H2884" t="s">
        <v>25571</v>
      </c>
      <c r="I2884" t="s">
        <v>11593</v>
      </c>
      <c r="J2884" t="s">
        <v>5524</v>
      </c>
      <c r="K2884" s="3">
        <v>69843</v>
      </c>
      <c r="L2884" t="s">
        <v>5409</v>
      </c>
      <c r="M2884" t="s">
        <v>5219</v>
      </c>
      <c r="N2884">
        <v>12</v>
      </c>
      <c r="O2884">
        <v>86486.69</v>
      </c>
      <c r="P2884" t="s">
        <v>7919</v>
      </c>
      <c r="Q2884" t="s">
        <v>5221</v>
      </c>
    </row>
    <row r="2885" spans="1:17" x14ac:dyDescent="0.25">
      <c r="A2885">
        <v>3884</v>
      </c>
      <c r="B2885" s="7">
        <v>45132</v>
      </c>
      <c r="C2885" t="s">
        <v>19596</v>
      </c>
      <c r="D2885" t="s">
        <v>35</v>
      </c>
      <c r="E2885" s="5">
        <v>32732</v>
      </c>
      <c r="F2885" s="6" t="s">
        <v>28227</v>
      </c>
      <c r="G2885" t="s">
        <v>11594</v>
      </c>
      <c r="H2885" t="s">
        <v>25572</v>
      </c>
      <c r="I2885" t="s">
        <v>11595</v>
      </c>
      <c r="J2885" t="s">
        <v>3933</v>
      </c>
      <c r="K2885" s="3">
        <v>35340</v>
      </c>
      <c r="L2885" t="s">
        <v>5975</v>
      </c>
      <c r="M2885" t="s">
        <v>5213</v>
      </c>
      <c r="N2885">
        <v>13</v>
      </c>
      <c r="O2885">
        <v>53237.24</v>
      </c>
      <c r="P2885" t="s">
        <v>5911</v>
      </c>
      <c r="Q2885" t="s">
        <v>5240</v>
      </c>
    </row>
    <row r="2886" spans="1:17" x14ac:dyDescent="0.25">
      <c r="A2886">
        <v>3885</v>
      </c>
      <c r="B2886" s="7">
        <v>45085</v>
      </c>
      <c r="C2886" t="s">
        <v>19597</v>
      </c>
      <c r="D2886" t="s">
        <v>58</v>
      </c>
      <c r="E2886" s="5">
        <v>33689</v>
      </c>
      <c r="F2886" s="6" t="s">
        <v>28228</v>
      </c>
      <c r="G2886" t="s">
        <v>11596</v>
      </c>
      <c r="H2886" t="s">
        <v>25573</v>
      </c>
      <c r="I2886" t="s">
        <v>8888</v>
      </c>
      <c r="J2886" t="s">
        <v>3942</v>
      </c>
      <c r="K2886" s="3">
        <v>66460</v>
      </c>
      <c r="L2886" t="s">
        <v>6060</v>
      </c>
      <c r="M2886" t="s">
        <v>5225</v>
      </c>
      <c r="N2886">
        <v>9</v>
      </c>
      <c r="O2886">
        <v>40177.629999999997</v>
      </c>
      <c r="P2886" t="s">
        <v>5818</v>
      </c>
      <c r="Q2886" t="s">
        <v>5221</v>
      </c>
    </row>
    <row r="2887" spans="1:17" x14ac:dyDescent="0.25">
      <c r="A2887">
        <v>3886</v>
      </c>
      <c r="B2887" s="7">
        <v>45131</v>
      </c>
      <c r="C2887" t="s">
        <v>19598</v>
      </c>
      <c r="D2887" t="s">
        <v>58</v>
      </c>
      <c r="E2887" s="5">
        <v>35041</v>
      </c>
      <c r="F2887" s="6" t="s">
        <v>28229</v>
      </c>
      <c r="G2887" t="s">
        <v>11597</v>
      </c>
      <c r="H2887" t="s">
        <v>25574</v>
      </c>
      <c r="I2887" t="s">
        <v>11598</v>
      </c>
      <c r="J2887" t="s">
        <v>5371</v>
      </c>
      <c r="K2887" s="3">
        <v>67032</v>
      </c>
      <c r="L2887" t="s">
        <v>5372</v>
      </c>
      <c r="M2887" t="s">
        <v>5234</v>
      </c>
      <c r="N2887">
        <v>8</v>
      </c>
      <c r="O2887">
        <v>86636.95</v>
      </c>
      <c r="P2887" t="s">
        <v>5380</v>
      </c>
      <c r="Q2887" t="s">
        <v>5245</v>
      </c>
    </row>
    <row r="2888" spans="1:17" x14ac:dyDescent="0.25">
      <c r="A2888">
        <v>3887</v>
      </c>
      <c r="B2888" s="7">
        <v>45118</v>
      </c>
      <c r="C2888" t="s">
        <v>19599</v>
      </c>
      <c r="D2888" t="s">
        <v>58</v>
      </c>
      <c r="E2888" s="5">
        <v>36106</v>
      </c>
      <c r="F2888" s="6" t="s">
        <v>28230</v>
      </c>
      <c r="G2888" t="s">
        <v>11599</v>
      </c>
      <c r="H2888" t="s">
        <v>25575</v>
      </c>
      <c r="I2888" t="s">
        <v>11600</v>
      </c>
      <c r="J2888" t="s">
        <v>5544</v>
      </c>
      <c r="K2888" s="3">
        <v>79862</v>
      </c>
      <c r="L2888" t="s">
        <v>5358</v>
      </c>
      <c r="M2888" t="s">
        <v>5234</v>
      </c>
      <c r="N2888">
        <v>11</v>
      </c>
      <c r="O2888">
        <v>70567.179999999993</v>
      </c>
      <c r="P2888" t="s">
        <v>5455</v>
      </c>
      <c r="Q2888" t="s">
        <v>5221</v>
      </c>
    </row>
    <row r="2889" spans="1:17" x14ac:dyDescent="0.25">
      <c r="A2889">
        <v>3888</v>
      </c>
      <c r="B2889" s="7">
        <v>45123</v>
      </c>
      <c r="C2889" t="s">
        <v>19600</v>
      </c>
      <c r="D2889" t="s">
        <v>58</v>
      </c>
      <c r="E2889" s="5">
        <v>33694</v>
      </c>
      <c r="F2889" s="6" t="s">
        <v>26506</v>
      </c>
      <c r="G2889" t="s">
        <v>11601</v>
      </c>
      <c r="H2889" t="s">
        <v>25576</v>
      </c>
      <c r="I2889" t="s">
        <v>11602</v>
      </c>
      <c r="J2889" t="s">
        <v>5387</v>
      </c>
      <c r="K2889" s="3">
        <v>47185</v>
      </c>
      <c r="L2889" t="s">
        <v>6759</v>
      </c>
      <c r="M2889" t="s">
        <v>5213</v>
      </c>
      <c r="N2889">
        <v>8</v>
      </c>
      <c r="O2889">
        <v>71489.23</v>
      </c>
      <c r="P2889" t="s">
        <v>6698</v>
      </c>
      <c r="Q2889" t="s">
        <v>5221</v>
      </c>
    </row>
    <row r="2890" spans="1:17" x14ac:dyDescent="0.25">
      <c r="A2890">
        <v>3889</v>
      </c>
      <c r="B2890" s="7">
        <v>45079</v>
      </c>
      <c r="C2890" t="s">
        <v>19601</v>
      </c>
      <c r="D2890" t="s">
        <v>35</v>
      </c>
      <c r="E2890" s="5">
        <v>35163</v>
      </c>
      <c r="F2890" s="6" t="s">
        <v>28231</v>
      </c>
      <c r="G2890" t="s">
        <v>11603</v>
      </c>
      <c r="H2890" t="s">
        <v>25577</v>
      </c>
      <c r="I2890" t="s">
        <v>11604</v>
      </c>
      <c r="J2890" t="s">
        <v>5300</v>
      </c>
      <c r="K2890" s="3">
        <v>1731</v>
      </c>
      <c r="L2890" t="s">
        <v>6989</v>
      </c>
      <c r="M2890" t="s">
        <v>5219</v>
      </c>
      <c r="N2890">
        <v>6</v>
      </c>
      <c r="O2890">
        <v>52009.43</v>
      </c>
      <c r="P2890" t="s">
        <v>5556</v>
      </c>
      <c r="Q2890" t="s">
        <v>5245</v>
      </c>
    </row>
    <row r="2891" spans="1:17" x14ac:dyDescent="0.25">
      <c r="A2891">
        <v>3890</v>
      </c>
      <c r="B2891" s="7">
        <v>45091</v>
      </c>
      <c r="C2891" t="s">
        <v>19602</v>
      </c>
      <c r="D2891" t="s">
        <v>35</v>
      </c>
      <c r="E2891" s="5">
        <v>29426</v>
      </c>
      <c r="F2891" s="6" t="s">
        <v>28232</v>
      </c>
      <c r="G2891" t="s">
        <v>11605</v>
      </c>
      <c r="H2891" t="s">
        <v>25578</v>
      </c>
      <c r="I2891" t="s">
        <v>5670</v>
      </c>
      <c r="J2891" t="s">
        <v>5383</v>
      </c>
      <c r="K2891" s="3">
        <v>88926</v>
      </c>
      <c r="L2891" t="s">
        <v>6239</v>
      </c>
      <c r="M2891" t="s">
        <v>5234</v>
      </c>
      <c r="N2891">
        <v>4</v>
      </c>
      <c r="O2891">
        <v>54294.720000000001</v>
      </c>
      <c r="P2891" t="s">
        <v>8167</v>
      </c>
      <c r="Q2891" t="s">
        <v>5215</v>
      </c>
    </row>
    <row r="2892" spans="1:17" x14ac:dyDescent="0.25">
      <c r="A2892">
        <v>3891</v>
      </c>
      <c r="B2892" s="7">
        <v>45110</v>
      </c>
      <c r="C2892" t="s">
        <v>19603</v>
      </c>
      <c r="D2892" t="s">
        <v>45</v>
      </c>
      <c r="E2892" s="5">
        <v>37758</v>
      </c>
      <c r="F2892" s="6" t="s">
        <v>28233</v>
      </c>
      <c r="G2892" t="s">
        <v>11606</v>
      </c>
      <c r="H2892" t="s">
        <v>25579</v>
      </c>
      <c r="I2892" t="s">
        <v>11607</v>
      </c>
      <c r="J2892" t="s">
        <v>3946</v>
      </c>
      <c r="K2892" s="3">
        <v>34382</v>
      </c>
      <c r="L2892" t="s">
        <v>5520</v>
      </c>
      <c r="M2892" t="s">
        <v>5219</v>
      </c>
      <c r="N2892">
        <v>11</v>
      </c>
      <c r="O2892">
        <v>83885.61</v>
      </c>
      <c r="P2892" t="s">
        <v>6630</v>
      </c>
      <c r="Q2892" t="s">
        <v>5245</v>
      </c>
    </row>
    <row r="2893" spans="1:17" x14ac:dyDescent="0.25">
      <c r="A2893">
        <v>3892</v>
      </c>
      <c r="B2893" s="7">
        <v>45105</v>
      </c>
      <c r="C2893" t="s">
        <v>19604</v>
      </c>
      <c r="D2893" t="s">
        <v>35</v>
      </c>
      <c r="E2893" s="5">
        <v>27777</v>
      </c>
      <c r="F2893" s="6" t="s">
        <v>28234</v>
      </c>
      <c r="G2893" t="s">
        <v>11608</v>
      </c>
      <c r="H2893" t="s">
        <v>25580</v>
      </c>
      <c r="I2893" t="s">
        <v>11609</v>
      </c>
      <c r="J2893" t="s">
        <v>5598</v>
      </c>
      <c r="K2893" s="3">
        <v>31343</v>
      </c>
      <c r="L2893" t="s">
        <v>5894</v>
      </c>
      <c r="M2893" t="s">
        <v>5213</v>
      </c>
      <c r="N2893">
        <v>14</v>
      </c>
      <c r="O2893">
        <v>58658.05</v>
      </c>
      <c r="P2893" t="s">
        <v>5565</v>
      </c>
      <c r="Q2893" t="s">
        <v>5245</v>
      </c>
    </row>
    <row r="2894" spans="1:17" x14ac:dyDescent="0.25">
      <c r="A2894">
        <v>3893</v>
      </c>
      <c r="B2894" s="7">
        <v>45068</v>
      </c>
      <c r="C2894" t="s">
        <v>19605</v>
      </c>
      <c r="D2894" t="s">
        <v>58</v>
      </c>
      <c r="E2894" s="5">
        <v>27102</v>
      </c>
      <c r="F2894" s="6" t="s">
        <v>28235</v>
      </c>
      <c r="G2894" t="s">
        <v>11610</v>
      </c>
      <c r="H2894" t="s">
        <v>25581</v>
      </c>
      <c r="I2894" t="s">
        <v>11611</v>
      </c>
      <c r="J2894" t="s">
        <v>3942</v>
      </c>
      <c r="K2894" s="3">
        <v>9370</v>
      </c>
      <c r="L2894" t="s">
        <v>628</v>
      </c>
      <c r="M2894" t="s">
        <v>5219</v>
      </c>
      <c r="N2894">
        <v>10</v>
      </c>
      <c r="O2894">
        <v>58273.26</v>
      </c>
      <c r="P2894" t="s">
        <v>6431</v>
      </c>
      <c r="Q2894" t="s">
        <v>5267</v>
      </c>
    </row>
    <row r="2895" spans="1:17" x14ac:dyDescent="0.25">
      <c r="A2895">
        <v>3894</v>
      </c>
      <c r="B2895" s="7">
        <v>45136</v>
      </c>
      <c r="C2895" t="s">
        <v>19606</v>
      </c>
      <c r="D2895" t="s">
        <v>58</v>
      </c>
      <c r="E2895" s="5">
        <v>32350</v>
      </c>
      <c r="F2895" s="6" t="s">
        <v>28236</v>
      </c>
      <c r="G2895" t="s">
        <v>11612</v>
      </c>
      <c r="H2895" t="s">
        <v>25582</v>
      </c>
      <c r="I2895" t="s">
        <v>5670</v>
      </c>
      <c r="J2895" t="s">
        <v>3930</v>
      </c>
      <c r="K2895" s="3">
        <v>6836</v>
      </c>
      <c r="L2895" t="s">
        <v>5676</v>
      </c>
      <c r="M2895" t="s">
        <v>5219</v>
      </c>
      <c r="N2895">
        <v>12</v>
      </c>
      <c r="O2895">
        <v>80736.56</v>
      </c>
      <c r="P2895" t="s">
        <v>7232</v>
      </c>
      <c r="Q2895" t="s">
        <v>5215</v>
      </c>
    </row>
    <row r="2896" spans="1:17" x14ac:dyDescent="0.25">
      <c r="A2896">
        <v>3895</v>
      </c>
      <c r="B2896" s="7">
        <v>45065</v>
      </c>
      <c r="C2896" t="s">
        <v>19607</v>
      </c>
      <c r="D2896" t="s">
        <v>35</v>
      </c>
      <c r="E2896" s="5">
        <v>24840</v>
      </c>
      <c r="F2896" s="6" t="s">
        <v>26543</v>
      </c>
      <c r="G2896" t="s">
        <v>11613</v>
      </c>
      <c r="H2896" t="s">
        <v>25583</v>
      </c>
      <c r="I2896" t="s">
        <v>11614</v>
      </c>
      <c r="J2896" t="s">
        <v>3936</v>
      </c>
      <c r="K2896" s="3">
        <v>51670</v>
      </c>
      <c r="L2896" t="s">
        <v>6731</v>
      </c>
      <c r="M2896" t="s">
        <v>5219</v>
      </c>
      <c r="N2896">
        <v>0</v>
      </c>
      <c r="O2896">
        <v>82473.899999999994</v>
      </c>
      <c r="P2896" t="s">
        <v>7008</v>
      </c>
      <c r="Q2896" t="s">
        <v>5267</v>
      </c>
    </row>
    <row r="2897" spans="1:17" x14ac:dyDescent="0.25">
      <c r="A2897">
        <v>3896</v>
      </c>
      <c r="B2897" s="7">
        <v>45068</v>
      </c>
      <c r="C2897" t="s">
        <v>19608</v>
      </c>
      <c r="D2897" t="s">
        <v>58</v>
      </c>
      <c r="E2897" s="5">
        <v>30560</v>
      </c>
      <c r="F2897" s="6" t="s">
        <v>26543</v>
      </c>
      <c r="G2897" t="s">
        <v>11615</v>
      </c>
      <c r="H2897" t="s">
        <v>25584</v>
      </c>
      <c r="I2897" t="s">
        <v>6048</v>
      </c>
      <c r="J2897" t="s">
        <v>5770</v>
      </c>
      <c r="K2897" s="3">
        <v>71355</v>
      </c>
      <c r="L2897" t="s">
        <v>7125</v>
      </c>
      <c r="M2897" t="s">
        <v>5234</v>
      </c>
      <c r="N2897">
        <v>14</v>
      </c>
      <c r="O2897">
        <v>44371.040000000001</v>
      </c>
      <c r="P2897" t="s">
        <v>5725</v>
      </c>
      <c r="Q2897" t="s">
        <v>5221</v>
      </c>
    </row>
    <row r="2898" spans="1:17" x14ac:dyDescent="0.25">
      <c r="A2898">
        <v>3897</v>
      </c>
      <c r="B2898" s="7">
        <v>45106</v>
      </c>
      <c r="C2898" t="s">
        <v>19609</v>
      </c>
      <c r="D2898" t="s">
        <v>45</v>
      </c>
      <c r="E2898" s="5">
        <v>31433</v>
      </c>
      <c r="F2898" s="6" t="s">
        <v>28237</v>
      </c>
      <c r="G2898" t="s">
        <v>11616</v>
      </c>
      <c r="H2898" t="s">
        <v>25585</v>
      </c>
      <c r="I2898" t="s">
        <v>6183</v>
      </c>
      <c r="J2898" t="s">
        <v>113</v>
      </c>
      <c r="K2898" s="3">
        <v>91363</v>
      </c>
      <c r="L2898" t="s">
        <v>5482</v>
      </c>
      <c r="M2898" t="s">
        <v>5219</v>
      </c>
      <c r="N2898">
        <v>3</v>
      </c>
      <c r="O2898">
        <v>63139.5</v>
      </c>
      <c r="P2898" t="s">
        <v>7878</v>
      </c>
      <c r="Q2898" t="s">
        <v>5240</v>
      </c>
    </row>
    <row r="2899" spans="1:17" x14ac:dyDescent="0.25">
      <c r="A2899">
        <v>3898</v>
      </c>
      <c r="B2899" s="7">
        <v>45091</v>
      </c>
      <c r="C2899" t="s">
        <v>19610</v>
      </c>
      <c r="D2899" t="s">
        <v>58</v>
      </c>
      <c r="E2899" s="5">
        <v>23282</v>
      </c>
      <c r="F2899" s="6" t="s">
        <v>26507</v>
      </c>
      <c r="G2899" t="s">
        <v>11617</v>
      </c>
      <c r="H2899" t="s">
        <v>25586</v>
      </c>
      <c r="I2899" t="s">
        <v>7337</v>
      </c>
      <c r="J2899" t="s">
        <v>3930</v>
      </c>
      <c r="K2899" s="3">
        <v>50965</v>
      </c>
      <c r="L2899" t="s">
        <v>6221</v>
      </c>
      <c r="M2899" t="s">
        <v>5225</v>
      </c>
      <c r="N2899">
        <v>3</v>
      </c>
      <c r="O2899">
        <v>78886.570000000007</v>
      </c>
      <c r="P2899" t="s">
        <v>5998</v>
      </c>
      <c r="Q2899" t="s">
        <v>5267</v>
      </c>
    </row>
    <row r="2900" spans="1:17" x14ac:dyDescent="0.25">
      <c r="A2900">
        <v>3899</v>
      </c>
      <c r="B2900" s="7">
        <v>45078</v>
      </c>
      <c r="C2900" t="s">
        <v>19611</v>
      </c>
      <c r="D2900" t="s">
        <v>58</v>
      </c>
      <c r="E2900" s="5">
        <v>25206</v>
      </c>
      <c r="F2900" s="6" t="s">
        <v>26508</v>
      </c>
      <c r="G2900" t="s">
        <v>11618</v>
      </c>
      <c r="H2900" t="s">
        <v>25587</v>
      </c>
      <c r="I2900" t="s">
        <v>7406</v>
      </c>
      <c r="J2900" t="s">
        <v>106</v>
      </c>
      <c r="K2900" s="3">
        <v>63454</v>
      </c>
      <c r="L2900" t="s">
        <v>6161</v>
      </c>
      <c r="M2900" t="s">
        <v>5213</v>
      </c>
      <c r="N2900">
        <v>15</v>
      </c>
      <c r="O2900">
        <v>96640.49</v>
      </c>
      <c r="P2900" t="s">
        <v>6202</v>
      </c>
      <c r="Q2900" t="s">
        <v>5215</v>
      </c>
    </row>
    <row r="2901" spans="1:17" x14ac:dyDescent="0.25">
      <c r="A2901">
        <v>3900</v>
      </c>
      <c r="B2901" s="7">
        <v>45127</v>
      </c>
      <c r="C2901" t="s">
        <v>19612</v>
      </c>
      <c r="D2901" t="s">
        <v>35</v>
      </c>
      <c r="E2901" s="5">
        <v>32748</v>
      </c>
      <c r="F2901" s="6" t="s">
        <v>28238</v>
      </c>
      <c r="G2901" t="s">
        <v>11619</v>
      </c>
      <c r="H2901" t="s">
        <v>25588</v>
      </c>
      <c r="I2901" t="s">
        <v>11620</v>
      </c>
      <c r="J2901" t="s">
        <v>5357</v>
      </c>
      <c r="K2901" s="3">
        <v>43502</v>
      </c>
      <c r="L2901" t="s">
        <v>5607</v>
      </c>
      <c r="M2901" t="s">
        <v>5219</v>
      </c>
      <c r="N2901">
        <v>19</v>
      </c>
      <c r="O2901">
        <v>77718.14</v>
      </c>
      <c r="P2901" t="s">
        <v>5337</v>
      </c>
      <c r="Q2901" t="s">
        <v>5267</v>
      </c>
    </row>
    <row r="2902" spans="1:17" x14ac:dyDescent="0.25">
      <c r="A2902">
        <v>3901</v>
      </c>
      <c r="B2902" s="7">
        <v>45104</v>
      </c>
      <c r="C2902" t="s">
        <v>19613</v>
      </c>
      <c r="D2902" t="s">
        <v>45</v>
      </c>
      <c r="E2902" s="5">
        <v>31432</v>
      </c>
      <c r="F2902" s="6" t="s">
        <v>26509</v>
      </c>
      <c r="G2902" t="s">
        <v>11621</v>
      </c>
      <c r="H2902" t="s">
        <v>25589</v>
      </c>
      <c r="I2902" t="s">
        <v>11622</v>
      </c>
      <c r="J2902" t="s">
        <v>5563</v>
      </c>
      <c r="K2902" s="3">
        <v>91718</v>
      </c>
      <c r="L2902" t="s">
        <v>5863</v>
      </c>
      <c r="M2902" t="s">
        <v>5225</v>
      </c>
      <c r="N2902">
        <v>5</v>
      </c>
      <c r="O2902">
        <v>74360.67</v>
      </c>
      <c r="P2902" t="s">
        <v>5397</v>
      </c>
      <c r="Q2902" t="s">
        <v>5240</v>
      </c>
    </row>
    <row r="2903" spans="1:17" x14ac:dyDescent="0.25">
      <c r="A2903">
        <v>3902</v>
      </c>
      <c r="B2903" s="7">
        <v>45098</v>
      </c>
      <c r="C2903" t="s">
        <v>19614</v>
      </c>
      <c r="D2903" t="s">
        <v>45</v>
      </c>
      <c r="E2903" s="5">
        <v>30504</v>
      </c>
      <c r="F2903" s="6" t="s">
        <v>26543</v>
      </c>
      <c r="G2903" t="s">
        <v>11623</v>
      </c>
      <c r="H2903" t="s">
        <v>25590</v>
      </c>
      <c r="I2903" t="s">
        <v>11624</v>
      </c>
      <c r="J2903" t="s">
        <v>5278</v>
      </c>
      <c r="K2903" s="3">
        <v>13162</v>
      </c>
      <c r="L2903" t="s">
        <v>5564</v>
      </c>
      <c r="M2903" t="s">
        <v>5219</v>
      </c>
      <c r="N2903">
        <v>18</v>
      </c>
      <c r="O2903">
        <v>35871.360000000001</v>
      </c>
      <c r="P2903" t="s">
        <v>7111</v>
      </c>
      <c r="Q2903" t="s">
        <v>5215</v>
      </c>
    </row>
    <row r="2904" spans="1:17" x14ac:dyDescent="0.25">
      <c r="A2904">
        <v>3903</v>
      </c>
      <c r="B2904" s="7">
        <v>45083</v>
      </c>
      <c r="C2904" t="s">
        <v>19615</v>
      </c>
      <c r="D2904" t="s">
        <v>45</v>
      </c>
      <c r="E2904" s="5">
        <v>24190</v>
      </c>
      <c r="F2904" s="6" t="s">
        <v>28239</v>
      </c>
      <c r="G2904" t="s">
        <v>11625</v>
      </c>
      <c r="H2904" t="s">
        <v>25591</v>
      </c>
      <c r="I2904" t="s">
        <v>11626</v>
      </c>
      <c r="J2904" t="s">
        <v>5371</v>
      </c>
      <c r="K2904" s="3">
        <v>96096</v>
      </c>
      <c r="L2904" t="s">
        <v>5344</v>
      </c>
      <c r="M2904" t="s">
        <v>5213</v>
      </c>
      <c r="N2904">
        <v>7</v>
      </c>
      <c r="O2904">
        <v>86579.14</v>
      </c>
      <c r="P2904" t="s">
        <v>7834</v>
      </c>
      <c r="Q2904" t="s">
        <v>5245</v>
      </c>
    </row>
    <row r="2905" spans="1:17" x14ac:dyDescent="0.25">
      <c r="A2905">
        <v>3904</v>
      </c>
      <c r="B2905" s="7">
        <v>45130</v>
      </c>
      <c r="C2905" t="s">
        <v>19616</v>
      </c>
      <c r="D2905" t="s">
        <v>58</v>
      </c>
      <c r="E2905" s="5">
        <v>25034</v>
      </c>
      <c r="F2905" s="6" t="s">
        <v>28240</v>
      </c>
      <c r="G2905" t="s">
        <v>11627</v>
      </c>
      <c r="H2905" t="s">
        <v>25592</v>
      </c>
      <c r="I2905" t="s">
        <v>11628</v>
      </c>
      <c r="J2905" t="s">
        <v>5448</v>
      </c>
      <c r="K2905" s="3">
        <v>27005</v>
      </c>
      <c r="L2905" t="s">
        <v>3548</v>
      </c>
      <c r="M2905" t="s">
        <v>5213</v>
      </c>
      <c r="N2905">
        <v>15</v>
      </c>
      <c r="O2905">
        <v>39250.79</v>
      </c>
      <c r="P2905" t="s">
        <v>6911</v>
      </c>
      <c r="Q2905" t="s">
        <v>5221</v>
      </c>
    </row>
    <row r="2906" spans="1:17" x14ac:dyDescent="0.25">
      <c r="A2906">
        <v>3905</v>
      </c>
      <c r="B2906" s="7">
        <v>45066</v>
      </c>
      <c r="C2906" t="s">
        <v>19617</v>
      </c>
      <c r="D2906" t="s">
        <v>45</v>
      </c>
      <c r="E2906" s="5">
        <v>36615</v>
      </c>
      <c r="F2906" s="6" t="s">
        <v>26510</v>
      </c>
      <c r="G2906" t="s">
        <v>11629</v>
      </c>
      <c r="H2906" t="s">
        <v>25593</v>
      </c>
      <c r="I2906" t="s">
        <v>11630</v>
      </c>
      <c r="J2906" t="s">
        <v>5552</v>
      </c>
      <c r="K2906" s="3">
        <v>31951</v>
      </c>
      <c r="L2906" t="s">
        <v>628</v>
      </c>
      <c r="M2906" t="s">
        <v>5234</v>
      </c>
      <c r="N2906">
        <v>6</v>
      </c>
      <c r="O2906">
        <v>55376.7</v>
      </c>
      <c r="P2906" t="s">
        <v>7272</v>
      </c>
      <c r="Q2906" t="s">
        <v>5245</v>
      </c>
    </row>
    <row r="2907" spans="1:17" x14ac:dyDescent="0.25">
      <c r="A2907">
        <v>3906</v>
      </c>
      <c r="B2907" s="7">
        <v>45113</v>
      </c>
      <c r="C2907" t="s">
        <v>19618</v>
      </c>
      <c r="D2907" t="s">
        <v>45</v>
      </c>
      <c r="E2907" s="5">
        <v>30075</v>
      </c>
      <c r="F2907" s="6" t="s">
        <v>26511</v>
      </c>
      <c r="G2907" t="s">
        <v>11631</v>
      </c>
      <c r="H2907" t="s">
        <v>25594</v>
      </c>
      <c r="I2907" t="s">
        <v>11632</v>
      </c>
      <c r="J2907" t="s">
        <v>5387</v>
      </c>
      <c r="K2907" s="3">
        <v>68565</v>
      </c>
      <c r="L2907" t="s">
        <v>5910</v>
      </c>
      <c r="M2907" t="s">
        <v>5234</v>
      </c>
      <c r="N2907">
        <v>10</v>
      </c>
      <c r="O2907">
        <v>95952.16</v>
      </c>
      <c r="P2907" t="s">
        <v>8779</v>
      </c>
      <c r="Q2907" t="s">
        <v>5215</v>
      </c>
    </row>
    <row r="2908" spans="1:17" x14ac:dyDescent="0.25">
      <c r="A2908">
        <v>3907</v>
      </c>
      <c r="B2908" s="7">
        <v>45121</v>
      </c>
      <c r="C2908" t="s">
        <v>19619</v>
      </c>
      <c r="D2908" t="s">
        <v>35</v>
      </c>
      <c r="E2908" s="5">
        <v>34702</v>
      </c>
      <c r="F2908" s="6" t="s">
        <v>28241</v>
      </c>
      <c r="G2908" t="s">
        <v>11633</v>
      </c>
      <c r="H2908" t="s">
        <v>25595</v>
      </c>
      <c r="I2908" t="s">
        <v>11634</v>
      </c>
      <c r="J2908" t="s">
        <v>5371</v>
      </c>
      <c r="K2908" s="3">
        <v>17608</v>
      </c>
      <c r="L2908" t="s">
        <v>5731</v>
      </c>
      <c r="M2908" t="s">
        <v>5234</v>
      </c>
      <c r="N2908">
        <v>13</v>
      </c>
      <c r="O2908">
        <v>65452.45</v>
      </c>
      <c r="P2908" t="s">
        <v>6935</v>
      </c>
      <c r="Q2908" t="s">
        <v>5221</v>
      </c>
    </row>
    <row r="2909" spans="1:17" x14ac:dyDescent="0.25">
      <c r="A2909">
        <v>3908</v>
      </c>
      <c r="B2909" s="7">
        <v>45094</v>
      </c>
      <c r="C2909" t="s">
        <v>19620</v>
      </c>
      <c r="D2909" t="s">
        <v>58</v>
      </c>
      <c r="E2909" s="5">
        <v>23618</v>
      </c>
      <c r="F2909" s="6" t="s">
        <v>26543</v>
      </c>
      <c r="G2909" t="s">
        <v>11635</v>
      </c>
      <c r="H2909" t="s">
        <v>25596</v>
      </c>
      <c r="I2909" t="s">
        <v>11636</v>
      </c>
      <c r="J2909" t="s">
        <v>5552</v>
      </c>
      <c r="K2909" s="3">
        <v>30186</v>
      </c>
      <c r="L2909" t="s">
        <v>6759</v>
      </c>
      <c r="M2909" t="s">
        <v>5219</v>
      </c>
      <c r="N2909">
        <v>17</v>
      </c>
      <c r="O2909">
        <v>71069.960000000006</v>
      </c>
      <c r="P2909" t="s">
        <v>5818</v>
      </c>
      <c r="Q2909" t="s">
        <v>5215</v>
      </c>
    </row>
    <row r="2910" spans="1:17" x14ac:dyDescent="0.25">
      <c r="A2910">
        <v>3909</v>
      </c>
      <c r="B2910" s="7">
        <v>45055</v>
      </c>
      <c r="C2910" t="s">
        <v>19621</v>
      </c>
      <c r="D2910" t="s">
        <v>45</v>
      </c>
      <c r="E2910" s="5">
        <v>23629</v>
      </c>
      <c r="F2910" s="6" t="s">
        <v>28242</v>
      </c>
      <c r="G2910" t="s">
        <v>11637</v>
      </c>
      <c r="H2910" t="s">
        <v>25597</v>
      </c>
      <c r="I2910" t="s">
        <v>11638</v>
      </c>
      <c r="J2910" t="s">
        <v>106</v>
      </c>
      <c r="K2910" s="3">
        <v>77351</v>
      </c>
      <c r="L2910" t="s">
        <v>7304</v>
      </c>
      <c r="M2910" t="s">
        <v>5213</v>
      </c>
      <c r="N2910">
        <v>0</v>
      </c>
      <c r="O2910">
        <v>72638.84</v>
      </c>
      <c r="P2910" t="s">
        <v>6388</v>
      </c>
      <c r="Q2910" t="s">
        <v>5221</v>
      </c>
    </row>
    <row r="2911" spans="1:17" x14ac:dyDescent="0.25">
      <c r="A2911">
        <v>3910</v>
      </c>
      <c r="B2911" s="7">
        <v>45092</v>
      </c>
      <c r="C2911" t="s">
        <v>19622</v>
      </c>
      <c r="D2911" t="s">
        <v>58</v>
      </c>
      <c r="E2911" s="5">
        <v>28584</v>
      </c>
      <c r="F2911" s="6" t="s">
        <v>26512</v>
      </c>
      <c r="G2911" t="s">
        <v>11639</v>
      </c>
      <c r="H2911" t="s">
        <v>25598</v>
      </c>
      <c r="I2911" t="s">
        <v>11640</v>
      </c>
      <c r="J2911" t="s">
        <v>5371</v>
      </c>
      <c r="K2911" s="3">
        <v>55068</v>
      </c>
      <c r="L2911" t="s">
        <v>5392</v>
      </c>
      <c r="M2911" t="s">
        <v>5219</v>
      </c>
      <c r="N2911">
        <v>20</v>
      </c>
      <c r="O2911">
        <v>95758.87</v>
      </c>
      <c r="P2911" t="s">
        <v>6296</v>
      </c>
      <c r="Q2911" t="s">
        <v>5267</v>
      </c>
    </row>
    <row r="2912" spans="1:17" x14ac:dyDescent="0.25">
      <c r="A2912">
        <v>3911</v>
      </c>
      <c r="B2912" s="7">
        <v>45086</v>
      </c>
      <c r="C2912" t="s">
        <v>19623</v>
      </c>
      <c r="D2912" t="s">
        <v>45</v>
      </c>
      <c r="E2912" s="5">
        <v>37665</v>
      </c>
      <c r="F2912" s="6" t="s">
        <v>28243</v>
      </c>
      <c r="G2912" t="s">
        <v>11641</v>
      </c>
      <c r="H2912" t="s">
        <v>25599</v>
      </c>
      <c r="I2912" t="s">
        <v>11642</v>
      </c>
      <c r="J2912" t="s">
        <v>5291</v>
      </c>
      <c r="K2912" s="3">
        <v>29848</v>
      </c>
      <c r="L2912" t="s">
        <v>5783</v>
      </c>
      <c r="M2912" t="s">
        <v>5213</v>
      </c>
      <c r="N2912">
        <v>10</v>
      </c>
      <c r="O2912">
        <v>71543.58</v>
      </c>
      <c r="P2912" t="s">
        <v>5214</v>
      </c>
      <c r="Q2912" t="s">
        <v>5267</v>
      </c>
    </row>
    <row r="2913" spans="1:17" x14ac:dyDescent="0.25">
      <c r="A2913">
        <v>3912</v>
      </c>
      <c r="B2913" s="7">
        <v>45068</v>
      </c>
      <c r="C2913" t="s">
        <v>19624</v>
      </c>
      <c r="D2913" t="s">
        <v>35</v>
      </c>
      <c r="E2913" s="5">
        <v>34731</v>
      </c>
      <c r="F2913" s="6" t="s">
        <v>28244</v>
      </c>
      <c r="G2913" t="s">
        <v>11643</v>
      </c>
      <c r="H2913" t="s">
        <v>25600</v>
      </c>
      <c r="I2913" t="s">
        <v>11644</v>
      </c>
      <c r="J2913" t="s">
        <v>5448</v>
      </c>
      <c r="K2913" s="3">
        <v>40324</v>
      </c>
      <c r="L2913" t="s">
        <v>5545</v>
      </c>
      <c r="M2913" t="s">
        <v>5234</v>
      </c>
      <c r="N2913">
        <v>10</v>
      </c>
      <c r="O2913">
        <v>30551.48</v>
      </c>
      <c r="P2913" t="s">
        <v>5279</v>
      </c>
      <c r="Q2913" t="s">
        <v>5221</v>
      </c>
    </row>
    <row r="2914" spans="1:17" x14ac:dyDescent="0.25">
      <c r="A2914">
        <v>3913</v>
      </c>
      <c r="B2914" s="7">
        <v>45082</v>
      </c>
      <c r="C2914" t="s">
        <v>19625</v>
      </c>
      <c r="D2914" t="s">
        <v>58</v>
      </c>
      <c r="E2914" s="5">
        <v>31220</v>
      </c>
      <c r="F2914" s="6" t="s">
        <v>28245</v>
      </c>
      <c r="G2914" t="s">
        <v>11645</v>
      </c>
      <c r="H2914" t="s">
        <v>25601</v>
      </c>
      <c r="I2914" t="s">
        <v>11646</v>
      </c>
      <c r="J2914" t="s">
        <v>97</v>
      </c>
      <c r="K2914" s="3">
        <v>94968</v>
      </c>
      <c r="L2914" t="s">
        <v>5274</v>
      </c>
      <c r="M2914" t="s">
        <v>5219</v>
      </c>
      <c r="N2914">
        <v>18</v>
      </c>
      <c r="O2914">
        <v>93667.34</v>
      </c>
      <c r="P2914" t="s">
        <v>3056</v>
      </c>
      <c r="Q2914" t="s">
        <v>5240</v>
      </c>
    </row>
    <row r="2915" spans="1:17" x14ac:dyDescent="0.25">
      <c r="A2915">
        <v>3914</v>
      </c>
      <c r="B2915" s="7">
        <v>45060</v>
      </c>
      <c r="C2915" t="s">
        <v>19626</v>
      </c>
      <c r="D2915" t="s">
        <v>45</v>
      </c>
      <c r="E2915" s="5">
        <v>25270</v>
      </c>
      <c r="F2915" s="6" t="s">
        <v>26543</v>
      </c>
      <c r="G2915" t="s">
        <v>11647</v>
      </c>
      <c r="H2915" t="s">
        <v>25602</v>
      </c>
      <c r="I2915" t="s">
        <v>11648</v>
      </c>
      <c r="J2915" t="s">
        <v>3918</v>
      </c>
      <c r="K2915" s="3">
        <v>39506</v>
      </c>
      <c r="L2915" t="s">
        <v>5661</v>
      </c>
      <c r="M2915" t="s">
        <v>5234</v>
      </c>
      <c r="N2915">
        <v>6</v>
      </c>
      <c r="O2915">
        <v>51049.17</v>
      </c>
      <c r="P2915" t="s">
        <v>9170</v>
      </c>
      <c r="Q2915" t="s">
        <v>5245</v>
      </c>
    </row>
    <row r="2916" spans="1:17" x14ac:dyDescent="0.25">
      <c r="A2916">
        <v>3915</v>
      </c>
      <c r="B2916" s="7">
        <v>45133</v>
      </c>
      <c r="C2916" t="s">
        <v>5081</v>
      </c>
      <c r="D2916" t="s">
        <v>35</v>
      </c>
      <c r="E2916" s="5">
        <v>27343</v>
      </c>
      <c r="F2916" s="6" t="s">
        <v>26513</v>
      </c>
      <c r="G2916" t="s">
        <v>11649</v>
      </c>
      <c r="H2916" t="s">
        <v>25603</v>
      </c>
      <c r="I2916" t="s">
        <v>11650</v>
      </c>
      <c r="J2916" t="s">
        <v>3938</v>
      </c>
      <c r="K2916" s="3">
        <v>36975</v>
      </c>
      <c r="L2916" t="s">
        <v>5590</v>
      </c>
      <c r="M2916" t="s">
        <v>5225</v>
      </c>
      <c r="N2916">
        <v>18</v>
      </c>
      <c r="O2916">
        <v>33692.410000000003</v>
      </c>
      <c r="P2916" t="s">
        <v>7262</v>
      </c>
      <c r="Q2916" t="s">
        <v>5245</v>
      </c>
    </row>
    <row r="2917" spans="1:17" x14ac:dyDescent="0.25">
      <c r="A2917">
        <v>3916</v>
      </c>
      <c r="B2917" s="7">
        <v>45098</v>
      </c>
      <c r="C2917" t="s">
        <v>19627</v>
      </c>
      <c r="D2917" t="s">
        <v>35</v>
      </c>
      <c r="E2917" s="5">
        <v>33668</v>
      </c>
      <c r="F2917" s="6" t="s">
        <v>26514</v>
      </c>
      <c r="G2917" t="s">
        <v>11651</v>
      </c>
      <c r="H2917" t="s">
        <v>25604</v>
      </c>
      <c r="I2917" t="s">
        <v>11652</v>
      </c>
      <c r="J2917" t="s">
        <v>5412</v>
      </c>
      <c r="K2917" s="3">
        <v>23702</v>
      </c>
      <c r="L2917" t="s">
        <v>6077</v>
      </c>
      <c r="M2917" t="s">
        <v>5234</v>
      </c>
      <c r="N2917">
        <v>10</v>
      </c>
      <c r="O2917">
        <v>98241.31</v>
      </c>
      <c r="P2917" t="s">
        <v>5756</v>
      </c>
      <c r="Q2917" t="s">
        <v>5221</v>
      </c>
    </row>
    <row r="2918" spans="1:17" x14ac:dyDescent="0.25">
      <c r="A2918">
        <v>3917</v>
      </c>
      <c r="B2918" s="7">
        <v>45138</v>
      </c>
      <c r="C2918" t="s">
        <v>19628</v>
      </c>
      <c r="D2918" t="s">
        <v>35</v>
      </c>
      <c r="E2918" s="5">
        <v>31301</v>
      </c>
      <c r="F2918" s="6" t="s">
        <v>28246</v>
      </c>
      <c r="G2918" t="s">
        <v>11653</v>
      </c>
      <c r="H2918" t="s">
        <v>25605</v>
      </c>
      <c r="I2918" t="s">
        <v>11654</v>
      </c>
      <c r="J2918" t="s">
        <v>5524</v>
      </c>
      <c r="K2918" s="3">
        <v>23571</v>
      </c>
      <c r="L2918" t="s">
        <v>6368</v>
      </c>
      <c r="M2918" t="s">
        <v>5225</v>
      </c>
      <c r="N2918">
        <v>2</v>
      </c>
      <c r="O2918">
        <v>33941.360000000001</v>
      </c>
      <c r="P2918" t="s">
        <v>7530</v>
      </c>
      <c r="Q2918" t="s">
        <v>5267</v>
      </c>
    </row>
    <row r="2919" spans="1:17" x14ac:dyDescent="0.25">
      <c r="A2919">
        <v>3918</v>
      </c>
      <c r="B2919" s="7">
        <v>45071</v>
      </c>
      <c r="C2919" t="s">
        <v>19629</v>
      </c>
      <c r="D2919" t="s">
        <v>45</v>
      </c>
      <c r="E2919" s="5">
        <v>25655</v>
      </c>
      <c r="F2919" s="6" t="s">
        <v>28247</v>
      </c>
      <c r="G2919" t="s">
        <v>11655</v>
      </c>
      <c r="H2919" t="s">
        <v>25606</v>
      </c>
      <c r="I2919" t="s">
        <v>11656</v>
      </c>
      <c r="J2919" t="s">
        <v>5357</v>
      </c>
      <c r="K2919" s="3">
        <v>27604</v>
      </c>
      <c r="L2919" t="s">
        <v>5454</v>
      </c>
      <c r="M2919" t="s">
        <v>5213</v>
      </c>
      <c r="N2919">
        <v>2</v>
      </c>
      <c r="O2919">
        <v>93462.720000000001</v>
      </c>
      <c r="P2919" t="s">
        <v>8128</v>
      </c>
      <c r="Q2919" t="s">
        <v>5245</v>
      </c>
    </row>
    <row r="2920" spans="1:17" x14ac:dyDescent="0.25">
      <c r="A2920">
        <v>3919</v>
      </c>
      <c r="B2920" s="7">
        <v>45137</v>
      </c>
      <c r="C2920" t="s">
        <v>19630</v>
      </c>
      <c r="D2920" t="s">
        <v>45</v>
      </c>
      <c r="E2920" s="5">
        <v>25655</v>
      </c>
      <c r="F2920" s="6" t="s">
        <v>26515</v>
      </c>
      <c r="G2920" t="s">
        <v>11657</v>
      </c>
      <c r="H2920" t="s">
        <v>25607</v>
      </c>
      <c r="I2920" t="s">
        <v>9386</v>
      </c>
      <c r="J2920" t="s">
        <v>5383</v>
      </c>
      <c r="K2920" s="3">
        <v>75633</v>
      </c>
      <c r="L2920" t="s">
        <v>5771</v>
      </c>
      <c r="M2920" t="s">
        <v>5225</v>
      </c>
      <c r="N2920">
        <v>3</v>
      </c>
      <c r="O2920">
        <v>49960.6</v>
      </c>
      <c r="P2920" t="s">
        <v>6935</v>
      </c>
      <c r="Q2920" t="s">
        <v>5240</v>
      </c>
    </row>
    <row r="2921" spans="1:17" x14ac:dyDescent="0.25">
      <c r="A2921">
        <v>3920</v>
      </c>
      <c r="B2921" s="7">
        <v>45139</v>
      </c>
      <c r="C2921" t="s">
        <v>19631</v>
      </c>
      <c r="D2921" t="s">
        <v>45</v>
      </c>
      <c r="E2921" s="5">
        <v>24181</v>
      </c>
      <c r="F2921" s="6" t="s">
        <v>26543</v>
      </c>
      <c r="G2921" t="s">
        <v>11658</v>
      </c>
      <c r="H2921" t="s">
        <v>25608</v>
      </c>
      <c r="I2921" t="s">
        <v>11659</v>
      </c>
      <c r="J2921" t="s">
        <v>5524</v>
      </c>
      <c r="K2921" s="3">
        <v>17022</v>
      </c>
      <c r="L2921" t="s">
        <v>6194</v>
      </c>
      <c r="M2921" t="s">
        <v>5234</v>
      </c>
      <c r="N2921">
        <v>12</v>
      </c>
      <c r="O2921">
        <v>66292.91</v>
      </c>
      <c r="P2921" t="s">
        <v>7530</v>
      </c>
      <c r="Q2921" t="s">
        <v>5240</v>
      </c>
    </row>
    <row r="2922" spans="1:17" x14ac:dyDescent="0.25">
      <c r="A2922">
        <v>3921</v>
      </c>
      <c r="B2922" s="7">
        <v>45116</v>
      </c>
      <c r="C2922" t="s">
        <v>19632</v>
      </c>
      <c r="D2922" t="s">
        <v>35</v>
      </c>
      <c r="E2922" s="5">
        <v>34062</v>
      </c>
      <c r="F2922" s="6" t="s">
        <v>28248</v>
      </c>
      <c r="G2922" t="s">
        <v>11660</v>
      </c>
      <c r="H2922" t="s">
        <v>25609</v>
      </c>
      <c r="I2922" t="s">
        <v>11661</v>
      </c>
      <c r="J2922" t="s">
        <v>3479</v>
      </c>
      <c r="K2922" s="3">
        <v>57257</v>
      </c>
      <c r="L2922" t="s">
        <v>5533</v>
      </c>
      <c r="M2922" t="s">
        <v>5225</v>
      </c>
      <c r="N2922">
        <v>9</v>
      </c>
      <c r="O2922">
        <v>47304.44</v>
      </c>
      <c r="P2922" t="s">
        <v>6457</v>
      </c>
      <c r="Q2922" t="s">
        <v>5221</v>
      </c>
    </row>
    <row r="2923" spans="1:17" x14ac:dyDescent="0.25">
      <c r="A2923">
        <v>3922</v>
      </c>
      <c r="B2923" s="7">
        <v>45065</v>
      </c>
      <c r="C2923" t="s">
        <v>19633</v>
      </c>
      <c r="D2923" t="s">
        <v>35</v>
      </c>
      <c r="E2923" s="5">
        <v>23720</v>
      </c>
      <c r="F2923" s="6" t="s">
        <v>26543</v>
      </c>
      <c r="G2923" t="s">
        <v>11662</v>
      </c>
      <c r="H2923" t="s">
        <v>25610</v>
      </c>
      <c r="I2923" t="s">
        <v>11663</v>
      </c>
      <c r="J2923" t="s">
        <v>77</v>
      </c>
      <c r="K2923" s="3">
        <v>43425</v>
      </c>
      <c r="L2923" t="s">
        <v>5748</v>
      </c>
      <c r="M2923" t="s">
        <v>5234</v>
      </c>
      <c r="N2923">
        <v>12</v>
      </c>
      <c r="O2923">
        <v>47410.22</v>
      </c>
      <c r="P2923" t="s">
        <v>7800</v>
      </c>
      <c r="Q2923" t="s">
        <v>5267</v>
      </c>
    </row>
    <row r="2924" spans="1:17" x14ac:dyDescent="0.25">
      <c r="A2924">
        <v>3923</v>
      </c>
      <c r="B2924" s="7">
        <v>45055</v>
      </c>
      <c r="C2924" t="s">
        <v>19634</v>
      </c>
      <c r="D2924" t="s">
        <v>58</v>
      </c>
      <c r="E2924" s="5">
        <v>29084</v>
      </c>
      <c r="F2924" s="6" t="s">
        <v>26516</v>
      </c>
      <c r="G2924" t="s">
        <v>11664</v>
      </c>
      <c r="H2924" t="s">
        <v>25611</v>
      </c>
      <c r="I2924" t="s">
        <v>11665</v>
      </c>
      <c r="J2924" t="s">
        <v>102</v>
      </c>
      <c r="K2924" s="3">
        <v>18731</v>
      </c>
      <c r="L2924" t="s">
        <v>5257</v>
      </c>
      <c r="M2924" t="s">
        <v>5213</v>
      </c>
      <c r="N2924">
        <v>9</v>
      </c>
      <c r="O2924">
        <v>98004.58</v>
      </c>
      <c r="P2924" t="s">
        <v>5604</v>
      </c>
      <c r="Q2924" t="s">
        <v>5240</v>
      </c>
    </row>
    <row r="2925" spans="1:17" x14ac:dyDescent="0.25">
      <c r="A2925">
        <v>3924</v>
      </c>
      <c r="B2925" s="7">
        <v>45124</v>
      </c>
      <c r="C2925" t="s">
        <v>19635</v>
      </c>
      <c r="D2925" t="s">
        <v>45</v>
      </c>
      <c r="E2925" s="5">
        <v>35487</v>
      </c>
      <c r="F2925" s="6" t="s">
        <v>28249</v>
      </c>
      <c r="G2925" t="s">
        <v>11666</v>
      </c>
      <c r="H2925" t="s">
        <v>25612</v>
      </c>
      <c r="I2925" t="s">
        <v>11667</v>
      </c>
      <c r="J2925" t="s">
        <v>5300</v>
      </c>
      <c r="K2925" s="3">
        <v>65970</v>
      </c>
      <c r="L2925" t="s">
        <v>6393</v>
      </c>
      <c r="M2925" t="s">
        <v>5234</v>
      </c>
      <c r="N2925">
        <v>6</v>
      </c>
      <c r="O2925">
        <v>58080.88</v>
      </c>
      <c r="P2925" t="s">
        <v>5517</v>
      </c>
      <c r="Q2925" t="s">
        <v>5240</v>
      </c>
    </row>
    <row r="2926" spans="1:17" x14ac:dyDescent="0.25">
      <c r="A2926">
        <v>3925</v>
      </c>
      <c r="B2926" s="7">
        <v>45139</v>
      </c>
      <c r="C2926" t="s">
        <v>19636</v>
      </c>
      <c r="D2926" t="s">
        <v>35</v>
      </c>
      <c r="E2926" s="5">
        <v>26165</v>
      </c>
      <c r="F2926" s="6" t="s">
        <v>26517</v>
      </c>
      <c r="G2926" t="s">
        <v>11668</v>
      </c>
      <c r="H2926" t="s">
        <v>25613</v>
      </c>
      <c r="I2926" t="s">
        <v>11669</v>
      </c>
      <c r="J2926" t="s">
        <v>5524</v>
      </c>
      <c r="K2926" s="3">
        <v>2164</v>
      </c>
      <c r="L2926" t="s">
        <v>5409</v>
      </c>
      <c r="M2926" t="s">
        <v>5213</v>
      </c>
      <c r="N2926">
        <v>12</v>
      </c>
      <c r="O2926">
        <v>48094.39</v>
      </c>
      <c r="P2926" t="s">
        <v>6460</v>
      </c>
      <c r="Q2926" t="s">
        <v>5267</v>
      </c>
    </row>
    <row r="2927" spans="1:17" x14ac:dyDescent="0.25">
      <c r="A2927">
        <v>3926</v>
      </c>
      <c r="B2927" s="7">
        <v>45075</v>
      </c>
      <c r="C2927" t="s">
        <v>19637</v>
      </c>
      <c r="D2927" t="s">
        <v>58</v>
      </c>
      <c r="E2927" s="5">
        <v>29543</v>
      </c>
      <c r="F2927" s="6" t="s">
        <v>26543</v>
      </c>
      <c r="G2927" t="s">
        <v>11670</v>
      </c>
      <c r="H2927" t="s">
        <v>25614</v>
      </c>
      <c r="I2927" t="s">
        <v>11671</v>
      </c>
      <c r="J2927" t="s">
        <v>5529</v>
      </c>
      <c r="K2927" s="3">
        <v>96793</v>
      </c>
      <c r="L2927" t="s">
        <v>5964</v>
      </c>
      <c r="M2927" t="s">
        <v>5213</v>
      </c>
      <c r="N2927">
        <v>5</v>
      </c>
      <c r="O2927">
        <v>40790.75</v>
      </c>
      <c r="P2927" t="s">
        <v>8386</v>
      </c>
      <c r="Q2927" t="s">
        <v>5245</v>
      </c>
    </row>
    <row r="2928" spans="1:17" x14ac:dyDescent="0.25">
      <c r="A2928">
        <v>3927</v>
      </c>
      <c r="B2928" s="7">
        <v>45125</v>
      </c>
      <c r="C2928" t="s">
        <v>3115</v>
      </c>
      <c r="D2928" t="s">
        <v>45</v>
      </c>
      <c r="E2928" s="5">
        <v>29191</v>
      </c>
      <c r="F2928" s="6" t="s">
        <v>26518</v>
      </c>
      <c r="G2928" t="s">
        <v>11672</v>
      </c>
      <c r="H2928" t="s">
        <v>25615</v>
      </c>
      <c r="I2928" t="s">
        <v>11673</v>
      </c>
      <c r="J2928" t="s">
        <v>5453</v>
      </c>
      <c r="K2928" s="3">
        <v>2285</v>
      </c>
      <c r="L2928" t="s">
        <v>6561</v>
      </c>
      <c r="M2928" t="s">
        <v>5213</v>
      </c>
      <c r="N2928">
        <v>13</v>
      </c>
      <c r="O2928">
        <v>42283.91</v>
      </c>
      <c r="P2928" t="s">
        <v>7678</v>
      </c>
      <c r="Q2928" t="s">
        <v>5267</v>
      </c>
    </row>
    <row r="2929" spans="1:17" x14ac:dyDescent="0.25">
      <c r="A2929">
        <v>3928</v>
      </c>
      <c r="B2929" s="7">
        <v>45136</v>
      </c>
      <c r="C2929" t="s">
        <v>19638</v>
      </c>
      <c r="D2929" t="s">
        <v>45</v>
      </c>
      <c r="E2929" s="5">
        <v>29199</v>
      </c>
      <c r="F2929" s="6" t="s">
        <v>26543</v>
      </c>
      <c r="G2929" t="s">
        <v>11674</v>
      </c>
      <c r="H2929" t="s">
        <v>25616</v>
      </c>
      <c r="I2929" t="s">
        <v>11675</v>
      </c>
      <c r="J2929" t="s">
        <v>3946</v>
      </c>
      <c r="K2929" s="3">
        <v>72166</v>
      </c>
      <c r="L2929" t="s">
        <v>5454</v>
      </c>
      <c r="M2929" t="s">
        <v>5225</v>
      </c>
      <c r="N2929">
        <v>5</v>
      </c>
      <c r="O2929">
        <v>58017.46</v>
      </c>
      <c r="P2929" t="s">
        <v>6558</v>
      </c>
      <c r="Q2929" t="s">
        <v>5215</v>
      </c>
    </row>
    <row r="2930" spans="1:17" x14ac:dyDescent="0.25">
      <c r="A2930">
        <v>3929</v>
      </c>
      <c r="B2930" s="7">
        <v>45138</v>
      </c>
      <c r="C2930" t="s">
        <v>19639</v>
      </c>
      <c r="D2930" t="s">
        <v>45</v>
      </c>
      <c r="E2930" s="5">
        <v>35072</v>
      </c>
      <c r="F2930" s="6" t="s">
        <v>28250</v>
      </c>
      <c r="G2930" t="s">
        <v>11676</v>
      </c>
      <c r="H2930" t="s">
        <v>25617</v>
      </c>
      <c r="I2930" t="s">
        <v>11677</v>
      </c>
      <c r="J2930" t="s">
        <v>5387</v>
      </c>
      <c r="K2930" s="3">
        <v>8824</v>
      </c>
      <c r="L2930" t="s">
        <v>7894</v>
      </c>
      <c r="M2930" t="s">
        <v>5219</v>
      </c>
      <c r="N2930">
        <v>7</v>
      </c>
      <c r="O2930">
        <v>92692.1</v>
      </c>
      <c r="P2930" t="s">
        <v>6601</v>
      </c>
      <c r="Q2930" t="s">
        <v>5267</v>
      </c>
    </row>
    <row r="2931" spans="1:17" x14ac:dyDescent="0.25">
      <c r="A2931">
        <v>3930</v>
      </c>
      <c r="B2931" s="7">
        <v>45134</v>
      </c>
      <c r="C2931" t="s">
        <v>19640</v>
      </c>
      <c r="D2931" t="s">
        <v>35</v>
      </c>
      <c r="E2931" s="5">
        <v>36460</v>
      </c>
      <c r="F2931" s="6" t="s">
        <v>28251</v>
      </c>
      <c r="G2931" t="s">
        <v>11678</v>
      </c>
      <c r="H2931" t="s">
        <v>25618</v>
      </c>
      <c r="I2931" t="s">
        <v>11679</v>
      </c>
      <c r="J2931" t="s">
        <v>5598</v>
      </c>
      <c r="K2931" s="3">
        <v>95675</v>
      </c>
      <c r="L2931" t="s">
        <v>5314</v>
      </c>
      <c r="M2931" t="s">
        <v>5225</v>
      </c>
      <c r="N2931">
        <v>19</v>
      </c>
      <c r="O2931">
        <v>76906.13</v>
      </c>
      <c r="P2931" t="s">
        <v>5275</v>
      </c>
      <c r="Q2931" t="s">
        <v>5215</v>
      </c>
    </row>
    <row r="2932" spans="1:17" x14ac:dyDescent="0.25">
      <c r="A2932">
        <v>3931</v>
      </c>
      <c r="B2932" s="7">
        <v>45070</v>
      </c>
      <c r="C2932" t="s">
        <v>19641</v>
      </c>
      <c r="D2932" t="s">
        <v>45</v>
      </c>
      <c r="E2932" s="5">
        <v>26121</v>
      </c>
      <c r="F2932" s="6" t="s">
        <v>26519</v>
      </c>
      <c r="G2932" t="s">
        <v>11680</v>
      </c>
      <c r="H2932" t="s">
        <v>25619</v>
      </c>
      <c r="I2932" t="s">
        <v>11681</v>
      </c>
      <c r="J2932" t="s">
        <v>5585</v>
      </c>
      <c r="K2932" s="3">
        <v>43363</v>
      </c>
      <c r="L2932" t="s">
        <v>5994</v>
      </c>
      <c r="M2932" t="s">
        <v>5213</v>
      </c>
      <c r="N2932">
        <v>3</v>
      </c>
      <c r="O2932">
        <v>55320.13</v>
      </c>
      <c r="P2932" t="s">
        <v>5377</v>
      </c>
      <c r="Q2932" t="s">
        <v>5245</v>
      </c>
    </row>
    <row r="2933" spans="1:17" x14ac:dyDescent="0.25">
      <c r="A2933">
        <v>3932</v>
      </c>
      <c r="B2933" s="7">
        <v>45111</v>
      </c>
      <c r="C2933" t="s">
        <v>19642</v>
      </c>
      <c r="D2933" t="s">
        <v>45</v>
      </c>
      <c r="E2933" s="5">
        <v>28318</v>
      </c>
      <c r="F2933" s="6" t="s">
        <v>26543</v>
      </c>
      <c r="G2933" t="s">
        <v>11682</v>
      </c>
      <c r="H2933" t="s">
        <v>25620</v>
      </c>
      <c r="I2933" t="s">
        <v>11683</v>
      </c>
      <c r="J2933" t="s">
        <v>5585</v>
      </c>
      <c r="K2933" s="3">
        <v>28881</v>
      </c>
      <c r="L2933" t="s">
        <v>6287</v>
      </c>
      <c r="M2933" t="s">
        <v>5213</v>
      </c>
      <c r="N2933">
        <v>14</v>
      </c>
      <c r="O2933">
        <v>76638.44</v>
      </c>
      <c r="P2933" t="s">
        <v>7784</v>
      </c>
      <c r="Q2933" t="s">
        <v>5245</v>
      </c>
    </row>
    <row r="2934" spans="1:17" x14ac:dyDescent="0.25">
      <c r="A2934">
        <v>3933</v>
      </c>
      <c r="B2934" s="7">
        <v>45138</v>
      </c>
      <c r="C2934" t="s">
        <v>19643</v>
      </c>
      <c r="D2934" t="s">
        <v>58</v>
      </c>
      <c r="E2934" s="5">
        <v>31586</v>
      </c>
      <c r="F2934" s="6" t="s">
        <v>26520</v>
      </c>
      <c r="G2934" t="s">
        <v>11684</v>
      </c>
      <c r="H2934" t="s">
        <v>25621</v>
      </c>
      <c r="I2934" t="s">
        <v>11685</v>
      </c>
      <c r="J2934" t="s">
        <v>5770</v>
      </c>
      <c r="K2934" s="3">
        <v>59955</v>
      </c>
      <c r="L2934" t="s">
        <v>6989</v>
      </c>
      <c r="M2934" t="s">
        <v>5225</v>
      </c>
      <c r="N2934">
        <v>2</v>
      </c>
      <c r="O2934">
        <v>85146.08</v>
      </c>
      <c r="P2934" t="s">
        <v>6499</v>
      </c>
      <c r="Q2934" t="s">
        <v>5221</v>
      </c>
    </row>
    <row r="2935" spans="1:17" x14ac:dyDescent="0.25">
      <c r="A2935">
        <v>3934</v>
      </c>
      <c r="B2935" s="7">
        <v>45080</v>
      </c>
      <c r="C2935" t="s">
        <v>19644</v>
      </c>
      <c r="D2935" t="s">
        <v>58</v>
      </c>
      <c r="E2935" s="5">
        <v>32711</v>
      </c>
      <c r="F2935" s="6" t="s">
        <v>28252</v>
      </c>
      <c r="G2935" t="s">
        <v>11686</v>
      </c>
      <c r="H2935" t="s">
        <v>25622</v>
      </c>
      <c r="I2935" t="s">
        <v>11687</v>
      </c>
      <c r="J2935" t="s">
        <v>5412</v>
      </c>
      <c r="K2935" s="3">
        <v>79478</v>
      </c>
      <c r="L2935" t="s">
        <v>5525</v>
      </c>
      <c r="M2935" t="s">
        <v>5219</v>
      </c>
      <c r="N2935">
        <v>7</v>
      </c>
      <c r="O2935">
        <v>52234.8</v>
      </c>
      <c r="P2935" t="s">
        <v>5608</v>
      </c>
      <c r="Q2935" t="s">
        <v>5245</v>
      </c>
    </row>
    <row r="2936" spans="1:17" x14ac:dyDescent="0.25">
      <c r="A2936">
        <v>3935</v>
      </c>
      <c r="B2936" s="7">
        <v>45126</v>
      </c>
      <c r="C2936" t="s">
        <v>19645</v>
      </c>
      <c r="D2936" t="s">
        <v>35</v>
      </c>
      <c r="E2936" s="5">
        <v>29966</v>
      </c>
      <c r="F2936" s="6" t="s">
        <v>26521</v>
      </c>
      <c r="G2936" t="s">
        <v>11688</v>
      </c>
      <c r="H2936" t="s">
        <v>25623</v>
      </c>
      <c r="I2936" t="s">
        <v>11689</v>
      </c>
      <c r="J2936" t="s">
        <v>5362</v>
      </c>
      <c r="K2936" s="3">
        <v>19438</v>
      </c>
      <c r="L2936" t="s">
        <v>8158</v>
      </c>
      <c r="M2936" t="s">
        <v>5234</v>
      </c>
      <c r="N2936">
        <v>12</v>
      </c>
      <c r="O2936">
        <v>38407.5</v>
      </c>
      <c r="P2936" t="s">
        <v>6139</v>
      </c>
      <c r="Q2936" t="s">
        <v>5267</v>
      </c>
    </row>
    <row r="2937" spans="1:17" x14ac:dyDescent="0.25">
      <c r="A2937">
        <v>3936</v>
      </c>
      <c r="B2937" s="7">
        <v>45077</v>
      </c>
      <c r="C2937" t="s">
        <v>19646</v>
      </c>
      <c r="D2937" t="s">
        <v>35</v>
      </c>
      <c r="E2937" s="5">
        <v>28992</v>
      </c>
      <c r="F2937" s="6" t="s">
        <v>26543</v>
      </c>
      <c r="G2937" t="s">
        <v>11690</v>
      </c>
      <c r="H2937" t="s">
        <v>25624</v>
      </c>
      <c r="I2937" t="s">
        <v>11691</v>
      </c>
      <c r="J2937" t="s">
        <v>3921</v>
      </c>
      <c r="K2937" s="3">
        <v>56367</v>
      </c>
      <c r="L2937" t="s">
        <v>5504</v>
      </c>
      <c r="M2937" t="s">
        <v>5213</v>
      </c>
      <c r="N2937">
        <v>15</v>
      </c>
      <c r="O2937">
        <v>76705.259999999995</v>
      </c>
      <c r="P2937" t="s">
        <v>6955</v>
      </c>
      <c r="Q2937" t="s">
        <v>5245</v>
      </c>
    </row>
    <row r="2938" spans="1:17" x14ac:dyDescent="0.25">
      <c r="A2938">
        <v>3937</v>
      </c>
      <c r="B2938" s="7">
        <v>45068</v>
      </c>
      <c r="C2938" t="s">
        <v>19647</v>
      </c>
      <c r="D2938" t="s">
        <v>58</v>
      </c>
      <c r="E2938" s="5">
        <v>35725</v>
      </c>
      <c r="F2938" s="6" t="s">
        <v>28253</v>
      </c>
      <c r="G2938" t="s">
        <v>11692</v>
      </c>
      <c r="H2938" t="s">
        <v>25625</v>
      </c>
      <c r="I2938" t="s">
        <v>11693</v>
      </c>
      <c r="J2938" t="s">
        <v>5383</v>
      </c>
      <c r="K2938" s="3">
        <v>84430</v>
      </c>
      <c r="L2938" t="s">
        <v>5590</v>
      </c>
      <c r="M2938" t="s">
        <v>5234</v>
      </c>
      <c r="N2938">
        <v>7</v>
      </c>
      <c r="O2938">
        <v>99784.58</v>
      </c>
      <c r="P2938" t="s">
        <v>8046</v>
      </c>
      <c r="Q2938" t="s">
        <v>5245</v>
      </c>
    </row>
    <row r="2939" spans="1:17" x14ac:dyDescent="0.25">
      <c r="A2939">
        <v>3938</v>
      </c>
      <c r="B2939" s="7">
        <v>45059</v>
      </c>
      <c r="C2939" t="s">
        <v>19648</v>
      </c>
      <c r="D2939" t="s">
        <v>35</v>
      </c>
      <c r="E2939" s="5">
        <v>34760</v>
      </c>
      <c r="F2939" s="6" t="s">
        <v>28254</v>
      </c>
      <c r="G2939" t="s">
        <v>7934</v>
      </c>
      <c r="H2939" t="s">
        <v>25626</v>
      </c>
      <c r="I2939" t="s">
        <v>11694</v>
      </c>
      <c r="J2939" t="s">
        <v>5580</v>
      </c>
      <c r="K2939" s="3">
        <v>64934</v>
      </c>
      <c r="L2939" t="s">
        <v>5474</v>
      </c>
      <c r="M2939" t="s">
        <v>5234</v>
      </c>
      <c r="N2939">
        <v>17</v>
      </c>
      <c r="O2939">
        <v>97674.55</v>
      </c>
      <c r="P2939" t="s">
        <v>7961</v>
      </c>
      <c r="Q2939" t="s">
        <v>5215</v>
      </c>
    </row>
    <row r="2940" spans="1:17" x14ac:dyDescent="0.25">
      <c r="A2940">
        <v>3939</v>
      </c>
      <c r="B2940" s="7">
        <v>45085</v>
      </c>
      <c r="C2940" t="s">
        <v>19649</v>
      </c>
      <c r="D2940" t="s">
        <v>35</v>
      </c>
      <c r="E2940" s="5">
        <v>28306</v>
      </c>
      <c r="F2940" s="6" t="s">
        <v>26543</v>
      </c>
      <c r="G2940" t="s">
        <v>11695</v>
      </c>
      <c r="H2940" t="s">
        <v>25627</v>
      </c>
      <c r="I2940" t="s">
        <v>11696</v>
      </c>
      <c r="J2940" t="s">
        <v>5529</v>
      </c>
      <c r="K2940" s="3">
        <v>18558</v>
      </c>
      <c r="L2940" t="s">
        <v>5860</v>
      </c>
      <c r="M2940" t="s">
        <v>5225</v>
      </c>
      <c r="N2940">
        <v>5</v>
      </c>
      <c r="O2940">
        <v>70650.259999999995</v>
      </c>
      <c r="P2940" t="s">
        <v>7566</v>
      </c>
      <c r="Q2940" t="s">
        <v>5240</v>
      </c>
    </row>
    <row r="2941" spans="1:17" x14ac:dyDescent="0.25">
      <c r="A2941">
        <v>3940</v>
      </c>
      <c r="B2941" s="7">
        <v>45123</v>
      </c>
      <c r="C2941" t="s">
        <v>19650</v>
      </c>
      <c r="D2941" t="s">
        <v>45</v>
      </c>
      <c r="E2941" s="5">
        <v>24496</v>
      </c>
      <c r="F2941" s="6" t="s">
        <v>26522</v>
      </c>
      <c r="G2941" t="s">
        <v>11697</v>
      </c>
      <c r="H2941" t="s">
        <v>25628</v>
      </c>
      <c r="I2941" t="s">
        <v>11698</v>
      </c>
      <c r="J2941" t="s">
        <v>5278</v>
      </c>
      <c r="K2941" s="3">
        <v>96544</v>
      </c>
      <c r="L2941" t="s">
        <v>5257</v>
      </c>
      <c r="M2941" t="s">
        <v>5213</v>
      </c>
      <c r="N2941">
        <v>9</v>
      </c>
      <c r="O2941">
        <v>73015.850000000006</v>
      </c>
      <c r="P2941" t="s">
        <v>6655</v>
      </c>
      <c r="Q2941" t="s">
        <v>5221</v>
      </c>
    </row>
    <row r="2942" spans="1:17" x14ac:dyDescent="0.25">
      <c r="A2942">
        <v>3941</v>
      </c>
      <c r="B2942" s="7">
        <v>45086</v>
      </c>
      <c r="C2942" t="s">
        <v>19651</v>
      </c>
      <c r="D2942" t="s">
        <v>35</v>
      </c>
      <c r="E2942" s="5">
        <v>24078</v>
      </c>
      <c r="F2942" s="6" t="s">
        <v>26523</v>
      </c>
      <c r="G2942" t="s">
        <v>11699</v>
      </c>
      <c r="H2942" t="s">
        <v>25629</v>
      </c>
      <c r="I2942" t="s">
        <v>11700</v>
      </c>
      <c r="J2942" t="s">
        <v>5544</v>
      </c>
      <c r="K2942" s="3">
        <v>19479</v>
      </c>
      <c r="L2942" t="s">
        <v>6042</v>
      </c>
      <c r="M2942" t="s">
        <v>5234</v>
      </c>
      <c r="N2942">
        <v>20</v>
      </c>
      <c r="O2942">
        <v>69288.539999999994</v>
      </c>
      <c r="P2942" t="s">
        <v>7346</v>
      </c>
      <c r="Q2942" t="s">
        <v>5215</v>
      </c>
    </row>
    <row r="2943" spans="1:17" x14ac:dyDescent="0.25">
      <c r="A2943">
        <v>3942</v>
      </c>
      <c r="B2943" s="7">
        <v>45143</v>
      </c>
      <c r="C2943" t="s">
        <v>19652</v>
      </c>
      <c r="D2943" t="s">
        <v>58</v>
      </c>
      <c r="E2943" s="5">
        <v>24032</v>
      </c>
      <c r="F2943" s="6" t="s">
        <v>28255</v>
      </c>
      <c r="G2943" t="s">
        <v>11701</v>
      </c>
      <c r="H2943" t="s">
        <v>25630</v>
      </c>
      <c r="I2943" t="s">
        <v>11702</v>
      </c>
      <c r="J2943" t="s">
        <v>113</v>
      </c>
      <c r="K2943" s="3">
        <v>84934</v>
      </c>
      <c r="L2943" t="s">
        <v>5699</v>
      </c>
      <c r="M2943" t="s">
        <v>5225</v>
      </c>
      <c r="N2943">
        <v>15</v>
      </c>
      <c r="O2943">
        <v>60406.6</v>
      </c>
      <c r="P2943" t="s">
        <v>5464</v>
      </c>
      <c r="Q2943" t="s">
        <v>5215</v>
      </c>
    </row>
    <row r="2944" spans="1:17" x14ac:dyDescent="0.25">
      <c r="A2944">
        <v>3943</v>
      </c>
      <c r="B2944" s="7">
        <v>45116</v>
      </c>
      <c r="C2944" t="s">
        <v>19653</v>
      </c>
      <c r="D2944" t="s">
        <v>58</v>
      </c>
      <c r="E2944" s="5">
        <v>28087</v>
      </c>
      <c r="F2944" s="6" t="s">
        <v>28256</v>
      </c>
      <c r="G2944" t="s">
        <v>11703</v>
      </c>
      <c r="H2944" t="s">
        <v>25631</v>
      </c>
      <c r="I2944" t="s">
        <v>11704</v>
      </c>
      <c r="J2944" t="s">
        <v>5585</v>
      </c>
      <c r="K2944" s="3">
        <v>62635</v>
      </c>
      <c r="L2944" t="s">
        <v>5632</v>
      </c>
      <c r="M2944" t="s">
        <v>5219</v>
      </c>
      <c r="N2944">
        <v>1</v>
      </c>
      <c r="O2944">
        <v>67982.03</v>
      </c>
      <c r="P2944" t="s">
        <v>5359</v>
      </c>
      <c r="Q2944" t="s">
        <v>5221</v>
      </c>
    </row>
    <row r="2945" spans="1:17" x14ac:dyDescent="0.25">
      <c r="A2945">
        <v>3944</v>
      </c>
      <c r="B2945" s="7">
        <v>45089</v>
      </c>
      <c r="C2945" t="s">
        <v>18568</v>
      </c>
      <c r="D2945" t="s">
        <v>35</v>
      </c>
      <c r="E2945" s="5">
        <v>26922</v>
      </c>
      <c r="F2945" s="6" t="s">
        <v>26543</v>
      </c>
      <c r="G2945" t="s">
        <v>11705</v>
      </c>
      <c r="H2945" t="s">
        <v>25632</v>
      </c>
      <c r="I2945" t="s">
        <v>11706</v>
      </c>
      <c r="J2945" t="s">
        <v>3930</v>
      </c>
      <c r="K2945" s="3">
        <v>31201</v>
      </c>
      <c r="L2945" t="s">
        <v>6287</v>
      </c>
      <c r="M2945" t="s">
        <v>5225</v>
      </c>
      <c r="N2945">
        <v>17</v>
      </c>
      <c r="O2945">
        <v>37097.300000000003</v>
      </c>
      <c r="P2945" t="s">
        <v>6470</v>
      </c>
      <c r="Q2945" t="s">
        <v>5267</v>
      </c>
    </row>
    <row r="2946" spans="1:17" x14ac:dyDescent="0.25">
      <c r="A2946">
        <v>3945</v>
      </c>
      <c r="B2946" s="7">
        <v>45101</v>
      </c>
      <c r="C2946" t="s">
        <v>19654</v>
      </c>
      <c r="D2946" t="s">
        <v>58</v>
      </c>
      <c r="E2946" s="5">
        <v>24316</v>
      </c>
      <c r="F2946" s="6" t="s">
        <v>26524</v>
      </c>
      <c r="G2946" t="s">
        <v>11707</v>
      </c>
      <c r="H2946" t="s">
        <v>25633</v>
      </c>
      <c r="I2946" t="s">
        <v>11708</v>
      </c>
      <c r="J2946" t="s">
        <v>5371</v>
      </c>
      <c r="K2946" s="3">
        <v>44817</v>
      </c>
      <c r="L2946" t="s">
        <v>5344</v>
      </c>
      <c r="M2946" t="s">
        <v>5219</v>
      </c>
      <c r="N2946">
        <v>18</v>
      </c>
      <c r="O2946">
        <v>55697.83</v>
      </c>
      <c r="P2946" t="s">
        <v>8201</v>
      </c>
      <c r="Q2946" t="s">
        <v>5221</v>
      </c>
    </row>
    <row r="2947" spans="1:17" x14ac:dyDescent="0.25">
      <c r="A2947">
        <v>3946</v>
      </c>
      <c r="B2947" s="7">
        <v>45124</v>
      </c>
      <c r="C2947" t="s">
        <v>19655</v>
      </c>
      <c r="D2947" t="s">
        <v>45</v>
      </c>
      <c r="E2947" s="5">
        <v>31105</v>
      </c>
      <c r="F2947" s="6" t="s">
        <v>28257</v>
      </c>
      <c r="G2947" t="s">
        <v>11709</v>
      </c>
      <c r="H2947" t="s">
        <v>25634</v>
      </c>
      <c r="I2947" t="s">
        <v>6232</v>
      </c>
      <c r="J2947" t="s">
        <v>63</v>
      </c>
      <c r="K2947" s="3">
        <v>87835</v>
      </c>
      <c r="L2947" t="s">
        <v>5685</v>
      </c>
      <c r="M2947" t="s">
        <v>5234</v>
      </c>
      <c r="N2947">
        <v>17</v>
      </c>
      <c r="O2947">
        <v>97045.59</v>
      </c>
      <c r="P2947" t="s">
        <v>8479</v>
      </c>
      <c r="Q2947" t="s">
        <v>5240</v>
      </c>
    </row>
    <row r="2948" spans="1:17" x14ac:dyDescent="0.25">
      <c r="A2948">
        <v>3947</v>
      </c>
      <c r="B2948" s="7">
        <v>45063</v>
      </c>
      <c r="C2948" t="s">
        <v>19656</v>
      </c>
      <c r="D2948" t="s">
        <v>58</v>
      </c>
      <c r="E2948" s="5">
        <v>34291</v>
      </c>
      <c r="F2948" s="6" t="s">
        <v>26525</v>
      </c>
      <c r="G2948" t="s">
        <v>11710</v>
      </c>
      <c r="H2948" t="s">
        <v>25635</v>
      </c>
      <c r="I2948" t="s">
        <v>7858</v>
      </c>
      <c r="J2948" t="s">
        <v>113</v>
      </c>
      <c r="K2948" s="3">
        <v>85955</v>
      </c>
      <c r="L2948" t="s">
        <v>5318</v>
      </c>
      <c r="M2948" t="s">
        <v>5213</v>
      </c>
      <c r="N2948">
        <v>10</v>
      </c>
      <c r="O2948">
        <v>82358.86</v>
      </c>
      <c r="P2948" t="s">
        <v>6995</v>
      </c>
      <c r="Q2948" t="s">
        <v>5240</v>
      </c>
    </row>
    <row r="2949" spans="1:17" x14ac:dyDescent="0.25">
      <c r="A2949">
        <v>3948</v>
      </c>
      <c r="B2949" s="7">
        <v>45137</v>
      </c>
      <c r="C2949" t="s">
        <v>18125</v>
      </c>
      <c r="D2949" t="s">
        <v>58</v>
      </c>
      <c r="E2949" s="5">
        <v>26856</v>
      </c>
      <c r="F2949" s="6" t="s">
        <v>28258</v>
      </c>
      <c r="G2949" t="s">
        <v>11711</v>
      </c>
      <c r="H2949" t="s">
        <v>25636</v>
      </c>
      <c r="I2949" t="s">
        <v>11712</v>
      </c>
      <c r="J2949" t="s">
        <v>5524</v>
      </c>
      <c r="K2949" s="3">
        <v>68931</v>
      </c>
      <c r="L2949" t="s">
        <v>7037</v>
      </c>
      <c r="M2949" t="s">
        <v>5213</v>
      </c>
      <c r="N2949">
        <v>15</v>
      </c>
      <c r="O2949">
        <v>60246.35</v>
      </c>
      <c r="P2949" t="s">
        <v>6109</v>
      </c>
      <c r="Q2949" t="s">
        <v>5245</v>
      </c>
    </row>
    <row r="2950" spans="1:17" x14ac:dyDescent="0.25">
      <c r="A2950">
        <v>3949</v>
      </c>
      <c r="B2950" s="7">
        <v>45131</v>
      </c>
      <c r="C2950" t="s">
        <v>19657</v>
      </c>
      <c r="D2950" t="s">
        <v>35</v>
      </c>
      <c r="E2950" s="5">
        <v>23562</v>
      </c>
      <c r="F2950" s="6" t="s">
        <v>28259</v>
      </c>
      <c r="G2950" t="s">
        <v>11713</v>
      </c>
      <c r="H2950" t="s">
        <v>25637</v>
      </c>
      <c r="I2950" t="s">
        <v>6518</v>
      </c>
      <c r="J2950" t="s">
        <v>5770</v>
      </c>
      <c r="K2950" s="3">
        <v>70615</v>
      </c>
      <c r="L2950" t="s">
        <v>5775</v>
      </c>
      <c r="M2950" t="s">
        <v>5234</v>
      </c>
      <c r="N2950">
        <v>1</v>
      </c>
      <c r="O2950">
        <v>87826.83</v>
      </c>
      <c r="P2950" t="s">
        <v>9045</v>
      </c>
      <c r="Q2950" t="s">
        <v>5245</v>
      </c>
    </row>
    <row r="2951" spans="1:17" x14ac:dyDescent="0.25">
      <c r="A2951">
        <v>3950</v>
      </c>
      <c r="B2951" s="7">
        <v>45121</v>
      </c>
      <c r="C2951" t="s">
        <v>19658</v>
      </c>
      <c r="D2951" t="s">
        <v>58</v>
      </c>
      <c r="E2951" s="5">
        <v>33905</v>
      </c>
      <c r="F2951" s="6" t="s">
        <v>28260</v>
      </c>
      <c r="G2951" t="s">
        <v>11714</v>
      </c>
      <c r="H2951" t="s">
        <v>25638</v>
      </c>
      <c r="I2951" t="s">
        <v>11715</v>
      </c>
      <c r="J2951" t="s">
        <v>77</v>
      </c>
      <c r="K2951" s="3">
        <v>28694</v>
      </c>
      <c r="L2951" t="s">
        <v>6227</v>
      </c>
      <c r="M2951" t="s">
        <v>5234</v>
      </c>
      <c r="N2951">
        <v>0</v>
      </c>
      <c r="O2951">
        <v>68201.289999999994</v>
      </c>
      <c r="P2951" t="s">
        <v>10813</v>
      </c>
      <c r="Q2951" t="s">
        <v>5267</v>
      </c>
    </row>
    <row r="2952" spans="1:17" x14ac:dyDescent="0.25">
      <c r="A2952">
        <v>3951</v>
      </c>
      <c r="B2952" s="7">
        <v>45105</v>
      </c>
      <c r="C2952" t="s">
        <v>19659</v>
      </c>
      <c r="D2952" t="s">
        <v>35</v>
      </c>
      <c r="E2952" s="5">
        <v>23273</v>
      </c>
      <c r="F2952" s="6" t="s">
        <v>28261</v>
      </c>
      <c r="G2952" t="s">
        <v>11716</v>
      </c>
      <c r="H2952" t="s">
        <v>25639</v>
      </c>
      <c r="I2952" t="s">
        <v>11717</v>
      </c>
      <c r="J2952" t="s">
        <v>3924</v>
      </c>
      <c r="K2952" s="3">
        <v>89398</v>
      </c>
      <c r="L2952" t="s">
        <v>6363</v>
      </c>
      <c r="M2952" t="s">
        <v>5213</v>
      </c>
      <c r="N2952">
        <v>20</v>
      </c>
      <c r="O2952">
        <v>61223.97</v>
      </c>
      <c r="P2952" t="s">
        <v>5501</v>
      </c>
      <c r="Q2952" t="s">
        <v>5240</v>
      </c>
    </row>
    <row r="2953" spans="1:17" x14ac:dyDescent="0.25">
      <c r="A2953">
        <v>3952</v>
      </c>
      <c r="B2953" s="7">
        <v>45072</v>
      </c>
      <c r="C2953" t="s">
        <v>19660</v>
      </c>
      <c r="D2953" t="s">
        <v>45</v>
      </c>
      <c r="E2953" s="5">
        <v>27520</v>
      </c>
      <c r="F2953" s="6" t="s">
        <v>26526</v>
      </c>
      <c r="G2953" t="s">
        <v>11718</v>
      </c>
      <c r="H2953" t="s">
        <v>25640</v>
      </c>
      <c r="I2953" t="s">
        <v>11719</v>
      </c>
      <c r="J2953" t="s">
        <v>5387</v>
      </c>
      <c r="K2953" s="3">
        <v>78782</v>
      </c>
      <c r="L2953" t="s">
        <v>6498</v>
      </c>
      <c r="M2953" t="s">
        <v>5213</v>
      </c>
      <c r="N2953">
        <v>5</v>
      </c>
      <c r="O2953">
        <v>76613.66</v>
      </c>
      <c r="P2953" t="s">
        <v>7325</v>
      </c>
      <c r="Q2953" t="s">
        <v>5240</v>
      </c>
    </row>
    <row r="2954" spans="1:17" x14ac:dyDescent="0.25">
      <c r="A2954">
        <v>3953</v>
      </c>
      <c r="B2954" s="7">
        <v>45100</v>
      </c>
      <c r="C2954" t="s">
        <v>19661</v>
      </c>
      <c r="D2954" t="s">
        <v>35</v>
      </c>
      <c r="E2954" s="5">
        <v>29073</v>
      </c>
      <c r="F2954" s="6" t="s">
        <v>26527</v>
      </c>
      <c r="G2954" t="s">
        <v>11720</v>
      </c>
      <c r="H2954" t="s">
        <v>25641</v>
      </c>
      <c r="I2954" t="s">
        <v>9382</v>
      </c>
      <c r="J2954" t="s">
        <v>5412</v>
      </c>
      <c r="K2954" s="3">
        <v>78591</v>
      </c>
      <c r="L2954" t="s">
        <v>6302</v>
      </c>
      <c r="M2954" t="s">
        <v>5219</v>
      </c>
      <c r="N2954">
        <v>16</v>
      </c>
      <c r="O2954">
        <v>50780.25</v>
      </c>
      <c r="P2954" t="s">
        <v>6253</v>
      </c>
      <c r="Q2954" t="s">
        <v>5267</v>
      </c>
    </row>
    <row r="2955" spans="1:17" x14ac:dyDescent="0.25">
      <c r="A2955">
        <v>3954</v>
      </c>
      <c r="B2955" s="7">
        <v>45098</v>
      </c>
      <c r="C2955" t="s">
        <v>19662</v>
      </c>
      <c r="D2955" t="s">
        <v>58</v>
      </c>
      <c r="E2955" s="5">
        <v>32410</v>
      </c>
      <c r="F2955" s="6" t="s">
        <v>28262</v>
      </c>
      <c r="G2955" t="s">
        <v>11721</v>
      </c>
      <c r="H2955" t="s">
        <v>25642</v>
      </c>
      <c r="I2955" t="s">
        <v>11722</v>
      </c>
      <c r="J2955" t="s">
        <v>5252</v>
      </c>
      <c r="K2955" s="3">
        <v>71650</v>
      </c>
      <c r="L2955" t="s">
        <v>5952</v>
      </c>
      <c r="M2955" t="s">
        <v>5234</v>
      </c>
      <c r="N2955">
        <v>8</v>
      </c>
      <c r="O2955">
        <v>60599.4</v>
      </c>
      <c r="P2955" t="s">
        <v>6499</v>
      </c>
      <c r="Q2955" t="s">
        <v>5240</v>
      </c>
    </row>
    <row r="2956" spans="1:17" x14ac:dyDescent="0.25">
      <c r="A2956">
        <v>3955</v>
      </c>
      <c r="B2956" s="7">
        <v>45133</v>
      </c>
      <c r="C2956" t="s">
        <v>19663</v>
      </c>
      <c r="D2956" t="s">
        <v>35</v>
      </c>
      <c r="E2956" s="5">
        <v>37865</v>
      </c>
      <c r="F2956" s="6" t="s">
        <v>28263</v>
      </c>
      <c r="G2956" t="s">
        <v>11723</v>
      </c>
      <c r="H2956" t="s">
        <v>25643</v>
      </c>
      <c r="I2956" t="s">
        <v>11724</v>
      </c>
      <c r="J2956" t="s">
        <v>3924</v>
      </c>
      <c r="K2956" s="3">
        <v>16779</v>
      </c>
      <c r="L2956" t="s">
        <v>5791</v>
      </c>
      <c r="M2956" t="s">
        <v>5225</v>
      </c>
      <c r="N2956">
        <v>6</v>
      </c>
      <c r="O2956">
        <v>64322.23</v>
      </c>
      <c r="P2956" t="s">
        <v>6443</v>
      </c>
      <c r="Q2956" t="s">
        <v>5215</v>
      </c>
    </row>
    <row r="2957" spans="1:17" x14ac:dyDescent="0.25">
      <c r="A2957">
        <v>3956</v>
      </c>
      <c r="B2957" s="7">
        <v>45085</v>
      </c>
      <c r="C2957" t="s">
        <v>19664</v>
      </c>
      <c r="D2957" t="s">
        <v>45</v>
      </c>
      <c r="E2957" s="5">
        <v>25992</v>
      </c>
      <c r="F2957" s="6" t="s">
        <v>28264</v>
      </c>
      <c r="G2957" t="s">
        <v>11725</v>
      </c>
      <c r="H2957" t="s">
        <v>25644</v>
      </c>
      <c r="I2957" t="s">
        <v>11726</v>
      </c>
      <c r="J2957" t="s">
        <v>5448</v>
      </c>
      <c r="K2957" s="3">
        <v>10839</v>
      </c>
      <c r="L2957" t="s">
        <v>7170</v>
      </c>
      <c r="M2957" t="s">
        <v>5234</v>
      </c>
      <c r="N2957">
        <v>9</v>
      </c>
      <c r="O2957">
        <v>41758.660000000003</v>
      </c>
      <c r="P2957" t="s">
        <v>7015</v>
      </c>
      <c r="Q2957" t="s">
        <v>5245</v>
      </c>
    </row>
    <row r="2958" spans="1:17" x14ac:dyDescent="0.25">
      <c r="A2958">
        <v>3957</v>
      </c>
      <c r="B2958" s="7">
        <v>45128</v>
      </c>
      <c r="C2958" t="s">
        <v>2345</v>
      </c>
      <c r="D2958" t="s">
        <v>45</v>
      </c>
      <c r="E2958" s="5">
        <v>35186</v>
      </c>
      <c r="F2958" s="6" t="s">
        <v>28265</v>
      </c>
      <c r="G2958" t="s">
        <v>11727</v>
      </c>
      <c r="H2958" t="s">
        <v>25645</v>
      </c>
      <c r="I2958" t="s">
        <v>11728</v>
      </c>
      <c r="J2958" t="s">
        <v>56</v>
      </c>
      <c r="K2958" s="3">
        <v>33073</v>
      </c>
      <c r="L2958" t="s">
        <v>6308</v>
      </c>
      <c r="M2958" t="s">
        <v>5234</v>
      </c>
      <c r="N2958">
        <v>5</v>
      </c>
      <c r="O2958">
        <v>57816.37</v>
      </c>
      <c r="P2958" t="s">
        <v>6886</v>
      </c>
      <c r="Q2958" t="s">
        <v>5245</v>
      </c>
    </row>
    <row r="2959" spans="1:17" x14ac:dyDescent="0.25">
      <c r="A2959">
        <v>3958</v>
      </c>
      <c r="B2959" s="7">
        <v>45142</v>
      </c>
      <c r="C2959" t="s">
        <v>19665</v>
      </c>
      <c r="D2959" t="s">
        <v>58</v>
      </c>
      <c r="E2959" s="5">
        <v>24341</v>
      </c>
      <c r="F2959" s="6" t="s">
        <v>28266</v>
      </c>
      <c r="G2959" t="s">
        <v>11729</v>
      </c>
      <c r="H2959" t="s">
        <v>25646</v>
      </c>
      <c r="I2959" t="s">
        <v>11730</v>
      </c>
      <c r="J2959" t="s">
        <v>5448</v>
      </c>
      <c r="K2959" s="3">
        <v>77239</v>
      </c>
      <c r="L2959" t="s">
        <v>6287</v>
      </c>
      <c r="M2959" t="s">
        <v>5219</v>
      </c>
      <c r="N2959">
        <v>1</v>
      </c>
      <c r="O2959">
        <v>78487.490000000005</v>
      </c>
      <c r="P2959" t="s">
        <v>5715</v>
      </c>
      <c r="Q2959" t="s">
        <v>5215</v>
      </c>
    </row>
    <row r="2960" spans="1:17" x14ac:dyDescent="0.25">
      <c r="A2960">
        <v>3959</v>
      </c>
      <c r="B2960" s="7">
        <v>45091</v>
      </c>
      <c r="C2960" t="s">
        <v>19666</v>
      </c>
      <c r="D2960" t="s">
        <v>45</v>
      </c>
      <c r="E2960" s="5">
        <v>32874</v>
      </c>
      <c r="F2960" s="6" t="s">
        <v>28267</v>
      </c>
      <c r="G2960" t="s">
        <v>11731</v>
      </c>
      <c r="H2960" t="s">
        <v>25647</v>
      </c>
      <c r="I2960" t="s">
        <v>11732</v>
      </c>
      <c r="J2960" t="s">
        <v>110</v>
      </c>
      <c r="K2960" s="3">
        <v>21952</v>
      </c>
      <c r="L2960" t="s">
        <v>6013</v>
      </c>
      <c r="M2960" t="s">
        <v>5219</v>
      </c>
      <c r="N2960">
        <v>3</v>
      </c>
      <c r="O2960">
        <v>72554.720000000001</v>
      </c>
      <c r="P2960" t="s">
        <v>5715</v>
      </c>
      <c r="Q2960" t="s">
        <v>5215</v>
      </c>
    </row>
    <row r="2961" spans="1:17" x14ac:dyDescent="0.25">
      <c r="A2961">
        <v>3960</v>
      </c>
      <c r="B2961" s="7">
        <v>45088</v>
      </c>
      <c r="C2961" t="s">
        <v>19667</v>
      </c>
      <c r="D2961" t="s">
        <v>45</v>
      </c>
      <c r="E2961" s="5">
        <v>36986</v>
      </c>
      <c r="F2961" s="6" t="s">
        <v>26543</v>
      </c>
      <c r="G2961" t="s">
        <v>11733</v>
      </c>
      <c r="H2961" t="s">
        <v>25648</v>
      </c>
      <c r="I2961" t="s">
        <v>11734</v>
      </c>
      <c r="J2961" t="s">
        <v>5371</v>
      </c>
      <c r="K2961" s="3">
        <v>25428</v>
      </c>
      <c r="L2961" t="s">
        <v>5324</v>
      </c>
      <c r="M2961" t="s">
        <v>5213</v>
      </c>
      <c r="N2961">
        <v>10</v>
      </c>
      <c r="O2961">
        <v>72528.039999999994</v>
      </c>
      <c r="P2961" t="s">
        <v>5965</v>
      </c>
      <c r="Q2961" t="s">
        <v>5240</v>
      </c>
    </row>
    <row r="2962" spans="1:17" x14ac:dyDescent="0.25">
      <c r="A2962">
        <v>3961</v>
      </c>
      <c r="B2962" s="7">
        <v>45084</v>
      </c>
      <c r="C2962" t="s">
        <v>14628</v>
      </c>
      <c r="D2962" t="s">
        <v>35</v>
      </c>
      <c r="E2962" s="5">
        <v>31062</v>
      </c>
      <c r="F2962" s="6" t="s">
        <v>28268</v>
      </c>
      <c r="G2962" t="s">
        <v>11735</v>
      </c>
      <c r="H2962" t="s">
        <v>25649</v>
      </c>
      <c r="I2962" t="s">
        <v>10881</v>
      </c>
      <c r="J2962" t="s">
        <v>77</v>
      </c>
      <c r="K2962" s="3">
        <v>51834</v>
      </c>
      <c r="L2962" t="s">
        <v>6938</v>
      </c>
      <c r="M2962" t="s">
        <v>5234</v>
      </c>
      <c r="N2962">
        <v>0</v>
      </c>
      <c r="O2962">
        <v>45886.18</v>
      </c>
      <c r="P2962" t="s">
        <v>6104</v>
      </c>
      <c r="Q2962" t="s">
        <v>5240</v>
      </c>
    </row>
    <row r="2963" spans="1:17" x14ac:dyDescent="0.25">
      <c r="A2963">
        <v>3962</v>
      </c>
      <c r="B2963" s="7">
        <v>45060</v>
      </c>
      <c r="C2963" t="s">
        <v>19668</v>
      </c>
      <c r="D2963" t="s">
        <v>58</v>
      </c>
      <c r="E2963" s="5">
        <v>27616</v>
      </c>
      <c r="F2963" s="6" t="s">
        <v>28269</v>
      </c>
      <c r="G2963" t="s">
        <v>11736</v>
      </c>
      <c r="H2963" t="s">
        <v>25650</v>
      </c>
      <c r="I2963" t="s">
        <v>11737</v>
      </c>
      <c r="J2963" t="s">
        <v>3918</v>
      </c>
      <c r="K2963" s="3">
        <v>99131</v>
      </c>
      <c r="L2963" t="s">
        <v>5735</v>
      </c>
      <c r="M2963" t="s">
        <v>5225</v>
      </c>
      <c r="N2963">
        <v>1</v>
      </c>
      <c r="O2963">
        <v>89925.18</v>
      </c>
      <c r="P2963" t="s">
        <v>6212</v>
      </c>
      <c r="Q2963" t="s">
        <v>5215</v>
      </c>
    </row>
    <row r="2964" spans="1:17" x14ac:dyDescent="0.25">
      <c r="A2964">
        <v>3963</v>
      </c>
      <c r="B2964" s="7">
        <v>45063</v>
      </c>
      <c r="C2964" t="s">
        <v>19669</v>
      </c>
      <c r="D2964" t="s">
        <v>58</v>
      </c>
      <c r="E2964" s="5">
        <v>24493</v>
      </c>
      <c r="F2964" s="6" t="s">
        <v>28270</v>
      </c>
      <c r="G2964" t="s">
        <v>11738</v>
      </c>
      <c r="H2964" t="s">
        <v>25651</v>
      </c>
      <c r="I2964" t="s">
        <v>11739</v>
      </c>
      <c r="J2964" t="s">
        <v>5391</v>
      </c>
      <c r="K2964" s="3">
        <v>45713</v>
      </c>
      <c r="L2964" t="s">
        <v>5721</v>
      </c>
      <c r="M2964" t="s">
        <v>5225</v>
      </c>
      <c r="N2964">
        <v>17</v>
      </c>
      <c r="O2964">
        <v>45045.96</v>
      </c>
      <c r="P2964" t="s">
        <v>6029</v>
      </c>
      <c r="Q2964" t="s">
        <v>5221</v>
      </c>
    </row>
    <row r="2965" spans="1:17" x14ac:dyDescent="0.25">
      <c r="A2965">
        <v>3964</v>
      </c>
      <c r="B2965" s="7">
        <v>45060</v>
      </c>
      <c r="C2965" t="s">
        <v>19670</v>
      </c>
      <c r="D2965" t="s">
        <v>35</v>
      </c>
      <c r="E2965" s="5">
        <v>34649</v>
      </c>
      <c r="F2965" s="6" t="s">
        <v>28271</v>
      </c>
      <c r="G2965" t="s">
        <v>11740</v>
      </c>
      <c r="H2965" t="s">
        <v>25652</v>
      </c>
      <c r="I2965" t="s">
        <v>11741</v>
      </c>
      <c r="J2965" t="s">
        <v>3944</v>
      </c>
      <c r="K2965" s="3">
        <v>14754</v>
      </c>
      <c r="L2965" t="s">
        <v>6013</v>
      </c>
      <c r="M2965" t="s">
        <v>5213</v>
      </c>
      <c r="N2965">
        <v>4</v>
      </c>
      <c r="O2965">
        <v>68205.320000000007</v>
      </c>
      <c r="P2965" t="s">
        <v>6715</v>
      </c>
      <c r="Q2965" t="s">
        <v>5240</v>
      </c>
    </row>
    <row r="2966" spans="1:17" x14ac:dyDescent="0.25">
      <c r="A2966">
        <v>3965</v>
      </c>
      <c r="B2966" s="7">
        <v>45119</v>
      </c>
      <c r="C2966" t="s">
        <v>19671</v>
      </c>
      <c r="D2966" t="s">
        <v>58</v>
      </c>
      <c r="E2966" s="5">
        <v>37183</v>
      </c>
      <c r="F2966" s="6" t="s">
        <v>28272</v>
      </c>
      <c r="G2966" t="s">
        <v>11742</v>
      </c>
      <c r="H2966" t="s">
        <v>25653</v>
      </c>
      <c r="I2966" t="s">
        <v>11743</v>
      </c>
      <c r="J2966" t="s">
        <v>102</v>
      </c>
      <c r="K2966" s="3">
        <v>69661</v>
      </c>
      <c r="L2966" t="s">
        <v>5693</v>
      </c>
      <c r="M2966" t="s">
        <v>5234</v>
      </c>
      <c r="N2966">
        <v>11</v>
      </c>
      <c r="O2966">
        <v>58881.24</v>
      </c>
      <c r="P2966" t="s">
        <v>7335</v>
      </c>
      <c r="Q2966" t="s">
        <v>5240</v>
      </c>
    </row>
    <row r="2967" spans="1:17" x14ac:dyDescent="0.25">
      <c r="A2967">
        <v>3966</v>
      </c>
      <c r="B2967" s="7">
        <v>45139</v>
      </c>
      <c r="C2967" t="s">
        <v>19672</v>
      </c>
      <c r="D2967" t="s">
        <v>45</v>
      </c>
      <c r="E2967" s="5">
        <v>30105</v>
      </c>
      <c r="F2967" s="6" t="s">
        <v>26528</v>
      </c>
      <c r="G2967" t="s">
        <v>11744</v>
      </c>
      <c r="H2967" t="s">
        <v>25654</v>
      </c>
      <c r="I2967" t="s">
        <v>11745</v>
      </c>
      <c r="J2967" t="s">
        <v>89</v>
      </c>
      <c r="K2967" s="3">
        <v>6782</v>
      </c>
      <c r="L2967" t="s">
        <v>5650</v>
      </c>
      <c r="M2967" t="s">
        <v>5213</v>
      </c>
      <c r="N2967">
        <v>12</v>
      </c>
      <c r="O2967">
        <v>94818.44</v>
      </c>
      <c r="P2967" t="s">
        <v>8795</v>
      </c>
      <c r="Q2967" t="s">
        <v>5245</v>
      </c>
    </row>
    <row r="2968" spans="1:17" x14ac:dyDescent="0.25">
      <c r="A2968">
        <v>3967</v>
      </c>
      <c r="B2968" s="7">
        <v>45056</v>
      </c>
      <c r="C2968" t="s">
        <v>19673</v>
      </c>
      <c r="D2968" t="s">
        <v>58</v>
      </c>
      <c r="E2968" s="5">
        <v>34207</v>
      </c>
      <c r="F2968" s="6" t="s">
        <v>28273</v>
      </c>
      <c r="G2968" t="s">
        <v>11746</v>
      </c>
      <c r="H2968" t="s">
        <v>25655</v>
      </c>
      <c r="I2968" t="s">
        <v>11747</v>
      </c>
      <c r="J2968" t="s">
        <v>3933</v>
      </c>
      <c r="K2968" s="3">
        <v>78384</v>
      </c>
      <c r="L2968" t="s">
        <v>5467</v>
      </c>
      <c r="M2968" t="s">
        <v>5219</v>
      </c>
      <c r="N2968">
        <v>7</v>
      </c>
      <c r="O2968">
        <v>76692.47</v>
      </c>
      <c r="P2968" t="s">
        <v>8521</v>
      </c>
      <c r="Q2968" t="s">
        <v>5245</v>
      </c>
    </row>
    <row r="2969" spans="1:17" x14ac:dyDescent="0.25">
      <c r="A2969">
        <v>3968</v>
      </c>
      <c r="B2969" s="7">
        <v>45118</v>
      </c>
      <c r="C2969" t="s">
        <v>19674</v>
      </c>
      <c r="D2969" t="s">
        <v>58</v>
      </c>
      <c r="E2969" s="5">
        <v>37470</v>
      </c>
      <c r="F2969" s="6" t="s">
        <v>26543</v>
      </c>
      <c r="G2969" t="s">
        <v>11748</v>
      </c>
      <c r="H2969" t="s">
        <v>25656</v>
      </c>
      <c r="I2969" t="s">
        <v>9973</v>
      </c>
      <c r="J2969" t="s">
        <v>110</v>
      </c>
      <c r="K2969" s="3">
        <v>15780</v>
      </c>
      <c r="L2969" t="s">
        <v>5705</v>
      </c>
      <c r="M2969" t="s">
        <v>5234</v>
      </c>
      <c r="N2969">
        <v>9</v>
      </c>
      <c r="O2969">
        <v>85091.42</v>
      </c>
      <c r="P2969" t="s">
        <v>7781</v>
      </c>
      <c r="Q2969" t="s">
        <v>5221</v>
      </c>
    </row>
    <row r="2970" spans="1:17" x14ac:dyDescent="0.25">
      <c r="A2970">
        <v>3969</v>
      </c>
      <c r="B2970" s="7">
        <v>45120</v>
      </c>
      <c r="C2970" t="s">
        <v>19675</v>
      </c>
      <c r="D2970" t="s">
        <v>45</v>
      </c>
      <c r="E2970" s="5">
        <v>24712</v>
      </c>
      <c r="F2970" s="6" t="s">
        <v>28274</v>
      </c>
      <c r="G2970" t="s">
        <v>11749</v>
      </c>
      <c r="H2970" t="s">
        <v>25657</v>
      </c>
      <c r="I2970" t="s">
        <v>11750</v>
      </c>
      <c r="J2970" t="s">
        <v>77</v>
      </c>
      <c r="K2970" s="3">
        <v>12004</v>
      </c>
      <c r="L2970" t="s">
        <v>6772</v>
      </c>
      <c r="M2970" t="s">
        <v>5219</v>
      </c>
      <c r="N2970">
        <v>12</v>
      </c>
      <c r="O2970">
        <v>70973.490000000005</v>
      </c>
      <c r="P2970" t="s">
        <v>5792</v>
      </c>
      <c r="Q2970" t="s">
        <v>5240</v>
      </c>
    </row>
    <row r="2971" spans="1:17" x14ac:dyDescent="0.25">
      <c r="A2971">
        <v>3970</v>
      </c>
      <c r="B2971" s="7">
        <v>45080</v>
      </c>
      <c r="C2971" t="s">
        <v>19676</v>
      </c>
      <c r="D2971" t="s">
        <v>58</v>
      </c>
      <c r="E2971" s="5">
        <v>27637</v>
      </c>
      <c r="F2971" s="6" t="s">
        <v>28275</v>
      </c>
      <c r="G2971" t="s">
        <v>11751</v>
      </c>
      <c r="H2971" t="s">
        <v>25658</v>
      </c>
      <c r="I2971" t="s">
        <v>11752</v>
      </c>
      <c r="J2971" t="s">
        <v>5552</v>
      </c>
      <c r="K2971" s="3">
        <v>14543</v>
      </c>
      <c r="L2971" t="s">
        <v>5755</v>
      </c>
      <c r="M2971" t="s">
        <v>5213</v>
      </c>
      <c r="N2971">
        <v>13</v>
      </c>
      <c r="O2971">
        <v>51801.35</v>
      </c>
      <c r="P2971" t="s">
        <v>7525</v>
      </c>
      <c r="Q2971" t="s">
        <v>5245</v>
      </c>
    </row>
    <row r="2972" spans="1:17" x14ac:dyDescent="0.25">
      <c r="A2972">
        <v>3971</v>
      </c>
      <c r="B2972" s="7">
        <v>45092</v>
      </c>
      <c r="C2972" t="s">
        <v>19677</v>
      </c>
      <c r="D2972" t="s">
        <v>45</v>
      </c>
      <c r="E2972" s="5">
        <v>32377</v>
      </c>
      <c r="F2972" s="6" t="s">
        <v>28276</v>
      </c>
      <c r="G2972" t="s">
        <v>11753</v>
      </c>
      <c r="H2972" t="s">
        <v>25659</v>
      </c>
      <c r="I2972" t="s">
        <v>11754</v>
      </c>
      <c r="J2972" t="s">
        <v>5524</v>
      </c>
      <c r="K2972" s="3">
        <v>40802</v>
      </c>
      <c r="L2972" t="s">
        <v>6308</v>
      </c>
      <c r="M2972" t="s">
        <v>5213</v>
      </c>
      <c r="N2972">
        <v>2</v>
      </c>
      <c r="O2972">
        <v>96602.41</v>
      </c>
      <c r="P2972" t="s">
        <v>6253</v>
      </c>
      <c r="Q2972" t="s">
        <v>5221</v>
      </c>
    </row>
    <row r="2973" spans="1:17" x14ac:dyDescent="0.25">
      <c r="A2973">
        <v>3972</v>
      </c>
      <c r="B2973" s="7">
        <v>45126</v>
      </c>
      <c r="C2973" t="s">
        <v>19678</v>
      </c>
      <c r="D2973" t="s">
        <v>35</v>
      </c>
      <c r="E2973" s="5">
        <v>27999</v>
      </c>
      <c r="F2973" s="6" t="s">
        <v>28277</v>
      </c>
      <c r="G2973" t="s">
        <v>11755</v>
      </c>
      <c r="H2973" t="s">
        <v>25660</v>
      </c>
      <c r="I2973" t="s">
        <v>11756</v>
      </c>
      <c r="J2973" t="s">
        <v>5261</v>
      </c>
      <c r="K2973" s="3">
        <v>98339</v>
      </c>
      <c r="L2973" t="s">
        <v>5771</v>
      </c>
      <c r="M2973" t="s">
        <v>5234</v>
      </c>
      <c r="N2973">
        <v>12</v>
      </c>
      <c r="O2973">
        <v>56660.43</v>
      </c>
      <c r="P2973" t="s">
        <v>5377</v>
      </c>
      <c r="Q2973" t="s">
        <v>5215</v>
      </c>
    </row>
    <row r="2974" spans="1:17" x14ac:dyDescent="0.25">
      <c r="A2974">
        <v>3973</v>
      </c>
      <c r="B2974" s="7">
        <v>45092</v>
      </c>
      <c r="C2974" t="s">
        <v>19679</v>
      </c>
      <c r="D2974" t="s">
        <v>58</v>
      </c>
      <c r="E2974" s="5">
        <v>28183</v>
      </c>
      <c r="F2974" s="6" t="s">
        <v>26543</v>
      </c>
      <c r="G2974" t="s">
        <v>11757</v>
      </c>
      <c r="H2974" t="s">
        <v>25661</v>
      </c>
      <c r="I2974" t="s">
        <v>11758</v>
      </c>
      <c r="J2974" t="s">
        <v>3479</v>
      </c>
      <c r="K2974" s="3">
        <v>47652</v>
      </c>
      <c r="L2974" t="s">
        <v>5824</v>
      </c>
      <c r="M2974" t="s">
        <v>5225</v>
      </c>
      <c r="N2974">
        <v>4</v>
      </c>
      <c r="O2974">
        <v>59039.94</v>
      </c>
      <c r="P2974" t="s">
        <v>8362</v>
      </c>
      <c r="Q2974" t="s">
        <v>5215</v>
      </c>
    </row>
    <row r="2975" spans="1:17" x14ac:dyDescent="0.25">
      <c r="A2975">
        <v>3974</v>
      </c>
      <c r="B2975" s="7">
        <v>45092</v>
      </c>
      <c r="C2975" t="s">
        <v>19680</v>
      </c>
      <c r="D2975" t="s">
        <v>35</v>
      </c>
      <c r="E2975" s="5">
        <v>29634</v>
      </c>
      <c r="F2975" s="6" t="s">
        <v>28278</v>
      </c>
      <c r="G2975" t="s">
        <v>11759</v>
      </c>
      <c r="H2975" t="s">
        <v>25662</v>
      </c>
      <c r="I2975" t="s">
        <v>11760</v>
      </c>
      <c r="J2975" t="s">
        <v>110</v>
      </c>
      <c r="K2975" s="3">
        <v>71177</v>
      </c>
      <c r="L2975" t="s">
        <v>5454</v>
      </c>
      <c r="M2975" t="s">
        <v>5234</v>
      </c>
      <c r="N2975">
        <v>20</v>
      </c>
      <c r="O2975">
        <v>58899.83</v>
      </c>
      <c r="P2975" t="s">
        <v>5850</v>
      </c>
      <c r="Q2975" t="s">
        <v>5267</v>
      </c>
    </row>
    <row r="2976" spans="1:17" x14ac:dyDescent="0.25">
      <c r="A2976">
        <v>3975</v>
      </c>
      <c r="B2976" s="7">
        <v>45077</v>
      </c>
      <c r="C2976" t="s">
        <v>19681</v>
      </c>
      <c r="D2976" t="s">
        <v>58</v>
      </c>
      <c r="E2976" s="5">
        <v>28333</v>
      </c>
      <c r="F2976" s="6" t="s">
        <v>26529</v>
      </c>
      <c r="G2976" t="s">
        <v>11761</v>
      </c>
      <c r="H2976" t="s">
        <v>25663</v>
      </c>
      <c r="I2976" t="s">
        <v>11762</v>
      </c>
      <c r="J2976" t="s">
        <v>97</v>
      </c>
      <c r="K2976" s="3">
        <v>78805</v>
      </c>
      <c r="L2976" t="s">
        <v>5318</v>
      </c>
      <c r="M2976" t="s">
        <v>5219</v>
      </c>
      <c r="N2976">
        <v>3</v>
      </c>
      <c r="O2976">
        <v>97165.759999999995</v>
      </c>
      <c r="P2976" t="s">
        <v>6267</v>
      </c>
      <c r="Q2976" t="s">
        <v>5240</v>
      </c>
    </row>
    <row r="2977" spans="1:17" x14ac:dyDescent="0.25">
      <c r="A2977">
        <v>3976</v>
      </c>
      <c r="B2977" s="7">
        <v>45057</v>
      </c>
      <c r="C2977" t="s">
        <v>19682</v>
      </c>
      <c r="D2977" t="s">
        <v>45</v>
      </c>
      <c r="E2977" s="5">
        <v>37799</v>
      </c>
      <c r="F2977" s="6" t="s">
        <v>28279</v>
      </c>
      <c r="G2977" t="s">
        <v>11763</v>
      </c>
      <c r="H2977" t="s">
        <v>25664</v>
      </c>
      <c r="I2977" t="s">
        <v>11764</v>
      </c>
      <c r="J2977" t="s">
        <v>2945</v>
      </c>
      <c r="K2977" s="3">
        <v>64932</v>
      </c>
      <c r="L2977" t="s">
        <v>6302</v>
      </c>
      <c r="M2977" t="s">
        <v>5219</v>
      </c>
      <c r="N2977">
        <v>20</v>
      </c>
      <c r="O2977">
        <v>37535.01</v>
      </c>
      <c r="P2977" t="s">
        <v>6125</v>
      </c>
      <c r="Q2977" t="s">
        <v>5215</v>
      </c>
    </row>
    <row r="2978" spans="1:17" x14ac:dyDescent="0.25">
      <c r="A2978">
        <v>3977</v>
      </c>
      <c r="B2978" s="7">
        <v>45068</v>
      </c>
      <c r="C2978" t="s">
        <v>19683</v>
      </c>
      <c r="D2978" t="s">
        <v>35</v>
      </c>
      <c r="E2978" s="5">
        <v>24811</v>
      </c>
      <c r="F2978" s="6" t="s">
        <v>28280</v>
      </c>
      <c r="G2978" t="s">
        <v>11765</v>
      </c>
      <c r="H2978" t="s">
        <v>25665</v>
      </c>
      <c r="I2978" t="s">
        <v>11766</v>
      </c>
      <c r="J2978" t="s">
        <v>5585</v>
      </c>
      <c r="K2978" s="3">
        <v>34107</v>
      </c>
      <c r="L2978" t="s">
        <v>5808</v>
      </c>
      <c r="M2978" t="s">
        <v>5213</v>
      </c>
      <c r="N2978">
        <v>7</v>
      </c>
      <c r="O2978">
        <v>38472.32</v>
      </c>
      <c r="P2978" t="s">
        <v>6136</v>
      </c>
      <c r="Q2978" t="s">
        <v>5221</v>
      </c>
    </row>
    <row r="2979" spans="1:17" x14ac:dyDescent="0.25">
      <c r="A2979">
        <v>3978</v>
      </c>
      <c r="B2979" s="7">
        <v>45100</v>
      </c>
      <c r="C2979" t="s">
        <v>18291</v>
      </c>
      <c r="D2979" t="s">
        <v>58</v>
      </c>
      <c r="E2979" s="5">
        <v>29188</v>
      </c>
      <c r="F2979" s="6" t="s">
        <v>28281</v>
      </c>
      <c r="G2979" t="s">
        <v>11767</v>
      </c>
      <c r="H2979" t="s">
        <v>25666</v>
      </c>
      <c r="I2979" t="s">
        <v>9985</v>
      </c>
      <c r="J2979" t="s">
        <v>3930</v>
      </c>
      <c r="K2979" s="3">
        <v>27512</v>
      </c>
      <c r="L2979" t="s">
        <v>5791</v>
      </c>
      <c r="M2979" t="s">
        <v>5225</v>
      </c>
      <c r="N2979">
        <v>13</v>
      </c>
      <c r="O2979">
        <v>57013.1</v>
      </c>
      <c r="P2979" t="s">
        <v>8010</v>
      </c>
      <c r="Q2979" t="s">
        <v>5245</v>
      </c>
    </row>
    <row r="2980" spans="1:17" x14ac:dyDescent="0.25">
      <c r="A2980">
        <v>3979</v>
      </c>
      <c r="B2980" s="7">
        <v>45063</v>
      </c>
      <c r="C2980" t="s">
        <v>19684</v>
      </c>
      <c r="D2980" t="s">
        <v>35</v>
      </c>
      <c r="E2980" s="5">
        <v>31896</v>
      </c>
      <c r="F2980" s="6" t="s">
        <v>28282</v>
      </c>
      <c r="G2980" t="s">
        <v>11768</v>
      </c>
      <c r="H2980" t="s">
        <v>25667</v>
      </c>
      <c r="I2980" t="s">
        <v>11769</v>
      </c>
      <c r="J2980" t="s">
        <v>3948</v>
      </c>
      <c r="K2980" s="3">
        <v>39577</v>
      </c>
      <c r="L2980" t="s">
        <v>5639</v>
      </c>
      <c r="M2980" t="s">
        <v>5213</v>
      </c>
      <c r="N2980">
        <v>5</v>
      </c>
      <c r="O2980">
        <v>41681.71</v>
      </c>
      <c r="P2980" t="s">
        <v>6609</v>
      </c>
      <c r="Q2980" t="s">
        <v>5245</v>
      </c>
    </row>
    <row r="2981" spans="1:17" x14ac:dyDescent="0.25">
      <c r="A2981">
        <v>3980</v>
      </c>
      <c r="B2981" s="7">
        <v>45069</v>
      </c>
      <c r="C2981" t="s">
        <v>19685</v>
      </c>
      <c r="D2981" t="s">
        <v>45</v>
      </c>
      <c r="E2981" s="5">
        <v>26783</v>
      </c>
      <c r="F2981" s="6" t="s">
        <v>26543</v>
      </c>
      <c r="G2981" t="s">
        <v>11770</v>
      </c>
      <c r="H2981" t="s">
        <v>25668</v>
      </c>
      <c r="I2981" t="s">
        <v>11771</v>
      </c>
      <c r="J2981" t="s">
        <v>63</v>
      </c>
      <c r="K2981" s="3">
        <v>69185</v>
      </c>
      <c r="L2981" t="s">
        <v>5643</v>
      </c>
      <c r="M2981" t="s">
        <v>5213</v>
      </c>
      <c r="N2981">
        <v>14</v>
      </c>
      <c r="O2981">
        <v>65799.37</v>
      </c>
      <c r="P2981" t="s">
        <v>7087</v>
      </c>
      <c r="Q2981" t="s">
        <v>5221</v>
      </c>
    </row>
    <row r="2982" spans="1:17" x14ac:dyDescent="0.25">
      <c r="A2982">
        <v>3981</v>
      </c>
      <c r="B2982" s="7">
        <v>45059</v>
      </c>
      <c r="C2982" t="s">
        <v>19686</v>
      </c>
      <c r="D2982" t="s">
        <v>58</v>
      </c>
      <c r="E2982" s="5">
        <v>27164</v>
      </c>
      <c r="F2982" s="6" t="s">
        <v>26543</v>
      </c>
      <c r="G2982" t="s">
        <v>11772</v>
      </c>
      <c r="H2982" t="s">
        <v>25669</v>
      </c>
      <c r="I2982" t="s">
        <v>11773</v>
      </c>
      <c r="J2982" t="s">
        <v>33</v>
      </c>
      <c r="K2982" s="3">
        <v>48291</v>
      </c>
      <c r="L2982" t="s">
        <v>5975</v>
      </c>
      <c r="M2982" t="s">
        <v>5234</v>
      </c>
      <c r="N2982">
        <v>19</v>
      </c>
      <c r="O2982">
        <v>41664.699999999997</v>
      </c>
      <c r="P2982" t="s">
        <v>5406</v>
      </c>
      <c r="Q2982" t="s">
        <v>5240</v>
      </c>
    </row>
    <row r="2983" spans="1:17" x14ac:dyDescent="0.25">
      <c r="A2983">
        <v>3982</v>
      </c>
      <c r="B2983" s="7">
        <v>45068</v>
      </c>
      <c r="C2983" t="s">
        <v>19687</v>
      </c>
      <c r="D2983" t="s">
        <v>58</v>
      </c>
      <c r="E2983" s="5">
        <v>30611</v>
      </c>
      <c r="F2983" s="6" t="s">
        <v>26543</v>
      </c>
      <c r="G2983" t="s">
        <v>11774</v>
      </c>
      <c r="H2983" t="s">
        <v>25670</v>
      </c>
      <c r="I2983" t="s">
        <v>11775</v>
      </c>
      <c r="J2983" t="s">
        <v>33</v>
      </c>
      <c r="K2983" s="3">
        <v>64728</v>
      </c>
      <c r="L2983" t="s">
        <v>5685</v>
      </c>
      <c r="M2983" t="s">
        <v>5219</v>
      </c>
      <c r="N2983">
        <v>7</v>
      </c>
      <c r="O2983">
        <v>42712.92</v>
      </c>
      <c r="P2983" t="s">
        <v>7402</v>
      </c>
      <c r="Q2983" t="s">
        <v>5245</v>
      </c>
    </row>
    <row r="2984" spans="1:17" x14ac:dyDescent="0.25">
      <c r="A2984">
        <v>3983</v>
      </c>
      <c r="B2984" s="7">
        <v>45133</v>
      </c>
      <c r="C2984" t="s">
        <v>19688</v>
      </c>
      <c r="D2984" t="s">
        <v>45</v>
      </c>
      <c r="E2984" s="5">
        <v>38352</v>
      </c>
      <c r="F2984" s="6" t="s">
        <v>26530</v>
      </c>
      <c r="G2984" t="s">
        <v>11776</v>
      </c>
      <c r="H2984" t="s">
        <v>25671</v>
      </c>
      <c r="I2984" t="s">
        <v>11777</v>
      </c>
      <c r="J2984" t="s">
        <v>5544</v>
      </c>
      <c r="K2984" s="3">
        <v>33607</v>
      </c>
      <c r="L2984" t="s">
        <v>6081</v>
      </c>
      <c r="M2984" t="s">
        <v>5219</v>
      </c>
      <c r="N2984">
        <v>3</v>
      </c>
      <c r="O2984">
        <v>62266.2</v>
      </c>
      <c r="P2984" t="s">
        <v>5876</v>
      </c>
      <c r="Q2984" t="s">
        <v>5240</v>
      </c>
    </row>
    <row r="2985" spans="1:17" x14ac:dyDescent="0.25">
      <c r="A2985">
        <v>3984</v>
      </c>
      <c r="B2985" s="7">
        <v>45076</v>
      </c>
      <c r="C2985" t="s">
        <v>19689</v>
      </c>
      <c r="D2985" t="s">
        <v>45</v>
      </c>
      <c r="E2985" s="5">
        <v>25300</v>
      </c>
      <c r="F2985" s="6" t="s">
        <v>28283</v>
      </c>
      <c r="G2985" t="s">
        <v>11778</v>
      </c>
      <c r="H2985" t="s">
        <v>25672</v>
      </c>
      <c r="I2985" t="s">
        <v>11779</v>
      </c>
      <c r="J2985" t="s">
        <v>84</v>
      </c>
      <c r="K2985" s="3">
        <v>888</v>
      </c>
      <c r="L2985" t="s">
        <v>5971</v>
      </c>
      <c r="M2985" t="s">
        <v>5225</v>
      </c>
      <c r="N2985">
        <v>19</v>
      </c>
      <c r="O2985">
        <v>78240.23</v>
      </c>
      <c r="P2985" t="s">
        <v>6703</v>
      </c>
      <c r="Q2985" t="s">
        <v>5215</v>
      </c>
    </row>
    <row r="2986" spans="1:17" x14ac:dyDescent="0.25">
      <c r="A2986">
        <v>3985</v>
      </c>
      <c r="B2986" s="7">
        <v>45101</v>
      </c>
      <c r="C2986" t="s">
        <v>19690</v>
      </c>
      <c r="D2986" t="s">
        <v>45</v>
      </c>
      <c r="E2986" s="5">
        <v>35679</v>
      </c>
      <c r="F2986" s="6" t="s">
        <v>28284</v>
      </c>
      <c r="G2986" t="s">
        <v>11780</v>
      </c>
      <c r="H2986" t="s">
        <v>25673</v>
      </c>
      <c r="I2986" t="s">
        <v>11781</v>
      </c>
      <c r="J2986" t="s">
        <v>89</v>
      </c>
      <c r="K2986" s="3">
        <v>14042</v>
      </c>
      <c r="L2986" t="s">
        <v>5363</v>
      </c>
      <c r="M2986" t="s">
        <v>5234</v>
      </c>
      <c r="N2986">
        <v>6</v>
      </c>
      <c r="O2986">
        <v>90491.06</v>
      </c>
      <c r="P2986" t="s">
        <v>6674</v>
      </c>
      <c r="Q2986" t="s">
        <v>5215</v>
      </c>
    </row>
    <row r="2987" spans="1:17" x14ac:dyDescent="0.25">
      <c r="A2987">
        <v>3986</v>
      </c>
      <c r="B2987" s="7">
        <v>45099</v>
      </c>
      <c r="C2987" t="s">
        <v>19691</v>
      </c>
      <c r="D2987" t="s">
        <v>45</v>
      </c>
      <c r="E2987" s="5">
        <v>31022</v>
      </c>
      <c r="F2987" s="6" t="s">
        <v>28285</v>
      </c>
      <c r="G2987" t="s">
        <v>11782</v>
      </c>
      <c r="H2987" t="s">
        <v>25674</v>
      </c>
      <c r="I2987" t="s">
        <v>9534</v>
      </c>
      <c r="J2987" t="s">
        <v>3936</v>
      </c>
      <c r="K2987" s="3">
        <v>42875</v>
      </c>
      <c r="L2987" t="s">
        <v>5400</v>
      </c>
      <c r="M2987" t="s">
        <v>5219</v>
      </c>
      <c r="N2987">
        <v>13</v>
      </c>
      <c r="O2987">
        <v>61911.37</v>
      </c>
      <c r="P2987" t="s">
        <v>6522</v>
      </c>
      <c r="Q2987" t="s">
        <v>5215</v>
      </c>
    </row>
    <row r="2988" spans="1:17" x14ac:dyDescent="0.25">
      <c r="A2988">
        <v>3987</v>
      </c>
      <c r="B2988" s="7">
        <v>45134</v>
      </c>
      <c r="C2988" t="s">
        <v>19692</v>
      </c>
      <c r="D2988" t="s">
        <v>35</v>
      </c>
      <c r="E2988" s="5">
        <v>27238</v>
      </c>
      <c r="F2988" s="6" t="s">
        <v>26531</v>
      </c>
      <c r="G2988" t="s">
        <v>11783</v>
      </c>
      <c r="H2988" t="s">
        <v>25675</v>
      </c>
      <c r="I2988" t="s">
        <v>11784</v>
      </c>
      <c r="J2988" t="s">
        <v>5675</v>
      </c>
      <c r="K2988" s="3">
        <v>38184</v>
      </c>
      <c r="L2988" t="s">
        <v>5960</v>
      </c>
      <c r="M2988" t="s">
        <v>5219</v>
      </c>
      <c r="N2988">
        <v>10</v>
      </c>
      <c r="O2988">
        <v>44000.19</v>
      </c>
      <c r="P2988" t="s">
        <v>6568</v>
      </c>
      <c r="Q2988" t="s">
        <v>5267</v>
      </c>
    </row>
    <row r="2989" spans="1:17" x14ac:dyDescent="0.25">
      <c r="A2989">
        <v>3988</v>
      </c>
      <c r="B2989" s="7">
        <v>45078</v>
      </c>
      <c r="C2989" t="s">
        <v>19693</v>
      </c>
      <c r="D2989" t="s">
        <v>35</v>
      </c>
      <c r="E2989" s="5">
        <v>26830</v>
      </c>
      <c r="F2989" s="6" t="s">
        <v>26543</v>
      </c>
      <c r="G2989" t="s">
        <v>11785</v>
      </c>
      <c r="H2989" t="s">
        <v>25676</v>
      </c>
      <c r="I2989" t="s">
        <v>6774</v>
      </c>
      <c r="J2989" t="s">
        <v>5453</v>
      </c>
      <c r="K2989" s="3">
        <v>84532</v>
      </c>
      <c r="L2989" t="s">
        <v>6712</v>
      </c>
      <c r="M2989" t="s">
        <v>5225</v>
      </c>
      <c r="N2989">
        <v>8</v>
      </c>
      <c r="O2989">
        <v>62688.51</v>
      </c>
      <c r="P2989" t="s">
        <v>8861</v>
      </c>
      <c r="Q2989" t="s">
        <v>5221</v>
      </c>
    </row>
    <row r="2990" spans="1:17" x14ac:dyDescent="0.25">
      <c r="A2990">
        <v>3989</v>
      </c>
      <c r="B2990" s="7">
        <v>45143</v>
      </c>
      <c r="C2990" t="s">
        <v>19694</v>
      </c>
      <c r="D2990" t="s">
        <v>58</v>
      </c>
      <c r="E2990" s="5">
        <v>30855</v>
      </c>
      <c r="F2990" s="6" t="s">
        <v>26543</v>
      </c>
      <c r="G2990" t="s">
        <v>11786</v>
      </c>
      <c r="H2990" t="s">
        <v>25677</v>
      </c>
      <c r="I2990" t="s">
        <v>11787</v>
      </c>
      <c r="J2990" t="s">
        <v>3924</v>
      </c>
      <c r="K2990" s="3">
        <v>83756</v>
      </c>
      <c r="L2990" t="s">
        <v>5771</v>
      </c>
      <c r="M2990" t="s">
        <v>5219</v>
      </c>
      <c r="N2990">
        <v>6</v>
      </c>
      <c r="O2990">
        <v>50104.78</v>
      </c>
      <c r="P2990" t="s">
        <v>3056</v>
      </c>
      <c r="Q2990" t="s">
        <v>5215</v>
      </c>
    </row>
    <row r="2991" spans="1:17" x14ac:dyDescent="0.25">
      <c r="A2991">
        <v>3990</v>
      </c>
      <c r="B2991" s="7">
        <v>45111</v>
      </c>
      <c r="C2991" t="s">
        <v>19695</v>
      </c>
      <c r="D2991" t="s">
        <v>58</v>
      </c>
      <c r="E2991" s="5">
        <v>28637</v>
      </c>
      <c r="F2991" s="6" t="s">
        <v>26532</v>
      </c>
      <c r="G2991" t="s">
        <v>11788</v>
      </c>
      <c r="H2991" t="s">
        <v>25678</v>
      </c>
      <c r="I2991" t="s">
        <v>11789</v>
      </c>
      <c r="J2991" t="s">
        <v>3936</v>
      </c>
      <c r="K2991" s="3">
        <v>79583</v>
      </c>
      <c r="L2991" t="s">
        <v>6405</v>
      </c>
      <c r="M2991" t="s">
        <v>5225</v>
      </c>
      <c r="N2991">
        <v>17</v>
      </c>
      <c r="O2991">
        <v>66870.149999999994</v>
      </c>
      <c r="P2991" t="s">
        <v>6903</v>
      </c>
      <c r="Q2991" t="s">
        <v>5215</v>
      </c>
    </row>
    <row r="2992" spans="1:17" x14ac:dyDescent="0.25">
      <c r="A2992">
        <v>3991</v>
      </c>
      <c r="B2992" s="7">
        <v>45097</v>
      </c>
      <c r="C2992" t="s">
        <v>19696</v>
      </c>
      <c r="D2992" t="s">
        <v>35</v>
      </c>
      <c r="E2992" s="5">
        <v>32938</v>
      </c>
      <c r="F2992" s="6" t="s">
        <v>26533</v>
      </c>
      <c r="G2992" t="s">
        <v>11790</v>
      </c>
      <c r="H2992" t="s">
        <v>25679</v>
      </c>
      <c r="I2992" t="s">
        <v>11791</v>
      </c>
      <c r="J2992" t="s">
        <v>3936</v>
      </c>
      <c r="K2992" s="3">
        <v>28020</v>
      </c>
      <c r="L2992" t="s">
        <v>5860</v>
      </c>
      <c r="M2992" t="s">
        <v>5219</v>
      </c>
      <c r="N2992">
        <v>5</v>
      </c>
      <c r="O2992">
        <v>90893.48</v>
      </c>
      <c r="P2992" t="s">
        <v>8241</v>
      </c>
      <c r="Q2992" t="s">
        <v>5215</v>
      </c>
    </row>
    <row r="2993" spans="1:17" x14ac:dyDescent="0.25">
      <c r="A2993">
        <v>3992</v>
      </c>
      <c r="B2993" s="7">
        <v>45090</v>
      </c>
      <c r="C2993" t="s">
        <v>19697</v>
      </c>
      <c r="D2993" t="s">
        <v>45</v>
      </c>
      <c r="E2993" s="5">
        <v>24932</v>
      </c>
      <c r="F2993" s="6" t="s">
        <v>26534</v>
      </c>
      <c r="G2993" t="s">
        <v>11792</v>
      </c>
      <c r="H2993" t="s">
        <v>25680</v>
      </c>
      <c r="I2993" t="s">
        <v>11793</v>
      </c>
      <c r="J2993" t="s">
        <v>84</v>
      </c>
      <c r="K2993" s="3">
        <v>2276</v>
      </c>
      <c r="L2993" t="s">
        <v>7147</v>
      </c>
      <c r="M2993" t="s">
        <v>5225</v>
      </c>
      <c r="N2993">
        <v>19</v>
      </c>
      <c r="O2993">
        <v>53474.17</v>
      </c>
      <c r="P2993" t="s">
        <v>9895</v>
      </c>
      <c r="Q2993" t="s">
        <v>5215</v>
      </c>
    </row>
    <row r="2994" spans="1:17" x14ac:dyDescent="0.25">
      <c r="A2994">
        <v>3993</v>
      </c>
      <c r="B2994" s="7">
        <v>45080</v>
      </c>
      <c r="C2994" t="s">
        <v>19698</v>
      </c>
      <c r="D2994" t="s">
        <v>35</v>
      </c>
      <c r="E2994" s="5">
        <v>32924</v>
      </c>
      <c r="F2994" s="6" t="s">
        <v>28286</v>
      </c>
      <c r="G2994" t="s">
        <v>11794</v>
      </c>
      <c r="H2994" t="s">
        <v>25681</v>
      </c>
      <c r="I2994" t="s">
        <v>11795</v>
      </c>
      <c r="J2994" t="s">
        <v>5580</v>
      </c>
      <c r="K2994" s="3">
        <v>96631</v>
      </c>
      <c r="L2994" t="s">
        <v>7114</v>
      </c>
      <c r="M2994" t="s">
        <v>5234</v>
      </c>
      <c r="N2994">
        <v>14</v>
      </c>
      <c r="O2994">
        <v>52123.62</v>
      </c>
      <c r="P2994" t="s">
        <v>8498</v>
      </c>
      <c r="Q2994" t="s">
        <v>5267</v>
      </c>
    </row>
    <row r="2995" spans="1:17" x14ac:dyDescent="0.25">
      <c r="A2995">
        <v>3994</v>
      </c>
      <c r="B2995" s="7">
        <v>45058</v>
      </c>
      <c r="C2995" t="s">
        <v>4956</v>
      </c>
      <c r="D2995" t="s">
        <v>45</v>
      </c>
      <c r="E2995" s="5">
        <v>26345</v>
      </c>
      <c r="F2995" s="6" t="s">
        <v>26535</v>
      </c>
      <c r="G2995" t="s">
        <v>11796</v>
      </c>
      <c r="H2995" t="s">
        <v>25682</v>
      </c>
      <c r="I2995" t="s">
        <v>11797</v>
      </c>
      <c r="J2995" t="s">
        <v>33</v>
      </c>
      <c r="K2995" s="3">
        <v>93605</v>
      </c>
      <c r="L2995" t="s">
        <v>6712</v>
      </c>
      <c r="M2995" t="s">
        <v>5219</v>
      </c>
      <c r="N2995">
        <v>9</v>
      </c>
      <c r="O2995">
        <v>33630.92</v>
      </c>
      <c r="P2995" t="s">
        <v>10588</v>
      </c>
      <c r="Q2995" t="s">
        <v>5221</v>
      </c>
    </row>
    <row r="2996" spans="1:17" x14ac:dyDescent="0.25">
      <c r="A2996">
        <v>3995</v>
      </c>
      <c r="B2996" s="7">
        <v>45136</v>
      </c>
      <c r="C2996" t="s">
        <v>19699</v>
      </c>
      <c r="D2996" t="s">
        <v>45</v>
      </c>
      <c r="E2996" s="5">
        <v>32562</v>
      </c>
      <c r="F2996" s="6" t="s">
        <v>28287</v>
      </c>
      <c r="G2996" t="s">
        <v>11798</v>
      </c>
      <c r="H2996" t="s">
        <v>25683</v>
      </c>
      <c r="I2996" t="s">
        <v>11799</v>
      </c>
      <c r="J2996" t="s">
        <v>63</v>
      </c>
      <c r="K2996" s="3">
        <v>91992</v>
      </c>
      <c r="L2996" t="s">
        <v>5262</v>
      </c>
      <c r="M2996" t="s">
        <v>5213</v>
      </c>
      <c r="N2996">
        <v>2</v>
      </c>
      <c r="O2996">
        <v>73184.350000000006</v>
      </c>
      <c r="P2996" t="s">
        <v>6703</v>
      </c>
      <c r="Q2996" t="s">
        <v>5240</v>
      </c>
    </row>
    <row r="2997" spans="1:17" x14ac:dyDescent="0.25">
      <c r="A2997">
        <v>3996</v>
      </c>
      <c r="B2997" s="7">
        <v>45064</v>
      </c>
      <c r="C2997" t="s">
        <v>19700</v>
      </c>
      <c r="D2997" t="s">
        <v>45</v>
      </c>
      <c r="E2997" s="5">
        <v>34298</v>
      </c>
      <c r="F2997" s="6" t="s">
        <v>28288</v>
      </c>
      <c r="G2997" t="s">
        <v>11800</v>
      </c>
      <c r="H2997" t="s">
        <v>25684</v>
      </c>
      <c r="I2997" t="s">
        <v>8361</v>
      </c>
      <c r="J2997" t="s">
        <v>5770</v>
      </c>
      <c r="K2997" s="3">
        <v>17130</v>
      </c>
      <c r="L2997" t="s">
        <v>3548</v>
      </c>
      <c r="M2997" t="s">
        <v>5225</v>
      </c>
      <c r="N2997">
        <v>20</v>
      </c>
      <c r="O2997">
        <v>65428.69</v>
      </c>
      <c r="P2997" t="s">
        <v>6903</v>
      </c>
      <c r="Q2997" t="s">
        <v>5245</v>
      </c>
    </row>
    <row r="2998" spans="1:17" x14ac:dyDescent="0.25">
      <c r="A2998">
        <v>3997</v>
      </c>
      <c r="B2998" s="7">
        <v>45119</v>
      </c>
      <c r="C2998" t="s">
        <v>19701</v>
      </c>
      <c r="D2998" t="s">
        <v>45</v>
      </c>
      <c r="E2998" s="5">
        <v>28519</v>
      </c>
      <c r="F2998" s="6" t="s">
        <v>28289</v>
      </c>
      <c r="G2998" t="s">
        <v>11801</v>
      </c>
      <c r="H2998" t="s">
        <v>25685</v>
      </c>
      <c r="I2998" t="s">
        <v>11802</v>
      </c>
      <c r="J2998" t="s">
        <v>5300</v>
      </c>
      <c r="K2998" s="3">
        <v>81966</v>
      </c>
      <c r="L2998" t="s">
        <v>7114</v>
      </c>
      <c r="M2998" t="s">
        <v>5219</v>
      </c>
      <c r="N2998">
        <v>0</v>
      </c>
      <c r="O2998">
        <v>37297.03</v>
      </c>
      <c r="P2998" t="s">
        <v>6516</v>
      </c>
      <c r="Q2998" t="s">
        <v>5267</v>
      </c>
    </row>
    <row r="2999" spans="1:17" x14ac:dyDescent="0.25">
      <c r="A2999">
        <v>3998</v>
      </c>
      <c r="B2999" s="7">
        <v>45096</v>
      </c>
      <c r="C2999" t="s">
        <v>19702</v>
      </c>
      <c r="D2999" t="s">
        <v>58</v>
      </c>
      <c r="E2999" s="5">
        <v>36564</v>
      </c>
      <c r="F2999" s="6" t="s">
        <v>26536</v>
      </c>
      <c r="G2999" t="s">
        <v>11803</v>
      </c>
      <c r="H2999" t="s">
        <v>25686</v>
      </c>
      <c r="I2999" t="s">
        <v>11804</v>
      </c>
      <c r="J2999" t="s">
        <v>3944</v>
      </c>
      <c r="K2999" s="3">
        <v>59399</v>
      </c>
      <c r="L2999" t="s">
        <v>5791</v>
      </c>
      <c r="M2999" t="s">
        <v>5213</v>
      </c>
      <c r="N2999">
        <v>10</v>
      </c>
      <c r="O2999">
        <v>31093.7</v>
      </c>
      <c r="P2999" t="s">
        <v>5530</v>
      </c>
      <c r="Q2999" t="s">
        <v>5221</v>
      </c>
    </row>
    <row r="3000" spans="1:17" x14ac:dyDescent="0.25">
      <c r="A3000">
        <v>3999</v>
      </c>
      <c r="B3000" s="7">
        <v>45062</v>
      </c>
      <c r="C3000" t="s">
        <v>19703</v>
      </c>
      <c r="D3000" t="s">
        <v>35</v>
      </c>
      <c r="E3000" s="5">
        <v>34554</v>
      </c>
      <c r="F3000" s="6" t="s">
        <v>28290</v>
      </c>
      <c r="G3000" t="s">
        <v>11805</v>
      </c>
      <c r="H3000" t="s">
        <v>25687</v>
      </c>
      <c r="I3000" t="s">
        <v>11806</v>
      </c>
      <c r="J3000" t="s">
        <v>110</v>
      </c>
      <c r="K3000" s="3">
        <v>37855</v>
      </c>
      <c r="L3000" t="s">
        <v>5229</v>
      </c>
      <c r="M3000" t="s">
        <v>5219</v>
      </c>
      <c r="N3000">
        <v>14</v>
      </c>
      <c r="O3000">
        <v>59442.38</v>
      </c>
      <c r="P3000" t="s">
        <v>8723</v>
      </c>
      <c r="Q3000" t="s">
        <v>5267</v>
      </c>
    </row>
    <row r="3001" spans="1:17" x14ac:dyDescent="0.25">
      <c r="A3001">
        <v>4000</v>
      </c>
      <c r="B3001" s="7">
        <v>45114</v>
      </c>
      <c r="C3001" t="s">
        <v>19704</v>
      </c>
      <c r="D3001" t="s">
        <v>35</v>
      </c>
      <c r="E3001" s="5">
        <v>29373</v>
      </c>
      <c r="F3001" s="6" t="s">
        <v>26537</v>
      </c>
      <c r="G3001" t="s">
        <v>11807</v>
      </c>
      <c r="H3001" t="s">
        <v>25688</v>
      </c>
      <c r="I3001" t="s">
        <v>11808</v>
      </c>
      <c r="J3001" t="s">
        <v>84</v>
      </c>
      <c r="K3001" s="3">
        <v>8592</v>
      </c>
      <c r="L3001" t="s">
        <v>5994</v>
      </c>
      <c r="M3001" t="s">
        <v>5219</v>
      </c>
      <c r="N3001">
        <v>1</v>
      </c>
      <c r="O3001">
        <v>89853.85</v>
      </c>
      <c r="P3001" t="s">
        <v>6409</v>
      </c>
      <c r="Q3001" t="s">
        <v>5221</v>
      </c>
    </row>
  </sheetData>
  <sortState xmlns:xlrd2="http://schemas.microsoft.com/office/spreadsheetml/2017/richdata2" ref="A2:Q3001">
    <sortCondition ref="A1:A3001"/>
  </sortState>
  <conditionalFormatting sqref="O1:O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001">
    <cfRule type="containsText" dxfId="114" priority="2" operator="containsText" text="Bachelor's Degree">
      <formula>NOT(ISERROR(SEARCH("Bachelor's Degree",M2)))</formula>
    </cfRule>
    <cfRule type="containsText" dxfId="113" priority="1" operator="containsText" text="High School">
      <formula>NOT(ISERROR(SEARCH("High School",M2)))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A601-3BD1-4092-A54C-53DC79DE590C}">
  <dimension ref="A1:AH3001"/>
  <sheetViews>
    <sheetView tabSelected="1" topLeftCell="G1" zoomScale="78" zoomScaleNormal="78" workbookViewId="0">
      <selection activeCell="AC7" sqref="AC7"/>
    </sheetView>
  </sheetViews>
  <sheetFormatPr defaultColWidth="33.42578125" defaultRowHeight="15" x14ac:dyDescent="0.25"/>
  <cols>
    <col min="1" max="1" width="13.140625" customWidth="1"/>
    <col min="2" max="2" width="19.85546875" customWidth="1"/>
    <col min="3" max="3" width="15.140625" style="1" customWidth="1"/>
    <col min="4" max="4" width="19.42578125" style="8" customWidth="1"/>
    <col min="5" max="5" width="22.7109375" customWidth="1"/>
    <col min="6" max="6" width="21.28515625" customWidth="1"/>
    <col min="7" max="7" width="32.7109375" customWidth="1"/>
    <col min="8" max="8" width="13.140625" customWidth="1"/>
    <col min="9" max="9" width="24.5703125" customWidth="1"/>
    <col min="10" max="10" width="12.7109375" customWidth="1"/>
    <col min="11" max="11" width="10.7109375" customWidth="1"/>
    <col min="12" max="13" width="15.140625" customWidth="1"/>
    <col min="14" max="14" width="38.85546875" style="20" customWidth="1"/>
    <col min="15" max="15" width="23.85546875" customWidth="1"/>
    <col min="16" max="16" width="26" customWidth="1"/>
    <col min="17" max="17" width="20.85546875" style="2" customWidth="1"/>
    <col min="18" max="18" width="12.28515625" customWidth="1"/>
    <col min="19" max="19" width="17.140625" customWidth="1"/>
    <col min="20" max="20" width="14.5703125" customWidth="1"/>
    <col min="21" max="21" width="14.85546875" style="3" customWidth="1"/>
    <col min="22" max="22" width="14.5703125" customWidth="1"/>
    <col min="23" max="24" width="17.28515625" customWidth="1"/>
    <col min="25" max="25" width="14.7109375" customWidth="1"/>
    <col min="26" max="26" width="15.140625" customWidth="1"/>
    <col min="27" max="27" width="15.7109375" customWidth="1"/>
    <col min="28" max="28" width="16.140625" customWidth="1"/>
    <col min="29" max="29" width="23" customWidth="1"/>
    <col min="30" max="34" width="16.140625" customWidth="1"/>
    <col min="35" max="35" width="13.140625" customWidth="1"/>
    <col min="36" max="36" width="12" customWidth="1"/>
  </cols>
  <sheetData>
    <row r="1" spans="1:34" s="9" customFormat="1" ht="47.25" x14ac:dyDescent="0.25">
      <c r="A1" s="9" t="s">
        <v>0</v>
      </c>
      <c r="B1" s="9" t="s">
        <v>16976</v>
      </c>
      <c r="C1" s="13" t="s">
        <v>1</v>
      </c>
      <c r="D1" s="10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42" t="s">
        <v>12</v>
      </c>
      <c r="O1" s="9" t="s">
        <v>13</v>
      </c>
      <c r="P1" s="9" t="s">
        <v>14</v>
      </c>
      <c r="Q1" s="13" t="s">
        <v>15</v>
      </c>
      <c r="R1" s="9" t="s">
        <v>16</v>
      </c>
      <c r="S1" s="9" t="s">
        <v>17</v>
      </c>
      <c r="T1" s="9" t="s">
        <v>18</v>
      </c>
      <c r="U1" s="12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5194</v>
      </c>
      <c r="AA1" s="9" t="s">
        <v>5195</v>
      </c>
      <c r="AB1" s="9" t="s">
        <v>28293</v>
      </c>
      <c r="AC1" s="9" t="s">
        <v>11810</v>
      </c>
      <c r="AD1" s="9" t="s">
        <v>11811</v>
      </c>
      <c r="AE1" s="9" t="s">
        <v>11812</v>
      </c>
      <c r="AF1" s="9" t="s">
        <v>11813</v>
      </c>
      <c r="AG1" s="9" t="s">
        <v>11814</v>
      </c>
      <c r="AH1" s="9" t="s">
        <v>11815</v>
      </c>
    </row>
    <row r="2" spans="1:34" x14ac:dyDescent="0.25">
      <c r="A2">
        <v>1001</v>
      </c>
      <c r="B2" t="s">
        <v>20277</v>
      </c>
      <c r="C2" s="1">
        <v>43706</v>
      </c>
      <c r="D2" s="8" t="s">
        <v>16975</v>
      </c>
      <c r="E2" t="s">
        <v>995</v>
      </c>
      <c r="F2" t="s">
        <v>1051</v>
      </c>
      <c r="G2" t="s">
        <v>1052</v>
      </c>
      <c r="H2" t="s">
        <v>67</v>
      </c>
      <c r="I2" t="s">
        <v>27</v>
      </c>
      <c r="J2" t="s">
        <v>42</v>
      </c>
      <c r="K2" t="s">
        <v>41</v>
      </c>
      <c r="L2" t="s">
        <v>42</v>
      </c>
      <c r="M2" t="s">
        <v>31</v>
      </c>
      <c r="N2" s="20" t="s">
        <v>16975</v>
      </c>
      <c r="O2" t="s">
        <v>998</v>
      </c>
      <c r="P2" t="s">
        <v>83</v>
      </c>
      <c r="Q2" s="2">
        <v>21084</v>
      </c>
      <c r="R2" t="s">
        <v>33</v>
      </c>
      <c r="S2" t="s">
        <v>85</v>
      </c>
      <c r="T2" t="s">
        <v>35</v>
      </c>
      <c r="U2" s="3">
        <v>1749</v>
      </c>
      <c r="V2" t="s">
        <v>71</v>
      </c>
      <c r="W2" t="s">
        <v>65</v>
      </c>
      <c r="X2" t="s">
        <v>38</v>
      </c>
      <c r="Y2">
        <v>3</v>
      </c>
      <c r="Z2">
        <f>VLOOKUP(A2,Table3[],3,0)</f>
        <v>2</v>
      </c>
      <c r="AA2">
        <f>VLOOKUP(A2,'employee_engagement survey data'!A2:E466,4,0)</f>
        <v>5</v>
      </c>
      <c r="AB2">
        <f>VLOOKUP(A2,'employee_engagement survey data'!A2:E241,5,0)</f>
        <v>5</v>
      </c>
      <c r="AC2" t="str">
        <f>VLOOKUP(A2,training_and_development!A2:F39,3,0)</f>
        <v>Customer Service</v>
      </c>
      <c r="AD2" t="str">
        <f>VLOOKUP(A2,training_and_development!A2:E391,4,0)</f>
        <v>Internal</v>
      </c>
      <c r="AE2" t="str">
        <f>VLOOKUP(A2,training_and_development!A2:F2999,5,0)</f>
        <v>Failed</v>
      </c>
      <c r="AF2" t="str">
        <f>VLOOKUP(A2,training_and_development!A1:G21,6,0)</f>
        <v>Port Greg</v>
      </c>
      <c r="AG2" t="str">
        <f>VLOOKUP(A2,training_and_development!A2:H10,7,0)</f>
        <v>Amanda Daniels</v>
      </c>
      <c r="AH2">
        <f>VLOOKUP(A2,training_and_development!A2:H5,8,0)</f>
        <v>4</v>
      </c>
    </row>
    <row r="3" spans="1:34" x14ac:dyDescent="0.25">
      <c r="A3">
        <v>1002</v>
      </c>
      <c r="B3" t="s">
        <v>20278</v>
      </c>
      <c r="C3" s="1">
        <v>44907</v>
      </c>
      <c r="D3" s="8">
        <v>45074</v>
      </c>
      <c r="E3" t="s">
        <v>995</v>
      </c>
      <c r="F3" t="s">
        <v>1053</v>
      </c>
      <c r="G3" t="s">
        <v>1054</v>
      </c>
      <c r="H3" t="s">
        <v>87</v>
      </c>
      <c r="I3" t="s">
        <v>946</v>
      </c>
      <c r="J3" t="s">
        <v>42</v>
      </c>
      <c r="K3" t="s">
        <v>41</v>
      </c>
      <c r="L3" t="s">
        <v>30</v>
      </c>
      <c r="M3" t="s">
        <v>74</v>
      </c>
      <c r="N3" s="20" t="s">
        <v>1055</v>
      </c>
      <c r="O3" t="s">
        <v>998</v>
      </c>
      <c r="P3" t="s">
        <v>186</v>
      </c>
      <c r="Q3" s="2">
        <v>18452</v>
      </c>
      <c r="R3" t="s">
        <v>33</v>
      </c>
      <c r="S3" t="s">
        <v>144</v>
      </c>
      <c r="T3" t="s">
        <v>35</v>
      </c>
      <c r="U3" s="3">
        <v>2135</v>
      </c>
      <c r="V3" t="s">
        <v>94</v>
      </c>
      <c r="W3" t="s">
        <v>37</v>
      </c>
      <c r="X3" t="s">
        <v>38</v>
      </c>
      <c r="Y3">
        <v>3</v>
      </c>
      <c r="Z3">
        <f>VLOOKUP(A3,Table3[],3,0)</f>
        <v>4</v>
      </c>
      <c r="AA3">
        <f>VLOOKUP(A3,'employee_engagement survey data'!A3:E467,4,0)</f>
        <v>5</v>
      </c>
      <c r="AB3">
        <f>VLOOKUP(A3,'employee_engagement survey data'!A3:E242,5,0)</f>
        <v>3</v>
      </c>
      <c r="AC3" t="str">
        <f>VLOOKUP(A3,training_and_development!A3:F40,3,0)</f>
        <v>Leadership Development</v>
      </c>
      <c r="AD3" t="str">
        <f>VLOOKUP(A3,training_and_development!A3:E392,4,0)</f>
        <v>Internal</v>
      </c>
      <c r="AE3" t="str">
        <f>VLOOKUP(A3,training_and_development!A3:F3000,5,0)</f>
        <v>Failed</v>
      </c>
      <c r="AF3" t="str">
        <f>VLOOKUP(A3,training_and_development!A2:G22,6,0)</f>
        <v>Brandonview</v>
      </c>
      <c r="AG3" t="str">
        <f>VLOOKUP(A3,training_and_development!A3:H11,7,0)</f>
        <v>Brittany Chambers</v>
      </c>
      <c r="AH3">
        <f>VLOOKUP(A3,training_and_development!A3:H6,8,0)</f>
        <v>2</v>
      </c>
    </row>
    <row r="4" spans="1:34" x14ac:dyDescent="0.25">
      <c r="A4">
        <v>1003</v>
      </c>
      <c r="B4" t="s">
        <v>20279</v>
      </c>
      <c r="C4" s="1">
        <v>44993</v>
      </c>
      <c r="D4" s="8">
        <v>45000</v>
      </c>
      <c r="E4" t="s">
        <v>995</v>
      </c>
      <c r="F4" t="s">
        <v>1056</v>
      </c>
      <c r="G4" t="s">
        <v>28291</v>
      </c>
      <c r="H4" t="s">
        <v>73</v>
      </c>
      <c r="I4" t="s">
        <v>339</v>
      </c>
      <c r="J4" t="s">
        <v>28</v>
      </c>
      <c r="K4" t="s">
        <v>41</v>
      </c>
      <c r="L4" t="s">
        <v>42</v>
      </c>
      <c r="M4" t="s">
        <v>120</v>
      </c>
      <c r="N4" s="20" t="s">
        <v>1057</v>
      </c>
      <c r="O4" t="s">
        <v>998</v>
      </c>
      <c r="P4" t="s">
        <v>68</v>
      </c>
      <c r="Q4" s="2">
        <v>26991</v>
      </c>
      <c r="R4" t="s">
        <v>33</v>
      </c>
      <c r="S4" t="s">
        <v>144</v>
      </c>
      <c r="T4" t="s">
        <v>35</v>
      </c>
      <c r="U4" s="3">
        <v>2176</v>
      </c>
      <c r="V4" t="s">
        <v>36</v>
      </c>
      <c r="W4" t="s">
        <v>65</v>
      </c>
      <c r="X4" t="s">
        <v>38</v>
      </c>
      <c r="Y4">
        <v>3</v>
      </c>
      <c r="Z4">
        <f>VLOOKUP(A4,Table3[],3,0)</f>
        <v>2</v>
      </c>
      <c r="AA4">
        <f>VLOOKUP(A4,'employee_engagement survey data'!A4:E468,4,0)</f>
        <v>5</v>
      </c>
      <c r="AB4">
        <f>VLOOKUP(A4,'employee_engagement survey data'!A4:E243,5,0)</f>
        <v>2</v>
      </c>
      <c r="AC4" t="str">
        <f>VLOOKUP(A4,training_and_development!A4:F41,3,0)</f>
        <v>Technical Skills</v>
      </c>
      <c r="AD4" t="str">
        <f>VLOOKUP(A4,training_and_development!A4:E393,4,0)</f>
        <v>Internal</v>
      </c>
      <c r="AE4" t="str">
        <f>VLOOKUP(A4,training_and_development!A4:F3001,5,0)</f>
        <v>Failed</v>
      </c>
      <c r="AF4" t="str">
        <f>VLOOKUP(A4,training_and_development!A3:G23,6,0)</f>
        <v>Port Briannahaven</v>
      </c>
      <c r="AG4" t="str">
        <f>VLOOKUP(A4,training_and_development!A4:H12,7,0)</f>
        <v>Mark Roberson</v>
      </c>
      <c r="AH4">
        <f>VLOOKUP(A4,training_and_development!A4:H7,8,0)</f>
        <v>4</v>
      </c>
    </row>
    <row r="5" spans="1:34" x14ac:dyDescent="0.25">
      <c r="A5">
        <v>1004</v>
      </c>
      <c r="B5" t="s">
        <v>20280</v>
      </c>
      <c r="C5" s="1">
        <v>43980</v>
      </c>
      <c r="D5" s="8">
        <v>44260</v>
      </c>
      <c r="E5" t="s">
        <v>995</v>
      </c>
      <c r="F5" t="s">
        <v>1058</v>
      </c>
      <c r="G5" t="s">
        <v>1059</v>
      </c>
      <c r="H5" t="s">
        <v>116</v>
      </c>
      <c r="I5" t="s">
        <v>946</v>
      </c>
      <c r="J5" t="s">
        <v>42</v>
      </c>
      <c r="K5" t="s">
        <v>29</v>
      </c>
      <c r="L5" t="s">
        <v>42</v>
      </c>
      <c r="M5" t="s">
        <v>74</v>
      </c>
      <c r="N5" s="20" t="s">
        <v>1060</v>
      </c>
      <c r="O5" t="s">
        <v>998</v>
      </c>
      <c r="P5" t="s">
        <v>122</v>
      </c>
      <c r="Q5" s="2">
        <v>20847</v>
      </c>
      <c r="R5" t="s">
        <v>33</v>
      </c>
      <c r="S5" t="s">
        <v>123</v>
      </c>
      <c r="T5" t="s">
        <v>45</v>
      </c>
      <c r="U5" s="3">
        <v>2140</v>
      </c>
      <c r="V5" t="s">
        <v>71</v>
      </c>
      <c r="W5" t="s">
        <v>59</v>
      </c>
      <c r="X5" t="s">
        <v>38</v>
      </c>
      <c r="Y5">
        <v>3</v>
      </c>
      <c r="Z5">
        <f>VLOOKUP(A5,Table3[],3,0)</f>
        <v>3</v>
      </c>
      <c r="AA5">
        <f>VLOOKUP(A5,'employee_engagement survey data'!A5:E469,4,0)</f>
        <v>5</v>
      </c>
      <c r="AB5">
        <f>VLOOKUP(A5,'employee_engagement survey data'!A5:E244,5,0)</f>
        <v>3</v>
      </c>
      <c r="AC5" t="str">
        <f>VLOOKUP(A5,training_and_development!A5:F42,3,0)</f>
        <v>Customer Service</v>
      </c>
      <c r="AD5" t="str">
        <f>VLOOKUP(A5,training_and_development!A5:E394,4,0)</f>
        <v>Internal</v>
      </c>
      <c r="AE5" t="str">
        <f>VLOOKUP(A5,training_and_development!A5:F3002,5,0)</f>
        <v>Completed</v>
      </c>
      <c r="AF5" t="str">
        <f>VLOOKUP(A5,training_and_development!A4:G24,6,0)</f>
        <v>Knightborough</v>
      </c>
      <c r="AG5" t="str">
        <f>VLOOKUP(A5,training_and_development!A5:H13,7,0)</f>
        <v>Richard Fisher</v>
      </c>
      <c r="AH5">
        <f>VLOOKUP(A5,training_and_development!A5:H8,8,0)</f>
        <v>2</v>
      </c>
    </row>
    <row r="6" spans="1:34" x14ac:dyDescent="0.25">
      <c r="A6">
        <v>1005</v>
      </c>
      <c r="B6" t="s">
        <v>20281</v>
      </c>
      <c r="C6" s="1">
        <v>44820</v>
      </c>
      <c r="D6" s="8" t="s">
        <v>16975</v>
      </c>
      <c r="E6" t="s">
        <v>995</v>
      </c>
      <c r="F6" t="s">
        <v>1061</v>
      </c>
      <c r="G6" t="s">
        <v>1063</v>
      </c>
      <c r="H6" t="s">
        <v>96</v>
      </c>
      <c r="I6" t="s">
        <v>339</v>
      </c>
      <c r="J6" t="s">
        <v>50</v>
      </c>
      <c r="K6" t="s">
        <v>51</v>
      </c>
      <c r="L6" t="s">
        <v>28310</v>
      </c>
      <c r="M6" t="s">
        <v>31</v>
      </c>
      <c r="N6" s="20" t="s">
        <v>16975</v>
      </c>
      <c r="O6" t="s">
        <v>998</v>
      </c>
      <c r="P6" t="s">
        <v>68</v>
      </c>
      <c r="Q6" s="2">
        <v>25777</v>
      </c>
      <c r="R6" t="s">
        <v>33</v>
      </c>
      <c r="S6" t="s">
        <v>217</v>
      </c>
      <c r="T6" t="s">
        <v>45</v>
      </c>
      <c r="U6" s="3">
        <v>1844</v>
      </c>
      <c r="V6" t="s">
        <v>71</v>
      </c>
      <c r="W6" t="s">
        <v>79</v>
      </c>
      <c r="X6" t="s">
        <v>38</v>
      </c>
      <c r="Y6">
        <v>3</v>
      </c>
      <c r="Z6">
        <f>VLOOKUP(A6,Table3[],3,0)</f>
        <v>2</v>
      </c>
      <c r="AA6">
        <f>VLOOKUP(A6,'employee_engagement survey data'!A6:E470,4,0)</f>
        <v>4</v>
      </c>
      <c r="AB6">
        <f>VLOOKUP(A6,'employee_engagement survey data'!A6:E245,5,0)</f>
        <v>5</v>
      </c>
      <c r="AC6" t="str">
        <f>VLOOKUP(A6,training_and_development!A6:F43,3,0)</f>
        <v>Communication Skills</v>
      </c>
      <c r="AD6" t="str">
        <f>VLOOKUP(A6,training_and_development!A6:E395,4,0)</f>
        <v>External</v>
      </c>
      <c r="AE6" t="str">
        <f>VLOOKUP(A6,training_and_development!A6:F3003,5,0)</f>
        <v>Completed</v>
      </c>
      <c r="AF6" t="str">
        <f>VLOOKUP(A6,training_and_development!A5:G25,6,0)</f>
        <v>Bruceshire</v>
      </c>
      <c r="AG6" t="str">
        <f>VLOOKUP(A6,training_and_development!A6:H14,7,0)</f>
        <v>Heather Shaffer</v>
      </c>
      <c r="AH6">
        <f>VLOOKUP(A6,training_and_development!A6:H9,8,0)</f>
        <v>4</v>
      </c>
    </row>
    <row r="7" spans="1:34" x14ac:dyDescent="0.25">
      <c r="A7">
        <v>1006</v>
      </c>
      <c r="B7" t="s">
        <v>20282</v>
      </c>
      <c r="C7" s="1">
        <v>44423</v>
      </c>
      <c r="D7" s="8">
        <v>44520</v>
      </c>
      <c r="E7" t="s">
        <v>995</v>
      </c>
      <c r="F7" t="s">
        <v>1062</v>
      </c>
      <c r="G7" t="s">
        <v>1066</v>
      </c>
      <c r="H7" t="s">
        <v>99</v>
      </c>
      <c r="I7" t="s">
        <v>339</v>
      </c>
      <c r="J7" t="s">
        <v>50</v>
      </c>
      <c r="K7" t="s">
        <v>29</v>
      </c>
      <c r="L7" t="s">
        <v>42</v>
      </c>
      <c r="M7" t="s">
        <v>92</v>
      </c>
      <c r="N7" s="20" t="s">
        <v>1064</v>
      </c>
      <c r="O7" t="s">
        <v>998</v>
      </c>
      <c r="P7" t="s">
        <v>83</v>
      </c>
      <c r="Q7" s="2">
        <v>21600</v>
      </c>
      <c r="R7" t="s">
        <v>33</v>
      </c>
      <c r="S7" t="s">
        <v>288</v>
      </c>
      <c r="T7" t="s">
        <v>35</v>
      </c>
      <c r="U7" s="3">
        <v>2110</v>
      </c>
      <c r="V7" t="s">
        <v>36</v>
      </c>
      <c r="W7" t="s">
        <v>37</v>
      </c>
      <c r="X7" t="s">
        <v>38</v>
      </c>
      <c r="Y7">
        <v>3</v>
      </c>
      <c r="Z7">
        <f>VLOOKUP(A7,Table3[],3,0)</f>
        <v>5</v>
      </c>
      <c r="AA7">
        <f>VLOOKUP(A7,'employee_engagement survey data'!A7:E471,4,0)</f>
        <v>2</v>
      </c>
      <c r="AB7">
        <f>VLOOKUP(A7,'employee_engagement survey data'!A7:E246,5,0)</f>
        <v>1</v>
      </c>
      <c r="AC7" t="str">
        <f>VLOOKUP(A7,training_and_development!A7:F44,3,0)</f>
        <v>Project Management</v>
      </c>
      <c r="AD7" t="str">
        <f>VLOOKUP(A7,training_and_development!A7:E396,4,0)</f>
        <v>Internal</v>
      </c>
      <c r="AE7" t="str">
        <f>VLOOKUP(A7,training_and_development!A7:F3004,5,0)</f>
        <v>Failed</v>
      </c>
      <c r="AF7" t="str">
        <f>VLOOKUP(A7,training_and_development!A6:G26,6,0)</f>
        <v>Erinfort</v>
      </c>
      <c r="AG7" t="str">
        <f>VLOOKUP(A7,training_and_development!A7:H15,7,0)</f>
        <v>Michael Duke</v>
      </c>
      <c r="AH7">
        <f>VLOOKUP(A7,training_and_development!A7:H10,8,0)</f>
        <v>2</v>
      </c>
    </row>
    <row r="8" spans="1:34" x14ac:dyDescent="0.25">
      <c r="A8">
        <v>1007</v>
      </c>
      <c r="B8" t="s">
        <v>20283</v>
      </c>
      <c r="C8" s="1">
        <v>44129</v>
      </c>
      <c r="D8" s="8">
        <v>44465</v>
      </c>
      <c r="E8" t="s">
        <v>995</v>
      </c>
      <c r="F8" t="s">
        <v>1065</v>
      </c>
      <c r="G8" t="s">
        <v>1069</v>
      </c>
      <c r="H8" t="s">
        <v>96</v>
      </c>
      <c r="I8" t="s">
        <v>339</v>
      </c>
      <c r="J8" t="s">
        <v>42</v>
      </c>
      <c r="K8" t="s">
        <v>41</v>
      </c>
      <c r="L8" t="s">
        <v>42</v>
      </c>
      <c r="M8" t="s">
        <v>74</v>
      </c>
      <c r="N8" s="20" t="s">
        <v>1067</v>
      </c>
      <c r="O8" t="s">
        <v>998</v>
      </c>
      <c r="P8" t="s">
        <v>62</v>
      </c>
      <c r="Q8" s="2">
        <v>36603</v>
      </c>
      <c r="R8" t="s">
        <v>33</v>
      </c>
      <c r="S8" t="s">
        <v>114</v>
      </c>
      <c r="T8" t="s">
        <v>45</v>
      </c>
      <c r="U8" s="3">
        <v>2451</v>
      </c>
      <c r="V8" t="s">
        <v>71</v>
      </c>
      <c r="W8" t="s">
        <v>37</v>
      </c>
      <c r="X8" t="s">
        <v>38</v>
      </c>
      <c r="Y8">
        <v>3</v>
      </c>
      <c r="Z8">
        <f>VLOOKUP(A8,Table3[],3,0)</f>
        <v>2</v>
      </c>
      <c r="AA8">
        <f>VLOOKUP(A8,'employee_engagement survey data'!A8:E472,4,0)</f>
        <v>1</v>
      </c>
      <c r="AB8">
        <f>VLOOKUP(A8,'employee_engagement survey data'!A8:E247,5,0)</f>
        <v>5</v>
      </c>
      <c r="AC8" t="str">
        <f>VLOOKUP(A8,training_and_development!A8:F45,3,0)</f>
        <v>Leadership Development</v>
      </c>
      <c r="AD8" t="str">
        <f>VLOOKUP(A8,training_and_development!A8:E397,4,0)</f>
        <v>External</v>
      </c>
      <c r="AE8" t="str">
        <f>VLOOKUP(A8,training_and_development!A8:F3005,5,0)</f>
        <v>Failed</v>
      </c>
      <c r="AF8" t="str">
        <f>VLOOKUP(A8,training_and_development!A7:G27,6,0)</f>
        <v>New Christopher</v>
      </c>
      <c r="AG8" t="str">
        <f>VLOOKUP(A8,training_and_development!A8:H16,7,0)</f>
        <v>Virginia Clayton DVM</v>
      </c>
      <c r="AH8">
        <f>VLOOKUP(A8,training_and_development!A8:H11,8,0)</f>
        <v>2</v>
      </c>
    </row>
    <row r="9" spans="1:34" x14ac:dyDescent="0.25">
      <c r="A9">
        <v>1008</v>
      </c>
      <c r="B9" t="s">
        <v>20284</v>
      </c>
      <c r="C9" s="1">
        <v>43705</v>
      </c>
      <c r="D9" s="8">
        <v>43955</v>
      </c>
      <c r="E9" t="s">
        <v>995</v>
      </c>
      <c r="F9" t="s">
        <v>1068</v>
      </c>
      <c r="G9" t="s">
        <v>1072</v>
      </c>
      <c r="H9" t="s">
        <v>67</v>
      </c>
      <c r="I9" t="s">
        <v>339</v>
      </c>
      <c r="J9" t="s">
        <v>28</v>
      </c>
      <c r="K9" t="s">
        <v>51</v>
      </c>
      <c r="L9" t="s">
        <v>30</v>
      </c>
      <c r="M9" t="s">
        <v>120</v>
      </c>
      <c r="N9" s="20" t="s">
        <v>1070</v>
      </c>
      <c r="O9" t="s">
        <v>998</v>
      </c>
      <c r="P9" t="s">
        <v>62</v>
      </c>
      <c r="Q9" s="2">
        <v>29941</v>
      </c>
      <c r="R9" t="s">
        <v>33</v>
      </c>
      <c r="S9" t="s">
        <v>144</v>
      </c>
      <c r="T9" t="s">
        <v>35</v>
      </c>
      <c r="U9" s="3">
        <v>2132</v>
      </c>
      <c r="V9" t="s">
        <v>46</v>
      </c>
      <c r="W9" t="s">
        <v>65</v>
      </c>
      <c r="X9" t="s">
        <v>38</v>
      </c>
      <c r="Y9">
        <v>3</v>
      </c>
      <c r="Z9">
        <f>VLOOKUP(A9,Table3[],3,0)</f>
        <v>5</v>
      </c>
      <c r="AA9">
        <f>VLOOKUP(A9,'employee_engagement survey data'!A9:E473,4,0)</f>
        <v>2</v>
      </c>
      <c r="AB9">
        <f>VLOOKUP(A9,'employee_engagement survey data'!A9:E248,5,0)</f>
        <v>2</v>
      </c>
      <c r="AC9" t="str">
        <f>VLOOKUP(A9,training_and_development!A9:F46,3,0)</f>
        <v>Technical Skills</v>
      </c>
      <c r="AD9" t="str">
        <f>VLOOKUP(A9,training_and_development!A9:E398,4,0)</f>
        <v>External</v>
      </c>
      <c r="AE9" t="str">
        <f>VLOOKUP(A9,training_and_development!A9:F3006,5,0)</f>
        <v>Failed</v>
      </c>
      <c r="AF9" t="str">
        <f>VLOOKUP(A9,training_and_development!A8:G28,6,0)</f>
        <v>Lowemouth</v>
      </c>
      <c r="AG9" t="str">
        <f>VLOOKUP(A9,training_and_development!A9:H17,7,0)</f>
        <v>Erica Maxwell</v>
      </c>
      <c r="AH9">
        <f>VLOOKUP(A9,training_and_development!A9:H12,8,0)</f>
        <v>2</v>
      </c>
    </row>
    <row r="10" spans="1:34" x14ac:dyDescent="0.25">
      <c r="A10">
        <v>1009</v>
      </c>
      <c r="B10" t="s">
        <v>20285</v>
      </c>
      <c r="C10" s="1">
        <v>43629</v>
      </c>
      <c r="D10" s="8">
        <v>44938</v>
      </c>
      <c r="E10" t="s">
        <v>995</v>
      </c>
      <c r="F10" t="s">
        <v>1071</v>
      </c>
      <c r="G10" t="s">
        <v>1075</v>
      </c>
      <c r="H10" t="s">
        <v>87</v>
      </c>
      <c r="I10" t="s">
        <v>946</v>
      </c>
      <c r="J10" t="s">
        <v>42</v>
      </c>
      <c r="K10" t="s">
        <v>29</v>
      </c>
      <c r="L10" t="s">
        <v>30</v>
      </c>
      <c r="M10" t="s">
        <v>100</v>
      </c>
      <c r="N10" s="20" t="s">
        <v>1073</v>
      </c>
      <c r="O10" t="s">
        <v>998</v>
      </c>
      <c r="P10" t="s">
        <v>62</v>
      </c>
      <c r="Q10" s="2">
        <v>31837</v>
      </c>
      <c r="R10" t="s">
        <v>33</v>
      </c>
      <c r="S10" t="s">
        <v>205</v>
      </c>
      <c r="T10" t="s">
        <v>35</v>
      </c>
      <c r="U10" s="3">
        <v>2132</v>
      </c>
      <c r="V10" t="s">
        <v>58</v>
      </c>
      <c r="W10" t="s">
        <v>59</v>
      </c>
      <c r="X10" t="s">
        <v>38</v>
      </c>
      <c r="Y10">
        <v>3</v>
      </c>
      <c r="Z10">
        <f>VLOOKUP(A10,Table3[],3,0)</f>
        <v>2</v>
      </c>
      <c r="AA10">
        <f>VLOOKUP(A10,'employee_engagement survey data'!A10:E474,4,0)</f>
        <v>5</v>
      </c>
      <c r="AB10">
        <f>VLOOKUP(A10,'employee_engagement survey data'!A10:E249,5,0)</f>
        <v>1</v>
      </c>
      <c r="AC10" t="str">
        <f>VLOOKUP(A10,training_and_development!A10:F47,3,0)</f>
        <v>Customer Service</v>
      </c>
      <c r="AD10" t="str">
        <f>VLOOKUP(A10,training_and_development!A10:E399,4,0)</f>
        <v>Internal</v>
      </c>
      <c r="AE10" t="str">
        <f>VLOOKUP(A10,training_and_development!A10:F3007,5,0)</f>
        <v>Failed</v>
      </c>
      <c r="AF10" t="str">
        <f>VLOOKUP(A10,training_and_development!A9:G29,6,0)</f>
        <v>Johnland</v>
      </c>
      <c r="AG10" t="str">
        <f>VLOOKUP(A10,training_and_development!A10:H18,7,0)</f>
        <v>Katelyn Hartman</v>
      </c>
      <c r="AH10">
        <f>VLOOKUP(A10,training_and_development!A10:H13,8,0)</f>
        <v>2</v>
      </c>
    </row>
    <row r="11" spans="1:34" x14ac:dyDescent="0.25">
      <c r="A11">
        <v>1010</v>
      </c>
      <c r="B11" t="s">
        <v>20286</v>
      </c>
      <c r="C11" s="1">
        <v>44208</v>
      </c>
      <c r="D11" s="8">
        <v>44638</v>
      </c>
      <c r="E11" t="s">
        <v>995</v>
      </c>
      <c r="F11" t="s">
        <v>1074</v>
      </c>
      <c r="G11" t="s">
        <v>1078</v>
      </c>
      <c r="H11" t="s">
        <v>40</v>
      </c>
      <c r="I11" t="s">
        <v>946</v>
      </c>
      <c r="J11" t="s">
        <v>42</v>
      </c>
      <c r="K11" t="s">
        <v>29</v>
      </c>
      <c r="L11" t="s">
        <v>30</v>
      </c>
      <c r="M11" t="s">
        <v>120</v>
      </c>
      <c r="N11" s="20" t="s">
        <v>1076</v>
      </c>
      <c r="O11" t="s">
        <v>998</v>
      </c>
      <c r="P11" t="s">
        <v>68</v>
      </c>
      <c r="Q11" s="2">
        <v>33898</v>
      </c>
      <c r="R11" t="s">
        <v>33</v>
      </c>
      <c r="S11" t="s">
        <v>4</v>
      </c>
      <c r="T11" t="s">
        <v>45</v>
      </c>
      <c r="U11" s="3">
        <v>12889</v>
      </c>
      <c r="V11" t="s">
        <v>46</v>
      </c>
      <c r="W11" t="s">
        <v>79</v>
      </c>
      <c r="X11" t="s">
        <v>38</v>
      </c>
      <c r="Y11">
        <v>3</v>
      </c>
      <c r="Z11">
        <f>VLOOKUP(A11,Table3[],3,0)</f>
        <v>2</v>
      </c>
      <c r="AA11">
        <f>VLOOKUP(A11,'employee_engagement survey data'!A11:E475,4,0)</f>
        <v>4</v>
      </c>
      <c r="AB11">
        <f>VLOOKUP(A11,'employee_engagement survey data'!A11:E250,5,0)</f>
        <v>2</v>
      </c>
      <c r="AC11" t="str">
        <f>VLOOKUP(A11,training_and_development!A11:F48,3,0)</f>
        <v>Communication Skills</v>
      </c>
      <c r="AD11" t="str">
        <f>VLOOKUP(A11,training_and_development!A11:E400,4,0)</f>
        <v>External</v>
      </c>
      <c r="AE11" t="str">
        <f>VLOOKUP(A11,training_and_development!A11:F3008,5,0)</f>
        <v>Failed</v>
      </c>
      <c r="AF11" t="str">
        <f>VLOOKUP(A11,training_and_development!A10:G30,6,0)</f>
        <v>Lake Kimfurt</v>
      </c>
      <c r="AG11" t="str">
        <f>VLOOKUP(A11,training_and_development!A11:H19,7,0)</f>
        <v>Rhonda Clark</v>
      </c>
      <c r="AH11">
        <f>VLOOKUP(A11,training_and_development!A11:H14,8,0)</f>
        <v>5</v>
      </c>
    </row>
    <row r="12" spans="1:34" x14ac:dyDescent="0.25">
      <c r="A12">
        <v>1011</v>
      </c>
      <c r="B12" t="s">
        <v>20287</v>
      </c>
      <c r="C12" s="1">
        <v>44599</v>
      </c>
      <c r="D12" s="8">
        <v>44969</v>
      </c>
      <c r="E12" t="s">
        <v>995</v>
      </c>
      <c r="F12" t="s">
        <v>1077</v>
      </c>
      <c r="G12" t="s">
        <v>1081</v>
      </c>
      <c r="H12" t="s">
        <v>99</v>
      </c>
      <c r="I12" t="s">
        <v>946</v>
      </c>
      <c r="J12" t="s">
        <v>28</v>
      </c>
      <c r="K12" t="s">
        <v>41</v>
      </c>
      <c r="L12" t="s">
        <v>30</v>
      </c>
      <c r="M12" t="s">
        <v>92</v>
      </c>
      <c r="N12" s="20" t="s">
        <v>1079</v>
      </c>
      <c r="O12" t="s">
        <v>998</v>
      </c>
      <c r="P12" t="s">
        <v>62</v>
      </c>
      <c r="Q12" s="2">
        <v>17585</v>
      </c>
      <c r="R12" t="s">
        <v>33</v>
      </c>
      <c r="S12" t="s">
        <v>144</v>
      </c>
      <c r="T12" t="s">
        <v>45</v>
      </c>
      <c r="U12" s="3">
        <v>21340</v>
      </c>
      <c r="V12" t="s">
        <v>46</v>
      </c>
      <c r="W12" t="s">
        <v>65</v>
      </c>
      <c r="X12" t="s">
        <v>38</v>
      </c>
      <c r="Y12">
        <v>3</v>
      </c>
      <c r="Z12">
        <f>VLOOKUP(A12,Table3[],3,0)</f>
        <v>1</v>
      </c>
      <c r="AA12">
        <f>VLOOKUP(A12,'employee_engagement survey data'!A12:E476,4,0)</f>
        <v>2</v>
      </c>
      <c r="AB12">
        <f>VLOOKUP(A12,'employee_engagement survey data'!A12:E251,5,0)</f>
        <v>3</v>
      </c>
      <c r="AC12" t="str">
        <f>VLOOKUP(A12,training_and_development!A12:F49,3,0)</f>
        <v>Communication Skills</v>
      </c>
      <c r="AD12" t="str">
        <f>VLOOKUP(A12,training_and_development!A12:E401,4,0)</f>
        <v>Internal</v>
      </c>
      <c r="AE12" t="str">
        <f>VLOOKUP(A12,training_and_development!A12:F3009,5,0)</f>
        <v>Completed</v>
      </c>
      <c r="AF12" t="str">
        <f>VLOOKUP(A12,training_and_development!A11:G31,6,0)</f>
        <v>Smithshire</v>
      </c>
      <c r="AG12" t="str">
        <f>VLOOKUP(A12,training_and_development!A12:H20,7,0)</f>
        <v>Natalie Fields</v>
      </c>
      <c r="AH12">
        <f>VLOOKUP(A12,training_and_development!A12:H15,8,0)</f>
        <v>1</v>
      </c>
    </row>
    <row r="13" spans="1:34" x14ac:dyDescent="0.25">
      <c r="A13">
        <v>1012</v>
      </c>
      <c r="B13" t="s">
        <v>20288</v>
      </c>
      <c r="C13" s="1">
        <v>44144</v>
      </c>
      <c r="D13" s="8">
        <v>44353</v>
      </c>
      <c r="E13" t="s">
        <v>995</v>
      </c>
      <c r="F13" t="s">
        <v>1080</v>
      </c>
      <c r="G13" t="s">
        <v>1086</v>
      </c>
      <c r="H13" t="s">
        <v>61</v>
      </c>
      <c r="I13" t="s">
        <v>339</v>
      </c>
      <c r="J13" t="s">
        <v>28</v>
      </c>
      <c r="K13" t="s">
        <v>41</v>
      </c>
      <c r="L13" t="s">
        <v>30</v>
      </c>
      <c r="M13" t="s">
        <v>74</v>
      </c>
      <c r="N13" s="20" t="s">
        <v>1082</v>
      </c>
      <c r="O13" t="s">
        <v>998</v>
      </c>
      <c r="P13" t="s">
        <v>76</v>
      </c>
      <c r="Q13" s="2">
        <v>28766</v>
      </c>
      <c r="R13" t="s">
        <v>33</v>
      </c>
      <c r="S13" t="s">
        <v>288</v>
      </c>
      <c r="T13" t="s">
        <v>45</v>
      </c>
      <c r="U13" s="3">
        <v>67544</v>
      </c>
      <c r="V13" t="s">
        <v>36</v>
      </c>
      <c r="W13" t="s">
        <v>59</v>
      </c>
      <c r="X13" t="s">
        <v>38</v>
      </c>
      <c r="Y13">
        <v>3</v>
      </c>
      <c r="Z13">
        <f>VLOOKUP(A13,Table3[],3,0)</f>
        <v>3</v>
      </c>
      <c r="AA13">
        <f>VLOOKUP(A13,'employee_engagement survey data'!A13:E477,4,0)</f>
        <v>5</v>
      </c>
      <c r="AB13">
        <f>VLOOKUP(A13,'employee_engagement survey data'!A13:E252,5,0)</f>
        <v>4</v>
      </c>
      <c r="AC13" t="str">
        <f>VLOOKUP(A13,training_and_development!A13:F50,3,0)</f>
        <v>Technical Skills</v>
      </c>
      <c r="AD13" t="str">
        <f>VLOOKUP(A13,training_and_development!A13:E402,4,0)</f>
        <v>External</v>
      </c>
      <c r="AE13" t="str">
        <f>VLOOKUP(A13,training_and_development!A13:F3010,5,0)</f>
        <v>Failed</v>
      </c>
      <c r="AF13" t="str">
        <f>VLOOKUP(A13,training_and_development!A12:G32,6,0)</f>
        <v>Howardburgh</v>
      </c>
      <c r="AG13" t="str">
        <f>VLOOKUP(A13,training_and_development!A13:H21,7,0)</f>
        <v>Theresa Martinez</v>
      </c>
      <c r="AH13">
        <f>VLOOKUP(A13,training_and_development!A13:H16,8,0)</f>
        <v>3</v>
      </c>
    </row>
    <row r="14" spans="1:34" x14ac:dyDescent="0.25">
      <c r="A14">
        <v>1013</v>
      </c>
      <c r="B14" t="s">
        <v>20289</v>
      </c>
      <c r="C14" s="1">
        <v>43964</v>
      </c>
      <c r="D14" s="8" t="s">
        <v>16975</v>
      </c>
      <c r="E14" t="s">
        <v>995</v>
      </c>
      <c r="F14" t="s">
        <v>1083</v>
      </c>
      <c r="G14" t="s">
        <v>1091</v>
      </c>
      <c r="H14" t="s">
        <v>116</v>
      </c>
      <c r="I14" t="s">
        <v>946</v>
      </c>
      <c r="J14" t="s">
        <v>42</v>
      </c>
      <c r="K14" t="s">
        <v>51</v>
      </c>
      <c r="L14" t="s">
        <v>50</v>
      </c>
      <c r="M14" t="s">
        <v>31</v>
      </c>
      <c r="N14" s="20" t="s">
        <v>16975</v>
      </c>
      <c r="O14" t="s">
        <v>998</v>
      </c>
      <c r="P14" t="s">
        <v>83</v>
      </c>
      <c r="Q14" s="2">
        <v>27352</v>
      </c>
      <c r="R14" t="s">
        <v>33</v>
      </c>
      <c r="S14" t="s">
        <v>85</v>
      </c>
      <c r="T14" t="s">
        <v>45</v>
      </c>
      <c r="U14" s="3">
        <v>36398</v>
      </c>
      <c r="V14" t="s">
        <v>94</v>
      </c>
      <c r="W14" t="s">
        <v>59</v>
      </c>
      <c r="X14" t="s">
        <v>38</v>
      </c>
      <c r="Y14">
        <v>3</v>
      </c>
      <c r="Z14">
        <f>VLOOKUP(A14,Table3[],3,0)</f>
        <v>5</v>
      </c>
      <c r="AA14">
        <f>VLOOKUP(A14,'employee_engagement survey data'!A14:E478,4,0)</f>
        <v>4</v>
      </c>
      <c r="AB14">
        <f>VLOOKUP(A14,'employee_engagement survey data'!A14:E253,5,0)</f>
        <v>3</v>
      </c>
      <c r="AC14" t="str">
        <f>VLOOKUP(A14,training_and_development!A14:F51,3,0)</f>
        <v>Project Management</v>
      </c>
      <c r="AD14" t="str">
        <f>VLOOKUP(A14,training_and_development!A14:E403,4,0)</f>
        <v>External</v>
      </c>
      <c r="AE14" t="str">
        <f>VLOOKUP(A14,training_and_development!A14:F3011,5,0)</f>
        <v>Failed</v>
      </c>
      <c r="AF14" t="str">
        <f>VLOOKUP(A14,training_and_development!A13:G33,6,0)</f>
        <v>East Jessicatown</v>
      </c>
      <c r="AG14" t="str">
        <f>VLOOKUP(A14,training_and_development!A14:H22,7,0)</f>
        <v>Michael Marks</v>
      </c>
      <c r="AH14">
        <f>VLOOKUP(A14,training_and_development!A14:H17,8,0)</f>
        <v>2</v>
      </c>
    </row>
    <row r="15" spans="1:34" x14ac:dyDescent="0.25">
      <c r="A15">
        <v>1014</v>
      </c>
      <c r="B15" t="s">
        <v>20290</v>
      </c>
      <c r="C15" s="1">
        <v>44926</v>
      </c>
      <c r="D15" s="8">
        <v>45120</v>
      </c>
      <c r="E15" t="s">
        <v>1084</v>
      </c>
      <c r="F15" t="s">
        <v>1085</v>
      </c>
      <c r="G15" t="s">
        <v>1095</v>
      </c>
      <c r="H15" t="s">
        <v>73</v>
      </c>
      <c r="I15" t="s">
        <v>339</v>
      </c>
      <c r="J15" t="s">
        <v>42</v>
      </c>
      <c r="K15" t="s">
        <v>41</v>
      </c>
      <c r="L15" t="s">
        <v>50</v>
      </c>
      <c r="M15" t="s">
        <v>100</v>
      </c>
      <c r="N15" s="20" t="s">
        <v>1087</v>
      </c>
      <c r="O15" t="s">
        <v>998</v>
      </c>
      <c r="P15" t="s">
        <v>186</v>
      </c>
      <c r="Q15" s="2">
        <v>19553</v>
      </c>
      <c r="R15" t="s">
        <v>33</v>
      </c>
      <c r="S15" t="s">
        <v>57</v>
      </c>
      <c r="T15" t="s">
        <v>45</v>
      </c>
      <c r="U15" s="3">
        <v>2562</v>
      </c>
      <c r="V15" t="s">
        <v>58</v>
      </c>
      <c r="W15" t="s">
        <v>59</v>
      </c>
      <c r="X15" t="s">
        <v>38</v>
      </c>
      <c r="Y15">
        <v>3</v>
      </c>
      <c r="Z15">
        <f>VLOOKUP(A15,Table3[],3,0)</f>
        <v>4</v>
      </c>
      <c r="AA15">
        <f>VLOOKUP(A15,'employee_engagement survey data'!A15:E479,4,0)</f>
        <v>4</v>
      </c>
      <c r="AB15">
        <f>VLOOKUP(A15,'employee_engagement survey data'!A15:E254,5,0)</f>
        <v>1</v>
      </c>
      <c r="AC15" t="str">
        <f>VLOOKUP(A15,training_and_development!A15:F52,3,0)</f>
        <v>Customer Service</v>
      </c>
      <c r="AD15" t="str">
        <f>VLOOKUP(A15,training_and_development!A15:E404,4,0)</f>
        <v>External</v>
      </c>
      <c r="AE15" t="str">
        <f>VLOOKUP(A15,training_and_development!A15:F3012,5,0)</f>
        <v>Failed</v>
      </c>
      <c r="AF15" t="str">
        <f>VLOOKUP(A15,training_and_development!A14:G34,6,0)</f>
        <v>Watersview</v>
      </c>
      <c r="AG15" t="str">
        <f>VLOOKUP(A15,training_and_development!A15:H23,7,0)</f>
        <v>Rachel Jones</v>
      </c>
      <c r="AH15">
        <f>VLOOKUP(A15,training_and_development!A15:H18,8,0)</f>
        <v>2</v>
      </c>
    </row>
    <row r="16" spans="1:34" x14ac:dyDescent="0.25">
      <c r="A16">
        <v>1015</v>
      </c>
      <c r="B16" t="s">
        <v>20291</v>
      </c>
      <c r="C16" s="1">
        <v>43437</v>
      </c>
      <c r="D16" s="8" t="s">
        <v>16975</v>
      </c>
      <c r="E16" t="s">
        <v>1084</v>
      </c>
      <c r="F16" t="s">
        <v>1088</v>
      </c>
      <c r="G16" t="s">
        <v>1098</v>
      </c>
      <c r="H16" t="s">
        <v>87</v>
      </c>
      <c r="I16" t="s">
        <v>339</v>
      </c>
      <c r="J16" t="s">
        <v>28</v>
      </c>
      <c r="K16" t="s">
        <v>41</v>
      </c>
      <c r="L16" t="s">
        <v>42</v>
      </c>
      <c r="M16" t="s">
        <v>31</v>
      </c>
      <c r="N16" s="20" t="s">
        <v>16975</v>
      </c>
      <c r="O16" t="s">
        <v>998</v>
      </c>
      <c r="P16" t="s">
        <v>319</v>
      </c>
      <c r="Q16" s="2">
        <v>22619</v>
      </c>
      <c r="R16" t="s">
        <v>33</v>
      </c>
      <c r="S16" t="s">
        <v>326</v>
      </c>
      <c r="T16" t="s">
        <v>35</v>
      </c>
      <c r="U16" s="3">
        <v>22621</v>
      </c>
      <c r="V16" t="s">
        <v>36</v>
      </c>
      <c r="W16" t="s">
        <v>65</v>
      </c>
      <c r="X16" t="s">
        <v>38</v>
      </c>
      <c r="Y16">
        <v>3</v>
      </c>
      <c r="Z16">
        <f>VLOOKUP(A16,Table3[],3,0)</f>
        <v>1</v>
      </c>
      <c r="AA16">
        <f>VLOOKUP(A16,'employee_engagement survey data'!A16:E480,4,0)</f>
        <v>1</v>
      </c>
      <c r="AB16">
        <f>VLOOKUP(A16,'employee_engagement survey data'!A16:E255,5,0)</f>
        <v>3</v>
      </c>
      <c r="AC16" t="str">
        <f>VLOOKUP(A16,training_and_development!A16:F53,3,0)</f>
        <v>Leadership Development</v>
      </c>
      <c r="AD16" t="str">
        <f>VLOOKUP(A16,training_and_development!A16:E405,4,0)</f>
        <v>External</v>
      </c>
      <c r="AE16" t="str">
        <f>VLOOKUP(A16,training_and_development!A16:F3013,5,0)</f>
        <v>Completed</v>
      </c>
      <c r="AF16" t="str">
        <f>VLOOKUP(A16,training_and_development!A15:G35,6,0)</f>
        <v>Port Ninaland</v>
      </c>
      <c r="AG16" t="str">
        <f>VLOOKUP(A16,training_and_development!A16:H24,7,0)</f>
        <v>Jennifer Olson</v>
      </c>
      <c r="AH16">
        <f>VLOOKUP(A16,training_and_development!A16:H19,8,0)</f>
        <v>1</v>
      </c>
    </row>
    <row r="17" spans="1:34" x14ac:dyDescent="0.25">
      <c r="A17">
        <v>1016</v>
      </c>
      <c r="B17" t="s">
        <v>20292</v>
      </c>
      <c r="C17" s="1">
        <v>43882</v>
      </c>
      <c r="D17" s="8">
        <v>44345</v>
      </c>
      <c r="E17" t="s">
        <v>1089</v>
      </c>
      <c r="F17" t="s">
        <v>1090</v>
      </c>
      <c r="G17" t="s">
        <v>1101</v>
      </c>
      <c r="H17" t="s">
        <v>49</v>
      </c>
      <c r="I17" t="s">
        <v>339</v>
      </c>
      <c r="J17" t="s">
        <v>42</v>
      </c>
      <c r="K17" t="s">
        <v>51</v>
      </c>
      <c r="L17" t="s">
        <v>42</v>
      </c>
      <c r="M17" t="s">
        <v>74</v>
      </c>
      <c r="N17" s="20" t="s">
        <v>1092</v>
      </c>
      <c r="O17" t="s">
        <v>1093</v>
      </c>
      <c r="P17" t="s">
        <v>169</v>
      </c>
      <c r="Q17" s="2">
        <v>20522</v>
      </c>
      <c r="R17" t="s">
        <v>33</v>
      </c>
      <c r="S17" t="s">
        <v>170</v>
      </c>
      <c r="T17" t="s">
        <v>35</v>
      </c>
      <c r="U17" s="3">
        <v>64065</v>
      </c>
      <c r="V17" t="s">
        <v>36</v>
      </c>
      <c r="W17" t="s">
        <v>59</v>
      </c>
      <c r="X17" t="s">
        <v>38</v>
      </c>
      <c r="Y17">
        <v>3</v>
      </c>
      <c r="Z17">
        <f>VLOOKUP(A17,Table3[],3,0)</f>
        <v>2</v>
      </c>
      <c r="AA17">
        <f>VLOOKUP(A17,'employee_engagement survey data'!A17:E481,4,0)</f>
        <v>3</v>
      </c>
      <c r="AB17">
        <f>VLOOKUP(A17,'employee_engagement survey data'!A17:E256,5,0)</f>
        <v>2</v>
      </c>
      <c r="AC17" t="str">
        <f>VLOOKUP(A17,training_and_development!A17:F54,3,0)</f>
        <v>Communication Skills</v>
      </c>
      <c r="AD17" t="str">
        <f>VLOOKUP(A17,training_and_development!A17:E406,4,0)</f>
        <v>External</v>
      </c>
      <c r="AE17" t="str">
        <f>VLOOKUP(A17,training_and_development!A17:F3014,5,0)</f>
        <v>Completed</v>
      </c>
      <c r="AF17" t="str">
        <f>VLOOKUP(A17,training_and_development!A16:G36,6,0)</f>
        <v>Lake Stuartfurt</v>
      </c>
      <c r="AG17" t="str">
        <f>VLOOKUP(A17,training_and_development!A17:H25,7,0)</f>
        <v>Eric Johnson</v>
      </c>
      <c r="AH17">
        <f>VLOOKUP(A17,training_and_development!A17:H20,8,0)</f>
        <v>2</v>
      </c>
    </row>
    <row r="18" spans="1:34" x14ac:dyDescent="0.25">
      <c r="A18">
        <v>1017</v>
      </c>
      <c r="B18" t="s">
        <v>20293</v>
      </c>
      <c r="C18" s="1">
        <v>44081</v>
      </c>
      <c r="D18" s="8">
        <v>44545</v>
      </c>
      <c r="E18" t="s">
        <v>1089</v>
      </c>
      <c r="F18" t="s">
        <v>1094</v>
      </c>
      <c r="G18" t="s">
        <v>1104</v>
      </c>
      <c r="H18" t="s">
        <v>67</v>
      </c>
      <c r="I18" t="s">
        <v>339</v>
      </c>
      <c r="J18" t="s">
        <v>50</v>
      </c>
      <c r="K18" t="s">
        <v>51</v>
      </c>
      <c r="L18" t="s">
        <v>50</v>
      </c>
      <c r="M18" t="s">
        <v>74</v>
      </c>
      <c r="N18" s="20" t="s">
        <v>1096</v>
      </c>
      <c r="O18" t="s">
        <v>1093</v>
      </c>
      <c r="P18" t="s">
        <v>68</v>
      </c>
      <c r="Q18" s="2">
        <v>17353</v>
      </c>
      <c r="R18" t="s">
        <v>33</v>
      </c>
      <c r="S18" t="s">
        <v>64</v>
      </c>
      <c r="T18" t="s">
        <v>35</v>
      </c>
      <c r="U18" s="3">
        <v>97374</v>
      </c>
      <c r="V18" t="s">
        <v>71</v>
      </c>
      <c r="W18" t="s">
        <v>59</v>
      </c>
      <c r="X18" t="s">
        <v>38</v>
      </c>
      <c r="Y18">
        <v>3</v>
      </c>
      <c r="Z18">
        <f>VLOOKUP(A18,Table3[],3,0)</f>
        <v>4</v>
      </c>
      <c r="AA18">
        <f>VLOOKUP(A18,'employee_engagement survey data'!A18:E482,4,0)</f>
        <v>1</v>
      </c>
      <c r="AB18">
        <f>VLOOKUP(A18,'employee_engagement survey data'!A18:E257,5,0)</f>
        <v>3</v>
      </c>
      <c r="AC18" t="str">
        <f>VLOOKUP(A18,training_and_development!A18:F55,3,0)</f>
        <v>Technical Skills</v>
      </c>
      <c r="AD18" t="str">
        <f>VLOOKUP(A18,training_and_development!A18:E407,4,0)</f>
        <v>External</v>
      </c>
      <c r="AE18" t="str">
        <f>VLOOKUP(A18,training_and_development!A18:F3015,5,0)</f>
        <v>Completed</v>
      </c>
      <c r="AF18" t="str">
        <f>VLOOKUP(A18,training_and_development!A17:G37,6,0)</f>
        <v>Cooleybury</v>
      </c>
      <c r="AG18" t="str">
        <f>VLOOKUP(A18,training_and_development!A18:H26,7,0)</f>
        <v>Joseph Mcintyre</v>
      </c>
      <c r="AH18">
        <f>VLOOKUP(A18,training_and_development!A18:H21,8,0)</f>
        <v>3</v>
      </c>
    </row>
    <row r="19" spans="1:34" x14ac:dyDescent="0.25">
      <c r="A19">
        <v>1018</v>
      </c>
      <c r="B19" t="s">
        <v>20294</v>
      </c>
      <c r="C19" s="1">
        <v>44001</v>
      </c>
      <c r="D19" s="8">
        <v>44538</v>
      </c>
      <c r="E19" t="s">
        <v>1089</v>
      </c>
      <c r="F19" t="s">
        <v>1097</v>
      </c>
      <c r="G19" t="s">
        <v>1107</v>
      </c>
      <c r="H19" t="s">
        <v>26</v>
      </c>
      <c r="I19" t="s">
        <v>339</v>
      </c>
      <c r="J19" t="s">
        <v>42</v>
      </c>
      <c r="K19" t="s">
        <v>41</v>
      </c>
      <c r="L19" t="s">
        <v>42</v>
      </c>
      <c r="M19" t="s">
        <v>74</v>
      </c>
      <c r="N19" s="20" t="s">
        <v>1099</v>
      </c>
      <c r="O19" t="s">
        <v>1093</v>
      </c>
      <c r="P19" t="s">
        <v>62</v>
      </c>
      <c r="Q19" s="2">
        <v>15396</v>
      </c>
      <c r="R19" t="s">
        <v>33</v>
      </c>
      <c r="S19" t="s">
        <v>64</v>
      </c>
      <c r="T19" t="s">
        <v>35</v>
      </c>
      <c r="U19" s="3">
        <v>87646</v>
      </c>
      <c r="V19" t="s">
        <v>36</v>
      </c>
      <c r="W19" t="s">
        <v>65</v>
      </c>
      <c r="X19" t="s">
        <v>38</v>
      </c>
      <c r="Y19">
        <v>3</v>
      </c>
      <c r="Z19">
        <f>VLOOKUP(A19,Table3[],3,0)</f>
        <v>4</v>
      </c>
      <c r="AA19">
        <f>VLOOKUP(A19,'employee_engagement survey data'!A19:E483,4,0)</f>
        <v>1</v>
      </c>
      <c r="AB19">
        <f>VLOOKUP(A19,'employee_engagement survey data'!A19:E258,5,0)</f>
        <v>4</v>
      </c>
      <c r="AC19" t="str">
        <f>VLOOKUP(A19,training_and_development!A19:F56,3,0)</f>
        <v>Project Management</v>
      </c>
      <c r="AD19" t="str">
        <f>VLOOKUP(A19,training_and_development!A19:E408,4,0)</f>
        <v>Internal</v>
      </c>
      <c r="AE19" t="str">
        <f>VLOOKUP(A19,training_and_development!A19:F3016,5,0)</f>
        <v>Failed</v>
      </c>
      <c r="AF19" t="str">
        <f>VLOOKUP(A19,training_and_development!A18:G38,6,0)</f>
        <v>Larsonborough</v>
      </c>
      <c r="AG19" t="str">
        <f>VLOOKUP(A19,training_and_development!A19:H27,7,0)</f>
        <v>Whitney Morgan DVM</v>
      </c>
      <c r="AH19">
        <f>VLOOKUP(A19,training_and_development!A19:H22,8,0)</f>
        <v>2</v>
      </c>
    </row>
    <row r="20" spans="1:34" x14ac:dyDescent="0.25">
      <c r="A20">
        <v>1019</v>
      </c>
      <c r="B20" t="s">
        <v>20295</v>
      </c>
      <c r="C20" s="1">
        <v>44848</v>
      </c>
      <c r="D20" s="8">
        <v>45135</v>
      </c>
      <c r="E20" t="s">
        <v>995</v>
      </c>
      <c r="F20" t="s">
        <v>1100</v>
      </c>
      <c r="G20" t="s">
        <v>1111</v>
      </c>
      <c r="H20" t="s">
        <v>40</v>
      </c>
      <c r="I20" t="s">
        <v>339</v>
      </c>
      <c r="J20" t="s">
        <v>50</v>
      </c>
      <c r="K20" t="s">
        <v>41</v>
      </c>
      <c r="L20" t="s">
        <v>30</v>
      </c>
      <c r="M20" t="s">
        <v>100</v>
      </c>
      <c r="N20" s="20" t="s">
        <v>1102</v>
      </c>
      <c r="O20" t="s">
        <v>998</v>
      </c>
      <c r="P20" t="s">
        <v>146</v>
      </c>
      <c r="Q20" s="2">
        <v>28822</v>
      </c>
      <c r="R20" t="s">
        <v>33</v>
      </c>
      <c r="S20" t="s">
        <v>85</v>
      </c>
      <c r="T20" t="s">
        <v>45</v>
      </c>
      <c r="U20" s="3">
        <v>77974</v>
      </c>
      <c r="V20" t="s">
        <v>46</v>
      </c>
      <c r="W20" t="s">
        <v>37</v>
      </c>
      <c r="X20" t="s">
        <v>38</v>
      </c>
      <c r="Y20">
        <v>3</v>
      </c>
      <c r="Z20">
        <f>VLOOKUP(A20,Table3[],3,0)</f>
        <v>1</v>
      </c>
      <c r="AA20">
        <f>VLOOKUP(A20,'employee_engagement survey data'!A20:E484,4,0)</f>
        <v>3</v>
      </c>
      <c r="AB20">
        <f>VLOOKUP(A20,'employee_engagement survey data'!A20:E259,5,0)</f>
        <v>5</v>
      </c>
      <c r="AC20" t="str">
        <f>VLOOKUP(A20,training_and_development!A20:F57,3,0)</f>
        <v>Project Management</v>
      </c>
      <c r="AD20" t="str">
        <f>VLOOKUP(A20,training_and_development!A20:E409,4,0)</f>
        <v>External</v>
      </c>
      <c r="AE20" t="str">
        <f>VLOOKUP(A20,training_and_development!A20:F3017,5,0)</f>
        <v>Completed</v>
      </c>
      <c r="AF20" t="str">
        <f>VLOOKUP(A20,training_and_development!A19:G39,6,0)</f>
        <v>Powellland</v>
      </c>
      <c r="AG20" t="str">
        <f>VLOOKUP(A20,training_and_development!A20:H28,7,0)</f>
        <v>Jon Garcia</v>
      </c>
      <c r="AH20">
        <f>VLOOKUP(A20,training_and_development!A20:H23,8,0)</f>
        <v>5</v>
      </c>
    </row>
    <row r="21" spans="1:34" x14ac:dyDescent="0.25">
      <c r="A21">
        <v>1020</v>
      </c>
      <c r="B21" t="s">
        <v>20296</v>
      </c>
      <c r="C21" s="1">
        <v>45097</v>
      </c>
      <c r="D21" s="8">
        <v>45125</v>
      </c>
      <c r="E21" t="s">
        <v>995</v>
      </c>
      <c r="F21" t="s">
        <v>1103</v>
      </c>
      <c r="G21" t="s">
        <v>1114</v>
      </c>
      <c r="H21" t="s">
        <v>99</v>
      </c>
      <c r="I21" t="s">
        <v>946</v>
      </c>
      <c r="J21" t="s">
        <v>28</v>
      </c>
      <c r="K21" t="s">
        <v>29</v>
      </c>
      <c r="L21" t="s">
        <v>50</v>
      </c>
      <c r="M21" t="s">
        <v>92</v>
      </c>
      <c r="N21" s="20" t="s">
        <v>1105</v>
      </c>
      <c r="O21" t="s">
        <v>998</v>
      </c>
      <c r="P21" t="s">
        <v>68</v>
      </c>
      <c r="Q21" s="2">
        <v>33227</v>
      </c>
      <c r="R21" t="s">
        <v>33</v>
      </c>
      <c r="S21" t="s">
        <v>4</v>
      </c>
      <c r="T21" t="s">
        <v>35</v>
      </c>
      <c r="U21" s="3">
        <v>42126</v>
      </c>
      <c r="V21" t="s">
        <v>71</v>
      </c>
      <c r="W21" t="s">
        <v>37</v>
      </c>
      <c r="X21" t="s">
        <v>38</v>
      </c>
      <c r="Y21">
        <v>3</v>
      </c>
      <c r="Z21">
        <f>VLOOKUP(A21,Table3[],3,0)</f>
        <v>2</v>
      </c>
      <c r="AA21">
        <f>VLOOKUP(A21,'employee_engagement survey data'!A21:E485,4,0)</f>
        <v>1</v>
      </c>
      <c r="AB21">
        <f>VLOOKUP(A21,'employee_engagement survey data'!A21:E260,5,0)</f>
        <v>2</v>
      </c>
      <c r="AC21" t="str">
        <f>VLOOKUP(A21,training_and_development!A21:F58,3,0)</f>
        <v>Technical Skills</v>
      </c>
      <c r="AD21" t="str">
        <f>VLOOKUP(A21,training_and_development!A21:E410,4,0)</f>
        <v>External</v>
      </c>
      <c r="AE21" t="str">
        <f>VLOOKUP(A21,training_and_development!A21:F3018,5,0)</f>
        <v>Completed</v>
      </c>
      <c r="AF21" t="str">
        <f>VLOOKUP(A21,training_and_development!A20:G40,6,0)</f>
        <v>Chadport</v>
      </c>
      <c r="AG21" t="str">
        <f>VLOOKUP(A21,training_and_development!A21:H29,7,0)</f>
        <v>Nicole Taylor</v>
      </c>
      <c r="AH21">
        <f>VLOOKUP(A21,training_and_development!A21:H24,8,0)</f>
        <v>4</v>
      </c>
    </row>
    <row r="22" spans="1:34" x14ac:dyDescent="0.25">
      <c r="A22">
        <v>1021</v>
      </c>
      <c r="B22" t="s">
        <v>20297</v>
      </c>
      <c r="C22" s="1">
        <v>44144</v>
      </c>
      <c r="D22" s="8">
        <v>45124</v>
      </c>
      <c r="E22" t="s">
        <v>995</v>
      </c>
      <c r="F22" t="s">
        <v>1106</v>
      </c>
      <c r="G22" t="s">
        <v>1117</v>
      </c>
      <c r="H22" t="s">
        <v>61</v>
      </c>
      <c r="I22" t="s">
        <v>946</v>
      </c>
      <c r="J22" t="s">
        <v>50</v>
      </c>
      <c r="K22" t="s">
        <v>29</v>
      </c>
      <c r="L22" t="s">
        <v>50</v>
      </c>
      <c r="M22" t="s">
        <v>92</v>
      </c>
      <c r="N22" s="20" t="s">
        <v>1108</v>
      </c>
      <c r="O22" t="s">
        <v>998</v>
      </c>
      <c r="P22" t="s">
        <v>76</v>
      </c>
      <c r="Q22" s="2">
        <v>32533</v>
      </c>
      <c r="R22" t="s">
        <v>33</v>
      </c>
      <c r="S22" t="s">
        <v>313</v>
      </c>
      <c r="T22" t="s">
        <v>45</v>
      </c>
      <c r="U22" s="3">
        <v>51613</v>
      </c>
      <c r="V22" t="s">
        <v>46</v>
      </c>
      <c r="W22" t="s">
        <v>59</v>
      </c>
      <c r="X22" t="s">
        <v>38</v>
      </c>
      <c r="Y22">
        <v>3</v>
      </c>
      <c r="Z22">
        <f>VLOOKUP(A22,Table3[],3,0)</f>
        <v>5</v>
      </c>
      <c r="AA22">
        <f>VLOOKUP(A22,'employee_engagement survey data'!A22:E486,4,0)</f>
        <v>1</v>
      </c>
      <c r="AB22">
        <f>VLOOKUP(A22,'employee_engagement survey data'!A22:E261,5,0)</f>
        <v>4</v>
      </c>
      <c r="AC22" t="str">
        <f>VLOOKUP(A22,training_and_development!A22:F59,3,0)</f>
        <v>Technical Skills</v>
      </c>
      <c r="AD22" t="str">
        <f>VLOOKUP(A22,training_and_development!A22:E411,4,0)</f>
        <v>Internal</v>
      </c>
      <c r="AE22" t="str">
        <f>VLOOKUP(A22,training_and_development!A22:F3019,5,0)</f>
        <v>Failed</v>
      </c>
      <c r="AF22" t="str">
        <f>VLOOKUP(A22,training_and_development!A21:G41,6,0)</f>
        <v>Patrickhaven</v>
      </c>
      <c r="AG22" t="str">
        <f>VLOOKUP(A22,training_and_development!A22:H30,7,0)</f>
        <v>Crystal Nelson</v>
      </c>
      <c r="AH22">
        <f>VLOOKUP(A22,training_and_development!A22:H25,8,0)</f>
        <v>1</v>
      </c>
    </row>
    <row r="23" spans="1:34" x14ac:dyDescent="0.25">
      <c r="A23">
        <v>1022</v>
      </c>
      <c r="B23" t="s">
        <v>20298</v>
      </c>
      <c r="C23" s="1">
        <v>44823</v>
      </c>
      <c r="D23" s="8" t="s">
        <v>16975</v>
      </c>
      <c r="E23" t="s">
        <v>995</v>
      </c>
      <c r="F23" t="s">
        <v>1109</v>
      </c>
      <c r="G23" t="s">
        <v>1120</v>
      </c>
      <c r="H23" t="s">
        <v>116</v>
      </c>
      <c r="I23" t="s">
        <v>339</v>
      </c>
      <c r="J23" t="s">
        <v>42</v>
      </c>
      <c r="K23" t="s">
        <v>41</v>
      </c>
      <c r="L23" t="s">
        <v>30</v>
      </c>
      <c r="M23" t="s">
        <v>31</v>
      </c>
      <c r="N23" s="20" t="s">
        <v>16975</v>
      </c>
      <c r="O23" t="s">
        <v>998</v>
      </c>
      <c r="P23" t="s">
        <v>68</v>
      </c>
      <c r="Q23" s="2">
        <v>22808</v>
      </c>
      <c r="R23" t="s">
        <v>33</v>
      </c>
      <c r="S23" t="s">
        <v>85</v>
      </c>
      <c r="T23" t="s">
        <v>45</v>
      </c>
      <c r="U23" s="3">
        <v>12765</v>
      </c>
      <c r="V23" t="s">
        <v>71</v>
      </c>
      <c r="W23" t="s">
        <v>79</v>
      </c>
      <c r="X23" t="s">
        <v>38</v>
      </c>
      <c r="Y23">
        <v>3</v>
      </c>
      <c r="Z23">
        <f>VLOOKUP(A23,Table3[],3,0)</f>
        <v>1</v>
      </c>
      <c r="AA23">
        <f>VLOOKUP(A23,'employee_engagement survey data'!A23:E487,4,0)</f>
        <v>4</v>
      </c>
      <c r="AB23">
        <f>VLOOKUP(A23,'employee_engagement survey data'!A23:E262,5,0)</f>
        <v>4</v>
      </c>
      <c r="AC23" t="str">
        <f>VLOOKUP(A23,training_and_development!A23:F60,3,0)</f>
        <v>Project Management</v>
      </c>
      <c r="AD23" t="str">
        <f>VLOOKUP(A23,training_and_development!A23:E412,4,0)</f>
        <v>Internal</v>
      </c>
      <c r="AE23" t="str">
        <f>VLOOKUP(A23,training_and_development!A23:F3020,5,0)</f>
        <v>Failed</v>
      </c>
      <c r="AF23" t="str">
        <f>VLOOKUP(A23,training_and_development!A22:G42,6,0)</f>
        <v>Lindseyburgh</v>
      </c>
      <c r="AG23" t="str">
        <f>VLOOKUP(A23,training_and_development!A23:H31,7,0)</f>
        <v>Kevin Nichols</v>
      </c>
      <c r="AH23">
        <f>VLOOKUP(A23,training_and_development!A23:H26,8,0)</f>
        <v>1</v>
      </c>
    </row>
    <row r="24" spans="1:34" x14ac:dyDescent="0.25">
      <c r="A24">
        <v>1023</v>
      </c>
      <c r="B24" t="s">
        <v>20299</v>
      </c>
      <c r="C24" s="1">
        <v>43413</v>
      </c>
      <c r="D24" s="8">
        <v>44479</v>
      </c>
      <c r="E24" t="s">
        <v>1084</v>
      </c>
      <c r="F24" t="s">
        <v>1110</v>
      </c>
      <c r="G24" t="s">
        <v>1123</v>
      </c>
      <c r="H24" t="s">
        <v>73</v>
      </c>
      <c r="I24" t="s">
        <v>339</v>
      </c>
      <c r="J24" t="s">
        <v>28</v>
      </c>
      <c r="K24" t="s">
        <v>29</v>
      </c>
      <c r="L24" t="s">
        <v>42</v>
      </c>
      <c r="M24" t="s">
        <v>120</v>
      </c>
      <c r="N24" s="20" t="s">
        <v>1112</v>
      </c>
      <c r="O24" t="s">
        <v>998</v>
      </c>
      <c r="P24" t="s">
        <v>62</v>
      </c>
      <c r="Q24" s="2">
        <v>33699</v>
      </c>
      <c r="R24" t="s">
        <v>33</v>
      </c>
      <c r="S24" t="s">
        <v>57</v>
      </c>
      <c r="T24" t="s">
        <v>45</v>
      </c>
      <c r="U24" s="3">
        <v>64122</v>
      </c>
      <c r="V24" t="s">
        <v>46</v>
      </c>
      <c r="W24" t="s">
        <v>79</v>
      </c>
      <c r="X24" t="s">
        <v>38</v>
      </c>
      <c r="Y24">
        <v>3</v>
      </c>
      <c r="Z24">
        <f>VLOOKUP(A24,Table3[],3,0)</f>
        <v>4</v>
      </c>
      <c r="AA24">
        <f>VLOOKUP(A24,'employee_engagement survey data'!A24:E488,4,0)</f>
        <v>4</v>
      </c>
      <c r="AB24">
        <f>VLOOKUP(A24,'employee_engagement survey data'!A24:E263,5,0)</f>
        <v>3</v>
      </c>
      <c r="AC24" t="str">
        <f>VLOOKUP(A24,training_and_development!A24:F61,3,0)</f>
        <v>Project Management</v>
      </c>
      <c r="AD24" t="str">
        <f>VLOOKUP(A24,training_and_development!A24:E413,4,0)</f>
        <v>Internal</v>
      </c>
      <c r="AE24" t="str">
        <f>VLOOKUP(A24,training_and_development!A24:F3021,5,0)</f>
        <v>Failed</v>
      </c>
      <c r="AF24" t="str">
        <f>VLOOKUP(A24,training_and_development!A23:G43,6,0)</f>
        <v>West Justinborough</v>
      </c>
      <c r="AG24" t="str">
        <f>VLOOKUP(A24,training_and_development!A24:H32,7,0)</f>
        <v>Angela Good</v>
      </c>
      <c r="AH24">
        <f>VLOOKUP(A24,training_and_development!A24:H27,8,0)</f>
        <v>4</v>
      </c>
    </row>
    <row r="25" spans="1:34" x14ac:dyDescent="0.25">
      <c r="A25">
        <v>1024</v>
      </c>
      <c r="B25" t="s">
        <v>20300</v>
      </c>
      <c r="C25" s="1">
        <v>43464</v>
      </c>
      <c r="D25" s="8">
        <v>44370</v>
      </c>
      <c r="E25" t="s">
        <v>1084</v>
      </c>
      <c r="F25" t="s">
        <v>1113</v>
      </c>
      <c r="G25" t="s">
        <v>1126</v>
      </c>
      <c r="H25" t="s">
        <v>87</v>
      </c>
      <c r="I25" t="s">
        <v>339</v>
      </c>
      <c r="J25" t="s">
        <v>28</v>
      </c>
      <c r="K25" t="s">
        <v>41</v>
      </c>
      <c r="L25" t="s">
        <v>42</v>
      </c>
      <c r="M25" t="s">
        <v>74</v>
      </c>
      <c r="N25" s="20" t="s">
        <v>1115</v>
      </c>
      <c r="O25" t="s">
        <v>998</v>
      </c>
      <c r="P25" t="s">
        <v>146</v>
      </c>
      <c r="Q25" s="2">
        <v>31866</v>
      </c>
      <c r="R25" t="s">
        <v>33</v>
      </c>
      <c r="S25" t="s">
        <v>123</v>
      </c>
      <c r="T25" t="s">
        <v>35</v>
      </c>
      <c r="U25" s="3">
        <v>91332</v>
      </c>
      <c r="V25" t="s">
        <v>58</v>
      </c>
      <c r="W25" t="s">
        <v>79</v>
      </c>
      <c r="X25" t="s">
        <v>38</v>
      </c>
      <c r="Y25">
        <v>3</v>
      </c>
      <c r="Z25">
        <f>VLOOKUP(A25,Table3[],3,0)</f>
        <v>5</v>
      </c>
      <c r="AA25">
        <f>VLOOKUP(A25,'employee_engagement survey data'!A25:E489,4,0)</f>
        <v>3</v>
      </c>
      <c r="AB25">
        <f>VLOOKUP(A25,'employee_engagement survey data'!A25:E264,5,0)</f>
        <v>1</v>
      </c>
      <c r="AC25" t="str">
        <f>VLOOKUP(A25,training_and_development!A25:F62,3,0)</f>
        <v>Project Management</v>
      </c>
      <c r="AD25" t="str">
        <f>VLOOKUP(A25,training_and_development!A25:E414,4,0)</f>
        <v>External</v>
      </c>
      <c r="AE25" t="str">
        <f>VLOOKUP(A25,training_and_development!A25:F3022,5,0)</f>
        <v>Completed</v>
      </c>
      <c r="AF25" t="str">
        <f>VLOOKUP(A25,training_and_development!A24:G44,6,0)</f>
        <v>Hullmouth</v>
      </c>
      <c r="AG25" t="str">
        <f>VLOOKUP(A25,training_and_development!A25:H33,7,0)</f>
        <v>Keith Curtis</v>
      </c>
      <c r="AH25">
        <f>VLOOKUP(A25,training_and_development!A25:H28,8,0)</f>
        <v>5</v>
      </c>
    </row>
    <row r="26" spans="1:34" x14ac:dyDescent="0.25">
      <c r="A26">
        <v>1025</v>
      </c>
      <c r="B26" t="s">
        <v>20301</v>
      </c>
      <c r="C26" s="1">
        <v>45057</v>
      </c>
      <c r="D26" s="8">
        <v>45061</v>
      </c>
      <c r="E26" t="s">
        <v>1089</v>
      </c>
      <c r="F26" t="s">
        <v>1116</v>
      </c>
      <c r="G26" t="s">
        <v>1132</v>
      </c>
      <c r="H26" t="s">
        <v>49</v>
      </c>
      <c r="I26" t="s">
        <v>339</v>
      </c>
      <c r="J26" t="s">
        <v>50</v>
      </c>
      <c r="K26" t="s">
        <v>41</v>
      </c>
      <c r="L26" t="s">
        <v>30</v>
      </c>
      <c r="M26" t="s">
        <v>100</v>
      </c>
      <c r="N26" s="20" t="s">
        <v>1118</v>
      </c>
      <c r="O26" t="s">
        <v>1093</v>
      </c>
      <c r="P26" t="s">
        <v>68</v>
      </c>
      <c r="Q26" s="2">
        <v>22233</v>
      </c>
      <c r="R26" t="s">
        <v>33</v>
      </c>
      <c r="S26" t="s">
        <v>144</v>
      </c>
      <c r="T26" t="s">
        <v>35</v>
      </c>
      <c r="U26" s="3">
        <v>39827</v>
      </c>
      <c r="V26" t="s">
        <v>58</v>
      </c>
      <c r="W26" t="s">
        <v>79</v>
      </c>
      <c r="X26" t="s">
        <v>38</v>
      </c>
      <c r="Y26">
        <v>3</v>
      </c>
      <c r="Z26">
        <f>VLOOKUP(A26,Table3[],3,0)</f>
        <v>4</v>
      </c>
      <c r="AA26">
        <f>VLOOKUP(A26,'employee_engagement survey data'!A26:E490,4,0)</f>
        <v>1</v>
      </c>
      <c r="AB26">
        <f>VLOOKUP(A26,'employee_engagement survey data'!A26:E265,5,0)</f>
        <v>4</v>
      </c>
      <c r="AC26" t="str">
        <f>VLOOKUP(A26,training_and_development!A26:F63,3,0)</f>
        <v>Project Management</v>
      </c>
      <c r="AD26" t="str">
        <f>VLOOKUP(A26,training_and_development!A26:E415,4,0)</f>
        <v>Internal</v>
      </c>
      <c r="AE26" t="str">
        <f>VLOOKUP(A26,training_and_development!A26:F3023,5,0)</f>
        <v>Failed</v>
      </c>
      <c r="AF26" t="str">
        <f>VLOOKUP(A26,training_and_development!A25:G45,6,0)</f>
        <v>Thompsonbury</v>
      </c>
      <c r="AG26" t="str">
        <f>VLOOKUP(A26,training_and_development!A26:H34,7,0)</f>
        <v>Nina Rodriguez</v>
      </c>
      <c r="AH26">
        <f>VLOOKUP(A26,training_and_development!A26:H29,8,0)</f>
        <v>5</v>
      </c>
    </row>
    <row r="27" spans="1:34" x14ac:dyDescent="0.25">
      <c r="A27">
        <v>1026</v>
      </c>
      <c r="B27" t="s">
        <v>20302</v>
      </c>
      <c r="C27" s="1">
        <v>44868</v>
      </c>
      <c r="D27" s="8">
        <v>44966</v>
      </c>
      <c r="E27" t="s">
        <v>1089</v>
      </c>
      <c r="F27" t="s">
        <v>1119</v>
      </c>
      <c r="G27" t="s">
        <v>1138</v>
      </c>
      <c r="H27" t="s">
        <v>67</v>
      </c>
      <c r="I27" t="s">
        <v>339</v>
      </c>
      <c r="J27" t="s">
        <v>28</v>
      </c>
      <c r="K27" t="s">
        <v>41</v>
      </c>
      <c r="L27" t="s">
        <v>42</v>
      </c>
      <c r="M27" t="s">
        <v>92</v>
      </c>
      <c r="N27" s="20" t="s">
        <v>1121</v>
      </c>
      <c r="O27" t="s">
        <v>1093</v>
      </c>
      <c r="P27" t="s">
        <v>83</v>
      </c>
      <c r="Q27" s="2">
        <v>18574</v>
      </c>
      <c r="R27" t="s">
        <v>33</v>
      </c>
      <c r="S27" t="s">
        <v>85</v>
      </c>
      <c r="T27" t="s">
        <v>35</v>
      </c>
      <c r="U27" s="3">
        <v>27418</v>
      </c>
      <c r="V27" t="s">
        <v>58</v>
      </c>
      <c r="W27" t="s">
        <v>37</v>
      </c>
      <c r="X27" t="s">
        <v>38</v>
      </c>
      <c r="Y27">
        <v>3</v>
      </c>
      <c r="Z27">
        <f>VLOOKUP(A27,Table3[],3,0)</f>
        <v>5</v>
      </c>
      <c r="AA27">
        <f>VLOOKUP(A27,'employee_engagement survey data'!A27:E491,4,0)</f>
        <v>2</v>
      </c>
      <c r="AB27">
        <f>VLOOKUP(A27,'employee_engagement survey data'!A27:E266,5,0)</f>
        <v>5</v>
      </c>
      <c r="AC27" t="str">
        <f>VLOOKUP(A27,training_and_development!A27:F64,3,0)</f>
        <v>Communication Skills</v>
      </c>
      <c r="AD27" t="str">
        <f>VLOOKUP(A27,training_and_development!A27:E416,4,0)</f>
        <v>External</v>
      </c>
      <c r="AE27" t="str">
        <f>VLOOKUP(A27,training_and_development!A27:F3024,5,0)</f>
        <v>Failed</v>
      </c>
      <c r="AF27" t="str">
        <f>VLOOKUP(A27,training_and_development!A26:G46,6,0)</f>
        <v>Cynthiachester</v>
      </c>
      <c r="AG27" t="str">
        <f>VLOOKUP(A27,training_and_development!A27:H35,7,0)</f>
        <v>Jennifer Robinson</v>
      </c>
      <c r="AH27">
        <f>VLOOKUP(A27,training_and_development!A27:H30,8,0)</f>
        <v>4</v>
      </c>
    </row>
    <row r="28" spans="1:34" x14ac:dyDescent="0.25">
      <c r="A28">
        <v>1027</v>
      </c>
      <c r="B28" t="s">
        <v>20303</v>
      </c>
      <c r="C28" s="1">
        <v>43996</v>
      </c>
      <c r="D28" s="8">
        <v>44345</v>
      </c>
      <c r="E28" t="s">
        <v>1089</v>
      </c>
      <c r="F28" t="s">
        <v>1122</v>
      </c>
      <c r="G28" t="s">
        <v>1141</v>
      </c>
      <c r="H28" t="s">
        <v>26</v>
      </c>
      <c r="I28" t="s">
        <v>339</v>
      </c>
      <c r="J28" t="s">
        <v>42</v>
      </c>
      <c r="K28" t="s">
        <v>41</v>
      </c>
      <c r="L28" t="s">
        <v>50</v>
      </c>
      <c r="M28" t="s">
        <v>120</v>
      </c>
      <c r="N28" s="20" t="s">
        <v>1124</v>
      </c>
      <c r="O28" t="s">
        <v>1093</v>
      </c>
      <c r="P28" t="s">
        <v>62</v>
      </c>
      <c r="Q28" s="2">
        <v>23001</v>
      </c>
      <c r="R28" t="s">
        <v>33</v>
      </c>
      <c r="S28" t="s">
        <v>172</v>
      </c>
      <c r="T28" t="s">
        <v>45</v>
      </c>
      <c r="U28" s="3">
        <v>24931</v>
      </c>
      <c r="V28" t="s">
        <v>58</v>
      </c>
      <c r="W28" t="s">
        <v>59</v>
      </c>
      <c r="X28" t="s">
        <v>38</v>
      </c>
      <c r="Y28">
        <v>3</v>
      </c>
      <c r="Z28">
        <f>VLOOKUP(A28,Table3[],3,0)</f>
        <v>2</v>
      </c>
      <c r="AA28">
        <f>VLOOKUP(A28,'employee_engagement survey data'!A28:E492,4,0)</f>
        <v>3</v>
      </c>
      <c r="AB28">
        <f>VLOOKUP(A28,'employee_engagement survey data'!A28:E267,5,0)</f>
        <v>5</v>
      </c>
      <c r="AC28" t="str">
        <f>VLOOKUP(A28,training_and_development!A28:F65,3,0)</f>
        <v>Communication Skills</v>
      </c>
      <c r="AD28" t="str">
        <f>VLOOKUP(A28,training_and_development!A28:E417,4,0)</f>
        <v>External</v>
      </c>
      <c r="AE28" t="str">
        <f>VLOOKUP(A28,training_and_development!A28:F3025,5,0)</f>
        <v>Failed</v>
      </c>
      <c r="AF28" t="str">
        <f>VLOOKUP(A28,training_and_development!A27:G47,6,0)</f>
        <v>East Jackstad</v>
      </c>
      <c r="AG28" t="str">
        <f>VLOOKUP(A28,training_and_development!A28:H36,7,0)</f>
        <v>Mr. Robert Byrd MD</v>
      </c>
      <c r="AH28">
        <f>VLOOKUP(A28,training_and_development!A28:H31,8,0)</f>
        <v>4</v>
      </c>
    </row>
    <row r="29" spans="1:34" x14ac:dyDescent="0.25">
      <c r="A29">
        <v>1028</v>
      </c>
      <c r="B29" t="s">
        <v>20304</v>
      </c>
      <c r="C29" s="1">
        <v>43753</v>
      </c>
      <c r="D29" s="8">
        <v>44927</v>
      </c>
      <c r="E29" t="s">
        <v>995</v>
      </c>
      <c r="F29" t="s">
        <v>1125</v>
      </c>
      <c r="G29" t="s">
        <v>1146</v>
      </c>
      <c r="H29" t="s">
        <v>116</v>
      </c>
      <c r="I29" t="s">
        <v>339</v>
      </c>
      <c r="J29" t="s">
        <v>50</v>
      </c>
      <c r="K29" t="s">
        <v>29</v>
      </c>
      <c r="L29" t="s">
        <v>42</v>
      </c>
      <c r="M29" t="s">
        <v>92</v>
      </c>
      <c r="N29" s="20" t="s">
        <v>1127</v>
      </c>
      <c r="O29" t="s">
        <v>998</v>
      </c>
      <c r="P29" t="s">
        <v>62</v>
      </c>
      <c r="Q29" s="2">
        <v>36821</v>
      </c>
      <c r="R29" t="s">
        <v>33</v>
      </c>
      <c r="S29" t="s">
        <v>205</v>
      </c>
      <c r="T29" t="s">
        <v>45</v>
      </c>
      <c r="U29" s="3">
        <v>2121</v>
      </c>
      <c r="V29" t="s">
        <v>94</v>
      </c>
      <c r="W29" t="s">
        <v>59</v>
      </c>
      <c r="X29" t="s">
        <v>38</v>
      </c>
      <c r="Y29">
        <v>3</v>
      </c>
      <c r="Z29">
        <f>VLOOKUP(A29,Table3[],3,0)</f>
        <v>5</v>
      </c>
      <c r="AA29">
        <f>VLOOKUP(A29,'employee_engagement survey data'!A29:E493,4,0)</f>
        <v>5</v>
      </c>
      <c r="AB29">
        <f>VLOOKUP(A29,'employee_engagement survey data'!A29:E268,5,0)</f>
        <v>4</v>
      </c>
      <c r="AC29" t="str">
        <f>VLOOKUP(A29,training_and_development!A29:F66,3,0)</f>
        <v>Technical Skills</v>
      </c>
      <c r="AD29" t="str">
        <f>VLOOKUP(A29,training_and_development!A29:E418,4,0)</f>
        <v>Internal</v>
      </c>
      <c r="AE29" t="str">
        <f>VLOOKUP(A29,training_and_development!A29:F3026,5,0)</f>
        <v>Failed</v>
      </c>
      <c r="AF29" t="str">
        <f>VLOOKUP(A29,training_and_development!A28:G48,6,0)</f>
        <v>East Christopher</v>
      </c>
      <c r="AG29" t="str">
        <f>VLOOKUP(A29,training_and_development!A29:H37,7,0)</f>
        <v>Gina Moore</v>
      </c>
      <c r="AH29">
        <f>VLOOKUP(A29,training_and_development!A29:H32,8,0)</f>
        <v>3</v>
      </c>
    </row>
    <row r="30" spans="1:34" x14ac:dyDescent="0.25">
      <c r="A30">
        <v>1029</v>
      </c>
      <c r="B30" t="s">
        <v>20305</v>
      </c>
      <c r="C30" s="1">
        <v>43949</v>
      </c>
      <c r="D30" s="8" t="s">
        <v>16975</v>
      </c>
      <c r="E30" t="s">
        <v>995</v>
      </c>
      <c r="F30" t="s">
        <v>1128</v>
      </c>
      <c r="G30" t="s">
        <v>1149</v>
      </c>
      <c r="H30" t="s">
        <v>96</v>
      </c>
      <c r="I30" t="s">
        <v>339</v>
      </c>
      <c r="J30" t="s">
        <v>42</v>
      </c>
      <c r="K30" t="s">
        <v>51</v>
      </c>
      <c r="L30" t="s">
        <v>42</v>
      </c>
      <c r="M30" t="s">
        <v>31</v>
      </c>
      <c r="N30" s="20" t="s">
        <v>16975</v>
      </c>
      <c r="O30" t="s">
        <v>998</v>
      </c>
      <c r="P30" t="s">
        <v>68</v>
      </c>
      <c r="Q30" s="2">
        <v>29007</v>
      </c>
      <c r="R30" t="s">
        <v>33</v>
      </c>
      <c r="S30" t="s">
        <v>135</v>
      </c>
      <c r="T30" t="s">
        <v>35</v>
      </c>
      <c r="U30" s="3">
        <v>97697</v>
      </c>
      <c r="V30" t="s">
        <v>94</v>
      </c>
      <c r="W30" t="s">
        <v>79</v>
      </c>
      <c r="X30" t="s">
        <v>38</v>
      </c>
      <c r="Y30">
        <v>3</v>
      </c>
      <c r="Z30">
        <f>VLOOKUP(A30,Table3[],3,0)</f>
        <v>3</v>
      </c>
      <c r="AA30">
        <f>VLOOKUP(A30,'employee_engagement survey data'!A30:E494,4,0)</f>
        <v>5</v>
      </c>
      <c r="AB30">
        <f>VLOOKUP(A30,'employee_engagement survey data'!A30:E269,5,0)</f>
        <v>4</v>
      </c>
      <c r="AC30" t="str">
        <f>VLOOKUP(A30,training_and_development!A30:F67,3,0)</f>
        <v>Project Management</v>
      </c>
      <c r="AD30" t="str">
        <f>VLOOKUP(A30,training_and_development!A30:E419,4,0)</f>
        <v>Internal</v>
      </c>
      <c r="AE30" t="str">
        <f>VLOOKUP(A30,training_and_development!A30:F3027,5,0)</f>
        <v>Failed</v>
      </c>
      <c r="AF30" t="str">
        <f>VLOOKUP(A30,training_and_development!A29:G49,6,0)</f>
        <v>Lake Anthonyton</v>
      </c>
      <c r="AG30" t="str">
        <f>VLOOKUP(A30,training_and_development!A30:H38,7,0)</f>
        <v>Christopher Rowland</v>
      </c>
      <c r="AH30">
        <f>VLOOKUP(A30,training_and_development!A30:H33,8,0)</f>
        <v>5</v>
      </c>
    </row>
    <row r="31" spans="1:34" x14ac:dyDescent="0.25">
      <c r="A31">
        <v>1030</v>
      </c>
      <c r="B31" t="s">
        <v>20306</v>
      </c>
      <c r="C31" s="1">
        <v>43767</v>
      </c>
      <c r="D31" s="8" t="s">
        <v>16975</v>
      </c>
      <c r="E31" t="s">
        <v>995</v>
      </c>
      <c r="F31" t="s">
        <v>1129</v>
      </c>
      <c r="G31" t="s">
        <v>1152</v>
      </c>
      <c r="H31" t="s">
        <v>61</v>
      </c>
      <c r="I31" t="s">
        <v>339</v>
      </c>
      <c r="J31" t="s">
        <v>28</v>
      </c>
      <c r="K31" t="s">
        <v>29</v>
      </c>
      <c r="L31" t="s">
        <v>30</v>
      </c>
      <c r="M31" t="s">
        <v>31</v>
      </c>
      <c r="N31" s="20" t="s">
        <v>16975</v>
      </c>
      <c r="O31" t="s">
        <v>998</v>
      </c>
      <c r="P31" t="s">
        <v>68</v>
      </c>
      <c r="Q31" s="2">
        <v>20276</v>
      </c>
      <c r="R31" t="s">
        <v>33</v>
      </c>
      <c r="S31" t="s">
        <v>144</v>
      </c>
      <c r="T31" t="s">
        <v>45</v>
      </c>
      <c r="U31" s="3">
        <v>75783</v>
      </c>
      <c r="V31" t="s">
        <v>71</v>
      </c>
      <c r="W31" t="s">
        <v>59</v>
      </c>
      <c r="X31" t="s">
        <v>38</v>
      </c>
      <c r="Y31">
        <v>3</v>
      </c>
      <c r="Z31">
        <f>VLOOKUP(A31,Table3[],3,0)</f>
        <v>4</v>
      </c>
      <c r="AA31">
        <f>VLOOKUP(A31,'employee_engagement survey data'!A31:E495,4,0)</f>
        <v>4</v>
      </c>
      <c r="AB31">
        <f>VLOOKUP(A31,'employee_engagement survey data'!A31:E270,5,0)</f>
        <v>1</v>
      </c>
      <c r="AC31" t="str">
        <f>VLOOKUP(A31,training_and_development!A31:F68,3,0)</f>
        <v>Communication Skills</v>
      </c>
      <c r="AD31" t="str">
        <f>VLOOKUP(A31,training_and_development!A31:E420,4,0)</f>
        <v>Internal</v>
      </c>
      <c r="AE31" t="str">
        <f>VLOOKUP(A31,training_and_development!A31:F3028,5,0)</f>
        <v>Completed</v>
      </c>
      <c r="AF31" t="str">
        <f>VLOOKUP(A31,training_and_development!A30:G50,6,0)</f>
        <v>Longton</v>
      </c>
      <c r="AG31" t="str">
        <f>VLOOKUP(A31,training_and_development!A31:H39,7,0)</f>
        <v>Wendy Gibson</v>
      </c>
      <c r="AH31">
        <f>VLOOKUP(A31,training_and_development!A31:H34,8,0)</f>
        <v>1</v>
      </c>
    </row>
    <row r="32" spans="1:34" x14ac:dyDescent="0.25">
      <c r="A32">
        <v>1031</v>
      </c>
      <c r="B32" t="s">
        <v>20307</v>
      </c>
      <c r="C32" s="1">
        <v>44314</v>
      </c>
      <c r="D32" s="8" t="s">
        <v>16975</v>
      </c>
      <c r="E32" t="s">
        <v>995</v>
      </c>
      <c r="F32" t="s">
        <v>1130</v>
      </c>
      <c r="G32" t="s">
        <v>1156</v>
      </c>
      <c r="H32" t="s">
        <v>73</v>
      </c>
      <c r="I32" t="s">
        <v>339</v>
      </c>
      <c r="J32" t="s">
        <v>42</v>
      </c>
      <c r="K32" t="s">
        <v>51</v>
      </c>
      <c r="L32" t="s">
        <v>30</v>
      </c>
      <c r="M32" t="s">
        <v>31</v>
      </c>
      <c r="N32" s="20" t="s">
        <v>16975</v>
      </c>
      <c r="O32" t="s">
        <v>998</v>
      </c>
      <c r="P32" t="s">
        <v>62</v>
      </c>
      <c r="Q32" s="2">
        <v>26601</v>
      </c>
      <c r="R32" t="s">
        <v>33</v>
      </c>
      <c r="S32" t="s">
        <v>114</v>
      </c>
      <c r="T32" t="s">
        <v>45</v>
      </c>
      <c r="U32" s="3">
        <v>26111</v>
      </c>
      <c r="V32" t="s">
        <v>36</v>
      </c>
      <c r="W32" t="s">
        <v>37</v>
      </c>
      <c r="X32" t="s">
        <v>38</v>
      </c>
      <c r="Y32">
        <v>3</v>
      </c>
      <c r="Z32">
        <f>VLOOKUP(A32,Table3[],3,0)</f>
        <v>5</v>
      </c>
      <c r="AA32">
        <f>VLOOKUP(A32,'employee_engagement survey data'!A32:E496,4,0)</f>
        <v>3</v>
      </c>
      <c r="AB32">
        <f>VLOOKUP(A32,'employee_engagement survey data'!A32:E271,5,0)</f>
        <v>2</v>
      </c>
      <c r="AC32" t="str">
        <f>VLOOKUP(A32,training_and_development!A32:F69,3,0)</f>
        <v>Communication Skills</v>
      </c>
      <c r="AD32" t="str">
        <f>VLOOKUP(A32,training_and_development!A32:E421,4,0)</f>
        <v>Internal</v>
      </c>
      <c r="AE32" t="str">
        <f>VLOOKUP(A32,training_and_development!A32:F3029,5,0)</f>
        <v>Failed</v>
      </c>
      <c r="AF32" t="str">
        <f>VLOOKUP(A32,training_and_development!A31:G51,6,0)</f>
        <v>New Williamland</v>
      </c>
      <c r="AG32" t="str">
        <f>VLOOKUP(A32,training_and_development!A32:H40,7,0)</f>
        <v>Ashley Gonzalez</v>
      </c>
      <c r="AH32">
        <f>VLOOKUP(A32,training_and_development!A32:H35,8,0)</f>
        <v>1</v>
      </c>
    </row>
    <row r="33" spans="1:34" x14ac:dyDescent="0.25">
      <c r="A33">
        <v>1032</v>
      </c>
      <c r="B33" t="s">
        <v>20308</v>
      </c>
      <c r="C33" s="1">
        <v>44670</v>
      </c>
      <c r="D33" s="8">
        <v>44799</v>
      </c>
      <c r="E33" t="s">
        <v>995</v>
      </c>
      <c r="F33" t="s">
        <v>1131</v>
      </c>
      <c r="G33" t="s">
        <v>1160</v>
      </c>
      <c r="H33" t="s">
        <v>116</v>
      </c>
      <c r="I33" t="s">
        <v>339</v>
      </c>
      <c r="J33" t="s">
        <v>50</v>
      </c>
      <c r="K33" t="s">
        <v>29</v>
      </c>
      <c r="L33" t="s">
        <v>42</v>
      </c>
      <c r="M33" t="s">
        <v>120</v>
      </c>
      <c r="N33" s="20" t="s">
        <v>1133</v>
      </c>
      <c r="O33" t="s">
        <v>998</v>
      </c>
      <c r="P33" t="s">
        <v>43</v>
      </c>
      <c r="Q33" s="2">
        <v>19906</v>
      </c>
      <c r="R33" t="s">
        <v>33</v>
      </c>
      <c r="S33" t="s">
        <v>64</v>
      </c>
      <c r="T33" t="s">
        <v>45</v>
      </c>
      <c r="U33" s="3">
        <v>50656</v>
      </c>
      <c r="V33" t="s">
        <v>94</v>
      </c>
      <c r="W33" t="s">
        <v>37</v>
      </c>
      <c r="X33" t="s">
        <v>38</v>
      </c>
      <c r="Y33">
        <v>3</v>
      </c>
      <c r="Z33">
        <f>VLOOKUP(A33,Table3[],3,0)</f>
        <v>5</v>
      </c>
      <c r="AA33">
        <f>VLOOKUP(A33,'employee_engagement survey data'!A33:E497,4,0)</f>
        <v>4</v>
      </c>
      <c r="AB33">
        <f>VLOOKUP(A33,'employee_engagement survey data'!A33:E272,5,0)</f>
        <v>4</v>
      </c>
      <c r="AC33" t="str">
        <f>VLOOKUP(A33,training_and_development!A33:F70,3,0)</f>
        <v>Technical Skills</v>
      </c>
      <c r="AD33" t="str">
        <f>VLOOKUP(A33,training_and_development!A33:E422,4,0)</f>
        <v>External</v>
      </c>
      <c r="AE33" t="str">
        <f>VLOOKUP(A33,training_and_development!A33:F3030,5,0)</f>
        <v>Completed</v>
      </c>
      <c r="AF33" t="str">
        <f>VLOOKUP(A33,training_and_development!A32:G52,6,0)</f>
        <v>New Jackie</v>
      </c>
      <c r="AG33" t="str">
        <f>VLOOKUP(A33,training_and_development!A33:H41,7,0)</f>
        <v>Cynthia Bradley</v>
      </c>
      <c r="AH33">
        <f>VLOOKUP(A33,training_and_development!A33:H36,8,0)</f>
        <v>3</v>
      </c>
    </row>
    <row r="34" spans="1:34" x14ac:dyDescent="0.25">
      <c r="A34">
        <v>1033</v>
      </c>
      <c r="B34" t="s">
        <v>20309</v>
      </c>
      <c r="C34" s="1">
        <v>45013</v>
      </c>
      <c r="D34" s="8" t="s">
        <v>16975</v>
      </c>
      <c r="E34" t="s">
        <v>1084</v>
      </c>
      <c r="F34" t="s">
        <v>1134</v>
      </c>
      <c r="G34" t="s">
        <v>1163</v>
      </c>
      <c r="H34" t="s">
        <v>73</v>
      </c>
      <c r="I34" t="s">
        <v>339</v>
      </c>
      <c r="J34" t="s">
        <v>28</v>
      </c>
      <c r="K34" t="s">
        <v>51</v>
      </c>
      <c r="L34" t="s">
        <v>50</v>
      </c>
      <c r="M34" t="s">
        <v>31</v>
      </c>
      <c r="N34" s="20" t="s">
        <v>16975</v>
      </c>
      <c r="O34" t="s">
        <v>998</v>
      </c>
      <c r="P34" t="s">
        <v>68</v>
      </c>
      <c r="Q34" s="2">
        <v>35517</v>
      </c>
      <c r="R34" t="s">
        <v>33</v>
      </c>
      <c r="S34" t="s">
        <v>140</v>
      </c>
      <c r="T34" t="s">
        <v>45</v>
      </c>
      <c r="U34" s="3">
        <v>71808</v>
      </c>
      <c r="V34" t="s">
        <v>58</v>
      </c>
      <c r="W34" t="s">
        <v>59</v>
      </c>
      <c r="X34" t="s">
        <v>38</v>
      </c>
      <c r="Y34">
        <v>3</v>
      </c>
      <c r="Z34">
        <f>VLOOKUP(A34,Table3[],3,0)</f>
        <v>3</v>
      </c>
      <c r="AA34">
        <f>VLOOKUP(A34,'employee_engagement survey data'!A34:E498,4,0)</f>
        <v>1</v>
      </c>
      <c r="AB34">
        <f>VLOOKUP(A34,'employee_engagement survey data'!A34:E273,5,0)</f>
        <v>3</v>
      </c>
      <c r="AC34" t="str">
        <f>VLOOKUP(A34,training_and_development!A34:F71,3,0)</f>
        <v>Communication Skills</v>
      </c>
      <c r="AD34" t="str">
        <f>VLOOKUP(A34,training_and_development!A34:E423,4,0)</f>
        <v>Internal</v>
      </c>
      <c r="AE34" t="str">
        <f>VLOOKUP(A34,training_and_development!A34:F3031,5,0)</f>
        <v>Failed</v>
      </c>
      <c r="AF34" t="str">
        <f>VLOOKUP(A34,training_and_development!A33:G53,6,0)</f>
        <v>Smithshire</v>
      </c>
      <c r="AG34" t="str">
        <f>VLOOKUP(A34,training_and_development!A34:H42,7,0)</f>
        <v>William Smith</v>
      </c>
      <c r="AH34">
        <f>VLOOKUP(A34,training_and_development!A34:H37,8,0)</f>
        <v>4</v>
      </c>
    </row>
    <row r="35" spans="1:34" x14ac:dyDescent="0.25">
      <c r="A35">
        <v>1034</v>
      </c>
      <c r="B35" t="s">
        <v>20310</v>
      </c>
      <c r="C35" s="1">
        <v>43591</v>
      </c>
      <c r="D35" s="8" t="s">
        <v>16975</v>
      </c>
      <c r="E35" t="s">
        <v>1084</v>
      </c>
      <c r="F35" t="s">
        <v>1135</v>
      </c>
      <c r="G35" t="s">
        <v>1168</v>
      </c>
      <c r="H35" t="s">
        <v>87</v>
      </c>
      <c r="I35" t="s">
        <v>339</v>
      </c>
      <c r="J35" t="s">
        <v>50</v>
      </c>
      <c r="K35" t="s">
        <v>29</v>
      </c>
      <c r="L35" t="s">
        <v>42</v>
      </c>
      <c r="M35" t="s">
        <v>31</v>
      </c>
      <c r="N35" s="20" t="s">
        <v>16975</v>
      </c>
      <c r="O35" t="s">
        <v>998</v>
      </c>
      <c r="P35" t="s">
        <v>122</v>
      </c>
      <c r="Q35" s="2">
        <v>28467</v>
      </c>
      <c r="R35" t="s">
        <v>33</v>
      </c>
      <c r="S35" t="s">
        <v>152</v>
      </c>
      <c r="T35" t="s">
        <v>35</v>
      </c>
      <c r="U35" s="3">
        <v>1043</v>
      </c>
      <c r="V35" t="s">
        <v>71</v>
      </c>
      <c r="W35" t="s">
        <v>59</v>
      </c>
      <c r="X35" t="s">
        <v>38</v>
      </c>
      <c r="Y35">
        <v>3</v>
      </c>
      <c r="Z35">
        <f>VLOOKUP(A35,Table3[],3,0)</f>
        <v>2</v>
      </c>
      <c r="AA35">
        <f>VLOOKUP(A35,'employee_engagement survey data'!A35:E499,4,0)</f>
        <v>5</v>
      </c>
      <c r="AB35">
        <f>VLOOKUP(A35,'employee_engagement survey data'!A35:E274,5,0)</f>
        <v>1</v>
      </c>
      <c r="AC35" t="str">
        <f>VLOOKUP(A35,training_and_development!A35:F72,3,0)</f>
        <v>Leadership Development</v>
      </c>
      <c r="AD35" t="str">
        <f>VLOOKUP(A35,training_and_development!A35:E424,4,0)</f>
        <v>Internal</v>
      </c>
      <c r="AE35" t="str">
        <f>VLOOKUP(A35,training_and_development!A35:F3032,5,0)</f>
        <v>Failed</v>
      </c>
      <c r="AF35" t="str">
        <f>VLOOKUP(A35,training_and_development!A34:G54,6,0)</f>
        <v>Lake Anthony</v>
      </c>
      <c r="AG35" t="str">
        <f>VLOOKUP(A35,training_and_development!A35:H43,7,0)</f>
        <v>Cynthia Brown</v>
      </c>
      <c r="AH35">
        <f>VLOOKUP(A35,training_and_development!A35:H38,8,0)</f>
        <v>1</v>
      </c>
    </row>
    <row r="36" spans="1:34" x14ac:dyDescent="0.25">
      <c r="A36">
        <v>1035</v>
      </c>
      <c r="B36" t="s">
        <v>20311</v>
      </c>
      <c r="C36" s="1">
        <v>44117</v>
      </c>
      <c r="D36" s="8" t="s">
        <v>16975</v>
      </c>
      <c r="E36" t="s">
        <v>1089</v>
      </c>
      <c r="F36" t="s">
        <v>1136</v>
      </c>
      <c r="G36" t="s">
        <v>1172</v>
      </c>
      <c r="H36" t="s">
        <v>49</v>
      </c>
      <c r="I36" t="s">
        <v>339</v>
      </c>
      <c r="J36" t="s">
        <v>50</v>
      </c>
      <c r="K36" t="s">
        <v>41</v>
      </c>
      <c r="L36" t="s">
        <v>30</v>
      </c>
      <c r="M36" t="s">
        <v>31</v>
      </c>
      <c r="N36" s="20" t="s">
        <v>16975</v>
      </c>
      <c r="O36" t="s">
        <v>1093</v>
      </c>
      <c r="P36" t="s">
        <v>358</v>
      </c>
      <c r="Q36" s="2">
        <v>28902</v>
      </c>
      <c r="R36" t="s">
        <v>33</v>
      </c>
      <c r="S36" t="s">
        <v>64</v>
      </c>
      <c r="T36" t="s">
        <v>35</v>
      </c>
      <c r="U36" s="3">
        <v>41260</v>
      </c>
      <c r="V36" t="s">
        <v>94</v>
      </c>
      <c r="W36" t="s">
        <v>79</v>
      </c>
      <c r="X36" t="s">
        <v>38</v>
      </c>
      <c r="Y36">
        <v>3</v>
      </c>
      <c r="Z36">
        <f>VLOOKUP(A36,Table3[],3,0)</f>
        <v>1</v>
      </c>
      <c r="AA36">
        <f>VLOOKUP(A36,'employee_engagement survey data'!A36:E500,4,0)</f>
        <v>5</v>
      </c>
      <c r="AB36">
        <f>VLOOKUP(A36,'employee_engagement survey data'!A36:E275,5,0)</f>
        <v>5</v>
      </c>
      <c r="AC36" t="str">
        <f>VLOOKUP(A36,training_and_development!A36:F73,3,0)</f>
        <v>Communication Skills</v>
      </c>
      <c r="AD36" t="str">
        <f>VLOOKUP(A36,training_and_development!A36:E425,4,0)</f>
        <v>Internal</v>
      </c>
      <c r="AE36" t="str">
        <f>VLOOKUP(A36,training_and_development!A36:F3033,5,0)</f>
        <v>Completed</v>
      </c>
      <c r="AF36" t="str">
        <f>VLOOKUP(A36,training_and_development!A35:G55,6,0)</f>
        <v>New Nancy</v>
      </c>
      <c r="AG36" t="str">
        <f>VLOOKUP(A36,training_and_development!A36:H44,7,0)</f>
        <v>Joseph Mendoza</v>
      </c>
      <c r="AH36">
        <f>VLOOKUP(A36,training_and_development!A36:H39,8,0)</f>
        <v>2</v>
      </c>
    </row>
    <row r="37" spans="1:34" x14ac:dyDescent="0.25">
      <c r="A37">
        <v>1036</v>
      </c>
      <c r="B37" t="s">
        <v>20312</v>
      </c>
      <c r="C37" s="1">
        <v>44383</v>
      </c>
      <c r="D37" s="8">
        <v>44525</v>
      </c>
      <c r="E37" t="s">
        <v>1089</v>
      </c>
      <c r="F37" t="s">
        <v>1137</v>
      </c>
      <c r="G37" t="s">
        <v>1175</v>
      </c>
      <c r="H37" t="s">
        <v>67</v>
      </c>
      <c r="I37" t="s">
        <v>946</v>
      </c>
      <c r="J37" t="s">
        <v>42</v>
      </c>
      <c r="K37" t="s">
        <v>41</v>
      </c>
      <c r="L37" t="s">
        <v>42</v>
      </c>
      <c r="M37" t="s">
        <v>92</v>
      </c>
      <c r="N37" s="20" t="s">
        <v>1139</v>
      </c>
      <c r="O37" t="s">
        <v>1093</v>
      </c>
      <c r="P37" t="s">
        <v>68</v>
      </c>
      <c r="Q37" s="2">
        <v>34189</v>
      </c>
      <c r="R37" t="s">
        <v>33</v>
      </c>
      <c r="S37" t="s">
        <v>144</v>
      </c>
      <c r="T37" t="s">
        <v>45</v>
      </c>
      <c r="U37" s="3">
        <v>15346</v>
      </c>
      <c r="V37" t="s">
        <v>94</v>
      </c>
      <c r="W37" t="s">
        <v>59</v>
      </c>
      <c r="X37" t="s">
        <v>38</v>
      </c>
      <c r="Y37">
        <v>3</v>
      </c>
      <c r="Z37">
        <f>VLOOKUP(A37,Table3[],3,0)</f>
        <v>5</v>
      </c>
      <c r="AA37">
        <f>VLOOKUP(A37,'employee_engagement survey data'!A37:E501,4,0)</f>
        <v>2</v>
      </c>
      <c r="AB37">
        <f>VLOOKUP(A37,'employee_engagement survey data'!A37:E276,5,0)</f>
        <v>1</v>
      </c>
      <c r="AC37" t="str">
        <f>VLOOKUP(A37,training_and_development!A37:F74,3,0)</f>
        <v>Customer Service</v>
      </c>
      <c r="AD37" t="str">
        <f>VLOOKUP(A37,training_and_development!A37:E426,4,0)</f>
        <v>External</v>
      </c>
      <c r="AE37" t="str">
        <f>VLOOKUP(A37,training_and_development!A37:F3034,5,0)</f>
        <v>Failed</v>
      </c>
      <c r="AF37" t="str">
        <f>VLOOKUP(A37,training_and_development!A36:G56,6,0)</f>
        <v>Michaelmouth</v>
      </c>
      <c r="AG37" t="str">
        <f>VLOOKUP(A37,training_and_development!A37:H45,7,0)</f>
        <v>Laura Gonzalez</v>
      </c>
      <c r="AH37">
        <f>VLOOKUP(A37,training_and_development!A37:H40,8,0)</f>
        <v>3</v>
      </c>
    </row>
    <row r="38" spans="1:34" x14ac:dyDescent="0.25">
      <c r="A38">
        <v>1037</v>
      </c>
      <c r="B38" t="s">
        <v>20313</v>
      </c>
      <c r="C38" s="1">
        <v>44098</v>
      </c>
      <c r="D38" s="8">
        <v>44137</v>
      </c>
      <c r="E38" t="s">
        <v>995</v>
      </c>
      <c r="F38" t="s">
        <v>1140</v>
      </c>
      <c r="G38" t="s">
        <v>1178</v>
      </c>
      <c r="H38" t="s">
        <v>26</v>
      </c>
      <c r="I38" t="s">
        <v>946</v>
      </c>
      <c r="J38" t="s">
        <v>42</v>
      </c>
      <c r="K38" t="s">
        <v>29</v>
      </c>
      <c r="L38" t="s">
        <v>50</v>
      </c>
      <c r="M38" t="s">
        <v>120</v>
      </c>
      <c r="N38" s="20" t="s">
        <v>1142</v>
      </c>
      <c r="O38" t="s">
        <v>998</v>
      </c>
      <c r="P38" t="s">
        <v>146</v>
      </c>
      <c r="Q38" s="2">
        <v>34177</v>
      </c>
      <c r="R38" t="s">
        <v>33</v>
      </c>
      <c r="S38" t="s">
        <v>85</v>
      </c>
      <c r="T38" t="s">
        <v>45</v>
      </c>
      <c r="U38" s="3">
        <v>4876</v>
      </c>
      <c r="V38" t="s">
        <v>58</v>
      </c>
      <c r="W38" t="s">
        <v>37</v>
      </c>
      <c r="X38" t="s">
        <v>38</v>
      </c>
      <c r="Y38">
        <v>3</v>
      </c>
      <c r="Z38">
        <f>VLOOKUP(A38,Table3[],3,0)</f>
        <v>5</v>
      </c>
      <c r="AA38">
        <f>VLOOKUP(A38,'employee_engagement survey data'!A38:E502,4,0)</f>
        <v>1</v>
      </c>
      <c r="AB38">
        <f>VLOOKUP(A38,'employee_engagement survey data'!A38:E277,5,0)</f>
        <v>4</v>
      </c>
      <c r="AC38" t="str">
        <f>VLOOKUP(A38,training_and_development!A38:F75,3,0)</f>
        <v>Leadership Development</v>
      </c>
      <c r="AD38" t="str">
        <f>VLOOKUP(A38,training_and_development!A38:E427,4,0)</f>
        <v>Internal</v>
      </c>
      <c r="AE38" t="str">
        <f>VLOOKUP(A38,training_and_development!A38:F3035,5,0)</f>
        <v>Failed</v>
      </c>
      <c r="AF38" t="str">
        <f>VLOOKUP(A38,training_and_development!A37:G57,6,0)</f>
        <v>North Stephanie</v>
      </c>
      <c r="AG38" t="str">
        <f>VLOOKUP(A38,training_and_development!A38:H46,7,0)</f>
        <v>Alexandra Hall</v>
      </c>
      <c r="AH38">
        <f>VLOOKUP(A38,training_and_development!A38:H41,8,0)</f>
        <v>2</v>
      </c>
    </row>
    <row r="39" spans="1:34" x14ac:dyDescent="0.25">
      <c r="A39">
        <v>1038</v>
      </c>
      <c r="B39" t="s">
        <v>20314</v>
      </c>
      <c r="C39" s="1">
        <v>44944</v>
      </c>
      <c r="D39" s="8" t="s">
        <v>16975</v>
      </c>
      <c r="E39" t="s">
        <v>995</v>
      </c>
      <c r="F39" t="s">
        <v>1143</v>
      </c>
      <c r="G39" t="s">
        <v>1186</v>
      </c>
      <c r="H39" t="s">
        <v>96</v>
      </c>
      <c r="I39" t="s">
        <v>339</v>
      </c>
      <c r="J39" t="s">
        <v>28</v>
      </c>
      <c r="K39" t="s">
        <v>51</v>
      </c>
      <c r="L39" t="s">
        <v>42</v>
      </c>
      <c r="M39" t="s">
        <v>31</v>
      </c>
      <c r="N39" s="20" t="s">
        <v>16975</v>
      </c>
      <c r="O39" t="s">
        <v>998</v>
      </c>
      <c r="P39" t="s">
        <v>68</v>
      </c>
      <c r="Q39" s="2">
        <v>26057</v>
      </c>
      <c r="R39" t="s">
        <v>33</v>
      </c>
      <c r="S39" t="s">
        <v>1144</v>
      </c>
      <c r="T39" t="s">
        <v>45</v>
      </c>
      <c r="U39" s="3">
        <v>14886</v>
      </c>
      <c r="V39" t="s">
        <v>46</v>
      </c>
      <c r="W39" t="s">
        <v>65</v>
      </c>
      <c r="X39" t="s">
        <v>38</v>
      </c>
      <c r="Y39">
        <v>3</v>
      </c>
      <c r="Z39">
        <f>VLOOKUP(A39,Table3[],3,0)</f>
        <v>5</v>
      </c>
      <c r="AA39">
        <f>VLOOKUP(A39,'employee_engagement survey data'!A39:E503,4,0)</f>
        <v>1</v>
      </c>
      <c r="AB39">
        <f>VLOOKUP(A39,'employee_engagement survey data'!A39:E278,5,0)</f>
        <v>2</v>
      </c>
      <c r="AC39" t="str">
        <f>VLOOKUP(A39,training_and_development!A39:F76,3,0)</f>
        <v>Customer Service</v>
      </c>
      <c r="AD39" t="str">
        <f>VLOOKUP(A39,training_and_development!A39:E428,4,0)</f>
        <v>External</v>
      </c>
      <c r="AE39" t="str">
        <f>VLOOKUP(A39,training_and_development!A39:F3036,5,0)</f>
        <v>Failed</v>
      </c>
      <c r="AF39" t="str">
        <f>VLOOKUP(A39,training_and_development!A38:G58,6,0)</f>
        <v>Jamesland</v>
      </c>
      <c r="AG39" t="str">
        <f>VLOOKUP(A39,training_and_development!A39:H47,7,0)</f>
        <v>Eric Davis</v>
      </c>
      <c r="AH39">
        <f>VLOOKUP(A39,training_and_development!A39:H42,8,0)</f>
        <v>2</v>
      </c>
    </row>
    <row r="40" spans="1:34" x14ac:dyDescent="0.25">
      <c r="A40">
        <v>1039</v>
      </c>
      <c r="B40" t="s">
        <v>20315</v>
      </c>
      <c r="C40" s="1">
        <v>43699</v>
      </c>
      <c r="D40" s="8">
        <v>44645</v>
      </c>
      <c r="E40" t="s">
        <v>995</v>
      </c>
      <c r="F40" t="s">
        <v>1145</v>
      </c>
      <c r="G40" t="s">
        <v>1190</v>
      </c>
      <c r="H40" t="s">
        <v>40</v>
      </c>
      <c r="I40" t="s">
        <v>946</v>
      </c>
      <c r="J40" t="s">
        <v>42</v>
      </c>
      <c r="K40" t="s">
        <v>51</v>
      </c>
      <c r="L40" t="s">
        <v>42</v>
      </c>
      <c r="M40" t="s">
        <v>74</v>
      </c>
      <c r="N40" s="20" t="s">
        <v>1147</v>
      </c>
      <c r="O40" t="s">
        <v>998</v>
      </c>
      <c r="P40" t="s">
        <v>32</v>
      </c>
      <c r="Q40" s="2">
        <v>30272</v>
      </c>
      <c r="R40" t="s">
        <v>33</v>
      </c>
      <c r="S40" t="s">
        <v>288</v>
      </c>
      <c r="T40" t="s">
        <v>35</v>
      </c>
      <c r="U40" s="3">
        <v>46407</v>
      </c>
      <c r="V40" t="s">
        <v>58</v>
      </c>
      <c r="W40" t="s">
        <v>37</v>
      </c>
      <c r="X40" t="s">
        <v>38</v>
      </c>
      <c r="Y40">
        <v>3</v>
      </c>
      <c r="Z40">
        <f>VLOOKUP(A40,Table3[],3,0)</f>
        <v>2</v>
      </c>
      <c r="AA40">
        <f>VLOOKUP(A40,'employee_engagement survey data'!A40:E504,4,0)</f>
        <v>4</v>
      </c>
      <c r="AB40">
        <f>VLOOKUP(A40,'employee_engagement survey data'!A40:E279,5,0)</f>
        <v>5</v>
      </c>
      <c r="AC40" t="str">
        <f>VLOOKUP(A40,training_and_development!A40:F77,3,0)</f>
        <v>Customer Service</v>
      </c>
      <c r="AD40" t="str">
        <f>VLOOKUP(A40,training_and_development!A40:E429,4,0)</f>
        <v>External</v>
      </c>
      <c r="AE40" t="str">
        <f>VLOOKUP(A40,training_and_development!A40:F3037,5,0)</f>
        <v>Completed</v>
      </c>
      <c r="AF40" t="str">
        <f>VLOOKUP(A40,training_and_development!A39:G59,6,0)</f>
        <v>East Williamport</v>
      </c>
      <c r="AG40" t="str">
        <f>VLOOKUP(A40,training_and_development!A40:H48,7,0)</f>
        <v>Heather Silva</v>
      </c>
      <c r="AH40">
        <f>VLOOKUP(A40,training_and_development!A40:H43,8,0)</f>
        <v>5</v>
      </c>
    </row>
    <row r="41" spans="1:34" x14ac:dyDescent="0.25">
      <c r="A41">
        <v>1040</v>
      </c>
      <c r="B41" t="s">
        <v>20316</v>
      </c>
      <c r="C41" s="1">
        <v>43671</v>
      </c>
      <c r="D41" s="8">
        <v>44912</v>
      </c>
      <c r="E41" t="s">
        <v>995</v>
      </c>
      <c r="F41" t="s">
        <v>1148</v>
      </c>
      <c r="G41" t="s">
        <v>1195</v>
      </c>
      <c r="H41" t="s">
        <v>99</v>
      </c>
      <c r="I41" t="s">
        <v>339</v>
      </c>
      <c r="J41" t="s">
        <v>28</v>
      </c>
      <c r="K41" t="s">
        <v>41</v>
      </c>
      <c r="L41" t="s">
        <v>42</v>
      </c>
      <c r="M41" t="s">
        <v>100</v>
      </c>
      <c r="N41" s="20" t="s">
        <v>1150</v>
      </c>
      <c r="O41" t="s">
        <v>998</v>
      </c>
      <c r="P41" t="s">
        <v>68</v>
      </c>
      <c r="Q41" s="2">
        <v>26414</v>
      </c>
      <c r="R41" t="s">
        <v>33</v>
      </c>
      <c r="S41" t="s">
        <v>78</v>
      </c>
      <c r="T41" t="s">
        <v>45</v>
      </c>
      <c r="U41" s="3">
        <v>74234</v>
      </c>
      <c r="V41" t="s">
        <v>36</v>
      </c>
      <c r="W41" t="s">
        <v>79</v>
      </c>
      <c r="X41" t="s">
        <v>38</v>
      </c>
      <c r="Y41">
        <v>3</v>
      </c>
      <c r="Z41">
        <f>VLOOKUP(A41,Table3[],3,0)</f>
        <v>5</v>
      </c>
      <c r="AA41">
        <f>VLOOKUP(A41,'employee_engagement survey data'!A41:E505,4,0)</f>
        <v>3</v>
      </c>
      <c r="AB41">
        <f>VLOOKUP(A41,'employee_engagement survey data'!A41:E280,5,0)</f>
        <v>1</v>
      </c>
      <c r="AC41" t="str">
        <f>VLOOKUP(A41,training_and_development!A41:F78,3,0)</f>
        <v>Technical Skills</v>
      </c>
      <c r="AD41" t="str">
        <f>VLOOKUP(A41,training_and_development!A41:E430,4,0)</f>
        <v>Internal</v>
      </c>
      <c r="AE41" t="str">
        <f>VLOOKUP(A41,training_and_development!A41:F3038,5,0)</f>
        <v>Completed</v>
      </c>
      <c r="AF41" t="str">
        <f>VLOOKUP(A41,training_and_development!A40:G60,6,0)</f>
        <v>Robertsmouth</v>
      </c>
      <c r="AG41" t="str">
        <f>VLOOKUP(A41,training_and_development!A41:H49,7,0)</f>
        <v>Robert Johnson</v>
      </c>
      <c r="AH41">
        <f>VLOOKUP(A41,training_and_development!A41:H44,8,0)</f>
        <v>5</v>
      </c>
    </row>
    <row r="42" spans="1:34" x14ac:dyDescent="0.25">
      <c r="A42">
        <v>1041</v>
      </c>
      <c r="B42" t="s">
        <v>20317</v>
      </c>
      <c r="C42" s="1">
        <v>43780</v>
      </c>
      <c r="D42" s="8">
        <v>43840</v>
      </c>
      <c r="E42" t="s">
        <v>995</v>
      </c>
      <c r="F42" t="s">
        <v>1151</v>
      </c>
      <c r="G42" t="s">
        <v>1199</v>
      </c>
      <c r="H42" t="s">
        <v>61</v>
      </c>
      <c r="I42" t="s">
        <v>339</v>
      </c>
      <c r="J42" t="s">
        <v>50</v>
      </c>
      <c r="K42" t="s">
        <v>41</v>
      </c>
      <c r="L42" t="s">
        <v>50</v>
      </c>
      <c r="M42" t="s">
        <v>100</v>
      </c>
      <c r="N42" s="20" t="s">
        <v>1153</v>
      </c>
      <c r="O42" t="s">
        <v>998</v>
      </c>
      <c r="P42" t="s">
        <v>83</v>
      </c>
      <c r="Q42" s="2">
        <v>28068</v>
      </c>
      <c r="R42" t="s">
        <v>33</v>
      </c>
      <c r="S42" t="s">
        <v>288</v>
      </c>
      <c r="T42" t="s">
        <v>45</v>
      </c>
      <c r="U42" s="3">
        <v>45272</v>
      </c>
      <c r="V42" t="s">
        <v>36</v>
      </c>
      <c r="W42" t="s">
        <v>59</v>
      </c>
      <c r="X42" t="s">
        <v>38</v>
      </c>
      <c r="Y42">
        <v>3</v>
      </c>
      <c r="Z42">
        <f>VLOOKUP(A42,Table3[],3,0)</f>
        <v>3</v>
      </c>
      <c r="AA42">
        <f>VLOOKUP(A42,'employee_engagement survey data'!A42:E506,4,0)</f>
        <v>1</v>
      </c>
      <c r="AB42">
        <f>VLOOKUP(A42,'employee_engagement survey data'!A42:E281,5,0)</f>
        <v>4</v>
      </c>
      <c r="AC42" t="str">
        <f>VLOOKUP(A42,training_and_development!A42:F79,3,0)</f>
        <v>Customer Service</v>
      </c>
      <c r="AD42" t="str">
        <f>VLOOKUP(A42,training_and_development!A42:E431,4,0)</f>
        <v>Internal</v>
      </c>
      <c r="AE42" t="str">
        <f>VLOOKUP(A42,training_and_development!A42:F3039,5,0)</f>
        <v>Completed</v>
      </c>
      <c r="AF42" t="str">
        <f>VLOOKUP(A42,training_and_development!A41:G61,6,0)</f>
        <v>Reesefurt</v>
      </c>
      <c r="AG42" t="str">
        <f>VLOOKUP(A42,training_and_development!A42:H50,7,0)</f>
        <v>Taylor Baker</v>
      </c>
      <c r="AH42">
        <f>VLOOKUP(A42,training_and_development!A42:H45,8,0)</f>
        <v>3</v>
      </c>
    </row>
    <row r="43" spans="1:34" x14ac:dyDescent="0.25">
      <c r="A43">
        <v>1042</v>
      </c>
      <c r="B43" t="s">
        <v>20318</v>
      </c>
      <c r="C43" s="1">
        <v>44758</v>
      </c>
      <c r="D43" s="8" t="s">
        <v>16975</v>
      </c>
      <c r="E43" t="s">
        <v>995</v>
      </c>
      <c r="F43" t="s">
        <v>1154</v>
      </c>
      <c r="G43" t="s">
        <v>1204</v>
      </c>
      <c r="H43" t="s">
        <v>116</v>
      </c>
      <c r="I43" t="s">
        <v>946</v>
      </c>
      <c r="J43" t="s">
        <v>28</v>
      </c>
      <c r="K43" t="s">
        <v>51</v>
      </c>
      <c r="L43" t="s">
        <v>30</v>
      </c>
      <c r="M43" t="s">
        <v>31</v>
      </c>
      <c r="N43" s="20" t="s">
        <v>16975</v>
      </c>
      <c r="O43" t="s">
        <v>998</v>
      </c>
      <c r="P43" t="s">
        <v>68</v>
      </c>
      <c r="Q43" s="2">
        <v>15571</v>
      </c>
      <c r="R43" t="s">
        <v>33</v>
      </c>
      <c r="S43" t="s">
        <v>129</v>
      </c>
      <c r="T43" t="s">
        <v>45</v>
      </c>
      <c r="U43" s="3">
        <v>96170</v>
      </c>
      <c r="V43" t="s">
        <v>71</v>
      </c>
      <c r="W43" t="s">
        <v>37</v>
      </c>
      <c r="X43" t="s">
        <v>38</v>
      </c>
      <c r="Y43">
        <v>3</v>
      </c>
      <c r="Z43">
        <f>VLOOKUP(A43,Table3[],3,0)</f>
        <v>1</v>
      </c>
      <c r="AA43">
        <f>VLOOKUP(A43,'employee_engagement survey data'!A43:E507,4,0)</f>
        <v>3</v>
      </c>
      <c r="AB43">
        <f>VLOOKUP(A43,'employee_engagement survey data'!A43:E282,5,0)</f>
        <v>4</v>
      </c>
      <c r="AC43" t="str">
        <f>VLOOKUP(A43,training_and_development!A43:F80,3,0)</f>
        <v>Project Management</v>
      </c>
      <c r="AD43" t="str">
        <f>VLOOKUP(A43,training_and_development!A43:E432,4,0)</f>
        <v>Internal</v>
      </c>
      <c r="AE43" t="str">
        <f>VLOOKUP(A43,training_and_development!A43:F3040,5,0)</f>
        <v>Completed</v>
      </c>
      <c r="AF43" t="str">
        <f>VLOOKUP(A43,training_and_development!A42:G62,6,0)</f>
        <v>New Jesusfort</v>
      </c>
      <c r="AG43" t="str">
        <f>VLOOKUP(A43,training_and_development!A43:H51,7,0)</f>
        <v>Brian Maynard</v>
      </c>
      <c r="AH43">
        <f>VLOOKUP(A43,training_and_development!A43:H46,8,0)</f>
        <v>1</v>
      </c>
    </row>
    <row r="44" spans="1:34" x14ac:dyDescent="0.25">
      <c r="A44">
        <v>1043</v>
      </c>
      <c r="B44" t="s">
        <v>20319</v>
      </c>
      <c r="C44" s="1">
        <v>44914</v>
      </c>
      <c r="D44" s="8">
        <v>45056</v>
      </c>
      <c r="E44" t="s">
        <v>1084</v>
      </c>
      <c r="F44" t="s">
        <v>1155</v>
      </c>
      <c r="G44" t="s">
        <v>1207</v>
      </c>
      <c r="H44" t="s">
        <v>73</v>
      </c>
      <c r="I44" t="s">
        <v>339</v>
      </c>
      <c r="J44" t="s">
        <v>50</v>
      </c>
      <c r="K44" t="s">
        <v>29</v>
      </c>
      <c r="L44" t="s">
        <v>42</v>
      </c>
      <c r="M44" t="s">
        <v>92</v>
      </c>
      <c r="N44" s="20" t="s">
        <v>1157</v>
      </c>
      <c r="O44" t="s">
        <v>998</v>
      </c>
      <c r="P44" t="s">
        <v>105</v>
      </c>
      <c r="Q44" s="2">
        <v>20439</v>
      </c>
      <c r="R44" t="s">
        <v>33</v>
      </c>
      <c r="S44" t="s">
        <v>313</v>
      </c>
      <c r="T44" t="s">
        <v>35</v>
      </c>
      <c r="U44" s="3">
        <v>65963</v>
      </c>
      <c r="V44" t="s">
        <v>36</v>
      </c>
      <c r="W44" t="s">
        <v>65</v>
      </c>
      <c r="X44" t="s">
        <v>38</v>
      </c>
      <c r="Y44">
        <v>3</v>
      </c>
      <c r="Z44">
        <f>VLOOKUP(A44,Table3[],3,0)</f>
        <v>1</v>
      </c>
      <c r="AA44">
        <f>VLOOKUP(A44,'employee_engagement survey data'!A44:E508,4,0)</f>
        <v>1</v>
      </c>
      <c r="AB44">
        <f>VLOOKUP(A44,'employee_engagement survey data'!A44:E283,5,0)</f>
        <v>3</v>
      </c>
      <c r="AC44" t="str">
        <f>VLOOKUP(A44,training_and_development!A44:F81,3,0)</f>
        <v>Communication Skills</v>
      </c>
      <c r="AD44" t="str">
        <f>VLOOKUP(A44,training_and_development!A44:E433,4,0)</f>
        <v>External</v>
      </c>
      <c r="AE44" t="str">
        <f>VLOOKUP(A44,training_and_development!A44:F3041,5,0)</f>
        <v>Completed</v>
      </c>
      <c r="AF44" t="str">
        <f>VLOOKUP(A44,training_and_development!A43:G63,6,0)</f>
        <v>West Danielside</v>
      </c>
      <c r="AG44" t="str">
        <f>VLOOKUP(A44,training_and_development!A44:H52,7,0)</f>
        <v>Todd Mason</v>
      </c>
      <c r="AH44">
        <f>VLOOKUP(A44,training_and_development!A44:H47,8,0)</f>
        <v>2</v>
      </c>
    </row>
    <row r="45" spans="1:34" x14ac:dyDescent="0.25">
      <c r="A45">
        <v>1044</v>
      </c>
      <c r="B45" t="s">
        <v>20320</v>
      </c>
      <c r="C45" s="1">
        <v>44089</v>
      </c>
      <c r="D45" s="8" t="s">
        <v>16975</v>
      </c>
      <c r="E45" t="s">
        <v>1084</v>
      </c>
      <c r="F45" t="s">
        <v>1158</v>
      </c>
      <c r="G45" t="s">
        <v>1210</v>
      </c>
      <c r="H45" t="s">
        <v>87</v>
      </c>
      <c r="I45" t="s">
        <v>946</v>
      </c>
      <c r="J45" t="s">
        <v>28</v>
      </c>
      <c r="K45" t="s">
        <v>41</v>
      </c>
      <c r="L45" t="s">
        <v>30</v>
      </c>
      <c r="M45" t="s">
        <v>31</v>
      </c>
      <c r="N45" s="20" t="s">
        <v>16975</v>
      </c>
      <c r="O45" t="s">
        <v>998</v>
      </c>
      <c r="P45" t="s">
        <v>68</v>
      </c>
      <c r="Q45" s="2">
        <v>20714</v>
      </c>
      <c r="R45" t="s">
        <v>33</v>
      </c>
      <c r="S45" t="s">
        <v>144</v>
      </c>
      <c r="T45" t="s">
        <v>35</v>
      </c>
      <c r="U45" s="3">
        <v>75123</v>
      </c>
      <c r="V45" t="s">
        <v>46</v>
      </c>
      <c r="W45" t="s">
        <v>79</v>
      </c>
      <c r="X45" t="s">
        <v>38</v>
      </c>
      <c r="Y45">
        <v>3</v>
      </c>
      <c r="Z45">
        <f>VLOOKUP(A45,Table3[],3,0)</f>
        <v>2</v>
      </c>
      <c r="AA45">
        <f>VLOOKUP(A45,'employee_engagement survey data'!A45:E509,4,0)</f>
        <v>4</v>
      </c>
      <c r="AB45">
        <f>VLOOKUP(A45,'employee_engagement survey data'!A45:E284,5,0)</f>
        <v>5</v>
      </c>
      <c r="AC45" t="str">
        <f>VLOOKUP(A45,training_and_development!A45:F82,3,0)</f>
        <v>Technical Skills</v>
      </c>
      <c r="AD45" t="str">
        <f>VLOOKUP(A45,training_and_development!A45:E434,4,0)</f>
        <v>External</v>
      </c>
      <c r="AE45" t="str">
        <f>VLOOKUP(A45,training_and_development!A45:F3042,5,0)</f>
        <v>Failed</v>
      </c>
      <c r="AF45" t="str">
        <f>VLOOKUP(A45,training_and_development!A44:G64,6,0)</f>
        <v>Smithborough</v>
      </c>
      <c r="AG45" t="str">
        <f>VLOOKUP(A45,training_and_development!A45:H53,7,0)</f>
        <v>Stephanie Navarro</v>
      </c>
      <c r="AH45">
        <f>VLOOKUP(A45,training_and_development!A45:H48,8,0)</f>
        <v>4</v>
      </c>
    </row>
    <row r="46" spans="1:34" x14ac:dyDescent="0.25">
      <c r="A46">
        <v>1045</v>
      </c>
      <c r="B46" t="s">
        <v>20321</v>
      </c>
      <c r="C46" s="1">
        <v>44108</v>
      </c>
      <c r="D46" s="8">
        <v>44984</v>
      </c>
      <c r="E46" t="s">
        <v>1089</v>
      </c>
      <c r="F46" t="s">
        <v>1159</v>
      </c>
      <c r="G46" t="s">
        <v>1215</v>
      </c>
      <c r="H46" t="s">
        <v>49</v>
      </c>
      <c r="I46" t="s">
        <v>946</v>
      </c>
      <c r="J46" t="s">
        <v>50</v>
      </c>
      <c r="K46" t="s">
        <v>29</v>
      </c>
      <c r="L46" t="s">
        <v>30</v>
      </c>
      <c r="M46" t="s">
        <v>74</v>
      </c>
      <c r="N46" s="20" t="s">
        <v>1161</v>
      </c>
      <c r="O46" t="s">
        <v>1093</v>
      </c>
      <c r="P46" t="s">
        <v>186</v>
      </c>
      <c r="Q46" s="2">
        <v>23172</v>
      </c>
      <c r="R46" t="s">
        <v>33</v>
      </c>
      <c r="S46" t="s">
        <v>144</v>
      </c>
      <c r="T46" t="s">
        <v>35</v>
      </c>
      <c r="U46" s="3">
        <v>11164</v>
      </c>
      <c r="V46" t="s">
        <v>71</v>
      </c>
      <c r="W46" t="s">
        <v>59</v>
      </c>
      <c r="X46" t="s">
        <v>38</v>
      </c>
      <c r="Y46">
        <v>3</v>
      </c>
      <c r="Z46">
        <f>VLOOKUP(A46,Table3[],3,0)</f>
        <v>1</v>
      </c>
      <c r="AA46">
        <f>VLOOKUP(A46,'employee_engagement survey data'!A46:E510,4,0)</f>
        <v>4</v>
      </c>
      <c r="AB46">
        <f>VLOOKUP(A46,'employee_engagement survey data'!A46:E285,5,0)</f>
        <v>1</v>
      </c>
      <c r="AC46" t="str">
        <f>VLOOKUP(A46,training_and_development!A46:F83,3,0)</f>
        <v>Customer Service</v>
      </c>
      <c r="AD46" t="str">
        <f>VLOOKUP(A46,training_and_development!A46:E435,4,0)</f>
        <v>External</v>
      </c>
      <c r="AE46" t="str">
        <f>VLOOKUP(A46,training_and_development!A46:F3043,5,0)</f>
        <v>Completed</v>
      </c>
      <c r="AF46" t="str">
        <f>VLOOKUP(A46,training_and_development!A45:G65,6,0)</f>
        <v>West Josephport</v>
      </c>
      <c r="AG46" t="str">
        <f>VLOOKUP(A46,training_and_development!A46:H54,7,0)</f>
        <v>Jay Wilkins</v>
      </c>
      <c r="AH46">
        <f>VLOOKUP(A46,training_and_development!A46:H49,8,0)</f>
        <v>2</v>
      </c>
    </row>
    <row r="47" spans="1:34" x14ac:dyDescent="0.25">
      <c r="A47">
        <v>1046</v>
      </c>
      <c r="B47" t="s">
        <v>20322</v>
      </c>
      <c r="C47" s="1">
        <v>44674</v>
      </c>
      <c r="D47" s="8">
        <v>44776</v>
      </c>
      <c r="E47" t="s">
        <v>995</v>
      </c>
      <c r="F47" t="s">
        <v>1162</v>
      </c>
      <c r="G47" t="s">
        <v>1218</v>
      </c>
      <c r="H47" t="s">
        <v>26</v>
      </c>
      <c r="I47" t="s">
        <v>946</v>
      </c>
      <c r="J47" t="s">
        <v>50</v>
      </c>
      <c r="K47" t="s">
        <v>41</v>
      </c>
      <c r="L47" t="s">
        <v>30</v>
      </c>
      <c r="M47" t="s">
        <v>74</v>
      </c>
      <c r="N47" s="20" t="s">
        <v>1164</v>
      </c>
      <c r="O47" t="s">
        <v>998</v>
      </c>
      <c r="P47" t="s">
        <v>358</v>
      </c>
      <c r="Q47" s="2">
        <v>22967</v>
      </c>
      <c r="R47" t="s">
        <v>33</v>
      </c>
      <c r="S47" t="s">
        <v>64</v>
      </c>
      <c r="T47" t="s">
        <v>45</v>
      </c>
      <c r="U47" s="3">
        <v>65978</v>
      </c>
      <c r="V47" t="s">
        <v>36</v>
      </c>
      <c r="W47" t="s">
        <v>59</v>
      </c>
      <c r="X47" t="s">
        <v>38</v>
      </c>
      <c r="Y47">
        <v>3</v>
      </c>
      <c r="Z47">
        <f>VLOOKUP(A47,Table3[],3,0)</f>
        <v>3</v>
      </c>
      <c r="AA47">
        <f>VLOOKUP(A47,'employee_engagement survey data'!A47:E511,4,0)</f>
        <v>5</v>
      </c>
      <c r="AB47">
        <f>VLOOKUP(A47,'employee_engagement survey data'!A47:E286,5,0)</f>
        <v>4</v>
      </c>
      <c r="AC47" t="str">
        <f>VLOOKUP(A47,training_and_development!A47:F84,3,0)</f>
        <v>Leadership Development</v>
      </c>
      <c r="AD47" t="str">
        <f>VLOOKUP(A47,training_and_development!A47:E436,4,0)</f>
        <v>Internal</v>
      </c>
      <c r="AE47" t="str">
        <f>VLOOKUP(A47,training_and_development!A47:F3044,5,0)</f>
        <v>Failed</v>
      </c>
      <c r="AF47" t="str">
        <f>VLOOKUP(A47,training_and_development!A46:G66,6,0)</f>
        <v>Lake Jose</v>
      </c>
      <c r="AG47" t="str">
        <f>VLOOKUP(A47,training_and_development!A47:H55,7,0)</f>
        <v>Jason Morgan</v>
      </c>
      <c r="AH47">
        <f>VLOOKUP(A47,training_and_development!A47:H50,8,0)</f>
        <v>2</v>
      </c>
    </row>
    <row r="48" spans="1:34" x14ac:dyDescent="0.25">
      <c r="A48">
        <v>1047</v>
      </c>
      <c r="B48" t="s">
        <v>20323</v>
      </c>
      <c r="C48" s="1">
        <v>44527</v>
      </c>
      <c r="D48" s="8" t="s">
        <v>16975</v>
      </c>
      <c r="E48" t="s">
        <v>995</v>
      </c>
      <c r="F48" t="s">
        <v>1165</v>
      </c>
      <c r="G48" t="s">
        <v>1221</v>
      </c>
      <c r="H48" t="s">
        <v>96</v>
      </c>
      <c r="I48" t="s">
        <v>339</v>
      </c>
      <c r="J48" t="s">
        <v>28</v>
      </c>
      <c r="K48" t="s">
        <v>41</v>
      </c>
      <c r="L48" t="s">
        <v>42</v>
      </c>
      <c r="M48" t="s">
        <v>31</v>
      </c>
      <c r="N48" s="20" t="s">
        <v>16975</v>
      </c>
      <c r="O48" t="s">
        <v>998</v>
      </c>
      <c r="P48" t="s">
        <v>68</v>
      </c>
      <c r="Q48" s="2">
        <v>17495</v>
      </c>
      <c r="R48" t="s">
        <v>33</v>
      </c>
      <c r="S48" t="s">
        <v>78</v>
      </c>
      <c r="T48" t="s">
        <v>35</v>
      </c>
      <c r="U48" s="3">
        <v>73877</v>
      </c>
      <c r="V48" t="s">
        <v>46</v>
      </c>
      <c r="W48" t="s">
        <v>59</v>
      </c>
      <c r="X48" t="s">
        <v>38</v>
      </c>
      <c r="Y48">
        <v>3</v>
      </c>
      <c r="Z48">
        <f>VLOOKUP(A48,Table3[],3,0)</f>
        <v>4</v>
      </c>
      <c r="AA48">
        <f>VLOOKUP(A48,'employee_engagement survey data'!A48:E512,4,0)</f>
        <v>2</v>
      </c>
      <c r="AB48">
        <f>VLOOKUP(A48,'employee_engagement survey data'!A48:E287,5,0)</f>
        <v>3</v>
      </c>
      <c r="AC48" t="str">
        <f>VLOOKUP(A48,training_and_development!A48:F85,3,0)</f>
        <v>Project Management</v>
      </c>
      <c r="AD48" t="str">
        <f>VLOOKUP(A48,training_and_development!A48:E437,4,0)</f>
        <v>Internal</v>
      </c>
      <c r="AE48" t="str">
        <f>VLOOKUP(A48,training_and_development!A48:F3045,5,0)</f>
        <v>Completed</v>
      </c>
      <c r="AF48" t="str">
        <f>VLOOKUP(A48,training_and_development!A47:G67,6,0)</f>
        <v>Smithland</v>
      </c>
      <c r="AG48" t="str">
        <f>VLOOKUP(A48,training_and_development!A48:H56,7,0)</f>
        <v>James Phelps</v>
      </c>
      <c r="AH48">
        <f>VLOOKUP(A48,training_and_development!A48:H51,8,0)</f>
        <v>2</v>
      </c>
    </row>
    <row r="49" spans="1:34" x14ac:dyDescent="0.25">
      <c r="A49">
        <v>1048</v>
      </c>
      <c r="B49" t="s">
        <v>20324</v>
      </c>
      <c r="C49" s="1">
        <v>43798</v>
      </c>
      <c r="D49" s="8" t="s">
        <v>16975</v>
      </c>
      <c r="E49" t="s">
        <v>995</v>
      </c>
      <c r="F49" t="s">
        <v>1166</v>
      </c>
      <c r="G49" t="s">
        <v>1225</v>
      </c>
      <c r="H49" t="s">
        <v>40</v>
      </c>
      <c r="I49" t="s">
        <v>339</v>
      </c>
      <c r="J49" t="s">
        <v>42</v>
      </c>
      <c r="K49" t="s">
        <v>41</v>
      </c>
      <c r="L49" t="s">
        <v>30</v>
      </c>
      <c r="M49" t="s">
        <v>31</v>
      </c>
      <c r="N49" s="20" t="s">
        <v>16975</v>
      </c>
      <c r="O49" t="s">
        <v>998</v>
      </c>
      <c r="P49" t="s">
        <v>62</v>
      </c>
      <c r="Q49" s="2">
        <v>20655</v>
      </c>
      <c r="R49" t="s">
        <v>33</v>
      </c>
      <c r="S49" t="s">
        <v>938</v>
      </c>
      <c r="T49" t="s">
        <v>45</v>
      </c>
      <c r="U49" s="3">
        <v>48971</v>
      </c>
      <c r="V49" t="s">
        <v>94</v>
      </c>
      <c r="W49" t="s">
        <v>37</v>
      </c>
      <c r="X49" t="s">
        <v>38</v>
      </c>
      <c r="Y49">
        <v>3</v>
      </c>
      <c r="Z49">
        <f>VLOOKUP(A49,Table3[],3,0)</f>
        <v>3</v>
      </c>
      <c r="AA49">
        <f>VLOOKUP(A49,'employee_engagement survey data'!A49:E513,4,0)</f>
        <v>1</v>
      </c>
      <c r="AB49">
        <f>VLOOKUP(A49,'employee_engagement survey data'!A49:E288,5,0)</f>
        <v>4</v>
      </c>
      <c r="AC49" t="str">
        <f>VLOOKUP(A49,training_and_development!A49:F86,3,0)</f>
        <v>Leadership Development</v>
      </c>
      <c r="AD49" t="str">
        <f>VLOOKUP(A49,training_and_development!A49:E438,4,0)</f>
        <v>Internal</v>
      </c>
      <c r="AE49" t="str">
        <f>VLOOKUP(A49,training_and_development!A49:F3046,5,0)</f>
        <v>Completed</v>
      </c>
      <c r="AF49" t="str">
        <f>VLOOKUP(A49,training_and_development!A48:G68,6,0)</f>
        <v>Powelltown</v>
      </c>
      <c r="AG49" t="str">
        <f>VLOOKUP(A49,training_and_development!A49:H57,7,0)</f>
        <v>Ronald Rivera</v>
      </c>
      <c r="AH49">
        <f>VLOOKUP(A49,training_and_development!A49:H52,8,0)</f>
        <v>5</v>
      </c>
    </row>
    <row r="50" spans="1:34" x14ac:dyDescent="0.25">
      <c r="A50">
        <v>1049</v>
      </c>
      <c r="B50" t="s">
        <v>20325</v>
      </c>
      <c r="C50" s="1">
        <v>43615</v>
      </c>
      <c r="D50" s="8">
        <v>44184</v>
      </c>
      <c r="E50" t="s">
        <v>995</v>
      </c>
      <c r="F50" t="s">
        <v>1167</v>
      </c>
      <c r="G50" t="s">
        <v>1228</v>
      </c>
      <c r="H50" t="s">
        <v>99</v>
      </c>
      <c r="I50" t="s">
        <v>339</v>
      </c>
      <c r="J50" t="s">
        <v>42</v>
      </c>
      <c r="K50" t="s">
        <v>51</v>
      </c>
      <c r="L50" t="s">
        <v>42</v>
      </c>
      <c r="M50" t="s">
        <v>74</v>
      </c>
      <c r="N50" s="20" t="s">
        <v>1169</v>
      </c>
      <c r="O50" t="s">
        <v>998</v>
      </c>
      <c r="P50" t="s">
        <v>68</v>
      </c>
      <c r="Q50" s="2">
        <v>19993</v>
      </c>
      <c r="R50" t="s">
        <v>33</v>
      </c>
      <c r="S50" t="s">
        <v>78</v>
      </c>
      <c r="T50" t="s">
        <v>45</v>
      </c>
      <c r="U50" s="3">
        <v>16259</v>
      </c>
      <c r="V50" t="s">
        <v>36</v>
      </c>
      <c r="W50" t="s">
        <v>65</v>
      </c>
      <c r="X50" t="s">
        <v>38</v>
      </c>
      <c r="Y50">
        <v>3</v>
      </c>
      <c r="Z50">
        <f>VLOOKUP(A50,Table3[],3,0)</f>
        <v>3</v>
      </c>
      <c r="AA50">
        <f>VLOOKUP(A50,'employee_engagement survey data'!A50:E514,4,0)</f>
        <v>5</v>
      </c>
      <c r="AB50">
        <f>VLOOKUP(A50,'employee_engagement survey data'!A50:E289,5,0)</f>
        <v>2</v>
      </c>
      <c r="AC50" t="str">
        <f>VLOOKUP(A50,training_and_development!A50:F87,3,0)</f>
        <v>Leadership Development</v>
      </c>
      <c r="AD50" t="str">
        <f>VLOOKUP(A50,training_and_development!A50:E439,4,0)</f>
        <v>Internal</v>
      </c>
      <c r="AE50" t="str">
        <f>VLOOKUP(A50,training_and_development!A50:F3047,5,0)</f>
        <v>Completed</v>
      </c>
      <c r="AF50" t="str">
        <f>VLOOKUP(A50,training_and_development!A49:G69,6,0)</f>
        <v>Gonzalezfort</v>
      </c>
      <c r="AG50" t="str">
        <f>VLOOKUP(A50,training_and_development!A50:H58,7,0)</f>
        <v>Dr. Patricia Johnson</v>
      </c>
      <c r="AH50">
        <f>VLOOKUP(A50,training_and_development!A50:H53,8,0)</f>
        <v>2</v>
      </c>
    </row>
    <row r="51" spans="1:34" x14ac:dyDescent="0.25">
      <c r="A51">
        <v>1050</v>
      </c>
      <c r="B51" t="s">
        <v>20326</v>
      </c>
      <c r="C51" s="1">
        <v>44158</v>
      </c>
      <c r="D51" s="8" t="s">
        <v>16975</v>
      </c>
      <c r="E51" t="s">
        <v>995</v>
      </c>
      <c r="F51" t="s">
        <v>1170</v>
      </c>
      <c r="G51" t="s">
        <v>1232</v>
      </c>
      <c r="H51" t="s">
        <v>61</v>
      </c>
      <c r="I51" t="s">
        <v>339</v>
      </c>
      <c r="J51" t="s">
        <v>28</v>
      </c>
      <c r="K51" t="s">
        <v>51</v>
      </c>
      <c r="L51" t="s">
        <v>30</v>
      </c>
      <c r="M51" t="s">
        <v>31</v>
      </c>
      <c r="N51" s="20" t="s">
        <v>16975</v>
      </c>
      <c r="O51" t="s">
        <v>998</v>
      </c>
      <c r="P51" t="s">
        <v>32</v>
      </c>
      <c r="Q51" s="2">
        <v>34154</v>
      </c>
      <c r="R51" t="s">
        <v>33</v>
      </c>
      <c r="S51" t="s">
        <v>34</v>
      </c>
      <c r="T51" t="s">
        <v>45</v>
      </c>
      <c r="U51" s="3">
        <v>64114</v>
      </c>
      <c r="V51" t="s">
        <v>71</v>
      </c>
      <c r="W51" t="s">
        <v>37</v>
      </c>
      <c r="X51" t="s">
        <v>38</v>
      </c>
      <c r="Y51">
        <v>3</v>
      </c>
      <c r="Z51">
        <f>VLOOKUP(A51,Table3[],3,0)</f>
        <v>4</v>
      </c>
      <c r="AA51">
        <f>VLOOKUP(A51,'employee_engagement survey data'!A51:E515,4,0)</f>
        <v>5</v>
      </c>
      <c r="AB51">
        <f>VLOOKUP(A51,'employee_engagement survey data'!A51:E290,5,0)</f>
        <v>1</v>
      </c>
      <c r="AC51" t="str">
        <f>VLOOKUP(A51,training_and_development!A51:F88,3,0)</f>
        <v>Customer Service</v>
      </c>
      <c r="AD51" t="str">
        <f>VLOOKUP(A51,training_and_development!A51:E440,4,0)</f>
        <v>Internal</v>
      </c>
      <c r="AE51" t="str">
        <f>VLOOKUP(A51,training_and_development!A51:F3048,5,0)</f>
        <v>Completed</v>
      </c>
      <c r="AF51" t="str">
        <f>VLOOKUP(A51,training_and_development!A50:G70,6,0)</f>
        <v>Samanthaport</v>
      </c>
      <c r="AG51" t="str">
        <f>VLOOKUP(A51,training_and_development!A51:H59,7,0)</f>
        <v>James Reed</v>
      </c>
      <c r="AH51">
        <f>VLOOKUP(A51,training_and_development!A51:H54,8,0)</f>
        <v>1</v>
      </c>
    </row>
    <row r="52" spans="1:34" x14ac:dyDescent="0.25">
      <c r="A52">
        <v>1051</v>
      </c>
      <c r="B52" t="s">
        <v>20327</v>
      </c>
      <c r="C52" s="1">
        <v>44659</v>
      </c>
      <c r="D52" s="8">
        <v>44937</v>
      </c>
      <c r="E52" t="s">
        <v>995</v>
      </c>
      <c r="F52" t="s">
        <v>1171</v>
      </c>
      <c r="G52" t="s">
        <v>1235</v>
      </c>
      <c r="H52" t="s">
        <v>116</v>
      </c>
      <c r="I52" t="s">
        <v>946</v>
      </c>
      <c r="J52" t="s">
        <v>50</v>
      </c>
      <c r="K52" t="s">
        <v>29</v>
      </c>
      <c r="L52" t="s">
        <v>42</v>
      </c>
      <c r="M52" t="s">
        <v>74</v>
      </c>
      <c r="N52" s="20" t="s">
        <v>1173</v>
      </c>
      <c r="O52" t="s">
        <v>998</v>
      </c>
      <c r="P52" t="s">
        <v>68</v>
      </c>
      <c r="Q52" s="2">
        <v>29705</v>
      </c>
      <c r="R52" t="s">
        <v>33</v>
      </c>
      <c r="S52" t="s">
        <v>140</v>
      </c>
      <c r="T52" t="s">
        <v>45</v>
      </c>
      <c r="U52" s="3">
        <v>14669</v>
      </c>
      <c r="V52" t="s">
        <v>36</v>
      </c>
      <c r="W52" t="s">
        <v>79</v>
      </c>
      <c r="X52" t="s">
        <v>38</v>
      </c>
      <c r="Y52">
        <v>3</v>
      </c>
      <c r="Z52">
        <f>VLOOKUP(A52,Table3[],3,0)</f>
        <v>2</v>
      </c>
      <c r="AA52">
        <f>VLOOKUP(A52,'employee_engagement survey data'!A52:E516,4,0)</f>
        <v>4</v>
      </c>
      <c r="AB52">
        <f>VLOOKUP(A52,'employee_engagement survey data'!A52:E291,5,0)</f>
        <v>5</v>
      </c>
      <c r="AC52" t="str">
        <f>VLOOKUP(A52,training_and_development!A52:F89,3,0)</f>
        <v>Leadership Development</v>
      </c>
      <c r="AD52" t="str">
        <f>VLOOKUP(A52,training_and_development!A52:E441,4,0)</f>
        <v>Internal</v>
      </c>
      <c r="AE52" t="str">
        <f>VLOOKUP(A52,training_and_development!A52:F3049,5,0)</f>
        <v>Completed</v>
      </c>
      <c r="AF52" t="str">
        <f>VLOOKUP(A52,training_and_development!A51:G71,6,0)</f>
        <v>Hardingfort</v>
      </c>
      <c r="AG52" t="str">
        <f>VLOOKUP(A52,training_and_development!A52:H60,7,0)</f>
        <v>Mark Morgan</v>
      </c>
      <c r="AH52">
        <f>VLOOKUP(A52,training_and_development!A52:H55,8,0)</f>
        <v>3</v>
      </c>
    </row>
    <row r="53" spans="1:34" x14ac:dyDescent="0.25">
      <c r="A53">
        <v>1052</v>
      </c>
      <c r="B53" t="s">
        <v>20328</v>
      </c>
      <c r="C53" s="1">
        <v>44252</v>
      </c>
      <c r="D53" s="8">
        <v>44351</v>
      </c>
      <c r="E53" t="s">
        <v>1084</v>
      </c>
      <c r="F53" t="s">
        <v>1174</v>
      </c>
      <c r="G53" t="s">
        <v>1241</v>
      </c>
      <c r="H53" t="s">
        <v>73</v>
      </c>
      <c r="I53" t="s">
        <v>339</v>
      </c>
      <c r="J53" t="s">
        <v>28</v>
      </c>
      <c r="K53" t="s">
        <v>51</v>
      </c>
      <c r="L53" t="s">
        <v>42</v>
      </c>
      <c r="M53" t="s">
        <v>120</v>
      </c>
      <c r="N53" s="20" t="s">
        <v>1176</v>
      </c>
      <c r="O53" t="s">
        <v>998</v>
      </c>
      <c r="P53" t="s">
        <v>62</v>
      </c>
      <c r="Q53" s="2">
        <v>29393</v>
      </c>
      <c r="R53" t="s">
        <v>33</v>
      </c>
      <c r="S53" t="s">
        <v>144</v>
      </c>
      <c r="T53" t="s">
        <v>35</v>
      </c>
      <c r="U53" s="3">
        <v>52448</v>
      </c>
      <c r="V53" t="s">
        <v>46</v>
      </c>
      <c r="W53" t="s">
        <v>59</v>
      </c>
      <c r="X53" t="s">
        <v>38</v>
      </c>
      <c r="Y53">
        <v>3</v>
      </c>
      <c r="Z53">
        <f>VLOOKUP(A53,Table3[],3,0)</f>
        <v>1</v>
      </c>
      <c r="AA53">
        <f>VLOOKUP(A53,'employee_engagement survey data'!A53:E517,4,0)</f>
        <v>4</v>
      </c>
      <c r="AB53">
        <f>VLOOKUP(A53,'employee_engagement survey data'!A53:E292,5,0)</f>
        <v>4</v>
      </c>
      <c r="AC53" t="str">
        <f>VLOOKUP(A53,training_and_development!A53:F90,3,0)</f>
        <v>Communication Skills</v>
      </c>
      <c r="AD53" t="str">
        <f>VLOOKUP(A53,training_and_development!A53:E442,4,0)</f>
        <v>Internal</v>
      </c>
      <c r="AE53" t="str">
        <f>VLOOKUP(A53,training_and_development!A53:F3050,5,0)</f>
        <v>Failed</v>
      </c>
      <c r="AF53" t="str">
        <f>VLOOKUP(A53,training_and_development!A52:G72,6,0)</f>
        <v>Larryview</v>
      </c>
      <c r="AG53" t="str">
        <f>VLOOKUP(A53,training_and_development!A53:H61,7,0)</f>
        <v>Robin Becker</v>
      </c>
      <c r="AH53">
        <f>VLOOKUP(A53,training_and_development!A53:H56,8,0)</f>
        <v>4</v>
      </c>
    </row>
    <row r="54" spans="1:34" x14ac:dyDescent="0.25">
      <c r="A54">
        <v>1053</v>
      </c>
      <c r="B54" t="s">
        <v>20329</v>
      </c>
      <c r="C54" s="1">
        <v>43537</v>
      </c>
      <c r="D54" s="8">
        <v>44293</v>
      </c>
      <c r="E54" t="s">
        <v>1084</v>
      </c>
      <c r="F54" t="s">
        <v>1177</v>
      </c>
      <c r="G54" t="s">
        <v>1244</v>
      </c>
      <c r="H54" t="s">
        <v>87</v>
      </c>
      <c r="I54" t="s">
        <v>339</v>
      </c>
      <c r="J54" t="s">
        <v>28</v>
      </c>
      <c r="K54" t="s">
        <v>29</v>
      </c>
      <c r="L54" t="s">
        <v>50</v>
      </c>
      <c r="M54" t="s">
        <v>92</v>
      </c>
      <c r="N54" s="20" t="s">
        <v>1179</v>
      </c>
      <c r="O54" t="s">
        <v>998</v>
      </c>
      <c r="P54" t="s">
        <v>122</v>
      </c>
      <c r="Q54" s="2">
        <v>17373</v>
      </c>
      <c r="R54" t="s">
        <v>33</v>
      </c>
      <c r="S54" t="s">
        <v>217</v>
      </c>
      <c r="T54" t="s">
        <v>35</v>
      </c>
      <c r="U54" s="3">
        <v>43336</v>
      </c>
      <c r="V54" t="s">
        <v>46</v>
      </c>
      <c r="W54" t="s">
        <v>79</v>
      </c>
      <c r="X54" t="s">
        <v>38</v>
      </c>
      <c r="Y54">
        <v>3</v>
      </c>
      <c r="Z54">
        <f>VLOOKUP(A54,Table3[],3,0)</f>
        <v>2</v>
      </c>
      <c r="AA54">
        <f>VLOOKUP(A54,'employee_engagement survey data'!A54:E518,4,0)</f>
        <v>1</v>
      </c>
      <c r="AB54">
        <f>VLOOKUP(A54,'employee_engagement survey data'!A54:E293,5,0)</f>
        <v>4</v>
      </c>
      <c r="AC54" t="str">
        <f>VLOOKUP(A54,training_and_development!A54:F91,3,0)</f>
        <v>Communication Skills</v>
      </c>
      <c r="AD54" t="str">
        <f>VLOOKUP(A54,training_and_development!A54:E443,4,0)</f>
        <v>External</v>
      </c>
      <c r="AE54" t="str">
        <f>VLOOKUP(A54,training_and_development!A54:F3051,5,0)</f>
        <v>Completed</v>
      </c>
      <c r="AF54" t="str">
        <f>VLOOKUP(A54,training_and_development!A53:G73,6,0)</f>
        <v>Valdezfort</v>
      </c>
      <c r="AG54" t="str">
        <f>VLOOKUP(A54,training_and_development!A54:H62,7,0)</f>
        <v>Erika Roberts</v>
      </c>
      <c r="AH54">
        <f>VLOOKUP(A54,training_and_development!A54:H57,8,0)</f>
        <v>4</v>
      </c>
    </row>
    <row r="55" spans="1:34" x14ac:dyDescent="0.25">
      <c r="A55">
        <v>1054</v>
      </c>
      <c r="B55" t="s">
        <v>20330</v>
      </c>
      <c r="C55" s="1">
        <v>44969</v>
      </c>
      <c r="D55" s="8" t="s">
        <v>16975</v>
      </c>
      <c r="E55" t="s">
        <v>995</v>
      </c>
      <c r="F55" t="s">
        <v>1174</v>
      </c>
      <c r="G55" t="s">
        <v>1247</v>
      </c>
      <c r="H55" t="s">
        <v>49</v>
      </c>
      <c r="I55" t="s">
        <v>339</v>
      </c>
      <c r="J55" t="s">
        <v>42</v>
      </c>
      <c r="K55" t="s">
        <v>41</v>
      </c>
      <c r="L55" t="s">
        <v>50</v>
      </c>
      <c r="M55" t="s">
        <v>31</v>
      </c>
      <c r="N55" s="20" t="s">
        <v>16975</v>
      </c>
      <c r="O55" t="s">
        <v>998</v>
      </c>
      <c r="P55" t="s">
        <v>83</v>
      </c>
      <c r="Q55" s="2">
        <v>34099</v>
      </c>
      <c r="R55" t="s">
        <v>33</v>
      </c>
      <c r="S55" t="s">
        <v>217</v>
      </c>
      <c r="T55" t="s">
        <v>45</v>
      </c>
      <c r="U55" s="3">
        <v>56271</v>
      </c>
      <c r="V55" t="s">
        <v>36</v>
      </c>
      <c r="W55" t="s">
        <v>59</v>
      </c>
      <c r="X55" t="s">
        <v>38</v>
      </c>
      <c r="Y55">
        <v>3</v>
      </c>
      <c r="Z55">
        <f>VLOOKUP(A55,Table3[],3,0)</f>
        <v>1</v>
      </c>
      <c r="AA55">
        <f>VLOOKUP(A55,'employee_engagement survey data'!A55:E519,4,0)</f>
        <v>5</v>
      </c>
      <c r="AB55">
        <f>VLOOKUP(A55,'employee_engagement survey data'!A55:E294,5,0)</f>
        <v>2</v>
      </c>
      <c r="AC55" t="str">
        <f>VLOOKUP(A55,training_and_development!A55:F92,3,0)</f>
        <v>Technical Skills</v>
      </c>
      <c r="AD55" t="str">
        <f>VLOOKUP(A55,training_and_development!A55:E444,4,0)</f>
        <v>External</v>
      </c>
      <c r="AE55" t="str">
        <f>VLOOKUP(A55,training_and_development!A55:F3052,5,0)</f>
        <v>Failed</v>
      </c>
      <c r="AF55" t="str">
        <f>VLOOKUP(A55,training_and_development!A54:G74,6,0)</f>
        <v>Tammyfurt</v>
      </c>
      <c r="AG55" t="str">
        <f>VLOOKUP(A55,training_and_development!A55:H63,7,0)</f>
        <v>Cynthia Porter</v>
      </c>
      <c r="AH55">
        <f>VLOOKUP(A55,training_and_development!A55:H58,8,0)</f>
        <v>3</v>
      </c>
    </row>
    <row r="56" spans="1:34" x14ac:dyDescent="0.25">
      <c r="A56">
        <v>1055</v>
      </c>
      <c r="B56" t="s">
        <v>20331</v>
      </c>
      <c r="C56" s="1">
        <v>43351</v>
      </c>
      <c r="D56" s="8" t="s">
        <v>16975</v>
      </c>
      <c r="E56" t="s">
        <v>995</v>
      </c>
      <c r="F56" t="s">
        <v>1180</v>
      </c>
      <c r="G56" t="s">
        <v>1250</v>
      </c>
      <c r="H56" t="s">
        <v>116</v>
      </c>
      <c r="I56" t="s">
        <v>946</v>
      </c>
      <c r="J56" t="s">
        <v>28</v>
      </c>
      <c r="K56" t="s">
        <v>29</v>
      </c>
      <c r="L56" t="s">
        <v>50</v>
      </c>
      <c r="M56" t="s">
        <v>31</v>
      </c>
      <c r="N56" s="20" t="s">
        <v>16975</v>
      </c>
      <c r="O56" t="s">
        <v>998</v>
      </c>
      <c r="P56" t="s">
        <v>68</v>
      </c>
      <c r="Q56" s="2">
        <v>35027</v>
      </c>
      <c r="R56" t="s">
        <v>33</v>
      </c>
      <c r="S56" t="s">
        <v>64</v>
      </c>
      <c r="T56" t="s">
        <v>35</v>
      </c>
      <c r="U56" s="3">
        <v>56708</v>
      </c>
      <c r="V56" t="s">
        <v>36</v>
      </c>
      <c r="W56" t="s">
        <v>37</v>
      </c>
      <c r="X56" t="s">
        <v>38</v>
      </c>
      <c r="Y56">
        <v>3</v>
      </c>
      <c r="Z56">
        <f>VLOOKUP(A56,Table3[],3,0)</f>
        <v>3</v>
      </c>
      <c r="AA56">
        <f>VLOOKUP(A56,'employee_engagement survey data'!A56:E520,4,0)</f>
        <v>4</v>
      </c>
      <c r="AB56">
        <f>VLOOKUP(A56,'employee_engagement survey data'!A56:E295,5,0)</f>
        <v>1</v>
      </c>
      <c r="AC56" t="str">
        <f>VLOOKUP(A56,training_and_development!A56:F93,3,0)</f>
        <v>Customer Service</v>
      </c>
      <c r="AD56" t="str">
        <f>VLOOKUP(A56,training_and_development!A56:E445,4,0)</f>
        <v>Internal</v>
      </c>
      <c r="AE56" t="str">
        <f>VLOOKUP(A56,training_and_development!A56:F3053,5,0)</f>
        <v>Completed</v>
      </c>
      <c r="AF56" t="str">
        <f>VLOOKUP(A56,training_and_development!A55:G75,6,0)</f>
        <v>West Robert</v>
      </c>
      <c r="AG56" t="str">
        <f>VLOOKUP(A56,training_and_development!A56:H64,7,0)</f>
        <v>Anna Petty</v>
      </c>
      <c r="AH56">
        <f>VLOOKUP(A56,training_and_development!A56:H59,8,0)</f>
        <v>2</v>
      </c>
    </row>
    <row r="57" spans="1:34" x14ac:dyDescent="0.25">
      <c r="A57">
        <v>1056</v>
      </c>
      <c r="B57" t="s">
        <v>20332</v>
      </c>
      <c r="C57" s="1">
        <v>44518</v>
      </c>
      <c r="D57" s="8" t="s">
        <v>16975</v>
      </c>
      <c r="E57" t="s">
        <v>995</v>
      </c>
      <c r="F57" t="s">
        <v>1181</v>
      </c>
      <c r="G57" t="s">
        <v>1254</v>
      </c>
      <c r="H57" t="s">
        <v>96</v>
      </c>
      <c r="I57" t="s">
        <v>339</v>
      </c>
      <c r="J57" t="s">
        <v>28</v>
      </c>
      <c r="K57" t="s">
        <v>29</v>
      </c>
      <c r="L57" t="s">
        <v>30</v>
      </c>
      <c r="M57" t="s">
        <v>31</v>
      </c>
      <c r="N57" s="20" t="s">
        <v>16975</v>
      </c>
      <c r="O57" t="s">
        <v>998</v>
      </c>
      <c r="P57" t="s">
        <v>177</v>
      </c>
      <c r="Q57" s="2">
        <v>15950</v>
      </c>
      <c r="R57" t="s">
        <v>33</v>
      </c>
      <c r="S57" t="s">
        <v>70</v>
      </c>
      <c r="T57" t="s">
        <v>45</v>
      </c>
      <c r="U57" s="3">
        <v>12869</v>
      </c>
      <c r="V57" t="s">
        <v>46</v>
      </c>
      <c r="W57" t="s">
        <v>37</v>
      </c>
      <c r="X57" t="s">
        <v>38</v>
      </c>
      <c r="Y57">
        <v>3</v>
      </c>
      <c r="Z57">
        <f>VLOOKUP(A57,Table3[],3,0)</f>
        <v>4</v>
      </c>
      <c r="AA57">
        <f>VLOOKUP(A57,'employee_engagement survey data'!A57:E521,4,0)</f>
        <v>2</v>
      </c>
      <c r="AB57">
        <f>VLOOKUP(A57,'employee_engagement survey data'!A57:E296,5,0)</f>
        <v>2</v>
      </c>
      <c r="AC57" t="str">
        <f>VLOOKUP(A57,training_and_development!A57:F94,3,0)</f>
        <v>Leadership Development</v>
      </c>
      <c r="AD57" t="str">
        <f>VLOOKUP(A57,training_and_development!A57:E446,4,0)</f>
        <v>Internal</v>
      </c>
      <c r="AE57" t="str">
        <f>VLOOKUP(A57,training_and_development!A57:F3054,5,0)</f>
        <v>Completed</v>
      </c>
      <c r="AF57" t="str">
        <f>VLOOKUP(A57,training_and_development!A56:G76,6,0)</f>
        <v>South Julieville</v>
      </c>
      <c r="AG57" t="str">
        <f>VLOOKUP(A57,training_and_development!A57:H65,7,0)</f>
        <v>Julie Cole</v>
      </c>
      <c r="AH57">
        <f>VLOOKUP(A57,training_and_development!A57:H60,8,0)</f>
        <v>2</v>
      </c>
    </row>
    <row r="58" spans="1:34" x14ac:dyDescent="0.25">
      <c r="A58">
        <v>1057</v>
      </c>
      <c r="B58" t="s">
        <v>20333</v>
      </c>
      <c r="C58" s="1">
        <v>45108</v>
      </c>
      <c r="D58" s="8" t="s">
        <v>16975</v>
      </c>
      <c r="E58" t="s">
        <v>995</v>
      </c>
      <c r="F58" t="s">
        <v>1182</v>
      </c>
      <c r="G58" t="s">
        <v>1261</v>
      </c>
      <c r="H58" t="s">
        <v>61</v>
      </c>
      <c r="I58" t="s">
        <v>339</v>
      </c>
      <c r="J58" t="s">
        <v>50</v>
      </c>
      <c r="K58" t="s">
        <v>41</v>
      </c>
      <c r="L58" t="s">
        <v>50</v>
      </c>
      <c r="M58" t="s">
        <v>31</v>
      </c>
      <c r="N58" s="20" t="s">
        <v>16975</v>
      </c>
      <c r="O58" t="s">
        <v>998</v>
      </c>
      <c r="P58" t="s">
        <v>177</v>
      </c>
      <c r="Q58" s="2">
        <v>36095</v>
      </c>
      <c r="R58" t="s">
        <v>33</v>
      </c>
      <c r="S58" t="s">
        <v>144</v>
      </c>
      <c r="T58" t="s">
        <v>45</v>
      </c>
      <c r="U58" s="3">
        <v>18240</v>
      </c>
      <c r="V58" t="s">
        <v>94</v>
      </c>
      <c r="W58" t="s">
        <v>37</v>
      </c>
      <c r="X58" t="s">
        <v>38</v>
      </c>
      <c r="Y58">
        <v>3</v>
      </c>
      <c r="Z58">
        <f>VLOOKUP(A58,Table3[],3,0)</f>
        <v>3</v>
      </c>
      <c r="AA58">
        <f>VLOOKUP(A58,'employee_engagement survey data'!A58:E522,4,0)</f>
        <v>2</v>
      </c>
      <c r="AB58">
        <f>VLOOKUP(A58,'employee_engagement survey data'!A58:E297,5,0)</f>
        <v>5</v>
      </c>
      <c r="AC58" t="str">
        <f>VLOOKUP(A58,training_and_development!A58:F95,3,0)</f>
        <v>Project Management</v>
      </c>
      <c r="AD58" t="str">
        <f>VLOOKUP(A58,training_and_development!A58:E447,4,0)</f>
        <v>Internal</v>
      </c>
      <c r="AE58" t="str">
        <f>VLOOKUP(A58,training_and_development!A58:F3055,5,0)</f>
        <v>Failed</v>
      </c>
      <c r="AF58" t="str">
        <f>VLOOKUP(A58,training_and_development!A57:G77,6,0)</f>
        <v>East Amanda</v>
      </c>
      <c r="AG58" t="str">
        <f>VLOOKUP(A58,training_and_development!A58:H66,7,0)</f>
        <v>Andrew Herrera</v>
      </c>
      <c r="AH58">
        <f>VLOOKUP(A58,training_and_development!A58:H61,8,0)</f>
        <v>4</v>
      </c>
    </row>
    <row r="59" spans="1:34" x14ac:dyDescent="0.25">
      <c r="A59">
        <v>1058</v>
      </c>
      <c r="B59" t="s">
        <v>20334</v>
      </c>
      <c r="C59" s="1">
        <v>44669</v>
      </c>
      <c r="D59" s="8" t="s">
        <v>16975</v>
      </c>
      <c r="E59" t="s">
        <v>995</v>
      </c>
      <c r="F59" t="s">
        <v>1183</v>
      </c>
      <c r="G59" t="s">
        <v>1264</v>
      </c>
      <c r="H59" t="s">
        <v>73</v>
      </c>
      <c r="I59" t="s">
        <v>339</v>
      </c>
      <c r="J59" t="s">
        <v>28</v>
      </c>
      <c r="K59" t="s">
        <v>29</v>
      </c>
      <c r="L59" t="s">
        <v>30</v>
      </c>
      <c r="M59" t="s">
        <v>31</v>
      </c>
      <c r="N59" s="20" t="s">
        <v>16975</v>
      </c>
      <c r="O59" t="s">
        <v>998</v>
      </c>
      <c r="P59" t="s">
        <v>410</v>
      </c>
      <c r="Q59" s="2">
        <v>15413</v>
      </c>
      <c r="R59" t="s">
        <v>33</v>
      </c>
      <c r="S59" t="s">
        <v>78</v>
      </c>
      <c r="T59" t="s">
        <v>45</v>
      </c>
      <c r="U59" s="3">
        <v>77311</v>
      </c>
      <c r="V59" t="s">
        <v>46</v>
      </c>
      <c r="W59" t="s">
        <v>65</v>
      </c>
      <c r="X59" t="s">
        <v>38</v>
      </c>
      <c r="Y59">
        <v>3</v>
      </c>
      <c r="Z59">
        <f>VLOOKUP(A59,Table3[],3,0)</f>
        <v>4</v>
      </c>
      <c r="AA59">
        <f>VLOOKUP(A59,'employee_engagement survey data'!A59:E523,4,0)</f>
        <v>2</v>
      </c>
      <c r="AB59">
        <f>VLOOKUP(A59,'employee_engagement survey data'!A59:E298,5,0)</f>
        <v>1</v>
      </c>
      <c r="AC59" t="str">
        <f>VLOOKUP(A59,training_and_development!A59:F96,3,0)</f>
        <v>Project Management</v>
      </c>
      <c r="AD59" t="str">
        <f>VLOOKUP(A59,training_and_development!A59:E448,4,0)</f>
        <v>External</v>
      </c>
      <c r="AE59" t="str">
        <f>VLOOKUP(A59,training_and_development!A59:F3056,5,0)</f>
        <v>Failed</v>
      </c>
      <c r="AF59" t="str">
        <f>VLOOKUP(A59,training_and_development!A58:G78,6,0)</f>
        <v>South Jesusport</v>
      </c>
      <c r="AG59" t="str">
        <f>VLOOKUP(A59,training_and_development!A59:H67,7,0)</f>
        <v>Amanda Christian</v>
      </c>
      <c r="AH59">
        <f>VLOOKUP(A59,training_and_development!A59:H62,8,0)</f>
        <v>1</v>
      </c>
    </row>
    <row r="60" spans="1:34" x14ac:dyDescent="0.25">
      <c r="A60">
        <v>1059</v>
      </c>
      <c r="B60" t="s">
        <v>20335</v>
      </c>
      <c r="C60" s="1">
        <v>45045</v>
      </c>
      <c r="D60" s="8" t="s">
        <v>16975</v>
      </c>
      <c r="E60" t="s">
        <v>995</v>
      </c>
      <c r="F60" t="s">
        <v>1184</v>
      </c>
      <c r="G60" t="s">
        <v>1267</v>
      </c>
      <c r="H60" t="s">
        <v>67</v>
      </c>
      <c r="I60" t="s">
        <v>339</v>
      </c>
      <c r="J60" t="s">
        <v>42</v>
      </c>
      <c r="K60" t="s">
        <v>29</v>
      </c>
      <c r="L60" t="s">
        <v>50</v>
      </c>
      <c r="M60" t="s">
        <v>31</v>
      </c>
      <c r="N60" s="20" t="s">
        <v>16975</v>
      </c>
      <c r="O60" t="s">
        <v>998</v>
      </c>
      <c r="P60" t="s">
        <v>83</v>
      </c>
      <c r="Q60" s="2">
        <v>27172</v>
      </c>
      <c r="R60" t="s">
        <v>33</v>
      </c>
      <c r="S60" t="s">
        <v>85</v>
      </c>
      <c r="T60" t="s">
        <v>35</v>
      </c>
      <c r="U60" s="3">
        <v>63959</v>
      </c>
      <c r="V60" t="s">
        <v>94</v>
      </c>
      <c r="W60" t="s">
        <v>37</v>
      </c>
      <c r="X60" t="s">
        <v>38</v>
      </c>
      <c r="Y60">
        <v>3</v>
      </c>
      <c r="Z60">
        <f>VLOOKUP(A60,Table3[],3,0)</f>
        <v>4</v>
      </c>
      <c r="AA60">
        <f>VLOOKUP(A60,'employee_engagement survey data'!A60:E524,4,0)</f>
        <v>3</v>
      </c>
      <c r="AB60">
        <f>VLOOKUP(A60,'employee_engagement survey data'!A60:E299,5,0)</f>
        <v>3</v>
      </c>
      <c r="AC60" t="str">
        <f>VLOOKUP(A60,training_and_development!A60:F97,3,0)</f>
        <v>Technical Skills</v>
      </c>
      <c r="AD60" t="str">
        <f>VLOOKUP(A60,training_and_development!A60:E449,4,0)</f>
        <v>Internal</v>
      </c>
      <c r="AE60" t="str">
        <f>VLOOKUP(A60,training_and_development!A60:F3057,5,0)</f>
        <v>Failed</v>
      </c>
      <c r="AF60" t="str">
        <f>VLOOKUP(A60,training_and_development!A59:G79,6,0)</f>
        <v>Brianville</v>
      </c>
      <c r="AG60" t="str">
        <f>VLOOKUP(A60,training_and_development!A60:H68,7,0)</f>
        <v>Victoria Vasquez</v>
      </c>
      <c r="AH60">
        <f>VLOOKUP(A60,training_and_development!A60:H63,8,0)</f>
        <v>3</v>
      </c>
    </row>
    <row r="61" spans="1:34" x14ac:dyDescent="0.25">
      <c r="A61">
        <v>1060</v>
      </c>
      <c r="B61" t="s">
        <v>20336</v>
      </c>
      <c r="C61" s="1">
        <v>43383</v>
      </c>
      <c r="D61" s="8">
        <v>43459</v>
      </c>
      <c r="E61" t="s">
        <v>1084</v>
      </c>
      <c r="F61" t="s">
        <v>1185</v>
      </c>
      <c r="G61" t="s">
        <v>1270</v>
      </c>
      <c r="H61" t="s">
        <v>26</v>
      </c>
      <c r="I61" t="s">
        <v>339</v>
      </c>
      <c r="J61" t="s">
        <v>42</v>
      </c>
      <c r="K61" t="s">
        <v>51</v>
      </c>
      <c r="L61" t="s">
        <v>50</v>
      </c>
      <c r="M61" t="s">
        <v>120</v>
      </c>
      <c r="N61" s="20" t="s">
        <v>1187</v>
      </c>
      <c r="O61" t="s">
        <v>998</v>
      </c>
      <c r="P61" t="s">
        <v>62</v>
      </c>
      <c r="Q61" s="2">
        <v>27795</v>
      </c>
      <c r="R61" t="s">
        <v>33</v>
      </c>
      <c r="S61" t="s">
        <v>217</v>
      </c>
      <c r="T61" t="s">
        <v>35</v>
      </c>
      <c r="U61" s="3">
        <v>20331</v>
      </c>
      <c r="V61" t="s">
        <v>71</v>
      </c>
      <c r="W61" t="s">
        <v>59</v>
      </c>
      <c r="X61" t="s">
        <v>38</v>
      </c>
      <c r="Y61">
        <v>3</v>
      </c>
      <c r="Z61">
        <f>VLOOKUP(A61,Table3[],3,0)</f>
        <v>5</v>
      </c>
      <c r="AA61">
        <f>VLOOKUP(A61,'employee_engagement survey data'!A61:E525,4,0)</f>
        <v>5</v>
      </c>
      <c r="AB61">
        <f>VLOOKUP(A61,'employee_engagement survey data'!A61:E300,5,0)</f>
        <v>4</v>
      </c>
      <c r="AC61" t="str">
        <f>VLOOKUP(A61,training_and_development!A61:F98,3,0)</f>
        <v>Project Management</v>
      </c>
      <c r="AD61" t="str">
        <f>VLOOKUP(A61,training_and_development!A61:E450,4,0)</f>
        <v>Internal</v>
      </c>
      <c r="AE61" t="str">
        <f>VLOOKUP(A61,training_and_development!A61:F3058,5,0)</f>
        <v>Completed</v>
      </c>
      <c r="AF61" t="str">
        <f>VLOOKUP(A61,training_and_development!A60:G80,6,0)</f>
        <v>East Andres</v>
      </c>
      <c r="AG61" t="str">
        <f>VLOOKUP(A61,training_and_development!A61:H69,7,0)</f>
        <v>Cindy Schultz</v>
      </c>
      <c r="AH61">
        <f>VLOOKUP(A61,training_and_development!A61:H64,8,0)</f>
        <v>1</v>
      </c>
    </row>
    <row r="62" spans="1:34" x14ac:dyDescent="0.25">
      <c r="A62">
        <v>1061</v>
      </c>
      <c r="B62" t="s">
        <v>20337</v>
      </c>
      <c r="C62" s="1">
        <v>44885</v>
      </c>
      <c r="D62" s="8" t="s">
        <v>16975</v>
      </c>
      <c r="E62" t="s">
        <v>1084</v>
      </c>
      <c r="F62" t="s">
        <v>1188</v>
      </c>
      <c r="G62" t="s">
        <v>1276</v>
      </c>
      <c r="H62" t="s">
        <v>40</v>
      </c>
      <c r="I62" t="s">
        <v>339</v>
      </c>
      <c r="J62" t="s">
        <v>42</v>
      </c>
      <c r="K62" t="s">
        <v>29</v>
      </c>
      <c r="L62" t="s">
        <v>42</v>
      </c>
      <c r="M62" t="s">
        <v>31</v>
      </c>
      <c r="N62" s="20" t="s">
        <v>16975</v>
      </c>
      <c r="O62" t="s">
        <v>998</v>
      </c>
      <c r="P62" t="s">
        <v>53</v>
      </c>
      <c r="Q62" s="2">
        <v>34110</v>
      </c>
      <c r="R62" t="s">
        <v>33</v>
      </c>
      <c r="S62" t="s">
        <v>135</v>
      </c>
      <c r="T62" t="s">
        <v>35</v>
      </c>
      <c r="U62" s="3">
        <v>45515</v>
      </c>
      <c r="V62" t="s">
        <v>58</v>
      </c>
      <c r="W62" t="s">
        <v>59</v>
      </c>
      <c r="X62" t="s">
        <v>38</v>
      </c>
      <c r="Y62">
        <v>3</v>
      </c>
      <c r="Z62">
        <f>VLOOKUP(A62,Table3[],3,0)</f>
        <v>3</v>
      </c>
      <c r="AA62">
        <f>VLOOKUP(A62,'employee_engagement survey data'!A62:E526,4,0)</f>
        <v>3</v>
      </c>
      <c r="AB62">
        <f>VLOOKUP(A62,'employee_engagement survey data'!A62:E301,5,0)</f>
        <v>1</v>
      </c>
      <c r="AC62" t="str">
        <f>VLOOKUP(A62,training_and_development!A62:F99,3,0)</f>
        <v>Project Management</v>
      </c>
      <c r="AD62" t="str">
        <f>VLOOKUP(A62,training_and_development!A62:E451,4,0)</f>
        <v>Internal</v>
      </c>
      <c r="AE62" t="str">
        <f>VLOOKUP(A62,training_and_development!A62:F3059,5,0)</f>
        <v>Failed</v>
      </c>
      <c r="AF62" t="str">
        <f>VLOOKUP(A62,training_and_development!A61:G81,6,0)</f>
        <v>Paigefurt</v>
      </c>
      <c r="AG62" t="str">
        <f>VLOOKUP(A62,training_and_development!A62:H70,7,0)</f>
        <v>Nathan Mitchell</v>
      </c>
      <c r="AH62">
        <f>VLOOKUP(A62,training_and_development!A62:H65,8,0)</f>
        <v>2</v>
      </c>
    </row>
    <row r="63" spans="1:34" x14ac:dyDescent="0.25">
      <c r="A63">
        <v>1062</v>
      </c>
      <c r="B63" t="s">
        <v>20338</v>
      </c>
      <c r="C63" s="1">
        <v>43603</v>
      </c>
      <c r="D63" s="8">
        <v>43844</v>
      </c>
      <c r="E63" t="s">
        <v>995</v>
      </c>
      <c r="F63" t="s">
        <v>1189</v>
      </c>
      <c r="G63" t="s">
        <v>1280</v>
      </c>
      <c r="H63" t="s">
        <v>67</v>
      </c>
      <c r="I63" t="s">
        <v>339</v>
      </c>
      <c r="J63" t="s">
        <v>42</v>
      </c>
      <c r="K63" t="s">
        <v>41</v>
      </c>
      <c r="L63" t="s">
        <v>42</v>
      </c>
      <c r="M63" t="s">
        <v>74</v>
      </c>
      <c r="N63" s="20" t="s">
        <v>1191</v>
      </c>
      <c r="O63" t="s">
        <v>998</v>
      </c>
      <c r="P63" t="s">
        <v>83</v>
      </c>
      <c r="Q63" s="2">
        <v>25510</v>
      </c>
      <c r="R63" t="s">
        <v>33</v>
      </c>
      <c r="S63" t="s">
        <v>1192</v>
      </c>
      <c r="T63" t="s">
        <v>45</v>
      </c>
      <c r="U63" s="3">
        <v>59717</v>
      </c>
      <c r="V63" t="s">
        <v>46</v>
      </c>
      <c r="W63" t="s">
        <v>65</v>
      </c>
      <c r="X63" t="s">
        <v>38</v>
      </c>
      <c r="Y63">
        <v>3</v>
      </c>
      <c r="Z63">
        <f>VLOOKUP(A63,Table3[],3,0)</f>
        <v>3</v>
      </c>
      <c r="AA63">
        <f>VLOOKUP(A63,'employee_engagement survey data'!A63:E527,4,0)</f>
        <v>2</v>
      </c>
      <c r="AB63">
        <f>VLOOKUP(A63,'employee_engagement survey data'!A63:E302,5,0)</f>
        <v>1</v>
      </c>
      <c r="AC63" t="str">
        <f>VLOOKUP(A63,training_and_development!A63:F100,3,0)</f>
        <v>Technical Skills</v>
      </c>
      <c r="AD63" t="str">
        <f>VLOOKUP(A63,training_and_development!A63:E452,4,0)</f>
        <v>Internal</v>
      </c>
      <c r="AE63" t="str">
        <f>VLOOKUP(A63,training_and_development!A63:F3060,5,0)</f>
        <v>Failed</v>
      </c>
      <c r="AF63" t="str">
        <f>VLOOKUP(A63,training_and_development!A62:G82,6,0)</f>
        <v>Carolinemouth</v>
      </c>
      <c r="AG63" t="str">
        <f>VLOOKUP(A63,training_and_development!A63:H71,7,0)</f>
        <v>Taylor Barron</v>
      </c>
      <c r="AH63">
        <f>VLOOKUP(A63,training_and_development!A63:H66,8,0)</f>
        <v>5</v>
      </c>
    </row>
    <row r="64" spans="1:34" x14ac:dyDescent="0.25">
      <c r="A64">
        <v>1063</v>
      </c>
      <c r="B64" t="s">
        <v>20339</v>
      </c>
      <c r="C64" s="1">
        <v>44369</v>
      </c>
      <c r="D64" s="8" t="s">
        <v>16975</v>
      </c>
      <c r="E64" t="s">
        <v>995</v>
      </c>
      <c r="F64" t="s">
        <v>1193</v>
      </c>
      <c r="G64" t="s">
        <v>1286</v>
      </c>
      <c r="H64" t="s">
        <v>26</v>
      </c>
      <c r="I64" t="s">
        <v>946</v>
      </c>
      <c r="J64" t="s">
        <v>50</v>
      </c>
      <c r="K64" t="s">
        <v>51</v>
      </c>
      <c r="L64" t="s">
        <v>30</v>
      </c>
      <c r="M64" t="s">
        <v>31</v>
      </c>
      <c r="N64" s="20" t="s">
        <v>16975</v>
      </c>
      <c r="O64" t="s">
        <v>998</v>
      </c>
      <c r="P64" t="s">
        <v>43</v>
      </c>
      <c r="Q64" s="2">
        <v>16546</v>
      </c>
      <c r="R64" t="s">
        <v>33</v>
      </c>
      <c r="S64" t="s">
        <v>144</v>
      </c>
      <c r="T64" t="s">
        <v>35</v>
      </c>
      <c r="U64" s="3">
        <v>15748</v>
      </c>
      <c r="V64" t="s">
        <v>71</v>
      </c>
      <c r="W64" t="s">
        <v>59</v>
      </c>
      <c r="X64" t="s">
        <v>38</v>
      </c>
      <c r="Y64">
        <v>3</v>
      </c>
      <c r="Z64">
        <f>VLOOKUP(A64,Table3[],3,0)</f>
        <v>5</v>
      </c>
      <c r="AA64">
        <f>VLOOKUP(A64,'employee_engagement survey data'!A64:E528,4,0)</f>
        <v>2</v>
      </c>
      <c r="AB64">
        <f>VLOOKUP(A64,'employee_engagement survey data'!A64:E303,5,0)</f>
        <v>4</v>
      </c>
      <c r="AC64" t="str">
        <f>VLOOKUP(A64,training_and_development!A64:F101,3,0)</f>
        <v>Technical Skills</v>
      </c>
      <c r="AD64" t="str">
        <f>VLOOKUP(A64,training_and_development!A64:E453,4,0)</f>
        <v>Internal</v>
      </c>
      <c r="AE64" t="str">
        <f>VLOOKUP(A64,training_and_development!A64:F3061,5,0)</f>
        <v>Completed</v>
      </c>
      <c r="AF64" t="str">
        <f>VLOOKUP(A64,training_and_development!A63:G83,6,0)</f>
        <v>Onealland</v>
      </c>
      <c r="AG64" t="str">
        <f>VLOOKUP(A64,training_and_development!A64:H72,7,0)</f>
        <v>Eric Harris</v>
      </c>
      <c r="AH64">
        <f>VLOOKUP(A64,training_and_development!A64:H67,8,0)</f>
        <v>1</v>
      </c>
    </row>
    <row r="65" spans="1:34" x14ac:dyDescent="0.25">
      <c r="A65">
        <v>1064</v>
      </c>
      <c r="B65" t="s">
        <v>20340</v>
      </c>
      <c r="C65" s="1">
        <v>44650</v>
      </c>
      <c r="D65" s="8">
        <v>44664</v>
      </c>
      <c r="E65" t="s">
        <v>995</v>
      </c>
      <c r="F65" t="s">
        <v>1194</v>
      </c>
      <c r="G65" t="s">
        <v>1290</v>
      </c>
      <c r="H65" t="s">
        <v>96</v>
      </c>
      <c r="I65" t="s">
        <v>339</v>
      </c>
      <c r="J65" t="s">
        <v>42</v>
      </c>
      <c r="K65" t="s">
        <v>41</v>
      </c>
      <c r="L65" t="s">
        <v>42</v>
      </c>
      <c r="M65" t="s">
        <v>100</v>
      </c>
      <c r="N65" s="20" t="s">
        <v>1196</v>
      </c>
      <c r="O65" t="s">
        <v>998</v>
      </c>
      <c r="P65" t="s">
        <v>68</v>
      </c>
      <c r="Q65" s="2">
        <v>31832</v>
      </c>
      <c r="R65" t="s">
        <v>33</v>
      </c>
      <c r="S65" t="s">
        <v>78</v>
      </c>
      <c r="T65" t="s">
        <v>45</v>
      </c>
      <c r="U65" s="3">
        <v>67106</v>
      </c>
      <c r="V65" t="s">
        <v>36</v>
      </c>
      <c r="W65" t="s">
        <v>79</v>
      </c>
      <c r="X65" t="s">
        <v>38</v>
      </c>
      <c r="Y65">
        <v>3</v>
      </c>
      <c r="Z65">
        <f>VLOOKUP(A65,Table3[],3,0)</f>
        <v>5</v>
      </c>
      <c r="AA65">
        <f>VLOOKUP(A65,'employee_engagement survey data'!A65:E529,4,0)</f>
        <v>4</v>
      </c>
      <c r="AB65">
        <f>VLOOKUP(A65,'employee_engagement survey data'!A65:E304,5,0)</f>
        <v>4</v>
      </c>
      <c r="AC65" t="str">
        <f>VLOOKUP(A65,training_and_development!A65:F102,3,0)</f>
        <v>Leadership Development</v>
      </c>
      <c r="AD65" t="str">
        <f>VLOOKUP(A65,training_and_development!A65:E454,4,0)</f>
        <v>External</v>
      </c>
      <c r="AE65" t="str">
        <f>VLOOKUP(A65,training_and_development!A65:F3062,5,0)</f>
        <v>Completed</v>
      </c>
      <c r="AF65" t="str">
        <f>VLOOKUP(A65,training_and_development!A64:G84,6,0)</f>
        <v>South Charlene</v>
      </c>
      <c r="AG65" t="str">
        <f>VLOOKUP(A65,training_and_development!A65:H73,7,0)</f>
        <v>Jacqueline Barton</v>
      </c>
      <c r="AH65">
        <f>VLOOKUP(A65,training_and_development!A65:H68,8,0)</f>
        <v>1</v>
      </c>
    </row>
    <row r="66" spans="1:34" x14ac:dyDescent="0.25">
      <c r="A66">
        <v>1065</v>
      </c>
      <c r="B66" t="s">
        <v>20341</v>
      </c>
      <c r="C66" s="1">
        <v>43340</v>
      </c>
      <c r="D66" s="8" t="s">
        <v>16975</v>
      </c>
      <c r="E66" t="s">
        <v>995</v>
      </c>
      <c r="F66" t="s">
        <v>1197</v>
      </c>
      <c r="G66" t="s">
        <v>1297</v>
      </c>
      <c r="H66" t="s">
        <v>40</v>
      </c>
      <c r="I66" t="s">
        <v>339</v>
      </c>
      <c r="J66" t="s">
        <v>28</v>
      </c>
      <c r="K66" t="s">
        <v>29</v>
      </c>
      <c r="L66" t="s">
        <v>30</v>
      </c>
      <c r="M66" t="s">
        <v>31</v>
      </c>
      <c r="N66" s="20" t="s">
        <v>16975</v>
      </c>
      <c r="O66" t="s">
        <v>998</v>
      </c>
      <c r="P66" t="s">
        <v>83</v>
      </c>
      <c r="Q66" s="2">
        <v>34876</v>
      </c>
      <c r="R66" t="s">
        <v>33</v>
      </c>
      <c r="S66" t="s">
        <v>85</v>
      </c>
      <c r="T66" t="s">
        <v>45</v>
      </c>
      <c r="U66" s="3">
        <v>33438</v>
      </c>
      <c r="V66" t="s">
        <v>58</v>
      </c>
      <c r="W66" t="s">
        <v>37</v>
      </c>
      <c r="X66" t="s">
        <v>38</v>
      </c>
      <c r="Y66">
        <v>3</v>
      </c>
      <c r="Z66">
        <f>VLOOKUP(A66,Table3[],3,0)</f>
        <v>5</v>
      </c>
      <c r="AA66">
        <f>VLOOKUP(A66,'employee_engagement survey data'!A66:E530,4,0)</f>
        <v>3</v>
      </c>
      <c r="AB66">
        <f>VLOOKUP(A66,'employee_engagement survey data'!A66:E305,5,0)</f>
        <v>4</v>
      </c>
      <c r="AC66" t="str">
        <f>VLOOKUP(A66,training_and_development!A66:F103,3,0)</f>
        <v>Technical Skills</v>
      </c>
      <c r="AD66" t="str">
        <f>VLOOKUP(A66,training_and_development!A66:E455,4,0)</f>
        <v>External</v>
      </c>
      <c r="AE66" t="str">
        <f>VLOOKUP(A66,training_and_development!A66:F3063,5,0)</f>
        <v>Completed</v>
      </c>
      <c r="AF66" t="str">
        <f>VLOOKUP(A66,training_and_development!A65:G85,6,0)</f>
        <v>East Leah</v>
      </c>
      <c r="AG66" t="str">
        <f>VLOOKUP(A66,training_and_development!A66:H74,7,0)</f>
        <v>Kara Frazier MD</v>
      </c>
      <c r="AH66">
        <f>VLOOKUP(A66,training_and_development!A66:H69,8,0)</f>
        <v>4</v>
      </c>
    </row>
    <row r="67" spans="1:34" x14ac:dyDescent="0.25">
      <c r="A67">
        <v>1066</v>
      </c>
      <c r="B67" t="s">
        <v>20342</v>
      </c>
      <c r="C67" s="1">
        <v>44557</v>
      </c>
      <c r="D67" s="8">
        <v>44931</v>
      </c>
      <c r="E67" t="s">
        <v>995</v>
      </c>
      <c r="F67" t="s">
        <v>1198</v>
      </c>
      <c r="G67" t="s">
        <v>1300</v>
      </c>
      <c r="H67" t="s">
        <v>99</v>
      </c>
      <c r="I67" t="s">
        <v>339</v>
      </c>
      <c r="J67" t="s">
        <v>50</v>
      </c>
      <c r="K67" t="s">
        <v>29</v>
      </c>
      <c r="L67" t="s">
        <v>30</v>
      </c>
      <c r="M67" t="s">
        <v>120</v>
      </c>
      <c r="N67" s="20" t="s">
        <v>1200</v>
      </c>
      <c r="O67" t="s">
        <v>998</v>
      </c>
      <c r="P67" t="s">
        <v>186</v>
      </c>
      <c r="Q67" s="2">
        <v>29699</v>
      </c>
      <c r="R67" t="s">
        <v>33</v>
      </c>
      <c r="S67" t="s">
        <v>140</v>
      </c>
      <c r="T67" t="s">
        <v>45</v>
      </c>
      <c r="U67" s="3">
        <v>61106</v>
      </c>
      <c r="V67" t="s">
        <v>46</v>
      </c>
      <c r="W67" t="s">
        <v>59</v>
      </c>
      <c r="X67" t="s">
        <v>38</v>
      </c>
      <c r="Y67">
        <v>3</v>
      </c>
      <c r="Z67">
        <f>VLOOKUP(A67,Table3[],3,0)</f>
        <v>4</v>
      </c>
      <c r="AA67">
        <f>VLOOKUP(A67,'employee_engagement survey data'!A67:E531,4,0)</f>
        <v>3</v>
      </c>
      <c r="AB67">
        <f>VLOOKUP(A67,'employee_engagement survey data'!A67:E306,5,0)</f>
        <v>5</v>
      </c>
      <c r="AC67" t="str">
        <f>VLOOKUP(A67,training_and_development!A67:F104,3,0)</f>
        <v>Communication Skills</v>
      </c>
      <c r="AD67" t="str">
        <f>VLOOKUP(A67,training_and_development!A67:E456,4,0)</f>
        <v>Internal</v>
      </c>
      <c r="AE67" t="str">
        <f>VLOOKUP(A67,training_and_development!A67:F3064,5,0)</f>
        <v>Completed</v>
      </c>
      <c r="AF67" t="str">
        <f>VLOOKUP(A67,training_and_development!A66:G86,6,0)</f>
        <v>Brandonberg</v>
      </c>
      <c r="AG67" t="str">
        <f>VLOOKUP(A67,training_and_development!A67:H75,7,0)</f>
        <v>Travis Knox</v>
      </c>
      <c r="AH67">
        <f>VLOOKUP(A67,training_and_development!A67:H70,8,0)</f>
        <v>5</v>
      </c>
    </row>
    <row r="68" spans="1:34" x14ac:dyDescent="0.25">
      <c r="A68">
        <v>1067</v>
      </c>
      <c r="B68" t="s">
        <v>20343</v>
      </c>
      <c r="C68" s="1">
        <v>44149</v>
      </c>
      <c r="D68" s="8" t="s">
        <v>16975</v>
      </c>
      <c r="E68" t="s">
        <v>995</v>
      </c>
      <c r="F68" t="s">
        <v>1201</v>
      </c>
      <c r="G68" t="s">
        <v>1303</v>
      </c>
      <c r="H68" t="s">
        <v>61</v>
      </c>
      <c r="I68" t="s">
        <v>339</v>
      </c>
      <c r="J68" t="s">
        <v>42</v>
      </c>
      <c r="K68" t="s">
        <v>41</v>
      </c>
      <c r="L68" t="s">
        <v>30</v>
      </c>
      <c r="M68" t="s">
        <v>31</v>
      </c>
      <c r="N68" s="20" t="s">
        <v>16975</v>
      </c>
      <c r="O68" t="s">
        <v>998</v>
      </c>
      <c r="P68" t="s">
        <v>68</v>
      </c>
      <c r="Q68" s="2">
        <v>17874</v>
      </c>
      <c r="R68" t="s">
        <v>33</v>
      </c>
      <c r="S68" t="s">
        <v>78</v>
      </c>
      <c r="T68" t="s">
        <v>35</v>
      </c>
      <c r="U68" s="3">
        <v>25160</v>
      </c>
      <c r="V68" t="s">
        <v>36</v>
      </c>
      <c r="W68" t="s">
        <v>65</v>
      </c>
      <c r="X68" t="s">
        <v>38</v>
      </c>
      <c r="Y68">
        <v>3</v>
      </c>
      <c r="Z68">
        <f>VLOOKUP(A68,Table3[],3,0)</f>
        <v>3</v>
      </c>
      <c r="AA68">
        <f>VLOOKUP(A68,'employee_engagement survey data'!A68:E532,4,0)</f>
        <v>2</v>
      </c>
      <c r="AB68">
        <f>VLOOKUP(A68,'employee_engagement survey data'!A68:E307,5,0)</f>
        <v>5</v>
      </c>
      <c r="AC68" t="str">
        <f>VLOOKUP(A68,training_and_development!A68:F105,3,0)</f>
        <v>Project Management</v>
      </c>
      <c r="AD68" t="str">
        <f>VLOOKUP(A68,training_and_development!A68:E457,4,0)</f>
        <v>External</v>
      </c>
      <c r="AE68" t="str">
        <f>VLOOKUP(A68,training_and_development!A68:F3065,5,0)</f>
        <v>Completed</v>
      </c>
      <c r="AF68" t="str">
        <f>VLOOKUP(A68,training_and_development!A67:G87,6,0)</f>
        <v>Toddtown</v>
      </c>
      <c r="AG68" t="str">
        <f>VLOOKUP(A68,training_and_development!A68:H76,7,0)</f>
        <v>Joseph Long</v>
      </c>
      <c r="AH68">
        <f>VLOOKUP(A68,training_and_development!A68:H71,8,0)</f>
        <v>5</v>
      </c>
    </row>
    <row r="69" spans="1:34" x14ac:dyDescent="0.25">
      <c r="A69">
        <v>1068</v>
      </c>
      <c r="B69" t="s">
        <v>3769</v>
      </c>
      <c r="C69" s="1">
        <v>44470</v>
      </c>
      <c r="D69" s="8" t="s">
        <v>16975</v>
      </c>
      <c r="E69" t="s">
        <v>995</v>
      </c>
      <c r="F69" t="s">
        <v>1202</v>
      </c>
      <c r="G69" t="s">
        <v>1306</v>
      </c>
      <c r="H69" t="s">
        <v>116</v>
      </c>
      <c r="I69" t="s">
        <v>339</v>
      </c>
      <c r="J69" t="s">
        <v>50</v>
      </c>
      <c r="K69" t="s">
        <v>51</v>
      </c>
      <c r="L69" t="s">
        <v>42</v>
      </c>
      <c r="M69" t="s">
        <v>31</v>
      </c>
      <c r="N69" s="20" t="s">
        <v>16975</v>
      </c>
      <c r="O69" t="s">
        <v>998</v>
      </c>
      <c r="P69" t="s">
        <v>177</v>
      </c>
      <c r="Q69" s="2">
        <v>36153</v>
      </c>
      <c r="R69" t="s">
        <v>33</v>
      </c>
      <c r="S69" t="s">
        <v>217</v>
      </c>
      <c r="T69" t="s">
        <v>35</v>
      </c>
      <c r="U69" s="3">
        <v>52694</v>
      </c>
      <c r="V69" t="s">
        <v>71</v>
      </c>
      <c r="W69" t="s">
        <v>37</v>
      </c>
      <c r="X69" t="s">
        <v>38</v>
      </c>
      <c r="Y69">
        <v>3</v>
      </c>
      <c r="Z69">
        <f>VLOOKUP(A69,Table3[],3,0)</f>
        <v>3</v>
      </c>
      <c r="AA69">
        <f>VLOOKUP(A69,'employee_engagement survey data'!A69:E533,4,0)</f>
        <v>2</v>
      </c>
      <c r="AB69">
        <f>VLOOKUP(A69,'employee_engagement survey data'!A69:E308,5,0)</f>
        <v>2</v>
      </c>
      <c r="AC69" t="str">
        <f>VLOOKUP(A69,training_and_development!A69:F106,3,0)</f>
        <v>Communication Skills</v>
      </c>
      <c r="AD69" t="str">
        <f>VLOOKUP(A69,training_and_development!A69:E458,4,0)</f>
        <v>External</v>
      </c>
      <c r="AE69" t="str">
        <f>VLOOKUP(A69,training_and_development!A69:F3066,5,0)</f>
        <v>Completed</v>
      </c>
      <c r="AF69" t="str">
        <f>VLOOKUP(A69,training_and_development!A68:G88,6,0)</f>
        <v>Richardmouth</v>
      </c>
      <c r="AG69" t="str">
        <f>VLOOKUP(A69,training_and_development!A69:H77,7,0)</f>
        <v>Ashley Wright</v>
      </c>
      <c r="AH69">
        <f>VLOOKUP(A69,training_and_development!A69:H72,8,0)</f>
        <v>1</v>
      </c>
    </row>
    <row r="70" spans="1:34" x14ac:dyDescent="0.25">
      <c r="A70">
        <v>1069</v>
      </c>
      <c r="B70" t="s">
        <v>20344</v>
      </c>
      <c r="C70" s="1">
        <v>43386</v>
      </c>
      <c r="D70" s="8">
        <v>45074</v>
      </c>
      <c r="E70" t="s">
        <v>1084</v>
      </c>
      <c r="F70" t="s">
        <v>1203</v>
      </c>
      <c r="G70" t="s">
        <v>1312</v>
      </c>
      <c r="H70" t="s">
        <v>73</v>
      </c>
      <c r="I70" t="s">
        <v>339</v>
      </c>
      <c r="J70" t="s">
        <v>50</v>
      </c>
      <c r="K70" t="s">
        <v>51</v>
      </c>
      <c r="L70" t="s">
        <v>42</v>
      </c>
      <c r="M70" t="s">
        <v>92</v>
      </c>
      <c r="N70" s="20" t="s">
        <v>1205</v>
      </c>
      <c r="O70" t="s">
        <v>998</v>
      </c>
      <c r="P70" t="s">
        <v>62</v>
      </c>
      <c r="Q70" s="2">
        <v>27650</v>
      </c>
      <c r="R70" t="s">
        <v>33</v>
      </c>
      <c r="S70" t="s">
        <v>144</v>
      </c>
      <c r="T70" t="s">
        <v>35</v>
      </c>
      <c r="U70" s="3">
        <v>30264</v>
      </c>
      <c r="V70" t="s">
        <v>58</v>
      </c>
      <c r="W70" t="s">
        <v>37</v>
      </c>
      <c r="X70" t="s">
        <v>38</v>
      </c>
      <c r="Y70">
        <v>3</v>
      </c>
      <c r="Z70">
        <f>VLOOKUP(A70,Table3[],3,0)</f>
        <v>3</v>
      </c>
      <c r="AA70">
        <f>VLOOKUP(A70,'employee_engagement survey data'!A70:E534,4,0)</f>
        <v>1</v>
      </c>
      <c r="AB70">
        <f>VLOOKUP(A70,'employee_engagement survey data'!A70:E309,5,0)</f>
        <v>2</v>
      </c>
      <c r="AC70" t="str">
        <f>VLOOKUP(A70,training_and_development!A70:F107,3,0)</f>
        <v>Communication Skills</v>
      </c>
      <c r="AD70" t="str">
        <f>VLOOKUP(A70,training_and_development!A70:E459,4,0)</f>
        <v>Internal</v>
      </c>
      <c r="AE70" t="str">
        <f>VLOOKUP(A70,training_and_development!A70:F3067,5,0)</f>
        <v>Failed</v>
      </c>
      <c r="AF70" t="str">
        <f>VLOOKUP(A70,training_and_development!A69:G89,6,0)</f>
        <v>South Angelaview</v>
      </c>
      <c r="AG70" t="str">
        <f>VLOOKUP(A70,training_and_development!A70:H78,7,0)</f>
        <v>Brandi Petersen</v>
      </c>
      <c r="AH70">
        <f>VLOOKUP(A70,training_and_development!A70:H73,8,0)</f>
        <v>5</v>
      </c>
    </row>
    <row r="71" spans="1:34" x14ac:dyDescent="0.25">
      <c r="A71">
        <v>1070</v>
      </c>
      <c r="B71" t="s">
        <v>20345</v>
      </c>
      <c r="C71" s="1">
        <v>43449</v>
      </c>
      <c r="D71" s="8">
        <v>44709</v>
      </c>
      <c r="E71" t="s">
        <v>1084</v>
      </c>
      <c r="F71" t="s">
        <v>1206</v>
      </c>
      <c r="G71" t="s">
        <v>1316</v>
      </c>
      <c r="H71" t="s">
        <v>87</v>
      </c>
      <c r="I71" t="s">
        <v>339</v>
      </c>
      <c r="J71" t="s">
        <v>50</v>
      </c>
      <c r="K71" t="s">
        <v>29</v>
      </c>
      <c r="L71" t="s">
        <v>30</v>
      </c>
      <c r="M71" t="s">
        <v>92</v>
      </c>
      <c r="N71" s="20" t="s">
        <v>1208</v>
      </c>
      <c r="O71" t="s">
        <v>998</v>
      </c>
      <c r="P71" t="s">
        <v>53</v>
      </c>
      <c r="Q71" s="2">
        <v>36103</v>
      </c>
      <c r="R71" t="s">
        <v>33</v>
      </c>
      <c r="S71" t="s">
        <v>217</v>
      </c>
      <c r="T71" t="s">
        <v>45</v>
      </c>
      <c r="U71" s="3">
        <v>22326</v>
      </c>
      <c r="V71" t="s">
        <v>71</v>
      </c>
      <c r="W71" t="s">
        <v>65</v>
      </c>
      <c r="X71" t="s">
        <v>38</v>
      </c>
      <c r="Y71">
        <v>3</v>
      </c>
      <c r="Z71">
        <f>VLOOKUP(A71,Table3[],3,0)</f>
        <v>3</v>
      </c>
      <c r="AA71">
        <f>VLOOKUP(A71,'employee_engagement survey data'!A71:E535,4,0)</f>
        <v>1</v>
      </c>
      <c r="AB71">
        <f>VLOOKUP(A71,'employee_engagement survey data'!A71:E310,5,0)</f>
        <v>2</v>
      </c>
      <c r="AC71" t="str">
        <f>VLOOKUP(A71,training_and_development!A71:F108,3,0)</f>
        <v>Technical Skills</v>
      </c>
      <c r="AD71" t="str">
        <f>VLOOKUP(A71,training_and_development!A71:E460,4,0)</f>
        <v>Internal</v>
      </c>
      <c r="AE71" t="str">
        <f>VLOOKUP(A71,training_and_development!A71:F3068,5,0)</f>
        <v>Failed</v>
      </c>
      <c r="AF71" t="str">
        <f>VLOOKUP(A71,training_and_development!A70:G90,6,0)</f>
        <v>Robertside</v>
      </c>
      <c r="AG71" t="str">
        <f>VLOOKUP(A71,training_and_development!A71:H79,7,0)</f>
        <v>Zachary Wilson</v>
      </c>
      <c r="AH71">
        <f>VLOOKUP(A71,training_and_development!A71:H74,8,0)</f>
        <v>1</v>
      </c>
    </row>
    <row r="72" spans="1:34" x14ac:dyDescent="0.25">
      <c r="A72">
        <v>1071</v>
      </c>
      <c r="B72" t="s">
        <v>20346</v>
      </c>
      <c r="C72" s="1">
        <v>43552</v>
      </c>
      <c r="D72" s="8">
        <v>44121</v>
      </c>
      <c r="E72" t="s">
        <v>995</v>
      </c>
      <c r="F72" t="s">
        <v>1209</v>
      </c>
      <c r="G72" t="s">
        <v>1320</v>
      </c>
      <c r="H72" t="s">
        <v>49</v>
      </c>
      <c r="I72" t="s">
        <v>339</v>
      </c>
      <c r="J72" t="s">
        <v>28</v>
      </c>
      <c r="K72" t="s">
        <v>41</v>
      </c>
      <c r="L72" t="s">
        <v>42</v>
      </c>
      <c r="M72" t="s">
        <v>74</v>
      </c>
      <c r="N72" s="20" t="s">
        <v>1211</v>
      </c>
      <c r="O72" t="s">
        <v>998</v>
      </c>
      <c r="P72" t="s">
        <v>68</v>
      </c>
      <c r="Q72" s="2">
        <v>25012</v>
      </c>
      <c r="R72" t="s">
        <v>33</v>
      </c>
      <c r="S72" t="s">
        <v>64</v>
      </c>
      <c r="T72" t="s">
        <v>45</v>
      </c>
      <c r="U72" s="3">
        <v>30139</v>
      </c>
      <c r="V72" t="s">
        <v>71</v>
      </c>
      <c r="W72" t="s">
        <v>65</v>
      </c>
      <c r="X72" t="s">
        <v>38</v>
      </c>
      <c r="Y72">
        <v>3</v>
      </c>
      <c r="Z72">
        <f>VLOOKUP(A72,Table3[],3,0)</f>
        <v>1</v>
      </c>
      <c r="AA72">
        <f>VLOOKUP(A72,'employee_engagement survey data'!A72:E536,4,0)</f>
        <v>2</v>
      </c>
      <c r="AB72">
        <f>VLOOKUP(A72,'employee_engagement survey data'!A72:E311,5,0)</f>
        <v>2</v>
      </c>
      <c r="AC72" t="str">
        <f>VLOOKUP(A72,training_and_development!A72:F109,3,0)</f>
        <v>Communication Skills</v>
      </c>
      <c r="AD72" t="str">
        <f>VLOOKUP(A72,training_and_development!A72:E461,4,0)</f>
        <v>Internal</v>
      </c>
      <c r="AE72" t="str">
        <f>VLOOKUP(A72,training_and_development!A72:F3069,5,0)</f>
        <v>Completed</v>
      </c>
      <c r="AF72" t="str">
        <f>VLOOKUP(A72,training_and_development!A71:G91,6,0)</f>
        <v>Johnport</v>
      </c>
      <c r="AG72" t="str">
        <f>VLOOKUP(A72,training_and_development!A72:H80,7,0)</f>
        <v>Amanda Medina</v>
      </c>
      <c r="AH72">
        <f>VLOOKUP(A72,training_and_development!A72:H75,8,0)</f>
        <v>5</v>
      </c>
    </row>
    <row r="73" spans="1:34" x14ac:dyDescent="0.25">
      <c r="A73">
        <v>1072</v>
      </c>
      <c r="B73" t="s">
        <v>20347</v>
      </c>
      <c r="C73" s="1">
        <v>43461</v>
      </c>
      <c r="D73" s="8" t="s">
        <v>16975</v>
      </c>
      <c r="E73" t="s">
        <v>995</v>
      </c>
      <c r="F73" t="s">
        <v>1212</v>
      </c>
      <c r="G73" t="s">
        <v>1325</v>
      </c>
      <c r="H73" t="s">
        <v>67</v>
      </c>
      <c r="I73" t="s">
        <v>339</v>
      </c>
      <c r="J73" t="s">
        <v>42</v>
      </c>
      <c r="K73" t="s">
        <v>29</v>
      </c>
      <c r="L73" t="s">
        <v>42</v>
      </c>
      <c r="M73" t="s">
        <v>31</v>
      </c>
      <c r="N73" s="20" t="s">
        <v>16975</v>
      </c>
      <c r="O73" t="s">
        <v>998</v>
      </c>
      <c r="P73" t="s">
        <v>68</v>
      </c>
      <c r="Q73" s="2">
        <v>28145</v>
      </c>
      <c r="R73" t="s">
        <v>33</v>
      </c>
      <c r="S73" t="s">
        <v>140</v>
      </c>
      <c r="T73" t="s">
        <v>35</v>
      </c>
      <c r="U73" s="3">
        <v>93329</v>
      </c>
      <c r="V73" t="s">
        <v>94</v>
      </c>
      <c r="W73" t="s">
        <v>37</v>
      </c>
      <c r="X73" t="s">
        <v>38</v>
      </c>
      <c r="Y73">
        <v>3</v>
      </c>
      <c r="Z73">
        <f>VLOOKUP(A73,Table3[],3,0)</f>
        <v>2</v>
      </c>
      <c r="AA73">
        <f>VLOOKUP(A73,'employee_engagement survey data'!A73:E537,4,0)</f>
        <v>2</v>
      </c>
      <c r="AB73">
        <f>VLOOKUP(A73,'employee_engagement survey data'!A73:E312,5,0)</f>
        <v>3</v>
      </c>
      <c r="AC73" t="str">
        <f>VLOOKUP(A73,training_and_development!A73:F110,3,0)</f>
        <v>Technical Skills</v>
      </c>
      <c r="AD73" t="str">
        <f>VLOOKUP(A73,training_and_development!A73:E462,4,0)</f>
        <v>Internal</v>
      </c>
      <c r="AE73" t="str">
        <f>VLOOKUP(A73,training_and_development!A73:F3070,5,0)</f>
        <v>Completed</v>
      </c>
      <c r="AF73" t="str">
        <f>VLOOKUP(A73,training_and_development!A72:G92,6,0)</f>
        <v>Mendozamouth</v>
      </c>
      <c r="AG73" t="str">
        <f>VLOOKUP(A73,training_and_development!A73:H81,7,0)</f>
        <v>Melissa Campos</v>
      </c>
      <c r="AH73">
        <f>VLOOKUP(A73,training_and_development!A73:H76,8,0)</f>
        <v>5</v>
      </c>
    </row>
    <row r="74" spans="1:34" x14ac:dyDescent="0.25">
      <c r="A74">
        <v>1073</v>
      </c>
      <c r="B74" t="s">
        <v>20348</v>
      </c>
      <c r="C74" s="1">
        <v>43596</v>
      </c>
      <c r="D74" s="8" t="s">
        <v>16975</v>
      </c>
      <c r="E74" t="s">
        <v>995</v>
      </c>
      <c r="F74" t="s">
        <v>1213</v>
      </c>
      <c r="G74" t="s">
        <v>1330</v>
      </c>
      <c r="H74" t="s">
        <v>26</v>
      </c>
      <c r="I74" t="s">
        <v>946</v>
      </c>
      <c r="J74" t="s">
        <v>50</v>
      </c>
      <c r="K74" t="s">
        <v>41</v>
      </c>
      <c r="L74" t="s">
        <v>50</v>
      </c>
      <c r="M74" t="s">
        <v>31</v>
      </c>
      <c r="N74" s="20" t="s">
        <v>16975</v>
      </c>
      <c r="O74" t="s">
        <v>998</v>
      </c>
      <c r="P74" t="s">
        <v>68</v>
      </c>
      <c r="Q74" s="2">
        <v>36062</v>
      </c>
      <c r="R74" t="s">
        <v>33</v>
      </c>
      <c r="S74" t="s">
        <v>144</v>
      </c>
      <c r="T74" t="s">
        <v>45</v>
      </c>
      <c r="U74" s="3">
        <v>67825</v>
      </c>
      <c r="V74" t="s">
        <v>36</v>
      </c>
      <c r="W74" t="s">
        <v>59</v>
      </c>
      <c r="X74" t="s">
        <v>38</v>
      </c>
      <c r="Y74">
        <v>3</v>
      </c>
      <c r="Z74">
        <f>VLOOKUP(A74,Table3[],3,0)</f>
        <v>4</v>
      </c>
      <c r="AA74">
        <f>VLOOKUP(A74,'employee_engagement survey data'!A74:E538,4,0)</f>
        <v>4</v>
      </c>
      <c r="AB74">
        <f>VLOOKUP(A74,'employee_engagement survey data'!A74:E313,5,0)</f>
        <v>2</v>
      </c>
      <c r="AC74" t="str">
        <f>VLOOKUP(A74,training_and_development!A74:F111,3,0)</f>
        <v>Project Management</v>
      </c>
      <c r="AD74" t="str">
        <f>VLOOKUP(A74,training_and_development!A74:E463,4,0)</f>
        <v>Internal</v>
      </c>
      <c r="AE74" t="str">
        <f>VLOOKUP(A74,training_and_development!A74:F3071,5,0)</f>
        <v>Failed</v>
      </c>
      <c r="AF74" t="str">
        <f>VLOOKUP(A74,training_and_development!A73:G93,6,0)</f>
        <v>Ivanburgh</v>
      </c>
      <c r="AG74" t="str">
        <f>VLOOKUP(A74,training_and_development!A74:H82,7,0)</f>
        <v>Ryan Hunter</v>
      </c>
      <c r="AH74">
        <f>VLOOKUP(A74,training_and_development!A74:H77,8,0)</f>
        <v>4</v>
      </c>
    </row>
    <row r="75" spans="1:34" x14ac:dyDescent="0.25">
      <c r="A75">
        <v>1074</v>
      </c>
      <c r="B75" t="s">
        <v>20349</v>
      </c>
      <c r="C75" s="1">
        <v>44246</v>
      </c>
      <c r="D75" s="8">
        <v>44981</v>
      </c>
      <c r="E75" t="s">
        <v>995</v>
      </c>
      <c r="F75" t="s">
        <v>1214</v>
      </c>
      <c r="G75" t="s">
        <v>1333</v>
      </c>
      <c r="H75" t="s">
        <v>96</v>
      </c>
      <c r="I75" t="s">
        <v>946</v>
      </c>
      <c r="J75" t="s">
        <v>50</v>
      </c>
      <c r="K75" t="s">
        <v>41</v>
      </c>
      <c r="L75" t="s">
        <v>30</v>
      </c>
      <c r="M75" t="s">
        <v>120</v>
      </c>
      <c r="N75" s="20" t="s">
        <v>1216</v>
      </c>
      <c r="O75" t="s">
        <v>998</v>
      </c>
      <c r="P75" t="s">
        <v>62</v>
      </c>
      <c r="Q75" s="2">
        <v>30505</v>
      </c>
      <c r="R75" t="s">
        <v>33</v>
      </c>
      <c r="S75" t="s">
        <v>64</v>
      </c>
      <c r="T75" t="s">
        <v>45</v>
      </c>
      <c r="U75" s="3">
        <v>86545</v>
      </c>
      <c r="V75" t="s">
        <v>94</v>
      </c>
      <c r="W75" t="s">
        <v>79</v>
      </c>
      <c r="X75" t="s">
        <v>38</v>
      </c>
      <c r="Y75">
        <v>3</v>
      </c>
      <c r="Z75">
        <f>VLOOKUP(A75,Table3[],3,0)</f>
        <v>3</v>
      </c>
      <c r="AA75">
        <f>VLOOKUP(A75,'employee_engagement survey data'!A75:E539,4,0)</f>
        <v>4</v>
      </c>
      <c r="AB75">
        <f>VLOOKUP(A75,'employee_engagement survey data'!A75:E314,5,0)</f>
        <v>1</v>
      </c>
      <c r="AC75" t="str">
        <f>VLOOKUP(A75,training_and_development!A75:F112,3,0)</f>
        <v>Project Management</v>
      </c>
      <c r="AD75" t="str">
        <f>VLOOKUP(A75,training_and_development!A75:E464,4,0)</f>
        <v>Internal</v>
      </c>
      <c r="AE75" t="str">
        <f>VLOOKUP(A75,training_and_development!A75:F3072,5,0)</f>
        <v>Completed</v>
      </c>
      <c r="AF75" t="str">
        <f>VLOOKUP(A75,training_and_development!A74:G94,6,0)</f>
        <v>Davisberg</v>
      </c>
      <c r="AG75" t="str">
        <f>VLOOKUP(A75,training_and_development!A75:H83,7,0)</f>
        <v>Ashley Garrett</v>
      </c>
      <c r="AH75">
        <f>VLOOKUP(A75,training_and_development!A75:H78,8,0)</f>
        <v>5</v>
      </c>
    </row>
    <row r="76" spans="1:34" x14ac:dyDescent="0.25">
      <c r="A76">
        <v>1075</v>
      </c>
      <c r="B76" t="s">
        <v>20350</v>
      </c>
      <c r="C76" s="1">
        <v>44870</v>
      </c>
      <c r="D76" s="8">
        <v>45032</v>
      </c>
      <c r="E76" t="s">
        <v>995</v>
      </c>
      <c r="F76" t="s">
        <v>1217</v>
      </c>
      <c r="G76" t="s">
        <v>1336</v>
      </c>
      <c r="H76" t="s">
        <v>40</v>
      </c>
      <c r="I76" t="s">
        <v>339</v>
      </c>
      <c r="J76" t="s">
        <v>42</v>
      </c>
      <c r="K76" t="s">
        <v>51</v>
      </c>
      <c r="L76" t="s">
        <v>50</v>
      </c>
      <c r="M76" t="s">
        <v>74</v>
      </c>
      <c r="N76" s="20" t="s">
        <v>1219</v>
      </c>
      <c r="O76" t="s">
        <v>998</v>
      </c>
      <c r="P76" t="s">
        <v>83</v>
      </c>
      <c r="Q76" s="2">
        <v>24951</v>
      </c>
      <c r="R76" t="s">
        <v>33</v>
      </c>
      <c r="S76" t="s">
        <v>85</v>
      </c>
      <c r="T76" t="s">
        <v>45</v>
      </c>
      <c r="U76" s="3">
        <v>76670</v>
      </c>
      <c r="V76" t="s">
        <v>94</v>
      </c>
      <c r="W76" t="s">
        <v>65</v>
      </c>
      <c r="X76" t="s">
        <v>38</v>
      </c>
      <c r="Y76">
        <v>3</v>
      </c>
      <c r="Z76">
        <f>VLOOKUP(A76,Table3[],3,0)</f>
        <v>1</v>
      </c>
      <c r="AA76">
        <f>VLOOKUP(A76,'employee_engagement survey data'!A76:E540,4,0)</f>
        <v>2</v>
      </c>
      <c r="AB76">
        <f>VLOOKUP(A76,'employee_engagement survey data'!A76:E315,5,0)</f>
        <v>3</v>
      </c>
      <c r="AC76" t="str">
        <f>VLOOKUP(A76,training_and_development!A76:F113,3,0)</f>
        <v>Project Management</v>
      </c>
      <c r="AD76" t="str">
        <f>VLOOKUP(A76,training_and_development!A76:E465,4,0)</f>
        <v>Internal</v>
      </c>
      <c r="AE76" t="str">
        <f>VLOOKUP(A76,training_and_development!A76:F3073,5,0)</f>
        <v>Completed</v>
      </c>
      <c r="AF76" t="str">
        <f>VLOOKUP(A76,training_and_development!A75:G95,6,0)</f>
        <v>East Darryl</v>
      </c>
      <c r="AG76" t="str">
        <f>VLOOKUP(A76,training_and_development!A76:H84,7,0)</f>
        <v>Ronald Ortiz</v>
      </c>
      <c r="AH76">
        <f>VLOOKUP(A76,training_and_development!A76:H79,8,0)</f>
        <v>4</v>
      </c>
    </row>
    <row r="77" spans="1:34" x14ac:dyDescent="0.25">
      <c r="A77">
        <v>1076</v>
      </c>
      <c r="B77" t="s">
        <v>20351</v>
      </c>
      <c r="C77" s="1">
        <v>43912</v>
      </c>
      <c r="D77" s="8">
        <v>44102</v>
      </c>
      <c r="E77" t="s">
        <v>995</v>
      </c>
      <c r="F77" t="s">
        <v>1220</v>
      </c>
      <c r="G77" t="s">
        <v>1342</v>
      </c>
      <c r="H77" t="s">
        <v>99</v>
      </c>
      <c r="I77" t="s">
        <v>946</v>
      </c>
      <c r="J77" t="s">
        <v>28</v>
      </c>
      <c r="K77" t="s">
        <v>29</v>
      </c>
      <c r="L77" t="s">
        <v>42</v>
      </c>
      <c r="M77" t="s">
        <v>100</v>
      </c>
      <c r="N77" s="20" t="s">
        <v>1222</v>
      </c>
      <c r="O77" t="s">
        <v>998</v>
      </c>
      <c r="P77" t="s">
        <v>76</v>
      </c>
      <c r="Q77" s="2">
        <v>15734</v>
      </c>
      <c r="R77" t="s">
        <v>33</v>
      </c>
      <c r="S77" t="s">
        <v>288</v>
      </c>
      <c r="T77" t="s">
        <v>35</v>
      </c>
      <c r="U77" s="3">
        <v>29368</v>
      </c>
      <c r="V77" t="s">
        <v>36</v>
      </c>
      <c r="W77" t="s">
        <v>37</v>
      </c>
      <c r="X77" t="s">
        <v>38</v>
      </c>
      <c r="Y77">
        <v>3</v>
      </c>
      <c r="Z77">
        <f>VLOOKUP(A77,Table3[],3,0)</f>
        <v>1</v>
      </c>
      <c r="AA77">
        <f>VLOOKUP(A77,'employee_engagement survey data'!A77:E541,4,0)</f>
        <v>3</v>
      </c>
      <c r="AB77">
        <f>VLOOKUP(A77,'employee_engagement survey data'!A77:E316,5,0)</f>
        <v>1</v>
      </c>
      <c r="AC77" t="str">
        <f>VLOOKUP(A77,training_and_development!A77:F114,3,0)</f>
        <v>Technical Skills</v>
      </c>
      <c r="AD77" t="str">
        <f>VLOOKUP(A77,training_and_development!A77:E466,4,0)</f>
        <v>External</v>
      </c>
      <c r="AE77" t="str">
        <f>VLOOKUP(A77,training_and_development!A77:F3074,5,0)</f>
        <v>Failed</v>
      </c>
      <c r="AF77" t="str">
        <f>VLOOKUP(A77,training_and_development!A76:G96,6,0)</f>
        <v>Jamieville</v>
      </c>
      <c r="AG77" t="str">
        <f>VLOOKUP(A77,training_and_development!A77:H85,7,0)</f>
        <v>Becky Hebert</v>
      </c>
      <c r="AH77">
        <f>VLOOKUP(A77,training_and_development!A77:H80,8,0)</f>
        <v>4</v>
      </c>
    </row>
    <row r="78" spans="1:34" x14ac:dyDescent="0.25">
      <c r="A78">
        <v>1077</v>
      </c>
      <c r="B78" t="s">
        <v>20352</v>
      </c>
      <c r="C78" s="1">
        <v>43498</v>
      </c>
      <c r="D78" s="8" t="s">
        <v>16975</v>
      </c>
      <c r="E78" t="s">
        <v>995</v>
      </c>
      <c r="F78" t="s">
        <v>1223</v>
      </c>
      <c r="G78" t="s">
        <v>1345</v>
      </c>
      <c r="H78" t="s">
        <v>61</v>
      </c>
      <c r="I78" t="s">
        <v>946</v>
      </c>
      <c r="J78" t="s">
        <v>28</v>
      </c>
      <c r="K78" t="s">
        <v>51</v>
      </c>
      <c r="L78" t="s">
        <v>30</v>
      </c>
      <c r="M78" t="s">
        <v>31</v>
      </c>
      <c r="N78" s="20" t="s">
        <v>16975</v>
      </c>
      <c r="O78" t="s">
        <v>998</v>
      </c>
      <c r="P78" t="s">
        <v>281</v>
      </c>
      <c r="Q78" s="2">
        <v>33734</v>
      </c>
      <c r="R78" t="s">
        <v>33</v>
      </c>
      <c r="S78" t="s">
        <v>144</v>
      </c>
      <c r="T78" t="s">
        <v>35</v>
      </c>
      <c r="U78" s="3">
        <v>97585</v>
      </c>
      <c r="V78" t="s">
        <v>71</v>
      </c>
      <c r="W78" t="s">
        <v>59</v>
      </c>
      <c r="X78" t="s">
        <v>38</v>
      </c>
      <c r="Y78">
        <v>3</v>
      </c>
      <c r="Z78">
        <f>VLOOKUP(A78,Table3[],3,0)</f>
        <v>5</v>
      </c>
      <c r="AA78">
        <f>VLOOKUP(A78,'employee_engagement survey data'!A78:E542,4,0)</f>
        <v>2</v>
      </c>
      <c r="AB78">
        <f>VLOOKUP(A78,'employee_engagement survey data'!A78:E317,5,0)</f>
        <v>4</v>
      </c>
      <c r="AC78" t="str">
        <f>VLOOKUP(A78,training_and_development!A78:F115,3,0)</f>
        <v>Project Management</v>
      </c>
      <c r="AD78" t="str">
        <f>VLOOKUP(A78,training_and_development!A78:E467,4,0)</f>
        <v>Internal</v>
      </c>
      <c r="AE78" t="str">
        <f>VLOOKUP(A78,training_and_development!A78:F3075,5,0)</f>
        <v>Failed</v>
      </c>
      <c r="AF78" t="str">
        <f>VLOOKUP(A78,training_and_development!A77:G97,6,0)</f>
        <v>West Brookechester</v>
      </c>
      <c r="AG78" t="str">
        <f>VLOOKUP(A78,training_and_development!A78:H86,7,0)</f>
        <v>Joshua Kirk</v>
      </c>
      <c r="AH78">
        <f>VLOOKUP(A78,training_and_development!A78:H81,8,0)</f>
        <v>1</v>
      </c>
    </row>
    <row r="79" spans="1:34" x14ac:dyDescent="0.25">
      <c r="A79">
        <v>1078</v>
      </c>
      <c r="B79" t="s">
        <v>20353</v>
      </c>
      <c r="C79" s="1">
        <v>43885</v>
      </c>
      <c r="D79" s="8">
        <v>44363</v>
      </c>
      <c r="E79" t="s">
        <v>995</v>
      </c>
      <c r="F79" t="s">
        <v>1224</v>
      </c>
      <c r="G79" t="s">
        <v>1351</v>
      </c>
      <c r="H79" t="s">
        <v>116</v>
      </c>
      <c r="I79" t="s">
        <v>339</v>
      </c>
      <c r="J79" t="s">
        <v>28</v>
      </c>
      <c r="K79" t="s">
        <v>29</v>
      </c>
      <c r="L79" t="s">
        <v>30</v>
      </c>
      <c r="M79" t="s">
        <v>120</v>
      </c>
      <c r="N79" s="20" t="s">
        <v>1226</v>
      </c>
      <c r="O79" t="s">
        <v>998</v>
      </c>
      <c r="P79" t="s">
        <v>43</v>
      </c>
      <c r="Q79" s="2">
        <v>35508</v>
      </c>
      <c r="R79" t="s">
        <v>33</v>
      </c>
      <c r="S79" t="s">
        <v>144</v>
      </c>
      <c r="T79" t="s">
        <v>35</v>
      </c>
      <c r="U79" s="3">
        <v>42710</v>
      </c>
      <c r="V79" t="s">
        <v>94</v>
      </c>
      <c r="W79" t="s">
        <v>79</v>
      </c>
      <c r="X79" t="s">
        <v>38</v>
      </c>
      <c r="Y79">
        <v>3</v>
      </c>
      <c r="Z79">
        <f>VLOOKUP(A79,Table3[],3,0)</f>
        <v>3</v>
      </c>
      <c r="AA79">
        <f>VLOOKUP(A79,'employee_engagement survey data'!A79:E543,4,0)</f>
        <v>3</v>
      </c>
      <c r="AB79">
        <f>VLOOKUP(A79,'employee_engagement survey data'!A79:E318,5,0)</f>
        <v>4</v>
      </c>
      <c r="AC79" t="str">
        <f>VLOOKUP(A79,training_and_development!A79:F116,3,0)</f>
        <v>Project Management</v>
      </c>
      <c r="AD79" t="str">
        <f>VLOOKUP(A79,training_and_development!A79:E468,4,0)</f>
        <v>External</v>
      </c>
      <c r="AE79" t="str">
        <f>VLOOKUP(A79,training_and_development!A79:F3076,5,0)</f>
        <v>Completed</v>
      </c>
      <c r="AF79" t="str">
        <f>VLOOKUP(A79,training_and_development!A78:G98,6,0)</f>
        <v>Villanuevaborough</v>
      </c>
      <c r="AG79" t="str">
        <f>VLOOKUP(A79,training_and_development!A79:H87,7,0)</f>
        <v>Patrick Bryant</v>
      </c>
      <c r="AH79">
        <f>VLOOKUP(A79,training_and_development!A79:H82,8,0)</f>
        <v>1</v>
      </c>
    </row>
    <row r="80" spans="1:34" x14ac:dyDescent="0.25">
      <c r="A80">
        <v>1079</v>
      </c>
      <c r="B80" t="s">
        <v>20354</v>
      </c>
      <c r="C80" s="1">
        <v>44293</v>
      </c>
      <c r="D80" s="8">
        <v>44682</v>
      </c>
      <c r="E80" t="s">
        <v>1084</v>
      </c>
      <c r="F80" t="s">
        <v>1227</v>
      </c>
      <c r="G80" t="s">
        <v>1358</v>
      </c>
      <c r="H80" t="s">
        <v>73</v>
      </c>
      <c r="I80" t="s">
        <v>339</v>
      </c>
      <c r="J80" t="s">
        <v>42</v>
      </c>
      <c r="K80" t="s">
        <v>51</v>
      </c>
      <c r="L80" t="s">
        <v>50</v>
      </c>
      <c r="M80" t="s">
        <v>92</v>
      </c>
      <c r="N80" s="20" t="s">
        <v>1229</v>
      </c>
      <c r="O80" t="s">
        <v>998</v>
      </c>
      <c r="P80" t="s">
        <v>151</v>
      </c>
      <c r="Q80" s="2">
        <v>36627</v>
      </c>
      <c r="R80" t="s">
        <v>33</v>
      </c>
      <c r="S80" t="s">
        <v>152</v>
      </c>
      <c r="T80" t="s">
        <v>35</v>
      </c>
      <c r="U80" s="3">
        <v>21279</v>
      </c>
      <c r="V80" t="s">
        <v>46</v>
      </c>
      <c r="W80" t="s">
        <v>79</v>
      </c>
      <c r="X80" t="s">
        <v>38</v>
      </c>
      <c r="Y80">
        <v>3</v>
      </c>
      <c r="Z80">
        <f>VLOOKUP(A80,Table3[],3,0)</f>
        <v>2</v>
      </c>
      <c r="AA80">
        <f>VLOOKUP(A80,'employee_engagement survey data'!A80:E544,4,0)</f>
        <v>2</v>
      </c>
      <c r="AB80">
        <f>VLOOKUP(A80,'employee_engagement survey data'!A80:E319,5,0)</f>
        <v>1</v>
      </c>
      <c r="AC80" t="str">
        <f>VLOOKUP(A80,training_and_development!A80:F117,3,0)</f>
        <v>Communication Skills</v>
      </c>
      <c r="AD80" t="str">
        <f>VLOOKUP(A80,training_and_development!A80:E469,4,0)</f>
        <v>External</v>
      </c>
      <c r="AE80" t="str">
        <f>VLOOKUP(A80,training_and_development!A80:F3077,5,0)</f>
        <v>Failed</v>
      </c>
      <c r="AF80" t="str">
        <f>VLOOKUP(A80,training_and_development!A79:G99,6,0)</f>
        <v>North Jon</v>
      </c>
      <c r="AG80" t="str">
        <f>VLOOKUP(A80,training_and_development!A80:H88,7,0)</f>
        <v>Maria Jones</v>
      </c>
      <c r="AH80">
        <f>VLOOKUP(A80,training_and_development!A80:H83,8,0)</f>
        <v>5</v>
      </c>
    </row>
    <row r="81" spans="1:34" x14ac:dyDescent="0.25">
      <c r="A81">
        <v>1080</v>
      </c>
      <c r="B81" t="s">
        <v>20355</v>
      </c>
      <c r="C81" s="1">
        <v>44149</v>
      </c>
      <c r="D81" s="8" t="s">
        <v>16975</v>
      </c>
      <c r="E81" t="s">
        <v>1084</v>
      </c>
      <c r="F81" t="s">
        <v>1230</v>
      </c>
      <c r="G81" t="s">
        <v>1366</v>
      </c>
      <c r="H81" t="s">
        <v>87</v>
      </c>
      <c r="I81" t="s">
        <v>339</v>
      </c>
      <c r="J81" t="s">
        <v>42</v>
      </c>
      <c r="K81" t="s">
        <v>29</v>
      </c>
      <c r="L81" t="s">
        <v>50</v>
      </c>
      <c r="M81" t="s">
        <v>31</v>
      </c>
      <c r="N81" s="20" t="s">
        <v>16975</v>
      </c>
      <c r="O81" t="s">
        <v>998</v>
      </c>
      <c r="P81" t="s">
        <v>146</v>
      </c>
      <c r="Q81" s="2">
        <v>32359</v>
      </c>
      <c r="R81" t="s">
        <v>33</v>
      </c>
      <c r="S81" t="s">
        <v>85</v>
      </c>
      <c r="T81" t="s">
        <v>45</v>
      </c>
      <c r="U81" s="3">
        <v>17976</v>
      </c>
      <c r="V81" t="s">
        <v>71</v>
      </c>
      <c r="W81" t="s">
        <v>37</v>
      </c>
      <c r="X81" t="s">
        <v>38</v>
      </c>
      <c r="Y81">
        <v>3</v>
      </c>
      <c r="Z81">
        <f>VLOOKUP(A81,Table3[],3,0)</f>
        <v>3</v>
      </c>
      <c r="AA81">
        <f>VLOOKUP(A81,'employee_engagement survey data'!A81:E545,4,0)</f>
        <v>1</v>
      </c>
      <c r="AB81">
        <f>VLOOKUP(A81,'employee_engagement survey data'!A81:E320,5,0)</f>
        <v>3</v>
      </c>
      <c r="AC81" t="str">
        <f>VLOOKUP(A81,training_and_development!A81:F118,3,0)</f>
        <v>Customer Service</v>
      </c>
      <c r="AD81" t="str">
        <f>VLOOKUP(A81,training_and_development!A81:E470,4,0)</f>
        <v>External</v>
      </c>
      <c r="AE81" t="str">
        <f>VLOOKUP(A81,training_and_development!A81:F3078,5,0)</f>
        <v>Completed</v>
      </c>
      <c r="AF81" t="str">
        <f>VLOOKUP(A81,training_and_development!A80:G100,6,0)</f>
        <v>Mcleanburgh</v>
      </c>
      <c r="AG81" t="str">
        <f>VLOOKUP(A81,training_and_development!A81:H89,7,0)</f>
        <v>Sandra Joseph</v>
      </c>
      <c r="AH81">
        <f>VLOOKUP(A81,training_and_development!A81:H84,8,0)</f>
        <v>4</v>
      </c>
    </row>
    <row r="82" spans="1:34" x14ac:dyDescent="0.25">
      <c r="A82">
        <v>1081</v>
      </c>
      <c r="B82" t="s">
        <v>20356</v>
      </c>
      <c r="C82" s="1">
        <v>44578</v>
      </c>
      <c r="D82" s="8">
        <v>44783</v>
      </c>
      <c r="E82" t="s">
        <v>995</v>
      </c>
      <c r="F82" t="s">
        <v>1231</v>
      </c>
      <c r="G82" t="s">
        <v>1369</v>
      </c>
      <c r="H82" t="s">
        <v>40</v>
      </c>
      <c r="I82" t="s">
        <v>339</v>
      </c>
      <c r="J82" t="s">
        <v>28</v>
      </c>
      <c r="K82" t="s">
        <v>51</v>
      </c>
      <c r="L82" t="s">
        <v>42</v>
      </c>
      <c r="M82" t="s">
        <v>74</v>
      </c>
      <c r="N82" s="20" t="s">
        <v>1233</v>
      </c>
      <c r="O82" t="s">
        <v>998</v>
      </c>
      <c r="P82" t="s">
        <v>62</v>
      </c>
      <c r="Q82" s="2">
        <v>23978</v>
      </c>
      <c r="R82" t="s">
        <v>33</v>
      </c>
      <c r="S82" t="s">
        <v>64</v>
      </c>
      <c r="T82" t="s">
        <v>45</v>
      </c>
      <c r="U82" s="3">
        <v>53628</v>
      </c>
      <c r="V82" t="s">
        <v>94</v>
      </c>
      <c r="W82" t="s">
        <v>79</v>
      </c>
      <c r="X82" t="s">
        <v>38</v>
      </c>
      <c r="Y82">
        <v>3</v>
      </c>
      <c r="Z82">
        <f>VLOOKUP(A82,Table3[],3,0)</f>
        <v>1</v>
      </c>
      <c r="AA82">
        <f>VLOOKUP(A82,'employee_engagement survey data'!A82:E546,4,0)</f>
        <v>3</v>
      </c>
      <c r="AB82">
        <f>VLOOKUP(A82,'employee_engagement survey data'!A82:E321,5,0)</f>
        <v>3</v>
      </c>
      <c r="AC82" t="str">
        <f>VLOOKUP(A82,training_and_development!A82:F119,3,0)</f>
        <v>Communication Skills</v>
      </c>
      <c r="AD82" t="str">
        <f>VLOOKUP(A82,training_and_development!A82:E471,4,0)</f>
        <v>External</v>
      </c>
      <c r="AE82" t="str">
        <f>VLOOKUP(A82,training_and_development!A82:F3079,5,0)</f>
        <v>Failed</v>
      </c>
      <c r="AF82" t="str">
        <f>VLOOKUP(A82,training_and_development!A81:G101,6,0)</f>
        <v>Brandonview</v>
      </c>
      <c r="AG82" t="str">
        <f>VLOOKUP(A82,training_and_development!A82:H90,7,0)</f>
        <v>Samuel Wilson</v>
      </c>
      <c r="AH82">
        <f>VLOOKUP(A82,training_and_development!A82:H85,8,0)</f>
        <v>3</v>
      </c>
    </row>
    <row r="83" spans="1:34" x14ac:dyDescent="0.25">
      <c r="A83">
        <v>1082</v>
      </c>
      <c r="B83" t="s">
        <v>20357</v>
      </c>
      <c r="C83" s="1">
        <v>44441</v>
      </c>
      <c r="D83" s="8">
        <v>45104</v>
      </c>
      <c r="E83" t="s">
        <v>995</v>
      </c>
      <c r="F83" t="s">
        <v>1234</v>
      </c>
      <c r="G83" t="s">
        <v>1372</v>
      </c>
      <c r="H83" t="s">
        <v>99</v>
      </c>
      <c r="I83" t="s">
        <v>339</v>
      </c>
      <c r="J83" t="s">
        <v>42</v>
      </c>
      <c r="K83" t="s">
        <v>51</v>
      </c>
      <c r="L83" t="s">
        <v>42</v>
      </c>
      <c r="M83" t="s">
        <v>100</v>
      </c>
      <c r="N83" s="20" t="s">
        <v>1236</v>
      </c>
      <c r="O83" t="s">
        <v>998</v>
      </c>
      <c r="P83" t="s">
        <v>62</v>
      </c>
      <c r="Q83" s="2">
        <v>27822</v>
      </c>
      <c r="R83" t="s">
        <v>33</v>
      </c>
      <c r="S83" t="s">
        <v>78</v>
      </c>
      <c r="T83" t="s">
        <v>45</v>
      </c>
      <c r="U83" s="3">
        <v>84761</v>
      </c>
      <c r="V83" t="s">
        <v>58</v>
      </c>
      <c r="W83" t="s">
        <v>65</v>
      </c>
      <c r="X83" t="s">
        <v>38</v>
      </c>
      <c r="Y83">
        <v>3</v>
      </c>
      <c r="Z83">
        <f>VLOOKUP(A83,Table3[],3,0)</f>
        <v>1</v>
      </c>
      <c r="AA83">
        <f>VLOOKUP(A83,'employee_engagement survey data'!A83:E547,4,0)</f>
        <v>4</v>
      </c>
      <c r="AB83">
        <f>VLOOKUP(A83,'employee_engagement survey data'!A83:E322,5,0)</f>
        <v>1</v>
      </c>
      <c r="AC83" t="str">
        <f>VLOOKUP(A83,training_and_development!A83:F120,3,0)</f>
        <v>Customer Service</v>
      </c>
      <c r="AD83" t="str">
        <f>VLOOKUP(A83,training_and_development!A83:E472,4,0)</f>
        <v>External</v>
      </c>
      <c r="AE83" t="str">
        <f>VLOOKUP(A83,training_and_development!A83:F3080,5,0)</f>
        <v>Failed</v>
      </c>
      <c r="AF83" t="str">
        <f>VLOOKUP(A83,training_and_development!A82:G102,6,0)</f>
        <v>New Colinfort</v>
      </c>
      <c r="AG83" t="str">
        <f>VLOOKUP(A83,training_and_development!A83:H91,7,0)</f>
        <v>Angela Colon</v>
      </c>
      <c r="AH83">
        <f>VLOOKUP(A83,training_and_development!A83:H86,8,0)</f>
        <v>5</v>
      </c>
    </row>
    <row r="84" spans="1:34" x14ac:dyDescent="0.25">
      <c r="A84">
        <v>1083</v>
      </c>
      <c r="B84" t="s">
        <v>20358</v>
      </c>
      <c r="C84" s="1">
        <v>45137</v>
      </c>
      <c r="D84" s="8" t="s">
        <v>16975</v>
      </c>
      <c r="E84" t="s">
        <v>995</v>
      </c>
      <c r="F84" t="s">
        <v>1237</v>
      </c>
      <c r="G84" t="s">
        <v>1375</v>
      </c>
      <c r="H84" t="s">
        <v>87</v>
      </c>
      <c r="I84" t="s">
        <v>339</v>
      </c>
      <c r="J84" t="s">
        <v>42</v>
      </c>
      <c r="K84" t="s">
        <v>41</v>
      </c>
      <c r="L84" t="s">
        <v>50</v>
      </c>
      <c r="M84" t="s">
        <v>31</v>
      </c>
      <c r="N84" s="20" t="s">
        <v>16975</v>
      </c>
      <c r="O84" t="s">
        <v>998</v>
      </c>
      <c r="P84" t="s">
        <v>43</v>
      </c>
      <c r="Q84" s="2">
        <v>23020</v>
      </c>
      <c r="R84" t="s">
        <v>33</v>
      </c>
      <c r="S84" t="s">
        <v>4</v>
      </c>
      <c r="T84" t="s">
        <v>35</v>
      </c>
      <c r="U84" s="3">
        <v>2187</v>
      </c>
      <c r="V84" t="s">
        <v>94</v>
      </c>
      <c r="W84" t="s">
        <v>79</v>
      </c>
      <c r="X84" t="s">
        <v>38</v>
      </c>
      <c r="Y84">
        <v>3</v>
      </c>
      <c r="Z84">
        <f>VLOOKUP(A84,Table3[],3,0)</f>
        <v>5</v>
      </c>
      <c r="AA84">
        <f>VLOOKUP(A84,'employee_engagement survey data'!A84:E548,4,0)</f>
        <v>5</v>
      </c>
      <c r="AB84">
        <f>VLOOKUP(A84,'employee_engagement survey data'!A84:E323,5,0)</f>
        <v>3</v>
      </c>
      <c r="AC84" t="str">
        <f>VLOOKUP(A84,training_and_development!A84:F121,3,0)</f>
        <v>Project Management</v>
      </c>
      <c r="AD84" t="str">
        <f>VLOOKUP(A84,training_and_development!A84:E473,4,0)</f>
        <v>External</v>
      </c>
      <c r="AE84" t="str">
        <f>VLOOKUP(A84,training_and_development!A84:F3081,5,0)</f>
        <v>Completed</v>
      </c>
      <c r="AF84" t="str">
        <f>VLOOKUP(A84,training_and_development!A83:G103,6,0)</f>
        <v>North Brandy</v>
      </c>
      <c r="AG84" t="str">
        <f>VLOOKUP(A84,training_and_development!A84:H92,7,0)</f>
        <v>Molly Hughes</v>
      </c>
      <c r="AH84">
        <f>VLOOKUP(A84,training_and_development!A84:H87,8,0)</f>
        <v>4</v>
      </c>
    </row>
    <row r="85" spans="1:34" x14ac:dyDescent="0.25">
      <c r="A85">
        <v>1084</v>
      </c>
      <c r="B85" t="s">
        <v>20359</v>
      </c>
      <c r="C85" s="1">
        <v>45104</v>
      </c>
      <c r="D85" s="8" t="s">
        <v>16975</v>
      </c>
      <c r="E85" t="s">
        <v>995</v>
      </c>
      <c r="F85" t="s">
        <v>1238</v>
      </c>
      <c r="G85" t="s">
        <v>1379</v>
      </c>
      <c r="H85" t="s">
        <v>49</v>
      </c>
      <c r="I85" t="s">
        <v>339</v>
      </c>
      <c r="J85" t="s">
        <v>28</v>
      </c>
      <c r="K85" t="s">
        <v>29</v>
      </c>
      <c r="L85" t="s">
        <v>42</v>
      </c>
      <c r="M85" t="s">
        <v>31</v>
      </c>
      <c r="N85" s="20" t="s">
        <v>16975</v>
      </c>
      <c r="O85" t="s">
        <v>998</v>
      </c>
      <c r="P85" t="s">
        <v>88</v>
      </c>
      <c r="Q85" s="2">
        <v>32732</v>
      </c>
      <c r="R85" t="s">
        <v>33</v>
      </c>
      <c r="S85" t="s">
        <v>210</v>
      </c>
      <c r="T85" t="s">
        <v>45</v>
      </c>
      <c r="U85" s="3">
        <v>76615</v>
      </c>
      <c r="V85" t="s">
        <v>36</v>
      </c>
      <c r="W85" t="s">
        <v>59</v>
      </c>
      <c r="X85" t="s">
        <v>38</v>
      </c>
      <c r="Y85">
        <v>3</v>
      </c>
      <c r="Z85">
        <f>VLOOKUP(A85,Table3[],3,0)</f>
        <v>1</v>
      </c>
      <c r="AA85">
        <f>VLOOKUP(A85,'employee_engagement survey data'!A85:E549,4,0)</f>
        <v>2</v>
      </c>
      <c r="AB85">
        <f>VLOOKUP(A85,'employee_engagement survey data'!A85:E324,5,0)</f>
        <v>4</v>
      </c>
      <c r="AC85" t="str">
        <f>VLOOKUP(A85,training_and_development!A85:F122,3,0)</f>
        <v>Leadership Development</v>
      </c>
      <c r="AD85" t="str">
        <f>VLOOKUP(A85,training_and_development!A85:E474,4,0)</f>
        <v>External</v>
      </c>
      <c r="AE85" t="str">
        <f>VLOOKUP(A85,training_and_development!A85:F3082,5,0)</f>
        <v>Completed</v>
      </c>
      <c r="AF85" t="str">
        <f>VLOOKUP(A85,training_and_development!A84:G104,6,0)</f>
        <v>West Jessicatown</v>
      </c>
      <c r="AG85" t="str">
        <f>VLOOKUP(A85,training_and_development!A85:H93,7,0)</f>
        <v>Morgan Thomas</v>
      </c>
      <c r="AH85">
        <f>VLOOKUP(A85,training_and_development!A85:H88,8,0)</f>
        <v>3</v>
      </c>
    </row>
    <row r="86" spans="1:34" x14ac:dyDescent="0.25">
      <c r="A86">
        <v>1085</v>
      </c>
      <c r="B86" t="s">
        <v>20360</v>
      </c>
      <c r="C86" s="1">
        <v>44647</v>
      </c>
      <c r="D86" s="8" t="s">
        <v>16975</v>
      </c>
      <c r="E86" t="s">
        <v>995</v>
      </c>
      <c r="F86" t="s">
        <v>1239</v>
      </c>
      <c r="G86" t="s">
        <v>1383</v>
      </c>
      <c r="H86" t="s">
        <v>116</v>
      </c>
      <c r="I86" t="s">
        <v>339</v>
      </c>
      <c r="J86" t="s">
        <v>28</v>
      </c>
      <c r="K86" t="s">
        <v>51</v>
      </c>
      <c r="L86" t="s">
        <v>50</v>
      </c>
      <c r="M86" t="s">
        <v>31</v>
      </c>
      <c r="N86" s="20" t="s">
        <v>16975</v>
      </c>
      <c r="O86" t="s">
        <v>998</v>
      </c>
      <c r="P86" t="s">
        <v>62</v>
      </c>
      <c r="Q86" s="2">
        <v>19063</v>
      </c>
      <c r="R86" t="s">
        <v>33</v>
      </c>
      <c r="S86" t="s">
        <v>114</v>
      </c>
      <c r="T86" t="s">
        <v>45</v>
      </c>
      <c r="U86" s="3">
        <v>18707</v>
      </c>
      <c r="V86" t="s">
        <v>58</v>
      </c>
      <c r="W86" t="s">
        <v>79</v>
      </c>
      <c r="X86" t="s">
        <v>38</v>
      </c>
      <c r="Y86">
        <v>3</v>
      </c>
      <c r="Z86">
        <f>VLOOKUP(A86,Table3[],3,0)</f>
        <v>5</v>
      </c>
      <c r="AA86">
        <f>VLOOKUP(A86,'employee_engagement survey data'!A86:E550,4,0)</f>
        <v>5</v>
      </c>
      <c r="AB86">
        <f>VLOOKUP(A86,'employee_engagement survey data'!A86:E325,5,0)</f>
        <v>3</v>
      </c>
      <c r="AC86" t="str">
        <f>VLOOKUP(A86,training_and_development!A86:F123,3,0)</f>
        <v>Customer Service</v>
      </c>
      <c r="AD86" t="str">
        <f>VLOOKUP(A86,training_and_development!A86:E475,4,0)</f>
        <v>External</v>
      </c>
      <c r="AE86" t="str">
        <f>VLOOKUP(A86,training_and_development!A86:F3083,5,0)</f>
        <v>Completed</v>
      </c>
      <c r="AF86" t="str">
        <f>VLOOKUP(A86,training_and_development!A85:G105,6,0)</f>
        <v>East Katherinetown</v>
      </c>
      <c r="AG86" t="str">
        <f>VLOOKUP(A86,training_and_development!A86:H94,7,0)</f>
        <v>Bradley Petersen</v>
      </c>
      <c r="AH86">
        <f>VLOOKUP(A86,training_and_development!A86:H89,8,0)</f>
        <v>5</v>
      </c>
    </row>
    <row r="87" spans="1:34" x14ac:dyDescent="0.25">
      <c r="A87">
        <v>1086</v>
      </c>
      <c r="B87" t="s">
        <v>20361</v>
      </c>
      <c r="C87" s="1">
        <v>44785</v>
      </c>
      <c r="D87" s="8">
        <v>44854</v>
      </c>
      <c r="E87" t="s">
        <v>995</v>
      </c>
      <c r="F87" t="s">
        <v>1240</v>
      </c>
      <c r="G87" t="s">
        <v>1387</v>
      </c>
      <c r="H87" t="s">
        <v>96</v>
      </c>
      <c r="I87" t="s">
        <v>339</v>
      </c>
      <c r="J87" t="s">
        <v>28</v>
      </c>
      <c r="K87" t="s">
        <v>41</v>
      </c>
      <c r="L87" t="s">
        <v>30</v>
      </c>
      <c r="M87" t="s">
        <v>120</v>
      </c>
      <c r="N87" s="20" t="s">
        <v>1242</v>
      </c>
      <c r="O87" t="s">
        <v>998</v>
      </c>
      <c r="P87" t="s">
        <v>68</v>
      </c>
      <c r="Q87" s="2">
        <v>26875</v>
      </c>
      <c r="R87" t="s">
        <v>33</v>
      </c>
      <c r="S87" t="s">
        <v>4</v>
      </c>
      <c r="T87" t="s">
        <v>35</v>
      </c>
      <c r="U87" s="3">
        <v>23203</v>
      </c>
      <c r="V87" t="s">
        <v>71</v>
      </c>
      <c r="W87" t="s">
        <v>59</v>
      </c>
      <c r="X87" t="s">
        <v>38</v>
      </c>
      <c r="Y87">
        <v>3</v>
      </c>
      <c r="Z87">
        <f>VLOOKUP(A87,Table3[],3,0)</f>
        <v>1</v>
      </c>
      <c r="AA87">
        <f>VLOOKUP(A87,'employee_engagement survey data'!A87:E551,4,0)</f>
        <v>1</v>
      </c>
      <c r="AB87">
        <f>VLOOKUP(A87,'employee_engagement survey data'!A87:E326,5,0)</f>
        <v>5</v>
      </c>
      <c r="AC87" t="str">
        <f>VLOOKUP(A87,training_and_development!A87:F124,3,0)</f>
        <v>Leadership Development</v>
      </c>
      <c r="AD87" t="str">
        <f>VLOOKUP(A87,training_and_development!A87:E476,4,0)</f>
        <v>External</v>
      </c>
      <c r="AE87" t="str">
        <f>VLOOKUP(A87,training_and_development!A87:F3084,5,0)</f>
        <v>Completed</v>
      </c>
      <c r="AF87" t="str">
        <f>VLOOKUP(A87,training_and_development!A86:G106,6,0)</f>
        <v>East Robertside</v>
      </c>
      <c r="AG87" t="str">
        <f>VLOOKUP(A87,training_and_development!A87:H95,7,0)</f>
        <v>Patrick Andrews</v>
      </c>
      <c r="AH87">
        <f>VLOOKUP(A87,training_and_development!A87:H90,8,0)</f>
        <v>2</v>
      </c>
    </row>
    <row r="88" spans="1:34" x14ac:dyDescent="0.25">
      <c r="A88">
        <v>1087</v>
      </c>
      <c r="B88" t="s">
        <v>20362</v>
      </c>
      <c r="C88" s="1">
        <v>44750</v>
      </c>
      <c r="D88" s="8">
        <v>45142</v>
      </c>
      <c r="E88" t="s">
        <v>995</v>
      </c>
      <c r="F88" t="s">
        <v>1243</v>
      </c>
      <c r="G88" t="s">
        <v>1400</v>
      </c>
      <c r="H88" t="s">
        <v>61</v>
      </c>
      <c r="I88" t="s">
        <v>339</v>
      </c>
      <c r="J88" t="s">
        <v>42</v>
      </c>
      <c r="K88" t="s">
        <v>41</v>
      </c>
      <c r="L88" t="s">
        <v>42</v>
      </c>
      <c r="M88" t="s">
        <v>120</v>
      </c>
      <c r="N88" s="20" t="s">
        <v>1245</v>
      </c>
      <c r="O88" t="s">
        <v>998</v>
      </c>
      <c r="P88" t="s">
        <v>68</v>
      </c>
      <c r="Q88" s="2">
        <v>27246</v>
      </c>
      <c r="R88" t="s">
        <v>33</v>
      </c>
      <c r="S88" t="s">
        <v>166</v>
      </c>
      <c r="T88" t="s">
        <v>35</v>
      </c>
      <c r="U88" s="3">
        <v>18844</v>
      </c>
      <c r="V88" t="s">
        <v>58</v>
      </c>
      <c r="W88" t="s">
        <v>65</v>
      </c>
      <c r="X88" t="s">
        <v>38</v>
      </c>
      <c r="Y88">
        <v>3</v>
      </c>
      <c r="Z88">
        <f>VLOOKUP(A88,Table3[],3,0)</f>
        <v>1</v>
      </c>
      <c r="AA88">
        <f>VLOOKUP(A88,'employee_engagement survey data'!A88:E552,4,0)</f>
        <v>5</v>
      </c>
      <c r="AB88">
        <f>VLOOKUP(A88,'employee_engagement survey data'!A88:E327,5,0)</f>
        <v>2</v>
      </c>
      <c r="AC88" t="str">
        <f>VLOOKUP(A88,training_and_development!A88:F125,3,0)</f>
        <v>Technical Skills</v>
      </c>
      <c r="AD88" t="str">
        <f>VLOOKUP(A88,training_and_development!A88:E477,4,0)</f>
        <v>Internal</v>
      </c>
      <c r="AE88" t="str">
        <f>VLOOKUP(A88,training_and_development!A88:F3085,5,0)</f>
        <v>Failed</v>
      </c>
      <c r="AF88" t="str">
        <f>VLOOKUP(A88,training_and_development!A87:G107,6,0)</f>
        <v>Heatherview</v>
      </c>
      <c r="AG88" t="str">
        <f>VLOOKUP(A88,training_and_development!A88:H96,7,0)</f>
        <v>Ryan Crawford</v>
      </c>
      <c r="AH88">
        <f>VLOOKUP(A88,training_and_development!A88:H91,8,0)</f>
        <v>5</v>
      </c>
    </row>
    <row r="89" spans="1:34" x14ac:dyDescent="0.25">
      <c r="A89">
        <v>1088</v>
      </c>
      <c r="B89" t="s">
        <v>20363</v>
      </c>
      <c r="C89" s="1">
        <v>44058</v>
      </c>
      <c r="D89" s="8">
        <v>44219</v>
      </c>
      <c r="E89" t="s">
        <v>995</v>
      </c>
      <c r="F89" t="s">
        <v>1246</v>
      </c>
      <c r="G89" t="s">
        <v>1403</v>
      </c>
      <c r="H89" t="s">
        <v>73</v>
      </c>
      <c r="I89" t="s">
        <v>339</v>
      </c>
      <c r="J89" t="s">
        <v>28</v>
      </c>
      <c r="K89" t="s">
        <v>51</v>
      </c>
      <c r="L89" t="s">
        <v>42</v>
      </c>
      <c r="M89" t="s">
        <v>92</v>
      </c>
      <c r="N89" s="20" t="s">
        <v>1248</v>
      </c>
      <c r="O89" t="s">
        <v>998</v>
      </c>
      <c r="P89" t="s">
        <v>62</v>
      </c>
      <c r="Q89" s="2">
        <v>33336</v>
      </c>
      <c r="R89" t="s">
        <v>33</v>
      </c>
      <c r="S89" t="s">
        <v>144</v>
      </c>
      <c r="T89" t="s">
        <v>35</v>
      </c>
      <c r="U89" s="3">
        <v>64815</v>
      </c>
      <c r="V89" t="s">
        <v>36</v>
      </c>
      <c r="W89" t="s">
        <v>37</v>
      </c>
      <c r="X89" t="s">
        <v>38</v>
      </c>
      <c r="Y89">
        <v>3</v>
      </c>
      <c r="Z89">
        <f>VLOOKUP(A89,Table3[],3,0)</f>
        <v>4</v>
      </c>
      <c r="AA89">
        <f>VLOOKUP(A89,'employee_engagement survey data'!A89:E553,4,0)</f>
        <v>3</v>
      </c>
      <c r="AB89">
        <f>VLOOKUP(A89,'employee_engagement survey data'!A89:E328,5,0)</f>
        <v>1</v>
      </c>
      <c r="AC89" t="str">
        <f>VLOOKUP(A89,training_and_development!A89:F126,3,0)</f>
        <v>Leadership Development</v>
      </c>
      <c r="AD89" t="str">
        <f>VLOOKUP(A89,training_and_development!A89:E478,4,0)</f>
        <v>External</v>
      </c>
      <c r="AE89" t="str">
        <f>VLOOKUP(A89,training_and_development!A89:F3086,5,0)</f>
        <v>Failed</v>
      </c>
      <c r="AF89" t="str">
        <f>VLOOKUP(A89,training_and_development!A88:G108,6,0)</f>
        <v>North Elizabeth</v>
      </c>
      <c r="AG89" t="str">
        <f>VLOOKUP(A89,training_and_development!A89:H97,7,0)</f>
        <v>Keith Richardson</v>
      </c>
      <c r="AH89">
        <f>VLOOKUP(A89,training_and_development!A89:H92,8,0)</f>
        <v>2</v>
      </c>
    </row>
    <row r="90" spans="1:34" x14ac:dyDescent="0.25">
      <c r="A90">
        <v>1089</v>
      </c>
      <c r="B90" t="s">
        <v>20364</v>
      </c>
      <c r="C90" s="1">
        <v>45073</v>
      </c>
      <c r="D90" s="8">
        <v>45091</v>
      </c>
      <c r="E90" t="s">
        <v>995</v>
      </c>
      <c r="F90" t="s">
        <v>1249</v>
      </c>
      <c r="G90" t="s">
        <v>1407</v>
      </c>
      <c r="H90" t="s">
        <v>67</v>
      </c>
      <c r="I90" t="s">
        <v>339</v>
      </c>
      <c r="J90" t="s">
        <v>50</v>
      </c>
      <c r="K90" t="s">
        <v>41</v>
      </c>
      <c r="L90" t="s">
        <v>30</v>
      </c>
      <c r="M90" t="s">
        <v>74</v>
      </c>
      <c r="N90" s="20" t="s">
        <v>1251</v>
      </c>
      <c r="O90" t="s">
        <v>998</v>
      </c>
      <c r="P90" t="s">
        <v>177</v>
      </c>
      <c r="Q90" s="2">
        <v>19478</v>
      </c>
      <c r="R90" t="s">
        <v>33</v>
      </c>
      <c r="S90" t="s">
        <v>194</v>
      </c>
      <c r="T90" t="s">
        <v>35</v>
      </c>
      <c r="U90" s="3">
        <v>69860</v>
      </c>
      <c r="V90" t="s">
        <v>71</v>
      </c>
      <c r="W90" t="s">
        <v>65</v>
      </c>
      <c r="X90" t="s">
        <v>38</v>
      </c>
      <c r="Y90">
        <v>3</v>
      </c>
      <c r="Z90">
        <f>VLOOKUP(A90,Table3[],3,0)</f>
        <v>3</v>
      </c>
      <c r="AA90">
        <f>VLOOKUP(A90,'employee_engagement survey data'!A90:E554,4,0)</f>
        <v>1</v>
      </c>
      <c r="AB90">
        <f>VLOOKUP(A90,'employee_engagement survey data'!A90:E329,5,0)</f>
        <v>5</v>
      </c>
      <c r="AC90" t="str">
        <f>VLOOKUP(A90,training_and_development!A90:F127,3,0)</f>
        <v>Technical Skills</v>
      </c>
      <c r="AD90" t="str">
        <f>VLOOKUP(A90,training_and_development!A90:E479,4,0)</f>
        <v>Internal</v>
      </c>
      <c r="AE90" t="str">
        <f>VLOOKUP(A90,training_and_development!A90:F3087,5,0)</f>
        <v>Completed</v>
      </c>
      <c r="AF90" t="str">
        <f>VLOOKUP(A90,training_and_development!A89:G109,6,0)</f>
        <v>North Amanda</v>
      </c>
      <c r="AG90" t="str">
        <f>VLOOKUP(A90,training_and_development!A90:H98,7,0)</f>
        <v>Jasmin Walker</v>
      </c>
      <c r="AH90">
        <f>VLOOKUP(A90,training_and_development!A90:H93,8,0)</f>
        <v>2</v>
      </c>
    </row>
    <row r="91" spans="1:34" x14ac:dyDescent="0.25">
      <c r="A91">
        <v>1090</v>
      </c>
      <c r="B91" t="s">
        <v>20365</v>
      </c>
      <c r="C91" s="1">
        <v>44928</v>
      </c>
      <c r="D91" s="8" t="s">
        <v>16975</v>
      </c>
      <c r="E91" t="s">
        <v>1084</v>
      </c>
      <c r="F91" t="s">
        <v>1252</v>
      </c>
      <c r="G91" t="s">
        <v>1410</v>
      </c>
      <c r="H91" t="s">
        <v>26</v>
      </c>
      <c r="I91" t="s">
        <v>339</v>
      </c>
      <c r="J91" t="s">
        <v>42</v>
      </c>
      <c r="K91" t="s">
        <v>29</v>
      </c>
      <c r="L91" t="s">
        <v>50</v>
      </c>
      <c r="M91" t="s">
        <v>31</v>
      </c>
      <c r="N91" s="20" t="s">
        <v>16975</v>
      </c>
      <c r="O91" t="s">
        <v>998</v>
      </c>
      <c r="P91" t="s">
        <v>68</v>
      </c>
      <c r="Q91" s="2">
        <v>23982</v>
      </c>
      <c r="R91" t="s">
        <v>33</v>
      </c>
      <c r="S91" t="s">
        <v>78</v>
      </c>
      <c r="T91" t="s">
        <v>35</v>
      </c>
      <c r="U91" s="3">
        <v>93542</v>
      </c>
      <c r="V91" t="s">
        <v>71</v>
      </c>
      <c r="W91" t="s">
        <v>79</v>
      </c>
      <c r="X91" t="s">
        <v>38</v>
      </c>
      <c r="Y91">
        <v>3</v>
      </c>
      <c r="Z91">
        <f>VLOOKUP(A91,Table3[],3,0)</f>
        <v>4</v>
      </c>
      <c r="AA91">
        <f>VLOOKUP(A91,'employee_engagement survey data'!A91:E555,4,0)</f>
        <v>3</v>
      </c>
      <c r="AB91">
        <f>VLOOKUP(A91,'employee_engagement survey data'!A91:E330,5,0)</f>
        <v>4</v>
      </c>
      <c r="AC91" t="str">
        <f>VLOOKUP(A91,training_and_development!A91:F128,3,0)</f>
        <v>Communication Skills</v>
      </c>
      <c r="AD91" t="str">
        <f>VLOOKUP(A91,training_and_development!A91:E480,4,0)</f>
        <v>External</v>
      </c>
      <c r="AE91" t="str">
        <f>VLOOKUP(A91,training_and_development!A91:F3088,5,0)</f>
        <v>Completed</v>
      </c>
      <c r="AF91" t="str">
        <f>VLOOKUP(A91,training_and_development!A90:G110,6,0)</f>
        <v>Wrightton</v>
      </c>
      <c r="AG91" t="str">
        <f>VLOOKUP(A91,training_and_development!A91:H99,7,0)</f>
        <v>Tracy Sanchez</v>
      </c>
      <c r="AH91">
        <f>VLOOKUP(A91,training_and_development!A91:H94,8,0)</f>
        <v>1</v>
      </c>
    </row>
    <row r="92" spans="1:34" x14ac:dyDescent="0.25">
      <c r="A92">
        <v>1091</v>
      </c>
      <c r="B92" t="s">
        <v>20366</v>
      </c>
      <c r="C92" s="1">
        <v>43420</v>
      </c>
      <c r="D92" s="8">
        <v>44289</v>
      </c>
      <c r="E92" t="s">
        <v>24</v>
      </c>
      <c r="F92" t="s">
        <v>1253</v>
      </c>
      <c r="G92" t="s">
        <v>1415</v>
      </c>
      <c r="H92" t="s">
        <v>116</v>
      </c>
      <c r="I92" t="s">
        <v>339</v>
      </c>
      <c r="J92" t="s">
        <v>28</v>
      </c>
      <c r="K92" t="s">
        <v>51</v>
      </c>
      <c r="L92" t="s">
        <v>30</v>
      </c>
      <c r="M92" t="s">
        <v>74</v>
      </c>
      <c r="N92" s="20" t="s">
        <v>1255</v>
      </c>
      <c r="O92" t="s">
        <v>28294</v>
      </c>
      <c r="P92" t="s">
        <v>53</v>
      </c>
      <c r="Q92" s="2">
        <v>31650</v>
      </c>
      <c r="R92" t="s">
        <v>33</v>
      </c>
      <c r="S92" t="s">
        <v>4</v>
      </c>
      <c r="T92" t="s">
        <v>45</v>
      </c>
      <c r="U92" s="3">
        <v>2061</v>
      </c>
      <c r="V92" t="s">
        <v>94</v>
      </c>
      <c r="W92" t="s">
        <v>59</v>
      </c>
      <c r="X92" t="s">
        <v>38</v>
      </c>
      <c r="Y92">
        <v>3</v>
      </c>
      <c r="Z92">
        <f>VLOOKUP(A92,Table3[],3,0)</f>
        <v>2</v>
      </c>
      <c r="AA92">
        <f>VLOOKUP(A92,'employee_engagement survey data'!A92:E556,4,0)</f>
        <v>4</v>
      </c>
      <c r="AB92">
        <f>VLOOKUP(A92,'employee_engagement survey data'!A92:E331,5,0)</f>
        <v>3</v>
      </c>
      <c r="AC92" t="str">
        <f>VLOOKUP(A92,training_and_development!A92:F129,3,0)</f>
        <v>Customer Service</v>
      </c>
      <c r="AD92" t="str">
        <f>VLOOKUP(A92,training_and_development!A92:E481,4,0)</f>
        <v>Internal</v>
      </c>
      <c r="AE92" t="str">
        <f>VLOOKUP(A92,training_and_development!A92:F3089,5,0)</f>
        <v>Failed</v>
      </c>
      <c r="AF92" t="str">
        <f>VLOOKUP(A92,training_and_development!A91:G111,6,0)</f>
        <v>Port Patricia</v>
      </c>
      <c r="AG92" t="str">
        <f>VLOOKUP(A92,training_and_development!A92:H100,7,0)</f>
        <v>Jennifer Bailey</v>
      </c>
      <c r="AH92">
        <f>VLOOKUP(A92,training_and_development!A92:H95,8,0)</f>
        <v>2</v>
      </c>
    </row>
    <row r="93" spans="1:34" x14ac:dyDescent="0.25">
      <c r="A93">
        <v>1092</v>
      </c>
      <c r="B93" t="s">
        <v>20367</v>
      </c>
      <c r="C93" s="1">
        <v>44754</v>
      </c>
      <c r="D93" s="8" t="s">
        <v>16975</v>
      </c>
      <c r="E93" t="s">
        <v>24</v>
      </c>
      <c r="F93" t="s">
        <v>1256</v>
      </c>
      <c r="G93" t="s">
        <v>1421</v>
      </c>
      <c r="H93" t="s">
        <v>116</v>
      </c>
      <c r="I93" t="s">
        <v>339</v>
      </c>
      <c r="J93" t="s">
        <v>42</v>
      </c>
      <c r="K93" t="s">
        <v>29</v>
      </c>
      <c r="L93" t="s">
        <v>50</v>
      </c>
      <c r="M93" t="s">
        <v>31</v>
      </c>
      <c r="N93" s="20" t="s">
        <v>16975</v>
      </c>
      <c r="O93" t="s">
        <v>28294</v>
      </c>
      <c r="P93" t="s">
        <v>68</v>
      </c>
      <c r="Q93" s="2">
        <v>25595</v>
      </c>
      <c r="R93" t="s">
        <v>33</v>
      </c>
      <c r="S93" t="s">
        <v>57</v>
      </c>
      <c r="T93" t="s">
        <v>35</v>
      </c>
      <c r="U93" s="3">
        <v>2066</v>
      </c>
      <c r="V93" t="s">
        <v>46</v>
      </c>
      <c r="W93" t="s">
        <v>79</v>
      </c>
      <c r="X93" t="s">
        <v>38</v>
      </c>
      <c r="Y93">
        <v>3</v>
      </c>
      <c r="Z93">
        <f>VLOOKUP(A93,Table3[],3,0)</f>
        <v>1</v>
      </c>
      <c r="AA93">
        <f>VLOOKUP(A93,'employee_engagement survey data'!A93:E557,4,0)</f>
        <v>4</v>
      </c>
      <c r="AB93">
        <f>VLOOKUP(A93,'employee_engagement survey data'!A93:E332,5,0)</f>
        <v>1</v>
      </c>
      <c r="AC93" t="str">
        <f>VLOOKUP(A93,training_and_development!A93:F130,3,0)</f>
        <v>Communication Skills</v>
      </c>
      <c r="AD93" t="str">
        <f>VLOOKUP(A93,training_and_development!A93:E482,4,0)</f>
        <v>Internal</v>
      </c>
      <c r="AE93" t="str">
        <f>VLOOKUP(A93,training_and_development!A93:F3090,5,0)</f>
        <v>Completed</v>
      </c>
      <c r="AF93" t="str">
        <f>VLOOKUP(A93,training_and_development!A92:G112,6,0)</f>
        <v>Wilkinsfurt</v>
      </c>
      <c r="AG93" t="str">
        <f>VLOOKUP(A93,training_and_development!A93:H101,7,0)</f>
        <v>Heather Gutierrez</v>
      </c>
      <c r="AH93">
        <f>VLOOKUP(A93,training_and_development!A93:H96,8,0)</f>
        <v>5</v>
      </c>
    </row>
    <row r="94" spans="1:34" x14ac:dyDescent="0.25">
      <c r="A94">
        <v>1093</v>
      </c>
      <c r="B94" t="s">
        <v>20368</v>
      </c>
      <c r="C94" s="1">
        <v>44911</v>
      </c>
      <c r="D94" s="8" t="s">
        <v>16975</v>
      </c>
      <c r="E94" t="s">
        <v>24</v>
      </c>
      <c r="F94" t="s">
        <v>1257</v>
      </c>
      <c r="G94" t="s">
        <v>1425</v>
      </c>
      <c r="H94" t="s">
        <v>87</v>
      </c>
      <c r="I94" t="s">
        <v>339</v>
      </c>
      <c r="J94" t="s">
        <v>28</v>
      </c>
      <c r="K94" t="s">
        <v>51</v>
      </c>
      <c r="L94" t="s">
        <v>42</v>
      </c>
      <c r="M94" t="s">
        <v>31</v>
      </c>
      <c r="N94" s="20" t="s">
        <v>16975</v>
      </c>
      <c r="O94" t="s">
        <v>28294</v>
      </c>
      <c r="P94" t="s">
        <v>83</v>
      </c>
      <c r="Q94" s="2">
        <v>28971</v>
      </c>
      <c r="R94" t="s">
        <v>33</v>
      </c>
      <c r="S94" t="s">
        <v>85</v>
      </c>
      <c r="T94" t="s">
        <v>35</v>
      </c>
      <c r="U94" s="3">
        <v>1886</v>
      </c>
      <c r="V94" t="s">
        <v>94</v>
      </c>
      <c r="W94" t="s">
        <v>37</v>
      </c>
      <c r="X94" t="s">
        <v>38</v>
      </c>
      <c r="Y94">
        <v>3</v>
      </c>
      <c r="Z94">
        <f>VLOOKUP(A94,Table3[],3,0)</f>
        <v>3</v>
      </c>
      <c r="AA94">
        <f>VLOOKUP(A94,'employee_engagement survey data'!A94:E558,4,0)</f>
        <v>1</v>
      </c>
      <c r="AB94">
        <f>VLOOKUP(A94,'employee_engagement survey data'!A94:E333,5,0)</f>
        <v>4</v>
      </c>
      <c r="AC94" t="str">
        <f>VLOOKUP(A94,training_and_development!A94:F131,3,0)</f>
        <v>Customer Service</v>
      </c>
      <c r="AD94" t="str">
        <f>VLOOKUP(A94,training_and_development!A94:E483,4,0)</f>
        <v>External</v>
      </c>
      <c r="AE94" t="str">
        <f>VLOOKUP(A94,training_and_development!A94:F3091,5,0)</f>
        <v>Failed</v>
      </c>
      <c r="AF94" t="str">
        <f>VLOOKUP(A94,training_and_development!A93:G113,6,0)</f>
        <v>West Matthew</v>
      </c>
      <c r="AG94" t="str">
        <f>VLOOKUP(A94,training_and_development!A94:H102,7,0)</f>
        <v>George Burns</v>
      </c>
      <c r="AH94">
        <f>VLOOKUP(A94,training_and_development!A94:H97,8,0)</f>
        <v>5</v>
      </c>
    </row>
    <row r="95" spans="1:34" x14ac:dyDescent="0.25">
      <c r="A95">
        <v>1094</v>
      </c>
      <c r="B95" t="s">
        <v>20369</v>
      </c>
      <c r="C95" s="1">
        <v>45054</v>
      </c>
      <c r="D95" s="8" t="s">
        <v>16975</v>
      </c>
      <c r="E95" t="s">
        <v>332</v>
      </c>
      <c r="F95" t="s">
        <v>1258</v>
      </c>
      <c r="G95" t="s">
        <v>1431</v>
      </c>
      <c r="H95" t="s">
        <v>40</v>
      </c>
      <c r="I95" t="s">
        <v>946</v>
      </c>
      <c r="J95" t="s">
        <v>42</v>
      </c>
      <c r="K95" t="s">
        <v>41</v>
      </c>
      <c r="L95" t="s">
        <v>50</v>
      </c>
      <c r="M95" t="s">
        <v>31</v>
      </c>
      <c r="N95" s="20" t="s">
        <v>16975</v>
      </c>
      <c r="O95" t="s">
        <v>28294</v>
      </c>
      <c r="P95" t="s">
        <v>68</v>
      </c>
      <c r="Q95" s="2">
        <v>34411</v>
      </c>
      <c r="R95" t="s">
        <v>33</v>
      </c>
      <c r="S95" t="s">
        <v>144</v>
      </c>
      <c r="T95" t="s">
        <v>35</v>
      </c>
      <c r="U95" s="3">
        <v>1742</v>
      </c>
      <c r="V95" t="s">
        <v>58</v>
      </c>
      <c r="W95" t="s">
        <v>59</v>
      </c>
      <c r="X95" t="s">
        <v>38</v>
      </c>
      <c r="Y95">
        <v>3</v>
      </c>
      <c r="Z95">
        <f>VLOOKUP(A95,Table3[],3,0)</f>
        <v>5</v>
      </c>
      <c r="AA95">
        <f>VLOOKUP(A95,'employee_engagement survey data'!A95:E559,4,0)</f>
        <v>4</v>
      </c>
      <c r="AB95">
        <f>VLOOKUP(A95,'employee_engagement survey data'!A95:E334,5,0)</f>
        <v>5</v>
      </c>
      <c r="AC95" t="str">
        <f>VLOOKUP(A95,training_and_development!A95:F132,3,0)</f>
        <v>Communication Skills</v>
      </c>
      <c r="AD95" t="str">
        <f>VLOOKUP(A95,training_and_development!A95:E484,4,0)</f>
        <v>Internal</v>
      </c>
      <c r="AE95" t="str">
        <f>VLOOKUP(A95,training_and_development!A95:F3092,5,0)</f>
        <v>Failed</v>
      </c>
      <c r="AF95" t="str">
        <f>VLOOKUP(A95,training_and_development!A94:G114,6,0)</f>
        <v>South Joshuatown</v>
      </c>
      <c r="AG95" t="str">
        <f>VLOOKUP(A95,training_and_development!A95:H103,7,0)</f>
        <v>Richard Mckee</v>
      </c>
      <c r="AH95">
        <f>VLOOKUP(A95,training_and_development!A95:H98,8,0)</f>
        <v>4</v>
      </c>
    </row>
    <row r="96" spans="1:34" x14ac:dyDescent="0.25">
      <c r="A96">
        <v>1095</v>
      </c>
      <c r="B96" t="s">
        <v>20370</v>
      </c>
      <c r="C96" s="1">
        <v>45023</v>
      </c>
      <c r="D96" s="8" t="s">
        <v>16975</v>
      </c>
      <c r="E96" t="s">
        <v>332</v>
      </c>
      <c r="F96" t="s">
        <v>1259</v>
      </c>
      <c r="G96" t="s">
        <v>1435</v>
      </c>
      <c r="H96" t="s">
        <v>73</v>
      </c>
      <c r="I96" t="s">
        <v>339</v>
      </c>
      <c r="J96" t="s">
        <v>50</v>
      </c>
      <c r="K96" t="s">
        <v>41</v>
      </c>
      <c r="L96" t="s">
        <v>30</v>
      </c>
      <c r="M96" t="s">
        <v>31</v>
      </c>
      <c r="N96" s="20" t="s">
        <v>16975</v>
      </c>
      <c r="O96" t="s">
        <v>28294</v>
      </c>
      <c r="P96" t="s">
        <v>83</v>
      </c>
      <c r="Q96" s="2">
        <v>15308</v>
      </c>
      <c r="R96" t="s">
        <v>33</v>
      </c>
      <c r="S96" t="s">
        <v>85</v>
      </c>
      <c r="T96" t="s">
        <v>35</v>
      </c>
      <c r="U96" s="3">
        <v>2176</v>
      </c>
      <c r="V96" t="s">
        <v>46</v>
      </c>
      <c r="W96" t="s">
        <v>79</v>
      </c>
      <c r="X96" t="s">
        <v>38</v>
      </c>
      <c r="Y96">
        <v>3</v>
      </c>
      <c r="Z96">
        <f>VLOOKUP(A96,Table3[],3,0)</f>
        <v>1</v>
      </c>
      <c r="AA96">
        <f>VLOOKUP(A96,'employee_engagement survey data'!A96:E560,4,0)</f>
        <v>2</v>
      </c>
      <c r="AB96">
        <f>VLOOKUP(A96,'employee_engagement survey data'!A96:E335,5,0)</f>
        <v>1</v>
      </c>
      <c r="AC96" t="str">
        <f>VLOOKUP(A96,training_and_development!A96:F133,3,0)</f>
        <v>Customer Service</v>
      </c>
      <c r="AD96" t="str">
        <f>VLOOKUP(A96,training_and_development!A96:E485,4,0)</f>
        <v>Internal</v>
      </c>
      <c r="AE96" t="str">
        <f>VLOOKUP(A96,training_and_development!A96:F3093,5,0)</f>
        <v>Completed</v>
      </c>
      <c r="AF96" t="str">
        <f>VLOOKUP(A96,training_and_development!A95:G115,6,0)</f>
        <v>New Kimberly</v>
      </c>
      <c r="AG96" t="str">
        <f>VLOOKUP(A96,training_and_development!A96:H104,7,0)</f>
        <v>Jeremy Schneider</v>
      </c>
      <c r="AH96">
        <f>VLOOKUP(A96,training_and_development!A96:H99,8,0)</f>
        <v>4</v>
      </c>
    </row>
    <row r="97" spans="1:34" x14ac:dyDescent="0.25">
      <c r="A97">
        <v>1096</v>
      </c>
      <c r="B97" t="s">
        <v>20371</v>
      </c>
      <c r="C97" s="1">
        <v>44607</v>
      </c>
      <c r="D97" s="8">
        <v>44853</v>
      </c>
      <c r="E97" t="s">
        <v>24</v>
      </c>
      <c r="F97" t="s">
        <v>1260</v>
      </c>
      <c r="G97" t="s">
        <v>1438</v>
      </c>
      <c r="H97" t="s">
        <v>116</v>
      </c>
      <c r="I97" t="s">
        <v>339</v>
      </c>
      <c r="J97" t="s">
        <v>42</v>
      </c>
      <c r="K97" t="s">
        <v>29</v>
      </c>
      <c r="L97" t="s">
        <v>42</v>
      </c>
      <c r="M97" t="s">
        <v>120</v>
      </c>
      <c r="N97" s="20" t="s">
        <v>1262</v>
      </c>
      <c r="O97" t="s">
        <v>28294</v>
      </c>
      <c r="P97" t="s">
        <v>169</v>
      </c>
      <c r="Q97" s="2">
        <v>26675</v>
      </c>
      <c r="R97" t="s">
        <v>33</v>
      </c>
      <c r="S97" t="s">
        <v>170</v>
      </c>
      <c r="T97" t="s">
        <v>35</v>
      </c>
      <c r="U97" s="3">
        <v>1844</v>
      </c>
      <c r="V97" t="s">
        <v>94</v>
      </c>
      <c r="W97" t="s">
        <v>65</v>
      </c>
      <c r="X97" t="s">
        <v>38</v>
      </c>
      <c r="Y97">
        <v>3</v>
      </c>
      <c r="Z97">
        <f>VLOOKUP(A97,Table3[],3,0)</f>
        <v>1</v>
      </c>
      <c r="AA97">
        <f>VLOOKUP(A97,'employee_engagement survey data'!A97:E561,4,0)</f>
        <v>3</v>
      </c>
      <c r="AB97">
        <f>VLOOKUP(A97,'employee_engagement survey data'!A97:E336,5,0)</f>
        <v>2</v>
      </c>
      <c r="AC97" t="str">
        <f>VLOOKUP(A97,training_and_development!A97:F134,3,0)</f>
        <v>Technical Skills</v>
      </c>
      <c r="AD97" t="str">
        <f>VLOOKUP(A97,training_and_development!A97:E486,4,0)</f>
        <v>External</v>
      </c>
      <c r="AE97" t="str">
        <f>VLOOKUP(A97,training_and_development!A97:F3094,5,0)</f>
        <v>Failed</v>
      </c>
      <c r="AF97" t="str">
        <f>VLOOKUP(A97,training_and_development!A96:G116,6,0)</f>
        <v>Alexandriachester</v>
      </c>
      <c r="AG97" t="str">
        <f>VLOOKUP(A97,training_and_development!A97:H105,7,0)</f>
        <v>Adam Robinson</v>
      </c>
      <c r="AH97">
        <f>VLOOKUP(A97,training_and_development!A97:H100,8,0)</f>
        <v>5</v>
      </c>
    </row>
    <row r="98" spans="1:34" x14ac:dyDescent="0.25">
      <c r="A98">
        <v>1097</v>
      </c>
      <c r="B98" t="s">
        <v>20372</v>
      </c>
      <c r="C98" s="1">
        <v>45124</v>
      </c>
      <c r="D98" s="8">
        <v>45141</v>
      </c>
      <c r="E98" t="s">
        <v>24</v>
      </c>
      <c r="F98" t="s">
        <v>1263</v>
      </c>
      <c r="G98" t="s">
        <v>1443</v>
      </c>
      <c r="H98" t="s">
        <v>96</v>
      </c>
      <c r="I98" t="s">
        <v>339</v>
      </c>
      <c r="J98" t="s">
        <v>28</v>
      </c>
      <c r="K98" t="s">
        <v>51</v>
      </c>
      <c r="L98" t="s">
        <v>42</v>
      </c>
      <c r="M98" t="s">
        <v>74</v>
      </c>
      <c r="N98" s="20" t="s">
        <v>1265</v>
      </c>
      <c r="O98" t="s">
        <v>28294</v>
      </c>
      <c r="P98" t="s">
        <v>68</v>
      </c>
      <c r="Q98" s="2">
        <v>36374</v>
      </c>
      <c r="R98" t="s">
        <v>33</v>
      </c>
      <c r="S98" t="s">
        <v>78</v>
      </c>
      <c r="T98" t="s">
        <v>45</v>
      </c>
      <c r="U98" s="3">
        <v>2132</v>
      </c>
      <c r="V98" t="s">
        <v>46</v>
      </c>
      <c r="W98" t="s">
        <v>79</v>
      </c>
      <c r="X98" t="s">
        <v>38</v>
      </c>
      <c r="Y98">
        <v>3</v>
      </c>
      <c r="Z98">
        <f>VLOOKUP(A98,Table3[],3,0)</f>
        <v>1</v>
      </c>
      <c r="AA98">
        <f>VLOOKUP(A98,'employee_engagement survey data'!A98:E562,4,0)</f>
        <v>2</v>
      </c>
      <c r="AB98">
        <f>VLOOKUP(A98,'employee_engagement survey data'!A98:E337,5,0)</f>
        <v>5</v>
      </c>
      <c r="AC98" t="str">
        <f>VLOOKUP(A98,training_and_development!A98:F135,3,0)</f>
        <v>Customer Service</v>
      </c>
      <c r="AD98" t="str">
        <f>VLOOKUP(A98,training_and_development!A98:E487,4,0)</f>
        <v>Internal</v>
      </c>
      <c r="AE98" t="str">
        <f>VLOOKUP(A98,training_and_development!A98:F3095,5,0)</f>
        <v>Completed</v>
      </c>
      <c r="AF98" t="str">
        <f>VLOOKUP(A98,training_and_development!A97:G117,6,0)</f>
        <v>Port Danielmouth</v>
      </c>
      <c r="AG98" t="str">
        <f>VLOOKUP(A98,training_and_development!A98:H106,7,0)</f>
        <v>Ryan Bradley</v>
      </c>
      <c r="AH98">
        <f>VLOOKUP(A98,training_and_development!A98:H101,8,0)</f>
        <v>1</v>
      </c>
    </row>
    <row r="99" spans="1:34" x14ac:dyDescent="0.25">
      <c r="A99">
        <v>1098</v>
      </c>
      <c r="B99" t="s">
        <v>20373</v>
      </c>
      <c r="C99" s="1">
        <v>43588</v>
      </c>
      <c r="D99" s="8">
        <v>45079</v>
      </c>
      <c r="E99" t="s">
        <v>24</v>
      </c>
      <c r="F99" t="s">
        <v>1266</v>
      </c>
      <c r="G99" t="s">
        <v>1446</v>
      </c>
      <c r="H99" t="s">
        <v>49</v>
      </c>
      <c r="I99" t="s">
        <v>339</v>
      </c>
      <c r="J99" t="s">
        <v>42</v>
      </c>
      <c r="K99" t="s">
        <v>41</v>
      </c>
      <c r="L99" t="s">
        <v>30</v>
      </c>
      <c r="M99" t="s">
        <v>74</v>
      </c>
      <c r="N99" s="20" t="s">
        <v>1268</v>
      </c>
      <c r="O99" t="s">
        <v>28294</v>
      </c>
      <c r="P99" t="s">
        <v>76</v>
      </c>
      <c r="Q99" s="2">
        <v>33979</v>
      </c>
      <c r="R99" t="s">
        <v>33</v>
      </c>
      <c r="S99" t="s">
        <v>85</v>
      </c>
      <c r="T99" t="s">
        <v>45</v>
      </c>
      <c r="U99" s="3">
        <v>1420</v>
      </c>
      <c r="V99" t="s">
        <v>94</v>
      </c>
      <c r="W99" t="s">
        <v>37</v>
      </c>
      <c r="X99" t="s">
        <v>38</v>
      </c>
      <c r="Y99">
        <v>3</v>
      </c>
      <c r="Z99">
        <f>VLOOKUP(A99,Table3[],3,0)</f>
        <v>2</v>
      </c>
      <c r="AA99">
        <f>VLOOKUP(A99,'employee_engagement survey data'!A99:E563,4,0)</f>
        <v>2</v>
      </c>
      <c r="AB99">
        <f>VLOOKUP(A99,'employee_engagement survey data'!A99:E338,5,0)</f>
        <v>2</v>
      </c>
      <c r="AC99" t="str">
        <f>VLOOKUP(A99,training_and_development!A99:F136,3,0)</f>
        <v>Leadership Development</v>
      </c>
      <c r="AD99" t="str">
        <f>VLOOKUP(A99,training_and_development!A99:E488,4,0)</f>
        <v>External</v>
      </c>
      <c r="AE99" t="str">
        <f>VLOOKUP(A99,training_and_development!A99:F3096,5,0)</f>
        <v>Failed</v>
      </c>
      <c r="AF99" t="str">
        <f>VLOOKUP(A99,training_and_development!A98:G118,6,0)</f>
        <v>Rachelshire</v>
      </c>
      <c r="AG99" t="str">
        <f>VLOOKUP(A99,training_and_development!A99:H107,7,0)</f>
        <v>Kimberly Smith</v>
      </c>
      <c r="AH99">
        <f>VLOOKUP(A99,training_and_development!A99:H102,8,0)</f>
        <v>5</v>
      </c>
    </row>
    <row r="100" spans="1:34" x14ac:dyDescent="0.25">
      <c r="A100">
        <v>1099</v>
      </c>
      <c r="B100" t="s">
        <v>20374</v>
      </c>
      <c r="C100" s="1">
        <v>44645</v>
      </c>
      <c r="D100" s="8">
        <v>44673</v>
      </c>
      <c r="E100" t="s">
        <v>24</v>
      </c>
      <c r="F100" t="s">
        <v>1269</v>
      </c>
      <c r="G100" t="s">
        <v>1449</v>
      </c>
      <c r="H100" t="s">
        <v>96</v>
      </c>
      <c r="I100" t="s">
        <v>339</v>
      </c>
      <c r="J100" t="s">
        <v>42</v>
      </c>
      <c r="K100" t="s">
        <v>41</v>
      </c>
      <c r="L100" t="s">
        <v>42</v>
      </c>
      <c r="M100" t="s">
        <v>100</v>
      </c>
      <c r="N100" s="20" t="s">
        <v>1271</v>
      </c>
      <c r="O100" t="s">
        <v>28294</v>
      </c>
      <c r="P100" t="s">
        <v>68</v>
      </c>
      <c r="Q100" s="2">
        <v>26291</v>
      </c>
      <c r="R100" t="s">
        <v>33</v>
      </c>
      <c r="S100" t="s">
        <v>64</v>
      </c>
      <c r="T100" t="s">
        <v>35</v>
      </c>
      <c r="U100" s="3">
        <v>2149</v>
      </c>
      <c r="V100" t="s">
        <v>58</v>
      </c>
      <c r="W100" t="s">
        <v>59</v>
      </c>
      <c r="X100" t="s">
        <v>38</v>
      </c>
      <c r="Y100">
        <v>3</v>
      </c>
      <c r="Z100">
        <f>VLOOKUP(A100,Table3[],3,0)</f>
        <v>1</v>
      </c>
      <c r="AA100">
        <f>VLOOKUP(A100,'employee_engagement survey data'!A100:E564,4,0)</f>
        <v>5</v>
      </c>
      <c r="AB100">
        <f>VLOOKUP(A100,'employee_engagement survey data'!A100:E339,5,0)</f>
        <v>5</v>
      </c>
      <c r="AC100" t="str">
        <f>VLOOKUP(A100,training_and_development!A100:F137,3,0)</f>
        <v>Project Management</v>
      </c>
      <c r="AD100" t="str">
        <f>VLOOKUP(A100,training_and_development!A100:E489,4,0)</f>
        <v>External</v>
      </c>
      <c r="AE100" t="str">
        <f>VLOOKUP(A100,training_and_development!A100:F3097,5,0)</f>
        <v>Failed</v>
      </c>
      <c r="AF100" t="str">
        <f>VLOOKUP(A100,training_and_development!A99:G119,6,0)</f>
        <v>Arthurmouth</v>
      </c>
      <c r="AG100" t="str">
        <f>VLOOKUP(A100,training_and_development!A100:H108,7,0)</f>
        <v>Linda Carter</v>
      </c>
      <c r="AH100">
        <f>VLOOKUP(A100,training_and_development!A100:H103,8,0)</f>
        <v>5</v>
      </c>
    </row>
    <row r="101" spans="1:34" x14ac:dyDescent="0.25">
      <c r="A101">
        <v>1100</v>
      </c>
      <c r="B101" t="s">
        <v>20375</v>
      </c>
      <c r="C101" s="1">
        <v>43928</v>
      </c>
      <c r="D101" s="8" t="s">
        <v>16975</v>
      </c>
      <c r="E101" t="s">
        <v>24</v>
      </c>
      <c r="F101" t="s">
        <v>1272</v>
      </c>
      <c r="G101" t="s">
        <v>1457</v>
      </c>
      <c r="H101" t="s">
        <v>40</v>
      </c>
      <c r="I101" t="s">
        <v>339</v>
      </c>
      <c r="J101" t="s">
        <v>50</v>
      </c>
      <c r="K101" t="s">
        <v>29</v>
      </c>
      <c r="L101" t="s">
        <v>30</v>
      </c>
      <c r="M101" t="s">
        <v>31</v>
      </c>
      <c r="N101" s="20" t="s">
        <v>16975</v>
      </c>
      <c r="O101" t="s">
        <v>28294</v>
      </c>
      <c r="P101" t="s">
        <v>68</v>
      </c>
      <c r="Q101" s="2">
        <v>23507</v>
      </c>
      <c r="R101" t="s">
        <v>33</v>
      </c>
      <c r="S101" t="s">
        <v>64</v>
      </c>
      <c r="T101" t="s">
        <v>45</v>
      </c>
      <c r="U101" s="3">
        <v>2421</v>
      </c>
      <c r="V101" t="s">
        <v>36</v>
      </c>
      <c r="W101" t="s">
        <v>79</v>
      </c>
      <c r="X101" t="s">
        <v>38</v>
      </c>
      <c r="Y101">
        <v>3</v>
      </c>
      <c r="Z101">
        <f>VLOOKUP(A101,Table3[],3,0)</f>
        <v>1</v>
      </c>
      <c r="AA101">
        <f>VLOOKUP(A101,'employee_engagement survey data'!A101:E565,4,0)</f>
        <v>4</v>
      </c>
      <c r="AB101">
        <f>VLOOKUP(A101,'employee_engagement survey data'!A101:E340,5,0)</f>
        <v>5</v>
      </c>
      <c r="AC101" t="str">
        <f>VLOOKUP(A101,training_and_development!A101:F138,3,0)</f>
        <v>Communication Skills</v>
      </c>
      <c r="AD101" t="str">
        <f>VLOOKUP(A101,training_and_development!A101:E490,4,0)</f>
        <v>External</v>
      </c>
      <c r="AE101" t="str">
        <f>VLOOKUP(A101,training_and_development!A101:F3098,5,0)</f>
        <v>Completed</v>
      </c>
      <c r="AF101" t="str">
        <f>VLOOKUP(A101,training_and_development!A100:G120,6,0)</f>
        <v>Brownmouth</v>
      </c>
      <c r="AG101" t="str">
        <f>VLOOKUP(A101,training_and_development!A101:H109,7,0)</f>
        <v>Sarah Cain</v>
      </c>
      <c r="AH101">
        <f>VLOOKUP(A101,training_and_development!A101:H104,8,0)</f>
        <v>3</v>
      </c>
    </row>
    <row r="102" spans="1:34" x14ac:dyDescent="0.25">
      <c r="A102">
        <v>1101</v>
      </c>
      <c r="B102" t="s">
        <v>20376</v>
      </c>
      <c r="C102" s="1">
        <v>44265</v>
      </c>
      <c r="D102" s="8" t="s">
        <v>16975</v>
      </c>
      <c r="E102" t="s">
        <v>24</v>
      </c>
      <c r="F102" t="s">
        <v>1273</v>
      </c>
      <c r="G102" t="s">
        <v>1460</v>
      </c>
      <c r="H102" t="s">
        <v>61</v>
      </c>
      <c r="I102" t="s">
        <v>339</v>
      </c>
      <c r="J102" t="s">
        <v>50</v>
      </c>
      <c r="K102" t="s">
        <v>41</v>
      </c>
      <c r="L102" t="s">
        <v>42</v>
      </c>
      <c r="M102" t="s">
        <v>31</v>
      </c>
      <c r="N102" s="20" t="s">
        <v>16975</v>
      </c>
      <c r="O102" t="s">
        <v>28294</v>
      </c>
      <c r="P102" t="s">
        <v>83</v>
      </c>
      <c r="Q102" s="2">
        <v>16150</v>
      </c>
      <c r="R102" t="s">
        <v>33</v>
      </c>
      <c r="S102" t="s">
        <v>85</v>
      </c>
      <c r="T102" t="s">
        <v>35</v>
      </c>
      <c r="U102" s="3">
        <v>2451</v>
      </c>
      <c r="V102" t="s">
        <v>36</v>
      </c>
      <c r="W102" t="s">
        <v>37</v>
      </c>
      <c r="X102" t="s">
        <v>38</v>
      </c>
      <c r="Y102">
        <v>3</v>
      </c>
      <c r="Z102">
        <f>VLOOKUP(A102,Table3[],3,0)</f>
        <v>1</v>
      </c>
      <c r="AA102">
        <f>VLOOKUP(A102,'employee_engagement survey data'!A102:E566,4,0)</f>
        <v>1</v>
      </c>
      <c r="AB102">
        <f>VLOOKUP(A102,'employee_engagement survey data'!A102:E341,5,0)</f>
        <v>3</v>
      </c>
      <c r="AC102" t="str">
        <f>VLOOKUP(A102,training_and_development!A102:F139,3,0)</f>
        <v>Communication Skills</v>
      </c>
      <c r="AD102" t="str">
        <f>VLOOKUP(A102,training_and_development!A102:E491,4,0)</f>
        <v>Internal</v>
      </c>
      <c r="AE102" t="str">
        <f>VLOOKUP(A102,training_and_development!A102:F3099,5,0)</f>
        <v>Completed</v>
      </c>
      <c r="AF102" t="str">
        <f>VLOOKUP(A102,training_and_development!A101:G121,6,0)</f>
        <v>Osbornfort</v>
      </c>
      <c r="AG102" t="str">
        <f>VLOOKUP(A102,training_and_development!A102:H110,7,0)</f>
        <v>Matthew Mason</v>
      </c>
      <c r="AH102">
        <f>VLOOKUP(A102,training_and_development!A102:H105,8,0)</f>
        <v>5</v>
      </c>
    </row>
    <row r="103" spans="1:34" x14ac:dyDescent="0.25">
      <c r="A103">
        <v>1102</v>
      </c>
      <c r="B103" t="s">
        <v>20377</v>
      </c>
      <c r="C103" s="1">
        <v>43681</v>
      </c>
      <c r="D103" s="8" t="s">
        <v>16975</v>
      </c>
      <c r="E103" t="s">
        <v>332</v>
      </c>
      <c r="F103" t="s">
        <v>1274</v>
      </c>
      <c r="G103" t="s">
        <v>1464</v>
      </c>
      <c r="H103" t="s">
        <v>40</v>
      </c>
      <c r="I103" t="s">
        <v>946</v>
      </c>
      <c r="J103" t="s">
        <v>42</v>
      </c>
      <c r="K103" t="s">
        <v>41</v>
      </c>
      <c r="L103" t="s">
        <v>42</v>
      </c>
      <c r="M103" t="s">
        <v>31</v>
      </c>
      <c r="N103" s="20" t="s">
        <v>16975</v>
      </c>
      <c r="O103" t="s">
        <v>28294</v>
      </c>
      <c r="P103" t="s">
        <v>62</v>
      </c>
      <c r="Q103" s="2">
        <v>19621</v>
      </c>
      <c r="R103" t="s">
        <v>33</v>
      </c>
      <c r="S103" t="s">
        <v>194</v>
      </c>
      <c r="T103" t="s">
        <v>35</v>
      </c>
      <c r="U103" s="3">
        <v>2472</v>
      </c>
      <c r="V103" t="s">
        <v>71</v>
      </c>
      <c r="W103" t="s">
        <v>59</v>
      </c>
      <c r="X103" t="s">
        <v>38</v>
      </c>
      <c r="Y103">
        <v>3</v>
      </c>
      <c r="Z103">
        <f>VLOOKUP(A103,Table3[],3,0)</f>
        <v>5</v>
      </c>
      <c r="AA103">
        <f>VLOOKUP(A103,'employee_engagement survey data'!A103:E567,4,0)</f>
        <v>1</v>
      </c>
      <c r="AB103">
        <f>VLOOKUP(A103,'employee_engagement survey data'!A103:E342,5,0)</f>
        <v>4</v>
      </c>
      <c r="AC103" t="str">
        <f>VLOOKUP(A103,training_and_development!A103:F140,3,0)</f>
        <v>Project Management</v>
      </c>
      <c r="AD103" t="str">
        <f>VLOOKUP(A103,training_and_development!A103:E492,4,0)</f>
        <v>External</v>
      </c>
      <c r="AE103" t="str">
        <f>VLOOKUP(A103,training_and_development!A103:F3100,5,0)</f>
        <v>Failed</v>
      </c>
      <c r="AF103" t="str">
        <f>VLOOKUP(A103,training_and_development!A102:G122,6,0)</f>
        <v>Taylorburgh</v>
      </c>
      <c r="AG103" t="str">
        <f>VLOOKUP(A103,training_and_development!A103:H111,7,0)</f>
        <v>Timothy Freeman</v>
      </c>
      <c r="AH103">
        <f>VLOOKUP(A103,training_and_development!A103:H106,8,0)</f>
        <v>2</v>
      </c>
    </row>
    <row r="104" spans="1:34" x14ac:dyDescent="0.25">
      <c r="A104">
        <v>1103</v>
      </c>
      <c r="B104" t="s">
        <v>20378</v>
      </c>
      <c r="C104" s="1">
        <v>44297</v>
      </c>
      <c r="D104" s="8">
        <v>45073</v>
      </c>
      <c r="E104" t="s">
        <v>24</v>
      </c>
      <c r="F104" t="s">
        <v>1275</v>
      </c>
      <c r="G104" t="s">
        <v>1468</v>
      </c>
      <c r="H104" t="s">
        <v>67</v>
      </c>
      <c r="I104" t="s">
        <v>339</v>
      </c>
      <c r="J104" t="s">
        <v>50</v>
      </c>
      <c r="K104" t="s">
        <v>29</v>
      </c>
      <c r="L104" t="s">
        <v>30</v>
      </c>
      <c r="M104" t="s">
        <v>74</v>
      </c>
      <c r="N104" s="20" t="s">
        <v>1277</v>
      </c>
      <c r="O104" t="s">
        <v>28294</v>
      </c>
      <c r="P104" t="s">
        <v>105</v>
      </c>
      <c r="Q104" s="2">
        <v>20912</v>
      </c>
      <c r="R104" t="s">
        <v>33</v>
      </c>
      <c r="S104" t="s">
        <v>107</v>
      </c>
      <c r="T104" t="s">
        <v>45</v>
      </c>
      <c r="U104" s="3">
        <v>1938</v>
      </c>
      <c r="V104" t="s">
        <v>94</v>
      </c>
      <c r="W104" t="s">
        <v>37</v>
      </c>
      <c r="X104" t="s">
        <v>38</v>
      </c>
      <c r="Y104">
        <v>3</v>
      </c>
      <c r="Z104">
        <f>VLOOKUP(A104,Table3[],3,0)</f>
        <v>5</v>
      </c>
      <c r="AA104">
        <f>VLOOKUP(A104,'employee_engagement survey data'!A104:E568,4,0)</f>
        <v>3</v>
      </c>
      <c r="AB104">
        <f>VLOOKUP(A104,'employee_engagement survey data'!A104:E343,5,0)</f>
        <v>1</v>
      </c>
      <c r="AC104" t="str">
        <f>VLOOKUP(A104,training_and_development!A104:F141,3,0)</f>
        <v>Leadership Development</v>
      </c>
      <c r="AD104" t="str">
        <f>VLOOKUP(A104,training_and_development!A104:E493,4,0)</f>
        <v>External</v>
      </c>
      <c r="AE104" t="str">
        <f>VLOOKUP(A104,training_and_development!A104:F3101,5,0)</f>
        <v>Completed</v>
      </c>
      <c r="AF104" t="str">
        <f>VLOOKUP(A104,training_and_development!A103:G123,6,0)</f>
        <v>Hoffmanview</v>
      </c>
      <c r="AG104" t="str">
        <f>VLOOKUP(A104,training_and_development!A104:H112,7,0)</f>
        <v>Richard Johnson</v>
      </c>
      <c r="AH104">
        <f>VLOOKUP(A104,training_and_development!A104:H107,8,0)</f>
        <v>3</v>
      </c>
    </row>
    <row r="105" spans="1:34" x14ac:dyDescent="0.25">
      <c r="A105">
        <v>1104</v>
      </c>
      <c r="B105" t="s">
        <v>20379</v>
      </c>
      <c r="C105" s="1">
        <v>43632</v>
      </c>
      <c r="D105" s="8" t="s">
        <v>16975</v>
      </c>
      <c r="E105" t="s">
        <v>24</v>
      </c>
      <c r="F105" t="s">
        <v>1278</v>
      </c>
      <c r="G105" t="s">
        <v>1472</v>
      </c>
      <c r="H105" t="s">
        <v>116</v>
      </c>
      <c r="I105" t="s">
        <v>339</v>
      </c>
      <c r="J105" t="s">
        <v>42</v>
      </c>
      <c r="K105" t="s">
        <v>29</v>
      </c>
      <c r="L105" t="s">
        <v>30</v>
      </c>
      <c r="M105" t="s">
        <v>31</v>
      </c>
      <c r="N105" s="20" t="s">
        <v>16975</v>
      </c>
      <c r="O105" t="s">
        <v>28294</v>
      </c>
      <c r="P105" t="s">
        <v>76</v>
      </c>
      <c r="Q105" s="2">
        <v>34956</v>
      </c>
      <c r="R105" t="s">
        <v>33</v>
      </c>
      <c r="S105" t="s">
        <v>4</v>
      </c>
      <c r="T105" t="s">
        <v>45</v>
      </c>
      <c r="U105" s="3">
        <v>2072</v>
      </c>
      <c r="V105" t="s">
        <v>94</v>
      </c>
      <c r="W105" t="s">
        <v>79</v>
      </c>
      <c r="X105" t="s">
        <v>38</v>
      </c>
      <c r="Y105">
        <v>3</v>
      </c>
      <c r="Z105">
        <f>VLOOKUP(A105,Table3[],3,0)</f>
        <v>1</v>
      </c>
      <c r="AA105">
        <f>VLOOKUP(A105,'employee_engagement survey data'!A105:E569,4,0)</f>
        <v>4</v>
      </c>
      <c r="AB105">
        <f>VLOOKUP(A105,'employee_engagement survey data'!A105:E344,5,0)</f>
        <v>2</v>
      </c>
      <c r="AC105" t="str">
        <f>VLOOKUP(A105,training_and_development!A105:F142,3,0)</f>
        <v>Communication Skills</v>
      </c>
      <c r="AD105" t="str">
        <f>VLOOKUP(A105,training_and_development!A105:E494,4,0)</f>
        <v>Internal</v>
      </c>
      <c r="AE105" t="str">
        <f>VLOOKUP(A105,training_and_development!A105:F3102,5,0)</f>
        <v>Completed</v>
      </c>
      <c r="AF105" t="str">
        <f>VLOOKUP(A105,training_and_development!A104:G124,6,0)</f>
        <v>West Joel</v>
      </c>
      <c r="AG105" t="str">
        <f>VLOOKUP(A105,training_and_development!A105:H113,7,0)</f>
        <v>Gloria Phillips</v>
      </c>
      <c r="AH105">
        <f>VLOOKUP(A105,training_and_development!A105:H108,8,0)</f>
        <v>4</v>
      </c>
    </row>
    <row r="106" spans="1:34" x14ac:dyDescent="0.25">
      <c r="A106">
        <v>1105</v>
      </c>
      <c r="B106" t="s">
        <v>20380</v>
      </c>
      <c r="C106" s="1">
        <v>44112</v>
      </c>
      <c r="D106" s="8">
        <v>44899</v>
      </c>
      <c r="E106" t="s">
        <v>24</v>
      </c>
      <c r="F106" t="s">
        <v>1279</v>
      </c>
      <c r="G106" t="s">
        <v>1476</v>
      </c>
      <c r="H106" t="s">
        <v>49</v>
      </c>
      <c r="I106" t="s">
        <v>339</v>
      </c>
      <c r="J106" t="s">
        <v>28</v>
      </c>
      <c r="K106" t="s">
        <v>41</v>
      </c>
      <c r="L106" t="s">
        <v>50</v>
      </c>
      <c r="M106" t="s">
        <v>120</v>
      </c>
      <c r="N106" s="20" t="s">
        <v>1281</v>
      </c>
      <c r="O106" t="s">
        <v>28294</v>
      </c>
      <c r="P106" t="s">
        <v>62</v>
      </c>
      <c r="Q106" s="2">
        <v>17817</v>
      </c>
      <c r="R106" t="s">
        <v>33</v>
      </c>
      <c r="S106" t="s">
        <v>78</v>
      </c>
      <c r="T106" t="s">
        <v>35</v>
      </c>
      <c r="U106" s="3">
        <v>2176</v>
      </c>
      <c r="V106" t="s">
        <v>46</v>
      </c>
      <c r="W106" t="s">
        <v>59</v>
      </c>
      <c r="X106" t="s">
        <v>38</v>
      </c>
      <c r="Y106">
        <v>3</v>
      </c>
      <c r="Z106">
        <f>VLOOKUP(A106,Table3[],3,0)</f>
        <v>1</v>
      </c>
      <c r="AA106">
        <f>VLOOKUP(A106,'employee_engagement survey data'!A106:E570,4,0)</f>
        <v>4</v>
      </c>
      <c r="AB106">
        <f>VLOOKUP(A106,'employee_engagement survey data'!A106:E345,5,0)</f>
        <v>1</v>
      </c>
      <c r="AC106" t="str">
        <f>VLOOKUP(A106,training_and_development!A106:F143,3,0)</f>
        <v>Technical Skills</v>
      </c>
      <c r="AD106" t="str">
        <f>VLOOKUP(A106,training_and_development!A106:E495,4,0)</f>
        <v>Internal</v>
      </c>
      <c r="AE106" t="str">
        <f>VLOOKUP(A106,training_and_development!A106:F3103,5,0)</f>
        <v>Failed</v>
      </c>
      <c r="AF106" t="str">
        <f>VLOOKUP(A106,training_and_development!A105:G125,6,0)</f>
        <v>Lake Heidi</v>
      </c>
      <c r="AG106" t="str">
        <f>VLOOKUP(A106,training_and_development!A106:H114,7,0)</f>
        <v>Sarah Payne</v>
      </c>
      <c r="AH106">
        <f>VLOOKUP(A106,training_and_development!A106:H109,8,0)</f>
        <v>4</v>
      </c>
    </row>
    <row r="107" spans="1:34" x14ac:dyDescent="0.25">
      <c r="A107">
        <v>1106</v>
      </c>
      <c r="B107" t="s">
        <v>20381</v>
      </c>
      <c r="C107" s="1">
        <v>44426</v>
      </c>
      <c r="D107" s="8" t="s">
        <v>16975</v>
      </c>
      <c r="E107" t="s">
        <v>332</v>
      </c>
      <c r="F107" t="s">
        <v>1282</v>
      </c>
      <c r="G107" t="s">
        <v>1479</v>
      </c>
      <c r="H107" t="s">
        <v>67</v>
      </c>
      <c r="I107" t="s">
        <v>339</v>
      </c>
      <c r="J107" t="s">
        <v>50</v>
      </c>
      <c r="K107" t="s">
        <v>51</v>
      </c>
      <c r="L107" t="s">
        <v>30</v>
      </c>
      <c r="M107" t="s">
        <v>31</v>
      </c>
      <c r="N107" s="20" t="s">
        <v>16975</v>
      </c>
      <c r="O107" t="s">
        <v>28294</v>
      </c>
      <c r="P107" t="s">
        <v>43</v>
      </c>
      <c r="Q107" s="2">
        <v>34700</v>
      </c>
      <c r="R107" t="s">
        <v>33</v>
      </c>
      <c r="S107" t="s">
        <v>114</v>
      </c>
      <c r="T107" t="s">
        <v>45</v>
      </c>
      <c r="U107" s="3">
        <v>2143</v>
      </c>
      <c r="V107" t="s">
        <v>58</v>
      </c>
      <c r="W107" t="s">
        <v>59</v>
      </c>
      <c r="X107" t="s">
        <v>38</v>
      </c>
      <c r="Y107">
        <v>3</v>
      </c>
      <c r="Z107">
        <f>VLOOKUP(A107,Table3[],3,0)</f>
        <v>2</v>
      </c>
      <c r="AA107">
        <f>VLOOKUP(A107,'employee_engagement survey data'!A107:E571,4,0)</f>
        <v>3</v>
      </c>
      <c r="AB107">
        <f>VLOOKUP(A107,'employee_engagement survey data'!A107:E346,5,0)</f>
        <v>3</v>
      </c>
      <c r="AC107" t="str">
        <f>VLOOKUP(A107,training_and_development!A107:F144,3,0)</f>
        <v>Project Management</v>
      </c>
      <c r="AD107" t="str">
        <f>VLOOKUP(A107,training_and_development!A107:E496,4,0)</f>
        <v>Internal</v>
      </c>
      <c r="AE107" t="str">
        <f>VLOOKUP(A107,training_and_development!A107:F3104,5,0)</f>
        <v>Completed</v>
      </c>
      <c r="AF107" t="str">
        <f>VLOOKUP(A107,training_and_development!A106:G126,6,0)</f>
        <v>Port Jacob</v>
      </c>
      <c r="AG107" t="str">
        <f>VLOOKUP(A107,training_and_development!A107:H115,7,0)</f>
        <v>Amber Taylor</v>
      </c>
      <c r="AH107">
        <f>VLOOKUP(A107,training_and_development!A107:H110,8,0)</f>
        <v>1</v>
      </c>
    </row>
    <row r="108" spans="1:34" x14ac:dyDescent="0.25">
      <c r="A108">
        <v>1107</v>
      </c>
      <c r="B108" t="s">
        <v>20382</v>
      </c>
      <c r="C108" s="1">
        <v>43906</v>
      </c>
      <c r="D108" s="8" t="s">
        <v>16975</v>
      </c>
      <c r="E108" t="s">
        <v>332</v>
      </c>
      <c r="F108" t="s">
        <v>1283</v>
      </c>
      <c r="G108" t="s">
        <v>1482</v>
      </c>
      <c r="H108" t="s">
        <v>67</v>
      </c>
      <c r="I108" t="s">
        <v>339</v>
      </c>
      <c r="J108" t="s">
        <v>28</v>
      </c>
      <c r="K108" t="s">
        <v>41</v>
      </c>
      <c r="L108" t="s">
        <v>42</v>
      </c>
      <c r="M108" t="s">
        <v>31</v>
      </c>
      <c r="N108" s="20" t="s">
        <v>16975</v>
      </c>
      <c r="O108" t="s">
        <v>28294</v>
      </c>
      <c r="P108" t="s">
        <v>177</v>
      </c>
      <c r="Q108" s="2">
        <v>33643</v>
      </c>
      <c r="R108" t="s">
        <v>33</v>
      </c>
      <c r="S108" t="s">
        <v>64</v>
      </c>
      <c r="T108" t="s">
        <v>35</v>
      </c>
      <c r="U108" s="3">
        <v>1778</v>
      </c>
      <c r="V108" t="s">
        <v>58</v>
      </c>
      <c r="W108" t="s">
        <v>59</v>
      </c>
      <c r="X108" t="s">
        <v>38</v>
      </c>
      <c r="Y108">
        <v>3</v>
      </c>
      <c r="Z108">
        <f>VLOOKUP(A108,Table3[],3,0)</f>
        <v>4</v>
      </c>
      <c r="AA108">
        <f>VLOOKUP(A108,'employee_engagement survey data'!A108:E572,4,0)</f>
        <v>5</v>
      </c>
      <c r="AB108">
        <f>VLOOKUP(A108,'employee_engagement survey data'!A108:E347,5,0)</f>
        <v>1</v>
      </c>
      <c r="AC108" t="str">
        <f>VLOOKUP(A108,training_and_development!A108:F145,3,0)</f>
        <v>Technical Skills</v>
      </c>
      <c r="AD108" t="str">
        <f>VLOOKUP(A108,training_and_development!A108:E497,4,0)</f>
        <v>Internal</v>
      </c>
      <c r="AE108" t="str">
        <f>VLOOKUP(A108,training_and_development!A108:F3105,5,0)</f>
        <v>Failed</v>
      </c>
      <c r="AF108" t="str">
        <f>VLOOKUP(A108,training_and_development!A107:G127,6,0)</f>
        <v>West Lisafort</v>
      </c>
      <c r="AG108" t="str">
        <f>VLOOKUP(A108,training_and_development!A108:H116,7,0)</f>
        <v>Isaac Burke</v>
      </c>
      <c r="AH108">
        <f>VLOOKUP(A108,training_and_development!A108:H111,8,0)</f>
        <v>2</v>
      </c>
    </row>
    <row r="109" spans="1:34" x14ac:dyDescent="0.25">
      <c r="A109">
        <v>1108</v>
      </c>
      <c r="B109" t="s">
        <v>20383</v>
      </c>
      <c r="C109" s="1">
        <v>43489</v>
      </c>
      <c r="D109" s="8" t="s">
        <v>16975</v>
      </c>
      <c r="E109" t="s">
        <v>24</v>
      </c>
      <c r="F109" t="s">
        <v>1284</v>
      </c>
      <c r="G109" t="s">
        <v>1488</v>
      </c>
      <c r="H109" t="s">
        <v>61</v>
      </c>
      <c r="I109" t="s">
        <v>946</v>
      </c>
      <c r="J109" t="s">
        <v>50</v>
      </c>
      <c r="K109" t="s">
        <v>41</v>
      </c>
      <c r="L109" t="s">
        <v>50</v>
      </c>
      <c r="M109" t="s">
        <v>31</v>
      </c>
      <c r="N109" s="20" t="s">
        <v>16975</v>
      </c>
      <c r="O109" t="s">
        <v>28294</v>
      </c>
      <c r="P109" t="s">
        <v>62</v>
      </c>
      <c r="Q109" s="2">
        <v>25311</v>
      </c>
      <c r="R109" t="s">
        <v>33</v>
      </c>
      <c r="S109" t="s">
        <v>172</v>
      </c>
      <c r="T109" t="s">
        <v>45</v>
      </c>
      <c r="U109" s="3">
        <v>2324</v>
      </c>
      <c r="V109" t="s">
        <v>36</v>
      </c>
      <c r="W109" t="s">
        <v>65</v>
      </c>
      <c r="X109" t="s">
        <v>38</v>
      </c>
      <c r="Y109">
        <v>3</v>
      </c>
      <c r="Z109">
        <f>VLOOKUP(A109,Table3[],3,0)</f>
        <v>4</v>
      </c>
      <c r="AA109">
        <f>VLOOKUP(A109,'employee_engagement survey data'!A109:E573,4,0)</f>
        <v>5</v>
      </c>
      <c r="AB109">
        <f>VLOOKUP(A109,'employee_engagement survey data'!A109:E348,5,0)</f>
        <v>3</v>
      </c>
      <c r="AC109" t="str">
        <f>VLOOKUP(A109,training_and_development!A109:F146,3,0)</f>
        <v>Customer Service</v>
      </c>
      <c r="AD109" t="str">
        <f>VLOOKUP(A109,training_and_development!A109:E498,4,0)</f>
        <v>Internal</v>
      </c>
      <c r="AE109" t="str">
        <f>VLOOKUP(A109,training_and_development!A109:F3106,5,0)</f>
        <v>Completed</v>
      </c>
      <c r="AF109" t="str">
        <f>VLOOKUP(A109,training_and_development!A108:G128,6,0)</f>
        <v>Ricardoberg</v>
      </c>
      <c r="AG109" t="str">
        <f>VLOOKUP(A109,training_and_development!A109:H117,7,0)</f>
        <v>Shane Short</v>
      </c>
      <c r="AH109">
        <f>VLOOKUP(A109,training_and_development!A109:H112,8,0)</f>
        <v>5</v>
      </c>
    </row>
    <row r="110" spans="1:34" x14ac:dyDescent="0.25">
      <c r="A110">
        <v>1109</v>
      </c>
      <c r="B110" t="s">
        <v>20384</v>
      </c>
      <c r="C110" s="1">
        <v>44723</v>
      </c>
      <c r="D110" s="8">
        <v>44829</v>
      </c>
      <c r="E110" t="s">
        <v>24</v>
      </c>
      <c r="F110" t="s">
        <v>1285</v>
      </c>
      <c r="G110" t="s">
        <v>1491</v>
      </c>
      <c r="H110" t="s">
        <v>40</v>
      </c>
      <c r="I110" t="s">
        <v>339</v>
      </c>
      <c r="J110" t="s">
        <v>50</v>
      </c>
      <c r="K110" t="s">
        <v>29</v>
      </c>
      <c r="L110" t="s">
        <v>42</v>
      </c>
      <c r="M110" t="s">
        <v>100</v>
      </c>
      <c r="N110" s="20" t="s">
        <v>1287</v>
      </c>
      <c r="O110" t="s">
        <v>28294</v>
      </c>
      <c r="P110" t="s">
        <v>68</v>
      </c>
      <c r="Q110" s="2">
        <v>29860</v>
      </c>
      <c r="R110" t="s">
        <v>33</v>
      </c>
      <c r="S110" t="s">
        <v>64</v>
      </c>
      <c r="T110" t="s">
        <v>35</v>
      </c>
      <c r="U110" s="3">
        <v>1775</v>
      </c>
      <c r="V110" t="s">
        <v>36</v>
      </c>
      <c r="W110" t="s">
        <v>79</v>
      </c>
      <c r="X110" t="s">
        <v>38</v>
      </c>
      <c r="Y110">
        <v>3</v>
      </c>
      <c r="Z110">
        <f>VLOOKUP(A110,Table3[],3,0)</f>
        <v>4</v>
      </c>
      <c r="AA110">
        <f>VLOOKUP(A110,'employee_engagement survey data'!A110:E574,4,0)</f>
        <v>5</v>
      </c>
      <c r="AB110">
        <f>VLOOKUP(A110,'employee_engagement survey data'!A110:E349,5,0)</f>
        <v>4</v>
      </c>
      <c r="AC110" t="str">
        <f>VLOOKUP(A110,training_and_development!A110:F147,3,0)</f>
        <v>Leadership Development</v>
      </c>
      <c r="AD110" t="str">
        <f>VLOOKUP(A110,training_and_development!A110:E499,4,0)</f>
        <v>External</v>
      </c>
      <c r="AE110" t="str">
        <f>VLOOKUP(A110,training_and_development!A110:F3107,5,0)</f>
        <v>Completed</v>
      </c>
      <c r="AF110" t="str">
        <f>VLOOKUP(A110,training_and_development!A109:G129,6,0)</f>
        <v>South Ericburgh</v>
      </c>
      <c r="AG110" t="str">
        <f>VLOOKUP(A110,training_and_development!A110:H118,7,0)</f>
        <v>Walter Frazier</v>
      </c>
      <c r="AH110">
        <f>VLOOKUP(A110,training_and_development!A110:H113,8,0)</f>
        <v>5</v>
      </c>
    </row>
    <row r="111" spans="1:34" x14ac:dyDescent="0.25">
      <c r="A111">
        <v>1110</v>
      </c>
      <c r="B111" t="s">
        <v>20385</v>
      </c>
      <c r="C111" s="1">
        <v>44744</v>
      </c>
      <c r="D111" s="8" t="s">
        <v>16975</v>
      </c>
      <c r="E111" t="s">
        <v>332</v>
      </c>
      <c r="F111" t="s">
        <v>1288</v>
      </c>
      <c r="G111" t="s">
        <v>1495</v>
      </c>
      <c r="H111" t="s">
        <v>87</v>
      </c>
      <c r="I111" t="s">
        <v>339</v>
      </c>
      <c r="J111" t="s">
        <v>50</v>
      </c>
      <c r="K111" t="s">
        <v>51</v>
      </c>
      <c r="L111" t="s">
        <v>30</v>
      </c>
      <c r="M111" t="s">
        <v>31</v>
      </c>
      <c r="N111" s="20" t="s">
        <v>16975</v>
      </c>
      <c r="O111" t="s">
        <v>28294</v>
      </c>
      <c r="P111" t="s">
        <v>62</v>
      </c>
      <c r="Q111" s="2">
        <v>31902</v>
      </c>
      <c r="R111" t="s">
        <v>33</v>
      </c>
      <c r="S111" t="s">
        <v>144</v>
      </c>
      <c r="T111" t="s">
        <v>35</v>
      </c>
      <c r="U111" s="3">
        <v>2148</v>
      </c>
      <c r="V111" t="s">
        <v>94</v>
      </c>
      <c r="W111" t="s">
        <v>59</v>
      </c>
      <c r="X111" t="s">
        <v>38</v>
      </c>
      <c r="Y111">
        <v>3</v>
      </c>
      <c r="Z111">
        <f>VLOOKUP(A111,Table3[],3,0)</f>
        <v>1</v>
      </c>
      <c r="AA111">
        <f>VLOOKUP(A111,'employee_engagement survey data'!A111:E575,4,0)</f>
        <v>1</v>
      </c>
      <c r="AB111">
        <f>VLOOKUP(A111,'employee_engagement survey data'!A111:E350,5,0)</f>
        <v>4</v>
      </c>
      <c r="AC111" t="str">
        <f>VLOOKUP(A111,training_and_development!A111:F148,3,0)</f>
        <v>Customer Service</v>
      </c>
      <c r="AD111" t="str">
        <f>VLOOKUP(A111,training_and_development!A111:E500,4,0)</f>
        <v>Internal</v>
      </c>
      <c r="AE111" t="str">
        <f>VLOOKUP(A111,training_and_development!A111:F3108,5,0)</f>
        <v>Completed</v>
      </c>
      <c r="AF111" t="str">
        <f>VLOOKUP(A111,training_and_development!A110:G130,6,0)</f>
        <v>Webbmouth</v>
      </c>
      <c r="AG111" t="str">
        <f>VLOOKUP(A111,training_and_development!A111:H119,7,0)</f>
        <v>Theodore Robles</v>
      </c>
      <c r="AH111">
        <f>VLOOKUP(A111,training_and_development!A111:H114,8,0)</f>
        <v>2</v>
      </c>
    </row>
    <row r="112" spans="1:34" x14ac:dyDescent="0.25">
      <c r="A112">
        <v>1111</v>
      </c>
      <c r="B112" t="s">
        <v>20386</v>
      </c>
      <c r="C112" s="1">
        <v>43716</v>
      </c>
      <c r="D112" s="8">
        <v>44072</v>
      </c>
      <c r="E112" t="s">
        <v>24</v>
      </c>
      <c r="F112" t="s">
        <v>1289</v>
      </c>
      <c r="G112" t="s">
        <v>1498</v>
      </c>
      <c r="H112" t="s">
        <v>67</v>
      </c>
      <c r="I112" t="s">
        <v>946</v>
      </c>
      <c r="J112" t="s">
        <v>50</v>
      </c>
      <c r="K112" t="s">
        <v>41</v>
      </c>
      <c r="L112" t="s">
        <v>42</v>
      </c>
      <c r="M112" t="s">
        <v>100</v>
      </c>
      <c r="N112" s="20" t="s">
        <v>1291</v>
      </c>
      <c r="O112" t="s">
        <v>28294</v>
      </c>
      <c r="P112" t="s">
        <v>105</v>
      </c>
      <c r="Q112" s="2">
        <v>19145</v>
      </c>
      <c r="R112" t="s">
        <v>33</v>
      </c>
      <c r="S112" t="s">
        <v>107</v>
      </c>
      <c r="T112" t="s">
        <v>35</v>
      </c>
      <c r="U112" s="3">
        <v>2127</v>
      </c>
      <c r="V112" t="s">
        <v>36</v>
      </c>
      <c r="W112" t="s">
        <v>37</v>
      </c>
      <c r="X112" t="s">
        <v>38</v>
      </c>
      <c r="Y112">
        <v>3</v>
      </c>
      <c r="Z112">
        <f>VLOOKUP(A112,Table3[],3,0)</f>
        <v>4</v>
      </c>
      <c r="AA112">
        <f>VLOOKUP(A112,'employee_engagement survey data'!A112:E576,4,0)</f>
        <v>1</v>
      </c>
      <c r="AB112">
        <f>VLOOKUP(A112,'employee_engagement survey data'!A112:E351,5,0)</f>
        <v>1</v>
      </c>
      <c r="AC112" t="str">
        <f>VLOOKUP(A112,training_and_development!A112:F149,3,0)</f>
        <v>Project Management</v>
      </c>
      <c r="AD112" t="str">
        <f>VLOOKUP(A112,training_and_development!A112:E501,4,0)</f>
        <v>Internal</v>
      </c>
      <c r="AE112" t="str">
        <f>VLOOKUP(A112,training_and_development!A112:F3109,5,0)</f>
        <v>Failed</v>
      </c>
      <c r="AF112" t="str">
        <f>VLOOKUP(A112,training_and_development!A111:G131,6,0)</f>
        <v>Davilatown</v>
      </c>
      <c r="AG112" t="str">
        <f>VLOOKUP(A112,training_and_development!A112:H120,7,0)</f>
        <v>Brendan Holmes</v>
      </c>
      <c r="AH112">
        <f>VLOOKUP(A112,training_and_development!A112:H115,8,0)</f>
        <v>5</v>
      </c>
    </row>
    <row r="113" spans="1:34" x14ac:dyDescent="0.25">
      <c r="A113">
        <v>1112</v>
      </c>
      <c r="B113" t="s">
        <v>20387</v>
      </c>
      <c r="C113" s="1">
        <v>44752</v>
      </c>
      <c r="D113" s="8" t="s">
        <v>16975</v>
      </c>
      <c r="E113" t="s">
        <v>24</v>
      </c>
      <c r="F113" t="s">
        <v>1292</v>
      </c>
      <c r="G113" t="s">
        <v>1501</v>
      </c>
      <c r="H113" t="s">
        <v>99</v>
      </c>
      <c r="I113" t="s">
        <v>339</v>
      </c>
      <c r="J113" t="s">
        <v>50</v>
      </c>
      <c r="K113" t="s">
        <v>41</v>
      </c>
      <c r="L113" t="s">
        <v>42</v>
      </c>
      <c r="M113" t="s">
        <v>31</v>
      </c>
      <c r="N113" s="20" t="s">
        <v>16975</v>
      </c>
      <c r="O113" t="s">
        <v>28294</v>
      </c>
      <c r="P113" t="s">
        <v>83</v>
      </c>
      <c r="Q113" s="2">
        <v>27590</v>
      </c>
      <c r="R113" t="s">
        <v>33</v>
      </c>
      <c r="S113" t="s">
        <v>217</v>
      </c>
      <c r="T113" t="s">
        <v>35</v>
      </c>
      <c r="U113" s="3">
        <v>84262</v>
      </c>
      <c r="V113" t="s">
        <v>36</v>
      </c>
      <c r="W113" t="s">
        <v>59</v>
      </c>
      <c r="X113" t="s">
        <v>38</v>
      </c>
      <c r="Y113">
        <v>3</v>
      </c>
      <c r="Z113">
        <f>VLOOKUP(A113,Table3[],3,0)</f>
        <v>4</v>
      </c>
      <c r="AA113">
        <f>VLOOKUP(A113,'employee_engagement survey data'!A113:E577,4,0)</f>
        <v>1</v>
      </c>
      <c r="AB113">
        <f>VLOOKUP(A113,'employee_engagement survey data'!A113:E352,5,0)</f>
        <v>1</v>
      </c>
      <c r="AC113" t="str">
        <f>VLOOKUP(A113,training_and_development!A113:F150,3,0)</f>
        <v>Communication Skills</v>
      </c>
      <c r="AD113" t="str">
        <f>VLOOKUP(A113,training_and_development!A113:E502,4,0)</f>
        <v>Internal</v>
      </c>
      <c r="AE113" t="str">
        <f>VLOOKUP(A113,training_and_development!A113:F3110,5,0)</f>
        <v>Failed</v>
      </c>
      <c r="AF113" t="str">
        <f>VLOOKUP(A113,training_and_development!A112:G132,6,0)</f>
        <v>Delgadoshire</v>
      </c>
      <c r="AG113" t="str">
        <f>VLOOKUP(A113,training_and_development!A113:H121,7,0)</f>
        <v>Eric Davis</v>
      </c>
      <c r="AH113">
        <f>VLOOKUP(A113,training_and_development!A113:H116,8,0)</f>
        <v>3</v>
      </c>
    </row>
    <row r="114" spans="1:34" x14ac:dyDescent="0.25">
      <c r="A114">
        <v>1113</v>
      </c>
      <c r="B114" t="s">
        <v>20388</v>
      </c>
      <c r="C114" s="1">
        <v>44675</v>
      </c>
      <c r="D114" s="8" t="s">
        <v>16975</v>
      </c>
      <c r="E114" t="s">
        <v>24</v>
      </c>
      <c r="F114" t="s">
        <v>1293</v>
      </c>
      <c r="G114" t="s">
        <v>1504</v>
      </c>
      <c r="H114" t="s">
        <v>87</v>
      </c>
      <c r="I114" t="s">
        <v>339</v>
      </c>
      <c r="J114" t="s">
        <v>28</v>
      </c>
      <c r="K114" t="s">
        <v>51</v>
      </c>
      <c r="L114" t="s">
        <v>42</v>
      </c>
      <c r="M114" t="s">
        <v>31</v>
      </c>
      <c r="N114" s="20" t="s">
        <v>16975</v>
      </c>
      <c r="O114" t="s">
        <v>28294</v>
      </c>
      <c r="P114" t="s">
        <v>62</v>
      </c>
      <c r="Q114" s="2">
        <v>28006</v>
      </c>
      <c r="R114" t="s">
        <v>33</v>
      </c>
      <c r="S114" t="s">
        <v>114</v>
      </c>
      <c r="T114" t="s">
        <v>35</v>
      </c>
      <c r="U114" s="3">
        <v>31490</v>
      </c>
      <c r="V114" t="s">
        <v>94</v>
      </c>
      <c r="W114" t="s">
        <v>79</v>
      </c>
      <c r="X114" t="s">
        <v>38</v>
      </c>
      <c r="Y114">
        <v>3</v>
      </c>
      <c r="Z114">
        <f>VLOOKUP(A114,Table3[],3,0)</f>
        <v>3</v>
      </c>
      <c r="AA114">
        <f>VLOOKUP(A114,'employee_engagement survey data'!A114:E578,4,0)</f>
        <v>3</v>
      </c>
      <c r="AB114">
        <f>VLOOKUP(A114,'employee_engagement survey data'!A114:E353,5,0)</f>
        <v>5</v>
      </c>
      <c r="AC114" t="str">
        <f>VLOOKUP(A114,training_and_development!A114:F151,3,0)</f>
        <v>Technical Skills</v>
      </c>
      <c r="AD114" t="str">
        <f>VLOOKUP(A114,training_and_development!A114:E503,4,0)</f>
        <v>External</v>
      </c>
      <c r="AE114" t="str">
        <f>VLOOKUP(A114,training_and_development!A114:F3111,5,0)</f>
        <v>Failed</v>
      </c>
      <c r="AF114" t="str">
        <f>VLOOKUP(A114,training_and_development!A113:G133,6,0)</f>
        <v>Lake Eileenfurt</v>
      </c>
      <c r="AG114" t="str">
        <f>VLOOKUP(A114,training_and_development!A114:H122,7,0)</f>
        <v>Brittany Jones</v>
      </c>
      <c r="AH114">
        <f>VLOOKUP(A114,training_and_development!A114:H117,8,0)</f>
        <v>2</v>
      </c>
    </row>
    <row r="115" spans="1:34" x14ac:dyDescent="0.25">
      <c r="A115">
        <v>1114</v>
      </c>
      <c r="B115" t="s">
        <v>20389</v>
      </c>
      <c r="C115" s="1">
        <v>43921</v>
      </c>
      <c r="D115" s="8" t="s">
        <v>16975</v>
      </c>
      <c r="E115" t="s">
        <v>24</v>
      </c>
      <c r="F115" t="s">
        <v>1294</v>
      </c>
      <c r="G115" t="s">
        <v>1509</v>
      </c>
      <c r="H115" t="s">
        <v>49</v>
      </c>
      <c r="I115" t="s">
        <v>339</v>
      </c>
      <c r="J115" t="s">
        <v>50</v>
      </c>
      <c r="K115" t="s">
        <v>29</v>
      </c>
      <c r="L115" t="s">
        <v>42</v>
      </c>
      <c r="M115" t="s">
        <v>31</v>
      </c>
      <c r="N115" s="20" t="s">
        <v>16975</v>
      </c>
      <c r="O115" t="s">
        <v>28294</v>
      </c>
      <c r="P115" t="s">
        <v>62</v>
      </c>
      <c r="Q115" s="2">
        <v>22281</v>
      </c>
      <c r="R115" t="s">
        <v>33</v>
      </c>
      <c r="S115" t="s">
        <v>64</v>
      </c>
      <c r="T115" t="s">
        <v>35</v>
      </c>
      <c r="U115" s="3">
        <v>59522</v>
      </c>
      <c r="V115" t="s">
        <v>46</v>
      </c>
      <c r="W115" t="s">
        <v>37</v>
      </c>
      <c r="X115" t="s">
        <v>38</v>
      </c>
      <c r="Y115">
        <v>3</v>
      </c>
      <c r="Z115">
        <f>VLOOKUP(A115,Table3[],3,0)</f>
        <v>1</v>
      </c>
      <c r="AA115">
        <f>VLOOKUP(A115,'employee_engagement survey data'!A115:E579,4,0)</f>
        <v>3</v>
      </c>
      <c r="AB115">
        <f>VLOOKUP(A115,'employee_engagement survey data'!A115:E354,5,0)</f>
        <v>3</v>
      </c>
      <c r="AC115" t="str">
        <f>VLOOKUP(A115,training_and_development!A115:F152,3,0)</f>
        <v>Communication Skills</v>
      </c>
      <c r="AD115" t="str">
        <f>VLOOKUP(A115,training_and_development!A115:E504,4,0)</f>
        <v>Internal</v>
      </c>
      <c r="AE115" t="str">
        <f>VLOOKUP(A115,training_and_development!A115:F3112,5,0)</f>
        <v>Failed</v>
      </c>
      <c r="AF115" t="str">
        <f>VLOOKUP(A115,training_and_development!A114:G134,6,0)</f>
        <v>Jesusland</v>
      </c>
      <c r="AG115" t="str">
        <f>VLOOKUP(A115,training_and_development!A115:H123,7,0)</f>
        <v>Darren Huynh</v>
      </c>
      <c r="AH115">
        <f>VLOOKUP(A115,training_and_development!A115:H118,8,0)</f>
        <v>1</v>
      </c>
    </row>
    <row r="116" spans="1:34" x14ac:dyDescent="0.25">
      <c r="A116">
        <v>1115</v>
      </c>
      <c r="B116" t="s">
        <v>20390</v>
      </c>
      <c r="C116" s="1">
        <v>43547</v>
      </c>
      <c r="D116" s="8" t="s">
        <v>16975</v>
      </c>
      <c r="E116" t="s">
        <v>24</v>
      </c>
      <c r="F116" t="s">
        <v>1295</v>
      </c>
      <c r="G116" t="s">
        <v>1514</v>
      </c>
      <c r="H116" t="s">
        <v>116</v>
      </c>
      <c r="I116" t="s">
        <v>946</v>
      </c>
      <c r="J116" t="s">
        <v>28</v>
      </c>
      <c r="K116" t="s">
        <v>41</v>
      </c>
      <c r="L116" t="s">
        <v>42</v>
      </c>
      <c r="M116" t="s">
        <v>31</v>
      </c>
      <c r="N116" s="20" t="s">
        <v>16975</v>
      </c>
      <c r="O116" t="s">
        <v>28294</v>
      </c>
      <c r="P116" t="s">
        <v>68</v>
      </c>
      <c r="Q116" s="2">
        <v>35480</v>
      </c>
      <c r="R116" t="s">
        <v>33</v>
      </c>
      <c r="S116" t="s">
        <v>78</v>
      </c>
      <c r="T116" t="s">
        <v>45</v>
      </c>
      <c r="U116" s="3">
        <v>63452</v>
      </c>
      <c r="V116" t="s">
        <v>71</v>
      </c>
      <c r="W116" t="s">
        <v>37</v>
      </c>
      <c r="X116" t="s">
        <v>38</v>
      </c>
      <c r="Y116">
        <v>3</v>
      </c>
      <c r="Z116">
        <f>VLOOKUP(A116,Table3[],3,0)</f>
        <v>4</v>
      </c>
      <c r="AA116">
        <f>VLOOKUP(A116,'employee_engagement survey data'!A116:E580,4,0)</f>
        <v>1</v>
      </c>
      <c r="AB116">
        <f>VLOOKUP(A116,'employee_engagement survey data'!A116:E355,5,0)</f>
        <v>3</v>
      </c>
      <c r="AC116" t="str">
        <f>VLOOKUP(A116,training_and_development!A116:F153,3,0)</f>
        <v>Customer Service</v>
      </c>
      <c r="AD116" t="str">
        <f>VLOOKUP(A116,training_and_development!A116:E505,4,0)</f>
        <v>Internal</v>
      </c>
      <c r="AE116" t="str">
        <f>VLOOKUP(A116,training_and_development!A116:F3113,5,0)</f>
        <v>Failed</v>
      </c>
      <c r="AF116" t="str">
        <f>VLOOKUP(A116,training_and_development!A115:G135,6,0)</f>
        <v>Aguirreland</v>
      </c>
      <c r="AG116" t="str">
        <f>VLOOKUP(A116,training_and_development!A116:H124,7,0)</f>
        <v>Brenda Martinez</v>
      </c>
      <c r="AH116">
        <f>VLOOKUP(A116,training_and_development!A116:H119,8,0)</f>
        <v>4</v>
      </c>
    </row>
    <row r="117" spans="1:34" x14ac:dyDescent="0.25">
      <c r="A117">
        <v>1116</v>
      </c>
      <c r="B117" t="s">
        <v>20391</v>
      </c>
      <c r="C117" s="1">
        <v>43533</v>
      </c>
      <c r="D117" s="8">
        <v>45119</v>
      </c>
      <c r="E117" t="s">
        <v>24</v>
      </c>
      <c r="F117" t="s">
        <v>1296</v>
      </c>
      <c r="G117" t="s">
        <v>1524</v>
      </c>
      <c r="H117" t="s">
        <v>96</v>
      </c>
      <c r="I117" t="s">
        <v>339</v>
      </c>
      <c r="J117" t="s">
        <v>50</v>
      </c>
      <c r="K117" t="s">
        <v>41</v>
      </c>
      <c r="L117" t="s">
        <v>50</v>
      </c>
      <c r="M117" t="s">
        <v>120</v>
      </c>
      <c r="N117" s="20" t="s">
        <v>1298</v>
      </c>
      <c r="O117" t="s">
        <v>28294</v>
      </c>
      <c r="P117" t="s">
        <v>68</v>
      </c>
      <c r="Q117" s="2">
        <v>30904</v>
      </c>
      <c r="R117" t="s">
        <v>33</v>
      </c>
      <c r="S117" t="s">
        <v>57</v>
      </c>
      <c r="T117" t="s">
        <v>45</v>
      </c>
      <c r="U117" s="3">
        <v>50055</v>
      </c>
      <c r="V117" t="s">
        <v>36</v>
      </c>
      <c r="W117" t="s">
        <v>79</v>
      </c>
      <c r="X117" t="s">
        <v>38</v>
      </c>
      <c r="Y117">
        <v>3</v>
      </c>
      <c r="Z117">
        <f>VLOOKUP(A117,Table3[],3,0)</f>
        <v>3</v>
      </c>
      <c r="AA117">
        <f>VLOOKUP(A117,'employee_engagement survey data'!A117:E581,4,0)</f>
        <v>4</v>
      </c>
      <c r="AB117">
        <f>VLOOKUP(A117,'employee_engagement survey data'!A117:E356,5,0)</f>
        <v>4</v>
      </c>
      <c r="AC117" t="str">
        <f>VLOOKUP(A117,training_and_development!A117:F154,3,0)</f>
        <v>Communication Skills</v>
      </c>
      <c r="AD117" t="str">
        <f>VLOOKUP(A117,training_and_development!A117:E506,4,0)</f>
        <v>Internal</v>
      </c>
      <c r="AE117" t="str">
        <f>VLOOKUP(A117,training_and_development!A117:F3114,5,0)</f>
        <v>Failed</v>
      </c>
      <c r="AF117" t="str">
        <f>VLOOKUP(A117,training_and_development!A116:G136,6,0)</f>
        <v>Kempmouth</v>
      </c>
      <c r="AG117" t="str">
        <f>VLOOKUP(A117,training_and_development!A117:H125,7,0)</f>
        <v>Ms. Jeanette Webster DDS</v>
      </c>
      <c r="AH117">
        <f>VLOOKUP(A117,training_and_development!A117:H120,8,0)</f>
        <v>4</v>
      </c>
    </row>
    <row r="118" spans="1:34" x14ac:dyDescent="0.25">
      <c r="A118">
        <v>1117</v>
      </c>
      <c r="B118" t="s">
        <v>20392</v>
      </c>
      <c r="C118" s="1">
        <v>43517</v>
      </c>
      <c r="D118" s="8">
        <v>43530</v>
      </c>
      <c r="E118" t="s">
        <v>24</v>
      </c>
      <c r="F118" t="s">
        <v>1299</v>
      </c>
      <c r="G118" t="s">
        <v>1528</v>
      </c>
      <c r="H118" t="s">
        <v>61</v>
      </c>
      <c r="I118" t="s">
        <v>339</v>
      </c>
      <c r="J118" t="s">
        <v>50</v>
      </c>
      <c r="K118" t="s">
        <v>29</v>
      </c>
      <c r="L118" t="s">
        <v>30</v>
      </c>
      <c r="M118" t="s">
        <v>92</v>
      </c>
      <c r="N118" s="20" t="s">
        <v>1301</v>
      </c>
      <c r="O118" t="s">
        <v>28294</v>
      </c>
      <c r="P118" t="s">
        <v>62</v>
      </c>
      <c r="Q118" s="2">
        <v>35665</v>
      </c>
      <c r="R118" t="s">
        <v>33</v>
      </c>
      <c r="S118" t="s">
        <v>78</v>
      </c>
      <c r="T118" t="s">
        <v>45</v>
      </c>
      <c r="U118" s="3">
        <v>6139</v>
      </c>
      <c r="V118" t="s">
        <v>58</v>
      </c>
      <c r="W118" t="s">
        <v>79</v>
      </c>
      <c r="X118" t="s">
        <v>38</v>
      </c>
      <c r="Y118">
        <v>3</v>
      </c>
      <c r="Z118">
        <f>VLOOKUP(A118,Table3[],3,0)</f>
        <v>4</v>
      </c>
      <c r="AA118">
        <f>VLOOKUP(A118,'employee_engagement survey data'!A118:E582,4,0)</f>
        <v>5</v>
      </c>
      <c r="AB118">
        <f>VLOOKUP(A118,'employee_engagement survey data'!A118:E357,5,0)</f>
        <v>1</v>
      </c>
      <c r="AC118" t="str">
        <f>VLOOKUP(A118,training_and_development!A118:F155,3,0)</f>
        <v>Communication Skills</v>
      </c>
      <c r="AD118" t="str">
        <f>VLOOKUP(A118,training_and_development!A118:E507,4,0)</f>
        <v>Internal</v>
      </c>
      <c r="AE118" t="str">
        <f>VLOOKUP(A118,training_and_development!A118:F3115,5,0)</f>
        <v>Completed</v>
      </c>
      <c r="AF118" t="str">
        <f>VLOOKUP(A118,training_and_development!A117:G137,6,0)</f>
        <v>Lake Emily</v>
      </c>
      <c r="AG118" t="str">
        <f>VLOOKUP(A118,training_and_development!A118:H126,7,0)</f>
        <v>Ashley Jensen</v>
      </c>
      <c r="AH118">
        <f>VLOOKUP(A118,training_and_development!A118:H121,8,0)</f>
        <v>4</v>
      </c>
    </row>
    <row r="119" spans="1:34" x14ac:dyDescent="0.25">
      <c r="A119">
        <v>1118</v>
      </c>
      <c r="B119" t="s">
        <v>20393</v>
      </c>
      <c r="C119" s="1">
        <v>43742</v>
      </c>
      <c r="D119" s="8">
        <v>44891</v>
      </c>
      <c r="E119" t="s">
        <v>24</v>
      </c>
      <c r="F119" t="s">
        <v>1302</v>
      </c>
      <c r="G119" t="s">
        <v>1531</v>
      </c>
      <c r="H119" t="s">
        <v>73</v>
      </c>
      <c r="I119" t="s">
        <v>339</v>
      </c>
      <c r="J119" t="s">
        <v>50</v>
      </c>
      <c r="K119" t="s">
        <v>51</v>
      </c>
      <c r="L119" t="s">
        <v>30</v>
      </c>
      <c r="M119" t="s">
        <v>100</v>
      </c>
      <c r="N119" s="20" t="s">
        <v>1304</v>
      </c>
      <c r="O119" t="s">
        <v>28294</v>
      </c>
      <c r="P119" t="s">
        <v>83</v>
      </c>
      <c r="Q119" s="2">
        <v>27819</v>
      </c>
      <c r="R119" t="s">
        <v>33</v>
      </c>
      <c r="S119" t="s">
        <v>217</v>
      </c>
      <c r="T119" t="s">
        <v>45</v>
      </c>
      <c r="U119" s="3">
        <v>44761</v>
      </c>
      <c r="V119" t="s">
        <v>94</v>
      </c>
      <c r="W119" t="s">
        <v>79</v>
      </c>
      <c r="X119" t="s">
        <v>38</v>
      </c>
      <c r="Y119">
        <v>3</v>
      </c>
      <c r="Z119">
        <f>VLOOKUP(A119,Table3[],3,0)</f>
        <v>1</v>
      </c>
      <c r="AA119">
        <f>VLOOKUP(A119,'employee_engagement survey data'!A119:E583,4,0)</f>
        <v>5</v>
      </c>
      <c r="AB119">
        <f>VLOOKUP(A119,'employee_engagement survey data'!A119:E358,5,0)</f>
        <v>3</v>
      </c>
      <c r="AC119" t="str">
        <f>VLOOKUP(A119,training_and_development!A119:F156,3,0)</f>
        <v>Communication Skills</v>
      </c>
      <c r="AD119" t="str">
        <f>VLOOKUP(A119,training_and_development!A119:E508,4,0)</f>
        <v>External</v>
      </c>
      <c r="AE119" t="str">
        <f>VLOOKUP(A119,training_and_development!A119:F3116,5,0)</f>
        <v>Completed</v>
      </c>
      <c r="AF119" t="str">
        <f>VLOOKUP(A119,training_and_development!A118:G138,6,0)</f>
        <v>North Whitney</v>
      </c>
      <c r="AG119" t="str">
        <f>VLOOKUP(A119,training_and_development!A119:H127,7,0)</f>
        <v>Patricia Morris</v>
      </c>
      <c r="AH119">
        <f>VLOOKUP(A119,training_and_development!A119:H122,8,0)</f>
        <v>2</v>
      </c>
    </row>
    <row r="120" spans="1:34" x14ac:dyDescent="0.25">
      <c r="A120">
        <v>1119</v>
      </c>
      <c r="B120" t="s">
        <v>20394</v>
      </c>
      <c r="C120" s="1">
        <v>43793</v>
      </c>
      <c r="D120" s="8">
        <v>44185</v>
      </c>
      <c r="E120" t="s">
        <v>24</v>
      </c>
      <c r="F120" t="s">
        <v>1305</v>
      </c>
      <c r="G120" t="s">
        <v>1534</v>
      </c>
      <c r="H120" t="s">
        <v>67</v>
      </c>
      <c r="I120" t="s">
        <v>339</v>
      </c>
      <c r="J120" t="s">
        <v>42</v>
      </c>
      <c r="K120" t="s">
        <v>29</v>
      </c>
      <c r="L120" t="s">
        <v>42</v>
      </c>
      <c r="M120" t="s">
        <v>74</v>
      </c>
      <c r="N120" s="20" t="s">
        <v>1307</v>
      </c>
      <c r="O120" t="s">
        <v>28294</v>
      </c>
      <c r="P120" t="s">
        <v>68</v>
      </c>
      <c r="Q120" s="2">
        <v>34699</v>
      </c>
      <c r="R120" t="s">
        <v>33</v>
      </c>
      <c r="S120" t="s">
        <v>64</v>
      </c>
      <c r="T120" t="s">
        <v>35</v>
      </c>
      <c r="U120" s="3">
        <v>49105</v>
      </c>
      <c r="V120" t="s">
        <v>36</v>
      </c>
      <c r="W120" t="s">
        <v>59</v>
      </c>
      <c r="X120" t="s">
        <v>38</v>
      </c>
      <c r="Y120">
        <v>3</v>
      </c>
      <c r="Z120">
        <f>VLOOKUP(A120,Table3[],3,0)</f>
        <v>4</v>
      </c>
      <c r="AA120">
        <f>VLOOKUP(A120,'employee_engagement survey data'!A120:E584,4,0)</f>
        <v>4</v>
      </c>
      <c r="AB120">
        <f>VLOOKUP(A120,'employee_engagement survey data'!A120:E359,5,0)</f>
        <v>5</v>
      </c>
      <c r="AC120" t="str">
        <f>VLOOKUP(A120,training_and_development!A120:F157,3,0)</f>
        <v>Communication Skills</v>
      </c>
      <c r="AD120" t="str">
        <f>VLOOKUP(A120,training_and_development!A120:E509,4,0)</f>
        <v>Internal</v>
      </c>
      <c r="AE120" t="str">
        <f>VLOOKUP(A120,training_and_development!A120:F3117,5,0)</f>
        <v>Failed</v>
      </c>
      <c r="AF120" t="str">
        <f>VLOOKUP(A120,training_and_development!A119:G139,6,0)</f>
        <v>Kaylaburgh</v>
      </c>
      <c r="AG120" t="str">
        <f>VLOOKUP(A120,training_and_development!A120:H128,7,0)</f>
        <v>John Williams</v>
      </c>
      <c r="AH120">
        <f>VLOOKUP(A120,training_and_development!A120:H123,8,0)</f>
        <v>5</v>
      </c>
    </row>
    <row r="121" spans="1:34" x14ac:dyDescent="0.25">
      <c r="A121">
        <v>1120</v>
      </c>
      <c r="B121" t="s">
        <v>20395</v>
      </c>
      <c r="C121" s="1">
        <v>44060</v>
      </c>
      <c r="D121" s="8" t="s">
        <v>16975</v>
      </c>
      <c r="E121" t="s">
        <v>24</v>
      </c>
      <c r="F121" t="s">
        <v>1308</v>
      </c>
      <c r="G121" t="s">
        <v>1537</v>
      </c>
      <c r="H121" t="s">
        <v>26</v>
      </c>
      <c r="I121" t="s">
        <v>946</v>
      </c>
      <c r="J121" t="s">
        <v>42</v>
      </c>
      <c r="K121" t="s">
        <v>51</v>
      </c>
      <c r="L121" t="s">
        <v>30</v>
      </c>
      <c r="M121" t="s">
        <v>31</v>
      </c>
      <c r="N121" s="20" t="s">
        <v>16975</v>
      </c>
      <c r="O121" t="s">
        <v>28294</v>
      </c>
      <c r="P121" t="s">
        <v>319</v>
      </c>
      <c r="Q121" s="2">
        <v>25101</v>
      </c>
      <c r="R121" t="s">
        <v>33</v>
      </c>
      <c r="S121" t="s">
        <v>530</v>
      </c>
      <c r="T121" t="s">
        <v>35</v>
      </c>
      <c r="U121" s="3">
        <v>24637</v>
      </c>
      <c r="V121" t="s">
        <v>71</v>
      </c>
      <c r="W121" t="s">
        <v>79</v>
      </c>
      <c r="X121" t="s">
        <v>38</v>
      </c>
      <c r="Y121">
        <v>3</v>
      </c>
      <c r="Z121">
        <f>VLOOKUP(A121,Table3[],3,0)</f>
        <v>3</v>
      </c>
      <c r="AA121">
        <f>VLOOKUP(A121,'employee_engagement survey data'!A121:E585,4,0)</f>
        <v>3</v>
      </c>
      <c r="AB121">
        <f>VLOOKUP(A121,'employee_engagement survey data'!A121:E360,5,0)</f>
        <v>4</v>
      </c>
      <c r="AC121" t="str">
        <f>VLOOKUP(A121,training_and_development!A121:F158,3,0)</f>
        <v>Leadership Development</v>
      </c>
      <c r="AD121" t="str">
        <f>VLOOKUP(A121,training_and_development!A121:E510,4,0)</f>
        <v>Internal</v>
      </c>
      <c r="AE121" t="str">
        <f>VLOOKUP(A121,training_and_development!A121:F3118,5,0)</f>
        <v>Failed</v>
      </c>
      <c r="AF121" t="str">
        <f>VLOOKUP(A121,training_and_development!A120:G140,6,0)</f>
        <v>Swansonstad</v>
      </c>
      <c r="AG121" t="str">
        <f>VLOOKUP(A121,training_and_development!A121:H129,7,0)</f>
        <v>Joshua Bell</v>
      </c>
      <c r="AH121">
        <f>VLOOKUP(A121,training_and_development!A121:H124,8,0)</f>
        <v>4</v>
      </c>
    </row>
    <row r="122" spans="1:34" x14ac:dyDescent="0.25">
      <c r="A122">
        <v>1121</v>
      </c>
      <c r="B122" t="s">
        <v>20396</v>
      </c>
      <c r="C122" s="1">
        <v>44271</v>
      </c>
      <c r="D122" s="8" t="s">
        <v>16975</v>
      </c>
      <c r="E122" t="s">
        <v>1309</v>
      </c>
      <c r="F122" t="s">
        <v>1310</v>
      </c>
      <c r="G122" t="s">
        <v>1541</v>
      </c>
      <c r="H122" t="s">
        <v>40</v>
      </c>
      <c r="I122" t="s">
        <v>946</v>
      </c>
      <c r="J122" t="s">
        <v>42</v>
      </c>
      <c r="K122" t="s">
        <v>29</v>
      </c>
      <c r="L122" t="s">
        <v>50</v>
      </c>
      <c r="M122" t="s">
        <v>31</v>
      </c>
      <c r="N122" s="20" t="s">
        <v>16975</v>
      </c>
      <c r="O122" t="s">
        <v>28294</v>
      </c>
      <c r="P122" t="s">
        <v>43</v>
      </c>
      <c r="Q122" s="2">
        <v>29735</v>
      </c>
      <c r="R122" t="s">
        <v>33</v>
      </c>
      <c r="S122" t="s">
        <v>114</v>
      </c>
      <c r="T122" t="s">
        <v>35</v>
      </c>
      <c r="U122" s="3">
        <v>87582</v>
      </c>
      <c r="V122" t="s">
        <v>46</v>
      </c>
      <c r="W122" t="s">
        <v>37</v>
      </c>
      <c r="X122" t="s">
        <v>38</v>
      </c>
      <c r="Y122">
        <v>3</v>
      </c>
      <c r="Z122">
        <f>VLOOKUP(A122,Table3[],3,0)</f>
        <v>1</v>
      </c>
      <c r="AA122">
        <f>VLOOKUP(A122,'employee_engagement survey data'!A122:E586,4,0)</f>
        <v>1</v>
      </c>
      <c r="AB122">
        <f>VLOOKUP(A122,'employee_engagement survey data'!A122:E361,5,0)</f>
        <v>4</v>
      </c>
      <c r="AC122" t="str">
        <f>VLOOKUP(A122,training_and_development!A122:F159,3,0)</f>
        <v>Leadership Development</v>
      </c>
      <c r="AD122" t="str">
        <f>VLOOKUP(A122,training_and_development!A122:E511,4,0)</f>
        <v>Internal</v>
      </c>
      <c r="AE122" t="str">
        <f>VLOOKUP(A122,training_and_development!A122:F3119,5,0)</f>
        <v>Failed</v>
      </c>
      <c r="AF122" t="str">
        <f>VLOOKUP(A122,training_and_development!A121:G141,6,0)</f>
        <v>Richardfurt</v>
      </c>
      <c r="AG122" t="str">
        <f>VLOOKUP(A122,training_and_development!A122:H130,7,0)</f>
        <v>George Brown</v>
      </c>
      <c r="AH122">
        <f>VLOOKUP(A122,training_and_development!A122:H125,8,0)</f>
        <v>1</v>
      </c>
    </row>
    <row r="123" spans="1:34" x14ac:dyDescent="0.25">
      <c r="A123">
        <v>1122</v>
      </c>
      <c r="B123" t="s">
        <v>20397</v>
      </c>
      <c r="C123" s="1">
        <v>44516</v>
      </c>
      <c r="D123" s="8">
        <v>44799</v>
      </c>
      <c r="E123" t="s">
        <v>1309</v>
      </c>
      <c r="F123" t="s">
        <v>1311</v>
      </c>
      <c r="G123" t="s">
        <v>1548</v>
      </c>
      <c r="H123" t="s">
        <v>99</v>
      </c>
      <c r="I123" t="s">
        <v>339</v>
      </c>
      <c r="J123" t="s">
        <v>28</v>
      </c>
      <c r="K123" t="s">
        <v>29</v>
      </c>
      <c r="L123" t="s">
        <v>42</v>
      </c>
      <c r="M123" t="s">
        <v>100</v>
      </c>
      <c r="N123" s="20" t="s">
        <v>1313</v>
      </c>
      <c r="O123" t="s">
        <v>28294</v>
      </c>
      <c r="P123" t="s">
        <v>62</v>
      </c>
      <c r="Q123" s="2">
        <v>27711</v>
      </c>
      <c r="R123" t="s">
        <v>33</v>
      </c>
      <c r="S123" t="s">
        <v>78</v>
      </c>
      <c r="T123" t="s">
        <v>35</v>
      </c>
      <c r="U123" s="3">
        <v>35632</v>
      </c>
      <c r="V123" t="s">
        <v>36</v>
      </c>
      <c r="W123" t="s">
        <v>65</v>
      </c>
      <c r="X123" t="s">
        <v>38</v>
      </c>
      <c r="Y123">
        <v>3</v>
      </c>
      <c r="Z123">
        <f>VLOOKUP(A123,Table3[],3,0)</f>
        <v>2</v>
      </c>
      <c r="AA123">
        <f>VLOOKUP(A123,'employee_engagement survey data'!A123:E587,4,0)</f>
        <v>1</v>
      </c>
      <c r="AB123">
        <f>VLOOKUP(A123,'employee_engagement survey data'!A123:E362,5,0)</f>
        <v>2</v>
      </c>
      <c r="AC123" t="str">
        <f>VLOOKUP(A123,training_and_development!A123:F160,3,0)</f>
        <v>Communication Skills</v>
      </c>
      <c r="AD123" t="str">
        <f>VLOOKUP(A123,training_and_development!A123:E512,4,0)</f>
        <v>Internal</v>
      </c>
      <c r="AE123" t="str">
        <f>VLOOKUP(A123,training_and_development!A123:F3120,5,0)</f>
        <v>Completed</v>
      </c>
      <c r="AF123" t="str">
        <f>VLOOKUP(A123,training_and_development!A122:G142,6,0)</f>
        <v>Allentown</v>
      </c>
      <c r="AG123" t="str">
        <f>VLOOKUP(A123,training_and_development!A123:H131,7,0)</f>
        <v>Jessica Hodges</v>
      </c>
      <c r="AH123">
        <f>VLOOKUP(A123,training_and_development!A123:H126,8,0)</f>
        <v>3</v>
      </c>
    </row>
    <row r="124" spans="1:34" x14ac:dyDescent="0.25">
      <c r="A124">
        <v>1123</v>
      </c>
      <c r="B124" t="s">
        <v>20398</v>
      </c>
      <c r="C124" s="1">
        <v>44684</v>
      </c>
      <c r="D124" s="8" t="s">
        <v>16975</v>
      </c>
      <c r="E124" t="s">
        <v>1309</v>
      </c>
      <c r="F124" t="s">
        <v>1314</v>
      </c>
      <c r="G124" t="s">
        <v>1553</v>
      </c>
      <c r="H124" t="s">
        <v>87</v>
      </c>
      <c r="I124" t="s">
        <v>339</v>
      </c>
      <c r="J124" t="s">
        <v>50</v>
      </c>
      <c r="K124" t="s">
        <v>51</v>
      </c>
      <c r="L124" t="s">
        <v>50</v>
      </c>
      <c r="M124" t="s">
        <v>31</v>
      </c>
      <c r="N124" s="20" t="s">
        <v>16975</v>
      </c>
      <c r="O124" t="s">
        <v>28294</v>
      </c>
      <c r="P124" t="s">
        <v>68</v>
      </c>
      <c r="Q124" s="2">
        <v>24052</v>
      </c>
      <c r="R124" t="s">
        <v>33</v>
      </c>
      <c r="S124" t="s">
        <v>114</v>
      </c>
      <c r="T124" t="s">
        <v>35</v>
      </c>
      <c r="U124" s="3">
        <v>38475</v>
      </c>
      <c r="V124" t="s">
        <v>58</v>
      </c>
      <c r="W124" t="s">
        <v>65</v>
      </c>
      <c r="X124" t="s">
        <v>38</v>
      </c>
      <c r="Y124">
        <v>3</v>
      </c>
      <c r="Z124">
        <f>VLOOKUP(A124,Table3[],3,0)</f>
        <v>2</v>
      </c>
      <c r="AA124">
        <f>VLOOKUP(A124,'employee_engagement survey data'!A124:E588,4,0)</f>
        <v>3</v>
      </c>
      <c r="AB124">
        <f>VLOOKUP(A124,'employee_engagement survey data'!A124:E363,5,0)</f>
        <v>1</v>
      </c>
      <c r="AC124" t="str">
        <f>VLOOKUP(A124,training_and_development!A124:F161,3,0)</f>
        <v>Project Management</v>
      </c>
      <c r="AD124" t="str">
        <f>VLOOKUP(A124,training_and_development!A124:E513,4,0)</f>
        <v>Internal</v>
      </c>
      <c r="AE124" t="str">
        <f>VLOOKUP(A124,training_and_development!A124:F3121,5,0)</f>
        <v>Completed</v>
      </c>
      <c r="AF124" t="str">
        <f>VLOOKUP(A124,training_and_development!A123:G143,6,0)</f>
        <v>Port Misty</v>
      </c>
      <c r="AG124" t="str">
        <f>VLOOKUP(A124,training_and_development!A124:H132,7,0)</f>
        <v>Robert Young</v>
      </c>
      <c r="AH124">
        <f>VLOOKUP(A124,training_and_development!A124:H127,8,0)</f>
        <v>4</v>
      </c>
    </row>
    <row r="125" spans="1:34" x14ac:dyDescent="0.25">
      <c r="A125">
        <v>1124</v>
      </c>
      <c r="B125" t="s">
        <v>20399</v>
      </c>
      <c r="C125" s="1">
        <v>43823</v>
      </c>
      <c r="D125" s="8">
        <v>44876</v>
      </c>
      <c r="E125" t="s">
        <v>1309</v>
      </c>
      <c r="F125" t="s">
        <v>1315</v>
      </c>
      <c r="G125" t="s">
        <v>1556</v>
      </c>
      <c r="H125" t="s">
        <v>49</v>
      </c>
      <c r="I125" t="s">
        <v>339</v>
      </c>
      <c r="J125" t="s">
        <v>50</v>
      </c>
      <c r="K125" t="s">
        <v>41</v>
      </c>
      <c r="L125" t="s">
        <v>50</v>
      </c>
      <c r="M125" t="s">
        <v>74</v>
      </c>
      <c r="N125" s="20" t="s">
        <v>1317</v>
      </c>
      <c r="O125" t="s">
        <v>28294</v>
      </c>
      <c r="P125" t="s">
        <v>83</v>
      </c>
      <c r="Q125" s="2">
        <v>31580</v>
      </c>
      <c r="R125" t="s">
        <v>33</v>
      </c>
      <c r="S125" t="s">
        <v>78</v>
      </c>
      <c r="T125" t="s">
        <v>35</v>
      </c>
      <c r="U125" s="3">
        <v>80817</v>
      </c>
      <c r="V125" t="s">
        <v>58</v>
      </c>
      <c r="W125" t="s">
        <v>65</v>
      </c>
      <c r="X125" t="s">
        <v>38</v>
      </c>
      <c r="Y125">
        <v>3</v>
      </c>
      <c r="Z125">
        <f>VLOOKUP(A125,Table3[],3,0)</f>
        <v>3</v>
      </c>
      <c r="AA125">
        <f>VLOOKUP(A125,'employee_engagement survey data'!A125:E589,4,0)</f>
        <v>2</v>
      </c>
      <c r="AB125">
        <f>VLOOKUP(A125,'employee_engagement survey data'!A125:E364,5,0)</f>
        <v>3</v>
      </c>
      <c r="AC125" t="str">
        <f>VLOOKUP(A125,training_and_development!A125:F162,3,0)</f>
        <v>Communication Skills</v>
      </c>
      <c r="AD125" t="str">
        <f>VLOOKUP(A125,training_and_development!A125:E514,4,0)</f>
        <v>Internal</v>
      </c>
      <c r="AE125" t="str">
        <f>VLOOKUP(A125,training_and_development!A125:F3122,5,0)</f>
        <v>Failed</v>
      </c>
      <c r="AF125" t="str">
        <f>VLOOKUP(A125,training_and_development!A124:G144,6,0)</f>
        <v>Jennyport</v>
      </c>
      <c r="AG125" t="str">
        <f>VLOOKUP(A125,training_and_development!A125:H133,7,0)</f>
        <v>Derek Harrell</v>
      </c>
      <c r="AH125">
        <f>VLOOKUP(A125,training_and_development!A125:H128,8,0)</f>
        <v>1</v>
      </c>
    </row>
    <row r="126" spans="1:34" x14ac:dyDescent="0.25">
      <c r="A126">
        <v>1125</v>
      </c>
      <c r="B126" t="s">
        <v>20400</v>
      </c>
      <c r="C126" s="1">
        <v>44490</v>
      </c>
      <c r="D126" s="8" t="s">
        <v>16975</v>
      </c>
      <c r="E126" t="s">
        <v>332</v>
      </c>
      <c r="F126" t="s">
        <v>1318</v>
      </c>
      <c r="G126" t="s">
        <v>1561</v>
      </c>
      <c r="H126" t="s">
        <v>73</v>
      </c>
      <c r="I126" t="s">
        <v>339</v>
      </c>
      <c r="J126" t="s">
        <v>28</v>
      </c>
      <c r="K126" t="s">
        <v>51</v>
      </c>
      <c r="L126" t="s">
        <v>42</v>
      </c>
      <c r="M126" t="s">
        <v>31</v>
      </c>
      <c r="N126" s="20" t="s">
        <v>16975</v>
      </c>
      <c r="O126" t="s">
        <v>28294</v>
      </c>
      <c r="P126" t="s">
        <v>43</v>
      </c>
      <c r="Q126" s="2">
        <v>33363</v>
      </c>
      <c r="R126" t="s">
        <v>33</v>
      </c>
      <c r="S126" t="s">
        <v>114</v>
      </c>
      <c r="T126" t="s">
        <v>45</v>
      </c>
      <c r="U126" s="3">
        <v>10511</v>
      </c>
      <c r="V126" t="s">
        <v>46</v>
      </c>
      <c r="W126" t="s">
        <v>65</v>
      </c>
      <c r="X126" t="s">
        <v>38</v>
      </c>
      <c r="Y126">
        <v>3</v>
      </c>
      <c r="Z126">
        <f>VLOOKUP(A126,Table3[],3,0)</f>
        <v>4</v>
      </c>
      <c r="AA126">
        <f>VLOOKUP(A126,'employee_engagement survey data'!A126:E590,4,0)</f>
        <v>3</v>
      </c>
      <c r="AB126">
        <f>VLOOKUP(A126,'employee_engagement survey data'!A126:E365,5,0)</f>
        <v>4</v>
      </c>
      <c r="AC126" t="str">
        <f>VLOOKUP(A126,training_and_development!A126:F163,3,0)</f>
        <v>Communication Skills</v>
      </c>
      <c r="AD126" t="str">
        <f>VLOOKUP(A126,training_and_development!A126:E515,4,0)</f>
        <v>Internal</v>
      </c>
      <c r="AE126" t="str">
        <f>VLOOKUP(A126,training_and_development!A126:F3123,5,0)</f>
        <v>Failed</v>
      </c>
      <c r="AF126" t="str">
        <f>VLOOKUP(A126,training_and_development!A125:G145,6,0)</f>
        <v>New Gregory</v>
      </c>
      <c r="AG126" t="str">
        <f>VLOOKUP(A126,training_and_development!A126:H134,7,0)</f>
        <v>Darren Mccarthy</v>
      </c>
      <c r="AH126">
        <f>VLOOKUP(A126,training_and_development!A126:H129,8,0)</f>
        <v>2</v>
      </c>
    </row>
    <row r="127" spans="1:34" x14ac:dyDescent="0.25">
      <c r="A127">
        <v>1126</v>
      </c>
      <c r="B127" t="s">
        <v>20401</v>
      </c>
      <c r="C127" s="1">
        <v>43351</v>
      </c>
      <c r="D127" s="8">
        <v>43896</v>
      </c>
      <c r="E127" t="s">
        <v>332</v>
      </c>
      <c r="F127" t="s">
        <v>1319</v>
      </c>
      <c r="G127" t="s">
        <v>1564</v>
      </c>
      <c r="H127" t="s">
        <v>87</v>
      </c>
      <c r="I127" t="s">
        <v>339</v>
      </c>
      <c r="J127" t="s">
        <v>42</v>
      </c>
      <c r="K127" t="s">
        <v>29</v>
      </c>
      <c r="L127" t="s">
        <v>30</v>
      </c>
      <c r="M127" t="s">
        <v>100</v>
      </c>
      <c r="N127" s="20" t="s">
        <v>1321</v>
      </c>
      <c r="O127" t="s">
        <v>28294</v>
      </c>
      <c r="P127" t="s">
        <v>83</v>
      </c>
      <c r="Q127" s="2">
        <v>21850</v>
      </c>
      <c r="R127" t="s">
        <v>33</v>
      </c>
      <c r="S127" t="s">
        <v>85</v>
      </c>
      <c r="T127" t="s">
        <v>45</v>
      </c>
      <c r="U127" s="3">
        <v>6305</v>
      </c>
      <c r="V127" t="s">
        <v>36</v>
      </c>
      <c r="W127" t="s">
        <v>79</v>
      </c>
      <c r="X127" t="s">
        <v>38</v>
      </c>
      <c r="Y127">
        <v>3</v>
      </c>
      <c r="Z127">
        <f>VLOOKUP(A127,Table3[],3,0)</f>
        <v>3</v>
      </c>
      <c r="AA127">
        <f>VLOOKUP(A127,'employee_engagement survey data'!A127:E591,4,0)</f>
        <v>3</v>
      </c>
      <c r="AB127">
        <f>VLOOKUP(A127,'employee_engagement survey data'!A127:E366,5,0)</f>
        <v>2</v>
      </c>
      <c r="AC127" t="str">
        <f>VLOOKUP(A127,training_and_development!A127:F164,3,0)</f>
        <v>Technical Skills</v>
      </c>
      <c r="AD127" t="str">
        <f>VLOOKUP(A127,training_and_development!A127:E516,4,0)</f>
        <v>Internal</v>
      </c>
      <c r="AE127" t="str">
        <f>VLOOKUP(A127,training_and_development!A127:F3124,5,0)</f>
        <v>Failed</v>
      </c>
      <c r="AF127" t="str">
        <f>VLOOKUP(A127,training_and_development!A126:G146,6,0)</f>
        <v>North Benjaminstad</v>
      </c>
      <c r="AG127" t="str">
        <f>VLOOKUP(A127,training_and_development!A127:H135,7,0)</f>
        <v>William Farrell</v>
      </c>
      <c r="AH127">
        <f>VLOOKUP(A127,training_and_development!A127:H130,8,0)</f>
        <v>4</v>
      </c>
    </row>
    <row r="128" spans="1:34" x14ac:dyDescent="0.25">
      <c r="A128">
        <v>1127</v>
      </c>
      <c r="B128" t="s">
        <v>20402</v>
      </c>
      <c r="C128" s="1">
        <v>43522</v>
      </c>
      <c r="D128" s="8" t="s">
        <v>16975</v>
      </c>
      <c r="E128" t="s">
        <v>332</v>
      </c>
      <c r="F128" t="s">
        <v>1322</v>
      </c>
      <c r="G128" t="s">
        <v>1568</v>
      </c>
      <c r="H128" t="s">
        <v>49</v>
      </c>
      <c r="I128" t="s">
        <v>339</v>
      </c>
      <c r="J128" t="s">
        <v>50</v>
      </c>
      <c r="K128" t="s">
        <v>41</v>
      </c>
      <c r="L128" t="s">
        <v>50</v>
      </c>
      <c r="M128" t="s">
        <v>31</v>
      </c>
      <c r="N128" s="20" t="s">
        <v>16975</v>
      </c>
      <c r="O128" t="s">
        <v>28294</v>
      </c>
      <c r="P128" t="s">
        <v>62</v>
      </c>
      <c r="Q128" s="2">
        <v>36978</v>
      </c>
      <c r="R128" t="s">
        <v>33</v>
      </c>
      <c r="S128" t="s">
        <v>78</v>
      </c>
      <c r="T128" t="s">
        <v>45</v>
      </c>
      <c r="U128" s="3">
        <v>33576</v>
      </c>
      <c r="V128" t="s">
        <v>36</v>
      </c>
      <c r="W128" t="s">
        <v>65</v>
      </c>
      <c r="X128" t="s">
        <v>38</v>
      </c>
      <c r="Y128">
        <v>3</v>
      </c>
      <c r="Z128">
        <f>VLOOKUP(A128,Table3[],3,0)</f>
        <v>5</v>
      </c>
      <c r="AA128">
        <f>VLOOKUP(A128,'employee_engagement survey data'!A128:E592,4,0)</f>
        <v>1</v>
      </c>
      <c r="AB128">
        <f>VLOOKUP(A128,'employee_engagement survey data'!A128:E367,5,0)</f>
        <v>3</v>
      </c>
      <c r="AC128" t="str">
        <f>VLOOKUP(A128,training_and_development!A128:F165,3,0)</f>
        <v>Communication Skills</v>
      </c>
      <c r="AD128" t="str">
        <f>VLOOKUP(A128,training_and_development!A128:E517,4,0)</f>
        <v>External</v>
      </c>
      <c r="AE128" t="str">
        <f>VLOOKUP(A128,training_and_development!A128:F3125,5,0)</f>
        <v>Failed</v>
      </c>
      <c r="AF128" t="str">
        <f>VLOOKUP(A128,training_and_development!A127:G147,6,0)</f>
        <v>New Waynehaven</v>
      </c>
      <c r="AG128" t="str">
        <f>VLOOKUP(A128,training_and_development!A128:H136,7,0)</f>
        <v>Melissa Miles</v>
      </c>
      <c r="AH128">
        <f>VLOOKUP(A128,training_and_development!A128:H131,8,0)</f>
        <v>2</v>
      </c>
    </row>
    <row r="129" spans="1:34" x14ac:dyDescent="0.25">
      <c r="A129">
        <v>1128</v>
      </c>
      <c r="B129" t="s">
        <v>20403</v>
      </c>
      <c r="C129" s="1">
        <v>45037</v>
      </c>
      <c r="D129" s="8" t="s">
        <v>16975</v>
      </c>
      <c r="E129" t="s">
        <v>332</v>
      </c>
      <c r="F129" t="s">
        <v>1323</v>
      </c>
      <c r="G129" t="s">
        <v>1574</v>
      </c>
      <c r="H129" t="s">
        <v>67</v>
      </c>
      <c r="I129" t="s">
        <v>339</v>
      </c>
      <c r="J129" t="s">
        <v>42</v>
      </c>
      <c r="K129" t="s">
        <v>51</v>
      </c>
      <c r="L129" t="s">
        <v>42</v>
      </c>
      <c r="M129" t="s">
        <v>31</v>
      </c>
      <c r="N129" s="20" t="s">
        <v>16975</v>
      </c>
      <c r="O129" t="s">
        <v>28294</v>
      </c>
      <c r="P129" t="s">
        <v>62</v>
      </c>
      <c r="Q129" s="2">
        <v>20991</v>
      </c>
      <c r="R129" t="s">
        <v>33</v>
      </c>
      <c r="S129" t="s">
        <v>78</v>
      </c>
      <c r="T129" t="s">
        <v>35</v>
      </c>
      <c r="U129" s="3">
        <v>12707</v>
      </c>
      <c r="V129" t="s">
        <v>46</v>
      </c>
      <c r="W129" t="s">
        <v>65</v>
      </c>
      <c r="X129" t="s">
        <v>38</v>
      </c>
      <c r="Y129">
        <v>3</v>
      </c>
      <c r="Z129">
        <f>VLOOKUP(A129,Table3[],3,0)</f>
        <v>4</v>
      </c>
      <c r="AA129">
        <f>VLOOKUP(A129,'employee_engagement survey data'!A129:E593,4,0)</f>
        <v>2</v>
      </c>
      <c r="AB129">
        <f>VLOOKUP(A129,'employee_engagement survey data'!A129:E368,5,0)</f>
        <v>4</v>
      </c>
      <c r="AC129" t="str">
        <f>VLOOKUP(A129,training_and_development!A129:F166,3,0)</f>
        <v>Communication Skills</v>
      </c>
      <c r="AD129" t="str">
        <f>VLOOKUP(A129,training_and_development!A129:E518,4,0)</f>
        <v>Internal</v>
      </c>
      <c r="AE129" t="str">
        <f>VLOOKUP(A129,training_and_development!A129:F3126,5,0)</f>
        <v>Failed</v>
      </c>
      <c r="AF129" t="str">
        <f>VLOOKUP(A129,training_and_development!A128:G148,6,0)</f>
        <v>New Cory</v>
      </c>
      <c r="AG129" t="str">
        <f>VLOOKUP(A129,training_and_development!A129:H137,7,0)</f>
        <v>James Perez</v>
      </c>
      <c r="AH129">
        <f>VLOOKUP(A129,training_and_development!A129:H132,8,0)</f>
        <v>1</v>
      </c>
    </row>
    <row r="130" spans="1:34" x14ac:dyDescent="0.25">
      <c r="A130">
        <v>1129</v>
      </c>
      <c r="B130" t="s">
        <v>20404</v>
      </c>
      <c r="C130" s="1">
        <v>43727</v>
      </c>
      <c r="D130" s="8">
        <v>44492</v>
      </c>
      <c r="E130" t="s">
        <v>332</v>
      </c>
      <c r="F130" t="s">
        <v>1324</v>
      </c>
      <c r="G130" t="s">
        <v>1579</v>
      </c>
      <c r="H130" t="s">
        <v>26</v>
      </c>
      <c r="I130" t="s">
        <v>339</v>
      </c>
      <c r="J130" t="s">
        <v>50</v>
      </c>
      <c r="K130" t="s">
        <v>51</v>
      </c>
      <c r="L130" t="s">
        <v>42</v>
      </c>
      <c r="M130" t="s">
        <v>92</v>
      </c>
      <c r="N130" s="20" t="s">
        <v>1326</v>
      </c>
      <c r="O130" t="s">
        <v>28294</v>
      </c>
      <c r="P130" t="s">
        <v>68</v>
      </c>
      <c r="Q130" s="2">
        <v>20592</v>
      </c>
      <c r="R130" t="s">
        <v>33</v>
      </c>
      <c r="S130" t="s">
        <v>166</v>
      </c>
      <c r="T130" t="s">
        <v>35</v>
      </c>
      <c r="U130" s="3">
        <v>73131</v>
      </c>
      <c r="V130" t="s">
        <v>58</v>
      </c>
      <c r="W130" t="s">
        <v>65</v>
      </c>
      <c r="X130" t="s">
        <v>38</v>
      </c>
      <c r="Y130">
        <v>3</v>
      </c>
      <c r="Z130">
        <f>VLOOKUP(A130,Table3[],3,0)</f>
        <v>1</v>
      </c>
      <c r="AA130">
        <f>VLOOKUP(A130,'employee_engagement survey data'!A130:E594,4,0)</f>
        <v>1</v>
      </c>
      <c r="AB130">
        <f>VLOOKUP(A130,'employee_engagement survey data'!A130:E369,5,0)</f>
        <v>1</v>
      </c>
      <c r="AC130" t="str">
        <f>VLOOKUP(A130,training_and_development!A130:F167,3,0)</f>
        <v>Technical Skills</v>
      </c>
      <c r="AD130" t="str">
        <f>VLOOKUP(A130,training_and_development!A130:E519,4,0)</f>
        <v>Internal</v>
      </c>
      <c r="AE130" t="str">
        <f>VLOOKUP(A130,training_and_development!A130:F3127,5,0)</f>
        <v>Completed</v>
      </c>
      <c r="AF130" t="str">
        <f>VLOOKUP(A130,training_and_development!A129:G149,6,0)</f>
        <v>Ashleyton</v>
      </c>
      <c r="AG130" t="str">
        <f>VLOOKUP(A130,training_and_development!A130:H138,7,0)</f>
        <v>Chad Mccall</v>
      </c>
      <c r="AH130">
        <f>VLOOKUP(A130,training_and_development!A130:H133,8,0)</f>
        <v>2</v>
      </c>
    </row>
    <row r="131" spans="1:34" x14ac:dyDescent="0.25">
      <c r="A131">
        <v>1130</v>
      </c>
      <c r="B131" t="s">
        <v>20405</v>
      </c>
      <c r="C131" s="1">
        <v>44188</v>
      </c>
      <c r="D131" s="8" t="s">
        <v>16975</v>
      </c>
      <c r="E131" t="s">
        <v>24</v>
      </c>
      <c r="F131" t="s">
        <v>1327</v>
      </c>
      <c r="G131" t="s">
        <v>1584</v>
      </c>
      <c r="H131" t="s">
        <v>96</v>
      </c>
      <c r="I131" t="s">
        <v>339</v>
      </c>
      <c r="J131" t="s">
        <v>28</v>
      </c>
      <c r="K131" t="s">
        <v>41</v>
      </c>
      <c r="L131" t="s">
        <v>42</v>
      </c>
      <c r="M131" t="s">
        <v>31</v>
      </c>
      <c r="N131" s="20" t="s">
        <v>16975</v>
      </c>
      <c r="O131" t="s">
        <v>28294</v>
      </c>
      <c r="P131" t="s">
        <v>437</v>
      </c>
      <c r="Q131" s="2">
        <v>35478</v>
      </c>
      <c r="R131" t="s">
        <v>33</v>
      </c>
      <c r="S131" t="s">
        <v>621</v>
      </c>
      <c r="T131" t="s">
        <v>35</v>
      </c>
      <c r="U131" s="3">
        <v>37659</v>
      </c>
      <c r="V131" t="s">
        <v>46</v>
      </c>
      <c r="W131" t="s">
        <v>79</v>
      </c>
      <c r="X131" t="s">
        <v>38</v>
      </c>
      <c r="Y131">
        <v>3</v>
      </c>
      <c r="Z131">
        <f>VLOOKUP(A131,Table3[],3,0)</f>
        <v>1</v>
      </c>
      <c r="AA131">
        <f>VLOOKUP(A131,'employee_engagement survey data'!A131:E595,4,0)</f>
        <v>5</v>
      </c>
      <c r="AB131">
        <f>VLOOKUP(A131,'employee_engagement survey data'!A131:E370,5,0)</f>
        <v>4</v>
      </c>
      <c r="AC131" t="str">
        <f>VLOOKUP(A131,training_and_development!A131:F168,3,0)</f>
        <v>Leadership Development</v>
      </c>
      <c r="AD131" t="str">
        <f>VLOOKUP(A131,training_and_development!A131:E520,4,0)</f>
        <v>External</v>
      </c>
      <c r="AE131" t="str">
        <f>VLOOKUP(A131,training_and_development!A131:F3128,5,0)</f>
        <v>Completed</v>
      </c>
      <c r="AF131" t="str">
        <f>VLOOKUP(A131,training_and_development!A130:G150,6,0)</f>
        <v>Bellport</v>
      </c>
      <c r="AG131" t="str">
        <f>VLOOKUP(A131,training_and_development!A131:H139,7,0)</f>
        <v>Mr. Brandon Turner</v>
      </c>
      <c r="AH131">
        <f>VLOOKUP(A131,training_and_development!A131:H134,8,0)</f>
        <v>3</v>
      </c>
    </row>
    <row r="132" spans="1:34" x14ac:dyDescent="0.25">
      <c r="A132">
        <v>1131</v>
      </c>
      <c r="B132" t="s">
        <v>20406</v>
      </c>
      <c r="C132" s="1">
        <v>43553</v>
      </c>
      <c r="D132" s="8" t="s">
        <v>16975</v>
      </c>
      <c r="E132" t="s">
        <v>24</v>
      </c>
      <c r="F132" t="s">
        <v>1328</v>
      </c>
      <c r="G132" t="s">
        <v>1587</v>
      </c>
      <c r="H132" t="s">
        <v>40</v>
      </c>
      <c r="I132" t="s">
        <v>339</v>
      </c>
      <c r="J132" t="s">
        <v>42</v>
      </c>
      <c r="K132" t="s">
        <v>51</v>
      </c>
      <c r="L132" t="s">
        <v>42</v>
      </c>
      <c r="M132" t="s">
        <v>31</v>
      </c>
      <c r="N132" s="20" t="s">
        <v>16975</v>
      </c>
      <c r="O132" t="s">
        <v>28294</v>
      </c>
      <c r="P132" t="s">
        <v>105</v>
      </c>
      <c r="Q132" s="2">
        <v>34780</v>
      </c>
      <c r="R132" t="s">
        <v>33</v>
      </c>
      <c r="S132" t="s">
        <v>140</v>
      </c>
      <c r="T132" t="s">
        <v>35</v>
      </c>
      <c r="U132" s="3">
        <v>48502</v>
      </c>
      <c r="V132" t="s">
        <v>71</v>
      </c>
      <c r="W132" t="s">
        <v>59</v>
      </c>
      <c r="X132" t="s">
        <v>38</v>
      </c>
      <c r="Y132">
        <v>3</v>
      </c>
      <c r="Z132">
        <f>VLOOKUP(A132,Table3[],3,0)</f>
        <v>4</v>
      </c>
      <c r="AA132">
        <f>VLOOKUP(A132,'employee_engagement survey data'!A132:E596,4,0)</f>
        <v>4</v>
      </c>
      <c r="AB132">
        <f>VLOOKUP(A132,'employee_engagement survey data'!A132:E371,5,0)</f>
        <v>4</v>
      </c>
      <c r="AC132" t="str">
        <f>VLOOKUP(A132,training_and_development!A132:F169,3,0)</f>
        <v>Customer Service</v>
      </c>
      <c r="AD132" t="str">
        <f>VLOOKUP(A132,training_and_development!A132:E521,4,0)</f>
        <v>Internal</v>
      </c>
      <c r="AE132" t="str">
        <f>VLOOKUP(A132,training_and_development!A132:F3129,5,0)</f>
        <v>Failed</v>
      </c>
      <c r="AF132" t="str">
        <f>VLOOKUP(A132,training_and_development!A131:G151,6,0)</f>
        <v>Garnerhaven</v>
      </c>
      <c r="AG132" t="str">
        <f>VLOOKUP(A132,training_and_development!A132:H140,7,0)</f>
        <v>Benjamin Briggs</v>
      </c>
      <c r="AH132">
        <f>VLOOKUP(A132,training_and_development!A132:H135,8,0)</f>
        <v>2</v>
      </c>
    </row>
    <row r="133" spans="1:34" x14ac:dyDescent="0.25">
      <c r="A133">
        <v>1132</v>
      </c>
      <c r="B133" t="s">
        <v>20407</v>
      </c>
      <c r="C133" s="1">
        <v>44331</v>
      </c>
      <c r="D133" s="8">
        <v>45049</v>
      </c>
      <c r="E133" t="s">
        <v>24</v>
      </c>
      <c r="F133" t="s">
        <v>1329</v>
      </c>
      <c r="G133" t="s">
        <v>1590</v>
      </c>
      <c r="H133" t="s">
        <v>87</v>
      </c>
      <c r="I133" t="s">
        <v>339</v>
      </c>
      <c r="J133" t="s">
        <v>28</v>
      </c>
      <c r="K133" t="s">
        <v>51</v>
      </c>
      <c r="L133" t="s">
        <v>50</v>
      </c>
      <c r="M133" t="s">
        <v>74</v>
      </c>
      <c r="N133" s="20" t="s">
        <v>1331</v>
      </c>
      <c r="O133" t="s">
        <v>28294</v>
      </c>
      <c r="P133" t="s">
        <v>43</v>
      </c>
      <c r="Q133" s="2">
        <v>23319</v>
      </c>
      <c r="R133" t="s">
        <v>33</v>
      </c>
      <c r="S133" t="s">
        <v>64</v>
      </c>
      <c r="T133" t="s">
        <v>35</v>
      </c>
      <c r="U133" s="3">
        <v>88428</v>
      </c>
      <c r="V133" t="s">
        <v>46</v>
      </c>
      <c r="W133" t="s">
        <v>37</v>
      </c>
      <c r="X133" t="s">
        <v>38</v>
      </c>
      <c r="Y133">
        <v>3</v>
      </c>
      <c r="Z133">
        <f>VLOOKUP(A133,Table3[],3,0)</f>
        <v>1</v>
      </c>
      <c r="AA133">
        <f>VLOOKUP(A133,'employee_engagement survey data'!A133:E597,4,0)</f>
        <v>5</v>
      </c>
      <c r="AB133">
        <f>VLOOKUP(A133,'employee_engagement survey data'!A133:E372,5,0)</f>
        <v>5</v>
      </c>
      <c r="AC133" t="str">
        <f>VLOOKUP(A133,training_and_development!A133:F170,3,0)</f>
        <v>Communication Skills</v>
      </c>
      <c r="AD133" t="str">
        <f>VLOOKUP(A133,training_and_development!A133:E522,4,0)</f>
        <v>Internal</v>
      </c>
      <c r="AE133" t="str">
        <f>VLOOKUP(A133,training_and_development!A133:F3130,5,0)</f>
        <v>Completed</v>
      </c>
      <c r="AF133" t="str">
        <f>VLOOKUP(A133,training_and_development!A132:G152,6,0)</f>
        <v>Robertsburgh</v>
      </c>
      <c r="AG133" t="str">
        <f>VLOOKUP(A133,training_and_development!A133:H141,7,0)</f>
        <v>Amber Harris MD</v>
      </c>
      <c r="AH133">
        <f>VLOOKUP(A133,training_and_development!A133:H136,8,0)</f>
        <v>4</v>
      </c>
    </row>
    <row r="134" spans="1:34" x14ac:dyDescent="0.25">
      <c r="A134">
        <v>1133</v>
      </c>
      <c r="B134" t="s">
        <v>20408</v>
      </c>
      <c r="C134" s="1">
        <v>44634</v>
      </c>
      <c r="D134" s="8">
        <v>44836</v>
      </c>
      <c r="E134" t="s">
        <v>24</v>
      </c>
      <c r="F134" t="s">
        <v>1332</v>
      </c>
      <c r="G134" t="s">
        <v>1595</v>
      </c>
      <c r="H134" t="s">
        <v>49</v>
      </c>
      <c r="I134" t="s">
        <v>339</v>
      </c>
      <c r="J134" t="s">
        <v>50</v>
      </c>
      <c r="K134" t="s">
        <v>51</v>
      </c>
      <c r="L134" t="s">
        <v>42</v>
      </c>
      <c r="M134" t="s">
        <v>120</v>
      </c>
      <c r="N134" s="20" t="s">
        <v>1334</v>
      </c>
      <c r="O134" t="s">
        <v>28294</v>
      </c>
      <c r="P134" t="s">
        <v>43</v>
      </c>
      <c r="Q134" s="2">
        <v>18222</v>
      </c>
      <c r="R134" t="s">
        <v>33</v>
      </c>
      <c r="S134" t="s">
        <v>85</v>
      </c>
      <c r="T134" t="s">
        <v>35</v>
      </c>
      <c r="U134" s="3">
        <v>95347</v>
      </c>
      <c r="V134" t="s">
        <v>46</v>
      </c>
      <c r="W134" t="s">
        <v>65</v>
      </c>
      <c r="X134" t="s">
        <v>38</v>
      </c>
      <c r="Y134">
        <v>3</v>
      </c>
      <c r="Z134">
        <f>VLOOKUP(A134,Table3[],3,0)</f>
        <v>1</v>
      </c>
      <c r="AA134">
        <f>VLOOKUP(A134,'employee_engagement survey data'!A134:E598,4,0)</f>
        <v>2</v>
      </c>
      <c r="AB134">
        <f>VLOOKUP(A134,'employee_engagement survey data'!A134:E373,5,0)</f>
        <v>4</v>
      </c>
      <c r="AC134" t="str">
        <f>VLOOKUP(A134,training_and_development!A134:F171,3,0)</f>
        <v>Customer Service</v>
      </c>
      <c r="AD134" t="str">
        <f>VLOOKUP(A134,training_and_development!A134:E523,4,0)</f>
        <v>External</v>
      </c>
      <c r="AE134" t="str">
        <f>VLOOKUP(A134,training_and_development!A134:F3131,5,0)</f>
        <v>Completed</v>
      </c>
      <c r="AF134" t="str">
        <f>VLOOKUP(A134,training_and_development!A133:G153,6,0)</f>
        <v>Blakeshire</v>
      </c>
      <c r="AG134" t="str">
        <f>VLOOKUP(A134,training_and_development!A134:H142,7,0)</f>
        <v>Richard Ross</v>
      </c>
      <c r="AH134">
        <f>VLOOKUP(A134,training_and_development!A134:H137,8,0)</f>
        <v>3</v>
      </c>
    </row>
    <row r="135" spans="1:34" x14ac:dyDescent="0.25">
      <c r="A135">
        <v>1134</v>
      </c>
      <c r="B135" t="s">
        <v>20409</v>
      </c>
      <c r="C135" s="1">
        <v>44536</v>
      </c>
      <c r="D135" s="8">
        <v>44569</v>
      </c>
      <c r="E135" t="s">
        <v>24</v>
      </c>
      <c r="F135" t="s">
        <v>1335</v>
      </c>
      <c r="G135" t="s">
        <v>1599</v>
      </c>
      <c r="H135" t="s">
        <v>67</v>
      </c>
      <c r="I135" t="s">
        <v>339</v>
      </c>
      <c r="J135" t="s">
        <v>42</v>
      </c>
      <c r="K135" t="s">
        <v>29</v>
      </c>
      <c r="L135" t="s">
        <v>30</v>
      </c>
      <c r="M135" t="s">
        <v>100</v>
      </c>
      <c r="N135" s="20" t="s">
        <v>1337</v>
      </c>
      <c r="O135" t="s">
        <v>28294</v>
      </c>
      <c r="P135" t="s">
        <v>62</v>
      </c>
      <c r="Q135" s="2">
        <v>35315</v>
      </c>
      <c r="R135" t="s">
        <v>33</v>
      </c>
      <c r="S135" t="s">
        <v>78</v>
      </c>
      <c r="T135" t="s">
        <v>35</v>
      </c>
      <c r="U135" s="3">
        <v>80920</v>
      </c>
      <c r="V135" t="s">
        <v>94</v>
      </c>
      <c r="W135" t="s">
        <v>59</v>
      </c>
      <c r="X135" t="s">
        <v>38</v>
      </c>
      <c r="Y135">
        <v>3</v>
      </c>
      <c r="Z135">
        <f>VLOOKUP(A135,Table3[],3,0)</f>
        <v>4</v>
      </c>
      <c r="AA135">
        <f>VLOOKUP(A135,'employee_engagement survey data'!A135:E599,4,0)</f>
        <v>1</v>
      </c>
      <c r="AB135">
        <f>VLOOKUP(A135,'employee_engagement survey data'!A135:E374,5,0)</f>
        <v>2</v>
      </c>
      <c r="AC135" t="str">
        <f>VLOOKUP(A135,training_and_development!A135:F172,3,0)</f>
        <v>Communication Skills</v>
      </c>
      <c r="AD135" t="str">
        <f>VLOOKUP(A135,training_and_development!A135:E524,4,0)</f>
        <v>External</v>
      </c>
      <c r="AE135" t="str">
        <f>VLOOKUP(A135,training_and_development!A135:F3132,5,0)</f>
        <v>Completed</v>
      </c>
      <c r="AF135" t="str">
        <f>VLOOKUP(A135,training_and_development!A134:G154,6,0)</f>
        <v>Robertshire</v>
      </c>
      <c r="AG135" t="str">
        <f>VLOOKUP(A135,training_and_development!A135:H143,7,0)</f>
        <v>Carolyn Deleon</v>
      </c>
      <c r="AH135">
        <f>VLOOKUP(A135,training_and_development!A135:H138,8,0)</f>
        <v>1</v>
      </c>
    </row>
    <row r="136" spans="1:34" x14ac:dyDescent="0.25">
      <c r="A136">
        <v>1135</v>
      </c>
      <c r="B136" t="s">
        <v>20410</v>
      </c>
      <c r="C136" s="1">
        <v>44496</v>
      </c>
      <c r="D136" s="8" t="s">
        <v>16975</v>
      </c>
      <c r="E136" t="s">
        <v>24</v>
      </c>
      <c r="F136" t="s">
        <v>1338</v>
      </c>
      <c r="G136" t="s">
        <v>1602</v>
      </c>
      <c r="H136" t="s">
        <v>26</v>
      </c>
      <c r="I136" t="s">
        <v>946</v>
      </c>
      <c r="J136" t="s">
        <v>50</v>
      </c>
      <c r="K136" t="s">
        <v>41</v>
      </c>
      <c r="L136" t="s">
        <v>30</v>
      </c>
      <c r="M136" t="s">
        <v>31</v>
      </c>
      <c r="N136" s="20" t="s">
        <v>16975</v>
      </c>
      <c r="O136" t="s">
        <v>28294</v>
      </c>
      <c r="P136" t="s">
        <v>83</v>
      </c>
      <c r="Q136" s="2">
        <v>23619</v>
      </c>
      <c r="R136" t="s">
        <v>33</v>
      </c>
      <c r="S136" t="s">
        <v>874</v>
      </c>
      <c r="T136" t="s">
        <v>45</v>
      </c>
      <c r="U136" s="3">
        <v>7440</v>
      </c>
      <c r="V136" t="s">
        <v>58</v>
      </c>
      <c r="W136" t="s">
        <v>37</v>
      </c>
      <c r="X136" t="s">
        <v>38</v>
      </c>
      <c r="Y136">
        <v>3</v>
      </c>
      <c r="Z136">
        <f>VLOOKUP(A136,Table3[],3,0)</f>
        <v>5</v>
      </c>
      <c r="AA136">
        <f>VLOOKUP(A136,'employee_engagement survey data'!A136:E600,4,0)</f>
        <v>4</v>
      </c>
      <c r="AB136">
        <f>VLOOKUP(A136,'employee_engagement survey data'!A136:E375,5,0)</f>
        <v>4</v>
      </c>
      <c r="AC136" t="str">
        <f>VLOOKUP(A136,training_and_development!A136:F173,3,0)</f>
        <v>Project Management</v>
      </c>
      <c r="AD136" t="str">
        <f>VLOOKUP(A136,training_and_development!A136:E525,4,0)</f>
        <v>Internal</v>
      </c>
      <c r="AE136" t="str">
        <f>VLOOKUP(A136,training_and_development!A136:F3133,5,0)</f>
        <v>Completed</v>
      </c>
      <c r="AF136" t="str">
        <f>VLOOKUP(A136,training_and_development!A135:G155,6,0)</f>
        <v>West Caitlinport</v>
      </c>
      <c r="AG136" t="str">
        <f>VLOOKUP(A136,training_and_development!A136:H144,7,0)</f>
        <v>Andrew Jordan</v>
      </c>
      <c r="AH136">
        <f>VLOOKUP(A136,training_and_development!A136:H139,8,0)</f>
        <v>2</v>
      </c>
    </row>
    <row r="137" spans="1:34" x14ac:dyDescent="0.25">
      <c r="A137">
        <v>1136</v>
      </c>
      <c r="B137" t="s">
        <v>20411</v>
      </c>
      <c r="C137" s="1">
        <v>45017</v>
      </c>
      <c r="D137" s="8" t="s">
        <v>16975</v>
      </c>
      <c r="E137" t="s">
        <v>24</v>
      </c>
      <c r="F137" t="s">
        <v>1339</v>
      </c>
      <c r="G137" t="s">
        <v>1610</v>
      </c>
      <c r="H137" t="s">
        <v>96</v>
      </c>
      <c r="I137" t="s">
        <v>946</v>
      </c>
      <c r="J137" t="s">
        <v>50</v>
      </c>
      <c r="K137" t="s">
        <v>41</v>
      </c>
      <c r="L137" t="s">
        <v>30</v>
      </c>
      <c r="M137" t="s">
        <v>31</v>
      </c>
      <c r="N137" s="20" t="s">
        <v>16975</v>
      </c>
      <c r="O137" t="s">
        <v>28294</v>
      </c>
      <c r="P137" t="s">
        <v>68</v>
      </c>
      <c r="Q137" s="2">
        <v>16888</v>
      </c>
      <c r="R137" t="s">
        <v>33</v>
      </c>
      <c r="S137" t="s">
        <v>70</v>
      </c>
      <c r="T137" t="s">
        <v>45</v>
      </c>
      <c r="U137" s="3">
        <v>84202</v>
      </c>
      <c r="V137" t="s">
        <v>58</v>
      </c>
      <c r="W137" t="s">
        <v>79</v>
      </c>
      <c r="X137" t="s">
        <v>38</v>
      </c>
      <c r="Y137">
        <v>3</v>
      </c>
      <c r="Z137">
        <f>VLOOKUP(A137,Table3[],3,0)</f>
        <v>2</v>
      </c>
      <c r="AA137">
        <f>VLOOKUP(A137,'employee_engagement survey data'!A137:E601,4,0)</f>
        <v>5</v>
      </c>
      <c r="AB137">
        <f>VLOOKUP(A137,'employee_engagement survey data'!A137:E376,5,0)</f>
        <v>2</v>
      </c>
      <c r="AC137" t="str">
        <f>VLOOKUP(A137,training_and_development!A137:F174,3,0)</f>
        <v>Customer Service</v>
      </c>
      <c r="AD137" t="str">
        <f>VLOOKUP(A137,training_and_development!A137:E526,4,0)</f>
        <v>External</v>
      </c>
      <c r="AE137" t="str">
        <f>VLOOKUP(A137,training_and_development!A137:F3134,5,0)</f>
        <v>Completed</v>
      </c>
      <c r="AF137" t="str">
        <f>VLOOKUP(A137,training_and_development!A136:G156,6,0)</f>
        <v>Brittanyberg</v>
      </c>
      <c r="AG137" t="str">
        <f>VLOOKUP(A137,training_and_development!A137:H145,7,0)</f>
        <v>Danny Smith</v>
      </c>
      <c r="AH137">
        <f>VLOOKUP(A137,training_and_development!A137:H140,8,0)</f>
        <v>3</v>
      </c>
    </row>
    <row r="138" spans="1:34" x14ac:dyDescent="0.25">
      <c r="A138">
        <v>1137</v>
      </c>
      <c r="B138" t="s">
        <v>20412</v>
      </c>
      <c r="C138" s="1">
        <v>43614</v>
      </c>
      <c r="D138" s="8" t="s">
        <v>16975</v>
      </c>
      <c r="E138" t="s">
        <v>24</v>
      </c>
      <c r="F138" t="s">
        <v>1340</v>
      </c>
      <c r="G138" t="s">
        <v>1614</v>
      </c>
      <c r="H138" t="s">
        <v>40</v>
      </c>
      <c r="I138" t="s">
        <v>339</v>
      </c>
      <c r="J138" t="s">
        <v>50</v>
      </c>
      <c r="K138" t="s">
        <v>29</v>
      </c>
      <c r="L138" t="s">
        <v>42</v>
      </c>
      <c r="M138" t="s">
        <v>31</v>
      </c>
      <c r="N138" s="20" t="s">
        <v>16975</v>
      </c>
      <c r="O138" t="s">
        <v>28294</v>
      </c>
      <c r="P138" t="s">
        <v>68</v>
      </c>
      <c r="Q138" s="2">
        <v>19783</v>
      </c>
      <c r="R138" t="s">
        <v>33</v>
      </c>
      <c r="S138" t="s">
        <v>64</v>
      </c>
      <c r="T138" t="s">
        <v>45</v>
      </c>
      <c r="U138" s="3">
        <v>3187</v>
      </c>
      <c r="V138" t="s">
        <v>71</v>
      </c>
      <c r="W138" t="s">
        <v>59</v>
      </c>
      <c r="X138" t="s">
        <v>38</v>
      </c>
      <c r="Y138">
        <v>3</v>
      </c>
      <c r="Z138">
        <f>VLOOKUP(A138,Table3[],3,0)</f>
        <v>3</v>
      </c>
      <c r="AA138">
        <f>VLOOKUP(A138,'employee_engagement survey data'!A138:E602,4,0)</f>
        <v>3</v>
      </c>
      <c r="AB138">
        <f>VLOOKUP(A138,'employee_engagement survey data'!A138:E377,5,0)</f>
        <v>5</v>
      </c>
      <c r="AC138" t="str">
        <f>VLOOKUP(A138,training_and_development!A138:F175,3,0)</f>
        <v>Communication Skills</v>
      </c>
      <c r="AD138" t="str">
        <f>VLOOKUP(A138,training_and_development!A138:E527,4,0)</f>
        <v>Internal</v>
      </c>
      <c r="AE138" t="str">
        <f>VLOOKUP(A138,training_and_development!A138:F3135,5,0)</f>
        <v>Completed</v>
      </c>
      <c r="AF138" t="str">
        <f>VLOOKUP(A138,training_and_development!A137:G157,6,0)</f>
        <v>Rothville</v>
      </c>
      <c r="AG138" t="str">
        <f>VLOOKUP(A138,training_and_development!A138:H146,7,0)</f>
        <v>Monique Williams DVM</v>
      </c>
      <c r="AH138">
        <f>VLOOKUP(A138,training_and_development!A138:H141,8,0)</f>
        <v>5</v>
      </c>
    </row>
    <row r="139" spans="1:34" x14ac:dyDescent="0.25">
      <c r="A139">
        <v>1138</v>
      </c>
      <c r="B139" t="s">
        <v>20413</v>
      </c>
      <c r="C139" s="1">
        <v>43658</v>
      </c>
      <c r="D139" s="8">
        <v>44754</v>
      </c>
      <c r="E139" t="s">
        <v>24</v>
      </c>
      <c r="F139" t="s">
        <v>1341</v>
      </c>
      <c r="G139" t="s">
        <v>1617</v>
      </c>
      <c r="H139" t="s">
        <v>99</v>
      </c>
      <c r="I139" t="s">
        <v>339</v>
      </c>
      <c r="J139" t="s">
        <v>50</v>
      </c>
      <c r="K139" t="s">
        <v>51</v>
      </c>
      <c r="L139" t="s">
        <v>30</v>
      </c>
      <c r="M139" t="s">
        <v>74</v>
      </c>
      <c r="N139" s="20" t="s">
        <v>1343</v>
      </c>
      <c r="O139" t="s">
        <v>28294</v>
      </c>
      <c r="P139" t="s">
        <v>76</v>
      </c>
      <c r="Q139" s="2">
        <v>30530</v>
      </c>
      <c r="R139" t="s">
        <v>33</v>
      </c>
      <c r="S139" t="s">
        <v>123</v>
      </c>
      <c r="T139" t="s">
        <v>45</v>
      </c>
      <c r="U139" s="3">
        <v>2766</v>
      </c>
      <c r="V139" t="s">
        <v>71</v>
      </c>
      <c r="W139" t="s">
        <v>79</v>
      </c>
      <c r="X139" t="s">
        <v>38</v>
      </c>
      <c r="Y139">
        <v>3</v>
      </c>
      <c r="Z139">
        <f>VLOOKUP(A139,Table3[],3,0)</f>
        <v>4</v>
      </c>
      <c r="AA139">
        <f>VLOOKUP(A139,'employee_engagement survey data'!A139:E603,4,0)</f>
        <v>5</v>
      </c>
      <c r="AB139">
        <f>VLOOKUP(A139,'employee_engagement survey data'!A139:E378,5,0)</f>
        <v>1</v>
      </c>
      <c r="AC139" t="str">
        <f>VLOOKUP(A139,training_and_development!A139:F176,3,0)</f>
        <v>Customer Service</v>
      </c>
      <c r="AD139" t="str">
        <f>VLOOKUP(A139,training_and_development!A139:E528,4,0)</f>
        <v>Internal</v>
      </c>
      <c r="AE139" t="str">
        <f>VLOOKUP(A139,training_and_development!A139:F3136,5,0)</f>
        <v>Failed</v>
      </c>
      <c r="AF139" t="str">
        <f>VLOOKUP(A139,training_and_development!A138:G158,6,0)</f>
        <v>Cohenmouth</v>
      </c>
      <c r="AG139" t="str">
        <f>VLOOKUP(A139,training_and_development!A139:H147,7,0)</f>
        <v>Stacy Fisher</v>
      </c>
      <c r="AH139">
        <f>VLOOKUP(A139,training_and_development!A139:H142,8,0)</f>
        <v>4</v>
      </c>
    </row>
    <row r="140" spans="1:34" x14ac:dyDescent="0.25">
      <c r="A140">
        <v>1139</v>
      </c>
      <c r="B140" t="s">
        <v>20414</v>
      </c>
      <c r="C140" s="1">
        <v>43322</v>
      </c>
      <c r="D140" s="8">
        <v>44613</v>
      </c>
      <c r="E140" t="s">
        <v>24</v>
      </c>
      <c r="F140" t="s">
        <v>1344</v>
      </c>
      <c r="G140" t="s">
        <v>1623</v>
      </c>
      <c r="H140" t="s">
        <v>61</v>
      </c>
      <c r="I140" t="s">
        <v>339</v>
      </c>
      <c r="J140" t="s">
        <v>28</v>
      </c>
      <c r="K140" t="s">
        <v>41</v>
      </c>
      <c r="L140" t="s">
        <v>30</v>
      </c>
      <c r="M140" t="s">
        <v>74</v>
      </c>
      <c r="N140" s="20" t="s">
        <v>1346</v>
      </c>
      <c r="O140" t="s">
        <v>28294</v>
      </c>
      <c r="P140" t="s">
        <v>105</v>
      </c>
      <c r="Q140" s="2">
        <v>19460</v>
      </c>
      <c r="R140" t="s">
        <v>33</v>
      </c>
      <c r="S140" t="s">
        <v>78</v>
      </c>
      <c r="T140" t="s">
        <v>45</v>
      </c>
      <c r="U140" s="3">
        <v>75014</v>
      </c>
      <c r="V140" t="s">
        <v>46</v>
      </c>
      <c r="W140" t="s">
        <v>65</v>
      </c>
      <c r="X140" t="s">
        <v>38</v>
      </c>
      <c r="Y140">
        <v>3</v>
      </c>
      <c r="Z140">
        <f>VLOOKUP(A140,Table3[],3,0)</f>
        <v>2</v>
      </c>
      <c r="AA140">
        <f>VLOOKUP(A140,'employee_engagement survey data'!A140:E604,4,0)</f>
        <v>4</v>
      </c>
      <c r="AB140">
        <f>VLOOKUP(A140,'employee_engagement survey data'!A140:E379,5,0)</f>
        <v>2</v>
      </c>
      <c r="AC140" t="str">
        <f>VLOOKUP(A140,training_and_development!A140:F177,3,0)</f>
        <v>Customer Service</v>
      </c>
      <c r="AD140" t="str">
        <f>VLOOKUP(A140,training_and_development!A140:E529,4,0)</f>
        <v>External</v>
      </c>
      <c r="AE140" t="str">
        <f>VLOOKUP(A140,training_and_development!A140:F3137,5,0)</f>
        <v>Completed</v>
      </c>
      <c r="AF140" t="str">
        <f>VLOOKUP(A140,training_and_development!A139:G159,6,0)</f>
        <v>Port Brandon</v>
      </c>
      <c r="AG140" t="str">
        <f>VLOOKUP(A140,training_and_development!A140:H148,7,0)</f>
        <v>Stephanie Hill</v>
      </c>
      <c r="AH140">
        <f>VLOOKUP(A140,training_and_development!A140:H143,8,0)</f>
        <v>1</v>
      </c>
    </row>
    <row r="141" spans="1:34" x14ac:dyDescent="0.25">
      <c r="A141">
        <v>1140</v>
      </c>
      <c r="B141" t="s">
        <v>20415</v>
      </c>
      <c r="C141" s="1">
        <v>44468</v>
      </c>
      <c r="D141" s="8" t="s">
        <v>16975</v>
      </c>
      <c r="E141" t="s">
        <v>24</v>
      </c>
      <c r="F141" t="s">
        <v>1347</v>
      </c>
      <c r="G141" t="s">
        <v>1626</v>
      </c>
      <c r="H141" t="s">
        <v>116</v>
      </c>
      <c r="I141" t="s">
        <v>339</v>
      </c>
      <c r="J141" t="s">
        <v>42</v>
      </c>
      <c r="K141" t="s">
        <v>29</v>
      </c>
      <c r="L141" t="s">
        <v>50</v>
      </c>
      <c r="M141" t="s">
        <v>31</v>
      </c>
      <c r="N141" s="20" t="s">
        <v>16975</v>
      </c>
      <c r="O141" t="s">
        <v>28294</v>
      </c>
      <c r="P141" t="s">
        <v>83</v>
      </c>
      <c r="Q141" s="2">
        <v>32366</v>
      </c>
      <c r="R141" t="s">
        <v>33</v>
      </c>
      <c r="S141" t="s">
        <v>85</v>
      </c>
      <c r="T141" t="s">
        <v>35</v>
      </c>
      <c r="U141" s="3">
        <v>53486</v>
      </c>
      <c r="V141" t="s">
        <v>71</v>
      </c>
      <c r="W141" t="s">
        <v>59</v>
      </c>
      <c r="X141" t="s">
        <v>38</v>
      </c>
      <c r="Y141">
        <v>3</v>
      </c>
      <c r="Z141">
        <f>VLOOKUP(A141,Table3[],3,0)</f>
        <v>5</v>
      </c>
      <c r="AA141">
        <f>VLOOKUP(A141,'employee_engagement survey data'!A141:E605,4,0)</f>
        <v>3</v>
      </c>
      <c r="AB141">
        <f>VLOOKUP(A141,'employee_engagement survey data'!A141:E380,5,0)</f>
        <v>2</v>
      </c>
      <c r="AC141" t="str">
        <f>VLOOKUP(A141,training_and_development!A141:F178,3,0)</f>
        <v>Customer Service</v>
      </c>
      <c r="AD141" t="str">
        <f>VLOOKUP(A141,training_and_development!A141:E530,4,0)</f>
        <v>Internal</v>
      </c>
      <c r="AE141" t="str">
        <f>VLOOKUP(A141,training_and_development!A141:F3138,5,0)</f>
        <v>Completed</v>
      </c>
      <c r="AF141" t="str">
        <f>VLOOKUP(A141,training_and_development!A140:G160,6,0)</f>
        <v>West Michael</v>
      </c>
      <c r="AG141" t="str">
        <f>VLOOKUP(A141,training_and_development!A141:H149,7,0)</f>
        <v>Shawn Martin</v>
      </c>
      <c r="AH141">
        <f>VLOOKUP(A141,training_and_development!A141:H144,8,0)</f>
        <v>1</v>
      </c>
    </row>
    <row r="142" spans="1:34" x14ac:dyDescent="0.25">
      <c r="A142">
        <v>1141</v>
      </c>
      <c r="B142" t="s">
        <v>20416</v>
      </c>
      <c r="C142" s="1">
        <v>44413</v>
      </c>
      <c r="D142" s="8" t="s">
        <v>16975</v>
      </c>
      <c r="E142" t="s">
        <v>24</v>
      </c>
      <c r="F142" t="s">
        <v>1348</v>
      </c>
      <c r="G142" t="s">
        <v>1629</v>
      </c>
      <c r="H142" t="s">
        <v>73</v>
      </c>
      <c r="I142" t="s">
        <v>339</v>
      </c>
      <c r="J142" t="s">
        <v>28</v>
      </c>
      <c r="K142" t="s">
        <v>41</v>
      </c>
      <c r="L142" t="s">
        <v>50</v>
      </c>
      <c r="M142" t="s">
        <v>31</v>
      </c>
      <c r="N142" s="20" t="s">
        <v>16975</v>
      </c>
      <c r="O142" t="s">
        <v>28294</v>
      </c>
      <c r="P142" t="s">
        <v>68</v>
      </c>
      <c r="Q142" s="2">
        <v>15202</v>
      </c>
      <c r="R142" t="s">
        <v>33</v>
      </c>
      <c r="S142" t="s">
        <v>303</v>
      </c>
      <c r="T142" t="s">
        <v>35</v>
      </c>
      <c r="U142" s="3">
        <v>73898</v>
      </c>
      <c r="V142" t="s">
        <v>71</v>
      </c>
      <c r="W142" t="s">
        <v>79</v>
      </c>
      <c r="X142" t="s">
        <v>38</v>
      </c>
      <c r="Y142">
        <v>3</v>
      </c>
      <c r="Z142">
        <f>VLOOKUP(A142,Table3[],3,0)</f>
        <v>5</v>
      </c>
      <c r="AA142">
        <f>VLOOKUP(A142,'employee_engagement survey data'!A142:E606,4,0)</f>
        <v>5</v>
      </c>
      <c r="AB142">
        <f>VLOOKUP(A142,'employee_engagement survey data'!A142:E381,5,0)</f>
        <v>2</v>
      </c>
      <c r="AC142" t="str">
        <f>VLOOKUP(A142,training_and_development!A142:F179,3,0)</f>
        <v>Technical Skills</v>
      </c>
      <c r="AD142" t="str">
        <f>VLOOKUP(A142,training_and_development!A142:E531,4,0)</f>
        <v>Internal</v>
      </c>
      <c r="AE142" t="str">
        <f>VLOOKUP(A142,training_and_development!A142:F3139,5,0)</f>
        <v>Failed</v>
      </c>
      <c r="AF142" t="str">
        <f>VLOOKUP(A142,training_and_development!A141:G161,6,0)</f>
        <v>Josephport</v>
      </c>
      <c r="AG142" t="str">
        <f>VLOOKUP(A142,training_and_development!A142:H150,7,0)</f>
        <v>Ellen Anderson</v>
      </c>
      <c r="AH142">
        <f>VLOOKUP(A142,training_and_development!A142:H145,8,0)</f>
        <v>1</v>
      </c>
    </row>
    <row r="143" spans="1:34" x14ac:dyDescent="0.25">
      <c r="A143">
        <v>1142</v>
      </c>
      <c r="B143" t="s">
        <v>20417</v>
      </c>
      <c r="C143" s="1">
        <v>45140</v>
      </c>
      <c r="D143" s="8" t="s">
        <v>16975</v>
      </c>
      <c r="E143" t="s">
        <v>1309</v>
      </c>
      <c r="F143" t="s">
        <v>1349</v>
      </c>
      <c r="G143" t="s">
        <v>1634</v>
      </c>
      <c r="H143" t="s">
        <v>87</v>
      </c>
      <c r="I143" t="s">
        <v>339</v>
      </c>
      <c r="J143" t="s">
        <v>50</v>
      </c>
      <c r="K143" t="s">
        <v>51</v>
      </c>
      <c r="L143" t="s">
        <v>30</v>
      </c>
      <c r="M143" t="s">
        <v>31</v>
      </c>
      <c r="N143" s="20" t="s">
        <v>16975</v>
      </c>
      <c r="O143" t="s">
        <v>28294</v>
      </c>
      <c r="P143" t="s">
        <v>122</v>
      </c>
      <c r="Q143" s="2">
        <v>33918</v>
      </c>
      <c r="R143" t="s">
        <v>33</v>
      </c>
      <c r="S143" t="s">
        <v>123</v>
      </c>
      <c r="T143" t="s">
        <v>35</v>
      </c>
      <c r="U143" s="3">
        <v>89723</v>
      </c>
      <c r="V143" t="s">
        <v>94</v>
      </c>
      <c r="W143" t="s">
        <v>65</v>
      </c>
      <c r="X143" t="s">
        <v>38</v>
      </c>
      <c r="Y143">
        <v>3</v>
      </c>
      <c r="Z143">
        <f>VLOOKUP(A143,Table3[],3,0)</f>
        <v>4</v>
      </c>
      <c r="AA143">
        <f>VLOOKUP(A143,'employee_engagement survey data'!A143:E607,4,0)</f>
        <v>4</v>
      </c>
      <c r="AB143">
        <f>VLOOKUP(A143,'employee_engagement survey data'!A143:E382,5,0)</f>
        <v>4</v>
      </c>
      <c r="AC143" t="str">
        <f>VLOOKUP(A143,training_and_development!A143:F180,3,0)</f>
        <v>Leadership Development</v>
      </c>
      <c r="AD143" t="str">
        <f>VLOOKUP(A143,training_and_development!A143:E532,4,0)</f>
        <v>External</v>
      </c>
      <c r="AE143" t="str">
        <f>VLOOKUP(A143,training_and_development!A143:F3140,5,0)</f>
        <v>Completed</v>
      </c>
      <c r="AF143" t="str">
        <f>VLOOKUP(A143,training_and_development!A142:G162,6,0)</f>
        <v>Mistyton</v>
      </c>
      <c r="AG143" t="str">
        <f>VLOOKUP(A143,training_and_development!A143:H151,7,0)</f>
        <v>Molly Scott</v>
      </c>
      <c r="AH143">
        <f>VLOOKUP(A143,training_and_development!A143:H146,8,0)</f>
        <v>3</v>
      </c>
    </row>
    <row r="144" spans="1:34" x14ac:dyDescent="0.25">
      <c r="A144">
        <v>1143</v>
      </c>
      <c r="B144" t="s">
        <v>20418</v>
      </c>
      <c r="C144" s="1">
        <v>43345</v>
      </c>
      <c r="D144" s="8">
        <v>44405</v>
      </c>
      <c r="E144" t="s">
        <v>1309</v>
      </c>
      <c r="F144" t="s">
        <v>1350</v>
      </c>
      <c r="G144" t="s">
        <v>1638</v>
      </c>
      <c r="H144" t="s">
        <v>49</v>
      </c>
      <c r="I144" t="s">
        <v>339</v>
      </c>
      <c r="J144" t="s">
        <v>28</v>
      </c>
      <c r="K144" t="s">
        <v>41</v>
      </c>
      <c r="L144" t="s">
        <v>50</v>
      </c>
      <c r="M144" t="s">
        <v>92</v>
      </c>
      <c r="N144" s="20" t="s">
        <v>1352</v>
      </c>
      <c r="O144" t="s">
        <v>28294</v>
      </c>
      <c r="P144" t="s">
        <v>68</v>
      </c>
      <c r="Q144" s="2">
        <v>15512</v>
      </c>
      <c r="R144" t="s">
        <v>33</v>
      </c>
      <c r="S144" t="s">
        <v>114</v>
      </c>
      <c r="T144" t="s">
        <v>35</v>
      </c>
      <c r="U144" s="3">
        <v>46695</v>
      </c>
      <c r="V144" t="s">
        <v>46</v>
      </c>
      <c r="W144" t="s">
        <v>37</v>
      </c>
      <c r="X144" t="s">
        <v>38</v>
      </c>
      <c r="Y144">
        <v>3</v>
      </c>
      <c r="Z144">
        <f>VLOOKUP(A144,Table3[],3,0)</f>
        <v>2</v>
      </c>
      <c r="AA144">
        <f>VLOOKUP(A144,'employee_engagement survey data'!A144:E608,4,0)</f>
        <v>4</v>
      </c>
      <c r="AB144">
        <f>VLOOKUP(A144,'employee_engagement survey data'!A144:E383,5,0)</f>
        <v>2</v>
      </c>
      <c r="AC144" t="str">
        <f>VLOOKUP(A144,training_and_development!A144:F181,3,0)</f>
        <v>Customer Service</v>
      </c>
      <c r="AD144" t="str">
        <f>VLOOKUP(A144,training_and_development!A144:E533,4,0)</f>
        <v>Internal</v>
      </c>
      <c r="AE144" t="str">
        <f>VLOOKUP(A144,training_and_development!A144:F3141,5,0)</f>
        <v>Failed</v>
      </c>
      <c r="AF144" t="str">
        <f>VLOOKUP(A144,training_and_development!A143:G163,6,0)</f>
        <v>Geraldmouth</v>
      </c>
      <c r="AG144" t="str">
        <f>VLOOKUP(A144,training_and_development!A144:H152,7,0)</f>
        <v>Scott Nelson</v>
      </c>
      <c r="AH144">
        <f>VLOOKUP(A144,training_and_development!A144:H147,8,0)</f>
        <v>3</v>
      </c>
    </row>
    <row r="145" spans="1:34" x14ac:dyDescent="0.25">
      <c r="A145">
        <v>1144</v>
      </c>
      <c r="B145" t="s">
        <v>20419</v>
      </c>
      <c r="C145" s="1">
        <v>43751</v>
      </c>
      <c r="D145" s="8" t="s">
        <v>16975</v>
      </c>
      <c r="E145" t="s">
        <v>1309</v>
      </c>
      <c r="F145" t="s">
        <v>1353</v>
      </c>
      <c r="G145" t="s">
        <v>1641</v>
      </c>
      <c r="H145" t="s">
        <v>67</v>
      </c>
      <c r="I145" t="s">
        <v>339</v>
      </c>
      <c r="J145" t="s">
        <v>42</v>
      </c>
      <c r="K145" t="s">
        <v>51</v>
      </c>
      <c r="L145" t="s">
        <v>42</v>
      </c>
      <c r="M145" t="s">
        <v>31</v>
      </c>
      <c r="N145" s="20" t="s">
        <v>16975</v>
      </c>
      <c r="O145" t="s">
        <v>28294</v>
      </c>
      <c r="P145" t="s">
        <v>177</v>
      </c>
      <c r="Q145" s="2">
        <v>23117</v>
      </c>
      <c r="R145" t="s">
        <v>33</v>
      </c>
      <c r="S145" t="s">
        <v>217</v>
      </c>
      <c r="T145" t="s">
        <v>35</v>
      </c>
      <c r="U145" s="3">
        <v>12711</v>
      </c>
      <c r="V145" t="s">
        <v>94</v>
      </c>
      <c r="W145" t="s">
        <v>59</v>
      </c>
      <c r="X145" t="s">
        <v>38</v>
      </c>
      <c r="Y145">
        <v>3</v>
      </c>
      <c r="Z145">
        <f>VLOOKUP(A145,Table3[],3,0)</f>
        <v>5</v>
      </c>
      <c r="AA145">
        <f>VLOOKUP(A145,'employee_engagement survey data'!A145:E609,4,0)</f>
        <v>3</v>
      </c>
      <c r="AB145">
        <f>VLOOKUP(A145,'employee_engagement survey data'!A145:E384,5,0)</f>
        <v>2</v>
      </c>
      <c r="AC145" t="str">
        <f>VLOOKUP(A145,training_and_development!A145:F182,3,0)</f>
        <v>Communication Skills</v>
      </c>
      <c r="AD145" t="str">
        <f>VLOOKUP(A145,training_and_development!A145:E534,4,0)</f>
        <v>External</v>
      </c>
      <c r="AE145" t="str">
        <f>VLOOKUP(A145,training_and_development!A145:F3142,5,0)</f>
        <v>Completed</v>
      </c>
      <c r="AF145" t="str">
        <f>VLOOKUP(A145,training_and_development!A144:G164,6,0)</f>
        <v>Cherylland</v>
      </c>
      <c r="AG145" t="str">
        <f>VLOOKUP(A145,training_and_development!A145:H153,7,0)</f>
        <v>Nicholas Thompson</v>
      </c>
      <c r="AH145">
        <f>VLOOKUP(A145,training_and_development!A145:H148,8,0)</f>
        <v>4</v>
      </c>
    </row>
    <row r="146" spans="1:34" x14ac:dyDescent="0.25">
      <c r="A146">
        <v>1145</v>
      </c>
      <c r="B146" t="s">
        <v>20420</v>
      </c>
      <c r="C146" s="1">
        <v>44098</v>
      </c>
      <c r="D146" s="8" t="s">
        <v>16975</v>
      </c>
      <c r="E146" t="s">
        <v>332</v>
      </c>
      <c r="F146" t="s">
        <v>1354</v>
      </c>
      <c r="G146" t="s">
        <v>1645</v>
      </c>
      <c r="H146" t="s">
        <v>61</v>
      </c>
      <c r="I146" t="s">
        <v>946</v>
      </c>
      <c r="J146" t="s">
        <v>28</v>
      </c>
      <c r="K146" t="s">
        <v>51</v>
      </c>
      <c r="L146" t="s">
        <v>50</v>
      </c>
      <c r="M146" t="s">
        <v>31</v>
      </c>
      <c r="N146" s="20" t="s">
        <v>16975</v>
      </c>
      <c r="O146" t="s">
        <v>28294</v>
      </c>
      <c r="P146" t="s">
        <v>169</v>
      </c>
      <c r="Q146" s="2">
        <v>17596</v>
      </c>
      <c r="R146" t="s">
        <v>33</v>
      </c>
      <c r="S146" t="s">
        <v>1355</v>
      </c>
      <c r="T146" t="s">
        <v>45</v>
      </c>
      <c r="U146" s="3">
        <v>66792</v>
      </c>
      <c r="V146" t="s">
        <v>46</v>
      </c>
      <c r="W146" t="s">
        <v>65</v>
      </c>
      <c r="X146" t="s">
        <v>38</v>
      </c>
      <c r="Y146">
        <v>3</v>
      </c>
      <c r="Z146">
        <f>VLOOKUP(A146,Table3[],3,0)</f>
        <v>3</v>
      </c>
      <c r="AA146">
        <f>VLOOKUP(A146,'employee_engagement survey data'!A146:E610,4,0)</f>
        <v>3</v>
      </c>
      <c r="AB146">
        <f>VLOOKUP(A146,'employee_engagement survey data'!A146:E385,5,0)</f>
        <v>4</v>
      </c>
      <c r="AC146" t="str">
        <f>VLOOKUP(A146,training_and_development!A146:F183,3,0)</f>
        <v>Technical Skills</v>
      </c>
      <c r="AD146" t="str">
        <f>VLOOKUP(A146,training_and_development!A146:E535,4,0)</f>
        <v>Internal</v>
      </c>
      <c r="AE146" t="str">
        <f>VLOOKUP(A146,training_and_development!A146:F3143,5,0)</f>
        <v>Failed</v>
      </c>
      <c r="AF146" t="str">
        <f>VLOOKUP(A146,training_and_development!A145:G165,6,0)</f>
        <v>North Madelineville</v>
      </c>
      <c r="AG146" t="str">
        <f>VLOOKUP(A146,training_and_development!A146:H154,7,0)</f>
        <v>Teresa Lee</v>
      </c>
      <c r="AH146">
        <f>VLOOKUP(A146,training_and_development!A146:H149,8,0)</f>
        <v>2</v>
      </c>
    </row>
    <row r="147" spans="1:34" x14ac:dyDescent="0.25">
      <c r="A147">
        <v>1146</v>
      </c>
      <c r="B147" t="s">
        <v>20421</v>
      </c>
      <c r="C147" s="1">
        <v>45144</v>
      </c>
      <c r="D147" s="8" t="s">
        <v>16975</v>
      </c>
      <c r="E147" t="s">
        <v>332</v>
      </c>
      <c r="F147" t="s">
        <v>1356</v>
      </c>
      <c r="G147" t="s">
        <v>1648</v>
      </c>
      <c r="H147" t="s">
        <v>96</v>
      </c>
      <c r="I147" t="s">
        <v>339</v>
      </c>
      <c r="J147" t="s">
        <v>28</v>
      </c>
      <c r="K147" t="s">
        <v>29</v>
      </c>
      <c r="L147" t="s">
        <v>42</v>
      </c>
      <c r="M147" t="s">
        <v>31</v>
      </c>
      <c r="N147" s="20" t="s">
        <v>16975</v>
      </c>
      <c r="O147" t="s">
        <v>28294</v>
      </c>
      <c r="P147" t="s">
        <v>68</v>
      </c>
      <c r="Q147" s="2">
        <v>23325</v>
      </c>
      <c r="R147" t="s">
        <v>33</v>
      </c>
      <c r="S147" t="s">
        <v>194</v>
      </c>
      <c r="T147" t="s">
        <v>45</v>
      </c>
      <c r="U147" s="3">
        <v>81317</v>
      </c>
      <c r="V147" t="s">
        <v>46</v>
      </c>
      <c r="W147" t="s">
        <v>79</v>
      </c>
      <c r="X147" t="s">
        <v>38</v>
      </c>
      <c r="Y147">
        <v>3</v>
      </c>
      <c r="Z147">
        <f>VLOOKUP(A147,Table3[],3,0)</f>
        <v>3</v>
      </c>
      <c r="AA147">
        <f>VLOOKUP(A147,'employee_engagement survey data'!A147:E611,4,0)</f>
        <v>2</v>
      </c>
      <c r="AB147">
        <f>VLOOKUP(A147,'employee_engagement survey data'!A147:E386,5,0)</f>
        <v>2</v>
      </c>
      <c r="AC147" t="str">
        <f>VLOOKUP(A147,training_and_development!A147:F184,3,0)</f>
        <v>Technical Skills</v>
      </c>
      <c r="AD147" t="str">
        <f>VLOOKUP(A147,training_and_development!A147:E536,4,0)</f>
        <v>External</v>
      </c>
      <c r="AE147" t="str">
        <f>VLOOKUP(A147,training_and_development!A147:F3144,5,0)</f>
        <v>Failed</v>
      </c>
      <c r="AF147" t="str">
        <f>VLOOKUP(A147,training_and_development!A146:G166,6,0)</f>
        <v>East Elizabeth</v>
      </c>
      <c r="AG147" t="str">
        <f>VLOOKUP(A147,training_and_development!A147:H155,7,0)</f>
        <v>Andrew Hendricks</v>
      </c>
      <c r="AH147">
        <f>VLOOKUP(A147,training_and_development!A147:H150,8,0)</f>
        <v>3</v>
      </c>
    </row>
    <row r="148" spans="1:34" x14ac:dyDescent="0.25">
      <c r="A148">
        <v>1147</v>
      </c>
      <c r="B148" t="s">
        <v>20422</v>
      </c>
      <c r="C148" s="1">
        <v>43627</v>
      </c>
      <c r="D148" s="8">
        <v>44619</v>
      </c>
      <c r="E148" t="s">
        <v>332</v>
      </c>
      <c r="F148" t="s">
        <v>1357</v>
      </c>
      <c r="G148" t="s">
        <v>1654</v>
      </c>
      <c r="H148" t="s">
        <v>116</v>
      </c>
      <c r="I148" t="s">
        <v>946</v>
      </c>
      <c r="J148" t="s">
        <v>50</v>
      </c>
      <c r="K148" t="s">
        <v>51</v>
      </c>
      <c r="L148" t="s">
        <v>50</v>
      </c>
      <c r="M148" t="s">
        <v>74</v>
      </c>
      <c r="N148" s="20" t="s">
        <v>1359</v>
      </c>
      <c r="O148" t="s">
        <v>28294</v>
      </c>
      <c r="P148" t="s">
        <v>62</v>
      </c>
      <c r="Q148" s="2">
        <v>15979</v>
      </c>
      <c r="R148" t="s">
        <v>33</v>
      </c>
      <c r="S148" t="s">
        <v>114</v>
      </c>
      <c r="T148" t="s">
        <v>35</v>
      </c>
      <c r="U148" s="3">
        <v>50894</v>
      </c>
      <c r="V148" t="s">
        <v>71</v>
      </c>
      <c r="W148" t="s">
        <v>59</v>
      </c>
      <c r="X148" t="s">
        <v>38</v>
      </c>
      <c r="Y148">
        <v>3</v>
      </c>
      <c r="Z148">
        <f>VLOOKUP(A148,Table3[],3,0)</f>
        <v>1</v>
      </c>
      <c r="AA148">
        <f>VLOOKUP(A148,'employee_engagement survey data'!A148:E612,4,0)</f>
        <v>3</v>
      </c>
      <c r="AB148">
        <f>VLOOKUP(A148,'employee_engagement survey data'!A148:E387,5,0)</f>
        <v>5</v>
      </c>
      <c r="AC148" t="str">
        <f>VLOOKUP(A148,training_and_development!A148:F185,3,0)</f>
        <v>Leadership Development</v>
      </c>
      <c r="AD148" t="str">
        <f>VLOOKUP(A148,training_and_development!A148:E537,4,0)</f>
        <v>Internal</v>
      </c>
      <c r="AE148" t="str">
        <f>VLOOKUP(A148,training_and_development!A148:F3145,5,0)</f>
        <v>Failed</v>
      </c>
      <c r="AF148" t="str">
        <f>VLOOKUP(A148,training_and_development!A147:G167,6,0)</f>
        <v>Lake Dianeton</v>
      </c>
      <c r="AG148" t="str">
        <f>VLOOKUP(A148,training_and_development!A148:H156,7,0)</f>
        <v>Ms. Diamond Knox</v>
      </c>
      <c r="AH148">
        <f>VLOOKUP(A148,training_and_development!A148:H151,8,0)</f>
        <v>2</v>
      </c>
    </row>
    <row r="149" spans="1:34" x14ac:dyDescent="0.25">
      <c r="A149">
        <v>1148</v>
      </c>
      <c r="B149" t="s">
        <v>20423</v>
      </c>
      <c r="C149" s="1">
        <v>43510</v>
      </c>
      <c r="D149" s="8" t="s">
        <v>16975</v>
      </c>
      <c r="E149" t="s">
        <v>332</v>
      </c>
      <c r="F149" t="s">
        <v>1360</v>
      </c>
      <c r="G149" t="s">
        <v>1657</v>
      </c>
      <c r="H149" t="s">
        <v>49</v>
      </c>
      <c r="I149" t="s">
        <v>339</v>
      </c>
      <c r="J149" t="s">
        <v>42</v>
      </c>
      <c r="K149" t="s">
        <v>41</v>
      </c>
      <c r="L149" t="s">
        <v>30</v>
      </c>
      <c r="M149" t="s">
        <v>31</v>
      </c>
      <c r="N149" s="20" t="s">
        <v>16975</v>
      </c>
      <c r="O149" t="s">
        <v>28294</v>
      </c>
      <c r="P149" t="s">
        <v>177</v>
      </c>
      <c r="Q149" s="2">
        <v>15879</v>
      </c>
      <c r="R149" t="s">
        <v>33</v>
      </c>
      <c r="S149" t="s">
        <v>217</v>
      </c>
      <c r="T149" t="s">
        <v>35</v>
      </c>
      <c r="U149" s="3">
        <v>22415</v>
      </c>
      <c r="V149" t="s">
        <v>71</v>
      </c>
      <c r="W149" t="s">
        <v>65</v>
      </c>
      <c r="X149" t="s">
        <v>38</v>
      </c>
      <c r="Y149">
        <v>3</v>
      </c>
      <c r="Z149">
        <f>VLOOKUP(A149,Table3[],3,0)</f>
        <v>4</v>
      </c>
      <c r="AA149">
        <f>VLOOKUP(A149,'employee_engagement survey data'!A149:E613,4,0)</f>
        <v>1</v>
      </c>
      <c r="AB149">
        <f>VLOOKUP(A149,'employee_engagement survey data'!A149:E388,5,0)</f>
        <v>3</v>
      </c>
      <c r="AC149" t="str">
        <f>VLOOKUP(A149,training_and_development!A149:F186,3,0)</f>
        <v>Communication Skills</v>
      </c>
      <c r="AD149" t="str">
        <f>VLOOKUP(A149,training_and_development!A149:E538,4,0)</f>
        <v>External</v>
      </c>
      <c r="AE149" t="str">
        <f>VLOOKUP(A149,training_and_development!A149:F3146,5,0)</f>
        <v>Completed</v>
      </c>
      <c r="AF149" t="str">
        <f>VLOOKUP(A149,training_and_development!A148:G168,6,0)</f>
        <v>West Danieltown</v>
      </c>
      <c r="AG149" t="str">
        <f>VLOOKUP(A149,training_and_development!A149:H157,7,0)</f>
        <v>Tamara Lee</v>
      </c>
      <c r="AH149">
        <f>VLOOKUP(A149,training_and_development!A149:H152,8,0)</f>
        <v>3</v>
      </c>
    </row>
    <row r="150" spans="1:34" x14ac:dyDescent="0.25">
      <c r="A150">
        <v>1149</v>
      </c>
      <c r="B150" t="s">
        <v>20424</v>
      </c>
      <c r="C150" s="1">
        <v>44637</v>
      </c>
      <c r="D150" s="8" t="s">
        <v>16975</v>
      </c>
      <c r="E150" t="s">
        <v>332</v>
      </c>
      <c r="F150" t="s">
        <v>1361</v>
      </c>
      <c r="G150" t="s">
        <v>1662</v>
      </c>
      <c r="H150" t="s">
        <v>87</v>
      </c>
      <c r="I150" t="s">
        <v>946</v>
      </c>
      <c r="J150" t="s">
        <v>42</v>
      </c>
      <c r="K150" t="s">
        <v>29</v>
      </c>
      <c r="L150" t="s">
        <v>30</v>
      </c>
      <c r="M150" t="s">
        <v>31</v>
      </c>
      <c r="N150" s="20" t="s">
        <v>16975</v>
      </c>
      <c r="O150" t="s">
        <v>28294</v>
      </c>
      <c r="P150" t="s">
        <v>68</v>
      </c>
      <c r="Q150" s="2">
        <v>15236</v>
      </c>
      <c r="R150" t="s">
        <v>33</v>
      </c>
      <c r="S150" t="s">
        <v>303</v>
      </c>
      <c r="T150" t="s">
        <v>35</v>
      </c>
      <c r="U150" s="3">
        <v>5855</v>
      </c>
      <c r="V150" t="s">
        <v>94</v>
      </c>
      <c r="W150" t="s">
        <v>65</v>
      </c>
      <c r="X150" t="s">
        <v>38</v>
      </c>
      <c r="Y150">
        <v>3</v>
      </c>
      <c r="Z150">
        <f>VLOOKUP(A150,Table3[],3,0)</f>
        <v>3</v>
      </c>
      <c r="AA150">
        <f>VLOOKUP(A150,'employee_engagement survey data'!A150:E614,4,0)</f>
        <v>2</v>
      </c>
      <c r="AB150">
        <f>VLOOKUP(A150,'employee_engagement survey data'!A150:E389,5,0)</f>
        <v>5</v>
      </c>
      <c r="AC150" t="str">
        <f>VLOOKUP(A150,training_and_development!A150:F187,3,0)</f>
        <v>Leadership Development</v>
      </c>
      <c r="AD150" t="str">
        <f>VLOOKUP(A150,training_and_development!A150:E539,4,0)</f>
        <v>External</v>
      </c>
      <c r="AE150" t="str">
        <f>VLOOKUP(A150,training_and_development!A150:F3147,5,0)</f>
        <v>Failed</v>
      </c>
      <c r="AF150" t="str">
        <f>VLOOKUP(A150,training_and_development!A149:G169,6,0)</f>
        <v>East Nicolefort</v>
      </c>
      <c r="AG150" t="str">
        <f>VLOOKUP(A150,training_and_development!A150:H158,7,0)</f>
        <v>Michael Roberts</v>
      </c>
      <c r="AH150">
        <f>VLOOKUP(A150,training_and_development!A150:H153,8,0)</f>
        <v>5</v>
      </c>
    </row>
    <row r="151" spans="1:34" x14ac:dyDescent="0.25">
      <c r="A151">
        <v>1150</v>
      </c>
      <c r="B151" t="s">
        <v>20425</v>
      </c>
      <c r="C151" s="1">
        <v>44048</v>
      </c>
      <c r="D151" s="8" t="s">
        <v>16975</v>
      </c>
      <c r="E151" t="s">
        <v>24</v>
      </c>
      <c r="F151" t="s">
        <v>1362</v>
      </c>
      <c r="G151" t="s">
        <v>1666</v>
      </c>
      <c r="H151" t="s">
        <v>99</v>
      </c>
      <c r="I151" t="s">
        <v>946</v>
      </c>
      <c r="J151" t="s">
        <v>42</v>
      </c>
      <c r="K151" t="s">
        <v>41</v>
      </c>
      <c r="L151" t="s">
        <v>50</v>
      </c>
      <c r="M151" t="s">
        <v>31</v>
      </c>
      <c r="N151" s="20" t="s">
        <v>16975</v>
      </c>
      <c r="O151" t="s">
        <v>28294</v>
      </c>
      <c r="P151" t="s">
        <v>43</v>
      </c>
      <c r="Q151" s="2">
        <v>29679</v>
      </c>
      <c r="R151" t="s">
        <v>33</v>
      </c>
      <c r="S151" t="s">
        <v>114</v>
      </c>
      <c r="T151" t="s">
        <v>35</v>
      </c>
      <c r="U151" s="3">
        <v>64124</v>
      </c>
      <c r="V151" t="s">
        <v>36</v>
      </c>
      <c r="W151" t="s">
        <v>59</v>
      </c>
      <c r="X151" t="s">
        <v>38</v>
      </c>
      <c r="Y151">
        <v>3</v>
      </c>
      <c r="Z151">
        <f>VLOOKUP(A151,Table3[],3,0)</f>
        <v>3</v>
      </c>
      <c r="AA151">
        <f>VLOOKUP(A151,'employee_engagement survey data'!A151:E615,4,0)</f>
        <v>4</v>
      </c>
      <c r="AB151">
        <f>VLOOKUP(A151,'employee_engagement survey data'!A151:E390,5,0)</f>
        <v>4</v>
      </c>
      <c r="AC151" t="str">
        <f>VLOOKUP(A151,training_and_development!A151:F188,3,0)</f>
        <v>Project Management</v>
      </c>
      <c r="AD151" t="str">
        <f>VLOOKUP(A151,training_and_development!A151:E540,4,0)</f>
        <v>External</v>
      </c>
      <c r="AE151" t="str">
        <f>VLOOKUP(A151,training_and_development!A151:F3148,5,0)</f>
        <v>Failed</v>
      </c>
      <c r="AF151" t="str">
        <f>VLOOKUP(A151,training_and_development!A150:G170,6,0)</f>
        <v>Simmonston</v>
      </c>
      <c r="AG151" t="str">
        <f>VLOOKUP(A151,training_and_development!A151:H159,7,0)</f>
        <v>Heather Murillo</v>
      </c>
      <c r="AH151">
        <f>VLOOKUP(A151,training_and_development!A151:H154,8,0)</f>
        <v>5</v>
      </c>
    </row>
    <row r="152" spans="1:34" x14ac:dyDescent="0.25">
      <c r="A152">
        <v>1151</v>
      </c>
      <c r="B152" t="s">
        <v>20426</v>
      </c>
      <c r="C152" s="1">
        <v>44796</v>
      </c>
      <c r="D152" s="8" t="s">
        <v>16975</v>
      </c>
      <c r="E152" t="s">
        <v>24</v>
      </c>
      <c r="F152" t="s">
        <v>1363</v>
      </c>
      <c r="G152" t="s">
        <v>1669</v>
      </c>
      <c r="H152" t="s">
        <v>40</v>
      </c>
      <c r="I152" t="s">
        <v>339</v>
      </c>
      <c r="J152" t="s">
        <v>42</v>
      </c>
      <c r="K152" t="s">
        <v>41</v>
      </c>
      <c r="L152" t="s">
        <v>42</v>
      </c>
      <c r="M152" t="s">
        <v>31</v>
      </c>
      <c r="N152" s="20" t="s">
        <v>16975</v>
      </c>
      <c r="O152" t="s">
        <v>28294</v>
      </c>
      <c r="P152" t="s">
        <v>68</v>
      </c>
      <c r="Q152" s="2">
        <v>28670</v>
      </c>
      <c r="R152" t="s">
        <v>33</v>
      </c>
      <c r="S152" t="s">
        <v>64</v>
      </c>
      <c r="T152" t="s">
        <v>45</v>
      </c>
      <c r="U152" s="3">
        <v>2497</v>
      </c>
      <c r="V152" t="s">
        <v>94</v>
      </c>
      <c r="W152" t="s">
        <v>37</v>
      </c>
      <c r="X152" t="s">
        <v>38</v>
      </c>
      <c r="Y152">
        <v>3</v>
      </c>
      <c r="Z152">
        <f>VLOOKUP(A152,Table3[],3,0)</f>
        <v>5</v>
      </c>
      <c r="AA152">
        <f>VLOOKUP(A152,'employee_engagement survey data'!A152:E616,4,0)</f>
        <v>3</v>
      </c>
      <c r="AB152">
        <f>VLOOKUP(A152,'employee_engagement survey data'!A152:E391,5,0)</f>
        <v>1</v>
      </c>
      <c r="AC152" t="str">
        <f>VLOOKUP(A152,training_and_development!A152:F189,3,0)</f>
        <v>Project Management</v>
      </c>
      <c r="AD152" t="str">
        <f>VLOOKUP(A152,training_and_development!A152:E541,4,0)</f>
        <v>External</v>
      </c>
      <c r="AE152" t="str">
        <f>VLOOKUP(A152,training_and_development!A152:F3149,5,0)</f>
        <v>Completed</v>
      </c>
      <c r="AF152" t="str">
        <f>VLOOKUP(A152,training_and_development!A151:G171,6,0)</f>
        <v>New Ronald</v>
      </c>
      <c r="AG152" t="str">
        <f>VLOOKUP(A152,training_and_development!A152:H160,7,0)</f>
        <v>Christopher Perry</v>
      </c>
      <c r="AH152">
        <f>VLOOKUP(A152,training_and_development!A152:H155,8,0)</f>
        <v>4</v>
      </c>
    </row>
    <row r="153" spans="1:34" x14ac:dyDescent="0.25">
      <c r="A153">
        <v>1152</v>
      </c>
      <c r="B153" t="s">
        <v>20427</v>
      </c>
      <c r="C153" s="1">
        <v>44938</v>
      </c>
      <c r="D153" s="8" t="s">
        <v>16975</v>
      </c>
      <c r="E153" t="s">
        <v>24</v>
      </c>
      <c r="F153" t="s">
        <v>1364</v>
      </c>
      <c r="G153" t="s">
        <v>1673</v>
      </c>
      <c r="H153" t="s">
        <v>26</v>
      </c>
      <c r="I153" t="s">
        <v>946</v>
      </c>
      <c r="J153" t="s">
        <v>50</v>
      </c>
      <c r="K153" t="s">
        <v>41</v>
      </c>
      <c r="L153" t="s">
        <v>50</v>
      </c>
      <c r="M153" t="s">
        <v>31</v>
      </c>
      <c r="N153" s="20" t="s">
        <v>16975</v>
      </c>
      <c r="O153" t="s">
        <v>28294</v>
      </c>
      <c r="P153" t="s">
        <v>83</v>
      </c>
      <c r="Q153" s="2">
        <v>23286</v>
      </c>
      <c r="R153" t="s">
        <v>33</v>
      </c>
      <c r="S153" t="s">
        <v>85</v>
      </c>
      <c r="T153" t="s">
        <v>35</v>
      </c>
      <c r="U153" s="3">
        <v>36242</v>
      </c>
      <c r="V153" t="s">
        <v>58</v>
      </c>
      <c r="W153" t="s">
        <v>79</v>
      </c>
      <c r="X153" t="s">
        <v>38</v>
      </c>
      <c r="Y153">
        <v>3</v>
      </c>
      <c r="Z153">
        <f>VLOOKUP(A153,Table3[],3,0)</f>
        <v>1</v>
      </c>
      <c r="AA153">
        <f>VLOOKUP(A153,'employee_engagement survey data'!A153:E617,4,0)</f>
        <v>1</v>
      </c>
      <c r="AB153">
        <f>VLOOKUP(A153,'employee_engagement survey data'!A153:E392,5,0)</f>
        <v>5</v>
      </c>
      <c r="AC153" t="str">
        <f>VLOOKUP(A153,training_and_development!A153:F190,3,0)</f>
        <v>Customer Service</v>
      </c>
      <c r="AD153" t="str">
        <f>VLOOKUP(A153,training_and_development!A153:E542,4,0)</f>
        <v>External</v>
      </c>
      <c r="AE153" t="str">
        <f>VLOOKUP(A153,training_and_development!A153:F3150,5,0)</f>
        <v>Failed</v>
      </c>
      <c r="AF153" t="str">
        <f>VLOOKUP(A153,training_and_development!A152:G172,6,0)</f>
        <v>Taraland</v>
      </c>
      <c r="AG153" t="str">
        <f>VLOOKUP(A153,training_and_development!A153:H161,7,0)</f>
        <v>Kelly Golden</v>
      </c>
      <c r="AH153">
        <f>VLOOKUP(A153,training_and_development!A153:H156,8,0)</f>
        <v>2</v>
      </c>
    </row>
    <row r="154" spans="1:34" x14ac:dyDescent="0.25">
      <c r="A154">
        <v>1153</v>
      </c>
      <c r="B154" t="s">
        <v>20428</v>
      </c>
      <c r="C154" s="1">
        <v>43935</v>
      </c>
      <c r="D154" s="8">
        <v>44449</v>
      </c>
      <c r="E154" t="s">
        <v>24</v>
      </c>
      <c r="F154" t="s">
        <v>1365</v>
      </c>
      <c r="G154" t="s">
        <v>1676</v>
      </c>
      <c r="H154" t="s">
        <v>40</v>
      </c>
      <c r="I154" t="s">
        <v>339</v>
      </c>
      <c r="J154" t="s">
        <v>42</v>
      </c>
      <c r="K154" t="s">
        <v>41</v>
      </c>
      <c r="L154" t="s">
        <v>30</v>
      </c>
      <c r="M154" t="s">
        <v>92</v>
      </c>
      <c r="N154" s="20" t="s">
        <v>1367</v>
      </c>
      <c r="O154" t="s">
        <v>28294</v>
      </c>
      <c r="P154" t="s">
        <v>68</v>
      </c>
      <c r="Q154" s="2">
        <v>15269</v>
      </c>
      <c r="R154" t="s">
        <v>33</v>
      </c>
      <c r="S154" t="s">
        <v>64</v>
      </c>
      <c r="T154" t="s">
        <v>35</v>
      </c>
      <c r="U154" s="3">
        <v>87428</v>
      </c>
      <c r="V154" t="s">
        <v>94</v>
      </c>
      <c r="W154" t="s">
        <v>79</v>
      </c>
      <c r="X154" t="s">
        <v>38</v>
      </c>
      <c r="Y154">
        <v>3</v>
      </c>
      <c r="Z154">
        <f>VLOOKUP(A154,Table3[],3,0)</f>
        <v>3</v>
      </c>
      <c r="AA154">
        <f>VLOOKUP(A154,'employee_engagement survey data'!A154:E618,4,0)</f>
        <v>4</v>
      </c>
      <c r="AB154">
        <f>VLOOKUP(A154,'employee_engagement survey data'!A154:E393,5,0)</f>
        <v>2</v>
      </c>
      <c r="AC154" t="str">
        <f>VLOOKUP(A154,training_and_development!A154:F191,3,0)</f>
        <v>Communication Skills</v>
      </c>
      <c r="AD154" t="str">
        <f>VLOOKUP(A154,training_and_development!A154:E543,4,0)</f>
        <v>Internal</v>
      </c>
      <c r="AE154" t="str">
        <f>VLOOKUP(A154,training_and_development!A154:F3151,5,0)</f>
        <v>Failed</v>
      </c>
      <c r="AF154" t="str">
        <f>VLOOKUP(A154,training_and_development!A153:G173,6,0)</f>
        <v>Jesusmouth</v>
      </c>
      <c r="AG154" t="str">
        <f>VLOOKUP(A154,training_and_development!A154:H162,7,0)</f>
        <v>Kyle Hernandez</v>
      </c>
      <c r="AH154">
        <f>VLOOKUP(A154,training_and_development!A154:H157,8,0)</f>
        <v>4</v>
      </c>
    </row>
    <row r="155" spans="1:34" x14ac:dyDescent="0.25">
      <c r="A155">
        <v>1154</v>
      </c>
      <c r="B155" t="s">
        <v>20429</v>
      </c>
      <c r="C155" s="1">
        <v>44466</v>
      </c>
      <c r="D155" s="8">
        <v>44962</v>
      </c>
      <c r="E155" t="s">
        <v>24</v>
      </c>
      <c r="F155" t="s">
        <v>1368</v>
      </c>
      <c r="G155" t="s">
        <v>1681</v>
      </c>
      <c r="H155" t="s">
        <v>99</v>
      </c>
      <c r="I155" t="s">
        <v>339</v>
      </c>
      <c r="J155" t="s">
        <v>50</v>
      </c>
      <c r="K155" t="s">
        <v>29</v>
      </c>
      <c r="L155" t="s">
        <v>42</v>
      </c>
      <c r="M155" t="s">
        <v>100</v>
      </c>
      <c r="N155" s="20" t="s">
        <v>1370</v>
      </c>
      <c r="O155" t="s">
        <v>28294</v>
      </c>
      <c r="P155" t="s">
        <v>68</v>
      </c>
      <c r="Q155" s="2">
        <v>32082</v>
      </c>
      <c r="R155" t="s">
        <v>33</v>
      </c>
      <c r="S155" t="s">
        <v>64</v>
      </c>
      <c r="T155" t="s">
        <v>35</v>
      </c>
      <c r="U155" s="3">
        <v>76772</v>
      </c>
      <c r="V155" t="s">
        <v>36</v>
      </c>
      <c r="W155" t="s">
        <v>65</v>
      </c>
      <c r="X155" t="s">
        <v>38</v>
      </c>
      <c r="Y155">
        <v>3</v>
      </c>
      <c r="Z155">
        <f>VLOOKUP(A155,Table3[],3,0)</f>
        <v>1</v>
      </c>
      <c r="AA155">
        <f>VLOOKUP(A155,'employee_engagement survey data'!A155:E619,4,0)</f>
        <v>3</v>
      </c>
      <c r="AB155">
        <f>VLOOKUP(A155,'employee_engagement survey data'!A155:E394,5,0)</f>
        <v>2</v>
      </c>
      <c r="AC155" t="str">
        <f>VLOOKUP(A155,training_and_development!A155:F192,3,0)</f>
        <v>Customer Service</v>
      </c>
      <c r="AD155" t="str">
        <f>VLOOKUP(A155,training_and_development!A155:E544,4,0)</f>
        <v>Internal</v>
      </c>
      <c r="AE155" t="str">
        <f>VLOOKUP(A155,training_and_development!A155:F3152,5,0)</f>
        <v>Failed</v>
      </c>
      <c r="AF155" t="str">
        <f>VLOOKUP(A155,training_and_development!A154:G174,6,0)</f>
        <v>West Sandra</v>
      </c>
      <c r="AG155" t="str">
        <f>VLOOKUP(A155,training_and_development!A155:H163,7,0)</f>
        <v>Danielle Decker</v>
      </c>
      <c r="AH155">
        <f>VLOOKUP(A155,training_and_development!A155:H158,8,0)</f>
        <v>3</v>
      </c>
    </row>
    <row r="156" spans="1:34" x14ac:dyDescent="0.25">
      <c r="A156">
        <v>1155</v>
      </c>
      <c r="B156" t="s">
        <v>20430</v>
      </c>
      <c r="C156" s="1">
        <v>43421</v>
      </c>
      <c r="D156" s="8">
        <v>43902</v>
      </c>
      <c r="E156" t="s">
        <v>24</v>
      </c>
      <c r="F156" t="s">
        <v>1371</v>
      </c>
      <c r="G156" t="s">
        <v>1686</v>
      </c>
      <c r="H156" t="s">
        <v>87</v>
      </c>
      <c r="I156" t="s">
        <v>339</v>
      </c>
      <c r="J156" t="s">
        <v>28</v>
      </c>
      <c r="K156" t="s">
        <v>41</v>
      </c>
      <c r="L156" t="s">
        <v>30</v>
      </c>
      <c r="M156" t="s">
        <v>92</v>
      </c>
      <c r="N156" s="20" t="s">
        <v>1373</v>
      </c>
      <c r="O156" t="s">
        <v>28294</v>
      </c>
      <c r="P156" t="s">
        <v>32</v>
      </c>
      <c r="Q156" s="2">
        <v>18938</v>
      </c>
      <c r="R156" t="s">
        <v>33</v>
      </c>
      <c r="S156" t="s">
        <v>57</v>
      </c>
      <c r="T156" t="s">
        <v>35</v>
      </c>
      <c r="U156" s="3">
        <v>21218</v>
      </c>
      <c r="V156" t="s">
        <v>58</v>
      </c>
      <c r="W156" t="s">
        <v>65</v>
      </c>
      <c r="X156" t="s">
        <v>38</v>
      </c>
      <c r="Y156">
        <v>3</v>
      </c>
      <c r="Z156">
        <f>VLOOKUP(A156,Table3[],3,0)</f>
        <v>2</v>
      </c>
      <c r="AA156">
        <f>VLOOKUP(A156,'employee_engagement survey data'!A156:E620,4,0)</f>
        <v>3</v>
      </c>
      <c r="AB156">
        <f>VLOOKUP(A156,'employee_engagement survey data'!A156:E395,5,0)</f>
        <v>1</v>
      </c>
      <c r="AC156" t="str">
        <f>VLOOKUP(A156,training_and_development!A156:F193,3,0)</f>
        <v>Technical Skills</v>
      </c>
      <c r="AD156" t="str">
        <f>VLOOKUP(A156,training_and_development!A156:E545,4,0)</f>
        <v>Internal</v>
      </c>
      <c r="AE156" t="str">
        <f>VLOOKUP(A156,training_and_development!A156:F3153,5,0)</f>
        <v>Failed</v>
      </c>
      <c r="AF156" t="str">
        <f>VLOOKUP(A156,training_and_development!A155:G175,6,0)</f>
        <v>Port Peggyberg</v>
      </c>
      <c r="AG156" t="str">
        <f>VLOOKUP(A156,training_and_development!A156:H164,7,0)</f>
        <v>Michael Price</v>
      </c>
      <c r="AH156">
        <f>VLOOKUP(A156,training_and_development!A156:H159,8,0)</f>
        <v>1</v>
      </c>
    </row>
    <row r="157" spans="1:34" x14ac:dyDescent="0.25">
      <c r="A157">
        <v>1156</v>
      </c>
      <c r="B157" t="s">
        <v>20431</v>
      </c>
      <c r="C157" s="1">
        <v>43668</v>
      </c>
      <c r="D157" s="8">
        <v>44985</v>
      </c>
      <c r="E157" t="s">
        <v>24</v>
      </c>
      <c r="F157" t="s">
        <v>1374</v>
      </c>
      <c r="G157" t="s">
        <v>1689</v>
      </c>
      <c r="H157" t="s">
        <v>49</v>
      </c>
      <c r="I157" t="s">
        <v>339</v>
      </c>
      <c r="J157" t="s">
        <v>28</v>
      </c>
      <c r="K157" t="s">
        <v>41</v>
      </c>
      <c r="L157" t="s">
        <v>50</v>
      </c>
      <c r="M157" t="s">
        <v>120</v>
      </c>
      <c r="N157" s="20" t="s">
        <v>1376</v>
      </c>
      <c r="O157" t="s">
        <v>28294</v>
      </c>
      <c r="P157" t="s">
        <v>410</v>
      </c>
      <c r="Q157" s="2">
        <v>29331</v>
      </c>
      <c r="R157" t="s">
        <v>33</v>
      </c>
      <c r="S157" t="s">
        <v>217</v>
      </c>
      <c r="T157" t="s">
        <v>45</v>
      </c>
      <c r="U157" s="3">
        <v>94316</v>
      </c>
      <c r="V157" t="s">
        <v>46</v>
      </c>
      <c r="W157" t="s">
        <v>65</v>
      </c>
      <c r="X157" t="s">
        <v>38</v>
      </c>
      <c r="Y157">
        <v>3</v>
      </c>
      <c r="Z157">
        <f>VLOOKUP(A157,Table3[],3,0)</f>
        <v>1</v>
      </c>
      <c r="AA157">
        <f>VLOOKUP(A157,'employee_engagement survey data'!A157:E621,4,0)</f>
        <v>5</v>
      </c>
      <c r="AB157">
        <f>VLOOKUP(A157,'employee_engagement survey data'!A157:E396,5,0)</f>
        <v>2</v>
      </c>
      <c r="AC157" t="str">
        <f>VLOOKUP(A157,training_and_development!A157:F194,3,0)</f>
        <v>Customer Service</v>
      </c>
      <c r="AD157" t="str">
        <f>VLOOKUP(A157,training_and_development!A157:E546,4,0)</f>
        <v>Internal</v>
      </c>
      <c r="AE157" t="str">
        <f>VLOOKUP(A157,training_and_development!A157:F3154,5,0)</f>
        <v>Failed</v>
      </c>
      <c r="AF157" t="str">
        <f>VLOOKUP(A157,training_and_development!A156:G176,6,0)</f>
        <v>North Kayla</v>
      </c>
      <c r="AG157" t="str">
        <f>VLOOKUP(A157,training_and_development!A157:H165,7,0)</f>
        <v>Michael Williams</v>
      </c>
      <c r="AH157">
        <f>VLOOKUP(A157,training_and_development!A157:H160,8,0)</f>
        <v>5</v>
      </c>
    </row>
    <row r="158" spans="1:34" x14ac:dyDescent="0.25">
      <c r="A158">
        <v>1157</v>
      </c>
      <c r="B158" t="s">
        <v>20432</v>
      </c>
      <c r="C158" s="1">
        <v>43506</v>
      </c>
      <c r="D158" s="8" t="s">
        <v>16975</v>
      </c>
      <c r="E158" t="s">
        <v>24</v>
      </c>
      <c r="F158" t="s">
        <v>1377</v>
      </c>
      <c r="G158" t="s">
        <v>1693</v>
      </c>
      <c r="H158" t="s">
        <v>116</v>
      </c>
      <c r="I158" t="s">
        <v>946</v>
      </c>
      <c r="J158" t="s">
        <v>42</v>
      </c>
      <c r="K158" t="s">
        <v>41</v>
      </c>
      <c r="L158" t="s">
        <v>30</v>
      </c>
      <c r="M158" t="s">
        <v>31</v>
      </c>
      <c r="N158" s="20" t="s">
        <v>16975</v>
      </c>
      <c r="O158" t="s">
        <v>28294</v>
      </c>
      <c r="P158" t="s">
        <v>177</v>
      </c>
      <c r="Q158" s="2">
        <v>35142</v>
      </c>
      <c r="R158" t="s">
        <v>33</v>
      </c>
      <c r="S158" t="s">
        <v>152</v>
      </c>
      <c r="T158" t="s">
        <v>45</v>
      </c>
      <c r="U158" s="3">
        <v>39746</v>
      </c>
      <c r="V158" t="s">
        <v>46</v>
      </c>
      <c r="W158" t="s">
        <v>65</v>
      </c>
      <c r="X158" t="s">
        <v>38</v>
      </c>
      <c r="Y158">
        <v>3</v>
      </c>
      <c r="Z158">
        <f>VLOOKUP(A158,Table3[],3,0)</f>
        <v>1</v>
      </c>
      <c r="AA158">
        <f>VLOOKUP(A158,'employee_engagement survey data'!A158:E622,4,0)</f>
        <v>4</v>
      </c>
      <c r="AB158">
        <f>VLOOKUP(A158,'employee_engagement survey data'!A158:E397,5,0)</f>
        <v>2</v>
      </c>
      <c r="AC158" t="str">
        <f>VLOOKUP(A158,training_and_development!A158:F195,3,0)</f>
        <v>Technical Skills</v>
      </c>
      <c r="AD158" t="str">
        <f>VLOOKUP(A158,training_and_development!A158:E547,4,0)</f>
        <v>External</v>
      </c>
      <c r="AE158" t="str">
        <f>VLOOKUP(A158,training_and_development!A158:F3155,5,0)</f>
        <v>Completed</v>
      </c>
      <c r="AF158" t="str">
        <f>VLOOKUP(A158,training_and_development!A157:G177,6,0)</f>
        <v>Jamiestad</v>
      </c>
      <c r="AG158" t="str">
        <f>VLOOKUP(A158,training_and_development!A158:H166,7,0)</f>
        <v>Jeffery Brown</v>
      </c>
      <c r="AH158">
        <f>VLOOKUP(A158,training_and_development!A158:H161,8,0)</f>
        <v>1</v>
      </c>
    </row>
    <row r="159" spans="1:34" x14ac:dyDescent="0.25">
      <c r="A159">
        <v>1158</v>
      </c>
      <c r="B159" t="s">
        <v>20433</v>
      </c>
      <c r="C159" s="1">
        <v>43426</v>
      </c>
      <c r="D159" s="8">
        <v>44031</v>
      </c>
      <c r="E159" t="s">
        <v>24</v>
      </c>
      <c r="F159" t="s">
        <v>1378</v>
      </c>
      <c r="G159" t="s">
        <v>1697</v>
      </c>
      <c r="H159" t="s">
        <v>96</v>
      </c>
      <c r="I159" t="s">
        <v>339</v>
      </c>
      <c r="J159" t="s">
        <v>50</v>
      </c>
      <c r="K159" t="s">
        <v>41</v>
      </c>
      <c r="L159" t="s">
        <v>50</v>
      </c>
      <c r="M159" t="s">
        <v>92</v>
      </c>
      <c r="N159" s="20" t="s">
        <v>1380</v>
      </c>
      <c r="O159" t="s">
        <v>28294</v>
      </c>
      <c r="P159" t="s">
        <v>68</v>
      </c>
      <c r="Q159" s="2">
        <v>21370</v>
      </c>
      <c r="R159" t="s">
        <v>33</v>
      </c>
      <c r="S159" t="s">
        <v>78</v>
      </c>
      <c r="T159" t="s">
        <v>45</v>
      </c>
      <c r="U159" s="3">
        <v>96001</v>
      </c>
      <c r="V159" t="s">
        <v>94</v>
      </c>
      <c r="W159" t="s">
        <v>37</v>
      </c>
      <c r="X159" t="s">
        <v>38</v>
      </c>
      <c r="Y159">
        <v>3</v>
      </c>
      <c r="Z159">
        <f>VLOOKUP(A159,Table3[],3,0)</f>
        <v>2</v>
      </c>
      <c r="AA159">
        <f>VLOOKUP(A159,'employee_engagement survey data'!A159:E623,4,0)</f>
        <v>4</v>
      </c>
      <c r="AB159">
        <f>VLOOKUP(A159,'employee_engagement survey data'!A159:E398,5,0)</f>
        <v>4</v>
      </c>
      <c r="AC159" t="str">
        <f>VLOOKUP(A159,training_and_development!A159:F196,3,0)</f>
        <v>Customer Service</v>
      </c>
      <c r="AD159" t="str">
        <f>VLOOKUP(A159,training_and_development!A159:E548,4,0)</f>
        <v>External</v>
      </c>
      <c r="AE159" t="str">
        <f>VLOOKUP(A159,training_and_development!A159:F3156,5,0)</f>
        <v>Completed</v>
      </c>
      <c r="AF159" t="str">
        <f>VLOOKUP(A159,training_and_development!A158:G178,6,0)</f>
        <v>South Stephen</v>
      </c>
      <c r="AG159" t="str">
        <f>VLOOKUP(A159,training_and_development!A159:H167,7,0)</f>
        <v>Grant Rodriguez</v>
      </c>
      <c r="AH159">
        <f>VLOOKUP(A159,training_and_development!A159:H162,8,0)</f>
        <v>3</v>
      </c>
    </row>
    <row r="160" spans="1:34" x14ac:dyDescent="0.25">
      <c r="A160">
        <v>1159</v>
      </c>
      <c r="B160" t="s">
        <v>20434</v>
      </c>
      <c r="C160" s="1">
        <v>45039</v>
      </c>
      <c r="D160" s="8" t="s">
        <v>16975</v>
      </c>
      <c r="E160" t="s">
        <v>24</v>
      </c>
      <c r="F160" t="s">
        <v>1381</v>
      </c>
      <c r="G160" t="s">
        <v>1701</v>
      </c>
      <c r="H160" t="s">
        <v>61</v>
      </c>
      <c r="I160" t="s">
        <v>339</v>
      </c>
      <c r="J160" t="s">
        <v>42</v>
      </c>
      <c r="K160" t="s">
        <v>41</v>
      </c>
      <c r="L160" t="s">
        <v>30</v>
      </c>
      <c r="M160" t="s">
        <v>31</v>
      </c>
      <c r="N160" s="20" t="s">
        <v>16975</v>
      </c>
      <c r="O160" t="s">
        <v>28294</v>
      </c>
      <c r="P160" t="s">
        <v>105</v>
      </c>
      <c r="Q160" s="2">
        <v>29009</v>
      </c>
      <c r="R160" t="s">
        <v>33</v>
      </c>
      <c r="S160" t="s">
        <v>107</v>
      </c>
      <c r="T160" t="s">
        <v>45</v>
      </c>
      <c r="U160" s="3">
        <v>62733</v>
      </c>
      <c r="V160" t="s">
        <v>58</v>
      </c>
      <c r="W160" t="s">
        <v>79</v>
      </c>
      <c r="X160" t="s">
        <v>38</v>
      </c>
      <c r="Y160">
        <v>3</v>
      </c>
      <c r="Z160">
        <f>VLOOKUP(A160,Table3[],3,0)</f>
        <v>1</v>
      </c>
      <c r="AA160">
        <f>VLOOKUP(A160,'employee_engagement survey data'!A160:E624,4,0)</f>
        <v>2</v>
      </c>
      <c r="AB160">
        <f>VLOOKUP(A160,'employee_engagement survey data'!A160:E399,5,0)</f>
        <v>4</v>
      </c>
      <c r="AC160" t="str">
        <f>VLOOKUP(A160,training_and_development!A160:F197,3,0)</f>
        <v>Leadership Development</v>
      </c>
      <c r="AD160" t="str">
        <f>VLOOKUP(A160,training_and_development!A160:E549,4,0)</f>
        <v>External</v>
      </c>
      <c r="AE160" t="str">
        <f>VLOOKUP(A160,training_and_development!A160:F3157,5,0)</f>
        <v>Failed</v>
      </c>
      <c r="AF160" t="str">
        <f>VLOOKUP(A160,training_and_development!A159:G179,6,0)</f>
        <v>Diazside</v>
      </c>
      <c r="AG160" t="str">
        <f>VLOOKUP(A160,training_and_development!A160:H168,7,0)</f>
        <v>Mrs. Elizabeth Murray DDS</v>
      </c>
      <c r="AH160">
        <f>VLOOKUP(A160,training_and_development!A160:H163,8,0)</f>
        <v>3</v>
      </c>
    </row>
    <row r="161" spans="1:34" x14ac:dyDescent="0.25">
      <c r="A161">
        <v>1160</v>
      </c>
      <c r="B161" t="s">
        <v>20435</v>
      </c>
      <c r="C161" s="1">
        <v>44921</v>
      </c>
      <c r="D161" s="8">
        <v>45069</v>
      </c>
      <c r="E161" t="s">
        <v>24</v>
      </c>
      <c r="F161" t="s">
        <v>1382</v>
      </c>
      <c r="G161" t="s">
        <v>1704</v>
      </c>
      <c r="H161" t="s">
        <v>73</v>
      </c>
      <c r="I161" t="s">
        <v>339</v>
      </c>
      <c r="J161" t="s">
        <v>42</v>
      </c>
      <c r="K161" t="s">
        <v>51</v>
      </c>
      <c r="L161" t="s">
        <v>50</v>
      </c>
      <c r="M161" t="s">
        <v>100</v>
      </c>
      <c r="N161" s="20" t="s">
        <v>1384</v>
      </c>
      <c r="O161" t="s">
        <v>28294</v>
      </c>
      <c r="P161" t="s">
        <v>62</v>
      </c>
      <c r="Q161" s="2">
        <v>28013</v>
      </c>
      <c r="R161" t="s">
        <v>33</v>
      </c>
      <c r="S161" t="s">
        <v>172</v>
      </c>
      <c r="T161" t="s">
        <v>35</v>
      </c>
      <c r="U161" s="3">
        <v>66418</v>
      </c>
      <c r="V161" t="s">
        <v>94</v>
      </c>
      <c r="W161" t="s">
        <v>59</v>
      </c>
      <c r="X161" t="s">
        <v>38</v>
      </c>
      <c r="Y161">
        <v>3</v>
      </c>
      <c r="Z161">
        <f>VLOOKUP(A161,Table3[],3,0)</f>
        <v>4</v>
      </c>
      <c r="AA161">
        <f>VLOOKUP(A161,'employee_engagement survey data'!A161:E625,4,0)</f>
        <v>2</v>
      </c>
      <c r="AB161">
        <f>VLOOKUP(A161,'employee_engagement survey data'!A161:E400,5,0)</f>
        <v>3</v>
      </c>
      <c r="AC161" t="str">
        <f>VLOOKUP(A161,training_and_development!A161:F198,3,0)</f>
        <v>Leadership Development</v>
      </c>
      <c r="AD161" t="str">
        <f>VLOOKUP(A161,training_and_development!A161:E550,4,0)</f>
        <v>External</v>
      </c>
      <c r="AE161" t="str">
        <f>VLOOKUP(A161,training_and_development!A161:F3158,5,0)</f>
        <v>Failed</v>
      </c>
      <c r="AF161" t="str">
        <f>VLOOKUP(A161,training_and_development!A160:G180,6,0)</f>
        <v>Lake Nancyshire</v>
      </c>
      <c r="AG161" t="str">
        <f>VLOOKUP(A161,training_and_development!A161:H169,7,0)</f>
        <v>Susan Myers</v>
      </c>
      <c r="AH161">
        <f>VLOOKUP(A161,training_and_development!A161:H164,8,0)</f>
        <v>2</v>
      </c>
    </row>
    <row r="162" spans="1:34" x14ac:dyDescent="0.25">
      <c r="A162">
        <v>1161</v>
      </c>
      <c r="B162" t="s">
        <v>20436</v>
      </c>
      <c r="C162" s="1">
        <v>43996</v>
      </c>
      <c r="D162" s="8" t="s">
        <v>16975</v>
      </c>
      <c r="E162" t="s">
        <v>24</v>
      </c>
      <c r="F162" t="s">
        <v>1385</v>
      </c>
      <c r="G162" t="s">
        <v>1710</v>
      </c>
      <c r="H162" t="s">
        <v>116</v>
      </c>
      <c r="I162" t="s">
        <v>339</v>
      </c>
      <c r="J162" t="s">
        <v>28</v>
      </c>
      <c r="K162" t="s">
        <v>51</v>
      </c>
      <c r="L162" t="s">
        <v>42</v>
      </c>
      <c r="M162" t="s">
        <v>31</v>
      </c>
      <c r="N162" s="20" t="s">
        <v>16975</v>
      </c>
      <c r="O162" t="s">
        <v>28294</v>
      </c>
      <c r="P162" t="s">
        <v>248</v>
      </c>
      <c r="Q162" s="2">
        <v>19966</v>
      </c>
      <c r="R162" t="s">
        <v>33</v>
      </c>
      <c r="S162" t="s">
        <v>456</v>
      </c>
      <c r="T162" t="s">
        <v>35</v>
      </c>
      <c r="U162" s="3">
        <v>78453</v>
      </c>
      <c r="V162" t="s">
        <v>58</v>
      </c>
      <c r="W162" t="s">
        <v>37</v>
      </c>
      <c r="X162" t="s">
        <v>38</v>
      </c>
      <c r="Y162">
        <v>3</v>
      </c>
      <c r="Z162">
        <f>VLOOKUP(A162,Table3[],3,0)</f>
        <v>3</v>
      </c>
      <c r="AA162">
        <f>VLOOKUP(A162,'employee_engagement survey data'!A162:E626,4,0)</f>
        <v>4</v>
      </c>
      <c r="AB162">
        <f>VLOOKUP(A162,'employee_engagement survey data'!A162:E401,5,0)</f>
        <v>4</v>
      </c>
      <c r="AC162" t="str">
        <f>VLOOKUP(A162,training_and_development!A162:F199,3,0)</f>
        <v>Technical Skills</v>
      </c>
      <c r="AD162" t="str">
        <f>VLOOKUP(A162,training_and_development!A162:E551,4,0)</f>
        <v>Internal</v>
      </c>
      <c r="AE162" t="str">
        <f>VLOOKUP(A162,training_and_development!A162:F3159,5,0)</f>
        <v>Completed</v>
      </c>
      <c r="AF162" t="str">
        <f>VLOOKUP(A162,training_and_development!A161:G181,6,0)</f>
        <v>Port Charleneborough</v>
      </c>
      <c r="AG162" t="str">
        <f>VLOOKUP(A162,training_and_development!A162:H170,7,0)</f>
        <v>Jeffrey Hester</v>
      </c>
      <c r="AH162">
        <f>VLOOKUP(A162,training_and_development!A162:H165,8,0)</f>
        <v>5</v>
      </c>
    </row>
    <row r="163" spans="1:34" x14ac:dyDescent="0.25">
      <c r="A163">
        <v>1162</v>
      </c>
      <c r="B163" t="s">
        <v>20437</v>
      </c>
      <c r="C163" s="1">
        <v>44649</v>
      </c>
      <c r="D163" s="8">
        <v>45066</v>
      </c>
      <c r="E163" t="s">
        <v>24</v>
      </c>
      <c r="F163" t="s">
        <v>1386</v>
      </c>
      <c r="G163" t="s">
        <v>1714</v>
      </c>
      <c r="H163" t="s">
        <v>73</v>
      </c>
      <c r="I163" t="s">
        <v>946</v>
      </c>
      <c r="J163" t="s">
        <v>50</v>
      </c>
      <c r="K163" t="s">
        <v>29</v>
      </c>
      <c r="L163" t="s">
        <v>30</v>
      </c>
      <c r="M163" t="s">
        <v>92</v>
      </c>
      <c r="N163" s="20" t="s">
        <v>1388</v>
      </c>
      <c r="O163" t="s">
        <v>28294</v>
      </c>
      <c r="P163" t="s">
        <v>62</v>
      </c>
      <c r="Q163" s="2">
        <v>30545</v>
      </c>
      <c r="R163" t="s">
        <v>33</v>
      </c>
      <c r="S163" t="s">
        <v>64</v>
      </c>
      <c r="T163" t="s">
        <v>35</v>
      </c>
      <c r="U163" s="3">
        <v>85444</v>
      </c>
      <c r="V163" t="s">
        <v>94</v>
      </c>
      <c r="W163" t="s">
        <v>37</v>
      </c>
      <c r="X163" t="s">
        <v>38</v>
      </c>
      <c r="Y163">
        <v>3</v>
      </c>
      <c r="Z163">
        <f>VLOOKUP(A163,Table3[],3,0)</f>
        <v>3</v>
      </c>
      <c r="AA163">
        <f>VLOOKUP(A163,'employee_engagement survey data'!A163:E627,4,0)</f>
        <v>3</v>
      </c>
      <c r="AB163">
        <f>VLOOKUP(A163,'employee_engagement survey data'!A163:E402,5,0)</f>
        <v>2</v>
      </c>
      <c r="AC163" t="str">
        <f>VLOOKUP(A163,training_and_development!A163:F200,3,0)</f>
        <v>Communication Skills</v>
      </c>
      <c r="AD163" t="str">
        <f>VLOOKUP(A163,training_and_development!A163:E552,4,0)</f>
        <v>External</v>
      </c>
      <c r="AE163" t="str">
        <f>VLOOKUP(A163,training_and_development!A163:F3160,5,0)</f>
        <v>Failed</v>
      </c>
      <c r="AF163" t="str">
        <f>VLOOKUP(A163,training_and_development!A162:G182,6,0)</f>
        <v>Port Michelle</v>
      </c>
      <c r="AG163" t="str">
        <f>VLOOKUP(A163,training_and_development!A163:H171,7,0)</f>
        <v>Jose Boyd</v>
      </c>
      <c r="AH163">
        <f>VLOOKUP(A163,training_and_development!A163:H166,8,0)</f>
        <v>1</v>
      </c>
    </row>
    <row r="164" spans="1:34" x14ac:dyDescent="0.25">
      <c r="A164">
        <v>1163</v>
      </c>
      <c r="B164" t="s">
        <v>20438</v>
      </c>
      <c r="C164" s="1">
        <v>44913</v>
      </c>
      <c r="D164" s="8" t="s">
        <v>16975</v>
      </c>
      <c r="E164" t="s">
        <v>1309</v>
      </c>
      <c r="F164" t="s">
        <v>1389</v>
      </c>
      <c r="G164" t="s">
        <v>1717</v>
      </c>
      <c r="H164" t="s">
        <v>87</v>
      </c>
      <c r="I164" t="s">
        <v>339</v>
      </c>
      <c r="J164" t="s">
        <v>28</v>
      </c>
      <c r="K164" t="s">
        <v>41</v>
      </c>
      <c r="L164" t="s">
        <v>42</v>
      </c>
      <c r="M164" t="s">
        <v>31</v>
      </c>
      <c r="N164" s="20" t="s">
        <v>16975</v>
      </c>
      <c r="O164" t="s">
        <v>28294</v>
      </c>
      <c r="P164" t="s">
        <v>122</v>
      </c>
      <c r="Q164" s="2">
        <v>35102</v>
      </c>
      <c r="R164" t="s">
        <v>33</v>
      </c>
      <c r="S164" t="s">
        <v>152</v>
      </c>
      <c r="T164" t="s">
        <v>35</v>
      </c>
      <c r="U164" s="3">
        <v>93166</v>
      </c>
      <c r="V164" t="s">
        <v>36</v>
      </c>
      <c r="W164" t="s">
        <v>79</v>
      </c>
      <c r="X164" t="s">
        <v>38</v>
      </c>
      <c r="Y164">
        <v>3</v>
      </c>
      <c r="Z164">
        <f>VLOOKUP(A164,Table3[],3,0)</f>
        <v>1</v>
      </c>
      <c r="AA164">
        <f>VLOOKUP(A164,'employee_engagement survey data'!A164:E628,4,0)</f>
        <v>2</v>
      </c>
      <c r="AB164">
        <f>VLOOKUP(A164,'employee_engagement survey data'!A164:E403,5,0)</f>
        <v>3</v>
      </c>
      <c r="AC164" t="str">
        <f>VLOOKUP(A164,training_and_development!A164:F201,3,0)</f>
        <v>Communication Skills</v>
      </c>
      <c r="AD164" t="str">
        <f>VLOOKUP(A164,training_and_development!A164:E553,4,0)</f>
        <v>External</v>
      </c>
      <c r="AE164" t="str">
        <f>VLOOKUP(A164,training_and_development!A164:F3161,5,0)</f>
        <v>Completed</v>
      </c>
      <c r="AF164" t="str">
        <f>VLOOKUP(A164,training_and_development!A163:G183,6,0)</f>
        <v>Wrightfort</v>
      </c>
      <c r="AG164" t="str">
        <f>VLOOKUP(A164,training_and_development!A164:H172,7,0)</f>
        <v>Robin Morgan</v>
      </c>
      <c r="AH164">
        <f>VLOOKUP(A164,training_and_development!A164:H167,8,0)</f>
        <v>3</v>
      </c>
    </row>
    <row r="165" spans="1:34" x14ac:dyDescent="0.25">
      <c r="A165">
        <v>1164</v>
      </c>
      <c r="B165" t="s">
        <v>20439</v>
      </c>
      <c r="C165" s="1">
        <v>43545</v>
      </c>
      <c r="D165" s="8" t="s">
        <v>16975</v>
      </c>
      <c r="E165" t="s">
        <v>1309</v>
      </c>
      <c r="F165" t="s">
        <v>1390</v>
      </c>
      <c r="G165" t="s">
        <v>1720</v>
      </c>
      <c r="H165" t="s">
        <v>49</v>
      </c>
      <c r="I165" t="s">
        <v>339</v>
      </c>
      <c r="J165" t="s">
        <v>42</v>
      </c>
      <c r="K165" t="s">
        <v>41</v>
      </c>
      <c r="L165" t="s">
        <v>42</v>
      </c>
      <c r="M165" t="s">
        <v>31</v>
      </c>
      <c r="N165" s="20" t="s">
        <v>16975</v>
      </c>
      <c r="O165" t="s">
        <v>28294</v>
      </c>
      <c r="P165" t="s">
        <v>53</v>
      </c>
      <c r="Q165" s="2">
        <v>18561</v>
      </c>
      <c r="R165" t="s">
        <v>33</v>
      </c>
      <c r="S165" t="s">
        <v>1391</v>
      </c>
      <c r="T165" t="s">
        <v>35</v>
      </c>
      <c r="U165" s="3">
        <v>12732</v>
      </c>
      <c r="V165" t="s">
        <v>58</v>
      </c>
      <c r="W165" t="s">
        <v>65</v>
      </c>
      <c r="X165" t="s">
        <v>38</v>
      </c>
      <c r="Y165">
        <v>3</v>
      </c>
      <c r="Z165">
        <f>VLOOKUP(A165,Table3[],3,0)</f>
        <v>5</v>
      </c>
      <c r="AA165">
        <f>VLOOKUP(A165,'employee_engagement survey data'!A165:E629,4,0)</f>
        <v>5</v>
      </c>
      <c r="AB165">
        <f>VLOOKUP(A165,'employee_engagement survey data'!A165:E404,5,0)</f>
        <v>5</v>
      </c>
      <c r="AC165" t="str">
        <f>VLOOKUP(A165,training_and_development!A165:F202,3,0)</f>
        <v>Technical Skills</v>
      </c>
      <c r="AD165" t="str">
        <f>VLOOKUP(A165,training_and_development!A165:E554,4,0)</f>
        <v>Internal</v>
      </c>
      <c r="AE165" t="str">
        <f>VLOOKUP(A165,training_and_development!A165:F3162,5,0)</f>
        <v>Failed</v>
      </c>
      <c r="AF165" t="str">
        <f>VLOOKUP(A165,training_and_development!A164:G184,6,0)</f>
        <v>New Juanville</v>
      </c>
      <c r="AG165" t="str">
        <f>VLOOKUP(A165,training_and_development!A165:H173,7,0)</f>
        <v>Anne Goodman</v>
      </c>
      <c r="AH165">
        <f>VLOOKUP(A165,training_and_development!A165:H168,8,0)</f>
        <v>3</v>
      </c>
    </row>
    <row r="166" spans="1:34" x14ac:dyDescent="0.25">
      <c r="A166">
        <v>1165</v>
      </c>
      <c r="B166" t="s">
        <v>20440</v>
      </c>
      <c r="C166" s="1">
        <v>44235</v>
      </c>
      <c r="D166" s="8" t="s">
        <v>16975</v>
      </c>
      <c r="E166" t="s">
        <v>1309</v>
      </c>
      <c r="F166" t="s">
        <v>1392</v>
      </c>
      <c r="G166" t="s">
        <v>1726</v>
      </c>
      <c r="H166" t="s">
        <v>67</v>
      </c>
      <c r="I166" t="s">
        <v>339</v>
      </c>
      <c r="J166" t="s">
        <v>50</v>
      </c>
      <c r="K166" t="s">
        <v>29</v>
      </c>
      <c r="L166" t="s">
        <v>50</v>
      </c>
      <c r="M166" t="s">
        <v>31</v>
      </c>
      <c r="N166" s="20" t="s">
        <v>16975</v>
      </c>
      <c r="O166" t="s">
        <v>28294</v>
      </c>
      <c r="P166" t="s">
        <v>68</v>
      </c>
      <c r="Q166" s="2">
        <v>36047</v>
      </c>
      <c r="R166" t="s">
        <v>33</v>
      </c>
      <c r="S166" t="s">
        <v>64</v>
      </c>
      <c r="T166" t="s">
        <v>35</v>
      </c>
      <c r="U166" s="3">
        <v>48895</v>
      </c>
      <c r="V166" t="s">
        <v>58</v>
      </c>
      <c r="W166" t="s">
        <v>37</v>
      </c>
      <c r="X166" t="s">
        <v>38</v>
      </c>
      <c r="Y166">
        <v>3</v>
      </c>
      <c r="Z166">
        <f>VLOOKUP(A166,Table3[],3,0)</f>
        <v>3</v>
      </c>
      <c r="AA166">
        <f>VLOOKUP(A166,'employee_engagement survey data'!A166:E630,4,0)</f>
        <v>3</v>
      </c>
      <c r="AB166">
        <f>VLOOKUP(A166,'employee_engagement survey data'!A166:E405,5,0)</f>
        <v>1</v>
      </c>
      <c r="AC166" t="str">
        <f>VLOOKUP(A166,training_and_development!A166:F203,3,0)</f>
        <v>Communication Skills</v>
      </c>
      <c r="AD166" t="str">
        <f>VLOOKUP(A166,training_and_development!A166:E555,4,0)</f>
        <v>Internal</v>
      </c>
      <c r="AE166" t="str">
        <f>VLOOKUP(A166,training_and_development!A166:F3163,5,0)</f>
        <v>Completed</v>
      </c>
      <c r="AF166" t="str">
        <f>VLOOKUP(A166,training_and_development!A165:G185,6,0)</f>
        <v>Nguyenberg</v>
      </c>
      <c r="AG166" t="str">
        <f>VLOOKUP(A166,training_and_development!A166:H174,7,0)</f>
        <v>Carlos Wilson</v>
      </c>
      <c r="AH166">
        <f>VLOOKUP(A166,training_and_development!A166:H169,8,0)</f>
        <v>3</v>
      </c>
    </row>
    <row r="167" spans="1:34" x14ac:dyDescent="0.25">
      <c r="A167">
        <v>1166</v>
      </c>
      <c r="B167" t="s">
        <v>20441</v>
      </c>
      <c r="C167" s="1">
        <v>44718</v>
      </c>
      <c r="D167" s="8" t="s">
        <v>16975</v>
      </c>
      <c r="E167" t="s">
        <v>332</v>
      </c>
      <c r="F167" t="s">
        <v>1393</v>
      </c>
      <c r="G167" t="s">
        <v>1730</v>
      </c>
      <c r="H167" t="s">
        <v>73</v>
      </c>
      <c r="I167" t="s">
        <v>946</v>
      </c>
      <c r="J167" t="s">
        <v>50</v>
      </c>
      <c r="K167" t="s">
        <v>41</v>
      </c>
      <c r="L167" t="s">
        <v>30</v>
      </c>
      <c r="M167" t="s">
        <v>31</v>
      </c>
      <c r="N167" s="20" t="s">
        <v>16975</v>
      </c>
      <c r="O167" t="s">
        <v>28294</v>
      </c>
      <c r="P167" t="s">
        <v>68</v>
      </c>
      <c r="Q167" s="2">
        <v>23755</v>
      </c>
      <c r="R167" t="s">
        <v>33</v>
      </c>
      <c r="S167" t="s">
        <v>144</v>
      </c>
      <c r="T167" t="s">
        <v>45</v>
      </c>
      <c r="U167" s="3">
        <v>73043</v>
      </c>
      <c r="V167" t="s">
        <v>58</v>
      </c>
      <c r="W167" t="s">
        <v>65</v>
      </c>
      <c r="X167" t="s">
        <v>38</v>
      </c>
      <c r="Y167">
        <v>3</v>
      </c>
      <c r="Z167">
        <f>VLOOKUP(A167,Table3[],3,0)</f>
        <v>2</v>
      </c>
      <c r="AA167">
        <f>VLOOKUP(A167,'employee_engagement survey data'!A167:E631,4,0)</f>
        <v>1</v>
      </c>
      <c r="AB167">
        <f>VLOOKUP(A167,'employee_engagement survey data'!A167:E406,5,0)</f>
        <v>4</v>
      </c>
      <c r="AC167" t="str">
        <f>VLOOKUP(A167,training_and_development!A167:F204,3,0)</f>
        <v>Communication Skills</v>
      </c>
      <c r="AD167" t="str">
        <f>VLOOKUP(A167,training_and_development!A167:E556,4,0)</f>
        <v>External</v>
      </c>
      <c r="AE167" t="str">
        <f>VLOOKUP(A167,training_and_development!A167:F3164,5,0)</f>
        <v>Completed</v>
      </c>
      <c r="AF167" t="str">
        <f>VLOOKUP(A167,training_and_development!A166:G186,6,0)</f>
        <v>New Claytonville</v>
      </c>
      <c r="AG167" t="str">
        <f>VLOOKUP(A167,training_and_development!A167:H175,7,0)</f>
        <v>Christina Waters</v>
      </c>
      <c r="AH167">
        <f>VLOOKUP(A167,training_and_development!A167:H170,8,0)</f>
        <v>4</v>
      </c>
    </row>
    <row r="168" spans="1:34" x14ac:dyDescent="0.25">
      <c r="A168">
        <v>1167</v>
      </c>
      <c r="B168" t="s">
        <v>20442</v>
      </c>
      <c r="C168" s="1">
        <v>44501</v>
      </c>
      <c r="D168" s="8" t="s">
        <v>16975</v>
      </c>
      <c r="E168" t="s">
        <v>332</v>
      </c>
      <c r="F168" t="s">
        <v>1394</v>
      </c>
      <c r="G168" t="s">
        <v>1733</v>
      </c>
      <c r="H168" t="s">
        <v>87</v>
      </c>
      <c r="I168" t="s">
        <v>339</v>
      </c>
      <c r="J168" t="s">
        <v>28</v>
      </c>
      <c r="K168" t="s">
        <v>51</v>
      </c>
      <c r="L168" t="s">
        <v>50</v>
      </c>
      <c r="M168" t="s">
        <v>31</v>
      </c>
      <c r="N168" s="20" t="s">
        <v>16975</v>
      </c>
      <c r="O168" t="s">
        <v>28294</v>
      </c>
      <c r="P168" t="s">
        <v>68</v>
      </c>
      <c r="Q168" s="2">
        <v>20333</v>
      </c>
      <c r="R168" t="s">
        <v>33</v>
      </c>
      <c r="S168" t="s">
        <v>64</v>
      </c>
      <c r="T168" t="s">
        <v>35</v>
      </c>
      <c r="U168" s="3">
        <v>69064</v>
      </c>
      <c r="V168" t="s">
        <v>58</v>
      </c>
      <c r="W168" t="s">
        <v>59</v>
      </c>
      <c r="X168" t="s">
        <v>38</v>
      </c>
      <c r="Y168">
        <v>3</v>
      </c>
      <c r="Z168">
        <f>VLOOKUP(A168,Table3[],3,0)</f>
        <v>2</v>
      </c>
      <c r="AA168">
        <f>VLOOKUP(A168,'employee_engagement survey data'!A168:E632,4,0)</f>
        <v>3</v>
      </c>
      <c r="AB168">
        <f>VLOOKUP(A168,'employee_engagement survey data'!A168:E407,5,0)</f>
        <v>4</v>
      </c>
      <c r="AC168" t="str">
        <f>VLOOKUP(A168,training_and_development!A168:F205,3,0)</f>
        <v>Project Management</v>
      </c>
      <c r="AD168" t="str">
        <f>VLOOKUP(A168,training_and_development!A168:E557,4,0)</f>
        <v>Internal</v>
      </c>
      <c r="AE168" t="str">
        <f>VLOOKUP(A168,training_and_development!A168:F3165,5,0)</f>
        <v>Failed</v>
      </c>
      <c r="AF168" t="str">
        <f>VLOOKUP(A168,training_and_development!A167:G187,6,0)</f>
        <v>Nicolechester</v>
      </c>
      <c r="AG168" t="str">
        <f>VLOOKUP(A168,training_and_development!A168:H176,7,0)</f>
        <v>Paul James</v>
      </c>
      <c r="AH168">
        <f>VLOOKUP(A168,training_and_development!A168:H171,8,0)</f>
        <v>4</v>
      </c>
    </row>
    <row r="169" spans="1:34" x14ac:dyDescent="0.25">
      <c r="A169">
        <v>1168</v>
      </c>
      <c r="B169" t="s">
        <v>20443</v>
      </c>
      <c r="C169" s="1">
        <v>44945</v>
      </c>
      <c r="D169" s="8" t="s">
        <v>16975</v>
      </c>
      <c r="E169" t="s">
        <v>332</v>
      </c>
      <c r="F169" t="s">
        <v>1395</v>
      </c>
      <c r="G169" t="s">
        <v>1738</v>
      </c>
      <c r="H169" t="s">
        <v>49</v>
      </c>
      <c r="I169" t="s">
        <v>339</v>
      </c>
      <c r="J169" t="s">
        <v>28</v>
      </c>
      <c r="K169" t="s">
        <v>41</v>
      </c>
      <c r="L169" t="s">
        <v>50</v>
      </c>
      <c r="M169" t="s">
        <v>31</v>
      </c>
      <c r="N169" s="20" t="s">
        <v>16975</v>
      </c>
      <c r="O169" t="s">
        <v>28294</v>
      </c>
      <c r="P169" t="s">
        <v>68</v>
      </c>
      <c r="Q169" s="2">
        <v>18638</v>
      </c>
      <c r="R169" t="s">
        <v>33</v>
      </c>
      <c r="S169" t="s">
        <v>54</v>
      </c>
      <c r="T169" t="s">
        <v>35</v>
      </c>
      <c r="U169" s="3">
        <v>85041</v>
      </c>
      <c r="V169" t="s">
        <v>36</v>
      </c>
      <c r="W169" t="s">
        <v>65</v>
      </c>
      <c r="X169" t="s">
        <v>38</v>
      </c>
      <c r="Y169">
        <v>3</v>
      </c>
      <c r="Z169">
        <f>VLOOKUP(A169,Table3[],3,0)</f>
        <v>2</v>
      </c>
      <c r="AA169">
        <f>VLOOKUP(A169,'employee_engagement survey data'!A169:E633,4,0)</f>
        <v>2</v>
      </c>
      <c r="AB169">
        <f>VLOOKUP(A169,'employee_engagement survey data'!A169:E408,5,0)</f>
        <v>2</v>
      </c>
      <c r="AC169" t="str">
        <f>VLOOKUP(A169,training_and_development!A169:F206,3,0)</f>
        <v>Project Management</v>
      </c>
      <c r="AD169" t="str">
        <f>VLOOKUP(A169,training_and_development!A169:E558,4,0)</f>
        <v>Internal</v>
      </c>
      <c r="AE169" t="str">
        <f>VLOOKUP(A169,training_and_development!A169:F3166,5,0)</f>
        <v>Failed</v>
      </c>
      <c r="AF169" t="str">
        <f>VLOOKUP(A169,training_and_development!A168:G188,6,0)</f>
        <v>Port Dawn</v>
      </c>
      <c r="AG169" t="str">
        <f>VLOOKUP(A169,training_and_development!A169:H177,7,0)</f>
        <v>Austin Gonzalez</v>
      </c>
      <c r="AH169">
        <f>VLOOKUP(A169,training_and_development!A169:H172,8,0)</f>
        <v>1</v>
      </c>
    </row>
    <row r="170" spans="1:34" x14ac:dyDescent="0.25">
      <c r="A170">
        <v>1169</v>
      </c>
      <c r="B170" t="s">
        <v>20444</v>
      </c>
      <c r="C170" s="1">
        <v>44042</v>
      </c>
      <c r="D170" s="8" t="s">
        <v>16975</v>
      </c>
      <c r="E170" t="s">
        <v>332</v>
      </c>
      <c r="F170" t="s">
        <v>1396</v>
      </c>
      <c r="G170" t="s">
        <v>1741</v>
      </c>
      <c r="H170" t="s">
        <v>67</v>
      </c>
      <c r="I170" t="s">
        <v>339</v>
      </c>
      <c r="J170" t="s">
        <v>28</v>
      </c>
      <c r="K170" t="s">
        <v>51</v>
      </c>
      <c r="L170" t="s">
        <v>42</v>
      </c>
      <c r="M170" t="s">
        <v>31</v>
      </c>
      <c r="N170" s="20" t="s">
        <v>16975</v>
      </c>
      <c r="O170" t="s">
        <v>28294</v>
      </c>
      <c r="P170" t="s">
        <v>68</v>
      </c>
      <c r="Q170" s="2">
        <v>22174</v>
      </c>
      <c r="R170" t="s">
        <v>33</v>
      </c>
      <c r="S170" t="s">
        <v>140</v>
      </c>
      <c r="T170" t="s">
        <v>35</v>
      </c>
      <c r="U170" s="3">
        <v>66037</v>
      </c>
      <c r="V170" t="s">
        <v>94</v>
      </c>
      <c r="W170" t="s">
        <v>59</v>
      </c>
      <c r="X170" t="s">
        <v>38</v>
      </c>
      <c r="Y170">
        <v>3</v>
      </c>
      <c r="Z170">
        <f>VLOOKUP(A170,Table3[],3,0)</f>
        <v>1</v>
      </c>
      <c r="AA170">
        <f>VLOOKUP(A170,'employee_engagement survey data'!A170:E634,4,0)</f>
        <v>3</v>
      </c>
      <c r="AB170">
        <f>VLOOKUP(A170,'employee_engagement survey data'!A170:E409,5,0)</f>
        <v>2</v>
      </c>
      <c r="AC170" t="str">
        <f>VLOOKUP(A170,training_and_development!A170:F207,3,0)</f>
        <v>Technical Skills</v>
      </c>
      <c r="AD170" t="str">
        <f>VLOOKUP(A170,training_and_development!A170:E559,4,0)</f>
        <v>Internal</v>
      </c>
      <c r="AE170" t="str">
        <f>VLOOKUP(A170,training_and_development!A170:F3167,5,0)</f>
        <v>Failed</v>
      </c>
      <c r="AF170" t="str">
        <f>VLOOKUP(A170,training_and_development!A169:G189,6,0)</f>
        <v>Eduardostad</v>
      </c>
      <c r="AG170" t="str">
        <f>VLOOKUP(A170,training_and_development!A170:H178,7,0)</f>
        <v>Joshua Salas</v>
      </c>
      <c r="AH170">
        <f>VLOOKUP(A170,training_and_development!A170:H173,8,0)</f>
        <v>1</v>
      </c>
    </row>
    <row r="171" spans="1:34" x14ac:dyDescent="0.25">
      <c r="A171">
        <v>1170</v>
      </c>
      <c r="B171" t="s">
        <v>20445</v>
      </c>
      <c r="C171" s="1">
        <v>45123</v>
      </c>
      <c r="D171" s="8" t="s">
        <v>16975</v>
      </c>
      <c r="E171" t="s">
        <v>332</v>
      </c>
      <c r="F171" t="s">
        <v>1397</v>
      </c>
      <c r="G171" t="s">
        <v>1745</v>
      </c>
      <c r="H171" t="s">
        <v>26</v>
      </c>
      <c r="I171" t="s">
        <v>339</v>
      </c>
      <c r="J171" t="s">
        <v>42</v>
      </c>
      <c r="K171" t="s">
        <v>29</v>
      </c>
      <c r="L171" t="s">
        <v>50</v>
      </c>
      <c r="M171" t="s">
        <v>31</v>
      </c>
      <c r="N171" s="20" t="s">
        <v>16975</v>
      </c>
      <c r="O171" t="s">
        <v>28294</v>
      </c>
      <c r="P171" t="s">
        <v>358</v>
      </c>
      <c r="Q171" s="2">
        <v>18827</v>
      </c>
      <c r="R171" t="s">
        <v>33</v>
      </c>
      <c r="S171" t="s">
        <v>64</v>
      </c>
      <c r="T171" t="s">
        <v>35</v>
      </c>
      <c r="U171" s="3">
        <v>53112</v>
      </c>
      <c r="V171" t="s">
        <v>71</v>
      </c>
      <c r="W171" t="s">
        <v>59</v>
      </c>
      <c r="X171" t="s">
        <v>38</v>
      </c>
      <c r="Y171">
        <v>3</v>
      </c>
      <c r="Z171">
        <f>VLOOKUP(A171,Table3[],3,0)</f>
        <v>1</v>
      </c>
      <c r="AA171">
        <f>VLOOKUP(A171,'employee_engagement survey data'!A171:E635,4,0)</f>
        <v>5</v>
      </c>
      <c r="AB171">
        <f>VLOOKUP(A171,'employee_engagement survey data'!A171:E410,5,0)</f>
        <v>4</v>
      </c>
      <c r="AC171" t="str">
        <f>VLOOKUP(A171,training_and_development!A171:F208,3,0)</f>
        <v>Communication Skills</v>
      </c>
      <c r="AD171" t="str">
        <f>VLOOKUP(A171,training_and_development!A171:E560,4,0)</f>
        <v>External</v>
      </c>
      <c r="AE171" t="str">
        <f>VLOOKUP(A171,training_and_development!A171:F3168,5,0)</f>
        <v>Failed</v>
      </c>
      <c r="AF171" t="str">
        <f>VLOOKUP(A171,training_and_development!A170:G190,6,0)</f>
        <v>Christopherport</v>
      </c>
      <c r="AG171" t="str">
        <f>VLOOKUP(A171,training_and_development!A171:H179,7,0)</f>
        <v>Andrew Wright</v>
      </c>
      <c r="AH171">
        <f>VLOOKUP(A171,training_and_development!A171:H174,8,0)</f>
        <v>1</v>
      </c>
    </row>
    <row r="172" spans="1:34" x14ac:dyDescent="0.25">
      <c r="A172">
        <v>1171</v>
      </c>
      <c r="B172" t="s">
        <v>20446</v>
      </c>
      <c r="C172" s="1">
        <v>44728</v>
      </c>
      <c r="D172" s="8" t="s">
        <v>16975</v>
      </c>
      <c r="E172" t="s">
        <v>24</v>
      </c>
      <c r="F172" t="s">
        <v>1398</v>
      </c>
      <c r="G172" t="s">
        <v>1748</v>
      </c>
      <c r="H172" t="s">
        <v>96</v>
      </c>
      <c r="I172" t="s">
        <v>339</v>
      </c>
      <c r="J172" t="s">
        <v>42</v>
      </c>
      <c r="K172" t="s">
        <v>41</v>
      </c>
      <c r="L172" t="s">
        <v>42</v>
      </c>
      <c r="M172" t="s">
        <v>31</v>
      </c>
      <c r="N172" s="20" t="s">
        <v>16975</v>
      </c>
      <c r="O172" t="s">
        <v>28294</v>
      </c>
      <c r="P172" t="s">
        <v>68</v>
      </c>
      <c r="Q172" s="2">
        <v>19564</v>
      </c>
      <c r="R172" t="s">
        <v>33</v>
      </c>
      <c r="S172" t="s">
        <v>64</v>
      </c>
      <c r="T172" t="s">
        <v>35</v>
      </c>
      <c r="U172" s="3">
        <v>93320</v>
      </c>
      <c r="V172" t="s">
        <v>46</v>
      </c>
      <c r="W172" t="s">
        <v>59</v>
      </c>
      <c r="X172" t="s">
        <v>38</v>
      </c>
      <c r="Y172">
        <v>3</v>
      </c>
      <c r="Z172">
        <f>VLOOKUP(A172,Table3[],3,0)</f>
        <v>4</v>
      </c>
      <c r="AA172">
        <f>VLOOKUP(A172,'employee_engagement survey data'!A172:E636,4,0)</f>
        <v>1</v>
      </c>
      <c r="AB172">
        <f>VLOOKUP(A172,'employee_engagement survey data'!A172:E411,5,0)</f>
        <v>4</v>
      </c>
      <c r="AC172" t="str">
        <f>VLOOKUP(A172,training_and_development!A172:F209,3,0)</f>
        <v>Project Management</v>
      </c>
      <c r="AD172" t="str">
        <f>VLOOKUP(A172,training_and_development!A172:E561,4,0)</f>
        <v>Internal</v>
      </c>
      <c r="AE172" t="str">
        <f>VLOOKUP(A172,training_and_development!A172:F3169,5,0)</f>
        <v>Completed</v>
      </c>
      <c r="AF172" t="str">
        <f>VLOOKUP(A172,training_and_development!A171:G191,6,0)</f>
        <v>Perryside</v>
      </c>
      <c r="AG172" t="str">
        <f>VLOOKUP(A172,training_and_development!A172:H180,7,0)</f>
        <v>Amanda Richardson</v>
      </c>
      <c r="AH172">
        <f>VLOOKUP(A172,training_and_development!A172:H175,8,0)</f>
        <v>1</v>
      </c>
    </row>
    <row r="173" spans="1:34" x14ac:dyDescent="0.25">
      <c r="A173">
        <v>1172</v>
      </c>
      <c r="B173" t="s">
        <v>20447</v>
      </c>
      <c r="C173" s="1">
        <v>44360</v>
      </c>
      <c r="D173" s="8">
        <v>44708</v>
      </c>
      <c r="E173" t="s">
        <v>24</v>
      </c>
      <c r="F173" t="s">
        <v>1399</v>
      </c>
      <c r="G173" t="s">
        <v>1753</v>
      </c>
      <c r="H173" t="s">
        <v>40</v>
      </c>
      <c r="I173" t="s">
        <v>946</v>
      </c>
      <c r="J173" t="s">
        <v>50</v>
      </c>
      <c r="K173" t="s">
        <v>29</v>
      </c>
      <c r="L173" t="s">
        <v>50</v>
      </c>
      <c r="M173" t="s">
        <v>120</v>
      </c>
      <c r="N173" s="20" t="s">
        <v>1401</v>
      </c>
      <c r="O173" t="s">
        <v>28294</v>
      </c>
      <c r="P173" t="s">
        <v>83</v>
      </c>
      <c r="Q173" s="2">
        <v>19134</v>
      </c>
      <c r="R173" t="s">
        <v>33</v>
      </c>
      <c r="S173" t="s">
        <v>85</v>
      </c>
      <c r="T173" t="s">
        <v>45</v>
      </c>
      <c r="U173" s="3">
        <v>39849</v>
      </c>
      <c r="V173" t="s">
        <v>94</v>
      </c>
      <c r="W173" t="s">
        <v>65</v>
      </c>
      <c r="X173" t="s">
        <v>38</v>
      </c>
      <c r="Y173">
        <v>3</v>
      </c>
      <c r="Z173">
        <f>VLOOKUP(A173,Table3[],3,0)</f>
        <v>1</v>
      </c>
      <c r="AA173">
        <f>VLOOKUP(A173,'employee_engagement survey data'!A173:E637,4,0)</f>
        <v>3</v>
      </c>
      <c r="AB173">
        <f>VLOOKUP(A173,'employee_engagement survey data'!A173:E412,5,0)</f>
        <v>2</v>
      </c>
      <c r="AC173" t="str">
        <f>VLOOKUP(A173,training_and_development!A173:F210,3,0)</f>
        <v>Communication Skills</v>
      </c>
      <c r="AD173" t="str">
        <f>VLOOKUP(A173,training_and_development!A173:E562,4,0)</f>
        <v>External</v>
      </c>
      <c r="AE173" t="str">
        <f>VLOOKUP(A173,training_and_development!A173:F3170,5,0)</f>
        <v>Completed</v>
      </c>
      <c r="AF173" t="str">
        <f>VLOOKUP(A173,training_and_development!A172:G192,6,0)</f>
        <v>North Christina</v>
      </c>
      <c r="AG173" t="str">
        <f>VLOOKUP(A173,training_and_development!A173:H181,7,0)</f>
        <v>Jessica Odom</v>
      </c>
      <c r="AH173">
        <f>VLOOKUP(A173,training_and_development!A173:H176,8,0)</f>
        <v>5</v>
      </c>
    </row>
    <row r="174" spans="1:34" x14ac:dyDescent="0.25">
      <c r="A174">
        <v>1173</v>
      </c>
      <c r="B174" t="s">
        <v>20448</v>
      </c>
      <c r="C174" s="1">
        <v>44149</v>
      </c>
      <c r="D174" s="8">
        <v>44501</v>
      </c>
      <c r="E174" t="s">
        <v>24</v>
      </c>
      <c r="F174" t="s">
        <v>1402</v>
      </c>
      <c r="G174" t="s">
        <v>1756</v>
      </c>
      <c r="H174" t="s">
        <v>67</v>
      </c>
      <c r="I174" t="s">
        <v>339</v>
      </c>
      <c r="J174" t="s">
        <v>50</v>
      </c>
      <c r="K174" t="s">
        <v>29</v>
      </c>
      <c r="L174" t="s">
        <v>50</v>
      </c>
      <c r="M174" t="s">
        <v>92</v>
      </c>
      <c r="N174" s="20" t="s">
        <v>1404</v>
      </c>
      <c r="O174" t="s">
        <v>28294</v>
      </c>
      <c r="P174" t="s">
        <v>1405</v>
      </c>
      <c r="Q174" s="2">
        <v>24867</v>
      </c>
      <c r="R174" t="s">
        <v>33</v>
      </c>
      <c r="S174" t="s">
        <v>152</v>
      </c>
      <c r="T174" t="s">
        <v>35</v>
      </c>
      <c r="U174" s="3">
        <v>38596</v>
      </c>
      <c r="V174" t="s">
        <v>36</v>
      </c>
      <c r="W174" t="s">
        <v>37</v>
      </c>
      <c r="X174" t="s">
        <v>38</v>
      </c>
      <c r="Y174">
        <v>3</v>
      </c>
      <c r="Z174">
        <f>VLOOKUP(A174,Table3[],3,0)</f>
        <v>5</v>
      </c>
      <c r="AA174">
        <f>VLOOKUP(A174,'employee_engagement survey data'!A174:E638,4,0)</f>
        <v>5</v>
      </c>
      <c r="AB174">
        <f>VLOOKUP(A174,'employee_engagement survey data'!A174:E413,5,0)</f>
        <v>2</v>
      </c>
      <c r="AC174" t="str">
        <f>VLOOKUP(A174,training_and_development!A174:F211,3,0)</f>
        <v>Customer Service</v>
      </c>
      <c r="AD174" t="str">
        <f>VLOOKUP(A174,training_and_development!A174:E563,4,0)</f>
        <v>Internal</v>
      </c>
      <c r="AE174" t="str">
        <f>VLOOKUP(A174,training_and_development!A174:F3171,5,0)</f>
        <v>Completed</v>
      </c>
      <c r="AF174" t="str">
        <f>VLOOKUP(A174,training_and_development!A173:G193,6,0)</f>
        <v>Brownington</v>
      </c>
      <c r="AG174" t="str">
        <f>VLOOKUP(A174,training_and_development!A174:H182,7,0)</f>
        <v>Penny Stevenson</v>
      </c>
      <c r="AH174">
        <f>VLOOKUP(A174,training_and_development!A174:H177,8,0)</f>
        <v>4</v>
      </c>
    </row>
    <row r="175" spans="1:34" x14ac:dyDescent="0.25">
      <c r="A175">
        <v>1174</v>
      </c>
      <c r="B175" t="s">
        <v>20449</v>
      </c>
      <c r="C175" s="1">
        <v>43998</v>
      </c>
      <c r="D175" s="8">
        <v>44998</v>
      </c>
      <c r="E175" t="s">
        <v>24</v>
      </c>
      <c r="F175" t="s">
        <v>1406</v>
      </c>
      <c r="G175" t="s">
        <v>1759</v>
      </c>
      <c r="H175" t="s">
        <v>26</v>
      </c>
      <c r="I175" t="s">
        <v>339</v>
      </c>
      <c r="J175" t="s">
        <v>50</v>
      </c>
      <c r="K175" t="s">
        <v>29</v>
      </c>
      <c r="L175" t="s">
        <v>30</v>
      </c>
      <c r="M175" t="s">
        <v>92</v>
      </c>
      <c r="N175" s="20" t="s">
        <v>1408</v>
      </c>
      <c r="O175" t="s">
        <v>28294</v>
      </c>
      <c r="P175" t="s">
        <v>68</v>
      </c>
      <c r="Q175" s="2">
        <v>27008</v>
      </c>
      <c r="R175" t="s">
        <v>33</v>
      </c>
      <c r="S175" t="s">
        <v>373</v>
      </c>
      <c r="T175" t="s">
        <v>35</v>
      </c>
      <c r="U175" s="3">
        <v>31731</v>
      </c>
      <c r="V175" t="s">
        <v>58</v>
      </c>
      <c r="W175" t="s">
        <v>37</v>
      </c>
      <c r="X175" t="s">
        <v>38</v>
      </c>
      <c r="Y175">
        <v>3</v>
      </c>
      <c r="Z175">
        <f>VLOOKUP(A175,Table3[],3,0)</f>
        <v>2</v>
      </c>
      <c r="AA175">
        <f>VLOOKUP(A175,'employee_engagement survey data'!A175:E639,4,0)</f>
        <v>1</v>
      </c>
      <c r="AB175">
        <f>VLOOKUP(A175,'employee_engagement survey data'!A175:E414,5,0)</f>
        <v>5</v>
      </c>
      <c r="AC175" t="str">
        <f>VLOOKUP(A175,training_and_development!A175:F212,3,0)</f>
        <v>Project Management</v>
      </c>
      <c r="AD175" t="str">
        <f>VLOOKUP(A175,training_and_development!A175:E564,4,0)</f>
        <v>External</v>
      </c>
      <c r="AE175" t="str">
        <f>VLOOKUP(A175,training_and_development!A175:F3172,5,0)</f>
        <v>Failed</v>
      </c>
      <c r="AF175" t="str">
        <f>VLOOKUP(A175,training_and_development!A174:G194,6,0)</f>
        <v>North Angelahaven</v>
      </c>
      <c r="AG175" t="str">
        <f>VLOOKUP(A175,training_and_development!A175:H183,7,0)</f>
        <v>Cindy King</v>
      </c>
      <c r="AH175">
        <f>VLOOKUP(A175,training_and_development!A175:H178,8,0)</f>
        <v>3</v>
      </c>
    </row>
    <row r="176" spans="1:34" x14ac:dyDescent="0.25">
      <c r="A176">
        <v>1175</v>
      </c>
      <c r="B176" t="s">
        <v>20450</v>
      </c>
      <c r="C176" s="1">
        <v>43454</v>
      </c>
      <c r="D176" s="8">
        <v>44189</v>
      </c>
      <c r="E176" t="s">
        <v>24</v>
      </c>
      <c r="F176" t="s">
        <v>1409</v>
      </c>
      <c r="G176" t="s">
        <v>1762</v>
      </c>
      <c r="H176" t="s">
        <v>40</v>
      </c>
      <c r="I176" t="s">
        <v>339</v>
      </c>
      <c r="J176" t="s">
        <v>50</v>
      </c>
      <c r="K176" t="s">
        <v>41</v>
      </c>
      <c r="L176" t="s">
        <v>42</v>
      </c>
      <c r="M176" t="s">
        <v>120</v>
      </c>
      <c r="N176" s="20" t="s">
        <v>1411</v>
      </c>
      <c r="O176" t="s">
        <v>28294</v>
      </c>
      <c r="P176" t="s">
        <v>186</v>
      </c>
      <c r="Q176" s="2">
        <v>35281</v>
      </c>
      <c r="R176" t="s">
        <v>33</v>
      </c>
      <c r="S176" t="s">
        <v>64</v>
      </c>
      <c r="T176" t="s">
        <v>35</v>
      </c>
      <c r="U176" s="3">
        <v>38710</v>
      </c>
      <c r="V176" t="s">
        <v>94</v>
      </c>
      <c r="W176" t="s">
        <v>79</v>
      </c>
      <c r="X176" t="s">
        <v>38</v>
      </c>
      <c r="Y176">
        <v>3</v>
      </c>
      <c r="Z176">
        <f>VLOOKUP(A176,Table3[],3,0)</f>
        <v>2</v>
      </c>
      <c r="AA176">
        <f>VLOOKUP(A176,'employee_engagement survey data'!A176:E640,4,0)</f>
        <v>1</v>
      </c>
      <c r="AB176">
        <f>VLOOKUP(A176,'employee_engagement survey data'!A176:E415,5,0)</f>
        <v>2</v>
      </c>
      <c r="AC176" t="str">
        <f>VLOOKUP(A176,training_and_development!A176:F213,3,0)</f>
        <v>Project Management</v>
      </c>
      <c r="AD176" t="str">
        <f>VLOOKUP(A176,training_and_development!A176:E565,4,0)</f>
        <v>Internal</v>
      </c>
      <c r="AE176" t="str">
        <f>VLOOKUP(A176,training_and_development!A176:F3173,5,0)</f>
        <v>Completed</v>
      </c>
      <c r="AF176" t="str">
        <f>VLOOKUP(A176,training_and_development!A175:G195,6,0)</f>
        <v>Duffyport</v>
      </c>
      <c r="AG176" t="str">
        <f>VLOOKUP(A176,training_and_development!A176:H184,7,0)</f>
        <v>Richard Adkins</v>
      </c>
      <c r="AH176">
        <f>VLOOKUP(A176,training_and_development!A176:H179,8,0)</f>
        <v>3</v>
      </c>
    </row>
    <row r="177" spans="1:34" x14ac:dyDescent="0.25">
      <c r="A177">
        <v>1176</v>
      </c>
      <c r="B177" t="s">
        <v>20451</v>
      </c>
      <c r="C177" s="1">
        <v>44863</v>
      </c>
      <c r="D177" s="8" t="s">
        <v>16975</v>
      </c>
      <c r="E177" t="s">
        <v>24</v>
      </c>
      <c r="F177" t="s">
        <v>1412</v>
      </c>
      <c r="G177" t="s">
        <v>1767</v>
      </c>
      <c r="H177" t="s">
        <v>99</v>
      </c>
      <c r="I177" t="s">
        <v>946</v>
      </c>
      <c r="J177" t="s">
        <v>28</v>
      </c>
      <c r="K177" t="s">
        <v>41</v>
      </c>
      <c r="L177" t="s">
        <v>42</v>
      </c>
      <c r="M177" t="s">
        <v>31</v>
      </c>
      <c r="N177" s="20" t="s">
        <v>16975</v>
      </c>
      <c r="O177" t="s">
        <v>28294</v>
      </c>
      <c r="P177" t="s">
        <v>83</v>
      </c>
      <c r="Q177" s="2">
        <v>22277</v>
      </c>
      <c r="R177" t="s">
        <v>33</v>
      </c>
      <c r="S177" t="s">
        <v>217</v>
      </c>
      <c r="T177" t="s">
        <v>35</v>
      </c>
      <c r="U177" s="3">
        <v>7184</v>
      </c>
      <c r="V177" t="s">
        <v>36</v>
      </c>
      <c r="W177" t="s">
        <v>65</v>
      </c>
      <c r="X177" t="s">
        <v>38</v>
      </c>
      <c r="Y177">
        <v>3</v>
      </c>
      <c r="Z177">
        <f>VLOOKUP(A177,Table3[],3,0)</f>
        <v>2</v>
      </c>
      <c r="AA177">
        <f>VLOOKUP(A177,'employee_engagement survey data'!A177:E641,4,0)</f>
        <v>2</v>
      </c>
      <c r="AB177">
        <f>VLOOKUP(A177,'employee_engagement survey data'!A177:E416,5,0)</f>
        <v>5</v>
      </c>
      <c r="AC177" t="str">
        <f>VLOOKUP(A177,training_and_development!A177:F214,3,0)</f>
        <v>Leadership Development</v>
      </c>
      <c r="AD177" t="str">
        <f>VLOOKUP(A177,training_and_development!A177:E566,4,0)</f>
        <v>Internal</v>
      </c>
      <c r="AE177" t="str">
        <f>VLOOKUP(A177,training_and_development!A177:F3174,5,0)</f>
        <v>Completed</v>
      </c>
      <c r="AF177" t="str">
        <f>VLOOKUP(A177,training_and_development!A176:G196,6,0)</f>
        <v>East Karen</v>
      </c>
      <c r="AG177" t="str">
        <f>VLOOKUP(A177,training_and_development!A177:H185,7,0)</f>
        <v>Jessica Taylor</v>
      </c>
      <c r="AH177">
        <f>VLOOKUP(A177,training_and_development!A177:H180,8,0)</f>
        <v>2</v>
      </c>
    </row>
    <row r="178" spans="1:34" x14ac:dyDescent="0.25">
      <c r="A178">
        <v>1177</v>
      </c>
      <c r="B178" t="s">
        <v>20452</v>
      </c>
      <c r="C178" s="1">
        <v>44032</v>
      </c>
      <c r="D178" s="8" t="s">
        <v>16975</v>
      </c>
      <c r="E178" t="s">
        <v>24</v>
      </c>
      <c r="F178" t="s">
        <v>1413</v>
      </c>
      <c r="G178" t="s">
        <v>1770</v>
      </c>
      <c r="H178" t="s">
        <v>87</v>
      </c>
      <c r="I178" t="s">
        <v>339</v>
      </c>
      <c r="J178" t="s">
        <v>28</v>
      </c>
      <c r="K178" t="s">
        <v>41</v>
      </c>
      <c r="L178" t="s">
        <v>30</v>
      </c>
      <c r="M178" t="s">
        <v>31</v>
      </c>
      <c r="N178" s="20" t="s">
        <v>16975</v>
      </c>
      <c r="O178" t="s">
        <v>28294</v>
      </c>
      <c r="P178" t="s">
        <v>43</v>
      </c>
      <c r="Q178" s="2">
        <v>25025</v>
      </c>
      <c r="R178" t="s">
        <v>33</v>
      </c>
      <c r="S178" t="s">
        <v>114</v>
      </c>
      <c r="T178" t="s">
        <v>35</v>
      </c>
      <c r="U178" s="3">
        <v>13425</v>
      </c>
      <c r="V178" t="s">
        <v>58</v>
      </c>
      <c r="W178" t="s">
        <v>65</v>
      </c>
      <c r="X178" t="s">
        <v>38</v>
      </c>
      <c r="Y178">
        <v>3</v>
      </c>
      <c r="Z178">
        <f>VLOOKUP(A178,Table3[],3,0)</f>
        <v>2</v>
      </c>
      <c r="AA178">
        <f>VLOOKUP(A178,'employee_engagement survey data'!A178:E642,4,0)</f>
        <v>2</v>
      </c>
      <c r="AB178">
        <f>VLOOKUP(A178,'employee_engagement survey data'!A178:E417,5,0)</f>
        <v>5</v>
      </c>
      <c r="AC178" t="str">
        <f>VLOOKUP(A178,training_and_development!A178:F215,3,0)</f>
        <v>Customer Service</v>
      </c>
      <c r="AD178" t="str">
        <f>VLOOKUP(A178,training_and_development!A178:E567,4,0)</f>
        <v>External</v>
      </c>
      <c r="AE178" t="str">
        <f>VLOOKUP(A178,training_and_development!A178:F3175,5,0)</f>
        <v>Completed</v>
      </c>
      <c r="AF178" t="str">
        <f>VLOOKUP(A178,training_and_development!A177:G197,6,0)</f>
        <v>New Joseph</v>
      </c>
      <c r="AG178" t="str">
        <f>VLOOKUP(A178,training_and_development!A178:H186,7,0)</f>
        <v>Mark Perez</v>
      </c>
      <c r="AH178">
        <f>VLOOKUP(A178,training_and_development!A178:H181,8,0)</f>
        <v>3</v>
      </c>
    </row>
    <row r="179" spans="1:34" x14ac:dyDescent="0.25">
      <c r="A179">
        <v>1178</v>
      </c>
      <c r="B179" t="s">
        <v>20453</v>
      </c>
      <c r="C179" s="1">
        <v>44472</v>
      </c>
      <c r="D179" s="8">
        <v>44549</v>
      </c>
      <c r="E179" t="s">
        <v>24</v>
      </c>
      <c r="F179" t="s">
        <v>1414</v>
      </c>
      <c r="G179" t="s">
        <v>1773</v>
      </c>
      <c r="H179" t="s">
        <v>49</v>
      </c>
      <c r="I179" t="s">
        <v>339</v>
      </c>
      <c r="J179" t="s">
        <v>28</v>
      </c>
      <c r="K179" t="s">
        <v>29</v>
      </c>
      <c r="L179" t="s">
        <v>42</v>
      </c>
      <c r="M179" t="s">
        <v>74</v>
      </c>
      <c r="N179" s="20" t="s">
        <v>1416</v>
      </c>
      <c r="O179" t="s">
        <v>28294</v>
      </c>
      <c r="P179" t="s">
        <v>68</v>
      </c>
      <c r="Q179" s="2">
        <v>21677</v>
      </c>
      <c r="R179" t="s">
        <v>33</v>
      </c>
      <c r="S179" t="s">
        <v>64</v>
      </c>
      <c r="T179" t="s">
        <v>45</v>
      </c>
      <c r="U179" s="3">
        <v>93796</v>
      </c>
      <c r="V179" t="s">
        <v>58</v>
      </c>
      <c r="W179" t="s">
        <v>59</v>
      </c>
      <c r="X179" t="s">
        <v>38</v>
      </c>
      <c r="Y179">
        <v>3</v>
      </c>
      <c r="Z179">
        <f>VLOOKUP(A179,Table3[],3,0)</f>
        <v>2</v>
      </c>
      <c r="AA179">
        <f>VLOOKUP(A179,'employee_engagement survey data'!A179:E643,4,0)</f>
        <v>1</v>
      </c>
      <c r="AB179">
        <f>VLOOKUP(A179,'employee_engagement survey data'!A179:E418,5,0)</f>
        <v>2</v>
      </c>
      <c r="AC179" t="str">
        <f>VLOOKUP(A179,training_and_development!A179:F216,3,0)</f>
        <v>Project Management</v>
      </c>
      <c r="AD179" t="str">
        <f>VLOOKUP(A179,training_and_development!A179:E568,4,0)</f>
        <v>External</v>
      </c>
      <c r="AE179" t="str">
        <f>VLOOKUP(A179,training_and_development!A179:F3176,5,0)</f>
        <v>Failed</v>
      </c>
      <c r="AF179" t="str">
        <f>VLOOKUP(A179,training_and_development!A178:G198,6,0)</f>
        <v>Gomezville</v>
      </c>
      <c r="AG179" t="str">
        <f>VLOOKUP(A179,training_and_development!A179:H187,7,0)</f>
        <v>Christopher Whitehead</v>
      </c>
      <c r="AH179">
        <f>VLOOKUP(A179,training_and_development!A179:H182,8,0)</f>
        <v>1</v>
      </c>
    </row>
    <row r="180" spans="1:34" x14ac:dyDescent="0.25">
      <c r="A180">
        <v>1179</v>
      </c>
      <c r="B180" t="s">
        <v>20454</v>
      </c>
      <c r="C180" s="1">
        <v>44758</v>
      </c>
      <c r="D180" s="8" t="s">
        <v>16975</v>
      </c>
      <c r="E180" t="s">
        <v>24</v>
      </c>
      <c r="F180" t="s">
        <v>1417</v>
      </c>
      <c r="G180" t="s">
        <v>1776</v>
      </c>
      <c r="H180" t="s">
        <v>116</v>
      </c>
      <c r="I180" t="s">
        <v>339</v>
      </c>
      <c r="J180" t="s">
        <v>42</v>
      </c>
      <c r="K180" t="s">
        <v>41</v>
      </c>
      <c r="L180" t="s">
        <v>50</v>
      </c>
      <c r="M180" t="s">
        <v>31</v>
      </c>
      <c r="N180" s="20" t="s">
        <v>16975</v>
      </c>
      <c r="O180" t="s">
        <v>28294</v>
      </c>
      <c r="P180" t="s">
        <v>43</v>
      </c>
      <c r="Q180" s="2">
        <v>33124</v>
      </c>
      <c r="R180" t="s">
        <v>33</v>
      </c>
      <c r="S180" t="s">
        <v>4</v>
      </c>
      <c r="T180" t="s">
        <v>45</v>
      </c>
      <c r="U180" s="3">
        <v>92453</v>
      </c>
      <c r="V180" t="s">
        <v>71</v>
      </c>
      <c r="W180" t="s">
        <v>79</v>
      </c>
      <c r="X180" t="s">
        <v>38</v>
      </c>
      <c r="Y180">
        <v>3</v>
      </c>
      <c r="Z180">
        <f>VLOOKUP(A180,Table3[],3,0)</f>
        <v>3</v>
      </c>
      <c r="AA180">
        <f>VLOOKUP(A180,'employee_engagement survey data'!A180:E644,4,0)</f>
        <v>5</v>
      </c>
      <c r="AB180">
        <f>VLOOKUP(A180,'employee_engagement survey data'!A180:E419,5,0)</f>
        <v>1</v>
      </c>
      <c r="AC180" t="str">
        <f>VLOOKUP(A180,training_and_development!A180:F217,3,0)</f>
        <v>Technical Skills</v>
      </c>
      <c r="AD180" t="str">
        <f>VLOOKUP(A180,training_and_development!A180:E569,4,0)</f>
        <v>Internal</v>
      </c>
      <c r="AE180" t="str">
        <f>VLOOKUP(A180,training_and_development!A180:F3177,5,0)</f>
        <v>Completed</v>
      </c>
      <c r="AF180" t="str">
        <f>VLOOKUP(A180,training_and_development!A179:G199,6,0)</f>
        <v>Thompsonport</v>
      </c>
      <c r="AG180" t="str">
        <f>VLOOKUP(A180,training_and_development!A180:H188,7,0)</f>
        <v>Jackson Stanley</v>
      </c>
      <c r="AH180">
        <f>VLOOKUP(A180,training_and_development!A180:H183,8,0)</f>
        <v>2</v>
      </c>
    </row>
    <row r="181" spans="1:34" x14ac:dyDescent="0.25">
      <c r="A181">
        <v>1180</v>
      </c>
      <c r="B181" t="s">
        <v>20455</v>
      </c>
      <c r="C181" s="1">
        <v>44012</v>
      </c>
      <c r="D181" s="8" t="s">
        <v>16975</v>
      </c>
      <c r="E181" t="s">
        <v>24</v>
      </c>
      <c r="F181" t="s">
        <v>1418</v>
      </c>
      <c r="G181" t="s">
        <v>1779</v>
      </c>
      <c r="H181" t="s">
        <v>96</v>
      </c>
      <c r="I181" t="s">
        <v>339</v>
      </c>
      <c r="J181" t="s">
        <v>50</v>
      </c>
      <c r="K181" t="s">
        <v>51</v>
      </c>
      <c r="L181" t="s">
        <v>50</v>
      </c>
      <c r="M181" t="s">
        <v>31</v>
      </c>
      <c r="N181" s="20" t="s">
        <v>16975</v>
      </c>
      <c r="O181" t="s">
        <v>28294</v>
      </c>
      <c r="P181" t="s">
        <v>358</v>
      </c>
      <c r="Q181" s="2">
        <v>16406</v>
      </c>
      <c r="R181" t="s">
        <v>33</v>
      </c>
      <c r="S181" t="s">
        <v>64</v>
      </c>
      <c r="T181" t="s">
        <v>45</v>
      </c>
      <c r="U181" s="3">
        <v>10449</v>
      </c>
      <c r="V181" t="s">
        <v>46</v>
      </c>
      <c r="W181" t="s">
        <v>59</v>
      </c>
      <c r="X181" t="s">
        <v>38</v>
      </c>
      <c r="Y181">
        <v>3</v>
      </c>
      <c r="Z181">
        <f>VLOOKUP(A181,Table3[],3,0)</f>
        <v>4</v>
      </c>
      <c r="AA181">
        <f>VLOOKUP(A181,'employee_engagement survey data'!A181:E645,4,0)</f>
        <v>3</v>
      </c>
      <c r="AB181">
        <f>VLOOKUP(A181,'employee_engagement survey data'!A181:E420,5,0)</f>
        <v>1</v>
      </c>
      <c r="AC181" t="str">
        <f>VLOOKUP(A181,training_and_development!A181:F218,3,0)</f>
        <v>Technical Skills</v>
      </c>
      <c r="AD181" t="str">
        <f>VLOOKUP(A181,training_and_development!A181:E570,4,0)</f>
        <v>Internal</v>
      </c>
      <c r="AE181" t="str">
        <f>VLOOKUP(A181,training_and_development!A181:F3178,5,0)</f>
        <v>Completed</v>
      </c>
      <c r="AF181" t="str">
        <f>VLOOKUP(A181,training_and_development!A180:G200,6,0)</f>
        <v>Thompsonfort</v>
      </c>
      <c r="AG181" t="str">
        <f>VLOOKUP(A181,training_and_development!A181:H189,7,0)</f>
        <v>Paul Terry</v>
      </c>
      <c r="AH181">
        <f>VLOOKUP(A181,training_and_development!A181:H184,8,0)</f>
        <v>3</v>
      </c>
    </row>
    <row r="182" spans="1:34" x14ac:dyDescent="0.25">
      <c r="A182">
        <v>1181</v>
      </c>
      <c r="B182" t="s">
        <v>20456</v>
      </c>
      <c r="C182" s="1">
        <v>44360</v>
      </c>
      <c r="D182" s="8" t="s">
        <v>16975</v>
      </c>
      <c r="E182" t="s">
        <v>24</v>
      </c>
      <c r="F182" t="s">
        <v>1419</v>
      </c>
      <c r="G182" t="s">
        <v>1782</v>
      </c>
      <c r="H182" t="s">
        <v>61</v>
      </c>
      <c r="I182" t="s">
        <v>339</v>
      </c>
      <c r="J182" t="s">
        <v>50</v>
      </c>
      <c r="K182" t="s">
        <v>29</v>
      </c>
      <c r="L182" t="s">
        <v>42</v>
      </c>
      <c r="M182" t="s">
        <v>31</v>
      </c>
      <c r="N182" s="20" t="s">
        <v>16975</v>
      </c>
      <c r="O182" t="s">
        <v>28294</v>
      </c>
      <c r="P182" t="s">
        <v>177</v>
      </c>
      <c r="Q182" s="2">
        <v>34136</v>
      </c>
      <c r="R182" t="s">
        <v>33</v>
      </c>
      <c r="S182" t="s">
        <v>64</v>
      </c>
      <c r="T182" t="s">
        <v>45</v>
      </c>
      <c r="U182" s="3">
        <v>14795</v>
      </c>
      <c r="V182" t="s">
        <v>58</v>
      </c>
      <c r="W182" t="s">
        <v>65</v>
      </c>
      <c r="X182" t="s">
        <v>38</v>
      </c>
      <c r="Y182">
        <v>3</v>
      </c>
      <c r="Z182">
        <f>VLOOKUP(A182,Table3[],3,0)</f>
        <v>5</v>
      </c>
      <c r="AA182">
        <f>VLOOKUP(A182,'employee_engagement survey data'!A182:E646,4,0)</f>
        <v>5</v>
      </c>
      <c r="AB182">
        <f>VLOOKUP(A182,'employee_engagement survey data'!A182:E421,5,0)</f>
        <v>4</v>
      </c>
      <c r="AC182" t="str">
        <f>VLOOKUP(A182,training_and_development!A182:F219,3,0)</f>
        <v>Communication Skills</v>
      </c>
      <c r="AD182" t="str">
        <f>VLOOKUP(A182,training_and_development!A182:E571,4,0)</f>
        <v>External</v>
      </c>
      <c r="AE182" t="str">
        <f>VLOOKUP(A182,training_and_development!A182:F3179,5,0)</f>
        <v>Failed</v>
      </c>
      <c r="AF182" t="str">
        <f>VLOOKUP(A182,training_and_development!A181:G201,6,0)</f>
        <v>Sullivanland</v>
      </c>
      <c r="AG182" t="str">
        <f>VLOOKUP(A182,training_and_development!A182:H190,7,0)</f>
        <v>Jessica Quinn</v>
      </c>
      <c r="AH182">
        <f>VLOOKUP(A182,training_and_development!A182:H185,8,0)</f>
        <v>1</v>
      </c>
    </row>
    <row r="183" spans="1:34" x14ac:dyDescent="0.25">
      <c r="A183">
        <v>1182</v>
      </c>
      <c r="B183" t="s">
        <v>20457</v>
      </c>
      <c r="C183" s="1">
        <v>44194</v>
      </c>
      <c r="D183" s="8">
        <v>44858</v>
      </c>
      <c r="E183" t="s">
        <v>24</v>
      </c>
      <c r="F183" t="s">
        <v>1420</v>
      </c>
      <c r="G183" t="s">
        <v>1785</v>
      </c>
      <c r="H183" t="s">
        <v>73</v>
      </c>
      <c r="I183" t="s">
        <v>946</v>
      </c>
      <c r="J183" t="s">
        <v>50</v>
      </c>
      <c r="K183" t="s">
        <v>29</v>
      </c>
      <c r="L183" t="s">
        <v>30</v>
      </c>
      <c r="M183" t="s">
        <v>120</v>
      </c>
      <c r="N183" s="20" t="s">
        <v>1422</v>
      </c>
      <c r="O183" t="s">
        <v>28294</v>
      </c>
      <c r="P183" t="s">
        <v>105</v>
      </c>
      <c r="Q183" s="2">
        <v>27007</v>
      </c>
      <c r="R183" t="s">
        <v>33</v>
      </c>
      <c r="S183" t="s">
        <v>107</v>
      </c>
      <c r="T183" t="s">
        <v>35</v>
      </c>
      <c r="U183" s="3">
        <v>60901</v>
      </c>
      <c r="V183" t="s">
        <v>71</v>
      </c>
      <c r="W183" t="s">
        <v>79</v>
      </c>
      <c r="X183" t="s">
        <v>38</v>
      </c>
      <c r="Y183">
        <v>3</v>
      </c>
      <c r="Z183">
        <f>VLOOKUP(A183,Table3[],3,0)</f>
        <v>2</v>
      </c>
      <c r="AA183">
        <f>VLOOKUP(A183,'employee_engagement survey data'!A183:E647,4,0)</f>
        <v>4</v>
      </c>
      <c r="AB183">
        <f>VLOOKUP(A183,'employee_engagement survey data'!A183:E422,5,0)</f>
        <v>5</v>
      </c>
      <c r="AC183" t="str">
        <f>VLOOKUP(A183,training_and_development!A183:F220,3,0)</f>
        <v>Communication Skills</v>
      </c>
      <c r="AD183" t="str">
        <f>VLOOKUP(A183,training_and_development!A183:E572,4,0)</f>
        <v>External</v>
      </c>
      <c r="AE183" t="str">
        <f>VLOOKUP(A183,training_and_development!A183:F3180,5,0)</f>
        <v>Completed</v>
      </c>
      <c r="AF183" t="str">
        <f>VLOOKUP(A183,training_and_development!A182:G202,6,0)</f>
        <v>West Elizabethfurt</v>
      </c>
      <c r="AG183" t="str">
        <f>VLOOKUP(A183,training_and_development!A183:H191,7,0)</f>
        <v>Miranda Brown</v>
      </c>
      <c r="AH183">
        <f>VLOOKUP(A183,training_and_development!A183:H186,8,0)</f>
        <v>5</v>
      </c>
    </row>
    <row r="184" spans="1:34" x14ac:dyDescent="0.25">
      <c r="A184">
        <v>1183</v>
      </c>
      <c r="B184" t="s">
        <v>20458</v>
      </c>
      <c r="C184" s="1">
        <v>44595</v>
      </c>
      <c r="D184" s="8" t="s">
        <v>16975</v>
      </c>
      <c r="E184" t="s">
        <v>24</v>
      </c>
      <c r="F184" t="s">
        <v>1423</v>
      </c>
      <c r="G184" t="s">
        <v>1790</v>
      </c>
      <c r="H184" t="s">
        <v>67</v>
      </c>
      <c r="I184" t="s">
        <v>339</v>
      </c>
      <c r="J184" t="s">
        <v>42</v>
      </c>
      <c r="K184" t="s">
        <v>41</v>
      </c>
      <c r="L184" t="s">
        <v>50</v>
      </c>
      <c r="M184" t="s">
        <v>31</v>
      </c>
      <c r="N184" s="20" t="s">
        <v>16975</v>
      </c>
      <c r="O184" t="s">
        <v>28294</v>
      </c>
      <c r="P184" t="s">
        <v>186</v>
      </c>
      <c r="Q184" s="2">
        <v>17154</v>
      </c>
      <c r="R184" t="s">
        <v>33</v>
      </c>
      <c r="S184" t="s">
        <v>78</v>
      </c>
      <c r="T184" t="s">
        <v>35</v>
      </c>
      <c r="U184" s="3">
        <v>64083</v>
      </c>
      <c r="V184" t="s">
        <v>71</v>
      </c>
      <c r="W184" t="s">
        <v>65</v>
      </c>
      <c r="X184" t="s">
        <v>38</v>
      </c>
      <c r="Y184">
        <v>3</v>
      </c>
      <c r="Z184">
        <f>VLOOKUP(A184,Table3[],3,0)</f>
        <v>4</v>
      </c>
      <c r="AA184">
        <f>VLOOKUP(A184,'employee_engagement survey data'!A184:E648,4,0)</f>
        <v>5</v>
      </c>
      <c r="AB184">
        <f>VLOOKUP(A184,'employee_engagement survey data'!A184:E423,5,0)</f>
        <v>5</v>
      </c>
      <c r="AC184" t="str">
        <f>VLOOKUP(A184,training_and_development!A184:F221,3,0)</f>
        <v>Technical Skills</v>
      </c>
      <c r="AD184" t="str">
        <f>VLOOKUP(A184,training_and_development!A184:E573,4,0)</f>
        <v>Internal</v>
      </c>
      <c r="AE184" t="str">
        <f>VLOOKUP(A184,training_and_development!A184:F3181,5,0)</f>
        <v>Failed</v>
      </c>
      <c r="AF184" t="str">
        <f>VLOOKUP(A184,training_and_development!A183:G203,6,0)</f>
        <v>Silvaview</v>
      </c>
      <c r="AG184" t="str">
        <f>VLOOKUP(A184,training_and_development!A184:H192,7,0)</f>
        <v>Jennifer Beasley</v>
      </c>
      <c r="AH184">
        <f>VLOOKUP(A184,training_and_development!A184:H187,8,0)</f>
        <v>4</v>
      </c>
    </row>
    <row r="185" spans="1:34" x14ac:dyDescent="0.25">
      <c r="A185">
        <v>1184</v>
      </c>
      <c r="B185" t="s">
        <v>20459</v>
      </c>
      <c r="C185" s="1">
        <v>44571</v>
      </c>
      <c r="D185" s="8">
        <v>45057</v>
      </c>
      <c r="E185" t="s">
        <v>24</v>
      </c>
      <c r="F185" t="s">
        <v>1424</v>
      </c>
      <c r="G185" t="s">
        <v>1793</v>
      </c>
      <c r="H185" t="s">
        <v>26</v>
      </c>
      <c r="I185" t="s">
        <v>339</v>
      </c>
      <c r="J185" t="s">
        <v>50</v>
      </c>
      <c r="K185" t="s">
        <v>51</v>
      </c>
      <c r="L185" t="s">
        <v>30</v>
      </c>
      <c r="M185" t="s">
        <v>74</v>
      </c>
      <c r="N185" s="20" t="s">
        <v>1426</v>
      </c>
      <c r="O185" t="s">
        <v>28294</v>
      </c>
      <c r="P185" t="s">
        <v>177</v>
      </c>
      <c r="Q185" s="2">
        <v>18902</v>
      </c>
      <c r="R185" t="s">
        <v>33</v>
      </c>
      <c r="S185" t="s">
        <v>144</v>
      </c>
      <c r="T185" t="s">
        <v>35</v>
      </c>
      <c r="U185" s="3">
        <v>50781</v>
      </c>
      <c r="V185" t="s">
        <v>46</v>
      </c>
      <c r="W185" t="s">
        <v>79</v>
      </c>
      <c r="X185" t="s">
        <v>38</v>
      </c>
      <c r="Y185">
        <v>3</v>
      </c>
      <c r="Z185">
        <f>VLOOKUP(A185,Table3[],3,0)</f>
        <v>1</v>
      </c>
      <c r="AA185">
        <f>VLOOKUP(A185,'employee_engagement survey data'!A185:E649,4,0)</f>
        <v>3</v>
      </c>
      <c r="AB185">
        <f>VLOOKUP(A185,'employee_engagement survey data'!A185:E424,5,0)</f>
        <v>1</v>
      </c>
      <c r="AC185" t="str">
        <f>VLOOKUP(A185,training_and_development!A185:F222,3,0)</f>
        <v>Customer Service</v>
      </c>
      <c r="AD185" t="str">
        <f>VLOOKUP(A185,training_and_development!A185:E574,4,0)</f>
        <v>Internal</v>
      </c>
      <c r="AE185" t="str">
        <f>VLOOKUP(A185,training_and_development!A185:F3182,5,0)</f>
        <v>Completed</v>
      </c>
      <c r="AF185" t="str">
        <f>VLOOKUP(A185,training_and_development!A184:G204,6,0)</f>
        <v>Deniseville</v>
      </c>
      <c r="AG185" t="str">
        <f>VLOOKUP(A185,training_and_development!A185:H193,7,0)</f>
        <v>Mary Coleman</v>
      </c>
      <c r="AH185">
        <f>VLOOKUP(A185,training_and_development!A185:H188,8,0)</f>
        <v>3</v>
      </c>
    </row>
    <row r="186" spans="1:34" x14ac:dyDescent="0.25">
      <c r="A186">
        <v>1185</v>
      </c>
      <c r="B186" t="s">
        <v>20460</v>
      </c>
      <c r="C186" s="1">
        <v>43447</v>
      </c>
      <c r="D186" s="8" t="s">
        <v>16975</v>
      </c>
      <c r="E186" t="s">
        <v>1309</v>
      </c>
      <c r="F186" t="s">
        <v>1427</v>
      </c>
      <c r="G186" t="s">
        <v>1797</v>
      </c>
      <c r="H186" t="s">
        <v>40</v>
      </c>
      <c r="I186" t="s">
        <v>946</v>
      </c>
      <c r="J186" t="s">
        <v>42</v>
      </c>
      <c r="K186" t="s">
        <v>41</v>
      </c>
      <c r="L186" t="s">
        <v>50</v>
      </c>
      <c r="M186" t="s">
        <v>31</v>
      </c>
      <c r="N186" s="20" t="s">
        <v>16975</v>
      </c>
      <c r="O186" t="s">
        <v>28294</v>
      </c>
      <c r="P186" t="s">
        <v>146</v>
      </c>
      <c r="Q186" s="2">
        <v>26717</v>
      </c>
      <c r="R186" t="s">
        <v>33</v>
      </c>
      <c r="S186" t="s">
        <v>85</v>
      </c>
      <c r="T186" t="s">
        <v>35</v>
      </c>
      <c r="U186" s="3">
        <v>67399</v>
      </c>
      <c r="V186" t="s">
        <v>58</v>
      </c>
      <c r="W186" t="s">
        <v>37</v>
      </c>
      <c r="X186" t="s">
        <v>38</v>
      </c>
      <c r="Y186">
        <v>3</v>
      </c>
      <c r="Z186">
        <f>VLOOKUP(A186,Table3[],3,0)</f>
        <v>1</v>
      </c>
      <c r="AA186">
        <f>VLOOKUP(A186,'employee_engagement survey data'!A186:E650,4,0)</f>
        <v>2</v>
      </c>
      <c r="AB186">
        <f>VLOOKUP(A186,'employee_engagement survey data'!A186:E425,5,0)</f>
        <v>4</v>
      </c>
      <c r="AC186" t="str">
        <f>VLOOKUP(A186,training_and_development!A186:F223,3,0)</f>
        <v>Project Management</v>
      </c>
      <c r="AD186" t="str">
        <f>VLOOKUP(A186,training_and_development!A186:E575,4,0)</f>
        <v>Internal</v>
      </c>
      <c r="AE186" t="str">
        <f>VLOOKUP(A186,training_and_development!A186:F3183,5,0)</f>
        <v>Failed</v>
      </c>
      <c r="AF186" t="str">
        <f>VLOOKUP(A186,training_and_development!A185:G205,6,0)</f>
        <v>North Jason</v>
      </c>
      <c r="AG186" t="str">
        <f>VLOOKUP(A186,training_and_development!A186:H194,7,0)</f>
        <v>James Larson</v>
      </c>
      <c r="AH186">
        <f>VLOOKUP(A186,training_and_development!A186:H189,8,0)</f>
        <v>5</v>
      </c>
    </row>
    <row r="187" spans="1:34" x14ac:dyDescent="0.25">
      <c r="A187">
        <v>1186</v>
      </c>
      <c r="B187" t="s">
        <v>20461</v>
      </c>
      <c r="C187" s="1">
        <v>44258</v>
      </c>
      <c r="D187" s="8" t="s">
        <v>16975</v>
      </c>
      <c r="E187" t="s">
        <v>1309</v>
      </c>
      <c r="F187" t="s">
        <v>1428</v>
      </c>
      <c r="G187" t="s">
        <v>1801</v>
      </c>
      <c r="H187" t="s">
        <v>99</v>
      </c>
      <c r="I187" t="s">
        <v>339</v>
      </c>
      <c r="J187" t="s">
        <v>50</v>
      </c>
      <c r="K187" t="s">
        <v>41</v>
      </c>
      <c r="L187" t="s">
        <v>30</v>
      </c>
      <c r="M187" t="s">
        <v>31</v>
      </c>
      <c r="N187" s="20" t="s">
        <v>16975</v>
      </c>
      <c r="O187" t="s">
        <v>28294</v>
      </c>
      <c r="P187" t="s">
        <v>105</v>
      </c>
      <c r="Q187" s="2">
        <v>30553</v>
      </c>
      <c r="R187" t="s">
        <v>33</v>
      </c>
      <c r="S187" t="s">
        <v>880</v>
      </c>
      <c r="T187" t="s">
        <v>35</v>
      </c>
      <c r="U187" s="3">
        <v>82086</v>
      </c>
      <c r="V187" t="s">
        <v>46</v>
      </c>
      <c r="W187" t="s">
        <v>59</v>
      </c>
      <c r="X187" t="s">
        <v>38</v>
      </c>
      <c r="Y187">
        <v>3</v>
      </c>
      <c r="Z187">
        <f>VLOOKUP(A187,Table3[],3,0)</f>
        <v>3</v>
      </c>
      <c r="AA187">
        <f>VLOOKUP(A187,'employee_engagement survey data'!A187:E651,4,0)</f>
        <v>3</v>
      </c>
      <c r="AB187">
        <f>VLOOKUP(A187,'employee_engagement survey data'!A187:E426,5,0)</f>
        <v>5</v>
      </c>
      <c r="AC187" t="str">
        <f>VLOOKUP(A187,training_and_development!A187:F224,3,0)</f>
        <v>Communication Skills</v>
      </c>
      <c r="AD187" t="str">
        <f>VLOOKUP(A187,training_and_development!A187:E576,4,0)</f>
        <v>External</v>
      </c>
      <c r="AE187" t="str">
        <f>VLOOKUP(A187,training_and_development!A187:F3184,5,0)</f>
        <v>Failed</v>
      </c>
      <c r="AF187" t="str">
        <f>VLOOKUP(A187,training_and_development!A186:G206,6,0)</f>
        <v>Port John</v>
      </c>
      <c r="AG187" t="str">
        <f>VLOOKUP(A187,training_and_development!A187:H195,7,0)</f>
        <v>Renee Calderon</v>
      </c>
      <c r="AH187">
        <f>VLOOKUP(A187,training_and_development!A187:H190,8,0)</f>
        <v>5</v>
      </c>
    </row>
    <row r="188" spans="1:34" x14ac:dyDescent="0.25">
      <c r="A188">
        <v>1187</v>
      </c>
      <c r="B188" t="s">
        <v>20462</v>
      </c>
      <c r="C188" s="1">
        <v>44381</v>
      </c>
      <c r="D188" s="8" t="s">
        <v>16975</v>
      </c>
      <c r="E188" t="s">
        <v>1309</v>
      </c>
      <c r="F188" t="s">
        <v>1429</v>
      </c>
      <c r="G188" t="s">
        <v>1808</v>
      </c>
      <c r="H188" t="s">
        <v>87</v>
      </c>
      <c r="I188" t="s">
        <v>946</v>
      </c>
      <c r="J188" t="s">
        <v>42</v>
      </c>
      <c r="K188" t="s">
        <v>41</v>
      </c>
      <c r="L188" t="s">
        <v>50</v>
      </c>
      <c r="M188" t="s">
        <v>31</v>
      </c>
      <c r="N188" s="20" t="s">
        <v>16975</v>
      </c>
      <c r="O188" t="s">
        <v>28294</v>
      </c>
      <c r="P188" t="s">
        <v>43</v>
      </c>
      <c r="Q188" s="2">
        <v>35688</v>
      </c>
      <c r="R188" t="s">
        <v>33</v>
      </c>
      <c r="S188" t="s">
        <v>4</v>
      </c>
      <c r="T188" t="s">
        <v>35</v>
      </c>
      <c r="U188" s="3">
        <v>97001</v>
      </c>
      <c r="V188" t="s">
        <v>71</v>
      </c>
      <c r="W188" t="s">
        <v>59</v>
      </c>
      <c r="X188" t="s">
        <v>38</v>
      </c>
      <c r="Y188">
        <v>3</v>
      </c>
      <c r="Z188">
        <f>VLOOKUP(A188,Table3[],3,0)</f>
        <v>4</v>
      </c>
      <c r="AA188">
        <f>VLOOKUP(A188,'employee_engagement survey data'!A188:E652,4,0)</f>
        <v>1</v>
      </c>
      <c r="AB188">
        <f>VLOOKUP(A188,'employee_engagement survey data'!A188:E427,5,0)</f>
        <v>1</v>
      </c>
      <c r="AC188" t="str">
        <f>VLOOKUP(A188,training_and_development!A188:F225,3,0)</f>
        <v>Communication Skills</v>
      </c>
      <c r="AD188" t="str">
        <f>VLOOKUP(A188,training_and_development!A188:E577,4,0)</f>
        <v>Internal</v>
      </c>
      <c r="AE188" t="str">
        <f>VLOOKUP(A188,training_and_development!A188:F3185,5,0)</f>
        <v>Failed</v>
      </c>
      <c r="AF188" t="str">
        <f>VLOOKUP(A188,training_and_development!A187:G207,6,0)</f>
        <v>Acevedoshire</v>
      </c>
      <c r="AG188" t="str">
        <f>VLOOKUP(A188,training_and_development!A188:H196,7,0)</f>
        <v>Margaret Martinez</v>
      </c>
      <c r="AH188">
        <f>VLOOKUP(A188,training_and_development!A188:H191,8,0)</f>
        <v>4</v>
      </c>
    </row>
    <row r="189" spans="1:34" x14ac:dyDescent="0.25">
      <c r="A189">
        <v>1188</v>
      </c>
      <c r="B189" t="s">
        <v>20463</v>
      </c>
      <c r="C189" s="1">
        <v>43867</v>
      </c>
      <c r="D189" s="8">
        <v>44398</v>
      </c>
      <c r="E189" t="s">
        <v>332</v>
      </c>
      <c r="F189" t="s">
        <v>1430</v>
      </c>
      <c r="G189" t="s">
        <v>1812</v>
      </c>
      <c r="H189" t="s">
        <v>73</v>
      </c>
      <c r="I189" t="s">
        <v>946</v>
      </c>
      <c r="J189" t="s">
        <v>28</v>
      </c>
      <c r="K189" t="s">
        <v>51</v>
      </c>
      <c r="L189" t="s">
        <v>42</v>
      </c>
      <c r="M189" t="s">
        <v>100</v>
      </c>
      <c r="N189" s="20" t="s">
        <v>1432</v>
      </c>
      <c r="O189" t="s">
        <v>28294</v>
      </c>
      <c r="P189" t="s">
        <v>53</v>
      </c>
      <c r="Q189" s="2">
        <v>29003</v>
      </c>
      <c r="R189" t="s">
        <v>33</v>
      </c>
      <c r="S189" t="s">
        <v>1433</v>
      </c>
      <c r="T189" t="s">
        <v>45</v>
      </c>
      <c r="U189" s="3">
        <v>13562</v>
      </c>
      <c r="V189" t="s">
        <v>71</v>
      </c>
      <c r="W189" t="s">
        <v>79</v>
      </c>
      <c r="X189" t="s">
        <v>38</v>
      </c>
      <c r="Y189">
        <v>3</v>
      </c>
      <c r="Z189">
        <f>VLOOKUP(A189,Table3[],3,0)</f>
        <v>4</v>
      </c>
      <c r="AA189">
        <f>VLOOKUP(A189,'employee_engagement survey data'!A189:E653,4,0)</f>
        <v>1</v>
      </c>
      <c r="AB189">
        <f>VLOOKUP(A189,'employee_engagement survey data'!A189:E428,5,0)</f>
        <v>1</v>
      </c>
      <c r="AC189" t="str">
        <f>VLOOKUP(A189,training_and_development!A189:F226,3,0)</f>
        <v>Technical Skills</v>
      </c>
      <c r="AD189" t="str">
        <f>VLOOKUP(A189,training_and_development!A189:E578,4,0)</f>
        <v>Internal</v>
      </c>
      <c r="AE189" t="str">
        <f>VLOOKUP(A189,training_and_development!A189:F3186,5,0)</f>
        <v>Completed</v>
      </c>
      <c r="AF189" t="str">
        <f>VLOOKUP(A189,training_and_development!A188:G208,6,0)</f>
        <v>Martinburgh</v>
      </c>
      <c r="AG189" t="str">
        <f>VLOOKUP(A189,training_and_development!A189:H197,7,0)</f>
        <v>Justin Soto</v>
      </c>
      <c r="AH189">
        <f>VLOOKUP(A189,training_and_development!A189:H192,8,0)</f>
        <v>4</v>
      </c>
    </row>
    <row r="190" spans="1:34" x14ac:dyDescent="0.25">
      <c r="A190">
        <v>1189</v>
      </c>
      <c r="B190" t="s">
        <v>20464</v>
      </c>
      <c r="C190" s="1">
        <v>44010</v>
      </c>
      <c r="D190" s="8">
        <v>44753</v>
      </c>
      <c r="E190" t="s">
        <v>332</v>
      </c>
      <c r="F190" t="s">
        <v>1434</v>
      </c>
      <c r="G190" t="s">
        <v>1817</v>
      </c>
      <c r="H190" t="s">
        <v>87</v>
      </c>
      <c r="I190" t="s">
        <v>339</v>
      </c>
      <c r="J190" t="s">
        <v>28</v>
      </c>
      <c r="K190" t="s">
        <v>29</v>
      </c>
      <c r="L190" t="s">
        <v>50</v>
      </c>
      <c r="M190" t="s">
        <v>74</v>
      </c>
      <c r="N190" s="20" t="s">
        <v>1436</v>
      </c>
      <c r="O190" t="s">
        <v>28294</v>
      </c>
      <c r="P190" t="s">
        <v>76</v>
      </c>
      <c r="Q190" s="2">
        <v>32209</v>
      </c>
      <c r="R190" t="s">
        <v>33</v>
      </c>
      <c r="S190" t="s">
        <v>85</v>
      </c>
      <c r="T190" t="s">
        <v>35</v>
      </c>
      <c r="U190" s="3">
        <v>55949</v>
      </c>
      <c r="V190" t="s">
        <v>58</v>
      </c>
      <c r="W190" t="s">
        <v>65</v>
      </c>
      <c r="X190" t="s">
        <v>38</v>
      </c>
      <c r="Y190">
        <v>3</v>
      </c>
      <c r="Z190">
        <f>VLOOKUP(A190,Table3[],3,0)</f>
        <v>5</v>
      </c>
      <c r="AA190">
        <f>VLOOKUP(A190,'employee_engagement survey data'!A190:E654,4,0)</f>
        <v>5</v>
      </c>
      <c r="AB190">
        <f>VLOOKUP(A190,'employee_engagement survey data'!A190:E429,5,0)</f>
        <v>3</v>
      </c>
      <c r="AC190" t="str">
        <f>VLOOKUP(A190,training_and_development!A190:F227,3,0)</f>
        <v>Communication Skills</v>
      </c>
      <c r="AD190" t="str">
        <f>VLOOKUP(A190,training_and_development!A190:E579,4,0)</f>
        <v>External</v>
      </c>
      <c r="AE190" t="str">
        <f>VLOOKUP(A190,training_and_development!A190:F3187,5,0)</f>
        <v>Completed</v>
      </c>
      <c r="AF190" t="str">
        <f>VLOOKUP(A190,training_and_development!A189:G209,6,0)</f>
        <v>Cabreramouth</v>
      </c>
      <c r="AG190" t="str">
        <f>VLOOKUP(A190,training_and_development!A190:H198,7,0)</f>
        <v>Angela Hammond</v>
      </c>
      <c r="AH190">
        <f>VLOOKUP(A190,training_and_development!A190:H193,8,0)</f>
        <v>1</v>
      </c>
    </row>
    <row r="191" spans="1:34" x14ac:dyDescent="0.25">
      <c r="A191">
        <v>1190</v>
      </c>
      <c r="B191" t="s">
        <v>20465</v>
      </c>
      <c r="C191" s="1">
        <v>44187</v>
      </c>
      <c r="D191" s="8">
        <v>44520</v>
      </c>
      <c r="E191" t="s">
        <v>332</v>
      </c>
      <c r="F191" t="s">
        <v>1437</v>
      </c>
      <c r="G191" t="s">
        <v>1820</v>
      </c>
      <c r="H191" t="s">
        <v>49</v>
      </c>
      <c r="I191" t="s">
        <v>339</v>
      </c>
      <c r="J191" t="s">
        <v>28</v>
      </c>
      <c r="K191" t="s">
        <v>51</v>
      </c>
      <c r="L191" t="s">
        <v>50</v>
      </c>
      <c r="M191" t="s">
        <v>92</v>
      </c>
      <c r="N191" s="20" t="s">
        <v>1439</v>
      </c>
      <c r="O191" t="s">
        <v>28294</v>
      </c>
      <c r="P191" t="s">
        <v>151</v>
      </c>
      <c r="Q191" s="2">
        <v>35905</v>
      </c>
      <c r="R191" t="s">
        <v>33</v>
      </c>
      <c r="S191" t="s">
        <v>217</v>
      </c>
      <c r="T191" t="s">
        <v>35</v>
      </c>
      <c r="U191" s="3">
        <v>88496</v>
      </c>
      <c r="V191" t="s">
        <v>46</v>
      </c>
      <c r="W191" t="s">
        <v>65</v>
      </c>
      <c r="X191" t="s">
        <v>38</v>
      </c>
      <c r="Y191">
        <v>3</v>
      </c>
      <c r="Z191">
        <f>VLOOKUP(A191,Table3[],3,0)</f>
        <v>2</v>
      </c>
      <c r="AA191">
        <f>VLOOKUP(A191,'employee_engagement survey data'!A191:E655,4,0)</f>
        <v>5</v>
      </c>
      <c r="AB191">
        <f>VLOOKUP(A191,'employee_engagement survey data'!A191:E430,5,0)</f>
        <v>3</v>
      </c>
      <c r="AC191" t="str">
        <f>VLOOKUP(A191,training_and_development!A191:F228,3,0)</f>
        <v>Project Management</v>
      </c>
      <c r="AD191" t="str">
        <f>VLOOKUP(A191,training_and_development!A191:E580,4,0)</f>
        <v>External</v>
      </c>
      <c r="AE191" t="str">
        <f>VLOOKUP(A191,training_and_development!A191:F3188,5,0)</f>
        <v>Failed</v>
      </c>
      <c r="AF191" t="str">
        <f>VLOOKUP(A191,training_and_development!A190:G210,6,0)</f>
        <v>Phillipsfurt</v>
      </c>
      <c r="AG191" t="str">
        <f>VLOOKUP(A191,training_and_development!A191:H199,7,0)</f>
        <v>Debbie Miller</v>
      </c>
      <c r="AH191">
        <f>VLOOKUP(A191,training_and_development!A191:H194,8,0)</f>
        <v>4</v>
      </c>
    </row>
    <row r="192" spans="1:34" x14ac:dyDescent="0.25">
      <c r="A192">
        <v>1191</v>
      </c>
      <c r="B192" t="s">
        <v>20466</v>
      </c>
      <c r="C192" s="1">
        <v>43793</v>
      </c>
      <c r="D192" s="8" t="s">
        <v>16975</v>
      </c>
      <c r="E192" t="s">
        <v>332</v>
      </c>
      <c r="F192" t="s">
        <v>1440</v>
      </c>
      <c r="G192" t="s">
        <v>1828</v>
      </c>
      <c r="H192" t="s">
        <v>67</v>
      </c>
      <c r="I192" t="s">
        <v>339</v>
      </c>
      <c r="J192" t="s">
        <v>50</v>
      </c>
      <c r="K192" t="s">
        <v>51</v>
      </c>
      <c r="L192" t="s">
        <v>50</v>
      </c>
      <c r="M192" t="s">
        <v>31</v>
      </c>
      <c r="N192" s="20" t="s">
        <v>16975</v>
      </c>
      <c r="O192" t="s">
        <v>28294</v>
      </c>
      <c r="P192" t="s">
        <v>177</v>
      </c>
      <c r="Q192" s="2">
        <v>28605</v>
      </c>
      <c r="R192" t="s">
        <v>33</v>
      </c>
      <c r="S192" t="s">
        <v>313</v>
      </c>
      <c r="T192" t="s">
        <v>35</v>
      </c>
      <c r="U192" s="3">
        <v>55947</v>
      </c>
      <c r="V192" t="s">
        <v>71</v>
      </c>
      <c r="W192" t="s">
        <v>79</v>
      </c>
      <c r="X192" t="s">
        <v>38</v>
      </c>
      <c r="Y192">
        <v>3</v>
      </c>
      <c r="Z192">
        <f>VLOOKUP(A192,Table3[],3,0)</f>
        <v>4</v>
      </c>
      <c r="AA192">
        <f>VLOOKUP(A192,'employee_engagement survey data'!A192:E656,4,0)</f>
        <v>4</v>
      </c>
      <c r="AB192">
        <f>VLOOKUP(A192,'employee_engagement survey data'!A192:E431,5,0)</f>
        <v>4</v>
      </c>
      <c r="AC192" t="str">
        <f>VLOOKUP(A192,training_and_development!A192:F229,3,0)</f>
        <v>Customer Service</v>
      </c>
      <c r="AD192" t="str">
        <f>VLOOKUP(A192,training_and_development!A192:E581,4,0)</f>
        <v>Internal</v>
      </c>
      <c r="AE192" t="str">
        <f>VLOOKUP(A192,training_and_development!A192:F3189,5,0)</f>
        <v>Completed</v>
      </c>
      <c r="AF192" t="str">
        <f>VLOOKUP(A192,training_and_development!A191:G211,6,0)</f>
        <v>Lake Benjamin</v>
      </c>
      <c r="AG192" t="str">
        <f>VLOOKUP(A192,training_and_development!A192:H200,7,0)</f>
        <v>Kenneth Kim</v>
      </c>
      <c r="AH192">
        <f>VLOOKUP(A192,training_and_development!A192:H195,8,0)</f>
        <v>2</v>
      </c>
    </row>
    <row r="193" spans="1:34" x14ac:dyDescent="0.25">
      <c r="A193">
        <v>1192</v>
      </c>
      <c r="B193" t="s">
        <v>20467</v>
      </c>
      <c r="C193" s="1">
        <v>44827</v>
      </c>
      <c r="D193" s="8" t="s">
        <v>16975</v>
      </c>
      <c r="E193" t="s">
        <v>332</v>
      </c>
      <c r="F193" t="s">
        <v>1441</v>
      </c>
      <c r="G193" t="s">
        <v>1831</v>
      </c>
      <c r="H193" t="s">
        <v>26</v>
      </c>
      <c r="I193" t="s">
        <v>946</v>
      </c>
      <c r="J193" t="s">
        <v>50</v>
      </c>
      <c r="K193" t="s">
        <v>29</v>
      </c>
      <c r="L193" t="s">
        <v>50</v>
      </c>
      <c r="M193" t="s">
        <v>31</v>
      </c>
      <c r="N193" s="20" t="s">
        <v>16975</v>
      </c>
      <c r="O193" t="s">
        <v>28294</v>
      </c>
      <c r="P193" t="s">
        <v>62</v>
      </c>
      <c r="Q193" s="2">
        <v>32484</v>
      </c>
      <c r="R193" t="s">
        <v>33</v>
      </c>
      <c r="S193" t="s">
        <v>78</v>
      </c>
      <c r="T193" t="s">
        <v>35</v>
      </c>
      <c r="U193" s="3">
        <v>75540</v>
      </c>
      <c r="V193" t="s">
        <v>36</v>
      </c>
      <c r="W193" t="s">
        <v>59</v>
      </c>
      <c r="X193" t="s">
        <v>38</v>
      </c>
      <c r="Y193">
        <v>3</v>
      </c>
      <c r="Z193">
        <f>VLOOKUP(A193,Table3[],3,0)</f>
        <v>3</v>
      </c>
      <c r="AA193">
        <f>VLOOKUP(A193,'employee_engagement survey data'!A193:E657,4,0)</f>
        <v>1</v>
      </c>
      <c r="AB193">
        <f>VLOOKUP(A193,'employee_engagement survey data'!A193:E432,5,0)</f>
        <v>1</v>
      </c>
      <c r="AC193" t="str">
        <f>VLOOKUP(A193,training_and_development!A193:F230,3,0)</f>
        <v>Leadership Development</v>
      </c>
      <c r="AD193" t="str">
        <f>VLOOKUP(A193,training_and_development!A193:E582,4,0)</f>
        <v>External</v>
      </c>
      <c r="AE193" t="str">
        <f>VLOOKUP(A193,training_and_development!A193:F3190,5,0)</f>
        <v>Completed</v>
      </c>
      <c r="AF193" t="str">
        <f>VLOOKUP(A193,training_and_development!A192:G212,6,0)</f>
        <v>Smithbury</v>
      </c>
      <c r="AG193" t="str">
        <f>VLOOKUP(A193,training_and_development!A193:H201,7,0)</f>
        <v>Amber Gonzalez</v>
      </c>
      <c r="AH193">
        <f>VLOOKUP(A193,training_and_development!A193:H196,8,0)</f>
        <v>4</v>
      </c>
    </row>
    <row r="194" spans="1:34" x14ac:dyDescent="0.25">
      <c r="A194">
        <v>1193</v>
      </c>
      <c r="B194" t="s">
        <v>20468</v>
      </c>
      <c r="C194" s="1">
        <v>43867</v>
      </c>
      <c r="D194" s="8">
        <v>44584</v>
      </c>
      <c r="E194" t="s">
        <v>24</v>
      </c>
      <c r="F194" t="s">
        <v>1442</v>
      </c>
      <c r="G194" t="s">
        <v>1835</v>
      </c>
      <c r="H194" t="s">
        <v>96</v>
      </c>
      <c r="I194" t="s">
        <v>946</v>
      </c>
      <c r="J194" t="s">
        <v>50</v>
      </c>
      <c r="K194" t="s">
        <v>51</v>
      </c>
      <c r="L194" t="s">
        <v>30</v>
      </c>
      <c r="M194" t="s">
        <v>74</v>
      </c>
      <c r="N194" s="20" t="s">
        <v>1444</v>
      </c>
      <c r="O194" t="s">
        <v>28294</v>
      </c>
      <c r="P194" t="s">
        <v>43</v>
      </c>
      <c r="Q194" s="2">
        <v>18524</v>
      </c>
      <c r="R194" t="s">
        <v>33</v>
      </c>
      <c r="S194" t="s">
        <v>144</v>
      </c>
      <c r="T194" t="s">
        <v>35</v>
      </c>
      <c r="U194" s="3">
        <v>68342</v>
      </c>
      <c r="V194" t="s">
        <v>71</v>
      </c>
      <c r="W194" t="s">
        <v>65</v>
      </c>
      <c r="X194" t="s">
        <v>38</v>
      </c>
      <c r="Y194">
        <v>3</v>
      </c>
      <c r="Z194">
        <f>VLOOKUP(A194,Table3[],3,0)</f>
        <v>5</v>
      </c>
      <c r="AA194">
        <f>VLOOKUP(A194,'employee_engagement survey data'!A194:E658,4,0)</f>
        <v>2</v>
      </c>
      <c r="AB194">
        <f>VLOOKUP(A194,'employee_engagement survey data'!A194:E433,5,0)</f>
        <v>3</v>
      </c>
      <c r="AC194" t="str">
        <f>VLOOKUP(A194,training_and_development!A194:F231,3,0)</f>
        <v>Technical Skills</v>
      </c>
      <c r="AD194" t="str">
        <f>VLOOKUP(A194,training_and_development!A194:E583,4,0)</f>
        <v>External</v>
      </c>
      <c r="AE194" t="str">
        <f>VLOOKUP(A194,training_and_development!A194:F3191,5,0)</f>
        <v>Failed</v>
      </c>
      <c r="AF194" t="str">
        <f>VLOOKUP(A194,training_and_development!A193:G213,6,0)</f>
        <v>North Victorstad</v>
      </c>
      <c r="AG194" t="str">
        <f>VLOOKUP(A194,training_and_development!A194:H202,7,0)</f>
        <v>Amy Bush</v>
      </c>
      <c r="AH194">
        <f>VLOOKUP(A194,training_and_development!A194:H197,8,0)</f>
        <v>1</v>
      </c>
    </row>
    <row r="195" spans="1:34" x14ac:dyDescent="0.25">
      <c r="A195">
        <v>1194</v>
      </c>
      <c r="B195" t="s">
        <v>20469</v>
      </c>
      <c r="C195" s="1">
        <v>43479</v>
      </c>
      <c r="D195" s="8">
        <v>44414</v>
      </c>
      <c r="E195" t="s">
        <v>24</v>
      </c>
      <c r="F195" t="s">
        <v>1445</v>
      </c>
      <c r="G195" t="s">
        <v>1838</v>
      </c>
      <c r="H195" t="s">
        <v>40</v>
      </c>
      <c r="I195" t="s">
        <v>339</v>
      </c>
      <c r="J195" t="s">
        <v>50</v>
      </c>
      <c r="K195" t="s">
        <v>29</v>
      </c>
      <c r="L195" t="s">
        <v>30</v>
      </c>
      <c r="M195" t="s">
        <v>92</v>
      </c>
      <c r="N195" s="20" t="s">
        <v>1447</v>
      </c>
      <c r="O195" t="s">
        <v>28294</v>
      </c>
      <c r="P195" t="s">
        <v>68</v>
      </c>
      <c r="Q195" s="2">
        <v>19426</v>
      </c>
      <c r="R195" t="s">
        <v>33</v>
      </c>
      <c r="S195" t="s">
        <v>144</v>
      </c>
      <c r="T195" t="s">
        <v>45</v>
      </c>
      <c r="U195" s="3">
        <v>5779</v>
      </c>
      <c r="V195" t="s">
        <v>94</v>
      </c>
      <c r="W195" t="s">
        <v>37</v>
      </c>
      <c r="X195" t="s">
        <v>38</v>
      </c>
      <c r="Y195">
        <v>3</v>
      </c>
      <c r="Z195">
        <f>VLOOKUP(A195,Table3[],3,0)</f>
        <v>5</v>
      </c>
      <c r="AA195">
        <f>VLOOKUP(A195,'employee_engagement survey data'!A195:E659,4,0)</f>
        <v>4</v>
      </c>
      <c r="AB195">
        <f>VLOOKUP(A195,'employee_engagement survey data'!A195:E434,5,0)</f>
        <v>2</v>
      </c>
      <c r="AC195" t="str">
        <f>VLOOKUP(A195,training_and_development!A195:F232,3,0)</f>
        <v>Communication Skills</v>
      </c>
      <c r="AD195" t="str">
        <f>VLOOKUP(A195,training_and_development!A195:E584,4,0)</f>
        <v>Internal</v>
      </c>
      <c r="AE195" t="str">
        <f>VLOOKUP(A195,training_and_development!A195:F3192,5,0)</f>
        <v>Completed</v>
      </c>
      <c r="AF195" t="str">
        <f>VLOOKUP(A195,training_and_development!A194:G214,6,0)</f>
        <v>Floresville</v>
      </c>
      <c r="AG195" t="str">
        <f>VLOOKUP(A195,training_and_development!A195:H203,7,0)</f>
        <v>Kevin Welch</v>
      </c>
      <c r="AH195">
        <f>VLOOKUP(A195,training_and_development!A195:H198,8,0)</f>
        <v>2</v>
      </c>
    </row>
    <row r="196" spans="1:34" x14ac:dyDescent="0.25">
      <c r="A196">
        <v>1195</v>
      </c>
      <c r="B196" t="s">
        <v>20470</v>
      </c>
      <c r="C196" s="1">
        <v>43641</v>
      </c>
      <c r="D196" s="8">
        <v>44696</v>
      </c>
      <c r="E196" t="s">
        <v>24</v>
      </c>
      <c r="F196" t="s">
        <v>1448</v>
      </c>
      <c r="G196" t="s">
        <v>1841</v>
      </c>
      <c r="H196" t="s">
        <v>61</v>
      </c>
      <c r="I196" t="s">
        <v>946</v>
      </c>
      <c r="J196" t="s">
        <v>42</v>
      </c>
      <c r="K196" t="s">
        <v>29</v>
      </c>
      <c r="L196" t="s">
        <v>42</v>
      </c>
      <c r="M196" t="s">
        <v>100</v>
      </c>
      <c r="N196" s="20" t="s">
        <v>1450</v>
      </c>
      <c r="O196" t="s">
        <v>28294</v>
      </c>
      <c r="P196" t="s">
        <v>177</v>
      </c>
      <c r="Q196" s="2">
        <v>24558</v>
      </c>
      <c r="R196" t="s">
        <v>33</v>
      </c>
      <c r="S196" t="s">
        <v>144</v>
      </c>
      <c r="T196" t="s">
        <v>35</v>
      </c>
      <c r="U196" s="3">
        <v>91065</v>
      </c>
      <c r="V196" t="s">
        <v>46</v>
      </c>
      <c r="W196" t="s">
        <v>37</v>
      </c>
      <c r="X196" t="s">
        <v>38</v>
      </c>
      <c r="Y196">
        <v>3</v>
      </c>
      <c r="Z196">
        <f>VLOOKUP(A196,Table3[],3,0)</f>
        <v>5</v>
      </c>
      <c r="AA196">
        <f>VLOOKUP(A196,'employee_engagement survey data'!A196:E660,4,0)</f>
        <v>3</v>
      </c>
      <c r="AB196">
        <f>VLOOKUP(A196,'employee_engagement survey data'!A196:E435,5,0)</f>
        <v>2</v>
      </c>
      <c r="AC196" t="str">
        <f>VLOOKUP(A196,training_and_development!A196:F233,3,0)</f>
        <v>Technical Skills</v>
      </c>
      <c r="AD196" t="str">
        <f>VLOOKUP(A196,training_and_development!A196:E585,4,0)</f>
        <v>Internal</v>
      </c>
      <c r="AE196" t="str">
        <f>VLOOKUP(A196,training_and_development!A196:F3193,5,0)</f>
        <v>Failed</v>
      </c>
      <c r="AF196" t="str">
        <f>VLOOKUP(A196,training_and_development!A195:G215,6,0)</f>
        <v>East Jason</v>
      </c>
      <c r="AG196" t="str">
        <f>VLOOKUP(A196,training_and_development!A196:H204,7,0)</f>
        <v>Autumn Harris</v>
      </c>
      <c r="AH196">
        <f>VLOOKUP(A196,training_and_development!A196:H199,8,0)</f>
        <v>3</v>
      </c>
    </row>
    <row r="197" spans="1:34" x14ac:dyDescent="0.25">
      <c r="A197">
        <v>1196</v>
      </c>
      <c r="B197" t="s">
        <v>20471</v>
      </c>
      <c r="C197" s="1">
        <v>43533</v>
      </c>
      <c r="D197" s="8" t="s">
        <v>16975</v>
      </c>
      <c r="E197" t="s">
        <v>24</v>
      </c>
      <c r="F197" t="s">
        <v>1451</v>
      </c>
      <c r="G197" t="s">
        <v>1847</v>
      </c>
      <c r="H197" t="s">
        <v>116</v>
      </c>
      <c r="I197" t="s">
        <v>946</v>
      </c>
      <c r="J197" t="s">
        <v>42</v>
      </c>
      <c r="K197" t="s">
        <v>29</v>
      </c>
      <c r="L197" t="s">
        <v>30</v>
      </c>
      <c r="M197" t="s">
        <v>31</v>
      </c>
      <c r="N197" s="20" t="s">
        <v>16975</v>
      </c>
      <c r="O197" t="s">
        <v>28294</v>
      </c>
      <c r="P197" t="s">
        <v>76</v>
      </c>
      <c r="Q197" s="2">
        <v>28801</v>
      </c>
      <c r="R197" t="s">
        <v>33</v>
      </c>
      <c r="S197" t="s">
        <v>210</v>
      </c>
      <c r="T197" t="s">
        <v>35</v>
      </c>
      <c r="U197" s="3">
        <v>47386</v>
      </c>
      <c r="V197" t="s">
        <v>58</v>
      </c>
      <c r="W197" t="s">
        <v>65</v>
      </c>
      <c r="X197" t="s">
        <v>38</v>
      </c>
      <c r="Y197">
        <v>3</v>
      </c>
      <c r="Z197">
        <f>VLOOKUP(A197,Table3[],3,0)</f>
        <v>4</v>
      </c>
      <c r="AA197">
        <f>VLOOKUP(A197,'employee_engagement survey data'!A197:E661,4,0)</f>
        <v>5</v>
      </c>
      <c r="AB197">
        <f>VLOOKUP(A197,'employee_engagement survey data'!A197:E436,5,0)</f>
        <v>4</v>
      </c>
      <c r="AC197" t="str">
        <f>VLOOKUP(A197,training_and_development!A197:F234,3,0)</f>
        <v>Communication Skills</v>
      </c>
      <c r="AD197" t="str">
        <f>VLOOKUP(A197,training_and_development!A197:E586,4,0)</f>
        <v>Internal</v>
      </c>
      <c r="AE197" t="str">
        <f>VLOOKUP(A197,training_and_development!A197:F3194,5,0)</f>
        <v>Completed</v>
      </c>
      <c r="AF197" t="str">
        <f>VLOOKUP(A197,training_and_development!A196:G216,6,0)</f>
        <v>New Caroline</v>
      </c>
      <c r="AG197" t="str">
        <f>VLOOKUP(A197,training_and_development!A197:H205,7,0)</f>
        <v>Jeffrey Marshall</v>
      </c>
      <c r="AH197">
        <f>VLOOKUP(A197,training_and_development!A197:H200,8,0)</f>
        <v>5</v>
      </c>
    </row>
    <row r="198" spans="1:34" x14ac:dyDescent="0.25">
      <c r="A198">
        <v>1197</v>
      </c>
      <c r="B198" t="s">
        <v>20472</v>
      </c>
      <c r="C198" s="1">
        <v>43995</v>
      </c>
      <c r="D198" s="8" t="s">
        <v>16975</v>
      </c>
      <c r="E198" t="s">
        <v>24</v>
      </c>
      <c r="F198" t="s">
        <v>1452</v>
      </c>
      <c r="G198" t="s">
        <v>1850</v>
      </c>
      <c r="H198" t="s">
        <v>73</v>
      </c>
      <c r="I198" t="s">
        <v>339</v>
      </c>
      <c r="J198" t="s">
        <v>50</v>
      </c>
      <c r="K198" t="s">
        <v>51</v>
      </c>
      <c r="L198" t="s">
        <v>42</v>
      </c>
      <c r="M198" t="s">
        <v>31</v>
      </c>
      <c r="N198" s="20" t="s">
        <v>16975</v>
      </c>
      <c r="O198" t="s">
        <v>28294</v>
      </c>
      <c r="P198" t="s">
        <v>1035</v>
      </c>
      <c r="Q198" s="2">
        <v>21348</v>
      </c>
      <c r="R198" t="s">
        <v>33</v>
      </c>
      <c r="S198" t="s">
        <v>288</v>
      </c>
      <c r="T198" t="s">
        <v>35</v>
      </c>
      <c r="U198" s="3">
        <v>38009</v>
      </c>
      <c r="V198" t="s">
        <v>46</v>
      </c>
      <c r="W198" t="s">
        <v>79</v>
      </c>
      <c r="X198" t="s">
        <v>38</v>
      </c>
      <c r="Y198">
        <v>3</v>
      </c>
      <c r="Z198">
        <f>VLOOKUP(A198,Table3[],3,0)</f>
        <v>3</v>
      </c>
      <c r="AA198">
        <f>VLOOKUP(A198,'employee_engagement survey data'!A198:E662,4,0)</f>
        <v>5</v>
      </c>
      <c r="AB198">
        <f>VLOOKUP(A198,'employee_engagement survey data'!A198:E437,5,0)</f>
        <v>4</v>
      </c>
      <c r="AC198" t="str">
        <f>VLOOKUP(A198,training_and_development!A198:F235,3,0)</f>
        <v>Technical Skills</v>
      </c>
      <c r="AD198" t="str">
        <f>VLOOKUP(A198,training_and_development!A198:E587,4,0)</f>
        <v>Internal</v>
      </c>
      <c r="AE198" t="str">
        <f>VLOOKUP(A198,training_and_development!A198:F3195,5,0)</f>
        <v>Completed</v>
      </c>
      <c r="AF198" t="str">
        <f>VLOOKUP(A198,training_and_development!A197:G217,6,0)</f>
        <v>Debramouth</v>
      </c>
      <c r="AG198" t="str">
        <f>VLOOKUP(A198,training_and_development!A198:H206,7,0)</f>
        <v>Alan Hall</v>
      </c>
      <c r="AH198">
        <f>VLOOKUP(A198,training_and_development!A198:H201,8,0)</f>
        <v>5</v>
      </c>
    </row>
    <row r="199" spans="1:34" x14ac:dyDescent="0.25">
      <c r="A199">
        <v>1198</v>
      </c>
      <c r="B199" t="s">
        <v>20473</v>
      </c>
      <c r="C199" s="1">
        <v>43487</v>
      </c>
      <c r="D199" s="8" t="s">
        <v>16975</v>
      </c>
      <c r="E199" t="s">
        <v>24</v>
      </c>
      <c r="F199" t="s">
        <v>1453</v>
      </c>
      <c r="G199" t="s">
        <v>1854</v>
      </c>
      <c r="H199" t="s">
        <v>87</v>
      </c>
      <c r="I199" t="s">
        <v>339</v>
      </c>
      <c r="J199" t="s">
        <v>28</v>
      </c>
      <c r="K199" t="s">
        <v>51</v>
      </c>
      <c r="L199" t="s">
        <v>42</v>
      </c>
      <c r="M199" t="s">
        <v>31</v>
      </c>
      <c r="N199" s="20" t="s">
        <v>16975</v>
      </c>
      <c r="O199" t="s">
        <v>28294</v>
      </c>
      <c r="P199" t="s">
        <v>68</v>
      </c>
      <c r="Q199" s="2">
        <v>19265</v>
      </c>
      <c r="R199" t="s">
        <v>33</v>
      </c>
      <c r="S199" t="s">
        <v>64</v>
      </c>
      <c r="T199" t="s">
        <v>35</v>
      </c>
      <c r="U199" s="3">
        <v>61843</v>
      </c>
      <c r="V199" t="s">
        <v>94</v>
      </c>
      <c r="W199" t="s">
        <v>65</v>
      </c>
      <c r="X199" t="s">
        <v>38</v>
      </c>
      <c r="Y199">
        <v>3</v>
      </c>
      <c r="Z199">
        <f>VLOOKUP(A199,Table3[],3,0)</f>
        <v>3</v>
      </c>
      <c r="AA199">
        <f>VLOOKUP(A199,'employee_engagement survey data'!A199:E663,4,0)</f>
        <v>2</v>
      </c>
      <c r="AB199">
        <f>VLOOKUP(A199,'employee_engagement survey data'!A199:E438,5,0)</f>
        <v>2</v>
      </c>
      <c r="AC199" t="str">
        <f>VLOOKUP(A199,training_and_development!A199:F236,3,0)</f>
        <v>Project Management</v>
      </c>
      <c r="AD199" t="str">
        <f>VLOOKUP(A199,training_and_development!A199:E588,4,0)</f>
        <v>Internal</v>
      </c>
      <c r="AE199" t="str">
        <f>VLOOKUP(A199,training_and_development!A199:F3196,5,0)</f>
        <v>Failed</v>
      </c>
      <c r="AF199" t="str">
        <f>VLOOKUP(A199,training_and_development!A198:G218,6,0)</f>
        <v>North Yvonne</v>
      </c>
      <c r="AG199" t="str">
        <f>VLOOKUP(A199,training_and_development!A199:H207,7,0)</f>
        <v>Jennifer Hayes</v>
      </c>
      <c r="AH199">
        <f>VLOOKUP(A199,training_and_development!A199:H202,8,0)</f>
        <v>1</v>
      </c>
    </row>
    <row r="200" spans="1:34" x14ac:dyDescent="0.25">
      <c r="A200">
        <v>1199</v>
      </c>
      <c r="B200" t="s">
        <v>20474</v>
      </c>
      <c r="C200" s="1">
        <v>44177</v>
      </c>
      <c r="D200" s="8" t="s">
        <v>16975</v>
      </c>
      <c r="E200" t="s">
        <v>24</v>
      </c>
      <c r="F200" t="s">
        <v>1454</v>
      </c>
      <c r="G200" t="s">
        <v>1857</v>
      </c>
      <c r="H200" t="s">
        <v>49</v>
      </c>
      <c r="I200" t="s">
        <v>339</v>
      </c>
      <c r="J200" t="s">
        <v>50</v>
      </c>
      <c r="K200" t="s">
        <v>51</v>
      </c>
      <c r="L200" t="s">
        <v>42</v>
      </c>
      <c r="M200" t="s">
        <v>31</v>
      </c>
      <c r="N200" s="20" t="s">
        <v>16975</v>
      </c>
      <c r="O200" t="s">
        <v>28294</v>
      </c>
      <c r="P200" t="s">
        <v>68</v>
      </c>
      <c r="Q200" s="2">
        <v>18367</v>
      </c>
      <c r="R200" t="s">
        <v>33</v>
      </c>
      <c r="S200" t="s">
        <v>64</v>
      </c>
      <c r="T200" t="s">
        <v>35</v>
      </c>
      <c r="U200" s="3">
        <v>75258</v>
      </c>
      <c r="V200" t="s">
        <v>36</v>
      </c>
      <c r="W200" t="s">
        <v>37</v>
      </c>
      <c r="X200" t="s">
        <v>38</v>
      </c>
      <c r="Y200">
        <v>3</v>
      </c>
      <c r="Z200">
        <f>VLOOKUP(A200,Table3[],3,0)</f>
        <v>3</v>
      </c>
      <c r="AA200">
        <f>VLOOKUP(A200,'employee_engagement survey data'!A200:E664,4,0)</f>
        <v>3</v>
      </c>
      <c r="AB200">
        <f>VLOOKUP(A200,'employee_engagement survey data'!A200:E439,5,0)</f>
        <v>3</v>
      </c>
      <c r="AC200" t="str">
        <f>VLOOKUP(A200,training_and_development!A200:F237,3,0)</f>
        <v>Leadership Development</v>
      </c>
      <c r="AD200" t="str">
        <f>VLOOKUP(A200,training_and_development!A200:E589,4,0)</f>
        <v>External</v>
      </c>
      <c r="AE200" t="str">
        <f>VLOOKUP(A200,training_and_development!A200:F3197,5,0)</f>
        <v>Completed</v>
      </c>
      <c r="AF200" t="str">
        <f>VLOOKUP(A200,training_and_development!A199:G219,6,0)</f>
        <v>Claytonstad</v>
      </c>
      <c r="AG200" t="str">
        <f>VLOOKUP(A200,training_and_development!A200:H208,7,0)</f>
        <v>Christopher Owen</v>
      </c>
      <c r="AH200">
        <f>VLOOKUP(A200,training_and_development!A200:H203,8,0)</f>
        <v>2</v>
      </c>
    </row>
    <row r="201" spans="1:34" x14ac:dyDescent="0.25">
      <c r="A201">
        <v>1200</v>
      </c>
      <c r="B201" t="s">
        <v>20475</v>
      </c>
      <c r="C201" s="1">
        <v>44678</v>
      </c>
      <c r="D201" s="8" t="s">
        <v>16975</v>
      </c>
      <c r="E201" t="s">
        <v>24</v>
      </c>
      <c r="F201" t="s">
        <v>1455</v>
      </c>
      <c r="G201" t="s">
        <v>1860</v>
      </c>
      <c r="H201" t="s">
        <v>67</v>
      </c>
      <c r="I201" t="s">
        <v>946</v>
      </c>
      <c r="J201" t="s">
        <v>42</v>
      </c>
      <c r="K201" t="s">
        <v>41</v>
      </c>
      <c r="L201" t="s">
        <v>50</v>
      </c>
      <c r="M201" t="s">
        <v>31</v>
      </c>
      <c r="N201" s="20" t="s">
        <v>16975</v>
      </c>
      <c r="O201" t="s">
        <v>28294</v>
      </c>
      <c r="P201" t="s">
        <v>62</v>
      </c>
      <c r="Q201" s="2">
        <v>28406</v>
      </c>
      <c r="R201" t="s">
        <v>33</v>
      </c>
      <c r="S201" t="s">
        <v>64</v>
      </c>
      <c r="T201" t="s">
        <v>35</v>
      </c>
      <c r="U201" s="3">
        <v>62616</v>
      </c>
      <c r="V201" t="s">
        <v>58</v>
      </c>
      <c r="W201" t="s">
        <v>65</v>
      </c>
      <c r="X201" t="s">
        <v>38</v>
      </c>
      <c r="Y201">
        <v>3</v>
      </c>
      <c r="Z201">
        <f>VLOOKUP(A201,Table3[],3,0)</f>
        <v>4</v>
      </c>
      <c r="AA201">
        <f>VLOOKUP(A201,'employee_engagement survey data'!A201:E665,4,0)</f>
        <v>5</v>
      </c>
      <c r="AB201">
        <f>VLOOKUP(A201,'employee_engagement survey data'!A201:E440,5,0)</f>
        <v>1</v>
      </c>
      <c r="AC201" t="str">
        <f>VLOOKUP(A201,training_and_development!A201:F238,3,0)</f>
        <v>Project Management</v>
      </c>
      <c r="AD201" t="str">
        <f>VLOOKUP(A201,training_and_development!A201:E590,4,0)</f>
        <v>Internal</v>
      </c>
      <c r="AE201" t="str">
        <f>VLOOKUP(A201,training_and_development!A201:F3198,5,0)</f>
        <v>Failed</v>
      </c>
      <c r="AF201" t="str">
        <f>VLOOKUP(A201,training_and_development!A200:G220,6,0)</f>
        <v>South Brendabury</v>
      </c>
      <c r="AG201" t="str">
        <f>VLOOKUP(A201,training_and_development!A201:H209,7,0)</f>
        <v>Zachary Alvarez</v>
      </c>
      <c r="AH201">
        <f>VLOOKUP(A201,training_and_development!A201:H204,8,0)</f>
        <v>2</v>
      </c>
    </row>
    <row r="202" spans="1:34" x14ac:dyDescent="0.25">
      <c r="A202">
        <v>1201</v>
      </c>
      <c r="B202" t="s">
        <v>20476</v>
      </c>
      <c r="C202" s="1">
        <v>44662</v>
      </c>
      <c r="D202" s="8">
        <v>44830</v>
      </c>
      <c r="E202" t="s">
        <v>24</v>
      </c>
      <c r="F202" t="s">
        <v>1456</v>
      </c>
      <c r="G202" t="s">
        <v>1863</v>
      </c>
      <c r="H202" t="s">
        <v>26</v>
      </c>
      <c r="I202" t="s">
        <v>339</v>
      </c>
      <c r="J202" t="s">
        <v>28</v>
      </c>
      <c r="K202" t="s">
        <v>41</v>
      </c>
      <c r="L202" t="s">
        <v>42</v>
      </c>
      <c r="M202" t="s">
        <v>120</v>
      </c>
      <c r="N202" s="20" t="s">
        <v>1458</v>
      </c>
      <c r="O202" t="s">
        <v>28294</v>
      </c>
      <c r="P202" t="s">
        <v>62</v>
      </c>
      <c r="Q202" s="2">
        <v>19751</v>
      </c>
      <c r="R202" t="s">
        <v>33</v>
      </c>
      <c r="S202" t="s">
        <v>172</v>
      </c>
      <c r="T202" t="s">
        <v>45</v>
      </c>
      <c r="U202" s="3">
        <v>53450</v>
      </c>
      <c r="V202" t="s">
        <v>58</v>
      </c>
      <c r="W202" t="s">
        <v>79</v>
      </c>
      <c r="X202" t="s">
        <v>38</v>
      </c>
      <c r="Y202">
        <v>3</v>
      </c>
      <c r="Z202">
        <f>VLOOKUP(A202,Table3[],3,0)</f>
        <v>2</v>
      </c>
      <c r="AA202">
        <f>VLOOKUP(A202,'employee_engagement survey data'!A202:E666,4,0)</f>
        <v>4</v>
      </c>
      <c r="AB202">
        <f>VLOOKUP(A202,'employee_engagement survey data'!A202:E441,5,0)</f>
        <v>4</v>
      </c>
      <c r="AC202" t="str">
        <f>VLOOKUP(A202,training_and_development!A202:F239,3,0)</f>
        <v>Communication Skills</v>
      </c>
      <c r="AD202" t="str">
        <f>VLOOKUP(A202,training_and_development!A202:E591,4,0)</f>
        <v>External</v>
      </c>
      <c r="AE202" t="str">
        <f>VLOOKUP(A202,training_and_development!A202:F3199,5,0)</f>
        <v>Completed</v>
      </c>
      <c r="AF202" t="str">
        <f>VLOOKUP(A202,training_and_development!A201:G221,6,0)</f>
        <v>Edwardborough</v>
      </c>
      <c r="AG202" t="str">
        <f>VLOOKUP(A202,training_and_development!A202:H210,7,0)</f>
        <v>Paul Henderson</v>
      </c>
      <c r="AH202">
        <f>VLOOKUP(A202,training_and_development!A202:H205,8,0)</f>
        <v>2</v>
      </c>
    </row>
    <row r="203" spans="1:34" x14ac:dyDescent="0.25">
      <c r="A203">
        <v>1202</v>
      </c>
      <c r="B203" t="s">
        <v>20477</v>
      </c>
      <c r="C203" s="1">
        <v>44805</v>
      </c>
      <c r="D203" s="8">
        <v>44897</v>
      </c>
      <c r="E203" t="s">
        <v>24</v>
      </c>
      <c r="F203" t="s">
        <v>1459</v>
      </c>
      <c r="G203" t="s">
        <v>1867</v>
      </c>
      <c r="H203" t="s">
        <v>96</v>
      </c>
      <c r="I203" t="s">
        <v>339</v>
      </c>
      <c r="J203" t="s">
        <v>28</v>
      </c>
      <c r="K203" t="s">
        <v>51</v>
      </c>
      <c r="L203" t="s">
        <v>30</v>
      </c>
      <c r="M203" t="s">
        <v>120</v>
      </c>
      <c r="N203" s="20" t="s">
        <v>1461</v>
      </c>
      <c r="O203" t="s">
        <v>28294</v>
      </c>
      <c r="P203" t="s">
        <v>177</v>
      </c>
      <c r="Q203" s="2">
        <v>30487</v>
      </c>
      <c r="R203" t="s">
        <v>33</v>
      </c>
      <c r="S203" t="s">
        <v>205</v>
      </c>
      <c r="T203" t="s">
        <v>45</v>
      </c>
      <c r="U203" s="3">
        <v>9799</v>
      </c>
      <c r="V203" t="s">
        <v>36</v>
      </c>
      <c r="W203" t="s">
        <v>37</v>
      </c>
      <c r="X203" t="s">
        <v>38</v>
      </c>
      <c r="Y203">
        <v>3</v>
      </c>
      <c r="Z203">
        <f>VLOOKUP(A203,Table3[],3,0)</f>
        <v>1</v>
      </c>
      <c r="AA203">
        <f>VLOOKUP(A203,'employee_engagement survey data'!A203:E667,4,0)</f>
        <v>3</v>
      </c>
      <c r="AB203">
        <f>VLOOKUP(A203,'employee_engagement survey data'!A203:E442,5,0)</f>
        <v>2</v>
      </c>
      <c r="AC203" t="str">
        <f>VLOOKUP(A203,training_and_development!A203:F240,3,0)</f>
        <v>Technical Skills</v>
      </c>
      <c r="AD203" t="str">
        <f>VLOOKUP(A203,training_and_development!A203:E592,4,0)</f>
        <v>Internal</v>
      </c>
      <c r="AE203" t="str">
        <f>VLOOKUP(A203,training_and_development!A203:F3200,5,0)</f>
        <v>Failed</v>
      </c>
      <c r="AF203" t="str">
        <f>VLOOKUP(A203,training_and_development!A202:G222,6,0)</f>
        <v>Connerborough</v>
      </c>
      <c r="AG203" t="str">
        <f>VLOOKUP(A203,training_and_development!A203:H211,7,0)</f>
        <v>Kelly Thompson DDS</v>
      </c>
      <c r="AH203">
        <f>VLOOKUP(A203,training_and_development!A203:H206,8,0)</f>
        <v>1</v>
      </c>
    </row>
    <row r="204" spans="1:34" x14ac:dyDescent="0.25">
      <c r="A204">
        <v>1203</v>
      </c>
      <c r="B204" t="s">
        <v>20478</v>
      </c>
      <c r="C204" s="1">
        <v>43351</v>
      </c>
      <c r="D204" s="8" t="s">
        <v>16975</v>
      </c>
      <c r="E204" t="s">
        <v>24</v>
      </c>
      <c r="F204" t="s">
        <v>1462</v>
      </c>
      <c r="G204" t="s">
        <v>1873</v>
      </c>
      <c r="H204" t="s">
        <v>40</v>
      </c>
      <c r="I204" t="s">
        <v>339</v>
      </c>
      <c r="J204" t="s">
        <v>28</v>
      </c>
      <c r="K204" t="s">
        <v>41</v>
      </c>
      <c r="L204" t="s">
        <v>42</v>
      </c>
      <c r="M204" t="s">
        <v>31</v>
      </c>
      <c r="N204" s="20" t="s">
        <v>16975</v>
      </c>
      <c r="O204" t="s">
        <v>28294</v>
      </c>
      <c r="P204" t="s">
        <v>83</v>
      </c>
      <c r="Q204" s="2">
        <v>31793</v>
      </c>
      <c r="R204" t="s">
        <v>33</v>
      </c>
      <c r="S204" t="s">
        <v>85</v>
      </c>
      <c r="T204" t="s">
        <v>45</v>
      </c>
      <c r="U204" s="3">
        <v>14153</v>
      </c>
      <c r="V204" t="s">
        <v>36</v>
      </c>
      <c r="W204" t="s">
        <v>79</v>
      </c>
      <c r="X204" t="s">
        <v>38</v>
      </c>
      <c r="Y204">
        <v>3</v>
      </c>
      <c r="Z204">
        <f>VLOOKUP(A204,Table3[],3,0)</f>
        <v>3</v>
      </c>
      <c r="AA204">
        <f>VLOOKUP(A204,'employee_engagement survey data'!A204:E668,4,0)</f>
        <v>5</v>
      </c>
      <c r="AB204">
        <f>VLOOKUP(A204,'employee_engagement survey data'!A204:E443,5,0)</f>
        <v>3</v>
      </c>
      <c r="AC204" t="str">
        <f>VLOOKUP(A204,training_and_development!A204:F241,3,0)</f>
        <v>Project Management</v>
      </c>
      <c r="AD204" t="str">
        <f>VLOOKUP(A204,training_and_development!A204:E593,4,0)</f>
        <v>External</v>
      </c>
      <c r="AE204" t="str">
        <f>VLOOKUP(A204,training_and_development!A204:F3201,5,0)</f>
        <v>Failed</v>
      </c>
      <c r="AF204" t="str">
        <f>VLOOKUP(A204,training_and_development!A203:G223,6,0)</f>
        <v>Ramirezville</v>
      </c>
      <c r="AG204" t="str">
        <f>VLOOKUP(A204,training_and_development!A204:H212,7,0)</f>
        <v>Jennifer Miller</v>
      </c>
      <c r="AH204">
        <f>VLOOKUP(A204,training_and_development!A204:H207,8,0)</f>
        <v>5</v>
      </c>
    </row>
    <row r="205" spans="1:34" x14ac:dyDescent="0.25">
      <c r="A205">
        <v>1204</v>
      </c>
      <c r="B205" t="s">
        <v>20479</v>
      </c>
      <c r="C205" s="1">
        <v>44889</v>
      </c>
      <c r="D205" s="8">
        <v>45143</v>
      </c>
      <c r="E205" t="s">
        <v>24</v>
      </c>
      <c r="F205" t="s">
        <v>1463</v>
      </c>
      <c r="G205" t="s">
        <v>1876</v>
      </c>
      <c r="H205" t="s">
        <v>99</v>
      </c>
      <c r="I205" t="s">
        <v>339</v>
      </c>
      <c r="J205" t="s">
        <v>50</v>
      </c>
      <c r="K205" t="s">
        <v>51</v>
      </c>
      <c r="L205" t="s">
        <v>30</v>
      </c>
      <c r="M205" t="s">
        <v>120</v>
      </c>
      <c r="N205" s="20" t="s">
        <v>1465</v>
      </c>
      <c r="O205" t="s">
        <v>28294</v>
      </c>
      <c r="P205" t="s">
        <v>53</v>
      </c>
      <c r="Q205" s="2">
        <v>17771</v>
      </c>
      <c r="R205" t="s">
        <v>33</v>
      </c>
      <c r="S205" t="s">
        <v>326</v>
      </c>
      <c r="T205" t="s">
        <v>45</v>
      </c>
      <c r="U205" s="3">
        <v>76112</v>
      </c>
      <c r="V205" t="s">
        <v>36</v>
      </c>
      <c r="W205" t="s">
        <v>65</v>
      </c>
      <c r="X205" t="s">
        <v>38</v>
      </c>
      <c r="Y205">
        <v>3</v>
      </c>
      <c r="Z205">
        <f>VLOOKUP(A205,Table3[],3,0)</f>
        <v>1</v>
      </c>
      <c r="AA205">
        <f>VLOOKUP(A205,'employee_engagement survey data'!A205:E669,4,0)</f>
        <v>4</v>
      </c>
      <c r="AB205">
        <f>VLOOKUP(A205,'employee_engagement survey data'!A205:E444,5,0)</f>
        <v>3</v>
      </c>
      <c r="AC205" t="str">
        <f>VLOOKUP(A205,training_and_development!A205:F242,3,0)</f>
        <v>Project Management</v>
      </c>
      <c r="AD205" t="str">
        <f>VLOOKUP(A205,training_and_development!A205:E594,4,0)</f>
        <v>External</v>
      </c>
      <c r="AE205" t="str">
        <f>VLOOKUP(A205,training_and_development!A205:F3202,5,0)</f>
        <v>Failed</v>
      </c>
      <c r="AF205" t="str">
        <f>VLOOKUP(A205,training_and_development!A204:G224,6,0)</f>
        <v>Isaiahview</v>
      </c>
      <c r="AG205" t="str">
        <f>VLOOKUP(A205,training_and_development!A205:H213,7,0)</f>
        <v>Courtney Mendez</v>
      </c>
      <c r="AH205">
        <f>VLOOKUP(A205,training_and_development!A205:H208,8,0)</f>
        <v>1</v>
      </c>
    </row>
    <row r="206" spans="1:34" x14ac:dyDescent="0.25">
      <c r="A206">
        <v>1205</v>
      </c>
      <c r="B206" t="s">
        <v>20480</v>
      </c>
      <c r="C206" s="1">
        <v>44035</v>
      </c>
      <c r="D206" s="8" t="s">
        <v>16975</v>
      </c>
      <c r="E206" t="s">
        <v>24</v>
      </c>
      <c r="F206" t="s">
        <v>1466</v>
      </c>
      <c r="G206" t="s">
        <v>1882</v>
      </c>
      <c r="H206" t="s">
        <v>61</v>
      </c>
      <c r="I206" t="s">
        <v>339</v>
      </c>
      <c r="J206" t="s">
        <v>50</v>
      </c>
      <c r="K206" t="s">
        <v>29</v>
      </c>
      <c r="L206" t="s">
        <v>42</v>
      </c>
      <c r="M206" t="s">
        <v>31</v>
      </c>
      <c r="N206" s="20" t="s">
        <v>16975</v>
      </c>
      <c r="O206" t="s">
        <v>28294</v>
      </c>
      <c r="P206" t="s">
        <v>248</v>
      </c>
      <c r="Q206" s="2">
        <v>20579</v>
      </c>
      <c r="R206" t="s">
        <v>33</v>
      </c>
      <c r="S206" t="s">
        <v>1355</v>
      </c>
      <c r="T206" t="s">
        <v>35</v>
      </c>
      <c r="U206" s="3">
        <v>73101</v>
      </c>
      <c r="V206" t="s">
        <v>46</v>
      </c>
      <c r="W206" t="s">
        <v>59</v>
      </c>
      <c r="X206" t="s">
        <v>38</v>
      </c>
      <c r="Y206">
        <v>3</v>
      </c>
      <c r="Z206">
        <f>VLOOKUP(A206,Table3[],3,0)</f>
        <v>2</v>
      </c>
      <c r="AA206">
        <f>VLOOKUP(A206,'employee_engagement survey data'!A206:E670,4,0)</f>
        <v>1</v>
      </c>
      <c r="AB206">
        <f>VLOOKUP(A206,'employee_engagement survey data'!A206:E445,5,0)</f>
        <v>2</v>
      </c>
      <c r="AC206" t="str">
        <f>VLOOKUP(A206,training_and_development!A206:F243,3,0)</f>
        <v>Communication Skills</v>
      </c>
      <c r="AD206" t="str">
        <f>VLOOKUP(A206,training_and_development!A206:E595,4,0)</f>
        <v>External</v>
      </c>
      <c r="AE206" t="str">
        <f>VLOOKUP(A206,training_and_development!A206:F3203,5,0)</f>
        <v>Failed</v>
      </c>
      <c r="AF206" t="str">
        <f>VLOOKUP(A206,training_and_development!A205:G225,6,0)</f>
        <v>East Loriberg</v>
      </c>
      <c r="AG206" t="str">
        <f>VLOOKUP(A206,training_and_development!A206:H214,7,0)</f>
        <v>Nicole Kelley</v>
      </c>
      <c r="AH206">
        <f>VLOOKUP(A206,training_and_development!A206:H209,8,0)</f>
        <v>3</v>
      </c>
    </row>
    <row r="207" spans="1:34" x14ac:dyDescent="0.25">
      <c r="A207">
        <v>1206</v>
      </c>
      <c r="B207" t="s">
        <v>20481</v>
      </c>
      <c r="C207" s="1">
        <v>43462</v>
      </c>
      <c r="D207" s="8">
        <v>45061</v>
      </c>
      <c r="E207" t="s">
        <v>24</v>
      </c>
      <c r="F207" t="s">
        <v>1467</v>
      </c>
      <c r="G207" t="s">
        <v>1885</v>
      </c>
      <c r="H207" t="s">
        <v>116</v>
      </c>
      <c r="I207" t="s">
        <v>339</v>
      </c>
      <c r="J207" t="s">
        <v>42</v>
      </c>
      <c r="K207" t="s">
        <v>29</v>
      </c>
      <c r="L207" t="s">
        <v>42</v>
      </c>
      <c r="M207" t="s">
        <v>120</v>
      </c>
      <c r="N207" s="20" t="s">
        <v>1469</v>
      </c>
      <c r="O207" t="s">
        <v>28294</v>
      </c>
      <c r="P207" t="s">
        <v>83</v>
      </c>
      <c r="Q207" s="2">
        <v>20500</v>
      </c>
      <c r="R207" t="s">
        <v>33</v>
      </c>
      <c r="S207" t="s">
        <v>323</v>
      </c>
      <c r="T207" t="s">
        <v>35</v>
      </c>
      <c r="U207" s="3">
        <v>82378</v>
      </c>
      <c r="V207" t="s">
        <v>36</v>
      </c>
      <c r="W207" t="s">
        <v>79</v>
      </c>
      <c r="X207" t="s">
        <v>38</v>
      </c>
      <c r="Y207">
        <v>3</v>
      </c>
      <c r="Z207">
        <f>VLOOKUP(A207,Table3[],3,0)</f>
        <v>3</v>
      </c>
      <c r="AA207">
        <f>VLOOKUP(A207,'employee_engagement survey data'!A207:E671,4,0)</f>
        <v>4</v>
      </c>
      <c r="AB207">
        <f>VLOOKUP(A207,'employee_engagement survey data'!A207:E446,5,0)</f>
        <v>2</v>
      </c>
      <c r="AC207" t="str">
        <f>VLOOKUP(A207,training_and_development!A207:F244,3,0)</f>
        <v>Technical Skills</v>
      </c>
      <c r="AD207" t="str">
        <f>VLOOKUP(A207,training_and_development!A207:E596,4,0)</f>
        <v>Internal</v>
      </c>
      <c r="AE207" t="str">
        <f>VLOOKUP(A207,training_and_development!A207:F3204,5,0)</f>
        <v>Completed</v>
      </c>
      <c r="AF207" t="str">
        <f>VLOOKUP(A207,training_and_development!A206:G226,6,0)</f>
        <v>Smithstad</v>
      </c>
      <c r="AG207" t="str">
        <f>VLOOKUP(A207,training_and_development!A207:H215,7,0)</f>
        <v>Jackie Johnson</v>
      </c>
      <c r="AH207">
        <f>VLOOKUP(A207,training_and_development!A207:H210,8,0)</f>
        <v>5</v>
      </c>
    </row>
    <row r="208" spans="1:34" x14ac:dyDescent="0.25">
      <c r="A208">
        <v>1207</v>
      </c>
      <c r="B208" t="s">
        <v>20482</v>
      </c>
      <c r="C208" s="1">
        <v>43739</v>
      </c>
      <c r="D208" s="8" t="s">
        <v>16975</v>
      </c>
      <c r="E208" t="s">
        <v>24</v>
      </c>
      <c r="F208" t="s">
        <v>1470</v>
      </c>
      <c r="G208" t="s">
        <v>1891</v>
      </c>
      <c r="H208" t="s">
        <v>73</v>
      </c>
      <c r="I208" t="s">
        <v>339</v>
      </c>
      <c r="J208" t="s">
        <v>28</v>
      </c>
      <c r="K208" t="s">
        <v>51</v>
      </c>
      <c r="L208" t="s">
        <v>50</v>
      </c>
      <c r="M208" t="s">
        <v>31</v>
      </c>
      <c r="N208" s="20" t="s">
        <v>16975</v>
      </c>
      <c r="O208" t="s">
        <v>28294</v>
      </c>
      <c r="P208" t="s">
        <v>177</v>
      </c>
      <c r="Q208" s="2">
        <v>20644</v>
      </c>
      <c r="R208" t="s">
        <v>33</v>
      </c>
      <c r="S208" t="s">
        <v>64</v>
      </c>
      <c r="T208" t="s">
        <v>35</v>
      </c>
      <c r="U208" s="3">
        <v>63878</v>
      </c>
      <c r="V208" t="s">
        <v>36</v>
      </c>
      <c r="W208" t="s">
        <v>79</v>
      </c>
      <c r="X208" t="s">
        <v>38</v>
      </c>
      <c r="Y208">
        <v>3</v>
      </c>
      <c r="Z208">
        <f>VLOOKUP(A208,Table3[],3,0)</f>
        <v>2</v>
      </c>
      <c r="AA208">
        <f>VLOOKUP(A208,'employee_engagement survey data'!A208:E672,4,0)</f>
        <v>1</v>
      </c>
      <c r="AB208">
        <f>VLOOKUP(A208,'employee_engagement survey data'!A208:E447,5,0)</f>
        <v>2</v>
      </c>
      <c r="AC208" t="str">
        <f>VLOOKUP(A208,training_and_development!A208:F245,3,0)</f>
        <v>Communication Skills</v>
      </c>
      <c r="AD208" t="str">
        <f>VLOOKUP(A208,training_and_development!A208:E597,4,0)</f>
        <v>Internal</v>
      </c>
      <c r="AE208" t="str">
        <f>VLOOKUP(A208,training_and_development!A208:F3205,5,0)</f>
        <v>Completed</v>
      </c>
      <c r="AF208" t="str">
        <f>VLOOKUP(A208,training_and_development!A207:G227,6,0)</f>
        <v>East Michaelfort</v>
      </c>
      <c r="AG208" t="str">
        <f>VLOOKUP(A208,training_and_development!A208:H216,7,0)</f>
        <v>Kathryn Stephens</v>
      </c>
      <c r="AH208">
        <f>VLOOKUP(A208,training_and_development!A208:H211,8,0)</f>
        <v>5</v>
      </c>
    </row>
    <row r="209" spans="1:34" x14ac:dyDescent="0.25">
      <c r="A209">
        <v>1208</v>
      </c>
      <c r="B209" t="s">
        <v>20483</v>
      </c>
      <c r="C209" s="1">
        <v>43694</v>
      </c>
      <c r="D209" s="8">
        <v>43763</v>
      </c>
      <c r="E209" t="s">
        <v>1309</v>
      </c>
      <c r="F209" t="s">
        <v>1471</v>
      </c>
      <c r="G209" t="s">
        <v>1894</v>
      </c>
      <c r="H209" t="s">
        <v>87</v>
      </c>
      <c r="I209" t="s">
        <v>339</v>
      </c>
      <c r="J209" t="s">
        <v>28</v>
      </c>
      <c r="K209" t="s">
        <v>41</v>
      </c>
      <c r="L209" t="s">
        <v>42</v>
      </c>
      <c r="M209" t="s">
        <v>100</v>
      </c>
      <c r="N209" s="20" t="s">
        <v>1473</v>
      </c>
      <c r="O209" t="s">
        <v>28294</v>
      </c>
      <c r="P209" t="s">
        <v>177</v>
      </c>
      <c r="Q209" s="2">
        <v>29219</v>
      </c>
      <c r="R209" t="s">
        <v>33</v>
      </c>
      <c r="S209" t="s">
        <v>64</v>
      </c>
      <c r="T209" t="s">
        <v>35</v>
      </c>
      <c r="U209" s="3">
        <v>59862</v>
      </c>
      <c r="V209" t="s">
        <v>71</v>
      </c>
      <c r="W209" t="s">
        <v>59</v>
      </c>
      <c r="X209" t="s">
        <v>38</v>
      </c>
      <c r="Y209">
        <v>3</v>
      </c>
      <c r="Z209">
        <f>VLOOKUP(A209,Table3[],3,0)</f>
        <v>5</v>
      </c>
      <c r="AA209">
        <f>VLOOKUP(A209,'employee_engagement survey data'!A209:E673,4,0)</f>
        <v>1</v>
      </c>
      <c r="AB209">
        <f>VLOOKUP(A209,'employee_engagement survey data'!A209:E448,5,0)</f>
        <v>5</v>
      </c>
      <c r="AC209" t="str">
        <f>VLOOKUP(A209,training_and_development!A209:F246,3,0)</f>
        <v>Leadership Development</v>
      </c>
      <c r="AD209" t="str">
        <f>VLOOKUP(A209,training_and_development!A209:E598,4,0)</f>
        <v>Internal</v>
      </c>
      <c r="AE209" t="str">
        <f>VLOOKUP(A209,training_and_development!A209:F3206,5,0)</f>
        <v>Completed</v>
      </c>
      <c r="AF209" t="str">
        <f>VLOOKUP(A209,training_and_development!A208:G228,6,0)</f>
        <v>Josephside</v>
      </c>
      <c r="AG209" t="str">
        <f>VLOOKUP(A209,training_and_development!A209:H217,7,0)</f>
        <v>Sean Jones</v>
      </c>
      <c r="AH209">
        <f>VLOOKUP(A209,training_and_development!A209:H212,8,0)</f>
        <v>3</v>
      </c>
    </row>
    <row r="210" spans="1:34" x14ac:dyDescent="0.25">
      <c r="A210">
        <v>1209</v>
      </c>
      <c r="B210" t="s">
        <v>20484</v>
      </c>
      <c r="C210" s="1">
        <v>45077</v>
      </c>
      <c r="D210" s="8" t="s">
        <v>16975</v>
      </c>
      <c r="E210" t="s">
        <v>1309</v>
      </c>
      <c r="F210" t="s">
        <v>1474</v>
      </c>
      <c r="G210" t="s">
        <v>1903</v>
      </c>
      <c r="H210" t="s">
        <v>49</v>
      </c>
      <c r="I210" t="s">
        <v>339</v>
      </c>
      <c r="J210" t="s">
        <v>42</v>
      </c>
      <c r="K210" t="s">
        <v>41</v>
      </c>
      <c r="L210" t="s">
        <v>42</v>
      </c>
      <c r="M210" t="s">
        <v>31</v>
      </c>
      <c r="N210" s="20" t="s">
        <v>16975</v>
      </c>
      <c r="O210" t="s">
        <v>28294</v>
      </c>
      <c r="P210" t="s">
        <v>177</v>
      </c>
      <c r="Q210" s="2">
        <v>36315</v>
      </c>
      <c r="R210" t="s">
        <v>33</v>
      </c>
      <c r="S210" t="s">
        <v>144</v>
      </c>
      <c r="T210" t="s">
        <v>35</v>
      </c>
      <c r="U210" s="3">
        <v>23252</v>
      </c>
      <c r="V210" t="s">
        <v>58</v>
      </c>
      <c r="W210" t="s">
        <v>65</v>
      </c>
      <c r="X210" t="s">
        <v>38</v>
      </c>
      <c r="Y210">
        <v>3</v>
      </c>
      <c r="Z210">
        <f>VLOOKUP(A210,Table3[],3,0)</f>
        <v>1</v>
      </c>
      <c r="AA210">
        <f>VLOOKUP(A210,'employee_engagement survey data'!A210:E674,4,0)</f>
        <v>3</v>
      </c>
      <c r="AB210">
        <f>VLOOKUP(A210,'employee_engagement survey data'!A210:E449,5,0)</f>
        <v>1</v>
      </c>
      <c r="AC210" t="str">
        <f>VLOOKUP(A210,training_and_development!A210:F247,3,0)</f>
        <v>Communication Skills</v>
      </c>
      <c r="AD210" t="str">
        <f>VLOOKUP(A210,training_and_development!A210:E599,4,0)</f>
        <v>External</v>
      </c>
      <c r="AE210" t="str">
        <f>VLOOKUP(A210,training_and_development!A210:F3207,5,0)</f>
        <v>Failed</v>
      </c>
      <c r="AF210" t="str">
        <f>VLOOKUP(A210,training_and_development!A209:G229,6,0)</f>
        <v>Kruegerville</v>
      </c>
      <c r="AG210" t="str">
        <f>VLOOKUP(A210,training_and_development!A210:H218,7,0)</f>
        <v>Emily Pierce</v>
      </c>
      <c r="AH210">
        <f>VLOOKUP(A210,training_and_development!A210:H213,8,0)</f>
        <v>2</v>
      </c>
    </row>
    <row r="211" spans="1:34" x14ac:dyDescent="0.25">
      <c r="A211">
        <v>1210</v>
      </c>
      <c r="B211" t="s">
        <v>20485</v>
      </c>
      <c r="C211" s="1">
        <v>44173</v>
      </c>
      <c r="D211" s="8">
        <v>45087</v>
      </c>
      <c r="E211" t="s">
        <v>1309</v>
      </c>
      <c r="F211" t="s">
        <v>1475</v>
      </c>
      <c r="G211" t="s">
        <v>1906</v>
      </c>
      <c r="H211" t="s">
        <v>67</v>
      </c>
      <c r="I211" t="s">
        <v>946</v>
      </c>
      <c r="J211" t="s">
        <v>50</v>
      </c>
      <c r="K211" t="s">
        <v>51</v>
      </c>
      <c r="L211" t="s">
        <v>42</v>
      </c>
      <c r="M211" t="s">
        <v>74</v>
      </c>
      <c r="N211" s="20" t="s">
        <v>1477</v>
      </c>
      <c r="O211" t="s">
        <v>28294</v>
      </c>
      <c r="P211" t="s">
        <v>68</v>
      </c>
      <c r="Q211" s="2">
        <v>17891</v>
      </c>
      <c r="R211" t="s">
        <v>33</v>
      </c>
      <c r="S211" t="s">
        <v>277</v>
      </c>
      <c r="T211" t="s">
        <v>35</v>
      </c>
      <c r="U211" s="3">
        <v>91039</v>
      </c>
      <c r="V211" t="s">
        <v>94</v>
      </c>
      <c r="W211" t="s">
        <v>79</v>
      </c>
      <c r="X211" t="s">
        <v>38</v>
      </c>
      <c r="Y211">
        <v>3</v>
      </c>
      <c r="Z211">
        <f>VLOOKUP(A211,Table3[],3,0)</f>
        <v>4</v>
      </c>
      <c r="AA211">
        <f>VLOOKUP(A211,'employee_engagement survey data'!A211:E675,4,0)</f>
        <v>5</v>
      </c>
      <c r="AB211">
        <f>VLOOKUP(A211,'employee_engagement survey data'!A211:E450,5,0)</f>
        <v>1</v>
      </c>
      <c r="AC211" t="str">
        <f>VLOOKUP(A211,training_and_development!A211:F248,3,0)</f>
        <v>Leadership Development</v>
      </c>
      <c r="AD211" t="str">
        <f>VLOOKUP(A211,training_and_development!A211:E600,4,0)</f>
        <v>External</v>
      </c>
      <c r="AE211" t="str">
        <f>VLOOKUP(A211,training_and_development!A211:F3208,5,0)</f>
        <v>Failed</v>
      </c>
      <c r="AF211" t="str">
        <f>VLOOKUP(A211,training_and_development!A210:G230,6,0)</f>
        <v>Port Cynthia</v>
      </c>
      <c r="AG211" t="str">
        <f>VLOOKUP(A211,training_and_development!A211:H219,7,0)</f>
        <v>Thomas Baker</v>
      </c>
      <c r="AH211">
        <f>VLOOKUP(A211,training_and_development!A211:H214,8,0)</f>
        <v>4</v>
      </c>
    </row>
    <row r="212" spans="1:34" x14ac:dyDescent="0.25">
      <c r="A212">
        <v>1211</v>
      </c>
      <c r="B212" t="s">
        <v>20486</v>
      </c>
      <c r="C212" s="1">
        <v>43409</v>
      </c>
      <c r="D212" s="8">
        <v>45008</v>
      </c>
      <c r="E212" t="s">
        <v>332</v>
      </c>
      <c r="F212" t="s">
        <v>1478</v>
      </c>
      <c r="G212" t="s">
        <v>1910</v>
      </c>
      <c r="H212" t="s">
        <v>26</v>
      </c>
      <c r="I212" t="s">
        <v>946</v>
      </c>
      <c r="J212" t="s">
        <v>42</v>
      </c>
      <c r="K212" t="s">
        <v>51</v>
      </c>
      <c r="L212" t="s">
        <v>42</v>
      </c>
      <c r="M212" t="s">
        <v>120</v>
      </c>
      <c r="N212" s="20" t="s">
        <v>1480</v>
      </c>
      <c r="O212" t="s">
        <v>28294</v>
      </c>
      <c r="P212" t="s">
        <v>68</v>
      </c>
      <c r="Q212" s="2">
        <v>29931</v>
      </c>
      <c r="R212" t="s">
        <v>33</v>
      </c>
      <c r="S212" t="s">
        <v>107</v>
      </c>
      <c r="T212" t="s">
        <v>45</v>
      </c>
      <c r="U212" s="3">
        <v>37834</v>
      </c>
      <c r="V212" t="s">
        <v>58</v>
      </c>
      <c r="W212" t="s">
        <v>37</v>
      </c>
      <c r="X212" t="s">
        <v>38</v>
      </c>
      <c r="Y212">
        <v>3</v>
      </c>
      <c r="Z212">
        <f>VLOOKUP(A212,Table3[],3,0)</f>
        <v>3</v>
      </c>
      <c r="AA212">
        <f>VLOOKUP(A212,'employee_engagement survey data'!A212:E676,4,0)</f>
        <v>3</v>
      </c>
      <c r="AB212">
        <f>VLOOKUP(A212,'employee_engagement survey data'!A212:E451,5,0)</f>
        <v>1</v>
      </c>
      <c r="AC212" t="str">
        <f>VLOOKUP(A212,training_and_development!A212:F249,3,0)</f>
        <v>Leadership Development</v>
      </c>
      <c r="AD212" t="str">
        <f>VLOOKUP(A212,training_and_development!A212:E601,4,0)</f>
        <v>External</v>
      </c>
      <c r="AE212" t="str">
        <f>VLOOKUP(A212,training_and_development!A212:F3209,5,0)</f>
        <v>Completed</v>
      </c>
      <c r="AF212" t="str">
        <f>VLOOKUP(A212,training_and_development!A211:G231,6,0)</f>
        <v>South Robinhaven</v>
      </c>
      <c r="AG212" t="str">
        <f>VLOOKUP(A212,training_and_development!A212:H220,7,0)</f>
        <v>Kendra Rodriguez</v>
      </c>
      <c r="AH212">
        <f>VLOOKUP(A212,training_and_development!A212:H215,8,0)</f>
        <v>3</v>
      </c>
    </row>
    <row r="213" spans="1:34" x14ac:dyDescent="0.25">
      <c r="A213">
        <v>1212</v>
      </c>
      <c r="B213" t="s">
        <v>20487</v>
      </c>
      <c r="C213" s="1">
        <v>44069</v>
      </c>
      <c r="D213" s="8">
        <v>45021</v>
      </c>
      <c r="E213" t="s">
        <v>332</v>
      </c>
      <c r="F213" t="s">
        <v>1481</v>
      </c>
      <c r="G213" t="s">
        <v>1914</v>
      </c>
      <c r="H213" t="s">
        <v>40</v>
      </c>
      <c r="I213" t="s">
        <v>339</v>
      </c>
      <c r="J213" t="s">
        <v>28</v>
      </c>
      <c r="K213" t="s">
        <v>29</v>
      </c>
      <c r="L213" t="s">
        <v>50</v>
      </c>
      <c r="M213" t="s">
        <v>120</v>
      </c>
      <c r="N213" s="20" t="s">
        <v>1483</v>
      </c>
      <c r="O213" t="s">
        <v>28294</v>
      </c>
      <c r="P213" t="s">
        <v>83</v>
      </c>
      <c r="Q213" s="2">
        <v>30555</v>
      </c>
      <c r="R213" t="s">
        <v>33</v>
      </c>
      <c r="S213" t="s">
        <v>217</v>
      </c>
      <c r="T213" t="s">
        <v>35</v>
      </c>
      <c r="U213" s="3">
        <v>46678</v>
      </c>
      <c r="V213" t="s">
        <v>46</v>
      </c>
      <c r="W213" t="s">
        <v>59</v>
      </c>
      <c r="X213" t="s">
        <v>38</v>
      </c>
      <c r="Y213">
        <v>3</v>
      </c>
      <c r="Z213">
        <f>VLOOKUP(A213,Table3[],3,0)</f>
        <v>4</v>
      </c>
      <c r="AA213">
        <f>VLOOKUP(A213,'employee_engagement survey data'!A213:E677,4,0)</f>
        <v>5</v>
      </c>
      <c r="AB213">
        <f>VLOOKUP(A213,'employee_engagement survey data'!A213:E452,5,0)</f>
        <v>4</v>
      </c>
      <c r="AC213" t="str">
        <f>VLOOKUP(A213,training_and_development!A213:F250,3,0)</f>
        <v>Project Management</v>
      </c>
      <c r="AD213" t="str">
        <f>VLOOKUP(A213,training_and_development!A213:E602,4,0)</f>
        <v>Internal</v>
      </c>
      <c r="AE213" t="str">
        <f>VLOOKUP(A213,training_and_development!A213:F3210,5,0)</f>
        <v>Failed</v>
      </c>
      <c r="AF213" t="str">
        <f>VLOOKUP(A213,training_and_development!A212:G232,6,0)</f>
        <v>East Frank</v>
      </c>
      <c r="AG213" t="str">
        <f>VLOOKUP(A213,training_and_development!A213:H221,7,0)</f>
        <v>Kimberly May</v>
      </c>
      <c r="AH213">
        <f>VLOOKUP(A213,training_and_development!A213:H216,8,0)</f>
        <v>5</v>
      </c>
    </row>
    <row r="214" spans="1:34" x14ac:dyDescent="0.25">
      <c r="A214">
        <v>1213</v>
      </c>
      <c r="B214" t="s">
        <v>20488</v>
      </c>
      <c r="C214" s="1">
        <v>43884</v>
      </c>
      <c r="D214" s="8" t="s">
        <v>16975</v>
      </c>
      <c r="E214" t="s">
        <v>332</v>
      </c>
      <c r="F214" t="s">
        <v>1484</v>
      </c>
      <c r="G214" t="s">
        <v>1919</v>
      </c>
      <c r="H214" t="s">
        <v>99</v>
      </c>
      <c r="I214" t="s">
        <v>946</v>
      </c>
      <c r="J214" t="s">
        <v>42</v>
      </c>
      <c r="K214" t="s">
        <v>41</v>
      </c>
      <c r="L214" t="s">
        <v>42</v>
      </c>
      <c r="M214" t="s">
        <v>31</v>
      </c>
      <c r="N214" s="20" t="s">
        <v>16975</v>
      </c>
      <c r="O214" t="s">
        <v>28294</v>
      </c>
      <c r="P214" t="s">
        <v>122</v>
      </c>
      <c r="Q214" s="2">
        <v>31858</v>
      </c>
      <c r="R214" t="s">
        <v>33</v>
      </c>
      <c r="S214" t="s">
        <v>123</v>
      </c>
      <c r="T214" t="s">
        <v>35</v>
      </c>
      <c r="U214" s="3">
        <v>41849</v>
      </c>
      <c r="V214" t="s">
        <v>36</v>
      </c>
      <c r="W214" t="s">
        <v>65</v>
      </c>
      <c r="X214" t="s">
        <v>38</v>
      </c>
      <c r="Y214">
        <v>3</v>
      </c>
      <c r="Z214">
        <f>VLOOKUP(A214,Table3[],3,0)</f>
        <v>1</v>
      </c>
      <c r="AA214">
        <f>VLOOKUP(A214,'employee_engagement survey data'!A214:E678,4,0)</f>
        <v>2</v>
      </c>
      <c r="AB214">
        <f>VLOOKUP(A214,'employee_engagement survey data'!A214:E453,5,0)</f>
        <v>4</v>
      </c>
      <c r="AC214" t="str">
        <f>VLOOKUP(A214,training_and_development!A214:F251,3,0)</f>
        <v>Project Management</v>
      </c>
      <c r="AD214" t="str">
        <f>VLOOKUP(A214,training_and_development!A214:E603,4,0)</f>
        <v>External</v>
      </c>
      <c r="AE214" t="str">
        <f>VLOOKUP(A214,training_and_development!A214:F3211,5,0)</f>
        <v>Failed</v>
      </c>
      <c r="AF214" t="str">
        <f>VLOOKUP(A214,training_and_development!A213:G233,6,0)</f>
        <v>Johnsonton</v>
      </c>
      <c r="AG214" t="str">
        <f>VLOOKUP(A214,training_and_development!A214:H222,7,0)</f>
        <v>Katelyn Ruiz</v>
      </c>
      <c r="AH214">
        <f>VLOOKUP(A214,training_and_development!A214:H217,8,0)</f>
        <v>4</v>
      </c>
    </row>
    <row r="215" spans="1:34" x14ac:dyDescent="0.25">
      <c r="A215">
        <v>1214</v>
      </c>
      <c r="B215" t="s">
        <v>20489</v>
      </c>
      <c r="C215" s="1">
        <v>44604</v>
      </c>
      <c r="D215" s="8" t="s">
        <v>16975</v>
      </c>
      <c r="E215" t="s">
        <v>332</v>
      </c>
      <c r="F215" t="s">
        <v>1485</v>
      </c>
      <c r="G215" t="s">
        <v>1922</v>
      </c>
      <c r="H215" t="s">
        <v>87</v>
      </c>
      <c r="I215" t="s">
        <v>946</v>
      </c>
      <c r="J215" t="s">
        <v>50</v>
      </c>
      <c r="K215" t="s">
        <v>51</v>
      </c>
      <c r="L215" t="s">
        <v>50</v>
      </c>
      <c r="M215" t="s">
        <v>31</v>
      </c>
      <c r="N215" s="20" t="s">
        <v>16975</v>
      </c>
      <c r="O215" t="s">
        <v>28294</v>
      </c>
      <c r="P215" t="s">
        <v>105</v>
      </c>
      <c r="Q215" s="2">
        <v>24734</v>
      </c>
      <c r="R215" t="s">
        <v>33</v>
      </c>
      <c r="S215" t="s">
        <v>107</v>
      </c>
      <c r="T215" t="s">
        <v>35</v>
      </c>
      <c r="U215" s="3">
        <v>16422</v>
      </c>
      <c r="V215" t="s">
        <v>94</v>
      </c>
      <c r="W215" t="s">
        <v>79</v>
      </c>
      <c r="X215" t="s">
        <v>38</v>
      </c>
      <c r="Y215">
        <v>3</v>
      </c>
      <c r="Z215">
        <f>VLOOKUP(A215,Table3[],3,0)</f>
        <v>1</v>
      </c>
      <c r="AA215">
        <f>VLOOKUP(A215,'employee_engagement survey data'!A215:E679,4,0)</f>
        <v>5</v>
      </c>
      <c r="AB215">
        <f>VLOOKUP(A215,'employee_engagement survey data'!A215:E454,5,0)</f>
        <v>3</v>
      </c>
      <c r="AC215" t="str">
        <f>VLOOKUP(A215,training_and_development!A215:F252,3,0)</f>
        <v>Customer Service</v>
      </c>
      <c r="AD215" t="str">
        <f>VLOOKUP(A215,training_and_development!A215:E604,4,0)</f>
        <v>Internal</v>
      </c>
      <c r="AE215" t="str">
        <f>VLOOKUP(A215,training_and_development!A215:F3212,5,0)</f>
        <v>Completed</v>
      </c>
      <c r="AF215" t="str">
        <f>VLOOKUP(A215,training_and_development!A214:G234,6,0)</f>
        <v>West Jessica</v>
      </c>
      <c r="AG215" t="str">
        <f>VLOOKUP(A215,training_and_development!A215:H223,7,0)</f>
        <v>Bobby Stuart</v>
      </c>
      <c r="AH215">
        <f>VLOOKUP(A215,training_and_development!A215:H218,8,0)</f>
        <v>3</v>
      </c>
    </row>
    <row r="216" spans="1:34" x14ac:dyDescent="0.25">
      <c r="A216">
        <v>1215</v>
      </c>
      <c r="B216" t="s">
        <v>20490</v>
      </c>
      <c r="C216" s="1">
        <v>43874</v>
      </c>
      <c r="D216" s="8" t="s">
        <v>16975</v>
      </c>
      <c r="E216" t="s">
        <v>332</v>
      </c>
      <c r="F216" t="s">
        <v>1486</v>
      </c>
      <c r="G216" t="s">
        <v>1927</v>
      </c>
      <c r="H216" t="s">
        <v>49</v>
      </c>
      <c r="I216" t="s">
        <v>339</v>
      </c>
      <c r="J216" t="s">
        <v>28</v>
      </c>
      <c r="K216" t="s">
        <v>29</v>
      </c>
      <c r="L216" t="s">
        <v>30</v>
      </c>
      <c r="M216" t="s">
        <v>31</v>
      </c>
      <c r="N216" s="20" t="s">
        <v>16975</v>
      </c>
      <c r="O216" t="s">
        <v>28294</v>
      </c>
      <c r="P216" t="s">
        <v>43</v>
      </c>
      <c r="Q216" s="2">
        <v>30515</v>
      </c>
      <c r="R216" t="s">
        <v>33</v>
      </c>
      <c r="S216" t="s">
        <v>64</v>
      </c>
      <c r="T216" t="s">
        <v>35</v>
      </c>
      <c r="U216" s="3">
        <v>79625</v>
      </c>
      <c r="V216" t="s">
        <v>94</v>
      </c>
      <c r="W216" t="s">
        <v>37</v>
      </c>
      <c r="X216" t="s">
        <v>38</v>
      </c>
      <c r="Y216">
        <v>3</v>
      </c>
      <c r="Z216">
        <f>VLOOKUP(A216,Table3[],3,0)</f>
        <v>2</v>
      </c>
      <c r="AA216">
        <f>VLOOKUP(A216,'employee_engagement survey data'!A216:E680,4,0)</f>
        <v>1</v>
      </c>
      <c r="AB216">
        <f>VLOOKUP(A216,'employee_engagement survey data'!A216:E455,5,0)</f>
        <v>5</v>
      </c>
      <c r="AC216" t="str">
        <f>VLOOKUP(A216,training_and_development!A216:F253,3,0)</f>
        <v>Communication Skills</v>
      </c>
      <c r="AD216" t="str">
        <f>VLOOKUP(A216,training_and_development!A216:E605,4,0)</f>
        <v>External</v>
      </c>
      <c r="AE216" t="str">
        <f>VLOOKUP(A216,training_and_development!A216:F3213,5,0)</f>
        <v>Completed</v>
      </c>
      <c r="AF216" t="str">
        <f>VLOOKUP(A216,training_and_development!A215:G235,6,0)</f>
        <v>West Dianashire</v>
      </c>
      <c r="AG216" t="str">
        <f>VLOOKUP(A216,training_and_development!A216:H224,7,0)</f>
        <v>Brian Thompson</v>
      </c>
      <c r="AH216">
        <f>VLOOKUP(A216,training_and_development!A216:H219,8,0)</f>
        <v>4</v>
      </c>
    </row>
    <row r="217" spans="1:34" x14ac:dyDescent="0.25">
      <c r="A217">
        <v>1216</v>
      </c>
      <c r="B217" t="s">
        <v>20491</v>
      </c>
      <c r="C217" s="1">
        <v>44972</v>
      </c>
      <c r="D217" s="8">
        <v>44994</v>
      </c>
      <c r="E217" t="s">
        <v>24</v>
      </c>
      <c r="F217" t="s">
        <v>1487</v>
      </c>
      <c r="G217" t="s">
        <v>1930</v>
      </c>
      <c r="H217" t="s">
        <v>116</v>
      </c>
      <c r="I217" t="s">
        <v>339</v>
      </c>
      <c r="J217" t="s">
        <v>42</v>
      </c>
      <c r="K217" t="s">
        <v>51</v>
      </c>
      <c r="L217" t="s">
        <v>42</v>
      </c>
      <c r="M217" t="s">
        <v>120</v>
      </c>
      <c r="N217" s="20" t="s">
        <v>1489</v>
      </c>
      <c r="O217" t="s">
        <v>28294</v>
      </c>
      <c r="P217" t="s">
        <v>62</v>
      </c>
      <c r="Q217" s="2">
        <v>31582</v>
      </c>
      <c r="R217" t="s">
        <v>33</v>
      </c>
      <c r="S217" t="s">
        <v>78</v>
      </c>
      <c r="T217" t="s">
        <v>35</v>
      </c>
      <c r="U217" s="3">
        <v>11159</v>
      </c>
      <c r="V217" t="s">
        <v>71</v>
      </c>
      <c r="W217" t="s">
        <v>59</v>
      </c>
      <c r="X217" t="s">
        <v>38</v>
      </c>
      <c r="Y217">
        <v>3</v>
      </c>
      <c r="Z217">
        <f>VLOOKUP(A217,Table3[],3,0)</f>
        <v>4</v>
      </c>
      <c r="AA217">
        <f>VLOOKUP(A217,'employee_engagement survey data'!A217:E681,4,0)</f>
        <v>1</v>
      </c>
      <c r="AB217">
        <f>VLOOKUP(A217,'employee_engagement survey data'!A217:E456,5,0)</f>
        <v>1</v>
      </c>
      <c r="AC217" t="str">
        <f>VLOOKUP(A217,training_and_development!A217:F254,3,0)</f>
        <v>Leadership Development</v>
      </c>
      <c r="AD217" t="str">
        <f>VLOOKUP(A217,training_and_development!A217:E606,4,0)</f>
        <v>External</v>
      </c>
      <c r="AE217" t="str">
        <f>VLOOKUP(A217,training_and_development!A217:F3214,5,0)</f>
        <v>Failed</v>
      </c>
      <c r="AF217" t="str">
        <f>VLOOKUP(A217,training_and_development!A216:G236,6,0)</f>
        <v>Roweport</v>
      </c>
      <c r="AG217" t="str">
        <f>VLOOKUP(A217,training_and_development!A217:H225,7,0)</f>
        <v>Carolyn Hamilton</v>
      </c>
      <c r="AH217">
        <f>VLOOKUP(A217,training_and_development!A217:H220,8,0)</f>
        <v>1</v>
      </c>
    </row>
    <row r="218" spans="1:34" x14ac:dyDescent="0.25">
      <c r="A218">
        <v>1217</v>
      </c>
      <c r="B218" t="s">
        <v>20492</v>
      </c>
      <c r="C218" s="1">
        <v>43802</v>
      </c>
      <c r="D218" s="8">
        <v>44439</v>
      </c>
      <c r="E218" t="s">
        <v>24</v>
      </c>
      <c r="F218" t="s">
        <v>1490</v>
      </c>
      <c r="G218" t="s">
        <v>1936</v>
      </c>
      <c r="H218" t="s">
        <v>96</v>
      </c>
      <c r="I218" t="s">
        <v>946</v>
      </c>
      <c r="J218" t="s">
        <v>50</v>
      </c>
      <c r="K218" t="s">
        <v>51</v>
      </c>
      <c r="L218" t="s">
        <v>42</v>
      </c>
      <c r="M218" t="s">
        <v>120</v>
      </c>
      <c r="N218" s="20" t="s">
        <v>1492</v>
      </c>
      <c r="O218" t="s">
        <v>28294</v>
      </c>
      <c r="P218" t="s">
        <v>177</v>
      </c>
      <c r="Q218" s="2">
        <v>22114</v>
      </c>
      <c r="R218" t="s">
        <v>33</v>
      </c>
      <c r="S218" t="s">
        <v>326</v>
      </c>
      <c r="T218" t="s">
        <v>45</v>
      </c>
      <c r="U218" s="3">
        <v>52300</v>
      </c>
      <c r="V218" t="s">
        <v>94</v>
      </c>
      <c r="W218" t="s">
        <v>59</v>
      </c>
      <c r="X218" t="s">
        <v>38</v>
      </c>
      <c r="Y218">
        <v>3</v>
      </c>
      <c r="Z218">
        <f>VLOOKUP(A218,Table3[],3,0)</f>
        <v>5</v>
      </c>
      <c r="AA218">
        <f>VLOOKUP(A218,'employee_engagement survey data'!A218:E682,4,0)</f>
        <v>5</v>
      </c>
      <c r="AB218">
        <f>VLOOKUP(A218,'employee_engagement survey data'!A218:E457,5,0)</f>
        <v>1</v>
      </c>
      <c r="AC218" t="str">
        <f>VLOOKUP(A218,training_and_development!A218:F255,3,0)</f>
        <v>Customer Service</v>
      </c>
      <c r="AD218" t="str">
        <f>VLOOKUP(A218,training_and_development!A218:E607,4,0)</f>
        <v>External</v>
      </c>
      <c r="AE218" t="str">
        <f>VLOOKUP(A218,training_and_development!A218:F3215,5,0)</f>
        <v>Completed</v>
      </c>
      <c r="AF218" t="str">
        <f>VLOOKUP(A218,training_and_development!A217:G237,6,0)</f>
        <v>Jeremytown</v>
      </c>
      <c r="AG218" t="str">
        <f>VLOOKUP(A218,training_and_development!A218:H226,7,0)</f>
        <v>Eric Clark</v>
      </c>
      <c r="AH218">
        <f>VLOOKUP(A218,training_and_development!A218:H221,8,0)</f>
        <v>1</v>
      </c>
    </row>
    <row r="219" spans="1:34" x14ac:dyDescent="0.25">
      <c r="A219">
        <v>1218</v>
      </c>
      <c r="B219" t="s">
        <v>20493</v>
      </c>
      <c r="C219" s="1">
        <v>43465</v>
      </c>
      <c r="D219" s="8" t="s">
        <v>16975</v>
      </c>
      <c r="E219" t="s">
        <v>24</v>
      </c>
      <c r="F219" t="s">
        <v>1493</v>
      </c>
      <c r="G219" t="s">
        <v>1939</v>
      </c>
      <c r="H219" t="s">
        <v>73</v>
      </c>
      <c r="I219" t="s">
        <v>946</v>
      </c>
      <c r="J219" t="s">
        <v>50</v>
      </c>
      <c r="K219" t="s">
        <v>51</v>
      </c>
      <c r="L219" t="s">
        <v>30</v>
      </c>
      <c r="M219" t="s">
        <v>31</v>
      </c>
      <c r="N219" s="20" t="s">
        <v>16975</v>
      </c>
      <c r="O219" t="s">
        <v>28294</v>
      </c>
      <c r="P219" t="s">
        <v>62</v>
      </c>
      <c r="Q219" s="2">
        <v>27317</v>
      </c>
      <c r="R219" t="s">
        <v>33</v>
      </c>
      <c r="S219" t="s">
        <v>303</v>
      </c>
      <c r="T219" t="s">
        <v>35</v>
      </c>
      <c r="U219" s="3">
        <v>32620</v>
      </c>
      <c r="V219" t="s">
        <v>71</v>
      </c>
      <c r="W219" t="s">
        <v>65</v>
      </c>
      <c r="X219" t="s">
        <v>38</v>
      </c>
      <c r="Y219">
        <v>3</v>
      </c>
      <c r="Z219">
        <f>VLOOKUP(A219,Table3[],3,0)</f>
        <v>2</v>
      </c>
      <c r="AA219">
        <f>VLOOKUP(A219,'employee_engagement survey data'!A219:E683,4,0)</f>
        <v>3</v>
      </c>
      <c r="AB219">
        <f>VLOOKUP(A219,'employee_engagement survey data'!A219:E458,5,0)</f>
        <v>1</v>
      </c>
      <c r="AC219" t="str">
        <f>VLOOKUP(A219,training_and_development!A219:F256,3,0)</f>
        <v>Leadership Development</v>
      </c>
      <c r="AD219" t="str">
        <f>VLOOKUP(A219,training_and_development!A219:E608,4,0)</f>
        <v>Internal</v>
      </c>
      <c r="AE219" t="str">
        <f>VLOOKUP(A219,training_and_development!A219:F3216,5,0)</f>
        <v>Failed</v>
      </c>
      <c r="AF219" t="str">
        <f>VLOOKUP(A219,training_and_development!A218:G238,6,0)</f>
        <v>Henryberg</v>
      </c>
      <c r="AG219" t="str">
        <f>VLOOKUP(A219,training_and_development!A219:H227,7,0)</f>
        <v>Erica Winters</v>
      </c>
      <c r="AH219">
        <f>VLOOKUP(A219,training_and_development!A219:H222,8,0)</f>
        <v>3</v>
      </c>
    </row>
    <row r="220" spans="1:34" x14ac:dyDescent="0.25">
      <c r="A220">
        <v>1219</v>
      </c>
      <c r="B220" t="s">
        <v>20494</v>
      </c>
      <c r="C220" s="1">
        <v>43846</v>
      </c>
      <c r="D220" s="8">
        <v>44236</v>
      </c>
      <c r="E220" t="s">
        <v>24</v>
      </c>
      <c r="F220" t="s">
        <v>1494</v>
      </c>
      <c r="G220" t="s">
        <v>1943</v>
      </c>
      <c r="H220" t="s">
        <v>67</v>
      </c>
      <c r="I220" t="s">
        <v>339</v>
      </c>
      <c r="J220" t="s">
        <v>42</v>
      </c>
      <c r="K220" t="s">
        <v>51</v>
      </c>
      <c r="L220" t="s">
        <v>42</v>
      </c>
      <c r="M220" t="s">
        <v>120</v>
      </c>
      <c r="N220" s="20" t="s">
        <v>1496</v>
      </c>
      <c r="O220" t="s">
        <v>28294</v>
      </c>
      <c r="P220" t="s">
        <v>83</v>
      </c>
      <c r="Q220" s="2">
        <v>27069</v>
      </c>
      <c r="R220" t="s">
        <v>33</v>
      </c>
      <c r="S220" t="s">
        <v>85</v>
      </c>
      <c r="T220" t="s">
        <v>35</v>
      </c>
      <c r="U220" s="3">
        <v>83986</v>
      </c>
      <c r="V220" t="s">
        <v>46</v>
      </c>
      <c r="W220" t="s">
        <v>65</v>
      </c>
      <c r="X220" t="s">
        <v>38</v>
      </c>
      <c r="Y220">
        <v>3</v>
      </c>
      <c r="Z220">
        <f>VLOOKUP(A220,Table3[],3,0)</f>
        <v>2</v>
      </c>
      <c r="AA220">
        <f>VLOOKUP(A220,'employee_engagement survey data'!A220:E684,4,0)</f>
        <v>2</v>
      </c>
      <c r="AB220">
        <f>VLOOKUP(A220,'employee_engagement survey data'!A220:E459,5,0)</f>
        <v>2</v>
      </c>
      <c r="AC220" t="str">
        <f>VLOOKUP(A220,training_and_development!A220:F257,3,0)</f>
        <v>Communication Skills</v>
      </c>
      <c r="AD220" t="str">
        <f>VLOOKUP(A220,training_and_development!A220:E609,4,0)</f>
        <v>External</v>
      </c>
      <c r="AE220" t="str">
        <f>VLOOKUP(A220,training_and_development!A220:F3217,5,0)</f>
        <v>Failed</v>
      </c>
      <c r="AF220" t="str">
        <f>VLOOKUP(A220,training_and_development!A219:G239,6,0)</f>
        <v>West Kevintown</v>
      </c>
      <c r="AG220" t="str">
        <f>VLOOKUP(A220,training_and_development!A220:H228,7,0)</f>
        <v>Steven Gutierrez</v>
      </c>
      <c r="AH220">
        <f>VLOOKUP(A220,training_and_development!A220:H223,8,0)</f>
        <v>5</v>
      </c>
    </row>
    <row r="221" spans="1:34" x14ac:dyDescent="0.25">
      <c r="A221">
        <v>1220</v>
      </c>
      <c r="B221" t="s">
        <v>20495</v>
      </c>
      <c r="C221" s="1">
        <v>43424</v>
      </c>
      <c r="D221" s="8">
        <v>43870</v>
      </c>
      <c r="E221" t="s">
        <v>24</v>
      </c>
      <c r="F221" t="s">
        <v>1497</v>
      </c>
      <c r="G221" t="s">
        <v>1949</v>
      </c>
      <c r="H221" t="s">
        <v>26</v>
      </c>
      <c r="I221" t="s">
        <v>946</v>
      </c>
      <c r="J221" t="s">
        <v>50</v>
      </c>
      <c r="K221" t="s">
        <v>29</v>
      </c>
      <c r="L221" t="s">
        <v>30</v>
      </c>
      <c r="M221" t="s">
        <v>120</v>
      </c>
      <c r="N221" s="20" t="s">
        <v>1499</v>
      </c>
      <c r="O221" t="s">
        <v>28294</v>
      </c>
      <c r="P221" t="s">
        <v>88</v>
      </c>
      <c r="Q221" s="2">
        <v>18263</v>
      </c>
      <c r="R221" t="s">
        <v>33</v>
      </c>
      <c r="S221" t="s">
        <v>326</v>
      </c>
      <c r="T221" t="s">
        <v>35</v>
      </c>
      <c r="U221" s="3">
        <v>89298</v>
      </c>
      <c r="V221" t="s">
        <v>94</v>
      </c>
      <c r="W221" t="s">
        <v>59</v>
      </c>
      <c r="X221" t="s">
        <v>38</v>
      </c>
      <c r="Y221">
        <v>3</v>
      </c>
      <c r="Z221">
        <f>VLOOKUP(A221,Table3[],3,0)</f>
        <v>5</v>
      </c>
      <c r="AA221">
        <f>VLOOKUP(A221,'employee_engagement survey data'!A221:E685,4,0)</f>
        <v>2</v>
      </c>
      <c r="AB221">
        <f>VLOOKUP(A221,'employee_engagement survey data'!A221:E460,5,0)</f>
        <v>4</v>
      </c>
      <c r="AC221" t="str">
        <f>VLOOKUP(A221,training_and_development!A221:F258,3,0)</f>
        <v>Leadership Development</v>
      </c>
      <c r="AD221" t="str">
        <f>VLOOKUP(A221,training_and_development!A221:E610,4,0)</f>
        <v>External</v>
      </c>
      <c r="AE221" t="str">
        <f>VLOOKUP(A221,training_and_development!A221:F3218,5,0)</f>
        <v>Completed</v>
      </c>
      <c r="AF221" t="str">
        <f>VLOOKUP(A221,training_and_development!A220:G240,6,0)</f>
        <v>West Brittney</v>
      </c>
      <c r="AG221" t="str">
        <f>VLOOKUP(A221,training_and_development!A221:H229,7,0)</f>
        <v>Johnathan Doyle</v>
      </c>
      <c r="AH221">
        <f>VLOOKUP(A221,training_and_development!A221:H224,8,0)</f>
        <v>1</v>
      </c>
    </row>
    <row r="222" spans="1:34" x14ac:dyDescent="0.25">
      <c r="A222">
        <v>1221</v>
      </c>
      <c r="B222" t="s">
        <v>20496</v>
      </c>
      <c r="C222" s="1">
        <v>44876</v>
      </c>
      <c r="D222" s="8">
        <v>45110</v>
      </c>
      <c r="E222" t="s">
        <v>24</v>
      </c>
      <c r="F222" t="s">
        <v>1500</v>
      </c>
      <c r="G222" t="s">
        <v>1952</v>
      </c>
      <c r="H222" t="s">
        <v>40</v>
      </c>
      <c r="I222" t="s">
        <v>339</v>
      </c>
      <c r="J222" t="s">
        <v>42</v>
      </c>
      <c r="K222" t="s">
        <v>41</v>
      </c>
      <c r="L222" t="s">
        <v>42</v>
      </c>
      <c r="M222" t="s">
        <v>74</v>
      </c>
      <c r="N222" s="20" t="s">
        <v>1502</v>
      </c>
      <c r="O222" t="s">
        <v>28294</v>
      </c>
      <c r="P222" t="s">
        <v>248</v>
      </c>
      <c r="Q222" s="2">
        <v>24571</v>
      </c>
      <c r="R222" t="s">
        <v>33</v>
      </c>
      <c r="S222" t="s">
        <v>123</v>
      </c>
      <c r="T222" t="s">
        <v>35</v>
      </c>
      <c r="U222" s="3">
        <v>91837</v>
      </c>
      <c r="V222" t="s">
        <v>94</v>
      </c>
      <c r="W222" t="s">
        <v>59</v>
      </c>
      <c r="X222" t="s">
        <v>38</v>
      </c>
      <c r="Y222">
        <v>3</v>
      </c>
      <c r="Z222">
        <f>VLOOKUP(A222,Table3[],3,0)</f>
        <v>5</v>
      </c>
      <c r="AA222">
        <f>VLOOKUP(A222,'employee_engagement survey data'!A222:E686,4,0)</f>
        <v>5</v>
      </c>
      <c r="AB222">
        <f>VLOOKUP(A222,'employee_engagement survey data'!A222:E461,5,0)</f>
        <v>3</v>
      </c>
      <c r="AC222" t="str">
        <f>VLOOKUP(A222,training_and_development!A222:F259,3,0)</f>
        <v>Customer Service</v>
      </c>
      <c r="AD222" t="str">
        <f>VLOOKUP(A222,training_and_development!A222:E611,4,0)</f>
        <v>Internal</v>
      </c>
      <c r="AE222" t="str">
        <f>VLOOKUP(A222,training_and_development!A222:F3219,5,0)</f>
        <v>Completed</v>
      </c>
      <c r="AF222" t="str">
        <f>VLOOKUP(A222,training_and_development!A221:G241,6,0)</f>
        <v>Bonnieborough</v>
      </c>
      <c r="AG222" t="str">
        <f>VLOOKUP(A222,training_and_development!A222:H230,7,0)</f>
        <v>Linda Wood</v>
      </c>
      <c r="AH222">
        <f>VLOOKUP(A222,training_and_development!A222:H225,8,0)</f>
        <v>4</v>
      </c>
    </row>
    <row r="223" spans="1:34" x14ac:dyDescent="0.25">
      <c r="A223">
        <v>1222</v>
      </c>
      <c r="B223" t="s">
        <v>20497</v>
      </c>
      <c r="C223" s="1">
        <v>44183</v>
      </c>
      <c r="D223" s="8">
        <v>44400</v>
      </c>
      <c r="E223" t="s">
        <v>24</v>
      </c>
      <c r="F223" t="s">
        <v>1503</v>
      </c>
      <c r="G223" t="s">
        <v>1955</v>
      </c>
      <c r="H223" t="s">
        <v>99</v>
      </c>
      <c r="I223" t="s">
        <v>339</v>
      </c>
      <c r="J223" t="s">
        <v>28</v>
      </c>
      <c r="K223" t="s">
        <v>41</v>
      </c>
      <c r="L223" t="s">
        <v>42</v>
      </c>
      <c r="M223" t="s">
        <v>74</v>
      </c>
      <c r="N223" s="20" t="s">
        <v>1505</v>
      </c>
      <c r="O223" t="s">
        <v>28294</v>
      </c>
      <c r="P223" t="s">
        <v>319</v>
      </c>
      <c r="Q223" s="2">
        <v>18258</v>
      </c>
      <c r="R223" t="s">
        <v>33</v>
      </c>
      <c r="S223" t="s">
        <v>1506</v>
      </c>
      <c r="T223" t="s">
        <v>35</v>
      </c>
      <c r="U223" s="3">
        <v>31362</v>
      </c>
      <c r="V223" t="s">
        <v>94</v>
      </c>
      <c r="W223" t="s">
        <v>37</v>
      </c>
      <c r="X223" t="s">
        <v>38</v>
      </c>
      <c r="Y223">
        <v>3</v>
      </c>
      <c r="Z223">
        <f>VLOOKUP(A223,Table3[],3,0)</f>
        <v>5</v>
      </c>
      <c r="AA223">
        <f>VLOOKUP(A223,'employee_engagement survey data'!A223:E687,4,0)</f>
        <v>2</v>
      </c>
      <c r="AB223">
        <f>VLOOKUP(A223,'employee_engagement survey data'!A223:E462,5,0)</f>
        <v>1</v>
      </c>
      <c r="AC223" t="str">
        <f>VLOOKUP(A223,training_and_development!A223:F260,3,0)</f>
        <v>Leadership Development</v>
      </c>
      <c r="AD223" t="str">
        <f>VLOOKUP(A223,training_and_development!A223:E612,4,0)</f>
        <v>External</v>
      </c>
      <c r="AE223" t="str">
        <f>VLOOKUP(A223,training_and_development!A223:F3220,5,0)</f>
        <v>Completed</v>
      </c>
      <c r="AF223" t="str">
        <f>VLOOKUP(A223,training_and_development!A222:G242,6,0)</f>
        <v>New Jennifer</v>
      </c>
      <c r="AG223" t="str">
        <f>VLOOKUP(A223,training_and_development!A223:H231,7,0)</f>
        <v>Melanie Johnson</v>
      </c>
      <c r="AH223">
        <f>VLOOKUP(A223,training_and_development!A223:H226,8,0)</f>
        <v>2</v>
      </c>
    </row>
    <row r="224" spans="1:34" x14ac:dyDescent="0.25">
      <c r="A224">
        <v>1223</v>
      </c>
      <c r="B224" t="s">
        <v>20498</v>
      </c>
      <c r="C224" s="1">
        <v>44222</v>
      </c>
      <c r="D224" s="8" t="s">
        <v>16975</v>
      </c>
      <c r="E224" t="s">
        <v>24</v>
      </c>
      <c r="F224" t="s">
        <v>1507</v>
      </c>
      <c r="G224" t="s">
        <v>1960</v>
      </c>
      <c r="H224" t="s">
        <v>87</v>
      </c>
      <c r="I224" t="s">
        <v>339</v>
      </c>
      <c r="J224" t="s">
        <v>50</v>
      </c>
      <c r="K224" t="s">
        <v>29</v>
      </c>
      <c r="L224" t="s">
        <v>30</v>
      </c>
      <c r="M224" t="s">
        <v>31</v>
      </c>
      <c r="N224" s="20" t="s">
        <v>16975</v>
      </c>
      <c r="O224" t="s">
        <v>28294</v>
      </c>
      <c r="P224" t="s">
        <v>83</v>
      </c>
      <c r="Q224" s="2">
        <v>35079</v>
      </c>
      <c r="R224" t="s">
        <v>33</v>
      </c>
      <c r="S224" t="s">
        <v>85</v>
      </c>
      <c r="T224" t="s">
        <v>35</v>
      </c>
      <c r="U224" s="3">
        <v>3274</v>
      </c>
      <c r="V224" t="s">
        <v>94</v>
      </c>
      <c r="W224" t="s">
        <v>37</v>
      </c>
      <c r="X224" t="s">
        <v>38</v>
      </c>
      <c r="Y224">
        <v>3</v>
      </c>
      <c r="Z224">
        <f>VLOOKUP(A224,Table3[],3,0)</f>
        <v>4</v>
      </c>
      <c r="AA224">
        <f>VLOOKUP(A224,'employee_engagement survey data'!A224:E688,4,0)</f>
        <v>1</v>
      </c>
      <c r="AB224">
        <f>VLOOKUP(A224,'employee_engagement survey data'!A224:E463,5,0)</f>
        <v>4</v>
      </c>
      <c r="AC224" t="str">
        <f>VLOOKUP(A224,training_and_development!A224:F261,3,0)</f>
        <v>Project Management</v>
      </c>
      <c r="AD224" t="str">
        <f>VLOOKUP(A224,training_and_development!A224:E613,4,0)</f>
        <v>External</v>
      </c>
      <c r="AE224" t="str">
        <f>VLOOKUP(A224,training_and_development!A224:F3221,5,0)</f>
        <v>Completed</v>
      </c>
      <c r="AF224" t="str">
        <f>VLOOKUP(A224,training_and_development!A223:G243,6,0)</f>
        <v>Estradahaven</v>
      </c>
      <c r="AG224" t="str">
        <f>VLOOKUP(A224,training_and_development!A224:H232,7,0)</f>
        <v>Daniel Harrison</v>
      </c>
      <c r="AH224">
        <f>VLOOKUP(A224,training_and_development!A224:H227,8,0)</f>
        <v>1</v>
      </c>
    </row>
    <row r="225" spans="1:34" x14ac:dyDescent="0.25">
      <c r="A225">
        <v>1224</v>
      </c>
      <c r="B225" t="s">
        <v>20499</v>
      </c>
      <c r="C225" s="1">
        <v>44526</v>
      </c>
      <c r="D225" s="8">
        <v>44705</v>
      </c>
      <c r="E225" t="s">
        <v>24</v>
      </c>
      <c r="F225" t="s">
        <v>1508</v>
      </c>
      <c r="G225" t="s">
        <v>1966</v>
      </c>
      <c r="H225" t="s">
        <v>49</v>
      </c>
      <c r="I225" t="s">
        <v>946</v>
      </c>
      <c r="J225" t="s">
        <v>42</v>
      </c>
      <c r="K225" t="s">
        <v>51</v>
      </c>
      <c r="L225" t="s">
        <v>42</v>
      </c>
      <c r="M225" t="s">
        <v>100</v>
      </c>
      <c r="N225" s="20" t="s">
        <v>1510</v>
      </c>
      <c r="O225" t="s">
        <v>28294</v>
      </c>
      <c r="P225" t="s">
        <v>177</v>
      </c>
      <c r="Q225" s="2">
        <v>23647</v>
      </c>
      <c r="R225" t="s">
        <v>33</v>
      </c>
      <c r="S225" t="s">
        <v>288</v>
      </c>
      <c r="T225" t="s">
        <v>45</v>
      </c>
      <c r="U225" s="3">
        <v>71373</v>
      </c>
      <c r="V225" t="s">
        <v>46</v>
      </c>
      <c r="W225" t="s">
        <v>65</v>
      </c>
      <c r="X225" t="s">
        <v>38</v>
      </c>
      <c r="Y225">
        <v>3</v>
      </c>
      <c r="Z225">
        <f>VLOOKUP(A225,Table3[],3,0)</f>
        <v>4</v>
      </c>
      <c r="AA225">
        <f>VLOOKUP(A225,'employee_engagement survey data'!A225:E689,4,0)</f>
        <v>2</v>
      </c>
      <c r="AB225">
        <f>VLOOKUP(A225,'employee_engagement survey data'!A225:E464,5,0)</f>
        <v>3</v>
      </c>
      <c r="AC225" t="str">
        <f>VLOOKUP(A225,training_and_development!A225:F262,3,0)</f>
        <v>Project Management</v>
      </c>
      <c r="AD225" t="str">
        <f>VLOOKUP(A225,training_and_development!A225:E614,4,0)</f>
        <v>Internal</v>
      </c>
      <c r="AE225" t="str">
        <f>VLOOKUP(A225,training_and_development!A225:F3222,5,0)</f>
        <v>Failed</v>
      </c>
      <c r="AF225" t="str">
        <f>VLOOKUP(A225,training_and_development!A224:G244,6,0)</f>
        <v>Port Eric</v>
      </c>
      <c r="AG225" t="str">
        <f>VLOOKUP(A225,training_and_development!A225:H233,7,0)</f>
        <v>Jeffrey Harvey</v>
      </c>
      <c r="AH225">
        <f>VLOOKUP(A225,training_and_development!A225:H228,8,0)</f>
        <v>5</v>
      </c>
    </row>
    <row r="226" spans="1:34" x14ac:dyDescent="0.25">
      <c r="A226">
        <v>1225</v>
      </c>
      <c r="B226" t="s">
        <v>20500</v>
      </c>
      <c r="C226" s="1">
        <v>45061</v>
      </c>
      <c r="D226" s="8" t="s">
        <v>16975</v>
      </c>
      <c r="E226" t="s">
        <v>24</v>
      </c>
      <c r="F226" t="s">
        <v>1511</v>
      </c>
      <c r="G226" t="s">
        <v>1970</v>
      </c>
      <c r="H226" t="s">
        <v>116</v>
      </c>
      <c r="I226" t="s">
        <v>339</v>
      </c>
      <c r="J226" t="s">
        <v>28</v>
      </c>
      <c r="K226" t="s">
        <v>29</v>
      </c>
      <c r="L226" t="s">
        <v>42</v>
      </c>
      <c r="M226" t="s">
        <v>31</v>
      </c>
      <c r="N226" s="20" t="s">
        <v>16975</v>
      </c>
      <c r="O226" t="s">
        <v>28294</v>
      </c>
      <c r="P226" t="s">
        <v>32</v>
      </c>
      <c r="Q226" s="2">
        <v>20834</v>
      </c>
      <c r="R226" t="s">
        <v>33</v>
      </c>
      <c r="S226" t="s">
        <v>34</v>
      </c>
      <c r="T226" t="s">
        <v>45</v>
      </c>
      <c r="U226" s="3">
        <v>66660</v>
      </c>
      <c r="V226" t="s">
        <v>94</v>
      </c>
      <c r="W226" t="s">
        <v>65</v>
      </c>
      <c r="X226" t="s">
        <v>38</v>
      </c>
      <c r="Y226">
        <v>3</v>
      </c>
      <c r="Z226">
        <f>VLOOKUP(A226,Table3[],3,0)</f>
        <v>1</v>
      </c>
      <c r="AA226">
        <f>VLOOKUP(A226,'employee_engagement survey data'!A226:E690,4,0)</f>
        <v>2</v>
      </c>
      <c r="AB226">
        <f>VLOOKUP(A226,'employee_engagement survey data'!A226:E465,5,0)</f>
        <v>4</v>
      </c>
      <c r="AC226" t="str">
        <f>VLOOKUP(A226,training_and_development!A226:F263,3,0)</f>
        <v>Customer Service</v>
      </c>
      <c r="AD226" t="str">
        <f>VLOOKUP(A226,training_and_development!A226:E615,4,0)</f>
        <v>Internal</v>
      </c>
      <c r="AE226" t="str">
        <f>VLOOKUP(A226,training_and_development!A226:F3223,5,0)</f>
        <v>Completed</v>
      </c>
      <c r="AF226" t="str">
        <f>VLOOKUP(A226,training_and_development!A225:G245,6,0)</f>
        <v>Brownland</v>
      </c>
      <c r="AG226" t="str">
        <f>VLOOKUP(A226,training_and_development!A226:H234,7,0)</f>
        <v>Douglas Norton</v>
      </c>
      <c r="AH226">
        <f>VLOOKUP(A226,training_and_development!A226:H229,8,0)</f>
        <v>5</v>
      </c>
    </row>
    <row r="227" spans="1:34" x14ac:dyDescent="0.25">
      <c r="A227">
        <v>1226</v>
      </c>
      <c r="B227" t="s">
        <v>20501</v>
      </c>
      <c r="C227" s="1">
        <v>45097</v>
      </c>
      <c r="D227" s="8" t="s">
        <v>16975</v>
      </c>
      <c r="E227" t="s">
        <v>24</v>
      </c>
      <c r="F227" t="s">
        <v>1512</v>
      </c>
      <c r="G227" t="s">
        <v>1976</v>
      </c>
      <c r="H227" t="s">
        <v>96</v>
      </c>
      <c r="I227" t="s">
        <v>339</v>
      </c>
      <c r="J227" t="s">
        <v>50</v>
      </c>
      <c r="K227" t="s">
        <v>41</v>
      </c>
      <c r="L227" t="s">
        <v>50</v>
      </c>
      <c r="M227" t="s">
        <v>31</v>
      </c>
      <c r="N227" s="20" t="s">
        <v>16975</v>
      </c>
      <c r="O227" t="s">
        <v>28294</v>
      </c>
      <c r="P227" t="s">
        <v>68</v>
      </c>
      <c r="Q227" s="2">
        <v>24578</v>
      </c>
      <c r="R227" t="s">
        <v>33</v>
      </c>
      <c r="S227" t="s">
        <v>129</v>
      </c>
      <c r="T227" t="s">
        <v>45</v>
      </c>
      <c r="U227" s="3">
        <v>26821</v>
      </c>
      <c r="V227" t="s">
        <v>58</v>
      </c>
      <c r="W227" t="s">
        <v>79</v>
      </c>
      <c r="X227" t="s">
        <v>38</v>
      </c>
      <c r="Y227">
        <v>3</v>
      </c>
      <c r="Z227">
        <f>VLOOKUP(A227,Table3[],3,0)</f>
        <v>4</v>
      </c>
      <c r="AA227">
        <f>VLOOKUP(A227,'employee_engagement survey data'!A227:E691,4,0)</f>
        <v>5</v>
      </c>
      <c r="AB227">
        <f>VLOOKUP(A227,'employee_engagement survey data'!A227:E466,5,0)</f>
        <v>4</v>
      </c>
      <c r="AC227" t="str">
        <f>VLOOKUP(A227,training_and_development!A227:F264,3,0)</f>
        <v>Customer Service</v>
      </c>
      <c r="AD227" t="str">
        <f>VLOOKUP(A227,training_and_development!A227:E616,4,0)</f>
        <v>Internal</v>
      </c>
      <c r="AE227" t="str">
        <f>VLOOKUP(A227,training_and_development!A227:F3224,5,0)</f>
        <v>Completed</v>
      </c>
      <c r="AF227" t="str">
        <f>VLOOKUP(A227,training_and_development!A226:G246,6,0)</f>
        <v>Savageton</v>
      </c>
      <c r="AG227" t="str">
        <f>VLOOKUP(A227,training_and_development!A227:H235,7,0)</f>
        <v>Lisa Hall</v>
      </c>
      <c r="AH227">
        <f>VLOOKUP(A227,training_and_development!A227:H230,8,0)</f>
        <v>3</v>
      </c>
    </row>
    <row r="228" spans="1:34" x14ac:dyDescent="0.25">
      <c r="A228">
        <v>1227</v>
      </c>
      <c r="B228" t="s">
        <v>20502</v>
      </c>
      <c r="C228" s="1">
        <v>43699</v>
      </c>
      <c r="D228" s="8">
        <v>44718</v>
      </c>
      <c r="E228" t="s">
        <v>24</v>
      </c>
      <c r="F228" t="s">
        <v>1513</v>
      </c>
      <c r="G228" t="s">
        <v>1979</v>
      </c>
      <c r="H228" t="s">
        <v>61</v>
      </c>
      <c r="I228" t="s">
        <v>339</v>
      </c>
      <c r="J228" t="s">
        <v>42</v>
      </c>
      <c r="K228" t="s">
        <v>29</v>
      </c>
      <c r="L228" t="s">
        <v>42</v>
      </c>
      <c r="M228" t="s">
        <v>120</v>
      </c>
      <c r="N228" s="20" t="s">
        <v>1515</v>
      </c>
      <c r="O228" t="s">
        <v>28294</v>
      </c>
      <c r="P228" t="s">
        <v>410</v>
      </c>
      <c r="Q228" s="2">
        <v>31857</v>
      </c>
      <c r="R228" t="s">
        <v>33</v>
      </c>
      <c r="S228" t="s">
        <v>85</v>
      </c>
      <c r="T228" t="s">
        <v>35</v>
      </c>
      <c r="U228" s="3">
        <v>89365</v>
      </c>
      <c r="V228" t="s">
        <v>58</v>
      </c>
      <c r="W228" t="s">
        <v>79</v>
      </c>
      <c r="X228" t="s">
        <v>38</v>
      </c>
      <c r="Y228">
        <v>3</v>
      </c>
      <c r="Z228">
        <f>VLOOKUP(A228,Table3[],3,0)</f>
        <v>1</v>
      </c>
      <c r="AA228">
        <f>VLOOKUP(A228,'employee_engagement survey data'!A228:E692,4,0)</f>
        <v>2</v>
      </c>
      <c r="AB228">
        <f>VLOOKUP(A228,'employee_engagement survey data'!A228:E467,5,0)</f>
        <v>2</v>
      </c>
      <c r="AC228" t="str">
        <f>VLOOKUP(A228,training_and_development!A228:F265,3,0)</f>
        <v>Communication Skills</v>
      </c>
      <c r="AD228" t="str">
        <f>VLOOKUP(A228,training_and_development!A228:E617,4,0)</f>
        <v>External</v>
      </c>
      <c r="AE228" t="str">
        <f>VLOOKUP(A228,training_and_development!A228:F3225,5,0)</f>
        <v>Failed</v>
      </c>
      <c r="AF228" t="str">
        <f>VLOOKUP(A228,training_and_development!A227:G247,6,0)</f>
        <v>Amandahaven</v>
      </c>
      <c r="AG228" t="str">
        <f>VLOOKUP(A228,training_and_development!A228:H236,7,0)</f>
        <v>Gregory Pratt</v>
      </c>
      <c r="AH228">
        <f>VLOOKUP(A228,training_and_development!A228:H231,8,0)</f>
        <v>3</v>
      </c>
    </row>
    <row r="229" spans="1:34" x14ac:dyDescent="0.25">
      <c r="A229">
        <v>1228</v>
      </c>
      <c r="B229" t="s">
        <v>20503</v>
      </c>
      <c r="C229" s="1">
        <v>44438</v>
      </c>
      <c r="D229" s="8" t="s">
        <v>16975</v>
      </c>
      <c r="E229" t="s">
        <v>24</v>
      </c>
      <c r="F229" t="s">
        <v>1516</v>
      </c>
      <c r="G229" t="s">
        <v>1985</v>
      </c>
      <c r="H229" t="s">
        <v>73</v>
      </c>
      <c r="I229" t="s">
        <v>339</v>
      </c>
      <c r="J229" t="s">
        <v>28</v>
      </c>
      <c r="K229" t="s">
        <v>51</v>
      </c>
      <c r="L229" t="s">
        <v>50</v>
      </c>
      <c r="M229" t="s">
        <v>31</v>
      </c>
      <c r="N229" s="20" t="s">
        <v>16975</v>
      </c>
      <c r="O229" t="s">
        <v>28294</v>
      </c>
      <c r="P229" t="s">
        <v>146</v>
      </c>
      <c r="Q229" s="2">
        <v>34670</v>
      </c>
      <c r="R229" t="s">
        <v>33</v>
      </c>
      <c r="S229" t="s">
        <v>85</v>
      </c>
      <c r="T229" t="s">
        <v>35</v>
      </c>
      <c r="U229" s="3">
        <v>88976</v>
      </c>
      <c r="V229" t="s">
        <v>58</v>
      </c>
      <c r="W229" t="s">
        <v>37</v>
      </c>
      <c r="X229" t="s">
        <v>38</v>
      </c>
      <c r="Y229">
        <v>3</v>
      </c>
      <c r="Z229">
        <f>VLOOKUP(A229,Table3[],3,0)</f>
        <v>2</v>
      </c>
      <c r="AA229">
        <f>VLOOKUP(A229,'employee_engagement survey data'!A229:E693,4,0)</f>
        <v>5</v>
      </c>
      <c r="AB229">
        <f>VLOOKUP(A229,'employee_engagement survey data'!A229:E468,5,0)</f>
        <v>3</v>
      </c>
      <c r="AC229" t="str">
        <f>VLOOKUP(A229,training_and_development!A229:F266,3,0)</f>
        <v>Technical Skills</v>
      </c>
      <c r="AD229" t="str">
        <f>VLOOKUP(A229,training_and_development!A229:E618,4,0)</f>
        <v>Internal</v>
      </c>
      <c r="AE229" t="str">
        <f>VLOOKUP(A229,training_and_development!A229:F3226,5,0)</f>
        <v>Failed</v>
      </c>
      <c r="AF229" t="str">
        <f>VLOOKUP(A229,training_and_development!A228:G248,6,0)</f>
        <v>Dustinshire</v>
      </c>
      <c r="AG229" t="str">
        <f>VLOOKUP(A229,training_and_development!A229:H237,7,0)</f>
        <v>Bethany Willis</v>
      </c>
      <c r="AH229">
        <f>VLOOKUP(A229,training_and_development!A229:H232,8,0)</f>
        <v>5</v>
      </c>
    </row>
    <row r="230" spans="1:34" x14ac:dyDescent="0.25">
      <c r="A230">
        <v>1229</v>
      </c>
      <c r="B230" t="s">
        <v>20504</v>
      </c>
      <c r="C230" s="1">
        <v>43857</v>
      </c>
      <c r="D230" s="8" t="s">
        <v>16975</v>
      </c>
      <c r="E230" t="s">
        <v>24</v>
      </c>
      <c r="F230" t="s">
        <v>1517</v>
      </c>
      <c r="G230" t="s">
        <v>1995</v>
      </c>
      <c r="H230" t="s">
        <v>67</v>
      </c>
      <c r="I230" t="s">
        <v>339</v>
      </c>
      <c r="J230" t="s">
        <v>42</v>
      </c>
      <c r="K230" t="s">
        <v>51</v>
      </c>
      <c r="L230" t="s">
        <v>42</v>
      </c>
      <c r="M230" t="s">
        <v>31</v>
      </c>
      <c r="N230" s="20" t="s">
        <v>16975</v>
      </c>
      <c r="O230" t="s">
        <v>28294</v>
      </c>
      <c r="P230" t="s">
        <v>68</v>
      </c>
      <c r="Q230" s="2">
        <v>19359</v>
      </c>
      <c r="R230" t="s">
        <v>33</v>
      </c>
      <c r="S230" t="s">
        <v>78</v>
      </c>
      <c r="T230" t="s">
        <v>35</v>
      </c>
      <c r="U230" s="3">
        <v>43853</v>
      </c>
      <c r="V230" t="s">
        <v>71</v>
      </c>
      <c r="W230" t="s">
        <v>59</v>
      </c>
      <c r="X230" t="s">
        <v>38</v>
      </c>
      <c r="Y230">
        <v>3</v>
      </c>
      <c r="Z230">
        <f>VLOOKUP(A230,Table3[],3,0)</f>
        <v>4</v>
      </c>
      <c r="AA230">
        <f>VLOOKUP(A230,'employee_engagement survey data'!A230:E694,4,0)</f>
        <v>2</v>
      </c>
      <c r="AB230">
        <f>VLOOKUP(A230,'employee_engagement survey data'!A230:E469,5,0)</f>
        <v>5</v>
      </c>
      <c r="AC230" t="str">
        <f>VLOOKUP(A230,training_and_development!A230:F267,3,0)</f>
        <v>Customer Service</v>
      </c>
      <c r="AD230" t="str">
        <f>VLOOKUP(A230,training_and_development!A230:E619,4,0)</f>
        <v>External</v>
      </c>
      <c r="AE230" t="str">
        <f>VLOOKUP(A230,training_and_development!A230:F3227,5,0)</f>
        <v>Failed</v>
      </c>
      <c r="AF230" t="str">
        <f>VLOOKUP(A230,training_and_development!A229:G249,6,0)</f>
        <v>Lake Melissa</v>
      </c>
      <c r="AG230" t="str">
        <f>VLOOKUP(A230,training_and_development!A230:H238,7,0)</f>
        <v>Angela Moore</v>
      </c>
      <c r="AH230">
        <f>VLOOKUP(A230,training_and_development!A230:H233,8,0)</f>
        <v>1</v>
      </c>
    </row>
    <row r="231" spans="1:34" x14ac:dyDescent="0.25">
      <c r="A231">
        <v>1230</v>
      </c>
      <c r="B231" t="s">
        <v>20505</v>
      </c>
      <c r="C231" s="1">
        <v>44624</v>
      </c>
      <c r="D231" s="8" t="s">
        <v>16975</v>
      </c>
      <c r="E231" t="s">
        <v>24</v>
      </c>
      <c r="F231" t="s">
        <v>1518</v>
      </c>
      <c r="G231" t="s">
        <v>2000</v>
      </c>
      <c r="H231" t="s">
        <v>26</v>
      </c>
      <c r="I231" t="s">
        <v>339</v>
      </c>
      <c r="J231" t="s">
        <v>28</v>
      </c>
      <c r="K231" t="s">
        <v>29</v>
      </c>
      <c r="L231" t="s">
        <v>30</v>
      </c>
      <c r="M231" t="s">
        <v>31</v>
      </c>
      <c r="N231" s="20" t="s">
        <v>16975</v>
      </c>
      <c r="O231" t="s">
        <v>28294</v>
      </c>
      <c r="P231" t="s">
        <v>177</v>
      </c>
      <c r="Q231" s="2">
        <v>27290</v>
      </c>
      <c r="R231" t="s">
        <v>33</v>
      </c>
      <c r="S231" t="s">
        <v>194</v>
      </c>
      <c r="T231" t="s">
        <v>35</v>
      </c>
      <c r="U231" s="3">
        <v>19697</v>
      </c>
      <c r="V231" t="s">
        <v>46</v>
      </c>
      <c r="W231" t="s">
        <v>37</v>
      </c>
      <c r="X231" t="s">
        <v>38</v>
      </c>
      <c r="Y231">
        <v>3</v>
      </c>
      <c r="Z231">
        <f>VLOOKUP(A231,Table3[],3,0)</f>
        <v>5</v>
      </c>
      <c r="AA231">
        <f>VLOOKUP(A231,'employee_engagement survey data'!A231:E695,4,0)</f>
        <v>4</v>
      </c>
      <c r="AB231">
        <f>VLOOKUP(A231,'employee_engagement survey data'!A231:E470,5,0)</f>
        <v>4</v>
      </c>
      <c r="AC231" t="str">
        <f>VLOOKUP(A231,training_and_development!A231:F268,3,0)</f>
        <v>Communication Skills</v>
      </c>
      <c r="AD231" t="str">
        <f>VLOOKUP(A231,training_and_development!A231:E620,4,0)</f>
        <v>External</v>
      </c>
      <c r="AE231" t="str">
        <f>VLOOKUP(A231,training_and_development!A231:F3228,5,0)</f>
        <v>Completed</v>
      </c>
      <c r="AF231" t="str">
        <f>VLOOKUP(A231,training_and_development!A230:G250,6,0)</f>
        <v>New Reneefurt</v>
      </c>
      <c r="AG231" t="str">
        <f>VLOOKUP(A231,training_and_development!A231:H239,7,0)</f>
        <v>Emily Tate</v>
      </c>
      <c r="AH231">
        <f>VLOOKUP(A231,training_and_development!A231:H234,8,0)</f>
        <v>1</v>
      </c>
    </row>
    <row r="232" spans="1:34" x14ac:dyDescent="0.25">
      <c r="A232">
        <v>1231</v>
      </c>
      <c r="B232" t="s">
        <v>20506</v>
      </c>
      <c r="C232" s="1">
        <v>43897</v>
      </c>
      <c r="D232" s="8" t="s">
        <v>16975</v>
      </c>
      <c r="E232" t="s">
        <v>1309</v>
      </c>
      <c r="F232" t="s">
        <v>1519</v>
      </c>
      <c r="G232" t="s">
        <v>2003</v>
      </c>
      <c r="H232" t="s">
        <v>40</v>
      </c>
      <c r="I232" t="s">
        <v>339</v>
      </c>
      <c r="J232" t="s">
        <v>28</v>
      </c>
      <c r="K232" t="s">
        <v>51</v>
      </c>
      <c r="L232" t="s">
        <v>30</v>
      </c>
      <c r="M232" t="s">
        <v>31</v>
      </c>
      <c r="N232" s="20" t="s">
        <v>16975</v>
      </c>
      <c r="O232" t="s">
        <v>28294</v>
      </c>
      <c r="P232" t="s">
        <v>281</v>
      </c>
      <c r="Q232" s="2">
        <v>34610</v>
      </c>
      <c r="R232" t="s">
        <v>33</v>
      </c>
      <c r="S232" t="s">
        <v>64</v>
      </c>
      <c r="T232" t="s">
        <v>35</v>
      </c>
      <c r="U232" s="3">
        <v>50000</v>
      </c>
      <c r="V232" t="s">
        <v>71</v>
      </c>
      <c r="W232" t="s">
        <v>65</v>
      </c>
      <c r="X232" t="s">
        <v>38</v>
      </c>
      <c r="Y232">
        <v>3</v>
      </c>
      <c r="Z232">
        <f>VLOOKUP(A232,Table3[],3,0)</f>
        <v>2</v>
      </c>
      <c r="AA232">
        <f>VLOOKUP(A232,'employee_engagement survey data'!A232:E696,4,0)</f>
        <v>2</v>
      </c>
      <c r="AB232">
        <f>VLOOKUP(A232,'employee_engagement survey data'!A232:E471,5,0)</f>
        <v>1</v>
      </c>
      <c r="AC232" t="str">
        <f>VLOOKUP(A232,training_and_development!A232:F269,3,0)</f>
        <v>Project Management</v>
      </c>
      <c r="AD232" t="str">
        <f>VLOOKUP(A232,training_and_development!A232:E621,4,0)</f>
        <v>External</v>
      </c>
      <c r="AE232" t="str">
        <f>VLOOKUP(A232,training_and_development!A232:F3229,5,0)</f>
        <v>Completed</v>
      </c>
      <c r="AF232" t="str">
        <f>VLOOKUP(A232,training_and_development!A231:G251,6,0)</f>
        <v>Port Aliciaview</v>
      </c>
      <c r="AG232" t="str">
        <f>VLOOKUP(A232,training_and_development!A232:H240,7,0)</f>
        <v>Douglas Dean</v>
      </c>
      <c r="AH232">
        <f>VLOOKUP(A232,training_and_development!A232:H235,8,0)</f>
        <v>1</v>
      </c>
    </row>
    <row r="233" spans="1:34" x14ac:dyDescent="0.25">
      <c r="A233">
        <v>1232</v>
      </c>
      <c r="B233" t="s">
        <v>20507</v>
      </c>
      <c r="C233" s="1">
        <v>43909</v>
      </c>
      <c r="D233" s="8" t="s">
        <v>16975</v>
      </c>
      <c r="E233" t="s">
        <v>1309</v>
      </c>
      <c r="F233" t="s">
        <v>1520</v>
      </c>
      <c r="G233" t="s">
        <v>2006</v>
      </c>
      <c r="H233" t="s">
        <v>99</v>
      </c>
      <c r="I233" t="s">
        <v>339</v>
      </c>
      <c r="J233" t="s">
        <v>50</v>
      </c>
      <c r="K233" t="s">
        <v>51</v>
      </c>
      <c r="L233" t="s">
        <v>50</v>
      </c>
      <c r="M233" t="s">
        <v>31</v>
      </c>
      <c r="N233" s="20" t="s">
        <v>16975</v>
      </c>
      <c r="O233" t="s">
        <v>28294</v>
      </c>
      <c r="P233" t="s">
        <v>319</v>
      </c>
      <c r="Q233" s="2">
        <v>17243</v>
      </c>
      <c r="R233" t="s">
        <v>33</v>
      </c>
      <c r="S233" t="s">
        <v>1521</v>
      </c>
      <c r="T233" t="s">
        <v>35</v>
      </c>
      <c r="U233" s="3">
        <v>35033</v>
      </c>
      <c r="V233" t="s">
        <v>58</v>
      </c>
      <c r="W233" t="s">
        <v>59</v>
      </c>
      <c r="X233" t="s">
        <v>38</v>
      </c>
      <c r="Y233">
        <v>3</v>
      </c>
      <c r="Z233">
        <f>VLOOKUP(A233,Table3[],3,0)</f>
        <v>2</v>
      </c>
      <c r="AA233">
        <f>VLOOKUP(A233,'employee_engagement survey data'!A233:E697,4,0)</f>
        <v>1</v>
      </c>
      <c r="AB233">
        <f>VLOOKUP(A233,'employee_engagement survey data'!A233:E472,5,0)</f>
        <v>5</v>
      </c>
      <c r="AC233" t="str">
        <f>VLOOKUP(A233,training_and_development!A233:F270,3,0)</f>
        <v>Leadership Development</v>
      </c>
      <c r="AD233" t="str">
        <f>VLOOKUP(A233,training_and_development!A233:E622,4,0)</f>
        <v>Internal</v>
      </c>
      <c r="AE233" t="str">
        <f>VLOOKUP(A233,training_and_development!A233:F3230,5,0)</f>
        <v>Failed</v>
      </c>
      <c r="AF233" t="str">
        <f>VLOOKUP(A233,training_and_development!A232:G252,6,0)</f>
        <v>East Katieport</v>
      </c>
      <c r="AG233" t="str">
        <f>VLOOKUP(A233,training_and_development!A233:H241,7,0)</f>
        <v>Jill Fox DVM</v>
      </c>
      <c r="AH233">
        <f>VLOOKUP(A233,training_and_development!A233:H236,8,0)</f>
        <v>4</v>
      </c>
    </row>
    <row r="234" spans="1:34" x14ac:dyDescent="0.25">
      <c r="A234">
        <v>1233</v>
      </c>
      <c r="B234" t="s">
        <v>20508</v>
      </c>
      <c r="C234" s="1">
        <v>44765</v>
      </c>
      <c r="D234" s="8" t="s">
        <v>16975</v>
      </c>
      <c r="E234" t="s">
        <v>332</v>
      </c>
      <c r="F234" t="s">
        <v>1522</v>
      </c>
      <c r="G234" t="s">
        <v>2009</v>
      </c>
      <c r="H234" t="s">
        <v>73</v>
      </c>
      <c r="I234" t="s">
        <v>339</v>
      </c>
      <c r="J234" t="s">
        <v>50</v>
      </c>
      <c r="K234" t="s">
        <v>41</v>
      </c>
      <c r="L234" t="s">
        <v>42</v>
      </c>
      <c r="M234" t="s">
        <v>31</v>
      </c>
      <c r="N234" s="20" t="s">
        <v>16975</v>
      </c>
      <c r="O234" t="s">
        <v>28294</v>
      </c>
      <c r="P234" t="s">
        <v>177</v>
      </c>
      <c r="Q234" s="2">
        <v>33731</v>
      </c>
      <c r="R234" t="s">
        <v>33</v>
      </c>
      <c r="S234" t="s">
        <v>217</v>
      </c>
      <c r="T234" t="s">
        <v>45</v>
      </c>
      <c r="U234" s="3">
        <v>50676</v>
      </c>
      <c r="V234" t="s">
        <v>58</v>
      </c>
      <c r="W234" t="s">
        <v>79</v>
      </c>
      <c r="X234" t="s">
        <v>38</v>
      </c>
      <c r="Y234">
        <v>3</v>
      </c>
      <c r="Z234">
        <f>VLOOKUP(A234,Table3[],3,0)</f>
        <v>5</v>
      </c>
      <c r="AA234">
        <f>VLOOKUP(A234,'employee_engagement survey data'!A234:E698,4,0)</f>
        <v>5</v>
      </c>
      <c r="AB234">
        <f>VLOOKUP(A234,'employee_engagement survey data'!A234:E473,5,0)</f>
        <v>3</v>
      </c>
      <c r="AC234" t="str">
        <f>VLOOKUP(A234,training_and_development!A234:F271,3,0)</f>
        <v>Customer Service</v>
      </c>
      <c r="AD234" t="str">
        <f>VLOOKUP(A234,training_and_development!A234:E623,4,0)</f>
        <v>Internal</v>
      </c>
      <c r="AE234" t="str">
        <f>VLOOKUP(A234,training_and_development!A234:F3231,5,0)</f>
        <v>Failed</v>
      </c>
      <c r="AF234" t="str">
        <f>VLOOKUP(A234,training_and_development!A233:G253,6,0)</f>
        <v>Robertfurt</v>
      </c>
      <c r="AG234" t="str">
        <f>VLOOKUP(A234,training_and_development!A234:H242,7,0)</f>
        <v>Jennifer Turner MD</v>
      </c>
      <c r="AH234">
        <f>VLOOKUP(A234,training_and_development!A234:H237,8,0)</f>
        <v>3</v>
      </c>
    </row>
    <row r="235" spans="1:34" x14ac:dyDescent="0.25">
      <c r="A235">
        <v>1234</v>
      </c>
      <c r="B235" t="s">
        <v>20509</v>
      </c>
      <c r="C235" s="1">
        <v>43756</v>
      </c>
      <c r="D235" s="8">
        <v>44472</v>
      </c>
      <c r="E235" t="s">
        <v>332</v>
      </c>
      <c r="F235" t="s">
        <v>1523</v>
      </c>
      <c r="G235" t="s">
        <v>2012</v>
      </c>
      <c r="H235" t="s">
        <v>87</v>
      </c>
      <c r="I235" t="s">
        <v>339</v>
      </c>
      <c r="J235" t="s">
        <v>50</v>
      </c>
      <c r="K235" t="s">
        <v>41</v>
      </c>
      <c r="L235" t="s">
        <v>30</v>
      </c>
      <c r="M235" t="s">
        <v>74</v>
      </c>
      <c r="N235" s="20" t="s">
        <v>1525</v>
      </c>
      <c r="O235" t="s">
        <v>28294</v>
      </c>
      <c r="P235" t="s">
        <v>830</v>
      </c>
      <c r="Q235" s="2">
        <v>17337</v>
      </c>
      <c r="R235" t="s">
        <v>33</v>
      </c>
      <c r="S235" t="s">
        <v>126</v>
      </c>
      <c r="T235" t="s">
        <v>35</v>
      </c>
      <c r="U235" s="3">
        <v>25148</v>
      </c>
      <c r="V235" t="s">
        <v>71</v>
      </c>
      <c r="W235" t="s">
        <v>79</v>
      </c>
      <c r="X235" t="s">
        <v>38</v>
      </c>
      <c r="Y235">
        <v>3</v>
      </c>
      <c r="Z235">
        <f>VLOOKUP(A235,Table3[],3,0)</f>
        <v>4</v>
      </c>
      <c r="AA235">
        <f>VLOOKUP(A235,'employee_engagement survey data'!A235:E699,4,0)</f>
        <v>1</v>
      </c>
      <c r="AB235">
        <f>VLOOKUP(A235,'employee_engagement survey data'!A235:E474,5,0)</f>
        <v>5</v>
      </c>
      <c r="AC235" t="str">
        <f>VLOOKUP(A235,training_and_development!A235:F272,3,0)</f>
        <v>Leadership Development</v>
      </c>
      <c r="AD235" t="str">
        <f>VLOOKUP(A235,training_and_development!A235:E624,4,0)</f>
        <v>Internal</v>
      </c>
      <c r="AE235" t="str">
        <f>VLOOKUP(A235,training_and_development!A235:F3232,5,0)</f>
        <v>Completed</v>
      </c>
      <c r="AF235" t="str">
        <f>VLOOKUP(A235,training_and_development!A234:G254,6,0)</f>
        <v>Meganside</v>
      </c>
      <c r="AG235" t="str">
        <f>VLOOKUP(A235,training_and_development!A235:H243,7,0)</f>
        <v>Michael Butler</v>
      </c>
      <c r="AH235">
        <f>VLOOKUP(A235,training_and_development!A235:H238,8,0)</f>
        <v>1</v>
      </c>
    </row>
    <row r="236" spans="1:34" x14ac:dyDescent="0.25">
      <c r="A236">
        <v>1235</v>
      </c>
      <c r="B236" t="s">
        <v>20510</v>
      </c>
      <c r="C236" s="1">
        <v>43935</v>
      </c>
      <c r="D236" s="8" t="s">
        <v>16975</v>
      </c>
      <c r="E236" t="s">
        <v>332</v>
      </c>
      <c r="F236" t="s">
        <v>1526</v>
      </c>
      <c r="G236" t="s">
        <v>2019</v>
      </c>
      <c r="H236" t="s">
        <v>49</v>
      </c>
      <c r="I236" t="s">
        <v>339</v>
      </c>
      <c r="J236" t="s">
        <v>50</v>
      </c>
      <c r="K236" t="s">
        <v>51</v>
      </c>
      <c r="L236" t="s">
        <v>50</v>
      </c>
      <c r="M236" t="s">
        <v>31</v>
      </c>
      <c r="N236" s="20" t="s">
        <v>16975</v>
      </c>
      <c r="O236" t="s">
        <v>28294</v>
      </c>
      <c r="P236" t="s">
        <v>62</v>
      </c>
      <c r="Q236" s="2">
        <v>35932</v>
      </c>
      <c r="R236" t="s">
        <v>33</v>
      </c>
      <c r="S236" t="s">
        <v>288</v>
      </c>
      <c r="T236" t="s">
        <v>35</v>
      </c>
      <c r="U236" s="3">
        <v>96915</v>
      </c>
      <c r="V236" t="s">
        <v>58</v>
      </c>
      <c r="W236" t="s">
        <v>37</v>
      </c>
      <c r="X236" t="s">
        <v>38</v>
      </c>
      <c r="Y236">
        <v>3</v>
      </c>
      <c r="Z236">
        <f>VLOOKUP(A236,Table3[],3,0)</f>
        <v>5</v>
      </c>
      <c r="AA236">
        <f>VLOOKUP(A236,'employee_engagement survey data'!A236:E700,4,0)</f>
        <v>5</v>
      </c>
      <c r="AB236">
        <f>VLOOKUP(A236,'employee_engagement survey data'!A236:E475,5,0)</f>
        <v>3</v>
      </c>
      <c r="AC236" t="str">
        <f>VLOOKUP(A236,training_and_development!A236:F273,3,0)</f>
        <v>Project Management</v>
      </c>
      <c r="AD236" t="str">
        <f>VLOOKUP(A236,training_and_development!A236:E625,4,0)</f>
        <v>Internal</v>
      </c>
      <c r="AE236" t="str">
        <f>VLOOKUP(A236,training_and_development!A236:F3233,5,0)</f>
        <v>Failed</v>
      </c>
      <c r="AF236" t="str">
        <f>VLOOKUP(A236,training_and_development!A235:G255,6,0)</f>
        <v>Cookebury</v>
      </c>
      <c r="AG236" t="str">
        <f>VLOOKUP(A236,training_and_development!A236:H244,7,0)</f>
        <v>Roberto Brennan</v>
      </c>
      <c r="AH236">
        <f>VLOOKUP(A236,training_and_development!A236:H239,8,0)</f>
        <v>3</v>
      </c>
    </row>
    <row r="237" spans="1:34" x14ac:dyDescent="0.25">
      <c r="A237">
        <v>1236</v>
      </c>
      <c r="B237" t="s">
        <v>20511</v>
      </c>
      <c r="C237" s="1">
        <v>43429</v>
      </c>
      <c r="D237" s="8">
        <v>43671</v>
      </c>
      <c r="E237" t="s">
        <v>332</v>
      </c>
      <c r="F237" t="s">
        <v>1527</v>
      </c>
      <c r="G237" t="s">
        <v>2023</v>
      </c>
      <c r="H237" t="s">
        <v>67</v>
      </c>
      <c r="I237" t="s">
        <v>339</v>
      </c>
      <c r="J237" t="s">
        <v>42</v>
      </c>
      <c r="K237" t="s">
        <v>51</v>
      </c>
      <c r="L237" t="s">
        <v>50</v>
      </c>
      <c r="M237" t="s">
        <v>100</v>
      </c>
      <c r="N237" s="20" t="s">
        <v>1529</v>
      </c>
      <c r="O237" t="s">
        <v>28294</v>
      </c>
      <c r="P237" t="s">
        <v>68</v>
      </c>
      <c r="Q237" s="2">
        <v>17147</v>
      </c>
      <c r="R237" t="s">
        <v>33</v>
      </c>
      <c r="S237" t="s">
        <v>64</v>
      </c>
      <c r="T237" t="s">
        <v>35</v>
      </c>
      <c r="U237" s="3">
        <v>95167</v>
      </c>
      <c r="V237" t="s">
        <v>36</v>
      </c>
      <c r="W237" t="s">
        <v>65</v>
      </c>
      <c r="X237" t="s">
        <v>38</v>
      </c>
      <c r="Y237">
        <v>3</v>
      </c>
      <c r="Z237">
        <f>VLOOKUP(A237,Table3[],3,0)</f>
        <v>1</v>
      </c>
      <c r="AA237">
        <f>VLOOKUP(A237,'employee_engagement survey data'!A237:E701,4,0)</f>
        <v>4</v>
      </c>
      <c r="AB237">
        <f>VLOOKUP(A237,'employee_engagement survey data'!A237:E476,5,0)</f>
        <v>1</v>
      </c>
      <c r="AC237" t="str">
        <f>VLOOKUP(A237,training_and_development!A237:F274,3,0)</f>
        <v>Customer Service</v>
      </c>
      <c r="AD237" t="str">
        <f>VLOOKUP(A237,training_and_development!A237:E626,4,0)</f>
        <v>External</v>
      </c>
      <c r="AE237" t="str">
        <f>VLOOKUP(A237,training_and_development!A237:F3234,5,0)</f>
        <v>Completed</v>
      </c>
      <c r="AF237" t="str">
        <f>VLOOKUP(A237,training_and_development!A236:G256,6,0)</f>
        <v>Williamsbury</v>
      </c>
      <c r="AG237" t="str">
        <f>VLOOKUP(A237,training_and_development!A237:H245,7,0)</f>
        <v>Gerald Wilson</v>
      </c>
      <c r="AH237">
        <f>VLOOKUP(A237,training_and_development!A237:H240,8,0)</f>
        <v>2</v>
      </c>
    </row>
    <row r="238" spans="1:34" x14ac:dyDescent="0.25">
      <c r="A238">
        <v>1237</v>
      </c>
      <c r="B238" t="s">
        <v>20512</v>
      </c>
      <c r="C238" s="1">
        <v>44278</v>
      </c>
      <c r="D238" s="8">
        <v>44799</v>
      </c>
      <c r="E238" t="s">
        <v>332</v>
      </c>
      <c r="F238" t="s">
        <v>1530</v>
      </c>
      <c r="G238" t="s">
        <v>2027</v>
      </c>
      <c r="H238" t="s">
        <v>26</v>
      </c>
      <c r="I238" t="s">
        <v>339</v>
      </c>
      <c r="J238" t="s">
        <v>42</v>
      </c>
      <c r="K238" t="s">
        <v>41</v>
      </c>
      <c r="L238" t="s">
        <v>42</v>
      </c>
      <c r="M238" t="s">
        <v>92</v>
      </c>
      <c r="N238" s="20" t="s">
        <v>1532</v>
      </c>
      <c r="O238" t="s">
        <v>28294</v>
      </c>
      <c r="P238" t="s">
        <v>248</v>
      </c>
      <c r="Q238" s="2">
        <v>27745</v>
      </c>
      <c r="R238" t="s">
        <v>33</v>
      </c>
      <c r="S238" t="s">
        <v>85</v>
      </c>
      <c r="T238" t="s">
        <v>35</v>
      </c>
      <c r="U238" s="3">
        <v>1223</v>
      </c>
      <c r="V238" t="s">
        <v>71</v>
      </c>
      <c r="W238" t="s">
        <v>79</v>
      </c>
      <c r="X238" t="s">
        <v>38</v>
      </c>
      <c r="Y238">
        <v>3</v>
      </c>
      <c r="Z238">
        <f>VLOOKUP(A238,Table3[],3,0)</f>
        <v>4</v>
      </c>
      <c r="AA238">
        <f>VLOOKUP(A238,'employee_engagement survey data'!A238:E702,4,0)</f>
        <v>3</v>
      </c>
      <c r="AB238">
        <f>VLOOKUP(A238,'employee_engagement survey data'!A238:E477,5,0)</f>
        <v>1</v>
      </c>
      <c r="AC238" t="str">
        <f>VLOOKUP(A238,training_and_development!A238:F275,3,0)</f>
        <v>Leadership Development</v>
      </c>
      <c r="AD238" t="str">
        <f>VLOOKUP(A238,training_and_development!A238:E627,4,0)</f>
        <v>External</v>
      </c>
      <c r="AE238" t="str">
        <f>VLOOKUP(A238,training_and_development!A238:F3235,5,0)</f>
        <v>Completed</v>
      </c>
      <c r="AF238" t="str">
        <f>VLOOKUP(A238,training_and_development!A237:G257,6,0)</f>
        <v>Cervantesshire</v>
      </c>
      <c r="AG238" t="str">
        <f>VLOOKUP(A238,training_and_development!A238:H246,7,0)</f>
        <v>Catherine Henderson</v>
      </c>
      <c r="AH238">
        <f>VLOOKUP(A238,training_and_development!A238:H241,8,0)</f>
        <v>2</v>
      </c>
    </row>
    <row r="239" spans="1:34" x14ac:dyDescent="0.25">
      <c r="A239">
        <v>1238</v>
      </c>
      <c r="B239" t="s">
        <v>20513</v>
      </c>
      <c r="C239" s="1">
        <v>44131</v>
      </c>
      <c r="D239" s="8">
        <v>44508</v>
      </c>
      <c r="E239" t="s">
        <v>24</v>
      </c>
      <c r="F239" t="s">
        <v>1533</v>
      </c>
      <c r="G239" t="s">
        <v>2030</v>
      </c>
      <c r="H239" t="s">
        <v>96</v>
      </c>
      <c r="I239" t="s">
        <v>339</v>
      </c>
      <c r="J239" t="s">
        <v>42</v>
      </c>
      <c r="K239" t="s">
        <v>51</v>
      </c>
      <c r="L239" t="s">
        <v>42</v>
      </c>
      <c r="M239" t="s">
        <v>120</v>
      </c>
      <c r="N239" s="20" t="s">
        <v>1535</v>
      </c>
      <c r="O239" t="s">
        <v>28294</v>
      </c>
      <c r="P239" t="s">
        <v>83</v>
      </c>
      <c r="Q239" s="2">
        <v>25093</v>
      </c>
      <c r="R239" t="s">
        <v>33</v>
      </c>
      <c r="S239" t="s">
        <v>85</v>
      </c>
      <c r="T239" t="s">
        <v>35</v>
      </c>
      <c r="U239" s="3">
        <v>31462</v>
      </c>
      <c r="V239" t="s">
        <v>58</v>
      </c>
      <c r="W239" t="s">
        <v>59</v>
      </c>
      <c r="X239" t="s">
        <v>38</v>
      </c>
      <c r="Y239">
        <v>3</v>
      </c>
      <c r="Z239">
        <f>VLOOKUP(A239,Table3[],3,0)</f>
        <v>1</v>
      </c>
      <c r="AA239">
        <f>VLOOKUP(A239,'employee_engagement survey data'!A239:E703,4,0)</f>
        <v>3</v>
      </c>
      <c r="AB239">
        <f>VLOOKUP(A239,'employee_engagement survey data'!A239:E478,5,0)</f>
        <v>3</v>
      </c>
      <c r="AC239" t="str">
        <f>VLOOKUP(A239,training_and_development!A239:F276,3,0)</f>
        <v>Leadership Development</v>
      </c>
      <c r="AD239" t="str">
        <f>VLOOKUP(A239,training_and_development!A239:E628,4,0)</f>
        <v>Internal</v>
      </c>
      <c r="AE239" t="str">
        <f>VLOOKUP(A239,training_and_development!A239:F3236,5,0)</f>
        <v>Failed</v>
      </c>
      <c r="AF239" t="str">
        <f>VLOOKUP(A239,training_and_development!A238:G258,6,0)</f>
        <v>West Marialand</v>
      </c>
      <c r="AG239" t="str">
        <f>VLOOKUP(A239,training_and_development!A239:H247,7,0)</f>
        <v>Vanessa Valdez</v>
      </c>
      <c r="AH239">
        <f>VLOOKUP(A239,training_and_development!A239:H242,8,0)</f>
        <v>2</v>
      </c>
    </row>
    <row r="240" spans="1:34" x14ac:dyDescent="0.25">
      <c r="A240">
        <v>1239</v>
      </c>
      <c r="B240" t="s">
        <v>20514</v>
      </c>
      <c r="C240" s="1">
        <v>44723</v>
      </c>
      <c r="D240" s="8">
        <v>45106</v>
      </c>
      <c r="E240" t="s">
        <v>24</v>
      </c>
      <c r="F240" t="s">
        <v>1536</v>
      </c>
      <c r="G240" t="s">
        <v>2038</v>
      </c>
      <c r="H240" t="s">
        <v>61</v>
      </c>
      <c r="I240" t="s">
        <v>339</v>
      </c>
      <c r="J240" t="s">
        <v>42</v>
      </c>
      <c r="K240" t="s">
        <v>29</v>
      </c>
      <c r="L240" t="s">
        <v>30</v>
      </c>
      <c r="M240" t="s">
        <v>120</v>
      </c>
      <c r="N240" s="20" t="s">
        <v>1538</v>
      </c>
      <c r="O240" t="s">
        <v>28294</v>
      </c>
      <c r="P240" t="s">
        <v>105</v>
      </c>
      <c r="Q240" s="2">
        <v>37081</v>
      </c>
      <c r="R240" t="s">
        <v>33</v>
      </c>
      <c r="S240" t="s">
        <v>78</v>
      </c>
      <c r="T240" t="s">
        <v>35</v>
      </c>
      <c r="U240" s="3">
        <v>6735</v>
      </c>
      <c r="V240" t="s">
        <v>46</v>
      </c>
      <c r="W240" t="s">
        <v>59</v>
      </c>
      <c r="X240" t="s">
        <v>38</v>
      </c>
      <c r="Y240">
        <v>3</v>
      </c>
      <c r="Z240">
        <f>VLOOKUP(A240,Table3[],3,0)</f>
        <v>4</v>
      </c>
      <c r="AA240">
        <f>VLOOKUP(A240,'employee_engagement survey data'!A240:E704,4,0)</f>
        <v>5</v>
      </c>
      <c r="AB240">
        <f>VLOOKUP(A240,'employee_engagement survey data'!A240:E479,5,0)</f>
        <v>5</v>
      </c>
      <c r="AC240" t="str">
        <f>VLOOKUP(A240,training_and_development!A240:F277,3,0)</f>
        <v>Project Management</v>
      </c>
      <c r="AD240" t="str">
        <f>VLOOKUP(A240,training_and_development!A240:E629,4,0)</f>
        <v>Internal</v>
      </c>
      <c r="AE240" t="str">
        <f>VLOOKUP(A240,training_and_development!A240:F3237,5,0)</f>
        <v>Failed</v>
      </c>
      <c r="AF240" t="str">
        <f>VLOOKUP(A240,training_and_development!A239:G259,6,0)</f>
        <v>East Alyssa</v>
      </c>
      <c r="AG240" t="str">
        <f>VLOOKUP(A240,training_and_development!A240:H248,7,0)</f>
        <v>Melanie Middleton</v>
      </c>
      <c r="AH240">
        <f>VLOOKUP(A240,training_and_development!A240:H243,8,0)</f>
        <v>3</v>
      </c>
    </row>
    <row r="241" spans="1:34" x14ac:dyDescent="0.25">
      <c r="A241">
        <v>1240</v>
      </c>
      <c r="B241" t="s">
        <v>20515</v>
      </c>
      <c r="C241" s="1">
        <v>43909</v>
      </c>
      <c r="D241" s="8" t="s">
        <v>16975</v>
      </c>
      <c r="E241" t="s">
        <v>24</v>
      </c>
      <c r="F241" t="s">
        <v>1539</v>
      </c>
      <c r="G241" t="s">
        <v>2042</v>
      </c>
      <c r="H241" t="s">
        <v>116</v>
      </c>
      <c r="I241" t="s">
        <v>339</v>
      </c>
      <c r="J241" t="s">
        <v>28</v>
      </c>
      <c r="K241" t="s">
        <v>51</v>
      </c>
      <c r="L241" t="s">
        <v>30</v>
      </c>
      <c r="M241" t="s">
        <v>31</v>
      </c>
      <c r="N241" s="20" t="s">
        <v>16975</v>
      </c>
      <c r="O241" t="s">
        <v>28294</v>
      </c>
      <c r="P241" t="s">
        <v>1405</v>
      </c>
      <c r="Q241" s="2">
        <v>31148</v>
      </c>
      <c r="R241" t="s">
        <v>33</v>
      </c>
      <c r="S241" t="s">
        <v>217</v>
      </c>
      <c r="T241" t="s">
        <v>35</v>
      </c>
      <c r="U241" s="3">
        <v>60585</v>
      </c>
      <c r="V241" t="s">
        <v>94</v>
      </c>
      <c r="W241" t="s">
        <v>59</v>
      </c>
      <c r="X241" t="s">
        <v>38</v>
      </c>
      <c r="Y241">
        <v>3</v>
      </c>
      <c r="Z241">
        <f>VLOOKUP(A241,Table3[],3,0)</f>
        <v>1</v>
      </c>
      <c r="AA241">
        <f>VLOOKUP(A241,'employee_engagement survey data'!A241:E705,4,0)</f>
        <v>4</v>
      </c>
      <c r="AB241">
        <f>VLOOKUP(A241,'employee_engagement survey data'!A241:E480,5,0)</f>
        <v>3</v>
      </c>
      <c r="AC241" t="str">
        <f>VLOOKUP(A241,training_and_development!A241:F278,3,0)</f>
        <v>Communication Skills</v>
      </c>
      <c r="AD241" t="str">
        <f>VLOOKUP(A241,training_and_development!A241:E630,4,0)</f>
        <v>External</v>
      </c>
      <c r="AE241" t="str">
        <f>VLOOKUP(A241,training_and_development!A241:F3238,5,0)</f>
        <v>Completed</v>
      </c>
      <c r="AF241" t="str">
        <f>VLOOKUP(A241,training_and_development!A240:G260,6,0)</f>
        <v>East Nicoletown</v>
      </c>
      <c r="AG241" t="str">
        <f>VLOOKUP(A241,training_and_development!A241:H249,7,0)</f>
        <v>Stacy Morton</v>
      </c>
      <c r="AH241">
        <f>VLOOKUP(A241,training_and_development!A241:H244,8,0)</f>
        <v>5</v>
      </c>
    </row>
    <row r="242" spans="1:34" x14ac:dyDescent="0.25">
      <c r="A242">
        <v>1241</v>
      </c>
      <c r="B242" t="s">
        <v>20516</v>
      </c>
      <c r="C242" s="1">
        <v>43776</v>
      </c>
      <c r="D242" s="8">
        <v>44902</v>
      </c>
      <c r="E242" t="s">
        <v>24</v>
      </c>
      <c r="F242" t="s">
        <v>1540</v>
      </c>
      <c r="G242" t="s">
        <v>2046</v>
      </c>
      <c r="H242" t="s">
        <v>73</v>
      </c>
      <c r="I242" t="s">
        <v>339</v>
      </c>
      <c r="J242" t="s">
        <v>28</v>
      </c>
      <c r="K242" t="s">
        <v>51</v>
      </c>
      <c r="L242" t="s">
        <v>50</v>
      </c>
      <c r="M242" t="s">
        <v>100</v>
      </c>
      <c r="N242" s="20" t="s">
        <v>1542</v>
      </c>
      <c r="O242" t="s">
        <v>28294</v>
      </c>
      <c r="P242" t="s">
        <v>68</v>
      </c>
      <c r="Q242" s="2">
        <v>33676</v>
      </c>
      <c r="R242" t="s">
        <v>33</v>
      </c>
      <c r="S242" t="s">
        <v>64</v>
      </c>
      <c r="T242" t="s">
        <v>35</v>
      </c>
      <c r="U242" s="3">
        <v>46736</v>
      </c>
      <c r="V242" t="s">
        <v>71</v>
      </c>
      <c r="W242" t="s">
        <v>65</v>
      </c>
      <c r="X242" t="s">
        <v>38</v>
      </c>
      <c r="Y242">
        <v>3</v>
      </c>
      <c r="Z242">
        <f>VLOOKUP(A242,Table3[],3,0)</f>
        <v>4</v>
      </c>
      <c r="AA242">
        <f>VLOOKUP(A242,'employee_engagement survey data'!A242:E706,4,0)</f>
        <v>4</v>
      </c>
      <c r="AB242">
        <f>VLOOKUP(A242,'employee_engagement survey data'!A242:E481,5,0)</f>
        <v>3</v>
      </c>
      <c r="AC242" t="str">
        <f>VLOOKUP(A242,training_and_development!A242:F279,3,0)</f>
        <v>Project Management</v>
      </c>
      <c r="AD242" t="str">
        <f>VLOOKUP(A242,training_and_development!A242:E631,4,0)</f>
        <v>External</v>
      </c>
      <c r="AE242" t="str">
        <f>VLOOKUP(A242,training_and_development!A242:F3239,5,0)</f>
        <v>Failed</v>
      </c>
      <c r="AF242" t="str">
        <f>VLOOKUP(A242,training_and_development!A241:G261,6,0)</f>
        <v>Lewismouth</v>
      </c>
      <c r="AG242" t="str">
        <f>VLOOKUP(A242,training_and_development!A242:H250,7,0)</f>
        <v>Susan Johnson</v>
      </c>
      <c r="AH242">
        <f>VLOOKUP(A242,training_and_development!A242:H245,8,0)</f>
        <v>5</v>
      </c>
    </row>
    <row r="243" spans="1:34" x14ac:dyDescent="0.25">
      <c r="A243">
        <v>1242</v>
      </c>
      <c r="B243" t="s">
        <v>20517</v>
      </c>
      <c r="C243" s="1">
        <v>45040</v>
      </c>
      <c r="D243" s="8" t="s">
        <v>16975</v>
      </c>
      <c r="E243" t="s">
        <v>24</v>
      </c>
      <c r="F243" t="s">
        <v>1543</v>
      </c>
      <c r="G243" t="s">
        <v>2049</v>
      </c>
      <c r="H243" t="s">
        <v>87</v>
      </c>
      <c r="I243" t="s">
        <v>946</v>
      </c>
      <c r="J243" t="s">
        <v>50</v>
      </c>
      <c r="K243" t="s">
        <v>29</v>
      </c>
      <c r="L243" t="s">
        <v>42</v>
      </c>
      <c r="M243" t="s">
        <v>31</v>
      </c>
      <c r="N243" s="20" t="s">
        <v>16975</v>
      </c>
      <c r="O243" t="s">
        <v>28294</v>
      </c>
      <c r="P243" t="s">
        <v>177</v>
      </c>
      <c r="Q243" s="2">
        <v>21627</v>
      </c>
      <c r="R243" t="s">
        <v>33</v>
      </c>
      <c r="S243" t="s">
        <v>144</v>
      </c>
      <c r="T243" t="s">
        <v>35</v>
      </c>
      <c r="U243" s="3">
        <v>35941</v>
      </c>
      <c r="V243" t="s">
        <v>36</v>
      </c>
      <c r="W243" t="s">
        <v>65</v>
      </c>
      <c r="X243" t="s">
        <v>38</v>
      </c>
      <c r="Y243">
        <v>3</v>
      </c>
      <c r="Z243">
        <f>VLOOKUP(A243,Table3[],3,0)</f>
        <v>4</v>
      </c>
      <c r="AA243">
        <f>VLOOKUP(A243,'employee_engagement survey data'!A243:E707,4,0)</f>
        <v>4</v>
      </c>
      <c r="AB243">
        <f>VLOOKUP(A243,'employee_engagement survey data'!A243:E482,5,0)</f>
        <v>1</v>
      </c>
      <c r="AC243" t="str">
        <f>VLOOKUP(A243,training_and_development!A243:F280,3,0)</f>
        <v>Project Management</v>
      </c>
      <c r="AD243" t="str">
        <f>VLOOKUP(A243,training_and_development!A243:E632,4,0)</f>
        <v>External</v>
      </c>
      <c r="AE243" t="str">
        <f>VLOOKUP(A243,training_and_development!A243:F3240,5,0)</f>
        <v>Completed</v>
      </c>
      <c r="AF243" t="str">
        <f>VLOOKUP(A243,training_and_development!A242:G262,6,0)</f>
        <v>East Chaseside</v>
      </c>
      <c r="AG243" t="str">
        <f>VLOOKUP(A243,training_and_development!A243:H251,7,0)</f>
        <v>Daniel Holt</v>
      </c>
      <c r="AH243">
        <f>VLOOKUP(A243,training_and_development!A243:H246,8,0)</f>
        <v>3</v>
      </c>
    </row>
    <row r="244" spans="1:34" x14ac:dyDescent="0.25">
      <c r="A244">
        <v>1243</v>
      </c>
      <c r="B244" t="s">
        <v>20518</v>
      </c>
      <c r="C244" s="1">
        <v>43986</v>
      </c>
      <c r="D244" s="8" t="s">
        <v>16975</v>
      </c>
      <c r="E244" t="s">
        <v>24</v>
      </c>
      <c r="F244" t="s">
        <v>1544</v>
      </c>
      <c r="G244" t="s">
        <v>2053</v>
      </c>
      <c r="H244" t="s">
        <v>49</v>
      </c>
      <c r="I244" t="s">
        <v>946</v>
      </c>
      <c r="J244" t="s">
        <v>28</v>
      </c>
      <c r="K244" t="s">
        <v>41</v>
      </c>
      <c r="L244" t="s">
        <v>30</v>
      </c>
      <c r="M244" t="s">
        <v>31</v>
      </c>
      <c r="N244" s="20" t="s">
        <v>16975</v>
      </c>
      <c r="O244" t="s">
        <v>28294</v>
      </c>
      <c r="P244" t="s">
        <v>62</v>
      </c>
      <c r="Q244" s="2">
        <v>28921</v>
      </c>
      <c r="R244" t="s">
        <v>33</v>
      </c>
      <c r="S244" t="s">
        <v>152</v>
      </c>
      <c r="T244" t="s">
        <v>35</v>
      </c>
      <c r="U244" s="3">
        <v>11657</v>
      </c>
      <c r="V244" t="s">
        <v>36</v>
      </c>
      <c r="W244" t="s">
        <v>37</v>
      </c>
      <c r="X244" t="s">
        <v>38</v>
      </c>
      <c r="Y244">
        <v>3</v>
      </c>
      <c r="Z244">
        <f>VLOOKUP(A244,Table3[],3,0)</f>
        <v>5</v>
      </c>
      <c r="AA244">
        <f>VLOOKUP(A244,'employee_engagement survey data'!A244:E708,4,0)</f>
        <v>2</v>
      </c>
      <c r="AB244">
        <f>VLOOKUP(A244,'employee_engagement survey data'!A244:E483,5,0)</f>
        <v>3</v>
      </c>
      <c r="AC244" t="str">
        <f>VLOOKUP(A244,training_and_development!A244:F281,3,0)</f>
        <v>Communication Skills</v>
      </c>
      <c r="AD244" t="str">
        <f>VLOOKUP(A244,training_and_development!A244:E633,4,0)</f>
        <v>Internal</v>
      </c>
      <c r="AE244" t="str">
        <f>VLOOKUP(A244,training_and_development!A244:F3241,5,0)</f>
        <v>Failed</v>
      </c>
      <c r="AF244" t="str">
        <f>VLOOKUP(A244,training_and_development!A243:G263,6,0)</f>
        <v>Ericmouth</v>
      </c>
      <c r="AG244" t="str">
        <f>VLOOKUP(A244,training_and_development!A244:H252,7,0)</f>
        <v>Christopher Jones</v>
      </c>
      <c r="AH244">
        <f>VLOOKUP(A244,training_and_development!A244:H247,8,0)</f>
        <v>3</v>
      </c>
    </row>
    <row r="245" spans="1:34" x14ac:dyDescent="0.25">
      <c r="A245">
        <v>1244</v>
      </c>
      <c r="B245" t="s">
        <v>20519</v>
      </c>
      <c r="C245" s="1">
        <v>44704</v>
      </c>
      <c r="D245" s="8" t="s">
        <v>16975</v>
      </c>
      <c r="E245" t="s">
        <v>24</v>
      </c>
      <c r="F245" t="s">
        <v>1545</v>
      </c>
      <c r="G245" t="s">
        <v>2056</v>
      </c>
      <c r="H245" t="s">
        <v>67</v>
      </c>
      <c r="I245" t="s">
        <v>339</v>
      </c>
      <c r="J245" t="s">
        <v>42</v>
      </c>
      <c r="K245" t="s">
        <v>41</v>
      </c>
      <c r="L245" t="s">
        <v>50</v>
      </c>
      <c r="M245" t="s">
        <v>31</v>
      </c>
      <c r="N245" s="20" t="s">
        <v>16975</v>
      </c>
      <c r="O245" t="s">
        <v>28294</v>
      </c>
      <c r="P245" t="s">
        <v>1405</v>
      </c>
      <c r="Q245" s="2">
        <v>19766</v>
      </c>
      <c r="R245" t="s">
        <v>33</v>
      </c>
      <c r="S245" t="s">
        <v>78</v>
      </c>
      <c r="T245" t="s">
        <v>45</v>
      </c>
      <c r="U245" s="3">
        <v>72528</v>
      </c>
      <c r="V245" t="s">
        <v>94</v>
      </c>
      <c r="W245" t="s">
        <v>65</v>
      </c>
      <c r="X245" t="s">
        <v>38</v>
      </c>
      <c r="Y245">
        <v>3</v>
      </c>
      <c r="Z245">
        <f>VLOOKUP(A245,Table3[],3,0)</f>
        <v>2</v>
      </c>
      <c r="AA245">
        <f>VLOOKUP(A245,'employee_engagement survey data'!A245:E709,4,0)</f>
        <v>3</v>
      </c>
      <c r="AB245">
        <f>VLOOKUP(A245,'employee_engagement survey data'!A245:E484,5,0)</f>
        <v>5</v>
      </c>
      <c r="AC245" t="str">
        <f>VLOOKUP(A245,training_and_development!A245:F282,3,0)</f>
        <v>Technical Skills</v>
      </c>
      <c r="AD245" t="str">
        <f>VLOOKUP(A245,training_and_development!A245:E634,4,0)</f>
        <v>External</v>
      </c>
      <c r="AE245" t="str">
        <f>VLOOKUP(A245,training_and_development!A245:F3242,5,0)</f>
        <v>Failed</v>
      </c>
      <c r="AF245" t="str">
        <f>VLOOKUP(A245,training_and_development!A244:G264,6,0)</f>
        <v>Mcmahonton</v>
      </c>
      <c r="AG245" t="str">
        <f>VLOOKUP(A245,training_and_development!A245:H253,7,0)</f>
        <v>Charles Farrell</v>
      </c>
      <c r="AH245">
        <f>VLOOKUP(A245,training_and_development!A245:H248,8,0)</f>
        <v>5</v>
      </c>
    </row>
    <row r="246" spans="1:34" x14ac:dyDescent="0.25">
      <c r="A246">
        <v>1245</v>
      </c>
      <c r="B246" t="s">
        <v>20520</v>
      </c>
      <c r="C246" s="1">
        <v>43602</v>
      </c>
      <c r="D246" s="8" t="s">
        <v>16975</v>
      </c>
      <c r="E246" t="s">
        <v>24</v>
      </c>
      <c r="F246" t="s">
        <v>1546</v>
      </c>
      <c r="G246" t="s">
        <v>2059</v>
      </c>
      <c r="H246" t="s">
        <v>26</v>
      </c>
      <c r="I246" t="s">
        <v>946</v>
      </c>
      <c r="J246" t="s">
        <v>50</v>
      </c>
      <c r="K246" t="s">
        <v>51</v>
      </c>
      <c r="L246" t="s">
        <v>30</v>
      </c>
      <c r="M246" t="s">
        <v>31</v>
      </c>
      <c r="N246" s="20" t="s">
        <v>16975</v>
      </c>
      <c r="O246" t="s">
        <v>28294</v>
      </c>
      <c r="P246" t="s">
        <v>83</v>
      </c>
      <c r="Q246" s="2">
        <v>22315</v>
      </c>
      <c r="R246" t="s">
        <v>33</v>
      </c>
      <c r="S246" t="s">
        <v>78</v>
      </c>
      <c r="T246" t="s">
        <v>45</v>
      </c>
      <c r="U246" s="3">
        <v>14705</v>
      </c>
      <c r="V246" t="s">
        <v>36</v>
      </c>
      <c r="W246" t="s">
        <v>37</v>
      </c>
      <c r="X246" t="s">
        <v>38</v>
      </c>
      <c r="Y246">
        <v>3</v>
      </c>
      <c r="Z246">
        <f>VLOOKUP(A246,Table3[],3,0)</f>
        <v>3</v>
      </c>
      <c r="AA246">
        <f>VLOOKUP(A246,'employee_engagement survey data'!A246:E710,4,0)</f>
        <v>5</v>
      </c>
      <c r="AB246">
        <f>VLOOKUP(A246,'employee_engagement survey data'!A246:E485,5,0)</f>
        <v>5</v>
      </c>
      <c r="AC246" t="str">
        <f>VLOOKUP(A246,training_and_development!A246:F283,3,0)</f>
        <v>Communication Skills</v>
      </c>
      <c r="AD246" t="str">
        <f>VLOOKUP(A246,training_and_development!A246:E635,4,0)</f>
        <v>Internal</v>
      </c>
      <c r="AE246" t="str">
        <f>VLOOKUP(A246,training_and_development!A246:F3243,5,0)</f>
        <v>Failed</v>
      </c>
      <c r="AF246" t="str">
        <f>VLOOKUP(A246,training_and_development!A245:G265,6,0)</f>
        <v>Hallton</v>
      </c>
      <c r="AG246" t="str">
        <f>VLOOKUP(A246,training_and_development!A246:H254,7,0)</f>
        <v>Garrett Johnson</v>
      </c>
      <c r="AH246">
        <f>VLOOKUP(A246,training_and_development!A246:H249,8,0)</f>
        <v>4</v>
      </c>
    </row>
    <row r="247" spans="1:34" x14ac:dyDescent="0.25">
      <c r="A247">
        <v>1246</v>
      </c>
      <c r="B247" t="s">
        <v>20521</v>
      </c>
      <c r="C247" s="1">
        <v>43371</v>
      </c>
      <c r="D247" s="8">
        <v>44311</v>
      </c>
      <c r="E247" t="s">
        <v>24</v>
      </c>
      <c r="F247" t="s">
        <v>1547</v>
      </c>
      <c r="G247" t="s">
        <v>2063</v>
      </c>
      <c r="H247" t="s">
        <v>96</v>
      </c>
      <c r="I247" t="s">
        <v>339</v>
      </c>
      <c r="J247" t="s">
        <v>42</v>
      </c>
      <c r="K247" t="s">
        <v>51</v>
      </c>
      <c r="L247" t="s">
        <v>30</v>
      </c>
      <c r="M247" t="s">
        <v>92</v>
      </c>
      <c r="N247" s="20" t="s">
        <v>1549</v>
      </c>
      <c r="O247" t="s">
        <v>28294</v>
      </c>
      <c r="P247" t="s">
        <v>68</v>
      </c>
      <c r="Q247" s="2">
        <v>16024</v>
      </c>
      <c r="R247" t="s">
        <v>33</v>
      </c>
      <c r="S247" t="s">
        <v>1550</v>
      </c>
      <c r="T247" t="s">
        <v>45</v>
      </c>
      <c r="U247" s="3">
        <v>5254</v>
      </c>
      <c r="V247" t="s">
        <v>71</v>
      </c>
      <c r="W247" t="s">
        <v>37</v>
      </c>
      <c r="X247" t="s">
        <v>38</v>
      </c>
      <c r="Y247">
        <v>3</v>
      </c>
      <c r="Z247">
        <f>VLOOKUP(A247,Table3[],3,0)</f>
        <v>4</v>
      </c>
      <c r="AA247">
        <f>VLOOKUP(A247,'employee_engagement survey data'!A247:E711,4,0)</f>
        <v>3</v>
      </c>
      <c r="AB247">
        <f>VLOOKUP(A247,'employee_engagement survey data'!A247:E486,5,0)</f>
        <v>2</v>
      </c>
      <c r="AC247" t="str">
        <f>VLOOKUP(A247,training_and_development!A247:F284,3,0)</f>
        <v>Communication Skills</v>
      </c>
      <c r="AD247" t="str">
        <f>VLOOKUP(A247,training_and_development!A247:E636,4,0)</f>
        <v>Internal</v>
      </c>
      <c r="AE247" t="str">
        <f>VLOOKUP(A247,training_and_development!A247:F3244,5,0)</f>
        <v>Completed</v>
      </c>
      <c r="AF247" t="str">
        <f>VLOOKUP(A247,training_and_development!A246:G266,6,0)</f>
        <v>Joneston</v>
      </c>
      <c r="AG247" t="str">
        <f>VLOOKUP(A247,training_and_development!A247:H255,7,0)</f>
        <v>Kathleen Dixon</v>
      </c>
      <c r="AH247">
        <f>VLOOKUP(A247,training_and_development!A247:H250,8,0)</f>
        <v>1</v>
      </c>
    </row>
    <row r="248" spans="1:34" x14ac:dyDescent="0.25">
      <c r="A248">
        <v>1247</v>
      </c>
      <c r="B248" t="s">
        <v>20522</v>
      </c>
      <c r="C248" s="1">
        <v>43528</v>
      </c>
      <c r="D248" s="8" t="s">
        <v>16975</v>
      </c>
      <c r="E248" t="s">
        <v>24</v>
      </c>
      <c r="F248" t="s">
        <v>1551</v>
      </c>
      <c r="G248" t="s">
        <v>2066</v>
      </c>
      <c r="H248" t="s">
        <v>40</v>
      </c>
      <c r="I248" t="s">
        <v>339</v>
      </c>
      <c r="J248" t="s">
        <v>42</v>
      </c>
      <c r="K248" t="s">
        <v>29</v>
      </c>
      <c r="L248" t="s">
        <v>42</v>
      </c>
      <c r="M248" t="s">
        <v>31</v>
      </c>
      <c r="N248" s="20" t="s">
        <v>16975</v>
      </c>
      <c r="O248" t="s">
        <v>28294</v>
      </c>
      <c r="P248" t="s">
        <v>281</v>
      </c>
      <c r="Q248" s="2">
        <v>26384</v>
      </c>
      <c r="R248" t="s">
        <v>33</v>
      </c>
      <c r="S248" t="s">
        <v>144</v>
      </c>
      <c r="T248" t="s">
        <v>35</v>
      </c>
      <c r="U248" s="3">
        <v>94026</v>
      </c>
      <c r="V248" t="s">
        <v>58</v>
      </c>
      <c r="W248" t="s">
        <v>59</v>
      </c>
      <c r="X248" t="s">
        <v>38</v>
      </c>
      <c r="Y248">
        <v>3</v>
      </c>
      <c r="Z248">
        <f>VLOOKUP(A248,Table3[],3,0)</f>
        <v>2</v>
      </c>
      <c r="AA248">
        <f>VLOOKUP(A248,'employee_engagement survey data'!A248:E712,4,0)</f>
        <v>4</v>
      </c>
      <c r="AB248">
        <f>VLOOKUP(A248,'employee_engagement survey data'!A248:E487,5,0)</f>
        <v>5</v>
      </c>
      <c r="AC248" t="str">
        <f>VLOOKUP(A248,training_and_development!A248:F285,3,0)</f>
        <v>Customer Service</v>
      </c>
      <c r="AD248" t="str">
        <f>VLOOKUP(A248,training_and_development!A248:E637,4,0)</f>
        <v>External</v>
      </c>
      <c r="AE248" t="str">
        <f>VLOOKUP(A248,training_and_development!A248:F3245,5,0)</f>
        <v>Completed</v>
      </c>
      <c r="AF248" t="str">
        <f>VLOOKUP(A248,training_and_development!A247:G267,6,0)</f>
        <v>East Michaelside</v>
      </c>
      <c r="AG248" t="str">
        <f>VLOOKUP(A248,training_and_development!A248:H256,7,0)</f>
        <v>Stephanie Bruce</v>
      </c>
      <c r="AH248">
        <f>VLOOKUP(A248,training_and_development!A248:H251,8,0)</f>
        <v>5</v>
      </c>
    </row>
    <row r="249" spans="1:34" x14ac:dyDescent="0.25">
      <c r="A249">
        <v>1248</v>
      </c>
      <c r="B249" t="s">
        <v>20523</v>
      </c>
      <c r="C249" s="1">
        <v>44284</v>
      </c>
      <c r="D249" s="8">
        <v>44531</v>
      </c>
      <c r="E249" t="s">
        <v>24</v>
      </c>
      <c r="F249" t="s">
        <v>1552</v>
      </c>
      <c r="G249" t="s">
        <v>2073</v>
      </c>
      <c r="H249" t="s">
        <v>99</v>
      </c>
      <c r="I249" t="s">
        <v>339</v>
      </c>
      <c r="J249" t="s">
        <v>42</v>
      </c>
      <c r="K249" t="s">
        <v>51</v>
      </c>
      <c r="L249" t="s">
        <v>50</v>
      </c>
      <c r="M249" t="s">
        <v>92</v>
      </c>
      <c r="N249" s="20" t="s">
        <v>1554</v>
      </c>
      <c r="O249" t="s">
        <v>28294</v>
      </c>
      <c r="P249" t="s">
        <v>358</v>
      </c>
      <c r="Q249" s="2">
        <v>32395</v>
      </c>
      <c r="R249" t="s">
        <v>33</v>
      </c>
      <c r="S249" t="s">
        <v>140</v>
      </c>
      <c r="T249" t="s">
        <v>35</v>
      </c>
      <c r="U249" s="3">
        <v>90967</v>
      </c>
      <c r="V249" t="s">
        <v>36</v>
      </c>
      <c r="W249" t="s">
        <v>79</v>
      </c>
      <c r="X249" t="s">
        <v>38</v>
      </c>
      <c r="Y249">
        <v>3</v>
      </c>
      <c r="Z249">
        <f>VLOOKUP(A249,Table3[],3,0)</f>
        <v>5</v>
      </c>
      <c r="AA249">
        <f>VLOOKUP(A249,'employee_engagement survey data'!A249:E713,4,0)</f>
        <v>3</v>
      </c>
      <c r="AB249">
        <f>VLOOKUP(A249,'employee_engagement survey data'!A249:E488,5,0)</f>
        <v>2</v>
      </c>
      <c r="AC249" t="str">
        <f>VLOOKUP(A249,training_and_development!A249:F286,3,0)</f>
        <v>Communication Skills</v>
      </c>
      <c r="AD249" t="str">
        <f>VLOOKUP(A249,training_and_development!A249:E638,4,0)</f>
        <v>Internal</v>
      </c>
      <c r="AE249" t="str">
        <f>VLOOKUP(A249,training_and_development!A249:F3246,5,0)</f>
        <v>Completed</v>
      </c>
      <c r="AF249" t="str">
        <f>VLOOKUP(A249,training_and_development!A248:G268,6,0)</f>
        <v>Ellisonchester</v>
      </c>
      <c r="AG249" t="str">
        <f>VLOOKUP(A249,training_and_development!A249:H257,7,0)</f>
        <v>Nicholas Ryan</v>
      </c>
      <c r="AH249">
        <f>VLOOKUP(A249,training_and_development!A249:H252,8,0)</f>
        <v>4</v>
      </c>
    </row>
    <row r="250" spans="1:34" x14ac:dyDescent="0.25">
      <c r="A250">
        <v>1249</v>
      </c>
      <c r="B250" t="s">
        <v>20524</v>
      </c>
      <c r="C250" s="1">
        <v>43653</v>
      </c>
      <c r="D250" s="8">
        <v>43875</v>
      </c>
      <c r="E250" t="s">
        <v>24</v>
      </c>
      <c r="F250" t="s">
        <v>1555</v>
      </c>
      <c r="G250" t="s">
        <v>2076</v>
      </c>
      <c r="H250" t="s">
        <v>61</v>
      </c>
      <c r="I250" t="s">
        <v>339</v>
      </c>
      <c r="J250" t="s">
        <v>50</v>
      </c>
      <c r="K250" t="s">
        <v>41</v>
      </c>
      <c r="L250" t="s">
        <v>42</v>
      </c>
      <c r="M250" t="s">
        <v>100</v>
      </c>
      <c r="N250" s="20" t="s">
        <v>1557</v>
      </c>
      <c r="O250" t="s">
        <v>28294</v>
      </c>
      <c r="P250" t="s">
        <v>68</v>
      </c>
      <c r="Q250" s="2">
        <v>35399</v>
      </c>
      <c r="R250" t="s">
        <v>33</v>
      </c>
      <c r="S250" t="s">
        <v>70</v>
      </c>
      <c r="T250" t="s">
        <v>35</v>
      </c>
      <c r="U250" s="3">
        <v>46879</v>
      </c>
      <c r="V250" t="s">
        <v>94</v>
      </c>
      <c r="W250" t="s">
        <v>79</v>
      </c>
      <c r="X250" t="s">
        <v>38</v>
      </c>
      <c r="Y250">
        <v>3</v>
      </c>
      <c r="Z250">
        <f>VLOOKUP(A250,Table3[],3,0)</f>
        <v>2</v>
      </c>
      <c r="AA250">
        <f>VLOOKUP(A250,'employee_engagement survey data'!A250:E714,4,0)</f>
        <v>4</v>
      </c>
      <c r="AB250">
        <f>VLOOKUP(A250,'employee_engagement survey data'!A250:E489,5,0)</f>
        <v>2</v>
      </c>
      <c r="AC250" t="str">
        <f>VLOOKUP(A250,training_and_development!A250:F287,3,0)</f>
        <v>Communication Skills</v>
      </c>
      <c r="AD250" t="str">
        <f>VLOOKUP(A250,training_and_development!A250:E639,4,0)</f>
        <v>Internal</v>
      </c>
      <c r="AE250" t="str">
        <f>VLOOKUP(A250,training_and_development!A250:F3247,5,0)</f>
        <v>Completed</v>
      </c>
      <c r="AF250" t="str">
        <f>VLOOKUP(A250,training_and_development!A249:G269,6,0)</f>
        <v>Cruzmouth</v>
      </c>
      <c r="AG250" t="str">
        <f>VLOOKUP(A250,training_and_development!A250:H258,7,0)</f>
        <v>Cheyenne Rice</v>
      </c>
      <c r="AH250">
        <f>VLOOKUP(A250,training_and_development!A250:H253,8,0)</f>
        <v>4</v>
      </c>
    </row>
    <row r="251" spans="1:34" x14ac:dyDescent="0.25">
      <c r="A251">
        <v>1250</v>
      </c>
      <c r="B251" t="s">
        <v>20525</v>
      </c>
      <c r="C251" s="1">
        <v>43349</v>
      </c>
      <c r="D251" s="8" t="s">
        <v>16975</v>
      </c>
      <c r="E251" t="s">
        <v>24</v>
      </c>
      <c r="F251" t="s">
        <v>1558</v>
      </c>
      <c r="G251" t="s">
        <v>2083</v>
      </c>
      <c r="H251" t="s">
        <v>67</v>
      </c>
      <c r="I251" t="s">
        <v>339</v>
      </c>
      <c r="J251" t="s">
        <v>28</v>
      </c>
      <c r="K251" t="s">
        <v>51</v>
      </c>
      <c r="L251" t="s">
        <v>50</v>
      </c>
      <c r="M251" t="s">
        <v>31</v>
      </c>
      <c r="N251" s="20" t="s">
        <v>16975</v>
      </c>
      <c r="O251" t="s">
        <v>28294</v>
      </c>
      <c r="P251" t="s">
        <v>53</v>
      </c>
      <c r="Q251" s="2">
        <v>33215</v>
      </c>
      <c r="R251" t="s">
        <v>33</v>
      </c>
      <c r="S251" t="s">
        <v>114</v>
      </c>
      <c r="T251" t="s">
        <v>35</v>
      </c>
      <c r="U251" s="3">
        <v>70353</v>
      </c>
      <c r="V251" t="s">
        <v>71</v>
      </c>
      <c r="W251" t="s">
        <v>37</v>
      </c>
      <c r="X251" t="s">
        <v>38</v>
      </c>
      <c r="Y251">
        <v>3</v>
      </c>
      <c r="Z251">
        <f>VLOOKUP(A251,Table3[],3,0)</f>
        <v>4</v>
      </c>
      <c r="AA251">
        <f>VLOOKUP(A251,'employee_engagement survey data'!A251:E715,4,0)</f>
        <v>5</v>
      </c>
      <c r="AB251">
        <f>VLOOKUP(A251,'employee_engagement survey data'!A251:E490,5,0)</f>
        <v>1</v>
      </c>
      <c r="AC251" t="str">
        <f>VLOOKUP(A251,training_and_development!A251:F288,3,0)</f>
        <v>Communication Skills</v>
      </c>
      <c r="AD251" t="str">
        <f>VLOOKUP(A251,training_and_development!A251:E640,4,0)</f>
        <v>External</v>
      </c>
      <c r="AE251" t="str">
        <f>VLOOKUP(A251,training_and_development!A251:F3248,5,0)</f>
        <v>Failed</v>
      </c>
      <c r="AF251" t="str">
        <f>VLOOKUP(A251,training_and_development!A250:G270,6,0)</f>
        <v>Margaretmouth</v>
      </c>
      <c r="AG251" t="str">
        <f>VLOOKUP(A251,training_and_development!A251:H259,7,0)</f>
        <v>Anna Floyd</v>
      </c>
      <c r="AH251">
        <f>VLOOKUP(A251,training_and_development!A251:H254,8,0)</f>
        <v>3</v>
      </c>
    </row>
    <row r="252" spans="1:34" x14ac:dyDescent="0.25">
      <c r="A252">
        <v>1251</v>
      </c>
      <c r="B252" t="s">
        <v>20526</v>
      </c>
      <c r="C252" s="1">
        <v>43368</v>
      </c>
      <c r="D252" s="8" t="s">
        <v>16975</v>
      </c>
      <c r="E252" t="s">
        <v>24</v>
      </c>
      <c r="F252" t="s">
        <v>1559</v>
      </c>
      <c r="G252" t="s">
        <v>2086</v>
      </c>
      <c r="H252" t="s">
        <v>26</v>
      </c>
      <c r="I252" t="s">
        <v>339</v>
      </c>
      <c r="J252" t="s">
        <v>42</v>
      </c>
      <c r="K252" t="s">
        <v>41</v>
      </c>
      <c r="L252" t="s">
        <v>42</v>
      </c>
      <c r="M252" t="s">
        <v>31</v>
      </c>
      <c r="N252" s="20" t="s">
        <v>16975</v>
      </c>
      <c r="O252" t="s">
        <v>28294</v>
      </c>
      <c r="P252" t="s">
        <v>105</v>
      </c>
      <c r="Q252" s="2">
        <v>17597</v>
      </c>
      <c r="R252" t="s">
        <v>33</v>
      </c>
      <c r="S252" t="s">
        <v>64</v>
      </c>
      <c r="T252" t="s">
        <v>35</v>
      </c>
      <c r="U252" s="3">
        <v>27888</v>
      </c>
      <c r="V252" t="s">
        <v>94</v>
      </c>
      <c r="W252" t="s">
        <v>65</v>
      </c>
      <c r="X252" t="s">
        <v>38</v>
      </c>
      <c r="Y252">
        <v>3</v>
      </c>
      <c r="Z252">
        <f>VLOOKUP(A252,Table3[],3,0)</f>
        <v>5</v>
      </c>
      <c r="AA252">
        <f>VLOOKUP(A252,'employee_engagement survey data'!A252:E716,4,0)</f>
        <v>5</v>
      </c>
      <c r="AB252">
        <f>VLOOKUP(A252,'employee_engagement survey data'!A252:E491,5,0)</f>
        <v>3</v>
      </c>
      <c r="AC252" t="str">
        <f>VLOOKUP(A252,training_and_development!A252:F289,3,0)</f>
        <v>Communication Skills</v>
      </c>
      <c r="AD252" t="str">
        <f>VLOOKUP(A252,training_and_development!A252:E641,4,0)</f>
        <v>External</v>
      </c>
      <c r="AE252" t="str">
        <f>VLOOKUP(A252,training_and_development!A252:F3249,5,0)</f>
        <v>Failed</v>
      </c>
      <c r="AF252" t="str">
        <f>VLOOKUP(A252,training_and_development!A251:G271,6,0)</f>
        <v>Nancyside</v>
      </c>
      <c r="AG252" t="str">
        <f>VLOOKUP(A252,training_and_development!A252:H260,7,0)</f>
        <v>Wyatt Hansen</v>
      </c>
      <c r="AH252">
        <f>VLOOKUP(A252,training_and_development!A252:H255,8,0)</f>
        <v>5</v>
      </c>
    </row>
    <row r="253" spans="1:34" x14ac:dyDescent="0.25">
      <c r="A253">
        <v>1252</v>
      </c>
      <c r="B253" t="s">
        <v>20527</v>
      </c>
      <c r="C253" s="1">
        <v>44631</v>
      </c>
      <c r="D253" s="8">
        <v>44676</v>
      </c>
      <c r="E253" t="s">
        <v>1309</v>
      </c>
      <c r="F253" t="s">
        <v>1560</v>
      </c>
      <c r="G253" t="s">
        <v>2089</v>
      </c>
      <c r="H253" t="s">
        <v>40</v>
      </c>
      <c r="I253" t="s">
        <v>339</v>
      </c>
      <c r="J253" t="s">
        <v>42</v>
      </c>
      <c r="K253" t="s">
        <v>41</v>
      </c>
      <c r="L253" t="s">
        <v>30</v>
      </c>
      <c r="M253" t="s">
        <v>120</v>
      </c>
      <c r="N253" s="20" t="s">
        <v>1562</v>
      </c>
      <c r="O253" t="s">
        <v>28294</v>
      </c>
      <c r="P253" t="s">
        <v>122</v>
      </c>
      <c r="Q253" s="2">
        <v>30003</v>
      </c>
      <c r="R253" t="s">
        <v>33</v>
      </c>
      <c r="S253" t="s">
        <v>78</v>
      </c>
      <c r="T253" t="s">
        <v>35</v>
      </c>
      <c r="U253" s="3">
        <v>36258</v>
      </c>
      <c r="V253" t="s">
        <v>94</v>
      </c>
      <c r="W253" t="s">
        <v>79</v>
      </c>
      <c r="X253" t="s">
        <v>38</v>
      </c>
      <c r="Y253">
        <v>3</v>
      </c>
      <c r="Z253">
        <f>VLOOKUP(A253,Table3[],3,0)</f>
        <v>2</v>
      </c>
      <c r="AA253">
        <f>VLOOKUP(A253,'employee_engagement survey data'!A253:E717,4,0)</f>
        <v>3</v>
      </c>
      <c r="AB253">
        <f>VLOOKUP(A253,'employee_engagement survey data'!A253:E492,5,0)</f>
        <v>2</v>
      </c>
      <c r="AC253" t="str">
        <f>VLOOKUP(A253,training_and_development!A253:F290,3,0)</f>
        <v>Leadership Development</v>
      </c>
      <c r="AD253" t="str">
        <f>VLOOKUP(A253,training_and_development!A253:E642,4,0)</f>
        <v>Internal</v>
      </c>
      <c r="AE253" t="str">
        <f>VLOOKUP(A253,training_and_development!A253:F3250,5,0)</f>
        <v>Completed</v>
      </c>
      <c r="AF253" t="str">
        <f>VLOOKUP(A253,training_and_development!A252:G272,6,0)</f>
        <v>South Brent</v>
      </c>
      <c r="AG253" t="str">
        <f>VLOOKUP(A253,training_and_development!A253:H261,7,0)</f>
        <v>Alicia Moore</v>
      </c>
      <c r="AH253">
        <f>VLOOKUP(A253,training_and_development!A253:H256,8,0)</f>
        <v>1</v>
      </c>
    </row>
    <row r="254" spans="1:34" x14ac:dyDescent="0.25">
      <c r="A254">
        <v>1253</v>
      </c>
      <c r="B254" t="s">
        <v>20528</v>
      </c>
      <c r="C254" s="1">
        <v>44025</v>
      </c>
      <c r="D254" s="8">
        <v>44475</v>
      </c>
      <c r="E254" t="s">
        <v>1309</v>
      </c>
      <c r="F254" t="s">
        <v>1563</v>
      </c>
      <c r="G254" t="s">
        <v>2092</v>
      </c>
      <c r="H254" t="s">
        <v>99</v>
      </c>
      <c r="I254" t="s">
        <v>339</v>
      </c>
      <c r="J254" t="s">
        <v>42</v>
      </c>
      <c r="K254" t="s">
        <v>41</v>
      </c>
      <c r="L254" t="s">
        <v>42</v>
      </c>
      <c r="M254" t="s">
        <v>100</v>
      </c>
      <c r="N254" s="20" t="s">
        <v>1565</v>
      </c>
      <c r="O254" t="s">
        <v>28294</v>
      </c>
      <c r="P254" t="s">
        <v>122</v>
      </c>
      <c r="Q254" s="2">
        <v>26068</v>
      </c>
      <c r="R254" t="s">
        <v>33</v>
      </c>
      <c r="S254" t="s">
        <v>85</v>
      </c>
      <c r="T254" t="s">
        <v>35</v>
      </c>
      <c r="U254" s="3">
        <v>17844</v>
      </c>
      <c r="V254" t="s">
        <v>94</v>
      </c>
      <c r="W254" t="s">
        <v>79</v>
      </c>
      <c r="X254" t="s">
        <v>38</v>
      </c>
      <c r="Y254">
        <v>3</v>
      </c>
      <c r="Z254">
        <f>VLOOKUP(A254,Table3[],3,0)</f>
        <v>2</v>
      </c>
      <c r="AA254">
        <f>VLOOKUP(A254,'employee_engagement survey data'!A254:E718,4,0)</f>
        <v>4</v>
      </c>
      <c r="AB254">
        <f>VLOOKUP(A254,'employee_engagement survey data'!A254:E493,5,0)</f>
        <v>2</v>
      </c>
      <c r="AC254" t="str">
        <f>VLOOKUP(A254,training_and_development!A254:F291,3,0)</f>
        <v>Customer Service</v>
      </c>
      <c r="AD254" t="str">
        <f>VLOOKUP(A254,training_and_development!A254:E643,4,0)</f>
        <v>Internal</v>
      </c>
      <c r="AE254" t="str">
        <f>VLOOKUP(A254,training_and_development!A254:F3251,5,0)</f>
        <v>Completed</v>
      </c>
      <c r="AF254" t="str">
        <f>VLOOKUP(A254,training_and_development!A253:G273,6,0)</f>
        <v>South Cynthia</v>
      </c>
      <c r="AG254" t="str">
        <f>VLOOKUP(A254,training_and_development!A254:H262,7,0)</f>
        <v>Jodi Gibson DDS</v>
      </c>
      <c r="AH254">
        <f>VLOOKUP(A254,training_and_development!A254:H257,8,0)</f>
        <v>2</v>
      </c>
    </row>
    <row r="255" spans="1:34" x14ac:dyDescent="0.25">
      <c r="A255">
        <v>1254</v>
      </c>
      <c r="B255" t="s">
        <v>20529</v>
      </c>
      <c r="C255" s="1">
        <v>44004</v>
      </c>
      <c r="D255" s="8" t="s">
        <v>16975</v>
      </c>
      <c r="E255" t="s">
        <v>332</v>
      </c>
      <c r="F255" t="s">
        <v>1566</v>
      </c>
      <c r="G255" t="s">
        <v>2095</v>
      </c>
      <c r="H255" t="s">
        <v>73</v>
      </c>
      <c r="I255" t="s">
        <v>339</v>
      </c>
      <c r="J255" t="s">
        <v>28</v>
      </c>
      <c r="K255" t="s">
        <v>51</v>
      </c>
      <c r="L255" t="s">
        <v>50</v>
      </c>
      <c r="M255" t="s">
        <v>31</v>
      </c>
      <c r="N255" s="20" t="s">
        <v>16975</v>
      </c>
      <c r="O255" t="s">
        <v>28294</v>
      </c>
      <c r="P255" t="s">
        <v>62</v>
      </c>
      <c r="Q255" s="2">
        <v>18421</v>
      </c>
      <c r="R255" t="s">
        <v>33</v>
      </c>
      <c r="S255" t="s">
        <v>194</v>
      </c>
      <c r="T255" t="s">
        <v>35</v>
      </c>
      <c r="U255" s="3">
        <v>87263</v>
      </c>
      <c r="V255" t="s">
        <v>36</v>
      </c>
      <c r="W255" t="s">
        <v>65</v>
      </c>
      <c r="X255" t="s">
        <v>38</v>
      </c>
      <c r="Y255">
        <v>3</v>
      </c>
      <c r="Z255">
        <f>VLOOKUP(A255,Table3[],3,0)</f>
        <v>3</v>
      </c>
      <c r="AA255">
        <f>VLOOKUP(A255,'employee_engagement survey data'!A255:E719,4,0)</f>
        <v>1</v>
      </c>
      <c r="AB255">
        <f>VLOOKUP(A255,'employee_engagement survey data'!A255:E494,5,0)</f>
        <v>5</v>
      </c>
      <c r="AC255" t="str">
        <f>VLOOKUP(A255,training_and_development!A255:F292,3,0)</f>
        <v>Project Management</v>
      </c>
      <c r="AD255" t="str">
        <f>VLOOKUP(A255,training_and_development!A255:E644,4,0)</f>
        <v>Internal</v>
      </c>
      <c r="AE255" t="str">
        <f>VLOOKUP(A255,training_and_development!A255:F3252,5,0)</f>
        <v>Completed</v>
      </c>
      <c r="AF255" t="str">
        <f>VLOOKUP(A255,training_and_development!A254:G274,6,0)</f>
        <v>Allisonport</v>
      </c>
      <c r="AG255" t="str">
        <f>VLOOKUP(A255,training_and_development!A255:H263,7,0)</f>
        <v>Ryan Adkins</v>
      </c>
      <c r="AH255">
        <f>VLOOKUP(A255,training_and_development!A255:H258,8,0)</f>
        <v>3</v>
      </c>
    </row>
    <row r="256" spans="1:34" x14ac:dyDescent="0.25">
      <c r="A256">
        <v>1255</v>
      </c>
      <c r="B256" t="s">
        <v>20530</v>
      </c>
      <c r="C256" s="1">
        <v>43738</v>
      </c>
      <c r="D256" s="8">
        <v>44257</v>
      </c>
      <c r="E256" t="s">
        <v>332</v>
      </c>
      <c r="F256" t="s">
        <v>1567</v>
      </c>
      <c r="G256" t="s">
        <v>2099</v>
      </c>
      <c r="H256" t="s">
        <v>87</v>
      </c>
      <c r="I256" t="s">
        <v>946</v>
      </c>
      <c r="J256" t="s">
        <v>50</v>
      </c>
      <c r="K256" t="s">
        <v>41</v>
      </c>
      <c r="L256" t="s">
        <v>30</v>
      </c>
      <c r="M256" t="s">
        <v>92</v>
      </c>
      <c r="N256" s="20" t="s">
        <v>1569</v>
      </c>
      <c r="O256" t="s">
        <v>28294</v>
      </c>
      <c r="P256" t="s">
        <v>62</v>
      </c>
      <c r="Q256" s="2">
        <v>31010</v>
      </c>
      <c r="R256" t="s">
        <v>33</v>
      </c>
      <c r="S256" t="s">
        <v>64</v>
      </c>
      <c r="T256" t="s">
        <v>35</v>
      </c>
      <c r="U256" s="3">
        <v>8671</v>
      </c>
      <c r="V256" t="s">
        <v>71</v>
      </c>
      <c r="W256" t="s">
        <v>65</v>
      </c>
      <c r="X256" t="s">
        <v>38</v>
      </c>
      <c r="Y256">
        <v>3</v>
      </c>
      <c r="Z256">
        <f>VLOOKUP(A256,Table3[],3,0)</f>
        <v>3</v>
      </c>
      <c r="AA256">
        <f>VLOOKUP(A256,'employee_engagement survey data'!A256:E720,4,0)</f>
        <v>1</v>
      </c>
      <c r="AB256">
        <f>VLOOKUP(A256,'employee_engagement survey data'!A256:E495,5,0)</f>
        <v>1</v>
      </c>
      <c r="AC256" t="str">
        <f>VLOOKUP(A256,training_and_development!A256:F293,3,0)</f>
        <v>Customer Service</v>
      </c>
      <c r="AD256" t="str">
        <f>VLOOKUP(A256,training_and_development!A256:E645,4,0)</f>
        <v>External</v>
      </c>
      <c r="AE256" t="str">
        <f>VLOOKUP(A256,training_and_development!A256:F3253,5,0)</f>
        <v>Completed</v>
      </c>
      <c r="AF256" t="str">
        <f>VLOOKUP(A256,training_and_development!A255:G275,6,0)</f>
        <v>West Laurafort</v>
      </c>
      <c r="AG256" t="str">
        <f>VLOOKUP(A256,training_and_development!A256:H264,7,0)</f>
        <v>Jasmin Flynn</v>
      </c>
      <c r="AH256">
        <f>VLOOKUP(A256,training_and_development!A256:H259,8,0)</f>
        <v>2</v>
      </c>
    </row>
    <row r="257" spans="1:34" x14ac:dyDescent="0.25">
      <c r="A257">
        <v>1256</v>
      </c>
      <c r="B257" t="s">
        <v>20531</v>
      </c>
      <c r="C257" s="1">
        <v>43838</v>
      </c>
      <c r="D257" s="8" t="s">
        <v>16975</v>
      </c>
      <c r="E257" t="s">
        <v>332</v>
      </c>
      <c r="F257" t="s">
        <v>1570</v>
      </c>
      <c r="G257" t="s">
        <v>2103</v>
      </c>
      <c r="H257" t="s">
        <v>49</v>
      </c>
      <c r="I257" t="s">
        <v>339</v>
      </c>
      <c r="J257" t="s">
        <v>28</v>
      </c>
      <c r="K257" t="s">
        <v>41</v>
      </c>
      <c r="L257" t="s">
        <v>30</v>
      </c>
      <c r="M257" t="s">
        <v>31</v>
      </c>
      <c r="N257" s="20" t="s">
        <v>16975</v>
      </c>
      <c r="O257" t="s">
        <v>28294</v>
      </c>
      <c r="P257" t="s">
        <v>177</v>
      </c>
      <c r="Q257" s="2">
        <v>33464</v>
      </c>
      <c r="R257" t="s">
        <v>33</v>
      </c>
      <c r="S257" t="s">
        <v>64</v>
      </c>
      <c r="T257" t="s">
        <v>35</v>
      </c>
      <c r="U257" s="3">
        <v>16520</v>
      </c>
      <c r="V257" t="s">
        <v>36</v>
      </c>
      <c r="W257" t="s">
        <v>37</v>
      </c>
      <c r="X257" t="s">
        <v>38</v>
      </c>
      <c r="Y257">
        <v>3</v>
      </c>
      <c r="Z257">
        <f>VLOOKUP(A257,Table3[],3,0)</f>
        <v>4</v>
      </c>
      <c r="AA257">
        <f>VLOOKUP(A257,'employee_engagement survey data'!A257:E721,4,0)</f>
        <v>4</v>
      </c>
      <c r="AB257">
        <f>VLOOKUP(A257,'employee_engagement survey data'!A257:E496,5,0)</f>
        <v>2</v>
      </c>
      <c r="AC257" t="str">
        <f>VLOOKUP(A257,training_and_development!A257:F294,3,0)</f>
        <v>Project Management</v>
      </c>
      <c r="AD257" t="str">
        <f>VLOOKUP(A257,training_and_development!A257:E646,4,0)</f>
        <v>Internal</v>
      </c>
      <c r="AE257" t="str">
        <f>VLOOKUP(A257,training_and_development!A257:F3254,5,0)</f>
        <v>Completed</v>
      </c>
      <c r="AF257" t="str">
        <f>VLOOKUP(A257,training_and_development!A256:G276,6,0)</f>
        <v>Lake Derekburgh</v>
      </c>
      <c r="AG257" t="str">
        <f>VLOOKUP(A257,training_and_development!A257:H265,7,0)</f>
        <v>Kenneth Rodriguez</v>
      </c>
      <c r="AH257">
        <f>VLOOKUP(A257,training_and_development!A257:H260,8,0)</f>
        <v>4</v>
      </c>
    </row>
    <row r="258" spans="1:34" x14ac:dyDescent="0.25">
      <c r="A258">
        <v>1257</v>
      </c>
      <c r="B258" t="s">
        <v>20532</v>
      </c>
      <c r="C258" s="1">
        <v>44485</v>
      </c>
      <c r="D258" s="8" t="s">
        <v>16975</v>
      </c>
      <c r="E258" t="s">
        <v>332</v>
      </c>
      <c r="F258" t="s">
        <v>1571</v>
      </c>
      <c r="G258" t="s">
        <v>2107</v>
      </c>
      <c r="H258" t="s">
        <v>67</v>
      </c>
      <c r="I258" t="s">
        <v>339</v>
      </c>
      <c r="J258" t="s">
        <v>50</v>
      </c>
      <c r="K258" t="s">
        <v>51</v>
      </c>
      <c r="L258" t="s">
        <v>30</v>
      </c>
      <c r="M258" t="s">
        <v>31</v>
      </c>
      <c r="N258" s="20" t="s">
        <v>16975</v>
      </c>
      <c r="O258" t="s">
        <v>28294</v>
      </c>
      <c r="P258" t="s">
        <v>83</v>
      </c>
      <c r="Q258" s="2">
        <v>28801</v>
      </c>
      <c r="R258" t="s">
        <v>33</v>
      </c>
      <c r="S258" t="s">
        <v>85</v>
      </c>
      <c r="T258" t="s">
        <v>35</v>
      </c>
      <c r="U258" s="3">
        <v>22868</v>
      </c>
      <c r="V258" t="s">
        <v>94</v>
      </c>
      <c r="W258" t="s">
        <v>79</v>
      </c>
      <c r="X258" t="s">
        <v>38</v>
      </c>
      <c r="Y258">
        <v>3</v>
      </c>
      <c r="Z258">
        <f>VLOOKUP(A258,Table3[],3,0)</f>
        <v>2</v>
      </c>
      <c r="AA258">
        <f>VLOOKUP(A258,'employee_engagement survey data'!A258:E722,4,0)</f>
        <v>1</v>
      </c>
      <c r="AB258">
        <f>VLOOKUP(A258,'employee_engagement survey data'!A258:E497,5,0)</f>
        <v>1</v>
      </c>
      <c r="AC258" t="str">
        <f>VLOOKUP(A258,training_and_development!A258:F295,3,0)</f>
        <v>Technical Skills</v>
      </c>
      <c r="AD258" t="str">
        <f>VLOOKUP(A258,training_and_development!A258:E647,4,0)</f>
        <v>Internal</v>
      </c>
      <c r="AE258" t="str">
        <f>VLOOKUP(A258,training_and_development!A258:F3255,5,0)</f>
        <v>Failed</v>
      </c>
      <c r="AF258" t="str">
        <f>VLOOKUP(A258,training_and_development!A257:G277,6,0)</f>
        <v>New Elizabethton</v>
      </c>
      <c r="AG258" t="str">
        <f>VLOOKUP(A258,training_and_development!A258:H266,7,0)</f>
        <v>Ryan King</v>
      </c>
      <c r="AH258">
        <f>VLOOKUP(A258,training_and_development!A258:H261,8,0)</f>
        <v>1</v>
      </c>
    </row>
    <row r="259" spans="1:34" x14ac:dyDescent="0.25">
      <c r="A259">
        <v>1258</v>
      </c>
      <c r="B259" t="s">
        <v>20533</v>
      </c>
      <c r="C259" s="1">
        <v>44741</v>
      </c>
      <c r="D259" s="8" t="s">
        <v>16975</v>
      </c>
      <c r="E259" t="s">
        <v>332</v>
      </c>
      <c r="F259" t="s">
        <v>1572</v>
      </c>
      <c r="G259" t="s">
        <v>2113</v>
      </c>
      <c r="H259" t="s">
        <v>26</v>
      </c>
      <c r="I259" t="s">
        <v>339</v>
      </c>
      <c r="J259" t="s">
        <v>50</v>
      </c>
      <c r="K259" t="s">
        <v>29</v>
      </c>
      <c r="L259" t="s">
        <v>30</v>
      </c>
      <c r="M259" t="s">
        <v>31</v>
      </c>
      <c r="N259" s="20" t="s">
        <v>16975</v>
      </c>
      <c r="O259" t="s">
        <v>28294</v>
      </c>
      <c r="P259" t="s">
        <v>43</v>
      </c>
      <c r="Q259" s="2">
        <v>28414</v>
      </c>
      <c r="R259" t="s">
        <v>33</v>
      </c>
      <c r="S259" t="s">
        <v>144</v>
      </c>
      <c r="T259" t="s">
        <v>35</v>
      </c>
      <c r="U259" s="3">
        <v>59954</v>
      </c>
      <c r="V259" t="s">
        <v>58</v>
      </c>
      <c r="W259" t="s">
        <v>37</v>
      </c>
      <c r="X259" t="s">
        <v>38</v>
      </c>
      <c r="Y259">
        <v>3</v>
      </c>
      <c r="Z259">
        <f>VLOOKUP(A259,Table3[],3,0)</f>
        <v>3</v>
      </c>
      <c r="AA259">
        <f>VLOOKUP(A259,'employee_engagement survey data'!A259:E723,4,0)</f>
        <v>5</v>
      </c>
      <c r="AB259">
        <f>VLOOKUP(A259,'employee_engagement survey data'!A259:E498,5,0)</f>
        <v>4</v>
      </c>
      <c r="AC259" t="str">
        <f>VLOOKUP(A259,training_and_development!A259:F296,3,0)</f>
        <v>Project Management</v>
      </c>
      <c r="AD259" t="str">
        <f>VLOOKUP(A259,training_and_development!A259:E648,4,0)</f>
        <v>Internal</v>
      </c>
      <c r="AE259" t="str">
        <f>VLOOKUP(A259,training_and_development!A259:F3256,5,0)</f>
        <v>Failed</v>
      </c>
      <c r="AF259" t="str">
        <f>VLOOKUP(A259,training_and_development!A258:G278,6,0)</f>
        <v>Alyssabury</v>
      </c>
      <c r="AG259" t="str">
        <f>VLOOKUP(A259,training_and_development!A259:H267,7,0)</f>
        <v>Cody Brown</v>
      </c>
      <c r="AH259">
        <f>VLOOKUP(A259,training_and_development!A259:H262,8,0)</f>
        <v>1</v>
      </c>
    </row>
    <row r="260" spans="1:34" x14ac:dyDescent="0.25">
      <c r="A260">
        <v>1259</v>
      </c>
      <c r="B260" t="s">
        <v>20534</v>
      </c>
      <c r="C260" s="1">
        <v>44682</v>
      </c>
      <c r="D260" s="8">
        <v>45040</v>
      </c>
      <c r="E260" t="s">
        <v>24</v>
      </c>
      <c r="F260" t="s">
        <v>1573</v>
      </c>
      <c r="G260" t="s">
        <v>2116</v>
      </c>
      <c r="H260" t="s">
        <v>96</v>
      </c>
      <c r="I260" t="s">
        <v>946</v>
      </c>
      <c r="J260" t="s">
        <v>50</v>
      </c>
      <c r="K260" t="s">
        <v>41</v>
      </c>
      <c r="L260" t="s">
        <v>30</v>
      </c>
      <c r="M260" t="s">
        <v>100</v>
      </c>
      <c r="N260" s="20" t="s">
        <v>1575</v>
      </c>
      <c r="O260" t="s">
        <v>28294</v>
      </c>
      <c r="P260" t="s">
        <v>62</v>
      </c>
      <c r="Q260" s="2">
        <v>20650</v>
      </c>
      <c r="R260" t="s">
        <v>33</v>
      </c>
      <c r="S260" t="s">
        <v>64</v>
      </c>
      <c r="T260" t="s">
        <v>45</v>
      </c>
      <c r="U260" s="3">
        <v>43998</v>
      </c>
      <c r="V260" t="s">
        <v>36</v>
      </c>
      <c r="W260" t="s">
        <v>59</v>
      </c>
      <c r="X260" t="s">
        <v>38</v>
      </c>
      <c r="Y260">
        <v>3</v>
      </c>
      <c r="Z260">
        <f>VLOOKUP(A260,Table3[],3,0)</f>
        <v>1</v>
      </c>
      <c r="AA260">
        <f>VLOOKUP(A260,'employee_engagement survey data'!A260:E724,4,0)</f>
        <v>3</v>
      </c>
      <c r="AB260">
        <f>VLOOKUP(A260,'employee_engagement survey data'!A260:E499,5,0)</f>
        <v>4</v>
      </c>
      <c r="AC260" t="str">
        <f>VLOOKUP(A260,training_and_development!A260:F297,3,0)</f>
        <v>Leadership Development</v>
      </c>
      <c r="AD260" t="str">
        <f>VLOOKUP(A260,training_and_development!A260:E649,4,0)</f>
        <v>Internal</v>
      </c>
      <c r="AE260" t="str">
        <f>VLOOKUP(A260,training_and_development!A260:F3257,5,0)</f>
        <v>Completed</v>
      </c>
      <c r="AF260" t="str">
        <f>VLOOKUP(A260,training_and_development!A259:G279,6,0)</f>
        <v>Port Troyton</v>
      </c>
      <c r="AG260" t="str">
        <f>VLOOKUP(A260,training_and_development!A260:H268,7,0)</f>
        <v>Wayne Morgan</v>
      </c>
      <c r="AH260">
        <f>VLOOKUP(A260,training_and_development!A260:H263,8,0)</f>
        <v>1</v>
      </c>
    </row>
    <row r="261" spans="1:34" x14ac:dyDescent="0.25">
      <c r="A261">
        <v>1260</v>
      </c>
      <c r="B261" t="s">
        <v>20535</v>
      </c>
      <c r="C261" s="1">
        <v>43328</v>
      </c>
      <c r="D261" s="8" t="s">
        <v>16975</v>
      </c>
      <c r="E261" t="s">
        <v>24</v>
      </c>
      <c r="F261" t="s">
        <v>1576</v>
      </c>
      <c r="G261" t="s">
        <v>2119</v>
      </c>
      <c r="H261" t="s">
        <v>61</v>
      </c>
      <c r="I261" t="s">
        <v>339</v>
      </c>
      <c r="J261" t="s">
        <v>50</v>
      </c>
      <c r="K261" t="s">
        <v>51</v>
      </c>
      <c r="L261" t="s">
        <v>42</v>
      </c>
      <c r="M261" t="s">
        <v>31</v>
      </c>
      <c r="N261" s="20" t="s">
        <v>16975</v>
      </c>
      <c r="O261" t="s">
        <v>28294</v>
      </c>
      <c r="P261" t="s">
        <v>122</v>
      </c>
      <c r="Q261" s="2">
        <v>20989</v>
      </c>
      <c r="R261" t="s">
        <v>33</v>
      </c>
      <c r="S261" t="s">
        <v>152</v>
      </c>
      <c r="T261" t="s">
        <v>35</v>
      </c>
      <c r="U261" s="3">
        <v>75748</v>
      </c>
      <c r="V261" t="s">
        <v>94</v>
      </c>
      <c r="W261" t="s">
        <v>65</v>
      </c>
      <c r="X261" t="s">
        <v>38</v>
      </c>
      <c r="Y261">
        <v>3</v>
      </c>
      <c r="Z261">
        <f>VLOOKUP(A261,Table3[],3,0)</f>
        <v>5</v>
      </c>
      <c r="AA261">
        <f>VLOOKUP(A261,'employee_engagement survey data'!A261:E725,4,0)</f>
        <v>2</v>
      </c>
      <c r="AB261">
        <f>VLOOKUP(A261,'employee_engagement survey data'!A261:E500,5,0)</f>
        <v>5</v>
      </c>
      <c r="AC261" t="str">
        <f>VLOOKUP(A261,training_and_development!A261:F298,3,0)</f>
        <v>Leadership Development</v>
      </c>
      <c r="AD261" t="str">
        <f>VLOOKUP(A261,training_and_development!A261:E650,4,0)</f>
        <v>Internal</v>
      </c>
      <c r="AE261" t="str">
        <f>VLOOKUP(A261,training_and_development!A261:F3258,5,0)</f>
        <v>Completed</v>
      </c>
      <c r="AF261" t="str">
        <f>VLOOKUP(A261,training_and_development!A260:G280,6,0)</f>
        <v>Port Rachelshire</v>
      </c>
      <c r="AG261" t="str">
        <f>VLOOKUP(A261,training_and_development!A261:H269,7,0)</f>
        <v>Michael Smith</v>
      </c>
      <c r="AH261">
        <f>VLOOKUP(A261,training_and_development!A261:H264,8,0)</f>
        <v>2</v>
      </c>
    </row>
    <row r="262" spans="1:34" x14ac:dyDescent="0.25">
      <c r="A262">
        <v>1261</v>
      </c>
      <c r="B262" t="s">
        <v>20536</v>
      </c>
      <c r="C262" s="1">
        <v>43826</v>
      </c>
      <c r="D262" s="8" t="s">
        <v>16975</v>
      </c>
      <c r="E262" t="s">
        <v>24</v>
      </c>
      <c r="F262" t="s">
        <v>1577</v>
      </c>
      <c r="G262" t="s">
        <v>2127</v>
      </c>
      <c r="H262" t="s">
        <v>116</v>
      </c>
      <c r="I262" t="s">
        <v>339</v>
      </c>
      <c r="J262" t="s">
        <v>42</v>
      </c>
      <c r="K262" t="s">
        <v>29</v>
      </c>
      <c r="L262" t="s">
        <v>30</v>
      </c>
      <c r="M262" t="s">
        <v>31</v>
      </c>
      <c r="N262" s="20" t="s">
        <v>16975</v>
      </c>
      <c r="O262" t="s">
        <v>28294</v>
      </c>
      <c r="P262" t="s">
        <v>68</v>
      </c>
      <c r="Q262" s="2">
        <v>21820</v>
      </c>
      <c r="R262" t="s">
        <v>33</v>
      </c>
      <c r="S262" t="s">
        <v>64</v>
      </c>
      <c r="T262" t="s">
        <v>35</v>
      </c>
      <c r="U262" s="3">
        <v>87591</v>
      </c>
      <c r="V262" t="s">
        <v>46</v>
      </c>
      <c r="W262" t="s">
        <v>65</v>
      </c>
      <c r="X262" t="s">
        <v>38</v>
      </c>
      <c r="Y262">
        <v>3</v>
      </c>
      <c r="Z262">
        <f>VLOOKUP(A262,Table3[],3,0)</f>
        <v>2</v>
      </c>
      <c r="AA262">
        <f>VLOOKUP(A262,'employee_engagement survey data'!A262:E726,4,0)</f>
        <v>5</v>
      </c>
      <c r="AB262">
        <f>VLOOKUP(A262,'employee_engagement survey data'!A262:E501,5,0)</f>
        <v>4</v>
      </c>
      <c r="AC262" t="str">
        <f>VLOOKUP(A262,training_and_development!A262:F299,3,0)</f>
        <v>Project Management</v>
      </c>
      <c r="AD262" t="str">
        <f>VLOOKUP(A262,training_and_development!A262:E651,4,0)</f>
        <v>External</v>
      </c>
      <c r="AE262" t="str">
        <f>VLOOKUP(A262,training_and_development!A262:F3259,5,0)</f>
        <v>Failed</v>
      </c>
      <c r="AF262" t="str">
        <f>VLOOKUP(A262,training_and_development!A261:G281,6,0)</f>
        <v>Thompsonberg</v>
      </c>
      <c r="AG262" t="str">
        <f>VLOOKUP(A262,training_and_development!A262:H270,7,0)</f>
        <v>Alicia Dunn</v>
      </c>
      <c r="AH262">
        <f>VLOOKUP(A262,training_and_development!A262:H265,8,0)</f>
        <v>3</v>
      </c>
    </row>
    <row r="263" spans="1:34" x14ac:dyDescent="0.25">
      <c r="A263">
        <v>1262</v>
      </c>
      <c r="B263" t="s">
        <v>20537</v>
      </c>
      <c r="C263" s="1">
        <v>44378</v>
      </c>
      <c r="D263" s="8">
        <v>45013</v>
      </c>
      <c r="E263" t="s">
        <v>24</v>
      </c>
      <c r="F263" t="s">
        <v>1578</v>
      </c>
      <c r="G263" t="s">
        <v>2134</v>
      </c>
      <c r="H263" t="s">
        <v>73</v>
      </c>
      <c r="I263" t="s">
        <v>339</v>
      </c>
      <c r="J263" t="s">
        <v>42</v>
      </c>
      <c r="K263" t="s">
        <v>41</v>
      </c>
      <c r="L263" t="s">
        <v>50</v>
      </c>
      <c r="M263" t="s">
        <v>100</v>
      </c>
      <c r="N263" s="20" t="s">
        <v>1580</v>
      </c>
      <c r="O263" t="s">
        <v>28294</v>
      </c>
      <c r="P263" t="s">
        <v>83</v>
      </c>
      <c r="Q263" s="2">
        <v>28200</v>
      </c>
      <c r="R263" t="s">
        <v>33</v>
      </c>
      <c r="S263" t="s">
        <v>85</v>
      </c>
      <c r="T263" t="s">
        <v>35</v>
      </c>
      <c r="U263" s="3">
        <v>23777</v>
      </c>
      <c r="V263" t="s">
        <v>46</v>
      </c>
      <c r="W263" t="s">
        <v>37</v>
      </c>
      <c r="X263" t="s">
        <v>38</v>
      </c>
      <c r="Y263">
        <v>3</v>
      </c>
      <c r="Z263">
        <f>VLOOKUP(A263,Table3[],3,0)</f>
        <v>3</v>
      </c>
      <c r="AA263">
        <f>VLOOKUP(A263,'employee_engagement survey data'!A263:E727,4,0)</f>
        <v>4</v>
      </c>
      <c r="AB263">
        <f>VLOOKUP(A263,'employee_engagement survey data'!A263:E502,5,0)</f>
        <v>1</v>
      </c>
      <c r="AC263" t="str">
        <f>VLOOKUP(A263,training_and_development!A263:F300,3,0)</f>
        <v>Communication Skills</v>
      </c>
      <c r="AD263" t="str">
        <f>VLOOKUP(A263,training_and_development!A263:E652,4,0)</f>
        <v>Internal</v>
      </c>
      <c r="AE263" t="str">
        <f>VLOOKUP(A263,training_and_development!A263:F3260,5,0)</f>
        <v>Completed</v>
      </c>
      <c r="AF263" t="str">
        <f>VLOOKUP(A263,training_and_development!A262:G282,6,0)</f>
        <v>Lake Nancy</v>
      </c>
      <c r="AG263" t="str">
        <f>VLOOKUP(A263,training_and_development!A263:H271,7,0)</f>
        <v>Donald Gregory</v>
      </c>
      <c r="AH263">
        <f>VLOOKUP(A263,training_and_development!A263:H266,8,0)</f>
        <v>2</v>
      </c>
    </row>
    <row r="264" spans="1:34" x14ac:dyDescent="0.25">
      <c r="A264">
        <v>1263</v>
      </c>
      <c r="B264" t="s">
        <v>20538</v>
      </c>
      <c r="C264" s="1">
        <v>44854</v>
      </c>
      <c r="D264" s="8" t="s">
        <v>16975</v>
      </c>
      <c r="E264" t="s">
        <v>24</v>
      </c>
      <c r="F264" t="s">
        <v>1581</v>
      </c>
      <c r="G264" t="s">
        <v>2137</v>
      </c>
      <c r="H264" t="s">
        <v>87</v>
      </c>
      <c r="I264" t="s">
        <v>339</v>
      </c>
      <c r="J264" t="s">
        <v>50</v>
      </c>
      <c r="K264" t="s">
        <v>51</v>
      </c>
      <c r="L264" t="s">
        <v>50</v>
      </c>
      <c r="M264" t="s">
        <v>31</v>
      </c>
      <c r="N264" s="20" t="s">
        <v>16975</v>
      </c>
      <c r="O264" t="s">
        <v>28294</v>
      </c>
      <c r="P264" t="s">
        <v>169</v>
      </c>
      <c r="Q264" s="2">
        <v>19312</v>
      </c>
      <c r="R264" t="s">
        <v>33</v>
      </c>
      <c r="S264" t="s">
        <v>144</v>
      </c>
      <c r="T264" t="s">
        <v>35</v>
      </c>
      <c r="U264" s="3">
        <v>34732</v>
      </c>
      <c r="V264" t="s">
        <v>46</v>
      </c>
      <c r="W264" t="s">
        <v>79</v>
      </c>
      <c r="X264" t="s">
        <v>38</v>
      </c>
      <c r="Y264">
        <v>3</v>
      </c>
      <c r="Z264">
        <f>VLOOKUP(A264,Table3[],3,0)</f>
        <v>4</v>
      </c>
      <c r="AA264">
        <f>VLOOKUP(A264,'employee_engagement survey data'!A264:E728,4,0)</f>
        <v>5</v>
      </c>
      <c r="AB264">
        <f>VLOOKUP(A264,'employee_engagement survey data'!A264:E503,5,0)</f>
        <v>3</v>
      </c>
      <c r="AC264" t="str">
        <f>VLOOKUP(A264,training_and_development!A264:F301,3,0)</f>
        <v>Communication Skills</v>
      </c>
      <c r="AD264" t="str">
        <f>VLOOKUP(A264,training_and_development!A264:E653,4,0)</f>
        <v>Internal</v>
      </c>
      <c r="AE264" t="str">
        <f>VLOOKUP(A264,training_and_development!A264:F3261,5,0)</f>
        <v>Failed</v>
      </c>
      <c r="AF264" t="str">
        <f>VLOOKUP(A264,training_and_development!A263:G283,6,0)</f>
        <v>Port Jason</v>
      </c>
      <c r="AG264" t="str">
        <f>VLOOKUP(A264,training_and_development!A264:H272,7,0)</f>
        <v>Larry Yang</v>
      </c>
      <c r="AH264">
        <f>VLOOKUP(A264,training_and_development!A264:H267,8,0)</f>
        <v>5</v>
      </c>
    </row>
    <row r="265" spans="1:34" x14ac:dyDescent="0.25">
      <c r="A265">
        <v>1264</v>
      </c>
      <c r="B265" t="s">
        <v>20539</v>
      </c>
      <c r="C265" s="1">
        <v>43511</v>
      </c>
      <c r="D265" s="8" t="s">
        <v>16975</v>
      </c>
      <c r="E265" t="s">
        <v>24</v>
      </c>
      <c r="F265" t="s">
        <v>1582</v>
      </c>
      <c r="G265" t="s">
        <v>2140</v>
      </c>
      <c r="H265" t="s">
        <v>49</v>
      </c>
      <c r="I265" t="s">
        <v>339</v>
      </c>
      <c r="J265" t="s">
        <v>50</v>
      </c>
      <c r="K265" t="s">
        <v>29</v>
      </c>
      <c r="L265" t="s">
        <v>50</v>
      </c>
      <c r="M265" t="s">
        <v>31</v>
      </c>
      <c r="N265" s="20" t="s">
        <v>16975</v>
      </c>
      <c r="O265" t="s">
        <v>28294</v>
      </c>
      <c r="P265" t="s">
        <v>68</v>
      </c>
      <c r="Q265" s="2">
        <v>36091</v>
      </c>
      <c r="R265" t="s">
        <v>33</v>
      </c>
      <c r="S265" t="s">
        <v>126</v>
      </c>
      <c r="T265" t="s">
        <v>35</v>
      </c>
      <c r="U265" s="3">
        <v>28097</v>
      </c>
      <c r="V265" t="s">
        <v>46</v>
      </c>
      <c r="W265" t="s">
        <v>65</v>
      </c>
      <c r="X265" t="s">
        <v>38</v>
      </c>
      <c r="Y265">
        <v>3</v>
      </c>
      <c r="Z265">
        <f>VLOOKUP(A265,Table3[],3,0)</f>
        <v>3</v>
      </c>
      <c r="AA265">
        <f>VLOOKUP(A265,'employee_engagement survey data'!A265:E729,4,0)</f>
        <v>5</v>
      </c>
      <c r="AB265">
        <f>VLOOKUP(A265,'employee_engagement survey data'!A265:E504,5,0)</f>
        <v>4</v>
      </c>
      <c r="AC265" t="str">
        <f>VLOOKUP(A265,training_and_development!A265:F302,3,0)</f>
        <v>Customer Service</v>
      </c>
      <c r="AD265" t="str">
        <f>VLOOKUP(A265,training_and_development!A265:E654,4,0)</f>
        <v>Internal</v>
      </c>
      <c r="AE265" t="str">
        <f>VLOOKUP(A265,training_and_development!A265:F3262,5,0)</f>
        <v>Failed</v>
      </c>
      <c r="AF265" t="str">
        <f>VLOOKUP(A265,training_and_development!A264:G284,6,0)</f>
        <v>Port Jameschester</v>
      </c>
      <c r="AG265" t="str">
        <f>VLOOKUP(A265,training_and_development!A265:H273,7,0)</f>
        <v>Alexandra Riley</v>
      </c>
      <c r="AH265">
        <f>VLOOKUP(A265,training_and_development!A265:H268,8,0)</f>
        <v>5</v>
      </c>
    </row>
    <row r="266" spans="1:34" x14ac:dyDescent="0.25">
      <c r="A266">
        <v>1265</v>
      </c>
      <c r="B266" t="s">
        <v>20540</v>
      </c>
      <c r="C266" s="1">
        <v>44578</v>
      </c>
      <c r="D266" s="8">
        <v>44767</v>
      </c>
      <c r="E266" t="s">
        <v>24</v>
      </c>
      <c r="F266" t="s">
        <v>1583</v>
      </c>
      <c r="G266" t="s">
        <v>2143</v>
      </c>
      <c r="H266" t="s">
        <v>67</v>
      </c>
      <c r="I266" t="s">
        <v>946</v>
      </c>
      <c r="J266" t="s">
        <v>42</v>
      </c>
      <c r="K266" t="s">
        <v>29</v>
      </c>
      <c r="L266" t="s">
        <v>50</v>
      </c>
      <c r="M266" t="s">
        <v>100</v>
      </c>
      <c r="N266" s="20" t="s">
        <v>1585</v>
      </c>
      <c r="O266" t="s">
        <v>28294</v>
      </c>
      <c r="P266" t="s">
        <v>68</v>
      </c>
      <c r="Q266" s="2">
        <v>27908</v>
      </c>
      <c r="R266" t="s">
        <v>33</v>
      </c>
      <c r="S266" t="s">
        <v>64</v>
      </c>
      <c r="T266" t="s">
        <v>45</v>
      </c>
      <c r="U266" s="3">
        <v>39841</v>
      </c>
      <c r="V266" t="s">
        <v>71</v>
      </c>
      <c r="W266" t="s">
        <v>37</v>
      </c>
      <c r="X266" t="s">
        <v>38</v>
      </c>
      <c r="Y266">
        <v>3</v>
      </c>
      <c r="Z266">
        <f>VLOOKUP(A266,Table3[],3,0)</f>
        <v>4</v>
      </c>
      <c r="AA266">
        <f>VLOOKUP(A266,'employee_engagement survey data'!A266:E730,4,0)</f>
        <v>2</v>
      </c>
      <c r="AB266">
        <f>VLOOKUP(A266,'employee_engagement survey data'!A266:E505,5,0)</f>
        <v>5</v>
      </c>
      <c r="AC266" t="str">
        <f>VLOOKUP(A266,training_and_development!A266:F303,3,0)</f>
        <v>Leadership Development</v>
      </c>
      <c r="AD266" t="str">
        <f>VLOOKUP(A266,training_and_development!A266:E655,4,0)</f>
        <v>Internal</v>
      </c>
      <c r="AE266" t="str">
        <f>VLOOKUP(A266,training_and_development!A266:F3263,5,0)</f>
        <v>Failed</v>
      </c>
      <c r="AF266" t="str">
        <f>VLOOKUP(A266,training_and_development!A265:G285,6,0)</f>
        <v>Rebeccamouth</v>
      </c>
      <c r="AG266" t="str">
        <f>VLOOKUP(A266,training_and_development!A266:H274,7,0)</f>
        <v>Stephen Mcdonald</v>
      </c>
      <c r="AH266">
        <f>VLOOKUP(A266,training_and_development!A266:H269,8,0)</f>
        <v>4</v>
      </c>
    </row>
    <row r="267" spans="1:34" x14ac:dyDescent="0.25">
      <c r="A267">
        <v>1266</v>
      </c>
      <c r="B267" t="s">
        <v>20541</v>
      </c>
      <c r="C267" s="1">
        <v>44514</v>
      </c>
      <c r="D267" s="8">
        <v>44743</v>
      </c>
      <c r="E267" t="s">
        <v>24</v>
      </c>
      <c r="F267" t="s">
        <v>1586</v>
      </c>
      <c r="G267" t="s">
        <v>2148</v>
      </c>
      <c r="H267" t="s">
        <v>26</v>
      </c>
      <c r="I267" t="s">
        <v>339</v>
      </c>
      <c r="J267" t="s">
        <v>50</v>
      </c>
      <c r="K267" t="s">
        <v>41</v>
      </c>
      <c r="L267" t="s">
        <v>50</v>
      </c>
      <c r="M267" t="s">
        <v>74</v>
      </c>
      <c r="N267" s="20" t="s">
        <v>1588</v>
      </c>
      <c r="O267" t="s">
        <v>28294</v>
      </c>
      <c r="P267" t="s">
        <v>122</v>
      </c>
      <c r="Q267" s="2">
        <v>26027</v>
      </c>
      <c r="R267" t="s">
        <v>33</v>
      </c>
      <c r="S267" t="s">
        <v>152</v>
      </c>
      <c r="T267" t="s">
        <v>45</v>
      </c>
      <c r="U267" s="3">
        <v>46871</v>
      </c>
      <c r="V267" t="s">
        <v>46</v>
      </c>
      <c r="W267" t="s">
        <v>79</v>
      </c>
      <c r="X267" t="s">
        <v>38</v>
      </c>
      <c r="Y267">
        <v>3</v>
      </c>
      <c r="Z267">
        <f>VLOOKUP(A267,Table3[],3,0)</f>
        <v>1</v>
      </c>
      <c r="AA267">
        <f>VLOOKUP(A267,'employee_engagement survey data'!A267:E731,4,0)</f>
        <v>3</v>
      </c>
      <c r="AB267">
        <f>VLOOKUP(A267,'employee_engagement survey data'!A267:E506,5,0)</f>
        <v>1</v>
      </c>
      <c r="AC267" t="str">
        <f>VLOOKUP(A267,training_and_development!A267:F304,3,0)</f>
        <v>Project Management</v>
      </c>
      <c r="AD267" t="str">
        <f>VLOOKUP(A267,training_and_development!A267:E656,4,0)</f>
        <v>Internal</v>
      </c>
      <c r="AE267" t="str">
        <f>VLOOKUP(A267,training_and_development!A267:F3264,5,0)</f>
        <v>Failed</v>
      </c>
      <c r="AF267" t="str">
        <f>VLOOKUP(A267,training_and_development!A266:G286,6,0)</f>
        <v>East Christopher</v>
      </c>
      <c r="AG267" t="str">
        <f>VLOOKUP(A267,training_and_development!A267:H275,7,0)</f>
        <v>Melissa Brown</v>
      </c>
      <c r="AH267">
        <f>VLOOKUP(A267,training_and_development!A267:H270,8,0)</f>
        <v>5</v>
      </c>
    </row>
    <row r="268" spans="1:34" x14ac:dyDescent="0.25">
      <c r="A268">
        <v>1267</v>
      </c>
      <c r="B268" t="s">
        <v>20542</v>
      </c>
      <c r="C268" s="1">
        <v>44149</v>
      </c>
      <c r="D268" s="8">
        <v>44187</v>
      </c>
      <c r="E268" t="s">
        <v>24</v>
      </c>
      <c r="F268" t="s">
        <v>1589</v>
      </c>
      <c r="G268" t="s">
        <v>2151</v>
      </c>
      <c r="H268" t="s">
        <v>96</v>
      </c>
      <c r="I268" t="s">
        <v>339</v>
      </c>
      <c r="J268" t="s">
        <v>42</v>
      </c>
      <c r="K268" t="s">
        <v>29</v>
      </c>
      <c r="L268" t="s">
        <v>50</v>
      </c>
      <c r="M268" t="s">
        <v>120</v>
      </c>
      <c r="N268" s="20" t="s">
        <v>1591</v>
      </c>
      <c r="O268" t="s">
        <v>28294</v>
      </c>
      <c r="P268" t="s">
        <v>62</v>
      </c>
      <c r="Q268" s="2">
        <v>26187</v>
      </c>
      <c r="R268" t="s">
        <v>33</v>
      </c>
      <c r="S268" t="s">
        <v>114</v>
      </c>
      <c r="T268" t="s">
        <v>35</v>
      </c>
      <c r="U268" s="3">
        <v>91614</v>
      </c>
      <c r="V268" t="s">
        <v>36</v>
      </c>
      <c r="W268" t="s">
        <v>79</v>
      </c>
      <c r="X268" t="s">
        <v>38</v>
      </c>
      <c r="Y268">
        <v>3</v>
      </c>
      <c r="Z268">
        <f>VLOOKUP(A268,Table3[],3,0)</f>
        <v>4</v>
      </c>
      <c r="AA268">
        <f>VLOOKUP(A268,'employee_engagement survey data'!A268:E732,4,0)</f>
        <v>1</v>
      </c>
      <c r="AB268">
        <f>VLOOKUP(A268,'employee_engagement survey data'!A268:E507,5,0)</f>
        <v>5</v>
      </c>
      <c r="AC268" t="str">
        <f>VLOOKUP(A268,training_and_development!A268:F305,3,0)</f>
        <v>Technical Skills</v>
      </c>
      <c r="AD268" t="str">
        <f>VLOOKUP(A268,training_and_development!A268:E657,4,0)</f>
        <v>Internal</v>
      </c>
      <c r="AE268" t="str">
        <f>VLOOKUP(A268,training_and_development!A268:F3265,5,0)</f>
        <v>Failed</v>
      </c>
      <c r="AF268" t="str">
        <f>VLOOKUP(A268,training_and_development!A267:G287,6,0)</f>
        <v>Lewisview</v>
      </c>
      <c r="AG268" t="str">
        <f>VLOOKUP(A268,training_and_development!A268:H276,7,0)</f>
        <v>Paul Martin</v>
      </c>
      <c r="AH268">
        <f>VLOOKUP(A268,training_and_development!A268:H271,8,0)</f>
        <v>1</v>
      </c>
    </row>
    <row r="269" spans="1:34" x14ac:dyDescent="0.25">
      <c r="A269">
        <v>1268</v>
      </c>
      <c r="B269" t="s">
        <v>20543</v>
      </c>
      <c r="C269" s="1">
        <v>44982</v>
      </c>
      <c r="D269" s="8" t="s">
        <v>16975</v>
      </c>
      <c r="E269" t="s">
        <v>24</v>
      </c>
      <c r="F269" t="s">
        <v>1592</v>
      </c>
      <c r="G269" t="s">
        <v>2154</v>
      </c>
      <c r="H269" t="s">
        <v>40</v>
      </c>
      <c r="I269" t="s">
        <v>339</v>
      </c>
      <c r="J269" t="s">
        <v>42</v>
      </c>
      <c r="K269" t="s">
        <v>41</v>
      </c>
      <c r="L269" t="s">
        <v>42</v>
      </c>
      <c r="M269" t="s">
        <v>31</v>
      </c>
      <c r="N269" s="20" t="s">
        <v>16975</v>
      </c>
      <c r="O269" t="s">
        <v>28294</v>
      </c>
      <c r="P269" t="s">
        <v>62</v>
      </c>
      <c r="Q269" s="2">
        <v>22641</v>
      </c>
      <c r="R269" t="s">
        <v>33</v>
      </c>
      <c r="S269" t="s">
        <v>78</v>
      </c>
      <c r="T269" t="s">
        <v>35</v>
      </c>
      <c r="U269" s="3">
        <v>89515</v>
      </c>
      <c r="V269" t="s">
        <v>58</v>
      </c>
      <c r="W269" t="s">
        <v>59</v>
      </c>
      <c r="X269" t="s">
        <v>38</v>
      </c>
      <c r="Y269">
        <v>3</v>
      </c>
      <c r="Z269">
        <f>VLOOKUP(A269,Table3[],3,0)</f>
        <v>2</v>
      </c>
      <c r="AA269">
        <f>VLOOKUP(A269,'employee_engagement survey data'!A269:E733,4,0)</f>
        <v>1</v>
      </c>
      <c r="AB269">
        <f>VLOOKUP(A269,'employee_engagement survey data'!A269:E508,5,0)</f>
        <v>2</v>
      </c>
      <c r="AC269" t="str">
        <f>VLOOKUP(A269,training_and_development!A269:F306,3,0)</f>
        <v>Project Management</v>
      </c>
      <c r="AD269" t="str">
        <f>VLOOKUP(A269,training_and_development!A269:E658,4,0)</f>
        <v>External</v>
      </c>
      <c r="AE269" t="str">
        <f>VLOOKUP(A269,training_and_development!A269:F3266,5,0)</f>
        <v>Completed</v>
      </c>
      <c r="AF269" t="str">
        <f>VLOOKUP(A269,training_and_development!A268:G288,6,0)</f>
        <v>North Duanemouth</v>
      </c>
      <c r="AG269" t="str">
        <f>VLOOKUP(A269,training_and_development!A269:H277,7,0)</f>
        <v>Stephanie Anderson</v>
      </c>
      <c r="AH269">
        <f>VLOOKUP(A269,training_and_development!A269:H272,8,0)</f>
        <v>5</v>
      </c>
    </row>
    <row r="270" spans="1:34" x14ac:dyDescent="0.25">
      <c r="A270">
        <v>1269</v>
      </c>
      <c r="B270" t="s">
        <v>20544</v>
      </c>
      <c r="C270" s="1">
        <v>44796</v>
      </c>
      <c r="D270" s="8" t="s">
        <v>16975</v>
      </c>
      <c r="E270" t="s">
        <v>24</v>
      </c>
      <c r="F270" t="s">
        <v>1593</v>
      </c>
      <c r="G270" t="s">
        <v>2158</v>
      </c>
      <c r="H270" t="s">
        <v>99</v>
      </c>
      <c r="I270" t="s">
        <v>339</v>
      </c>
      <c r="J270" t="s">
        <v>28</v>
      </c>
      <c r="K270" t="s">
        <v>41</v>
      </c>
      <c r="L270" t="s">
        <v>50</v>
      </c>
      <c r="M270" t="s">
        <v>31</v>
      </c>
      <c r="N270" s="20" t="s">
        <v>16975</v>
      </c>
      <c r="O270" t="s">
        <v>28294</v>
      </c>
      <c r="P270" t="s">
        <v>248</v>
      </c>
      <c r="Q270" s="2">
        <v>23860</v>
      </c>
      <c r="R270" t="s">
        <v>33</v>
      </c>
      <c r="S270" t="s">
        <v>64</v>
      </c>
      <c r="T270" t="s">
        <v>35</v>
      </c>
      <c r="U270" s="3">
        <v>82774</v>
      </c>
      <c r="V270" t="s">
        <v>71</v>
      </c>
      <c r="W270" t="s">
        <v>79</v>
      </c>
      <c r="X270" t="s">
        <v>38</v>
      </c>
      <c r="Y270">
        <v>3</v>
      </c>
      <c r="Z270">
        <f>VLOOKUP(A270,Table3[],3,0)</f>
        <v>1</v>
      </c>
      <c r="AA270">
        <f>VLOOKUP(A270,'employee_engagement survey data'!A270:E734,4,0)</f>
        <v>2</v>
      </c>
      <c r="AB270">
        <f>VLOOKUP(A270,'employee_engagement survey data'!A270:E509,5,0)</f>
        <v>4</v>
      </c>
      <c r="AC270" t="str">
        <f>VLOOKUP(A270,training_and_development!A270:F307,3,0)</f>
        <v>Customer Service</v>
      </c>
      <c r="AD270" t="str">
        <f>VLOOKUP(A270,training_and_development!A270:E659,4,0)</f>
        <v>External</v>
      </c>
      <c r="AE270" t="str">
        <f>VLOOKUP(A270,training_and_development!A270:F3267,5,0)</f>
        <v>Completed</v>
      </c>
      <c r="AF270" t="str">
        <f>VLOOKUP(A270,training_and_development!A269:G289,6,0)</f>
        <v>Lake Kevin</v>
      </c>
      <c r="AG270" t="str">
        <f>VLOOKUP(A270,training_and_development!A270:H278,7,0)</f>
        <v>Tommy Wilson</v>
      </c>
      <c r="AH270">
        <f>VLOOKUP(A270,training_and_development!A270:H273,8,0)</f>
        <v>4</v>
      </c>
    </row>
    <row r="271" spans="1:34" x14ac:dyDescent="0.25">
      <c r="A271">
        <v>1270</v>
      </c>
      <c r="B271" t="s">
        <v>20545</v>
      </c>
      <c r="C271" s="1">
        <v>43586</v>
      </c>
      <c r="D271" s="8">
        <v>43830</v>
      </c>
      <c r="E271" t="s">
        <v>24</v>
      </c>
      <c r="F271" t="s">
        <v>1594</v>
      </c>
      <c r="G271" t="s">
        <v>2163</v>
      </c>
      <c r="H271" t="s">
        <v>61</v>
      </c>
      <c r="I271" t="s">
        <v>339</v>
      </c>
      <c r="J271" t="s">
        <v>42</v>
      </c>
      <c r="K271" t="s">
        <v>29</v>
      </c>
      <c r="L271" t="s">
        <v>50</v>
      </c>
      <c r="M271" t="s">
        <v>120</v>
      </c>
      <c r="N271" s="20" t="s">
        <v>1596</v>
      </c>
      <c r="O271" t="s">
        <v>28294</v>
      </c>
      <c r="P271" t="s">
        <v>68</v>
      </c>
      <c r="Q271" s="2">
        <v>24762</v>
      </c>
      <c r="R271" t="s">
        <v>33</v>
      </c>
      <c r="S271" t="s">
        <v>64</v>
      </c>
      <c r="T271" t="s">
        <v>35</v>
      </c>
      <c r="U271" s="3">
        <v>79937</v>
      </c>
      <c r="V271" t="s">
        <v>46</v>
      </c>
      <c r="W271" t="s">
        <v>65</v>
      </c>
      <c r="X271" t="s">
        <v>38</v>
      </c>
      <c r="Y271">
        <v>3</v>
      </c>
      <c r="Z271">
        <f>VLOOKUP(A271,Table3[],3,0)</f>
        <v>5</v>
      </c>
      <c r="AA271">
        <f>VLOOKUP(A271,'employee_engagement survey data'!A271:E735,4,0)</f>
        <v>5</v>
      </c>
      <c r="AB271">
        <f>VLOOKUP(A271,'employee_engagement survey data'!A271:E510,5,0)</f>
        <v>1</v>
      </c>
      <c r="AC271" t="str">
        <f>VLOOKUP(A271,training_and_development!A271:F308,3,0)</f>
        <v>Leadership Development</v>
      </c>
      <c r="AD271" t="str">
        <f>VLOOKUP(A271,training_and_development!A271:E660,4,0)</f>
        <v>External</v>
      </c>
      <c r="AE271" t="str">
        <f>VLOOKUP(A271,training_and_development!A271:F3268,5,0)</f>
        <v>Completed</v>
      </c>
      <c r="AF271" t="str">
        <f>VLOOKUP(A271,training_and_development!A270:G290,6,0)</f>
        <v>South Michael</v>
      </c>
      <c r="AG271" t="str">
        <f>VLOOKUP(A271,training_and_development!A271:H279,7,0)</f>
        <v>Carrie Anderson</v>
      </c>
      <c r="AH271">
        <f>VLOOKUP(A271,training_and_development!A271:H274,8,0)</f>
        <v>2</v>
      </c>
    </row>
    <row r="272" spans="1:34" x14ac:dyDescent="0.25">
      <c r="A272">
        <v>1271</v>
      </c>
      <c r="B272" t="s">
        <v>20546</v>
      </c>
      <c r="C272" s="1">
        <v>43947</v>
      </c>
      <c r="D272" s="8" t="s">
        <v>16975</v>
      </c>
      <c r="E272" t="s">
        <v>24</v>
      </c>
      <c r="F272" t="s">
        <v>1597</v>
      </c>
      <c r="G272" t="s">
        <v>2167</v>
      </c>
      <c r="H272" t="s">
        <v>116</v>
      </c>
      <c r="I272" t="s">
        <v>339</v>
      </c>
      <c r="J272" t="s">
        <v>50</v>
      </c>
      <c r="K272" t="s">
        <v>41</v>
      </c>
      <c r="L272" t="s">
        <v>42</v>
      </c>
      <c r="M272" t="s">
        <v>31</v>
      </c>
      <c r="N272" s="20" t="s">
        <v>16975</v>
      </c>
      <c r="O272" t="s">
        <v>28294</v>
      </c>
      <c r="P272" t="s">
        <v>53</v>
      </c>
      <c r="Q272" s="2">
        <v>18948</v>
      </c>
      <c r="R272" t="s">
        <v>33</v>
      </c>
      <c r="S272" t="s">
        <v>144</v>
      </c>
      <c r="T272" t="s">
        <v>35</v>
      </c>
      <c r="U272" s="3">
        <v>95232</v>
      </c>
      <c r="V272" t="s">
        <v>94</v>
      </c>
      <c r="W272" t="s">
        <v>37</v>
      </c>
      <c r="X272" t="s">
        <v>38</v>
      </c>
      <c r="Y272">
        <v>3</v>
      </c>
      <c r="Z272">
        <f>VLOOKUP(A272,Table3[],3,0)</f>
        <v>3</v>
      </c>
      <c r="AA272">
        <f>VLOOKUP(A272,'employee_engagement survey data'!A272:E736,4,0)</f>
        <v>1</v>
      </c>
      <c r="AB272">
        <f>VLOOKUP(A272,'employee_engagement survey data'!A272:E511,5,0)</f>
        <v>5</v>
      </c>
      <c r="AC272" t="str">
        <f>VLOOKUP(A272,training_and_development!A272:F309,3,0)</f>
        <v>Customer Service</v>
      </c>
      <c r="AD272" t="str">
        <f>VLOOKUP(A272,training_and_development!A272:E661,4,0)</f>
        <v>Internal</v>
      </c>
      <c r="AE272" t="str">
        <f>VLOOKUP(A272,training_and_development!A272:F3269,5,0)</f>
        <v>Completed</v>
      </c>
      <c r="AF272" t="str">
        <f>VLOOKUP(A272,training_and_development!A271:G291,6,0)</f>
        <v>North Sheila</v>
      </c>
      <c r="AG272" t="str">
        <f>VLOOKUP(A272,training_and_development!A272:H280,7,0)</f>
        <v>Gina White</v>
      </c>
      <c r="AH272">
        <f>VLOOKUP(A272,training_and_development!A272:H275,8,0)</f>
        <v>3</v>
      </c>
    </row>
    <row r="273" spans="1:34" x14ac:dyDescent="0.25">
      <c r="A273">
        <v>1272</v>
      </c>
      <c r="B273" t="s">
        <v>20547</v>
      </c>
      <c r="C273" s="1">
        <v>44235</v>
      </c>
      <c r="D273" s="8">
        <v>44757</v>
      </c>
      <c r="E273" t="s">
        <v>24</v>
      </c>
      <c r="F273" t="s">
        <v>1598</v>
      </c>
      <c r="G273" t="s">
        <v>2170</v>
      </c>
      <c r="H273" t="s">
        <v>73</v>
      </c>
      <c r="I273" t="s">
        <v>946</v>
      </c>
      <c r="J273" t="s">
        <v>50</v>
      </c>
      <c r="K273" t="s">
        <v>29</v>
      </c>
      <c r="L273" t="s">
        <v>30</v>
      </c>
      <c r="M273" t="s">
        <v>74</v>
      </c>
      <c r="N273" s="20" t="s">
        <v>1600</v>
      </c>
      <c r="O273" t="s">
        <v>28294</v>
      </c>
      <c r="P273" t="s">
        <v>76</v>
      </c>
      <c r="Q273" s="2">
        <v>26080</v>
      </c>
      <c r="R273" t="s">
        <v>33</v>
      </c>
      <c r="S273" t="s">
        <v>123</v>
      </c>
      <c r="T273" t="s">
        <v>35</v>
      </c>
      <c r="U273" s="3">
        <v>37465</v>
      </c>
      <c r="V273" t="s">
        <v>71</v>
      </c>
      <c r="W273" t="s">
        <v>59</v>
      </c>
      <c r="X273" t="s">
        <v>38</v>
      </c>
      <c r="Y273">
        <v>3</v>
      </c>
      <c r="Z273">
        <f>VLOOKUP(A273,Table3[],3,0)</f>
        <v>4</v>
      </c>
      <c r="AA273">
        <f>VLOOKUP(A273,'employee_engagement survey data'!A273:E737,4,0)</f>
        <v>2</v>
      </c>
      <c r="AB273">
        <f>VLOOKUP(A273,'employee_engagement survey data'!A273:E512,5,0)</f>
        <v>3</v>
      </c>
      <c r="AC273" t="str">
        <f>VLOOKUP(A273,training_and_development!A273:F310,3,0)</f>
        <v>Technical Skills</v>
      </c>
      <c r="AD273" t="str">
        <f>VLOOKUP(A273,training_and_development!A273:E662,4,0)</f>
        <v>Internal</v>
      </c>
      <c r="AE273" t="str">
        <f>VLOOKUP(A273,training_and_development!A273:F3270,5,0)</f>
        <v>Failed</v>
      </c>
      <c r="AF273" t="str">
        <f>VLOOKUP(A273,training_and_development!A272:G292,6,0)</f>
        <v>Jonesside</v>
      </c>
      <c r="AG273" t="str">
        <f>VLOOKUP(A273,training_and_development!A273:H281,7,0)</f>
        <v>Michelle Holmes</v>
      </c>
      <c r="AH273">
        <f>VLOOKUP(A273,training_and_development!A273:H276,8,0)</f>
        <v>3</v>
      </c>
    </row>
    <row r="274" spans="1:34" x14ac:dyDescent="0.25">
      <c r="A274">
        <v>1273</v>
      </c>
      <c r="B274" t="s">
        <v>20548</v>
      </c>
      <c r="C274" s="1">
        <v>44133</v>
      </c>
      <c r="D274" s="8">
        <v>44222</v>
      </c>
      <c r="E274" t="s">
        <v>1309</v>
      </c>
      <c r="F274" t="s">
        <v>1601</v>
      </c>
      <c r="G274" t="s">
        <v>2174</v>
      </c>
      <c r="H274" t="s">
        <v>87</v>
      </c>
      <c r="I274" t="s">
        <v>339</v>
      </c>
      <c r="J274" t="s">
        <v>28</v>
      </c>
      <c r="K274" t="s">
        <v>41</v>
      </c>
      <c r="L274" t="s">
        <v>42</v>
      </c>
      <c r="M274" t="s">
        <v>100</v>
      </c>
      <c r="N274" s="20" t="s">
        <v>1603</v>
      </c>
      <c r="O274" t="s">
        <v>28294</v>
      </c>
      <c r="P274" t="s">
        <v>53</v>
      </c>
      <c r="Q274" s="2">
        <v>20893</v>
      </c>
      <c r="R274" t="s">
        <v>33</v>
      </c>
      <c r="S274" t="s">
        <v>152</v>
      </c>
      <c r="T274" t="s">
        <v>35</v>
      </c>
      <c r="U274" s="3">
        <v>50409</v>
      </c>
      <c r="V274" t="s">
        <v>94</v>
      </c>
      <c r="W274" t="s">
        <v>59</v>
      </c>
      <c r="X274" t="s">
        <v>38</v>
      </c>
      <c r="Y274">
        <v>3</v>
      </c>
      <c r="Z274">
        <f>VLOOKUP(A274,Table3[],3,0)</f>
        <v>1</v>
      </c>
      <c r="AA274">
        <f>VLOOKUP(A274,'employee_engagement survey data'!A274:E738,4,0)</f>
        <v>4</v>
      </c>
      <c r="AB274">
        <f>VLOOKUP(A274,'employee_engagement survey data'!A274:E513,5,0)</f>
        <v>2</v>
      </c>
      <c r="AC274" t="str">
        <f>VLOOKUP(A274,training_and_development!A274:F311,3,0)</f>
        <v>Technical Skills</v>
      </c>
      <c r="AD274" t="str">
        <f>VLOOKUP(A274,training_and_development!A274:E663,4,0)</f>
        <v>External</v>
      </c>
      <c r="AE274" t="str">
        <f>VLOOKUP(A274,training_and_development!A274:F3271,5,0)</f>
        <v>Failed</v>
      </c>
      <c r="AF274" t="str">
        <f>VLOOKUP(A274,training_and_development!A273:G293,6,0)</f>
        <v>New Seanberg</v>
      </c>
      <c r="AG274" t="str">
        <f>VLOOKUP(A274,training_and_development!A274:H282,7,0)</f>
        <v>Sharon Park</v>
      </c>
      <c r="AH274">
        <f>VLOOKUP(A274,training_and_development!A274:H277,8,0)</f>
        <v>1</v>
      </c>
    </row>
    <row r="275" spans="1:34" x14ac:dyDescent="0.25">
      <c r="A275">
        <v>1274</v>
      </c>
      <c r="B275" t="s">
        <v>20549</v>
      </c>
      <c r="C275" s="1">
        <v>44887</v>
      </c>
      <c r="D275" s="8" t="s">
        <v>16975</v>
      </c>
      <c r="E275" t="s">
        <v>1309</v>
      </c>
      <c r="F275" t="s">
        <v>1604</v>
      </c>
      <c r="G275" t="s">
        <v>2177</v>
      </c>
      <c r="H275" t="s">
        <v>49</v>
      </c>
      <c r="I275" t="s">
        <v>339</v>
      </c>
      <c r="J275" t="s">
        <v>28</v>
      </c>
      <c r="K275" t="s">
        <v>41</v>
      </c>
      <c r="L275" t="s">
        <v>50</v>
      </c>
      <c r="M275" t="s">
        <v>31</v>
      </c>
      <c r="N275" s="20" t="s">
        <v>16975</v>
      </c>
      <c r="O275" t="s">
        <v>28294</v>
      </c>
      <c r="P275" t="s">
        <v>83</v>
      </c>
      <c r="Q275" s="2">
        <v>27704</v>
      </c>
      <c r="R275" t="s">
        <v>33</v>
      </c>
      <c r="S275" t="s">
        <v>85</v>
      </c>
      <c r="T275" t="s">
        <v>35</v>
      </c>
      <c r="U275" s="3">
        <v>2006</v>
      </c>
      <c r="V275" t="s">
        <v>71</v>
      </c>
      <c r="W275" t="s">
        <v>59</v>
      </c>
      <c r="X275" t="s">
        <v>38</v>
      </c>
      <c r="Y275">
        <v>3</v>
      </c>
      <c r="Z275">
        <f>VLOOKUP(A275,Table3[],3,0)</f>
        <v>2</v>
      </c>
      <c r="AA275">
        <f>VLOOKUP(A275,'employee_engagement survey data'!A275:E739,4,0)</f>
        <v>1</v>
      </c>
      <c r="AB275">
        <f>VLOOKUP(A275,'employee_engagement survey data'!A275:E514,5,0)</f>
        <v>5</v>
      </c>
      <c r="AC275" t="str">
        <f>VLOOKUP(A275,training_and_development!A275:F312,3,0)</f>
        <v>Project Management</v>
      </c>
      <c r="AD275" t="str">
        <f>VLOOKUP(A275,training_and_development!A275:E664,4,0)</f>
        <v>Internal</v>
      </c>
      <c r="AE275" t="str">
        <f>VLOOKUP(A275,training_and_development!A275:F3272,5,0)</f>
        <v>Completed</v>
      </c>
      <c r="AF275" t="str">
        <f>VLOOKUP(A275,training_and_development!A274:G294,6,0)</f>
        <v>West Deanna</v>
      </c>
      <c r="AG275" t="str">
        <f>VLOOKUP(A275,training_and_development!A275:H283,7,0)</f>
        <v>Curtis Price</v>
      </c>
      <c r="AH275">
        <f>VLOOKUP(A275,training_and_development!A275:H278,8,0)</f>
        <v>2</v>
      </c>
    </row>
    <row r="276" spans="1:34" x14ac:dyDescent="0.25">
      <c r="A276">
        <v>1275</v>
      </c>
      <c r="B276" t="s">
        <v>20550</v>
      </c>
      <c r="C276" s="1">
        <v>44845</v>
      </c>
      <c r="D276" s="8" t="s">
        <v>16975</v>
      </c>
      <c r="E276" t="s">
        <v>332</v>
      </c>
      <c r="F276" t="s">
        <v>1605</v>
      </c>
      <c r="G276" t="s">
        <v>2180</v>
      </c>
      <c r="H276" t="s">
        <v>26</v>
      </c>
      <c r="I276" t="s">
        <v>946</v>
      </c>
      <c r="J276" t="s">
        <v>50</v>
      </c>
      <c r="K276" t="s">
        <v>51</v>
      </c>
      <c r="L276" t="s">
        <v>42</v>
      </c>
      <c r="M276" t="s">
        <v>31</v>
      </c>
      <c r="N276" s="20" t="s">
        <v>16975</v>
      </c>
      <c r="O276" t="s">
        <v>28294</v>
      </c>
      <c r="P276" t="s">
        <v>43</v>
      </c>
      <c r="Q276" s="2">
        <v>30121</v>
      </c>
      <c r="R276" t="s">
        <v>33</v>
      </c>
      <c r="S276" t="s">
        <v>107</v>
      </c>
      <c r="T276" t="s">
        <v>35</v>
      </c>
      <c r="U276" s="3">
        <v>55846</v>
      </c>
      <c r="V276" t="s">
        <v>58</v>
      </c>
      <c r="W276" t="s">
        <v>59</v>
      </c>
      <c r="X276" t="s">
        <v>38</v>
      </c>
      <c r="Y276">
        <v>3</v>
      </c>
      <c r="Z276">
        <f>VLOOKUP(A276,Table3[],3,0)</f>
        <v>2</v>
      </c>
      <c r="AA276">
        <f>VLOOKUP(A276,'employee_engagement survey data'!A276:E740,4,0)</f>
        <v>5</v>
      </c>
      <c r="AB276">
        <f>VLOOKUP(A276,'employee_engagement survey data'!A276:E515,5,0)</f>
        <v>3</v>
      </c>
      <c r="AC276" t="str">
        <f>VLOOKUP(A276,training_and_development!A276:F313,3,0)</f>
        <v>Communication Skills</v>
      </c>
      <c r="AD276" t="str">
        <f>VLOOKUP(A276,training_and_development!A276:E665,4,0)</f>
        <v>External</v>
      </c>
      <c r="AE276" t="str">
        <f>VLOOKUP(A276,training_and_development!A276:F3273,5,0)</f>
        <v>Failed</v>
      </c>
      <c r="AF276" t="str">
        <f>VLOOKUP(A276,training_and_development!A275:G295,6,0)</f>
        <v>Port Michellechester</v>
      </c>
      <c r="AG276" t="str">
        <f>VLOOKUP(A276,training_and_development!A276:H284,7,0)</f>
        <v>Amber Church</v>
      </c>
      <c r="AH276">
        <f>VLOOKUP(A276,training_and_development!A276:H279,8,0)</f>
        <v>3</v>
      </c>
    </row>
    <row r="277" spans="1:34" x14ac:dyDescent="0.25">
      <c r="A277">
        <v>1276</v>
      </c>
      <c r="B277" t="s">
        <v>20551</v>
      </c>
      <c r="C277" s="1">
        <v>43827</v>
      </c>
      <c r="D277" s="8" t="s">
        <v>16975</v>
      </c>
      <c r="E277" t="s">
        <v>332</v>
      </c>
      <c r="F277" t="s">
        <v>1606</v>
      </c>
      <c r="G277" t="s">
        <v>2183</v>
      </c>
      <c r="H277" t="s">
        <v>40</v>
      </c>
      <c r="I277" t="s">
        <v>339</v>
      </c>
      <c r="J277" t="s">
        <v>50</v>
      </c>
      <c r="K277" t="s">
        <v>41</v>
      </c>
      <c r="L277" t="s">
        <v>50</v>
      </c>
      <c r="M277" t="s">
        <v>31</v>
      </c>
      <c r="N277" s="20" t="s">
        <v>16975</v>
      </c>
      <c r="O277" t="s">
        <v>28294</v>
      </c>
      <c r="P277" t="s">
        <v>53</v>
      </c>
      <c r="Q277" s="2">
        <v>28601</v>
      </c>
      <c r="R277" t="s">
        <v>33</v>
      </c>
      <c r="S277" t="s">
        <v>210</v>
      </c>
      <c r="T277" t="s">
        <v>35</v>
      </c>
      <c r="U277" s="3">
        <v>74245</v>
      </c>
      <c r="V277" t="s">
        <v>36</v>
      </c>
      <c r="W277" t="s">
        <v>65</v>
      </c>
      <c r="X277" t="s">
        <v>38</v>
      </c>
      <c r="Y277">
        <v>3</v>
      </c>
      <c r="Z277">
        <f>VLOOKUP(A277,Table3[],3,0)</f>
        <v>1</v>
      </c>
      <c r="AA277">
        <f>VLOOKUP(A277,'employee_engagement survey data'!A277:E741,4,0)</f>
        <v>4</v>
      </c>
      <c r="AB277">
        <f>VLOOKUP(A277,'employee_engagement survey data'!A277:E516,5,0)</f>
        <v>5</v>
      </c>
      <c r="AC277" t="str">
        <f>VLOOKUP(A277,training_and_development!A277:F314,3,0)</f>
        <v>Communication Skills</v>
      </c>
      <c r="AD277" t="str">
        <f>VLOOKUP(A277,training_and_development!A277:E666,4,0)</f>
        <v>Internal</v>
      </c>
      <c r="AE277" t="str">
        <f>VLOOKUP(A277,training_and_development!A277:F3274,5,0)</f>
        <v>Failed</v>
      </c>
      <c r="AF277" t="str">
        <f>VLOOKUP(A277,training_and_development!A276:G296,6,0)</f>
        <v>East Katherine</v>
      </c>
      <c r="AG277" t="str">
        <f>VLOOKUP(A277,training_and_development!A277:H285,7,0)</f>
        <v>Chris Clark</v>
      </c>
      <c r="AH277">
        <f>VLOOKUP(A277,training_and_development!A277:H280,8,0)</f>
        <v>1</v>
      </c>
    </row>
    <row r="278" spans="1:34" x14ac:dyDescent="0.25">
      <c r="A278">
        <v>1277</v>
      </c>
      <c r="B278" t="s">
        <v>20552</v>
      </c>
      <c r="C278" s="1">
        <v>43566</v>
      </c>
      <c r="D278" s="8" t="s">
        <v>16975</v>
      </c>
      <c r="E278" t="s">
        <v>332</v>
      </c>
      <c r="F278" t="s">
        <v>1607</v>
      </c>
      <c r="G278" t="s">
        <v>2186</v>
      </c>
      <c r="H278" t="s">
        <v>99</v>
      </c>
      <c r="I278" t="s">
        <v>946</v>
      </c>
      <c r="J278" t="s">
        <v>50</v>
      </c>
      <c r="K278" t="s">
        <v>29</v>
      </c>
      <c r="L278" t="s">
        <v>42</v>
      </c>
      <c r="M278" t="s">
        <v>31</v>
      </c>
      <c r="N278" s="20" t="s">
        <v>16975</v>
      </c>
      <c r="O278" t="s">
        <v>28294</v>
      </c>
      <c r="P278" t="s">
        <v>105</v>
      </c>
      <c r="Q278" s="2">
        <v>30812</v>
      </c>
      <c r="R278" t="s">
        <v>33</v>
      </c>
      <c r="S278" t="s">
        <v>78</v>
      </c>
      <c r="T278" t="s">
        <v>35</v>
      </c>
      <c r="U278" s="3">
        <v>95565</v>
      </c>
      <c r="V278" t="s">
        <v>58</v>
      </c>
      <c r="W278" t="s">
        <v>59</v>
      </c>
      <c r="X278" t="s">
        <v>38</v>
      </c>
      <c r="Y278">
        <v>3</v>
      </c>
      <c r="Z278">
        <f>VLOOKUP(A278,Table3[],3,0)</f>
        <v>4</v>
      </c>
      <c r="AA278">
        <f>VLOOKUP(A278,'employee_engagement survey data'!A278:E742,4,0)</f>
        <v>3</v>
      </c>
      <c r="AB278">
        <f>VLOOKUP(A278,'employee_engagement survey data'!A278:E517,5,0)</f>
        <v>3</v>
      </c>
      <c r="AC278" t="str">
        <f>VLOOKUP(A278,training_and_development!A278:F315,3,0)</f>
        <v>Communication Skills</v>
      </c>
      <c r="AD278" t="str">
        <f>VLOOKUP(A278,training_and_development!A278:E667,4,0)</f>
        <v>Internal</v>
      </c>
      <c r="AE278" t="str">
        <f>VLOOKUP(A278,training_and_development!A278:F3275,5,0)</f>
        <v>Completed</v>
      </c>
      <c r="AF278" t="str">
        <f>VLOOKUP(A278,training_and_development!A277:G297,6,0)</f>
        <v>Reneeshire</v>
      </c>
      <c r="AG278" t="str">
        <f>VLOOKUP(A278,training_and_development!A278:H286,7,0)</f>
        <v>Sandra Russell</v>
      </c>
      <c r="AH278">
        <f>VLOOKUP(A278,training_and_development!A278:H281,8,0)</f>
        <v>3</v>
      </c>
    </row>
    <row r="279" spans="1:34" x14ac:dyDescent="0.25">
      <c r="A279">
        <v>1278</v>
      </c>
      <c r="B279" t="s">
        <v>20553</v>
      </c>
      <c r="C279" s="1">
        <v>44130</v>
      </c>
      <c r="D279" s="8" t="s">
        <v>16975</v>
      </c>
      <c r="E279" t="s">
        <v>332</v>
      </c>
      <c r="F279" t="s">
        <v>1608</v>
      </c>
      <c r="G279" t="s">
        <v>2189</v>
      </c>
      <c r="H279" t="s">
        <v>87</v>
      </c>
      <c r="I279" t="s">
        <v>339</v>
      </c>
      <c r="J279" t="s">
        <v>50</v>
      </c>
      <c r="K279" t="s">
        <v>41</v>
      </c>
      <c r="L279" t="s">
        <v>42</v>
      </c>
      <c r="M279" t="s">
        <v>31</v>
      </c>
      <c r="N279" s="20" t="s">
        <v>16975</v>
      </c>
      <c r="O279" t="s">
        <v>28294</v>
      </c>
      <c r="P279" t="s">
        <v>68</v>
      </c>
      <c r="Q279" s="2">
        <v>20314</v>
      </c>
      <c r="R279" t="s">
        <v>33</v>
      </c>
      <c r="S279" t="s">
        <v>64</v>
      </c>
      <c r="T279" t="s">
        <v>35</v>
      </c>
      <c r="U279" s="3">
        <v>89318</v>
      </c>
      <c r="V279" t="s">
        <v>36</v>
      </c>
      <c r="W279" t="s">
        <v>79</v>
      </c>
      <c r="X279" t="s">
        <v>38</v>
      </c>
      <c r="Y279">
        <v>3</v>
      </c>
      <c r="Z279">
        <f>VLOOKUP(A279,Table3[],3,0)</f>
        <v>2</v>
      </c>
      <c r="AA279">
        <f>VLOOKUP(A279,'employee_engagement survey data'!A279:E743,4,0)</f>
        <v>4</v>
      </c>
      <c r="AB279">
        <f>VLOOKUP(A279,'employee_engagement survey data'!A279:E518,5,0)</f>
        <v>5</v>
      </c>
      <c r="AC279" t="str">
        <f>VLOOKUP(A279,training_and_development!A279:F316,3,0)</f>
        <v>Technical Skills</v>
      </c>
      <c r="AD279" t="str">
        <f>VLOOKUP(A279,training_and_development!A279:E668,4,0)</f>
        <v>Internal</v>
      </c>
      <c r="AE279" t="str">
        <f>VLOOKUP(A279,training_and_development!A279:F3276,5,0)</f>
        <v>Failed</v>
      </c>
      <c r="AF279" t="str">
        <f>VLOOKUP(A279,training_and_development!A278:G298,6,0)</f>
        <v>Lake Bryan</v>
      </c>
      <c r="AG279" t="str">
        <f>VLOOKUP(A279,training_and_development!A279:H287,7,0)</f>
        <v>Donna Barr</v>
      </c>
      <c r="AH279">
        <f>VLOOKUP(A279,training_and_development!A279:H282,8,0)</f>
        <v>1</v>
      </c>
    </row>
    <row r="280" spans="1:34" x14ac:dyDescent="0.25">
      <c r="A280">
        <v>1279</v>
      </c>
      <c r="B280" t="s">
        <v>20554</v>
      </c>
      <c r="C280" s="1">
        <v>44386</v>
      </c>
      <c r="D280" s="8">
        <v>44953</v>
      </c>
      <c r="E280" t="s">
        <v>332</v>
      </c>
      <c r="F280" t="s">
        <v>1609</v>
      </c>
      <c r="G280" t="s">
        <v>2194</v>
      </c>
      <c r="H280" t="s">
        <v>49</v>
      </c>
      <c r="I280" t="s">
        <v>339</v>
      </c>
      <c r="J280" t="s">
        <v>42</v>
      </c>
      <c r="K280" t="s">
        <v>51</v>
      </c>
      <c r="L280" t="s">
        <v>50</v>
      </c>
      <c r="M280" t="s">
        <v>92</v>
      </c>
      <c r="N280" s="20" t="s">
        <v>1611</v>
      </c>
      <c r="O280" t="s">
        <v>28294</v>
      </c>
      <c r="P280" t="s">
        <v>68</v>
      </c>
      <c r="Q280" s="2">
        <v>34531</v>
      </c>
      <c r="R280" t="s">
        <v>33</v>
      </c>
      <c r="S280" t="s">
        <v>78</v>
      </c>
      <c r="T280" t="s">
        <v>35</v>
      </c>
      <c r="U280" s="3">
        <v>29507</v>
      </c>
      <c r="V280" t="s">
        <v>36</v>
      </c>
      <c r="W280" t="s">
        <v>65</v>
      </c>
      <c r="X280" t="s">
        <v>38</v>
      </c>
      <c r="Y280">
        <v>3</v>
      </c>
      <c r="Z280">
        <f>VLOOKUP(A280,Table3[],3,0)</f>
        <v>3</v>
      </c>
      <c r="AA280">
        <f>VLOOKUP(A280,'employee_engagement survey data'!A280:E744,4,0)</f>
        <v>3</v>
      </c>
      <c r="AB280">
        <f>VLOOKUP(A280,'employee_engagement survey data'!A280:E519,5,0)</f>
        <v>5</v>
      </c>
      <c r="AC280" t="str">
        <f>VLOOKUP(A280,training_and_development!A280:F317,3,0)</f>
        <v>Technical Skills</v>
      </c>
      <c r="AD280" t="str">
        <f>VLOOKUP(A280,training_and_development!A280:E669,4,0)</f>
        <v>Internal</v>
      </c>
      <c r="AE280" t="str">
        <f>VLOOKUP(A280,training_and_development!A280:F3277,5,0)</f>
        <v>Failed</v>
      </c>
      <c r="AF280" t="str">
        <f>VLOOKUP(A280,training_and_development!A279:G299,6,0)</f>
        <v>New Rachelfort</v>
      </c>
      <c r="AG280" t="str">
        <f>VLOOKUP(A280,training_and_development!A280:H288,7,0)</f>
        <v>Jose Mcdaniel</v>
      </c>
      <c r="AH280">
        <f>VLOOKUP(A280,training_and_development!A280:H283,8,0)</f>
        <v>4</v>
      </c>
    </row>
    <row r="281" spans="1:34" x14ac:dyDescent="0.25">
      <c r="A281">
        <v>1280</v>
      </c>
      <c r="B281" t="s">
        <v>20555</v>
      </c>
      <c r="C281" s="1">
        <v>44573</v>
      </c>
      <c r="D281" s="8" t="s">
        <v>16975</v>
      </c>
      <c r="E281" t="s">
        <v>24</v>
      </c>
      <c r="F281" t="s">
        <v>1612</v>
      </c>
      <c r="G281" t="s">
        <v>2198</v>
      </c>
      <c r="H281" t="s">
        <v>99</v>
      </c>
      <c r="I281" t="s">
        <v>946</v>
      </c>
      <c r="J281" t="s">
        <v>50</v>
      </c>
      <c r="K281" t="s">
        <v>29</v>
      </c>
      <c r="L281" t="s">
        <v>30</v>
      </c>
      <c r="M281" t="s">
        <v>31</v>
      </c>
      <c r="N281" s="20" t="s">
        <v>16975</v>
      </c>
      <c r="O281" t="s">
        <v>28294</v>
      </c>
      <c r="P281" t="s">
        <v>53</v>
      </c>
      <c r="Q281" s="2">
        <v>16181</v>
      </c>
      <c r="R281" t="s">
        <v>33</v>
      </c>
      <c r="S281" t="s">
        <v>210</v>
      </c>
      <c r="T281" t="s">
        <v>45</v>
      </c>
      <c r="U281" s="3">
        <v>77219</v>
      </c>
      <c r="V281" t="s">
        <v>71</v>
      </c>
      <c r="W281" t="s">
        <v>59</v>
      </c>
      <c r="X281" t="s">
        <v>38</v>
      </c>
      <c r="Y281">
        <v>3</v>
      </c>
      <c r="Z281">
        <f>VLOOKUP(A281,Table3[],3,0)</f>
        <v>3</v>
      </c>
      <c r="AA281">
        <f>VLOOKUP(A281,'employee_engagement survey data'!A281:E745,4,0)</f>
        <v>2</v>
      </c>
      <c r="AB281">
        <f>VLOOKUP(A281,'employee_engagement survey data'!A281:E520,5,0)</f>
        <v>2</v>
      </c>
      <c r="AC281" t="str">
        <f>VLOOKUP(A281,training_and_development!A281:F318,3,0)</f>
        <v>Leadership Development</v>
      </c>
      <c r="AD281" t="str">
        <f>VLOOKUP(A281,training_and_development!A281:E670,4,0)</f>
        <v>External</v>
      </c>
      <c r="AE281" t="str">
        <f>VLOOKUP(A281,training_and_development!A281:F3278,5,0)</f>
        <v>Completed</v>
      </c>
      <c r="AF281" t="str">
        <f>VLOOKUP(A281,training_and_development!A280:G300,6,0)</f>
        <v>Evanhaven</v>
      </c>
      <c r="AG281" t="str">
        <f>VLOOKUP(A281,training_and_development!A281:H289,7,0)</f>
        <v>Robert Novak</v>
      </c>
      <c r="AH281">
        <f>VLOOKUP(A281,training_and_development!A281:H284,8,0)</f>
        <v>4</v>
      </c>
    </row>
    <row r="282" spans="1:34" x14ac:dyDescent="0.25">
      <c r="A282">
        <v>1281</v>
      </c>
      <c r="B282" t="s">
        <v>20556</v>
      </c>
      <c r="C282" s="1">
        <v>44050</v>
      </c>
      <c r="D282" s="8">
        <v>44397</v>
      </c>
      <c r="E282" t="s">
        <v>24</v>
      </c>
      <c r="F282" t="s">
        <v>1613</v>
      </c>
      <c r="G282" t="s">
        <v>2202</v>
      </c>
      <c r="H282" t="s">
        <v>61</v>
      </c>
      <c r="I282" t="s">
        <v>339</v>
      </c>
      <c r="J282" t="s">
        <v>42</v>
      </c>
      <c r="K282" t="s">
        <v>41</v>
      </c>
      <c r="L282" t="s">
        <v>42</v>
      </c>
      <c r="M282" t="s">
        <v>100</v>
      </c>
      <c r="N282" s="20" t="s">
        <v>1615</v>
      </c>
      <c r="O282" t="s">
        <v>28294</v>
      </c>
      <c r="P282" t="s">
        <v>32</v>
      </c>
      <c r="Q282" s="2">
        <v>25191</v>
      </c>
      <c r="R282" t="s">
        <v>33</v>
      </c>
      <c r="S282" t="s">
        <v>288</v>
      </c>
      <c r="T282" t="s">
        <v>35</v>
      </c>
      <c r="U282" s="3">
        <v>30117</v>
      </c>
      <c r="V282" t="s">
        <v>36</v>
      </c>
      <c r="W282" t="s">
        <v>37</v>
      </c>
      <c r="X282" t="s">
        <v>38</v>
      </c>
      <c r="Y282">
        <v>3</v>
      </c>
      <c r="Z282">
        <f>VLOOKUP(A282,Table3[],3,0)</f>
        <v>4</v>
      </c>
      <c r="AA282">
        <f>VLOOKUP(A282,'employee_engagement survey data'!A282:E746,4,0)</f>
        <v>2</v>
      </c>
      <c r="AB282">
        <f>VLOOKUP(A282,'employee_engagement survey data'!A282:E521,5,0)</f>
        <v>1</v>
      </c>
      <c r="AC282" t="str">
        <f>VLOOKUP(A282,training_and_development!A282:F319,3,0)</f>
        <v>Project Management</v>
      </c>
      <c r="AD282" t="str">
        <f>VLOOKUP(A282,training_and_development!A282:E671,4,0)</f>
        <v>External</v>
      </c>
      <c r="AE282" t="str">
        <f>VLOOKUP(A282,training_and_development!A282:F3279,5,0)</f>
        <v>Completed</v>
      </c>
      <c r="AF282" t="str">
        <f>VLOOKUP(A282,training_and_development!A281:G301,6,0)</f>
        <v>Andrewsfurt</v>
      </c>
      <c r="AG282" t="str">
        <f>VLOOKUP(A282,training_and_development!A282:H290,7,0)</f>
        <v>Sarah Walker</v>
      </c>
      <c r="AH282">
        <f>VLOOKUP(A282,training_and_development!A282:H285,8,0)</f>
        <v>3</v>
      </c>
    </row>
    <row r="283" spans="1:34" x14ac:dyDescent="0.25">
      <c r="A283">
        <v>1282</v>
      </c>
      <c r="B283" t="s">
        <v>20557</v>
      </c>
      <c r="C283" s="1">
        <v>44296</v>
      </c>
      <c r="D283" s="8">
        <v>44884</v>
      </c>
      <c r="E283" t="s">
        <v>24</v>
      </c>
      <c r="F283" t="s">
        <v>1616</v>
      </c>
      <c r="G283" t="s">
        <v>2205</v>
      </c>
      <c r="H283" t="s">
        <v>67</v>
      </c>
      <c r="I283" t="s">
        <v>339</v>
      </c>
      <c r="J283" t="s">
        <v>42</v>
      </c>
      <c r="K283" t="s">
        <v>41</v>
      </c>
      <c r="L283" t="s">
        <v>30</v>
      </c>
      <c r="M283" t="s">
        <v>74</v>
      </c>
      <c r="N283" s="20" t="s">
        <v>1618</v>
      </c>
      <c r="O283" t="s">
        <v>28294</v>
      </c>
      <c r="P283" t="s">
        <v>186</v>
      </c>
      <c r="Q283" s="2">
        <v>29583</v>
      </c>
      <c r="R283" t="s">
        <v>33</v>
      </c>
      <c r="S283" t="s">
        <v>288</v>
      </c>
      <c r="T283" t="s">
        <v>35</v>
      </c>
      <c r="U283" s="3">
        <v>30179</v>
      </c>
      <c r="V283" t="s">
        <v>71</v>
      </c>
      <c r="W283" t="s">
        <v>37</v>
      </c>
      <c r="X283" t="s">
        <v>38</v>
      </c>
      <c r="Y283">
        <v>3</v>
      </c>
      <c r="Z283">
        <f>VLOOKUP(A283,Table3[],3,0)</f>
        <v>3</v>
      </c>
      <c r="AA283">
        <f>VLOOKUP(A283,'employee_engagement survey data'!A283:E747,4,0)</f>
        <v>3</v>
      </c>
      <c r="AB283">
        <f>VLOOKUP(A283,'employee_engagement survey data'!A283:E522,5,0)</f>
        <v>1</v>
      </c>
      <c r="AC283" t="str">
        <f>VLOOKUP(A283,training_and_development!A283:F320,3,0)</f>
        <v>Leadership Development</v>
      </c>
      <c r="AD283" t="str">
        <f>VLOOKUP(A283,training_and_development!A283:E672,4,0)</f>
        <v>External</v>
      </c>
      <c r="AE283" t="str">
        <f>VLOOKUP(A283,training_and_development!A283:F3280,5,0)</f>
        <v>Completed</v>
      </c>
      <c r="AF283" t="str">
        <f>VLOOKUP(A283,training_and_development!A282:G302,6,0)</f>
        <v>Glennberg</v>
      </c>
      <c r="AG283" t="str">
        <f>VLOOKUP(A283,training_and_development!A283:H291,7,0)</f>
        <v>Jasmine Conner</v>
      </c>
      <c r="AH283">
        <f>VLOOKUP(A283,training_and_development!A283:H286,8,0)</f>
        <v>4</v>
      </c>
    </row>
    <row r="284" spans="1:34" x14ac:dyDescent="0.25">
      <c r="A284">
        <v>1283</v>
      </c>
      <c r="B284" t="s">
        <v>20558</v>
      </c>
      <c r="C284" s="1">
        <v>44207</v>
      </c>
      <c r="D284" s="8" t="s">
        <v>16975</v>
      </c>
      <c r="E284" t="s">
        <v>24</v>
      </c>
      <c r="F284" t="s">
        <v>1619</v>
      </c>
      <c r="G284" t="s">
        <v>2208</v>
      </c>
      <c r="H284" t="s">
        <v>26</v>
      </c>
      <c r="I284" t="s">
        <v>339</v>
      </c>
      <c r="J284" t="s">
        <v>50</v>
      </c>
      <c r="K284" t="s">
        <v>29</v>
      </c>
      <c r="L284" t="s">
        <v>50</v>
      </c>
      <c r="M284" t="s">
        <v>31</v>
      </c>
      <c r="N284" s="20" t="s">
        <v>16975</v>
      </c>
      <c r="O284" t="s">
        <v>28294</v>
      </c>
      <c r="P284" t="s">
        <v>76</v>
      </c>
      <c r="Q284" s="2">
        <v>36574</v>
      </c>
      <c r="R284" t="s">
        <v>33</v>
      </c>
      <c r="S284" t="s">
        <v>323</v>
      </c>
      <c r="T284" t="s">
        <v>35</v>
      </c>
      <c r="U284" s="3">
        <v>72581</v>
      </c>
      <c r="V284" t="s">
        <v>94</v>
      </c>
      <c r="W284" t="s">
        <v>65</v>
      </c>
      <c r="X284" t="s">
        <v>38</v>
      </c>
      <c r="Y284">
        <v>3</v>
      </c>
      <c r="Z284">
        <f>VLOOKUP(A284,Table3[],3,0)</f>
        <v>2</v>
      </c>
      <c r="AA284">
        <f>VLOOKUP(A284,'employee_engagement survey data'!A284:E748,4,0)</f>
        <v>1</v>
      </c>
      <c r="AB284">
        <f>VLOOKUP(A284,'employee_engagement survey data'!A284:E523,5,0)</f>
        <v>2</v>
      </c>
      <c r="AC284" t="str">
        <f>VLOOKUP(A284,training_and_development!A284:F321,3,0)</f>
        <v>Customer Service</v>
      </c>
      <c r="AD284" t="str">
        <f>VLOOKUP(A284,training_and_development!A284:E673,4,0)</f>
        <v>External</v>
      </c>
      <c r="AE284" t="str">
        <f>VLOOKUP(A284,training_and_development!A284:F3281,5,0)</f>
        <v>Failed</v>
      </c>
      <c r="AF284" t="str">
        <f>VLOOKUP(A284,training_and_development!A283:G303,6,0)</f>
        <v>Christopherport</v>
      </c>
      <c r="AG284" t="str">
        <f>VLOOKUP(A284,training_and_development!A284:H292,7,0)</f>
        <v>Karen Thomas</v>
      </c>
      <c r="AH284">
        <f>VLOOKUP(A284,training_and_development!A284:H287,8,0)</f>
        <v>2</v>
      </c>
    </row>
    <row r="285" spans="1:34" x14ac:dyDescent="0.25">
      <c r="A285">
        <v>1284</v>
      </c>
      <c r="B285" t="s">
        <v>20559</v>
      </c>
      <c r="C285" s="1">
        <v>43807</v>
      </c>
      <c r="D285" s="8" t="s">
        <v>16975</v>
      </c>
      <c r="E285" t="s">
        <v>24</v>
      </c>
      <c r="F285" t="s">
        <v>1620</v>
      </c>
      <c r="G285" t="s">
        <v>2213</v>
      </c>
      <c r="H285" t="s">
        <v>40</v>
      </c>
      <c r="I285" t="s">
        <v>946</v>
      </c>
      <c r="J285" t="s">
        <v>28</v>
      </c>
      <c r="K285" t="s">
        <v>51</v>
      </c>
      <c r="L285" t="s">
        <v>50</v>
      </c>
      <c r="M285" t="s">
        <v>31</v>
      </c>
      <c r="N285" s="20" t="s">
        <v>16975</v>
      </c>
      <c r="O285" t="s">
        <v>28294</v>
      </c>
      <c r="P285" t="s">
        <v>76</v>
      </c>
      <c r="Q285" s="2">
        <v>31075</v>
      </c>
      <c r="R285" t="s">
        <v>33</v>
      </c>
      <c r="S285" t="s">
        <v>4</v>
      </c>
      <c r="T285" t="s">
        <v>35</v>
      </c>
      <c r="U285" s="3">
        <v>39352</v>
      </c>
      <c r="V285" t="s">
        <v>58</v>
      </c>
      <c r="W285" t="s">
        <v>65</v>
      </c>
      <c r="X285" t="s">
        <v>38</v>
      </c>
      <c r="Y285">
        <v>3</v>
      </c>
      <c r="Z285">
        <f>VLOOKUP(A285,Table3[],3,0)</f>
        <v>5</v>
      </c>
      <c r="AA285">
        <f>VLOOKUP(A285,'employee_engagement survey data'!A285:E749,4,0)</f>
        <v>1</v>
      </c>
      <c r="AB285">
        <f>VLOOKUP(A285,'employee_engagement survey data'!A285:E524,5,0)</f>
        <v>5</v>
      </c>
      <c r="AC285" t="str">
        <f>VLOOKUP(A285,training_and_development!A285:F322,3,0)</f>
        <v>Communication Skills</v>
      </c>
      <c r="AD285" t="str">
        <f>VLOOKUP(A285,training_and_development!A285:E674,4,0)</f>
        <v>External</v>
      </c>
      <c r="AE285" t="str">
        <f>VLOOKUP(A285,training_and_development!A285:F3282,5,0)</f>
        <v>Completed</v>
      </c>
      <c r="AF285" t="str">
        <f>VLOOKUP(A285,training_and_development!A284:G304,6,0)</f>
        <v>New Johnstad</v>
      </c>
      <c r="AG285" t="str">
        <f>VLOOKUP(A285,training_and_development!A285:H293,7,0)</f>
        <v>Richard Rogers</v>
      </c>
      <c r="AH285">
        <f>VLOOKUP(A285,training_and_development!A285:H288,8,0)</f>
        <v>1</v>
      </c>
    </row>
    <row r="286" spans="1:34" x14ac:dyDescent="0.25">
      <c r="A286">
        <v>1285</v>
      </c>
      <c r="B286" t="s">
        <v>20560</v>
      </c>
      <c r="C286" s="1">
        <v>44465</v>
      </c>
      <c r="D286" s="8" t="s">
        <v>16975</v>
      </c>
      <c r="E286" t="s">
        <v>24</v>
      </c>
      <c r="F286" t="s">
        <v>1621</v>
      </c>
      <c r="G286" t="s">
        <v>2218</v>
      </c>
      <c r="H286" t="s">
        <v>99</v>
      </c>
      <c r="I286" t="s">
        <v>339</v>
      </c>
      <c r="J286" t="s">
        <v>42</v>
      </c>
      <c r="K286" t="s">
        <v>29</v>
      </c>
      <c r="L286" t="s">
        <v>50</v>
      </c>
      <c r="M286" t="s">
        <v>31</v>
      </c>
      <c r="N286" s="20" t="s">
        <v>16975</v>
      </c>
      <c r="O286" t="s">
        <v>28294</v>
      </c>
      <c r="P286" t="s">
        <v>76</v>
      </c>
      <c r="Q286" s="2">
        <v>34536</v>
      </c>
      <c r="R286" t="s">
        <v>33</v>
      </c>
      <c r="S286" t="s">
        <v>4</v>
      </c>
      <c r="T286" t="s">
        <v>45</v>
      </c>
      <c r="U286" s="3">
        <v>89374</v>
      </c>
      <c r="V286" t="s">
        <v>46</v>
      </c>
      <c r="W286" t="s">
        <v>37</v>
      </c>
      <c r="X286" t="s">
        <v>38</v>
      </c>
      <c r="Y286">
        <v>3</v>
      </c>
      <c r="Z286">
        <f>VLOOKUP(A286,Table3[],3,0)</f>
        <v>3</v>
      </c>
      <c r="AA286">
        <f>VLOOKUP(A286,'employee_engagement survey data'!A286:E750,4,0)</f>
        <v>2</v>
      </c>
      <c r="AB286">
        <f>VLOOKUP(A286,'employee_engagement survey data'!A286:E525,5,0)</f>
        <v>2</v>
      </c>
      <c r="AC286" t="str">
        <f>VLOOKUP(A286,training_and_development!A286:F323,3,0)</f>
        <v>Project Management</v>
      </c>
      <c r="AD286" t="str">
        <f>VLOOKUP(A286,training_and_development!A286:E675,4,0)</f>
        <v>External</v>
      </c>
      <c r="AE286" t="str">
        <f>VLOOKUP(A286,training_and_development!A286:F3283,5,0)</f>
        <v>Completed</v>
      </c>
      <c r="AF286" t="str">
        <f>VLOOKUP(A286,training_and_development!A285:G305,6,0)</f>
        <v>Port Robertmouth</v>
      </c>
      <c r="AG286" t="str">
        <f>VLOOKUP(A286,training_and_development!A286:H294,7,0)</f>
        <v>Jessica Wallace</v>
      </c>
      <c r="AH286">
        <f>VLOOKUP(A286,training_and_development!A286:H289,8,0)</f>
        <v>4</v>
      </c>
    </row>
    <row r="287" spans="1:34" x14ac:dyDescent="0.25">
      <c r="A287">
        <v>1286</v>
      </c>
      <c r="B287" t="s">
        <v>20561</v>
      </c>
      <c r="C287" s="1">
        <v>44448</v>
      </c>
      <c r="D287" s="8">
        <v>44497</v>
      </c>
      <c r="E287" t="s">
        <v>24</v>
      </c>
      <c r="F287" t="s">
        <v>1622</v>
      </c>
      <c r="G287" t="s">
        <v>2221</v>
      </c>
      <c r="H287" t="s">
        <v>87</v>
      </c>
      <c r="I287" t="s">
        <v>339</v>
      </c>
      <c r="J287" t="s">
        <v>50</v>
      </c>
      <c r="K287" t="s">
        <v>51</v>
      </c>
      <c r="L287" t="s">
        <v>30</v>
      </c>
      <c r="M287" t="s">
        <v>120</v>
      </c>
      <c r="N287" s="20" t="s">
        <v>1624</v>
      </c>
      <c r="O287" t="s">
        <v>28294</v>
      </c>
      <c r="P287" t="s">
        <v>68</v>
      </c>
      <c r="Q287" s="2">
        <v>36305</v>
      </c>
      <c r="R287" t="s">
        <v>33</v>
      </c>
      <c r="S287" t="s">
        <v>129</v>
      </c>
      <c r="T287" t="s">
        <v>45</v>
      </c>
      <c r="U287" s="3">
        <v>74629</v>
      </c>
      <c r="V287" t="s">
        <v>94</v>
      </c>
      <c r="W287" t="s">
        <v>79</v>
      </c>
      <c r="X287" t="s">
        <v>38</v>
      </c>
      <c r="Y287">
        <v>3</v>
      </c>
      <c r="Z287">
        <f>VLOOKUP(A287,Table3[],3,0)</f>
        <v>1</v>
      </c>
      <c r="AA287">
        <f>VLOOKUP(A287,'employee_engagement survey data'!A287:E751,4,0)</f>
        <v>5</v>
      </c>
      <c r="AB287">
        <f>VLOOKUP(A287,'employee_engagement survey data'!A287:E526,5,0)</f>
        <v>1</v>
      </c>
      <c r="AC287" t="str">
        <f>VLOOKUP(A287,training_and_development!A287:F324,3,0)</f>
        <v>Customer Service</v>
      </c>
      <c r="AD287" t="str">
        <f>VLOOKUP(A287,training_and_development!A287:E676,4,0)</f>
        <v>Internal</v>
      </c>
      <c r="AE287" t="str">
        <f>VLOOKUP(A287,training_and_development!A287:F3284,5,0)</f>
        <v>Failed</v>
      </c>
      <c r="AF287" t="str">
        <f>VLOOKUP(A287,training_and_development!A286:G306,6,0)</f>
        <v>West John</v>
      </c>
      <c r="AG287" t="str">
        <f>VLOOKUP(A287,training_and_development!A287:H295,7,0)</f>
        <v>Shannon Taylor</v>
      </c>
      <c r="AH287">
        <f>VLOOKUP(A287,training_and_development!A287:H290,8,0)</f>
        <v>2</v>
      </c>
    </row>
    <row r="288" spans="1:34" x14ac:dyDescent="0.25">
      <c r="A288">
        <v>1287</v>
      </c>
      <c r="B288" t="s">
        <v>20562</v>
      </c>
      <c r="C288" s="1">
        <v>44093</v>
      </c>
      <c r="D288" s="8">
        <v>44977</v>
      </c>
      <c r="E288" t="s">
        <v>24</v>
      </c>
      <c r="F288" t="s">
        <v>1625</v>
      </c>
      <c r="G288" t="s">
        <v>2224</v>
      </c>
      <c r="H288" t="s">
        <v>49</v>
      </c>
      <c r="I288" t="s">
        <v>339</v>
      </c>
      <c r="J288" t="s">
        <v>50</v>
      </c>
      <c r="K288" t="s">
        <v>41</v>
      </c>
      <c r="L288" t="s">
        <v>50</v>
      </c>
      <c r="M288" t="s">
        <v>100</v>
      </c>
      <c r="N288" s="20" t="s">
        <v>1627</v>
      </c>
      <c r="O288" t="s">
        <v>28294</v>
      </c>
      <c r="P288" t="s">
        <v>62</v>
      </c>
      <c r="Q288" s="2">
        <v>15967</v>
      </c>
      <c r="R288" t="s">
        <v>33</v>
      </c>
      <c r="S288" t="s">
        <v>78</v>
      </c>
      <c r="T288" t="s">
        <v>35</v>
      </c>
      <c r="U288" s="3">
        <v>56136</v>
      </c>
      <c r="V288" t="s">
        <v>71</v>
      </c>
      <c r="W288" t="s">
        <v>37</v>
      </c>
      <c r="X288" t="s">
        <v>38</v>
      </c>
      <c r="Y288">
        <v>3</v>
      </c>
      <c r="Z288">
        <f>VLOOKUP(A288,Table3[],3,0)</f>
        <v>3</v>
      </c>
      <c r="AA288">
        <f>VLOOKUP(A288,'employee_engagement survey data'!A288:E752,4,0)</f>
        <v>5</v>
      </c>
      <c r="AB288">
        <f>VLOOKUP(A288,'employee_engagement survey data'!A288:E527,5,0)</f>
        <v>2</v>
      </c>
      <c r="AC288" t="str">
        <f>VLOOKUP(A288,training_and_development!A288:F325,3,0)</f>
        <v>Technical Skills</v>
      </c>
      <c r="AD288" t="str">
        <f>VLOOKUP(A288,training_and_development!A288:E677,4,0)</f>
        <v>External</v>
      </c>
      <c r="AE288" t="str">
        <f>VLOOKUP(A288,training_and_development!A288:F3285,5,0)</f>
        <v>Completed</v>
      </c>
      <c r="AF288" t="str">
        <f>VLOOKUP(A288,training_and_development!A287:G307,6,0)</f>
        <v>Patrickfort</v>
      </c>
      <c r="AG288" t="str">
        <f>VLOOKUP(A288,training_and_development!A288:H296,7,0)</f>
        <v>Charles Olson</v>
      </c>
      <c r="AH288">
        <f>VLOOKUP(A288,training_and_development!A288:H291,8,0)</f>
        <v>1</v>
      </c>
    </row>
    <row r="289" spans="1:34" x14ac:dyDescent="0.25">
      <c r="A289">
        <v>1288</v>
      </c>
      <c r="B289" t="s">
        <v>20563</v>
      </c>
      <c r="C289" s="1">
        <v>44572</v>
      </c>
      <c r="D289" s="8">
        <v>44860</v>
      </c>
      <c r="E289" t="s">
        <v>24</v>
      </c>
      <c r="F289" t="s">
        <v>1628</v>
      </c>
      <c r="G289" t="s">
        <v>2228</v>
      </c>
      <c r="H289" t="s">
        <v>116</v>
      </c>
      <c r="I289" t="s">
        <v>339</v>
      </c>
      <c r="J289" t="s">
        <v>50</v>
      </c>
      <c r="K289" t="s">
        <v>29</v>
      </c>
      <c r="L289" t="s">
        <v>42</v>
      </c>
      <c r="M289" t="s">
        <v>120</v>
      </c>
      <c r="N289" s="20" t="s">
        <v>1630</v>
      </c>
      <c r="O289" t="s">
        <v>28294</v>
      </c>
      <c r="P289" t="s">
        <v>43</v>
      </c>
      <c r="Q289" s="2">
        <v>35944</v>
      </c>
      <c r="R289" t="s">
        <v>33</v>
      </c>
      <c r="S289" t="s">
        <v>114</v>
      </c>
      <c r="T289" t="s">
        <v>35</v>
      </c>
      <c r="U289" s="3">
        <v>69514</v>
      </c>
      <c r="V289" t="s">
        <v>46</v>
      </c>
      <c r="W289" t="s">
        <v>59</v>
      </c>
      <c r="X289" t="s">
        <v>38</v>
      </c>
      <c r="Y289">
        <v>3</v>
      </c>
      <c r="Z289">
        <f>VLOOKUP(A289,Table3[],3,0)</f>
        <v>2</v>
      </c>
      <c r="AA289">
        <f>VLOOKUP(A289,'employee_engagement survey data'!A289:E753,4,0)</f>
        <v>4</v>
      </c>
      <c r="AB289">
        <f>VLOOKUP(A289,'employee_engagement survey data'!A289:E528,5,0)</f>
        <v>5</v>
      </c>
      <c r="AC289" t="str">
        <f>VLOOKUP(A289,training_and_development!A289:F326,3,0)</f>
        <v>Technical Skills</v>
      </c>
      <c r="AD289" t="str">
        <f>VLOOKUP(A289,training_and_development!A289:E678,4,0)</f>
        <v>External</v>
      </c>
      <c r="AE289" t="str">
        <f>VLOOKUP(A289,training_and_development!A289:F3286,5,0)</f>
        <v>Failed</v>
      </c>
      <c r="AF289" t="str">
        <f>VLOOKUP(A289,training_and_development!A288:G308,6,0)</f>
        <v>North Danielle</v>
      </c>
      <c r="AG289" t="str">
        <f>VLOOKUP(A289,training_and_development!A289:H297,7,0)</f>
        <v>Dana Neal</v>
      </c>
      <c r="AH289">
        <f>VLOOKUP(A289,training_and_development!A289:H292,8,0)</f>
        <v>5</v>
      </c>
    </row>
    <row r="290" spans="1:34" x14ac:dyDescent="0.25">
      <c r="A290">
        <v>1289</v>
      </c>
      <c r="B290" t="s">
        <v>20564</v>
      </c>
      <c r="C290" s="1">
        <v>43664</v>
      </c>
      <c r="D290" s="8" t="s">
        <v>16975</v>
      </c>
      <c r="E290" t="s">
        <v>24</v>
      </c>
      <c r="F290" t="s">
        <v>1631</v>
      </c>
      <c r="G290" t="s">
        <v>2234</v>
      </c>
      <c r="H290" t="s">
        <v>96</v>
      </c>
      <c r="I290" t="s">
        <v>339</v>
      </c>
      <c r="J290" t="s">
        <v>50</v>
      </c>
      <c r="K290" t="s">
        <v>29</v>
      </c>
      <c r="L290" t="s">
        <v>50</v>
      </c>
      <c r="M290" t="s">
        <v>31</v>
      </c>
      <c r="N290" s="20" t="s">
        <v>16975</v>
      </c>
      <c r="O290" t="s">
        <v>28294</v>
      </c>
      <c r="P290" t="s">
        <v>62</v>
      </c>
      <c r="Q290" s="2">
        <v>15523</v>
      </c>
      <c r="R290" t="s">
        <v>33</v>
      </c>
      <c r="S290" t="s">
        <v>57</v>
      </c>
      <c r="T290" t="s">
        <v>35</v>
      </c>
      <c r="U290" s="3">
        <v>40307</v>
      </c>
      <c r="V290" t="s">
        <v>58</v>
      </c>
      <c r="W290" t="s">
        <v>59</v>
      </c>
      <c r="X290" t="s">
        <v>38</v>
      </c>
      <c r="Y290">
        <v>3</v>
      </c>
      <c r="Z290">
        <f>VLOOKUP(A290,Table3[],3,0)</f>
        <v>5</v>
      </c>
      <c r="AA290">
        <f>VLOOKUP(A290,'employee_engagement survey data'!A290:E754,4,0)</f>
        <v>3</v>
      </c>
      <c r="AB290">
        <f>VLOOKUP(A290,'employee_engagement survey data'!A290:E529,5,0)</f>
        <v>1</v>
      </c>
      <c r="AC290" t="str">
        <f>VLOOKUP(A290,training_and_development!A290:F327,3,0)</f>
        <v>Leadership Development</v>
      </c>
      <c r="AD290" t="str">
        <f>VLOOKUP(A290,training_and_development!A290:E679,4,0)</f>
        <v>Internal</v>
      </c>
      <c r="AE290" t="str">
        <f>VLOOKUP(A290,training_and_development!A290:F3287,5,0)</f>
        <v>Failed</v>
      </c>
      <c r="AF290" t="str">
        <f>VLOOKUP(A290,training_and_development!A289:G309,6,0)</f>
        <v>Campbellmouth</v>
      </c>
      <c r="AG290" t="str">
        <f>VLOOKUP(A290,training_and_development!A290:H298,7,0)</f>
        <v>Steven Sanchez</v>
      </c>
      <c r="AH290">
        <f>VLOOKUP(A290,training_and_development!A290:H293,8,0)</f>
        <v>3</v>
      </c>
    </row>
    <row r="291" spans="1:34" x14ac:dyDescent="0.25">
      <c r="A291">
        <v>1290</v>
      </c>
      <c r="B291" t="s">
        <v>20565</v>
      </c>
      <c r="C291" s="1">
        <v>44299</v>
      </c>
      <c r="D291" s="8" t="s">
        <v>16975</v>
      </c>
      <c r="E291" t="s">
        <v>24</v>
      </c>
      <c r="F291" t="s">
        <v>1632</v>
      </c>
      <c r="G291" t="s">
        <v>2238</v>
      </c>
      <c r="H291" t="s">
        <v>61</v>
      </c>
      <c r="I291" t="s">
        <v>339</v>
      </c>
      <c r="J291" t="s">
        <v>50</v>
      </c>
      <c r="K291" t="s">
        <v>41</v>
      </c>
      <c r="L291" t="s">
        <v>50</v>
      </c>
      <c r="M291" t="s">
        <v>31</v>
      </c>
      <c r="N291" s="20" t="s">
        <v>16975</v>
      </c>
      <c r="O291" t="s">
        <v>28294</v>
      </c>
      <c r="P291" t="s">
        <v>53</v>
      </c>
      <c r="Q291" s="2">
        <v>35199</v>
      </c>
      <c r="R291" t="s">
        <v>33</v>
      </c>
      <c r="S291" t="s">
        <v>210</v>
      </c>
      <c r="T291" t="s">
        <v>35</v>
      </c>
      <c r="U291" s="3">
        <v>57255</v>
      </c>
      <c r="V291" t="s">
        <v>36</v>
      </c>
      <c r="W291" t="s">
        <v>65</v>
      </c>
      <c r="X291" t="s">
        <v>38</v>
      </c>
      <c r="Y291">
        <v>3</v>
      </c>
      <c r="Z291">
        <f>VLOOKUP(A291,Table3[],3,0)</f>
        <v>5</v>
      </c>
      <c r="AA291">
        <f>VLOOKUP(A291,'employee_engagement survey data'!A291:E755,4,0)</f>
        <v>4</v>
      </c>
      <c r="AB291">
        <f>VLOOKUP(A291,'employee_engagement survey data'!A291:E530,5,0)</f>
        <v>2</v>
      </c>
      <c r="AC291" t="str">
        <f>VLOOKUP(A291,training_and_development!A291:F328,3,0)</f>
        <v>Leadership Development</v>
      </c>
      <c r="AD291" t="str">
        <f>VLOOKUP(A291,training_and_development!A291:E680,4,0)</f>
        <v>External</v>
      </c>
      <c r="AE291" t="str">
        <f>VLOOKUP(A291,training_and_development!A291:F3288,5,0)</f>
        <v>Completed</v>
      </c>
      <c r="AF291" t="str">
        <f>VLOOKUP(A291,training_and_development!A290:G310,6,0)</f>
        <v>East Denisechester</v>
      </c>
      <c r="AG291" t="str">
        <f>VLOOKUP(A291,training_and_development!A291:H299,7,0)</f>
        <v>Alyssa Williams</v>
      </c>
      <c r="AH291">
        <f>VLOOKUP(A291,training_and_development!A291:H294,8,0)</f>
        <v>4</v>
      </c>
    </row>
    <row r="292" spans="1:34" x14ac:dyDescent="0.25">
      <c r="A292">
        <v>1291</v>
      </c>
      <c r="B292" t="s">
        <v>20566</v>
      </c>
      <c r="C292" s="1">
        <v>45094</v>
      </c>
      <c r="D292" s="8">
        <v>45134</v>
      </c>
      <c r="E292" t="s">
        <v>24</v>
      </c>
      <c r="F292" t="s">
        <v>1633</v>
      </c>
      <c r="G292" t="s">
        <v>2241</v>
      </c>
      <c r="H292" t="s">
        <v>73</v>
      </c>
      <c r="I292" t="s">
        <v>946</v>
      </c>
      <c r="J292" t="s">
        <v>28</v>
      </c>
      <c r="K292" t="s">
        <v>51</v>
      </c>
      <c r="L292" t="s">
        <v>30</v>
      </c>
      <c r="M292" t="s">
        <v>120</v>
      </c>
      <c r="N292" s="20" t="s">
        <v>1635</v>
      </c>
      <c r="O292" t="s">
        <v>28294</v>
      </c>
      <c r="P292" t="s">
        <v>83</v>
      </c>
      <c r="Q292" s="2">
        <v>32214</v>
      </c>
      <c r="R292" t="s">
        <v>33</v>
      </c>
      <c r="S292" t="s">
        <v>123</v>
      </c>
      <c r="T292" t="s">
        <v>35</v>
      </c>
      <c r="U292" s="3">
        <v>94486</v>
      </c>
      <c r="V292" t="s">
        <v>71</v>
      </c>
      <c r="W292" t="s">
        <v>79</v>
      </c>
      <c r="X292" t="s">
        <v>38</v>
      </c>
      <c r="Y292">
        <v>3</v>
      </c>
      <c r="Z292">
        <f>VLOOKUP(A292,Table3[],3,0)</f>
        <v>5</v>
      </c>
      <c r="AA292">
        <f>VLOOKUP(A292,'employee_engagement survey data'!A292:E756,4,0)</f>
        <v>4</v>
      </c>
      <c r="AB292">
        <f>VLOOKUP(A292,'employee_engagement survey data'!A292:E531,5,0)</f>
        <v>5</v>
      </c>
      <c r="AC292" t="str">
        <f>VLOOKUP(A292,training_and_development!A292:F329,3,0)</f>
        <v>Technical Skills</v>
      </c>
      <c r="AD292" t="str">
        <f>VLOOKUP(A292,training_and_development!A292:E681,4,0)</f>
        <v>Internal</v>
      </c>
      <c r="AE292" t="str">
        <f>VLOOKUP(A292,training_and_development!A292:F3289,5,0)</f>
        <v>Completed</v>
      </c>
      <c r="AF292" t="str">
        <f>VLOOKUP(A292,training_and_development!A291:G311,6,0)</f>
        <v>Williamburgh</v>
      </c>
      <c r="AG292" t="str">
        <f>VLOOKUP(A292,training_and_development!A292:H300,7,0)</f>
        <v>Leslie Clark</v>
      </c>
      <c r="AH292">
        <f>VLOOKUP(A292,training_and_development!A292:H295,8,0)</f>
        <v>3</v>
      </c>
    </row>
    <row r="293" spans="1:34" x14ac:dyDescent="0.25">
      <c r="A293">
        <v>1292</v>
      </c>
      <c r="B293" t="s">
        <v>20567</v>
      </c>
      <c r="C293" s="1">
        <v>43400</v>
      </c>
      <c r="D293" s="8" t="s">
        <v>16975</v>
      </c>
      <c r="E293" t="s">
        <v>24</v>
      </c>
      <c r="F293" t="s">
        <v>1636</v>
      </c>
      <c r="G293" t="s">
        <v>2246</v>
      </c>
      <c r="H293" t="s">
        <v>67</v>
      </c>
      <c r="I293" t="s">
        <v>339</v>
      </c>
      <c r="J293" t="s">
        <v>50</v>
      </c>
      <c r="K293" t="s">
        <v>41</v>
      </c>
      <c r="L293" t="s">
        <v>42</v>
      </c>
      <c r="M293" t="s">
        <v>31</v>
      </c>
      <c r="N293" s="20" t="s">
        <v>16975</v>
      </c>
      <c r="O293" t="s">
        <v>28294</v>
      </c>
      <c r="P293" t="s">
        <v>83</v>
      </c>
      <c r="Q293" s="2">
        <v>15884</v>
      </c>
      <c r="R293" t="s">
        <v>33</v>
      </c>
      <c r="S293" t="s">
        <v>85</v>
      </c>
      <c r="T293" t="s">
        <v>35</v>
      </c>
      <c r="U293" s="3">
        <v>28931</v>
      </c>
      <c r="V293" t="s">
        <v>36</v>
      </c>
      <c r="W293" t="s">
        <v>79</v>
      </c>
      <c r="X293" t="s">
        <v>38</v>
      </c>
      <c r="Y293">
        <v>3</v>
      </c>
      <c r="Z293">
        <f>VLOOKUP(A293,Table3[],3,0)</f>
        <v>1</v>
      </c>
      <c r="AA293">
        <f>VLOOKUP(A293,'employee_engagement survey data'!A293:E757,4,0)</f>
        <v>4</v>
      </c>
      <c r="AB293">
        <f>VLOOKUP(A293,'employee_engagement survey data'!A293:E532,5,0)</f>
        <v>3</v>
      </c>
      <c r="AC293" t="str">
        <f>VLOOKUP(A293,training_and_development!A293:F330,3,0)</f>
        <v>Customer Service</v>
      </c>
      <c r="AD293" t="str">
        <f>VLOOKUP(A293,training_and_development!A293:E682,4,0)</f>
        <v>Internal</v>
      </c>
      <c r="AE293" t="str">
        <f>VLOOKUP(A293,training_and_development!A293:F3290,5,0)</f>
        <v>Completed</v>
      </c>
      <c r="AF293" t="str">
        <f>VLOOKUP(A293,training_and_development!A292:G312,6,0)</f>
        <v>Jessicatown</v>
      </c>
      <c r="AG293" t="str">
        <f>VLOOKUP(A293,training_and_development!A293:H301,7,0)</f>
        <v>Stephanie Johnson</v>
      </c>
      <c r="AH293">
        <f>VLOOKUP(A293,training_and_development!A293:H296,8,0)</f>
        <v>5</v>
      </c>
    </row>
    <row r="294" spans="1:34" x14ac:dyDescent="0.25">
      <c r="A294">
        <v>1293</v>
      </c>
      <c r="B294" t="s">
        <v>20568</v>
      </c>
      <c r="C294" s="1">
        <v>44348</v>
      </c>
      <c r="D294" s="8">
        <v>45045</v>
      </c>
      <c r="E294" t="s">
        <v>24</v>
      </c>
      <c r="F294" t="s">
        <v>1637</v>
      </c>
      <c r="G294" t="s">
        <v>2249</v>
      </c>
      <c r="H294" t="s">
        <v>26</v>
      </c>
      <c r="I294" t="s">
        <v>946</v>
      </c>
      <c r="J294" t="s">
        <v>28</v>
      </c>
      <c r="K294" t="s">
        <v>51</v>
      </c>
      <c r="L294" t="s">
        <v>50</v>
      </c>
      <c r="M294" t="s">
        <v>120</v>
      </c>
      <c r="N294" s="20" t="s">
        <v>1639</v>
      </c>
      <c r="O294" t="s">
        <v>28294</v>
      </c>
      <c r="P294" t="s">
        <v>177</v>
      </c>
      <c r="Q294" s="2">
        <v>34263</v>
      </c>
      <c r="R294" t="s">
        <v>33</v>
      </c>
      <c r="S294" t="s">
        <v>114</v>
      </c>
      <c r="T294" t="s">
        <v>35</v>
      </c>
      <c r="U294" s="3">
        <v>60878</v>
      </c>
      <c r="V294" t="s">
        <v>94</v>
      </c>
      <c r="W294" t="s">
        <v>59</v>
      </c>
      <c r="X294" t="s">
        <v>38</v>
      </c>
      <c r="Y294">
        <v>3</v>
      </c>
      <c r="Z294">
        <f>VLOOKUP(A294,Table3[],3,0)</f>
        <v>2</v>
      </c>
      <c r="AA294">
        <f>VLOOKUP(A294,'employee_engagement survey data'!A294:E758,4,0)</f>
        <v>3</v>
      </c>
      <c r="AB294">
        <f>VLOOKUP(A294,'employee_engagement survey data'!A294:E533,5,0)</f>
        <v>2</v>
      </c>
      <c r="AC294" t="str">
        <f>VLOOKUP(A294,training_and_development!A294:F331,3,0)</f>
        <v>Project Management</v>
      </c>
      <c r="AD294" t="str">
        <f>VLOOKUP(A294,training_and_development!A294:E683,4,0)</f>
        <v>Internal</v>
      </c>
      <c r="AE294" t="str">
        <f>VLOOKUP(A294,training_and_development!A294:F3291,5,0)</f>
        <v>Completed</v>
      </c>
      <c r="AF294" t="str">
        <f>VLOOKUP(A294,training_and_development!A293:G313,6,0)</f>
        <v>Martinton</v>
      </c>
      <c r="AG294" t="str">
        <f>VLOOKUP(A294,training_and_development!A294:H302,7,0)</f>
        <v>Cynthia Patton</v>
      </c>
      <c r="AH294">
        <f>VLOOKUP(A294,training_and_development!A294:H297,8,0)</f>
        <v>2</v>
      </c>
    </row>
    <row r="295" spans="1:34" x14ac:dyDescent="0.25">
      <c r="A295">
        <v>1294</v>
      </c>
      <c r="B295" t="s">
        <v>20569</v>
      </c>
      <c r="C295" s="1">
        <v>45023</v>
      </c>
      <c r="D295" s="8">
        <v>45053</v>
      </c>
      <c r="E295" t="s">
        <v>1309</v>
      </c>
      <c r="F295" t="s">
        <v>1640</v>
      </c>
      <c r="G295" t="s">
        <v>2252</v>
      </c>
      <c r="H295" t="s">
        <v>40</v>
      </c>
      <c r="I295" t="s">
        <v>339</v>
      </c>
      <c r="J295" t="s">
        <v>42</v>
      </c>
      <c r="K295" t="s">
        <v>51</v>
      </c>
      <c r="L295" t="s">
        <v>42</v>
      </c>
      <c r="M295" t="s">
        <v>120</v>
      </c>
      <c r="N295" s="20" t="s">
        <v>1642</v>
      </c>
      <c r="O295" t="s">
        <v>28294</v>
      </c>
      <c r="P295" t="s">
        <v>177</v>
      </c>
      <c r="Q295" s="2">
        <v>25839</v>
      </c>
      <c r="R295" t="s">
        <v>33</v>
      </c>
      <c r="S295" t="s">
        <v>64</v>
      </c>
      <c r="T295" t="s">
        <v>35</v>
      </c>
      <c r="U295" s="3">
        <v>58589</v>
      </c>
      <c r="V295" t="s">
        <v>46</v>
      </c>
      <c r="W295" t="s">
        <v>59</v>
      </c>
      <c r="X295" t="s">
        <v>38</v>
      </c>
      <c r="Y295">
        <v>3</v>
      </c>
      <c r="Z295">
        <f>VLOOKUP(A295,Table3[],3,0)</f>
        <v>5</v>
      </c>
      <c r="AA295">
        <f>VLOOKUP(A295,'employee_engagement survey data'!A295:E759,4,0)</f>
        <v>4</v>
      </c>
      <c r="AB295">
        <f>VLOOKUP(A295,'employee_engagement survey data'!A295:E534,5,0)</f>
        <v>2</v>
      </c>
      <c r="AC295" t="str">
        <f>VLOOKUP(A295,training_and_development!A295:F332,3,0)</f>
        <v>Technical Skills</v>
      </c>
      <c r="AD295" t="str">
        <f>VLOOKUP(A295,training_and_development!A295:E684,4,0)</f>
        <v>Internal</v>
      </c>
      <c r="AE295" t="str">
        <f>VLOOKUP(A295,training_and_development!A295:F3292,5,0)</f>
        <v>Completed</v>
      </c>
      <c r="AF295" t="str">
        <f>VLOOKUP(A295,training_and_development!A294:G314,6,0)</f>
        <v>Michellemouth</v>
      </c>
      <c r="AG295" t="str">
        <f>VLOOKUP(A295,training_and_development!A295:H303,7,0)</f>
        <v>Robin Lewis</v>
      </c>
      <c r="AH295">
        <f>VLOOKUP(A295,training_and_development!A295:H298,8,0)</f>
        <v>3</v>
      </c>
    </row>
    <row r="296" spans="1:34" x14ac:dyDescent="0.25">
      <c r="A296">
        <v>1295</v>
      </c>
      <c r="B296" t="s">
        <v>20570</v>
      </c>
      <c r="C296" s="1">
        <v>44360</v>
      </c>
      <c r="D296" s="8" t="s">
        <v>16975</v>
      </c>
      <c r="E296" t="s">
        <v>332</v>
      </c>
      <c r="F296" t="s">
        <v>1643</v>
      </c>
      <c r="G296" t="s">
        <v>2255</v>
      </c>
      <c r="H296" t="s">
        <v>116</v>
      </c>
      <c r="I296" t="s">
        <v>339</v>
      </c>
      <c r="J296" t="s">
        <v>50</v>
      </c>
      <c r="K296" t="s">
        <v>41</v>
      </c>
      <c r="L296" t="s">
        <v>50</v>
      </c>
      <c r="M296" t="s">
        <v>31</v>
      </c>
      <c r="N296" s="20" t="s">
        <v>16975</v>
      </c>
      <c r="O296" t="s">
        <v>28294</v>
      </c>
      <c r="P296" t="s">
        <v>62</v>
      </c>
      <c r="Q296" s="2">
        <v>25865</v>
      </c>
      <c r="R296" t="s">
        <v>33</v>
      </c>
      <c r="S296" t="s">
        <v>194</v>
      </c>
      <c r="T296" t="s">
        <v>35</v>
      </c>
      <c r="U296" s="3">
        <v>26059</v>
      </c>
      <c r="V296" t="s">
        <v>58</v>
      </c>
      <c r="W296" t="s">
        <v>65</v>
      </c>
      <c r="X296" t="s">
        <v>38</v>
      </c>
      <c r="Y296">
        <v>3</v>
      </c>
      <c r="Z296">
        <f>VLOOKUP(A296,Table3[],3,0)</f>
        <v>3</v>
      </c>
      <c r="AA296">
        <f>VLOOKUP(A296,'employee_engagement survey data'!A296:E760,4,0)</f>
        <v>3</v>
      </c>
      <c r="AB296">
        <f>VLOOKUP(A296,'employee_engagement survey data'!A296:E535,5,0)</f>
        <v>3</v>
      </c>
      <c r="AC296" t="str">
        <f>VLOOKUP(A296,training_and_development!A296:F333,3,0)</f>
        <v>Communication Skills</v>
      </c>
      <c r="AD296" t="str">
        <f>VLOOKUP(A296,training_and_development!A296:E685,4,0)</f>
        <v>Internal</v>
      </c>
      <c r="AE296" t="str">
        <f>VLOOKUP(A296,training_and_development!A296:F3293,5,0)</f>
        <v>Failed</v>
      </c>
      <c r="AF296" t="str">
        <f>VLOOKUP(A296,training_and_development!A295:G315,6,0)</f>
        <v>Starkmouth</v>
      </c>
      <c r="AG296" t="str">
        <f>VLOOKUP(A296,training_and_development!A296:H304,7,0)</f>
        <v>Timothy Santos</v>
      </c>
      <c r="AH296">
        <f>VLOOKUP(A296,training_and_development!A296:H299,8,0)</f>
        <v>5</v>
      </c>
    </row>
    <row r="297" spans="1:34" x14ac:dyDescent="0.25">
      <c r="A297">
        <v>1296</v>
      </c>
      <c r="B297" t="s">
        <v>20571</v>
      </c>
      <c r="C297" s="1">
        <v>43537</v>
      </c>
      <c r="D297" s="8">
        <v>44086</v>
      </c>
      <c r="E297" t="s">
        <v>332</v>
      </c>
      <c r="F297" t="s">
        <v>1644</v>
      </c>
      <c r="G297" t="s">
        <v>2259</v>
      </c>
      <c r="H297" t="s">
        <v>73</v>
      </c>
      <c r="I297" t="s">
        <v>946</v>
      </c>
      <c r="J297" t="s">
        <v>50</v>
      </c>
      <c r="K297" t="s">
        <v>51</v>
      </c>
      <c r="L297" t="s">
        <v>42</v>
      </c>
      <c r="M297" t="s">
        <v>74</v>
      </c>
      <c r="N297" s="20" t="s">
        <v>1646</v>
      </c>
      <c r="O297" t="s">
        <v>28294</v>
      </c>
      <c r="P297" t="s">
        <v>68</v>
      </c>
      <c r="Q297" s="2">
        <v>31074</v>
      </c>
      <c r="R297" t="s">
        <v>33</v>
      </c>
      <c r="S297" t="s">
        <v>210</v>
      </c>
      <c r="T297" t="s">
        <v>35</v>
      </c>
      <c r="U297" s="3">
        <v>94411</v>
      </c>
      <c r="V297" t="s">
        <v>94</v>
      </c>
      <c r="W297" t="s">
        <v>37</v>
      </c>
      <c r="X297" t="s">
        <v>38</v>
      </c>
      <c r="Y297">
        <v>3</v>
      </c>
      <c r="Z297">
        <f>VLOOKUP(A297,Table3[],3,0)</f>
        <v>1</v>
      </c>
      <c r="AA297">
        <f>VLOOKUP(A297,'employee_engagement survey data'!A297:E761,4,0)</f>
        <v>1</v>
      </c>
      <c r="AB297">
        <f>VLOOKUP(A297,'employee_engagement survey data'!A297:E536,5,0)</f>
        <v>5</v>
      </c>
      <c r="AC297" t="str">
        <f>VLOOKUP(A297,training_and_development!A297:F334,3,0)</f>
        <v>Communication Skills</v>
      </c>
      <c r="AD297" t="str">
        <f>VLOOKUP(A297,training_and_development!A297:E686,4,0)</f>
        <v>External</v>
      </c>
      <c r="AE297" t="str">
        <f>VLOOKUP(A297,training_and_development!A297:F3294,5,0)</f>
        <v>Completed</v>
      </c>
      <c r="AF297" t="str">
        <f>VLOOKUP(A297,training_and_development!A296:G316,6,0)</f>
        <v>Clarkfort</v>
      </c>
      <c r="AG297" t="str">
        <f>VLOOKUP(A297,training_and_development!A297:H305,7,0)</f>
        <v>Michael Gray</v>
      </c>
      <c r="AH297">
        <f>VLOOKUP(A297,training_and_development!A297:H300,8,0)</f>
        <v>2</v>
      </c>
    </row>
    <row r="298" spans="1:34" x14ac:dyDescent="0.25">
      <c r="A298">
        <v>1297</v>
      </c>
      <c r="B298" t="s">
        <v>20572</v>
      </c>
      <c r="C298" s="1">
        <v>43609</v>
      </c>
      <c r="D298" s="8">
        <v>44478</v>
      </c>
      <c r="E298" t="s">
        <v>332</v>
      </c>
      <c r="F298" t="s">
        <v>1647</v>
      </c>
      <c r="G298" t="s">
        <v>2262</v>
      </c>
      <c r="H298" t="s">
        <v>87</v>
      </c>
      <c r="I298" t="s">
        <v>339</v>
      </c>
      <c r="J298" t="s">
        <v>42</v>
      </c>
      <c r="K298" t="s">
        <v>41</v>
      </c>
      <c r="L298" t="s">
        <v>30</v>
      </c>
      <c r="M298" t="s">
        <v>92</v>
      </c>
      <c r="N298" s="20" t="s">
        <v>1649</v>
      </c>
      <c r="O298" t="s">
        <v>28294</v>
      </c>
      <c r="P298" t="s">
        <v>1405</v>
      </c>
      <c r="Q298" s="2">
        <v>25058</v>
      </c>
      <c r="R298" t="s">
        <v>33</v>
      </c>
      <c r="S298" t="s">
        <v>78</v>
      </c>
      <c r="T298" t="s">
        <v>35</v>
      </c>
      <c r="U298" s="3">
        <v>46980</v>
      </c>
      <c r="V298" t="s">
        <v>58</v>
      </c>
      <c r="W298" t="s">
        <v>65</v>
      </c>
      <c r="X298" t="s">
        <v>38</v>
      </c>
      <c r="Y298">
        <v>3</v>
      </c>
      <c r="Z298">
        <f>VLOOKUP(A298,Table3[],3,0)</f>
        <v>2</v>
      </c>
      <c r="AA298">
        <f>VLOOKUP(A298,'employee_engagement survey data'!A298:E762,4,0)</f>
        <v>4</v>
      </c>
      <c r="AB298">
        <f>VLOOKUP(A298,'employee_engagement survey data'!A298:E537,5,0)</f>
        <v>4</v>
      </c>
      <c r="AC298" t="str">
        <f>VLOOKUP(A298,training_and_development!A298:F335,3,0)</f>
        <v>Project Management</v>
      </c>
      <c r="AD298" t="str">
        <f>VLOOKUP(A298,training_and_development!A298:E687,4,0)</f>
        <v>External</v>
      </c>
      <c r="AE298" t="str">
        <f>VLOOKUP(A298,training_and_development!A298:F3295,5,0)</f>
        <v>Completed</v>
      </c>
      <c r="AF298" t="str">
        <f>VLOOKUP(A298,training_and_development!A297:G317,6,0)</f>
        <v>New Joshuaton</v>
      </c>
      <c r="AG298" t="str">
        <f>VLOOKUP(A298,training_and_development!A298:H306,7,0)</f>
        <v>Penny Lopez</v>
      </c>
      <c r="AH298">
        <f>VLOOKUP(A298,training_and_development!A298:H301,8,0)</f>
        <v>3</v>
      </c>
    </row>
    <row r="299" spans="1:34" x14ac:dyDescent="0.25">
      <c r="A299">
        <v>1298</v>
      </c>
      <c r="B299" t="s">
        <v>20573</v>
      </c>
      <c r="C299" s="1">
        <v>44982</v>
      </c>
      <c r="D299" s="8" t="s">
        <v>16975</v>
      </c>
      <c r="E299" t="s">
        <v>332</v>
      </c>
      <c r="F299" t="s">
        <v>1650</v>
      </c>
      <c r="G299" t="s">
        <v>2267</v>
      </c>
      <c r="H299" t="s">
        <v>49</v>
      </c>
      <c r="I299" t="s">
        <v>339</v>
      </c>
      <c r="J299" t="s">
        <v>42</v>
      </c>
      <c r="K299" t="s">
        <v>51</v>
      </c>
      <c r="L299" t="s">
        <v>30</v>
      </c>
      <c r="M299" t="s">
        <v>31</v>
      </c>
      <c r="N299" s="20" t="s">
        <v>16975</v>
      </c>
      <c r="O299" t="s">
        <v>28294</v>
      </c>
      <c r="P299" t="s">
        <v>62</v>
      </c>
      <c r="Q299" s="2">
        <v>30385</v>
      </c>
      <c r="R299" t="s">
        <v>33</v>
      </c>
      <c r="S299" t="s">
        <v>64</v>
      </c>
      <c r="T299" t="s">
        <v>35</v>
      </c>
      <c r="U299" s="3">
        <v>12398</v>
      </c>
      <c r="V299" t="s">
        <v>71</v>
      </c>
      <c r="W299" t="s">
        <v>65</v>
      </c>
      <c r="X299" t="s">
        <v>38</v>
      </c>
      <c r="Y299">
        <v>3</v>
      </c>
      <c r="Z299">
        <f>VLOOKUP(A299,Table3[],3,0)</f>
        <v>1</v>
      </c>
      <c r="AA299">
        <f>VLOOKUP(A299,'employee_engagement survey data'!A299:E763,4,0)</f>
        <v>2</v>
      </c>
      <c r="AB299">
        <f>VLOOKUP(A299,'employee_engagement survey data'!A299:E538,5,0)</f>
        <v>1</v>
      </c>
      <c r="AC299" t="str">
        <f>VLOOKUP(A299,training_and_development!A299:F336,3,0)</f>
        <v>Project Management</v>
      </c>
      <c r="AD299" t="str">
        <f>VLOOKUP(A299,training_and_development!A299:E688,4,0)</f>
        <v>Internal</v>
      </c>
      <c r="AE299" t="str">
        <f>VLOOKUP(A299,training_and_development!A299:F3296,5,0)</f>
        <v>Completed</v>
      </c>
      <c r="AF299" t="str">
        <f>VLOOKUP(A299,training_and_development!A298:G318,6,0)</f>
        <v>Dudleyfurt</v>
      </c>
      <c r="AG299" t="str">
        <f>VLOOKUP(A299,training_and_development!A299:H307,7,0)</f>
        <v>Kayla Cruz</v>
      </c>
      <c r="AH299">
        <f>VLOOKUP(A299,training_and_development!A299:H302,8,0)</f>
        <v>3</v>
      </c>
    </row>
    <row r="300" spans="1:34" x14ac:dyDescent="0.25">
      <c r="A300">
        <v>1299</v>
      </c>
      <c r="B300" t="s">
        <v>20574</v>
      </c>
      <c r="C300" s="1">
        <v>43914</v>
      </c>
      <c r="D300" s="8" t="s">
        <v>16975</v>
      </c>
      <c r="E300" t="s">
        <v>332</v>
      </c>
      <c r="F300" t="s">
        <v>1651</v>
      </c>
      <c r="G300" t="s">
        <v>2273</v>
      </c>
      <c r="H300" t="s">
        <v>67</v>
      </c>
      <c r="I300" t="s">
        <v>339</v>
      </c>
      <c r="J300" t="s">
        <v>28</v>
      </c>
      <c r="K300" t="s">
        <v>51</v>
      </c>
      <c r="L300" t="s">
        <v>50</v>
      </c>
      <c r="M300" t="s">
        <v>31</v>
      </c>
      <c r="N300" s="20" t="s">
        <v>16975</v>
      </c>
      <c r="O300" t="s">
        <v>28294</v>
      </c>
      <c r="P300" t="s">
        <v>43</v>
      </c>
      <c r="Q300" s="2">
        <v>19642</v>
      </c>
      <c r="R300" t="s">
        <v>33</v>
      </c>
      <c r="S300" t="s">
        <v>144</v>
      </c>
      <c r="T300" t="s">
        <v>35</v>
      </c>
      <c r="U300" s="3">
        <v>95571</v>
      </c>
      <c r="V300" t="s">
        <v>94</v>
      </c>
      <c r="W300" t="s">
        <v>37</v>
      </c>
      <c r="X300" t="s">
        <v>38</v>
      </c>
      <c r="Y300">
        <v>3</v>
      </c>
      <c r="Z300">
        <f>VLOOKUP(A300,Table3[],3,0)</f>
        <v>1</v>
      </c>
      <c r="AA300">
        <f>VLOOKUP(A300,'employee_engagement survey data'!A300:E764,4,0)</f>
        <v>2</v>
      </c>
      <c r="AB300">
        <f>VLOOKUP(A300,'employee_engagement survey data'!A300:E539,5,0)</f>
        <v>2</v>
      </c>
      <c r="AC300" t="str">
        <f>VLOOKUP(A300,training_and_development!A300:F337,3,0)</f>
        <v>Project Management</v>
      </c>
      <c r="AD300" t="str">
        <f>VLOOKUP(A300,training_and_development!A300:E689,4,0)</f>
        <v>External</v>
      </c>
      <c r="AE300" t="str">
        <f>VLOOKUP(A300,training_and_development!A300:F3297,5,0)</f>
        <v>Completed</v>
      </c>
      <c r="AF300" t="str">
        <f>VLOOKUP(A300,training_and_development!A299:G319,6,0)</f>
        <v>Atkinsonborough</v>
      </c>
      <c r="AG300" t="str">
        <f>VLOOKUP(A300,training_and_development!A300:H308,7,0)</f>
        <v>Karen Ritter</v>
      </c>
      <c r="AH300">
        <f>VLOOKUP(A300,training_and_development!A300:H303,8,0)</f>
        <v>3</v>
      </c>
    </row>
    <row r="301" spans="1:34" x14ac:dyDescent="0.25">
      <c r="A301">
        <v>1300</v>
      </c>
      <c r="B301" t="s">
        <v>20575</v>
      </c>
      <c r="C301" s="1">
        <v>44359</v>
      </c>
      <c r="D301" s="8" t="s">
        <v>16975</v>
      </c>
      <c r="E301" t="s">
        <v>332</v>
      </c>
      <c r="F301" t="s">
        <v>1652</v>
      </c>
      <c r="G301" t="s">
        <v>2276</v>
      </c>
      <c r="H301" t="s">
        <v>26</v>
      </c>
      <c r="I301" t="s">
        <v>339</v>
      </c>
      <c r="J301" t="s">
        <v>28</v>
      </c>
      <c r="K301" t="s">
        <v>51</v>
      </c>
      <c r="L301" t="s">
        <v>30</v>
      </c>
      <c r="M301" t="s">
        <v>31</v>
      </c>
      <c r="N301" s="20" t="s">
        <v>16975</v>
      </c>
      <c r="O301" t="s">
        <v>28294</v>
      </c>
      <c r="P301" t="s">
        <v>68</v>
      </c>
      <c r="Q301" s="2">
        <v>24720</v>
      </c>
      <c r="R301" t="s">
        <v>33</v>
      </c>
      <c r="S301" t="s">
        <v>64</v>
      </c>
      <c r="T301" t="s">
        <v>35</v>
      </c>
      <c r="U301" s="3">
        <v>91189</v>
      </c>
      <c r="V301" t="s">
        <v>71</v>
      </c>
      <c r="W301" t="s">
        <v>65</v>
      </c>
      <c r="X301" t="s">
        <v>38</v>
      </c>
      <c r="Y301">
        <v>3</v>
      </c>
      <c r="Z301">
        <f>VLOOKUP(A301,Table3[],3,0)</f>
        <v>1</v>
      </c>
      <c r="AA301">
        <f>VLOOKUP(A301,'employee_engagement survey data'!A301:E765,4,0)</f>
        <v>3</v>
      </c>
      <c r="AB301">
        <f>VLOOKUP(A301,'employee_engagement survey data'!A301:E540,5,0)</f>
        <v>1</v>
      </c>
      <c r="AC301" t="str">
        <f>VLOOKUP(A301,training_and_development!A301:F338,3,0)</f>
        <v>Technical Skills</v>
      </c>
      <c r="AD301" t="str">
        <f>VLOOKUP(A301,training_and_development!A301:E690,4,0)</f>
        <v>Internal</v>
      </c>
      <c r="AE301" t="str">
        <f>VLOOKUP(A301,training_and_development!A301:F3298,5,0)</f>
        <v>Completed</v>
      </c>
      <c r="AF301" t="str">
        <f>VLOOKUP(A301,training_and_development!A300:G320,6,0)</f>
        <v>Greentown</v>
      </c>
      <c r="AG301" t="str">
        <f>VLOOKUP(A301,training_and_development!A301:H309,7,0)</f>
        <v>Jose Young</v>
      </c>
      <c r="AH301">
        <f>VLOOKUP(A301,training_and_development!A301:H304,8,0)</f>
        <v>4</v>
      </c>
    </row>
    <row r="302" spans="1:34" x14ac:dyDescent="0.25">
      <c r="A302">
        <v>1301</v>
      </c>
      <c r="B302" t="s">
        <v>20576</v>
      </c>
      <c r="C302" s="1">
        <v>43546</v>
      </c>
      <c r="D302" s="8">
        <v>44643</v>
      </c>
      <c r="E302" t="s">
        <v>24</v>
      </c>
      <c r="F302" t="s">
        <v>1653</v>
      </c>
      <c r="G302" t="s">
        <v>2279</v>
      </c>
      <c r="H302" t="s">
        <v>99</v>
      </c>
      <c r="I302" t="s">
        <v>339</v>
      </c>
      <c r="J302" t="s">
        <v>42</v>
      </c>
      <c r="K302" t="s">
        <v>51</v>
      </c>
      <c r="L302" t="s">
        <v>30</v>
      </c>
      <c r="M302" t="s">
        <v>100</v>
      </c>
      <c r="N302" s="20" t="s">
        <v>1655</v>
      </c>
      <c r="O302" t="s">
        <v>28294</v>
      </c>
      <c r="P302" t="s">
        <v>68</v>
      </c>
      <c r="Q302" s="2">
        <v>18350</v>
      </c>
      <c r="R302" t="s">
        <v>33</v>
      </c>
      <c r="S302" t="s">
        <v>129</v>
      </c>
      <c r="T302" t="s">
        <v>35</v>
      </c>
      <c r="U302" s="3">
        <v>62803</v>
      </c>
      <c r="V302" t="s">
        <v>94</v>
      </c>
      <c r="W302" t="s">
        <v>37</v>
      </c>
      <c r="X302" t="s">
        <v>38</v>
      </c>
      <c r="Y302">
        <v>3</v>
      </c>
      <c r="Z302">
        <f>VLOOKUP(A302,Table3[],3,0)</f>
        <v>1</v>
      </c>
      <c r="AA302">
        <f>VLOOKUP(A302,'employee_engagement survey data'!A302:E766,4,0)</f>
        <v>4</v>
      </c>
      <c r="AB302">
        <f>VLOOKUP(A302,'employee_engagement survey data'!A302:E541,5,0)</f>
        <v>2</v>
      </c>
      <c r="AC302" t="str">
        <f>VLOOKUP(A302,training_and_development!A302:F339,3,0)</f>
        <v>Communication Skills</v>
      </c>
      <c r="AD302" t="str">
        <f>VLOOKUP(A302,training_and_development!A302:E691,4,0)</f>
        <v>Internal</v>
      </c>
      <c r="AE302" t="str">
        <f>VLOOKUP(A302,training_and_development!A302:F3299,5,0)</f>
        <v>Failed</v>
      </c>
      <c r="AF302" t="str">
        <f>VLOOKUP(A302,training_and_development!A301:G321,6,0)</f>
        <v>Ellenburgh</v>
      </c>
      <c r="AG302" t="str">
        <f>VLOOKUP(A302,training_and_development!A302:H310,7,0)</f>
        <v>Linda Bell</v>
      </c>
      <c r="AH302">
        <f>VLOOKUP(A302,training_and_development!A302:H305,8,0)</f>
        <v>1</v>
      </c>
    </row>
    <row r="303" spans="1:34" x14ac:dyDescent="0.25">
      <c r="A303">
        <v>1302</v>
      </c>
      <c r="B303" t="s">
        <v>20577</v>
      </c>
      <c r="C303" s="1">
        <v>44263</v>
      </c>
      <c r="D303" s="8">
        <v>44912</v>
      </c>
      <c r="E303" t="s">
        <v>24</v>
      </c>
      <c r="F303" t="s">
        <v>1656</v>
      </c>
      <c r="G303" t="s">
        <v>2282</v>
      </c>
      <c r="H303" t="s">
        <v>61</v>
      </c>
      <c r="I303" t="s">
        <v>339</v>
      </c>
      <c r="J303" t="s">
        <v>50</v>
      </c>
      <c r="K303" t="s">
        <v>41</v>
      </c>
      <c r="L303" t="s">
        <v>50</v>
      </c>
      <c r="M303" t="s">
        <v>120</v>
      </c>
      <c r="N303" s="20" t="s">
        <v>1658</v>
      </c>
      <c r="O303" t="s">
        <v>28294</v>
      </c>
      <c r="P303" t="s">
        <v>68</v>
      </c>
      <c r="Q303" s="2">
        <v>36709</v>
      </c>
      <c r="R303" t="s">
        <v>33</v>
      </c>
      <c r="S303" t="s">
        <v>64</v>
      </c>
      <c r="T303" t="s">
        <v>35</v>
      </c>
      <c r="U303" s="3">
        <v>77552</v>
      </c>
      <c r="V303" t="s">
        <v>58</v>
      </c>
      <c r="W303" t="s">
        <v>65</v>
      </c>
      <c r="X303" t="s">
        <v>38</v>
      </c>
      <c r="Y303">
        <v>3</v>
      </c>
      <c r="Z303">
        <f>VLOOKUP(A303,Table3[],3,0)</f>
        <v>1</v>
      </c>
      <c r="AA303">
        <f>VLOOKUP(A303,'employee_engagement survey data'!A303:E767,4,0)</f>
        <v>2</v>
      </c>
      <c r="AB303">
        <f>VLOOKUP(A303,'employee_engagement survey data'!A303:E542,5,0)</f>
        <v>4</v>
      </c>
      <c r="AC303" t="str">
        <f>VLOOKUP(A303,training_and_development!A303:F340,3,0)</f>
        <v>Project Management</v>
      </c>
      <c r="AD303" t="str">
        <f>VLOOKUP(A303,training_and_development!A303:E692,4,0)</f>
        <v>Internal</v>
      </c>
      <c r="AE303" t="str">
        <f>VLOOKUP(A303,training_and_development!A303:F3300,5,0)</f>
        <v>Completed</v>
      </c>
      <c r="AF303" t="str">
        <f>VLOOKUP(A303,training_and_development!A302:G322,6,0)</f>
        <v>South Jennifer</v>
      </c>
      <c r="AG303" t="str">
        <f>VLOOKUP(A303,training_and_development!A303:H311,7,0)</f>
        <v>Jennifer Thornton</v>
      </c>
      <c r="AH303">
        <f>VLOOKUP(A303,training_and_development!A303:H306,8,0)</f>
        <v>2</v>
      </c>
    </row>
    <row r="304" spans="1:34" x14ac:dyDescent="0.25">
      <c r="A304">
        <v>1303</v>
      </c>
      <c r="B304" t="s">
        <v>20578</v>
      </c>
      <c r="C304" s="1">
        <v>43966</v>
      </c>
      <c r="D304" s="8" t="s">
        <v>16975</v>
      </c>
      <c r="E304" t="s">
        <v>24</v>
      </c>
      <c r="F304" t="s">
        <v>1659</v>
      </c>
      <c r="G304" t="s">
        <v>2285</v>
      </c>
      <c r="H304" t="s">
        <v>116</v>
      </c>
      <c r="I304" t="s">
        <v>339</v>
      </c>
      <c r="J304" t="s">
        <v>28</v>
      </c>
      <c r="K304" t="s">
        <v>41</v>
      </c>
      <c r="L304" t="s">
        <v>50</v>
      </c>
      <c r="M304" t="s">
        <v>31</v>
      </c>
      <c r="N304" s="20" t="s">
        <v>16975</v>
      </c>
      <c r="O304" t="s">
        <v>28294</v>
      </c>
      <c r="P304" t="s">
        <v>32</v>
      </c>
      <c r="Q304" s="2">
        <v>20852</v>
      </c>
      <c r="R304" t="s">
        <v>33</v>
      </c>
      <c r="S304" t="s">
        <v>530</v>
      </c>
      <c r="T304" t="s">
        <v>35</v>
      </c>
      <c r="U304" s="3">
        <v>35973</v>
      </c>
      <c r="V304" t="s">
        <v>46</v>
      </c>
      <c r="W304" t="s">
        <v>59</v>
      </c>
      <c r="X304" t="s">
        <v>38</v>
      </c>
      <c r="Y304">
        <v>3</v>
      </c>
      <c r="Z304">
        <f>VLOOKUP(A304,Table3[],3,0)</f>
        <v>5</v>
      </c>
      <c r="AA304">
        <f>VLOOKUP(A304,'employee_engagement survey data'!A304:E768,4,0)</f>
        <v>3</v>
      </c>
      <c r="AB304">
        <f>VLOOKUP(A304,'employee_engagement survey data'!A304:E543,5,0)</f>
        <v>5</v>
      </c>
      <c r="AC304" t="str">
        <f>VLOOKUP(A304,training_and_development!A304:F341,3,0)</f>
        <v>Leadership Development</v>
      </c>
      <c r="AD304" t="str">
        <f>VLOOKUP(A304,training_and_development!A304:E693,4,0)</f>
        <v>Internal</v>
      </c>
      <c r="AE304" t="str">
        <f>VLOOKUP(A304,training_and_development!A304:F3301,5,0)</f>
        <v>Failed</v>
      </c>
      <c r="AF304" t="str">
        <f>VLOOKUP(A304,training_and_development!A303:G323,6,0)</f>
        <v>Moorehaven</v>
      </c>
      <c r="AG304" t="str">
        <f>VLOOKUP(A304,training_and_development!A304:H312,7,0)</f>
        <v>Zoe Vasquez</v>
      </c>
      <c r="AH304">
        <f>VLOOKUP(A304,training_and_development!A304:H307,8,0)</f>
        <v>3</v>
      </c>
    </row>
    <row r="305" spans="1:34" x14ac:dyDescent="0.25">
      <c r="A305">
        <v>1304</v>
      </c>
      <c r="B305" t="s">
        <v>20579</v>
      </c>
      <c r="C305" s="1">
        <v>44950</v>
      </c>
      <c r="D305" s="8" t="s">
        <v>16975</v>
      </c>
      <c r="E305" t="s">
        <v>24</v>
      </c>
      <c r="F305" t="s">
        <v>1660</v>
      </c>
      <c r="G305" t="s">
        <v>2293</v>
      </c>
      <c r="H305" t="s">
        <v>73</v>
      </c>
      <c r="I305" t="s">
        <v>946</v>
      </c>
      <c r="J305" t="s">
        <v>50</v>
      </c>
      <c r="K305" t="s">
        <v>51</v>
      </c>
      <c r="L305" t="s">
        <v>42</v>
      </c>
      <c r="M305" t="s">
        <v>31</v>
      </c>
      <c r="N305" s="20" t="s">
        <v>16975</v>
      </c>
      <c r="O305" t="s">
        <v>28294</v>
      </c>
      <c r="P305" t="s">
        <v>1035</v>
      </c>
      <c r="Q305" s="2">
        <v>35108</v>
      </c>
      <c r="R305" t="s">
        <v>33</v>
      </c>
      <c r="S305" t="s">
        <v>1035</v>
      </c>
      <c r="T305" t="s">
        <v>35</v>
      </c>
      <c r="U305" s="3">
        <v>47801</v>
      </c>
      <c r="V305" t="s">
        <v>94</v>
      </c>
      <c r="W305" t="s">
        <v>37</v>
      </c>
      <c r="X305" t="s">
        <v>38</v>
      </c>
      <c r="Y305">
        <v>3</v>
      </c>
      <c r="Z305">
        <f>VLOOKUP(A305,Table3[],3,0)</f>
        <v>3</v>
      </c>
      <c r="AA305">
        <f>VLOOKUP(A305,'employee_engagement survey data'!A305:E769,4,0)</f>
        <v>5</v>
      </c>
      <c r="AB305">
        <f>VLOOKUP(A305,'employee_engagement survey data'!A305:E544,5,0)</f>
        <v>1</v>
      </c>
      <c r="AC305" t="str">
        <f>VLOOKUP(A305,training_and_development!A305:F342,3,0)</f>
        <v>Communication Skills</v>
      </c>
      <c r="AD305" t="str">
        <f>VLOOKUP(A305,training_and_development!A305:E694,4,0)</f>
        <v>External</v>
      </c>
      <c r="AE305" t="str">
        <f>VLOOKUP(A305,training_and_development!A305:F3302,5,0)</f>
        <v>Completed</v>
      </c>
      <c r="AF305" t="str">
        <f>VLOOKUP(A305,training_and_development!A304:G324,6,0)</f>
        <v>Jayfort</v>
      </c>
      <c r="AG305" t="str">
        <f>VLOOKUP(A305,training_and_development!A305:H313,7,0)</f>
        <v>Ariel Brown</v>
      </c>
      <c r="AH305">
        <f>VLOOKUP(A305,training_and_development!A305:H308,8,0)</f>
        <v>3</v>
      </c>
    </row>
    <row r="306" spans="1:34" x14ac:dyDescent="0.25">
      <c r="A306">
        <v>1305</v>
      </c>
      <c r="B306" t="s">
        <v>20580</v>
      </c>
      <c r="C306" s="1">
        <v>44202</v>
      </c>
      <c r="D306" s="8">
        <v>44925</v>
      </c>
      <c r="E306" t="s">
        <v>24</v>
      </c>
      <c r="F306" t="s">
        <v>1661</v>
      </c>
      <c r="G306" t="s">
        <v>2298</v>
      </c>
      <c r="H306" t="s">
        <v>87</v>
      </c>
      <c r="I306" t="s">
        <v>339</v>
      </c>
      <c r="J306" t="s">
        <v>50</v>
      </c>
      <c r="K306" t="s">
        <v>51</v>
      </c>
      <c r="L306" t="s">
        <v>30</v>
      </c>
      <c r="M306" t="s">
        <v>92</v>
      </c>
      <c r="N306" s="20" t="s">
        <v>1663</v>
      </c>
      <c r="O306" t="s">
        <v>28294</v>
      </c>
      <c r="P306" t="s">
        <v>68</v>
      </c>
      <c r="Q306" s="2">
        <v>36113</v>
      </c>
      <c r="R306" t="s">
        <v>33</v>
      </c>
      <c r="S306" t="s">
        <v>64</v>
      </c>
      <c r="T306" t="s">
        <v>45</v>
      </c>
      <c r="U306" s="3">
        <v>1615</v>
      </c>
      <c r="V306" t="s">
        <v>36</v>
      </c>
      <c r="W306" t="s">
        <v>65</v>
      </c>
      <c r="X306" t="s">
        <v>38</v>
      </c>
      <c r="Y306">
        <v>3</v>
      </c>
      <c r="Z306">
        <f>VLOOKUP(A306,Table3[],3,0)</f>
        <v>2</v>
      </c>
      <c r="AA306">
        <f>VLOOKUP(A306,'employee_engagement survey data'!A306:E770,4,0)</f>
        <v>5</v>
      </c>
      <c r="AB306">
        <f>VLOOKUP(A306,'employee_engagement survey data'!A306:E545,5,0)</f>
        <v>2</v>
      </c>
      <c r="AC306" t="str">
        <f>VLOOKUP(A306,training_and_development!A306:F343,3,0)</f>
        <v>Technical Skills</v>
      </c>
      <c r="AD306" t="str">
        <f>VLOOKUP(A306,training_and_development!A306:E695,4,0)</f>
        <v>Internal</v>
      </c>
      <c r="AE306" t="str">
        <f>VLOOKUP(A306,training_and_development!A306:F3303,5,0)</f>
        <v>Failed</v>
      </c>
      <c r="AF306" t="str">
        <f>VLOOKUP(A306,training_and_development!A305:G325,6,0)</f>
        <v>Lake Jaredstad</v>
      </c>
      <c r="AG306" t="str">
        <f>VLOOKUP(A306,training_and_development!A306:H314,7,0)</f>
        <v>Stephen West</v>
      </c>
      <c r="AH306">
        <f>VLOOKUP(A306,training_and_development!A306:H309,8,0)</f>
        <v>3</v>
      </c>
    </row>
    <row r="307" spans="1:34" x14ac:dyDescent="0.25">
      <c r="A307">
        <v>1306</v>
      </c>
      <c r="B307" t="s">
        <v>20581</v>
      </c>
      <c r="C307" s="1">
        <v>44302</v>
      </c>
      <c r="D307" s="8" t="s">
        <v>16975</v>
      </c>
      <c r="E307" t="s">
        <v>24</v>
      </c>
      <c r="F307" t="s">
        <v>1664</v>
      </c>
      <c r="G307" t="s">
        <v>2301</v>
      </c>
      <c r="H307" t="s">
        <v>49</v>
      </c>
      <c r="I307" t="s">
        <v>339</v>
      </c>
      <c r="J307" t="s">
        <v>42</v>
      </c>
      <c r="K307" t="s">
        <v>51</v>
      </c>
      <c r="L307" t="s">
        <v>42</v>
      </c>
      <c r="M307" t="s">
        <v>31</v>
      </c>
      <c r="N307" s="20" t="s">
        <v>16975</v>
      </c>
      <c r="O307" t="s">
        <v>28294</v>
      </c>
      <c r="P307" t="s">
        <v>122</v>
      </c>
      <c r="Q307" s="2">
        <v>35649</v>
      </c>
      <c r="R307" t="s">
        <v>33</v>
      </c>
      <c r="S307" t="s">
        <v>123</v>
      </c>
      <c r="T307" t="s">
        <v>45</v>
      </c>
      <c r="U307" s="3">
        <v>49042</v>
      </c>
      <c r="V307" t="s">
        <v>46</v>
      </c>
      <c r="W307" t="s">
        <v>59</v>
      </c>
      <c r="X307" t="s">
        <v>38</v>
      </c>
      <c r="Y307">
        <v>3</v>
      </c>
      <c r="Z307">
        <f>VLOOKUP(A307,Table3[],3,0)</f>
        <v>1</v>
      </c>
      <c r="AA307">
        <f>VLOOKUP(A307,'employee_engagement survey data'!A307:E771,4,0)</f>
        <v>3</v>
      </c>
      <c r="AB307">
        <f>VLOOKUP(A307,'employee_engagement survey data'!A307:E546,5,0)</f>
        <v>5</v>
      </c>
      <c r="AC307" t="str">
        <f>VLOOKUP(A307,training_and_development!A307:F344,3,0)</f>
        <v>Technical Skills</v>
      </c>
      <c r="AD307" t="str">
        <f>VLOOKUP(A307,training_and_development!A307:E696,4,0)</f>
        <v>External</v>
      </c>
      <c r="AE307" t="str">
        <f>VLOOKUP(A307,training_and_development!A307:F3304,5,0)</f>
        <v>Failed</v>
      </c>
      <c r="AF307" t="str">
        <f>VLOOKUP(A307,training_and_development!A306:G326,6,0)</f>
        <v>North Ashleytown</v>
      </c>
      <c r="AG307" t="str">
        <f>VLOOKUP(A307,training_and_development!A307:H315,7,0)</f>
        <v>Donald Anderson</v>
      </c>
      <c r="AH307">
        <f>VLOOKUP(A307,training_and_development!A307:H310,8,0)</f>
        <v>4</v>
      </c>
    </row>
    <row r="308" spans="1:34" x14ac:dyDescent="0.25">
      <c r="A308">
        <v>1307</v>
      </c>
      <c r="B308" t="s">
        <v>20582</v>
      </c>
      <c r="C308" s="1">
        <v>44461</v>
      </c>
      <c r="D308" s="8">
        <v>44494</v>
      </c>
      <c r="E308" t="s">
        <v>24</v>
      </c>
      <c r="F308" t="s">
        <v>1665</v>
      </c>
      <c r="G308" t="s">
        <v>2304</v>
      </c>
      <c r="H308" t="s">
        <v>67</v>
      </c>
      <c r="I308" t="s">
        <v>339</v>
      </c>
      <c r="J308" t="s">
        <v>28</v>
      </c>
      <c r="K308" t="s">
        <v>41</v>
      </c>
      <c r="L308" t="s">
        <v>50</v>
      </c>
      <c r="M308" t="s">
        <v>120</v>
      </c>
      <c r="N308" s="20" t="s">
        <v>1667</v>
      </c>
      <c r="O308" t="s">
        <v>28294</v>
      </c>
      <c r="P308" t="s">
        <v>83</v>
      </c>
      <c r="Q308" s="2">
        <v>29641</v>
      </c>
      <c r="R308" t="s">
        <v>33</v>
      </c>
      <c r="S308" t="s">
        <v>126</v>
      </c>
      <c r="T308" t="s">
        <v>45</v>
      </c>
      <c r="U308" s="3">
        <v>94852</v>
      </c>
      <c r="V308" t="s">
        <v>71</v>
      </c>
      <c r="W308" t="s">
        <v>65</v>
      </c>
      <c r="X308" t="s">
        <v>38</v>
      </c>
      <c r="Y308">
        <v>3</v>
      </c>
      <c r="Z308">
        <f>VLOOKUP(A308,Table3[],3,0)</f>
        <v>1</v>
      </c>
      <c r="AA308">
        <f>VLOOKUP(A308,'employee_engagement survey data'!A308:E772,4,0)</f>
        <v>5</v>
      </c>
      <c r="AB308">
        <f>VLOOKUP(A308,'employee_engagement survey data'!A308:E547,5,0)</f>
        <v>1</v>
      </c>
      <c r="AC308" t="str">
        <f>VLOOKUP(A308,training_and_development!A308:F345,3,0)</f>
        <v>Technical Skills</v>
      </c>
      <c r="AD308" t="str">
        <f>VLOOKUP(A308,training_and_development!A308:E697,4,0)</f>
        <v>Internal</v>
      </c>
      <c r="AE308" t="str">
        <f>VLOOKUP(A308,training_and_development!A308:F3305,5,0)</f>
        <v>Failed</v>
      </c>
      <c r="AF308" t="str">
        <f>VLOOKUP(A308,training_and_development!A307:G327,6,0)</f>
        <v>Kimberlyhaven</v>
      </c>
      <c r="AG308" t="str">
        <f>VLOOKUP(A308,training_and_development!A308:H316,7,0)</f>
        <v>Keith Mcconnell</v>
      </c>
      <c r="AH308">
        <f>VLOOKUP(A308,training_and_development!A308:H311,8,0)</f>
        <v>3</v>
      </c>
    </row>
    <row r="309" spans="1:34" x14ac:dyDescent="0.25">
      <c r="A309">
        <v>1308</v>
      </c>
      <c r="B309" t="s">
        <v>20583</v>
      </c>
      <c r="C309" s="1">
        <v>44740</v>
      </c>
      <c r="D309" s="8">
        <v>44992</v>
      </c>
      <c r="E309" t="s">
        <v>24</v>
      </c>
      <c r="F309" t="s">
        <v>1668</v>
      </c>
      <c r="G309" t="s">
        <v>2307</v>
      </c>
      <c r="H309" t="s">
        <v>26</v>
      </c>
      <c r="I309" t="s">
        <v>339</v>
      </c>
      <c r="J309" t="s">
        <v>50</v>
      </c>
      <c r="K309" t="s">
        <v>29</v>
      </c>
      <c r="L309" t="s">
        <v>50</v>
      </c>
      <c r="M309" t="s">
        <v>100</v>
      </c>
      <c r="N309" s="20" t="s">
        <v>1670</v>
      </c>
      <c r="O309" t="s">
        <v>28294</v>
      </c>
      <c r="P309" t="s">
        <v>122</v>
      </c>
      <c r="Q309" s="2">
        <v>29497</v>
      </c>
      <c r="R309" t="s">
        <v>33</v>
      </c>
      <c r="S309" t="s">
        <v>4</v>
      </c>
      <c r="T309" t="s">
        <v>35</v>
      </c>
      <c r="U309" s="3">
        <v>60350</v>
      </c>
      <c r="V309" t="s">
        <v>94</v>
      </c>
      <c r="W309" t="s">
        <v>79</v>
      </c>
      <c r="X309" t="s">
        <v>38</v>
      </c>
      <c r="Y309">
        <v>3</v>
      </c>
      <c r="Z309">
        <f>VLOOKUP(A309,Table3[],3,0)</f>
        <v>4</v>
      </c>
      <c r="AA309">
        <f>VLOOKUP(A309,'employee_engagement survey data'!A309:E773,4,0)</f>
        <v>5</v>
      </c>
      <c r="AB309">
        <f>VLOOKUP(A309,'employee_engagement survey data'!A309:E548,5,0)</f>
        <v>2</v>
      </c>
      <c r="AC309" t="str">
        <f>VLOOKUP(A309,training_and_development!A309:F346,3,0)</f>
        <v>Leadership Development</v>
      </c>
      <c r="AD309" t="str">
        <f>VLOOKUP(A309,training_and_development!A309:E698,4,0)</f>
        <v>External</v>
      </c>
      <c r="AE309" t="str">
        <f>VLOOKUP(A309,training_and_development!A309:F3306,5,0)</f>
        <v>Failed</v>
      </c>
      <c r="AF309" t="str">
        <f>VLOOKUP(A309,training_and_development!A308:G328,6,0)</f>
        <v>East Diana</v>
      </c>
      <c r="AG309" t="str">
        <f>VLOOKUP(A309,training_and_development!A309:H317,7,0)</f>
        <v>Stephen Wheeler</v>
      </c>
      <c r="AH309">
        <f>VLOOKUP(A309,training_and_development!A309:H312,8,0)</f>
        <v>5</v>
      </c>
    </row>
    <row r="310" spans="1:34" x14ac:dyDescent="0.25">
      <c r="A310">
        <v>1309</v>
      </c>
      <c r="B310" t="s">
        <v>20584</v>
      </c>
      <c r="C310" s="1">
        <v>44060</v>
      </c>
      <c r="D310" s="8" t="s">
        <v>16975</v>
      </c>
      <c r="E310" t="s">
        <v>24</v>
      </c>
      <c r="F310" t="s">
        <v>1671</v>
      </c>
      <c r="G310" t="s">
        <v>2311</v>
      </c>
      <c r="H310" t="s">
        <v>96</v>
      </c>
      <c r="I310" t="s">
        <v>946</v>
      </c>
      <c r="J310" t="s">
        <v>42</v>
      </c>
      <c r="K310" t="s">
        <v>29</v>
      </c>
      <c r="L310" t="s">
        <v>42</v>
      </c>
      <c r="M310" t="s">
        <v>31</v>
      </c>
      <c r="N310" s="20" t="s">
        <v>16975</v>
      </c>
      <c r="O310" t="s">
        <v>28294</v>
      </c>
      <c r="P310" t="s">
        <v>68</v>
      </c>
      <c r="Q310" s="2">
        <v>29356</v>
      </c>
      <c r="R310" t="s">
        <v>33</v>
      </c>
      <c r="S310" t="s">
        <v>129</v>
      </c>
      <c r="T310" t="s">
        <v>35</v>
      </c>
      <c r="U310" s="3">
        <v>41055</v>
      </c>
      <c r="V310" t="s">
        <v>58</v>
      </c>
      <c r="W310" t="s">
        <v>37</v>
      </c>
      <c r="X310" t="s">
        <v>38</v>
      </c>
      <c r="Y310">
        <v>3</v>
      </c>
      <c r="Z310">
        <f>VLOOKUP(A310,Table3[],3,0)</f>
        <v>1</v>
      </c>
      <c r="AA310">
        <f>VLOOKUP(A310,'employee_engagement survey data'!A310:E774,4,0)</f>
        <v>1</v>
      </c>
      <c r="AB310">
        <f>VLOOKUP(A310,'employee_engagement survey data'!A310:E549,5,0)</f>
        <v>3</v>
      </c>
      <c r="AC310" t="str">
        <f>VLOOKUP(A310,training_and_development!A310:F347,3,0)</f>
        <v>Technical Skills</v>
      </c>
      <c r="AD310" t="str">
        <f>VLOOKUP(A310,training_and_development!A310:E699,4,0)</f>
        <v>External</v>
      </c>
      <c r="AE310" t="str">
        <f>VLOOKUP(A310,training_and_development!A310:F3307,5,0)</f>
        <v>Failed</v>
      </c>
      <c r="AF310" t="str">
        <f>VLOOKUP(A310,training_and_development!A309:G329,6,0)</f>
        <v>North Alexandria</v>
      </c>
      <c r="AG310" t="str">
        <f>VLOOKUP(A310,training_and_development!A310:H318,7,0)</f>
        <v>Jennifer Rodriguez</v>
      </c>
      <c r="AH310">
        <f>VLOOKUP(A310,training_and_development!A310:H313,8,0)</f>
        <v>3</v>
      </c>
    </row>
    <row r="311" spans="1:34" x14ac:dyDescent="0.25">
      <c r="A311">
        <v>1310</v>
      </c>
      <c r="B311" t="s">
        <v>20585</v>
      </c>
      <c r="C311" s="1">
        <v>45019</v>
      </c>
      <c r="D311" s="8">
        <v>45128</v>
      </c>
      <c r="E311" t="s">
        <v>24</v>
      </c>
      <c r="F311" t="s">
        <v>1672</v>
      </c>
      <c r="G311" t="s">
        <v>2315</v>
      </c>
      <c r="H311" t="s">
        <v>40</v>
      </c>
      <c r="I311" t="s">
        <v>946</v>
      </c>
      <c r="J311" t="s">
        <v>42</v>
      </c>
      <c r="K311" t="s">
        <v>51</v>
      </c>
      <c r="L311" t="s">
        <v>50</v>
      </c>
      <c r="M311" t="s">
        <v>120</v>
      </c>
      <c r="N311" s="20" t="s">
        <v>1674</v>
      </c>
      <c r="O311" t="s">
        <v>28294</v>
      </c>
      <c r="P311" t="s">
        <v>62</v>
      </c>
      <c r="Q311" s="2">
        <v>32184</v>
      </c>
      <c r="R311" t="s">
        <v>33</v>
      </c>
      <c r="S311" t="s">
        <v>78</v>
      </c>
      <c r="T311" t="s">
        <v>35</v>
      </c>
      <c r="U311" s="3">
        <v>21439</v>
      </c>
      <c r="V311" t="s">
        <v>94</v>
      </c>
      <c r="W311" t="s">
        <v>59</v>
      </c>
      <c r="X311" t="s">
        <v>38</v>
      </c>
      <c r="Y311">
        <v>3</v>
      </c>
      <c r="Z311">
        <f>VLOOKUP(A311,Table3[],3,0)</f>
        <v>3</v>
      </c>
      <c r="AA311">
        <f>VLOOKUP(A311,'employee_engagement survey data'!A311:E775,4,0)</f>
        <v>4</v>
      </c>
      <c r="AB311">
        <f>VLOOKUP(A311,'employee_engagement survey data'!A311:E550,5,0)</f>
        <v>3</v>
      </c>
      <c r="AC311" t="str">
        <f>VLOOKUP(A311,training_and_development!A311:F348,3,0)</f>
        <v>Project Management</v>
      </c>
      <c r="AD311" t="str">
        <f>VLOOKUP(A311,training_and_development!A311:E700,4,0)</f>
        <v>Internal</v>
      </c>
      <c r="AE311" t="str">
        <f>VLOOKUP(A311,training_and_development!A311:F3308,5,0)</f>
        <v>Failed</v>
      </c>
      <c r="AF311" t="str">
        <f>VLOOKUP(A311,training_and_development!A310:G330,6,0)</f>
        <v>Williamsshire</v>
      </c>
      <c r="AG311" t="str">
        <f>VLOOKUP(A311,training_and_development!A311:H319,7,0)</f>
        <v>Samuel Ward</v>
      </c>
      <c r="AH311">
        <f>VLOOKUP(A311,training_and_development!A311:H314,8,0)</f>
        <v>4</v>
      </c>
    </row>
    <row r="312" spans="1:34" x14ac:dyDescent="0.25">
      <c r="A312">
        <v>1311</v>
      </c>
      <c r="B312" t="s">
        <v>20586</v>
      </c>
      <c r="C312" s="1">
        <v>45072</v>
      </c>
      <c r="D312" s="8">
        <v>45089</v>
      </c>
      <c r="E312" t="s">
        <v>24</v>
      </c>
      <c r="F312" t="s">
        <v>1675</v>
      </c>
      <c r="G312" t="s">
        <v>2318</v>
      </c>
      <c r="H312" t="s">
        <v>99</v>
      </c>
      <c r="I312" t="s">
        <v>339</v>
      </c>
      <c r="J312" t="s">
        <v>50</v>
      </c>
      <c r="K312" t="s">
        <v>29</v>
      </c>
      <c r="L312" t="s">
        <v>42</v>
      </c>
      <c r="M312" t="s">
        <v>92</v>
      </c>
      <c r="N312" s="20" t="s">
        <v>1677</v>
      </c>
      <c r="O312" t="s">
        <v>28294</v>
      </c>
      <c r="P312" t="s">
        <v>83</v>
      </c>
      <c r="Q312" s="2">
        <v>31830</v>
      </c>
      <c r="R312" t="s">
        <v>33</v>
      </c>
      <c r="S312" t="s">
        <v>135</v>
      </c>
      <c r="T312" t="s">
        <v>45</v>
      </c>
      <c r="U312" s="3">
        <v>32645</v>
      </c>
      <c r="V312" t="s">
        <v>94</v>
      </c>
      <c r="W312" t="s">
        <v>59</v>
      </c>
      <c r="X312" t="s">
        <v>38</v>
      </c>
      <c r="Y312">
        <v>3</v>
      </c>
      <c r="Z312">
        <f>VLOOKUP(A312,Table3[],3,0)</f>
        <v>5</v>
      </c>
      <c r="AA312">
        <f>VLOOKUP(A312,'employee_engagement survey data'!A312:E776,4,0)</f>
        <v>2</v>
      </c>
      <c r="AB312">
        <f>VLOOKUP(A312,'employee_engagement survey data'!A312:E551,5,0)</f>
        <v>3</v>
      </c>
      <c r="AC312" t="str">
        <f>VLOOKUP(A312,training_and_development!A312:F349,3,0)</f>
        <v>Leadership Development</v>
      </c>
      <c r="AD312" t="str">
        <f>VLOOKUP(A312,training_and_development!A312:E701,4,0)</f>
        <v>Internal</v>
      </c>
      <c r="AE312" t="str">
        <f>VLOOKUP(A312,training_and_development!A312:F3309,5,0)</f>
        <v>Failed</v>
      </c>
      <c r="AF312" t="str">
        <f>VLOOKUP(A312,training_and_development!A311:G331,6,0)</f>
        <v>New Jacobton</v>
      </c>
      <c r="AG312" t="str">
        <f>VLOOKUP(A312,training_and_development!A312:H320,7,0)</f>
        <v>Christopher Brown</v>
      </c>
      <c r="AH312">
        <f>VLOOKUP(A312,training_and_development!A312:H315,8,0)</f>
        <v>1</v>
      </c>
    </row>
    <row r="313" spans="1:34" x14ac:dyDescent="0.25">
      <c r="A313">
        <v>1312</v>
      </c>
      <c r="B313" t="s">
        <v>20587</v>
      </c>
      <c r="C313" s="1">
        <v>44296</v>
      </c>
      <c r="D313" s="8" t="s">
        <v>16975</v>
      </c>
      <c r="E313" t="s">
        <v>24</v>
      </c>
      <c r="F313" t="s">
        <v>1678</v>
      </c>
      <c r="G313" t="s">
        <v>2321</v>
      </c>
      <c r="H313" t="s">
        <v>61</v>
      </c>
      <c r="I313" t="s">
        <v>339</v>
      </c>
      <c r="J313" t="s">
        <v>50</v>
      </c>
      <c r="K313" t="s">
        <v>51</v>
      </c>
      <c r="L313" t="s">
        <v>50</v>
      </c>
      <c r="M313" t="s">
        <v>31</v>
      </c>
      <c r="N313" s="20" t="s">
        <v>16975</v>
      </c>
      <c r="O313" t="s">
        <v>28294</v>
      </c>
      <c r="P313" t="s">
        <v>76</v>
      </c>
      <c r="Q313" s="2">
        <v>35651</v>
      </c>
      <c r="R313" t="s">
        <v>33</v>
      </c>
      <c r="S313" t="s">
        <v>78</v>
      </c>
      <c r="T313" t="s">
        <v>35</v>
      </c>
      <c r="U313" s="3">
        <v>47354</v>
      </c>
      <c r="V313" t="s">
        <v>71</v>
      </c>
      <c r="W313" t="s">
        <v>37</v>
      </c>
      <c r="X313" t="s">
        <v>38</v>
      </c>
      <c r="Y313">
        <v>3</v>
      </c>
      <c r="Z313">
        <f>VLOOKUP(A313,Table3[],3,0)</f>
        <v>2</v>
      </c>
      <c r="AA313">
        <f>VLOOKUP(A313,'employee_engagement survey data'!A313:E777,4,0)</f>
        <v>5</v>
      </c>
      <c r="AB313">
        <f>VLOOKUP(A313,'employee_engagement survey data'!A313:E552,5,0)</f>
        <v>2</v>
      </c>
      <c r="AC313" t="str">
        <f>VLOOKUP(A313,training_and_development!A313:F350,3,0)</f>
        <v>Communication Skills</v>
      </c>
      <c r="AD313" t="str">
        <f>VLOOKUP(A313,training_and_development!A313:E702,4,0)</f>
        <v>Internal</v>
      </c>
      <c r="AE313" t="str">
        <f>VLOOKUP(A313,training_and_development!A313:F3310,5,0)</f>
        <v>Completed</v>
      </c>
      <c r="AF313" t="str">
        <f>VLOOKUP(A313,training_and_development!A312:G332,6,0)</f>
        <v>West Davidview</v>
      </c>
      <c r="AG313" t="str">
        <f>VLOOKUP(A313,training_and_development!A313:H321,7,0)</f>
        <v>Christopher Mcfarland</v>
      </c>
      <c r="AH313">
        <f>VLOOKUP(A313,training_and_development!A313:H316,8,0)</f>
        <v>4</v>
      </c>
    </row>
    <row r="314" spans="1:34" x14ac:dyDescent="0.25">
      <c r="A314">
        <v>1313</v>
      </c>
      <c r="B314" t="s">
        <v>20588</v>
      </c>
      <c r="C314" s="1">
        <v>45034</v>
      </c>
      <c r="D314" s="8" t="s">
        <v>16975</v>
      </c>
      <c r="E314" t="s">
        <v>24</v>
      </c>
      <c r="F314" t="s">
        <v>1679</v>
      </c>
      <c r="G314" t="s">
        <v>2323</v>
      </c>
      <c r="H314" t="s">
        <v>116</v>
      </c>
      <c r="I314" t="s">
        <v>339</v>
      </c>
      <c r="J314" t="s">
        <v>28</v>
      </c>
      <c r="K314" t="s">
        <v>29</v>
      </c>
      <c r="L314" t="s">
        <v>42</v>
      </c>
      <c r="M314" t="s">
        <v>31</v>
      </c>
      <c r="N314" s="20" t="s">
        <v>16975</v>
      </c>
      <c r="O314" t="s">
        <v>28294</v>
      </c>
      <c r="P314" t="s">
        <v>68</v>
      </c>
      <c r="Q314" s="2">
        <v>21158</v>
      </c>
      <c r="R314" t="s">
        <v>33</v>
      </c>
      <c r="S314" t="s">
        <v>140</v>
      </c>
      <c r="T314" t="s">
        <v>35</v>
      </c>
      <c r="U314" s="3">
        <v>64005</v>
      </c>
      <c r="V314" t="s">
        <v>46</v>
      </c>
      <c r="W314" t="s">
        <v>59</v>
      </c>
      <c r="X314" t="s">
        <v>38</v>
      </c>
      <c r="Y314">
        <v>3</v>
      </c>
      <c r="Z314">
        <f>VLOOKUP(A314,Table3[],3,0)</f>
        <v>5</v>
      </c>
      <c r="AA314">
        <f>VLOOKUP(A314,'employee_engagement survey data'!A314:E778,4,0)</f>
        <v>4</v>
      </c>
      <c r="AB314">
        <f>VLOOKUP(A314,'employee_engagement survey data'!A314:E553,5,0)</f>
        <v>1</v>
      </c>
      <c r="AC314" t="str">
        <f>VLOOKUP(A314,training_and_development!A314:F351,3,0)</f>
        <v>Leadership Development</v>
      </c>
      <c r="AD314" t="str">
        <f>VLOOKUP(A314,training_and_development!A314:E703,4,0)</f>
        <v>Internal</v>
      </c>
      <c r="AE314" t="str">
        <f>VLOOKUP(A314,training_and_development!A314:F3311,5,0)</f>
        <v>Failed</v>
      </c>
      <c r="AF314" t="str">
        <f>VLOOKUP(A314,training_and_development!A313:G333,6,0)</f>
        <v>West Christopher</v>
      </c>
      <c r="AG314" t="str">
        <f>VLOOKUP(A314,training_and_development!A314:H322,7,0)</f>
        <v>Gregory Woodward</v>
      </c>
      <c r="AH314">
        <f>VLOOKUP(A314,training_and_development!A314:H317,8,0)</f>
        <v>5</v>
      </c>
    </row>
    <row r="315" spans="1:34" x14ac:dyDescent="0.25">
      <c r="A315">
        <v>1314</v>
      </c>
      <c r="B315" t="s">
        <v>20589</v>
      </c>
      <c r="C315" s="1">
        <v>44482</v>
      </c>
      <c r="D315" s="8">
        <v>45098</v>
      </c>
      <c r="E315" t="s">
        <v>24</v>
      </c>
      <c r="F315" t="s">
        <v>1680</v>
      </c>
      <c r="G315" t="s">
        <v>2327</v>
      </c>
      <c r="H315" t="s">
        <v>73</v>
      </c>
      <c r="I315" t="s">
        <v>339</v>
      </c>
      <c r="J315" t="s">
        <v>28</v>
      </c>
      <c r="K315" t="s">
        <v>29</v>
      </c>
      <c r="L315" t="s">
        <v>50</v>
      </c>
      <c r="M315" t="s">
        <v>100</v>
      </c>
      <c r="N315" s="20" t="s">
        <v>1682</v>
      </c>
      <c r="O315" t="s">
        <v>28294</v>
      </c>
      <c r="P315" t="s">
        <v>62</v>
      </c>
      <c r="Q315" s="2">
        <v>35307</v>
      </c>
      <c r="R315" t="s">
        <v>33</v>
      </c>
      <c r="S315" t="s">
        <v>78</v>
      </c>
      <c r="T315" t="s">
        <v>35</v>
      </c>
      <c r="U315" s="3">
        <v>91553</v>
      </c>
      <c r="V315" t="s">
        <v>36</v>
      </c>
      <c r="W315" t="s">
        <v>79</v>
      </c>
      <c r="X315" t="s">
        <v>38</v>
      </c>
      <c r="Y315">
        <v>3</v>
      </c>
      <c r="Z315">
        <f>VLOOKUP(A315,Table3[],3,0)</f>
        <v>5</v>
      </c>
      <c r="AA315">
        <f>VLOOKUP(A315,'employee_engagement survey data'!A315:E779,4,0)</f>
        <v>5</v>
      </c>
      <c r="AB315">
        <f>VLOOKUP(A315,'employee_engagement survey data'!A315:E554,5,0)</f>
        <v>3</v>
      </c>
      <c r="AC315" t="str">
        <f>VLOOKUP(A315,training_and_development!A315:F352,3,0)</f>
        <v>Project Management</v>
      </c>
      <c r="AD315" t="str">
        <f>VLOOKUP(A315,training_and_development!A315:E704,4,0)</f>
        <v>Internal</v>
      </c>
      <c r="AE315" t="str">
        <f>VLOOKUP(A315,training_and_development!A315:F3312,5,0)</f>
        <v>Completed</v>
      </c>
      <c r="AF315" t="str">
        <f>VLOOKUP(A315,training_and_development!A314:G334,6,0)</f>
        <v>New Dennis</v>
      </c>
      <c r="AG315" t="str">
        <f>VLOOKUP(A315,training_and_development!A315:H323,7,0)</f>
        <v>Douglas Green</v>
      </c>
      <c r="AH315">
        <f>VLOOKUP(A315,training_and_development!A315:H318,8,0)</f>
        <v>4</v>
      </c>
    </row>
    <row r="316" spans="1:34" x14ac:dyDescent="0.25">
      <c r="A316">
        <v>1315</v>
      </c>
      <c r="B316" t="s">
        <v>20590</v>
      </c>
      <c r="C316" s="1">
        <v>44114</v>
      </c>
      <c r="D316" s="8" t="s">
        <v>16975</v>
      </c>
      <c r="E316" t="s">
        <v>989</v>
      </c>
      <c r="F316" t="s">
        <v>1683</v>
      </c>
      <c r="G316" t="s">
        <v>2330</v>
      </c>
      <c r="H316" t="s">
        <v>87</v>
      </c>
      <c r="I316" t="s">
        <v>946</v>
      </c>
      <c r="J316" t="s">
        <v>42</v>
      </c>
      <c r="K316" t="s">
        <v>41</v>
      </c>
      <c r="L316" t="s">
        <v>30</v>
      </c>
      <c r="M316" t="s">
        <v>31</v>
      </c>
      <c r="N316" s="20" t="s">
        <v>16975</v>
      </c>
      <c r="O316" t="s">
        <v>1093</v>
      </c>
      <c r="P316" t="s">
        <v>105</v>
      </c>
      <c r="Q316" s="2">
        <v>20810</v>
      </c>
      <c r="R316" t="s">
        <v>33</v>
      </c>
      <c r="S316" t="s">
        <v>880</v>
      </c>
      <c r="T316" t="s">
        <v>35</v>
      </c>
      <c r="U316" s="3">
        <v>2050</v>
      </c>
      <c r="V316" t="s">
        <v>94</v>
      </c>
      <c r="W316" t="s">
        <v>37</v>
      </c>
      <c r="X316" t="s">
        <v>38</v>
      </c>
      <c r="Y316">
        <v>3</v>
      </c>
      <c r="Z316">
        <f>VLOOKUP(A316,Table3[],3,0)</f>
        <v>5</v>
      </c>
      <c r="AA316">
        <f>VLOOKUP(A316,'employee_engagement survey data'!A316:E780,4,0)</f>
        <v>1</v>
      </c>
      <c r="AB316">
        <f>VLOOKUP(A316,'employee_engagement survey data'!A316:E555,5,0)</f>
        <v>1</v>
      </c>
      <c r="AC316" t="str">
        <f>VLOOKUP(A316,training_and_development!A316:F353,3,0)</f>
        <v>Communication Skills</v>
      </c>
      <c r="AD316" t="str">
        <f>VLOOKUP(A316,training_and_development!A316:E705,4,0)</f>
        <v>External</v>
      </c>
      <c r="AE316" t="str">
        <f>VLOOKUP(A316,training_and_development!A316:F3313,5,0)</f>
        <v>Failed</v>
      </c>
      <c r="AF316" t="str">
        <f>VLOOKUP(A316,training_and_development!A315:G335,6,0)</f>
        <v>Port Kelly</v>
      </c>
      <c r="AG316" t="str">
        <f>VLOOKUP(A316,training_and_development!A316:H324,7,0)</f>
        <v>Gregory Davis</v>
      </c>
      <c r="AH316">
        <f>VLOOKUP(A316,training_and_development!A316:H319,8,0)</f>
        <v>4</v>
      </c>
    </row>
    <row r="317" spans="1:34" x14ac:dyDescent="0.25">
      <c r="A317">
        <v>1316</v>
      </c>
      <c r="B317" t="s">
        <v>20591</v>
      </c>
      <c r="C317" s="1">
        <v>43485</v>
      </c>
      <c r="D317" s="8">
        <v>44454</v>
      </c>
      <c r="E317" t="s">
        <v>1684</v>
      </c>
      <c r="F317" t="s">
        <v>1685</v>
      </c>
      <c r="G317" t="s">
        <v>2333</v>
      </c>
      <c r="H317" t="s">
        <v>26</v>
      </c>
      <c r="I317" t="s">
        <v>946</v>
      </c>
      <c r="J317" t="s">
        <v>42</v>
      </c>
      <c r="K317" t="s">
        <v>41</v>
      </c>
      <c r="L317" t="s">
        <v>50</v>
      </c>
      <c r="M317" t="s">
        <v>74</v>
      </c>
      <c r="N317" s="20" t="s">
        <v>1687</v>
      </c>
      <c r="O317" t="s">
        <v>755</v>
      </c>
      <c r="P317" t="s">
        <v>43</v>
      </c>
      <c r="Q317" s="2">
        <v>20386</v>
      </c>
      <c r="R317" t="s">
        <v>33</v>
      </c>
      <c r="S317" t="s">
        <v>144</v>
      </c>
      <c r="T317" t="s">
        <v>35</v>
      </c>
      <c r="U317" s="3">
        <v>1902</v>
      </c>
      <c r="V317" t="s">
        <v>94</v>
      </c>
      <c r="W317" t="s">
        <v>59</v>
      </c>
      <c r="X317" t="s">
        <v>38</v>
      </c>
      <c r="Y317">
        <v>3</v>
      </c>
      <c r="Z317">
        <f>VLOOKUP(A317,Table3[],3,0)</f>
        <v>3</v>
      </c>
      <c r="AA317">
        <f>VLOOKUP(A317,'employee_engagement survey data'!A317:E781,4,0)</f>
        <v>4</v>
      </c>
      <c r="AB317">
        <f>VLOOKUP(A317,'employee_engagement survey data'!A317:E556,5,0)</f>
        <v>3</v>
      </c>
      <c r="AC317" t="str">
        <f>VLOOKUP(A317,training_and_development!A317:F354,3,0)</f>
        <v>Technical Skills</v>
      </c>
      <c r="AD317" t="str">
        <f>VLOOKUP(A317,training_and_development!A317:E706,4,0)</f>
        <v>External</v>
      </c>
      <c r="AE317" t="str">
        <f>VLOOKUP(A317,training_and_development!A317:F3314,5,0)</f>
        <v>Completed</v>
      </c>
      <c r="AF317" t="str">
        <f>VLOOKUP(A317,training_and_development!A316:G336,6,0)</f>
        <v>South Micheleton</v>
      </c>
      <c r="AG317" t="str">
        <f>VLOOKUP(A317,training_and_development!A317:H325,7,0)</f>
        <v>Susan Wilson</v>
      </c>
      <c r="AH317">
        <f>VLOOKUP(A317,training_and_development!A317:H320,8,0)</f>
        <v>5</v>
      </c>
    </row>
    <row r="318" spans="1:34" x14ac:dyDescent="0.25">
      <c r="A318">
        <v>1317</v>
      </c>
      <c r="B318" t="s">
        <v>20592</v>
      </c>
      <c r="C318" s="1">
        <v>44325</v>
      </c>
      <c r="D318" s="8">
        <v>44861</v>
      </c>
      <c r="E318" t="s">
        <v>989</v>
      </c>
      <c r="F318" t="s">
        <v>1688</v>
      </c>
      <c r="G318" t="s">
        <v>2337</v>
      </c>
      <c r="H318" t="s">
        <v>99</v>
      </c>
      <c r="I318" t="s">
        <v>339</v>
      </c>
      <c r="J318" t="s">
        <v>50</v>
      </c>
      <c r="K318" t="s">
        <v>41</v>
      </c>
      <c r="L318" t="s">
        <v>42</v>
      </c>
      <c r="M318" t="s">
        <v>74</v>
      </c>
      <c r="N318" s="20" t="s">
        <v>1690</v>
      </c>
      <c r="O318" t="s">
        <v>1093</v>
      </c>
      <c r="P318" t="s">
        <v>43</v>
      </c>
      <c r="Q318" s="2">
        <v>18590</v>
      </c>
      <c r="R318" t="s">
        <v>33</v>
      </c>
      <c r="S318" t="s">
        <v>114</v>
      </c>
      <c r="T318" t="s">
        <v>35</v>
      </c>
      <c r="U318" s="3">
        <v>2468</v>
      </c>
      <c r="V318" t="s">
        <v>71</v>
      </c>
      <c r="W318" t="s">
        <v>37</v>
      </c>
      <c r="X318" t="s">
        <v>38</v>
      </c>
      <c r="Y318">
        <v>3</v>
      </c>
      <c r="Z318">
        <f>VLOOKUP(A318,Table3[],3,0)</f>
        <v>4</v>
      </c>
      <c r="AA318">
        <f>VLOOKUP(A318,'employee_engagement survey data'!A318:E782,4,0)</f>
        <v>2</v>
      </c>
      <c r="AB318">
        <f>VLOOKUP(A318,'employee_engagement survey data'!A318:E557,5,0)</f>
        <v>2</v>
      </c>
      <c r="AC318" t="str">
        <f>VLOOKUP(A318,training_and_development!A318:F355,3,0)</f>
        <v>Communication Skills</v>
      </c>
      <c r="AD318" t="str">
        <f>VLOOKUP(A318,training_and_development!A318:E707,4,0)</f>
        <v>External</v>
      </c>
      <c r="AE318" t="str">
        <f>VLOOKUP(A318,training_and_development!A318:F3315,5,0)</f>
        <v>Completed</v>
      </c>
      <c r="AF318" t="str">
        <f>VLOOKUP(A318,training_and_development!A317:G337,6,0)</f>
        <v>West Jacob</v>
      </c>
      <c r="AG318" t="str">
        <f>VLOOKUP(A318,training_and_development!A318:H326,7,0)</f>
        <v>Joseph Flowers</v>
      </c>
      <c r="AH318">
        <f>VLOOKUP(A318,training_and_development!A318:H321,8,0)</f>
        <v>5</v>
      </c>
    </row>
    <row r="319" spans="1:34" x14ac:dyDescent="0.25">
      <c r="A319">
        <v>1318</v>
      </c>
      <c r="B319" t="s">
        <v>20593</v>
      </c>
      <c r="C319" s="1">
        <v>45136</v>
      </c>
      <c r="D319" s="8">
        <v>45142</v>
      </c>
      <c r="E319" t="s">
        <v>1691</v>
      </c>
      <c r="F319" t="s">
        <v>1692</v>
      </c>
      <c r="G319" t="s">
        <v>2340</v>
      </c>
      <c r="H319" t="s">
        <v>73</v>
      </c>
      <c r="I319" t="s">
        <v>339</v>
      </c>
      <c r="J319" t="s">
        <v>28</v>
      </c>
      <c r="K319" t="s">
        <v>51</v>
      </c>
      <c r="L319" t="s">
        <v>30</v>
      </c>
      <c r="M319" t="s">
        <v>100</v>
      </c>
      <c r="N319" s="20" t="s">
        <v>1694</v>
      </c>
      <c r="O319" t="s">
        <v>1093</v>
      </c>
      <c r="P319" t="s">
        <v>68</v>
      </c>
      <c r="Q319" s="2">
        <v>30816</v>
      </c>
      <c r="R319" t="s">
        <v>33</v>
      </c>
      <c r="S319" t="s">
        <v>64</v>
      </c>
      <c r="T319" t="s">
        <v>35</v>
      </c>
      <c r="U319" s="3">
        <v>2330</v>
      </c>
      <c r="V319" t="s">
        <v>36</v>
      </c>
      <c r="W319" t="s">
        <v>79</v>
      </c>
      <c r="X319" t="s">
        <v>38</v>
      </c>
      <c r="Y319">
        <v>3</v>
      </c>
      <c r="Z319">
        <f>VLOOKUP(A319,Table3[],3,0)</f>
        <v>5</v>
      </c>
      <c r="AA319">
        <f>VLOOKUP(A319,'employee_engagement survey data'!A319:E783,4,0)</f>
        <v>4</v>
      </c>
      <c r="AB319">
        <f>VLOOKUP(A319,'employee_engagement survey data'!A319:E558,5,0)</f>
        <v>2</v>
      </c>
      <c r="AC319" t="str">
        <f>VLOOKUP(A319,training_and_development!A319:F356,3,0)</f>
        <v>Communication Skills</v>
      </c>
      <c r="AD319" t="str">
        <f>VLOOKUP(A319,training_and_development!A319:E708,4,0)</f>
        <v>External</v>
      </c>
      <c r="AE319" t="str">
        <f>VLOOKUP(A319,training_and_development!A319:F3316,5,0)</f>
        <v>Completed</v>
      </c>
      <c r="AF319" t="str">
        <f>VLOOKUP(A319,training_and_development!A318:G338,6,0)</f>
        <v>Angelastad</v>
      </c>
      <c r="AG319" t="str">
        <f>VLOOKUP(A319,training_and_development!A319:H327,7,0)</f>
        <v>Mindy Saunders PhD</v>
      </c>
      <c r="AH319">
        <f>VLOOKUP(A319,training_and_development!A319:H322,8,0)</f>
        <v>4</v>
      </c>
    </row>
    <row r="320" spans="1:34" x14ac:dyDescent="0.25">
      <c r="A320">
        <v>1319</v>
      </c>
      <c r="B320" t="s">
        <v>20594</v>
      </c>
      <c r="C320" s="1">
        <v>43701</v>
      </c>
      <c r="D320" s="8">
        <v>44909</v>
      </c>
      <c r="E320" t="s">
        <v>1695</v>
      </c>
      <c r="F320" t="s">
        <v>1696</v>
      </c>
      <c r="G320" t="s">
        <v>2343</v>
      </c>
      <c r="H320" t="s">
        <v>40</v>
      </c>
      <c r="I320" t="s">
        <v>339</v>
      </c>
      <c r="J320" t="s">
        <v>42</v>
      </c>
      <c r="K320" t="s">
        <v>29</v>
      </c>
      <c r="L320" t="s">
        <v>30</v>
      </c>
      <c r="M320" t="s">
        <v>74</v>
      </c>
      <c r="N320" s="20" t="s">
        <v>1698</v>
      </c>
      <c r="O320" t="s">
        <v>1093</v>
      </c>
      <c r="P320" t="s">
        <v>32</v>
      </c>
      <c r="Q320" s="2">
        <v>23581</v>
      </c>
      <c r="R320" t="s">
        <v>33</v>
      </c>
      <c r="S320" t="s">
        <v>621</v>
      </c>
      <c r="T320" t="s">
        <v>45</v>
      </c>
      <c r="U320" s="3">
        <v>2703</v>
      </c>
      <c r="V320" t="s">
        <v>94</v>
      </c>
      <c r="W320" t="s">
        <v>65</v>
      </c>
      <c r="X320" t="s">
        <v>38</v>
      </c>
      <c r="Y320">
        <v>3</v>
      </c>
      <c r="Z320">
        <f>VLOOKUP(A320,Table3[],3,0)</f>
        <v>4</v>
      </c>
      <c r="AA320">
        <f>VLOOKUP(A320,'employee_engagement survey data'!A320:E784,4,0)</f>
        <v>2</v>
      </c>
      <c r="AB320">
        <f>VLOOKUP(A320,'employee_engagement survey data'!A320:E559,5,0)</f>
        <v>5</v>
      </c>
      <c r="AC320" t="str">
        <f>VLOOKUP(A320,training_and_development!A320:F357,3,0)</f>
        <v>Project Management</v>
      </c>
      <c r="AD320" t="str">
        <f>VLOOKUP(A320,training_and_development!A320:E709,4,0)</f>
        <v>Internal</v>
      </c>
      <c r="AE320" t="str">
        <f>VLOOKUP(A320,training_and_development!A320:F3317,5,0)</f>
        <v>Failed</v>
      </c>
      <c r="AF320" t="str">
        <f>VLOOKUP(A320,training_and_development!A319:G339,6,0)</f>
        <v>Lake Kenneth</v>
      </c>
      <c r="AG320" t="str">
        <f>VLOOKUP(A320,training_and_development!A320:H328,7,0)</f>
        <v>Stephen Parker</v>
      </c>
      <c r="AH320">
        <f>VLOOKUP(A320,training_and_development!A320:H323,8,0)</f>
        <v>1</v>
      </c>
    </row>
    <row r="321" spans="1:34" x14ac:dyDescent="0.25">
      <c r="A321">
        <v>1320</v>
      </c>
      <c r="B321" t="s">
        <v>20595</v>
      </c>
      <c r="C321" s="1">
        <v>43459</v>
      </c>
      <c r="D321" s="8" t="s">
        <v>16975</v>
      </c>
      <c r="E321" t="s">
        <v>1691</v>
      </c>
      <c r="F321" t="s">
        <v>1699</v>
      </c>
      <c r="G321" t="s">
        <v>2346</v>
      </c>
      <c r="H321" t="s">
        <v>73</v>
      </c>
      <c r="I321" t="s">
        <v>339</v>
      </c>
      <c r="J321" t="s">
        <v>42</v>
      </c>
      <c r="K321" t="s">
        <v>51</v>
      </c>
      <c r="L321" t="s">
        <v>50</v>
      </c>
      <c r="M321" t="s">
        <v>31</v>
      </c>
      <c r="N321" s="20" t="s">
        <v>16975</v>
      </c>
      <c r="O321" t="s">
        <v>1093</v>
      </c>
      <c r="P321" t="s">
        <v>177</v>
      </c>
      <c r="Q321" s="2">
        <v>30565</v>
      </c>
      <c r="R321" t="s">
        <v>33</v>
      </c>
      <c r="S321" t="s">
        <v>313</v>
      </c>
      <c r="T321" t="s">
        <v>35</v>
      </c>
      <c r="U321" s="3">
        <v>2170</v>
      </c>
      <c r="V321" t="s">
        <v>36</v>
      </c>
      <c r="W321" t="s">
        <v>37</v>
      </c>
      <c r="X321" t="s">
        <v>38</v>
      </c>
      <c r="Y321">
        <v>3</v>
      </c>
      <c r="Z321">
        <f>VLOOKUP(A321,Table3[],3,0)</f>
        <v>5</v>
      </c>
      <c r="AA321">
        <f>VLOOKUP(A321,'employee_engagement survey data'!A321:E785,4,0)</f>
        <v>1</v>
      </c>
      <c r="AB321">
        <f>VLOOKUP(A321,'employee_engagement survey data'!A321:E560,5,0)</f>
        <v>5</v>
      </c>
      <c r="AC321" t="str">
        <f>VLOOKUP(A321,training_and_development!A321:F358,3,0)</f>
        <v>Leadership Development</v>
      </c>
      <c r="AD321" t="str">
        <f>VLOOKUP(A321,training_and_development!A321:E710,4,0)</f>
        <v>External</v>
      </c>
      <c r="AE321" t="str">
        <f>VLOOKUP(A321,training_and_development!A321:F3318,5,0)</f>
        <v>Completed</v>
      </c>
      <c r="AF321" t="str">
        <f>VLOOKUP(A321,training_and_development!A320:G340,6,0)</f>
        <v>Matthewhaven</v>
      </c>
      <c r="AG321" t="str">
        <f>VLOOKUP(A321,training_and_development!A321:H329,7,0)</f>
        <v>Michael Cummings</v>
      </c>
      <c r="AH321">
        <f>VLOOKUP(A321,training_and_development!A321:H324,8,0)</f>
        <v>3</v>
      </c>
    </row>
    <row r="322" spans="1:34" x14ac:dyDescent="0.25">
      <c r="A322">
        <v>1321</v>
      </c>
      <c r="B322" t="s">
        <v>20596</v>
      </c>
      <c r="C322" s="1">
        <v>44343</v>
      </c>
      <c r="D322" s="8">
        <v>44432</v>
      </c>
      <c r="E322" t="s">
        <v>1695</v>
      </c>
      <c r="F322" t="s">
        <v>1700</v>
      </c>
      <c r="G322" t="s">
        <v>2349</v>
      </c>
      <c r="H322" t="s">
        <v>61</v>
      </c>
      <c r="I322" t="s">
        <v>339</v>
      </c>
      <c r="J322" t="s">
        <v>28</v>
      </c>
      <c r="K322" t="s">
        <v>41</v>
      </c>
      <c r="L322" t="s">
        <v>50</v>
      </c>
      <c r="M322" t="s">
        <v>74</v>
      </c>
      <c r="N322" s="20" t="s">
        <v>1702</v>
      </c>
      <c r="O322" t="s">
        <v>1093</v>
      </c>
      <c r="P322" t="s">
        <v>122</v>
      </c>
      <c r="Q322" s="2">
        <v>21260</v>
      </c>
      <c r="R322" t="s">
        <v>33</v>
      </c>
      <c r="S322" t="s">
        <v>326</v>
      </c>
      <c r="T322" t="s">
        <v>45</v>
      </c>
      <c r="U322" s="3">
        <v>1460</v>
      </c>
      <c r="V322" t="s">
        <v>71</v>
      </c>
      <c r="W322" t="s">
        <v>59</v>
      </c>
      <c r="X322" t="s">
        <v>38</v>
      </c>
      <c r="Y322">
        <v>3</v>
      </c>
      <c r="Z322">
        <f>VLOOKUP(A322,Table3[],3,0)</f>
        <v>1</v>
      </c>
      <c r="AA322">
        <f>VLOOKUP(A322,'employee_engagement survey data'!A322:E786,4,0)</f>
        <v>5</v>
      </c>
      <c r="AB322">
        <f>VLOOKUP(A322,'employee_engagement survey data'!A322:E561,5,0)</f>
        <v>5</v>
      </c>
      <c r="AC322" t="str">
        <f>VLOOKUP(A322,training_and_development!A322:F359,3,0)</f>
        <v>Customer Service</v>
      </c>
      <c r="AD322" t="str">
        <f>VLOOKUP(A322,training_and_development!A322:E711,4,0)</f>
        <v>Internal</v>
      </c>
      <c r="AE322" t="str">
        <f>VLOOKUP(A322,training_and_development!A322:F3319,5,0)</f>
        <v>Completed</v>
      </c>
      <c r="AF322" t="str">
        <f>VLOOKUP(A322,training_and_development!A321:G341,6,0)</f>
        <v>New Kimberly</v>
      </c>
      <c r="AG322" t="str">
        <f>VLOOKUP(A322,training_and_development!A322:H330,7,0)</f>
        <v>Dustin Morgan</v>
      </c>
      <c r="AH322">
        <f>VLOOKUP(A322,training_and_development!A322:H325,8,0)</f>
        <v>5</v>
      </c>
    </row>
    <row r="323" spans="1:34" x14ac:dyDescent="0.25">
      <c r="A323">
        <v>1322</v>
      </c>
      <c r="B323" t="s">
        <v>20597</v>
      </c>
      <c r="C323" s="1">
        <v>44959</v>
      </c>
      <c r="D323" s="8">
        <v>45100</v>
      </c>
      <c r="E323" t="s">
        <v>1695</v>
      </c>
      <c r="F323" t="s">
        <v>1703</v>
      </c>
      <c r="G323" t="s">
        <v>2352</v>
      </c>
      <c r="H323" t="s">
        <v>61</v>
      </c>
      <c r="I323" t="s">
        <v>339</v>
      </c>
      <c r="J323" t="s">
        <v>50</v>
      </c>
      <c r="K323" t="s">
        <v>51</v>
      </c>
      <c r="L323" t="s">
        <v>50</v>
      </c>
      <c r="M323" t="s">
        <v>92</v>
      </c>
      <c r="N323" s="20" t="s">
        <v>1705</v>
      </c>
      <c r="O323" t="s">
        <v>1093</v>
      </c>
      <c r="P323" t="s">
        <v>88</v>
      </c>
      <c r="Q323" s="2">
        <v>31185</v>
      </c>
      <c r="R323" t="s">
        <v>33</v>
      </c>
      <c r="S323" t="s">
        <v>1550</v>
      </c>
      <c r="T323" t="s">
        <v>35</v>
      </c>
      <c r="U323" s="3">
        <v>1450</v>
      </c>
      <c r="V323" t="s">
        <v>46</v>
      </c>
      <c r="W323" t="s">
        <v>37</v>
      </c>
      <c r="X323" t="s">
        <v>38</v>
      </c>
      <c r="Y323">
        <v>3</v>
      </c>
      <c r="Z323">
        <f>VLOOKUP(A323,Table3[],3,0)</f>
        <v>1</v>
      </c>
      <c r="AA323">
        <f>VLOOKUP(A323,'employee_engagement survey data'!A323:E787,4,0)</f>
        <v>5</v>
      </c>
      <c r="AB323">
        <f>VLOOKUP(A323,'employee_engagement survey data'!A323:E562,5,0)</f>
        <v>2</v>
      </c>
      <c r="AC323" t="str">
        <f>VLOOKUP(A323,training_and_development!A323:F360,3,0)</f>
        <v>Customer Service</v>
      </c>
      <c r="AD323" t="str">
        <f>VLOOKUP(A323,training_and_development!A323:E712,4,0)</f>
        <v>External</v>
      </c>
      <c r="AE323" t="str">
        <f>VLOOKUP(A323,training_and_development!A323:F3320,5,0)</f>
        <v>Failed</v>
      </c>
      <c r="AF323" t="str">
        <f>VLOOKUP(A323,training_and_development!A322:G342,6,0)</f>
        <v>Goodmouth</v>
      </c>
      <c r="AG323" t="str">
        <f>VLOOKUP(A323,training_and_development!A323:H331,7,0)</f>
        <v>Lynn Cuevas</v>
      </c>
      <c r="AH323">
        <f>VLOOKUP(A323,training_and_development!A323:H326,8,0)</f>
        <v>1</v>
      </c>
    </row>
    <row r="324" spans="1:34" x14ac:dyDescent="0.25">
      <c r="A324">
        <v>1323</v>
      </c>
      <c r="B324" t="s">
        <v>20598</v>
      </c>
      <c r="C324" s="1">
        <v>44901</v>
      </c>
      <c r="D324" s="8" t="s">
        <v>16975</v>
      </c>
      <c r="E324" t="s">
        <v>1691</v>
      </c>
      <c r="F324" t="s">
        <v>1706</v>
      </c>
      <c r="G324" t="s">
        <v>2355</v>
      </c>
      <c r="H324" t="s">
        <v>49</v>
      </c>
      <c r="I324" t="s">
        <v>339</v>
      </c>
      <c r="J324" t="s">
        <v>50</v>
      </c>
      <c r="K324" t="s">
        <v>51</v>
      </c>
      <c r="L324" t="s">
        <v>30</v>
      </c>
      <c r="M324" t="s">
        <v>31</v>
      </c>
      <c r="N324" s="20" t="s">
        <v>16975</v>
      </c>
      <c r="O324" t="s">
        <v>1093</v>
      </c>
      <c r="P324" t="s">
        <v>43</v>
      </c>
      <c r="Q324" s="2">
        <v>19437</v>
      </c>
      <c r="R324" t="s">
        <v>33</v>
      </c>
      <c r="S324" t="s">
        <v>144</v>
      </c>
      <c r="T324" t="s">
        <v>35</v>
      </c>
      <c r="U324" s="3">
        <v>1844</v>
      </c>
      <c r="V324" t="s">
        <v>71</v>
      </c>
      <c r="W324" t="s">
        <v>79</v>
      </c>
      <c r="X324" t="s">
        <v>38</v>
      </c>
      <c r="Y324">
        <v>3</v>
      </c>
      <c r="Z324">
        <f>VLOOKUP(A324,Table3[],3,0)</f>
        <v>5</v>
      </c>
      <c r="AA324">
        <f>VLOOKUP(A324,'employee_engagement survey data'!A324:E788,4,0)</f>
        <v>1</v>
      </c>
      <c r="AB324">
        <f>VLOOKUP(A324,'employee_engagement survey data'!A324:E563,5,0)</f>
        <v>5</v>
      </c>
      <c r="AC324" t="str">
        <f>VLOOKUP(A324,training_and_development!A324:F361,3,0)</f>
        <v>Customer Service</v>
      </c>
      <c r="AD324" t="str">
        <f>VLOOKUP(A324,training_and_development!A324:E713,4,0)</f>
        <v>Internal</v>
      </c>
      <c r="AE324" t="str">
        <f>VLOOKUP(A324,training_and_development!A324:F3321,5,0)</f>
        <v>Completed</v>
      </c>
      <c r="AF324" t="str">
        <f>VLOOKUP(A324,training_and_development!A323:G343,6,0)</f>
        <v>East Lindsay</v>
      </c>
      <c r="AG324" t="str">
        <f>VLOOKUP(A324,training_and_development!A324:H332,7,0)</f>
        <v>Michael Kramer</v>
      </c>
      <c r="AH324">
        <f>VLOOKUP(A324,training_and_development!A324:H327,8,0)</f>
        <v>2</v>
      </c>
    </row>
    <row r="325" spans="1:34" x14ac:dyDescent="0.25">
      <c r="A325">
        <v>1324</v>
      </c>
      <c r="B325" t="s">
        <v>20599</v>
      </c>
      <c r="C325" s="1">
        <v>44400</v>
      </c>
      <c r="D325" s="8" t="s">
        <v>16975</v>
      </c>
      <c r="E325" t="s">
        <v>1695</v>
      </c>
      <c r="F325" t="s">
        <v>1707</v>
      </c>
      <c r="G325" t="s">
        <v>2358</v>
      </c>
      <c r="H325" t="s">
        <v>99</v>
      </c>
      <c r="I325" t="s">
        <v>946</v>
      </c>
      <c r="J325" t="s">
        <v>42</v>
      </c>
      <c r="K325" t="s">
        <v>41</v>
      </c>
      <c r="L325" t="s">
        <v>42</v>
      </c>
      <c r="M325" t="s">
        <v>31</v>
      </c>
      <c r="N325" s="20" t="s">
        <v>16975</v>
      </c>
      <c r="O325" t="s">
        <v>1093</v>
      </c>
      <c r="P325" t="s">
        <v>62</v>
      </c>
      <c r="Q325" s="2">
        <v>31713</v>
      </c>
      <c r="R325" t="s">
        <v>33</v>
      </c>
      <c r="S325" t="s">
        <v>938</v>
      </c>
      <c r="T325" t="s">
        <v>35</v>
      </c>
      <c r="U325" s="3">
        <v>11194</v>
      </c>
      <c r="V325" t="s">
        <v>46</v>
      </c>
      <c r="W325" t="s">
        <v>59</v>
      </c>
      <c r="X325" t="s">
        <v>38</v>
      </c>
      <c r="Y325">
        <v>3</v>
      </c>
      <c r="Z325">
        <f>VLOOKUP(A325,Table3[],3,0)</f>
        <v>5</v>
      </c>
      <c r="AA325">
        <f>VLOOKUP(A325,'employee_engagement survey data'!A325:E789,4,0)</f>
        <v>3</v>
      </c>
      <c r="AB325">
        <f>VLOOKUP(A325,'employee_engagement survey data'!A325:E564,5,0)</f>
        <v>3</v>
      </c>
      <c r="AC325" t="str">
        <f>VLOOKUP(A325,training_and_development!A325:F362,3,0)</f>
        <v>Project Management</v>
      </c>
      <c r="AD325" t="str">
        <f>VLOOKUP(A325,training_and_development!A325:E714,4,0)</f>
        <v>Internal</v>
      </c>
      <c r="AE325" t="str">
        <f>VLOOKUP(A325,training_and_development!A325:F3322,5,0)</f>
        <v>Failed</v>
      </c>
      <c r="AF325" t="str">
        <f>VLOOKUP(A325,training_and_development!A324:G344,6,0)</f>
        <v>Lake Theresa</v>
      </c>
      <c r="AG325" t="str">
        <f>VLOOKUP(A325,training_and_development!A325:H333,7,0)</f>
        <v>Paul Torres</v>
      </c>
      <c r="AH325">
        <f>VLOOKUP(A325,training_and_development!A325:H328,8,0)</f>
        <v>2</v>
      </c>
    </row>
    <row r="326" spans="1:34" x14ac:dyDescent="0.25">
      <c r="A326">
        <v>1325</v>
      </c>
      <c r="B326" t="s">
        <v>20600</v>
      </c>
      <c r="C326" s="1">
        <v>43785</v>
      </c>
      <c r="D326" s="8" t="s">
        <v>16975</v>
      </c>
      <c r="E326" t="s">
        <v>1695</v>
      </c>
      <c r="F326" t="s">
        <v>1708</v>
      </c>
      <c r="G326" t="s">
        <v>2361</v>
      </c>
      <c r="H326" t="s">
        <v>61</v>
      </c>
      <c r="I326" t="s">
        <v>339</v>
      </c>
      <c r="J326" t="s">
        <v>28</v>
      </c>
      <c r="K326" t="s">
        <v>51</v>
      </c>
      <c r="L326" t="s">
        <v>30</v>
      </c>
      <c r="M326" t="s">
        <v>31</v>
      </c>
      <c r="N326" s="20" t="s">
        <v>16975</v>
      </c>
      <c r="O326" t="s">
        <v>1093</v>
      </c>
      <c r="P326" t="s">
        <v>83</v>
      </c>
      <c r="Q326" s="2">
        <v>30073</v>
      </c>
      <c r="R326" t="s">
        <v>33</v>
      </c>
      <c r="S326" t="s">
        <v>323</v>
      </c>
      <c r="T326" t="s">
        <v>35</v>
      </c>
      <c r="U326" s="3">
        <v>60432</v>
      </c>
      <c r="V326" t="s">
        <v>71</v>
      </c>
      <c r="W326" t="s">
        <v>79</v>
      </c>
      <c r="X326" t="s">
        <v>38</v>
      </c>
      <c r="Y326">
        <v>3</v>
      </c>
      <c r="Z326">
        <f>VLOOKUP(A326,Table3[],3,0)</f>
        <v>1</v>
      </c>
      <c r="AA326">
        <f>VLOOKUP(A326,'employee_engagement survey data'!A326:E790,4,0)</f>
        <v>5</v>
      </c>
      <c r="AB326">
        <f>VLOOKUP(A326,'employee_engagement survey data'!A326:E565,5,0)</f>
        <v>3</v>
      </c>
      <c r="AC326" t="str">
        <f>VLOOKUP(A326,training_and_development!A326:F363,3,0)</f>
        <v>Project Management</v>
      </c>
      <c r="AD326" t="str">
        <f>VLOOKUP(A326,training_and_development!A326:E715,4,0)</f>
        <v>External</v>
      </c>
      <c r="AE326" t="str">
        <f>VLOOKUP(A326,training_and_development!A326:F3323,5,0)</f>
        <v>Failed</v>
      </c>
      <c r="AF326" t="str">
        <f>VLOOKUP(A326,training_and_development!A325:G345,6,0)</f>
        <v>Victorville</v>
      </c>
      <c r="AG326" t="str">
        <f>VLOOKUP(A326,training_and_development!A326:H334,7,0)</f>
        <v>Robert Chapman</v>
      </c>
      <c r="AH326">
        <f>VLOOKUP(A326,training_and_development!A326:H329,8,0)</f>
        <v>5</v>
      </c>
    </row>
    <row r="327" spans="1:34" x14ac:dyDescent="0.25">
      <c r="A327">
        <v>1326</v>
      </c>
      <c r="B327" t="s">
        <v>20601</v>
      </c>
      <c r="C327" s="1">
        <v>43898</v>
      </c>
      <c r="D327" s="8">
        <v>44507</v>
      </c>
      <c r="E327" t="s">
        <v>733</v>
      </c>
      <c r="F327" t="s">
        <v>1709</v>
      </c>
      <c r="G327" t="s">
        <v>2364</v>
      </c>
      <c r="H327" t="s">
        <v>116</v>
      </c>
      <c r="I327" t="s">
        <v>339</v>
      </c>
      <c r="J327" t="s">
        <v>50</v>
      </c>
      <c r="K327" t="s">
        <v>41</v>
      </c>
      <c r="L327" t="s">
        <v>30</v>
      </c>
      <c r="M327" t="s">
        <v>100</v>
      </c>
      <c r="N327" s="20" t="s">
        <v>1711</v>
      </c>
      <c r="O327" t="s">
        <v>1093</v>
      </c>
      <c r="P327" t="s">
        <v>76</v>
      </c>
      <c r="Q327" s="2">
        <v>28446</v>
      </c>
      <c r="R327" t="s">
        <v>33</v>
      </c>
      <c r="S327" t="s">
        <v>313</v>
      </c>
      <c r="T327" t="s">
        <v>45</v>
      </c>
      <c r="U327" s="3">
        <v>86677</v>
      </c>
      <c r="V327" t="s">
        <v>36</v>
      </c>
      <c r="W327" t="s">
        <v>37</v>
      </c>
      <c r="X327" t="s">
        <v>38</v>
      </c>
      <c r="Y327">
        <v>3</v>
      </c>
      <c r="Z327">
        <f>VLOOKUP(A327,Table3[],3,0)</f>
        <v>5</v>
      </c>
      <c r="AA327">
        <f>VLOOKUP(A327,'employee_engagement survey data'!A327:E791,4,0)</f>
        <v>3</v>
      </c>
      <c r="AB327">
        <f>VLOOKUP(A327,'employee_engagement survey data'!A327:E566,5,0)</f>
        <v>1</v>
      </c>
      <c r="AC327" t="str">
        <f>VLOOKUP(A327,training_and_development!A327:F364,3,0)</f>
        <v>Leadership Development</v>
      </c>
      <c r="AD327" t="str">
        <f>VLOOKUP(A327,training_and_development!A327:E716,4,0)</f>
        <v>External</v>
      </c>
      <c r="AE327" t="str">
        <f>VLOOKUP(A327,training_and_development!A327:F3324,5,0)</f>
        <v>Completed</v>
      </c>
      <c r="AF327" t="str">
        <f>VLOOKUP(A327,training_and_development!A326:G346,6,0)</f>
        <v>Flemingport</v>
      </c>
      <c r="AG327" t="str">
        <f>VLOOKUP(A327,training_and_development!A327:H335,7,0)</f>
        <v>Bryan Jones</v>
      </c>
      <c r="AH327">
        <f>VLOOKUP(A327,training_and_development!A327:H330,8,0)</f>
        <v>5</v>
      </c>
    </row>
    <row r="328" spans="1:34" x14ac:dyDescent="0.25">
      <c r="A328">
        <v>1327</v>
      </c>
      <c r="B328" t="s">
        <v>20602</v>
      </c>
      <c r="C328" s="1">
        <v>43479</v>
      </c>
      <c r="D328" s="8" t="s">
        <v>16975</v>
      </c>
      <c r="E328" t="s">
        <v>733</v>
      </c>
      <c r="F328" t="s">
        <v>1712</v>
      </c>
      <c r="G328" t="s">
        <v>2367</v>
      </c>
      <c r="H328" t="s">
        <v>73</v>
      </c>
      <c r="I328" t="s">
        <v>339</v>
      </c>
      <c r="J328" t="s">
        <v>42</v>
      </c>
      <c r="K328" t="s">
        <v>51</v>
      </c>
      <c r="L328" t="s">
        <v>30</v>
      </c>
      <c r="M328" t="s">
        <v>31</v>
      </c>
      <c r="N328" s="20" t="s">
        <v>16975</v>
      </c>
      <c r="O328" t="s">
        <v>1093</v>
      </c>
      <c r="P328" t="s">
        <v>83</v>
      </c>
      <c r="Q328" s="2">
        <v>21966</v>
      </c>
      <c r="R328" t="s">
        <v>33</v>
      </c>
      <c r="S328" t="s">
        <v>85</v>
      </c>
      <c r="T328" t="s">
        <v>45</v>
      </c>
      <c r="U328" s="3">
        <v>93156</v>
      </c>
      <c r="V328" t="s">
        <v>36</v>
      </c>
      <c r="W328" t="s">
        <v>59</v>
      </c>
      <c r="X328" t="s">
        <v>38</v>
      </c>
      <c r="Y328">
        <v>3</v>
      </c>
      <c r="Z328">
        <f>VLOOKUP(A328,Table3[],3,0)</f>
        <v>5</v>
      </c>
      <c r="AA328">
        <f>VLOOKUP(A328,'employee_engagement survey data'!A328:E792,4,0)</f>
        <v>3</v>
      </c>
      <c r="AB328">
        <f>VLOOKUP(A328,'employee_engagement survey data'!A328:E567,5,0)</f>
        <v>4</v>
      </c>
      <c r="AC328" t="str">
        <f>VLOOKUP(A328,training_and_development!A328:F365,3,0)</f>
        <v>Leadership Development</v>
      </c>
      <c r="AD328" t="str">
        <f>VLOOKUP(A328,training_and_development!A328:E717,4,0)</f>
        <v>Internal</v>
      </c>
      <c r="AE328" t="str">
        <f>VLOOKUP(A328,training_and_development!A328:F3325,5,0)</f>
        <v>Completed</v>
      </c>
      <c r="AF328" t="str">
        <f>VLOOKUP(A328,training_and_development!A327:G347,6,0)</f>
        <v>Abbottton</v>
      </c>
      <c r="AG328" t="str">
        <f>VLOOKUP(A328,training_and_development!A328:H336,7,0)</f>
        <v>Belinda Gonzalez</v>
      </c>
      <c r="AH328">
        <f>VLOOKUP(A328,training_and_development!A328:H331,8,0)</f>
        <v>3</v>
      </c>
    </row>
    <row r="329" spans="1:34" x14ac:dyDescent="0.25">
      <c r="A329">
        <v>1328</v>
      </c>
      <c r="B329" t="s">
        <v>20603</v>
      </c>
      <c r="C329" s="1">
        <v>43890</v>
      </c>
      <c r="D329" s="8">
        <v>44462</v>
      </c>
      <c r="E329" t="s">
        <v>733</v>
      </c>
      <c r="F329" t="s">
        <v>1713</v>
      </c>
      <c r="G329" t="s">
        <v>2370</v>
      </c>
      <c r="H329" t="s">
        <v>87</v>
      </c>
      <c r="I329" t="s">
        <v>339</v>
      </c>
      <c r="J329" t="s">
        <v>42</v>
      </c>
      <c r="K329" t="s">
        <v>29</v>
      </c>
      <c r="L329" t="s">
        <v>50</v>
      </c>
      <c r="M329" t="s">
        <v>120</v>
      </c>
      <c r="N329" s="20" t="s">
        <v>1715</v>
      </c>
      <c r="O329" t="s">
        <v>118</v>
      </c>
      <c r="P329" t="s">
        <v>88</v>
      </c>
      <c r="Q329" s="2">
        <v>27752</v>
      </c>
      <c r="R329" t="s">
        <v>33</v>
      </c>
      <c r="S329" t="s">
        <v>326</v>
      </c>
      <c r="T329" t="s">
        <v>45</v>
      </c>
      <c r="U329" s="3">
        <v>66733</v>
      </c>
      <c r="V329" t="s">
        <v>94</v>
      </c>
      <c r="W329" t="s">
        <v>59</v>
      </c>
      <c r="X329" t="s">
        <v>38</v>
      </c>
      <c r="Y329">
        <v>3</v>
      </c>
      <c r="Z329">
        <f>VLOOKUP(A329,Table3[],3,0)</f>
        <v>1</v>
      </c>
      <c r="AA329">
        <f>VLOOKUP(A329,'employee_engagement survey data'!A329:E793,4,0)</f>
        <v>4</v>
      </c>
      <c r="AB329">
        <f>VLOOKUP(A329,'employee_engagement survey data'!A329:E568,5,0)</f>
        <v>3</v>
      </c>
      <c r="AC329" t="str">
        <f>VLOOKUP(A329,training_and_development!A329:F366,3,0)</f>
        <v>Customer Service</v>
      </c>
      <c r="AD329" t="str">
        <f>VLOOKUP(A329,training_and_development!A329:E718,4,0)</f>
        <v>Internal</v>
      </c>
      <c r="AE329" t="str">
        <f>VLOOKUP(A329,training_and_development!A329:F3326,5,0)</f>
        <v>Failed</v>
      </c>
      <c r="AF329" t="str">
        <f>VLOOKUP(A329,training_and_development!A328:G348,6,0)</f>
        <v>West Erinhaven</v>
      </c>
      <c r="AG329" t="str">
        <f>VLOOKUP(A329,training_and_development!A329:H337,7,0)</f>
        <v>Jonathan Rodriguez</v>
      </c>
      <c r="AH329">
        <f>VLOOKUP(A329,training_and_development!A329:H332,8,0)</f>
        <v>3</v>
      </c>
    </row>
    <row r="330" spans="1:34" x14ac:dyDescent="0.25">
      <c r="A330">
        <v>1329</v>
      </c>
      <c r="B330" t="s">
        <v>20604</v>
      </c>
      <c r="C330" s="1">
        <v>44890</v>
      </c>
      <c r="D330" s="8">
        <v>45028</v>
      </c>
      <c r="E330" t="s">
        <v>995</v>
      </c>
      <c r="F330" t="s">
        <v>1716</v>
      </c>
      <c r="G330" t="s">
        <v>2375</v>
      </c>
      <c r="H330" t="s">
        <v>49</v>
      </c>
      <c r="I330" t="s">
        <v>339</v>
      </c>
      <c r="J330" t="s">
        <v>28</v>
      </c>
      <c r="K330" t="s">
        <v>51</v>
      </c>
      <c r="L330" t="s">
        <v>42</v>
      </c>
      <c r="M330" t="s">
        <v>92</v>
      </c>
      <c r="N330" s="20" t="s">
        <v>1718</v>
      </c>
      <c r="O330" t="s">
        <v>998</v>
      </c>
      <c r="P330" t="s">
        <v>68</v>
      </c>
      <c r="Q330" s="2">
        <v>21490</v>
      </c>
      <c r="R330" t="s">
        <v>33</v>
      </c>
      <c r="S330" t="s">
        <v>64</v>
      </c>
      <c r="T330" t="s">
        <v>45</v>
      </c>
      <c r="U330" s="3">
        <v>77070</v>
      </c>
      <c r="V330" t="s">
        <v>71</v>
      </c>
      <c r="W330" t="s">
        <v>37</v>
      </c>
      <c r="X330" t="s">
        <v>38</v>
      </c>
      <c r="Y330">
        <v>3</v>
      </c>
      <c r="Z330">
        <f>VLOOKUP(A330,Table3[],3,0)</f>
        <v>3</v>
      </c>
      <c r="AA330">
        <f>VLOOKUP(A330,'employee_engagement survey data'!A330:E794,4,0)</f>
        <v>2</v>
      </c>
      <c r="AB330">
        <f>VLOOKUP(A330,'employee_engagement survey data'!A330:E569,5,0)</f>
        <v>5</v>
      </c>
      <c r="AC330" t="str">
        <f>VLOOKUP(A330,training_and_development!A330:F367,3,0)</f>
        <v>Project Management</v>
      </c>
      <c r="AD330" t="str">
        <f>VLOOKUP(A330,training_and_development!A330:E719,4,0)</f>
        <v>External</v>
      </c>
      <c r="AE330" t="str">
        <f>VLOOKUP(A330,training_and_development!A330:F3327,5,0)</f>
        <v>Completed</v>
      </c>
      <c r="AF330" t="str">
        <f>VLOOKUP(A330,training_and_development!A329:G349,6,0)</f>
        <v>Port Victoria</v>
      </c>
      <c r="AG330" t="str">
        <f>VLOOKUP(A330,training_and_development!A330:H338,7,0)</f>
        <v>Sandra Bates</v>
      </c>
      <c r="AH330">
        <f>VLOOKUP(A330,training_and_development!A330:H333,8,0)</f>
        <v>5</v>
      </c>
    </row>
    <row r="331" spans="1:34" x14ac:dyDescent="0.25">
      <c r="A331">
        <v>1330</v>
      </c>
      <c r="B331" t="s">
        <v>20605</v>
      </c>
      <c r="C331" s="1">
        <v>44819</v>
      </c>
      <c r="D331" s="8">
        <v>45051</v>
      </c>
      <c r="E331" t="s">
        <v>1695</v>
      </c>
      <c r="F331" t="s">
        <v>1719</v>
      </c>
      <c r="G331" t="s">
        <v>2378</v>
      </c>
      <c r="H331" t="s">
        <v>99</v>
      </c>
      <c r="I331" t="s">
        <v>946</v>
      </c>
      <c r="J331" t="s">
        <v>50</v>
      </c>
      <c r="K331" t="s">
        <v>41</v>
      </c>
      <c r="L331" t="s">
        <v>42</v>
      </c>
      <c r="M331" t="s">
        <v>100</v>
      </c>
      <c r="N331" s="20" t="s">
        <v>1721</v>
      </c>
      <c r="O331" t="s">
        <v>1093</v>
      </c>
      <c r="P331" t="s">
        <v>62</v>
      </c>
      <c r="Q331" s="2">
        <v>32933</v>
      </c>
      <c r="R331" t="s">
        <v>33</v>
      </c>
      <c r="S331" t="s">
        <v>521</v>
      </c>
      <c r="T331" t="s">
        <v>35</v>
      </c>
      <c r="U331" s="3">
        <v>66991</v>
      </c>
      <c r="V331" t="s">
        <v>36</v>
      </c>
      <c r="W331" t="s">
        <v>79</v>
      </c>
      <c r="X331" t="s">
        <v>38</v>
      </c>
      <c r="Y331">
        <v>3</v>
      </c>
      <c r="Z331">
        <f>VLOOKUP(A331,Table3[],3,0)</f>
        <v>3</v>
      </c>
      <c r="AA331">
        <f>VLOOKUP(A331,'employee_engagement survey data'!A331:E795,4,0)</f>
        <v>5</v>
      </c>
      <c r="AB331">
        <f>VLOOKUP(A331,'employee_engagement survey data'!A331:E570,5,0)</f>
        <v>2</v>
      </c>
      <c r="AC331" t="str">
        <f>VLOOKUP(A331,training_and_development!A331:F368,3,0)</f>
        <v>Project Management</v>
      </c>
      <c r="AD331" t="str">
        <f>VLOOKUP(A331,training_and_development!A331:E720,4,0)</f>
        <v>Internal</v>
      </c>
      <c r="AE331" t="str">
        <f>VLOOKUP(A331,training_and_development!A331:F3328,5,0)</f>
        <v>Failed</v>
      </c>
      <c r="AF331" t="str">
        <f>VLOOKUP(A331,training_and_development!A330:G350,6,0)</f>
        <v>East Michellechester</v>
      </c>
      <c r="AG331" t="str">
        <f>VLOOKUP(A331,training_and_development!A331:H339,7,0)</f>
        <v>Lisa Jenkins</v>
      </c>
      <c r="AH331">
        <f>VLOOKUP(A331,training_and_development!A331:H334,8,0)</f>
        <v>3</v>
      </c>
    </row>
    <row r="332" spans="1:34" x14ac:dyDescent="0.25">
      <c r="A332">
        <v>1331</v>
      </c>
      <c r="B332" t="s">
        <v>20606</v>
      </c>
      <c r="C332" s="1">
        <v>44419</v>
      </c>
      <c r="D332" s="8" t="s">
        <v>16975</v>
      </c>
      <c r="E332" t="s">
        <v>1695</v>
      </c>
      <c r="F332" t="s">
        <v>1722</v>
      </c>
      <c r="G332" t="s">
        <v>2381</v>
      </c>
      <c r="H332" t="s">
        <v>61</v>
      </c>
      <c r="I332" t="s">
        <v>339</v>
      </c>
      <c r="J332" t="s">
        <v>50</v>
      </c>
      <c r="K332" t="s">
        <v>29</v>
      </c>
      <c r="L332" t="s">
        <v>30</v>
      </c>
      <c r="M332" t="s">
        <v>31</v>
      </c>
      <c r="N332" s="20" t="s">
        <v>16975</v>
      </c>
      <c r="O332" t="s">
        <v>1093</v>
      </c>
      <c r="P332" t="s">
        <v>319</v>
      </c>
      <c r="Q332" s="2">
        <v>17095</v>
      </c>
      <c r="R332" t="s">
        <v>33</v>
      </c>
      <c r="S332" t="s">
        <v>621</v>
      </c>
      <c r="T332" t="s">
        <v>35</v>
      </c>
      <c r="U332" s="3">
        <v>69431</v>
      </c>
      <c r="V332" t="s">
        <v>71</v>
      </c>
      <c r="W332" t="s">
        <v>37</v>
      </c>
      <c r="X332" t="s">
        <v>38</v>
      </c>
      <c r="Y332">
        <v>3</v>
      </c>
      <c r="Z332">
        <f>VLOOKUP(A332,Table3[],3,0)</f>
        <v>3</v>
      </c>
      <c r="AA332">
        <f>VLOOKUP(A332,'employee_engagement survey data'!A332:E796,4,0)</f>
        <v>2</v>
      </c>
      <c r="AB332">
        <f>VLOOKUP(A332,'employee_engagement survey data'!A332:E571,5,0)</f>
        <v>5</v>
      </c>
      <c r="AC332" t="str">
        <f>VLOOKUP(A332,training_and_development!A332:F369,3,0)</f>
        <v>Communication Skills</v>
      </c>
      <c r="AD332" t="str">
        <f>VLOOKUP(A332,training_and_development!A332:E721,4,0)</f>
        <v>Internal</v>
      </c>
      <c r="AE332" t="str">
        <f>VLOOKUP(A332,training_and_development!A332:F3329,5,0)</f>
        <v>Failed</v>
      </c>
      <c r="AF332" t="str">
        <f>VLOOKUP(A332,training_and_development!A331:G351,6,0)</f>
        <v>Bradshawburgh</v>
      </c>
      <c r="AG332" t="str">
        <f>VLOOKUP(A332,training_and_development!A332:H340,7,0)</f>
        <v>Seth Smith</v>
      </c>
      <c r="AH332">
        <f>VLOOKUP(A332,training_and_development!A332:H335,8,0)</f>
        <v>2</v>
      </c>
    </row>
    <row r="333" spans="1:34" x14ac:dyDescent="0.25">
      <c r="A333">
        <v>1332</v>
      </c>
      <c r="B333" t="s">
        <v>20607</v>
      </c>
      <c r="C333" s="1">
        <v>45141</v>
      </c>
      <c r="D333" s="8" t="s">
        <v>16975</v>
      </c>
      <c r="E333" t="s">
        <v>733</v>
      </c>
      <c r="F333" t="s">
        <v>1723</v>
      </c>
      <c r="G333" t="s">
        <v>2384</v>
      </c>
      <c r="H333" t="s">
        <v>116</v>
      </c>
      <c r="I333" t="s">
        <v>339</v>
      </c>
      <c r="J333" t="s">
        <v>28</v>
      </c>
      <c r="K333" t="s">
        <v>51</v>
      </c>
      <c r="L333" t="s">
        <v>42</v>
      </c>
      <c r="M333" t="s">
        <v>31</v>
      </c>
      <c r="N333" s="20" t="s">
        <v>16975</v>
      </c>
      <c r="O333" t="s">
        <v>1093</v>
      </c>
      <c r="P333" t="s">
        <v>177</v>
      </c>
      <c r="Q333" s="2">
        <v>17097</v>
      </c>
      <c r="R333" t="s">
        <v>33</v>
      </c>
      <c r="S333" t="s">
        <v>144</v>
      </c>
      <c r="T333" t="s">
        <v>45</v>
      </c>
      <c r="U333" s="3">
        <v>12089</v>
      </c>
      <c r="V333" t="s">
        <v>46</v>
      </c>
      <c r="W333" t="s">
        <v>79</v>
      </c>
      <c r="X333" t="s">
        <v>38</v>
      </c>
      <c r="Y333">
        <v>3</v>
      </c>
      <c r="Z333">
        <f>VLOOKUP(A333,Table3[],3,0)</f>
        <v>1</v>
      </c>
      <c r="AA333">
        <f>VLOOKUP(A333,'employee_engagement survey data'!A333:E797,4,0)</f>
        <v>2</v>
      </c>
      <c r="AB333">
        <f>VLOOKUP(A333,'employee_engagement survey data'!A333:E572,5,0)</f>
        <v>5</v>
      </c>
      <c r="AC333" t="str">
        <f>VLOOKUP(A333,training_and_development!A333:F370,3,0)</f>
        <v>Leadership Development</v>
      </c>
      <c r="AD333" t="str">
        <f>VLOOKUP(A333,training_and_development!A333:E722,4,0)</f>
        <v>External</v>
      </c>
      <c r="AE333" t="str">
        <f>VLOOKUP(A333,training_and_development!A333:F3330,5,0)</f>
        <v>Failed</v>
      </c>
      <c r="AF333" t="str">
        <f>VLOOKUP(A333,training_and_development!A332:G352,6,0)</f>
        <v>Anthonystad</v>
      </c>
      <c r="AG333" t="str">
        <f>VLOOKUP(A333,training_and_development!A333:H341,7,0)</f>
        <v>Adrian Gray</v>
      </c>
      <c r="AH333">
        <f>VLOOKUP(A333,training_and_development!A333:H336,8,0)</f>
        <v>4</v>
      </c>
    </row>
    <row r="334" spans="1:34" x14ac:dyDescent="0.25">
      <c r="A334">
        <v>1333</v>
      </c>
      <c r="B334" t="s">
        <v>20608</v>
      </c>
      <c r="C334" s="1">
        <v>44634</v>
      </c>
      <c r="D334" s="8" t="s">
        <v>16975</v>
      </c>
      <c r="E334" t="s">
        <v>733</v>
      </c>
      <c r="F334" t="s">
        <v>1724</v>
      </c>
      <c r="G334" t="s">
        <v>2387</v>
      </c>
      <c r="H334" t="s">
        <v>73</v>
      </c>
      <c r="I334" t="s">
        <v>339</v>
      </c>
      <c r="J334" t="s">
        <v>42</v>
      </c>
      <c r="K334" t="s">
        <v>41</v>
      </c>
      <c r="L334" t="s">
        <v>42</v>
      </c>
      <c r="M334" t="s">
        <v>31</v>
      </c>
      <c r="N334" s="20" t="s">
        <v>16975</v>
      </c>
      <c r="O334" t="s">
        <v>118</v>
      </c>
      <c r="P334" t="s">
        <v>68</v>
      </c>
      <c r="Q334" s="2">
        <v>28595</v>
      </c>
      <c r="R334" t="s">
        <v>33</v>
      </c>
      <c r="S334" t="s">
        <v>64</v>
      </c>
      <c r="T334" t="s">
        <v>45</v>
      </c>
      <c r="U334" s="3">
        <v>74486</v>
      </c>
      <c r="V334" t="s">
        <v>71</v>
      </c>
      <c r="W334" t="s">
        <v>79</v>
      </c>
      <c r="X334" t="s">
        <v>38</v>
      </c>
      <c r="Y334">
        <v>3</v>
      </c>
      <c r="Z334">
        <f>VLOOKUP(A334,Table3[],3,0)</f>
        <v>3</v>
      </c>
      <c r="AA334">
        <f>VLOOKUP(A334,'employee_engagement survey data'!A334:E798,4,0)</f>
        <v>4</v>
      </c>
      <c r="AB334">
        <f>VLOOKUP(A334,'employee_engagement survey data'!A334:E573,5,0)</f>
        <v>5</v>
      </c>
      <c r="AC334" t="str">
        <f>VLOOKUP(A334,training_and_development!A334:F371,3,0)</f>
        <v>Customer Service</v>
      </c>
      <c r="AD334" t="str">
        <f>VLOOKUP(A334,training_and_development!A334:E723,4,0)</f>
        <v>Internal</v>
      </c>
      <c r="AE334" t="str">
        <f>VLOOKUP(A334,training_and_development!A334:F3331,5,0)</f>
        <v>Completed</v>
      </c>
      <c r="AF334" t="str">
        <f>VLOOKUP(A334,training_and_development!A333:G353,6,0)</f>
        <v>Thomasborough</v>
      </c>
      <c r="AG334" t="str">
        <f>VLOOKUP(A334,training_and_development!A334:H342,7,0)</f>
        <v>Tyler Sanchez</v>
      </c>
      <c r="AH334">
        <f>VLOOKUP(A334,training_and_development!A334:H337,8,0)</f>
        <v>2</v>
      </c>
    </row>
    <row r="335" spans="1:34" x14ac:dyDescent="0.25">
      <c r="A335">
        <v>1334</v>
      </c>
      <c r="B335" t="s">
        <v>20609</v>
      </c>
      <c r="C335" s="1">
        <v>44075</v>
      </c>
      <c r="D335" s="8">
        <v>44164</v>
      </c>
      <c r="E335" t="s">
        <v>733</v>
      </c>
      <c r="F335" t="s">
        <v>1725</v>
      </c>
      <c r="G335" t="s">
        <v>2394</v>
      </c>
      <c r="H335" t="s">
        <v>87</v>
      </c>
      <c r="I335" t="s">
        <v>946</v>
      </c>
      <c r="J335" t="s">
        <v>50</v>
      </c>
      <c r="K335" t="s">
        <v>51</v>
      </c>
      <c r="L335" t="s">
        <v>42</v>
      </c>
      <c r="M335" t="s">
        <v>100</v>
      </c>
      <c r="N335" s="20" t="s">
        <v>1727</v>
      </c>
      <c r="O335" t="s">
        <v>118</v>
      </c>
      <c r="P335" t="s">
        <v>358</v>
      </c>
      <c r="Q335" s="2">
        <v>19260</v>
      </c>
      <c r="R335" t="s">
        <v>33</v>
      </c>
      <c r="S335" t="s">
        <v>64</v>
      </c>
      <c r="T335" t="s">
        <v>45</v>
      </c>
      <c r="U335" s="3">
        <v>15975</v>
      </c>
      <c r="V335" t="s">
        <v>58</v>
      </c>
      <c r="W335" t="s">
        <v>37</v>
      </c>
      <c r="X335" t="s">
        <v>38</v>
      </c>
      <c r="Y335">
        <v>3</v>
      </c>
      <c r="Z335">
        <f>VLOOKUP(A335,Table3[],3,0)</f>
        <v>1</v>
      </c>
      <c r="AA335">
        <f>VLOOKUP(A335,'employee_engagement survey data'!A335:E799,4,0)</f>
        <v>3</v>
      </c>
      <c r="AB335">
        <f>VLOOKUP(A335,'employee_engagement survey data'!A335:E574,5,0)</f>
        <v>1</v>
      </c>
      <c r="AC335" t="str">
        <f>VLOOKUP(A335,training_and_development!A335:F372,3,0)</f>
        <v>Project Management</v>
      </c>
      <c r="AD335" t="str">
        <f>VLOOKUP(A335,training_and_development!A335:E724,4,0)</f>
        <v>Internal</v>
      </c>
      <c r="AE335" t="str">
        <f>VLOOKUP(A335,training_and_development!A335:F3332,5,0)</f>
        <v>Failed</v>
      </c>
      <c r="AF335" t="str">
        <f>VLOOKUP(A335,training_and_development!A334:G354,6,0)</f>
        <v>Shawnaport</v>
      </c>
      <c r="AG335" t="str">
        <f>VLOOKUP(A335,training_and_development!A335:H343,7,0)</f>
        <v>Felicia Johnson</v>
      </c>
      <c r="AH335">
        <f>VLOOKUP(A335,training_and_development!A335:H338,8,0)</f>
        <v>1</v>
      </c>
    </row>
    <row r="336" spans="1:34" x14ac:dyDescent="0.25">
      <c r="A336">
        <v>1335</v>
      </c>
      <c r="B336" t="s">
        <v>20610</v>
      </c>
      <c r="C336" s="1">
        <v>44500</v>
      </c>
      <c r="D336" s="8" t="s">
        <v>16975</v>
      </c>
      <c r="E336" t="s">
        <v>995</v>
      </c>
      <c r="F336" t="s">
        <v>1728</v>
      </c>
      <c r="G336" t="s">
        <v>2397</v>
      </c>
      <c r="H336" t="s">
        <v>87</v>
      </c>
      <c r="I336" t="s">
        <v>339</v>
      </c>
      <c r="J336" t="s">
        <v>28</v>
      </c>
      <c r="K336" t="s">
        <v>41</v>
      </c>
      <c r="L336" t="s">
        <v>50</v>
      </c>
      <c r="M336" t="s">
        <v>31</v>
      </c>
      <c r="N336" s="20" t="s">
        <v>16975</v>
      </c>
      <c r="O336" t="s">
        <v>998</v>
      </c>
      <c r="P336" t="s">
        <v>62</v>
      </c>
      <c r="Q336" s="2">
        <v>17495</v>
      </c>
      <c r="R336" t="s">
        <v>33</v>
      </c>
      <c r="S336" t="s">
        <v>78</v>
      </c>
      <c r="T336" t="s">
        <v>35</v>
      </c>
      <c r="U336" s="3">
        <v>27425</v>
      </c>
      <c r="V336" t="s">
        <v>36</v>
      </c>
      <c r="W336" t="s">
        <v>79</v>
      </c>
      <c r="X336" t="s">
        <v>38</v>
      </c>
      <c r="Y336">
        <v>3</v>
      </c>
      <c r="Z336">
        <f>VLOOKUP(A336,Table3[],3,0)</f>
        <v>4</v>
      </c>
      <c r="AA336">
        <f>VLOOKUP(A336,'employee_engagement survey data'!A336:E800,4,0)</f>
        <v>5</v>
      </c>
      <c r="AB336">
        <f>VLOOKUP(A336,'employee_engagement survey data'!A336:E575,5,0)</f>
        <v>5</v>
      </c>
      <c r="AC336" t="str">
        <f>VLOOKUP(A336,training_and_development!A336:F373,3,0)</f>
        <v>Leadership Development</v>
      </c>
      <c r="AD336" t="str">
        <f>VLOOKUP(A336,training_and_development!A336:E725,4,0)</f>
        <v>Internal</v>
      </c>
      <c r="AE336" t="str">
        <f>VLOOKUP(A336,training_and_development!A336:F3333,5,0)</f>
        <v>Failed</v>
      </c>
      <c r="AF336" t="str">
        <f>VLOOKUP(A336,training_and_development!A335:G355,6,0)</f>
        <v>Port Joseph</v>
      </c>
      <c r="AG336" t="str">
        <f>VLOOKUP(A336,training_and_development!A336:H344,7,0)</f>
        <v>Joe Anderson</v>
      </c>
      <c r="AH336">
        <f>VLOOKUP(A336,training_and_development!A336:H339,8,0)</f>
        <v>2</v>
      </c>
    </row>
    <row r="337" spans="1:34" x14ac:dyDescent="0.25">
      <c r="A337">
        <v>1336</v>
      </c>
      <c r="B337" t="s">
        <v>20611</v>
      </c>
      <c r="C337" s="1">
        <v>43887</v>
      </c>
      <c r="D337" s="8">
        <v>45015</v>
      </c>
      <c r="E337" t="s">
        <v>1695</v>
      </c>
      <c r="F337" t="s">
        <v>1729</v>
      </c>
      <c r="G337" t="s">
        <v>2402</v>
      </c>
      <c r="H337" t="s">
        <v>61</v>
      </c>
      <c r="I337" t="s">
        <v>946</v>
      </c>
      <c r="J337" t="s">
        <v>50</v>
      </c>
      <c r="K337" t="s">
        <v>41</v>
      </c>
      <c r="L337" t="s">
        <v>42</v>
      </c>
      <c r="M337" t="s">
        <v>100</v>
      </c>
      <c r="N337" s="20" t="s">
        <v>1731</v>
      </c>
      <c r="O337" t="s">
        <v>1093</v>
      </c>
      <c r="P337" t="s">
        <v>68</v>
      </c>
      <c r="Q337" s="2">
        <v>17362</v>
      </c>
      <c r="R337" t="s">
        <v>33</v>
      </c>
      <c r="S337" t="s">
        <v>78</v>
      </c>
      <c r="T337" t="s">
        <v>35</v>
      </c>
      <c r="U337" s="3">
        <v>88247</v>
      </c>
      <c r="V337" t="s">
        <v>71</v>
      </c>
      <c r="W337" t="s">
        <v>65</v>
      </c>
      <c r="X337" t="s">
        <v>38</v>
      </c>
      <c r="Y337">
        <v>3</v>
      </c>
      <c r="Z337">
        <f>VLOOKUP(A337,Table3[],3,0)</f>
        <v>5</v>
      </c>
      <c r="AA337">
        <f>VLOOKUP(A337,'employee_engagement survey data'!A337:E801,4,0)</f>
        <v>1</v>
      </c>
      <c r="AB337">
        <f>VLOOKUP(A337,'employee_engagement survey data'!A337:E576,5,0)</f>
        <v>4</v>
      </c>
      <c r="AC337" t="str">
        <f>VLOOKUP(A337,training_and_development!A337:F374,3,0)</f>
        <v>Leadership Development</v>
      </c>
      <c r="AD337" t="str">
        <f>VLOOKUP(A337,training_and_development!A337:E726,4,0)</f>
        <v>Internal</v>
      </c>
      <c r="AE337" t="str">
        <f>VLOOKUP(A337,training_and_development!A337:F3334,5,0)</f>
        <v>Completed</v>
      </c>
      <c r="AF337" t="str">
        <f>VLOOKUP(A337,training_and_development!A336:G356,6,0)</f>
        <v>Lopezport</v>
      </c>
      <c r="AG337" t="str">
        <f>VLOOKUP(A337,training_and_development!A337:H345,7,0)</f>
        <v>Brian Sanchez</v>
      </c>
      <c r="AH337">
        <f>VLOOKUP(A337,training_and_development!A337:H340,8,0)</f>
        <v>4</v>
      </c>
    </row>
    <row r="338" spans="1:34" x14ac:dyDescent="0.25">
      <c r="A338">
        <v>1337</v>
      </c>
      <c r="B338" t="s">
        <v>20612</v>
      </c>
      <c r="C338" s="1">
        <v>43322</v>
      </c>
      <c r="D338" s="8">
        <v>44537</v>
      </c>
      <c r="E338" t="s">
        <v>1695</v>
      </c>
      <c r="F338" t="s">
        <v>1732</v>
      </c>
      <c r="G338" t="s">
        <v>2412</v>
      </c>
      <c r="H338" t="s">
        <v>73</v>
      </c>
      <c r="I338" t="s">
        <v>339</v>
      </c>
      <c r="J338" t="s">
        <v>50</v>
      </c>
      <c r="K338" t="s">
        <v>41</v>
      </c>
      <c r="L338" t="s">
        <v>30</v>
      </c>
      <c r="M338" t="s">
        <v>92</v>
      </c>
      <c r="N338" s="20" t="s">
        <v>1734</v>
      </c>
      <c r="O338" t="s">
        <v>1093</v>
      </c>
      <c r="P338" t="s">
        <v>62</v>
      </c>
      <c r="Q338" s="2">
        <v>19448</v>
      </c>
      <c r="R338" t="s">
        <v>33</v>
      </c>
      <c r="S338" t="s">
        <v>1735</v>
      </c>
      <c r="T338" t="s">
        <v>35</v>
      </c>
      <c r="U338" s="3">
        <v>71014</v>
      </c>
      <c r="V338" t="s">
        <v>36</v>
      </c>
      <c r="W338" t="s">
        <v>59</v>
      </c>
      <c r="X338" t="s">
        <v>38</v>
      </c>
      <c r="Y338">
        <v>3</v>
      </c>
      <c r="Z338">
        <f>VLOOKUP(A338,Table3[],3,0)</f>
        <v>3</v>
      </c>
      <c r="AA338">
        <f>VLOOKUP(A338,'employee_engagement survey data'!A338:E802,4,0)</f>
        <v>3</v>
      </c>
      <c r="AB338">
        <f>VLOOKUP(A338,'employee_engagement survey data'!A338:E577,5,0)</f>
        <v>4</v>
      </c>
      <c r="AC338" t="str">
        <f>VLOOKUP(A338,training_and_development!A338:F375,3,0)</f>
        <v>Project Management</v>
      </c>
      <c r="AD338" t="str">
        <f>VLOOKUP(A338,training_and_development!A338:E727,4,0)</f>
        <v>External</v>
      </c>
      <c r="AE338" t="str">
        <f>VLOOKUP(A338,training_and_development!A338:F3335,5,0)</f>
        <v>Failed</v>
      </c>
      <c r="AF338" t="str">
        <f>VLOOKUP(A338,training_and_development!A337:G357,6,0)</f>
        <v>Dawnchester</v>
      </c>
      <c r="AG338" t="str">
        <f>VLOOKUP(A338,training_and_development!A338:H346,7,0)</f>
        <v>Morgan Haas</v>
      </c>
      <c r="AH338">
        <f>VLOOKUP(A338,training_and_development!A338:H341,8,0)</f>
        <v>5</v>
      </c>
    </row>
    <row r="339" spans="1:34" x14ac:dyDescent="0.25">
      <c r="A339">
        <v>1338</v>
      </c>
      <c r="B339" t="s">
        <v>20613</v>
      </c>
      <c r="C339" s="1">
        <v>44104</v>
      </c>
      <c r="D339" s="8" t="s">
        <v>16975</v>
      </c>
      <c r="E339" t="s">
        <v>733</v>
      </c>
      <c r="F339" t="s">
        <v>1736</v>
      </c>
      <c r="G339" t="s">
        <v>2417</v>
      </c>
      <c r="H339" t="s">
        <v>67</v>
      </c>
      <c r="I339" t="s">
        <v>339</v>
      </c>
      <c r="J339" t="s">
        <v>28</v>
      </c>
      <c r="K339" t="s">
        <v>29</v>
      </c>
      <c r="L339" t="s">
        <v>42</v>
      </c>
      <c r="M339" t="s">
        <v>31</v>
      </c>
      <c r="N339" s="20" t="s">
        <v>16975</v>
      </c>
      <c r="O339" t="s">
        <v>1093</v>
      </c>
      <c r="P339" t="s">
        <v>169</v>
      </c>
      <c r="Q339" s="2">
        <v>32216</v>
      </c>
      <c r="R339" t="s">
        <v>33</v>
      </c>
      <c r="S339" t="s">
        <v>170</v>
      </c>
      <c r="T339" t="s">
        <v>45</v>
      </c>
      <c r="U339" s="3">
        <v>90987</v>
      </c>
      <c r="V339" t="s">
        <v>58</v>
      </c>
      <c r="W339" t="s">
        <v>37</v>
      </c>
      <c r="X339" t="s">
        <v>38</v>
      </c>
      <c r="Y339">
        <v>3</v>
      </c>
      <c r="Z339">
        <f>VLOOKUP(A339,Table3[],3,0)</f>
        <v>1</v>
      </c>
      <c r="AA339">
        <f>VLOOKUP(A339,'employee_engagement survey data'!A339:E803,4,0)</f>
        <v>1</v>
      </c>
      <c r="AB339">
        <f>VLOOKUP(A339,'employee_engagement survey data'!A339:E578,5,0)</f>
        <v>1</v>
      </c>
      <c r="AC339" t="str">
        <f>VLOOKUP(A339,training_and_development!A339:F376,3,0)</f>
        <v>Leadership Development</v>
      </c>
      <c r="AD339" t="str">
        <f>VLOOKUP(A339,training_and_development!A339:E728,4,0)</f>
        <v>External</v>
      </c>
      <c r="AE339" t="str">
        <f>VLOOKUP(A339,training_and_development!A339:F3336,5,0)</f>
        <v>Failed</v>
      </c>
      <c r="AF339" t="str">
        <f>VLOOKUP(A339,training_and_development!A338:G358,6,0)</f>
        <v>Donnaland</v>
      </c>
      <c r="AG339" t="str">
        <f>VLOOKUP(A339,training_and_development!A339:H347,7,0)</f>
        <v>Calvin Simmons</v>
      </c>
      <c r="AH339">
        <f>VLOOKUP(A339,training_and_development!A339:H342,8,0)</f>
        <v>1</v>
      </c>
    </row>
    <row r="340" spans="1:34" x14ac:dyDescent="0.25">
      <c r="A340">
        <v>1339</v>
      </c>
      <c r="B340" t="s">
        <v>20614</v>
      </c>
      <c r="C340" s="1">
        <v>44287</v>
      </c>
      <c r="D340" s="8">
        <v>44787</v>
      </c>
      <c r="E340" t="s">
        <v>733</v>
      </c>
      <c r="F340" t="s">
        <v>1737</v>
      </c>
      <c r="G340" t="s">
        <v>2420</v>
      </c>
      <c r="H340" t="s">
        <v>26</v>
      </c>
      <c r="I340" t="s">
        <v>339</v>
      </c>
      <c r="J340" t="s">
        <v>28</v>
      </c>
      <c r="K340" t="s">
        <v>51</v>
      </c>
      <c r="L340" t="s">
        <v>30</v>
      </c>
      <c r="M340" t="s">
        <v>100</v>
      </c>
      <c r="N340" s="20" t="s">
        <v>1739</v>
      </c>
      <c r="O340" t="s">
        <v>118</v>
      </c>
      <c r="P340" t="s">
        <v>177</v>
      </c>
      <c r="Q340" s="2">
        <v>29909</v>
      </c>
      <c r="R340" t="s">
        <v>33</v>
      </c>
      <c r="S340" t="s">
        <v>144</v>
      </c>
      <c r="T340" t="s">
        <v>45</v>
      </c>
      <c r="U340" s="3">
        <v>47635</v>
      </c>
      <c r="V340" t="s">
        <v>46</v>
      </c>
      <c r="W340" t="s">
        <v>37</v>
      </c>
      <c r="X340" t="s">
        <v>38</v>
      </c>
      <c r="Y340">
        <v>3</v>
      </c>
      <c r="Z340">
        <f>VLOOKUP(A340,Table3[],3,0)</f>
        <v>1</v>
      </c>
      <c r="AA340">
        <f>VLOOKUP(A340,'employee_engagement survey data'!A340:E804,4,0)</f>
        <v>3</v>
      </c>
      <c r="AB340">
        <f>VLOOKUP(A340,'employee_engagement survey data'!A340:E579,5,0)</f>
        <v>2</v>
      </c>
      <c r="AC340" t="str">
        <f>VLOOKUP(A340,training_and_development!A340:F377,3,0)</f>
        <v>Customer Service</v>
      </c>
      <c r="AD340" t="str">
        <f>VLOOKUP(A340,training_and_development!A340:E729,4,0)</f>
        <v>Internal</v>
      </c>
      <c r="AE340" t="str">
        <f>VLOOKUP(A340,training_and_development!A340:F3337,5,0)</f>
        <v>Failed</v>
      </c>
      <c r="AF340" t="str">
        <f>VLOOKUP(A340,training_and_development!A339:G359,6,0)</f>
        <v>Taylorhaven</v>
      </c>
      <c r="AG340" t="str">
        <f>VLOOKUP(A340,training_and_development!A340:H348,7,0)</f>
        <v>Dana Adams</v>
      </c>
      <c r="AH340">
        <f>VLOOKUP(A340,training_and_development!A340:H343,8,0)</f>
        <v>3</v>
      </c>
    </row>
    <row r="341" spans="1:34" x14ac:dyDescent="0.25">
      <c r="A341">
        <v>1340</v>
      </c>
      <c r="B341" t="s">
        <v>20615</v>
      </c>
      <c r="C341" s="1">
        <v>44276</v>
      </c>
      <c r="D341" s="8">
        <v>44521</v>
      </c>
      <c r="E341" t="s">
        <v>733</v>
      </c>
      <c r="F341" t="s">
        <v>1740</v>
      </c>
      <c r="G341" t="s">
        <v>2425</v>
      </c>
      <c r="H341" t="s">
        <v>40</v>
      </c>
      <c r="I341" t="s">
        <v>339</v>
      </c>
      <c r="J341" t="s">
        <v>50</v>
      </c>
      <c r="K341" t="s">
        <v>51</v>
      </c>
      <c r="L341" t="s">
        <v>42</v>
      </c>
      <c r="M341" t="s">
        <v>100</v>
      </c>
      <c r="N341" s="20" t="s">
        <v>1742</v>
      </c>
      <c r="O341" t="s">
        <v>118</v>
      </c>
      <c r="P341" t="s">
        <v>76</v>
      </c>
      <c r="Q341" s="2">
        <v>16518</v>
      </c>
      <c r="R341" t="s">
        <v>33</v>
      </c>
      <c r="S341" t="s">
        <v>85</v>
      </c>
      <c r="T341" t="s">
        <v>45</v>
      </c>
      <c r="U341" s="3">
        <v>37302</v>
      </c>
      <c r="V341" t="s">
        <v>36</v>
      </c>
      <c r="W341" t="s">
        <v>79</v>
      </c>
      <c r="X341" t="s">
        <v>38</v>
      </c>
      <c r="Y341">
        <v>3</v>
      </c>
      <c r="Z341">
        <f>VLOOKUP(A341,Table3[],3,0)</f>
        <v>5</v>
      </c>
      <c r="AA341">
        <f>VLOOKUP(A341,'employee_engagement survey data'!A341:E805,4,0)</f>
        <v>4</v>
      </c>
      <c r="AB341">
        <f>VLOOKUP(A341,'employee_engagement survey data'!A341:E580,5,0)</f>
        <v>4</v>
      </c>
      <c r="AC341" t="str">
        <f>VLOOKUP(A341,training_and_development!A341:F378,3,0)</f>
        <v>Leadership Development</v>
      </c>
      <c r="AD341" t="str">
        <f>VLOOKUP(A341,training_and_development!A341:E730,4,0)</f>
        <v>External</v>
      </c>
      <c r="AE341" t="str">
        <f>VLOOKUP(A341,training_and_development!A341:F3338,5,0)</f>
        <v>Failed</v>
      </c>
      <c r="AF341" t="str">
        <f>VLOOKUP(A341,training_and_development!A340:G360,6,0)</f>
        <v>Dennishaven</v>
      </c>
      <c r="AG341" t="str">
        <f>VLOOKUP(A341,training_and_development!A341:H349,7,0)</f>
        <v>Sarah Perkins</v>
      </c>
      <c r="AH341">
        <f>VLOOKUP(A341,training_and_development!A341:H344,8,0)</f>
        <v>2</v>
      </c>
    </row>
    <row r="342" spans="1:34" x14ac:dyDescent="0.25">
      <c r="A342">
        <v>1341</v>
      </c>
      <c r="B342" t="s">
        <v>20616</v>
      </c>
      <c r="C342" s="1">
        <v>44503</v>
      </c>
      <c r="D342" s="8" t="s">
        <v>16975</v>
      </c>
      <c r="E342" t="s">
        <v>993</v>
      </c>
      <c r="F342" t="s">
        <v>1743</v>
      </c>
      <c r="G342" t="s">
        <v>2428</v>
      </c>
      <c r="H342" t="s">
        <v>26</v>
      </c>
      <c r="I342" t="s">
        <v>339</v>
      </c>
      <c r="J342" t="s">
        <v>42</v>
      </c>
      <c r="K342" t="s">
        <v>29</v>
      </c>
      <c r="L342" t="s">
        <v>50</v>
      </c>
      <c r="M342" t="s">
        <v>31</v>
      </c>
      <c r="N342" s="20" t="s">
        <v>16975</v>
      </c>
      <c r="O342" t="s">
        <v>998</v>
      </c>
      <c r="P342" t="s">
        <v>83</v>
      </c>
      <c r="Q342" s="2">
        <v>28908</v>
      </c>
      <c r="R342" t="s">
        <v>33</v>
      </c>
      <c r="S342" t="s">
        <v>85</v>
      </c>
      <c r="T342" t="s">
        <v>35</v>
      </c>
      <c r="U342" s="3">
        <v>76343</v>
      </c>
      <c r="V342" t="s">
        <v>46</v>
      </c>
      <c r="W342" t="s">
        <v>59</v>
      </c>
      <c r="X342" t="s">
        <v>38</v>
      </c>
      <c r="Y342">
        <v>3</v>
      </c>
      <c r="Z342">
        <f>VLOOKUP(A342,Table3[],3,0)</f>
        <v>1</v>
      </c>
      <c r="AA342">
        <f>VLOOKUP(A342,'employee_engagement survey data'!A342:E806,4,0)</f>
        <v>3</v>
      </c>
      <c r="AB342">
        <f>VLOOKUP(A342,'employee_engagement survey data'!A342:E581,5,0)</f>
        <v>4</v>
      </c>
      <c r="AC342" t="str">
        <f>VLOOKUP(A342,training_and_development!A342:F379,3,0)</f>
        <v>Project Management</v>
      </c>
      <c r="AD342" t="str">
        <f>VLOOKUP(A342,training_and_development!A342:E731,4,0)</f>
        <v>Internal</v>
      </c>
      <c r="AE342" t="str">
        <f>VLOOKUP(A342,training_and_development!A342:F3339,5,0)</f>
        <v>Completed</v>
      </c>
      <c r="AF342" t="str">
        <f>VLOOKUP(A342,training_and_development!A341:G361,6,0)</f>
        <v>West Ryan</v>
      </c>
      <c r="AG342" t="str">
        <f>VLOOKUP(A342,training_and_development!A342:H350,7,0)</f>
        <v>Justin Ingram</v>
      </c>
      <c r="AH342">
        <f>VLOOKUP(A342,training_and_development!A342:H345,8,0)</f>
        <v>3</v>
      </c>
    </row>
    <row r="343" spans="1:34" x14ac:dyDescent="0.25">
      <c r="A343">
        <v>1342</v>
      </c>
      <c r="B343" t="s">
        <v>20617</v>
      </c>
      <c r="C343" s="1">
        <v>43638</v>
      </c>
      <c r="D343" s="8">
        <v>43703</v>
      </c>
      <c r="E343" t="s">
        <v>1695</v>
      </c>
      <c r="F343" t="s">
        <v>1744</v>
      </c>
      <c r="G343" t="s">
        <v>2431</v>
      </c>
      <c r="H343" t="s">
        <v>40</v>
      </c>
      <c r="I343" t="s">
        <v>946</v>
      </c>
      <c r="J343" t="s">
        <v>50</v>
      </c>
      <c r="K343" t="s">
        <v>51</v>
      </c>
      <c r="L343" t="s">
        <v>42</v>
      </c>
      <c r="M343" t="s">
        <v>100</v>
      </c>
      <c r="N343" s="20" t="s">
        <v>1746</v>
      </c>
      <c r="O343" t="s">
        <v>1093</v>
      </c>
      <c r="P343" t="s">
        <v>43</v>
      </c>
      <c r="Q343" s="2">
        <v>31228</v>
      </c>
      <c r="R343" t="s">
        <v>33</v>
      </c>
      <c r="S343" t="s">
        <v>114</v>
      </c>
      <c r="T343" t="s">
        <v>35</v>
      </c>
      <c r="U343" s="3">
        <v>2559</v>
      </c>
      <c r="V343" t="s">
        <v>94</v>
      </c>
      <c r="W343" t="s">
        <v>59</v>
      </c>
      <c r="X343" t="s">
        <v>38</v>
      </c>
      <c r="Y343">
        <v>3</v>
      </c>
      <c r="Z343">
        <f>VLOOKUP(A343,Table3[],3,0)</f>
        <v>3</v>
      </c>
      <c r="AA343">
        <f>VLOOKUP(A343,'employee_engagement survey data'!A343:E807,4,0)</f>
        <v>2</v>
      </c>
      <c r="AB343">
        <f>VLOOKUP(A343,'employee_engagement survey data'!A343:E582,5,0)</f>
        <v>2</v>
      </c>
      <c r="AC343" t="str">
        <f>VLOOKUP(A343,training_and_development!A343:F380,3,0)</f>
        <v>Project Management</v>
      </c>
      <c r="AD343" t="str">
        <f>VLOOKUP(A343,training_and_development!A343:E732,4,0)</f>
        <v>Internal</v>
      </c>
      <c r="AE343" t="str">
        <f>VLOOKUP(A343,training_and_development!A343:F3340,5,0)</f>
        <v>Failed</v>
      </c>
      <c r="AF343" t="str">
        <f>VLOOKUP(A343,training_and_development!A342:G362,6,0)</f>
        <v>Smithborough</v>
      </c>
      <c r="AG343" t="str">
        <f>VLOOKUP(A343,training_and_development!A343:H351,7,0)</f>
        <v>Alejandro Flynn</v>
      </c>
      <c r="AH343">
        <f>VLOOKUP(A343,training_and_development!A343:H346,8,0)</f>
        <v>4</v>
      </c>
    </row>
    <row r="344" spans="1:34" x14ac:dyDescent="0.25">
      <c r="A344">
        <v>1343</v>
      </c>
      <c r="B344" t="s">
        <v>20618</v>
      </c>
      <c r="C344" s="1">
        <v>43781</v>
      </c>
      <c r="D344" s="8">
        <v>45065</v>
      </c>
      <c r="E344" t="s">
        <v>1695</v>
      </c>
      <c r="F344" t="s">
        <v>1747</v>
      </c>
      <c r="G344" t="s">
        <v>2434</v>
      </c>
      <c r="H344" t="s">
        <v>99</v>
      </c>
      <c r="I344" t="s">
        <v>339</v>
      </c>
      <c r="J344" t="s">
        <v>28</v>
      </c>
      <c r="K344" t="s">
        <v>51</v>
      </c>
      <c r="L344" t="s">
        <v>30</v>
      </c>
      <c r="M344" t="s">
        <v>120</v>
      </c>
      <c r="N344" s="20" t="s">
        <v>1749</v>
      </c>
      <c r="O344" t="s">
        <v>1093</v>
      </c>
      <c r="P344" t="s">
        <v>169</v>
      </c>
      <c r="Q344" s="2">
        <v>21336</v>
      </c>
      <c r="R344" t="s">
        <v>33</v>
      </c>
      <c r="S344" t="s">
        <v>152</v>
      </c>
      <c r="T344" t="s">
        <v>35</v>
      </c>
      <c r="U344" s="3">
        <v>68008</v>
      </c>
      <c r="V344" t="s">
        <v>36</v>
      </c>
      <c r="W344" t="s">
        <v>65</v>
      </c>
      <c r="X344" t="s">
        <v>38</v>
      </c>
      <c r="Y344">
        <v>3</v>
      </c>
      <c r="Z344">
        <f>VLOOKUP(A344,Table3[],3,0)</f>
        <v>1</v>
      </c>
      <c r="AA344">
        <f>VLOOKUP(A344,'employee_engagement survey data'!A344:E808,4,0)</f>
        <v>2</v>
      </c>
      <c r="AB344">
        <f>VLOOKUP(A344,'employee_engagement survey data'!A344:E583,5,0)</f>
        <v>3</v>
      </c>
      <c r="AC344" t="str">
        <f>VLOOKUP(A344,training_and_development!A344:F381,3,0)</f>
        <v>Customer Service</v>
      </c>
      <c r="AD344" t="str">
        <f>VLOOKUP(A344,training_and_development!A344:E733,4,0)</f>
        <v>External</v>
      </c>
      <c r="AE344" t="str">
        <f>VLOOKUP(A344,training_and_development!A344:F3341,5,0)</f>
        <v>Completed</v>
      </c>
      <c r="AF344" t="str">
        <f>VLOOKUP(A344,training_and_development!A343:G363,6,0)</f>
        <v>West Catherineton</v>
      </c>
      <c r="AG344" t="str">
        <f>VLOOKUP(A344,training_and_development!A344:H352,7,0)</f>
        <v>Lori Smith</v>
      </c>
      <c r="AH344">
        <f>VLOOKUP(A344,training_and_development!A344:H347,8,0)</f>
        <v>5</v>
      </c>
    </row>
    <row r="345" spans="1:34" x14ac:dyDescent="0.25">
      <c r="A345">
        <v>1344</v>
      </c>
      <c r="B345" t="s">
        <v>20619</v>
      </c>
      <c r="C345" s="1">
        <v>44824</v>
      </c>
      <c r="D345" s="8" t="s">
        <v>16975</v>
      </c>
      <c r="E345" t="s">
        <v>1695</v>
      </c>
      <c r="F345" t="s">
        <v>1750</v>
      </c>
      <c r="G345" t="s">
        <v>2438</v>
      </c>
      <c r="H345" t="s">
        <v>61</v>
      </c>
      <c r="I345" t="s">
        <v>339</v>
      </c>
      <c r="J345" t="s">
        <v>42</v>
      </c>
      <c r="K345" t="s">
        <v>41</v>
      </c>
      <c r="L345" t="s">
        <v>42</v>
      </c>
      <c r="M345" t="s">
        <v>31</v>
      </c>
      <c r="N345" s="20" t="s">
        <v>16975</v>
      </c>
      <c r="O345" t="s">
        <v>1093</v>
      </c>
      <c r="P345" t="s">
        <v>62</v>
      </c>
      <c r="Q345" s="2">
        <v>29576</v>
      </c>
      <c r="R345" t="s">
        <v>33</v>
      </c>
      <c r="S345" t="s">
        <v>144</v>
      </c>
      <c r="T345" t="s">
        <v>45</v>
      </c>
      <c r="U345" s="3">
        <v>93554</v>
      </c>
      <c r="V345" t="s">
        <v>36</v>
      </c>
      <c r="W345" t="s">
        <v>59</v>
      </c>
      <c r="X345" t="s">
        <v>38</v>
      </c>
      <c r="Y345">
        <v>3</v>
      </c>
      <c r="Z345">
        <f>VLOOKUP(A345,Table3[],3,0)</f>
        <v>1</v>
      </c>
      <c r="AA345">
        <f>VLOOKUP(A345,'employee_engagement survey data'!A345:E809,4,0)</f>
        <v>4</v>
      </c>
      <c r="AB345">
        <f>VLOOKUP(A345,'employee_engagement survey data'!A345:E584,5,0)</f>
        <v>5</v>
      </c>
      <c r="AC345" t="str">
        <f>VLOOKUP(A345,training_and_development!A345:F382,3,0)</f>
        <v>Technical Skills</v>
      </c>
      <c r="AD345" t="str">
        <f>VLOOKUP(A345,training_and_development!A345:E734,4,0)</f>
        <v>Internal</v>
      </c>
      <c r="AE345" t="str">
        <f>VLOOKUP(A345,training_and_development!A345:F3342,5,0)</f>
        <v>Failed</v>
      </c>
      <c r="AF345" t="str">
        <f>VLOOKUP(A345,training_and_development!A344:G364,6,0)</f>
        <v>Port Jesse</v>
      </c>
      <c r="AG345" t="str">
        <f>VLOOKUP(A345,training_and_development!A345:H353,7,0)</f>
        <v>Marissa Johnson</v>
      </c>
      <c r="AH345">
        <f>VLOOKUP(A345,training_and_development!A345:H348,8,0)</f>
        <v>5</v>
      </c>
    </row>
    <row r="346" spans="1:34" x14ac:dyDescent="0.25">
      <c r="A346">
        <v>1345</v>
      </c>
      <c r="B346" t="s">
        <v>20620</v>
      </c>
      <c r="C346" s="1">
        <v>44953</v>
      </c>
      <c r="D346" s="8" t="s">
        <v>16975</v>
      </c>
      <c r="E346" t="s">
        <v>733</v>
      </c>
      <c r="F346" t="s">
        <v>1751</v>
      </c>
      <c r="G346" t="s">
        <v>2441</v>
      </c>
      <c r="H346" t="s">
        <v>116</v>
      </c>
      <c r="I346" t="s">
        <v>946</v>
      </c>
      <c r="J346" t="s">
        <v>50</v>
      </c>
      <c r="K346" t="s">
        <v>41</v>
      </c>
      <c r="L346" t="s">
        <v>50</v>
      </c>
      <c r="M346" t="s">
        <v>31</v>
      </c>
      <c r="N346" s="20" t="s">
        <v>16975</v>
      </c>
      <c r="O346" t="s">
        <v>1093</v>
      </c>
      <c r="P346" t="s">
        <v>146</v>
      </c>
      <c r="Q346" s="2">
        <v>28623</v>
      </c>
      <c r="R346" t="s">
        <v>33</v>
      </c>
      <c r="S346" t="s">
        <v>85</v>
      </c>
      <c r="T346" t="s">
        <v>45</v>
      </c>
      <c r="U346" s="3">
        <v>85275</v>
      </c>
      <c r="V346" t="s">
        <v>58</v>
      </c>
      <c r="W346" t="s">
        <v>59</v>
      </c>
      <c r="X346" t="s">
        <v>38</v>
      </c>
      <c r="Y346">
        <v>3</v>
      </c>
      <c r="Z346">
        <f>VLOOKUP(A346,Table3[],3,0)</f>
        <v>2</v>
      </c>
      <c r="AA346">
        <f>VLOOKUP(A346,'employee_engagement survey data'!A346:E810,4,0)</f>
        <v>4</v>
      </c>
      <c r="AB346">
        <f>VLOOKUP(A346,'employee_engagement survey data'!A346:E585,5,0)</f>
        <v>4</v>
      </c>
      <c r="AC346" t="str">
        <f>VLOOKUP(A346,training_and_development!A346:F383,3,0)</f>
        <v>Communication Skills</v>
      </c>
      <c r="AD346" t="str">
        <f>VLOOKUP(A346,training_and_development!A346:E735,4,0)</f>
        <v>External</v>
      </c>
      <c r="AE346" t="str">
        <f>VLOOKUP(A346,training_and_development!A346:F3343,5,0)</f>
        <v>Completed</v>
      </c>
      <c r="AF346" t="str">
        <f>VLOOKUP(A346,training_and_development!A345:G365,6,0)</f>
        <v>Lisaberg</v>
      </c>
      <c r="AG346" t="str">
        <f>VLOOKUP(A346,training_and_development!A346:H354,7,0)</f>
        <v>Samantha Chan</v>
      </c>
      <c r="AH346">
        <f>VLOOKUP(A346,training_and_development!A346:H349,8,0)</f>
        <v>1</v>
      </c>
    </row>
    <row r="347" spans="1:34" x14ac:dyDescent="0.25">
      <c r="A347">
        <v>1346</v>
      </c>
      <c r="B347" t="s">
        <v>20621</v>
      </c>
      <c r="C347" s="1">
        <v>44248</v>
      </c>
      <c r="D347" s="8">
        <v>44795</v>
      </c>
      <c r="E347" t="s">
        <v>733</v>
      </c>
      <c r="F347" t="s">
        <v>1752</v>
      </c>
      <c r="G347" t="s">
        <v>2444</v>
      </c>
      <c r="H347" t="s">
        <v>73</v>
      </c>
      <c r="I347" t="s">
        <v>339</v>
      </c>
      <c r="J347" t="s">
        <v>28</v>
      </c>
      <c r="K347" t="s">
        <v>29</v>
      </c>
      <c r="L347" t="s">
        <v>30</v>
      </c>
      <c r="M347" t="s">
        <v>100</v>
      </c>
      <c r="N347" s="20" t="s">
        <v>1754</v>
      </c>
      <c r="O347" t="s">
        <v>118</v>
      </c>
      <c r="P347" t="s">
        <v>68</v>
      </c>
      <c r="Q347" s="2">
        <v>17789</v>
      </c>
      <c r="R347" t="s">
        <v>33</v>
      </c>
      <c r="S347" t="s">
        <v>64</v>
      </c>
      <c r="T347" t="s">
        <v>45</v>
      </c>
      <c r="U347" s="3">
        <v>37276</v>
      </c>
      <c r="V347" t="s">
        <v>36</v>
      </c>
      <c r="W347" t="s">
        <v>79</v>
      </c>
      <c r="X347" t="s">
        <v>38</v>
      </c>
      <c r="Y347">
        <v>3</v>
      </c>
      <c r="Z347">
        <f>VLOOKUP(A347,Table3[],3,0)</f>
        <v>4</v>
      </c>
      <c r="AA347">
        <f>VLOOKUP(A347,'employee_engagement survey data'!A347:E811,4,0)</f>
        <v>2</v>
      </c>
      <c r="AB347">
        <f>VLOOKUP(A347,'employee_engagement survey data'!A347:E586,5,0)</f>
        <v>3</v>
      </c>
      <c r="AC347" t="str">
        <f>VLOOKUP(A347,training_and_development!A347:F384,3,0)</f>
        <v>Technical Skills</v>
      </c>
      <c r="AD347" t="str">
        <f>VLOOKUP(A347,training_and_development!A347:E736,4,0)</f>
        <v>External</v>
      </c>
      <c r="AE347" t="str">
        <f>VLOOKUP(A347,training_and_development!A347:F3344,5,0)</f>
        <v>Failed</v>
      </c>
      <c r="AF347" t="str">
        <f>VLOOKUP(A347,training_and_development!A346:G366,6,0)</f>
        <v>Bellview</v>
      </c>
      <c r="AG347" t="str">
        <f>VLOOKUP(A347,training_and_development!A347:H355,7,0)</f>
        <v>James Dominguez</v>
      </c>
      <c r="AH347">
        <f>VLOOKUP(A347,training_and_development!A347:H350,8,0)</f>
        <v>2</v>
      </c>
    </row>
    <row r="348" spans="1:34" x14ac:dyDescent="0.25">
      <c r="A348">
        <v>1347</v>
      </c>
      <c r="B348" t="s">
        <v>20622</v>
      </c>
      <c r="C348" s="1">
        <v>44624</v>
      </c>
      <c r="D348" s="8">
        <v>44944</v>
      </c>
      <c r="E348" t="s">
        <v>733</v>
      </c>
      <c r="F348" t="s">
        <v>1755</v>
      </c>
      <c r="G348" t="s">
        <v>2446</v>
      </c>
      <c r="H348" t="s">
        <v>87</v>
      </c>
      <c r="I348" t="s">
        <v>339</v>
      </c>
      <c r="J348" t="s">
        <v>42</v>
      </c>
      <c r="K348" t="s">
        <v>51</v>
      </c>
      <c r="L348" t="s">
        <v>50</v>
      </c>
      <c r="M348" t="s">
        <v>100</v>
      </c>
      <c r="N348" s="20" t="s">
        <v>1757</v>
      </c>
      <c r="O348" t="s">
        <v>118</v>
      </c>
      <c r="P348" t="s">
        <v>62</v>
      </c>
      <c r="Q348" s="2">
        <v>34779</v>
      </c>
      <c r="R348" t="s">
        <v>33</v>
      </c>
      <c r="S348" t="s">
        <v>123</v>
      </c>
      <c r="T348" t="s">
        <v>45</v>
      </c>
      <c r="U348" s="3">
        <v>54734</v>
      </c>
      <c r="V348" t="s">
        <v>46</v>
      </c>
      <c r="W348" t="s">
        <v>65</v>
      </c>
      <c r="X348" t="s">
        <v>38</v>
      </c>
      <c r="Y348">
        <v>3</v>
      </c>
      <c r="Z348">
        <f>VLOOKUP(A348,Table3[],3,0)</f>
        <v>4</v>
      </c>
      <c r="AA348">
        <f>VLOOKUP(A348,'employee_engagement survey data'!A348:E812,4,0)</f>
        <v>3</v>
      </c>
      <c r="AB348">
        <f>VLOOKUP(A348,'employee_engagement survey data'!A348:E587,5,0)</f>
        <v>1</v>
      </c>
      <c r="AC348" t="str">
        <f>VLOOKUP(A348,training_and_development!A348:F385,3,0)</f>
        <v>Communication Skills</v>
      </c>
      <c r="AD348" t="str">
        <f>VLOOKUP(A348,training_and_development!A348:E737,4,0)</f>
        <v>Internal</v>
      </c>
      <c r="AE348" t="str">
        <f>VLOOKUP(A348,training_and_development!A348:F3345,5,0)</f>
        <v>Failed</v>
      </c>
      <c r="AF348" t="str">
        <f>VLOOKUP(A348,training_and_development!A347:G367,6,0)</f>
        <v>New Vernonberg</v>
      </c>
      <c r="AG348" t="str">
        <f>VLOOKUP(A348,training_and_development!A348:H356,7,0)</f>
        <v>Christopher Becker</v>
      </c>
      <c r="AH348">
        <f>VLOOKUP(A348,training_and_development!A348:H351,8,0)</f>
        <v>5</v>
      </c>
    </row>
    <row r="349" spans="1:34" x14ac:dyDescent="0.25">
      <c r="A349">
        <v>1348</v>
      </c>
      <c r="B349" t="s">
        <v>20623</v>
      </c>
      <c r="C349" s="1">
        <v>43576</v>
      </c>
      <c r="D349" s="8">
        <v>44167</v>
      </c>
      <c r="E349" t="s">
        <v>993</v>
      </c>
      <c r="F349" t="s">
        <v>1758</v>
      </c>
      <c r="G349" t="s">
        <v>2450</v>
      </c>
      <c r="H349" t="s">
        <v>73</v>
      </c>
      <c r="I349" t="s">
        <v>946</v>
      </c>
      <c r="J349" t="s">
        <v>28</v>
      </c>
      <c r="K349" t="s">
        <v>29</v>
      </c>
      <c r="L349" t="s">
        <v>42</v>
      </c>
      <c r="M349" t="s">
        <v>74</v>
      </c>
      <c r="N349" s="20" t="s">
        <v>1760</v>
      </c>
      <c r="O349" t="s">
        <v>998</v>
      </c>
      <c r="P349" t="s">
        <v>68</v>
      </c>
      <c r="Q349" s="2">
        <v>34072</v>
      </c>
      <c r="R349" t="s">
        <v>33</v>
      </c>
      <c r="S349" t="s">
        <v>85</v>
      </c>
      <c r="T349" t="s">
        <v>35</v>
      </c>
      <c r="U349" s="3">
        <v>34961</v>
      </c>
      <c r="V349" t="s">
        <v>58</v>
      </c>
      <c r="W349" t="s">
        <v>65</v>
      </c>
      <c r="X349" t="s">
        <v>38</v>
      </c>
      <c r="Y349">
        <v>3</v>
      </c>
      <c r="Z349">
        <f>VLOOKUP(A349,Table3[],3,0)</f>
        <v>2</v>
      </c>
      <c r="AA349">
        <f>VLOOKUP(A349,'employee_engagement survey data'!A349:E813,4,0)</f>
        <v>2</v>
      </c>
      <c r="AB349">
        <f>VLOOKUP(A349,'employee_engagement survey data'!A349:E588,5,0)</f>
        <v>4</v>
      </c>
      <c r="AC349" t="str">
        <f>VLOOKUP(A349,training_and_development!A349:F386,3,0)</f>
        <v>Technical Skills</v>
      </c>
      <c r="AD349" t="str">
        <f>VLOOKUP(A349,training_and_development!A349:E738,4,0)</f>
        <v>Internal</v>
      </c>
      <c r="AE349" t="str">
        <f>VLOOKUP(A349,training_and_development!A349:F3346,5,0)</f>
        <v>Completed</v>
      </c>
      <c r="AF349" t="str">
        <f>VLOOKUP(A349,training_and_development!A348:G368,6,0)</f>
        <v>Lake Peter</v>
      </c>
      <c r="AG349" t="str">
        <f>VLOOKUP(A349,training_and_development!A349:H357,7,0)</f>
        <v>Ernest Walter</v>
      </c>
      <c r="AH349">
        <f>VLOOKUP(A349,training_and_development!A349:H352,8,0)</f>
        <v>4</v>
      </c>
    </row>
    <row r="350" spans="1:34" x14ac:dyDescent="0.25">
      <c r="A350">
        <v>1349</v>
      </c>
      <c r="B350" t="s">
        <v>20624</v>
      </c>
      <c r="C350" s="1">
        <v>44410</v>
      </c>
      <c r="D350" s="8">
        <v>44891</v>
      </c>
      <c r="E350" t="s">
        <v>1695</v>
      </c>
      <c r="F350" t="s">
        <v>1761</v>
      </c>
      <c r="G350" t="s">
        <v>2453</v>
      </c>
      <c r="H350" t="s">
        <v>40</v>
      </c>
      <c r="I350" t="s">
        <v>339</v>
      </c>
      <c r="J350" t="s">
        <v>50</v>
      </c>
      <c r="K350" t="s">
        <v>51</v>
      </c>
      <c r="L350" t="s">
        <v>42</v>
      </c>
      <c r="M350" t="s">
        <v>100</v>
      </c>
      <c r="N350" s="20" t="s">
        <v>1763</v>
      </c>
      <c r="O350" t="s">
        <v>1093</v>
      </c>
      <c r="P350" t="s">
        <v>1035</v>
      </c>
      <c r="Q350" s="2">
        <v>18229</v>
      </c>
      <c r="R350" t="s">
        <v>33</v>
      </c>
      <c r="S350" t="s">
        <v>152</v>
      </c>
      <c r="T350" t="s">
        <v>35</v>
      </c>
      <c r="U350" s="3">
        <v>33234</v>
      </c>
      <c r="V350" t="s">
        <v>36</v>
      </c>
      <c r="W350" t="s">
        <v>79</v>
      </c>
      <c r="X350" t="s">
        <v>38</v>
      </c>
      <c r="Y350">
        <v>3</v>
      </c>
      <c r="Z350">
        <f>VLOOKUP(A350,Table3[],3,0)</f>
        <v>1</v>
      </c>
      <c r="AA350">
        <f>VLOOKUP(A350,'employee_engagement survey data'!A350:E814,4,0)</f>
        <v>2</v>
      </c>
      <c r="AB350">
        <f>VLOOKUP(A350,'employee_engagement survey data'!A350:E589,5,0)</f>
        <v>3</v>
      </c>
      <c r="AC350" t="str">
        <f>VLOOKUP(A350,training_and_development!A350:F387,3,0)</f>
        <v>Technical Skills</v>
      </c>
      <c r="AD350" t="str">
        <f>VLOOKUP(A350,training_and_development!A350:E739,4,0)</f>
        <v>Internal</v>
      </c>
      <c r="AE350" t="str">
        <f>VLOOKUP(A350,training_and_development!A350:F3347,5,0)</f>
        <v>Failed</v>
      </c>
      <c r="AF350" t="str">
        <f>VLOOKUP(A350,training_and_development!A349:G369,6,0)</f>
        <v>Mooreshire</v>
      </c>
      <c r="AG350" t="str">
        <f>VLOOKUP(A350,training_and_development!A350:H358,7,0)</f>
        <v>Zoe Smith</v>
      </c>
      <c r="AH350">
        <f>VLOOKUP(A350,training_and_development!A350:H353,8,0)</f>
        <v>3</v>
      </c>
    </row>
    <row r="351" spans="1:34" x14ac:dyDescent="0.25">
      <c r="A351">
        <v>1350</v>
      </c>
      <c r="B351" t="s">
        <v>20625</v>
      </c>
      <c r="C351" s="1">
        <v>44624</v>
      </c>
      <c r="D351" s="8" t="s">
        <v>16975</v>
      </c>
      <c r="E351" t="s">
        <v>1695</v>
      </c>
      <c r="F351" t="s">
        <v>1764</v>
      </c>
      <c r="G351" t="s">
        <v>2456</v>
      </c>
      <c r="H351" t="s">
        <v>99</v>
      </c>
      <c r="I351" t="s">
        <v>339</v>
      </c>
      <c r="J351" t="s">
        <v>42</v>
      </c>
      <c r="K351" t="s">
        <v>51</v>
      </c>
      <c r="L351" t="s">
        <v>30</v>
      </c>
      <c r="M351" t="s">
        <v>31</v>
      </c>
      <c r="N351" s="20" t="s">
        <v>16975</v>
      </c>
      <c r="O351" t="s">
        <v>1093</v>
      </c>
      <c r="P351" t="s">
        <v>68</v>
      </c>
      <c r="Q351" s="2">
        <v>25144</v>
      </c>
      <c r="R351" t="s">
        <v>33</v>
      </c>
      <c r="S351" t="s">
        <v>64</v>
      </c>
      <c r="T351" t="s">
        <v>35</v>
      </c>
      <c r="U351" s="3">
        <v>45030</v>
      </c>
      <c r="V351" t="s">
        <v>71</v>
      </c>
      <c r="W351" t="s">
        <v>79</v>
      </c>
      <c r="X351" t="s">
        <v>38</v>
      </c>
      <c r="Y351">
        <v>3</v>
      </c>
      <c r="Z351">
        <f>VLOOKUP(A351,Table3[],3,0)</f>
        <v>3</v>
      </c>
      <c r="AA351">
        <f>VLOOKUP(A351,'employee_engagement survey data'!A351:E815,4,0)</f>
        <v>4</v>
      </c>
      <c r="AB351">
        <f>VLOOKUP(A351,'employee_engagement survey data'!A351:E590,5,0)</f>
        <v>5</v>
      </c>
      <c r="AC351" t="str">
        <f>VLOOKUP(A351,training_and_development!A351:F388,3,0)</f>
        <v>Leadership Development</v>
      </c>
      <c r="AD351" t="str">
        <f>VLOOKUP(A351,training_and_development!A351:E740,4,0)</f>
        <v>Internal</v>
      </c>
      <c r="AE351" t="str">
        <f>VLOOKUP(A351,training_and_development!A351:F3348,5,0)</f>
        <v>Failed</v>
      </c>
      <c r="AF351" t="str">
        <f>VLOOKUP(A351,training_and_development!A350:G370,6,0)</f>
        <v>North Miguelport</v>
      </c>
      <c r="AG351" t="str">
        <f>VLOOKUP(A351,training_and_development!A351:H359,7,0)</f>
        <v>Jennifer Jimenez</v>
      </c>
      <c r="AH351">
        <f>VLOOKUP(A351,training_and_development!A351:H354,8,0)</f>
        <v>2</v>
      </c>
    </row>
    <row r="352" spans="1:34" x14ac:dyDescent="0.25">
      <c r="A352">
        <v>1351</v>
      </c>
      <c r="B352" t="s">
        <v>20626</v>
      </c>
      <c r="C352" s="1">
        <v>44283</v>
      </c>
      <c r="D352" s="8" t="s">
        <v>16975</v>
      </c>
      <c r="E352" t="s">
        <v>1695</v>
      </c>
      <c r="F352" t="s">
        <v>1765</v>
      </c>
      <c r="G352" t="s">
        <v>2460</v>
      </c>
      <c r="H352" t="s">
        <v>61</v>
      </c>
      <c r="I352" t="s">
        <v>946</v>
      </c>
      <c r="J352" t="s">
        <v>28</v>
      </c>
      <c r="K352" t="s">
        <v>29</v>
      </c>
      <c r="L352" t="s">
        <v>42</v>
      </c>
      <c r="M352" t="s">
        <v>31</v>
      </c>
      <c r="N352" s="20" t="s">
        <v>16975</v>
      </c>
      <c r="O352" t="s">
        <v>1093</v>
      </c>
      <c r="P352" t="s">
        <v>68</v>
      </c>
      <c r="Q352" s="2">
        <v>35859</v>
      </c>
      <c r="R352" t="s">
        <v>33</v>
      </c>
      <c r="S352" t="s">
        <v>166</v>
      </c>
      <c r="T352" t="s">
        <v>45</v>
      </c>
      <c r="U352" s="3">
        <v>38846</v>
      </c>
      <c r="V352" t="s">
        <v>36</v>
      </c>
      <c r="W352" t="s">
        <v>79</v>
      </c>
      <c r="X352" t="s">
        <v>38</v>
      </c>
      <c r="Y352">
        <v>3</v>
      </c>
      <c r="Z352">
        <f>VLOOKUP(A352,Table3[],3,0)</f>
        <v>4</v>
      </c>
      <c r="AA352">
        <f>VLOOKUP(A352,'employee_engagement survey data'!A352:E816,4,0)</f>
        <v>1</v>
      </c>
      <c r="AB352">
        <f>VLOOKUP(A352,'employee_engagement survey data'!A352:E591,5,0)</f>
        <v>5</v>
      </c>
      <c r="AC352" t="str">
        <f>VLOOKUP(A352,training_and_development!A352:F389,3,0)</f>
        <v>Project Management</v>
      </c>
      <c r="AD352" t="str">
        <f>VLOOKUP(A352,training_and_development!A352:E741,4,0)</f>
        <v>Internal</v>
      </c>
      <c r="AE352" t="str">
        <f>VLOOKUP(A352,training_and_development!A352:F3349,5,0)</f>
        <v>Completed</v>
      </c>
      <c r="AF352" t="str">
        <f>VLOOKUP(A352,training_and_development!A351:G371,6,0)</f>
        <v>Port Brian</v>
      </c>
      <c r="AG352" t="str">
        <f>VLOOKUP(A352,training_and_development!A352:H360,7,0)</f>
        <v>Marcia Johnson</v>
      </c>
      <c r="AH352">
        <f>VLOOKUP(A352,training_and_development!A352:H355,8,0)</f>
        <v>2</v>
      </c>
    </row>
    <row r="353" spans="1:34" x14ac:dyDescent="0.25">
      <c r="A353">
        <v>1352</v>
      </c>
      <c r="B353" t="s">
        <v>20627</v>
      </c>
      <c r="C353" s="1">
        <v>43320</v>
      </c>
      <c r="D353" s="8">
        <v>45078</v>
      </c>
      <c r="E353" t="s">
        <v>733</v>
      </c>
      <c r="F353" t="s">
        <v>1766</v>
      </c>
      <c r="G353" t="s">
        <v>2464</v>
      </c>
      <c r="H353" t="s">
        <v>116</v>
      </c>
      <c r="I353" t="s">
        <v>339</v>
      </c>
      <c r="J353" t="s">
        <v>28</v>
      </c>
      <c r="K353" t="s">
        <v>51</v>
      </c>
      <c r="L353" t="s">
        <v>50</v>
      </c>
      <c r="M353" t="s">
        <v>120</v>
      </c>
      <c r="N353" s="20" t="s">
        <v>1768</v>
      </c>
      <c r="O353" t="s">
        <v>1093</v>
      </c>
      <c r="P353" t="s">
        <v>68</v>
      </c>
      <c r="Q353" s="2">
        <v>27198</v>
      </c>
      <c r="R353" t="s">
        <v>33</v>
      </c>
      <c r="S353" t="s">
        <v>78</v>
      </c>
      <c r="T353" t="s">
        <v>45</v>
      </c>
      <c r="U353" s="3">
        <v>43568</v>
      </c>
      <c r="V353" t="s">
        <v>58</v>
      </c>
      <c r="W353" t="s">
        <v>79</v>
      </c>
      <c r="X353" t="s">
        <v>38</v>
      </c>
      <c r="Y353">
        <v>3</v>
      </c>
      <c r="Z353">
        <f>VLOOKUP(A353,Table3[],3,0)</f>
        <v>4</v>
      </c>
      <c r="AA353">
        <f>VLOOKUP(A353,'employee_engagement survey data'!A353:E817,4,0)</f>
        <v>2</v>
      </c>
      <c r="AB353">
        <f>VLOOKUP(A353,'employee_engagement survey data'!A353:E592,5,0)</f>
        <v>1</v>
      </c>
      <c r="AC353" t="str">
        <f>VLOOKUP(A353,training_and_development!A353:F390,3,0)</f>
        <v>Communication Skills</v>
      </c>
      <c r="AD353" t="str">
        <f>VLOOKUP(A353,training_and_development!A353:E742,4,0)</f>
        <v>External</v>
      </c>
      <c r="AE353" t="str">
        <f>VLOOKUP(A353,training_and_development!A353:F3350,5,0)</f>
        <v>Completed</v>
      </c>
      <c r="AF353" t="str">
        <f>VLOOKUP(A353,training_and_development!A352:G372,6,0)</f>
        <v>Smithchester</v>
      </c>
      <c r="AG353" t="str">
        <f>VLOOKUP(A353,training_and_development!A353:H361,7,0)</f>
        <v>Emily Harmon</v>
      </c>
      <c r="AH353">
        <f>VLOOKUP(A353,training_and_development!A353:H356,8,0)</f>
        <v>4</v>
      </c>
    </row>
    <row r="354" spans="1:34" x14ac:dyDescent="0.25">
      <c r="A354">
        <v>1353</v>
      </c>
      <c r="B354" t="s">
        <v>20628</v>
      </c>
      <c r="C354" s="1">
        <v>44089</v>
      </c>
      <c r="D354" s="8">
        <v>44567</v>
      </c>
      <c r="E354" t="s">
        <v>733</v>
      </c>
      <c r="F354" t="s">
        <v>1769</v>
      </c>
      <c r="G354" t="s">
        <v>2467</v>
      </c>
      <c r="H354" t="s">
        <v>73</v>
      </c>
      <c r="I354" t="s">
        <v>339</v>
      </c>
      <c r="J354" t="s">
        <v>42</v>
      </c>
      <c r="K354" t="s">
        <v>41</v>
      </c>
      <c r="L354" t="s">
        <v>30</v>
      </c>
      <c r="M354" t="s">
        <v>74</v>
      </c>
      <c r="N354" s="20" t="s">
        <v>1771</v>
      </c>
      <c r="O354" t="s">
        <v>118</v>
      </c>
      <c r="P354" t="s">
        <v>68</v>
      </c>
      <c r="Q354" s="2">
        <v>16865</v>
      </c>
      <c r="R354" t="s">
        <v>33</v>
      </c>
      <c r="S354" t="s">
        <v>4</v>
      </c>
      <c r="T354" t="s">
        <v>45</v>
      </c>
      <c r="U354" s="3">
        <v>48891</v>
      </c>
      <c r="V354" t="s">
        <v>36</v>
      </c>
      <c r="W354" t="s">
        <v>59</v>
      </c>
      <c r="X354" t="s">
        <v>38</v>
      </c>
      <c r="Y354">
        <v>3</v>
      </c>
      <c r="Z354">
        <f>VLOOKUP(A354,Table3[],3,0)</f>
        <v>5</v>
      </c>
      <c r="AA354">
        <f>VLOOKUP(A354,'employee_engagement survey data'!A354:E818,4,0)</f>
        <v>1</v>
      </c>
      <c r="AB354">
        <f>VLOOKUP(A354,'employee_engagement survey data'!A354:E593,5,0)</f>
        <v>5</v>
      </c>
      <c r="AC354" t="str">
        <f>VLOOKUP(A354,training_and_development!A354:F391,3,0)</f>
        <v>Communication Skills</v>
      </c>
      <c r="AD354" t="str">
        <f>VLOOKUP(A354,training_and_development!A354:E743,4,0)</f>
        <v>Internal</v>
      </c>
      <c r="AE354" t="str">
        <f>VLOOKUP(A354,training_and_development!A354:F3351,5,0)</f>
        <v>Failed</v>
      </c>
      <c r="AF354" t="str">
        <f>VLOOKUP(A354,training_and_development!A353:G373,6,0)</f>
        <v>Clarkehaven</v>
      </c>
      <c r="AG354" t="str">
        <f>VLOOKUP(A354,training_and_development!A354:H362,7,0)</f>
        <v>Mark Zamora</v>
      </c>
      <c r="AH354">
        <f>VLOOKUP(A354,training_and_development!A354:H357,8,0)</f>
        <v>5</v>
      </c>
    </row>
    <row r="355" spans="1:34" x14ac:dyDescent="0.25">
      <c r="A355">
        <v>1354</v>
      </c>
      <c r="B355" t="s">
        <v>20629</v>
      </c>
      <c r="C355" s="1">
        <v>44132</v>
      </c>
      <c r="D355" s="8">
        <v>44619</v>
      </c>
      <c r="E355" t="s">
        <v>993</v>
      </c>
      <c r="F355" t="s">
        <v>1772</v>
      </c>
      <c r="G355" t="s">
        <v>2471</v>
      </c>
      <c r="H355" t="s">
        <v>73</v>
      </c>
      <c r="I355" t="s">
        <v>339</v>
      </c>
      <c r="J355" t="s">
        <v>50</v>
      </c>
      <c r="K355" t="s">
        <v>29</v>
      </c>
      <c r="L355" t="s">
        <v>50</v>
      </c>
      <c r="M355" t="s">
        <v>74</v>
      </c>
      <c r="N355" s="20" t="s">
        <v>1774</v>
      </c>
      <c r="O355" t="s">
        <v>998</v>
      </c>
      <c r="P355" t="s">
        <v>68</v>
      </c>
      <c r="Q355" s="2">
        <v>21677</v>
      </c>
      <c r="R355" t="s">
        <v>33</v>
      </c>
      <c r="S355" t="s">
        <v>277</v>
      </c>
      <c r="T355" t="s">
        <v>35</v>
      </c>
      <c r="U355" s="3">
        <v>79778</v>
      </c>
      <c r="V355" t="s">
        <v>71</v>
      </c>
      <c r="W355" t="s">
        <v>37</v>
      </c>
      <c r="X355" t="s">
        <v>38</v>
      </c>
      <c r="Y355">
        <v>3</v>
      </c>
      <c r="Z355">
        <f>VLOOKUP(A355,Table3[],3,0)</f>
        <v>4</v>
      </c>
      <c r="AA355">
        <f>VLOOKUP(A355,'employee_engagement survey data'!A355:E819,4,0)</f>
        <v>4</v>
      </c>
      <c r="AB355">
        <f>VLOOKUP(A355,'employee_engagement survey data'!A355:E594,5,0)</f>
        <v>2</v>
      </c>
      <c r="AC355" t="str">
        <f>VLOOKUP(A355,training_and_development!A355:F392,3,0)</f>
        <v>Communication Skills</v>
      </c>
      <c r="AD355" t="str">
        <f>VLOOKUP(A355,training_and_development!A355:E744,4,0)</f>
        <v>External</v>
      </c>
      <c r="AE355" t="str">
        <f>VLOOKUP(A355,training_and_development!A355:F3352,5,0)</f>
        <v>Failed</v>
      </c>
      <c r="AF355" t="str">
        <f>VLOOKUP(A355,training_and_development!A354:G374,6,0)</f>
        <v>Aprilville</v>
      </c>
      <c r="AG355" t="str">
        <f>VLOOKUP(A355,training_and_development!A355:H363,7,0)</f>
        <v>Amanda Brooks</v>
      </c>
      <c r="AH355">
        <f>VLOOKUP(A355,training_and_development!A355:H358,8,0)</f>
        <v>2</v>
      </c>
    </row>
    <row r="356" spans="1:34" x14ac:dyDescent="0.25">
      <c r="A356">
        <v>1355</v>
      </c>
      <c r="B356" t="s">
        <v>20630</v>
      </c>
      <c r="C356" s="1">
        <v>44363</v>
      </c>
      <c r="D356" s="8">
        <v>44523</v>
      </c>
      <c r="E356" t="s">
        <v>1691</v>
      </c>
      <c r="F356" t="s">
        <v>1775</v>
      </c>
      <c r="G356" t="s">
        <v>2474</v>
      </c>
      <c r="H356" t="s">
        <v>96</v>
      </c>
      <c r="I356" t="s">
        <v>339</v>
      </c>
      <c r="J356" t="s">
        <v>50</v>
      </c>
      <c r="K356" t="s">
        <v>51</v>
      </c>
      <c r="L356" t="s">
        <v>30</v>
      </c>
      <c r="M356" t="s">
        <v>92</v>
      </c>
      <c r="N356" s="20" t="s">
        <v>1777</v>
      </c>
      <c r="O356" t="s">
        <v>1093</v>
      </c>
      <c r="P356" t="s">
        <v>62</v>
      </c>
      <c r="Q356" s="2">
        <v>16577</v>
      </c>
      <c r="R356" t="s">
        <v>33</v>
      </c>
      <c r="S356" t="s">
        <v>123</v>
      </c>
      <c r="T356" t="s">
        <v>35</v>
      </c>
      <c r="U356" s="3">
        <v>79459</v>
      </c>
      <c r="V356" t="s">
        <v>46</v>
      </c>
      <c r="W356" t="s">
        <v>59</v>
      </c>
      <c r="X356" t="s">
        <v>38</v>
      </c>
      <c r="Y356">
        <v>3</v>
      </c>
      <c r="Z356">
        <f>VLOOKUP(A356,Table3[],3,0)</f>
        <v>2</v>
      </c>
      <c r="AA356">
        <f>VLOOKUP(A356,'employee_engagement survey data'!A356:E820,4,0)</f>
        <v>2</v>
      </c>
      <c r="AB356">
        <f>VLOOKUP(A356,'employee_engagement survey data'!A356:E595,5,0)</f>
        <v>3</v>
      </c>
      <c r="AC356" t="str">
        <f>VLOOKUP(A356,training_and_development!A356:F393,3,0)</f>
        <v>Project Management</v>
      </c>
      <c r="AD356" t="str">
        <f>VLOOKUP(A356,training_and_development!A356:E745,4,0)</f>
        <v>Internal</v>
      </c>
      <c r="AE356" t="str">
        <f>VLOOKUP(A356,training_and_development!A356:F3353,5,0)</f>
        <v>Completed</v>
      </c>
      <c r="AF356" t="str">
        <f>VLOOKUP(A356,training_and_development!A355:G375,6,0)</f>
        <v>West Mark</v>
      </c>
      <c r="AG356" t="str">
        <f>VLOOKUP(A356,training_and_development!A356:H364,7,0)</f>
        <v>Todd Hansen</v>
      </c>
      <c r="AH356">
        <f>VLOOKUP(A356,training_and_development!A356:H359,8,0)</f>
        <v>5</v>
      </c>
    </row>
    <row r="357" spans="1:34" x14ac:dyDescent="0.25">
      <c r="A357">
        <v>1356</v>
      </c>
      <c r="B357" t="s">
        <v>20631</v>
      </c>
      <c r="C357" s="1">
        <v>45005</v>
      </c>
      <c r="D357" s="8">
        <v>45098</v>
      </c>
      <c r="E357" t="s">
        <v>1695</v>
      </c>
      <c r="F357" t="s">
        <v>1778</v>
      </c>
      <c r="G357" t="s">
        <v>2477</v>
      </c>
      <c r="H357" t="s">
        <v>40</v>
      </c>
      <c r="I357" t="s">
        <v>946</v>
      </c>
      <c r="J357" t="s">
        <v>42</v>
      </c>
      <c r="K357" t="s">
        <v>41</v>
      </c>
      <c r="L357" t="s">
        <v>30</v>
      </c>
      <c r="M357" t="s">
        <v>120</v>
      </c>
      <c r="N357" s="20" t="s">
        <v>1780</v>
      </c>
      <c r="O357" t="s">
        <v>1093</v>
      </c>
      <c r="P357" t="s">
        <v>83</v>
      </c>
      <c r="Q357" s="2">
        <v>32306</v>
      </c>
      <c r="R357" t="s">
        <v>33</v>
      </c>
      <c r="S357" t="s">
        <v>85</v>
      </c>
      <c r="T357" t="s">
        <v>35</v>
      </c>
      <c r="U357" s="3">
        <v>93230</v>
      </c>
      <c r="V357" t="s">
        <v>46</v>
      </c>
      <c r="W357" t="s">
        <v>65</v>
      </c>
      <c r="X357" t="s">
        <v>38</v>
      </c>
      <c r="Y357">
        <v>3</v>
      </c>
      <c r="Z357">
        <f>VLOOKUP(A357,Table3[],3,0)</f>
        <v>1</v>
      </c>
      <c r="AA357">
        <f>VLOOKUP(A357,'employee_engagement survey data'!A357:E821,4,0)</f>
        <v>1</v>
      </c>
      <c r="AB357">
        <f>VLOOKUP(A357,'employee_engagement survey data'!A357:E596,5,0)</f>
        <v>1</v>
      </c>
      <c r="AC357" t="str">
        <f>VLOOKUP(A357,training_and_development!A357:F394,3,0)</f>
        <v>Technical Skills</v>
      </c>
      <c r="AD357" t="str">
        <f>VLOOKUP(A357,training_and_development!A357:E746,4,0)</f>
        <v>Internal</v>
      </c>
      <c r="AE357" t="str">
        <f>VLOOKUP(A357,training_and_development!A357:F3354,5,0)</f>
        <v>Failed</v>
      </c>
      <c r="AF357" t="str">
        <f>VLOOKUP(A357,training_and_development!A356:G376,6,0)</f>
        <v>Michellefort</v>
      </c>
      <c r="AG357" t="str">
        <f>VLOOKUP(A357,training_and_development!A357:H365,7,0)</f>
        <v>Dwayne Day</v>
      </c>
      <c r="AH357">
        <f>VLOOKUP(A357,training_and_development!A357:H360,8,0)</f>
        <v>3</v>
      </c>
    </row>
    <row r="358" spans="1:34" x14ac:dyDescent="0.25">
      <c r="A358">
        <v>1357</v>
      </c>
      <c r="B358" t="s">
        <v>20632</v>
      </c>
      <c r="C358" s="1">
        <v>43350</v>
      </c>
      <c r="D358" s="8">
        <v>44393</v>
      </c>
      <c r="E358" t="s">
        <v>1695</v>
      </c>
      <c r="F358" t="s">
        <v>1781</v>
      </c>
      <c r="G358" t="s">
        <v>2481</v>
      </c>
      <c r="H358" t="s">
        <v>99</v>
      </c>
      <c r="I358" t="s">
        <v>339</v>
      </c>
      <c r="J358" t="s">
        <v>50</v>
      </c>
      <c r="K358" t="s">
        <v>29</v>
      </c>
      <c r="L358" t="s">
        <v>30</v>
      </c>
      <c r="M358" t="s">
        <v>100</v>
      </c>
      <c r="N358" s="20" t="s">
        <v>1783</v>
      </c>
      <c r="O358" t="s">
        <v>1093</v>
      </c>
      <c r="P358" t="s">
        <v>83</v>
      </c>
      <c r="Q358" s="2">
        <v>26484</v>
      </c>
      <c r="R358" t="s">
        <v>33</v>
      </c>
      <c r="S358" t="s">
        <v>874</v>
      </c>
      <c r="T358" t="s">
        <v>45</v>
      </c>
      <c r="U358" s="3">
        <v>74550</v>
      </c>
      <c r="V358" t="s">
        <v>71</v>
      </c>
      <c r="W358" t="s">
        <v>79</v>
      </c>
      <c r="X358" t="s">
        <v>38</v>
      </c>
      <c r="Y358">
        <v>3</v>
      </c>
      <c r="Z358">
        <f>VLOOKUP(A358,Table3[],3,0)</f>
        <v>1</v>
      </c>
      <c r="AA358">
        <f>VLOOKUP(A358,'employee_engagement survey data'!A358:E822,4,0)</f>
        <v>4</v>
      </c>
      <c r="AB358">
        <f>VLOOKUP(A358,'employee_engagement survey data'!A358:E597,5,0)</f>
        <v>3</v>
      </c>
      <c r="AC358" t="str">
        <f>VLOOKUP(A358,training_and_development!A358:F395,3,0)</f>
        <v>Project Management</v>
      </c>
      <c r="AD358" t="str">
        <f>VLOOKUP(A358,training_and_development!A358:E747,4,0)</f>
        <v>External</v>
      </c>
      <c r="AE358" t="str">
        <f>VLOOKUP(A358,training_and_development!A358:F3355,5,0)</f>
        <v>Failed</v>
      </c>
      <c r="AF358" t="str">
        <f>VLOOKUP(A358,training_and_development!A357:G377,6,0)</f>
        <v>Williamview</v>
      </c>
      <c r="AG358" t="str">
        <f>VLOOKUP(A358,training_and_development!A358:H366,7,0)</f>
        <v>Jessica Turner</v>
      </c>
      <c r="AH358">
        <f>VLOOKUP(A358,training_and_development!A358:H361,8,0)</f>
        <v>3</v>
      </c>
    </row>
    <row r="359" spans="1:34" x14ac:dyDescent="0.25">
      <c r="A359">
        <v>1358</v>
      </c>
      <c r="B359" t="s">
        <v>20633</v>
      </c>
      <c r="C359" s="1">
        <v>43412</v>
      </c>
      <c r="D359" s="8">
        <v>44862</v>
      </c>
      <c r="E359" t="s">
        <v>1695</v>
      </c>
      <c r="F359" t="s">
        <v>1784</v>
      </c>
      <c r="G359" t="s">
        <v>2489</v>
      </c>
      <c r="H359" t="s">
        <v>61</v>
      </c>
      <c r="I359" t="s">
        <v>946</v>
      </c>
      <c r="J359" t="s">
        <v>42</v>
      </c>
      <c r="K359" t="s">
        <v>51</v>
      </c>
      <c r="L359" t="s">
        <v>50</v>
      </c>
      <c r="M359" t="s">
        <v>100</v>
      </c>
      <c r="N359" s="20" t="s">
        <v>1786</v>
      </c>
      <c r="O359" t="s">
        <v>1093</v>
      </c>
      <c r="P359" t="s">
        <v>68</v>
      </c>
      <c r="Q359" s="2">
        <v>35153</v>
      </c>
      <c r="R359" t="s">
        <v>33</v>
      </c>
      <c r="S359" t="s">
        <v>64</v>
      </c>
      <c r="T359" t="s">
        <v>45</v>
      </c>
      <c r="U359" s="3">
        <v>1706</v>
      </c>
      <c r="V359" t="s">
        <v>71</v>
      </c>
      <c r="W359" t="s">
        <v>65</v>
      </c>
      <c r="X359" t="s">
        <v>38</v>
      </c>
      <c r="Y359">
        <v>3</v>
      </c>
      <c r="Z359">
        <f>VLOOKUP(A359,Table3[],3,0)</f>
        <v>1</v>
      </c>
      <c r="AA359">
        <f>VLOOKUP(A359,'employee_engagement survey data'!A359:E823,4,0)</f>
        <v>2</v>
      </c>
      <c r="AB359">
        <f>VLOOKUP(A359,'employee_engagement survey data'!A359:E598,5,0)</f>
        <v>5</v>
      </c>
      <c r="AC359" t="str">
        <f>VLOOKUP(A359,training_and_development!A359:F396,3,0)</f>
        <v>Communication Skills</v>
      </c>
      <c r="AD359" t="str">
        <f>VLOOKUP(A359,training_and_development!A359:E748,4,0)</f>
        <v>Internal</v>
      </c>
      <c r="AE359" t="str">
        <f>VLOOKUP(A359,training_and_development!A359:F3356,5,0)</f>
        <v>Completed</v>
      </c>
      <c r="AF359" t="str">
        <f>VLOOKUP(A359,training_and_development!A358:G378,6,0)</f>
        <v>Danielchester</v>
      </c>
      <c r="AG359" t="str">
        <f>VLOOKUP(A359,training_and_development!A359:H367,7,0)</f>
        <v>Mary Galloway</v>
      </c>
      <c r="AH359">
        <f>VLOOKUP(A359,training_and_development!A359:H362,8,0)</f>
        <v>2</v>
      </c>
    </row>
    <row r="360" spans="1:34" x14ac:dyDescent="0.25">
      <c r="A360">
        <v>1359</v>
      </c>
      <c r="B360" t="s">
        <v>20634</v>
      </c>
      <c r="C360" s="1">
        <v>43491</v>
      </c>
      <c r="D360" s="8" t="s">
        <v>16975</v>
      </c>
      <c r="E360" t="s">
        <v>733</v>
      </c>
      <c r="F360" t="s">
        <v>1787</v>
      </c>
      <c r="G360" t="s">
        <v>2492</v>
      </c>
      <c r="H360" t="s">
        <v>67</v>
      </c>
      <c r="I360" t="s">
        <v>339</v>
      </c>
      <c r="J360" t="s">
        <v>50</v>
      </c>
      <c r="K360" t="s">
        <v>41</v>
      </c>
      <c r="L360" t="s">
        <v>42</v>
      </c>
      <c r="M360" t="s">
        <v>31</v>
      </c>
      <c r="N360" s="20" t="s">
        <v>16975</v>
      </c>
      <c r="O360" t="s">
        <v>1093</v>
      </c>
      <c r="P360" t="s">
        <v>186</v>
      </c>
      <c r="Q360" s="2">
        <v>35873</v>
      </c>
      <c r="R360" t="s">
        <v>33</v>
      </c>
      <c r="S360" t="s">
        <v>144</v>
      </c>
      <c r="T360" t="s">
        <v>45</v>
      </c>
      <c r="U360" s="3">
        <v>50894</v>
      </c>
      <c r="V360" t="s">
        <v>94</v>
      </c>
      <c r="W360" t="s">
        <v>65</v>
      </c>
      <c r="X360" t="s">
        <v>38</v>
      </c>
      <c r="Y360">
        <v>3</v>
      </c>
      <c r="Z360">
        <f>VLOOKUP(A360,Table3[],3,0)</f>
        <v>4</v>
      </c>
      <c r="AA360">
        <f>VLOOKUP(A360,'employee_engagement survey data'!A360:E824,4,0)</f>
        <v>5</v>
      </c>
      <c r="AB360">
        <f>VLOOKUP(A360,'employee_engagement survey data'!A360:E599,5,0)</f>
        <v>1</v>
      </c>
      <c r="AC360" t="str">
        <f>VLOOKUP(A360,training_and_development!A360:F397,3,0)</f>
        <v>Customer Service</v>
      </c>
      <c r="AD360" t="str">
        <f>VLOOKUP(A360,training_and_development!A360:E749,4,0)</f>
        <v>External</v>
      </c>
      <c r="AE360" t="str">
        <f>VLOOKUP(A360,training_and_development!A360:F3357,5,0)</f>
        <v>Failed</v>
      </c>
      <c r="AF360" t="str">
        <f>VLOOKUP(A360,training_and_development!A359:G379,6,0)</f>
        <v>South Lisaview</v>
      </c>
      <c r="AG360" t="str">
        <f>VLOOKUP(A360,training_and_development!A360:H368,7,0)</f>
        <v>Mary Bonilla</v>
      </c>
      <c r="AH360">
        <f>VLOOKUP(A360,training_and_development!A360:H363,8,0)</f>
        <v>4</v>
      </c>
    </row>
    <row r="361" spans="1:34" x14ac:dyDescent="0.25">
      <c r="A361">
        <v>1360</v>
      </c>
      <c r="B361" t="s">
        <v>20635</v>
      </c>
      <c r="C361" s="1">
        <v>44438</v>
      </c>
      <c r="D361" s="8" t="s">
        <v>16975</v>
      </c>
      <c r="E361" t="s">
        <v>733</v>
      </c>
      <c r="F361" t="s">
        <v>1788</v>
      </c>
      <c r="G361" t="s">
        <v>2495</v>
      </c>
      <c r="H361" t="s">
        <v>26</v>
      </c>
      <c r="I361" t="s">
        <v>339</v>
      </c>
      <c r="J361" t="s">
        <v>28</v>
      </c>
      <c r="K361" t="s">
        <v>51</v>
      </c>
      <c r="L361" t="s">
        <v>50</v>
      </c>
      <c r="M361" t="s">
        <v>31</v>
      </c>
      <c r="N361" s="20" t="s">
        <v>16975</v>
      </c>
      <c r="O361" t="s">
        <v>118</v>
      </c>
      <c r="P361" t="s">
        <v>68</v>
      </c>
      <c r="Q361" s="2">
        <v>23645</v>
      </c>
      <c r="R361" t="s">
        <v>33</v>
      </c>
      <c r="S361" t="s">
        <v>78</v>
      </c>
      <c r="T361" t="s">
        <v>45</v>
      </c>
      <c r="U361" s="3">
        <v>27367</v>
      </c>
      <c r="V361" t="s">
        <v>94</v>
      </c>
      <c r="W361" t="s">
        <v>79</v>
      </c>
      <c r="X361" t="s">
        <v>337</v>
      </c>
      <c r="Y361">
        <v>3</v>
      </c>
      <c r="Z361">
        <f>VLOOKUP(A361,Table3[],3,0)</f>
        <v>5</v>
      </c>
      <c r="AA361">
        <f>VLOOKUP(A361,'employee_engagement survey data'!A361:E825,4,0)</f>
        <v>2</v>
      </c>
      <c r="AB361">
        <f>VLOOKUP(A361,'employee_engagement survey data'!A361:E600,5,0)</f>
        <v>1</v>
      </c>
      <c r="AC361" t="str">
        <f>VLOOKUP(A361,training_and_development!A361:F398,3,0)</f>
        <v>Leadership Development</v>
      </c>
      <c r="AD361" t="str">
        <f>VLOOKUP(A361,training_and_development!A361:E750,4,0)</f>
        <v>Internal</v>
      </c>
      <c r="AE361" t="str">
        <f>VLOOKUP(A361,training_and_development!A361:F3358,5,0)</f>
        <v>Completed</v>
      </c>
      <c r="AF361" t="str">
        <f>VLOOKUP(A361,training_and_development!A360:G380,6,0)</f>
        <v>North Anthonyberg</v>
      </c>
      <c r="AG361" t="str">
        <f>VLOOKUP(A361,training_and_development!A361:H369,7,0)</f>
        <v>Douglas Barton</v>
      </c>
      <c r="AH361">
        <f>VLOOKUP(A361,training_and_development!A361:H364,8,0)</f>
        <v>2</v>
      </c>
    </row>
    <row r="362" spans="1:34" x14ac:dyDescent="0.25">
      <c r="A362">
        <v>1361</v>
      </c>
      <c r="B362" t="s">
        <v>20636</v>
      </c>
      <c r="C362" s="1">
        <v>44993</v>
      </c>
      <c r="D362" s="8">
        <v>45015</v>
      </c>
      <c r="E362" t="s">
        <v>989</v>
      </c>
      <c r="F362" t="s">
        <v>1789</v>
      </c>
      <c r="G362" t="s">
        <v>2498</v>
      </c>
      <c r="H362" t="s">
        <v>67</v>
      </c>
      <c r="I362" t="s">
        <v>946</v>
      </c>
      <c r="J362" t="s">
        <v>50</v>
      </c>
      <c r="K362" t="s">
        <v>41</v>
      </c>
      <c r="L362" t="s">
        <v>50</v>
      </c>
      <c r="M362" t="s">
        <v>120</v>
      </c>
      <c r="N362" s="20" t="s">
        <v>1791</v>
      </c>
      <c r="O362" t="s">
        <v>1093</v>
      </c>
      <c r="P362" t="s">
        <v>43</v>
      </c>
      <c r="Q362" s="2">
        <v>18167</v>
      </c>
      <c r="R362" t="s">
        <v>33</v>
      </c>
      <c r="S362" t="s">
        <v>4</v>
      </c>
      <c r="T362" t="s">
        <v>35</v>
      </c>
      <c r="U362" s="3">
        <v>18484</v>
      </c>
      <c r="V362" t="s">
        <v>71</v>
      </c>
      <c r="W362" t="s">
        <v>65</v>
      </c>
      <c r="X362" t="s">
        <v>80</v>
      </c>
      <c r="Y362">
        <v>3</v>
      </c>
      <c r="Z362">
        <f>VLOOKUP(A362,Table3[],3,0)</f>
        <v>1</v>
      </c>
      <c r="AA362">
        <f>VLOOKUP(A362,'employee_engagement survey data'!A362:E826,4,0)</f>
        <v>3</v>
      </c>
      <c r="AB362">
        <f>VLOOKUP(A362,'employee_engagement survey data'!A362:E601,5,0)</f>
        <v>2</v>
      </c>
      <c r="AC362" t="str">
        <f>VLOOKUP(A362,training_and_development!A362:F399,3,0)</f>
        <v>Project Management</v>
      </c>
      <c r="AD362" t="str">
        <f>VLOOKUP(A362,training_and_development!A362:E751,4,0)</f>
        <v>Internal</v>
      </c>
      <c r="AE362" t="str">
        <f>VLOOKUP(A362,training_and_development!A362:F3359,5,0)</f>
        <v>Failed</v>
      </c>
      <c r="AF362" t="str">
        <f>VLOOKUP(A362,training_and_development!A361:G381,6,0)</f>
        <v>Port Davidfurt</v>
      </c>
      <c r="AG362" t="str">
        <f>VLOOKUP(A362,training_and_development!A362:H370,7,0)</f>
        <v>Stephen Chandler</v>
      </c>
      <c r="AH362">
        <f>VLOOKUP(A362,training_and_development!A362:H365,8,0)</f>
        <v>4</v>
      </c>
    </row>
    <row r="363" spans="1:34" x14ac:dyDescent="0.25">
      <c r="A363">
        <v>1362</v>
      </c>
      <c r="B363" t="s">
        <v>20637</v>
      </c>
      <c r="C363" s="1">
        <v>43779</v>
      </c>
      <c r="D363" s="8">
        <v>44168</v>
      </c>
      <c r="E363" t="s">
        <v>1691</v>
      </c>
      <c r="F363" t="s">
        <v>1792</v>
      </c>
      <c r="G363" t="s">
        <v>2501</v>
      </c>
      <c r="H363" t="s">
        <v>96</v>
      </c>
      <c r="I363" t="s">
        <v>339</v>
      </c>
      <c r="J363" t="s">
        <v>50</v>
      </c>
      <c r="K363" t="s">
        <v>29</v>
      </c>
      <c r="L363" t="s">
        <v>42</v>
      </c>
      <c r="M363" t="s">
        <v>100</v>
      </c>
      <c r="N363" s="20" t="s">
        <v>1794</v>
      </c>
      <c r="O363" t="s">
        <v>1093</v>
      </c>
      <c r="P363" t="s">
        <v>62</v>
      </c>
      <c r="Q363" s="2">
        <v>30600</v>
      </c>
      <c r="R363" t="s">
        <v>33</v>
      </c>
      <c r="S363" t="s">
        <v>78</v>
      </c>
      <c r="T363" t="s">
        <v>35</v>
      </c>
      <c r="U363" s="3">
        <v>36283</v>
      </c>
      <c r="V363" t="s">
        <v>94</v>
      </c>
      <c r="W363" t="s">
        <v>37</v>
      </c>
      <c r="X363" t="s">
        <v>80</v>
      </c>
      <c r="Y363">
        <v>3</v>
      </c>
      <c r="Z363">
        <f>VLOOKUP(A363,Table3[],3,0)</f>
        <v>5</v>
      </c>
      <c r="AA363">
        <f>VLOOKUP(A363,'employee_engagement survey data'!A363:E827,4,0)</f>
        <v>2</v>
      </c>
      <c r="AB363">
        <f>VLOOKUP(A363,'employee_engagement survey data'!A363:E602,5,0)</f>
        <v>5</v>
      </c>
      <c r="AC363" t="str">
        <f>VLOOKUP(A363,training_and_development!A363:F400,3,0)</f>
        <v>Customer Service</v>
      </c>
      <c r="AD363" t="str">
        <f>VLOOKUP(A363,training_and_development!A363:E752,4,0)</f>
        <v>Internal</v>
      </c>
      <c r="AE363" t="str">
        <f>VLOOKUP(A363,training_and_development!A363:F3360,5,0)</f>
        <v>Completed</v>
      </c>
      <c r="AF363" t="str">
        <f>VLOOKUP(A363,training_and_development!A362:G382,6,0)</f>
        <v>Lake Allisonhaven</v>
      </c>
      <c r="AG363" t="str">
        <f>VLOOKUP(A363,training_and_development!A363:H371,7,0)</f>
        <v>Tonya Wiley</v>
      </c>
      <c r="AH363">
        <f>VLOOKUP(A363,training_and_development!A363:H366,8,0)</f>
        <v>4</v>
      </c>
    </row>
    <row r="364" spans="1:34" x14ac:dyDescent="0.25">
      <c r="A364">
        <v>1363</v>
      </c>
      <c r="B364" t="s">
        <v>20638</v>
      </c>
      <c r="C364" s="1">
        <v>45135</v>
      </c>
      <c r="D364" s="8" t="s">
        <v>16975</v>
      </c>
      <c r="E364" t="s">
        <v>1695</v>
      </c>
      <c r="F364" t="s">
        <v>1795</v>
      </c>
      <c r="G364" t="s">
        <v>2504</v>
      </c>
      <c r="H364" t="s">
        <v>40</v>
      </c>
      <c r="I364" t="s">
        <v>339</v>
      </c>
      <c r="J364" t="s">
        <v>50</v>
      </c>
      <c r="K364" t="s">
        <v>41</v>
      </c>
      <c r="L364" t="s">
        <v>50</v>
      </c>
      <c r="M364" t="s">
        <v>31</v>
      </c>
      <c r="N364" s="20" t="s">
        <v>16975</v>
      </c>
      <c r="O364" t="s">
        <v>1093</v>
      </c>
      <c r="P364" t="s">
        <v>62</v>
      </c>
      <c r="Q364" s="2">
        <v>30062</v>
      </c>
      <c r="R364" t="s">
        <v>33</v>
      </c>
      <c r="S364" t="s">
        <v>64</v>
      </c>
      <c r="T364" t="s">
        <v>35</v>
      </c>
      <c r="U364" s="3">
        <v>82125</v>
      </c>
      <c r="V364" t="s">
        <v>94</v>
      </c>
      <c r="W364" t="s">
        <v>79</v>
      </c>
      <c r="X364" t="s">
        <v>337</v>
      </c>
      <c r="Y364">
        <v>3</v>
      </c>
      <c r="Z364">
        <f>VLOOKUP(A364,Table3[],3,0)</f>
        <v>5</v>
      </c>
      <c r="AA364">
        <f>VLOOKUP(A364,'employee_engagement survey data'!A364:E828,4,0)</f>
        <v>2</v>
      </c>
      <c r="AB364">
        <f>VLOOKUP(A364,'employee_engagement survey data'!A364:E603,5,0)</f>
        <v>2</v>
      </c>
      <c r="AC364" t="str">
        <f>VLOOKUP(A364,training_and_development!A364:F401,3,0)</f>
        <v>Project Management</v>
      </c>
      <c r="AD364" t="str">
        <f>VLOOKUP(A364,training_and_development!A364:E753,4,0)</f>
        <v>Internal</v>
      </c>
      <c r="AE364" t="str">
        <f>VLOOKUP(A364,training_and_development!A364:F3361,5,0)</f>
        <v>Completed</v>
      </c>
      <c r="AF364" t="str">
        <f>VLOOKUP(A364,training_and_development!A363:G383,6,0)</f>
        <v>Danielleburgh</v>
      </c>
      <c r="AG364" t="str">
        <f>VLOOKUP(A364,training_and_development!A364:H372,7,0)</f>
        <v>Dana Martin</v>
      </c>
      <c r="AH364">
        <f>VLOOKUP(A364,training_and_development!A364:H367,8,0)</f>
        <v>2</v>
      </c>
    </row>
    <row r="365" spans="1:34" x14ac:dyDescent="0.25">
      <c r="A365">
        <v>1364</v>
      </c>
      <c r="B365" t="s">
        <v>20639</v>
      </c>
      <c r="C365" s="1">
        <v>43558</v>
      </c>
      <c r="D365" s="8">
        <v>43682</v>
      </c>
      <c r="E365" t="s">
        <v>1695</v>
      </c>
      <c r="F365" t="s">
        <v>1796</v>
      </c>
      <c r="G365" t="s">
        <v>2510</v>
      </c>
      <c r="H365" t="s">
        <v>99</v>
      </c>
      <c r="I365" t="s">
        <v>946</v>
      </c>
      <c r="J365" t="s">
        <v>28</v>
      </c>
      <c r="K365" t="s">
        <v>29</v>
      </c>
      <c r="L365" t="s">
        <v>30</v>
      </c>
      <c r="M365" t="s">
        <v>120</v>
      </c>
      <c r="N365" s="20" t="s">
        <v>1798</v>
      </c>
      <c r="O365" t="s">
        <v>1093</v>
      </c>
      <c r="P365" t="s">
        <v>32</v>
      </c>
      <c r="Q365" s="2">
        <v>26684</v>
      </c>
      <c r="R365" t="s">
        <v>33</v>
      </c>
      <c r="S365" t="s">
        <v>530</v>
      </c>
      <c r="T365" t="s">
        <v>45</v>
      </c>
      <c r="U365" s="3">
        <v>32101</v>
      </c>
      <c r="V365" t="s">
        <v>36</v>
      </c>
      <c r="W365" t="s">
        <v>79</v>
      </c>
      <c r="X365" t="s">
        <v>80</v>
      </c>
      <c r="Y365">
        <v>3</v>
      </c>
      <c r="Z365">
        <f>VLOOKUP(A365,Table3[],3,0)</f>
        <v>2</v>
      </c>
      <c r="AA365">
        <f>VLOOKUP(A365,'employee_engagement survey data'!A365:E829,4,0)</f>
        <v>2</v>
      </c>
      <c r="AB365">
        <f>VLOOKUP(A365,'employee_engagement survey data'!A365:E604,5,0)</f>
        <v>4</v>
      </c>
      <c r="AC365" t="str">
        <f>VLOOKUP(A365,training_and_development!A365:F402,3,0)</f>
        <v>Project Management</v>
      </c>
      <c r="AD365" t="str">
        <f>VLOOKUP(A365,training_and_development!A365:E754,4,0)</f>
        <v>External</v>
      </c>
      <c r="AE365" t="str">
        <f>VLOOKUP(A365,training_and_development!A365:F3362,5,0)</f>
        <v>Failed</v>
      </c>
      <c r="AF365" t="str">
        <f>VLOOKUP(A365,training_and_development!A364:G384,6,0)</f>
        <v>Poolemouth</v>
      </c>
      <c r="AG365" t="str">
        <f>VLOOKUP(A365,training_and_development!A365:H373,7,0)</f>
        <v>John Wilson</v>
      </c>
      <c r="AH365">
        <f>VLOOKUP(A365,training_and_development!A365:H368,8,0)</f>
        <v>4</v>
      </c>
    </row>
    <row r="366" spans="1:34" x14ac:dyDescent="0.25">
      <c r="A366">
        <v>1365</v>
      </c>
      <c r="B366" t="s">
        <v>20640</v>
      </c>
      <c r="C366" s="1">
        <v>43670</v>
      </c>
      <c r="D366" s="8" t="s">
        <v>16975</v>
      </c>
      <c r="E366" t="s">
        <v>1695</v>
      </c>
      <c r="F366" t="s">
        <v>1799</v>
      </c>
      <c r="G366" t="s">
        <v>2513</v>
      </c>
      <c r="H366" t="s">
        <v>61</v>
      </c>
      <c r="I366" t="s">
        <v>131</v>
      </c>
      <c r="J366" t="s">
        <v>28</v>
      </c>
      <c r="K366" t="s">
        <v>29</v>
      </c>
      <c r="L366" t="s">
        <v>42</v>
      </c>
      <c r="M366" t="s">
        <v>31</v>
      </c>
      <c r="N366" s="20" t="s">
        <v>16975</v>
      </c>
      <c r="O366" t="s">
        <v>1093</v>
      </c>
      <c r="P366" t="s">
        <v>68</v>
      </c>
      <c r="Q366" s="2">
        <v>30145</v>
      </c>
      <c r="R366" t="s">
        <v>33</v>
      </c>
      <c r="S366" t="s">
        <v>114</v>
      </c>
      <c r="T366" t="s">
        <v>45</v>
      </c>
      <c r="U366" s="3">
        <v>64340</v>
      </c>
      <c r="V366" t="s">
        <v>46</v>
      </c>
      <c r="W366" t="s">
        <v>37</v>
      </c>
      <c r="X366" t="s">
        <v>80</v>
      </c>
      <c r="Y366">
        <v>3</v>
      </c>
      <c r="Z366">
        <f>VLOOKUP(A366,Table3[],3,0)</f>
        <v>5</v>
      </c>
      <c r="AA366">
        <f>VLOOKUP(A366,'employee_engagement survey data'!A366:E830,4,0)</f>
        <v>1</v>
      </c>
      <c r="AB366">
        <f>VLOOKUP(A366,'employee_engagement survey data'!A366:E605,5,0)</f>
        <v>2</v>
      </c>
      <c r="AC366" t="str">
        <f>VLOOKUP(A366,training_and_development!A366:F403,3,0)</f>
        <v>Leadership Development</v>
      </c>
      <c r="AD366" t="str">
        <f>VLOOKUP(A366,training_and_development!A366:E755,4,0)</f>
        <v>External</v>
      </c>
      <c r="AE366" t="str">
        <f>VLOOKUP(A366,training_and_development!A366:F3363,5,0)</f>
        <v>Failed</v>
      </c>
      <c r="AF366" t="str">
        <f>VLOOKUP(A366,training_and_development!A365:G385,6,0)</f>
        <v>Anthonybury</v>
      </c>
      <c r="AG366" t="str">
        <f>VLOOKUP(A366,training_and_development!A366:H374,7,0)</f>
        <v>Joshua Gallagher</v>
      </c>
      <c r="AH366">
        <f>VLOOKUP(A366,training_and_development!A366:H369,8,0)</f>
        <v>1</v>
      </c>
    </row>
    <row r="367" spans="1:34" x14ac:dyDescent="0.25">
      <c r="A367">
        <v>1366</v>
      </c>
      <c r="B367" t="s">
        <v>20641</v>
      </c>
      <c r="C367" s="1">
        <v>44680</v>
      </c>
      <c r="D367" s="8">
        <v>44906</v>
      </c>
      <c r="E367" t="s">
        <v>733</v>
      </c>
      <c r="F367" t="s">
        <v>1800</v>
      </c>
      <c r="G367" t="s">
        <v>2516</v>
      </c>
      <c r="H367" t="s">
        <v>116</v>
      </c>
      <c r="I367" t="s">
        <v>339</v>
      </c>
      <c r="J367" t="s">
        <v>28</v>
      </c>
      <c r="K367" t="s">
        <v>51</v>
      </c>
      <c r="L367" t="s">
        <v>30</v>
      </c>
      <c r="M367" t="s">
        <v>120</v>
      </c>
      <c r="N367" s="20" t="s">
        <v>1802</v>
      </c>
      <c r="O367" t="s">
        <v>118</v>
      </c>
      <c r="P367" t="s">
        <v>62</v>
      </c>
      <c r="Q367" s="2">
        <v>18278</v>
      </c>
      <c r="R367" t="s">
        <v>33</v>
      </c>
      <c r="S367" t="s">
        <v>64</v>
      </c>
      <c r="T367" t="s">
        <v>45</v>
      </c>
      <c r="U367" s="3">
        <v>14151</v>
      </c>
      <c r="V367" t="s">
        <v>71</v>
      </c>
      <c r="W367" t="s">
        <v>59</v>
      </c>
      <c r="X367" t="s">
        <v>80</v>
      </c>
      <c r="Y367">
        <v>3</v>
      </c>
      <c r="Z367">
        <f>VLOOKUP(A367,Table3[],3,0)</f>
        <v>1</v>
      </c>
      <c r="AA367">
        <f>VLOOKUP(A367,'employee_engagement survey data'!A367:E831,4,0)</f>
        <v>4</v>
      </c>
      <c r="AB367">
        <f>VLOOKUP(A367,'employee_engagement survey data'!A367:E606,5,0)</f>
        <v>2</v>
      </c>
      <c r="AC367" t="str">
        <f>VLOOKUP(A367,training_and_development!A367:F404,3,0)</f>
        <v>Technical Skills</v>
      </c>
      <c r="AD367" t="str">
        <f>VLOOKUP(A367,training_and_development!A367:E756,4,0)</f>
        <v>Internal</v>
      </c>
      <c r="AE367" t="str">
        <f>VLOOKUP(A367,training_and_development!A367:F3364,5,0)</f>
        <v>Completed</v>
      </c>
      <c r="AF367" t="str">
        <f>VLOOKUP(A367,training_and_development!A366:G386,6,0)</f>
        <v>East David</v>
      </c>
      <c r="AG367" t="str">
        <f>VLOOKUP(A367,training_and_development!A367:H375,7,0)</f>
        <v>Justin Herrera</v>
      </c>
      <c r="AH367">
        <f>VLOOKUP(A367,training_and_development!A367:H370,8,0)</f>
        <v>1</v>
      </c>
    </row>
    <row r="368" spans="1:34" x14ac:dyDescent="0.25">
      <c r="A368">
        <v>1367</v>
      </c>
      <c r="B368" t="s">
        <v>20642</v>
      </c>
      <c r="C368" s="1">
        <v>44110</v>
      </c>
      <c r="D368" s="8" t="s">
        <v>16975</v>
      </c>
      <c r="E368" t="s">
        <v>733</v>
      </c>
      <c r="F368" t="s">
        <v>1803</v>
      </c>
      <c r="G368" t="s">
        <v>2519</v>
      </c>
      <c r="H368" t="s">
        <v>73</v>
      </c>
      <c r="I368" t="s">
        <v>946</v>
      </c>
      <c r="J368" t="s">
        <v>42</v>
      </c>
      <c r="K368" t="s">
        <v>51</v>
      </c>
      <c r="L368" t="s">
        <v>30</v>
      </c>
      <c r="M368" t="s">
        <v>31</v>
      </c>
      <c r="N368" s="20" t="s">
        <v>16975</v>
      </c>
      <c r="O368" t="s">
        <v>118</v>
      </c>
      <c r="P368" t="s">
        <v>88</v>
      </c>
      <c r="Q368" s="2">
        <v>33097</v>
      </c>
      <c r="R368" t="s">
        <v>33</v>
      </c>
      <c r="S368" t="s">
        <v>123</v>
      </c>
      <c r="T368" t="s">
        <v>35</v>
      </c>
      <c r="U368" s="3">
        <v>61754</v>
      </c>
      <c r="V368" t="s">
        <v>36</v>
      </c>
      <c r="W368" t="s">
        <v>79</v>
      </c>
      <c r="X368" t="s">
        <v>80</v>
      </c>
      <c r="Y368">
        <v>3</v>
      </c>
      <c r="Z368">
        <f>VLOOKUP(A368,Table3[],3,0)</f>
        <v>1</v>
      </c>
      <c r="AA368">
        <f>VLOOKUP(A368,'employee_engagement survey data'!A368:E832,4,0)</f>
        <v>4</v>
      </c>
      <c r="AB368">
        <f>VLOOKUP(A368,'employee_engagement survey data'!A368:E607,5,0)</f>
        <v>3</v>
      </c>
      <c r="AC368" t="str">
        <f>VLOOKUP(A368,training_and_development!A368:F405,3,0)</f>
        <v>Project Management</v>
      </c>
      <c r="AD368" t="str">
        <f>VLOOKUP(A368,training_and_development!A368:E757,4,0)</f>
        <v>External</v>
      </c>
      <c r="AE368" t="str">
        <f>VLOOKUP(A368,training_and_development!A368:F3365,5,0)</f>
        <v>Failed</v>
      </c>
      <c r="AF368" t="str">
        <f>VLOOKUP(A368,training_and_development!A367:G387,6,0)</f>
        <v>Medinafort</v>
      </c>
      <c r="AG368" t="str">
        <f>VLOOKUP(A368,training_and_development!A368:H376,7,0)</f>
        <v>Jesus Jackson</v>
      </c>
      <c r="AH368">
        <f>VLOOKUP(A368,training_and_development!A368:H371,8,0)</f>
        <v>5</v>
      </c>
    </row>
    <row r="369" spans="1:34" x14ac:dyDescent="0.25">
      <c r="A369">
        <v>1368</v>
      </c>
      <c r="B369" t="s">
        <v>20643</v>
      </c>
      <c r="C369" s="1">
        <v>43925</v>
      </c>
      <c r="D369" s="8" t="s">
        <v>16975</v>
      </c>
      <c r="E369" t="s">
        <v>989</v>
      </c>
      <c r="F369" t="s">
        <v>1804</v>
      </c>
      <c r="G369" t="s">
        <v>2524</v>
      </c>
      <c r="H369" t="s">
        <v>116</v>
      </c>
      <c r="I369" t="s">
        <v>339</v>
      </c>
      <c r="J369" t="s">
        <v>42</v>
      </c>
      <c r="K369" t="s">
        <v>29</v>
      </c>
      <c r="L369" t="s">
        <v>30</v>
      </c>
      <c r="M369" t="s">
        <v>31</v>
      </c>
      <c r="N369" s="20" t="s">
        <v>16975</v>
      </c>
      <c r="O369" t="s">
        <v>1093</v>
      </c>
      <c r="P369" t="s">
        <v>53</v>
      </c>
      <c r="Q369" s="2">
        <v>34207</v>
      </c>
      <c r="R369" t="s">
        <v>33</v>
      </c>
      <c r="S369" t="s">
        <v>1433</v>
      </c>
      <c r="T369" t="s">
        <v>35</v>
      </c>
      <c r="U369" s="3">
        <v>24157</v>
      </c>
      <c r="V369" t="s">
        <v>36</v>
      </c>
      <c r="W369" t="s">
        <v>37</v>
      </c>
      <c r="X369" t="s">
        <v>80</v>
      </c>
      <c r="Y369">
        <v>3</v>
      </c>
      <c r="Z369">
        <f>VLOOKUP(A369,Table3[],3,0)</f>
        <v>2</v>
      </c>
      <c r="AA369">
        <f>VLOOKUP(A369,'employee_engagement survey data'!A369:E833,4,0)</f>
        <v>2</v>
      </c>
      <c r="AB369">
        <f>VLOOKUP(A369,'employee_engagement survey data'!A369:E608,5,0)</f>
        <v>2</v>
      </c>
      <c r="AC369" t="str">
        <f>VLOOKUP(A369,training_and_development!A369:F406,3,0)</f>
        <v>Project Management</v>
      </c>
      <c r="AD369" t="str">
        <f>VLOOKUP(A369,training_and_development!A369:E758,4,0)</f>
        <v>Internal</v>
      </c>
      <c r="AE369" t="str">
        <f>VLOOKUP(A369,training_and_development!A369:F3366,5,0)</f>
        <v>Failed</v>
      </c>
      <c r="AF369" t="str">
        <f>VLOOKUP(A369,training_and_development!A368:G388,6,0)</f>
        <v>East Briantown</v>
      </c>
      <c r="AG369" t="str">
        <f>VLOOKUP(A369,training_and_development!A369:H377,7,0)</f>
        <v>Denise Lopez</v>
      </c>
      <c r="AH369">
        <f>VLOOKUP(A369,training_and_development!A369:H372,8,0)</f>
        <v>4</v>
      </c>
    </row>
    <row r="370" spans="1:34" x14ac:dyDescent="0.25">
      <c r="A370">
        <v>1369</v>
      </c>
      <c r="B370" t="s">
        <v>20644</v>
      </c>
      <c r="C370" s="1">
        <v>44281</v>
      </c>
      <c r="D370" s="8" t="s">
        <v>16975</v>
      </c>
      <c r="E370" t="s">
        <v>1691</v>
      </c>
      <c r="F370" t="s">
        <v>1805</v>
      </c>
      <c r="G370" t="s">
        <v>2527</v>
      </c>
      <c r="H370" t="s">
        <v>26</v>
      </c>
      <c r="I370" t="s">
        <v>339</v>
      </c>
      <c r="J370" t="s">
        <v>28</v>
      </c>
      <c r="K370" t="s">
        <v>29</v>
      </c>
      <c r="L370" t="s">
        <v>50</v>
      </c>
      <c r="M370" t="s">
        <v>31</v>
      </c>
      <c r="N370" s="20" t="s">
        <v>16975</v>
      </c>
      <c r="O370" t="s">
        <v>52</v>
      </c>
      <c r="P370" t="s">
        <v>43</v>
      </c>
      <c r="Q370" s="2">
        <v>27112</v>
      </c>
      <c r="R370" t="s">
        <v>33</v>
      </c>
      <c r="S370" t="s">
        <v>144</v>
      </c>
      <c r="T370" t="s">
        <v>35</v>
      </c>
      <c r="U370" s="3">
        <v>6564</v>
      </c>
      <c r="V370" t="s">
        <v>71</v>
      </c>
      <c r="W370" t="s">
        <v>65</v>
      </c>
      <c r="X370" t="s">
        <v>80</v>
      </c>
      <c r="Y370">
        <v>3</v>
      </c>
      <c r="Z370">
        <f>VLOOKUP(A370,Table3[],3,0)</f>
        <v>2</v>
      </c>
      <c r="AA370">
        <f>VLOOKUP(A370,'employee_engagement survey data'!A370:E834,4,0)</f>
        <v>4</v>
      </c>
      <c r="AB370">
        <f>VLOOKUP(A370,'employee_engagement survey data'!A370:E609,5,0)</f>
        <v>3</v>
      </c>
      <c r="AC370" t="str">
        <f>VLOOKUP(A370,training_and_development!A370:F407,3,0)</f>
        <v>Communication Skills</v>
      </c>
      <c r="AD370" t="str">
        <f>VLOOKUP(A370,training_and_development!A370:E759,4,0)</f>
        <v>External</v>
      </c>
      <c r="AE370" t="str">
        <f>VLOOKUP(A370,training_and_development!A370:F3367,5,0)</f>
        <v>Failed</v>
      </c>
      <c r="AF370" t="str">
        <f>VLOOKUP(A370,training_and_development!A369:G389,6,0)</f>
        <v>Danatown</v>
      </c>
      <c r="AG370" t="str">
        <f>VLOOKUP(A370,training_and_development!A370:H378,7,0)</f>
        <v>David Hernandez</v>
      </c>
      <c r="AH370">
        <f>VLOOKUP(A370,training_and_development!A370:H373,8,0)</f>
        <v>2</v>
      </c>
    </row>
    <row r="371" spans="1:34" x14ac:dyDescent="0.25">
      <c r="A371">
        <v>1370</v>
      </c>
      <c r="B371" t="s">
        <v>20645</v>
      </c>
      <c r="C371" s="1">
        <v>44700</v>
      </c>
      <c r="D371" s="8" t="s">
        <v>16975</v>
      </c>
      <c r="E371" t="s">
        <v>1691</v>
      </c>
      <c r="F371" t="s">
        <v>1806</v>
      </c>
      <c r="G371" t="s">
        <v>2530</v>
      </c>
      <c r="H371" t="s">
        <v>96</v>
      </c>
      <c r="I371" t="s">
        <v>946</v>
      </c>
      <c r="J371" t="s">
        <v>42</v>
      </c>
      <c r="K371" t="s">
        <v>41</v>
      </c>
      <c r="L371" t="s">
        <v>30</v>
      </c>
      <c r="M371" t="s">
        <v>31</v>
      </c>
      <c r="N371" s="20" t="s">
        <v>16975</v>
      </c>
      <c r="O371" t="s">
        <v>1093</v>
      </c>
      <c r="P371" t="s">
        <v>62</v>
      </c>
      <c r="Q371" s="2">
        <v>33951</v>
      </c>
      <c r="R371" t="s">
        <v>33</v>
      </c>
      <c r="S371" t="s">
        <v>303</v>
      </c>
      <c r="T371" t="s">
        <v>35</v>
      </c>
      <c r="U371" s="3">
        <v>55619</v>
      </c>
      <c r="V371" t="s">
        <v>71</v>
      </c>
      <c r="W371" t="s">
        <v>65</v>
      </c>
      <c r="X371" t="s">
        <v>80</v>
      </c>
      <c r="Y371">
        <v>3</v>
      </c>
      <c r="Z371">
        <f>VLOOKUP(A371,Table3[],3,0)</f>
        <v>1</v>
      </c>
      <c r="AA371">
        <f>VLOOKUP(A371,'employee_engagement survey data'!A371:E835,4,0)</f>
        <v>2</v>
      </c>
      <c r="AB371">
        <f>VLOOKUP(A371,'employee_engagement survey data'!A371:E610,5,0)</f>
        <v>1</v>
      </c>
      <c r="AC371" t="str">
        <f>VLOOKUP(A371,training_and_development!A371:F408,3,0)</f>
        <v>Leadership Development</v>
      </c>
      <c r="AD371" t="str">
        <f>VLOOKUP(A371,training_and_development!A371:E760,4,0)</f>
        <v>Internal</v>
      </c>
      <c r="AE371" t="str">
        <f>VLOOKUP(A371,training_and_development!A371:F3368,5,0)</f>
        <v>Failed</v>
      </c>
      <c r="AF371" t="str">
        <f>VLOOKUP(A371,training_and_development!A370:G390,6,0)</f>
        <v>Marshallland</v>
      </c>
      <c r="AG371" t="str">
        <f>VLOOKUP(A371,training_and_development!A371:H379,7,0)</f>
        <v>Jamie Davis MD</v>
      </c>
      <c r="AH371">
        <f>VLOOKUP(A371,training_and_development!A371:H374,8,0)</f>
        <v>1</v>
      </c>
    </row>
    <row r="372" spans="1:34" x14ac:dyDescent="0.25">
      <c r="A372">
        <v>1371</v>
      </c>
      <c r="B372" t="s">
        <v>20646</v>
      </c>
      <c r="C372" s="1">
        <v>44436</v>
      </c>
      <c r="D372" s="8">
        <v>44485</v>
      </c>
      <c r="E372" t="s">
        <v>1695</v>
      </c>
      <c r="F372" t="s">
        <v>1807</v>
      </c>
      <c r="G372" t="s">
        <v>2535</v>
      </c>
      <c r="H372" t="s">
        <v>40</v>
      </c>
      <c r="I372" t="s">
        <v>339</v>
      </c>
      <c r="J372" t="s">
        <v>28</v>
      </c>
      <c r="K372" t="s">
        <v>41</v>
      </c>
      <c r="L372" t="s">
        <v>42</v>
      </c>
      <c r="M372" t="s">
        <v>74</v>
      </c>
      <c r="N372" s="20" t="s">
        <v>1809</v>
      </c>
      <c r="O372" t="s">
        <v>1093</v>
      </c>
      <c r="P372" t="s">
        <v>68</v>
      </c>
      <c r="Q372" s="2">
        <v>20947</v>
      </c>
      <c r="R372" t="s">
        <v>33</v>
      </c>
      <c r="S372" t="s">
        <v>78</v>
      </c>
      <c r="T372" t="s">
        <v>35</v>
      </c>
      <c r="U372" s="3">
        <v>26844</v>
      </c>
      <c r="V372" t="s">
        <v>71</v>
      </c>
      <c r="W372" t="s">
        <v>65</v>
      </c>
      <c r="X372" t="s">
        <v>80</v>
      </c>
      <c r="Y372">
        <v>3</v>
      </c>
      <c r="Z372">
        <f>VLOOKUP(A372,Table3[],3,0)</f>
        <v>1</v>
      </c>
      <c r="AA372">
        <f>VLOOKUP(A372,'employee_engagement survey data'!A372:E836,4,0)</f>
        <v>1</v>
      </c>
      <c r="AB372">
        <f>VLOOKUP(A372,'employee_engagement survey data'!A372:E611,5,0)</f>
        <v>2</v>
      </c>
      <c r="AC372" t="str">
        <f>VLOOKUP(A372,training_and_development!A372:F409,3,0)</f>
        <v>Leadership Development</v>
      </c>
      <c r="AD372" t="str">
        <f>VLOOKUP(A372,training_and_development!A372:E761,4,0)</f>
        <v>External</v>
      </c>
      <c r="AE372" t="str">
        <f>VLOOKUP(A372,training_and_development!A372:F3369,5,0)</f>
        <v>Completed</v>
      </c>
      <c r="AF372" t="str">
        <f>VLOOKUP(A372,training_and_development!A371:G391,6,0)</f>
        <v>New Brittanyshire</v>
      </c>
      <c r="AG372" t="str">
        <f>VLOOKUP(A372,training_and_development!A372:H380,7,0)</f>
        <v>Eric Bradley</v>
      </c>
      <c r="AH372">
        <f>VLOOKUP(A372,training_and_development!A372:H375,8,0)</f>
        <v>1</v>
      </c>
    </row>
    <row r="373" spans="1:34" x14ac:dyDescent="0.25">
      <c r="A373">
        <v>1372</v>
      </c>
      <c r="B373" t="s">
        <v>20647</v>
      </c>
      <c r="C373" s="1">
        <v>44889</v>
      </c>
      <c r="D373" s="8" t="s">
        <v>16975</v>
      </c>
      <c r="E373" t="s">
        <v>1695</v>
      </c>
      <c r="F373" t="s">
        <v>1810</v>
      </c>
      <c r="G373" t="s">
        <v>2539</v>
      </c>
      <c r="H373" t="s">
        <v>99</v>
      </c>
      <c r="I373" t="s">
        <v>339</v>
      </c>
      <c r="J373" t="s">
        <v>28</v>
      </c>
      <c r="K373" t="s">
        <v>41</v>
      </c>
      <c r="L373" t="s">
        <v>50</v>
      </c>
      <c r="M373" t="s">
        <v>31</v>
      </c>
      <c r="N373" s="20" t="s">
        <v>16975</v>
      </c>
      <c r="O373" t="s">
        <v>1093</v>
      </c>
      <c r="P373" t="s">
        <v>43</v>
      </c>
      <c r="Q373" s="2">
        <v>33469</v>
      </c>
      <c r="R373" t="s">
        <v>33</v>
      </c>
      <c r="S373" t="s">
        <v>144</v>
      </c>
      <c r="T373" t="s">
        <v>45</v>
      </c>
      <c r="U373" s="3">
        <v>34610</v>
      </c>
      <c r="V373" t="s">
        <v>36</v>
      </c>
      <c r="W373" t="s">
        <v>59</v>
      </c>
      <c r="X373" t="s">
        <v>80</v>
      </c>
      <c r="Y373">
        <v>3</v>
      </c>
      <c r="Z373">
        <f>VLOOKUP(A373,Table3[],3,0)</f>
        <v>3</v>
      </c>
      <c r="AA373">
        <f>VLOOKUP(A373,'employee_engagement survey data'!A373:E837,4,0)</f>
        <v>1</v>
      </c>
      <c r="AB373">
        <f>VLOOKUP(A373,'employee_engagement survey data'!A373:E612,5,0)</f>
        <v>4</v>
      </c>
      <c r="AC373" t="str">
        <f>VLOOKUP(A373,training_and_development!A373:F410,3,0)</f>
        <v>Customer Service</v>
      </c>
      <c r="AD373" t="str">
        <f>VLOOKUP(A373,training_and_development!A373:E762,4,0)</f>
        <v>Internal</v>
      </c>
      <c r="AE373" t="str">
        <f>VLOOKUP(A373,training_and_development!A373:F3370,5,0)</f>
        <v>Completed</v>
      </c>
      <c r="AF373" t="str">
        <f>VLOOKUP(A373,training_and_development!A372:G392,6,0)</f>
        <v>Ericamouth</v>
      </c>
      <c r="AG373" t="str">
        <f>VLOOKUP(A373,training_and_development!A373:H381,7,0)</f>
        <v>Amy Fowler</v>
      </c>
      <c r="AH373">
        <f>VLOOKUP(A373,training_and_development!A373:H376,8,0)</f>
        <v>1</v>
      </c>
    </row>
    <row r="374" spans="1:34" x14ac:dyDescent="0.25">
      <c r="A374">
        <v>1373</v>
      </c>
      <c r="B374" t="s">
        <v>20648</v>
      </c>
      <c r="C374" s="1">
        <v>44573</v>
      </c>
      <c r="D374" s="8">
        <v>44876</v>
      </c>
      <c r="E374" t="s">
        <v>1695</v>
      </c>
      <c r="F374" t="s">
        <v>1811</v>
      </c>
      <c r="G374" t="s">
        <v>2543</v>
      </c>
      <c r="H374" t="s">
        <v>61</v>
      </c>
      <c r="I374" t="s">
        <v>339</v>
      </c>
      <c r="J374" t="s">
        <v>28</v>
      </c>
      <c r="K374" t="s">
        <v>41</v>
      </c>
      <c r="L374" t="s">
        <v>42</v>
      </c>
      <c r="M374" t="s">
        <v>92</v>
      </c>
      <c r="N374" s="20" t="s">
        <v>1813</v>
      </c>
      <c r="O374" t="s">
        <v>1093</v>
      </c>
      <c r="P374" t="s">
        <v>68</v>
      </c>
      <c r="Q374" s="2">
        <v>31522</v>
      </c>
      <c r="R374" t="s">
        <v>33</v>
      </c>
      <c r="S374" t="s">
        <v>64</v>
      </c>
      <c r="T374" t="s">
        <v>45</v>
      </c>
      <c r="U374" s="3">
        <v>20630</v>
      </c>
      <c r="V374" t="s">
        <v>58</v>
      </c>
      <c r="W374" t="s">
        <v>79</v>
      </c>
      <c r="X374" t="s">
        <v>80</v>
      </c>
      <c r="Y374">
        <v>3</v>
      </c>
      <c r="Z374">
        <f>VLOOKUP(A374,Table3[],3,0)</f>
        <v>1</v>
      </c>
      <c r="AA374">
        <f>VLOOKUP(A374,'employee_engagement survey data'!A374:E838,4,0)</f>
        <v>2</v>
      </c>
      <c r="AB374">
        <f>VLOOKUP(A374,'employee_engagement survey data'!A374:E613,5,0)</f>
        <v>5</v>
      </c>
      <c r="AC374" t="str">
        <f>VLOOKUP(A374,training_and_development!A374:F411,3,0)</f>
        <v>Leadership Development</v>
      </c>
      <c r="AD374" t="str">
        <f>VLOOKUP(A374,training_and_development!A374:E763,4,0)</f>
        <v>External</v>
      </c>
      <c r="AE374" t="str">
        <f>VLOOKUP(A374,training_and_development!A374:F3371,5,0)</f>
        <v>Failed</v>
      </c>
      <c r="AF374" t="str">
        <f>VLOOKUP(A374,training_and_development!A373:G393,6,0)</f>
        <v>West Anthony</v>
      </c>
      <c r="AG374" t="str">
        <f>VLOOKUP(A374,training_and_development!A374:H382,7,0)</f>
        <v>Julie Sanders</v>
      </c>
      <c r="AH374">
        <f>VLOOKUP(A374,training_and_development!A374:H377,8,0)</f>
        <v>4</v>
      </c>
    </row>
    <row r="375" spans="1:34" x14ac:dyDescent="0.25">
      <c r="A375">
        <v>1374</v>
      </c>
      <c r="B375" t="s">
        <v>20649</v>
      </c>
      <c r="C375" s="1">
        <v>43653</v>
      </c>
      <c r="D375" s="8" t="s">
        <v>16975</v>
      </c>
      <c r="E375" t="s">
        <v>733</v>
      </c>
      <c r="F375" t="s">
        <v>1814</v>
      </c>
      <c r="G375" t="s">
        <v>2546</v>
      </c>
      <c r="H375" t="s">
        <v>116</v>
      </c>
      <c r="I375" t="s">
        <v>946</v>
      </c>
      <c r="J375" t="s">
        <v>42</v>
      </c>
      <c r="K375" t="s">
        <v>51</v>
      </c>
      <c r="L375" t="s">
        <v>30</v>
      </c>
      <c r="M375" t="s">
        <v>31</v>
      </c>
      <c r="N375" s="20" t="s">
        <v>16975</v>
      </c>
      <c r="O375" t="s">
        <v>118</v>
      </c>
      <c r="P375" t="s">
        <v>43</v>
      </c>
      <c r="Q375" s="2">
        <v>15596</v>
      </c>
      <c r="R375" t="s">
        <v>33</v>
      </c>
      <c r="S375" t="s">
        <v>144</v>
      </c>
      <c r="T375" t="s">
        <v>35</v>
      </c>
      <c r="U375" s="3">
        <v>78109</v>
      </c>
      <c r="V375" t="s">
        <v>36</v>
      </c>
      <c r="W375" t="s">
        <v>65</v>
      </c>
      <c r="X375" t="s">
        <v>80</v>
      </c>
      <c r="Y375">
        <v>3</v>
      </c>
      <c r="Z375">
        <f>VLOOKUP(A375,Table3[],3,0)</f>
        <v>5</v>
      </c>
      <c r="AA375">
        <f>VLOOKUP(A375,'employee_engagement survey data'!A375:E839,4,0)</f>
        <v>5</v>
      </c>
      <c r="AB375">
        <f>VLOOKUP(A375,'employee_engagement survey data'!A375:E614,5,0)</f>
        <v>4</v>
      </c>
      <c r="AC375" t="str">
        <f>VLOOKUP(A375,training_and_development!A375:F412,3,0)</f>
        <v>Customer Service</v>
      </c>
      <c r="AD375" t="str">
        <f>VLOOKUP(A375,training_and_development!A375:E764,4,0)</f>
        <v>Internal</v>
      </c>
      <c r="AE375" t="str">
        <f>VLOOKUP(A375,training_and_development!A375:F3372,5,0)</f>
        <v>Completed</v>
      </c>
      <c r="AF375" t="str">
        <f>VLOOKUP(A375,training_and_development!A374:G394,6,0)</f>
        <v>Colemanton</v>
      </c>
      <c r="AG375" t="str">
        <f>VLOOKUP(A375,training_and_development!A375:H383,7,0)</f>
        <v>Ashley Miller</v>
      </c>
      <c r="AH375">
        <f>VLOOKUP(A375,training_and_development!A375:H378,8,0)</f>
        <v>1</v>
      </c>
    </row>
    <row r="376" spans="1:34" x14ac:dyDescent="0.25">
      <c r="A376">
        <v>1375</v>
      </c>
      <c r="B376" t="s">
        <v>20650</v>
      </c>
      <c r="C376" s="1">
        <v>44391</v>
      </c>
      <c r="D376" s="8" t="s">
        <v>16975</v>
      </c>
      <c r="E376" t="s">
        <v>989</v>
      </c>
      <c r="F376" t="s">
        <v>1815</v>
      </c>
      <c r="G376" t="s">
        <v>2549</v>
      </c>
      <c r="H376" t="s">
        <v>116</v>
      </c>
      <c r="I376" t="s">
        <v>946</v>
      </c>
      <c r="J376" t="s">
        <v>28</v>
      </c>
      <c r="K376" t="s">
        <v>51</v>
      </c>
      <c r="L376" t="s">
        <v>50</v>
      </c>
      <c r="M376" t="s">
        <v>31</v>
      </c>
      <c r="N376" s="20" t="s">
        <v>16975</v>
      </c>
      <c r="O376" t="s">
        <v>1093</v>
      </c>
      <c r="P376" t="s">
        <v>437</v>
      </c>
      <c r="Q376" s="2">
        <v>36348</v>
      </c>
      <c r="R376" t="s">
        <v>33</v>
      </c>
      <c r="S376" t="s">
        <v>621</v>
      </c>
      <c r="T376" t="s">
        <v>35</v>
      </c>
      <c r="U376" s="3">
        <v>1498</v>
      </c>
      <c r="V376" t="s">
        <v>94</v>
      </c>
      <c r="W376" t="s">
        <v>79</v>
      </c>
      <c r="X376" t="s">
        <v>80</v>
      </c>
      <c r="Y376">
        <v>3</v>
      </c>
      <c r="Z376">
        <f>VLOOKUP(A376,Table3[],3,0)</f>
        <v>1</v>
      </c>
      <c r="AA376">
        <f>VLOOKUP(A376,'employee_engagement survey data'!A376:E840,4,0)</f>
        <v>3</v>
      </c>
      <c r="AB376">
        <f>VLOOKUP(A376,'employee_engagement survey data'!A376:E615,5,0)</f>
        <v>2</v>
      </c>
      <c r="AC376" t="str">
        <f>VLOOKUP(A376,training_and_development!A376:F413,3,0)</f>
        <v>Technical Skills</v>
      </c>
      <c r="AD376" t="str">
        <f>VLOOKUP(A376,training_and_development!A376:E765,4,0)</f>
        <v>External</v>
      </c>
      <c r="AE376" t="str">
        <f>VLOOKUP(A376,training_and_development!A376:F3373,5,0)</f>
        <v>Completed</v>
      </c>
      <c r="AF376" t="str">
        <f>VLOOKUP(A376,training_and_development!A375:G395,6,0)</f>
        <v>North Shawnville</v>
      </c>
      <c r="AG376" t="str">
        <f>VLOOKUP(A376,training_and_development!A376:H384,7,0)</f>
        <v>Candace Brown</v>
      </c>
      <c r="AH376">
        <f>VLOOKUP(A376,training_and_development!A376:H379,8,0)</f>
        <v>3</v>
      </c>
    </row>
    <row r="377" spans="1:34" x14ac:dyDescent="0.25">
      <c r="A377">
        <v>1376</v>
      </c>
      <c r="B377" t="s">
        <v>20651</v>
      </c>
      <c r="C377" s="1">
        <v>43802</v>
      </c>
      <c r="D377" s="8">
        <v>44602</v>
      </c>
      <c r="E377" t="s">
        <v>1691</v>
      </c>
      <c r="F377" t="s">
        <v>1816</v>
      </c>
      <c r="G377" t="s">
        <v>2553</v>
      </c>
      <c r="H377" t="s">
        <v>26</v>
      </c>
      <c r="I377" t="s">
        <v>339</v>
      </c>
      <c r="J377" t="s">
        <v>50</v>
      </c>
      <c r="K377" t="s">
        <v>51</v>
      </c>
      <c r="L377" t="s">
        <v>30</v>
      </c>
      <c r="M377" t="s">
        <v>100</v>
      </c>
      <c r="N377" s="20" t="s">
        <v>1818</v>
      </c>
      <c r="O377" t="s">
        <v>52</v>
      </c>
      <c r="P377" t="s">
        <v>68</v>
      </c>
      <c r="Q377" s="2">
        <v>21527</v>
      </c>
      <c r="R377" t="s">
        <v>33</v>
      </c>
      <c r="S377" t="s">
        <v>4</v>
      </c>
      <c r="T377" t="s">
        <v>35</v>
      </c>
      <c r="U377" s="3">
        <v>30890</v>
      </c>
      <c r="V377" t="s">
        <v>58</v>
      </c>
      <c r="W377" t="s">
        <v>59</v>
      </c>
      <c r="X377" t="s">
        <v>80</v>
      </c>
      <c r="Y377">
        <v>3</v>
      </c>
      <c r="Z377">
        <f>VLOOKUP(A377,Table3[],3,0)</f>
        <v>4</v>
      </c>
      <c r="AA377">
        <f>VLOOKUP(A377,'employee_engagement survey data'!A377:E841,4,0)</f>
        <v>3</v>
      </c>
      <c r="AB377">
        <f>VLOOKUP(A377,'employee_engagement survey data'!A377:E616,5,0)</f>
        <v>5</v>
      </c>
      <c r="AC377" t="str">
        <f>VLOOKUP(A377,training_and_development!A377:F414,3,0)</f>
        <v>Customer Service</v>
      </c>
      <c r="AD377" t="str">
        <f>VLOOKUP(A377,training_and_development!A377:E766,4,0)</f>
        <v>External</v>
      </c>
      <c r="AE377" t="str">
        <f>VLOOKUP(A377,training_and_development!A377:F3374,5,0)</f>
        <v>Completed</v>
      </c>
      <c r="AF377" t="str">
        <f>VLOOKUP(A377,training_and_development!A376:G396,6,0)</f>
        <v>South Kimberly</v>
      </c>
      <c r="AG377" t="str">
        <f>VLOOKUP(A377,training_and_development!A377:H385,7,0)</f>
        <v>Adam Smith</v>
      </c>
      <c r="AH377">
        <f>VLOOKUP(A377,training_and_development!A377:H380,8,0)</f>
        <v>3</v>
      </c>
    </row>
    <row r="378" spans="1:34" x14ac:dyDescent="0.25">
      <c r="A378">
        <v>1377</v>
      </c>
      <c r="B378" t="s">
        <v>20652</v>
      </c>
      <c r="C378" s="1">
        <v>44258</v>
      </c>
      <c r="D378" s="8">
        <v>44387</v>
      </c>
      <c r="E378" t="s">
        <v>1691</v>
      </c>
      <c r="F378" t="s">
        <v>1819</v>
      </c>
      <c r="G378" t="s">
        <v>2557</v>
      </c>
      <c r="H378" t="s">
        <v>96</v>
      </c>
      <c r="I378" t="s">
        <v>339</v>
      </c>
      <c r="J378" t="s">
        <v>42</v>
      </c>
      <c r="K378" t="s">
        <v>41</v>
      </c>
      <c r="L378" t="s">
        <v>50</v>
      </c>
      <c r="M378" t="s">
        <v>92</v>
      </c>
      <c r="N378" s="20" t="s">
        <v>1821</v>
      </c>
      <c r="O378" t="s">
        <v>1093</v>
      </c>
      <c r="P378" t="s">
        <v>62</v>
      </c>
      <c r="Q378" s="2">
        <v>24976</v>
      </c>
      <c r="R378" t="s">
        <v>33</v>
      </c>
      <c r="S378" t="s">
        <v>78</v>
      </c>
      <c r="T378" t="s">
        <v>35</v>
      </c>
      <c r="U378" s="3">
        <v>67773</v>
      </c>
      <c r="V378" t="s">
        <v>36</v>
      </c>
      <c r="W378" t="s">
        <v>79</v>
      </c>
      <c r="X378" t="s">
        <v>80</v>
      </c>
      <c r="Y378">
        <v>3</v>
      </c>
      <c r="Z378">
        <f>VLOOKUP(A378,Table3[],3,0)</f>
        <v>5</v>
      </c>
      <c r="AA378">
        <f>VLOOKUP(A378,'employee_engagement survey data'!A378:E842,4,0)</f>
        <v>5</v>
      </c>
      <c r="AB378">
        <f>VLOOKUP(A378,'employee_engagement survey data'!A378:E617,5,0)</f>
        <v>4</v>
      </c>
      <c r="AC378" t="str">
        <f>VLOOKUP(A378,training_and_development!A378:F415,3,0)</f>
        <v>Communication Skills</v>
      </c>
      <c r="AD378" t="str">
        <f>VLOOKUP(A378,training_and_development!A378:E767,4,0)</f>
        <v>Internal</v>
      </c>
      <c r="AE378" t="str">
        <f>VLOOKUP(A378,training_and_development!A378:F3375,5,0)</f>
        <v>Completed</v>
      </c>
      <c r="AF378" t="str">
        <f>VLOOKUP(A378,training_and_development!A377:G397,6,0)</f>
        <v>Port Kevinland</v>
      </c>
      <c r="AG378" t="str">
        <f>VLOOKUP(A378,training_and_development!A378:H386,7,0)</f>
        <v>Anna Dennis</v>
      </c>
      <c r="AH378">
        <f>VLOOKUP(A378,training_and_development!A378:H381,8,0)</f>
        <v>2</v>
      </c>
    </row>
    <row r="379" spans="1:34" x14ac:dyDescent="0.25">
      <c r="A379">
        <v>1378</v>
      </c>
      <c r="B379" t="s">
        <v>20653</v>
      </c>
      <c r="C379" s="1">
        <v>44725</v>
      </c>
      <c r="D379" s="8" t="s">
        <v>16975</v>
      </c>
      <c r="E379" t="s">
        <v>1695</v>
      </c>
      <c r="F379" t="s">
        <v>1822</v>
      </c>
      <c r="G379" t="s">
        <v>2561</v>
      </c>
      <c r="H379" t="s">
        <v>40</v>
      </c>
      <c r="I379" t="s">
        <v>339</v>
      </c>
      <c r="J379" t="s">
        <v>50</v>
      </c>
      <c r="K379" t="s">
        <v>29</v>
      </c>
      <c r="L379" t="s">
        <v>42</v>
      </c>
      <c r="M379" t="s">
        <v>31</v>
      </c>
      <c r="N379" s="20" t="s">
        <v>16975</v>
      </c>
      <c r="O379" t="s">
        <v>1093</v>
      </c>
      <c r="P379" t="s">
        <v>146</v>
      </c>
      <c r="Q379" s="2">
        <v>27459</v>
      </c>
      <c r="R379" t="s">
        <v>33</v>
      </c>
      <c r="S379" t="s">
        <v>85</v>
      </c>
      <c r="T379" t="s">
        <v>35</v>
      </c>
      <c r="U379" s="3">
        <v>12640</v>
      </c>
      <c r="V379" t="s">
        <v>36</v>
      </c>
      <c r="W379" t="s">
        <v>65</v>
      </c>
      <c r="X379" t="s">
        <v>337</v>
      </c>
      <c r="Y379">
        <v>3</v>
      </c>
      <c r="Z379">
        <f>VLOOKUP(A379,Table3[],3,0)</f>
        <v>1</v>
      </c>
      <c r="AA379">
        <f>VLOOKUP(A379,'employee_engagement survey data'!A379:E843,4,0)</f>
        <v>4</v>
      </c>
      <c r="AB379">
        <f>VLOOKUP(A379,'employee_engagement survey data'!A379:E618,5,0)</f>
        <v>5</v>
      </c>
      <c r="AC379" t="str">
        <f>VLOOKUP(A379,training_and_development!A379:F416,3,0)</f>
        <v>Communication Skills</v>
      </c>
      <c r="AD379" t="str">
        <f>VLOOKUP(A379,training_and_development!A379:E768,4,0)</f>
        <v>External</v>
      </c>
      <c r="AE379" t="str">
        <f>VLOOKUP(A379,training_and_development!A379:F3376,5,0)</f>
        <v>Failed</v>
      </c>
      <c r="AF379" t="str">
        <f>VLOOKUP(A379,training_and_development!A378:G398,6,0)</f>
        <v>New Ashleyburgh</v>
      </c>
      <c r="AG379" t="str">
        <f>VLOOKUP(A379,training_and_development!A379:H387,7,0)</f>
        <v>Danny Santiago</v>
      </c>
      <c r="AH379">
        <f>VLOOKUP(A379,training_and_development!A379:H382,8,0)</f>
        <v>5</v>
      </c>
    </row>
    <row r="380" spans="1:34" x14ac:dyDescent="0.25">
      <c r="A380">
        <v>1379</v>
      </c>
      <c r="B380" t="s">
        <v>20654</v>
      </c>
      <c r="C380" s="1">
        <v>44949</v>
      </c>
      <c r="D380" s="8" t="s">
        <v>16975</v>
      </c>
      <c r="E380" t="s">
        <v>1695</v>
      </c>
      <c r="F380" t="s">
        <v>1823</v>
      </c>
      <c r="G380" t="s">
        <v>28292</v>
      </c>
      <c r="H380" t="s">
        <v>99</v>
      </c>
      <c r="I380" t="s">
        <v>339</v>
      </c>
      <c r="J380" t="s">
        <v>42</v>
      </c>
      <c r="K380" t="s">
        <v>41</v>
      </c>
      <c r="L380" t="s">
        <v>30</v>
      </c>
      <c r="M380" t="s">
        <v>31</v>
      </c>
      <c r="N380" s="20" t="s">
        <v>16975</v>
      </c>
      <c r="O380" t="s">
        <v>1093</v>
      </c>
      <c r="P380" t="s">
        <v>53</v>
      </c>
      <c r="Q380" s="2">
        <v>30976</v>
      </c>
      <c r="R380" t="s">
        <v>33</v>
      </c>
      <c r="S380" t="s">
        <v>4</v>
      </c>
      <c r="T380" t="s">
        <v>45</v>
      </c>
      <c r="U380" s="3">
        <v>64384</v>
      </c>
      <c r="V380" t="s">
        <v>36</v>
      </c>
      <c r="W380" t="s">
        <v>37</v>
      </c>
      <c r="X380" t="s">
        <v>80</v>
      </c>
      <c r="Y380">
        <v>3</v>
      </c>
      <c r="Z380">
        <f>VLOOKUP(A380,Table3[],3,0)</f>
        <v>5</v>
      </c>
      <c r="AA380">
        <f>VLOOKUP(A380,'employee_engagement survey data'!A380:E844,4,0)</f>
        <v>2</v>
      </c>
      <c r="AB380">
        <f>VLOOKUP(A380,'employee_engagement survey data'!A380:E619,5,0)</f>
        <v>5</v>
      </c>
      <c r="AC380" t="str">
        <f>VLOOKUP(A380,training_and_development!A380:F417,3,0)</f>
        <v>Communication Skills</v>
      </c>
      <c r="AD380" t="str">
        <f>VLOOKUP(A380,training_and_development!A380:E769,4,0)</f>
        <v>Internal</v>
      </c>
      <c r="AE380" t="str">
        <f>VLOOKUP(A380,training_and_development!A380:F3377,5,0)</f>
        <v>Completed</v>
      </c>
      <c r="AF380" t="str">
        <f>VLOOKUP(A380,training_and_development!A379:G399,6,0)</f>
        <v>Joneston</v>
      </c>
      <c r="AG380" t="str">
        <f>VLOOKUP(A380,training_and_development!A380:H388,7,0)</f>
        <v>Charles Lee</v>
      </c>
      <c r="AH380">
        <f>VLOOKUP(A380,training_and_development!A380:H383,8,0)</f>
        <v>1</v>
      </c>
    </row>
    <row r="381" spans="1:34" x14ac:dyDescent="0.25">
      <c r="A381">
        <v>1380</v>
      </c>
      <c r="B381" t="s">
        <v>20655</v>
      </c>
      <c r="C381" s="1">
        <v>44080</v>
      </c>
      <c r="D381" s="8" t="s">
        <v>16975</v>
      </c>
      <c r="E381" t="s">
        <v>1695</v>
      </c>
      <c r="F381" t="s">
        <v>1824</v>
      </c>
      <c r="G381" t="s">
        <v>2566</v>
      </c>
      <c r="H381" t="s">
        <v>61</v>
      </c>
      <c r="I381" t="s">
        <v>339</v>
      </c>
      <c r="J381" t="s">
        <v>42</v>
      </c>
      <c r="K381" t="s">
        <v>41</v>
      </c>
      <c r="L381" t="s">
        <v>30</v>
      </c>
      <c r="M381" t="s">
        <v>31</v>
      </c>
      <c r="N381" s="20" t="s">
        <v>16975</v>
      </c>
      <c r="O381" t="s">
        <v>1093</v>
      </c>
      <c r="P381" t="s">
        <v>68</v>
      </c>
      <c r="Q381" s="2">
        <v>19483</v>
      </c>
      <c r="R381" t="s">
        <v>33</v>
      </c>
      <c r="S381" t="s">
        <v>64</v>
      </c>
      <c r="T381" t="s">
        <v>45</v>
      </c>
      <c r="U381" s="3">
        <v>3676</v>
      </c>
      <c r="V381" t="s">
        <v>46</v>
      </c>
      <c r="W381" t="s">
        <v>59</v>
      </c>
      <c r="X381" t="s">
        <v>80</v>
      </c>
      <c r="Y381">
        <v>3</v>
      </c>
      <c r="Z381">
        <f>VLOOKUP(A381,Table3[],3,0)</f>
        <v>1</v>
      </c>
      <c r="AA381">
        <f>VLOOKUP(A381,'employee_engagement survey data'!A381:E845,4,0)</f>
        <v>1</v>
      </c>
      <c r="AB381">
        <f>VLOOKUP(A381,'employee_engagement survey data'!A381:E620,5,0)</f>
        <v>2</v>
      </c>
      <c r="AC381" t="str">
        <f>VLOOKUP(A381,training_and_development!A381:F418,3,0)</f>
        <v>Communication Skills</v>
      </c>
      <c r="AD381" t="str">
        <f>VLOOKUP(A381,training_and_development!A381:E770,4,0)</f>
        <v>External</v>
      </c>
      <c r="AE381" t="str">
        <f>VLOOKUP(A381,training_and_development!A381:F3378,5,0)</f>
        <v>Failed</v>
      </c>
      <c r="AF381" t="str">
        <f>VLOOKUP(A381,training_and_development!A380:G400,6,0)</f>
        <v>West David</v>
      </c>
      <c r="AG381" t="str">
        <f>VLOOKUP(A381,training_and_development!A381:H389,7,0)</f>
        <v>Grace Wheeler</v>
      </c>
      <c r="AH381">
        <f>VLOOKUP(A381,training_and_development!A381:H384,8,0)</f>
        <v>3</v>
      </c>
    </row>
    <row r="382" spans="1:34" x14ac:dyDescent="0.25">
      <c r="A382">
        <v>1381</v>
      </c>
      <c r="B382" t="s">
        <v>20656</v>
      </c>
      <c r="C382" s="1">
        <v>44851</v>
      </c>
      <c r="D382" s="8" t="s">
        <v>16975</v>
      </c>
      <c r="E382" t="s">
        <v>733</v>
      </c>
      <c r="F382" t="s">
        <v>1825</v>
      </c>
      <c r="G382" t="s">
        <v>2573</v>
      </c>
      <c r="H382" t="s">
        <v>116</v>
      </c>
      <c r="I382" t="s">
        <v>339</v>
      </c>
      <c r="J382" t="s">
        <v>50</v>
      </c>
      <c r="K382" t="s">
        <v>41</v>
      </c>
      <c r="L382" t="s">
        <v>30</v>
      </c>
      <c r="M382" t="s">
        <v>31</v>
      </c>
      <c r="N382" s="20" t="s">
        <v>16975</v>
      </c>
      <c r="O382" t="s">
        <v>118</v>
      </c>
      <c r="P382" t="s">
        <v>43</v>
      </c>
      <c r="Q382" s="2">
        <v>36831</v>
      </c>
      <c r="R382" t="s">
        <v>33</v>
      </c>
      <c r="S382" t="s">
        <v>144</v>
      </c>
      <c r="T382" t="s">
        <v>35</v>
      </c>
      <c r="U382" s="3">
        <v>71974</v>
      </c>
      <c r="V382" t="s">
        <v>58</v>
      </c>
      <c r="W382" t="s">
        <v>59</v>
      </c>
      <c r="X382" t="s">
        <v>337</v>
      </c>
      <c r="Y382">
        <v>3</v>
      </c>
      <c r="Z382">
        <f>VLOOKUP(A382,Table3[],3,0)</f>
        <v>2</v>
      </c>
      <c r="AA382">
        <f>VLOOKUP(A382,'employee_engagement survey data'!A382:E846,4,0)</f>
        <v>2</v>
      </c>
      <c r="AB382">
        <f>VLOOKUP(A382,'employee_engagement survey data'!A382:E621,5,0)</f>
        <v>1</v>
      </c>
      <c r="AC382" t="str">
        <f>VLOOKUP(A382,training_and_development!A382:F419,3,0)</f>
        <v>Leadership Development</v>
      </c>
      <c r="AD382" t="str">
        <f>VLOOKUP(A382,training_and_development!A382:E771,4,0)</f>
        <v>Internal</v>
      </c>
      <c r="AE382" t="str">
        <f>VLOOKUP(A382,training_and_development!A382:F3379,5,0)</f>
        <v>Failed</v>
      </c>
      <c r="AF382" t="str">
        <f>VLOOKUP(A382,training_and_development!A381:G401,6,0)</f>
        <v>East Amy</v>
      </c>
      <c r="AG382" t="str">
        <f>VLOOKUP(A382,training_and_development!A382:H390,7,0)</f>
        <v>Tammy Bowen</v>
      </c>
      <c r="AH382">
        <f>VLOOKUP(A382,training_and_development!A382:H385,8,0)</f>
        <v>4</v>
      </c>
    </row>
    <row r="383" spans="1:34" x14ac:dyDescent="0.25">
      <c r="A383">
        <v>1382</v>
      </c>
      <c r="B383" t="s">
        <v>20657</v>
      </c>
      <c r="C383" s="1">
        <v>43623</v>
      </c>
      <c r="D383" s="8" t="s">
        <v>16975</v>
      </c>
      <c r="E383" t="s">
        <v>989</v>
      </c>
      <c r="F383" t="s">
        <v>1826</v>
      </c>
      <c r="G383" t="s">
        <v>2576</v>
      </c>
      <c r="H383" t="s">
        <v>61</v>
      </c>
      <c r="I383" t="s">
        <v>339</v>
      </c>
      <c r="J383" t="s">
        <v>50</v>
      </c>
      <c r="K383" t="s">
        <v>51</v>
      </c>
      <c r="L383" t="s">
        <v>42</v>
      </c>
      <c r="M383" t="s">
        <v>31</v>
      </c>
      <c r="N383" s="20" t="s">
        <v>16975</v>
      </c>
      <c r="O383" t="s">
        <v>1093</v>
      </c>
      <c r="P383" t="s">
        <v>68</v>
      </c>
      <c r="Q383" s="2">
        <v>24913</v>
      </c>
      <c r="R383" t="s">
        <v>33</v>
      </c>
      <c r="S383" t="s">
        <v>4</v>
      </c>
      <c r="T383" t="s">
        <v>35</v>
      </c>
      <c r="U383" s="3">
        <v>27614</v>
      </c>
      <c r="V383" t="s">
        <v>36</v>
      </c>
      <c r="W383" t="s">
        <v>37</v>
      </c>
      <c r="X383" t="s">
        <v>80</v>
      </c>
      <c r="Y383">
        <v>3</v>
      </c>
      <c r="Z383">
        <f>VLOOKUP(A383,Table3[],3,0)</f>
        <v>2</v>
      </c>
      <c r="AA383">
        <f>VLOOKUP(A383,'employee_engagement survey data'!A383:E847,4,0)</f>
        <v>1</v>
      </c>
      <c r="AB383">
        <f>VLOOKUP(A383,'employee_engagement survey data'!A383:E622,5,0)</f>
        <v>1</v>
      </c>
      <c r="AC383" t="str">
        <f>VLOOKUP(A383,training_and_development!A383:F420,3,0)</f>
        <v>Communication Skills</v>
      </c>
      <c r="AD383" t="str">
        <f>VLOOKUP(A383,training_and_development!A383:E772,4,0)</f>
        <v>Internal</v>
      </c>
      <c r="AE383" t="str">
        <f>VLOOKUP(A383,training_and_development!A383:F3380,5,0)</f>
        <v>Completed</v>
      </c>
      <c r="AF383" t="str">
        <f>VLOOKUP(A383,training_and_development!A382:G402,6,0)</f>
        <v>Jameschester</v>
      </c>
      <c r="AG383" t="str">
        <f>VLOOKUP(A383,training_and_development!A383:H391,7,0)</f>
        <v>Jose Gates</v>
      </c>
      <c r="AH383">
        <f>VLOOKUP(A383,training_and_development!A383:H386,8,0)</f>
        <v>5</v>
      </c>
    </row>
    <row r="384" spans="1:34" x14ac:dyDescent="0.25">
      <c r="A384">
        <v>1383</v>
      </c>
      <c r="B384" t="s">
        <v>20658</v>
      </c>
      <c r="C384" s="1">
        <v>44589</v>
      </c>
      <c r="D384" s="8">
        <v>44820</v>
      </c>
      <c r="E384" t="s">
        <v>989</v>
      </c>
      <c r="F384" t="s">
        <v>1827</v>
      </c>
      <c r="G384" t="s">
        <v>2579</v>
      </c>
      <c r="H384" t="s">
        <v>67</v>
      </c>
      <c r="I384" t="s">
        <v>946</v>
      </c>
      <c r="J384" t="s">
        <v>28</v>
      </c>
      <c r="K384" t="s">
        <v>29</v>
      </c>
      <c r="L384" t="s">
        <v>42</v>
      </c>
      <c r="M384" t="s">
        <v>92</v>
      </c>
      <c r="N384" s="20" t="s">
        <v>1829</v>
      </c>
      <c r="O384" t="s">
        <v>1093</v>
      </c>
      <c r="P384" t="s">
        <v>62</v>
      </c>
      <c r="Q384" s="2">
        <v>34617</v>
      </c>
      <c r="R384" t="s">
        <v>33</v>
      </c>
      <c r="S384" t="s">
        <v>78</v>
      </c>
      <c r="T384" t="s">
        <v>35</v>
      </c>
      <c r="U384" s="3">
        <v>88549</v>
      </c>
      <c r="V384" t="s">
        <v>46</v>
      </c>
      <c r="W384" t="s">
        <v>79</v>
      </c>
      <c r="X384" t="s">
        <v>80</v>
      </c>
      <c r="Y384">
        <v>3</v>
      </c>
      <c r="Z384">
        <f>VLOOKUP(A384,Table3[],3,0)</f>
        <v>4</v>
      </c>
      <c r="AA384">
        <f>VLOOKUP(A384,'employee_engagement survey data'!A384:E848,4,0)</f>
        <v>1</v>
      </c>
      <c r="AB384">
        <f>VLOOKUP(A384,'employee_engagement survey data'!A384:E623,5,0)</f>
        <v>5</v>
      </c>
      <c r="AC384" t="str">
        <f>VLOOKUP(A384,training_and_development!A384:F421,3,0)</f>
        <v>Customer Service</v>
      </c>
      <c r="AD384" t="str">
        <f>VLOOKUP(A384,training_and_development!A384:E773,4,0)</f>
        <v>Internal</v>
      </c>
      <c r="AE384" t="str">
        <f>VLOOKUP(A384,training_and_development!A384:F3381,5,0)</f>
        <v>Completed</v>
      </c>
      <c r="AF384" t="str">
        <f>VLOOKUP(A384,training_and_development!A383:G403,6,0)</f>
        <v>Port Marie</v>
      </c>
      <c r="AG384" t="str">
        <f>VLOOKUP(A384,training_and_development!A384:H392,7,0)</f>
        <v>Kara English MD</v>
      </c>
      <c r="AH384">
        <f>VLOOKUP(A384,training_and_development!A384:H387,8,0)</f>
        <v>3</v>
      </c>
    </row>
    <row r="385" spans="1:34" x14ac:dyDescent="0.25">
      <c r="A385">
        <v>1384</v>
      </c>
      <c r="B385" t="s">
        <v>20659</v>
      </c>
      <c r="C385" s="1">
        <v>44013</v>
      </c>
      <c r="D385" s="8">
        <v>44260</v>
      </c>
      <c r="E385" t="s">
        <v>1691</v>
      </c>
      <c r="F385" t="s">
        <v>1830</v>
      </c>
      <c r="G385" t="s">
        <v>2585</v>
      </c>
      <c r="H385" t="s">
        <v>26</v>
      </c>
      <c r="I385" t="s">
        <v>339</v>
      </c>
      <c r="J385" t="s">
        <v>42</v>
      </c>
      <c r="K385" t="s">
        <v>51</v>
      </c>
      <c r="L385" t="s">
        <v>50</v>
      </c>
      <c r="M385" t="s">
        <v>92</v>
      </c>
      <c r="N385" s="20" t="s">
        <v>1832</v>
      </c>
      <c r="O385" t="s">
        <v>1093</v>
      </c>
      <c r="P385" t="s">
        <v>68</v>
      </c>
      <c r="Q385" s="2">
        <v>20526</v>
      </c>
      <c r="R385" t="s">
        <v>33</v>
      </c>
      <c r="S385" t="s">
        <v>194</v>
      </c>
      <c r="T385" t="s">
        <v>35</v>
      </c>
      <c r="U385" s="3">
        <v>14083</v>
      </c>
      <c r="V385" t="s">
        <v>58</v>
      </c>
      <c r="W385" t="s">
        <v>59</v>
      </c>
      <c r="X385" t="s">
        <v>337</v>
      </c>
      <c r="Y385">
        <v>3</v>
      </c>
      <c r="Z385">
        <f>VLOOKUP(A385,Table3[],3,0)</f>
        <v>2</v>
      </c>
      <c r="AA385">
        <f>VLOOKUP(A385,'employee_engagement survey data'!A385:E849,4,0)</f>
        <v>3</v>
      </c>
      <c r="AB385">
        <f>VLOOKUP(A385,'employee_engagement survey data'!A385:E624,5,0)</f>
        <v>4</v>
      </c>
      <c r="AC385" t="str">
        <f>VLOOKUP(A385,training_and_development!A385:F422,3,0)</f>
        <v>Leadership Development</v>
      </c>
      <c r="AD385" t="str">
        <f>VLOOKUP(A385,training_and_development!A385:E774,4,0)</f>
        <v>Internal</v>
      </c>
      <c r="AE385" t="str">
        <f>VLOOKUP(A385,training_and_development!A385:F3382,5,0)</f>
        <v>Completed</v>
      </c>
      <c r="AF385" t="str">
        <f>VLOOKUP(A385,training_and_development!A384:G404,6,0)</f>
        <v>Carrollfort</v>
      </c>
      <c r="AG385" t="str">
        <f>VLOOKUP(A385,training_and_development!A385:H393,7,0)</f>
        <v>Kristina Nelson</v>
      </c>
      <c r="AH385">
        <f>VLOOKUP(A385,training_and_development!A385:H388,8,0)</f>
        <v>4</v>
      </c>
    </row>
    <row r="386" spans="1:34" x14ac:dyDescent="0.25">
      <c r="A386">
        <v>1385</v>
      </c>
      <c r="B386" t="s">
        <v>20660</v>
      </c>
      <c r="C386" s="1">
        <v>43981</v>
      </c>
      <c r="D386" s="8" t="s">
        <v>16975</v>
      </c>
      <c r="E386" t="s">
        <v>1691</v>
      </c>
      <c r="F386" t="s">
        <v>1833</v>
      </c>
      <c r="G386" t="s">
        <v>2588</v>
      </c>
      <c r="H386" t="s">
        <v>96</v>
      </c>
      <c r="I386" t="s">
        <v>339</v>
      </c>
      <c r="J386" t="s">
        <v>50</v>
      </c>
      <c r="K386" t="s">
        <v>29</v>
      </c>
      <c r="L386" t="s">
        <v>42</v>
      </c>
      <c r="M386" t="s">
        <v>31</v>
      </c>
      <c r="N386" s="20" t="s">
        <v>16975</v>
      </c>
      <c r="O386" t="s">
        <v>1093</v>
      </c>
      <c r="P386" t="s">
        <v>68</v>
      </c>
      <c r="Q386" s="2">
        <v>24236</v>
      </c>
      <c r="R386" t="s">
        <v>33</v>
      </c>
      <c r="S386" t="s">
        <v>64</v>
      </c>
      <c r="T386" t="s">
        <v>35</v>
      </c>
      <c r="U386" s="3">
        <v>37965</v>
      </c>
      <c r="V386" t="s">
        <v>46</v>
      </c>
      <c r="W386" t="s">
        <v>79</v>
      </c>
      <c r="X386" t="s">
        <v>337</v>
      </c>
      <c r="Y386">
        <v>3</v>
      </c>
      <c r="Z386">
        <f>VLOOKUP(A386,Table3[],3,0)</f>
        <v>3</v>
      </c>
      <c r="AA386">
        <f>VLOOKUP(A386,'employee_engagement survey data'!A386:E850,4,0)</f>
        <v>1</v>
      </c>
      <c r="AB386">
        <f>VLOOKUP(A386,'employee_engagement survey data'!A386:E625,5,0)</f>
        <v>3</v>
      </c>
      <c r="AC386" t="str">
        <f>VLOOKUP(A386,training_and_development!A386:F423,3,0)</f>
        <v>Communication Skills</v>
      </c>
      <c r="AD386" t="str">
        <f>VLOOKUP(A386,training_and_development!A386:E775,4,0)</f>
        <v>Internal</v>
      </c>
      <c r="AE386" t="str">
        <f>VLOOKUP(A386,training_and_development!A386:F3383,5,0)</f>
        <v>Completed</v>
      </c>
      <c r="AF386" t="str">
        <f>VLOOKUP(A386,training_and_development!A385:G405,6,0)</f>
        <v>Michaeltown</v>
      </c>
      <c r="AG386" t="str">
        <f>VLOOKUP(A386,training_and_development!A386:H394,7,0)</f>
        <v>David Evans</v>
      </c>
      <c r="AH386">
        <f>VLOOKUP(A386,training_and_development!A386:H389,8,0)</f>
        <v>1</v>
      </c>
    </row>
    <row r="387" spans="1:34" x14ac:dyDescent="0.25">
      <c r="A387">
        <v>1386</v>
      </c>
      <c r="B387" t="s">
        <v>20661</v>
      </c>
      <c r="C387" s="1">
        <v>43743</v>
      </c>
      <c r="D387" s="8">
        <v>44961</v>
      </c>
      <c r="E387" t="s">
        <v>1695</v>
      </c>
      <c r="F387" t="s">
        <v>1834</v>
      </c>
      <c r="G387" t="s">
        <v>2596</v>
      </c>
      <c r="H387" t="s">
        <v>40</v>
      </c>
      <c r="I387" t="s">
        <v>339</v>
      </c>
      <c r="J387" t="s">
        <v>28</v>
      </c>
      <c r="K387" t="s">
        <v>29</v>
      </c>
      <c r="L387" t="s">
        <v>50</v>
      </c>
      <c r="M387" t="s">
        <v>74</v>
      </c>
      <c r="N387" s="20" t="s">
        <v>1836</v>
      </c>
      <c r="O387" t="s">
        <v>1093</v>
      </c>
      <c r="P387" t="s">
        <v>62</v>
      </c>
      <c r="Q387" s="2">
        <v>27991</v>
      </c>
      <c r="R387" t="s">
        <v>33</v>
      </c>
      <c r="S387" t="s">
        <v>78</v>
      </c>
      <c r="T387" t="s">
        <v>35</v>
      </c>
      <c r="U387" s="3">
        <v>13405</v>
      </c>
      <c r="V387" t="s">
        <v>36</v>
      </c>
      <c r="W387" t="s">
        <v>65</v>
      </c>
      <c r="X387" t="s">
        <v>80</v>
      </c>
      <c r="Y387">
        <v>3</v>
      </c>
      <c r="Z387">
        <f>VLOOKUP(A387,Table3[],3,0)</f>
        <v>2</v>
      </c>
      <c r="AA387">
        <f>VLOOKUP(A387,'employee_engagement survey data'!A387:E851,4,0)</f>
        <v>4</v>
      </c>
      <c r="AB387">
        <f>VLOOKUP(A387,'employee_engagement survey data'!A387:E626,5,0)</f>
        <v>5</v>
      </c>
      <c r="AC387" t="str">
        <f>VLOOKUP(A387,training_and_development!A387:F424,3,0)</f>
        <v>Technical Skills</v>
      </c>
      <c r="AD387" t="str">
        <f>VLOOKUP(A387,training_and_development!A387:E776,4,0)</f>
        <v>External</v>
      </c>
      <c r="AE387" t="str">
        <f>VLOOKUP(A387,training_and_development!A387:F3384,5,0)</f>
        <v>Completed</v>
      </c>
      <c r="AF387" t="str">
        <f>VLOOKUP(A387,training_and_development!A386:G406,6,0)</f>
        <v>West Hannah</v>
      </c>
      <c r="AG387" t="str">
        <f>VLOOKUP(A387,training_and_development!A387:H395,7,0)</f>
        <v>Lindsay Rogers</v>
      </c>
      <c r="AH387">
        <f>VLOOKUP(A387,training_and_development!A387:H390,8,0)</f>
        <v>1</v>
      </c>
    </row>
    <row r="388" spans="1:34" x14ac:dyDescent="0.25">
      <c r="A388">
        <v>1387</v>
      </c>
      <c r="B388" t="s">
        <v>14508</v>
      </c>
      <c r="C388" s="1">
        <v>44506</v>
      </c>
      <c r="D388" s="8">
        <v>45036</v>
      </c>
      <c r="E388" t="s">
        <v>1695</v>
      </c>
      <c r="F388" t="s">
        <v>1837</v>
      </c>
      <c r="G388" t="s">
        <v>2599</v>
      </c>
      <c r="H388" t="s">
        <v>99</v>
      </c>
      <c r="I388" t="s">
        <v>339</v>
      </c>
      <c r="J388" t="s">
        <v>28</v>
      </c>
      <c r="K388" t="s">
        <v>51</v>
      </c>
      <c r="L388" t="s">
        <v>50</v>
      </c>
      <c r="M388" t="s">
        <v>120</v>
      </c>
      <c r="N388" s="20" t="s">
        <v>1839</v>
      </c>
      <c r="O388" t="s">
        <v>1093</v>
      </c>
      <c r="P388" t="s">
        <v>62</v>
      </c>
      <c r="Q388" s="2">
        <v>18867</v>
      </c>
      <c r="R388" t="s">
        <v>33</v>
      </c>
      <c r="S388" t="s">
        <v>64</v>
      </c>
      <c r="T388" t="s">
        <v>45</v>
      </c>
      <c r="U388" s="3">
        <v>63614</v>
      </c>
      <c r="V388" t="s">
        <v>46</v>
      </c>
      <c r="W388" t="s">
        <v>79</v>
      </c>
      <c r="X388" t="s">
        <v>337</v>
      </c>
      <c r="Y388">
        <v>3</v>
      </c>
      <c r="Z388">
        <f>VLOOKUP(A388,Table3[],3,0)</f>
        <v>5</v>
      </c>
      <c r="AA388">
        <f>VLOOKUP(A388,'employee_engagement survey data'!A388:E852,4,0)</f>
        <v>1</v>
      </c>
      <c r="AB388">
        <f>VLOOKUP(A388,'employee_engagement survey data'!A388:E627,5,0)</f>
        <v>2</v>
      </c>
      <c r="AC388" t="str">
        <f>VLOOKUP(A388,training_and_development!A388:F425,3,0)</f>
        <v>Communication Skills</v>
      </c>
      <c r="AD388" t="str">
        <f>VLOOKUP(A388,training_and_development!A388:E777,4,0)</f>
        <v>External</v>
      </c>
      <c r="AE388" t="str">
        <f>VLOOKUP(A388,training_and_development!A388:F3385,5,0)</f>
        <v>Failed</v>
      </c>
      <c r="AF388" t="str">
        <f>VLOOKUP(A388,training_and_development!A387:G407,6,0)</f>
        <v>Banksland</v>
      </c>
      <c r="AG388" t="str">
        <f>VLOOKUP(A388,training_and_development!A388:H396,7,0)</f>
        <v>Paul Simon</v>
      </c>
      <c r="AH388">
        <f>VLOOKUP(A388,training_and_development!A388:H391,8,0)</f>
        <v>1</v>
      </c>
    </row>
    <row r="389" spans="1:34" x14ac:dyDescent="0.25">
      <c r="A389">
        <v>1388</v>
      </c>
      <c r="B389" t="s">
        <v>20662</v>
      </c>
      <c r="C389" s="1">
        <v>43594</v>
      </c>
      <c r="D389" s="8">
        <v>43958</v>
      </c>
      <c r="E389" t="s">
        <v>1695</v>
      </c>
      <c r="F389" t="s">
        <v>1840</v>
      </c>
      <c r="G389" t="s">
        <v>2602</v>
      </c>
      <c r="H389" t="s">
        <v>61</v>
      </c>
      <c r="I389" t="s">
        <v>339</v>
      </c>
      <c r="J389" t="s">
        <v>42</v>
      </c>
      <c r="K389" t="s">
        <v>51</v>
      </c>
      <c r="L389" t="s">
        <v>50</v>
      </c>
      <c r="M389" t="s">
        <v>92</v>
      </c>
      <c r="N389" s="20" t="s">
        <v>1842</v>
      </c>
      <c r="O389" t="s">
        <v>1093</v>
      </c>
      <c r="P389" t="s">
        <v>68</v>
      </c>
      <c r="Q389" s="2">
        <v>25925</v>
      </c>
      <c r="R389" t="s">
        <v>33</v>
      </c>
      <c r="S389" t="s">
        <v>373</v>
      </c>
      <c r="T389" t="s">
        <v>35</v>
      </c>
      <c r="U389" s="3">
        <v>31721</v>
      </c>
      <c r="V389" t="s">
        <v>71</v>
      </c>
      <c r="W389" t="s">
        <v>59</v>
      </c>
      <c r="X389" t="s">
        <v>80</v>
      </c>
      <c r="Y389">
        <v>3</v>
      </c>
      <c r="Z389">
        <f>VLOOKUP(A389,Table3[],3,0)</f>
        <v>5</v>
      </c>
      <c r="AA389">
        <f>VLOOKUP(A389,'employee_engagement survey data'!A389:E853,4,0)</f>
        <v>2</v>
      </c>
      <c r="AB389">
        <f>VLOOKUP(A389,'employee_engagement survey data'!A389:E628,5,0)</f>
        <v>4</v>
      </c>
      <c r="AC389" t="str">
        <f>VLOOKUP(A389,training_and_development!A389:F426,3,0)</f>
        <v>Communication Skills</v>
      </c>
      <c r="AD389" t="str">
        <f>VLOOKUP(A389,training_and_development!A389:E778,4,0)</f>
        <v>External</v>
      </c>
      <c r="AE389" t="str">
        <f>VLOOKUP(A389,training_and_development!A389:F3386,5,0)</f>
        <v>Completed</v>
      </c>
      <c r="AF389" t="str">
        <f>VLOOKUP(A389,training_and_development!A388:G408,6,0)</f>
        <v>Port Nancy</v>
      </c>
      <c r="AG389" t="str">
        <f>VLOOKUP(A389,training_and_development!A389:H397,7,0)</f>
        <v>Natasha Lewis</v>
      </c>
      <c r="AH389">
        <f>VLOOKUP(A389,training_and_development!A389:H392,8,0)</f>
        <v>1</v>
      </c>
    </row>
    <row r="390" spans="1:34" x14ac:dyDescent="0.25">
      <c r="A390">
        <v>1389</v>
      </c>
      <c r="B390" t="s">
        <v>20663</v>
      </c>
      <c r="C390" s="1">
        <v>43766</v>
      </c>
      <c r="D390" s="8" t="s">
        <v>16975</v>
      </c>
      <c r="E390" t="s">
        <v>332</v>
      </c>
      <c r="F390" t="s">
        <v>1843</v>
      </c>
      <c r="G390" t="s">
        <v>2605</v>
      </c>
      <c r="H390" t="s">
        <v>87</v>
      </c>
      <c r="I390" t="s">
        <v>339</v>
      </c>
      <c r="J390" t="s">
        <v>42</v>
      </c>
      <c r="K390" t="s">
        <v>41</v>
      </c>
      <c r="L390" t="s">
        <v>50</v>
      </c>
      <c r="M390" t="s">
        <v>31</v>
      </c>
      <c r="N390" s="20" t="s">
        <v>16975</v>
      </c>
      <c r="O390" t="s">
        <v>28294</v>
      </c>
      <c r="P390" t="s">
        <v>1405</v>
      </c>
      <c r="Q390" s="2">
        <v>22961</v>
      </c>
      <c r="R390" t="s">
        <v>33</v>
      </c>
      <c r="S390" t="s">
        <v>152</v>
      </c>
      <c r="T390" t="s">
        <v>45</v>
      </c>
      <c r="U390" s="3">
        <v>2128</v>
      </c>
      <c r="V390" t="s">
        <v>46</v>
      </c>
      <c r="W390" t="s">
        <v>37</v>
      </c>
      <c r="X390" t="s">
        <v>80</v>
      </c>
      <c r="Y390">
        <v>3</v>
      </c>
      <c r="Z390">
        <f>VLOOKUP(A390,Table3[],3,0)</f>
        <v>4</v>
      </c>
      <c r="AA390">
        <f>VLOOKUP(A390,'employee_engagement survey data'!A390:E854,4,0)</f>
        <v>4</v>
      </c>
      <c r="AB390">
        <f>VLOOKUP(A390,'employee_engagement survey data'!A390:E629,5,0)</f>
        <v>3</v>
      </c>
      <c r="AC390" t="str">
        <f>VLOOKUP(A390,training_and_development!A390:F427,3,0)</f>
        <v>Communication Skills</v>
      </c>
      <c r="AD390" t="str">
        <f>VLOOKUP(A390,training_and_development!A390:E779,4,0)</f>
        <v>External</v>
      </c>
      <c r="AE390" t="str">
        <f>VLOOKUP(A390,training_and_development!A390:F3387,5,0)</f>
        <v>Failed</v>
      </c>
      <c r="AF390" t="str">
        <f>VLOOKUP(A390,training_and_development!A389:G409,6,0)</f>
        <v>Castilloville</v>
      </c>
      <c r="AG390" t="str">
        <f>VLOOKUP(A390,training_and_development!A390:H398,7,0)</f>
        <v>Grace Archer</v>
      </c>
      <c r="AH390">
        <f>VLOOKUP(A390,training_and_development!A390:H393,8,0)</f>
        <v>3</v>
      </c>
    </row>
    <row r="391" spans="1:34" x14ac:dyDescent="0.25">
      <c r="A391">
        <v>1390</v>
      </c>
      <c r="B391" t="s">
        <v>20664</v>
      </c>
      <c r="C391" s="1">
        <v>43476</v>
      </c>
      <c r="D391" s="8" t="s">
        <v>16975</v>
      </c>
      <c r="E391" t="s">
        <v>24</v>
      </c>
      <c r="F391" t="s">
        <v>1844</v>
      </c>
      <c r="G391" t="s">
        <v>2611</v>
      </c>
      <c r="H391" t="s">
        <v>96</v>
      </c>
      <c r="I391" t="s">
        <v>946</v>
      </c>
      <c r="J391" t="s">
        <v>28</v>
      </c>
      <c r="K391" t="s">
        <v>29</v>
      </c>
      <c r="L391" t="s">
        <v>42</v>
      </c>
      <c r="M391" t="s">
        <v>31</v>
      </c>
      <c r="N391" s="20" t="s">
        <v>16975</v>
      </c>
      <c r="O391" t="s">
        <v>28294</v>
      </c>
      <c r="P391" t="s">
        <v>62</v>
      </c>
      <c r="Q391" s="2">
        <v>20444</v>
      </c>
      <c r="R391" t="s">
        <v>33</v>
      </c>
      <c r="S391" t="s">
        <v>114</v>
      </c>
      <c r="T391" t="s">
        <v>45</v>
      </c>
      <c r="U391" s="3">
        <v>2108</v>
      </c>
      <c r="V391" t="s">
        <v>94</v>
      </c>
      <c r="W391" t="s">
        <v>65</v>
      </c>
      <c r="X391" t="s">
        <v>80</v>
      </c>
      <c r="Y391">
        <v>3</v>
      </c>
      <c r="Z391">
        <f>VLOOKUP(A391,Table3[],3,0)</f>
        <v>2</v>
      </c>
      <c r="AA391">
        <f>VLOOKUP(A391,'employee_engagement survey data'!A391:E855,4,0)</f>
        <v>3</v>
      </c>
      <c r="AB391">
        <f>VLOOKUP(A391,'employee_engagement survey data'!A391:E630,5,0)</f>
        <v>4</v>
      </c>
      <c r="AC391" t="str">
        <f>VLOOKUP(A391,training_and_development!A391:F428,3,0)</f>
        <v>Communication Skills</v>
      </c>
      <c r="AD391" t="str">
        <f>VLOOKUP(A391,training_and_development!A391:E780,4,0)</f>
        <v>External</v>
      </c>
      <c r="AE391" t="str">
        <f>VLOOKUP(A391,training_and_development!A391:F3388,5,0)</f>
        <v>Completed</v>
      </c>
      <c r="AF391" t="str">
        <f>VLOOKUP(A391,training_and_development!A390:G410,6,0)</f>
        <v>Port Kelly</v>
      </c>
      <c r="AG391" t="str">
        <f>VLOOKUP(A391,training_and_development!A391:H399,7,0)</f>
        <v>Anthony Burns</v>
      </c>
      <c r="AH391">
        <f>VLOOKUP(A391,training_and_development!A391:H394,8,0)</f>
        <v>3</v>
      </c>
    </row>
    <row r="392" spans="1:34" x14ac:dyDescent="0.25">
      <c r="A392">
        <v>1391</v>
      </c>
      <c r="B392" t="s">
        <v>20665</v>
      </c>
      <c r="C392" s="1">
        <v>43923</v>
      </c>
      <c r="D392" s="8" t="s">
        <v>16975</v>
      </c>
      <c r="E392" t="s">
        <v>24</v>
      </c>
      <c r="F392" t="s">
        <v>1845</v>
      </c>
      <c r="G392" t="s">
        <v>2614</v>
      </c>
      <c r="H392" t="s">
        <v>99</v>
      </c>
      <c r="I392" t="s">
        <v>339</v>
      </c>
      <c r="J392" t="s">
        <v>28</v>
      </c>
      <c r="K392" t="s">
        <v>41</v>
      </c>
      <c r="L392" t="s">
        <v>30</v>
      </c>
      <c r="M392" t="s">
        <v>31</v>
      </c>
      <c r="N392" s="20" t="s">
        <v>16975</v>
      </c>
      <c r="O392" t="s">
        <v>28294</v>
      </c>
      <c r="P392" t="s">
        <v>281</v>
      </c>
      <c r="Q392" s="2">
        <v>15298</v>
      </c>
      <c r="R392" t="s">
        <v>33</v>
      </c>
      <c r="S392" t="s">
        <v>4</v>
      </c>
      <c r="T392" t="s">
        <v>35</v>
      </c>
      <c r="U392" s="3">
        <v>2093</v>
      </c>
      <c r="V392" t="s">
        <v>58</v>
      </c>
      <c r="W392" t="s">
        <v>59</v>
      </c>
      <c r="X392" t="s">
        <v>148</v>
      </c>
      <c r="Y392">
        <v>3</v>
      </c>
      <c r="Z392">
        <f>VLOOKUP(A392,Table3[],3,0)</f>
        <v>4</v>
      </c>
      <c r="AA392">
        <f>VLOOKUP(A392,'employee_engagement survey data'!A392:E856,4,0)</f>
        <v>1</v>
      </c>
      <c r="AB392">
        <f>VLOOKUP(A392,'employee_engagement survey data'!A392:E631,5,0)</f>
        <v>1</v>
      </c>
      <c r="AC392" t="str">
        <f>VLOOKUP(A392,training_and_development!A392:F429,3,0)</f>
        <v>Leadership Development</v>
      </c>
      <c r="AD392" t="str">
        <f>VLOOKUP(A392,training_and_development!A392:E781,4,0)</f>
        <v>External</v>
      </c>
      <c r="AE392" t="str">
        <f>VLOOKUP(A392,training_and_development!A392:F3389,5,0)</f>
        <v>Completed</v>
      </c>
      <c r="AF392" t="str">
        <f>VLOOKUP(A392,training_and_development!A391:G411,6,0)</f>
        <v>Andersonland</v>
      </c>
      <c r="AG392" t="str">
        <f>VLOOKUP(A392,training_and_development!A392:H400,7,0)</f>
        <v>Jason Jones</v>
      </c>
      <c r="AH392">
        <f>VLOOKUP(A392,training_and_development!A392:H395,8,0)</f>
        <v>3</v>
      </c>
    </row>
    <row r="393" spans="1:34" x14ac:dyDescent="0.25">
      <c r="A393">
        <v>1392</v>
      </c>
      <c r="B393" t="s">
        <v>20666</v>
      </c>
      <c r="C393" s="1">
        <v>43623</v>
      </c>
      <c r="D393" s="8">
        <v>43692</v>
      </c>
      <c r="E393" t="s">
        <v>24</v>
      </c>
      <c r="F393" t="s">
        <v>1846</v>
      </c>
      <c r="G393" t="s">
        <v>2617</v>
      </c>
      <c r="H393" t="s">
        <v>49</v>
      </c>
      <c r="I393" t="s">
        <v>946</v>
      </c>
      <c r="J393" t="s">
        <v>42</v>
      </c>
      <c r="K393" t="s">
        <v>41</v>
      </c>
      <c r="L393" t="s">
        <v>42</v>
      </c>
      <c r="M393" t="s">
        <v>74</v>
      </c>
      <c r="N393" s="20" t="s">
        <v>1848</v>
      </c>
      <c r="O393" t="s">
        <v>28294</v>
      </c>
      <c r="P393" t="s">
        <v>68</v>
      </c>
      <c r="Q393" s="2">
        <v>20145</v>
      </c>
      <c r="R393" t="s">
        <v>33</v>
      </c>
      <c r="S393" t="s">
        <v>140</v>
      </c>
      <c r="T393" t="s">
        <v>35</v>
      </c>
      <c r="U393" s="3">
        <v>2093</v>
      </c>
      <c r="V393" t="s">
        <v>46</v>
      </c>
      <c r="W393" t="s">
        <v>37</v>
      </c>
      <c r="X393" t="s">
        <v>80</v>
      </c>
      <c r="Y393">
        <v>3</v>
      </c>
      <c r="Z393">
        <f>VLOOKUP(A393,Table3[],3,0)</f>
        <v>4</v>
      </c>
      <c r="AA393">
        <f>VLOOKUP(A393,'employee_engagement survey data'!A393:E857,4,0)</f>
        <v>4</v>
      </c>
      <c r="AB393">
        <f>VLOOKUP(A393,'employee_engagement survey data'!A393:E632,5,0)</f>
        <v>3</v>
      </c>
      <c r="AC393" t="str">
        <f>VLOOKUP(A393,training_and_development!A393:F430,3,0)</f>
        <v>Leadership Development</v>
      </c>
      <c r="AD393" t="str">
        <f>VLOOKUP(A393,training_and_development!A393:E782,4,0)</f>
        <v>External</v>
      </c>
      <c r="AE393" t="str">
        <f>VLOOKUP(A393,training_and_development!A393:F3390,5,0)</f>
        <v>Completed</v>
      </c>
      <c r="AF393" t="str">
        <f>VLOOKUP(A393,training_and_development!A392:G412,6,0)</f>
        <v>North Coleview</v>
      </c>
      <c r="AG393" t="str">
        <f>VLOOKUP(A393,training_and_development!A393:H401,7,0)</f>
        <v>Anthony Hodges</v>
      </c>
      <c r="AH393">
        <f>VLOOKUP(A393,training_and_development!A393:H396,8,0)</f>
        <v>3</v>
      </c>
    </row>
    <row r="394" spans="1:34" x14ac:dyDescent="0.25">
      <c r="A394">
        <v>1393</v>
      </c>
      <c r="B394" t="s">
        <v>20667</v>
      </c>
      <c r="C394" s="1">
        <v>44522</v>
      </c>
      <c r="D394" s="8">
        <v>44888</v>
      </c>
      <c r="E394" t="s">
        <v>24</v>
      </c>
      <c r="F394" t="s">
        <v>1849</v>
      </c>
      <c r="G394" t="s">
        <v>2620</v>
      </c>
      <c r="H394" t="s">
        <v>96</v>
      </c>
      <c r="I394" t="s">
        <v>339</v>
      </c>
      <c r="J394" t="s">
        <v>42</v>
      </c>
      <c r="K394" t="s">
        <v>29</v>
      </c>
      <c r="L394" t="s">
        <v>42</v>
      </c>
      <c r="M394" t="s">
        <v>120</v>
      </c>
      <c r="N394" s="20" t="s">
        <v>1851</v>
      </c>
      <c r="O394" t="s">
        <v>28294</v>
      </c>
      <c r="P394" t="s">
        <v>62</v>
      </c>
      <c r="Q394" s="2">
        <v>17246</v>
      </c>
      <c r="R394" t="s">
        <v>33</v>
      </c>
      <c r="S394" t="s">
        <v>172</v>
      </c>
      <c r="T394" t="s">
        <v>35</v>
      </c>
      <c r="U394" s="3">
        <v>1775</v>
      </c>
      <c r="V394" t="s">
        <v>58</v>
      </c>
      <c r="W394" t="s">
        <v>59</v>
      </c>
      <c r="X394" t="s">
        <v>80</v>
      </c>
      <c r="Y394">
        <v>3</v>
      </c>
      <c r="Z394">
        <f>VLOOKUP(A394,Table3[],3,0)</f>
        <v>4</v>
      </c>
      <c r="AA394">
        <f>VLOOKUP(A394,'employee_engagement survey data'!A394:E858,4,0)</f>
        <v>4</v>
      </c>
      <c r="AB394">
        <f>VLOOKUP(A394,'employee_engagement survey data'!A394:E633,5,0)</f>
        <v>4</v>
      </c>
      <c r="AC394" t="str">
        <f>VLOOKUP(A394,training_and_development!A394:F431,3,0)</f>
        <v>Technical Skills</v>
      </c>
      <c r="AD394" t="str">
        <f>VLOOKUP(A394,training_and_development!A394:E783,4,0)</f>
        <v>External</v>
      </c>
      <c r="AE394" t="str">
        <f>VLOOKUP(A394,training_and_development!A394:F3391,5,0)</f>
        <v>Failed</v>
      </c>
      <c r="AF394" t="str">
        <f>VLOOKUP(A394,training_and_development!A393:G413,6,0)</f>
        <v>Danastad</v>
      </c>
      <c r="AG394" t="str">
        <f>VLOOKUP(A394,training_and_development!A394:H402,7,0)</f>
        <v>Stacy Leonard</v>
      </c>
      <c r="AH394">
        <f>VLOOKUP(A394,training_and_development!A394:H397,8,0)</f>
        <v>3</v>
      </c>
    </row>
    <row r="395" spans="1:34" x14ac:dyDescent="0.25">
      <c r="A395">
        <v>1394</v>
      </c>
      <c r="B395" t="s">
        <v>20668</v>
      </c>
      <c r="C395" s="1">
        <v>43484</v>
      </c>
      <c r="D395" s="8" t="s">
        <v>16975</v>
      </c>
      <c r="E395" t="s">
        <v>24</v>
      </c>
      <c r="F395" t="s">
        <v>1852</v>
      </c>
      <c r="G395" t="s">
        <v>2625</v>
      </c>
      <c r="H395" t="s">
        <v>87</v>
      </c>
      <c r="I395" t="s">
        <v>339</v>
      </c>
      <c r="J395" t="s">
        <v>50</v>
      </c>
      <c r="K395" t="s">
        <v>41</v>
      </c>
      <c r="L395" t="s">
        <v>42</v>
      </c>
      <c r="M395" t="s">
        <v>31</v>
      </c>
      <c r="N395" s="20" t="s">
        <v>16975</v>
      </c>
      <c r="O395" t="s">
        <v>28294</v>
      </c>
      <c r="P395" t="s">
        <v>68</v>
      </c>
      <c r="Q395" s="2">
        <v>15839</v>
      </c>
      <c r="R395" t="s">
        <v>33</v>
      </c>
      <c r="S395" t="s">
        <v>64</v>
      </c>
      <c r="T395" t="s">
        <v>45</v>
      </c>
      <c r="U395" s="3">
        <v>2134</v>
      </c>
      <c r="V395" t="s">
        <v>71</v>
      </c>
      <c r="W395" t="s">
        <v>65</v>
      </c>
      <c r="X395" t="s">
        <v>80</v>
      </c>
      <c r="Y395">
        <v>3</v>
      </c>
      <c r="Z395">
        <f>VLOOKUP(A395,Table3[],3,0)</f>
        <v>1</v>
      </c>
      <c r="AA395">
        <f>VLOOKUP(A395,'employee_engagement survey data'!A395:E859,4,0)</f>
        <v>2</v>
      </c>
      <c r="AB395">
        <f>VLOOKUP(A395,'employee_engagement survey data'!A395:E634,5,0)</f>
        <v>2</v>
      </c>
      <c r="AC395" t="str">
        <f>VLOOKUP(A395,training_and_development!A395:F432,3,0)</f>
        <v>Leadership Development</v>
      </c>
      <c r="AD395" t="str">
        <f>VLOOKUP(A395,training_and_development!A395:E784,4,0)</f>
        <v>Internal</v>
      </c>
      <c r="AE395" t="str">
        <f>VLOOKUP(A395,training_and_development!A395:F3392,5,0)</f>
        <v>Completed</v>
      </c>
      <c r="AF395" t="str">
        <f>VLOOKUP(A395,training_and_development!A394:G414,6,0)</f>
        <v>Michelleburgh</v>
      </c>
      <c r="AG395" t="str">
        <f>VLOOKUP(A395,training_and_development!A395:H403,7,0)</f>
        <v>Kevin Miller</v>
      </c>
      <c r="AH395">
        <f>VLOOKUP(A395,training_and_development!A395:H398,8,0)</f>
        <v>5</v>
      </c>
    </row>
    <row r="396" spans="1:34" x14ac:dyDescent="0.25">
      <c r="A396">
        <v>1395</v>
      </c>
      <c r="B396" t="s">
        <v>20669</v>
      </c>
      <c r="C396" s="1">
        <v>44547</v>
      </c>
      <c r="D396" s="8">
        <v>44556</v>
      </c>
      <c r="E396" t="s">
        <v>332</v>
      </c>
      <c r="F396" t="s">
        <v>1853</v>
      </c>
      <c r="G396" t="s">
        <v>2628</v>
      </c>
      <c r="H396" t="s">
        <v>96</v>
      </c>
      <c r="I396" t="s">
        <v>339</v>
      </c>
      <c r="J396" t="s">
        <v>50</v>
      </c>
      <c r="K396" t="s">
        <v>29</v>
      </c>
      <c r="L396" t="s">
        <v>42</v>
      </c>
      <c r="M396" t="s">
        <v>92</v>
      </c>
      <c r="N396" s="20" t="s">
        <v>1855</v>
      </c>
      <c r="O396" t="s">
        <v>28294</v>
      </c>
      <c r="P396" t="s">
        <v>62</v>
      </c>
      <c r="Q396" s="2">
        <v>22234</v>
      </c>
      <c r="R396" t="s">
        <v>33</v>
      </c>
      <c r="S396" t="s">
        <v>64</v>
      </c>
      <c r="T396" t="s">
        <v>45</v>
      </c>
      <c r="U396" s="3">
        <v>2045</v>
      </c>
      <c r="V396" t="s">
        <v>71</v>
      </c>
      <c r="W396" t="s">
        <v>79</v>
      </c>
      <c r="X396" t="s">
        <v>80</v>
      </c>
      <c r="Y396">
        <v>3</v>
      </c>
      <c r="Z396">
        <f>VLOOKUP(A396,Table3[],3,0)</f>
        <v>4</v>
      </c>
      <c r="AA396">
        <f>VLOOKUP(A396,'employee_engagement survey data'!A396:E860,4,0)</f>
        <v>1</v>
      </c>
      <c r="AB396">
        <f>VLOOKUP(A396,'employee_engagement survey data'!A396:E635,5,0)</f>
        <v>2</v>
      </c>
      <c r="AC396" t="str">
        <f>VLOOKUP(A396,training_and_development!A396:F433,3,0)</f>
        <v>Communication Skills</v>
      </c>
      <c r="AD396" t="str">
        <f>VLOOKUP(A396,training_and_development!A396:E785,4,0)</f>
        <v>Internal</v>
      </c>
      <c r="AE396" t="str">
        <f>VLOOKUP(A396,training_and_development!A396:F3393,5,0)</f>
        <v>Failed</v>
      </c>
      <c r="AF396" t="str">
        <f>VLOOKUP(A396,training_and_development!A395:G415,6,0)</f>
        <v>Hamiltonberg</v>
      </c>
      <c r="AG396" t="str">
        <f>VLOOKUP(A396,training_and_development!A396:H404,7,0)</f>
        <v>Catherine Lewis</v>
      </c>
      <c r="AH396">
        <f>VLOOKUP(A396,training_and_development!A396:H399,8,0)</f>
        <v>2</v>
      </c>
    </row>
    <row r="397" spans="1:34" x14ac:dyDescent="0.25">
      <c r="A397">
        <v>1396</v>
      </c>
      <c r="B397" t="s">
        <v>20670</v>
      </c>
      <c r="C397" s="1">
        <v>43589</v>
      </c>
      <c r="D397" s="8">
        <v>44242</v>
      </c>
      <c r="E397" t="s">
        <v>24</v>
      </c>
      <c r="F397" t="s">
        <v>1856</v>
      </c>
      <c r="G397" t="s">
        <v>2631</v>
      </c>
      <c r="H397" t="s">
        <v>96</v>
      </c>
      <c r="I397" t="s">
        <v>339</v>
      </c>
      <c r="J397" t="s">
        <v>42</v>
      </c>
      <c r="K397" t="s">
        <v>41</v>
      </c>
      <c r="L397" t="s">
        <v>50</v>
      </c>
      <c r="M397" t="s">
        <v>92</v>
      </c>
      <c r="N397" s="20" t="s">
        <v>1858</v>
      </c>
      <c r="O397" t="s">
        <v>28294</v>
      </c>
      <c r="P397" t="s">
        <v>76</v>
      </c>
      <c r="Q397" s="2">
        <v>20705</v>
      </c>
      <c r="R397" t="s">
        <v>33</v>
      </c>
      <c r="S397" t="s">
        <v>85</v>
      </c>
      <c r="T397" t="s">
        <v>35</v>
      </c>
      <c r="U397" s="3">
        <v>1810</v>
      </c>
      <c r="V397" t="s">
        <v>46</v>
      </c>
      <c r="W397" t="s">
        <v>65</v>
      </c>
      <c r="X397" t="s">
        <v>80</v>
      </c>
      <c r="Y397">
        <v>3</v>
      </c>
      <c r="Z397">
        <f>VLOOKUP(A397,Table3[],3,0)</f>
        <v>2</v>
      </c>
      <c r="AA397">
        <f>VLOOKUP(A397,'employee_engagement survey data'!A397:E861,4,0)</f>
        <v>1</v>
      </c>
      <c r="AB397">
        <f>VLOOKUP(A397,'employee_engagement survey data'!A397:E636,5,0)</f>
        <v>3</v>
      </c>
      <c r="AC397" t="str">
        <f>VLOOKUP(A397,training_and_development!A397:F434,3,0)</f>
        <v>Communication Skills</v>
      </c>
      <c r="AD397" t="str">
        <f>VLOOKUP(A397,training_and_development!A397:E786,4,0)</f>
        <v>Internal</v>
      </c>
      <c r="AE397" t="str">
        <f>VLOOKUP(A397,training_and_development!A397:F3394,5,0)</f>
        <v>Completed</v>
      </c>
      <c r="AF397" t="str">
        <f>VLOOKUP(A397,training_and_development!A396:G416,6,0)</f>
        <v>Rodriguezmouth</v>
      </c>
      <c r="AG397" t="str">
        <f>VLOOKUP(A397,training_and_development!A397:H405,7,0)</f>
        <v>Diana Benton</v>
      </c>
      <c r="AH397">
        <f>VLOOKUP(A397,training_and_development!A397:H400,8,0)</f>
        <v>3</v>
      </c>
    </row>
    <row r="398" spans="1:34" x14ac:dyDescent="0.25">
      <c r="A398">
        <v>1397</v>
      </c>
      <c r="B398" t="s">
        <v>20671</v>
      </c>
      <c r="C398" s="1">
        <v>43459</v>
      </c>
      <c r="D398" s="8">
        <v>43535</v>
      </c>
      <c r="E398" t="s">
        <v>24</v>
      </c>
      <c r="F398" t="s">
        <v>1859</v>
      </c>
      <c r="G398" t="s">
        <v>2634</v>
      </c>
      <c r="H398" t="s">
        <v>99</v>
      </c>
      <c r="I398" t="s">
        <v>339</v>
      </c>
      <c r="J398" t="s">
        <v>28</v>
      </c>
      <c r="K398" t="s">
        <v>41</v>
      </c>
      <c r="L398" t="s">
        <v>42</v>
      </c>
      <c r="M398" t="s">
        <v>120</v>
      </c>
      <c r="N398" s="20" t="s">
        <v>1861</v>
      </c>
      <c r="O398" t="s">
        <v>28294</v>
      </c>
      <c r="P398" t="s">
        <v>62</v>
      </c>
      <c r="Q398" s="2">
        <v>29643</v>
      </c>
      <c r="R398" t="s">
        <v>33</v>
      </c>
      <c r="S398" t="s">
        <v>64</v>
      </c>
      <c r="T398" t="s">
        <v>45</v>
      </c>
      <c r="U398" s="3">
        <v>1801</v>
      </c>
      <c r="V398" t="s">
        <v>58</v>
      </c>
      <c r="W398" t="s">
        <v>59</v>
      </c>
      <c r="X398" t="s">
        <v>80</v>
      </c>
      <c r="Y398">
        <v>3</v>
      </c>
      <c r="Z398">
        <f>VLOOKUP(A398,Table3[],3,0)</f>
        <v>3</v>
      </c>
      <c r="AA398">
        <f>VLOOKUP(A398,'employee_engagement survey data'!A398:E862,4,0)</f>
        <v>2</v>
      </c>
      <c r="AB398">
        <f>VLOOKUP(A398,'employee_engagement survey data'!A398:E637,5,0)</f>
        <v>3</v>
      </c>
      <c r="AC398" t="str">
        <f>VLOOKUP(A398,training_and_development!A398:F435,3,0)</f>
        <v>Customer Service</v>
      </c>
      <c r="AD398" t="str">
        <f>VLOOKUP(A398,training_and_development!A398:E787,4,0)</f>
        <v>Internal</v>
      </c>
      <c r="AE398" t="str">
        <f>VLOOKUP(A398,training_and_development!A398:F3395,5,0)</f>
        <v>Failed</v>
      </c>
      <c r="AF398" t="str">
        <f>VLOOKUP(A398,training_and_development!A397:G417,6,0)</f>
        <v>North Trevor</v>
      </c>
      <c r="AG398" t="str">
        <f>VLOOKUP(A398,training_and_development!A398:H406,7,0)</f>
        <v>Stephanie Cook</v>
      </c>
      <c r="AH398">
        <f>VLOOKUP(A398,training_and_development!A398:H401,8,0)</f>
        <v>2</v>
      </c>
    </row>
    <row r="399" spans="1:34" x14ac:dyDescent="0.25">
      <c r="A399">
        <v>1398</v>
      </c>
      <c r="B399" t="s">
        <v>20672</v>
      </c>
      <c r="C399" s="1">
        <v>44199</v>
      </c>
      <c r="D399" s="8">
        <v>44993</v>
      </c>
      <c r="E399" t="s">
        <v>24</v>
      </c>
      <c r="F399" t="s">
        <v>1862</v>
      </c>
      <c r="G399" t="s">
        <v>2637</v>
      </c>
      <c r="H399" t="s">
        <v>116</v>
      </c>
      <c r="I399" t="s">
        <v>339</v>
      </c>
      <c r="J399" t="s">
        <v>42</v>
      </c>
      <c r="K399" t="s">
        <v>29</v>
      </c>
      <c r="L399" t="s">
        <v>50</v>
      </c>
      <c r="M399" t="s">
        <v>74</v>
      </c>
      <c r="N399" s="20" t="s">
        <v>1864</v>
      </c>
      <c r="O399" t="s">
        <v>28294</v>
      </c>
      <c r="P399" t="s">
        <v>105</v>
      </c>
      <c r="Q399" s="2">
        <v>26645</v>
      </c>
      <c r="R399" t="s">
        <v>33</v>
      </c>
      <c r="S399" t="s">
        <v>456</v>
      </c>
      <c r="T399" t="s">
        <v>35</v>
      </c>
      <c r="U399" s="3">
        <v>2451</v>
      </c>
      <c r="V399" t="s">
        <v>36</v>
      </c>
      <c r="W399" t="s">
        <v>59</v>
      </c>
      <c r="X399" t="s">
        <v>148</v>
      </c>
      <c r="Y399">
        <v>3</v>
      </c>
      <c r="Z399">
        <f>VLOOKUP(A399,Table3[],3,0)</f>
        <v>1</v>
      </c>
      <c r="AA399">
        <f>VLOOKUP(A399,'employee_engagement survey data'!A399:E863,4,0)</f>
        <v>1</v>
      </c>
      <c r="AB399">
        <f>VLOOKUP(A399,'employee_engagement survey data'!A399:E638,5,0)</f>
        <v>1</v>
      </c>
      <c r="AC399" t="str">
        <f>VLOOKUP(A399,training_and_development!A399:F436,3,0)</f>
        <v>Communication Skills</v>
      </c>
      <c r="AD399" t="str">
        <f>VLOOKUP(A399,training_and_development!A399:E788,4,0)</f>
        <v>External</v>
      </c>
      <c r="AE399" t="str">
        <f>VLOOKUP(A399,training_and_development!A399:F3396,5,0)</f>
        <v>Completed</v>
      </c>
      <c r="AF399" t="str">
        <f>VLOOKUP(A399,training_and_development!A398:G418,6,0)</f>
        <v>Olsonmouth</v>
      </c>
      <c r="AG399" t="str">
        <f>VLOOKUP(A399,training_and_development!A399:H407,7,0)</f>
        <v>Kelly Rogers</v>
      </c>
      <c r="AH399">
        <f>VLOOKUP(A399,training_and_development!A399:H402,8,0)</f>
        <v>3</v>
      </c>
    </row>
    <row r="400" spans="1:34" x14ac:dyDescent="0.25">
      <c r="A400">
        <v>1399</v>
      </c>
      <c r="B400" t="s">
        <v>20673</v>
      </c>
      <c r="C400" s="1">
        <v>45092</v>
      </c>
      <c r="D400" s="8" t="s">
        <v>16975</v>
      </c>
      <c r="E400" t="s">
        <v>24</v>
      </c>
      <c r="F400" t="s">
        <v>1865</v>
      </c>
      <c r="G400" t="s">
        <v>2640</v>
      </c>
      <c r="H400" t="s">
        <v>67</v>
      </c>
      <c r="I400" t="s">
        <v>339</v>
      </c>
      <c r="J400" t="s">
        <v>42</v>
      </c>
      <c r="K400" t="s">
        <v>29</v>
      </c>
      <c r="L400" t="s">
        <v>50</v>
      </c>
      <c r="M400" t="s">
        <v>31</v>
      </c>
      <c r="N400" s="20" t="s">
        <v>16975</v>
      </c>
      <c r="O400" t="s">
        <v>28294</v>
      </c>
      <c r="P400" t="s">
        <v>62</v>
      </c>
      <c r="Q400" s="2">
        <v>28474</v>
      </c>
      <c r="R400" t="s">
        <v>33</v>
      </c>
      <c r="S400" t="s">
        <v>144</v>
      </c>
      <c r="T400" t="s">
        <v>35</v>
      </c>
      <c r="U400" s="3">
        <v>2031</v>
      </c>
      <c r="V400" t="s">
        <v>58</v>
      </c>
      <c r="W400" t="s">
        <v>37</v>
      </c>
      <c r="X400" t="s">
        <v>148</v>
      </c>
      <c r="Y400">
        <v>3</v>
      </c>
      <c r="Z400">
        <f>VLOOKUP(A400,Table3[],3,0)</f>
        <v>1</v>
      </c>
      <c r="AA400">
        <f>VLOOKUP(A400,'employee_engagement survey data'!A400:E864,4,0)</f>
        <v>4</v>
      </c>
      <c r="AB400">
        <f>VLOOKUP(A400,'employee_engagement survey data'!A400:E639,5,0)</f>
        <v>4</v>
      </c>
      <c r="AC400" t="str">
        <f>VLOOKUP(A400,training_and_development!A400:F437,3,0)</f>
        <v>Customer Service</v>
      </c>
      <c r="AD400" t="str">
        <f>VLOOKUP(A400,training_and_development!A400:E789,4,0)</f>
        <v>Internal</v>
      </c>
      <c r="AE400" t="str">
        <f>VLOOKUP(A400,training_and_development!A400:F3397,5,0)</f>
        <v>Failed</v>
      </c>
      <c r="AF400" t="str">
        <f>VLOOKUP(A400,training_and_development!A399:G419,6,0)</f>
        <v>Leahburgh</v>
      </c>
      <c r="AG400" t="str">
        <f>VLOOKUP(A400,training_and_development!A400:H408,7,0)</f>
        <v>Jessica Garcia</v>
      </c>
      <c r="AH400">
        <f>VLOOKUP(A400,training_and_development!A400:H403,8,0)</f>
        <v>2</v>
      </c>
    </row>
    <row r="401" spans="1:34" x14ac:dyDescent="0.25">
      <c r="A401">
        <v>1400</v>
      </c>
      <c r="B401" t="s">
        <v>20674</v>
      </c>
      <c r="C401" s="1">
        <v>43341</v>
      </c>
      <c r="D401" s="8">
        <v>44966</v>
      </c>
      <c r="E401" t="s">
        <v>332</v>
      </c>
      <c r="F401" t="s">
        <v>1866</v>
      </c>
      <c r="G401" t="s">
        <v>2645</v>
      </c>
      <c r="H401" t="s">
        <v>87</v>
      </c>
      <c r="I401" t="s">
        <v>339</v>
      </c>
      <c r="J401" t="s">
        <v>50</v>
      </c>
      <c r="K401" t="s">
        <v>51</v>
      </c>
      <c r="L401" t="s">
        <v>50</v>
      </c>
      <c r="M401" t="s">
        <v>92</v>
      </c>
      <c r="N401" s="20" t="s">
        <v>1868</v>
      </c>
      <c r="O401" t="s">
        <v>28294</v>
      </c>
      <c r="P401" t="s">
        <v>68</v>
      </c>
      <c r="Q401" s="2">
        <v>20182</v>
      </c>
      <c r="R401" t="s">
        <v>33</v>
      </c>
      <c r="S401" t="s">
        <v>64</v>
      </c>
      <c r="T401" t="s">
        <v>35</v>
      </c>
      <c r="U401" s="3">
        <v>2128</v>
      </c>
      <c r="V401" t="s">
        <v>36</v>
      </c>
      <c r="W401" t="s">
        <v>79</v>
      </c>
      <c r="X401" t="s">
        <v>80</v>
      </c>
      <c r="Y401">
        <v>3</v>
      </c>
      <c r="Z401">
        <f>VLOOKUP(A401,Table3[],3,0)</f>
        <v>2</v>
      </c>
      <c r="AA401">
        <f>VLOOKUP(A401,'employee_engagement survey data'!A401:E865,4,0)</f>
        <v>3</v>
      </c>
      <c r="AB401">
        <f>VLOOKUP(A401,'employee_engagement survey data'!A401:E640,5,0)</f>
        <v>3</v>
      </c>
      <c r="AC401" t="str">
        <f>VLOOKUP(A401,training_and_development!A401:F438,3,0)</f>
        <v>Communication Skills</v>
      </c>
      <c r="AD401" t="str">
        <f>VLOOKUP(A401,training_and_development!A401:E790,4,0)</f>
        <v>Internal</v>
      </c>
      <c r="AE401" t="str">
        <f>VLOOKUP(A401,training_and_development!A401:F3398,5,0)</f>
        <v>Failed</v>
      </c>
      <c r="AF401" t="str">
        <f>VLOOKUP(A401,training_and_development!A400:G420,6,0)</f>
        <v>New Melissachester</v>
      </c>
      <c r="AG401" t="str">
        <f>VLOOKUP(A401,training_and_development!A401:H409,7,0)</f>
        <v>David Dennis</v>
      </c>
      <c r="AH401">
        <f>VLOOKUP(A401,training_and_development!A401:H404,8,0)</f>
        <v>2</v>
      </c>
    </row>
    <row r="402" spans="1:34" x14ac:dyDescent="0.25">
      <c r="A402">
        <v>1401</v>
      </c>
      <c r="B402" t="s">
        <v>20675</v>
      </c>
      <c r="C402" s="1">
        <v>43469</v>
      </c>
      <c r="D402" s="8" t="s">
        <v>16975</v>
      </c>
      <c r="E402" t="s">
        <v>24</v>
      </c>
      <c r="F402" t="s">
        <v>1869</v>
      </c>
      <c r="G402" t="s">
        <v>2649</v>
      </c>
      <c r="H402" t="s">
        <v>49</v>
      </c>
      <c r="I402" t="s">
        <v>339</v>
      </c>
      <c r="J402" t="s">
        <v>28</v>
      </c>
      <c r="K402" t="s">
        <v>51</v>
      </c>
      <c r="L402" t="s">
        <v>42</v>
      </c>
      <c r="M402" t="s">
        <v>31</v>
      </c>
      <c r="N402" s="20" t="s">
        <v>16975</v>
      </c>
      <c r="O402" t="s">
        <v>28294</v>
      </c>
      <c r="P402" t="s">
        <v>105</v>
      </c>
      <c r="Q402" s="2">
        <v>24701</v>
      </c>
      <c r="R402" t="s">
        <v>33</v>
      </c>
      <c r="S402" t="s">
        <v>114</v>
      </c>
      <c r="T402" t="s">
        <v>45</v>
      </c>
      <c r="U402" s="3">
        <v>2451</v>
      </c>
      <c r="V402" t="s">
        <v>36</v>
      </c>
      <c r="W402" t="s">
        <v>59</v>
      </c>
      <c r="X402" t="s">
        <v>80</v>
      </c>
      <c r="Y402">
        <v>3</v>
      </c>
      <c r="Z402">
        <f>VLOOKUP(A402,Table3[],3,0)</f>
        <v>2</v>
      </c>
      <c r="AA402">
        <f>VLOOKUP(A402,'employee_engagement survey data'!A402:E866,4,0)</f>
        <v>5</v>
      </c>
      <c r="AB402">
        <f>VLOOKUP(A402,'employee_engagement survey data'!A402:E641,5,0)</f>
        <v>3</v>
      </c>
      <c r="AC402" t="str">
        <f>VLOOKUP(A402,training_and_development!A402:F439,3,0)</f>
        <v>Communication Skills</v>
      </c>
      <c r="AD402" t="str">
        <f>VLOOKUP(A402,training_and_development!A402:E791,4,0)</f>
        <v>Internal</v>
      </c>
      <c r="AE402" t="str">
        <f>VLOOKUP(A402,training_and_development!A402:F3399,5,0)</f>
        <v>Failed</v>
      </c>
      <c r="AF402" t="str">
        <f>VLOOKUP(A402,training_and_development!A401:G421,6,0)</f>
        <v>Madisonview</v>
      </c>
      <c r="AG402" t="str">
        <f>VLOOKUP(A402,training_and_development!A402:H410,7,0)</f>
        <v>Michael Murillo</v>
      </c>
      <c r="AH402">
        <f>VLOOKUP(A402,training_and_development!A402:H405,8,0)</f>
        <v>5</v>
      </c>
    </row>
    <row r="403" spans="1:34" x14ac:dyDescent="0.25">
      <c r="A403">
        <v>1402</v>
      </c>
      <c r="B403" t="s">
        <v>20676</v>
      </c>
      <c r="C403" s="1">
        <v>44449</v>
      </c>
      <c r="D403" s="8" t="s">
        <v>16975</v>
      </c>
      <c r="E403" t="s">
        <v>24</v>
      </c>
      <c r="F403" t="s">
        <v>1870</v>
      </c>
      <c r="G403" t="s">
        <v>2653</v>
      </c>
      <c r="H403" t="s">
        <v>99</v>
      </c>
      <c r="I403" t="s">
        <v>339</v>
      </c>
      <c r="J403" t="s">
        <v>50</v>
      </c>
      <c r="K403" t="s">
        <v>51</v>
      </c>
      <c r="L403" t="s">
        <v>50</v>
      </c>
      <c r="M403" t="s">
        <v>31</v>
      </c>
      <c r="N403" s="20" t="s">
        <v>16975</v>
      </c>
      <c r="O403" t="s">
        <v>28294</v>
      </c>
      <c r="P403" t="s">
        <v>53</v>
      </c>
      <c r="Q403" s="2">
        <v>32428</v>
      </c>
      <c r="R403" t="s">
        <v>33</v>
      </c>
      <c r="S403" t="s">
        <v>78</v>
      </c>
      <c r="T403" t="s">
        <v>35</v>
      </c>
      <c r="U403" s="3">
        <v>1902</v>
      </c>
      <c r="V403" t="s">
        <v>36</v>
      </c>
      <c r="W403" t="s">
        <v>79</v>
      </c>
      <c r="X403" t="s">
        <v>80</v>
      </c>
      <c r="Y403">
        <v>3</v>
      </c>
      <c r="Z403">
        <f>VLOOKUP(A403,Table3[],3,0)</f>
        <v>2</v>
      </c>
      <c r="AA403">
        <f>VLOOKUP(A403,'employee_engagement survey data'!A403:E867,4,0)</f>
        <v>4</v>
      </c>
      <c r="AB403">
        <f>VLOOKUP(A403,'employee_engagement survey data'!A403:E642,5,0)</f>
        <v>4</v>
      </c>
      <c r="AC403" t="str">
        <f>VLOOKUP(A403,training_and_development!A403:F440,3,0)</f>
        <v>Communication Skills</v>
      </c>
      <c r="AD403" t="str">
        <f>VLOOKUP(A403,training_and_development!A403:E792,4,0)</f>
        <v>External</v>
      </c>
      <c r="AE403" t="str">
        <f>VLOOKUP(A403,training_and_development!A403:F3400,5,0)</f>
        <v>Completed</v>
      </c>
      <c r="AF403" t="str">
        <f>VLOOKUP(A403,training_and_development!A402:G422,6,0)</f>
        <v>Lake Sarah</v>
      </c>
      <c r="AG403" t="str">
        <f>VLOOKUP(A403,training_and_development!A403:H411,7,0)</f>
        <v>Mary Ramirez</v>
      </c>
      <c r="AH403">
        <f>VLOOKUP(A403,training_and_development!A403:H406,8,0)</f>
        <v>3</v>
      </c>
    </row>
    <row r="404" spans="1:34" x14ac:dyDescent="0.25">
      <c r="A404">
        <v>1403</v>
      </c>
      <c r="B404" t="s">
        <v>20677</v>
      </c>
      <c r="C404" s="1">
        <v>44385</v>
      </c>
      <c r="D404" s="8" t="s">
        <v>16975</v>
      </c>
      <c r="E404" t="s">
        <v>24</v>
      </c>
      <c r="F404" t="s">
        <v>1871</v>
      </c>
      <c r="G404" t="s">
        <v>2657</v>
      </c>
      <c r="H404" t="s">
        <v>96</v>
      </c>
      <c r="I404" t="s">
        <v>946</v>
      </c>
      <c r="J404" t="s">
        <v>50</v>
      </c>
      <c r="K404" t="s">
        <v>51</v>
      </c>
      <c r="L404" t="s">
        <v>30</v>
      </c>
      <c r="M404" t="s">
        <v>31</v>
      </c>
      <c r="N404" s="20" t="s">
        <v>16975</v>
      </c>
      <c r="O404" t="s">
        <v>28294</v>
      </c>
      <c r="P404" t="s">
        <v>68</v>
      </c>
      <c r="Q404" s="2">
        <v>16415</v>
      </c>
      <c r="R404" t="s">
        <v>33</v>
      </c>
      <c r="S404" t="s">
        <v>78</v>
      </c>
      <c r="T404" t="s">
        <v>35</v>
      </c>
      <c r="U404" s="3">
        <v>2351</v>
      </c>
      <c r="V404" t="s">
        <v>36</v>
      </c>
      <c r="W404" t="s">
        <v>37</v>
      </c>
      <c r="X404" t="s">
        <v>80</v>
      </c>
      <c r="Y404">
        <v>3</v>
      </c>
      <c r="Z404">
        <f>VLOOKUP(A404,Table3[],3,0)</f>
        <v>1</v>
      </c>
      <c r="AA404">
        <f>VLOOKUP(A404,'employee_engagement survey data'!A404:E868,4,0)</f>
        <v>3</v>
      </c>
      <c r="AB404">
        <f>VLOOKUP(A404,'employee_engagement survey data'!A404:E643,5,0)</f>
        <v>2</v>
      </c>
      <c r="AC404" t="str">
        <f>VLOOKUP(A404,training_and_development!A404:F441,3,0)</f>
        <v>Technical Skills</v>
      </c>
      <c r="AD404" t="str">
        <f>VLOOKUP(A404,training_and_development!A404:E793,4,0)</f>
        <v>Internal</v>
      </c>
      <c r="AE404" t="str">
        <f>VLOOKUP(A404,training_and_development!A404:F3401,5,0)</f>
        <v>Failed</v>
      </c>
      <c r="AF404" t="str">
        <f>VLOOKUP(A404,training_and_development!A403:G423,6,0)</f>
        <v>Lake Christopherfort</v>
      </c>
      <c r="AG404" t="str">
        <f>VLOOKUP(A404,training_and_development!A404:H412,7,0)</f>
        <v>Ryan Craig</v>
      </c>
      <c r="AH404">
        <f>VLOOKUP(A404,training_and_development!A404:H407,8,0)</f>
        <v>3</v>
      </c>
    </row>
    <row r="405" spans="1:34" x14ac:dyDescent="0.25">
      <c r="A405">
        <v>1404</v>
      </c>
      <c r="B405" t="s">
        <v>20678</v>
      </c>
      <c r="C405" s="1">
        <v>43405</v>
      </c>
      <c r="D405" s="8">
        <v>44315</v>
      </c>
      <c r="E405" t="s">
        <v>332</v>
      </c>
      <c r="F405" t="s">
        <v>1872</v>
      </c>
      <c r="G405" t="s">
        <v>2660</v>
      </c>
      <c r="H405" t="s">
        <v>67</v>
      </c>
      <c r="I405" t="s">
        <v>339</v>
      </c>
      <c r="J405" t="s">
        <v>28</v>
      </c>
      <c r="K405" t="s">
        <v>51</v>
      </c>
      <c r="L405" t="s">
        <v>42</v>
      </c>
      <c r="M405" t="s">
        <v>74</v>
      </c>
      <c r="N405" s="20" t="s">
        <v>1874</v>
      </c>
      <c r="O405" t="s">
        <v>28294</v>
      </c>
      <c r="P405" t="s">
        <v>32</v>
      </c>
      <c r="Q405" s="2">
        <v>28830</v>
      </c>
      <c r="R405" t="s">
        <v>33</v>
      </c>
      <c r="S405" t="s">
        <v>152</v>
      </c>
      <c r="T405" t="s">
        <v>45</v>
      </c>
      <c r="U405" s="3">
        <v>2472</v>
      </c>
      <c r="V405" t="s">
        <v>46</v>
      </c>
      <c r="W405" t="s">
        <v>59</v>
      </c>
      <c r="X405" t="s">
        <v>80</v>
      </c>
      <c r="Y405">
        <v>3</v>
      </c>
      <c r="Z405">
        <f>VLOOKUP(A405,Table3[],3,0)</f>
        <v>1</v>
      </c>
      <c r="AA405">
        <f>VLOOKUP(A405,'employee_engagement survey data'!A405:E869,4,0)</f>
        <v>2</v>
      </c>
      <c r="AB405">
        <f>VLOOKUP(A405,'employee_engagement survey data'!A405:E644,5,0)</f>
        <v>2</v>
      </c>
      <c r="AC405" t="str">
        <f>VLOOKUP(A405,training_and_development!A405:F442,3,0)</f>
        <v>Project Management</v>
      </c>
      <c r="AD405" t="str">
        <f>VLOOKUP(A405,training_and_development!A405:E794,4,0)</f>
        <v>Internal</v>
      </c>
      <c r="AE405" t="str">
        <f>VLOOKUP(A405,training_and_development!A405:F3402,5,0)</f>
        <v>Completed</v>
      </c>
      <c r="AF405" t="str">
        <f>VLOOKUP(A405,training_and_development!A404:G424,6,0)</f>
        <v>North Ian</v>
      </c>
      <c r="AG405" t="str">
        <f>VLOOKUP(A405,training_and_development!A405:H413,7,0)</f>
        <v>Rachel Harris</v>
      </c>
      <c r="AH405">
        <f>VLOOKUP(A405,training_and_development!A405:H408,8,0)</f>
        <v>4</v>
      </c>
    </row>
    <row r="406" spans="1:34" x14ac:dyDescent="0.25">
      <c r="A406">
        <v>1405</v>
      </c>
      <c r="B406" t="s">
        <v>20679</v>
      </c>
      <c r="C406" s="1">
        <v>43442</v>
      </c>
      <c r="D406" s="8">
        <v>44723</v>
      </c>
      <c r="E406" t="s">
        <v>332</v>
      </c>
      <c r="F406" t="s">
        <v>1875</v>
      </c>
      <c r="G406" t="s">
        <v>2665</v>
      </c>
      <c r="H406" t="s">
        <v>49</v>
      </c>
      <c r="I406" t="s">
        <v>339</v>
      </c>
      <c r="J406" t="s">
        <v>42</v>
      </c>
      <c r="K406" t="s">
        <v>41</v>
      </c>
      <c r="L406" t="s">
        <v>30</v>
      </c>
      <c r="M406" t="s">
        <v>74</v>
      </c>
      <c r="N406" s="20" t="s">
        <v>1877</v>
      </c>
      <c r="O406" t="s">
        <v>28294</v>
      </c>
      <c r="P406" t="s">
        <v>68</v>
      </c>
      <c r="Q406" s="2">
        <v>28214</v>
      </c>
      <c r="R406" t="s">
        <v>33</v>
      </c>
      <c r="S406" t="s">
        <v>373</v>
      </c>
      <c r="T406" t="s">
        <v>35</v>
      </c>
      <c r="U406" s="3">
        <v>2050</v>
      </c>
      <c r="V406" t="s">
        <v>58</v>
      </c>
      <c r="W406" t="s">
        <v>59</v>
      </c>
      <c r="X406" t="s">
        <v>80</v>
      </c>
      <c r="Y406">
        <v>3</v>
      </c>
      <c r="Z406">
        <f>VLOOKUP(A406,Table3[],3,0)</f>
        <v>3</v>
      </c>
      <c r="AA406">
        <f>VLOOKUP(A406,'employee_engagement survey data'!A406:E870,4,0)</f>
        <v>3</v>
      </c>
      <c r="AB406">
        <f>VLOOKUP(A406,'employee_engagement survey data'!A406:E645,5,0)</f>
        <v>3</v>
      </c>
      <c r="AC406" t="str">
        <f>VLOOKUP(A406,training_and_development!A406:F443,3,0)</f>
        <v>Customer Service</v>
      </c>
      <c r="AD406" t="str">
        <f>VLOOKUP(A406,training_and_development!A406:E795,4,0)</f>
        <v>External</v>
      </c>
      <c r="AE406" t="str">
        <f>VLOOKUP(A406,training_and_development!A406:F3403,5,0)</f>
        <v>Completed</v>
      </c>
      <c r="AF406" t="str">
        <f>VLOOKUP(A406,training_and_development!A405:G425,6,0)</f>
        <v>East Jaime</v>
      </c>
      <c r="AG406" t="str">
        <f>VLOOKUP(A406,training_and_development!A406:H414,7,0)</f>
        <v>Ryan Flores</v>
      </c>
      <c r="AH406">
        <f>VLOOKUP(A406,training_and_development!A406:H409,8,0)</f>
        <v>4</v>
      </c>
    </row>
    <row r="407" spans="1:34" x14ac:dyDescent="0.25">
      <c r="A407">
        <v>1406</v>
      </c>
      <c r="B407" t="s">
        <v>20680</v>
      </c>
      <c r="C407" s="1">
        <v>44859</v>
      </c>
      <c r="D407" s="8" t="s">
        <v>16975</v>
      </c>
      <c r="E407" t="s">
        <v>332</v>
      </c>
      <c r="F407" t="s">
        <v>1878</v>
      </c>
      <c r="G407" t="s">
        <v>2668</v>
      </c>
      <c r="H407" t="s">
        <v>116</v>
      </c>
      <c r="I407" t="s">
        <v>339</v>
      </c>
      <c r="J407" t="s">
        <v>42</v>
      </c>
      <c r="K407" t="s">
        <v>41</v>
      </c>
      <c r="L407" t="s">
        <v>50</v>
      </c>
      <c r="M407" t="s">
        <v>31</v>
      </c>
      <c r="N407" s="20" t="s">
        <v>16975</v>
      </c>
      <c r="O407" t="s">
        <v>28294</v>
      </c>
      <c r="P407" t="s">
        <v>62</v>
      </c>
      <c r="Q407" s="2">
        <v>30265</v>
      </c>
      <c r="R407" t="s">
        <v>33</v>
      </c>
      <c r="S407" t="s">
        <v>172</v>
      </c>
      <c r="T407" t="s">
        <v>35</v>
      </c>
      <c r="U407" s="3">
        <v>1752</v>
      </c>
      <c r="V407" t="s">
        <v>94</v>
      </c>
      <c r="W407" t="s">
        <v>59</v>
      </c>
      <c r="X407" t="s">
        <v>80</v>
      </c>
      <c r="Y407">
        <v>3</v>
      </c>
      <c r="Z407">
        <f>VLOOKUP(A407,Table3[],3,0)</f>
        <v>4</v>
      </c>
      <c r="AA407">
        <f>VLOOKUP(A407,'employee_engagement survey data'!A407:E871,4,0)</f>
        <v>1</v>
      </c>
      <c r="AB407">
        <f>VLOOKUP(A407,'employee_engagement survey data'!A407:E646,5,0)</f>
        <v>5</v>
      </c>
      <c r="AC407" t="str">
        <f>VLOOKUP(A407,training_and_development!A407:F444,3,0)</f>
        <v>Technical Skills</v>
      </c>
      <c r="AD407" t="str">
        <f>VLOOKUP(A407,training_and_development!A407:E796,4,0)</f>
        <v>Internal</v>
      </c>
      <c r="AE407" t="str">
        <f>VLOOKUP(A407,training_and_development!A407:F3404,5,0)</f>
        <v>Failed</v>
      </c>
      <c r="AF407" t="str">
        <f>VLOOKUP(A407,training_and_development!A406:G426,6,0)</f>
        <v>Fordborough</v>
      </c>
      <c r="AG407" t="str">
        <f>VLOOKUP(A407,training_and_development!A407:H415,7,0)</f>
        <v>Jonathan French</v>
      </c>
      <c r="AH407">
        <f>VLOOKUP(A407,training_and_development!A407:H410,8,0)</f>
        <v>5</v>
      </c>
    </row>
    <row r="408" spans="1:34" x14ac:dyDescent="0.25">
      <c r="A408">
        <v>1407</v>
      </c>
      <c r="B408" t="s">
        <v>20681</v>
      </c>
      <c r="C408" s="1">
        <v>45020</v>
      </c>
      <c r="D408" s="8" t="s">
        <v>16975</v>
      </c>
      <c r="E408" t="s">
        <v>24</v>
      </c>
      <c r="F408" t="s">
        <v>1879</v>
      </c>
      <c r="G408" t="s">
        <v>2672</v>
      </c>
      <c r="H408" t="s">
        <v>61</v>
      </c>
      <c r="I408" t="s">
        <v>339</v>
      </c>
      <c r="J408" t="s">
        <v>50</v>
      </c>
      <c r="K408" t="s">
        <v>51</v>
      </c>
      <c r="L408" t="s">
        <v>30</v>
      </c>
      <c r="M408" t="s">
        <v>31</v>
      </c>
      <c r="N408" s="20" t="s">
        <v>16975</v>
      </c>
      <c r="O408" t="s">
        <v>28294</v>
      </c>
      <c r="P408" t="s">
        <v>53</v>
      </c>
      <c r="Q408" s="2">
        <v>30405</v>
      </c>
      <c r="R408" t="s">
        <v>33</v>
      </c>
      <c r="S408" t="s">
        <v>288</v>
      </c>
      <c r="T408" t="s">
        <v>45</v>
      </c>
      <c r="U408" s="3">
        <v>1730</v>
      </c>
      <c r="V408" t="s">
        <v>46</v>
      </c>
      <c r="W408" t="s">
        <v>65</v>
      </c>
      <c r="X408" t="s">
        <v>80</v>
      </c>
      <c r="Y408">
        <v>3</v>
      </c>
      <c r="Z408">
        <f>VLOOKUP(A408,Table3[],3,0)</f>
        <v>3</v>
      </c>
      <c r="AA408">
        <f>VLOOKUP(A408,'employee_engagement survey data'!A408:E872,4,0)</f>
        <v>3</v>
      </c>
      <c r="AB408">
        <f>VLOOKUP(A408,'employee_engagement survey data'!A408:E647,5,0)</f>
        <v>1</v>
      </c>
      <c r="AC408" t="str">
        <f>VLOOKUP(A408,training_and_development!A408:F445,3,0)</f>
        <v>Communication Skills</v>
      </c>
      <c r="AD408" t="str">
        <f>VLOOKUP(A408,training_and_development!A408:E797,4,0)</f>
        <v>External</v>
      </c>
      <c r="AE408" t="str">
        <f>VLOOKUP(A408,training_and_development!A408:F3405,5,0)</f>
        <v>Completed</v>
      </c>
      <c r="AF408" t="str">
        <f>VLOOKUP(A408,training_and_development!A407:G427,6,0)</f>
        <v>Toddport</v>
      </c>
      <c r="AG408" t="str">
        <f>VLOOKUP(A408,training_and_development!A408:H416,7,0)</f>
        <v>John Mercado</v>
      </c>
      <c r="AH408">
        <f>VLOOKUP(A408,training_and_development!A408:H411,8,0)</f>
        <v>3</v>
      </c>
    </row>
    <row r="409" spans="1:34" x14ac:dyDescent="0.25">
      <c r="A409">
        <v>1408</v>
      </c>
      <c r="B409" t="s">
        <v>20682</v>
      </c>
      <c r="C409" s="1">
        <v>44272</v>
      </c>
      <c r="D409" s="8" t="s">
        <v>16975</v>
      </c>
      <c r="E409" t="s">
        <v>24</v>
      </c>
      <c r="F409" t="s">
        <v>1880</v>
      </c>
      <c r="G409" t="s">
        <v>2676</v>
      </c>
      <c r="H409" t="s">
        <v>49</v>
      </c>
      <c r="I409" t="s">
        <v>946</v>
      </c>
      <c r="J409" t="s">
        <v>28</v>
      </c>
      <c r="K409" t="s">
        <v>51</v>
      </c>
      <c r="L409" t="s">
        <v>42</v>
      </c>
      <c r="M409" t="s">
        <v>31</v>
      </c>
      <c r="N409" s="20" t="s">
        <v>16975</v>
      </c>
      <c r="O409" t="s">
        <v>28294</v>
      </c>
      <c r="P409" t="s">
        <v>68</v>
      </c>
      <c r="Q409" s="2">
        <v>29558</v>
      </c>
      <c r="R409" t="s">
        <v>33</v>
      </c>
      <c r="S409" t="s">
        <v>4</v>
      </c>
      <c r="T409" t="s">
        <v>35</v>
      </c>
      <c r="U409" s="3">
        <v>2155</v>
      </c>
      <c r="V409" t="s">
        <v>58</v>
      </c>
      <c r="W409" t="s">
        <v>59</v>
      </c>
      <c r="X409" t="s">
        <v>80</v>
      </c>
      <c r="Y409">
        <v>3</v>
      </c>
      <c r="Z409">
        <f>VLOOKUP(A409,Table3[],3,0)</f>
        <v>3</v>
      </c>
      <c r="AA409">
        <f>VLOOKUP(A409,'employee_engagement survey data'!A409:E873,4,0)</f>
        <v>3</v>
      </c>
      <c r="AB409">
        <f>VLOOKUP(A409,'employee_engagement survey data'!A409:E648,5,0)</f>
        <v>3</v>
      </c>
      <c r="AC409" t="str">
        <f>VLOOKUP(A409,training_and_development!A409:F446,3,0)</f>
        <v>Communication Skills</v>
      </c>
      <c r="AD409" t="str">
        <f>VLOOKUP(A409,training_and_development!A409:E798,4,0)</f>
        <v>Internal</v>
      </c>
      <c r="AE409" t="str">
        <f>VLOOKUP(A409,training_and_development!A409:F3406,5,0)</f>
        <v>Completed</v>
      </c>
      <c r="AF409" t="str">
        <f>VLOOKUP(A409,training_and_development!A408:G428,6,0)</f>
        <v>Hunterfort</v>
      </c>
      <c r="AG409" t="str">
        <f>VLOOKUP(A409,training_and_development!A409:H417,7,0)</f>
        <v>Brian Rocha</v>
      </c>
      <c r="AH409">
        <f>VLOOKUP(A409,training_and_development!A409:H412,8,0)</f>
        <v>5</v>
      </c>
    </row>
    <row r="410" spans="1:34" x14ac:dyDescent="0.25">
      <c r="A410">
        <v>1409</v>
      </c>
      <c r="B410" t="s">
        <v>20683</v>
      </c>
      <c r="C410" s="1">
        <v>43535</v>
      </c>
      <c r="D410" s="8">
        <v>44445</v>
      </c>
      <c r="E410" t="s">
        <v>24</v>
      </c>
      <c r="F410" t="s">
        <v>1881</v>
      </c>
      <c r="G410" t="s">
        <v>2679</v>
      </c>
      <c r="H410" t="s">
        <v>99</v>
      </c>
      <c r="I410" t="s">
        <v>339</v>
      </c>
      <c r="J410" t="s">
        <v>50</v>
      </c>
      <c r="K410" t="s">
        <v>41</v>
      </c>
      <c r="L410" t="s">
        <v>42</v>
      </c>
      <c r="M410" t="s">
        <v>100</v>
      </c>
      <c r="N410" s="20" t="s">
        <v>1883</v>
      </c>
      <c r="O410" t="s">
        <v>28294</v>
      </c>
      <c r="P410" t="s">
        <v>62</v>
      </c>
      <c r="Q410" s="2">
        <v>29678</v>
      </c>
      <c r="R410" t="s">
        <v>33</v>
      </c>
      <c r="S410" t="s">
        <v>78</v>
      </c>
      <c r="T410" t="s">
        <v>35</v>
      </c>
      <c r="U410" s="3">
        <v>2458</v>
      </c>
      <c r="V410" t="s">
        <v>58</v>
      </c>
      <c r="W410" t="s">
        <v>37</v>
      </c>
      <c r="X410" t="s">
        <v>80</v>
      </c>
      <c r="Y410">
        <v>3</v>
      </c>
      <c r="Z410">
        <f>VLOOKUP(A410,Table3[],3,0)</f>
        <v>2</v>
      </c>
      <c r="AA410">
        <f>VLOOKUP(A410,'employee_engagement survey data'!A410:E874,4,0)</f>
        <v>2</v>
      </c>
      <c r="AB410">
        <f>VLOOKUP(A410,'employee_engagement survey data'!A410:E649,5,0)</f>
        <v>1</v>
      </c>
      <c r="AC410" t="str">
        <f>VLOOKUP(A410,training_and_development!A410:F447,3,0)</f>
        <v>Customer Service</v>
      </c>
      <c r="AD410" t="str">
        <f>VLOOKUP(A410,training_and_development!A410:E799,4,0)</f>
        <v>Internal</v>
      </c>
      <c r="AE410" t="str">
        <f>VLOOKUP(A410,training_and_development!A410:F3407,5,0)</f>
        <v>Completed</v>
      </c>
      <c r="AF410" t="str">
        <f>VLOOKUP(A410,training_and_development!A409:G429,6,0)</f>
        <v>Ortegafort</v>
      </c>
      <c r="AG410" t="str">
        <f>VLOOKUP(A410,training_and_development!A410:H418,7,0)</f>
        <v>David Rodriguez</v>
      </c>
      <c r="AH410">
        <f>VLOOKUP(A410,training_and_development!A410:H413,8,0)</f>
        <v>4</v>
      </c>
    </row>
    <row r="411" spans="1:34" x14ac:dyDescent="0.25">
      <c r="A411">
        <v>1410</v>
      </c>
      <c r="B411" t="s">
        <v>20684</v>
      </c>
      <c r="C411" s="1">
        <v>44617</v>
      </c>
      <c r="D411" s="8">
        <v>45044</v>
      </c>
      <c r="E411" t="s">
        <v>24</v>
      </c>
      <c r="F411" t="s">
        <v>1884</v>
      </c>
      <c r="G411" t="s">
        <v>2682</v>
      </c>
      <c r="H411" t="s">
        <v>96</v>
      </c>
      <c r="I411" t="s">
        <v>339</v>
      </c>
      <c r="J411" t="s">
        <v>28</v>
      </c>
      <c r="K411" t="s">
        <v>29</v>
      </c>
      <c r="L411" t="s">
        <v>30</v>
      </c>
      <c r="M411" t="s">
        <v>92</v>
      </c>
      <c r="N411" s="20" t="s">
        <v>1886</v>
      </c>
      <c r="O411" t="s">
        <v>28294</v>
      </c>
      <c r="P411" t="s">
        <v>177</v>
      </c>
      <c r="Q411" s="2">
        <v>16657</v>
      </c>
      <c r="R411" t="s">
        <v>33</v>
      </c>
      <c r="S411" t="s">
        <v>64</v>
      </c>
      <c r="T411" t="s">
        <v>35</v>
      </c>
      <c r="U411" s="3">
        <v>26720</v>
      </c>
      <c r="V411" t="s">
        <v>36</v>
      </c>
      <c r="W411" t="s">
        <v>37</v>
      </c>
      <c r="X411" t="s">
        <v>80</v>
      </c>
      <c r="Y411">
        <v>3</v>
      </c>
      <c r="Z411">
        <f>VLOOKUP(A411,Table3[],3,0)</f>
        <v>2</v>
      </c>
      <c r="AA411">
        <f>VLOOKUP(A411,'employee_engagement survey data'!A411:E875,4,0)</f>
        <v>2</v>
      </c>
      <c r="AB411">
        <f>VLOOKUP(A411,'employee_engagement survey data'!A411:E650,5,0)</f>
        <v>4</v>
      </c>
      <c r="AC411" t="str">
        <f>VLOOKUP(A411,training_and_development!A411:F448,3,0)</f>
        <v>Project Management</v>
      </c>
      <c r="AD411" t="str">
        <f>VLOOKUP(A411,training_and_development!A411:E800,4,0)</f>
        <v>External</v>
      </c>
      <c r="AE411" t="str">
        <f>VLOOKUP(A411,training_and_development!A411:F3408,5,0)</f>
        <v>Completed</v>
      </c>
      <c r="AF411" t="str">
        <f>VLOOKUP(A411,training_and_development!A410:G430,6,0)</f>
        <v>North Russellstad</v>
      </c>
      <c r="AG411" t="str">
        <f>VLOOKUP(A411,training_and_development!A411:H419,7,0)</f>
        <v>Luis Reynolds</v>
      </c>
      <c r="AH411">
        <f>VLOOKUP(A411,training_and_development!A411:H414,8,0)</f>
        <v>1</v>
      </c>
    </row>
    <row r="412" spans="1:34" x14ac:dyDescent="0.25">
      <c r="A412">
        <v>1411</v>
      </c>
      <c r="B412" t="s">
        <v>20685</v>
      </c>
      <c r="C412" s="1">
        <v>43648</v>
      </c>
      <c r="D412" s="8" t="s">
        <v>16975</v>
      </c>
      <c r="E412" t="s">
        <v>24</v>
      </c>
      <c r="F412" t="s">
        <v>1887</v>
      </c>
      <c r="G412" t="s">
        <v>2686</v>
      </c>
      <c r="H412" t="s">
        <v>40</v>
      </c>
      <c r="I412" t="s">
        <v>339</v>
      </c>
      <c r="J412" t="s">
        <v>42</v>
      </c>
      <c r="K412" t="s">
        <v>29</v>
      </c>
      <c r="L412" t="s">
        <v>42</v>
      </c>
      <c r="M412" t="s">
        <v>31</v>
      </c>
      <c r="N412" s="20" t="s">
        <v>16975</v>
      </c>
      <c r="O412" t="s">
        <v>28294</v>
      </c>
      <c r="P412" t="s">
        <v>43</v>
      </c>
      <c r="Q412" s="2">
        <v>29367</v>
      </c>
      <c r="R412" t="s">
        <v>33</v>
      </c>
      <c r="S412" t="s">
        <v>144</v>
      </c>
      <c r="T412" t="s">
        <v>35</v>
      </c>
      <c r="U412" s="3">
        <v>78612</v>
      </c>
      <c r="V412" t="s">
        <v>46</v>
      </c>
      <c r="W412" t="s">
        <v>65</v>
      </c>
      <c r="X412" t="s">
        <v>80</v>
      </c>
      <c r="Y412">
        <v>3</v>
      </c>
      <c r="Z412">
        <f>VLOOKUP(A412,Table3[],3,0)</f>
        <v>5</v>
      </c>
      <c r="AA412">
        <f>VLOOKUP(A412,'employee_engagement survey data'!A412:E876,4,0)</f>
        <v>4</v>
      </c>
      <c r="AB412">
        <f>VLOOKUP(A412,'employee_engagement survey data'!A412:E651,5,0)</f>
        <v>5</v>
      </c>
      <c r="AC412" t="str">
        <f>VLOOKUP(A412,training_and_development!A412:F449,3,0)</f>
        <v>Technical Skills</v>
      </c>
      <c r="AD412" t="str">
        <f>VLOOKUP(A412,training_and_development!A412:E801,4,0)</f>
        <v>External</v>
      </c>
      <c r="AE412" t="str">
        <f>VLOOKUP(A412,training_and_development!A412:F3409,5,0)</f>
        <v>Failed</v>
      </c>
      <c r="AF412" t="str">
        <f>VLOOKUP(A412,training_and_development!A411:G431,6,0)</f>
        <v>Beardland</v>
      </c>
      <c r="AG412" t="str">
        <f>VLOOKUP(A412,training_and_development!A412:H420,7,0)</f>
        <v>Jennifer Ferguson</v>
      </c>
      <c r="AH412">
        <f>VLOOKUP(A412,training_and_development!A412:H415,8,0)</f>
        <v>1</v>
      </c>
    </row>
    <row r="413" spans="1:34" x14ac:dyDescent="0.25">
      <c r="A413">
        <v>1412</v>
      </c>
      <c r="B413" t="s">
        <v>20686</v>
      </c>
      <c r="C413" s="1">
        <v>43636</v>
      </c>
      <c r="D413" s="8" t="s">
        <v>16975</v>
      </c>
      <c r="E413" t="s">
        <v>24</v>
      </c>
      <c r="F413" t="s">
        <v>1888</v>
      </c>
      <c r="G413" t="s">
        <v>2689</v>
      </c>
      <c r="H413" t="s">
        <v>99</v>
      </c>
      <c r="I413" t="s">
        <v>339</v>
      </c>
      <c r="J413" t="s">
        <v>42</v>
      </c>
      <c r="K413" t="s">
        <v>51</v>
      </c>
      <c r="L413" t="s">
        <v>50</v>
      </c>
      <c r="M413" t="s">
        <v>31</v>
      </c>
      <c r="N413" s="20" t="s">
        <v>16975</v>
      </c>
      <c r="O413" t="s">
        <v>28294</v>
      </c>
      <c r="P413" t="s">
        <v>68</v>
      </c>
      <c r="Q413" s="2">
        <v>30213</v>
      </c>
      <c r="R413" t="s">
        <v>33</v>
      </c>
      <c r="S413" t="s">
        <v>1889</v>
      </c>
      <c r="T413" t="s">
        <v>35</v>
      </c>
      <c r="U413" s="3">
        <v>75935</v>
      </c>
      <c r="V413" t="s">
        <v>36</v>
      </c>
      <c r="W413" t="s">
        <v>37</v>
      </c>
      <c r="X413" t="s">
        <v>80</v>
      </c>
      <c r="Y413">
        <v>3</v>
      </c>
      <c r="Z413">
        <f>VLOOKUP(A413,Table3[],3,0)</f>
        <v>4</v>
      </c>
      <c r="AA413">
        <f>VLOOKUP(A413,'employee_engagement survey data'!A413:E877,4,0)</f>
        <v>3</v>
      </c>
      <c r="AB413">
        <f>VLOOKUP(A413,'employee_engagement survey data'!A413:E652,5,0)</f>
        <v>5</v>
      </c>
      <c r="AC413" t="str">
        <f>VLOOKUP(A413,training_and_development!A413:F450,3,0)</f>
        <v>Project Management</v>
      </c>
      <c r="AD413" t="str">
        <f>VLOOKUP(A413,training_and_development!A413:E802,4,0)</f>
        <v>External</v>
      </c>
      <c r="AE413" t="str">
        <f>VLOOKUP(A413,training_and_development!A413:F3410,5,0)</f>
        <v>Failed</v>
      </c>
      <c r="AF413" t="str">
        <f>VLOOKUP(A413,training_and_development!A412:G432,6,0)</f>
        <v>Andreahaven</v>
      </c>
      <c r="AG413" t="str">
        <f>VLOOKUP(A413,training_and_development!A413:H421,7,0)</f>
        <v>Gwendolyn Sullivan</v>
      </c>
      <c r="AH413">
        <f>VLOOKUP(A413,training_and_development!A413:H416,8,0)</f>
        <v>4</v>
      </c>
    </row>
    <row r="414" spans="1:34" x14ac:dyDescent="0.25">
      <c r="A414">
        <v>1413</v>
      </c>
      <c r="B414" t="s">
        <v>20687</v>
      </c>
      <c r="C414" s="1">
        <v>43735</v>
      </c>
      <c r="D414" s="8">
        <v>44965</v>
      </c>
      <c r="E414" t="s">
        <v>24</v>
      </c>
      <c r="F414" t="s">
        <v>1890</v>
      </c>
      <c r="G414" t="s">
        <v>2692</v>
      </c>
      <c r="H414" t="s">
        <v>61</v>
      </c>
      <c r="I414" t="s">
        <v>339</v>
      </c>
      <c r="J414" t="s">
        <v>42</v>
      </c>
      <c r="K414" t="s">
        <v>41</v>
      </c>
      <c r="L414" t="s">
        <v>50</v>
      </c>
      <c r="M414" t="s">
        <v>100</v>
      </c>
      <c r="N414" s="20" t="s">
        <v>1892</v>
      </c>
      <c r="O414" t="s">
        <v>28294</v>
      </c>
      <c r="P414" t="s">
        <v>32</v>
      </c>
      <c r="Q414" s="2">
        <v>15777</v>
      </c>
      <c r="R414" t="s">
        <v>33</v>
      </c>
      <c r="S414" t="s">
        <v>34</v>
      </c>
      <c r="T414" t="s">
        <v>45</v>
      </c>
      <c r="U414" s="3">
        <v>51599</v>
      </c>
      <c r="V414" t="s">
        <v>71</v>
      </c>
      <c r="W414" t="s">
        <v>37</v>
      </c>
      <c r="X414" t="s">
        <v>148</v>
      </c>
      <c r="Y414">
        <v>3</v>
      </c>
      <c r="Z414">
        <f>VLOOKUP(A414,Table3[],3,0)</f>
        <v>4</v>
      </c>
      <c r="AA414">
        <f>VLOOKUP(A414,'employee_engagement survey data'!A414:E878,4,0)</f>
        <v>3</v>
      </c>
      <c r="AB414">
        <f>VLOOKUP(A414,'employee_engagement survey data'!A414:E653,5,0)</f>
        <v>2</v>
      </c>
      <c r="AC414" t="str">
        <f>VLOOKUP(A414,training_and_development!A414:F451,3,0)</f>
        <v>Technical Skills</v>
      </c>
      <c r="AD414" t="str">
        <f>VLOOKUP(A414,training_and_development!A414:E803,4,0)</f>
        <v>Internal</v>
      </c>
      <c r="AE414" t="str">
        <f>VLOOKUP(A414,training_and_development!A414:F3411,5,0)</f>
        <v>Completed</v>
      </c>
      <c r="AF414" t="str">
        <f>VLOOKUP(A414,training_and_development!A413:G433,6,0)</f>
        <v>Deleonborough</v>
      </c>
      <c r="AG414" t="str">
        <f>VLOOKUP(A414,training_and_development!A414:H422,7,0)</f>
        <v>Misty Miranda</v>
      </c>
      <c r="AH414">
        <f>VLOOKUP(A414,training_and_development!A414:H417,8,0)</f>
        <v>5</v>
      </c>
    </row>
    <row r="415" spans="1:34" x14ac:dyDescent="0.25">
      <c r="A415">
        <v>1414</v>
      </c>
      <c r="B415" t="s">
        <v>20688</v>
      </c>
      <c r="C415" s="1">
        <v>44880</v>
      </c>
      <c r="D415" s="8">
        <v>45133</v>
      </c>
      <c r="E415" t="s">
        <v>24</v>
      </c>
      <c r="F415" t="s">
        <v>1893</v>
      </c>
      <c r="G415" t="s">
        <v>2696</v>
      </c>
      <c r="H415" t="s">
        <v>67</v>
      </c>
      <c r="I415" t="s">
        <v>946</v>
      </c>
      <c r="J415" t="s">
        <v>28</v>
      </c>
      <c r="K415" t="s">
        <v>29</v>
      </c>
      <c r="L415" t="s">
        <v>50</v>
      </c>
      <c r="M415" t="s">
        <v>74</v>
      </c>
      <c r="N415" s="20" t="s">
        <v>1895</v>
      </c>
      <c r="O415" t="s">
        <v>28294</v>
      </c>
      <c r="P415" t="s">
        <v>43</v>
      </c>
      <c r="Q415" s="2">
        <v>24261</v>
      </c>
      <c r="R415" t="s">
        <v>33</v>
      </c>
      <c r="S415" t="s">
        <v>44</v>
      </c>
      <c r="T415" t="s">
        <v>45</v>
      </c>
      <c r="U415" s="3">
        <v>95839</v>
      </c>
      <c r="V415" t="s">
        <v>94</v>
      </c>
      <c r="W415" t="s">
        <v>65</v>
      </c>
      <c r="X415" t="s">
        <v>80</v>
      </c>
      <c r="Y415">
        <v>3</v>
      </c>
      <c r="Z415">
        <f>VLOOKUP(A415,Table3[],3,0)</f>
        <v>1</v>
      </c>
      <c r="AA415">
        <f>VLOOKUP(A415,'employee_engagement survey data'!A415:E879,4,0)</f>
        <v>4</v>
      </c>
      <c r="AB415">
        <f>VLOOKUP(A415,'employee_engagement survey data'!A415:E654,5,0)</f>
        <v>4</v>
      </c>
      <c r="AC415" t="str">
        <f>VLOOKUP(A415,training_and_development!A415:F452,3,0)</f>
        <v>Customer Service</v>
      </c>
      <c r="AD415" t="str">
        <f>VLOOKUP(A415,training_and_development!A415:E804,4,0)</f>
        <v>Internal</v>
      </c>
      <c r="AE415" t="str">
        <f>VLOOKUP(A415,training_and_development!A415:F3412,5,0)</f>
        <v>Failed</v>
      </c>
      <c r="AF415" t="str">
        <f>VLOOKUP(A415,training_and_development!A414:G434,6,0)</f>
        <v>North Vincentstad</v>
      </c>
      <c r="AG415" t="str">
        <f>VLOOKUP(A415,training_and_development!A415:H423,7,0)</f>
        <v>Kimberly Blankenship</v>
      </c>
      <c r="AH415">
        <f>VLOOKUP(A415,training_and_development!A415:H418,8,0)</f>
        <v>3</v>
      </c>
    </row>
    <row r="416" spans="1:34" x14ac:dyDescent="0.25">
      <c r="A416">
        <v>1415</v>
      </c>
      <c r="B416" t="s">
        <v>20689</v>
      </c>
      <c r="C416" s="1">
        <v>44065</v>
      </c>
      <c r="D416" s="8" t="s">
        <v>16975</v>
      </c>
      <c r="E416" t="s">
        <v>24</v>
      </c>
      <c r="F416" t="s">
        <v>1896</v>
      </c>
      <c r="G416" t="s">
        <v>2699</v>
      </c>
      <c r="H416" t="s">
        <v>26</v>
      </c>
      <c r="I416" t="s">
        <v>946</v>
      </c>
      <c r="J416" t="s">
        <v>42</v>
      </c>
      <c r="K416" t="s">
        <v>41</v>
      </c>
      <c r="L416" t="s">
        <v>42</v>
      </c>
      <c r="M416" t="s">
        <v>31</v>
      </c>
      <c r="N416" s="20" t="s">
        <v>16975</v>
      </c>
      <c r="O416" t="s">
        <v>28294</v>
      </c>
      <c r="P416" t="s">
        <v>68</v>
      </c>
      <c r="Q416" s="2">
        <v>28351</v>
      </c>
      <c r="R416" t="s">
        <v>33</v>
      </c>
      <c r="S416" t="s">
        <v>166</v>
      </c>
      <c r="T416" t="s">
        <v>45</v>
      </c>
      <c r="U416" s="3">
        <v>93199</v>
      </c>
      <c r="V416" t="s">
        <v>94</v>
      </c>
      <c r="W416" t="s">
        <v>79</v>
      </c>
      <c r="X416" t="s">
        <v>80</v>
      </c>
      <c r="Y416">
        <v>3</v>
      </c>
      <c r="Z416">
        <f>VLOOKUP(A416,Table3[],3,0)</f>
        <v>2</v>
      </c>
      <c r="AA416">
        <f>VLOOKUP(A416,'employee_engagement survey data'!A416:E880,4,0)</f>
        <v>2</v>
      </c>
      <c r="AB416">
        <f>VLOOKUP(A416,'employee_engagement survey data'!A416:E655,5,0)</f>
        <v>1</v>
      </c>
      <c r="AC416" t="str">
        <f>VLOOKUP(A416,training_and_development!A416:F453,3,0)</f>
        <v>Customer Service</v>
      </c>
      <c r="AD416" t="str">
        <f>VLOOKUP(A416,training_and_development!A416:E805,4,0)</f>
        <v>Internal</v>
      </c>
      <c r="AE416" t="str">
        <f>VLOOKUP(A416,training_and_development!A416:F3413,5,0)</f>
        <v>Failed</v>
      </c>
      <c r="AF416" t="str">
        <f>VLOOKUP(A416,training_and_development!A415:G435,6,0)</f>
        <v>Aaronburgh</v>
      </c>
      <c r="AG416" t="str">
        <f>VLOOKUP(A416,training_and_development!A416:H424,7,0)</f>
        <v>Joshua David</v>
      </c>
      <c r="AH416">
        <f>VLOOKUP(A416,training_and_development!A416:H419,8,0)</f>
        <v>3</v>
      </c>
    </row>
    <row r="417" spans="1:34" x14ac:dyDescent="0.25">
      <c r="A417">
        <v>1416</v>
      </c>
      <c r="B417" t="s">
        <v>20690</v>
      </c>
      <c r="C417" s="1">
        <v>43930</v>
      </c>
      <c r="D417" s="8" t="s">
        <v>16975</v>
      </c>
      <c r="E417" t="s">
        <v>24</v>
      </c>
      <c r="F417" t="s">
        <v>1897</v>
      </c>
      <c r="G417" t="s">
        <v>2702</v>
      </c>
      <c r="H417" t="s">
        <v>40</v>
      </c>
      <c r="I417" t="s">
        <v>339</v>
      </c>
      <c r="J417" t="s">
        <v>42</v>
      </c>
      <c r="K417" t="s">
        <v>51</v>
      </c>
      <c r="L417" t="s">
        <v>50</v>
      </c>
      <c r="M417" t="s">
        <v>31</v>
      </c>
      <c r="N417" s="20" t="s">
        <v>16975</v>
      </c>
      <c r="O417" t="s">
        <v>28294</v>
      </c>
      <c r="P417" t="s">
        <v>68</v>
      </c>
      <c r="Q417" s="2">
        <v>19614</v>
      </c>
      <c r="R417" t="s">
        <v>33</v>
      </c>
      <c r="S417" t="s">
        <v>172</v>
      </c>
      <c r="T417" t="s">
        <v>45</v>
      </c>
      <c r="U417" s="3">
        <v>39796</v>
      </c>
      <c r="V417" t="s">
        <v>94</v>
      </c>
      <c r="W417" t="s">
        <v>37</v>
      </c>
      <c r="X417" t="s">
        <v>80</v>
      </c>
      <c r="Y417">
        <v>3</v>
      </c>
      <c r="Z417">
        <f>VLOOKUP(A417,Table3[],3,0)</f>
        <v>5</v>
      </c>
      <c r="AA417">
        <f>VLOOKUP(A417,'employee_engagement survey data'!A417:E881,4,0)</f>
        <v>4</v>
      </c>
      <c r="AB417">
        <f>VLOOKUP(A417,'employee_engagement survey data'!A417:E656,5,0)</f>
        <v>3</v>
      </c>
      <c r="AC417" t="str">
        <f>VLOOKUP(A417,training_and_development!A417:F454,3,0)</f>
        <v>Customer Service</v>
      </c>
      <c r="AD417" t="str">
        <f>VLOOKUP(A417,training_and_development!A417:E806,4,0)</f>
        <v>External</v>
      </c>
      <c r="AE417" t="str">
        <f>VLOOKUP(A417,training_and_development!A417:F3414,5,0)</f>
        <v>Completed</v>
      </c>
      <c r="AF417" t="str">
        <f>VLOOKUP(A417,training_and_development!A416:G436,6,0)</f>
        <v>Fordside</v>
      </c>
      <c r="AG417" t="str">
        <f>VLOOKUP(A417,training_and_development!A417:H425,7,0)</f>
        <v>Julie Lewis</v>
      </c>
      <c r="AH417">
        <f>VLOOKUP(A417,training_and_development!A417:H420,8,0)</f>
        <v>2</v>
      </c>
    </row>
    <row r="418" spans="1:34" x14ac:dyDescent="0.25">
      <c r="A418">
        <v>1417</v>
      </c>
      <c r="B418" t="s">
        <v>20691</v>
      </c>
      <c r="C418" s="1">
        <v>44285</v>
      </c>
      <c r="D418" s="8" t="s">
        <v>16975</v>
      </c>
      <c r="E418" t="s">
        <v>24</v>
      </c>
      <c r="F418" t="s">
        <v>1898</v>
      </c>
      <c r="G418" t="s">
        <v>2708</v>
      </c>
      <c r="H418" t="s">
        <v>99</v>
      </c>
      <c r="I418" t="s">
        <v>339</v>
      </c>
      <c r="J418" t="s">
        <v>50</v>
      </c>
      <c r="K418" t="s">
        <v>29</v>
      </c>
      <c r="L418" t="s">
        <v>42</v>
      </c>
      <c r="M418" t="s">
        <v>31</v>
      </c>
      <c r="N418" s="20" t="s">
        <v>16975</v>
      </c>
      <c r="O418" t="s">
        <v>28294</v>
      </c>
      <c r="P418" t="s">
        <v>43</v>
      </c>
      <c r="Q418" s="2">
        <v>17931</v>
      </c>
      <c r="R418" t="s">
        <v>33</v>
      </c>
      <c r="S418" t="s">
        <v>4</v>
      </c>
      <c r="T418" t="s">
        <v>35</v>
      </c>
      <c r="U418" s="3">
        <v>10875</v>
      </c>
      <c r="V418" t="s">
        <v>58</v>
      </c>
      <c r="W418" t="s">
        <v>59</v>
      </c>
      <c r="X418" t="s">
        <v>80</v>
      </c>
      <c r="Y418">
        <v>3</v>
      </c>
      <c r="Z418">
        <f>VLOOKUP(A418,Table3[],3,0)</f>
        <v>3</v>
      </c>
      <c r="AA418">
        <f>VLOOKUP(A418,'employee_engagement survey data'!A418:E882,4,0)</f>
        <v>5</v>
      </c>
      <c r="AB418">
        <f>VLOOKUP(A418,'employee_engagement survey data'!A418:E657,5,0)</f>
        <v>2</v>
      </c>
      <c r="AC418" t="str">
        <f>VLOOKUP(A418,training_and_development!A418:F455,3,0)</f>
        <v>Project Management</v>
      </c>
      <c r="AD418" t="str">
        <f>VLOOKUP(A418,training_and_development!A418:E807,4,0)</f>
        <v>Internal</v>
      </c>
      <c r="AE418" t="str">
        <f>VLOOKUP(A418,training_and_development!A418:F3415,5,0)</f>
        <v>Completed</v>
      </c>
      <c r="AF418" t="str">
        <f>VLOOKUP(A418,training_and_development!A417:G437,6,0)</f>
        <v>North James</v>
      </c>
      <c r="AG418" t="str">
        <f>VLOOKUP(A418,training_and_development!A418:H426,7,0)</f>
        <v>Brandon Braun</v>
      </c>
      <c r="AH418">
        <f>VLOOKUP(A418,training_and_development!A418:H421,8,0)</f>
        <v>1</v>
      </c>
    </row>
    <row r="419" spans="1:34" x14ac:dyDescent="0.25">
      <c r="A419">
        <v>1418</v>
      </c>
      <c r="B419" t="s">
        <v>20692</v>
      </c>
      <c r="C419" s="1">
        <v>43369</v>
      </c>
      <c r="D419" s="8" t="s">
        <v>16975</v>
      </c>
      <c r="E419" t="s">
        <v>24</v>
      </c>
      <c r="F419" t="s">
        <v>1899</v>
      </c>
      <c r="G419" t="s">
        <v>2713</v>
      </c>
      <c r="H419" t="s">
        <v>87</v>
      </c>
      <c r="I419" t="s">
        <v>946</v>
      </c>
      <c r="J419" t="s">
        <v>42</v>
      </c>
      <c r="K419" t="s">
        <v>29</v>
      </c>
      <c r="L419" t="s">
        <v>30</v>
      </c>
      <c r="M419" t="s">
        <v>31</v>
      </c>
      <c r="N419" s="20" t="s">
        <v>16975</v>
      </c>
      <c r="O419" t="s">
        <v>28294</v>
      </c>
      <c r="P419" t="s">
        <v>177</v>
      </c>
      <c r="Q419" s="2">
        <v>36890</v>
      </c>
      <c r="R419" t="s">
        <v>33</v>
      </c>
      <c r="S419" t="s">
        <v>217</v>
      </c>
      <c r="T419" t="s">
        <v>35</v>
      </c>
      <c r="U419" s="3">
        <v>33720</v>
      </c>
      <c r="V419" t="s">
        <v>58</v>
      </c>
      <c r="W419" t="s">
        <v>65</v>
      </c>
      <c r="X419" t="s">
        <v>148</v>
      </c>
      <c r="Y419">
        <v>3</v>
      </c>
      <c r="Z419">
        <f>VLOOKUP(A419,Table3[],3,0)</f>
        <v>2</v>
      </c>
      <c r="AA419">
        <f>VLOOKUP(A419,'employee_engagement survey data'!A419:E883,4,0)</f>
        <v>1</v>
      </c>
      <c r="AB419">
        <f>VLOOKUP(A419,'employee_engagement survey data'!A419:E658,5,0)</f>
        <v>3</v>
      </c>
      <c r="AC419" t="str">
        <f>VLOOKUP(A419,training_and_development!A419:F456,3,0)</f>
        <v>Project Management</v>
      </c>
      <c r="AD419" t="str">
        <f>VLOOKUP(A419,training_and_development!A419:E808,4,0)</f>
        <v>External</v>
      </c>
      <c r="AE419" t="str">
        <f>VLOOKUP(A419,training_and_development!A419:F3416,5,0)</f>
        <v>Failed</v>
      </c>
      <c r="AF419" t="str">
        <f>VLOOKUP(A419,training_and_development!A418:G438,6,0)</f>
        <v>Lake Davidbury</v>
      </c>
      <c r="AG419" t="str">
        <f>VLOOKUP(A419,training_and_development!A419:H427,7,0)</f>
        <v>Jermaine Coleman</v>
      </c>
      <c r="AH419">
        <f>VLOOKUP(A419,training_and_development!A419:H422,8,0)</f>
        <v>1</v>
      </c>
    </row>
    <row r="420" spans="1:34" x14ac:dyDescent="0.25">
      <c r="A420">
        <v>1419</v>
      </c>
      <c r="B420" t="s">
        <v>20693</v>
      </c>
      <c r="C420" s="1">
        <v>45068</v>
      </c>
      <c r="D420" s="8" t="s">
        <v>16975</v>
      </c>
      <c r="E420" t="s">
        <v>24</v>
      </c>
      <c r="F420" t="s">
        <v>1900</v>
      </c>
      <c r="G420" t="s">
        <v>2720</v>
      </c>
      <c r="H420" t="s">
        <v>49</v>
      </c>
      <c r="I420" t="s">
        <v>339</v>
      </c>
      <c r="J420" t="s">
        <v>28</v>
      </c>
      <c r="K420" t="s">
        <v>29</v>
      </c>
      <c r="L420" t="s">
        <v>50</v>
      </c>
      <c r="M420" t="s">
        <v>31</v>
      </c>
      <c r="N420" s="20" t="s">
        <v>16975</v>
      </c>
      <c r="O420" t="s">
        <v>28294</v>
      </c>
      <c r="P420" t="s">
        <v>68</v>
      </c>
      <c r="Q420" s="2">
        <v>30692</v>
      </c>
      <c r="R420" t="s">
        <v>33</v>
      </c>
      <c r="S420" t="s">
        <v>64</v>
      </c>
      <c r="T420" t="s">
        <v>35</v>
      </c>
      <c r="U420" s="3">
        <v>50647</v>
      </c>
      <c r="V420" t="s">
        <v>58</v>
      </c>
      <c r="W420" t="s">
        <v>79</v>
      </c>
      <c r="X420" t="s">
        <v>80</v>
      </c>
      <c r="Y420">
        <v>3</v>
      </c>
      <c r="Z420">
        <f>VLOOKUP(A420,Table3[],3,0)</f>
        <v>4</v>
      </c>
      <c r="AA420">
        <f>VLOOKUP(A420,'employee_engagement survey data'!A420:E884,4,0)</f>
        <v>2</v>
      </c>
      <c r="AB420">
        <f>VLOOKUP(A420,'employee_engagement survey data'!A420:E659,5,0)</f>
        <v>1</v>
      </c>
      <c r="AC420" t="str">
        <f>VLOOKUP(A420,training_and_development!A420:F457,3,0)</f>
        <v>Leadership Development</v>
      </c>
      <c r="AD420" t="str">
        <f>VLOOKUP(A420,training_and_development!A420:E809,4,0)</f>
        <v>Internal</v>
      </c>
      <c r="AE420" t="str">
        <f>VLOOKUP(A420,training_and_development!A420:F3417,5,0)</f>
        <v>Completed</v>
      </c>
      <c r="AF420" t="str">
        <f>VLOOKUP(A420,training_and_development!A419:G439,6,0)</f>
        <v>Port Hannahhaven</v>
      </c>
      <c r="AG420" t="str">
        <f>VLOOKUP(A420,training_and_development!A420:H428,7,0)</f>
        <v>Andrew Schwartz</v>
      </c>
      <c r="AH420">
        <f>VLOOKUP(A420,training_and_development!A420:H423,8,0)</f>
        <v>1</v>
      </c>
    </row>
    <row r="421" spans="1:34" x14ac:dyDescent="0.25">
      <c r="A421">
        <v>1420</v>
      </c>
      <c r="B421" t="s">
        <v>20694</v>
      </c>
      <c r="C421" s="1">
        <v>44351</v>
      </c>
      <c r="D421" s="8" t="s">
        <v>16975</v>
      </c>
      <c r="E421" t="s">
        <v>24</v>
      </c>
      <c r="F421" t="s">
        <v>1901</v>
      </c>
      <c r="G421" t="s">
        <v>2728</v>
      </c>
      <c r="H421" t="s">
        <v>116</v>
      </c>
      <c r="I421" t="s">
        <v>339</v>
      </c>
      <c r="J421" t="s">
        <v>28</v>
      </c>
      <c r="K421" t="s">
        <v>51</v>
      </c>
      <c r="L421" t="s">
        <v>30</v>
      </c>
      <c r="M421" t="s">
        <v>31</v>
      </c>
      <c r="N421" s="20" t="s">
        <v>16975</v>
      </c>
      <c r="O421" t="s">
        <v>28294</v>
      </c>
      <c r="P421" t="s">
        <v>122</v>
      </c>
      <c r="Q421" s="2">
        <v>18626</v>
      </c>
      <c r="R421" t="s">
        <v>33</v>
      </c>
      <c r="S421" t="s">
        <v>217</v>
      </c>
      <c r="T421" t="s">
        <v>35</v>
      </c>
      <c r="U421" s="3">
        <v>33776</v>
      </c>
      <c r="V421" t="s">
        <v>36</v>
      </c>
      <c r="W421" t="s">
        <v>79</v>
      </c>
      <c r="X421" t="s">
        <v>80</v>
      </c>
      <c r="Y421">
        <v>3</v>
      </c>
      <c r="Z421">
        <f>VLOOKUP(A421,Table3[],3,0)</f>
        <v>1</v>
      </c>
      <c r="AA421">
        <f>VLOOKUP(A421,'employee_engagement survey data'!A421:E885,4,0)</f>
        <v>2</v>
      </c>
      <c r="AB421">
        <f>VLOOKUP(A421,'employee_engagement survey data'!A421:E660,5,0)</f>
        <v>4</v>
      </c>
      <c r="AC421" t="str">
        <f>VLOOKUP(A421,training_and_development!A421:F458,3,0)</f>
        <v>Communication Skills</v>
      </c>
      <c r="AD421" t="str">
        <f>VLOOKUP(A421,training_and_development!A421:E810,4,0)</f>
        <v>Internal</v>
      </c>
      <c r="AE421" t="str">
        <f>VLOOKUP(A421,training_and_development!A421:F3418,5,0)</f>
        <v>Completed</v>
      </c>
      <c r="AF421" t="str">
        <f>VLOOKUP(A421,training_and_development!A420:G440,6,0)</f>
        <v>Kevinfort</v>
      </c>
      <c r="AG421" t="str">
        <f>VLOOKUP(A421,training_and_development!A421:H429,7,0)</f>
        <v>Kari Finley</v>
      </c>
      <c r="AH421">
        <f>VLOOKUP(A421,training_and_development!A421:H424,8,0)</f>
        <v>5</v>
      </c>
    </row>
    <row r="422" spans="1:34" x14ac:dyDescent="0.25">
      <c r="A422">
        <v>1421</v>
      </c>
      <c r="B422" t="s">
        <v>20695</v>
      </c>
      <c r="C422" s="1">
        <v>43760</v>
      </c>
      <c r="D422" s="8">
        <v>45132</v>
      </c>
      <c r="E422" t="s">
        <v>24</v>
      </c>
      <c r="F422" t="s">
        <v>1902</v>
      </c>
      <c r="G422" t="s">
        <v>2731</v>
      </c>
      <c r="H422" t="s">
        <v>96</v>
      </c>
      <c r="I422" t="s">
        <v>339</v>
      </c>
      <c r="J422" t="s">
        <v>28</v>
      </c>
      <c r="K422" t="s">
        <v>29</v>
      </c>
      <c r="L422" t="s">
        <v>50</v>
      </c>
      <c r="M422" t="s">
        <v>74</v>
      </c>
      <c r="N422" s="20" t="s">
        <v>1904</v>
      </c>
      <c r="O422" t="s">
        <v>28294</v>
      </c>
      <c r="P422" t="s">
        <v>62</v>
      </c>
      <c r="Q422" s="2">
        <v>17867</v>
      </c>
      <c r="R422" t="s">
        <v>33</v>
      </c>
      <c r="S422" t="s">
        <v>530</v>
      </c>
      <c r="T422" t="s">
        <v>35</v>
      </c>
      <c r="U422" s="3">
        <v>24552</v>
      </c>
      <c r="V422" t="s">
        <v>58</v>
      </c>
      <c r="W422" t="s">
        <v>65</v>
      </c>
      <c r="X422" t="s">
        <v>80</v>
      </c>
      <c r="Y422">
        <v>3</v>
      </c>
      <c r="Z422">
        <f>VLOOKUP(A422,Table3[],3,0)</f>
        <v>3</v>
      </c>
      <c r="AA422">
        <f>VLOOKUP(A422,'employee_engagement survey data'!A422:E886,4,0)</f>
        <v>5</v>
      </c>
      <c r="AB422">
        <f>VLOOKUP(A422,'employee_engagement survey data'!A422:E661,5,0)</f>
        <v>5</v>
      </c>
      <c r="AC422" t="str">
        <f>VLOOKUP(A422,training_and_development!A422:F459,3,0)</f>
        <v>Customer Service</v>
      </c>
      <c r="AD422" t="str">
        <f>VLOOKUP(A422,training_and_development!A422:E811,4,0)</f>
        <v>Internal</v>
      </c>
      <c r="AE422" t="str">
        <f>VLOOKUP(A422,training_and_development!A422:F3419,5,0)</f>
        <v>Completed</v>
      </c>
      <c r="AF422" t="str">
        <f>VLOOKUP(A422,training_and_development!A421:G441,6,0)</f>
        <v>Kevinmouth</v>
      </c>
      <c r="AG422" t="str">
        <f>VLOOKUP(A422,training_and_development!A422:H430,7,0)</f>
        <v>Karen Brown</v>
      </c>
      <c r="AH422">
        <f>VLOOKUP(A422,training_and_development!A422:H425,8,0)</f>
        <v>5</v>
      </c>
    </row>
    <row r="423" spans="1:34" x14ac:dyDescent="0.25">
      <c r="A423">
        <v>1422</v>
      </c>
      <c r="B423" t="s">
        <v>20696</v>
      </c>
      <c r="C423" s="1">
        <v>43742</v>
      </c>
      <c r="D423" s="8">
        <v>44122</v>
      </c>
      <c r="E423" t="s">
        <v>24</v>
      </c>
      <c r="F423" t="s">
        <v>1905</v>
      </c>
      <c r="G423" t="s">
        <v>2734</v>
      </c>
      <c r="H423" t="s">
        <v>61</v>
      </c>
      <c r="I423" t="s">
        <v>339</v>
      </c>
      <c r="J423" t="s">
        <v>50</v>
      </c>
      <c r="K423" t="s">
        <v>51</v>
      </c>
      <c r="L423" t="s">
        <v>50</v>
      </c>
      <c r="M423" t="s">
        <v>74</v>
      </c>
      <c r="N423" s="20" t="s">
        <v>1907</v>
      </c>
      <c r="O423" t="s">
        <v>28294</v>
      </c>
      <c r="P423" t="s">
        <v>437</v>
      </c>
      <c r="Q423" s="2">
        <v>34609</v>
      </c>
      <c r="R423" t="s">
        <v>33</v>
      </c>
      <c r="S423" t="s">
        <v>78</v>
      </c>
      <c r="T423" t="s">
        <v>35</v>
      </c>
      <c r="U423" s="3">
        <v>6933</v>
      </c>
      <c r="V423" t="s">
        <v>46</v>
      </c>
      <c r="W423" t="s">
        <v>79</v>
      </c>
      <c r="X423" t="s">
        <v>148</v>
      </c>
      <c r="Y423">
        <v>3</v>
      </c>
      <c r="Z423">
        <f>VLOOKUP(A423,Table3[],3,0)</f>
        <v>1</v>
      </c>
      <c r="AA423">
        <f>VLOOKUP(A423,'employee_engagement survey data'!A423:E887,4,0)</f>
        <v>5</v>
      </c>
      <c r="AB423">
        <f>VLOOKUP(A423,'employee_engagement survey data'!A423:E662,5,0)</f>
        <v>2</v>
      </c>
      <c r="AC423" t="str">
        <f>VLOOKUP(A423,training_and_development!A423:F460,3,0)</f>
        <v>Technical Skills</v>
      </c>
      <c r="AD423" t="str">
        <f>VLOOKUP(A423,training_and_development!A423:E812,4,0)</f>
        <v>Internal</v>
      </c>
      <c r="AE423" t="str">
        <f>VLOOKUP(A423,training_and_development!A423:F3420,5,0)</f>
        <v>Failed</v>
      </c>
      <c r="AF423" t="str">
        <f>VLOOKUP(A423,training_and_development!A422:G442,6,0)</f>
        <v>Lake Lauren</v>
      </c>
      <c r="AG423" t="str">
        <f>VLOOKUP(A423,training_and_development!A423:H431,7,0)</f>
        <v>Andrea Cervantes</v>
      </c>
      <c r="AH423">
        <f>VLOOKUP(A423,training_and_development!A423:H426,8,0)</f>
        <v>3</v>
      </c>
    </row>
    <row r="424" spans="1:34" x14ac:dyDescent="0.25">
      <c r="A424">
        <v>1423</v>
      </c>
      <c r="B424" t="s">
        <v>20697</v>
      </c>
      <c r="C424" s="1">
        <v>44737</v>
      </c>
      <c r="D424" s="8" t="s">
        <v>16975</v>
      </c>
      <c r="E424" t="s">
        <v>24</v>
      </c>
      <c r="F424" t="s">
        <v>1908</v>
      </c>
      <c r="G424" t="s">
        <v>2737</v>
      </c>
      <c r="H424" t="s">
        <v>73</v>
      </c>
      <c r="I424" t="s">
        <v>339</v>
      </c>
      <c r="J424" t="s">
        <v>50</v>
      </c>
      <c r="K424" t="s">
        <v>41</v>
      </c>
      <c r="L424" t="s">
        <v>50</v>
      </c>
      <c r="M424" t="s">
        <v>31</v>
      </c>
      <c r="N424" s="20" t="s">
        <v>16975</v>
      </c>
      <c r="O424" t="s">
        <v>28294</v>
      </c>
      <c r="P424" t="s">
        <v>43</v>
      </c>
      <c r="Q424" s="2">
        <v>33675</v>
      </c>
      <c r="R424" t="s">
        <v>33</v>
      </c>
      <c r="S424" t="s">
        <v>64</v>
      </c>
      <c r="T424" t="s">
        <v>35</v>
      </c>
      <c r="U424" s="3">
        <v>3012</v>
      </c>
      <c r="V424" t="s">
        <v>36</v>
      </c>
      <c r="W424" t="s">
        <v>59</v>
      </c>
      <c r="X424" t="s">
        <v>148</v>
      </c>
      <c r="Y424">
        <v>3</v>
      </c>
      <c r="Z424">
        <f>VLOOKUP(A424,Table3[],3,0)</f>
        <v>2</v>
      </c>
      <c r="AA424">
        <f>VLOOKUP(A424,'employee_engagement survey data'!A424:E888,4,0)</f>
        <v>5</v>
      </c>
      <c r="AB424">
        <f>VLOOKUP(A424,'employee_engagement survey data'!A424:E663,5,0)</f>
        <v>5</v>
      </c>
      <c r="AC424" t="str">
        <f>VLOOKUP(A424,training_and_development!A424:F461,3,0)</f>
        <v>Communication Skills</v>
      </c>
      <c r="AD424" t="str">
        <f>VLOOKUP(A424,training_and_development!A424:E813,4,0)</f>
        <v>Internal</v>
      </c>
      <c r="AE424" t="str">
        <f>VLOOKUP(A424,training_and_development!A424:F3421,5,0)</f>
        <v>Completed</v>
      </c>
      <c r="AF424" t="str">
        <f>VLOOKUP(A424,training_and_development!A423:G443,6,0)</f>
        <v>Hernandezstad</v>
      </c>
      <c r="AG424" t="str">
        <f>VLOOKUP(A424,training_and_development!A424:H432,7,0)</f>
        <v>James Welch</v>
      </c>
      <c r="AH424">
        <f>VLOOKUP(A424,training_and_development!A424:H427,8,0)</f>
        <v>3</v>
      </c>
    </row>
    <row r="425" spans="1:34" x14ac:dyDescent="0.25">
      <c r="A425">
        <v>1424</v>
      </c>
      <c r="B425" t="s">
        <v>20698</v>
      </c>
      <c r="C425" s="1">
        <v>44517</v>
      </c>
      <c r="D425" s="8">
        <v>44776</v>
      </c>
      <c r="E425" t="s">
        <v>24</v>
      </c>
      <c r="F425" t="s">
        <v>1909</v>
      </c>
      <c r="G425" t="s">
        <v>2740</v>
      </c>
      <c r="H425" t="s">
        <v>67</v>
      </c>
      <c r="I425" t="s">
        <v>339</v>
      </c>
      <c r="J425" t="s">
        <v>50</v>
      </c>
      <c r="K425" t="s">
        <v>51</v>
      </c>
      <c r="L425" t="s">
        <v>42</v>
      </c>
      <c r="M425" t="s">
        <v>120</v>
      </c>
      <c r="N425" s="20" t="s">
        <v>1911</v>
      </c>
      <c r="O425" t="s">
        <v>28294</v>
      </c>
      <c r="P425" t="s">
        <v>62</v>
      </c>
      <c r="Q425" s="2">
        <v>30293</v>
      </c>
      <c r="R425" t="s">
        <v>33</v>
      </c>
      <c r="S425" t="s">
        <v>64</v>
      </c>
      <c r="T425" t="s">
        <v>35</v>
      </c>
      <c r="U425" s="3">
        <v>60993</v>
      </c>
      <c r="V425" t="s">
        <v>94</v>
      </c>
      <c r="W425" t="s">
        <v>65</v>
      </c>
      <c r="X425" t="s">
        <v>148</v>
      </c>
      <c r="Y425">
        <v>3</v>
      </c>
      <c r="Z425">
        <f>VLOOKUP(A425,Table3[],3,0)</f>
        <v>4</v>
      </c>
      <c r="AA425">
        <f>VLOOKUP(A425,'employee_engagement survey data'!A425:E889,4,0)</f>
        <v>4</v>
      </c>
      <c r="AB425">
        <f>VLOOKUP(A425,'employee_engagement survey data'!A425:E664,5,0)</f>
        <v>5</v>
      </c>
      <c r="AC425" t="str">
        <f>VLOOKUP(A425,training_and_development!A425:F462,3,0)</f>
        <v>Technical Skills</v>
      </c>
      <c r="AD425" t="str">
        <f>VLOOKUP(A425,training_and_development!A425:E814,4,0)</f>
        <v>External</v>
      </c>
      <c r="AE425" t="str">
        <f>VLOOKUP(A425,training_and_development!A425:F3422,5,0)</f>
        <v>Failed</v>
      </c>
      <c r="AF425" t="str">
        <f>VLOOKUP(A425,training_and_development!A424:G444,6,0)</f>
        <v>Port Christiantown</v>
      </c>
      <c r="AG425" t="str">
        <f>VLOOKUP(A425,training_and_development!A425:H433,7,0)</f>
        <v>Sean Wallace</v>
      </c>
      <c r="AH425">
        <f>VLOOKUP(A425,training_and_development!A425:H428,8,0)</f>
        <v>4</v>
      </c>
    </row>
    <row r="426" spans="1:34" x14ac:dyDescent="0.25">
      <c r="A426">
        <v>1425</v>
      </c>
      <c r="B426" t="s">
        <v>20699</v>
      </c>
      <c r="C426" s="1">
        <v>43681</v>
      </c>
      <c r="D426" s="8" t="s">
        <v>16975</v>
      </c>
      <c r="E426" t="s">
        <v>24</v>
      </c>
      <c r="F426" t="s">
        <v>1912</v>
      </c>
      <c r="G426" t="s">
        <v>2743</v>
      </c>
      <c r="H426" t="s">
        <v>26</v>
      </c>
      <c r="I426" t="s">
        <v>339</v>
      </c>
      <c r="J426" t="s">
        <v>42</v>
      </c>
      <c r="K426" t="s">
        <v>51</v>
      </c>
      <c r="L426" t="s">
        <v>50</v>
      </c>
      <c r="M426" t="s">
        <v>31</v>
      </c>
      <c r="N426" s="20" t="s">
        <v>16975</v>
      </c>
      <c r="O426" t="s">
        <v>28294</v>
      </c>
      <c r="P426" t="s">
        <v>68</v>
      </c>
      <c r="Q426" s="2">
        <v>15513</v>
      </c>
      <c r="R426" t="s">
        <v>33</v>
      </c>
      <c r="S426" t="s">
        <v>78</v>
      </c>
      <c r="T426" t="s">
        <v>35</v>
      </c>
      <c r="U426" s="3">
        <v>10504</v>
      </c>
      <c r="V426" t="s">
        <v>71</v>
      </c>
      <c r="W426" t="s">
        <v>59</v>
      </c>
      <c r="X426" t="s">
        <v>148</v>
      </c>
      <c r="Y426">
        <v>3</v>
      </c>
      <c r="Z426">
        <f>VLOOKUP(A426,Table3[],3,0)</f>
        <v>2</v>
      </c>
      <c r="AA426">
        <f>VLOOKUP(A426,'employee_engagement survey data'!A426:E890,4,0)</f>
        <v>3</v>
      </c>
      <c r="AB426">
        <f>VLOOKUP(A426,'employee_engagement survey data'!A426:E665,5,0)</f>
        <v>1</v>
      </c>
      <c r="AC426" t="str">
        <f>VLOOKUP(A426,training_and_development!A426:F463,3,0)</f>
        <v>Technical Skills</v>
      </c>
      <c r="AD426" t="str">
        <f>VLOOKUP(A426,training_and_development!A426:E815,4,0)</f>
        <v>Internal</v>
      </c>
      <c r="AE426" t="str">
        <f>VLOOKUP(A426,training_and_development!A426:F3423,5,0)</f>
        <v>Failed</v>
      </c>
      <c r="AF426" t="str">
        <f>VLOOKUP(A426,training_and_development!A425:G445,6,0)</f>
        <v>Beckland</v>
      </c>
      <c r="AG426" t="str">
        <f>VLOOKUP(A426,training_and_development!A426:H434,7,0)</f>
        <v>Michael Barnes</v>
      </c>
      <c r="AH426">
        <f>VLOOKUP(A426,training_and_development!A426:H429,8,0)</f>
        <v>1</v>
      </c>
    </row>
    <row r="427" spans="1:34" x14ac:dyDescent="0.25">
      <c r="A427">
        <v>1426</v>
      </c>
      <c r="B427" t="s">
        <v>20700</v>
      </c>
      <c r="C427" s="1">
        <v>44628</v>
      </c>
      <c r="D427" s="8">
        <v>44877</v>
      </c>
      <c r="E427" t="s">
        <v>24</v>
      </c>
      <c r="F427" t="s">
        <v>1913</v>
      </c>
      <c r="G427" t="s">
        <v>2748</v>
      </c>
      <c r="H427" t="s">
        <v>40</v>
      </c>
      <c r="I427" t="s">
        <v>946</v>
      </c>
      <c r="J427" t="s">
        <v>50</v>
      </c>
      <c r="K427" t="s">
        <v>41</v>
      </c>
      <c r="L427" t="s">
        <v>50</v>
      </c>
      <c r="M427" t="s">
        <v>100</v>
      </c>
      <c r="N427" s="20" t="s">
        <v>1915</v>
      </c>
      <c r="O427" t="s">
        <v>28294</v>
      </c>
      <c r="P427" t="s">
        <v>62</v>
      </c>
      <c r="Q427" s="2">
        <v>36726</v>
      </c>
      <c r="R427" t="s">
        <v>33</v>
      </c>
      <c r="S427" t="s">
        <v>78</v>
      </c>
      <c r="T427" t="s">
        <v>35</v>
      </c>
      <c r="U427" s="3">
        <v>11397</v>
      </c>
      <c r="V427" t="s">
        <v>46</v>
      </c>
      <c r="W427" t="s">
        <v>37</v>
      </c>
      <c r="X427" t="s">
        <v>80</v>
      </c>
      <c r="Y427">
        <v>3</v>
      </c>
      <c r="Z427">
        <f>VLOOKUP(A427,Table3[],3,0)</f>
        <v>4</v>
      </c>
      <c r="AA427">
        <f>VLOOKUP(A427,'employee_engagement survey data'!A427:E891,4,0)</f>
        <v>5</v>
      </c>
      <c r="AB427">
        <f>VLOOKUP(A427,'employee_engagement survey data'!A427:E666,5,0)</f>
        <v>5</v>
      </c>
      <c r="AC427" t="str">
        <f>VLOOKUP(A427,training_and_development!A427:F464,3,0)</f>
        <v>Project Management</v>
      </c>
      <c r="AD427" t="str">
        <f>VLOOKUP(A427,training_and_development!A427:E816,4,0)</f>
        <v>External</v>
      </c>
      <c r="AE427" t="str">
        <f>VLOOKUP(A427,training_and_development!A427:F3424,5,0)</f>
        <v>Completed</v>
      </c>
      <c r="AF427" t="str">
        <f>VLOOKUP(A427,training_and_development!A426:G446,6,0)</f>
        <v>Mcfarlandside</v>
      </c>
      <c r="AG427" t="str">
        <f>VLOOKUP(A427,training_and_development!A427:H435,7,0)</f>
        <v>Mary Baker</v>
      </c>
      <c r="AH427">
        <f>VLOOKUP(A427,training_and_development!A427:H430,8,0)</f>
        <v>3</v>
      </c>
    </row>
    <row r="428" spans="1:34" x14ac:dyDescent="0.25">
      <c r="A428">
        <v>1427</v>
      </c>
      <c r="B428" t="s">
        <v>20701</v>
      </c>
      <c r="C428" s="1">
        <v>43518</v>
      </c>
      <c r="D428" s="8" t="s">
        <v>16975</v>
      </c>
      <c r="E428" t="s">
        <v>332</v>
      </c>
      <c r="F428" t="s">
        <v>1916</v>
      </c>
      <c r="G428" t="s">
        <v>2753</v>
      </c>
      <c r="H428" t="s">
        <v>26</v>
      </c>
      <c r="I428" t="s">
        <v>946</v>
      </c>
      <c r="J428" t="s">
        <v>50</v>
      </c>
      <c r="K428" t="s">
        <v>41</v>
      </c>
      <c r="L428" t="s">
        <v>42</v>
      </c>
      <c r="M428" t="s">
        <v>31</v>
      </c>
      <c r="N428" s="20" t="s">
        <v>16975</v>
      </c>
      <c r="O428" t="s">
        <v>28294</v>
      </c>
      <c r="P428" t="s">
        <v>83</v>
      </c>
      <c r="Q428" s="2">
        <v>19488</v>
      </c>
      <c r="R428" t="s">
        <v>33</v>
      </c>
      <c r="S428" t="s">
        <v>217</v>
      </c>
      <c r="T428" t="s">
        <v>45</v>
      </c>
      <c r="U428" s="3">
        <v>96208</v>
      </c>
      <c r="V428" t="s">
        <v>94</v>
      </c>
      <c r="W428" t="s">
        <v>79</v>
      </c>
      <c r="X428" t="s">
        <v>148</v>
      </c>
      <c r="Y428">
        <v>3</v>
      </c>
      <c r="Z428">
        <f>VLOOKUP(A428,Table3[],3,0)</f>
        <v>1</v>
      </c>
      <c r="AA428">
        <f>VLOOKUP(A428,'employee_engagement survey data'!A428:E892,4,0)</f>
        <v>2</v>
      </c>
      <c r="AB428">
        <f>VLOOKUP(A428,'employee_engagement survey data'!A428:E667,5,0)</f>
        <v>3</v>
      </c>
      <c r="AC428" t="str">
        <f>VLOOKUP(A428,training_and_development!A428:F465,3,0)</f>
        <v>Project Management</v>
      </c>
      <c r="AD428" t="str">
        <f>VLOOKUP(A428,training_and_development!A428:E817,4,0)</f>
        <v>External</v>
      </c>
      <c r="AE428" t="str">
        <f>VLOOKUP(A428,training_and_development!A428:F3425,5,0)</f>
        <v>Completed</v>
      </c>
      <c r="AF428" t="str">
        <f>VLOOKUP(A428,training_and_development!A427:G447,6,0)</f>
        <v>Brettview</v>
      </c>
      <c r="AG428" t="str">
        <f>VLOOKUP(A428,training_and_development!A428:H436,7,0)</f>
        <v>Crystal Norton</v>
      </c>
      <c r="AH428">
        <f>VLOOKUP(A428,training_and_development!A428:H431,8,0)</f>
        <v>1</v>
      </c>
    </row>
    <row r="429" spans="1:34" x14ac:dyDescent="0.25">
      <c r="A429">
        <v>1428</v>
      </c>
      <c r="B429" t="s">
        <v>20702</v>
      </c>
      <c r="C429" s="1">
        <v>44903</v>
      </c>
      <c r="D429" s="8" t="s">
        <v>16975</v>
      </c>
      <c r="E429" t="s">
        <v>332</v>
      </c>
      <c r="F429" t="s">
        <v>1917</v>
      </c>
      <c r="G429" t="s">
        <v>2756</v>
      </c>
      <c r="H429" t="s">
        <v>96</v>
      </c>
      <c r="I429" t="s">
        <v>339</v>
      </c>
      <c r="J429" t="s">
        <v>50</v>
      </c>
      <c r="K429" t="s">
        <v>29</v>
      </c>
      <c r="L429" t="s">
        <v>42</v>
      </c>
      <c r="M429" t="s">
        <v>31</v>
      </c>
      <c r="N429" s="20" t="s">
        <v>16975</v>
      </c>
      <c r="O429" t="s">
        <v>28294</v>
      </c>
      <c r="P429" t="s">
        <v>88</v>
      </c>
      <c r="Q429" s="2">
        <v>25625</v>
      </c>
      <c r="R429" t="s">
        <v>33</v>
      </c>
      <c r="S429" t="s">
        <v>126</v>
      </c>
      <c r="T429" t="s">
        <v>45</v>
      </c>
      <c r="U429" s="3">
        <v>76607</v>
      </c>
      <c r="V429" t="s">
        <v>36</v>
      </c>
      <c r="W429" t="s">
        <v>79</v>
      </c>
      <c r="X429" t="s">
        <v>80</v>
      </c>
      <c r="Y429">
        <v>3</v>
      </c>
      <c r="Z429">
        <f>VLOOKUP(A429,Table3[],3,0)</f>
        <v>3</v>
      </c>
      <c r="AA429">
        <f>VLOOKUP(A429,'employee_engagement survey data'!A429:E893,4,0)</f>
        <v>5</v>
      </c>
      <c r="AB429">
        <f>VLOOKUP(A429,'employee_engagement survey data'!A429:E668,5,0)</f>
        <v>2</v>
      </c>
      <c r="AC429" t="str">
        <f>VLOOKUP(A429,training_and_development!A429:F466,3,0)</f>
        <v>Technical Skills</v>
      </c>
      <c r="AD429" t="str">
        <f>VLOOKUP(A429,training_and_development!A429:E818,4,0)</f>
        <v>Internal</v>
      </c>
      <c r="AE429" t="str">
        <f>VLOOKUP(A429,training_and_development!A429:F3426,5,0)</f>
        <v>Failed</v>
      </c>
      <c r="AF429" t="str">
        <f>VLOOKUP(A429,training_and_development!A428:G448,6,0)</f>
        <v>South Crystal</v>
      </c>
      <c r="AG429" t="str">
        <f>VLOOKUP(A429,training_and_development!A429:H437,7,0)</f>
        <v>Dr. Jennifer Jones</v>
      </c>
      <c r="AH429">
        <f>VLOOKUP(A429,training_and_development!A429:H432,8,0)</f>
        <v>5</v>
      </c>
    </row>
    <row r="430" spans="1:34" x14ac:dyDescent="0.25">
      <c r="A430">
        <v>1429</v>
      </c>
      <c r="B430" t="s">
        <v>20703</v>
      </c>
      <c r="C430" s="1">
        <v>43791</v>
      </c>
      <c r="D430" s="8">
        <v>44632</v>
      </c>
      <c r="E430" t="s">
        <v>332</v>
      </c>
      <c r="F430" t="s">
        <v>1918</v>
      </c>
      <c r="G430" t="s">
        <v>2762</v>
      </c>
      <c r="H430" t="s">
        <v>40</v>
      </c>
      <c r="I430" t="s">
        <v>946</v>
      </c>
      <c r="J430" t="s">
        <v>28</v>
      </c>
      <c r="K430" t="s">
        <v>51</v>
      </c>
      <c r="L430" t="s">
        <v>30</v>
      </c>
      <c r="M430" t="s">
        <v>92</v>
      </c>
      <c r="N430" s="20" t="s">
        <v>1920</v>
      </c>
      <c r="O430" t="s">
        <v>28294</v>
      </c>
      <c r="P430" t="s">
        <v>68</v>
      </c>
      <c r="Q430" s="2">
        <v>16317</v>
      </c>
      <c r="R430" t="s">
        <v>33</v>
      </c>
      <c r="S430" t="s">
        <v>78</v>
      </c>
      <c r="T430" t="s">
        <v>35</v>
      </c>
      <c r="U430" s="3">
        <v>6668</v>
      </c>
      <c r="V430" t="s">
        <v>46</v>
      </c>
      <c r="W430" t="s">
        <v>79</v>
      </c>
      <c r="X430" t="s">
        <v>80</v>
      </c>
      <c r="Y430">
        <v>3</v>
      </c>
      <c r="Z430">
        <f>VLOOKUP(A430,Table3[],3,0)</f>
        <v>1</v>
      </c>
      <c r="AA430">
        <f>VLOOKUP(A430,'employee_engagement survey data'!A430:E894,4,0)</f>
        <v>4</v>
      </c>
      <c r="AB430">
        <f>VLOOKUP(A430,'employee_engagement survey data'!A430:E669,5,0)</f>
        <v>3</v>
      </c>
      <c r="AC430" t="str">
        <f>VLOOKUP(A430,training_and_development!A430:F467,3,0)</f>
        <v>Communication Skills</v>
      </c>
      <c r="AD430" t="str">
        <f>VLOOKUP(A430,training_and_development!A430:E819,4,0)</f>
        <v>External</v>
      </c>
      <c r="AE430" t="str">
        <f>VLOOKUP(A430,training_and_development!A430:F3427,5,0)</f>
        <v>Failed</v>
      </c>
      <c r="AF430" t="str">
        <f>VLOOKUP(A430,training_and_development!A429:G449,6,0)</f>
        <v>Nicholsview</v>
      </c>
      <c r="AG430" t="str">
        <f>VLOOKUP(A430,training_and_development!A430:H438,7,0)</f>
        <v>Claudia Williams</v>
      </c>
      <c r="AH430">
        <f>VLOOKUP(A430,training_and_development!A430:H433,8,0)</f>
        <v>4</v>
      </c>
    </row>
    <row r="431" spans="1:34" x14ac:dyDescent="0.25">
      <c r="A431">
        <v>1430</v>
      </c>
      <c r="B431" t="s">
        <v>20704</v>
      </c>
      <c r="C431" s="1">
        <v>44970</v>
      </c>
      <c r="D431" s="8">
        <v>44988</v>
      </c>
      <c r="E431" t="s">
        <v>332</v>
      </c>
      <c r="F431" t="s">
        <v>1921</v>
      </c>
      <c r="G431" t="s">
        <v>2770</v>
      </c>
      <c r="H431" t="s">
        <v>99</v>
      </c>
      <c r="I431" t="s">
        <v>946</v>
      </c>
      <c r="J431" t="s">
        <v>42</v>
      </c>
      <c r="K431" t="s">
        <v>41</v>
      </c>
      <c r="L431" t="s">
        <v>30</v>
      </c>
      <c r="M431" t="s">
        <v>74</v>
      </c>
      <c r="N431" s="20" t="s">
        <v>1923</v>
      </c>
      <c r="O431" t="s">
        <v>28294</v>
      </c>
      <c r="P431" t="s">
        <v>248</v>
      </c>
      <c r="Q431" s="2">
        <v>21569</v>
      </c>
      <c r="R431" t="s">
        <v>33</v>
      </c>
      <c r="S431" t="s">
        <v>1355</v>
      </c>
      <c r="T431" t="s">
        <v>35</v>
      </c>
      <c r="U431" s="3">
        <v>36785</v>
      </c>
      <c r="V431" t="s">
        <v>94</v>
      </c>
      <c r="W431" t="s">
        <v>59</v>
      </c>
      <c r="X431" t="s">
        <v>148</v>
      </c>
      <c r="Y431">
        <v>3</v>
      </c>
      <c r="Z431">
        <f>VLOOKUP(A431,Table3[],3,0)</f>
        <v>2</v>
      </c>
      <c r="AA431">
        <f>VLOOKUP(A431,'employee_engagement survey data'!A431:E895,4,0)</f>
        <v>2</v>
      </c>
      <c r="AB431">
        <f>VLOOKUP(A431,'employee_engagement survey data'!A431:E670,5,0)</f>
        <v>2</v>
      </c>
      <c r="AC431" t="str">
        <f>VLOOKUP(A431,training_and_development!A431:F468,3,0)</f>
        <v>Leadership Development</v>
      </c>
      <c r="AD431" t="str">
        <f>VLOOKUP(A431,training_and_development!A431:E820,4,0)</f>
        <v>External</v>
      </c>
      <c r="AE431" t="str">
        <f>VLOOKUP(A431,training_and_development!A431:F3428,5,0)</f>
        <v>Completed</v>
      </c>
      <c r="AF431" t="str">
        <f>VLOOKUP(A431,training_and_development!A430:G450,6,0)</f>
        <v>New Robertfurt</v>
      </c>
      <c r="AG431" t="str">
        <f>VLOOKUP(A431,training_and_development!A431:H439,7,0)</f>
        <v>Thomas Moran</v>
      </c>
      <c r="AH431">
        <f>VLOOKUP(A431,training_and_development!A431:H434,8,0)</f>
        <v>4</v>
      </c>
    </row>
    <row r="432" spans="1:34" x14ac:dyDescent="0.25">
      <c r="A432">
        <v>1431</v>
      </c>
      <c r="B432" t="s">
        <v>20705</v>
      </c>
      <c r="C432" s="1">
        <v>43539</v>
      </c>
      <c r="D432" s="8" t="s">
        <v>16975</v>
      </c>
      <c r="E432" t="s">
        <v>332</v>
      </c>
      <c r="F432" t="s">
        <v>1924</v>
      </c>
      <c r="G432" t="s">
        <v>2774</v>
      </c>
      <c r="H432" t="s">
        <v>61</v>
      </c>
      <c r="I432" t="s">
        <v>339</v>
      </c>
      <c r="J432" t="s">
        <v>50</v>
      </c>
      <c r="K432" t="s">
        <v>51</v>
      </c>
      <c r="L432" t="s">
        <v>50</v>
      </c>
      <c r="M432" t="s">
        <v>31</v>
      </c>
      <c r="N432" s="20" t="s">
        <v>16975</v>
      </c>
      <c r="O432" t="s">
        <v>28294</v>
      </c>
      <c r="P432" t="s">
        <v>68</v>
      </c>
      <c r="Q432" s="2">
        <v>18932</v>
      </c>
      <c r="R432" t="s">
        <v>33</v>
      </c>
      <c r="S432" t="s">
        <v>64</v>
      </c>
      <c r="T432" t="s">
        <v>35</v>
      </c>
      <c r="U432" s="3">
        <v>16451</v>
      </c>
      <c r="V432" t="s">
        <v>71</v>
      </c>
      <c r="W432" t="s">
        <v>37</v>
      </c>
      <c r="X432" t="s">
        <v>80</v>
      </c>
      <c r="Y432">
        <v>3</v>
      </c>
      <c r="Z432">
        <f>VLOOKUP(A432,Table3[],3,0)</f>
        <v>2</v>
      </c>
      <c r="AA432">
        <f>VLOOKUP(A432,'employee_engagement survey data'!A432:E896,4,0)</f>
        <v>1</v>
      </c>
      <c r="AB432">
        <f>VLOOKUP(A432,'employee_engagement survey data'!A432:E671,5,0)</f>
        <v>1</v>
      </c>
      <c r="AC432" t="str">
        <f>VLOOKUP(A432,training_and_development!A432:F469,3,0)</f>
        <v>Technical Skills</v>
      </c>
      <c r="AD432" t="str">
        <f>VLOOKUP(A432,training_and_development!A432:E821,4,0)</f>
        <v>External</v>
      </c>
      <c r="AE432" t="str">
        <f>VLOOKUP(A432,training_and_development!A432:F3429,5,0)</f>
        <v>Failed</v>
      </c>
      <c r="AF432" t="str">
        <f>VLOOKUP(A432,training_and_development!A431:G451,6,0)</f>
        <v>Kellyland</v>
      </c>
      <c r="AG432" t="str">
        <f>VLOOKUP(A432,training_and_development!A432:H440,7,0)</f>
        <v>Danielle Peck</v>
      </c>
      <c r="AH432">
        <f>VLOOKUP(A432,training_and_development!A432:H435,8,0)</f>
        <v>3</v>
      </c>
    </row>
    <row r="433" spans="1:34" x14ac:dyDescent="0.25">
      <c r="A433">
        <v>1432</v>
      </c>
      <c r="B433" t="s">
        <v>20706</v>
      </c>
      <c r="C433" s="1">
        <v>43664</v>
      </c>
      <c r="D433" s="8" t="s">
        <v>16975</v>
      </c>
      <c r="E433" t="s">
        <v>332</v>
      </c>
      <c r="F433" t="s">
        <v>1925</v>
      </c>
      <c r="G433" t="s">
        <v>2779</v>
      </c>
      <c r="H433" t="s">
        <v>116</v>
      </c>
      <c r="I433" t="s">
        <v>339</v>
      </c>
      <c r="J433" t="s">
        <v>28</v>
      </c>
      <c r="K433" t="s">
        <v>41</v>
      </c>
      <c r="L433" t="s">
        <v>42</v>
      </c>
      <c r="M433" t="s">
        <v>31</v>
      </c>
      <c r="N433" s="20" t="s">
        <v>16975</v>
      </c>
      <c r="O433" t="s">
        <v>28294</v>
      </c>
      <c r="P433" t="s">
        <v>122</v>
      </c>
      <c r="Q433" s="2">
        <v>33448</v>
      </c>
      <c r="R433" t="s">
        <v>33</v>
      </c>
      <c r="S433" t="s">
        <v>530</v>
      </c>
      <c r="T433" t="s">
        <v>45</v>
      </c>
      <c r="U433" s="3">
        <v>96784</v>
      </c>
      <c r="V433" t="s">
        <v>36</v>
      </c>
      <c r="W433" t="s">
        <v>65</v>
      </c>
      <c r="X433" t="s">
        <v>80</v>
      </c>
      <c r="Y433">
        <v>3</v>
      </c>
      <c r="Z433">
        <f>VLOOKUP(A433,Table3[],3,0)</f>
        <v>4</v>
      </c>
      <c r="AA433">
        <f>VLOOKUP(A433,'employee_engagement survey data'!A433:E897,4,0)</f>
        <v>3</v>
      </c>
      <c r="AB433">
        <f>VLOOKUP(A433,'employee_engagement survey data'!A433:E672,5,0)</f>
        <v>4</v>
      </c>
      <c r="AC433" t="str">
        <f>VLOOKUP(A433,training_and_development!A433:F470,3,0)</f>
        <v>Communication Skills</v>
      </c>
      <c r="AD433" t="str">
        <f>VLOOKUP(A433,training_and_development!A433:E822,4,0)</f>
        <v>Internal</v>
      </c>
      <c r="AE433" t="str">
        <f>VLOOKUP(A433,training_and_development!A433:F3430,5,0)</f>
        <v>Completed</v>
      </c>
      <c r="AF433" t="str">
        <f>VLOOKUP(A433,training_and_development!A432:G452,6,0)</f>
        <v>Patelstad</v>
      </c>
      <c r="AG433" t="str">
        <f>VLOOKUP(A433,training_and_development!A433:H441,7,0)</f>
        <v>Crystal Baldwin</v>
      </c>
      <c r="AH433">
        <f>VLOOKUP(A433,training_and_development!A433:H436,8,0)</f>
        <v>4</v>
      </c>
    </row>
    <row r="434" spans="1:34" x14ac:dyDescent="0.25">
      <c r="A434">
        <v>1433</v>
      </c>
      <c r="B434" t="s">
        <v>20707</v>
      </c>
      <c r="C434" s="1">
        <v>44295</v>
      </c>
      <c r="D434" s="8">
        <v>44528</v>
      </c>
      <c r="E434" t="s">
        <v>24</v>
      </c>
      <c r="F434" t="s">
        <v>1926</v>
      </c>
      <c r="G434" t="s">
        <v>2782</v>
      </c>
      <c r="H434" t="s">
        <v>96</v>
      </c>
      <c r="I434" t="s">
        <v>339</v>
      </c>
      <c r="J434" t="s">
        <v>42</v>
      </c>
      <c r="K434" t="s">
        <v>29</v>
      </c>
      <c r="L434" t="s">
        <v>42</v>
      </c>
      <c r="M434" t="s">
        <v>120</v>
      </c>
      <c r="N434" s="20" t="s">
        <v>1928</v>
      </c>
      <c r="O434" t="s">
        <v>28294</v>
      </c>
      <c r="P434" t="s">
        <v>62</v>
      </c>
      <c r="Q434" s="2">
        <v>34936</v>
      </c>
      <c r="R434" t="s">
        <v>33</v>
      </c>
      <c r="S434" t="s">
        <v>57</v>
      </c>
      <c r="T434" t="s">
        <v>35</v>
      </c>
      <c r="U434" s="3">
        <v>40314</v>
      </c>
      <c r="V434" t="s">
        <v>36</v>
      </c>
      <c r="W434" t="s">
        <v>37</v>
      </c>
      <c r="X434" t="s">
        <v>148</v>
      </c>
      <c r="Y434">
        <v>3</v>
      </c>
      <c r="Z434">
        <f>VLOOKUP(A434,Table3[],3,0)</f>
        <v>5</v>
      </c>
      <c r="AA434">
        <f>VLOOKUP(A434,'employee_engagement survey data'!A434:E898,4,0)</f>
        <v>1</v>
      </c>
      <c r="AB434">
        <f>VLOOKUP(A434,'employee_engagement survey data'!A434:E673,5,0)</f>
        <v>3</v>
      </c>
      <c r="AC434" t="str">
        <f>VLOOKUP(A434,training_and_development!A434:F471,3,0)</f>
        <v>Customer Service</v>
      </c>
      <c r="AD434" t="str">
        <f>VLOOKUP(A434,training_and_development!A434:E823,4,0)</f>
        <v>Internal</v>
      </c>
      <c r="AE434" t="str">
        <f>VLOOKUP(A434,training_and_development!A434:F3431,5,0)</f>
        <v>Completed</v>
      </c>
      <c r="AF434" t="str">
        <f>VLOOKUP(A434,training_and_development!A433:G453,6,0)</f>
        <v>South Jose</v>
      </c>
      <c r="AG434" t="str">
        <f>VLOOKUP(A434,training_and_development!A434:H442,7,0)</f>
        <v>Tiffany Adams</v>
      </c>
      <c r="AH434">
        <f>VLOOKUP(A434,training_and_development!A434:H437,8,0)</f>
        <v>4</v>
      </c>
    </row>
    <row r="435" spans="1:34" x14ac:dyDescent="0.25">
      <c r="A435">
        <v>1434</v>
      </c>
      <c r="B435" t="s">
        <v>20708</v>
      </c>
      <c r="C435" s="1">
        <v>43464</v>
      </c>
      <c r="D435" s="8">
        <v>45015</v>
      </c>
      <c r="E435" t="s">
        <v>24</v>
      </c>
      <c r="F435" t="s">
        <v>1929</v>
      </c>
      <c r="G435" t="s">
        <v>2785</v>
      </c>
      <c r="H435" t="s">
        <v>40</v>
      </c>
      <c r="I435" t="s">
        <v>339</v>
      </c>
      <c r="J435" t="s">
        <v>42</v>
      </c>
      <c r="K435" t="s">
        <v>29</v>
      </c>
      <c r="L435" t="s">
        <v>42</v>
      </c>
      <c r="M435" t="s">
        <v>120</v>
      </c>
      <c r="N435" s="20" t="s">
        <v>1931</v>
      </c>
      <c r="O435" t="s">
        <v>28294</v>
      </c>
      <c r="P435" t="s">
        <v>105</v>
      </c>
      <c r="Q435" s="2">
        <v>31774</v>
      </c>
      <c r="R435" t="s">
        <v>33</v>
      </c>
      <c r="S435" t="s">
        <v>107</v>
      </c>
      <c r="T435" t="s">
        <v>35</v>
      </c>
      <c r="U435" s="3">
        <v>88408</v>
      </c>
      <c r="V435" t="s">
        <v>36</v>
      </c>
      <c r="W435" t="s">
        <v>79</v>
      </c>
      <c r="X435" t="s">
        <v>80</v>
      </c>
      <c r="Y435">
        <v>3</v>
      </c>
      <c r="Z435">
        <f>VLOOKUP(A435,Table3[],3,0)</f>
        <v>1</v>
      </c>
      <c r="AA435">
        <f>VLOOKUP(A435,'employee_engagement survey data'!A435:E899,4,0)</f>
        <v>2</v>
      </c>
      <c r="AB435">
        <f>VLOOKUP(A435,'employee_engagement survey data'!A435:E674,5,0)</f>
        <v>3</v>
      </c>
      <c r="AC435" t="str">
        <f>VLOOKUP(A435,training_and_development!A435:F472,3,0)</f>
        <v>Project Management</v>
      </c>
      <c r="AD435" t="str">
        <f>VLOOKUP(A435,training_and_development!A435:E824,4,0)</f>
        <v>External</v>
      </c>
      <c r="AE435" t="str">
        <f>VLOOKUP(A435,training_and_development!A435:F3432,5,0)</f>
        <v>Failed</v>
      </c>
      <c r="AF435" t="str">
        <f>VLOOKUP(A435,training_and_development!A434:G454,6,0)</f>
        <v>Patriciamouth</v>
      </c>
      <c r="AG435" t="str">
        <f>VLOOKUP(A435,training_and_development!A435:H443,7,0)</f>
        <v>Diane Alvarado</v>
      </c>
      <c r="AH435">
        <f>VLOOKUP(A435,training_and_development!A435:H438,8,0)</f>
        <v>2</v>
      </c>
    </row>
    <row r="436" spans="1:34" x14ac:dyDescent="0.25">
      <c r="A436">
        <v>1435</v>
      </c>
      <c r="B436" t="s">
        <v>20709</v>
      </c>
      <c r="C436" s="1">
        <v>44407</v>
      </c>
      <c r="D436" s="8" t="s">
        <v>16975</v>
      </c>
      <c r="E436" t="s">
        <v>24</v>
      </c>
      <c r="F436" t="s">
        <v>1932</v>
      </c>
      <c r="G436" t="s">
        <v>2789</v>
      </c>
      <c r="H436" t="s">
        <v>99</v>
      </c>
      <c r="I436" t="s">
        <v>339</v>
      </c>
      <c r="J436" t="s">
        <v>28</v>
      </c>
      <c r="K436" t="s">
        <v>29</v>
      </c>
      <c r="L436" t="s">
        <v>30</v>
      </c>
      <c r="M436" t="s">
        <v>31</v>
      </c>
      <c r="N436" s="20" t="s">
        <v>16975</v>
      </c>
      <c r="O436" t="s">
        <v>28294</v>
      </c>
      <c r="P436" t="s">
        <v>68</v>
      </c>
      <c r="Q436" s="2">
        <v>36128</v>
      </c>
      <c r="R436" t="s">
        <v>33</v>
      </c>
      <c r="S436" t="s">
        <v>64</v>
      </c>
      <c r="T436" t="s">
        <v>35</v>
      </c>
      <c r="U436" s="3">
        <v>70770</v>
      </c>
      <c r="V436" t="s">
        <v>46</v>
      </c>
      <c r="W436" t="s">
        <v>59</v>
      </c>
      <c r="X436" t="s">
        <v>80</v>
      </c>
      <c r="Y436">
        <v>3</v>
      </c>
      <c r="Z436">
        <f>VLOOKUP(A436,Table3[],3,0)</f>
        <v>4</v>
      </c>
      <c r="AA436">
        <f>VLOOKUP(A436,'employee_engagement survey data'!A436:E900,4,0)</f>
        <v>2</v>
      </c>
      <c r="AB436">
        <f>VLOOKUP(A436,'employee_engagement survey data'!A436:E675,5,0)</f>
        <v>3</v>
      </c>
      <c r="AC436" t="str">
        <f>VLOOKUP(A436,training_and_development!A436:F473,3,0)</f>
        <v>Leadership Development</v>
      </c>
      <c r="AD436" t="str">
        <f>VLOOKUP(A436,training_and_development!A436:E825,4,0)</f>
        <v>Internal</v>
      </c>
      <c r="AE436" t="str">
        <f>VLOOKUP(A436,training_and_development!A436:F3433,5,0)</f>
        <v>Completed</v>
      </c>
      <c r="AF436" t="str">
        <f>VLOOKUP(A436,training_and_development!A435:G455,6,0)</f>
        <v>Morganshire</v>
      </c>
      <c r="AG436" t="str">
        <f>VLOOKUP(A436,training_and_development!A436:H444,7,0)</f>
        <v>Jessica Alexander</v>
      </c>
      <c r="AH436">
        <f>VLOOKUP(A436,training_and_development!A436:H439,8,0)</f>
        <v>4</v>
      </c>
    </row>
    <row r="437" spans="1:34" x14ac:dyDescent="0.25">
      <c r="A437">
        <v>1436</v>
      </c>
      <c r="B437" t="s">
        <v>20710</v>
      </c>
      <c r="C437" s="1">
        <v>44862</v>
      </c>
      <c r="D437" s="8" t="s">
        <v>16975</v>
      </c>
      <c r="E437" t="s">
        <v>24</v>
      </c>
      <c r="F437" t="s">
        <v>1933</v>
      </c>
      <c r="G437" t="s">
        <v>2791</v>
      </c>
      <c r="H437" t="s">
        <v>61</v>
      </c>
      <c r="I437" t="s">
        <v>339</v>
      </c>
      <c r="J437" t="s">
        <v>50</v>
      </c>
      <c r="K437" t="s">
        <v>29</v>
      </c>
      <c r="L437" t="s">
        <v>30</v>
      </c>
      <c r="M437" t="s">
        <v>31</v>
      </c>
      <c r="N437" s="20" t="s">
        <v>16975</v>
      </c>
      <c r="O437" t="s">
        <v>28294</v>
      </c>
      <c r="P437" t="s">
        <v>68</v>
      </c>
      <c r="Q437" s="2">
        <v>32655</v>
      </c>
      <c r="R437" t="s">
        <v>33</v>
      </c>
      <c r="S437" t="s">
        <v>64</v>
      </c>
      <c r="T437" t="s">
        <v>45</v>
      </c>
      <c r="U437" s="3">
        <v>35871</v>
      </c>
      <c r="V437" t="s">
        <v>46</v>
      </c>
      <c r="W437" t="s">
        <v>65</v>
      </c>
      <c r="X437" t="s">
        <v>148</v>
      </c>
      <c r="Y437">
        <v>3</v>
      </c>
      <c r="Z437">
        <f>VLOOKUP(A437,Table3[],3,0)</f>
        <v>1</v>
      </c>
      <c r="AA437">
        <f>VLOOKUP(A437,'employee_engagement survey data'!A437:E901,4,0)</f>
        <v>2</v>
      </c>
      <c r="AB437">
        <f>VLOOKUP(A437,'employee_engagement survey data'!A437:E676,5,0)</f>
        <v>2</v>
      </c>
      <c r="AC437" t="str">
        <f>VLOOKUP(A437,training_and_development!A437:F474,3,0)</f>
        <v>Technical Skills</v>
      </c>
      <c r="AD437" t="str">
        <f>VLOOKUP(A437,training_and_development!A437:E826,4,0)</f>
        <v>Internal</v>
      </c>
      <c r="AE437" t="str">
        <f>VLOOKUP(A437,training_and_development!A437:F3434,5,0)</f>
        <v>Failed</v>
      </c>
      <c r="AF437" t="str">
        <f>VLOOKUP(A437,training_and_development!A436:G456,6,0)</f>
        <v>New Emilyland</v>
      </c>
      <c r="AG437" t="str">
        <f>VLOOKUP(A437,training_and_development!A437:H445,7,0)</f>
        <v>Andrew Hendricks</v>
      </c>
      <c r="AH437">
        <f>VLOOKUP(A437,training_and_development!A437:H440,8,0)</f>
        <v>1</v>
      </c>
    </row>
    <row r="438" spans="1:34" x14ac:dyDescent="0.25">
      <c r="A438">
        <v>1437</v>
      </c>
      <c r="B438" t="s">
        <v>20711</v>
      </c>
      <c r="C438" s="1">
        <v>44133</v>
      </c>
      <c r="D438" s="8" t="s">
        <v>16975</v>
      </c>
      <c r="E438" t="s">
        <v>24</v>
      </c>
      <c r="F438" t="s">
        <v>1934</v>
      </c>
      <c r="G438" t="s">
        <v>2794</v>
      </c>
      <c r="H438" t="s">
        <v>116</v>
      </c>
      <c r="I438" t="s">
        <v>339</v>
      </c>
      <c r="J438" t="s">
        <v>28</v>
      </c>
      <c r="K438" t="s">
        <v>29</v>
      </c>
      <c r="L438" t="s">
        <v>30</v>
      </c>
      <c r="M438" t="s">
        <v>31</v>
      </c>
      <c r="N438" s="20" t="s">
        <v>16975</v>
      </c>
      <c r="O438" t="s">
        <v>28294</v>
      </c>
      <c r="P438" t="s">
        <v>122</v>
      </c>
      <c r="Q438" s="2">
        <v>35241</v>
      </c>
      <c r="R438" t="s">
        <v>33</v>
      </c>
      <c r="S438" t="s">
        <v>152</v>
      </c>
      <c r="T438" t="s">
        <v>45</v>
      </c>
      <c r="U438" s="3">
        <v>13357</v>
      </c>
      <c r="V438" t="s">
        <v>94</v>
      </c>
      <c r="W438" t="s">
        <v>59</v>
      </c>
      <c r="X438" t="s">
        <v>80</v>
      </c>
      <c r="Y438">
        <v>3</v>
      </c>
      <c r="Z438">
        <f>VLOOKUP(A438,Table3[],3,0)</f>
        <v>4</v>
      </c>
      <c r="AA438">
        <f>VLOOKUP(A438,'employee_engagement survey data'!A438:E902,4,0)</f>
        <v>5</v>
      </c>
      <c r="AB438">
        <f>VLOOKUP(A438,'employee_engagement survey data'!A438:E677,5,0)</f>
        <v>5</v>
      </c>
      <c r="AC438" t="str">
        <f>VLOOKUP(A438,training_and_development!A438:F475,3,0)</f>
        <v>Leadership Development</v>
      </c>
      <c r="AD438" t="str">
        <f>VLOOKUP(A438,training_and_development!A438:E827,4,0)</f>
        <v>External</v>
      </c>
      <c r="AE438" t="str">
        <f>VLOOKUP(A438,training_and_development!A438:F3435,5,0)</f>
        <v>Completed</v>
      </c>
      <c r="AF438" t="str">
        <f>VLOOKUP(A438,training_and_development!A437:G457,6,0)</f>
        <v>South Rickyton</v>
      </c>
      <c r="AG438" t="str">
        <f>VLOOKUP(A438,training_and_development!A438:H446,7,0)</f>
        <v>James Garcia</v>
      </c>
      <c r="AH438">
        <f>VLOOKUP(A438,training_and_development!A438:H441,8,0)</f>
        <v>3</v>
      </c>
    </row>
    <row r="439" spans="1:34" x14ac:dyDescent="0.25">
      <c r="A439">
        <v>1438</v>
      </c>
      <c r="B439" t="s">
        <v>20712</v>
      </c>
      <c r="C439" s="1">
        <v>45002</v>
      </c>
      <c r="D439" s="8">
        <v>45007</v>
      </c>
      <c r="E439" t="s">
        <v>24</v>
      </c>
      <c r="F439" t="s">
        <v>1935</v>
      </c>
      <c r="G439" t="s">
        <v>2797</v>
      </c>
      <c r="H439" t="s">
        <v>73</v>
      </c>
      <c r="I439" t="s">
        <v>339</v>
      </c>
      <c r="J439" t="s">
        <v>28</v>
      </c>
      <c r="K439" t="s">
        <v>51</v>
      </c>
      <c r="L439" t="s">
        <v>42</v>
      </c>
      <c r="M439" t="s">
        <v>120</v>
      </c>
      <c r="N439" s="20" t="s">
        <v>1937</v>
      </c>
      <c r="O439" t="s">
        <v>28294</v>
      </c>
      <c r="P439" t="s">
        <v>68</v>
      </c>
      <c r="Q439" s="2">
        <v>28475</v>
      </c>
      <c r="R439" t="s">
        <v>33</v>
      </c>
      <c r="S439" t="s">
        <v>144</v>
      </c>
      <c r="T439" t="s">
        <v>45</v>
      </c>
      <c r="U439" s="3">
        <v>51453</v>
      </c>
      <c r="V439" t="s">
        <v>94</v>
      </c>
      <c r="W439" t="s">
        <v>65</v>
      </c>
      <c r="X439" t="s">
        <v>80</v>
      </c>
      <c r="Y439">
        <v>3</v>
      </c>
      <c r="Z439">
        <f>VLOOKUP(A439,Table3[],3,0)</f>
        <v>1</v>
      </c>
      <c r="AA439">
        <f>VLOOKUP(A439,'employee_engagement survey data'!A439:E903,4,0)</f>
        <v>4</v>
      </c>
      <c r="AB439">
        <f>VLOOKUP(A439,'employee_engagement survey data'!A439:E678,5,0)</f>
        <v>1</v>
      </c>
      <c r="AC439" t="str">
        <f>VLOOKUP(A439,training_and_development!A439:F476,3,0)</f>
        <v>Customer Service</v>
      </c>
      <c r="AD439" t="str">
        <f>VLOOKUP(A439,training_and_development!A439:E828,4,0)</f>
        <v>External</v>
      </c>
      <c r="AE439" t="str">
        <f>VLOOKUP(A439,training_and_development!A439:F3436,5,0)</f>
        <v>Completed</v>
      </c>
      <c r="AF439" t="str">
        <f>VLOOKUP(A439,training_and_development!A438:G458,6,0)</f>
        <v>Lake Tony</v>
      </c>
      <c r="AG439" t="str">
        <f>VLOOKUP(A439,training_and_development!A439:H447,7,0)</f>
        <v>George Swanson</v>
      </c>
      <c r="AH439">
        <f>VLOOKUP(A439,training_and_development!A439:H442,8,0)</f>
        <v>2</v>
      </c>
    </row>
    <row r="440" spans="1:34" x14ac:dyDescent="0.25">
      <c r="A440">
        <v>1439</v>
      </c>
      <c r="B440" t="s">
        <v>20713</v>
      </c>
      <c r="C440" s="1">
        <v>44762</v>
      </c>
      <c r="D440" s="8">
        <v>45042</v>
      </c>
      <c r="E440" t="s">
        <v>24</v>
      </c>
      <c r="F440" t="s">
        <v>1938</v>
      </c>
      <c r="G440" t="s">
        <v>2800</v>
      </c>
      <c r="H440" t="s">
        <v>87</v>
      </c>
      <c r="I440" t="s">
        <v>339</v>
      </c>
      <c r="J440" t="s">
        <v>50</v>
      </c>
      <c r="K440" t="s">
        <v>41</v>
      </c>
      <c r="L440" t="s">
        <v>30</v>
      </c>
      <c r="M440" t="s">
        <v>120</v>
      </c>
      <c r="N440" s="20" t="s">
        <v>1940</v>
      </c>
      <c r="O440" t="s">
        <v>28294</v>
      </c>
      <c r="P440" t="s">
        <v>62</v>
      </c>
      <c r="Q440" s="2">
        <v>32166</v>
      </c>
      <c r="R440" t="s">
        <v>33</v>
      </c>
      <c r="S440" t="s">
        <v>64</v>
      </c>
      <c r="T440" t="s">
        <v>35</v>
      </c>
      <c r="U440" s="3">
        <v>76246</v>
      </c>
      <c r="V440" t="s">
        <v>94</v>
      </c>
      <c r="W440" t="s">
        <v>37</v>
      </c>
      <c r="X440" t="s">
        <v>148</v>
      </c>
      <c r="Y440">
        <v>3</v>
      </c>
      <c r="Z440">
        <f>VLOOKUP(A440,Table3[],3,0)</f>
        <v>3</v>
      </c>
      <c r="AA440">
        <f>VLOOKUP(A440,'employee_engagement survey data'!A440:E904,4,0)</f>
        <v>1</v>
      </c>
      <c r="AB440">
        <f>VLOOKUP(A440,'employee_engagement survey data'!A440:E679,5,0)</f>
        <v>3</v>
      </c>
      <c r="AC440" t="str">
        <f>VLOOKUP(A440,training_and_development!A440:F477,3,0)</f>
        <v>Communication Skills</v>
      </c>
      <c r="AD440" t="str">
        <f>VLOOKUP(A440,training_and_development!A440:E829,4,0)</f>
        <v>Internal</v>
      </c>
      <c r="AE440" t="str">
        <f>VLOOKUP(A440,training_and_development!A440:F3437,5,0)</f>
        <v>Completed</v>
      </c>
      <c r="AF440" t="str">
        <f>VLOOKUP(A440,training_and_development!A439:G459,6,0)</f>
        <v>Roseberg</v>
      </c>
      <c r="AG440" t="str">
        <f>VLOOKUP(A440,training_and_development!A440:H448,7,0)</f>
        <v>Brandy Allison</v>
      </c>
      <c r="AH440">
        <f>VLOOKUP(A440,training_and_development!A440:H443,8,0)</f>
        <v>4</v>
      </c>
    </row>
    <row r="441" spans="1:34" x14ac:dyDescent="0.25">
      <c r="A441">
        <v>1440</v>
      </c>
      <c r="B441" t="s">
        <v>20714</v>
      </c>
      <c r="C441" s="1">
        <v>45142</v>
      </c>
      <c r="D441" s="8" t="s">
        <v>16975</v>
      </c>
      <c r="E441" t="s">
        <v>24</v>
      </c>
      <c r="F441" t="s">
        <v>1941</v>
      </c>
      <c r="G441" t="s">
        <v>2803</v>
      </c>
      <c r="H441" t="s">
        <v>49</v>
      </c>
      <c r="I441" t="s">
        <v>339</v>
      </c>
      <c r="J441" t="s">
        <v>42</v>
      </c>
      <c r="K441" t="s">
        <v>41</v>
      </c>
      <c r="L441" t="s">
        <v>30</v>
      </c>
      <c r="M441" t="s">
        <v>31</v>
      </c>
      <c r="N441" s="20" t="s">
        <v>16975</v>
      </c>
      <c r="O441" t="s">
        <v>28294</v>
      </c>
      <c r="P441" t="s">
        <v>68</v>
      </c>
      <c r="Q441" s="2">
        <v>35482</v>
      </c>
      <c r="R441" t="s">
        <v>33</v>
      </c>
      <c r="S441" t="s">
        <v>70</v>
      </c>
      <c r="T441" t="s">
        <v>35</v>
      </c>
      <c r="U441" s="3">
        <v>57866</v>
      </c>
      <c r="V441" t="s">
        <v>46</v>
      </c>
      <c r="W441" t="s">
        <v>59</v>
      </c>
      <c r="X441" t="s">
        <v>148</v>
      </c>
      <c r="Y441">
        <v>3</v>
      </c>
      <c r="Z441">
        <f>VLOOKUP(A441,Table3[],3,0)</f>
        <v>3</v>
      </c>
      <c r="AA441">
        <f>VLOOKUP(A441,'employee_engagement survey data'!A441:E905,4,0)</f>
        <v>1</v>
      </c>
      <c r="AB441">
        <f>VLOOKUP(A441,'employee_engagement survey data'!A441:E680,5,0)</f>
        <v>4</v>
      </c>
      <c r="AC441" t="str">
        <f>VLOOKUP(A441,training_and_development!A441:F478,3,0)</f>
        <v>Communication Skills</v>
      </c>
      <c r="AD441" t="str">
        <f>VLOOKUP(A441,training_and_development!A441:E830,4,0)</f>
        <v>External</v>
      </c>
      <c r="AE441" t="str">
        <f>VLOOKUP(A441,training_and_development!A441:F3438,5,0)</f>
        <v>Failed</v>
      </c>
      <c r="AF441" t="str">
        <f>VLOOKUP(A441,training_and_development!A440:G460,6,0)</f>
        <v>Jessetown</v>
      </c>
      <c r="AG441" t="str">
        <f>VLOOKUP(A441,training_and_development!A441:H449,7,0)</f>
        <v>Michael Carlson</v>
      </c>
      <c r="AH441">
        <f>VLOOKUP(A441,training_and_development!A441:H444,8,0)</f>
        <v>5</v>
      </c>
    </row>
    <row r="442" spans="1:34" x14ac:dyDescent="0.25">
      <c r="A442">
        <v>1441</v>
      </c>
      <c r="B442" t="s">
        <v>20715</v>
      </c>
      <c r="C442" s="1">
        <v>44526</v>
      </c>
      <c r="D442" s="8">
        <v>44827</v>
      </c>
      <c r="E442" t="s">
        <v>24</v>
      </c>
      <c r="F442" t="s">
        <v>1942</v>
      </c>
      <c r="G442" t="s">
        <v>2808</v>
      </c>
      <c r="H442" t="s">
        <v>67</v>
      </c>
      <c r="I442" t="s">
        <v>339</v>
      </c>
      <c r="J442" t="s">
        <v>28</v>
      </c>
      <c r="K442" t="s">
        <v>41</v>
      </c>
      <c r="L442" t="s">
        <v>30</v>
      </c>
      <c r="M442" t="s">
        <v>120</v>
      </c>
      <c r="N442" s="20" t="s">
        <v>1944</v>
      </c>
      <c r="O442" t="s">
        <v>28294</v>
      </c>
      <c r="P442" t="s">
        <v>68</v>
      </c>
      <c r="Q442" s="2">
        <v>30026</v>
      </c>
      <c r="R442" t="s">
        <v>33</v>
      </c>
      <c r="S442" t="s">
        <v>64</v>
      </c>
      <c r="T442" t="s">
        <v>35</v>
      </c>
      <c r="U442" s="3">
        <v>69720</v>
      </c>
      <c r="V442" t="s">
        <v>46</v>
      </c>
      <c r="W442" t="s">
        <v>65</v>
      </c>
      <c r="X442" t="s">
        <v>148</v>
      </c>
      <c r="Y442">
        <v>3</v>
      </c>
      <c r="Z442">
        <f>VLOOKUP(A442,Table3[],3,0)</f>
        <v>1</v>
      </c>
      <c r="AA442">
        <f>VLOOKUP(A442,'employee_engagement survey data'!A442:E906,4,0)</f>
        <v>1</v>
      </c>
      <c r="AB442">
        <f>VLOOKUP(A442,'employee_engagement survey data'!A442:E681,5,0)</f>
        <v>5</v>
      </c>
      <c r="AC442" t="str">
        <f>VLOOKUP(A442,training_and_development!A442:F479,3,0)</f>
        <v>Customer Service</v>
      </c>
      <c r="AD442" t="str">
        <f>VLOOKUP(A442,training_and_development!A442:E831,4,0)</f>
        <v>Internal</v>
      </c>
      <c r="AE442" t="str">
        <f>VLOOKUP(A442,training_and_development!A442:F3439,5,0)</f>
        <v>Failed</v>
      </c>
      <c r="AF442" t="str">
        <f>VLOOKUP(A442,training_and_development!A441:G461,6,0)</f>
        <v>Gallowaychester</v>
      </c>
      <c r="AG442" t="str">
        <f>VLOOKUP(A442,training_and_development!A442:H450,7,0)</f>
        <v>Heather Price</v>
      </c>
      <c r="AH442">
        <f>VLOOKUP(A442,training_and_development!A442:H445,8,0)</f>
        <v>4</v>
      </c>
    </row>
    <row r="443" spans="1:34" x14ac:dyDescent="0.25">
      <c r="A443">
        <v>1442</v>
      </c>
      <c r="B443" t="s">
        <v>20716</v>
      </c>
      <c r="C443" s="1">
        <v>43370</v>
      </c>
      <c r="D443" s="8" t="s">
        <v>16975</v>
      </c>
      <c r="E443" t="s">
        <v>24</v>
      </c>
      <c r="F443" t="s">
        <v>1945</v>
      </c>
      <c r="G443" t="s">
        <v>2811</v>
      </c>
      <c r="H443" t="s">
        <v>26</v>
      </c>
      <c r="I443" t="s">
        <v>946</v>
      </c>
      <c r="J443" t="s">
        <v>50</v>
      </c>
      <c r="K443" t="s">
        <v>41</v>
      </c>
      <c r="L443" t="s">
        <v>30</v>
      </c>
      <c r="M443" t="s">
        <v>31</v>
      </c>
      <c r="N443" s="20" t="s">
        <v>16975</v>
      </c>
      <c r="O443" t="s">
        <v>28294</v>
      </c>
      <c r="P443" t="s">
        <v>1035</v>
      </c>
      <c r="Q443" s="2">
        <v>34160</v>
      </c>
      <c r="R443" t="s">
        <v>33</v>
      </c>
      <c r="S443" t="s">
        <v>1035</v>
      </c>
      <c r="T443" t="s">
        <v>35</v>
      </c>
      <c r="U443" s="3">
        <v>31956</v>
      </c>
      <c r="V443" t="s">
        <v>71</v>
      </c>
      <c r="W443" t="s">
        <v>59</v>
      </c>
      <c r="X443" t="s">
        <v>148</v>
      </c>
      <c r="Y443">
        <v>3</v>
      </c>
      <c r="Z443">
        <f>VLOOKUP(A443,Table3[],3,0)</f>
        <v>2</v>
      </c>
      <c r="AA443">
        <f>VLOOKUP(A443,'employee_engagement survey data'!A443:E907,4,0)</f>
        <v>4</v>
      </c>
      <c r="AB443">
        <f>VLOOKUP(A443,'employee_engagement survey data'!A443:E682,5,0)</f>
        <v>2</v>
      </c>
      <c r="AC443" t="str">
        <f>VLOOKUP(A443,training_and_development!A443:F480,3,0)</f>
        <v>Technical Skills</v>
      </c>
      <c r="AD443" t="str">
        <f>VLOOKUP(A443,training_and_development!A443:E832,4,0)</f>
        <v>External</v>
      </c>
      <c r="AE443" t="str">
        <f>VLOOKUP(A443,training_and_development!A443:F3440,5,0)</f>
        <v>Failed</v>
      </c>
      <c r="AF443" t="str">
        <f>VLOOKUP(A443,training_and_development!A442:G462,6,0)</f>
        <v>Kingview</v>
      </c>
      <c r="AG443" t="str">
        <f>VLOOKUP(A443,training_and_development!A443:H451,7,0)</f>
        <v>Heather Butler</v>
      </c>
      <c r="AH443">
        <f>VLOOKUP(A443,training_and_development!A443:H446,8,0)</f>
        <v>3</v>
      </c>
    </row>
    <row r="444" spans="1:34" x14ac:dyDescent="0.25">
      <c r="A444">
        <v>1443</v>
      </c>
      <c r="B444" t="s">
        <v>20717</v>
      </c>
      <c r="C444" s="1">
        <v>43681</v>
      </c>
      <c r="D444" s="8" t="s">
        <v>16975</v>
      </c>
      <c r="E444" t="s">
        <v>24</v>
      </c>
      <c r="F444" t="s">
        <v>1946</v>
      </c>
      <c r="G444" t="s">
        <v>2816</v>
      </c>
      <c r="H444" t="s">
        <v>96</v>
      </c>
      <c r="I444" t="s">
        <v>339</v>
      </c>
      <c r="J444" t="s">
        <v>28</v>
      </c>
      <c r="K444" t="s">
        <v>29</v>
      </c>
      <c r="L444" t="s">
        <v>42</v>
      </c>
      <c r="M444" t="s">
        <v>31</v>
      </c>
      <c r="N444" s="20" t="s">
        <v>16975</v>
      </c>
      <c r="O444" t="s">
        <v>28294</v>
      </c>
      <c r="P444" t="s">
        <v>68</v>
      </c>
      <c r="Q444" s="2">
        <v>21971</v>
      </c>
      <c r="R444" t="s">
        <v>33</v>
      </c>
      <c r="S444" t="s">
        <v>78</v>
      </c>
      <c r="T444" t="s">
        <v>35</v>
      </c>
      <c r="U444" s="3">
        <v>96317</v>
      </c>
      <c r="V444" t="s">
        <v>36</v>
      </c>
      <c r="W444" t="s">
        <v>79</v>
      </c>
      <c r="X444" t="s">
        <v>148</v>
      </c>
      <c r="Y444">
        <v>3</v>
      </c>
      <c r="Z444">
        <f>VLOOKUP(A444,Table3[],3,0)</f>
        <v>5</v>
      </c>
      <c r="AA444">
        <f>VLOOKUP(A444,'employee_engagement survey data'!A444:E908,4,0)</f>
        <v>2</v>
      </c>
      <c r="AB444">
        <f>VLOOKUP(A444,'employee_engagement survey data'!A444:E683,5,0)</f>
        <v>3</v>
      </c>
      <c r="AC444" t="str">
        <f>VLOOKUP(A444,training_and_development!A444:F481,3,0)</f>
        <v>Leadership Development</v>
      </c>
      <c r="AD444" t="str">
        <f>VLOOKUP(A444,training_and_development!A444:E833,4,0)</f>
        <v>Internal</v>
      </c>
      <c r="AE444" t="str">
        <f>VLOOKUP(A444,training_and_development!A444:F3441,5,0)</f>
        <v>Failed</v>
      </c>
      <c r="AF444" t="str">
        <f>VLOOKUP(A444,training_and_development!A443:G463,6,0)</f>
        <v>Sarahberg</v>
      </c>
      <c r="AG444" t="str">
        <f>VLOOKUP(A444,training_and_development!A444:H452,7,0)</f>
        <v>Kimberly Gray</v>
      </c>
      <c r="AH444">
        <f>VLOOKUP(A444,training_and_development!A444:H447,8,0)</f>
        <v>5</v>
      </c>
    </row>
    <row r="445" spans="1:34" x14ac:dyDescent="0.25">
      <c r="A445">
        <v>1444</v>
      </c>
      <c r="B445" t="s">
        <v>20718</v>
      </c>
      <c r="C445" s="1">
        <v>43741</v>
      </c>
      <c r="D445" s="8" t="s">
        <v>16975</v>
      </c>
      <c r="E445" t="s">
        <v>24</v>
      </c>
      <c r="F445" t="s">
        <v>1947</v>
      </c>
      <c r="G445" t="s">
        <v>2819</v>
      </c>
      <c r="H445" t="s">
        <v>40</v>
      </c>
      <c r="I445" t="s">
        <v>946</v>
      </c>
      <c r="J445" t="s">
        <v>28</v>
      </c>
      <c r="K445" t="s">
        <v>29</v>
      </c>
      <c r="L445" t="s">
        <v>42</v>
      </c>
      <c r="M445" t="s">
        <v>31</v>
      </c>
      <c r="N445" s="20" t="s">
        <v>16975</v>
      </c>
      <c r="O445" t="s">
        <v>28294</v>
      </c>
      <c r="P445" t="s">
        <v>62</v>
      </c>
      <c r="Q445" s="2">
        <v>26350</v>
      </c>
      <c r="R445" t="s">
        <v>33</v>
      </c>
      <c r="S445" t="s">
        <v>64</v>
      </c>
      <c r="T445" t="s">
        <v>35</v>
      </c>
      <c r="U445" s="3">
        <v>78331</v>
      </c>
      <c r="V445" t="s">
        <v>36</v>
      </c>
      <c r="W445" t="s">
        <v>79</v>
      </c>
      <c r="X445" t="s">
        <v>148</v>
      </c>
      <c r="Y445">
        <v>3</v>
      </c>
      <c r="Z445">
        <f>VLOOKUP(A445,Table3[],3,0)</f>
        <v>5</v>
      </c>
      <c r="AA445">
        <f>VLOOKUP(A445,'employee_engagement survey data'!A445:E909,4,0)</f>
        <v>5</v>
      </c>
      <c r="AB445">
        <f>VLOOKUP(A445,'employee_engagement survey data'!A445:E684,5,0)</f>
        <v>3</v>
      </c>
      <c r="AC445" t="str">
        <f>VLOOKUP(A445,training_and_development!A445:F482,3,0)</f>
        <v>Leadership Development</v>
      </c>
      <c r="AD445" t="str">
        <f>VLOOKUP(A445,training_and_development!A445:E834,4,0)</f>
        <v>External</v>
      </c>
      <c r="AE445" t="str">
        <f>VLOOKUP(A445,training_and_development!A445:F3442,5,0)</f>
        <v>Failed</v>
      </c>
      <c r="AF445" t="str">
        <f>VLOOKUP(A445,training_and_development!A444:G464,6,0)</f>
        <v>New Jennaton</v>
      </c>
      <c r="AG445" t="str">
        <f>VLOOKUP(A445,training_and_development!A445:H453,7,0)</f>
        <v>Christopher Garcia</v>
      </c>
      <c r="AH445">
        <f>VLOOKUP(A445,training_and_development!A445:H448,8,0)</f>
        <v>2</v>
      </c>
    </row>
    <row r="446" spans="1:34" x14ac:dyDescent="0.25">
      <c r="A446">
        <v>1445</v>
      </c>
      <c r="B446" t="s">
        <v>20719</v>
      </c>
      <c r="C446" s="1">
        <v>44444</v>
      </c>
      <c r="D446" s="8">
        <v>44833</v>
      </c>
      <c r="E446" t="s">
        <v>24</v>
      </c>
      <c r="F446" t="s">
        <v>1948</v>
      </c>
      <c r="G446" t="s">
        <v>2825</v>
      </c>
      <c r="H446" t="s">
        <v>99</v>
      </c>
      <c r="I446" t="s">
        <v>339</v>
      </c>
      <c r="J446" t="s">
        <v>42</v>
      </c>
      <c r="K446" t="s">
        <v>29</v>
      </c>
      <c r="L446" t="s">
        <v>42</v>
      </c>
      <c r="M446" t="s">
        <v>120</v>
      </c>
      <c r="N446" s="20" t="s">
        <v>1950</v>
      </c>
      <c r="O446" t="s">
        <v>28294</v>
      </c>
      <c r="P446" t="s">
        <v>43</v>
      </c>
      <c r="Q446" s="2">
        <v>23361</v>
      </c>
      <c r="R446" t="s">
        <v>33</v>
      </c>
      <c r="S446" t="s">
        <v>44</v>
      </c>
      <c r="T446" t="s">
        <v>35</v>
      </c>
      <c r="U446" s="3">
        <v>89203</v>
      </c>
      <c r="V446" t="s">
        <v>36</v>
      </c>
      <c r="W446" t="s">
        <v>65</v>
      </c>
      <c r="X446" t="s">
        <v>80</v>
      </c>
      <c r="Y446">
        <v>3</v>
      </c>
      <c r="Z446">
        <f>VLOOKUP(A446,Table3[],3,0)</f>
        <v>2</v>
      </c>
      <c r="AA446">
        <f>VLOOKUP(A446,'employee_engagement survey data'!A446:E910,4,0)</f>
        <v>2</v>
      </c>
      <c r="AB446">
        <f>VLOOKUP(A446,'employee_engagement survey data'!A446:E685,5,0)</f>
        <v>4</v>
      </c>
      <c r="AC446" t="str">
        <f>VLOOKUP(A446,training_and_development!A446:F483,3,0)</f>
        <v>Communication Skills</v>
      </c>
      <c r="AD446" t="str">
        <f>VLOOKUP(A446,training_and_development!A446:E835,4,0)</f>
        <v>Internal</v>
      </c>
      <c r="AE446" t="str">
        <f>VLOOKUP(A446,training_and_development!A446:F3443,5,0)</f>
        <v>Completed</v>
      </c>
      <c r="AF446" t="str">
        <f>VLOOKUP(A446,training_and_development!A445:G465,6,0)</f>
        <v>Kathleenhaven</v>
      </c>
      <c r="AG446" t="str">
        <f>VLOOKUP(A446,training_and_development!A446:H454,7,0)</f>
        <v>Angela Perez MD</v>
      </c>
      <c r="AH446">
        <f>VLOOKUP(A446,training_and_development!A446:H449,8,0)</f>
        <v>5</v>
      </c>
    </row>
    <row r="447" spans="1:34" x14ac:dyDescent="0.25">
      <c r="A447">
        <v>1446</v>
      </c>
      <c r="B447" t="s">
        <v>20720</v>
      </c>
      <c r="C447" s="1">
        <v>44033</v>
      </c>
      <c r="D447" s="8">
        <v>44985</v>
      </c>
      <c r="E447" t="s">
        <v>24</v>
      </c>
      <c r="F447" t="s">
        <v>1951</v>
      </c>
      <c r="G447" t="s">
        <v>2828</v>
      </c>
      <c r="H447" t="s">
        <v>61</v>
      </c>
      <c r="I447" t="s">
        <v>339</v>
      </c>
      <c r="J447" t="s">
        <v>50</v>
      </c>
      <c r="K447" t="s">
        <v>51</v>
      </c>
      <c r="L447" t="s">
        <v>30</v>
      </c>
      <c r="M447" t="s">
        <v>74</v>
      </c>
      <c r="N447" s="20" t="s">
        <v>1953</v>
      </c>
      <c r="O447" t="s">
        <v>28294</v>
      </c>
      <c r="P447" t="s">
        <v>43</v>
      </c>
      <c r="Q447" s="2">
        <v>35530</v>
      </c>
      <c r="R447" t="s">
        <v>33</v>
      </c>
      <c r="S447" t="s">
        <v>70</v>
      </c>
      <c r="T447" t="s">
        <v>35</v>
      </c>
      <c r="U447" s="3">
        <v>68233</v>
      </c>
      <c r="V447" t="s">
        <v>36</v>
      </c>
      <c r="W447" t="s">
        <v>65</v>
      </c>
      <c r="X447" t="s">
        <v>80</v>
      </c>
      <c r="Y447">
        <v>3</v>
      </c>
      <c r="Z447">
        <f>VLOOKUP(A447,Table3[],3,0)</f>
        <v>1</v>
      </c>
      <c r="AA447">
        <f>VLOOKUP(A447,'employee_engagement survey data'!A447:E911,4,0)</f>
        <v>1</v>
      </c>
      <c r="AB447">
        <f>VLOOKUP(A447,'employee_engagement survey data'!A447:E686,5,0)</f>
        <v>5</v>
      </c>
      <c r="AC447" t="str">
        <f>VLOOKUP(A447,training_and_development!A447:F484,3,0)</f>
        <v>Communication Skills</v>
      </c>
      <c r="AD447" t="str">
        <f>VLOOKUP(A447,training_and_development!A447:E836,4,0)</f>
        <v>Internal</v>
      </c>
      <c r="AE447" t="str">
        <f>VLOOKUP(A447,training_and_development!A447:F3444,5,0)</f>
        <v>Completed</v>
      </c>
      <c r="AF447" t="str">
        <f>VLOOKUP(A447,training_and_development!A446:G466,6,0)</f>
        <v>Jenniferville</v>
      </c>
      <c r="AG447" t="str">
        <f>VLOOKUP(A447,training_and_development!A447:H455,7,0)</f>
        <v>Jennifer Estrada</v>
      </c>
      <c r="AH447">
        <f>VLOOKUP(A447,training_and_development!A447:H450,8,0)</f>
        <v>3</v>
      </c>
    </row>
    <row r="448" spans="1:34" x14ac:dyDescent="0.25">
      <c r="A448">
        <v>1447</v>
      </c>
      <c r="B448" t="s">
        <v>20721</v>
      </c>
      <c r="C448" s="1">
        <v>44907</v>
      </c>
      <c r="D448" s="8">
        <v>45103</v>
      </c>
      <c r="E448" t="s">
        <v>24</v>
      </c>
      <c r="F448" t="s">
        <v>1954</v>
      </c>
      <c r="G448" t="s">
        <v>2832</v>
      </c>
      <c r="H448" t="s">
        <v>116</v>
      </c>
      <c r="I448" t="s">
        <v>339</v>
      </c>
      <c r="J448" t="s">
        <v>50</v>
      </c>
      <c r="K448" t="s">
        <v>29</v>
      </c>
      <c r="L448" t="s">
        <v>42</v>
      </c>
      <c r="M448" t="s">
        <v>92</v>
      </c>
      <c r="N448" s="20" t="s">
        <v>1956</v>
      </c>
      <c r="O448" t="s">
        <v>28294</v>
      </c>
      <c r="P448" t="s">
        <v>68</v>
      </c>
      <c r="Q448" s="2">
        <v>19919</v>
      </c>
      <c r="R448" t="s">
        <v>33</v>
      </c>
      <c r="S448" t="s">
        <v>4</v>
      </c>
      <c r="T448" t="s">
        <v>35</v>
      </c>
      <c r="U448" s="3">
        <v>24188</v>
      </c>
      <c r="V448" t="s">
        <v>71</v>
      </c>
      <c r="W448" t="s">
        <v>59</v>
      </c>
      <c r="X448" t="s">
        <v>80</v>
      </c>
      <c r="Y448">
        <v>3</v>
      </c>
      <c r="Z448">
        <f>VLOOKUP(A448,Table3[],3,0)</f>
        <v>4</v>
      </c>
      <c r="AA448">
        <f>VLOOKUP(A448,'employee_engagement survey data'!A448:E912,4,0)</f>
        <v>4</v>
      </c>
      <c r="AB448">
        <f>VLOOKUP(A448,'employee_engagement survey data'!A448:E687,5,0)</f>
        <v>1</v>
      </c>
      <c r="AC448" t="str">
        <f>VLOOKUP(A448,training_and_development!A448:F485,3,0)</f>
        <v>Technical Skills</v>
      </c>
      <c r="AD448" t="str">
        <f>VLOOKUP(A448,training_and_development!A448:E837,4,0)</f>
        <v>External</v>
      </c>
      <c r="AE448" t="str">
        <f>VLOOKUP(A448,training_and_development!A448:F3445,5,0)</f>
        <v>Completed</v>
      </c>
      <c r="AF448" t="str">
        <f>VLOOKUP(A448,training_and_development!A447:G467,6,0)</f>
        <v>Merrittstad</v>
      </c>
      <c r="AG448" t="str">
        <f>VLOOKUP(A448,training_and_development!A448:H456,7,0)</f>
        <v>Johnny Austin</v>
      </c>
      <c r="AH448">
        <f>VLOOKUP(A448,training_and_development!A448:H451,8,0)</f>
        <v>4</v>
      </c>
    </row>
    <row r="449" spans="1:34" x14ac:dyDescent="0.25">
      <c r="A449">
        <v>1448</v>
      </c>
      <c r="B449" t="s">
        <v>20722</v>
      </c>
      <c r="C449" s="1">
        <v>44087</v>
      </c>
      <c r="D449" s="8" t="s">
        <v>16975</v>
      </c>
      <c r="E449" t="s">
        <v>24</v>
      </c>
      <c r="F449" t="s">
        <v>1957</v>
      </c>
      <c r="G449" t="s">
        <v>2835</v>
      </c>
      <c r="H449" t="s">
        <v>73</v>
      </c>
      <c r="I449" t="s">
        <v>339</v>
      </c>
      <c r="J449" t="s">
        <v>42</v>
      </c>
      <c r="K449" t="s">
        <v>41</v>
      </c>
      <c r="L449" t="s">
        <v>42</v>
      </c>
      <c r="M449" t="s">
        <v>31</v>
      </c>
      <c r="N449" s="20" t="s">
        <v>16975</v>
      </c>
      <c r="O449" t="s">
        <v>28294</v>
      </c>
      <c r="P449" t="s">
        <v>62</v>
      </c>
      <c r="Q449" s="2">
        <v>27985</v>
      </c>
      <c r="R449" t="s">
        <v>33</v>
      </c>
      <c r="S449" t="s">
        <v>78</v>
      </c>
      <c r="T449" t="s">
        <v>35</v>
      </c>
      <c r="U449" s="3">
        <v>72868</v>
      </c>
      <c r="V449" t="s">
        <v>58</v>
      </c>
      <c r="W449" t="s">
        <v>59</v>
      </c>
      <c r="X449" t="s">
        <v>148</v>
      </c>
      <c r="Y449">
        <v>3</v>
      </c>
      <c r="Z449">
        <f>VLOOKUP(A449,Table3[],3,0)</f>
        <v>1</v>
      </c>
      <c r="AA449">
        <f>VLOOKUP(A449,'employee_engagement survey data'!A449:E913,4,0)</f>
        <v>1</v>
      </c>
      <c r="AB449">
        <f>VLOOKUP(A449,'employee_engagement survey data'!A449:E688,5,0)</f>
        <v>3</v>
      </c>
      <c r="AC449" t="str">
        <f>VLOOKUP(A449,training_and_development!A449:F486,3,0)</f>
        <v>Leadership Development</v>
      </c>
      <c r="AD449" t="str">
        <f>VLOOKUP(A449,training_and_development!A449:E838,4,0)</f>
        <v>Internal</v>
      </c>
      <c r="AE449" t="str">
        <f>VLOOKUP(A449,training_and_development!A449:F3446,5,0)</f>
        <v>Failed</v>
      </c>
      <c r="AF449" t="str">
        <f>VLOOKUP(A449,training_and_development!A448:G468,6,0)</f>
        <v>Billymouth</v>
      </c>
      <c r="AG449" t="str">
        <f>VLOOKUP(A449,training_and_development!A449:H457,7,0)</f>
        <v>Vicki Cook</v>
      </c>
      <c r="AH449">
        <f>VLOOKUP(A449,training_and_development!A449:H452,8,0)</f>
        <v>5</v>
      </c>
    </row>
    <row r="450" spans="1:34" x14ac:dyDescent="0.25">
      <c r="A450">
        <v>1449</v>
      </c>
      <c r="B450" t="s">
        <v>20723</v>
      </c>
      <c r="C450" s="1">
        <v>44880</v>
      </c>
      <c r="D450" s="8" t="s">
        <v>16975</v>
      </c>
      <c r="E450" t="s">
        <v>332</v>
      </c>
      <c r="F450" t="s">
        <v>1958</v>
      </c>
      <c r="G450" t="s">
        <v>2839</v>
      </c>
      <c r="H450" t="s">
        <v>49</v>
      </c>
      <c r="I450" t="s">
        <v>339</v>
      </c>
      <c r="J450" t="s">
        <v>42</v>
      </c>
      <c r="K450" t="s">
        <v>51</v>
      </c>
      <c r="L450" t="s">
        <v>30</v>
      </c>
      <c r="M450" t="s">
        <v>31</v>
      </c>
      <c r="N450" s="20" t="s">
        <v>16975</v>
      </c>
      <c r="O450" t="s">
        <v>28294</v>
      </c>
      <c r="P450" t="s">
        <v>53</v>
      </c>
      <c r="Q450" s="2">
        <v>23999</v>
      </c>
      <c r="R450" t="s">
        <v>33</v>
      </c>
      <c r="S450" t="s">
        <v>210</v>
      </c>
      <c r="T450" t="s">
        <v>45</v>
      </c>
      <c r="U450" s="3">
        <v>82061</v>
      </c>
      <c r="V450" t="s">
        <v>58</v>
      </c>
      <c r="W450" t="s">
        <v>79</v>
      </c>
      <c r="X450" t="s">
        <v>148</v>
      </c>
      <c r="Y450">
        <v>3</v>
      </c>
      <c r="Z450">
        <f>VLOOKUP(A450,Table3[],3,0)</f>
        <v>4</v>
      </c>
      <c r="AA450">
        <f>VLOOKUP(A450,'employee_engagement survey data'!A450:E914,4,0)</f>
        <v>2</v>
      </c>
      <c r="AB450">
        <f>VLOOKUP(A450,'employee_engagement survey data'!A450:E689,5,0)</f>
        <v>2</v>
      </c>
      <c r="AC450" t="str">
        <f>VLOOKUP(A450,training_and_development!A450:F487,3,0)</f>
        <v>Customer Service</v>
      </c>
      <c r="AD450" t="str">
        <f>VLOOKUP(A450,training_and_development!A450:E839,4,0)</f>
        <v>Internal</v>
      </c>
      <c r="AE450" t="str">
        <f>VLOOKUP(A450,training_and_development!A450:F3447,5,0)</f>
        <v>Completed</v>
      </c>
      <c r="AF450" t="str">
        <f>VLOOKUP(A450,training_and_development!A449:G469,6,0)</f>
        <v>Shermanhaven</v>
      </c>
      <c r="AG450" t="str">
        <f>VLOOKUP(A450,training_and_development!A450:H458,7,0)</f>
        <v>Kristen Brown</v>
      </c>
      <c r="AH450">
        <f>VLOOKUP(A450,training_and_development!A450:H453,8,0)</f>
        <v>5</v>
      </c>
    </row>
    <row r="451" spans="1:34" x14ac:dyDescent="0.25">
      <c r="A451">
        <v>1450</v>
      </c>
      <c r="B451" t="s">
        <v>20724</v>
      </c>
      <c r="C451" s="1">
        <v>43868</v>
      </c>
      <c r="D451" s="8">
        <v>44671</v>
      </c>
      <c r="E451" t="s">
        <v>332</v>
      </c>
      <c r="F451" t="s">
        <v>1959</v>
      </c>
      <c r="G451" t="s">
        <v>2842</v>
      </c>
      <c r="H451" t="s">
        <v>116</v>
      </c>
      <c r="I451" t="s">
        <v>339</v>
      </c>
      <c r="J451" t="s">
        <v>50</v>
      </c>
      <c r="K451" t="s">
        <v>29</v>
      </c>
      <c r="L451" t="s">
        <v>30</v>
      </c>
      <c r="M451" t="s">
        <v>100</v>
      </c>
      <c r="N451" s="20" t="s">
        <v>1961</v>
      </c>
      <c r="O451" t="s">
        <v>28294</v>
      </c>
      <c r="P451" t="s">
        <v>68</v>
      </c>
      <c r="Q451" s="2">
        <v>21236</v>
      </c>
      <c r="R451" t="s">
        <v>33</v>
      </c>
      <c r="S451" t="s">
        <v>152</v>
      </c>
      <c r="T451" t="s">
        <v>45</v>
      </c>
      <c r="U451" s="3">
        <v>19127</v>
      </c>
      <c r="V451" t="s">
        <v>36</v>
      </c>
      <c r="W451" t="s">
        <v>59</v>
      </c>
      <c r="X451" t="s">
        <v>148</v>
      </c>
      <c r="Y451">
        <v>3</v>
      </c>
      <c r="Z451">
        <f>VLOOKUP(A451,Table3[],3,0)</f>
        <v>5</v>
      </c>
      <c r="AA451">
        <f>VLOOKUP(A451,'employee_engagement survey data'!A451:E915,4,0)</f>
        <v>1</v>
      </c>
      <c r="AB451">
        <f>VLOOKUP(A451,'employee_engagement survey data'!A451:E690,5,0)</f>
        <v>2</v>
      </c>
      <c r="AC451" t="str">
        <f>VLOOKUP(A451,training_and_development!A451:F488,3,0)</f>
        <v>Project Management</v>
      </c>
      <c r="AD451" t="str">
        <f>VLOOKUP(A451,training_and_development!A451:E840,4,0)</f>
        <v>Internal</v>
      </c>
      <c r="AE451" t="str">
        <f>VLOOKUP(A451,training_and_development!A451:F3448,5,0)</f>
        <v>Failed</v>
      </c>
      <c r="AF451" t="str">
        <f>VLOOKUP(A451,training_and_development!A450:G470,6,0)</f>
        <v>Whitefurt</v>
      </c>
      <c r="AG451" t="str">
        <f>VLOOKUP(A451,training_and_development!A451:H459,7,0)</f>
        <v>Thomas Frederick</v>
      </c>
      <c r="AH451">
        <f>VLOOKUP(A451,training_and_development!A451:H454,8,0)</f>
        <v>5</v>
      </c>
    </row>
    <row r="452" spans="1:34" x14ac:dyDescent="0.25">
      <c r="A452">
        <v>1451</v>
      </c>
      <c r="B452" t="s">
        <v>20725</v>
      </c>
      <c r="C452" s="1">
        <v>44926</v>
      </c>
      <c r="D452" s="8" t="s">
        <v>16975</v>
      </c>
      <c r="E452" t="s">
        <v>332</v>
      </c>
      <c r="F452" t="s">
        <v>1962</v>
      </c>
      <c r="G452" t="s">
        <v>2845</v>
      </c>
      <c r="H452" t="s">
        <v>96</v>
      </c>
      <c r="I452" t="s">
        <v>339</v>
      </c>
      <c r="J452" t="s">
        <v>42</v>
      </c>
      <c r="K452" t="s">
        <v>41</v>
      </c>
      <c r="L452" t="s">
        <v>42</v>
      </c>
      <c r="M452" t="s">
        <v>31</v>
      </c>
      <c r="N452" s="20" t="s">
        <v>16975</v>
      </c>
      <c r="O452" t="s">
        <v>28294</v>
      </c>
      <c r="P452" t="s">
        <v>105</v>
      </c>
      <c r="Q452" s="2">
        <v>16426</v>
      </c>
      <c r="R452" t="s">
        <v>33</v>
      </c>
      <c r="S452" t="s">
        <v>78</v>
      </c>
      <c r="T452" t="s">
        <v>35</v>
      </c>
      <c r="U452" s="3">
        <v>26670</v>
      </c>
      <c r="V452" t="s">
        <v>46</v>
      </c>
      <c r="W452" t="s">
        <v>37</v>
      </c>
      <c r="X452" t="s">
        <v>148</v>
      </c>
      <c r="Y452">
        <v>3</v>
      </c>
      <c r="Z452">
        <f>VLOOKUP(A452,Table3[],3,0)</f>
        <v>4</v>
      </c>
      <c r="AA452">
        <f>VLOOKUP(A452,'employee_engagement survey data'!A452:E916,4,0)</f>
        <v>3</v>
      </c>
      <c r="AB452">
        <f>VLOOKUP(A452,'employee_engagement survey data'!A452:E691,5,0)</f>
        <v>4</v>
      </c>
      <c r="AC452" t="str">
        <f>VLOOKUP(A452,training_and_development!A452:F489,3,0)</f>
        <v>Communication Skills</v>
      </c>
      <c r="AD452" t="str">
        <f>VLOOKUP(A452,training_and_development!A452:E841,4,0)</f>
        <v>External</v>
      </c>
      <c r="AE452" t="str">
        <f>VLOOKUP(A452,training_and_development!A452:F3449,5,0)</f>
        <v>Completed</v>
      </c>
      <c r="AF452" t="str">
        <f>VLOOKUP(A452,training_and_development!A451:G471,6,0)</f>
        <v>Teresaberg</v>
      </c>
      <c r="AG452" t="str">
        <f>VLOOKUP(A452,training_and_development!A452:H460,7,0)</f>
        <v>Jason Leonard</v>
      </c>
      <c r="AH452">
        <f>VLOOKUP(A452,training_and_development!A452:H455,8,0)</f>
        <v>2</v>
      </c>
    </row>
    <row r="453" spans="1:34" x14ac:dyDescent="0.25">
      <c r="A453">
        <v>1452</v>
      </c>
      <c r="B453" t="s">
        <v>20726</v>
      </c>
      <c r="C453" s="1">
        <v>43550</v>
      </c>
      <c r="D453" s="8" t="s">
        <v>16975</v>
      </c>
      <c r="E453" t="s">
        <v>332</v>
      </c>
      <c r="F453" t="s">
        <v>1963</v>
      </c>
      <c r="G453" t="s">
        <v>2849</v>
      </c>
      <c r="H453" t="s">
        <v>61</v>
      </c>
      <c r="I453" t="s">
        <v>946</v>
      </c>
      <c r="J453" t="s">
        <v>50</v>
      </c>
      <c r="K453" t="s">
        <v>51</v>
      </c>
      <c r="L453" t="s">
        <v>50</v>
      </c>
      <c r="M453" t="s">
        <v>31</v>
      </c>
      <c r="N453" s="20" t="s">
        <v>16975</v>
      </c>
      <c r="O453" t="s">
        <v>28294</v>
      </c>
      <c r="P453" t="s">
        <v>68</v>
      </c>
      <c r="Q453" s="2">
        <v>19447</v>
      </c>
      <c r="R453" t="s">
        <v>33</v>
      </c>
      <c r="S453" t="s">
        <v>70</v>
      </c>
      <c r="T453" t="s">
        <v>35</v>
      </c>
      <c r="U453" s="3">
        <v>86883</v>
      </c>
      <c r="V453" t="s">
        <v>36</v>
      </c>
      <c r="W453" t="s">
        <v>59</v>
      </c>
      <c r="X453" t="s">
        <v>148</v>
      </c>
      <c r="Y453">
        <v>3</v>
      </c>
      <c r="Z453">
        <f>VLOOKUP(A453,Table3[],3,0)</f>
        <v>4</v>
      </c>
      <c r="AA453">
        <f>VLOOKUP(A453,'employee_engagement survey data'!A453:E917,4,0)</f>
        <v>4</v>
      </c>
      <c r="AB453">
        <f>VLOOKUP(A453,'employee_engagement survey data'!A453:E692,5,0)</f>
        <v>5</v>
      </c>
      <c r="AC453" t="str">
        <f>VLOOKUP(A453,training_and_development!A453:F490,3,0)</f>
        <v>Technical Skills</v>
      </c>
      <c r="AD453" t="str">
        <f>VLOOKUP(A453,training_and_development!A453:E842,4,0)</f>
        <v>Internal</v>
      </c>
      <c r="AE453" t="str">
        <f>VLOOKUP(A453,training_and_development!A453:F3450,5,0)</f>
        <v>Completed</v>
      </c>
      <c r="AF453" t="str">
        <f>VLOOKUP(A453,training_and_development!A452:G472,6,0)</f>
        <v>Suarezfort</v>
      </c>
      <c r="AG453" t="str">
        <f>VLOOKUP(A453,training_and_development!A453:H461,7,0)</f>
        <v>Janet Schneider</v>
      </c>
      <c r="AH453">
        <f>VLOOKUP(A453,training_and_development!A453:H456,8,0)</f>
        <v>4</v>
      </c>
    </row>
    <row r="454" spans="1:34" x14ac:dyDescent="0.25">
      <c r="A454">
        <v>1453</v>
      </c>
      <c r="B454" t="s">
        <v>20727</v>
      </c>
      <c r="C454" s="1">
        <v>45007</v>
      </c>
      <c r="D454" s="8" t="s">
        <v>16975</v>
      </c>
      <c r="E454" t="s">
        <v>332</v>
      </c>
      <c r="F454" t="s">
        <v>1964</v>
      </c>
      <c r="G454" t="s">
        <v>2852</v>
      </c>
      <c r="H454" t="s">
        <v>73</v>
      </c>
      <c r="I454" t="s">
        <v>946</v>
      </c>
      <c r="J454" t="s">
        <v>50</v>
      </c>
      <c r="K454" t="s">
        <v>29</v>
      </c>
      <c r="L454" t="s">
        <v>30</v>
      </c>
      <c r="M454" t="s">
        <v>31</v>
      </c>
      <c r="N454" s="20" t="s">
        <v>16975</v>
      </c>
      <c r="O454" t="s">
        <v>28294</v>
      </c>
      <c r="P454" t="s">
        <v>83</v>
      </c>
      <c r="Q454" s="2">
        <v>33105</v>
      </c>
      <c r="R454" t="s">
        <v>33</v>
      </c>
      <c r="S454" t="s">
        <v>85</v>
      </c>
      <c r="T454" t="s">
        <v>45</v>
      </c>
      <c r="U454" s="3">
        <v>83496</v>
      </c>
      <c r="V454" t="s">
        <v>71</v>
      </c>
      <c r="W454" t="s">
        <v>59</v>
      </c>
      <c r="X454" t="s">
        <v>148</v>
      </c>
      <c r="Y454">
        <v>3</v>
      </c>
      <c r="Z454">
        <f>VLOOKUP(A454,Table3[],3,0)</f>
        <v>1</v>
      </c>
      <c r="AA454">
        <f>VLOOKUP(A454,'employee_engagement survey data'!A454:E918,4,0)</f>
        <v>5</v>
      </c>
      <c r="AB454">
        <f>VLOOKUP(A454,'employee_engagement survey data'!A454:E693,5,0)</f>
        <v>1</v>
      </c>
      <c r="AC454" t="str">
        <f>VLOOKUP(A454,training_and_development!A454:F491,3,0)</f>
        <v>Technical Skills</v>
      </c>
      <c r="AD454" t="str">
        <f>VLOOKUP(A454,training_and_development!A454:E843,4,0)</f>
        <v>Internal</v>
      </c>
      <c r="AE454" t="str">
        <f>VLOOKUP(A454,training_and_development!A454:F3451,5,0)</f>
        <v>Completed</v>
      </c>
      <c r="AF454" t="str">
        <f>VLOOKUP(A454,training_and_development!A453:G473,6,0)</f>
        <v>Pearsonfort</v>
      </c>
      <c r="AG454" t="str">
        <f>VLOOKUP(A454,training_and_development!A454:H462,7,0)</f>
        <v>Bryan Sanchez</v>
      </c>
      <c r="AH454">
        <f>VLOOKUP(A454,training_and_development!A454:H457,8,0)</f>
        <v>2</v>
      </c>
    </row>
    <row r="455" spans="1:34" x14ac:dyDescent="0.25">
      <c r="A455">
        <v>1454</v>
      </c>
      <c r="B455" t="s">
        <v>20728</v>
      </c>
      <c r="C455" s="1">
        <v>44918</v>
      </c>
      <c r="D455" s="8">
        <v>44920</v>
      </c>
      <c r="E455" t="s">
        <v>332</v>
      </c>
      <c r="F455" t="s">
        <v>1965</v>
      </c>
      <c r="G455" t="s">
        <v>2857</v>
      </c>
      <c r="H455" t="s">
        <v>73</v>
      </c>
      <c r="I455" t="s">
        <v>339</v>
      </c>
      <c r="J455" t="s">
        <v>50</v>
      </c>
      <c r="K455" t="s">
        <v>29</v>
      </c>
      <c r="L455" t="s">
        <v>30</v>
      </c>
      <c r="M455" t="s">
        <v>120</v>
      </c>
      <c r="N455" s="20" t="s">
        <v>1967</v>
      </c>
      <c r="O455" t="s">
        <v>28294</v>
      </c>
      <c r="P455" t="s">
        <v>62</v>
      </c>
      <c r="Q455" s="2">
        <v>28196</v>
      </c>
      <c r="R455" t="s">
        <v>33</v>
      </c>
      <c r="S455" t="s">
        <v>114</v>
      </c>
      <c r="T455" t="s">
        <v>45</v>
      </c>
      <c r="U455" s="3">
        <v>5270</v>
      </c>
      <c r="V455" t="s">
        <v>46</v>
      </c>
      <c r="W455" t="s">
        <v>65</v>
      </c>
      <c r="X455" t="s">
        <v>148</v>
      </c>
      <c r="Y455">
        <v>3</v>
      </c>
      <c r="Z455">
        <f>VLOOKUP(A455,Table3[],3,0)</f>
        <v>2</v>
      </c>
      <c r="AA455">
        <f>VLOOKUP(A455,'employee_engagement survey data'!A455:E919,4,0)</f>
        <v>2</v>
      </c>
      <c r="AB455">
        <f>VLOOKUP(A455,'employee_engagement survey data'!A455:E694,5,0)</f>
        <v>1</v>
      </c>
      <c r="AC455" t="str">
        <f>VLOOKUP(A455,training_and_development!A455:F492,3,0)</f>
        <v>Customer Service</v>
      </c>
      <c r="AD455" t="str">
        <f>VLOOKUP(A455,training_and_development!A455:E844,4,0)</f>
        <v>External</v>
      </c>
      <c r="AE455" t="str">
        <f>VLOOKUP(A455,training_and_development!A455:F3452,5,0)</f>
        <v>Completed</v>
      </c>
      <c r="AF455" t="str">
        <f>VLOOKUP(A455,training_and_development!A454:G474,6,0)</f>
        <v>South Anthonystad</v>
      </c>
      <c r="AG455" t="str">
        <f>VLOOKUP(A455,training_and_development!A455:H463,7,0)</f>
        <v>Gina Williams</v>
      </c>
      <c r="AH455">
        <f>VLOOKUP(A455,training_and_development!A455:H458,8,0)</f>
        <v>1</v>
      </c>
    </row>
    <row r="456" spans="1:34" x14ac:dyDescent="0.25">
      <c r="A456">
        <v>1455</v>
      </c>
      <c r="B456" t="s">
        <v>20729</v>
      </c>
      <c r="C456" s="1">
        <v>43826</v>
      </c>
      <c r="D456" s="8" t="s">
        <v>16975</v>
      </c>
      <c r="E456" t="s">
        <v>24</v>
      </c>
      <c r="F456" t="s">
        <v>1968</v>
      </c>
      <c r="G456" t="s">
        <v>2861</v>
      </c>
      <c r="H456" t="s">
        <v>49</v>
      </c>
      <c r="I456" t="s">
        <v>339</v>
      </c>
      <c r="J456" t="s">
        <v>28</v>
      </c>
      <c r="K456" t="s">
        <v>29</v>
      </c>
      <c r="L456" t="s">
        <v>50</v>
      </c>
      <c r="M456" t="s">
        <v>31</v>
      </c>
      <c r="N456" s="20" t="s">
        <v>16975</v>
      </c>
      <c r="O456" t="s">
        <v>28294</v>
      </c>
      <c r="P456" t="s">
        <v>53</v>
      </c>
      <c r="Q456" s="2">
        <v>34777</v>
      </c>
      <c r="R456" t="s">
        <v>33</v>
      </c>
      <c r="S456" t="s">
        <v>210</v>
      </c>
      <c r="T456" t="s">
        <v>35</v>
      </c>
      <c r="U456" s="3">
        <v>18041</v>
      </c>
      <c r="V456" t="s">
        <v>58</v>
      </c>
      <c r="W456" t="s">
        <v>37</v>
      </c>
      <c r="X456" t="s">
        <v>148</v>
      </c>
      <c r="Y456">
        <v>3</v>
      </c>
      <c r="Z456">
        <f>VLOOKUP(A456,Table3[],3,0)</f>
        <v>2</v>
      </c>
      <c r="AA456">
        <f>VLOOKUP(A456,'employee_engagement survey data'!A456:E920,4,0)</f>
        <v>2</v>
      </c>
      <c r="AB456">
        <f>VLOOKUP(A456,'employee_engagement survey data'!A456:E695,5,0)</f>
        <v>4</v>
      </c>
      <c r="AC456" t="str">
        <f>VLOOKUP(A456,training_and_development!A456:F493,3,0)</f>
        <v>Leadership Development</v>
      </c>
      <c r="AD456" t="str">
        <f>VLOOKUP(A456,training_and_development!A456:E845,4,0)</f>
        <v>Internal</v>
      </c>
      <c r="AE456" t="str">
        <f>VLOOKUP(A456,training_and_development!A456:F3453,5,0)</f>
        <v>Completed</v>
      </c>
      <c r="AF456" t="str">
        <f>VLOOKUP(A456,training_and_development!A455:G475,6,0)</f>
        <v>Wallacemouth</v>
      </c>
      <c r="AG456" t="str">
        <f>VLOOKUP(A456,training_and_development!A456:H464,7,0)</f>
        <v>Rachel Moore</v>
      </c>
      <c r="AH456">
        <f>VLOOKUP(A456,training_and_development!A456:H459,8,0)</f>
        <v>5</v>
      </c>
    </row>
    <row r="457" spans="1:34" x14ac:dyDescent="0.25">
      <c r="A457">
        <v>1456</v>
      </c>
      <c r="B457" t="s">
        <v>20730</v>
      </c>
      <c r="C457" s="1">
        <v>43641</v>
      </c>
      <c r="D457" s="8">
        <v>43655</v>
      </c>
      <c r="E457" t="s">
        <v>24</v>
      </c>
      <c r="F457" t="s">
        <v>1969</v>
      </c>
      <c r="G457" t="s">
        <v>2873</v>
      </c>
      <c r="H457" t="s">
        <v>116</v>
      </c>
      <c r="I457" t="s">
        <v>339</v>
      </c>
      <c r="J457" t="s">
        <v>50</v>
      </c>
      <c r="K457" t="s">
        <v>51</v>
      </c>
      <c r="L457" t="s">
        <v>50</v>
      </c>
      <c r="M457" t="s">
        <v>92</v>
      </c>
      <c r="N457" s="20" t="s">
        <v>1971</v>
      </c>
      <c r="O457" t="s">
        <v>28294</v>
      </c>
      <c r="P457" t="s">
        <v>83</v>
      </c>
      <c r="Q457" s="2">
        <v>20736</v>
      </c>
      <c r="R457" t="s">
        <v>33</v>
      </c>
      <c r="S457" t="s">
        <v>85</v>
      </c>
      <c r="T457" t="s">
        <v>35</v>
      </c>
      <c r="U457" s="3">
        <v>55931</v>
      </c>
      <c r="V457" t="s">
        <v>46</v>
      </c>
      <c r="W457" t="s">
        <v>65</v>
      </c>
      <c r="X457" t="s">
        <v>80</v>
      </c>
      <c r="Y457">
        <v>3</v>
      </c>
      <c r="Z457">
        <f>VLOOKUP(A457,Table3[],3,0)</f>
        <v>2</v>
      </c>
      <c r="AA457">
        <f>VLOOKUP(A457,'employee_engagement survey data'!A457:E921,4,0)</f>
        <v>1</v>
      </c>
      <c r="AB457">
        <f>VLOOKUP(A457,'employee_engagement survey data'!A457:E696,5,0)</f>
        <v>5</v>
      </c>
      <c r="AC457" t="str">
        <f>VLOOKUP(A457,training_and_development!A457:F494,3,0)</f>
        <v>Customer Service</v>
      </c>
      <c r="AD457" t="str">
        <f>VLOOKUP(A457,training_and_development!A457:E846,4,0)</f>
        <v>External</v>
      </c>
      <c r="AE457" t="str">
        <f>VLOOKUP(A457,training_and_development!A457:F3454,5,0)</f>
        <v>Failed</v>
      </c>
      <c r="AF457" t="str">
        <f>VLOOKUP(A457,training_and_development!A456:G476,6,0)</f>
        <v>Lake Olivia</v>
      </c>
      <c r="AG457" t="str">
        <f>VLOOKUP(A457,training_and_development!A457:H465,7,0)</f>
        <v>Heather Peters</v>
      </c>
      <c r="AH457">
        <f>VLOOKUP(A457,training_and_development!A457:H460,8,0)</f>
        <v>3</v>
      </c>
    </row>
    <row r="458" spans="1:34" x14ac:dyDescent="0.25">
      <c r="A458">
        <v>1457</v>
      </c>
      <c r="B458" t="s">
        <v>20731</v>
      </c>
      <c r="C458" s="1">
        <v>43427</v>
      </c>
      <c r="D458" s="8" t="s">
        <v>16975</v>
      </c>
      <c r="E458" t="s">
        <v>24</v>
      </c>
      <c r="F458" t="s">
        <v>1972</v>
      </c>
      <c r="G458" t="s">
        <v>2876</v>
      </c>
      <c r="H458" t="s">
        <v>96</v>
      </c>
      <c r="I458" t="s">
        <v>339</v>
      </c>
      <c r="J458" t="s">
        <v>28</v>
      </c>
      <c r="K458" t="s">
        <v>41</v>
      </c>
      <c r="L458" t="s">
        <v>42</v>
      </c>
      <c r="M458" t="s">
        <v>31</v>
      </c>
      <c r="N458" s="20" t="s">
        <v>16975</v>
      </c>
      <c r="O458" t="s">
        <v>28294</v>
      </c>
      <c r="P458" t="s">
        <v>68</v>
      </c>
      <c r="Q458" s="2">
        <v>28340</v>
      </c>
      <c r="R458" t="s">
        <v>33</v>
      </c>
      <c r="S458" t="s">
        <v>129</v>
      </c>
      <c r="T458" t="s">
        <v>35</v>
      </c>
      <c r="U458" s="3">
        <v>84889</v>
      </c>
      <c r="V458" t="s">
        <v>58</v>
      </c>
      <c r="W458" t="s">
        <v>65</v>
      </c>
      <c r="X458" t="s">
        <v>80</v>
      </c>
      <c r="Y458">
        <v>3</v>
      </c>
      <c r="Z458">
        <f>VLOOKUP(A458,Table3[],3,0)</f>
        <v>2</v>
      </c>
      <c r="AA458">
        <f>VLOOKUP(A458,'employee_engagement survey data'!A458:E922,4,0)</f>
        <v>1</v>
      </c>
      <c r="AB458">
        <f>VLOOKUP(A458,'employee_engagement survey data'!A458:E697,5,0)</f>
        <v>1</v>
      </c>
      <c r="AC458" t="str">
        <f>VLOOKUP(A458,training_and_development!A458:F495,3,0)</f>
        <v>Project Management</v>
      </c>
      <c r="AD458" t="str">
        <f>VLOOKUP(A458,training_and_development!A458:E847,4,0)</f>
        <v>External</v>
      </c>
      <c r="AE458" t="str">
        <f>VLOOKUP(A458,training_and_development!A458:F3455,5,0)</f>
        <v>Completed</v>
      </c>
      <c r="AF458" t="str">
        <f>VLOOKUP(A458,training_and_development!A457:G477,6,0)</f>
        <v>Jameston</v>
      </c>
      <c r="AG458" t="str">
        <f>VLOOKUP(A458,training_and_development!A458:H466,7,0)</f>
        <v>Mrs. Brittany Avila</v>
      </c>
      <c r="AH458">
        <f>VLOOKUP(A458,training_and_development!A458:H461,8,0)</f>
        <v>5</v>
      </c>
    </row>
    <row r="459" spans="1:34" x14ac:dyDescent="0.25">
      <c r="A459">
        <v>1458</v>
      </c>
      <c r="B459" t="s">
        <v>20732</v>
      </c>
      <c r="C459" s="1">
        <v>44213</v>
      </c>
      <c r="D459" s="8" t="s">
        <v>16975</v>
      </c>
      <c r="E459" t="s">
        <v>24</v>
      </c>
      <c r="F459" t="s">
        <v>1973</v>
      </c>
      <c r="G459" t="s">
        <v>2881</v>
      </c>
      <c r="H459" t="s">
        <v>61</v>
      </c>
      <c r="I459" t="s">
        <v>339</v>
      </c>
      <c r="J459" t="s">
        <v>50</v>
      </c>
      <c r="K459" t="s">
        <v>41</v>
      </c>
      <c r="L459" t="s">
        <v>42</v>
      </c>
      <c r="M459" t="s">
        <v>31</v>
      </c>
      <c r="N459" s="20" t="s">
        <v>16975</v>
      </c>
      <c r="O459" t="s">
        <v>28294</v>
      </c>
      <c r="P459" t="s">
        <v>177</v>
      </c>
      <c r="Q459" s="2">
        <v>34412</v>
      </c>
      <c r="R459" t="s">
        <v>33</v>
      </c>
      <c r="S459" t="s">
        <v>144</v>
      </c>
      <c r="T459" t="s">
        <v>35</v>
      </c>
      <c r="U459" s="3">
        <v>20292</v>
      </c>
      <c r="V459" t="s">
        <v>46</v>
      </c>
      <c r="W459" t="s">
        <v>59</v>
      </c>
      <c r="X459" t="s">
        <v>80</v>
      </c>
      <c r="Y459">
        <v>3</v>
      </c>
      <c r="Z459">
        <f>VLOOKUP(A459,Table3[],3,0)</f>
        <v>2</v>
      </c>
      <c r="AA459">
        <f>VLOOKUP(A459,'employee_engagement survey data'!A459:E923,4,0)</f>
        <v>2</v>
      </c>
      <c r="AB459">
        <f>VLOOKUP(A459,'employee_engagement survey data'!A459:E698,5,0)</f>
        <v>4</v>
      </c>
      <c r="AC459" t="str">
        <f>VLOOKUP(A459,training_and_development!A459:F496,3,0)</f>
        <v>Technical Skills</v>
      </c>
      <c r="AD459" t="str">
        <f>VLOOKUP(A459,training_and_development!A459:E848,4,0)</f>
        <v>External</v>
      </c>
      <c r="AE459" t="str">
        <f>VLOOKUP(A459,training_and_development!A459:F3456,5,0)</f>
        <v>Failed</v>
      </c>
      <c r="AF459" t="str">
        <f>VLOOKUP(A459,training_and_development!A458:G478,6,0)</f>
        <v>Graymouth</v>
      </c>
      <c r="AG459" t="str">
        <f>VLOOKUP(A459,training_and_development!A459:H467,7,0)</f>
        <v>Brittany Mack</v>
      </c>
      <c r="AH459">
        <f>VLOOKUP(A459,training_and_development!A459:H462,8,0)</f>
        <v>1</v>
      </c>
    </row>
    <row r="460" spans="1:34" x14ac:dyDescent="0.25">
      <c r="A460">
        <v>1459</v>
      </c>
      <c r="B460" t="s">
        <v>20733</v>
      </c>
      <c r="C460" s="1">
        <v>44447</v>
      </c>
      <c r="D460" s="8" t="s">
        <v>16975</v>
      </c>
      <c r="E460" t="s">
        <v>24</v>
      </c>
      <c r="F460" t="s">
        <v>1974</v>
      </c>
      <c r="G460" t="s">
        <v>2884</v>
      </c>
      <c r="H460" t="s">
        <v>73</v>
      </c>
      <c r="I460" t="s">
        <v>339</v>
      </c>
      <c r="J460" t="s">
        <v>28</v>
      </c>
      <c r="K460" t="s">
        <v>29</v>
      </c>
      <c r="L460" t="s">
        <v>30</v>
      </c>
      <c r="M460" t="s">
        <v>31</v>
      </c>
      <c r="N460" s="20" t="s">
        <v>16975</v>
      </c>
      <c r="O460" t="s">
        <v>28294</v>
      </c>
      <c r="P460" t="s">
        <v>83</v>
      </c>
      <c r="Q460" s="2">
        <v>17026</v>
      </c>
      <c r="R460" t="s">
        <v>33</v>
      </c>
      <c r="S460" t="s">
        <v>78</v>
      </c>
      <c r="T460" t="s">
        <v>45</v>
      </c>
      <c r="U460" s="3">
        <v>46927</v>
      </c>
      <c r="V460" t="s">
        <v>71</v>
      </c>
      <c r="W460" t="s">
        <v>59</v>
      </c>
      <c r="X460" t="s">
        <v>80</v>
      </c>
      <c r="Y460">
        <v>3</v>
      </c>
      <c r="Z460">
        <f>VLOOKUP(A460,Table3[],3,0)</f>
        <v>5</v>
      </c>
      <c r="AA460">
        <f>VLOOKUP(A460,'employee_engagement survey data'!A460:E924,4,0)</f>
        <v>2</v>
      </c>
      <c r="AB460">
        <f>VLOOKUP(A460,'employee_engagement survey data'!A460:E699,5,0)</f>
        <v>5</v>
      </c>
      <c r="AC460" t="str">
        <f>VLOOKUP(A460,training_and_development!A460:F497,3,0)</f>
        <v>Project Management</v>
      </c>
      <c r="AD460" t="str">
        <f>VLOOKUP(A460,training_and_development!A460:E849,4,0)</f>
        <v>Internal</v>
      </c>
      <c r="AE460" t="str">
        <f>VLOOKUP(A460,training_and_development!A460:F3457,5,0)</f>
        <v>Failed</v>
      </c>
      <c r="AF460" t="str">
        <f>VLOOKUP(A460,training_and_development!A459:G479,6,0)</f>
        <v>Michelleview</v>
      </c>
      <c r="AG460" t="str">
        <f>VLOOKUP(A460,training_and_development!A460:H468,7,0)</f>
        <v>Mark Cooper</v>
      </c>
      <c r="AH460">
        <f>VLOOKUP(A460,training_and_development!A460:H463,8,0)</f>
        <v>3</v>
      </c>
    </row>
    <row r="461" spans="1:34" x14ac:dyDescent="0.25">
      <c r="A461">
        <v>1460</v>
      </c>
      <c r="B461" t="s">
        <v>20734</v>
      </c>
      <c r="C461" s="1">
        <v>44251</v>
      </c>
      <c r="D461" s="8">
        <v>44730</v>
      </c>
      <c r="E461" t="s">
        <v>24</v>
      </c>
      <c r="F461" t="s">
        <v>1975</v>
      </c>
      <c r="G461" t="s">
        <v>2894</v>
      </c>
      <c r="H461" t="s">
        <v>67</v>
      </c>
      <c r="I461" t="s">
        <v>339</v>
      </c>
      <c r="J461" t="s">
        <v>50</v>
      </c>
      <c r="K461" t="s">
        <v>41</v>
      </c>
      <c r="L461" t="s">
        <v>30</v>
      </c>
      <c r="M461" t="s">
        <v>100</v>
      </c>
      <c r="N461" s="20" t="s">
        <v>1977</v>
      </c>
      <c r="O461" t="s">
        <v>28294</v>
      </c>
      <c r="P461" t="s">
        <v>177</v>
      </c>
      <c r="Q461" s="2">
        <v>20238</v>
      </c>
      <c r="R461" t="s">
        <v>33</v>
      </c>
      <c r="S461" t="s">
        <v>144</v>
      </c>
      <c r="T461" t="s">
        <v>45</v>
      </c>
      <c r="U461" s="3">
        <v>14170</v>
      </c>
      <c r="V461" t="s">
        <v>58</v>
      </c>
      <c r="W461" t="s">
        <v>79</v>
      </c>
      <c r="X461" t="s">
        <v>80</v>
      </c>
      <c r="Y461">
        <v>3</v>
      </c>
      <c r="Z461">
        <f>VLOOKUP(A461,Table3[],3,0)</f>
        <v>2</v>
      </c>
      <c r="AA461">
        <f>VLOOKUP(A461,'employee_engagement survey data'!A461:E925,4,0)</f>
        <v>3</v>
      </c>
      <c r="AB461">
        <f>VLOOKUP(A461,'employee_engagement survey data'!A461:E700,5,0)</f>
        <v>1</v>
      </c>
      <c r="AC461" t="str">
        <f>VLOOKUP(A461,training_and_development!A461:F498,3,0)</f>
        <v>Customer Service</v>
      </c>
      <c r="AD461" t="str">
        <f>VLOOKUP(A461,training_and_development!A461:E850,4,0)</f>
        <v>Internal</v>
      </c>
      <c r="AE461" t="str">
        <f>VLOOKUP(A461,training_and_development!A461:F3458,5,0)</f>
        <v>Failed</v>
      </c>
      <c r="AF461" t="str">
        <f>VLOOKUP(A461,training_and_development!A460:G480,6,0)</f>
        <v>Michelleshire</v>
      </c>
      <c r="AG461" t="str">
        <f>VLOOKUP(A461,training_and_development!A461:H469,7,0)</f>
        <v>Richard Harris</v>
      </c>
      <c r="AH461">
        <f>VLOOKUP(A461,training_and_development!A461:H464,8,0)</f>
        <v>2</v>
      </c>
    </row>
    <row r="462" spans="1:34" x14ac:dyDescent="0.25">
      <c r="A462">
        <v>1461</v>
      </c>
      <c r="B462" t="s">
        <v>20735</v>
      </c>
      <c r="C462" s="1">
        <v>43567</v>
      </c>
      <c r="D462" s="8">
        <v>44102</v>
      </c>
      <c r="E462" t="s">
        <v>24</v>
      </c>
      <c r="F462" t="s">
        <v>1978</v>
      </c>
      <c r="G462" t="s">
        <v>2897</v>
      </c>
      <c r="H462" t="s">
        <v>26</v>
      </c>
      <c r="I462" t="s">
        <v>946</v>
      </c>
      <c r="J462" t="s">
        <v>50</v>
      </c>
      <c r="K462" t="s">
        <v>29</v>
      </c>
      <c r="L462" t="s">
        <v>50</v>
      </c>
      <c r="M462" t="s">
        <v>100</v>
      </c>
      <c r="N462" s="20" t="s">
        <v>1980</v>
      </c>
      <c r="O462" t="s">
        <v>28294</v>
      </c>
      <c r="P462" t="s">
        <v>122</v>
      </c>
      <c r="Q462" s="2">
        <v>36953</v>
      </c>
      <c r="R462" t="s">
        <v>33</v>
      </c>
      <c r="S462" t="s">
        <v>78</v>
      </c>
      <c r="T462" t="s">
        <v>35</v>
      </c>
      <c r="U462" s="3">
        <v>82370</v>
      </c>
      <c r="V462" t="s">
        <v>94</v>
      </c>
      <c r="W462" t="s">
        <v>37</v>
      </c>
      <c r="X462" t="s">
        <v>80</v>
      </c>
      <c r="Y462">
        <v>3</v>
      </c>
      <c r="Z462">
        <f>VLOOKUP(A462,Table3[],3,0)</f>
        <v>1</v>
      </c>
      <c r="AA462">
        <f>VLOOKUP(A462,'employee_engagement survey data'!A462:E926,4,0)</f>
        <v>1</v>
      </c>
      <c r="AB462">
        <f>VLOOKUP(A462,'employee_engagement survey data'!A462:E701,5,0)</f>
        <v>2</v>
      </c>
      <c r="AC462" t="str">
        <f>VLOOKUP(A462,training_and_development!A462:F499,3,0)</f>
        <v>Communication Skills</v>
      </c>
      <c r="AD462" t="str">
        <f>VLOOKUP(A462,training_and_development!A462:E851,4,0)</f>
        <v>Internal</v>
      </c>
      <c r="AE462" t="str">
        <f>VLOOKUP(A462,training_and_development!A462:F3459,5,0)</f>
        <v>Completed</v>
      </c>
      <c r="AF462" t="str">
        <f>VLOOKUP(A462,training_and_development!A461:G481,6,0)</f>
        <v>West Jessicamouth</v>
      </c>
      <c r="AG462" t="str">
        <f>VLOOKUP(A462,training_and_development!A462:H470,7,0)</f>
        <v>Crystal Roberts</v>
      </c>
      <c r="AH462">
        <f>VLOOKUP(A462,training_and_development!A462:H465,8,0)</f>
        <v>1</v>
      </c>
    </row>
    <row r="463" spans="1:34" x14ac:dyDescent="0.25">
      <c r="A463">
        <v>1462</v>
      </c>
      <c r="B463" t="s">
        <v>20736</v>
      </c>
      <c r="C463" s="1">
        <v>45120</v>
      </c>
      <c r="D463" s="8" t="s">
        <v>16975</v>
      </c>
      <c r="E463" t="s">
        <v>24</v>
      </c>
      <c r="F463" t="s">
        <v>1981</v>
      </c>
      <c r="G463" t="s">
        <v>2900</v>
      </c>
      <c r="H463" t="s">
        <v>40</v>
      </c>
      <c r="I463" t="s">
        <v>339</v>
      </c>
      <c r="J463" t="s">
        <v>28</v>
      </c>
      <c r="K463" t="s">
        <v>29</v>
      </c>
      <c r="L463" t="s">
        <v>30</v>
      </c>
      <c r="M463" t="s">
        <v>31</v>
      </c>
      <c r="N463" s="20" t="s">
        <v>16975</v>
      </c>
      <c r="O463" t="s">
        <v>28294</v>
      </c>
      <c r="P463" t="s">
        <v>146</v>
      </c>
      <c r="Q463" s="2">
        <v>21982</v>
      </c>
      <c r="R463" t="s">
        <v>33</v>
      </c>
      <c r="S463" t="s">
        <v>85</v>
      </c>
      <c r="T463" t="s">
        <v>35</v>
      </c>
      <c r="U463" s="3">
        <v>83401</v>
      </c>
      <c r="V463" t="s">
        <v>58</v>
      </c>
      <c r="W463" t="s">
        <v>37</v>
      </c>
      <c r="X463" t="s">
        <v>80</v>
      </c>
      <c r="Y463">
        <v>3</v>
      </c>
      <c r="Z463">
        <f>VLOOKUP(A463,Table3[],3,0)</f>
        <v>4</v>
      </c>
      <c r="AA463">
        <f>VLOOKUP(A463,'employee_engagement survey data'!A463:E927,4,0)</f>
        <v>5</v>
      </c>
      <c r="AB463">
        <f>VLOOKUP(A463,'employee_engagement survey data'!A463:E702,5,0)</f>
        <v>5</v>
      </c>
      <c r="AC463" t="str">
        <f>VLOOKUP(A463,training_and_development!A463:F500,3,0)</f>
        <v>Leadership Development</v>
      </c>
      <c r="AD463" t="str">
        <f>VLOOKUP(A463,training_and_development!A463:E852,4,0)</f>
        <v>External</v>
      </c>
      <c r="AE463" t="str">
        <f>VLOOKUP(A463,training_and_development!A463:F3460,5,0)</f>
        <v>Completed</v>
      </c>
      <c r="AF463" t="str">
        <f>VLOOKUP(A463,training_and_development!A462:G482,6,0)</f>
        <v>East Sarahstad</v>
      </c>
      <c r="AG463" t="str">
        <f>VLOOKUP(A463,training_and_development!A463:H471,7,0)</f>
        <v>Alisha Petersen</v>
      </c>
      <c r="AH463">
        <f>VLOOKUP(A463,training_and_development!A463:H466,8,0)</f>
        <v>4</v>
      </c>
    </row>
    <row r="464" spans="1:34" x14ac:dyDescent="0.25">
      <c r="A464">
        <v>1463</v>
      </c>
      <c r="B464" t="s">
        <v>20737</v>
      </c>
      <c r="C464" s="1">
        <v>44109</v>
      </c>
      <c r="D464" s="8" t="s">
        <v>16975</v>
      </c>
      <c r="E464" t="s">
        <v>24</v>
      </c>
      <c r="F464" t="s">
        <v>1982</v>
      </c>
      <c r="G464" t="s">
        <v>2903</v>
      </c>
      <c r="H464" t="s">
        <v>99</v>
      </c>
      <c r="I464" t="s">
        <v>339</v>
      </c>
      <c r="J464" t="s">
        <v>28</v>
      </c>
      <c r="K464" t="s">
        <v>29</v>
      </c>
      <c r="L464" t="s">
        <v>30</v>
      </c>
      <c r="M464" t="s">
        <v>31</v>
      </c>
      <c r="N464" s="20" t="s">
        <v>16975</v>
      </c>
      <c r="O464" t="s">
        <v>28294</v>
      </c>
      <c r="P464" t="s">
        <v>68</v>
      </c>
      <c r="Q464" s="2">
        <v>27726</v>
      </c>
      <c r="R464" t="s">
        <v>33</v>
      </c>
      <c r="S464" t="s">
        <v>78</v>
      </c>
      <c r="T464" t="s">
        <v>35</v>
      </c>
      <c r="U464" s="3">
        <v>28372</v>
      </c>
      <c r="V464" t="s">
        <v>46</v>
      </c>
      <c r="W464" t="s">
        <v>79</v>
      </c>
      <c r="X464" t="s">
        <v>80</v>
      </c>
      <c r="Y464">
        <v>3</v>
      </c>
      <c r="Z464">
        <f>VLOOKUP(A464,Table3[],3,0)</f>
        <v>5</v>
      </c>
      <c r="AA464">
        <f>VLOOKUP(A464,'employee_engagement survey data'!A464:E928,4,0)</f>
        <v>4</v>
      </c>
      <c r="AB464">
        <f>VLOOKUP(A464,'employee_engagement survey data'!A464:E703,5,0)</f>
        <v>5</v>
      </c>
      <c r="AC464" t="str">
        <f>VLOOKUP(A464,training_and_development!A464:F501,3,0)</f>
        <v>Customer Service</v>
      </c>
      <c r="AD464" t="str">
        <f>VLOOKUP(A464,training_and_development!A464:E853,4,0)</f>
        <v>Internal</v>
      </c>
      <c r="AE464" t="str">
        <f>VLOOKUP(A464,training_and_development!A464:F3461,5,0)</f>
        <v>Completed</v>
      </c>
      <c r="AF464" t="str">
        <f>VLOOKUP(A464,training_and_development!A463:G483,6,0)</f>
        <v>Lake Stephaniefort</v>
      </c>
      <c r="AG464" t="str">
        <f>VLOOKUP(A464,training_and_development!A464:H472,7,0)</f>
        <v>Ralph Chavez</v>
      </c>
      <c r="AH464">
        <f>VLOOKUP(A464,training_and_development!A464:H467,8,0)</f>
        <v>2</v>
      </c>
    </row>
    <row r="465" spans="1:34" x14ac:dyDescent="0.25">
      <c r="A465">
        <v>1464</v>
      </c>
      <c r="B465" t="s">
        <v>20738</v>
      </c>
      <c r="C465" s="1">
        <v>43492</v>
      </c>
      <c r="D465" s="8" t="s">
        <v>16975</v>
      </c>
      <c r="E465" t="s">
        <v>24</v>
      </c>
      <c r="F465" t="s">
        <v>1983</v>
      </c>
      <c r="G465" t="s">
        <v>2906</v>
      </c>
      <c r="H465" t="s">
        <v>87</v>
      </c>
      <c r="I465" t="s">
        <v>946</v>
      </c>
      <c r="J465" t="s">
        <v>42</v>
      </c>
      <c r="K465" t="s">
        <v>29</v>
      </c>
      <c r="L465" t="s">
        <v>50</v>
      </c>
      <c r="M465" t="s">
        <v>31</v>
      </c>
      <c r="N465" s="20" t="s">
        <v>16975</v>
      </c>
      <c r="O465" t="s">
        <v>28294</v>
      </c>
      <c r="P465" t="s">
        <v>53</v>
      </c>
      <c r="Q465" s="2">
        <v>21094</v>
      </c>
      <c r="R465" t="s">
        <v>33</v>
      </c>
      <c r="S465" t="s">
        <v>4</v>
      </c>
      <c r="T465" t="s">
        <v>35</v>
      </c>
      <c r="U465" s="3">
        <v>7304</v>
      </c>
      <c r="V465" t="s">
        <v>94</v>
      </c>
      <c r="W465" t="s">
        <v>65</v>
      </c>
      <c r="X465" t="s">
        <v>80</v>
      </c>
      <c r="Y465">
        <v>3</v>
      </c>
      <c r="Z465">
        <f>VLOOKUP(A465,Table3[],3,0)</f>
        <v>2</v>
      </c>
      <c r="AA465">
        <f>VLOOKUP(A465,'employee_engagement survey data'!A465:E929,4,0)</f>
        <v>5</v>
      </c>
      <c r="AB465">
        <f>VLOOKUP(A465,'employee_engagement survey data'!A465:E704,5,0)</f>
        <v>1</v>
      </c>
      <c r="AC465" t="str">
        <f>VLOOKUP(A465,training_and_development!A465:F502,3,0)</f>
        <v>Customer Service</v>
      </c>
      <c r="AD465" t="str">
        <f>VLOOKUP(A465,training_and_development!A465:E854,4,0)</f>
        <v>Internal</v>
      </c>
      <c r="AE465" t="str">
        <f>VLOOKUP(A465,training_and_development!A465:F3462,5,0)</f>
        <v>Completed</v>
      </c>
      <c r="AF465" t="str">
        <f>VLOOKUP(A465,training_and_development!A464:G484,6,0)</f>
        <v>Navarrochester</v>
      </c>
      <c r="AG465" t="str">
        <f>VLOOKUP(A465,training_and_development!A465:H473,7,0)</f>
        <v>Samuel Sparks</v>
      </c>
      <c r="AH465">
        <f>VLOOKUP(A465,training_and_development!A465:H468,8,0)</f>
        <v>2</v>
      </c>
    </row>
    <row r="466" spans="1:34" x14ac:dyDescent="0.25">
      <c r="A466">
        <v>1465</v>
      </c>
      <c r="B466" t="s">
        <v>20739</v>
      </c>
      <c r="C466" s="1">
        <v>44182</v>
      </c>
      <c r="D466" s="8">
        <v>44520</v>
      </c>
      <c r="E466" t="s">
        <v>24</v>
      </c>
      <c r="F466" t="s">
        <v>1984</v>
      </c>
      <c r="G466" t="s">
        <v>2909</v>
      </c>
      <c r="H466" t="s">
        <v>49</v>
      </c>
      <c r="I466" t="s">
        <v>339</v>
      </c>
      <c r="J466" t="s">
        <v>42</v>
      </c>
      <c r="K466" t="s">
        <v>41</v>
      </c>
      <c r="L466" t="s">
        <v>50</v>
      </c>
      <c r="M466" t="s">
        <v>100</v>
      </c>
      <c r="N466" s="20" t="s">
        <v>1986</v>
      </c>
      <c r="O466" t="s">
        <v>28294</v>
      </c>
      <c r="P466" t="s">
        <v>437</v>
      </c>
      <c r="Q466" s="2">
        <v>21358</v>
      </c>
      <c r="R466" t="s">
        <v>33</v>
      </c>
      <c r="S466" t="s">
        <v>1987</v>
      </c>
      <c r="T466" t="s">
        <v>35</v>
      </c>
      <c r="U466" s="3">
        <v>7717</v>
      </c>
      <c r="V466" t="s">
        <v>58</v>
      </c>
      <c r="W466" t="s">
        <v>59</v>
      </c>
      <c r="X466" t="s">
        <v>80</v>
      </c>
      <c r="Y466">
        <v>3</v>
      </c>
      <c r="Z466">
        <f>VLOOKUP(A466,Table3[],3,0)</f>
        <v>1</v>
      </c>
      <c r="AA466">
        <f>VLOOKUP(A466,'employee_engagement survey data'!A466:E930,4,0)</f>
        <v>1</v>
      </c>
      <c r="AB466">
        <f>VLOOKUP(A466,'employee_engagement survey data'!A466:E705,5,0)</f>
        <v>3</v>
      </c>
      <c r="AC466" t="str">
        <f>VLOOKUP(A466,training_and_development!A466:F503,3,0)</f>
        <v>Leadership Development</v>
      </c>
      <c r="AD466" t="str">
        <f>VLOOKUP(A466,training_and_development!A466:E855,4,0)</f>
        <v>External</v>
      </c>
      <c r="AE466" t="str">
        <f>VLOOKUP(A466,training_and_development!A466:F3463,5,0)</f>
        <v>Failed</v>
      </c>
      <c r="AF466" t="str">
        <f>VLOOKUP(A466,training_and_development!A465:G485,6,0)</f>
        <v>New Jordan</v>
      </c>
      <c r="AG466" t="str">
        <f>VLOOKUP(A466,training_and_development!A466:H474,7,0)</f>
        <v>Pamela Rodriguez</v>
      </c>
      <c r="AH466">
        <f>VLOOKUP(A466,training_and_development!A466:H469,8,0)</f>
        <v>4</v>
      </c>
    </row>
    <row r="467" spans="1:34" x14ac:dyDescent="0.25">
      <c r="A467">
        <v>1466</v>
      </c>
      <c r="B467" t="s">
        <v>20740</v>
      </c>
      <c r="C467" s="1">
        <v>44259</v>
      </c>
      <c r="D467" s="8" t="s">
        <v>16975</v>
      </c>
      <c r="E467" t="s">
        <v>24</v>
      </c>
      <c r="F467" t="s">
        <v>1988</v>
      </c>
      <c r="G467" t="s">
        <v>2913</v>
      </c>
      <c r="H467" t="s">
        <v>116</v>
      </c>
      <c r="I467" t="s">
        <v>946</v>
      </c>
      <c r="J467" t="s">
        <v>50</v>
      </c>
      <c r="K467" t="s">
        <v>41</v>
      </c>
      <c r="L467" t="s">
        <v>30</v>
      </c>
      <c r="M467" t="s">
        <v>31</v>
      </c>
      <c r="N467" s="20" t="s">
        <v>16975</v>
      </c>
      <c r="O467" t="s">
        <v>28294</v>
      </c>
      <c r="P467" t="s">
        <v>410</v>
      </c>
      <c r="Q467" s="2">
        <v>32575</v>
      </c>
      <c r="R467" t="s">
        <v>33</v>
      </c>
      <c r="S467" t="s">
        <v>85</v>
      </c>
      <c r="T467" t="s">
        <v>35</v>
      </c>
      <c r="U467" s="3">
        <v>50559</v>
      </c>
      <c r="V467" t="s">
        <v>36</v>
      </c>
      <c r="W467" t="s">
        <v>37</v>
      </c>
      <c r="X467" t="s">
        <v>80</v>
      </c>
      <c r="Y467">
        <v>3</v>
      </c>
      <c r="Z467">
        <f>VLOOKUP(A467,Table3[],3,0)</f>
        <v>1</v>
      </c>
      <c r="AA467">
        <f>VLOOKUP(A467,'employee_engagement survey data'!A467:E931,4,0)</f>
        <v>4</v>
      </c>
      <c r="AB467">
        <f>VLOOKUP(A467,'employee_engagement survey data'!A467:E706,5,0)</f>
        <v>5</v>
      </c>
      <c r="AC467" t="str">
        <f>VLOOKUP(A467,training_and_development!A467:F504,3,0)</f>
        <v>Project Management</v>
      </c>
      <c r="AD467" t="str">
        <f>VLOOKUP(A467,training_and_development!A467:E856,4,0)</f>
        <v>External</v>
      </c>
      <c r="AE467" t="str">
        <f>VLOOKUP(A467,training_and_development!A467:F3464,5,0)</f>
        <v>Completed</v>
      </c>
      <c r="AF467" t="str">
        <f>VLOOKUP(A467,training_and_development!A466:G486,6,0)</f>
        <v>Johnsontown</v>
      </c>
      <c r="AG467" t="str">
        <f>VLOOKUP(A467,training_and_development!A467:H475,7,0)</f>
        <v>Valerie Collins</v>
      </c>
      <c r="AH467">
        <f>VLOOKUP(A467,training_and_development!A467:H470,8,0)</f>
        <v>3</v>
      </c>
    </row>
    <row r="468" spans="1:34" x14ac:dyDescent="0.25">
      <c r="A468">
        <v>1467</v>
      </c>
      <c r="B468" t="s">
        <v>20741</v>
      </c>
      <c r="C468" s="1">
        <v>45015</v>
      </c>
      <c r="D468" s="8" t="s">
        <v>16975</v>
      </c>
      <c r="E468" t="s">
        <v>24</v>
      </c>
      <c r="F468" t="s">
        <v>1989</v>
      </c>
      <c r="G468" t="s">
        <v>2916</v>
      </c>
      <c r="H468" t="s">
        <v>96</v>
      </c>
      <c r="I468" t="s">
        <v>339</v>
      </c>
      <c r="J468" t="s">
        <v>50</v>
      </c>
      <c r="K468" t="s">
        <v>41</v>
      </c>
      <c r="L468" t="s">
        <v>30</v>
      </c>
      <c r="M468" t="s">
        <v>31</v>
      </c>
      <c r="N468" s="20" t="s">
        <v>16975</v>
      </c>
      <c r="O468" t="s">
        <v>28294</v>
      </c>
      <c r="P468" t="s">
        <v>319</v>
      </c>
      <c r="Q468" s="2">
        <v>32614</v>
      </c>
      <c r="R468" t="s">
        <v>33</v>
      </c>
      <c r="S468" t="s">
        <v>1990</v>
      </c>
      <c r="T468" t="s">
        <v>35</v>
      </c>
      <c r="U468" s="3">
        <v>18652</v>
      </c>
      <c r="V468" t="s">
        <v>71</v>
      </c>
      <c r="W468" t="s">
        <v>65</v>
      </c>
      <c r="X468" t="s">
        <v>38</v>
      </c>
      <c r="Y468">
        <v>3</v>
      </c>
      <c r="Z468">
        <f>VLOOKUP(A468,Table3[],3,0)</f>
        <v>3</v>
      </c>
      <c r="AA468">
        <f>VLOOKUP(A468,'employee_engagement survey data'!A468:E932,4,0)</f>
        <v>4</v>
      </c>
      <c r="AB468">
        <f>VLOOKUP(A468,'employee_engagement survey data'!A468:E707,5,0)</f>
        <v>2</v>
      </c>
      <c r="AC468" t="str">
        <f>VLOOKUP(A468,training_and_development!A468:F505,3,0)</f>
        <v>Technical Skills</v>
      </c>
      <c r="AD468" t="str">
        <f>VLOOKUP(A468,training_and_development!A468:E857,4,0)</f>
        <v>External</v>
      </c>
      <c r="AE468" t="str">
        <f>VLOOKUP(A468,training_and_development!A468:F3465,5,0)</f>
        <v>Completed</v>
      </c>
      <c r="AF468" t="str">
        <f>VLOOKUP(A468,training_and_development!A467:G487,6,0)</f>
        <v>East Danielside</v>
      </c>
      <c r="AG468" t="str">
        <f>VLOOKUP(A468,training_and_development!A468:H476,7,0)</f>
        <v>Jennifer Richmond</v>
      </c>
      <c r="AH468">
        <f>VLOOKUP(A468,training_and_development!A468:H471,8,0)</f>
        <v>2</v>
      </c>
    </row>
    <row r="469" spans="1:34" x14ac:dyDescent="0.25">
      <c r="A469">
        <v>1468</v>
      </c>
      <c r="B469" t="s">
        <v>20742</v>
      </c>
      <c r="C469" s="1">
        <v>43461</v>
      </c>
      <c r="D469" s="8" t="s">
        <v>16975</v>
      </c>
      <c r="E469" t="s">
        <v>24</v>
      </c>
      <c r="F469" t="s">
        <v>1991</v>
      </c>
      <c r="G469" t="s">
        <v>2919</v>
      </c>
      <c r="H469" t="s">
        <v>61</v>
      </c>
      <c r="I469" t="s">
        <v>339</v>
      </c>
      <c r="J469" t="s">
        <v>28</v>
      </c>
      <c r="K469" t="s">
        <v>41</v>
      </c>
      <c r="L469" t="s">
        <v>42</v>
      </c>
      <c r="M469" t="s">
        <v>31</v>
      </c>
      <c r="N469" s="20" t="s">
        <v>16975</v>
      </c>
      <c r="O469" t="s">
        <v>28294</v>
      </c>
      <c r="P469" t="s">
        <v>68</v>
      </c>
      <c r="Q469" s="2">
        <v>23984</v>
      </c>
      <c r="R469" t="s">
        <v>33</v>
      </c>
      <c r="S469" t="s">
        <v>64</v>
      </c>
      <c r="T469" t="s">
        <v>35</v>
      </c>
      <c r="U469" s="3">
        <v>24605</v>
      </c>
      <c r="V469" t="s">
        <v>46</v>
      </c>
      <c r="W469" t="s">
        <v>79</v>
      </c>
      <c r="X469" t="s">
        <v>80</v>
      </c>
      <c r="Y469">
        <v>3</v>
      </c>
      <c r="Z469">
        <f>VLOOKUP(A469,Table3[],3,0)</f>
        <v>3</v>
      </c>
      <c r="AA469">
        <f>VLOOKUP(A469,'employee_engagement survey data'!A469:E933,4,0)</f>
        <v>1</v>
      </c>
      <c r="AB469">
        <f>VLOOKUP(A469,'employee_engagement survey data'!A469:E708,5,0)</f>
        <v>3</v>
      </c>
      <c r="AC469" t="str">
        <f>VLOOKUP(A469,training_and_development!A469:F506,3,0)</f>
        <v>Leadership Development</v>
      </c>
      <c r="AD469" t="str">
        <f>VLOOKUP(A469,training_and_development!A469:E858,4,0)</f>
        <v>Internal</v>
      </c>
      <c r="AE469" t="str">
        <f>VLOOKUP(A469,training_and_development!A469:F3466,5,0)</f>
        <v>Completed</v>
      </c>
      <c r="AF469" t="str">
        <f>VLOOKUP(A469,training_and_development!A468:G488,6,0)</f>
        <v>Sharonfort</v>
      </c>
      <c r="AG469" t="str">
        <f>VLOOKUP(A469,training_and_development!A469:H477,7,0)</f>
        <v>Sharon Matthews</v>
      </c>
      <c r="AH469">
        <f>VLOOKUP(A469,training_and_development!A469:H472,8,0)</f>
        <v>5</v>
      </c>
    </row>
    <row r="470" spans="1:34" x14ac:dyDescent="0.25">
      <c r="A470">
        <v>1469</v>
      </c>
      <c r="B470" t="s">
        <v>20743</v>
      </c>
      <c r="C470" s="1">
        <v>44459</v>
      </c>
      <c r="D470" s="8" t="s">
        <v>16975</v>
      </c>
      <c r="E470" t="s">
        <v>24</v>
      </c>
      <c r="F470" t="s">
        <v>1992</v>
      </c>
      <c r="G470" t="s">
        <v>2923</v>
      </c>
      <c r="H470" t="s">
        <v>73</v>
      </c>
      <c r="I470" t="s">
        <v>946</v>
      </c>
      <c r="J470" t="s">
        <v>50</v>
      </c>
      <c r="K470" t="s">
        <v>51</v>
      </c>
      <c r="L470" t="s">
        <v>30</v>
      </c>
      <c r="M470" t="s">
        <v>31</v>
      </c>
      <c r="N470" s="20" t="s">
        <v>16975</v>
      </c>
      <c r="O470" t="s">
        <v>28294</v>
      </c>
      <c r="P470" t="s">
        <v>68</v>
      </c>
      <c r="Q470" s="2">
        <v>27989</v>
      </c>
      <c r="R470" t="s">
        <v>33</v>
      </c>
      <c r="S470" t="s">
        <v>114</v>
      </c>
      <c r="T470" t="s">
        <v>35</v>
      </c>
      <c r="U470" s="3">
        <v>59499</v>
      </c>
      <c r="V470" t="s">
        <v>94</v>
      </c>
      <c r="W470" t="s">
        <v>65</v>
      </c>
      <c r="X470" t="s">
        <v>80</v>
      </c>
      <c r="Y470">
        <v>3</v>
      </c>
      <c r="Z470">
        <f>VLOOKUP(A470,Table3[],3,0)</f>
        <v>4</v>
      </c>
      <c r="AA470">
        <f>VLOOKUP(A470,'employee_engagement survey data'!A470:E934,4,0)</f>
        <v>2</v>
      </c>
      <c r="AB470">
        <f>VLOOKUP(A470,'employee_engagement survey data'!A470:E709,5,0)</f>
        <v>4</v>
      </c>
      <c r="AC470" t="str">
        <f>VLOOKUP(A470,training_and_development!A470:F507,3,0)</f>
        <v>Leadership Development</v>
      </c>
      <c r="AD470" t="str">
        <f>VLOOKUP(A470,training_and_development!A470:E859,4,0)</f>
        <v>External</v>
      </c>
      <c r="AE470" t="str">
        <f>VLOOKUP(A470,training_and_development!A470:F3467,5,0)</f>
        <v>Failed</v>
      </c>
      <c r="AF470" t="str">
        <f>VLOOKUP(A470,training_and_development!A469:G489,6,0)</f>
        <v>Sharonstad</v>
      </c>
      <c r="AG470" t="str">
        <f>VLOOKUP(A470,training_and_development!A470:H478,7,0)</f>
        <v>Wendy Lopez</v>
      </c>
      <c r="AH470">
        <f>VLOOKUP(A470,training_and_development!A470:H473,8,0)</f>
        <v>3</v>
      </c>
    </row>
    <row r="471" spans="1:34" x14ac:dyDescent="0.25">
      <c r="A471">
        <v>1470</v>
      </c>
      <c r="B471" t="s">
        <v>20744</v>
      </c>
      <c r="C471" s="1">
        <v>44965</v>
      </c>
      <c r="D471" s="8" t="s">
        <v>16975</v>
      </c>
      <c r="E471" t="s">
        <v>24</v>
      </c>
      <c r="F471" t="s">
        <v>1993</v>
      </c>
      <c r="G471" t="s">
        <v>26543</v>
      </c>
      <c r="H471" t="s">
        <v>67</v>
      </c>
      <c r="I471" t="s">
        <v>339</v>
      </c>
      <c r="J471" t="s">
        <v>42</v>
      </c>
      <c r="K471" t="s">
        <v>51</v>
      </c>
      <c r="L471" t="s">
        <v>42</v>
      </c>
      <c r="M471" t="s">
        <v>31</v>
      </c>
      <c r="N471" s="20" t="s">
        <v>16975</v>
      </c>
      <c r="O471" t="s">
        <v>28294</v>
      </c>
      <c r="P471" t="s">
        <v>53</v>
      </c>
      <c r="Q471" s="2">
        <v>34962</v>
      </c>
      <c r="R471" t="s">
        <v>33</v>
      </c>
      <c r="S471" t="s">
        <v>210</v>
      </c>
      <c r="T471" t="s">
        <v>35</v>
      </c>
      <c r="U471" s="3">
        <v>62387</v>
      </c>
      <c r="V471" t="s">
        <v>94</v>
      </c>
      <c r="W471" t="s">
        <v>65</v>
      </c>
      <c r="X471" t="s">
        <v>80</v>
      </c>
      <c r="Y471">
        <v>3</v>
      </c>
      <c r="Z471">
        <f>VLOOKUP(A471,Table3[],3,0)</f>
        <v>1</v>
      </c>
      <c r="AA471">
        <f>VLOOKUP(A471,'employee_engagement survey data'!A471:E935,4,0)</f>
        <v>4</v>
      </c>
      <c r="AB471">
        <f>VLOOKUP(A471,'employee_engagement survey data'!A471:E710,5,0)</f>
        <v>1</v>
      </c>
      <c r="AC471" t="str">
        <f>VLOOKUP(A471,training_and_development!A471:F508,3,0)</f>
        <v>Communication Skills</v>
      </c>
      <c r="AD471" t="str">
        <f>VLOOKUP(A471,training_and_development!A471:E860,4,0)</f>
        <v>External</v>
      </c>
      <c r="AE471" t="str">
        <f>VLOOKUP(A471,training_and_development!A471:F3468,5,0)</f>
        <v>Failed</v>
      </c>
      <c r="AF471" t="str">
        <f>VLOOKUP(A471,training_and_development!A470:G490,6,0)</f>
        <v>Lisaport</v>
      </c>
      <c r="AG471" t="str">
        <f>VLOOKUP(A471,training_and_development!A471:H479,7,0)</f>
        <v>Anita Wright</v>
      </c>
      <c r="AH471">
        <f>VLOOKUP(A471,training_and_development!A471:H474,8,0)</f>
        <v>5</v>
      </c>
    </row>
    <row r="472" spans="1:34" x14ac:dyDescent="0.25">
      <c r="A472">
        <v>1471</v>
      </c>
      <c r="B472" t="s">
        <v>20745</v>
      </c>
      <c r="C472" s="1">
        <v>43754</v>
      </c>
      <c r="D472" s="8">
        <v>44573</v>
      </c>
      <c r="E472" t="s">
        <v>332</v>
      </c>
      <c r="F472" t="s">
        <v>1994</v>
      </c>
      <c r="G472" t="s">
        <v>26543</v>
      </c>
      <c r="H472" t="s">
        <v>26</v>
      </c>
      <c r="I472" t="s">
        <v>946</v>
      </c>
      <c r="J472" t="s">
        <v>50</v>
      </c>
      <c r="K472" t="s">
        <v>51</v>
      </c>
      <c r="L472" t="s">
        <v>42</v>
      </c>
      <c r="M472" t="s">
        <v>100</v>
      </c>
      <c r="N472" s="20" t="s">
        <v>1996</v>
      </c>
      <c r="O472" t="s">
        <v>28294</v>
      </c>
      <c r="P472" t="s">
        <v>68</v>
      </c>
      <c r="Q472" s="2">
        <v>22015</v>
      </c>
      <c r="R472" t="s">
        <v>33</v>
      </c>
      <c r="S472" t="s">
        <v>114</v>
      </c>
      <c r="T472" t="s">
        <v>45</v>
      </c>
      <c r="U472" s="3">
        <v>4589</v>
      </c>
      <c r="V472" t="s">
        <v>36</v>
      </c>
      <c r="W472" t="s">
        <v>79</v>
      </c>
      <c r="X472" t="s">
        <v>80</v>
      </c>
      <c r="Y472">
        <v>3</v>
      </c>
      <c r="Z472">
        <f>VLOOKUP(A472,Table3[],3,0)</f>
        <v>3</v>
      </c>
      <c r="AA472">
        <f>VLOOKUP(A472,'employee_engagement survey data'!A472:E936,4,0)</f>
        <v>4</v>
      </c>
      <c r="AB472">
        <f>VLOOKUP(A472,'employee_engagement survey data'!A472:E711,5,0)</f>
        <v>2</v>
      </c>
      <c r="AC472" t="str">
        <f>VLOOKUP(A472,training_and_development!A472:F509,3,0)</f>
        <v>Technical Skills</v>
      </c>
      <c r="AD472" t="str">
        <f>VLOOKUP(A472,training_and_development!A472:E861,4,0)</f>
        <v>Internal</v>
      </c>
      <c r="AE472" t="str">
        <f>VLOOKUP(A472,training_and_development!A472:F3469,5,0)</f>
        <v>Completed</v>
      </c>
      <c r="AF472" t="str">
        <f>VLOOKUP(A472,training_and_development!A471:G491,6,0)</f>
        <v>South Johnchester</v>
      </c>
      <c r="AG472" t="str">
        <f>VLOOKUP(A472,training_and_development!A472:H480,7,0)</f>
        <v>Reginald Shaw</v>
      </c>
      <c r="AH472">
        <f>VLOOKUP(A472,training_and_development!A472:H475,8,0)</f>
        <v>3</v>
      </c>
    </row>
    <row r="473" spans="1:34" x14ac:dyDescent="0.25">
      <c r="A473">
        <v>1472</v>
      </c>
      <c r="B473" t="s">
        <v>20746</v>
      </c>
      <c r="C473" s="1">
        <v>44439</v>
      </c>
      <c r="D473" s="8" t="s">
        <v>16975</v>
      </c>
      <c r="E473" t="s">
        <v>332</v>
      </c>
      <c r="F473" t="s">
        <v>1997</v>
      </c>
      <c r="G473" t="s">
        <v>26543</v>
      </c>
      <c r="H473" t="s">
        <v>96</v>
      </c>
      <c r="I473" t="s">
        <v>946</v>
      </c>
      <c r="J473" t="s">
        <v>28</v>
      </c>
      <c r="K473" t="s">
        <v>29</v>
      </c>
      <c r="L473" t="s">
        <v>50</v>
      </c>
      <c r="M473" t="s">
        <v>31</v>
      </c>
      <c r="N473" s="20" t="s">
        <v>16975</v>
      </c>
      <c r="O473" t="s">
        <v>28294</v>
      </c>
      <c r="P473" t="s">
        <v>122</v>
      </c>
      <c r="Q473" s="2">
        <v>26403</v>
      </c>
      <c r="R473" t="s">
        <v>33</v>
      </c>
      <c r="S473" t="s">
        <v>422</v>
      </c>
      <c r="T473" t="s">
        <v>45</v>
      </c>
      <c r="U473" s="3">
        <v>46068</v>
      </c>
      <c r="V473" t="s">
        <v>58</v>
      </c>
      <c r="W473" t="s">
        <v>59</v>
      </c>
      <c r="X473" t="s">
        <v>80</v>
      </c>
      <c r="Y473">
        <v>3</v>
      </c>
      <c r="Z473">
        <f>VLOOKUP(A473,Table3[],3,0)</f>
        <v>2</v>
      </c>
      <c r="AA473">
        <f>VLOOKUP(A473,'employee_engagement survey data'!A473:E937,4,0)</f>
        <v>4</v>
      </c>
      <c r="AB473">
        <f>VLOOKUP(A473,'employee_engagement survey data'!A473:E712,5,0)</f>
        <v>1</v>
      </c>
      <c r="AC473" t="str">
        <f>VLOOKUP(A473,training_and_development!A473:F510,3,0)</f>
        <v>Project Management</v>
      </c>
      <c r="AD473" t="str">
        <f>VLOOKUP(A473,training_and_development!A473:E862,4,0)</f>
        <v>Internal</v>
      </c>
      <c r="AE473" t="str">
        <f>VLOOKUP(A473,training_and_development!A473:F3470,5,0)</f>
        <v>Completed</v>
      </c>
      <c r="AF473" t="str">
        <f>VLOOKUP(A473,training_and_development!A472:G492,6,0)</f>
        <v>Mistybury</v>
      </c>
      <c r="AG473" t="str">
        <f>VLOOKUP(A473,training_and_development!A473:H481,7,0)</f>
        <v>Albert Schneider</v>
      </c>
      <c r="AH473">
        <f>VLOOKUP(A473,training_and_development!A473:H476,8,0)</f>
        <v>3</v>
      </c>
    </row>
    <row r="474" spans="1:34" x14ac:dyDescent="0.25">
      <c r="A474">
        <v>1473</v>
      </c>
      <c r="B474" t="s">
        <v>20747</v>
      </c>
      <c r="C474" s="1">
        <v>44099</v>
      </c>
      <c r="D474" s="8" t="s">
        <v>16975</v>
      </c>
      <c r="E474" t="s">
        <v>332</v>
      </c>
      <c r="F474" t="s">
        <v>1998</v>
      </c>
      <c r="G474" t="s">
        <v>26543</v>
      </c>
      <c r="H474" t="s">
        <v>40</v>
      </c>
      <c r="I474" t="s">
        <v>339</v>
      </c>
      <c r="J474" t="s">
        <v>28</v>
      </c>
      <c r="K474" t="s">
        <v>51</v>
      </c>
      <c r="L474" t="s">
        <v>50</v>
      </c>
      <c r="M474" t="s">
        <v>31</v>
      </c>
      <c r="N474" s="20" t="s">
        <v>16975</v>
      </c>
      <c r="O474" t="s">
        <v>28294</v>
      </c>
      <c r="P474" t="s">
        <v>68</v>
      </c>
      <c r="Q474" s="2">
        <v>15620</v>
      </c>
      <c r="R474" t="s">
        <v>33</v>
      </c>
      <c r="S474" t="s">
        <v>64</v>
      </c>
      <c r="T474" t="s">
        <v>35</v>
      </c>
      <c r="U474" s="3">
        <v>24519</v>
      </c>
      <c r="V474" t="s">
        <v>71</v>
      </c>
      <c r="W474" t="s">
        <v>79</v>
      </c>
      <c r="X474" t="s">
        <v>80</v>
      </c>
      <c r="Y474">
        <v>3</v>
      </c>
      <c r="Z474">
        <f>VLOOKUP(A474,Table3[],3,0)</f>
        <v>5</v>
      </c>
      <c r="AA474">
        <f>VLOOKUP(A474,'employee_engagement survey data'!A474:E938,4,0)</f>
        <v>2</v>
      </c>
      <c r="AB474">
        <f>VLOOKUP(A474,'employee_engagement survey data'!A474:E713,5,0)</f>
        <v>1</v>
      </c>
      <c r="AC474" t="str">
        <f>VLOOKUP(A474,training_and_development!A474:F511,3,0)</f>
        <v>Leadership Development</v>
      </c>
      <c r="AD474" t="str">
        <f>VLOOKUP(A474,training_and_development!A474:E863,4,0)</f>
        <v>External</v>
      </c>
      <c r="AE474" t="str">
        <f>VLOOKUP(A474,training_and_development!A474:F3471,5,0)</f>
        <v>Completed</v>
      </c>
      <c r="AF474" t="str">
        <f>VLOOKUP(A474,training_and_development!A473:G493,6,0)</f>
        <v>Mackenziemouth</v>
      </c>
      <c r="AG474" t="str">
        <f>VLOOKUP(A474,training_and_development!A474:H482,7,0)</f>
        <v>Mark Ramirez</v>
      </c>
      <c r="AH474">
        <f>VLOOKUP(A474,training_and_development!A474:H477,8,0)</f>
        <v>4</v>
      </c>
    </row>
    <row r="475" spans="1:34" x14ac:dyDescent="0.25">
      <c r="A475">
        <v>1474</v>
      </c>
      <c r="B475" t="s">
        <v>20748</v>
      </c>
      <c r="C475" s="1">
        <v>44958</v>
      </c>
      <c r="D475" s="8">
        <v>44960</v>
      </c>
      <c r="E475" t="s">
        <v>332</v>
      </c>
      <c r="F475" t="s">
        <v>1999</v>
      </c>
      <c r="G475" t="s">
        <v>26543</v>
      </c>
      <c r="H475" t="s">
        <v>99</v>
      </c>
      <c r="I475" t="s">
        <v>339</v>
      </c>
      <c r="J475" t="s">
        <v>50</v>
      </c>
      <c r="K475" t="s">
        <v>29</v>
      </c>
      <c r="L475" t="s">
        <v>42</v>
      </c>
      <c r="M475" t="s">
        <v>120</v>
      </c>
      <c r="N475" s="20" t="s">
        <v>2001</v>
      </c>
      <c r="O475" t="s">
        <v>28294</v>
      </c>
      <c r="P475" t="s">
        <v>83</v>
      </c>
      <c r="Q475" s="2">
        <v>15535</v>
      </c>
      <c r="R475" t="s">
        <v>33</v>
      </c>
      <c r="S475" t="s">
        <v>85</v>
      </c>
      <c r="T475" t="s">
        <v>35</v>
      </c>
      <c r="U475" s="3">
        <v>46511</v>
      </c>
      <c r="V475" t="s">
        <v>46</v>
      </c>
      <c r="W475" t="s">
        <v>65</v>
      </c>
      <c r="X475" t="s">
        <v>80</v>
      </c>
      <c r="Y475">
        <v>3</v>
      </c>
      <c r="Z475">
        <f>VLOOKUP(A475,Table3[],3,0)</f>
        <v>2</v>
      </c>
      <c r="AA475">
        <f>VLOOKUP(A475,'employee_engagement survey data'!A475:E939,4,0)</f>
        <v>1</v>
      </c>
      <c r="AB475">
        <f>VLOOKUP(A475,'employee_engagement survey data'!A475:E714,5,0)</f>
        <v>3</v>
      </c>
      <c r="AC475" t="str">
        <f>VLOOKUP(A475,training_and_development!A475:F512,3,0)</f>
        <v>Project Management</v>
      </c>
      <c r="AD475" t="str">
        <f>VLOOKUP(A475,training_and_development!A475:E864,4,0)</f>
        <v>External</v>
      </c>
      <c r="AE475" t="str">
        <f>VLOOKUP(A475,training_and_development!A475:F3472,5,0)</f>
        <v>Failed</v>
      </c>
      <c r="AF475" t="str">
        <f>VLOOKUP(A475,training_and_development!A474:G494,6,0)</f>
        <v>Lake Kelliton</v>
      </c>
      <c r="AG475" t="str">
        <f>VLOOKUP(A475,training_and_development!A475:H483,7,0)</f>
        <v>Stephanie Stevens</v>
      </c>
      <c r="AH475">
        <f>VLOOKUP(A475,training_and_development!A475:H478,8,0)</f>
        <v>1</v>
      </c>
    </row>
    <row r="476" spans="1:34" x14ac:dyDescent="0.25">
      <c r="A476">
        <v>1475</v>
      </c>
      <c r="B476" t="s">
        <v>20749</v>
      </c>
      <c r="C476" s="1">
        <v>44943</v>
      </c>
      <c r="D476" s="8">
        <v>45067</v>
      </c>
      <c r="E476" t="s">
        <v>332</v>
      </c>
      <c r="F476" t="s">
        <v>2002</v>
      </c>
      <c r="G476" t="s">
        <v>26543</v>
      </c>
      <c r="H476" t="s">
        <v>61</v>
      </c>
      <c r="I476" t="s">
        <v>339</v>
      </c>
      <c r="J476" t="s">
        <v>50</v>
      </c>
      <c r="K476" t="s">
        <v>41</v>
      </c>
      <c r="L476" t="s">
        <v>30</v>
      </c>
      <c r="M476" t="s">
        <v>92</v>
      </c>
      <c r="N476" s="20" t="s">
        <v>2004</v>
      </c>
      <c r="O476" t="s">
        <v>28294</v>
      </c>
      <c r="P476" t="s">
        <v>177</v>
      </c>
      <c r="Q476" s="2">
        <v>34200</v>
      </c>
      <c r="R476" t="s">
        <v>33</v>
      </c>
      <c r="S476" t="s">
        <v>64</v>
      </c>
      <c r="T476" t="s">
        <v>45</v>
      </c>
      <c r="U476" s="3">
        <v>86113</v>
      </c>
      <c r="V476" t="s">
        <v>58</v>
      </c>
      <c r="W476" t="s">
        <v>65</v>
      </c>
      <c r="X476" t="s">
        <v>80</v>
      </c>
      <c r="Y476">
        <v>3</v>
      </c>
      <c r="Z476">
        <f>VLOOKUP(A476,Table3[],3,0)</f>
        <v>2</v>
      </c>
      <c r="AA476">
        <f>VLOOKUP(A476,'employee_engagement survey data'!A476:E940,4,0)</f>
        <v>3</v>
      </c>
      <c r="AB476">
        <f>VLOOKUP(A476,'employee_engagement survey data'!A476:E715,5,0)</f>
        <v>3</v>
      </c>
      <c r="AC476" t="str">
        <f>VLOOKUP(A476,training_and_development!A476:F513,3,0)</f>
        <v>Technical Skills</v>
      </c>
      <c r="AD476" t="str">
        <f>VLOOKUP(A476,training_and_development!A476:E865,4,0)</f>
        <v>Internal</v>
      </c>
      <c r="AE476" t="str">
        <f>VLOOKUP(A476,training_and_development!A476:F3473,5,0)</f>
        <v>Completed</v>
      </c>
      <c r="AF476" t="str">
        <f>VLOOKUP(A476,training_and_development!A475:G495,6,0)</f>
        <v>Lake Veronica</v>
      </c>
      <c r="AG476" t="str">
        <f>VLOOKUP(A476,training_and_development!A476:H484,7,0)</f>
        <v>Sherry Cortez</v>
      </c>
      <c r="AH476">
        <f>VLOOKUP(A476,training_and_development!A476:H479,8,0)</f>
        <v>3</v>
      </c>
    </row>
    <row r="477" spans="1:34" x14ac:dyDescent="0.25">
      <c r="A477">
        <v>1476</v>
      </c>
      <c r="B477" t="s">
        <v>20750</v>
      </c>
      <c r="C477" s="1">
        <v>43806</v>
      </c>
      <c r="D477" s="8">
        <v>44076</v>
      </c>
      <c r="E477" t="s">
        <v>332</v>
      </c>
      <c r="F477" t="s">
        <v>2005</v>
      </c>
      <c r="G477" t="s">
        <v>26543</v>
      </c>
      <c r="H477" t="s">
        <v>116</v>
      </c>
      <c r="I477" t="s">
        <v>339</v>
      </c>
      <c r="J477" t="s">
        <v>28</v>
      </c>
      <c r="K477" t="s">
        <v>29</v>
      </c>
      <c r="L477" t="s">
        <v>42</v>
      </c>
      <c r="M477" t="s">
        <v>120</v>
      </c>
      <c r="N477" s="20" t="s">
        <v>2007</v>
      </c>
      <c r="O477" t="s">
        <v>28294</v>
      </c>
      <c r="P477" t="s">
        <v>68</v>
      </c>
      <c r="Q477" s="2">
        <v>22957</v>
      </c>
      <c r="R477" t="s">
        <v>33</v>
      </c>
      <c r="S477" t="s">
        <v>144</v>
      </c>
      <c r="T477" t="s">
        <v>45</v>
      </c>
      <c r="U477" s="3">
        <v>16157</v>
      </c>
      <c r="V477" t="s">
        <v>58</v>
      </c>
      <c r="W477" t="s">
        <v>79</v>
      </c>
      <c r="X477" t="s">
        <v>337</v>
      </c>
      <c r="Y477">
        <v>3</v>
      </c>
      <c r="Z477">
        <f>VLOOKUP(A477,Table3[],3,0)</f>
        <v>1</v>
      </c>
      <c r="AA477">
        <f>VLOOKUP(A477,'employee_engagement survey data'!A477:E941,4,0)</f>
        <v>4</v>
      </c>
      <c r="AB477">
        <f>VLOOKUP(A477,'employee_engagement survey data'!A477:E716,5,0)</f>
        <v>1</v>
      </c>
      <c r="AC477" t="str">
        <f>VLOOKUP(A477,training_and_development!A477:F514,3,0)</f>
        <v>Technical Skills</v>
      </c>
      <c r="AD477" t="str">
        <f>VLOOKUP(A477,training_and_development!A477:E866,4,0)</f>
        <v>External</v>
      </c>
      <c r="AE477" t="str">
        <f>VLOOKUP(A477,training_and_development!A477:F3474,5,0)</f>
        <v>Completed</v>
      </c>
      <c r="AF477" t="str">
        <f>VLOOKUP(A477,training_and_development!A476:G496,6,0)</f>
        <v>Shelbyside</v>
      </c>
      <c r="AG477" t="str">
        <f>VLOOKUP(A477,training_and_development!A477:H485,7,0)</f>
        <v>David Evans</v>
      </c>
      <c r="AH477">
        <f>VLOOKUP(A477,training_and_development!A477:H480,8,0)</f>
        <v>2</v>
      </c>
    </row>
    <row r="478" spans="1:34" x14ac:dyDescent="0.25">
      <c r="A478">
        <v>1477</v>
      </c>
      <c r="B478" t="s">
        <v>20751</v>
      </c>
      <c r="C478" s="1">
        <v>43425</v>
      </c>
      <c r="D478" s="8">
        <v>44572</v>
      </c>
      <c r="E478" t="s">
        <v>24</v>
      </c>
      <c r="F478" t="s">
        <v>2008</v>
      </c>
      <c r="G478" t="s">
        <v>26543</v>
      </c>
      <c r="H478" t="s">
        <v>26</v>
      </c>
      <c r="I478" t="s">
        <v>339</v>
      </c>
      <c r="J478" t="s">
        <v>28</v>
      </c>
      <c r="K478" t="s">
        <v>51</v>
      </c>
      <c r="L478" t="s">
        <v>50</v>
      </c>
      <c r="M478" t="s">
        <v>100</v>
      </c>
      <c r="N478" s="20" t="s">
        <v>2010</v>
      </c>
      <c r="O478" t="s">
        <v>28294</v>
      </c>
      <c r="P478" t="s">
        <v>177</v>
      </c>
      <c r="Q478" s="2">
        <v>23266</v>
      </c>
      <c r="R478" t="s">
        <v>33</v>
      </c>
      <c r="S478" t="s">
        <v>64</v>
      </c>
      <c r="T478" t="s">
        <v>35</v>
      </c>
      <c r="U478" s="3">
        <v>75398</v>
      </c>
      <c r="V478" t="s">
        <v>94</v>
      </c>
      <c r="W478" t="s">
        <v>65</v>
      </c>
      <c r="X478" t="s">
        <v>80</v>
      </c>
      <c r="Y478">
        <v>3</v>
      </c>
      <c r="Z478">
        <f>VLOOKUP(A478,Table3[],3,0)</f>
        <v>5</v>
      </c>
      <c r="AA478">
        <f>VLOOKUP(A478,'employee_engagement survey data'!A478:E942,4,0)</f>
        <v>5</v>
      </c>
      <c r="AB478">
        <f>VLOOKUP(A478,'employee_engagement survey data'!A478:E717,5,0)</f>
        <v>3</v>
      </c>
      <c r="AC478" t="str">
        <f>VLOOKUP(A478,training_and_development!A478:F515,3,0)</f>
        <v>Technical Skills</v>
      </c>
      <c r="AD478" t="str">
        <f>VLOOKUP(A478,training_and_development!A478:E867,4,0)</f>
        <v>External</v>
      </c>
      <c r="AE478" t="str">
        <f>VLOOKUP(A478,training_and_development!A478:F3475,5,0)</f>
        <v>Failed</v>
      </c>
      <c r="AF478" t="str">
        <f>VLOOKUP(A478,training_and_development!A477:G497,6,0)</f>
        <v>Reyesview</v>
      </c>
      <c r="AG478" t="str">
        <f>VLOOKUP(A478,training_and_development!A478:H486,7,0)</f>
        <v>Leonard Miller</v>
      </c>
      <c r="AH478">
        <f>VLOOKUP(A478,training_and_development!A478:H481,8,0)</f>
        <v>5</v>
      </c>
    </row>
    <row r="479" spans="1:34" x14ac:dyDescent="0.25">
      <c r="A479">
        <v>1478</v>
      </c>
      <c r="B479" t="s">
        <v>20752</v>
      </c>
      <c r="C479" s="1">
        <v>44242</v>
      </c>
      <c r="D479" s="8">
        <v>45125</v>
      </c>
      <c r="E479" t="s">
        <v>24</v>
      </c>
      <c r="F479" t="s">
        <v>2011</v>
      </c>
      <c r="G479" t="s">
        <v>26543</v>
      </c>
      <c r="H479" t="s">
        <v>96</v>
      </c>
      <c r="I479" t="s">
        <v>946</v>
      </c>
      <c r="J479" t="s">
        <v>42</v>
      </c>
      <c r="K479" t="s">
        <v>51</v>
      </c>
      <c r="L479" t="s">
        <v>42</v>
      </c>
      <c r="M479" t="s">
        <v>120</v>
      </c>
      <c r="N479" s="20" t="s">
        <v>2013</v>
      </c>
      <c r="O479" t="s">
        <v>28294</v>
      </c>
      <c r="P479" t="s">
        <v>68</v>
      </c>
      <c r="Q479" s="2">
        <v>19623</v>
      </c>
      <c r="R479" t="s">
        <v>33</v>
      </c>
      <c r="S479" t="s">
        <v>303</v>
      </c>
      <c r="T479" t="s">
        <v>35</v>
      </c>
      <c r="U479" s="3">
        <v>35244</v>
      </c>
      <c r="V479" t="s">
        <v>58</v>
      </c>
      <c r="W479" t="s">
        <v>79</v>
      </c>
      <c r="X479" t="s">
        <v>80</v>
      </c>
      <c r="Y479">
        <v>3</v>
      </c>
      <c r="Z479">
        <f>VLOOKUP(A479,Table3[],3,0)</f>
        <v>1</v>
      </c>
      <c r="AA479">
        <f>VLOOKUP(A479,'employee_engagement survey data'!A479:E943,4,0)</f>
        <v>1</v>
      </c>
      <c r="AB479">
        <f>VLOOKUP(A479,'employee_engagement survey data'!A479:E718,5,0)</f>
        <v>3</v>
      </c>
      <c r="AC479" t="str">
        <f>VLOOKUP(A479,training_and_development!A479:F516,3,0)</f>
        <v>Leadership Development</v>
      </c>
      <c r="AD479" t="str">
        <f>VLOOKUP(A479,training_and_development!A479:E868,4,0)</f>
        <v>External</v>
      </c>
      <c r="AE479" t="str">
        <f>VLOOKUP(A479,training_and_development!A479:F3476,5,0)</f>
        <v>Failed</v>
      </c>
      <c r="AF479" t="str">
        <f>VLOOKUP(A479,training_and_development!A478:G498,6,0)</f>
        <v>North Ryan</v>
      </c>
      <c r="AG479" t="str">
        <f>VLOOKUP(A479,training_and_development!A479:H487,7,0)</f>
        <v>Glenn Jensen</v>
      </c>
      <c r="AH479">
        <f>VLOOKUP(A479,training_and_development!A479:H482,8,0)</f>
        <v>5</v>
      </c>
    </row>
    <row r="480" spans="1:34" x14ac:dyDescent="0.25">
      <c r="A480">
        <v>1479</v>
      </c>
      <c r="B480" t="s">
        <v>20753</v>
      </c>
      <c r="C480" s="1">
        <v>44202</v>
      </c>
      <c r="D480" s="8" t="s">
        <v>16975</v>
      </c>
      <c r="E480" t="s">
        <v>24</v>
      </c>
      <c r="F480" t="s">
        <v>2014</v>
      </c>
      <c r="G480" t="s">
        <v>26543</v>
      </c>
      <c r="H480" t="s">
        <v>40</v>
      </c>
      <c r="I480" t="s">
        <v>339</v>
      </c>
      <c r="J480" t="s">
        <v>42</v>
      </c>
      <c r="K480" t="s">
        <v>51</v>
      </c>
      <c r="L480" t="s">
        <v>50</v>
      </c>
      <c r="M480" t="s">
        <v>31</v>
      </c>
      <c r="N480" s="20" t="s">
        <v>16975</v>
      </c>
      <c r="O480" t="s">
        <v>28294</v>
      </c>
      <c r="P480" t="s">
        <v>122</v>
      </c>
      <c r="Q480" s="2">
        <v>18966</v>
      </c>
      <c r="R480" t="s">
        <v>33</v>
      </c>
      <c r="S480" t="s">
        <v>123</v>
      </c>
      <c r="T480" t="s">
        <v>35</v>
      </c>
      <c r="U480" s="3">
        <v>31819</v>
      </c>
      <c r="V480" t="s">
        <v>36</v>
      </c>
      <c r="W480" t="s">
        <v>65</v>
      </c>
      <c r="X480" t="s">
        <v>80</v>
      </c>
      <c r="Y480">
        <v>3</v>
      </c>
      <c r="Z480">
        <f>VLOOKUP(A480,Table3[],3,0)</f>
        <v>3</v>
      </c>
      <c r="AA480">
        <f>VLOOKUP(A480,'employee_engagement survey data'!A480:E944,4,0)</f>
        <v>4</v>
      </c>
      <c r="AB480">
        <f>VLOOKUP(A480,'employee_engagement survey data'!A480:E719,5,0)</f>
        <v>2</v>
      </c>
      <c r="AC480" t="str">
        <f>VLOOKUP(A480,training_and_development!A480:F517,3,0)</f>
        <v>Project Management</v>
      </c>
      <c r="AD480" t="str">
        <f>VLOOKUP(A480,training_and_development!A480:E869,4,0)</f>
        <v>Internal</v>
      </c>
      <c r="AE480" t="str">
        <f>VLOOKUP(A480,training_and_development!A480:F3477,5,0)</f>
        <v>Failed</v>
      </c>
      <c r="AF480" t="str">
        <f>VLOOKUP(A480,training_and_development!A479:G499,6,0)</f>
        <v>South Joseton</v>
      </c>
      <c r="AG480" t="str">
        <f>VLOOKUP(A480,training_and_development!A480:H488,7,0)</f>
        <v>Nathaniel Blevins</v>
      </c>
      <c r="AH480">
        <f>VLOOKUP(A480,training_and_development!A480:H483,8,0)</f>
        <v>1</v>
      </c>
    </row>
    <row r="481" spans="1:34" x14ac:dyDescent="0.25">
      <c r="A481">
        <v>1480</v>
      </c>
      <c r="B481" t="s">
        <v>20754</v>
      </c>
      <c r="C481" s="1">
        <v>43483</v>
      </c>
      <c r="D481" s="8" t="s">
        <v>16975</v>
      </c>
      <c r="E481" t="s">
        <v>24</v>
      </c>
      <c r="F481" t="s">
        <v>2015</v>
      </c>
      <c r="G481" t="s">
        <v>26543</v>
      </c>
      <c r="H481" t="s">
        <v>99</v>
      </c>
      <c r="I481" t="s">
        <v>339</v>
      </c>
      <c r="J481" t="s">
        <v>42</v>
      </c>
      <c r="K481" t="s">
        <v>51</v>
      </c>
      <c r="L481" t="s">
        <v>42</v>
      </c>
      <c r="M481" t="s">
        <v>31</v>
      </c>
      <c r="N481" s="20" t="s">
        <v>16975</v>
      </c>
      <c r="O481" t="s">
        <v>28294</v>
      </c>
      <c r="P481" t="s">
        <v>169</v>
      </c>
      <c r="Q481" s="2">
        <v>34451</v>
      </c>
      <c r="R481" t="s">
        <v>33</v>
      </c>
      <c r="S481" t="s">
        <v>170</v>
      </c>
      <c r="T481" t="s">
        <v>45</v>
      </c>
      <c r="U481" s="3">
        <v>77316</v>
      </c>
      <c r="V481" t="s">
        <v>71</v>
      </c>
      <c r="W481" t="s">
        <v>65</v>
      </c>
      <c r="X481" t="s">
        <v>148</v>
      </c>
      <c r="Y481">
        <v>3</v>
      </c>
      <c r="Z481">
        <f>VLOOKUP(A481,Table3[],3,0)</f>
        <v>5</v>
      </c>
      <c r="AA481">
        <f>VLOOKUP(A481,'employee_engagement survey data'!A481:E945,4,0)</f>
        <v>1</v>
      </c>
      <c r="AB481">
        <f>VLOOKUP(A481,'employee_engagement survey data'!A481:E720,5,0)</f>
        <v>4</v>
      </c>
      <c r="AC481" t="str">
        <f>VLOOKUP(A481,training_and_development!A481:F518,3,0)</f>
        <v>Leadership Development</v>
      </c>
      <c r="AD481" t="str">
        <f>VLOOKUP(A481,training_and_development!A481:E870,4,0)</f>
        <v>External</v>
      </c>
      <c r="AE481" t="str">
        <f>VLOOKUP(A481,training_and_development!A481:F3478,5,0)</f>
        <v>Failed</v>
      </c>
      <c r="AF481" t="str">
        <f>VLOOKUP(A481,training_and_development!A480:G500,6,0)</f>
        <v>Lake Meghan</v>
      </c>
      <c r="AG481" t="str">
        <f>VLOOKUP(A481,training_and_development!A481:H489,7,0)</f>
        <v>Thomas Allen DDS</v>
      </c>
      <c r="AH481">
        <f>VLOOKUP(A481,training_and_development!A481:H484,8,0)</f>
        <v>2</v>
      </c>
    </row>
    <row r="482" spans="1:34" x14ac:dyDescent="0.25">
      <c r="A482">
        <v>1481</v>
      </c>
      <c r="B482" t="s">
        <v>20755</v>
      </c>
      <c r="C482" s="1">
        <v>45000</v>
      </c>
      <c r="D482" s="8" t="s">
        <v>16975</v>
      </c>
      <c r="E482" t="s">
        <v>24</v>
      </c>
      <c r="F482" t="s">
        <v>2016</v>
      </c>
      <c r="G482" t="s">
        <v>26543</v>
      </c>
      <c r="H482" t="s">
        <v>61</v>
      </c>
      <c r="I482" t="s">
        <v>946</v>
      </c>
      <c r="J482" t="s">
        <v>50</v>
      </c>
      <c r="K482" t="s">
        <v>41</v>
      </c>
      <c r="L482" t="s">
        <v>42</v>
      </c>
      <c r="M482" t="s">
        <v>31</v>
      </c>
      <c r="N482" s="20" t="s">
        <v>16975</v>
      </c>
      <c r="O482" t="s">
        <v>28294</v>
      </c>
      <c r="P482" t="s">
        <v>68</v>
      </c>
      <c r="Q482" s="2">
        <v>36716</v>
      </c>
      <c r="R482" t="s">
        <v>33</v>
      </c>
      <c r="S482" t="s">
        <v>78</v>
      </c>
      <c r="T482" t="s">
        <v>45</v>
      </c>
      <c r="U482" s="3">
        <v>71882</v>
      </c>
      <c r="V482" t="s">
        <v>94</v>
      </c>
      <c r="W482" t="s">
        <v>59</v>
      </c>
      <c r="X482" t="s">
        <v>80</v>
      </c>
      <c r="Y482">
        <v>3</v>
      </c>
      <c r="Z482">
        <f>VLOOKUP(A482,Table3[],3,0)</f>
        <v>3</v>
      </c>
      <c r="AA482">
        <f>VLOOKUP(A482,'employee_engagement survey data'!A482:E946,4,0)</f>
        <v>5</v>
      </c>
      <c r="AB482">
        <f>VLOOKUP(A482,'employee_engagement survey data'!A482:E721,5,0)</f>
        <v>3</v>
      </c>
      <c r="AC482" t="str">
        <f>VLOOKUP(A482,training_and_development!A482:F519,3,0)</f>
        <v>Communication Skills</v>
      </c>
      <c r="AD482" t="str">
        <f>VLOOKUP(A482,training_and_development!A482:E871,4,0)</f>
        <v>Internal</v>
      </c>
      <c r="AE482" t="str">
        <f>VLOOKUP(A482,training_and_development!A482:F3479,5,0)</f>
        <v>Completed</v>
      </c>
      <c r="AF482" t="str">
        <f>VLOOKUP(A482,training_and_development!A481:G501,6,0)</f>
        <v>Cooperview</v>
      </c>
      <c r="AG482" t="str">
        <f>VLOOKUP(A482,training_and_development!A482:H490,7,0)</f>
        <v>Richard Flynn</v>
      </c>
      <c r="AH482">
        <f>VLOOKUP(A482,training_and_development!A482:H485,8,0)</f>
        <v>5</v>
      </c>
    </row>
    <row r="483" spans="1:34" x14ac:dyDescent="0.25">
      <c r="A483">
        <v>1482</v>
      </c>
      <c r="B483" t="s">
        <v>20756</v>
      </c>
      <c r="C483" s="1">
        <v>43780</v>
      </c>
      <c r="D483" s="8" t="s">
        <v>16975</v>
      </c>
      <c r="E483" t="s">
        <v>24</v>
      </c>
      <c r="F483" t="s">
        <v>2017</v>
      </c>
      <c r="G483" t="s">
        <v>26543</v>
      </c>
      <c r="H483" t="s">
        <v>116</v>
      </c>
      <c r="I483" t="s">
        <v>339</v>
      </c>
      <c r="J483" t="s">
        <v>28</v>
      </c>
      <c r="K483" t="s">
        <v>29</v>
      </c>
      <c r="L483" t="s">
        <v>30</v>
      </c>
      <c r="M483" t="s">
        <v>31</v>
      </c>
      <c r="N483" s="20" t="s">
        <v>16975</v>
      </c>
      <c r="O483" t="s">
        <v>28294</v>
      </c>
      <c r="P483" t="s">
        <v>32</v>
      </c>
      <c r="Q483" s="2">
        <v>19026</v>
      </c>
      <c r="R483" t="s">
        <v>33</v>
      </c>
      <c r="S483" t="s">
        <v>326</v>
      </c>
      <c r="T483" t="s">
        <v>35</v>
      </c>
      <c r="U483" s="3">
        <v>81260</v>
      </c>
      <c r="V483" t="s">
        <v>94</v>
      </c>
      <c r="W483" t="s">
        <v>37</v>
      </c>
      <c r="X483" t="s">
        <v>80</v>
      </c>
      <c r="Y483">
        <v>3</v>
      </c>
      <c r="Z483">
        <f>VLOOKUP(A483,Table3[],3,0)</f>
        <v>1</v>
      </c>
      <c r="AA483">
        <f>VLOOKUP(A483,'employee_engagement survey data'!A483:E947,4,0)</f>
        <v>1</v>
      </c>
      <c r="AB483">
        <f>VLOOKUP(A483,'employee_engagement survey data'!A483:E722,5,0)</f>
        <v>1</v>
      </c>
      <c r="AC483" t="str">
        <f>VLOOKUP(A483,training_and_development!A483:F520,3,0)</f>
        <v>Customer Service</v>
      </c>
      <c r="AD483" t="str">
        <f>VLOOKUP(A483,training_and_development!A483:E872,4,0)</f>
        <v>Internal</v>
      </c>
      <c r="AE483" t="str">
        <f>VLOOKUP(A483,training_and_development!A483:F3480,5,0)</f>
        <v>Completed</v>
      </c>
      <c r="AF483" t="str">
        <f>VLOOKUP(A483,training_and_development!A482:G502,6,0)</f>
        <v>Johnview</v>
      </c>
      <c r="AG483" t="str">
        <f>VLOOKUP(A483,training_and_development!A483:H491,7,0)</f>
        <v>William Jones</v>
      </c>
      <c r="AH483">
        <f>VLOOKUP(A483,training_and_development!A483:H486,8,0)</f>
        <v>5</v>
      </c>
    </row>
    <row r="484" spans="1:34" x14ac:dyDescent="0.25">
      <c r="A484">
        <v>1483</v>
      </c>
      <c r="B484" t="s">
        <v>20757</v>
      </c>
      <c r="C484" s="1">
        <v>44794</v>
      </c>
      <c r="D484" s="8">
        <v>44946</v>
      </c>
      <c r="E484" t="s">
        <v>24</v>
      </c>
      <c r="F484" t="s">
        <v>2018</v>
      </c>
      <c r="G484" t="s">
        <v>26543</v>
      </c>
      <c r="H484" t="s">
        <v>73</v>
      </c>
      <c r="I484" t="s">
        <v>339</v>
      </c>
      <c r="J484" t="s">
        <v>50</v>
      </c>
      <c r="K484" t="s">
        <v>41</v>
      </c>
      <c r="L484" t="s">
        <v>50</v>
      </c>
      <c r="M484" t="s">
        <v>100</v>
      </c>
      <c r="N484" s="20" t="s">
        <v>2020</v>
      </c>
      <c r="O484" t="s">
        <v>28294</v>
      </c>
      <c r="P484" t="s">
        <v>169</v>
      </c>
      <c r="Q484" s="2">
        <v>22569</v>
      </c>
      <c r="R484" t="s">
        <v>33</v>
      </c>
      <c r="S484" t="s">
        <v>1355</v>
      </c>
      <c r="T484" t="s">
        <v>35</v>
      </c>
      <c r="U484" s="3">
        <v>74813</v>
      </c>
      <c r="V484" t="s">
        <v>46</v>
      </c>
      <c r="W484" t="s">
        <v>59</v>
      </c>
      <c r="X484" t="s">
        <v>80</v>
      </c>
      <c r="Y484">
        <v>3</v>
      </c>
      <c r="Z484">
        <f>VLOOKUP(A484,Table3[],3,0)</f>
        <v>3</v>
      </c>
      <c r="AA484">
        <f>VLOOKUP(A484,'employee_engagement survey data'!A484:E948,4,0)</f>
        <v>5</v>
      </c>
      <c r="AB484">
        <f>VLOOKUP(A484,'employee_engagement survey data'!A484:E723,5,0)</f>
        <v>4</v>
      </c>
      <c r="AC484" t="str">
        <f>VLOOKUP(A484,training_and_development!A484:F521,3,0)</f>
        <v>Communication Skills</v>
      </c>
      <c r="AD484" t="str">
        <f>VLOOKUP(A484,training_and_development!A484:E873,4,0)</f>
        <v>External</v>
      </c>
      <c r="AE484" t="str">
        <f>VLOOKUP(A484,training_and_development!A484:F3481,5,0)</f>
        <v>Failed</v>
      </c>
      <c r="AF484" t="str">
        <f>VLOOKUP(A484,training_and_development!A483:G503,6,0)</f>
        <v>Melissabury</v>
      </c>
      <c r="AG484" t="str">
        <f>VLOOKUP(A484,training_and_development!A484:H492,7,0)</f>
        <v>Jason Gibson</v>
      </c>
      <c r="AH484">
        <f>VLOOKUP(A484,training_and_development!A484:H487,8,0)</f>
        <v>4</v>
      </c>
    </row>
    <row r="485" spans="1:34" x14ac:dyDescent="0.25">
      <c r="A485">
        <v>1484</v>
      </c>
      <c r="B485" t="s">
        <v>20758</v>
      </c>
      <c r="C485" s="1">
        <v>43956</v>
      </c>
      <c r="D485" s="8" t="s">
        <v>16975</v>
      </c>
      <c r="E485" t="s">
        <v>24</v>
      </c>
      <c r="F485" t="s">
        <v>2021</v>
      </c>
      <c r="G485" t="s">
        <v>26543</v>
      </c>
      <c r="H485" t="s">
        <v>87</v>
      </c>
      <c r="I485" t="s">
        <v>339</v>
      </c>
      <c r="J485" t="s">
        <v>50</v>
      </c>
      <c r="K485" t="s">
        <v>51</v>
      </c>
      <c r="L485" t="s">
        <v>50</v>
      </c>
      <c r="M485" t="s">
        <v>31</v>
      </c>
      <c r="N485" s="20" t="s">
        <v>16975</v>
      </c>
      <c r="O485" t="s">
        <v>28294</v>
      </c>
      <c r="P485" t="s">
        <v>62</v>
      </c>
      <c r="Q485" s="2">
        <v>33421</v>
      </c>
      <c r="R485" t="s">
        <v>33</v>
      </c>
      <c r="S485" t="s">
        <v>64</v>
      </c>
      <c r="T485" t="s">
        <v>35</v>
      </c>
      <c r="U485" s="3">
        <v>43208</v>
      </c>
      <c r="V485" t="s">
        <v>46</v>
      </c>
      <c r="W485" t="s">
        <v>65</v>
      </c>
      <c r="X485" t="s">
        <v>80</v>
      </c>
      <c r="Y485">
        <v>3</v>
      </c>
      <c r="Z485">
        <f>VLOOKUP(A485,Table3[],3,0)</f>
        <v>5</v>
      </c>
      <c r="AA485">
        <f>VLOOKUP(A485,'employee_engagement survey data'!A485:E949,4,0)</f>
        <v>2</v>
      </c>
      <c r="AB485">
        <f>VLOOKUP(A485,'employee_engagement survey data'!A485:E724,5,0)</f>
        <v>1</v>
      </c>
      <c r="AC485" t="str">
        <f>VLOOKUP(A485,training_and_development!A485:F522,3,0)</f>
        <v>Communication Skills</v>
      </c>
      <c r="AD485" t="str">
        <f>VLOOKUP(A485,training_and_development!A485:E874,4,0)</f>
        <v>External</v>
      </c>
      <c r="AE485" t="str">
        <f>VLOOKUP(A485,training_and_development!A485:F3482,5,0)</f>
        <v>Failed</v>
      </c>
      <c r="AF485" t="str">
        <f>VLOOKUP(A485,training_and_development!A484:G504,6,0)</f>
        <v>North Georgeburgh</v>
      </c>
      <c r="AG485" t="str">
        <f>VLOOKUP(A485,training_and_development!A485:H493,7,0)</f>
        <v>Danielle Maxwell</v>
      </c>
      <c r="AH485">
        <f>VLOOKUP(A485,training_and_development!A485:H488,8,0)</f>
        <v>1</v>
      </c>
    </row>
    <row r="486" spans="1:34" x14ac:dyDescent="0.25">
      <c r="A486">
        <v>1485</v>
      </c>
      <c r="B486" t="s">
        <v>20759</v>
      </c>
      <c r="C486" s="1">
        <v>44260</v>
      </c>
      <c r="D486" s="8">
        <v>45018</v>
      </c>
      <c r="E486" t="s">
        <v>24</v>
      </c>
      <c r="F486" t="s">
        <v>2022</v>
      </c>
      <c r="G486" t="s">
        <v>26543</v>
      </c>
      <c r="H486" t="s">
        <v>49</v>
      </c>
      <c r="I486" t="s">
        <v>339</v>
      </c>
      <c r="J486" t="s">
        <v>28</v>
      </c>
      <c r="K486" t="s">
        <v>41</v>
      </c>
      <c r="L486" t="s">
        <v>42</v>
      </c>
      <c r="M486" t="s">
        <v>74</v>
      </c>
      <c r="N486" s="20" t="s">
        <v>2024</v>
      </c>
      <c r="O486" t="s">
        <v>28294</v>
      </c>
      <c r="P486" t="s">
        <v>43</v>
      </c>
      <c r="Q486" s="2">
        <v>26283</v>
      </c>
      <c r="R486" t="s">
        <v>33</v>
      </c>
      <c r="S486" t="s">
        <v>64</v>
      </c>
      <c r="T486" t="s">
        <v>35</v>
      </c>
      <c r="U486" s="3">
        <v>92712</v>
      </c>
      <c r="V486" t="s">
        <v>94</v>
      </c>
      <c r="W486" t="s">
        <v>65</v>
      </c>
      <c r="X486" t="s">
        <v>80</v>
      </c>
      <c r="Y486">
        <v>3</v>
      </c>
      <c r="Z486">
        <f>VLOOKUP(A486,Table3[],3,0)</f>
        <v>1</v>
      </c>
      <c r="AA486">
        <f>VLOOKUP(A486,'employee_engagement survey data'!A486:E950,4,0)</f>
        <v>2</v>
      </c>
      <c r="AB486">
        <f>VLOOKUP(A486,'employee_engagement survey data'!A486:E725,5,0)</f>
        <v>1</v>
      </c>
      <c r="AC486" t="str">
        <f>VLOOKUP(A486,training_and_development!A486:F523,3,0)</f>
        <v>Leadership Development</v>
      </c>
      <c r="AD486" t="str">
        <f>VLOOKUP(A486,training_and_development!A486:E875,4,0)</f>
        <v>External</v>
      </c>
      <c r="AE486" t="str">
        <f>VLOOKUP(A486,training_and_development!A486:F3483,5,0)</f>
        <v>Completed</v>
      </c>
      <c r="AF486" t="str">
        <f>VLOOKUP(A486,training_and_development!A485:G505,6,0)</f>
        <v>East John</v>
      </c>
      <c r="AG486" t="str">
        <f>VLOOKUP(A486,training_and_development!A486:H494,7,0)</f>
        <v>John Daniel</v>
      </c>
      <c r="AH486">
        <f>VLOOKUP(A486,training_and_development!A486:H489,8,0)</f>
        <v>5</v>
      </c>
    </row>
    <row r="487" spans="1:34" x14ac:dyDescent="0.25">
      <c r="A487">
        <v>1486</v>
      </c>
      <c r="B487" t="s">
        <v>20760</v>
      </c>
      <c r="C487" s="1">
        <v>43531</v>
      </c>
      <c r="D487" s="8" t="s">
        <v>16975</v>
      </c>
      <c r="E487" t="s">
        <v>24</v>
      </c>
      <c r="F487" t="s">
        <v>2025</v>
      </c>
      <c r="G487" t="s">
        <v>26543</v>
      </c>
      <c r="H487" t="s">
        <v>67</v>
      </c>
      <c r="I487" t="s">
        <v>339</v>
      </c>
      <c r="J487" t="s">
        <v>42</v>
      </c>
      <c r="K487" t="s">
        <v>41</v>
      </c>
      <c r="L487" t="s">
        <v>50</v>
      </c>
      <c r="M487" t="s">
        <v>31</v>
      </c>
      <c r="N487" s="20" t="s">
        <v>16975</v>
      </c>
      <c r="O487" t="s">
        <v>28294</v>
      </c>
      <c r="P487" t="s">
        <v>83</v>
      </c>
      <c r="Q487" s="2">
        <v>36293</v>
      </c>
      <c r="R487" t="s">
        <v>33</v>
      </c>
      <c r="S487" t="s">
        <v>85</v>
      </c>
      <c r="T487" t="s">
        <v>35</v>
      </c>
      <c r="U487" s="3">
        <v>53726</v>
      </c>
      <c r="V487" t="s">
        <v>46</v>
      </c>
      <c r="W487" t="s">
        <v>79</v>
      </c>
      <c r="X487" t="s">
        <v>38</v>
      </c>
      <c r="Y487">
        <v>3</v>
      </c>
      <c r="Z487">
        <f>VLOOKUP(A487,Table3[],3,0)</f>
        <v>5</v>
      </c>
      <c r="AA487">
        <f>VLOOKUP(A487,'employee_engagement survey data'!A487:E951,4,0)</f>
        <v>5</v>
      </c>
      <c r="AB487">
        <f>VLOOKUP(A487,'employee_engagement survey data'!A487:E726,5,0)</f>
        <v>2</v>
      </c>
      <c r="AC487" t="str">
        <f>VLOOKUP(A487,training_and_development!A487:F524,3,0)</f>
        <v>Customer Service</v>
      </c>
      <c r="AD487" t="str">
        <f>VLOOKUP(A487,training_and_development!A487:E876,4,0)</f>
        <v>Internal</v>
      </c>
      <c r="AE487" t="str">
        <f>VLOOKUP(A487,training_and_development!A487:F3484,5,0)</f>
        <v>Failed</v>
      </c>
      <c r="AF487" t="str">
        <f>VLOOKUP(A487,training_and_development!A486:G506,6,0)</f>
        <v>East April</v>
      </c>
      <c r="AG487" t="str">
        <f>VLOOKUP(A487,training_and_development!A487:H495,7,0)</f>
        <v>Jenny Stewart</v>
      </c>
      <c r="AH487">
        <f>VLOOKUP(A487,training_and_development!A487:H490,8,0)</f>
        <v>2</v>
      </c>
    </row>
    <row r="488" spans="1:34" x14ac:dyDescent="0.25">
      <c r="A488">
        <v>1487</v>
      </c>
      <c r="B488" t="s">
        <v>20761</v>
      </c>
      <c r="C488" s="1">
        <v>44689</v>
      </c>
      <c r="D488" s="8">
        <v>45012</v>
      </c>
      <c r="E488" t="s">
        <v>24</v>
      </c>
      <c r="F488" t="s">
        <v>2026</v>
      </c>
      <c r="G488" t="s">
        <v>26543</v>
      </c>
      <c r="H488" t="s">
        <v>26</v>
      </c>
      <c r="I488" t="s">
        <v>339</v>
      </c>
      <c r="J488" t="s">
        <v>50</v>
      </c>
      <c r="K488" t="s">
        <v>51</v>
      </c>
      <c r="L488" t="s">
        <v>42</v>
      </c>
      <c r="M488" t="s">
        <v>74</v>
      </c>
      <c r="N488" s="20" t="s">
        <v>2028</v>
      </c>
      <c r="O488" t="s">
        <v>28294</v>
      </c>
      <c r="P488" t="s">
        <v>62</v>
      </c>
      <c r="Q488" s="2">
        <v>26173</v>
      </c>
      <c r="R488" t="s">
        <v>33</v>
      </c>
      <c r="S488" t="s">
        <v>140</v>
      </c>
      <c r="T488" t="s">
        <v>35</v>
      </c>
      <c r="U488" s="3">
        <v>31742</v>
      </c>
      <c r="V488" t="s">
        <v>94</v>
      </c>
      <c r="W488" t="s">
        <v>37</v>
      </c>
      <c r="X488" t="s">
        <v>38</v>
      </c>
      <c r="Y488">
        <v>3</v>
      </c>
      <c r="Z488">
        <f>VLOOKUP(A488,Table3[],3,0)</f>
        <v>4</v>
      </c>
      <c r="AA488">
        <f>VLOOKUP(A488,'employee_engagement survey data'!A488:E952,4,0)</f>
        <v>4</v>
      </c>
      <c r="AB488">
        <f>VLOOKUP(A488,'employee_engagement survey data'!A488:E727,5,0)</f>
        <v>2</v>
      </c>
      <c r="AC488" t="str">
        <f>VLOOKUP(A488,training_and_development!A488:F525,3,0)</f>
        <v>Customer Service</v>
      </c>
      <c r="AD488" t="str">
        <f>VLOOKUP(A488,training_and_development!A488:E877,4,0)</f>
        <v>External</v>
      </c>
      <c r="AE488" t="str">
        <f>VLOOKUP(A488,training_and_development!A488:F3485,5,0)</f>
        <v>Failed</v>
      </c>
      <c r="AF488" t="str">
        <f>VLOOKUP(A488,training_and_development!A487:G507,6,0)</f>
        <v>West Yvette</v>
      </c>
      <c r="AG488" t="str">
        <f>VLOOKUP(A488,training_and_development!A488:H496,7,0)</f>
        <v>Christine Reed</v>
      </c>
      <c r="AH488">
        <f>VLOOKUP(A488,training_and_development!A488:H491,8,0)</f>
        <v>3</v>
      </c>
    </row>
    <row r="489" spans="1:34" x14ac:dyDescent="0.25">
      <c r="A489">
        <v>1488</v>
      </c>
      <c r="B489" t="s">
        <v>20762</v>
      </c>
      <c r="C489" s="1">
        <v>44064</v>
      </c>
      <c r="D489" s="8">
        <v>44711</v>
      </c>
      <c r="E489" t="s">
        <v>24</v>
      </c>
      <c r="F489" t="s">
        <v>2029</v>
      </c>
      <c r="G489" t="s">
        <v>26543</v>
      </c>
      <c r="H489" t="s">
        <v>96</v>
      </c>
      <c r="I489" t="s">
        <v>946</v>
      </c>
      <c r="J489" t="s">
        <v>42</v>
      </c>
      <c r="K489" t="s">
        <v>41</v>
      </c>
      <c r="L489" t="s">
        <v>50</v>
      </c>
      <c r="M489" t="s">
        <v>100</v>
      </c>
      <c r="N489" s="20" t="s">
        <v>2031</v>
      </c>
      <c r="O489" t="s">
        <v>28294</v>
      </c>
      <c r="P489" t="s">
        <v>83</v>
      </c>
      <c r="Q489" s="2">
        <v>23062</v>
      </c>
      <c r="R489" t="s">
        <v>33</v>
      </c>
      <c r="S489" t="s">
        <v>217</v>
      </c>
      <c r="T489" t="s">
        <v>35</v>
      </c>
      <c r="U489" s="3">
        <v>7547</v>
      </c>
      <c r="V489" t="s">
        <v>46</v>
      </c>
      <c r="W489" t="s">
        <v>59</v>
      </c>
      <c r="X489" t="s">
        <v>38</v>
      </c>
      <c r="Y489">
        <v>3</v>
      </c>
      <c r="Z489">
        <f>VLOOKUP(A489,Table3[],3,0)</f>
        <v>2</v>
      </c>
      <c r="AA489">
        <f>VLOOKUP(A489,'employee_engagement survey data'!A489:E953,4,0)</f>
        <v>2</v>
      </c>
      <c r="AB489">
        <f>VLOOKUP(A489,'employee_engagement survey data'!A489:E728,5,0)</f>
        <v>4</v>
      </c>
      <c r="AC489" t="str">
        <f>VLOOKUP(A489,training_and_development!A489:F526,3,0)</f>
        <v>Technical Skills</v>
      </c>
      <c r="AD489" t="str">
        <f>VLOOKUP(A489,training_and_development!A489:E878,4,0)</f>
        <v>Internal</v>
      </c>
      <c r="AE489" t="str">
        <f>VLOOKUP(A489,training_and_development!A489:F3486,5,0)</f>
        <v>Failed</v>
      </c>
      <c r="AF489" t="str">
        <f>VLOOKUP(A489,training_and_development!A488:G508,6,0)</f>
        <v>Boydfurt</v>
      </c>
      <c r="AG489" t="str">
        <f>VLOOKUP(A489,training_and_development!A489:H497,7,0)</f>
        <v>Felicia Hart</v>
      </c>
      <c r="AH489">
        <f>VLOOKUP(A489,training_and_development!A489:H492,8,0)</f>
        <v>5</v>
      </c>
    </row>
    <row r="490" spans="1:34" x14ac:dyDescent="0.25">
      <c r="A490">
        <v>1489</v>
      </c>
      <c r="B490" t="s">
        <v>20763</v>
      </c>
      <c r="C490" s="1">
        <v>44166</v>
      </c>
      <c r="D490" s="8" t="s">
        <v>16975</v>
      </c>
      <c r="E490" t="s">
        <v>24</v>
      </c>
      <c r="F490" t="s">
        <v>2032</v>
      </c>
      <c r="G490" t="s">
        <v>26543</v>
      </c>
      <c r="H490" t="s">
        <v>40</v>
      </c>
      <c r="I490" t="s">
        <v>339</v>
      </c>
      <c r="J490" t="s">
        <v>28</v>
      </c>
      <c r="K490" t="s">
        <v>41</v>
      </c>
      <c r="L490" t="s">
        <v>42</v>
      </c>
      <c r="M490" t="s">
        <v>31</v>
      </c>
      <c r="N490" s="20" t="s">
        <v>16975</v>
      </c>
      <c r="O490" t="s">
        <v>28294</v>
      </c>
      <c r="P490" t="s">
        <v>146</v>
      </c>
      <c r="Q490" s="2">
        <v>16303</v>
      </c>
      <c r="R490" t="s">
        <v>33</v>
      </c>
      <c r="S490" t="s">
        <v>78</v>
      </c>
      <c r="T490" t="s">
        <v>35</v>
      </c>
      <c r="U490" s="3">
        <v>42750</v>
      </c>
      <c r="V490" t="s">
        <v>36</v>
      </c>
      <c r="W490" t="s">
        <v>37</v>
      </c>
      <c r="X490" t="s">
        <v>38</v>
      </c>
      <c r="Y490">
        <v>3</v>
      </c>
      <c r="Z490">
        <f>VLOOKUP(A490,Table3[],3,0)</f>
        <v>3</v>
      </c>
      <c r="AA490">
        <f>VLOOKUP(A490,'employee_engagement survey data'!A490:E954,4,0)</f>
        <v>5</v>
      </c>
      <c r="AB490">
        <f>VLOOKUP(A490,'employee_engagement survey data'!A490:E729,5,0)</f>
        <v>2</v>
      </c>
      <c r="AC490" t="str">
        <f>VLOOKUP(A490,training_and_development!A490:F527,3,0)</f>
        <v>Leadership Development</v>
      </c>
      <c r="AD490" t="str">
        <f>VLOOKUP(A490,training_and_development!A490:E879,4,0)</f>
        <v>External</v>
      </c>
      <c r="AE490" t="str">
        <f>VLOOKUP(A490,training_and_development!A490:F3487,5,0)</f>
        <v>Completed</v>
      </c>
      <c r="AF490" t="str">
        <f>VLOOKUP(A490,training_and_development!A489:G509,6,0)</f>
        <v>Rogersshire</v>
      </c>
      <c r="AG490" t="str">
        <f>VLOOKUP(A490,training_and_development!A490:H498,7,0)</f>
        <v>Michele Ward</v>
      </c>
      <c r="AH490">
        <f>VLOOKUP(A490,training_and_development!A490:H493,8,0)</f>
        <v>5</v>
      </c>
    </row>
    <row r="491" spans="1:34" x14ac:dyDescent="0.25">
      <c r="A491">
        <v>1490</v>
      </c>
      <c r="B491" t="s">
        <v>20764</v>
      </c>
      <c r="C491" s="1">
        <v>43690</v>
      </c>
      <c r="D491" s="8" t="s">
        <v>16975</v>
      </c>
      <c r="E491" t="s">
        <v>24</v>
      </c>
      <c r="F491" t="s">
        <v>2033</v>
      </c>
      <c r="G491" t="s">
        <v>26543</v>
      </c>
      <c r="H491" t="s">
        <v>99</v>
      </c>
      <c r="I491" t="s">
        <v>339</v>
      </c>
      <c r="J491" t="s">
        <v>28</v>
      </c>
      <c r="K491" t="s">
        <v>41</v>
      </c>
      <c r="L491" t="s">
        <v>30</v>
      </c>
      <c r="M491" t="s">
        <v>31</v>
      </c>
      <c r="N491" s="20" t="s">
        <v>16975</v>
      </c>
      <c r="O491" t="s">
        <v>28294</v>
      </c>
      <c r="P491" t="s">
        <v>83</v>
      </c>
      <c r="Q491" s="2">
        <v>25650</v>
      </c>
      <c r="R491" t="s">
        <v>33</v>
      </c>
      <c r="S491" t="s">
        <v>126</v>
      </c>
      <c r="T491" t="s">
        <v>35</v>
      </c>
      <c r="U491" s="3">
        <v>40934</v>
      </c>
      <c r="V491" t="s">
        <v>36</v>
      </c>
      <c r="W491" t="s">
        <v>37</v>
      </c>
      <c r="X491" t="s">
        <v>148</v>
      </c>
      <c r="Y491">
        <v>3</v>
      </c>
      <c r="Z491">
        <f>VLOOKUP(A491,Table3[],3,0)</f>
        <v>2</v>
      </c>
      <c r="AA491">
        <f>VLOOKUP(A491,'employee_engagement survey data'!A491:E955,4,0)</f>
        <v>3</v>
      </c>
      <c r="AB491">
        <f>VLOOKUP(A491,'employee_engagement survey data'!A491:E730,5,0)</f>
        <v>4</v>
      </c>
      <c r="AC491" t="str">
        <f>VLOOKUP(A491,training_and_development!A491:F528,3,0)</f>
        <v>Communication Skills</v>
      </c>
      <c r="AD491" t="str">
        <f>VLOOKUP(A491,training_and_development!A491:E880,4,0)</f>
        <v>External</v>
      </c>
      <c r="AE491" t="str">
        <f>VLOOKUP(A491,training_and_development!A491:F3488,5,0)</f>
        <v>Failed</v>
      </c>
      <c r="AF491" t="str">
        <f>VLOOKUP(A491,training_and_development!A490:G510,6,0)</f>
        <v>North Randalltown</v>
      </c>
      <c r="AG491" t="str">
        <f>VLOOKUP(A491,training_and_development!A491:H499,7,0)</f>
        <v>John Gonzalez</v>
      </c>
      <c r="AH491">
        <f>VLOOKUP(A491,training_and_development!A491:H494,8,0)</f>
        <v>4</v>
      </c>
    </row>
    <row r="492" spans="1:34" x14ac:dyDescent="0.25">
      <c r="A492">
        <v>1491</v>
      </c>
      <c r="B492" t="s">
        <v>20765</v>
      </c>
      <c r="C492" s="1">
        <v>43899</v>
      </c>
      <c r="D492" s="8" t="s">
        <v>16975</v>
      </c>
      <c r="E492" t="s">
        <v>24</v>
      </c>
      <c r="F492" t="s">
        <v>2034</v>
      </c>
      <c r="G492" t="s">
        <v>26543</v>
      </c>
      <c r="H492" t="s">
        <v>61</v>
      </c>
      <c r="I492" t="s">
        <v>339</v>
      </c>
      <c r="J492" t="s">
        <v>42</v>
      </c>
      <c r="K492" t="s">
        <v>29</v>
      </c>
      <c r="L492" t="s">
        <v>30</v>
      </c>
      <c r="M492" t="s">
        <v>31</v>
      </c>
      <c r="N492" s="20" t="s">
        <v>16975</v>
      </c>
      <c r="O492" t="s">
        <v>28294</v>
      </c>
      <c r="P492" t="s">
        <v>122</v>
      </c>
      <c r="Q492" s="2">
        <v>30009</v>
      </c>
      <c r="R492" t="s">
        <v>33</v>
      </c>
      <c r="S492" t="s">
        <v>152</v>
      </c>
      <c r="T492" t="s">
        <v>35</v>
      </c>
      <c r="U492" s="3">
        <v>4664</v>
      </c>
      <c r="V492" t="s">
        <v>46</v>
      </c>
      <c r="W492" t="s">
        <v>65</v>
      </c>
      <c r="X492" t="s">
        <v>80</v>
      </c>
      <c r="Y492">
        <v>3</v>
      </c>
      <c r="Z492">
        <f>VLOOKUP(A492,Table3[],3,0)</f>
        <v>1</v>
      </c>
      <c r="AA492">
        <f>VLOOKUP(A492,'employee_engagement survey data'!A492:E956,4,0)</f>
        <v>3</v>
      </c>
      <c r="AB492">
        <f>VLOOKUP(A492,'employee_engagement survey data'!A492:E731,5,0)</f>
        <v>3</v>
      </c>
      <c r="AC492" t="str">
        <f>VLOOKUP(A492,training_and_development!A492:F529,3,0)</f>
        <v>Technical Skills</v>
      </c>
      <c r="AD492" t="str">
        <f>VLOOKUP(A492,training_and_development!A492:E881,4,0)</f>
        <v>External</v>
      </c>
      <c r="AE492" t="str">
        <f>VLOOKUP(A492,training_and_development!A492:F3489,5,0)</f>
        <v>Failed</v>
      </c>
      <c r="AF492" t="str">
        <f>VLOOKUP(A492,training_and_development!A491:G511,6,0)</f>
        <v>West Ana</v>
      </c>
      <c r="AG492" t="str">
        <f>VLOOKUP(A492,training_and_development!A492:H500,7,0)</f>
        <v>Corey Anthony</v>
      </c>
      <c r="AH492">
        <f>VLOOKUP(A492,training_and_development!A492:H495,8,0)</f>
        <v>5</v>
      </c>
    </row>
    <row r="493" spans="1:34" x14ac:dyDescent="0.25">
      <c r="A493">
        <v>1492</v>
      </c>
      <c r="B493" t="s">
        <v>20766</v>
      </c>
      <c r="C493" s="1">
        <v>43957</v>
      </c>
      <c r="D493" s="8" t="s">
        <v>16975</v>
      </c>
      <c r="E493" t="s">
        <v>332</v>
      </c>
      <c r="F493" t="s">
        <v>2035</v>
      </c>
      <c r="G493" t="s">
        <v>26543</v>
      </c>
      <c r="H493" t="s">
        <v>26</v>
      </c>
      <c r="I493" t="s">
        <v>946</v>
      </c>
      <c r="J493" t="s">
        <v>50</v>
      </c>
      <c r="K493" t="s">
        <v>51</v>
      </c>
      <c r="L493" t="s">
        <v>30</v>
      </c>
      <c r="M493" t="s">
        <v>31</v>
      </c>
      <c r="N493" s="20" t="s">
        <v>16975</v>
      </c>
      <c r="O493" t="s">
        <v>28294</v>
      </c>
      <c r="P493" t="s">
        <v>83</v>
      </c>
      <c r="Q493" s="2">
        <v>20431</v>
      </c>
      <c r="R493" t="s">
        <v>33</v>
      </c>
      <c r="S493" t="s">
        <v>85</v>
      </c>
      <c r="T493" t="s">
        <v>45</v>
      </c>
      <c r="U493" s="3">
        <v>73153</v>
      </c>
      <c r="V493" t="s">
        <v>58</v>
      </c>
      <c r="W493" t="s">
        <v>79</v>
      </c>
      <c r="X493" t="s">
        <v>80</v>
      </c>
      <c r="Y493">
        <v>3</v>
      </c>
      <c r="Z493">
        <f>VLOOKUP(A493,Table3[],3,0)</f>
        <v>4</v>
      </c>
      <c r="AA493">
        <f>VLOOKUP(A493,'employee_engagement survey data'!A493:E957,4,0)</f>
        <v>5</v>
      </c>
      <c r="AB493">
        <f>VLOOKUP(A493,'employee_engagement survey data'!A493:E732,5,0)</f>
        <v>2</v>
      </c>
      <c r="AC493" t="str">
        <f>VLOOKUP(A493,training_and_development!A493:F530,3,0)</f>
        <v>Customer Service</v>
      </c>
      <c r="AD493" t="str">
        <f>VLOOKUP(A493,training_and_development!A493:E882,4,0)</f>
        <v>Internal</v>
      </c>
      <c r="AE493" t="str">
        <f>VLOOKUP(A493,training_and_development!A493:F3490,5,0)</f>
        <v>Failed</v>
      </c>
      <c r="AF493" t="str">
        <f>VLOOKUP(A493,training_and_development!A492:G512,6,0)</f>
        <v>Lynchstad</v>
      </c>
      <c r="AG493" t="str">
        <f>VLOOKUP(A493,training_and_development!A493:H501,7,0)</f>
        <v>Timothy Rice</v>
      </c>
      <c r="AH493">
        <f>VLOOKUP(A493,training_and_development!A493:H496,8,0)</f>
        <v>1</v>
      </c>
    </row>
    <row r="494" spans="1:34" x14ac:dyDescent="0.25">
      <c r="A494">
        <v>1493</v>
      </c>
      <c r="B494" t="s">
        <v>20767</v>
      </c>
      <c r="C494" s="1">
        <v>44776</v>
      </c>
      <c r="D494" s="8" t="s">
        <v>16975</v>
      </c>
      <c r="E494" t="s">
        <v>332</v>
      </c>
      <c r="F494" t="s">
        <v>2036</v>
      </c>
      <c r="G494" t="s">
        <v>26543</v>
      </c>
      <c r="H494" t="s">
        <v>96</v>
      </c>
      <c r="I494" t="s">
        <v>339</v>
      </c>
      <c r="J494" t="s">
        <v>50</v>
      </c>
      <c r="K494" t="s">
        <v>51</v>
      </c>
      <c r="L494" t="s">
        <v>30</v>
      </c>
      <c r="M494" t="s">
        <v>31</v>
      </c>
      <c r="N494" s="20" t="s">
        <v>16975</v>
      </c>
      <c r="O494" t="s">
        <v>28294</v>
      </c>
      <c r="P494" t="s">
        <v>68</v>
      </c>
      <c r="Q494" s="2">
        <v>29421</v>
      </c>
      <c r="R494" t="s">
        <v>33</v>
      </c>
      <c r="S494" t="s">
        <v>64</v>
      </c>
      <c r="T494" t="s">
        <v>45</v>
      </c>
      <c r="U494" s="3">
        <v>57107</v>
      </c>
      <c r="V494" t="s">
        <v>71</v>
      </c>
      <c r="W494" t="s">
        <v>65</v>
      </c>
      <c r="X494" t="s">
        <v>38</v>
      </c>
      <c r="Y494">
        <v>3</v>
      </c>
      <c r="Z494">
        <f>VLOOKUP(A494,Table3[],3,0)</f>
        <v>2</v>
      </c>
      <c r="AA494">
        <f>VLOOKUP(A494,'employee_engagement survey data'!A494:E958,4,0)</f>
        <v>2</v>
      </c>
      <c r="AB494">
        <f>VLOOKUP(A494,'employee_engagement survey data'!A494:E733,5,0)</f>
        <v>4</v>
      </c>
      <c r="AC494" t="str">
        <f>VLOOKUP(A494,training_and_development!A494:F531,3,0)</f>
        <v>Communication Skills</v>
      </c>
      <c r="AD494" t="str">
        <f>VLOOKUP(A494,training_and_development!A494:E883,4,0)</f>
        <v>Internal</v>
      </c>
      <c r="AE494" t="str">
        <f>VLOOKUP(A494,training_and_development!A494:F3491,5,0)</f>
        <v>Failed</v>
      </c>
      <c r="AF494" t="str">
        <f>VLOOKUP(A494,training_and_development!A493:G513,6,0)</f>
        <v>Lake Sharihaven</v>
      </c>
      <c r="AG494" t="str">
        <f>VLOOKUP(A494,training_and_development!A494:H502,7,0)</f>
        <v>Bonnie Ross</v>
      </c>
      <c r="AH494">
        <f>VLOOKUP(A494,training_and_development!A494:H497,8,0)</f>
        <v>3</v>
      </c>
    </row>
    <row r="495" spans="1:34" x14ac:dyDescent="0.25">
      <c r="A495">
        <v>1494</v>
      </c>
      <c r="B495" t="s">
        <v>20768</v>
      </c>
      <c r="C495" s="1">
        <v>43386</v>
      </c>
      <c r="D495" s="8">
        <v>43803</v>
      </c>
      <c r="E495" t="s">
        <v>332</v>
      </c>
      <c r="F495" t="s">
        <v>2037</v>
      </c>
      <c r="G495" t="s">
        <v>26543</v>
      </c>
      <c r="H495" t="s">
        <v>40</v>
      </c>
      <c r="I495" t="s">
        <v>946</v>
      </c>
      <c r="J495" t="s">
        <v>28</v>
      </c>
      <c r="K495" t="s">
        <v>51</v>
      </c>
      <c r="L495" t="s">
        <v>50</v>
      </c>
      <c r="M495" t="s">
        <v>100</v>
      </c>
      <c r="N495" s="20" t="s">
        <v>2039</v>
      </c>
      <c r="O495" t="s">
        <v>28294</v>
      </c>
      <c r="P495" t="s">
        <v>105</v>
      </c>
      <c r="Q495" s="2">
        <v>17969</v>
      </c>
      <c r="R495" t="s">
        <v>33</v>
      </c>
      <c r="S495" t="s">
        <v>123</v>
      </c>
      <c r="T495" t="s">
        <v>35</v>
      </c>
      <c r="U495" s="3">
        <v>18325</v>
      </c>
      <c r="V495" t="s">
        <v>46</v>
      </c>
      <c r="W495" t="s">
        <v>79</v>
      </c>
      <c r="X495" t="s">
        <v>38</v>
      </c>
      <c r="Y495">
        <v>3</v>
      </c>
      <c r="Z495">
        <f>VLOOKUP(A495,Table3[],3,0)</f>
        <v>5</v>
      </c>
      <c r="AA495">
        <f>VLOOKUP(A495,'employee_engagement survey data'!A495:E959,4,0)</f>
        <v>5</v>
      </c>
      <c r="AB495">
        <f>VLOOKUP(A495,'employee_engagement survey data'!A495:E734,5,0)</f>
        <v>5</v>
      </c>
      <c r="AC495" t="str">
        <f>VLOOKUP(A495,training_and_development!A495:F532,3,0)</f>
        <v>Customer Service</v>
      </c>
      <c r="AD495" t="str">
        <f>VLOOKUP(A495,training_and_development!A495:E884,4,0)</f>
        <v>External</v>
      </c>
      <c r="AE495" t="str">
        <f>VLOOKUP(A495,training_and_development!A495:F3492,5,0)</f>
        <v>Completed</v>
      </c>
      <c r="AF495" t="str">
        <f>VLOOKUP(A495,training_and_development!A494:G514,6,0)</f>
        <v>Williamsborough</v>
      </c>
      <c r="AG495" t="str">
        <f>VLOOKUP(A495,training_and_development!A495:H503,7,0)</f>
        <v>Diana Johnson</v>
      </c>
      <c r="AH495">
        <f>VLOOKUP(A495,training_and_development!A495:H498,8,0)</f>
        <v>5</v>
      </c>
    </row>
    <row r="496" spans="1:34" x14ac:dyDescent="0.25">
      <c r="A496">
        <v>1495</v>
      </c>
      <c r="B496" t="s">
        <v>20769</v>
      </c>
      <c r="C496" s="1">
        <v>44381</v>
      </c>
      <c r="D496" s="8" t="s">
        <v>16975</v>
      </c>
      <c r="E496" t="s">
        <v>332</v>
      </c>
      <c r="F496" t="s">
        <v>2040</v>
      </c>
      <c r="G496" t="s">
        <v>26543</v>
      </c>
      <c r="H496" t="s">
        <v>99</v>
      </c>
      <c r="I496" t="s">
        <v>339</v>
      </c>
      <c r="J496" t="s">
        <v>42</v>
      </c>
      <c r="K496" t="s">
        <v>41</v>
      </c>
      <c r="L496" t="s">
        <v>30</v>
      </c>
      <c r="M496" t="s">
        <v>31</v>
      </c>
      <c r="N496" s="20" t="s">
        <v>16975</v>
      </c>
      <c r="O496" t="s">
        <v>28294</v>
      </c>
      <c r="P496" t="s">
        <v>62</v>
      </c>
      <c r="Q496" s="2">
        <v>25944</v>
      </c>
      <c r="R496" t="s">
        <v>33</v>
      </c>
      <c r="S496" t="s">
        <v>64</v>
      </c>
      <c r="T496" t="s">
        <v>45</v>
      </c>
      <c r="U496" s="3">
        <v>38175</v>
      </c>
      <c r="V496" t="s">
        <v>46</v>
      </c>
      <c r="W496" t="s">
        <v>59</v>
      </c>
      <c r="X496" t="s">
        <v>38</v>
      </c>
      <c r="Y496">
        <v>3</v>
      </c>
      <c r="Z496">
        <f>VLOOKUP(A496,Table3[],3,0)</f>
        <v>3</v>
      </c>
      <c r="AA496">
        <f>VLOOKUP(A496,'employee_engagement survey data'!A496:E960,4,0)</f>
        <v>3</v>
      </c>
      <c r="AB496">
        <f>VLOOKUP(A496,'employee_engagement survey data'!A496:E735,5,0)</f>
        <v>4</v>
      </c>
      <c r="AC496" t="str">
        <f>VLOOKUP(A496,training_and_development!A496:F533,3,0)</f>
        <v>Customer Service</v>
      </c>
      <c r="AD496" t="str">
        <f>VLOOKUP(A496,training_and_development!A496:E885,4,0)</f>
        <v>Internal</v>
      </c>
      <c r="AE496" t="str">
        <f>VLOOKUP(A496,training_and_development!A496:F3493,5,0)</f>
        <v>Completed</v>
      </c>
      <c r="AF496" t="str">
        <f>VLOOKUP(A496,training_and_development!A495:G515,6,0)</f>
        <v>Lake Lesliehaven</v>
      </c>
      <c r="AG496" t="str">
        <f>VLOOKUP(A496,training_and_development!A496:H504,7,0)</f>
        <v>Angela Norman</v>
      </c>
      <c r="AH496">
        <f>VLOOKUP(A496,training_and_development!A496:H499,8,0)</f>
        <v>4</v>
      </c>
    </row>
    <row r="497" spans="1:34" x14ac:dyDescent="0.25">
      <c r="A497">
        <v>1496</v>
      </c>
      <c r="B497" t="s">
        <v>20770</v>
      </c>
      <c r="C497" s="1">
        <v>43585</v>
      </c>
      <c r="D497" s="8">
        <v>43955</v>
      </c>
      <c r="E497" t="s">
        <v>332</v>
      </c>
      <c r="F497" t="s">
        <v>2041</v>
      </c>
      <c r="G497" t="s">
        <v>26543</v>
      </c>
      <c r="H497" t="s">
        <v>61</v>
      </c>
      <c r="I497" t="s">
        <v>339</v>
      </c>
      <c r="J497" t="s">
        <v>42</v>
      </c>
      <c r="K497" t="s">
        <v>41</v>
      </c>
      <c r="L497" t="s">
        <v>50</v>
      </c>
      <c r="M497" t="s">
        <v>100</v>
      </c>
      <c r="N497" s="20" t="s">
        <v>2043</v>
      </c>
      <c r="O497" t="s">
        <v>28294</v>
      </c>
      <c r="P497" t="s">
        <v>105</v>
      </c>
      <c r="Q497" s="2">
        <v>18561</v>
      </c>
      <c r="R497" t="s">
        <v>33</v>
      </c>
      <c r="S497" t="s">
        <v>78</v>
      </c>
      <c r="T497" t="s">
        <v>45</v>
      </c>
      <c r="U497" s="3">
        <v>27412</v>
      </c>
      <c r="V497" t="s">
        <v>36</v>
      </c>
      <c r="W497" t="s">
        <v>37</v>
      </c>
      <c r="X497" t="s">
        <v>38</v>
      </c>
      <c r="Y497">
        <v>3</v>
      </c>
      <c r="Z497">
        <f>VLOOKUP(A497,Table3[],3,0)</f>
        <v>2</v>
      </c>
      <c r="AA497">
        <f>VLOOKUP(A497,'employee_engagement survey data'!A497:E961,4,0)</f>
        <v>3</v>
      </c>
      <c r="AB497">
        <f>VLOOKUP(A497,'employee_engagement survey data'!A497:E736,5,0)</f>
        <v>3</v>
      </c>
      <c r="AC497" t="str">
        <f>VLOOKUP(A497,training_and_development!A497:F534,3,0)</f>
        <v>Customer Service</v>
      </c>
      <c r="AD497" t="str">
        <f>VLOOKUP(A497,training_and_development!A497:E886,4,0)</f>
        <v>External</v>
      </c>
      <c r="AE497" t="str">
        <f>VLOOKUP(A497,training_and_development!A497:F3494,5,0)</f>
        <v>Completed</v>
      </c>
      <c r="AF497" t="str">
        <f>VLOOKUP(A497,training_and_development!A496:G516,6,0)</f>
        <v>North Anthony</v>
      </c>
      <c r="AG497" t="str">
        <f>VLOOKUP(A497,training_and_development!A497:H505,7,0)</f>
        <v>Jose Bell</v>
      </c>
      <c r="AH497">
        <f>VLOOKUP(A497,training_and_development!A497:H500,8,0)</f>
        <v>3</v>
      </c>
    </row>
    <row r="498" spans="1:34" x14ac:dyDescent="0.25">
      <c r="A498">
        <v>1497</v>
      </c>
      <c r="B498" t="s">
        <v>20771</v>
      </c>
      <c r="C498" s="1">
        <v>44138</v>
      </c>
      <c r="D498" s="8" t="s">
        <v>16975</v>
      </c>
      <c r="E498" t="s">
        <v>332</v>
      </c>
      <c r="F498" t="s">
        <v>2044</v>
      </c>
      <c r="G498" t="s">
        <v>26543</v>
      </c>
      <c r="H498" t="s">
        <v>116</v>
      </c>
      <c r="I498" t="s">
        <v>339</v>
      </c>
      <c r="J498" t="s">
        <v>28</v>
      </c>
      <c r="K498" t="s">
        <v>29</v>
      </c>
      <c r="L498" t="s">
        <v>30</v>
      </c>
      <c r="M498" t="s">
        <v>31</v>
      </c>
      <c r="N498" s="20" t="s">
        <v>16975</v>
      </c>
      <c r="O498" t="s">
        <v>28294</v>
      </c>
      <c r="P498" t="s">
        <v>83</v>
      </c>
      <c r="Q498" s="2">
        <v>35044</v>
      </c>
      <c r="R498" t="s">
        <v>33</v>
      </c>
      <c r="S498" t="s">
        <v>323</v>
      </c>
      <c r="T498" t="s">
        <v>45</v>
      </c>
      <c r="U498" s="3">
        <v>26808</v>
      </c>
      <c r="V498" t="s">
        <v>71</v>
      </c>
      <c r="W498" t="s">
        <v>37</v>
      </c>
      <c r="X498" t="s">
        <v>148</v>
      </c>
      <c r="Y498">
        <v>3</v>
      </c>
      <c r="Z498">
        <f>VLOOKUP(A498,Table3[],3,0)</f>
        <v>5</v>
      </c>
      <c r="AA498">
        <f>VLOOKUP(A498,'employee_engagement survey data'!A498:E962,4,0)</f>
        <v>4</v>
      </c>
      <c r="AB498">
        <f>VLOOKUP(A498,'employee_engagement survey data'!A498:E737,5,0)</f>
        <v>5</v>
      </c>
      <c r="AC498" t="str">
        <f>VLOOKUP(A498,training_and_development!A498:F535,3,0)</f>
        <v>Technical Skills</v>
      </c>
      <c r="AD498" t="str">
        <f>VLOOKUP(A498,training_and_development!A498:E887,4,0)</f>
        <v>External</v>
      </c>
      <c r="AE498" t="str">
        <f>VLOOKUP(A498,training_and_development!A498:F3495,5,0)</f>
        <v>Completed</v>
      </c>
      <c r="AF498" t="str">
        <f>VLOOKUP(A498,training_and_development!A497:G517,6,0)</f>
        <v>New Mark</v>
      </c>
      <c r="AG498" t="str">
        <f>VLOOKUP(A498,training_and_development!A498:H506,7,0)</f>
        <v>Jeanette Kirby</v>
      </c>
      <c r="AH498">
        <f>VLOOKUP(A498,training_and_development!A498:H501,8,0)</f>
        <v>3</v>
      </c>
    </row>
    <row r="499" spans="1:34" x14ac:dyDescent="0.25">
      <c r="A499">
        <v>1498</v>
      </c>
      <c r="B499" t="s">
        <v>20772</v>
      </c>
      <c r="C499" s="1">
        <v>44788</v>
      </c>
      <c r="D499" s="8">
        <v>44793</v>
      </c>
      <c r="E499" t="s">
        <v>24</v>
      </c>
      <c r="F499" t="s">
        <v>2045</v>
      </c>
      <c r="G499" t="s">
        <v>26543</v>
      </c>
      <c r="H499" t="s">
        <v>67</v>
      </c>
      <c r="I499" t="s">
        <v>339</v>
      </c>
      <c r="J499" t="s">
        <v>50</v>
      </c>
      <c r="K499" t="s">
        <v>51</v>
      </c>
      <c r="L499" t="s">
        <v>42</v>
      </c>
      <c r="M499" t="s">
        <v>100</v>
      </c>
      <c r="N499" s="20" t="s">
        <v>2047</v>
      </c>
      <c r="O499" t="s">
        <v>28294</v>
      </c>
      <c r="P499" t="s">
        <v>83</v>
      </c>
      <c r="Q499" s="2">
        <v>16155</v>
      </c>
      <c r="R499" t="s">
        <v>33</v>
      </c>
      <c r="S499" t="s">
        <v>126</v>
      </c>
      <c r="T499" t="s">
        <v>35</v>
      </c>
      <c r="U499" s="3">
        <v>43193</v>
      </c>
      <c r="V499" t="s">
        <v>71</v>
      </c>
      <c r="W499" t="s">
        <v>65</v>
      </c>
      <c r="X499" t="s">
        <v>80</v>
      </c>
      <c r="Y499">
        <v>3</v>
      </c>
      <c r="Z499">
        <f>VLOOKUP(A499,Table3[],3,0)</f>
        <v>1</v>
      </c>
      <c r="AA499">
        <f>VLOOKUP(A499,'employee_engagement survey data'!A499:E963,4,0)</f>
        <v>5</v>
      </c>
      <c r="AB499">
        <f>VLOOKUP(A499,'employee_engagement survey data'!A499:E738,5,0)</f>
        <v>3</v>
      </c>
      <c r="AC499" t="str">
        <f>VLOOKUP(A499,training_and_development!A499:F536,3,0)</f>
        <v>Project Management</v>
      </c>
      <c r="AD499" t="str">
        <f>VLOOKUP(A499,training_and_development!A499:E888,4,0)</f>
        <v>Internal</v>
      </c>
      <c r="AE499" t="str">
        <f>VLOOKUP(A499,training_and_development!A499:F3496,5,0)</f>
        <v>Completed</v>
      </c>
      <c r="AF499" t="str">
        <f>VLOOKUP(A499,training_and_development!A498:G518,6,0)</f>
        <v>Lake Jacobborough</v>
      </c>
      <c r="AG499" t="str">
        <f>VLOOKUP(A499,training_and_development!A499:H507,7,0)</f>
        <v>John Garza</v>
      </c>
      <c r="AH499">
        <f>VLOOKUP(A499,training_and_development!A499:H502,8,0)</f>
        <v>3</v>
      </c>
    </row>
    <row r="500" spans="1:34" x14ac:dyDescent="0.25">
      <c r="A500">
        <v>1499</v>
      </c>
      <c r="B500" t="s">
        <v>20773</v>
      </c>
      <c r="C500" s="1">
        <v>44618</v>
      </c>
      <c r="D500" s="8">
        <v>44850</v>
      </c>
      <c r="E500" t="s">
        <v>24</v>
      </c>
      <c r="F500" t="s">
        <v>2048</v>
      </c>
      <c r="G500" t="s">
        <v>26543</v>
      </c>
      <c r="H500" t="s">
        <v>26</v>
      </c>
      <c r="I500" t="s">
        <v>339</v>
      </c>
      <c r="J500" t="s">
        <v>28</v>
      </c>
      <c r="K500" t="s">
        <v>41</v>
      </c>
      <c r="L500" t="s">
        <v>50</v>
      </c>
      <c r="M500" t="s">
        <v>92</v>
      </c>
      <c r="N500" s="20" t="s">
        <v>2050</v>
      </c>
      <c r="O500" t="s">
        <v>28294</v>
      </c>
      <c r="P500" t="s">
        <v>62</v>
      </c>
      <c r="Q500" s="2">
        <v>27511</v>
      </c>
      <c r="R500" t="s">
        <v>33</v>
      </c>
      <c r="S500" t="s">
        <v>140</v>
      </c>
      <c r="T500" t="s">
        <v>35</v>
      </c>
      <c r="U500" s="3">
        <v>94816</v>
      </c>
      <c r="V500" t="s">
        <v>58</v>
      </c>
      <c r="W500" t="s">
        <v>65</v>
      </c>
      <c r="X500" t="s">
        <v>38</v>
      </c>
      <c r="Y500">
        <v>3</v>
      </c>
      <c r="Z500">
        <f>VLOOKUP(A500,Table3[],3,0)</f>
        <v>4</v>
      </c>
      <c r="AA500">
        <f>VLOOKUP(A500,'employee_engagement survey data'!A500:E964,4,0)</f>
        <v>2</v>
      </c>
      <c r="AB500">
        <f>VLOOKUP(A500,'employee_engagement survey data'!A500:E739,5,0)</f>
        <v>3</v>
      </c>
      <c r="AC500" t="str">
        <f>VLOOKUP(A500,training_and_development!A500:F537,3,0)</f>
        <v>Customer Service</v>
      </c>
      <c r="AD500" t="str">
        <f>VLOOKUP(A500,training_and_development!A500:E889,4,0)</f>
        <v>External</v>
      </c>
      <c r="AE500" t="str">
        <f>VLOOKUP(A500,training_and_development!A500:F3497,5,0)</f>
        <v>Failed</v>
      </c>
      <c r="AF500" t="str">
        <f>VLOOKUP(A500,training_and_development!A499:G519,6,0)</f>
        <v>Port Josephmouth</v>
      </c>
      <c r="AG500" t="str">
        <f>VLOOKUP(A500,training_and_development!A500:H508,7,0)</f>
        <v>Pamela Fuentes</v>
      </c>
      <c r="AH500">
        <f>VLOOKUP(A500,training_and_development!A500:H503,8,0)</f>
        <v>5</v>
      </c>
    </row>
    <row r="501" spans="1:34" x14ac:dyDescent="0.25">
      <c r="A501">
        <v>1500</v>
      </c>
      <c r="B501" t="s">
        <v>20774</v>
      </c>
      <c r="C501" s="1">
        <v>43598</v>
      </c>
      <c r="D501" s="8" t="s">
        <v>16975</v>
      </c>
      <c r="E501" t="s">
        <v>24</v>
      </c>
      <c r="F501" t="s">
        <v>2051</v>
      </c>
      <c r="G501" t="s">
        <v>26543</v>
      </c>
      <c r="H501" t="s">
        <v>96</v>
      </c>
      <c r="I501" t="s">
        <v>339</v>
      </c>
      <c r="J501" t="s">
        <v>42</v>
      </c>
      <c r="K501" t="s">
        <v>51</v>
      </c>
      <c r="L501" t="s">
        <v>42</v>
      </c>
      <c r="M501" t="s">
        <v>31</v>
      </c>
      <c r="N501" s="20" t="s">
        <v>16975</v>
      </c>
      <c r="O501" t="s">
        <v>28294</v>
      </c>
      <c r="P501" t="s">
        <v>68</v>
      </c>
      <c r="Q501" s="2">
        <v>31080</v>
      </c>
      <c r="R501" t="s">
        <v>33</v>
      </c>
      <c r="S501" t="s">
        <v>166</v>
      </c>
      <c r="T501" t="s">
        <v>35</v>
      </c>
      <c r="U501" s="3">
        <v>92438</v>
      </c>
      <c r="V501" t="s">
        <v>46</v>
      </c>
      <c r="W501" t="s">
        <v>79</v>
      </c>
      <c r="X501" t="s">
        <v>38</v>
      </c>
      <c r="Y501">
        <v>3</v>
      </c>
      <c r="Z501">
        <f>VLOOKUP(A501,Table3[],3,0)</f>
        <v>1</v>
      </c>
      <c r="AA501">
        <f>VLOOKUP(A501,'employee_engagement survey data'!A501:E965,4,0)</f>
        <v>4</v>
      </c>
      <c r="AB501">
        <f>VLOOKUP(A501,'employee_engagement survey data'!A501:E740,5,0)</f>
        <v>4</v>
      </c>
      <c r="AC501" t="str">
        <f>VLOOKUP(A501,training_and_development!A501:F538,3,0)</f>
        <v>Technical Skills</v>
      </c>
      <c r="AD501" t="str">
        <f>VLOOKUP(A501,training_and_development!A501:E890,4,0)</f>
        <v>Internal</v>
      </c>
      <c r="AE501" t="str">
        <f>VLOOKUP(A501,training_and_development!A501:F3498,5,0)</f>
        <v>Completed</v>
      </c>
      <c r="AF501" t="str">
        <f>VLOOKUP(A501,training_and_development!A500:G520,6,0)</f>
        <v>New Kathrynchester</v>
      </c>
      <c r="AG501" t="str">
        <f>VLOOKUP(A501,training_and_development!A501:H509,7,0)</f>
        <v>Ashley Robbins DDS</v>
      </c>
      <c r="AH501">
        <f>VLOOKUP(A501,training_and_development!A501:H504,8,0)</f>
        <v>2</v>
      </c>
    </row>
    <row r="502" spans="1:34" x14ac:dyDescent="0.25">
      <c r="A502">
        <v>1501</v>
      </c>
      <c r="B502" t="s">
        <v>20775</v>
      </c>
      <c r="C502" s="1">
        <v>44493</v>
      </c>
      <c r="D502" s="8">
        <v>44837</v>
      </c>
      <c r="E502" t="s">
        <v>24</v>
      </c>
      <c r="F502" t="s">
        <v>2052</v>
      </c>
      <c r="G502" t="s">
        <v>26543</v>
      </c>
      <c r="H502" t="s">
        <v>40</v>
      </c>
      <c r="I502" t="s">
        <v>339</v>
      </c>
      <c r="J502" t="s">
        <v>28</v>
      </c>
      <c r="K502" t="s">
        <v>41</v>
      </c>
      <c r="L502" t="s">
        <v>42</v>
      </c>
      <c r="M502" t="s">
        <v>100</v>
      </c>
      <c r="N502" s="20" t="s">
        <v>2054</v>
      </c>
      <c r="O502" t="s">
        <v>28294</v>
      </c>
      <c r="P502" t="s">
        <v>68</v>
      </c>
      <c r="Q502" s="2">
        <v>36434</v>
      </c>
      <c r="R502" t="s">
        <v>33</v>
      </c>
      <c r="S502" t="s">
        <v>166</v>
      </c>
      <c r="T502" t="s">
        <v>45</v>
      </c>
      <c r="U502" s="3">
        <v>12961</v>
      </c>
      <c r="V502" t="s">
        <v>46</v>
      </c>
      <c r="W502" t="s">
        <v>37</v>
      </c>
      <c r="X502" t="s">
        <v>38</v>
      </c>
      <c r="Y502">
        <v>3</v>
      </c>
      <c r="Z502">
        <f>VLOOKUP(A502,Table3[],3,0)</f>
        <v>5</v>
      </c>
      <c r="AA502">
        <f>VLOOKUP(A502,'employee_engagement survey data'!A502:E966,4,0)</f>
        <v>4</v>
      </c>
      <c r="AB502">
        <f>VLOOKUP(A502,'employee_engagement survey data'!A502:E741,5,0)</f>
        <v>4</v>
      </c>
      <c r="AC502" t="str">
        <f>VLOOKUP(A502,training_and_development!A502:F539,3,0)</f>
        <v>Customer Service</v>
      </c>
      <c r="AD502" t="str">
        <f>VLOOKUP(A502,training_and_development!A502:E891,4,0)</f>
        <v>Internal</v>
      </c>
      <c r="AE502" t="str">
        <f>VLOOKUP(A502,training_and_development!A502:F3499,5,0)</f>
        <v>Completed</v>
      </c>
      <c r="AF502" t="str">
        <f>VLOOKUP(A502,training_and_development!A501:G521,6,0)</f>
        <v>Valenzuelaland</v>
      </c>
      <c r="AG502" t="str">
        <f>VLOOKUP(A502,training_and_development!A502:H510,7,0)</f>
        <v>Kelly Bruce</v>
      </c>
      <c r="AH502">
        <f>VLOOKUP(A502,training_and_development!A502:H505,8,0)</f>
        <v>2</v>
      </c>
    </row>
    <row r="503" spans="1:34" x14ac:dyDescent="0.25">
      <c r="A503">
        <v>1502</v>
      </c>
      <c r="B503" t="s">
        <v>20776</v>
      </c>
      <c r="C503" s="1">
        <v>44326</v>
      </c>
      <c r="D503" s="8">
        <v>45026</v>
      </c>
      <c r="E503" t="s">
        <v>24</v>
      </c>
      <c r="F503" t="s">
        <v>2055</v>
      </c>
      <c r="G503" t="s">
        <v>26543</v>
      </c>
      <c r="H503" t="s">
        <v>99</v>
      </c>
      <c r="I503" t="s">
        <v>946</v>
      </c>
      <c r="J503" t="s">
        <v>50</v>
      </c>
      <c r="K503" t="s">
        <v>51</v>
      </c>
      <c r="L503" t="s">
        <v>50</v>
      </c>
      <c r="M503" t="s">
        <v>100</v>
      </c>
      <c r="N503" s="20" t="s">
        <v>2057</v>
      </c>
      <c r="O503" t="s">
        <v>28294</v>
      </c>
      <c r="P503" t="s">
        <v>76</v>
      </c>
      <c r="Q503" s="2">
        <v>31761</v>
      </c>
      <c r="R503" t="s">
        <v>33</v>
      </c>
      <c r="S503" t="s">
        <v>288</v>
      </c>
      <c r="T503" t="s">
        <v>45</v>
      </c>
      <c r="U503" s="3">
        <v>96477</v>
      </c>
      <c r="V503" t="s">
        <v>36</v>
      </c>
      <c r="W503" t="s">
        <v>79</v>
      </c>
      <c r="X503" t="s">
        <v>38</v>
      </c>
      <c r="Y503">
        <v>3</v>
      </c>
      <c r="Z503">
        <f>VLOOKUP(A503,Table3[],3,0)</f>
        <v>5</v>
      </c>
      <c r="AA503">
        <f>VLOOKUP(A503,'employee_engagement survey data'!A503:E967,4,0)</f>
        <v>3</v>
      </c>
      <c r="AB503">
        <f>VLOOKUP(A503,'employee_engagement survey data'!A503:E742,5,0)</f>
        <v>5</v>
      </c>
      <c r="AC503" t="str">
        <f>VLOOKUP(A503,training_and_development!A503:F540,3,0)</f>
        <v>Technical Skills</v>
      </c>
      <c r="AD503" t="str">
        <f>VLOOKUP(A503,training_and_development!A503:E892,4,0)</f>
        <v>Internal</v>
      </c>
      <c r="AE503" t="str">
        <f>VLOOKUP(A503,training_and_development!A503:F3500,5,0)</f>
        <v>Failed</v>
      </c>
      <c r="AF503" t="str">
        <f>VLOOKUP(A503,training_and_development!A502:G522,6,0)</f>
        <v>Garciabury</v>
      </c>
      <c r="AG503" t="str">
        <f>VLOOKUP(A503,training_and_development!A503:H511,7,0)</f>
        <v>Lindsey Maldonado</v>
      </c>
      <c r="AH503">
        <f>VLOOKUP(A503,training_and_development!A503:H506,8,0)</f>
        <v>4</v>
      </c>
    </row>
    <row r="504" spans="1:34" x14ac:dyDescent="0.25">
      <c r="A504">
        <v>1503</v>
      </c>
      <c r="B504" t="s">
        <v>20777</v>
      </c>
      <c r="C504" s="1">
        <v>44360</v>
      </c>
      <c r="D504" s="8">
        <v>44367</v>
      </c>
      <c r="E504" t="s">
        <v>24</v>
      </c>
      <c r="F504" t="s">
        <v>2058</v>
      </c>
      <c r="G504" t="s">
        <v>26543</v>
      </c>
      <c r="H504" t="s">
        <v>61</v>
      </c>
      <c r="I504" t="s">
        <v>946</v>
      </c>
      <c r="J504" t="s">
        <v>28</v>
      </c>
      <c r="K504" t="s">
        <v>41</v>
      </c>
      <c r="L504" t="s">
        <v>42</v>
      </c>
      <c r="M504" t="s">
        <v>100</v>
      </c>
      <c r="N504" s="20" t="s">
        <v>2060</v>
      </c>
      <c r="O504" t="s">
        <v>28294</v>
      </c>
      <c r="P504" t="s">
        <v>53</v>
      </c>
      <c r="Q504" s="2">
        <v>31158</v>
      </c>
      <c r="R504" t="s">
        <v>33</v>
      </c>
      <c r="S504" t="s">
        <v>2061</v>
      </c>
      <c r="T504" t="s">
        <v>35</v>
      </c>
      <c r="U504" s="3">
        <v>31097</v>
      </c>
      <c r="V504" t="s">
        <v>71</v>
      </c>
      <c r="W504" t="s">
        <v>59</v>
      </c>
      <c r="X504" t="s">
        <v>38</v>
      </c>
      <c r="Y504">
        <v>3</v>
      </c>
      <c r="Z504">
        <f>VLOOKUP(A504,Table3[],3,0)</f>
        <v>2</v>
      </c>
      <c r="AA504">
        <f>VLOOKUP(A504,'employee_engagement survey data'!A504:E968,4,0)</f>
        <v>2</v>
      </c>
      <c r="AB504">
        <f>VLOOKUP(A504,'employee_engagement survey data'!A504:E743,5,0)</f>
        <v>4</v>
      </c>
      <c r="AC504" t="str">
        <f>VLOOKUP(A504,training_and_development!A504:F541,3,0)</f>
        <v>Communication Skills</v>
      </c>
      <c r="AD504" t="str">
        <f>VLOOKUP(A504,training_and_development!A504:E893,4,0)</f>
        <v>External</v>
      </c>
      <c r="AE504" t="str">
        <f>VLOOKUP(A504,training_and_development!A504:F3501,5,0)</f>
        <v>Failed</v>
      </c>
      <c r="AF504" t="str">
        <f>VLOOKUP(A504,training_and_development!A503:G523,6,0)</f>
        <v>Martinmouth</v>
      </c>
      <c r="AG504" t="str">
        <f>VLOOKUP(A504,training_and_development!A504:H512,7,0)</f>
        <v>Ashley Carter</v>
      </c>
      <c r="AH504">
        <f>VLOOKUP(A504,training_and_development!A504:H507,8,0)</f>
        <v>3</v>
      </c>
    </row>
    <row r="505" spans="1:34" x14ac:dyDescent="0.25">
      <c r="A505">
        <v>1504</v>
      </c>
      <c r="B505" t="s">
        <v>20778</v>
      </c>
      <c r="C505" s="1">
        <v>43773</v>
      </c>
      <c r="D505" s="8">
        <v>44405</v>
      </c>
      <c r="E505" t="s">
        <v>24</v>
      </c>
      <c r="F505" t="s">
        <v>2062</v>
      </c>
      <c r="G505" t="s">
        <v>26543</v>
      </c>
      <c r="H505" t="s">
        <v>116</v>
      </c>
      <c r="I505" t="s">
        <v>946</v>
      </c>
      <c r="J505" t="s">
        <v>50</v>
      </c>
      <c r="K505" t="s">
        <v>29</v>
      </c>
      <c r="L505" t="s">
        <v>50</v>
      </c>
      <c r="M505" t="s">
        <v>92</v>
      </c>
      <c r="N505" s="20" t="s">
        <v>2064</v>
      </c>
      <c r="O505" t="s">
        <v>28294</v>
      </c>
      <c r="P505" t="s">
        <v>83</v>
      </c>
      <c r="Q505" s="2">
        <v>26168</v>
      </c>
      <c r="R505" t="s">
        <v>33</v>
      </c>
      <c r="S505" t="s">
        <v>78</v>
      </c>
      <c r="T505" t="s">
        <v>35</v>
      </c>
      <c r="U505" s="3">
        <v>11962</v>
      </c>
      <c r="V505" t="s">
        <v>58</v>
      </c>
      <c r="W505" t="s">
        <v>65</v>
      </c>
      <c r="X505" t="s">
        <v>148</v>
      </c>
      <c r="Y505">
        <v>3</v>
      </c>
      <c r="Z505">
        <f>VLOOKUP(A505,Table3[],3,0)</f>
        <v>5</v>
      </c>
      <c r="AA505">
        <f>VLOOKUP(A505,'employee_engagement survey data'!A505:E969,4,0)</f>
        <v>3</v>
      </c>
      <c r="AB505">
        <f>VLOOKUP(A505,'employee_engagement survey data'!A505:E744,5,0)</f>
        <v>2</v>
      </c>
      <c r="AC505" t="str">
        <f>VLOOKUP(A505,training_and_development!A505:F542,3,0)</f>
        <v>Technical Skills</v>
      </c>
      <c r="AD505" t="str">
        <f>VLOOKUP(A505,training_and_development!A505:E894,4,0)</f>
        <v>Internal</v>
      </c>
      <c r="AE505" t="str">
        <f>VLOOKUP(A505,training_and_development!A505:F3502,5,0)</f>
        <v>Failed</v>
      </c>
      <c r="AF505" t="str">
        <f>VLOOKUP(A505,training_and_development!A504:G524,6,0)</f>
        <v>Veronicabury</v>
      </c>
      <c r="AG505" t="str">
        <f>VLOOKUP(A505,training_and_development!A505:H513,7,0)</f>
        <v>Ivan Patton</v>
      </c>
      <c r="AH505">
        <f>VLOOKUP(A505,training_and_development!A505:H508,8,0)</f>
        <v>4</v>
      </c>
    </row>
    <row r="506" spans="1:34" x14ac:dyDescent="0.25">
      <c r="A506">
        <v>1505</v>
      </c>
      <c r="B506" t="s">
        <v>20779</v>
      </c>
      <c r="C506" s="1">
        <v>43859</v>
      </c>
      <c r="D506" s="8" t="s">
        <v>16975</v>
      </c>
      <c r="E506" t="s">
        <v>24</v>
      </c>
      <c r="F506" t="s">
        <v>2065</v>
      </c>
      <c r="G506" t="s">
        <v>26543</v>
      </c>
      <c r="H506" t="s">
        <v>73</v>
      </c>
      <c r="I506" t="s">
        <v>339</v>
      </c>
      <c r="J506" t="s">
        <v>50</v>
      </c>
      <c r="K506" t="s">
        <v>41</v>
      </c>
      <c r="L506" t="s">
        <v>42</v>
      </c>
      <c r="M506" t="s">
        <v>31</v>
      </c>
      <c r="N506" s="20" t="s">
        <v>16975</v>
      </c>
      <c r="O506" t="s">
        <v>28294</v>
      </c>
      <c r="P506" t="s">
        <v>177</v>
      </c>
      <c r="Q506" s="2">
        <v>15570</v>
      </c>
      <c r="R506" t="s">
        <v>33</v>
      </c>
      <c r="S506" t="s">
        <v>4</v>
      </c>
      <c r="T506" t="s">
        <v>35</v>
      </c>
      <c r="U506" s="3">
        <v>29145</v>
      </c>
      <c r="V506" t="s">
        <v>58</v>
      </c>
      <c r="W506" t="s">
        <v>37</v>
      </c>
      <c r="X506" t="s">
        <v>80</v>
      </c>
      <c r="Y506">
        <v>3</v>
      </c>
      <c r="Z506">
        <f>VLOOKUP(A506,Table3[],3,0)</f>
        <v>2</v>
      </c>
      <c r="AA506">
        <f>VLOOKUP(A506,'employee_engagement survey data'!A506:E970,4,0)</f>
        <v>5</v>
      </c>
      <c r="AB506">
        <f>VLOOKUP(A506,'employee_engagement survey data'!A506:E745,5,0)</f>
        <v>4</v>
      </c>
      <c r="AC506" t="str">
        <f>VLOOKUP(A506,training_and_development!A506:F543,3,0)</f>
        <v>Leadership Development</v>
      </c>
      <c r="AD506" t="str">
        <f>VLOOKUP(A506,training_and_development!A506:E895,4,0)</f>
        <v>Internal</v>
      </c>
      <c r="AE506" t="str">
        <f>VLOOKUP(A506,training_and_development!A506:F3503,5,0)</f>
        <v>Completed</v>
      </c>
      <c r="AF506" t="str">
        <f>VLOOKUP(A506,training_and_development!A505:G525,6,0)</f>
        <v>Jessicaside</v>
      </c>
      <c r="AG506" t="str">
        <f>VLOOKUP(A506,training_and_development!A506:H514,7,0)</f>
        <v>Jacqueline Mclaughlin</v>
      </c>
      <c r="AH506">
        <f>VLOOKUP(A506,training_and_development!A506:H509,8,0)</f>
        <v>2</v>
      </c>
    </row>
    <row r="507" spans="1:34" x14ac:dyDescent="0.25">
      <c r="A507">
        <v>1506</v>
      </c>
      <c r="B507" t="s">
        <v>20780</v>
      </c>
      <c r="C507" s="1">
        <v>43348</v>
      </c>
      <c r="D507" s="8">
        <v>44082</v>
      </c>
      <c r="E507" t="s">
        <v>24</v>
      </c>
      <c r="F507" t="s">
        <v>627</v>
      </c>
      <c r="G507" t="s">
        <v>26543</v>
      </c>
      <c r="H507" t="s">
        <v>87</v>
      </c>
      <c r="I507" t="s">
        <v>946</v>
      </c>
      <c r="J507" t="s">
        <v>42</v>
      </c>
      <c r="K507" t="s">
        <v>51</v>
      </c>
      <c r="L507" t="s">
        <v>42</v>
      </c>
      <c r="M507" t="s">
        <v>100</v>
      </c>
      <c r="N507" s="20" t="s">
        <v>2067</v>
      </c>
      <c r="O507" t="s">
        <v>28294</v>
      </c>
      <c r="P507" t="s">
        <v>83</v>
      </c>
      <c r="Q507" s="2">
        <v>26468</v>
      </c>
      <c r="R507" t="s">
        <v>33</v>
      </c>
      <c r="S507" t="s">
        <v>85</v>
      </c>
      <c r="T507" t="s">
        <v>35</v>
      </c>
      <c r="U507" s="3">
        <v>25033</v>
      </c>
      <c r="V507" t="s">
        <v>46</v>
      </c>
      <c r="W507" t="s">
        <v>59</v>
      </c>
      <c r="X507" t="s">
        <v>80</v>
      </c>
      <c r="Y507">
        <v>3</v>
      </c>
      <c r="Z507">
        <f>VLOOKUP(A507,Table3[],3,0)</f>
        <v>2</v>
      </c>
      <c r="AA507">
        <f>VLOOKUP(A507,'employee_engagement survey data'!A507:E971,4,0)</f>
        <v>3</v>
      </c>
      <c r="AB507">
        <f>VLOOKUP(A507,'employee_engagement survey data'!A507:E746,5,0)</f>
        <v>2</v>
      </c>
      <c r="AC507" t="str">
        <f>VLOOKUP(A507,training_and_development!A507:F544,3,0)</f>
        <v>Leadership Development</v>
      </c>
      <c r="AD507" t="str">
        <f>VLOOKUP(A507,training_and_development!A507:E896,4,0)</f>
        <v>External</v>
      </c>
      <c r="AE507" t="str">
        <f>VLOOKUP(A507,training_and_development!A507:F3504,5,0)</f>
        <v>Failed</v>
      </c>
      <c r="AF507" t="str">
        <f>VLOOKUP(A507,training_and_development!A506:G526,6,0)</f>
        <v>Riceland</v>
      </c>
      <c r="AG507" t="str">
        <f>VLOOKUP(A507,training_and_development!A507:H515,7,0)</f>
        <v>Oscar Briggs</v>
      </c>
      <c r="AH507">
        <f>VLOOKUP(A507,training_and_development!A507:H510,8,0)</f>
        <v>1</v>
      </c>
    </row>
    <row r="508" spans="1:34" x14ac:dyDescent="0.25">
      <c r="A508">
        <v>1507</v>
      </c>
      <c r="B508" t="s">
        <v>20781</v>
      </c>
      <c r="C508" s="1">
        <v>44398</v>
      </c>
      <c r="D508" s="8" t="s">
        <v>16975</v>
      </c>
      <c r="E508" t="s">
        <v>24</v>
      </c>
      <c r="F508" t="s">
        <v>2068</v>
      </c>
      <c r="G508" t="s">
        <v>26543</v>
      </c>
      <c r="H508" t="s">
        <v>49</v>
      </c>
      <c r="I508" t="s">
        <v>339</v>
      </c>
      <c r="J508" t="s">
        <v>50</v>
      </c>
      <c r="K508" t="s">
        <v>29</v>
      </c>
      <c r="L508" t="s">
        <v>50</v>
      </c>
      <c r="M508" t="s">
        <v>31</v>
      </c>
      <c r="N508" s="20" t="s">
        <v>16975</v>
      </c>
      <c r="O508" t="s">
        <v>28294</v>
      </c>
      <c r="P508" t="s">
        <v>53</v>
      </c>
      <c r="Q508" s="2">
        <v>35292</v>
      </c>
      <c r="R508" t="s">
        <v>33</v>
      </c>
      <c r="S508" t="s">
        <v>210</v>
      </c>
      <c r="T508" t="s">
        <v>35</v>
      </c>
      <c r="U508" s="3">
        <v>58830</v>
      </c>
      <c r="V508" t="s">
        <v>71</v>
      </c>
      <c r="W508" t="s">
        <v>37</v>
      </c>
      <c r="X508" t="s">
        <v>38</v>
      </c>
      <c r="Y508">
        <v>3</v>
      </c>
      <c r="Z508">
        <f>VLOOKUP(A508,Table3[],3,0)</f>
        <v>1</v>
      </c>
      <c r="AA508">
        <f>VLOOKUP(A508,'employee_engagement survey data'!A508:E972,4,0)</f>
        <v>2</v>
      </c>
      <c r="AB508">
        <f>VLOOKUP(A508,'employee_engagement survey data'!A508:E747,5,0)</f>
        <v>1</v>
      </c>
      <c r="AC508" t="str">
        <f>VLOOKUP(A508,training_and_development!A508:F545,3,0)</f>
        <v>Technical Skills</v>
      </c>
      <c r="AD508" t="str">
        <f>VLOOKUP(A508,training_and_development!A508:E897,4,0)</f>
        <v>Internal</v>
      </c>
      <c r="AE508" t="str">
        <f>VLOOKUP(A508,training_and_development!A508:F3505,5,0)</f>
        <v>Completed</v>
      </c>
      <c r="AF508" t="str">
        <f>VLOOKUP(A508,training_and_development!A507:G527,6,0)</f>
        <v>Pughland</v>
      </c>
      <c r="AG508" t="str">
        <f>VLOOKUP(A508,training_and_development!A508:H516,7,0)</f>
        <v>Catherine Whitehead</v>
      </c>
      <c r="AH508">
        <f>VLOOKUP(A508,training_and_development!A508:H511,8,0)</f>
        <v>3</v>
      </c>
    </row>
    <row r="509" spans="1:34" x14ac:dyDescent="0.25">
      <c r="A509">
        <v>1508</v>
      </c>
      <c r="B509" t="s">
        <v>20782</v>
      </c>
      <c r="C509" s="1">
        <v>45066</v>
      </c>
      <c r="D509" s="8" t="s">
        <v>16975</v>
      </c>
      <c r="E509" t="s">
        <v>24</v>
      </c>
      <c r="F509" t="s">
        <v>2069</v>
      </c>
      <c r="G509" t="s">
        <v>26543</v>
      </c>
      <c r="H509" t="s">
        <v>67</v>
      </c>
      <c r="I509" t="s">
        <v>339</v>
      </c>
      <c r="J509" t="s">
        <v>42</v>
      </c>
      <c r="K509" t="s">
        <v>51</v>
      </c>
      <c r="L509" t="s">
        <v>30</v>
      </c>
      <c r="M509" t="s">
        <v>31</v>
      </c>
      <c r="N509" s="20" t="s">
        <v>16975</v>
      </c>
      <c r="O509" t="s">
        <v>28294</v>
      </c>
      <c r="P509" t="s">
        <v>62</v>
      </c>
      <c r="Q509" s="2">
        <v>23736</v>
      </c>
      <c r="R509" t="s">
        <v>33</v>
      </c>
      <c r="S509" t="s">
        <v>114</v>
      </c>
      <c r="T509" t="s">
        <v>35</v>
      </c>
      <c r="U509" s="3">
        <v>64063</v>
      </c>
      <c r="V509" t="s">
        <v>36</v>
      </c>
      <c r="W509" t="s">
        <v>59</v>
      </c>
      <c r="X509" t="s">
        <v>38</v>
      </c>
      <c r="Y509">
        <v>3</v>
      </c>
      <c r="Z509">
        <f>VLOOKUP(A509,Table3[],3,0)</f>
        <v>4</v>
      </c>
      <c r="AA509">
        <f>VLOOKUP(A509,'employee_engagement survey data'!A509:E973,4,0)</f>
        <v>3</v>
      </c>
      <c r="AB509">
        <f>VLOOKUP(A509,'employee_engagement survey data'!A509:E748,5,0)</f>
        <v>2</v>
      </c>
      <c r="AC509" t="str">
        <f>VLOOKUP(A509,training_and_development!A509:F546,3,0)</f>
        <v>Customer Service</v>
      </c>
      <c r="AD509" t="str">
        <f>VLOOKUP(A509,training_and_development!A509:E898,4,0)</f>
        <v>Internal</v>
      </c>
      <c r="AE509" t="str">
        <f>VLOOKUP(A509,training_and_development!A509:F3506,5,0)</f>
        <v>Completed</v>
      </c>
      <c r="AF509" t="str">
        <f>VLOOKUP(A509,training_and_development!A508:G528,6,0)</f>
        <v>Angelafurt</v>
      </c>
      <c r="AG509" t="str">
        <f>VLOOKUP(A509,training_and_development!A509:H517,7,0)</f>
        <v>Christian Abbott</v>
      </c>
      <c r="AH509">
        <f>VLOOKUP(A509,training_and_development!A509:H512,8,0)</f>
        <v>2</v>
      </c>
    </row>
    <row r="510" spans="1:34" x14ac:dyDescent="0.25">
      <c r="A510">
        <v>1509</v>
      </c>
      <c r="B510" t="s">
        <v>20783</v>
      </c>
      <c r="C510" s="1">
        <v>44697</v>
      </c>
      <c r="D510" s="8" t="s">
        <v>16975</v>
      </c>
      <c r="E510" t="s">
        <v>24</v>
      </c>
      <c r="F510" t="s">
        <v>2070</v>
      </c>
      <c r="G510" t="s">
        <v>26543</v>
      </c>
      <c r="H510" t="s">
        <v>26</v>
      </c>
      <c r="I510" t="s">
        <v>339</v>
      </c>
      <c r="J510" t="s">
        <v>50</v>
      </c>
      <c r="K510" t="s">
        <v>29</v>
      </c>
      <c r="L510" t="s">
        <v>50</v>
      </c>
      <c r="M510" t="s">
        <v>31</v>
      </c>
      <c r="N510" s="20" t="s">
        <v>16975</v>
      </c>
      <c r="O510" t="s">
        <v>28294</v>
      </c>
      <c r="P510" t="s">
        <v>53</v>
      </c>
      <c r="Q510" s="2">
        <v>21939</v>
      </c>
      <c r="R510" t="s">
        <v>33</v>
      </c>
      <c r="S510" t="s">
        <v>54</v>
      </c>
      <c r="T510" t="s">
        <v>35</v>
      </c>
      <c r="U510" s="3">
        <v>92210</v>
      </c>
      <c r="V510" t="s">
        <v>58</v>
      </c>
      <c r="W510" t="s">
        <v>59</v>
      </c>
      <c r="X510" t="s">
        <v>38</v>
      </c>
      <c r="Y510">
        <v>3</v>
      </c>
      <c r="Z510">
        <f>VLOOKUP(A510,Table3[],3,0)</f>
        <v>5</v>
      </c>
      <c r="AA510">
        <f>VLOOKUP(A510,'employee_engagement survey data'!A510:E974,4,0)</f>
        <v>1</v>
      </c>
      <c r="AB510">
        <f>VLOOKUP(A510,'employee_engagement survey data'!A510:E749,5,0)</f>
        <v>3</v>
      </c>
      <c r="AC510" t="str">
        <f>VLOOKUP(A510,training_and_development!A510:F547,3,0)</f>
        <v>Project Management</v>
      </c>
      <c r="AD510" t="str">
        <f>VLOOKUP(A510,training_and_development!A510:E899,4,0)</f>
        <v>Internal</v>
      </c>
      <c r="AE510" t="str">
        <f>VLOOKUP(A510,training_and_development!A510:F3507,5,0)</f>
        <v>Failed</v>
      </c>
      <c r="AF510" t="str">
        <f>VLOOKUP(A510,training_and_development!A509:G529,6,0)</f>
        <v>New Darren</v>
      </c>
      <c r="AG510" t="str">
        <f>VLOOKUP(A510,training_and_development!A510:H518,7,0)</f>
        <v>William Ford</v>
      </c>
      <c r="AH510">
        <f>VLOOKUP(A510,training_and_development!A510:H513,8,0)</f>
        <v>4</v>
      </c>
    </row>
    <row r="511" spans="1:34" x14ac:dyDescent="0.25">
      <c r="A511">
        <v>1510</v>
      </c>
      <c r="B511" t="s">
        <v>20784</v>
      </c>
      <c r="C511" s="1">
        <v>44270</v>
      </c>
      <c r="D511" s="8" t="s">
        <v>16975</v>
      </c>
      <c r="E511" t="s">
        <v>24</v>
      </c>
      <c r="F511" t="s">
        <v>2071</v>
      </c>
      <c r="G511" t="s">
        <v>26543</v>
      </c>
      <c r="H511" t="s">
        <v>96</v>
      </c>
      <c r="I511" t="s">
        <v>339</v>
      </c>
      <c r="J511" t="s">
        <v>28</v>
      </c>
      <c r="K511" t="s">
        <v>29</v>
      </c>
      <c r="L511" t="s">
        <v>30</v>
      </c>
      <c r="M511" t="s">
        <v>31</v>
      </c>
      <c r="N511" s="20" t="s">
        <v>16975</v>
      </c>
      <c r="O511" t="s">
        <v>28294</v>
      </c>
      <c r="P511" t="s">
        <v>53</v>
      </c>
      <c r="Q511" s="2">
        <v>29480</v>
      </c>
      <c r="R511" t="s">
        <v>33</v>
      </c>
      <c r="S511" t="s">
        <v>78</v>
      </c>
      <c r="T511" t="s">
        <v>35</v>
      </c>
      <c r="U511" s="3">
        <v>79031</v>
      </c>
      <c r="V511" t="s">
        <v>71</v>
      </c>
      <c r="W511" t="s">
        <v>65</v>
      </c>
      <c r="X511" t="s">
        <v>38</v>
      </c>
      <c r="Y511">
        <v>3</v>
      </c>
      <c r="Z511">
        <f>VLOOKUP(A511,Table3[],3,0)</f>
        <v>2</v>
      </c>
      <c r="AA511">
        <f>VLOOKUP(A511,'employee_engagement survey data'!A511:E975,4,0)</f>
        <v>3</v>
      </c>
      <c r="AB511">
        <f>VLOOKUP(A511,'employee_engagement survey data'!A511:E750,5,0)</f>
        <v>3</v>
      </c>
      <c r="AC511" t="str">
        <f>VLOOKUP(A511,training_and_development!A511:F548,3,0)</f>
        <v>Technical Skills</v>
      </c>
      <c r="AD511" t="str">
        <f>VLOOKUP(A511,training_and_development!A511:E900,4,0)</f>
        <v>External</v>
      </c>
      <c r="AE511" t="str">
        <f>VLOOKUP(A511,training_and_development!A511:F3508,5,0)</f>
        <v>Failed</v>
      </c>
      <c r="AF511" t="str">
        <f>VLOOKUP(A511,training_and_development!A510:G530,6,0)</f>
        <v>Lake Jamesport</v>
      </c>
      <c r="AG511" t="str">
        <f>VLOOKUP(A511,training_and_development!A511:H519,7,0)</f>
        <v>Sarah Butler</v>
      </c>
      <c r="AH511">
        <f>VLOOKUP(A511,training_and_development!A511:H514,8,0)</f>
        <v>5</v>
      </c>
    </row>
    <row r="512" spans="1:34" x14ac:dyDescent="0.25">
      <c r="A512">
        <v>1511</v>
      </c>
      <c r="B512" t="s">
        <v>20785</v>
      </c>
      <c r="C512" s="1">
        <v>45103</v>
      </c>
      <c r="D512" s="8">
        <v>45137</v>
      </c>
      <c r="E512" t="s">
        <v>24</v>
      </c>
      <c r="F512" t="s">
        <v>2072</v>
      </c>
      <c r="G512" t="s">
        <v>26543</v>
      </c>
      <c r="H512" t="s">
        <v>40</v>
      </c>
      <c r="I512" t="s">
        <v>339</v>
      </c>
      <c r="J512" t="s">
        <v>50</v>
      </c>
      <c r="K512" t="s">
        <v>29</v>
      </c>
      <c r="L512" t="s">
        <v>50</v>
      </c>
      <c r="M512" t="s">
        <v>100</v>
      </c>
      <c r="N512" s="20" t="s">
        <v>2074</v>
      </c>
      <c r="O512" t="s">
        <v>28294</v>
      </c>
      <c r="P512" t="s">
        <v>68</v>
      </c>
      <c r="Q512" s="2">
        <v>34885</v>
      </c>
      <c r="R512" t="s">
        <v>33</v>
      </c>
      <c r="S512" t="s">
        <v>194</v>
      </c>
      <c r="T512" t="s">
        <v>35</v>
      </c>
      <c r="U512" s="3">
        <v>47284</v>
      </c>
      <c r="V512" t="s">
        <v>46</v>
      </c>
      <c r="W512" t="s">
        <v>59</v>
      </c>
      <c r="X512" t="s">
        <v>38</v>
      </c>
      <c r="Y512">
        <v>3</v>
      </c>
      <c r="Z512">
        <f>VLOOKUP(A512,Table3[],3,0)</f>
        <v>2</v>
      </c>
      <c r="AA512">
        <f>VLOOKUP(A512,'employee_engagement survey data'!A512:E976,4,0)</f>
        <v>3</v>
      </c>
      <c r="AB512">
        <f>VLOOKUP(A512,'employee_engagement survey data'!A512:E751,5,0)</f>
        <v>2</v>
      </c>
      <c r="AC512" t="str">
        <f>VLOOKUP(A512,training_and_development!A512:F549,3,0)</f>
        <v>Leadership Development</v>
      </c>
      <c r="AD512" t="str">
        <f>VLOOKUP(A512,training_and_development!A512:E901,4,0)</f>
        <v>Internal</v>
      </c>
      <c r="AE512" t="str">
        <f>VLOOKUP(A512,training_and_development!A512:F3509,5,0)</f>
        <v>Failed</v>
      </c>
      <c r="AF512" t="str">
        <f>VLOOKUP(A512,training_and_development!A511:G531,6,0)</f>
        <v>Kevinmouth</v>
      </c>
      <c r="AG512" t="str">
        <f>VLOOKUP(A512,training_and_development!A512:H520,7,0)</f>
        <v>William Nguyen</v>
      </c>
      <c r="AH512">
        <f>VLOOKUP(A512,training_and_development!A512:H515,8,0)</f>
        <v>5</v>
      </c>
    </row>
    <row r="513" spans="1:34" x14ac:dyDescent="0.25">
      <c r="A513">
        <v>1512</v>
      </c>
      <c r="B513" t="s">
        <v>20786</v>
      </c>
      <c r="C513" s="1">
        <v>43749</v>
      </c>
      <c r="D513" s="8">
        <v>44310</v>
      </c>
      <c r="E513" t="s">
        <v>24</v>
      </c>
      <c r="F513" t="s">
        <v>2075</v>
      </c>
      <c r="G513" t="s">
        <v>26543</v>
      </c>
      <c r="H513" t="s">
        <v>99</v>
      </c>
      <c r="I513" t="s">
        <v>339</v>
      </c>
      <c r="J513" t="s">
        <v>28</v>
      </c>
      <c r="K513" t="s">
        <v>51</v>
      </c>
      <c r="L513" t="s">
        <v>42</v>
      </c>
      <c r="M513" t="s">
        <v>74</v>
      </c>
      <c r="N513" s="20" t="s">
        <v>2077</v>
      </c>
      <c r="O513" t="s">
        <v>28294</v>
      </c>
      <c r="P513" t="s">
        <v>68</v>
      </c>
      <c r="Q513" s="2">
        <v>30131</v>
      </c>
      <c r="R513" t="s">
        <v>33</v>
      </c>
      <c r="S513" t="s">
        <v>64</v>
      </c>
      <c r="T513" t="s">
        <v>35</v>
      </c>
      <c r="U513" s="3">
        <v>42058</v>
      </c>
      <c r="V513" t="s">
        <v>94</v>
      </c>
      <c r="W513" t="s">
        <v>37</v>
      </c>
      <c r="X513" t="s">
        <v>38</v>
      </c>
      <c r="Y513">
        <v>3</v>
      </c>
      <c r="Z513">
        <f>VLOOKUP(A513,Table3[],3,0)</f>
        <v>4</v>
      </c>
      <c r="AA513">
        <f>VLOOKUP(A513,'employee_engagement survey data'!A513:E977,4,0)</f>
        <v>5</v>
      </c>
      <c r="AB513">
        <f>VLOOKUP(A513,'employee_engagement survey data'!A513:E752,5,0)</f>
        <v>2</v>
      </c>
      <c r="AC513" t="str">
        <f>VLOOKUP(A513,training_and_development!A513:F550,3,0)</f>
        <v>Project Management</v>
      </c>
      <c r="AD513" t="str">
        <f>VLOOKUP(A513,training_and_development!A513:E902,4,0)</f>
        <v>External</v>
      </c>
      <c r="AE513" t="str">
        <f>VLOOKUP(A513,training_and_development!A513:F3510,5,0)</f>
        <v>Failed</v>
      </c>
      <c r="AF513" t="str">
        <f>VLOOKUP(A513,training_and_development!A512:G532,6,0)</f>
        <v>Taylorland</v>
      </c>
      <c r="AG513" t="str">
        <f>VLOOKUP(A513,training_and_development!A513:H521,7,0)</f>
        <v>Joseph Hayden</v>
      </c>
      <c r="AH513">
        <f>VLOOKUP(A513,training_and_development!A513:H516,8,0)</f>
        <v>5</v>
      </c>
    </row>
    <row r="514" spans="1:34" x14ac:dyDescent="0.25">
      <c r="A514">
        <v>1513</v>
      </c>
      <c r="B514" t="s">
        <v>20787</v>
      </c>
      <c r="C514" s="1">
        <v>43820</v>
      </c>
      <c r="D514" s="8" t="s">
        <v>16975</v>
      </c>
      <c r="E514" t="s">
        <v>332</v>
      </c>
      <c r="F514" t="s">
        <v>2078</v>
      </c>
      <c r="G514" t="s">
        <v>26543</v>
      </c>
      <c r="H514" t="s">
        <v>49</v>
      </c>
      <c r="I514" t="s">
        <v>339</v>
      </c>
      <c r="J514" t="s">
        <v>28</v>
      </c>
      <c r="K514" t="s">
        <v>29</v>
      </c>
      <c r="L514" t="s">
        <v>30</v>
      </c>
      <c r="M514" t="s">
        <v>31</v>
      </c>
      <c r="N514" s="20" t="s">
        <v>16975</v>
      </c>
      <c r="O514" t="s">
        <v>28294</v>
      </c>
      <c r="P514" t="s">
        <v>76</v>
      </c>
      <c r="Q514" s="2">
        <v>34245</v>
      </c>
      <c r="R514" t="s">
        <v>33</v>
      </c>
      <c r="S514" t="s">
        <v>85</v>
      </c>
      <c r="T514" t="s">
        <v>45</v>
      </c>
      <c r="U514" s="3">
        <v>75433</v>
      </c>
      <c r="V514" t="s">
        <v>58</v>
      </c>
      <c r="W514" t="s">
        <v>37</v>
      </c>
      <c r="X514" t="s">
        <v>38</v>
      </c>
      <c r="Y514">
        <v>3</v>
      </c>
      <c r="Z514">
        <f>VLOOKUP(A514,Table3[],3,0)</f>
        <v>5</v>
      </c>
      <c r="AA514">
        <f>VLOOKUP(A514,'employee_engagement survey data'!A514:E978,4,0)</f>
        <v>3</v>
      </c>
      <c r="AB514">
        <f>VLOOKUP(A514,'employee_engagement survey data'!A514:E753,5,0)</f>
        <v>5</v>
      </c>
      <c r="AC514" t="str">
        <f>VLOOKUP(A514,training_and_development!A514:F551,3,0)</f>
        <v>Technical Skills</v>
      </c>
      <c r="AD514" t="str">
        <f>VLOOKUP(A514,training_and_development!A514:E903,4,0)</f>
        <v>External</v>
      </c>
      <c r="AE514" t="str">
        <f>VLOOKUP(A514,training_and_development!A514:F3511,5,0)</f>
        <v>Failed</v>
      </c>
      <c r="AF514" t="str">
        <f>VLOOKUP(A514,training_and_development!A513:G533,6,0)</f>
        <v>Jeffburgh</v>
      </c>
      <c r="AG514" t="str">
        <f>VLOOKUP(A514,training_and_development!A514:H522,7,0)</f>
        <v>Jon Braun</v>
      </c>
      <c r="AH514">
        <f>VLOOKUP(A514,training_and_development!A514:H517,8,0)</f>
        <v>4</v>
      </c>
    </row>
    <row r="515" spans="1:34" x14ac:dyDescent="0.25">
      <c r="A515">
        <v>1514</v>
      </c>
      <c r="B515" t="s">
        <v>20788</v>
      </c>
      <c r="C515" s="1">
        <v>44757</v>
      </c>
      <c r="D515" s="8" t="s">
        <v>16975</v>
      </c>
      <c r="E515" t="s">
        <v>332</v>
      </c>
      <c r="F515" t="s">
        <v>2079</v>
      </c>
      <c r="G515" t="s">
        <v>26543</v>
      </c>
      <c r="H515" t="s">
        <v>116</v>
      </c>
      <c r="I515" t="s">
        <v>339</v>
      </c>
      <c r="J515" t="s">
        <v>28</v>
      </c>
      <c r="K515" t="s">
        <v>29</v>
      </c>
      <c r="L515" t="s">
        <v>42</v>
      </c>
      <c r="M515" t="s">
        <v>31</v>
      </c>
      <c r="N515" s="20" t="s">
        <v>16975</v>
      </c>
      <c r="O515" t="s">
        <v>28294</v>
      </c>
      <c r="P515" t="s">
        <v>105</v>
      </c>
      <c r="Q515" s="2">
        <v>30655</v>
      </c>
      <c r="R515" t="s">
        <v>33</v>
      </c>
      <c r="S515" t="s">
        <v>152</v>
      </c>
      <c r="T515" t="s">
        <v>45</v>
      </c>
      <c r="U515" s="3">
        <v>22316</v>
      </c>
      <c r="V515" t="s">
        <v>46</v>
      </c>
      <c r="W515" t="s">
        <v>37</v>
      </c>
      <c r="X515" t="s">
        <v>38</v>
      </c>
      <c r="Y515">
        <v>3</v>
      </c>
      <c r="Z515">
        <f>VLOOKUP(A515,Table3[],3,0)</f>
        <v>1</v>
      </c>
      <c r="AA515">
        <f>VLOOKUP(A515,'employee_engagement survey data'!A515:E979,4,0)</f>
        <v>3</v>
      </c>
      <c r="AB515">
        <f>VLOOKUP(A515,'employee_engagement survey data'!A515:E754,5,0)</f>
        <v>2</v>
      </c>
      <c r="AC515" t="str">
        <f>VLOOKUP(A515,training_and_development!A515:F552,3,0)</f>
        <v>Leadership Development</v>
      </c>
      <c r="AD515" t="str">
        <f>VLOOKUP(A515,training_and_development!A515:E904,4,0)</f>
        <v>Internal</v>
      </c>
      <c r="AE515" t="str">
        <f>VLOOKUP(A515,training_and_development!A515:F3512,5,0)</f>
        <v>Failed</v>
      </c>
      <c r="AF515" t="str">
        <f>VLOOKUP(A515,training_and_development!A514:G534,6,0)</f>
        <v>Gardnertown</v>
      </c>
      <c r="AG515" t="str">
        <f>VLOOKUP(A515,training_and_development!A515:H523,7,0)</f>
        <v>Cindy Horn</v>
      </c>
      <c r="AH515">
        <f>VLOOKUP(A515,training_and_development!A515:H518,8,0)</f>
        <v>5</v>
      </c>
    </row>
    <row r="516" spans="1:34" x14ac:dyDescent="0.25">
      <c r="A516">
        <v>1515</v>
      </c>
      <c r="B516" t="s">
        <v>20789</v>
      </c>
      <c r="C516" s="1">
        <v>43369</v>
      </c>
      <c r="D516" s="8" t="s">
        <v>16975</v>
      </c>
      <c r="E516" t="s">
        <v>332</v>
      </c>
      <c r="F516" t="s">
        <v>2080</v>
      </c>
      <c r="G516" t="s">
        <v>26543</v>
      </c>
      <c r="H516" t="s">
        <v>96</v>
      </c>
      <c r="I516" t="s">
        <v>339</v>
      </c>
      <c r="J516" t="s">
        <v>50</v>
      </c>
      <c r="K516" t="s">
        <v>51</v>
      </c>
      <c r="L516" t="s">
        <v>42</v>
      </c>
      <c r="M516" t="s">
        <v>31</v>
      </c>
      <c r="N516" s="20" t="s">
        <v>16975</v>
      </c>
      <c r="O516" t="s">
        <v>28294</v>
      </c>
      <c r="P516" t="s">
        <v>62</v>
      </c>
      <c r="Q516" s="2">
        <v>35538</v>
      </c>
      <c r="R516" t="s">
        <v>33</v>
      </c>
      <c r="S516" t="s">
        <v>64</v>
      </c>
      <c r="T516" t="s">
        <v>35</v>
      </c>
      <c r="U516" s="3">
        <v>96974</v>
      </c>
      <c r="V516" t="s">
        <v>58</v>
      </c>
      <c r="W516" t="s">
        <v>65</v>
      </c>
      <c r="X516" t="s">
        <v>38</v>
      </c>
      <c r="Y516">
        <v>3</v>
      </c>
      <c r="Z516">
        <f>VLOOKUP(A516,Table3[],3,0)</f>
        <v>2</v>
      </c>
      <c r="AA516">
        <f>VLOOKUP(A516,'employee_engagement survey data'!A516:E980,4,0)</f>
        <v>3</v>
      </c>
      <c r="AB516">
        <f>VLOOKUP(A516,'employee_engagement survey data'!A516:E755,5,0)</f>
        <v>1</v>
      </c>
      <c r="AC516" t="str">
        <f>VLOOKUP(A516,training_and_development!A516:F553,3,0)</f>
        <v>Communication Skills</v>
      </c>
      <c r="AD516" t="str">
        <f>VLOOKUP(A516,training_and_development!A516:E905,4,0)</f>
        <v>External</v>
      </c>
      <c r="AE516" t="str">
        <f>VLOOKUP(A516,training_and_development!A516:F3513,5,0)</f>
        <v>Completed</v>
      </c>
      <c r="AF516" t="str">
        <f>VLOOKUP(A516,training_and_development!A515:G535,6,0)</f>
        <v>Franktown</v>
      </c>
      <c r="AG516" t="str">
        <f>VLOOKUP(A516,training_and_development!A516:H524,7,0)</f>
        <v>Kristopher Turner</v>
      </c>
      <c r="AH516">
        <f>VLOOKUP(A516,training_and_development!A516:H519,8,0)</f>
        <v>3</v>
      </c>
    </row>
    <row r="517" spans="1:34" x14ac:dyDescent="0.25">
      <c r="A517">
        <v>1516</v>
      </c>
      <c r="B517" t="s">
        <v>20790</v>
      </c>
      <c r="C517" s="1">
        <v>44850</v>
      </c>
      <c r="D517" s="8" t="s">
        <v>16975</v>
      </c>
      <c r="E517" t="s">
        <v>332</v>
      </c>
      <c r="F517" t="s">
        <v>2081</v>
      </c>
      <c r="G517" t="s">
        <v>26543</v>
      </c>
      <c r="H517" t="s">
        <v>61</v>
      </c>
      <c r="I517" t="s">
        <v>339</v>
      </c>
      <c r="J517" t="s">
        <v>28</v>
      </c>
      <c r="K517" t="s">
        <v>51</v>
      </c>
      <c r="L517" t="s">
        <v>50</v>
      </c>
      <c r="M517" t="s">
        <v>31</v>
      </c>
      <c r="N517" s="20" t="s">
        <v>16975</v>
      </c>
      <c r="O517" t="s">
        <v>28294</v>
      </c>
      <c r="P517" t="s">
        <v>76</v>
      </c>
      <c r="Q517" s="2">
        <v>15862</v>
      </c>
      <c r="R517" t="s">
        <v>33</v>
      </c>
      <c r="S517" t="s">
        <v>152</v>
      </c>
      <c r="T517" t="s">
        <v>45</v>
      </c>
      <c r="U517" s="3">
        <v>46694</v>
      </c>
      <c r="V517" t="s">
        <v>46</v>
      </c>
      <c r="W517" t="s">
        <v>37</v>
      </c>
      <c r="X517" t="s">
        <v>38</v>
      </c>
      <c r="Y517">
        <v>3</v>
      </c>
      <c r="Z517">
        <f>VLOOKUP(A517,Table3[],3,0)</f>
        <v>1</v>
      </c>
      <c r="AA517">
        <f>VLOOKUP(A517,'employee_engagement survey data'!A517:E981,4,0)</f>
        <v>5</v>
      </c>
      <c r="AB517">
        <f>VLOOKUP(A517,'employee_engagement survey data'!A517:E756,5,0)</f>
        <v>3</v>
      </c>
      <c r="AC517" t="str">
        <f>VLOOKUP(A517,training_and_development!A517:F554,3,0)</f>
        <v>Communication Skills</v>
      </c>
      <c r="AD517" t="str">
        <f>VLOOKUP(A517,training_and_development!A517:E906,4,0)</f>
        <v>Internal</v>
      </c>
      <c r="AE517" t="str">
        <f>VLOOKUP(A517,training_and_development!A517:F3514,5,0)</f>
        <v>Failed</v>
      </c>
      <c r="AF517" t="str">
        <f>VLOOKUP(A517,training_and_development!A516:G536,6,0)</f>
        <v>North Brandonshire</v>
      </c>
      <c r="AG517" t="str">
        <f>VLOOKUP(A517,training_and_development!A517:H525,7,0)</f>
        <v>Brian Powell</v>
      </c>
      <c r="AH517">
        <f>VLOOKUP(A517,training_and_development!A517:H520,8,0)</f>
        <v>3</v>
      </c>
    </row>
    <row r="518" spans="1:34" x14ac:dyDescent="0.25">
      <c r="A518">
        <v>1517</v>
      </c>
      <c r="B518" t="s">
        <v>20791</v>
      </c>
      <c r="C518" s="1">
        <v>44532</v>
      </c>
      <c r="D518" s="8">
        <v>44676</v>
      </c>
      <c r="E518" t="s">
        <v>332</v>
      </c>
      <c r="F518" t="s">
        <v>2082</v>
      </c>
      <c r="G518" t="s">
        <v>26543</v>
      </c>
      <c r="H518" t="s">
        <v>73</v>
      </c>
      <c r="I518" t="s">
        <v>946</v>
      </c>
      <c r="J518" t="s">
        <v>50</v>
      </c>
      <c r="K518" t="s">
        <v>29</v>
      </c>
      <c r="L518" t="s">
        <v>42</v>
      </c>
      <c r="M518" t="s">
        <v>74</v>
      </c>
      <c r="N518" s="20" t="s">
        <v>2084</v>
      </c>
      <c r="O518" t="s">
        <v>28294</v>
      </c>
      <c r="P518" t="s">
        <v>105</v>
      </c>
      <c r="Q518" s="2">
        <v>31476</v>
      </c>
      <c r="R518" t="s">
        <v>33</v>
      </c>
      <c r="S518" t="s">
        <v>107</v>
      </c>
      <c r="T518" t="s">
        <v>45</v>
      </c>
      <c r="U518" s="3">
        <v>4704</v>
      </c>
      <c r="V518" t="s">
        <v>36</v>
      </c>
      <c r="W518" t="s">
        <v>65</v>
      </c>
      <c r="X518" t="s">
        <v>38</v>
      </c>
      <c r="Y518">
        <v>3</v>
      </c>
      <c r="Z518">
        <f>VLOOKUP(A518,Table3[],3,0)</f>
        <v>4</v>
      </c>
      <c r="AA518">
        <f>VLOOKUP(A518,'employee_engagement survey data'!A518:E982,4,0)</f>
        <v>5</v>
      </c>
      <c r="AB518">
        <f>VLOOKUP(A518,'employee_engagement survey data'!A518:E757,5,0)</f>
        <v>3</v>
      </c>
      <c r="AC518" t="str">
        <f>VLOOKUP(A518,training_and_development!A518:F555,3,0)</f>
        <v>Customer Service</v>
      </c>
      <c r="AD518" t="str">
        <f>VLOOKUP(A518,training_and_development!A518:E907,4,0)</f>
        <v>External</v>
      </c>
      <c r="AE518" t="str">
        <f>VLOOKUP(A518,training_and_development!A518:F3515,5,0)</f>
        <v>Completed</v>
      </c>
      <c r="AF518" t="str">
        <f>VLOOKUP(A518,training_and_development!A517:G537,6,0)</f>
        <v>Parkerland</v>
      </c>
      <c r="AG518" t="str">
        <f>VLOOKUP(A518,training_and_development!A518:H526,7,0)</f>
        <v>Nicholas Wallace</v>
      </c>
      <c r="AH518">
        <f>VLOOKUP(A518,training_and_development!A518:H521,8,0)</f>
        <v>3</v>
      </c>
    </row>
    <row r="519" spans="1:34" x14ac:dyDescent="0.25">
      <c r="A519">
        <v>1518</v>
      </c>
      <c r="B519" t="s">
        <v>20792</v>
      </c>
      <c r="C519" s="1">
        <v>43531</v>
      </c>
      <c r="D519" s="8">
        <v>44991</v>
      </c>
      <c r="E519" t="s">
        <v>332</v>
      </c>
      <c r="F519" t="s">
        <v>2085</v>
      </c>
      <c r="G519" t="s">
        <v>26543</v>
      </c>
      <c r="H519" t="s">
        <v>67</v>
      </c>
      <c r="I519" t="s">
        <v>339</v>
      </c>
      <c r="J519" t="s">
        <v>50</v>
      </c>
      <c r="K519" t="s">
        <v>51</v>
      </c>
      <c r="L519" t="s">
        <v>30</v>
      </c>
      <c r="M519" t="s">
        <v>100</v>
      </c>
      <c r="N519" s="20" t="s">
        <v>2087</v>
      </c>
      <c r="O519" t="s">
        <v>28294</v>
      </c>
      <c r="P519" t="s">
        <v>146</v>
      </c>
      <c r="Q519" s="2">
        <v>27724</v>
      </c>
      <c r="R519" t="s">
        <v>33</v>
      </c>
      <c r="S519" t="s">
        <v>85</v>
      </c>
      <c r="T519" t="s">
        <v>45</v>
      </c>
      <c r="U519" s="3">
        <v>35960</v>
      </c>
      <c r="V519" t="s">
        <v>36</v>
      </c>
      <c r="W519" t="s">
        <v>79</v>
      </c>
      <c r="X519" t="s">
        <v>38</v>
      </c>
      <c r="Y519">
        <v>3</v>
      </c>
      <c r="Z519">
        <f>VLOOKUP(A519,Table3[],3,0)</f>
        <v>4</v>
      </c>
      <c r="AA519">
        <f>VLOOKUP(A519,'employee_engagement survey data'!A519:E983,4,0)</f>
        <v>4</v>
      </c>
      <c r="AB519">
        <f>VLOOKUP(A519,'employee_engagement survey data'!A519:E758,5,0)</f>
        <v>2</v>
      </c>
      <c r="AC519" t="str">
        <f>VLOOKUP(A519,training_and_development!A519:F556,3,0)</f>
        <v>Customer Service</v>
      </c>
      <c r="AD519" t="str">
        <f>VLOOKUP(A519,training_and_development!A519:E908,4,0)</f>
        <v>Internal</v>
      </c>
      <c r="AE519" t="str">
        <f>VLOOKUP(A519,training_and_development!A519:F3516,5,0)</f>
        <v>Completed</v>
      </c>
      <c r="AF519" t="str">
        <f>VLOOKUP(A519,training_and_development!A518:G538,6,0)</f>
        <v>South Kevin</v>
      </c>
      <c r="AG519" t="str">
        <f>VLOOKUP(A519,training_and_development!A519:H527,7,0)</f>
        <v>Tanya Marshall</v>
      </c>
      <c r="AH519">
        <f>VLOOKUP(A519,training_and_development!A519:H522,8,0)</f>
        <v>2</v>
      </c>
    </row>
    <row r="520" spans="1:34" x14ac:dyDescent="0.25">
      <c r="A520">
        <v>1519</v>
      </c>
      <c r="B520" t="s">
        <v>20793</v>
      </c>
      <c r="C520" s="1">
        <v>45048</v>
      </c>
      <c r="D520" s="8">
        <v>45133</v>
      </c>
      <c r="E520" t="s">
        <v>24</v>
      </c>
      <c r="F520" t="s">
        <v>2088</v>
      </c>
      <c r="G520" t="s">
        <v>26543</v>
      </c>
      <c r="H520" t="s">
        <v>67</v>
      </c>
      <c r="I520" t="s">
        <v>946</v>
      </c>
      <c r="J520" t="s">
        <v>42</v>
      </c>
      <c r="K520" t="s">
        <v>51</v>
      </c>
      <c r="L520" t="s">
        <v>50</v>
      </c>
      <c r="M520" t="s">
        <v>120</v>
      </c>
      <c r="N520" s="20" t="s">
        <v>2090</v>
      </c>
      <c r="O520" t="s">
        <v>28294</v>
      </c>
      <c r="P520" t="s">
        <v>122</v>
      </c>
      <c r="Q520" s="2">
        <v>26040</v>
      </c>
      <c r="R520" t="s">
        <v>33</v>
      </c>
      <c r="S520" t="s">
        <v>4</v>
      </c>
      <c r="T520" t="s">
        <v>35</v>
      </c>
      <c r="U520" s="3">
        <v>76669</v>
      </c>
      <c r="V520" t="s">
        <v>94</v>
      </c>
      <c r="W520" t="s">
        <v>59</v>
      </c>
      <c r="X520" t="s">
        <v>38</v>
      </c>
      <c r="Y520">
        <v>3</v>
      </c>
      <c r="Z520">
        <f>VLOOKUP(A520,Table3[],3,0)</f>
        <v>1</v>
      </c>
      <c r="AA520">
        <f>VLOOKUP(A520,'employee_engagement survey data'!A520:E984,4,0)</f>
        <v>3</v>
      </c>
      <c r="AB520">
        <f>VLOOKUP(A520,'employee_engagement survey data'!A520:E759,5,0)</f>
        <v>1</v>
      </c>
      <c r="AC520" t="str">
        <f>VLOOKUP(A520,training_and_development!A520:F557,3,0)</f>
        <v>Leadership Development</v>
      </c>
      <c r="AD520" t="str">
        <f>VLOOKUP(A520,training_and_development!A520:E909,4,0)</f>
        <v>External</v>
      </c>
      <c r="AE520" t="str">
        <f>VLOOKUP(A520,training_and_development!A520:F3517,5,0)</f>
        <v>Completed</v>
      </c>
      <c r="AF520" t="str">
        <f>VLOOKUP(A520,training_and_development!A519:G539,6,0)</f>
        <v>Brookefort</v>
      </c>
      <c r="AG520" t="str">
        <f>VLOOKUP(A520,training_and_development!A520:H528,7,0)</f>
        <v>William Rodriguez</v>
      </c>
      <c r="AH520">
        <f>VLOOKUP(A520,training_and_development!A520:H523,8,0)</f>
        <v>2</v>
      </c>
    </row>
    <row r="521" spans="1:34" x14ac:dyDescent="0.25">
      <c r="A521">
        <v>1520</v>
      </c>
      <c r="B521" t="s">
        <v>20794</v>
      </c>
      <c r="C521" s="1">
        <v>44067</v>
      </c>
      <c r="D521" s="8">
        <v>44983</v>
      </c>
      <c r="E521" t="s">
        <v>24</v>
      </c>
      <c r="F521" t="s">
        <v>2091</v>
      </c>
      <c r="G521" t="s">
        <v>26543</v>
      </c>
      <c r="H521" t="s">
        <v>26</v>
      </c>
      <c r="I521" t="s">
        <v>339</v>
      </c>
      <c r="J521" t="s">
        <v>50</v>
      </c>
      <c r="K521" t="s">
        <v>41</v>
      </c>
      <c r="L521" t="s">
        <v>50</v>
      </c>
      <c r="M521" t="s">
        <v>74</v>
      </c>
      <c r="N521" s="20" t="s">
        <v>2093</v>
      </c>
      <c r="O521" t="s">
        <v>28294</v>
      </c>
      <c r="P521" t="s">
        <v>830</v>
      </c>
      <c r="Q521" s="2">
        <v>27945</v>
      </c>
      <c r="R521" t="s">
        <v>33</v>
      </c>
      <c r="S521" t="s">
        <v>326</v>
      </c>
      <c r="T521" t="s">
        <v>35</v>
      </c>
      <c r="U521" s="3">
        <v>34189</v>
      </c>
      <c r="V521" t="s">
        <v>36</v>
      </c>
      <c r="W521" t="s">
        <v>79</v>
      </c>
      <c r="X521" t="s">
        <v>38</v>
      </c>
      <c r="Y521">
        <v>3</v>
      </c>
      <c r="Z521">
        <f>VLOOKUP(A521,Table3[],3,0)</f>
        <v>2</v>
      </c>
      <c r="AA521">
        <f>VLOOKUP(A521,'employee_engagement survey data'!A521:E985,4,0)</f>
        <v>2</v>
      </c>
      <c r="AB521">
        <f>VLOOKUP(A521,'employee_engagement survey data'!A521:E760,5,0)</f>
        <v>5</v>
      </c>
      <c r="AC521" t="str">
        <f>VLOOKUP(A521,training_and_development!A521:F558,3,0)</f>
        <v>Communication Skills</v>
      </c>
      <c r="AD521" t="str">
        <f>VLOOKUP(A521,training_and_development!A521:E910,4,0)</f>
        <v>External</v>
      </c>
      <c r="AE521" t="str">
        <f>VLOOKUP(A521,training_and_development!A521:F3518,5,0)</f>
        <v>Failed</v>
      </c>
      <c r="AF521" t="str">
        <f>VLOOKUP(A521,training_and_development!A520:G540,6,0)</f>
        <v>Rachelmouth</v>
      </c>
      <c r="AG521" t="str">
        <f>VLOOKUP(A521,training_and_development!A521:H529,7,0)</f>
        <v>Thomas Johnson</v>
      </c>
      <c r="AH521">
        <f>VLOOKUP(A521,training_and_development!A521:H524,8,0)</f>
        <v>5</v>
      </c>
    </row>
    <row r="522" spans="1:34" x14ac:dyDescent="0.25">
      <c r="A522">
        <v>1521</v>
      </c>
      <c r="B522" t="s">
        <v>20795</v>
      </c>
      <c r="C522" s="1">
        <v>44173</v>
      </c>
      <c r="D522" s="8">
        <v>44446</v>
      </c>
      <c r="E522" t="s">
        <v>24</v>
      </c>
      <c r="F522" t="s">
        <v>2094</v>
      </c>
      <c r="G522" t="s">
        <v>26543</v>
      </c>
      <c r="H522" t="s">
        <v>96</v>
      </c>
      <c r="I522" t="s">
        <v>946</v>
      </c>
      <c r="J522" t="s">
        <v>28</v>
      </c>
      <c r="K522" t="s">
        <v>51</v>
      </c>
      <c r="L522" t="s">
        <v>30</v>
      </c>
      <c r="M522" t="s">
        <v>120</v>
      </c>
      <c r="N522" s="20" t="s">
        <v>2096</v>
      </c>
      <c r="O522" t="s">
        <v>28294</v>
      </c>
      <c r="P522" t="s">
        <v>177</v>
      </c>
      <c r="Q522" s="2">
        <v>32978</v>
      </c>
      <c r="R522" t="s">
        <v>33</v>
      </c>
      <c r="S522" t="s">
        <v>194</v>
      </c>
      <c r="T522" t="s">
        <v>45</v>
      </c>
      <c r="U522" s="3">
        <v>16162</v>
      </c>
      <c r="V522" t="s">
        <v>71</v>
      </c>
      <c r="W522" t="s">
        <v>59</v>
      </c>
      <c r="X522" t="s">
        <v>148</v>
      </c>
      <c r="Y522">
        <v>3</v>
      </c>
      <c r="Z522">
        <f>VLOOKUP(A522,Table3[],3,0)</f>
        <v>4</v>
      </c>
      <c r="AA522">
        <f>VLOOKUP(A522,'employee_engagement survey data'!A522:E986,4,0)</f>
        <v>1</v>
      </c>
      <c r="AB522">
        <f>VLOOKUP(A522,'employee_engagement survey data'!A522:E761,5,0)</f>
        <v>3</v>
      </c>
      <c r="AC522" t="str">
        <f>VLOOKUP(A522,training_and_development!A522:F559,3,0)</f>
        <v>Project Management</v>
      </c>
      <c r="AD522" t="str">
        <f>VLOOKUP(A522,training_and_development!A522:E911,4,0)</f>
        <v>Internal</v>
      </c>
      <c r="AE522" t="str">
        <f>VLOOKUP(A522,training_and_development!A522:F3519,5,0)</f>
        <v>Completed</v>
      </c>
      <c r="AF522" t="str">
        <f>VLOOKUP(A522,training_and_development!A521:G541,6,0)</f>
        <v>Thomasmouth</v>
      </c>
      <c r="AG522" t="str">
        <f>VLOOKUP(A522,training_and_development!A522:H530,7,0)</f>
        <v>Richard Warner</v>
      </c>
      <c r="AH522">
        <f>VLOOKUP(A522,training_and_development!A522:H525,8,0)</f>
        <v>1</v>
      </c>
    </row>
    <row r="523" spans="1:34" x14ac:dyDescent="0.25">
      <c r="A523">
        <v>1522</v>
      </c>
      <c r="B523" t="s">
        <v>20796</v>
      </c>
      <c r="C523" s="1">
        <v>44242</v>
      </c>
      <c r="D523" s="8" t="s">
        <v>16975</v>
      </c>
      <c r="E523" t="s">
        <v>24</v>
      </c>
      <c r="F523" t="s">
        <v>2097</v>
      </c>
      <c r="G523" t="s">
        <v>26543</v>
      </c>
      <c r="H523" t="s">
        <v>40</v>
      </c>
      <c r="I523" t="s">
        <v>339</v>
      </c>
      <c r="J523" t="s">
        <v>50</v>
      </c>
      <c r="K523" t="s">
        <v>51</v>
      </c>
      <c r="L523" t="s">
        <v>50</v>
      </c>
      <c r="M523" t="s">
        <v>31</v>
      </c>
      <c r="N523" s="20" t="s">
        <v>16975</v>
      </c>
      <c r="O523" t="s">
        <v>28294</v>
      </c>
      <c r="P523" t="s">
        <v>68</v>
      </c>
      <c r="Q523" s="2">
        <v>15942</v>
      </c>
      <c r="R523" t="s">
        <v>33</v>
      </c>
      <c r="S523" t="s">
        <v>140</v>
      </c>
      <c r="T523" t="s">
        <v>45</v>
      </c>
      <c r="U523" s="3">
        <v>49777</v>
      </c>
      <c r="V523" t="s">
        <v>46</v>
      </c>
      <c r="W523" t="s">
        <v>65</v>
      </c>
      <c r="X523" t="s">
        <v>38</v>
      </c>
      <c r="Y523">
        <v>3</v>
      </c>
      <c r="Z523">
        <f>VLOOKUP(A523,Table3[],3,0)</f>
        <v>3</v>
      </c>
      <c r="AA523">
        <f>VLOOKUP(A523,'employee_engagement survey data'!A523:E987,4,0)</f>
        <v>4</v>
      </c>
      <c r="AB523">
        <f>VLOOKUP(A523,'employee_engagement survey data'!A523:E762,5,0)</f>
        <v>5</v>
      </c>
      <c r="AC523" t="str">
        <f>VLOOKUP(A523,training_and_development!A523:F560,3,0)</f>
        <v>Technical Skills</v>
      </c>
      <c r="AD523" t="str">
        <f>VLOOKUP(A523,training_and_development!A523:E912,4,0)</f>
        <v>External</v>
      </c>
      <c r="AE523" t="str">
        <f>VLOOKUP(A523,training_and_development!A523:F3520,5,0)</f>
        <v>Failed</v>
      </c>
      <c r="AF523" t="str">
        <f>VLOOKUP(A523,training_and_development!A522:G542,6,0)</f>
        <v>Hayesport</v>
      </c>
      <c r="AG523" t="str">
        <f>VLOOKUP(A523,training_and_development!A523:H531,7,0)</f>
        <v>Kimberly Martin</v>
      </c>
      <c r="AH523">
        <f>VLOOKUP(A523,training_and_development!A523:H526,8,0)</f>
        <v>3</v>
      </c>
    </row>
    <row r="524" spans="1:34" x14ac:dyDescent="0.25">
      <c r="A524">
        <v>1523</v>
      </c>
      <c r="B524" t="s">
        <v>20797</v>
      </c>
      <c r="C524" s="1">
        <v>44089</v>
      </c>
      <c r="D524" s="8">
        <v>45101</v>
      </c>
      <c r="E524" t="s">
        <v>24</v>
      </c>
      <c r="F524" t="s">
        <v>2098</v>
      </c>
      <c r="G524" t="s">
        <v>26543</v>
      </c>
      <c r="H524" t="s">
        <v>99</v>
      </c>
      <c r="I524" t="s">
        <v>339</v>
      </c>
      <c r="J524" t="s">
        <v>28</v>
      </c>
      <c r="K524" t="s">
        <v>51</v>
      </c>
      <c r="L524" t="s">
        <v>50</v>
      </c>
      <c r="M524" t="s">
        <v>74</v>
      </c>
      <c r="N524" s="20" t="s">
        <v>2100</v>
      </c>
      <c r="O524" t="s">
        <v>28294</v>
      </c>
      <c r="P524" t="s">
        <v>319</v>
      </c>
      <c r="Q524" s="2">
        <v>26083</v>
      </c>
      <c r="R524" t="s">
        <v>33</v>
      </c>
      <c r="S524" t="s">
        <v>126</v>
      </c>
      <c r="T524" t="s">
        <v>45</v>
      </c>
      <c r="U524" s="3">
        <v>18628</v>
      </c>
      <c r="V524" t="s">
        <v>58</v>
      </c>
      <c r="W524" t="s">
        <v>65</v>
      </c>
      <c r="X524" t="s">
        <v>38</v>
      </c>
      <c r="Y524">
        <v>3</v>
      </c>
      <c r="Z524">
        <f>VLOOKUP(A524,Table3[],3,0)</f>
        <v>4</v>
      </c>
      <c r="AA524">
        <f>VLOOKUP(A524,'employee_engagement survey data'!A524:E988,4,0)</f>
        <v>4</v>
      </c>
      <c r="AB524">
        <f>VLOOKUP(A524,'employee_engagement survey data'!A524:E763,5,0)</f>
        <v>3</v>
      </c>
      <c r="AC524" t="str">
        <f>VLOOKUP(A524,training_and_development!A524:F561,3,0)</f>
        <v>Technical Skills</v>
      </c>
      <c r="AD524" t="str">
        <f>VLOOKUP(A524,training_and_development!A524:E913,4,0)</f>
        <v>External</v>
      </c>
      <c r="AE524" t="str">
        <f>VLOOKUP(A524,training_and_development!A524:F3521,5,0)</f>
        <v>Failed</v>
      </c>
      <c r="AF524" t="str">
        <f>VLOOKUP(A524,training_and_development!A523:G543,6,0)</f>
        <v>South Veronica</v>
      </c>
      <c r="AG524" t="str">
        <f>VLOOKUP(A524,training_and_development!A524:H532,7,0)</f>
        <v>Amanda Mcbride</v>
      </c>
      <c r="AH524">
        <f>VLOOKUP(A524,training_and_development!A524:H527,8,0)</f>
        <v>2</v>
      </c>
    </row>
    <row r="525" spans="1:34" x14ac:dyDescent="0.25">
      <c r="A525">
        <v>1524</v>
      </c>
      <c r="B525" t="s">
        <v>20798</v>
      </c>
      <c r="C525" s="1">
        <v>45001</v>
      </c>
      <c r="D525" s="8" t="s">
        <v>16975</v>
      </c>
      <c r="E525" t="s">
        <v>24</v>
      </c>
      <c r="F525" t="s">
        <v>2101</v>
      </c>
      <c r="G525" t="s">
        <v>26543</v>
      </c>
      <c r="H525" t="s">
        <v>61</v>
      </c>
      <c r="I525" t="s">
        <v>339</v>
      </c>
      <c r="J525" t="s">
        <v>50</v>
      </c>
      <c r="K525" t="s">
        <v>41</v>
      </c>
      <c r="L525" t="s">
        <v>30</v>
      </c>
      <c r="M525" t="s">
        <v>31</v>
      </c>
      <c r="N525" s="20" t="s">
        <v>16975</v>
      </c>
      <c r="O525" t="s">
        <v>28294</v>
      </c>
      <c r="P525" t="s">
        <v>83</v>
      </c>
      <c r="Q525" s="2">
        <v>27527</v>
      </c>
      <c r="R525" t="s">
        <v>33</v>
      </c>
      <c r="S525" t="s">
        <v>85</v>
      </c>
      <c r="T525" t="s">
        <v>35</v>
      </c>
      <c r="U525" s="3">
        <v>5112</v>
      </c>
      <c r="V525" t="s">
        <v>58</v>
      </c>
      <c r="W525" t="s">
        <v>59</v>
      </c>
      <c r="X525" t="s">
        <v>38</v>
      </c>
      <c r="Y525">
        <v>3</v>
      </c>
      <c r="Z525">
        <f>VLOOKUP(A525,Table3[],3,0)</f>
        <v>4</v>
      </c>
      <c r="AA525">
        <f>VLOOKUP(A525,'employee_engagement survey data'!A525:E989,4,0)</f>
        <v>1</v>
      </c>
      <c r="AB525">
        <f>VLOOKUP(A525,'employee_engagement survey data'!A525:E764,5,0)</f>
        <v>2</v>
      </c>
      <c r="AC525" t="str">
        <f>VLOOKUP(A525,training_and_development!A525:F562,3,0)</f>
        <v>Communication Skills</v>
      </c>
      <c r="AD525" t="str">
        <f>VLOOKUP(A525,training_and_development!A525:E914,4,0)</f>
        <v>Internal</v>
      </c>
      <c r="AE525" t="str">
        <f>VLOOKUP(A525,training_and_development!A525:F3522,5,0)</f>
        <v>Completed</v>
      </c>
      <c r="AF525" t="str">
        <f>VLOOKUP(A525,training_and_development!A524:G544,6,0)</f>
        <v>Johnsonfurt</v>
      </c>
      <c r="AG525" t="str">
        <f>VLOOKUP(A525,training_and_development!A525:H533,7,0)</f>
        <v>Richard Martinez</v>
      </c>
      <c r="AH525">
        <f>VLOOKUP(A525,training_and_development!A525:H528,8,0)</f>
        <v>2</v>
      </c>
    </row>
    <row r="526" spans="1:34" x14ac:dyDescent="0.25">
      <c r="A526">
        <v>1525</v>
      </c>
      <c r="B526" t="s">
        <v>20799</v>
      </c>
      <c r="C526" s="1">
        <v>44514</v>
      </c>
      <c r="D526" s="8">
        <v>44841</v>
      </c>
      <c r="E526" t="s">
        <v>24</v>
      </c>
      <c r="F526" t="s">
        <v>2102</v>
      </c>
      <c r="G526" t="s">
        <v>26543</v>
      </c>
      <c r="H526" t="s">
        <v>67</v>
      </c>
      <c r="I526" t="s">
        <v>339</v>
      </c>
      <c r="J526" t="s">
        <v>50</v>
      </c>
      <c r="K526" t="s">
        <v>51</v>
      </c>
      <c r="L526" t="s">
        <v>30</v>
      </c>
      <c r="M526" t="s">
        <v>74</v>
      </c>
      <c r="N526" s="20" t="s">
        <v>2104</v>
      </c>
      <c r="O526" t="s">
        <v>28294</v>
      </c>
      <c r="P526" t="s">
        <v>62</v>
      </c>
      <c r="Q526" s="2">
        <v>17271</v>
      </c>
      <c r="R526" t="s">
        <v>33</v>
      </c>
      <c r="S526" t="s">
        <v>64</v>
      </c>
      <c r="T526" t="s">
        <v>35</v>
      </c>
      <c r="U526" s="3">
        <v>42288</v>
      </c>
      <c r="V526" t="s">
        <v>94</v>
      </c>
      <c r="W526" t="s">
        <v>37</v>
      </c>
      <c r="X526" t="s">
        <v>148</v>
      </c>
      <c r="Y526">
        <v>3</v>
      </c>
      <c r="Z526">
        <f>VLOOKUP(A526,Table3[],3,0)</f>
        <v>2</v>
      </c>
      <c r="AA526">
        <f>VLOOKUP(A526,'employee_engagement survey data'!A526:E990,4,0)</f>
        <v>4</v>
      </c>
      <c r="AB526">
        <f>VLOOKUP(A526,'employee_engagement survey data'!A526:E765,5,0)</f>
        <v>1</v>
      </c>
      <c r="AC526" t="str">
        <f>VLOOKUP(A526,training_and_development!A526:F563,3,0)</f>
        <v>Technical Skills</v>
      </c>
      <c r="AD526" t="str">
        <f>VLOOKUP(A526,training_and_development!A526:E915,4,0)</f>
        <v>Internal</v>
      </c>
      <c r="AE526" t="str">
        <f>VLOOKUP(A526,training_and_development!A526:F3523,5,0)</f>
        <v>Failed</v>
      </c>
      <c r="AF526" t="str">
        <f>VLOOKUP(A526,training_and_development!A525:G545,6,0)</f>
        <v>Davisview</v>
      </c>
      <c r="AG526" t="str">
        <f>VLOOKUP(A526,training_and_development!A526:H534,7,0)</f>
        <v>Sarah Smith</v>
      </c>
      <c r="AH526">
        <f>VLOOKUP(A526,training_and_development!A526:H529,8,0)</f>
        <v>4</v>
      </c>
    </row>
    <row r="527" spans="1:34" x14ac:dyDescent="0.25">
      <c r="A527">
        <v>1526</v>
      </c>
      <c r="B527" t="s">
        <v>20800</v>
      </c>
      <c r="C527" s="1">
        <v>44309</v>
      </c>
      <c r="D527" s="8" t="s">
        <v>16975</v>
      </c>
      <c r="E527" t="s">
        <v>24</v>
      </c>
      <c r="F527" t="s">
        <v>2105</v>
      </c>
      <c r="G527" t="s">
        <v>26543</v>
      </c>
      <c r="H527" t="s">
        <v>26</v>
      </c>
      <c r="I527" t="s">
        <v>339</v>
      </c>
      <c r="J527" t="s">
        <v>28</v>
      </c>
      <c r="K527" t="s">
        <v>51</v>
      </c>
      <c r="L527" t="s">
        <v>50</v>
      </c>
      <c r="M527" t="s">
        <v>31</v>
      </c>
      <c r="N527" s="20" t="s">
        <v>16975</v>
      </c>
      <c r="O527" t="s">
        <v>28294</v>
      </c>
      <c r="P527" t="s">
        <v>68</v>
      </c>
      <c r="Q527" s="2">
        <v>31871</v>
      </c>
      <c r="R527" t="s">
        <v>33</v>
      </c>
      <c r="S527" t="s">
        <v>144</v>
      </c>
      <c r="T527" t="s">
        <v>35</v>
      </c>
      <c r="U527" s="3">
        <v>13579</v>
      </c>
      <c r="V527" t="s">
        <v>58</v>
      </c>
      <c r="W527" t="s">
        <v>79</v>
      </c>
      <c r="X527" t="s">
        <v>38</v>
      </c>
      <c r="Y527">
        <v>3</v>
      </c>
      <c r="Z527">
        <f>VLOOKUP(A527,Table3[],3,0)</f>
        <v>2</v>
      </c>
      <c r="AA527">
        <f>VLOOKUP(A527,'employee_engagement survey data'!A527:E991,4,0)</f>
        <v>3</v>
      </c>
      <c r="AB527">
        <f>VLOOKUP(A527,'employee_engagement survey data'!A527:E766,5,0)</f>
        <v>3</v>
      </c>
      <c r="AC527" t="str">
        <f>VLOOKUP(A527,training_and_development!A527:F564,3,0)</f>
        <v>Leadership Development</v>
      </c>
      <c r="AD527" t="str">
        <f>VLOOKUP(A527,training_and_development!A527:E916,4,0)</f>
        <v>Internal</v>
      </c>
      <c r="AE527" t="str">
        <f>VLOOKUP(A527,training_and_development!A527:F3524,5,0)</f>
        <v>Completed</v>
      </c>
      <c r="AF527" t="str">
        <f>VLOOKUP(A527,training_and_development!A526:G546,6,0)</f>
        <v>New Richardhaven</v>
      </c>
      <c r="AG527" t="str">
        <f>VLOOKUP(A527,training_and_development!A527:H535,7,0)</f>
        <v>Victoria Patel</v>
      </c>
      <c r="AH527">
        <f>VLOOKUP(A527,training_and_development!A527:H530,8,0)</f>
        <v>3</v>
      </c>
    </row>
    <row r="528" spans="1:34" x14ac:dyDescent="0.25">
      <c r="A528">
        <v>1527</v>
      </c>
      <c r="B528" t="s">
        <v>20801</v>
      </c>
      <c r="C528" s="1">
        <v>44717</v>
      </c>
      <c r="D528" s="8">
        <v>44799</v>
      </c>
      <c r="E528" t="s">
        <v>24</v>
      </c>
      <c r="F528" t="s">
        <v>2106</v>
      </c>
      <c r="G528" t="s">
        <v>26543</v>
      </c>
      <c r="H528" t="s">
        <v>40</v>
      </c>
      <c r="I528" t="s">
        <v>339</v>
      </c>
      <c r="J528" t="s">
        <v>42</v>
      </c>
      <c r="K528" t="s">
        <v>41</v>
      </c>
      <c r="L528" t="s">
        <v>50</v>
      </c>
      <c r="M528" t="s">
        <v>120</v>
      </c>
      <c r="N528" s="20" t="s">
        <v>2108</v>
      </c>
      <c r="O528" t="s">
        <v>28294</v>
      </c>
      <c r="P528" t="s">
        <v>83</v>
      </c>
      <c r="Q528" s="2">
        <v>29293</v>
      </c>
      <c r="R528" t="s">
        <v>33</v>
      </c>
      <c r="S528" t="s">
        <v>85</v>
      </c>
      <c r="T528" t="s">
        <v>35</v>
      </c>
      <c r="U528" s="3">
        <v>39855</v>
      </c>
      <c r="V528" t="s">
        <v>94</v>
      </c>
      <c r="W528" t="s">
        <v>37</v>
      </c>
      <c r="X528" t="s">
        <v>38</v>
      </c>
      <c r="Y528">
        <v>3</v>
      </c>
      <c r="Z528">
        <f>VLOOKUP(A528,Table3[],3,0)</f>
        <v>1</v>
      </c>
      <c r="AA528">
        <f>VLOOKUP(A528,'employee_engagement survey data'!A528:E992,4,0)</f>
        <v>1</v>
      </c>
      <c r="AB528">
        <f>VLOOKUP(A528,'employee_engagement survey data'!A528:E767,5,0)</f>
        <v>3</v>
      </c>
      <c r="AC528" t="str">
        <f>VLOOKUP(A528,training_and_development!A528:F565,3,0)</f>
        <v>Customer Service</v>
      </c>
      <c r="AD528" t="str">
        <f>VLOOKUP(A528,training_and_development!A528:E917,4,0)</f>
        <v>External</v>
      </c>
      <c r="AE528" t="str">
        <f>VLOOKUP(A528,training_and_development!A528:F3525,5,0)</f>
        <v>Failed</v>
      </c>
      <c r="AF528" t="str">
        <f>VLOOKUP(A528,training_and_development!A527:G547,6,0)</f>
        <v>Stacyton</v>
      </c>
      <c r="AG528" t="str">
        <f>VLOOKUP(A528,training_and_development!A528:H536,7,0)</f>
        <v>Cristina Shields</v>
      </c>
      <c r="AH528">
        <f>VLOOKUP(A528,training_and_development!A528:H531,8,0)</f>
        <v>3</v>
      </c>
    </row>
    <row r="529" spans="1:34" x14ac:dyDescent="0.25">
      <c r="A529">
        <v>1528</v>
      </c>
      <c r="B529" t="s">
        <v>20802</v>
      </c>
      <c r="C529" s="1">
        <v>44884</v>
      </c>
      <c r="D529" s="8" t="s">
        <v>16975</v>
      </c>
      <c r="E529" t="s">
        <v>24</v>
      </c>
      <c r="F529" t="s">
        <v>2109</v>
      </c>
      <c r="G529" t="s">
        <v>26543</v>
      </c>
      <c r="H529" t="s">
        <v>99</v>
      </c>
      <c r="I529" t="s">
        <v>339</v>
      </c>
      <c r="J529" t="s">
        <v>42</v>
      </c>
      <c r="K529" t="s">
        <v>41</v>
      </c>
      <c r="L529" t="s">
        <v>42</v>
      </c>
      <c r="M529" t="s">
        <v>31</v>
      </c>
      <c r="N529" s="20" t="s">
        <v>16975</v>
      </c>
      <c r="O529" t="s">
        <v>28294</v>
      </c>
      <c r="P529" t="s">
        <v>68</v>
      </c>
      <c r="Q529" s="2">
        <v>19690</v>
      </c>
      <c r="R529" t="s">
        <v>33</v>
      </c>
      <c r="S529" t="s">
        <v>64</v>
      </c>
      <c r="T529" t="s">
        <v>35</v>
      </c>
      <c r="U529" s="3">
        <v>47571</v>
      </c>
      <c r="V529" t="s">
        <v>94</v>
      </c>
      <c r="W529" t="s">
        <v>37</v>
      </c>
      <c r="X529" t="s">
        <v>38</v>
      </c>
      <c r="Y529">
        <v>3</v>
      </c>
      <c r="Z529">
        <f>VLOOKUP(A529,Table3[],3,0)</f>
        <v>5</v>
      </c>
      <c r="AA529">
        <f>VLOOKUP(A529,'employee_engagement survey data'!A529:E993,4,0)</f>
        <v>5</v>
      </c>
      <c r="AB529">
        <f>VLOOKUP(A529,'employee_engagement survey data'!A529:E768,5,0)</f>
        <v>2</v>
      </c>
      <c r="AC529" t="str">
        <f>VLOOKUP(A529,training_and_development!A529:F566,3,0)</f>
        <v>Communication Skills</v>
      </c>
      <c r="AD529" t="str">
        <f>VLOOKUP(A529,training_and_development!A529:E918,4,0)</f>
        <v>Internal</v>
      </c>
      <c r="AE529" t="str">
        <f>VLOOKUP(A529,training_and_development!A529:F3526,5,0)</f>
        <v>Failed</v>
      </c>
      <c r="AF529" t="str">
        <f>VLOOKUP(A529,training_and_development!A528:G548,6,0)</f>
        <v>Lake Amy</v>
      </c>
      <c r="AG529" t="str">
        <f>VLOOKUP(A529,training_and_development!A529:H537,7,0)</f>
        <v>Ryan Carey</v>
      </c>
      <c r="AH529">
        <f>VLOOKUP(A529,training_and_development!A529:H532,8,0)</f>
        <v>1</v>
      </c>
    </row>
    <row r="530" spans="1:34" x14ac:dyDescent="0.25">
      <c r="A530">
        <v>1529</v>
      </c>
      <c r="B530" t="s">
        <v>20803</v>
      </c>
      <c r="C530" s="1">
        <v>45030</v>
      </c>
      <c r="D530" s="8" t="s">
        <v>16975</v>
      </c>
      <c r="E530" t="s">
        <v>24</v>
      </c>
      <c r="F530" t="s">
        <v>2110</v>
      </c>
      <c r="G530" t="s">
        <v>26543</v>
      </c>
      <c r="H530" t="s">
        <v>87</v>
      </c>
      <c r="I530" t="s">
        <v>339</v>
      </c>
      <c r="J530" t="s">
        <v>50</v>
      </c>
      <c r="K530" t="s">
        <v>29</v>
      </c>
      <c r="L530" t="s">
        <v>42</v>
      </c>
      <c r="M530" t="s">
        <v>31</v>
      </c>
      <c r="N530" s="20" t="s">
        <v>16975</v>
      </c>
      <c r="O530" t="s">
        <v>28294</v>
      </c>
      <c r="P530" t="s">
        <v>68</v>
      </c>
      <c r="Q530" s="2">
        <v>27237</v>
      </c>
      <c r="R530" t="s">
        <v>33</v>
      </c>
      <c r="S530" t="s">
        <v>64</v>
      </c>
      <c r="T530" t="s">
        <v>35</v>
      </c>
      <c r="U530" s="3">
        <v>90069</v>
      </c>
      <c r="V530" t="s">
        <v>46</v>
      </c>
      <c r="W530" t="s">
        <v>65</v>
      </c>
      <c r="X530" t="s">
        <v>38</v>
      </c>
      <c r="Y530">
        <v>3</v>
      </c>
      <c r="Z530">
        <f>VLOOKUP(A530,Table3[],3,0)</f>
        <v>3</v>
      </c>
      <c r="AA530">
        <f>VLOOKUP(A530,'employee_engagement survey data'!A530:E994,4,0)</f>
        <v>1</v>
      </c>
      <c r="AB530">
        <f>VLOOKUP(A530,'employee_engagement survey data'!A530:E769,5,0)</f>
        <v>3</v>
      </c>
      <c r="AC530" t="str">
        <f>VLOOKUP(A530,training_and_development!A530:F567,3,0)</f>
        <v>Communication Skills</v>
      </c>
      <c r="AD530" t="str">
        <f>VLOOKUP(A530,training_and_development!A530:E919,4,0)</f>
        <v>External</v>
      </c>
      <c r="AE530" t="str">
        <f>VLOOKUP(A530,training_and_development!A530:F3527,5,0)</f>
        <v>Failed</v>
      </c>
      <c r="AF530" t="str">
        <f>VLOOKUP(A530,training_and_development!A529:G549,6,0)</f>
        <v>North Susan</v>
      </c>
      <c r="AG530" t="str">
        <f>VLOOKUP(A530,training_and_development!A530:H538,7,0)</f>
        <v>Elizabeth Robinson</v>
      </c>
      <c r="AH530">
        <f>VLOOKUP(A530,training_and_development!A530:H533,8,0)</f>
        <v>5</v>
      </c>
    </row>
    <row r="531" spans="1:34" x14ac:dyDescent="0.25">
      <c r="A531">
        <v>1530</v>
      </c>
      <c r="B531" t="s">
        <v>20804</v>
      </c>
      <c r="C531" s="1">
        <v>44908</v>
      </c>
      <c r="D531" s="8" t="s">
        <v>16975</v>
      </c>
      <c r="E531" t="s">
        <v>24</v>
      </c>
      <c r="F531" t="s">
        <v>2111</v>
      </c>
      <c r="G531" t="s">
        <v>26543</v>
      </c>
      <c r="H531" t="s">
        <v>49</v>
      </c>
      <c r="I531" t="s">
        <v>339</v>
      </c>
      <c r="J531" t="s">
        <v>28</v>
      </c>
      <c r="K531" t="s">
        <v>51</v>
      </c>
      <c r="L531" t="s">
        <v>50</v>
      </c>
      <c r="M531" t="s">
        <v>31</v>
      </c>
      <c r="N531" s="20" t="s">
        <v>16975</v>
      </c>
      <c r="O531" t="s">
        <v>28294</v>
      </c>
      <c r="P531" t="s">
        <v>68</v>
      </c>
      <c r="Q531" s="2">
        <v>36558</v>
      </c>
      <c r="R531" t="s">
        <v>33</v>
      </c>
      <c r="S531" t="s">
        <v>277</v>
      </c>
      <c r="T531" t="s">
        <v>35</v>
      </c>
      <c r="U531" s="3">
        <v>25072</v>
      </c>
      <c r="V531" t="s">
        <v>58</v>
      </c>
      <c r="W531" t="s">
        <v>59</v>
      </c>
      <c r="X531" t="s">
        <v>38</v>
      </c>
      <c r="Y531">
        <v>3</v>
      </c>
      <c r="Z531">
        <f>VLOOKUP(A531,Table3[],3,0)</f>
        <v>1</v>
      </c>
      <c r="AA531">
        <f>VLOOKUP(A531,'employee_engagement survey data'!A531:E995,4,0)</f>
        <v>2</v>
      </c>
      <c r="AB531">
        <f>VLOOKUP(A531,'employee_engagement survey data'!A531:E770,5,0)</f>
        <v>3</v>
      </c>
      <c r="AC531" t="str">
        <f>VLOOKUP(A531,training_and_development!A531:F568,3,0)</f>
        <v>Project Management</v>
      </c>
      <c r="AD531" t="str">
        <f>VLOOKUP(A531,training_and_development!A531:E920,4,0)</f>
        <v>External</v>
      </c>
      <c r="AE531" t="str">
        <f>VLOOKUP(A531,training_and_development!A531:F3528,5,0)</f>
        <v>Completed</v>
      </c>
      <c r="AF531" t="str">
        <f>VLOOKUP(A531,training_and_development!A530:G550,6,0)</f>
        <v>Adamsmouth</v>
      </c>
      <c r="AG531" t="str">
        <f>VLOOKUP(A531,training_and_development!A531:H539,7,0)</f>
        <v>Brendan Robles</v>
      </c>
      <c r="AH531">
        <f>VLOOKUP(A531,training_and_development!A531:H534,8,0)</f>
        <v>4</v>
      </c>
    </row>
    <row r="532" spans="1:34" x14ac:dyDescent="0.25">
      <c r="A532">
        <v>1531</v>
      </c>
      <c r="B532" t="s">
        <v>20805</v>
      </c>
      <c r="C532" s="1">
        <v>44996</v>
      </c>
      <c r="D532" s="8">
        <v>45025</v>
      </c>
      <c r="E532" t="s">
        <v>24</v>
      </c>
      <c r="F532" t="s">
        <v>2112</v>
      </c>
      <c r="G532" t="s">
        <v>26543</v>
      </c>
      <c r="H532" t="s">
        <v>116</v>
      </c>
      <c r="I532" t="s">
        <v>946</v>
      </c>
      <c r="J532" t="s">
        <v>42</v>
      </c>
      <c r="K532" t="s">
        <v>41</v>
      </c>
      <c r="L532" t="s">
        <v>50</v>
      </c>
      <c r="M532" t="s">
        <v>120</v>
      </c>
      <c r="N532" s="20" t="s">
        <v>2114</v>
      </c>
      <c r="O532" t="s">
        <v>28294</v>
      </c>
      <c r="P532" t="s">
        <v>43</v>
      </c>
      <c r="Q532" s="2">
        <v>31295</v>
      </c>
      <c r="R532" t="s">
        <v>33</v>
      </c>
      <c r="S532" t="s">
        <v>114</v>
      </c>
      <c r="T532" t="s">
        <v>35</v>
      </c>
      <c r="U532" s="3">
        <v>2315</v>
      </c>
      <c r="V532" t="s">
        <v>94</v>
      </c>
      <c r="W532" t="s">
        <v>37</v>
      </c>
      <c r="X532" t="s">
        <v>38</v>
      </c>
      <c r="Y532">
        <v>3</v>
      </c>
      <c r="Z532">
        <f>VLOOKUP(A532,Table3[],3,0)</f>
        <v>5</v>
      </c>
      <c r="AA532">
        <f>VLOOKUP(A532,'employee_engagement survey data'!A532:E996,4,0)</f>
        <v>5</v>
      </c>
      <c r="AB532">
        <f>VLOOKUP(A532,'employee_engagement survey data'!A532:E771,5,0)</f>
        <v>3</v>
      </c>
      <c r="AC532" t="str">
        <f>VLOOKUP(A532,training_and_development!A532:F569,3,0)</f>
        <v>Leadership Development</v>
      </c>
      <c r="AD532" t="str">
        <f>VLOOKUP(A532,training_and_development!A532:E921,4,0)</f>
        <v>Internal</v>
      </c>
      <c r="AE532" t="str">
        <f>VLOOKUP(A532,training_and_development!A532:F3529,5,0)</f>
        <v>Completed</v>
      </c>
      <c r="AF532" t="str">
        <f>VLOOKUP(A532,training_and_development!A531:G551,6,0)</f>
        <v>North Andrewport</v>
      </c>
      <c r="AG532" t="str">
        <f>VLOOKUP(A532,training_and_development!A532:H540,7,0)</f>
        <v>Anna Brooks</v>
      </c>
      <c r="AH532">
        <f>VLOOKUP(A532,training_and_development!A532:H535,8,0)</f>
        <v>4</v>
      </c>
    </row>
    <row r="533" spans="1:34" x14ac:dyDescent="0.25">
      <c r="A533">
        <v>1532</v>
      </c>
      <c r="B533" t="s">
        <v>20806</v>
      </c>
      <c r="C533" s="1">
        <v>43791</v>
      </c>
      <c r="D533" s="8">
        <v>43879</v>
      </c>
      <c r="E533" t="s">
        <v>24</v>
      </c>
      <c r="F533" t="s">
        <v>2115</v>
      </c>
      <c r="G533" t="s">
        <v>26543</v>
      </c>
      <c r="H533" t="s">
        <v>96</v>
      </c>
      <c r="I533" t="s">
        <v>339</v>
      </c>
      <c r="J533" t="s">
        <v>42</v>
      </c>
      <c r="K533" t="s">
        <v>51</v>
      </c>
      <c r="L533" t="s">
        <v>50</v>
      </c>
      <c r="M533" t="s">
        <v>100</v>
      </c>
      <c r="N533" s="20" t="s">
        <v>2117</v>
      </c>
      <c r="O533" t="s">
        <v>28294</v>
      </c>
      <c r="P533" t="s">
        <v>62</v>
      </c>
      <c r="Q533" s="2">
        <v>16141</v>
      </c>
      <c r="R533" t="s">
        <v>33</v>
      </c>
      <c r="S533" t="s">
        <v>78</v>
      </c>
      <c r="T533" t="s">
        <v>35</v>
      </c>
      <c r="U533" s="3">
        <v>74746</v>
      </c>
      <c r="V533" t="s">
        <v>94</v>
      </c>
      <c r="W533" t="s">
        <v>79</v>
      </c>
      <c r="X533" t="s">
        <v>38</v>
      </c>
      <c r="Y533">
        <v>3</v>
      </c>
      <c r="Z533">
        <f>VLOOKUP(A533,Table3[],3,0)</f>
        <v>5</v>
      </c>
      <c r="AA533">
        <f>VLOOKUP(A533,'employee_engagement survey data'!A533:E997,4,0)</f>
        <v>2</v>
      </c>
      <c r="AB533">
        <f>VLOOKUP(A533,'employee_engagement survey data'!A533:E772,5,0)</f>
        <v>2</v>
      </c>
      <c r="AC533" t="str">
        <f>VLOOKUP(A533,training_and_development!A533:F570,3,0)</f>
        <v>Technical Skills</v>
      </c>
      <c r="AD533" t="str">
        <f>VLOOKUP(A533,training_and_development!A533:E922,4,0)</f>
        <v>External</v>
      </c>
      <c r="AE533" t="str">
        <f>VLOOKUP(A533,training_and_development!A533:F3530,5,0)</f>
        <v>Completed</v>
      </c>
      <c r="AF533" t="str">
        <f>VLOOKUP(A533,training_and_development!A532:G552,6,0)</f>
        <v>Brianshire</v>
      </c>
      <c r="AG533" t="str">
        <f>VLOOKUP(A533,training_and_development!A533:H541,7,0)</f>
        <v>Scott Griffin</v>
      </c>
      <c r="AH533">
        <f>VLOOKUP(A533,training_and_development!A533:H536,8,0)</f>
        <v>5</v>
      </c>
    </row>
    <row r="534" spans="1:34" x14ac:dyDescent="0.25">
      <c r="A534">
        <v>1533</v>
      </c>
      <c r="B534" t="s">
        <v>20807</v>
      </c>
      <c r="C534" s="1">
        <v>44268</v>
      </c>
      <c r="D534" s="8">
        <v>44519</v>
      </c>
      <c r="E534" t="s">
        <v>24</v>
      </c>
      <c r="F534" t="s">
        <v>2118</v>
      </c>
      <c r="G534" t="s">
        <v>26543</v>
      </c>
      <c r="H534" t="s">
        <v>61</v>
      </c>
      <c r="I534" t="s">
        <v>339</v>
      </c>
      <c r="J534" t="s">
        <v>28</v>
      </c>
      <c r="K534" t="s">
        <v>29</v>
      </c>
      <c r="L534" t="s">
        <v>50</v>
      </c>
      <c r="M534" t="s">
        <v>92</v>
      </c>
      <c r="N534" s="20" t="s">
        <v>2120</v>
      </c>
      <c r="O534" t="s">
        <v>28294</v>
      </c>
      <c r="P534" t="s">
        <v>43</v>
      </c>
      <c r="Q534" s="2">
        <v>33106</v>
      </c>
      <c r="R534" t="s">
        <v>33</v>
      </c>
      <c r="S534" t="s">
        <v>78</v>
      </c>
      <c r="T534" t="s">
        <v>35</v>
      </c>
      <c r="U534" s="3">
        <v>20157</v>
      </c>
      <c r="V534" t="s">
        <v>71</v>
      </c>
      <c r="W534" t="s">
        <v>37</v>
      </c>
      <c r="X534" t="s">
        <v>38</v>
      </c>
      <c r="Y534">
        <v>3</v>
      </c>
      <c r="Z534">
        <f>VLOOKUP(A534,Table3[],3,0)</f>
        <v>1</v>
      </c>
      <c r="AA534">
        <f>VLOOKUP(A534,'employee_engagement survey data'!A534:E998,4,0)</f>
        <v>3</v>
      </c>
      <c r="AB534">
        <f>VLOOKUP(A534,'employee_engagement survey data'!A534:E773,5,0)</f>
        <v>2</v>
      </c>
      <c r="AC534" t="str">
        <f>VLOOKUP(A534,training_and_development!A534:F571,3,0)</f>
        <v>Leadership Development</v>
      </c>
      <c r="AD534" t="str">
        <f>VLOOKUP(A534,training_and_development!A534:E923,4,0)</f>
        <v>External</v>
      </c>
      <c r="AE534" t="str">
        <f>VLOOKUP(A534,training_and_development!A534:F3531,5,0)</f>
        <v>Completed</v>
      </c>
      <c r="AF534" t="str">
        <f>VLOOKUP(A534,training_and_development!A533:G553,6,0)</f>
        <v>Allenside</v>
      </c>
      <c r="AG534" t="str">
        <f>VLOOKUP(A534,training_and_development!A534:H542,7,0)</f>
        <v>Kristen Mills</v>
      </c>
      <c r="AH534">
        <f>VLOOKUP(A534,training_and_development!A534:H537,8,0)</f>
        <v>2</v>
      </c>
    </row>
    <row r="535" spans="1:34" x14ac:dyDescent="0.25">
      <c r="A535">
        <v>1534</v>
      </c>
      <c r="B535" t="s">
        <v>20808</v>
      </c>
      <c r="C535" s="1">
        <v>44619</v>
      </c>
      <c r="D535" s="8" t="s">
        <v>16975</v>
      </c>
      <c r="E535" t="s">
        <v>332</v>
      </c>
      <c r="F535" t="s">
        <v>2121</v>
      </c>
      <c r="G535" t="s">
        <v>26543</v>
      </c>
      <c r="H535" t="s">
        <v>26</v>
      </c>
      <c r="I535" t="s">
        <v>339</v>
      </c>
      <c r="J535" t="s">
        <v>50</v>
      </c>
      <c r="K535" t="s">
        <v>51</v>
      </c>
      <c r="L535" t="s">
        <v>30</v>
      </c>
      <c r="M535" t="s">
        <v>31</v>
      </c>
      <c r="N535" s="20" t="s">
        <v>16975</v>
      </c>
      <c r="O535" t="s">
        <v>28294</v>
      </c>
      <c r="P535" t="s">
        <v>68</v>
      </c>
      <c r="Q535" s="2">
        <v>23691</v>
      </c>
      <c r="R535" t="s">
        <v>33</v>
      </c>
      <c r="S535" t="s">
        <v>140</v>
      </c>
      <c r="T535" t="s">
        <v>45</v>
      </c>
      <c r="U535" s="3">
        <v>11719</v>
      </c>
      <c r="V535" t="s">
        <v>36</v>
      </c>
      <c r="W535" t="s">
        <v>65</v>
      </c>
      <c r="X535" t="s">
        <v>38</v>
      </c>
      <c r="Y535">
        <v>3</v>
      </c>
      <c r="Z535">
        <f>VLOOKUP(A535,Table3[],3,0)</f>
        <v>1</v>
      </c>
      <c r="AA535">
        <f>VLOOKUP(A535,'employee_engagement survey data'!A535:E999,4,0)</f>
        <v>1</v>
      </c>
      <c r="AB535">
        <f>VLOOKUP(A535,'employee_engagement survey data'!A535:E774,5,0)</f>
        <v>5</v>
      </c>
      <c r="AC535" t="str">
        <f>VLOOKUP(A535,training_and_development!A535:F572,3,0)</f>
        <v>Project Management</v>
      </c>
      <c r="AD535" t="str">
        <f>VLOOKUP(A535,training_and_development!A535:E924,4,0)</f>
        <v>External</v>
      </c>
      <c r="AE535" t="str">
        <f>VLOOKUP(A535,training_and_development!A535:F3532,5,0)</f>
        <v>Failed</v>
      </c>
      <c r="AF535" t="str">
        <f>VLOOKUP(A535,training_and_development!A534:G554,6,0)</f>
        <v>Port Jake</v>
      </c>
      <c r="AG535" t="str">
        <f>VLOOKUP(A535,training_and_development!A535:H543,7,0)</f>
        <v>Carla Smith</v>
      </c>
      <c r="AH535">
        <f>VLOOKUP(A535,training_and_development!A535:H538,8,0)</f>
        <v>1</v>
      </c>
    </row>
    <row r="536" spans="1:34" x14ac:dyDescent="0.25">
      <c r="A536">
        <v>1535</v>
      </c>
      <c r="B536" t="s">
        <v>20809</v>
      </c>
      <c r="C536" s="1">
        <v>44324</v>
      </c>
      <c r="D536" s="8" t="s">
        <v>16975</v>
      </c>
      <c r="E536" t="s">
        <v>332</v>
      </c>
      <c r="F536" t="s">
        <v>2122</v>
      </c>
      <c r="G536" t="s">
        <v>26543</v>
      </c>
      <c r="H536" t="s">
        <v>96</v>
      </c>
      <c r="I536" t="s">
        <v>946</v>
      </c>
      <c r="J536" t="s">
        <v>28</v>
      </c>
      <c r="K536" t="s">
        <v>51</v>
      </c>
      <c r="L536" t="s">
        <v>42</v>
      </c>
      <c r="M536" t="s">
        <v>31</v>
      </c>
      <c r="N536" s="20" t="s">
        <v>16975</v>
      </c>
      <c r="O536" t="s">
        <v>28294</v>
      </c>
      <c r="P536" t="s">
        <v>62</v>
      </c>
      <c r="Q536" s="2">
        <v>36841</v>
      </c>
      <c r="R536" t="s">
        <v>33</v>
      </c>
      <c r="S536" t="s">
        <v>144</v>
      </c>
      <c r="T536" t="s">
        <v>35</v>
      </c>
      <c r="U536" s="3">
        <v>30912</v>
      </c>
      <c r="V536" t="s">
        <v>71</v>
      </c>
      <c r="W536" t="s">
        <v>37</v>
      </c>
      <c r="X536" t="s">
        <v>38</v>
      </c>
      <c r="Y536">
        <v>3</v>
      </c>
      <c r="Z536">
        <f>VLOOKUP(A536,Table3[],3,0)</f>
        <v>4</v>
      </c>
      <c r="AA536">
        <f>VLOOKUP(A536,'employee_engagement survey data'!A536:E1000,4,0)</f>
        <v>2</v>
      </c>
      <c r="AB536">
        <f>VLOOKUP(A536,'employee_engagement survey data'!A536:E775,5,0)</f>
        <v>1</v>
      </c>
      <c r="AC536" t="str">
        <f>VLOOKUP(A536,training_and_development!A536:F573,3,0)</f>
        <v>Customer Service</v>
      </c>
      <c r="AD536" t="str">
        <f>VLOOKUP(A536,training_and_development!A536:E925,4,0)</f>
        <v>Internal</v>
      </c>
      <c r="AE536" t="str">
        <f>VLOOKUP(A536,training_and_development!A536:F3533,5,0)</f>
        <v>Failed</v>
      </c>
      <c r="AF536" t="str">
        <f>VLOOKUP(A536,training_and_development!A535:G555,6,0)</f>
        <v>Rhondaport</v>
      </c>
      <c r="AG536" t="str">
        <f>VLOOKUP(A536,training_and_development!A536:H544,7,0)</f>
        <v>Mrs. Kelly Rich PhD</v>
      </c>
      <c r="AH536">
        <f>VLOOKUP(A536,training_and_development!A536:H539,8,0)</f>
        <v>3</v>
      </c>
    </row>
    <row r="537" spans="1:34" x14ac:dyDescent="0.25">
      <c r="A537">
        <v>1536</v>
      </c>
      <c r="B537" t="s">
        <v>20810</v>
      </c>
      <c r="C537" s="1">
        <v>44922</v>
      </c>
      <c r="D537" s="8" t="s">
        <v>16975</v>
      </c>
      <c r="E537" t="s">
        <v>332</v>
      </c>
      <c r="F537" t="s">
        <v>2123</v>
      </c>
      <c r="G537" t="s">
        <v>26543</v>
      </c>
      <c r="H537" t="s">
        <v>40</v>
      </c>
      <c r="I537" t="s">
        <v>339</v>
      </c>
      <c r="J537" t="s">
        <v>28</v>
      </c>
      <c r="K537" t="s">
        <v>29</v>
      </c>
      <c r="L537" t="s">
        <v>42</v>
      </c>
      <c r="M537" t="s">
        <v>31</v>
      </c>
      <c r="N537" s="20" t="s">
        <v>16975</v>
      </c>
      <c r="O537" t="s">
        <v>28294</v>
      </c>
      <c r="P537" t="s">
        <v>62</v>
      </c>
      <c r="Q537" s="2">
        <v>20442</v>
      </c>
      <c r="R537" t="s">
        <v>33</v>
      </c>
      <c r="S537" t="s">
        <v>303</v>
      </c>
      <c r="T537" t="s">
        <v>35</v>
      </c>
      <c r="U537" s="3">
        <v>35052</v>
      </c>
      <c r="V537" t="s">
        <v>94</v>
      </c>
      <c r="W537" t="s">
        <v>59</v>
      </c>
      <c r="X537" t="s">
        <v>38</v>
      </c>
      <c r="Y537">
        <v>3</v>
      </c>
      <c r="Z537">
        <f>VLOOKUP(A537,Table3[],3,0)</f>
        <v>5</v>
      </c>
      <c r="AA537">
        <f>VLOOKUP(A537,'employee_engagement survey data'!A537:E1001,4,0)</f>
        <v>3</v>
      </c>
      <c r="AB537">
        <f>VLOOKUP(A537,'employee_engagement survey data'!A537:E776,5,0)</f>
        <v>5</v>
      </c>
      <c r="AC537" t="str">
        <f>VLOOKUP(A537,training_and_development!A537:F574,3,0)</f>
        <v>Communication Skills</v>
      </c>
      <c r="AD537" t="str">
        <f>VLOOKUP(A537,training_and_development!A537:E926,4,0)</f>
        <v>Internal</v>
      </c>
      <c r="AE537" t="str">
        <f>VLOOKUP(A537,training_and_development!A537:F3534,5,0)</f>
        <v>Completed</v>
      </c>
      <c r="AF537" t="str">
        <f>VLOOKUP(A537,training_and_development!A536:G556,6,0)</f>
        <v>Josephshire</v>
      </c>
      <c r="AG537" t="str">
        <f>VLOOKUP(A537,training_and_development!A537:H545,7,0)</f>
        <v>Travis Ryan</v>
      </c>
      <c r="AH537">
        <f>VLOOKUP(A537,training_and_development!A537:H540,8,0)</f>
        <v>4</v>
      </c>
    </row>
    <row r="538" spans="1:34" x14ac:dyDescent="0.25">
      <c r="A538">
        <v>1537</v>
      </c>
      <c r="B538" t="s">
        <v>20811</v>
      </c>
      <c r="C538" s="1">
        <v>44059</v>
      </c>
      <c r="D538" s="8" t="s">
        <v>16975</v>
      </c>
      <c r="E538" t="s">
        <v>332</v>
      </c>
      <c r="F538" t="s">
        <v>2124</v>
      </c>
      <c r="G538" t="s">
        <v>26543</v>
      </c>
      <c r="H538" t="s">
        <v>99</v>
      </c>
      <c r="I538" t="s">
        <v>339</v>
      </c>
      <c r="J538" t="s">
        <v>28</v>
      </c>
      <c r="K538" t="s">
        <v>51</v>
      </c>
      <c r="L538" t="s">
        <v>50</v>
      </c>
      <c r="M538" t="s">
        <v>31</v>
      </c>
      <c r="N538" s="20" t="s">
        <v>16975</v>
      </c>
      <c r="O538" t="s">
        <v>28294</v>
      </c>
      <c r="P538" t="s">
        <v>122</v>
      </c>
      <c r="Q538" s="2">
        <v>18275</v>
      </c>
      <c r="R538" t="s">
        <v>33</v>
      </c>
      <c r="S538" t="s">
        <v>326</v>
      </c>
      <c r="T538" t="s">
        <v>45</v>
      </c>
      <c r="U538" s="3">
        <v>13235</v>
      </c>
      <c r="V538" t="s">
        <v>46</v>
      </c>
      <c r="W538" t="s">
        <v>79</v>
      </c>
      <c r="X538" t="s">
        <v>38</v>
      </c>
      <c r="Y538">
        <v>3</v>
      </c>
      <c r="Z538">
        <f>VLOOKUP(A538,Table3[],3,0)</f>
        <v>5</v>
      </c>
      <c r="AA538">
        <f>VLOOKUP(A538,'employee_engagement survey data'!A538:E1002,4,0)</f>
        <v>2</v>
      </c>
      <c r="AB538">
        <f>VLOOKUP(A538,'employee_engagement survey data'!A538:E777,5,0)</f>
        <v>4</v>
      </c>
      <c r="AC538" t="str">
        <f>VLOOKUP(A538,training_and_development!A538:F575,3,0)</f>
        <v>Communication Skills</v>
      </c>
      <c r="AD538" t="str">
        <f>VLOOKUP(A538,training_and_development!A538:E927,4,0)</f>
        <v>External</v>
      </c>
      <c r="AE538" t="str">
        <f>VLOOKUP(A538,training_and_development!A538:F3535,5,0)</f>
        <v>Failed</v>
      </c>
      <c r="AF538" t="str">
        <f>VLOOKUP(A538,training_and_development!A537:G557,6,0)</f>
        <v>Lake Kyle</v>
      </c>
      <c r="AG538" t="str">
        <f>VLOOKUP(A538,training_and_development!A538:H546,7,0)</f>
        <v>David Anderson</v>
      </c>
      <c r="AH538">
        <f>VLOOKUP(A538,training_and_development!A538:H541,8,0)</f>
        <v>2</v>
      </c>
    </row>
    <row r="539" spans="1:34" x14ac:dyDescent="0.25">
      <c r="A539">
        <v>1538</v>
      </c>
      <c r="B539" t="s">
        <v>20812</v>
      </c>
      <c r="C539" s="1">
        <v>44946</v>
      </c>
      <c r="D539" s="8" t="s">
        <v>16975</v>
      </c>
      <c r="E539" t="s">
        <v>332</v>
      </c>
      <c r="F539" t="s">
        <v>2125</v>
      </c>
      <c r="G539" t="s">
        <v>26543</v>
      </c>
      <c r="H539" t="s">
        <v>61</v>
      </c>
      <c r="I539" t="s">
        <v>339</v>
      </c>
      <c r="J539" t="s">
        <v>28</v>
      </c>
      <c r="K539" t="s">
        <v>51</v>
      </c>
      <c r="L539" t="s">
        <v>50</v>
      </c>
      <c r="M539" t="s">
        <v>31</v>
      </c>
      <c r="N539" s="20" t="s">
        <v>16975</v>
      </c>
      <c r="O539" t="s">
        <v>28294</v>
      </c>
      <c r="P539" t="s">
        <v>105</v>
      </c>
      <c r="Q539" s="2">
        <v>36909</v>
      </c>
      <c r="R539" t="s">
        <v>33</v>
      </c>
      <c r="S539" t="s">
        <v>107</v>
      </c>
      <c r="T539" t="s">
        <v>45</v>
      </c>
      <c r="U539" s="3">
        <v>27010</v>
      </c>
      <c r="V539" t="s">
        <v>36</v>
      </c>
      <c r="W539" t="s">
        <v>37</v>
      </c>
      <c r="X539" t="s">
        <v>38</v>
      </c>
      <c r="Y539">
        <v>3</v>
      </c>
      <c r="Z539">
        <f>VLOOKUP(A539,Table3[],3,0)</f>
        <v>2</v>
      </c>
      <c r="AA539">
        <f>VLOOKUP(A539,'employee_engagement survey data'!A539:E1003,4,0)</f>
        <v>4</v>
      </c>
      <c r="AB539">
        <f>VLOOKUP(A539,'employee_engagement survey data'!A539:E778,5,0)</f>
        <v>5</v>
      </c>
      <c r="AC539" t="str">
        <f>VLOOKUP(A539,training_and_development!A539:F576,3,0)</f>
        <v>Leadership Development</v>
      </c>
      <c r="AD539" t="str">
        <f>VLOOKUP(A539,training_and_development!A539:E928,4,0)</f>
        <v>External</v>
      </c>
      <c r="AE539" t="str">
        <f>VLOOKUP(A539,training_and_development!A539:F3536,5,0)</f>
        <v>Failed</v>
      </c>
      <c r="AF539" t="str">
        <f>VLOOKUP(A539,training_and_development!A538:G558,6,0)</f>
        <v>South Michaelmouth</v>
      </c>
      <c r="AG539" t="str">
        <f>VLOOKUP(A539,training_and_development!A539:H547,7,0)</f>
        <v>Heather Tucker</v>
      </c>
      <c r="AH539">
        <f>VLOOKUP(A539,training_and_development!A539:H542,8,0)</f>
        <v>3</v>
      </c>
    </row>
    <row r="540" spans="1:34" x14ac:dyDescent="0.25">
      <c r="A540">
        <v>1539</v>
      </c>
      <c r="B540" t="s">
        <v>20813</v>
      </c>
      <c r="C540" s="1">
        <v>44193</v>
      </c>
      <c r="D540" s="8">
        <v>44470</v>
      </c>
      <c r="E540" t="s">
        <v>332</v>
      </c>
      <c r="F540" t="s">
        <v>2126</v>
      </c>
      <c r="G540" t="s">
        <v>26543</v>
      </c>
      <c r="H540" t="s">
        <v>116</v>
      </c>
      <c r="I540" t="s">
        <v>339</v>
      </c>
      <c r="J540" t="s">
        <v>42</v>
      </c>
      <c r="K540" t="s">
        <v>41</v>
      </c>
      <c r="L540" t="s">
        <v>50</v>
      </c>
      <c r="M540" t="s">
        <v>120</v>
      </c>
      <c r="N540" s="20" t="s">
        <v>2128</v>
      </c>
      <c r="O540" t="s">
        <v>28294</v>
      </c>
      <c r="P540" t="s">
        <v>122</v>
      </c>
      <c r="Q540" s="2">
        <v>22342</v>
      </c>
      <c r="R540" t="s">
        <v>33</v>
      </c>
      <c r="S540" t="s">
        <v>64</v>
      </c>
      <c r="T540" t="s">
        <v>45</v>
      </c>
      <c r="U540" s="3">
        <v>79458</v>
      </c>
      <c r="V540" t="s">
        <v>46</v>
      </c>
      <c r="W540" t="s">
        <v>37</v>
      </c>
      <c r="X540" t="s">
        <v>38</v>
      </c>
      <c r="Y540">
        <v>3</v>
      </c>
      <c r="Z540">
        <f>VLOOKUP(A540,Table3[],3,0)</f>
        <v>4</v>
      </c>
      <c r="AA540">
        <f>VLOOKUP(A540,'employee_engagement survey data'!A540:E1004,4,0)</f>
        <v>4</v>
      </c>
      <c r="AB540">
        <f>VLOOKUP(A540,'employee_engagement survey data'!A540:E779,5,0)</f>
        <v>5</v>
      </c>
      <c r="AC540" t="str">
        <f>VLOOKUP(A540,training_and_development!A540:F577,3,0)</f>
        <v>Communication Skills</v>
      </c>
      <c r="AD540" t="str">
        <f>VLOOKUP(A540,training_and_development!A540:E929,4,0)</f>
        <v>Internal</v>
      </c>
      <c r="AE540" t="str">
        <f>VLOOKUP(A540,training_and_development!A540:F3537,5,0)</f>
        <v>Completed</v>
      </c>
      <c r="AF540" t="str">
        <f>VLOOKUP(A540,training_and_development!A539:G559,6,0)</f>
        <v>Brentberg</v>
      </c>
      <c r="AG540" t="str">
        <f>VLOOKUP(A540,training_and_development!A540:H548,7,0)</f>
        <v>Sierra Mooney</v>
      </c>
      <c r="AH540">
        <f>VLOOKUP(A540,training_and_development!A540:H543,8,0)</f>
        <v>5</v>
      </c>
    </row>
    <row r="541" spans="1:34" x14ac:dyDescent="0.25">
      <c r="A541">
        <v>1540</v>
      </c>
      <c r="B541" t="s">
        <v>20814</v>
      </c>
      <c r="C541" s="1">
        <v>44245</v>
      </c>
      <c r="D541" s="8" t="s">
        <v>16975</v>
      </c>
      <c r="E541" t="s">
        <v>24</v>
      </c>
      <c r="F541" t="s">
        <v>2129</v>
      </c>
      <c r="G541" t="s">
        <v>26543</v>
      </c>
      <c r="H541" t="s">
        <v>67</v>
      </c>
      <c r="I541" t="s">
        <v>339</v>
      </c>
      <c r="J541" t="s">
        <v>28</v>
      </c>
      <c r="K541" t="s">
        <v>29</v>
      </c>
      <c r="L541" t="s">
        <v>30</v>
      </c>
      <c r="M541" t="s">
        <v>31</v>
      </c>
      <c r="N541" s="20" t="s">
        <v>16975</v>
      </c>
      <c r="O541" t="s">
        <v>28294</v>
      </c>
      <c r="P541" t="s">
        <v>437</v>
      </c>
      <c r="Q541" s="2">
        <v>24522</v>
      </c>
      <c r="R541" t="s">
        <v>33</v>
      </c>
      <c r="S541" t="s">
        <v>2130</v>
      </c>
      <c r="T541" t="s">
        <v>35</v>
      </c>
      <c r="U541" s="3">
        <v>62937</v>
      </c>
      <c r="V541" t="s">
        <v>71</v>
      </c>
      <c r="W541" t="s">
        <v>37</v>
      </c>
      <c r="X541" t="s">
        <v>38</v>
      </c>
      <c r="Y541">
        <v>3</v>
      </c>
      <c r="Z541">
        <f>VLOOKUP(A541,Table3[],3,0)</f>
        <v>2</v>
      </c>
      <c r="AA541">
        <f>VLOOKUP(A541,'employee_engagement survey data'!A541:E1005,4,0)</f>
        <v>4</v>
      </c>
      <c r="AB541">
        <f>VLOOKUP(A541,'employee_engagement survey data'!A541:E780,5,0)</f>
        <v>2</v>
      </c>
      <c r="AC541" t="str">
        <f>VLOOKUP(A541,training_and_development!A541:F578,3,0)</f>
        <v>Communication Skills</v>
      </c>
      <c r="AD541" t="str">
        <f>VLOOKUP(A541,training_and_development!A541:E930,4,0)</f>
        <v>Internal</v>
      </c>
      <c r="AE541" t="str">
        <f>VLOOKUP(A541,training_and_development!A541:F3538,5,0)</f>
        <v>Failed</v>
      </c>
      <c r="AF541" t="str">
        <f>VLOOKUP(A541,training_and_development!A540:G560,6,0)</f>
        <v>Rochaton</v>
      </c>
      <c r="AG541" t="str">
        <f>VLOOKUP(A541,training_and_development!A541:H549,7,0)</f>
        <v>Stephanie Zamora</v>
      </c>
      <c r="AH541">
        <f>VLOOKUP(A541,training_and_development!A541:H544,8,0)</f>
        <v>1</v>
      </c>
    </row>
    <row r="542" spans="1:34" x14ac:dyDescent="0.25">
      <c r="A542">
        <v>1541</v>
      </c>
      <c r="B542" t="s">
        <v>20815</v>
      </c>
      <c r="C542" s="1">
        <v>44212</v>
      </c>
      <c r="D542" s="8" t="s">
        <v>16975</v>
      </c>
      <c r="E542" t="s">
        <v>24</v>
      </c>
      <c r="F542" t="s">
        <v>2131</v>
      </c>
      <c r="G542" t="s">
        <v>26543</v>
      </c>
      <c r="H542" t="s">
        <v>26</v>
      </c>
      <c r="I542" t="s">
        <v>946</v>
      </c>
      <c r="J542" t="s">
        <v>42</v>
      </c>
      <c r="K542" t="s">
        <v>29</v>
      </c>
      <c r="L542" t="s">
        <v>50</v>
      </c>
      <c r="M542" t="s">
        <v>31</v>
      </c>
      <c r="N542" s="20" t="s">
        <v>16975</v>
      </c>
      <c r="O542" t="s">
        <v>28294</v>
      </c>
      <c r="P542" t="s">
        <v>53</v>
      </c>
      <c r="Q542" s="2">
        <v>26646</v>
      </c>
      <c r="R542" t="s">
        <v>33</v>
      </c>
      <c r="S542" t="s">
        <v>54</v>
      </c>
      <c r="T542" t="s">
        <v>35</v>
      </c>
      <c r="U542" s="3">
        <v>7598</v>
      </c>
      <c r="V542" t="s">
        <v>71</v>
      </c>
      <c r="W542" t="s">
        <v>37</v>
      </c>
      <c r="X542" t="s">
        <v>38</v>
      </c>
      <c r="Y542">
        <v>3</v>
      </c>
      <c r="Z542">
        <f>VLOOKUP(A542,Table3[],3,0)</f>
        <v>1</v>
      </c>
      <c r="AA542">
        <f>VLOOKUP(A542,'employee_engagement survey data'!A542:E1006,4,0)</f>
        <v>4</v>
      </c>
      <c r="AB542">
        <f>VLOOKUP(A542,'employee_engagement survey data'!A542:E781,5,0)</f>
        <v>1</v>
      </c>
      <c r="AC542" t="str">
        <f>VLOOKUP(A542,training_and_development!A542:F579,3,0)</f>
        <v>Communication Skills</v>
      </c>
      <c r="AD542" t="str">
        <f>VLOOKUP(A542,training_and_development!A542:E931,4,0)</f>
        <v>Internal</v>
      </c>
      <c r="AE542" t="str">
        <f>VLOOKUP(A542,training_and_development!A542:F3539,5,0)</f>
        <v>Completed</v>
      </c>
      <c r="AF542" t="str">
        <f>VLOOKUP(A542,training_and_development!A541:G561,6,0)</f>
        <v>Lake Rebecca</v>
      </c>
      <c r="AG542" t="str">
        <f>VLOOKUP(A542,training_and_development!A542:H550,7,0)</f>
        <v>Russell Gutierrez</v>
      </c>
      <c r="AH542">
        <f>VLOOKUP(A542,training_and_development!A542:H545,8,0)</f>
        <v>4</v>
      </c>
    </row>
    <row r="543" spans="1:34" x14ac:dyDescent="0.25">
      <c r="A543">
        <v>1542</v>
      </c>
      <c r="B543" t="s">
        <v>20816</v>
      </c>
      <c r="C543" s="1">
        <v>44658</v>
      </c>
      <c r="D543" s="8" t="s">
        <v>16975</v>
      </c>
      <c r="E543" t="s">
        <v>24</v>
      </c>
      <c r="F543" t="s">
        <v>2132</v>
      </c>
      <c r="G543" t="s">
        <v>26543</v>
      </c>
      <c r="H543" t="s">
        <v>96</v>
      </c>
      <c r="I543" t="s">
        <v>339</v>
      </c>
      <c r="J543" t="s">
        <v>50</v>
      </c>
      <c r="K543" t="s">
        <v>41</v>
      </c>
      <c r="L543" t="s">
        <v>30</v>
      </c>
      <c r="M543" t="s">
        <v>31</v>
      </c>
      <c r="N543" s="20" t="s">
        <v>16975</v>
      </c>
      <c r="O543" t="s">
        <v>28294</v>
      </c>
      <c r="P543" t="s">
        <v>105</v>
      </c>
      <c r="Q543" s="2">
        <v>33949</v>
      </c>
      <c r="R543" t="s">
        <v>33</v>
      </c>
      <c r="S543" t="s">
        <v>373</v>
      </c>
      <c r="T543" t="s">
        <v>45</v>
      </c>
      <c r="U543" s="3">
        <v>26161</v>
      </c>
      <c r="V543" t="s">
        <v>36</v>
      </c>
      <c r="W543" t="s">
        <v>65</v>
      </c>
      <c r="X543" t="s">
        <v>38</v>
      </c>
      <c r="Y543">
        <v>3</v>
      </c>
      <c r="Z543">
        <f>VLOOKUP(A543,Table3[],3,0)</f>
        <v>5</v>
      </c>
      <c r="AA543">
        <f>VLOOKUP(A543,'employee_engagement survey data'!A543:E1007,4,0)</f>
        <v>4</v>
      </c>
      <c r="AB543">
        <f>VLOOKUP(A543,'employee_engagement survey data'!A543:E782,5,0)</f>
        <v>4</v>
      </c>
      <c r="AC543" t="str">
        <f>VLOOKUP(A543,training_and_development!A543:F580,3,0)</f>
        <v>Leadership Development</v>
      </c>
      <c r="AD543" t="str">
        <f>VLOOKUP(A543,training_and_development!A543:E932,4,0)</f>
        <v>External</v>
      </c>
      <c r="AE543" t="str">
        <f>VLOOKUP(A543,training_and_development!A543:F3540,5,0)</f>
        <v>Failed</v>
      </c>
      <c r="AF543" t="str">
        <f>VLOOKUP(A543,training_and_development!A542:G562,6,0)</f>
        <v>Jamiechester</v>
      </c>
      <c r="AG543" t="str">
        <f>VLOOKUP(A543,training_and_development!A543:H551,7,0)</f>
        <v>Amanda Fowler</v>
      </c>
      <c r="AH543">
        <f>VLOOKUP(A543,training_and_development!A543:H546,8,0)</f>
        <v>4</v>
      </c>
    </row>
    <row r="544" spans="1:34" x14ac:dyDescent="0.25">
      <c r="A544">
        <v>1543</v>
      </c>
      <c r="B544" t="s">
        <v>20817</v>
      </c>
      <c r="C544" s="1">
        <v>43657</v>
      </c>
      <c r="D544" s="8">
        <v>44320</v>
      </c>
      <c r="E544" t="s">
        <v>24</v>
      </c>
      <c r="F544" t="s">
        <v>2133</v>
      </c>
      <c r="G544" t="s">
        <v>26543</v>
      </c>
      <c r="H544" t="s">
        <v>40</v>
      </c>
      <c r="I544" t="s">
        <v>339</v>
      </c>
      <c r="J544" t="s">
        <v>42</v>
      </c>
      <c r="K544" t="s">
        <v>41</v>
      </c>
      <c r="L544" t="s">
        <v>42</v>
      </c>
      <c r="M544" t="s">
        <v>74</v>
      </c>
      <c r="N544" s="20" t="s">
        <v>2135</v>
      </c>
      <c r="O544" t="s">
        <v>28294</v>
      </c>
      <c r="P544" t="s">
        <v>68</v>
      </c>
      <c r="Q544" s="2">
        <v>22478</v>
      </c>
      <c r="R544" t="s">
        <v>33</v>
      </c>
      <c r="S544" t="s">
        <v>64</v>
      </c>
      <c r="T544" t="s">
        <v>45</v>
      </c>
      <c r="U544" s="3">
        <v>43421</v>
      </c>
      <c r="V544" t="s">
        <v>71</v>
      </c>
      <c r="W544" t="s">
        <v>65</v>
      </c>
      <c r="X544" t="s">
        <v>38</v>
      </c>
      <c r="Y544">
        <v>3</v>
      </c>
      <c r="Z544">
        <f>VLOOKUP(A544,Table3[],3,0)</f>
        <v>4</v>
      </c>
      <c r="AA544">
        <f>VLOOKUP(A544,'employee_engagement survey data'!A544:E1008,4,0)</f>
        <v>1</v>
      </c>
      <c r="AB544">
        <f>VLOOKUP(A544,'employee_engagement survey data'!A544:E783,5,0)</f>
        <v>1</v>
      </c>
      <c r="AC544" t="str">
        <f>VLOOKUP(A544,training_and_development!A544:F581,3,0)</f>
        <v>Technical Skills</v>
      </c>
      <c r="AD544" t="str">
        <f>VLOOKUP(A544,training_and_development!A544:E933,4,0)</f>
        <v>Internal</v>
      </c>
      <c r="AE544" t="str">
        <f>VLOOKUP(A544,training_and_development!A544:F3541,5,0)</f>
        <v>Failed</v>
      </c>
      <c r="AF544" t="str">
        <f>VLOOKUP(A544,training_and_development!A543:G563,6,0)</f>
        <v>Port Codyshire</v>
      </c>
      <c r="AG544" t="str">
        <f>VLOOKUP(A544,training_and_development!A544:H552,7,0)</f>
        <v>Tracie Hicks</v>
      </c>
      <c r="AH544">
        <f>VLOOKUP(A544,training_and_development!A544:H547,8,0)</f>
        <v>2</v>
      </c>
    </row>
    <row r="545" spans="1:34" x14ac:dyDescent="0.25">
      <c r="A545">
        <v>1544</v>
      </c>
      <c r="B545" t="s">
        <v>20818</v>
      </c>
      <c r="C545" s="1">
        <v>44052</v>
      </c>
      <c r="D545" s="8">
        <v>44871</v>
      </c>
      <c r="E545" t="s">
        <v>24</v>
      </c>
      <c r="F545" t="s">
        <v>2136</v>
      </c>
      <c r="G545" t="s">
        <v>26543</v>
      </c>
      <c r="H545" t="s">
        <v>99</v>
      </c>
      <c r="I545" t="s">
        <v>339</v>
      </c>
      <c r="J545" t="s">
        <v>42</v>
      </c>
      <c r="K545" t="s">
        <v>29</v>
      </c>
      <c r="L545" t="s">
        <v>30</v>
      </c>
      <c r="M545" t="s">
        <v>100</v>
      </c>
      <c r="N545" s="20" t="s">
        <v>2138</v>
      </c>
      <c r="O545" t="s">
        <v>28294</v>
      </c>
      <c r="P545" t="s">
        <v>76</v>
      </c>
      <c r="Q545" s="2">
        <v>34472</v>
      </c>
      <c r="R545" t="s">
        <v>33</v>
      </c>
      <c r="S545" t="s">
        <v>78</v>
      </c>
      <c r="T545" t="s">
        <v>35</v>
      </c>
      <c r="U545" s="3">
        <v>53393</v>
      </c>
      <c r="V545" t="s">
        <v>58</v>
      </c>
      <c r="W545" t="s">
        <v>65</v>
      </c>
      <c r="X545" t="s">
        <v>38</v>
      </c>
      <c r="Y545">
        <v>3</v>
      </c>
      <c r="Z545">
        <f>VLOOKUP(A545,Table3[],3,0)</f>
        <v>5</v>
      </c>
      <c r="AA545">
        <f>VLOOKUP(A545,'employee_engagement survey data'!A545:E1009,4,0)</f>
        <v>1</v>
      </c>
      <c r="AB545">
        <f>VLOOKUP(A545,'employee_engagement survey data'!A545:E784,5,0)</f>
        <v>5</v>
      </c>
      <c r="AC545" t="str">
        <f>VLOOKUP(A545,training_and_development!A545:F582,3,0)</f>
        <v>Communication Skills</v>
      </c>
      <c r="AD545" t="str">
        <f>VLOOKUP(A545,training_and_development!A545:E934,4,0)</f>
        <v>Internal</v>
      </c>
      <c r="AE545" t="str">
        <f>VLOOKUP(A545,training_and_development!A545:F3542,5,0)</f>
        <v>Completed</v>
      </c>
      <c r="AF545" t="str">
        <f>VLOOKUP(A545,training_and_development!A544:G564,6,0)</f>
        <v>Burkeport</v>
      </c>
      <c r="AG545" t="str">
        <f>VLOOKUP(A545,training_and_development!A545:H553,7,0)</f>
        <v>Kelly Bennett</v>
      </c>
      <c r="AH545">
        <f>VLOOKUP(A545,training_and_development!A545:H548,8,0)</f>
        <v>3</v>
      </c>
    </row>
    <row r="546" spans="1:34" x14ac:dyDescent="0.25">
      <c r="A546">
        <v>1545</v>
      </c>
      <c r="B546" t="s">
        <v>20819</v>
      </c>
      <c r="C546" s="1">
        <v>43363</v>
      </c>
      <c r="D546" s="8" t="s">
        <v>16975</v>
      </c>
      <c r="E546" t="s">
        <v>24</v>
      </c>
      <c r="F546" t="s">
        <v>2139</v>
      </c>
      <c r="G546" t="s">
        <v>26543</v>
      </c>
      <c r="H546" t="s">
        <v>61</v>
      </c>
      <c r="I546" t="s">
        <v>339</v>
      </c>
      <c r="J546" t="s">
        <v>28</v>
      </c>
      <c r="K546" t="s">
        <v>41</v>
      </c>
      <c r="L546" t="s">
        <v>42</v>
      </c>
      <c r="M546" t="s">
        <v>31</v>
      </c>
      <c r="N546" s="20" t="s">
        <v>16975</v>
      </c>
      <c r="O546" t="s">
        <v>28294</v>
      </c>
      <c r="P546" t="s">
        <v>68</v>
      </c>
      <c r="Q546" s="2">
        <v>20948</v>
      </c>
      <c r="R546" t="s">
        <v>33</v>
      </c>
      <c r="S546" t="s">
        <v>64</v>
      </c>
      <c r="T546" t="s">
        <v>35</v>
      </c>
      <c r="U546" s="3">
        <v>33362</v>
      </c>
      <c r="V546" t="s">
        <v>46</v>
      </c>
      <c r="W546" t="s">
        <v>65</v>
      </c>
      <c r="X546" t="s">
        <v>38</v>
      </c>
      <c r="Y546">
        <v>3</v>
      </c>
      <c r="Z546">
        <f>VLOOKUP(A546,Table3[],3,0)</f>
        <v>2</v>
      </c>
      <c r="AA546">
        <f>VLOOKUP(A546,'employee_engagement survey data'!A546:E1010,4,0)</f>
        <v>4</v>
      </c>
      <c r="AB546">
        <f>VLOOKUP(A546,'employee_engagement survey data'!A546:E785,5,0)</f>
        <v>2</v>
      </c>
      <c r="AC546" t="str">
        <f>VLOOKUP(A546,training_and_development!A546:F583,3,0)</f>
        <v>Leadership Development</v>
      </c>
      <c r="AD546" t="str">
        <f>VLOOKUP(A546,training_and_development!A546:E935,4,0)</f>
        <v>Internal</v>
      </c>
      <c r="AE546" t="str">
        <f>VLOOKUP(A546,training_and_development!A546:F3543,5,0)</f>
        <v>Completed</v>
      </c>
      <c r="AF546" t="str">
        <f>VLOOKUP(A546,training_and_development!A545:G565,6,0)</f>
        <v>East Kathleenstad</v>
      </c>
      <c r="AG546" t="str">
        <f>VLOOKUP(A546,training_and_development!A546:H554,7,0)</f>
        <v>Ethan Golden</v>
      </c>
      <c r="AH546">
        <f>VLOOKUP(A546,training_and_development!A546:H549,8,0)</f>
        <v>3</v>
      </c>
    </row>
    <row r="547" spans="1:34" x14ac:dyDescent="0.25">
      <c r="A547">
        <v>1546</v>
      </c>
      <c r="B547" t="s">
        <v>20820</v>
      </c>
      <c r="C547" s="1">
        <v>43851</v>
      </c>
      <c r="D547" s="8">
        <v>44335</v>
      </c>
      <c r="E547" t="s">
        <v>24</v>
      </c>
      <c r="F547" t="s">
        <v>577</v>
      </c>
      <c r="G547" t="s">
        <v>26543</v>
      </c>
      <c r="H547" t="s">
        <v>116</v>
      </c>
      <c r="I547" t="s">
        <v>339</v>
      </c>
      <c r="J547" t="s">
        <v>42</v>
      </c>
      <c r="K547" t="s">
        <v>51</v>
      </c>
      <c r="L547" t="s">
        <v>42</v>
      </c>
      <c r="M547" t="s">
        <v>120</v>
      </c>
      <c r="N547" s="20" t="s">
        <v>2141</v>
      </c>
      <c r="O547" t="s">
        <v>28294</v>
      </c>
      <c r="P547" t="s">
        <v>105</v>
      </c>
      <c r="Q547" s="2">
        <v>19219</v>
      </c>
      <c r="R547" t="s">
        <v>33</v>
      </c>
      <c r="S547" t="s">
        <v>373</v>
      </c>
      <c r="T547" t="s">
        <v>35</v>
      </c>
      <c r="U547" s="3">
        <v>61239</v>
      </c>
      <c r="V547" t="s">
        <v>46</v>
      </c>
      <c r="W547" t="s">
        <v>37</v>
      </c>
      <c r="X547" t="s">
        <v>38</v>
      </c>
      <c r="Y547">
        <v>3</v>
      </c>
      <c r="Z547">
        <f>VLOOKUP(A547,Table3[],3,0)</f>
        <v>3</v>
      </c>
      <c r="AA547">
        <f>VLOOKUP(A547,'employee_engagement survey data'!A547:E1011,4,0)</f>
        <v>1</v>
      </c>
      <c r="AB547">
        <f>VLOOKUP(A547,'employee_engagement survey data'!A547:E786,5,0)</f>
        <v>5</v>
      </c>
      <c r="AC547" t="str">
        <f>VLOOKUP(A547,training_and_development!A547:F584,3,0)</f>
        <v>Project Management</v>
      </c>
      <c r="AD547" t="str">
        <f>VLOOKUP(A547,training_and_development!A547:E936,4,0)</f>
        <v>External</v>
      </c>
      <c r="AE547" t="str">
        <f>VLOOKUP(A547,training_and_development!A547:F3544,5,0)</f>
        <v>Failed</v>
      </c>
      <c r="AF547" t="str">
        <f>VLOOKUP(A547,training_and_development!A546:G566,6,0)</f>
        <v>East Guyview</v>
      </c>
      <c r="AG547" t="str">
        <f>VLOOKUP(A547,training_and_development!A547:H555,7,0)</f>
        <v>Stephanie Rogers</v>
      </c>
      <c r="AH547">
        <f>VLOOKUP(A547,training_and_development!A547:H550,8,0)</f>
        <v>5</v>
      </c>
    </row>
    <row r="548" spans="1:34" x14ac:dyDescent="0.25">
      <c r="A548">
        <v>1547</v>
      </c>
      <c r="B548" t="s">
        <v>20821</v>
      </c>
      <c r="C548" s="1">
        <v>44609</v>
      </c>
      <c r="D548" s="8">
        <v>44971</v>
      </c>
      <c r="E548" t="s">
        <v>24</v>
      </c>
      <c r="F548" t="s">
        <v>2142</v>
      </c>
      <c r="G548" t="s">
        <v>26543</v>
      </c>
      <c r="H548" t="s">
        <v>73</v>
      </c>
      <c r="I548" t="s">
        <v>339</v>
      </c>
      <c r="J548" t="s">
        <v>28</v>
      </c>
      <c r="K548" t="s">
        <v>51</v>
      </c>
      <c r="L548" t="s">
        <v>30</v>
      </c>
      <c r="M548" t="s">
        <v>100</v>
      </c>
      <c r="N548" s="20" t="s">
        <v>2144</v>
      </c>
      <c r="O548" t="s">
        <v>28294</v>
      </c>
      <c r="P548" t="s">
        <v>437</v>
      </c>
      <c r="Q548" s="2">
        <v>34328</v>
      </c>
      <c r="R548" t="s">
        <v>33</v>
      </c>
      <c r="S548" t="s">
        <v>621</v>
      </c>
      <c r="T548" t="s">
        <v>35</v>
      </c>
      <c r="U548" s="3">
        <v>31989</v>
      </c>
      <c r="V548" t="s">
        <v>46</v>
      </c>
      <c r="W548" t="s">
        <v>37</v>
      </c>
      <c r="X548" t="s">
        <v>38</v>
      </c>
      <c r="Y548">
        <v>3</v>
      </c>
      <c r="Z548">
        <f>VLOOKUP(A548,Table3[],3,0)</f>
        <v>4</v>
      </c>
      <c r="AA548">
        <f>VLOOKUP(A548,'employee_engagement survey data'!A548:E1012,4,0)</f>
        <v>4</v>
      </c>
      <c r="AB548">
        <f>VLOOKUP(A548,'employee_engagement survey data'!A548:E787,5,0)</f>
        <v>4</v>
      </c>
      <c r="AC548" t="str">
        <f>VLOOKUP(A548,training_and_development!A548:F585,3,0)</f>
        <v>Leadership Development</v>
      </c>
      <c r="AD548" t="str">
        <f>VLOOKUP(A548,training_and_development!A548:E937,4,0)</f>
        <v>Internal</v>
      </c>
      <c r="AE548" t="str">
        <f>VLOOKUP(A548,training_and_development!A548:F3545,5,0)</f>
        <v>Failed</v>
      </c>
      <c r="AF548" t="str">
        <f>VLOOKUP(A548,training_and_development!A547:G567,6,0)</f>
        <v>North Patricia</v>
      </c>
      <c r="AG548" t="str">
        <f>VLOOKUP(A548,training_and_development!A548:H556,7,0)</f>
        <v>Regina Brown</v>
      </c>
      <c r="AH548">
        <f>VLOOKUP(A548,training_and_development!A548:H551,8,0)</f>
        <v>3</v>
      </c>
    </row>
    <row r="549" spans="1:34" x14ac:dyDescent="0.25">
      <c r="A549">
        <v>1548</v>
      </c>
      <c r="B549" t="s">
        <v>20822</v>
      </c>
      <c r="C549" s="1">
        <v>43627</v>
      </c>
      <c r="D549" s="8" t="s">
        <v>16975</v>
      </c>
      <c r="E549" t="s">
        <v>24</v>
      </c>
      <c r="F549" t="s">
        <v>2145</v>
      </c>
      <c r="G549" t="s">
        <v>26543</v>
      </c>
      <c r="H549" t="s">
        <v>87</v>
      </c>
      <c r="I549" t="s">
        <v>339</v>
      </c>
      <c r="J549" t="s">
        <v>42</v>
      </c>
      <c r="K549" t="s">
        <v>41</v>
      </c>
      <c r="L549" t="s">
        <v>50</v>
      </c>
      <c r="M549" t="s">
        <v>31</v>
      </c>
      <c r="N549" s="20" t="s">
        <v>16975</v>
      </c>
      <c r="O549" t="s">
        <v>28294</v>
      </c>
      <c r="P549" t="s">
        <v>83</v>
      </c>
      <c r="Q549" s="2">
        <v>23590</v>
      </c>
      <c r="R549" t="s">
        <v>33</v>
      </c>
      <c r="S549" t="s">
        <v>85</v>
      </c>
      <c r="T549" t="s">
        <v>45</v>
      </c>
      <c r="U549" s="3">
        <v>75761</v>
      </c>
      <c r="V549" t="s">
        <v>94</v>
      </c>
      <c r="W549" t="s">
        <v>37</v>
      </c>
      <c r="X549" t="s">
        <v>148</v>
      </c>
      <c r="Y549">
        <v>3</v>
      </c>
      <c r="Z549">
        <f>VLOOKUP(A549,Table3[],3,0)</f>
        <v>1</v>
      </c>
      <c r="AA549">
        <f>VLOOKUP(A549,'employee_engagement survey data'!A549:E1013,4,0)</f>
        <v>4</v>
      </c>
      <c r="AB549">
        <f>VLOOKUP(A549,'employee_engagement survey data'!A549:E788,5,0)</f>
        <v>4</v>
      </c>
      <c r="AC549" t="str">
        <f>VLOOKUP(A549,training_and_development!A549:F586,3,0)</f>
        <v>Communication Skills</v>
      </c>
      <c r="AD549" t="str">
        <f>VLOOKUP(A549,training_and_development!A549:E938,4,0)</f>
        <v>Internal</v>
      </c>
      <c r="AE549" t="str">
        <f>VLOOKUP(A549,training_and_development!A549:F3546,5,0)</f>
        <v>Completed</v>
      </c>
      <c r="AF549" t="str">
        <f>VLOOKUP(A549,training_and_development!A548:G568,6,0)</f>
        <v>North Nicholasberg</v>
      </c>
      <c r="AG549" t="str">
        <f>VLOOKUP(A549,training_and_development!A549:H557,7,0)</f>
        <v>Nicholas Bryant</v>
      </c>
      <c r="AH549">
        <f>VLOOKUP(A549,training_and_development!A549:H552,8,0)</f>
        <v>4</v>
      </c>
    </row>
    <row r="550" spans="1:34" x14ac:dyDescent="0.25">
      <c r="A550">
        <v>1549</v>
      </c>
      <c r="B550" t="s">
        <v>20823</v>
      </c>
      <c r="C550" s="1">
        <v>44686</v>
      </c>
      <c r="D550" s="8" t="s">
        <v>16975</v>
      </c>
      <c r="E550" t="s">
        <v>24</v>
      </c>
      <c r="F550" t="s">
        <v>2146</v>
      </c>
      <c r="G550" t="s">
        <v>26543</v>
      </c>
      <c r="H550" t="s">
        <v>49</v>
      </c>
      <c r="I550" t="s">
        <v>339</v>
      </c>
      <c r="J550" t="s">
        <v>42</v>
      </c>
      <c r="K550" t="s">
        <v>29</v>
      </c>
      <c r="L550" t="s">
        <v>50</v>
      </c>
      <c r="M550" t="s">
        <v>31</v>
      </c>
      <c r="N550" s="20" t="s">
        <v>16975</v>
      </c>
      <c r="O550" t="s">
        <v>28294</v>
      </c>
      <c r="P550" t="s">
        <v>88</v>
      </c>
      <c r="Q550" s="2">
        <v>33985</v>
      </c>
      <c r="R550" t="s">
        <v>33</v>
      </c>
      <c r="S550" t="s">
        <v>88</v>
      </c>
      <c r="T550" t="s">
        <v>35</v>
      </c>
      <c r="U550" s="3">
        <v>25854</v>
      </c>
      <c r="V550" t="s">
        <v>58</v>
      </c>
      <c r="W550" t="s">
        <v>65</v>
      </c>
      <c r="X550" t="s">
        <v>38</v>
      </c>
      <c r="Y550">
        <v>3</v>
      </c>
      <c r="Z550">
        <f>VLOOKUP(A550,Table3[],3,0)</f>
        <v>2</v>
      </c>
      <c r="AA550">
        <f>VLOOKUP(A550,'employee_engagement survey data'!A550:E1014,4,0)</f>
        <v>3</v>
      </c>
      <c r="AB550">
        <f>VLOOKUP(A550,'employee_engagement survey data'!A550:E789,5,0)</f>
        <v>1</v>
      </c>
      <c r="AC550" t="str">
        <f>VLOOKUP(A550,training_and_development!A550:F587,3,0)</f>
        <v>Project Management</v>
      </c>
      <c r="AD550" t="str">
        <f>VLOOKUP(A550,training_and_development!A550:E939,4,0)</f>
        <v>External</v>
      </c>
      <c r="AE550" t="str">
        <f>VLOOKUP(A550,training_and_development!A550:F3547,5,0)</f>
        <v>Completed</v>
      </c>
      <c r="AF550" t="str">
        <f>VLOOKUP(A550,training_and_development!A549:G569,6,0)</f>
        <v>North Paulbury</v>
      </c>
      <c r="AG550" t="str">
        <f>VLOOKUP(A550,training_and_development!A550:H558,7,0)</f>
        <v>Tammy Smith</v>
      </c>
      <c r="AH550">
        <f>VLOOKUP(A550,training_and_development!A550:H553,8,0)</f>
        <v>1</v>
      </c>
    </row>
    <row r="551" spans="1:34" x14ac:dyDescent="0.25">
      <c r="A551">
        <v>1550</v>
      </c>
      <c r="B551" t="s">
        <v>20824</v>
      </c>
      <c r="C551" s="1">
        <v>43362</v>
      </c>
      <c r="D551" s="8">
        <v>44055</v>
      </c>
      <c r="E551" t="s">
        <v>24</v>
      </c>
      <c r="F551" t="s">
        <v>2147</v>
      </c>
      <c r="G551" t="s">
        <v>26543</v>
      </c>
      <c r="H551" t="s">
        <v>67</v>
      </c>
      <c r="I551" t="s">
        <v>339</v>
      </c>
      <c r="J551" t="s">
        <v>50</v>
      </c>
      <c r="K551" t="s">
        <v>41</v>
      </c>
      <c r="L551" t="s">
        <v>30</v>
      </c>
      <c r="M551" t="s">
        <v>100</v>
      </c>
      <c r="N551" s="20" t="s">
        <v>2149</v>
      </c>
      <c r="O551" t="s">
        <v>28294</v>
      </c>
      <c r="P551" t="s">
        <v>68</v>
      </c>
      <c r="Q551" s="2">
        <v>22508</v>
      </c>
      <c r="R551" t="s">
        <v>33</v>
      </c>
      <c r="S551" t="s">
        <v>78</v>
      </c>
      <c r="T551" t="s">
        <v>35</v>
      </c>
      <c r="U551" s="3">
        <v>92807</v>
      </c>
      <c r="V551" t="s">
        <v>71</v>
      </c>
      <c r="W551" t="s">
        <v>37</v>
      </c>
      <c r="X551" t="s">
        <v>38</v>
      </c>
      <c r="Y551">
        <v>3</v>
      </c>
      <c r="Z551">
        <f>VLOOKUP(A551,Table3[],3,0)</f>
        <v>2</v>
      </c>
      <c r="AA551">
        <f>VLOOKUP(A551,'employee_engagement survey data'!A551:E1015,4,0)</f>
        <v>3</v>
      </c>
      <c r="AB551">
        <f>VLOOKUP(A551,'employee_engagement survey data'!A551:E790,5,0)</f>
        <v>3</v>
      </c>
      <c r="AC551" t="str">
        <f>VLOOKUP(A551,training_and_development!A551:F588,3,0)</f>
        <v>Customer Service</v>
      </c>
      <c r="AD551" t="str">
        <f>VLOOKUP(A551,training_and_development!A551:E940,4,0)</f>
        <v>External</v>
      </c>
      <c r="AE551" t="str">
        <f>VLOOKUP(A551,training_and_development!A551:F3548,5,0)</f>
        <v>Failed</v>
      </c>
      <c r="AF551" t="str">
        <f>VLOOKUP(A551,training_and_development!A550:G570,6,0)</f>
        <v>Sarahville</v>
      </c>
      <c r="AG551" t="str">
        <f>VLOOKUP(A551,training_and_development!A551:H559,7,0)</f>
        <v>Sarah Blake</v>
      </c>
      <c r="AH551">
        <f>VLOOKUP(A551,training_and_development!A551:H554,8,0)</f>
        <v>3</v>
      </c>
    </row>
    <row r="552" spans="1:34" x14ac:dyDescent="0.25">
      <c r="A552">
        <v>1551</v>
      </c>
      <c r="B552" t="s">
        <v>20825</v>
      </c>
      <c r="C552" s="1">
        <v>44348</v>
      </c>
      <c r="D552" s="8">
        <v>45096</v>
      </c>
      <c r="E552" t="s">
        <v>24</v>
      </c>
      <c r="F552" t="s">
        <v>2150</v>
      </c>
      <c r="G552" t="s">
        <v>26543</v>
      </c>
      <c r="H552" t="s">
        <v>26</v>
      </c>
      <c r="I552" t="s">
        <v>339</v>
      </c>
      <c r="J552" t="s">
        <v>28</v>
      </c>
      <c r="K552" t="s">
        <v>51</v>
      </c>
      <c r="L552" t="s">
        <v>50</v>
      </c>
      <c r="M552" t="s">
        <v>92</v>
      </c>
      <c r="N552" s="20" t="s">
        <v>2152</v>
      </c>
      <c r="O552" t="s">
        <v>28294</v>
      </c>
      <c r="P552" t="s">
        <v>83</v>
      </c>
      <c r="Q552" s="2">
        <v>28019</v>
      </c>
      <c r="R552" t="s">
        <v>33</v>
      </c>
      <c r="S552" t="s">
        <v>217</v>
      </c>
      <c r="T552" t="s">
        <v>35</v>
      </c>
      <c r="U552" s="3">
        <v>5288</v>
      </c>
      <c r="V552" t="s">
        <v>71</v>
      </c>
      <c r="W552" t="s">
        <v>79</v>
      </c>
      <c r="X552" t="s">
        <v>38</v>
      </c>
      <c r="Y552">
        <v>3</v>
      </c>
      <c r="Z552">
        <f>VLOOKUP(A552,Table3[],3,0)</f>
        <v>4</v>
      </c>
      <c r="AA552">
        <f>VLOOKUP(A552,'employee_engagement survey data'!A552:E1016,4,0)</f>
        <v>4</v>
      </c>
      <c r="AB552">
        <f>VLOOKUP(A552,'employee_engagement survey data'!A552:E791,5,0)</f>
        <v>2</v>
      </c>
      <c r="AC552" t="str">
        <f>VLOOKUP(A552,training_and_development!A552:F589,3,0)</f>
        <v>Project Management</v>
      </c>
      <c r="AD552" t="str">
        <f>VLOOKUP(A552,training_and_development!A552:E941,4,0)</f>
        <v>External</v>
      </c>
      <c r="AE552" t="str">
        <f>VLOOKUP(A552,training_and_development!A552:F3549,5,0)</f>
        <v>Failed</v>
      </c>
      <c r="AF552" t="str">
        <f>VLOOKUP(A552,training_and_development!A551:G571,6,0)</f>
        <v>Kimberlyshire</v>
      </c>
      <c r="AG552" t="str">
        <f>VLOOKUP(A552,training_and_development!A552:H560,7,0)</f>
        <v>Todd Medina</v>
      </c>
      <c r="AH552">
        <f>VLOOKUP(A552,training_and_development!A552:H555,8,0)</f>
        <v>4</v>
      </c>
    </row>
    <row r="553" spans="1:34" x14ac:dyDescent="0.25">
      <c r="A553">
        <v>1552</v>
      </c>
      <c r="B553" t="s">
        <v>20826</v>
      </c>
      <c r="C553" s="1">
        <v>45112</v>
      </c>
      <c r="D553" s="8">
        <v>45118</v>
      </c>
      <c r="E553" t="s">
        <v>24</v>
      </c>
      <c r="F553" t="s">
        <v>2153</v>
      </c>
      <c r="G553" t="s">
        <v>26543</v>
      </c>
      <c r="H553" t="s">
        <v>96</v>
      </c>
      <c r="I553" t="s">
        <v>339</v>
      </c>
      <c r="J553" t="s">
        <v>42</v>
      </c>
      <c r="K553" t="s">
        <v>29</v>
      </c>
      <c r="L553" t="s">
        <v>42</v>
      </c>
      <c r="M553" t="s">
        <v>120</v>
      </c>
      <c r="N553" s="20" t="s">
        <v>2155</v>
      </c>
      <c r="O553" t="s">
        <v>28294</v>
      </c>
      <c r="P553" t="s">
        <v>177</v>
      </c>
      <c r="Q553" s="2">
        <v>19452</v>
      </c>
      <c r="R553" t="s">
        <v>33</v>
      </c>
      <c r="S553" t="s">
        <v>64</v>
      </c>
      <c r="T553" t="s">
        <v>35</v>
      </c>
      <c r="U553" s="3">
        <v>66412</v>
      </c>
      <c r="V553" t="s">
        <v>94</v>
      </c>
      <c r="W553" t="s">
        <v>37</v>
      </c>
      <c r="X553" t="s">
        <v>38</v>
      </c>
      <c r="Y553">
        <v>3</v>
      </c>
      <c r="Z553">
        <f>VLOOKUP(A553,Table3[],3,0)</f>
        <v>3</v>
      </c>
      <c r="AA553">
        <f>VLOOKUP(A553,'employee_engagement survey data'!A553:E1017,4,0)</f>
        <v>2</v>
      </c>
      <c r="AB553">
        <f>VLOOKUP(A553,'employee_engagement survey data'!A553:E792,5,0)</f>
        <v>4</v>
      </c>
      <c r="AC553" t="str">
        <f>VLOOKUP(A553,training_and_development!A553:F590,3,0)</f>
        <v>Leadership Development</v>
      </c>
      <c r="AD553" t="str">
        <f>VLOOKUP(A553,training_and_development!A553:E942,4,0)</f>
        <v>External</v>
      </c>
      <c r="AE553" t="str">
        <f>VLOOKUP(A553,training_and_development!A553:F3550,5,0)</f>
        <v>Completed</v>
      </c>
      <c r="AF553" t="str">
        <f>VLOOKUP(A553,training_and_development!A552:G572,6,0)</f>
        <v>Hendersonbury</v>
      </c>
      <c r="AG553" t="str">
        <f>VLOOKUP(A553,training_and_development!A553:H561,7,0)</f>
        <v>Michael Brown</v>
      </c>
      <c r="AH553">
        <f>VLOOKUP(A553,training_and_development!A553:H556,8,0)</f>
        <v>4</v>
      </c>
    </row>
    <row r="554" spans="1:34" x14ac:dyDescent="0.25">
      <c r="A554">
        <v>1553</v>
      </c>
      <c r="B554" t="s">
        <v>20827</v>
      </c>
      <c r="C554" s="1">
        <v>44912</v>
      </c>
      <c r="D554" s="8" t="s">
        <v>16975</v>
      </c>
      <c r="E554" t="s">
        <v>24</v>
      </c>
      <c r="F554" t="s">
        <v>2156</v>
      </c>
      <c r="G554" t="s">
        <v>26543</v>
      </c>
      <c r="H554" t="s">
        <v>40</v>
      </c>
      <c r="I554" t="s">
        <v>339</v>
      </c>
      <c r="J554" t="s">
        <v>42</v>
      </c>
      <c r="K554" t="s">
        <v>29</v>
      </c>
      <c r="L554" t="s">
        <v>42</v>
      </c>
      <c r="M554" t="s">
        <v>31</v>
      </c>
      <c r="N554" s="20" t="s">
        <v>16975</v>
      </c>
      <c r="O554" t="s">
        <v>28294</v>
      </c>
      <c r="P554" t="s">
        <v>68</v>
      </c>
      <c r="Q554" s="2">
        <v>22193</v>
      </c>
      <c r="R554" t="s">
        <v>33</v>
      </c>
      <c r="S554" t="s">
        <v>78</v>
      </c>
      <c r="T554" t="s">
        <v>35</v>
      </c>
      <c r="U554" s="3">
        <v>20484</v>
      </c>
      <c r="V554" t="s">
        <v>58</v>
      </c>
      <c r="W554" t="s">
        <v>59</v>
      </c>
      <c r="X554" t="s">
        <v>38</v>
      </c>
      <c r="Y554">
        <v>3</v>
      </c>
      <c r="Z554">
        <f>VLOOKUP(A554,Table3[],3,0)</f>
        <v>3</v>
      </c>
      <c r="AA554">
        <f>VLOOKUP(A554,'employee_engagement survey data'!A554:E1018,4,0)</f>
        <v>1</v>
      </c>
      <c r="AB554">
        <f>VLOOKUP(A554,'employee_engagement survey data'!A554:E793,5,0)</f>
        <v>5</v>
      </c>
      <c r="AC554" t="str">
        <f>VLOOKUP(A554,training_and_development!A554:F591,3,0)</f>
        <v>Leadership Development</v>
      </c>
      <c r="AD554" t="str">
        <f>VLOOKUP(A554,training_and_development!A554:E943,4,0)</f>
        <v>External</v>
      </c>
      <c r="AE554" t="str">
        <f>VLOOKUP(A554,training_and_development!A554:F3551,5,0)</f>
        <v>Completed</v>
      </c>
      <c r="AF554" t="str">
        <f>VLOOKUP(A554,training_and_development!A553:G573,6,0)</f>
        <v>Chenshire</v>
      </c>
      <c r="AG554" t="str">
        <f>VLOOKUP(A554,training_and_development!A554:H562,7,0)</f>
        <v>Michael Hoffman</v>
      </c>
      <c r="AH554">
        <f>VLOOKUP(A554,training_and_development!A554:H557,8,0)</f>
        <v>3</v>
      </c>
    </row>
    <row r="555" spans="1:34" x14ac:dyDescent="0.25">
      <c r="A555">
        <v>1554</v>
      </c>
      <c r="B555" t="s">
        <v>20828</v>
      </c>
      <c r="C555" s="1">
        <v>44383</v>
      </c>
      <c r="D555" s="8">
        <v>44819</v>
      </c>
      <c r="E555" t="s">
        <v>24</v>
      </c>
      <c r="F555" t="s">
        <v>2157</v>
      </c>
      <c r="G555" t="s">
        <v>26543</v>
      </c>
      <c r="H555" t="s">
        <v>99</v>
      </c>
      <c r="I555" t="s">
        <v>339</v>
      </c>
      <c r="J555" t="s">
        <v>50</v>
      </c>
      <c r="K555" t="s">
        <v>51</v>
      </c>
      <c r="L555" t="s">
        <v>42</v>
      </c>
      <c r="M555" t="s">
        <v>120</v>
      </c>
      <c r="N555" s="20" t="s">
        <v>2159</v>
      </c>
      <c r="O555" t="s">
        <v>28294</v>
      </c>
      <c r="P555" t="s">
        <v>437</v>
      </c>
      <c r="Q555" s="2">
        <v>18822</v>
      </c>
      <c r="R555" t="s">
        <v>33</v>
      </c>
      <c r="S555" t="s">
        <v>217</v>
      </c>
      <c r="T555" t="s">
        <v>45</v>
      </c>
      <c r="U555" s="3">
        <v>73854</v>
      </c>
      <c r="V555" t="s">
        <v>36</v>
      </c>
      <c r="W555" t="s">
        <v>37</v>
      </c>
      <c r="X555" t="s">
        <v>38</v>
      </c>
      <c r="Y555">
        <v>3</v>
      </c>
      <c r="Z555">
        <f>VLOOKUP(A555,Table3[],3,0)</f>
        <v>1</v>
      </c>
      <c r="AA555">
        <f>VLOOKUP(A555,'employee_engagement survey data'!A555:E1019,4,0)</f>
        <v>3</v>
      </c>
      <c r="AB555">
        <f>VLOOKUP(A555,'employee_engagement survey data'!A555:E794,5,0)</f>
        <v>3</v>
      </c>
      <c r="AC555" t="str">
        <f>VLOOKUP(A555,training_and_development!A555:F592,3,0)</f>
        <v>Project Management</v>
      </c>
      <c r="AD555" t="str">
        <f>VLOOKUP(A555,training_and_development!A555:E944,4,0)</f>
        <v>Internal</v>
      </c>
      <c r="AE555" t="str">
        <f>VLOOKUP(A555,training_and_development!A555:F3552,5,0)</f>
        <v>Completed</v>
      </c>
      <c r="AF555" t="str">
        <f>VLOOKUP(A555,training_and_development!A554:G574,6,0)</f>
        <v>North Taraview</v>
      </c>
      <c r="AG555" t="str">
        <f>VLOOKUP(A555,training_and_development!A555:H563,7,0)</f>
        <v>Donald Wong</v>
      </c>
      <c r="AH555">
        <f>VLOOKUP(A555,training_and_development!A555:H558,8,0)</f>
        <v>2</v>
      </c>
    </row>
    <row r="556" spans="1:34" x14ac:dyDescent="0.25">
      <c r="A556">
        <v>1555</v>
      </c>
      <c r="B556" t="s">
        <v>20829</v>
      </c>
      <c r="C556" s="1">
        <v>43551</v>
      </c>
      <c r="D556" s="8" t="s">
        <v>16975</v>
      </c>
      <c r="E556" t="s">
        <v>332</v>
      </c>
      <c r="F556" t="s">
        <v>2160</v>
      </c>
      <c r="G556" t="s">
        <v>26543</v>
      </c>
      <c r="H556" t="s">
        <v>49</v>
      </c>
      <c r="I556" t="s">
        <v>946</v>
      </c>
      <c r="J556" t="s">
        <v>42</v>
      </c>
      <c r="K556" t="s">
        <v>41</v>
      </c>
      <c r="L556" t="s">
        <v>42</v>
      </c>
      <c r="M556" t="s">
        <v>31</v>
      </c>
      <c r="N556" s="20" t="s">
        <v>16975</v>
      </c>
      <c r="O556" t="s">
        <v>28294</v>
      </c>
      <c r="P556" t="s">
        <v>68</v>
      </c>
      <c r="Q556" s="2">
        <v>24223</v>
      </c>
      <c r="R556" t="s">
        <v>33</v>
      </c>
      <c r="S556" t="s">
        <v>78</v>
      </c>
      <c r="T556" t="s">
        <v>35</v>
      </c>
      <c r="U556" s="3">
        <v>86977</v>
      </c>
      <c r="V556" t="s">
        <v>46</v>
      </c>
      <c r="W556" t="s">
        <v>79</v>
      </c>
      <c r="X556" t="s">
        <v>38</v>
      </c>
      <c r="Y556">
        <v>3</v>
      </c>
      <c r="Z556">
        <f>VLOOKUP(A556,Table3[],3,0)</f>
        <v>5</v>
      </c>
      <c r="AA556">
        <f>VLOOKUP(A556,'employee_engagement survey data'!A556:E1020,4,0)</f>
        <v>1</v>
      </c>
      <c r="AB556">
        <f>VLOOKUP(A556,'employee_engagement survey data'!A556:E795,5,0)</f>
        <v>2</v>
      </c>
      <c r="AC556" t="str">
        <f>VLOOKUP(A556,training_and_development!A556:F593,3,0)</f>
        <v>Technical Skills</v>
      </c>
      <c r="AD556" t="str">
        <f>VLOOKUP(A556,training_and_development!A556:E945,4,0)</f>
        <v>External</v>
      </c>
      <c r="AE556" t="str">
        <f>VLOOKUP(A556,training_and_development!A556:F3553,5,0)</f>
        <v>Completed</v>
      </c>
      <c r="AF556" t="str">
        <f>VLOOKUP(A556,training_and_development!A555:G575,6,0)</f>
        <v>New Jamesport</v>
      </c>
      <c r="AG556" t="str">
        <f>VLOOKUP(A556,training_and_development!A556:H564,7,0)</f>
        <v>Karen Ramos MD</v>
      </c>
      <c r="AH556">
        <f>VLOOKUP(A556,training_and_development!A556:H559,8,0)</f>
        <v>5</v>
      </c>
    </row>
    <row r="557" spans="1:34" x14ac:dyDescent="0.25">
      <c r="A557">
        <v>1556</v>
      </c>
      <c r="B557" t="s">
        <v>20830</v>
      </c>
      <c r="C557" s="1">
        <v>45054</v>
      </c>
      <c r="D557" s="8" t="s">
        <v>16975</v>
      </c>
      <c r="E557" t="s">
        <v>332</v>
      </c>
      <c r="F557" t="s">
        <v>2161</v>
      </c>
      <c r="G557" t="s">
        <v>26543</v>
      </c>
      <c r="H557" t="s">
        <v>116</v>
      </c>
      <c r="I557" t="s">
        <v>339</v>
      </c>
      <c r="J557" t="s">
        <v>50</v>
      </c>
      <c r="K557" t="s">
        <v>51</v>
      </c>
      <c r="L557" t="s">
        <v>30</v>
      </c>
      <c r="M557" t="s">
        <v>31</v>
      </c>
      <c r="N557" s="20" t="s">
        <v>16975</v>
      </c>
      <c r="O557" t="s">
        <v>28294</v>
      </c>
      <c r="P557" t="s">
        <v>122</v>
      </c>
      <c r="Q557" s="2">
        <v>34011</v>
      </c>
      <c r="R557" t="s">
        <v>33</v>
      </c>
      <c r="S557" t="s">
        <v>152</v>
      </c>
      <c r="T557" t="s">
        <v>35</v>
      </c>
      <c r="U557" s="3">
        <v>40039</v>
      </c>
      <c r="V557" t="s">
        <v>94</v>
      </c>
      <c r="W557" t="s">
        <v>37</v>
      </c>
      <c r="X557" t="s">
        <v>38</v>
      </c>
      <c r="Y557">
        <v>3</v>
      </c>
      <c r="Z557">
        <f>VLOOKUP(A557,Table3[],3,0)</f>
        <v>4</v>
      </c>
      <c r="AA557">
        <f>VLOOKUP(A557,'employee_engagement survey data'!A557:E1021,4,0)</f>
        <v>5</v>
      </c>
      <c r="AB557">
        <f>VLOOKUP(A557,'employee_engagement survey data'!A557:E796,5,0)</f>
        <v>2</v>
      </c>
      <c r="AC557" t="str">
        <f>VLOOKUP(A557,training_and_development!A557:F594,3,0)</f>
        <v>Communication Skills</v>
      </c>
      <c r="AD557" t="str">
        <f>VLOOKUP(A557,training_and_development!A557:E946,4,0)</f>
        <v>External</v>
      </c>
      <c r="AE557" t="str">
        <f>VLOOKUP(A557,training_and_development!A557:F3554,5,0)</f>
        <v>Completed</v>
      </c>
      <c r="AF557" t="str">
        <f>VLOOKUP(A557,training_and_development!A556:G576,6,0)</f>
        <v>Justinmouth</v>
      </c>
      <c r="AG557" t="str">
        <f>VLOOKUP(A557,training_and_development!A557:H565,7,0)</f>
        <v>Vincent Lester</v>
      </c>
      <c r="AH557">
        <f>VLOOKUP(A557,training_and_development!A557:H560,8,0)</f>
        <v>1</v>
      </c>
    </row>
    <row r="558" spans="1:34" x14ac:dyDescent="0.25">
      <c r="A558">
        <v>1557</v>
      </c>
      <c r="B558" t="s">
        <v>20831</v>
      </c>
      <c r="C558" s="1">
        <v>43446</v>
      </c>
      <c r="D558" s="8">
        <v>44189</v>
      </c>
      <c r="E558" t="s">
        <v>332</v>
      </c>
      <c r="F558" t="s">
        <v>2162</v>
      </c>
      <c r="G558" t="s">
        <v>26543</v>
      </c>
      <c r="H558" t="s">
        <v>96</v>
      </c>
      <c r="I558" t="s">
        <v>339</v>
      </c>
      <c r="J558" t="s">
        <v>42</v>
      </c>
      <c r="K558" t="s">
        <v>51</v>
      </c>
      <c r="L558" t="s">
        <v>30</v>
      </c>
      <c r="M558" t="s">
        <v>120</v>
      </c>
      <c r="N558" s="20" t="s">
        <v>2164</v>
      </c>
      <c r="O558" t="s">
        <v>28294</v>
      </c>
      <c r="P558" t="s">
        <v>122</v>
      </c>
      <c r="Q558" s="2">
        <v>33405</v>
      </c>
      <c r="R558" t="s">
        <v>33</v>
      </c>
      <c r="S558" t="s">
        <v>217</v>
      </c>
      <c r="T558" t="s">
        <v>45</v>
      </c>
      <c r="U558" s="3">
        <v>25683</v>
      </c>
      <c r="V558" t="s">
        <v>46</v>
      </c>
      <c r="W558" t="s">
        <v>79</v>
      </c>
      <c r="X558" t="s">
        <v>38</v>
      </c>
      <c r="Y558">
        <v>3</v>
      </c>
      <c r="Z558">
        <f>VLOOKUP(A558,Table3[],3,0)</f>
        <v>4</v>
      </c>
      <c r="AA558">
        <f>VLOOKUP(A558,'employee_engagement survey data'!A558:E1022,4,0)</f>
        <v>1</v>
      </c>
      <c r="AB558">
        <f>VLOOKUP(A558,'employee_engagement survey data'!A558:E797,5,0)</f>
        <v>2</v>
      </c>
      <c r="AC558" t="str">
        <f>VLOOKUP(A558,training_and_development!A558:F595,3,0)</f>
        <v>Customer Service</v>
      </c>
      <c r="AD558" t="str">
        <f>VLOOKUP(A558,training_and_development!A558:E947,4,0)</f>
        <v>External</v>
      </c>
      <c r="AE558" t="str">
        <f>VLOOKUP(A558,training_and_development!A558:F3555,5,0)</f>
        <v>Failed</v>
      </c>
      <c r="AF558" t="str">
        <f>VLOOKUP(A558,training_and_development!A557:G577,6,0)</f>
        <v>Nicholasfurt</v>
      </c>
      <c r="AG558" t="str">
        <f>VLOOKUP(A558,training_and_development!A558:H566,7,0)</f>
        <v>Eric Bullock</v>
      </c>
      <c r="AH558">
        <f>VLOOKUP(A558,training_and_development!A558:H561,8,0)</f>
        <v>5</v>
      </c>
    </row>
    <row r="559" spans="1:34" x14ac:dyDescent="0.25">
      <c r="A559">
        <v>1558</v>
      </c>
      <c r="B559" t="s">
        <v>20832</v>
      </c>
      <c r="C559" s="1">
        <v>44068</v>
      </c>
      <c r="D559" s="8" t="s">
        <v>16975</v>
      </c>
      <c r="E559" t="s">
        <v>332</v>
      </c>
      <c r="F559" t="s">
        <v>2165</v>
      </c>
      <c r="G559" t="s">
        <v>26543</v>
      </c>
      <c r="H559" t="s">
        <v>61</v>
      </c>
      <c r="I559" t="s">
        <v>339</v>
      </c>
      <c r="J559" t="s">
        <v>42</v>
      </c>
      <c r="K559" t="s">
        <v>41</v>
      </c>
      <c r="L559" t="s">
        <v>30</v>
      </c>
      <c r="M559" t="s">
        <v>31</v>
      </c>
      <c r="N559" s="20" t="s">
        <v>16975</v>
      </c>
      <c r="O559" t="s">
        <v>28294</v>
      </c>
      <c r="P559" t="s">
        <v>68</v>
      </c>
      <c r="Q559" s="2">
        <v>29641</v>
      </c>
      <c r="R559" t="s">
        <v>33</v>
      </c>
      <c r="S559" t="s">
        <v>217</v>
      </c>
      <c r="T559" t="s">
        <v>45</v>
      </c>
      <c r="U559" s="3">
        <v>3170</v>
      </c>
      <c r="V559" t="s">
        <v>71</v>
      </c>
      <c r="W559" t="s">
        <v>65</v>
      </c>
      <c r="X559" t="s">
        <v>38</v>
      </c>
      <c r="Y559">
        <v>3</v>
      </c>
      <c r="Z559">
        <f>VLOOKUP(A559,Table3[],3,0)</f>
        <v>3</v>
      </c>
      <c r="AA559">
        <f>VLOOKUP(A559,'employee_engagement survey data'!A559:E1023,4,0)</f>
        <v>5</v>
      </c>
      <c r="AB559">
        <f>VLOOKUP(A559,'employee_engagement survey data'!A559:E798,5,0)</f>
        <v>2</v>
      </c>
      <c r="AC559" t="str">
        <f>VLOOKUP(A559,training_and_development!A559:F596,3,0)</f>
        <v>Leadership Development</v>
      </c>
      <c r="AD559" t="str">
        <f>VLOOKUP(A559,training_and_development!A559:E948,4,0)</f>
        <v>External</v>
      </c>
      <c r="AE559" t="str">
        <f>VLOOKUP(A559,training_and_development!A559:F3556,5,0)</f>
        <v>Completed</v>
      </c>
      <c r="AF559" t="str">
        <f>VLOOKUP(A559,training_and_development!A558:G578,6,0)</f>
        <v>Alvarezland</v>
      </c>
      <c r="AG559" t="str">
        <f>VLOOKUP(A559,training_and_development!A559:H567,7,0)</f>
        <v>Daniel Edwards</v>
      </c>
      <c r="AH559">
        <f>VLOOKUP(A559,training_and_development!A559:H562,8,0)</f>
        <v>2</v>
      </c>
    </row>
    <row r="560" spans="1:34" x14ac:dyDescent="0.25">
      <c r="A560">
        <v>1559</v>
      </c>
      <c r="B560" t="s">
        <v>20833</v>
      </c>
      <c r="C560" s="1">
        <v>44673</v>
      </c>
      <c r="D560" s="8">
        <v>44802</v>
      </c>
      <c r="E560" t="s">
        <v>332</v>
      </c>
      <c r="F560" t="s">
        <v>2166</v>
      </c>
      <c r="G560" t="s">
        <v>26543</v>
      </c>
      <c r="H560" t="s">
        <v>73</v>
      </c>
      <c r="I560" t="s">
        <v>339</v>
      </c>
      <c r="J560" t="s">
        <v>50</v>
      </c>
      <c r="K560" t="s">
        <v>51</v>
      </c>
      <c r="L560" t="s">
        <v>50</v>
      </c>
      <c r="M560" t="s">
        <v>74</v>
      </c>
      <c r="N560" s="20" t="s">
        <v>2168</v>
      </c>
      <c r="O560" t="s">
        <v>28294</v>
      </c>
      <c r="P560" t="s">
        <v>122</v>
      </c>
      <c r="Q560" s="2">
        <v>24078</v>
      </c>
      <c r="R560" t="s">
        <v>33</v>
      </c>
      <c r="S560" t="s">
        <v>123</v>
      </c>
      <c r="T560" t="s">
        <v>45</v>
      </c>
      <c r="U560" s="3">
        <v>32042</v>
      </c>
      <c r="V560" t="s">
        <v>58</v>
      </c>
      <c r="W560" t="s">
        <v>79</v>
      </c>
      <c r="X560" t="s">
        <v>38</v>
      </c>
      <c r="Y560">
        <v>3</v>
      </c>
      <c r="Z560">
        <f>VLOOKUP(A560,Table3[],3,0)</f>
        <v>3</v>
      </c>
      <c r="AA560">
        <f>VLOOKUP(A560,'employee_engagement survey data'!A560:E1024,4,0)</f>
        <v>1</v>
      </c>
      <c r="AB560">
        <f>VLOOKUP(A560,'employee_engagement survey data'!A560:E799,5,0)</f>
        <v>3</v>
      </c>
      <c r="AC560" t="str">
        <f>VLOOKUP(A560,training_and_development!A560:F597,3,0)</f>
        <v>Project Management</v>
      </c>
      <c r="AD560" t="str">
        <f>VLOOKUP(A560,training_and_development!A560:E949,4,0)</f>
        <v>External</v>
      </c>
      <c r="AE560" t="str">
        <f>VLOOKUP(A560,training_and_development!A560:F3557,5,0)</f>
        <v>Completed</v>
      </c>
      <c r="AF560" t="str">
        <f>VLOOKUP(A560,training_and_development!A559:G579,6,0)</f>
        <v>East Kimberly</v>
      </c>
      <c r="AG560" t="str">
        <f>VLOOKUP(A560,training_and_development!A560:H568,7,0)</f>
        <v>Katherine Wilson</v>
      </c>
      <c r="AH560">
        <f>VLOOKUP(A560,training_and_development!A560:H563,8,0)</f>
        <v>1</v>
      </c>
    </row>
    <row r="561" spans="1:34" x14ac:dyDescent="0.25">
      <c r="A561">
        <v>1560</v>
      </c>
      <c r="B561" t="s">
        <v>20834</v>
      </c>
      <c r="C561" s="1">
        <v>44550</v>
      </c>
      <c r="D561" s="8">
        <v>44897</v>
      </c>
      <c r="E561" t="s">
        <v>332</v>
      </c>
      <c r="F561" t="s">
        <v>2169</v>
      </c>
      <c r="G561" t="s">
        <v>26543</v>
      </c>
      <c r="H561" t="s">
        <v>116</v>
      </c>
      <c r="I561" t="s">
        <v>946</v>
      </c>
      <c r="J561" t="s">
        <v>50</v>
      </c>
      <c r="K561" t="s">
        <v>41</v>
      </c>
      <c r="L561" t="s">
        <v>50</v>
      </c>
      <c r="M561" t="s">
        <v>100</v>
      </c>
      <c r="N561" s="20" t="s">
        <v>2171</v>
      </c>
      <c r="O561" t="s">
        <v>28294</v>
      </c>
      <c r="P561" t="s">
        <v>62</v>
      </c>
      <c r="Q561" s="2">
        <v>17418</v>
      </c>
      <c r="R561" t="s">
        <v>33</v>
      </c>
      <c r="S561" t="s">
        <v>205</v>
      </c>
      <c r="T561" t="s">
        <v>45</v>
      </c>
      <c r="U561" s="3">
        <v>52047</v>
      </c>
      <c r="V561" t="s">
        <v>58</v>
      </c>
      <c r="W561" t="s">
        <v>79</v>
      </c>
      <c r="X561" t="s">
        <v>38</v>
      </c>
      <c r="Y561">
        <v>3</v>
      </c>
      <c r="Z561">
        <f>VLOOKUP(A561,Table3[],3,0)</f>
        <v>1</v>
      </c>
      <c r="AA561">
        <f>VLOOKUP(A561,'employee_engagement survey data'!A561:E1025,4,0)</f>
        <v>2</v>
      </c>
      <c r="AB561">
        <f>VLOOKUP(A561,'employee_engagement survey data'!A561:E800,5,0)</f>
        <v>4</v>
      </c>
      <c r="AC561" t="str">
        <f>VLOOKUP(A561,training_and_development!A561:F598,3,0)</f>
        <v>Technical Skills</v>
      </c>
      <c r="AD561" t="str">
        <f>VLOOKUP(A561,training_and_development!A561:E950,4,0)</f>
        <v>External</v>
      </c>
      <c r="AE561" t="str">
        <f>VLOOKUP(A561,training_and_development!A561:F3558,5,0)</f>
        <v>Completed</v>
      </c>
      <c r="AF561" t="str">
        <f>VLOOKUP(A561,training_and_development!A560:G580,6,0)</f>
        <v>Careyberg</v>
      </c>
      <c r="AG561" t="str">
        <f>VLOOKUP(A561,training_and_development!A561:H569,7,0)</f>
        <v>Allen Spencer</v>
      </c>
      <c r="AH561">
        <f>VLOOKUP(A561,training_and_development!A561:H564,8,0)</f>
        <v>2</v>
      </c>
    </row>
    <row r="562" spans="1:34" x14ac:dyDescent="0.25">
      <c r="A562">
        <v>1561</v>
      </c>
      <c r="B562" t="s">
        <v>20835</v>
      </c>
      <c r="C562" s="1">
        <v>44239</v>
      </c>
      <c r="D562" s="8" t="s">
        <v>16975</v>
      </c>
      <c r="E562" t="s">
        <v>24</v>
      </c>
      <c r="F562" t="s">
        <v>2172</v>
      </c>
      <c r="G562" t="s">
        <v>26543</v>
      </c>
      <c r="H562" t="s">
        <v>49</v>
      </c>
      <c r="I562" t="s">
        <v>946</v>
      </c>
      <c r="J562" t="s">
        <v>28</v>
      </c>
      <c r="K562" t="s">
        <v>29</v>
      </c>
      <c r="L562" t="s">
        <v>50</v>
      </c>
      <c r="M562" t="s">
        <v>31</v>
      </c>
      <c r="N562" s="20" t="s">
        <v>16975</v>
      </c>
      <c r="O562" t="s">
        <v>28294</v>
      </c>
      <c r="P562" t="s">
        <v>62</v>
      </c>
      <c r="Q562" s="2">
        <v>20604</v>
      </c>
      <c r="R562" t="s">
        <v>33</v>
      </c>
      <c r="S562" t="s">
        <v>57</v>
      </c>
      <c r="T562" t="s">
        <v>35</v>
      </c>
      <c r="U562" s="3">
        <v>88833</v>
      </c>
      <c r="V562" t="s">
        <v>46</v>
      </c>
      <c r="W562" t="s">
        <v>59</v>
      </c>
      <c r="X562" t="s">
        <v>38</v>
      </c>
      <c r="Y562">
        <v>3</v>
      </c>
      <c r="Z562">
        <f>VLOOKUP(A562,Table3[],3,0)</f>
        <v>5</v>
      </c>
      <c r="AA562">
        <f>VLOOKUP(A562,'employee_engagement survey data'!A562:E1026,4,0)</f>
        <v>1</v>
      </c>
      <c r="AB562">
        <f>VLOOKUP(A562,'employee_engagement survey data'!A562:E801,5,0)</f>
        <v>3</v>
      </c>
      <c r="AC562" t="str">
        <f>VLOOKUP(A562,training_and_development!A562:F599,3,0)</f>
        <v>Leadership Development</v>
      </c>
      <c r="AD562" t="str">
        <f>VLOOKUP(A562,training_and_development!A562:E951,4,0)</f>
        <v>Internal</v>
      </c>
      <c r="AE562" t="str">
        <f>VLOOKUP(A562,training_and_development!A562:F3559,5,0)</f>
        <v>Failed</v>
      </c>
      <c r="AF562" t="str">
        <f>VLOOKUP(A562,training_and_development!A561:G581,6,0)</f>
        <v>Lake Jenniferside</v>
      </c>
      <c r="AG562" t="str">
        <f>VLOOKUP(A562,training_and_development!A562:H570,7,0)</f>
        <v>Dr. Heather Osborne</v>
      </c>
      <c r="AH562">
        <f>VLOOKUP(A562,training_and_development!A562:H565,8,0)</f>
        <v>3</v>
      </c>
    </row>
    <row r="563" spans="1:34" x14ac:dyDescent="0.25">
      <c r="A563">
        <v>1562</v>
      </c>
      <c r="B563" t="s">
        <v>20836</v>
      </c>
      <c r="C563" s="1">
        <v>44103</v>
      </c>
      <c r="D563" s="8">
        <v>44488</v>
      </c>
      <c r="E563" t="s">
        <v>24</v>
      </c>
      <c r="F563" t="s">
        <v>2173</v>
      </c>
      <c r="G563" t="s">
        <v>26543</v>
      </c>
      <c r="H563" t="s">
        <v>67</v>
      </c>
      <c r="I563" t="s">
        <v>946</v>
      </c>
      <c r="J563" t="s">
        <v>50</v>
      </c>
      <c r="K563" t="s">
        <v>51</v>
      </c>
      <c r="L563" t="s">
        <v>30</v>
      </c>
      <c r="M563" t="s">
        <v>74</v>
      </c>
      <c r="N563" s="20" t="s">
        <v>2175</v>
      </c>
      <c r="O563" t="s">
        <v>28294</v>
      </c>
      <c r="P563" t="s">
        <v>53</v>
      </c>
      <c r="Q563" s="2">
        <v>16140</v>
      </c>
      <c r="R563" t="s">
        <v>33</v>
      </c>
      <c r="S563" t="s">
        <v>210</v>
      </c>
      <c r="T563" t="s">
        <v>35</v>
      </c>
      <c r="U563" s="3">
        <v>3211</v>
      </c>
      <c r="V563" t="s">
        <v>71</v>
      </c>
      <c r="W563" t="s">
        <v>59</v>
      </c>
      <c r="X563" t="s">
        <v>38</v>
      </c>
      <c r="Y563">
        <v>3</v>
      </c>
      <c r="Z563">
        <f>VLOOKUP(A563,Table3[],3,0)</f>
        <v>3</v>
      </c>
      <c r="AA563">
        <f>VLOOKUP(A563,'employee_engagement survey data'!A563:E1027,4,0)</f>
        <v>2</v>
      </c>
      <c r="AB563">
        <f>VLOOKUP(A563,'employee_engagement survey data'!A563:E802,5,0)</f>
        <v>1</v>
      </c>
      <c r="AC563" t="str">
        <f>VLOOKUP(A563,training_and_development!A563:F600,3,0)</f>
        <v>Leadership Development</v>
      </c>
      <c r="AD563" t="str">
        <f>VLOOKUP(A563,training_and_development!A563:E952,4,0)</f>
        <v>Internal</v>
      </c>
      <c r="AE563" t="str">
        <f>VLOOKUP(A563,training_and_development!A563:F3560,5,0)</f>
        <v>Completed</v>
      </c>
      <c r="AF563" t="str">
        <f>VLOOKUP(A563,training_and_development!A562:G582,6,0)</f>
        <v>Thompsonmouth</v>
      </c>
      <c r="AG563" t="str">
        <f>VLOOKUP(A563,training_and_development!A563:H571,7,0)</f>
        <v>Alexis Ryan</v>
      </c>
      <c r="AH563">
        <f>VLOOKUP(A563,training_and_development!A563:H566,8,0)</f>
        <v>2</v>
      </c>
    </row>
    <row r="564" spans="1:34" x14ac:dyDescent="0.25">
      <c r="A564">
        <v>1563</v>
      </c>
      <c r="B564" t="s">
        <v>20837</v>
      </c>
      <c r="C564" s="1">
        <v>44814</v>
      </c>
      <c r="D564" s="8">
        <v>44966</v>
      </c>
      <c r="E564" t="s">
        <v>24</v>
      </c>
      <c r="F564" t="s">
        <v>2176</v>
      </c>
      <c r="G564" t="s">
        <v>26543</v>
      </c>
      <c r="H564" t="s">
        <v>26</v>
      </c>
      <c r="I564" t="s">
        <v>339</v>
      </c>
      <c r="J564" t="s">
        <v>28</v>
      </c>
      <c r="K564" t="s">
        <v>29</v>
      </c>
      <c r="L564" t="s">
        <v>30</v>
      </c>
      <c r="M564" t="s">
        <v>92</v>
      </c>
      <c r="N564" s="20" t="s">
        <v>2178</v>
      </c>
      <c r="O564" t="s">
        <v>28294</v>
      </c>
      <c r="P564" t="s">
        <v>68</v>
      </c>
      <c r="Q564" s="2">
        <v>22246</v>
      </c>
      <c r="R564" t="s">
        <v>33</v>
      </c>
      <c r="S564" t="s">
        <v>85</v>
      </c>
      <c r="T564" t="s">
        <v>35</v>
      </c>
      <c r="U564" s="3">
        <v>5789</v>
      </c>
      <c r="V564" t="s">
        <v>71</v>
      </c>
      <c r="W564" t="s">
        <v>37</v>
      </c>
      <c r="X564" t="s">
        <v>38</v>
      </c>
      <c r="Y564">
        <v>3</v>
      </c>
      <c r="Z564">
        <f>VLOOKUP(A564,Table3[],3,0)</f>
        <v>1</v>
      </c>
      <c r="AA564">
        <f>VLOOKUP(A564,'employee_engagement survey data'!A564:E1028,4,0)</f>
        <v>4</v>
      </c>
      <c r="AB564">
        <f>VLOOKUP(A564,'employee_engagement survey data'!A564:E803,5,0)</f>
        <v>3</v>
      </c>
      <c r="AC564" t="str">
        <f>VLOOKUP(A564,training_and_development!A564:F601,3,0)</f>
        <v>Leadership Development</v>
      </c>
      <c r="AD564" t="str">
        <f>VLOOKUP(A564,training_and_development!A564:E953,4,0)</f>
        <v>External</v>
      </c>
      <c r="AE564" t="str">
        <f>VLOOKUP(A564,training_and_development!A564:F3561,5,0)</f>
        <v>Failed</v>
      </c>
      <c r="AF564" t="str">
        <f>VLOOKUP(A564,training_and_development!A563:G583,6,0)</f>
        <v>Grantton</v>
      </c>
      <c r="AG564" t="str">
        <f>VLOOKUP(A564,training_and_development!A564:H572,7,0)</f>
        <v>Laura Harper</v>
      </c>
      <c r="AH564">
        <f>VLOOKUP(A564,training_and_development!A564:H567,8,0)</f>
        <v>3</v>
      </c>
    </row>
    <row r="565" spans="1:34" x14ac:dyDescent="0.25">
      <c r="A565">
        <v>1564</v>
      </c>
      <c r="B565" t="s">
        <v>20838</v>
      </c>
      <c r="C565" s="1">
        <v>44996</v>
      </c>
      <c r="D565" s="8">
        <v>45080</v>
      </c>
      <c r="E565" t="s">
        <v>24</v>
      </c>
      <c r="F565" t="s">
        <v>2179</v>
      </c>
      <c r="G565" t="s">
        <v>26543</v>
      </c>
      <c r="H565" t="s">
        <v>96</v>
      </c>
      <c r="I565" t="s">
        <v>339</v>
      </c>
      <c r="J565" t="s">
        <v>28</v>
      </c>
      <c r="K565" t="s">
        <v>41</v>
      </c>
      <c r="L565" t="s">
        <v>50</v>
      </c>
      <c r="M565" t="s">
        <v>92</v>
      </c>
      <c r="N565" s="20" t="s">
        <v>2181</v>
      </c>
      <c r="O565" t="s">
        <v>28294</v>
      </c>
      <c r="P565" t="s">
        <v>62</v>
      </c>
      <c r="Q565" s="2">
        <v>33301</v>
      </c>
      <c r="R565" t="s">
        <v>33</v>
      </c>
      <c r="S565" t="s">
        <v>78</v>
      </c>
      <c r="T565" t="s">
        <v>45</v>
      </c>
      <c r="U565" s="3">
        <v>14685</v>
      </c>
      <c r="V565" t="s">
        <v>58</v>
      </c>
      <c r="W565" t="s">
        <v>37</v>
      </c>
      <c r="X565" t="s">
        <v>80</v>
      </c>
      <c r="Y565">
        <v>3</v>
      </c>
      <c r="Z565">
        <f>VLOOKUP(A565,Table3[],3,0)</f>
        <v>4</v>
      </c>
      <c r="AA565">
        <f>VLOOKUP(A565,'employee_engagement survey data'!A565:E1029,4,0)</f>
        <v>1</v>
      </c>
      <c r="AB565">
        <f>VLOOKUP(A565,'employee_engagement survey data'!A565:E804,5,0)</f>
        <v>4</v>
      </c>
      <c r="AC565" t="str">
        <f>VLOOKUP(A565,training_and_development!A565:F602,3,0)</f>
        <v>Communication Skills</v>
      </c>
      <c r="AD565" t="str">
        <f>VLOOKUP(A565,training_and_development!A565:E954,4,0)</f>
        <v>External</v>
      </c>
      <c r="AE565" t="str">
        <f>VLOOKUP(A565,training_and_development!A565:F3562,5,0)</f>
        <v>Completed</v>
      </c>
      <c r="AF565" t="str">
        <f>VLOOKUP(A565,training_and_development!A564:G584,6,0)</f>
        <v>Mannton</v>
      </c>
      <c r="AG565" t="str">
        <f>VLOOKUP(A565,training_and_development!A565:H573,7,0)</f>
        <v>Larry Johnson</v>
      </c>
      <c r="AH565">
        <f>VLOOKUP(A565,training_and_development!A565:H568,8,0)</f>
        <v>4</v>
      </c>
    </row>
    <row r="566" spans="1:34" x14ac:dyDescent="0.25">
      <c r="A566">
        <v>1565</v>
      </c>
      <c r="B566" t="s">
        <v>20839</v>
      </c>
      <c r="C566" s="1">
        <v>44679</v>
      </c>
      <c r="D566" s="8">
        <v>44997</v>
      </c>
      <c r="E566" t="s">
        <v>24</v>
      </c>
      <c r="F566" t="s">
        <v>2182</v>
      </c>
      <c r="G566" t="s">
        <v>26543</v>
      </c>
      <c r="H566" t="s">
        <v>40</v>
      </c>
      <c r="I566" t="s">
        <v>339</v>
      </c>
      <c r="J566" t="s">
        <v>50</v>
      </c>
      <c r="K566" t="s">
        <v>29</v>
      </c>
      <c r="L566" t="s">
        <v>50</v>
      </c>
      <c r="M566" t="s">
        <v>120</v>
      </c>
      <c r="N566" s="20" t="s">
        <v>2184</v>
      </c>
      <c r="O566" t="s">
        <v>28294</v>
      </c>
      <c r="P566" t="s">
        <v>68</v>
      </c>
      <c r="Q566" s="2">
        <v>22182</v>
      </c>
      <c r="R566" t="s">
        <v>33</v>
      </c>
      <c r="S566" t="s">
        <v>144</v>
      </c>
      <c r="T566" t="s">
        <v>45</v>
      </c>
      <c r="U566" s="3">
        <v>6954</v>
      </c>
      <c r="V566" t="s">
        <v>94</v>
      </c>
      <c r="W566" t="s">
        <v>37</v>
      </c>
      <c r="X566" t="s">
        <v>38</v>
      </c>
      <c r="Y566">
        <v>3</v>
      </c>
      <c r="Z566">
        <f>VLOOKUP(A566,Table3[],3,0)</f>
        <v>5</v>
      </c>
      <c r="AA566">
        <f>VLOOKUP(A566,'employee_engagement survey data'!A566:E1030,4,0)</f>
        <v>4</v>
      </c>
      <c r="AB566">
        <f>VLOOKUP(A566,'employee_engagement survey data'!A566:E805,5,0)</f>
        <v>5</v>
      </c>
      <c r="AC566" t="str">
        <f>VLOOKUP(A566,training_and_development!A566:F603,3,0)</f>
        <v>Customer Service</v>
      </c>
      <c r="AD566" t="str">
        <f>VLOOKUP(A566,training_and_development!A566:E955,4,0)</f>
        <v>Internal</v>
      </c>
      <c r="AE566" t="str">
        <f>VLOOKUP(A566,training_and_development!A566:F3563,5,0)</f>
        <v>Completed</v>
      </c>
      <c r="AF566" t="str">
        <f>VLOOKUP(A566,training_and_development!A565:G585,6,0)</f>
        <v>New Taylorhaven</v>
      </c>
      <c r="AG566" t="str">
        <f>VLOOKUP(A566,training_and_development!A566:H574,7,0)</f>
        <v>Heather Jones</v>
      </c>
      <c r="AH566">
        <f>VLOOKUP(A566,training_and_development!A566:H569,8,0)</f>
        <v>3</v>
      </c>
    </row>
    <row r="567" spans="1:34" x14ac:dyDescent="0.25">
      <c r="A567">
        <v>1566</v>
      </c>
      <c r="B567" t="s">
        <v>20840</v>
      </c>
      <c r="C567" s="1">
        <v>44640</v>
      </c>
      <c r="D567" s="8">
        <v>45095</v>
      </c>
      <c r="E567" t="s">
        <v>24</v>
      </c>
      <c r="F567" t="s">
        <v>2185</v>
      </c>
      <c r="G567" t="s">
        <v>26543</v>
      </c>
      <c r="H567" t="s">
        <v>99</v>
      </c>
      <c r="I567" t="s">
        <v>339</v>
      </c>
      <c r="J567" t="s">
        <v>50</v>
      </c>
      <c r="K567" t="s">
        <v>51</v>
      </c>
      <c r="L567" t="s">
        <v>30</v>
      </c>
      <c r="M567" t="s">
        <v>100</v>
      </c>
      <c r="N567" s="20" t="s">
        <v>2187</v>
      </c>
      <c r="O567" t="s">
        <v>28294</v>
      </c>
      <c r="P567" t="s">
        <v>248</v>
      </c>
      <c r="Q567" s="2">
        <v>23004</v>
      </c>
      <c r="R567" t="s">
        <v>33</v>
      </c>
      <c r="S567" t="s">
        <v>78</v>
      </c>
      <c r="T567" t="s">
        <v>35</v>
      </c>
      <c r="U567" s="3">
        <v>69989</v>
      </c>
      <c r="V567" t="s">
        <v>46</v>
      </c>
      <c r="W567" t="s">
        <v>79</v>
      </c>
      <c r="X567" t="s">
        <v>80</v>
      </c>
      <c r="Y567">
        <v>3</v>
      </c>
      <c r="Z567">
        <f>VLOOKUP(A567,Table3[],3,0)</f>
        <v>1</v>
      </c>
      <c r="AA567">
        <f>VLOOKUP(A567,'employee_engagement survey data'!A567:E1031,4,0)</f>
        <v>4</v>
      </c>
      <c r="AB567">
        <f>VLOOKUP(A567,'employee_engagement survey data'!A567:E806,5,0)</f>
        <v>1</v>
      </c>
      <c r="AC567" t="str">
        <f>VLOOKUP(A567,training_and_development!A567:F604,3,0)</f>
        <v>Communication Skills</v>
      </c>
      <c r="AD567" t="str">
        <f>VLOOKUP(A567,training_and_development!A567:E956,4,0)</f>
        <v>Internal</v>
      </c>
      <c r="AE567" t="str">
        <f>VLOOKUP(A567,training_and_development!A567:F3564,5,0)</f>
        <v>Failed</v>
      </c>
      <c r="AF567" t="str">
        <f>VLOOKUP(A567,training_and_development!A566:G586,6,0)</f>
        <v>East Matthew</v>
      </c>
      <c r="AG567" t="str">
        <f>VLOOKUP(A567,training_and_development!A567:H575,7,0)</f>
        <v>Mrs. Jordan Lee</v>
      </c>
      <c r="AH567">
        <f>VLOOKUP(A567,training_and_development!A567:H570,8,0)</f>
        <v>1</v>
      </c>
    </row>
    <row r="568" spans="1:34" x14ac:dyDescent="0.25">
      <c r="A568">
        <v>1567</v>
      </c>
      <c r="B568" t="s">
        <v>20841</v>
      </c>
      <c r="C568" s="1">
        <v>44624</v>
      </c>
      <c r="D568" s="8">
        <v>44771</v>
      </c>
      <c r="E568" t="s">
        <v>24</v>
      </c>
      <c r="F568" t="s">
        <v>2188</v>
      </c>
      <c r="G568" t="s">
        <v>26543</v>
      </c>
      <c r="H568" t="s">
        <v>61</v>
      </c>
      <c r="I568" t="s">
        <v>339</v>
      </c>
      <c r="J568" t="s">
        <v>28</v>
      </c>
      <c r="K568" t="s">
        <v>29</v>
      </c>
      <c r="L568" t="s">
        <v>42</v>
      </c>
      <c r="M568" t="s">
        <v>74</v>
      </c>
      <c r="N568" s="20" t="s">
        <v>2190</v>
      </c>
      <c r="O568" t="s">
        <v>28294</v>
      </c>
      <c r="P568" t="s">
        <v>68</v>
      </c>
      <c r="Q568" s="2">
        <v>28823</v>
      </c>
      <c r="R568" t="s">
        <v>33</v>
      </c>
      <c r="S568" t="s">
        <v>152</v>
      </c>
      <c r="T568" t="s">
        <v>35</v>
      </c>
      <c r="U568" s="3">
        <v>19999</v>
      </c>
      <c r="V568" t="s">
        <v>94</v>
      </c>
      <c r="W568" t="s">
        <v>59</v>
      </c>
      <c r="X568" t="s">
        <v>38</v>
      </c>
      <c r="Y568">
        <v>3</v>
      </c>
      <c r="Z568">
        <f>VLOOKUP(A568,Table3[],3,0)</f>
        <v>4</v>
      </c>
      <c r="AA568">
        <f>VLOOKUP(A568,'employee_engagement survey data'!A568:E1032,4,0)</f>
        <v>2</v>
      </c>
      <c r="AB568">
        <f>VLOOKUP(A568,'employee_engagement survey data'!A568:E807,5,0)</f>
        <v>4</v>
      </c>
      <c r="AC568" t="str">
        <f>VLOOKUP(A568,training_and_development!A568:F605,3,0)</f>
        <v>Project Management</v>
      </c>
      <c r="AD568" t="str">
        <f>VLOOKUP(A568,training_and_development!A568:E957,4,0)</f>
        <v>External</v>
      </c>
      <c r="AE568" t="str">
        <f>VLOOKUP(A568,training_and_development!A568:F3565,5,0)</f>
        <v>Failed</v>
      </c>
      <c r="AF568" t="str">
        <f>VLOOKUP(A568,training_and_development!A567:G587,6,0)</f>
        <v>Nicoleborough</v>
      </c>
      <c r="AG568" t="str">
        <f>VLOOKUP(A568,training_and_development!A568:H576,7,0)</f>
        <v>Debra Bailey</v>
      </c>
      <c r="AH568">
        <f>VLOOKUP(A568,training_and_development!A568:H571,8,0)</f>
        <v>1</v>
      </c>
    </row>
    <row r="569" spans="1:34" x14ac:dyDescent="0.25">
      <c r="A569">
        <v>1568</v>
      </c>
      <c r="B569" t="s">
        <v>20842</v>
      </c>
      <c r="C569" s="1">
        <v>44958</v>
      </c>
      <c r="D569" s="8" t="s">
        <v>16975</v>
      </c>
      <c r="E569" t="s">
        <v>24</v>
      </c>
      <c r="F569" t="s">
        <v>2191</v>
      </c>
      <c r="G569" t="s">
        <v>26543</v>
      </c>
      <c r="H569" t="s">
        <v>116</v>
      </c>
      <c r="I569" t="s">
        <v>339</v>
      </c>
      <c r="J569" t="s">
        <v>42</v>
      </c>
      <c r="K569" t="s">
        <v>51</v>
      </c>
      <c r="L569" t="s">
        <v>50</v>
      </c>
      <c r="M569" t="s">
        <v>31</v>
      </c>
      <c r="N569" s="20" t="s">
        <v>16975</v>
      </c>
      <c r="O569" t="s">
        <v>28294</v>
      </c>
      <c r="P569" t="s">
        <v>248</v>
      </c>
      <c r="Q569" s="2">
        <v>34773</v>
      </c>
      <c r="R569" t="s">
        <v>33</v>
      </c>
      <c r="S569" t="s">
        <v>123</v>
      </c>
      <c r="T569" t="s">
        <v>35</v>
      </c>
      <c r="U569" s="3">
        <v>15282</v>
      </c>
      <c r="V569" t="s">
        <v>94</v>
      </c>
      <c r="W569" t="s">
        <v>79</v>
      </c>
      <c r="X569" t="s">
        <v>38</v>
      </c>
      <c r="Y569">
        <v>3</v>
      </c>
      <c r="Z569">
        <f>VLOOKUP(A569,Table3[],3,0)</f>
        <v>1</v>
      </c>
      <c r="AA569">
        <f>VLOOKUP(A569,'employee_engagement survey data'!A569:E1033,4,0)</f>
        <v>2</v>
      </c>
      <c r="AB569">
        <f>VLOOKUP(A569,'employee_engagement survey data'!A569:E808,5,0)</f>
        <v>3</v>
      </c>
      <c r="AC569" t="str">
        <f>VLOOKUP(A569,training_and_development!A569:F606,3,0)</f>
        <v>Communication Skills</v>
      </c>
      <c r="AD569" t="str">
        <f>VLOOKUP(A569,training_and_development!A569:E958,4,0)</f>
        <v>External</v>
      </c>
      <c r="AE569" t="str">
        <f>VLOOKUP(A569,training_and_development!A569:F3566,5,0)</f>
        <v>Failed</v>
      </c>
      <c r="AF569" t="str">
        <f>VLOOKUP(A569,training_and_development!A568:G588,6,0)</f>
        <v>Riddleland</v>
      </c>
      <c r="AG569" t="str">
        <f>VLOOKUP(A569,training_and_development!A569:H577,7,0)</f>
        <v>Maria Ramos</v>
      </c>
      <c r="AH569">
        <f>VLOOKUP(A569,training_and_development!A569:H572,8,0)</f>
        <v>5</v>
      </c>
    </row>
    <row r="570" spans="1:34" x14ac:dyDescent="0.25">
      <c r="A570">
        <v>1569</v>
      </c>
      <c r="B570" t="s">
        <v>20843</v>
      </c>
      <c r="C570" s="1">
        <v>44232</v>
      </c>
      <c r="D570" s="8" t="s">
        <v>16975</v>
      </c>
      <c r="E570" t="s">
        <v>24</v>
      </c>
      <c r="F570" t="s">
        <v>2192</v>
      </c>
      <c r="G570" t="s">
        <v>26543</v>
      </c>
      <c r="H570" t="s">
        <v>73</v>
      </c>
      <c r="I570" t="s">
        <v>339</v>
      </c>
      <c r="J570" t="s">
        <v>42</v>
      </c>
      <c r="K570" t="s">
        <v>29</v>
      </c>
      <c r="L570" t="s">
        <v>50</v>
      </c>
      <c r="M570" t="s">
        <v>31</v>
      </c>
      <c r="N570" s="20" t="s">
        <v>16975</v>
      </c>
      <c r="O570" t="s">
        <v>28294</v>
      </c>
      <c r="P570" t="s">
        <v>83</v>
      </c>
      <c r="Q570" s="2">
        <v>27449</v>
      </c>
      <c r="R570" t="s">
        <v>33</v>
      </c>
      <c r="S570" t="s">
        <v>85</v>
      </c>
      <c r="T570" t="s">
        <v>45</v>
      </c>
      <c r="U570" s="3">
        <v>65852</v>
      </c>
      <c r="V570" t="s">
        <v>71</v>
      </c>
      <c r="W570" t="s">
        <v>37</v>
      </c>
      <c r="X570" t="s">
        <v>38</v>
      </c>
      <c r="Y570">
        <v>3</v>
      </c>
      <c r="Z570">
        <f>VLOOKUP(A570,Table3[],3,0)</f>
        <v>1</v>
      </c>
      <c r="AA570">
        <f>VLOOKUP(A570,'employee_engagement survey data'!A570:E1034,4,0)</f>
        <v>3</v>
      </c>
      <c r="AB570">
        <f>VLOOKUP(A570,'employee_engagement survey data'!A570:E809,5,0)</f>
        <v>1</v>
      </c>
      <c r="AC570" t="str">
        <f>VLOOKUP(A570,training_and_development!A570:F607,3,0)</f>
        <v>Customer Service</v>
      </c>
      <c r="AD570" t="str">
        <f>VLOOKUP(A570,training_and_development!A570:E959,4,0)</f>
        <v>Internal</v>
      </c>
      <c r="AE570" t="str">
        <f>VLOOKUP(A570,training_and_development!A570:F3567,5,0)</f>
        <v>Completed</v>
      </c>
      <c r="AF570" t="str">
        <f>VLOOKUP(A570,training_and_development!A569:G589,6,0)</f>
        <v>West Patrickmouth</v>
      </c>
      <c r="AG570" t="str">
        <f>VLOOKUP(A570,training_and_development!A570:H578,7,0)</f>
        <v>Brian Fitzpatrick</v>
      </c>
      <c r="AH570">
        <f>VLOOKUP(A570,training_and_development!A570:H573,8,0)</f>
        <v>2</v>
      </c>
    </row>
    <row r="571" spans="1:34" x14ac:dyDescent="0.25">
      <c r="A571">
        <v>1570</v>
      </c>
      <c r="B571" t="s">
        <v>20844</v>
      </c>
      <c r="C571" s="1">
        <v>44888</v>
      </c>
      <c r="D571" s="8">
        <v>45072</v>
      </c>
      <c r="E571" t="s">
        <v>24</v>
      </c>
      <c r="F571" t="s">
        <v>2193</v>
      </c>
      <c r="G571" t="s">
        <v>26543</v>
      </c>
      <c r="H571" t="s">
        <v>87</v>
      </c>
      <c r="I571" t="s">
        <v>946</v>
      </c>
      <c r="J571" t="s">
        <v>28</v>
      </c>
      <c r="K571" t="s">
        <v>29</v>
      </c>
      <c r="L571" t="s">
        <v>42</v>
      </c>
      <c r="M571" t="s">
        <v>100</v>
      </c>
      <c r="N571" s="20" t="s">
        <v>2195</v>
      </c>
      <c r="O571" t="s">
        <v>28294</v>
      </c>
      <c r="P571" t="s">
        <v>62</v>
      </c>
      <c r="Q571" s="2">
        <v>33604</v>
      </c>
      <c r="R571" t="s">
        <v>33</v>
      </c>
      <c r="S571" t="s">
        <v>64</v>
      </c>
      <c r="T571" t="s">
        <v>45</v>
      </c>
      <c r="U571" s="3">
        <v>79576</v>
      </c>
      <c r="V571" t="s">
        <v>94</v>
      </c>
      <c r="W571" t="s">
        <v>59</v>
      </c>
      <c r="X571" t="s">
        <v>38</v>
      </c>
      <c r="Y571">
        <v>3</v>
      </c>
      <c r="Z571">
        <f>VLOOKUP(A571,Table3[],3,0)</f>
        <v>1</v>
      </c>
      <c r="AA571">
        <f>VLOOKUP(A571,'employee_engagement survey data'!A571:E1035,4,0)</f>
        <v>4</v>
      </c>
      <c r="AB571">
        <f>VLOOKUP(A571,'employee_engagement survey data'!A571:E810,5,0)</f>
        <v>5</v>
      </c>
      <c r="AC571" t="str">
        <f>VLOOKUP(A571,training_and_development!A571:F608,3,0)</f>
        <v>Project Management</v>
      </c>
      <c r="AD571" t="str">
        <f>VLOOKUP(A571,training_and_development!A571:E960,4,0)</f>
        <v>Internal</v>
      </c>
      <c r="AE571" t="str">
        <f>VLOOKUP(A571,training_and_development!A571:F3568,5,0)</f>
        <v>Completed</v>
      </c>
      <c r="AF571" t="str">
        <f>VLOOKUP(A571,training_and_development!A570:G590,6,0)</f>
        <v>West Chelseastad</v>
      </c>
      <c r="AG571" t="str">
        <f>VLOOKUP(A571,training_and_development!A571:H579,7,0)</f>
        <v>Christopher Davidson</v>
      </c>
      <c r="AH571">
        <f>VLOOKUP(A571,training_and_development!A571:H574,8,0)</f>
        <v>4</v>
      </c>
    </row>
    <row r="572" spans="1:34" x14ac:dyDescent="0.25">
      <c r="A572">
        <v>1571</v>
      </c>
      <c r="B572" t="s">
        <v>20845</v>
      </c>
      <c r="C572" s="1">
        <v>44340</v>
      </c>
      <c r="D572" s="8" t="s">
        <v>16975</v>
      </c>
      <c r="E572" t="s">
        <v>24</v>
      </c>
      <c r="F572" t="s">
        <v>2196</v>
      </c>
      <c r="G572" t="s">
        <v>26543</v>
      </c>
      <c r="H572" t="s">
        <v>49</v>
      </c>
      <c r="I572" t="s">
        <v>339</v>
      </c>
      <c r="J572" t="s">
        <v>42</v>
      </c>
      <c r="K572" t="s">
        <v>41</v>
      </c>
      <c r="L572" t="s">
        <v>50</v>
      </c>
      <c r="M572" t="s">
        <v>31</v>
      </c>
      <c r="N572" s="20" t="s">
        <v>16975</v>
      </c>
      <c r="O572" t="s">
        <v>28294</v>
      </c>
      <c r="P572" t="s">
        <v>248</v>
      </c>
      <c r="Q572" s="2">
        <v>31667</v>
      </c>
      <c r="R572" t="s">
        <v>33</v>
      </c>
      <c r="S572" t="s">
        <v>135</v>
      </c>
      <c r="T572" t="s">
        <v>35</v>
      </c>
      <c r="U572" s="3">
        <v>47974</v>
      </c>
      <c r="V572" t="s">
        <v>46</v>
      </c>
      <c r="W572" t="s">
        <v>79</v>
      </c>
      <c r="X572" t="s">
        <v>80</v>
      </c>
      <c r="Y572">
        <v>3</v>
      </c>
      <c r="Z572">
        <f>VLOOKUP(A572,Table3[],3,0)</f>
        <v>3</v>
      </c>
      <c r="AA572">
        <f>VLOOKUP(A572,'employee_engagement survey data'!A572:E1036,4,0)</f>
        <v>2</v>
      </c>
      <c r="AB572">
        <f>VLOOKUP(A572,'employee_engagement survey data'!A572:E811,5,0)</f>
        <v>4</v>
      </c>
      <c r="AC572" t="str">
        <f>VLOOKUP(A572,training_and_development!A572:F609,3,0)</f>
        <v>Project Management</v>
      </c>
      <c r="AD572" t="str">
        <f>VLOOKUP(A572,training_and_development!A572:E961,4,0)</f>
        <v>External</v>
      </c>
      <c r="AE572" t="str">
        <f>VLOOKUP(A572,training_and_development!A572:F3569,5,0)</f>
        <v>Completed</v>
      </c>
      <c r="AF572" t="str">
        <f>VLOOKUP(A572,training_and_development!A571:G591,6,0)</f>
        <v>Hillstad</v>
      </c>
      <c r="AG572" t="str">
        <f>VLOOKUP(A572,training_and_development!A572:H580,7,0)</f>
        <v>Jennifer Gonzales</v>
      </c>
      <c r="AH572">
        <f>VLOOKUP(A572,training_and_development!A572:H575,8,0)</f>
        <v>2</v>
      </c>
    </row>
    <row r="573" spans="1:34" x14ac:dyDescent="0.25">
      <c r="A573">
        <v>1572</v>
      </c>
      <c r="B573" t="s">
        <v>20846</v>
      </c>
      <c r="C573" s="1">
        <v>44467</v>
      </c>
      <c r="D573" s="8">
        <v>44843</v>
      </c>
      <c r="E573" t="s">
        <v>24</v>
      </c>
      <c r="F573" t="s">
        <v>2197</v>
      </c>
      <c r="G573" t="s">
        <v>26543</v>
      </c>
      <c r="H573" t="s">
        <v>67</v>
      </c>
      <c r="I573" t="s">
        <v>946</v>
      </c>
      <c r="J573" t="s">
        <v>42</v>
      </c>
      <c r="K573" t="s">
        <v>29</v>
      </c>
      <c r="L573" t="s">
        <v>42</v>
      </c>
      <c r="M573" t="s">
        <v>92</v>
      </c>
      <c r="N573" s="20" t="s">
        <v>2199</v>
      </c>
      <c r="O573" t="s">
        <v>28294</v>
      </c>
      <c r="P573" t="s">
        <v>146</v>
      </c>
      <c r="Q573" s="2">
        <v>18726</v>
      </c>
      <c r="R573" t="s">
        <v>33</v>
      </c>
      <c r="S573" t="s">
        <v>85</v>
      </c>
      <c r="T573" t="s">
        <v>35</v>
      </c>
      <c r="U573" s="3">
        <v>18550</v>
      </c>
      <c r="V573" t="s">
        <v>71</v>
      </c>
      <c r="W573" t="s">
        <v>65</v>
      </c>
      <c r="X573" t="s">
        <v>38</v>
      </c>
      <c r="Y573">
        <v>3</v>
      </c>
      <c r="Z573">
        <f>VLOOKUP(A573,Table3[],3,0)</f>
        <v>2</v>
      </c>
      <c r="AA573">
        <f>VLOOKUP(A573,'employee_engagement survey data'!A573:E1037,4,0)</f>
        <v>4</v>
      </c>
      <c r="AB573">
        <f>VLOOKUP(A573,'employee_engagement survey data'!A573:E812,5,0)</f>
        <v>3</v>
      </c>
      <c r="AC573" t="str">
        <f>VLOOKUP(A573,training_and_development!A573:F610,3,0)</f>
        <v>Customer Service</v>
      </c>
      <c r="AD573" t="str">
        <f>VLOOKUP(A573,training_and_development!A573:E962,4,0)</f>
        <v>Internal</v>
      </c>
      <c r="AE573" t="str">
        <f>VLOOKUP(A573,training_and_development!A573:F3570,5,0)</f>
        <v>Completed</v>
      </c>
      <c r="AF573" t="str">
        <f>VLOOKUP(A573,training_and_development!A572:G592,6,0)</f>
        <v>Adammouth</v>
      </c>
      <c r="AG573" t="str">
        <f>VLOOKUP(A573,training_and_development!A573:H581,7,0)</f>
        <v>Douglas Greer</v>
      </c>
      <c r="AH573">
        <f>VLOOKUP(A573,training_and_development!A573:H576,8,0)</f>
        <v>2</v>
      </c>
    </row>
    <row r="574" spans="1:34" x14ac:dyDescent="0.25">
      <c r="A574">
        <v>1573</v>
      </c>
      <c r="B574" t="s">
        <v>20847</v>
      </c>
      <c r="C574" s="1">
        <v>44272</v>
      </c>
      <c r="D574" s="8" t="s">
        <v>16975</v>
      </c>
      <c r="E574" t="s">
        <v>24</v>
      </c>
      <c r="F574" t="s">
        <v>2200</v>
      </c>
      <c r="G574" t="s">
        <v>26543</v>
      </c>
      <c r="H574" t="s">
        <v>26</v>
      </c>
      <c r="I574" t="s">
        <v>946</v>
      </c>
      <c r="J574" t="s">
        <v>28</v>
      </c>
      <c r="K574" t="s">
        <v>41</v>
      </c>
      <c r="L574" t="s">
        <v>42</v>
      </c>
      <c r="M574" t="s">
        <v>31</v>
      </c>
      <c r="N574" s="20" t="s">
        <v>16975</v>
      </c>
      <c r="O574" t="s">
        <v>28294</v>
      </c>
      <c r="P574" t="s">
        <v>169</v>
      </c>
      <c r="Q574" s="2">
        <v>31066</v>
      </c>
      <c r="R574" t="s">
        <v>33</v>
      </c>
      <c r="S574" t="s">
        <v>152</v>
      </c>
      <c r="T574" t="s">
        <v>35</v>
      </c>
      <c r="U574" s="3">
        <v>21985</v>
      </c>
      <c r="V574" t="s">
        <v>58</v>
      </c>
      <c r="W574" t="s">
        <v>37</v>
      </c>
      <c r="X574" t="s">
        <v>38</v>
      </c>
      <c r="Y574">
        <v>3</v>
      </c>
      <c r="Z574">
        <f>VLOOKUP(A574,Table3[],3,0)</f>
        <v>1</v>
      </c>
      <c r="AA574">
        <f>VLOOKUP(A574,'employee_engagement survey data'!A574:E1038,4,0)</f>
        <v>1</v>
      </c>
      <c r="AB574">
        <f>VLOOKUP(A574,'employee_engagement survey data'!A574:E813,5,0)</f>
        <v>3</v>
      </c>
      <c r="AC574" t="str">
        <f>VLOOKUP(A574,training_and_development!A574:F611,3,0)</f>
        <v>Technical Skills</v>
      </c>
      <c r="AD574" t="str">
        <f>VLOOKUP(A574,training_and_development!A574:E963,4,0)</f>
        <v>External</v>
      </c>
      <c r="AE574" t="str">
        <f>VLOOKUP(A574,training_and_development!A574:F3571,5,0)</f>
        <v>Failed</v>
      </c>
      <c r="AF574" t="str">
        <f>VLOOKUP(A574,training_and_development!A573:G593,6,0)</f>
        <v>Khanberg</v>
      </c>
      <c r="AG574" t="str">
        <f>VLOOKUP(A574,training_and_development!A574:H582,7,0)</f>
        <v>Douglas Johnson</v>
      </c>
      <c r="AH574">
        <f>VLOOKUP(A574,training_and_development!A574:H577,8,0)</f>
        <v>2</v>
      </c>
    </row>
    <row r="575" spans="1:34" x14ac:dyDescent="0.25">
      <c r="A575">
        <v>1574</v>
      </c>
      <c r="B575" t="s">
        <v>20848</v>
      </c>
      <c r="C575" s="1">
        <v>45110</v>
      </c>
      <c r="D575" s="8">
        <v>45126</v>
      </c>
      <c r="E575" t="s">
        <v>24</v>
      </c>
      <c r="F575" t="s">
        <v>2201</v>
      </c>
      <c r="G575" t="s">
        <v>26543</v>
      </c>
      <c r="H575" t="s">
        <v>96</v>
      </c>
      <c r="I575" t="s">
        <v>339</v>
      </c>
      <c r="J575" t="s">
        <v>50</v>
      </c>
      <c r="K575" t="s">
        <v>29</v>
      </c>
      <c r="L575" t="s">
        <v>30</v>
      </c>
      <c r="M575" t="s">
        <v>120</v>
      </c>
      <c r="N575" s="20" t="s">
        <v>2203</v>
      </c>
      <c r="O575" t="s">
        <v>28294</v>
      </c>
      <c r="P575" t="s">
        <v>62</v>
      </c>
      <c r="Q575" s="2">
        <v>32835</v>
      </c>
      <c r="R575" t="s">
        <v>33</v>
      </c>
      <c r="S575" t="s">
        <v>144</v>
      </c>
      <c r="T575" t="s">
        <v>35</v>
      </c>
      <c r="U575" s="3">
        <v>17356</v>
      </c>
      <c r="V575" t="s">
        <v>46</v>
      </c>
      <c r="W575" t="s">
        <v>37</v>
      </c>
      <c r="X575" t="s">
        <v>38</v>
      </c>
      <c r="Y575">
        <v>3</v>
      </c>
      <c r="Z575">
        <f>VLOOKUP(A575,Table3[],3,0)</f>
        <v>4</v>
      </c>
      <c r="AA575">
        <f>VLOOKUP(A575,'employee_engagement survey data'!A575:E1039,4,0)</f>
        <v>3</v>
      </c>
      <c r="AB575">
        <f>VLOOKUP(A575,'employee_engagement survey data'!A575:E814,5,0)</f>
        <v>2</v>
      </c>
      <c r="AC575" t="str">
        <f>VLOOKUP(A575,training_and_development!A575:F612,3,0)</f>
        <v>Communication Skills</v>
      </c>
      <c r="AD575" t="str">
        <f>VLOOKUP(A575,training_and_development!A575:E964,4,0)</f>
        <v>Internal</v>
      </c>
      <c r="AE575" t="str">
        <f>VLOOKUP(A575,training_and_development!A575:F3572,5,0)</f>
        <v>Completed</v>
      </c>
      <c r="AF575" t="str">
        <f>VLOOKUP(A575,training_and_development!A574:G594,6,0)</f>
        <v>South Andrew</v>
      </c>
      <c r="AG575" t="str">
        <f>VLOOKUP(A575,training_and_development!A575:H583,7,0)</f>
        <v>Timothy Wood</v>
      </c>
      <c r="AH575">
        <f>VLOOKUP(A575,training_and_development!A575:H578,8,0)</f>
        <v>1</v>
      </c>
    </row>
    <row r="576" spans="1:34" x14ac:dyDescent="0.25">
      <c r="A576">
        <v>1575</v>
      </c>
      <c r="B576" t="s">
        <v>20849</v>
      </c>
      <c r="C576" s="1">
        <v>43688</v>
      </c>
      <c r="D576" s="8">
        <v>44387</v>
      </c>
      <c r="E576" t="s">
        <v>24</v>
      </c>
      <c r="F576" t="s">
        <v>2204</v>
      </c>
      <c r="G576" t="s">
        <v>26543</v>
      </c>
      <c r="H576" t="s">
        <v>40</v>
      </c>
      <c r="I576" t="s">
        <v>339</v>
      </c>
      <c r="J576" t="s">
        <v>28</v>
      </c>
      <c r="K576" t="s">
        <v>41</v>
      </c>
      <c r="L576" t="s">
        <v>30</v>
      </c>
      <c r="M576" t="s">
        <v>74</v>
      </c>
      <c r="N576" s="20" t="s">
        <v>2206</v>
      </c>
      <c r="O576" t="s">
        <v>28294</v>
      </c>
      <c r="P576" t="s">
        <v>68</v>
      </c>
      <c r="Q576" s="2">
        <v>15541</v>
      </c>
      <c r="R576" t="s">
        <v>33</v>
      </c>
      <c r="S576" t="s">
        <v>64</v>
      </c>
      <c r="T576" t="s">
        <v>35</v>
      </c>
      <c r="U576" s="3">
        <v>82586</v>
      </c>
      <c r="V576" t="s">
        <v>94</v>
      </c>
      <c r="W576" t="s">
        <v>59</v>
      </c>
      <c r="X576" t="s">
        <v>38</v>
      </c>
      <c r="Y576">
        <v>3</v>
      </c>
      <c r="Z576">
        <f>VLOOKUP(A576,Table3[],3,0)</f>
        <v>2</v>
      </c>
      <c r="AA576">
        <f>VLOOKUP(A576,'employee_engagement survey data'!A576:E1040,4,0)</f>
        <v>3</v>
      </c>
      <c r="AB576">
        <f>VLOOKUP(A576,'employee_engagement survey data'!A576:E815,5,0)</f>
        <v>2</v>
      </c>
      <c r="AC576" t="str">
        <f>VLOOKUP(A576,training_and_development!A576:F613,3,0)</f>
        <v>Leadership Development</v>
      </c>
      <c r="AD576" t="str">
        <f>VLOOKUP(A576,training_and_development!A576:E965,4,0)</f>
        <v>Internal</v>
      </c>
      <c r="AE576" t="str">
        <f>VLOOKUP(A576,training_and_development!A576:F3573,5,0)</f>
        <v>Failed</v>
      </c>
      <c r="AF576" t="str">
        <f>VLOOKUP(A576,training_and_development!A575:G595,6,0)</f>
        <v>Torresbury</v>
      </c>
      <c r="AG576" t="str">
        <f>VLOOKUP(A576,training_and_development!A576:H584,7,0)</f>
        <v>Lisa Harris</v>
      </c>
      <c r="AH576">
        <f>VLOOKUP(A576,training_and_development!A576:H579,8,0)</f>
        <v>5</v>
      </c>
    </row>
    <row r="577" spans="1:34" x14ac:dyDescent="0.25">
      <c r="A577">
        <v>1576</v>
      </c>
      <c r="B577" t="s">
        <v>20850</v>
      </c>
      <c r="C577" s="1">
        <v>43780</v>
      </c>
      <c r="D577" s="8">
        <v>44103</v>
      </c>
      <c r="E577" t="s">
        <v>24</v>
      </c>
      <c r="F577" t="s">
        <v>2207</v>
      </c>
      <c r="G577" t="s">
        <v>26543</v>
      </c>
      <c r="H577" t="s">
        <v>99</v>
      </c>
      <c r="I577" t="s">
        <v>339</v>
      </c>
      <c r="J577" t="s">
        <v>50</v>
      </c>
      <c r="K577" t="s">
        <v>29</v>
      </c>
      <c r="L577" t="s">
        <v>50</v>
      </c>
      <c r="M577" t="s">
        <v>92</v>
      </c>
      <c r="N577" s="20" t="s">
        <v>2209</v>
      </c>
      <c r="O577" t="s">
        <v>28294</v>
      </c>
      <c r="P577" t="s">
        <v>43</v>
      </c>
      <c r="Q577" s="2">
        <v>16700</v>
      </c>
      <c r="R577" t="s">
        <v>33</v>
      </c>
      <c r="S577" t="s">
        <v>114</v>
      </c>
      <c r="T577" t="s">
        <v>45</v>
      </c>
      <c r="U577" s="3">
        <v>74406</v>
      </c>
      <c r="V577" t="s">
        <v>71</v>
      </c>
      <c r="W577" t="s">
        <v>65</v>
      </c>
      <c r="X577" t="s">
        <v>148</v>
      </c>
      <c r="Y577">
        <v>3</v>
      </c>
      <c r="Z577">
        <f>VLOOKUP(A577,Table3[],3,0)</f>
        <v>5</v>
      </c>
      <c r="AA577">
        <f>VLOOKUP(A577,'employee_engagement survey data'!A577:E1041,4,0)</f>
        <v>2</v>
      </c>
      <c r="AB577">
        <f>VLOOKUP(A577,'employee_engagement survey data'!A577:E816,5,0)</f>
        <v>3</v>
      </c>
      <c r="AC577" t="str">
        <f>VLOOKUP(A577,training_and_development!A577:F614,3,0)</f>
        <v>Communication Skills</v>
      </c>
      <c r="AD577" t="str">
        <f>VLOOKUP(A577,training_and_development!A577:E966,4,0)</f>
        <v>Internal</v>
      </c>
      <c r="AE577" t="str">
        <f>VLOOKUP(A577,training_and_development!A577:F3574,5,0)</f>
        <v>Completed</v>
      </c>
      <c r="AF577" t="str">
        <f>VLOOKUP(A577,training_and_development!A576:G596,6,0)</f>
        <v>Jessicaview</v>
      </c>
      <c r="AG577" t="str">
        <f>VLOOKUP(A577,training_and_development!A577:H585,7,0)</f>
        <v>Patricia Daugherty</v>
      </c>
      <c r="AH577">
        <f>VLOOKUP(A577,training_and_development!A577:H580,8,0)</f>
        <v>4</v>
      </c>
    </row>
    <row r="578" spans="1:34" x14ac:dyDescent="0.25">
      <c r="A578">
        <v>1577</v>
      </c>
      <c r="B578" t="s">
        <v>20851</v>
      </c>
      <c r="C578" s="1">
        <v>44180</v>
      </c>
      <c r="D578" s="8" t="s">
        <v>16975</v>
      </c>
      <c r="E578" t="s">
        <v>332</v>
      </c>
      <c r="F578" t="s">
        <v>2210</v>
      </c>
      <c r="G578" t="s">
        <v>26543</v>
      </c>
      <c r="H578" t="s">
        <v>49</v>
      </c>
      <c r="I578" t="s">
        <v>339</v>
      </c>
      <c r="J578" t="s">
        <v>50</v>
      </c>
      <c r="K578" t="s">
        <v>51</v>
      </c>
      <c r="L578" t="s">
        <v>30</v>
      </c>
      <c r="M578" t="s">
        <v>31</v>
      </c>
      <c r="N578" s="20" t="s">
        <v>16975</v>
      </c>
      <c r="O578" t="s">
        <v>28294</v>
      </c>
      <c r="P578" t="s">
        <v>32</v>
      </c>
      <c r="Q578" s="2">
        <v>23114</v>
      </c>
      <c r="R578" t="s">
        <v>33</v>
      </c>
      <c r="S578" t="s">
        <v>2211</v>
      </c>
      <c r="T578" t="s">
        <v>35</v>
      </c>
      <c r="U578" s="3">
        <v>11134</v>
      </c>
      <c r="V578" t="s">
        <v>71</v>
      </c>
      <c r="W578" t="s">
        <v>37</v>
      </c>
      <c r="X578" t="s">
        <v>38</v>
      </c>
      <c r="Y578">
        <v>3</v>
      </c>
      <c r="Z578">
        <f>VLOOKUP(A578,Table3[],3,0)</f>
        <v>5</v>
      </c>
      <c r="AA578">
        <f>VLOOKUP(A578,'employee_engagement survey data'!A578:E1042,4,0)</f>
        <v>2</v>
      </c>
      <c r="AB578">
        <f>VLOOKUP(A578,'employee_engagement survey data'!A578:E817,5,0)</f>
        <v>1</v>
      </c>
      <c r="AC578" t="str">
        <f>VLOOKUP(A578,training_and_development!A578:F615,3,0)</f>
        <v>Customer Service</v>
      </c>
      <c r="AD578" t="str">
        <f>VLOOKUP(A578,training_and_development!A578:E967,4,0)</f>
        <v>External</v>
      </c>
      <c r="AE578" t="str">
        <f>VLOOKUP(A578,training_and_development!A578:F3575,5,0)</f>
        <v>Failed</v>
      </c>
      <c r="AF578" t="str">
        <f>VLOOKUP(A578,training_and_development!A577:G597,6,0)</f>
        <v>Lake Billy</v>
      </c>
      <c r="AG578" t="str">
        <f>VLOOKUP(A578,training_and_development!A578:H586,7,0)</f>
        <v>Katherine Ward</v>
      </c>
      <c r="AH578">
        <f>VLOOKUP(A578,training_and_development!A578:H581,8,0)</f>
        <v>5</v>
      </c>
    </row>
    <row r="579" spans="1:34" x14ac:dyDescent="0.25">
      <c r="A579">
        <v>1578</v>
      </c>
      <c r="B579" t="s">
        <v>20852</v>
      </c>
      <c r="C579" s="1">
        <v>44322</v>
      </c>
      <c r="D579" s="8">
        <v>45024</v>
      </c>
      <c r="E579" t="s">
        <v>332</v>
      </c>
      <c r="F579" t="s">
        <v>2212</v>
      </c>
      <c r="G579" t="s">
        <v>26543</v>
      </c>
      <c r="H579" t="s">
        <v>116</v>
      </c>
      <c r="I579" t="s">
        <v>339</v>
      </c>
      <c r="J579" t="s">
        <v>42</v>
      </c>
      <c r="K579" t="s">
        <v>51</v>
      </c>
      <c r="L579" t="s">
        <v>42</v>
      </c>
      <c r="M579" t="s">
        <v>100</v>
      </c>
      <c r="N579" s="20" t="s">
        <v>2214</v>
      </c>
      <c r="O579" t="s">
        <v>28294</v>
      </c>
      <c r="P579" t="s">
        <v>68</v>
      </c>
      <c r="Q579" s="2">
        <v>29453</v>
      </c>
      <c r="R579" t="s">
        <v>33</v>
      </c>
      <c r="S579" t="s">
        <v>166</v>
      </c>
      <c r="T579" t="s">
        <v>45</v>
      </c>
      <c r="U579" s="3">
        <v>71705</v>
      </c>
      <c r="V579" t="s">
        <v>46</v>
      </c>
      <c r="W579" t="s">
        <v>65</v>
      </c>
      <c r="X579" t="s">
        <v>148</v>
      </c>
      <c r="Y579">
        <v>3</v>
      </c>
      <c r="Z579">
        <f>VLOOKUP(A579,Table3[],3,0)</f>
        <v>5</v>
      </c>
      <c r="AA579">
        <f>VLOOKUP(A579,'employee_engagement survey data'!A579:E1043,4,0)</f>
        <v>5</v>
      </c>
      <c r="AB579">
        <f>VLOOKUP(A579,'employee_engagement survey data'!A579:E818,5,0)</f>
        <v>1</v>
      </c>
      <c r="AC579" t="str">
        <f>VLOOKUP(A579,training_and_development!A579:F616,3,0)</f>
        <v>Technical Skills</v>
      </c>
      <c r="AD579" t="str">
        <f>VLOOKUP(A579,training_and_development!A579:E968,4,0)</f>
        <v>External</v>
      </c>
      <c r="AE579" t="str">
        <f>VLOOKUP(A579,training_and_development!A579:F3576,5,0)</f>
        <v>Failed</v>
      </c>
      <c r="AF579" t="str">
        <f>VLOOKUP(A579,training_and_development!A578:G598,6,0)</f>
        <v>Lake Susanmouth</v>
      </c>
      <c r="AG579" t="str">
        <f>VLOOKUP(A579,training_and_development!A579:H587,7,0)</f>
        <v>Brandon Booker</v>
      </c>
      <c r="AH579">
        <f>VLOOKUP(A579,training_and_development!A579:H582,8,0)</f>
        <v>1</v>
      </c>
    </row>
    <row r="580" spans="1:34" x14ac:dyDescent="0.25">
      <c r="A580">
        <v>1579</v>
      </c>
      <c r="B580" t="s">
        <v>20853</v>
      </c>
      <c r="C580" s="1">
        <v>44385</v>
      </c>
      <c r="D580" s="8" t="s">
        <v>16975</v>
      </c>
      <c r="E580" t="s">
        <v>332</v>
      </c>
      <c r="F580" t="s">
        <v>2215</v>
      </c>
      <c r="G580" t="s">
        <v>26543</v>
      </c>
      <c r="H580" t="s">
        <v>96</v>
      </c>
      <c r="I580" t="s">
        <v>946</v>
      </c>
      <c r="J580" t="s">
        <v>42</v>
      </c>
      <c r="K580" t="s">
        <v>41</v>
      </c>
      <c r="L580" t="s">
        <v>50</v>
      </c>
      <c r="M580" t="s">
        <v>31</v>
      </c>
      <c r="N580" s="20" t="s">
        <v>16975</v>
      </c>
      <c r="O580" t="s">
        <v>28294</v>
      </c>
      <c r="P580" t="s">
        <v>62</v>
      </c>
      <c r="Q580" s="2">
        <v>34607</v>
      </c>
      <c r="R580" t="s">
        <v>33</v>
      </c>
      <c r="S580" t="s">
        <v>144</v>
      </c>
      <c r="T580" t="s">
        <v>45</v>
      </c>
      <c r="U580" s="3">
        <v>48643</v>
      </c>
      <c r="V580" t="s">
        <v>36</v>
      </c>
      <c r="W580" t="s">
        <v>79</v>
      </c>
      <c r="X580" t="s">
        <v>38</v>
      </c>
      <c r="Y580">
        <v>3</v>
      </c>
      <c r="Z580">
        <f>VLOOKUP(A580,Table3[],3,0)</f>
        <v>1</v>
      </c>
      <c r="AA580">
        <f>VLOOKUP(A580,'employee_engagement survey data'!A580:E1044,4,0)</f>
        <v>3</v>
      </c>
      <c r="AB580">
        <f>VLOOKUP(A580,'employee_engagement survey data'!A580:E819,5,0)</f>
        <v>1</v>
      </c>
      <c r="AC580" t="str">
        <f>VLOOKUP(A580,training_and_development!A580:F617,3,0)</f>
        <v>Communication Skills</v>
      </c>
      <c r="AD580" t="str">
        <f>VLOOKUP(A580,training_and_development!A580:E969,4,0)</f>
        <v>Internal</v>
      </c>
      <c r="AE580" t="str">
        <f>VLOOKUP(A580,training_and_development!A580:F3577,5,0)</f>
        <v>Completed</v>
      </c>
      <c r="AF580" t="str">
        <f>VLOOKUP(A580,training_and_development!A579:G599,6,0)</f>
        <v>Port Stevenside</v>
      </c>
      <c r="AG580" t="str">
        <f>VLOOKUP(A580,training_and_development!A580:H588,7,0)</f>
        <v>Ashley Brown</v>
      </c>
      <c r="AH580">
        <f>VLOOKUP(A580,training_and_development!A580:H583,8,0)</f>
        <v>5</v>
      </c>
    </row>
    <row r="581" spans="1:34" x14ac:dyDescent="0.25">
      <c r="A581">
        <v>1580</v>
      </c>
      <c r="B581" t="s">
        <v>20854</v>
      </c>
      <c r="C581" s="1">
        <v>45020</v>
      </c>
      <c r="D581" s="8" t="s">
        <v>16975</v>
      </c>
      <c r="E581" t="s">
        <v>332</v>
      </c>
      <c r="F581" t="s">
        <v>2216</v>
      </c>
      <c r="G581" t="s">
        <v>26543</v>
      </c>
      <c r="H581" t="s">
        <v>61</v>
      </c>
      <c r="I581" t="s">
        <v>339</v>
      </c>
      <c r="J581" t="s">
        <v>42</v>
      </c>
      <c r="K581" t="s">
        <v>41</v>
      </c>
      <c r="L581" t="s">
        <v>50</v>
      </c>
      <c r="M581" t="s">
        <v>31</v>
      </c>
      <c r="N581" s="20" t="s">
        <v>16975</v>
      </c>
      <c r="O581" t="s">
        <v>28294</v>
      </c>
      <c r="P581" t="s">
        <v>32</v>
      </c>
      <c r="Q581" s="2">
        <v>26399</v>
      </c>
      <c r="R581" t="s">
        <v>33</v>
      </c>
      <c r="S581" t="s">
        <v>530</v>
      </c>
      <c r="T581" t="s">
        <v>45</v>
      </c>
      <c r="U581" s="3">
        <v>66491</v>
      </c>
      <c r="V581" t="s">
        <v>94</v>
      </c>
      <c r="W581" t="s">
        <v>59</v>
      </c>
      <c r="X581" t="s">
        <v>148</v>
      </c>
      <c r="Y581">
        <v>3</v>
      </c>
      <c r="Z581">
        <f>VLOOKUP(A581,Table3[],3,0)</f>
        <v>1</v>
      </c>
      <c r="AA581">
        <f>VLOOKUP(A581,'employee_engagement survey data'!A581:E1045,4,0)</f>
        <v>1</v>
      </c>
      <c r="AB581">
        <f>VLOOKUP(A581,'employee_engagement survey data'!A581:E820,5,0)</f>
        <v>5</v>
      </c>
      <c r="AC581" t="str">
        <f>VLOOKUP(A581,training_and_development!A581:F618,3,0)</f>
        <v>Project Management</v>
      </c>
      <c r="AD581" t="str">
        <f>VLOOKUP(A581,training_and_development!A581:E970,4,0)</f>
        <v>Internal</v>
      </c>
      <c r="AE581" t="str">
        <f>VLOOKUP(A581,training_and_development!A581:F3578,5,0)</f>
        <v>Completed</v>
      </c>
      <c r="AF581" t="str">
        <f>VLOOKUP(A581,training_and_development!A580:G600,6,0)</f>
        <v>Garciafurt</v>
      </c>
      <c r="AG581" t="str">
        <f>VLOOKUP(A581,training_and_development!A581:H589,7,0)</f>
        <v>Julie James</v>
      </c>
      <c r="AH581">
        <f>VLOOKUP(A581,training_and_development!A581:H584,8,0)</f>
        <v>3</v>
      </c>
    </row>
    <row r="582" spans="1:34" x14ac:dyDescent="0.25">
      <c r="A582">
        <v>1581</v>
      </c>
      <c r="B582" t="s">
        <v>20855</v>
      </c>
      <c r="C582" s="1">
        <v>44778</v>
      </c>
      <c r="D582" s="8">
        <v>44956</v>
      </c>
      <c r="E582" t="s">
        <v>332</v>
      </c>
      <c r="F582" t="s">
        <v>2217</v>
      </c>
      <c r="G582" t="s">
        <v>26543</v>
      </c>
      <c r="H582" t="s">
        <v>73</v>
      </c>
      <c r="I582" t="s">
        <v>339</v>
      </c>
      <c r="J582" t="s">
        <v>50</v>
      </c>
      <c r="K582" t="s">
        <v>29</v>
      </c>
      <c r="L582" t="s">
        <v>42</v>
      </c>
      <c r="M582" t="s">
        <v>120</v>
      </c>
      <c r="N582" s="20" t="s">
        <v>2219</v>
      </c>
      <c r="O582" t="s">
        <v>28294</v>
      </c>
      <c r="P582" t="s">
        <v>62</v>
      </c>
      <c r="Q582" s="2">
        <v>18468</v>
      </c>
      <c r="R582" t="s">
        <v>33</v>
      </c>
      <c r="S582" t="s">
        <v>144</v>
      </c>
      <c r="T582" t="s">
        <v>45</v>
      </c>
      <c r="U582" s="3">
        <v>40823</v>
      </c>
      <c r="V582" t="s">
        <v>94</v>
      </c>
      <c r="W582" t="s">
        <v>59</v>
      </c>
      <c r="X582" t="s">
        <v>38</v>
      </c>
      <c r="Y582">
        <v>3</v>
      </c>
      <c r="Z582">
        <f>VLOOKUP(A582,Table3[],3,0)</f>
        <v>1</v>
      </c>
      <c r="AA582">
        <f>VLOOKUP(A582,'employee_engagement survey data'!A582:E1046,4,0)</f>
        <v>3</v>
      </c>
      <c r="AB582">
        <f>VLOOKUP(A582,'employee_engagement survey data'!A582:E821,5,0)</f>
        <v>5</v>
      </c>
      <c r="AC582" t="str">
        <f>VLOOKUP(A582,training_and_development!A582:F619,3,0)</f>
        <v>Project Management</v>
      </c>
      <c r="AD582" t="str">
        <f>VLOOKUP(A582,training_and_development!A582:E971,4,0)</f>
        <v>External</v>
      </c>
      <c r="AE582" t="str">
        <f>VLOOKUP(A582,training_and_development!A582:F3579,5,0)</f>
        <v>Failed</v>
      </c>
      <c r="AF582" t="str">
        <f>VLOOKUP(A582,training_and_development!A581:G601,6,0)</f>
        <v>Port Kellyside</v>
      </c>
      <c r="AG582" t="str">
        <f>VLOOKUP(A582,training_and_development!A582:H590,7,0)</f>
        <v>Lindsay Allison</v>
      </c>
      <c r="AH582">
        <f>VLOOKUP(A582,training_and_development!A582:H585,8,0)</f>
        <v>2</v>
      </c>
    </row>
    <row r="583" spans="1:34" x14ac:dyDescent="0.25">
      <c r="A583">
        <v>1582</v>
      </c>
      <c r="B583" t="s">
        <v>20856</v>
      </c>
      <c r="C583" s="1">
        <v>43927</v>
      </c>
      <c r="D583" s="8">
        <v>44538</v>
      </c>
      <c r="E583" t="s">
        <v>332</v>
      </c>
      <c r="F583" t="s">
        <v>2220</v>
      </c>
      <c r="G583" t="s">
        <v>26543</v>
      </c>
      <c r="H583" t="s">
        <v>67</v>
      </c>
      <c r="I583" t="s">
        <v>339</v>
      </c>
      <c r="J583" t="s">
        <v>42</v>
      </c>
      <c r="K583" t="s">
        <v>29</v>
      </c>
      <c r="L583" t="s">
        <v>30</v>
      </c>
      <c r="M583" t="s">
        <v>92</v>
      </c>
      <c r="N583" s="20" t="s">
        <v>2222</v>
      </c>
      <c r="O583" t="s">
        <v>28294</v>
      </c>
      <c r="P583" t="s">
        <v>68</v>
      </c>
      <c r="Q583" s="2">
        <v>34790</v>
      </c>
      <c r="R583" t="s">
        <v>33</v>
      </c>
      <c r="S583" t="s">
        <v>85</v>
      </c>
      <c r="T583" t="s">
        <v>35</v>
      </c>
      <c r="U583" s="3">
        <v>95601</v>
      </c>
      <c r="V583" t="s">
        <v>58</v>
      </c>
      <c r="W583" t="s">
        <v>59</v>
      </c>
      <c r="X583" t="s">
        <v>148</v>
      </c>
      <c r="Y583">
        <v>3</v>
      </c>
      <c r="Z583">
        <f>VLOOKUP(A583,Table3[],3,0)</f>
        <v>2</v>
      </c>
      <c r="AA583">
        <f>VLOOKUP(A583,'employee_engagement survey data'!A583:E1047,4,0)</f>
        <v>1</v>
      </c>
      <c r="AB583">
        <f>VLOOKUP(A583,'employee_engagement survey data'!A583:E822,5,0)</f>
        <v>5</v>
      </c>
      <c r="AC583" t="str">
        <f>VLOOKUP(A583,training_and_development!A583:F620,3,0)</f>
        <v>Leadership Development</v>
      </c>
      <c r="AD583" t="str">
        <f>VLOOKUP(A583,training_and_development!A583:E972,4,0)</f>
        <v>Internal</v>
      </c>
      <c r="AE583" t="str">
        <f>VLOOKUP(A583,training_and_development!A583:F3580,5,0)</f>
        <v>Completed</v>
      </c>
      <c r="AF583" t="str">
        <f>VLOOKUP(A583,training_and_development!A582:G602,6,0)</f>
        <v>West Adam</v>
      </c>
      <c r="AG583" t="str">
        <f>VLOOKUP(A583,training_and_development!A583:H591,7,0)</f>
        <v>Nicole Thompson</v>
      </c>
      <c r="AH583">
        <f>VLOOKUP(A583,training_and_development!A583:H586,8,0)</f>
        <v>5</v>
      </c>
    </row>
    <row r="584" spans="1:34" x14ac:dyDescent="0.25">
      <c r="A584">
        <v>1583</v>
      </c>
      <c r="B584" t="s">
        <v>20857</v>
      </c>
      <c r="C584" s="1">
        <v>44987</v>
      </c>
      <c r="D584" s="8">
        <v>44997</v>
      </c>
      <c r="E584" t="s">
        <v>24</v>
      </c>
      <c r="F584" t="s">
        <v>2223</v>
      </c>
      <c r="G584" t="s">
        <v>26543</v>
      </c>
      <c r="H584" t="s">
        <v>87</v>
      </c>
      <c r="I584" t="s">
        <v>339</v>
      </c>
      <c r="J584" t="s">
        <v>50</v>
      </c>
      <c r="K584" t="s">
        <v>51</v>
      </c>
      <c r="L584" t="s">
        <v>42</v>
      </c>
      <c r="M584" t="s">
        <v>74</v>
      </c>
      <c r="N584" s="20" t="s">
        <v>2225</v>
      </c>
      <c r="O584" t="s">
        <v>28294</v>
      </c>
      <c r="P584" t="s">
        <v>122</v>
      </c>
      <c r="Q584" s="2">
        <v>26846</v>
      </c>
      <c r="R584" t="s">
        <v>33</v>
      </c>
      <c r="S584" t="s">
        <v>123</v>
      </c>
      <c r="T584" t="s">
        <v>35</v>
      </c>
      <c r="U584" s="3">
        <v>60634</v>
      </c>
      <c r="V584" t="s">
        <v>58</v>
      </c>
      <c r="W584" t="s">
        <v>37</v>
      </c>
      <c r="X584" t="s">
        <v>38</v>
      </c>
      <c r="Y584">
        <v>3</v>
      </c>
      <c r="Z584">
        <f>VLOOKUP(A584,Table3[],3,0)</f>
        <v>3</v>
      </c>
      <c r="AA584">
        <f>VLOOKUP(A584,'employee_engagement survey data'!A584:E1048,4,0)</f>
        <v>3</v>
      </c>
      <c r="AB584">
        <f>VLOOKUP(A584,'employee_engagement survey data'!A584:E823,5,0)</f>
        <v>3</v>
      </c>
      <c r="AC584" t="str">
        <f>VLOOKUP(A584,training_and_development!A584:F621,3,0)</f>
        <v>Leadership Development</v>
      </c>
      <c r="AD584" t="str">
        <f>VLOOKUP(A584,training_and_development!A584:E973,4,0)</f>
        <v>External</v>
      </c>
      <c r="AE584" t="str">
        <f>VLOOKUP(A584,training_and_development!A584:F3581,5,0)</f>
        <v>Failed</v>
      </c>
      <c r="AF584" t="str">
        <f>VLOOKUP(A584,training_and_development!A583:G603,6,0)</f>
        <v>East Ronniehaven</v>
      </c>
      <c r="AG584" t="str">
        <f>VLOOKUP(A584,training_and_development!A584:H592,7,0)</f>
        <v>Blake Miller</v>
      </c>
      <c r="AH584">
        <f>VLOOKUP(A584,training_and_development!A584:H587,8,0)</f>
        <v>3</v>
      </c>
    </row>
    <row r="585" spans="1:34" x14ac:dyDescent="0.25">
      <c r="A585">
        <v>1584</v>
      </c>
      <c r="B585" t="s">
        <v>20858</v>
      </c>
      <c r="C585" s="1">
        <v>43930</v>
      </c>
      <c r="D585" s="8" t="s">
        <v>16975</v>
      </c>
      <c r="E585" t="s">
        <v>24</v>
      </c>
      <c r="F585" t="s">
        <v>2226</v>
      </c>
      <c r="G585" t="s">
        <v>26543</v>
      </c>
      <c r="H585" t="s">
        <v>49</v>
      </c>
      <c r="I585" t="s">
        <v>339</v>
      </c>
      <c r="J585" t="s">
        <v>28</v>
      </c>
      <c r="K585" t="s">
        <v>51</v>
      </c>
      <c r="L585" t="s">
        <v>42</v>
      </c>
      <c r="M585" t="s">
        <v>31</v>
      </c>
      <c r="N585" s="20" t="s">
        <v>16975</v>
      </c>
      <c r="O585" t="s">
        <v>28294</v>
      </c>
      <c r="P585" t="s">
        <v>146</v>
      </c>
      <c r="Q585" s="2">
        <v>15997</v>
      </c>
      <c r="R585" t="s">
        <v>33</v>
      </c>
      <c r="S585" t="s">
        <v>85</v>
      </c>
      <c r="T585" t="s">
        <v>35</v>
      </c>
      <c r="U585" s="3">
        <v>2053</v>
      </c>
      <c r="V585" t="s">
        <v>36</v>
      </c>
      <c r="W585" t="s">
        <v>65</v>
      </c>
      <c r="X585" t="s">
        <v>38</v>
      </c>
      <c r="Y585">
        <v>3</v>
      </c>
      <c r="Z585">
        <f>VLOOKUP(A585,Table3[],3,0)</f>
        <v>4</v>
      </c>
      <c r="AA585">
        <f>VLOOKUP(A585,'employee_engagement survey data'!A585:E1049,4,0)</f>
        <v>1</v>
      </c>
      <c r="AB585">
        <f>VLOOKUP(A585,'employee_engagement survey data'!A585:E824,5,0)</f>
        <v>4</v>
      </c>
      <c r="AC585" t="str">
        <f>VLOOKUP(A585,training_and_development!A585:F622,3,0)</f>
        <v>Leadership Development</v>
      </c>
      <c r="AD585" t="str">
        <f>VLOOKUP(A585,training_and_development!A585:E974,4,0)</f>
        <v>External</v>
      </c>
      <c r="AE585" t="str">
        <f>VLOOKUP(A585,training_and_development!A585:F3582,5,0)</f>
        <v>Completed</v>
      </c>
      <c r="AF585" t="str">
        <f>VLOOKUP(A585,training_and_development!A584:G604,6,0)</f>
        <v>South Kristaborough</v>
      </c>
      <c r="AG585" t="str">
        <f>VLOOKUP(A585,training_and_development!A585:H593,7,0)</f>
        <v>Thomas Ware</v>
      </c>
      <c r="AH585">
        <f>VLOOKUP(A585,training_and_development!A585:H588,8,0)</f>
        <v>4</v>
      </c>
    </row>
    <row r="586" spans="1:34" x14ac:dyDescent="0.25">
      <c r="A586">
        <v>1585</v>
      </c>
      <c r="B586" t="s">
        <v>20859</v>
      </c>
      <c r="C586" s="1">
        <v>44821</v>
      </c>
      <c r="D586" s="8">
        <v>45117</v>
      </c>
      <c r="E586" t="s">
        <v>24</v>
      </c>
      <c r="F586" t="s">
        <v>2227</v>
      </c>
      <c r="G586" t="s">
        <v>26543</v>
      </c>
      <c r="H586" t="s">
        <v>67</v>
      </c>
      <c r="I586" t="s">
        <v>339</v>
      </c>
      <c r="J586" t="s">
        <v>42</v>
      </c>
      <c r="K586" t="s">
        <v>41</v>
      </c>
      <c r="L586" t="s">
        <v>30</v>
      </c>
      <c r="M586" t="s">
        <v>100</v>
      </c>
      <c r="N586" s="20" t="s">
        <v>2229</v>
      </c>
      <c r="O586" t="s">
        <v>28294</v>
      </c>
      <c r="P586" t="s">
        <v>105</v>
      </c>
      <c r="Q586" s="2">
        <v>20579</v>
      </c>
      <c r="R586" t="s">
        <v>33</v>
      </c>
      <c r="S586" t="s">
        <v>880</v>
      </c>
      <c r="T586" t="s">
        <v>35</v>
      </c>
      <c r="U586" s="3">
        <v>77910</v>
      </c>
      <c r="V586" t="s">
        <v>71</v>
      </c>
      <c r="W586" t="s">
        <v>59</v>
      </c>
      <c r="X586" t="s">
        <v>38</v>
      </c>
      <c r="Y586">
        <v>3</v>
      </c>
      <c r="Z586">
        <f>VLOOKUP(A586,Table3[],3,0)</f>
        <v>5</v>
      </c>
      <c r="AA586">
        <f>VLOOKUP(A586,'employee_engagement survey data'!A586:E1050,4,0)</f>
        <v>4</v>
      </c>
      <c r="AB586">
        <f>VLOOKUP(A586,'employee_engagement survey data'!A586:E825,5,0)</f>
        <v>4</v>
      </c>
      <c r="AC586" t="str">
        <f>VLOOKUP(A586,training_and_development!A586:F623,3,0)</f>
        <v>Technical Skills</v>
      </c>
      <c r="AD586" t="str">
        <f>VLOOKUP(A586,training_and_development!A586:E975,4,0)</f>
        <v>External</v>
      </c>
      <c r="AE586" t="str">
        <f>VLOOKUP(A586,training_and_development!A586:F3583,5,0)</f>
        <v>Failed</v>
      </c>
      <c r="AF586" t="str">
        <f>VLOOKUP(A586,training_and_development!A585:G605,6,0)</f>
        <v>Kellybury</v>
      </c>
      <c r="AG586" t="str">
        <f>VLOOKUP(A586,training_and_development!A586:H594,7,0)</f>
        <v>Lauren Rogers PhD</v>
      </c>
      <c r="AH586">
        <f>VLOOKUP(A586,training_and_development!A586:H589,8,0)</f>
        <v>5</v>
      </c>
    </row>
    <row r="587" spans="1:34" x14ac:dyDescent="0.25">
      <c r="A587">
        <v>1586</v>
      </c>
      <c r="B587" t="s">
        <v>20860</v>
      </c>
      <c r="C587" s="1">
        <v>44576</v>
      </c>
      <c r="D587" s="8" t="s">
        <v>16975</v>
      </c>
      <c r="E587" t="s">
        <v>24</v>
      </c>
      <c r="F587" t="s">
        <v>2230</v>
      </c>
      <c r="G587" t="s">
        <v>26543</v>
      </c>
      <c r="H587" t="s">
        <v>26</v>
      </c>
      <c r="I587" t="s">
        <v>339</v>
      </c>
      <c r="J587" t="s">
        <v>50</v>
      </c>
      <c r="K587" t="s">
        <v>29</v>
      </c>
      <c r="L587" t="s">
        <v>50</v>
      </c>
      <c r="M587" t="s">
        <v>31</v>
      </c>
      <c r="N587" s="20" t="s">
        <v>16975</v>
      </c>
      <c r="O587" t="s">
        <v>28294</v>
      </c>
      <c r="P587" t="s">
        <v>62</v>
      </c>
      <c r="Q587" s="2">
        <v>26669</v>
      </c>
      <c r="R587" t="s">
        <v>33</v>
      </c>
      <c r="S587" t="s">
        <v>78</v>
      </c>
      <c r="T587" t="s">
        <v>35</v>
      </c>
      <c r="U587" s="3">
        <v>16737</v>
      </c>
      <c r="V587" t="s">
        <v>46</v>
      </c>
      <c r="W587" t="s">
        <v>37</v>
      </c>
      <c r="X587" t="s">
        <v>38</v>
      </c>
      <c r="Y587">
        <v>3</v>
      </c>
      <c r="Z587">
        <f>VLOOKUP(A587,Table3[],3,0)</f>
        <v>3</v>
      </c>
      <c r="AA587">
        <f>VLOOKUP(A587,'employee_engagement survey data'!A587:E1051,4,0)</f>
        <v>3</v>
      </c>
      <c r="AB587">
        <f>VLOOKUP(A587,'employee_engagement survey data'!A587:E826,5,0)</f>
        <v>4</v>
      </c>
      <c r="AC587" t="str">
        <f>VLOOKUP(A587,training_and_development!A587:F624,3,0)</f>
        <v>Communication Skills</v>
      </c>
      <c r="AD587" t="str">
        <f>VLOOKUP(A587,training_and_development!A587:E976,4,0)</f>
        <v>Internal</v>
      </c>
      <c r="AE587" t="str">
        <f>VLOOKUP(A587,training_and_development!A587:F3584,5,0)</f>
        <v>Completed</v>
      </c>
      <c r="AF587" t="str">
        <f>VLOOKUP(A587,training_and_development!A586:G606,6,0)</f>
        <v>North Megan</v>
      </c>
      <c r="AG587" t="str">
        <f>VLOOKUP(A587,training_and_development!A587:H595,7,0)</f>
        <v>Johnny Moore</v>
      </c>
      <c r="AH587">
        <f>VLOOKUP(A587,training_and_development!A587:H590,8,0)</f>
        <v>3</v>
      </c>
    </row>
    <row r="588" spans="1:34" x14ac:dyDescent="0.25">
      <c r="A588">
        <v>1587</v>
      </c>
      <c r="B588" t="s">
        <v>20861</v>
      </c>
      <c r="C588" s="1">
        <v>44704</v>
      </c>
      <c r="D588" s="8" t="s">
        <v>16975</v>
      </c>
      <c r="E588" t="s">
        <v>24</v>
      </c>
      <c r="F588" t="s">
        <v>2231</v>
      </c>
      <c r="G588" t="s">
        <v>26543</v>
      </c>
      <c r="H588" t="s">
        <v>96</v>
      </c>
      <c r="I588" t="s">
        <v>946</v>
      </c>
      <c r="J588" t="s">
        <v>42</v>
      </c>
      <c r="K588" t="s">
        <v>29</v>
      </c>
      <c r="L588" t="s">
        <v>42</v>
      </c>
      <c r="M588" t="s">
        <v>31</v>
      </c>
      <c r="N588" s="20" t="s">
        <v>16975</v>
      </c>
      <c r="O588" t="s">
        <v>28294</v>
      </c>
      <c r="P588" t="s">
        <v>105</v>
      </c>
      <c r="Q588" s="2">
        <v>31028</v>
      </c>
      <c r="R588" t="s">
        <v>33</v>
      </c>
      <c r="S588" t="s">
        <v>107</v>
      </c>
      <c r="T588" t="s">
        <v>45</v>
      </c>
      <c r="U588" s="3">
        <v>12898</v>
      </c>
      <c r="V588" t="s">
        <v>58</v>
      </c>
      <c r="W588" t="s">
        <v>79</v>
      </c>
      <c r="X588" t="s">
        <v>38</v>
      </c>
      <c r="Y588">
        <v>3</v>
      </c>
      <c r="Z588">
        <f>VLOOKUP(A588,Table3[],3,0)</f>
        <v>4</v>
      </c>
      <c r="AA588">
        <f>VLOOKUP(A588,'employee_engagement survey data'!A588:E1052,4,0)</f>
        <v>5</v>
      </c>
      <c r="AB588">
        <f>VLOOKUP(A588,'employee_engagement survey data'!A588:E827,5,0)</f>
        <v>3</v>
      </c>
      <c r="AC588" t="str">
        <f>VLOOKUP(A588,training_and_development!A588:F625,3,0)</f>
        <v>Customer Service</v>
      </c>
      <c r="AD588" t="str">
        <f>VLOOKUP(A588,training_and_development!A588:E977,4,0)</f>
        <v>Internal</v>
      </c>
      <c r="AE588" t="str">
        <f>VLOOKUP(A588,training_and_development!A588:F3585,5,0)</f>
        <v>Completed</v>
      </c>
      <c r="AF588" t="str">
        <f>VLOOKUP(A588,training_and_development!A587:G607,6,0)</f>
        <v>Alvarezshire</v>
      </c>
      <c r="AG588" t="str">
        <f>VLOOKUP(A588,training_and_development!A588:H596,7,0)</f>
        <v>Daniel Perez</v>
      </c>
      <c r="AH588">
        <f>VLOOKUP(A588,training_and_development!A588:H591,8,0)</f>
        <v>4</v>
      </c>
    </row>
    <row r="589" spans="1:34" x14ac:dyDescent="0.25">
      <c r="A589">
        <v>1588</v>
      </c>
      <c r="B589" t="s">
        <v>20862</v>
      </c>
      <c r="C589" s="1">
        <v>44392</v>
      </c>
      <c r="D589" s="8" t="s">
        <v>16975</v>
      </c>
      <c r="E589" t="s">
        <v>24</v>
      </c>
      <c r="F589" t="s">
        <v>2232</v>
      </c>
      <c r="G589" t="s">
        <v>26543</v>
      </c>
      <c r="H589" t="s">
        <v>40</v>
      </c>
      <c r="I589" t="s">
        <v>339</v>
      </c>
      <c r="J589" t="s">
        <v>50</v>
      </c>
      <c r="K589" t="s">
        <v>41</v>
      </c>
      <c r="L589" t="s">
        <v>30</v>
      </c>
      <c r="M589" t="s">
        <v>31</v>
      </c>
      <c r="N589" s="20" t="s">
        <v>16975</v>
      </c>
      <c r="O589" t="s">
        <v>28294</v>
      </c>
      <c r="P589" t="s">
        <v>105</v>
      </c>
      <c r="Q589" s="2">
        <v>16851</v>
      </c>
      <c r="R589" t="s">
        <v>33</v>
      </c>
      <c r="S589" t="s">
        <v>78</v>
      </c>
      <c r="T589" t="s">
        <v>45</v>
      </c>
      <c r="U589" s="3">
        <v>51245</v>
      </c>
      <c r="V589" t="s">
        <v>46</v>
      </c>
      <c r="W589" t="s">
        <v>37</v>
      </c>
      <c r="X589" t="s">
        <v>38</v>
      </c>
      <c r="Y589">
        <v>3</v>
      </c>
      <c r="Z589">
        <f>VLOOKUP(A589,Table3[],3,0)</f>
        <v>1</v>
      </c>
      <c r="AA589">
        <f>VLOOKUP(A589,'employee_engagement survey data'!A589:E1053,4,0)</f>
        <v>5</v>
      </c>
      <c r="AB589">
        <f>VLOOKUP(A589,'employee_engagement survey data'!A589:E828,5,0)</f>
        <v>5</v>
      </c>
      <c r="AC589" t="str">
        <f>VLOOKUP(A589,training_and_development!A589:F626,3,0)</f>
        <v>Leadership Development</v>
      </c>
      <c r="AD589" t="str">
        <f>VLOOKUP(A589,training_and_development!A589:E978,4,0)</f>
        <v>Internal</v>
      </c>
      <c r="AE589" t="str">
        <f>VLOOKUP(A589,training_and_development!A589:F3586,5,0)</f>
        <v>Failed</v>
      </c>
      <c r="AF589" t="str">
        <f>VLOOKUP(A589,training_and_development!A588:G608,6,0)</f>
        <v>East Douglasport</v>
      </c>
      <c r="AG589" t="str">
        <f>VLOOKUP(A589,training_and_development!A589:H597,7,0)</f>
        <v>Christopher Hayes</v>
      </c>
      <c r="AH589">
        <f>VLOOKUP(A589,training_and_development!A589:H592,8,0)</f>
        <v>1</v>
      </c>
    </row>
    <row r="590" spans="1:34" x14ac:dyDescent="0.25">
      <c r="A590">
        <v>1589</v>
      </c>
      <c r="B590" t="s">
        <v>20863</v>
      </c>
      <c r="C590" s="1">
        <v>44071</v>
      </c>
      <c r="D590" s="8">
        <v>44798</v>
      </c>
      <c r="E590" t="s">
        <v>24</v>
      </c>
      <c r="F590" t="s">
        <v>2233</v>
      </c>
      <c r="G590" t="s">
        <v>26543</v>
      </c>
      <c r="H590" t="s">
        <v>99</v>
      </c>
      <c r="I590" t="s">
        <v>339</v>
      </c>
      <c r="J590" t="s">
        <v>28</v>
      </c>
      <c r="K590" t="s">
        <v>41</v>
      </c>
      <c r="L590" t="s">
        <v>42</v>
      </c>
      <c r="M590" t="s">
        <v>74</v>
      </c>
      <c r="N590" s="20" t="s">
        <v>2235</v>
      </c>
      <c r="O590" t="s">
        <v>28294</v>
      </c>
      <c r="P590" t="s">
        <v>68</v>
      </c>
      <c r="Q590" s="2">
        <v>35248</v>
      </c>
      <c r="R590" t="s">
        <v>33</v>
      </c>
      <c r="S590" t="s">
        <v>78</v>
      </c>
      <c r="T590" t="s">
        <v>35</v>
      </c>
      <c r="U590" s="3">
        <v>22497</v>
      </c>
      <c r="V590" t="s">
        <v>36</v>
      </c>
      <c r="W590" t="s">
        <v>65</v>
      </c>
      <c r="X590" t="s">
        <v>38</v>
      </c>
      <c r="Y590">
        <v>3</v>
      </c>
      <c r="Z590">
        <f>VLOOKUP(A590,Table3[],3,0)</f>
        <v>2</v>
      </c>
      <c r="AA590">
        <f>VLOOKUP(A590,'employee_engagement survey data'!A590:E1054,4,0)</f>
        <v>1</v>
      </c>
      <c r="AB590">
        <f>VLOOKUP(A590,'employee_engagement survey data'!A590:E829,5,0)</f>
        <v>1</v>
      </c>
      <c r="AC590" t="str">
        <f>VLOOKUP(A590,training_and_development!A590:F627,3,0)</f>
        <v>Project Management</v>
      </c>
      <c r="AD590" t="str">
        <f>VLOOKUP(A590,training_and_development!A590:E979,4,0)</f>
        <v>Internal</v>
      </c>
      <c r="AE590" t="str">
        <f>VLOOKUP(A590,training_and_development!A590:F3587,5,0)</f>
        <v>Failed</v>
      </c>
      <c r="AF590" t="str">
        <f>VLOOKUP(A590,training_and_development!A589:G609,6,0)</f>
        <v>Port Ronnie</v>
      </c>
      <c r="AG590" t="str">
        <f>VLOOKUP(A590,training_and_development!A590:H598,7,0)</f>
        <v>Robert Jones</v>
      </c>
      <c r="AH590">
        <f>VLOOKUP(A590,training_and_development!A590:H593,8,0)</f>
        <v>4</v>
      </c>
    </row>
    <row r="591" spans="1:34" x14ac:dyDescent="0.25">
      <c r="A591">
        <v>1590</v>
      </c>
      <c r="B591" t="s">
        <v>20864</v>
      </c>
      <c r="C591" s="1">
        <v>44448</v>
      </c>
      <c r="D591" s="8" t="s">
        <v>16975</v>
      </c>
      <c r="E591" t="s">
        <v>24</v>
      </c>
      <c r="F591" t="s">
        <v>2236</v>
      </c>
      <c r="G591" t="s">
        <v>26543</v>
      </c>
      <c r="H591" t="s">
        <v>61</v>
      </c>
      <c r="I591" t="s">
        <v>339</v>
      </c>
      <c r="J591" t="s">
        <v>42</v>
      </c>
      <c r="K591" t="s">
        <v>41</v>
      </c>
      <c r="L591" t="s">
        <v>50</v>
      </c>
      <c r="M591" t="s">
        <v>31</v>
      </c>
      <c r="N591" s="20" t="s">
        <v>16975</v>
      </c>
      <c r="O591" t="s">
        <v>28294</v>
      </c>
      <c r="P591" t="s">
        <v>177</v>
      </c>
      <c r="Q591" s="2">
        <v>30568</v>
      </c>
      <c r="R591" t="s">
        <v>33</v>
      </c>
      <c r="S591" t="s">
        <v>144</v>
      </c>
      <c r="T591" t="s">
        <v>45</v>
      </c>
      <c r="U591" s="3">
        <v>30814</v>
      </c>
      <c r="V591" t="s">
        <v>71</v>
      </c>
      <c r="W591" t="s">
        <v>59</v>
      </c>
      <c r="X591" t="s">
        <v>38</v>
      </c>
      <c r="Y591">
        <v>3</v>
      </c>
      <c r="Z591">
        <f>VLOOKUP(A591,Table3[],3,0)</f>
        <v>5</v>
      </c>
      <c r="AA591">
        <f>VLOOKUP(A591,'employee_engagement survey data'!A591:E1055,4,0)</f>
        <v>1</v>
      </c>
      <c r="AB591">
        <f>VLOOKUP(A591,'employee_engagement survey data'!A591:E830,5,0)</f>
        <v>3</v>
      </c>
      <c r="AC591" t="str">
        <f>VLOOKUP(A591,training_and_development!A591:F628,3,0)</f>
        <v>Leadership Development</v>
      </c>
      <c r="AD591" t="str">
        <f>VLOOKUP(A591,training_and_development!A591:E980,4,0)</f>
        <v>Internal</v>
      </c>
      <c r="AE591" t="str">
        <f>VLOOKUP(A591,training_and_development!A591:F3588,5,0)</f>
        <v>Failed</v>
      </c>
      <c r="AF591" t="str">
        <f>VLOOKUP(A591,training_and_development!A590:G610,6,0)</f>
        <v>Sarahbury</v>
      </c>
      <c r="AG591" t="str">
        <f>VLOOKUP(A591,training_and_development!A591:H599,7,0)</f>
        <v>Jordan Jarvis</v>
      </c>
      <c r="AH591">
        <f>VLOOKUP(A591,training_and_development!A591:H594,8,0)</f>
        <v>2</v>
      </c>
    </row>
    <row r="592" spans="1:34" x14ac:dyDescent="0.25">
      <c r="A592">
        <v>1591</v>
      </c>
      <c r="B592" t="s">
        <v>20865</v>
      </c>
      <c r="C592" s="1">
        <v>44967</v>
      </c>
      <c r="D592" s="8">
        <v>45069</v>
      </c>
      <c r="E592" t="s">
        <v>24</v>
      </c>
      <c r="F592" t="s">
        <v>2237</v>
      </c>
      <c r="G592" t="s">
        <v>26543</v>
      </c>
      <c r="H592" t="s">
        <v>116</v>
      </c>
      <c r="I592" t="s">
        <v>339</v>
      </c>
      <c r="J592" t="s">
        <v>28</v>
      </c>
      <c r="K592" t="s">
        <v>41</v>
      </c>
      <c r="L592" t="s">
        <v>42</v>
      </c>
      <c r="M592" t="s">
        <v>120</v>
      </c>
      <c r="N592" s="20" t="s">
        <v>2239</v>
      </c>
      <c r="O592" t="s">
        <v>28294</v>
      </c>
      <c r="P592" t="s">
        <v>62</v>
      </c>
      <c r="Q592" s="2">
        <v>21113</v>
      </c>
      <c r="R592" t="s">
        <v>33</v>
      </c>
      <c r="S592" t="s">
        <v>78</v>
      </c>
      <c r="T592" t="s">
        <v>35</v>
      </c>
      <c r="U592" s="3">
        <v>69254</v>
      </c>
      <c r="V592" t="s">
        <v>94</v>
      </c>
      <c r="W592" t="s">
        <v>79</v>
      </c>
      <c r="X592" t="s">
        <v>38</v>
      </c>
      <c r="Y592">
        <v>3</v>
      </c>
      <c r="Z592">
        <f>VLOOKUP(A592,Table3[],3,0)</f>
        <v>4</v>
      </c>
      <c r="AA592">
        <f>VLOOKUP(A592,'employee_engagement survey data'!A592:E1056,4,0)</f>
        <v>3</v>
      </c>
      <c r="AB592">
        <f>VLOOKUP(A592,'employee_engagement survey data'!A592:E831,5,0)</f>
        <v>1</v>
      </c>
      <c r="AC592" t="str">
        <f>VLOOKUP(A592,training_and_development!A592:F629,3,0)</f>
        <v>Leadership Development</v>
      </c>
      <c r="AD592" t="str">
        <f>VLOOKUP(A592,training_and_development!A592:E981,4,0)</f>
        <v>Internal</v>
      </c>
      <c r="AE592" t="str">
        <f>VLOOKUP(A592,training_and_development!A592:F3589,5,0)</f>
        <v>Completed</v>
      </c>
      <c r="AF592" t="str">
        <f>VLOOKUP(A592,training_and_development!A591:G611,6,0)</f>
        <v>Port Linda</v>
      </c>
      <c r="AG592" t="str">
        <f>VLOOKUP(A592,training_and_development!A592:H600,7,0)</f>
        <v>Karen Gonzalez</v>
      </c>
      <c r="AH592">
        <f>VLOOKUP(A592,training_and_development!A592:H595,8,0)</f>
        <v>5</v>
      </c>
    </row>
    <row r="593" spans="1:34" x14ac:dyDescent="0.25">
      <c r="A593">
        <v>1592</v>
      </c>
      <c r="B593" t="s">
        <v>20866</v>
      </c>
      <c r="C593" s="1">
        <v>43996</v>
      </c>
      <c r="D593" s="8">
        <v>45125</v>
      </c>
      <c r="E593" t="s">
        <v>24</v>
      </c>
      <c r="F593" t="s">
        <v>2240</v>
      </c>
      <c r="G593" t="s">
        <v>26543</v>
      </c>
      <c r="H593" t="s">
        <v>73</v>
      </c>
      <c r="I593" t="s">
        <v>339</v>
      </c>
      <c r="J593" t="s">
        <v>50</v>
      </c>
      <c r="K593" t="s">
        <v>41</v>
      </c>
      <c r="L593" t="s">
        <v>50</v>
      </c>
      <c r="M593" t="s">
        <v>100</v>
      </c>
      <c r="N593" s="20" t="s">
        <v>2242</v>
      </c>
      <c r="O593" t="s">
        <v>28294</v>
      </c>
      <c r="P593" t="s">
        <v>83</v>
      </c>
      <c r="Q593" s="2">
        <v>29813</v>
      </c>
      <c r="R593" t="s">
        <v>33</v>
      </c>
      <c r="S593" t="s">
        <v>85</v>
      </c>
      <c r="T593" t="s">
        <v>45</v>
      </c>
      <c r="U593" s="3">
        <v>20973</v>
      </c>
      <c r="V593" t="s">
        <v>58</v>
      </c>
      <c r="W593" t="s">
        <v>59</v>
      </c>
      <c r="X593" t="s">
        <v>80</v>
      </c>
      <c r="Y593">
        <v>3</v>
      </c>
      <c r="Z593">
        <f>VLOOKUP(A593,Table3[],3,0)</f>
        <v>1</v>
      </c>
      <c r="AA593">
        <f>VLOOKUP(A593,'employee_engagement survey data'!A593:E1057,4,0)</f>
        <v>1</v>
      </c>
      <c r="AB593">
        <f>VLOOKUP(A593,'employee_engagement survey data'!A593:E832,5,0)</f>
        <v>4</v>
      </c>
      <c r="AC593" t="str">
        <f>VLOOKUP(A593,training_and_development!A593:F630,3,0)</f>
        <v>Communication Skills</v>
      </c>
      <c r="AD593" t="str">
        <f>VLOOKUP(A593,training_and_development!A593:E982,4,0)</f>
        <v>Internal</v>
      </c>
      <c r="AE593" t="str">
        <f>VLOOKUP(A593,training_and_development!A593:F3590,5,0)</f>
        <v>Failed</v>
      </c>
      <c r="AF593" t="str">
        <f>VLOOKUP(A593,training_and_development!A592:G612,6,0)</f>
        <v>Leblancville</v>
      </c>
      <c r="AG593" t="str">
        <f>VLOOKUP(A593,training_and_development!A593:H601,7,0)</f>
        <v>Donald Rogers</v>
      </c>
      <c r="AH593">
        <f>VLOOKUP(A593,training_and_development!A593:H596,8,0)</f>
        <v>1</v>
      </c>
    </row>
    <row r="594" spans="1:34" x14ac:dyDescent="0.25">
      <c r="A594">
        <v>1593</v>
      </c>
      <c r="B594" t="s">
        <v>20867</v>
      </c>
      <c r="C594" s="1">
        <v>44170</v>
      </c>
      <c r="D594" s="8" t="s">
        <v>16975</v>
      </c>
      <c r="E594" t="s">
        <v>24</v>
      </c>
      <c r="F594" t="s">
        <v>2243</v>
      </c>
      <c r="G594" t="s">
        <v>26543</v>
      </c>
      <c r="H594" t="s">
        <v>87</v>
      </c>
      <c r="I594" t="s">
        <v>339</v>
      </c>
      <c r="J594" t="s">
        <v>42</v>
      </c>
      <c r="K594" t="s">
        <v>51</v>
      </c>
      <c r="L594" t="s">
        <v>50</v>
      </c>
      <c r="M594" t="s">
        <v>31</v>
      </c>
      <c r="N594" s="20" t="s">
        <v>16975</v>
      </c>
      <c r="O594" t="s">
        <v>28294</v>
      </c>
      <c r="P594" t="s">
        <v>186</v>
      </c>
      <c r="Q594" s="2">
        <v>31004</v>
      </c>
      <c r="R594" t="s">
        <v>33</v>
      </c>
      <c r="S594" t="s">
        <v>64</v>
      </c>
      <c r="T594" t="s">
        <v>45</v>
      </c>
      <c r="U594" s="3">
        <v>43757</v>
      </c>
      <c r="V594" t="s">
        <v>94</v>
      </c>
      <c r="W594" t="s">
        <v>37</v>
      </c>
      <c r="X594" t="s">
        <v>80</v>
      </c>
      <c r="Y594">
        <v>3</v>
      </c>
      <c r="Z594">
        <f>VLOOKUP(A594,Table3[],3,0)</f>
        <v>1</v>
      </c>
      <c r="AA594">
        <f>VLOOKUP(A594,'employee_engagement survey data'!A594:E1058,4,0)</f>
        <v>4</v>
      </c>
      <c r="AB594">
        <f>VLOOKUP(A594,'employee_engagement survey data'!A594:E833,5,0)</f>
        <v>1</v>
      </c>
      <c r="AC594" t="str">
        <f>VLOOKUP(A594,training_and_development!A594:F631,3,0)</f>
        <v>Leadership Development</v>
      </c>
      <c r="AD594" t="str">
        <f>VLOOKUP(A594,training_and_development!A594:E983,4,0)</f>
        <v>External</v>
      </c>
      <c r="AE594" t="str">
        <f>VLOOKUP(A594,training_and_development!A594:F3591,5,0)</f>
        <v>Failed</v>
      </c>
      <c r="AF594" t="str">
        <f>VLOOKUP(A594,training_and_development!A593:G613,6,0)</f>
        <v>Debbiemouth</v>
      </c>
      <c r="AG594" t="str">
        <f>VLOOKUP(A594,training_and_development!A594:H602,7,0)</f>
        <v>Pamela Sharp</v>
      </c>
      <c r="AH594">
        <f>VLOOKUP(A594,training_and_development!A594:H597,8,0)</f>
        <v>1</v>
      </c>
    </row>
    <row r="595" spans="1:34" x14ac:dyDescent="0.25">
      <c r="A595">
        <v>1594</v>
      </c>
      <c r="B595" t="s">
        <v>20868</v>
      </c>
      <c r="C595" s="1">
        <v>44758</v>
      </c>
      <c r="D595" s="8" t="s">
        <v>16975</v>
      </c>
      <c r="E595" t="s">
        <v>24</v>
      </c>
      <c r="F595" t="s">
        <v>777</v>
      </c>
      <c r="G595" t="s">
        <v>26543</v>
      </c>
      <c r="H595" t="s">
        <v>49</v>
      </c>
      <c r="I595" t="s">
        <v>339</v>
      </c>
      <c r="J595" t="s">
        <v>42</v>
      </c>
      <c r="K595" t="s">
        <v>51</v>
      </c>
      <c r="L595" t="s">
        <v>50</v>
      </c>
      <c r="M595" t="s">
        <v>31</v>
      </c>
      <c r="N595" s="20" t="s">
        <v>16975</v>
      </c>
      <c r="O595" t="s">
        <v>28294</v>
      </c>
      <c r="P595" t="s">
        <v>43</v>
      </c>
      <c r="Q595" s="2">
        <v>24958</v>
      </c>
      <c r="R595" t="s">
        <v>33</v>
      </c>
      <c r="S595" t="s">
        <v>114</v>
      </c>
      <c r="T595" t="s">
        <v>35</v>
      </c>
      <c r="U595" s="3">
        <v>32811</v>
      </c>
      <c r="V595" t="s">
        <v>71</v>
      </c>
      <c r="W595" t="s">
        <v>59</v>
      </c>
      <c r="X595" t="s">
        <v>80</v>
      </c>
      <c r="Y595">
        <v>3</v>
      </c>
      <c r="Z595">
        <f>VLOOKUP(A595,Table3[],3,0)</f>
        <v>1</v>
      </c>
      <c r="AA595">
        <f>VLOOKUP(A595,'employee_engagement survey data'!A595:E1059,4,0)</f>
        <v>1</v>
      </c>
      <c r="AB595">
        <f>VLOOKUP(A595,'employee_engagement survey data'!A595:E834,5,0)</f>
        <v>4</v>
      </c>
      <c r="AC595" t="str">
        <f>VLOOKUP(A595,training_and_development!A595:F632,3,0)</f>
        <v>Communication Skills</v>
      </c>
      <c r="AD595" t="str">
        <f>VLOOKUP(A595,training_and_development!A595:E984,4,0)</f>
        <v>External</v>
      </c>
      <c r="AE595" t="str">
        <f>VLOOKUP(A595,training_and_development!A595:F3592,5,0)</f>
        <v>Failed</v>
      </c>
      <c r="AF595" t="str">
        <f>VLOOKUP(A595,training_and_development!A594:G614,6,0)</f>
        <v>New Tinafurt</v>
      </c>
      <c r="AG595" t="str">
        <f>VLOOKUP(A595,training_and_development!A595:H603,7,0)</f>
        <v>Jessica King</v>
      </c>
      <c r="AH595">
        <f>VLOOKUP(A595,training_and_development!A595:H598,8,0)</f>
        <v>1</v>
      </c>
    </row>
    <row r="596" spans="1:34" x14ac:dyDescent="0.25">
      <c r="A596">
        <v>1595</v>
      </c>
      <c r="B596" t="s">
        <v>20869</v>
      </c>
      <c r="C596" s="1">
        <v>45086</v>
      </c>
      <c r="D596" s="8" t="s">
        <v>16975</v>
      </c>
      <c r="E596" t="s">
        <v>24</v>
      </c>
      <c r="F596" t="s">
        <v>2244</v>
      </c>
      <c r="G596" t="s">
        <v>26543</v>
      </c>
      <c r="H596" t="s">
        <v>67</v>
      </c>
      <c r="I596" t="s">
        <v>946</v>
      </c>
      <c r="J596" t="s">
        <v>42</v>
      </c>
      <c r="K596" t="s">
        <v>41</v>
      </c>
      <c r="L596" t="s">
        <v>50</v>
      </c>
      <c r="M596" t="s">
        <v>31</v>
      </c>
      <c r="N596" s="20" t="s">
        <v>16975</v>
      </c>
      <c r="O596" t="s">
        <v>28294</v>
      </c>
      <c r="P596" t="s">
        <v>76</v>
      </c>
      <c r="Q596" s="2">
        <v>25457</v>
      </c>
      <c r="R596" t="s">
        <v>33</v>
      </c>
      <c r="S596" t="s">
        <v>288</v>
      </c>
      <c r="T596" t="s">
        <v>35</v>
      </c>
      <c r="U596" s="3">
        <v>75995</v>
      </c>
      <c r="V596" t="s">
        <v>71</v>
      </c>
      <c r="W596" t="s">
        <v>65</v>
      </c>
      <c r="X596" t="s">
        <v>80</v>
      </c>
      <c r="Y596">
        <v>3</v>
      </c>
      <c r="Z596">
        <f>VLOOKUP(A596,Table3[],3,0)</f>
        <v>3</v>
      </c>
      <c r="AA596">
        <f>VLOOKUP(A596,'employee_engagement survey data'!A596:E1060,4,0)</f>
        <v>4</v>
      </c>
      <c r="AB596">
        <f>VLOOKUP(A596,'employee_engagement survey data'!A596:E835,5,0)</f>
        <v>3</v>
      </c>
      <c r="AC596" t="str">
        <f>VLOOKUP(A596,training_and_development!A596:F633,3,0)</f>
        <v>Leadership Development</v>
      </c>
      <c r="AD596" t="str">
        <f>VLOOKUP(A596,training_and_development!A596:E985,4,0)</f>
        <v>External</v>
      </c>
      <c r="AE596" t="str">
        <f>VLOOKUP(A596,training_and_development!A596:F3593,5,0)</f>
        <v>Completed</v>
      </c>
      <c r="AF596" t="str">
        <f>VLOOKUP(A596,training_and_development!A595:G615,6,0)</f>
        <v>Gallagherstad</v>
      </c>
      <c r="AG596" t="str">
        <f>VLOOKUP(A596,training_and_development!A596:H604,7,0)</f>
        <v>Pamela Hernandez</v>
      </c>
      <c r="AH596">
        <f>VLOOKUP(A596,training_and_development!A596:H599,8,0)</f>
        <v>4</v>
      </c>
    </row>
    <row r="597" spans="1:34" x14ac:dyDescent="0.25">
      <c r="A597">
        <v>1596</v>
      </c>
      <c r="B597" t="s">
        <v>20870</v>
      </c>
      <c r="C597" s="1">
        <v>43892</v>
      </c>
      <c r="D597" s="8">
        <v>43976</v>
      </c>
      <c r="E597" t="s">
        <v>24</v>
      </c>
      <c r="F597" t="s">
        <v>2245</v>
      </c>
      <c r="G597" t="s">
        <v>26543</v>
      </c>
      <c r="H597" t="s">
        <v>26</v>
      </c>
      <c r="I597" t="s">
        <v>339</v>
      </c>
      <c r="J597" t="s">
        <v>28</v>
      </c>
      <c r="K597" t="s">
        <v>29</v>
      </c>
      <c r="L597" t="s">
        <v>30</v>
      </c>
      <c r="M597" t="s">
        <v>120</v>
      </c>
      <c r="N597" s="20" t="s">
        <v>2247</v>
      </c>
      <c r="O597" t="s">
        <v>28294</v>
      </c>
      <c r="P597" t="s">
        <v>53</v>
      </c>
      <c r="Q597" s="2">
        <v>21412</v>
      </c>
      <c r="R597" t="s">
        <v>33</v>
      </c>
      <c r="S597" t="s">
        <v>210</v>
      </c>
      <c r="T597" t="s">
        <v>35</v>
      </c>
      <c r="U597" s="3">
        <v>2999</v>
      </c>
      <c r="V597" t="s">
        <v>58</v>
      </c>
      <c r="W597" t="s">
        <v>65</v>
      </c>
      <c r="X597" t="s">
        <v>80</v>
      </c>
      <c r="Y597">
        <v>3</v>
      </c>
      <c r="Z597">
        <f>VLOOKUP(A597,Table3[],3,0)</f>
        <v>4</v>
      </c>
      <c r="AA597">
        <f>VLOOKUP(A597,'employee_engagement survey data'!A597:E1061,4,0)</f>
        <v>4</v>
      </c>
      <c r="AB597">
        <f>VLOOKUP(A597,'employee_engagement survey data'!A597:E836,5,0)</f>
        <v>1</v>
      </c>
      <c r="AC597" t="str">
        <f>VLOOKUP(A597,training_and_development!A597:F634,3,0)</f>
        <v>Project Management</v>
      </c>
      <c r="AD597" t="str">
        <f>VLOOKUP(A597,training_and_development!A597:E986,4,0)</f>
        <v>Internal</v>
      </c>
      <c r="AE597" t="str">
        <f>VLOOKUP(A597,training_and_development!A597:F3594,5,0)</f>
        <v>Failed</v>
      </c>
      <c r="AF597" t="str">
        <f>VLOOKUP(A597,training_and_development!A596:G616,6,0)</f>
        <v>Franklinstad</v>
      </c>
      <c r="AG597" t="str">
        <f>VLOOKUP(A597,training_and_development!A597:H605,7,0)</f>
        <v>Misty Burns</v>
      </c>
      <c r="AH597">
        <f>VLOOKUP(A597,training_and_development!A597:H600,8,0)</f>
        <v>4</v>
      </c>
    </row>
    <row r="598" spans="1:34" x14ac:dyDescent="0.25">
      <c r="A598">
        <v>1597</v>
      </c>
      <c r="B598" t="s">
        <v>20871</v>
      </c>
      <c r="C598" s="1">
        <v>43427</v>
      </c>
      <c r="D598" s="8">
        <v>44466</v>
      </c>
      <c r="E598" t="s">
        <v>24</v>
      </c>
      <c r="F598" t="s">
        <v>2248</v>
      </c>
      <c r="G598" t="s">
        <v>26543</v>
      </c>
      <c r="H598" t="s">
        <v>96</v>
      </c>
      <c r="I598" t="s">
        <v>339</v>
      </c>
      <c r="J598" t="s">
        <v>42</v>
      </c>
      <c r="K598" t="s">
        <v>29</v>
      </c>
      <c r="L598" t="s">
        <v>30</v>
      </c>
      <c r="M598" t="s">
        <v>120</v>
      </c>
      <c r="N598" s="20" t="s">
        <v>2250</v>
      </c>
      <c r="O598" t="s">
        <v>28294</v>
      </c>
      <c r="P598" t="s">
        <v>122</v>
      </c>
      <c r="Q598" s="2">
        <v>35849</v>
      </c>
      <c r="R598" t="s">
        <v>33</v>
      </c>
      <c r="S598" t="s">
        <v>123</v>
      </c>
      <c r="T598" t="s">
        <v>35</v>
      </c>
      <c r="U598" s="3">
        <v>75959</v>
      </c>
      <c r="V598" t="s">
        <v>36</v>
      </c>
      <c r="W598" t="s">
        <v>65</v>
      </c>
      <c r="X598" t="s">
        <v>80</v>
      </c>
      <c r="Y598">
        <v>3</v>
      </c>
      <c r="Z598">
        <f>VLOOKUP(A598,Table3[],3,0)</f>
        <v>2</v>
      </c>
      <c r="AA598">
        <f>VLOOKUP(A598,'employee_engagement survey data'!A598:E1062,4,0)</f>
        <v>1</v>
      </c>
      <c r="AB598">
        <f>VLOOKUP(A598,'employee_engagement survey data'!A598:E837,5,0)</f>
        <v>4</v>
      </c>
      <c r="AC598" t="str">
        <f>VLOOKUP(A598,training_and_development!A598:F635,3,0)</f>
        <v>Customer Service</v>
      </c>
      <c r="AD598" t="str">
        <f>VLOOKUP(A598,training_and_development!A598:E987,4,0)</f>
        <v>Internal</v>
      </c>
      <c r="AE598" t="str">
        <f>VLOOKUP(A598,training_and_development!A598:F3595,5,0)</f>
        <v>Failed</v>
      </c>
      <c r="AF598" t="str">
        <f>VLOOKUP(A598,training_and_development!A597:G617,6,0)</f>
        <v>Lake Charles</v>
      </c>
      <c r="AG598" t="str">
        <f>VLOOKUP(A598,training_and_development!A598:H606,7,0)</f>
        <v>Richard Owen</v>
      </c>
      <c r="AH598">
        <f>VLOOKUP(A598,training_and_development!A598:H601,8,0)</f>
        <v>2</v>
      </c>
    </row>
    <row r="599" spans="1:34" x14ac:dyDescent="0.25">
      <c r="A599">
        <v>1598</v>
      </c>
      <c r="B599" t="s">
        <v>20872</v>
      </c>
      <c r="C599" s="1">
        <v>43612</v>
      </c>
      <c r="D599" s="8">
        <v>45096</v>
      </c>
      <c r="E599" t="s">
        <v>24</v>
      </c>
      <c r="F599" t="s">
        <v>2251</v>
      </c>
      <c r="G599" t="s">
        <v>26543</v>
      </c>
      <c r="H599" t="s">
        <v>40</v>
      </c>
      <c r="I599" t="s">
        <v>339</v>
      </c>
      <c r="J599" t="s">
        <v>28</v>
      </c>
      <c r="K599" t="s">
        <v>41</v>
      </c>
      <c r="L599" t="s">
        <v>42</v>
      </c>
      <c r="M599" t="s">
        <v>92</v>
      </c>
      <c r="N599" s="20" t="s">
        <v>2253</v>
      </c>
      <c r="O599" t="s">
        <v>28294</v>
      </c>
      <c r="P599" t="s">
        <v>62</v>
      </c>
      <c r="Q599" s="2">
        <v>28554</v>
      </c>
      <c r="R599" t="s">
        <v>33</v>
      </c>
      <c r="S599" t="s">
        <v>194</v>
      </c>
      <c r="T599" t="s">
        <v>35</v>
      </c>
      <c r="U599" s="3">
        <v>8372</v>
      </c>
      <c r="V599" t="s">
        <v>71</v>
      </c>
      <c r="W599" t="s">
        <v>79</v>
      </c>
      <c r="X599" t="s">
        <v>148</v>
      </c>
      <c r="Y599">
        <v>3</v>
      </c>
      <c r="Z599">
        <f>VLOOKUP(A599,Table3[],3,0)</f>
        <v>2</v>
      </c>
      <c r="AA599">
        <f>VLOOKUP(A599,'employee_engagement survey data'!A599:E1063,4,0)</f>
        <v>5</v>
      </c>
      <c r="AB599">
        <f>VLOOKUP(A599,'employee_engagement survey data'!A599:E838,5,0)</f>
        <v>5</v>
      </c>
      <c r="AC599" t="str">
        <f>VLOOKUP(A599,training_and_development!A599:F636,3,0)</f>
        <v>Technical Skills</v>
      </c>
      <c r="AD599" t="str">
        <f>VLOOKUP(A599,training_and_development!A599:E988,4,0)</f>
        <v>Internal</v>
      </c>
      <c r="AE599" t="str">
        <f>VLOOKUP(A599,training_and_development!A599:F3596,5,0)</f>
        <v>Failed</v>
      </c>
      <c r="AF599" t="str">
        <f>VLOOKUP(A599,training_and_development!A598:G618,6,0)</f>
        <v>New Jenniferburgh</v>
      </c>
      <c r="AG599" t="str">
        <f>VLOOKUP(A599,training_and_development!A599:H607,7,0)</f>
        <v>Daniel Barnes</v>
      </c>
      <c r="AH599">
        <f>VLOOKUP(A599,training_and_development!A599:H602,8,0)</f>
        <v>2</v>
      </c>
    </row>
    <row r="600" spans="1:34" x14ac:dyDescent="0.25">
      <c r="A600">
        <v>1599</v>
      </c>
      <c r="B600" t="s">
        <v>20873</v>
      </c>
      <c r="C600" s="1">
        <v>44699</v>
      </c>
      <c r="D600" s="8">
        <v>45026</v>
      </c>
      <c r="E600" t="s">
        <v>332</v>
      </c>
      <c r="F600" t="s">
        <v>2254</v>
      </c>
      <c r="G600" t="s">
        <v>26543</v>
      </c>
      <c r="H600" t="s">
        <v>67</v>
      </c>
      <c r="I600" t="s">
        <v>339</v>
      </c>
      <c r="J600" t="s">
        <v>50</v>
      </c>
      <c r="K600" t="s">
        <v>29</v>
      </c>
      <c r="L600" t="s">
        <v>50</v>
      </c>
      <c r="M600" t="s">
        <v>92</v>
      </c>
      <c r="N600" s="20" t="s">
        <v>2256</v>
      </c>
      <c r="O600" t="s">
        <v>28294</v>
      </c>
      <c r="P600" t="s">
        <v>68</v>
      </c>
      <c r="Q600" s="2">
        <v>27711</v>
      </c>
      <c r="R600" t="s">
        <v>33</v>
      </c>
      <c r="S600" t="s">
        <v>64</v>
      </c>
      <c r="T600" t="s">
        <v>45</v>
      </c>
      <c r="U600" s="3">
        <v>82257</v>
      </c>
      <c r="V600" t="s">
        <v>36</v>
      </c>
      <c r="W600" t="s">
        <v>79</v>
      </c>
      <c r="X600" t="s">
        <v>80</v>
      </c>
      <c r="Y600">
        <v>3</v>
      </c>
      <c r="Z600">
        <f>VLOOKUP(A600,Table3[],3,0)</f>
        <v>4</v>
      </c>
      <c r="AA600">
        <f>VLOOKUP(A600,'employee_engagement survey data'!A600:E1064,4,0)</f>
        <v>5</v>
      </c>
      <c r="AB600">
        <f>VLOOKUP(A600,'employee_engagement survey data'!A600:E839,5,0)</f>
        <v>2</v>
      </c>
      <c r="AC600" t="str">
        <f>VLOOKUP(A600,training_and_development!A600:F637,3,0)</f>
        <v>Leadership Development</v>
      </c>
      <c r="AD600" t="str">
        <f>VLOOKUP(A600,training_and_development!A600:E989,4,0)</f>
        <v>External</v>
      </c>
      <c r="AE600" t="str">
        <f>VLOOKUP(A600,training_and_development!A600:F3597,5,0)</f>
        <v>Completed</v>
      </c>
      <c r="AF600" t="str">
        <f>VLOOKUP(A600,training_and_development!A599:G619,6,0)</f>
        <v>Shawnport</v>
      </c>
      <c r="AG600" t="str">
        <f>VLOOKUP(A600,training_and_development!A600:H608,7,0)</f>
        <v>Alexandra Lin</v>
      </c>
      <c r="AH600">
        <f>VLOOKUP(A600,training_and_development!A600:H603,8,0)</f>
        <v>2</v>
      </c>
    </row>
    <row r="601" spans="1:34" x14ac:dyDescent="0.25">
      <c r="A601">
        <v>1600</v>
      </c>
      <c r="B601" t="s">
        <v>20874</v>
      </c>
      <c r="C601" s="1">
        <v>43410</v>
      </c>
      <c r="D601" s="8" t="s">
        <v>16975</v>
      </c>
      <c r="E601" t="s">
        <v>332</v>
      </c>
      <c r="F601" t="s">
        <v>2257</v>
      </c>
      <c r="G601" t="s">
        <v>26543</v>
      </c>
      <c r="H601" t="s">
        <v>26</v>
      </c>
      <c r="I601" t="s">
        <v>946</v>
      </c>
      <c r="J601" t="s">
        <v>28</v>
      </c>
      <c r="K601" t="s">
        <v>41</v>
      </c>
      <c r="L601" t="s">
        <v>50</v>
      </c>
      <c r="M601" t="s">
        <v>31</v>
      </c>
      <c r="N601" s="20" t="s">
        <v>16975</v>
      </c>
      <c r="O601" t="s">
        <v>28294</v>
      </c>
      <c r="P601" t="s">
        <v>62</v>
      </c>
      <c r="Q601" s="2">
        <v>34108</v>
      </c>
      <c r="R601" t="s">
        <v>33</v>
      </c>
      <c r="S601" t="s">
        <v>78</v>
      </c>
      <c r="T601" t="s">
        <v>35</v>
      </c>
      <c r="U601" s="3">
        <v>23314</v>
      </c>
      <c r="V601" t="s">
        <v>46</v>
      </c>
      <c r="W601" t="s">
        <v>65</v>
      </c>
      <c r="X601" t="s">
        <v>80</v>
      </c>
      <c r="Y601">
        <v>3</v>
      </c>
      <c r="Z601">
        <f>VLOOKUP(A601,Table3[],3,0)</f>
        <v>5</v>
      </c>
      <c r="AA601">
        <f>VLOOKUP(A601,'employee_engagement survey data'!A601:E1065,4,0)</f>
        <v>3</v>
      </c>
      <c r="AB601">
        <f>VLOOKUP(A601,'employee_engagement survey data'!A601:E840,5,0)</f>
        <v>2</v>
      </c>
      <c r="AC601" t="str">
        <f>VLOOKUP(A601,training_and_development!A601:F638,3,0)</f>
        <v>Project Management</v>
      </c>
      <c r="AD601" t="str">
        <f>VLOOKUP(A601,training_and_development!A601:E990,4,0)</f>
        <v>Internal</v>
      </c>
      <c r="AE601" t="str">
        <f>VLOOKUP(A601,training_and_development!A601:F3598,5,0)</f>
        <v>Completed</v>
      </c>
      <c r="AF601" t="str">
        <f>VLOOKUP(A601,training_and_development!A600:G620,6,0)</f>
        <v>Jorgemouth</v>
      </c>
      <c r="AG601" t="str">
        <f>VLOOKUP(A601,training_and_development!A601:H609,7,0)</f>
        <v>Katherine Ramos</v>
      </c>
      <c r="AH601">
        <f>VLOOKUP(A601,training_and_development!A601:H604,8,0)</f>
        <v>5</v>
      </c>
    </row>
    <row r="602" spans="1:34" x14ac:dyDescent="0.25">
      <c r="A602">
        <v>1601</v>
      </c>
      <c r="B602" t="s">
        <v>20875</v>
      </c>
      <c r="C602" s="1">
        <v>44649</v>
      </c>
      <c r="D602" s="8">
        <v>45131</v>
      </c>
      <c r="E602" t="s">
        <v>332</v>
      </c>
      <c r="F602" t="s">
        <v>2258</v>
      </c>
      <c r="G602" t="s">
        <v>26543</v>
      </c>
      <c r="H602" t="s">
        <v>96</v>
      </c>
      <c r="I602" t="s">
        <v>339</v>
      </c>
      <c r="J602" t="s">
        <v>42</v>
      </c>
      <c r="K602" t="s">
        <v>29</v>
      </c>
      <c r="L602" t="s">
        <v>30</v>
      </c>
      <c r="M602" t="s">
        <v>92</v>
      </c>
      <c r="N602" s="20" t="s">
        <v>2260</v>
      </c>
      <c r="O602" t="s">
        <v>28294</v>
      </c>
      <c r="P602" t="s">
        <v>83</v>
      </c>
      <c r="Q602" s="2">
        <v>33154</v>
      </c>
      <c r="R602" t="s">
        <v>33</v>
      </c>
      <c r="S602" t="s">
        <v>85</v>
      </c>
      <c r="T602" t="s">
        <v>45</v>
      </c>
      <c r="U602" s="3">
        <v>45740</v>
      </c>
      <c r="V602" t="s">
        <v>94</v>
      </c>
      <c r="W602" t="s">
        <v>59</v>
      </c>
      <c r="X602" t="s">
        <v>80</v>
      </c>
      <c r="Y602">
        <v>3</v>
      </c>
      <c r="Z602">
        <f>VLOOKUP(A602,Table3[],3,0)</f>
        <v>4</v>
      </c>
      <c r="AA602">
        <f>VLOOKUP(A602,'employee_engagement survey data'!A602:E1066,4,0)</f>
        <v>2</v>
      </c>
      <c r="AB602">
        <f>VLOOKUP(A602,'employee_engagement survey data'!A602:E841,5,0)</f>
        <v>5</v>
      </c>
      <c r="AC602" t="str">
        <f>VLOOKUP(A602,training_and_development!A602:F639,3,0)</f>
        <v>Technical Skills</v>
      </c>
      <c r="AD602" t="str">
        <f>VLOOKUP(A602,training_and_development!A602:E991,4,0)</f>
        <v>Internal</v>
      </c>
      <c r="AE602" t="str">
        <f>VLOOKUP(A602,training_and_development!A602:F3599,5,0)</f>
        <v>Failed</v>
      </c>
      <c r="AF602" t="str">
        <f>VLOOKUP(A602,training_and_development!A601:G621,6,0)</f>
        <v>New Shannontown</v>
      </c>
      <c r="AG602" t="str">
        <f>VLOOKUP(A602,training_and_development!A602:H610,7,0)</f>
        <v>Anthony King</v>
      </c>
      <c r="AH602">
        <f>VLOOKUP(A602,training_and_development!A602:H605,8,0)</f>
        <v>4</v>
      </c>
    </row>
    <row r="603" spans="1:34" x14ac:dyDescent="0.25">
      <c r="A603">
        <v>1602</v>
      </c>
      <c r="B603" t="s">
        <v>20876</v>
      </c>
      <c r="C603" s="1">
        <v>44504</v>
      </c>
      <c r="D603" s="8">
        <v>44691</v>
      </c>
      <c r="E603" t="s">
        <v>332</v>
      </c>
      <c r="F603" t="s">
        <v>2261</v>
      </c>
      <c r="G603" t="s">
        <v>26543</v>
      </c>
      <c r="H603" t="s">
        <v>40</v>
      </c>
      <c r="I603" t="s">
        <v>339</v>
      </c>
      <c r="J603" t="s">
        <v>50</v>
      </c>
      <c r="K603" t="s">
        <v>41</v>
      </c>
      <c r="L603" t="s">
        <v>42</v>
      </c>
      <c r="M603" t="s">
        <v>120</v>
      </c>
      <c r="N603" s="20" t="s">
        <v>2263</v>
      </c>
      <c r="O603" t="s">
        <v>28294</v>
      </c>
      <c r="P603" t="s">
        <v>62</v>
      </c>
      <c r="Q603" s="2">
        <v>36809</v>
      </c>
      <c r="R603" t="s">
        <v>33</v>
      </c>
      <c r="S603" t="s">
        <v>78</v>
      </c>
      <c r="T603" t="s">
        <v>35</v>
      </c>
      <c r="U603" s="3">
        <v>60262</v>
      </c>
      <c r="V603" t="s">
        <v>94</v>
      </c>
      <c r="W603" t="s">
        <v>65</v>
      </c>
      <c r="X603" t="s">
        <v>80</v>
      </c>
      <c r="Y603">
        <v>3</v>
      </c>
      <c r="Z603">
        <f>VLOOKUP(A603,Table3[],3,0)</f>
        <v>2</v>
      </c>
      <c r="AA603">
        <f>VLOOKUP(A603,'employee_engagement survey data'!A603:E1067,4,0)</f>
        <v>1</v>
      </c>
      <c r="AB603">
        <f>VLOOKUP(A603,'employee_engagement survey data'!A603:E842,5,0)</f>
        <v>3</v>
      </c>
      <c r="AC603" t="str">
        <f>VLOOKUP(A603,training_and_development!A603:F640,3,0)</f>
        <v>Project Management</v>
      </c>
      <c r="AD603" t="str">
        <f>VLOOKUP(A603,training_and_development!A603:E992,4,0)</f>
        <v>External</v>
      </c>
      <c r="AE603" t="str">
        <f>VLOOKUP(A603,training_and_development!A603:F3600,5,0)</f>
        <v>Failed</v>
      </c>
      <c r="AF603" t="str">
        <f>VLOOKUP(A603,training_and_development!A602:G622,6,0)</f>
        <v>Munozborough</v>
      </c>
      <c r="AG603" t="str">
        <f>VLOOKUP(A603,training_and_development!A603:H611,7,0)</f>
        <v>Reginald Turner</v>
      </c>
      <c r="AH603">
        <f>VLOOKUP(A603,training_and_development!A603:H606,8,0)</f>
        <v>4</v>
      </c>
    </row>
    <row r="604" spans="1:34" x14ac:dyDescent="0.25">
      <c r="A604">
        <v>1603</v>
      </c>
      <c r="B604" t="s">
        <v>20877</v>
      </c>
      <c r="C604" s="1">
        <v>45043</v>
      </c>
      <c r="D604" s="8" t="s">
        <v>16975</v>
      </c>
      <c r="E604" t="s">
        <v>332</v>
      </c>
      <c r="F604" t="s">
        <v>2264</v>
      </c>
      <c r="G604" t="s">
        <v>26543</v>
      </c>
      <c r="H604" t="s">
        <v>99</v>
      </c>
      <c r="I604" t="s">
        <v>339</v>
      </c>
      <c r="J604" t="s">
        <v>42</v>
      </c>
      <c r="K604" t="s">
        <v>51</v>
      </c>
      <c r="L604" t="s">
        <v>42</v>
      </c>
      <c r="M604" t="s">
        <v>31</v>
      </c>
      <c r="N604" s="20" t="s">
        <v>16975</v>
      </c>
      <c r="O604" t="s">
        <v>28294</v>
      </c>
      <c r="P604" t="s">
        <v>62</v>
      </c>
      <c r="Q604" s="2">
        <v>25197</v>
      </c>
      <c r="R604" t="s">
        <v>33</v>
      </c>
      <c r="S604" t="s">
        <v>303</v>
      </c>
      <c r="T604" t="s">
        <v>45</v>
      </c>
      <c r="U604" s="3">
        <v>29223</v>
      </c>
      <c r="V604" t="s">
        <v>36</v>
      </c>
      <c r="W604" t="s">
        <v>59</v>
      </c>
      <c r="X604" t="s">
        <v>80</v>
      </c>
      <c r="Y604">
        <v>3</v>
      </c>
      <c r="Z604">
        <f>VLOOKUP(A604,Table3[],3,0)</f>
        <v>2</v>
      </c>
      <c r="AA604">
        <f>VLOOKUP(A604,'employee_engagement survey data'!A604:E1068,4,0)</f>
        <v>5</v>
      </c>
      <c r="AB604">
        <f>VLOOKUP(A604,'employee_engagement survey data'!A604:E843,5,0)</f>
        <v>1</v>
      </c>
      <c r="AC604" t="str">
        <f>VLOOKUP(A604,training_and_development!A604:F641,3,0)</f>
        <v>Communication Skills</v>
      </c>
      <c r="AD604" t="str">
        <f>VLOOKUP(A604,training_and_development!A604:E993,4,0)</f>
        <v>External</v>
      </c>
      <c r="AE604" t="str">
        <f>VLOOKUP(A604,training_and_development!A604:F3601,5,0)</f>
        <v>Completed</v>
      </c>
      <c r="AF604" t="str">
        <f>VLOOKUP(A604,training_and_development!A603:G623,6,0)</f>
        <v>Port Sabrinaton</v>
      </c>
      <c r="AG604" t="str">
        <f>VLOOKUP(A604,training_and_development!A604:H612,7,0)</f>
        <v>Steven Larson</v>
      </c>
      <c r="AH604">
        <f>VLOOKUP(A604,training_and_development!A604:H607,8,0)</f>
        <v>2</v>
      </c>
    </row>
    <row r="605" spans="1:34" x14ac:dyDescent="0.25">
      <c r="A605">
        <v>1604</v>
      </c>
      <c r="B605" t="s">
        <v>20878</v>
      </c>
      <c r="C605" s="1">
        <v>43898</v>
      </c>
      <c r="D605" s="8" t="s">
        <v>16975</v>
      </c>
      <c r="E605" t="s">
        <v>332</v>
      </c>
      <c r="F605" t="s">
        <v>2265</v>
      </c>
      <c r="G605" t="s">
        <v>26543</v>
      </c>
      <c r="H605" t="s">
        <v>61</v>
      </c>
      <c r="I605" t="s">
        <v>946</v>
      </c>
      <c r="J605" t="s">
        <v>50</v>
      </c>
      <c r="K605" t="s">
        <v>51</v>
      </c>
      <c r="L605" t="s">
        <v>50</v>
      </c>
      <c r="M605" t="s">
        <v>31</v>
      </c>
      <c r="N605" s="20" t="s">
        <v>16975</v>
      </c>
      <c r="O605" t="s">
        <v>28294</v>
      </c>
      <c r="P605" t="s">
        <v>62</v>
      </c>
      <c r="Q605" s="2">
        <v>28052</v>
      </c>
      <c r="R605" t="s">
        <v>33</v>
      </c>
      <c r="S605" t="s">
        <v>140</v>
      </c>
      <c r="T605" t="s">
        <v>45</v>
      </c>
      <c r="U605" s="3">
        <v>80948</v>
      </c>
      <c r="V605" t="s">
        <v>94</v>
      </c>
      <c r="W605" t="s">
        <v>65</v>
      </c>
      <c r="X605" t="s">
        <v>80</v>
      </c>
      <c r="Y605">
        <v>3</v>
      </c>
      <c r="Z605">
        <f>VLOOKUP(A605,Table3[],3,0)</f>
        <v>1</v>
      </c>
      <c r="AA605">
        <f>VLOOKUP(A605,'employee_engagement survey data'!A605:E1069,4,0)</f>
        <v>5</v>
      </c>
      <c r="AB605">
        <f>VLOOKUP(A605,'employee_engagement survey data'!A605:E844,5,0)</f>
        <v>1</v>
      </c>
      <c r="AC605" t="str">
        <f>VLOOKUP(A605,training_and_development!A605:F642,3,0)</f>
        <v>Communication Skills</v>
      </c>
      <c r="AD605" t="str">
        <f>VLOOKUP(A605,training_and_development!A605:E994,4,0)</f>
        <v>External</v>
      </c>
      <c r="AE605" t="str">
        <f>VLOOKUP(A605,training_and_development!A605:F3602,5,0)</f>
        <v>Completed</v>
      </c>
      <c r="AF605" t="str">
        <f>VLOOKUP(A605,training_and_development!A604:G624,6,0)</f>
        <v>New Ashley</v>
      </c>
      <c r="AG605" t="str">
        <f>VLOOKUP(A605,training_and_development!A605:H613,7,0)</f>
        <v>Jason Williams</v>
      </c>
      <c r="AH605">
        <f>VLOOKUP(A605,training_and_development!A605:H608,8,0)</f>
        <v>3</v>
      </c>
    </row>
    <row r="606" spans="1:34" x14ac:dyDescent="0.25">
      <c r="A606">
        <v>1605</v>
      </c>
      <c r="B606" t="s">
        <v>20879</v>
      </c>
      <c r="C606" s="1">
        <v>43582</v>
      </c>
      <c r="D606" s="8">
        <v>44112</v>
      </c>
      <c r="E606" t="s">
        <v>24</v>
      </c>
      <c r="F606" t="s">
        <v>2266</v>
      </c>
      <c r="G606" t="s">
        <v>26543</v>
      </c>
      <c r="H606" t="s">
        <v>87</v>
      </c>
      <c r="I606" t="s">
        <v>946</v>
      </c>
      <c r="J606" t="s">
        <v>50</v>
      </c>
      <c r="K606" t="s">
        <v>51</v>
      </c>
      <c r="L606" t="s">
        <v>50</v>
      </c>
      <c r="M606" t="s">
        <v>92</v>
      </c>
      <c r="N606" s="20" t="s">
        <v>2268</v>
      </c>
      <c r="O606" t="s">
        <v>28294</v>
      </c>
      <c r="P606" t="s">
        <v>68</v>
      </c>
      <c r="Q606" s="2">
        <v>20748</v>
      </c>
      <c r="R606" t="s">
        <v>33</v>
      </c>
      <c r="S606" t="s">
        <v>64</v>
      </c>
      <c r="T606" t="s">
        <v>35</v>
      </c>
      <c r="U606" s="3">
        <v>95266</v>
      </c>
      <c r="V606" t="s">
        <v>71</v>
      </c>
      <c r="W606" t="s">
        <v>59</v>
      </c>
      <c r="X606" t="s">
        <v>80</v>
      </c>
      <c r="Y606">
        <v>3</v>
      </c>
      <c r="Z606">
        <f>VLOOKUP(A606,Table3[],3,0)</f>
        <v>2</v>
      </c>
      <c r="AA606">
        <f>VLOOKUP(A606,'employee_engagement survey data'!A606:E1070,4,0)</f>
        <v>3</v>
      </c>
      <c r="AB606">
        <f>VLOOKUP(A606,'employee_engagement survey data'!A606:E845,5,0)</f>
        <v>3</v>
      </c>
      <c r="AC606" t="str">
        <f>VLOOKUP(A606,training_and_development!A606:F643,3,0)</f>
        <v>Customer Service</v>
      </c>
      <c r="AD606" t="str">
        <f>VLOOKUP(A606,training_and_development!A606:E995,4,0)</f>
        <v>Internal</v>
      </c>
      <c r="AE606" t="str">
        <f>VLOOKUP(A606,training_and_development!A606:F3603,5,0)</f>
        <v>Completed</v>
      </c>
      <c r="AF606" t="str">
        <f>VLOOKUP(A606,training_and_development!A605:G625,6,0)</f>
        <v>Beckerside</v>
      </c>
      <c r="AG606" t="str">
        <f>VLOOKUP(A606,training_and_development!A606:H614,7,0)</f>
        <v>Shane Weaver</v>
      </c>
      <c r="AH606">
        <f>VLOOKUP(A606,training_and_development!A606:H609,8,0)</f>
        <v>5</v>
      </c>
    </row>
    <row r="607" spans="1:34" x14ac:dyDescent="0.25">
      <c r="A607">
        <v>1606</v>
      </c>
      <c r="B607" t="s">
        <v>20880</v>
      </c>
      <c r="C607" s="1">
        <v>43596</v>
      </c>
      <c r="D607" s="8" t="s">
        <v>16975</v>
      </c>
      <c r="E607" t="s">
        <v>24</v>
      </c>
      <c r="F607" t="s">
        <v>2269</v>
      </c>
      <c r="G607" t="s">
        <v>26543</v>
      </c>
      <c r="H607" t="s">
        <v>49</v>
      </c>
      <c r="I607" t="s">
        <v>339</v>
      </c>
      <c r="J607" t="s">
        <v>50</v>
      </c>
      <c r="K607" t="s">
        <v>29</v>
      </c>
      <c r="L607" t="s">
        <v>50</v>
      </c>
      <c r="M607" t="s">
        <v>31</v>
      </c>
      <c r="N607" s="20" t="s">
        <v>16975</v>
      </c>
      <c r="O607" t="s">
        <v>28294</v>
      </c>
      <c r="P607" t="s">
        <v>68</v>
      </c>
      <c r="Q607" s="2">
        <v>16137</v>
      </c>
      <c r="R607" t="s">
        <v>33</v>
      </c>
      <c r="S607" t="s">
        <v>64</v>
      </c>
      <c r="T607" t="s">
        <v>35</v>
      </c>
      <c r="U607" s="3">
        <v>33304</v>
      </c>
      <c r="V607" t="s">
        <v>36</v>
      </c>
      <c r="W607" t="s">
        <v>79</v>
      </c>
      <c r="X607" t="s">
        <v>80</v>
      </c>
      <c r="Y607">
        <v>3</v>
      </c>
      <c r="Z607">
        <f>VLOOKUP(A607,Table3[],3,0)</f>
        <v>5</v>
      </c>
      <c r="AA607">
        <f>VLOOKUP(A607,'employee_engagement survey data'!A607:E1071,4,0)</f>
        <v>4</v>
      </c>
      <c r="AB607">
        <f>VLOOKUP(A607,'employee_engagement survey data'!A607:E846,5,0)</f>
        <v>3</v>
      </c>
      <c r="AC607" t="str">
        <f>VLOOKUP(A607,training_and_development!A607:F644,3,0)</f>
        <v>Project Management</v>
      </c>
      <c r="AD607" t="str">
        <f>VLOOKUP(A607,training_and_development!A607:E996,4,0)</f>
        <v>Internal</v>
      </c>
      <c r="AE607" t="str">
        <f>VLOOKUP(A607,training_and_development!A607:F3604,5,0)</f>
        <v>Completed</v>
      </c>
      <c r="AF607" t="str">
        <f>VLOOKUP(A607,training_and_development!A606:G626,6,0)</f>
        <v>Petermouth</v>
      </c>
      <c r="AG607" t="str">
        <f>VLOOKUP(A607,training_and_development!A607:H615,7,0)</f>
        <v>Teresa Dickerson PhD</v>
      </c>
      <c r="AH607">
        <f>VLOOKUP(A607,training_and_development!A607:H610,8,0)</f>
        <v>5</v>
      </c>
    </row>
    <row r="608" spans="1:34" x14ac:dyDescent="0.25">
      <c r="A608">
        <v>1607</v>
      </c>
      <c r="B608" t="s">
        <v>20881</v>
      </c>
      <c r="C608" s="1">
        <v>44264</v>
      </c>
      <c r="D608" s="8" t="s">
        <v>16975</v>
      </c>
      <c r="E608" t="s">
        <v>24</v>
      </c>
      <c r="F608" t="s">
        <v>2270</v>
      </c>
      <c r="G608" t="s">
        <v>26543</v>
      </c>
      <c r="H608" t="s">
        <v>67</v>
      </c>
      <c r="I608" t="s">
        <v>339</v>
      </c>
      <c r="J608" t="s">
        <v>28</v>
      </c>
      <c r="K608" t="s">
        <v>29</v>
      </c>
      <c r="L608" t="s">
        <v>30</v>
      </c>
      <c r="M608" t="s">
        <v>31</v>
      </c>
      <c r="N608" s="20" t="s">
        <v>16975</v>
      </c>
      <c r="O608" t="s">
        <v>28294</v>
      </c>
      <c r="P608" t="s">
        <v>169</v>
      </c>
      <c r="Q608" s="2">
        <v>32121</v>
      </c>
      <c r="R608" t="s">
        <v>33</v>
      </c>
      <c r="S608" t="s">
        <v>1355</v>
      </c>
      <c r="T608" t="s">
        <v>35</v>
      </c>
      <c r="U608" s="3">
        <v>36632</v>
      </c>
      <c r="V608" t="s">
        <v>46</v>
      </c>
      <c r="W608" t="s">
        <v>65</v>
      </c>
      <c r="X608" t="s">
        <v>148</v>
      </c>
      <c r="Y608">
        <v>3</v>
      </c>
      <c r="Z608">
        <f>VLOOKUP(A608,Table3[],3,0)</f>
        <v>3</v>
      </c>
      <c r="AA608">
        <f>VLOOKUP(A608,'employee_engagement survey data'!A608:E1072,4,0)</f>
        <v>5</v>
      </c>
      <c r="AB608">
        <f>VLOOKUP(A608,'employee_engagement survey data'!A608:E847,5,0)</f>
        <v>5</v>
      </c>
      <c r="AC608" t="str">
        <f>VLOOKUP(A608,training_and_development!A608:F645,3,0)</f>
        <v>Customer Service</v>
      </c>
      <c r="AD608" t="str">
        <f>VLOOKUP(A608,training_and_development!A608:E997,4,0)</f>
        <v>External</v>
      </c>
      <c r="AE608" t="str">
        <f>VLOOKUP(A608,training_and_development!A608:F3605,5,0)</f>
        <v>Completed</v>
      </c>
      <c r="AF608" t="str">
        <f>VLOOKUP(A608,training_and_development!A607:G627,6,0)</f>
        <v>West Jamesshire</v>
      </c>
      <c r="AG608" t="str">
        <f>VLOOKUP(A608,training_and_development!A608:H616,7,0)</f>
        <v>Pamela Stevens</v>
      </c>
      <c r="AH608">
        <f>VLOOKUP(A608,training_and_development!A608:H611,8,0)</f>
        <v>3</v>
      </c>
    </row>
    <row r="609" spans="1:34" x14ac:dyDescent="0.25">
      <c r="A609">
        <v>1608</v>
      </c>
      <c r="B609" t="s">
        <v>20882</v>
      </c>
      <c r="C609" s="1">
        <v>44140</v>
      </c>
      <c r="D609" s="8" t="s">
        <v>16975</v>
      </c>
      <c r="E609" t="s">
        <v>24</v>
      </c>
      <c r="F609" t="s">
        <v>2271</v>
      </c>
      <c r="G609" t="s">
        <v>26543</v>
      </c>
      <c r="H609" t="s">
        <v>26</v>
      </c>
      <c r="I609" t="s">
        <v>946</v>
      </c>
      <c r="J609" t="s">
        <v>42</v>
      </c>
      <c r="K609" t="s">
        <v>41</v>
      </c>
      <c r="L609" t="s">
        <v>30</v>
      </c>
      <c r="M609" t="s">
        <v>31</v>
      </c>
      <c r="N609" s="20" t="s">
        <v>16975</v>
      </c>
      <c r="O609" t="s">
        <v>28294</v>
      </c>
      <c r="P609" t="s">
        <v>68</v>
      </c>
      <c r="Q609" s="2">
        <v>35485</v>
      </c>
      <c r="R609" t="s">
        <v>33</v>
      </c>
      <c r="S609" t="s">
        <v>78</v>
      </c>
      <c r="T609" t="s">
        <v>35</v>
      </c>
      <c r="U609" s="3">
        <v>20625</v>
      </c>
      <c r="V609" t="s">
        <v>36</v>
      </c>
      <c r="W609" t="s">
        <v>37</v>
      </c>
      <c r="X609" t="s">
        <v>337</v>
      </c>
      <c r="Y609">
        <v>3</v>
      </c>
      <c r="Z609">
        <f>VLOOKUP(A609,Table3[],3,0)</f>
        <v>2</v>
      </c>
      <c r="AA609">
        <f>VLOOKUP(A609,'employee_engagement survey data'!A609:E1073,4,0)</f>
        <v>4</v>
      </c>
      <c r="AB609">
        <f>VLOOKUP(A609,'employee_engagement survey data'!A609:E848,5,0)</f>
        <v>3</v>
      </c>
      <c r="AC609" t="str">
        <f>VLOOKUP(A609,training_and_development!A609:F646,3,0)</f>
        <v>Customer Service</v>
      </c>
      <c r="AD609" t="str">
        <f>VLOOKUP(A609,training_and_development!A609:E998,4,0)</f>
        <v>Internal</v>
      </c>
      <c r="AE609" t="str">
        <f>VLOOKUP(A609,training_and_development!A609:F3606,5,0)</f>
        <v>Failed</v>
      </c>
      <c r="AF609" t="str">
        <f>VLOOKUP(A609,training_and_development!A608:G628,6,0)</f>
        <v>North Stephenfurt</v>
      </c>
      <c r="AG609" t="str">
        <f>VLOOKUP(A609,training_and_development!A609:H617,7,0)</f>
        <v>Lynn Duncan</v>
      </c>
      <c r="AH609">
        <f>VLOOKUP(A609,training_and_development!A609:H612,8,0)</f>
        <v>1</v>
      </c>
    </row>
    <row r="610" spans="1:34" x14ac:dyDescent="0.25">
      <c r="A610">
        <v>1609</v>
      </c>
      <c r="B610" t="s">
        <v>20883</v>
      </c>
      <c r="C610" s="1">
        <v>43355</v>
      </c>
      <c r="D610" s="8">
        <v>44982</v>
      </c>
      <c r="E610" t="s">
        <v>24</v>
      </c>
      <c r="F610" t="s">
        <v>2272</v>
      </c>
      <c r="G610" t="s">
        <v>26543</v>
      </c>
      <c r="H610" t="s">
        <v>96</v>
      </c>
      <c r="I610" t="s">
        <v>339</v>
      </c>
      <c r="J610" t="s">
        <v>28</v>
      </c>
      <c r="K610" t="s">
        <v>41</v>
      </c>
      <c r="L610" t="s">
        <v>50</v>
      </c>
      <c r="M610" t="s">
        <v>100</v>
      </c>
      <c r="N610" s="20" t="s">
        <v>2274</v>
      </c>
      <c r="O610" t="s">
        <v>28294</v>
      </c>
      <c r="P610" t="s">
        <v>76</v>
      </c>
      <c r="Q610" s="2">
        <v>19689</v>
      </c>
      <c r="R610" t="s">
        <v>33</v>
      </c>
      <c r="S610" t="s">
        <v>85</v>
      </c>
      <c r="T610" t="s">
        <v>45</v>
      </c>
      <c r="U610" s="3">
        <v>26283</v>
      </c>
      <c r="V610" t="s">
        <v>71</v>
      </c>
      <c r="W610" t="s">
        <v>65</v>
      </c>
      <c r="X610" t="s">
        <v>337</v>
      </c>
      <c r="Y610">
        <v>3</v>
      </c>
      <c r="Z610">
        <f>VLOOKUP(A610,Table3[],3,0)</f>
        <v>5</v>
      </c>
      <c r="AA610">
        <f>VLOOKUP(A610,'employee_engagement survey data'!A610:E1074,4,0)</f>
        <v>5</v>
      </c>
      <c r="AB610">
        <f>VLOOKUP(A610,'employee_engagement survey data'!A610:E849,5,0)</f>
        <v>4</v>
      </c>
      <c r="AC610" t="str">
        <f>VLOOKUP(A610,training_and_development!A610:F647,3,0)</f>
        <v>Project Management</v>
      </c>
      <c r="AD610" t="str">
        <f>VLOOKUP(A610,training_and_development!A610:E999,4,0)</f>
        <v>Internal</v>
      </c>
      <c r="AE610" t="str">
        <f>VLOOKUP(A610,training_and_development!A610:F3607,5,0)</f>
        <v>Failed</v>
      </c>
      <c r="AF610" t="str">
        <f>VLOOKUP(A610,training_and_development!A609:G629,6,0)</f>
        <v>New Jennifer</v>
      </c>
      <c r="AG610" t="str">
        <f>VLOOKUP(A610,training_and_development!A610:H618,7,0)</f>
        <v>Emily Fisher</v>
      </c>
      <c r="AH610">
        <f>VLOOKUP(A610,training_and_development!A610:H613,8,0)</f>
        <v>3</v>
      </c>
    </row>
    <row r="611" spans="1:34" x14ac:dyDescent="0.25">
      <c r="A611">
        <v>1610</v>
      </c>
      <c r="B611" t="s">
        <v>20884</v>
      </c>
      <c r="C611" s="1">
        <v>43778</v>
      </c>
      <c r="D611" s="8">
        <v>43787</v>
      </c>
      <c r="E611" t="s">
        <v>24</v>
      </c>
      <c r="F611" t="s">
        <v>2275</v>
      </c>
      <c r="G611" t="s">
        <v>26543</v>
      </c>
      <c r="H611" t="s">
        <v>40</v>
      </c>
      <c r="I611" t="s">
        <v>946</v>
      </c>
      <c r="J611" t="s">
        <v>42</v>
      </c>
      <c r="K611" t="s">
        <v>51</v>
      </c>
      <c r="L611" t="s">
        <v>50</v>
      </c>
      <c r="M611" t="s">
        <v>74</v>
      </c>
      <c r="N611" s="20" t="s">
        <v>2277</v>
      </c>
      <c r="O611" t="s">
        <v>28294</v>
      </c>
      <c r="P611" t="s">
        <v>62</v>
      </c>
      <c r="Q611" s="2">
        <v>31440</v>
      </c>
      <c r="R611" t="s">
        <v>33</v>
      </c>
      <c r="S611" t="s">
        <v>172</v>
      </c>
      <c r="T611" t="s">
        <v>35</v>
      </c>
      <c r="U611" s="3">
        <v>67750</v>
      </c>
      <c r="V611" t="s">
        <v>36</v>
      </c>
      <c r="W611" t="s">
        <v>59</v>
      </c>
      <c r="X611" t="s">
        <v>148</v>
      </c>
      <c r="Y611">
        <v>3</v>
      </c>
      <c r="Z611">
        <f>VLOOKUP(A611,Table3[],3,0)</f>
        <v>4</v>
      </c>
      <c r="AA611">
        <f>VLOOKUP(A611,'employee_engagement survey data'!A611:E1075,4,0)</f>
        <v>5</v>
      </c>
      <c r="AB611">
        <f>VLOOKUP(A611,'employee_engagement survey data'!A611:E850,5,0)</f>
        <v>5</v>
      </c>
      <c r="AC611" t="str">
        <f>VLOOKUP(A611,training_and_development!A611:F648,3,0)</f>
        <v>Communication Skills</v>
      </c>
      <c r="AD611" t="str">
        <f>VLOOKUP(A611,training_and_development!A611:E1000,4,0)</f>
        <v>External</v>
      </c>
      <c r="AE611" t="str">
        <f>VLOOKUP(A611,training_and_development!A611:F3608,5,0)</f>
        <v>Completed</v>
      </c>
      <c r="AF611" t="str">
        <f>VLOOKUP(A611,training_and_development!A610:G630,6,0)</f>
        <v>North Erin</v>
      </c>
      <c r="AG611" t="str">
        <f>VLOOKUP(A611,training_and_development!A611:H619,7,0)</f>
        <v>Francisco Hines</v>
      </c>
      <c r="AH611">
        <f>VLOOKUP(A611,training_and_development!A611:H614,8,0)</f>
        <v>4</v>
      </c>
    </row>
    <row r="612" spans="1:34" x14ac:dyDescent="0.25">
      <c r="A612">
        <v>1611</v>
      </c>
      <c r="B612" t="s">
        <v>20885</v>
      </c>
      <c r="C612" s="1">
        <v>43433</v>
      </c>
      <c r="D612" s="8">
        <v>44751</v>
      </c>
      <c r="E612" t="s">
        <v>24</v>
      </c>
      <c r="F612" t="s">
        <v>2278</v>
      </c>
      <c r="G612" t="s">
        <v>26543</v>
      </c>
      <c r="H612" t="s">
        <v>99</v>
      </c>
      <c r="I612" t="s">
        <v>339</v>
      </c>
      <c r="J612" t="s">
        <v>50</v>
      </c>
      <c r="K612" t="s">
        <v>29</v>
      </c>
      <c r="L612" t="s">
        <v>42</v>
      </c>
      <c r="M612" t="s">
        <v>120</v>
      </c>
      <c r="N612" s="20" t="s">
        <v>2280</v>
      </c>
      <c r="O612" t="s">
        <v>28294</v>
      </c>
      <c r="P612" t="s">
        <v>122</v>
      </c>
      <c r="Q612" s="2">
        <v>22671</v>
      </c>
      <c r="R612" t="s">
        <v>33</v>
      </c>
      <c r="S612" t="s">
        <v>123</v>
      </c>
      <c r="T612" t="s">
        <v>35</v>
      </c>
      <c r="U612" s="3">
        <v>53913</v>
      </c>
      <c r="V612" t="s">
        <v>46</v>
      </c>
      <c r="W612" t="s">
        <v>37</v>
      </c>
      <c r="X612" t="s">
        <v>148</v>
      </c>
      <c r="Y612">
        <v>3</v>
      </c>
      <c r="Z612">
        <f>VLOOKUP(A612,Table3[],3,0)</f>
        <v>1</v>
      </c>
      <c r="AA612">
        <f>VLOOKUP(A612,'employee_engagement survey data'!A612:E1076,4,0)</f>
        <v>2</v>
      </c>
      <c r="AB612">
        <f>VLOOKUP(A612,'employee_engagement survey data'!A612:E851,5,0)</f>
        <v>2</v>
      </c>
      <c r="AC612" t="str">
        <f>VLOOKUP(A612,training_and_development!A612:F649,3,0)</f>
        <v>Leadership Development</v>
      </c>
      <c r="AD612" t="str">
        <f>VLOOKUP(A612,training_and_development!A612:E1001,4,0)</f>
        <v>External</v>
      </c>
      <c r="AE612" t="str">
        <f>VLOOKUP(A612,training_and_development!A612:F3609,5,0)</f>
        <v>Failed</v>
      </c>
      <c r="AF612" t="str">
        <f>VLOOKUP(A612,training_and_development!A611:G631,6,0)</f>
        <v>North Debra</v>
      </c>
      <c r="AG612" t="str">
        <f>VLOOKUP(A612,training_and_development!A612:H620,7,0)</f>
        <v>Laura Jones</v>
      </c>
      <c r="AH612">
        <f>VLOOKUP(A612,training_and_development!A612:H615,8,0)</f>
        <v>5</v>
      </c>
    </row>
    <row r="613" spans="1:34" x14ac:dyDescent="0.25">
      <c r="A613">
        <v>1612</v>
      </c>
      <c r="B613" t="s">
        <v>20886</v>
      </c>
      <c r="C613" s="1">
        <v>44745</v>
      </c>
      <c r="D613" s="8">
        <v>44979</v>
      </c>
      <c r="E613" t="s">
        <v>24</v>
      </c>
      <c r="F613" t="s">
        <v>2281</v>
      </c>
      <c r="G613" t="s">
        <v>26543</v>
      </c>
      <c r="H613" t="s">
        <v>61</v>
      </c>
      <c r="I613" t="s">
        <v>339</v>
      </c>
      <c r="J613" t="s">
        <v>42</v>
      </c>
      <c r="K613" t="s">
        <v>51</v>
      </c>
      <c r="L613" t="s">
        <v>30</v>
      </c>
      <c r="M613" t="s">
        <v>100</v>
      </c>
      <c r="N613" s="20" t="s">
        <v>2283</v>
      </c>
      <c r="O613" t="s">
        <v>28294</v>
      </c>
      <c r="P613" t="s">
        <v>53</v>
      </c>
      <c r="Q613" s="2">
        <v>34117</v>
      </c>
      <c r="R613" t="s">
        <v>33</v>
      </c>
      <c r="S613" t="s">
        <v>114</v>
      </c>
      <c r="T613" t="s">
        <v>45</v>
      </c>
      <c r="U613" s="3">
        <v>76052</v>
      </c>
      <c r="V613" t="s">
        <v>36</v>
      </c>
      <c r="W613" t="s">
        <v>59</v>
      </c>
      <c r="X613" t="s">
        <v>148</v>
      </c>
      <c r="Y613">
        <v>3</v>
      </c>
      <c r="Z613">
        <f>VLOOKUP(A613,Table3[],3,0)</f>
        <v>5</v>
      </c>
      <c r="AA613">
        <f>VLOOKUP(A613,'employee_engagement survey data'!A613:E1077,4,0)</f>
        <v>5</v>
      </c>
      <c r="AB613">
        <f>VLOOKUP(A613,'employee_engagement survey data'!A613:E852,5,0)</f>
        <v>3</v>
      </c>
      <c r="AC613" t="str">
        <f>VLOOKUP(A613,training_and_development!A613:F650,3,0)</f>
        <v>Technical Skills</v>
      </c>
      <c r="AD613" t="str">
        <f>VLOOKUP(A613,training_and_development!A613:E1002,4,0)</f>
        <v>External</v>
      </c>
      <c r="AE613" t="str">
        <f>VLOOKUP(A613,training_and_development!A613:F3610,5,0)</f>
        <v>Failed</v>
      </c>
      <c r="AF613" t="str">
        <f>VLOOKUP(A613,training_and_development!A612:G632,6,0)</f>
        <v>Lake Brentbury</v>
      </c>
      <c r="AG613" t="str">
        <f>VLOOKUP(A613,training_and_development!A613:H621,7,0)</f>
        <v>Brad King</v>
      </c>
      <c r="AH613">
        <f>VLOOKUP(A613,training_and_development!A613:H616,8,0)</f>
        <v>4</v>
      </c>
    </row>
    <row r="614" spans="1:34" x14ac:dyDescent="0.25">
      <c r="A614">
        <v>1613</v>
      </c>
      <c r="B614" t="s">
        <v>20887</v>
      </c>
      <c r="C614" s="1">
        <v>43734</v>
      </c>
      <c r="D614" s="8">
        <v>44044</v>
      </c>
      <c r="E614" t="s">
        <v>24</v>
      </c>
      <c r="F614" t="s">
        <v>2284</v>
      </c>
      <c r="G614" t="s">
        <v>26543</v>
      </c>
      <c r="H614" t="s">
        <v>116</v>
      </c>
      <c r="I614" t="s">
        <v>339</v>
      </c>
      <c r="J614" t="s">
        <v>28</v>
      </c>
      <c r="K614" t="s">
        <v>29</v>
      </c>
      <c r="L614" t="s">
        <v>50</v>
      </c>
      <c r="M614" t="s">
        <v>120</v>
      </c>
      <c r="N614" s="20" t="s">
        <v>2286</v>
      </c>
      <c r="O614" t="s">
        <v>28294</v>
      </c>
      <c r="P614" t="s">
        <v>68</v>
      </c>
      <c r="Q614" s="2">
        <v>34883</v>
      </c>
      <c r="R614" t="s">
        <v>33</v>
      </c>
      <c r="S614" t="s">
        <v>64</v>
      </c>
      <c r="T614" t="s">
        <v>35</v>
      </c>
      <c r="U614" s="3">
        <v>61768</v>
      </c>
      <c r="V614" t="s">
        <v>58</v>
      </c>
      <c r="W614" t="s">
        <v>59</v>
      </c>
      <c r="X614" t="s">
        <v>80</v>
      </c>
      <c r="Y614">
        <v>3</v>
      </c>
      <c r="Z614">
        <f>VLOOKUP(A614,Table3[],3,0)</f>
        <v>4</v>
      </c>
      <c r="AA614">
        <f>VLOOKUP(A614,'employee_engagement survey data'!A614:E1078,4,0)</f>
        <v>2</v>
      </c>
      <c r="AB614">
        <f>VLOOKUP(A614,'employee_engagement survey data'!A614:E853,5,0)</f>
        <v>1</v>
      </c>
      <c r="AC614" t="str">
        <f>VLOOKUP(A614,training_and_development!A614:F651,3,0)</f>
        <v>Leadership Development</v>
      </c>
      <c r="AD614" t="str">
        <f>VLOOKUP(A614,training_and_development!A614:E1003,4,0)</f>
        <v>Internal</v>
      </c>
      <c r="AE614" t="str">
        <f>VLOOKUP(A614,training_and_development!A614:F3611,5,0)</f>
        <v>Completed</v>
      </c>
      <c r="AF614" t="str">
        <f>VLOOKUP(A614,training_and_development!A613:G633,6,0)</f>
        <v>Lake Charlesberg</v>
      </c>
      <c r="AG614" t="str">
        <f>VLOOKUP(A614,training_and_development!A614:H622,7,0)</f>
        <v>Justin Rivera</v>
      </c>
      <c r="AH614">
        <f>VLOOKUP(A614,training_and_development!A614:H617,8,0)</f>
        <v>1</v>
      </c>
    </row>
    <row r="615" spans="1:34" x14ac:dyDescent="0.25">
      <c r="A615">
        <v>1614</v>
      </c>
      <c r="B615" t="s">
        <v>20888</v>
      </c>
      <c r="C615" s="1">
        <v>44918</v>
      </c>
      <c r="D615" s="8" t="s">
        <v>16975</v>
      </c>
      <c r="E615" t="s">
        <v>24</v>
      </c>
      <c r="F615" t="s">
        <v>2287</v>
      </c>
      <c r="G615" t="s">
        <v>26543</v>
      </c>
      <c r="H615" t="s">
        <v>73</v>
      </c>
      <c r="I615" t="s">
        <v>339</v>
      </c>
      <c r="J615" t="s">
        <v>42</v>
      </c>
      <c r="K615" t="s">
        <v>51</v>
      </c>
      <c r="L615" t="s">
        <v>42</v>
      </c>
      <c r="M615" t="s">
        <v>31</v>
      </c>
      <c r="N615" s="20" t="s">
        <v>16975</v>
      </c>
      <c r="O615" t="s">
        <v>28294</v>
      </c>
      <c r="P615" t="s">
        <v>68</v>
      </c>
      <c r="Q615" s="2">
        <v>18706</v>
      </c>
      <c r="R615" t="s">
        <v>33</v>
      </c>
      <c r="S615" t="s">
        <v>126</v>
      </c>
      <c r="T615" t="s">
        <v>45</v>
      </c>
      <c r="U615" s="3">
        <v>33335</v>
      </c>
      <c r="V615" t="s">
        <v>94</v>
      </c>
      <c r="W615" t="s">
        <v>79</v>
      </c>
      <c r="X615" t="s">
        <v>148</v>
      </c>
      <c r="Y615">
        <v>3</v>
      </c>
      <c r="Z615">
        <f>VLOOKUP(A615,Table3[],3,0)</f>
        <v>1</v>
      </c>
      <c r="AA615">
        <f>VLOOKUP(A615,'employee_engagement survey data'!A615:E1079,4,0)</f>
        <v>4</v>
      </c>
      <c r="AB615">
        <f>VLOOKUP(A615,'employee_engagement survey data'!A615:E854,5,0)</f>
        <v>2</v>
      </c>
      <c r="AC615" t="str">
        <f>VLOOKUP(A615,training_and_development!A615:F652,3,0)</f>
        <v>Communication Skills</v>
      </c>
      <c r="AD615" t="str">
        <f>VLOOKUP(A615,training_and_development!A615:E1004,4,0)</f>
        <v>External</v>
      </c>
      <c r="AE615" t="str">
        <f>VLOOKUP(A615,training_and_development!A615:F3612,5,0)</f>
        <v>Completed</v>
      </c>
      <c r="AF615" t="str">
        <f>VLOOKUP(A615,training_and_development!A614:G634,6,0)</f>
        <v>Kennethstad</v>
      </c>
      <c r="AG615" t="str">
        <f>VLOOKUP(A615,training_and_development!A615:H623,7,0)</f>
        <v>Tammy Paul</v>
      </c>
      <c r="AH615">
        <f>VLOOKUP(A615,training_and_development!A615:H618,8,0)</f>
        <v>1</v>
      </c>
    </row>
    <row r="616" spans="1:34" x14ac:dyDescent="0.25">
      <c r="A616">
        <v>1615</v>
      </c>
      <c r="B616" t="s">
        <v>20889</v>
      </c>
      <c r="C616" s="1">
        <v>44945</v>
      </c>
      <c r="D616" s="8" t="s">
        <v>16975</v>
      </c>
      <c r="E616" t="s">
        <v>24</v>
      </c>
      <c r="F616" t="s">
        <v>2288</v>
      </c>
      <c r="G616" t="s">
        <v>26543</v>
      </c>
      <c r="H616" t="s">
        <v>87</v>
      </c>
      <c r="I616" t="s">
        <v>946</v>
      </c>
      <c r="J616" t="s">
        <v>42</v>
      </c>
      <c r="K616" t="s">
        <v>29</v>
      </c>
      <c r="L616" t="s">
        <v>42</v>
      </c>
      <c r="M616" t="s">
        <v>31</v>
      </c>
      <c r="N616" s="20" t="s">
        <v>16975</v>
      </c>
      <c r="O616" t="s">
        <v>28294</v>
      </c>
      <c r="P616" t="s">
        <v>62</v>
      </c>
      <c r="Q616" s="2">
        <v>21931</v>
      </c>
      <c r="R616" t="s">
        <v>33</v>
      </c>
      <c r="S616" t="s">
        <v>144</v>
      </c>
      <c r="T616" t="s">
        <v>45</v>
      </c>
      <c r="U616" s="3">
        <v>69290</v>
      </c>
      <c r="V616" t="s">
        <v>36</v>
      </c>
      <c r="W616" t="s">
        <v>65</v>
      </c>
      <c r="X616" t="s">
        <v>80</v>
      </c>
      <c r="Y616">
        <v>3</v>
      </c>
      <c r="Z616">
        <f>VLOOKUP(A616,Table3[],3,0)</f>
        <v>1</v>
      </c>
      <c r="AA616">
        <f>VLOOKUP(A616,'employee_engagement survey data'!A616:E1080,4,0)</f>
        <v>1</v>
      </c>
      <c r="AB616">
        <f>VLOOKUP(A616,'employee_engagement survey data'!A616:E855,5,0)</f>
        <v>3</v>
      </c>
      <c r="AC616" t="str">
        <f>VLOOKUP(A616,training_and_development!A616:F653,3,0)</f>
        <v>Technical Skills</v>
      </c>
      <c r="AD616" t="str">
        <f>VLOOKUP(A616,training_and_development!A616:E1005,4,0)</f>
        <v>Internal</v>
      </c>
      <c r="AE616" t="str">
        <f>VLOOKUP(A616,training_and_development!A616:F3613,5,0)</f>
        <v>Completed</v>
      </c>
      <c r="AF616" t="str">
        <f>VLOOKUP(A616,training_and_development!A615:G635,6,0)</f>
        <v>Marystad</v>
      </c>
      <c r="AG616" t="str">
        <f>VLOOKUP(A616,training_and_development!A616:H624,7,0)</f>
        <v>Sabrina Hicks</v>
      </c>
      <c r="AH616">
        <f>VLOOKUP(A616,training_and_development!A616:H619,8,0)</f>
        <v>1</v>
      </c>
    </row>
    <row r="617" spans="1:34" x14ac:dyDescent="0.25">
      <c r="A617">
        <v>1616</v>
      </c>
      <c r="B617" t="s">
        <v>20890</v>
      </c>
      <c r="C617" s="1">
        <v>43374</v>
      </c>
      <c r="D617" s="8" t="s">
        <v>16975</v>
      </c>
      <c r="E617" t="s">
        <v>24</v>
      </c>
      <c r="F617" t="s">
        <v>2289</v>
      </c>
      <c r="G617" t="s">
        <v>26543</v>
      </c>
      <c r="H617" t="s">
        <v>49</v>
      </c>
      <c r="I617" t="s">
        <v>946</v>
      </c>
      <c r="J617" t="s">
        <v>50</v>
      </c>
      <c r="K617" t="s">
        <v>41</v>
      </c>
      <c r="L617" t="s">
        <v>42</v>
      </c>
      <c r="M617" t="s">
        <v>31</v>
      </c>
      <c r="N617" s="20" t="s">
        <v>16975</v>
      </c>
      <c r="O617" t="s">
        <v>28294</v>
      </c>
      <c r="P617" t="s">
        <v>68</v>
      </c>
      <c r="Q617" s="2">
        <v>33392</v>
      </c>
      <c r="R617" t="s">
        <v>33</v>
      </c>
      <c r="S617" t="s">
        <v>64</v>
      </c>
      <c r="T617" t="s">
        <v>35</v>
      </c>
      <c r="U617" s="3">
        <v>65106</v>
      </c>
      <c r="V617" t="s">
        <v>71</v>
      </c>
      <c r="W617" t="s">
        <v>79</v>
      </c>
      <c r="X617" t="s">
        <v>148</v>
      </c>
      <c r="Y617">
        <v>3</v>
      </c>
      <c r="Z617">
        <f>VLOOKUP(A617,Table3[],3,0)</f>
        <v>3</v>
      </c>
      <c r="AA617">
        <f>VLOOKUP(A617,'employee_engagement survey data'!A617:E1081,4,0)</f>
        <v>4</v>
      </c>
      <c r="AB617">
        <f>VLOOKUP(A617,'employee_engagement survey data'!A617:E856,5,0)</f>
        <v>1</v>
      </c>
      <c r="AC617" t="str">
        <f>VLOOKUP(A617,training_and_development!A617:F654,3,0)</f>
        <v>Leadership Development</v>
      </c>
      <c r="AD617" t="str">
        <f>VLOOKUP(A617,training_and_development!A617:E1006,4,0)</f>
        <v>External</v>
      </c>
      <c r="AE617" t="str">
        <f>VLOOKUP(A617,training_and_development!A617:F3614,5,0)</f>
        <v>Completed</v>
      </c>
      <c r="AF617" t="str">
        <f>VLOOKUP(A617,training_and_development!A616:G636,6,0)</f>
        <v>Michelleborough</v>
      </c>
      <c r="AG617" t="str">
        <f>VLOOKUP(A617,training_and_development!A617:H625,7,0)</f>
        <v>Mark Cisneros</v>
      </c>
      <c r="AH617">
        <f>VLOOKUP(A617,training_and_development!A617:H620,8,0)</f>
        <v>2</v>
      </c>
    </row>
    <row r="618" spans="1:34" x14ac:dyDescent="0.25">
      <c r="A618">
        <v>1617</v>
      </c>
      <c r="B618" t="s">
        <v>20891</v>
      </c>
      <c r="C618" s="1">
        <v>44610</v>
      </c>
      <c r="D618" s="8" t="s">
        <v>16975</v>
      </c>
      <c r="E618" t="s">
        <v>24</v>
      </c>
      <c r="F618" t="s">
        <v>2290</v>
      </c>
      <c r="G618" t="s">
        <v>26543</v>
      </c>
      <c r="H618" t="s">
        <v>67</v>
      </c>
      <c r="I618" t="s">
        <v>339</v>
      </c>
      <c r="J618" t="s">
        <v>50</v>
      </c>
      <c r="K618" t="s">
        <v>51</v>
      </c>
      <c r="L618" t="s">
        <v>50</v>
      </c>
      <c r="M618" t="s">
        <v>31</v>
      </c>
      <c r="N618" s="20" t="s">
        <v>16975</v>
      </c>
      <c r="O618" t="s">
        <v>28294</v>
      </c>
      <c r="P618" t="s">
        <v>43</v>
      </c>
      <c r="Q618" s="2">
        <v>33599</v>
      </c>
      <c r="R618" t="s">
        <v>33</v>
      </c>
      <c r="S618" t="s">
        <v>114</v>
      </c>
      <c r="T618" t="s">
        <v>35</v>
      </c>
      <c r="U618" s="3">
        <v>12740</v>
      </c>
      <c r="V618" t="s">
        <v>71</v>
      </c>
      <c r="W618" t="s">
        <v>79</v>
      </c>
      <c r="X618" t="s">
        <v>148</v>
      </c>
      <c r="Y618">
        <v>3</v>
      </c>
      <c r="Z618">
        <f>VLOOKUP(A618,Table3[],3,0)</f>
        <v>5</v>
      </c>
      <c r="AA618">
        <f>VLOOKUP(A618,'employee_engagement survey data'!A618:E1082,4,0)</f>
        <v>1</v>
      </c>
      <c r="AB618">
        <f>VLOOKUP(A618,'employee_engagement survey data'!A618:E857,5,0)</f>
        <v>2</v>
      </c>
      <c r="AC618" t="str">
        <f>VLOOKUP(A618,training_and_development!A618:F655,3,0)</f>
        <v>Leadership Development</v>
      </c>
      <c r="AD618" t="str">
        <f>VLOOKUP(A618,training_and_development!A618:E1007,4,0)</f>
        <v>Internal</v>
      </c>
      <c r="AE618" t="str">
        <f>VLOOKUP(A618,training_and_development!A618:F3615,5,0)</f>
        <v>Completed</v>
      </c>
      <c r="AF618" t="str">
        <f>VLOOKUP(A618,training_and_development!A617:G637,6,0)</f>
        <v>New Hannah</v>
      </c>
      <c r="AG618" t="str">
        <f>VLOOKUP(A618,training_and_development!A618:H626,7,0)</f>
        <v>George Stevenson</v>
      </c>
      <c r="AH618">
        <f>VLOOKUP(A618,training_and_development!A618:H621,8,0)</f>
        <v>3</v>
      </c>
    </row>
    <row r="619" spans="1:34" x14ac:dyDescent="0.25">
      <c r="A619">
        <v>1618</v>
      </c>
      <c r="B619" t="s">
        <v>20892</v>
      </c>
      <c r="C619" s="1">
        <v>44539</v>
      </c>
      <c r="D619" s="8" t="s">
        <v>16975</v>
      </c>
      <c r="E619" t="s">
        <v>24</v>
      </c>
      <c r="F619" t="s">
        <v>2291</v>
      </c>
      <c r="G619" t="s">
        <v>26543</v>
      </c>
      <c r="H619" t="s">
        <v>26</v>
      </c>
      <c r="I619" t="s">
        <v>339</v>
      </c>
      <c r="J619" t="s">
        <v>50</v>
      </c>
      <c r="K619" t="s">
        <v>51</v>
      </c>
      <c r="L619" t="s">
        <v>30</v>
      </c>
      <c r="M619" t="s">
        <v>31</v>
      </c>
      <c r="N619" s="20" t="s">
        <v>16975</v>
      </c>
      <c r="O619" t="s">
        <v>28294</v>
      </c>
      <c r="P619" t="s">
        <v>68</v>
      </c>
      <c r="Q619" s="2">
        <v>28292</v>
      </c>
      <c r="R619" t="s">
        <v>33</v>
      </c>
      <c r="S619" t="s">
        <v>64</v>
      </c>
      <c r="T619" t="s">
        <v>45</v>
      </c>
      <c r="U619" s="3">
        <v>58121</v>
      </c>
      <c r="V619" t="s">
        <v>36</v>
      </c>
      <c r="W619" t="s">
        <v>37</v>
      </c>
      <c r="X619" t="s">
        <v>148</v>
      </c>
      <c r="Y619">
        <v>3</v>
      </c>
      <c r="Z619">
        <f>VLOOKUP(A619,Table3[],3,0)</f>
        <v>2</v>
      </c>
      <c r="AA619">
        <f>VLOOKUP(A619,'employee_engagement survey data'!A619:E1083,4,0)</f>
        <v>5</v>
      </c>
      <c r="AB619">
        <f>VLOOKUP(A619,'employee_engagement survey data'!A619:E858,5,0)</f>
        <v>4</v>
      </c>
      <c r="AC619" t="str">
        <f>VLOOKUP(A619,training_and_development!A619:F656,3,0)</f>
        <v>Leadership Development</v>
      </c>
      <c r="AD619" t="str">
        <f>VLOOKUP(A619,training_and_development!A619:E1008,4,0)</f>
        <v>Internal</v>
      </c>
      <c r="AE619" t="str">
        <f>VLOOKUP(A619,training_and_development!A619:F3616,5,0)</f>
        <v>Completed</v>
      </c>
      <c r="AF619" t="str">
        <f>VLOOKUP(A619,training_and_development!A618:G638,6,0)</f>
        <v>East Stephenfurt</v>
      </c>
      <c r="AG619" t="str">
        <f>VLOOKUP(A619,training_and_development!A619:H627,7,0)</f>
        <v>Rose Ortega DDS</v>
      </c>
      <c r="AH619">
        <f>VLOOKUP(A619,training_and_development!A619:H622,8,0)</f>
        <v>2</v>
      </c>
    </row>
    <row r="620" spans="1:34" x14ac:dyDescent="0.25">
      <c r="A620">
        <v>1619</v>
      </c>
      <c r="B620" t="s">
        <v>20893</v>
      </c>
      <c r="C620" s="1">
        <v>43466</v>
      </c>
      <c r="D620" s="8">
        <v>44462</v>
      </c>
      <c r="E620" t="s">
        <v>24</v>
      </c>
      <c r="F620" t="s">
        <v>2292</v>
      </c>
      <c r="G620" t="s">
        <v>26543</v>
      </c>
      <c r="H620" t="s">
        <v>96</v>
      </c>
      <c r="I620" t="s">
        <v>339</v>
      </c>
      <c r="J620" t="s">
        <v>42</v>
      </c>
      <c r="K620" t="s">
        <v>51</v>
      </c>
      <c r="L620" t="s">
        <v>50</v>
      </c>
      <c r="M620" t="s">
        <v>100</v>
      </c>
      <c r="N620" s="20" t="s">
        <v>2294</v>
      </c>
      <c r="O620" t="s">
        <v>28294</v>
      </c>
      <c r="P620" t="s">
        <v>62</v>
      </c>
      <c r="Q620" s="2">
        <v>23597</v>
      </c>
      <c r="R620" t="s">
        <v>33</v>
      </c>
      <c r="S620" t="s">
        <v>144</v>
      </c>
      <c r="T620" t="s">
        <v>35</v>
      </c>
      <c r="U620" s="3">
        <v>95591</v>
      </c>
      <c r="V620" t="s">
        <v>71</v>
      </c>
      <c r="W620" t="s">
        <v>37</v>
      </c>
      <c r="X620" t="s">
        <v>148</v>
      </c>
      <c r="Y620">
        <v>3</v>
      </c>
      <c r="Z620">
        <f>VLOOKUP(A620,Table3[],3,0)</f>
        <v>4</v>
      </c>
      <c r="AA620">
        <f>VLOOKUP(A620,'employee_engagement survey data'!A620:E1084,4,0)</f>
        <v>2</v>
      </c>
      <c r="AB620">
        <f>VLOOKUP(A620,'employee_engagement survey data'!A620:E859,5,0)</f>
        <v>2</v>
      </c>
      <c r="AC620" t="str">
        <f>VLOOKUP(A620,training_and_development!A620:F657,3,0)</f>
        <v>Technical Skills</v>
      </c>
      <c r="AD620" t="str">
        <f>VLOOKUP(A620,training_and_development!A620:E1009,4,0)</f>
        <v>Internal</v>
      </c>
      <c r="AE620" t="str">
        <f>VLOOKUP(A620,training_and_development!A620:F3617,5,0)</f>
        <v>Failed</v>
      </c>
      <c r="AF620" t="str">
        <f>VLOOKUP(A620,training_and_development!A619:G639,6,0)</f>
        <v>Port Courtneymouth</v>
      </c>
      <c r="AG620" t="str">
        <f>VLOOKUP(A620,training_and_development!A620:H628,7,0)</f>
        <v>Willie Roth</v>
      </c>
      <c r="AH620">
        <f>VLOOKUP(A620,training_and_development!A620:H623,8,0)</f>
        <v>4</v>
      </c>
    </row>
    <row r="621" spans="1:34" x14ac:dyDescent="0.25">
      <c r="A621">
        <v>1620</v>
      </c>
      <c r="B621" t="s">
        <v>20894</v>
      </c>
      <c r="C621" s="1">
        <v>43978</v>
      </c>
      <c r="D621" s="8" t="s">
        <v>16975</v>
      </c>
      <c r="E621" t="s">
        <v>24</v>
      </c>
      <c r="F621" t="s">
        <v>2295</v>
      </c>
      <c r="G621" t="s">
        <v>26543</v>
      </c>
      <c r="H621" t="s">
        <v>40</v>
      </c>
      <c r="I621" t="s">
        <v>339</v>
      </c>
      <c r="J621" t="s">
        <v>28</v>
      </c>
      <c r="K621" t="s">
        <v>41</v>
      </c>
      <c r="L621" t="s">
        <v>50</v>
      </c>
      <c r="M621" t="s">
        <v>31</v>
      </c>
      <c r="N621" s="20" t="s">
        <v>16975</v>
      </c>
      <c r="O621" t="s">
        <v>28294</v>
      </c>
      <c r="P621" t="s">
        <v>88</v>
      </c>
      <c r="Q621" s="2">
        <v>24535</v>
      </c>
      <c r="R621" t="s">
        <v>33</v>
      </c>
      <c r="S621" t="s">
        <v>90</v>
      </c>
      <c r="T621" t="s">
        <v>45</v>
      </c>
      <c r="U621" s="3">
        <v>70072</v>
      </c>
      <c r="V621" t="s">
        <v>94</v>
      </c>
      <c r="W621" t="s">
        <v>59</v>
      </c>
      <c r="X621" t="s">
        <v>148</v>
      </c>
      <c r="Y621">
        <v>3</v>
      </c>
      <c r="Z621">
        <f>VLOOKUP(A621,Table3[],3,0)</f>
        <v>5</v>
      </c>
      <c r="AA621">
        <f>VLOOKUP(A621,'employee_engagement survey data'!A621:E1085,4,0)</f>
        <v>3</v>
      </c>
      <c r="AB621">
        <f>VLOOKUP(A621,'employee_engagement survey data'!A621:E860,5,0)</f>
        <v>2</v>
      </c>
      <c r="AC621" t="str">
        <f>VLOOKUP(A621,training_and_development!A621:F658,3,0)</f>
        <v>Project Management</v>
      </c>
      <c r="AD621" t="str">
        <f>VLOOKUP(A621,training_and_development!A621:E1010,4,0)</f>
        <v>External</v>
      </c>
      <c r="AE621" t="str">
        <f>VLOOKUP(A621,training_and_development!A621:F3618,5,0)</f>
        <v>Completed</v>
      </c>
      <c r="AF621" t="str">
        <f>VLOOKUP(A621,training_and_development!A620:G640,6,0)</f>
        <v>Bakerberg</v>
      </c>
      <c r="AG621" t="str">
        <f>VLOOKUP(A621,training_and_development!A621:H629,7,0)</f>
        <v>Michael Lee</v>
      </c>
      <c r="AH621">
        <f>VLOOKUP(A621,training_and_development!A621:H624,8,0)</f>
        <v>5</v>
      </c>
    </row>
    <row r="622" spans="1:34" x14ac:dyDescent="0.25">
      <c r="A622">
        <v>1621</v>
      </c>
      <c r="B622" t="s">
        <v>20895</v>
      </c>
      <c r="C622" s="1">
        <v>44460</v>
      </c>
      <c r="D622" s="8">
        <v>44954</v>
      </c>
      <c r="E622" t="s">
        <v>2296</v>
      </c>
      <c r="F622" t="s">
        <v>2297</v>
      </c>
      <c r="G622" t="s">
        <v>26543</v>
      </c>
      <c r="H622" t="s">
        <v>99</v>
      </c>
      <c r="I622" t="s">
        <v>946</v>
      </c>
      <c r="J622" t="s">
        <v>50</v>
      </c>
      <c r="K622" t="s">
        <v>51</v>
      </c>
      <c r="L622" t="s">
        <v>30</v>
      </c>
      <c r="M622" t="s">
        <v>74</v>
      </c>
      <c r="N622" s="20" t="s">
        <v>2299</v>
      </c>
      <c r="O622" t="s">
        <v>118</v>
      </c>
      <c r="P622" t="s">
        <v>68</v>
      </c>
      <c r="Q622" s="2">
        <v>27737</v>
      </c>
      <c r="R622" t="s">
        <v>33</v>
      </c>
      <c r="S622" t="s">
        <v>4</v>
      </c>
      <c r="T622" t="s">
        <v>45</v>
      </c>
      <c r="U622" s="3">
        <v>2134</v>
      </c>
      <c r="V622" t="s">
        <v>58</v>
      </c>
      <c r="W622" t="s">
        <v>79</v>
      </c>
      <c r="X622" t="s">
        <v>148</v>
      </c>
      <c r="Y622">
        <v>3</v>
      </c>
      <c r="Z622">
        <f>VLOOKUP(A622,Table3[],3,0)</f>
        <v>4</v>
      </c>
      <c r="AA622">
        <f>VLOOKUP(A622,'employee_engagement survey data'!A622:E1086,4,0)</f>
        <v>1</v>
      </c>
      <c r="AB622">
        <f>VLOOKUP(A622,'employee_engagement survey data'!A622:E861,5,0)</f>
        <v>3</v>
      </c>
      <c r="AC622" t="str">
        <f>VLOOKUP(A622,training_and_development!A622:F659,3,0)</f>
        <v>Technical Skills</v>
      </c>
      <c r="AD622" t="str">
        <f>VLOOKUP(A622,training_and_development!A622:E1011,4,0)</f>
        <v>Internal</v>
      </c>
      <c r="AE622" t="str">
        <f>VLOOKUP(A622,training_and_development!A622:F3619,5,0)</f>
        <v>Completed</v>
      </c>
      <c r="AF622" t="str">
        <f>VLOOKUP(A622,training_and_development!A621:G641,6,0)</f>
        <v>Pattersonmouth</v>
      </c>
      <c r="AG622" t="str">
        <f>VLOOKUP(A622,training_and_development!A622:H630,7,0)</f>
        <v>Scott Calhoun</v>
      </c>
      <c r="AH622">
        <f>VLOOKUP(A622,training_and_development!A622:H625,8,0)</f>
        <v>2</v>
      </c>
    </row>
    <row r="623" spans="1:34" x14ac:dyDescent="0.25">
      <c r="A623">
        <v>1622</v>
      </c>
      <c r="B623" t="s">
        <v>20896</v>
      </c>
      <c r="C623" s="1">
        <v>44438</v>
      </c>
      <c r="D623" s="8">
        <v>44642</v>
      </c>
      <c r="E623" t="s">
        <v>2296</v>
      </c>
      <c r="F623" t="s">
        <v>2300</v>
      </c>
      <c r="G623" t="s">
        <v>26543</v>
      </c>
      <c r="H623" t="s">
        <v>61</v>
      </c>
      <c r="I623" t="s">
        <v>339</v>
      </c>
      <c r="J623" t="s">
        <v>28</v>
      </c>
      <c r="K623" t="s">
        <v>41</v>
      </c>
      <c r="L623" t="s">
        <v>42</v>
      </c>
      <c r="M623" t="s">
        <v>100</v>
      </c>
      <c r="N623" s="20" t="s">
        <v>2302</v>
      </c>
      <c r="O623" t="s">
        <v>118</v>
      </c>
      <c r="P623" t="s">
        <v>43</v>
      </c>
      <c r="Q623" s="2">
        <v>15362</v>
      </c>
      <c r="R623" t="s">
        <v>33</v>
      </c>
      <c r="S623" t="s">
        <v>126</v>
      </c>
      <c r="T623" t="s">
        <v>45</v>
      </c>
      <c r="U623" s="3">
        <v>2134</v>
      </c>
      <c r="V623" t="s">
        <v>94</v>
      </c>
      <c r="W623" t="s">
        <v>59</v>
      </c>
      <c r="X623" t="s">
        <v>148</v>
      </c>
      <c r="Y623">
        <v>3</v>
      </c>
      <c r="Z623">
        <f>VLOOKUP(A623,Table3[],3,0)</f>
        <v>1</v>
      </c>
      <c r="AA623">
        <f>VLOOKUP(A623,'employee_engagement survey data'!A623:E1087,4,0)</f>
        <v>5</v>
      </c>
      <c r="AB623">
        <f>VLOOKUP(A623,'employee_engagement survey data'!A623:E862,5,0)</f>
        <v>5</v>
      </c>
      <c r="AC623" t="str">
        <f>VLOOKUP(A623,training_and_development!A623:F660,3,0)</f>
        <v>Communication Skills</v>
      </c>
      <c r="AD623" t="str">
        <f>VLOOKUP(A623,training_and_development!A623:E1012,4,0)</f>
        <v>Internal</v>
      </c>
      <c r="AE623" t="str">
        <f>VLOOKUP(A623,training_and_development!A623:F3620,5,0)</f>
        <v>Completed</v>
      </c>
      <c r="AF623" t="str">
        <f>VLOOKUP(A623,training_and_development!A622:G642,6,0)</f>
        <v>Port Jonathanburgh</v>
      </c>
      <c r="AG623" t="str">
        <f>VLOOKUP(A623,training_and_development!A623:H631,7,0)</f>
        <v>Jason Martinez</v>
      </c>
      <c r="AH623">
        <f>VLOOKUP(A623,training_and_development!A623:H626,8,0)</f>
        <v>4</v>
      </c>
    </row>
    <row r="624" spans="1:34" x14ac:dyDescent="0.25">
      <c r="A624">
        <v>1623</v>
      </c>
      <c r="B624" t="s">
        <v>3380</v>
      </c>
      <c r="C624" s="1">
        <v>45096</v>
      </c>
      <c r="D624" s="8">
        <v>45138</v>
      </c>
      <c r="E624" t="s">
        <v>2296</v>
      </c>
      <c r="F624" t="s">
        <v>2303</v>
      </c>
      <c r="G624" t="s">
        <v>26543</v>
      </c>
      <c r="H624" t="s">
        <v>116</v>
      </c>
      <c r="I624" t="s">
        <v>339</v>
      </c>
      <c r="J624" t="s">
        <v>50</v>
      </c>
      <c r="K624" t="s">
        <v>29</v>
      </c>
      <c r="L624" t="s">
        <v>30</v>
      </c>
      <c r="M624" t="s">
        <v>120</v>
      </c>
      <c r="N624" s="20" t="s">
        <v>2305</v>
      </c>
      <c r="O624" t="s">
        <v>118</v>
      </c>
      <c r="P624" t="s">
        <v>32</v>
      </c>
      <c r="Q624" s="2">
        <v>37059</v>
      </c>
      <c r="R624" t="s">
        <v>33</v>
      </c>
      <c r="S624" t="s">
        <v>621</v>
      </c>
      <c r="T624" t="s">
        <v>45</v>
      </c>
      <c r="U624" s="3">
        <v>2045</v>
      </c>
      <c r="V624" t="s">
        <v>58</v>
      </c>
      <c r="W624" t="s">
        <v>79</v>
      </c>
      <c r="X624" t="s">
        <v>148</v>
      </c>
      <c r="Y624">
        <v>3</v>
      </c>
      <c r="Z624">
        <f>VLOOKUP(A624,Table3[],3,0)</f>
        <v>1</v>
      </c>
      <c r="AA624">
        <f>VLOOKUP(A624,'employee_engagement survey data'!A624:E1088,4,0)</f>
        <v>2</v>
      </c>
      <c r="AB624">
        <f>VLOOKUP(A624,'employee_engagement survey data'!A624:E863,5,0)</f>
        <v>2</v>
      </c>
      <c r="AC624" t="str">
        <f>VLOOKUP(A624,training_and_development!A624:F661,3,0)</f>
        <v>Project Management</v>
      </c>
      <c r="AD624" t="str">
        <f>VLOOKUP(A624,training_and_development!A624:E1013,4,0)</f>
        <v>Internal</v>
      </c>
      <c r="AE624" t="str">
        <f>VLOOKUP(A624,training_and_development!A624:F3621,5,0)</f>
        <v>Completed</v>
      </c>
      <c r="AF624" t="str">
        <f>VLOOKUP(A624,training_and_development!A623:G643,6,0)</f>
        <v>Lloydfurt</v>
      </c>
      <c r="AG624" t="str">
        <f>VLOOKUP(A624,training_and_development!A624:H632,7,0)</f>
        <v>Matthew Nelson</v>
      </c>
      <c r="AH624">
        <f>VLOOKUP(A624,training_and_development!A624:H627,8,0)</f>
        <v>3</v>
      </c>
    </row>
    <row r="625" spans="1:34" x14ac:dyDescent="0.25">
      <c r="A625">
        <v>1624</v>
      </c>
      <c r="B625" t="s">
        <v>20897</v>
      </c>
      <c r="C625" s="1">
        <v>45058</v>
      </c>
      <c r="D625" s="8">
        <v>45062</v>
      </c>
      <c r="E625" t="s">
        <v>1089</v>
      </c>
      <c r="F625" t="s">
        <v>2306</v>
      </c>
      <c r="G625" t="s">
        <v>26543</v>
      </c>
      <c r="H625" t="s">
        <v>73</v>
      </c>
      <c r="I625" t="s">
        <v>946</v>
      </c>
      <c r="J625" t="s">
        <v>50</v>
      </c>
      <c r="K625" t="s">
        <v>41</v>
      </c>
      <c r="L625" t="s">
        <v>30</v>
      </c>
      <c r="M625" t="s">
        <v>92</v>
      </c>
      <c r="N625" s="20" t="s">
        <v>2308</v>
      </c>
      <c r="O625" t="s">
        <v>118</v>
      </c>
      <c r="P625" t="s">
        <v>68</v>
      </c>
      <c r="Q625" s="2">
        <v>35360</v>
      </c>
      <c r="R625" t="s">
        <v>33</v>
      </c>
      <c r="S625" t="s">
        <v>277</v>
      </c>
      <c r="T625" t="s">
        <v>45</v>
      </c>
      <c r="U625" s="3">
        <v>1887</v>
      </c>
      <c r="V625" t="s">
        <v>36</v>
      </c>
      <c r="W625" t="s">
        <v>37</v>
      </c>
      <c r="X625" t="s">
        <v>148</v>
      </c>
      <c r="Y625">
        <v>3</v>
      </c>
      <c r="Z625">
        <f>VLOOKUP(A625,Table3[],3,0)</f>
        <v>5</v>
      </c>
      <c r="AA625">
        <f>VLOOKUP(A625,'employee_engagement survey data'!A625:E1089,4,0)</f>
        <v>1</v>
      </c>
      <c r="AB625">
        <f>VLOOKUP(A625,'employee_engagement survey data'!A625:E864,5,0)</f>
        <v>3</v>
      </c>
      <c r="AC625" t="str">
        <f>VLOOKUP(A625,training_and_development!A625:F662,3,0)</f>
        <v>Customer Service</v>
      </c>
      <c r="AD625" t="str">
        <f>VLOOKUP(A625,training_and_development!A625:E1014,4,0)</f>
        <v>Internal</v>
      </c>
      <c r="AE625" t="str">
        <f>VLOOKUP(A625,training_and_development!A625:F3622,5,0)</f>
        <v>Failed</v>
      </c>
      <c r="AF625" t="str">
        <f>VLOOKUP(A625,training_and_development!A624:G644,6,0)</f>
        <v>Katherineland</v>
      </c>
      <c r="AG625" t="str">
        <f>VLOOKUP(A625,training_and_development!A625:H633,7,0)</f>
        <v>Brittney Chapman</v>
      </c>
      <c r="AH625">
        <f>VLOOKUP(A625,training_and_development!A625:H628,8,0)</f>
        <v>1</v>
      </c>
    </row>
    <row r="626" spans="1:34" x14ac:dyDescent="0.25">
      <c r="A626">
        <v>1625</v>
      </c>
      <c r="B626" t="s">
        <v>20898</v>
      </c>
      <c r="C626" s="1">
        <v>44717</v>
      </c>
      <c r="D626" s="8" t="s">
        <v>16975</v>
      </c>
      <c r="E626" t="s">
        <v>1089</v>
      </c>
      <c r="F626" t="s">
        <v>2309</v>
      </c>
      <c r="G626" t="s">
        <v>26543</v>
      </c>
      <c r="H626" t="s">
        <v>87</v>
      </c>
      <c r="I626" t="s">
        <v>339</v>
      </c>
      <c r="J626" t="s">
        <v>42</v>
      </c>
      <c r="K626" t="s">
        <v>51</v>
      </c>
      <c r="L626" t="s">
        <v>42</v>
      </c>
      <c r="M626" t="s">
        <v>31</v>
      </c>
      <c r="N626" s="20" t="s">
        <v>16975</v>
      </c>
      <c r="O626" t="s">
        <v>118</v>
      </c>
      <c r="P626" t="s">
        <v>169</v>
      </c>
      <c r="Q626" s="2">
        <v>28384</v>
      </c>
      <c r="R626" t="s">
        <v>33</v>
      </c>
      <c r="S626" t="s">
        <v>152</v>
      </c>
      <c r="T626" t="s">
        <v>45</v>
      </c>
      <c r="U626" s="3">
        <v>2056</v>
      </c>
      <c r="V626" t="s">
        <v>58</v>
      </c>
      <c r="W626" t="s">
        <v>59</v>
      </c>
      <c r="X626" t="s">
        <v>80</v>
      </c>
      <c r="Y626">
        <v>3</v>
      </c>
      <c r="Z626">
        <f>VLOOKUP(A626,Table3[],3,0)</f>
        <v>5</v>
      </c>
      <c r="AA626">
        <f>VLOOKUP(A626,'employee_engagement survey data'!A626:E1090,4,0)</f>
        <v>2</v>
      </c>
      <c r="AB626">
        <f>VLOOKUP(A626,'employee_engagement survey data'!A626:E865,5,0)</f>
        <v>2</v>
      </c>
      <c r="AC626" t="str">
        <f>VLOOKUP(A626,training_and_development!A626:F663,3,0)</f>
        <v>Project Management</v>
      </c>
      <c r="AD626" t="str">
        <f>VLOOKUP(A626,training_and_development!A626:E1015,4,0)</f>
        <v>External</v>
      </c>
      <c r="AE626" t="str">
        <f>VLOOKUP(A626,training_and_development!A626:F3623,5,0)</f>
        <v>Completed</v>
      </c>
      <c r="AF626" t="str">
        <f>VLOOKUP(A626,training_and_development!A625:G645,6,0)</f>
        <v>East Danielport</v>
      </c>
      <c r="AG626" t="str">
        <f>VLOOKUP(A626,training_and_development!A626:H634,7,0)</f>
        <v>David Wood</v>
      </c>
      <c r="AH626">
        <f>VLOOKUP(A626,training_and_development!A626:H629,8,0)</f>
        <v>5</v>
      </c>
    </row>
    <row r="627" spans="1:34" x14ac:dyDescent="0.25">
      <c r="A627">
        <v>1626</v>
      </c>
      <c r="B627" t="s">
        <v>20899</v>
      </c>
      <c r="C627" s="1">
        <v>44091</v>
      </c>
      <c r="D627" s="8">
        <v>44355</v>
      </c>
      <c r="E627" t="s">
        <v>981</v>
      </c>
      <c r="F627" t="s">
        <v>2310</v>
      </c>
      <c r="G627" t="s">
        <v>26543</v>
      </c>
      <c r="H627" t="s">
        <v>49</v>
      </c>
      <c r="I627" t="s">
        <v>339</v>
      </c>
      <c r="J627" t="s">
        <v>50</v>
      </c>
      <c r="K627" t="s">
        <v>51</v>
      </c>
      <c r="L627" t="s">
        <v>30</v>
      </c>
      <c r="M627" t="s">
        <v>92</v>
      </c>
      <c r="N627" s="20" t="s">
        <v>2312</v>
      </c>
      <c r="O627" t="s">
        <v>118</v>
      </c>
      <c r="P627" t="s">
        <v>62</v>
      </c>
      <c r="Q627" s="2">
        <v>17299</v>
      </c>
      <c r="R627" t="s">
        <v>33</v>
      </c>
      <c r="S627" t="s">
        <v>78</v>
      </c>
      <c r="T627" t="s">
        <v>35</v>
      </c>
      <c r="U627" s="3">
        <v>2056</v>
      </c>
      <c r="V627" t="s">
        <v>58</v>
      </c>
      <c r="W627" t="s">
        <v>65</v>
      </c>
      <c r="X627" t="s">
        <v>148</v>
      </c>
      <c r="Y627">
        <v>3</v>
      </c>
      <c r="Z627">
        <f>VLOOKUP(A627,Table3[],3,0)</f>
        <v>3</v>
      </c>
      <c r="AA627">
        <f>VLOOKUP(A627,'employee_engagement survey data'!A627:E1091,4,0)</f>
        <v>4</v>
      </c>
      <c r="AB627">
        <f>VLOOKUP(A627,'employee_engagement survey data'!A627:E866,5,0)</f>
        <v>5</v>
      </c>
      <c r="AC627" t="str">
        <f>VLOOKUP(A627,training_and_development!A627:F664,3,0)</f>
        <v>Project Management</v>
      </c>
      <c r="AD627" t="str">
        <f>VLOOKUP(A627,training_and_development!A627:E1016,4,0)</f>
        <v>Internal</v>
      </c>
      <c r="AE627" t="str">
        <f>VLOOKUP(A627,training_and_development!A627:F3624,5,0)</f>
        <v>Failed</v>
      </c>
      <c r="AF627" t="str">
        <f>VLOOKUP(A627,training_and_development!A626:G646,6,0)</f>
        <v>Austinville</v>
      </c>
      <c r="AG627" t="str">
        <f>VLOOKUP(A627,training_and_development!A627:H635,7,0)</f>
        <v>Ryan Morris</v>
      </c>
      <c r="AH627">
        <f>VLOOKUP(A627,training_and_development!A627:H630,8,0)</f>
        <v>3</v>
      </c>
    </row>
    <row r="628" spans="1:34" x14ac:dyDescent="0.25">
      <c r="A628">
        <v>1627</v>
      </c>
      <c r="B628" t="s">
        <v>20900</v>
      </c>
      <c r="C628" s="1">
        <v>45061</v>
      </c>
      <c r="D628" s="8" t="s">
        <v>16975</v>
      </c>
      <c r="E628" t="s">
        <v>2296</v>
      </c>
      <c r="F628" t="s">
        <v>2313</v>
      </c>
      <c r="G628" t="s">
        <v>26543</v>
      </c>
      <c r="H628" t="s">
        <v>67</v>
      </c>
      <c r="I628" t="s">
        <v>946</v>
      </c>
      <c r="J628" t="s">
        <v>50</v>
      </c>
      <c r="K628" t="s">
        <v>29</v>
      </c>
      <c r="L628" t="s">
        <v>50</v>
      </c>
      <c r="M628" t="s">
        <v>31</v>
      </c>
      <c r="N628" s="20" t="s">
        <v>16975</v>
      </c>
      <c r="O628" t="s">
        <v>118</v>
      </c>
      <c r="P628" t="s">
        <v>68</v>
      </c>
      <c r="Q628" s="2">
        <v>24121</v>
      </c>
      <c r="R628" t="s">
        <v>33</v>
      </c>
      <c r="S628" t="s">
        <v>78</v>
      </c>
      <c r="T628" t="s">
        <v>35</v>
      </c>
      <c r="U628" s="3">
        <v>2110</v>
      </c>
      <c r="V628" t="s">
        <v>58</v>
      </c>
      <c r="W628" t="s">
        <v>79</v>
      </c>
      <c r="X628" t="s">
        <v>80</v>
      </c>
      <c r="Y628">
        <v>3</v>
      </c>
      <c r="Z628">
        <f>VLOOKUP(A628,Table3[],3,0)</f>
        <v>4</v>
      </c>
      <c r="AA628">
        <f>VLOOKUP(A628,'employee_engagement survey data'!A628:E1092,4,0)</f>
        <v>4</v>
      </c>
      <c r="AB628">
        <f>VLOOKUP(A628,'employee_engagement survey data'!A628:E867,5,0)</f>
        <v>1</v>
      </c>
      <c r="AC628" t="str">
        <f>VLOOKUP(A628,training_and_development!A628:F665,3,0)</f>
        <v>Project Management</v>
      </c>
      <c r="AD628" t="str">
        <f>VLOOKUP(A628,training_and_development!A628:E1017,4,0)</f>
        <v>Internal</v>
      </c>
      <c r="AE628" t="str">
        <f>VLOOKUP(A628,training_and_development!A628:F3625,5,0)</f>
        <v>Completed</v>
      </c>
      <c r="AF628" t="str">
        <f>VLOOKUP(A628,training_and_development!A627:G647,6,0)</f>
        <v>South Emmaport</v>
      </c>
      <c r="AG628" t="str">
        <f>VLOOKUP(A628,training_and_development!A628:H636,7,0)</f>
        <v>Brenda Richardson</v>
      </c>
      <c r="AH628">
        <f>VLOOKUP(A628,training_and_development!A628:H631,8,0)</f>
        <v>5</v>
      </c>
    </row>
    <row r="629" spans="1:34" x14ac:dyDescent="0.25">
      <c r="A629">
        <v>1628</v>
      </c>
      <c r="B629" t="s">
        <v>20901</v>
      </c>
      <c r="C629" s="1">
        <v>43449</v>
      </c>
      <c r="D629" s="8">
        <v>43783</v>
      </c>
      <c r="E629" t="s">
        <v>1089</v>
      </c>
      <c r="F629" t="s">
        <v>2314</v>
      </c>
      <c r="G629" t="s">
        <v>26543</v>
      </c>
      <c r="H629" t="s">
        <v>26</v>
      </c>
      <c r="I629" t="s">
        <v>339</v>
      </c>
      <c r="J629" t="s">
        <v>42</v>
      </c>
      <c r="K629" t="s">
        <v>41</v>
      </c>
      <c r="L629" t="s">
        <v>30</v>
      </c>
      <c r="M629" t="s">
        <v>100</v>
      </c>
      <c r="N629" s="20" t="s">
        <v>2316</v>
      </c>
      <c r="O629" t="s">
        <v>118</v>
      </c>
      <c r="P629" t="s">
        <v>186</v>
      </c>
      <c r="Q629" s="2">
        <v>27131</v>
      </c>
      <c r="R629" t="s">
        <v>33</v>
      </c>
      <c r="S629" t="s">
        <v>144</v>
      </c>
      <c r="T629" t="s">
        <v>35</v>
      </c>
      <c r="U629" s="3">
        <v>1886</v>
      </c>
      <c r="V629" t="s">
        <v>94</v>
      </c>
      <c r="W629" t="s">
        <v>59</v>
      </c>
      <c r="X629" t="s">
        <v>148</v>
      </c>
      <c r="Y629">
        <v>3</v>
      </c>
      <c r="Z629">
        <f>VLOOKUP(A629,Table3[],3,0)</f>
        <v>4</v>
      </c>
      <c r="AA629">
        <f>VLOOKUP(A629,'employee_engagement survey data'!A629:E1093,4,0)</f>
        <v>4</v>
      </c>
      <c r="AB629">
        <f>VLOOKUP(A629,'employee_engagement survey data'!A629:E868,5,0)</f>
        <v>2</v>
      </c>
      <c r="AC629" t="str">
        <f>VLOOKUP(A629,training_and_development!A629:F666,3,0)</f>
        <v>Customer Service</v>
      </c>
      <c r="AD629" t="str">
        <f>VLOOKUP(A629,training_and_development!A629:E1018,4,0)</f>
        <v>Internal</v>
      </c>
      <c r="AE629" t="str">
        <f>VLOOKUP(A629,training_and_development!A629:F3626,5,0)</f>
        <v>Completed</v>
      </c>
      <c r="AF629" t="str">
        <f>VLOOKUP(A629,training_and_development!A628:G648,6,0)</f>
        <v>Port Nicholasburgh</v>
      </c>
      <c r="AG629" t="str">
        <f>VLOOKUP(A629,training_and_development!A629:H637,7,0)</f>
        <v>Kimberly Owens</v>
      </c>
      <c r="AH629">
        <f>VLOOKUP(A629,training_and_development!A629:H632,8,0)</f>
        <v>1</v>
      </c>
    </row>
    <row r="630" spans="1:34" x14ac:dyDescent="0.25">
      <c r="A630">
        <v>1629</v>
      </c>
      <c r="B630" t="s">
        <v>20902</v>
      </c>
      <c r="C630" s="1">
        <v>43775</v>
      </c>
      <c r="D630" s="8">
        <v>45007</v>
      </c>
      <c r="E630" t="s">
        <v>2296</v>
      </c>
      <c r="F630" t="s">
        <v>2317</v>
      </c>
      <c r="G630" t="s">
        <v>26543</v>
      </c>
      <c r="H630" t="s">
        <v>49</v>
      </c>
      <c r="I630" t="s">
        <v>339</v>
      </c>
      <c r="J630" t="s">
        <v>42</v>
      </c>
      <c r="K630" t="s">
        <v>51</v>
      </c>
      <c r="L630" t="s">
        <v>50</v>
      </c>
      <c r="M630" t="s">
        <v>120</v>
      </c>
      <c r="N630" s="20" t="s">
        <v>2319</v>
      </c>
      <c r="O630" t="s">
        <v>118</v>
      </c>
      <c r="P630" t="s">
        <v>68</v>
      </c>
      <c r="Q630" s="2">
        <v>16806</v>
      </c>
      <c r="R630" t="s">
        <v>33</v>
      </c>
      <c r="S630" t="s">
        <v>85</v>
      </c>
      <c r="T630" t="s">
        <v>35</v>
      </c>
      <c r="U630" s="3">
        <v>2970</v>
      </c>
      <c r="V630" t="s">
        <v>46</v>
      </c>
      <c r="W630" t="s">
        <v>65</v>
      </c>
      <c r="X630" t="s">
        <v>38</v>
      </c>
      <c r="Y630">
        <v>3</v>
      </c>
      <c r="Z630">
        <f>VLOOKUP(A630,Table3[],3,0)</f>
        <v>1</v>
      </c>
      <c r="AA630">
        <f>VLOOKUP(A630,'employee_engagement survey data'!A630:E1094,4,0)</f>
        <v>2</v>
      </c>
      <c r="AB630">
        <f>VLOOKUP(A630,'employee_engagement survey data'!A630:E869,5,0)</f>
        <v>4</v>
      </c>
      <c r="AC630" t="str">
        <f>VLOOKUP(A630,training_and_development!A630:F667,3,0)</f>
        <v>Leadership Development</v>
      </c>
      <c r="AD630" t="str">
        <f>VLOOKUP(A630,training_and_development!A630:E1019,4,0)</f>
        <v>Internal</v>
      </c>
      <c r="AE630" t="str">
        <f>VLOOKUP(A630,training_and_development!A630:F3627,5,0)</f>
        <v>Failed</v>
      </c>
      <c r="AF630" t="str">
        <f>VLOOKUP(A630,training_and_development!A629:G649,6,0)</f>
        <v>East Kevinstad</v>
      </c>
      <c r="AG630" t="str">
        <f>VLOOKUP(A630,training_and_development!A630:H638,7,0)</f>
        <v>Jason Moore</v>
      </c>
      <c r="AH630">
        <f>VLOOKUP(A630,training_and_development!A630:H633,8,0)</f>
        <v>2</v>
      </c>
    </row>
    <row r="631" spans="1:34" x14ac:dyDescent="0.25">
      <c r="A631">
        <v>1630</v>
      </c>
      <c r="B631" t="s">
        <v>20903</v>
      </c>
      <c r="C631" s="1">
        <v>44311</v>
      </c>
      <c r="D631" s="8">
        <v>44859</v>
      </c>
      <c r="E631" t="s">
        <v>2296</v>
      </c>
      <c r="F631" t="s">
        <v>2320</v>
      </c>
      <c r="G631" t="s">
        <v>26543</v>
      </c>
      <c r="H631" t="s">
        <v>67</v>
      </c>
      <c r="I631" t="s">
        <v>339</v>
      </c>
      <c r="J631" t="s">
        <v>28</v>
      </c>
      <c r="K631" t="s">
        <v>29</v>
      </c>
      <c r="L631" t="s">
        <v>30</v>
      </c>
      <c r="M631" t="s">
        <v>74</v>
      </c>
      <c r="N631" s="20" t="s">
        <v>2322</v>
      </c>
      <c r="O631" t="s">
        <v>118</v>
      </c>
      <c r="P631" t="s">
        <v>62</v>
      </c>
      <c r="Q631" s="2">
        <v>16107</v>
      </c>
      <c r="R631" t="s">
        <v>33</v>
      </c>
      <c r="S631" t="s">
        <v>144</v>
      </c>
      <c r="T631" t="s">
        <v>35</v>
      </c>
      <c r="U631" s="3">
        <v>13058</v>
      </c>
      <c r="V631" t="s">
        <v>58</v>
      </c>
      <c r="W631" t="s">
        <v>59</v>
      </c>
      <c r="X631" t="s">
        <v>38</v>
      </c>
      <c r="Y631">
        <v>3</v>
      </c>
      <c r="Z631">
        <f>VLOOKUP(A631,Table3[],3,0)</f>
        <v>4</v>
      </c>
      <c r="AA631">
        <f>VLOOKUP(A631,'employee_engagement survey data'!A631:E1095,4,0)</f>
        <v>3</v>
      </c>
      <c r="AB631">
        <f>VLOOKUP(A631,'employee_engagement survey data'!A631:E870,5,0)</f>
        <v>2</v>
      </c>
      <c r="AC631" t="str">
        <f>VLOOKUP(A631,training_and_development!A631:F668,3,0)</f>
        <v>Customer Service</v>
      </c>
      <c r="AD631" t="str">
        <f>VLOOKUP(A631,training_and_development!A631:E1020,4,0)</f>
        <v>External</v>
      </c>
      <c r="AE631" t="str">
        <f>VLOOKUP(A631,training_and_development!A631:F3628,5,0)</f>
        <v>Failed</v>
      </c>
      <c r="AF631" t="str">
        <f>VLOOKUP(A631,training_and_development!A630:G650,6,0)</f>
        <v>South Matthew</v>
      </c>
      <c r="AG631" t="str">
        <f>VLOOKUP(A631,training_and_development!A631:H639,7,0)</f>
        <v>Ann Wright</v>
      </c>
      <c r="AH631">
        <f>VLOOKUP(A631,training_and_development!A631:H634,8,0)</f>
        <v>4</v>
      </c>
    </row>
    <row r="632" spans="1:34" x14ac:dyDescent="0.25">
      <c r="A632">
        <v>1631</v>
      </c>
      <c r="B632" t="s">
        <v>20904</v>
      </c>
      <c r="C632" s="1">
        <v>45094</v>
      </c>
      <c r="D632" s="8">
        <v>45126</v>
      </c>
      <c r="E632" t="s">
        <v>2296</v>
      </c>
      <c r="F632" t="s">
        <v>164</v>
      </c>
      <c r="G632" t="s">
        <v>26543</v>
      </c>
      <c r="H632" t="s">
        <v>26</v>
      </c>
      <c r="I632" t="s">
        <v>339</v>
      </c>
      <c r="J632" t="s">
        <v>50</v>
      </c>
      <c r="K632" t="s">
        <v>29</v>
      </c>
      <c r="L632" t="s">
        <v>50</v>
      </c>
      <c r="M632" t="s">
        <v>120</v>
      </c>
      <c r="N632" s="20" t="s">
        <v>2324</v>
      </c>
      <c r="O632" t="s">
        <v>118</v>
      </c>
      <c r="P632" t="s">
        <v>88</v>
      </c>
      <c r="Q632" s="2">
        <v>31709</v>
      </c>
      <c r="R632" t="s">
        <v>33</v>
      </c>
      <c r="S632" t="s">
        <v>90</v>
      </c>
      <c r="T632" t="s">
        <v>35</v>
      </c>
      <c r="U632" s="3">
        <v>20602</v>
      </c>
      <c r="V632" t="s">
        <v>36</v>
      </c>
      <c r="W632" t="s">
        <v>37</v>
      </c>
      <c r="X632" t="s">
        <v>38</v>
      </c>
      <c r="Y632">
        <v>3</v>
      </c>
      <c r="Z632">
        <f>VLOOKUP(A632,Table3[],3,0)</f>
        <v>2</v>
      </c>
      <c r="AA632">
        <f>VLOOKUP(A632,'employee_engagement survey data'!A632:E1096,4,0)</f>
        <v>4</v>
      </c>
      <c r="AB632">
        <f>VLOOKUP(A632,'employee_engagement survey data'!A632:E871,5,0)</f>
        <v>1</v>
      </c>
      <c r="AC632" t="str">
        <f>VLOOKUP(A632,training_and_development!A632:F669,3,0)</f>
        <v>Customer Service</v>
      </c>
      <c r="AD632" t="str">
        <f>VLOOKUP(A632,training_and_development!A632:E1021,4,0)</f>
        <v>External</v>
      </c>
      <c r="AE632" t="str">
        <f>VLOOKUP(A632,training_and_development!A632:F3629,5,0)</f>
        <v>Failed</v>
      </c>
      <c r="AF632" t="str">
        <f>VLOOKUP(A632,training_and_development!A631:G651,6,0)</f>
        <v>Larryshire</v>
      </c>
      <c r="AG632" t="str">
        <f>VLOOKUP(A632,training_and_development!A632:H640,7,0)</f>
        <v>Marissa Mcintyre</v>
      </c>
      <c r="AH632">
        <f>VLOOKUP(A632,training_and_development!A632:H635,8,0)</f>
        <v>1</v>
      </c>
    </row>
    <row r="633" spans="1:34" x14ac:dyDescent="0.25">
      <c r="A633">
        <v>1632</v>
      </c>
      <c r="B633" t="s">
        <v>20905</v>
      </c>
      <c r="C633" s="1">
        <v>44575</v>
      </c>
      <c r="D633" s="8" t="s">
        <v>16975</v>
      </c>
      <c r="E633" t="s">
        <v>2296</v>
      </c>
      <c r="F633" t="s">
        <v>2325</v>
      </c>
      <c r="G633" t="s">
        <v>26543</v>
      </c>
      <c r="H633" t="s">
        <v>96</v>
      </c>
      <c r="I633" t="s">
        <v>339</v>
      </c>
      <c r="J633" t="s">
        <v>50</v>
      </c>
      <c r="K633" t="s">
        <v>29</v>
      </c>
      <c r="L633" t="s">
        <v>50</v>
      </c>
      <c r="M633" t="s">
        <v>31</v>
      </c>
      <c r="N633" s="20" t="s">
        <v>16975</v>
      </c>
      <c r="O633" t="s">
        <v>118</v>
      </c>
      <c r="P633" t="s">
        <v>68</v>
      </c>
      <c r="Q633" s="2">
        <v>25786</v>
      </c>
      <c r="R633" t="s">
        <v>33</v>
      </c>
      <c r="S633" t="s">
        <v>129</v>
      </c>
      <c r="T633" t="s">
        <v>35</v>
      </c>
      <c r="U633" s="3">
        <v>40731</v>
      </c>
      <c r="V633" t="s">
        <v>71</v>
      </c>
      <c r="W633" t="s">
        <v>37</v>
      </c>
      <c r="X633" t="s">
        <v>38</v>
      </c>
      <c r="Y633">
        <v>3</v>
      </c>
      <c r="Z633">
        <f>VLOOKUP(A633,Table3[],3,0)</f>
        <v>5</v>
      </c>
      <c r="AA633">
        <f>VLOOKUP(A633,'employee_engagement survey data'!A633:E1097,4,0)</f>
        <v>4</v>
      </c>
      <c r="AB633">
        <f>VLOOKUP(A633,'employee_engagement survey data'!A633:E872,5,0)</f>
        <v>4</v>
      </c>
      <c r="AC633" t="str">
        <f>VLOOKUP(A633,training_and_development!A633:F670,3,0)</f>
        <v>Leadership Development</v>
      </c>
      <c r="AD633" t="str">
        <f>VLOOKUP(A633,training_and_development!A633:E1022,4,0)</f>
        <v>External</v>
      </c>
      <c r="AE633" t="str">
        <f>VLOOKUP(A633,training_and_development!A633:F3630,5,0)</f>
        <v>Completed</v>
      </c>
      <c r="AF633" t="str">
        <f>VLOOKUP(A633,training_and_development!A632:G652,6,0)</f>
        <v>Deniseshire</v>
      </c>
      <c r="AG633" t="str">
        <f>VLOOKUP(A633,training_and_development!A633:H641,7,0)</f>
        <v>Jim Adams</v>
      </c>
      <c r="AH633">
        <f>VLOOKUP(A633,training_and_development!A633:H636,8,0)</f>
        <v>4</v>
      </c>
    </row>
    <row r="634" spans="1:34" x14ac:dyDescent="0.25">
      <c r="A634">
        <v>1633</v>
      </c>
      <c r="B634" t="s">
        <v>20906</v>
      </c>
      <c r="C634" s="1">
        <v>43395</v>
      </c>
      <c r="D634" s="8">
        <v>43537</v>
      </c>
      <c r="E634" t="s">
        <v>47</v>
      </c>
      <c r="F634" t="s">
        <v>2326</v>
      </c>
      <c r="G634" t="s">
        <v>26543</v>
      </c>
      <c r="H634" t="s">
        <v>40</v>
      </c>
      <c r="I634" t="s">
        <v>741</v>
      </c>
      <c r="J634" t="s">
        <v>28</v>
      </c>
      <c r="K634" t="s">
        <v>51</v>
      </c>
      <c r="L634" t="s">
        <v>30</v>
      </c>
      <c r="M634" t="s">
        <v>74</v>
      </c>
      <c r="N634" s="20" t="s">
        <v>2328</v>
      </c>
      <c r="O634" t="s">
        <v>118</v>
      </c>
      <c r="P634" t="s">
        <v>68</v>
      </c>
      <c r="Q634" s="2">
        <v>34459</v>
      </c>
      <c r="R634" t="s">
        <v>33</v>
      </c>
      <c r="S634" t="s">
        <v>64</v>
      </c>
      <c r="T634" t="s">
        <v>35</v>
      </c>
      <c r="U634" s="3">
        <v>94379</v>
      </c>
      <c r="V634" t="s">
        <v>71</v>
      </c>
      <c r="W634" t="s">
        <v>37</v>
      </c>
      <c r="X634" t="s">
        <v>38</v>
      </c>
      <c r="Y634">
        <v>3</v>
      </c>
      <c r="Z634">
        <f>VLOOKUP(A634,Table3[],3,0)</f>
        <v>4</v>
      </c>
      <c r="AA634">
        <f>VLOOKUP(A634,'employee_engagement survey data'!A634:E1098,4,0)</f>
        <v>3</v>
      </c>
      <c r="AB634">
        <f>VLOOKUP(A634,'employee_engagement survey data'!A634:E873,5,0)</f>
        <v>2</v>
      </c>
      <c r="AC634" t="str">
        <f>VLOOKUP(A634,training_and_development!A634:F671,3,0)</f>
        <v>Project Management</v>
      </c>
      <c r="AD634" t="str">
        <f>VLOOKUP(A634,training_and_development!A634:E1023,4,0)</f>
        <v>External</v>
      </c>
      <c r="AE634" t="str">
        <f>VLOOKUP(A634,training_and_development!A634:F3631,5,0)</f>
        <v>Completed</v>
      </c>
      <c r="AF634" t="str">
        <f>VLOOKUP(A634,training_and_development!A633:G653,6,0)</f>
        <v>East Allison</v>
      </c>
      <c r="AG634" t="str">
        <f>VLOOKUP(A634,training_and_development!A634:H642,7,0)</f>
        <v>Daniel Benitez</v>
      </c>
      <c r="AH634">
        <f>VLOOKUP(A634,training_and_development!A634:H637,8,0)</f>
        <v>3</v>
      </c>
    </row>
    <row r="635" spans="1:34" x14ac:dyDescent="0.25">
      <c r="A635">
        <v>1634</v>
      </c>
      <c r="B635" t="s">
        <v>20907</v>
      </c>
      <c r="C635" s="1">
        <v>44486</v>
      </c>
      <c r="D635" s="8">
        <v>44878</v>
      </c>
      <c r="E635" t="s">
        <v>47</v>
      </c>
      <c r="F635" t="s">
        <v>2329</v>
      </c>
      <c r="G635" t="s">
        <v>26543</v>
      </c>
      <c r="H635" t="s">
        <v>99</v>
      </c>
      <c r="I635" t="s">
        <v>339</v>
      </c>
      <c r="J635" t="s">
        <v>28</v>
      </c>
      <c r="K635" t="s">
        <v>29</v>
      </c>
      <c r="L635" t="s">
        <v>42</v>
      </c>
      <c r="M635" t="s">
        <v>120</v>
      </c>
      <c r="N635" s="20" t="s">
        <v>2331</v>
      </c>
      <c r="O635" t="s">
        <v>118</v>
      </c>
      <c r="P635" t="s">
        <v>32</v>
      </c>
      <c r="Q635" s="2">
        <v>27232</v>
      </c>
      <c r="R635" t="s">
        <v>33</v>
      </c>
      <c r="S635" t="s">
        <v>530</v>
      </c>
      <c r="T635" t="s">
        <v>45</v>
      </c>
      <c r="U635" s="3">
        <v>62674</v>
      </c>
      <c r="V635" t="s">
        <v>71</v>
      </c>
      <c r="W635" t="s">
        <v>79</v>
      </c>
      <c r="X635" t="s">
        <v>38</v>
      </c>
      <c r="Y635">
        <v>3</v>
      </c>
      <c r="Z635">
        <f>VLOOKUP(A635,Table3[],3,0)</f>
        <v>2</v>
      </c>
      <c r="AA635">
        <f>VLOOKUP(A635,'employee_engagement survey data'!A635:E1099,4,0)</f>
        <v>3</v>
      </c>
      <c r="AB635">
        <f>VLOOKUP(A635,'employee_engagement survey data'!A635:E874,5,0)</f>
        <v>1</v>
      </c>
      <c r="AC635" t="str">
        <f>VLOOKUP(A635,training_and_development!A635:F672,3,0)</f>
        <v>Communication Skills</v>
      </c>
      <c r="AD635" t="str">
        <f>VLOOKUP(A635,training_and_development!A635:E1024,4,0)</f>
        <v>External</v>
      </c>
      <c r="AE635" t="str">
        <f>VLOOKUP(A635,training_and_development!A635:F3632,5,0)</f>
        <v>Failed</v>
      </c>
      <c r="AF635" t="str">
        <f>VLOOKUP(A635,training_and_development!A634:G654,6,0)</f>
        <v>Donnaport</v>
      </c>
      <c r="AG635" t="str">
        <f>VLOOKUP(A635,training_and_development!A635:H643,7,0)</f>
        <v>Amber Waters</v>
      </c>
      <c r="AH635">
        <f>VLOOKUP(A635,training_and_development!A635:H638,8,0)</f>
        <v>3</v>
      </c>
    </row>
    <row r="636" spans="1:34" x14ac:dyDescent="0.25">
      <c r="A636">
        <v>1635</v>
      </c>
      <c r="B636" t="s">
        <v>20908</v>
      </c>
      <c r="C636" s="1">
        <v>44488</v>
      </c>
      <c r="D636" s="8">
        <v>45026</v>
      </c>
      <c r="E636" t="s">
        <v>47</v>
      </c>
      <c r="F636" t="s">
        <v>2332</v>
      </c>
      <c r="G636" t="s">
        <v>26543</v>
      </c>
      <c r="H636" t="s">
        <v>61</v>
      </c>
      <c r="I636" t="s">
        <v>339</v>
      </c>
      <c r="J636" t="s">
        <v>50</v>
      </c>
      <c r="K636" t="s">
        <v>29</v>
      </c>
      <c r="L636" t="s">
        <v>42</v>
      </c>
      <c r="M636" t="s">
        <v>100</v>
      </c>
      <c r="N636" s="20" t="s">
        <v>2334</v>
      </c>
      <c r="O636" t="s">
        <v>118</v>
      </c>
      <c r="P636" t="s">
        <v>1035</v>
      </c>
      <c r="Q636" s="2">
        <v>32412</v>
      </c>
      <c r="R636" t="s">
        <v>33</v>
      </c>
      <c r="S636" t="s">
        <v>1035</v>
      </c>
      <c r="T636" t="s">
        <v>45</v>
      </c>
      <c r="U636" s="3">
        <v>18618</v>
      </c>
      <c r="V636" t="s">
        <v>46</v>
      </c>
      <c r="W636" t="s">
        <v>59</v>
      </c>
      <c r="X636" t="s">
        <v>38</v>
      </c>
      <c r="Y636">
        <v>3</v>
      </c>
      <c r="Z636">
        <f>VLOOKUP(A636,Table3[],3,0)</f>
        <v>4</v>
      </c>
      <c r="AA636">
        <f>VLOOKUP(A636,'employee_engagement survey data'!A636:E1100,4,0)</f>
        <v>4</v>
      </c>
      <c r="AB636">
        <f>VLOOKUP(A636,'employee_engagement survey data'!A636:E875,5,0)</f>
        <v>2</v>
      </c>
      <c r="AC636" t="str">
        <f>VLOOKUP(A636,training_and_development!A636:F673,3,0)</f>
        <v>Leadership Development</v>
      </c>
      <c r="AD636" t="str">
        <f>VLOOKUP(A636,training_and_development!A636:E1025,4,0)</f>
        <v>External</v>
      </c>
      <c r="AE636" t="str">
        <f>VLOOKUP(A636,training_and_development!A636:F3633,5,0)</f>
        <v>Completed</v>
      </c>
      <c r="AF636" t="str">
        <f>VLOOKUP(A636,training_and_development!A635:G655,6,0)</f>
        <v>Port Mark</v>
      </c>
      <c r="AG636" t="str">
        <f>VLOOKUP(A636,training_and_development!A636:H644,7,0)</f>
        <v>Christina Moore</v>
      </c>
      <c r="AH636">
        <f>VLOOKUP(A636,training_and_development!A636:H639,8,0)</f>
        <v>3</v>
      </c>
    </row>
    <row r="637" spans="1:34" x14ac:dyDescent="0.25">
      <c r="A637">
        <v>1636</v>
      </c>
      <c r="B637" t="s">
        <v>20909</v>
      </c>
      <c r="C637" s="1">
        <v>43389</v>
      </c>
      <c r="D637" s="8">
        <v>43451</v>
      </c>
      <c r="E637" t="s">
        <v>2335</v>
      </c>
      <c r="F637" t="s">
        <v>2336</v>
      </c>
      <c r="G637" t="s">
        <v>26543</v>
      </c>
      <c r="H637" t="s">
        <v>96</v>
      </c>
      <c r="I637" t="s">
        <v>339</v>
      </c>
      <c r="J637" t="s">
        <v>28</v>
      </c>
      <c r="K637" t="s">
        <v>51</v>
      </c>
      <c r="L637" t="s">
        <v>42</v>
      </c>
      <c r="M637" t="s">
        <v>74</v>
      </c>
      <c r="N637" s="20" t="s">
        <v>2338</v>
      </c>
      <c r="O637" t="s">
        <v>1093</v>
      </c>
      <c r="P637" t="s">
        <v>43</v>
      </c>
      <c r="Q637" s="2">
        <v>36106</v>
      </c>
      <c r="R637" t="s">
        <v>33</v>
      </c>
      <c r="S637" t="s">
        <v>114</v>
      </c>
      <c r="T637" t="s">
        <v>45</v>
      </c>
      <c r="U637" s="3">
        <v>6067</v>
      </c>
      <c r="V637" t="s">
        <v>36</v>
      </c>
      <c r="W637" t="s">
        <v>59</v>
      </c>
      <c r="X637" t="s">
        <v>38</v>
      </c>
      <c r="Y637">
        <v>3</v>
      </c>
      <c r="Z637">
        <f>VLOOKUP(A637,Table3[],3,0)</f>
        <v>4</v>
      </c>
      <c r="AA637">
        <f>VLOOKUP(A637,'employee_engagement survey data'!A637:E1101,4,0)</f>
        <v>5</v>
      </c>
      <c r="AB637">
        <f>VLOOKUP(A637,'employee_engagement survey data'!A637:E876,5,0)</f>
        <v>2</v>
      </c>
      <c r="AC637" t="str">
        <f>VLOOKUP(A637,training_and_development!A637:F674,3,0)</f>
        <v>Technical Skills</v>
      </c>
      <c r="AD637" t="str">
        <f>VLOOKUP(A637,training_and_development!A637:E1026,4,0)</f>
        <v>External</v>
      </c>
      <c r="AE637" t="str">
        <f>VLOOKUP(A637,training_and_development!A637:F3634,5,0)</f>
        <v>Completed</v>
      </c>
      <c r="AF637" t="str">
        <f>VLOOKUP(A637,training_and_development!A636:G656,6,0)</f>
        <v>South Sarah</v>
      </c>
      <c r="AG637" t="str">
        <f>VLOOKUP(A637,training_and_development!A637:H645,7,0)</f>
        <v>Matthew Benson</v>
      </c>
      <c r="AH637">
        <f>VLOOKUP(A637,training_and_development!A637:H640,8,0)</f>
        <v>1</v>
      </c>
    </row>
    <row r="638" spans="1:34" x14ac:dyDescent="0.25">
      <c r="A638">
        <v>1637</v>
      </c>
      <c r="B638" t="s">
        <v>20910</v>
      </c>
      <c r="C638" s="1">
        <v>43947</v>
      </c>
      <c r="D638" s="8">
        <v>44033</v>
      </c>
      <c r="E638" t="s">
        <v>2335</v>
      </c>
      <c r="F638" t="s">
        <v>2339</v>
      </c>
      <c r="G638" t="s">
        <v>26543</v>
      </c>
      <c r="H638" t="s">
        <v>40</v>
      </c>
      <c r="I638" t="s">
        <v>946</v>
      </c>
      <c r="J638" t="s">
        <v>50</v>
      </c>
      <c r="K638" t="s">
        <v>29</v>
      </c>
      <c r="L638" t="s">
        <v>42</v>
      </c>
      <c r="M638" t="s">
        <v>92</v>
      </c>
      <c r="N638" s="20" t="s">
        <v>2341</v>
      </c>
      <c r="O638" t="s">
        <v>1093</v>
      </c>
      <c r="P638" t="s">
        <v>62</v>
      </c>
      <c r="Q638" s="2">
        <v>31430</v>
      </c>
      <c r="R638" t="s">
        <v>33</v>
      </c>
      <c r="S638" t="s">
        <v>144</v>
      </c>
      <c r="T638" t="s">
        <v>45</v>
      </c>
      <c r="U638" s="3">
        <v>78952</v>
      </c>
      <c r="V638" t="s">
        <v>71</v>
      </c>
      <c r="W638" t="s">
        <v>79</v>
      </c>
      <c r="X638" t="s">
        <v>38</v>
      </c>
      <c r="Y638">
        <v>3</v>
      </c>
      <c r="Z638">
        <f>VLOOKUP(A638,Table3[],3,0)</f>
        <v>4</v>
      </c>
      <c r="AA638">
        <f>VLOOKUP(A638,'employee_engagement survey data'!A638:E1102,4,0)</f>
        <v>1</v>
      </c>
      <c r="AB638">
        <f>VLOOKUP(A638,'employee_engagement survey data'!A638:E877,5,0)</f>
        <v>2</v>
      </c>
      <c r="AC638" t="str">
        <f>VLOOKUP(A638,training_and_development!A638:F675,3,0)</f>
        <v>Customer Service</v>
      </c>
      <c r="AD638" t="str">
        <f>VLOOKUP(A638,training_and_development!A638:E1027,4,0)</f>
        <v>External</v>
      </c>
      <c r="AE638" t="str">
        <f>VLOOKUP(A638,training_and_development!A638:F3635,5,0)</f>
        <v>Failed</v>
      </c>
      <c r="AF638" t="str">
        <f>VLOOKUP(A638,training_and_development!A637:G657,6,0)</f>
        <v>Onealshire</v>
      </c>
      <c r="AG638" t="str">
        <f>VLOOKUP(A638,training_and_development!A638:H646,7,0)</f>
        <v>Daniel Taylor</v>
      </c>
      <c r="AH638">
        <f>VLOOKUP(A638,training_and_development!A638:H641,8,0)</f>
        <v>5</v>
      </c>
    </row>
    <row r="639" spans="1:34" x14ac:dyDescent="0.25">
      <c r="A639">
        <v>1638</v>
      </c>
      <c r="B639" t="s">
        <v>20911</v>
      </c>
      <c r="C639" s="1">
        <v>43852</v>
      </c>
      <c r="D639" s="8">
        <v>44860</v>
      </c>
      <c r="E639" t="s">
        <v>2335</v>
      </c>
      <c r="F639" t="s">
        <v>2342</v>
      </c>
      <c r="G639" t="s">
        <v>26543</v>
      </c>
      <c r="H639" t="s">
        <v>99</v>
      </c>
      <c r="I639" t="s">
        <v>339</v>
      </c>
      <c r="J639" t="s">
        <v>50</v>
      </c>
      <c r="K639" t="s">
        <v>51</v>
      </c>
      <c r="L639" t="s">
        <v>50</v>
      </c>
      <c r="M639" t="s">
        <v>74</v>
      </c>
      <c r="N639" s="20" t="s">
        <v>2344</v>
      </c>
      <c r="O639" t="s">
        <v>52</v>
      </c>
      <c r="P639" t="s">
        <v>32</v>
      </c>
      <c r="Q639" s="2">
        <v>34535</v>
      </c>
      <c r="R639" t="s">
        <v>33</v>
      </c>
      <c r="S639" t="s">
        <v>34</v>
      </c>
      <c r="T639" t="s">
        <v>45</v>
      </c>
      <c r="U639" s="3">
        <v>82541</v>
      </c>
      <c r="V639" t="s">
        <v>94</v>
      </c>
      <c r="W639" t="s">
        <v>79</v>
      </c>
      <c r="X639" t="s">
        <v>38</v>
      </c>
      <c r="Y639">
        <v>3</v>
      </c>
      <c r="Z639">
        <f>VLOOKUP(A639,Table3[],3,0)</f>
        <v>2</v>
      </c>
      <c r="AA639">
        <f>VLOOKUP(A639,'employee_engagement survey data'!A639:E1103,4,0)</f>
        <v>4</v>
      </c>
      <c r="AB639">
        <f>VLOOKUP(A639,'employee_engagement survey data'!A639:E878,5,0)</f>
        <v>5</v>
      </c>
      <c r="AC639" t="str">
        <f>VLOOKUP(A639,training_and_development!A639:F676,3,0)</f>
        <v>Customer Service</v>
      </c>
      <c r="AD639" t="str">
        <f>VLOOKUP(A639,training_and_development!A639:E1028,4,0)</f>
        <v>External</v>
      </c>
      <c r="AE639" t="str">
        <f>VLOOKUP(A639,training_and_development!A639:F3636,5,0)</f>
        <v>Completed</v>
      </c>
      <c r="AF639" t="str">
        <f>VLOOKUP(A639,training_and_development!A638:G658,6,0)</f>
        <v>North James</v>
      </c>
      <c r="AG639" t="str">
        <f>VLOOKUP(A639,training_and_development!A639:H647,7,0)</f>
        <v>Theodore Torres</v>
      </c>
      <c r="AH639">
        <f>VLOOKUP(A639,training_and_development!A639:H642,8,0)</f>
        <v>4</v>
      </c>
    </row>
    <row r="640" spans="1:34" x14ac:dyDescent="0.25">
      <c r="A640">
        <v>1639</v>
      </c>
      <c r="B640" t="s">
        <v>20912</v>
      </c>
      <c r="C640" s="1">
        <v>44650</v>
      </c>
      <c r="D640" s="8">
        <v>44763</v>
      </c>
      <c r="E640" t="s">
        <v>986</v>
      </c>
      <c r="F640" t="s">
        <v>2345</v>
      </c>
      <c r="G640" t="s">
        <v>26543</v>
      </c>
      <c r="H640" t="s">
        <v>40</v>
      </c>
      <c r="I640" t="s">
        <v>339</v>
      </c>
      <c r="J640" t="s">
        <v>50</v>
      </c>
      <c r="K640" t="s">
        <v>41</v>
      </c>
      <c r="L640" t="s">
        <v>50</v>
      </c>
      <c r="M640" t="s">
        <v>92</v>
      </c>
      <c r="N640" s="20" t="s">
        <v>2347</v>
      </c>
      <c r="O640" t="s">
        <v>118</v>
      </c>
      <c r="P640" t="s">
        <v>68</v>
      </c>
      <c r="Q640" s="2">
        <v>21195</v>
      </c>
      <c r="R640" t="s">
        <v>33</v>
      </c>
      <c r="S640" t="s">
        <v>78</v>
      </c>
      <c r="T640" t="s">
        <v>45</v>
      </c>
      <c r="U640" s="3">
        <v>87307</v>
      </c>
      <c r="V640" t="s">
        <v>71</v>
      </c>
      <c r="W640" t="s">
        <v>65</v>
      </c>
      <c r="X640" t="s">
        <v>38</v>
      </c>
      <c r="Y640">
        <v>3</v>
      </c>
      <c r="Z640">
        <f>VLOOKUP(A640,Table3[],3,0)</f>
        <v>1</v>
      </c>
      <c r="AA640">
        <f>VLOOKUP(A640,'employee_engagement survey data'!A640:E1104,4,0)</f>
        <v>2</v>
      </c>
      <c r="AB640">
        <f>VLOOKUP(A640,'employee_engagement survey data'!A640:E879,5,0)</f>
        <v>1</v>
      </c>
      <c r="AC640" t="str">
        <f>VLOOKUP(A640,training_and_development!A640:F677,3,0)</f>
        <v>Communication Skills</v>
      </c>
      <c r="AD640" t="str">
        <f>VLOOKUP(A640,training_and_development!A640:E1029,4,0)</f>
        <v>Internal</v>
      </c>
      <c r="AE640" t="str">
        <f>VLOOKUP(A640,training_and_development!A640:F3637,5,0)</f>
        <v>Completed</v>
      </c>
      <c r="AF640" t="str">
        <f>VLOOKUP(A640,training_and_development!A639:G659,6,0)</f>
        <v>West Tonyfurt</v>
      </c>
      <c r="AG640" t="str">
        <f>VLOOKUP(A640,training_and_development!A640:H648,7,0)</f>
        <v>James Wagner</v>
      </c>
      <c r="AH640">
        <f>VLOOKUP(A640,training_and_development!A640:H643,8,0)</f>
        <v>5</v>
      </c>
    </row>
    <row r="641" spans="1:34" x14ac:dyDescent="0.25">
      <c r="A641">
        <v>1640</v>
      </c>
      <c r="B641" t="s">
        <v>20913</v>
      </c>
      <c r="C641" s="1">
        <v>44345</v>
      </c>
      <c r="D641" s="8">
        <v>44807</v>
      </c>
      <c r="E641" t="s">
        <v>2296</v>
      </c>
      <c r="F641" t="s">
        <v>2348</v>
      </c>
      <c r="G641" t="s">
        <v>26543</v>
      </c>
      <c r="H641" t="s">
        <v>99</v>
      </c>
      <c r="I641" t="s">
        <v>339</v>
      </c>
      <c r="J641" t="s">
        <v>28</v>
      </c>
      <c r="K641" t="s">
        <v>41</v>
      </c>
      <c r="L641" t="s">
        <v>50</v>
      </c>
      <c r="M641" t="s">
        <v>120</v>
      </c>
      <c r="N641" s="20" t="s">
        <v>2350</v>
      </c>
      <c r="O641" t="s">
        <v>118</v>
      </c>
      <c r="P641" t="s">
        <v>83</v>
      </c>
      <c r="Q641" s="2">
        <v>22523</v>
      </c>
      <c r="R641" t="s">
        <v>33</v>
      </c>
      <c r="S641" t="s">
        <v>422</v>
      </c>
      <c r="T641" t="s">
        <v>35</v>
      </c>
      <c r="U641" s="3">
        <v>59443</v>
      </c>
      <c r="V641" t="s">
        <v>46</v>
      </c>
      <c r="W641" t="s">
        <v>79</v>
      </c>
      <c r="X641" t="s">
        <v>38</v>
      </c>
      <c r="Y641">
        <v>3</v>
      </c>
      <c r="Z641">
        <f>VLOOKUP(A641,Table3[],3,0)</f>
        <v>2</v>
      </c>
      <c r="AA641">
        <f>VLOOKUP(A641,'employee_engagement survey data'!A641:E1105,4,0)</f>
        <v>4</v>
      </c>
      <c r="AB641">
        <f>VLOOKUP(A641,'employee_engagement survey data'!A641:E880,5,0)</f>
        <v>1</v>
      </c>
      <c r="AC641" t="str">
        <f>VLOOKUP(A641,training_and_development!A641:F678,3,0)</f>
        <v>Communication Skills</v>
      </c>
      <c r="AD641" t="str">
        <f>VLOOKUP(A641,training_and_development!A641:E1030,4,0)</f>
        <v>Internal</v>
      </c>
      <c r="AE641" t="str">
        <f>VLOOKUP(A641,training_and_development!A641:F3638,5,0)</f>
        <v>Completed</v>
      </c>
      <c r="AF641" t="str">
        <f>VLOOKUP(A641,training_and_development!A640:G660,6,0)</f>
        <v>Port Heather</v>
      </c>
      <c r="AG641" t="str">
        <f>VLOOKUP(A641,training_and_development!A641:H649,7,0)</f>
        <v>Jennifer Bell</v>
      </c>
      <c r="AH641">
        <f>VLOOKUP(A641,training_and_development!A641:H644,8,0)</f>
        <v>1</v>
      </c>
    </row>
    <row r="642" spans="1:34" x14ac:dyDescent="0.25">
      <c r="A642">
        <v>1641</v>
      </c>
      <c r="B642" t="s">
        <v>20914</v>
      </c>
      <c r="C642" s="1">
        <v>44994</v>
      </c>
      <c r="D642" s="8">
        <v>45076</v>
      </c>
      <c r="E642" t="s">
        <v>2296</v>
      </c>
      <c r="F642" t="s">
        <v>2351</v>
      </c>
      <c r="G642" t="s">
        <v>26543</v>
      </c>
      <c r="H642" t="s">
        <v>87</v>
      </c>
      <c r="I642" t="s">
        <v>339</v>
      </c>
      <c r="J642" t="s">
        <v>42</v>
      </c>
      <c r="K642" t="s">
        <v>29</v>
      </c>
      <c r="L642" t="s">
        <v>30</v>
      </c>
      <c r="M642" t="s">
        <v>120</v>
      </c>
      <c r="N642" s="20" t="s">
        <v>2353</v>
      </c>
      <c r="O642" t="s">
        <v>118</v>
      </c>
      <c r="P642" t="s">
        <v>68</v>
      </c>
      <c r="Q642" s="2">
        <v>32787</v>
      </c>
      <c r="R642" t="s">
        <v>33</v>
      </c>
      <c r="S642" t="s">
        <v>64</v>
      </c>
      <c r="T642" t="s">
        <v>35</v>
      </c>
      <c r="U642" s="3">
        <v>40835</v>
      </c>
      <c r="V642" t="s">
        <v>58</v>
      </c>
      <c r="W642" t="s">
        <v>65</v>
      </c>
      <c r="X642" t="s">
        <v>38</v>
      </c>
      <c r="Y642">
        <v>3</v>
      </c>
      <c r="Z642">
        <f>VLOOKUP(A642,Table3[],3,0)</f>
        <v>5</v>
      </c>
      <c r="AA642">
        <f>VLOOKUP(A642,'employee_engagement survey data'!A642:E1106,4,0)</f>
        <v>4</v>
      </c>
      <c r="AB642">
        <f>VLOOKUP(A642,'employee_engagement survey data'!A642:E881,5,0)</f>
        <v>4</v>
      </c>
      <c r="AC642" t="str">
        <f>VLOOKUP(A642,training_and_development!A642:F679,3,0)</f>
        <v>Project Management</v>
      </c>
      <c r="AD642" t="str">
        <f>VLOOKUP(A642,training_and_development!A642:E1031,4,0)</f>
        <v>External</v>
      </c>
      <c r="AE642" t="str">
        <f>VLOOKUP(A642,training_and_development!A642:F3639,5,0)</f>
        <v>Completed</v>
      </c>
      <c r="AF642" t="str">
        <f>VLOOKUP(A642,training_and_development!A641:G661,6,0)</f>
        <v>Tylermouth</v>
      </c>
      <c r="AG642" t="str">
        <f>VLOOKUP(A642,training_and_development!A642:H650,7,0)</f>
        <v>Bradley Warner</v>
      </c>
      <c r="AH642">
        <f>VLOOKUP(A642,training_and_development!A642:H645,8,0)</f>
        <v>5</v>
      </c>
    </row>
    <row r="643" spans="1:34" x14ac:dyDescent="0.25">
      <c r="A643">
        <v>1642</v>
      </c>
      <c r="B643" t="s">
        <v>20915</v>
      </c>
      <c r="C643" s="1">
        <v>43791</v>
      </c>
      <c r="D643" s="8">
        <v>43827</v>
      </c>
      <c r="E643" t="s">
        <v>2296</v>
      </c>
      <c r="F643" t="s">
        <v>2354</v>
      </c>
      <c r="G643" t="s">
        <v>26543</v>
      </c>
      <c r="H643" t="s">
        <v>49</v>
      </c>
      <c r="I643" t="s">
        <v>946</v>
      </c>
      <c r="J643" t="s">
        <v>28</v>
      </c>
      <c r="K643" t="s">
        <v>41</v>
      </c>
      <c r="L643" t="s">
        <v>42</v>
      </c>
      <c r="M643" t="s">
        <v>100</v>
      </c>
      <c r="N643" s="20" t="s">
        <v>2356</v>
      </c>
      <c r="O643" t="s">
        <v>118</v>
      </c>
      <c r="P643" t="s">
        <v>177</v>
      </c>
      <c r="Q643" s="2">
        <v>17068</v>
      </c>
      <c r="R643" t="s">
        <v>33</v>
      </c>
      <c r="S643" t="s">
        <v>217</v>
      </c>
      <c r="T643" t="s">
        <v>35</v>
      </c>
      <c r="U643" s="3">
        <v>9049</v>
      </c>
      <c r="V643" t="s">
        <v>71</v>
      </c>
      <c r="W643" t="s">
        <v>59</v>
      </c>
      <c r="X643" t="s">
        <v>38</v>
      </c>
      <c r="Y643">
        <v>3</v>
      </c>
      <c r="Z643">
        <f>VLOOKUP(A643,Table3[],3,0)</f>
        <v>3</v>
      </c>
      <c r="AA643">
        <f>VLOOKUP(A643,'employee_engagement survey data'!A643:E1107,4,0)</f>
        <v>2</v>
      </c>
      <c r="AB643">
        <f>VLOOKUP(A643,'employee_engagement survey data'!A643:E882,5,0)</f>
        <v>2</v>
      </c>
      <c r="AC643" t="str">
        <f>VLOOKUP(A643,training_and_development!A643:F680,3,0)</f>
        <v>Customer Service</v>
      </c>
      <c r="AD643" t="str">
        <f>VLOOKUP(A643,training_and_development!A643:E1032,4,0)</f>
        <v>External</v>
      </c>
      <c r="AE643" t="str">
        <f>VLOOKUP(A643,training_and_development!A643:F3640,5,0)</f>
        <v>Completed</v>
      </c>
      <c r="AF643" t="str">
        <f>VLOOKUP(A643,training_and_development!A642:G662,6,0)</f>
        <v>Lake Andrea</v>
      </c>
      <c r="AG643" t="str">
        <f>VLOOKUP(A643,training_and_development!A643:H651,7,0)</f>
        <v>Joseph Steele</v>
      </c>
      <c r="AH643">
        <f>VLOOKUP(A643,training_and_development!A643:H646,8,0)</f>
        <v>3</v>
      </c>
    </row>
    <row r="644" spans="1:34" x14ac:dyDescent="0.25">
      <c r="A644">
        <v>1643</v>
      </c>
      <c r="B644" t="s">
        <v>20916</v>
      </c>
      <c r="C644" s="1">
        <v>43562</v>
      </c>
      <c r="D644" s="8">
        <v>44187</v>
      </c>
      <c r="E644" t="s">
        <v>47</v>
      </c>
      <c r="F644" t="s">
        <v>2357</v>
      </c>
      <c r="G644" t="s">
        <v>26543</v>
      </c>
      <c r="H644" t="s">
        <v>96</v>
      </c>
      <c r="I644" t="s">
        <v>339</v>
      </c>
      <c r="J644" t="s">
        <v>50</v>
      </c>
      <c r="K644" t="s">
        <v>41</v>
      </c>
      <c r="L644" t="s">
        <v>50</v>
      </c>
      <c r="M644" t="s">
        <v>74</v>
      </c>
      <c r="N644" s="20" t="s">
        <v>2359</v>
      </c>
      <c r="O644" t="s">
        <v>118</v>
      </c>
      <c r="P644" t="s">
        <v>43</v>
      </c>
      <c r="Q644" s="2">
        <v>29725</v>
      </c>
      <c r="R644" t="s">
        <v>33</v>
      </c>
      <c r="S644" t="s">
        <v>4</v>
      </c>
      <c r="T644" t="s">
        <v>45</v>
      </c>
      <c r="U644" s="3">
        <v>12567</v>
      </c>
      <c r="V644" t="s">
        <v>58</v>
      </c>
      <c r="W644" t="s">
        <v>37</v>
      </c>
      <c r="X644" t="s">
        <v>38</v>
      </c>
      <c r="Y644">
        <v>3</v>
      </c>
      <c r="Z644">
        <f>VLOOKUP(A644,Table3[],3,0)</f>
        <v>5</v>
      </c>
      <c r="AA644">
        <f>VLOOKUP(A644,'employee_engagement survey data'!A644:E1108,4,0)</f>
        <v>3</v>
      </c>
      <c r="AB644">
        <f>VLOOKUP(A644,'employee_engagement survey data'!A644:E883,5,0)</f>
        <v>4</v>
      </c>
      <c r="AC644" t="str">
        <f>VLOOKUP(A644,training_and_development!A644:F681,3,0)</f>
        <v>Technical Skills</v>
      </c>
      <c r="AD644" t="str">
        <f>VLOOKUP(A644,training_and_development!A644:E1033,4,0)</f>
        <v>External</v>
      </c>
      <c r="AE644" t="str">
        <f>VLOOKUP(A644,training_and_development!A644:F3641,5,0)</f>
        <v>Completed</v>
      </c>
      <c r="AF644" t="str">
        <f>VLOOKUP(A644,training_and_development!A643:G663,6,0)</f>
        <v>Farleychester</v>
      </c>
      <c r="AG644" t="str">
        <f>VLOOKUP(A644,training_and_development!A644:H652,7,0)</f>
        <v>Linda Strong</v>
      </c>
      <c r="AH644">
        <f>VLOOKUP(A644,training_and_development!A644:H647,8,0)</f>
        <v>3</v>
      </c>
    </row>
    <row r="645" spans="1:34" x14ac:dyDescent="0.25">
      <c r="A645">
        <v>1644</v>
      </c>
      <c r="B645" t="s">
        <v>20917</v>
      </c>
      <c r="C645" s="1">
        <v>45008</v>
      </c>
      <c r="D645" s="8">
        <v>45013</v>
      </c>
      <c r="E645" t="s">
        <v>47</v>
      </c>
      <c r="F645" t="s">
        <v>2360</v>
      </c>
      <c r="G645" t="s">
        <v>26543</v>
      </c>
      <c r="H645" t="s">
        <v>61</v>
      </c>
      <c r="I645" t="s">
        <v>946</v>
      </c>
      <c r="J645" t="s">
        <v>28</v>
      </c>
      <c r="K645" t="s">
        <v>29</v>
      </c>
      <c r="L645" t="s">
        <v>30</v>
      </c>
      <c r="M645" t="s">
        <v>120</v>
      </c>
      <c r="N645" s="20" t="s">
        <v>2362</v>
      </c>
      <c r="O645" t="s">
        <v>118</v>
      </c>
      <c r="P645" t="s">
        <v>43</v>
      </c>
      <c r="Q645" s="2">
        <v>36804</v>
      </c>
      <c r="R645" t="s">
        <v>33</v>
      </c>
      <c r="S645" t="s">
        <v>144</v>
      </c>
      <c r="T645" t="s">
        <v>45</v>
      </c>
      <c r="U645" s="3">
        <v>94154</v>
      </c>
      <c r="V645" t="s">
        <v>58</v>
      </c>
      <c r="W645" t="s">
        <v>37</v>
      </c>
      <c r="X645" t="s">
        <v>38</v>
      </c>
      <c r="Y645">
        <v>3</v>
      </c>
      <c r="Z645">
        <f>VLOOKUP(A645,Table3[],3,0)</f>
        <v>3</v>
      </c>
      <c r="AA645">
        <f>VLOOKUP(A645,'employee_engagement survey data'!A645:E1109,4,0)</f>
        <v>1</v>
      </c>
      <c r="AB645">
        <f>VLOOKUP(A645,'employee_engagement survey data'!A645:E884,5,0)</f>
        <v>1</v>
      </c>
      <c r="AC645" t="str">
        <f>VLOOKUP(A645,training_and_development!A645:F682,3,0)</f>
        <v>Customer Service</v>
      </c>
      <c r="AD645" t="str">
        <f>VLOOKUP(A645,training_and_development!A645:E1034,4,0)</f>
        <v>External</v>
      </c>
      <c r="AE645" t="str">
        <f>VLOOKUP(A645,training_and_development!A645:F3642,5,0)</f>
        <v>Failed</v>
      </c>
      <c r="AF645" t="str">
        <f>VLOOKUP(A645,training_and_development!A644:G664,6,0)</f>
        <v>East Victoria</v>
      </c>
      <c r="AG645" t="str">
        <f>VLOOKUP(A645,training_and_development!A645:H653,7,0)</f>
        <v>Lindsay Parker</v>
      </c>
      <c r="AH645">
        <f>VLOOKUP(A645,training_and_development!A645:H648,8,0)</f>
        <v>4</v>
      </c>
    </row>
    <row r="646" spans="1:34" x14ac:dyDescent="0.25">
      <c r="A646">
        <v>1645</v>
      </c>
      <c r="B646" t="s">
        <v>20918</v>
      </c>
      <c r="C646" s="1">
        <v>44245</v>
      </c>
      <c r="D646" s="8">
        <v>44862</v>
      </c>
      <c r="E646" t="s">
        <v>47</v>
      </c>
      <c r="F646" t="s">
        <v>2363</v>
      </c>
      <c r="G646" t="s">
        <v>26543</v>
      </c>
      <c r="H646" t="s">
        <v>73</v>
      </c>
      <c r="I646" t="s">
        <v>946</v>
      </c>
      <c r="J646" t="s">
        <v>42</v>
      </c>
      <c r="K646" t="s">
        <v>41</v>
      </c>
      <c r="L646" t="s">
        <v>30</v>
      </c>
      <c r="M646" t="s">
        <v>92</v>
      </c>
      <c r="N646" s="20" t="s">
        <v>2365</v>
      </c>
      <c r="O646" t="s">
        <v>118</v>
      </c>
      <c r="P646" t="s">
        <v>146</v>
      </c>
      <c r="Q646" s="2">
        <v>27747</v>
      </c>
      <c r="R646" t="s">
        <v>33</v>
      </c>
      <c r="S646" t="s">
        <v>85</v>
      </c>
      <c r="T646" t="s">
        <v>45</v>
      </c>
      <c r="U646" s="3">
        <v>42258</v>
      </c>
      <c r="V646" t="s">
        <v>46</v>
      </c>
      <c r="W646" t="s">
        <v>37</v>
      </c>
      <c r="X646" t="s">
        <v>38</v>
      </c>
      <c r="Y646">
        <v>3</v>
      </c>
      <c r="Z646">
        <f>VLOOKUP(A646,Table3[],3,0)</f>
        <v>5</v>
      </c>
      <c r="AA646">
        <f>VLOOKUP(A646,'employee_engagement survey data'!A646:E1110,4,0)</f>
        <v>5</v>
      </c>
      <c r="AB646">
        <f>VLOOKUP(A646,'employee_engagement survey data'!A646:E885,5,0)</f>
        <v>5</v>
      </c>
      <c r="AC646" t="str">
        <f>VLOOKUP(A646,training_and_development!A646:F683,3,0)</f>
        <v>Technical Skills</v>
      </c>
      <c r="AD646" t="str">
        <f>VLOOKUP(A646,training_and_development!A646:E1035,4,0)</f>
        <v>External</v>
      </c>
      <c r="AE646" t="str">
        <f>VLOOKUP(A646,training_and_development!A646:F3643,5,0)</f>
        <v>Completed</v>
      </c>
      <c r="AF646" t="str">
        <f>VLOOKUP(A646,training_and_development!A645:G665,6,0)</f>
        <v>New Jeffrey</v>
      </c>
      <c r="AG646" t="str">
        <f>VLOOKUP(A646,training_and_development!A646:H654,7,0)</f>
        <v>Nicole Horn</v>
      </c>
      <c r="AH646">
        <f>VLOOKUP(A646,training_and_development!A646:H649,8,0)</f>
        <v>1</v>
      </c>
    </row>
    <row r="647" spans="1:34" x14ac:dyDescent="0.25">
      <c r="A647">
        <v>1646</v>
      </c>
      <c r="B647" t="s">
        <v>20919</v>
      </c>
      <c r="C647" s="1">
        <v>43560</v>
      </c>
      <c r="D647" s="8">
        <v>44323</v>
      </c>
      <c r="E647" t="s">
        <v>2335</v>
      </c>
      <c r="F647" t="s">
        <v>2366</v>
      </c>
      <c r="G647" t="s">
        <v>26543</v>
      </c>
      <c r="H647" t="s">
        <v>96</v>
      </c>
      <c r="I647" t="s">
        <v>339</v>
      </c>
      <c r="J647" t="s">
        <v>28</v>
      </c>
      <c r="K647" t="s">
        <v>29</v>
      </c>
      <c r="L647" t="s">
        <v>50</v>
      </c>
      <c r="M647" t="s">
        <v>120</v>
      </c>
      <c r="N647" s="20" t="s">
        <v>2368</v>
      </c>
      <c r="O647" t="s">
        <v>1093</v>
      </c>
      <c r="P647" t="s">
        <v>53</v>
      </c>
      <c r="Q647" s="2">
        <v>31945</v>
      </c>
      <c r="R647" t="s">
        <v>33</v>
      </c>
      <c r="S647" t="s">
        <v>85</v>
      </c>
      <c r="T647" t="s">
        <v>45</v>
      </c>
      <c r="U647" s="3">
        <v>74220</v>
      </c>
      <c r="V647" t="s">
        <v>71</v>
      </c>
      <c r="W647" t="s">
        <v>79</v>
      </c>
      <c r="X647" t="s">
        <v>38</v>
      </c>
      <c r="Y647">
        <v>3</v>
      </c>
      <c r="Z647">
        <f>VLOOKUP(A647,Table3[],3,0)</f>
        <v>2</v>
      </c>
      <c r="AA647">
        <f>VLOOKUP(A647,'employee_engagement survey data'!A647:E1111,4,0)</f>
        <v>2</v>
      </c>
      <c r="AB647">
        <f>VLOOKUP(A647,'employee_engagement survey data'!A647:E886,5,0)</f>
        <v>1</v>
      </c>
      <c r="AC647" t="str">
        <f>VLOOKUP(A647,training_and_development!A647:F684,3,0)</f>
        <v>Customer Service</v>
      </c>
      <c r="AD647" t="str">
        <f>VLOOKUP(A647,training_and_development!A647:E1036,4,0)</f>
        <v>Internal</v>
      </c>
      <c r="AE647" t="str">
        <f>VLOOKUP(A647,training_and_development!A647:F3644,5,0)</f>
        <v>Completed</v>
      </c>
      <c r="AF647" t="str">
        <f>VLOOKUP(A647,training_and_development!A646:G666,6,0)</f>
        <v>North Robertville</v>
      </c>
      <c r="AG647" t="str">
        <f>VLOOKUP(A647,training_and_development!A647:H655,7,0)</f>
        <v>Joseph Hill</v>
      </c>
      <c r="AH647">
        <f>VLOOKUP(A647,training_and_development!A647:H650,8,0)</f>
        <v>5</v>
      </c>
    </row>
    <row r="648" spans="1:34" x14ac:dyDescent="0.25">
      <c r="A648">
        <v>1647</v>
      </c>
      <c r="B648" t="s">
        <v>20920</v>
      </c>
      <c r="C648" s="1">
        <v>43761</v>
      </c>
      <c r="D648" s="8">
        <v>44751</v>
      </c>
      <c r="E648" t="s">
        <v>2335</v>
      </c>
      <c r="F648" t="s">
        <v>2369</v>
      </c>
      <c r="G648" t="s">
        <v>26543</v>
      </c>
      <c r="H648" t="s">
        <v>40</v>
      </c>
      <c r="I648" t="s">
        <v>339</v>
      </c>
      <c r="J648" t="s">
        <v>28</v>
      </c>
      <c r="K648" t="s">
        <v>51</v>
      </c>
      <c r="L648" t="s">
        <v>42</v>
      </c>
      <c r="M648" t="s">
        <v>74</v>
      </c>
      <c r="N648" s="20" t="s">
        <v>2371</v>
      </c>
      <c r="O648" t="s">
        <v>118</v>
      </c>
      <c r="P648" t="s">
        <v>186</v>
      </c>
      <c r="Q648" s="2">
        <v>31446</v>
      </c>
      <c r="R648" t="s">
        <v>33</v>
      </c>
      <c r="S648" t="s">
        <v>144</v>
      </c>
      <c r="T648" t="s">
        <v>45</v>
      </c>
      <c r="U648" s="3">
        <v>47015</v>
      </c>
      <c r="V648" t="s">
        <v>71</v>
      </c>
      <c r="W648" t="s">
        <v>37</v>
      </c>
      <c r="X648" t="s">
        <v>38</v>
      </c>
      <c r="Y648">
        <v>3</v>
      </c>
      <c r="Z648">
        <f>VLOOKUP(A648,Table3[],3,0)</f>
        <v>4</v>
      </c>
      <c r="AA648">
        <f>VLOOKUP(A648,'employee_engagement survey data'!A648:E1112,4,0)</f>
        <v>2</v>
      </c>
      <c r="AB648">
        <f>VLOOKUP(A648,'employee_engagement survey data'!A648:E887,5,0)</f>
        <v>5</v>
      </c>
      <c r="AC648" t="str">
        <f>VLOOKUP(A648,training_and_development!A648:F685,3,0)</f>
        <v>Communication Skills</v>
      </c>
      <c r="AD648" t="str">
        <f>VLOOKUP(A648,training_and_development!A648:E1037,4,0)</f>
        <v>External</v>
      </c>
      <c r="AE648" t="str">
        <f>VLOOKUP(A648,training_and_development!A648:F3645,5,0)</f>
        <v>Completed</v>
      </c>
      <c r="AF648" t="str">
        <f>VLOOKUP(A648,training_and_development!A647:G667,6,0)</f>
        <v>Lancemouth</v>
      </c>
      <c r="AG648" t="str">
        <f>VLOOKUP(A648,training_and_development!A648:H656,7,0)</f>
        <v>Melissa Wood</v>
      </c>
      <c r="AH648">
        <f>VLOOKUP(A648,training_and_development!A648:H651,8,0)</f>
        <v>5</v>
      </c>
    </row>
    <row r="649" spans="1:34" x14ac:dyDescent="0.25">
      <c r="A649">
        <v>1648</v>
      </c>
      <c r="B649" t="s">
        <v>20921</v>
      </c>
      <c r="C649" s="1">
        <v>44330</v>
      </c>
      <c r="D649" s="8" t="s">
        <v>16975</v>
      </c>
      <c r="E649" t="s">
        <v>2335</v>
      </c>
      <c r="F649" t="s">
        <v>2372</v>
      </c>
      <c r="G649" t="s">
        <v>26543</v>
      </c>
      <c r="H649" t="s">
        <v>99</v>
      </c>
      <c r="I649" t="s">
        <v>339</v>
      </c>
      <c r="J649" t="s">
        <v>42</v>
      </c>
      <c r="K649" t="s">
        <v>29</v>
      </c>
      <c r="L649" t="s">
        <v>42</v>
      </c>
      <c r="M649" t="s">
        <v>31</v>
      </c>
      <c r="N649" s="20" t="s">
        <v>16975</v>
      </c>
      <c r="O649" t="s">
        <v>52</v>
      </c>
      <c r="P649" t="s">
        <v>43</v>
      </c>
      <c r="Q649" s="2">
        <v>28356</v>
      </c>
      <c r="R649" t="s">
        <v>33</v>
      </c>
      <c r="S649" t="s">
        <v>70</v>
      </c>
      <c r="T649" t="s">
        <v>45</v>
      </c>
      <c r="U649" s="3">
        <v>96848</v>
      </c>
      <c r="V649" t="s">
        <v>36</v>
      </c>
      <c r="W649" t="s">
        <v>59</v>
      </c>
      <c r="X649" t="s">
        <v>38</v>
      </c>
      <c r="Y649">
        <v>3</v>
      </c>
      <c r="Z649">
        <f>VLOOKUP(A649,Table3[],3,0)</f>
        <v>4</v>
      </c>
      <c r="AA649">
        <f>VLOOKUP(A649,'employee_engagement survey data'!A649:E1113,4,0)</f>
        <v>4</v>
      </c>
      <c r="AB649">
        <f>VLOOKUP(A649,'employee_engagement survey data'!A649:E888,5,0)</f>
        <v>5</v>
      </c>
      <c r="AC649" t="str">
        <f>VLOOKUP(A649,training_and_development!A649:F686,3,0)</f>
        <v>Project Management</v>
      </c>
      <c r="AD649" t="str">
        <f>VLOOKUP(A649,training_and_development!A649:E1038,4,0)</f>
        <v>External</v>
      </c>
      <c r="AE649" t="str">
        <f>VLOOKUP(A649,training_and_development!A649:F3646,5,0)</f>
        <v>Completed</v>
      </c>
      <c r="AF649" t="str">
        <f>VLOOKUP(A649,training_and_development!A648:G668,6,0)</f>
        <v>West Dawntown</v>
      </c>
      <c r="AG649" t="str">
        <f>VLOOKUP(A649,training_and_development!A649:H657,7,0)</f>
        <v>Kevin Palmer</v>
      </c>
      <c r="AH649">
        <f>VLOOKUP(A649,training_and_development!A649:H652,8,0)</f>
        <v>1</v>
      </c>
    </row>
    <row r="650" spans="1:34" x14ac:dyDescent="0.25">
      <c r="A650">
        <v>1649</v>
      </c>
      <c r="B650" t="s">
        <v>20922</v>
      </c>
      <c r="C650" s="1">
        <v>43543</v>
      </c>
      <c r="D650" s="8" t="s">
        <v>16975</v>
      </c>
      <c r="E650" t="s">
        <v>984</v>
      </c>
      <c r="F650" t="s">
        <v>2373</v>
      </c>
      <c r="G650" t="s">
        <v>26543</v>
      </c>
      <c r="H650" t="s">
        <v>73</v>
      </c>
      <c r="I650" t="s">
        <v>339</v>
      </c>
      <c r="J650" t="s">
        <v>50</v>
      </c>
      <c r="K650" t="s">
        <v>41</v>
      </c>
      <c r="L650" t="s">
        <v>42</v>
      </c>
      <c r="M650" t="s">
        <v>31</v>
      </c>
      <c r="N650" s="20" t="s">
        <v>16975</v>
      </c>
      <c r="O650" t="s">
        <v>118</v>
      </c>
      <c r="P650" t="s">
        <v>177</v>
      </c>
      <c r="Q650" s="2">
        <v>23446</v>
      </c>
      <c r="R650" t="s">
        <v>89</v>
      </c>
      <c r="S650" t="s">
        <v>194</v>
      </c>
      <c r="T650" t="s">
        <v>45</v>
      </c>
      <c r="U650" s="3">
        <v>87451</v>
      </c>
      <c r="V650" t="s">
        <v>36</v>
      </c>
      <c r="W650" t="s">
        <v>59</v>
      </c>
      <c r="X650" t="s">
        <v>38</v>
      </c>
      <c r="Y650">
        <v>3</v>
      </c>
      <c r="Z650">
        <f>VLOOKUP(A650,Table3[],3,0)</f>
        <v>3</v>
      </c>
      <c r="AA650">
        <f>VLOOKUP(A650,'employee_engagement survey data'!A650:E1114,4,0)</f>
        <v>1</v>
      </c>
      <c r="AB650">
        <f>VLOOKUP(A650,'employee_engagement survey data'!A650:E889,5,0)</f>
        <v>2</v>
      </c>
      <c r="AC650" t="str">
        <f>VLOOKUP(A650,training_and_development!A650:F687,3,0)</f>
        <v>Leadership Development</v>
      </c>
      <c r="AD650" t="str">
        <f>VLOOKUP(A650,training_and_development!A650:E1039,4,0)</f>
        <v>Internal</v>
      </c>
      <c r="AE650" t="str">
        <f>VLOOKUP(A650,training_and_development!A650:F3647,5,0)</f>
        <v>Completed</v>
      </c>
      <c r="AF650" t="str">
        <f>VLOOKUP(A650,training_and_development!A649:G669,6,0)</f>
        <v>New David</v>
      </c>
      <c r="AG650" t="str">
        <f>VLOOKUP(A650,training_and_development!A650:H658,7,0)</f>
        <v>Lisa Kennedy MD</v>
      </c>
      <c r="AH650">
        <f>VLOOKUP(A650,training_and_development!A650:H653,8,0)</f>
        <v>5</v>
      </c>
    </row>
    <row r="651" spans="1:34" x14ac:dyDescent="0.25">
      <c r="A651">
        <v>1650</v>
      </c>
      <c r="B651" t="s">
        <v>20923</v>
      </c>
      <c r="C651" s="1">
        <v>43593</v>
      </c>
      <c r="D651" s="8">
        <v>44105</v>
      </c>
      <c r="E651" t="s">
        <v>986</v>
      </c>
      <c r="F651" t="s">
        <v>2374</v>
      </c>
      <c r="G651" t="s">
        <v>26543</v>
      </c>
      <c r="H651" t="s">
        <v>87</v>
      </c>
      <c r="I651" t="s">
        <v>339</v>
      </c>
      <c r="J651" t="s">
        <v>42</v>
      </c>
      <c r="K651" t="s">
        <v>29</v>
      </c>
      <c r="L651" t="s">
        <v>30</v>
      </c>
      <c r="M651" t="s">
        <v>92</v>
      </c>
      <c r="N651" s="20" t="s">
        <v>2376</v>
      </c>
      <c r="O651" t="s">
        <v>118</v>
      </c>
      <c r="P651" t="s">
        <v>83</v>
      </c>
      <c r="Q651" s="2">
        <v>16860</v>
      </c>
      <c r="R651" t="s">
        <v>33</v>
      </c>
      <c r="S651" t="s">
        <v>78</v>
      </c>
      <c r="T651" t="s">
        <v>45</v>
      </c>
      <c r="U651" s="3">
        <v>29739</v>
      </c>
      <c r="V651" t="s">
        <v>94</v>
      </c>
      <c r="W651" t="s">
        <v>37</v>
      </c>
      <c r="X651" t="s">
        <v>38</v>
      </c>
      <c r="Y651">
        <v>3</v>
      </c>
      <c r="Z651">
        <f>VLOOKUP(A651,Table3[],3,0)</f>
        <v>5</v>
      </c>
      <c r="AA651">
        <f>VLOOKUP(A651,'employee_engagement survey data'!A651:E1115,4,0)</f>
        <v>1</v>
      </c>
      <c r="AB651">
        <f>VLOOKUP(A651,'employee_engagement survey data'!A651:E890,5,0)</f>
        <v>3</v>
      </c>
      <c r="AC651" t="str">
        <f>VLOOKUP(A651,training_and_development!A651:F688,3,0)</f>
        <v>Leadership Development</v>
      </c>
      <c r="AD651" t="str">
        <f>VLOOKUP(A651,training_and_development!A651:E1040,4,0)</f>
        <v>Internal</v>
      </c>
      <c r="AE651" t="str">
        <f>VLOOKUP(A651,training_and_development!A651:F3648,5,0)</f>
        <v>Completed</v>
      </c>
      <c r="AF651" t="str">
        <f>VLOOKUP(A651,training_and_development!A650:G670,6,0)</f>
        <v>Robertfort</v>
      </c>
      <c r="AG651" t="str">
        <f>VLOOKUP(A651,training_and_development!A651:H659,7,0)</f>
        <v>Angela Lewis</v>
      </c>
      <c r="AH651">
        <f>VLOOKUP(A651,training_and_development!A651:H654,8,0)</f>
        <v>3</v>
      </c>
    </row>
    <row r="652" spans="1:34" x14ac:dyDescent="0.25">
      <c r="A652">
        <v>1651</v>
      </c>
      <c r="B652" t="s">
        <v>20924</v>
      </c>
      <c r="C652" s="1">
        <v>43743</v>
      </c>
      <c r="D652" s="8">
        <v>45067</v>
      </c>
      <c r="E652" t="s">
        <v>2296</v>
      </c>
      <c r="F652" t="s">
        <v>2377</v>
      </c>
      <c r="G652" t="s">
        <v>26543</v>
      </c>
      <c r="H652" t="s">
        <v>49</v>
      </c>
      <c r="I652" t="s">
        <v>946</v>
      </c>
      <c r="J652" t="s">
        <v>42</v>
      </c>
      <c r="K652" t="s">
        <v>41</v>
      </c>
      <c r="L652" t="s">
        <v>30</v>
      </c>
      <c r="M652" t="s">
        <v>74</v>
      </c>
      <c r="N652" s="20" t="s">
        <v>2379</v>
      </c>
      <c r="O652" t="s">
        <v>118</v>
      </c>
      <c r="P652" t="s">
        <v>43</v>
      </c>
      <c r="Q652" s="2">
        <v>33992</v>
      </c>
      <c r="R652" t="s">
        <v>33</v>
      </c>
      <c r="S652" t="s">
        <v>64</v>
      </c>
      <c r="T652" t="s">
        <v>35</v>
      </c>
      <c r="U652" s="3">
        <v>13117</v>
      </c>
      <c r="V652" t="s">
        <v>71</v>
      </c>
      <c r="W652" t="s">
        <v>37</v>
      </c>
      <c r="X652" t="s">
        <v>38</v>
      </c>
      <c r="Y652">
        <v>3</v>
      </c>
      <c r="Z652">
        <f>VLOOKUP(A652,Table3[],3,0)</f>
        <v>4</v>
      </c>
      <c r="AA652">
        <f>VLOOKUP(A652,'employee_engagement survey data'!A652:E1116,4,0)</f>
        <v>4</v>
      </c>
      <c r="AB652">
        <f>VLOOKUP(A652,'employee_engagement survey data'!A652:E891,5,0)</f>
        <v>4</v>
      </c>
      <c r="AC652" t="str">
        <f>VLOOKUP(A652,training_and_development!A652:F689,3,0)</f>
        <v>Customer Service</v>
      </c>
      <c r="AD652" t="str">
        <f>VLOOKUP(A652,training_and_development!A652:E1041,4,0)</f>
        <v>Internal</v>
      </c>
      <c r="AE652" t="str">
        <f>VLOOKUP(A652,training_and_development!A652:F3649,5,0)</f>
        <v>Completed</v>
      </c>
      <c r="AF652" t="str">
        <f>VLOOKUP(A652,training_and_development!A651:G671,6,0)</f>
        <v>Danieltown</v>
      </c>
      <c r="AG652" t="str">
        <f>VLOOKUP(A652,training_and_development!A652:H660,7,0)</f>
        <v>Leslie Howell</v>
      </c>
      <c r="AH652">
        <f>VLOOKUP(A652,training_and_development!A652:H655,8,0)</f>
        <v>5</v>
      </c>
    </row>
    <row r="653" spans="1:34" x14ac:dyDescent="0.25">
      <c r="A653">
        <v>1652</v>
      </c>
      <c r="B653" t="s">
        <v>20925</v>
      </c>
      <c r="C653" s="1">
        <v>44529</v>
      </c>
      <c r="D653" s="8">
        <v>44712</v>
      </c>
      <c r="E653" t="s">
        <v>2296</v>
      </c>
      <c r="F653" t="s">
        <v>2380</v>
      </c>
      <c r="G653" t="s">
        <v>26543</v>
      </c>
      <c r="H653" t="s">
        <v>67</v>
      </c>
      <c r="I653" t="s">
        <v>339</v>
      </c>
      <c r="J653" t="s">
        <v>50</v>
      </c>
      <c r="K653" t="s">
        <v>29</v>
      </c>
      <c r="L653" t="s">
        <v>50</v>
      </c>
      <c r="M653" t="s">
        <v>92</v>
      </c>
      <c r="N653" s="20" t="s">
        <v>2382</v>
      </c>
      <c r="O653" t="s">
        <v>118</v>
      </c>
      <c r="P653" t="s">
        <v>68</v>
      </c>
      <c r="Q653" s="2">
        <v>31199</v>
      </c>
      <c r="R653" t="s">
        <v>33</v>
      </c>
      <c r="S653" t="s">
        <v>70</v>
      </c>
      <c r="T653" t="s">
        <v>35</v>
      </c>
      <c r="U653" s="3">
        <v>2581</v>
      </c>
      <c r="V653" t="s">
        <v>36</v>
      </c>
      <c r="W653" t="s">
        <v>59</v>
      </c>
      <c r="X653" t="s">
        <v>38</v>
      </c>
      <c r="Y653">
        <v>3</v>
      </c>
      <c r="Z653">
        <f>VLOOKUP(A653,Table3[],3,0)</f>
        <v>1</v>
      </c>
      <c r="AA653">
        <f>VLOOKUP(A653,'employee_engagement survey data'!A653:E1117,4,0)</f>
        <v>4</v>
      </c>
      <c r="AB653">
        <f>VLOOKUP(A653,'employee_engagement survey data'!A653:E892,5,0)</f>
        <v>4</v>
      </c>
      <c r="AC653" t="str">
        <f>VLOOKUP(A653,training_and_development!A653:F690,3,0)</f>
        <v>Leadership Development</v>
      </c>
      <c r="AD653" t="str">
        <f>VLOOKUP(A653,training_and_development!A653:E1042,4,0)</f>
        <v>Internal</v>
      </c>
      <c r="AE653" t="str">
        <f>VLOOKUP(A653,training_and_development!A653:F3650,5,0)</f>
        <v>Completed</v>
      </c>
      <c r="AF653" t="str">
        <f>VLOOKUP(A653,training_and_development!A652:G672,6,0)</f>
        <v>Pageport</v>
      </c>
      <c r="AG653" t="str">
        <f>VLOOKUP(A653,training_and_development!A653:H661,7,0)</f>
        <v>John Watson</v>
      </c>
      <c r="AH653">
        <f>VLOOKUP(A653,training_and_development!A653:H656,8,0)</f>
        <v>4</v>
      </c>
    </row>
    <row r="654" spans="1:34" x14ac:dyDescent="0.25">
      <c r="A654">
        <v>1653</v>
      </c>
      <c r="B654" t="s">
        <v>20926</v>
      </c>
      <c r="C654" s="1">
        <v>43410</v>
      </c>
      <c r="D654" s="8">
        <v>43825</v>
      </c>
      <c r="E654" t="s">
        <v>47</v>
      </c>
      <c r="F654" t="s">
        <v>2383</v>
      </c>
      <c r="G654" t="s">
        <v>26543</v>
      </c>
      <c r="H654" t="s">
        <v>40</v>
      </c>
      <c r="I654" t="s">
        <v>339</v>
      </c>
      <c r="J654" t="s">
        <v>42</v>
      </c>
      <c r="K654" t="s">
        <v>51</v>
      </c>
      <c r="L654" t="s">
        <v>30</v>
      </c>
      <c r="M654" t="s">
        <v>74</v>
      </c>
      <c r="N654" s="20" t="s">
        <v>2385</v>
      </c>
      <c r="O654" t="s">
        <v>118</v>
      </c>
      <c r="P654" t="s">
        <v>68</v>
      </c>
      <c r="Q654" s="2">
        <v>20827</v>
      </c>
      <c r="R654" t="s">
        <v>33</v>
      </c>
      <c r="S654" t="s">
        <v>144</v>
      </c>
      <c r="T654" t="s">
        <v>45</v>
      </c>
      <c r="U654" s="3">
        <v>63435</v>
      </c>
      <c r="V654" t="s">
        <v>46</v>
      </c>
      <c r="W654" t="s">
        <v>65</v>
      </c>
      <c r="X654" t="s">
        <v>38</v>
      </c>
      <c r="Y654">
        <v>3</v>
      </c>
      <c r="Z654">
        <f>VLOOKUP(A654,Table3[],3,0)</f>
        <v>2</v>
      </c>
      <c r="AA654">
        <f>VLOOKUP(A654,'employee_engagement survey data'!A654:E1118,4,0)</f>
        <v>4</v>
      </c>
      <c r="AB654">
        <f>VLOOKUP(A654,'employee_engagement survey data'!A654:E893,5,0)</f>
        <v>5</v>
      </c>
      <c r="AC654" t="str">
        <f>VLOOKUP(A654,training_and_development!A654:F691,3,0)</f>
        <v>Technical Skills</v>
      </c>
      <c r="AD654" t="str">
        <f>VLOOKUP(A654,training_and_development!A654:E1043,4,0)</f>
        <v>External</v>
      </c>
      <c r="AE654" t="str">
        <f>VLOOKUP(A654,training_and_development!A654:F3651,5,0)</f>
        <v>Failed</v>
      </c>
      <c r="AF654" t="str">
        <f>VLOOKUP(A654,training_and_development!A653:G673,6,0)</f>
        <v>Jasonport</v>
      </c>
      <c r="AG654" t="str">
        <f>VLOOKUP(A654,training_and_development!A654:H662,7,0)</f>
        <v>Tammy Gaines</v>
      </c>
      <c r="AH654">
        <f>VLOOKUP(A654,training_and_development!A654:H657,8,0)</f>
        <v>1</v>
      </c>
    </row>
    <row r="655" spans="1:34" x14ac:dyDescent="0.25">
      <c r="A655">
        <v>1654</v>
      </c>
      <c r="B655" t="s">
        <v>20927</v>
      </c>
      <c r="C655" s="1">
        <v>44404</v>
      </c>
      <c r="D655" s="8">
        <v>44523</v>
      </c>
      <c r="E655" t="s">
        <v>47</v>
      </c>
      <c r="F655" t="s">
        <v>2386</v>
      </c>
      <c r="G655" t="s">
        <v>26543</v>
      </c>
      <c r="H655" t="s">
        <v>99</v>
      </c>
      <c r="I655" t="s">
        <v>946</v>
      </c>
      <c r="J655" t="s">
        <v>50</v>
      </c>
      <c r="K655" t="s">
        <v>51</v>
      </c>
      <c r="L655" t="s">
        <v>30</v>
      </c>
      <c r="M655" t="s">
        <v>92</v>
      </c>
      <c r="N655" s="20" t="s">
        <v>2388</v>
      </c>
      <c r="O655" t="s">
        <v>118</v>
      </c>
      <c r="P655" t="s">
        <v>83</v>
      </c>
      <c r="Q655" s="2">
        <v>36513</v>
      </c>
      <c r="R655" t="s">
        <v>33</v>
      </c>
      <c r="S655" t="s">
        <v>288</v>
      </c>
      <c r="T655" t="s">
        <v>45</v>
      </c>
      <c r="U655" s="3">
        <v>87224</v>
      </c>
      <c r="V655" t="s">
        <v>71</v>
      </c>
      <c r="W655" t="s">
        <v>79</v>
      </c>
      <c r="X655" t="s">
        <v>38</v>
      </c>
      <c r="Y655">
        <v>3</v>
      </c>
      <c r="Z655">
        <f>VLOOKUP(A655,Table3[],3,0)</f>
        <v>2</v>
      </c>
      <c r="AA655">
        <f>VLOOKUP(A655,'employee_engagement survey data'!A655:E1119,4,0)</f>
        <v>3</v>
      </c>
      <c r="AB655">
        <f>VLOOKUP(A655,'employee_engagement survey data'!A655:E894,5,0)</f>
        <v>3</v>
      </c>
      <c r="AC655" t="str">
        <f>VLOOKUP(A655,training_and_development!A655:F692,3,0)</f>
        <v>Technical Skills</v>
      </c>
      <c r="AD655" t="str">
        <f>VLOOKUP(A655,training_and_development!A655:E1044,4,0)</f>
        <v>External</v>
      </c>
      <c r="AE655" t="str">
        <f>VLOOKUP(A655,training_and_development!A655:F3652,5,0)</f>
        <v>Failed</v>
      </c>
      <c r="AF655" t="str">
        <f>VLOOKUP(A655,training_and_development!A654:G674,6,0)</f>
        <v>Michaelshire</v>
      </c>
      <c r="AG655" t="str">
        <f>VLOOKUP(A655,training_and_development!A655:H663,7,0)</f>
        <v>George Morris</v>
      </c>
      <c r="AH655">
        <f>VLOOKUP(A655,training_and_development!A655:H658,8,0)</f>
        <v>2</v>
      </c>
    </row>
    <row r="656" spans="1:34" x14ac:dyDescent="0.25">
      <c r="A656">
        <v>1655</v>
      </c>
      <c r="B656" t="s">
        <v>20928</v>
      </c>
      <c r="C656" s="1">
        <v>45125</v>
      </c>
      <c r="D656" s="8" t="s">
        <v>16975</v>
      </c>
      <c r="E656" t="s">
        <v>47</v>
      </c>
      <c r="F656" t="s">
        <v>2389</v>
      </c>
      <c r="G656" t="s">
        <v>26543</v>
      </c>
      <c r="H656" t="s">
        <v>61</v>
      </c>
      <c r="I656" t="s">
        <v>339</v>
      </c>
      <c r="J656" t="s">
        <v>42</v>
      </c>
      <c r="K656" t="s">
        <v>41</v>
      </c>
      <c r="L656" t="s">
        <v>30</v>
      </c>
      <c r="M656" t="s">
        <v>31</v>
      </c>
      <c r="N656" s="20" t="s">
        <v>16975</v>
      </c>
      <c r="O656" t="s">
        <v>118</v>
      </c>
      <c r="P656" t="s">
        <v>177</v>
      </c>
      <c r="Q656" s="2">
        <v>15585</v>
      </c>
      <c r="R656" t="s">
        <v>33</v>
      </c>
      <c r="S656" t="s">
        <v>217</v>
      </c>
      <c r="T656" t="s">
        <v>45</v>
      </c>
      <c r="U656" s="3">
        <v>3563</v>
      </c>
      <c r="V656" t="s">
        <v>71</v>
      </c>
      <c r="W656" t="s">
        <v>65</v>
      </c>
      <c r="X656" t="s">
        <v>38</v>
      </c>
      <c r="Y656">
        <v>3</v>
      </c>
      <c r="Z656">
        <f>VLOOKUP(A656,Table3[],3,0)</f>
        <v>3</v>
      </c>
      <c r="AA656">
        <f>VLOOKUP(A656,'employee_engagement survey data'!A656:E1120,4,0)</f>
        <v>1</v>
      </c>
      <c r="AB656">
        <f>VLOOKUP(A656,'employee_engagement survey data'!A656:E895,5,0)</f>
        <v>2</v>
      </c>
      <c r="AC656" t="str">
        <f>VLOOKUP(A656,training_and_development!A656:F693,3,0)</f>
        <v>Communication Skills</v>
      </c>
      <c r="AD656" t="str">
        <f>VLOOKUP(A656,training_and_development!A656:E1045,4,0)</f>
        <v>Internal</v>
      </c>
      <c r="AE656" t="str">
        <f>VLOOKUP(A656,training_and_development!A656:F3653,5,0)</f>
        <v>Completed</v>
      </c>
      <c r="AF656" t="str">
        <f>VLOOKUP(A656,training_and_development!A655:G675,6,0)</f>
        <v>Garciafurt</v>
      </c>
      <c r="AG656" t="str">
        <f>VLOOKUP(A656,training_and_development!A656:H664,7,0)</f>
        <v>Candice Williams</v>
      </c>
      <c r="AH656">
        <f>VLOOKUP(A656,training_and_development!A656:H659,8,0)</f>
        <v>5</v>
      </c>
    </row>
    <row r="657" spans="1:34" x14ac:dyDescent="0.25">
      <c r="A657">
        <v>1656</v>
      </c>
      <c r="B657" t="s">
        <v>20929</v>
      </c>
      <c r="C657" s="1">
        <v>44808</v>
      </c>
      <c r="D657" s="8" t="s">
        <v>16975</v>
      </c>
      <c r="E657" t="s">
        <v>1089</v>
      </c>
      <c r="F657" t="s">
        <v>2390</v>
      </c>
      <c r="G657" t="s">
        <v>26543</v>
      </c>
      <c r="H657" t="s">
        <v>26</v>
      </c>
      <c r="I657" t="s">
        <v>946</v>
      </c>
      <c r="J657" t="s">
        <v>42</v>
      </c>
      <c r="K657" t="s">
        <v>29</v>
      </c>
      <c r="L657" t="s">
        <v>30</v>
      </c>
      <c r="M657" t="s">
        <v>31</v>
      </c>
      <c r="N657" s="20" t="s">
        <v>16975</v>
      </c>
      <c r="O657" t="s">
        <v>1093</v>
      </c>
      <c r="P657" t="s">
        <v>68</v>
      </c>
      <c r="Q657" s="2">
        <v>31187</v>
      </c>
      <c r="R657" t="s">
        <v>33</v>
      </c>
      <c r="S657" t="s">
        <v>166</v>
      </c>
      <c r="T657" t="s">
        <v>45</v>
      </c>
      <c r="U657" s="3">
        <v>10497</v>
      </c>
      <c r="V657" t="s">
        <v>71</v>
      </c>
      <c r="W657" t="s">
        <v>59</v>
      </c>
      <c r="X657" t="s">
        <v>38</v>
      </c>
      <c r="Y657">
        <v>3</v>
      </c>
      <c r="Z657">
        <f>VLOOKUP(A657,Table3[],3,0)</f>
        <v>1</v>
      </c>
      <c r="AA657">
        <f>VLOOKUP(A657,'employee_engagement survey data'!A657:E1121,4,0)</f>
        <v>4</v>
      </c>
      <c r="AB657">
        <f>VLOOKUP(A657,'employee_engagement survey data'!A657:E896,5,0)</f>
        <v>5</v>
      </c>
      <c r="AC657" t="str">
        <f>VLOOKUP(A657,training_and_development!A657:F694,3,0)</f>
        <v>Leadership Development</v>
      </c>
      <c r="AD657" t="str">
        <f>VLOOKUP(A657,training_and_development!A657:E1046,4,0)</f>
        <v>Internal</v>
      </c>
      <c r="AE657" t="str">
        <f>VLOOKUP(A657,training_and_development!A657:F3654,5,0)</f>
        <v>Completed</v>
      </c>
      <c r="AF657" t="str">
        <f>VLOOKUP(A657,training_and_development!A656:G676,6,0)</f>
        <v>North Amanda</v>
      </c>
      <c r="AG657" t="str">
        <f>VLOOKUP(A657,training_and_development!A657:H665,7,0)</f>
        <v>Christopher Drake</v>
      </c>
      <c r="AH657">
        <f>VLOOKUP(A657,training_and_development!A657:H660,8,0)</f>
        <v>3</v>
      </c>
    </row>
    <row r="658" spans="1:34" x14ac:dyDescent="0.25">
      <c r="A658">
        <v>1657</v>
      </c>
      <c r="B658" t="s">
        <v>20930</v>
      </c>
      <c r="C658" s="1">
        <v>43609</v>
      </c>
      <c r="D658" s="8" t="s">
        <v>16975</v>
      </c>
      <c r="E658" t="s">
        <v>2335</v>
      </c>
      <c r="F658" t="s">
        <v>2391</v>
      </c>
      <c r="G658" t="s">
        <v>26543</v>
      </c>
      <c r="H658" t="s">
        <v>96</v>
      </c>
      <c r="I658" t="s">
        <v>339</v>
      </c>
      <c r="J658" t="s">
        <v>28</v>
      </c>
      <c r="K658" t="s">
        <v>51</v>
      </c>
      <c r="L658" t="s">
        <v>42</v>
      </c>
      <c r="M658" t="s">
        <v>31</v>
      </c>
      <c r="N658" s="20" t="s">
        <v>16975</v>
      </c>
      <c r="O658" t="s">
        <v>118</v>
      </c>
      <c r="P658" t="s">
        <v>83</v>
      </c>
      <c r="Q658" s="2">
        <v>25445</v>
      </c>
      <c r="R658" t="s">
        <v>33</v>
      </c>
      <c r="S658" t="s">
        <v>85</v>
      </c>
      <c r="T658" t="s">
        <v>45</v>
      </c>
      <c r="U658" s="3">
        <v>38675</v>
      </c>
      <c r="V658" t="s">
        <v>58</v>
      </c>
      <c r="W658" t="s">
        <v>65</v>
      </c>
      <c r="X658" t="s">
        <v>38</v>
      </c>
      <c r="Y658">
        <v>3</v>
      </c>
      <c r="Z658">
        <f>VLOOKUP(A658,Table3[],3,0)</f>
        <v>1</v>
      </c>
      <c r="AA658">
        <f>VLOOKUP(A658,'employee_engagement survey data'!A658:E1122,4,0)</f>
        <v>5</v>
      </c>
      <c r="AB658">
        <f>VLOOKUP(A658,'employee_engagement survey data'!A658:E897,5,0)</f>
        <v>1</v>
      </c>
      <c r="AC658" t="str">
        <f>VLOOKUP(A658,training_and_development!A658:F695,3,0)</f>
        <v>Technical Skills</v>
      </c>
      <c r="AD658" t="str">
        <f>VLOOKUP(A658,training_and_development!A658:E1047,4,0)</f>
        <v>Internal</v>
      </c>
      <c r="AE658" t="str">
        <f>VLOOKUP(A658,training_and_development!A658:F3655,5,0)</f>
        <v>Completed</v>
      </c>
      <c r="AF658" t="str">
        <f>VLOOKUP(A658,training_and_development!A657:G677,6,0)</f>
        <v>South Danny</v>
      </c>
      <c r="AG658" t="str">
        <f>VLOOKUP(A658,training_and_development!A658:H666,7,0)</f>
        <v>Robert Bartlett</v>
      </c>
      <c r="AH658">
        <f>VLOOKUP(A658,training_and_development!A658:H661,8,0)</f>
        <v>1</v>
      </c>
    </row>
    <row r="659" spans="1:34" x14ac:dyDescent="0.25">
      <c r="A659">
        <v>1658</v>
      </c>
      <c r="B659" t="s">
        <v>20931</v>
      </c>
      <c r="C659" s="1">
        <v>43772</v>
      </c>
      <c r="D659" s="8" t="s">
        <v>16975</v>
      </c>
      <c r="E659" t="s">
        <v>2335</v>
      </c>
      <c r="F659" t="s">
        <v>2392</v>
      </c>
      <c r="G659" t="s">
        <v>26543</v>
      </c>
      <c r="H659" t="s">
        <v>40</v>
      </c>
      <c r="I659" t="s">
        <v>339</v>
      </c>
      <c r="J659" t="s">
        <v>28</v>
      </c>
      <c r="K659" t="s">
        <v>51</v>
      </c>
      <c r="L659" t="s">
        <v>42</v>
      </c>
      <c r="M659" t="s">
        <v>31</v>
      </c>
      <c r="N659" s="20" t="s">
        <v>16975</v>
      </c>
      <c r="O659" t="s">
        <v>118</v>
      </c>
      <c r="P659" t="s">
        <v>68</v>
      </c>
      <c r="Q659" s="2">
        <v>27757</v>
      </c>
      <c r="R659" t="s">
        <v>33</v>
      </c>
      <c r="S659" t="s">
        <v>64</v>
      </c>
      <c r="T659" t="s">
        <v>45</v>
      </c>
      <c r="U659" s="3">
        <v>72313</v>
      </c>
      <c r="V659" t="s">
        <v>58</v>
      </c>
      <c r="W659" t="s">
        <v>37</v>
      </c>
      <c r="X659" t="s">
        <v>38</v>
      </c>
      <c r="Y659">
        <v>3</v>
      </c>
      <c r="Z659">
        <f>VLOOKUP(A659,Table3[],3,0)</f>
        <v>2</v>
      </c>
      <c r="AA659">
        <f>VLOOKUP(A659,'employee_engagement survey data'!A659:E1123,4,0)</f>
        <v>1</v>
      </c>
      <c r="AB659">
        <f>VLOOKUP(A659,'employee_engagement survey data'!A659:E898,5,0)</f>
        <v>2</v>
      </c>
      <c r="AC659" t="str">
        <f>VLOOKUP(A659,training_and_development!A659:F696,3,0)</f>
        <v>Project Management</v>
      </c>
      <c r="AD659" t="str">
        <f>VLOOKUP(A659,training_and_development!A659:E1048,4,0)</f>
        <v>External</v>
      </c>
      <c r="AE659" t="str">
        <f>VLOOKUP(A659,training_and_development!A659:F3656,5,0)</f>
        <v>Failed</v>
      </c>
      <c r="AF659" t="str">
        <f>VLOOKUP(A659,training_and_development!A658:G678,6,0)</f>
        <v>Morrisburgh</v>
      </c>
      <c r="AG659" t="str">
        <f>VLOOKUP(A659,training_and_development!A659:H667,7,0)</f>
        <v>Bradley Walker</v>
      </c>
      <c r="AH659">
        <f>VLOOKUP(A659,training_and_development!A659:H662,8,0)</f>
        <v>4</v>
      </c>
    </row>
    <row r="660" spans="1:34" x14ac:dyDescent="0.25">
      <c r="A660">
        <v>1659</v>
      </c>
      <c r="B660" t="s">
        <v>20932</v>
      </c>
      <c r="C660" s="1">
        <v>43795</v>
      </c>
      <c r="D660" s="8">
        <v>44274</v>
      </c>
      <c r="E660" t="s">
        <v>2335</v>
      </c>
      <c r="F660" t="s">
        <v>2393</v>
      </c>
      <c r="G660" t="s">
        <v>26543</v>
      </c>
      <c r="H660" t="s">
        <v>99</v>
      </c>
      <c r="I660" t="s">
        <v>339</v>
      </c>
      <c r="J660" t="s">
        <v>50</v>
      </c>
      <c r="K660" t="s">
        <v>29</v>
      </c>
      <c r="L660" t="s">
        <v>42</v>
      </c>
      <c r="M660" t="s">
        <v>74</v>
      </c>
      <c r="N660" s="20" t="s">
        <v>2395</v>
      </c>
      <c r="O660" t="s">
        <v>52</v>
      </c>
      <c r="P660" t="s">
        <v>68</v>
      </c>
      <c r="Q660" s="2">
        <v>28306</v>
      </c>
      <c r="R660" t="s">
        <v>33</v>
      </c>
      <c r="S660" t="s">
        <v>64</v>
      </c>
      <c r="T660" t="s">
        <v>35</v>
      </c>
      <c r="U660" s="3">
        <v>39930</v>
      </c>
      <c r="V660" t="s">
        <v>36</v>
      </c>
      <c r="W660" t="s">
        <v>59</v>
      </c>
      <c r="X660" t="s">
        <v>38</v>
      </c>
      <c r="Y660">
        <v>3</v>
      </c>
      <c r="Z660">
        <f>VLOOKUP(A660,Table3[],3,0)</f>
        <v>4</v>
      </c>
      <c r="AA660">
        <f>VLOOKUP(A660,'employee_engagement survey data'!A660:E1124,4,0)</f>
        <v>5</v>
      </c>
      <c r="AB660">
        <f>VLOOKUP(A660,'employee_engagement survey data'!A660:E899,5,0)</f>
        <v>5</v>
      </c>
      <c r="AC660" t="str">
        <f>VLOOKUP(A660,training_and_development!A660:F697,3,0)</f>
        <v>Leadership Development</v>
      </c>
      <c r="AD660" t="str">
        <f>VLOOKUP(A660,training_and_development!A660:E1049,4,0)</f>
        <v>Internal</v>
      </c>
      <c r="AE660" t="str">
        <f>VLOOKUP(A660,training_and_development!A660:F3657,5,0)</f>
        <v>Failed</v>
      </c>
      <c r="AF660" t="str">
        <f>VLOOKUP(A660,training_and_development!A659:G679,6,0)</f>
        <v>Briggsport</v>
      </c>
      <c r="AG660" t="str">
        <f>VLOOKUP(A660,training_and_development!A660:H668,7,0)</f>
        <v>Christine Rollins</v>
      </c>
      <c r="AH660">
        <f>VLOOKUP(A660,training_and_development!A660:H663,8,0)</f>
        <v>1</v>
      </c>
    </row>
    <row r="661" spans="1:34" x14ac:dyDescent="0.25">
      <c r="A661">
        <v>1660</v>
      </c>
      <c r="B661" t="s">
        <v>20933</v>
      </c>
      <c r="C661" s="1">
        <v>44782</v>
      </c>
      <c r="D661" s="8">
        <v>44805</v>
      </c>
      <c r="E661" t="s">
        <v>984</v>
      </c>
      <c r="F661" t="s">
        <v>2396</v>
      </c>
      <c r="G661" t="s">
        <v>26543</v>
      </c>
      <c r="H661" t="s">
        <v>73</v>
      </c>
      <c r="I661" t="s">
        <v>339</v>
      </c>
      <c r="J661" t="s">
        <v>28</v>
      </c>
      <c r="K661" t="s">
        <v>51</v>
      </c>
      <c r="L661" t="s">
        <v>50</v>
      </c>
      <c r="M661" t="s">
        <v>100</v>
      </c>
      <c r="N661" s="20" t="s">
        <v>2398</v>
      </c>
      <c r="O661" t="s">
        <v>118</v>
      </c>
      <c r="P661" t="s">
        <v>62</v>
      </c>
      <c r="Q661" s="2">
        <v>26116</v>
      </c>
      <c r="R661" t="s">
        <v>33</v>
      </c>
      <c r="S661" t="s">
        <v>78</v>
      </c>
      <c r="T661" t="s">
        <v>45</v>
      </c>
      <c r="U661" s="3">
        <v>47536</v>
      </c>
      <c r="V661" t="s">
        <v>58</v>
      </c>
      <c r="W661" t="s">
        <v>37</v>
      </c>
      <c r="X661" t="s">
        <v>38</v>
      </c>
      <c r="Y661">
        <v>3</v>
      </c>
      <c r="Z661">
        <f>VLOOKUP(A661,Table3[],3,0)</f>
        <v>5</v>
      </c>
      <c r="AA661">
        <f>VLOOKUP(A661,'employee_engagement survey data'!A661:E1125,4,0)</f>
        <v>5</v>
      </c>
      <c r="AB661">
        <f>VLOOKUP(A661,'employee_engagement survey data'!A661:E900,5,0)</f>
        <v>1</v>
      </c>
      <c r="AC661" t="str">
        <f>VLOOKUP(A661,training_and_development!A661:F698,3,0)</f>
        <v>Communication Skills</v>
      </c>
      <c r="AD661" t="str">
        <f>VLOOKUP(A661,training_and_development!A661:E1050,4,0)</f>
        <v>Internal</v>
      </c>
      <c r="AE661" t="str">
        <f>VLOOKUP(A661,training_and_development!A661:F3658,5,0)</f>
        <v>Failed</v>
      </c>
      <c r="AF661" t="str">
        <f>VLOOKUP(A661,training_and_development!A660:G680,6,0)</f>
        <v>Lake Angela</v>
      </c>
      <c r="AG661" t="str">
        <f>VLOOKUP(A661,training_and_development!A661:H669,7,0)</f>
        <v>Paula Choi</v>
      </c>
      <c r="AH661">
        <f>VLOOKUP(A661,training_and_development!A661:H664,8,0)</f>
        <v>5</v>
      </c>
    </row>
    <row r="662" spans="1:34" x14ac:dyDescent="0.25">
      <c r="A662">
        <v>1661</v>
      </c>
      <c r="B662" t="s">
        <v>20934</v>
      </c>
      <c r="C662" s="1">
        <v>43543</v>
      </c>
      <c r="D662" s="8" t="s">
        <v>16975</v>
      </c>
      <c r="E662" t="s">
        <v>986</v>
      </c>
      <c r="F662" t="s">
        <v>2399</v>
      </c>
      <c r="G662" t="s">
        <v>26543</v>
      </c>
      <c r="H662" t="s">
        <v>87</v>
      </c>
      <c r="I662" t="s">
        <v>339</v>
      </c>
      <c r="J662" t="s">
        <v>28</v>
      </c>
      <c r="K662" t="s">
        <v>29</v>
      </c>
      <c r="L662" t="s">
        <v>50</v>
      </c>
      <c r="M662" t="s">
        <v>31</v>
      </c>
      <c r="N662" s="20" t="s">
        <v>16975</v>
      </c>
      <c r="O662" t="s">
        <v>118</v>
      </c>
      <c r="P662" t="s">
        <v>32</v>
      </c>
      <c r="Q662" s="2">
        <v>30087</v>
      </c>
      <c r="R662" t="s">
        <v>33</v>
      </c>
      <c r="S662" t="s">
        <v>57</v>
      </c>
      <c r="T662" t="s">
        <v>45</v>
      </c>
      <c r="U662" s="3">
        <v>91255</v>
      </c>
      <c r="V662" t="s">
        <v>46</v>
      </c>
      <c r="W662" t="s">
        <v>79</v>
      </c>
      <c r="X662" t="s">
        <v>38</v>
      </c>
      <c r="Y662">
        <v>3</v>
      </c>
      <c r="Z662">
        <f>VLOOKUP(A662,Table3[],3,0)</f>
        <v>5</v>
      </c>
      <c r="AA662">
        <f>VLOOKUP(A662,'employee_engagement survey data'!A662:E1126,4,0)</f>
        <v>4</v>
      </c>
      <c r="AB662">
        <f>VLOOKUP(A662,'employee_engagement survey data'!A662:E901,5,0)</f>
        <v>4</v>
      </c>
      <c r="AC662" t="str">
        <f>VLOOKUP(A662,training_and_development!A662:F699,3,0)</f>
        <v>Technical Skills</v>
      </c>
      <c r="AD662" t="str">
        <f>VLOOKUP(A662,training_and_development!A662:E1051,4,0)</f>
        <v>Internal</v>
      </c>
      <c r="AE662" t="str">
        <f>VLOOKUP(A662,training_and_development!A662:F3659,5,0)</f>
        <v>Failed</v>
      </c>
      <c r="AF662" t="str">
        <f>VLOOKUP(A662,training_and_development!A661:G681,6,0)</f>
        <v>New Nathan</v>
      </c>
      <c r="AG662" t="str">
        <f>VLOOKUP(A662,training_and_development!A662:H670,7,0)</f>
        <v>Justin Thompson</v>
      </c>
      <c r="AH662">
        <f>VLOOKUP(A662,training_and_development!A662:H665,8,0)</f>
        <v>5</v>
      </c>
    </row>
    <row r="663" spans="1:34" x14ac:dyDescent="0.25">
      <c r="A663">
        <v>1662</v>
      </c>
      <c r="B663" t="s">
        <v>20935</v>
      </c>
      <c r="C663" s="1">
        <v>43429</v>
      </c>
      <c r="D663" s="8" t="s">
        <v>16975</v>
      </c>
      <c r="E663" t="s">
        <v>2296</v>
      </c>
      <c r="F663" t="s">
        <v>2400</v>
      </c>
      <c r="G663" t="s">
        <v>26543</v>
      </c>
      <c r="H663" t="s">
        <v>49</v>
      </c>
      <c r="I663" t="s">
        <v>946</v>
      </c>
      <c r="J663" t="s">
        <v>28</v>
      </c>
      <c r="K663" t="s">
        <v>29</v>
      </c>
      <c r="L663" t="s">
        <v>50</v>
      </c>
      <c r="M663" t="s">
        <v>31</v>
      </c>
      <c r="N663" s="20" t="s">
        <v>16975</v>
      </c>
      <c r="O663" t="s">
        <v>118</v>
      </c>
      <c r="P663" t="s">
        <v>83</v>
      </c>
      <c r="Q663" s="2">
        <v>23319</v>
      </c>
      <c r="R663" t="s">
        <v>33</v>
      </c>
      <c r="S663" t="s">
        <v>85</v>
      </c>
      <c r="T663" t="s">
        <v>35</v>
      </c>
      <c r="U663" s="3">
        <v>19115</v>
      </c>
      <c r="V663" t="s">
        <v>46</v>
      </c>
      <c r="W663" t="s">
        <v>65</v>
      </c>
      <c r="X663" t="s">
        <v>38</v>
      </c>
      <c r="Y663">
        <v>3</v>
      </c>
      <c r="Z663">
        <f>VLOOKUP(A663,Table3[],3,0)</f>
        <v>2</v>
      </c>
      <c r="AA663">
        <f>VLOOKUP(A663,'employee_engagement survey data'!A663:E1127,4,0)</f>
        <v>4</v>
      </c>
      <c r="AB663">
        <f>VLOOKUP(A663,'employee_engagement survey data'!A663:E902,5,0)</f>
        <v>5</v>
      </c>
      <c r="AC663" t="str">
        <f>VLOOKUP(A663,training_and_development!A663:F700,3,0)</f>
        <v>Technical Skills</v>
      </c>
      <c r="AD663" t="str">
        <f>VLOOKUP(A663,training_and_development!A663:E1052,4,0)</f>
        <v>Internal</v>
      </c>
      <c r="AE663" t="str">
        <f>VLOOKUP(A663,training_and_development!A663:F3660,5,0)</f>
        <v>Failed</v>
      </c>
      <c r="AF663" t="str">
        <f>VLOOKUP(A663,training_and_development!A662:G682,6,0)</f>
        <v>Wilsonborough</v>
      </c>
      <c r="AG663" t="str">
        <f>VLOOKUP(A663,training_and_development!A663:H671,7,0)</f>
        <v>Diane Lam</v>
      </c>
      <c r="AH663">
        <f>VLOOKUP(A663,training_and_development!A663:H666,8,0)</f>
        <v>3</v>
      </c>
    </row>
    <row r="664" spans="1:34" x14ac:dyDescent="0.25">
      <c r="A664">
        <v>1663</v>
      </c>
      <c r="B664" t="s">
        <v>20936</v>
      </c>
      <c r="C664" s="1">
        <v>44661</v>
      </c>
      <c r="D664" s="8">
        <v>45019</v>
      </c>
      <c r="E664" t="s">
        <v>2296</v>
      </c>
      <c r="F664" t="s">
        <v>2401</v>
      </c>
      <c r="G664" t="s">
        <v>26543</v>
      </c>
      <c r="H664" t="s">
        <v>67</v>
      </c>
      <c r="I664" t="s">
        <v>339</v>
      </c>
      <c r="J664" t="s">
        <v>50</v>
      </c>
      <c r="K664" t="s">
        <v>29</v>
      </c>
      <c r="L664" t="s">
        <v>50</v>
      </c>
      <c r="M664" t="s">
        <v>100</v>
      </c>
      <c r="N664" s="20" t="s">
        <v>2403</v>
      </c>
      <c r="O664" t="s">
        <v>118</v>
      </c>
      <c r="P664" t="s">
        <v>43</v>
      </c>
      <c r="Q664" s="2">
        <v>22311</v>
      </c>
      <c r="R664" t="s">
        <v>33</v>
      </c>
      <c r="S664" t="s">
        <v>114</v>
      </c>
      <c r="T664" t="s">
        <v>35</v>
      </c>
      <c r="U664" s="3">
        <v>32063</v>
      </c>
      <c r="V664" t="s">
        <v>94</v>
      </c>
      <c r="W664" t="s">
        <v>37</v>
      </c>
      <c r="X664" t="s">
        <v>38</v>
      </c>
      <c r="Y664">
        <v>3</v>
      </c>
      <c r="Z664">
        <f>VLOOKUP(A664,Table3[],3,0)</f>
        <v>4</v>
      </c>
      <c r="AA664">
        <f>VLOOKUP(A664,'employee_engagement survey data'!A664:E1128,4,0)</f>
        <v>2</v>
      </c>
      <c r="AB664">
        <f>VLOOKUP(A664,'employee_engagement survey data'!A664:E903,5,0)</f>
        <v>4</v>
      </c>
      <c r="AC664" t="str">
        <f>VLOOKUP(A664,training_and_development!A664:F701,3,0)</f>
        <v>Communication Skills</v>
      </c>
      <c r="AD664" t="str">
        <f>VLOOKUP(A664,training_and_development!A664:E1053,4,0)</f>
        <v>External</v>
      </c>
      <c r="AE664" t="str">
        <f>VLOOKUP(A664,training_and_development!A664:F3661,5,0)</f>
        <v>Completed</v>
      </c>
      <c r="AF664" t="str">
        <f>VLOOKUP(A664,training_and_development!A663:G683,6,0)</f>
        <v>New Elizabeth</v>
      </c>
      <c r="AG664" t="str">
        <f>VLOOKUP(A664,training_and_development!A664:H672,7,0)</f>
        <v>Dustin Alexander</v>
      </c>
      <c r="AH664">
        <f>VLOOKUP(A664,training_and_development!A664:H667,8,0)</f>
        <v>5</v>
      </c>
    </row>
    <row r="665" spans="1:34" x14ac:dyDescent="0.25">
      <c r="A665">
        <v>1664</v>
      </c>
      <c r="B665" t="s">
        <v>20937</v>
      </c>
      <c r="C665" s="1">
        <v>44288</v>
      </c>
      <c r="D665" s="8" t="s">
        <v>16975</v>
      </c>
      <c r="E665" t="s">
        <v>47</v>
      </c>
      <c r="F665" t="s">
        <v>2404</v>
      </c>
      <c r="G665" t="s">
        <v>26543</v>
      </c>
      <c r="H665" t="s">
        <v>40</v>
      </c>
      <c r="I665" t="s">
        <v>339</v>
      </c>
      <c r="J665" t="s">
        <v>50</v>
      </c>
      <c r="K665" t="s">
        <v>29</v>
      </c>
      <c r="L665" t="s">
        <v>50</v>
      </c>
      <c r="M665" t="s">
        <v>31</v>
      </c>
      <c r="N665" s="20" t="s">
        <v>16975</v>
      </c>
      <c r="O665" t="s">
        <v>118</v>
      </c>
      <c r="P665" t="s">
        <v>105</v>
      </c>
      <c r="Q665" s="2">
        <v>33491</v>
      </c>
      <c r="R665" t="s">
        <v>33</v>
      </c>
      <c r="S665" t="s">
        <v>64</v>
      </c>
      <c r="T665" t="s">
        <v>45</v>
      </c>
      <c r="U665" s="3">
        <v>2597</v>
      </c>
      <c r="V665" t="s">
        <v>36</v>
      </c>
      <c r="W665" t="s">
        <v>59</v>
      </c>
      <c r="X665" t="s">
        <v>38</v>
      </c>
      <c r="Y665">
        <v>3</v>
      </c>
      <c r="Z665">
        <f>VLOOKUP(A665,Table3[],3,0)</f>
        <v>2</v>
      </c>
      <c r="AA665">
        <f>VLOOKUP(A665,'employee_engagement survey data'!A665:E1129,4,0)</f>
        <v>1</v>
      </c>
      <c r="AB665">
        <f>VLOOKUP(A665,'employee_engagement survey data'!A665:E904,5,0)</f>
        <v>1</v>
      </c>
      <c r="AC665" t="str">
        <f>VLOOKUP(A665,training_and_development!A665:F702,3,0)</f>
        <v>Project Management</v>
      </c>
      <c r="AD665" t="str">
        <f>VLOOKUP(A665,training_and_development!A665:E1054,4,0)</f>
        <v>Internal</v>
      </c>
      <c r="AE665" t="str">
        <f>VLOOKUP(A665,training_and_development!A665:F3662,5,0)</f>
        <v>Failed</v>
      </c>
      <c r="AF665" t="str">
        <f>VLOOKUP(A665,training_and_development!A664:G684,6,0)</f>
        <v>East Jimmy</v>
      </c>
      <c r="AG665" t="str">
        <f>VLOOKUP(A665,training_and_development!A665:H673,7,0)</f>
        <v>Christopher Smith</v>
      </c>
      <c r="AH665">
        <f>VLOOKUP(A665,training_and_development!A665:H668,8,0)</f>
        <v>1</v>
      </c>
    </row>
    <row r="666" spans="1:34" x14ac:dyDescent="0.25">
      <c r="A666">
        <v>1665</v>
      </c>
      <c r="B666" t="s">
        <v>20938</v>
      </c>
      <c r="C666" s="1">
        <v>43821</v>
      </c>
      <c r="D666" s="8" t="s">
        <v>16975</v>
      </c>
      <c r="E666" t="s">
        <v>47</v>
      </c>
      <c r="F666" t="s">
        <v>2405</v>
      </c>
      <c r="G666" t="s">
        <v>26543</v>
      </c>
      <c r="H666" t="s">
        <v>99</v>
      </c>
      <c r="I666" t="s">
        <v>339</v>
      </c>
      <c r="J666" t="s">
        <v>28</v>
      </c>
      <c r="K666" t="s">
        <v>41</v>
      </c>
      <c r="L666" t="s">
        <v>42</v>
      </c>
      <c r="M666" t="s">
        <v>31</v>
      </c>
      <c r="N666" s="20" t="s">
        <v>16975</v>
      </c>
      <c r="O666" t="s">
        <v>118</v>
      </c>
      <c r="P666" t="s">
        <v>122</v>
      </c>
      <c r="Q666" s="2">
        <v>23202</v>
      </c>
      <c r="R666" t="s">
        <v>33</v>
      </c>
      <c r="S666" t="s">
        <v>123</v>
      </c>
      <c r="T666" t="s">
        <v>45</v>
      </c>
      <c r="U666" s="3">
        <v>30018</v>
      </c>
      <c r="V666" t="s">
        <v>71</v>
      </c>
      <c r="W666" t="s">
        <v>37</v>
      </c>
      <c r="X666" t="s">
        <v>38</v>
      </c>
      <c r="Y666">
        <v>3</v>
      </c>
      <c r="Z666">
        <f>VLOOKUP(A666,Table3[],3,0)</f>
        <v>4</v>
      </c>
      <c r="AA666">
        <f>VLOOKUP(A666,'employee_engagement survey data'!A666:E1130,4,0)</f>
        <v>2</v>
      </c>
      <c r="AB666">
        <f>VLOOKUP(A666,'employee_engagement survey data'!A666:E905,5,0)</f>
        <v>3</v>
      </c>
      <c r="AC666" t="str">
        <f>VLOOKUP(A666,training_and_development!A666:F703,3,0)</f>
        <v>Project Management</v>
      </c>
      <c r="AD666" t="str">
        <f>VLOOKUP(A666,training_and_development!A666:E1055,4,0)</f>
        <v>Internal</v>
      </c>
      <c r="AE666" t="str">
        <f>VLOOKUP(A666,training_and_development!A666:F3663,5,0)</f>
        <v>Completed</v>
      </c>
      <c r="AF666" t="str">
        <f>VLOOKUP(A666,training_and_development!A665:G685,6,0)</f>
        <v>Herreraland</v>
      </c>
      <c r="AG666" t="str">
        <f>VLOOKUP(A666,training_and_development!A666:H674,7,0)</f>
        <v>Dr. Christina Johnson</v>
      </c>
      <c r="AH666">
        <f>VLOOKUP(A666,training_and_development!A666:H669,8,0)</f>
        <v>3</v>
      </c>
    </row>
    <row r="667" spans="1:34" x14ac:dyDescent="0.25">
      <c r="A667">
        <v>1666</v>
      </c>
      <c r="B667" t="s">
        <v>20939</v>
      </c>
      <c r="C667" s="1">
        <v>44422</v>
      </c>
      <c r="D667" s="8" t="s">
        <v>16975</v>
      </c>
      <c r="E667" t="s">
        <v>47</v>
      </c>
      <c r="F667" t="s">
        <v>2406</v>
      </c>
      <c r="G667" t="s">
        <v>26543</v>
      </c>
      <c r="H667" t="s">
        <v>61</v>
      </c>
      <c r="I667" t="s">
        <v>339</v>
      </c>
      <c r="J667" t="s">
        <v>50</v>
      </c>
      <c r="K667" t="s">
        <v>41</v>
      </c>
      <c r="L667" t="s">
        <v>42</v>
      </c>
      <c r="M667" t="s">
        <v>31</v>
      </c>
      <c r="N667" s="20" t="s">
        <v>16975</v>
      </c>
      <c r="O667" t="s">
        <v>118</v>
      </c>
      <c r="P667" t="s">
        <v>62</v>
      </c>
      <c r="Q667" s="2">
        <v>28693</v>
      </c>
      <c r="R667" t="s">
        <v>84</v>
      </c>
      <c r="S667" t="s">
        <v>303</v>
      </c>
      <c r="T667" t="s">
        <v>45</v>
      </c>
      <c r="U667" s="3">
        <v>38619</v>
      </c>
      <c r="V667" t="s">
        <v>71</v>
      </c>
      <c r="W667" t="s">
        <v>79</v>
      </c>
      <c r="X667" t="s">
        <v>38</v>
      </c>
      <c r="Y667">
        <v>3</v>
      </c>
      <c r="Z667">
        <f>VLOOKUP(A667,Table3[],3,0)</f>
        <v>3</v>
      </c>
      <c r="AA667">
        <f>VLOOKUP(A667,'employee_engagement survey data'!A667:E1131,4,0)</f>
        <v>3</v>
      </c>
      <c r="AB667">
        <f>VLOOKUP(A667,'employee_engagement survey data'!A667:E906,5,0)</f>
        <v>4</v>
      </c>
      <c r="AC667" t="str">
        <f>VLOOKUP(A667,training_and_development!A667:F704,3,0)</f>
        <v>Technical Skills</v>
      </c>
      <c r="AD667" t="str">
        <f>VLOOKUP(A667,training_and_development!A667:E1056,4,0)</f>
        <v>Internal</v>
      </c>
      <c r="AE667" t="str">
        <f>VLOOKUP(A667,training_and_development!A667:F3664,5,0)</f>
        <v>Failed</v>
      </c>
      <c r="AF667" t="str">
        <f>VLOOKUP(A667,training_and_development!A666:G686,6,0)</f>
        <v>New Paula</v>
      </c>
      <c r="AG667" t="str">
        <f>VLOOKUP(A667,training_and_development!A667:H675,7,0)</f>
        <v>Kristin Scott</v>
      </c>
      <c r="AH667">
        <f>VLOOKUP(A667,training_and_development!A667:H670,8,0)</f>
        <v>5</v>
      </c>
    </row>
    <row r="668" spans="1:34" x14ac:dyDescent="0.25">
      <c r="A668">
        <v>1667</v>
      </c>
      <c r="B668" t="s">
        <v>20940</v>
      </c>
      <c r="C668" s="1">
        <v>43340</v>
      </c>
      <c r="D668" s="8" t="s">
        <v>16975</v>
      </c>
      <c r="E668" t="s">
        <v>1089</v>
      </c>
      <c r="F668" t="s">
        <v>2407</v>
      </c>
      <c r="G668" t="s">
        <v>26543</v>
      </c>
      <c r="H668" t="s">
        <v>67</v>
      </c>
      <c r="I668" t="s">
        <v>339</v>
      </c>
      <c r="J668" t="s">
        <v>50</v>
      </c>
      <c r="K668" t="s">
        <v>41</v>
      </c>
      <c r="L668" t="s">
        <v>50</v>
      </c>
      <c r="M668" t="s">
        <v>31</v>
      </c>
      <c r="N668" s="20" t="s">
        <v>16975</v>
      </c>
      <c r="O668" t="s">
        <v>1093</v>
      </c>
      <c r="P668" t="s">
        <v>105</v>
      </c>
      <c r="Q668" s="2">
        <v>26377</v>
      </c>
      <c r="R668" t="s">
        <v>33</v>
      </c>
      <c r="S668" t="s">
        <v>107</v>
      </c>
      <c r="T668" t="s">
        <v>45</v>
      </c>
      <c r="U668" s="3">
        <v>62112</v>
      </c>
      <c r="V668" t="s">
        <v>71</v>
      </c>
      <c r="W668" t="s">
        <v>37</v>
      </c>
      <c r="X668" t="s">
        <v>38</v>
      </c>
      <c r="Y668">
        <v>3</v>
      </c>
      <c r="Z668">
        <f>VLOOKUP(A668,Table3[],3,0)</f>
        <v>1</v>
      </c>
      <c r="AA668">
        <f>VLOOKUP(A668,'employee_engagement survey data'!A668:E1132,4,0)</f>
        <v>3</v>
      </c>
      <c r="AB668">
        <f>VLOOKUP(A668,'employee_engagement survey data'!A668:E907,5,0)</f>
        <v>5</v>
      </c>
      <c r="AC668" t="str">
        <f>VLOOKUP(A668,training_and_development!A668:F705,3,0)</f>
        <v>Leadership Development</v>
      </c>
      <c r="AD668" t="str">
        <f>VLOOKUP(A668,training_and_development!A668:E1057,4,0)</f>
        <v>External</v>
      </c>
      <c r="AE668" t="str">
        <f>VLOOKUP(A668,training_and_development!A668:F3665,5,0)</f>
        <v>Completed</v>
      </c>
      <c r="AF668" t="str">
        <f>VLOOKUP(A668,training_and_development!A667:G687,6,0)</f>
        <v>Munozstad</v>
      </c>
      <c r="AG668" t="str">
        <f>VLOOKUP(A668,training_and_development!A668:H676,7,0)</f>
        <v>Thomas Schmitt</v>
      </c>
      <c r="AH668">
        <f>VLOOKUP(A668,training_and_development!A668:H671,8,0)</f>
        <v>1</v>
      </c>
    </row>
    <row r="669" spans="1:34" x14ac:dyDescent="0.25">
      <c r="A669">
        <v>1668</v>
      </c>
      <c r="B669" t="s">
        <v>20941</v>
      </c>
      <c r="C669" s="1">
        <v>45117</v>
      </c>
      <c r="D669" s="8" t="s">
        <v>16975</v>
      </c>
      <c r="E669" t="s">
        <v>1089</v>
      </c>
      <c r="F669" t="s">
        <v>2408</v>
      </c>
      <c r="G669" t="s">
        <v>26543</v>
      </c>
      <c r="H669" t="s">
        <v>26</v>
      </c>
      <c r="I669" t="s">
        <v>339</v>
      </c>
      <c r="J669" t="s">
        <v>42</v>
      </c>
      <c r="K669" t="s">
        <v>29</v>
      </c>
      <c r="L669" t="s">
        <v>42</v>
      </c>
      <c r="M669" t="s">
        <v>31</v>
      </c>
      <c r="N669" s="20" t="s">
        <v>16975</v>
      </c>
      <c r="O669" t="s">
        <v>1093</v>
      </c>
      <c r="P669" t="s">
        <v>43</v>
      </c>
      <c r="Q669" s="2">
        <v>17417</v>
      </c>
      <c r="R669" t="s">
        <v>33</v>
      </c>
      <c r="S669" t="s">
        <v>64</v>
      </c>
      <c r="T669" t="s">
        <v>45</v>
      </c>
      <c r="U669" s="3">
        <v>35842</v>
      </c>
      <c r="V669" t="s">
        <v>71</v>
      </c>
      <c r="W669" t="s">
        <v>59</v>
      </c>
      <c r="X669" t="s">
        <v>38</v>
      </c>
      <c r="Y669">
        <v>3</v>
      </c>
      <c r="Z669">
        <f>VLOOKUP(A669,Table3[],3,0)</f>
        <v>2</v>
      </c>
      <c r="AA669">
        <f>VLOOKUP(A669,'employee_engagement survey data'!A669:E1133,4,0)</f>
        <v>1</v>
      </c>
      <c r="AB669">
        <f>VLOOKUP(A669,'employee_engagement survey data'!A669:E908,5,0)</f>
        <v>3</v>
      </c>
      <c r="AC669" t="str">
        <f>VLOOKUP(A669,training_and_development!A669:F706,3,0)</f>
        <v>Customer Service</v>
      </c>
      <c r="AD669" t="str">
        <f>VLOOKUP(A669,training_and_development!A669:E1058,4,0)</f>
        <v>External</v>
      </c>
      <c r="AE669" t="str">
        <f>VLOOKUP(A669,training_and_development!A669:F3666,5,0)</f>
        <v>Failed</v>
      </c>
      <c r="AF669" t="str">
        <f>VLOOKUP(A669,training_and_development!A668:G688,6,0)</f>
        <v>Lake Melanie</v>
      </c>
      <c r="AG669" t="str">
        <f>VLOOKUP(A669,training_and_development!A669:H677,7,0)</f>
        <v>Jocelyn Lee</v>
      </c>
      <c r="AH669">
        <f>VLOOKUP(A669,training_and_development!A669:H672,8,0)</f>
        <v>5</v>
      </c>
    </row>
    <row r="670" spans="1:34" x14ac:dyDescent="0.25">
      <c r="A670">
        <v>1669</v>
      </c>
      <c r="B670" t="s">
        <v>20942</v>
      </c>
      <c r="C670" s="1">
        <v>44092</v>
      </c>
      <c r="D670" s="8" t="s">
        <v>16975</v>
      </c>
      <c r="E670" t="s">
        <v>2335</v>
      </c>
      <c r="F670" t="s">
        <v>2409</v>
      </c>
      <c r="G670" t="s">
        <v>26543</v>
      </c>
      <c r="H670" t="s">
        <v>96</v>
      </c>
      <c r="I670" t="s">
        <v>946</v>
      </c>
      <c r="J670" t="s">
        <v>42</v>
      </c>
      <c r="K670" t="s">
        <v>41</v>
      </c>
      <c r="L670" t="s">
        <v>30</v>
      </c>
      <c r="M670" t="s">
        <v>31</v>
      </c>
      <c r="N670" s="20" t="s">
        <v>16975</v>
      </c>
      <c r="O670" t="s">
        <v>118</v>
      </c>
      <c r="P670" t="s">
        <v>68</v>
      </c>
      <c r="Q670" s="2">
        <v>22538</v>
      </c>
      <c r="R670" t="s">
        <v>33</v>
      </c>
      <c r="S670" t="s">
        <v>90</v>
      </c>
      <c r="T670" t="s">
        <v>45</v>
      </c>
      <c r="U670" s="3">
        <v>78813</v>
      </c>
      <c r="V670" t="s">
        <v>94</v>
      </c>
      <c r="W670" t="s">
        <v>79</v>
      </c>
      <c r="X670" t="s">
        <v>38</v>
      </c>
      <c r="Y670">
        <v>3</v>
      </c>
      <c r="Z670">
        <f>VLOOKUP(A670,Table3[],3,0)</f>
        <v>3</v>
      </c>
      <c r="AA670">
        <f>VLOOKUP(A670,'employee_engagement survey data'!A670:E1134,4,0)</f>
        <v>1</v>
      </c>
      <c r="AB670">
        <f>VLOOKUP(A670,'employee_engagement survey data'!A670:E909,5,0)</f>
        <v>2</v>
      </c>
      <c r="AC670" t="str">
        <f>VLOOKUP(A670,training_and_development!A670:F707,3,0)</f>
        <v>Project Management</v>
      </c>
      <c r="AD670" t="str">
        <f>VLOOKUP(A670,training_and_development!A670:E1059,4,0)</f>
        <v>External</v>
      </c>
      <c r="AE670" t="str">
        <f>VLOOKUP(A670,training_and_development!A670:F3667,5,0)</f>
        <v>Completed</v>
      </c>
      <c r="AF670" t="str">
        <f>VLOOKUP(A670,training_and_development!A669:G689,6,0)</f>
        <v>Danielport</v>
      </c>
      <c r="AG670" t="str">
        <f>VLOOKUP(A670,training_and_development!A670:H678,7,0)</f>
        <v>Ronald Shaw</v>
      </c>
      <c r="AH670">
        <f>VLOOKUP(A670,training_and_development!A670:H673,8,0)</f>
        <v>5</v>
      </c>
    </row>
    <row r="671" spans="1:34" x14ac:dyDescent="0.25">
      <c r="A671">
        <v>1670</v>
      </c>
      <c r="B671" t="s">
        <v>20943</v>
      </c>
      <c r="C671" s="1">
        <v>43664</v>
      </c>
      <c r="D671" s="8" t="s">
        <v>16975</v>
      </c>
      <c r="E671" t="s">
        <v>2335</v>
      </c>
      <c r="F671" t="s">
        <v>2410</v>
      </c>
      <c r="G671" t="s">
        <v>26543</v>
      </c>
      <c r="H671" t="s">
        <v>40</v>
      </c>
      <c r="I671" t="s">
        <v>339</v>
      </c>
      <c r="J671" t="s">
        <v>28</v>
      </c>
      <c r="K671" t="s">
        <v>41</v>
      </c>
      <c r="L671" t="s">
        <v>50</v>
      </c>
      <c r="M671" t="s">
        <v>31</v>
      </c>
      <c r="N671" s="20" t="s">
        <v>16975</v>
      </c>
      <c r="O671" t="s">
        <v>118</v>
      </c>
      <c r="P671" t="s">
        <v>105</v>
      </c>
      <c r="Q671" s="2">
        <v>22226</v>
      </c>
      <c r="R671" t="s">
        <v>33</v>
      </c>
      <c r="S671" t="s">
        <v>64</v>
      </c>
      <c r="T671" t="s">
        <v>35</v>
      </c>
      <c r="U671" s="3">
        <v>4772</v>
      </c>
      <c r="V671" t="s">
        <v>58</v>
      </c>
      <c r="W671" t="s">
        <v>37</v>
      </c>
      <c r="X671" t="s">
        <v>38</v>
      </c>
      <c r="Y671">
        <v>3</v>
      </c>
      <c r="Z671">
        <f>VLOOKUP(A671,Table3[],3,0)</f>
        <v>2</v>
      </c>
      <c r="AA671">
        <f>VLOOKUP(A671,'employee_engagement survey data'!A671:E1135,4,0)</f>
        <v>2</v>
      </c>
      <c r="AB671">
        <f>VLOOKUP(A671,'employee_engagement survey data'!A671:E910,5,0)</f>
        <v>2</v>
      </c>
      <c r="AC671" t="str">
        <f>VLOOKUP(A671,training_and_development!A671:F708,3,0)</f>
        <v>Leadership Development</v>
      </c>
      <c r="AD671" t="str">
        <f>VLOOKUP(A671,training_and_development!A671:E1060,4,0)</f>
        <v>Internal</v>
      </c>
      <c r="AE671" t="str">
        <f>VLOOKUP(A671,training_and_development!A671:F3668,5,0)</f>
        <v>Failed</v>
      </c>
      <c r="AF671" t="str">
        <f>VLOOKUP(A671,training_and_development!A670:G690,6,0)</f>
        <v>Aaronstad</v>
      </c>
      <c r="AG671" t="str">
        <f>VLOOKUP(A671,training_and_development!A671:H679,7,0)</f>
        <v>Jamie Riley</v>
      </c>
      <c r="AH671">
        <f>VLOOKUP(A671,training_and_development!A671:H674,8,0)</f>
        <v>5</v>
      </c>
    </row>
    <row r="672" spans="1:34" x14ac:dyDescent="0.25">
      <c r="A672">
        <v>1671</v>
      </c>
      <c r="B672" t="s">
        <v>20944</v>
      </c>
      <c r="C672" s="1">
        <v>44521</v>
      </c>
      <c r="D672" s="8">
        <v>44542</v>
      </c>
      <c r="E672" t="s">
        <v>2335</v>
      </c>
      <c r="F672" t="s">
        <v>2411</v>
      </c>
      <c r="G672" t="s">
        <v>26543</v>
      </c>
      <c r="H672" t="s">
        <v>99</v>
      </c>
      <c r="I672" t="s">
        <v>339</v>
      </c>
      <c r="J672" t="s">
        <v>28</v>
      </c>
      <c r="K672" t="s">
        <v>41</v>
      </c>
      <c r="L672" t="s">
        <v>50</v>
      </c>
      <c r="M672" t="s">
        <v>74</v>
      </c>
      <c r="N672" s="20" t="s">
        <v>2413</v>
      </c>
      <c r="O672" t="s">
        <v>52</v>
      </c>
      <c r="P672" t="s">
        <v>122</v>
      </c>
      <c r="Q672" s="2">
        <v>23660</v>
      </c>
      <c r="R672" t="s">
        <v>33</v>
      </c>
      <c r="S672" t="s">
        <v>123</v>
      </c>
      <c r="T672" t="s">
        <v>35</v>
      </c>
      <c r="U672" s="3">
        <v>83162</v>
      </c>
      <c r="V672" t="s">
        <v>36</v>
      </c>
      <c r="W672" t="s">
        <v>65</v>
      </c>
      <c r="X672" t="s">
        <v>38</v>
      </c>
      <c r="Y672">
        <v>3</v>
      </c>
      <c r="Z672">
        <f>VLOOKUP(A672,Table3[],3,0)</f>
        <v>5</v>
      </c>
      <c r="AA672">
        <f>VLOOKUP(A672,'employee_engagement survey data'!A672:E1136,4,0)</f>
        <v>3</v>
      </c>
      <c r="AB672">
        <f>VLOOKUP(A672,'employee_engagement survey data'!A672:E911,5,0)</f>
        <v>5</v>
      </c>
      <c r="AC672" t="str">
        <f>VLOOKUP(A672,training_and_development!A672:F709,3,0)</f>
        <v>Customer Service</v>
      </c>
      <c r="AD672" t="str">
        <f>VLOOKUP(A672,training_and_development!A672:E1061,4,0)</f>
        <v>External</v>
      </c>
      <c r="AE672" t="str">
        <f>VLOOKUP(A672,training_and_development!A672:F3669,5,0)</f>
        <v>Completed</v>
      </c>
      <c r="AF672" t="str">
        <f>VLOOKUP(A672,training_and_development!A671:G691,6,0)</f>
        <v>East Jeremy</v>
      </c>
      <c r="AG672" t="str">
        <f>VLOOKUP(A672,training_and_development!A672:H680,7,0)</f>
        <v>Stacey Sparks</v>
      </c>
      <c r="AH672">
        <f>VLOOKUP(A672,training_and_development!A672:H675,8,0)</f>
        <v>2</v>
      </c>
    </row>
    <row r="673" spans="1:34" x14ac:dyDescent="0.25">
      <c r="A673">
        <v>1672</v>
      </c>
      <c r="B673" t="s">
        <v>20945</v>
      </c>
      <c r="C673" s="1">
        <v>44263</v>
      </c>
      <c r="D673" s="8" t="s">
        <v>16975</v>
      </c>
      <c r="E673" t="s">
        <v>984</v>
      </c>
      <c r="F673" t="s">
        <v>2414</v>
      </c>
      <c r="G673" t="s">
        <v>26543</v>
      </c>
      <c r="H673" t="s">
        <v>26</v>
      </c>
      <c r="I673" t="s">
        <v>339</v>
      </c>
      <c r="J673" t="s">
        <v>50</v>
      </c>
      <c r="K673" t="s">
        <v>51</v>
      </c>
      <c r="L673" t="s">
        <v>42</v>
      </c>
      <c r="M673" t="s">
        <v>31</v>
      </c>
      <c r="N673" s="20" t="s">
        <v>16975</v>
      </c>
      <c r="O673" t="s">
        <v>118</v>
      </c>
      <c r="P673" t="s">
        <v>68</v>
      </c>
      <c r="Q673" s="2">
        <v>17313</v>
      </c>
      <c r="R673" t="s">
        <v>33</v>
      </c>
      <c r="S673" t="s">
        <v>880</v>
      </c>
      <c r="T673" t="s">
        <v>45</v>
      </c>
      <c r="U673" s="3">
        <v>21426</v>
      </c>
      <c r="V673" t="s">
        <v>94</v>
      </c>
      <c r="W673" t="s">
        <v>65</v>
      </c>
      <c r="X673" t="s">
        <v>38</v>
      </c>
      <c r="Y673">
        <v>3</v>
      </c>
      <c r="Z673">
        <f>VLOOKUP(A673,Table3[],3,0)</f>
        <v>1</v>
      </c>
      <c r="AA673">
        <f>VLOOKUP(A673,'employee_engagement survey data'!A673:E1137,4,0)</f>
        <v>3</v>
      </c>
      <c r="AB673">
        <f>VLOOKUP(A673,'employee_engagement survey data'!A673:E912,5,0)</f>
        <v>4</v>
      </c>
      <c r="AC673" t="str">
        <f>VLOOKUP(A673,training_and_development!A673:F710,3,0)</f>
        <v>Technical Skills</v>
      </c>
      <c r="AD673" t="str">
        <f>VLOOKUP(A673,training_and_development!A673:E1062,4,0)</f>
        <v>External</v>
      </c>
      <c r="AE673" t="str">
        <f>VLOOKUP(A673,training_and_development!A673:F3670,5,0)</f>
        <v>Completed</v>
      </c>
      <c r="AF673" t="str">
        <f>VLOOKUP(A673,training_and_development!A672:G692,6,0)</f>
        <v>Jacksonmouth</v>
      </c>
      <c r="AG673" t="str">
        <f>VLOOKUP(A673,training_and_development!A673:H681,7,0)</f>
        <v>Todd Shea</v>
      </c>
      <c r="AH673">
        <f>VLOOKUP(A673,training_and_development!A673:H676,8,0)</f>
        <v>3</v>
      </c>
    </row>
    <row r="674" spans="1:34" x14ac:dyDescent="0.25">
      <c r="A674">
        <v>1673</v>
      </c>
      <c r="B674" t="s">
        <v>20946</v>
      </c>
      <c r="C674" s="1">
        <v>43698</v>
      </c>
      <c r="D674" s="8" t="s">
        <v>16975</v>
      </c>
      <c r="E674" t="s">
        <v>986</v>
      </c>
      <c r="F674" t="s">
        <v>2415</v>
      </c>
      <c r="G674" t="s">
        <v>26543</v>
      </c>
      <c r="H674" t="s">
        <v>40</v>
      </c>
      <c r="I674" t="s">
        <v>339</v>
      </c>
      <c r="J674" t="s">
        <v>42</v>
      </c>
      <c r="K674" t="s">
        <v>29</v>
      </c>
      <c r="L674" t="s">
        <v>50</v>
      </c>
      <c r="M674" t="s">
        <v>31</v>
      </c>
      <c r="N674" s="20" t="s">
        <v>16975</v>
      </c>
      <c r="O674" t="s">
        <v>118</v>
      </c>
      <c r="P674" t="s">
        <v>62</v>
      </c>
      <c r="Q674" s="2">
        <v>18574</v>
      </c>
      <c r="R674" t="s">
        <v>33</v>
      </c>
      <c r="S674" t="s">
        <v>64</v>
      </c>
      <c r="T674" t="s">
        <v>35</v>
      </c>
      <c r="U674" s="3">
        <v>74874</v>
      </c>
      <c r="V674" t="s">
        <v>58</v>
      </c>
      <c r="W674" t="s">
        <v>37</v>
      </c>
      <c r="X674" t="s">
        <v>38</v>
      </c>
      <c r="Y674">
        <v>3</v>
      </c>
      <c r="Z674">
        <f>VLOOKUP(A674,Table3[],3,0)</f>
        <v>3</v>
      </c>
      <c r="AA674">
        <f>VLOOKUP(A674,'employee_engagement survey data'!A674:E1138,4,0)</f>
        <v>5</v>
      </c>
      <c r="AB674">
        <f>VLOOKUP(A674,'employee_engagement survey data'!A674:E913,5,0)</f>
        <v>5</v>
      </c>
      <c r="AC674" t="str">
        <f>VLOOKUP(A674,training_and_development!A674:F711,3,0)</f>
        <v>Project Management</v>
      </c>
      <c r="AD674" t="str">
        <f>VLOOKUP(A674,training_and_development!A674:E1063,4,0)</f>
        <v>External</v>
      </c>
      <c r="AE674" t="str">
        <f>VLOOKUP(A674,training_and_development!A674:F3671,5,0)</f>
        <v>Failed</v>
      </c>
      <c r="AF674" t="str">
        <f>VLOOKUP(A674,training_and_development!A673:G693,6,0)</f>
        <v>Christinashire</v>
      </c>
      <c r="AG674" t="str">
        <f>VLOOKUP(A674,training_and_development!A674:H682,7,0)</f>
        <v>Mark Miller</v>
      </c>
      <c r="AH674">
        <f>VLOOKUP(A674,training_and_development!A674:H677,8,0)</f>
        <v>2</v>
      </c>
    </row>
    <row r="675" spans="1:34" x14ac:dyDescent="0.25">
      <c r="A675">
        <v>1674</v>
      </c>
      <c r="B675" t="s">
        <v>20947</v>
      </c>
      <c r="C675" s="1">
        <v>44681</v>
      </c>
      <c r="D675" s="8">
        <v>45086</v>
      </c>
      <c r="E675" t="s">
        <v>2296</v>
      </c>
      <c r="F675" t="s">
        <v>2416</v>
      </c>
      <c r="G675" t="s">
        <v>26543</v>
      </c>
      <c r="H675" t="s">
        <v>99</v>
      </c>
      <c r="I675" t="s">
        <v>339</v>
      </c>
      <c r="J675" t="s">
        <v>42</v>
      </c>
      <c r="K675" t="s">
        <v>51</v>
      </c>
      <c r="L675" t="s">
        <v>50</v>
      </c>
      <c r="M675" t="s">
        <v>74</v>
      </c>
      <c r="N675" s="20" t="s">
        <v>2418</v>
      </c>
      <c r="O675" t="s">
        <v>118</v>
      </c>
      <c r="P675" t="s">
        <v>177</v>
      </c>
      <c r="Q675" s="2">
        <v>16970</v>
      </c>
      <c r="R675" t="s">
        <v>33</v>
      </c>
      <c r="S675" t="s">
        <v>64</v>
      </c>
      <c r="T675" t="s">
        <v>35</v>
      </c>
      <c r="U675" s="3">
        <v>56043</v>
      </c>
      <c r="V675" t="s">
        <v>58</v>
      </c>
      <c r="W675" t="s">
        <v>65</v>
      </c>
      <c r="X675" t="s">
        <v>38</v>
      </c>
      <c r="Y675">
        <v>3</v>
      </c>
      <c r="Z675">
        <f>VLOOKUP(A675,Table3[],3,0)</f>
        <v>1</v>
      </c>
      <c r="AA675">
        <f>VLOOKUP(A675,'employee_engagement survey data'!A675:E1139,4,0)</f>
        <v>5</v>
      </c>
      <c r="AB675">
        <f>VLOOKUP(A675,'employee_engagement survey data'!A675:E914,5,0)</f>
        <v>5</v>
      </c>
      <c r="AC675" t="str">
        <f>VLOOKUP(A675,training_and_development!A675:F712,3,0)</f>
        <v>Customer Service</v>
      </c>
      <c r="AD675" t="str">
        <f>VLOOKUP(A675,training_and_development!A675:E1064,4,0)</f>
        <v>Internal</v>
      </c>
      <c r="AE675" t="str">
        <f>VLOOKUP(A675,training_and_development!A675:F3672,5,0)</f>
        <v>Completed</v>
      </c>
      <c r="AF675" t="str">
        <f>VLOOKUP(A675,training_and_development!A674:G694,6,0)</f>
        <v>New William</v>
      </c>
      <c r="AG675" t="str">
        <f>VLOOKUP(A675,training_and_development!A675:H683,7,0)</f>
        <v>Brandon Lee</v>
      </c>
      <c r="AH675">
        <f>VLOOKUP(A675,training_and_development!A675:H678,8,0)</f>
        <v>1</v>
      </c>
    </row>
    <row r="676" spans="1:34" x14ac:dyDescent="0.25">
      <c r="A676">
        <v>1675</v>
      </c>
      <c r="B676" t="s">
        <v>20948</v>
      </c>
      <c r="C676" s="1">
        <v>44960</v>
      </c>
      <c r="D676" s="8">
        <v>45032</v>
      </c>
      <c r="E676" t="s">
        <v>47</v>
      </c>
      <c r="F676" t="s">
        <v>2419</v>
      </c>
      <c r="G676" t="s">
        <v>26543</v>
      </c>
      <c r="H676" t="s">
        <v>96</v>
      </c>
      <c r="I676" t="s">
        <v>339</v>
      </c>
      <c r="J676" t="s">
        <v>50</v>
      </c>
      <c r="K676" t="s">
        <v>41</v>
      </c>
      <c r="L676" t="s">
        <v>42</v>
      </c>
      <c r="M676" t="s">
        <v>92</v>
      </c>
      <c r="N676" s="20" t="s">
        <v>2421</v>
      </c>
      <c r="O676" t="s">
        <v>118</v>
      </c>
      <c r="P676" t="s">
        <v>68</v>
      </c>
      <c r="Q676" s="2">
        <v>21856</v>
      </c>
      <c r="R676" t="s">
        <v>33</v>
      </c>
      <c r="S676" t="s">
        <v>78</v>
      </c>
      <c r="T676" t="s">
        <v>45</v>
      </c>
      <c r="U676" s="3">
        <v>59192</v>
      </c>
      <c r="V676" t="s">
        <v>46</v>
      </c>
      <c r="W676" t="s">
        <v>37</v>
      </c>
      <c r="X676" t="s">
        <v>38</v>
      </c>
      <c r="Y676">
        <v>3</v>
      </c>
      <c r="Z676">
        <f>VLOOKUP(A676,Table3[],3,0)</f>
        <v>4</v>
      </c>
      <c r="AA676">
        <f>VLOOKUP(A676,'employee_engagement survey data'!A676:E1140,4,0)</f>
        <v>1</v>
      </c>
      <c r="AB676">
        <f>VLOOKUP(A676,'employee_engagement survey data'!A676:E915,5,0)</f>
        <v>4</v>
      </c>
      <c r="AC676" t="str">
        <f>VLOOKUP(A676,training_and_development!A676:F713,3,0)</f>
        <v>Technical Skills</v>
      </c>
      <c r="AD676" t="str">
        <f>VLOOKUP(A676,training_and_development!A676:E1065,4,0)</f>
        <v>Internal</v>
      </c>
      <c r="AE676" t="str">
        <f>VLOOKUP(A676,training_and_development!A676:F3673,5,0)</f>
        <v>Failed</v>
      </c>
      <c r="AF676" t="str">
        <f>VLOOKUP(A676,training_and_development!A675:G695,6,0)</f>
        <v>New Alexanderland</v>
      </c>
      <c r="AG676" t="str">
        <f>VLOOKUP(A676,training_and_development!A676:H684,7,0)</f>
        <v>Matthew Robertson</v>
      </c>
      <c r="AH676">
        <f>VLOOKUP(A676,training_and_development!A676:H679,8,0)</f>
        <v>4</v>
      </c>
    </row>
    <row r="677" spans="1:34" x14ac:dyDescent="0.25">
      <c r="A677">
        <v>1676</v>
      </c>
      <c r="B677" t="s">
        <v>20949</v>
      </c>
      <c r="C677" s="1">
        <v>45054</v>
      </c>
      <c r="D677" s="8" t="s">
        <v>16975</v>
      </c>
      <c r="E677" t="s">
        <v>47</v>
      </c>
      <c r="F677" t="s">
        <v>2422</v>
      </c>
      <c r="G677" t="s">
        <v>26543</v>
      </c>
      <c r="H677" t="s">
        <v>61</v>
      </c>
      <c r="I677" t="s">
        <v>339</v>
      </c>
      <c r="J677" t="s">
        <v>42</v>
      </c>
      <c r="K677" t="s">
        <v>51</v>
      </c>
      <c r="L677" t="s">
        <v>50</v>
      </c>
      <c r="M677" t="s">
        <v>31</v>
      </c>
      <c r="N677" s="20" t="s">
        <v>16975</v>
      </c>
      <c r="O677" t="s">
        <v>118</v>
      </c>
      <c r="P677" t="s">
        <v>186</v>
      </c>
      <c r="Q677" s="2">
        <v>23235</v>
      </c>
      <c r="R677" t="s">
        <v>33</v>
      </c>
      <c r="S677" t="s">
        <v>144</v>
      </c>
      <c r="T677" t="s">
        <v>45</v>
      </c>
      <c r="U677" s="3">
        <v>82767</v>
      </c>
      <c r="V677" t="s">
        <v>58</v>
      </c>
      <c r="W677" t="s">
        <v>37</v>
      </c>
      <c r="X677" t="s">
        <v>38</v>
      </c>
      <c r="Y677">
        <v>3</v>
      </c>
      <c r="Z677">
        <f>VLOOKUP(A677,Table3[],3,0)</f>
        <v>2</v>
      </c>
      <c r="AA677">
        <f>VLOOKUP(A677,'employee_engagement survey data'!A677:E1141,4,0)</f>
        <v>5</v>
      </c>
      <c r="AB677">
        <f>VLOOKUP(A677,'employee_engagement survey data'!A677:E916,5,0)</f>
        <v>1</v>
      </c>
      <c r="AC677" t="str">
        <f>VLOOKUP(A677,training_and_development!A677:F714,3,0)</f>
        <v>Project Management</v>
      </c>
      <c r="AD677" t="str">
        <f>VLOOKUP(A677,training_and_development!A677:E1066,4,0)</f>
        <v>Internal</v>
      </c>
      <c r="AE677" t="str">
        <f>VLOOKUP(A677,training_and_development!A677:F3674,5,0)</f>
        <v>Failed</v>
      </c>
      <c r="AF677" t="str">
        <f>VLOOKUP(A677,training_and_development!A676:G696,6,0)</f>
        <v>Carlland</v>
      </c>
      <c r="AG677" t="str">
        <f>VLOOKUP(A677,training_and_development!A677:H685,7,0)</f>
        <v>Michael Patel</v>
      </c>
      <c r="AH677">
        <f>VLOOKUP(A677,training_and_development!A677:H680,8,0)</f>
        <v>5</v>
      </c>
    </row>
    <row r="678" spans="1:34" x14ac:dyDescent="0.25">
      <c r="A678">
        <v>1677</v>
      </c>
      <c r="B678" t="s">
        <v>20950</v>
      </c>
      <c r="C678" s="1">
        <v>44771</v>
      </c>
      <c r="D678" s="8" t="s">
        <v>16975</v>
      </c>
      <c r="E678" t="s">
        <v>47</v>
      </c>
      <c r="F678" t="s">
        <v>2423</v>
      </c>
      <c r="G678" t="s">
        <v>26543</v>
      </c>
      <c r="H678" t="s">
        <v>73</v>
      </c>
      <c r="I678" t="s">
        <v>339</v>
      </c>
      <c r="J678" t="s">
        <v>42</v>
      </c>
      <c r="K678" t="s">
        <v>51</v>
      </c>
      <c r="L678" t="s">
        <v>42</v>
      </c>
      <c r="M678" t="s">
        <v>31</v>
      </c>
      <c r="N678" s="20" t="s">
        <v>16975</v>
      </c>
      <c r="O678" t="s">
        <v>118</v>
      </c>
      <c r="P678" t="s">
        <v>62</v>
      </c>
      <c r="Q678" s="2">
        <v>24068</v>
      </c>
      <c r="R678" t="s">
        <v>84</v>
      </c>
      <c r="S678" t="s">
        <v>144</v>
      </c>
      <c r="T678" t="s">
        <v>35</v>
      </c>
      <c r="U678" s="3">
        <v>44156</v>
      </c>
      <c r="V678" t="s">
        <v>58</v>
      </c>
      <c r="W678" t="s">
        <v>37</v>
      </c>
      <c r="X678" t="s">
        <v>38</v>
      </c>
      <c r="Y678">
        <v>3</v>
      </c>
      <c r="Z678">
        <f>VLOOKUP(A678,Table3[],3,0)</f>
        <v>5</v>
      </c>
      <c r="AA678">
        <f>VLOOKUP(A678,'employee_engagement survey data'!A678:E1142,4,0)</f>
        <v>4</v>
      </c>
      <c r="AB678">
        <f>VLOOKUP(A678,'employee_engagement survey data'!A678:E917,5,0)</f>
        <v>5</v>
      </c>
      <c r="AC678" t="str">
        <f>VLOOKUP(A678,training_and_development!A678:F715,3,0)</f>
        <v>Technical Skills</v>
      </c>
      <c r="AD678" t="str">
        <f>VLOOKUP(A678,training_and_development!A678:E1067,4,0)</f>
        <v>External</v>
      </c>
      <c r="AE678" t="str">
        <f>VLOOKUP(A678,training_and_development!A678:F3675,5,0)</f>
        <v>Failed</v>
      </c>
      <c r="AF678" t="str">
        <f>VLOOKUP(A678,training_and_development!A677:G697,6,0)</f>
        <v>Nicholsonfurt</v>
      </c>
      <c r="AG678" t="str">
        <f>VLOOKUP(A678,training_and_development!A678:H686,7,0)</f>
        <v>Juan Hall</v>
      </c>
      <c r="AH678">
        <f>VLOOKUP(A678,training_and_development!A678:H681,8,0)</f>
        <v>2</v>
      </c>
    </row>
    <row r="679" spans="1:34" x14ac:dyDescent="0.25">
      <c r="A679">
        <v>1678</v>
      </c>
      <c r="B679" t="s">
        <v>20951</v>
      </c>
      <c r="C679" s="1">
        <v>44153</v>
      </c>
      <c r="D679" s="8">
        <v>44338</v>
      </c>
      <c r="E679" t="s">
        <v>1089</v>
      </c>
      <c r="F679" t="s">
        <v>2424</v>
      </c>
      <c r="G679" t="s">
        <v>26543</v>
      </c>
      <c r="H679" t="s">
        <v>49</v>
      </c>
      <c r="I679" t="s">
        <v>946</v>
      </c>
      <c r="J679" t="s">
        <v>42</v>
      </c>
      <c r="K679" t="s">
        <v>41</v>
      </c>
      <c r="L679" t="s">
        <v>42</v>
      </c>
      <c r="M679" t="s">
        <v>92</v>
      </c>
      <c r="N679" s="20" t="s">
        <v>2426</v>
      </c>
      <c r="O679" t="s">
        <v>1093</v>
      </c>
      <c r="P679" t="s">
        <v>68</v>
      </c>
      <c r="Q679" s="2">
        <v>16889</v>
      </c>
      <c r="R679" t="s">
        <v>33</v>
      </c>
      <c r="S679" t="s">
        <v>78</v>
      </c>
      <c r="T679" t="s">
        <v>35</v>
      </c>
      <c r="U679" s="3">
        <v>59433</v>
      </c>
      <c r="V679" t="s">
        <v>71</v>
      </c>
      <c r="W679" t="s">
        <v>37</v>
      </c>
      <c r="X679" t="s">
        <v>38</v>
      </c>
      <c r="Y679">
        <v>3</v>
      </c>
      <c r="Z679">
        <f>VLOOKUP(A679,Table3[],3,0)</f>
        <v>2</v>
      </c>
      <c r="AA679">
        <f>VLOOKUP(A679,'employee_engagement survey data'!A679:E1143,4,0)</f>
        <v>1</v>
      </c>
      <c r="AB679">
        <f>VLOOKUP(A679,'employee_engagement survey data'!A679:E918,5,0)</f>
        <v>1</v>
      </c>
      <c r="AC679" t="str">
        <f>VLOOKUP(A679,training_and_development!A679:F716,3,0)</f>
        <v>Leadership Development</v>
      </c>
      <c r="AD679" t="str">
        <f>VLOOKUP(A679,training_and_development!A679:E1068,4,0)</f>
        <v>Internal</v>
      </c>
      <c r="AE679" t="str">
        <f>VLOOKUP(A679,training_and_development!A679:F3676,5,0)</f>
        <v>Completed</v>
      </c>
      <c r="AF679" t="str">
        <f>VLOOKUP(A679,training_and_development!A678:G698,6,0)</f>
        <v>Turnershire</v>
      </c>
      <c r="AG679" t="str">
        <f>VLOOKUP(A679,training_and_development!A679:H687,7,0)</f>
        <v>Patricia Smith</v>
      </c>
      <c r="AH679">
        <f>VLOOKUP(A679,training_and_development!A679:H682,8,0)</f>
        <v>1</v>
      </c>
    </row>
    <row r="680" spans="1:34" x14ac:dyDescent="0.25">
      <c r="A680">
        <v>1679</v>
      </c>
      <c r="B680" t="s">
        <v>20952</v>
      </c>
      <c r="C680" s="1">
        <v>44332</v>
      </c>
      <c r="D680" s="8">
        <v>44665</v>
      </c>
      <c r="E680" t="s">
        <v>1089</v>
      </c>
      <c r="F680" t="s">
        <v>2427</v>
      </c>
      <c r="G680" t="s">
        <v>26543</v>
      </c>
      <c r="H680" t="s">
        <v>67</v>
      </c>
      <c r="I680" t="s">
        <v>339</v>
      </c>
      <c r="J680" t="s">
        <v>42</v>
      </c>
      <c r="K680" t="s">
        <v>29</v>
      </c>
      <c r="L680" t="s">
        <v>42</v>
      </c>
      <c r="M680" t="s">
        <v>120</v>
      </c>
      <c r="N680" s="20" t="s">
        <v>2429</v>
      </c>
      <c r="O680" t="s">
        <v>1093</v>
      </c>
      <c r="P680" t="s">
        <v>83</v>
      </c>
      <c r="Q680" s="2">
        <v>16420</v>
      </c>
      <c r="R680" t="s">
        <v>33</v>
      </c>
      <c r="S680" t="s">
        <v>217</v>
      </c>
      <c r="T680" t="s">
        <v>45</v>
      </c>
      <c r="U680" s="3">
        <v>42691</v>
      </c>
      <c r="V680" t="s">
        <v>71</v>
      </c>
      <c r="W680" t="s">
        <v>37</v>
      </c>
      <c r="X680" t="s">
        <v>38</v>
      </c>
      <c r="Y680">
        <v>3</v>
      </c>
      <c r="Z680">
        <f>VLOOKUP(A680,Table3[],3,0)</f>
        <v>5</v>
      </c>
      <c r="AA680">
        <f>VLOOKUP(A680,'employee_engagement survey data'!A680:E1144,4,0)</f>
        <v>4</v>
      </c>
      <c r="AB680">
        <f>VLOOKUP(A680,'employee_engagement survey data'!A680:E919,5,0)</f>
        <v>3</v>
      </c>
      <c r="AC680" t="str">
        <f>VLOOKUP(A680,training_and_development!A680:F717,3,0)</f>
        <v>Leadership Development</v>
      </c>
      <c r="AD680" t="str">
        <f>VLOOKUP(A680,training_and_development!A680:E1069,4,0)</f>
        <v>External</v>
      </c>
      <c r="AE680" t="str">
        <f>VLOOKUP(A680,training_and_development!A680:F3677,5,0)</f>
        <v>Failed</v>
      </c>
      <c r="AF680" t="str">
        <f>VLOOKUP(A680,training_and_development!A679:G699,6,0)</f>
        <v>Lloydborough</v>
      </c>
      <c r="AG680" t="str">
        <f>VLOOKUP(A680,training_and_development!A680:H688,7,0)</f>
        <v>Alicia Reed</v>
      </c>
      <c r="AH680">
        <f>VLOOKUP(A680,training_and_development!A680:H683,8,0)</f>
        <v>5</v>
      </c>
    </row>
    <row r="681" spans="1:34" x14ac:dyDescent="0.25">
      <c r="A681">
        <v>1680</v>
      </c>
      <c r="B681" t="s">
        <v>20953</v>
      </c>
      <c r="C681" s="1">
        <v>43763</v>
      </c>
      <c r="D681" s="8">
        <v>44120</v>
      </c>
      <c r="E681" t="s">
        <v>1089</v>
      </c>
      <c r="F681" t="s">
        <v>2430</v>
      </c>
      <c r="G681" t="s">
        <v>26543</v>
      </c>
      <c r="H681" t="s">
        <v>26</v>
      </c>
      <c r="I681" t="s">
        <v>339</v>
      </c>
      <c r="J681" t="s">
        <v>50</v>
      </c>
      <c r="K681" t="s">
        <v>29</v>
      </c>
      <c r="L681" t="s">
        <v>30</v>
      </c>
      <c r="M681" t="s">
        <v>74</v>
      </c>
      <c r="N681" s="20" t="s">
        <v>2432</v>
      </c>
      <c r="O681" t="s">
        <v>118</v>
      </c>
      <c r="P681" t="s">
        <v>62</v>
      </c>
      <c r="Q681" s="2">
        <v>28004</v>
      </c>
      <c r="R681" t="s">
        <v>33</v>
      </c>
      <c r="S681" t="s">
        <v>64</v>
      </c>
      <c r="T681" t="s">
        <v>45</v>
      </c>
      <c r="U681" s="3">
        <v>33673</v>
      </c>
      <c r="V681" t="s">
        <v>58</v>
      </c>
      <c r="W681" t="s">
        <v>79</v>
      </c>
      <c r="X681" t="s">
        <v>38</v>
      </c>
      <c r="Y681">
        <v>3</v>
      </c>
      <c r="Z681">
        <f>VLOOKUP(A681,Table3[],3,0)</f>
        <v>5</v>
      </c>
      <c r="AA681">
        <f>VLOOKUP(A681,'employee_engagement survey data'!A681:E1145,4,0)</f>
        <v>4</v>
      </c>
      <c r="AB681">
        <f>VLOOKUP(A681,'employee_engagement survey data'!A681:E920,5,0)</f>
        <v>5</v>
      </c>
      <c r="AC681" t="str">
        <f>VLOOKUP(A681,training_and_development!A681:F718,3,0)</f>
        <v>Customer Service</v>
      </c>
      <c r="AD681" t="str">
        <f>VLOOKUP(A681,training_and_development!A681:E1070,4,0)</f>
        <v>Internal</v>
      </c>
      <c r="AE681" t="str">
        <f>VLOOKUP(A681,training_and_development!A681:F3678,5,0)</f>
        <v>Completed</v>
      </c>
      <c r="AF681" t="str">
        <f>VLOOKUP(A681,training_and_development!A680:G700,6,0)</f>
        <v>Wrightburgh</v>
      </c>
      <c r="AG681" t="str">
        <f>VLOOKUP(A681,training_and_development!A681:H689,7,0)</f>
        <v>Jennifer Mclaughlin</v>
      </c>
      <c r="AH681">
        <f>VLOOKUP(A681,training_and_development!A681:H684,8,0)</f>
        <v>3</v>
      </c>
    </row>
    <row r="682" spans="1:34" x14ac:dyDescent="0.25">
      <c r="A682">
        <v>1681</v>
      </c>
      <c r="B682" t="s">
        <v>20954</v>
      </c>
      <c r="C682" s="1">
        <v>44990</v>
      </c>
      <c r="D682" s="8">
        <v>45050</v>
      </c>
      <c r="E682" t="s">
        <v>2335</v>
      </c>
      <c r="F682" t="s">
        <v>2433</v>
      </c>
      <c r="G682" t="s">
        <v>26543</v>
      </c>
      <c r="H682" t="s">
        <v>96</v>
      </c>
      <c r="I682" t="s">
        <v>339</v>
      </c>
      <c r="J682" t="s">
        <v>28</v>
      </c>
      <c r="K682" t="s">
        <v>51</v>
      </c>
      <c r="L682" t="s">
        <v>30</v>
      </c>
      <c r="M682" t="s">
        <v>100</v>
      </c>
      <c r="N682" s="20" t="s">
        <v>2435</v>
      </c>
      <c r="O682" t="s">
        <v>118</v>
      </c>
      <c r="P682" t="s">
        <v>83</v>
      </c>
      <c r="Q682" s="2">
        <v>27312</v>
      </c>
      <c r="R682" t="s">
        <v>33</v>
      </c>
      <c r="S682" t="s">
        <v>85</v>
      </c>
      <c r="T682" t="s">
        <v>35</v>
      </c>
      <c r="U682" s="3">
        <v>34659</v>
      </c>
      <c r="V682" t="s">
        <v>36</v>
      </c>
      <c r="W682" t="s">
        <v>79</v>
      </c>
      <c r="X682" t="s">
        <v>38</v>
      </c>
      <c r="Y682">
        <v>3</v>
      </c>
      <c r="Z682">
        <f>VLOOKUP(A682,Table3[],3,0)</f>
        <v>2</v>
      </c>
      <c r="AA682">
        <f>VLOOKUP(A682,'employee_engagement survey data'!A682:E1146,4,0)</f>
        <v>3</v>
      </c>
      <c r="AB682">
        <f>VLOOKUP(A682,'employee_engagement survey data'!A682:E921,5,0)</f>
        <v>4</v>
      </c>
      <c r="AC682" t="str">
        <f>VLOOKUP(A682,training_and_development!A682:F719,3,0)</f>
        <v>Customer Service</v>
      </c>
      <c r="AD682" t="str">
        <f>VLOOKUP(A682,training_and_development!A682:E1071,4,0)</f>
        <v>External</v>
      </c>
      <c r="AE682" t="str">
        <f>VLOOKUP(A682,training_and_development!A682:F3679,5,0)</f>
        <v>Failed</v>
      </c>
      <c r="AF682" t="str">
        <f>VLOOKUP(A682,training_and_development!A681:G701,6,0)</f>
        <v>Santanastad</v>
      </c>
      <c r="AG682" t="str">
        <f>VLOOKUP(A682,training_and_development!A682:H690,7,0)</f>
        <v>Brenda Tyler</v>
      </c>
      <c r="AH682">
        <f>VLOOKUP(A682,training_and_development!A682:H685,8,0)</f>
        <v>1</v>
      </c>
    </row>
    <row r="683" spans="1:34" x14ac:dyDescent="0.25">
      <c r="A683">
        <v>1682</v>
      </c>
      <c r="B683" t="s">
        <v>20955</v>
      </c>
      <c r="C683" s="1">
        <v>44348</v>
      </c>
      <c r="D683" s="8" t="s">
        <v>16975</v>
      </c>
      <c r="E683" t="s">
        <v>2335</v>
      </c>
      <c r="F683" t="s">
        <v>2436</v>
      </c>
      <c r="G683" t="s">
        <v>26543</v>
      </c>
      <c r="H683" t="s">
        <v>40</v>
      </c>
      <c r="I683" t="s">
        <v>339</v>
      </c>
      <c r="J683" t="s">
        <v>42</v>
      </c>
      <c r="K683" t="s">
        <v>51</v>
      </c>
      <c r="L683" t="s">
        <v>42</v>
      </c>
      <c r="M683" t="s">
        <v>31</v>
      </c>
      <c r="N683" s="20" t="s">
        <v>16975</v>
      </c>
      <c r="O683" t="s">
        <v>118</v>
      </c>
      <c r="P683" t="s">
        <v>43</v>
      </c>
      <c r="Q683" s="2">
        <v>25931</v>
      </c>
      <c r="R683" t="s">
        <v>33</v>
      </c>
      <c r="S683" t="s">
        <v>144</v>
      </c>
      <c r="T683" t="s">
        <v>35</v>
      </c>
      <c r="U683" s="3">
        <v>65125</v>
      </c>
      <c r="V683" t="s">
        <v>71</v>
      </c>
      <c r="W683" t="s">
        <v>65</v>
      </c>
      <c r="X683" t="s">
        <v>38</v>
      </c>
      <c r="Y683">
        <v>3</v>
      </c>
      <c r="Z683">
        <f>VLOOKUP(A683,Table3[],3,0)</f>
        <v>5</v>
      </c>
      <c r="AA683">
        <f>VLOOKUP(A683,'employee_engagement survey data'!A683:E1147,4,0)</f>
        <v>3</v>
      </c>
      <c r="AB683">
        <f>VLOOKUP(A683,'employee_engagement survey data'!A683:E922,5,0)</f>
        <v>4</v>
      </c>
      <c r="AC683" t="str">
        <f>VLOOKUP(A683,training_and_development!A683:F720,3,0)</f>
        <v>Project Management</v>
      </c>
      <c r="AD683" t="str">
        <f>VLOOKUP(A683,training_and_development!A683:E1072,4,0)</f>
        <v>External</v>
      </c>
      <c r="AE683" t="str">
        <f>VLOOKUP(A683,training_and_development!A683:F3680,5,0)</f>
        <v>Failed</v>
      </c>
      <c r="AF683" t="str">
        <f>VLOOKUP(A683,training_and_development!A682:G702,6,0)</f>
        <v>South Rhondaburgh</v>
      </c>
      <c r="AG683" t="str">
        <f>VLOOKUP(A683,training_and_development!A683:H691,7,0)</f>
        <v>Brittany Munoz</v>
      </c>
      <c r="AH683">
        <f>VLOOKUP(A683,training_and_development!A683:H686,8,0)</f>
        <v>3</v>
      </c>
    </row>
    <row r="684" spans="1:34" x14ac:dyDescent="0.25">
      <c r="A684">
        <v>1683</v>
      </c>
      <c r="B684" t="s">
        <v>20956</v>
      </c>
      <c r="C684" s="1">
        <v>44583</v>
      </c>
      <c r="D684" s="8">
        <v>44767</v>
      </c>
      <c r="E684" t="s">
        <v>2335</v>
      </c>
      <c r="F684" t="s">
        <v>2437</v>
      </c>
      <c r="G684" t="s">
        <v>26543</v>
      </c>
      <c r="H684" t="s">
        <v>99</v>
      </c>
      <c r="I684" t="s">
        <v>946</v>
      </c>
      <c r="J684" t="s">
        <v>50</v>
      </c>
      <c r="K684" t="s">
        <v>51</v>
      </c>
      <c r="L684" t="s">
        <v>42</v>
      </c>
      <c r="M684" t="s">
        <v>120</v>
      </c>
      <c r="N684" s="20" t="s">
        <v>2439</v>
      </c>
      <c r="O684" t="s">
        <v>52</v>
      </c>
      <c r="P684" t="s">
        <v>43</v>
      </c>
      <c r="Q684" s="2">
        <v>32187</v>
      </c>
      <c r="R684" t="s">
        <v>33</v>
      </c>
      <c r="S684" t="s">
        <v>114</v>
      </c>
      <c r="T684" t="s">
        <v>35</v>
      </c>
      <c r="U684" s="3">
        <v>97969</v>
      </c>
      <c r="V684" t="s">
        <v>58</v>
      </c>
      <c r="W684" t="s">
        <v>65</v>
      </c>
      <c r="X684" t="s">
        <v>38</v>
      </c>
      <c r="Y684">
        <v>3</v>
      </c>
      <c r="Z684">
        <f>VLOOKUP(A684,Table3[],3,0)</f>
        <v>2</v>
      </c>
      <c r="AA684">
        <f>VLOOKUP(A684,'employee_engagement survey data'!A684:E1148,4,0)</f>
        <v>4</v>
      </c>
      <c r="AB684">
        <f>VLOOKUP(A684,'employee_engagement survey data'!A684:E923,5,0)</f>
        <v>4</v>
      </c>
      <c r="AC684" t="str">
        <f>VLOOKUP(A684,training_and_development!A684:F721,3,0)</f>
        <v>Project Management</v>
      </c>
      <c r="AD684" t="str">
        <f>VLOOKUP(A684,training_and_development!A684:E1073,4,0)</f>
        <v>Internal</v>
      </c>
      <c r="AE684" t="str">
        <f>VLOOKUP(A684,training_and_development!A684:F3681,5,0)</f>
        <v>Failed</v>
      </c>
      <c r="AF684" t="str">
        <f>VLOOKUP(A684,training_and_development!A683:G703,6,0)</f>
        <v>Port Amanda</v>
      </c>
      <c r="AG684" t="str">
        <f>VLOOKUP(A684,training_and_development!A684:H692,7,0)</f>
        <v>Melissa Carter</v>
      </c>
      <c r="AH684">
        <f>VLOOKUP(A684,training_and_development!A684:H687,8,0)</f>
        <v>1</v>
      </c>
    </row>
    <row r="685" spans="1:34" x14ac:dyDescent="0.25">
      <c r="A685">
        <v>1684</v>
      </c>
      <c r="B685" t="s">
        <v>20957</v>
      </c>
      <c r="C685" s="1">
        <v>45116</v>
      </c>
      <c r="D685" s="8">
        <v>45138</v>
      </c>
      <c r="E685" t="s">
        <v>984</v>
      </c>
      <c r="F685" t="s">
        <v>2440</v>
      </c>
      <c r="G685" t="s">
        <v>26543</v>
      </c>
      <c r="H685" t="s">
        <v>73</v>
      </c>
      <c r="I685" t="s">
        <v>339</v>
      </c>
      <c r="J685" t="s">
        <v>28</v>
      </c>
      <c r="K685" t="s">
        <v>41</v>
      </c>
      <c r="L685" t="s">
        <v>42</v>
      </c>
      <c r="M685" t="s">
        <v>74</v>
      </c>
      <c r="N685" s="20" t="s">
        <v>2442</v>
      </c>
      <c r="O685" t="s">
        <v>118</v>
      </c>
      <c r="P685" t="s">
        <v>83</v>
      </c>
      <c r="Q685" s="2">
        <v>23077</v>
      </c>
      <c r="R685" t="s">
        <v>33</v>
      </c>
      <c r="S685" t="s">
        <v>85</v>
      </c>
      <c r="T685" t="s">
        <v>45</v>
      </c>
      <c r="U685" s="3">
        <v>18894</v>
      </c>
      <c r="V685" t="s">
        <v>46</v>
      </c>
      <c r="W685" t="s">
        <v>37</v>
      </c>
      <c r="X685" t="s">
        <v>38</v>
      </c>
      <c r="Y685">
        <v>3</v>
      </c>
      <c r="Z685">
        <f>VLOOKUP(A685,Table3[],3,0)</f>
        <v>2</v>
      </c>
      <c r="AA685">
        <f>VLOOKUP(A685,'employee_engagement survey data'!A685:E1149,4,0)</f>
        <v>4</v>
      </c>
      <c r="AB685">
        <f>VLOOKUP(A685,'employee_engagement survey data'!A685:E924,5,0)</f>
        <v>3</v>
      </c>
      <c r="AC685" t="str">
        <f>VLOOKUP(A685,training_and_development!A685:F722,3,0)</f>
        <v>Leadership Development</v>
      </c>
      <c r="AD685" t="str">
        <f>VLOOKUP(A685,training_and_development!A685:E1074,4,0)</f>
        <v>Internal</v>
      </c>
      <c r="AE685" t="str">
        <f>VLOOKUP(A685,training_and_development!A685:F3682,5,0)</f>
        <v>Failed</v>
      </c>
      <c r="AF685" t="str">
        <f>VLOOKUP(A685,training_and_development!A684:G704,6,0)</f>
        <v>North Amberport</v>
      </c>
      <c r="AG685" t="str">
        <f>VLOOKUP(A685,training_and_development!A685:H693,7,0)</f>
        <v>Randall Smith</v>
      </c>
      <c r="AH685">
        <f>VLOOKUP(A685,training_and_development!A685:H688,8,0)</f>
        <v>5</v>
      </c>
    </row>
    <row r="686" spans="1:34" x14ac:dyDescent="0.25">
      <c r="A686">
        <v>1685</v>
      </c>
      <c r="B686" t="s">
        <v>20958</v>
      </c>
      <c r="C686" s="1">
        <v>43415</v>
      </c>
      <c r="D686" s="8">
        <v>43612</v>
      </c>
      <c r="E686" t="s">
        <v>986</v>
      </c>
      <c r="F686" t="s">
        <v>2443</v>
      </c>
      <c r="G686" t="s">
        <v>26543</v>
      </c>
      <c r="H686" t="s">
        <v>87</v>
      </c>
      <c r="I686" t="s">
        <v>339</v>
      </c>
      <c r="J686" t="s">
        <v>50</v>
      </c>
      <c r="K686" t="s">
        <v>41</v>
      </c>
      <c r="L686" t="s">
        <v>50</v>
      </c>
      <c r="M686" t="s">
        <v>100</v>
      </c>
      <c r="N686" s="20" t="s">
        <v>2445</v>
      </c>
      <c r="O686" t="s">
        <v>118</v>
      </c>
      <c r="P686" t="s">
        <v>43</v>
      </c>
      <c r="Q686" s="2">
        <v>25015</v>
      </c>
      <c r="R686" t="s">
        <v>33</v>
      </c>
      <c r="S686" t="s">
        <v>144</v>
      </c>
      <c r="T686" t="s">
        <v>35</v>
      </c>
      <c r="U686" s="3">
        <v>16287</v>
      </c>
      <c r="V686" t="s">
        <v>71</v>
      </c>
      <c r="W686" t="s">
        <v>79</v>
      </c>
      <c r="X686" t="s">
        <v>38</v>
      </c>
      <c r="Y686">
        <v>3</v>
      </c>
      <c r="Z686">
        <f>VLOOKUP(A686,Table3[],3,0)</f>
        <v>1</v>
      </c>
      <c r="AA686">
        <f>VLOOKUP(A686,'employee_engagement survey data'!A686:E1150,4,0)</f>
        <v>4</v>
      </c>
      <c r="AB686">
        <f>VLOOKUP(A686,'employee_engagement survey data'!A686:E925,5,0)</f>
        <v>2</v>
      </c>
      <c r="AC686" t="str">
        <f>VLOOKUP(A686,training_and_development!A686:F723,3,0)</f>
        <v>Customer Service</v>
      </c>
      <c r="AD686" t="str">
        <f>VLOOKUP(A686,training_and_development!A686:E1075,4,0)</f>
        <v>Internal</v>
      </c>
      <c r="AE686" t="str">
        <f>VLOOKUP(A686,training_and_development!A686:F3683,5,0)</f>
        <v>Completed</v>
      </c>
      <c r="AF686" t="str">
        <f>VLOOKUP(A686,training_and_development!A685:G705,6,0)</f>
        <v>West Jenniferton</v>
      </c>
      <c r="AG686" t="str">
        <f>VLOOKUP(A686,training_and_development!A686:H694,7,0)</f>
        <v>Mr. James Mills</v>
      </c>
      <c r="AH686">
        <f>VLOOKUP(A686,training_and_development!A686:H689,8,0)</f>
        <v>1</v>
      </c>
    </row>
    <row r="687" spans="1:34" x14ac:dyDescent="0.25">
      <c r="A687">
        <v>1686</v>
      </c>
      <c r="B687" t="s">
        <v>20959</v>
      </c>
      <c r="C687" s="1">
        <v>44201</v>
      </c>
      <c r="D687" s="8">
        <v>44365</v>
      </c>
      <c r="E687" t="s">
        <v>2296</v>
      </c>
      <c r="F687" t="s">
        <v>1158</v>
      </c>
      <c r="G687" t="s">
        <v>26543</v>
      </c>
      <c r="H687" t="s">
        <v>96</v>
      </c>
      <c r="I687" t="s">
        <v>339</v>
      </c>
      <c r="J687" t="s">
        <v>28</v>
      </c>
      <c r="K687" t="s">
        <v>29</v>
      </c>
      <c r="L687" t="s">
        <v>50</v>
      </c>
      <c r="M687" t="s">
        <v>100</v>
      </c>
      <c r="N687" s="20" t="s">
        <v>2447</v>
      </c>
      <c r="O687" t="s">
        <v>118</v>
      </c>
      <c r="P687" t="s">
        <v>32</v>
      </c>
      <c r="Q687" s="2">
        <v>19789</v>
      </c>
      <c r="R687" t="s">
        <v>33</v>
      </c>
      <c r="S687" t="s">
        <v>621</v>
      </c>
      <c r="T687" t="s">
        <v>45</v>
      </c>
      <c r="U687" s="3">
        <v>63472</v>
      </c>
      <c r="V687" t="s">
        <v>71</v>
      </c>
      <c r="W687" t="s">
        <v>37</v>
      </c>
      <c r="X687" t="s">
        <v>38</v>
      </c>
      <c r="Y687">
        <v>3</v>
      </c>
      <c r="Z687">
        <f>VLOOKUP(A687,Table3[],3,0)</f>
        <v>2</v>
      </c>
      <c r="AA687">
        <f>VLOOKUP(A687,'employee_engagement survey data'!A687:E1151,4,0)</f>
        <v>4</v>
      </c>
      <c r="AB687">
        <f>VLOOKUP(A687,'employee_engagement survey data'!A687:E926,5,0)</f>
        <v>2</v>
      </c>
      <c r="AC687" t="str">
        <f>VLOOKUP(A687,training_and_development!A687:F724,3,0)</f>
        <v>Communication Skills</v>
      </c>
      <c r="AD687" t="str">
        <f>VLOOKUP(A687,training_and_development!A687:E1076,4,0)</f>
        <v>External</v>
      </c>
      <c r="AE687" t="str">
        <f>VLOOKUP(A687,training_and_development!A687:F3684,5,0)</f>
        <v>Completed</v>
      </c>
      <c r="AF687" t="str">
        <f>VLOOKUP(A687,training_and_development!A686:G706,6,0)</f>
        <v>West Robert</v>
      </c>
      <c r="AG687" t="str">
        <f>VLOOKUP(A687,training_and_development!A687:H695,7,0)</f>
        <v>Paul Cook</v>
      </c>
      <c r="AH687">
        <f>VLOOKUP(A687,training_and_development!A687:H690,8,0)</f>
        <v>2</v>
      </c>
    </row>
    <row r="688" spans="1:34" x14ac:dyDescent="0.25">
      <c r="A688">
        <v>1687</v>
      </c>
      <c r="B688" t="s">
        <v>20960</v>
      </c>
      <c r="C688" s="1">
        <v>44890</v>
      </c>
      <c r="D688" s="8" t="s">
        <v>16975</v>
      </c>
      <c r="E688" t="s">
        <v>47</v>
      </c>
      <c r="F688" t="s">
        <v>2448</v>
      </c>
      <c r="G688" t="s">
        <v>26543</v>
      </c>
      <c r="H688" t="s">
        <v>40</v>
      </c>
      <c r="I688" t="s">
        <v>946</v>
      </c>
      <c r="J688" t="s">
        <v>42</v>
      </c>
      <c r="K688" t="s">
        <v>29</v>
      </c>
      <c r="L688" t="s">
        <v>50</v>
      </c>
      <c r="M688" t="s">
        <v>31</v>
      </c>
      <c r="N688" s="20" t="s">
        <v>16975</v>
      </c>
      <c r="O688" t="s">
        <v>118</v>
      </c>
      <c r="P688" t="s">
        <v>83</v>
      </c>
      <c r="Q688" s="2">
        <v>24587</v>
      </c>
      <c r="R688" t="s">
        <v>33</v>
      </c>
      <c r="S688" t="s">
        <v>323</v>
      </c>
      <c r="T688" t="s">
        <v>45</v>
      </c>
      <c r="U688" s="3">
        <v>19801</v>
      </c>
      <c r="V688" t="s">
        <v>36</v>
      </c>
      <c r="W688" t="s">
        <v>37</v>
      </c>
      <c r="X688" t="s">
        <v>38</v>
      </c>
      <c r="Y688">
        <v>3</v>
      </c>
      <c r="Z688">
        <f>VLOOKUP(A688,Table3[],3,0)</f>
        <v>3</v>
      </c>
      <c r="AA688">
        <f>VLOOKUP(A688,'employee_engagement survey data'!A688:E1152,4,0)</f>
        <v>4</v>
      </c>
      <c r="AB688">
        <f>VLOOKUP(A688,'employee_engagement survey data'!A688:E927,5,0)</f>
        <v>5</v>
      </c>
      <c r="AC688" t="str">
        <f>VLOOKUP(A688,training_and_development!A688:F725,3,0)</f>
        <v>Customer Service</v>
      </c>
      <c r="AD688" t="str">
        <f>VLOOKUP(A688,training_and_development!A688:E1077,4,0)</f>
        <v>Internal</v>
      </c>
      <c r="AE688" t="str">
        <f>VLOOKUP(A688,training_and_development!A688:F3685,5,0)</f>
        <v>Failed</v>
      </c>
      <c r="AF688" t="str">
        <f>VLOOKUP(A688,training_and_development!A687:G707,6,0)</f>
        <v>Tanyabury</v>
      </c>
      <c r="AG688" t="str">
        <f>VLOOKUP(A688,training_and_development!A688:H696,7,0)</f>
        <v>James Brown</v>
      </c>
      <c r="AH688">
        <f>VLOOKUP(A688,training_and_development!A688:H691,8,0)</f>
        <v>4</v>
      </c>
    </row>
    <row r="689" spans="1:34" x14ac:dyDescent="0.25">
      <c r="A689">
        <v>1688</v>
      </c>
      <c r="B689" t="s">
        <v>20961</v>
      </c>
      <c r="C689" s="1">
        <v>43920</v>
      </c>
      <c r="D689" s="8">
        <v>45128</v>
      </c>
      <c r="E689" t="s">
        <v>47</v>
      </c>
      <c r="F689" t="s">
        <v>2449</v>
      </c>
      <c r="G689" t="s">
        <v>26543</v>
      </c>
      <c r="H689" t="s">
        <v>99</v>
      </c>
      <c r="I689" t="s">
        <v>946</v>
      </c>
      <c r="J689" t="s">
        <v>50</v>
      </c>
      <c r="K689" t="s">
        <v>41</v>
      </c>
      <c r="L689" t="s">
        <v>50</v>
      </c>
      <c r="M689" t="s">
        <v>120</v>
      </c>
      <c r="N689" s="20" t="s">
        <v>2451</v>
      </c>
      <c r="O689" t="s">
        <v>118</v>
      </c>
      <c r="P689" t="s">
        <v>169</v>
      </c>
      <c r="Q689" s="2">
        <v>20659</v>
      </c>
      <c r="R689" t="s">
        <v>84</v>
      </c>
      <c r="S689" t="s">
        <v>170</v>
      </c>
      <c r="T689" t="s">
        <v>45</v>
      </c>
      <c r="U689" s="3">
        <v>34107</v>
      </c>
      <c r="V689" t="s">
        <v>58</v>
      </c>
      <c r="W689" t="s">
        <v>79</v>
      </c>
      <c r="X689" t="s">
        <v>38</v>
      </c>
      <c r="Y689">
        <v>3</v>
      </c>
      <c r="Z689">
        <f>VLOOKUP(A689,Table3[],3,0)</f>
        <v>1</v>
      </c>
      <c r="AA689">
        <f>VLOOKUP(A689,'employee_engagement survey data'!A689:E1153,4,0)</f>
        <v>4</v>
      </c>
      <c r="AB689">
        <f>VLOOKUP(A689,'employee_engagement survey data'!A689:E928,5,0)</f>
        <v>5</v>
      </c>
      <c r="AC689" t="str">
        <f>VLOOKUP(A689,training_and_development!A689:F726,3,0)</f>
        <v>Project Management</v>
      </c>
      <c r="AD689" t="str">
        <f>VLOOKUP(A689,training_and_development!A689:E1078,4,0)</f>
        <v>Internal</v>
      </c>
      <c r="AE689" t="str">
        <f>VLOOKUP(A689,training_and_development!A689:F3686,5,0)</f>
        <v>Completed</v>
      </c>
      <c r="AF689" t="str">
        <f>VLOOKUP(A689,training_and_development!A688:G708,6,0)</f>
        <v>Brendaside</v>
      </c>
      <c r="AG689" t="str">
        <f>VLOOKUP(A689,training_and_development!A689:H697,7,0)</f>
        <v>Paul Harrington</v>
      </c>
      <c r="AH689">
        <f>VLOOKUP(A689,training_and_development!A689:H692,8,0)</f>
        <v>3</v>
      </c>
    </row>
    <row r="690" spans="1:34" x14ac:dyDescent="0.25">
      <c r="A690">
        <v>1689</v>
      </c>
      <c r="B690" t="s">
        <v>20962</v>
      </c>
      <c r="C690" s="1">
        <v>44198</v>
      </c>
      <c r="D690" s="8">
        <v>44826</v>
      </c>
      <c r="E690" t="s">
        <v>1089</v>
      </c>
      <c r="F690" t="s">
        <v>2452</v>
      </c>
      <c r="G690" t="s">
        <v>26543</v>
      </c>
      <c r="H690" t="s">
        <v>99</v>
      </c>
      <c r="I690" t="s">
        <v>339</v>
      </c>
      <c r="J690" t="s">
        <v>42</v>
      </c>
      <c r="K690" t="s">
        <v>29</v>
      </c>
      <c r="L690" t="s">
        <v>30</v>
      </c>
      <c r="M690" t="s">
        <v>100</v>
      </c>
      <c r="N690" s="20" t="s">
        <v>2454</v>
      </c>
      <c r="O690" t="s">
        <v>1093</v>
      </c>
      <c r="P690" t="s">
        <v>68</v>
      </c>
      <c r="Q690" s="2">
        <v>31385</v>
      </c>
      <c r="R690" t="s">
        <v>33</v>
      </c>
      <c r="S690" t="s">
        <v>78</v>
      </c>
      <c r="T690" t="s">
        <v>45</v>
      </c>
      <c r="U690" s="3">
        <v>35372</v>
      </c>
      <c r="V690" t="s">
        <v>58</v>
      </c>
      <c r="W690" t="s">
        <v>65</v>
      </c>
      <c r="X690" t="s">
        <v>38</v>
      </c>
      <c r="Y690">
        <v>3</v>
      </c>
      <c r="Z690">
        <f>VLOOKUP(A690,Table3[],3,0)</f>
        <v>5</v>
      </c>
      <c r="AA690">
        <f>VLOOKUP(A690,'employee_engagement survey data'!A690:E1154,4,0)</f>
        <v>3</v>
      </c>
      <c r="AB690">
        <f>VLOOKUP(A690,'employee_engagement survey data'!A690:E929,5,0)</f>
        <v>5</v>
      </c>
      <c r="AC690" t="str">
        <f>VLOOKUP(A690,training_and_development!A690:F727,3,0)</f>
        <v>Customer Service</v>
      </c>
      <c r="AD690" t="str">
        <f>VLOOKUP(A690,training_and_development!A690:E1079,4,0)</f>
        <v>External</v>
      </c>
      <c r="AE690" t="str">
        <f>VLOOKUP(A690,training_and_development!A690:F3687,5,0)</f>
        <v>Completed</v>
      </c>
      <c r="AF690" t="str">
        <f>VLOOKUP(A690,training_and_development!A689:G709,6,0)</f>
        <v>Moodychester</v>
      </c>
      <c r="AG690" t="str">
        <f>VLOOKUP(A690,training_and_development!A690:H698,7,0)</f>
        <v>Tara Ballard</v>
      </c>
      <c r="AH690">
        <f>VLOOKUP(A690,training_and_development!A690:H693,8,0)</f>
        <v>2</v>
      </c>
    </row>
    <row r="691" spans="1:34" x14ac:dyDescent="0.25">
      <c r="A691">
        <v>1690</v>
      </c>
      <c r="B691" t="s">
        <v>20963</v>
      </c>
      <c r="C691" s="1">
        <v>43522</v>
      </c>
      <c r="D691" s="8">
        <v>43672</v>
      </c>
      <c r="E691" t="s">
        <v>1089</v>
      </c>
      <c r="F691" t="s">
        <v>2455</v>
      </c>
      <c r="G691" t="s">
        <v>26543</v>
      </c>
      <c r="H691" t="s">
        <v>87</v>
      </c>
      <c r="I691" t="s">
        <v>339</v>
      </c>
      <c r="J691" t="s">
        <v>28</v>
      </c>
      <c r="K691" t="s">
        <v>41</v>
      </c>
      <c r="L691" t="s">
        <v>30</v>
      </c>
      <c r="M691" t="s">
        <v>120</v>
      </c>
      <c r="N691" s="20" t="s">
        <v>2457</v>
      </c>
      <c r="O691" t="s">
        <v>1093</v>
      </c>
      <c r="P691" t="s">
        <v>248</v>
      </c>
      <c r="Q691" s="2">
        <v>15361</v>
      </c>
      <c r="R691" t="s">
        <v>33</v>
      </c>
      <c r="S691" t="s">
        <v>288</v>
      </c>
      <c r="T691" t="s">
        <v>45</v>
      </c>
      <c r="U691" s="3">
        <v>56249</v>
      </c>
      <c r="V691" t="s">
        <v>71</v>
      </c>
      <c r="W691" t="s">
        <v>37</v>
      </c>
      <c r="X691" t="s">
        <v>38</v>
      </c>
      <c r="Y691">
        <v>3</v>
      </c>
      <c r="Z691">
        <f>VLOOKUP(A691,Table3[],3,0)</f>
        <v>3</v>
      </c>
      <c r="AA691">
        <f>VLOOKUP(A691,'employee_engagement survey data'!A691:E1155,4,0)</f>
        <v>1</v>
      </c>
      <c r="AB691">
        <f>VLOOKUP(A691,'employee_engagement survey data'!A691:E930,5,0)</f>
        <v>5</v>
      </c>
      <c r="AC691" t="str">
        <f>VLOOKUP(A691,training_and_development!A691:F728,3,0)</f>
        <v>Communication Skills</v>
      </c>
      <c r="AD691" t="str">
        <f>VLOOKUP(A691,training_and_development!A691:E1080,4,0)</f>
        <v>Internal</v>
      </c>
      <c r="AE691" t="str">
        <f>VLOOKUP(A691,training_and_development!A691:F3688,5,0)</f>
        <v>Failed</v>
      </c>
      <c r="AF691" t="str">
        <f>VLOOKUP(A691,training_and_development!A690:G710,6,0)</f>
        <v>Moralesport</v>
      </c>
      <c r="AG691" t="str">
        <f>VLOOKUP(A691,training_and_development!A691:H699,7,0)</f>
        <v>Daniel Barnett</v>
      </c>
      <c r="AH691">
        <f>VLOOKUP(A691,training_and_development!A691:H694,8,0)</f>
        <v>3</v>
      </c>
    </row>
    <row r="692" spans="1:34" x14ac:dyDescent="0.25">
      <c r="A692">
        <v>1691</v>
      </c>
      <c r="B692" t="s">
        <v>20964</v>
      </c>
      <c r="C692" s="1">
        <v>43744</v>
      </c>
      <c r="D692" s="8" t="s">
        <v>16975</v>
      </c>
      <c r="E692" t="s">
        <v>1089</v>
      </c>
      <c r="F692" t="s">
        <v>2458</v>
      </c>
      <c r="G692" t="s">
        <v>26543</v>
      </c>
      <c r="H692" t="s">
        <v>49</v>
      </c>
      <c r="I692" t="s">
        <v>946</v>
      </c>
      <c r="J692" t="s">
        <v>28</v>
      </c>
      <c r="K692" t="s">
        <v>41</v>
      </c>
      <c r="L692" t="s">
        <v>42</v>
      </c>
      <c r="M692" t="s">
        <v>31</v>
      </c>
      <c r="N692" s="20" t="s">
        <v>16975</v>
      </c>
      <c r="O692" t="s">
        <v>118</v>
      </c>
      <c r="P692" t="s">
        <v>122</v>
      </c>
      <c r="Q692" s="2">
        <v>16823</v>
      </c>
      <c r="R692" t="s">
        <v>33</v>
      </c>
      <c r="S692" t="s">
        <v>78</v>
      </c>
      <c r="T692" t="s">
        <v>45</v>
      </c>
      <c r="U692" s="3">
        <v>77562</v>
      </c>
      <c r="V692" t="s">
        <v>71</v>
      </c>
      <c r="W692" t="s">
        <v>37</v>
      </c>
      <c r="X692" t="s">
        <v>38</v>
      </c>
      <c r="Y692">
        <v>3</v>
      </c>
      <c r="Z692">
        <f>VLOOKUP(A692,Table3[],3,0)</f>
        <v>3</v>
      </c>
      <c r="AA692">
        <f>VLOOKUP(A692,'employee_engagement survey data'!A692:E1156,4,0)</f>
        <v>1</v>
      </c>
      <c r="AB692">
        <f>VLOOKUP(A692,'employee_engagement survey data'!A692:E931,5,0)</f>
        <v>2</v>
      </c>
      <c r="AC692" t="str">
        <f>VLOOKUP(A692,training_and_development!A692:F729,3,0)</f>
        <v>Customer Service</v>
      </c>
      <c r="AD692" t="str">
        <f>VLOOKUP(A692,training_and_development!A692:E1081,4,0)</f>
        <v>External</v>
      </c>
      <c r="AE692" t="str">
        <f>VLOOKUP(A692,training_and_development!A692:F3689,5,0)</f>
        <v>Failed</v>
      </c>
      <c r="AF692" t="str">
        <f>VLOOKUP(A692,training_and_development!A691:G711,6,0)</f>
        <v>South Kellyborough</v>
      </c>
      <c r="AG692" t="str">
        <f>VLOOKUP(A692,training_and_development!A692:H700,7,0)</f>
        <v>Michael Williamson</v>
      </c>
      <c r="AH692">
        <f>VLOOKUP(A692,training_and_development!A692:H695,8,0)</f>
        <v>3</v>
      </c>
    </row>
    <row r="693" spans="1:34" x14ac:dyDescent="0.25">
      <c r="A693">
        <v>1692</v>
      </c>
      <c r="B693" t="s">
        <v>20965</v>
      </c>
      <c r="C693" s="1">
        <v>43940</v>
      </c>
      <c r="D693" s="8">
        <v>44772</v>
      </c>
      <c r="E693" t="s">
        <v>2335</v>
      </c>
      <c r="F693" t="s">
        <v>2459</v>
      </c>
      <c r="G693" t="s">
        <v>26543</v>
      </c>
      <c r="H693" t="s">
        <v>116</v>
      </c>
      <c r="I693" t="s">
        <v>339</v>
      </c>
      <c r="J693" t="s">
        <v>42</v>
      </c>
      <c r="K693" t="s">
        <v>29</v>
      </c>
      <c r="L693" t="s">
        <v>42</v>
      </c>
      <c r="M693" t="s">
        <v>120</v>
      </c>
      <c r="N693" s="20" t="s">
        <v>2461</v>
      </c>
      <c r="O693" t="s">
        <v>118</v>
      </c>
      <c r="P693" t="s">
        <v>83</v>
      </c>
      <c r="Q693" s="2">
        <v>15972</v>
      </c>
      <c r="R693" t="s">
        <v>33</v>
      </c>
      <c r="S693" t="s">
        <v>85</v>
      </c>
      <c r="T693" t="s">
        <v>35</v>
      </c>
      <c r="U693" s="3">
        <v>23764</v>
      </c>
      <c r="V693" t="s">
        <v>58</v>
      </c>
      <c r="W693" t="s">
        <v>37</v>
      </c>
      <c r="X693" t="s">
        <v>38</v>
      </c>
      <c r="Y693">
        <v>3</v>
      </c>
      <c r="Z693">
        <f>VLOOKUP(A693,Table3[],3,0)</f>
        <v>2</v>
      </c>
      <c r="AA693">
        <f>VLOOKUP(A693,'employee_engagement survey data'!A693:E1157,4,0)</f>
        <v>2</v>
      </c>
      <c r="AB693">
        <f>VLOOKUP(A693,'employee_engagement survey data'!A693:E932,5,0)</f>
        <v>1</v>
      </c>
      <c r="AC693" t="str">
        <f>VLOOKUP(A693,training_and_development!A693:F730,3,0)</f>
        <v>Project Management</v>
      </c>
      <c r="AD693" t="str">
        <f>VLOOKUP(A693,training_and_development!A693:E1082,4,0)</f>
        <v>External</v>
      </c>
      <c r="AE693" t="str">
        <f>VLOOKUP(A693,training_and_development!A693:F3690,5,0)</f>
        <v>Failed</v>
      </c>
      <c r="AF693" t="str">
        <f>VLOOKUP(A693,training_and_development!A692:G712,6,0)</f>
        <v>North Madisonberg</v>
      </c>
      <c r="AG693" t="str">
        <f>VLOOKUP(A693,training_and_development!A693:H701,7,0)</f>
        <v>Daniel Alvarez</v>
      </c>
      <c r="AH693">
        <f>VLOOKUP(A693,training_and_development!A693:H696,8,0)</f>
        <v>1</v>
      </c>
    </row>
    <row r="694" spans="1:34" x14ac:dyDescent="0.25">
      <c r="A694">
        <v>1693</v>
      </c>
      <c r="B694" t="s">
        <v>20966</v>
      </c>
      <c r="C694" s="1">
        <v>44919</v>
      </c>
      <c r="D694" s="8" t="s">
        <v>16975</v>
      </c>
      <c r="E694" t="s">
        <v>2335</v>
      </c>
      <c r="F694" t="s">
        <v>2462</v>
      </c>
      <c r="G694" t="s">
        <v>26543</v>
      </c>
      <c r="H694" t="s">
        <v>96</v>
      </c>
      <c r="I694" t="s">
        <v>339</v>
      </c>
      <c r="J694" t="s">
        <v>28</v>
      </c>
      <c r="K694" t="s">
        <v>29</v>
      </c>
      <c r="L694" t="s">
        <v>42</v>
      </c>
      <c r="M694" t="s">
        <v>31</v>
      </c>
      <c r="N694" s="20" t="s">
        <v>16975</v>
      </c>
      <c r="O694" t="s">
        <v>118</v>
      </c>
      <c r="P694" t="s">
        <v>68</v>
      </c>
      <c r="Q694" s="2">
        <v>31272</v>
      </c>
      <c r="R694" t="s">
        <v>33</v>
      </c>
      <c r="S694" t="s">
        <v>166</v>
      </c>
      <c r="T694" t="s">
        <v>35</v>
      </c>
      <c r="U694" s="3">
        <v>2558</v>
      </c>
      <c r="V694" t="s">
        <v>58</v>
      </c>
      <c r="W694" t="s">
        <v>59</v>
      </c>
      <c r="X694" t="s">
        <v>38</v>
      </c>
      <c r="Y694">
        <v>3</v>
      </c>
      <c r="Z694">
        <f>VLOOKUP(A694,Table3[],3,0)</f>
        <v>3</v>
      </c>
      <c r="AA694">
        <f>VLOOKUP(A694,'employee_engagement survey data'!A694:E1158,4,0)</f>
        <v>5</v>
      </c>
      <c r="AB694">
        <f>VLOOKUP(A694,'employee_engagement survey data'!A694:E933,5,0)</f>
        <v>1</v>
      </c>
      <c r="AC694" t="str">
        <f>VLOOKUP(A694,training_and_development!A694:F731,3,0)</f>
        <v>Project Management</v>
      </c>
      <c r="AD694" t="str">
        <f>VLOOKUP(A694,training_and_development!A694:E1083,4,0)</f>
        <v>External</v>
      </c>
      <c r="AE694" t="str">
        <f>VLOOKUP(A694,training_and_development!A694:F3691,5,0)</f>
        <v>Completed</v>
      </c>
      <c r="AF694" t="str">
        <f>VLOOKUP(A694,training_and_development!A693:G713,6,0)</f>
        <v>Hodgesmouth</v>
      </c>
      <c r="AG694" t="str">
        <f>VLOOKUP(A694,training_and_development!A694:H702,7,0)</f>
        <v>Kim James</v>
      </c>
      <c r="AH694">
        <f>VLOOKUP(A694,training_and_development!A694:H697,8,0)</f>
        <v>5</v>
      </c>
    </row>
    <row r="695" spans="1:34" x14ac:dyDescent="0.25">
      <c r="A695">
        <v>1694</v>
      </c>
      <c r="B695" t="s">
        <v>20967</v>
      </c>
      <c r="C695" s="1">
        <v>44295</v>
      </c>
      <c r="D695" s="8">
        <v>44345</v>
      </c>
      <c r="E695" t="s">
        <v>984</v>
      </c>
      <c r="F695" t="s">
        <v>2463</v>
      </c>
      <c r="G695" t="s">
        <v>26543</v>
      </c>
      <c r="H695" t="s">
        <v>61</v>
      </c>
      <c r="I695" t="s">
        <v>339</v>
      </c>
      <c r="J695" t="s">
        <v>42</v>
      </c>
      <c r="K695" t="s">
        <v>41</v>
      </c>
      <c r="L695" t="s">
        <v>30</v>
      </c>
      <c r="M695" t="s">
        <v>92</v>
      </c>
      <c r="N695" s="20" t="s">
        <v>2465</v>
      </c>
      <c r="O695" t="s">
        <v>118</v>
      </c>
      <c r="P695" t="s">
        <v>43</v>
      </c>
      <c r="Q695" s="2">
        <v>22558</v>
      </c>
      <c r="R695" t="s">
        <v>33</v>
      </c>
      <c r="S695" t="s">
        <v>144</v>
      </c>
      <c r="T695" t="s">
        <v>45</v>
      </c>
      <c r="U695" s="3">
        <v>82773</v>
      </c>
      <c r="V695" t="s">
        <v>94</v>
      </c>
      <c r="W695" t="s">
        <v>65</v>
      </c>
      <c r="X695" t="s">
        <v>38</v>
      </c>
      <c r="Y695">
        <v>3</v>
      </c>
      <c r="Z695">
        <f>VLOOKUP(A695,Table3[],3,0)</f>
        <v>3</v>
      </c>
      <c r="AA695">
        <f>VLOOKUP(A695,'employee_engagement survey data'!A695:E1159,4,0)</f>
        <v>5</v>
      </c>
      <c r="AB695">
        <f>VLOOKUP(A695,'employee_engagement survey data'!A695:E934,5,0)</f>
        <v>3</v>
      </c>
      <c r="AC695" t="str">
        <f>VLOOKUP(A695,training_and_development!A695:F732,3,0)</f>
        <v>Communication Skills</v>
      </c>
      <c r="AD695" t="str">
        <f>VLOOKUP(A695,training_and_development!A695:E1084,4,0)</f>
        <v>Internal</v>
      </c>
      <c r="AE695" t="str">
        <f>VLOOKUP(A695,training_and_development!A695:F3692,5,0)</f>
        <v>Completed</v>
      </c>
      <c r="AF695" t="str">
        <f>VLOOKUP(A695,training_and_development!A694:G714,6,0)</f>
        <v>Kaylaburgh</v>
      </c>
      <c r="AG695" t="str">
        <f>VLOOKUP(A695,training_and_development!A695:H703,7,0)</f>
        <v>William Moore</v>
      </c>
      <c r="AH695">
        <f>VLOOKUP(A695,training_and_development!A695:H698,8,0)</f>
        <v>5</v>
      </c>
    </row>
    <row r="696" spans="1:34" x14ac:dyDescent="0.25">
      <c r="A696">
        <v>1695</v>
      </c>
      <c r="B696" t="s">
        <v>20968</v>
      </c>
      <c r="C696" s="1">
        <v>43347</v>
      </c>
      <c r="D696" s="8">
        <v>44911</v>
      </c>
      <c r="E696" t="s">
        <v>986</v>
      </c>
      <c r="F696" t="s">
        <v>2466</v>
      </c>
      <c r="G696" t="s">
        <v>26543</v>
      </c>
      <c r="H696" t="s">
        <v>96</v>
      </c>
      <c r="I696" t="s">
        <v>339</v>
      </c>
      <c r="J696" t="s">
        <v>28</v>
      </c>
      <c r="K696" t="s">
        <v>29</v>
      </c>
      <c r="L696" t="s">
        <v>50</v>
      </c>
      <c r="M696" t="s">
        <v>120</v>
      </c>
      <c r="N696" s="20" t="s">
        <v>2468</v>
      </c>
      <c r="O696" t="s">
        <v>118</v>
      </c>
      <c r="P696" t="s">
        <v>1405</v>
      </c>
      <c r="Q696" s="2">
        <v>29903</v>
      </c>
      <c r="R696" t="s">
        <v>33</v>
      </c>
      <c r="S696" t="s">
        <v>135</v>
      </c>
      <c r="T696" t="s">
        <v>35</v>
      </c>
      <c r="U696" s="3">
        <v>20654</v>
      </c>
      <c r="V696" t="s">
        <v>58</v>
      </c>
      <c r="W696" t="s">
        <v>37</v>
      </c>
      <c r="X696" t="s">
        <v>38</v>
      </c>
      <c r="Y696">
        <v>3</v>
      </c>
      <c r="Z696">
        <f>VLOOKUP(A696,Table3[],3,0)</f>
        <v>3</v>
      </c>
      <c r="AA696">
        <f>VLOOKUP(A696,'employee_engagement survey data'!A696:E1160,4,0)</f>
        <v>3</v>
      </c>
      <c r="AB696">
        <f>VLOOKUP(A696,'employee_engagement survey data'!A696:E935,5,0)</f>
        <v>3</v>
      </c>
      <c r="AC696" t="str">
        <f>VLOOKUP(A696,training_and_development!A696:F733,3,0)</f>
        <v>Leadership Development</v>
      </c>
      <c r="AD696" t="str">
        <f>VLOOKUP(A696,training_and_development!A696:E1085,4,0)</f>
        <v>Internal</v>
      </c>
      <c r="AE696" t="str">
        <f>VLOOKUP(A696,training_and_development!A696:F3693,5,0)</f>
        <v>Completed</v>
      </c>
      <c r="AF696" t="str">
        <f>VLOOKUP(A696,training_and_development!A695:G715,6,0)</f>
        <v>East James</v>
      </c>
      <c r="AG696" t="str">
        <f>VLOOKUP(A696,training_and_development!A696:H704,7,0)</f>
        <v>Brittany Fuller</v>
      </c>
      <c r="AH696">
        <f>VLOOKUP(A696,training_and_development!A696:H699,8,0)</f>
        <v>2</v>
      </c>
    </row>
    <row r="697" spans="1:34" x14ac:dyDescent="0.25">
      <c r="A697">
        <v>1696</v>
      </c>
      <c r="B697" t="s">
        <v>20969</v>
      </c>
      <c r="C697" s="1">
        <v>44507</v>
      </c>
      <c r="D697" s="8" t="s">
        <v>16975</v>
      </c>
      <c r="E697" t="s">
        <v>2296</v>
      </c>
      <c r="F697" t="s">
        <v>2469</v>
      </c>
      <c r="G697" t="s">
        <v>26543</v>
      </c>
      <c r="H697" t="s">
        <v>87</v>
      </c>
      <c r="I697" t="s">
        <v>339</v>
      </c>
      <c r="J697" t="s">
        <v>50</v>
      </c>
      <c r="K697" t="s">
        <v>29</v>
      </c>
      <c r="L697" t="s">
        <v>30</v>
      </c>
      <c r="M697" t="s">
        <v>31</v>
      </c>
      <c r="N697" s="20" t="s">
        <v>16975</v>
      </c>
      <c r="O697" t="s">
        <v>118</v>
      </c>
      <c r="P697" t="s">
        <v>76</v>
      </c>
      <c r="Q697" s="2">
        <v>22905</v>
      </c>
      <c r="R697" t="s">
        <v>33</v>
      </c>
      <c r="S697" t="s">
        <v>123</v>
      </c>
      <c r="T697" t="s">
        <v>45</v>
      </c>
      <c r="U697" s="3">
        <v>74846</v>
      </c>
      <c r="V697" t="s">
        <v>46</v>
      </c>
      <c r="W697" t="s">
        <v>65</v>
      </c>
      <c r="X697" t="s">
        <v>38</v>
      </c>
      <c r="Y697">
        <v>3</v>
      </c>
      <c r="Z697">
        <f>VLOOKUP(A697,Table3[],3,0)</f>
        <v>4</v>
      </c>
      <c r="AA697">
        <f>VLOOKUP(A697,'employee_engagement survey data'!A697:E1161,4,0)</f>
        <v>4</v>
      </c>
      <c r="AB697">
        <f>VLOOKUP(A697,'employee_engagement survey data'!A697:E936,5,0)</f>
        <v>1</v>
      </c>
      <c r="AC697" t="str">
        <f>VLOOKUP(A697,training_and_development!A697:F734,3,0)</f>
        <v>Project Management</v>
      </c>
      <c r="AD697" t="str">
        <f>VLOOKUP(A697,training_and_development!A697:E1086,4,0)</f>
        <v>Internal</v>
      </c>
      <c r="AE697" t="str">
        <f>VLOOKUP(A697,training_and_development!A697:F3694,5,0)</f>
        <v>Completed</v>
      </c>
      <c r="AF697" t="str">
        <f>VLOOKUP(A697,training_and_development!A696:G716,6,0)</f>
        <v>Yatesburgh</v>
      </c>
      <c r="AG697" t="str">
        <f>VLOOKUP(A697,training_and_development!A697:H705,7,0)</f>
        <v>Dr. Eric Reynolds</v>
      </c>
      <c r="AH697">
        <f>VLOOKUP(A697,training_and_development!A697:H700,8,0)</f>
        <v>1</v>
      </c>
    </row>
    <row r="698" spans="1:34" x14ac:dyDescent="0.25">
      <c r="A698">
        <v>1697</v>
      </c>
      <c r="B698" t="s">
        <v>20970</v>
      </c>
      <c r="C698" s="1">
        <v>45070</v>
      </c>
      <c r="D698" s="8">
        <v>45128</v>
      </c>
      <c r="E698" t="s">
        <v>2296</v>
      </c>
      <c r="F698" t="s">
        <v>2470</v>
      </c>
      <c r="G698" t="s">
        <v>26543</v>
      </c>
      <c r="H698" t="s">
        <v>99</v>
      </c>
      <c r="I698" t="s">
        <v>946</v>
      </c>
      <c r="J698" t="s">
        <v>50</v>
      </c>
      <c r="K698" t="s">
        <v>51</v>
      </c>
      <c r="L698" t="s">
        <v>42</v>
      </c>
      <c r="M698" t="s">
        <v>100</v>
      </c>
      <c r="N698" s="20" t="s">
        <v>2472</v>
      </c>
      <c r="O698" t="s">
        <v>118</v>
      </c>
      <c r="P698" t="s">
        <v>62</v>
      </c>
      <c r="Q698" s="2">
        <v>31943</v>
      </c>
      <c r="R698" t="s">
        <v>33</v>
      </c>
      <c r="S698" t="s">
        <v>144</v>
      </c>
      <c r="T698" t="s">
        <v>45</v>
      </c>
      <c r="U698" s="3">
        <v>3758</v>
      </c>
      <c r="V698" t="s">
        <v>94</v>
      </c>
      <c r="W698" t="s">
        <v>37</v>
      </c>
      <c r="X698" t="s">
        <v>38</v>
      </c>
      <c r="Y698">
        <v>3</v>
      </c>
      <c r="Z698">
        <f>VLOOKUP(A698,Table3[],3,0)</f>
        <v>1</v>
      </c>
      <c r="AA698">
        <f>VLOOKUP(A698,'employee_engagement survey data'!A698:E1162,4,0)</f>
        <v>5</v>
      </c>
      <c r="AB698">
        <f>VLOOKUP(A698,'employee_engagement survey data'!A698:E937,5,0)</f>
        <v>2</v>
      </c>
      <c r="AC698" t="str">
        <f>VLOOKUP(A698,training_and_development!A698:F735,3,0)</f>
        <v>Leadership Development</v>
      </c>
      <c r="AD698" t="str">
        <f>VLOOKUP(A698,training_and_development!A698:E1087,4,0)</f>
        <v>External</v>
      </c>
      <c r="AE698" t="str">
        <f>VLOOKUP(A698,training_and_development!A698:F3695,5,0)</f>
        <v>Completed</v>
      </c>
      <c r="AF698" t="str">
        <f>VLOOKUP(A698,training_and_development!A697:G717,6,0)</f>
        <v>South Mistychester</v>
      </c>
      <c r="AG698" t="str">
        <f>VLOOKUP(A698,training_and_development!A698:H706,7,0)</f>
        <v>Sierra Bishop</v>
      </c>
      <c r="AH698">
        <f>VLOOKUP(A698,training_and_development!A698:H701,8,0)</f>
        <v>4</v>
      </c>
    </row>
    <row r="699" spans="1:34" x14ac:dyDescent="0.25">
      <c r="A699">
        <v>1698</v>
      </c>
      <c r="B699" t="s">
        <v>20971</v>
      </c>
      <c r="C699" s="1">
        <v>44242</v>
      </c>
      <c r="D699" s="8">
        <v>44352</v>
      </c>
      <c r="E699" t="s">
        <v>47</v>
      </c>
      <c r="F699" t="s">
        <v>2473</v>
      </c>
      <c r="G699" t="s">
        <v>26543</v>
      </c>
      <c r="H699" t="s">
        <v>40</v>
      </c>
      <c r="I699" t="s">
        <v>339</v>
      </c>
      <c r="J699" t="s">
        <v>50</v>
      </c>
      <c r="K699" t="s">
        <v>41</v>
      </c>
      <c r="L699" t="s">
        <v>42</v>
      </c>
      <c r="M699" t="s">
        <v>92</v>
      </c>
      <c r="N699" s="20" t="s">
        <v>2475</v>
      </c>
      <c r="O699" t="s">
        <v>118</v>
      </c>
      <c r="P699" t="s">
        <v>410</v>
      </c>
      <c r="Q699" s="2">
        <v>34652</v>
      </c>
      <c r="R699" t="s">
        <v>33</v>
      </c>
      <c r="S699" t="s">
        <v>85</v>
      </c>
      <c r="T699" t="s">
        <v>45</v>
      </c>
      <c r="U699" s="3">
        <v>5156</v>
      </c>
      <c r="V699" t="s">
        <v>36</v>
      </c>
      <c r="W699" t="s">
        <v>65</v>
      </c>
      <c r="X699" t="s">
        <v>38</v>
      </c>
      <c r="Y699">
        <v>3</v>
      </c>
      <c r="Z699">
        <f>VLOOKUP(A699,Table3[],3,0)</f>
        <v>3</v>
      </c>
      <c r="AA699">
        <f>VLOOKUP(A699,'employee_engagement survey data'!A699:E1163,4,0)</f>
        <v>5</v>
      </c>
      <c r="AB699">
        <f>VLOOKUP(A699,'employee_engagement survey data'!A699:E938,5,0)</f>
        <v>4</v>
      </c>
      <c r="AC699" t="str">
        <f>VLOOKUP(A699,training_and_development!A699:F736,3,0)</f>
        <v>Technical Skills</v>
      </c>
      <c r="AD699" t="str">
        <f>VLOOKUP(A699,training_and_development!A699:E1088,4,0)</f>
        <v>External</v>
      </c>
      <c r="AE699" t="str">
        <f>VLOOKUP(A699,training_and_development!A699:F3696,5,0)</f>
        <v>Completed</v>
      </c>
      <c r="AF699" t="str">
        <f>VLOOKUP(A699,training_and_development!A698:G718,6,0)</f>
        <v>Dustinville</v>
      </c>
      <c r="AG699" t="str">
        <f>VLOOKUP(A699,training_and_development!A699:H707,7,0)</f>
        <v>Shawn Williams</v>
      </c>
      <c r="AH699">
        <f>VLOOKUP(A699,training_and_development!A699:H702,8,0)</f>
        <v>5</v>
      </c>
    </row>
    <row r="700" spans="1:34" x14ac:dyDescent="0.25">
      <c r="A700">
        <v>1699</v>
      </c>
      <c r="B700" t="s">
        <v>20972</v>
      </c>
      <c r="C700" s="1">
        <v>44503</v>
      </c>
      <c r="D700" s="8">
        <v>44792</v>
      </c>
      <c r="E700" t="s">
        <v>1089</v>
      </c>
      <c r="F700" t="s">
        <v>2476</v>
      </c>
      <c r="G700" t="s">
        <v>26543</v>
      </c>
      <c r="H700" t="s">
        <v>49</v>
      </c>
      <c r="I700" t="s">
        <v>339</v>
      </c>
      <c r="J700" t="s">
        <v>28</v>
      </c>
      <c r="K700" t="s">
        <v>29</v>
      </c>
      <c r="L700" t="s">
        <v>42</v>
      </c>
      <c r="M700" t="s">
        <v>120</v>
      </c>
      <c r="N700" s="20" t="s">
        <v>2478</v>
      </c>
      <c r="O700" t="s">
        <v>1093</v>
      </c>
      <c r="P700" t="s">
        <v>88</v>
      </c>
      <c r="Q700" s="2">
        <v>34137</v>
      </c>
      <c r="R700" t="s">
        <v>33</v>
      </c>
      <c r="S700" t="s">
        <v>152</v>
      </c>
      <c r="T700" t="s">
        <v>45</v>
      </c>
      <c r="U700" s="3">
        <v>64233</v>
      </c>
      <c r="V700" t="s">
        <v>46</v>
      </c>
      <c r="W700" t="s">
        <v>65</v>
      </c>
      <c r="X700" t="s">
        <v>38</v>
      </c>
      <c r="Y700">
        <v>3</v>
      </c>
      <c r="Z700">
        <f>VLOOKUP(A700,Table3[],3,0)</f>
        <v>2</v>
      </c>
      <c r="AA700">
        <f>VLOOKUP(A700,'employee_engagement survey data'!A700:E1164,4,0)</f>
        <v>4</v>
      </c>
      <c r="AB700">
        <f>VLOOKUP(A700,'employee_engagement survey data'!A700:E939,5,0)</f>
        <v>3</v>
      </c>
      <c r="AC700" t="str">
        <f>VLOOKUP(A700,training_and_development!A700:F737,3,0)</f>
        <v>Customer Service</v>
      </c>
      <c r="AD700" t="str">
        <f>VLOOKUP(A700,training_and_development!A700:E1089,4,0)</f>
        <v>External</v>
      </c>
      <c r="AE700" t="str">
        <f>VLOOKUP(A700,training_and_development!A700:F3697,5,0)</f>
        <v>Failed</v>
      </c>
      <c r="AF700" t="str">
        <f>VLOOKUP(A700,training_and_development!A699:G719,6,0)</f>
        <v>Port Jorge</v>
      </c>
      <c r="AG700" t="str">
        <f>VLOOKUP(A700,training_and_development!A700:H708,7,0)</f>
        <v>Derek Wilson</v>
      </c>
      <c r="AH700">
        <f>VLOOKUP(A700,training_and_development!A700:H703,8,0)</f>
        <v>3</v>
      </c>
    </row>
    <row r="701" spans="1:34" x14ac:dyDescent="0.25">
      <c r="A701">
        <v>1700</v>
      </c>
      <c r="B701" t="s">
        <v>20973</v>
      </c>
      <c r="C701" s="1">
        <v>43363</v>
      </c>
      <c r="D701" s="8" t="s">
        <v>16975</v>
      </c>
      <c r="E701" t="s">
        <v>1089</v>
      </c>
      <c r="F701" t="s">
        <v>2479</v>
      </c>
      <c r="G701" t="s">
        <v>26543</v>
      </c>
      <c r="H701" t="s">
        <v>67</v>
      </c>
      <c r="I701" t="s">
        <v>339</v>
      </c>
      <c r="J701" t="s">
        <v>28</v>
      </c>
      <c r="K701" t="s">
        <v>29</v>
      </c>
      <c r="L701" t="s">
        <v>30</v>
      </c>
      <c r="M701" t="s">
        <v>31</v>
      </c>
      <c r="N701" s="20" t="s">
        <v>16975</v>
      </c>
      <c r="O701" t="s">
        <v>118</v>
      </c>
      <c r="P701" t="s">
        <v>83</v>
      </c>
      <c r="Q701" s="2">
        <v>21283</v>
      </c>
      <c r="R701" t="s">
        <v>33</v>
      </c>
      <c r="S701" t="s">
        <v>85</v>
      </c>
      <c r="T701" t="s">
        <v>45</v>
      </c>
      <c r="U701" s="3">
        <v>61270</v>
      </c>
      <c r="V701" t="s">
        <v>94</v>
      </c>
      <c r="W701" t="s">
        <v>37</v>
      </c>
      <c r="X701" t="s">
        <v>38</v>
      </c>
      <c r="Y701">
        <v>3</v>
      </c>
      <c r="Z701">
        <f>VLOOKUP(A701,Table3[],3,0)</f>
        <v>5</v>
      </c>
      <c r="AA701">
        <f>VLOOKUP(A701,'employee_engagement survey data'!A701:E1165,4,0)</f>
        <v>2</v>
      </c>
      <c r="AB701">
        <f>VLOOKUP(A701,'employee_engagement survey data'!A701:E940,5,0)</f>
        <v>4</v>
      </c>
      <c r="AC701" t="str">
        <f>VLOOKUP(A701,training_and_development!A701:F738,3,0)</f>
        <v>Customer Service</v>
      </c>
      <c r="AD701" t="str">
        <f>VLOOKUP(A701,training_and_development!A701:E1090,4,0)</f>
        <v>External</v>
      </c>
      <c r="AE701" t="str">
        <f>VLOOKUP(A701,training_and_development!A701:F3698,5,0)</f>
        <v>Completed</v>
      </c>
      <c r="AF701" t="str">
        <f>VLOOKUP(A701,training_and_development!A700:G720,6,0)</f>
        <v>Andradeport</v>
      </c>
      <c r="AG701" t="str">
        <f>VLOOKUP(A701,training_and_development!A701:H709,7,0)</f>
        <v>Dr. Taylor Davis</v>
      </c>
      <c r="AH701">
        <f>VLOOKUP(A701,training_and_development!A701:H704,8,0)</f>
        <v>4</v>
      </c>
    </row>
    <row r="702" spans="1:34" x14ac:dyDescent="0.25">
      <c r="A702">
        <v>1701</v>
      </c>
      <c r="B702" t="s">
        <v>20974</v>
      </c>
      <c r="C702" s="1">
        <v>43669</v>
      </c>
      <c r="D702" s="8">
        <v>44933</v>
      </c>
      <c r="E702" t="s">
        <v>1089</v>
      </c>
      <c r="F702" t="s">
        <v>2480</v>
      </c>
      <c r="G702" t="s">
        <v>26543</v>
      </c>
      <c r="H702" t="s">
        <v>26</v>
      </c>
      <c r="I702" t="s">
        <v>946</v>
      </c>
      <c r="J702" t="s">
        <v>28</v>
      </c>
      <c r="K702" t="s">
        <v>41</v>
      </c>
      <c r="L702" t="s">
        <v>50</v>
      </c>
      <c r="M702" t="s">
        <v>74</v>
      </c>
      <c r="N702" s="20" t="s">
        <v>2482</v>
      </c>
      <c r="O702" t="s">
        <v>118</v>
      </c>
      <c r="P702" t="s">
        <v>122</v>
      </c>
      <c r="Q702" s="2">
        <v>20034</v>
      </c>
      <c r="R702" t="s">
        <v>33</v>
      </c>
      <c r="S702" t="s">
        <v>172</v>
      </c>
      <c r="T702" t="s">
        <v>45</v>
      </c>
      <c r="U702" s="3">
        <v>36731</v>
      </c>
      <c r="V702" t="s">
        <v>58</v>
      </c>
      <c r="W702" t="s">
        <v>59</v>
      </c>
      <c r="X702" t="s">
        <v>38</v>
      </c>
      <c r="Y702">
        <v>3</v>
      </c>
      <c r="Z702">
        <f>VLOOKUP(A702,Table3[],3,0)</f>
        <v>5</v>
      </c>
      <c r="AA702">
        <f>VLOOKUP(A702,'employee_engagement survey data'!A702:E1166,4,0)</f>
        <v>3</v>
      </c>
      <c r="AB702">
        <f>VLOOKUP(A702,'employee_engagement survey data'!A702:E941,5,0)</f>
        <v>2</v>
      </c>
      <c r="AC702" t="str">
        <f>VLOOKUP(A702,training_and_development!A702:F739,3,0)</f>
        <v>Technical Skills</v>
      </c>
      <c r="AD702" t="str">
        <f>VLOOKUP(A702,training_and_development!A702:E1091,4,0)</f>
        <v>Internal</v>
      </c>
      <c r="AE702" t="str">
        <f>VLOOKUP(A702,training_and_development!A702:F3699,5,0)</f>
        <v>Completed</v>
      </c>
      <c r="AF702" t="str">
        <f>VLOOKUP(A702,training_and_development!A701:G721,6,0)</f>
        <v>South Taylor</v>
      </c>
      <c r="AG702" t="str">
        <f>VLOOKUP(A702,training_and_development!A702:H710,7,0)</f>
        <v>Marcus Harris</v>
      </c>
      <c r="AH702">
        <f>VLOOKUP(A702,training_and_development!A702:H705,8,0)</f>
        <v>1</v>
      </c>
    </row>
    <row r="703" spans="1:34" x14ac:dyDescent="0.25">
      <c r="A703">
        <v>1702</v>
      </c>
      <c r="B703" t="s">
        <v>20975</v>
      </c>
      <c r="C703" s="1">
        <v>44693</v>
      </c>
      <c r="D703" s="8" t="s">
        <v>16975</v>
      </c>
      <c r="E703" t="s">
        <v>2335</v>
      </c>
      <c r="F703" t="s">
        <v>2483</v>
      </c>
      <c r="G703" t="s">
        <v>26543</v>
      </c>
      <c r="H703" t="s">
        <v>96</v>
      </c>
      <c r="I703" t="s">
        <v>339</v>
      </c>
      <c r="J703" t="s">
        <v>28</v>
      </c>
      <c r="K703" t="s">
        <v>41</v>
      </c>
      <c r="L703" t="s">
        <v>42</v>
      </c>
      <c r="M703" t="s">
        <v>31</v>
      </c>
      <c r="N703" s="20" t="s">
        <v>16975</v>
      </c>
      <c r="O703" t="s">
        <v>118</v>
      </c>
      <c r="P703" t="s">
        <v>122</v>
      </c>
      <c r="Q703" s="2">
        <v>32759</v>
      </c>
      <c r="R703" t="s">
        <v>33</v>
      </c>
      <c r="S703" t="s">
        <v>2484</v>
      </c>
      <c r="T703" t="s">
        <v>35</v>
      </c>
      <c r="U703" s="3">
        <v>49479</v>
      </c>
      <c r="V703" t="s">
        <v>58</v>
      </c>
      <c r="W703" t="s">
        <v>59</v>
      </c>
      <c r="X703" t="s">
        <v>38</v>
      </c>
      <c r="Y703">
        <v>3</v>
      </c>
      <c r="Z703">
        <f>VLOOKUP(A703,Table3[],3,0)</f>
        <v>4</v>
      </c>
      <c r="AA703">
        <f>VLOOKUP(A703,'employee_engagement survey data'!A703:E1167,4,0)</f>
        <v>1</v>
      </c>
      <c r="AB703">
        <f>VLOOKUP(A703,'employee_engagement survey data'!A703:E942,5,0)</f>
        <v>2</v>
      </c>
      <c r="AC703" t="str">
        <f>VLOOKUP(A703,training_and_development!A703:F740,3,0)</f>
        <v>Communication Skills</v>
      </c>
      <c r="AD703" t="str">
        <f>VLOOKUP(A703,training_and_development!A703:E1092,4,0)</f>
        <v>Internal</v>
      </c>
      <c r="AE703" t="str">
        <f>VLOOKUP(A703,training_and_development!A703:F3700,5,0)</f>
        <v>Completed</v>
      </c>
      <c r="AF703" t="str">
        <f>VLOOKUP(A703,training_and_development!A702:G722,6,0)</f>
        <v>Meganport</v>
      </c>
      <c r="AG703" t="str">
        <f>VLOOKUP(A703,training_and_development!A703:H711,7,0)</f>
        <v>Madison Rogers</v>
      </c>
      <c r="AH703">
        <f>VLOOKUP(A703,training_and_development!A703:H706,8,0)</f>
        <v>5</v>
      </c>
    </row>
    <row r="704" spans="1:34" x14ac:dyDescent="0.25">
      <c r="A704">
        <v>1703</v>
      </c>
      <c r="B704" t="s">
        <v>20976</v>
      </c>
      <c r="C704" s="1">
        <v>43376</v>
      </c>
      <c r="D704" s="8" t="s">
        <v>16975</v>
      </c>
      <c r="E704" t="s">
        <v>2335</v>
      </c>
      <c r="F704" t="s">
        <v>2485</v>
      </c>
      <c r="G704" t="s">
        <v>26543</v>
      </c>
      <c r="H704" t="s">
        <v>40</v>
      </c>
      <c r="I704" t="s">
        <v>339</v>
      </c>
      <c r="J704" t="s">
        <v>50</v>
      </c>
      <c r="K704" t="s">
        <v>51</v>
      </c>
      <c r="L704" t="s">
        <v>42</v>
      </c>
      <c r="M704" t="s">
        <v>31</v>
      </c>
      <c r="N704" s="20" t="s">
        <v>16975</v>
      </c>
      <c r="O704" t="s">
        <v>52</v>
      </c>
      <c r="P704" t="s">
        <v>43</v>
      </c>
      <c r="Q704" s="2">
        <v>28544</v>
      </c>
      <c r="R704" t="s">
        <v>33</v>
      </c>
      <c r="S704" t="s">
        <v>114</v>
      </c>
      <c r="T704" t="s">
        <v>35</v>
      </c>
      <c r="U704" s="3">
        <v>26140</v>
      </c>
      <c r="V704" t="s">
        <v>58</v>
      </c>
      <c r="W704" t="s">
        <v>59</v>
      </c>
      <c r="X704" t="s">
        <v>38</v>
      </c>
      <c r="Y704">
        <v>3</v>
      </c>
      <c r="Z704">
        <f>VLOOKUP(A704,Table3[],3,0)</f>
        <v>1</v>
      </c>
      <c r="AA704">
        <f>VLOOKUP(A704,'employee_engagement survey data'!A704:E1168,4,0)</f>
        <v>1</v>
      </c>
      <c r="AB704">
        <f>VLOOKUP(A704,'employee_engagement survey data'!A704:E943,5,0)</f>
        <v>4</v>
      </c>
      <c r="AC704" t="str">
        <f>VLOOKUP(A704,training_and_development!A704:F741,3,0)</f>
        <v>Customer Service</v>
      </c>
      <c r="AD704" t="str">
        <f>VLOOKUP(A704,training_and_development!A704:E1093,4,0)</f>
        <v>Internal</v>
      </c>
      <c r="AE704" t="str">
        <f>VLOOKUP(A704,training_and_development!A704:F3701,5,0)</f>
        <v>Completed</v>
      </c>
      <c r="AF704" t="str">
        <f>VLOOKUP(A704,training_and_development!A703:G723,6,0)</f>
        <v>Audreyfort</v>
      </c>
      <c r="AG704" t="str">
        <f>VLOOKUP(A704,training_and_development!A704:H712,7,0)</f>
        <v>Lance Steele</v>
      </c>
      <c r="AH704">
        <f>VLOOKUP(A704,training_and_development!A704:H707,8,0)</f>
        <v>2</v>
      </c>
    </row>
    <row r="705" spans="1:34" x14ac:dyDescent="0.25">
      <c r="A705">
        <v>1704</v>
      </c>
      <c r="B705" t="s">
        <v>20977</v>
      </c>
      <c r="C705" s="1">
        <v>44161</v>
      </c>
      <c r="D705" s="8" t="s">
        <v>16975</v>
      </c>
      <c r="E705" t="s">
        <v>984</v>
      </c>
      <c r="F705" t="s">
        <v>2486</v>
      </c>
      <c r="G705" t="s">
        <v>26543</v>
      </c>
      <c r="H705" t="s">
        <v>26</v>
      </c>
      <c r="I705" t="s">
        <v>339</v>
      </c>
      <c r="J705" t="s">
        <v>42</v>
      </c>
      <c r="K705" t="s">
        <v>29</v>
      </c>
      <c r="L705" t="s">
        <v>42</v>
      </c>
      <c r="M705" t="s">
        <v>31</v>
      </c>
      <c r="N705" s="20" t="s">
        <v>16975</v>
      </c>
      <c r="O705" t="s">
        <v>118</v>
      </c>
      <c r="P705" t="s">
        <v>122</v>
      </c>
      <c r="Q705" s="2">
        <v>34506</v>
      </c>
      <c r="R705" t="s">
        <v>33</v>
      </c>
      <c r="S705" t="s">
        <v>217</v>
      </c>
      <c r="T705" t="s">
        <v>35</v>
      </c>
      <c r="U705" s="3">
        <v>59091</v>
      </c>
      <c r="V705" t="s">
        <v>46</v>
      </c>
      <c r="W705" t="s">
        <v>37</v>
      </c>
      <c r="X705" t="s">
        <v>38</v>
      </c>
      <c r="Y705">
        <v>3</v>
      </c>
      <c r="Z705">
        <f>VLOOKUP(A705,Table3[],3,0)</f>
        <v>4</v>
      </c>
      <c r="AA705">
        <f>VLOOKUP(A705,'employee_engagement survey data'!A705:E1169,4,0)</f>
        <v>4</v>
      </c>
      <c r="AB705">
        <f>VLOOKUP(A705,'employee_engagement survey data'!A705:E944,5,0)</f>
        <v>3</v>
      </c>
      <c r="AC705" t="str">
        <f>VLOOKUP(A705,training_and_development!A705:F742,3,0)</f>
        <v>Customer Service</v>
      </c>
      <c r="AD705" t="str">
        <f>VLOOKUP(A705,training_and_development!A705:E1094,4,0)</f>
        <v>External</v>
      </c>
      <c r="AE705" t="str">
        <f>VLOOKUP(A705,training_and_development!A705:F3702,5,0)</f>
        <v>Completed</v>
      </c>
      <c r="AF705" t="str">
        <f>VLOOKUP(A705,training_and_development!A704:G724,6,0)</f>
        <v>Lake Julia</v>
      </c>
      <c r="AG705" t="str">
        <f>VLOOKUP(A705,training_and_development!A705:H713,7,0)</f>
        <v>Sarah Ryan</v>
      </c>
      <c r="AH705">
        <f>VLOOKUP(A705,training_and_development!A705:H708,8,0)</f>
        <v>1</v>
      </c>
    </row>
    <row r="706" spans="1:34" x14ac:dyDescent="0.25">
      <c r="A706">
        <v>1705</v>
      </c>
      <c r="B706" t="s">
        <v>17584</v>
      </c>
      <c r="C706" s="1">
        <v>43377</v>
      </c>
      <c r="D706" s="8" t="s">
        <v>16975</v>
      </c>
      <c r="E706" t="s">
        <v>986</v>
      </c>
      <c r="F706" t="s">
        <v>2487</v>
      </c>
      <c r="G706" t="s">
        <v>26543</v>
      </c>
      <c r="H706" t="s">
        <v>40</v>
      </c>
      <c r="I706" t="s">
        <v>339</v>
      </c>
      <c r="J706" t="s">
        <v>42</v>
      </c>
      <c r="K706" t="s">
        <v>51</v>
      </c>
      <c r="L706" t="s">
        <v>50</v>
      </c>
      <c r="M706" t="s">
        <v>31</v>
      </c>
      <c r="N706" s="20" t="s">
        <v>16975</v>
      </c>
      <c r="O706" t="s">
        <v>118</v>
      </c>
      <c r="P706" t="s">
        <v>122</v>
      </c>
      <c r="Q706" s="2">
        <v>21321</v>
      </c>
      <c r="R706" t="s">
        <v>33</v>
      </c>
      <c r="S706" t="s">
        <v>621</v>
      </c>
      <c r="T706" t="s">
        <v>35</v>
      </c>
      <c r="U706" s="3">
        <v>50425</v>
      </c>
      <c r="V706" t="s">
        <v>46</v>
      </c>
      <c r="W706" t="s">
        <v>59</v>
      </c>
      <c r="X706" t="s">
        <v>38</v>
      </c>
      <c r="Y706">
        <v>3</v>
      </c>
      <c r="Z706">
        <f>VLOOKUP(A706,Table3[],3,0)</f>
        <v>4</v>
      </c>
      <c r="AA706">
        <f>VLOOKUP(A706,'employee_engagement survey data'!A706:E1170,4,0)</f>
        <v>4</v>
      </c>
      <c r="AB706">
        <f>VLOOKUP(A706,'employee_engagement survey data'!A706:E945,5,0)</f>
        <v>1</v>
      </c>
      <c r="AC706" t="str">
        <f>VLOOKUP(A706,training_and_development!A706:F743,3,0)</f>
        <v>Communication Skills</v>
      </c>
      <c r="AD706" t="str">
        <f>VLOOKUP(A706,training_and_development!A706:E1095,4,0)</f>
        <v>External</v>
      </c>
      <c r="AE706" t="str">
        <f>VLOOKUP(A706,training_and_development!A706:F3703,5,0)</f>
        <v>Completed</v>
      </c>
      <c r="AF706" t="str">
        <f>VLOOKUP(A706,training_and_development!A705:G725,6,0)</f>
        <v>Lake Traceyborough</v>
      </c>
      <c r="AG706" t="str">
        <f>VLOOKUP(A706,training_and_development!A706:H714,7,0)</f>
        <v>Evan Davis</v>
      </c>
      <c r="AH706">
        <f>VLOOKUP(A706,training_and_development!A706:H709,8,0)</f>
        <v>1</v>
      </c>
    </row>
    <row r="707" spans="1:34" x14ac:dyDescent="0.25">
      <c r="A707">
        <v>1706</v>
      </c>
      <c r="B707" t="s">
        <v>20978</v>
      </c>
      <c r="C707" s="1">
        <v>44167</v>
      </c>
      <c r="D707" s="8">
        <v>44982</v>
      </c>
      <c r="E707" t="s">
        <v>2296</v>
      </c>
      <c r="F707" t="s">
        <v>2488</v>
      </c>
      <c r="G707" t="s">
        <v>26543</v>
      </c>
      <c r="H707" t="s">
        <v>87</v>
      </c>
      <c r="I707" t="s">
        <v>339</v>
      </c>
      <c r="J707" t="s">
        <v>28</v>
      </c>
      <c r="K707" t="s">
        <v>41</v>
      </c>
      <c r="L707" t="s">
        <v>50</v>
      </c>
      <c r="M707" t="s">
        <v>74</v>
      </c>
      <c r="N707" s="20" t="s">
        <v>2490</v>
      </c>
      <c r="O707" t="s">
        <v>118</v>
      </c>
      <c r="P707" t="s">
        <v>43</v>
      </c>
      <c r="Q707" s="2">
        <v>32966</v>
      </c>
      <c r="R707" t="s">
        <v>33</v>
      </c>
      <c r="S707" t="s">
        <v>4</v>
      </c>
      <c r="T707" t="s">
        <v>35</v>
      </c>
      <c r="U707" s="3">
        <v>81407</v>
      </c>
      <c r="V707" t="s">
        <v>46</v>
      </c>
      <c r="W707" t="s">
        <v>65</v>
      </c>
      <c r="X707" t="s">
        <v>38</v>
      </c>
      <c r="Y707">
        <v>3</v>
      </c>
      <c r="Z707">
        <f>VLOOKUP(A707,Table3[],3,0)</f>
        <v>3</v>
      </c>
      <c r="AA707">
        <f>VLOOKUP(A707,'employee_engagement survey data'!A707:E1171,4,0)</f>
        <v>2</v>
      </c>
      <c r="AB707">
        <f>VLOOKUP(A707,'employee_engagement survey data'!A707:E946,5,0)</f>
        <v>5</v>
      </c>
      <c r="AC707" t="str">
        <f>VLOOKUP(A707,training_and_development!A707:F744,3,0)</f>
        <v>Customer Service</v>
      </c>
      <c r="AD707" t="str">
        <f>VLOOKUP(A707,training_and_development!A707:E1096,4,0)</f>
        <v>External</v>
      </c>
      <c r="AE707" t="str">
        <f>VLOOKUP(A707,training_and_development!A707:F3704,5,0)</f>
        <v>Failed</v>
      </c>
      <c r="AF707" t="str">
        <f>VLOOKUP(A707,training_and_development!A706:G726,6,0)</f>
        <v>Kathleenhaven</v>
      </c>
      <c r="AG707" t="str">
        <f>VLOOKUP(A707,training_and_development!A707:H715,7,0)</f>
        <v>Daniel Rivera</v>
      </c>
      <c r="AH707">
        <f>VLOOKUP(A707,training_and_development!A707:H710,8,0)</f>
        <v>1</v>
      </c>
    </row>
    <row r="708" spans="1:34" x14ac:dyDescent="0.25">
      <c r="A708">
        <v>1707</v>
      </c>
      <c r="B708" t="s">
        <v>20979</v>
      </c>
      <c r="C708" s="1">
        <v>44463</v>
      </c>
      <c r="D708" s="8">
        <v>45127</v>
      </c>
      <c r="E708" t="s">
        <v>2296</v>
      </c>
      <c r="F708" t="s">
        <v>2491</v>
      </c>
      <c r="G708" t="s">
        <v>26543</v>
      </c>
      <c r="H708" t="s">
        <v>49</v>
      </c>
      <c r="I708" t="s">
        <v>339</v>
      </c>
      <c r="J708" t="s">
        <v>42</v>
      </c>
      <c r="K708" t="s">
        <v>29</v>
      </c>
      <c r="L708" t="s">
        <v>50</v>
      </c>
      <c r="M708" t="s">
        <v>120</v>
      </c>
      <c r="N708" s="20" t="s">
        <v>2493</v>
      </c>
      <c r="O708" t="s">
        <v>118</v>
      </c>
      <c r="P708" t="s">
        <v>177</v>
      </c>
      <c r="Q708" s="2">
        <v>34413</v>
      </c>
      <c r="R708" t="s">
        <v>33</v>
      </c>
      <c r="S708" t="s">
        <v>57</v>
      </c>
      <c r="T708" t="s">
        <v>45</v>
      </c>
      <c r="U708" s="3">
        <v>93935</v>
      </c>
      <c r="V708" t="s">
        <v>94</v>
      </c>
      <c r="W708" t="s">
        <v>65</v>
      </c>
      <c r="X708" t="s">
        <v>38</v>
      </c>
      <c r="Y708">
        <v>3</v>
      </c>
      <c r="Z708">
        <f>VLOOKUP(A708,Table3[],3,0)</f>
        <v>5</v>
      </c>
      <c r="AA708">
        <f>VLOOKUP(A708,'employee_engagement survey data'!A708:E1172,4,0)</f>
        <v>4</v>
      </c>
      <c r="AB708">
        <f>VLOOKUP(A708,'employee_engagement survey data'!A708:E947,5,0)</f>
        <v>3</v>
      </c>
      <c r="AC708" t="str">
        <f>VLOOKUP(A708,training_and_development!A708:F745,3,0)</f>
        <v>Customer Service</v>
      </c>
      <c r="AD708" t="str">
        <f>VLOOKUP(A708,training_and_development!A708:E1097,4,0)</f>
        <v>Internal</v>
      </c>
      <c r="AE708" t="str">
        <f>VLOOKUP(A708,training_and_development!A708:F3705,5,0)</f>
        <v>Completed</v>
      </c>
      <c r="AF708" t="str">
        <f>VLOOKUP(A708,training_and_development!A707:G727,6,0)</f>
        <v>Shepherdchester</v>
      </c>
      <c r="AG708" t="str">
        <f>VLOOKUP(A708,training_and_development!A708:H716,7,0)</f>
        <v>Jeffrey Williams</v>
      </c>
      <c r="AH708">
        <f>VLOOKUP(A708,training_and_development!A708:H711,8,0)</f>
        <v>3</v>
      </c>
    </row>
    <row r="709" spans="1:34" x14ac:dyDescent="0.25">
      <c r="A709">
        <v>1708</v>
      </c>
      <c r="B709" t="s">
        <v>20980</v>
      </c>
      <c r="C709" s="1">
        <v>44084</v>
      </c>
      <c r="D709" s="8">
        <v>44338</v>
      </c>
      <c r="E709" t="s">
        <v>2296</v>
      </c>
      <c r="F709" t="s">
        <v>2494</v>
      </c>
      <c r="G709" t="s">
        <v>26543</v>
      </c>
      <c r="H709" t="s">
        <v>116</v>
      </c>
      <c r="I709" t="s">
        <v>946</v>
      </c>
      <c r="J709" t="s">
        <v>50</v>
      </c>
      <c r="K709" t="s">
        <v>41</v>
      </c>
      <c r="L709" t="s">
        <v>30</v>
      </c>
      <c r="M709" t="s">
        <v>74</v>
      </c>
      <c r="N709" s="20" t="s">
        <v>2496</v>
      </c>
      <c r="O709" t="s">
        <v>118</v>
      </c>
      <c r="P709" t="s">
        <v>105</v>
      </c>
      <c r="Q709" s="2">
        <v>33005</v>
      </c>
      <c r="R709" t="s">
        <v>33</v>
      </c>
      <c r="S709" t="s">
        <v>521</v>
      </c>
      <c r="T709" t="s">
        <v>45</v>
      </c>
      <c r="U709" s="3">
        <v>65055</v>
      </c>
      <c r="V709" t="s">
        <v>94</v>
      </c>
      <c r="W709" t="s">
        <v>37</v>
      </c>
      <c r="X709" t="s">
        <v>38</v>
      </c>
      <c r="Y709">
        <v>3</v>
      </c>
      <c r="Z709">
        <f>VLOOKUP(A709,Table3[],3,0)</f>
        <v>4</v>
      </c>
      <c r="AA709">
        <f>VLOOKUP(A709,'employee_engagement survey data'!A709:E1173,4,0)</f>
        <v>5</v>
      </c>
      <c r="AB709">
        <f>VLOOKUP(A709,'employee_engagement survey data'!A709:E948,5,0)</f>
        <v>4</v>
      </c>
      <c r="AC709" t="str">
        <f>VLOOKUP(A709,training_and_development!A709:F746,3,0)</f>
        <v>Customer Service</v>
      </c>
      <c r="AD709" t="str">
        <f>VLOOKUP(A709,training_and_development!A709:E1098,4,0)</f>
        <v>Internal</v>
      </c>
      <c r="AE709" t="str">
        <f>VLOOKUP(A709,training_and_development!A709:F3706,5,0)</f>
        <v>Failed</v>
      </c>
      <c r="AF709" t="str">
        <f>VLOOKUP(A709,training_and_development!A708:G728,6,0)</f>
        <v>South Carrie</v>
      </c>
      <c r="AG709" t="str">
        <f>VLOOKUP(A709,training_and_development!A709:H717,7,0)</f>
        <v>Matthew Cox</v>
      </c>
      <c r="AH709">
        <f>VLOOKUP(A709,training_and_development!A709:H712,8,0)</f>
        <v>5</v>
      </c>
    </row>
    <row r="710" spans="1:34" x14ac:dyDescent="0.25">
      <c r="A710">
        <v>1709</v>
      </c>
      <c r="B710" t="s">
        <v>20981</v>
      </c>
      <c r="C710" s="1">
        <v>44706</v>
      </c>
      <c r="D710" s="8">
        <v>44882</v>
      </c>
      <c r="E710" t="s">
        <v>47</v>
      </c>
      <c r="F710" t="s">
        <v>2497</v>
      </c>
      <c r="G710" t="s">
        <v>26543</v>
      </c>
      <c r="H710" t="s">
        <v>96</v>
      </c>
      <c r="I710" t="s">
        <v>339</v>
      </c>
      <c r="J710" t="s">
        <v>50</v>
      </c>
      <c r="K710" t="s">
        <v>29</v>
      </c>
      <c r="L710" t="s">
        <v>30</v>
      </c>
      <c r="M710" t="s">
        <v>74</v>
      </c>
      <c r="N710" s="20" t="s">
        <v>2499</v>
      </c>
      <c r="O710" t="s">
        <v>118</v>
      </c>
      <c r="P710" t="s">
        <v>53</v>
      </c>
      <c r="Q710" s="2">
        <v>22727</v>
      </c>
      <c r="R710" t="s">
        <v>84</v>
      </c>
      <c r="S710" t="s">
        <v>152</v>
      </c>
      <c r="T710" t="s">
        <v>45</v>
      </c>
      <c r="U710" s="3">
        <v>55354</v>
      </c>
      <c r="V710" t="s">
        <v>71</v>
      </c>
      <c r="W710" t="s">
        <v>65</v>
      </c>
      <c r="X710" t="s">
        <v>38</v>
      </c>
      <c r="Y710">
        <v>3</v>
      </c>
      <c r="Z710">
        <f>VLOOKUP(A710,Table3[],3,0)</f>
        <v>5</v>
      </c>
      <c r="AA710">
        <f>VLOOKUP(A710,'employee_engagement survey data'!A710:E1174,4,0)</f>
        <v>4</v>
      </c>
      <c r="AB710">
        <f>VLOOKUP(A710,'employee_engagement survey data'!A710:E949,5,0)</f>
        <v>2</v>
      </c>
      <c r="AC710" t="str">
        <f>VLOOKUP(A710,training_and_development!A710:F747,3,0)</f>
        <v>Technical Skills</v>
      </c>
      <c r="AD710" t="str">
        <f>VLOOKUP(A710,training_and_development!A710:E1099,4,0)</f>
        <v>External</v>
      </c>
      <c r="AE710" t="str">
        <f>VLOOKUP(A710,training_and_development!A710:F3707,5,0)</f>
        <v>Failed</v>
      </c>
      <c r="AF710" t="str">
        <f>VLOOKUP(A710,training_and_development!A709:G729,6,0)</f>
        <v>South Lance</v>
      </c>
      <c r="AG710" t="str">
        <f>VLOOKUP(A710,training_and_development!A710:H718,7,0)</f>
        <v>Stephanie Haney</v>
      </c>
      <c r="AH710">
        <f>VLOOKUP(A710,training_and_development!A710:H713,8,0)</f>
        <v>4</v>
      </c>
    </row>
    <row r="711" spans="1:34" x14ac:dyDescent="0.25">
      <c r="A711">
        <v>1710</v>
      </c>
      <c r="B711" t="s">
        <v>20982</v>
      </c>
      <c r="C711" s="1">
        <v>43511</v>
      </c>
      <c r="D711" s="8">
        <v>43808</v>
      </c>
      <c r="E711" t="s">
        <v>1089</v>
      </c>
      <c r="F711" t="s">
        <v>2500</v>
      </c>
      <c r="G711" t="s">
        <v>26543</v>
      </c>
      <c r="H711" t="s">
        <v>49</v>
      </c>
      <c r="I711" t="s">
        <v>946</v>
      </c>
      <c r="J711" t="s">
        <v>42</v>
      </c>
      <c r="K711" t="s">
        <v>41</v>
      </c>
      <c r="L711" t="s">
        <v>42</v>
      </c>
      <c r="M711" t="s">
        <v>92</v>
      </c>
      <c r="N711" s="20" t="s">
        <v>2502</v>
      </c>
      <c r="O711" t="s">
        <v>1093</v>
      </c>
      <c r="P711" t="s">
        <v>68</v>
      </c>
      <c r="Q711" s="2">
        <v>26077</v>
      </c>
      <c r="R711" t="s">
        <v>33</v>
      </c>
      <c r="S711" t="s">
        <v>78</v>
      </c>
      <c r="T711" t="s">
        <v>45</v>
      </c>
      <c r="U711" s="3">
        <v>46239</v>
      </c>
      <c r="V711" t="s">
        <v>71</v>
      </c>
      <c r="W711" t="s">
        <v>79</v>
      </c>
      <c r="X711" t="s">
        <v>38</v>
      </c>
      <c r="Y711">
        <v>3</v>
      </c>
      <c r="Z711">
        <f>VLOOKUP(A711,Table3[],3,0)</f>
        <v>1</v>
      </c>
      <c r="AA711">
        <f>VLOOKUP(A711,'employee_engagement survey data'!A711:E1175,4,0)</f>
        <v>2</v>
      </c>
      <c r="AB711">
        <f>VLOOKUP(A711,'employee_engagement survey data'!A711:E950,5,0)</f>
        <v>3</v>
      </c>
      <c r="AC711" t="str">
        <f>VLOOKUP(A711,training_and_development!A711:F748,3,0)</f>
        <v>Communication Skills</v>
      </c>
      <c r="AD711" t="str">
        <f>VLOOKUP(A711,training_and_development!A711:E1100,4,0)</f>
        <v>External</v>
      </c>
      <c r="AE711" t="str">
        <f>VLOOKUP(A711,training_and_development!A711:F3708,5,0)</f>
        <v>Completed</v>
      </c>
      <c r="AF711" t="str">
        <f>VLOOKUP(A711,training_and_development!A710:G730,6,0)</f>
        <v>Markville</v>
      </c>
      <c r="AG711" t="str">
        <f>VLOOKUP(A711,training_and_development!A711:H719,7,0)</f>
        <v>Sharon Sanchez</v>
      </c>
      <c r="AH711">
        <f>VLOOKUP(A711,training_and_development!A711:H714,8,0)</f>
        <v>2</v>
      </c>
    </row>
    <row r="712" spans="1:34" x14ac:dyDescent="0.25">
      <c r="A712">
        <v>1711</v>
      </c>
      <c r="B712" t="s">
        <v>20983</v>
      </c>
      <c r="C712" s="1">
        <v>43371</v>
      </c>
      <c r="D712" s="8">
        <v>44958</v>
      </c>
      <c r="E712" t="s">
        <v>1089</v>
      </c>
      <c r="F712" t="s">
        <v>2503</v>
      </c>
      <c r="G712" t="s">
        <v>26543</v>
      </c>
      <c r="H712" t="s">
        <v>67</v>
      </c>
      <c r="I712" t="s">
        <v>339</v>
      </c>
      <c r="J712" t="s">
        <v>50</v>
      </c>
      <c r="K712" t="s">
        <v>41</v>
      </c>
      <c r="L712" t="s">
        <v>30</v>
      </c>
      <c r="M712" t="s">
        <v>120</v>
      </c>
      <c r="N712" s="20" t="s">
        <v>2505</v>
      </c>
      <c r="O712" t="s">
        <v>118</v>
      </c>
      <c r="P712" t="s">
        <v>62</v>
      </c>
      <c r="Q712" s="2">
        <v>31158</v>
      </c>
      <c r="R712" t="s">
        <v>33</v>
      </c>
      <c r="S712" t="s">
        <v>64</v>
      </c>
      <c r="T712" t="s">
        <v>45</v>
      </c>
      <c r="U712" s="3">
        <v>43594</v>
      </c>
      <c r="V712" t="s">
        <v>58</v>
      </c>
      <c r="W712" t="s">
        <v>37</v>
      </c>
      <c r="X712" t="s">
        <v>38</v>
      </c>
      <c r="Y712">
        <v>3</v>
      </c>
      <c r="Z712">
        <f>VLOOKUP(A712,Table3[],3,0)</f>
        <v>5</v>
      </c>
      <c r="AA712">
        <f>VLOOKUP(A712,'employee_engagement survey data'!A712:E1176,4,0)</f>
        <v>1</v>
      </c>
      <c r="AB712">
        <f>VLOOKUP(A712,'employee_engagement survey data'!A712:E951,5,0)</f>
        <v>4</v>
      </c>
      <c r="AC712" t="str">
        <f>VLOOKUP(A712,training_and_development!A712:F749,3,0)</f>
        <v>Technical Skills</v>
      </c>
      <c r="AD712" t="str">
        <f>VLOOKUP(A712,training_and_development!A712:E1101,4,0)</f>
        <v>External</v>
      </c>
      <c r="AE712" t="str">
        <f>VLOOKUP(A712,training_and_development!A712:F3709,5,0)</f>
        <v>Failed</v>
      </c>
      <c r="AF712" t="str">
        <f>VLOOKUP(A712,training_and_development!A711:G731,6,0)</f>
        <v>Lindaland</v>
      </c>
      <c r="AG712" t="str">
        <f>VLOOKUP(A712,training_and_development!A712:H720,7,0)</f>
        <v>Melissa Martinez</v>
      </c>
      <c r="AH712">
        <f>VLOOKUP(A712,training_and_development!A712:H715,8,0)</f>
        <v>3</v>
      </c>
    </row>
    <row r="713" spans="1:34" x14ac:dyDescent="0.25">
      <c r="A713">
        <v>1712</v>
      </c>
      <c r="B713" t="s">
        <v>20984</v>
      </c>
      <c r="C713" s="1">
        <v>43446</v>
      </c>
      <c r="D713" s="8" t="s">
        <v>16975</v>
      </c>
      <c r="E713" t="s">
        <v>1089</v>
      </c>
      <c r="F713" t="s">
        <v>2506</v>
      </c>
      <c r="G713" t="s">
        <v>26543</v>
      </c>
      <c r="H713" t="s">
        <v>26</v>
      </c>
      <c r="I713" t="s">
        <v>339</v>
      </c>
      <c r="J713" t="s">
        <v>50</v>
      </c>
      <c r="K713" t="s">
        <v>41</v>
      </c>
      <c r="L713" t="s">
        <v>30</v>
      </c>
      <c r="M713" t="s">
        <v>31</v>
      </c>
      <c r="N713" s="20" t="s">
        <v>16975</v>
      </c>
      <c r="O713" t="s">
        <v>118</v>
      </c>
      <c r="P713" t="s">
        <v>83</v>
      </c>
      <c r="Q713" s="2">
        <v>26358</v>
      </c>
      <c r="R713" t="s">
        <v>33</v>
      </c>
      <c r="S713" t="s">
        <v>85</v>
      </c>
      <c r="T713" t="s">
        <v>35</v>
      </c>
      <c r="U713" s="3">
        <v>72035</v>
      </c>
      <c r="V713" t="s">
        <v>71</v>
      </c>
      <c r="W713" t="s">
        <v>59</v>
      </c>
      <c r="X713" t="s">
        <v>38</v>
      </c>
      <c r="Y713">
        <v>3</v>
      </c>
      <c r="Z713">
        <f>VLOOKUP(A713,Table3[],3,0)</f>
        <v>3</v>
      </c>
      <c r="AA713">
        <f>VLOOKUP(A713,'employee_engagement survey data'!A713:E1177,4,0)</f>
        <v>2</v>
      </c>
      <c r="AB713">
        <f>VLOOKUP(A713,'employee_engagement survey data'!A713:E952,5,0)</f>
        <v>3</v>
      </c>
      <c r="AC713" t="str">
        <f>VLOOKUP(A713,training_and_development!A713:F750,3,0)</f>
        <v>Communication Skills</v>
      </c>
      <c r="AD713" t="str">
        <f>VLOOKUP(A713,training_and_development!A713:E1102,4,0)</f>
        <v>Internal</v>
      </c>
      <c r="AE713" t="str">
        <f>VLOOKUP(A713,training_and_development!A713:F3710,5,0)</f>
        <v>Completed</v>
      </c>
      <c r="AF713" t="str">
        <f>VLOOKUP(A713,training_and_development!A712:G732,6,0)</f>
        <v>Michaelberg</v>
      </c>
      <c r="AG713" t="str">
        <f>VLOOKUP(A713,training_and_development!A713:H721,7,0)</f>
        <v>Adam Walters</v>
      </c>
      <c r="AH713">
        <f>VLOOKUP(A713,training_and_development!A713:H716,8,0)</f>
        <v>2</v>
      </c>
    </row>
    <row r="714" spans="1:34" x14ac:dyDescent="0.25">
      <c r="A714">
        <v>1713</v>
      </c>
      <c r="B714" t="s">
        <v>20985</v>
      </c>
      <c r="C714" s="1">
        <v>44531</v>
      </c>
      <c r="D714" s="8" t="s">
        <v>16975</v>
      </c>
      <c r="E714" t="s">
        <v>2335</v>
      </c>
      <c r="F714" t="s">
        <v>2507</v>
      </c>
      <c r="G714" t="s">
        <v>26543</v>
      </c>
      <c r="H714" t="s">
        <v>96</v>
      </c>
      <c r="I714" t="s">
        <v>339</v>
      </c>
      <c r="J714" t="s">
        <v>28</v>
      </c>
      <c r="K714" t="s">
        <v>51</v>
      </c>
      <c r="L714" t="s">
        <v>50</v>
      </c>
      <c r="M714" t="s">
        <v>31</v>
      </c>
      <c r="N714" s="20" t="s">
        <v>16975</v>
      </c>
      <c r="O714" t="s">
        <v>118</v>
      </c>
      <c r="P714" t="s">
        <v>62</v>
      </c>
      <c r="Q714" s="2">
        <v>33114</v>
      </c>
      <c r="R714" t="s">
        <v>33</v>
      </c>
      <c r="S714" t="s">
        <v>172</v>
      </c>
      <c r="T714" t="s">
        <v>35</v>
      </c>
      <c r="U714" s="3">
        <v>1218</v>
      </c>
      <c r="V714" t="s">
        <v>94</v>
      </c>
      <c r="W714" t="s">
        <v>65</v>
      </c>
      <c r="X714" t="s">
        <v>38</v>
      </c>
      <c r="Y714">
        <v>3</v>
      </c>
      <c r="Z714">
        <f>VLOOKUP(A714,Table3[],3,0)</f>
        <v>4</v>
      </c>
      <c r="AA714">
        <f>VLOOKUP(A714,'employee_engagement survey data'!A714:E1178,4,0)</f>
        <v>4</v>
      </c>
      <c r="AB714">
        <f>VLOOKUP(A714,'employee_engagement survey data'!A714:E953,5,0)</f>
        <v>5</v>
      </c>
      <c r="AC714" t="str">
        <f>VLOOKUP(A714,training_and_development!A714:F751,3,0)</f>
        <v>Leadership Development</v>
      </c>
      <c r="AD714" t="str">
        <f>VLOOKUP(A714,training_and_development!A714:E1103,4,0)</f>
        <v>Internal</v>
      </c>
      <c r="AE714" t="str">
        <f>VLOOKUP(A714,training_and_development!A714:F3711,5,0)</f>
        <v>Failed</v>
      </c>
      <c r="AF714" t="str">
        <f>VLOOKUP(A714,training_and_development!A713:G733,6,0)</f>
        <v>Clarkeside</v>
      </c>
      <c r="AG714" t="str">
        <f>VLOOKUP(A714,training_and_development!A714:H722,7,0)</f>
        <v>Samantha Mcguire</v>
      </c>
      <c r="AH714">
        <f>VLOOKUP(A714,training_and_development!A714:H717,8,0)</f>
        <v>3</v>
      </c>
    </row>
    <row r="715" spans="1:34" x14ac:dyDescent="0.25">
      <c r="A715">
        <v>1714</v>
      </c>
      <c r="B715" t="s">
        <v>20986</v>
      </c>
      <c r="C715" s="1">
        <v>44573</v>
      </c>
      <c r="D715" s="8" t="s">
        <v>16975</v>
      </c>
      <c r="E715" t="s">
        <v>2335</v>
      </c>
      <c r="F715" t="s">
        <v>2508</v>
      </c>
      <c r="G715" t="s">
        <v>26543</v>
      </c>
      <c r="H715" t="s">
        <v>40</v>
      </c>
      <c r="I715" t="s">
        <v>339</v>
      </c>
      <c r="J715" t="s">
        <v>50</v>
      </c>
      <c r="K715" t="s">
        <v>51</v>
      </c>
      <c r="L715" t="s">
        <v>30</v>
      </c>
      <c r="M715" t="s">
        <v>31</v>
      </c>
      <c r="N715" s="20" t="s">
        <v>16975</v>
      </c>
      <c r="O715" t="s">
        <v>52</v>
      </c>
      <c r="P715" t="s">
        <v>68</v>
      </c>
      <c r="Q715" s="2">
        <v>36636</v>
      </c>
      <c r="R715" t="s">
        <v>33</v>
      </c>
      <c r="S715" t="s">
        <v>64</v>
      </c>
      <c r="T715" t="s">
        <v>35</v>
      </c>
      <c r="U715" s="3">
        <v>5062</v>
      </c>
      <c r="V715" t="s">
        <v>36</v>
      </c>
      <c r="W715" t="s">
        <v>65</v>
      </c>
      <c r="X715" t="s">
        <v>38</v>
      </c>
      <c r="Y715">
        <v>3</v>
      </c>
      <c r="Z715">
        <f>VLOOKUP(A715,Table3[],3,0)</f>
        <v>1</v>
      </c>
      <c r="AA715">
        <f>VLOOKUP(A715,'employee_engagement survey data'!A715:E1179,4,0)</f>
        <v>2</v>
      </c>
      <c r="AB715">
        <f>VLOOKUP(A715,'employee_engagement survey data'!A715:E954,5,0)</f>
        <v>3</v>
      </c>
      <c r="AC715" t="str">
        <f>VLOOKUP(A715,training_and_development!A715:F752,3,0)</f>
        <v>Project Management</v>
      </c>
      <c r="AD715" t="str">
        <f>VLOOKUP(A715,training_and_development!A715:E1104,4,0)</f>
        <v>External</v>
      </c>
      <c r="AE715" t="str">
        <f>VLOOKUP(A715,training_and_development!A715:F3712,5,0)</f>
        <v>Completed</v>
      </c>
      <c r="AF715" t="str">
        <f>VLOOKUP(A715,training_and_development!A714:G734,6,0)</f>
        <v>Lake Michael</v>
      </c>
      <c r="AG715" t="str">
        <f>VLOOKUP(A715,training_and_development!A715:H723,7,0)</f>
        <v>Gary Smith</v>
      </c>
      <c r="AH715">
        <f>VLOOKUP(A715,training_and_development!A715:H718,8,0)</f>
        <v>3</v>
      </c>
    </row>
    <row r="716" spans="1:34" x14ac:dyDescent="0.25">
      <c r="A716">
        <v>1715</v>
      </c>
      <c r="B716" t="s">
        <v>20987</v>
      </c>
      <c r="C716" s="1">
        <v>44131</v>
      </c>
      <c r="D716" s="8">
        <v>44832</v>
      </c>
      <c r="E716" t="s">
        <v>984</v>
      </c>
      <c r="F716" t="s">
        <v>2509</v>
      </c>
      <c r="G716" t="s">
        <v>26543</v>
      </c>
      <c r="H716" t="s">
        <v>73</v>
      </c>
      <c r="I716" t="s">
        <v>946</v>
      </c>
      <c r="J716" t="s">
        <v>50</v>
      </c>
      <c r="K716" t="s">
        <v>51</v>
      </c>
      <c r="L716" t="s">
        <v>42</v>
      </c>
      <c r="M716" t="s">
        <v>74</v>
      </c>
      <c r="N716" s="20" t="s">
        <v>2511</v>
      </c>
      <c r="O716" t="s">
        <v>118</v>
      </c>
      <c r="P716" t="s">
        <v>43</v>
      </c>
      <c r="Q716" s="2">
        <v>24117</v>
      </c>
      <c r="R716" t="s">
        <v>33</v>
      </c>
      <c r="S716" t="s">
        <v>144</v>
      </c>
      <c r="T716" t="s">
        <v>35</v>
      </c>
      <c r="U716" s="3">
        <v>86362</v>
      </c>
      <c r="V716" t="s">
        <v>36</v>
      </c>
      <c r="W716" t="s">
        <v>79</v>
      </c>
      <c r="X716" t="s">
        <v>38</v>
      </c>
      <c r="Y716">
        <v>3</v>
      </c>
      <c r="Z716">
        <f>VLOOKUP(A716,Table3[],3,0)</f>
        <v>2</v>
      </c>
      <c r="AA716">
        <f>VLOOKUP(A716,'employee_engagement survey data'!A716:E1180,4,0)</f>
        <v>2</v>
      </c>
      <c r="AB716">
        <f>VLOOKUP(A716,'employee_engagement survey data'!A716:E955,5,0)</f>
        <v>5</v>
      </c>
      <c r="AC716" t="str">
        <f>VLOOKUP(A716,training_and_development!A716:F753,3,0)</f>
        <v>Leadership Development</v>
      </c>
      <c r="AD716" t="str">
        <f>VLOOKUP(A716,training_and_development!A716:E1105,4,0)</f>
        <v>Internal</v>
      </c>
      <c r="AE716" t="str">
        <f>VLOOKUP(A716,training_and_development!A716:F3713,5,0)</f>
        <v>Failed</v>
      </c>
      <c r="AF716" t="str">
        <f>VLOOKUP(A716,training_and_development!A715:G735,6,0)</f>
        <v>North Danielfort</v>
      </c>
      <c r="AG716" t="str">
        <f>VLOOKUP(A716,training_and_development!A716:H724,7,0)</f>
        <v>Hector Hinton</v>
      </c>
      <c r="AH716">
        <f>VLOOKUP(A716,training_and_development!A716:H719,8,0)</f>
        <v>3</v>
      </c>
    </row>
    <row r="717" spans="1:34" x14ac:dyDescent="0.25">
      <c r="A717">
        <v>1716</v>
      </c>
      <c r="B717" t="s">
        <v>20988</v>
      </c>
      <c r="C717" s="1">
        <v>44137</v>
      </c>
      <c r="D717" s="8">
        <v>44733</v>
      </c>
      <c r="E717" t="s">
        <v>986</v>
      </c>
      <c r="F717" t="s">
        <v>2512</v>
      </c>
      <c r="G717" t="s">
        <v>26543</v>
      </c>
      <c r="H717" t="s">
        <v>87</v>
      </c>
      <c r="I717" t="s">
        <v>339</v>
      </c>
      <c r="J717" t="s">
        <v>28</v>
      </c>
      <c r="K717" t="s">
        <v>29</v>
      </c>
      <c r="L717" t="s">
        <v>42</v>
      </c>
      <c r="M717" t="s">
        <v>74</v>
      </c>
      <c r="N717" s="20" t="s">
        <v>2514</v>
      </c>
      <c r="O717" t="s">
        <v>118</v>
      </c>
      <c r="P717" t="s">
        <v>62</v>
      </c>
      <c r="Q717" s="2">
        <v>22359</v>
      </c>
      <c r="R717" t="s">
        <v>33</v>
      </c>
      <c r="S717" t="s">
        <v>172</v>
      </c>
      <c r="T717" t="s">
        <v>35</v>
      </c>
      <c r="U717" s="3">
        <v>21457</v>
      </c>
      <c r="V717" t="s">
        <v>94</v>
      </c>
      <c r="W717" t="s">
        <v>37</v>
      </c>
      <c r="X717" t="s">
        <v>38</v>
      </c>
      <c r="Y717">
        <v>3</v>
      </c>
      <c r="Z717">
        <f>VLOOKUP(A717,Table3[],3,0)</f>
        <v>2</v>
      </c>
      <c r="AA717">
        <f>VLOOKUP(A717,'employee_engagement survey data'!A717:E1181,4,0)</f>
        <v>1</v>
      </c>
      <c r="AB717">
        <f>VLOOKUP(A717,'employee_engagement survey data'!A717:E956,5,0)</f>
        <v>1</v>
      </c>
      <c r="AC717" t="str">
        <f>VLOOKUP(A717,training_and_development!A717:F754,3,0)</f>
        <v>Communication Skills</v>
      </c>
      <c r="AD717" t="str">
        <f>VLOOKUP(A717,training_and_development!A717:E1106,4,0)</f>
        <v>External</v>
      </c>
      <c r="AE717" t="str">
        <f>VLOOKUP(A717,training_and_development!A717:F3714,5,0)</f>
        <v>Failed</v>
      </c>
      <c r="AF717" t="str">
        <f>VLOOKUP(A717,training_and_development!A716:G736,6,0)</f>
        <v>Lake Erica</v>
      </c>
      <c r="AG717" t="str">
        <f>VLOOKUP(A717,training_and_development!A717:H725,7,0)</f>
        <v>Leslie Hall</v>
      </c>
      <c r="AH717">
        <f>VLOOKUP(A717,training_and_development!A717:H720,8,0)</f>
        <v>2</v>
      </c>
    </row>
    <row r="718" spans="1:34" x14ac:dyDescent="0.25">
      <c r="A718">
        <v>1717</v>
      </c>
      <c r="B718" t="s">
        <v>20989</v>
      </c>
      <c r="C718" s="1">
        <v>44310</v>
      </c>
      <c r="D718" s="8">
        <v>44985</v>
      </c>
      <c r="E718" t="s">
        <v>2296</v>
      </c>
      <c r="F718" t="s">
        <v>2515</v>
      </c>
      <c r="G718" t="s">
        <v>26543</v>
      </c>
      <c r="H718" t="s">
        <v>67</v>
      </c>
      <c r="I718" t="s">
        <v>339</v>
      </c>
      <c r="J718" t="s">
        <v>42</v>
      </c>
      <c r="K718" t="s">
        <v>51</v>
      </c>
      <c r="L718" t="s">
        <v>42</v>
      </c>
      <c r="M718" t="s">
        <v>100</v>
      </c>
      <c r="N718" s="20" t="s">
        <v>2517</v>
      </c>
      <c r="O718" t="s">
        <v>118</v>
      </c>
      <c r="P718" t="s">
        <v>62</v>
      </c>
      <c r="Q718" s="2">
        <v>21880</v>
      </c>
      <c r="R718" t="s">
        <v>33</v>
      </c>
      <c r="S718" t="s">
        <v>205</v>
      </c>
      <c r="T718" t="s">
        <v>45</v>
      </c>
      <c r="U718" s="3">
        <v>49370</v>
      </c>
      <c r="V718" t="s">
        <v>94</v>
      </c>
      <c r="W718" t="s">
        <v>37</v>
      </c>
      <c r="X718" t="s">
        <v>38</v>
      </c>
      <c r="Y718">
        <v>3</v>
      </c>
      <c r="Z718">
        <f>VLOOKUP(A718,Table3[],3,0)</f>
        <v>4</v>
      </c>
      <c r="AA718">
        <f>VLOOKUP(A718,'employee_engagement survey data'!A718:E1182,4,0)</f>
        <v>2</v>
      </c>
      <c r="AB718">
        <f>VLOOKUP(A718,'employee_engagement survey data'!A718:E957,5,0)</f>
        <v>5</v>
      </c>
      <c r="AC718" t="str">
        <f>VLOOKUP(A718,training_and_development!A718:F755,3,0)</f>
        <v>Customer Service</v>
      </c>
      <c r="AD718" t="str">
        <f>VLOOKUP(A718,training_and_development!A718:E1107,4,0)</f>
        <v>External</v>
      </c>
      <c r="AE718" t="str">
        <f>VLOOKUP(A718,training_and_development!A718:F3715,5,0)</f>
        <v>Failed</v>
      </c>
      <c r="AF718" t="str">
        <f>VLOOKUP(A718,training_and_development!A717:G737,6,0)</f>
        <v>Port Joshua</v>
      </c>
      <c r="AG718" t="str">
        <f>VLOOKUP(A718,training_and_development!A718:H726,7,0)</f>
        <v>Anne Holt</v>
      </c>
      <c r="AH718">
        <f>VLOOKUP(A718,training_and_development!A718:H721,8,0)</f>
        <v>1</v>
      </c>
    </row>
    <row r="719" spans="1:34" x14ac:dyDescent="0.25">
      <c r="A719">
        <v>1718</v>
      </c>
      <c r="B719" t="s">
        <v>20990</v>
      </c>
      <c r="C719" s="1">
        <v>44011</v>
      </c>
      <c r="D719" s="8">
        <v>45141</v>
      </c>
      <c r="E719" t="s">
        <v>2296</v>
      </c>
      <c r="F719" t="s">
        <v>2518</v>
      </c>
      <c r="G719" t="s">
        <v>26543</v>
      </c>
      <c r="H719" t="s">
        <v>26</v>
      </c>
      <c r="I719" t="s">
        <v>339</v>
      </c>
      <c r="J719" t="s">
        <v>50</v>
      </c>
      <c r="K719" t="s">
        <v>51</v>
      </c>
      <c r="L719" t="s">
        <v>30</v>
      </c>
      <c r="M719" t="s">
        <v>74</v>
      </c>
      <c r="N719" s="20" t="s">
        <v>2520</v>
      </c>
      <c r="O719" t="s">
        <v>118</v>
      </c>
      <c r="P719" t="s">
        <v>68</v>
      </c>
      <c r="Q719" s="2">
        <v>36895</v>
      </c>
      <c r="R719" t="s">
        <v>33</v>
      </c>
      <c r="S719" t="s">
        <v>129</v>
      </c>
      <c r="T719" t="s">
        <v>45</v>
      </c>
      <c r="U719" s="3">
        <v>17318</v>
      </c>
      <c r="V719" t="s">
        <v>58</v>
      </c>
      <c r="W719" t="s">
        <v>79</v>
      </c>
      <c r="X719" t="s">
        <v>38</v>
      </c>
      <c r="Y719">
        <v>3</v>
      </c>
      <c r="Z719">
        <f>VLOOKUP(A719,Table3[],3,0)</f>
        <v>5</v>
      </c>
      <c r="AA719">
        <f>VLOOKUP(A719,'employee_engagement survey data'!A719:E1183,4,0)</f>
        <v>4</v>
      </c>
      <c r="AB719">
        <f>VLOOKUP(A719,'employee_engagement survey data'!A719:E958,5,0)</f>
        <v>5</v>
      </c>
      <c r="AC719" t="str">
        <f>VLOOKUP(A719,training_and_development!A719:F756,3,0)</f>
        <v>Leadership Development</v>
      </c>
      <c r="AD719" t="str">
        <f>VLOOKUP(A719,training_and_development!A719:E1108,4,0)</f>
        <v>Internal</v>
      </c>
      <c r="AE719" t="str">
        <f>VLOOKUP(A719,training_and_development!A719:F3716,5,0)</f>
        <v>Completed</v>
      </c>
      <c r="AF719" t="str">
        <f>VLOOKUP(A719,training_and_development!A718:G738,6,0)</f>
        <v>Wellsborough</v>
      </c>
      <c r="AG719" t="str">
        <f>VLOOKUP(A719,training_and_development!A719:H727,7,0)</f>
        <v>Wendy Short</v>
      </c>
      <c r="AH719">
        <f>VLOOKUP(A719,training_and_development!A719:H722,8,0)</f>
        <v>3</v>
      </c>
    </row>
    <row r="720" spans="1:34" x14ac:dyDescent="0.25">
      <c r="A720">
        <v>1719</v>
      </c>
      <c r="B720" t="s">
        <v>20991</v>
      </c>
      <c r="C720" s="1">
        <v>44392</v>
      </c>
      <c r="D720" s="8" t="s">
        <v>16975</v>
      </c>
      <c r="E720" t="s">
        <v>2296</v>
      </c>
      <c r="F720" t="s">
        <v>2521</v>
      </c>
      <c r="G720" t="s">
        <v>26543</v>
      </c>
      <c r="H720" t="s">
        <v>96</v>
      </c>
      <c r="I720" t="s">
        <v>339</v>
      </c>
      <c r="J720" t="s">
        <v>28</v>
      </c>
      <c r="K720" t="s">
        <v>51</v>
      </c>
      <c r="L720" t="s">
        <v>30</v>
      </c>
      <c r="M720" t="s">
        <v>31</v>
      </c>
      <c r="N720" s="20" t="s">
        <v>16975</v>
      </c>
      <c r="O720" t="s">
        <v>118</v>
      </c>
      <c r="P720" t="s">
        <v>68</v>
      </c>
      <c r="Q720" s="2">
        <v>34099</v>
      </c>
      <c r="R720" t="s">
        <v>33</v>
      </c>
      <c r="S720" t="s">
        <v>64</v>
      </c>
      <c r="T720" t="s">
        <v>45</v>
      </c>
      <c r="U720" s="3">
        <v>93155</v>
      </c>
      <c r="V720" t="s">
        <v>46</v>
      </c>
      <c r="W720" t="s">
        <v>37</v>
      </c>
      <c r="X720" t="s">
        <v>38</v>
      </c>
      <c r="Y720">
        <v>3</v>
      </c>
      <c r="Z720">
        <f>VLOOKUP(A720,Table3[],3,0)</f>
        <v>2</v>
      </c>
      <c r="AA720">
        <f>VLOOKUP(A720,'employee_engagement survey data'!A720:E1184,4,0)</f>
        <v>3</v>
      </c>
      <c r="AB720">
        <f>VLOOKUP(A720,'employee_engagement survey data'!A720:E959,5,0)</f>
        <v>1</v>
      </c>
      <c r="AC720" t="str">
        <f>VLOOKUP(A720,training_and_development!A720:F757,3,0)</f>
        <v>Leadership Development</v>
      </c>
      <c r="AD720" t="str">
        <f>VLOOKUP(A720,training_and_development!A720:E1109,4,0)</f>
        <v>External</v>
      </c>
      <c r="AE720" t="str">
        <f>VLOOKUP(A720,training_and_development!A720:F3717,5,0)</f>
        <v>Completed</v>
      </c>
      <c r="AF720" t="str">
        <f>VLOOKUP(A720,training_and_development!A719:G739,6,0)</f>
        <v>Butlerchester</v>
      </c>
      <c r="AG720" t="str">
        <f>VLOOKUP(A720,training_and_development!A720:H728,7,0)</f>
        <v>Brian Hawkins</v>
      </c>
      <c r="AH720">
        <f>VLOOKUP(A720,training_and_development!A720:H723,8,0)</f>
        <v>3</v>
      </c>
    </row>
    <row r="721" spans="1:34" x14ac:dyDescent="0.25">
      <c r="A721">
        <v>1720</v>
      </c>
      <c r="B721" t="s">
        <v>20992</v>
      </c>
      <c r="C721" s="1">
        <v>45097</v>
      </c>
      <c r="D721" s="8" t="s">
        <v>16975</v>
      </c>
      <c r="E721" t="s">
        <v>1089</v>
      </c>
      <c r="F721" t="s">
        <v>2522</v>
      </c>
      <c r="G721" t="s">
        <v>26543</v>
      </c>
      <c r="H721" t="s">
        <v>99</v>
      </c>
      <c r="I721" t="s">
        <v>339</v>
      </c>
      <c r="J721" t="s">
        <v>42</v>
      </c>
      <c r="K721" t="s">
        <v>29</v>
      </c>
      <c r="L721" t="s">
        <v>42</v>
      </c>
      <c r="M721" t="s">
        <v>31</v>
      </c>
      <c r="N721" s="20" t="s">
        <v>16975</v>
      </c>
      <c r="O721" t="s">
        <v>118</v>
      </c>
      <c r="P721" t="s">
        <v>68</v>
      </c>
      <c r="Q721" s="2">
        <v>23809</v>
      </c>
      <c r="R721" t="s">
        <v>33</v>
      </c>
      <c r="S721" t="s">
        <v>64</v>
      </c>
      <c r="T721" t="s">
        <v>45</v>
      </c>
      <c r="U721" s="3">
        <v>32840</v>
      </c>
      <c r="V721" t="s">
        <v>58</v>
      </c>
      <c r="W721" t="s">
        <v>59</v>
      </c>
      <c r="X721" t="s">
        <v>38</v>
      </c>
      <c r="Y721">
        <v>3</v>
      </c>
      <c r="Z721">
        <f>VLOOKUP(A721,Table3[],3,0)</f>
        <v>4</v>
      </c>
      <c r="AA721">
        <f>VLOOKUP(A721,'employee_engagement survey data'!A721:E1185,4,0)</f>
        <v>3</v>
      </c>
      <c r="AB721">
        <f>VLOOKUP(A721,'employee_engagement survey data'!A721:E960,5,0)</f>
        <v>2</v>
      </c>
      <c r="AC721" t="str">
        <f>VLOOKUP(A721,training_and_development!A721:F758,3,0)</f>
        <v>Project Management</v>
      </c>
      <c r="AD721" t="str">
        <f>VLOOKUP(A721,training_and_development!A721:E1110,4,0)</f>
        <v>Internal</v>
      </c>
      <c r="AE721" t="str">
        <f>VLOOKUP(A721,training_and_development!A721:F3718,5,0)</f>
        <v>Completed</v>
      </c>
      <c r="AF721" t="str">
        <f>VLOOKUP(A721,training_and_development!A720:G740,6,0)</f>
        <v>Scotthaven</v>
      </c>
      <c r="AG721" t="str">
        <f>VLOOKUP(A721,training_and_development!A721:H729,7,0)</f>
        <v>Tamara Harris</v>
      </c>
      <c r="AH721">
        <f>VLOOKUP(A721,training_and_development!A721:H724,8,0)</f>
        <v>2</v>
      </c>
    </row>
    <row r="722" spans="1:34" x14ac:dyDescent="0.25">
      <c r="A722">
        <v>1721</v>
      </c>
      <c r="B722" t="s">
        <v>20993</v>
      </c>
      <c r="C722" s="1">
        <v>43730</v>
      </c>
      <c r="D722" s="8">
        <v>44875</v>
      </c>
      <c r="E722" t="s">
        <v>1089</v>
      </c>
      <c r="F722" t="s">
        <v>2523</v>
      </c>
      <c r="G722" t="s">
        <v>26543</v>
      </c>
      <c r="H722" t="s">
        <v>87</v>
      </c>
      <c r="I722" t="s">
        <v>339</v>
      </c>
      <c r="J722" t="s">
        <v>50</v>
      </c>
      <c r="K722" t="s">
        <v>51</v>
      </c>
      <c r="L722" t="s">
        <v>50</v>
      </c>
      <c r="M722" t="s">
        <v>100</v>
      </c>
      <c r="N722" s="20" t="s">
        <v>2525</v>
      </c>
      <c r="O722" t="s">
        <v>118</v>
      </c>
      <c r="P722" t="s">
        <v>32</v>
      </c>
      <c r="Q722" s="2">
        <v>36124</v>
      </c>
      <c r="R722" t="s">
        <v>33</v>
      </c>
      <c r="S722" t="s">
        <v>54</v>
      </c>
      <c r="T722" t="s">
        <v>45</v>
      </c>
      <c r="U722" s="3">
        <v>46552</v>
      </c>
      <c r="V722" t="s">
        <v>36</v>
      </c>
      <c r="W722" t="s">
        <v>79</v>
      </c>
      <c r="X722" t="s">
        <v>38</v>
      </c>
      <c r="Y722">
        <v>3</v>
      </c>
      <c r="Z722">
        <f>VLOOKUP(A722,Table3[],3,0)</f>
        <v>5</v>
      </c>
      <c r="AA722">
        <f>VLOOKUP(A722,'employee_engagement survey data'!A722:E1186,4,0)</f>
        <v>4</v>
      </c>
      <c r="AB722">
        <f>VLOOKUP(A722,'employee_engagement survey data'!A722:E961,5,0)</f>
        <v>4</v>
      </c>
      <c r="AC722" t="str">
        <f>VLOOKUP(A722,training_and_development!A722:F759,3,0)</f>
        <v>Project Management</v>
      </c>
      <c r="AD722" t="str">
        <f>VLOOKUP(A722,training_and_development!A722:E1111,4,0)</f>
        <v>External</v>
      </c>
      <c r="AE722" t="str">
        <f>VLOOKUP(A722,training_and_development!A722:F3719,5,0)</f>
        <v>Failed</v>
      </c>
      <c r="AF722" t="str">
        <f>VLOOKUP(A722,training_and_development!A721:G741,6,0)</f>
        <v>Kathleenhaven</v>
      </c>
      <c r="AG722" t="str">
        <f>VLOOKUP(A722,training_and_development!A722:H730,7,0)</f>
        <v>John Graham</v>
      </c>
      <c r="AH722">
        <f>VLOOKUP(A722,training_and_development!A722:H725,8,0)</f>
        <v>2</v>
      </c>
    </row>
    <row r="723" spans="1:34" x14ac:dyDescent="0.25">
      <c r="A723">
        <v>1722</v>
      </c>
      <c r="B723" t="s">
        <v>20994</v>
      </c>
      <c r="C723" s="1">
        <v>44614</v>
      </c>
      <c r="D723" s="8" t="s">
        <v>16975</v>
      </c>
      <c r="E723" t="s">
        <v>1089</v>
      </c>
      <c r="F723" t="s">
        <v>1294</v>
      </c>
      <c r="G723" t="s">
        <v>26543</v>
      </c>
      <c r="H723" t="s">
        <v>49</v>
      </c>
      <c r="I723" t="s">
        <v>339</v>
      </c>
      <c r="J723" t="s">
        <v>50</v>
      </c>
      <c r="K723" t="s">
        <v>51</v>
      </c>
      <c r="L723" t="s">
        <v>50</v>
      </c>
      <c r="M723" t="s">
        <v>31</v>
      </c>
      <c r="N723" s="20" t="s">
        <v>16975</v>
      </c>
      <c r="O723" t="s">
        <v>118</v>
      </c>
      <c r="P723" t="s">
        <v>281</v>
      </c>
      <c r="Q723" s="2">
        <v>24867</v>
      </c>
      <c r="R723" t="s">
        <v>33</v>
      </c>
      <c r="S723" t="s">
        <v>194</v>
      </c>
      <c r="T723" t="s">
        <v>35</v>
      </c>
      <c r="U723" s="3">
        <v>26893</v>
      </c>
      <c r="V723" t="s">
        <v>46</v>
      </c>
      <c r="W723" t="s">
        <v>79</v>
      </c>
      <c r="X723" t="s">
        <v>38</v>
      </c>
      <c r="Y723">
        <v>3</v>
      </c>
      <c r="Z723">
        <f>VLOOKUP(A723,Table3[],3,0)</f>
        <v>2</v>
      </c>
      <c r="AA723">
        <f>VLOOKUP(A723,'employee_engagement survey data'!A723:E1187,4,0)</f>
        <v>2</v>
      </c>
      <c r="AB723">
        <f>VLOOKUP(A723,'employee_engagement survey data'!A723:E962,5,0)</f>
        <v>4</v>
      </c>
      <c r="AC723" t="str">
        <f>VLOOKUP(A723,training_and_development!A723:F760,3,0)</f>
        <v>Technical Skills</v>
      </c>
      <c r="AD723" t="str">
        <f>VLOOKUP(A723,training_and_development!A723:E1112,4,0)</f>
        <v>External</v>
      </c>
      <c r="AE723" t="str">
        <f>VLOOKUP(A723,training_and_development!A723:F3720,5,0)</f>
        <v>Failed</v>
      </c>
      <c r="AF723" t="str">
        <f>VLOOKUP(A723,training_and_development!A722:G742,6,0)</f>
        <v>Stephensburgh</v>
      </c>
      <c r="AG723" t="str">
        <f>VLOOKUP(A723,training_and_development!A723:H731,7,0)</f>
        <v>Caleb Strickland</v>
      </c>
      <c r="AH723">
        <f>VLOOKUP(A723,training_and_development!A723:H726,8,0)</f>
        <v>2</v>
      </c>
    </row>
    <row r="724" spans="1:34" x14ac:dyDescent="0.25">
      <c r="A724">
        <v>1723</v>
      </c>
      <c r="B724" t="s">
        <v>20995</v>
      </c>
      <c r="C724" s="1">
        <v>44013</v>
      </c>
      <c r="D724" s="8">
        <v>44738</v>
      </c>
      <c r="E724" t="s">
        <v>2335</v>
      </c>
      <c r="F724" t="s">
        <v>2526</v>
      </c>
      <c r="G724" t="s">
        <v>26543</v>
      </c>
      <c r="H724" t="s">
        <v>116</v>
      </c>
      <c r="I724" t="s">
        <v>339</v>
      </c>
      <c r="J724" t="s">
        <v>50</v>
      </c>
      <c r="K724" t="s">
        <v>51</v>
      </c>
      <c r="L724" t="s">
        <v>50</v>
      </c>
      <c r="M724" t="s">
        <v>100</v>
      </c>
      <c r="N724" s="20" t="s">
        <v>2528</v>
      </c>
      <c r="O724" t="s">
        <v>52</v>
      </c>
      <c r="P724" t="s">
        <v>76</v>
      </c>
      <c r="Q724" s="2">
        <v>25300</v>
      </c>
      <c r="R724" t="s">
        <v>33</v>
      </c>
      <c r="S724" t="s">
        <v>123</v>
      </c>
      <c r="T724" t="s">
        <v>35</v>
      </c>
      <c r="U724" s="3">
        <v>34649</v>
      </c>
      <c r="V724" t="s">
        <v>71</v>
      </c>
      <c r="W724" t="s">
        <v>37</v>
      </c>
      <c r="X724" t="s">
        <v>38</v>
      </c>
      <c r="Y724">
        <v>3</v>
      </c>
      <c r="Z724">
        <f>VLOOKUP(A724,Table3[],3,0)</f>
        <v>5</v>
      </c>
      <c r="AA724">
        <f>VLOOKUP(A724,'employee_engagement survey data'!A724:E1188,4,0)</f>
        <v>1</v>
      </c>
      <c r="AB724">
        <f>VLOOKUP(A724,'employee_engagement survey data'!A724:E963,5,0)</f>
        <v>5</v>
      </c>
      <c r="AC724" t="str">
        <f>VLOOKUP(A724,training_and_development!A724:F761,3,0)</f>
        <v>Technical Skills</v>
      </c>
      <c r="AD724" t="str">
        <f>VLOOKUP(A724,training_and_development!A724:E1113,4,0)</f>
        <v>External</v>
      </c>
      <c r="AE724" t="str">
        <f>VLOOKUP(A724,training_and_development!A724:F3721,5,0)</f>
        <v>Completed</v>
      </c>
      <c r="AF724" t="str">
        <f>VLOOKUP(A724,training_and_development!A723:G743,6,0)</f>
        <v>Sophiaborough</v>
      </c>
      <c r="AG724" t="str">
        <f>VLOOKUP(A724,training_and_development!A724:H732,7,0)</f>
        <v>Andrea Lopez</v>
      </c>
      <c r="AH724">
        <f>VLOOKUP(A724,training_and_development!A724:H727,8,0)</f>
        <v>5</v>
      </c>
    </row>
    <row r="725" spans="1:34" x14ac:dyDescent="0.25">
      <c r="A725">
        <v>1724</v>
      </c>
      <c r="B725" t="s">
        <v>20996</v>
      </c>
      <c r="C725" s="1">
        <v>44329</v>
      </c>
      <c r="D725" s="8">
        <v>44541</v>
      </c>
      <c r="E725" t="s">
        <v>984</v>
      </c>
      <c r="F725" t="s">
        <v>2529</v>
      </c>
      <c r="G725" t="s">
        <v>26543</v>
      </c>
      <c r="H725" t="s">
        <v>61</v>
      </c>
      <c r="I725" t="s">
        <v>339</v>
      </c>
      <c r="J725" t="s">
        <v>42</v>
      </c>
      <c r="K725" t="s">
        <v>29</v>
      </c>
      <c r="L725" t="s">
        <v>42</v>
      </c>
      <c r="M725" t="s">
        <v>100</v>
      </c>
      <c r="N725" s="20" t="s">
        <v>2531</v>
      </c>
      <c r="O725" t="s">
        <v>118</v>
      </c>
      <c r="P725" t="s">
        <v>248</v>
      </c>
      <c r="Q725" s="2">
        <v>21113</v>
      </c>
      <c r="R725" t="s">
        <v>33</v>
      </c>
      <c r="S725" t="s">
        <v>123</v>
      </c>
      <c r="T725" t="s">
        <v>35</v>
      </c>
      <c r="U725" s="3">
        <v>46050</v>
      </c>
      <c r="V725" t="s">
        <v>58</v>
      </c>
      <c r="W725" t="s">
        <v>79</v>
      </c>
      <c r="X725" t="s">
        <v>38</v>
      </c>
      <c r="Y725">
        <v>3</v>
      </c>
      <c r="Z725">
        <f>VLOOKUP(A725,Table3[],3,0)</f>
        <v>4</v>
      </c>
      <c r="AA725">
        <f>VLOOKUP(A725,'employee_engagement survey data'!A725:E1189,4,0)</f>
        <v>2</v>
      </c>
      <c r="AB725">
        <f>VLOOKUP(A725,'employee_engagement survey data'!A725:E964,5,0)</f>
        <v>2</v>
      </c>
      <c r="AC725" t="str">
        <f>VLOOKUP(A725,training_and_development!A725:F762,3,0)</f>
        <v>Customer Service</v>
      </c>
      <c r="AD725" t="str">
        <f>VLOOKUP(A725,training_and_development!A725:E1114,4,0)</f>
        <v>Internal</v>
      </c>
      <c r="AE725" t="str">
        <f>VLOOKUP(A725,training_and_development!A725:F3722,5,0)</f>
        <v>Failed</v>
      </c>
      <c r="AF725" t="str">
        <f>VLOOKUP(A725,training_and_development!A724:G744,6,0)</f>
        <v>Fullerstad</v>
      </c>
      <c r="AG725" t="str">
        <f>VLOOKUP(A725,training_and_development!A725:H733,7,0)</f>
        <v>Miguel Villarreal</v>
      </c>
      <c r="AH725">
        <f>VLOOKUP(A725,training_and_development!A725:H728,8,0)</f>
        <v>5</v>
      </c>
    </row>
    <row r="726" spans="1:34" x14ac:dyDescent="0.25">
      <c r="A726">
        <v>1725</v>
      </c>
      <c r="B726" t="s">
        <v>20997</v>
      </c>
      <c r="C726" s="1">
        <v>44346</v>
      </c>
      <c r="D726" s="8" t="s">
        <v>16975</v>
      </c>
      <c r="E726" t="s">
        <v>2296</v>
      </c>
      <c r="F726" t="s">
        <v>2532</v>
      </c>
      <c r="G726" t="s">
        <v>26543</v>
      </c>
      <c r="H726" t="s">
        <v>49</v>
      </c>
      <c r="I726" t="s">
        <v>339</v>
      </c>
      <c r="J726" t="s">
        <v>28</v>
      </c>
      <c r="K726" t="s">
        <v>41</v>
      </c>
      <c r="L726" t="s">
        <v>42</v>
      </c>
      <c r="M726" t="s">
        <v>31</v>
      </c>
      <c r="N726" s="20" t="s">
        <v>16975</v>
      </c>
      <c r="O726" t="s">
        <v>118</v>
      </c>
      <c r="P726" t="s">
        <v>68</v>
      </c>
      <c r="Q726" s="2">
        <v>17439</v>
      </c>
      <c r="R726" t="s">
        <v>33</v>
      </c>
      <c r="S726" t="s">
        <v>78</v>
      </c>
      <c r="T726" t="s">
        <v>45</v>
      </c>
      <c r="U726" s="3">
        <v>55738</v>
      </c>
      <c r="V726" t="s">
        <v>71</v>
      </c>
      <c r="W726" t="s">
        <v>79</v>
      </c>
      <c r="X726" t="s">
        <v>38</v>
      </c>
      <c r="Y726">
        <v>3</v>
      </c>
      <c r="Z726">
        <f>VLOOKUP(A726,Table3[],3,0)</f>
        <v>2</v>
      </c>
      <c r="AA726">
        <f>VLOOKUP(A726,'employee_engagement survey data'!A726:E1190,4,0)</f>
        <v>4</v>
      </c>
      <c r="AB726">
        <f>VLOOKUP(A726,'employee_engagement survey data'!A726:E965,5,0)</f>
        <v>5</v>
      </c>
      <c r="AC726" t="str">
        <f>VLOOKUP(A726,training_and_development!A726:F763,3,0)</f>
        <v>Customer Service</v>
      </c>
      <c r="AD726" t="str">
        <f>VLOOKUP(A726,training_and_development!A726:E1115,4,0)</f>
        <v>External</v>
      </c>
      <c r="AE726" t="str">
        <f>VLOOKUP(A726,training_and_development!A726:F3723,5,0)</f>
        <v>Completed</v>
      </c>
      <c r="AF726" t="str">
        <f>VLOOKUP(A726,training_and_development!A725:G745,6,0)</f>
        <v>Cynthiaview</v>
      </c>
      <c r="AG726" t="str">
        <f>VLOOKUP(A726,training_and_development!A726:H734,7,0)</f>
        <v>James Mccormick</v>
      </c>
      <c r="AH726">
        <f>VLOOKUP(A726,training_and_development!A726:H729,8,0)</f>
        <v>1</v>
      </c>
    </row>
    <row r="727" spans="1:34" x14ac:dyDescent="0.25">
      <c r="A727">
        <v>1726</v>
      </c>
      <c r="B727" t="s">
        <v>20998</v>
      </c>
      <c r="C727" s="1">
        <v>43650</v>
      </c>
      <c r="D727" s="8" t="s">
        <v>16975</v>
      </c>
      <c r="E727" t="s">
        <v>2296</v>
      </c>
      <c r="F727" t="s">
        <v>2533</v>
      </c>
      <c r="G727" t="s">
        <v>26543</v>
      </c>
      <c r="H727" t="s">
        <v>87</v>
      </c>
      <c r="I727" t="s">
        <v>946</v>
      </c>
      <c r="J727" t="s">
        <v>28</v>
      </c>
      <c r="K727" t="s">
        <v>51</v>
      </c>
      <c r="L727" t="s">
        <v>50</v>
      </c>
      <c r="M727" t="s">
        <v>31</v>
      </c>
      <c r="N727" s="20" t="s">
        <v>16975</v>
      </c>
      <c r="O727" t="s">
        <v>118</v>
      </c>
      <c r="P727" t="s">
        <v>177</v>
      </c>
      <c r="Q727" s="2">
        <v>29607</v>
      </c>
      <c r="R727" t="s">
        <v>33</v>
      </c>
      <c r="S727" t="s">
        <v>57</v>
      </c>
      <c r="T727" t="s">
        <v>45</v>
      </c>
      <c r="U727" s="3">
        <v>71994</v>
      </c>
      <c r="V727" t="s">
        <v>94</v>
      </c>
      <c r="W727" t="s">
        <v>59</v>
      </c>
      <c r="X727" t="s">
        <v>38</v>
      </c>
      <c r="Y727">
        <v>3</v>
      </c>
      <c r="Z727">
        <f>VLOOKUP(A727,Table3[],3,0)</f>
        <v>3</v>
      </c>
      <c r="AA727">
        <f>VLOOKUP(A727,'employee_engagement survey data'!A727:E1191,4,0)</f>
        <v>5</v>
      </c>
      <c r="AB727">
        <f>VLOOKUP(A727,'employee_engagement survey data'!A727:E966,5,0)</f>
        <v>3</v>
      </c>
      <c r="AC727" t="str">
        <f>VLOOKUP(A727,training_and_development!A727:F764,3,0)</f>
        <v>Technical Skills</v>
      </c>
      <c r="AD727" t="str">
        <f>VLOOKUP(A727,training_and_development!A727:E1116,4,0)</f>
        <v>Internal</v>
      </c>
      <c r="AE727" t="str">
        <f>VLOOKUP(A727,training_and_development!A727:F3724,5,0)</f>
        <v>Completed</v>
      </c>
      <c r="AF727" t="str">
        <f>VLOOKUP(A727,training_and_development!A726:G746,6,0)</f>
        <v>Higginsport</v>
      </c>
      <c r="AG727" t="str">
        <f>VLOOKUP(A727,training_and_development!A727:H735,7,0)</f>
        <v>Joshua Brewer</v>
      </c>
      <c r="AH727">
        <f>VLOOKUP(A727,training_and_development!A727:H730,8,0)</f>
        <v>4</v>
      </c>
    </row>
    <row r="728" spans="1:34" x14ac:dyDescent="0.25">
      <c r="A728">
        <v>1727</v>
      </c>
      <c r="B728" t="s">
        <v>20999</v>
      </c>
      <c r="C728" s="1">
        <v>43616</v>
      </c>
      <c r="D728" s="8">
        <v>44712</v>
      </c>
      <c r="E728" t="s">
        <v>2296</v>
      </c>
      <c r="F728" t="s">
        <v>2534</v>
      </c>
      <c r="G728" t="s">
        <v>26543</v>
      </c>
      <c r="H728" t="s">
        <v>99</v>
      </c>
      <c r="I728" t="s">
        <v>339</v>
      </c>
      <c r="J728" t="s">
        <v>50</v>
      </c>
      <c r="K728" t="s">
        <v>51</v>
      </c>
      <c r="L728" t="s">
        <v>50</v>
      </c>
      <c r="M728" t="s">
        <v>74</v>
      </c>
      <c r="N728" s="20" t="s">
        <v>2536</v>
      </c>
      <c r="O728" t="s">
        <v>118</v>
      </c>
      <c r="P728" t="s">
        <v>62</v>
      </c>
      <c r="Q728" s="2">
        <v>35111</v>
      </c>
      <c r="R728" t="s">
        <v>33</v>
      </c>
      <c r="S728" t="s">
        <v>144</v>
      </c>
      <c r="T728" t="s">
        <v>45</v>
      </c>
      <c r="U728" s="3">
        <v>50024</v>
      </c>
      <c r="V728" t="s">
        <v>46</v>
      </c>
      <c r="W728" t="s">
        <v>37</v>
      </c>
      <c r="X728" t="s">
        <v>38</v>
      </c>
      <c r="Y728">
        <v>3</v>
      </c>
      <c r="Z728">
        <f>VLOOKUP(A728,Table3[],3,0)</f>
        <v>4</v>
      </c>
      <c r="AA728">
        <f>VLOOKUP(A728,'employee_engagement survey data'!A728:E1192,4,0)</f>
        <v>2</v>
      </c>
      <c r="AB728">
        <f>VLOOKUP(A728,'employee_engagement survey data'!A728:E967,5,0)</f>
        <v>4</v>
      </c>
      <c r="AC728" t="str">
        <f>VLOOKUP(A728,training_and_development!A728:F765,3,0)</f>
        <v>Technical Skills</v>
      </c>
      <c r="AD728" t="str">
        <f>VLOOKUP(A728,training_and_development!A728:E1117,4,0)</f>
        <v>Internal</v>
      </c>
      <c r="AE728" t="str">
        <f>VLOOKUP(A728,training_and_development!A728:F3725,5,0)</f>
        <v>Failed</v>
      </c>
      <c r="AF728" t="str">
        <f>VLOOKUP(A728,training_and_development!A727:G747,6,0)</f>
        <v>Weaverburgh</v>
      </c>
      <c r="AG728" t="str">
        <f>VLOOKUP(A728,training_and_development!A728:H736,7,0)</f>
        <v>Donna Guzman</v>
      </c>
      <c r="AH728">
        <f>VLOOKUP(A728,training_and_development!A728:H731,8,0)</f>
        <v>5</v>
      </c>
    </row>
    <row r="729" spans="1:34" x14ac:dyDescent="0.25">
      <c r="A729">
        <v>1728</v>
      </c>
      <c r="B729" t="s">
        <v>21000</v>
      </c>
      <c r="C729" s="1">
        <v>43903</v>
      </c>
      <c r="D729" s="8" t="s">
        <v>16975</v>
      </c>
      <c r="E729" t="s">
        <v>24</v>
      </c>
      <c r="F729" t="s">
        <v>2537</v>
      </c>
      <c r="G729" t="s">
        <v>26543</v>
      </c>
      <c r="H729" t="s">
        <v>73</v>
      </c>
      <c r="I729" t="s">
        <v>339</v>
      </c>
      <c r="J729" t="s">
        <v>50</v>
      </c>
      <c r="K729" t="s">
        <v>29</v>
      </c>
      <c r="L729" t="s">
        <v>30</v>
      </c>
      <c r="M729" t="s">
        <v>31</v>
      </c>
      <c r="N729" s="20" t="s">
        <v>16975</v>
      </c>
      <c r="O729" t="s">
        <v>28294</v>
      </c>
      <c r="P729" t="s">
        <v>62</v>
      </c>
      <c r="Q729" s="2">
        <v>26309</v>
      </c>
      <c r="R729" t="s">
        <v>33</v>
      </c>
      <c r="S729" t="s">
        <v>144</v>
      </c>
      <c r="T729" t="s">
        <v>45</v>
      </c>
      <c r="U729" s="3">
        <v>2452</v>
      </c>
      <c r="V729" t="s">
        <v>36</v>
      </c>
      <c r="W729" t="s">
        <v>79</v>
      </c>
      <c r="X729" t="s">
        <v>38</v>
      </c>
      <c r="Y729">
        <v>3</v>
      </c>
      <c r="Z729">
        <f>VLOOKUP(A729,Table3[],3,0)</f>
        <v>1</v>
      </c>
      <c r="AA729">
        <f>VLOOKUP(A729,'employee_engagement survey data'!A729:E1193,4,0)</f>
        <v>4</v>
      </c>
      <c r="AB729">
        <f>VLOOKUP(A729,'employee_engagement survey data'!A729:E968,5,0)</f>
        <v>2</v>
      </c>
      <c r="AC729" t="str">
        <f>VLOOKUP(A729,training_and_development!A729:F766,3,0)</f>
        <v>Customer Service</v>
      </c>
      <c r="AD729" t="str">
        <f>VLOOKUP(A729,training_and_development!A729:E1118,4,0)</f>
        <v>External</v>
      </c>
      <c r="AE729" t="str">
        <f>VLOOKUP(A729,training_and_development!A729:F3726,5,0)</f>
        <v>Completed</v>
      </c>
      <c r="AF729" t="str">
        <f>VLOOKUP(A729,training_and_development!A728:G748,6,0)</f>
        <v>Lake Dustin</v>
      </c>
      <c r="AG729" t="str">
        <f>VLOOKUP(A729,training_and_development!A729:H737,7,0)</f>
        <v>Joel Thomas</v>
      </c>
      <c r="AH729">
        <f>VLOOKUP(A729,training_and_development!A729:H732,8,0)</f>
        <v>2</v>
      </c>
    </row>
    <row r="730" spans="1:34" x14ac:dyDescent="0.25">
      <c r="A730">
        <v>1729</v>
      </c>
      <c r="B730" t="s">
        <v>21001</v>
      </c>
      <c r="C730" s="1">
        <v>43836</v>
      </c>
      <c r="D730" s="8">
        <v>44189</v>
      </c>
      <c r="E730" t="s">
        <v>24</v>
      </c>
      <c r="F730" t="s">
        <v>2538</v>
      </c>
      <c r="G730" t="s">
        <v>26543</v>
      </c>
      <c r="H730" t="s">
        <v>40</v>
      </c>
      <c r="I730" t="s">
        <v>946</v>
      </c>
      <c r="J730" t="s">
        <v>28</v>
      </c>
      <c r="K730" t="s">
        <v>41</v>
      </c>
      <c r="L730" t="s">
        <v>42</v>
      </c>
      <c r="M730" t="s">
        <v>120</v>
      </c>
      <c r="N730" s="20" t="s">
        <v>2540</v>
      </c>
      <c r="O730" t="s">
        <v>28294</v>
      </c>
      <c r="P730" t="s">
        <v>62</v>
      </c>
      <c r="Q730" s="2">
        <v>17166</v>
      </c>
      <c r="R730" t="s">
        <v>33</v>
      </c>
      <c r="S730" t="s">
        <v>144</v>
      </c>
      <c r="T730" t="s">
        <v>35</v>
      </c>
      <c r="U730" s="3">
        <v>1701</v>
      </c>
      <c r="V730" t="s">
        <v>58</v>
      </c>
      <c r="W730" t="s">
        <v>79</v>
      </c>
      <c r="X730" t="s">
        <v>38</v>
      </c>
      <c r="Y730">
        <v>3</v>
      </c>
      <c r="Z730">
        <f>VLOOKUP(A730,Table3[],3,0)</f>
        <v>1</v>
      </c>
      <c r="AA730">
        <f>VLOOKUP(A730,'employee_engagement survey data'!A730:E1194,4,0)</f>
        <v>1</v>
      </c>
      <c r="AB730">
        <f>VLOOKUP(A730,'employee_engagement survey data'!A730:E969,5,0)</f>
        <v>2</v>
      </c>
      <c r="AC730" t="str">
        <f>VLOOKUP(A730,training_and_development!A730:F767,3,0)</f>
        <v>Technical Skills</v>
      </c>
      <c r="AD730" t="str">
        <f>VLOOKUP(A730,training_and_development!A730:E1119,4,0)</f>
        <v>Internal</v>
      </c>
      <c r="AE730" t="str">
        <f>VLOOKUP(A730,training_and_development!A730:F3727,5,0)</f>
        <v>Failed</v>
      </c>
      <c r="AF730" t="str">
        <f>VLOOKUP(A730,training_and_development!A729:G749,6,0)</f>
        <v>Mollymouth</v>
      </c>
      <c r="AG730" t="str">
        <f>VLOOKUP(A730,training_and_development!A730:H738,7,0)</f>
        <v>Jennifer Diaz</v>
      </c>
      <c r="AH730">
        <f>VLOOKUP(A730,training_and_development!A730:H733,8,0)</f>
        <v>2</v>
      </c>
    </row>
    <row r="731" spans="1:34" x14ac:dyDescent="0.25">
      <c r="A731">
        <v>1730</v>
      </c>
      <c r="B731" t="s">
        <v>21002</v>
      </c>
      <c r="C731" s="1">
        <v>45046</v>
      </c>
      <c r="D731" s="8" t="s">
        <v>16975</v>
      </c>
      <c r="E731" t="s">
        <v>24</v>
      </c>
      <c r="F731" t="s">
        <v>2541</v>
      </c>
      <c r="G731" t="s">
        <v>26543</v>
      </c>
      <c r="H731" t="s">
        <v>40</v>
      </c>
      <c r="I731" t="s">
        <v>339</v>
      </c>
      <c r="J731" t="s">
        <v>50</v>
      </c>
      <c r="K731" t="s">
        <v>51</v>
      </c>
      <c r="L731" t="s">
        <v>42</v>
      </c>
      <c r="M731" t="s">
        <v>31</v>
      </c>
      <c r="N731" s="20" t="s">
        <v>16975</v>
      </c>
      <c r="O731" t="s">
        <v>28294</v>
      </c>
      <c r="P731" t="s">
        <v>76</v>
      </c>
      <c r="Q731" s="2">
        <v>27921</v>
      </c>
      <c r="R731" t="s">
        <v>33</v>
      </c>
      <c r="S731" t="s">
        <v>78</v>
      </c>
      <c r="T731" t="s">
        <v>35</v>
      </c>
      <c r="U731" s="3">
        <v>2359</v>
      </c>
      <c r="V731" t="s">
        <v>36</v>
      </c>
      <c r="W731" t="s">
        <v>79</v>
      </c>
      <c r="X731" t="s">
        <v>38</v>
      </c>
      <c r="Y731">
        <v>3</v>
      </c>
      <c r="Z731">
        <f>VLOOKUP(A731,Table3[],3,0)</f>
        <v>2</v>
      </c>
      <c r="AA731">
        <f>VLOOKUP(A731,'employee_engagement survey data'!A731:E1195,4,0)</f>
        <v>4</v>
      </c>
      <c r="AB731">
        <f>VLOOKUP(A731,'employee_engagement survey data'!A731:E970,5,0)</f>
        <v>4</v>
      </c>
      <c r="AC731" t="str">
        <f>VLOOKUP(A731,training_and_development!A731:F768,3,0)</f>
        <v>Customer Service</v>
      </c>
      <c r="AD731" t="str">
        <f>VLOOKUP(A731,training_and_development!A731:E1120,4,0)</f>
        <v>External</v>
      </c>
      <c r="AE731" t="str">
        <f>VLOOKUP(A731,training_and_development!A731:F3728,5,0)</f>
        <v>Failed</v>
      </c>
      <c r="AF731" t="str">
        <f>VLOOKUP(A731,training_and_development!A730:G750,6,0)</f>
        <v>East Julie</v>
      </c>
      <c r="AG731" t="str">
        <f>VLOOKUP(A731,training_and_development!A731:H739,7,0)</f>
        <v>Joseph Russo</v>
      </c>
      <c r="AH731">
        <f>VLOOKUP(A731,training_and_development!A731:H734,8,0)</f>
        <v>3</v>
      </c>
    </row>
    <row r="732" spans="1:34" x14ac:dyDescent="0.25">
      <c r="A732">
        <v>1731</v>
      </c>
      <c r="B732" t="s">
        <v>21003</v>
      </c>
      <c r="C732" s="1">
        <v>44388</v>
      </c>
      <c r="D732" s="8">
        <v>44600</v>
      </c>
      <c r="E732" t="s">
        <v>332</v>
      </c>
      <c r="F732" t="s">
        <v>2542</v>
      </c>
      <c r="G732" t="s">
        <v>26543</v>
      </c>
      <c r="H732" t="s">
        <v>73</v>
      </c>
      <c r="I732" t="s">
        <v>339</v>
      </c>
      <c r="J732" t="s">
        <v>28</v>
      </c>
      <c r="K732" t="s">
        <v>51</v>
      </c>
      <c r="L732" t="s">
        <v>30</v>
      </c>
      <c r="M732" t="s">
        <v>100</v>
      </c>
      <c r="N732" s="20" t="s">
        <v>2544</v>
      </c>
      <c r="O732" t="s">
        <v>28294</v>
      </c>
      <c r="P732" t="s">
        <v>83</v>
      </c>
      <c r="Q732" s="2">
        <v>17248</v>
      </c>
      <c r="R732" t="s">
        <v>33</v>
      </c>
      <c r="S732" t="s">
        <v>85</v>
      </c>
      <c r="T732" t="s">
        <v>45</v>
      </c>
      <c r="U732" s="3">
        <v>1450</v>
      </c>
      <c r="V732" t="s">
        <v>71</v>
      </c>
      <c r="W732" t="s">
        <v>79</v>
      </c>
      <c r="X732" t="s">
        <v>38</v>
      </c>
      <c r="Y732">
        <v>3</v>
      </c>
      <c r="Z732">
        <f>VLOOKUP(A732,Table3[],3,0)</f>
        <v>1</v>
      </c>
      <c r="AA732">
        <f>VLOOKUP(A732,'employee_engagement survey data'!A732:E1196,4,0)</f>
        <v>4</v>
      </c>
      <c r="AB732">
        <f>VLOOKUP(A732,'employee_engagement survey data'!A732:E971,5,0)</f>
        <v>1</v>
      </c>
      <c r="AC732" t="str">
        <f>VLOOKUP(A732,training_and_development!A732:F769,3,0)</f>
        <v>Customer Service</v>
      </c>
      <c r="AD732" t="str">
        <f>VLOOKUP(A732,training_and_development!A732:E1121,4,0)</f>
        <v>Internal</v>
      </c>
      <c r="AE732" t="str">
        <f>VLOOKUP(A732,training_and_development!A732:F3729,5,0)</f>
        <v>Failed</v>
      </c>
      <c r="AF732" t="str">
        <f>VLOOKUP(A732,training_and_development!A731:G751,6,0)</f>
        <v>South Jennifer</v>
      </c>
      <c r="AG732" t="str">
        <f>VLOOKUP(A732,training_and_development!A732:H740,7,0)</f>
        <v>Travis Cook</v>
      </c>
      <c r="AH732">
        <f>VLOOKUP(A732,training_and_development!A732:H735,8,0)</f>
        <v>1</v>
      </c>
    </row>
    <row r="733" spans="1:34" x14ac:dyDescent="0.25">
      <c r="A733">
        <v>1732</v>
      </c>
      <c r="B733" t="s">
        <v>21004</v>
      </c>
      <c r="C733" s="1">
        <v>44379</v>
      </c>
      <c r="D733" s="8">
        <v>44543</v>
      </c>
      <c r="E733" t="s">
        <v>332</v>
      </c>
      <c r="F733" t="s">
        <v>2545</v>
      </c>
      <c r="G733" t="s">
        <v>26543</v>
      </c>
      <c r="H733" t="s">
        <v>73</v>
      </c>
      <c r="I733" t="s">
        <v>339</v>
      </c>
      <c r="J733" t="s">
        <v>28</v>
      </c>
      <c r="K733" t="s">
        <v>51</v>
      </c>
      <c r="L733" t="s">
        <v>30</v>
      </c>
      <c r="M733" t="s">
        <v>120</v>
      </c>
      <c r="N733" s="20" t="s">
        <v>2547</v>
      </c>
      <c r="O733" t="s">
        <v>28294</v>
      </c>
      <c r="P733" t="s">
        <v>146</v>
      </c>
      <c r="Q733" s="2">
        <v>22384</v>
      </c>
      <c r="R733" t="s">
        <v>33</v>
      </c>
      <c r="S733" t="s">
        <v>85</v>
      </c>
      <c r="T733" t="s">
        <v>35</v>
      </c>
      <c r="U733" s="3">
        <v>1902</v>
      </c>
      <c r="V733" t="s">
        <v>46</v>
      </c>
      <c r="W733" t="s">
        <v>37</v>
      </c>
      <c r="X733" t="s">
        <v>38</v>
      </c>
      <c r="Y733">
        <v>3</v>
      </c>
      <c r="Z733">
        <f>VLOOKUP(A733,Table3[],3,0)</f>
        <v>1</v>
      </c>
      <c r="AA733">
        <f>VLOOKUP(A733,'employee_engagement survey data'!A733:E1197,4,0)</f>
        <v>5</v>
      </c>
      <c r="AB733">
        <f>VLOOKUP(A733,'employee_engagement survey data'!A733:E972,5,0)</f>
        <v>4</v>
      </c>
      <c r="AC733" t="str">
        <f>VLOOKUP(A733,training_and_development!A733:F770,3,0)</f>
        <v>Project Management</v>
      </c>
      <c r="AD733" t="str">
        <f>VLOOKUP(A733,training_and_development!A733:E1122,4,0)</f>
        <v>Internal</v>
      </c>
      <c r="AE733" t="str">
        <f>VLOOKUP(A733,training_and_development!A733:F3730,5,0)</f>
        <v>Completed</v>
      </c>
      <c r="AF733" t="str">
        <f>VLOOKUP(A733,training_and_development!A732:G752,6,0)</f>
        <v>East Louis</v>
      </c>
      <c r="AG733" t="str">
        <f>VLOOKUP(A733,training_and_development!A733:H741,7,0)</f>
        <v>Derrick Wallace</v>
      </c>
      <c r="AH733">
        <f>VLOOKUP(A733,training_and_development!A733:H736,8,0)</f>
        <v>1</v>
      </c>
    </row>
    <row r="734" spans="1:34" x14ac:dyDescent="0.25">
      <c r="A734">
        <v>1733</v>
      </c>
      <c r="B734" t="s">
        <v>21005</v>
      </c>
      <c r="C734" s="1">
        <v>43761</v>
      </c>
      <c r="D734" s="8">
        <v>44168</v>
      </c>
      <c r="E734" t="s">
        <v>24</v>
      </c>
      <c r="F734" t="s">
        <v>2548</v>
      </c>
      <c r="G734" t="s">
        <v>26543</v>
      </c>
      <c r="H734" t="s">
        <v>40</v>
      </c>
      <c r="I734" t="s">
        <v>339</v>
      </c>
      <c r="J734" t="s">
        <v>50</v>
      </c>
      <c r="K734" t="s">
        <v>41</v>
      </c>
      <c r="L734" t="s">
        <v>30</v>
      </c>
      <c r="M734" t="s">
        <v>92</v>
      </c>
      <c r="N734" s="20" t="s">
        <v>2550</v>
      </c>
      <c r="O734" t="s">
        <v>28294</v>
      </c>
      <c r="P734" t="s">
        <v>68</v>
      </c>
      <c r="Q734" s="2">
        <v>18309</v>
      </c>
      <c r="R734" t="s">
        <v>33</v>
      </c>
      <c r="S734" t="s">
        <v>64</v>
      </c>
      <c r="T734" t="s">
        <v>35</v>
      </c>
      <c r="U734" s="3">
        <v>2330</v>
      </c>
      <c r="V734" t="s">
        <v>71</v>
      </c>
      <c r="W734" t="s">
        <v>65</v>
      </c>
      <c r="X734" t="s">
        <v>38</v>
      </c>
      <c r="Y734">
        <v>3</v>
      </c>
      <c r="Z734">
        <f>VLOOKUP(A734,Table3[],3,0)</f>
        <v>4</v>
      </c>
      <c r="AA734">
        <f>VLOOKUP(A734,'employee_engagement survey data'!A734:E1198,4,0)</f>
        <v>5</v>
      </c>
      <c r="AB734">
        <f>VLOOKUP(A734,'employee_engagement survey data'!A734:E973,5,0)</f>
        <v>3</v>
      </c>
      <c r="AC734" t="str">
        <f>VLOOKUP(A734,training_and_development!A734:F771,3,0)</f>
        <v>Leadership Development</v>
      </c>
      <c r="AD734" t="str">
        <f>VLOOKUP(A734,training_and_development!A734:E1123,4,0)</f>
        <v>External</v>
      </c>
      <c r="AE734" t="str">
        <f>VLOOKUP(A734,training_and_development!A734:F3731,5,0)</f>
        <v>Failed</v>
      </c>
      <c r="AF734" t="str">
        <f>VLOOKUP(A734,training_and_development!A733:G753,6,0)</f>
        <v>Lake Danielleport</v>
      </c>
      <c r="AG734" t="str">
        <f>VLOOKUP(A734,training_and_development!A734:H742,7,0)</f>
        <v>Tammy King</v>
      </c>
      <c r="AH734">
        <f>VLOOKUP(A734,training_and_development!A734:H737,8,0)</f>
        <v>5</v>
      </c>
    </row>
    <row r="735" spans="1:34" x14ac:dyDescent="0.25">
      <c r="A735">
        <v>1734</v>
      </c>
      <c r="B735" t="s">
        <v>21006</v>
      </c>
      <c r="C735" s="1">
        <v>43484</v>
      </c>
      <c r="D735" s="8" t="s">
        <v>16975</v>
      </c>
      <c r="E735" t="s">
        <v>24</v>
      </c>
      <c r="F735" t="s">
        <v>2551</v>
      </c>
      <c r="G735" t="s">
        <v>26543</v>
      </c>
      <c r="H735" t="s">
        <v>87</v>
      </c>
      <c r="I735" t="s">
        <v>339</v>
      </c>
      <c r="J735" t="s">
        <v>28</v>
      </c>
      <c r="K735" t="s">
        <v>29</v>
      </c>
      <c r="L735" t="s">
        <v>50</v>
      </c>
      <c r="M735" t="s">
        <v>31</v>
      </c>
      <c r="N735" s="20" t="s">
        <v>16975</v>
      </c>
      <c r="O735" t="s">
        <v>28294</v>
      </c>
      <c r="P735" t="s">
        <v>68</v>
      </c>
      <c r="Q735" s="2">
        <v>15514</v>
      </c>
      <c r="R735" t="s">
        <v>33</v>
      </c>
      <c r="S735" t="s">
        <v>70</v>
      </c>
      <c r="T735" t="s">
        <v>45</v>
      </c>
      <c r="U735" s="3">
        <v>1905</v>
      </c>
      <c r="V735" t="s">
        <v>36</v>
      </c>
      <c r="W735" t="s">
        <v>37</v>
      </c>
      <c r="X735" t="s">
        <v>38</v>
      </c>
      <c r="Y735">
        <v>3</v>
      </c>
      <c r="Z735">
        <f>VLOOKUP(A735,Table3[],3,0)</f>
        <v>4</v>
      </c>
      <c r="AA735">
        <f>VLOOKUP(A735,'employee_engagement survey data'!A735:E1199,4,0)</f>
        <v>1</v>
      </c>
      <c r="AB735">
        <f>VLOOKUP(A735,'employee_engagement survey data'!A735:E974,5,0)</f>
        <v>4</v>
      </c>
      <c r="AC735" t="str">
        <f>VLOOKUP(A735,training_and_development!A735:F772,3,0)</f>
        <v>Project Management</v>
      </c>
      <c r="AD735" t="str">
        <f>VLOOKUP(A735,training_and_development!A735:E1124,4,0)</f>
        <v>External</v>
      </c>
      <c r="AE735" t="str">
        <f>VLOOKUP(A735,training_and_development!A735:F3732,5,0)</f>
        <v>Completed</v>
      </c>
      <c r="AF735" t="str">
        <f>VLOOKUP(A735,training_and_development!A734:G754,6,0)</f>
        <v>Samanthatown</v>
      </c>
      <c r="AG735" t="str">
        <f>VLOOKUP(A735,training_and_development!A735:H743,7,0)</f>
        <v>Jodi Davis</v>
      </c>
      <c r="AH735">
        <f>VLOOKUP(A735,training_and_development!A735:H738,8,0)</f>
        <v>2</v>
      </c>
    </row>
    <row r="736" spans="1:34" x14ac:dyDescent="0.25">
      <c r="A736">
        <v>1735</v>
      </c>
      <c r="B736" t="s">
        <v>21007</v>
      </c>
      <c r="C736" s="1">
        <v>44204</v>
      </c>
      <c r="D736" s="8">
        <v>44940</v>
      </c>
      <c r="E736" t="s">
        <v>24</v>
      </c>
      <c r="F736" t="s">
        <v>2552</v>
      </c>
      <c r="G736" t="s">
        <v>26543</v>
      </c>
      <c r="H736" t="s">
        <v>87</v>
      </c>
      <c r="I736" t="s">
        <v>339</v>
      </c>
      <c r="J736" t="s">
        <v>50</v>
      </c>
      <c r="K736" t="s">
        <v>41</v>
      </c>
      <c r="L736" t="s">
        <v>50</v>
      </c>
      <c r="M736" t="s">
        <v>92</v>
      </c>
      <c r="N736" s="20" t="s">
        <v>2554</v>
      </c>
      <c r="O736" t="s">
        <v>28294</v>
      </c>
      <c r="P736" t="s">
        <v>169</v>
      </c>
      <c r="Q736" s="2">
        <v>15439</v>
      </c>
      <c r="R736" t="s">
        <v>33</v>
      </c>
      <c r="S736" t="s">
        <v>170</v>
      </c>
      <c r="T736" t="s">
        <v>35</v>
      </c>
      <c r="U736" s="3">
        <v>1902</v>
      </c>
      <c r="V736" t="s">
        <v>36</v>
      </c>
      <c r="W736" t="s">
        <v>79</v>
      </c>
      <c r="X736" t="s">
        <v>38</v>
      </c>
      <c r="Y736">
        <v>3</v>
      </c>
      <c r="Z736">
        <f>VLOOKUP(A736,Table3[],3,0)</f>
        <v>4</v>
      </c>
      <c r="AA736">
        <f>VLOOKUP(A736,'employee_engagement survey data'!A736:E1200,4,0)</f>
        <v>4</v>
      </c>
      <c r="AB736">
        <f>VLOOKUP(A736,'employee_engagement survey data'!A736:E975,5,0)</f>
        <v>5</v>
      </c>
      <c r="AC736" t="str">
        <f>VLOOKUP(A736,training_and_development!A736:F773,3,0)</f>
        <v>Project Management</v>
      </c>
      <c r="AD736" t="str">
        <f>VLOOKUP(A736,training_and_development!A736:E1125,4,0)</f>
        <v>Internal</v>
      </c>
      <c r="AE736" t="str">
        <f>VLOOKUP(A736,training_and_development!A736:F3733,5,0)</f>
        <v>Completed</v>
      </c>
      <c r="AF736" t="str">
        <f>VLOOKUP(A736,training_and_development!A735:G755,6,0)</f>
        <v>Jonesport</v>
      </c>
      <c r="AG736" t="str">
        <f>VLOOKUP(A736,training_and_development!A736:H744,7,0)</f>
        <v>David Harris</v>
      </c>
      <c r="AH736">
        <f>VLOOKUP(A736,training_and_development!A736:H739,8,0)</f>
        <v>1</v>
      </c>
    </row>
    <row r="737" spans="1:34" x14ac:dyDescent="0.25">
      <c r="A737">
        <v>1736</v>
      </c>
      <c r="B737" t="s">
        <v>21008</v>
      </c>
      <c r="C737" s="1">
        <v>43494</v>
      </c>
      <c r="D737" s="8">
        <v>44750</v>
      </c>
      <c r="E737" t="s">
        <v>24</v>
      </c>
      <c r="F737" t="s">
        <v>2556</v>
      </c>
      <c r="G737" t="s">
        <v>26543</v>
      </c>
      <c r="H737" t="s">
        <v>61</v>
      </c>
      <c r="I737" t="s">
        <v>946</v>
      </c>
      <c r="J737" t="s">
        <v>28</v>
      </c>
      <c r="K737" t="s">
        <v>41</v>
      </c>
      <c r="L737" t="s">
        <v>42</v>
      </c>
      <c r="M737" t="s">
        <v>74</v>
      </c>
      <c r="N737" s="20" t="s">
        <v>2558</v>
      </c>
      <c r="O737" t="s">
        <v>28294</v>
      </c>
      <c r="P737" t="s">
        <v>68</v>
      </c>
      <c r="Q737" s="2">
        <v>20326</v>
      </c>
      <c r="R737" t="s">
        <v>33</v>
      </c>
      <c r="S737" t="s">
        <v>78</v>
      </c>
      <c r="T737" t="s">
        <v>45</v>
      </c>
      <c r="U737" s="3">
        <v>2048</v>
      </c>
      <c r="V737" t="s">
        <v>58</v>
      </c>
      <c r="W737" t="s">
        <v>65</v>
      </c>
      <c r="X737" t="s">
        <v>38</v>
      </c>
      <c r="Y737">
        <v>3</v>
      </c>
      <c r="Z737">
        <f>VLOOKUP(A737,Table3[],3,0)</f>
        <v>3</v>
      </c>
      <c r="AA737">
        <f>VLOOKUP(A737,'employee_engagement survey data'!A737:E1201,4,0)</f>
        <v>1</v>
      </c>
      <c r="AB737">
        <f>VLOOKUP(A737,'employee_engagement survey data'!A737:E976,5,0)</f>
        <v>3</v>
      </c>
      <c r="AC737" t="str">
        <f>VLOOKUP(A737,training_and_development!A737:F774,3,0)</f>
        <v>Leadership Development</v>
      </c>
      <c r="AD737" t="str">
        <f>VLOOKUP(A737,training_and_development!A737:E1126,4,0)</f>
        <v>Internal</v>
      </c>
      <c r="AE737" t="str">
        <f>VLOOKUP(A737,training_and_development!A737:F3734,5,0)</f>
        <v>Failed</v>
      </c>
      <c r="AF737" t="str">
        <f>VLOOKUP(A737,training_and_development!A736:G756,6,0)</f>
        <v>West Sarahborough</v>
      </c>
      <c r="AG737" t="str">
        <f>VLOOKUP(A737,training_and_development!A737:H745,7,0)</f>
        <v>Michael Lopez</v>
      </c>
      <c r="AH737">
        <f>VLOOKUP(A737,training_and_development!A737:H740,8,0)</f>
        <v>4</v>
      </c>
    </row>
    <row r="738" spans="1:34" x14ac:dyDescent="0.25">
      <c r="A738">
        <v>1737</v>
      </c>
      <c r="B738" t="s">
        <v>21009</v>
      </c>
      <c r="C738" s="1">
        <v>43400</v>
      </c>
      <c r="D738" s="8" t="s">
        <v>16975</v>
      </c>
      <c r="E738" t="s">
        <v>24</v>
      </c>
      <c r="F738" t="s">
        <v>2559</v>
      </c>
      <c r="G738" t="s">
        <v>26543</v>
      </c>
      <c r="H738" t="s">
        <v>61</v>
      </c>
      <c r="I738" t="s">
        <v>946</v>
      </c>
      <c r="J738" t="s">
        <v>28</v>
      </c>
      <c r="K738" t="s">
        <v>29</v>
      </c>
      <c r="L738" t="s">
        <v>50</v>
      </c>
      <c r="M738" t="s">
        <v>31</v>
      </c>
      <c r="N738" s="20" t="s">
        <v>16975</v>
      </c>
      <c r="O738" t="s">
        <v>28294</v>
      </c>
      <c r="P738" t="s">
        <v>76</v>
      </c>
      <c r="Q738" s="2">
        <v>30373</v>
      </c>
      <c r="R738" t="s">
        <v>33</v>
      </c>
      <c r="S738" t="s">
        <v>85</v>
      </c>
      <c r="T738" t="s">
        <v>35</v>
      </c>
      <c r="U738" s="3">
        <v>1730</v>
      </c>
      <c r="V738" t="s">
        <v>46</v>
      </c>
      <c r="W738" t="s">
        <v>37</v>
      </c>
      <c r="X738" t="s">
        <v>38</v>
      </c>
      <c r="Y738">
        <v>3</v>
      </c>
      <c r="Z738">
        <f>VLOOKUP(A738,Table3[],3,0)</f>
        <v>4</v>
      </c>
      <c r="AA738">
        <f>VLOOKUP(A738,'employee_engagement survey data'!A738:E1202,4,0)</f>
        <v>5</v>
      </c>
      <c r="AB738">
        <f>VLOOKUP(A738,'employee_engagement survey data'!A738:E977,5,0)</f>
        <v>2</v>
      </c>
      <c r="AC738" t="str">
        <f>VLOOKUP(A738,training_and_development!A738:F775,3,0)</f>
        <v>Leadership Development</v>
      </c>
      <c r="AD738" t="str">
        <f>VLOOKUP(A738,training_and_development!A738:E1127,4,0)</f>
        <v>External</v>
      </c>
      <c r="AE738" t="str">
        <f>VLOOKUP(A738,training_and_development!A738:F3735,5,0)</f>
        <v>Failed</v>
      </c>
      <c r="AF738" t="str">
        <f>VLOOKUP(A738,training_and_development!A737:G757,6,0)</f>
        <v>Atkinsonbury</v>
      </c>
      <c r="AG738" t="str">
        <f>VLOOKUP(A738,training_and_development!A738:H746,7,0)</f>
        <v>William Collins</v>
      </c>
      <c r="AH738">
        <f>VLOOKUP(A738,training_and_development!A738:H741,8,0)</f>
        <v>5</v>
      </c>
    </row>
    <row r="739" spans="1:34" x14ac:dyDescent="0.25">
      <c r="A739">
        <v>1738</v>
      </c>
      <c r="B739" t="s">
        <v>21010</v>
      </c>
      <c r="C739" s="1">
        <v>45076</v>
      </c>
      <c r="D739" s="8">
        <v>45112</v>
      </c>
      <c r="E739" t="s">
        <v>332</v>
      </c>
      <c r="F739" t="s">
        <v>2560</v>
      </c>
      <c r="G739" t="s">
        <v>26543</v>
      </c>
      <c r="H739" t="s">
        <v>26</v>
      </c>
      <c r="I739" t="s">
        <v>339</v>
      </c>
      <c r="J739" t="s">
        <v>28</v>
      </c>
      <c r="K739" t="s">
        <v>41</v>
      </c>
      <c r="L739" t="s">
        <v>42</v>
      </c>
      <c r="M739" t="s">
        <v>74</v>
      </c>
      <c r="N739" s="20" t="s">
        <v>2562</v>
      </c>
      <c r="O739" t="s">
        <v>28294</v>
      </c>
      <c r="P739" t="s">
        <v>76</v>
      </c>
      <c r="Q739" s="2">
        <v>30637</v>
      </c>
      <c r="R739" t="s">
        <v>33</v>
      </c>
      <c r="S739" t="s">
        <v>123</v>
      </c>
      <c r="T739" t="s">
        <v>45</v>
      </c>
      <c r="U739" s="3">
        <v>2169</v>
      </c>
      <c r="V739" t="s">
        <v>36</v>
      </c>
      <c r="W739" t="s">
        <v>59</v>
      </c>
      <c r="X739" t="s">
        <v>38</v>
      </c>
      <c r="Y739">
        <v>3</v>
      </c>
      <c r="Z739">
        <f>VLOOKUP(A739,Table3[],3,0)</f>
        <v>4</v>
      </c>
      <c r="AA739">
        <f>VLOOKUP(A739,'employee_engagement survey data'!A739:E1203,4,0)</f>
        <v>1</v>
      </c>
      <c r="AB739">
        <f>VLOOKUP(A739,'employee_engagement survey data'!A739:E978,5,0)</f>
        <v>2</v>
      </c>
      <c r="AC739" t="str">
        <f>VLOOKUP(A739,training_and_development!A739:F776,3,0)</f>
        <v>Customer Service</v>
      </c>
      <c r="AD739" t="str">
        <f>VLOOKUP(A739,training_and_development!A739:E1128,4,0)</f>
        <v>External</v>
      </c>
      <c r="AE739" t="str">
        <f>VLOOKUP(A739,training_and_development!A739:F3736,5,0)</f>
        <v>Failed</v>
      </c>
      <c r="AF739" t="str">
        <f>VLOOKUP(A739,training_and_development!A738:G758,6,0)</f>
        <v>East Sharon</v>
      </c>
      <c r="AG739" t="str">
        <f>VLOOKUP(A739,training_and_development!A739:H747,7,0)</f>
        <v>Sean Mckee</v>
      </c>
      <c r="AH739">
        <f>VLOOKUP(A739,training_and_development!A739:H742,8,0)</f>
        <v>5</v>
      </c>
    </row>
    <row r="740" spans="1:34" x14ac:dyDescent="0.25">
      <c r="A740">
        <v>1739</v>
      </c>
      <c r="B740" t="s">
        <v>21011</v>
      </c>
      <c r="C740" s="1">
        <v>43661</v>
      </c>
      <c r="D740" s="8">
        <v>45047</v>
      </c>
      <c r="E740" t="s">
        <v>332</v>
      </c>
      <c r="F740" t="s">
        <v>2563</v>
      </c>
      <c r="G740" t="s">
        <v>26543</v>
      </c>
      <c r="H740" t="s">
        <v>26</v>
      </c>
      <c r="I740" t="s">
        <v>946</v>
      </c>
      <c r="J740" t="s">
        <v>28</v>
      </c>
      <c r="K740" t="s">
        <v>51</v>
      </c>
      <c r="L740" t="s">
        <v>50</v>
      </c>
      <c r="M740" t="s">
        <v>74</v>
      </c>
      <c r="N740" s="20" t="s">
        <v>2564</v>
      </c>
      <c r="O740" t="s">
        <v>28294</v>
      </c>
      <c r="P740" t="s">
        <v>43</v>
      </c>
      <c r="Q740" s="2">
        <v>29962</v>
      </c>
      <c r="R740" t="s">
        <v>33</v>
      </c>
      <c r="S740" t="s">
        <v>64</v>
      </c>
      <c r="T740" t="s">
        <v>35</v>
      </c>
      <c r="U740" s="3">
        <v>2302</v>
      </c>
      <c r="V740" t="s">
        <v>46</v>
      </c>
      <c r="W740" t="s">
        <v>65</v>
      </c>
      <c r="X740" t="s">
        <v>38</v>
      </c>
      <c r="Y740">
        <v>3</v>
      </c>
      <c r="Z740">
        <f>VLOOKUP(A740,Table3[],3,0)</f>
        <v>2</v>
      </c>
      <c r="AA740">
        <f>VLOOKUP(A740,'employee_engagement survey data'!A740:E1204,4,0)</f>
        <v>5</v>
      </c>
      <c r="AB740">
        <f>VLOOKUP(A740,'employee_engagement survey data'!A740:E979,5,0)</f>
        <v>1</v>
      </c>
      <c r="AC740" t="str">
        <f>VLOOKUP(A740,training_and_development!A740:F777,3,0)</f>
        <v>Communication Skills</v>
      </c>
      <c r="AD740" t="str">
        <f>VLOOKUP(A740,training_and_development!A740:E1129,4,0)</f>
        <v>Internal</v>
      </c>
      <c r="AE740" t="str">
        <f>VLOOKUP(A740,training_and_development!A740:F3737,5,0)</f>
        <v>Failed</v>
      </c>
      <c r="AF740" t="str">
        <f>VLOOKUP(A740,training_and_development!A739:G759,6,0)</f>
        <v>East Julie</v>
      </c>
      <c r="AG740" t="str">
        <f>VLOOKUP(A740,training_and_development!A740:H748,7,0)</f>
        <v>Lisa Hahn</v>
      </c>
      <c r="AH740">
        <f>VLOOKUP(A740,training_and_development!A740:H743,8,0)</f>
        <v>1</v>
      </c>
    </row>
    <row r="741" spans="1:34" x14ac:dyDescent="0.25">
      <c r="A741">
        <v>1740</v>
      </c>
      <c r="B741" t="s">
        <v>21012</v>
      </c>
      <c r="C741" s="1">
        <v>43907</v>
      </c>
      <c r="D741" s="8">
        <v>44410</v>
      </c>
      <c r="E741" t="s">
        <v>24</v>
      </c>
      <c r="F741" t="s">
        <v>2565</v>
      </c>
      <c r="G741" t="s">
        <v>26543</v>
      </c>
      <c r="H741" t="s">
        <v>87</v>
      </c>
      <c r="I741" t="s">
        <v>946</v>
      </c>
      <c r="J741" t="s">
        <v>28</v>
      </c>
      <c r="K741" t="s">
        <v>51</v>
      </c>
      <c r="L741" t="s">
        <v>42</v>
      </c>
      <c r="M741" t="s">
        <v>120</v>
      </c>
      <c r="N741" s="20" t="s">
        <v>2567</v>
      </c>
      <c r="O741" t="s">
        <v>28294</v>
      </c>
      <c r="P741" t="s">
        <v>62</v>
      </c>
      <c r="Q741" s="2">
        <v>23104</v>
      </c>
      <c r="R741" t="s">
        <v>33</v>
      </c>
      <c r="S741" t="s">
        <v>64</v>
      </c>
      <c r="T741" t="s">
        <v>35</v>
      </c>
      <c r="U741" s="3">
        <v>2132</v>
      </c>
      <c r="V741" t="s">
        <v>58</v>
      </c>
      <c r="W741" t="s">
        <v>65</v>
      </c>
      <c r="X741" t="s">
        <v>38</v>
      </c>
      <c r="Y741">
        <v>3</v>
      </c>
      <c r="Z741">
        <f>VLOOKUP(A741,Table3[],3,0)</f>
        <v>5</v>
      </c>
      <c r="AA741">
        <f>VLOOKUP(A741,'employee_engagement survey data'!A741:E1205,4,0)</f>
        <v>4</v>
      </c>
      <c r="AB741">
        <f>VLOOKUP(A741,'employee_engagement survey data'!A741:E980,5,0)</f>
        <v>4</v>
      </c>
      <c r="AC741" t="str">
        <f>VLOOKUP(A741,training_and_development!A741:F778,3,0)</f>
        <v>Project Management</v>
      </c>
      <c r="AD741" t="str">
        <f>VLOOKUP(A741,training_and_development!A741:E1130,4,0)</f>
        <v>Internal</v>
      </c>
      <c r="AE741" t="str">
        <f>VLOOKUP(A741,training_and_development!A741:F3738,5,0)</f>
        <v>Completed</v>
      </c>
      <c r="AF741" t="str">
        <f>VLOOKUP(A741,training_and_development!A740:G760,6,0)</f>
        <v>South Donna</v>
      </c>
      <c r="AG741" t="str">
        <f>VLOOKUP(A741,training_and_development!A741:H749,7,0)</f>
        <v>Nicole Sanders</v>
      </c>
      <c r="AH741">
        <f>VLOOKUP(A741,training_and_development!A741:H744,8,0)</f>
        <v>2</v>
      </c>
    </row>
    <row r="742" spans="1:34" x14ac:dyDescent="0.25">
      <c r="A742">
        <v>1741</v>
      </c>
      <c r="B742" t="s">
        <v>21013</v>
      </c>
      <c r="C742" s="1">
        <v>44820</v>
      </c>
      <c r="D742" s="8" t="s">
        <v>16975</v>
      </c>
      <c r="E742" t="s">
        <v>24</v>
      </c>
      <c r="F742" t="s">
        <v>2568</v>
      </c>
      <c r="G742" t="s">
        <v>26543</v>
      </c>
      <c r="H742" t="s">
        <v>99</v>
      </c>
      <c r="I742" t="s">
        <v>339</v>
      </c>
      <c r="J742" t="s">
        <v>28</v>
      </c>
      <c r="K742" t="s">
        <v>41</v>
      </c>
      <c r="L742" t="s">
        <v>30</v>
      </c>
      <c r="M742" t="s">
        <v>31</v>
      </c>
      <c r="N742" s="20" t="s">
        <v>16975</v>
      </c>
      <c r="O742" t="s">
        <v>28294</v>
      </c>
      <c r="P742" t="s">
        <v>76</v>
      </c>
      <c r="Q742" s="2">
        <v>29597</v>
      </c>
      <c r="R742" t="s">
        <v>33</v>
      </c>
      <c r="S742" t="s">
        <v>323</v>
      </c>
      <c r="T742" t="s">
        <v>35</v>
      </c>
      <c r="U742" s="3">
        <v>2125</v>
      </c>
      <c r="V742" t="s">
        <v>94</v>
      </c>
      <c r="W742" t="s">
        <v>59</v>
      </c>
      <c r="X742" t="s">
        <v>38</v>
      </c>
      <c r="Y742">
        <v>3</v>
      </c>
      <c r="Z742">
        <f>VLOOKUP(A742,Table3[],3,0)</f>
        <v>3</v>
      </c>
      <c r="AA742">
        <f>VLOOKUP(A742,'employee_engagement survey data'!A742:E1206,4,0)</f>
        <v>4</v>
      </c>
      <c r="AB742">
        <f>VLOOKUP(A742,'employee_engagement survey data'!A742:E981,5,0)</f>
        <v>2</v>
      </c>
      <c r="AC742" t="str">
        <f>VLOOKUP(A742,training_and_development!A742:F779,3,0)</f>
        <v>Leadership Development</v>
      </c>
      <c r="AD742" t="str">
        <f>VLOOKUP(A742,training_and_development!A742:E1131,4,0)</f>
        <v>External</v>
      </c>
      <c r="AE742" t="str">
        <f>VLOOKUP(A742,training_and_development!A742:F3739,5,0)</f>
        <v>Completed</v>
      </c>
      <c r="AF742" t="str">
        <f>VLOOKUP(A742,training_and_development!A741:G761,6,0)</f>
        <v>Chasefurt</v>
      </c>
      <c r="AG742" t="str">
        <f>VLOOKUP(A742,training_and_development!A742:H750,7,0)</f>
        <v>Mrs. Sandra Howard DDS</v>
      </c>
      <c r="AH742">
        <f>VLOOKUP(A742,training_and_development!A742:H745,8,0)</f>
        <v>5</v>
      </c>
    </row>
    <row r="743" spans="1:34" x14ac:dyDescent="0.25">
      <c r="A743">
        <v>1742</v>
      </c>
      <c r="B743" t="s">
        <v>21014</v>
      </c>
      <c r="C743" s="1">
        <v>44200</v>
      </c>
      <c r="D743" s="8" t="s">
        <v>16975</v>
      </c>
      <c r="E743" t="s">
        <v>24</v>
      </c>
      <c r="F743" t="s">
        <v>2569</v>
      </c>
      <c r="G743" t="s">
        <v>26543</v>
      </c>
      <c r="H743" t="s">
        <v>61</v>
      </c>
      <c r="I743" t="s">
        <v>339</v>
      </c>
      <c r="J743" t="s">
        <v>42</v>
      </c>
      <c r="K743" t="s">
        <v>51</v>
      </c>
      <c r="L743" t="s">
        <v>42</v>
      </c>
      <c r="M743" t="s">
        <v>31</v>
      </c>
      <c r="N743" s="20" t="s">
        <v>16975</v>
      </c>
      <c r="O743" t="s">
        <v>28294</v>
      </c>
      <c r="P743" t="s">
        <v>177</v>
      </c>
      <c r="Q743" s="2">
        <v>25994</v>
      </c>
      <c r="R743" t="s">
        <v>33</v>
      </c>
      <c r="S743" t="s">
        <v>64</v>
      </c>
      <c r="T743" t="s">
        <v>35</v>
      </c>
      <c r="U743" s="3">
        <v>2081</v>
      </c>
      <c r="V743" t="s">
        <v>94</v>
      </c>
      <c r="W743" t="s">
        <v>79</v>
      </c>
      <c r="X743" t="s">
        <v>38</v>
      </c>
      <c r="Y743">
        <v>3</v>
      </c>
      <c r="Z743">
        <f>VLOOKUP(A743,Table3[],3,0)</f>
        <v>5</v>
      </c>
      <c r="AA743">
        <f>VLOOKUP(A743,'employee_engagement survey data'!A743:E1207,4,0)</f>
        <v>5</v>
      </c>
      <c r="AB743">
        <f>VLOOKUP(A743,'employee_engagement survey data'!A743:E982,5,0)</f>
        <v>3</v>
      </c>
      <c r="AC743" t="str">
        <f>VLOOKUP(A743,training_and_development!A743:F780,3,0)</f>
        <v>Communication Skills</v>
      </c>
      <c r="AD743" t="str">
        <f>VLOOKUP(A743,training_and_development!A743:E1132,4,0)</f>
        <v>External</v>
      </c>
      <c r="AE743" t="str">
        <f>VLOOKUP(A743,training_and_development!A743:F3740,5,0)</f>
        <v>Failed</v>
      </c>
      <c r="AF743" t="str">
        <f>VLOOKUP(A743,training_and_development!A742:G762,6,0)</f>
        <v>Port Robert</v>
      </c>
      <c r="AG743" t="str">
        <f>VLOOKUP(A743,training_and_development!A743:H751,7,0)</f>
        <v>Kristen Brown</v>
      </c>
      <c r="AH743">
        <f>VLOOKUP(A743,training_and_development!A743:H746,8,0)</f>
        <v>1</v>
      </c>
    </row>
    <row r="744" spans="1:34" x14ac:dyDescent="0.25">
      <c r="A744">
        <v>1743</v>
      </c>
      <c r="B744" t="s">
        <v>21015</v>
      </c>
      <c r="C744" s="1">
        <v>43434</v>
      </c>
      <c r="D744" s="8" t="s">
        <v>16975</v>
      </c>
      <c r="E744" t="s">
        <v>24</v>
      </c>
      <c r="F744" t="s">
        <v>2570</v>
      </c>
      <c r="G744" t="s">
        <v>26543</v>
      </c>
      <c r="H744" t="s">
        <v>96</v>
      </c>
      <c r="I744" t="s">
        <v>339</v>
      </c>
      <c r="J744" t="s">
        <v>50</v>
      </c>
      <c r="K744" t="s">
        <v>29</v>
      </c>
      <c r="L744" t="s">
        <v>30</v>
      </c>
      <c r="M744" t="s">
        <v>31</v>
      </c>
      <c r="N744" s="20" t="s">
        <v>16975</v>
      </c>
      <c r="O744" t="s">
        <v>28294</v>
      </c>
      <c r="P744" t="s">
        <v>105</v>
      </c>
      <c r="Q744" s="2">
        <v>37045</v>
      </c>
      <c r="R744" t="s">
        <v>33</v>
      </c>
      <c r="S744" t="s">
        <v>4</v>
      </c>
      <c r="T744" t="s">
        <v>45</v>
      </c>
      <c r="U744" s="3">
        <v>2169</v>
      </c>
      <c r="V744" t="s">
        <v>71</v>
      </c>
      <c r="W744" t="s">
        <v>59</v>
      </c>
      <c r="X744" t="s">
        <v>38</v>
      </c>
      <c r="Y744">
        <v>3</v>
      </c>
      <c r="Z744">
        <f>VLOOKUP(A744,Table3[],3,0)</f>
        <v>4</v>
      </c>
      <c r="AA744">
        <f>VLOOKUP(A744,'employee_engagement survey data'!A744:E1208,4,0)</f>
        <v>1</v>
      </c>
      <c r="AB744">
        <f>VLOOKUP(A744,'employee_engagement survey data'!A744:E983,5,0)</f>
        <v>5</v>
      </c>
      <c r="AC744" t="str">
        <f>VLOOKUP(A744,training_and_development!A744:F781,3,0)</f>
        <v>Project Management</v>
      </c>
      <c r="AD744" t="str">
        <f>VLOOKUP(A744,training_and_development!A744:E1133,4,0)</f>
        <v>External</v>
      </c>
      <c r="AE744" t="str">
        <f>VLOOKUP(A744,training_and_development!A744:F3741,5,0)</f>
        <v>Completed</v>
      </c>
      <c r="AF744" t="str">
        <f>VLOOKUP(A744,training_and_development!A743:G763,6,0)</f>
        <v>New David</v>
      </c>
      <c r="AG744" t="str">
        <f>VLOOKUP(A744,training_and_development!A744:H752,7,0)</f>
        <v>Debra Barton</v>
      </c>
      <c r="AH744">
        <f>VLOOKUP(A744,training_and_development!A744:H747,8,0)</f>
        <v>4</v>
      </c>
    </row>
    <row r="745" spans="1:34" x14ac:dyDescent="0.25">
      <c r="A745">
        <v>1744</v>
      </c>
      <c r="B745" t="s">
        <v>21016</v>
      </c>
      <c r="C745" s="1">
        <v>44766</v>
      </c>
      <c r="D745" s="8" t="s">
        <v>16975</v>
      </c>
      <c r="E745" t="s">
        <v>24</v>
      </c>
      <c r="F745" t="s">
        <v>2571</v>
      </c>
      <c r="G745" t="s">
        <v>26543</v>
      </c>
      <c r="H745" t="s">
        <v>49</v>
      </c>
      <c r="I745" t="s">
        <v>339</v>
      </c>
      <c r="J745" t="s">
        <v>50</v>
      </c>
      <c r="K745" t="s">
        <v>29</v>
      </c>
      <c r="L745" t="s">
        <v>50</v>
      </c>
      <c r="M745" t="s">
        <v>31</v>
      </c>
      <c r="N745" s="20" t="s">
        <v>16975</v>
      </c>
      <c r="O745" t="s">
        <v>28294</v>
      </c>
      <c r="P745" t="s">
        <v>68</v>
      </c>
      <c r="Q745" s="2">
        <v>17292</v>
      </c>
      <c r="R745" t="s">
        <v>33</v>
      </c>
      <c r="S745" t="s">
        <v>129</v>
      </c>
      <c r="T745" t="s">
        <v>35</v>
      </c>
      <c r="U745" s="3">
        <v>2021</v>
      </c>
      <c r="V745" t="s">
        <v>46</v>
      </c>
      <c r="W745" t="s">
        <v>65</v>
      </c>
      <c r="X745" t="s">
        <v>38</v>
      </c>
      <c r="Y745">
        <v>3</v>
      </c>
      <c r="Z745">
        <f>VLOOKUP(A745,Table3[],3,0)</f>
        <v>2</v>
      </c>
      <c r="AA745">
        <f>VLOOKUP(A745,'employee_engagement survey data'!A745:E1209,4,0)</f>
        <v>1</v>
      </c>
      <c r="AB745">
        <f>VLOOKUP(A745,'employee_engagement survey data'!A745:E984,5,0)</f>
        <v>4</v>
      </c>
      <c r="AC745" t="str">
        <f>VLOOKUP(A745,training_and_development!A745:F782,3,0)</f>
        <v>Communication Skills</v>
      </c>
      <c r="AD745" t="str">
        <f>VLOOKUP(A745,training_and_development!A745:E1134,4,0)</f>
        <v>Internal</v>
      </c>
      <c r="AE745" t="str">
        <f>VLOOKUP(A745,training_and_development!A745:F3742,5,0)</f>
        <v>Failed</v>
      </c>
      <c r="AF745" t="str">
        <f>VLOOKUP(A745,training_and_development!A744:G764,6,0)</f>
        <v>Prattview</v>
      </c>
      <c r="AG745" t="str">
        <f>VLOOKUP(A745,training_and_development!A745:H753,7,0)</f>
        <v>Scott Kline</v>
      </c>
      <c r="AH745">
        <f>VLOOKUP(A745,training_and_development!A745:H748,8,0)</f>
        <v>4</v>
      </c>
    </row>
    <row r="746" spans="1:34" x14ac:dyDescent="0.25">
      <c r="A746">
        <v>1745</v>
      </c>
      <c r="B746" t="s">
        <v>21017</v>
      </c>
      <c r="C746" s="1">
        <v>44597</v>
      </c>
      <c r="D746" s="8" t="s">
        <v>16975</v>
      </c>
      <c r="E746" t="s">
        <v>332</v>
      </c>
      <c r="F746" t="s">
        <v>2572</v>
      </c>
      <c r="G746" t="s">
        <v>26543</v>
      </c>
      <c r="H746" t="s">
        <v>40</v>
      </c>
      <c r="I746" t="s">
        <v>339</v>
      </c>
      <c r="J746" t="s">
        <v>28</v>
      </c>
      <c r="K746" t="s">
        <v>29</v>
      </c>
      <c r="L746" t="s">
        <v>42</v>
      </c>
      <c r="M746" t="s">
        <v>31</v>
      </c>
      <c r="N746" s="20" t="s">
        <v>16975</v>
      </c>
      <c r="O746" t="s">
        <v>28294</v>
      </c>
      <c r="P746" t="s">
        <v>43</v>
      </c>
      <c r="Q746" s="2">
        <v>32777</v>
      </c>
      <c r="R746" t="s">
        <v>33</v>
      </c>
      <c r="S746" t="s">
        <v>144</v>
      </c>
      <c r="T746" t="s">
        <v>35</v>
      </c>
      <c r="U746" s="3">
        <v>2090</v>
      </c>
      <c r="V746" t="s">
        <v>58</v>
      </c>
      <c r="W746" t="s">
        <v>37</v>
      </c>
      <c r="X746" t="s">
        <v>38</v>
      </c>
      <c r="Y746">
        <v>3</v>
      </c>
      <c r="Z746">
        <f>VLOOKUP(A746,Table3[],3,0)</f>
        <v>4</v>
      </c>
      <c r="AA746">
        <f>VLOOKUP(A746,'employee_engagement survey data'!A746:E1210,4,0)</f>
        <v>4</v>
      </c>
      <c r="AB746">
        <f>VLOOKUP(A746,'employee_engagement survey data'!A746:E985,5,0)</f>
        <v>3</v>
      </c>
      <c r="AC746" t="str">
        <f>VLOOKUP(A746,training_and_development!A746:F783,3,0)</f>
        <v>Leadership Development</v>
      </c>
      <c r="AD746" t="str">
        <f>VLOOKUP(A746,training_and_development!A746:E1135,4,0)</f>
        <v>External</v>
      </c>
      <c r="AE746" t="str">
        <f>VLOOKUP(A746,training_and_development!A746:F3743,5,0)</f>
        <v>Completed</v>
      </c>
      <c r="AF746" t="str">
        <f>VLOOKUP(A746,training_and_development!A745:G765,6,0)</f>
        <v>Simsberg</v>
      </c>
      <c r="AG746" t="str">
        <f>VLOOKUP(A746,training_and_development!A746:H754,7,0)</f>
        <v>Mrs. Stephanie Miller</v>
      </c>
      <c r="AH746">
        <f>VLOOKUP(A746,training_and_development!A746:H749,8,0)</f>
        <v>1</v>
      </c>
    </row>
    <row r="747" spans="1:34" x14ac:dyDescent="0.25">
      <c r="A747">
        <v>1746</v>
      </c>
      <c r="B747" t="s">
        <v>21018</v>
      </c>
      <c r="C747" s="1">
        <v>43944</v>
      </c>
      <c r="D747" s="8">
        <v>44568</v>
      </c>
      <c r="E747" t="s">
        <v>24</v>
      </c>
      <c r="F747" t="s">
        <v>1094</v>
      </c>
      <c r="G747" t="s">
        <v>26543</v>
      </c>
      <c r="H747" t="s">
        <v>73</v>
      </c>
      <c r="I747" t="s">
        <v>339</v>
      </c>
      <c r="J747" t="s">
        <v>50</v>
      </c>
      <c r="K747" t="s">
        <v>41</v>
      </c>
      <c r="L747" t="s">
        <v>50</v>
      </c>
      <c r="M747" t="s">
        <v>120</v>
      </c>
      <c r="N747" s="20" t="s">
        <v>2574</v>
      </c>
      <c r="O747" t="s">
        <v>28294</v>
      </c>
      <c r="P747" t="s">
        <v>53</v>
      </c>
      <c r="Q747" s="2">
        <v>22742</v>
      </c>
      <c r="R747" t="s">
        <v>33</v>
      </c>
      <c r="S747" t="s">
        <v>326</v>
      </c>
      <c r="T747" t="s">
        <v>45</v>
      </c>
      <c r="U747" s="3">
        <v>2451</v>
      </c>
      <c r="V747" t="s">
        <v>46</v>
      </c>
      <c r="W747" t="s">
        <v>37</v>
      </c>
      <c r="X747" t="s">
        <v>38</v>
      </c>
      <c r="Y747">
        <v>3</v>
      </c>
      <c r="Z747">
        <f>VLOOKUP(A747,Table3[],3,0)</f>
        <v>4</v>
      </c>
      <c r="AA747">
        <f>VLOOKUP(A747,'employee_engagement survey data'!A747:E1211,4,0)</f>
        <v>3</v>
      </c>
      <c r="AB747">
        <f>VLOOKUP(A747,'employee_engagement survey data'!A747:E986,5,0)</f>
        <v>4</v>
      </c>
      <c r="AC747" t="str">
        <f>VLOOKUP(A747,training_and_development!A747:F784,3,0)</f>
        <v>Communication Skills</v>
      </c>
      <c r="AD747" t="str">
        <f>VLOOKUP(A747,training_and_development!A747:E1136,4,0)</f>
        <v>Internal</v>
      </c>
      <c r="AE747" t="str">
        <f>VLOOKUP(A747,training_and_development!A747:F3744,5,0)</f>
        <v>Failed</v>
      </c>
      <c r="AF747" t="str">
        <f>VLOOKUP(A747,training_and_development!A746:G766,6,0)</f>
        <v>Jonesberg</v>
      </c>
      <c r="AG747" t="str">
        <f>VLOOKUP(A747,training_and_development!A747:H755,7,0)</f>
        <v>Lauren Andrews</v>
      </c>
      <c r="AH747">
        <f>VLOOKUP(A747,training_and_development!A747:H750,8,0)</f>
        <v>2</v>
      </c>
    </row>
    <row r="748" spans="1:34" x14ac:dyDescent="0.25">
      <c r="A748">
        <v>1747</v>
      </c>
      <c r="B748" t="s">
        <v>21019</v>
      </c>
      <c r="C748" s="1">
        <v>45100</v>
      </c>
      <c r="D748" s="8">
        <v>45117</v>
      </c>
      <c r="E748" t="s">
        <v>332</v>
      </c>
      <c r="F748" t="s">
        <v>2575</v>
      </c>
      <c r="G748" t="s">
        <v>26543</v>
      </c>
      <c r="H748" t="s">
        <v>49</v>
      </c>
      <c r="I748" t="s">
        <v>339</v>
      </c>
      <c r="J748" t="s">
        <v>50</v>
      </c>
      <c r="K748" t="s">
        <v>41</v>
      </c>
      <c r="L748" t="s">
        <v>30</v>
      </c>
      <c r="M748" t="s">
        <v>92</v>
      </c>
      <c r="N748" s="20" t="s">
        <v>2577</v>
      </c>
      <c r="O748" t="s">
        <v>28294</v>
      </c>
      <c r="P748" t="s">
        <v>68</v>
      </c>
      <c r="Q748" s="2">
        <v>33818</v>
      </c>
      <c r="R748" t="s">
        <v>33</v>
      </c>
      <c r="S748" t="s">
        <v>107</v>
      </c>
      <c r="T748" t="s">
        <v>35</v>
      </c>
      <c r="U748" s="3">
        <v>1886</v>
      </c>
      <c r="V748" t="s">
        <v>36</v>
      </c>
      <c r="W748" t="s">
        <v>79</v>
      </c>
      <c r="X748" t="s">
        <v>38</v>
      </c>
      <c r="Y748">
        <v>3</v>
      </c>
      <c r="Z748">
        <f>VLOOKUP(A748,Table3[],3,0)</f>
        <v>1</v>
      </c>
      <c r="AA748">
        <f>VLOOKUP(A748,'employee_engagement survey data'!A748:E1212,4,0)</f>
        <v>4</v>
      </c>
      <c r="AB748">
        <f>VLOOKUP(A748,'employee_engagement survey data'!A748:E987,5,0)</f>
        <v>4</v>
      </c>
      <c r="AC748" t="str">
        <f>VLOOKUP(A748,training_and_development!A748:F785,3,0)</f>
        <v>Project Management</v>
      </c>
      <c r="AD748" t="str">
        <f>VLOOKUP(A748,training_and_development!A748:E1137,4,0)</f>
        <v>External</v>
      </c>
      <c r="AE748" t="str">
        <f>VLOOKUP(A748,training_and_development!A748:F3745,5,0)</f>
        <v>Completed</v>
      </c>
      <c r="AF748" t="str">
        <f>VLOOKUP(A748,training_and_development!A747:G767,6,0)</f>
        <v>Ryanshire</v>
      </c>
      <c r="AG748" t="str">
        <f>VLOOKUP(A748,training_and_development!A748:H756,7,0)</f>
        <v>Kevin Snow</v>
      </c>
      <c r="AH748">
        <f>VLOOKUP(A748,training_and_development!A748:H751,8,0)</f>
        <v>3</v>
      </c>
    </row>
    <row r="749" spans="1:34" x14ac:dyDescent="0.25">
      <c r="A749">
        <v>1748</v>
      </c>
      <c r="B749" t="s">
        <v>21020</v>
      </c>
      <c r="C749" s="1">
        <v>44574</v>
      </c>
      <c r="D749" s="8">
        <v>44747</v>
      </c>
      <c r="E749" t="s">
        <v>24</v>
      </c>
      <c r="F749" t="s">
        <v>2578</v>
      </c>
      <c r="G749" t="s">
        <v>26543</v>
      </c>
      <c r="H749" t="s">
        <v>116</v>
      </c>
      <c r="I749" t="s">
        <v>339</v>
      </c>
      <c r="J749" t="s">
        <v>42</v>
      </c>
      <c r="K749" t="s">
        <v>41</v>
      </c>
      <c r="L749" t="s">
        <v>30</v>
      </c>
      <c r="M749" t="s">
        <v>100</v>
      </c>
      <c r="N749" s="20" t="s">
        <v>2580</v>
      </c>
      <c r="O749" t="s">
        <v>28294</v>
      </c>
      <c r="P749" t="s">
        <v>358</v>
      </c>
      <c r="Q749" s="2">
        <v>26673</v>
      </c>
      <c r="R749" t="s">
        <v>33</v>
      </c>
      <c r="S749" t="s">
        <v>64</v>
      </c>
      <c r="T749" t="s">
        <v>35</v>
      </c>
      <c r="U749" s="3">
        <v>1886</v>
      </c>
      <c r="V749" t="s">
        <v>36</v>
      </c>
      <c r="W749" t="s">
        <v>37</v>
      </c>
      <c r="X749" t="s">
        <v>38</v>
      </c>
      <c r="Y749">
        <v>3</v>
      </c>
      <c r="Z749">
        <f>VLOOKUP(A749,Table3[],3,0)</f>
        <v>3</v>
      </c>
      <c r="AA749">
        <f>VLOOKUP(A749,'employee_engagement survey data'!A749:E1213,4,0)</f>
        <v>2</v>
      </c>
      <c r="AB749">
        <f>VLOOKUP(A749,'employee_engagement survey data'!A749:E988,5,0)</f>
        <v>4</v>
      </c>
      <c r="AC749" t="str">
        <f>VLOOKUP(A749,training_and_development!A749:F786,3,0)</f>
        <v>Leadership Development</v>
      </c>
      <c r="AD749" t="str">
        <f>VLOOKUP(A749,training_and_development!A749:E1138,4,0)</f>
        <v>External</v>
      </c>
      <c r="AE749" t="str">
        <f>VLOOKUP(A749,training_and_development!A749:F3746,5,0)</f>
        <v>Failed</v>
      </c>
      <c r="AF749" t="str">
        <f>VLOOKUP(A749,training_and_development!A748:G768,6,0)</f>
        <v>Williamsmouth</v>
      </c>
      <c r="AG749" t="str">
        <f>VLOOKUP(A749,training_and_development!A749:H757,7,0)</f>
        <v>Andrea Ball</v>
      </c>
      <c r="AH749">
        <f>VLOOKUP(A749,training_and_development!A749:H752,8,0)</f>
        <v>5</v>
      </c>
    </row>
    <row r="750" spans="1:34" x14ac:dyDescent="0.25">
      <c r="A750">
        <v>1749</v>
      </c>
      <c r="B750" t="s">
        <v>21021</v>
      </c>
      <c r="C750" s="1">
        <v>44161</v>
      </c>
      <c r="D750" s="8" t="s">
        <v>16975</v>
      </c>
      <c r="E750" t="s">
        <v>24</v>
      </c>
      <c r="F750" t="s">
        <v>2581</v>
      </c>
      <c r="G750" t="s">
        <v>26543</v>
      </c>
      <c r="H750" t="s">
        <v>116</v>
      </c>
      <c r="I750" t="s">
        <v>339</v>
      </c>
      <c r="J750" t="s">
        <v>28</v>
      </c>
      <c r="K750" t="s">
        <v>51</v>
      </c>
      <c r="L750" t="s">
        <v>30</v>
      </c>
      <c r="M750" t="s">
        <v>31</v>
      </c>
      <c r="N750" s="20" t="s">
        <v>16975</v>
      </c>
      <c r="O750" t="s">
        <v>28294</v>
      </c>
      <c r="P750" t="s">
        <v>68</v>
      </c>
      <c r="Q750" s="2">
        <v>23410</v>
      </c>
      <c r="R750" t="s">
        <v>33</v>
      </c>
      <c r="S750" t="s">
        <v>217</v>
      </c>
      <c r="T750" t="s">
        <v>35</v>
      </c>
      <c r="U750" s="3">
        <v>70227</v>
      </c>
      <c r="V750" t="s">
        <v>46</v>
      </c>
      <c r="W750" t="s">
        <v>79</v>
      </c>
      <c r="X750" t="s">
        <v>38</v>
      </c>
      <c r="Y750">
        <v>3</v>
      </c>
      <c r="Z750">
        <f>VLOOKUP(A750,Table3[],3,0)</f>
        <v>1</v>
      </c>
      <c r="AA750">
        <f>VLOOKUP(A750,'employee_engagement survey data'!A750:E1214,4,0)</f>
        <v>4</v>
      </c>
      <c r="AB750">
        <f>VLOOKUP(A750,'employee_engagement survey data'!A750:E989,5,0)</f>
        <v>5</v>
      </c>
      <c r="AC750" t="str">
        <f>VLOOKUP(A750,training_and_development!A750:F787,3,0)</f>
        <v>Leadership Development</v>
      </c>
      <c r="AD750" t="str">
        <f>VLOOKUP(A750,training_and_development!A750:E1139,4,0)</f>
        <v>Internal</v>
      </c>
      <c r="AE750" t="str">
        <f>VLOOKUP(A750,training_and_development!A750:F3747,5,0)</f>
        <v>Failed</v>
      </c>
      <c r="AF750" t="str">
        <f>VLOOKUP(A750,training_and_development!A749:G769,6,0)</f>
        <v>Burtonton</v>
      </c>
      <c r="AG750" t="str">
        <f>VLOOKUP(A750,training_and_development!A750:H758,7,0)</f>
        <v>Joseph Potter</v>
      </c>
      <c r="AH750">
        <f>VLOOKUP(A750,training_and_development!A750:H753,8,0)</f>
        <v>3</v>
      </c>
    </row>
    <row r="751" spans="1:34" x14ac:dyDescent="0.25">
      <c r="A751">
        <v>1750</v>
      </c>
      <c r="B751" t="s">
        <v>21022</v>
      </c>
      <c r="C751" s="1">
        <v>43441</v>
      </c>
      <c r="D751" s="8" t="s">
        <v>16975</v>
      </c>
      <c r="E751" t="s">
        <v>24</v>
      </c>
      <c r="F751" t="s">
        <v>2582</v>
      </c>
      <c r="G751" t="s">
        <v>26543</v>
      </c>
      <c r="H751" t="s">
        <v>73</v>
      </c>
      <c r="I751" t="s">
        <v>339</v>
      </c>
      <c r="J751" t="s">
        <v>50</v>
      </c>
      <c r="K751" t="s">
        <v>29</v>
      </c>
      <c r="L751" t="s">
        <v>50</v>
      </c>
      <c r="M751" t="s">
        <v>31</v>
      </c>
      <c r="N751" s="20" t="s">
        <v>16975</v>
      </c>
      <c r="O751" t="s">
        <v>28294</v>
      </c>
      <c r="P751" t="s">
        <v>68</v>
      </c>
      <c r="Q751" s="2">
        <v>28226</v>
      </c>
      <c r="R751" t="s">
        <v>33</v>
      </c>
      <c r="S751" t="s">
        <v>166</v>
      </c>
      <c r="T751" t="s">
        <v>35</v>
      </c>
      <c r="U751" s="3">
        <v>3204</v>
      </c>
      <c r="V751" t="s">
        <v>58</v>
      </c>
      <c r="W751" t="s">
        <v>37</v>
      </c>
      <c r="X751" t="s">
        <v>38</v>
      </c>
      <c r="Y751">
        <v>3</v>
      </c>
      <c r="Z751">
        <f>VLOOKUP(A751,Table3[],3,0)</f>
        <v>1</v>
      </c>
      <c r="AA751">
        <f>VLOOKUP(A751,'employee_engagement survey data'!A751:E1215,4,0)</f>
        <v>2</v>
      </c>
      <c r="AB751">
        <f>VLOOKUP(A751,'employee_engagement survey data'!A751:E990,5,0)</f>
        <v>5</v>
      </c>
      <c r="AC751" t="str">
        <f>VLOOKUP(A751,training_and_development!A751:F788,3,0)</f>
        <v>Project Management</v>
      </c>
      <c r="AD751" t="str">
        <f>VLOOKUP(A751,training_and_development!A751:E1140,4,0)</f>
        <v>Internal</v>
      </c>
      <c r="AE751" t="str">
        <f>VLOOKUP(A751,training_and_development!A751:F3748,5,0)</f>
        <v>Failed</v>
      </c>
      <c r="AF751" t="str">
        <f>VLOOKUP(A751,training_and_development!A750:G770,6,0)</f>
        <v>New Arthur</v>
      </c>
      <c r="AG751" t="str">
        <f>VLOOKUP(A751,training_and_development!A751:H759,7,0)</f>
        <v>Maria Gonzalez</v>
      </c>
      <c r="AH751">
        <f>VLOOKUP(A751,training_and_development!A751:H754,8,0)</f>
        <v>1</v>
      </c>
    </row>
    <row r="752" spans="1:34" x14ac:dyDescent="0.25">
      <c r="A752">
        <v>1751</v>
      </c>
      <c r="B752" t="s">
        <v>21023</v>
      </c>
      <c r="C752" s="1">
        <v>45035</v>
      </c>
      <c r="D752" s="8" t="s">
        <v>16975</v>
      </c>
      <c r="E752" t="s">
        <v>24</v>
      </c>
      <c r="F752" t="s">
        <v>2583</v>
      </c>
      <c r="G752" t="s">
        <v>26543</v>
      </c>
      <c r="H752" t="s">
        <v>87</v>
      </c>
      <c r="I752" t="s">
        <v>339</v>
      </c>
      <c r="J752" t="s">
        <v>28</v>
      </c>
      <c r="K752" t="s">
        <v>29</v>
      </c>
      <c r="L752" t="s">
        <v>30</v>
      </c>
      <c r="M752" t="s">
        <v>31</v>
      </c>
      <c r="N752" s="20" t="s">
        <v>16975</v>
      </c>
      <c r="O752" t="s">
        <v>28294</v>
      </c>
      <c r="P752" t="s">
        <v>62</v>
      </c>
      <c r="Q752" s="2">
        <v>37040</v>
      </c>
      <c r="R752" t="s">
        <v>33</v>
      </c>
      <c r="S752" t="s">
        <v>114</v>
      </c>
      <c r="T752" t="s">
        <v>35</v>
      </c>
      <c r="U752" s="3">
        <v>81228</v>
      </c>
      <c r="V752" t="s">
        <v>46</v>
      </c>
      <c r="W752" t="s">
        <v>37</v>
      </c>
      <c r="X752" t="s">
        <v>38</v>
      </c>
      <c r="Y752">
        <v>3</v>
      </c>
      <c r="Z752">
        <f>VLOOKUP(A752,Table3[],3,0)</f>
        <v>4</v>
      </c>
      <c r="AA752">
        <f>VLOOKUP(A752,'employee_engagement survey data'!A752:E1216,4,0)</f>
        <v>4</v>
      </c>
      <c r="AB752">
        <f>VLOOKUP(A752,'employee_engagement survey data'!A752:E991,5,0)</f>
        <v>1</v>
      </c>
      <c r="AC752" t="str">
        <f>VLOOKUP(A752,training_and_development!A752:F789,3,0)</f>
        <v>Project Management</v>
      </c>
      <c r="AD752" t="str">
        <f>VLOOKUP(A752,training_and_development!A752:E1141,4,0)</f>
        <v>External</v>
      </c>
      <c r="AE752" t="str">
        <f>VLOOKUP(A752,training_and_development!A752:F3749,5,0)</f>
        <v>Failed</v>
      </c>
      <c r="AF752" t="str">
        <f>VLOOKUP(A752,training_and_development!A751:G771,6,0)</f>
        <v>New Dennisshire</v>
      </c>
      <c r="AG752" t="str">
        <f>VLOOKUP(A752,training_and_development!A752:H760,7,0)</f>
        <v>Jose Guzman</v>
      </c>
      <c r="AH752">
        <f>VLOOKUP(A752,training_and_development!A752:H755,8,0)</f>
        <v>5</v>
      </c>
    </row>
    <row r="753" spans="1:34" x14ac:dyDescent="0.25">
      <c r="A753">
        <v>1752</v>
      </c>
      <c r="B753" t="s">
        <v>21024</v>
      </c>
      <c r="C753" s="1">
        <v>44625</v>
      </c>
      <c r="D753" s="8">
        <v>44659</v>
      </c>
      <c r="E753" t="s">
        <v>24</v>
      </c>
      <c r="F753" t="s">
        <v>2584</v>
      </c>
      <c r="G753" t="s">
        <v>26543</v>
      </c>
      <c r="H753" t="s">
        <v>49</v>
      </c>
      <c r="I753" t="s">
        <v>339</v>
      </c>
      <c r="J753" t="s">
        <v>42</v>
      </c>
      <c r="K753" t="s">
        <v>51</v>
      </c>
      <c r="L753" t="s">
        <v>30</v>
      </c>
      <c r="M753" t="s">
        <v>92</v>
      </c>
      <c r="N753" s="20" t="s">
        <v>2586</v>
      </c>
      <c r="O753" t="s">
        <v>28294</v>
      </c>
      <c r="P753" t="s">
        <v>62</v>
      </c>
      <c r="Q753" s="2">
        <v>30259</v>
      </c>
      <c r="R753" t="s">
        <v>33</v>
      </c>
      <c r="S753" t="s">
        <v>170</v>
      </c>
      <c r="T753" t="s">
        <v>45</v>
      </c>
      <c r="U753" s="3">
        <v>56894</v>
      </c>
      <c r="V753" t="s">
        <v>36</v>
      </c>
      <c r="W753" t="s">
        <v>59</v>
      </c>
      <c r="X753" t="s">
        <v>38</v>
      </c>
      <c r="Y753">
        <v>3</v>
      </c>
      <c r="Z753">
        <f>VLOOKUP(A753,Table3[],3,0)</f>
        <v>2</v>
      </c>
      <c r="AA753">
        <f>VLOOKUP(A753,'employee_engagement survey data'!A753:E1217,4,0)</f>
        <v>1</v>
      </c>
      <c r="AB753">
        <f>VLOOKUP(A753,'employee_engagement survey data'!A753:E992,5,0)</f>
        <v>2</v>
      </c>
      <c r="AC753" t="str">
        <f>VLOOKUP(A753,training_and_development!A753:F790,3,0)</f>
        <v>Leadership Development</v>
      </c>
      <c r="AD753" t="str">
        <f>VLOOKUP(A753,training_and_development!A753:E1142,4,0)</f>
        <v>External</v>
      </c>
      <c r="AE753" t="str">
        <f>VLOOKUP(A753,training_and_development!A753:F3750,5,0)</f>
        <v>Failed</v>
      </c>
      <c r="AF753" t="str">
        <f>VLOOKUP(A753,training_and_development!A752:G772,6,0)</f>
        <v>Harrisonshire</v>
      </c>
      <c r="AG753" t="str">
        <f>VLOOKUP(A753,training_and_development!A753:H761,7,0)</f>
        <v>John Ramirez</v>
      </c>
      <c r="AH753">
        <f>VLOOKUP(A753,training_and_development!A753:H756,8,0)</f>
        <v>3</v>
      </c>
    </row>
    <row r="754" spans="1:34" x14ac:dyDescent="0.25">
      <c r="A754">
        <v>1753</v>
      </c>
      <c r="B754" t="s">
        <v>21025</v>
      </c>
      <c r="C754" s="1">
        <v>43636</v>
      </c>
      <c r="D754" s="8">
        <v>43752</v>
      </c>
      <c r="E754" t="s">
        <v>24</v>
      </c>
      <c r="F754" t="s">
        <v>2587</v>
      </c>
      <c r="G754" t="s">
        <v>26543</v>
      </c>
      <c r="H754" t="s">
        <v>67</v>
      </c>
      <c r="I754" t="s">
        <v>339</v>
      </c>
      <c r="J754" t="s">
        <v>28</v>
      </c>
      <c r="K754" t="s">
        <v>29</v>
      </c>
      <c r="L754" t="s">
        <v>50</v>
      </c>
      <c r="M754" t="s">
        <v>92</v>
      </c>
      <c r="N754" s="20" t="s">
        <v>2589</v>
      </c>
      <c r="O754" t="s">
        <v>28294</v>
      </c>
      <c r="P754" t="s">
        <v>68</v>
      </c>
      <c r="Q754" s="2">
        <v>15772</v>
      </c>
      <c r="R754" t="s">
        <v>33</v>
      </c>
      <c r="S754" t="s">
        <v>54</v>
      </c>
      <c r="T754" t="s">
        <v>45</v>
      </c>
      <c r="U754" s="3">
        <v>42759</v>
      </c>
      <c r="V754" t="s">
        <v>71</v>
      </c>
      <c r="W754" t="s">
        <v>79</v>
      </c>
      <c r="X754" t="s">
        <v>38</v>
      </c>
      <c r="Y754">
        <v>3</v>
      </c>
      <c r="Z754">
        <f>VLOOKUP(A754,Table3[],3,0)</f>
        <v>5</v>
      </c>
      <c r="AA754">
        <f>VLOOKUP(A754,'employee_engagement survey data'!A754:E1218,4,0)</f>
        <v>3</v>
      </c>
      <c r="AB754">
        <f>VLOOKUP(A754,'employee_engagement survey data'!A754:E993,5,0)</f>
        <v>3</v>
      </c>
      <c r="AC754" t="str">
        <f>VLOOKUP(A754,training_and_development!A754:F791,3,0)</f>
        <v>Customer Service</v>
      </c>
      <c r="AD754" t="str">
        <f>VLOOKUP(A754,training_and_development!A754:E1143,4,0)</f>
        <v>Internal</v>
      </c>
      <c r="AE754" t="str">
        <f>VLOOKUP(A754,training_and_development!A754:F3751,5,0)</f>
        <v>Completed</v>
      </c>
      <c r="AF754" t="str">
        <f>VLOOKUP(A754,training_and_development!A753:G773,6,0)</f>
        <v>Port Steven</v>
      </c>
      <c r="AG754" t="str">
        <f>VLOOKUP(A754,training_and_development!A754:H762,7,0)</f>
        <v>Brett Ortiz</v>
      </c>
      <c r="AH754">
        <f>VLOOKUP(A754,training_and_development!A754:H757,8,0)</f>
        <v>1</v>
      </c>
    </row>
    <row r="755" spans="1:34" x14ac:dyDescent="0.25">
      <c r="A755">
        <v>1754</v>
      </c>
      <c r="B755" t="s">
        <v>21026</v>
      </c>
      <c r="C755" s="1">
        <v>44817</v>
      </c>
      <c r="D755" s="8" t="s">
        <v>16975</v>
      </c>
      <c r="E755" t="s">
        <v>24</v>
      </c>
      <c r="F755" t="s">
        <v>2590</v>
      </c>
      <c r="G755" t="s">
        <v>26543</v>
      </c>
      <c r="H755" t="s">
        <v>26</v>
      </c>
      <c r="I755" t="s">
        <v>339</v>
      </c>
      <c r="J755" t="s">
        <v>42</v>
      </c>
      <c r="K755" t="s">
        <v>29</v>
      </c>
      <c r="L755" t="s">
        <v>30</v>
      </c>
      <c r="M755" t="s">
        <v>31</v>
      </c>
      <c r="N755" s="20" t="s">
        <v>16975</v>
      </c>
      <c r="O755" t="s">
        <v>28294</v>
      </c>
      <c r="P755" t="s">
        <v>122</v>
      </c>
      <c r="Q755" s="2">
        <v>33560</v>
      </c>
      <c r="R755" t="s">
        <v>33</v>
      </c>
      <c r="S755" t="s">
        <v>152</v>
      </c>
      <c r="T755" t="s">
        <v>45</v>
      </c>
      <c r="U755" s="3">
        <v>61961</v>
      </c>
      <c r="V755" t="s">
        <v>94</v>
      </c>
      <c r="W755" t="s">
        <v>59</v>
      </c>
      <c r="X755" t="s">
        <v>38</v>
      </c>
      <c r="Y755">
        <v>3</v>
      </c>
      <c r="Z755">
        <f>VLOOKUP(A755,Table3[],3,0)</f>
        <v>5</v>
      </c>
      <c r="AA755">
        <f>VLOOKUP(A755,'employee_engagement survey data'!A755:E1219,4,0)</f>
        <v>5</v>
      </c>
      <c r="AB755">
        <f>VLOOKUP(A755,'employee_engagement survey data'!A755:E994,5,0)</f>
        <v>1</v>
      </c>
      <c r="AC755" t="str">
        <f>VLOOKUP(A755,training_and_development!A755:F792,3,0)</f>
        <v>Project Management</v>
      </c>
      <c r="AD755" t="str">
        <f>VLOOKUP(A755,training_and_development!A755:E1144,4,0)</f>
        <v>External</v>
      </c>
      <c r="AE755" t="str">
        <f>VLOOKUP(A755,training_and_development!A755:F3752,5,0)</f>
        <v>Failed</v>
      </c>
      <c r="AF755" t="str">
        <f>VLOOKUP(A755,training_and_development!A754:G774,6,0)</f>
        <v>Franciscohaven</v>
      </c>
      <c r="AG755" t="str">
        <f>VLOOKUP(A755,training_and_development!A755:H763,7,0)</f>
        <v>John Jones</v>
      </c>
      <c r="AH755">
        <f>VLOOKUP(A755,training_and_development!A755:H758,8,0)</f>
        <v>1</v>
      </c>
    </row>
    <row r="756" spans="1:34" x14ac:dyDescent="0.25">
      <c r="A756">
        <v>1755</v>
      </c>
      <c r="B756" t="s">
        <v>21027</v>
      </c>
      <c r="C756" s="1">
        <v>43467</v>
      </c>
      <c r="D756" s="8" t="s">
        <v>16975</v>
      </c>
      <c r="E756" t="s">
        <v>24</v>
      </c>
      <c r="F756" t="s">
        <v>2591</v>
      </c>
      <c r="G756" t="s">
        <v>26543</v>
      </c>
      <c r="H756" t="s">
        <v>96</v>
      </c>
      <c r="I756" t="s">
        <v>339</v>
      </c>
      <c r="J756" t="s">
        <v>42</v>
      </c>
      <c r="K756" t="s">
        <v>51</v>
      </c>
      <c r="L756" t="s">
        <v>50</v>
      </c>
      <c r="M756" t="s">
        <v>31</v>
      </c>
      <c r="N756" s="20" t="s">
        <v>16975</v>
      </c>
      <c r="O756" t="s">
        <v>28294</v>
      </c>
      <c r="P756" t="s">
        <v>62</v>
      </c>
      <c r="Q756" s="2">
        <v>34612</v>
      </c>
      <c r="R756" t="s">
        <v>33</v>
      </c>
      <c r="S756" t="s">
        <v>144</v>
      </c>
      <c r="T756" t="s">
        <v>45</v>
      </c>
      <c r="U756" s="3">
        <v>45449</v>
      </c>
      <c r="V756" t="s">
        <v>58</v>
      </c>
      <c r="W756" t="s">
        <v>37</v>
      </c>
      <c r="X756" t="s">
        <v>38</v>
      </c>
      <c r="Y756">
        <v>3</v>
      </c>
      <c r="Z756">
        <f>VLOOKUP(A756,Table3[],3,0)</f>
        <v>4</v>
      </c>
      <c r="AA756">
        <f>VLOOKUP(A756,'employee_engagement survey data'!A756:E1220,4,0)</f>
        <v>1</v>
      </c>
      <c r="AB756">
        <f>VLOOKUP(A756,'employee_engagement survey data'!A756:E995,5,0)</f>
        <v>1</v>
      </c>
      <c r="AC756" t="str">
        <f>VLOOKUP(A756,training_and_development!A756:F793,3,0)</f>
        <v>Communication Skills</v>
      </c>
      <c r="AD756" t="str">
        <f>VLOOKUP(A756,training_and_development!A756:E1145,4,0)</f>
        <v>External</v>
      </c>
      <c r="AE756" t="str">
        <f>VLOOKUP(A756,training_and_development!A756:F3753,5,0)</f>
        <v>Failed</v>
      </c>
      <c r="AF756" t="str">
        <f>VLOOKUP(A756,training_and_development!A755:G775,6,0)</f>
        <v>Curryberg</v>
      </c>
      <c r="AG756" t="str">
        <f>VLOOKUP(A756,training_and_development!A756:H764,7,0)</f>
        <v>Melissa Whitehead</v>
      </c>
      <c r="AH756">
        <f>VLOOKUP(A756,training_and_development!A756:H759,8,0)</f>
        <v>2</v>
      </c>
    </row>
    <row r="757" spans="1:34" x14ac:dyDescent="0.25">
      <c r="A757">
        <v>1756</v>
      </c>
      <c r="B757" t="s">
        <v>21028</v>
      </c>
      <c r="C757" s="1">
        <v>44718</v>
      </c>
      <c r="D757" s="8" t="s">
        <v>16975</v>
      </c>
      <c r="E757" t="s">
        <v>24</v>
      </c>
      <c r="F757" t="s">
        <v>2592</v>
      </c>
      <c r="G757" t="s">
        <v>26543</v>
      </c>
      <c r="H757" t="s">
        <v>40</v>
      </c>
      <c r="I757" t="s">
        <v>339</v>
      </c>
      <c r="J757" t="s">
        <v>42</v>
      </c>
      <c r="K757" t="s">
        <v>41</v>
      </c>
      <c r="L757" t="s">
        <v>42</v>
      </c>
      <c r="M757" t="s">
        <v>31</v>
      </c>
      <c r="N757" s="20" t="s">
        <v>16975</v>
      </c>
      <c r="O757" t="s">
        <v>28294</v>
      </c>
      <c r="P757" t="s">
        <v>105</v>
      </c>
      <c r="Q757" s="2">
        <v>22365</v>
      </c>
      <c r="R757" t="s">
        <v>33</v>
      </c>
      <c r="S757" t="s">
        <v>140</v>
      </c>
      <c r="T757" t="s">
        <v>45</v>
      </c>
      <c r="U757" s="3">
        <v>32636</v>
      </c>
      <c r="V757" t="s">
        <v>71</v>
      </c>
      <c r="W757" t="s">
        <v>37</v>
      </c>
      <c r="X757" t="s">
        <v>38</v>
      </c>
      <c r="Y757">
        <v>3</v>
      </c>
      <c r="Z757">
        <f>VLOOKUP(A757,Table3[],3,0)</f>
        <v>2</v>
      </c>
      <c r="AA757">
        <f>VLOOKUP(A757,'employee_engagement survey data'!A757:E1221,4,0)</f>
        <v>4</v>
      </c>
      <c r="AB757">
        <f>VLOOKUP(A757,'employee_engagement survey data'!A757:E996,5,0)</f>
        <v>4</v>
      </c>
      <c r="AC757" t="str">
        <f>VLOOKUP(A757,training_and_development!A757:F794,3,0)</f>
        <v>Communication Skills</v>
      </c>
      <c r="AD757" t="str">
        <f>VLOOKUP(A757,training_and_development!A757:E1146,4,0)</f>
        <v>Internal</v>
      </c>
      <c r="AE757" t="str">
        <f>VLOOKUP(A757,training_and_development!A757:F3754,5,0)</f>
        <v>Failed</v>
      </c>
      <c r="AF757" t="str">
        <f>VLOOKUP(A757,training_and_development!A756:G776,6,0)</f>
        <v>Laurieville</v>
      </c>
      <c r="AG757" t="str">
        <f>VLOOKUP(A757,training_and_development!A757:H765,7,0)</f>
        <v>Jared Spence</v>
      </c>
      <c r="AH757">
        <f>VLOOKUP(A757,training_and_development!A757:H760,8,0)</f>
        <v>1</v>
      </c>
    </row>
    <row r="758" spans="1:34" x14ac:dyDescent="0.25">
      <c r="A758">
        <v>1757</v>
      </c>
      <c r="B758" t="s">
        <v>21029</v>
      </c>
      <c r="C758" s="1">
        <v>43839</v>
      </c>
      <c r="D758" s="8" t="s">
        <v>16975</v>
      </c>
      <c r="E758" t="s">
        <v>24</v>
      </c>
      <c r="F758" t="s">
        <v>2593</v>
      </c>
      <c r="G758" t="s">
        <v>26543</v>
      </c>
      <c r="H758" t="s">
        <v>99</v>
      </c>
      <c r="I758" t="s">
        <v>339</v>
      </c>
      <c r="J758" t="s">
        <v>50</v>
      </c>
      <c r="K758" t="s">
        <v>41</v>
      </c>
      <c r="L758" t="s">
        <v>30</v>
      </c>
      <c r="M758" t="s">
        <v>31</v>
      </c>
      <c r="N758" s="20" t="s">
        <v>16975</v>
      </c>
      <c r="O758" t="s">
        <v>28294</v>
      </c>
      <c r="P758" t="s">
        <v>32</v>
      </c>
      <c r="Q758" s="2">
        <v>31079</v>
      </c>
      <c r="R758" t="s">
        <v>33</v>
      </c>
      <c r="S758" t="s">
        <v>126</v>
      </c>
      <c r="T758" t="s">
        <v>35</v>
      </c>
      <c r="U758" s="3">
        <v>74346</v>
      </c>
      <c r="V758" t="s">
        <v>36</v>
      </c>
      <c r="W758" t="s">
        <v>37</v>
      </c>
      <c r="X758" t="s">
        <v>38</v>
      </c>
      <c r="Y758">
        <v>3</v>
      </c>
      <c r="Z758">
        <f>VLOOKUP(A758,Table3[],3,0)</f>
        <v>5</v>
      </c>
      <c r="AA758">
        <f>VLOOKUP(A758,'employee_engagement survey data'!A758:E1222,4,0)</f>
        <v>4</v>
      </c>
      <c r="AB758">
        <f>VLOOKUP(A758,'employee_engagement survey data'!A758:E997,5,0)</f>
        <v>5</v>
      </c>
      <c r="AC758" t="str">
        <f>VLOOKUP(A758,training_and_development!A758:F795,3,0)</f>
        <v>Technical Skills</v>
      </c>
      <c r="AD758" t="str">
        <f>VLOOKUP(A758,training_and_development!A758:E1147,4,0)</f>
        <v>Internal</v>
      </c>
      <c r="AE758" t="str">
        <f>VLOOKUP(A758,training_and_development!A758:F3755,5,0)</f>
        <v>Failed</v>
      </c>
      <c r="AF758" t="str">
        <f>VLOOKUP(A758,training_and_development!A757:G777,6,0)</f>
        <v>Port Brittanyton</v>
      </c>
      <c r="AG758" t="str">
        <f>VLOOKUP(A758,training_and_development!A758:H766,7,0)</f>
        <v>Barbara Cochran</v>
      </c>
      <c r="AH758">
        <f>VLOOKUP(A758,training_and_development!A758:H761,8,0)</f>
        <v>5</v>
      </c>
    </row>
    <row r="759" spans="1:34" x14ac:dyDescent="0.25">
      <c r="A759">
        <v>1758</v>
      </c>
      <c r="B759" t="s">
        <v>21030</v>
      </c>
      <c r="C759" s="1">
        <v>43468</v>
      </c>
      <c r="D759" s="8" t="s">
        <v>16975</v>
      </c>
      <c r="E759" t="s">
        <v>24</v>
      </c>
      <c r="F759" t="s">
        <v>2594</v>
      </c>
      <c r="G759" t="s">
        <v>26543</v>
      </c>
      <c r="H759" t="s">
        <v>61</v>
      </c>
      <c r="I759" t="s">
        <v>339</v>
      </c>
      <c r="J759" t="s">
        <v>42</v>
      </c>
      <c r="K759" t="s">
        <v>51</v>
      </c>
      <c r="L759" t="s">
        <v>42</v>
      </c>
      <c r="M759" t="s">
        <v>31</v>
      </c>
      <c r="N759" s="20" t="s">
        <v>16975</v>
      </c>
      <c r="O759" t="s">
        <v>28294</v>
      </c>
      <c r="P759" t="s">
        <v>105</v>
      </c>
      <c r="Q759" s="2">
        <v>21327</v>
      </c>
      <c r="R759" t="s">
        <v>33</v>
      </c>
      <c r="S759" t="s">
        <v>210</v>
      </c>
      <c r="T759" t="s">
        <v>45</v>
      </c>
      <c r="U759" s="3">
        <v>61791</v>
      </c>
      <c r="V759" t="s">
        <v>36</v>
      </c>
      <c r="W759" t="s">
        <v>59</v>
      </c>
      <c r="X759" t="s">
        <v>38</v>
      </c>
      <c r="Y759">
        <v>3</v>
      </c>
      <c r="Z759">
        <f>VLOOKUP(A759,Table3[],3,0)</f>
        <v>5</v>
      </c>
      <c r="AA759">
        <f>VLOOKUP(A759,'employee_engagement survey data'!A759:E1223,4,0)</f>
        <v>3</v>
      </c>
      <c r="AB759">
        <f>VLOOKUP(A759,'employee_engagement survey data'!A759:E998,5,0)</f>
        <v>5</v>
      </c>
      <c r="AC759" t="str">
        <f>VLOOKUP(A759,training_and_development!A759:F796,3,0)</f>
        <v>Customer Service</v>
      </c>
      <c r="AD759" t="str">
        <f>VLOOKUP(A759,training_and_development!A759:E1148,4,0)</f>
        <v>Internal</v>
      </c>
      <c r="AE759" t="str">
        <f>VLOOKUP(A759,training_and_development!A759:F3756,5,0)</f>
        <v>Completed</v>
      </c>
      <c r="AF759" t="str">
        <f>VLOOKUP(A759,training_and_development!A758:G778,6,0)</f>
        <v>North Patricia</v>
      </c>
      <c r="AG759" t="str">
        <f>VLOOKUP(A759,training_and_development!A759:H767,7,0)</f>
        <v>Robert Campbell</v>
      </c>
      <c r="AH759">
        <f>VLOOKUP(A759,training_and_development!A759:H762,8,0)</f>
        <v>5</v>
      </c>
    </row>
    <row r="760" spans="1:34" x14ac:dyDescent="0.25">
      <c r="A760">
        <v>1759</v>
      </c>
      <c r="B760" t="s">
        <v>21031</v>
      </c>
      <c r="C760" s="1">
        <v>44219</v>
      </c>
      <c r="D760" s="8">
        <v>44857</v>
      </c>
      <c r="E760" t="s">
        <v>24</v>
      </c>
      <c r="F760" t="s">
        <v>2595</v>
      </c>
      <c r="G760" t="s">
        <v>26543</v>
      </c>
      <c r="H760" t="s">
        <v>116</v>
      </c>
      <c r="I760" t="s">
        <v>946</v>
      </c>
      <c r="J760" t="s">
        <v>28</v>
      </c>
      <c r="K760" t="s">
        <v>51</v>
      </c>
      <c r="L760" t="s">
        <v>42</v>
      </c>
      <c r="M760" t="s">
        <v>100</v>
      </c>
      <c r="N760" s="20" t="s">
        <v>2597</v>
      </c>
      <c r="O760" t="s">
        <v>28294</v>
      </c>
      <c r="P760" t="s">
        <v>62</v>
      </c>
      <c r="Q760" s="2">
        <v>17512</v>
      </c>
      <c r="R760" t="s">
        <v>33</v>
      </c>
      <c r="S760" t="s">
        <v>123</v>
      </c>
      <c r="T760" t="s">
        <v>45</v>
      </c>
      <c r="U760" s="3">
        <v>40003</v>
      </c>
      <c r="V760" t="s">
        <v>36</v>
      </c>
      <c r="W760" t="s">
        <v>65</v>
      </c>
      <c r="X760" t="s">
        <v>38</v>
      </c>
      <c r="Y760">
        <v>3</v>
      </c>
      <c r="Z760">
        <f>VLOOKUP(A760,Table3[],3,0)</f>
        <v>5</v>
      </c>
      <c r="AA760">
        <f>VLOOKUP(A760,'employee_engagement survey data'!A760:E1224,4,0)</f>
        <v>2</v>
      </c>
      <c r="AB760">
        <f>VLOOKUP(A760,'employee_engagement survey data'!A760:E999,5,0)</f>
        <v>4</v>
      </c>
      <c r="AC760" t="str">
        <f>VLOOKUP(A760,training_and_development!A760:F797,3,0)</f>
        <v>Project Management</v>
      </c>
      <c r="AD760" t="str">
        <f>VLOOKUP(A760,training_and_development!A760:E1149,4,0)</f>
        <v>Internal</v>
      </c>
      <c r="AE760" t="str">
        <f>VLOOKUP(A760,training_and_development!A760:F3757,5,0)</f>
        <v>Completed</v>
      </c>
      <c r="AF760" t="str">
        <f>VLOOKUP(A760,training_and_development!A759:G779,6,0)</f>
        <v>Clarkview</v>
      </c>
      <c r="AG760" t="str">
        <f>VLOOKUP(A760,training_and_development!A760:H768,7,0)</f>
        <v>Rachel Phillips</v>
      </c>
      <c r="AH760">
        <f>VLOOKUP(A760,training_and_development!A760:H763,8,0)</f>
        <v>4</v>
      </c>
    </row>
    <row r="761" spans="1:34" x14ac:dyDescent="0.25">
      <c r="A761">
        <v>1760</v>
      </c>
      <c r="B761" t="s">
        <v>21032</v>
      </c>
      <c r="C761" s="1">
        <v>43869</v>
      </c>
      <c r="D761" s="8">
        <v>43955</v>
      </c>
      <c r="E761" t="s">
        <v>24</v>
      </c>
      <c r="F761" t="s">
        <v>2598</v>
      </c>
      <c r="G761" t="s">
        <v>26543</v>
      </c>
      <c r="H761" t="s">
        <v>73</v>
      </c>
      <c r="I761" t="s">
        <v>339</v>
      </c>
      <c r="J761" t="s">
        <v>42</v>
      </c>
      <c r="K761" t="s">
        <v>29</v>
      </c>
      <c r="L761" t="s">
        <v>42</v>
      </c>
      <c r="M761" t="s">
        <v>120</v>
      </c>
      <c r="N761" s="20" t="s">
        <v>2600</v>
      </c>
      <c r="O761" t="s">
        <v>28294</v>
      </c>
      <c r="P761" t="s">
        <v>62</v>
      </c>
      <c r="Q761" s="2">
        <v>34201</v>
      </c>
      <c r="R761" t="s">
        <v>33</v>
      </c>
      <c r="S761" t="s">
        <v>144</v>
      </c>
      <c r="T761" t="s">
        <v>45</v>
      </c>
      <c r="U761" s="3">
        <v>93320</v>
      </c>
      <c r="V761" t="s">
        <v>46</v>
      </c>
      <c r="W761" t="s">
        <v>59</v>
      </c>
      <c r="X761" t="s">
        <v>38</v>
      </c>
      <c r="Y761">
        <v>3</v>
      </c>
      <c r="Z761">
        <f>VLOOKUP(A761,Table3[],3,0)</f>
        <v>5</v>
      </c>
      <c r="AA761">
        <f>VLOOKUP(A761,'employee_engagement survey data'!A761:E1225,4,0)</f>
        <v>3</v>
      </c>
      <c r="AB761">
        <f>VLOOKUP(A761,'employee_engagement survey data'!A761:E1000,5,0)</f>
        <v>2</v>
      </c>
      <c r="AC761" t="str">
        <f>VLOOKUP(A761,training_and_development!A761:F798,3,0)</f>
        <v>Technical Skills</v>
      </c>
      <c r="AD761" t="str">
        <f>VLOOKUP(A761,training_and_development!A761:E1150,4,0)</f>
        <v>External</v>
      </c>
      <c r="AE761" t="str">
        <f>VLOOKUP(A761,training_and_development!A761:F3758,5,0)</f>
        <v>Completed</v>
      </c>
      <c r="AF761" t="str">
        <f>VLOOKUP(A761,training_and_development!A760:G780,6,0)</f>
        <v>Brownchester</v>
      </c>
      <c r="AG761" t="str">
        <f>VLOOKUP(A761,training_and_development!A761:H769,7,0)</f>
        <v>Glenn Jimenez</v>
      </c>
      <c r="AH761">
        <f>VLOOKUP(A761,training_and_development!A761:H764,8,0)</f>
        <v>3</v>
      </c>
    </row>
    <row r="762" spans="1:34" x14ac:dyDescent="0.25">
      <c r="A762">
        <v>1761</v>
      </c>
      <c r="B762" t="s">
        <v>21033</v>
      </c>
      <c r="C762" s="1">
        <v>44498</v>
      </c>
      <c r="D762" s="8">
        <v>44775</v>
      </c>
      <c r="E762" t="s">
        <v>24</v>
      </c>
      <c r="F762" t="s">
        <v>2601</v>
      </c>
      <c r="G762" t="s">
        <v>26543</v>
      </c>
      <c r="H762" t="s">
        <v>87</v>
      </c>
      <c r="I762" t="s">
        <v>946</v>
      </c>
      <c r="J762" t="s">
        <v>28</v>
      </c>
      <c r="K762" t="s">
        <v>29</v>
      </c>
      <c r="L762" t="s">
        <v>30</v>
      </c>
      <c r="M762" t="s">
        <v>120</v>
      </c>
      <c r="N762" s="20" t="s">
        <v>2603</v>
      </c>
      <c r="O762" t="s">
        <v>28294</v>
      </c>
      <c r="P762" t="s">
        <v>68</v>
      </c>
      <c r="Q762" s="2">
        <v>22417</v>
      </c>
      <c r="R762" t="s">
        <v>33</v>
      </c>
      <c r="S762" t="s">
        <v>78</v>
      </c>
      <c r="T762" t="s">
        <v>35</v>
      </c>
      <c r="U762" s="3">
        <v>97689</v>
      </c>
      <c r="V762" t="s">
        <v>58</v>
      </c>
      <c r="W762" t="s">
        <v>65</v>
      </c>
      <c r="X762" t="s">
        <v>38</v>
      </c>
      <c r="Y762">
        <v>3</v>
      </c>
      <c r="Z762">
        <f>VLOOKUP(A762,Table3[],3,0)</f>
        <v>3</v>
      </c>
      <c r="AA762">
        <f>VLOOKUP(A762,'employee_engagement survey data'!A762:E1226,4,0)</f>
        <v>2</v>
      </c>
      <c r="AB762">
        <f>VLOOKUP(A762,'employee_engagement survey data'!A762:E1001,5,0)</f>
        <v>1</v>
      </c>
      <c r="AC762" t="str">
        <f>VLOOKUP(A762,training_and_development!A762:F799,3,0)</f>
        <v>Technical Skills</v>
      </c>
      <c r="AD762" t="str">
        <f>VLOOKUP(A762,training_and_development!A762:E1151,4,0)</f>
        <v>External</v>
      </c>
      <c r="AE762" t="str">
        <f>VLOOKUP(A762,training_and_development!A762:F3759,5,0)</f>
        <v>Completed</v>
      </c>
      <c r="AF762" t="str">
        <f>VLOOKUP(A762,training_and_development!A761:G781,6,0)</f>
        <v>New Eric</v>
      </c>
      <c r="AG762" t="str">
        <f>VLOOKUP(A762,training_and_development!A762:H770,7,0)</f>
        <v>Denise Guzman</v>
      </c>
      <c r="AH762">
        <f>VLOOKUP(A762,training_and_development!A762:H765,8,0)</f>
        <v>4</v>
      </c>
    </row>
    <row r="763" spans="1:34" x14ac:dyDescent="0.25">
      <c r="A763">
        <v>1762</v>
      </c>
      <c r="B763" t="s">
        <v>21034</v>
      </c>
      <c r="C763" s="1">
        <v>45111</v>
      </c>
      <c r="D763" s="8">
        <v>45119</v>
      </c>
      <c r="E763" t="s">
        <v>24</v>
      </c>
      <c r="F763" t="s">
        <v>2604</v>
      </c>
      <c r="G763" t="s">
        <v>26543</v>
      </c>
      <c r="H763" t="s">
        <v>49</v>
      </c>
      <c r="I763" t="s">
        <v>946</v>
      </c>
      <c r="J763" t="s">
        <v>28</v>
      </c>
      <c r="K763" t="s">
        <v>51</v>
      </c>
      <c r="L763" t="s">
        <v>42</v>
      </c>
      <c r="M763" t="s">
        <v>120</v>
      </c>
      <c r="N763" s="20" t="s">
        <v>2606</v>
      </c>
      <c r="O763" t="s">
        <v>28294</v>
      </c>
      <c r="P763" t="s">
        <v>281</v>
      </c>
      <c r="Q763" s="2">
        <v>36941</v>
      </c>
      <c r="R763" t="s">
        <v>33</v>
      </c>
      <c r="S763" t="s">
        <v>144</v>
      </c>
      <c r="T763" t="s">
        <v>35</v>
      </c>
      <c r="U763" s="3">
        <v>37569</v>
      </c>
      <c r="V763" t="s">
        <v>36</v>
      </c>
      <c r="W763" t="s">
        <v>79</v>
      </c>
      <c r="X763" t="s">
        <v>38</v>
      </c>
      <c r="Y763">
        <v>3</v>
      </c>
      <c r="Z763">
        <f>VLOOKUP(A763,Table3[],3,0)</f>
        <v>3</v>
      </c>
      <c r="AA763">
        <f>VLOOKUP(A763,'employee_engagement survey data'!A763:E1227,4,0)</f>
        <v>3</v>
      </c>
      <c r="AB763">
        <f>VLOOKUP(A763,'employee_engagement survey data'!A763:E1002,5,0)</f>
        <v>5</v>
      </c>
      <c r="AC763" t="str">
        <f>VLOOKUP(A763,training_and_development!A763:F800,3,0)</f>
        <v>Customer Service</v>
      </c>
      <c r="AD763" t="str">
        <f>VLOOKUP(A763,training_and_development!A763:E1152,4,0)</f>
        <v>External</v>
      </c>
      <c r="AE763" t="str">
        <f>VLOOKUP(A763,training_and_development!A763:F3760,5,0)</f>
        <v>Failed</v>
      </c>
      <c r="AF763" t="str">
        <f>VLOOKUP(A763,training_and_development!A762:G782,6,0)</f>
        <v>South Raymondchester</v>
      </c>
      <c r="AG763" t="str">
        <f>VLOOKUP(A763,training_and_development!A763:H771,7,0)</f>
        <v>Christopher Griffin</v>
      </c>
      <c r="AH763">
        <f>VLOOKUP(A763,training_and_development!A763:H766,8,0)</f>
        <v>3</v>
      </c>
    </row>
    <row r="764" spans="1:34" x14ac:dyDescent="0.25">
      <c r="A764">
        <v>1763</v>
      </c>
      <c r="B764" t="s">
        <v>21035</v>
      </c>
      <c r="C764" s="1">
        <v>45022</v>
      </c>
      <c r="D764" s="8" t="s">
        <v>16975</v>
      </c>
      <c r="E764" t="s">
        <v>24</v>
      </c>
      <c r="F764" t="s">
        <v>2607</v>
      </c>
      <c r="G764" t="s">
        <v>26543</v>
      </c>
      <c r="H764" t="s">
        <v>67</v>
      </c>
      <c r="I764" t="s">
        <v>339</v>
      </c>
      <c r="J764" t="s">
        <v>42</v>
      </c>
      <c r="K764" t="s">
        <v>51</v>
      </c>
      <c r="L764" t="s">
        <v>50</v>
      </c>
      <c r="M764" t="s">
        <v>31</v>
      </c>
      <c r="N764" s="20" t="s">
        <v>16975</v>
      </c>
      <c r="O764" t="s">
        <v>28294</v>
      </c>
      <c r="P764" t="s">
        <v>83</v>
      </c>
      <c r="Q764" s="2">
        <v>18276</v>
      </c>
      <c r="R764" t="s">
        <v>33</v>
      </c>
      <c r="S764" t="s">
        <v>205</v>
      </c>
      <c r="T764" t="s">
        <v>35</v>
      </c>
      <c r="U764" s="3">
        <v>11574</v>
      </c>
      <c r="V764" t="s">
        <v>94</v>
      </c>
      <c r="W764" t="s">
        <v>37</v>
      </c>
      <c r="X764" t="s">
        <v>38</v>
      </c>
      <c r="Y764">
        <v>3</v>
      </c>
      <c r="Z764">
        <f>VLOOKUP(A764,Table3[],3,0)</f>
        <v>4</v>
      </c>
      <c r="AA764">
        <f>VLOOKUP(A764,'employee_engagement survey data'!A764:E1228,4,0)</f>
        <v>2</v>
      </c>
      <c r="AB764">
        <f>VLOOKUP(A764,'employee_engagement survey data'!A764:E1003,5,0)</f>
        <v>4</v>
      </c>
      <c r="AC764" t="str">
        <f>VLOOKUP(A764,training_and_development!A764:F801,3,0)</f>
        <v>Leadership Development</v>
      </c>
      <c r="AD764" t="str">
        <f>VLOOKUP(A764,training_and_development!A764:E1153,4,0)</f>
        <v>External</v>
      </c>
      <c r="AE764" t="str">
        <f>VLOOKUP(A764,training_and_development!A764:F3761,5,0)</f>
        <v>Completed</v>
      </c>
      <c r="AF764" t="str">
        <f>VLOOKUP(A764,training_and_development!A763:G783,6,0)</f>
        <v>Joneston</v>
      </c>
      <c r="AG764" t="str">
        <f>VLOOKUP(A764,training_and_development!A764:H772,7,0)</f>
        <v>Amanda Hughes</v>
      </c>
      <c r="AH764">
        <f>VLOOKUP(A764,training_and_development!A764:H767,8,0)</f>
        <v>2</v>
      </c>
    </row>
    <row r="765" spans="1:34" x14ac:dyDescent="0.25">
      <c r="A765">
        <v>1764</v>
      </c>
      <c r="B765" t="s">
        <v>21036</v>
      </c>
      <c r="C765" s="1">
        <v>44943</v>
      </c>
      <c r="D765" s="8" t="s">
        <v>16975</v>
      </c>
      <c r="E765" t="s">
        <v>24</v>
      </c>
      <c r="F765" t="s">
        <v>2608</v>
      </c>
      <c r="G765" t="s">
        <v>26543</v>
      </c>
      <c r="H765" t="s">
        <v>26</v>
      </c>
      <c r="I765" t="s">
        <v>339</v>
      </c>
      <c r="J765" t="s">
        <v>50</v>
      </c>
      <c r="K765" t="s">
        <v>41</v>
      </c>
      <c r="L765" t="s">
        <v>30</v>
      </c>
      <c r="M765" t="s">
        <v>31</v>
      </c>
      <c r="N765" s="20" t="s">
        <v>16975</v>
      </c>
      <c r="O765" t="s">
        <v>28294</v>
      </c>
      <c r="P765" t="s">
        <v>83</v>
      </c>
      <c r="Q765" s="2">
        <v>17900</v>
      </c>
      <c r="R765" t="s">
        <v>33</v>
      </c>
      <c r="S765" t="s">
        <v>85</v>
      </c>
      <c r="T765" t="s">
        <v>35</v>
      </c>
      <c r="U765" s="3">
        <v>18917</v>
      </c>
      <c r="V765" t="s">
        <v>71</v>
      </c>
      <c r="W765" t="s">
        <v>65</v>
      </c>
      <c r="X765" t="s">
        <v>38</v>
      </c>
      <c r="Y765">
        <v>3</v>
      </c>
      <c r="Z765">
        <f>VLOOKUP(A765,Table3[],3,0)</f>
        <v>2</v>
      </c>
      <c r="AA765">
        <f>VLOOKUP(A765,'employee_engagement survey data'!A765:E1229,4,0)</f>
        <v>3</v>
      </c>
      <c r="AB765">
        <f>VLOOKUP(A765,'employee_engagement survey data'!A765:E1004,5,0)</f>
        <v>5</v>
      </c>
      <c r="AC765" t="str">
        <f>VLOOKUP(A765,training_and_development!A765:F802,3,0)</f>
        <v>Communication Skills</v>
      </c>
      <c r="AD765" t="str">
        <f>VLOOKUP(A765,training_and_development!A765:E1154,4,0)</f>
        <v>Internal</v>
      </c>
      <c r="AE765" t="str">
        <f>VLOOKUP(A765,training_and_development!A765:F3762,5,0)</f>
        <v>Completed</v>
      </c>
      <c r="AF765" t="str">
        <f>VLOOKUP(A765,training_and_development!A764:G784,6,0)</f>
        <v>Port Joshua</v>
      </c>
      <c r="AG765" t="str">
        <f>VLOOKUP(A765,training_and_development!A765:H773,7,0)</f>
        <v>Anna Mitchell</v>
      </c>
      <c r="AH765">
        <f>VLOOKUP(A765,training_and_development!A765:H768,8,0)</f>
        <v>1</v>
      </c>
    </row>
    <row r="766" spans="1:34" x14ac:dyDescent="0.25">
      <c r="A766">
        <v>1765</v>
      </c>
      <c r="B766" t="s">
        <v>21037</v>
      </c>
      <c r="C766" s="1">
        <v>43755</v>
      </c>
      <c r="D766" s="8" t="s">
        <v>16975</v>
      </c>
      <c r="E766" t="s">
        <v>332</v>
      </c>
      <c r="F766" t="s">
        <v>2609</v>
      </c>
      <c r="G766" t="s">
        <v>26543</v>
      </c>
      <c r="H766" t="s">
        <v>67</v>
      </c>
      <c r="I766" t="s">
        <v>339</v>
      </c>
      <c r="J766" t="s">
        <v>28</v>
      </c>
      <c r="K766" t="s">
        <v>29</v>
      </c>
      <c r="L766" t="s">
        <v>42</v>
      </c>
      <c r="M766" t="s">
        <v>31</v>
      </c>
      <c r="N766" s="20" t="s">
        <v>16975</v>
      </c>
      <c r="O766" t="s">
        <v>28294</v>
      </c>
      <c r="P766" t="s">
        <v>122</v>
      </c>
      <c r="Q766" s="2">
        <v>33488</v>
      </c>
      <c r="R766" t="s">
        <v>33</v>
      </c>
      <c r="S766" t="s">
        <v>422</v>
      </c>
      <c r="T766" t="s">
        <v>35</v>
      </c>
      <c r="U766" s="3">
        <v>5819</v>
      </c>
      <c r="V766" t="s">
        <v>94</v>
      </c>
      <c r="W766" t="s">
        <v>79</v>
      </c>
      <c r="X766" t="s">
        <v>38</v>
      </c>
      <c r="Y766">
        <v>3</v>
      </c>
      <c r="Z766">
        <f>VLOOKUP(A766,Table3[],3,0)</f>
        <v>5</v>
      </c>
      <c r="AA766">
        <f>VLOOKUP(A766,'employee_engagement survey data'!A766:E1230,4,0)</f>
        <v>5</v>
      </c>
      <c r="AB766">
        <f>VLOOKUP(A766,'employee_engagement survey data'!A766:E1005,5,0)</f>
        <v>2</v>
      </c>
      <c r="AC766" t="str">
        <f>VLOOKUP(A766,training_and_development!A766:F803,3,0)</f>
        <v>Leadership Development</v>
      </c>
      <c r="AD766" t="str">
        <f>VLOOKUP(A766,training_and_development!A766:E1155,4,0)</f>
        <v>External</v>
      </c>
      <c r="AE766" t="str">
        <f>VLOOKUP(A766,training_and_development!A766:F3763,5,0)</f>
        <v>Failed</v>
      </c>
      <c r="AF766" t="str">
        <f>VLOOKUP(A766,training_and_development!A765:G785,6,0)</f>
        <v>Williamsmouth</v>
      </c>
      <c r="AG766" t="str">
        <f>VLOOKUP(A766,training_and_development!A766:H774,7,0)</f>
        <v>William Johnson</v>
      </c>
      <c r="AH766">
        <f>VLOOKUP(A766,training_and_development!A766:H769,8,0)</f>
        <v>1</v>
      </c>
    </row>
    <row r="767" spans="1:34" x14ac:dyDescent="0.25">
      <c r="A767">
        <v>1766</v>
      </c>
      <c r="B767" t="s">
        <v>21038</v>
      </c>
      <c r="C767" s="1">
        <v>43638</v>
      </c>
      <c r="D767" s="8">
        <v>44317</v>
      </c>
      <c r="E767" t="s">
        <v>24</v>
      </c>
      <c r="F767" t="s">
        <v>2610</v>
      </c>
      <c r="G767" t="s">
        <v>26543</v>
      </c>
      <c r="H767" t="s">
        <v>116</v>
      </c>
      <c r="I767" t="s">
        <v>339</v>
      </c>
      <c r="J767" t="s">
        <v>28</v>
      </c>
      <c r="K767" t="s">
        <v>51</v>
      </c>
      <c r="L767" t="s">
        <v>30</v>
      </c>
      <c r="M767" t="s">
        <v>92</v>
      </c>
      <c r="N767" s="20" t="s">
        <v>2612</v>
      </c>
      <c r="O767" t="s">
        <v>28294</v>
      </c>
      <c r="P767" t="s">
        <v>68</v>
      </c>
      <c r="Q767" s="2">
        <v>21016</v>
      </c>
      <c r="R767" t="s">
        <v>33</v>
      </c>
      <c r="S767" t="s">
        <v>64</v>
      </c>
      <c r="T767" t="s">
        <v>35</v>
      </c>
      <c r="U767" s="3">
        <v>75004</v>
      </c>
      <c r="V767" t="s">
        <v>94</v>
      </c>
      <c r="W767" t="s">
        <v>65</v>
      </c>
      <c r="X767" t="s">
        <v>38</v>
      </c>
      <c r="Y767">
        <v>3</v>
      </c>
      <c r="Z767">
        <f>VLOOKUP(A767,Table3[],3,0)</f>
        <v>1</v>
      </c>
      <c r="AA767">
        <f>VLOOKUP(A767,'employee_engagement survey data'!A767:E1231,4,0)</f>
        <v>5</v>
      </c>
      <c r="AB767">
        <f>VLOOKUP(A767,'employee_engagement survey data'!A767:E1006,5,0)</f>
        <v>2</v>
      </c>
      <c r="AC767" t="str">
        <f>VLOOKUP(A767,training_and_development!A767:F804,3,0)</f>
        <v>Customer Service</v>
      </c>
      <c r="AD767" t="str">
        <f>VLOOKUP(A767,training_and_development!A767:E1156,4,0)</f>
        <v>External</v>
      </c>
      <c r="AE767" t="str">
        <f>VLOOKUP(A767,training_and_development!A767:F3764,5,0)</f>
        <v>Failed</v>
      </c>
      <c r="AF767" t="str">
        <f>VLOOKUP(A767,training_and_development!A766:G786,6,0)</f>
        <v>Greenestad</v>
      </c>
      <c r="AG767" t="str">
        <f>VLOOKUP(A767,training_and_development!A767:H775,7,0)</f>
        <v>Patrick Gray</v>
      </c>
      <c r="AH767">
        <f>VLOOKUP(A767,training_and_development!A767:H770,8,0)</f>
        <v>3</v>
      </c>
    </row>
    <row r="768" spans="1:34" x14ac:dyDescent="0.25">
      <c r="A768">
        <v>1767</v>
      </c>
      <c r="B768" t="s">
        <v>21039</v>
      </c>
      <c r="C768" s="1">
        <v>44967</v>
      </c>
      <c r="D768" s="8">
        <v>45047</v>
      </c>
      <c r="E768" t="s">
        <v>24</v>
      </c>
      <c r="F768" t="s">
        <v>2613</v>
      </c>
      <c r="G768" t="s">
        <v>26543</v>
      </c>
      <c r="H768" t="s">
        <v>73</v>
      </c>
      <c r="I768" t="s">
        <v>339</v>
      </c>
      <c r="J768" t="s">
        <v>28</v>
      </c>
      <c r="K768" t="s">
        <v>41</v>
      </c>
      <c r="L768" t="s">
        <v>50</v>
      </c>
      <c r="M768" t="s">
        <v>100</v>
      </c>
      <c r="N768" s="20" t="s">
        <v>2615</v>
      </c>
      <c r="O768" t="s">
        <v>28294</v>
      </c>
      <c r="P768" t="s">
        <v>62</v>
      </c>
      <c r="Q768" s="2">
        <v>35064</v>
      </c>
      <c r="R768" t="s">
        <v>33</v>
      </c>
      <c r="S768" t="s">
        <v>4</v>
      </c>
      <c r="T768" t="s">
        <v>35</v>
      </c>
      <c r="U768" s="3">
        <v>39000</v>
      </c>
      <c r="V768" t="s">
        <v>36</v>
      </c>
      <c r="W768" t="s">
        <v>79</v>
      </c>
      <c r="X768" t="s">
        <v>38</v>
      </c>
      <c r="Y768">
        <v>3</v>
      </c>
      <c r="Z768">
        <f>VLOOKUP(A768,Table3[],3,0)</f>
        <v>4</v>
      </c>
      <c r="AA768">
        <f>VLOOKUP(A768,'employee_engagement survey data'!A768:E1232,4,0)</f>
        <v>1</v>
      </c>
      <c r="AB768">
        <f>VLOOKUP(A768,'employee_engagement survey data'!A768:E1007,5,0)</f>
        <v>1</v>
      </c>
      <c r="AC768" t="str">
        <f>VLOOKUP(A768,training_and_development!A768:F805,3,0)</f>
        <v>Project Management</v>
      </c>
      <c r="AD768" t="str">
        <f>VLOOKUP(A768,training_and_development!A768:E1157,4,0)</f>
        <v>External</v>
      </c>
      <c r="AE768" t="str">
        <f>VLOOKUP(A768,training_and_development!A768:F3765,5,0)</f>
        <v>Completed</v>
      </c>
      <c r="AF768" t="str">
        <f>VLOOKUP(A768,training_and_development!A767:G787,6,0)</f>
        <v>Riverastad</v>
      </c>
      <c r="AG768" t="str">
        <f>VLOOKUP(A768,training_and_development!A768:H776,7,0)</f>
        <v>Scott Everett</v>
      </c>
      <c r="AH768">
        <f>VLOOKUP(A768,training_and_development!A768:H771,8,0)</f>
        <v>3</v>
      </c>
    </row>
    <row r="769" spans="1:34" x14ac:dyDescent="0.25">
      <c r="A769">
        <v>1768</v>
      </c>
      <c r="B769" t="s">
        <v>21040</v>
      </c>
      <c r="C769" s="1">
        <v>44847</v>
      </c>
      <c r="D769" s="8">
        <v>45048</v>
      </c>
      <c r="E769" t="s">
        <v>24</v>
      </c>
      <c r="F769" t="s">
        <v>2616</v>
      </c>
      <c r="G769" t="s">
        <v>26543</v>
      </c>
      <c r="H769" t="s">
        <v>87</v>
      </c>
      <c r="I769" t="s">
        <v>339</v>
      </c>
      <c r="J769" t="s">
        <v>28</v>
      </c>
      <c r="K769" t="s">
        <v>29</v>
      </c>
      <c r="L769" t="s">
        <v>30</v>
      </c>
      <c r="M769" t="s">
        <v>120</v>
      </c>
      <c r="N769" s="20" t="s">
        <v>2618</v>
      </c>
      <c r="O769" t="s">
        <v>28294</v>
      </c>
      <c r="P769" t="s">
        <v>43</v>
      </c>
      <c r="Q769" s="2">
        <v>28182</v>
      </c>
      <c r="R769" t="s">
        <v>33</v>
      </c>
      <c r="S769" t="s">
        <v>114</v>
      </c>
      <c r="T769" t="s">
        <v>35</v>
      </c>
      <c r="U769" s="3">
        <v>73245</v>
      </c>
      <c r="V769" t="s">
        <v>71</v>
      </c>
      <c r="W769" t="s">
        <v>65</v>
      </c>
      <c r="X769" t="s">
        <v>38</v>
      </c>
      <c r="Y769">
        <v>3</v>
      </c>
      <c r="Z769">
        <f>VLOOKUP(A769,Table3[],3,0)</f>
        <v>3</v>
      </c>
      <c r="AA769">
        <f>VLOOKUP(A769,'employee_engagement survey data'!A769:E1233,4,0)</f>
        <v>3</v>
      </c>
      <c r="AB769">
        <f>VLOOKUP(A769,'employee_engagement survey data'!A769:E1008,5,0)</f>
        <v>3</v>
      </c>
      <c r="AC769" t="str">
        <f>VLOOKUP(A769,training_and_development!A769:F806,3,0)</f>
        <v>Leadership Development</v>
      </c>
      <c r="AD769" t="str">
        <f>VLOOKUP(A769,training_and_development!A769:E1158,4,0)</f>
        <v>External</v>
      </c>
      <c r="AE769" t="str">
        <f>VLOOKUP(A769,training_and_development!A769:F3766,5,0)</f>
        <v>Completed</v>
      </c>
      <c r="AF769" t="str">
        <f>VLOOKUP(A769,training_and_development!A768:G788,6,0)</f>
        <v>Lake Tyler</v>
      </c>
      <c r="AG769" t="str">
        <f>VLOOKUP(A769,training_and_development!A769:H777,7,0)</f>
        <v>Amanda Nelson</v>
      </c>
      <c r="AH769">
        <f>VLOOKUP(A769,training_and_development!A769:H772,8,0)</f>
        <v>1</v>
      </c>
    </row>
    <row r="770" spans="1:34" x14ac:dyDescent="0.25">
      <c r="A770">
        <v>1769</v>
      </c>
      <c r="B770" t="s">
        <v>21041</v>
      </c>
      <c r="C770" s="1">
        <v>44992</v>
      </c>
      <c r="D770" s="8">
        <v>45043</v>
      </c>
      <c r="E770" t="s">
        <v>24</v>
      </c>
      <c r="F770" t="s">
        <v>2619</v>
      </c>
      <c r="G770" t="s">
        <v>26543</v>
      </c>
      <c r="H770" t="s">
        <v>49</v>
      </c>
      <c r="I770" t="s">
        <v>339</v>
      </c>
      <c r="J770" t="s">
        <v>28</v>
      </c>
      <c r="K770" t="s">
        <v>51</v>
      </c>
      <c r="L770" t="s">
        <v>30</v>
      </c>
      <c r="M770" t="s">
        <v>92</v>
      </c>
      <c r="N770" s="20" t="s">
        <v>2621</v>
      </c>
      <c r="O770" t="s">
        <v>28294</v>
      </c>
      <c r="P770" t="s">
        <v>83</v>
      </c>
      <c r="Q770" s="2">
        <v>27148</v>
      </c>
      <c r="R770" t="s">
        <v>33</v>
      </c>
      <c r="S770" t="s">
        <v>78</v>
      </c>
      <c r="T770" t="s">
        <v>45</v>
      </c>
      <c r="U770" s="3">
        <v>83360</v>
      </c>
      <c r="V770" t="s">
        <v>46</v>
      </c>
      <c r="W770" t="s">
        <v>37</v>
      </c>
      <c r="X770" t="s">
        <v>38</v>
      </c>
      <c r="Y770">
        <v>3</v>
      </c>
      <c r="Z770">
        <f>VLOOKUP(A770,Table3[],3,0)</f>
        <v>4</v>
      </c>
      <c r="AA770">
        <f>VLOOKUP(A770,'employee_engagement survey data'!A770:E1234,4,0)</f>
        <v>3</v>
      </c>
      <c r="AB770">
        <f>VLOOKUP(A770,'employee_engagement survey data'!A770:E1009,5,0)</f>
        <v>5</v>
      </c>
      <c r="AC770" t="str">
        <f>VLOOKUP(A770,training_and_development!A770:F807,3,0)</f>
        <v>Leadership Development</v>
      </c>
      <c r="AD770" t="str">
        <f>VLOOKUP(A770,training_and_development!A770:E1159,4,0)</f>
        <v>Internal</v>
      </c>
      <c r="AE770" t="str">
        <f>VLOOKUP(A770,training_and_development!A770:F3767,5,0)</f>
        <v>Completed</v>
      </c>
      <c r="AF770" t="str">
        <f>VLOOKUP(A770,training_and_development!A769:G789,6,0)</f>
        <v>New Jamesville</v>
      </c>
      <c r="AG770" t="str">
        <f>VLOOKUP(A770,training_and_development!A770:H778,7,0)</f>
        <v>Stephanie Good DVM</v>
      </c>
      <c r="AH770">
        <f>VLOOKUP(A770,training_and_development!A770:H773,8,0)</f>
        <v>1</v>
      </c>
    </row>
    <row r="771" spans="1:34" x14ac:dyDescent="0.25">
      <c r="A771">
        <v>1770</v>
      </c>
      <c r="B771" t="s">
        <v>21042</v>
      </c>
      <c r="C771" s="1">
        <v>43355</v>
      </c>
      <c r="D771" s="8" t="s">
        <v>16975</v>
      </c>
      <c r="E771" t="s">
        <v>24</v>
      </c>
      <c r="F771" t="s">
        <v>2622</v>
      </c>
      <c r="G771" t="s">
        <v>26543</v>
      </c>
      <c r="H771" t="s">
        <v>67</v>
      </c>
      <c r="I771" t="s">
        <v>339</v>
      </c>
      <c r="J771" t="s">
        <v>42</v>
      </c>
      <c r="K771" t="s">
        <v>41</v>
      </c>
      <c r="L771" t="s">
        <v>50</v>
      </c>
      <c r="M771" t="s">
        <v>31</v>
      </c>
      <c r="N771" s="20" t="s">
        <v>16975</v>
      </c>
      <c r="O771" t="s">
        <v>28294</v>
      </c>
      <c r="P771" t="s">
        <v>53</v>
      </c>
      <c r="Q771" s="2">
        <v>25997</v>
      </c>
      <c r="R771" t="s">
        <v>33</v>
      </c>
      <c r="S771" t="s">
        <v>126</v>
      </c>
      <c r="T771" t="s">
        <v>45</v>
      </c>
      <c r="U771" s="3">
        <v>2072</v>
      </c>
      <c r="V771" t="s">
        <v>46</v>
      </c>
      <c r="W771" t="s">
        <v>59</v>
      </c>
      <c r="X771" t="s">
        <v>38</v>
      </c>
      <c r="Y771">
        <v>3</v>
      </c>
      <c r="Z771">
        <f>VLOOKUP(A771,Table3[],3,0)</f>
        <v>1</v>
      </c>
      <c r="AA771">
        <f>VLOOKUP(A771,'employee_engagement survey data'!A771:E1235,4,0)</f>
        <v>3</v>
      </c>
      <c r="AB771">
        <f>VLOOKUP(A771,'employee_engagement survey data'!A771:E1010,5,0)</f>
        <v>5</v>
      </c>
      <c r="AC771" t="str">
        <f>VLOOKUP(A771,training_and_development!A771:F808,3,0)</f>
        <v>Customer Service</v>
      </c>
      <c r="AD771" t="str">
        <f>VLOOKUP(A771,training_and_development!A771:E1160,4,0)</f>
        <v>External</v>
      </c>
      <c r="AE771" t="str">
        <f>VLOOKUP(A771,training_and_development!A771:F3768,5,0)</f>
        <v>Failed</v>
      </c>
      <c r="AF771" t="str">
        <f>VLOOKUP(A771,training_and_development!A770:G790,6,0)</f>
        <v>West David</v>
      </c>
      <c r="AG771" t="str">
        <f>VLOOKUP(A771,training_and_development!A771:H779,7,0)</f>
        <v>Natalie Ross</v>
      </c>
      <c r="AH771">
        <f>VLOOKUP(A771,training_and_development!A771:H774,8,0)</f>
        <v>2</v>
      </c>
    </row>
    <row r="772" spans="1:34" x14ac:dyDescent="0.25">
      <c r="A772">
        <v>1771</v>
      </c>
      <c r="B772" t="s">
        <v>21043</v>
      </c>
      <c r="C772" s="1">
        <v>44009</v>
      </c>
      <c r="D772" s="8" t="s">
        <v>16975</v>
      </c>
      <c r="E772" t="s">
        <v>24</v>
      </c>
      <c r="F772" t="s">
        <v>2623</v>
      </c>
      <c r="G772" t="s">
        <v>26543</v>
      </c>
      <c r="H772" t="s">
        <v>26</v>
      </c>
      <c r="I772" t="s">
        <v>339</v>
      </c>
      <c r="J772" t="s">
        <v>42</v>
      </c>
      <c r="K772" t="s">
        <v>29</v>
      </c>
      <c r="L772" t="s">
        <v>42</v>
      </c>
      <c r="M772" t="s">
        <v>31</v>
      </c>
      <c r="N772" s="20" t="s">
        <v>16975</v>
      </c>
      <c r="O772" t="s">
        <v>28294</v>
      </c>
      <c r="P772" t="s">
        <v>169</v>
      </c>
      <c r="Q772" s="2">
        <v>18502</v>
      </c>
      <c r="R772" t="s">
        <v>33</v>
      </c>
      <c r="S772" t="s">
        <v>170</v>
      </c>
      <c r="T772" t="s">
        <v>45</v>
      </c>
      <c r="U772" s="3">
        <v>16902</v>
      </c>
      <c r="V772" t="s">
        <v>46</v>
      </c>
      <c r="W772" t="s">
        <v>37</v>
      </c>
      <c r="X772" t="s">
        <v>38</v>
      </c>
      <c r="Y772">
        <v>3</v>
      </c>
      <c r="Z772">
        <f>VLOOKUP(A772,Table3[],3,0)</f>
        <v>3</v>
      </c>
      <c r="AA772">
        <f>VLOOKUP(A772,'employee_engagement survey data'!A772:E1236,4,0)</f>
        <v>2</v>
      </c>
      <c r="AB772">
        <f>VLOOKUP(A772,'employee_engagement survey data'!A772:E1011,5,0)</f>
        <v>1</v>
      </c>
      <c r="AC772" t="str">
        <f>VLOOKUP(A772,training_and_development!A772:F809,3,0)</f>
        <v>Technical Skills</v>
      </c>
      <c r="AD772" t="str">
        <f>VLOOKUP(A772,training_and_development!A772:E1161,4,0)</f>
        <v>External</v>
      </c>
      <c r="AE772" t="str">
        <f>VLOOKUP(A772,training_and_development!A772:F3769,5,0)</f>
        <v>Failed</v>
      </c>
      <c r="AF772" t="str">
        <f>VLOOKUP(A772,training_and_development!A771:G791,6,0)</f>
        <v>New Kevinfurt</v>
      </c>
      <c r="AG772" t="str">
        <f>VLOOKUP(A772,training_and_development!A772:H780,7,0)</f>
        <v>Randy Wilson</v>
      </c>
      <c r="AH772">
        <f>VLOOKUP(A772,training_and_development!A772:H775,8,0)</f>
        <v>2</v>
      </c>
    </row>
    <row r="773" spans="1:34" x14ac:dyDescent="0.25">
      <c r="A773">
        <v>1772</v>
      </c>
      <c r="B773" t="s">
        <v>21044</v>
      </c>
      <c r="C773" s="1">
        <v>43462</v>
      </c>
      <c r="D773" s="8">
        <v>44589</v>
      </c>
      <c r="E773" t="s">
        <v>24</v>
      </c>
      <c r="F773" t="s">
        <v>2624</v>
      </c>
      <c r="G773" t="s">
        <v>26543</v>
      </c>
      <c r="H773" t="s">
        <v>96</v>
      </c>
      <c r="I773" t="s">
        <v>339</v>
      </c>
      <c r="J773" t="s">
        <v>28</v>
      </c>
      <c r="K773" t="s">
        <v>41</v>
      </c>
      <c r="L773" t="s">
        <v>42</v>
      </c>
      <c r="M773" t="s">
        <v>92</v>
      </c>
      <c r="N773" s="20" t="s">
        <v>2626</v>
      </c>
      <c r="O773" t="s">
        <v>28294</v>
      </c>
      <c r="P773" t="s">
        <v>62</v>
      </c>
      <c r="Q773" s="2">
        <v>19903</v>
      </c>
      <c r="R773" t="s">
        <v>33</v>
      </c>
      <c r="S773" t="s">
        <v>64</v>
      </c>
      <c r="T773" t="s">
        <v>45</v>
      </c>
      <c r="U773" s="3">
        <v>70792</v>
      </c>
      <c r="V773" t="s">
        <v>94</v>
      </c>
      <c r="W773" t="s">
        <v>37</v>
      </c>
      <c r="X773" t="s">
        <v>38</v>
      </c>
      <c r="Y773">
        <v>3</v>
      </c>
      <c r="Z773">
        <f>VLOOKUP(A773,Table3[],3,0)</f>
        <v>3</v>
      </c>
      <c r="AA773">
        <f>VLOOKUP(A773,'employee_engagement survey data'!A773:E1237,4,0)</f>
        <v>4</v>
      </c>
      <c r="AB773">
        <f>VLOOKUP(A773,'employee_engagement survey data'!A773:E1012,5,0)</f>
        <v>5</v>
      </c>
      <c r="AC773" t="str">
        <f>VLOOKUP(A773,training_and_development!A773:F810,3,0)</f>
        <v>Technical Skills</v>
      </c>
      <c r="AD773" t="str">
        <f>VLOOKUP(A773,training_and_development!A773:E1162,4,0)</f>
        <v>External</v>
      </c>
      <c r="AE773" t="str">
        <f>VLOOKUP(A773,training_and_development!A773:F3770,5,0)</f>
        <v>Completed</v>
      </c>
      <c r="AF773" t="str">
        <f>VLOOKUP(A773,training_and_development!A772:G792,6,0)</f>
        <v>Port Paul</v>
      </c>
      <c r="AG773" t="str">
        <f>VLOOKUP(A773,training_and_development!A773:H781,7,0)</f>
        <v>Lydia Campbell</v>
      </c>
      <c r="AH773">
        <f>VLOOKUP(A773,training_and_development!A773:H776,8,0)</f>
        <v>2</v>
      </c>
    </row>
    <row r="774" spans="1:34" x14ac:dyDescent="0.25">
      <c r="A774">
        <v>1773</v>
      </c>
      <c r="B774" t="s">
        <v>21045</v>
      </c>
      <c r="C774" s="1">
        <v>44216</v>
      </c>
      <c r="D774" s="8">
        <v>44993</v>
      </c>
      <c r="E774" t="s">
        <v>24</v>
      </c>
      <c r="F774" t="s">
        <v>2627</v>
      </c>
      <c r="G774" t="s">
        <v>26543</v>
      </c>
      <c r="H774" t="s">
        <v>40</v>
      </c>
      <c r="I774" t="s">
        <v>339</v>
      </c>
      <c r="J774" t="s">
        <v>42</v>
      </c>
      <c r="K774" t="s">
        <v>51</v>
      </c>
      <c r="L774" t="s">
        <v>30</v>
      </c>
      <c r="M774" t="s">
        <v>100</v>
      </c>
      <c r="N774" s="20" t="s">
        <v>2629</v>
      </c>
      <c r="O774" t="s">
        <v>28294</v>
      </c>
      <c r="P774" t="s">
        <v>76</v>
      </c>
      <c r="Q774" s="2">
        <v>15422</v>
      </c>
      <c r="R774" t="s">
        <v>33</v>
      </c>
      <c r="S774" t="s">
        <v>288</v>
      </c>
      <c r="T774" t="s">
        <v>45</v>
      </c>
      <c r="U774" s="3">
        <v>25699</v>
      </c>
      <c r="V774" t="s">
        <v>71</v>
      </c>
      <c r="W774" t="s">
        <v>65</v>
      </c>
      <c r="X774" t="s">
        <v>38</v>
      </c>
      <c r="Y774">
        <v>3</v>
      </c>
      <c r="Z774">
        <f>VLOOKUP(A774,Table3[],3,0)</f>
        <v>5</v>
      </c>
      <c r="AA774">
        <f>VLOOKUP(A774,'employee_engagement survey data'!A774:E1238,4,0)</f>
        <v>5</v>
      </c>
      <c r="AB774">
        <f>VLOOKUP(A774,'employee_engagement survey data'!A774:E1013,5,0)</f>
        <v>2</v>
      </c>
      <c r="AC774" t="str">
        <f>VLOOKUP(A774,training_and_development!A774:F811,3,0)</f>
        <v>Leadership Development</v>
      </c>
      <c r="AD774" t="str">
        <f>VLOOKUP(A774,training_and_development!A774:E1163,4,0)</f>
        <v>Internal</v>
      </c>
      <c r="AE774" t="str">
        <f>VLOOKUP(A774,training_and_development!A774:F3771,5,0)</f>
        <v>Completed</v>
      </c>
      <c r="AF774" t="str">
        <f>VLOOKUP(A774,training_and_development!A773:G793,6,0)</f>
        <v>Moorechester</v>
      </c>
      <c r="AG774" t="str">
        <f>VLOOKUP(A774,training_and_development!A774:H782,7,0)</f>
        <v>Aaron Hubbard</v>
      </c>
      <c r="AH774">
        <f>VLOOKUP(A774,training_and_development!A774:H777,8,0)</f>
        <v>2</v>
      </c>
    </row>
    <row r="775" spans="1:34" x14ac:dyDescent="0.25">
      <c r="A775">
        <v>1774</v>
      </c>
      <c r="B775" t="s">
        <v>21046</v>
      </c>
      <c r="C775" s="1">
        <v>43722</v>
      </c>
      <c r="D775" s="8">
        <v>44963</v>
      </c>
      <c r="E775" t="s">
        <v>24</v>
      </c>
      <c r="F775" t="s">
        <v>2630</v>
      </c>
      <c r="G775" t="s">
        <v>26543</v>
      </c>
      <c r="H775" t="s">
        <v>99</v>
      </c>
      <c r="I775" t="s">
        <v>339</v>
      </c>
      <c r="J775" t="s">
        <v>50</v>
      </c>
      <c r="K775" t="s">
        <v>51</v>
      </c>
      <c r="L775" t="s">
        <v>42</v>
      </c>
      <c r="M775" t="s">
        <v>74</v>
      </c>
      <c r="N775" s="20" t="s">
        <v>2632</v>
      </c>
      <c r="O775" t="s">
        <v>28294</v>
      </c>
      <c r="P775" t="s">
        <v>68</v>
      </c>
      <c r="Q775" s="2">
        <v>32775</v>
      </c>
      <c r="R775" t="s">
        <v>33</v>
      </c>
      <c r="S775" t="s">
        <v>78</v>
      </c>
      <c r="T775" t="s">
        <v>35</v>
      </c>
      <c r="U775" s="3">
        <v>96290</v>
      </c>
      <c r="V775" t="s">
        <v>94</v>
      </c>
      <c r="W775" t="s">
        <v>37</v>
      </c>
      <c r="X775" t="s">
        <v>38</v>
      </c>
      <c r="Y775">
        <v>3</v>
      </c>
      <c r="Z775">
        <f>VLOOKUP(A775,Table3[],3,0)</f>
        <v>1</v>
      </c>
      <c r="AA775">
        <f>VLOOKUP(A775,'employee_engagement survey data'!A775:E1239,4,0)</f>
        <v>1</v>
      </c>
      <c r="AB775">
        <f>VLOOKUP(A775,'employee_engagement survey data'!A775:E1014,5,0)</f>
        <v>2</v>
      </c>
      <c r="AC775" t="str">
        <f>VLOOKUP(A775,training_and_development!A775:F812,3,0)</f>
        <v>Customer Service</v>
      </c>
      <c r="AD775" t="str">
        <f>VLOOKUP(A775,training_and_development!A775:E1164,4,0)</f>
        <v>External</v>
      </c>
      <c r="AE775" t="str">
        <f>VLOOKUP(A775,training_and_development!A775:F3772,5,0)</f>
        <v>Failed</v>
      </c>
      <c r="AF775" t="str">
        <f>VLOOKUP(A775,training_and_development!A774:G794,6,0)</f>
        <v>Johnhaven</v>
      </c>
      <c r="AG775" t="str">
        <f>VLOOKUP(A775,training_and_development!A775:H783,7,0)</f>
        <v>Jacob Wilson</v>
      </c>
      <c r="AH775">
        <f>VLOOKUP(A775,training_and_development!A775:H778,8,0)</f>
        <v>5</v>
      </c>
    </row>
    <row r="776" spans="1:34" x14ac:dyDescent="0.25">
      <c r="A776">
        <v>1775</v>
      </c>
      <c r="B776" t="s">
        <v>21047</v>
      </c>
      <c r="C776" s="1">
        <v>43379</v>
      </c>
      <c r="D776" s="8">
        <v>43811</v>
      </c>
      <c r="E776" t="s">
        <v>24</v>
      </c>
      <c r="F776" t="s">
        <v>2633</v>
      </c>
      <c r="G776" t="s">
        <v>26543</v>
      </c>
      <c r="H776" t="s">
        <v>61</v>
      </c>
      <c r="I776" t="s">
        <v>946</v>
      </c>
      <c r="J776" t="s">
        <v>28</v>
      </c>
      <c r="K776" t="s">
        <v>41</v>
      </c>
      <c r="L776" t="s">
        <v>50</v>
      </c>
      <c r="M776" t="s">
        <v>74</v>
      </c>
      <c r="N776" s="20" t="s">
        <v>2635</v>
      </c>
      <c r="O776" t="s">
        <v>28294</v>
      </c>
      <c r="P776" t="s">
        <v>83</v>
      </c>
      <c r="Q776" s="2">
        <v>35561</v>
      </c>
      <c r="R776" t="s">
        <v>33</v>
      </c>
      <c r="S776" t="s">
        <v>85</v>
      </c>
      <c r="T776" t="s">
        <v>45</v>
      </c>
      <c r="U776" s="3">
        <v>23434</v>
      </c>
      <c r="V776" t="s">
        <v>71</v>
      </c>
      <c r="W776" t="s">
        <v>59</v>
      </c>
      <c r="X776" t="s">
        <v>38</v>
      </c>
      <c r="Y776">
        <v>3</v>
      </c>
      <c r="Z776">
        <f>VLOOKUP(A776,Table3[],3,0)</f>
        <v>4</v>
      </c>
      <c r="AA776">
        <f>VLOOKUP(A776,'employee_engagement survey data'!A776:E1240,4,0)</f>
        <v>2</v>
      </c>
      <c r="AB776">
        <f>VLOOKUP(A776,'employee_engagement survey data'!A776:E1015,5,0)</f>
        <v>3</v>
      </c>
      <c r="AC776" t="str">
        <f>VLOOKUP(A776,training_and_development!A776:F813,3,0)</f>
        <v>Project Management</v>
      </c>
      <c r="AD776" t="str">
        <f>VLOOKUP(A776,training_and_development!A776:E1165,4,0)</f>
        <v>Internal</v>
      </c>
      <c r="AE776" t="str">
        <f>VLOOKUP(A776,training_and_development!A776:F3773,5,0)</f>
        <v>Failed</v>
      </c>
      <c r="AF776" t="str">
        <f>VLOOKUP(A776,training_and_development!A775:G795,6,0)</f>
        <v>Port David</v>
      </c>
      <c r="AG776" t="str">
        <f>VLOOKUP(A776,training_and_development!A776:H784,7,0)</f>
        <v>Brianna Williams</v>
      </c>
      <c r="AH776">
        <f>VLOOKUP(A776,training_and_development!A776:H779,8,0)</f>
        <v>4</v>
      </c>
    </row>
    <row r="777" spans="1:34" x14ac:dyDescent="0.25">
      <c r="A777">
        <v>1776</v>
      </c>
      <c r="B777" t="s">
        <v>21048</v>
      </c>
      <c r="C777" s="1">
        <v>44411</v>
      </c>
      <c r="D777" s="8">
        <v>44866</v>
      </c>
      <c r="E777" t="s">
        <v>24</v>
      </c>
      <c r="F777" t="s">
        <v>2636</v>
      </c>
      <c r="G777" t="s">
        <v>26543</v>
      </c>
      <c r="H777" t="s">
        <v>116</v>
      </c>
      <c r="I777" t="s">
        <v>339</v>
      </c>
      <c r="J777" t="s">
        <v>50</v>
      </c>
      <c r="K777" t="s">
        <v>29</v>
      </c>
      <c r="L777" t="s">
        <v>30</v>
      </c>
      <c r="M777" t="s">
        <v>100</v>
      </c>
      <c r="N777" s="20" t="s">
        <v>2638</v>
      </c>
      <c r="O777" t="s">
        <v>28294</v>
      </c>
      <c r="P777" t="s">
        <v>122</v>
      </c>
      <c r="Q777" s="2">
        <v>20159</v>
      </c>
      <c r="R777" t="s">
        <v>33</v>
      </c>
      <c r="S777" t="s">
        <v>85</v>
      </c>
      <c r="T777" t="s">
        <v>45</v>
      </c>
      <c r="U777" s="3">
        <v>49243</v>
      </c>
      <c r="V777" t="s">
        <v>94</v>
      </c>
      <c r="W777" t="s">
        <v>79</v>
      </c>
      <c r="X777" t="s">
        <v>38</v>
      </c>
      <c r="Y777">
        <v>3</v>
      </c>
      <c r="Z777">
        <f>VLOOKUP(A777,Table3[],3,0)</f>
        <v>3</v>
      </c>
      <c r="AA777">
        <f>VLOOKUP(A777,'employee_engagement survey data'!A777:E1241,4,0)</f>
        <v>2</v>
      </c>
      <c r="AB777">
        <f>VLOOKUP(A777,'employee_engagement survey data'!A777:E1016,5,0)</f>
        <v>3</v>
      </c>
      <c r="AC777" t="str">
        <f>VLOOKUP(A777,training_and_development!A777:F814,3,0)</f>
        <v>Project Management</v>
      </c>
      <c r="AD777" t="str">
        <f>VLOOKUP(A777,training_and_development!A777:E1166,4,0)</f>
        <v>Internal</v>
      </c>
      <c r="AE777" t="str">
        <f>VLOOKUP(A777,training_and_development!A777:F3774,5,0)</f>
        <v>Failed</v>
      </c>
      <c r="AF777" t="str">
        <f>VLOOKUP(A777,training_and_development!A776:G796,6,0)</f>
        <v>South Madison</v>
      </c>
      <c r="AG777" t="str">
        <f>VLOOKUP(A777,training_and_development!A777:H785,7,0)</f>
        <v>Roy Johnson</v>
      </c>
      <c r="AH777">
        <f>VLOOKUP(A777,training_and_development!A777:H780,8,0)</f>
        <v>2</v>
      </c>
    </row>
    <row r="778" spans="1:34" x14ac:dyDescent="0.25">
      <c r="A778">
        <v>1777</v>
      </c>
      <c r="B778" t="s">
        <v>21049</v>
      </c>
      <c r="C778" s="1">
        <v>43651</v>
      </c>
      <c r="D778" s="8">
        <v>44342</v>
      </c>
      <c r="E778" t="s">
        <v>24</v>
      </c>
      <c r="F778" t="s">
        <v>2639</v>
      </c>
      <c r="G778" t="s">
        <v>26543</v>
      </c>
      <c r="H778" t="s">
        <v>73</v>
      </c>
      <c r="I778" t="s">
        <v>946</v>
      </c>
      <c r="J778" t="s">
        <v>50</v>
      </c>
      <c r="K778" t="s">
        <v>51</v>
      </c>
      <c r="L778" t="s">
        <v>30</v>
      </c>
      <c r="M778" t="s">
        <v>74</v>
      </c>
      <c r="N778" s="20" t="s">
        <v>2641</v>
      </c>
      <c r="O778" t="s">
        <v>28294</v>
      </c>
      <c r="P778" t="s">
        <v>105</v>
      </c>
      <c r="Q778" s="2">
        <v>22761</v>
      </c>
      <c r="R778" t="s">
        <v>33</v>
      </c>
      <c r="S778" t="s">
        <v>107</v>
      </c>
      <c r="T778" t="s">
        <v>35</v>
      </c>
      <c r="U778" s="3">
        <v>64893</v>
      </c>
      <c r="V778" t="s">
        <v>46</v>
      </c>
      <c r="W778" t="s">
        <v>59</v>
      </c>
      <c r="X778" t="s">
        <v>38</v>
      </c>
      <c r="Y778">
        <v>3</v>
      </c>
      <c r="Z778">
        <f>VLOOKUP(A778,Table3[],3,0)</f>
        <v>1</v>
      </c>
      <c r="AA778">
        <f>VLOOKUP(A778,'employee_engagement survey data'!A778:E1242,4,0)</f>
        <v>3</v>
      </c>
      <c r="AB778">
        <f>VLOOKUP(A778,'employee_engagement survey data'!A778:E1017,5,0)</f>
        <v>1</v>
      </c>
      <c r="AC778" t="str">
        <f>VLOOKUP(A778,training_and_development!A778:F815,3,0)</f>
        <v>Customer Service</v>
      </c>
      <c r="AD778" t="str">
        <f>VLOOKUP(A778,training_and_development!A778:E1167,4,0)</f>
        <v>External</v>
      </c>
      <c r="AE778" t="str">
        <f>VLOOKUP(A778,training_and_development!A778:F3775,5,0)</f>
        <v>Failed</v>
      </c>
      <c r="AF778" t="str">
        <f>VLOOKUP(A778,training_and_development!A777:G797,6,0)</f>
        <v>Greenehaven</v>
      </c>
      <c r="AG778" t="str">
        <f>VLOOKUP(A778,training_and_development!A778:H786,7,0)</f>
        <v>Daniel Barton</v>
      </c>
      <c r="AH778">
        <f>VLOOKUP(A778,training_and_development!A778:H781,8,0)</f>
        <v>3</v>
      </c>
    </row>
    <row r="779" spans="1:34" x14ac:dyDescent="0.25">
      <c r="A779">
        <v>1778</v>
      </c>
      <c r="B779" t="s">
        <v>21050</v>
      </c>
      <c r="C779" s="1">
        <v>43580</v>
      </c>
      <c r="D779" s="8" t="s">
        <v>16975</v>
      </c>
      <c r="E779" t="s">
        <v>24</v>
      </c>
      <c r="F779" t="s">
        <v>2642</v>
      </c>
      <c r="G779" t="s">
        <v>26543</v>
      </c>
      <c r="H779" t="s">
        <v>87</v>
      </c>
      <c r="I779" t="s">
        <v>339</v>
      </c>
      <c r="J779" t="s">
        <v>50</v>
      </c>
      <c r="K779" t="s">
        <v>51</v>
      </c>
      <c r="L779" t="s">
        <v>50</v>
      </c>
      <c r="M779" t="s">
        <v>31</v>
      </c>
      <c r="N779" s="20" t="s">
        <v>16975</v>
      </c>
      <c r="O779" t="s">
        <v>28294</v>
      </c>
      <c r="P779" t="s">
        <v>62</v>
      </c>
      <c r="Q779" s="2">
        <v>18036</v>
      </c>
      <c r="R779" t="s">
        <v>33</v>
      </c>
      <c r="S779" t="s">
        <v>144</v>
      </c>
      <c r="T779" t="s">
        <v>35</v>
      </c>
      <c r="U779" s="3">
        <v>91836</v>
      </c>
      <c r="V779" t="s">
        <v>58</v>
      </c>
      <c r="W779" t="s">
        <v>37</v>
      </c>
      <c r="X779" t="s">
        <v>38</v>
      </c>
      <c r="Y779">
        <v>3</v>
      </c>
      <c r="Z779">
        <f>VLOOKUP(A779,Table3[],3,0)</f>
        <v>3</v>
      </c>
      <c r="AA779">
        <f>VLOOKUP(A779,'employee_engagement survey data'!A779:E1243,4,0)</f>
        <v>5</v>
      </c>
      <c r="AB779">
        <f>VLOOKUP(A779,'employee_engagement survey data'!A779:E1018,5,0)</f>
        <v>4</v>
      </c>
      <c r="AC779" t="str">
        <f>VLOOKUP(A779,training_and_development!A779:F816,3,0)</f>
        <v>Project Management</v>
      </c>
      <c r="AD779" t="str">
        <f>VLOOKUP(A779,training_and_development!A779:E1168,4,0)</f>
        <v>External</v>
      </c>
      <c r="AE779" t="str">
        <f>VLOOKUP(A779,training_and_development!A779:F3776,5,0)</f>
        <v>Completed</v>
      </c>
      <c r="AF779" t="str">
        <f>VLOOKUP(A779,training_and_development!A778:G798,6,0)</f>
        <v>Lake James</v>
      </c>
      <c r="AG779" t="str">
        <f>VLOOKUP(A779,training_and_development!A779:H787,7,0)</f>
        <v>Holly Roth</v>
      </c>
      <c r="AH779">
        <f>VLOOKUP(A779,training_and_development!A779:H782,8,0)</f>
        <v>3</v>
      </c>
    </row>
    <row r="780" spans="1:34" x14ac:dyDescent="0.25">
      <c r="A780">
        <v>1779</v>
      </c>
      <c r="B780" t="s">
        <v>21051</v>
      </c>
      <c r="C780" s="1">
        <v>45122</v>
      </c>
      <c r="D780" s="8" t="s">
        <v>16975</v>
      </c>
      <c r="E780" t="s">
        <v>24</v>
      </c>
      <c r="F780" t="s">
        <v>2643</v>
      </c>
      <c r="G780" t="s">
        <v>26543</v>
      </c>
      <c r="H780" t="s">
        <v>49</v>
      </c>
      <c r="I780" t="s">
        <v>339</v>
      </c>
      <c r="J780" t="s">
        <v>50</v>
      </c>
      <c r="K780" t="s">
        <v>41</v>
      </c>
      <c r="L780" t="s">
        <v>30</v>
      </c>
      <c r="M780" t="s">
        <v>31</v>
      </c>
      <c r="N780" s="20" t="s">
        <v>16975</v>
      </c>
      <c r="O780" t="s">
        <v>28294</v>
      </c>
      <c r="P780" t="s">
        <v>122</v>
      </c>
      <c r="Q780" s="2">
        <v>22405</v>
      </c>
      <c r="R780" t="s">
        <v>33</v>
      </c>
      <c r="S780" t="s">
        <v>126</v>
      </c>
      <c r="T780" t="s">
        <v>35</v>
      </c>
      <c r="U780" s="3">
        <v>85791</v>
      </c>
      <c r="V780" t="s">
        <v>58</v>
      </c>
      <c r="W780" t="s">
        <v>65</v>
      </c>
      <c r="X780" t="s">
        <v>38</v>
      </c>
      <c r="Y780">
        <v>3</v>
      </c>
      <c r="Z780">
        <f>VLOOKUP(A780,Table3[],3,0)</f>
        <v>5</v>
      </c>
      <c r="AA780">
        <f>VLOOKUP(A780,'employee_engagement survey data'!A780:E1244,4,0)</f>
        <v>3</v>
      </c>
      <c r="AB780">
        <f>VLOOKUP(A780,'employee_engagement survey data'!A780:E1019,5,0)</f>
        <v>4</v>
      </c>
      <c r="AC780" t="str">
        <f>VLOOKUP(A780,training_and_development!A780:F817,3,0)</f>
        <v>Project Management</v>
      </c>
      <c r="AD780" t="str">
        <f>VLOOKUP(A780,training_and_development!A780:E1169,4,0)</f>
        <v>Internal</v>
      </c>
      <c r="AE780" t="str">
        <f>VLOOKUP(A780,training_and_development!A780:F3777,5,0)</f>
        <v>Completed</v>
      </c>
      <c r="AF780" t="str">
        <f>VLOOKUP(A780,training_and_development!A779:G799,6,0)</f>
        <v>Lake Donna</v>
      </c>
      <c r="AG780" t="str">
        <f>VLOOKUP(A780,training_and_development!A780:H788,7,0)</f>
        <v>Gabriela Rodriguez</v>
      </c>
      <c r="AH780">
        <f>VLOOKUP(A780,training_and_development!A780:H783,8,0)</f>
        <v>3</v>
      </c>
    </row>
    <row r="781" spans="1:34" x14ac:dyDescent="0.25">
      <c r="A781">
        <v>1780</v>
      </c>
      <c r="B781" t="s">
        <v>21052</v>
      </c>
      <c r="C781" s="1">
        <v>44905</v>
      </c>
      <c r="D781" s="8">
        <v>44968</v>
      </c>
      <c r="E781" t="s">
        <v>24</v>
      </c>
      <c r="F781" t="s">
        <v>2644</v>
      </c>
      <c r="G781" t="s">
        <v>26543</v>
      </c>
      <c r="H781" t="s">
        <v>67</v>
      </c>
      <c r="I781" t="s">
        <v>339</v>
      </c>
      <c r="J781" t="s">
        <v>28</v>
      </c>
      <c r="K781" t="s">
        <v>29</v>
      </c>
      <c r="L781" t="s">
        <v>30</v>
      </c>
      <c r="M781" t="s">
        <v>100</v>
      </c>
      <c r="N781" s="20" t="s">
        <v>2646</v>
      </c>
      <c r="O781" t="s">
        <v>28294</v>
      </c>
      <c r="P781" t="s">
        <v>68</v>
      </c>
      <c r="Q781" s="2">
        <v>34161</v>
      </c>
      <c r="R781" t="s">
        <v>33</v>
      </c>
      <c r="S781" t="s">
        <v>85</v>
      </c>
      <c r="T781" t="s">
        <v>35</v>
      </c>
      <c r="U781" s="3">
        <v>17208</v>
      </c>
      <c r="V781" t="s">
        <v>46</v>
      </c>
      <c r="W781" t="s">
        <v>37</v>
      </c>
      <c r="X781" t="s">
        <v>38</v>
      </c>
      <c r="Y781">
        <v>3</v>
      </c>
      <c r="Z781">
        <f>VLOOKUP(A781,Table3[],3,0)</f>
        <v>2</v>
      </c>
      <c r="AA781">
        <f>VLOOKUP(A781,'employee_engagement survey data'!A781:E1245,4,0)</f>
        <v>3</v>
      </c>
      <c r="AB781">
        <f>VLOOKUP(A781,'employee_engagement survey data'!A781:E1020,5,0)</f>
        <v>2</v>
      </c>
      <c r="AC781" t="str">
        <f>VLOOKUP(A781,training_and_development!A781:F818,3,0)</f>
        <v>Technical Skills</v>
      </c>
      <c r="AD781" t="str">
        <f>VLOOKUP(A781,training_and_development!A781:E1170,4,0)</f>
        <v>External</v>
      </c>
      <c r="AE781" t="str">
        <f>VLOOKUP(A781,training_and_development!A781:F3778,5,0)</f>
        <v>Completed</v>
      </c>
      <c r="AF781" t="str">
        <f>VLOOKUP(A781,training_and_development!A780:G800,6,0)</f>
        <v>Brooksport</v>
      </c>
      <c r="AG781" t="str">
        <f>VLOOKUP(A781,training_and_development!A781:H789,7,0)</f>
        <v>Brandy Conway</v>
      </c>
      <c r="AH781">
        <f>VLOOKUP(A781,training_and_development!A781:H784,8,0)</f>
        <v>2</v>
      </c>
    </row>
    <row r="782" spans="1:34" x14ac:dyDescent="0.25">
      <c r="A782">
        <v>1781</v>
      </c>
      <c r="B782" t="s">
        <v>21053</v>
      </c>
      <c r="C782" s="1">
        <v>43587</v>
      </c>
      <c r="D782" s="8" t="s">
        <v>16975</v>
      </c>
      <c r="E782" t="s">
        <v>24</v>
      </c>
      <c r="F782" t="s">
        <v>2647</v>
      </c>
      <c r="G782" t="s">
        <v>26543</v>
      </c>
      <c r="H782" t="s">
        <v>26</v>
      </c>
      <c r="I782" t="s">
        <v>339</v>
      </c>
      <c r="J782" t="s">
        <v>28</v>
      </c>
      <c r="K782" t="s">
        <v>41</v>
      </c>
      <c r="L782" t="s">
        <v>42</v>
      </c>
      <c r="M782" t="s">
        <v>31</v>
      </c>
      <c r="N782" s="20" t="s">
        <v>16975</v>
      </c>
      <c r="O782" t="s">
        <v>28294</v>
      </c>
      <c r="P782" t="s">
        <v>53</v>
      </c>
      <c r="Q782" s="2">
        <v>30661</v>
      </c>
      <c r="R782" t="s">
        <v>33</v>
      </c>
      <c r="S782" t="s">
        <v>4</v>
      </c>
      <c r="T782" t="s">
        <v>35</v>
      </c>
      <c r="U782" s="3">
        <v>88454</v>
      </c>
      <c r="V782" t="s">
        <v>36</v>
      </c>
      <c r="W782" t="s">
        <v>79</v>
      </c>
      <c r="X782" t="s">
        <v>38</v>
      </c>
      <c r="Y782">
        <v>3</v>
      </c>
      <c r="Z782">
        <f>VLOOKUP(A782,Table3[],3,0)</f>
        <v>2</v>
      </c>
      <c r="AA782">
        <f>VLOOKUP(A782,'employee_engagement survey data'!A782:E1246,4,0)</f>
        <v>2</v>
      </c>
      <c r="AB782">
        <f>VLOOKUP(A782,'employee_engagement survey data'!A782:E1021,5,0)</f>
        <v>4</v>
      </c>
      <c r="AC782" t="str">
        <f>VLOOKUP(A782,training_and_development!A782:F819,3,0)</f>
        <v>Technical Skills</v>
      </c>
      <c r="AD782" t="str">
        <f>VLOOKUP(A782,training_and_development!A782:E1171,4,0)</f>
        <v>External</v>
      </c>
      <c r="AE782" t="str">
        <f>VLOOKUP(A782,training_and_development!A782:F3779,5,0)</f>
        <v>Failed</v>
      </c>
      <c r="AF782" t="str">
        <f>VLOOKUP(A782,training_and_development!A781:G801,6,0)</f>
        <v>Carlahaven</v>
      </c>
      <c r="AG782" t="str">
        <f>VLOOKUP(A782,training_and_development!A782:H790,7,0)</f>
        <v>Frank Perez</v>
      </c>
      <c r="AH782">
        <f>VLOOKUP(A782,training_and_development!A782:H785,8,0)</f>
        <v>4</v>
      </c>
    </row>
    <row r="783" spans="1:34" x14ac:dyDescent="0.25">
      <c r="A783">
        <v>1782</v>
      </c>
      <c r="B783" t="s">
        <v>21054</v>
      </c>
      <c r="C783" s="1">
        <v>43478</v>
      </c>
      <c r="D783" s="8">
        <v>45109</v>
      </c>
      <c r="E783" t="s">
        <v>332</v>
      </c>
      <c r="F783" t="s">
        <v>2648</v>
      </c>
      <c r="G783" t="s">
        <v>26543</v>
      </c>
      <c r="H783" t="s">
        <v>87</v>
      </c>
      <c r="I783" t="s">
        <v>339</v>
      </c>
      <c r="J783" t="s">
        <v>28</v>
      </c>
      <c r="K783" t="s">
        <v>41</v>
      </c>
      <c r="L783" t="s">
        <v>30</v>
      </c>
      <c r="M783" t="s">
        <v>100</v>
      </c>
      <c r="N783" s="20" t="s">
        <v>2650</v>
      </c>
      <c r="O783" t="s">
        <v>28294</v>
      </c>
      <c r="P783" t="s">
        <v>68</v>
      </c>
      <c r="Q783" s="2">
        <v>18544</v>
      </c>
      <c r="R783" t="s">
        <v>33</v>
      </c>
      <c r="S783" t="s">
        <v>194</v>
      </c>
      <c r="T783" t="s">
        <v>35</v>
      </c>
      <c r="U783" s="3">
        <v>69805</v>
      </c>
      <c r="V783" t="s">
        <v>58</v>
      </c>
      <c r="W783" t="s">
        <v>65</v>
      </c>
      <c r="X783" t="s">
        <v>38</v>
      </c>
      <c r="Y783">
        <v>3</v>
      </c>
      <c r="Z783">
        <f>VLOOKUP(A783,Table3[],3,0)</f>
        <v>3</v>
      </c>
      <c r="AA783">
        <f>VLOOKUP(A783,'employee_engagement survey data'!A783:E1247,4,0)</f>
        <v>4</v>
      </c>
      <c r="AB783">
        <f>VLOOKUP(A783,'employee_engagement survey data'!A783:E1022,5,0)</f>
        <v>1</v>
      </c>
      <c r="AC783" t="str">
        <f>VLOOKUP(A783,training_and_development!A783:F820,3,0)</f>
        <v>Communication Skills</v>
      </c>
      <c r="AD783" t="str">
        <f>VLOOKUP(A783,training_and_development!A783:E1172,4,0)</f>
        <v>Internal</v>
      </c>
      <c r="AE783" t="str">
        <f>VLOOKUP(A783,training_and_development!A783:F3780,5,0)</f>
        <v>Completed</v>
      </c>
      <c r="AF783" t="str">
        <f>VLOOKUP(A783,training_and_development!A782:G802,6,0)</f>
        <v>Bullockton</v>
      </c>
      <c r="AG783" t="str">
        <f>VLOOKUP(A783,training_and_development!A783:H791,7,0)</f>
        <v>Ashley Rodriguez</v>
      </c>
      <c r="AH783">
        <f>VLOOKUP(A783,training_and_development!A783:H786,8,0)</f>
        <v>3</v>
      </c>
    </row>
    <row r="784" spans="1:34" x14ac:dyDescent="0.25">
      <c r="A784">
        <v>1783</v>
      </c>
      <c r="B784" t="s">
        <v>21055</v>
      </c>
      <c r="C784" s="1">
        <v>44356</v>
      </c>
      <c r="D784" s="8" t="s">
        <v>16975</v>
      </c>
      <c r="E784" t="s">
        <v>24</v>
      </c>
      <c r="F784" t="s">
        <v>2651</v>
      </c>
      <c r="G784" t="s">
        <v>26543</v>
      </c>
      <c r="H784" t="s">
        <v>116</v>
      </c>
      <c r="I784" t="s">
        <v>339</v>
      </c>
      <c r="J784" t="s">
        <v>42</v>
      </c>
      <c r="K784" t="s">
        <v>29</v>
      </c>
      <c r="L784" t="s">
        <v>42</v>
      </c>
      <c r="M784" t="s">
        <v>31</v>
      </c>
      <c r="N784" s="20" t="s">
        <v>16975</v>
      </c>
      <c r="O784" t="s">
        <v>28294</v>
      </c>
      <c r="P784" t="s">
        <v>62</v>
      </c>
      <c r="Q784" s="2">
        <v>29927</v>
      </c>
      <c r="R784" t="s">
        <v>33</v>
      </c>
      <c r="S784" t="s">
        <v>64</v>
      </c>
      <c r="T784" t="s">
        <v>35</v>
      </c>
      <c r="U784" s="3">
        <v>27170</v>
      </c>
      <c r="V784" t="s">
        <v>36</v>
      </c>
      <c r="W784" t="s">
        <v>37</v>
      </c>
      <c r="X784" t="s">
        <v>38</v>
      </c>
      <c r="Y784">
        <v>3</v>
      </c>
      <c r="Z784">
        <f>VLOOKUP(A784,Table3[],3,0)</f>
        <v>5</v>
      </c>
      <c r="AA784">
        <f>VLOOKUP(A784,'employee_engagement survey data'!A784:E1248,4,0)</f>
        <v>2</v>
      </c>
      <c r="AB784">
        <f>VLOOKUP(A784,'employee_engagement survey data'!A784:E1023,5,0)</f>
        <v>4</v>
      </c>
      <c r="AC784" t="str">
        <f>VLOOKUP(A784,training_and_development!A784:F821,3,0)</f>
        <v>Technical Skills</v>
      </c>
      <c r="AD784" t="str">
        <f>VLOOKUP(A784,training_and_development!A784:E1173,4,0)</f>
        <v>External</v>
      </c>
      <c r="AE784" t="str">
        <f>VLOOKUP(A784,training_and_development!A784:F3781,5,0)</f>
        <v>Completed</v>
      </c>
      <c r="AF784" t="str">
        <f>VLOOKUP(A784,training_and_development!A783:G803,6,0)</f>
        <v>Ramosport</v>
      </c>
      <c r="AG784" t="str">
        <f>VLOOKUP(A784,training_and_development!A784:H792,7,0)</f>
        <v>Justin Frazier</v>
      </c>
      <c r="AH784">
        <f>VLOOKUP(A784,training_and_development!A784:H787,8,0)</f>
        <v>2</v>
      </c>
    </row>
    <row r="785" spans="1:34" x14ac:dyDescent="0.25">
      <c r="A785">
        <v>1784</v>
      </c>
      <c r="B785" t="s">
        <v>21056</v>
      </c>
      <c r="C785" s="1">
        <v>45140</v>
      </c>
      <c r="D785" s="8">
        <v>45140</v>
      </c>
      <c r="E785" t="s">
        <v>24</v>
      </c>
      <c r="F785" t="s">
        <v>2652</v>
      </c>
      <c r="G785" t="s">
        <v>26543</v>
      </c>
      <c r="H785" t="s">
        <v>73</v>
      </c>
      <c r="I785" t="s">
        <v>339</v>
      </c>
      <c r="J785" t="s">
        <v>42</v>
      </c>
      <c r="K785" t="s">
        <v>41</v>
      </c>
      <c r="L785" t="s">
        <v>30</v>
      </c>
      <c r="M785" t="s">
        <v>100</v>
      </c>
      <c r="N785" s="20" t="s">
        <v>2654</v>
      </c>
      <c r="O785" t="s">
        <v>28294</v>
      </c>
      <c r="P785" t="s">
        <v>62</v>
      </c>
      <c r="Q785" s="2">
        <v>26022</v>
      </c>
      <c r="R785" t="s">
        <v>33</v>
      </c>
      <c r="S785" t="s">
        <v>78</v>
      </c>
      <c r="T785" t="s">
        <v>35</v>
      </c>
      <c r="U785" s="3">
        <v>14325</v>
      </c>
      <c r="V785" t="s">
        <v>58</v>
      </c>
      <c r="W785" t="s">
        <v>79</v>
      </c>
      <c r="X785" t="s">
        <v>38</v>
      </c>
      <c r="Y785">
        <v>3</v>
      </c>
      <c r="Z785">
        <f>VLOOKUP(A785,Table3[],3,0)</f>
        <v>2</v>
      </c>
      <c r="AA785">
        <f>VLOOKUP(A785,'employee_engagement survey data'!A785:E1249,4,0)</f>
        <v>3</v>
      </c>
      <c r="AB785">
        <f>VLOOKUP(A785,'employee_engagement survey data'!A785:E1024,5,0)</f>
        <v>1</v>
      </c>
      <c r="AC785" t="str">
        <f>VLOOKUP(A785,training_and_development!A785:F822,3,0)</f>
        <v>Communication Skills</v>
      </c>
      <c r="AD785" t="str">
        <f>VLOOKUP(A785,training_and_development!A785:E1174,4,0)</f>
        <v>External</v>
      </c>
      <c r="AE785" t="str">
        <f>VLOOKUP(A785,training_and_development!A785:F3782,5,0)</f>
        <v>Completed</v>
      </c>
      <c r="AF785" t="str">
        <f>VLOOKUP(A785,training_and_development!A784:G804,6,0)</f>
        <v>East Jacob</v>
      </c>
      <c r="AG785" t="str">
        <f>VLOOKUP(A785,training_and_development!A785:H793,7,0)</f>
        <v>Ashlee Conley</v>
      </c>
      <c r="AH785">
        <f>VLOOKUP(A785,training_and_development!A785:H788,8,0)</f>
        <v>2</v>
      </c>
    </row>
    <row r="786" spans="1:34" x14ac:dyDescent="0.25">
      <c r="A786">
        <v>1785</v>
      </c>
      <c r="B786" t="s">
        <v>21057</v>
      </c>
      <c r="C786" s="1">
        <v>45094</v>
      </c>
      <c r="D786" s="8" t="s">
        <v>16975</v>
      </c>
      <c r="E786" t="s">
        <v>24</v>
      </c>
      <c r="F786" t="s">
        <v>2655</v>
      </c>
      <c r="G786" t="s">
        <v>26543</v>
      </c>
      <c r="H786" t="s">
        <v>87</v>
      </c>
      <c r="I786" t="s">
        <v>339</v>
      </c>
      <c r="J786" t="s">
        <v>50</v>
      </c>
      <c r="K786" t="s">
        <v>29</v>
      </c>
      <c r="L786" t="s">
        <v>50</v>
      </c>
      <c r="M786" t="s">
        <v>31</v>
      </c>
      <c r="N786" s="20" t="s">
        <v>16975</v>
      </c>
      <c r="O786" t="s">
        <v>28294</v>
      </c>
      <c r="P786" t="s">
        <v>437</v>
      </c>
      <c r="Q786" s="2">
        <v>18280</v>
      </c>
      <c r="R786" t="s">
        <v>33</v>
      </c>
      <c r="S786" t="s">
        <v>126</v>
      </c>
      <c r="T786" t="s">
        <v>35</v>
      </c>
      <c r="U786" s="3">
        <v>39152</v>
      </c>
      <c r="V786" t="s">
        <v>36</v>
      </c>
      <c r="W786" t="s">
        <v>37</v>
      </c>
      <c r="X786" t="s">
        <v>38</v>
      </c>
      <c r="Y786">
        <v>3</v>
      </c>
      <c r="Z786">
        <f>VLOOKUP(A786,Table3[],3,0)</f>
        <v>4</v>
      </c>
      <c r="AA786">
        <f>VLOOKUP(A786,'employee_engagement survey data'!A786:E1250,4,0)</f>
        <v>4</v>
      </c>
      <c r="AB786">
        <f>VLOOKUP(A786,'employee_engagement survey data'!A786:E1025,5,0)</f>
        <v>5</v>
      </c>
      <c r="AC786" t="str">
        <f>VLOOKUP(A786,training_and_development!A786:F823,3,0)</f>
        <v>Project Management</v>
      </c>
      <c r="AD786" t="str">
        <f>VLOOKUP(A786,training_and_development!A786:E1175,4,0)</f>
        <v>Internal</v>
      </c>
      <c r="AE786" t="str">
        <f>VLOOKUP(A786,training_and_development!A786:F3783,5,0)</f>
        <v>Failed</v>
      </c>
      <c r="AF786" t="str">
        <f>VLOOKUP(A786,training_and_development!A785:G805,6,0)</f>
        <v>Cindyfurt</v>
      </c>
      <c r="AG786" t="str">
        <f>VLOOKUP(A786,training_and_development!A786:H794,7,0)</f>
        <v>Brandon Fox</v>
      </c>
      <c r="AH786">
        <f>VLOOKUP(A786,training_and_development!A786:H789,8,0)</f>
        <v>5</v>
      </c>
    </row>
    <row r="787" spans="1:34" x14ac:dyDescent="0.25">
      <c r="A787">
        <v>1786</v>
      </c>
      <c r="B787" t="s">
        <v>21058</v>
      </c>
      <c r="C787" s="1">
        <v>44651</v>
      </c>
      <c r="D787" s="8">
        <v>44726</v>
      </c>
      <c r="E787" t="s">
        <v>24</v>
      </c>
      <c r="F787" t="s">
        <v>2656</v>
      </c>
      <c r="G787" t="s">
        <v>26543</v>
      </c>
      <c r="H787" t="s">
        <v>49</v>
      </c>
      <c r="I787" t="s">
        <v>339</v>
      </c>
      <c r="J787" t="s">
        <v>50</v>
      </c>
      <c r="K787" t="s">
        <v>41</v>
      </c>
      <c r="L787" t="s">
        <v>30</v>
      </c>
      <c r="M787" t="s">
        <v>92</v>
      </c>
      <c r="N787" s="20" t="s">
        <v>2658</v>
      </c>
      <c r="O787" t="s">
        <v>28294</v>
      </c>
      <c r="P787" t="s">
        <v>68</v>
      </c>
      <c r="Q787" s="2">
        <v>29169</v>
      </c>
      <c r="R787" t="s">
        <v>33</v>
      </c>
      <c r="S787" t="s">
        <v>64</v>
      </c>
      <c r="T787" t="s">
        <v>45</v>
      </c>
      <c r="U787" s="3">
        <v>67173</v>
      </c>
      <c r="V787" t="s">
        <v>46</v>
      </c>
      <c r="W787" t="s">
        <v>37</v>
      </c>
      <c r="X787" t="s">
        <v>38</v>
      </c>
      <c r="Y787">
        <v>3</v>
      </c>
      <c r="Z787">
        <f>VLOOKUP(A787,Table3[],3,0)</f>
        <v>4</v>
      </c>
      <c r="AA787">
        <f>VLOOKUP(A787,'employee_engagement survey data'!A787:E1251,4,0)</f>
        <v>2</v>
      </c>
      <c r="AB787">
        <f>VLOOKUP(A787,'employee_engagement survey data'!A787:E1026,5,0)</f>
        <v>1</v>
      </c>
      <c r="AC787" t="str">
        <f>VLOOKUP(A787,training_and_development!A787:F824,3,0)</f>
        <v>Communication Skills</v>
      </c>
      <c r="AD787" t="str">
        <f>VLOOKUP(A787,training_and_development!A787:E1176,4,0)</f>
        <v>External</v>
      </c>
      <c r="AE787" t="str">
        <f>VLOOKUP(A787,training_and_development!A787:F3784,5,0)</f>
        <v>Completed</v>
      </c>
      <c r="AF787" t="str">
        <f>VLOOKUP(A787,training_and_development!A786:G806,6,0)</f>
        <v>South Heather</v>
      </c>
      <c r="AG787" t="str">
        <f>VLOOKUP(A787,training_and_development!A787:H795,7,0)</f>
        <v>Casey Armstrong</v>
      </c>
      <c r="AH787">
        <f>VLOOKUP(A787,training_and_development!A787:H790,8,0)</f>
        <v>2</v>
      </c>
    </row>
    <row r="788" spans="1:34" x14ac:dyDescent="0.25">
      <c r="A788">
        <v>1787</v>
      </c>
      <c r="B788" t="s">
        <v>21059</v>
      </c>
      <c r="C788" s="1">
        <v>43561</v>
      </c>
      <c r="D788" s="8">
        <v>44058</v>
      </c>
      <c r="E788" t="s">
        <v>24</v>
      </c>
      <c r="F788" t="s">
        <v>2659</v>
      </c>
      <c r="G788" t="s">
        <v>26543</v>
      </c>
      <c r="H788" t="s">
        <v>67</v>
      </c>
      <c r="I788" t="s">
        <v>946</v>
      </c>
      <c r="J788" t="s">
        <v>28</v>
      </c>
      <c r="K788" t="s">
        <v>51</v>
      </c>
      <c r="L788" t="s">
        <v>30</v>
      </c>
      <c r="M788" t="s">
        <v>120</v>
      </c>
      <c r="N788" s="20" t="s">
        <v>2661</v>
      </c>
      <c r="O788" t="s">
        <v>28294</v>
      </c>
      <c r="P788" t="s">
        <v>83</v>
      </c>
      <c r="Q788" s="2">
        <v>20646</v>
      </c>
      <c r="R788" t="s">
        <v>33</v>
      </c>
      <c r="S788" t="s">
        <v>85</v>
      </c>
      <c r="T788" t="s">
        <v>45</v>
      </c>
      <c r="U788" s="3">
        <v>76007</v>
      </c>
      <c r="V788" t="s">
        <v>46</v>
      </c>
      <c r="W788" t="s">
        <v>79</v>
      </c>
      <c r="X788" t="s">
        <v>38</v>
      </c>
      <c r="Y788">
        <v>3</v>
      </c>
      <c r="Z788">
        <f>VLOOKUP(A788,Table3[],3,0)</f>
        <v>2</v>
      </c>
      <c r="AA788">
        <f>VLOOKUP(A788,'employee_engagement survey data'!A788:E1252,4,0)</f>
        <v>5</v>
      </c>
      <c r="AB788">
        <f>VLOOKUP(A788,'employee_engagement survey data'!A788:E1027,5,0)</f>
        <v>3</v>
      </c>
      <c r="AC788" t="str">
        <f>VLOOKUP(A788,training_and_development!A788:F825,3,0)</f>
        <v>Project Management</v>
      </c>
      <c r="AD788" t="str">
        <f>VLOOKUP(A788,training_and_development!A788:E1177,4,0)</f>
        <v>Internal</v>
      </c>
      <c r="AE788" t="str">
        <f>VLOOKUP(A788,training_and_development!A788:F3785,5,0)</f>
        <v>Completed</v>
      </c>
      <c r="AF788" t="str">
        <f>VLOOKUP(A788,training_and_development!A787:G807,6,0)</f>
        <v>South Michaelstad</v>
      </c>
      <c r="AG788" t="str">
        <f>VLOOKUP(A788,training_and_development!A788:H796,7,0)</f>
        <v>Steven Villa</v>
      </c>
      <c r="AH788">
        <f>VLOOKUP(A788,training_and_development!A788:H791,8,0)</f>
        <v>2</v>
      </c>
    </row>
    <row r="789" spans="1:34" x14ac:dyDescent="0.25">
      <c r="A789">
        <v>1788</v>
      </c>
      <c r="B789" t="s">
        <v>21060</v>
      </c>
      <c r="C789" s="1">
        <v>44023</v>
      </c>
      <c r="D789" s="8" t="s">
        <v>16975</v>
      </c>
      <c r="E789" t="s">
        <v>24</v>
      </c>
      <c r="F789" t="s">
        <v>2662</v>
      </c>
      <c r="G789" t="s">
        <v>26543</v>
      </c>
      <c r="H789" t="s">
        <v>26</v>
      </c>
      <c r="I789" t="s">
        <v>339</v>
      </c>
      <c r="J789" t="s">
        <v>28</v>
      </c>
      <c r="K789" t="s">
        <v>29</v>
      </c>
      <c r="L789" t="s">
        <v>50</v>
      </c>
      <c r="M789" t="s">
        <v>31</v>
      </c>
      <c r="N789" s="20" t="s">
        <v>16975</v>
      </c>
      <c r="O789" t="s">
        <v>28294</v>
      </c>
      <c r="P789" t="s">
        <v>68</v>
      </c>
      <c r="Q789" s="2">
        <v>27798</v>
      </c>
      <c r="R789" t="s">
        <v>33</v>
      </c>
      <c r="S789" t="s">
        <v>85</v>
      </c>
      <c r="T789" t="s">
        <v>45</v>
      </c>
      <c r="U789" s="3">
        <v>50833</v>
      </c>
      <c r="V789" t="s">
        <v>58</v>
      </c>
      <c r="W789" t="s">
        <v>79</v>
      </c>
      <c r="X789" t="s">
        <v>38</v>
      </c>
      <c r="Y789">
        <v>3</v>
      </c>
      <c r="Z789">
        <f>VLOOKUP(A789,Table3[],3,0)</f>
        <v>2</v>
      </c>
      <c r="AA789">
        <f>VLOOKUP(A789,'employee_engagement survey data'!A789:E1253,4,0)</f>
        <v>5</v>
      </c>
      <c r="AB789">
        <f>VLOOKUP(A789,'employee_engagement survey data'!A789:E1028,5,0)</f>
        <v>1</v>
      </c>
      <c r="AC789" t="str">
        <f>VLOOKUP(A789,training_and_development!A789:F826,3,0)</f>
        <v>Leadership Development</v>
      </c>
      <c r="AD789" t="str">
        <f>VLOOKUP(A789,training_and_development!A789:E1178,4,0)</f>
        <v>Internal</v>
      </c>
      <c r="AE789" t="str">
        <f>VLOOKUP(A789,training_and_development!A789:F3786,5,0)</f>
        <v>Completed</v>
      </c>
      <c r="AF789" t="str">
        <f>VLOOKUP(A789,training_and_development!A788:G808,6,0)</f>
        <v>Younghaven</v>
      </c>
      <c r="AG789" t="str">
        <f>VLOOKUP(A789,training_and_development!A789:H797,7,0)</f>
        <v>Rhonda Ramirez</v>
      </c>
      <c r="AH789">
        <f>VLOOKUP(A789,training_and_development!A789:H792,8,0)</f>
        <v>4</v>
      </c>
    </row>
    <row r="790" spans="1:34" x14ac:dyDescent="0.25">
      <c r="A790">
        <v>1789</v>
      </c>
      <c r="B790" t="s">
        <v>21061</v>
      </c>
      <c r="C790" s="1">
        <v>45038</v>
      </c>
      <c r="D790" s="8" t="s">
        <v>16975</v>
      </c>
      <c r="E790" t="s">
        <v>24</v>
      </c>
      <c r="F790" t="s">
        <v>2663</v>
      </c>
      <c r="G790" t="s">
        <v>26543</v>
      </c>
      <c r="H790" t="s">
        <v>96</v>
      </c>
      <c r="I790" t="s">
        <v>339</v>
      </c>
      <c r="J790" t="s">
        <v>28</v>
      </c>
      <c r="K790" t="s">
        <v>29</v>
      </c>
      <c r="L790" t="s">
        <v>42</v>
      </c>
      <c r="M790" t="s">
        <v>31</v>
      </c>
      <c r="N790" s="20" t="s">
        <v>16975</v>
      </c>
      <c r="O790" t="s">
        <v>28294</v>
      </c>
      <c r="P790" t="s">
        <v>83</v>
      </c>
      <c r="Q790" s="2">
        <v>23059</v>
      </c>
      <c r="R790" t="s">
        <v>33</v>
      </c>
      <c r="S790" t="s">
        <v>85</v>
      </c>
      <c r="T790" t="s">
        <v>45</v>
      </c>
      <c r="U790" s="3">
        <v>54218</v>
      </c>
      <c r="V790" t="s">
        <v>58</v>
      </c>
      <c r="W790" t="s">
        <v>37</v>
      </c>
      <c r="X790" t="s">
        <v>38</v>
      </c>
      <c r="Y790">
        <v>3</v>
      </c>
      <c r="Z790">
        <f>VLOOKUP(A790,Table3[],3,0)</f>
        <v>4</v>
      </c>
      <c r="AA790">
        <f>VLOOKUP(A790,'employee_engagement survey data'!A790:E1254,4,0)</f>
        <v>3</v>
      </c>
      <c r="AB790">
        <f>VLOOKUP(A790,'employee_engagement survey data'!A790:E1029,5,0)</f>
        <v>1</v>
      </c>
      <c r="AC790" t="str">
        <f>VLOOKUP(A790,training_and_development!A790:F827,3,0)</f>
        <v>Leadership Development</v>
      </c>
      <c r="AD790" t="str">
        <f>VLOOKUP(A790,training_and_development!A790:E1179,4,0)</f>
        <v>External</v>
      </c>
      <c r="AE790" t="str">
        <f>VLOOKUP(A790,training_and_development!A790:F3787,5,0)</f>
        <v>Failed</v>
      </c>
      <c r="AF790" t="str">
        <f>VLOOKUP(A790,training_and_development!A789:G809,6,0)</f>
        <v>Lake Markport</v>
      </c>
      <c r="AG790" t="str">
        <f>VLOOKUP(A790,training_and_development!A790:H798,7,0)</f>
        <v>Lisa Harrison</v>
      </c>
      <c r="AH790">
        <f>VLOOKUP(A790,training_and_development!A790:H793,8,0)</f>
        <v>2</v>
      </c>
    </row>
    <row r="791" spans="1:34" x14ac:dyDescent="0.25">
      <c r="A791">
        <v>1790</v>
      </c>
      <c r="B791" t="s">
        <v>21062</v>
      </c>
      <c r="C791" s="1">
        <v>44897</v>
      </c>
      <c r="D791" s="8">
        <v>45024</v>
      </c>
      <c r="E791" t="s">
        <v>24</v>
      </c>
      <c r="F791" t="s">
        <v>2664</v>
      </c>
      <c r="G791" t="s">
        <v>26543</v>
      </c>
      <c r="H791" t="s">
        <v>40</v>
      </c>
      <c r="I791" t="s">
        <v>339</v>
      </c>
      <c r="J791" t="s">
        <v>42</v>
      </c>
      <c r="K791" t="s">
        <v>51</v>
      </c>
      <c r="L791" t="s">
        <v>42</v>
      </c>
      <c r="M791" t="s">
        <v>92</v>
      </c>
      <c r="N791" s="20" t="s">
        <v>2666</v>
      </c>
      <c r="O791" t="s">
        <v>28294</v>
      </c>
      <c r="P791" t="s">
        <v>43</v>
      </c>
      <c r="Q791" s="2">
        <v>20523</v>
      </c>
      <c r="R791" t="s">
        <v>33</v>
      </c>
      <c r="S791" t="s">
        <v>114</v>
      </c>
      <c r="T791" t="s">
        <v>35</v>
      </c>
      <c r="U791" s="3">
        <v>54589</v>
      </c>
      <c r="V791" t="s">
        <v>94</v>
      </c>
      <c r="W791" t="s">
        <v>79</v>
      </c>
      <c r="X791" t="s">
        <v>38</v>
      </c>
      <c r="Y791">
        <v>3</v>
      </c>
      <c r="Z791">
        <f>VLOOKUP(A791,Table3[],3,0)</f>
        <v>4</v>
      </c>
      <c r="AA791">
        <f>VLOOKUP(A791,'employee_engagement survey data'!A791:E1255,4,0)</f>
        <v>5</v>
      </c>
      <c r="AB791">
        <f>VLOOKUP(A791,'employee_engagement survey data'!A791:E1030,5,0)</f>
        <v>4</v>
      </c>
      <c r="AC791" t="str">
        <f>VLOOKUP(A791,training_and_development!A791:F828,3,0)</f>
        <v>Communication Skills</v>
      </c>
      <c r="AD791" t="str">
        <f>VLOOKUP(A791,training_and_development!A791:E1180,4,0)</f>
        <v>Internal</v>
      </c>
      <c r="AE791" t="str">
        <f>VLOOKUP(A791,training_and_development!A791:F3788,5,0)</f>
        <v>Failed</v>
      </c>
      <c r="AF791" t="str">
        <f>VLOOKUP(A791,training_and_development!A790:G810,6,0)</f>
        <v>Sandersside</v>
      </c>
      <c r="AG791" t="str">
        <f>VLOOKUP(A791,training_and_development!A791:H799,7,0)</f>
        <v>Kristin Watson</v>
      </c>
      <c r="AH791">
        <f>VLOOKUP(A791,training_and_development!A791:H794,8,0)</f>
        <v>4</v>
      </c>
    </row>
    <row r="792" spans="1:34" x14ac:dyDescent="0.25">
      <c r="A792">
        <v>1791</v>
      </c>
      <c r="B792" t="s">
        <v>21063</v>
      </c>
      <c r="C792" s="1">
        <v>44261</v>
      </c>
      <c r="D792" s="8">
        <v>45042</v>
      </c>
      <c r="E792" t="s">
        <v>24</v>
      </c>
      <c r="F792" t="s">
        <v>2667</v>
      </c>
      <c r="G792" t="s">
        <v>26543</v>
      </c>
      <c r="H792" t="s">
        <v>99</v>
      </c>
      <c r="I792" t="s">
        <v>946</v>
      </c>
      <c r="J792" t="s">
        <v>28</v>
      </c>
      <c r="K792" t="s">
        <v>41</v>
      </c>
      <c r="L792" t="s">
        <v>30</v>
      </c>
      <c r="M792" t="s">
        <v>92</v>
      </c>
      <c r="N792" s="20" t="s">
        <v>2669</v>
      </c>
      <c r="O792" t="s">
        <v>28294</v>
      </c>
      <c r="P792" t="s">
        <v>177</v>
      </c>
      <c r="Q792" s="2">
        <v>29800</v>
      </c>
      <c r="R792" t="s">
        <v>33</v>
      </c>
      <c r="S792" t="s">
        <v>57</v>
      </c>
      <c r="T792" t="s">
        <v>35</v>
      </c>
      <c r="U792" s="3">
        <v>9310</v>
      </c>
      <c r="V792" t="s">
        <v>46</v>
      </c>
      <c r="W792" t="s">
        <v>79</v>
      </c>
      <c r="X792" t="s">
        <v>38</v>
      </c>
      <c r="Y792">
        <v>3</v>
      </c>
      <c r="Z792">
        <f>VLOOKUP(A792,Table3[],3,0)</f>
        <v>4</v>
      </c>
      <c r="AA792">
        <f>VLOOKUP(A792,'employee_engagement survey data'!A792:E1256,4,0)</f>
        <v>5</v>
      </c>
      <c r="AB792">
        <f>VLOOKUP(A792,'employee_engagement survey data'!A792:E1031,5,0)</f>
        <v>3</v>
      </c>
      <c r="AC792" t="str">
        <f>VLOOKUP(A792,training_and_development!A792:F829,3,0)</f>
        <v>Project Management</v>
      </c>
      <c r="AD792" t="str">
        <f>VLOOKUP(A792,training_and_development!A792:E1181,4,0)</f>
        <v>Internal</v>
      </c>
      <c r="AE792" t="str">
        <f>VLOOKUP(A792,training_and_development!A792:F3789,5,0)</f>
        <v>Failed</v>
      </c>
      <c r="AF792" t="str">
        <f>VLOOKUP(A792,training_and_development!A791:G811,6,0)</f>
        <v>Ronniefurt</v>
      </c>
      <c r="AG792" t="str">
        <f>VLOOKUP(A792,training_and_development!A792:H800,7,0)</f>
        <v>Jonathan Perry</v>
      </c>
      <c r="AH792">
        <f>VLOOKUP(A792,training_and_development!A792:H795,8,0)</f>
        <v>5</v>
      </c>
    </row>
    <row r="793" spans="1:34" x14ac:dyDescent="0.25">
      <c r="A793">
        <v>1792</v>
      </c>
      <c r="B793" t="s">
        <v>21064</v>
      </c>
      <c r="C793" s="1">
        <v>43606</v>
      </c>
      <c r="D793" s="8" t="s">
        <v>16975</v>
      </c>
      <c r="E793" t="s">
        <v>24</v>
      </c>
      <c r="F793" t="s">
        <v>2670</v>
      </c>
      <c r="G793" t="s">
        <v>26543</v>
      </c>
      <c r="H793" t="s">
        <v>61</v>
      </c>
      <c r="I793" t="s">
        <v>339</v>
      </c>
      <c r="J793" t="s">
        <v>50</v>
      </c>
      <c r="K793" t="s">
        <v>29</v>
      </c>
      <c r="L793" t="s">
        <v>30</v>
      </c>
      <c r="M793" t="s">
        <v>31</v>
      </c>
      <c r="N793" s="20" t="s">
        <v>16975</v>
      </c>
      <c r="O793" t="s">
        <v>28294</v>
      </c>
      <c r="P793" t="s">
        <v>151</v>
      </c>
      <c r="Q793" s="2">
        <v>18355</v>
      </c>
      <c r="R793" t="s">
        <v>33</v>
      </c>
      <c r="S793" t="s">
        <v>636</v>
      </c>
      <c r="T793" t="s">
        <v>45</v>
      </c>
      <c r="U793" s="3">
        <v>6449</v>
      </c>
      <c r="V793" t="s">
        <v>71</v>
      </c>
      <c r="W793" t="s">
        <v>79</v>
      </c>
      <c r="X793" t="s">
        <v>38</v>
      </c>
      <c r="Y793">
        <v>3</v>
      </c>
      <c r="Z793">
        <f>VLOOKUP(A793,Table3[],3,0)</f>
        <v>2</v>
      </c>
      <c r="AA793">
        <f>VLOOKUP(A793,'employee_engagement survey data'!A793:E1257,4,0)</f>
        <v>3</v>
      </c>
      <c r="AB793">
        <f>VLOOKUP(A793,'employee_engagement survey data'!A793:E1032,5,0)</f>
        <v>5</v>
      </c>
      <c r="AC793" t="str">
        <f>VLOOKUP(A793,training_and_development!A793:F830,3,0)</f>
        <v>Technical Skills</v>
      </c>
      <c r="AD793" t="str">
        <f>VLOOKUP(A793,training_and_development!A793:E1182,4,0)</f>
        <v>Internal</v>
      </c>
      <c r="AE793" t="str">
        <f>VLOOKUP(A793,training_and_development!A793:F3790,5,0)</f>
        <v>Completed</v>
      </c>
      <c r="AF793" t="str">
        <f>VLOOKUP(A793,training_and_development!A792:G812,6,0)</f>
        <v>New Kathryn</v>
      </c>
      <c r="AG793" t="str">
        <f>VLOOKUP(A793,training_and_development!A793:H801,7,0)</f>
        <v>Barbara Parker</v>
      </c>
      <c r="AH793">
        <f>VLOOKUP(A793,training_and_development!A793:H796,8,0)</f>
        <v>1</v>
      </c>
    </row>
    <row r="794" spans="1:34" x14ac:dyDescent="0.25">
      <c r="A794">
        <v>1793</v>
      </c>
      <c r="B794" t="s">
        <v>21065</v>
      </c>
      <c r="C794" s="1">
        <v>43396</v>
      </c>
      <c r="D794" s="8">
        <v>44897</v>
      </c>
      <c r="E794" t="s">
        <v>24</v>
      </c>
      <c r="F794" t="s">
        <v>2671</v>
      </c>
      <c r="G794" t="s">
        <v>26543</v>
      </c>
      <c r="H794" t="s">
        <v>67</v>
      </c>
      <c r="I794" t="s">
        <v>339</v>
      </c>
      <c r="J794" t="s">
        <v>50</v>
      </c>
      <c r="K794" t="s">
        <v>51</v>
      </c>
      <c r="L794" t="s">
        <v>30</v>
      </c>
      <c r="M794" t="s">
        <v>92</v>
      </c>
      <c r="N794" s="20" t="s">
        <v>2673</v>
      </c>
      <c r="O794" t="s">
        <v>28294</v>
      </c>
      <c r="P794" t="s">
        <v>88</v>
      </c>
      <c r="Q794" s="2">
        <v>16579</v>
      </c>
      <c r="R794" t="s">
        <v>33</v>
      </c>
      <c r="S794" t="s">
        <v>126</v>
      </c>
      <c r="T794" t="s">
        <v>35</v>
      </c>
      <c r="U794" s="3">
        <v>77756</v>
      </c>
      <c r="V794" t="s">
        <v>46</v>
      </c>
      <c r="W794" t="s">
        <v>59</v>
      </c>
      <c r="X794" t="s">
        <v>38</v>
      </c>
      <c r="Y794">
        <v>3</v>
      </c>
      <c r="Z794">
        <f>VLOOKUP(A794,Table3[],3,0)</f>
        <v>1</v>
      </c>
      <c r="AA794">
        <f>VLOOKUP(A794,'employee_engagement survey data'!A794:E1258,4,0)</f>
        <v>1</v>
      </c>
      <c r="AB794">
        <f>VLOOKUP(A794,'employee_engagement survey data'!A794:E1033,5,0)</f>
        <v>2</v>
      </c>
      <c r="AC794" t="str">
        <f>VLOOKUP(A794,training_and_development!A794:F831,3,0)</f>
        <v>Communication Skills</v>
      </c>
      <c r="AD794" t="str">
        <f>VLOOKUP(A794,training_and_development!A794:E1183,4,0)</f>
        <v>External</v>
      </c>
      <c r="AE794" t="str">
        <f>VLOOKUP(A794,training_and_development!A794:F3791,5,0)</f>
        <v>Completed</v>
      </c>
      <c r="AF794" t="str">
        <f>VLOOKUP(A794,training_and_development!A793:G813,6,0)</f>
        <v>Hufffort</v>
      </c>
      <c r="AG794" t="str">
        <f>VLOOKUP(A794,training_and_development!A794:H802,7,0)</f>
        <v>Antonio Baker</v>
      </c>
      <c r="AH794">
        <f>VLOOKUP(A794,training_and_development!A794:H797,8,0)</f>
        <v>1</v>
      </c>
    </row>
    <row r="795" spans="1:34" x14ac:dyDescent="0.25">
      <c r="A795">
        <v>1794</v>
      </c>
      <c r="B795" t="s">
        <v>21066</v>
      </c>
      <c r="C795" s="1">
        <v>44342</v>
      </c>
      <c r="D795" s="8" t="s">
        <v>16975</v>
      </c>
      <c r="E795" t="s">
        <v>24</v>
      </c>
      <c r="F795" t="s">
        <v>2674</v>
      </c>
      <c r="G795" t="s">
        <v>26543</v>
      </c>
      <c r="H795" t="s">
        <v>26</v>
      </c>
      <c r="I795" t="s">
        <v>339</v>
      </c>
      <c r="J795" t="s">
        <v>28</v>
      </c>
      <c r="K795" t="s">
        <v>41</v>
      </c>
      <c r="L795" t="s">
        <v>30</v>
      </c>
      <c r="M795" t="s">
        <v>31</v>
      </c>
      <c r="N795" s="20" t="s">
        <v>16975</v>
      </c>
      <c r="O795" t="s">
        <v>28294</v>
      </c>
      <c r="P795" t="s">
        <v>53</v>
      </c>
      <c r="Q795" s="2">
        <v>23236</v>
      </c>
      <c r="R795" t="s">
        <v>33</v>
      </c>
      <c r="S795" t="s">
        <v>210</v>
      </c>
      <c r="T795" t="s">
        <v>35</v>
      </c>
      <c r="U795" s="3">
        <v>95802</v>
      </c>
      <c r="V795" t="s">
        <v>36</v>
      </c>
      <c r="W795" t="s">
        <v>37</v>
      </c>
      <c r="X795" t="s">
        <v>38</v>
      </c>
      <c r="Y795">
        <v>3</v>
      </c>
      <c r="Z795">
        <f>VLOOKUP(A795,Table3[],3,0)</f>
        <v>4</v>
      </c>
      <c r="AA795">
        <f>VLOOKUP(A795,'employee_engagement survey data'!A795:E1259,4,0)</f>
        <v>4</v>
      </c>
      <c r="AB795">
        <f>VLOOKUP(A795,'employee_engagement survey data'!A795:E1034,5,0)</f>
        <v>2</v>
      </c>
      <c r="AC795" t="str">
        <f>VLOOKUP(A795,training_and_development!A795:F832,3,0)</f>
        <v>Leadership Development</v>
      </c>
      <c r="AD795" t="str">
        <f>VLOOKUP(A795,training_and_development!A795:E1184,4,0)</f>
        <v>Internal</v>
      </c>
      <c r="AE795" t="str">
        <f>VLOOKUP(A795,training_and_development!A795:F3792,5,0)</f>
        <v>Completed</v>
      </c>
      <c r="AF795" t="str">
        <f>VLOOKUP(A795,training_and_development!A794:G814,6,0)</f>
        <v>East Laura</v>
      </c>
      <c r="AG795" t="str">
        <f>VLOOKUP(A795,training_and_development!A795:H803,7,0)</f>
        <v>Susan Murphy</v>
      </c>
      <c r="AH795">
        <f>VLOOKUP(A795,training_and_development!A795:H798,8,0)</f>
        <v>3</v>
      </c>
    </row>
    <row r="796" spans="1:34" x14ac:dyDescent="0.25">
      <c r="A796">
        <v>1795</v>
      </c>
      <c r="B796" t="s">
        <v>21067</v>
      </c>
      <c r="C796" s="1">
        <v>43800</v>
      </c>
      <c r="D796" s="8">
        <v>43990</v>
      </c>
      <c r="E796" t="s">
        <v>24</v>
      </c>
      <c r="F796" t="s">
        <v>2675</v>
      </c>
      <c r="G796" t="s">
        <v>26543</v>
      </c>
      <c r="H796" t="s">
        <v>40</v>
      </c>
      <c r="I796" t="s">
        <v>339</v>
      </c>
      <c r="J796" t="s">
        <v>50</v>
      </c>
      <c r="K796" t="s">
        <v>51</v>
      </c>
      <c r="L796" t="s">
        <v>42</v>
      </c>
      <c r="M796" t="s">
        <v>74</v>
      </c>
      <c r="N796" s="20" t="s">
        <v>2677</v>
      </c>
      <c r="O796" t="s">
        <v>28294</v>
      </c>
      <c r="P796" t="s">
        <v>248</v>
      </c>
      <c r="Q796" s="2">
        <v>22010</v>
      </c>
      <c r="R796" t="s">
        <v>33</v>
      </c>
      <c r="S796" t="s">
        <v>152</v>
      </c>
      <c r="T796" t="s">
        <v>35</v>
      </c>
      <c r="U796" s="3">
        <v>71561</v>
      </c>
      <c r="V796" t="s">
        <v>94</v>
      </c>
      <c r="W796" t="s">
        <v>37</v>
      </c>
      <c r="X796" t="s">
        <v>38</v>
      </c>
      <c r="Y796">
        <v>3</v>
      </c>
      <c r="Z796">
        <f>VLOOKUP(A796,Table3[],3,0)</f>
        <v>5</v>
      </c>
      <c r="AA796">
        <f>VLOOKUP(A796,'employee_engagement survey data'!A796:E1260,4,0)</f>
        <v>1</v>
      </c>
      <c r="AB796">
        <f>VLOOKUP(A796,'employee_engagement survey data'!A796:E1035,5,0)</f>
        <v>4</v>
      </c>
      <c r="AC796" t="str">
        <f>VLOOKUP(A796,training_and_development!A796:F833,3,0)</f>
        <v>Leadership Development</v>
      </c>
      <c r="AD796" t="str">
        <f>VLOOKUP(A796,training_and_development!A796:E1185,4,0)</f>
        <v>External</v>
      </c>
      <c r="AE796" t="str">
        <f>VLOOKUP(A796,training_and_development!A796:F3793,5,0)</f>
        <v>Completed</v>
      </c>
      <c r="AF796" t="str">
        <f>VLOOKUP(A796,training_and_development!A795:G815,6,0)</f>
        <v>Anthonymouth</v>
      </c>
      <c r="AG796" t="str">
        <f>VLOOKUP(A796,training_and_development!A796:H804,7,0)</f>
        <v>Jennifer Peterson</v>
      </c>
      <c r="AH796">
        <f>VLOOKUP(A796,training_and_development!A796:H799,8,0)</f>
        <v>2</v>
      </c>
    </row>
    <row r="797" spans="1:34" x14ac:dyDescent="0.25">
      <c r="A797">
        <v>1796</v>
      </c>
      <c r="B797" t="s">
        <v>21068</v>
      </c>
      <c r="C797" s="1">
        <v>44354</v>
      </c>
      <c r="D797" s="8">
        <v>44908</v>
      </c>
      <c r="E797" t="s">
        <v>24</v>
      </c>
      <c r="F797" t="s">
        <v>2678</v>
      </c>
      <c r="G797" t="s">
        <v>26543</v>
      </c>
      <c r="H797" t="s">
        <v>99</v>
      </c>
      <c r="I797" t="s">
        <v>339</v>
      </c>
      <c r="J797" t="s">
        <v>28</v>
      </c>
      <c r="K797" t="s">
        <v>41</v>
      </c>
      <c r="L797" t="s">
        <v>50</v>
      </c>
      <c r="M797" t="s">
        <v>74</v>
      </c>
      <c r="N797" s="20" t="s">
        <v>2680</v>
      </c>
      <c r="O797" t="s">
        <v>28294</v>
      </c>
      <c r="P797" t="s">
        <v>281</v>
      </c>
      <c r="Q797" s="2">
        <v>27937</v>
      </c>
      <c r="R797" t="s">
        <v>33</v>
      </c>
      <c r="S797" t="s">
        <v>70</v>
      </c>
      <c r="T797" t="s">
        <v>35</v>
      </c>
      <c r="U797" s="3">
        <v>9967</v>
      </c>
      <c r="V797" t="s">
        <v>46</v>
      </c>
      <c r="W797" t="s">
        <v>79</v>
      </c>
      <c r="X797" t="s">
        <v>38</v>
      </c>
      <c r="Y797">
        <v>3</v>
      </c>
      <c r="Z797">
        <f>VLOOKUP(A797,Table3[],3,0)</f>
        <v>3</v>
      </c>
      <c r="AA797">
        <f>VLOOKUP(A797,'employee_engagement survey data'!A797:E1261,4,0)</f>
        <v>5</v>
      </c>
      <c r="AB797">
        <f>VLOOKUP(A797,'employee_engagement survey data'!A797:E1036,5,0)</f>
        <v>2</v>
      </c>
      <c r="AC797" t="str">
        <f>VLOOKUP(A797,training_and_development!A797:F834,3,0)</f>
        <v>Customer Service</v>
      </c>
      <c r="AD797" t="str">
        <f>VLOOKUP(A797,training_and_development!A797:E1186,4,0)</f>
        <v>External</v>
      </c>
      <c r="AE797" t="str">
        <f>VLOOKUP(A797,training_and_development!A797:F3794,5,0)</f>
        <v>Failed</v>
      </c>
      <c r="AF797" t="str">
        <f>VLOOKUP(A797,training_and_development!A796:G816,6,0)</f>
        <v>Genetown</v>
      </c>
      <c r="AG797" t="str">
        <f>VLOOKUP(A797,training_and_development!A797:H805,7,0)</f>
        <v>Lindsay Adams</v>
      </c>
      <c r="AH797">
        <f>VLOOKUP(A797,training_and_development!A797:H800,8,0)</f>
        <v>1</v>
      </c>
    </row>
    <row r="798" spans="1:34" x14ac:dyDescent="0.25">
      <c r="A798">
        <v>1797</v>
      </c>
      <c r="B798" t="s">
        <v>21069</v>
      </c>
      <c r="C798" s="1">
        <v>44117</v>
      </c>
      <c r="D798" s="8">
        <v>44874</v>
      </c>
      <c r="E798" t="s">
        <v>24</v>
      </c>
      <c r="F798" t="s">
        <v>2681</v>
      </c>
      <c r="G798" t="s">
        <v>26543</v>
      </c>
      <c r="H798" t="s">
        <v>87</v>
      </c>
      <c r="I798" t="s">
        <v>946</v>
      </c>
      <c r="J798" t="s">
        <v>50</v>
      </c>
      <c r="K798" t="s">
        <v>41</v>
      </c>
      <c r="L798" t="s">
        <v>50</v>
      </c>
      <c r="M798" t="s">
        <v>120</v>
      </c>
      <c r="N798" s="20" t="s">
        <v>2683</v>
      </c>
      <c r="O798" t="s">
        <v>28294</v>
      </c>
      <c r="P798" t="s">
        <v>62</v>
      </c>
      <c r="Q798" s="2">
        <v>32038</v>
      </c>
      <c r="R798" t="s">
        <v>33</v>
      </c>
      <c r="S798" t="s">
        <v>64</v>
      </c>
      <c r="T798" t="s">
        <v>35</v>
      </c>
      <c r="U798" s="3">
        <v>63255</v>
      </c>
      <c r="V798" t="s">
        <v>46</v>
      </c>
      <c r="W798" t="s">
        <v>37</v>
      </c>
      <c r="X798" t="s">
        <v>38</v>
      </c>
      <c r="Y798">
        <v>3</v>
      </c>
      <c r="Z798">
        <f>VLOOKUP(A798,Table3[],3,0)</f>
        <v>3</v>
      </c>
      <c r="AA798">
        <f>VLOOKUP(A798,'employee_engagement survey data'!A798:E1262,4,0)</f>
        <v>3</v>
      </c>
      <c r="AB798">
        <f>VLOOKUP(A798,'employee_engagement survey data'!A798:E1037,5,0)</f>
        <v>5</v>
      </c>
      <c r="AC798" t="str">
        <f>VLOOKUP(A798,training_and_development!A798:F835,3,0)</f>
        <v>Project Management</v>
      </c>
      <c r="AD798" t="str">
        <f>VLOOKUP(A798,training_and_development!A798:E1187,4,0)</f>
        <v>External</v>
      </c>
      <c r="AE798" t="str">
        <f>VLOOKUP(A798,training_and_development!A798:F3795,5,0)</f>
        <v>Failed</v>
      </c>
      <c r="AF798" t="str">
        <f>VLOOKUP(A798,training_and_development!A797:G817,6,0)</f>
        <v>North Johnview</v>
      </c>
      <c r="AG798" t="str">
        <f>VLOOKUP(A798,training_and_development!A798:H806,7,0)</f>
        <v>Kathy Myers DDS</v>
      </c>
      <c r="AH798">
        <f>VLOOKUP(A798,training_and_development!A798:H801,8,0)</f>
        <v>5</v>
      </c>
    </row>
    <row r="799" spans="1:34" x14ac:dyDescent="0.25">
      <c r="A799">
        <v>1798</v>
      </c>
      <c r="B799" t="s">
        <v>21070</v>
      </c>
      <c r="C799" s="1">
        <v>44864</v>
      </c>
      <c r="D799" s="8" t="s">
        <v>16975</v>
      </c>
      <c r="E799" t="s">
        <v>332</v>
      </c>
      <c r="F799" t="s">
        <v>2684</v>
      </c>
      <c r="G799" t="s">
        <v>26543</v>
      </c>
      <c r="H799" t="s">
        <v>49</v>
      </c>
      <c r="I799" t="s">
        <v>741</v>
      </c>
      <c r="J799" t="s">
        <v>42</v>
      </c>
      <c r="K799" t="s">
        <v>41</v>
      </c>
      <c r="L799" t="s">
        <v>50</v>
      </c>
      <c r="M799" t="s">
        <v>31</v>
      </c>
      <c r="N799" s="20" t="s">
        <v>16975</v>
      </c>
      <c r="O799" t="s">
        <v>28294</v>
      </c>
      <c r="P799" t="s">
        <v>105</v>
      </c>
      <c r="Q799" s="2">
        <v>31388</v>
      </c>
      <c r="R799" t="s">
        <v>33</v>
      </c>
      <c r="S799" t="s">
        <v>107</v>
      </c>
      <c r="T799" t="s">
        <v>35</v>
      </c>
      <c r="U799" s="3">
        <v>34441</v>
      </c>
      <c r="V799" t="s">
        <v>71</v>
      </c>
      <c r="W799" t="s">
        <v>37</v>
      </c>
      <c r="X799" t="s">
        <v>38</v>
      </c>
      <c r="Y799">
        <v>3</v>
      </c>
      <c r="Z799">
        <f>VLOOKUP(A799,Table3[],3,0)</f>
        <v>3</v>
      </c>
      <c r="AA799">
        <f>VLOOKUP(A799,'employee_engagement survey data'!A799:E1263,4,0)</f>
        <v>2</v>
      </c>
      <c r="AB799">
        <f>VLOOKUP(A799,'employee_engagement survey data'!A799:E1038,5,0)</f>
        <v>4</v>
      </c>
      <c r="AC799" t="str">
        <f>VLOOKUP(A799,training_and_development!A799:F836,3,0)</f>
        <v>Communication Skills</v>
      </c>
      <c r="AD799" t="str">
        <f>VLOOKUP(A799,training_and_development!A799:E1188,4,0)</f>
        <v>Internal</v>
      </c>
      <c r="AE799" t="str">
        <f>VLOOKUP(A799,training_and_development!A799:F3796,5,0)</f>
        <v>Failed</v>
      </c>
      <c r="AF799" t="str">
        <f>VLOOKUP(A799,training_and_development!A798:G818,6,0)</f>
        <v>South Shirley</v>
      </c>
      <c r="AG799" t="str">
        <f>VLOOKUP(A799,training_and_development!A799:H807,7,0)</f>
        <v>Kayla Schwartz</v>
      </c>
      <c r="AH799">
        <f>VLOOKUP(A799,training_and_development!A799:H802,8,0)</f>
        <v>1</v>
      </c>
    </row>
    <row r="800" spans="1:34" x14ac:dyDescent="0.25">
      <c r="A800">
        <v>1799</v>
      </c>
      <c r="B800" t="s">
        <v>21071</v>
      </c>
      <c r="C800" s="1">
        <v>44808</v>
      </c>
      <c r="D800" s="8">
        <v>45076</v>
      </c>
      <c r="E800" t="s">
        <v>332</v>
      </c>
      <c r="F800" t="s">
        <v>2685</v>
      </c>
      <c r="G800" t="s">
        <v>26543</v>
      </c>
      <c r="H800" t="s">
        <v>67</v>
      </c>
      <c r="I800" t="s">
        <v>339</v>
      </c>
      <c r="J800" t="s">
        <v>42</v>
      </c>
      <c r="K800" t="s">
        <v>29</v>
      </c>
      <c r="L800" t="s">
        <v>30</v>
      </c>
      <c r="M800" t="s">
        <v>74</v>
      </c>
      <c r="N800" s="20" t="s">
        <v>2687</v>
      </c>
      <c r="O800" t="s">
        <v>28294</v>
      </c>
      <c r="P800" t="s">
        <v>68</v>
      </c>
      <c r="Q800" s="2">
        <v>32558</v>
      </c>
      <c r="R800" t="s">
        <v>33</v>
      </c>
      <c r="S800" t="s">
        <v>78</v>
      </c>
      <c r="T800" t="s">
        <v>45</v>
      </c>
      <c r="U800" s="3">
        <v>12152</v>
      </c>
      <c r="V800" t="s">
        <v>71</v>
      </c>
      <c r="W800" t="s">
        <v>65</v>
      </c>
      <c r="X800" t="s">
        <v>38</v>
      </c>
      <c r="Y800">
        <v>3</v>
      </c>
      <c r="Z800">
        <f>VLOOKUP(A800,Table3[],3,0)</f>
        <v>2</v>
      </c>
      <c r="AA800">
        <f>VLOOKUP(A800,'employee_engagement survey data'!A800:E1264,4,0)</f>
        <v>5</v>
      </c>
      <c r="AB800">
        <f>VLOOKUP(A800,'employee_engagement survey data'!A800:E1039,5,0)</f>
        <v>3</v>
      </c>
      <c r="AC800" t="str">
        <f>VLOOKUP(A800,training_and_development!A800:F837,3,0)</f>
        <v>Technical Skills</v>
      </c>
      <c r="AD800" t="str">
        <f>VLOOKUP(A800,training_and_development!A800:E1189,4,0)</f>
        <v>Internal</v>
      </c>
      <c r="AE800" t="str">
        <f>VLOOKUP(A800,training_and_development!A800:F3797,5,0)</f>
        <v>Completed</v>
      </c>
      <c r="AF800" t="str">
        <f>VLOOKUP(A800,training_and_development!A799:G819,6,0)</f>
        <v>Port Gregory</v>
      </c>
      <c r="AG800" t="str">
        <f>VLOOKUP(A800,training_and_development!A800:H808,7,0)</f>
        <v>Marc Price</v>
      </c>
      <c r="AH800">
        <f>VLOOKUP(A800,training_and_development!A800:H803,8,0)</f>
        <v>1</v>
      </c>
    </row>
    <row r="801" spans="1:34" x14ac:dyDescent="0.25">
      <c r="A801">
        <v>1800</v>
      </c>
      <c r="B801" t="s">
        <v>21072</v>
      </c>
      <c r="C801" s="1">
        <v>43756</v>
      </c>
      <c r="D801" s="8">
        <v>44305</v>
      </c>
      <c r="E801" t="s">
        <v>24</v>
      </c>
      <c r="F801" t="s">
        <v>2688</v>
      </c>
      <c r="G801" t="s">
        <v>26543</v>
      </c>
      <c r="H801" t="s">
        <v>61</v>
      </c>
      <c r="I801" t="s">
        <v>339</v>
      </c>
      <c r="J801" t="s">
        <v>42</v>
      </c>
      <c r="K801" t="s">
        <v>29</v>
      </c>
      <c r="L801" t="s">
        <v>50</v>
      </c>
      <c r="M801" t="s">
        <v>92</v>
      </c>
      <c r="N801" s="20" t="s">
        <v>2690</v>
      </c>
      <c r="O801" t="s">
        <v>28294</v>
      </c>
      <c r="P801" t="s">
        <v>177</v>
      </c>
      <c r="Q801" s="2">
        <v>27855</v>
      </c>
      <c r="R801" t="s">
        <v>33</v>
      </c>
      <c r="S801" t="s">
        <v>114</v>
      </c>
      <c r="T801" t="s">
        <v>35</v>
      </c>
      <c r="U801" s="3">
        <v>57065</v>
      </c>
      <c r="V801" t="s">
        <v>71</v>
      </c>
      <c r="W801" t="s">
        <v>79</v>
      </c>
      <c r="X801" t="s">
        <v>38</v>
      </c>
      <c r="Y801">
        <v>3</v>
      </c>
      <c r="Z801">
        <f>VLOOKUP(A801,Table3[],3,0)</f>
        <v>4</v>
      </c>
      <c r="AA801">
        <f>VLOOKUP(A801,'employee_engagement survey data'!A801:E1265,4,0)</f>
        <v>3</v>
      </c>
      <c r="AB801">
        <f>VLOOKUP(A801,'employee_engagement survey data'!A801:E1040,5,0)</f>
        <v>5</v>
      </c>
      <c r="AC801" t="str">
        <f>VLOOKUP(A801,training_and_development!A801:F838,3,0)</f>
        <v>Technical Skills</v>
      </c>
      <c r="AD801" t="str">
        <f>VLOOKUP(A801,training_and_development!A801:E1190,4,0)</f>
        <v>External</v>
      </c>
      <c r="AE801" t="str">
        <f>VLOOKUP(A801,training_and_development!A801:F3798,5,0)</f>
        <v>Failed</v>
      </c>
      <c r="AF801" t="str">
        <f>VLOOKUP(A801,training_and_development!A800:G820,6,0)</f>
        <v>Masonborough</v>
      </c>
      <c r="AG801" t="str">
        <f>VLOOKUP(A801,training_and_development!A801:H809,7,0)</f>
        <v>Adam Luna</v>
      </c>
      <c r="AH801">
        <f>VLOOKUP(A801,training_and_development!A801:H804,8,0)</f>
        <v>1</v>
      </c>
    </row>
    <row r="802" spans="1:34" x14ac:dyDescent="0.25">
      <c r="A802">
        <v>1801</v>
      </c>
      <c r="B802" t="s">
        <v>21073</v>
      </c>
      <c r="C802" s="1">
        <v>44402</v>
      </c>
      <c r="D802" s="8">
        <v>44949</v>
      </c>
      <c r="E802" t="s">
        <v>24</v>
      </c>
      <c r="F802" t="s">
        <v>2691</v>
      </c>
      <c r="G802" t="s">
        <v>26543</v>
      </c>
      <c r="H802" t="s">
        <v>116</v>
      </c>
      <c r="I802" t="s">
        <v>339</v>
      </c>
      <c r="J802" t="s">
        <v>50</v>
      </c>
      <c r="K802" t="s">
        <v>29</v>
      </c>
      <c r="L802" t="s">
        <v>30</v>
      </c>
      <c r="M802" t="s">
        <v>74</v>
      </c>
      <c r="N802" s="20" t="s">
        <v>2693</v>
      </c>
      <c r="O802" t="s">
        <v>28294</v>
      </c>
      <c r="P802" t="s">
        <v>62</v>
      </c>
      <c r="Q802" s="2">
        <v>32726</v>
      </c>
      <c r="R802" t="s">
        <v>33</v>
      </c>
      <c r="S802" t="s">
        <v>78</v>
      </c>
      <c r="T802" t="s">
        <v>35</v>
      </c>
      <c r="U802" s="3">
        <v>17441</v>
      </c>
      <c r="V802" t="s">
        <v>46</v>
      </c>
      <c r="W802" t="s">
        <v>65</v>
      </c>
      <c r="X802" t="s">
        <v>38</v>
      </c>
      <c r="Y802">
        <v>3</v>
      </c>
      <c r="Z802">
        <f>VLOOKUP(A802,Table3[],3,0)</f>
        <v>3</v>
      </c>
      <c r="AA802">
        <f>VLOOKUP(A802,'employee_engagement survey data'!A802:E1266,4,0)</f>
        <v>4</v>
      </c>
      <c r="AB802">
        <f>VLOOKUP(A802,'employee_engagement survey data'!A802:E1041,5,0)</f>
        <v>3</v>
      </c>
      <c r="AC802" t="str">
        <f>VLOOKUP(A802,training_and_development!A802:F839,3,0)</f>
        <v>Technical Skills</v>
      </c>
      <c r="AD802" t="str">
        <f>VLOOKUP(A802,training_and_development!A802:E1191,4,0)</f>
        <v>External</v>
      </c>
      <c r="AE802" t="str">
        <f>VLOOKUP(A802,training_and_development!A802:F3799,5,0)</f>
        <v>Failed</v>
      </c>
      <c r="AF802" t="str">
        <f>VLOOKUP(A802,training_and_development!A801:G821,6,0)</f>
        <v>West Matthew</v>
      </c>
      <c r="AG802" t="str">
        <f>VLOOKUP(A802,training_and_development!A802:H810,7,0)</f>
        <v>William Alvarez</v>
      </c>
      <c r="AH802">
        <f>VLOOKUP(A802,training_and_development!A802:H805,8,0)</f>
        <v>1</v>
      </c>
    </row>
    <row r="803" spans="1:34" x14ac:dyDescent="0.25">
      <c r="A803">
        <v>1802</v>
      </c>
      <c r="B803" t="s">
        <v>21074</v>
      </c>
      <c r="C803" s="1">
        <v>43921</v>
      </c>
      <c r="D803" s="8" t="s">
        <v>16975</v>
      </c>
      <c r="E803" t="s">
        <v>24</v>
      </c>
      <c r="F803" t="s">
        <v>2694</v>
      </c>
      <c r="G803" t="s">
        <v>26543</v>
      </c>
      <c r="H803" t="s">
        <v>73</v>
      </c>
      <c r="I803" t="s">
        <v>339</v>
      </c>
      <c r="J803" t="s">
        <v>42</v>
      </c>
      <c r="K803" t="s">
        <v>51</v>
      </c>
      <c r="L803" t="s">
        <v>30</v>
      </c>
      <c r="M803" t="s">
        <v>31</v>
      </c>
      <c r="N803" s="20" t="s">
        <v>16975</v>
      </c>
      <c r="O803" t="s">
        <v>28294</v>
      </c>
      <c r="P803" t="s">
        <v>68</v>
      </c>
      <c r="Q803" s="2">
        <v>30176</v>
      </c>
      <c r="R803" t="s">
        <v>33</v>
      </c>
      <c r="S803" t="s">
        <v>129</v>
      </c>
      <c r="T803" t="s">
        <v>35</v>
      </c>
      <c r="U803" s="3">
        <v>1741</v>
      </c>
      <c r="V803" t="s">
        <v>58</v>
      </c>
      <c r="W803" t="s">
        <v>79</v>
      </c>
      <c r="X803" t="s">
        <v>38</v>
      </c>
      <c r="Y803">
        <v>3</v>
      </c>
      <c r="Z803">
        <f>VLOOKUP(A803,Table3[],3,0)</f>
        <v>4</v>
      </c>
      <c r="AA803">
        <f>VLOOKUP(A803,'employee_engagement survey data'!A803:E1267,4,0)</f>
        <v>2</v>
      </c>
      <c r="AB803">
        <f>VLOOKUP(A803,'employee_engagement survey data'!A803:E1042,5,0)</f>
        <v>5</v>
      </c>
      <c r="AC803" t="str">
        <f>VLOOKUP(A803,training_and_development!A803:F840,3,0)</f>
        <v>Customer Service</v>
      </c>
      <c r="AD803" t="str">
        <f>VLOOKUP(A803,training_and_development!A803:E1192,4,0)</f>
        <v>Internal</v>
      </c>
      <c r="AE803" t="str">
        <f>VLOOKUP(A803,training_and_development!A803:F3800,5,0)</f>
        <v>Failed</v>
      </c>
      <c r="AF803" t="str">
        <f>VLOOKUP(A803,training_and_development!A802:G822,6,0)</f>
        <v>Port Katherine</v>
      </c>
      <c r="AG803" t="str">
        <f>VLOOKUP(A803,training_and_development!A803:H811,7,0)</f>
        <v>Dr. Reginald Chavez</v>
      </c>
      <c r="AH803">
        <f>VLOOKUP(A803,training_and_development!A803:H806,8,0)</f>
        <v>5</v>
      </c>
    </row>
    <row r="804" spans="1:34" x14ac:dyDescent="0.25">
      <c r="A804">
        <v>1803</v>
      </c>
      <c r="B804" t="s">
        <v>21075</v>
      </c>
      <c r="C804" s="1">
        <v>43780</v>
      </c>
      <c r="D804" s="8">
        <v>45140</v>
      </c>
      <c r="E804" t="s">
        <v>24</v>
      </c>
      <c r="F804" t="s">
        <v>2695</v>
      </c>
      <c r="G804" t="s">
        <v>26543</v>
      </c>
      <c r="H804" t="s">
        <v>87</v>
      </c>
      <c r="I804" t="s">
        <v>946</v>
      </c>
      <c r="J804" t="s">
        <v>50</v>
      </c>
      <c r="K804" t="s">
        <v>29</v>
      </c>
      <c r="L804" t="s">
        <v>50</v>
      </c>
      <c r="M804" t="s">
        <v>92</v>
      </c>
      <c r="N804" s="20" t="s">
        <v>2697</v>
      </c>
      <c r="O804" t="s">
        <v>28294</v>
      </c>
      <c r="P804" t="s">
        <v>76</v>
      </c>
      <c r="Q804" s="2">
        <v>30082</v>
      </c>
      <c r="R804" t="s">
        <v>33</v>
      </c>
      <c r="S804" t="s">
        <v>313</v>
      </c>
      <c r="T804" t="s">
        <v>35</v>
      </c>
      <c r="U804" s="3">
        <v>69859</v>
      </c>
      <c r="V804" t="s">
        <v>58</v>
      </c>
      <c r="W804" t="s">
        <v>79</v>
      </c>
      <c r="X804" t="s">
        <v>38</v>
      </c>
      <c r="Y804">
        <v>3</v>
      </c>
      <c r="Z804">
        <f>VLOOKUP(A804,Table3[],3,0)</f>
        <v>1</v>
      </c>
      <c r="AA804">
        <f>VLOOKUP(A804,'employee_engagement survey data'!A804:E1268,4,0)</f>
        <v>3</v>
      </c>
      <c r="AB804">
        <f>VLOOKUP(A804,'employee_engagement survey data'!A804:E1043,5,0)</f>
        <v>1</v>
      </c>
      <c r="AC804" t="str">
        <f>VLOOKUP(A804,training_and_development!A804:F841,3,0)</f>
        <v>Leadership Development</v>
      </c>
      <c r="AD804" t="str">
        <f>VLOOKUP(A804,training_and_development!A804:E1193,4,0)</f>
        <v>External</v>
      </c>
      <c r="AE804" t="str">
        <f>VLOOKUP(A804,training_and_development!A804:F3801,5,0)</f>
        <v>Completed</v>
      </c>
      <c r="AF804" t="str">
        <f>VLOOKUP(A804,training_and_development!A803:G823,6,0)</f>
        <v>Lake Benjamin</v>
      </c>
      <c r="AG804" t="str">
        <f>VLOOKUP(A804,training_and_development!A804:H812,7,0)</f>
        <v>Steven Scott PhD</v>
      </c>
      <c r="AH804">
        <f>VLOOKUP(A804,training_and_development!A804:H807,8,0)</f>
        <v>4</v>
      </c>
    </row>
    <row r="805" spans="1:34" x14ac:dyDescent="0.25">
      <c r="A805">
        <v>1804</v>
      </c>
      <c r="B805" t="s">
        <v>21076</v>
      </c>
      <c r="C805" s="1">
        <v>44535</v>
      </c>
      <c r="D805" s="8">
        <v>44622</v>
      </c>
      <c r="E805" t="s">
        <v>24</v>
      </c>
      <c r="F805" t="s">
        <v>2698</v>
      </c>
      <c r="G805" t="s">
        <v>26543</v>
      </c>
      <c r="H805" t="s">
        <v>49</v>
      </c>
      <c r="I805" t="s">
        <v>339</v>
      </c>
      <c r="J805" t="s">
        <v>42</v>
      </c>
      <c r="K805" t="s">
        <v>41</v>
      </c>
      <c r="L805" t="s">
        <v>30</v>
      </c>
      <c r="M805" t="s">
        <v>120</v>
      </c>
      <c r="N805" s="20" t="s">
        <v>2700</v>
      </c>
      <c r="O805" t="s">
        <v>28294</v>
      </c>
      <c r="P805" t="s">
        <v>68</v>
      </c>
      <c r="Q805" s="2">
        <v>21021</v>
      </c>
      <c r="R805" t="s">
        <v>33</v>
      </c>
      <c r="S805" t="s">
        <v>64</v>
      </c>
      <c r="T805" t="s">
        <v>45</v>
      </c>
      <c r="U805" s="3">
        <v>94462</v>
      </c>
      <c r="V805" t="s">
        <v>46</v>
      </c>
      <c r="W805" t="s">
        <v>37</v>
      </c>
      <c r="X805" t="s">
        <v>38</v>
      </c>
      <c r="Y805">
        <v>3</v>
      </c>
      <c r="Z805">
        <f>VLOOKUP(A805,Table3[],3,0)</f>
        <v>3</v>
      </c>
      <c r="AA805">
        <f>VLOOKUP(A805,'employee_engagement survey data'!A805:E1269,4,0)</f>
        <v>3</v>
      </c>
      <c r="AB805">
        <f>VLOOKUP(A805,'employee_engagement survey data'!A805:E1044,5,0)</f>
        <v>5</v>
      </c>
      <c r="AC805" t="str">
        <f>VLOOKUP(A805,training_and_development!A805:F842,3,0)</f>
        <v>Customer Service</v>
      </c>
      <c r="AD805" t="str">
        <f>VLOOKUP(A805,training_and_development!A805:E1194,4,0)</f>
        <v>Internal</v>
      </c>
      <c r="AE805" t="str">
        <f>VLOOKUP(A805,training_and_development!A805:F3802,5,0)</f>
        <v>Failed</v>
      </c>
      <c r="AF805" t="str">
        <f>VLOOKUP(A805,training_and_development!A804:G824,6,0)</f>
        <v>Lake Racheltown</v>
      </c>
      <c r="AG805" t="str">
        <f>VLOOKUP(A805,training_and_development!A805:H813,7,0)</f>
        <v>Rebecca Olson</v>
      </c>
      <c r="AH805">
        <f>VLOOKUP(A805,training_and_development!A805:H808,8,0)</f>
        <v>1</v>
      </c>
    </row>
    <row r="806" spans="1:34" x14ac:dyDescent="0.25">
      <c r="A806">
        <v>1805</v>
      </c>
      <c r="B806" t="s">
        <v>21077</v>
      </c>
      <c r="C806" s="1">
        <v>43451</v>
      </c>
      <c r="D806" s="8">
        <v>44807</v>
      </c>
      <c r="E806" t="s">
        <v>24</v>
      </c>
      <c r="F806" t="s">
        <v>2701</v>
      </c>
      <c r="G806" t="s">
        <v>26543</v>
      </c>
      <c r="H806" t="s">
        <v>67</v>
      </c>
      <c r="I806" t="s">
        <v>339</v>
      </c>
      <c r="J806" t="s">
        <v>28</v>
      </c>
      <c r="K806" t="s">
        <v>41</v>
      </c>
      <c r="L806" t="s">
        <v>30</v>
      </c>
      <c r="M806" t="s">
        <v>120</v>
      </c>
      <c r="N806" s="20" t="s">
        <v>2703</v>
      </c>
      <c r="O806" t="s">
        <v>28294</v>
      </c>
      <c r="P806" t="s">
        <v>43</v>
      </c>
      <c r="Q806" s="2">
        <v>25237</v>
      </c>
      <c r="R806" t="s">
        <v>33</v>
      </c>
      <c r="S806" t="s">
        <v>64</v>
      </c>
      <c r="T806" t="s">
        <v>45</v>
      </c>
      <c r="U806" s="3">
        <v>50864</v>
      </c>
      <c r="V806" t="s">
        <v>71</v>
      </c>
      <c r="W806" t="s">
        <v>79</v>
      </c>
      <c r="X806" t="s">
        <v>38</v>
      </c>
      <c r="Y806">
        <v>3</v>
      </c>
      <c r="Z806">
        <f>VLOOKUP(A806,Table3[],3,0)</f>
        <v>3</v>
      </c>
      <c r="AA806">
        <f>VLOOKUP(A806,'employee_engagement survey data'!A806:E1270,4,0)</f>
        <v>3</v>
      </c>
      <c r="AB806">
        <f>VLOOKUP(A806,'employee_engagement survey data'!A806:E1045,5,0)</f>
        <v>1</v>
      </c>
      <c r="AC806" t="str">
        <f>VLOOKUP(A806,training_and_development!A806:F843,3,0)</f>
        <v>Communication Skills</v>
      </c>
      <c r="AD806" t="str">
        <f>VLOOKUP(A806,training_and_development!A806:E1195,4,0)</f>
        <v>Internal</v>
      </c>
      <c r="AE806" t="str">
        <f>VLOOKUP(A806,training_and_development!A806:F3803,5,0)</f>
        <v>Failed</v>
      </c>
      <c r="AF806" t="str">
        <f>VLOOKUP(A806,training_and_development!A805:G825,6,0)</f>
        <v>Burnsfort</v>
      </c>
      <c r="AG806" t="str">
        <f>VLOOKUP(A806,training_and_development!A806:H814,7,0)</f>
        <v>Randall Guzman</v>
      </c>
      <c r="AH806">
        <f>VLOOKUP(A806,training_and_development!A806:H809,8,0)</f>
        <v>5</v>
      </c>
    </row>
    <row r="807" spans="1:34" x14ac:dyDescent="0.25">
      <c r="A807">
        <v>1806</v>
      </c>
      <c r="B807" t="s">
        <v>21078</v>
      </c>
      <c r="C807" s="1">
        <v>44626</v>
      </c>
      <c r="D807" s="8" t="s">
        <v>16975</v>
      </c>
      <c r="E807" t="s">
        <v>24</v>
      </c>
      <c r="F807" t="s">
        <v>2704</v>
      </c>
      <c r="G807" t="s">
        <v>26543</v>
      </c>
      <c r="H807" t="s">
        <v>26</v>
      </c>
      <c r="I807" t="s">
        <v>339</v>
      </c>
      <c r="J807" t="s">
        <v>42</v>
      </c>
      <c r="K807" t="s">
        <v>41</v>
      </c>
      <c r="L807" t="s">
        <v>50</v>
      </c>
      <c r="M807" t="s">
        <v>31</v>
      </c>
      <c r="N807" s="20" t="s">
        <v>16975</v>
      </c>
      <c r="O807" t="s">
        <v>28294</v>
      </c>
      <c r="P807" t="s">
        <v>62</v>
      </c>
      <c r="Q807" s="2">
        <v>18804</v>
      </c>
      <c r="R807" t="s">
        <v>33</v>
      </c>
      <c r="S807" t="s">
        <v>64</v>
      </c>
      <c r="T807" t="s">
        <v>45</v>
      </c>
      <c r="U807" s="3">
        <v>8972</v>
      </c>
      <c r="V807" t="s">
        <v>94</v>
      </c>
      <c r="W807" t="s">
        <v>59</v>
      </c>
      <c r="X807" t="s">
        <v>38</v>
      </c>
      <c r="Y807">
        <v>3</v>
      </c>
      <c r="Z807">
        <f>VLOOKUP(A807,Table3[],3,0)</f>
        <v>1</v>
      </c>
      <c r="AA807">
        <f>VLOOKUP(A807,'employee_engagement survey data'!A807:E1271,4,0)</f>
        <v>2</v>
      </c>
      <c r="AB807">
        <f>VLOOKUP(A807,'employee_engagement survey data'!A807:E1046,5,0)</f>
        <v>5</v>
      </c>
      <c r="AC807" t="str">
        <f>VLOOKUP(A807,training_and_development!A807:F844,3,0)</f>
        <v>Communication Skills</v>
      </c>
      <c r="AD807" t="str">
        <f>VLOOKUP(A807,training_and_development!A807:E1196,4,0)</f>
        <v>Internal</v>
      </c>
      <c r="AE807" t="str">
        <f>VLOOKUP(A807,training_and_development!A807:F3804,5,0)</f>
        <v>Completed</v>
      </c>
      <c r="AF807" t="str">
        <f>VLOOKUP(A807,training_and_development!A806:G826,6,0)</f>
        <v>West Michaelhaven</v>
      </c>
      <c r="AG807" t="str">
        <f>VLOOKUP(A807,training_and_development!A807:H815,7,0)</f>
        <v>Isaac Baker</v>
      </c>
      <c r="AH807">
        <f>VLOOKUP(A807,training_and_development!A807:H810,8,0)</f>
        <v>3</v>
      </c>
    </row>
    <row r="808" spans="1:34" x14ac:dyDescent="0.25">
      <c r="A808">
        <v>1807</v>
      </c>
      <c r="B808" t="s">
        <v>21079</v>
      </c>
      <c r="C808" s="1">
        <v>43712</v>
      </c>
      <c r="D808" s="8" t="s">
        <v>16975</v>
      </c>
      <c r="E808" t="s">
        <v>24</v>
      </c>
      <c r="F808" t="s">
        <v>2705</v>
      </c>
      <c r="G808" t="s">
        <v>26543</v>
      </c>
      <c r="H808" t="s">
        <v>96</v>
      </c>
      <c r="I808" t="s">
        <v>339</v>
      </c>
      <c r="J808" t="s">
        <v>28</v>
      </c>
      <c r="K808" t="s">
        <v>29</v>
      </c>
      <c r="L808" t="s">
        <v>50</v>
      </c>
      <c r="M808" t="s">
        <v>31</v>
      </c>
      <c r="N808" s="20" t="s">
        <v>16975</v>
      </c>
      <c r="O808" t="s">
        <v>28294</v>
      </c>
      <c r="P808" t="s">
        <v>248</v>
      </c>
      <c r="Q808" s="2">
        <v>29172</v>
      </c>
      <c r="R808" t="s">
        <v>33</v>
      </c>
      <c r="S808" t="s">
        <v>114</v>
      </c>
      <c r="T808" t="s">
        <v>35</v>
      </c>
      <c r="U808" s="3">
        <v>94163</v>
      </c>
      <c r="V808" t="s">
        <v>36</v>
      </c>
      <c r="W808" t="s">
        <v>37</v>
      </c>
      <c r="X808" t="s">
        <v>38</v>
      </c>
      <c r="Y808">
        <v>3</v>
      </c>
      <c r="Z808">
        <f>VLOOKUP(A808,Table3[],3,0)</f>
        <v>1</v>
      </c>
      <c r="AA808">
        <f>VLOOKUP(A808,'employee_engagement survey data'!A808:E1272,4,0)</f>
        <v>4</v>
      </c>
      <c r="AB808">
        <f>VLOOKUP(A808,'employee_engagement survey data'!A808:E1047,5,0)</f>
        <v>4</v>
      </c>
      <c r="AC808" t="str">
        <f>VLOOKUP(A808,training_and_development!A808:F845,3,0)</f>
        <v>Technical Skills</v>
      </c>
      <c r="AD808" t="str">
        <f>VLOOKUP(A808,training_and_development!A808:E1197,4,0)</f>
        <v>External</v>
      </c>
      <c r="AE808" t="str">
        <f>VLOOKUP(A808,training_and_development!A808:F3805,5,0)</f>
        <v>Failed</v>
      </c>
      <c r="AF808" t="str">
        <f>VLOOKUP(A808,training_and_development!A807:G827,6,0)</f>
        <v>Port Gary</v>
      </c>
      <c r="AG808" t="str">
        <f>VLOOKUP(A808,training_and_development!A808:H816,7,0)</f>
        <v>April Nelson</v>
      </c>
      <c r="AH808">
        <f>VLOOKUP(A808,training_and_development!A808:H811,8,0)</f>
        <v>5</v>
      </c>
    </row>
    <row r="809" spans="1:34" x14ac:dyDescent="0.25">
      <c r="A809">
        <v>1808</v>
      </c>
      <c r="B809" t="s">
        <v>21080</v>
      </c>
      <c r="C809" s="1">
        <v>45133</v>
      </c>
      <c r="D809" s="8" t="s">
        <v>16975</v>
      </c>
      <c r="E809" t="s">
        <v>24</v>
      </c>
      <c r="F809" t="s">
        <v>2706</v>
      </c>
      <c r="G809" t="s">
        <v>26543</v>
      </c>
      <c r="H809" t="s">
        <v>40</v>
      </c>
      <c r="I809" t="s">
        <v>339</v>
      </c>
      <c r="J809" t="s">
        <v>42</v>
      </c>
      <c r="K809" t="s">
        <v>41</v>
      </c>
      <c r="L809" t="s">
        <v>42</v>
      </c>
      <c r="M809" t="s">
        <v>31</v>
      </c>
      <c r="N809" s="20" t="s">
        <v>16975</v>
      </c>
      <c r="O809" t="s">
        <v>28294</v>
      </c>
      <c r="P809" t="s">
        <v>105</v>
      </c>
      <c r="Q809" s="2">
        <v>30584</v>
      </c>
      <c r="R809" t="s">
        <v>33</v>
      </c>
      <c r="S809" t="s">
        <v>123</v>
      </c>
      <c r="T809" t="s">
        <v>35</v>
      </c>
      <c r="U809" s="3">
        <v>37289</v>
      </c>
      <c r="V809" t="s">
        <v>71</v>
      </c>
      <c r="W809" t="s">
        <v>65</v>
      </c>
      <c r="X809" t="s">
        <v>38</v>
      </c>
      <c r="Y809">
        <v>3</v>
      </c>
      <c r="Z809">
        <f>VLOOKUP(A809,Table3[],3,0)</f>
        <v>5</v>
      </c>
      <c r="AA809">
        <f>VLOOKUP(A809,'employee_engagement survey data'!A809:E1273,4,0)</f>
        <v>2</v>
      </c>
      <c r="AB809">
        <f>VLOOKUP(A809,'employee_engagement survey data'!A809:E1048,5,0)</f>
        <v>4</v>
      </c>
      <c r="AC809" t="str">
        <f>VLOOKUP(A809,training_and_development!A809:F846,3,0)</f>
        <v>Customer Service</v>
      </c>
      <c r="AD809" t="str">
        <f>VLOOKUP(A809,training_and_development!A809:E1198,4,0)</f>
        <v>External</v>
      </c>
      <c r="AE809" t="str">
        <f>VLOOKUP(A809,training_and_development!A809:F3806,5,0)</f>
        <v>Completed</v>
      </c>
      <c r="AF809" t="str">
        <f>VLOOKUP(A809,training_and_development!A808:G828,6,0)</f>
        <v>Sparksshire</v>
      </c>
      <c r="AG809" t="str">
        <f>VLOOKUP(A809,training_and_development!A809:H817,7,0)</f>
        <v>Michael Frazier</v>
      </c>
      <c r="AH809">
        <f>VLOOKUP(A809,training_and_development!A809:H812,8,0)</f>
        <v>1</v>
      </c>
    </row>
    <row r="810" spans="1:34" x14ac:dyDescent="0.25">
      <c r="A810">
        <v>1809</v>
      </c>
      <c r="B810" t="s">
        <v>21081</v>
      </c>
      <c r="C810" s="1">
        <v>44914</v>
      </c>
      <c r="D810" s="8">
        <v>45065</v>
      </c>
      <c r="E810" t="s">
        <v>24</v>
      </c>
      <c r="F810" t="s">
        <v>2707</v>
      </c>
      <c r="G810" t="s">
        <v>26543</v>
      </c>
      <c r="H810" t="s">
        <v>99</v>
      </c>
      <c r="I810" t="s">
        <v>339</v>
      </c>
      <c r="J810" t="s">
        <v>28</v>
      </c>
      <c r="K810" t="s">
        <v>29</v>
      </c>
      <c r="L810" t="s">
        <v>42</v>
      </c>
      <c r="M810" t="s">
        <v>74</v>
      </c>
      <c r="N810" s="20" t="s">
        <v>2709</v>
      </c>
      <c r="O810" t="s">
        <v>28294</v>
      </c>
      <c r="P810" t="s">
        <v>248</v>
      </c>
      <c r="Q810" s="2">
        <v>24435</v>
      </c>
      <c r="R810" t="s">
        <v>33</v>
      </c>
      <c r="S810" t="s">
        <v>4</v>
      </c>
      <c r="T810" t="s">
        <v>35</v>
      </c>
      <c r="U810" s="3">
        <v>21417</v>
      </c>
      <c r="V810" t="s">
        <v>58</v>
      </c>
      <c r="W810" t="s">
        <v>79</v>
      </c>
      <c r="X810" t="s">
        <v>38</v>
      </c>
      <c r="Y810">
        <v>3</v>
      </c>
      <c r="Z810">
        <f>VLOOKUP(A810,Table3[],3,0)</f>
        <v>5</v>
      </c>
      <c r="AA810">
        <f>VLOOKUP(A810,'employee_engagement survey data'!A810:E1274,4,0)</f>
        <v>2</v>
      </c>
      <c r="AB810">
        <f>VLOOKUP(A810,'employee_engagement survey data'!A810:E1049,5,0)</f>
        <v>1</v>
      </c>
      <c r="AC810" t="str">
        <f>VLOOKUP(A810,training_and_development!A810:F847,3,0)</f>
        <v>Communication Skills</v>
      </c>
      <c r="AD810" t="str">
        <f>VLOOKUP(A810,training_and_development!A810:E1199,4,0)</f>
        <v>Internal</v>
      </c>
      <c r="AE810" t="str">
        <f>VLOOKUP(A810,training_and_development!A810:F3807,5,0)</f>
        <v>Failed</v>
      </c>
      <c r="AF810" t="str">
        <f>VLOOKUP(A810,training_and_development!A809:G829,6,0)</f>
        <v>East Jenniferchester</v>
      </c>
      <c r="AG810" t="str">
        <f>VLOOKUP(A810,training_and_development!A810:H818,7,0)</f>
        <v>James Kelley</v>
      </c>
      <c r="AH810">
        <f>VLOOKUP(A810,training_and_development!A810:H813,8,0)</f>
        <v>5</v>
      </c>
    </row>
    <row r="811" spans="1:34" x14ac:dyDescent="0.25">
      <c r="A811">
        <v>1810</v>
      </c>
      <c r="B811" t="s">
        <v>21082</v>
      </c>
      <c r="C811" s="1">
        <v>44425</v>
      </c>
      <c r="D811" s="8" t="s">
        <v>16975</v>
      </c>
      <c r="E811" t="s">
        <v>24</v>
      </c>
      <c r="F811" t="s">
        <v>2710</v>
      </c>
      <c r="G811" t="s">
        <v>26543</v>
      </c>
      <c r="H811" t="s">
        <v>61</v>
      </c>
      <c r="I811" t="s">
        <v>339</v>
      </c>
      <c r="J811" t="s">
        <v>50</v>
      </c>
      <c r="K811" t="s">
        <v>41</v>
      </c>
      <c r="L811" t="s">
        <v>42</v>
      </c>
      <c r="M811" t="s">
        <v>31</v>
      </c>
      <c r="N811" s="20" t="s">
        <v>16975</v>
      </c>
      <c r="O811" t="s">
        <v>28294</v>
      </c>
      <c r="P811" t="s">
        <v>62</v>
      </c>
      <c r="Q811" s="2">
        <v>34668</v>
      </c>
      <c r="R811" t="s">
        <v>33</v>
      </c>
      <c r="S811" t="s">
        <v>85</v>
      </c>
      <c r="T811" t="s">
        <v>45</v>
      </c>
      <c r="U811" s="3">
        <v>22860</v>
      </c>
      <c r="V811" t="s">
        <v>71</v>
      </c>
      <c r="W811" t="s">
        <v>79</v>
      </c>
      <c r="X811" t="s">
        <v>38</v>
      </c>
      <c r="Y811">
        <v>3</v>
      </c>
      <c r="Z811">
        <f>VLOOKUP(A811,Table3[],3,0)</f>
        <v>5</v>
      </c>
      <c r="AA811">
        <f>VLOOKUP(A811,'employee_engagement survey data'!A811:E1275,4,0)</f>
        <v>1</v>
      </c>
      <c r="AB811">
        <f>VLOOKUP(A811,'employee_engagement survey data'!A811:E1050,5,0)</f>
        <v>4</v>
      </c>
      <c r="AC811" t="str">
        <f>VLOOKUP(A811,training_and_development!A811:F848,3,0)</f>
        <v>Project Management</v>
      </c>
      <c r="AD811" t="str">
        <f>VLOOKUP(A811,training_and_development!A811:E1200,4,0)</f>
        <v>External</v>
      </c>
      <c r="AE811" t="str">
        <f>VLOOKUP(A811,training_and_development!A811:F3808,5,0)</f>
        <v>Failed</v>
      </c>
      <c r="AF811" t="str">
        <f>VLOOKUP(A811,training_and_development!A810:G830,6,0)</f>
        <v>West Jimmy</v>
      </c>
      <c r="AG811" t="str">
        <f>VLOOKUP(A811,training_and_development!A811:H819,7,0)</f>
        <v>Jessica Moses</v>
      </c>
      <c r="AH811">
        <f>VLOOKUP(A811,training_and_development!A811:H814,8,0)</f>
        <v>1</v>
      </c>
    </row>
    <row r="812" spans="1:34" x14ac:dyDescent="0.25">
      <c r="A812">
        <v>1811</v>
      </c>
      <c r="B812" t="s">
        <v>21083</v>
      </c>
      <c r="C812" s="1">
        <v>44723</v>
      </c>
      <c r="D812" s="8" t="s">
        <v>16975</v>
      </c>
      <c r="E812" t="s">
        <v>24</v>
      </c>
      <c r="F812" t="s">
        <v>2711</v>
      </c>
      <c r="G812" t="s">
        <v>26543</v>
      </c>
      <c r="H812" t="s">
        <v>116</v>
      </c>
      <c r="I812" t="s">
        <v>946</v>
      </c>
      <c r="J812" t="s">
        <v>28</v>
      </c>
      <c r="K812" t="s">
        <v>41</v>
      </c>
      <c r="L812" t="s">
        <v>50</v>
      </c>
      <c r="M812" t="s">
        <v>31</v>
      </c>
      <c r="N812" s="20" t="s">
        <v>16975</v>
      </c>
      <c r="O812" t="s">
        <v>28294</v>
      </c>
      <c r="P812" t="s">
        <v>437</v>
      </c>
      <c r="Q812" s="2">
        <v>28470</v>
      </c>
      <c r="R812" t="s">
        <v>33</v>
      </c>
      <c r="S812" t="s">
        <v>217</v>
      </c>
      <c r="T812" t="s">
        <v>35</v>
      </c>
      <c r="U812" s="3">
        <v>50910</v>
      </c>
      <c r="V812" t="s">
        <v>71</v>
      </c>
      <c r="W812" t="s">
        <v>79</v>
      </c>
      <c r="X812" t="s">
        <v>38</v>
      </c>
      <c r="Y812">
        <v>3</v>
      </c>
      <c r="Z812">
        <f>VLOOKUP(A812,Table3[],3,0)</f>
        <v>2</v>
      </c>
      <c r="AA812">
        <f>VLOOKUP(A812,'employee_engagement survey data'!A812:E1276,4,0)</f>
        <v>5</v>
      </c>
      <c r="AB812">
        <f>VLOOKUP(A812,'employee_engagement survey data'!A812:E1051,5,0)</f>
        <v>1</v>
      </c>
      <c r="AC812" t="str">
        <f>VLOOKUP(A812,training_and_development!A812:F849,3,0)</f>
        <v>Customer Service</v>
      </c>
      <c r="AD812" t="str">
        <f>VLOOKUP(A812,training_and_development!A812:E1201,4,0)</f>
        <v>External</v>
      </c>
      <c r="AE812" t="str">
        <f>VLOOKUP(A812,training_and_development!A812:F3809,5,0)</f>
        <v>Failed</v>
      </c>
      <c r="AF812" t="str">
        <f>VLOOKUP(A812,training_and_development!A811:G831,6,0)</f>
        <v>Jameschester</v>
      </c>
      <c r="AG812" t="str">
        <f>VLOOKUP(A812,training_and_development!A812:H820,7,0)</f>
        <v>Douglas Brown</v>
      </c>
      <c r="AH812">
        <f>VLOOKUP(A812,training_and_development!A812:H815,8,0)</f>
        <v>3</v>
      </c>
    </row>
    <row r="813" spans="1:34" x14ac:dyDescent="0.25">
      <c r="A813">
        <v>1812</v>
      </c>
      <c r="B813" t="s">
        <v>21084</v>
      </c>
      <c r="C813" s="1">
        <v>44470</v>
      </c>
      <c r="D813" s="8">
        <v>45095</v>
      </c>
      <c r="E813" t="s">
        <v>24</v>
      </c>
      <c r="F813" t="s">
        <v>2712</v>
      </c>
      <c r="G813" t="s">
        <v>26543</v>
      </c>
      <c r="H813" t="s">
        <v>73</v>
      </c>
      <c r="I813" t="s">
        <v>339</v>
      </c>
      <c r="J813" t="s">
        <v>28</v>
      </c>
      <c r="K813" t="s">
        <v>41</v>
      </c>
      <c r="L813" t="s">
        <v>50</v>
      </c>
      <c r="M813" t="s">
        <v>74</v>
      </c>
      <c r="N813" s="20" t="s">
        <v>2714</v>
      </c>
      <c r="O813" t="s">
        <v>28294</v>
      </c>
      <c r="P813" t="s">
        <v>62</v>
      </c>
      <c r="Q813" s="2">
        <v>28609</v>
      </c>
      <c r="R813" t="s">
        <v>33</v>
      </c>
      <c r="S813" t="s">
        <v>152</v>
      </c>
      <c r="T813" t="s">
        <v>35</v>
      </c>
      <c r="U813" s="3">
        <v>78363</v>
      </c>
      <c r="V813" t="s">
        <v>71</v>
      </c>
      <c r="W813" t="s">
        <v>37</v>
      </c>
      <c r="X813" t="s">
        <v>38</v>
      </c>
      <c r="Y813">
        <v>3</v>
      </c>
      <c r="Z813">
        <f>VLOOKUP(A813,Table3[],3,0)</f>
        <v>4</v>
      </c>
      <c r="AA813">
        <f>VLOOKUP(A813,'employee_engagement survey data'!A813:E1277,4,0)</f>
        <v>2</v>
      </c>
      <c r="AB813">
        <f>VLOOKUP(A813,'employee_engagement survey data'!A813:E1052,5,0)</f>
        <v>5</v>
      </c>
      <c r="AC813" t="str">
        <f>VLOOKUP(A813,training_and_development!A813:F850,3,0)</f>
        <v>Leadership Development</v>
      </c>
      <c r="AD813" t="str">
        <f>VLOOKUP(A813,training_and_development!A813:E1202,4,0)</f>
        <v>Internal</v>
      </c>
      <c r="AE813" t="str">
        <f>VLOOKUP(A813,training_and_development!A813:F3810,5,0)</f>
        <v>Failed</v>
      </c>
      <c r="AF813" t="str">
        <f>VLOOKUP(A813,training_and_development!A812:G832,6,0)</f>
        <v>West Craig</v>
      </c>
      <c r="AG813" t="str">
        <f>VLOOKUP(A813,training_and_development!A813:H821,7,0)</f>
        <v>Christopher Gibson</v>
      </c>
      <c r="AH813">
        <f>VLOOKUP(A813,training_and_development!A813:H816,8,0)</f>
        <v>2</v>
      </c>
    </row>
    <row r="814" spans="1:34" x14ac:dyDescent="0.25">
      <c r="A814">
        <v>1813</v>
      </c>
      <c r="B814" t="s">
        <v>21085</v>
      </c>
      <c r="C814" s="1">
        <v>44047</v>
      </c>
      <c r="D814" s="8" t="s">
        <v>16975</v>
      </c>
      <c r="E814" t="s">
        <v>24</v>
      </c>
      <c r="F814" t="s">
        <v>2715</v>
      </c>
      <c r="G814" t="s">
        <v>26543</v>
      </c>
      <c r="H814" t="s">
        <v>87</v>
      </c>
      <c r="I814" t="s">
        <v>339</v>
      </c>
      <c r="J814" t="s">
        <v>28</v>
      </c>
      <c r="K814" t="s">
        <v>29</v>
      </c>
      <c r="L814" t="s">
        <v>30</v>
      </c>
      <c r="M814" t="s">
        <v>31</v>
      </c>
      <c r="N814" s="20" t="s">
        <v>16975</v>
      </c>
      <c r="O814" t="s">
        <v>28294</v>
      </c>
      <c r="P814" t="s">
        <v>43</v>
      </c>
      <c r="Q814" s="2">
        <v>29232</v>
      </c>
      <c r="R814" t="s">
        <v>33</v>
      </c>
      <c r="S814" t="s">
        <v>114</v>
      </c>
      <c r="T814" t="s">
        <v>35</v>
      </c>
      <c r="U814" s="3">
        <v>61521</v>
      </c>
      <c r="V814" t="s">
        <v>58</v>
      </c>
      <c r="W814" t="s">
        <v>79</v>
      </c>
      <c r="X814" t="s">
        <v>38</v>
      </c>
      <c r="Y814">
        <v>3</v>
      </c>
      <c r="Z814">
        <f>VLOOKUP(A814,Table3[],3,0)</f>
        <v>3</v>
      </c>
      <c r="AA814">
        <f>VLOOKUP(A814,'employee_engagement survey data'!A814:E1278,4,0)</f>
        <v>5</v>
      </c>
      <c r="AB814">
        <f>VLOOKUP(A814,'employee_engagement survey data'!A814:E1053,5,0)</f>
        <v>3</v>
      </c>
      <c r="AC814" t="str">
        <f>VLOOKUP(A814,training_and_development!A814:F851,3,0)</f>
        <v>Project Management</v>
      </c>
      <c r="AD814" t="str">
        <f>VLOOKUP(A814,training_and_development!A814:E1203,4,0)</f>
        <v>External</v>
      </c>
      <c r="AE814" t="str">
        <f>VLOOKUP(A814,training_and_development!A814:F3811,5,0)</f>
        <v>Completed</v>
      </c>
      <c r="AF814" t="str">
        <f>VLOOKUP(A814,training_and_development!A813:G833,6,0)</f>
        <v>Christophermouth</v>
      </c>
      <c r="AG814" t="str">
        <f>VLOOKUP(A814,training_and_development!A814:H822,7,0)</f>
        <v>Rachel Barnes</v>
      </c>
      <c r="AH814">
        <f>VLOOKUP(A814,training_and_development!A814:H817,8,0)</f>
        <v>5</v>
      </c>
    </row>
    <row r="815" spans="1:34" x14ac:dyDescent="0.25">
      <c r="A815">
        <v>1814</v>
      </c>
      <c r="B815" t="s">
        <v>21086</v>
      </c>
      <c r="C815" s="1">
        <v>44603</v>
      </c>
      <c r="D815" s="8" t="s">
        <v>16975</v>
      </c>
      <c r="E815" t="s">
        <v>24</v>
      </c>
      <c r="F815" t="s">
        <v>2716</v>
      </c>
      <c r="G815" t="s">
        <v>26543</v>
      </c>
      <c r="H815" t="s">
        <v>49</v>
      </c>
      <c r="I815" t="s">
        <v>339</v>
      </c>
      <c r="J815" t="s">
        <v>50</v>
      </c>
      <c r="K815" t="s">
        <v>41</v>
      </c>
      <c r="L815" t="s">
        <v>42</v>
      </c>
      <c r="M815" t="s">
        <v>31</v>
      </c>
      <c r="N815" s="20" t="s">
        <v>16975</v>
      </c>
      <c r="O815" t="s">
        <v>28294</v>
      </c>
      <c r="P815" t="s">
        <v>177</v>
      </c>
      <c r="Q815" s="2">
        <v>29288</v>
      </c>
      <c r="R815" t="s">
        <v>33</v>
      </c>
      <c r="S815" t="s">
        <v>64</v>
      </c>
      <c r="T815" t="s">
        <v>35</v>
      </c>
      <c r="U815" s="3">
        <v>43420</v>
      </c>
      <c r="V815" t="s">
        <v>71</v>
      </c>
      <c r="W815" t="s">
        <v>37</v>
      </c>
      <c r="X815" t="s">
        <v>38</v>
      </c>
      <c r="Y815">
        <v>3</v>
      </c>
      <c r="Z815">
        <f>VLOOKUP(A815,Table3[],3,0)</f>
        <v>3</v>
      </c>
      <c r="AA815">
        <f>VLOOKUP(A815,'employee_engagement survey data'!A815:E1279,4,0)</f>
        <v>3</v>
      </c>
      <c r="AB815">
        <f>VLOOKUP(A815,'employee_engagement survey data'!A815:E1054,5,0)</f>
        <v>1</v>
      </c>
      <c r="AC815" t="str">
        <f>VLOOKUP(A815,training_and_development!A815:F852,3,0)</f>
        <v>Customer Service</v>
      </c>
      <c r="AD815" t="str">
        <f>VLOOKUP(A815,training_and_development!A815:E1204,4,0)</f>
        <v>Internal</v>
      </c>
      <c r="AE815" t="str">
        <f>VLOOKUP(A815,training_and_development!A815:F3812,5,0)</f>
        <v>Failed</v>
      </c>
      <c r="AF815" t="str">
        <f>VLOOKUP(A815,training_and_development!A814:G834,6,0)</f>
        <v>West Destiny</v>
      </c>
      <c r="AG815" t="str">
        <f>VLOOKUP(A815,training_and_development!A815:H823,7,0)</f>
        <v>Brad Williams</v>
      </c>
      <c r="AH815">
        <f>VLOOKUP(A815,training_and_development!A815:H818,8,0)</f>
        <v>3</v>
      </c>
    </row>
    <row r="816" spans="1:34" x14ac:dyDescent="0.25">
      <c r="A816">
        <v>1815</v>
      </c>
      <c r="B816" t="s">
        <v>21087</v>
      </c>
      <c r="C816" s="1">
        <v>44004</v>
      </c>
      <c r="D816" s="8" t="s">
        <v>16975</v>
      </c>
      <c r="E816" t="s">
        <v>24</v>
      </c>
      <c r="F816" t="s">
        <v>2717</v>
      </c>
      <c r="G816" t="s">
        <v>26543</v>
      </c>
      <c r="H816" t="s">
        <v>67</v>
      </c>
      <c r="I816" t="s">
        <v>339</v>
      </c>
      <c r="J816" t="s">
        <v>28</v>
      </c>
      <c r="K816" t="s">
        <v>41</v>
      </c>
      <c r="L816" t="s">
        <v>42</v>
      </c>
      <c r="M816" t="s">
        <v>31</v>
      </c>
      <c r="N816" s="20" t="s">
        <v>16975</v>
      </c>
      <c r="O816" t="s">
        <v>28294</v>
      </c>
      <c r="P816" t="s">
        <v>122</v>
      </c>
      <c r="Q816" s="2">
        <v>22414</v>
      </c>
      <c r="R816" t="s">
        <v>33</v>
      </c>
      <c r="S816" t="s">
        <v>152</v>
      </c>
      <c r="T816" t="s">
        <v>35</v>
      </c>
      <c r="U816" s="3">
        <v>44224</v>
      </c>
      <c r="V816" t="s">
        <v>94</v>
      </c>
      <c r="W816" t="s">
        <v>65</v>
      </c>
      <c r="X816" t="s">
        <v>38</v>
      </c>
      <c r="Y816">
        <v>3</v>
      </c>
      <c r="Z816">
        <f>VLOOKUP(A816,Table3[],3,0)</f>
        <v>1</v>
      </c>
      <c r="AA816">
        <f>VLOOKUP(A816,'employee_engagement survey data'!A816:E1280,4,0)</f>
        <v>4</v>
      </c>
      <c r="AB816">
        <f>VLOOKUP(A816,'employee_engagement survey data'!A816:E1055,5,0)</f>
        <v>5</v>
      </c>
      <c r="AC816" t="str">
        <f>VLOOKUP(A816,training_and_development!A816:F853,3,0)</f>
        <v>Leadership Development</v>
      </c>
      <c r="AD816" t="str">
        <f>VLOOKUP(A816,training_and_development!A816:E1205,4,0)</f>
        <v>External</v>
      </c>
      <c r="AE816" t="str">
        <f>VLOOKUP(A816,training_and_development!A816:F3813,5,0)</f>
        <v>Failed</v>
      </c>
      <c r="AF816" t="str">
        <f>VLOOKUP(A816,training_and_development!A815:G835,6,0)</f>
        <v>New Kimberlyport</v>
      </c>
      <c r="AG816" t="str">
        <f>VLOOKUP(A816,training_and_development!A816:H824,7,0)</f>
        <v>Christopher George</v>
      </c>
      <c r="AH816">
        <f>VLOOKUP(A816,training_and_development!A816:H819,8,0)</f>
        <v>5</v>
      </c>
    </row>
    <row r="817" spans="1:34" x14ac:dyDescent="0.25">
      <c r="A817">
        <v>1816</v>
      </c>
      <c r="B817" t="s">
        <v>21088</v>
      </c>
      <c r="C817" s="1">
        <v>44071</v>
      </c>
      <c r="D817" s="8" t="s">
        <v>16975</v>
      </c>
      <c r="E817" t="s">
        <v>332</v>
      </c>
      <c r="F817" t="s">
        <v>2718</v>
      </c>
      <c r="G817" t="s">
        <v>26543</v>
      </c>
      <c r="H817" t="s">
        <v>87</v>
      </c>
      <c r="I817" t="s">
        <v>946</v>
      </c>
      <c r="J817" t="s">
        <v>28</v>
      </c>
      <c r="K817" t="s">
        <v>41</v>
      </c>
      <c r="L817" t="s">
        <v>30</v>
      </c>
      <c r="M817" t="s">
        <v>31</v>
      </c>
      <c r="N817" s="20" t="s">
        <v>16975</v>
      </c>
      <c r="O817" t="s">
        <v>28294</v>
      </c>
      <c r="P817" t="s">
        <v>62</v>
      </c>
      <c r="Q817" s="2">
        <v>18758</v>
      </c>
      <c r="R817" t="s">
        <v>33</v>
      </c>
      <c r="S817" t="s">
        <v>4</v>
      </c>
      <c r="T817" t="s">
        <v>35</v>
      </c>
      <c r="U817" s="3">
        <v>83618</v>
      </c>
      <c r="V817" t="s">
        <v>58</v>
      </c>
      <c r="W817" t="s">
        <v>59</v>
      </c>
      <c r="X817" t="s">
        <v>38</v>
      </c>
      <c r="Y817">
        <v>3</v>
      </c>
      <c r="Z817">
        <f>VLOOKUP(A817,Table3[],3,0)</f>
        <v>4</v>
      </c>
      <c r="AA817">
        <f>VLOOKUP(A817,'employee_engagement survey data'!A817:E1281,4,0)</f>
        <v>3</v>
      </c>
      <c r="AB817">
        <f>VLOOKUP(A817,'employee_engagement survey data'!A817:E1056,5,0)</f>
        <v>1</v>
      </c>
      <c r="AC817" t="str">
        <f>VLOOKUP(A817,training_and_development!A817:F854,3,0)</f>
        <v>Communication Skills</v>
      </c>
      <c r="AD817" t="str">
        <f>VLOOKUP(A817,training_and_development!A817:E1206,4,0)</f>
        <v>Internal</v>
      </c>
      <c r="AE817" t="str">
        <f>VLOOKUP(A817,training_and_development!A817:F3814,5,0)</f>
        <v>Failed</v>
      </c>
      <c r="AF817" t="str">
        <f>VLOOKUP(A817,training_and_development!A816:G836,6,0)</f>
        <v>Tylermouth</v>
      </c>
      <c r="AG817" t="str">
        <f>VLOOKUP(A817,training_and_development!A817:H825,7,0)</f>
        <v>Melissa Chambers</v>
      </c>
      <c r="AH817">
        <f>VLOOKUP(A817,training_and_development!A817:H820,8,0)</f>
        <v>2</v>
      </c>
    </row>
    <row r="818" spans="1:34" x14ac:dyDescent="0.25">
      <c r="A818">
        <v>1817</v>
      </c>
      <c r="B818" t="s">
        <v>21089</v>
      </c>
      <c r="C818" s="1">
        <v>43591</v>
      </c>
      <c r="D818" s="8">
        <v>44660</v>
      </c>
      <c r="E818" t="s">
        <v>332</v>
      </c>
      <c r="F818" t="s">
        <v>2719</v>
      </c>
      <c r="G818" t="s">
        <v>26543</v>
      </c>
      <c r="H818" t="s">
        <v>49</v>
      </c>
      <c r="I818" t="s">
        <v>946</v>
      </c>
      <c r="J818" t="s">
        <v>28</v>
      </c>
      <c r="K818" t="s">
        <v>41</v>
      </c>
      <c r="L818" t="s">
        <v>30</v>
      </c>
      <c r="M818" t="s">
        <v>92</v>
      </c>
      <c r="N818" s="20" t="s">
        <v>2721</v>
      </c>
      <c r="O818" t="s">
        <v>28294</v>
      </c>
      <c r="P818" t="s">
        <v>43</v>
      </c>
      <c r="Q818" s="2">
        <v>31784</v>
      </c>
      <c r="R818" t="s">
        <v>33</v>
      </c>
      <c r="S818" t="s">
        <v>114</v>
      </c>
      <c r="T818" t="s">
        <v>35</v>
      </c>
      <c r="U818" s="3">
        <v>41874</v>
      </c>
      <c r="V818" t="s">
        <v>58</v>
      </c>
      <c r="W818" t="s">
        <v>79</v>
      </c>
      <c r="X818" t="s">
        <v>38</v>
      </c>
      <c r="Y818">
        <v>3</v>
      </c>
      <c r="Z818">
        <f>VLOOKUP(A818,Table3[],3,0)</f>
        <v>3</v>
      </c>
      <c r="AA818">
        <f>VLOOKUP(A818,'employee_engagement survey data'!A818:E1282,4,0)</f>
        <v>1</v>
      </c>
      <c r="AB818">
        <f>VLOOKUP(A818,'employee_engagement survey data'!A818:E1057,5,0)</f>
        <v>5</v>
      </c>
      <c r="AC818" t="str">
        <f>VLOOKUP(A818,training_and_development!A818:F855,3,0)</f>
        <v>Leadership Development</v>
      </c>
      <c r="AD818" t="str">
        <f>VLOOKUP(A818,training_and_development!A818:E1207,4,0)</f>
        <v>Internal</v>
      </c>
      <c r="AE818" t="str">
        <f>VLOOKUP(A818,training_and_development!A818:F3815,5,0)</f>
        <v>Completed</v>
      </c>
      <c r="AF818" t="str">
        <f>VLOOKUP(A818,training_and_development!A817:G837,6,0)</f>
        <v>Cherylland</v>
      </c>
      <c r="AG818" t="str">
        <f>VLOOKUP(A818,training_and_development!A818:H826,7,0)</f>
        <v>Krista Fields</v>
      </c>
      <c r="AH818">
        <f>VLOOKUP(A818,training_and_development!A818:H821,8,0)</f>
        <v>3</v>
      </c>
    </row>
    <row r="819" spans="1:34" x14ac:dyDescent="0.25">
      <c r="A819">
        <v>1818</v>
      </c>
      <c r="B819" t="s">
        <v>21090</v>
      </c>
      <c r="C819" s="1">
        <v>44385</v>
      </c>
      <c r="D819" s="8" t="s">
        <v>16975</v>
      </c>
      <c r="E819" t="s">
        <v>332</v>
      </c>
      <c r="F819" t="s">
        <v>2722</v>
      </c>
      <c r="G819" t="s">
        <v>26543</v>
      </c>
      <c r="H819" t="s">
        <v>67</v>
      </c>
      <c r="I819" t="s">
        <v>339</v>
      </c>
      <c r="J819" t="s">
        <v>28</v>
      </c>
      <c r="K819" t="s">
        <v>29</v>
      </c>
      <c r="L819" t="s">
        <v>42</v>
      </c>
      <c r="M819" t="s">
        <v>31</v>
      </c>
      <c r="N819" s="20" t="s">
        <v>16975</v>
      </c>
      <c r="O819" t="s">
        <v>28294</v>
      </c>
      <c r="P819" t="s">
        <v>248</v>
      </c>
      <c r="Q819" s="2">
        <v>20461</v>
      </c>
      <c r="R819" t="s">
        <v>33</v>
      </c>
      <c r="S819" t="s">
        <v>64</v>
      </c>
      <c r="T819" t="s">
        <v>45</v>
      </c>
      <c r="U819" s="3">
        <v>32718</v>
      </c>
      <c r="V819" t="s">
        <v>46</v>
      </c>
      <c r="W819" t="s">
        <v>37</v>
      </c>
      <c r="X819" t="s">
        <v>38</v>
      </c>
      <c r="Y819">
        <v>3</v>
      </c>
      <c r="Z819">
        <f>VLOOKUP(A819,Table3[],3,0)</f>
        <v>3</v>
      </c>
      <c r="AA819">
        <f>VLOOKUP(A819,'employee_engagement survey data'!A819:E1283,4,0)</f>
        <v>1</v>
      </c>
      <c r="AB819">
        <f>VLOOKUP(A819,'employee_engagement survey data'!A819:E1058,5,0)</f>
        <v>3</v>
      </c>
      <c r="AC819" t="str">
        <f>VLOOKUP(A819,training_and_development!A819:F856,3,0)</f>
        <v>Leadership Development</v>
      </c>
      <c r="AD819" t="str">
        <f>VLOOKUP(A819,training_and_development!A819:E1208,4,0)</f>
        <v>External</v>
      </c>
      <c r="AE819" t="str">
        <f>VLOOKUP(A819,training_and_development!A819:F3816,5,0)</f>
        <v>Failed</v>
      </c>
      <c r="AF819" t="str">
        <f>VLOOKUP(A819,training_and_development!A818:G838,6,0)</f>
        <v>New Marie</v>
      </c>
      <c r="AG819" t="str">
        <f>VLOOKUP(A819,training_and_development!A819:H827,7,0)</f>
        <v>Cody Murray</v>
      </c>
      <c r="AH819">
        <f>VLOOKUP(A819,training_and_development!A819:H822,8,0)</f>
        <v>5</v>
      </c>
    </row>
    <row r="820" spans="1:34" x14ac:dyDescent="0.25">
      <c r="A820">
        <v>1819</v>
      </c>
      <c r="B820" t="s">
        <v>21091</v>
      </c>
      <c r="C820" s="1">
        <v>44744</v>
      </c>
      <c r="D820" s="8" t="s">
        <v>16975</v>
      </c>
      <c r="E820" t="s">
        <v>24</v>
      </c>
      <c r="F820" t="s">
        <v>2723</v>
      </c>
      <c r="G820" t="s">
        <v>26543</v>
      </c>
      <c r="H820" t="s">
        <v>73</v>
      </c>
      <c r="I820" t="s">
        <v>339</v>
      </c>
      <c r="J820" t="s">
        <v>50</v>
      </c>
      <c r="K820" t="s">
        <v>51</v>
      </c>
      <c r="L820" t="s">
        <v>30</v>
      </c>
      <c r="M820" t="s">
        <v>31</v>
      </c>
      <c r="N820" s="20" t="s">
        <v>16975</v>
      </c>
      <c r="O820" t="s">
        <v>28294</v>
      </c>
      <c r="P820" t="s">
        <v>62</v>
      </c>
      <c r="Q820" s="2">
        <v>17830</v>
      </c>
      <c r="R820" t="s">
        <v>33</v>
      </c>
      <c r="S820" t="s">
        <v>78</v>
      </c>
      <c r="T820" t="s">
        <v>35</v>
      </c>
      <c r="U820" s="3">
        <v>24932</v>
      </c>
      <c r="V820" t="s">
        <v>71</v>
      </c>
      <c r="W820" t="s">
        <v>59</v>
      </c>
      <c r="X820" t="s">
        <v>38</v>
      </c>
      <c r="Y820">
        <v>3</v>
      </c>
      <c r="Z820">
        <f>VLOOKUP(A820,Table3[],3,0)</f>
        <v>3</v>
      </c>
      <c r="AA820">
        <f>VLOOKUP(A820,'employee_engagement survey data'!A820:E1284,4,0)</f>
        <v>1</v>
      </c>
      <c r="AB820">
        <f>VLOOKUP(A820,'employee_engagement survey data'!A820:E1059,5,0)</f>
        <v>1</v>
      </c>
      <c r="AC820" t="str">
        <f>VLOOKUP(A820,training_and_development!A820:F857,3,0)</f>
        <v>Customer Service</v>
      </c>
      <c r="AD820" t="str">
        <f>VLOOKUP(A820,training_and_development!A820:E1209,4,0)</f>
        <v>Internal</v>
      </c>
      <c r="AE820" t="str">
        <f>VLOOKUP(A820,training_and_development!A820:F3817,5,0)</f>
        <v>Completed</v>
      </c>
      <c r="AF820" t="str">
        <f>VLOOKUP(A820,training_and_development!A819:G839,6,0)</f>
        <v>South Amy</v>
      </c>
      <c r="AG820" t="str">
        <f>VLOOKUP(A820,training_and_development!A820:H828,7,0)</f>
        <v>Eric Weiss</v>
      </c>
      <c r="AH820">
        <f>VLOOKUP(A820,training_and_development!A820:H823,8,0)</f>
        <v>3</v>
      </c>
    </row>
    <row r="821" spans="1:34" x14ac:dyDescent="0.25">
      <c r="A821">
        <v>1820</v>
      </c>
      <c r="B821" t="s">
        <v>21092</v>
      </c>
      <c r="C821" s="1">
        <v>45050</v>
      </c>
      <c r="D821" s="8" t="s">
        <v>16975</v>
      </c>
      <c r="E821" t="s">
        <v>24</v>
      </c>
      <c r="F821" t="s">
        <v>2724</v>
      </c>
      <c r="G821" t="s">
        <v>26543</v>
      </c>
      <c r="H821" t="s">
        <v>116</v>
      </c>
      <c r="I821" t="s">
        <v>946</v>
      </c>
      <c r="J821" t="s">
        <v>50</v>
      </c>
      <c r="K821" t="s">
        <v>29</v>
      </c>
      <c r="L821" t="s">
        <v>42</v>
      </c>
      <c r="M821" t="s">
        <v>31</v>
      </c>
      <c r="N821" s="20" t="s">
        <v>16975</v>
      </c>
      <c r="O821" t="s">
        <v>28294</v>
      </c>
      <c r="P821" t="s">
        <v>169</v>
      </c>
      <c r="Q821" s="2">
        <v>29252</v>
      </c>
      <c r="R821" t="s">
        <v>33</v>
      </c>
      <c r="S821" t="s">
        <v>1355</v>
      </c>
      <c r="T821" t="s">
        <v>35</v>
      </c>
      <c r="U821" s="3">
        <v>74525</v>
      </c>
      <c r="V821" t="s">
        <v>71</v>
      </c>
      <c r="W821" t="s">
        <v>79</v>
      </c>
      <c r="X821" t="s">
        <v>38</v>
      </c>
      <c r="Y821">
        <v>3</v>
      </c>
      <c r="Z821">
        <f>VLOOKUP(A821,Table3[],3,0)</f>
        <v>5</v>
      </c>
      <c r="AA821">
        <f>VLOOKUP(A821,'employee_engagement survey data'!A821:E1285,4,0)</f>
        <v>4</v>
      </c>
      <c r="AB821">
        <f>VLOOKUP(A821,'employee_engagement survey data'!A821:E1060,5,0)</f>
        <v>3</v>
      </c>
      <c r="AC821" t="str">
        <f>VLOOKUP(A821,training_and_development!A821:F858,3,0)</f>
        <v>Customer Service</v>
      </c>
      <c r="AD821" t="str">
        <f>VLOOKUP(A821,training_and_development!A821:E1210,4,0)</f>
        <v>Internal</v>
      </c>
      <c r="AE821" t="str">
        <f>VLOOKUP(A821,training_and_development!A821:F3818,5,0)</f>
        <v>Failed</v>
      </c>
      <c r="AF821" t="str">
        <f>VLOOKUP(A821,training_and_development!A820:G840,6,0)</f>
        <v>Richview</v>
      </c>
      <c r="AG821" t="str">
        <f>VLOOKUP(A821,training_and_development!A821:H829,7,0)</f>
        <v>David Henson</v>
      </c>
      <c r="AH821">
        <f>VLOOKUP(A821,training_and_development!A821:H824,8,0)</f>
        <v>1</v>
      </c>
    </row>
    <row r="822" spans="1:34" x14ac:dyDescent="0.25">
      <c r="A822">
        <v>1821</v>
      </c>
      <c r="B822" t="s">
        <v>21093</v>
      </c>
      <c r="C822" s="1">
        <v>44914</v>
      </c>
      <c r="D822" s="8" t="s">
        <v>16975</v>
      </c>
      <c r="E822" t="s">
        <v>24</v>
      </c>
      <c r="F822" t="s">
        <v>2725</v>
      </c>
      <c r="G822" t="s">
        <v>26543</v>
      </c>
      <c r="H822" t="s">
        <v>73</v>
      </c>
      <c r="I822" t="s">
        <v>339</v>
      </c>
      <c r="J822" t="s">
        <v>50</v>
      </c>
      <c r="K822" t="s">
        <v>51</v>
      </c>
      <c r="L822" t="s">
        <v>50</v>
      </c>
      <c r="M822" t="s">
        <v>31</v>
      </c>
      <c r="N822" s="20" t="s">
        <v>16975</v>
      </c>
      <c r="O822" t="s">
        <v>28294</v>
      </c>
      <c r="P822" t="s">
        <v>53</v>
      </c>
      <c r="Q822" s="2">
        <v>29421</v>
      </c>
      <c r="R822" t="s">
        <v>33</v>
      </c>
      <c r="S822" t="s">
        <v>812</v>
      </c>
      <c r="T822" t="s">
        <v>35</v>
      </c>
      <c r="U822" s="3">
        <v>43930</v>
      </c>
      <c r="V822" t="s">
        <v>46</v>
      </c>
      <c r="W822" t="s">
        <v>37</v>
      </c>
      <c r="X822" t="s">
        <v>38</v>
      </c>
      <c r="Y822">
        <v>3</v>
      </c>
      <c r="Z822">
        <f>VLOOKUP(A822,Table3[],3,0)</f>
        <v>1</v>
      </c>
      <c r="AA822">
        <f>VLOOKUP(A822,'employee_engagement survey data'!A822:E1286,4,0)</f>
        <v>2</v>
      </c>
      <c r="AB822">
        <f>VLOOKUP(A822,'employee_engagement survey data'!A822:E1061,5,0)</f>
        <v>1</v>
      </c>
      <c r="AC822" t="str">
        <f>VLOOKUP(A822,training_and_development!A822:F859,3,0)</f>
        <v>Communication Skills</v>
      </c>
      <c r="AD822" t="str">
        <f>VLOOKUP(A822,training_and_development!A822:E1211,4,0)</f>
        <v>Internal</v>
      </c>
      <c r="AE822" t="str">
        <f>VLOOKUP(A822,training_and_development!A822:F3819,5,0)</f>
        <v>Completed</v>
      </c>
      <c r="AF822" t="str">
        <f>VLOOKUP(A822,training_and_development!A821:G841,6,0)</f>
        <v>Moranburgh</v>
      </c>
      <c r="AG822" t="str">
        <f>VLOOKUP(A822,training_and_development!A822:H830,7,0)</f>
        <v>Virginia Small</v>
      </c>
      <c r="AH822">
        <f>VLOOKUP(A822,training_and_development!A822:H825,8,0)</f>
        <v>4</v>
      </c>
    </row>
    <row r="823" spans="1:34" x14ac:dyDescent="0.25">
      <c r="A823">
        <v>1822</v>
      </c>
      <c r="B823" t="s">
        <v>21094</v>
      </c>
      <c r="C823" s="1">
        <v>44646</v>
      </c>
      <c r="D823" s="8" t="s">
        <v>16975</v>
      </c>
      <c r="E823" t="s">
        <v>24</v>
      </c>
      <c r="F823" t="s">
        <v>2726</v>
      </c>
      <c r="G823" t="s">
        <v>26543</v>
      </c>
      <c r="H823" t="s">
        <v>87</v>
      </c>
      <c r="I823" t="s">
        <v>339</v>
      </c>
      <c r="J823" t="s">
        <v>28</v>
      </c>
      <c r="K823" t="s">
        <v>29</v>
      </c>
      <c r="L823" t="s">
        <v>42</v>
      </c>
      <c r="M823" t="s">
        <v>31</v>
      </c>
      <c r="N823" s="20" t="s">
        <v>16975</v>
      </c>
      <c r="O823" t="s">
        <v>28294</v>
      </c>
      <c r="P823" t="s">
        <v>177</v>
      </c>
      <c r="Q823" s="2">
        <v>18621</v>
      </c>
      <c r="R823" t="s">
        <v>33</v>
      </c>
      <c r="S823" t="s">
        <v>194</v>
      </c>
      <c r="T823" t="s">
        <v>35</v>
      </c>
      <c r="U823" s="3">
        <v>5184</v>
      </c>
      <c r="V823" t="s">
        <v>71</v>
      </c>
      <c r="W823" t="s">
        <v>37</v>
      </c>
      <c r="X823" t="s">
        <v>38</v>
      </c>
      <c r="Y823">
        <v>3</v>
      </c>
      <c r="Z823">
        <f>VLOOKUP(A823,Table3[],3,0)</f>
        <v>5</v>
      </c>
      <c r="AA823">
        <f>VLOOKUP(A823,'employee_engagement survey data'!A823:E1287,4,0)</f>
        <v>2</v>
      </c>
      <c r="AB823">
        <f>VLOOKUP(A823,'employee_engagement survey data'!A823:E1062,5,0)</f>
        <v>2</v>
      </c>
      <c r="AC823" t="str">
        <f>VLOOKUP(A823,training_and_development!A823:F860,3,0)</f>
        <v>Project Management</v>
      </c>
      <c r="AD823" t="str">
        <f>VLOOKUP(A823,training_and_development!A823:E1212,4,0)</f>
        <v>External</v>
      </c>
      <c r="AE823" t="str">
        <f>VLOOKUP(A823,training_and_development!A823:F3820,5,0)</f>
        <v>Failed</v>
      </c>
      <c r="AF823" t="str">
        <f>VLOOKUP(A823,training_and_development!A822:G842,6,0)</f>
        <v>Wigginsland</v>
      </c>
      <c r="AG823" t="str">
        <f>VLOOKUP(A823,training_and_development!A823:H831,7,0)</f>
        <v>Tony Long</v>
      </c>
      <c r="AH823">
        <f>VLOOKUP(A823,training_and_development!A823:H826,8,0)</f>
        <v>1</v>
      </c>
    </row>
    <row r="824" spans="1:34" x14ac:dyDescent="0.25">
      <c r="A824">
        <v>1823</v>
      </c>
      <c r="B824" t="s">
        <v>21095</v>
      </c>
      <c r="C824" s="1">
        <v>44325</v>
      </c>
      <c r="D824" s="8">
        <v>44877</v>
      </c>
      <c r="E824" t="s">
        <v>24</v>
      </c>
      <c r="F824" t="s">
        <v>2727</v>
      </c>
      <c r="G824" t="s">
        <v>26543</v>
      </c>
      <c r="H824" t="s">
        <v>49</v>
      </c>
      <c r="I824" t="s">
        <v>339</v>
      </c>
      <c r="J824" t="s">
        <v>28</v>
      </c>
      <c r="K824" t="s">
        <v>41</v>
      </c>
      <c r="L824" t="s">
        <v>50</v>
      </c>
      <c r="M824" t="s">
        <v>120</v>
      </c>
      <c r="N824" s="20" t="s">
        <v>2729</v>
      </c>
      <c r="O824" t="s">
        <v>28294</v>
      </c>
      <c r="P824" t="s">
        <v>32</v>
      </c>
      <c r="Q824" s="2">
        <v>22245</v>
      </c>
      <c r="R824" t="s">
        <v>33</v>
      </c>
      <c r="S824" t="s">
        <v>54</v>
      </c>
      <c r="T824" t="s">
        <v>45</v>
      </c>
      <c r="U824" s="3">
        <v>68971</v>
      </c>
      <c r="V824" t="s">
        <v>71</v>
      </c>
      <c r="W824" t="s">
        <v>37</v>
      </c>
      <c r="X824" t="s">
        <v>38</v>
      </c>
      <c r="Y824">
        <v>3</v>
      </c>
      <c r="Z824">
        <f>VLOOKUP(A824,Table3[],3,0)</f>
        <v>4</v>
      </c>
      <c r="AA824">
        <f>VLOOKUP(A824,'employee_engagement survey data'!A824:E1288,4,0)</f>
        <v>4</v>
      </c>
      <c r="AB824">
        <f>VLOOKUP(A824,'employee_engagement survey data'!A824:E1063,5,0)</f>
        <v>3</v>
      </c>
      <c r="AC824" t="str">
        <f>VLOOKUP(A824,training_and_development!A824:F861,3,0)</f>
        <v>Leadership Development</v>
      </c>
      <c r="AD824" t="str">
        <f>VLOOKUP(A824,training_and_development!A824:E1213,4,0)</f>
        <v>Internal</v>
      </c>
      <c r="AE824" t="str">
        <f>VLOOKUP(A824,training_and_development!A824:F3821,5,0)</f>
        <v>Completed</v>
      </c>
      <c r="AF824" t="str">
        <f>VLOOKUP(A824,training_and_development!A823:G843,6,0)</f>
        <v>Michelleland</v>
      </c>
      <c r="AG824" t="str">
        <f>VLOOKUP(A824,training_and_development!A824:H832,7,0)</f>
        <v>Shirley Ali</v>
      </c>
      <c r="AH824">
        <f>VLOOKUP(A824,training_and_development!A824:H827,8,0)</f>
        <v>4</v>
      </c>
    </row>
    <row r="825" spans="1:34" x14ac:dyDescent="0.25">
      <c r="A825">
        <v>1824</v>
      </c>
      <c r="B825" t="s">
        <v>21096</v>
      </c>
      <c r="C825" s="1">
        <v>43839</v>
      </c>
      <c r="D825" s="8">
        <v>44630</v>
      </c>
      <c r="E825" t="s">
        <v>24</v>
      </c>
      <c r="F825" t="s">
        <v>2730</v>
      </c>
      <c r="G825" t="s">
        <v>26543</v>
      </c>
      <c r="H825" t="s">
        <v>67</v>
      </c>
      <c r="I825" t="s">
        <v>339</v>
      </c>
      <c r="J825" t="s">
        <v>28</v>
      </c>
      <c r="K825" t="s">
        <v>51</v>
      </c>
      <c r="L825" t="s">
        <v>30</v>
      </c>
      <c r="M825" t="s">
        <v>120</v>
      </c>
      <c r="N825" s="20" t="s">
        <v>2732</v>
      </c>
      <c r="O825" t="s">
        <v>28294</v>
      </c>
      <c r="P825" t="s">
        <v>248</v>
      </c>
      <c r="Q825" s="2">
        <v>21977</v>
      </c>
      <c r="R825" t="s">
        <v>33</v>
      </c>
      <c r="S825" t="s">
        <v>326</v>
      </c>
      <c r="T825" t="s">
        <v>45</v>
      </c>
      <c r="U825" s="3">
        <v>69340</v>
      </c>
      <c r="V825" t="s">
        <v>58</v>
      </c>
      <c r="W825" t="s">
        <v>65</v>
      </c>
      <c r="X825" t="s">
        <v>38</v>
      </c>
      <c r="Y825">
        <v>3</v>
      </c>
      <c r="Z825">
        <f>VLOOKUP(A825,Table3[],3,0)</f>
        <v>3</v>
      </c>
      <c r="AA825">
        <f>VLOOKUP(A825,'employee_engagement survey data'!A825:E1289,4,0)</f>
        <v>1</v>
      </c>
      <c r="AB825">
        <f>VLOOKUP(A825,'employee_engagement survey data'!A825:E1064,5,0)</f>
        <v>1</v>
      </c>
      <c r="AC825" t="str">
        <f>VLOOKUP(A825,training_and_development!A825:F862,3,0)</f>
        <v>Leadership Development</v>
      </c>
      <c r="AD825" t="str">
        <f>VLOOKUP(A825,training_and_development!A825:E1214,4,0)</f>
        <v>External</v>
      </c>
      <c r="AE825" t="str">
        <f>VLOOKUP(A825,training_and_development!A825:F3822,5,0)</f>
        <v>Completed</v>
      </c>
      <c r="AF825" t="str">
        <f>VLOOKUP(A825,training_and_development!A824:G844,6,0)</f>
        <v>Katherineside</v>
      </c>
      <c r="AG825" t="str">
        <f>VLOOKUP(A825,training_and_development!A825:H833,7,0)</f>
        <v>Jessica Spencer</v>
      </c>
      <c r="AH825">
        <f>VLOOKUP(A825,training_and_development!A825:H828,8,0)</f>
        <v>5</v>
      </c>
    </row>
    <row r="826" spans="1:34" x14ac:dyDescent="0.25">
      <c r="A826">
        <v>1825</v>
      </c>
      <c r="B826" t="s">
        <v>21097</v>
      </c>
      <c r="C826" s="1">
        <v>44332</v>
      </c>
      <c r="D826" s="8">
        <v>45060</v>
      </c>
      <c r="E826" t="s">
        <v>24</v>
      </c>
      <c r="F826" t="s">
        <v>2733</v>
      </c>
      <c r="G826" t="s">
        <v>26543</v>
      </c>
      <c r="H826" t="s">
        <v>26</v>
      </c>
      <c r="I826" t="s">
        <v>339</v>
      </c>
      <c r="J826" t="s">
        <v>28</v>
      </c>
      <c r="K826" t="s">
        <v>41</v>
      </c>
      <c r="L826" t="s">
        <v>42</v>
      </c>
      <c r="M826" t="s">
        <v>120</v>
      </c>
      <c r="N826" s="20" t="s">
        <v>2735</v>
      </c>
      <c r="O826" t="s">
        <v>28294</v>
      </c>
      <c r="P826" t="s">
        <v>105</v>
      </c>
      <c r="Q826" s="2">
        <v>35404</v>
      </c>
      <c r="R826" t="s">
        <v>33</v>
      </c>
      <c r="S826" t="s">
        <v>64</v>
      </c>
      <c r="T826" t="s">
        <v>45</v>
      </c>
      <c r="U826" s="3">
        <v>45326</v>
      </c>
      <c r="V826" t="s">
        <v>36</v>
      </c>
      <c r="W826" t="s">
        <v>65</v>
      </c>
      <c r="X826" t="s">
        <v>38</v>
      </c>
      <c r="Y826">
        <v>3</v>
      </c>
      <c r="Z826">
        <f>VLOOKUP(A826,Table3[],3,0)</f>
        <v>1</v>
      </c>
      <c r="AA826">
        <f>VLOOKUP(A826,'employee_engagement survey data'!A826:E1290,4,0)</f>
        <v>3</v>
      </c>
      <c r="AB826">
        <f>VLOOKUP(A826,'employee_engagement survey data'!A826:E1065,5,0)</f>
        <v>3</v>
      </c>
      <c r="AC826" t="str">
        <f>VLOOKUP(A826,training_and_development!A826:F863,3,0)</f>
        <v>Technical Skills</v>
      </c>
      <c r="AD826" t="str">
        <f>VLOOKUP(A826,training_and_development!A826:E1215,4,0)</f>
        <v>External</v>
      </c>
      <c r="AE826" t="str">
        <f>VLOOKUP(A826,training_and_development!A826:F3823,5,0)</f>
        <v>Completed</v>
      </c>
      <c r="AF826" t="str">
        <f>VLOOKUP(A826,training_and_development!A825:G845,6,0)</f>
        <v>North Robertside</v>
      </c>
      <c r="AG826" t="str">
        <f>VLOOKUP(A826,training_and_development!A826:H834,7,0)</f>
        <v>Robert Weaver</v>
      </c>
      <c r="AH826">
        <f>VLOOKUP(A826,training_and_development!A826:H829,8,0)</f>
        <v>4</v>
      </c>
    </row>
    <row r="827" spans="1:34" x14ac:dyDescent="0.25">
      <c r="A827">
        <v>1826</v>
      </c>
      <c r="B827" t="s">
        <v>21098</v>
      </c>
      <c r="C827" s="1">
        <v>44227</v>
      </c>
      <c r="D827" s="8">
        <v>44715</v>
      </c>
      <c r="E827" t="s">
        <v>24</v>
      </c>
      <c r="F827" t="s">
        <v>2736</v>
      </c>
      <c r="G827" t="s">
        <v>26543</v>
      </c>
      <c r="H827" t="s">
        <v>96</v>
      </c>
      <c r="I827" t="s">
        <v>339</v>
      </c>
      <c r="J827" t="s">
        <v>42</v>
      </c>
      <c r="K827" t="s">
        <v>51</v>
      </c>
      <c r="L827" t="s">
        <v>30</v>
      </c>
      <c r="M827" t="s">
        <v>92</v>
      </c>
      <c r="N827" s="20" t="s">
        <v>2738</v>
      </c>
      <c r="O827" t="s">
        <v>28294</v>
      </c>
      <c r="P827" t="s">
        <v>43</v>
      </c>
      <c r="Q827" s="2">
        <v>15297</v>
      </c>
      <c r="R827" t="s">
        <v>33</v>
      </c>
      <c r="S827" t="s">
        <v>144</v>
      </c>
      <c r="T827" t="s">
        <v>35</v>
      </c>
      <c r="U827" s="3">
        <v>57901</v>
      </c>
      <c r="V827" t="s">
        <v>58</v>
      </c>
      <c r="W827" t="s">
        <v>37</v>
      </c>
      <c r="X827" t="s">
        <v>80</v>
      </c>
      <c r="Y827">
        <v>3</v>
      </c>
      <c r="Z827">
        <f>VLOOKUP(A827,Table3[],3,0)</f>
        <v>3</v>
      </c>
      <c r="AA827">
        <f>VLOOKUP(A827,'employee_engagement survey data'!A827:E1291,4,0)</f>
        <v>2</v>
      </c>
      <c r="AB827">
        <f>VLOOKUP(A827,'employee_engagement survey data'!A827:E1066,5,0)</f>
        <v>5</v>
      </c>
      <c r="AC827" t="str">
        <f>VLOOKUP(A827,training_and_development!A827:F864,3,0)</f>
        <v>Technical Skills</v>
      </c>
      <c r="AD827" t="str">
        <f>VLOOKUP(A827,training_and_development!A827:E1216,4,0)</f>
        <v>External</v>
      </c>
      <c r="AE827" t="str">
        <f>VLOOKUP(A827,training_and_development!A827:F3824,5,0)</f>
        <v>Completed</v>
      </c>
      <c r="AF827" t="str">
        <f>VLOOKUP(A827,training_and_development!A826:G846,6,0)</f>
        <v>New Melissa</v>
      </c>
      <c r="AG827" t="str">
        <f>VLOOKUP(A827,training_and_development!A827:H835,7,0)</f>
        <v>Lauren Malone</v>
      </c>
      <c r="AH827">
        <f>VLOOKUP(A827,training_and_development!A827:H830,8,0)</f>
        <v>4</v>
      </c>
    </row>
    <row r="828" spans="1:34" x14ac:dyDescent="0.25">
      <c r="A828">
        <v>1827</v>
      </c>
      <c r="B828" t="s">
        <v>21099</v>
      </c>
      <c r="C828" s="1">
        <v>44458</v>
      </c>
      <c r="D828" s="8">
        <v>44818</v>
      </c>
      <c r="E828" t="s">
        <v>24</v>
      </c>
      <c r="F828" t="s">
        <v>2739</v>
      </c>
      <c r="G828" t="s">
        <v>26543</v>
      </c>
      <c r="H828" t="s">
        <v>40</v>
      </c>
      <c r="I828" t="s">
        <v>339</v>
      </c>
      <c r="J828" t="s">
        <v>28</v>
      </c>
      <c r="K828" t="s">
        <v>29</v>
      </c>
      <c r="L828" t="s">
        <v>50</v>
      </c>
      <c r="M828" t="s">
        <v>74</v>
      </c>
      <c r="N828" s="20" t="s">
        <v>2741</v>
      </c>
      <c r="O828" t="s">
        <v>28294</v>
      </c>
      <c r="P828" t="s">
        <v>68</v>
      </c>
      <c r="Q828" s="2">
        <v>30092</v>
      </c>
      <c r="R828" t="s">
        <v>33</v>
      </c>
      <c r="S828" t="s">
        <v>140</v>
      </c>
      <c r="T828" t="s">
        <v>35</v>
      </c>
      <c r="U828" s="3">
        <v>18674</v>
      </c>
      <c r="V828" t="s">
        <v>58</v>
      </c>
      <c r="W828" t="s">
        <v>37</v>
      </c>
      <c r="X828" t="s">
        <v>148</v>
      </c>
      <c r="Y828">
        <v>3</v>
      </c>
      <c r="Z828">
        <f>VLOOKUP(A828,Table3[],3,0)</f>
        <v>1</v>
      </c>
      <c r="AA828">
        <f>VLOOKUP(A828,'employee_engagement survey data'!A828:E1292,4,0)</f>
        <v>3</v>
      </c>
      <c r="AB828">
        <f>VLOOKUP(A828,'employee_engagement survey data'!A828:E1067,5,0)</f>
        <v>5</v>
      </c>
      <c r="AC828" t="str">
        <f>VLOOKUP(A828,training_and_development!A828:F865,3,0)</f>
        <v>Communication Skills</v>
      </c>
      <c r="AD828" t="str">
        <f>VLOOKUP(A828,training_and_development!A828:E1217,4,0)</f>
        <v>External</v>
      </c>
      <c r="AE828" t="str">
        <f>VLOOKUP(A828,training_and_development!A828:F3825,5,0)</f>
        <v>Failed</v>
      </c>
      <c r="AF828" t="str">
        <f>VLOOKUP(A828,training_and_development!A827:G847,6,0)</f>
        <v>Weavermouth</v>
      </c>
      <c r="AG828" t="str">
        <f>VLOOKUP(A828,training_and_development!A828:H836,7,0)</f>
        <v>Jesse Flores</v>
      </c>
      <c r="AH828">
        <f>VLOOKUP(A828,training_and_development!A828:H831,8,0)</f>
        <v>5</v>
      </c>
    </row>
    <row r="829" spans="1:34" x14ac:dyDescent="0.25">
      <c r="A829">
        <v>1828</v>
      </c>
      <c r="B829" t="s">
        <v>21100</v>
      </c>
      <c r="C829" s="1">
        <v>43891</v>
      </c>
      <c r="D829" s="8">
        <v>44646</v>
      </c>
      <c r="E829" t="s">
        <v>24</v>
      </c>
      <c r="F829" t="s">
        <v>2742</v>
      </c>
      <c r="G829" t="s">
        <v>26543</v>
      </c>
      <c r="H829" t="s">
        <v>99</v>
      </c>
      <c r="I829" t="s">
        <v>131</v>
      </c>
      <c r="J829" t="s">
        <v>42</v>
      </c>
      <c r="K829" t="s">
        <v>51</v>
      </c>
      <c r="L829" t="s">
        <v>30</v>
      </c>
      <c r="M829" t="s">
        <v>92</v>
      </c>
      <c r="N829" s="20" t="s">
        <v>2744</v>
      </c>
      <c r="O829" t="s">
        <v>28294</v>
      </c>
      <c r="P829" t="s">
        <v>177</v>
      </c>
      <c r="Q829" s="2">
        <v>30415</v>
      </c>
      <c r="R829" t="s">
        <v>33</v>
      </c>
      <c r="S829" t="s">
        <v>144</v>
      </c>
      <c r="T829" t="s">
        <v>45</v>
      </c>
      <c r="U829" s="3">
        <v>64947</v>
      </c>
      <c r="V829" t="s">
        <v>71</v>
      </c>
      <c r="W829" t="s">
        <v>79</v>
      </c>
      <c r="X829" t="s">
        <v>80</v>
      </c>
      <c r="Y829">
        <v>3</v>
      </c>
      <c r="Z829">
        <f>VLOOKUP(A829,Table3[],3,0)</f>
        <v>3</v>
      </c>
      <c r="AA829">
        <f>VLOOKUP(A829,'employee_engagement survey data'!A829:E1293,4,0)</f>
        <v>3</v>
      </c>
      <c r="AB829">
        <f>VLOOKUP(A829,'employee_engagement survey data'!A829:E1068,5,0)</f>
        <v>2</v>
      </c>
      <c r="AC829" t="str">
        <f>VLOOKUP(A829,training_and_development!A829:F866,3,0)</f>
        <v>Technical Skills</v>
      </c>
      <c r="AD829" t="str">
        <f>VLOOKUP(A829,training_and_development!A829:E1218,4,0)</f>
        <v>External</v>
      </c>
      <c r="AE829" t="str">
        <f>VLOOKUP(A829,training_and_development!A829:F3826,5,0)</f>
        <v>Failed</v>
      </c>
      <c r="AF829" t="str">
        <f>VLOOKUP(A829,training_and_development!A828:G848,6,0)</f>
        <v>Olsonborough</v>
      </c>
      <c r="AG829" t="str">
        <f>VLOOKUP(A829,training_and_development!A829:H837,7,0)</f>
        <v>Stephanie Mullins</v>
      </c>
      <c r="AH829">
        <f>VLOOKUP(A829,training_and_development!A829:H832,8,0)</f>
        <v>1</v>
      </c>
    </row>
    <row r="830" spans="1:34" x14ac:dyDescent="0.25">
      <c r="A830">
        <v>1829</v>
      </c>
      <c r="B830" t="s">
        <v>21101</v>
      </c>
      <c r="C830" s="1">
        <v>43890</v>
      </c>
      <c r="D830" s="8" t="s">
        <v>16975</v>
      </c>
      <c r="E830" t="s">
        <v>24</v>
      </c>
      <c r="F830" t="s">
        <v>2745</v>
      </c>
      <c r="G830" t="s">
        <v>26543</v>
      </c>
      <c r="H830" t="s">
        <v>61</v>
      </c>
      <c r="I830" t="s">
        <v>339</v>
      </c>
      <c r="J830" t="s">
        <v>42</v>
      </c>
      <c r="K830" t="s">
        <v>51</v>
      </c>
      <c r="L830" t="s">
        <v>30</v>
      </c>
      <c r="M830" t="s">
        <v>31</v>
      </c>
      <c r="N830" s="20" t="s">
        <v>16975</v>
      </c>
      <c r="O830" t="s">
        <v>28294</v>
      </c>
      <c r="P830" t="s">
        <v>83</v>
      </c>
      <c r="Q830" s="2">
        <v>32002</v>
      </c>
      <c r="R830" t="s">
        <v>33</v>
      </c>
      <c r="S830" t="s">
        <v>217</v>
      </c>
      <c r="T830" t="s">
        <v>45</v>
      </c>
      <c r="U830" s="3">
        <v>37531</v>
      </c>
      <c r="V830" t="s">
        <v>36</v>
      </c>
      <c r="W830" t="s">
        <v>65</v>
      </c>
      <c r="X830" t="s">
        <v>80</v>
      </c>
      <c r="Y830">
        <v>3</v>
      </c>
      <c r="Z830">
        <f>VLOOKUP(A830,Table3[],3,0)</f>
        <v>2</v>
      </c>
      <c r="AA830">
        <f>VLOOKUP(A830,'employee_engagement survey data'!A830:E1294,4,0)</f>
        <v>1</v>
      </c>
      <c r="AB830">
        <f>VLOOKUP(A830,'employee_engagement survey data'!A830:E1069,5,0)</f>
        <v>2</v>
      </c>
      <c r="AC830" t="str">
        <f>VLOOKUP(A830,training_and_development!A830:F867,3,0)</f>
        <v>Customer Service</v>
      </c>
      <c r="AD830" t="str">
        <f>VLOOKUP(A830,training_and_development!A830:E1219,4,0)</f>
        <v>External</v>
      </c>
      <c r="AE830" t="str">
        <f>VLOOKUP(A830,training_and_development!A830:F3827,5,0)</f>
        <v>Completed</v>
      </c>
      <c r="AF830" t="str">
        <f>VLOOKUP(A830,training_and_development!A829:G849,6,0)</f>
        <v>East Jasmineview</v>
      </c>
      <c r="AG830" t="str">
        <f>VLOOKUP(A830,training_and_development!A830:H838,7,0)</f>
        <v>Jennifer Miller</v>
      </c>
      <c r="AH830">
        <f>VLOOKUP(A830,training_and_development!A830:H833,8,0)</f>
        <v>4</v>
      </c>
    </row>
    <row r="831" spans="1:34" x14ac:dyDescent="0.25">
      <c r="A831">
        <v>1830</v>
      </c>
      <c r="B831" t="s">
        <v>21102</v>
      </c>
      <c r="C831" s="1">
        <v>43442</v>
      </c>
      <c r="D831" s="8" t="s">
        <v>16975</v>
      </c>
      <c r="E831" t="s">
        <v>24</v>
      </c>
      <c r="F831" t="s">
        <v>2746</v>
      </c>
      <c r="G831" t="s">
        <v>26543</v>
      </c>
      <c r="H831" t="s">
        <v>116</v>
      </c>
      <c r="I831" t="s">
        <v>946</v>
      </c>
      <c r="J831" t="s">
        <v>50</v>
      </c>
      <c r="K831" t="s">
        <v>41</v>
      </c>
      <c r="L831" t="s">
        <v>30</v>
      </c>
      <c r="M831" t="s">
        <v>31</v>
      </c>
      <c r="N831" s="20" t="s">
        <v>16975</v>
      </c>
      <c r="O831" t="s">
        <v>28294</v>
      </c>
      <c r="P831" t="s">
        <v>32</v>
      </c>
      <c r="Q831" s="2">
        <v>22246</v>
      </c>
      <c r="R831" t="s">
        <v>33</v>
      </c>
      <c r="S831" t="s">
        <v>288</v>
      </c>
      <c r="T831" t="s">
        <v>35</v>
      </c>
      <c r="U831" s="3">
        <v>78846</v>
      </c>
      <c r="V831" t="s">
        <v>71</v>
      </c>
      <c r="W831" t="s">
        <v>65</v>
      </c>
      <c r="X831" t="s">
        <v>148</v>
      </c>
      <c r="Y831">
        <v>3</v>
      </c>
      <c r="Z831">
        <f>VLOOKUP(A831,Table3[],3,0)</f>
        <v>1</v>
      </c>
      <c r="AA831">
        <f>VLOOKUP(A831,'employee_engagement survey data'!A831:E1295,4,0)</f>
        <v>4</v>
      </c>
      <c r="AB831">
        <f>VLOOKUP(A831,'employee_engagement survey data'!A831:E1070,5,0)</f>
        <v>1</v>
      </c>
      <c r="AC831" t="str">
        <f>VLOOKUP(A831,training_and_development!A831:F868,3,0)</f>
        <v>Leadership Development</v>
      </c>
      <c r="AD831" t="str">
        <f>VLOOKUP(A831,training_and_development!A831:E1220,4,0)</f>
        <v>External</v>
      </c>
      <c r="AE831" t="str">
        <f>VLOOKUP(A831,training_and_development!A831:F3828,5,0)</f>
        <v>Completed</v>
      </c>
      <c r="AF831" t="str">
        <f>VLOOKUP(A831,training_and_development!A830:G850,6,0)</f>
        <v>Knappfurt</v>
      </c>
      <c r="AG831" t="str">
        <f>VLOOKUP(A831,training_and_development!A831:H839,7,0)</f>
        <v>Calvin Smith</v>
      </c>
      <c r="AH831">
        <f>VLOOKUP(A831,training_and_development!A831:H834,8,0)</f>
        <v>3</v>
      </c>
    </row>
    <row r="832" spans="1:34" x14ac:dyDescent="0.25">
      <c r="A832">
        <v>1831</v>
      </c>
      <c r="B832" t="s">
        <v>21103</v>
      </c>
      <c r="C832" s="1">
        <v>44738</v>
      </c>
      <c r="D832" s="8">
        <v>45092</v>
      </c>
      <c r="E832" t="s">
        <v>24</v>
      </c>
      <c r="F832" t="s">
        <v>2747</v>
      </c>
      <c r="G832" t="s">
        <v>26543</v>
      </c>
      <c r="H832" t="s">
        <v>73</v>
      </c>
      <c r="I832" t="s">
        <v>339</v>
      </c>
      <c r="J832" t="s">
        <v>42</v>
      </c>
      <c r="K832" t="s">
        <v>51</v>
      </c>
      <c r="L832" t="s">
        <v>30</v>
      </c>
      <c r="M832" t="s">
        <v>100</v>
      </c>
      <c r="N832" s="20" t="s">
        <v>2749</v>
      </c>
      <c r="O832" t="s">
        <v>28294</v>
      </c>
      <c r="P832" t="s">
        <v>1405</v>
      </c>
      <c r="Q832" s="2">
        <v>25855</v>
      </c>
      <c r="R832" t="s">
        <v>33</v>
      </c>
      <c r="S832" t="s">
        <v>78</v>
      </c>
      <c r="T832" t="s">
        <v>35</v>
      </c>
      <c r="U832" s="3">
        <v>40762</v>
      </c>
      <c r="V832" t="s">
        <v>94</v>
      </c>
      <c r="W832" t="s">
        <v>37</v>
      </c>
      <c r="X832" t="s">
        <v>148</v>
      </c>
      <c r="Y832">
        <v>3</v>
      </c>
      <c r="Z832">
        <f>VLOOKUP(A832,Table3[],3,0)</f>
        <v>2</v>
      </c>
      <c r="AA832">
        <f>VLOOKUP(A832,'employee_engagement survey data'!A832:E1296,4,0)</f>
        <v>2</v>
      </c>
      <c r="AB832">
        <f>VLOOKUP(A832,'employee_engagement survey data'!A832:E1071,5,0)</f>
        <v>2</v>
      </c>
      <c r="AC832" t="str">
        <f>VLOOKUP(A832,training_and_development!A832:F869,3,0)</f>
        <v>Project Management</v>
      </c>
      <c r="AD832" t="str">
        <f>VLOOKUP(A832,training_and_development!A832:E1221,4,0)</f>
        <v>Internal</v>
      </c>
      <c r="AE832" t="str">
        <f>VLOOKUP(A832,training_and_development!A832:F3829,5,0)</f>
        <v>Failed</v>
      </c>
      <c r="AF832" t="str">
        <f>VLOOKUP(A832,training_and_development!A831:G851,6,0)</f>
        <v>East Jenna</v>
      </c>
      <c r="AG832" t="str">
        <f>VLOOKUP(A832,training_and_development!A832:H840,7,0)</f>
        <v>Randall Donaldson</v>
      </c>
      <c r="AH832">
        <f>VLOOKUP(A832,training_and_development!A832:H835,8,0)</f>
        <v>3</v>
      </c>
    </row>
    <row r="833" spans="1:34" x14ac:dyDescent="0.25">
      <c r="A833">
        <v>1832</v>
      </c>
      <c r="B833" t="s">
        <v>21104</v>
      </c>
      <c r="C833" s="1">
        <v>43772</v>
      </c>
      <c r="D833" s="8" t="s">
        <v>16975</v>
      </c>
      <c r="E833" t="s">
        <v>24</v>
      </c>
      <c r="F833" t="s">
        <v>2750</v>
      </c>
      <c r="G833" t="s">
        <v>26543</v>
      </c>
      <c r="H833" t="s">
        <v>87</v>
      </c>
      <c r="I833" t="s">
        <v>339</v>
      </c>
      <c r="J833" t="s">
        <v>28</v>
      </c>
      <c r="K833" t="s">
        <v>41</v>
      </c>
      <c r="L833" t="s">
        <v>42</v>
      </c>
      <c r="M833" t="s">
        <v>31</v>
      </c>
      <c r="N833" s="20" t="s">
        <v>16975</v>
      </c>
      <c r="O833" t="s">
        <v>28294</v>
      </c>
      <c r="P833" t="s">
        <v>83</v>
      </c>
      <c r="Q833" s="2">
        <v>20607</v>
      </c>
      <c r="R833" t="s">
        <v>33</v>
      </c>
      <c r="S833" t="s">
        <v>85</v>
      </c>
      <c r="T833" t="s">
        <v>35</v>
      </c>
      <c r="U833" s="3">
        <v>70743</v>
      </c>
      <c r="V833" t="s">
        <v>36</v>
      </c>
      <c r="W833" t="s">
        <v>65</v>
      </c>
      <c r="X833" t="s">
        <v>148</v>
      </c>
      <c r="Y833">
        <v>3</v>
      </c>
      <c r="Z833">
        <f>VLOOKUP(A833,Table3[],3,0)</f>
        <v>1</v>
      </c>
      <c r="AA833">
        <f>VLOOKUP(A833,'employee_engagement survey data'!A833:E1297,4,0)</f>
        <v>2</v>
      </c>
      <c r="AB833">
        <f>VLOOKUP(A833,'employee_engagement survey data'!A833:E1072,5,0)</f>
        <v>4</v>
      </c>
      <c r="AC833" t="str">
        <f>VLOOKUP(A833,training_and_development!A833:F870,3,0)</f>
        <v>Customer Service</v>
      </c>
      <c r="AD833" t="str">
        <f>VLOOKUP(A833,training_and_development!A833:E1222,4,0)</f>
        <v>Internal</v>
      </c>
      <c r="AE833" t="str">
        <f>VLOOKUP(A833,training_and_development!A833:F3830,5,0)</f>
        <v>Failed</v>
      </c>
      <c r="AF833" t="str">
        <f>VLOOKUP(A833,training_and_development!A832:G852,6,0)</f>
        <v>Brennanborough</v>
      </c>
      <c r="AG833" t="str">
        <f>VLOOKUP(A833,training_and_development!A833:H841,7,0)</f>
        <v>Kevin Gibson</v>
      </c>
      <c r="AH833">
        <f>VLOOKUP(A833,training_and_development!A833:H836,8,0)</f>
        <v>2</v>
      </c>
    </row>
    <row r="834" spans="1:34" x14ac:dyDescent="0.25">
      <c r="A834">
        <v>1833</v>
      </c>
      <c r="B834" t="s">
        <v>21105</v>
      </c>
      <c r="C834" s="1">
        <v>44927</v>
      </c>
      <c r="D834" s="8" t="s">
        <v>16975</v>
      </c>
      <c r="E834" t="s">
        <v>24</v>
      </c>
      <c r="F834" t="s">
        <v>2751</v>
      </c>
      <c r="G834" t="s">
        <v>26543</v>
      </c>
      <c r="H834" t="s">
        <v>49</v>
      </c>
      <c r="I834" t="s">
        <v>339</v>
      </c>
      <c r="J834" t="s">
        <v>42</v>
      </c>
      <c r="K834" t="s">
        <v>51</v>
      </c>
      <c r="L834" t="s">
        <v>50</v>
      </c>
      <c r="M834" t="s">
        <v>31</v>
      </c>
      <c r="N834" s="20" t="s">
        <v>16975</v>
      </c>
      <c r="O834" t="s">
        <v>28294</v>
      </c>
      <c r="P834" t="s">
        <v>68</v>
      </c>
      <c r="Q834" s="2">
        <v>30681</v>
      </c>
      <c r="R834" t="s">
        <v>33</v>
      </c>
      <c r="S834" t="s">
        <v>78</v>
      </c>
      <c r="T834" t="s">
        <v>35</v>
      </c>
      <c r="U834" s="3">
        <v>3284</v>
      </c>
      <c r="V834" t="s">
        <v>36</v>
      </c>
      <c r="W834" t="s">
        <v>65</v>
      </c>
      <c r="X834" t="s">
        <v>148</v>
      </c>
      <c r="Y834">
        <v>3</v>
      </c>
      <c r="Z834">
        <f>VLOOKUP(A834,Table3[],3,0)</f>
        <v>4</v>
      </c>
      <c r="AA834">
        <f>VLOOKUP(A834,'employee_engagement survey data'!A834:E1298,4,0)</f>
        <v>3</v>
      </c>
      <c r="AB834">
        <f>VLOOKUP(A834,'employee_engagement survey data'!A834:E1073,5,0)</f>
        <v>2</v>
      </c>
      <c r="AC834" t="str">
        <f>VLOOKUP(A834,training_and_development!A834:F871,3,0)</f>
        <v>Technical Skills</v>
      </c>
      <c r="AD834" t="str">
        <f>VLOOKUP(A834,training_and_development!A834:E1223,4,0)</f>
        <v>Internal</v>
      </c>
      <c r="AE834" t="str">
        <f>VLOOKUP(A834,training_and_development!A834:F3831,5,0)</f>
        <v>Failed</v>
      </c>
      <c r="AF834" t="str">
        <f>VLOOKUP(A834,training_and_development!A833:G853,6,0)</f>
        <v>New Davidfort</v>
      </c>
      <c r="AG834" t="str">
        <f>VLOOKUP(A834,training_and_development!A834:H842,7,0)</f>
        <v>Patrick Gomez</v>
      </c>
      <c r="AH834">
        <f>VLOOKUP(A834,training_and_development!A834:H837,8,0)</f>
        <v>2</v>
      </c>
    </row>
    <row r="835" spans="1:34" x14ac:dyDescent="0.25">
      <c r="A835">
        <v>1834</v>
      </c>
      <c r="B835" t="s">
        <v>21106</v>
      </c>
      <c r="C835" s="1">
        <v>44043</v>
      </c>
      <c r="D835" s="8">
        <v>44291</v>
      </c>
      <c r="E835" t="s">
        <v>332</v>
      </c>
      <c r="F835" t="s">
        <v>2752</v>
      </c>
      <c r="G835" t="s">
        <v>26543</v>
      </c>
      <c r="H835" t="s">
        <v>26</v>
      </c>
      <c r="I835" t="s">
        <v>339</v>
      </c>
      <c r="J835" t="s">
        <v>28</v>
      </c>
      <c r="K835" t="s">
        <v>29</v>
      </c>
      <c r="L835" t="s">
        <v>50</v>
      </c>
      <c r="M835" t="s">
        <v>92</v>
      </c>
      <c r="N835" s="20" t="s">
        <v>2754</v>
      </c>
      <c r="O835" t="s">
        <v>28294</v>
      </c>
      <c r="P835" t="s">
        <v>122</v>
      </c>
      <c r="Q835" s="2">
        <v>28746</v>
      </c>
      <c r="R835" t="s">
        <v>33</v>
      </c>
      <c r="S835" t="s">
        <v>123</v>
      </c>
      <c r="T835" t="s">
        <v>35</v>
      </c>
      <c r="U835" s="3">
        <v>80929</v>
      </c>
      <c r="V835" t="s">
        <v>36</v>
      </c>
      <c r="W835" t="s">
        <v>79</v>
      </c>
      <c r="X835" t="s">
        <v>148</v>
      </c>
      <c r="Y835">
        <v>3</v>
      </c>
      <c r="Z835">
        <f>VLOOKUP(A835,Table3[],3,0)</f>
        <v>4</v>
      </c>
      <c r="AA835">
        <f>VLOOKUP(A835,'employee_engagement survey data'!A835:E1299,4,0)</f>
        <v>5</v>
      </c>
      <c r="AB835">
        <f>VLOOKUP(A835,'employee_engagement survey data'!A835:E1074,5,0)</f>
        <v>1</v>
      </c>
      <c r="AC835" t="str">
        <f>VLOOKUP(A835,training_and_development!A835:F872,3,0)</f>
        <v>Technical Skills</v>
      </c>
      <c r="AD835" t="str">
        <f>VLOOKUP(A835,training_and_development!A835:E1224,4,0)</f>
        <v>Internal</v>
      </c>
      <c r="AE835" t="str">
        <f>VLOOKUP(A835,training_and_development!A835:F3832,5,0)</f>
        <v>Failed</v>
      </c>
      <c r="AF835" t="str">
        <f>VLOOKUP(A835,training_and_development!A834:G854,6,0)</f>
        <v>Port Alicemouth</v>
      </c>
      <c r="AG835" t="str">
        <f>VLOOKUP(A835,training_and_development!A835:H843,7,0)</f>
        <v>Gregory Kline</v>
      </c>
      <c r="AH835">
        <f>VLOOKUP(A835,training_and_development!A835:H838,8,0)</f>
        <v>1</v>
      </c>
    </row>
    <row r="836" spans="1:34" x14ac:dyDescent="0.25">
      <c r="A836">
        <v>1835</v>
      </c>
      <c r="B836" t="s">
        <v>21107</v>
      </c>
      <c r="C836" s="1">
        <v>44449</v>
      </c>
      <c r="D836" s="8">
        <v>44761</v>
      </c>
      <c r="E836" t="s">
        <v>332</v>
      </c>
      <c r="F836" t="s">
        <v>2755</v>
      </c>
      <c r="G836" t="s">
        <v>26543</v>
      </c>
      <c r="H836" t="s">
        <v>40</v>
      </c>
      <c r="I836" t="s">
        <v>946</v>
      </c>
      <c r="J836" t="s">
        <v>42</v>
      </c>
      <c r="K836" t="s">
        <v>51</v>
      </c>
      <c r="L836" t="s">
        <v>30</v>
      </c>
      <c r="M836" t="s">
        <v>92</v>
      </c>
      <c r="N836" s="20" t="s">
        <v>2757</v>
      </c>
      <c r="O836" t="s">
        <v>28294</v>
      </c>
      <c r="P836" t="s">
        <v>68</v>
      </c>
      <c r="Q836" s="2">
        <v>30280</v>
      </c>
      <c r="R836" t="s">
        <v>33</v>
      </c>
      <c r="S836" t="s">
        <v>64</v>
      </c>
      <c r="T836" t="s">
        <v>35</v>
      </c>
      <c r="U836" s="3">
        <v>5480</v>
      </c>
      <c r="V836" t="s">
        <v>94</v>
      </c>
      <c r="W836" t="s">
        <v>59</v>
      </c>
      <c r="X836" t="s">
        <v>148</v>
      </c>
      <c r="Y836">
        <v>3</v>
      </c>
      <c r="Z836">
        <f>VLOOKUP(A836,Table3[],3,0)</f>
        <v>5</v>
      </c>
      <c r="AA836">
        <f>VLOOKUP(A836,'employee_engagement survey data'!A836:E1300,4,0)</f>
        <v>2</v>
      </c>
      <c r="AB836">
        <f>VLOOKUP(A836,'employee_engagement survey data'!A836:E1075,5,0)</f>
        <v>2</v>
      </c>
      <c r="AC836" t="str">
        <f>VLOOKUP(A836,training_and_development!A836:F873,3,0)</f>
        <v>Communication Skills</v>
      </c>
      <c r="AD836" t="str">
        <f>VLOOKUP(A836,training_and_development!A836:E1225,4,0)</f>
        <v>Internal</v>
      </c>
      <c r="AE836" t="str">
        <f>VLOOKUP(A836,training_and_development!A836:F3833,5,0)</f>
        <v>Completed</v>
      </c>
      <c r="AF836" t="str">
        <f>VLOOKUP(A836,training_and_development!A835:G855,6,0)</f>
        <v>New Aaron</v>
      </c>
      <c r="AG836" t="str">
        <f>VLOOKUP(A836,training_and_development!A836:H844,7,0)</f>
        <v>Vanessa Villarreal</v>
      </c>
      <c r="AH836">
        <f>VLOOKUP(A836,training_and_development!A836:H839,8,0)</f>
        <v>4</v>
      </c>
    </row>
    <row r="837" spans="1:34" x14ac:dyDescent="0.25">
      <c r="A837">
        <v>1836</v>
      </c>
      <c r="B837" t="s">
        <v>21108</v>
      </c>
      <c r="C837" s="1">
        <v>43635</v>
      </c>
      <c r="D837" s="8" t="s">
        <v>16975</v>
      </c>
      <c r="E837" t="s">
        <v>332</v>
      </c>
      <c r="F837" t="s">
        <v>2758</v>
      </c>
      <c r="G837" t="s">
        <v>26543</v>
      </c>
      <c r="H837" t="s">
        <v>99</v>
      </c>
      <c r="I837" t="s">
        <v>946</v>
      </c>
      <c r="J837" t="s">
        <v>42</v>
      </c>
      <c r="K837" t="s">
        <v>51</v>
      </c>
      <c r="L837" t="s">
        <v>30</v>
      </c>
      <c r="M837" t="s">
        <v>31</v>
      </c>
      <c r="N837" s="20" t="s">
        <v>16975</v>
      </c>
      <c r="O837" t="s">
        <v>28294</v>
      </c>
      <c r="P837" t="s">
        <v>68</v>
      </c>
      <c r="Q837" s="2">
        <v>25947</v>
      </c>
      <c r="R837" t="s">
        <v>33</v>
      </c>
      <c r="S837" t="s">
        <v>64</v>
      </c>
      <c r="T837" t="s">
        <v>45</v>
      </c>
      <c r="U837" s="3">
        <v>35394</v>
      </c>
      <c r="V837" t="s">
        <v>46</v>
      </c>
      <c r="W837" t="s">
        <v>79</v>
      </c>
      <c r="X837" t="s">
        <v>148</v>
      </c>
      <c r="Y837">
        <v>3</v>
      </c>
      <c r="Z837">
        <f>VLOOKUP(A837,Table3[],3,0)</f>
        <v>1</v>
      </c>
      <c r="AA837">
        <f>VLOOKUP(A837,'employee_engagement survey data'!A837:E1301,4,0)</f>
        <v>4</v>
      </c>
      <c r="AB837">
        <f>VLOOKUP(A837,'employee_engagement survey data'!A837:E1076,5,0)</f>
        <v>3</v>
      </c>
      <c r="AC837" t="str">
        <f>VLOOKUP(A837,training_and_development!A837:F874,3,0)</f>
        <v>Project Management</v>
      </c>
      <c r="AD837" t="str">
        <f>VLOOKUP(A837,training_and_development!A837:E1226,4,0)</f>
        <v>Internal</v>
      </c>
      <c r="AE837" t="str">
        <f>VLOOKUP(A837,training_and_development!A837:F3834,5,0)</f>
        <v>Failed</v>
      </c>
      <c r="AF837" t="str">
        <f>VLOOKUP(A837,training_and_development!A836:G856,6,0)</f>
        <v>North Brad</v>
      </c>
      <c r="AG837" t="str">
        <f>VLOOKUP(A837,training_and_development!A837:H845,7,0)</f>
        <v>Rachel Daniels</v>
      </c>
      <c r="AH837">
        <f>VLOOKUP(A837,training_and_development!A837:H840,8,0)</f>
        <v>1</v>
      </c>
    </row>
    <row r="838" spans="1:34" x14ac:dyDescent="0.25">
      <c r="A838">
        <v>1837</v>
      </c>
      <c r="B838" t="s">
        <v>21109</v>
      </c>
      <c r="C838" s="1">
        <v>44424</v>
      </c>
      <c r="D838" s="8" t="s">
        <v>16975</v>
      </c>
      <c r="E838" t="s">
        <v>332</v>
      </c>
      <c r="F838" t="s">
        <v>2759</v>
      </c>
      <c r="G838" t="s">
        <v>26543</v>
      </c>
      <c r="H838" t="s">
        <v>87</v>
      </c>
      <c r="I838" t="s">
        <v>339</v>
      </c>
      <c r="J838" t="s">
        <v>42</v>
      </c>
      <c r="K838" t="s">
        <v>51</v>
      </c>
      <c r="L838" t="s">
        <v>50</v>
      </c>
      <c r="M838" t="s">
        <v>31</v>
      </c>
      <c r="N838" s="20" t="s">
        <v>16975</v>
      </c>
      <c r="O838" t="s">
        <v>28294</v>
      </c>
      <c r="P838" t="s">
        <v>122</v>
      </c>
      <c r="Q838" s="2">
        <v>27562</v>
      </c>
      <c r="R838" t="s">
        <v>33</v>
      </c>
      <c r="S838" t="s">
        <v>78</v>
      </c>
      <c r="T838" t="s">
        <v>35</v>
      </c>
      <c r="U838" s="3">
        <v>5981</v>
      </c>
      <c r="V838" t="s">
        <v>94</v>
      </c>
      <c r="W838" t="s">
        <v>79</v>
      </c>
      <c r="X838" t="s">
        <v>148</v>
      </c>
      <c r="Y838">
        <v>3</v>
      </c>
      <c r="Z838">
        <f>VLOOKUP(A838,Table3[],3,0)</f>
        <v>1</v>
      </c>
      <c r="AA838">
        <f>VLOOKUP(A838,'employee_engagement survey data'!A838:E1302,4,0)</f>
        <v>3</v>
      </c>
      <c r="AB838">
        <f>VLOOKUP(A838,'employee_engagement survey data'!A838:E1077,5,0)</f>
        <v>3</v>
      </c>
      <c r="AC838" t="str">
        <f>VLOOKUP(A838,training_and_development!A838:F875,3,0)</f>
        <v>Project Management</v>
      </c>
      <c r="AD838" t="str">
        <f>VLOOKUP(A838,training_and_development!A838:E1227,4,0)</f>
        <v>Internal</v>
      </c>
      <c r="AE838" t="str">
        <f>VLOOKUP(A838,training_and_development!A838:F3835,5,0)</f>
        <v>Failed</v>
      </c>
      <c r="AF838" t="str">
        <f>VLOOKUP(A838,training_and_development!A837:G857,6,0)</f>
        <v>Lake Tashaside</v>
      </c>
      <c r="AG838" t="str">
        <f>VLOOKUP(A838,training_and_development!A838:H846,7,0)</f>
        <v>Andrew Velazquez</v>
      </c>
      <c r="AH838">
        <f>VLOOKUP(A838,training_and_development!A838:H841,8,0)</f>
        <v>5</v>
      </c>
    </row>
    <row r="839" spans="1:34" x14ac:dyDescent="0.25">
      <c r="A839">
        <v>1838</v>
      </c>
      <c r="B839" t="s">
        <v>21110</v>
      </c>
      <c r="C839" s="1">
        <v>43654</v>
      </c>
      <c r="D839" s="8" t="s">
        <v>16975</v>
      </c>
      <c r="E839" t="s">
        <v>24</v>
      </c>
      <c r="F839" t="s">
        <v>2760</v>
      </c>
      <c r="G839" t="s">
        <v>26543</v>
      </c>
      <c r="H839" t="s">
        <v>61</v>
      </c>
      <c r="I839" t="s">
        <v>339</v>
      </c>
      <c r="J839" t="s">
        <v>42</v>
      </c>
      <c r="K839" t="s">
        <v>41</v>
      </c>
      <c r="L839" t="s">
        <v>30</v>
      </c>
      <c r="M839" t="s">
        <v>31</v>
      </c>
      <c r="N839" s="20" t="s">
        <v>16975</v>
      </c>
      <c r="O839" t="s">
        <v>28294</v>
      </c>
      <c r="P839" t="s">
        <v>43</v>
      </c>
      <c r="Q839" s="2">
        <v>21444</v>
      </c>
      <c r="R839" t="s">
        <v>33</v>
      </c>
      <c r="S839" t="s">
        <v>64</v>
      </c>
      <c r="T839" t="s">
        <v>35</v>
      </c>
      <c r="U839" s="3">
        <v>4188</v>
      </c>
      <c r="V839" t="s">
        <v>36</v>
      </c>
      <c r="W839" t="s">
        <v>37</v>
      </c>
      <c r="X839" t="s">
        <v>80</v>
      </c>
      <c r="Y839">
        <v>3</v>
      </c>
      <c r="Z839">
        <f>VLOOKUP(A839,Table3[],3,0)</f>
        <v>2</v>
      </c>
      <c r="AA839">
        <f>VLOOKUP(A839,'employee_engagement survey data'!A839:E1303,4,0)</f>
        <v>1</v>
      </c>
      <c r="AB839">
        <f>VLOOKUP(A839,'employee_engagement survey data'!A839:E1078,5,0)</f>
        <v>1</v>
      </c>
      <c r="AC839" t="str">
        <f>VLOOKUP(A839,training_and_development!A839:F876,3,0)</f>
        <v>Communication Skills</v>
      </c>
      <c r="AD839" t="str">
        <f>VLOOKUP(A839,training_and_development!A839:E1228,4,0)</f>
        <v>External</v>
      </c>
      <c r="AE839" t="str">
        <f>VLOOKUP(A839,training_and_development!A839:F3836,5,0)</f>
        <v>Failed</v>
      </c>
      <c r="AF839" t="str">
        <f>VLOOKUP(A839,training_and_development!A838:G858,6,0)</f>
        <v>Collinsshire</v>
      </c>
      <c r="AG839" t="str">
        <f>VLOOKUP(A839,training_and_development!A839:H847,7,0)</f>
        <v>Kimberly Richardson</v>
      </c>
      <c r="AH839">
        <f>VLOOKUP(A839,training_and_development!A839:H842,8,0)</f>
        <v>5</v>
      </c>
    </row>
    <row r="840" spans="1:34" x14ac:dyDescent="0.25">
      <c r="A840">
        <v>1839</v>
      </c>
      <c r="B840" t="s">
        <v>21111</v>
      </c>
      <c r="C840" s="1">
        <v>44425</v>
      </c>
      <c r="D840" s="8">
        <v>44804</v>
      </c>
      <c r="E840" t="s">
        <v>24</v>
      </c>
      <c r="F840" t="s">
        <v>2761</v>
      </c>
      <c r="G840" t="s">
        <v>26543</v>
      </c>
      <c r="H840" t="s">
        <v>116</v>
      </c>
      <c r="I840" t="s">
        <v>946</v>
      </c>
      <c r="J840" t="s">
        <v>50</v>
      </c>
      <c r="K840" t="s">
        <v>41</v>
      </c>
      <c r="L840" t="s">
        <v>42</v>
      </c>
      <c r="M840" t="s">
        <v>120</v>
      </c>
      <c r="N840" s="20" t="s">
        <v>2763</v>
      </c>
      <c r="O840" t="s">
        <v>28294</v>
      </c>
      <c r="P840" t="s">
        <v>319</v>
      </c>
      <c r="Q840" s="2">
        <v>24926</v>
      </c>
      <c r="R840" t="s">
        <v>33</v>
      </c>
      <c r="S840" t="s">
        <v>54</v>
      </c>
      <c r="T840" t="s">
        <v>35</v>
      </c>
      <c r="U840" s="3">
        <v>74361</v>
      </c>
      <c r="V840" t="s">
        <v>58</v>
      </c>
      <c r="W840" t="s">
        <v>59</v>
      </c>
      <c r="X840" t="s">
        <v>80</v>
      </c>
      <c r="Y840">
        <v>3</v>
      </c>
      <c r="Z840">
        <f>VLOOKUP(A840,Table3[],3,0)</f>
        <v>3</v>
      </c>
      <c r="AA840">
        <f>VLOOKUP(A840,'employee_engagement survey data'!A840:E1304,4,0)</f>
        <v>3</v>
      </c>
      <c r="AB840">
        <f>VLOOKUP(A840,'employee_engagement survey data'!A840:E1079,5,0)</f>
        <v>3</v>
      </c>
      <c r="AC840" t="str">
        <f>VLOOKUP(A840,training_and_development!A840:F877,3,0)</f>
        <v>Leadership Development</v>
      </c>
      <c r="AD840" t="str">
        <f>VLOOKUP(A840,training_and_development!A840:E1229,4,0)</f>
        <v>External</v>
      </c>
      <c r="AE840" t="str">
        <f>VLOOKUP(A840,training_and_development!A840:F3837,5,0)</f>
        <v>Failed</v>
      </c>
      <c r="AF840" t="str">
        <f>VLOOKUP(A840,training_and_development!A839:G859,6,0)</f>
        <v>West Nicole</v>
      </c>
      <c r="AG840" t="str">
        <f>VLOOKUP(A840,training_and_development!A840:H848,7,0)</f>
        <v>Jacqueline Kelly</v>
      </c>
      <c r="AH840">
        <f>VLOOKUP(A840,training_and_development!A840:H843,8,0)</f>
        <v>2</v>
      </c>
    </row>
    <row r="841" spans="1:34" x14ac:dyDescent="0.25">
      <c r="A841">
        <v>1840</v>
      </c>
      <c r="B841" t="s">
        <v>21112</v>
      </c>
      <c r="C841" s="1">
        <v>44204</v>
      </c>
      <c r="D841" s="8" t="s">
        <v>16975</v>
      </c>
      <c r="E841" t="s">
        <v>24</v>
      </c>
      <c r="F841" t="s">
        <v>2764</v>
      </c>
      <c r="G841" t="s">
        <v>26543</v>
      </c>
      <c r="H841" t="s">
        <v>73</v>
      </c>
      <c r="I841" t="s">
        <v>339</v>
      </c>
      <c r="J841" t="s">
        <v>50</v>
      </c>
      <c r="K841" t="s">
        <v>51</v>
      </c>
      <c r="L841" t="s">
        <v>42</v>
      </c>
      <c r="M841" t="s">
        <v>31</v>
      </c>
      <c r="N841" s="20" t="s">
        <v>16975</v>
      </c>
      <c r="O841" t="s">
        <v>28294</v>
      </c>
      <c r="P841" t="s">
        <v>76</v>
      </c>
      <c r="Q841" s="2">
        <v>25422</v>
      </c>
      <c r="R841" t="s">
        <v>33</v>
      </c>
      <c r="S841" t="s">
        <v>323</v>
      </c>
      <c r="T841" t="s">
        <v>35</v>
      </c>
      <c r="U841" s="3">
        <v>56925</v>
      </c>
      <c r="V841" t="s">
        <v>46</v>
      </c>
      <c r="W841" t="s">
        <v>59</v>
      </c>
      <c r="X841" t="s">
        <v>80</v>
      </c>
      <c r="Y841">
        <v>3</v>
      </c>
      <c r="Z841">
        <f>VLOOKUP(A841,Table3[],3,0)</f>
        <v>5</v>
      </c>
      <c r="AA841">
        <f>VLOOKUP(A841,'employee_engagement survey data'!A841:E1305,4,0)</f>
        <v>1</v>
      </c>
      <c r="AB841">
        <f>VLOOKUP(A841,'employee_engagement survey data'!A841:E1080,5,0)</f>
        <v>4</v>
      </c>
      <c r="AC841" t="str">
        <f>VLOOKUP(A841,training_and_development!A841:F878,3,0)</f>
        <v>Project Management</v>
      </c>
      <c r="AD841" t="str">
        <f>VLOOKUP(A841,training_and_development!A841:E1230,4,0)</f>
        <v>External</v>
      </c>
      <c r="AE841" t="str">
        <f>VLOOKUP(A841,training_and_development!A841:F3838,5,0)</f>
        <v>Completed</v>
      </c>
      <c r="AF841" t="str">
        <f>VLOOKUP(A841,training_and_development!A840:G860,6,0)</f>
        <v>Port Dawnland</v>
      </c>
      <c r="AG841" t="str">
        <f>VLOOKUP(A841,training_and_development!A841:H849,7,0)</f>
        <v>Steven Lewis</v>
      </c>
      <c r="AH841">
        <f>VLOOKUP(A841,training_and_development!A841:H844,8,0)</f>
        <v>5</v>
      </c>
    </row>
    <row r="842" spans="1:34" x14ac:dyDescent="0.25">
      <c r="A842">
        <v>1841</v>
      </c>
      <c r="B842" t="s">
        <v>21113</v>
      </c>
      <c r="C842" s="1">
        <v>43326</v>
      </c>
      <c r="D842" s="8" t="s">
        <v>16975</v>
      </c>
      <c r="E842" t="s">
        <v>24</v>
      </c>
      <c r="F842" t="s">
        <v>2765</v>
      </c>
      <c r="G842" t="s">
        <v>26543</v>
      </c>
      <c r="H842" t="s">
        <v>87</v>
      </c>
      <c r="I842" t="s">
        <v>339</v>
      </c>
      <c r="J842" t="s">
        <v>28</v>
      </c>
      <c r="K842" t="s">
        <v>51</v>
      </c>
      <c r="L842" t="s">
        <v>42</v>
      </c>
      <c r="M842" t="s">
        <v>31</v>
      </c>
      <c r="N842" s="20" t="s">
        <v>16975</v>
      </c>
      <c r="O842" t="s">
        <v>28294</v>
      </c>
      <c r="P842" t="s">
        <v>68</v>
      </c>
      <c r="Q842" s="2">
        <v>21477</v>
      </c>
      <c r="R842" t="s">
        <v>33</v>
      </c>
      <c r="S842" t="s">
        <v>140</v>
      </c>
      <c r="T842" t="s">
        <v>35</v>
      </c>
      <c r="U842" s="3">
        <v>62148</v>
      </c>
      <c r="V842" t="s">
        <v>46</v>
      </c>
      <c r="W842" t="s">
        <v>37</v>
      </c>
      <c r="X842" t="s">
        <v>80</v>
      </c>
      <c r="Y842">
        <v>3</v>
      </c>
      <c r="Z842">
        <f>VLOOKUP(A842,Table3[],3,0)</f>
        <v>3</v>
      </c>
      <c r="AA842">
        <f>VLOOKUP(A842,'employee_engagement survey data'!A842:E1306,4,0)</f>
        <v>5</v>
      </c>
      <c r="AB842">
        <f>VLOOKUP(A842,'employee_engagement survey data'!A842:E1081,5,0)</f>
        <v>3</v>
      </c>
      <c r="AC842" t="str">
        <f>VLOOKUP(A842,training_and_development!A842:F879,3,0)</f>
        <v>Communication Skills</v>
      </c>
      <c r="AD842" t="str">
        <f>VLOOKUP(A842,training_and_development!A842:E1231,4,0)</f>
        <v>External</v>
      </c>
      <c r="AE842" t="str">
        <f>VLOOKUP(A842,training_and_development!A842:F3839,5,0)</f>
        <v>Failed</v>
      </c>
      <c r="AF842" t="str">
        <f>VLOOKUP(A842,training_and_development!A841:G861,6,0)</f>
        <v>Michellefurt</v>
      </c>
      <c r="AG842" t="str">
        <f>VLOOKUP(A842,training_and_development!A842:H850,7,0)</f>
        <v>Cody Moses DDS</v>
      </c>
      <c r="AH842">
        <f>VLOOKUP(A842,training_and_development!A842:H845,8,0)</f>
        <v>4</v>
      </c>
    </row>
    <row r="843" spans="1:34" x14ac:dyDescent="0.25">
      <c r="A843">
        <v>1842</v>
      </c>
      <c r="B843" t="s">
        <v>21114</v>
      </c>
      <c r="C843" s="1">
        <v>44407</v>
      </c>
      <c r="D843" s="8" t="s">
        <v>16975</v>
      </c>
      <c r="E843" t="s">
        <v>24</v>
      </c>
      <c r="F843" t="s">
        <v>2766</v>
      </c>
      <c r="G843" t="s">
        <v>26543</v>
      </c>
      <c r="H843" t="s">
        <v>49</v>
      </c>
      <c r="I843" t="s">
        <v>339</v>
      </c>
      <c r="J843" t="s">
        <v>42</v>
      </c>
      <c r="K843" t="s">
        <v>51</v>
      </c>
      <c r="L843" t="s">
        <v>30</v>
      </c>
      <c r="M843" t="s">
        <v>31</v>
      </c>
      <c r="N843" s="20" t="s">
        <v>16975</v>
      </c>
      <c r="O843" t="s">
        <v>28294</v>
      </c>
      <c r="P843" t="s">
        <v>62</v>
      </c>
      <c r="Q843" s="2">
        <v>35925</v>
      </c>
      <c r="R843" t="s">
        <v>33</v>
      </c>
      <c r="S843" t="s">
        <v>123</v>
      </c>
      <c r="T843" t="s">
        <v>45</v>
      </c>
      <c r="U843" s="3">
        <v>20467</v>
      </c>
      <c r="V843" t="s">
        <v>94</v>
      </c>
      <c r="W843" t="s">
        <v>79</v>
      </c>
      <c r="X843" t="s">
        <v>80</v>
      </c>
      <c r="Y843">
        <v>3</v>
      </c>
      <c r="Z843">
        <f>VLOOKUP(A843,Table3[],3,0)</f>
        <v>1</v>
      </c>
      <c r="AA843">
        <f>VLOOKUP(A843,'employee_engagement survey data'!A843:E1307,4,0)</f>
        <v>4</v>
      </c>
      <c r="AB843">
        <f>VLOOKUP(A843,'employee_engagement survey data'!A843:E1082,5,0)</f>
        <v>4</v>
      </c>
      <c r="AC843" t="str">
        <f>VLOOKUP(A843,training_and_development!A843:F880,3,0)</f>
        <v>Communication Skills</v>
      </c>
      <c r="AD843" t="str">
        <f>VLOOKUP(A843,training_and_development!A843:E1232,4,0)</f>
        <v>Internal</v>
      </c>
      <c r="AE843" t="str">
        <f>VLOOKUP(A843,training_and_development!A843:F3840,5,0)</f>
        <v>Completed</v>
      </c>
      <c r="AF843" t="str">
        <f>VLOOKUP(A843,training_and_development!A842:G862,6,0)</f>
        <v>Jacksontown</v>
      </c>
      <c r="AG843" t="str">
        <f>VLOOKUP(A843,training_and_development!A843:H851,7,0)</f>
        <v>Jenna Parks</v>
      </c>
      <c r="AH843">
        <f>VLOOKUP(A843,training_and_development!A843:H846,8,0)</f>
        <v>3</v>
      </c>
    </row>
    <row r="844" spans="1:34" x14ac:dyDescent="0.25">
      <c r="A844">
        <v>1843</v>
      </c>
      <c r="B844" t="s">
        <v>21115</v>
      </c>
      <c r="C844" s="1">
        <v>45024</v>
      </c>
      <c r="D844" s="8" t="s">
        <v>16975</v>
      </c>
      <c r="E844" t="s">
        <v>24</v>
      </c>
      <c r="F844" t="s">
        <v>2767</v>
      </c>
      <c r="G844" t="s">
        <v>26543</v>
      </c>
      <c r="H844" t="s">
        <v>67</v>
      </c>
      <c r="I844" t="s">
        <v>339</v>
      </c>
      <c r="J844" t="s">
        <v>50</v>
      </c>
      <c r="K844" t="s">
        <v>29</v>
      </c>
      <c r="L844" t="s">
        <v>30</v>
      </c>
      <c r="M844" t="s">
        <v>31</v>
      </c>
      <c r="N844" s="20" t="s">
        <v>16975</v>
      </c>
      <c r="O844" t="s">
        <v>28294</v>
      </c>
      <c r="P844" t="s">
        <v>83</v>
      </c>
      <c r="Q844" s="2">
        <v>23023</v>
      </c>
      <c r="R844" t="s">
        <v>33</v>
      </c>
      <c r="S844" t="s">
        <v>85</v>
      </c>
      <c r="T844" t="s">
        <v>45</v>
      </c>
      <c r="U844" s="3">
        <v>43130</v>
      </c>
      <c r="V844" t="s">
        <v>46</v>
      </c>
      <c r="W844" t="s">
        <v>65</v>
      </c>
      <c r="X844" t="s">
        <v>148</v>
      </c>
      <c r="Y844">
        <v>3</v>
      </c>
      <c r="Z844">
        <f>VLOOKUP(A844,Table3[],3,0)</f>
        <v>1</v>
      </c>
      <c r="AA844">
        <f>VLOOKUP(A844,'employee_engagement survey data'!A844:E1308,4,0)</f>
        <v>5</v>
      </c>
      <c r="AB844">
        <f>VLOOKUP(A844,'employee_engagement survey data'!A844:E1083,5,0)</f>
        <v>4</v>
      </c>
      <c r="AC844" t="str">
        <f>VLOOKUP(A844,training_and_development!A844:F881,3,0)</f>
        <v>Project Management</v>
      </c>
      <c r="AD844" t="str">
        <f>VLOOKUP(A844,training_and_development!A844:E1233,4,0)</f>
        <v>External</v>
      </c>
      <c r="AE844" t="str">
        <f>VLOOKUP(A844,training_and_development!A844:F3841,5,0)</f>
        <v>Failed</v>
      </c>
      <c r="AF844" t="str">
        <f>VLOOKUP(A844,training_and_development!A843:G863,6,0)</f>
        <v>Ashleyburgh</v>
      </c>
      <c r="AG844" t="str">
        <f>VLOOKUP(A844,training_and_development!A844:H852,7,0)</f>
        <v>Shawn Harris</v>
      </c>
      <c r="AH844">
        <f>VLOOKUP(A844,training_and_development!A844:H847,8,0)</f>
        <v>5</v>
      </c>
    </row>
    <row r="845" spans="1:34" x14ac:dyDescent="0.25">
      <c r="A845">
        <v>1844</v>
      </c>
      <c r="B845" t="s">
        <v>21116</v>
      </c>
      <c r="C845" s="1">
        <v>43719</v>
      </c>
      <c r="D845" s="8" t="s">
        <v>16975</v>
      </c>
      <c r="E845" t="s">
        <v>24</v>
      </c>
      <c r="F845" t="s">
        <v>2768</v>
      </c>
      <c r="G845" t="s">
        <v>26543</v>
      </c>
      <c r="H845" t="s">
        <v>26</v>
      </c>
      <c r="I845" t="s">
        <v>339</v>
      </c>
      <c r="J845" t="s">
        <v>42</v>
      </c>
      <c r="K845" t="s">
        <v>41</v>
      </c>
      <c r="L845" t="s">
        <v>42</v>
      </c>
      <c r="M845" t="s">
        <v>31</v>
      </c>
      <c r="N845" s="20" t="s">
        <v>16975</v>
      </c>
      <c r="O845" t="s">
        <v>28294</v>
      </c>
      <c r="P845" t="s">
        <v>62</v>
      </c>
      <c r="Q845" s="2">
        <v>23704</v>
      </c>
      <c r="R845" t="s">
        <v>33</v>
      </c>
      <c r="S845" t="s">
        <v>205</v>
      </c>
      <c r="T845" t="s">
        <v>35</v>
      </c>
      <c r="U845" s="3">
        <v>52114</v>
      </c>
      <c r="V845" t="s">
        <v>58</v>
      </c>
      <c r="W845" t="s">
        <v>59</v>
      </c>
      <c r="X845" t="s">
        <v>80</v>
      </c>
      <c r="Y845">
        <v>3</v>
      </c>
      <c r="Z845">
        <f>VLOOKUP(A845,Table3[],3,0)</f>
        <v>2</v>
      </c>
      <c r="AA845">
        <f>VLOOKUP(A845,'employee_engagement survey data'!A845:E1309,4,0)</f>
        <v>1</v>
      </c>
      <c r="AB845">
        <f>VLOOKUP(A845,'employee_engagement survey data'!A845:E1084,5,0)</f>
        <v>4</v>
      </c>
      <c r="AC845" t="str">
        <f>VLOOKUP(A845,training_and_development!A845:F882,3,0)</f>
        <v>Project Management</v>
      </c>
      <c r="AD845" t="str">
        <f>VLOOKUP(A845,training_and_development!A845:E1234,4,0)</f>
        <v>Internal</v>
      </c>
      <c r="AE845" t="str">
        <f>VLOOKUP(A845,training_and_development!A845:F3842,5,0)</f>
        <v>Failed</v>
      </c>
      <c r="AF845" t="str">
        <f>VLOOKUP(A845,training_and_development!A844:G864,6,0)</f>
        <v>Daniellemouth</v>
      </c>
      <c r="AG845" t="str">
        <f>VLOOKUP(A845,training_and_development!A845:H853,7,0)</f>
        <v>John Santos</v>
      </c>
      <c r="AH845">
        <f>VLOOKUP(A845,training_and_development!A845:H848,8,0)</f>
        <v>5</v>
      </c>
    </row>
    <row r="846" spans="1:34" x14ac:dyDescent="0.25">
      <c r="A846">
        <v>1845</v>
      </c>
      <c r="B846" t="s">
        <v>21117</v>
      </c>
      <c r="C846" s="1">
        <v>43895</v>
      </c>
      <c r="D846" s="8">
        <v>44430</v>
      </c>
      <c r="E846" t="s">
        <v>24</v>
      </c>
      <c r="F846" t="s">
        <v>2769</v>
      </c>
      <c r="G846" t="s">
        <v>26543</v>
      </c>
      <c r="H846" t="s">
        <v>96</v>
      </c>
      <c r="I846" t="s">
        <v>946</v>
      </c>
      <c r="J846" t="s">
        <v>42</v>
      </c>
      <c r="K846" t="s">
        <v>41</v>
      </c>
      <c r="L846" t="s">
        <v>30</v>
      </c>
      <c r="M846" t="s">
        <v>120</v>
      </c>
      <c r="N846" s="20" t="s">
        <v>2771</v>
      </c>
      <c r="O846" t="s">
        <v>28294</v>
      </c>
      <c r="P846" t="s">
        <v>43</v>
      </c>
      <c r="Q846" s="2">
        <v>15333</v>
      </c>
      <c r="R846" t="s">
        <v>33</v>
      </c>
      <c r="S846" t="s">
        <v>64</v>
      </c>
      <c r="T846" t="s">
        <v>35</v>
      </c>
      <c r="U846" s="3">
        <v>78947</v>
      </c>
      <c r="V846" t="s">
        <v>71</v>
      </c>
      <c r="W846" t="s">
        <v>59</v>
      </c>
      <c r="X846" t="s">
        <v>148</v>
      </c>
      <c r="Y846">
        <v>3</v>
      </c>
      <c r="Z846">
        <f>VLOOKUP(A846,Table3[],3,0)</f>
        <v>1</v>
      </c>
      <c r="AA846">
        <f>VLOOKUP(A846,'employee_engagement survey data'!A846:E1310,4,0)</f>
        <v>2</v>
      </c>
      <c r="AB846">
        <f>VLOOKUP(A846,'employee_engagement survey data'!A846:E1085,5,0)</f>
        <v>5</v>
      </c>
      <c r="AC846" t="str">
        <f>VLOOKUP(A846,training_and_development!A846:F883,3,0)</f>
        <v>Customer Service</v>
      </c>
      <c r="AD846" t="str">
        <f>VLOOKUP(A846,training_and_development!A846:E1235,4,0)</f>
        <v>External</v>
      </c>
      <c r="AE846" t="str">
        <f>VLOOKUP(A846,training_and_development!A846:F3843,5,0)</f>
        <v>Completed</v>
      </c>
      <c r="AF846" t="str">
        <f>VLOOKUP(A846,training_and_development!A845:G865,6,0)</f>
        <v>Natashaburgh</v>
      </c>
      <c r="AG846" t="str">
        <f>VLOOKUP(A846,training_and_development!A846:H854,7,0)</f>
        <v>Christopher Rowe</v>
      </c>
      <c r="AH846">
        <f>VLOOKUP(A846,training_and_development!A846:H849,8,0)</f>
        <v>5</v>
      </c>
    </row>
    <row r="847" spans="1:34" x14ac:dyDescent="0.25">
      <c r="A847">
        <v>1846</v>
      </c>
      <c r="B847" t="s">
        <v>21118</v>
      </c>
      <c r="C847" s="1">
        <v>43801</v>
      </c>
      <c r="D847" s="8" t="s">
        <v>16975</v>
      </c>
      <c r="E847" t="s">
        <v>24</v>
      </c>
      <c r="F847" t="s">
        <v>2772</v>
      </c>
      <c r="G847" t="s">
        <v>26543</v>
      </c>
      <c r="H847" t="s">
        <v>40</v>
      </c>
      <c r="I847" t="s">
        <v>339</v>
      </c>
      <c r="J847" t="s">
        <v>50</v>
      </c>
      <c r="K847" t="s">
        <v>29</v>
      </c>
      <c r="L847" t="s">
        <v>30</v>
      </c>
      <c r="M847" t="s">
        <v>31</v>
      </c>
      <c r="N847" s="20" t="s">
        <v>16975</v>
      </c>
      <c r="O847" t="s">
        <v>28294</v>
      </c>
      <c r="P847" t="s">
        <v>43</v>
      </c>
      <c r="Q847" s="2">
        <v>17130</v>
      </c>
      <c r="R847" t="s">
        <v>33</v>
      </c>
      <c r="S847" t="s">
        <v>144</v>
      </c>
      <c r="T847" t="s">
        <v>45</v>
      </c>
      <c r="U847" s="3">
        <v>85558</v>
      </c>
      <c r="V847" t="s">
        <v>71</v>
      </c>
      <c r="W847" t="s">
        <v>59</v>
      </c>
      <c r="X847" t="s">
        <v>148</v>
      </c>
      <c r="Y847">
        <v>3</v>
      </c>
      <c r="Z847">
        <f>VLOOKUP(A847,Table3[],3,0)</f>
        <v>5</v>
      </c>
      <c r="AA847">
        <f>VLOOKUP(A847,'employee_engagement survey data'!A847:E1311,4,0)</f>
        <v>4</v>
      </c>
      <c r="AB847">
        <f>VLOOKUP(A847,'employee_engagement survey data'!A847:E1086,5,0)</f>
        <v>1</v>
      </c>
      <c r="AC847" t="str">
        <f>VLOOKUP(A847,training_and_development!A847:F884,3,0)</f>
        <v>Communication Skills</v>
      </c>
      <c r="AD847" t="str">
        <f>VLOOKUP(A847,training_and_development!A847:E1236,4,0)</f>
        <v>Internal</v>
      </c>
      <c r="AE847" t="str">
        <f>VLOOKUP(A847,training_and_development!A847:F3844,5,0)</f>
        <v>Completed</v>
      </c>
      <c r="AF847" t="str">
        <f>VLOOKUP(A847,training_and_development!A846:G866,6,0)</f>
        <v>Torresstad</v>
      </c>
      <c r="AG847" t="str">
        <f>VLOOKUP(A847,training_and_development!A847:H855,7,0)</f>
        <v>Abigail Underwood</v>
      </c>
      <c r="AH847">
        <f>VLOOKUP(A847,training_and_development!A847:H850,8,0)</f>
        <v>4</v>
      </c>
    </row>
    <row r="848" spans="1:34" x14ac:dyDescent="0.25">
      <c r="A848">
        <v>1847</v>
      </c>
      <c r="B848" t="s">
        <v>21119</v>
      </c>
      <c r="C848" s="1">
        <v>44898</v>
      </c>
      <c r="D848" s="8">
        <v>44919</v>
      </c>
      <c r="E848" t="s">
        <v>24</v>
      </c>
      <c r="F848" t="s">
        <v>2773</v>
      </c>
      <c r="G848" t="s">
        <v>26543</v>
      </c>
      <c r="H848" t="s">
        <v>99</v>
      </c>
      <c r="I848" t="s">
        <v>946</v>
      </c>
      <c r="J848" t="s">
        <v>50</v>
      </c>
      <c r="K848" t="s">
        <v>29</v>
      </c>
      <c r="L848" t="s">
        <v>42</v>
      </c>
      <c r="M848" t="s">
        <v>92</v>
      </c>
      <c r="N848" s="20" t="s">
        <v>2775</v>
      </c>
      <c r="O848" t="s">
        <v>28294</v>
      </c>
      <c r="P848" t="s">
        <v>122</v>
      </c>
      <c r="Q848" s="2">
        <v>36815</v>
      </c>
      <c r="R848" t="s">
        <v>33</v>
      </c>
      <c r="S848" t="s">
        <v>217</v>
      </c>
      <c r="T848" t="s">
        <v>45</v>
      </c>
      <c r="U848" s="3">
        <v>16653</v>
      </c>
      <c r="V848" t="s">
        <v>58</v>
      </c>
      <c r="W848" t="s">
        <v>79</v>
      </c>
      <c r="X848" t="s">
        <v>148</v>
      </c>
      <c r="Y848">
        <v>3</v>
      </c>
      <c r="Z848">
        <f>VLOOKUP(A848,Table3[],3,0)</f>
        <v>5</v>
      </c>
      <c r="AA848">
        <f>VLOOKUP(A848,'employee_engagement survey data'!A848:E1312,4,0)</f>
        <v>2</v>
      </c>
      <c r="AB848">
        <f>VLOOKUP(A848,'employee_engagement survey data'!A848:E1087,5,0)</f>
        <v>3</v>
      </c>
      <c r="AC848" t="str">
        <f>VLOOKUP(A848,training_and_development!A848:F885,3,0)</f>
        <v>Leadership Development</v>
      </c>
      <c r="AD848" t="str">
        <f>VLOOKUP(A848,training_and_development!A848:E1237,4,0)</f>
        <v>External</v>
      </c>
      <c r="AE848" t="str">
        <f>VLOOKUP(A848,training_and_development!A848:F3845,5,0)</f>
        <v>Completed</v>
      </c>
      <c r="AF848" t="str">
        <f>VLOOKUP(A848,training_and_development!A847:G867,6,0)</f>
        <v>Lake Jonathanville</v>
      </c>
      <c r="AG848" t="str">
        <f>VLOOKUP(A848,training_and_development!A848:H856,7,0)</f>
        <v>Marissa Parker</v>
      </c>
      <c r="AH848">
        <f>VLOOKUP(A848,training_and_development!A848:H851,8,0)</f>
        <v>1</v>
      </c>
    </row>
    <row r="849" spans="1:34" x14ac:dyDescent="0.25">
      <c r="A849">
        <v>1848</v>
      </c>
      <c r="B849" t="s">
        <v>21120</v>
      </c>
      <c r="C849" s="1">
        <v>44553</v>
      </c>
      <c r="D849" s="8" t="s">
        <v>16975</v>
      </c>
      <c r="E849" t="s">
        <v>24</v>
      </c>
      <c r="F849" t="s">
        <v>2776</v>
      </c>
      <c r="G849" t="s">
        <v>26543</v>
      </c>
      <c r="H849" t="s">
        <v>61</v>
      </c>
      <c r="I849" t="s">
        <v>339</v>
      </c>
      <c r="J849" t="s">
        <v>28</v>
      </c>
      <c r="K849" t="s">
        <v>29</v>
      </c>
      <c r="L849" t="s">
        <v>42</v>
      </c>
      <c r="M849" t="s">
        <v>31</v>
      </c>
      <c r="N849" s="20" t="s">
        <v>16975</v>
      </c>
      <c r="O849" t="s">
        <v>28294</v>
      </c>
      <c r="P849" t="s">
        <v>83</v>
      </c>
      <c r="Q849" s="2">
        <v>36816</v>
      </c>
      <c r="R849" t="s">
        <v>33</v>
      </c>
      <c r="S849" t="s">
        <v>85</v>
      </c>
      <c r="T849" t="s">
        <v>45</v>
      </c>
      <c r="U849" s="3">
        <v>40621</v>
      </c>
      <c r="V849" t="s">
        <v>71</v>
      </c>
      <c r="W849" t="s">
        <v>79</v>
      </c>
      <c r="X849" t="s">
        <v>337</v>
      </c>
      <c r="Y849">
        <v>3</v>
      </c>
      <c r="Z849">
        <f>VLOOKUP(A849,Table3[],3,0)</f>
        <v>2</v>
      </c>
      <c r="AA849">
        <f>VLOOKUP(A849,'employee_engagement survey data'!A849:E1313,4,0)</f>
        <v>4</v>
      </c>
      <c r="AB849">
        <f>VLOOKUP(A849,'employee_engagement survey data'!A849:E1088,5,0)</f>
        <v>5</v>
      </c>
      <c r="AC849" t="str">
        <f>VLOOKUP(A849,training_and_development!A849:F886,3,0)</f>
        <v>Communication Skills</v>
      </c>
      <c r="AD849" t="str">
        <f>VLOOKUP(A849,training_and_development!A849:E1238,4,0)</f>
        <v>Internal</v>
      </c>
      <c r="AE849" t="str">
        <f>VLOOKUP(A849,training_and_development!A849:F3846,5,0)</f>
        <v>Completed</v>
      </c>
      <c r="AF849" t="str">
        <f>VLOOKUP(A849,training_and_development!A848:G868,6,0)</f>
        <v>Jonesshire</v>
      </c>
      <c r="AG849" t="str">
        <f>VLOOKUP(A849,training_and_development!A849:H857,7,0)</f>
        <v>Philip Smith</v>
      </c>
      <c r="AH849">
        <f>VLOOKUP(A849,training_and_development!A849:H852,8,0)</f>
        <v>5</v>
      </c>
    </row>
    <row r="850" spans="1:34" x14ac:dyDescent="0.25">
      <c r="A850">
        <v>1849</v>
      </c>
      <c r="B850" t="s">
        <v>21121</v>
      </c>
      <c r="C850" s="1">
        <v>44589</v>
      </c>
      <c r="D850" s="8" t="s">
        <v>16975</v>
      </c>
      <c r="E850" t="s">
        <v>24</v>
      </c>
      <c r="F850" t="s">
        <v>2777</v>
      </c>
      <c r="G850" t="s">
        <v>26543</v>
      </c>
      <c r="H850" t="s">
        <v>116</v>
      </c>
      <c r="I850" t="s">
        <v>339</v>
      </c>
      <c r="J850" t="s">
        <v>42</v>
      </c>
      <c r="K850" t="s">
        <v>51</v>
      </c>
      <c r="L850" t="s">
        <v>50</v>
      </c>
      <c r="M850" t="s">
        <v>31</v>
      </c>
      <c r="N850" s="20" t="s">
        <v>16975</v>
      </c>
      <c r="O850" t="s">
        <v>28294</v>
      </c>
      <c r="P850" t="s">
        <v>122</v>
      </c>
      <c r="Q850" s="2">
        <v>22064</v>
      </c>
      <c r="R850" t="s">
        <v>33</v>
      </c>
      <c r="S850" t="s">
        <v>217</v>
      </c>
      <c r="T850" t="s">
        <v>35</v>
      </c>
      <c r="U850" s="3">
        <v>31815</v>
      </c>
      <c r="V850" t="s">
        <v>46</v>
      </c>
      <c r="W850" t="s">
        <v>79</v>
      </c>
      <c r="X850" t="s">
        <v>337</v>
      </c>
      <c r="Y850">
        <v>3</v>
      </c>
      <c r="Z850">
        <f>VLOOKUP(A850,Table3[],3,0)</f>
        <v>2</v>
      </c>
      <c r="AA850">
        <f>VLOOKUP(A850,'employee_engagement survey data'!A850:E1314,4,0)</f>
        <v>4</v>
      </c>
      <c r="AB850">
        <f>VLOOKUP(A850,'employee_engagement survey data'!A850:E1089,5,0)</f>
        <v>4</v>
      </c>
      <c r="AC850" t="str">
        <f>VLOOKUP(A850,training_and_development!A850:F887,3,0)</f>
        <v>Leadership Development</v>
      </c>
      <c r="AD850" t="str">
        <f>VLOOKUP(A850,training_and_development!A850:E1239,4,0)</f>
        <v>External</v>
      </c>
      <c r="AE850" t="str">
        <f>VLOOKUP(A850,training_and_development!A850:F3847,5,0)</f>
        <v>Completed</v>
      </c>
      <c r="AF850" t="str">
        <f>VLOOKUP(A850,training_and_development!A849:G869,6,0)</f>
        <v>New Jefferyfort</v>
      </c>
      <c r="AG850" t="str">
        <f>VLOOKUP(A850,training_and_development!A850:H858,7,0)</f>
        <v>Brian Lee</v>
      </c>
      <c r="AH850">
        <f>VLOOKUP(A850,training_and_development!A850:H853,8,0)</f>
        <v>4</v>
      </c>
    </row>
    <row r="851" spans="1:34" x14ac:dyDescent="0.25">
      <c r="A851">
        <v>1850</v>
      </c>
      <c r="B851" t="s">
        <v>21122</v>
      </c>
      <c r="C851" s="1">
        <v>43814</v>
      </c>
      <c r="D851" s="8">
        <v>44372</v>
      </c>
      <c r="E851" t="s">
        <v>24</v>
      </c>
      <c r="F851" t="s">
        <v>2778</v>
      </c>
      <c r="G851" t="s">
        <v>26543</v>
      </c>
      <c r="H851" t="s">
        <v>73</v>
      </c>
      <c r="I851" t="s">
        <v>339</v>
      </c>
      <c r="J851" t="s">
        <v>28</v>
      </c>
      <c r="K851" t="s">
        <v>41</v>
      </c>
      <c r="L851" t="s">
        <v>50</v>
      </c>
      <c r="M851" t="s">
        <v>120</v>
      </c>
      <c r="N851" s="20" t="s">
        <v>2780</v>
      </c>
      <c r="O851" t="s">
        <v>28294</v>
      </c>
      <c r="P851" t="s">
        <v>43</v>
      </c>
      <c r="Q851" s="2">
        <v>35361</v>
      </c>
      <c r="R851" t="s">
        <v>33</v>
      </c>
      <c r="S851" t="s">
        <v>114</v>
      </c>
      <c r="T851" t="s">
        <v>35</v>
      </c>
      <c r="U851" s="3">
        <v>78073</v>
      </c>
      <c r="V851" t="s">
        <v>36</v>
      </c>
      <c r="W851" t="s">
        <v>65</v>
      </c>
      <c r="X851" t="s">
        <v>337</v>
      </c>
      <c r="Y851">
        <v>3</v>
      </c>
      <c r="Z851">
        <f>VLOOKUP(A851,Table3[],3,0)</f>
        <v>3</v>
      </c>
      <c r="AA851">
        <f>VLOOKUP(A851,'employee_engagement survey data'!A851:E1315,4,0)</f>
        <v>1</v>
      </c>
      <c r="AB851">
        <f>VLOOKUP(A851,'employee_engagement survey data'!A851:E1090,5,0)</f>
        <v>2</v>
      </c>
      <c r="AC851" t="str">
        <f>VLOOKUP(A851,training_and_development!A851:F888,3,0)</f>
        <v>Communication Skills</v>
      </c>
      <c r="AD851" t="str">
        <f>VLOOKUP(A851,training_and_development!A851:E1240,4,0)</f>
        <v>Internal</v>
      </c>
      <c r="AE851" t="str">
        <f>VLOOKUP(A851,training_and_development!A851:F3848,5,0)</f>
        <v>Completed</v>
      </c>
      <c r="AF851" t="str">
        <f>VLOOKUP(A851,training_and_development!A850:G870,6,0)</f>
        <v>Briannamouth</v>
      </c>
      <c r="AG851" t="str">
        <f>VLOOKUP(A851,training_and_development!A851:H859,7,0)</f>
        <v>Gabrielle Matthews</v>
      </c>
      <c r="AH851">
        <f>VLOOKUP(A851,training_and_development!A851:H854,8,0)</f>
        <v>1</v>
      </c>
    </row>
    <row r="852" spans="1:34" x14ac:dyDescent="0.25">
      <c r="A852">
        <v>1851</v>
      </c>
      <c r="B852" t="s">
        <v>21123</v>
      </c>
      <c r="C852" s="1">
        <v>44511</v>
      </c>
      <c r="D852" s="8">
        <v>44774</v>
      </c>
      <c r="E852" t="s">
        <v>24</v>
      </c>
      <c r="F852" t="s">
        <v>2781</v>
      </c>
      <c r="G852" t="s">
        <v>26543</v>
      </c>
      <c r="H852" t="s">
        <v>87</v>
      </c>
      <c r="I852" t="s">
        <v>339</v>
      </c>
      <c r="J852" t="s">
        <v>50</v>
      </c>
      <c r="K852" t="s">
        <v>51</v>
      </c>
      <c r="L852" t="s">
        <v>30</v>
      </c>
      <c r="M852" t="s">
        <v>100</v>
      </c>
      <c r="N852" s="20" t="s">
        <v>2783</v>
      </c>
      <c r="O852" t="s">
        <v>28294</v>
      </c>
      <c r="P852" t="s">
        <v>62</v>
      </c>
      <c r="Q852" s="2">
        <v>24774</v>
      </c>
      <c r="R852" t="s">
        <v>33</v>
      </c>
      <c r="S852" t="s">
        <v>64</v>
      </c>
      <c r="T852" t="s">
        <v>35</v>
      </c>
      <c r="U852" s="3">
        <v>57276</v>
      </c>
      <c r="V852" t="s">
        <v>46</v>
      </c>
      <c r="W852" t="s">
        <v>59</v>
      </c>
      <c r="X852" t="s">
        <v>337</v>
      </c>
      <c r="Y852">
        <v>3</v>
      </c>
      <c r="Z852">
        <f>VLOOKUP(A852,Table3[],3,0)</f>
        <v>1</v>
      </c>
      <c r="AA852">
        <f>VLOOKUP(A852,'employee_engagement survey data'!A852:E1316,4,0)</f>
        <v>1</v>
      </c>
      <c r="AB852">
        <f>VLOOKUP(A852,'employee_engagement survey data'!A852:E1091,5,0)</f>
        <v>4</v>
      </c>
      <c r="AC852" t="str">
        <f>VLOOKUP(A852,training_and_development!A852:F889,3,0)</f>
        <v>Communication Skills</v>
      </c>
      <c r="AD852" t="str">
        <f>VLOOKUP(A852,training_and_development!A852:E1241,4,0)</f>
        <v>External</v>
      </c>
      <c r="AE852" t="str">
        <f>VLOOKUP(A852,training_and_development!A852:F3849,5,0)</f>
        <v>Completed</v>
      </c>
      <c r="AF852" t="str">
        <f>VLOOKUP(A852,training_and_development!A851:G871,6,0)</f>
        <v>Michaelview</v>
      </c>
      <c r="AG852" t="str">
        <f>VLOOKUP(A852,training_and_development!A852:H860,7,0)</f>
        <v>Cody Daugherty</v>
      </c>
      <c r="AH852">
        <f>VLOOKUP(A852,training_and_development!A852:H855,8,0)</f>
        <v>4</v>
      </c>
    </row>
    <row r="853" spans="1:34" x14ac:dyDescent="0.25">
      <c r="A853">
        <v>1852</v>
      </c>
      <c r="B853" t="s">
        <v>21124</v>
      </c>
      <c r="C853" s="1">
        <v>43511</v>
      </c>
      <c r="D853" s="8">
        <v>45135</v>
      </c>
      <c r="E853" t="s">
        <v>24</v>
      </c>
      <c r="F853" t="s">
        <v>2784</v>
      </c>
      <c r="G853" t="s">
        <v>26543</v>
      </c>
      <c r="H853" t="s">
        <v>49</v>
      </c>
      <c r="I853" t="s">
        <v>339</v>
      </c>
      <c r="J853" t="s">
        <v>50</v>
      </c>
      <c r="K853" t="s">
        <v>41</v>
      </c>
      <c r="L853" t="s">
        <v>42</v>
      </c>
      <c r="M853" t="s">
        <v>120</v>
      </c>
      <c r="N853" s="20" t="s">
        <v>2786</v>
      </c>
      <c r="O853" t="s">
        <v>28294</v>
      </c>
      <c r="P853" t="s">
        <v>62</v>
      </c>
      <c r="Q853" s="2">
        <v>29877</v>
      </c>
      <c r="R853" t="s">
        <v>33</v>
      </c>
      <c r="S853" t="s">
        <v>78</v>
      </c>
      <c r="T853" t="s">
        <v>35</v>
      </c>
      <c r="U853" s="3">
        <v>47682</v>
      </c>
      <c r="V853" t="s">
        <v>71</v>
      </c>
      <c r="W853" t="s">
        <v>59</v>
      </c>
      <c r="X853" t="s">
        <v>337</v>
      </c>
      <c r="Y853">
        <v>3</v>
      </c>
      <c r="Z853">
        <f>VLOOKUP(A853,Table3[],3,0)</f>
        <v>3</v>
      </c>
      <c r="AA853">
        <f>VLOOKUP(A853,'employee_engagement survey data'!A853:E1317,4,0)</f>
        <v>4</v>
      </c>
      <c r="AB853">
        <f>VLOOKUP(A853,'employee_engagement survey data'!A853:E1092,5,0)</f>
        <v>1</v>
      </c>
      <c r="AC853" t="str">
        <f>VLOOKUP(A853,training_and_development!A853:F890,3,0)</f>
        <v>Customer Service</v>
      </c>
      <c r="AD853" t="str">
        <f>VLOOKUP(A853,training_and_development!A853:E1242,4,0)</f>
        <v>Internal</v>
      </c>
      <c r="AE853" t="str">
        <f>VLOOKUP(A853,training_and_development!A853:F3850,5,0)</f>
        <v>Completed</v>
      </c>
      <c r="AF853" t="str">
        <f>VLOOKUP(A853,training_and_development!A852:G872,6,0)</f>
        <v>Douglaschester</v>
      </c>
      <c r="AG853" t="str">
        <f>VLOOKUP(A853,training_and_development!A853:H861,7,0)</f>
        <v>Matthew Goodman</v>
      </c>
      <c r="AH853">
        <f>VLOOKUP(A853,training_and_development!A853:H856,8,0)</f>
        <v>1</v>
      </c>
    </row>
    <row r="854" spans="1:34" x14ac:dyDescent="0.25">
      <c r="A854">
        <v>1853</v>
      </c>
      <c r="B854" t="s">
        <v>21125</v>
      </c>
      <c r="C854" s="1">
        <v>44651</v>
      </c>
      <c r="D854" s="8" t="s">
        <v>16975</v>
      </c>
      <c r="E854" t="s">
        <v>332</v>
      </c>
      <c r="F854" t="s">
        <v>2787</v>
      </c>
      <c r="G854" t="s">
        <v>26543</v>
      </c>
      <c r="H854" t="s">
        <v>116</v>
      </c>
      <c r="I854" t="s">
        <v>339</v>
      </c>
      <c r="J854" t="s">
        <v>28</v>
      </c>
      <c r="K854" t="s">
        <v>51</v>
      </c>
      <c r="L854" t="s">
        <v>30</v>
      </c>
      <c r="M854" t="s">
        <v>31</v>
      </c>
      <c r="N854" s="20" t="s">
        <v>16975</v>
      </c>
      <c r="O854" t="s">
        <v>28294</v>
      </c>
      <c r="P854" t="s">
        <v>177</v>
      </c>
      <c r="Q854" s="2">
        <v>21178</v>
      </c>
      <c r="R854" t="s">
        <v>33</v>
      </c>
      <c r="S854" t="s">
        <v>114</v>
      </c>
      <c r="T854" t="s">
        <v>35</v>
      </c>
      <c r="U854" s="3">
        <v>26452</v>
      </c>
      <c r="V854" t="s">
        <v>58</v>
      </c>
      <c r="W854" t="s">
        <v>79</v>
      </c>
      <c r="X854" t="s">
        <v>337</v>
      </c>
      <c r="Y854">
        <v>3</v>
      </c>
      <c r="Z854">
        <f>VLOOKUP(A854,Table3[],3,0)</f>
        <v>4</v>
      </c>
      <c r="AA854">
        <f>VLOOKUP(A854,'employee_engagement survey data'!A854:E1318,4,0)</f>
        <v>3</v>
      </c>
      <c r="AB854">
        <f>VLOOKUP(A854,'employee_engagement survey data'!A854:E1093,5,0)</f>
        <v>5</v>
      </c>
      <c r="AC854" t="str">
        <f>VLOOKUP(A854,training_and_development!A854:F891,3,0)</f>
        <v>Project Management</v>
      </c>
      <c r="AD854" t="str">
        <f>VLOOKUP(A854,training_and_development!A854:E1243,4,0)</f>
        <v>External</v>
      </c>
      <c r="AE854" t="str">
        <f>VLOOKUP(A854,training_and_development!A854:F3851,5,0)</f>
        <v>Failed</v>
      </c>
      <c r="AF854" t="str">
        <f>VLOOKUP(A854,training_and_development!A853:G873,6,0)</f>
        <v>Wesleyton</v>
      </c>
      <c r="AG854" t="str">
        <f>VLOOKUP(A854,training_and_development!A854:H862,7,0)</f>
        <v>Noah Herrera</v>
      </c>
      <c r="AH854">
        <f>VLOOKUP(A854,training_and_development!A854:H857,8,0)</f>
        <v>4</v>
      </c>
    </row>
    <row r="855" spans="1:34" x14ac:dyDescent="0.25">
      <c r="A855">
        <v>1854</v>
      </c>
      <c r="B855" t="s">
        <v>21126</v>
      </c>
      <c r="C855" s="1">
        <v>44129</v>
      </c>
      <c r="D855" s="8">
        <v>44669</v>
      </c>
      <c r="E855" t="s">
        <v>332</v>
      </c>
      <c r="F855" t="s">
        <v>2788</v>
      </c>
      <c r="G855" t="s">
        <v>26543</v>
      </c>
      <c r="H855" t="s">
        <v>73</v>
      </c>
      <c r="I855" t="s">
        <v>946</v>
      </c>
      <c r="J855" t="s">
        <v>28</v>
      </c>
      <c r="K855" t="s">
        <v>41</v>
      </c>
      <c r="L855" t="s">
        <v>50</v>
      </c>
      <c r="M855" t="s">
        <v>74</v>
      </c>
      <c r="N855" s="20" t="s">
        <v>2790</v>
      </c>
      <c r="O855" t="s">
        <v>28294</v>
      </c>
      <c r="P855" t="s">
        <v>169</v>
      </c>
      <c r="Q855" s="2">
        <v>22887</v>
      </c>
      <c r="R855" t="s">
        <v>33</v>
      </c>
      <c r="S855" t="s">
        <v>170</v>
      </c>
      <c r="T855" t="s">
        <v>35</v>
      </c>
      <c r="U855" s="3">
        <v>68252</v>
      </c>
      <c r="V855" t="s">
        <v>94</v>
      </c>
      <c r="W855" t="s">
        <v>65</v>
      </c>
      <c r="X855" t="s">
        <v>337</v>
      </c>
      <c r="Y855">
        <v>3</v>
      </c>
      <c r="Z855">
        <f>VLOOKUP(A855,Table3[],3,0)</f>
        <v>1</v>
      </c>
      <c r="AA855">
        <f>VLOOKUP(A855,'employee_engagement survey data'!A855:E1319,4,0)</f>
        <v>2</v>
      </c>
      <c r="AB855">
        <f>VLOOKUP(A855,'employee_engagement survey data'!A855:E1094,5,0)</f>
        <v>5</v>
      </c>
      <c r="AC855" t="str">
        <f>VLOOKUP(A855,training_and_development!A855:F892,3,0)</f>
        <v>Technical Skills</v>
      </c>
      <c r="AD855" t="str">
        <f>VLOOKUP(A855,training_and_development!A855:E1244,4,0)</f>
        <v>External</v>
      </c>
      <c r="AE855" t="str">
        <f>VLOOKUP(A855,training_and_development!A855:F3852,5,0)</f>
        <v>Failed</v>
      </c>
      <c r="AF855" t="str">
        <f>VLOOKUP(A855,training_and_development!A854:G874,6,0)</f>
        <v>Mcmahonview</v>
      </c>
      <c r="AG855" t="str">
        <f>VLOOKUP(A855,training_and_development!A855:H863,7,0)</f>
        <v>Pedro Rodriguez</v>
      </c>
      <c r="AH855">
        <f>VLOOKUP(A855,training_and_development!A855:H858,8,0)</f>
        <v>1</v>
      </c>
    </row>
    <row r="856" spans="1:34" x14ac:dyDescent="0.25">
      <c r="A856">
        <v>1855</v>
      </c>
      <c r="B856" t="s">
        <v>21127</v>
      </c>
      <c r="C856" s="1">
        <v>44767</v>
      </c>
      <c r="D856" s="8">
        <v>45042</v>
      </c>
      <c r="E856" t="s">
        <v>332</v>
      </c>
      <c r="F856" t="s">
        <v>2726</v>
      </c>
      <c r="G856" t="s">
        <v>26543</v>
      </c>
      <c r="H856" t="s">
        <v>87</v>
      </c>
      <c r="I856" t="s">
        <v>339</v>
      </c>
      <c r="J856" t="s">
        <v>42</v>
      </c>
      <c r="K856" t="s">
        <v>51</v>
      </c>
      <c r="L856" t="s">
        <v>42</v>
      </c>
      <c r="M856" t="s">
        <v>100</v>
      </c>
      <c r="N856" s="20" t="s">
        <v>2792</v>
      </c>
      <c r="O856" t="s">
        <v>28294</v>
      </c>
      <c r="P856" t="s">
        <v>62</v>
      </c>
      <c r="Q856" s="2">
        <v>17306</v>
      </c>
      <c r="R856" t="s">
        <v>33</v>
      </c>
      <c r="S856" t="s">
        <v>303</v>
      </c>
      <c r="T856" t="s">
        <v>45</v>
      </c>
      <c r="U856" s="3">
        <v>42024</v>
      </c>
      <c r="V856" t="s">
        <v>58</v>
      </c>
      <c r="W856" t="s">
        <v>65</v>
      </c>
      <c r="X856" t="s">
        <v>80</v>
      </c>
      <c r="Y856">
        <v>3</v>
      </c>
      <c r="Z856">
        <f>VLOOKUP(A856,Table3[],3,0)</f>
        <v>3</v>
      </c>
      <c r="AA856">
        <f>VLOOKUP(A856,'employee_engagement survey data'!A856:E1320,4,0)</f>
        <v>3</v>
      </c>
      <c r="AB856">
        <f>VLOOKUP(A856,'employee_engagement survey data'!A856:E1095,5,0)</f>
        <v>3</v>
      </c>
      <c r="AC856" t="str">
        <f>VLOOKUP(A856,training_and_development!A856:F893,3,0)</f>
        <v>Technical Skills</v>
      </c>
      <c r="AD856" t="str">
        <f>VLOOKUP(A856,training_and_development!A856:E1245,4,0)</f>
        <v>External</v>
      </c>
      <c r="AE856" t="str">
        <f>VLOOKUP(A856,training_and_development!A856:F3853,5,0)</f>
        <v>Failed</v>
      </c>
      <c r="AF856" t="str">
        <f>VLOOKUP(A856,training_and_development!A855:G875,6,0)</f>
        <v>South Matthewburgh</v>
      </c>
      <c r="AG856" t="str">
        <f>VLOOKUP(A856,training_and_development!A856:H864,7,0)</f>
        <v>Andrew Gross</v>
      </c>
      <c r="AH856">
        <f>VLOOKUP(A856,training_and_development!A856:H859,8,0)</f>
        <v>2</v>
      </c>
    </row>
    <row r="857" spans="1:34" x14ac:dyDescent="0.25">
      <c r="A857">
        <v>1856</v>
      </c>
      <c r="B857" t="s">
        <v>21128</v>
      </c>
      <c r="C857" s="1">
        <v>44410</v>
      </c>
      <c r="D857" s="8" t="s">
        <v>16975</v>
      </c>
      <c r="E857" t="s">
        <v>332</v>
      </c>
      <c r="F857" t="s">
        <v>2793</v>
      </c>
      <c r="G857" t="s">
        <v>26543</v>
      </c>
      <c r="H857" t="s">
        <v>49</v>
      </c>
      <c r="I857" t="s">
        <v>339</v>
      </c>
      <c r="J857" t="s">
        <v>50</v>
      </c>
      <c r="K857" t="s">
        <v>41</v>
      </c>
      <c r="L857" t="s">
        <v>50</v>
      </c>
      <c r="M857" t="s">
        <v>31</v>
      </c>
      <c r="N857" s="20" t="s">
        <v>16975</v>
      </c>
      <c r="O857" t="s">
        <v>28294</v>
      </c>
      <c r="P857" t="s">
        <v>68</v>
      </c>
      <c r="Q857" s="2">
        <v>26561</v>
      </c>
      <c r="R857" t="s">
        <v>33</v>
      </c>
      <c r="S857" t="s">
        <v>78</v>
      </c>
      <c r="T857" t="s">
        <v>35</v>
      </c>
      <c r="U857" s="3">
        <v>45723</v>
      </c>
      <c r="V857" t="s">
        <v>71</v>
      </c>
      <c r="W857" t="s">
        <v>37</v>
      </c>
      <c r="X857" t="s">
        <v>80</v>
      </c>
      <c r="Y857">
        <v>3</v>
      </c>
      <c r="Z857">
        <f>VLOOKUP(A857,Table3[],3,0)</f>
        <v>2</v>
      </c>
      <c r="AA857">
        <f>VLOOKUP(A857,'employee_engagement survey data'!A857:E1321,4,0)</f>
        <v>3</v>
      </c>
      <c r="AB857">
        <f>VLOOKUP(A857,'employee_engagement survey data'!A857:E1096,5,0)</f>
        <v>3</v>
      </c>
      <c r="AC857" t="str">
        <f>VLOOKUP(A857,training_and_development!A857:F894,3,0)</f>
        <v>Leadership Development</v>
      </c>
      <c r="AD857" t="str">
        <f>VLOOKUP(A857,training_and_development!A857:E1246,4,0)</f>
        <v>External</v>
      </c>
      <c r="AE857" t="str">
        <f>VLOOKUP(A857,training_and_development!A857:F3854,5,0)</f>
        <v>Failed</v>
      </c>
      <c r="AF857" t="str">
        <f>VLOOKUP(A857,training_and_development!A856:G876,6,0)</f>
        <v>West Kimberly</v>
      </c>
      <c r="AG857" t="str">
        <f>VLOOKUP(A857,training_and_development!A857:H865,7,0)</f>
        <v>Natalie Skinner</v>
      </c>
      <c r="AH857">
        <f>VLOOKUP(A857,training_and_development!A857:H860,8,0)</f>
        <v>4</v>
      </c>
    </row>
    <row r="858" spans="1:34" x14ac:dyDescent="0.25">
      <c r="A858">
        <v>1857</v>
      </c>
      <c r="B858" t="s">
        <v>21129</v>
      </c>
      <c r="C858" s="1">
        <v>44513</v>
      </c>
      <c r="D858" s="8">
        <v>45002</v>
      </c>
      <c r="E858" t="s">
        <v>332</v>
      </c>
      <c r="F858" t="s">
        <v>665</v>
      </c>
      <c r="G858" t="s">
        <v>26543</v>
      </c>
      <c r="H858" t="s">
        <v>67</v>
      </c>
      <c r="I858" t="s">
        <v>339</v>
      </c>
      <c r="J858" t="s">
        <v>28</v>
      </c>
      <c r="K858" t="s">
        <v>29</v>
      </c>
      <c r="L858" t="s">
        <v>30</v>
      </c>
      <c r="M858" t="s">
        <v>74</v>
      </c>
      <c r="N858" s="20" t="s">
        <v>2795</v>
      </c>
      <c r="O858" t="s">
        <v>28294</v>
      </c>
      <c r="P858" t="s">
        <v>410</v>
      </c>
      <c r="Q858" s="2">
        <v>20610</v>
      </c>
      <c r="R858" t="s">
        <v>33</v>
      </c>
      <c r="S858" t="s">
        <v>85</v>
      </c>
      <c r="T858" t="s">
        <v>45</v>
      </c>
      <c r="U858" s="3">
        <v>93336</v>
      </c>
      <c r="V858" t="s">
        <v>58</v>
      </c>
      <c r="W858" t="s">
        <v>79</v>
      </c>
      <c r="X858" t="s">
        <v>80</v>
      </c>
      <c r="Y858">
        <v>3</v>
      </c>
      <c r="Z858">
        <f>VLOOKUP(A858,Table3[],3,0)</f>
        <v>1</v>
      </c>
      <c r="AA858">
        <f>VLOOKUP(A858,'employee_engagement survey data'!A858:E1322,4,0)</f>
        <v>4</v>
      </c>
      <c r="AB858">
        <f>VLOOKUP(A858,'employee_engagement survey data'!A858:E1097,5,0)</f>
        <v>1</v>
      </c>
      <c r="AC858" t="str">
        <f>VLOOKUP(A858,training_and_development!A858:F895,3,0)</f>
        <v>Project Management</v>
      </c>
      <c r="AD858" t="str">
        <f>VLOOKUP(A858,training_and_development!A858:E1247,4,0)</f>
        <v>External</v>
      </c>
      <c r="AE858" t="str">
        <f>VLOOKUP(A858,training_and_development!A858:F3855,5,0)</f>
        <v>Failed</v>
      </c>
      <c r="AF858" t="str">
        <f>VLOOKUP(A858,training_and_development!A857:G877,6,0)</f>
        <v>Port Christopher</v>
      </c>
      <c r="AG858" t="str">
        <f>VLOOKUP(A858,training_and_development!A858:H866,7,0)</f>
        <v>Miss Jamie Miller</v>
      </c>
      <c r="AH858">
        <f>VLOOKUP(A858,training_and_development!A858:H861,8,0)</f>
        <v>5</v>
      </c>
    </row>
    <row r="859" spans="1:34" x14ac:dyDescent="0.25">
      <c r="A859">
        <v>1858</v>
      </c>
      <c r="B859" t="s">
        <v>21130</v>
      </c>
      <c r="C859" s="1">
        <v>43592</v>
      </c>
      <c r="D859" s="8">
        <v>43796</v>
      </c>
      <c r="E859" t="s">
        <v>24</v>
      </c>
      <c r="F859" t="s">
        <v>2796</v>
      </c>
      <c r="G859" t="s">
        <v>26543</v>
      </c>
      <c r="H859" t="s">
        <v>61</v>
      </c>
      <c r="I859" t="s">
        <v>339</v>
      </c>
      <c r="J859" t="s">
        <v>28</v>
      </c>
      <c r="K859" t="s">
        <v>41</v>
      </c>
      <c r="L859" t="s">
        <v>50</v>
      </c>
      <c r="M859" t="s">
        <v>92</v>
      </c>
      <c r="N859" s="20" t="s">
        <v>2798</v>
      </c>
      <c r="O859" t="s">
        <v>28294</v>
      </c>
      <c r="P859" t="s">
        <v>177</v>
      </c>
      <c r="Q859" s="2">
        <v>32193</v>
      </c>
      <c r="R859" t="s">
        <v>33</v>
      </c>
      <c r="S859" t="s">
        <v>114</v>
      </c>
      <c r="T859" t="s">
        <v>35</v>
      </c>
      <c r="U859" s="3">
        <v>16981</v>
      </c>
      <c r="V859" t="s">
        <v>94</v>
      </c>
      <c r="W859" t="s">
        <v>37</v>
      </c>
      <c r="X859" t="s">
        <v>80</v>
      </c>
      <c r="Y859">
        <v>3</v>
      </c>
      <c r="Z859">
        <f>VLOOKUP(A859,Table3[],3,0)</f>
        <v>2</v>
      </c>
      <c r="AA859">
        <f>VLOOKUP(A859,'employee_engagement survey data'!A859:E1323,4,0)</f>
        <v>4</v>
      </c>
      <c r="AB859">
        <f>VLOOKUP(A859,'employee_engagement survey data'!A859:E1098,5,0)</f>
        <v>1</v>
      </c>
      <c r="AC859" t="str">
        <f>VLOOKUP(A859,training_and_development!A859:F896,3,0)</f>
        <v>Technical Skills</v>
      </c>
      <c r="AD859" t="str">
        <f>VLOOKUP(A859,training_and_development!A859:E1248,4,0)</f>
        <v>External</v>
      </c>
      <c r="AE859" t="str">
        <f>VLOOKUP(A859,training_and_development!A859:F3856,5,0)</f>
        <v>Failed</v>
      </c>
      <c r="AF859" t="str">
        <f>VLOOKUP(A859,training_and_development!A858:G878,6,0)</f>
        <v>South Sonyahaven</v>
      </c>
      <c r="AG859" t="str">
        <f>VLOOKUP(A859,training_and_development!A859:H867,7,0)</f>
        <v>Todd Clark</v>
      </c>
      <c r="AH859">
        <f>VLOOKUP(A859,training_and_development!A859:H862,8,0)</f>
        <v>5</v>
      </c>
    </row>
    <row r="860" spans="1:34" x14ac:dyDescent="0.25">
      <c r="A860">
        <v>1859</v>
      </c>
      <c r="B860" t="s">
        <v>21131</v>
      </c>
      <c r="C860" s="1">
        <v>44196</v>
      </c>
      <c r="D860" s="8">
        <v>44259</v>
      </c>
      <c r="E860" t="s">
        <v>24</v>
      </c>
      <c r="F860" t="s">
        <v>2799</v>
      </c>
      <c r="G860" t="s">
        <v>26543</v>
      </c>
      <c r="H860" t="s">
        <v>116</v>
      </c>
      <c r="I860" t="s">
        <v>339</v>
      </c>
      <c r="J860" t="s">
        <v>28</v>
      </c>
      <c r="K860" t="s">
        <v>41</v>
      </c>
      <c r="L860" t="s">
        <v>42</v>
      </c>
      <c r="M860" t="s">
        <v>120</v>
      </c>
      <c r="N860" s="20" t="s">
        <v>2801</v>
      </c>
      <c r="O860" t="s">
        <v>28294</v>
      </c>
      <c r="P860" t="s">
        <v>68</v>
      </c>
      <c r="Q860" s="2">
        <v>30299</v>
      </c>
      <c r="R860" t="s">
        <v>33</v>
      </c>
      <c r="S860" t="s">
        <v>500</v>
      </c>
      <c r="T860" t="s">
        <v>35</v>
      </c>
      <c r="U860" s="3">
        <v>66623</v>
      </c>
      <c r="V860" t="s">
        <v>46</v>
      </c>
      <c r="W860" t="s">
        <v>65</v>
      </c>
      <c r="X860" t="s">
        <v>80</v>
      </c>
      <c r="Y860">
        <v>3</v>
      </c>
      <c r="Z860">
        <f>VLOOKUP(A860,Table3[],3,0)</f>
        <v>4</v>
      </c>
      <c r="AA860">
        <f>VLOOKUP(A860,'employee_engagement survey data'!A860:E1324,4,0)</f>
        <v>2</v>
      </c>
      <c r="AB860">
        <f>VLOOKUP(A860,'employee_engagement survey data'!A860:E1099,5,0)</f>
        <v>5</v>
      </c>
      <c r="AC860" t="str">
        <f>VLOOKUP(A860,training_and_development!A860:F897,3,0)</f>
        <v>Technical Skills</v>
      </c>
      <c r="AD860" t="str">
        <f>VLOOKUP(A860,training_and_development!A860:E1249,4,0)</f>
        <v>Internal</v>
      </c>
      <c r="AE860" t="str">
        <f>VLOOKUP(A860,training_and_development!A860:F3857,5,0)</f>
        <v>Completed</v>
      </c>
      <c r="AF860" t="str">
        <f>VLOOKUP(A860,training_and_development!A859:G879,6,0)</f>
        <v>Austinstad</v>
      </c>
      <c r="AG860" t="str">
        <f>VLOOKUP(A860,training_and_development!A860:H868,7,0)</f>
        <v>Nancy Taylor</v>
      </c>
      <c r="AH860">
        <f>VLOOKUP(A860,training_and_development!A860:H863,8,0)</f>
        <v>4</v>
      </c>
    </row>
    <row r="861" spans="1:34" x14ac:dyDescent="0.25">
      <c r="A861">
        <v>1860</v>
      </c>
      <c r="B861" t="s">
        <v>21132</v>
      </c>
      <c r="C861" s="1">
        <v>43809</v>
      </c>
      <c r="D861" s="8">
        <v>43897</v>
      </c>
      <c r="E861" t="s">
        <v>24</v>
      </c>
      <c r="F861" t="s">
        <v>2802</v>
      </c>
      <c r="G861" t="s">
        <v>26543</v>
      </c>
      <c r="H861" t="s">
        <v>73</v>
      </c>
      <c r="I861" t="s">
        <v>339</v>
      </c>
      <c r="J861" t="s">
        <v>42</v>
      </c>
      <c r="K861" t="s">
        <v>51</v>
      </c>
      <c r="L861" t="s">
        <v>50</v>
      </c>
      <c r="M861" t="s">
        <v>74</v>
      </c>
      <c r="N861" s="20" t="s">
        <v>2804</v>
      </c>
      <c r="O861" t="s">
        <v>28294</v>
      </c>
      <c r="P861" t="s">
        <v>122</v>
      </c>
      <c r="Q861" s="2">
        <v>36686</v>
      </c>
      <c r="R861" t="s">
        <v>33</v>
      </c>
      <c r="S861" t="s">
        <v>123</v>
      </c>
      <c r="T861" t="s">
        <v>35</v>
      </c>
      <c r="U861" s="3">
        <v>34484</v>
      </c>
      <c r="V861" t="s">
        <v>94</v>
      </c>
      <c r="W861" t="s">
        <v>79</v>
      </c>
      <c r="X861" t="s">
        <v>80</v>
      </c>
      <c r="Y861">
        <v>3</v>
      </c>
      <c r="Z861">
        <f>VLOOKUP(A861,Table3[],3,0)</f>
        <v>1</v>
      </c>
      <c r="AA861">
        <f>VLOOKUP(A861,'employee_engagement survey data'!A861:E1325,4,0)</f>
        <v>4</v>
      </c>
      <c r="AB861">
        <f>VLOOKUP(A861,'employee_engagement survey data'!A861:E1100,5,0)</f>
        <v>3</v>
      </c>
      <c r="AC861" t="str">
        <f>VLOOKUP(A861,training_and_development!A861:F898,3,0)</f>
        <v>Project Management</v>
      </c>
      <c r="AD861" t="str">
        <f>VLOOKUP(A861,training_and_development!A861:E1250,4,0)</f>
        <v>External</v>
      </c>
      <c r="AE861" t="str">
        <f>VLOOKUP(A861,training_and_development!A861:F3858,5,0)</f>
        <v>Completed</v>
      </c>
      <c r="AF861" t="str">
        <f>VLOOKUP(A861,training_and_development!A860:G880,6,0)</f>
        <v>East Davidbury</v>
      </c>
      <c r="AG861" t="str">
        <f>VLOOKUP(A861,training_and_development!A861:H869,7,0)</f>
        <v>Paul Farrell</v>
      </c>
      <c r="AH861">
        <f>VLOOKUP(A861,training_and_development!A861:H864,8,0)</f>
        <v>3</v>
      </c>
    </row>
    <row r="862" spans="1:34" x14ac:dyDescent="0.25">
      <c r="A862">
        <v>1861</v>
      </c>
      <c r="B862" t="s">
        <v>21133</v>
      </c>
      <c r="C862" s="1">
        <v>43993</v>
      </c>
      <c r="D862" s="8" t="s">
        <v>16975</v>
      </c>
      <c r="E862" t="s">
        <v>24</v>
      </c>
      <c r="F862" t="s">
        <v>2805</v>
      </c>
      <c r="G862" t="s">
        <v>26543</v>
      </c>
      <c r="H862" t="s">
        <v>87</v>
      </c>
      <c r="I862" t="s">
        <v>339</v>
      </c>
      <c r="J862" t="s">
        <v>28</v>
      </c>
      <c r="K862" t="s">
        <v>41</v>
      </c>
      <c r="L862" t="s">
        <v>50</v>
      </c>
      <c r="M862" t="s">
        <v>31</v>
      </c>
      <c r="N862" s="20" t="s">
        <v>16975</v>
      </c>
      <c r="O862" t="s">
        <v>28294</v>
      </c>
      <c r="P862" t="s">
        <v>177</v>
      </c>
      <c r="Q862" s="2">
        <v>18943</v>
      </c>
      <c r="R862" t="s">
        <v>33</v>
      </c>
      <c r="S862" t="s">
        <v>449</v>
      </c>
      <c r="T862" t="s">
        <v>45</v>
      </c>
      <c r="U862" s="3">
        <v>97856</v>
      </c>
      <c r="V862" t="s">
        <v>71</v>
      </c>
      <c r="W862" t="s">
        <v>37</v>
      </c>
      <c r="X862" t="s">
        <v>80</v>
      </c>
      <c r="Y862">
        <v>3</v>
      </c>
      <c r="Z862">
        <f>VLOOKUP(A862,Table3[],3,0)</f>
        <v>1</v>
      </c>
      <c r="AA862">
        <f>VLOOKUP(A862,'employee_engagement survey data'!A862:E1326,4,0)</f>
        <v>2</v>
      </c>
      <c r="AB862">
        <f>VLOOKUP(A862,'employee_engagement survey data'!A862:E1101,5,0)</f>
        <v>4</v>
      </c>
      <c r="AC862" t="str">
        <f>VLOOKUP(A862,training_and_development!A862:F899,3,0)</f>
        <v>Customer Service</v>
      </c>
      <c r="AD862" t="str">
        <f>VLOOKUP(A862,training_and_development!A862:E1251,4,0)</f>
        <v>Internal</v>
      </c>
      <c r="AE862" t="str">
        <f>VLOOKUP(A862,training_and_development!A862:F3859,5,0)</f>
        <v>Completed</v>
      </c>
      <c r="AF862" t="str">
        <f>VLOOKUP(A862,training_and_development!A861:G881,6,0)</f>
        <v>Thompsonland</v>
      </c>
      <c r="AG862" t="str">
        <f>VLOOKUP(A862,training_and_development!A862:H870,7,0)</f>
        <v>Bryan Reed</v>
      </c>
      <c r="AH862">
        <f>VLOOKUP(A862,training_and_development!A862:H865,8,0)</f>
        <v>2</v>
      </c>
    </row>
    <row r="863" spans="1:34" x14ac:dyDescent="0.25">
      <c r="A863">
        <v>1862</v>
      </c>
      <c r="B863" t="s">
        <v>21134</v>
      </c>
      <c r="C863" s="1">
        <v>44438</v>
      </c>
      <c r="D863" s="8" t="s">
        <v>16975</v>
      </c>
      <c r="E863" t="s">
        <v>24</v>
      </c>
      <c r="F863" t="s">
        <v>2806</v>
      </c>
      <c r="G863" t="s">
        <v>26543</v>
      </c>
      <c r="H863" t="s">
        <v>49</v>
      </c>
      <c r="I863" t="s">
        <v>339</v>
      </c>
      <c r="J863" t="s">
        <v>50</v>
      </c>
      <c r="K863" t="s">
        <v>29</v>
      </c>
      <c r="L863" t="s">
        <v>30</v>
      </c>
      <c r="M863" t="s">
        <v>31</v>
      </c>
      <c r="N863" s="20" t="s">
        <v>16975</v>
      </c>
      <c r="O863" t="s">
        <v>28294</v>
      </c>
      <c r="P863" t="s">
        <v>43</v>
      </c>
      <c r="Q863" s="2">
        <v>31131</v>
      </c>
      <c r="R863" t="s">
        <v>33</v>
      </c>
      <c r="S863" t="s">
        <v>64</v>
      </c>
      <c r="T863" t="s">
        <v>45</v>
      </c>
      <c r="U863" s="3">
        <v>25103</v>
      </c>
      <c r="V863" t="s">
        <v>58</v>
      </c>
      <c r="W863" t="s">
        <v>59</v>
      </c>
      <c r="X863" t="s">
        <v>80</v>
      </c>
      <c r="Y863">
        <v>3</v>
      </c>
      <c r="Z863">
        <f>VLOOKUP(A863,Table3[],3,0)</f>
        <v>5</v>
      </c>
      <c r="AA863">
        <f>VLOOKUP(A863,'employee_engagement survey data'!A863:E1327,4,0)</f>
        <v>4</v>
      </c>
      <c r="AB863">
        <f>VLOOKUP(A863,'employee_engagement survey data'!A863:E1102,5,0)</f>
        <v>4</v>
      </c>
      <c r="AC863" t="str">
        <f>VLOOKUP(A863,training_and_development!A863:F900,3,0)</f>
        <v>Communication Skills</v>
      </c>
      <c r="AD863" t="str">
        <f>VLOOKUP(A863,training_and_development!A863:E1252,4,0)</f>
        <v>Internal</v>
      </c>
      <c r="AE863" t="str">
        <f>VLOOKUP(A863,training_and_development!A863:F3860,5,0)</f>
        <v>Failed</v>
      </c>
      <c r="AF863" t="str">
        <f>VLOOKUP(A863,training_and_development!A862:G882,6,0)</f>
        <v>New Chelsea</v>
      </c>
      <c r="AG863" t="str">
        <f>VLOOKUP(A863,training_and_development!A863:H871,7,0)</f>
        <v>Juan Meyer</v>
      </c>
      <c r="AH863">
        <f>VLOOKUP(A863,training_and_development!A863:H866,8,0)</f>
        <v>1</v>
      </c>
    </row>
    <row r="864" spans="1:34" x14ac:dyDescent="0.25">
      <c r="A864">
        <v>1863</v>
      </c>
      <c r="B864" t="s">
        <v>21135</v>
      </c>
      <c r="C864" s="1">
        <v>43773</v>
      </c>
      <c r="D864" s="8">
        <v>44559</v>
      </c>
      <c r="E864" t="s">
        <v>24</v>
      </c>
      <c r="F864" t="s">
        <v>2807</v>
      </c>
      <c r="G864" t="s">
        <v>26543</v>
      </c>
      <c r="H864" t="s">
        <v>67</v>
      </c>
      <c r="I864" t="s">
        <v>339</v>
      </c>
      <c r="J864" t="s">
        <v>42</v>
      </c>
      <c r="K864" t="s">
        <v>29</v>
      </c>
      <c r="L864" t="s">
        <v>50</v>
      </c>
      <c r="M864" t="s">
        <v>74</v>
      </c>
      <c r="N864" s="20" t="s">
        <v>2809</v>
      </c>
      <c r="O864" t="s">
        <v>28294</v>
      </c>
      <c r="P864" t="s">
        <v>83</v>
      </c>
      <c r="Q864" s="2">
        <v>32038</v>
      </c>
      <c r="R864" t="s">
        <v>33</v>
      </c>
      <c r="S864" t="s">
        <v>85</v>
      </c>
      <c r="T864" t="s">
        <v>35</v>
      </c>
      <c r="U864" s="3">
        <v>87036</v>
      </c>
      <c r="V864" t="s">
        <v>58</v>
      </c>
      <c r="W864" t="s">
        <v>59</v>
      </c>
      <c r="X864" t="s">
        <v>80</v>
      </c>
      <c r="Y864">
        <v>3</v>
      </c>
      <c r="Z864">
        <f>VLOOKUP(A864,Table3[],3,0)</f>
        <v>5</v>
      </c>
      <c r="AA864">
        <f>VLOOKUP(A864,'employee_engagement survey data'!A864:E1328,4,0)</f>
        <v>2</v>
      </c>
      <c r="AB864">
        <f>VLOOKUP(A864,'employee_engagement survey data'!A864:E1103,5,0)</f>
        <v>2</v>
      </c>
      <c r="AC864" t="str">
        <f>VLOOKUP(A864,training_and_development!A864:F901,3,0)</f>
        <v>Communication Skills</v>
      </c>
      <c r="AD864" t="str">
        <f>VLOOKUP(A864,training_and_development!A864:E1253,4,0)</f>
        <v>Internal</v>
      </c>
      <c r="AE864" t="str">
        <f>VLOOKUP(A864,training_and_development!A864:F3861,5,0)</f>
        <v>Completed</v>
      </c>
      <c r="AF864" t="str">
        <f>VLOOKUP(A864,training_and_development!A863:G883,6,0)</f>
        <v>East Richard</v>
      </c>
      <c r="AG864" t="str">
        <f>VLOOKUP(A864,training_and_development!A864:H872,7,0)</f>
        <v>Norman Chapman</v>
      </c>
      <c r="AH864">
        <f>VLOOKUP(A864,training_and_development!A864:H867,8,0)</f>
        <v>3</v>
      </c>
    </row>
    <row r="865" spans="1:34" x14ac:dyDescent="0.25">
      <c r="A865">
        <v>1864</v>
      </c>
      <c r="B865" t="s">
        <v>21136</v>
      </c>
      <c r="C865" s="1">
        <v>45080</v>
      </c>
      <c r="D865" s="8">
        <v>45125</v>
      </c>
      <c r="E865" t="s">
        <v>24</v>
      </c>
      <c r="F865" t="s">
        <v>2810</v>
      </c>
      <c r="G865" t="s">
        <v>26543</v>
      </c>
      <c r="H865" t="s">
        <v>26</v>
      </c>
      <c r="I865" t="s">
        <v>339</v>
      </c>
      <c r="J865" t="s">
        <v>50</v>
      </c>
      <c r="K865" t="s">
        <v>41</v>
      </c>
      <c r="L865" t="s">
        <v>30</v>
      </c>
      <c r="M865" t="s">
        <v>92</v>
      </c>
      <c r="N865" s="20" t="s">
        <v>2812</v>
      </c>
      <c r="O865" t="s">
        <v>28294</v>
      </c>
      <c r="P865" t="s">
        <v>68</v>
      </c>
      <c r="Q865" s="2">
        <v>26445</v>
      </c>
      <c r="R865" t="s">
        <v>33</v>
      </c>
      <c r="S865" t="s">
        <v>107</v>
      </c>
      <c r="T865" t="s">
        <v>35</v>
      </c>
      <c r="U865" s="3">
        <v>51953</v>
      </c>
      <c r="V865" t="s">
        <v>46</v>
      </c>
      <c r="W865" t="s">
        <v>65</v>
      </c>
      <c r="X865" t="s">
        <v>80</v>
      </c>
      <c r="Y865">
        <v>3</v>
      </c>
      <c r="Z865">
        <f>VLOOKUP(A865,Table3[],3,0)</f>
        <v>3</v>
      </c>
      <c r="AA865">
        <f>VLOOKUP(A865,'employee_engagement survey data'!A865:E1329,4,0)</f>
        <v>2</v>
      </c>
      <c r="AB865">
        <f>VLOOKUP(A865,'employee_engagement survey data'!A865:E1104,5,0)</f>
        <v>1</v>
      </c>
      <c r="AC865" t="str">
        <f>VLOOKUP(A865,training_and_development!A865:F902,3,0)</f>
        <v>Project Management</v>
      </c>
      <c r="AD865" t="str">
        <f>VLOOKUP(A865,training_and_development!A865:E1254,4,0)</f>
        <v>Internal</v>
      </c>
      <c r="AE865" t="str">
        <f>VLOOKUP(A865,training_and_development!A865:F3862,5,0)</f>
        <v>Completed</v>
      </c>
      <c r="AF865" t="str">
        <f>VLOOKUP(A865,training_and_development!A864:G884,6,0)</f>
        <v>South Waltershire</v>
      </c>
      <c r="AG865" t="str">
        <f>VLOOKUP(A865,training_and_development!A865:H873,7,0)</f>
        <v>Laurie Miller</v>
      </c>
      <c r="AH865">
        <f>VLOOKUP(A865,training_and_development!A865:H868,8,0)</f>
        <v>4</v>
      </c>
    </row>
    <row r="866" spans="1:34" x14ac:dyDescent="0.25">
      <c r="A866">
        <v>1865</v>
      </c>
      <c r="B866" t="s">
        <v>21137</v>
      </c>
      <c r="C866" s="1">
        <v>44241</v>
      </c>
      <c r="D866" s="8" t="s">
        <v>16975</v>
      </c>
      <c r="E866" t="s">
        <v>24</v>
      </c>
      <c r="F866" t="s">
        <v>2813</v>
      </c>
      <c r="G866" t="s">
        <v>26543</v>
      </c>
      <c r="H866" t="s">
        <v>96</v>
      </c>
      <c r="I866" t="s">
        <v>946</v>
      </c>
      <c r="J866" t="s">
        <v>42</v>
      </c>
      <c r="K866" t="s">
        <v>29</v>
      </c>
      <c r="L866" t="s">
        <v>42</v>
      </c>
      <c r="M866" t="s">
        <v>31</v>
      </c>
      <c r="N866" s="20" t="s">
        <v>16975</v>
      </c>
      <c r="O866" t="s">
        <v>28294</v>
      </c>
      <c r="P866" t="s">
        <v>68</v>
      </c>
      <c r="Q866" s="2">
        <v>25347</v>
      </c>
      <c r="R866" t="s">
        <v>33</v>
      </c>
      <c r="S866" t="s">
        <v>114</v>
      </c>
      <c r="T866" t="s">
        <v>35</v>
      </c>
      <c r="U866" s="3">
        <v>67354</v>
      </c>
      <c r="V866" t="s">
        <v>94</v>
      </c>
      <c r="W866" t="s">
        <v>59</v>
      </c>
      <c r="X866" t="s">
        <v>80</v>
      </c>
      <c r="Y866">
        <v>3</v>
      </c>
      <c r="Z866">
        <f>VLOOKUP(A866,Table3[],3,0)</f>
        <v>1</v>
      </c>
      <c r="AA866">
        <f>VLOOKUP(A866,'employee_engagement survey data'!A866:E1330,4,0)</f>
        <v>3</v>
      </c>
      <c r="AB866">
        <f>VLOOKUP(A866,'employee_engagement survey data'!A866:E1105,5,0)</f>
        <v>4</v>
      </c>
      <c r="AC866" t="str">
        <f>VLOOKUP(A866,training_and_development!A866:F903,3,0)</f>
        <v>Project Management</v>
      </c>
      <c r="AD866" t="str">
        <f>VLOOKUP(A866,training_and_development!A866:E1255,4,0)</f>
        <v>Internal</v>
      </c>
      <c r="AE866" t="str">
        <f>VLOOKUP(A866,training_and_development!A866:F3863,5,0)</f>
        <v>Completed</v>
      </c>
      <c r="AF866" t="str">
        <f>VLOOKUP(A866,training_and_development!A865:G885,6,0)</f>
        <v>Helenville</v>
      </c>
      <c r="AG866" t="str">
        <f>VLOOKUP(A866,training_and_development!A866:H874,7,0)</f>
        <v>Kimberly Reed</v>
      </c>
      <c r="AH866">
        <f>VLOOKUP(A866,training_and_development!A866:H869,8,0)</f>
        <v>3</v>
      </c>
    </row>
    <row r="867" spans="1:34" x14ac:dyDescent="0.25">
      <c r="A867">
        <v>1866</v>
      </c>
      <c r="B867" t="s">
        <v>21138</v>
      </c>
      <c r="C867" s="1">
        <v>44985</v>
      </c>
      <c r="D867" s="8" t="s">
        <v>16975</v>
      </c>
      <c r="E867" t="s">
        <v>24</v>
      </c>
      <c r="F867" t="s">
        <v>2814</v>
      </c>
      <c r="G867" t="s">
        <v>26543</v>
      </c>
      <c r="H867" t="s">
        <v>40</v>
      </c>
      <c r="I867" t="s">
        <v>339</v>
      </c>
      <c r="J867" t="s">
        <v>28</v>
      </c>
      <c r="K867" t="s">
        <v>41</v>
      </c>
      <c r="L867" t="s">
        <v>30</v>
      </c>
      <c r="M867" t="s">
        <v>31</v>
      </c>
      <c r="N867" s="20" t="s">
        <v>16975</v>
      </c>
      <c r="O867" t="s">
        <v>28294</v>
      </c>
      <c r="P867" t="s">
        <v>68</v>
      </c>
      <c r="Q867" s="2">
        <v>29363</v>
      </c>
      <c r="R867" t="s">
        <v>33</v>
      </c>
      <c r="S867" t="s">
        <v>140</v>
      </c>
      <c r="T867" t="s">
        <v>45</v>
      </c>
      <c r="U867" s="3">
        <v>81653</v>
      </c>
      <c r="V867" t="s">
        <v>94</v>
      </c>
      <c r="W867" t="s">
        <v>79</v>
      </c>
      <c r="X867" t="s">
        <v>80</v>
      </c>
      <c r="Y867">
        <v>3</v>
      </c>
      <c r="Z867">
        <f>VLOOKUP(A867,Table3[],3,0)</f>
        <v>3</v>
      </c>
      <c r="AA867">
        <f>VLOOKUP(A867,'employee_engagement survey data'!A867:E1331,4,0)</f>
        <v>5</v>
      </c>
      <c r="AB867">
        <f>VLOOKUP(A867,'employee_engagement survey data'!A867:E1106,5,0)</f>
        <v>2</v>
      </c>
      <c r="AC867" t="str">
        <f>VLOOKUP(A867,training_and_development!A867:F904,3,0)</f>
        <v>Customer Service</v>
      </c>
      <c r="AD867" t="str">
        <f>VLOOKUP(A867,training_and_development!A867:E1256,4,0)</f>
        <v>External</v>
      </c>
      <c r="AE867" t="str">
        <f>VLOOKUP(A867,training_and_development!A867:F3864,5,0)</f>
        <v>Completed</v>
      </c>
      <c r="AF867" t="str">
        <f>VLOOKUP(A867,training_and_development!A866:G886,6,0)</f>
        <v>Port Brandyview</v>
      </c>
      <c r="AG867" t="str">
        <f>VLOOKUP(A867,training_and_development!A867:H875,7,0)</f>
        <v>Zachary Chandler</v>
      </c>
      <c r="AH867">
        <f>VLOOKUP(A867,training_and_development!A867:H870,8,0)</f>
        <v>3</v>
      </c>
    </row>
    <row r="868" spans="1:34" x14ac:dyDescent="0.25">
      <c r="A868">
        <v>1867</v>
      </c>
      <c r="B868" t="s">
        <v>21139</v>
      </c>
      <c r="C868" s="1">
        <v>44205</v>
      </c>
      <c r="D868" s="8">
        <v>44425</v>
      </c>
      <c r="E868" t="s">
        <v>24</v>
      </c>
      <c r="F868" t="s">
        <v>2815</v>
      </c>
      <c r="G868" t="s">
        <v>26543</v>
      </c>
      <c r="H868" t="s">
        <v>99</v>
      </c>
      <c r="I868" t="s">
        <v>339</v>
      </c>
      <c r="J868" t="s">
        <v>50</v>
      </c>
      <c r="K868" t="s">
        <v>51</v>
      </c>
      <c r="L868" t="s">
        <v>30</v>
      </c>
      <c r="M868" t="s">
        <v>74</v>
      </c>
      <c r="N868" s="20" t="s">
        <v>2817</v>
      </c>
      <c r="O868" t="s">
        <v>28294</v>
      </c>
      <c r="P868" t="s">
        <v>83</v>
      </c>
      <c r="Q868" s="2">
        <v>15646</v>
      </c>
      <c r="R868" t="s">
        <v>33</v>
      </c>
      <c r="S868" t="s">
        <v>78</v>
      </c>
      <c r="T868" t="s">
        <v>45</v>
      </c>
      <c r="U868" s="3">
        <v>25698</v>
      </c>
      <c r="V868" t="s">
        <v>94</v>
      </c>
      <c r="W868" t="s">
        <v>79</v>
      </c>
      <c r="X868" t="s">
        <v>148</v>
      </c>
      <c r="Y868">
        <v>3</v>
      </c>
      <c r="Z868">
        <f>VLOOKUP(A868,Table3[],3,0)</f>
        <v>1</v>
      </c>
      <c r="AA868">
        <f>VLOOKUP(A868,'employee_engagement survey data'!A868:E1332,4,0)</f>
        <v>5</v>
      </c>
      <c r="AB868">
        <f>VLOOKUP(A868,'employee_engagement survey data'!A868:E1107,5,0)</f>
        <v>2</v>
      </c>
      <c r="AC868" t="str">
        <f>VLOOKUP(A868,training_and_development!A868:F905,3,0)</f>
        <v>Project Management</v>
      </c>
      <c r="AD868" t="str">
        <f>VLOOKUP(A868,training_and_development!A868:E1257,4,0)</f>
        <v>External</v>
      </c>
      <c r="AE868" t="str">
        <f>VLOOKUP(A868,training_and_development!A868:F3865,5,0)</f>
        <v>Completed</v>
      </c>
      <c r="AF868" t="str">
        <f>VLOOKUP(A868,training_and_development!A867:G887,6,0)</f>
        <v>Jonesberg</v>
      </c>
      <c r="AG868" t="str">
        <f>VLOOKUP(A868,training_and_development!A868:H876,7,0)</f>
        <v>John Reid</v>
      </c>
      <c r="AH868">
        <f>VLOOKUP(A868,training_and_development!A868:H871,8,0)</f>
        <v>3</v>
      </c>
    </row>
    <row r="869" spans="1:34" x14ac:dyDescent="0.25">
      <c r="A869">
        <v>1868</v>
      </c>
      <c r="B869" t="s">
        <v>21140</v>
      </c>
      <c r="C869" s="1">
        <v>44642</v>
      </c>
      <c r="D869" s="8">
        <v>45061</v>
      </c>
      <c r="E869" t="s">
        <v>24</v>
      </c>
      <c r="F869" t="s">
        <v>2818</v>
      </c>
      <c r="G869" t="s">
        <v>26543</v>
      </c>
      <c r="H869" t="s">
        <v>61</v>
      </c>
      <c r="I869" t="s">
        <v>339</v>
      </c>
      <c r="J869" t="s">
        <v>42</v>
      </c>
      <c r="K869" t="s">
        <v>41</v>
      </c>
      <c r="L869" t="s">
        <v>50</v>
      </c>
      <c r="M869" t="s">
        <v>92</v>
      </c>
      <c r="N869" s="20" t="s">
        <v>2820</v>
      </c>
      <c r="O869" t="s">
        <v>28294</v>
      </c>
      <c r="P869" t="s">
        <v>68</v>
      </c>
      <c r="Q869" s="2">
        <v>36858</v>
      </c>
      <c r="R869" t="s">
        <v>33</v>
      </c>
      <c r="S869" t="s">
        <v>64</v>
      </c>
      <c r="T869" t="s">
        <v>45</v>
      </c>
      <c r="U869" s="3">
        <v>6756</v>
      </c>
      <c r="V869" t="s">
        <v>71</v>
      </c>
      <c r="W869" t="s">
        <v>59</v>
      </c>
      <c r="X869" t="s">
        <v>148</v>
      </c>
      <c r="Y869">
        <v>3</v>
      </c>
      <c r="Z869">
        <f>VLOOKUP(A869,Table3[],3,0)</f>
        <v>5</v>
      </c>
      <c r="AA869">
        <f>VLOOKUP(A869,'employee_engagement survey data'!A869:E1333,4,0)</f>
        <v>3</v>
      </c>
      <c r="AB869">
        <f>VLOOKUP(A869,'employee_engagement survey data'!A869:E1108,5,0)</f>
        <v>3</v>
      </c>
      <c r="AC869" t="str">
        <f>VLOOKUP(A869,training_and_development!A869:F906,3,0)</f>
        <v>Leadership Development</v>
      </c>
      <c r="AD869" t="str">
        <f>VLOOKUP(A869,training_and_development!A869:E1258,4,0)</f>
        <v>Internal</v>
      </c>
      <c r="AE869" t="str">
        <f>VLOOKUP(A869,training_and_development!A869:F3866,5,0)</f>
        <v>Completed</v>
      </c>
      <c r="AF869" t="str">
        <f>VLOOKUP(A869,training_and_development!A868:G888,6,0)</f>
        <v>West Dylan</v>
      </c>
      <c r="AG869" t="str">
        <f>VLOOKUP(A869,training_and_development!A869:H877,7,0)</f>
        <v>Tracy Davis</v>
      </c>
      <c r="AH869">
        <f>VLOOKUP(A869,training_and_development!A869:H872,8,0)</f>
        <v>4</v>
      </c>
    </row>
    <row r="870" spans="1:34" x14ac:dyDescent="0.25">
      <c r="A870">
        <v>1869</v>
      </c>
      <c r="B870" t="s">
        <v>21141</v>
      </c>
      <c r="C870" s="1">
        <v>43780</v>
      </c>
      <c r="D870" s="8" t="s">
        <v>16975</v>
      </c>
      <c r="E870" t="s">
        <v>24</v>
      </c>
      <c r="F870" t="s">
        <v>2821</v>
      </c>
      <c r="G870" t="s">
        <v>26543</v>
      </c>
      <c r="H870" t="s">
        <v>116</v>
      </c>
      <c r="I870" t="s">
        <v>339</v>
      </c>
      <c r="J870" t="s">
        <v>42</v>
      </c>
      <c r="K870" t="s">
        <v>29</v>
      </c>
      <c r="L870" t="s">
        <v>30</v>
      </c>
      <c r="M870" t="s">
        <v>31</v>
      </c>
      <c r="N870" s="20" t="s">
        <v>16975</v>
      </c>
      <c r="O870" t="s">
        <v>28294</v>
      </c>
      <c r="P870" t="s">
        <v>186</v>
      </c>
      <c r="Q870" s="2">
        <v>29976</v>
      </c>
      <c r="R870" t="s">
        <v>33</v>
      </c>
      <c r="S870" t="s">
        <v>144</v>
      </c>
      <c r="T870" t="s">
        <v>35</v>
      </c>
      <c r="U870" s="3">
        <v>70511</v>
      </c>
      <c r="V870" t="s">
        <v>94</v>
      </c>
      <c r="W870" t="s">
        <v>65</v>
      </c>
      <c r="X870" t="s">
        <v>80</v>
      </c>
      <c r="Y870">
        <v>3</v>
      </c>
      <c r="Z870">
        <f>VLOOKUP(A870,Table3[],3,0)</f>
        <v>1</v>
      </c>
      <c r="AA870">
        <f>VLOOKUP(A870,'employee_engagement survey data'!A870:E1334,4,0)</f>
        <v>2</v>
      </c>
      <c r="AB870">
        <f>VLOOKUP(A870,'employee_engagement survey data'!A870:E1109,5,0)</f>
        <v>3</v>
      </c>
      <c r="AC870" t="str">
        <f>VLOOKUP(A870,training_and_development!A870:F907,3,0)</f>
        <v>Customer Service</v>
      </c>
      <c r="AD870" t="str">
        <f>VLOOKUP(A870,training_and_development!A870:E1259,4,0)</f>
        <v>Internal</v>
      </c>
      <c r="AE870" t="str">
        <f>VLOOKUP(A870,training_and_development!A870:F3867,5,0)</f>
        <v>Failed</v>
      </c>
      <c r="AF870" t="str">
        <f>VLOOKUP(A870,training_and_development!A869:G889,6,0)</f>
        <v>Carmenstad</v>
      </c>
      <c r="AG870" t="str">
        <f>VLOOKUP(A870,training_and_development!A870:H878,7,0)</f>
        <v>Robert Lee</v>
      </c>
      <c r="AH870">
        <f>VLOOKUP(A870,training_and_development!A870:H873,8,0)</f>
        <v>3</v>
      </c>
    </row>
    <row r="871" spans="1:34" x14ac:dyDescent="0.25">
      <c r="A871">
        <v>1870</v>
      </c>
      <c r="B871" t="s">
        <v>21142</v>
      </c>
      <c r="C871" s="1">
        <v>44838</v>
      </c>
      <c r="D871" s="8" t="s">
        <v>16975</v>
      </c>
      <c r="E871" t="s">
        <v>24</v>
      </c>
      <c r="F871" t="s">
        <v>2822</v>
      </c>
      <c r="G871" t="s">
        <v>26543</v>
      </c>
      <c r="H871" t="s">
        <v>73</v>
      </c>
      <c r="I871" t="s">
        <v>339</v>
      </c>
      <c r="J871" t="s">
        <v>28</v>
      </c>
      <c r="K871" t="s">
        <v>51</v>
      </c>
      <c r="L871" t="s">
        <v>50</v>
      </c>
      <c r="M871" t="s">
        <v>31</v>
      </c>
      <c r="N871" s="20" t="s">
        <v>16975</v>
      </c>
      <c r="O871" t="s">
        <v>28294</v>
      </c>
      <c r="P871" t="s">
        <v>83</v>
      </c>
      <c r="Q871" s="2">
        <v>33694</v>
      </c>
      <c r="R871" t="s">
        <v>33</v>
      </c>
      <c r="S871" t="s">
        <v>85</v>
      </c>
      <c r="T871" t="s">
        <v>35</v>
      </c>
      <c r="U871" s="3">
        <v>73361</v>
      </c>
      <c r="V871" t="s">
        <v>46</v>
      </c>
      <c r="W871" t="s">
        <v>65</v>
      </c>
      <c r="X871" t="s">
        <v>38</v>
      </c>
      <c r="Y871">
        <v>3</v>
      </c>
      <c r="Z871">
        <f>VLOOKUP(A871,Table3[],3,0)</f>
        <v>2</v>
      </c>
      <c r="AA871">
        <f>VLOOKUP(A871,'employee_engagement survey data'!A871:E1335,4,0)</f>
        <v>5</v>
      </c>
      <c r="AB871">
        <f>VLOOKUP(A871,'employee_engagement survey data'!A871:E1110,5,0)</f>
        <v>3</v>
      </c>
      <c r="AC871" t="str">
        <f>VLOOKUP(A871,training_and_development!A871:F908,3,0)</f>
        <v>Communication Skills</v>
      </c>
      <c r="AD871" t="str">
        <f>VLOOKUP(A871,training_and_development!A871:E1260,4,0)</f>
        <v>External</v>
      </c>
      <c r="AE871" t="str">
        <f>VLOOKUP(A871,training_and_development!A871:F3868,5,0)</f>
        <v>Failed</v>
      </c>
      <c r="AF871" t="str">
        <f>VLOOKUP(A871,training_and_development!A870:G890,6,0)</f>
        <v>North Wendyfurt</v>
      </c>
      <c r="AG871" t="str">
        <f>VLOOKUP(A871,training_and_development!A871:H879,7,0)</f>
        <v>Yvonne Anderson</v>
      </c>
      <c r="AH871">
        <f>VLOOKUP(A871,training_and_development!A871:H874,8,0)</f>
        <v>3</v>
      </c>
    </row>
    <row r="872" spans="1:34" x14ac:dyDescent="0.25">
      <c r="A872">
        <v>1871</v>
      </c>
      <c r="B872" t="s">
        <v>21143</v>
      </c>
      <c r="C872" s="1">
        <v>44431</v>
      </c>
      <c r="D872" s="8" t="s">
        <v>16975</v>
      </c>
      <c r="E872" t="s">
        <v>24</v>
      </c>
      <c r="F872" t="s">
        <v>2823</v>
      </c>
      <c r="G872" t="s">
        <v>26543</v>
      </c>
      <c r="H872" t="s">
        <v>87</v>
      </c>
      <c r="I872" t="s">
        <v>339</v>
      </c>
      <c r="J872" t="s">
        <v>28</v>
      </c>
      <c r="K872" t="s">
        <v>29</v>
      </c>
      <c r="L872" t="s">
        <v>50</v>
      </c>
      <c r="M872" t="s">
        <v>31</v>
      </c>
      <c r="N872" s="20" t="s">
        <v>16975</v>
      </c>
      <c r="O872" t="s">
        <v>28294</v>
      </c>
      <c r="P872" t="s">
        <v>177</v>
      </c>
      <c r="Q872" s="2">
        <v>35286</v>
      </c>
      <c r="R872" t="s">
        <v>33</v>
      </c>
      <c r="S872" t="s">
        <v>64</v>
      </c>
      <c r="T872" t="s">
        <v>35</v>
      </c>
      <c r="U872" s="3">
        <v>51310</v>
      </c>
      <c r="V872" t="s">
        <v>36</v>
      </c>
      <c r="W872" t="s">
        <v>37</v>
      </c>
      <c r="X872" t="s">
        <v>38</v>
      </c>
      <c r="Y872">
        <v>3</v>
      </c>
      <c r="Z872">
        <f>VLOOKUP(A872,Table3[],3,0)</f>
        <v>1</v>
      </c>
      <c r="AA872">
        <f>VLOOKUP(A872,'employee_engagement survey data'!A872:E1336,4,0)</f>
        <v>4</v>
      </c>
      <c r="AB872">
        <f>VLOOKUP(A872,'employee_engagement survey data'!A872:E1111,5,0)</f>
        <v>3</v>
      </c>
      <c r="AC872" t="str">
        <f>VLOOKUP(A872,training_and_development!A872:F909,3,0)</f>
        <v>Customer Service</v>
      </c>
      <c r="AD872" t="str">
        <f>VLOOKUP(A872,training_and_development!A872:E1261,4,0)</f>
        <v>Internal</v>
      </c>
      <c r="AE872" t="str">
        <f>VLOOKUP(A872,training_and_development!A872:F3869,5,0)</f>
        <v>Failed</v>
      </c>
      <c r="AF872" t="str">
        <f>VLOOKUP(A872,training_and_development!A871:G891,6,0)</f>
        <v>North Jamesborough</v>
      </c>
      <c r="AG872" t="str">
        <f>VLOOKUP(A872,training_and_development!A872:H880,7,0)</f>
        <v>Ronald Chang</v>
      </c>
      <c r="AH872">
        <f>VLOOKUP(A872,training_and_development!A872:H875,8,0)</f>
        <v>4</v>
      </c>
    </row>
    <row r="873" spans="1:34" x14ac:dyDescent="0.25">
      <c r="A873">
        <v>1872</v>
      </c>
      <c r="B873" t="s">
        <v>21144</v>
      </c>
      <c r="C873" s="1">
        <v>44900</v>
      </c>
      <c r="D873" s="8">
        <v>45095</v>
      </c>
      <c r="E873" t="s">
        <v>24</v>
      </c>
      <c r="F873" t="s">
        <v>2824</v>
      </c>
      <c r="G873" t="s">
        <v>26543</v>
      </c>
      <c r="H873" t="s">
        <v>49</v>
      </c>
      <c r="I873" t="s">
        <v>339</v>
      </c>
      <c r="J873" t="s">
        <v>50</v>
      </c>
      <c r="K873" t="s">
        <v>51</v>
      </c>
      <c r="L873" t="s">
        <v>30</v>
      </c>
      <c r="M873" t="s">
        <v>100</v>
      </c>
      <c r="N873" s="20" t="s">
        <v>2826</v>
      </c>
      <c r="O873" t="s">
        <v>28294</v>
      </c>
      <c r="P873" t="s">
        <v>68</v>
      </c>
      <c r="Q873" s="2">
        <v>26654</v>
      </c>
      <c r="R873" t="s">
        <v>33</v>
      </c>
      <c r="S873" t="s">
        <v>64</v>
      </c>
      <c r="T873" t="s">
        <v>35</v>
      </c>
      <c r="U873" s="3">
        <v>64371</v>
      </c>
      <c r="V873" t="s">
        <v>46</v>
      </c>
      <c r="W873" t="s">
        <v>65</v>
      </c>
      <c r="X873" t="s">
        <v>38</v>
      </c>
      <c r="Y873">
        <v>3</v>
      </c>
      <c r="Z873">
        <f>VLOOKUP(A873,Table3[],3,0)</f>
        <v>1</v>
      </c>
      <c r="AA873">
        <f>VLOOKUP(A873,'employee_engagement survey data'!A873:E1337,4,0)</f>
        <v>2</v>
      </c>
      <c r="AB873">
        <f>VLOOKUP(A873,'employee_engagement survey data'!A873:E1112,5,0)</f>
        <v>5</v>
      </c>
      <c r="AC873" t="str">
        <f>VLOOKUP(A873,training_and_development!A873:F910,3,0)</f>
        <v>Leadership Development</v>
      </c>
      <c r="AD873" t="str">
        <f>VLOOKUP(A873,training_and_development!A873:E1262,4,0)</f>
        <v>Internal</v>
      </c>
      <c r="AE873" t="str">
        <f>VLOOKUP(A873,training_and_development!A873:F3870,5,0)</f>
        <v>Failed</v>
      </c>
      <c r="AF873" t="str">
        <f>VLOOKUP(A873,training_and_development!A872:G892,6,0)</f>
        <v>Walterborough</v>
      </c>
      <c r="AG873" t="str">
        <f>VLOOKUP(A873,training_and_development!A873:H881,7,0)</f>
        <v>Andrew Griffin</v>
      </c>
      <c r="AH873">
        <f>VLOOKUP(A873,training_and_development!A873:H876,8,0)</f>
        <v>4</v>
      </c>
    </row>
    <row r="874" spans="1:34" x14ac:dyDescent="0.25">
      <c r="A874">
        <v>1873</v>
      </c>
      <c r="B874" t="s">
        <v>21145</v>
      </c>
      <c r="C874" s="1">
        <v>43666</v>
      </c>
      <c r="D874" s="8">
        <v>43705</v>
      </c>
      <c r="E874" t="s">
        <v>332</v>
      </c>
      <c r="F874" t="s">
        <v>2827</v>
      </c>
      <c r="G874" t="s">
        <v>26543</v>
      </c>
      <c r="H874" t="s">
        <v>67</v>
      </c>
      <c r="I874" t="s">
        <v>339</v>
      </c>
      <c r="J874" t="s">
        <v>28</v>
      </c>
      <c r="K874" t="s">
        <v>29</v>
      </c>
      <c r="L874" t="s">
        <v>30</v>
      </c>
      <c r="M874" t="s">
        <v>74</v>
      </c>
      <c r="N874" s="20" t="s">
        <v>2829</v>
      </c>
      <c r="O874" t="s">
        <v>28294</v>
      </c>
      <c r="P874" t="s">
        <v>83</v>
      </c>
      <c r="Q874" s="2">
        <v>21938</v>
      </c>
      <c r="R874" t="s">
        <v>33</v>
      </c>
      <c r="S874" t="s">
        <v>78</v>
      </c>
      <c r="T874" t="s">
        <v>35</v>
      </c>
      <c r="U874" s="3">
        <v>76588</v>
      </c>
      <c r="V874" t="s">
        <v>71</v>
      </c>
      <c r="W874" t="s">
        <v>65</v>
      </c>
      <c r="X874" t="s">
        <v>38</v>
      </c>
      <c r="Y874">
        <v>3</v>
      </c>
      <c r="Z874">
        <f>VLOOKUP(A874,Table3[],3,0)</f>
        <v>5</v>
      </c>
      <c r="AA874">
        <f>VLOOKUP(A874,'employee_engagement survey data'!A874:E1338,4,0)</f>
        <v>2</v>
      </c>
      <c r="AB874">
        <f>VLOOKUP(A874,'employee_engagement survey data'!A874:E1113,5,0)</f>
        <v>3</v>
      </c>
      <c r="AC874" t="str">
        <f>VLOOKUP(A874,training_and_development!A874:F911,3,0)</f>
        <v>Technical Skills</v>
      </c>
      <c r="AD874" t="str">
        <f>VLOOKUP(A874,training_and_development!A874:E1263,4,0)</f>
        <v>External</v>
      </c>
      <c r="AE874" t="str">
        <f>VLOOKUP(A874,training_and_development!A874:F3871,5,0)</f>
        <v>Failed</v>
      </c>
      <c r="AF874" t="str">
        <f>VLOOKUP(A874,training_and_development!A873:G893,6,0)</f>
        <v>New Kevinfort</v>
      </c>
      <c r="AG874" t="str">
        <f>VLOOKUP(A874,training_and_development!A874:H882,7,0)</f>
        <v>Jason Faulkner</v>
      </c>
      <c r="AH874">
        <f>VLOOKUP(A874,training_and_development!A874:H877,8,0)</f>
        <v>3</v>
      </c>
    </row>
    <row r="875" spans="1:34" x14ac:dyDescent="0.25">
      <c r="A875">
        <v>1874</v>
      </c>
      <c r="B875" t="s">
        <v>21146</v>
      </c>
      <c r="C875" s="1">
        <v>44505</v>
      </c>
      <c r="D875" s="8" t="s">
        <v>16975</v>
      </c>
      <c r="E875" t="s">
        <v>332</v>
      </c>
      <c r="F875" t="s">
        <v>2830</v>
      </c>
      <c r="G875" t="s">
        <v>26543</v>
      </c>
      <c r="H875" t="s">
        <v>26</v>
      </c>
      <c r="I875" t="s">
        <v>339</v>
      </c>
      <c r="J875" t="s">
        <v>50</v>
      </c>
      <c r="K875" t="s">
        <v>51</v>
      </c>
      <c r="L875" t="s">
        <v>42</v>
      </c>
      <c r="M875" t="s">
        <v>31</v>
      </c>
      <c r="N875" s="20" t="s">
        <v>16975</v>
      </c>
      <c r="O875" t="s">
        <v>28294</v>
      </c>
      <c r="P875" t="s">
        <v>437</v>
      </c>
      <c r="Q875" s="2">
        <v>22258</v>
      </c>
      <c r="R875" t="s">
        <v>33</v>
      </c>
      <c r="S875" t="s">
        <v>78</v>
      </c>
      <c r="T875" t="s">
        <v>45</v>
      </c>
      <c r="U875" s="3">
        <v>35018</v>
      </c>
      <c r="V875" t="s">
        <v>94</v>
      </c>
      <c r="W875" t="s">
        <v>37</v>
      </c>
      <c r="X875" t="s">
        <v>38</v>
      </c>
      <c r="Y875">
        <v>3</v>
      </c>
      <c r="Z875">
        <f>VLOOKUP(A875,Table3[],3,0)</f>
        <v>2</v>
      </c>
      <c r="AA875">
        <f>VLOOKUP(A875,'employee_engagement survey data'!A875:E1339,4,0)</f>
        <v>4</v>
      </c>
      <c r="AB875">
        <f>VLOOKUP(A875,'employee_engagement survey data'!A875:E1114,5,0)</f>
        <v>4</v>
      </c>
      <c r="AC875" t="str">
        <f>VLOOKUP(A875,training_and_development!A875:F912,3,0)</f>
        <v>Leadership Development</v>
      </c>
      <c r="AD875" t="str">
        <f>VLOOKUP(A875,training_and_development!A875:E1264,4,0)</f>
        <v>Internal</v>
      </c>
      <c r="AE875" t="str">
        <f>VLOOKUP(A875,training_and_development!A875:F3872,5,0)</f>
        <v>Completed</v>
      </c>
      <c r="AF875" t="str">
        <f>VLOOKUP(A875,training_and_development!A874:G894,6,0)</f>
        <v>Wrightstad</v>
      </c>
      <c r="AG875" t="str">
        <f>VLOOKUP(A875,training_and_development!A875:H883,7,0)</f>
        <v>Dustin Lewis</v>
      </c>
      <c r="AH875">
        <f>VLOOKUP(A875,training_and_development!A875:H878,8,0)</f>
        <v>1</v>
      </c>
    </row>
    <row r="876" spans="1:34" x14ac:dyDescent="0.25">
      <c r="A876">
        <v>1875</v>
      </c>
      <c r="B876" t="s">
        <v>21147</v>
      </c>
      <c r="C876" s="1">
        <v>44200</v>
      </c>
      <c r="D876" s="8">
        <v>44989</v>
      </c>
      <c r="E876" t="s">
        <v>332</v>
      </c>
      <c r="F876" t="s">
        <v>2831</v>
      </c>
      <c r="G876" t="s">
        <v>26543</v>
      </c>
      <c r="H876" t="s">
        <v>40</v>
      </c>
      <c r="I876" t="s">
        <v>339</v>
      </c>
      <c r="J876" t="s">
        <v>50</v>
      </c>
      <c r="K876" t="s">
        <v>29</v>
      </c>
      <c r="L876" t="s">
        <v>50</v>
      </c>
      <c r="M876" t="s">
        <v>74</v>
      </c>
      <c r="N876" s="20" t="s">
        <v>2833</v>
      </c>
      <c r="O876" t="s">
        <v>28294</v>
      </c>
      <c r="P876" t="s">
        <v>62</v>
      </c>
      <c r="Q876" s="2">
        <v>19572</v>
      </c>
      <c r="R876" t="s">
        <v>33</v>
      </c>
      <c r="S876" t="s">
        <v>144</v>
      </c>
      <c r="T876" t="s">
        <v>45</v>
      </c>
      <c r="U876" s="3">
        <v>24806</v>
      </c>
      <c r="V876" t="s">
        <v>58</v>
      </c>
      <c r="W876" t="s">
        <v>59</v>
      </c>
      <c r="X876" t="s">
        <v>38</v>
      </c>
      <c r="Y876">
        <v>3</v>
      </c>
      <c r="Z876">
        <f>VLOOKUP(A876,Table3[],3,0)</f>
        <v>3</v>
      </c>
      <c r="AA876">
        <f>VLOOKUP(A876,'employee_engagement survey data'!A876:E1340,4,0)</f>
        <v>1</v>
      </c>
      <c r="AB876">
        <f>VLOOKUP(A876,'employee_engagement survey data'!A876:E1115,5,0)</f>
        <v>4</v>
      </c>
      <c r="AC876" t="str">
        <f>VLOOKUP(A876,training_and_development!A876:F913,3,0)</f>
        <v>Project Management</v>
      </c>
      <c r="AD876" t="str">
        <f>VLOOKUP(A876,training_and_development!A876:E1265,4,0)</f>
        <v>Internal</v>
      </c>
      <c r="AE876" t="str">
        <f>VLOOKUP(A876,training_and_development!A876:F3873,5,0)</f>
        <v>Failed</v>
      </c>
      <c r="AF876" t="str">
        <f>VLOOKUP(A876,training_and_development!A875:G895,6,0)</f>
        <v>Vasquezchester</v>
      </c>
      <c r="AG876" t="str">
        <f>VLOOKUP(A876,training_and_development!A876:H884,7,0)</f>
        <v>Brianna Freeman</v>
      </c>
      <c r="AH876">
        <f>VLOOKUP(A876,training_and_development!A876:H879,8,0)</f>
        <v>1</v>
      </c>
    </row>
    <row r="877" spans="1:34" x14ac:dyDescent="0.25">
      <c r="A877">
        <v>1876</v>
      </c>
      <c r="B877" t="s">
        <v>21148</v>
      </c>
      <c r="C877" s="1">
        <v>44848</v>
      </c>
      <c r="D877" s="8">
        <v>44987</v>
      </c>
      <c r="E877" t="s">
        <v>332</v>
      </c>
      <c r="F877" t="s">
        <v>2834</v>
      </c>
      <c r="G877" t="s">
        <v>26543</v>
      </c>
      <c r="H877" t="s">
        <v>99</v>
      </c>
      <c r="I877" t="s">
        <v>339</v>
      </c>
      <c r="J877" t="s">
        <v>50</v>
      </c>
      <c r="K877" t="s">
        <v>41</v>
      </c>
      <c r="L877" t="s">
        <v>42</v>
      </c>
      <c r="M877" t="s">
        <v>92</v>
      </c>
      <c r="N877" s="20" t="s">
        <v>2836</v>
      </c>
      <c r="O877" t="s">
        <v>28294</v>
      </c>
      <c r="P877" t="s">
        <v>68</v>
      </c>
      <c r="Q877" s="2">
        <v>16000</v>
      </c>
      <c r="R877" t="s">
        <v>33</v>
      </c>
      <c r="S877" t="s">
        <v>140</v>
      </c>
      <c r="T877" t="s">
        <v>35</v>
      </c>
      <c r="U877" s="3">
        <v>40691</v>
      </c>
      <c r="V877" t="s">
        <v>46</v>
      </c>
      <c r="W877" t="s">
        <v>59</v>
      </c>
      <c r="X877" t="s">
        <v>38</v>
      </c>
      <c r="Y877">
        <v>3</v>
      </c>
      <c r="Z877">
        <f>VLOOKUP(A877,Table3[],3,0)</f>
        <v>4</v>
      </c>
      <c r="AA877">
        <f>VLOOKUP(A877,'employee_engagement survey data'!A877:E1341,4,0)</f>
        <v>2</v>
      </c>
      <c r="AB877">
        <f>VLOOKUP(A877,'employee_engagement survey data'!A877:E1116,5,0)</f>
        <v>1</v>
      </c>
      <c r="AC877" t="str">
        <f>VLOOKUP(A877,training_and_development!A877:F914,3,0)</f>
        <v>Leadership Development</v>
      </c>
      <c r="AD877" t="str">
        <f>VLOOKUP(A877,training_and_development!A877:E1266,4,0)</f>
        <v>Internal</v>
      </c>
      <c r="AE877" t="str">
        <f>VLOOKUP(A877,training_and_development!A877:F3874,5,0)</f>
        <v>Completed</v>
      </c>
      <c r="AF877" t="str">
        <f>VLOOKUP(A877,training_and_development!A876:G896,6,0)</f>
        <v>North Rebeccamouth</v>
      </c>
      <c r="AG877" t="str">
        <f>VLOOKUP(A877,training_and_development!A877:H885,7,0)</f>
        <v>Michael Romero</v>
      </c>
      <c r="AH877">
        <f>VLOOKUP(A877,training_and_development!A877:H880,8,0)</f>
        <v>5</v>
      </c>
    </row>
    <row r="878" spans="1:34" x14ac:dyDescent="0.25">
      <c r="A878">
        <v>1877</v>
      </c>
      <c r="B878" t="s">
        <v>21149</v>
      </c>
      <c r="C878" s="1">
        <v>44499</v>
      </c>
      <c r="D878" s="8" t="s">
        <v>16975</v>
      </c>
      <c r="E878" t="s">
        <v>332</v>
      </c>
      <c r="F878" t="s">
        <v>2837</v>
      </c>
      <c r="G878" t="s">
        <v>26543</v>
      </c>
      <c r="H878" t="s">
        <v>87</v>
      </c>
      <c r="I878" t="s">
        <v>946</v>
      </c>
      <c r="J878" t="s">
        <v>42</v>
      </c>
      <c r="K878" t="s">
        <v>41</v>
      </c>
      <c r="L878" t="s">
        <v>50</v>
      </c>
      <c r="M878" t="s">
        <v>31</v>
      </c>
      <c r="N878" s="20" t="s">
        <v>16975</v>
      </c>
      <c r="O878" t="s">
        <v>28294</v>
      </c>
      <c r="P878" t="s">
        <v>62</v>
      </c>
      <c r="Q878" s="2">
        <v>22418</v>
      </c>
      <c r="R878" t="s">
        <v>33</v>
      </c>
      <c r="S878" t="s">
        <v>144</v>
      </c>
      <c r="T878" t="s">
        <v>45</v>
      </c>
      <c r="U878" s="3">
        <v>5750</v>
      </c>
      <c r="V878" t="s">
        <v>94</v>
      </c>
      <c r="W878" t="s">
        <v>65</v>
      </c>
      <c r="X878" t="s">
        <v>38</v>
      </c>
      <c r="Y878">
        <v>3</v>
      </c>
      <c r="Z878">
        <f>VLOOKUP(A878,Table3[],3,0)</f>
        <v>2</v>
      </c>
      <c r="AA878">
        <f>VLOOKUP(A878,'employee_engagement survey data'!A878:E1342,4,0)</f>
        <v>3</v>
      </c>
      <c r="AB878">
        <f>VLOOKUP(A878,'employee_engagement survey data'!A878:E1117,5,0)</f>
        <v>2</v>
      </c>
      <c r="AC878" t="str">
        <f>VLOOKUP(A878,training_and_development!A878:F915,3,0)</f>
        <v>Technical Skills</v>
      </c>
      <c r="AD878" t="str">
        <f>VLOOKUP(A878,training_and_development!A878:E1267,4,0)</f>
        <v>External</v>
      </c>
      <c r="AE878" t="str">
        <f>VLOOKUP(A878,training_and_development!A878:F3875,5,0)</f>
        <v>Completed</v>
      </c>
      <c r="AF878" t="str">
        <f>VLOOKUP(A878,training_and_development!A877:G897,6,0)</f>
        <v>Smithborough</v>
      </c>
      <c r="AG878" t="str">
        <f>VLOOKUP(A878,training_and_development!A878:H886,7,0)</f>
        <v>Charles Parker</v>
      </c>
      <c r="AH878">
        <f>VLOOKUP(A878,training_and_development!A878:H881,8,0)</f>
        <v>1</v>
      </c>
    </row>
    <row r="879" spans="1:34" x14ac:dyDescent="0.25">
      <c r="A879">
        <v>1878</v>
      </c>
      <c r="B879" t="s">
        <v>21150</v>
      </c>
      <c r="C879" s="1">
        <v>44836</v>
      </c>
      <c r="D879" s="8">
        <v>45105</v>
      </c>
      <c r="E879" t="s">
        <v>24</v>
      </c>
      <c r="F879" t="s">
        <v>2838</v>
      </c>
      <c r="G879" t="s">
        <v>26543</v>
      </c>
      <c r="H879" t="s">
        <v>73</v>
      </c>
      <c r="I879" t="s">
        <v>946</v>
      </c>
      <c r="J879" t="s">
        <v>42</v>
      </c>
      <c r="K879" t="s">
        <v>51</v>
      </c>
      <c r="L879" t="s">
        <v>42</v>
      </c>
      <c r="M879" t="s">
        <v>120</v>
      </c>
      <c r="N879" s="20" t="s">
        <v>2840</v>
      </c>
      <c r="O879" t="s">
        <v>28294</v>
      </c>
      <c r="P879" t="s">
        <v>105</v>
      </c>
      <c r="Q879" s="2">
        <v>37059</v>
      </c>
      <c r="R879" t="s">
        <v>33</v>
      </c>
      <c r="S879" t="s">
        <v>152</v>
      </c>
      <c r="T879" t="s">
        <v>35</v>
      </c>
      <c r="U879" s="3">
        <v>78562</v>
      </c>
      <c r="V879" t="s">
        <v>36</v>
      </c>
      <c r="W879" t="s">
        <v>59</v>
      </c>
      <c r="X879" t="s">
        <v>38</v>
      </c>
      <c r="Y879">
        <v>3</v>
      </c>
      <c r="Z879">
        <f>VLOOKUP(A879,Table3[],3,0)</f>
        <v>5</v>
      </c>
      <c r="AA879">
        <f>VLOOKUP(A879,'employee_engagement survey data'!A879:E1343,4,0)</f>
        <v>3</v>
      </c>
      <c r="AB879">
        <f>VLOOKUP(A879,'employee_engagement survey data'!A879:E1118,5,0)</f>
        <v>3</v>
      </c>
      <c r="AC879" t="str">
        <f>VLOOKUP(A879,training_and_development!A879:F916,3,0)</f>
        <v>Technical Skills</v>
      </c>
      <c r="AD879" t="str">
        <f>VLOOKUP(A879,training_and_development!A879:E1268,4,0)</f>
        <v>External</v>
      </c>
      <c r="AE879" t="str">
        <f>VLOOKUP(A879,training_and_development!A879:F3876,5,0)</f>
        <v>Completed</v>
      </c>
      <c r="AF879" t="str">
        <f>VLOOKUP(A879,training_and_development!A878:G898,6,0)</f>
        <v>Lake Cameronburgh</v>
      </c>
      <c r="AG879" t="str">
        <f>VLOOKUP(A879,training_and_development!A879:H887,7,0)</f>
        <v>Thomas Erickson</v>
      </c>
      <c r="AH879">
        <f>VLOOKUP(A879,training_and_development!A879:H882,8,0)</f>
        <v>5</v>
      </c>
    </row>
    <row r="880" spans="1:34" x14ac:dyDescent="0.25">
      <c r="A880">
        <v>1879</v>
      </c>
      <c r="B880" t="s">
        <v>21151</v>
      </c>
      <c r="C880" s="1">
        <v>43429</v>
      </c>
      <c r="D880" s="8">
        <v>43996</v>
      </c>
      <c r="E880" t="s">
        <v>24</v>
      </c>
      <c r="F880" t="s">
        <v>2841</v>
      </c>
      <c r="G880" t="s">
        <v>26543</v>
      </c>
      <c r="H880" t="s">
        <v>67</v>
      </c>
      <c r="I880" t="s">
        <v>339</v>
      </c>
      <c r="J880" t="s">
        <v>42</v>
      </c>
      <c r="K880" t="s">
        <v>51</v>
      </c>
      <c r="L880" t="s">
        <v>30</v>
      </c>
      <c r="M880" t="s">
        <v>74</v>
      </c>
      <c r="N880" s="20" t="s">
        <v>2843</v>
      </c>
      <c r="O880" t="s">
        <v>28294</v>
      </c>
      <c r="P880" t="s">
        <v>83</v>
      </c>
      <c r="Q880" s="2">
        <v>24045</v>
      </c>
      <c r="R880" t="s">
        <v>33</v>
      </c>
      <c r="S880" t="s">
        <v>85</v>
      </c>
      <c r="T880" t="s">
        <v>35</v>
      </c>
      <c r="U880" s="3">
        <v>56517</v>
      </c>
      <c r="V880" t="s">
        <v>71</v>
      </c>
      <c r="W880" t="s">
        <v>59</v>
      </c>
      <c r="X880" t="s">
        <v>38</v>
      </c>
      <c r="Y880">
        <v>3</v>
      </c>
      <c r="Z880">
        <f>VLOOKUP(A880,Table3[],3,0)</f>
        <v>2</v>
      </c>
      <c r="AA880">
        <f>VLOOKUP(A880,'employee_engagement survey data'!A880:E1344,4,0)</f>
        <v>3</v>
      </c>
      <c r="AB880">
        <f>VLOOKUP(A880,'employee_engagement survey data'!A880:E1119,5,0)</f>
        <v>4</v>
      </c>
      <c r="AC880" t="str">
        <f>VLOOKUP(A880,training_and_development!A880:F917,3,0)</f>
        <v>Leadership Development</v>
      </c>
      <c r="AD880" t="str">
        <f>VLOOKUP(A880,training_and_development!A880:E1269,4,0)</f>
        <v>Internal</v>
      </c>
      <c r="AE880" t="str">
        <f>VLOOKUP(A880,training_and_development!A880:F3877,5,0)</f>
        <v>Completed</v>
      </c>
      <c r="AF880" t="str">
        <f>VLOOKUP(A880,training_and_development!A879:G899,6,0)</f>
        <v>Port Emilyhaven</v>
      </c>
      <c r="AG880" t="str">
        <f>VLOOKUP(A880,training_and_development!A880:H888,7,0)</f>
        <v>Kimberly Choi</v>
      </c>
      <c r="AH880">
        <f>VLOOKUP(A880,training_and_development!A880:H883,8,0)</f>
        <v>2</v>
      </c>
    </row>
    <row r="881" spans="1:34" x14ac:dyDescent="0.25">
      <c r="A881">
        <v>1880</v>
      </c>
      <c r="B881" t="s">
        <v>21152</v>
      </c>
      <c r="C881" s="1">
        <v>44386</v>
      </c>
      <c r="D881" s="8">
        <v>44954</v>
      </c>
      <c r="E881" t="s">
        <v>24</v>
      </c>
      <c r="F881" t="s">
        <v>2844</v>
      </c>
      <c r="G881" t="s">
        <v>26543</v>
      </c>
      <c r="H881" t="s">
        <v>26</v>
      </c>
      <c r="I881" t="s">
        <v>339</v>
      </c>
      <c r="J881" t="s">
        <v>50</v>
      </c>
      <c r="K881" t="s">
        <v>41</v>
      </c>
      <c r="L881" t="s">
        <v>50</v>
      </c>
      <c r="M881" t="s">
        <v>120</v>
      </c>
      <c r="N881" s="20" t="s">
        <v>2846</v>
      </c>
      <c r="O881" t="s">
        <v>28294</v>
      </c>
      <c r="P881" t="s">
        <v>122</v>
      </c>
      <c r="Q881" s="2">
        <v>24114</v>
      </c>
      <c r="R881" t="s">
        <v>33</v>
      </c>
      <c r="S881" t="s">
        <v>144</v>
      </c>
      <c r="T881" t="s">
        <v>35</v>
      </c>
      <c r="U881" s="3">
        <v>10781</v>
      </c>
      <c r="V881" t="s">
        <v>71</v>
      </c>
      <c r="W881" t="s">
        <v>37</v>
      </c>
      <c r="X881" t="s">
        <v>38</v>
      </c>
      <c r="Y881">
        <v>3</v>
      </c>
      <c r="Z881">
        <f>VLOOKUP(A881,Table3[],3,0)</f>
        <v>5</v>
      </c>
      <c r="AA881">
        <f>VLOOKUP(A881,'employee_engagement survey data'!A881:E1345,4,0)</f>
        <v>1</v>
      </c>
      <c r="AB881">
        <f>VLOOKUP(A881,'employee_engagement survey data'!A881:E1120,5,0)</f>
        <v>2</v>
      </c>
      <c r="AC881" t="str">
        <f>VLOOKUP(A881,training_and_development!A881:F918,3,0)</f>
        <v>Customer Service</v>
      </c>
      <c r="AD881" t="str">
        <f>VLOOKUP(A881,training_and_development!A881:E1270,4,0)</f>
        <v>Internal</v>
      </c>
      <c r="AE881" t="str">
        <f>VLOOKUP(A881,training_and_development!A881:F3878,5,0)</f>
        <v>Failed</v>
      </c>
      <c r="AF881" t="str">
        <f>VLOOKUP(A881,training_and_development!A880:G900,6,0)</f>
        <v>Smithfurt</v>
      </c>
      <c r="AG881" t="str">
        <f>VLOOKUP(A881,training_and_development!A881:H889,7,0)</f>
        <v>Danielle Wells</v>
      </c>
      <c r="AH881">
        <f>VLOOKUP(A881,training_and_development!A881:H884,8,0)</f>
        <v>5</v>
      </c>
    </row>
    <row r="882" spans="1:34" x14ac:dyDescent="0.25">
      <c r="A882">
        <v>1881</v>
      </c>
      <c r="B882" t="s">
        <v>21153</v>
      </c>
      <c r="C882" s="1">
        <v>43586</v>
      </c>
      <c r="D882" s="8" t="s">
        <v>16975</v>
      </c>
      <c r="E882" t="s">
        <v>24</v>
      </c>
      <c r="F882" t="s">
        <v>2847</v>
      </c>
      <c r="G882" t="s">
        <v>26543</v>
      </c>
      <c r="H882" t="s">
        <v>40</v>
      </c>
      <c r="I882" t="s">
        <v>946</v>
      </c>
      <c r="J882" t="s">
        <v>50</v>
      </c>
      <c r="K882" t="s">
        <v>51</v>
      </c>
      <c r="L882" t="s">
        <v>42</v>
      </c>
      <c r="M882" t="s">
        <v>31</v>
      </c>
      <c r="N882" s="20" t="s">
        <v>16975</v>
      </c>
      <c r="O882" t="s">
        <v>28294</v>
      </c>
      <c r="P882" t="s">
        <v>68</v>
      </c>
      <c r="Q882" s="2">
        <v>36813</v>
      </c>
      <c r="R882" t="s">
        <v>33</v>
      </c>
      <c r="S882" t="s">
        <v>78</v>
      </c>
      <c r="T882" t="s">
        <v>45</v>
      </c>
      <c r="U882" s="3">
        <v>54917</v>
      </c>
      <c r="V882" t="s">
        <v>94</v>
      </c>
      <c r="W882" t="s">
        <v>59</v>
      </c>
      <c r="X882" t="s">
        <v>38</v>
      </c>
      <c r="Y882">
        <v>3</v>
      </c>
      <c r="Z882">
        <f>VLOOKUP(A882,Table3[],3,0)</f>
        <v>3</v>
      </c>
      <c r="AA882">
        <f>VLOOKUP(A882,'employee_engagement survey data'!A882:E1346,4,0)</f>
        <v>5</v>
      </c>
      <c r="AB882">
        <f>VLOOKUP(A882,'employee_engagement survey data'!A882:E1121,5,0)</f>
        <v>3</v>
      </c>
      <c r="AC882" t="str">
        <f>VLOOKUP(A882,training_and_development!A882:F919,3,0)</f>
        <v>Communication Skills</v>
      </c>
      <c r="AD882" t="str">
        <f>VLOOKUP(A882,training_and_development!A882:E1271,4,0)</f>
        <v>External</v>
      </c>
      <c r="AE882" t="str">
        <f>VLOOKUP(A882,training_and_development!A882:F3879,5,0)</f>
        <v>Completed</v>
      </c>
      <c r="AF882" t="str">
        <f>VLOOKUP(A882,training_and_development!A881:G901,6,0)</f>
        <v>South Rebeccahaven</v>
      </c>
      <c r="AG882" t="str">
        <f>VLOOKUP(A882,training_and_development!A882:H890,7,0)</f>
        <v>Julian Ward</v>
      </c>
      <c r="AH882">
        <f>VLOOKUP(A882,training_and_development!A882:H885,8,0)</f>
        <v>4</v>
      </c>
    </row>
    <row r="883" spans="1:34" x14ac:dyDescent="0.25">
      <c r="A883">
        <v>1882</v>
      </c>
      <c r="B883" t="s">
        <v>21154</v>
      </c>
      <c r="C883" s="1">
        <v>44509</v>
      </c>
      <c r="D883" s="8">
        <v>44939</v>
      </c>
      <c r="E883" t="s">
        <v>24</v>
      </c>
      <c r="F883" t="s">
        <v>2848</v>
      </c>
      <c r="G883" t="s">
        <v>26543</v>
      </c>
      <c r="H883" t="s">
        <v>99</v>
      </c>
      <c r="I883" t="s">
        <v>339</v>
      </c>
      <c r="J883" t="s">
        <v>50</v>
      </c>
      <c r="K883" t="s">
        <v>41</v>
      </c>
      <c r="L883" t="s">
        <v>42</v>
      </c>
      <c r="M883" t="s">
        <v>100</v>
      </c>
      <c r="N883" s="20" t="s">
        <v>2850</v>
      </c>
      <c r="O883" t="s">
        <v>28294</v>
      </c>
      <c r="P883" t="s">
        <v>146</v>
      </c>
      <c r="Q883" s="2">
        <v>16474</v>
      </c>
      <c r="R883" t="s">
        <v>33</v>
      </c>
      <c r="S883" t="s">
        <v>85</v>
      </c>
      <c r="T883" t="s">
        <v>35</v>
      </c>
      <c r="U883" s="3">
        <v>91039</v>
      </c>
      <c r="V883" t="s">
        <v>94</v>
      </c>
      <c r="W883" t="s">
        <v>79</v>
      </c>
      <c r="X883" t="s">
        <v>38</v>
      </c>
      <c r="Y883">
        <v>3</v>
      </c>
      <c r="Z883">
        <f>VLOOKUP(A883,Table3[],3,0)</f>
        <v>1</v>
      </c>
      <c r="AA883">
        <f>VLOOKUP(A883,'employee_engagement survey data'!A883:E1347,4,0)</f>
        <v>4</v>
      </c>
      <c r="AB883">
        <f>VLOOKUP(A883,'employee_engagement survey data'!A883:E1122,5,0)</f>
        <v>2</v>
      </c>
      <c r="AC883" t="str">
        <f>VLOOKUP(A883,training_and_development!A883:F920,3,0)</f>
        <v>Leadership Development</v>
      </c>
      <c r="AD883" t="str">
        <f>VLOOKUP(A883,training_and_development!A883:E1272,4,0)</f>
        <v>Internal</v>
      </c>
      <c r="AE883" t="str">
        <f>VLOOKUP(A883,training_and_development!A883:F3880,5,0)</f>
        <v>Failed</v>
      </c>
      <c r="AF883" t="str">
        <f>VLOOKUP(A883,training_and_development!A882:G902,6,0)</f>
        <v>West Charles</v>
      </c>
      <c r="AG883" t="str">
        <f>VLOOKUP(A883,training_and_development!A883:H891,7,0)</f>
        <v>Ronald Long</v>
      </c>
      <c r="AH883">
        <f>VLOOKUP(A883,training_and_development!A883:H886,8,0)</f>
        <v>5</v>
      </c>
    </row>
    <row r="884" spans="1:34" x14ac:dyDescent="0.25">
      <c r="A884">
        <v>1883</v>
      </c>
      <c r="B884" t="s">
        <v>21155</v>
      </c>
      <c r="C884" s="1">
        <v>43339</v>
      </c>
      <c r="D884" s="8">
        <v>43547</v>
      </c>
      <c r="E884" t="s">
        <v>24</v>
      </c>
      <c r="F884" t="s">
        <v>2851</v>
      </c>
      <c r="G884" t="s">
        <v>26543</v>
      </c>
      <c r="H884" t="s">
        <v>87</v>
      </c>
      <c r="I884" t="s">
        <v>946</v>
      </c>
      <c r="J884" t="s">
        <v>50</v>
      </c>
      <c r="K884" t="s">
        <v>51</v>
      </c>
      <c r="L884" t="s">
        <v>30</v>
      </c>
      <c r="M884" t="s">
        <v>120</v>
      </c>
      <c r="N884" s="20" t="s">
        <v>2853</v>
      </c>
      <c r="O884" t="s">
        <v>28294</v>
      </c>
      <c r="P884" t="s">
        <v>122</v>
      </c>
      <c r="Q884" s="2">
        <v>24656</v>
      </c>
      <c r="R884" t="s">
        <v>33</v>
      </c>
      <c r="S884" t="s">
        <v>217</v>
      </c>
      <c r="T884" t="s">
        <v>35</v>
      </c>
      <c r="U884" s="3">
        <v>26876</v>
      </c>
      <c r="V884" t="s">
        <v>71</v>
      </c>
      <c r="W884" t="s">
        <v>59</v>
      </c>
      <c r="X884" t="s">
        <v>38</v>
      </c>
      <c r="Y884">
        <v>3</v>
      </c>
      <c r="Z884">
        <f>VLOOKUP(A884,Table3[],3,0)</f>
        <v>3</v>
      </c>
      <c r="AA884">
        <f>VLOOKUP(A884,'employee_engagement survey data'!A884:E1348,4,0)</f>
        <v>4</v>
      </c>
      <c r="AB884">
        <f>VLOOKUP(A884,'employee_engagement survey data'!A884:E1123,5,0)</f>
        <v>2</v>
      </c>
      <c r="AC884" t="str">
        <f>VLOOKUP(A884,training_and_development!A884:F921,3,0)</f>
        <v>Customer Service</v>
      </c>
      <c r="AD884" t="str">
        <f>VLOOKUP(A884,training_and_development!A884:E1273,4,0)</f>
        <v>Internal</v>
      </c>
      <c r="AE884" t="str">
        <f>VLOOKUP(A884,training_and_development!A884:F3881,5,0)</f>
        <v>Failed</v>
      </c>
      <c r="AF884" t="str">
        <f>VLOOKUP(A884,training_and_development!A883:G903,6,0)</f>
        <v>Leviville</v>
      </c>
      <c r="AG884" t="str">
        <f>VLOOKUP(A884,training_and_development!A884:H892,7,0)</f>
        <v>Cynthia Stone</v>
      </c>
      <c r="AH884">
        <f>VLOOKUP(A884,training_and_development!A884:H887,8,0)</f>
        <v>1</v>
      </c>
    </row>
    <row r="885" spans="1:34" x14ac:dyDescent="0.25">
      <c r="A885">
        <v>1884</v>
      </c>
      <c r="B885" t="s">
        <v>21156</v>
      </c>
      <c r="C885" s="1">
        <v>43540</v>
      </c>
      <c r="D885" s="8" t="s">
        <v>16975</v>
      </c>
      <c r="E885" t="s">
        <v>24</v>
      </c>
      <c r="F885" t="s">
        <v>2854</v>
      </c>
      <c r="G885" t="s">
        <v>26543</v>
      </c>
      <c r="H885" t="s">
        <v>49</v>
      </c>
      <c r="I885" t="s">
        <v>339</v>
      </c>
      <c r="J885" t="s">
        <v>42</v>
      </c>
      <c r="K885" t="s">
        <v>29</v>
      </c>
      <c r="L885" t="s">
        <v>42</v>
      </c>
      <c r="M885" t="s">
        <v>31</v>
      </c>
      <c r="N885" s="20" t="s">
        <v>16975</v>
      </c>
      <c r="O885" t="s">
        <v>28294</v>
      </c>
      <c r="P885" t="s">
        <v>76</v>
      </c>
      <c r="Q885" s="2">
        <v>36731</v>
      </c>
      <c r="R885" t="s">
        <v>33</v>
      </c>
      <c r="S885" t="s">
        <v>85</v>
      </c>
      <c r="T885" t="s">
        <v>35</v>
      </c>
      <c r="U885" s="3">
        <v>57831</v>
      </c>
      <c r="V885" t="s">
        <v>58</v>
      </c>
      <c r="W885" t="s">
        <v>65</v>
      </c>
      <c r="X885" t="s">
        <v>38</v>
      </c>
      <c r="Y885">
        <v>3</v>
      </c>
      <c r="Z885">
        <f>VLOOKUP(A885,Table3[],3,0)</f>
        <v>1</v>
      </c>
      <c r="AA885">
        <f>VLOOKUP(A885,'employee_engagement survey data'!A885:E1349,4,0)</f>
        <v>3</v>
      </c>
      <c r="AB885">
        <f>VLOOKUP(A885,'employee_engagement survey data'!A885:E1124,5,0)</f>
        <v>3</v>
      </c>
      <c r="AC885" t="str">
        <f>VLOOKUP(A885,training_and_development!A885:F922,3,0)</f>
        <v>Project Management</v>
      </c>
      <c r="AD885" t="str">
        <f>VLOOKUP(A885,training_and_development!A885:E1274,4,0)</f>
        <v>External</v>
      </c>
      <c r="AE885" t="str">
        <f>VLOOKUP(A885,training_and_development!A885:F3882,5,0)</f>
        <v>Failed</v>
      </c>
      <c r="AF885" t="str">
        <f>VLOOKUP(A885,training_and_development!A884:G904,6,0)</f>
        <v>New Kimberlychester</v>
      </c>
      <c r="AG885" t="str">
        <f>VLOOKUP(A885,training_and_development!A885:H893,7,0)</f>
        <v>Robin Oneill</v>
      </c>
      <c r="AH885">
        <f>VLOOKUP(A885,training_and_development!A885:H888,8,0)</f>
        <v>2</v>
      </c>
    </row>
    <row r="886" spans="1:34" x14ac:dyDescent="0.25">
      <c r="A886">
        <v>1885</v>
      </c>
      <c r="B886" t="s">
        <v>21157</v>
      </c>
      <c r="C886" s="1">
        <v>44568</v>
      </c>
      <c r="D886" s="8" t="s">
        <v>16975</v>
      </c>
      <c r="E886" t="s">
        <v>24</v>
      </c>
      <c r="F886" t="s">
        <v>2855</v>
      </c>
      <c r="G886" t="s">
        <v>26543</v>
      </c>
      <c r="H886" t="s">
        <v>116</v>
      </c>
      <c r="I886" t="s">
        <v>946</v>
      </c>
      <c r="J886" t="s">
        <v>28</v>
      </c>
      <c r="K886" t="s">
        <v>51</v>
      </c>
      <c r="L886" t="s">
        <v>50</v>
      </c>
      <c r="M886" t="s">
        <v>31</v>
      </c>
      <c r="N886" s="20" t="s">
        <v>16975</v>
      </c>
      <c r="O886" t="s">
        <v>28294</v>
      </c>
      <c r="P886" t="s">
        <v>62</v>
      </c>
      <c r="Q886" s="2">
        <v>30825</v>
      </c>
      <c r="R886" t="s">
        <v>33</v>
      </c>
      <c r="S886" t="s">
        <v>78</v>
      </c>
      <c r="T886" t="s">
        <v>45</v>
      </c>
      <c r="U886" s="3">
        <v>67723</v>
      </c>
      <c r="V886" t="s">
        <v>58</v>
      </c>
      <c r="W886" t="s">
        <v>65</v>
      </c>
      <c r="X886" t="s">
        <v>38</v>
      </c>
      <c r="Y886">
        <v>3</v>
      </c>
      <c r="Z886">
        <f>VLOOKUP(A886,Table3[],3,0)</f>
        <v>1</v>
      </c>
      <c r="AA886">
        <f>VLOOKUP(A886,'employee_engagement survey data'!A886:E1350,4,0)</f>
        <v>2</v>
      </c>
      <c r="AB886">
        <f>VLOOKUP(A886,'employee_engagement survey data'!A886:E1125,5,0)</f>
        <v>4</v>
      </c>
      <c r="AC886" t="str">
        <f>VLOOKUP(A886,training_and_development!A886:F923,3,0)</f>
        <v>Customer Service</v>
      </c>
      <c r="AD886" t="str">
        <f>VLOOKUP(A886,training_and_development!A886:E1275,4,0)</f>
        <v>Internal</v>
      </c>
      <c r="AE886" t="str">
        <f>VLOOKUP(A886,training_and_development!A886:F3883,5,0)</f>
        <v>Failed</v>
      </c>
      <c r="AF886" t="str">
        <f>VLOOKUP(A886,training_and_development!A885:G905,6,0)</f>
        <v>Thomasborough</v>
      </c>
      <c r="AG886" t="str">
        <f>VLOOKUP(A886,training_and_development!A886:H894,7,0)</f>
        <v>Vanessa Riley</v>
      </c>
      <c r="AH886">
        <f>VLOOKUP(A886,training_and_development!A886:H889,8,0)</f>
        <v>3</v>
      </c>
    </row>
    <row r="887" spans="1:34" x14ac:dyDescent="0.25">
      <c r="A887">
        <v>1886</v>
      </c>
      <c r="B887" t="s">
        <v>21158</v>
      </c>
      <c r="C887" s="1">
        <v>44838</v>
      </c>
      <c r="D887" s="8">
        <v>44990</v>
      </c>
      <c r="E887" t="s">
        <v>24</v>
      </c>
      <c r="F887" t="s">
        <v>2856</v>
      </c>
      <c r="G887" t="s">
        <v>26543</v>
      </c>
      <c r="H887" t="s">
        <v>96</v>
      </c>
      <c r="I887" t="s">
        <v>946</v>
      </c>
      <c r="J887" t="s">
        <v>28</v>
      </c>
      <c r="K887" t="s">
        <v>41</v>
      </c>
      <c r="L887" t="s">
        <v>30</v>
      </c>
      <c r="M887" t="s">
        <v>74</v>
      </c>
      <c r="N887" s="20" t="s">
        <v>2858</v>
      </c>
      <c r="O887" t="s">
        <v>28294</v>
      </c>
      <c r="P887" t="s">
        <v>88</v>
      </c>
      <c r="Q887" s="2">
        <v>31022</v>
      </c>
      <c r="R887" t="s">
        <v>33</v>
      </c>
      <c r="S887" t="s">
        <v>210</v>
      </c>
      <c r="T887" t="s">
        <v>45</v>
      </c>
      <c r="U887" s="3">
        <v>79888</v>
      </c>
      <c r="V887" t="s">
        <v>36</v>
      </c>
      <c r="W887" t="s">
        <v>59</v>
      </c>
      <c r="X887" t="s">
        <v>38</v>
      </c>
      <c r="Y887">
        <v>3</v>
      </c>
      <c r="Z887">
        <f>VLOOKUP(A887,Table3[],3,0)</f>
        <v>3</v>
      </c>
      <c r="AA887">
        <f>VLOOKUP(A887,'employee_engagement survey data'!A887:E1351,4,0)</f>
        <v>2</v>
      </c>
      <c r="AB887">
        <f>VLOOKUP(A887,'employee_engagement survey data'!A887:E1126,5,0)</f>
        <v>5</v>
      </c>
      <c r="AC887" t="str">
        <f>VLOOKUP(A887,training_and_development!A887:F924,3,0)</f>
        <v>Customer Service</v>
      </c>
      <c r="AD887" t="str">
        <f>VLOOKUP(A887,training_and_development!A887:E1276,4,0)</f>
        <v>External</v>
      </c>
      <c r="AE887" t="str">
        <f>VLOOKUP(A887,training_and_development!A887:F3884,5,0)</f>
        <v>Completed</v>
      </c>
      <c r="AF887" t="str">
        <f>VLOOKUP(A887,training_and_development!A886:G906,6,0)</f>
        <v>West Jack</v>
      </c>
      <c r="AG887" t="str">
        <f>VLOOKUP(A887,training_and_development!A887:H895,7,0)</f>
        <v>Gregory Henderson</v>
      </c>
      <c r="AH887">
        <f>VLOOKUP(A887,training_and_development!A887:H890,8,0)</f>
        <v>1</v>
      </c>
    </row>
    <row r="888" spans="1:34" x14ac:dyDescent="0.25">
      <c r="A888">
        <v>1887</v>
      </c>
      <c r="B888" t="s">
        <v>21159</v>
      </c>
      <c r="C888" s="1">
        <v>44643</v>
      </c>
      <c r="D888" s="8" t="s">
        <v>16975</v>
      </c>
      <c r="E888" t="s">
        <v>24</v>
      </c>
      <c r="F888" t="s">
        <v>2859</v>
      </c>
      <c r="G888" t="s">
        <v>26543</v>
      </c>
      <c r="H888" t="s">
        <v>61</v>
      </c>
      <c r="I888" t="s">
        <v>339</v>
      </c>
      <c r="J888" t="s">
        <v>50</v>
      </c>
      <c r="K888" t="s">
        <v>29</v>
      </c>
      <c r="L888" t="s">
        <v>50</v>
      </c>
      <c r="M888" t="s">
        <v>31</v>
      </c>
      <c r="N888" s="20" t="s">
        <v>16975</v>
      </c>
      <c r="O888" t="s">
        <v>28294</v>
      </c>
      <c r="P888" t="s">
        <v>68</v>
      </c>
      <c r="Q888" s="2">
        <v>35686</v>
      </c>
      <c r="R888" t="s">
        <v>33</v>
      </c>
      <c r="S888" t="s">
        <v>166</v>
      </c>
      <c r="T888" t="s">
        <v>45</v>
      </c>
      <c r="U888" s="3">
        <v>78957</v>
      </c>
      <c r="V888" t="s">
        <v>36</v>
      </c>
      <c r="W888" t="s">
        <v>79</v>
      </c>
      <c r="X888" t="s">
        <v>38</v>
      </c>
      <c r="Y888">
        <v>3</v>
      </c>
      <c r="Z888">
        <f>VLOOKUP(A888,Table3[],3,0)</f>
        <v>2</v>
      </c>
      <c r="AA888">
        <f>VLOOKUP(A888,'employee_engagement survey data'!A888:E1352,4,0)</f>
        <v>3</v>
      </c>
      <c r="AB888">
        <f>VLOOKUP(A888,'employee_engagement survey data'!A888:E1127,5,0)</f>
        <v>3</v>
      </c>
      <c r="AC888" t="str">
        <f>VLOOKUP(A888,training_and_development!A888:F925,3,0)</f>
        <v>Customer Service</v>
      </c>
      <c r="AD888" t="str">
        <f>VLOOKUP(A888,training_and_development!A888:E1277,4,0)</f>
        <v>External</v>
      </c>
      <c r="AE888" t="str">
        <f>VLOOKUP(A888,training_and_development!A888:F3885,5,0)</f>
        <v>Completed</v>
      </c>
      <c r="AF888" t="str">
        <f>VLOOKUP(A888,training_and_development!A887:G907,6,0)</f>
        <v>Jasminebury</v>
      </c>
      <c r="AG888" t="str">
        <f>VLOOKUP(A888,training_and_development!A888:H896,7,0)</f>
        <v>Jessica Brown</v>
      </c>
      <c r="AH888">
        <f>VLOOKUP(A888,training_and_development!A888:H891,8,0)</f>
        <v>4</v>
      </c>
    </row>
    <row r="889" spans="1:34" x14ac:dyDescent="0.25">
      <c r="A889">
        <v>1888</v>
      </c>
      <c r="B889" t="s">
        <v>21160</v>
      </c>
      <c r="C889" s="1">
        <v>43956</v>
      </c>
      <c r="D889" s="8">
        <v>45132</v>
      </c>
      <c r="E889" t="s">
        <v>24</v>
      </c>
      <c r="F889" t="s">
        <v>2860</v>
      </c>
      <c r="G889" t="s">
        <v>26543</v>
      </c>
      <c r="H889" t="s">
        <v>73</v>
      </c>
      <c r="I889" t="s">
        <v>339</v>
      </c>
      <c r="J889" t="s">
        <v>50</v>
      </c>
      <c r="K889" t="s">
        <v>51</v>
      </c>
      <c r="L889" t="s">
        <v>30</v>
      </c>
      <c r="M889" t="s">
        <v>120</v>
      </c>
      <c r="N889" s="20" t="s">
        <v>2862</v>
      </c>
      <c r="O889" t="s">
        <v>28294</v>
      </c>
      <c r="P889" t="s">
        <v>83</v>
      </c>
      <c r="Q889" s="2">
        <v>17527</v>
      </c>
      <c r="R889" t="s">
        <v>33</v>
      </c>
      <c r="S889" t="s">
        <v>85</v>
      </c>
      <c r="T889" t="s">
        <v>35</v>
      </c>
      <c r="U889" s="3">
        <v>36015</v>
      </c>
      <c r="V889" t="s">
        <v>36</v>
      </c>
      <c r="W889" t="s">
        <v>65</v>
      </c>
      <c r="X889" t="s">
        <v>38</v>
      </c>
      <c r="Y889">
        <v>3</v>
      </c>
      <c r="Z889">
        <f>VLOOKUP(A889,Table3[],3,0)</f>
        <v>1</v>
      </c>
      <c r="AA889">
        <f>VLOOKUP(A889,'employee_engagement survey data'!A889:E1353,4,0)</f>
        <v>5</v>
      </c>
      <c r="AB889">
        <f>VLOOKUP(A889,'employee_engagement survey data'!A889:E1128,5,0)</f>
        <v>1</v>
      </c>
      <c r="AC889" t="str">
        <f>VLOOKUP(A889,training_and_development!A889:F926,3,0)</f>
        <v>Technical Skills</v>
      </c>
      <c r="AD889" t="str">
        <f>VLOOKUP(A889,training_and_development!A889:E1278,4,0)</f>
        <v>External</v>
      </c>
      <c r="AE889" t="str">
        <f>VLOOKUP(A889,training_and_development!A889:F3886,5,0)</f>
        <v>Completed</v>
      </c>
      <c r="AF889" t="str">
        <f>VLOOKUP(A889,training_and_development!A888:G908,6,0)</f>
        <v>East Kim</v>
      </c>
      <c r="AG889" t="str">
        <f>VLOOKUP(A889,training_and_development!A889:H897,7,0)</f>
        <v>Victoria Padilla</v>
      </c>
      <c r="AH889">
        <f>VLOOKUP(A889,training_and_development!A889:H892,8,0)</f>
        <v>2</v>
      </c>
    </row>
    <row r="890" spans="1:34" x14ac:dyDescent="0.25">
      <c r="A890">
        <v>1889</v>
      </c>
      <c r="B890" t="s">
        <v>21161</v>
      </c>
      <c r="C890" s="1">
        <v>44158</v>
      </c>
      <c r="D890" s="8" t="s">
        <v>16975</v>
      </c>
      <c r="E890" t="s">
        <v>24</v>
      </c>
      <c r="F890" t="s">
        <v>2863</v>
      </c>
      <c r="G890" t="s">
        <v>26543</v>
      </c>
      <c r="H890" t="s">
        <v>116</v>
      </c>
      <c r="I890" t="s">
        <v>339</v>
      </c>
      <c r="J890" t="s">
        <v>28</v>
      </c>
      <c r="K890" t="s">
        <v>51</v>
      </c>
      <c r="L890" t="s">
        <v>30</v>
      </c>
      <c r="M890" t="s">
        <v>31</v>
      </c>
      <c r="N890" s="20" t="s">
        <v>16975</v>
      </c>
      <c r="O890" t="s">
        <v>28294</v>
      </c>
      <c r="P890" t="s">
        <v>62</v>
      </c>
      <c r="Q890" s="2">
        <v>20865</v>
      </c>
      <c r="R890" t="s">
        <v>33</v>
      </c>
      <c r="S890" t="s">
        <v>64</v>
      </c>
      <c r="T890" t="s">
        <v>35</v>
      </c>
      <c r="U890" s="3">
        <v>19032</v>
      </c>
      <c r="V890" t="s">
        <v>58</v>
      </c>
      <c r="W890" t="s">
        <v>79</v>
      </c>
      <c r="X890" t="s">
        <v>38</v>
      </c>
      <c r="Y890">
        <v>3</v>
      </c>
      <c r="Z890">
        <f>VLOOKUP(A890,Table3[],3,0)</f>
        <v>5</v>
      </c>
      <c r="AA890">
        <f>VLOOKUP(A890,'employee_engagement survey data'!A890:E1354,4,0)</f>
        <v>4</v>
      </c>
      <c r="AB890">
        <f>VLOOKUP(A890,'employee_engagement survey data'!A890:E1129,5,0)</f>
        <v>4</v>
      </c>
      <c r="AC890" t="str">
        <f>VLOOKUP(A890,training_and_development!A890:F927,3,0)</f>
        <v>Leadership Development</v>
      </c>
      <c r="AD890" t="str">
        <f>VLOOKUP(A890,training_and_development!A890:E1279,4,0)</f>
        <v>Internal</v>
      </c>
      <c r="AE890" t="str">
        <f>VLOOKUP(A890,training_and_development!A890:F3887,5,0)</f>
        <v>Failed</v>
      </c>
      <c r="AF890" t="str">
        <f>VLOOKUP(A890,training_and_development!A889:G909,6,0)</f>
        <v>New Eric</v>
      </c>
      <c r="AG890" t="str">
        <f>VLOOKUP(A890,training_and_development!A890:H898,7,0)</f>
        <v>Laura Patterson</v>
      </c>
      <c r="AH890">
        <f>VLOOKUP(A890,training_and_development!A890:H893,8,0)</f>
        <v>1</v>
      </c>
    </row>
    <row r="891" spans="1:34" x14ac:dyDescent="0.25">
      <c r="A891">
        <v>1890</v>
      </c>
      <c r="B891" t="s">
        <v>21162</v>
      </c>
      <c r="C891" s="1">
        <v>44648</v>
      </c>
      <c r="D891" s="8" t="s">
        <v>16975</v>
      </c>
      <c r="E891" t="s">
        <v>24</v>
      </c>
      <c r="F891" t="s">
        <v>2864</v>
      </c>
      <c r="G891" t="s">
        <v>26543</v>
      </c>
      <c r="H891" t="s">
        <v>73</v>
      </c>
      <c r="I891" t="s">
        <v>339</v>
      </c>
      <c r="J891" t="s">
        <v>28</v>
      </c>
      <c r="K891" t="s">
        <v>51</v>
      </c>
      <c r="L891" t="s">
        <v>50</v>
      </c>
      <c r="M891" t="s">
        <v>31</v>
      </c>
      <c r="N891" s="20" t="s">
        <v>16975</v>
      </c>
      <c r="O891" t="s">
        <v>28294</v>
      </c>
      <c r="P891" t="s">
        <v>105</v>
      </c>
      <c r="Q891" s="2">
        <v>24982</v>
      </c>
      <c r="R891" t="s">
        <v>33</v>
      </c>
      <c r="S891" t="s">
        <v>64</v>
      </c>
      <c r="T891" t="s">
        <v>35</v>
      </c>
      <c r="U891" s="3">
        <v>55466</v>
      </c>
      <c r="V891" t="s">
        <v>36</v>
      </c>
      <c r="W891" t="s">
        <v>37</v>
      </c>
      <c r="X891" t="s">
        <v>38</v>
      </c>
      <c r="Y891">
        <v>3</v>
      </c>
      <c r="Z891">
        <f>VLOOKUP(A891,Table3[],3,0)</f>
        <v>1</v>
      </c>
      <c r="AA891">
        <f>VLOOKUP(A891,'employee_engagement survey data'!A891:E1355,4,0)</f>
        <v>3</v>
      </c>
      <c r="AB891">
        <f>VLOOKUP(A891,'employee_engagement survey data'!A891:E1130,5,0)</f>
        <v>2</v>
      </c>
      <c r="AC891" t="str">
        <f>VLOOKUP(A891,training_and_development!A891:F928,3,0)</f>
        <v>Communication Skills</v>
      </c>
      <c r="AD891" t="str">
        <f>VLOOKUP(A891,training_and_development!A891:E1280,4,0)</f>
        <v>Internal</v>
      </c>
      <c r="AE891" t="str">
        <f>VLOOKUP(A891,training_and_development!A891:F3888,5,0)</f>
        <v>Failed</v>
      </c>
      <c r="AF891" t="str">
        <f>VLOOKUP(A891,training_and_development!A890:G910,6,0)</f>
        <v>Lake Randyshire</v>
      </c>
      <c r="AG891" t="str">
        <f>VLOOKUP(A891,training_and_development!A891:H899,7,0)</f>
        <v>Tiffany Gutierrez</v>
      </c>
      <c r="AH891">
        <f>VLOOKUP(A891,training_and_development!A891:H894,8,0)</f>
        <v>2</v>
      </c>
    </row>
    <row r="892" spans="1:34" x14ac:dyDescent="0.25">
      <c r="A892">
        <v>1891</v>
      </c>
      <c r="B892" t="s">
        <v>21163</v>
      </c>
      <c r="C892" s="1">
        <v>43915</v>
      </c>
      <c r="D892" s="8" t="s">
        <v>16975</v>
      </c>
      <c r="E892" t="s">
        <v>24</v>
      </c>
      <c r="F892" t="s">
        <v>2865</v>
      </c>
      <c r="G892" t="s">
        <v>26543</v>
      </c>
      <c r="H892" t="s">
        <v>87</v>
      </c>
      <c r="I892" t="s">
        <v>946</v>
      </c>
      <c r="J892" t="s">
        <v>50</v>
      </c>
      <c r="K892" t="s">
        <v>29</v>
      </c>
      <c r="L892" t="s">
        <v>50</v>
      </c>
      <c r="M892" t="s">
        <v>31</v>
      </c>
      <c r="N892" s="20" t="s">
        <v>16975</v>
      </c>
      <c r="O892" t="s">
        <v>28294</v>
      </c>
      <c r="P892" t="s">
        <v>43</v>
      </c>
      <c r="Q892" s="2">
        <v>16977</v>
      </c>
      <c r="R892" t="s">
        <v>33</v>
      </c>
      <c r="S892" t="s">
        <v>44</v>
      </c>
      <c r="T892" t="s">
        <v>35</v>
      </c>
      <c r="U892" s="3">
        <v>6790</v>
      </c>
      <c r="V892" t="s">
        <v>46</v>
      </c>
      <c r="W892" t="s">
        <v>65</v>
      </c>
      <c r="X892" t="s">
        <v>38</v>
      </c>
      <c r="Y892">
        <v>3</v>
      </c>
      <c r="Z892">
        <f>VLOOKUP(A892,Table3[],3,0)</f>
        <v>2</v>
      </c>
      <c r="AA892">
        <f>VLOOKUP(A892,'employee_engagement survey data'!A892:E1356,4,0)</f>
        <v>5</v>
      </c>
      <c r="AB892">
        <f>VLOOKUP(A892,'employee_engagement survey data'!A892:E1131,5,0)</f>
        <v>2</v>
      </c>
      <c r="AC892" t="str">
        <f>VLOOKUP(A892,training_and_development!A892:F929,3,0)</f>
        <v>Leadership Development</v>
      </c>
      <c r="AD892" t="str">
        <f>VLOOKUP(A892,training_and_development!A892:E1281,4,0)</f>
        <v>External</v>
      </c>
      <c r="AE892" t="str">
        <f>VLOOKUP(A892,training_and_development!A892:F3889,5,0)</f>
        <v>Failed</v>
      </c>
      <c r="AF892" t="str">
        <f>VLOOKUP(A892,training_and_development!A891:G911,6,0)</f>
        <v>Rodriguezfort</v>
      </c>
      <c r="AG892" t="str">
        <f>VLOOKUP(A892,training_and_development!A892:H900,7,0)</f>
        <v>Jonathon Obrien</v>
      </c>
      <c r="AH892">
        <f>VLOOKUP(A892,training_and_development!A892:H895,8,0)</f>
        <v>1</v>
      </c>
    </row>
    <row r="893" spans="1:34" x14ac:dyDescent="0.25">
      <c r="A893">
        <v>1892</v>
      </c>
      <c r="B893" t="s">
        <v>21164</v>
      </c>
      <c r="C893" s="1">
        <v>43319</v>
      </c>
      <c r="D893" s="8" t="s">
        <v>16975</v>
      </c>
      <c r="E893" t="s">
        <v>332</v>
      </c>
      <c r="F893" t="s">
        <v>2866</v>
      </c>
      <c r="G893" t="s">
        <v>26543</v>
      </c>
      <c r="H893" t="s">
        <v>61</v>
      </c>
      <c r="I893" t="s">
        <v>946</v>
      </c>
      <c r="J893" t="s">
        <v>28</v>
      </c>
      <c r="K893" t="s">
        <v>41</v>
      </c>
      <c r="L893" t="s">
        <v>30</v>
      </c>
      <c r="M893" t="s">
        <v>31</v>
      </c>
      <c r="N893" s="20" t="s">
        <v>16975</v>
      </c>
      <c r="O893" t="s">
        <v>28294</v>
      </c>
      <c r="P893" t="s">
        <v>43</v>
      </c>
      <c r="Q893" s="2">
        <v>31562</v>
      </c>
      <c r="R893" t="s">
        <v>33</v>
      </c>
      <c r="S893" t="s">
        <v>78</v>
      </c>
      <c r="T893" t="s">
        <v>35</v>
      </c>
      <c r="U893" s="3">
        <v>91219</v>
      </c>
      <c r="V893" t="s">
        <v>94</v>
      </c>
      <c r="W893" t="s">
        <v>59</v>
      </c>
      <c r="X893" t="s">
        <v>38</v>
      </c>
      <c r="Y893">
        <v>3</v>
      </c>
      <c r="Z893">
        <f>VLOOKUP(A893,Table3[],3,0)</f>
        <v>3</v>
      </c>
      <c r="AA893">
        <f>VLOOKUP(A893,'employee_engagement survey data'!A893:E1357,4,0)</f>
        <v>3</v>
      </c>
      <c r="AB893">
        <f>VLOOKUP(A893,'employee_engagement survey data'!A893:E1132,5,0)</f>
        <v>3</v>
      </c>
      <c r="AC893" t="str">
        <f>VLOOKUP(A893,training_and_development!A893:F930,3,0)</f>
        <v>Technical Skills</v>
      </c>
      <c r="AD893" t="str">
        <f>VLOOKUP(A893,training_and_development!A893:E1282,4,0)</f>
        <v>External</v>
      </c>
      <c r="AE893" t="str">
        <f>VLOOKUP(A893,training_and_development!A893:F3890,5,0)</f>
        <v>Failed</v>
      </c>
      <c r="AF893" t="str">
        <f>VLOOKUP(A893,training_and_development!A892:G912,6,0)</f>
        <v>West Leslie</v>
      </c>
      <c r="AG893" t="str">
        <f>VLOOKUP(A893,training_and_development!A893:H901,7,0)</f>
        <v>Meagan Glenn</v>
      </c>
      <c r="AH893">
        <f>VLOOKUP(A893,training_and_development!A893:H896,8,0)</f>
        <v>3</v>
      </c>
    </row>
    <row r="894" spans="1:34" x14ac:dyDescent="0.25">
      <c r="A894">
        <v>1893</v>
      </c>
      <c r="B894" t="s">
        <v>21165</v>
      </c>
      <c r="C894" s="1">
        <v>43872</v>
      </c>
      <c r="D894" s="8" t="s">
        <v>16975</v>
      </c>
      <c r="E894" t="s">
        <v>332</v>
      </c>
      <c r="F894" t="s">
        <v>2867</v>
      </c>
      <c r="G894" t="s">
        <v>26543</v>
      </c>
      <c r="H894" t="s">
        <v>67</v>
      </c>
      <c r="I894" t="s">
        <v>339</v>
      </c>
      <c r="J894" t="s">
        <v>28</v>
      </c>
      <c r="K894" t="s">
        <v>41</v>
      </c>
      <c r="L894" t="s">
        <v>50</v>
      </c>
      <c r="M894" t="s">
        <v>31</v>
      </c>
      <c r="N894" s="20" t="s">
        <v>16975</v>
      </c>
      <c r="O894" t="s">
        <v>28294</v>
      </c>
      <c r="P894" t="s">
        <v>62</v>
      </c>
      <c r="Q894" s="2">
        <v>27787</v>
      </c>
      <c r="R894" t="s">
        <v>33</v>
      </c>
      <c r="S894" t="s">
        <v>57</v>
      </c>
      <c r="T894" t="s">
        <v>45</v>
      </c>
      <c r="U894" s="3">
        <v>84422</v>
      </c>
      <c r="V894" t="s">
        <v>36</v>
      </c>
      <c r="W894" t="s">
        <v>79</v>
      </c>
      <c r="X894" t="s">
        <v>38</v>
      </c>
      <c r="Y894">
        <v>3</v>
      </c>
      <c r="Z894">
        <f>VLOOKUP(A894,Table3[],3,0)</f>
        <v>2</v>
      </c>
      <c r="AA894">
        <f>VLOOKUP(A894,'employee_engagement survey data'!A894:E1358,4,0)</f>
        <v>3</v>
      </c>
      <c r="AB894">
        <f>VLOOKUP(A894,'employee_engagement survey data'!A894:E1133,5,0)</f>
        <v>4</v>
      </c>
      <c r="AC894" t="str">
        <f>VLOOKUP(A894,training_and_development!A894:F931,3,0)</f>
        <v>Leadership Development</v>
      </c>
      <c r="AD894" t="str">
        <f>VLOOKUP(A894,training_and_development!A894:E1283,4,0)</f>
        <v>Internal</v>
      </c>
      <c r="AE894" t="str">
        <f>VLOOKUP(A894,training_and_development!A894:F3891,5,0)</f>
        <v>Completed</v>
      </c>
      <c r="AF894" t="str">
        <f>VLOOKUP(A894,training_and_development!A893:G913,6,0)</f>
        <v>East Breannaborough</v>
      </c>
      <c r="AG894" t="str">
        <f>VLOOKUP(A894,training_and_development!A894:H902,7,0)</f>
        <v>Andrew Rivera</v>
      </c>
      <c r="AH894">
        <f>VLOOKUP(A894,training_and_development!A894:H897,8,0)</f>
        <v>1</v>
      </c>
    </row>
    <row r="895" spans="1:34" x14ac:dyDescent="0.25">
      <c r="A895">
        <v>1894</v>
      </c>
      <c r="B895" t="s">
        <v>21166</v>
      </c>
      <c r="C895" s="1">
        <v>44927</v>
      </c>
      <c r="D895" s="8" t="s">
        <v>16975</v>
      </c>
      <c r="E895" t="s">
        <v>332</v>
      </c>
      <c r="F895" t="s">
        <v>2868</v>
      </c>
      <c r="G895" t="s">
        <v>26543</v>
      </c>
      <c r="H895" t="s">
        <v>26</v>
      </c>
      <c r="I895" t="s">
        <v>339</v>
      </c>
      <c r="J895" t="s">
        <v>50</v>
      </c>
      <c r="K895" t="s">
        <v>41</v>
      </c>
      <c r="L895" t="s">
        <v>50</v>
      </c>
      <c r="M895" t="s">
        <v>31</v>
      </c>
      <c r="N895" s="20" t="s">
        <v>16975</v>
      </c>
      <c r="O895" t="s">
        <v>28294</v>
      </c>
      <c r="P895" t="s">
        <v>68</v>
      </c>
      <c r="Q895" s="2">
        <v>21693</v>
      </c>
      <c r="R895" t="s">
        <v>33</v>
      </c>
      <c r="S895" t="s">
        <v>64</v>
      </c>
      <c r="T895" t="s">
        <v>45</v>
      </c>
      <c r="U895" s="3">
        <v>12371</v>
      </c>
      <c r="V895" t="s">
        <v>58</v>
      </c>
      <c r="W895" t="s">
        <v>59</v>
      </c>
      <c r="X895" t="s">
        <v>38</v>
      </c>
      <c r="Y895">
        <v>3</v>
      </c>
      <c r="Z895">
        <f>VLOOKUP(A895,Table3[],3,0)</f>
        <v>3</v>
      </c>
      <c r="AA895">
        <f>VLOOKUP(A895,'employee_engagement survey data'!A895:E1359,4,0)</f>
        <v>1</v>
      </c>
      <c r="AB895">
        <f>VLOOKUP(A895,'employee_engagement survey data'!A895:E1134,5,0)</f>
        <v>5</v>
      </c>
      <c r="AC895" t="str">
        <f>VLOOKUP(A895,training_and_development!A895:F932,3,0)</f>
        <v>Technical Skills</v>
      </c>
      <c r="AD895" t="str">
        <f>VLOOKUP(A895,training_and_development!A895:E1284,4,0)</f>
        <v>External</v>
      </c>
      <c r="AE895" t="str">
        <f>VLOOKUP(A895,training_and_development!A895:F3892,5,0)</f>
        <v>Failed</v>
      </c>
      <c r="AF895" t="str">
        <f>VLOOKUP(A895,training_and_development!A894:G914,6,0)</f>
        <v>Port Matthew</v>
      </c>
      <c r="AG895" t="str">
        <f>VLOOKUP(A895,training_and_development!A895:H903,7,0)</f>
        <v>Annette Pace</v>
      </c>
      <c r="AH895">
        <f>VLOOKUP(A895,training_and_development!A895:H898,8,0)</f>
        <v>2</v>
      </c>
    </row>
    <row r="896" spans="1:34" x14ac:dyDescent="0.25">
      <c r="A896">
        <v>1895</v>
      </c>
      <c r="B896" t="s">
        <v>21167</v>
      </c>
      <c r="C896" s="1">
        <v>44902</v>
      </c>
      <c r="D896" s="8" t="s">
        <v>16975</v>
      </c>
      <c r="E896" t="s">
        <v>332</v>
      </c>
      <c r="F896" t="s">
        <v>2869</v>
      </c>
      <c r="G896" t="s">
        <v>26543</v>
      </c>
      <c r="H896" t="s">
        <v>40</v>
      </c>
      <c r="I896" t="s">
        <v>946</v>
      </c>
      <c r="J896" t="s">
        <v>42</v>
      </c>
      <c r="K896" t="s">
        <v>41</v>
      </c>
      <c r="L896" t="s">
        <v>42</v>
      </c>
      <c r="M896" t="s">
        <v>31</v>
      </c>
      <c r="N896" s="20" t="s">
        <v>16975</v>
      </c>
      <c r="O896" t="s">
        <v>28294</v>
      </c>
      <c r="P896" t="s">
        <v>177</v>
      </c>
      <c r="Q896" s="2">
        <v>32533</v>
      </c>
      <c r="R896" t="s">
        <v>33</v>
      </c>
      <c r="S896" t="s">
        <v>114</v>
      </c>
      <c r="T896" t="s">
        <v>35</v>
      </c>
      <c r="U896" s="3">
        <v>23076</v>
      </c>
      <c r="V896" t="s">
        <v>36</v>
      </c>
      <c r="W896" t="s">
        <v>65</v>
      </c>
      <c r="X896" t="s">
        <v>38</v>
      </c>
      <c r="Y896">
        <v>3</v>
      </c>
      <c r="Z896">
        <f>VLOOKUP(A896,Table3[],3,0)</f>
        <v>4</v>
      </c>
      <c r="AA896">
        <f>VLOOKUP(A896,'employee_engagement survey data'!A896:E1360,4,0)</f>
        <v>5</v>
      </c>
      <c r="AB896">
        <f>VLOOKUP(A896,'employee_engagement survey data'!A896:E1135,5,0)</f>
        <v>2</v>
      </c>
      <c r="AC896" t="str">
        <f>VLOOKUP(A896,training_and_development!A896:F933,3,0)</f>
        <v>Technical Skills</v>
      </c>
      <c r="AD896" t="str">
        <f>VLOOKUP(A896,training_and_development!A896:E1285,4,0)</f>
        <v>External</v>
      </c>
      <c r="AE896" t="str">
        <f>VLOOKUP(A896,training_and_development!A896:F3893,5,0)</f>
        <v>Completed</v>
      </c>
      <c r="AF896" t="str">
        <f>VLOOKUP(A896,training_and_development!A895:G915,6,0)</f>
        <v>Paulmouth</v>
      </c>
      <c r="AG896" t="str">
        <f>VLOOKUP(A896,training_and_development!A896:H904,7,0)</f>
        <v>Richard Lopez</v>
      </c>
      <c r="AH896">
        <f>VLOOKUP(A896,training_and_development!A896:H899,8,0)</f>
        <v>5</v>
      </c>
    </row>
    <row r="897" spans="1:34" x14ac:dyDescent="0.25">
      <c r="A897">
        <v>1896</v>
      </c>
      <c r="B897" t="s">
        <v>21168</v>
      </c>
      <c r="C897" s="1">
        <v>44998</v>
      </c>
      <c r="D897" s="8" t="s">
        <v>16975</v>
      </c>
      <c r="E897" t="s">
        <v>332</v>
      </c>
      <c r="F897" t="s">
        <v>2870</v>
      </c>
      <c r="G897" t="s">
        <v>26543</v>
      </c>
      <c r="H897" t="s">
        <v>99</v>
      </c>
      <c r="I897" t="s">
        <v>946</v>
      </c>
      <c r="J897" t="s">
        <v>50</v>
      </c>
      <c r="K897" t="s">
        <v>41</v>
      </c>
      <c r="L897" t="s">
        <v>42</v>
      </c>
      <c r="M897" t="s">
        <v>31</v>
      </c>
      <c r="N897" s="20" t="s">
        <v>16975</v>
      </c>
      <c r="O897" t="s">
        <v>28294</v>
      </c>
      <c r="P897" t="s">
        <v>83</v>
      </c>
      <c r="Q897" s="2">
        <v>18950</v>
      </c>
      <c r="R897" t="s">
        <v>33</v>
      </c>
      <c r="S897" t="s">
        <v>85</v>
      </c>
      <c r="T897" t="s">
        <v>35</v>
      </c>
      <c r="U897" s="3">
        <v>80925</v>
      </c>
      <c r="V897" t="s">
        <v>46</v>
      </c>
      <c r="W897" t="s">
        <v>65</v>
      </c>
      <c r="X897" t="s">
        <v>38</v>
      </c>
      <c r="Y897">
        <v>3</v>
      </c>
      <c r="Z897">
        <f>VLOOKUP(A897,Table3[],3,0)</f>
        <v>1</v>
      </c>
      <c r="AA897">
        <f>VLOOKUP(A897,'employee_engagement survey data'!A897:E1361,4,0)</f>
        <v>1</v>
      </c>
      <c r="AB897">
        <f>VLOOKUP(A897,'employee_engagement survey data'!A897:E1136,5,0)</f>
        <v>3</v>
      </c>
      <c r="AC897" t="str">
        <f>VLOOKUP(A897,training_and_development!A897:F934,3,0)</f>
        <v>Customer Service</v>
      </c>
      <c r="AD897" t="str">
        <f>VLOOKUP(A897,training_and_development!A897:E1286,4,0)</f>
        <v>External</v>
      </c>
      <c r="AE897" t="str">
        <f>VLOOKUP(A897,training_and_development!A897:F3894,5,0)</f>
        <v>Completed</v>
      </c>
      <c r="AF897" t="str">
        <f>VLOOKUP(A897,training_and_development!A896:G916,6,0)</f>
        <v>Basston</v>
      </c>
      <c r="AG897" t="str">
        <f>VLOOKUP(A897,training_and_development!A897:H905,7,0)</f>
        <v>Terry Mcdonald</v>
      </c>
      <c r="AH897">
        <f>VLOOKUP(A897,training_and_development!A897:H900,8,0)</f>
        <v>4</v>
      </c>
    </row>
    <row r="898" spans="1:34" x14ac:dyDescent="0.25">
      <c r="A898">
        <v>1897</v>
      </c>
      <c r="B898" t="s">
        <v>21169</v>
      </c>
      <c r="C898" s="1">
        <v>44514</v>
      </c>
      <c r="D898" s="8" t="s">
        <v>16975</v>
      </c>
      <c r="E898" t="s">
        <v>332</v>
      </c>
      <c r="F898" t="s">
        <v>2871</v>
      </c>
      <c r="G898" t="s">
        <v>26543</v>
      </c>
      <c r="H898" t="s">
        <v>87</v>
      </c>
      <c r="I898" t="s">
        <v>339</v>
      </c>
      <c r="J898" t="s">
        <v>50</v>
      </c>
      <c r="K898" t="s">
        <v>29</v>
      </c>
      <c r="L898" t="s">
        <v>30</v>
      </c>
      <c r="M898" t="s">
        <v>31</v>
      </c>
      <c r="N898" s="20" t="s">
        <v>16975</v>
      </c>
      <c r="O898" t="s">
        <v>28294</v>
      </c>
      <c r="P898" t="s">
        <v>68</v>
      </c>
      <c r="Q898" s="2">
        <v>17734</v>
      </c>
      <c r="R898" t="s">
        <v>33</v>
      </c>
      <c r="S898" t="s">
        <v>64</v>
      </c>
      <c r="T898" t="s">
        <v>45</v>
      </c>
      <c r="U898" s="3">
        <v>38371</v>
      </c>
      <c r="V898" t="s">
        <v>94</v>
      </c>
      <c r="W898" t="s">
        <v>79</v>
      </c>
      <c r="X898" t="s">
        <v>38</v>
      </c>
      <c r="Y898">
        <v>3</v>
      </c>
      <c r="Z898">
        <f>VLOOKUP(A898,Table3[],3,0)</f>
        <v>2</v>
      </c>
      <c r="AA898">
        <f>VLOOKUP(A898,'employee_engagement survey data'!A898:E1362,4,0)</f>
        <v>4</v>
      </c>
      <c r="AB898">
        <f>VLOOKUP(A898,'employee_engagement survey data'!A898:E1137,5,0)</f>
        <v>5</v>
      </c>
      <c r="AC898" t="str">
        <f>VLOOKUP(A898,training_and_development!A898:F935,3,0)</f>
        <v>Communication Skills</v>
      </c>
      <c r="AD898" t="str">
        <f>VLOOKUP(A898,training_and_development!A898:E1287,4,0)</f>
        <v>External</v>
      </c>
      <c r="AE898" t="str">
        <f>VLOOKUP(A898,training_and_development!A898:F3895,5,0)</f>
        <v>Completed</v>
      </c>
      <c r="AF898" t="str">
        <f>VLOOKUP(A898,training_and_development!A897:G917,6,0)</f>
        <v>Benjaminbury</v>
      </c>
      <c r="AG898" t="str">
        <f>VLOOKUP(A898,training_and_development!A898:H906,7,0)</f>
        <v>Mrs. Amy Foster</v>
      </c>
      <c r="AH898">
        <f>VLOOKUP(A898,training_and_development!A898:H901,8,0)</f>
        <v>2</v>
      </c>
    </row>
    <row r="899" spans="1:34" x14ac:dyDescent="0.25">
      <c r="A899">
        <v>1898</v>
      </c>
      <c r="B899" t="s">
        <v>21170</v>
      </c>
      <c r="C899" s="1">
        <v>43621</v>
      </c>
      <c r="D899" s="8">
        <v>44124</v>
      </c>
      <c r="E899" t="s">
        <v>24</v>
      </c>
      <c r="F899" t="s">
        <v>2872</v>
      </c>
      <c r="G899" t="s">
        <v>26543</v>
      </c>
      <c r="H899" t="s">
        <v>99</v>
      </c>
      <c r="I899" t="s">
        <v>946</v>
      </c>
      <c r="J899" t="s">
        <v>50</v>
      </c>
      <c r="K899" t="s">
        <v>29</v>
      </c>
      <c r="L899" t="s">
        <v>30</v>
      </c>
      <c r="M899" t="s">
        <v>120</v>
      </c>
      <c r="N899" s="20" t="s">
        <v>2874</v>
      </c>
      <c r="O899" t="s">
        <v>28294</v>
      </c>
      <c r="P899" t="s">
        <v>68</v>
      </c>
      <c r="Q899" s="2">
        <v>35444</v>
      </c>
      <c r="R899" t="s">
        <v>33</v>
      </c>
      <c r="S899" t="s">
        <v>64</v>
      </c>
      <c r="T899" t="s">
        <v>35</v>
      </c>
      <c r="U899" s="3">
        <v>5154</v>
      </c>
      <c r="V899" t="s">
        <v>36</v>
      </c>
      <c r="W899" t="s">
        <v>59</v>
      </c>
      <c r="X899" t="s">
        <v>38</v>
      </c>
      <c r="Y899">
        <v>3</v>
      </c>
      <c r="Z899">
        <f>VLOOKUP(A899,Table3[],3,0)</f>
        <v>4</v>
      </c>
      <c r="AA899">
        <f>VLOOKUP(A899,'employee_engagement survey data'!A899:E1363,4,0)</f>
        <v>5</v>
      </c>
      <c r="AB899">
        <f>VLOOKUP(A899,'employee_engagement survey data'!A899:E1138,5,0)</f>
        <v>5</v>
      </c>
      <c r="AC899" t="str">
        <f>VLOOKUP(A899,training_and_development!A899:F936,3,0)</f>
        <v>Project Management</v>
      </c>
      <c r="AD899" t="str">
        <f>VLOOKUP(A899,training_and_development!A899:E1288,4,0)</f>
        <v>Internal</v>
      </c>
      <c r="AE899" t="str">
        <f>VLOOKUP(A899,training_and_development!A899:F3896,5,0)</f>
        <v>Completed</v>
      </c>
      <c r="AF899" t="str">
        <f>VLOOKUP(A899,training_and_development!A898:G918,6,0)</f>
        <v>Kingview</v>
      </c>
      <c r="AG899" t="str">
        <f>VLOOKUP(A899,training_and_development!A899:H907,7,0)</f>
        <v>Jessica Evans</v>
      </c>
      <c r="AH899">
        <f>VLOOKUP(A899,training_and_development!A899:H902,8,0)</f>
        <v>3</v>
      </c>
    </row>
    <row r="900" spans="1:34" x14ac:dyDescent="0.25">
      <c r="A900">
        <v>1899</v>
      </c>
      <c r="B900" t="s">
        <v>21171</v>
      </c>
      <c r="C900" s="1">
        <v>44177</v>
      </c>
      <c r="D900" s="8">
        <v>45074</v>
      </c>
      <c r="E900" t="s">
        <v>24</v>
      </c>
      <c r="F900" t="s">
        <v>2875</v>
      </c>
      <c r="G900" t="s">
        <v>26543</v>
      </c>
      <c r="H900" t="s">
        <v>61</v>
      </c>
      <c r="I900" t="s">
        <v>946</v>
      </c>
      <c r="J900" t="s">
        <v>28</v>
      </c>
      <c r="K900" t="s">
        <v>29</v>
      </c>
      <c r="L900" t="s">
        <v>50</v>
      </c>
      <c r="M900" t="s">
        <v>100</v>
      </c>
      <c r="N900" s="20" t="s">
        <v>2877</v>
      </c>
      <c r="O900" t="s">
        <v>28294</v>
      </c>
      <c r="P900" t="s">
        <v>68</v>
      </c>
      <c r="Q900" s="2">
        <v>30200</v>
      </c>
      <c r="R900" t="s">
        <v>33</v>
      </c>
      <c r="S900" t="s">
        <v>64</v>
      </c>
      <c r="T900" t="s">
        <v>35</v>
      </c>
      <c r="U900" s="3">
        <v>57914</v>
      </c>
      <c r="V900" t="s">
        <v>94</v>
      </c>
      <c r="W900" t="s">
        <v>65</v>
      </c>
      <c r="X900" t="s">
        <v>38</v>
      </c>
      <c r="Y900">
        <v>3</v>
      </c>
      <c r="Z900">
        <f>VLOOKUP(A900,Table3[],3,0)</f>
        <v>2</v>
      </c>
      <c r="AA900">
        <f>VLOOKUP(A900,'employee_engagement survey data'!A900:E1364,4,0)</f>
        <v>4</v>
      </c>
      <c r="AB900">
        <f>VLOOKUP(A900,'employee_engagement survey data'!A900:E1139,5,0)</f>
        <v>5</v>
      </c>
      <c r="AC900" t="str">
        <f>VLOOKUP(A900,training_and_development!A900:F937,3,0)</f>
        <v>Leadership Development</v>
      </c>
      <c r="AD900" t="str">
        <f>VLOOKUP(A900,training_and_development!A900:E1289,4,0)</f>
        <v>Internal</v>
      </c>
      <c r="AE900" t="str">
        <f>VLOOKUP(A900,training_and_development!A900:F3897,5,0)</f>
        <v>Failed</v>
      </c>
      <c r="AF900" t="str">
        <f>VLOOKUP(A900,training_and_development!A899:G919,6,0)</f>
        <v>Port Jenniferside</v>
      </c>
      <c r="AG900" t="str">
        <f>VLOOKUP(A900,training_and_development!A900:H908,7,0)</f>
        <v>Tyler Mcgee</v>
      </c>
      <c r="AH900">
        <f>VLOOKUP(A900,training_and_development!A900:H903,8,0)</f>
        <v>2</v>
      </c>
    </row>
    <row r="901" spans="1:34" x14ac:dyDescent="0.25">
      <c r="A901">
        <v>1900</v>
      </c>
      <c r="B901" t="s">
        <v>21172</v>
      </c>
      <c r="C901" s="1">
        <v>43927</v>
      </c>
      <c r="D901" s="8" t="s">
        <v>16975</v>
      </c>
      <c r="E901" t="s">
        <v>24</v>
      </c>
      <c r="F901" t="s">
        <v>2878</v>
      </c>
      <c r="G901" t="s">
        <v>26543</v>
      </c>
      <c r="H901" t="s">
        <v>116</v>
      </c>
      <c r="I901" t="s">
        <v>339</v>
      </c>
      <c r="J901" t="s">
        <v>50</v>
      </c>
      <c r="K901" t="s">
        <v>51</v>
      </c>
      <c r="L901" t="s">
        <v>50</v>
      </c>
      <c r="M901" t="s">
        <v>31</v>
      </c>
      <c r="N901" s="20" t="s">
        <v>16975</v>
      </c>
      <c r="O901" t="s">
        <v>28294</v>
      </c>
      <c r="P901" t="s">
        <v>62</v>
      </c>
      <c r="Q901" s="2">
        <v>21997</v>
      </c>
      <c r="R901" t="s">
        <v>33</v>
      </c>
      <c r="S901" t="s">
        <v>57</v>
      </c>
      <c r="T901" t="s">
        <v>35</v>
      </c>
      <c r="U901" s="3">
        <v>46828</v>
      </c>
      <c r="V901" t="s">
        <v>46</v>
      </c>
      <c r="W901" t="s">
        <v>37</v>
      </c>
      <c r="X901" t="s">
        <v>38</v>
      </c>
      <c r="Y901">
        <v>3</v>
      </c>
      <c r="Z901">
        <f>VLOOKUP(A901,Table3[],3,0)</f>
        <v>2</v>
      </c>
      <c r="AA901">
        <f>VLOOKUP(A901,'employee_engagement survey data'!A901:E1365,4,0)</f>
        <v>2</v>
      </c>
      <c r="AB901">
        <f>VLOOKUP(A901,'employee_engagement survey data'!A901:E1140,5,0)</f>
        <v>5</v>
      </c>
      <c r="AC901" t="str">
        <f>VLOOKUP(A901,training_and_development!A901:F938,3,0)</f>
        <v>Communication Skills</v>
      </c>
      <c r="AD901" t="str">
        <f>VLOOKUP(A901,training_and_development!A901:E1290,4,0)</f>
        <v>Internal</v>
      </c>
      <c r="AE901" t="str">
        <f>VLOOKUP(A901,training_and_development!A901:F3898,5,0)</f>
        <v>Completed</v>
      </c>
      <c r="AF901" t="str">
        <f>VLOOKUP(A901,training_and_development!A900:G920,6,0)</f>
        <v>North Darryl</v>
      </c>
      <c r="AG901" t="str">
        <f>VLOOKUP(A901,training_and_development!A901:H909,7,0)</f>
        <v>Joe Flores</v>
      </c>
      <c r="AH901">
        <f>VLOOKUP(A901,training_and_development!A901:H904,8,0)</f>
        <v>4</v>
      </c>
    </row>
    <row r="902" spans="1:34" x14ac:dyDescent="0.25">
      <c r="A902">
        <v>1901</v>
      </c>
      <c r="B902" t="s">
        <v>21173</v>
      </c>
      <c r="C902" s="1">
        <v>44956</v>
      </c>
      <c r="D902" s="8" t="s">
        <v>16975</v>
      </c>
      <c r="E902" t="s">
        <v>24</v>
      </c>
      <c r="F902" t="s">
        <v>2879</v>
      </c>
      <c r="G902" t="s">
        <v>26543</v>
      </c>
      <c r="H902" t="s">
        <v>73</v>
      </c>
      <c r="I902" t="s">
        <v>339</v>
      </c>
      <c r="J902" t="s">
        <v>50</v>
      </c>
      <c r="K902" t="s">
        <v>51</v>
      </c>
      <c r="L902" t="s">
        <v>50</v>
      </c>
      <c r="M902" t="s">
        <v>31</v>
      </c>
      <c r="N902" s="20" t="s">
        <v>16975</v>
      </c>
      <c r="O902" t="s">
        <v>28294</v>
      </c>
      <c r="P902" t="s">
        <v>83</v>
      </c>
      <c r="Q902" s="2">
        <v>21771</v>
      </c>
      <c r="R902" t="s">
        <v>33</v>
      </c>
      <c r="S902" t="s">
        <v>85</v>
      </c>
      <c r="T902" t="s">
        <v>35</v>
      </c>
      <c r="U902" s="3">
        <v>51699</v>
      </c>
      <c r="V902" t="s">
        <v>36</v>
      </c>
      <c r="W902" t="s">
        <v>79</v>
      </c>
      <c r="X902" t="s">
        <v>38</v>
      </c>
      <c r="Y902">
        <v>3</v>
      </c>
      <c r="Z902">
        <f>VLOOKUP(A902,Table3[],3,0)</f>
        <v>4</v>
      </c>
      <c r="AA902">
        <f>VLOOKUP(A902,'employee_engagement survey data'!A902:E1366,4,0)</f>
        <v>1</v>
      </c>
      <c r="AB902">
        <f>VLOOKUP(A902,'employee_engagement survey data'!A902:E1141,5,0)</f>
        <v>5</v>
      </c>
      <c r="AC902" t="str">
        <f>VLOOKUP(A902,training_and_development!A902:F939,3,0)</f>
        <v>Project Management</v>
      </c>
      <c r="AD902" t="str">
        <f>VLOOKUP(A902,training_and_development!A902:E1291,4,0)</f>
        <v>External</v>
      </c>
      <c r="AE902" t="str">
        <f>VLOOKUP(A902,training_and_development!A902:F3899,5,0)</f>
        <v>Completed</v>
      </c>
      <c r="AF902" t="str">
        <f>VLOOKUP(A902,training_and_development!A901:G921,6,0)</f>
        <v>North Peterland</v>
      </c>
      <c r="AG902" t="str">
        <f>VLOOKUP(A902,training_and_development!A902:H910,7,0)</f>
        <v>Paul Davis</v>
      </c>
      <c r="AH902">
        <f>VLOOKUP(A902,training_and_development!A902:H905,8,0)</f>
        <v>1</v>
      </c>
    </row>
    <row r="903" spans="1:34" x14ac:dyDescent="0.25">
      <c r="A903">
        <v>1902</v>
      </c>
      <c r="B903" t="s">
        <v>21174</v>
      </c>
      <c r="C903" s="1">
        <v>44082</v>
      </c>
      <c r="D903" s="8">
        <v>44823</v>
      </c>
      <c r="E903" t="s">
        <v>24</v>
      </c>
      <c r="F903" t="s">
        <v>2880</v>
      </c>
      <c r="G903" t="s">
        <v>26543</v>
      </c>
      <c r="H903" t="s">
        <v>87</v>
      </c>
      <c r="I903" t="s">
        <v>339</v>
      </c>
      <c r="J903" t="s">
        <v>50</v>
      </c>
      <c r="K903" t="s">
        <v>41</v>
      </c>
      <c r="L903" t="s">
        <v>30</v>
      </c>
      <c r="M903" t="s">
        <v>100</v>
      </c>
      <c r="N903" s="20" t="s">
        <v>2882</v>
      </c>
      <c r="O903" t="s">
        <v>28294</v>
      </c>
      <c r="P903" t="s">
        <v>83</v>
      </c>
      <c r="Q903" s="2">
        <v>19035</v>
      </c>
      <c r="R903" t="s">
        <v>33</v>
      </c>
      <c r="S903" t="s">
        <v>217</v>
      </c>
      <c r="T903" t="s">
        <v>45</v>
      </c>
      <c r="U903" s="3">
        <v>86441</v>
      </c>
      <c r="V903" t="s">
        <v>58</v>
      </c>
      <c r="W903" t="s">
        <v>79</v>
      </c>
      <c r="X903" t="s">
        <v>38</v>
      </c>
      <c r="Y903">
        <v>3</v>
      </c>
      <c r="Z903">
        <f>VLOOKUP(A903,Table3[],3,0)</f>
        <v>2</v>
      </c>
      <c r="AA903">
        <f>VLOOKUP(A903,'employee_engagement survey data'!A903:E1367,4,0)</f>
        <v>5</v>
      </c>
      <c r="AB903">
        <f>VLOOKUP(A903,'employee_engagement survey data'!A903:E1142,5,0)</f>
        <v>3</v>
      </c>
      <c r="AC903" t="str">
        <f>VLOOKUP(A903,training_and_development!A903:F940,3,0)</f>
        <v>Customer Service</v>
      </c>
      <c r="AD903" t="str">
        <f>VLOOKUP(A903,training_and_development!A903:E1292,4,0)</f>
        <v>External</v>
      </c>
      <c r="AE903" t="str">
        <f>VLOOKUP(A903,training_and_development!A903:F3900,5,0)</f>
        <v>Failed</v>
      </c>
      <c r="AF903" t="str">
        <f>VLOOKUP(A903,training_and_development!A902:G922,6,0)</f>
        <v>Jasonborough</v>
      </c>
      <c r="AG903" t="str">
        <f>VLOOKUP(A903,training_and_development!A903:H911,7,0)</f>
        <v>Vincent Spencer</v>
      </c>
      <c r="AH903">
        <f>VLOOKUP(A903,training_and_development!A903:H906,8,0)</f>
        <v>1</v>
      </c>
    </row>
    <row r="904" spans="1:34" x14ac:dyDescent="0.25">
      <c r="A904">
        <v>1903</v>
      </c>
      <c r="B904" t="s">
        <v>21175</v>
      </c>
      <c r="C904" s="1">
        <v>44179</v>
      </c>
      <c r="D904" s="8">
        <v>44537</v>
      </c>
      <c r="E904" t="s">
        <v>24</v>
      </c>
      <c r="F904" t="s">
        <v>2883</v>
      </c>
      <c r="G904" t="s">
        <v>26543</v>
      </c>
      <c r="H904" t="s">
        <v>49</v>
      </c>
      <c r="I904" t="s">
        <v>339</v>
      </c>
      <c r="J904" t="s">
        <v>42</v>
      </c>
      <c r="K904" t="s">
        <v>29</v>
      </c>
      <c r="L904" t="s">
        <v>42</v>
      </c>
      <c r="M904" t="s">
        <v>92</v>
      </c>
      <c r="N904" s="20" t="s">
        <v>2885</v>
      </c>
      <c r="O904" t="s">
        <v>28294</v>
      </c>
      <c r="P904" t="s">
        <v>68</v>
      </c>
      <c r="Q904" s="2">
        <v>22017</v>
      </c>
      <c r="R904" t="s">
        <v>33</v>
      </c>
      <c r="S904" t="s">
        <v>144</v>
      </c>
      <c r="T904" t="s">
        <v>35</v>
      </c>
      <c r="U904" s="3">
        <v>39875</v>
      </c>
      <c r="V904" t="s">
        <v>71</v>
      </c>
      <c r="W904" t="s">
        <v>79</v>
      </c>
      <c r="X904" t="s">
        <v>38</v>
      </c>
      <c r="Y904">
        <v>3</v>
      </c>
      <c r="Z904">
        <f>VLOOKUP(A904,Table3[],3,0)</f>
        <v>5</v>
      </c>
      <c r="AA904">
        <f>VLOOKUP(A904,'employee_engagement survey data'!A904:E1368,4,0)</f>
        <v>5</v>
      </c>
      <c r="AB904">
        <f>VLOOKUP(A904,'employee_engagement survey data'!A904:E1143,5,0)</f>
        <v>2</v>
      </c>
      <c r="AC904" t="str">
        <f>VLOOKUP(A904,training_and_development!A904:F941,3,0)</f>
        <v>Project Management</v>
      </c>
      <c r="AD904" t="str">
        <f>VLOOKUP(A904,training_and_development!A904:E1293,4,0)</f>
        <v>External</v>
      </c>
      <c r="AE904" t="str">
        <f>VLOOKUP(A904,training_and_development!A904:F3901,5,0)</f>
        <v>Completed</v>
      </c>
      <c r="AF904" t="str">
        <f>VLOOKUP(A904,training_and_development!A903:G923,6,0)</f>
        <v>Wintersmouth</v>
      </c>
      <c r="AG904" t="str">
        <f>VLOOKUP(A904,training_and_development!A904:H912,7,0)</f>
        <v>Jennifer Garcia</v>
      </c>
      <c r="AH904">
        <f>VLOOKUP(A904,training_and_development!A904:H907,8,0)</f>
        <v>4</v>
      </c>
    </row>
    <row r="905" spans="1:34" x14ac:dyDescent="0.25">
      <c r="A905">
        <v>1904</v>
      </c>
      <c r="B905" t="s">
        <v>21176</v>
      </c>
      <c r="C905" s="1">
        <v>44872</v>
      </c>
      <c r="D905" s="8" t="s">
        <v>16975</v>
      </c>
      <c r="E905" t="s">
        <v>24</v>
      </c>
      <c r="F905" t="s">
        <v>2886</v>
      </c>
      <c r="G905" t="s">
        <v>26543</v>
      </c>
      <c r="H905" t="s">
        <v>67</v>
      </c>
      <c r="I905" t="s">
        <v>339</v>
      </c>
      <c r="J905" t="s">
        <v>28</v>
      </c>
      <c r="K905" t="s">
        <v>29</v>
      </c>
      <c r="L905" t="s">
        <v>42</v>
      </c>
      <c r="M905" t="s">
        <v>31</v>
      </c>
      <c r="N905" s="20" t="s">
        <v>16975</v>
      </c>
      <c r="O905" t="s">
        <v>28294</v>
      </c>
      <c r="P905" t="s">
        <v>62</v>
      </c>
      <c r="Q905" s="2">
        <v>30235</v>
      </c>
      <c r="R905" t="s">
        <v>33</v>
      </c>
      <c r="S905" t="s">
        <v>64</v>
      </c>
      <c r="T905" t="s">
        <v>35</v>
      </c>
      <c r="U905" s="3">
        <v>73332</v>
      </c>
      <c r="V905" t="s">
        <v>94</v>
      </c>
      <c r="W905" t="s">
        <v>37</v>
      </c>
      <c r="X905" t="s">
        <v>38</v>
      </c>
      <c r="Y905">
        <v>3</v>
      </c>
      <c r="Z905">
        <f>VLOOKUP(A905,Table3[],3,0)</f>
        <v>5</v>
      </c>
      <c r="AA905">
        <f>VLOOKUP(A905,'employee_engagement survey data'!A905:E1369,4,0)</f>
        <v>1</v>
      </c>
      <c r="AB905">
        <f>VLOOKUP(A905,'employee_engagement survey data'!A905:E1144,5,0)</f>
        <v>4</v>
      </c>
      <c r="AC905" t="str">
        <f>VLOOKUP(A905,training_and_development!A905:F942,3,0)</f>
        <v>Leadership Development</v>
      </c>
      <c r="AD905" t="str">
        <f>VLOOKUP(A905,training_and_development!A905:E1294,4,0)</f>
        <v>Internal</v>
      </c>
      <c r="AE905" t="str">
        <f>VLOOKUP(A905,training_and_development!A905:F3902,5,0)</f>
        <v>Failed</v>
      </c>
      <c r="AF905" t="str">
        <f>VLOOKUP(A905,training_and_development!A904:G924,6,0)</f>
        <v>East Autumn</v>
      </c>
      <c r="AG905" t="str">
        <f>VLOOKUP(A905,training_and_development!A905:H913,7,0)</f>
        <v>Donald Franklin</v>
      </c>
      <c r="AH905">
        <f>VLOOKUP(A905,training_and_development!A905:H908,8,0)</f>
        <v>1</v>
      </c>
    </row>
    <row r="906" spans="1:34" x14ac:dyDescent="0.25">
      <c r="A906">
        <v>1905</v>
      </c>
      <c r="B906" t="s">
        <v>21177</v>
      </c>
      <c r="C906" s="1">
        <v>44657</v>
      </c>
      <c r="D906" s="8" t="s">
        <v>16975</v>
      </c>
      <c r="E906" t="s">
        <v>24</v>
      </c>
      <c r="F906" t="s">
        <v>2887</v>
      </c>
      <c r="G906" t="s">
        <v>26543</v>
      </c>
      <c r="H906" t="s">
        <v>26</v>
      </c>
      <c r="I906" t="s">
        <v>339</v>
      </c>
      <c r="J906" t="s">
        <v>42</v>
      </c>
      <c r="K906" t="s">
        <v>51</v>
      </c>
      <c r="L906" t="s">
        <v>30</v>
      </c>
      <c r="M906" t="s">
        <v>31</v>
      </c>
      <c r="N906" s="20" t="s">
        <v>16975</v>
      </c>
      <c r="O906" t="s">
        <v>28294</v>
      </c>
      <c r="P906" t="s">
        <v>177</v>
      </c>
      <c r="Q906" s="2">
        <v>26368</v>
      </c>
      <c r="R906" t="s">
        <v>33</v>
      </c>
      <c r="S906" t="s">
        <v>326</v>
      </c>
      <c r="T906" t="s">
        <v>35</v>
      </c>
      <c r="U906" s="3">
        <v>85085</v>
      </c>
      <c r="V906" t="s">
        <v>94</v>
      </c>
      <c r="W906" t="s">
        <v>65</v>
      </c>
      <c r="X906" t="s">
        <v>38</v>
      </c>
      <c r="Y906">
        <v>3</v>
      </c>
      <c r="Z906">
        <f>VLOOKUP(A906,Table3[],3,0)</f>
        <v>5</v>
      </c>
      <c r="AA906">
        <f>VLOOKUP(A906,'employee_engagement survey data'!A906:E1370,4,0)</f>
        <v>2</v>
      </c>
      <c r="AB906">
        <f>VLOOKUP(A906,'employee_engagement survey data'!A906:E1145,5,0)</f>
        <v>1</v>
      </c>
      <c r="AC906" t="str">
        <f>VLOOKUP(A906,training_and_development!A906:F943,3,0)</f>
        <v>Leadership Development</v>
      </c>
      <c r="AD906" t="str">
        <f>VLOOKUP(A906,training_and_development!A906:E1295,4,0)</f>
        <v>Internal</v>
      </c>
      <c r="AE906" t="str">
        <f>VLOOKUP(A906,training_and_development!A906:F3903,5,0)</f>
        <v>Completed</v>
      </c>
      <c r="AF906" t="str">
        <f>VLOOKUP(A906,training_and_development!A905:G925,6,0)</f>
        <v>Buchananton</v>
      </c>
      <c r="AG906" t="str">
        <f>VLOOKUP(A906,training_and_development!A906:H914,7,0)</f>
        <v>Matthew Brooks</v>
      </c>
      <c r="AH906">
        <f>VLOOKUP(A906,training_and_development!A906:H909,8,0)</f>
        <v>2</v>
      </c>
    </row>
    <row r="907" spans="1:34" x14ac:dyDescent="0.25">
      <c r="A907">
        <v>1906</v>
      </c>
      <c r="B907" t="s">
        <v>21178</v>
      </c>
      <c r="C907" s="1">
        <v>44249</v>
      </c>
      <c r="D907" s="8" t="s">
        <v>16975</v>
      </c>
      <c r="E907" t="s">
        <v>24</v>
      </c>
      <c r="F907" t="s">
        <v>2888</v>
      </c>
      <c r="G907" t="s">
        <v>26543</v>
      </c>
      <c r="H907" t="s">
        <v>96</v>
      </c>
      <c r="I907" t="s">
        <v>339</v>
      </c>
      <c r="J907" t="s">
        <v>42</v>
      </c>
      <c r="K907" t="s">
        <v>51</v>
      </c>
      <c r="L907" t="s">
        <v>50</v>
      </c>
      <c r="M907" t="s">
        <v>31</v>
      </c>
      <c r="N907" s="20" t="s">
        <v>16975</v>
      </c>
      <c r="O907" t="s">
        <v>28294</v>
      </c>
      <c r="P907" t="s">
        <v>68</v>
      </c>
      <c r="Q907" s="2">
        <v>17382</v>
      </c>
      <c r="R907" t="s">
        <v>33</v>
      </c>
      <c r="S907" t="s">
        <v>64</v>
      </c>
      <c r="T907" t="s">
        <v>45</v>
      </c>
      <c r="U907" s="3">
        <v>11009</v>
      </c>
      <c r="V907" t="s">
        <v>46</v>
      </c>
      <c r="W907" t="s">
        <v>37</v>
      </c>
      <c r="X907" t="s">
        <v>38</v>
      </c>
      <c r="Y907">
        <v>3</v>
      </c>
      <c r="Z907">
        <f>VLOOKUP(A907,Table3[],3,0)</f>
        <v>1</v>
      </c>
      <c r="AA907">
        <f>VLOOKUP(A907,'employee_engagement survey data'!A907:E1371,4,0)</f>
        <v>4</v>
      </c>
      <c r="AB907">
        <f>VLOOKUP(A907,'employee_engagement survey data'!A907:E1146,5,0)</f>
        <v>5</v>
      </c>
      <c r="AC907" t="str">
        <f>VLOOKUP(A907,training_and_development!A907:F944,3,0)</f>
        <v>Project Management</v>
      </c>
      <c r="AD907" t="str">
        <f>VLOOKUP(A907,training_and_development!A907:E1296,4,0)</f>
        <v>External</v>
      </c>
      <c r="AE907" t="str">
        <f>VLOOKUP(A907,training_and_development!A907:F3904,5,0)</f>
        <v>Completed</v>
      </c>
      <c r="AF907" t="str">
        <f>VLOOKUP(A907,training_and_development!A906:G926,6,0)</f>
        <v>Pamelaborough</v>
      </c>
      <c r="AG907" t="str">
        <f>VLOOKUP(A907,training_and_development!A907:H915,7,0)</f>
        <v>Anthony Turner</v>
      </c>
      <c r="AH907">
        <f>VLOOKUP(A907,training_and_development!A907:H910,8,0)</f>
        <v>5</v>
      </c>
    </row>
    <row r="908" spans="1:34" x14ac:dyDescent="0.25">
      <c r="A908">
        <v>1907</v>
      </c>
      <c r="B908" t="s">
        <v>21179</v>
      </c>
      <c r="C908" s="1">
        <v>44697</v>
      </c>
      <c r="D908" s="8" t="s">
        <v>16975</v>
      </c>
      <c r="E908" t="s">
        <v>24</v>
      </c>
      <c r="F908" t="s">
        <v>2889</v>
      </c>
      <c r="G908" t="s">
        <v>26543</v>
      </c>
      <c r="H908" t="s">
        <v>40</v>
      </c>
      <c r="I908" t="s">
        <v>339</v>
      </c>
      <c r="J908" t="s">
        <v>50</v>
      </c>
      <c r="K908" t="s">
        <v>29</v>
      </c>
      <c r="L908" t="s">
        <v>42</v>
      </c>
      <c r="M908" t="s">
        <v>31</v>
      </c>
      <c r="N908" s="20" t="s">
        <v>16975</v>
      </c>
      <c r="O908" t="s">
        <v>28294</v>
      </c>
      <c r="P908" t="s">
        <v>68</v>
      </c>
      <c r="Q908" s="2">
        <v>32451</v>
      </c>
      <c r="R908" t="s">
        <v>33</v>
      </c>
      <c r="S908" t="s">
        <v>140</v>
      </c>
      <c r="T908" t="s">
        <v>45</v>
      </c>
      <c r="U908" s="3">
        <v>89719</v>
      </c>
      <c r="V908" t="s">
        <v>94</v>
      </c>
      <c r="W908" t="s">
        <v>37</v>
      </c>
      <c r="X908" t="s">
        <v>38</v>
      </c>
      <c r="Y908">
        <v>3</v>
      </c>
      <c r="Z908">
        <f>VLOOKUP(A908,Table3[],3,0)</f>
        <v>2</v>
      </c>
      <c r="AA908">
        <f>VLOOKUP(A908,'employee_engagement survey data'!A908:E1372,4,0)</f>
        <v>4</v>
      </c>
      <c r="AB908">
        <f>VLOOKUP(A908,'employee_engagement survey data'!A908:E1147,5,0)</f>
        <v>5</v>
      </c>
      <c r="AC908" t="str">
        <f>VLOOKUP(A908,training_and_development!A908:F945,3,0)</f>
        <v>Technical Skills</v>
      </c>
      <c r="AD908" t="str">
        <f>VLOOKUP(A908,training_and_development!A908:E1297,4,0)</f>
        <v>Internal</v>
      </c>
      <c r="AE908" t="str">
        <f>VLOOKUP(A908,training_and_development!A908:F3905,5,0)</f>
        <v>Completed</v>
      </c>
      <c r="AF908" t="str">
        <f>VLOOKUP(A908,training_and_development!A907:G927,6,0)</f>
        <v>Wilsonborough</v>
      </c>
      <c r="AG908" t="str">
        <f>VLOOKUP(A908,training_and_development!A908:H916,7,0)</f>
        <v>Dr. Michael Day</v>
      </c>
      <c r="AH908">
        <f>VLOOKUP(A908,training_and_development!A908:H911,8,0)</f>
        <v>2</v>
      </c>
    </row>
    <row r="909" spans="1:34" x14ac:dyDescent="0.25">
      <c r="A909">
        <v>1908</v>
      </c>
      <c r="B909" t="s">
        <v>21180</v>
      </c>
      <c r="C909" s="1">
        <v>43848</v>
      </c>
      <c r="D909" s="8" t="s">
        <v>16975</v>
      </c>
      <c r="E909" t="s">
        <v>24</v>
      </c>
      <c r="F909" t="s">
        <v>2890</v>
      </c>
      <c r="G909" t="s">
        <v>26543</v>
      </c>
      <c r="H909" t="s">
        <v>99</v>
      </c>
      <c r="I909" t="s">
        <v>339</v>
      </c>
      <c r="J909" t="s">
        <v>28</v>
      </c>
      <c r="K909" t="s">
        <v>51</v>
      </c>
      <c r="L909" t="s">
        <v>42</v>
      </c>
      <c r="M909" t="s">
        <v>31</v>
      </c>
      <c r="N909" s="20" t="s">
        <v>16975</v>
      </c>
      <c r="O909" t="s">
        <v>28294</v>
      </c>
      <c r="P909" t="s">
        <v>68</v>
      </c>
      <c r="Q909" s="2">
        <v>15480</v>
      </c>
      <c r="R909" t="s">
        <v>33</v>
      </c>
      <c r="S909" t="s">
        <v>78</v>
      </c>
      <c r="T909" t="s">
        <v>35</v>
      </c>
      <c r="U909" s="3">
        <v>71466</v>
      </c>
      <c r="V909" t="s">
        <v>36</v>
      </c>
      <c r="W909" t="s">
        <v>37</v>
      </c>
      <c r="X909" t="s">
        <v>38</v>
      </c>
      <c r="Y909">
        <v>3</v>
      </c>
      <c r="Z909">
        <f>VLOOKUP(A909,Table3[],3,0)</f>
        <v>4</v>
      </c>
      <c r="AA909">
        <f>VLOOKUP(A909,'employee_engagement survey data'!A909:E1373,4,0)</f>
        <v>2</v>
      </c>
      <c r="AB909">
        <f>VLOOKUP(A909,'employee_engagement survey data'!A909:E1148,5,0)</f>
        <v>5</v>
      </c>
      <c r="AC909" t="str">
        <f>VLOOKUP(A909,training_and_development!A909:F946,3,0)</f>
        <v>Project Management</v>
      </c>
      <c r="AD909" t="str">
        <f>VLOOKUP(A909,training_and_development!A909:E1298,4,0)</f>
        <v>External</v>
      </c>
      <c r="AE909" t="str">
        <f>VLOOKUP(A909,training_and_development!A909:F3906,5,0)</f>
        <v>Failed</v>
      </c>
      <c r="AF909" t="str">
        <f>VLOOKUP(A909,training_and_development!A908:G928,6,0)</f>
        <v>Cynthiaside</v>
      </c>
      <c r="AG909" t="str">
        <f>VLOOKUP(A909,training_and_development!A909:H917,7,0)</f>
        <v>Jill Martin</v>
      </c>
      <c r="AH909">
        <f>VLOOKUP(A909,training_and_development!A909:H912,8,0)</f>
        <v>2</v>
      </c>
    </row>
    <row r="910" spans="1:34" x14ac:dyDescent="0.25">
      <c r="A910">
        <v>1909</v>
      </c>
      <c r="B910" t="s">
        <v>21181</v>
      </c>
      <c r="C910" s="1">
        <v>44490</v>
      </c>
      <c r="D910" s="8" t="s">
        <v>16975</v>
      </c>
      <c r="E910" t="s">
        <v>24</v>
      </c>
      <c r="F910" t="s">
        <v>2891</v>
      </c>
      <c r="G910" t="s">
        <v>26543</v>
      </c>
      <c r="H910" t="s">
        <v>61</v>
      </c>
      <c r="I910" t="s">
        <v>339</v>
      </c>
      <c r="J910" t="s">
        <v>50</v>
      </c>
      <c r="K910" t="s">
        <v>41</v>
      </c>
      <c r="L910" t="s">
        <v>42</v>
      </c>
      <c r="M910" t="s">
        <v>31</v>
      </c>
      <c r="N910" s="20" t="s">
        <v>16975</v>
      </c>
      <c r="O910" t="s">
        <v>28294</v>
      </c>
      <c r="P910" t="s">
        <v>62</v>
      </c>
      <c r="Q910" s="2">
        <v>22569</v>
      </c>
      <c r="R910" t="s">
        <v>33</v>
      </c>
      <c r="S910" t="s">
        <v>194</v>
      </c>
      <c r="T910" t="s">
        <v>35</v>
      </c>
      <c r="U910" s="3">
        <v>68175</v>
      </c>
      <c r="V910" t="s">
        <v>36</v>
      </c>
      <c r="W910" t="s">
        <v>37</v>
      </c>
      <c r="X910" t="s">
        <v>38</v>
      </c>
      <c r="Y910">
        <v>3</v>
      </c>
      <c r="Z910">
        <f>VLOOKUP(A910,Table3[],3,0)</f>
        <v>3</v>
      </c>
      <c r="AA910">
        <f>VLOOKUP(A910,'employee_engagement survey data'!A910:E1374,4,0)</f>
        <v>5</v>
      </c>
      <c r="AB910">
        <f>VLOOKUP(A910,'employee_engagement survey data'!A910:E1149,5,0)</f>
        <v>2</v>
      </c>
      <c r="AC910" t="str">
        <f>VLOOKUP(A910,training_and_development!A910:F947,3,0)</f>
        <v>Technical Skills</v>
      </c>
      <c r="AD910" t="str">
        <f>VLOOKUP(A910,training_and_development!A910:E1299,4,0)</f>
        <v>Internal</v>
      </c>
      <c r="AE910" t="str">
        <f>VLOOKUP(A910,training_and_development!A910:F3907,5,0)</f>
        <v>Completed</v>
      </c>
      <c r="AF910" t="str">
        <f>VLOOKUP(A910,training_and_development!A909:G929,6,0)</f>
        <v>Leestad</v>
      </c>
      <c r="AG910" t="str">
        <f>VLOOKUP(A910,training_and_development!A910:H918,7,0)</f>
        <v>Stephen Neal</v>
      </c>
      <c r="AH910">
        <f>VLOOKUP(A910,training_and_development!A910:H913,8,0)</f>
        <v>3</v>
      </c>
    </row>
    <row r="911" spans="1:34" x14ac:dyDescent="0.25">
      <c r="A911">
        <v>1910</v>
      </c>
      <c r="B911" t="s">
        <v>21182</v>
      </c>
      <c r="C911" s="1">
        <v>43470</v>
      </c>
      <c r="D911" s="8" t="s">
        <v>16975</v>
      </c>
      <c r="E911" t="s">
        <v>24</v>
      </c>
      <c r="F911" t="s">
        <v>2892</v>
      </c>
      <c r="G911" t="s">
        <v>26543</v>
      </c>
      <c r="H911" t="s">
        <v>116</v>
      </c>
      <c r="I911" t="s">
        <v>946</v>
      </c>
      <c r="J911" t="s">
        <v>50</v>
      </c>
      <c r="K911" t="s">
        <v>29</v>
      </c>
      <c r="L911" t="s">
        <v>50</v>
      </c>
      <c r="M911" t="s">
        <v>31</v>
      </c>
      <c r="N911" s="20" t="s">
        <v>16975</v>
      </c>
      <c r="O911" t="s">
        <v>28294</v>
      </c>
      <c r="P911" t="s">
        <v>76</v>
      </c>
      <c r="Q911" s="2">
        <v>15652</v>
      </c>
      <c r="R911" t="s">
        <v>33</v>
      </c>
      <c r="S911" t="s">
        <v>323</v>
      </c>
      <c r="T911" t="s">
        <v>35</v>
      </c>
      <c r="U911" s="3">
        <v>48973</v>
      </c>
      <c r="V911" t="s">
        <v>46</v>
      </c>
      <c r="W911" t="s">
        <v>79</v>
      </c>
      <c r="X911" t="s">
        <v>38</v>
      </c>
      <c r="Y911">
        <v>3</v>
      </c>
      <c r="Z911">
        <f>VLOOKUP(A911,Table3[],3,0)</f>
        <v>1</v>
      </c>
      <c r="AA911">
        <f>VLOOKUP(A911,'employee_engagement survey data'!A911:E1375,4,0)</f>
        <v>4</v>
      </c>
      <c r="AB911">
        <f>VLOOKUP(A911,'employee_engagement survey data'!A911:E1150,5,0)</f>
        <v>1</v>
      </c>
      <c r="AC911" t="str">
        <f>VLOOKUP(A911,training_and_development!A911:F948,3,0)</f>
        <v>Customer Service</v>
      </c>
      <c r="AD911" t="str">
        <f>VLOOKUP(A911,training_and_development!A911:E1300,4,0)</f>
        <v>Internal</v>
      </c>
      <c r="AE911" t="str">
        <f>VLOOKUP(A911,training_and_development!A911:F3908,5,0)</f>
        <v>Completed</v>
      </c>
      <c r="AF911" t="str">
        <f>VLOOKUP(A911,training_and_development!A910:G930,6,0)</f>
        <v>Evansshire</v>
      </c>
      <c r="AG911" t="str">
        <f>VLOOKUP(A911,training_and_development!A911:H919,7,0)</f>
        <v>Shannon Spencer</v>
      </c>
      <c r="AH911">
        <f>VLOOKUP(A911,training_and_development!A911:H914,8,0)</f>
        <v>5</v>
      </c>
    </row>
    <row r="912" spans="1:34" x14ac:dyDescent="0.25">
      <c r="A912">
        <v>1911</v>
      </c>
      <c r="B912" t="s">
        <v>21183</v>
      </c>
      <c r="C912" s="1">
        <v>44220</v>
      </c>
      <c r="D912" s="8">
        <v>44588</v>
      </c>
      <c r="E912" t="s">
        <v>24</v>
      </c>
      <c r="F912" t="s">
        <v>2893</v>
      </c>
      <c r="G912" t="s">
        <v>26543</v>
      </c>
      <c r="H912" t="s">
        <v>73</v>
      </c>
      <c r="I912" t="s">
        <v>339</v>
      </c>
      <c r="J912" t="s">
        <v>42</v>
      </c>
      <c r="K912" t="s">
        <v>51</v>
      </c>
      <c r="L912" t="s">
        <v>30</v>
      </c>
      <c r="M912" t="s">
        <v>92</v>
      </c>
      <c r="N912" s="20" t="s">
        <v>2895</v>
      </c>
      <c r="O912" t="s">
        <v>28294</v>
      </c>
      <c r="P912" t="s">
        <v>177</v>
      </c>
      <c r="Q912" s="2">
        <v>33401</v>
      </c>
      <c r="R912" t="s">
        <v>33</v>
      </c>
      <c r="S912" t="s">
        <v>64</v>
      </c>
      <c r="T912" t="s">
        <v>35</v>
      </c>
      <c r="U912" s="3">
        <v>36064</v>
      </c>
      <c r="V912" t="s">
        <v>36</v>
      </c>
      <c r="W912" t="s">
        <v>79</v>
      </c>
      <c r="X912" t="s">
        <v>38</v>
      </c>
      <c r="Y912">
        <v>3</v>
      </c>
      <c r="Z912">
        <f>VLOOKUP(A912,Table3[],3,0)</f>
        <v>3</v>
      </c>
      <c r="AA912">
        <f>VLOOKUP(A912,'employee_engagement survey data'!A912:E1376,4,0)</f>
        <v>4</v>
      </c>
      <c r="AB912">
        <f>VLOOKUP(A912,'employee_engagement survey data'!A912:E1151,5,0)</f>
        <v>3</v>
      </c>
      <c r="AC912" t="str">
        <f>VLOOKUP(A912,training_and_development!A912:F949,3,0)</f>
        <v>Communication Skills</v>
      </c>
      <c r="AD912" t="str">
        <f>VLOOKUP(A912,training_and_development!A912:E1301,4,0)</f>
        <v>External</v>
      </c>
      <c r="AE912" t="str">
        <f>VLOOKUP(A912,training_and_development!A912:F3909,5,0)</f>
        <v>Completed</v>
      </c>
      <c r="AF912" t="str">
        <f>VLOOKUP(A912,training_and_development!A911:G931,6,0)</f>
        <v>Trevorchester</v>
      </c>
      <c r="AG912" t="str">
        <f>VLOOKUP(A912,training_and_development!A912:H920,7,0)</f>
        <v>Mr. Paul Morales</v>
      </c>
      <c r="AH912">
        <f>VLOOKUP(A912,training_and_development!A912:H915,8,0)</f>
        <v>5</v>
      </c>
    </row>
    <row r="913" spans="1:34" x14ac:dyDescent="0.25">
      <c r="A913">
        <v>1912</v>
      </c>
      <c r="B913" t="s">
        <v>21184</v>
      </c>
      <c r="C913" s="1">
        <v>43896</v>
      </c>
      <c r="D913" s="8">
        <v>44261</v>
      </c>
      <c r="E913" t="s">
        <v>332</v>
      </c>
      <c r="F913" t="s">
        <v>2896</v>
      </c>
      <c r="G913" t="s">
        <v>26543</v>
      </c>
      <c r="H913" t="s">
        <v>61</v>
      </c>
      <c r="I913" t="s">
        <v>339</v>
      </c>
      <c r="J913" t="s">
        <v>42</v>
      </c>
      <c r="K913" t="s">
        <v>51</v>
      </c>
      <c r="L913" t="s">
        <v>30</v>
      </c>
      <c r="M913" t="s">
        <v>100</v>
      </c>
      <c r="N913" s="20" t="s">
        <v>2898</v>
      </c>
      <c r="O913" t="s">
        <v>28294</v>
      </c>
      <c r="P913" t="s">
        <v>83</v>
      </c>
      <c r="Q913" s="2">
        <v>32066</v>
      </c>
      <c r="R913" t="s">
        <v>33</v>
      </c>
      <c r="S913" t="s">
        <v>85</v>
      </c>
      <c r="T913" t="s">
        <v>35</v>
      </c>
      <c r="U913" s="3">
        <v>7544</v>
      </c>
      <c r="V913" t="s">
        <v>94</v>
      </c>
      <c r="W913" t="s">
        <v>65</v>
      </c>
      <c r="X913" t="s">
        <v>38</v>
      </c>
      <c r="Y913">
        <v>3</v>
      </c>
      <c r="Z913">
        <f>VLOOKUP(A913,Table3[],3,0)</f>
        <v>2</v>
      </c>
      <c r="AA913">
        <f>VLOOKUP(A913,'employee_engagement survey data'!A913:E1377,4,0)</f>
        <v>5</v>
      </c>
      <c r="AB913">
        <f>VLOOKUP(A913,'employee_engagement survey data'!A913:E1152,5,0)</f>
        <v>1</v>
      </c>
      <c r="AC913" t="str">
        <f>VLOOKUP(A913,training_and_development!A913:F950,3,0)</f>
        <v>Leadership Development</v>
      </c>
      <c r="AD913" t="str">
        <f>VLOOKUP(A913,training_and_development!A913:E1302,4,0)</f>
        <v>External</v>
      </c>
      <c r="AE913" t="str">
        <f>VLOOKUP(A913,training_and_development!A913:F3910,5,0)</f>
        <v>Completed</v>
      </c>
      <c r="AF913" t="str">
        <f>VLOOKUP(A913,training_and_development!A912:G932,6,0)</f>
        <v>Yangland</v>
      </c>
      <c r="AG913" t="str">
        <f>VLOOKUP(A913,training_and_development!A913:H921,7,0)</f>
        <v>Anthony Cannon</v>
      </c>
      <c r="AH913">
        <f>VLOOKUP(A913,training_and_development!A913:H916,8,0)</f>
        <v>1</v>
      </c>
    </row>
    <row r="914" spans="1:34" x14ac:dyDescent="0.25">
      <c r="A914">
        <v>1913</v>
      </c>
      <c r="B914" t="s">
        <v>21185</v>
      </c>
      <c r="C914" s="1">
        <v>44884</v>
      </c>
      <c r="D914" s="8">
        <v>44972</v>
      </c>
      <c r="E914" t="s">
        <v>332</v>
      </c>
      <c r="F914" t="s">
        <v>2899</v>
      </c>
      <c r="G914" t="s">
        <v>26543</v>
      </c>
      <c r="H914" t="s">
        <v>116</v>
      </c>
      <c r="I914" t="s">
        <v>946</v>
      </c>
      <c r="J914" t="s">
        <v>50</v>
      </c>
      <c r="K914" t="s">
        <v>51</v>
      </c>
      <c r="L914" t="s">
        <v>50</v>
      </c>
      <c r="M914" t="s">
        <v>74</v>
      </c>
      <c r="N914" s="20" t="s">
        <v>2901</v>
      </c>
      <c r="O914" t="s">
        <v>28294</v>
      </c>
      <c r="P914" t="s">
        <v>62</v>
      </c>
      <c r="Q914" s="2">
        <v>26506</v>
      </c>
      <c r="R914" t="s">
        <v>33</v>
      </c>
      <c r="S914" t="s">
        <v>114</v>
      </c>
      <c r="T914" t="s">
        <v>45</v>
      </c>
      <c r="U914" s="3">
        <v>70057</v>
      </c>
      <c r="V914" t="s">
        <v>36</v>
      </c>
      <c r="W914" t="s">
        <v>65</v>
      </c>
      <c r="X914" t="s">
        <v>38</v>
      </c>
      <c r="Y914">
        <v>3</v>
      </c>
      <c r="Z914">
        <f>VLOOKUP(A914,Table3[],3,0)</f>
        <v>5</v>
      </c>
      <c r="AA914">
        <f>VLOOKUP(A914,'employee_engagement survey data'!A914:E1378,4,0)</f>
        <v>4</v>
      </c>
      <c r="AB914">
        <f>VLOOKUP(A914,'employee_engagement survey data'!A914:E1153,5,0)</f>
        <v>2</v>
      </c>
      <c r="AC914" t="str">
        <f>VLOOKUP(A914,training_and_development!A914:F951,3,0)</f>
        <v>Project Management</v>
      </c>
      <c r="AD914" t="str">
        <f>VLOOKUP(A914,training_and_development!A914:E1303,4,0)</f>
        <v>External</v>
      </c>
      <c r="AE914" t="str">
        <f>VLOOKUP(A914,training_and_development!A914:F3911,5,0)</f>
        <v>Failed</v>
      </c>
      <c r="AF914" t="str">
        <f>VLOOKUP(A914,training_and_development!A913:G933,6,0)</f>
        <v>Brianland</v>
      </c>
      <c r="AG914" t="str">
        <f>VLOOKUP(A914,training_and_development!A914:H922,7,0)</f>
        <v>Nicholas Mathis</v>
      </c>
      <c r="AH914">
        <f>VLOOKUP(A914,training_and_development!A914:H917,8,0)</f>
        <v>3</v>
      </c>
    </row>
    <row r="915" spans="1:34" x14ac:dyDescent="0.25">
      <c r="A915">
        <v>1914</v>
      </c>
      <c r="B915" t="s">
        <v>21186</v>
      </c>
      <c r="C915" s="1">
        <v>43539</v>
      </c>
      <c r="D915" s="8">
        <v>43740</v>
      </c>
      <c r="E915" t="s">
        <v>332</v>
      </c>
      <c r="F915" t="s">
        <v>2902</v>
      </c>
      <c r="G915" t="s">
        <v>26543</v>
      </c>
      <c r="H915" t="s">
        <v>73</v>
      </c>
      <c r="I915" t="s">
        <v>339</v>
      </c>
      <c r="J915" t="s">
        <v>42</v>
      </c>
      <c r="K915" t="s">
        <v>51</v>
      </c>
      <c r="L915" t="s">
        <v>50</v>
      </c>
      <c r="M915" t="s">
        <v>92</v>
      </c>
      <c r="N915" s="20" t="s">
        <v>2904</v>
      </c>
      <c r="O915" t="s">
        <v>28294</v>
      </c>
      <c r="P915" t="s">
        <v>83</v>
      </c>
      <c r="Q915" s="2">
        <v>29680</v>
      </c>
      <c r="R915" t="s">
        <v>33</v>
      </c>
      <c r="S915" t="s">
        <v>217</v>
      </c>
      <c r="T915" t="s">
        <v>35</v>
      </c>
      <c r="U915" s="3">
        <v>34085</v>
      </c>
      <c r="V915" t="s">
        <v>58</v>
      </c>
      <c r="W915" t="s">
        <v>65</v>
      </c>
      <c r="X915" t="s">
        <v>38</v>
      </c>
      <c r="Y915">
        <v>3</v>
      </c>
      <c r="Z915">
        <f>VLOOKUP(A915,Table3[],3,0)</f>
        <v>4</v>
      </c>
      <c r="AA915">
        <f>VLOOKUP(A915,'employee_engagement survey data'!A915:E1379,4,0)</f>
        <v>4</v>
      </c>
      <c r="AB915">
        <f>VLOOKUP(A915,'employee_engagement survey data'!A915:E1154,5,0)</f>
        <v>5</v>
      </c>
      <c r="AC915" t="str">
        <f>VLOOKUP(A915,training_and_development!A915:F952,3,0)</f>
        <v>Leadership Development</v>
      </c>
      <c r="AD915" t="str">
        <f>VLOOKUP(A915,training_and_development!A915:E1304,4,0)</f>
        <v>External</v>
      </c>
      <c r="AE915" t="str">
        <f>VLOOKUP(A915,training_and_development!A915:F3912,5,0)</f>
        <v>Completed</v>
      </c>
      <c r="AF915" t="str">
        <f>VLOOKUP(A915,training_and_development!A914:G934,6,0)</f>
        <v>Mckeemouth</v>
      </c>
      <c r="AG915" t="str">
        <f>VLOOKUP(A915,training_and_development!A915:H923,7,0)</f>
        <v>Randy Perkins</v>
      </c>
      <c r="AH915">
        <f>VLOOKUP(A915,training_and_development!A915:H918,8,0)</f>
        <v>2</v>
      </c>
    </row>
    <row r="916" spans="1:34" x14ac:dyDescent="0.25">
      <c r="A916">
        <v>1915</v>
      </c>
      <c r="B916" t="s">
        <v>21187</v>
      </c>
      <c r="C916" s="1">
        <v>45057</v>
      </c>
      <c r="D916" s="8">
        <v>45112</v>
      </c>
      <c r="E916" t="s">
        <v>332</v>
      </c>
      <c r="F916" t="s">
        <v>2905</v>
      </c>
      <c r="G916" t="s">
        <v>26543</v>
      </c>
      <c r="H916" t="s">
        <v>87</v>
      </c>
      <c r="I916" t="s">
        <v>339</v>
      </c>
      <c r="J916" t="s">
        <v>42</v>
      </c>
      <c r="K916" t="s">
        <v>51</v>
      </c>
      <c r="L916" t="s">
        <v>30</v>
      </c>
      <c r="M916" t="s">
        <v>120</v>
      </c>
      <c r="N916" s="20" t="s">
        <v>2907</v>
      </c>
      <c r="O916" t="s">
        <v>28294</v>
      </c>
      <c r="P916" t="s">
        <v>62</v>
      </c>
      <c r="Q916" s="2">
        <v>17006</v>
      </c>
      <c r="R916" t="s">
        <v>33</v>
      </c>
      <c r="S916" t="s">
        <v>64</v>
      </c>
      <c r="T916" t="s">
        <v>35</v>
      </c>
      <c r="U916" s="3">
        <v>25099</v>
      </c>
      <c r="V916" t="s">
        <v>94</v>
      </c>
      <c r="W916" t="s">
        <v>79</v>
      </c>
      <c r="X916" t="s">
        <v>38</v>
      </c>
      <c r="Y916">
        <v>3</v>
      </c>
      <c r="Z916">
        <f>VLOOKUP(A916,Table3[],3,0)</f>
        <v>2</v>
      </c>
      <c r="AA916">
        <f>VLOOKUP(A916,'employee_engagement survey data'!A916:E1380,4,0)</f>
        <v>3</v>
      </c>
      <c r="AB916">
        <f>VLOOKUP(A916,'employee_engagement survey data'!A916:E1155,5,0)</f>
        <v>5</v>
      </c>
      <c r="AC916" t="str">
        <f>VLOOKUP(A916,training_and_development!A916:F953,3,0)</f>
        <v>Customer Service</v>
      </c>
      <c r="AD916" t="str">
        <f>VLOOKUP(A916,training_and_development!A916:E1305,4,0)</f>
        <v>External</v>
      </c>
      <c r="AE916" t="str">
        <f>VLOOKUP(A916,training_and_development!A916:F3913,5,0)</f>
        <v>Failed</v>
      </c>
      <c r="AF916" t="str">
        <f>VLOOKUP(A916,training_and_development!A915:G935,6,0)</f>
        <v>Wilsonbury</v>
      </c>
      <c r="AG916" t="str">
        <f>VLOOKUP(A916,training_and_development!A916:H924,7,0)</f>
        <v>Robin Smith MD</v>
      </c>
      <c r="AH916">
        <f>VLOOKUP(A916,training_and_development!A916:H919,8,0)</f>
        <v>4</v>
      </c>
    </row>
    <row r="917" spans="1:34" x14ac:dyDescent="0.25">
      <c r="A917">
        <v>1916</v>
      </c>
      <c r="B917" t="s">
        <v>21188</v>
      </c>
      <c r="C917" s="1">
        <v>44597</v>
      </c>
      <c r="D917" s="8">
        <v>44964</v>
      </c>
      <c r="E917" t="s">
        <v>332</v>
      </c>
      <c r="F917" t="s">
        <v>2908</v>
      </c>
      <c r="G917" t="s">
        <v>26543</v>
      </c>
      <c r="H917" t="s">
        <v>49</v>
      </c>
      <c r="I917" t="s">
        <v>339</v>
      </c>
      <c r="J917" t="s">
        <v>50</v>
      </c>
      <c r="K917" t="s">
        <v>41</v>
      </c>
      <c r="L917" t="s">
        <v>50</v>
      </c>
      <c r="M917" t="s">
        <v>74</v>
      </c>
      <c r="N917" s="20" t="s">
        <v>2910</v>
      </c>
      <c r="O917" t="s">
        <v>28294</v>
      </c>
      <c r="P917" t="s">
        <v>62</v>
      </c>
      <c r="Q917" s="2">
        <v>23279</v>
      </c>
      <c r="R917" t="s">
        <v>33</v>
      </c>
      <c r="S917" t="s">
        <v>78</v>
      </c>
      <c r="T917" t="s">
        <v>45</v>
      </c>
      <c r="U917" s="3">
        <v>86671</v>
      </c>
      <c r="V917" t="s">
        <v>58</v>
      </c>
      <c r="W917" t="s">
        <v>79</v>
      </c>
      <c r="X917" t="s">
        <v>38</v>
      </c>
      <c r="Y917">
        <v>3</v>
      </c>
      <c r="Z917">
        <f>VLOOKUP(A917,Table3[],3,0)</f>
        <v>3</v>
      </c>
      <c r="AA917">
        <f>VLOOKUP(A917,'employee_engagement survey data'!A917:E1381,4,0)</f>
        <v>4</v>
      </c>
      <c r="AB917">
        <f>VLOOKUP(A917,'employee_engagement survey data'!A917:E1156,5,0)</f>
        <v>3</v>
      </c>
      <c r="AC917" t="str">
        <f>VLOOKUP(A917,training_and_development!A917:F954,3,0)</f>
        <v>Technical Skills</v>
      </c>
      <c r="AD917" t="str">
        <f>VLOOKUP(A917,training_and_development!A917:E1306,4,0)</f>
        <v>Internal</v>
      </c>
      <c r="AE917" t="str">
        <f>VLOOKUP(A917,training_and_development!A917:F3914,5,0)</f>
        <v>Failed</v>
      </c>
      <c r="AF917" t="str">
        <f>VLOOKUP(A917,training_and_development!A916:G936,6,0)</f>
        <v>Allisonton</v>
      </c>
      <c r="AG917" t="str">
        <f>VLOOKUP(A917,training_and_development!A917:H925,7,0)</f>
        <v>Hannah Cortez</v>
      </c>
      <c r="AH917">
        <f>VLOOKUP(A917,training_and_development!A917:H920,8,0)</f>
        <v>1</v>
      </c>
    </row>
    <row r="918" spans="1:34" x14ac:dyDescent="0.25">
      <c r="A918">
        <v>1917</v>
      </c>
      <c r="B918" t="s">
        <v>21189</v>
      </c>
      <c r="C918" s="1">
        <v>43614</v>
      </c>
      <c r="D918" s="8" t="s">
        <v>16975</v>
      </c>
      <c r="E918" t="s">
        <v>24</v>
      </c>
      <c r="F918" t="s">
        <v>2911</v>
      </c>
      <c r="G918" t="s">
        <v>26543</v>
      </c>
      <c r="H918" t="s">
        <v>40</v>
      </c>
      <c r="I918" t="s">
        <v>339</v>
      </c>
      <c r="J918" t="s">
        <v>28</v>
      </c>
      <c r="K918" t="s">
        <v>51</v>
      </c>
      <c r="L918" t="s">
        <v>50</v>
      </c>
      <c r="M918" t="s">
        <v>31</v>
      </c>
      <c r="N918" s="20" t="s">
        <v>16975</v>
      </c>
      <c r="O918" t="s">
        <v>28294</v>
      </c>
      <c r="P918" t="s">
        <v>76</v>
      </c>
      <c r="Q918" s="2">
        <v>22223</v>
      </c>
      <c r="R918" t="s">
        <v>33</v>
      </c>
      <c r="S918" t="s">
        <v>85</v>
      </c>
      <c r="T918" t="s">
        <v>35</v>
      </c>
      <c r="U918" s="3">
        <v>39874</v>
      </c>
      <c r="V918" t="s">
        <v>71</v>
      </c>
      <c r="W918" t="s">
        <v>59</v>
      </c>
      <c r="X918" t="s">
        <v>38</v>
      </c>
      <c r="Y918">
        <v>3</v>
      </c>
      <c r="Z918">
        <f>VLOOKUP(A918,Table3[],3,0)</f>
        <v>5</v>
      </c>
      <c r="AA918">
        <f>VLOOKUP(A918,'employee_engagement survey data'!A918:E1382,4,0)</f>
        <v>2</v>
      </c>
      <c r="AB918">
        <f>VLOOKUP(A918,'employee_engagement survey data'!A918:E1157,5,0)</f>
        <v>3</v>
      </c>
      <c r="AC918" t="str">
        <f>VLOOKUP(A918,training_and_development!A918:F955,3,0)</f>
        <v>Customer Service</v>
      </c>
      <c r="AD918" t="str">
        <f>VLOOKUP(A918,training_and_development!A918:E1307,4,0)</f>
        <v>Internal</v>
      </c>
      <c r="AE918" t="str">
        <f>VLOOKUP(A918,training_and_development!A918:F3915,5,0)</f>
        <v>Failed</v>
      </c>
      <c r="AF918" t="str">
        <f>VLOOKUP(A918,training_and_development!A917:G937,6,0)</f>
        <v>Jonesside</v>
      </c>
      <c r="AG918" t="str">
        <f>VLOOKUP(A918,training_and_development!A918:H926,7,0)</f>
        <v>Spencer Ford</v>
      </c>
      <c r="AH918">
        <f>VLOOKUP(A918,training_and_development!A918:H921,8,0)</f>
        <v>3</v>
      </c>
    </row>
    <row r="919" spans="1:34" x14ac:dyDescent="0.25">
      <c r="A919">
        <v>1918</v>
      </c>
      <c r="B919" t="s">
        <v>21190</v>
      </c>
      <c r="C919" s="1">
        <v>44935</v>
      </c>
      <c r="D919" s="8">
        <v>44999</v>
      </c>
      <c r="E919" t="s">
        <v>24</v>
      </c>
      <c r="F919" t="s">
        <v>2912</v>
      </c>
      <c r="G919" t="s">
        <v>26543</v>
      </c>
      <c r="H919" t="s">
        <v>99</v>
      </c>
      <c r="I919" t="s">
        <v>339</v>
      </c>
      <c r="J919" t="s">
        <v>28</v>
      </c>
      <c r="K919" t="s">
        <v>51</v>
      </c>
      <c r="L919" t="s">
        <v>30</v>
      </c>
      <c r="M919" t="s">
        <v>74</v>
      </c>
      <c r="N919" s="20" t="s">
        <v>2914</v>
      </c>
      <c r="O919" t="s">
        <v>28294</v>
      </c>
      <c r="P919" t="s">
        <v>68</v>
      </c>
      <c r="Q919" s="2">
        <v>33128</v>
      </c>
      <c r="R919" t="s">
        <v>33</v>
      </c>
      <c r="S919" t="s">
        <v>4</v>
      </c>
      <c r="T919" t="s">
        <v>35</v>
      </c>
      <c r="U919" s="3">
        <v>36065</v>
      </c>
      <c r="V919" t="s">
        <v>71</v>
      </c>
      <c r="W919" t="s">
        <v>59</v>
      </c>
      <c r="X919" t="s">
        <v>38</v>
      </c>
      <c r="Y919">
        <v>3</v>
      </c>
      <c r="Z919">
        <f>VLOOKUP(A919,Table3[],3,0)</f>
        <v>3</v>
      </c>
      <c r="AA919">
        <f>VLOOKUP(A919,'employee_engagement survey data'!A919:E1383,4,0)</f>
        <v>5</v>
      </c>
      <c r="AB919">
        <f>VLOOKUP(A919,'employee_engagement survey data'!A919:E1158,5,0)</f>
        <v>5</v>
      </c>
      <c r="AC919" t="str">
        <f>VLOOKUP(A919,training_and_development!A919:F956,3,0)</f>
        <v>Communication Skills</v>
      </c>
      <c r="AD919" t="str">
        <f>VLOOKUP(A919,training_and_development!A919:E1308,4,0)</f>
        <v>Internal</v>
      </c>
      <c r="AE919" t="str">
        <f>VLOOKUP(A919,training_and_development!A919:F3916,5,0)</f>
        <v>Failed</v>
      </c>
      <c r="AF919" t="str">
        <f>VLOOKUP(A919,training_and_development!A918:G938,6,0)</f>
        <v>South Thomas</v>
      </c>
      <c r="AG919" t="str">
        <f>VLOOKUP(A919,training_and_development!A919:H927,7,0)</f>
        <v>Gary Rocha</v>
      </c>
      <c r="AH919">
        <f>VLOOKUP(A919,training_and_development!A919:H922,8,0)</f>
        <v>2</v>
      </c>
    </row>
    <row r="920" spans="1:34" x14ac:dyDescent="0.25">
      <c r="A920">
        <v>1919</v>
      </c>
      <c r="B920" t="s">
        <v>21191</v>
      </c>
      <c r="C920" s="1">
        <v>44682</v>
      </c>
      <c r="D920" s="8">
        <v>44886</v>
      </c>
      <c r="E920" t="s">
        <v>24</v>
      </c>
      <c r="F920" t="s">
        <v>2915</v>
      </c>
      <c r="G920" t="s">
        <v>26543</v>
      </c>
      <c r="H920" t="s">
        <v>61</v>
      </c>
      <c r="I920" t="s">
        <v>946</v>
      </c>
      <c r="J920" t="s">
        <v>28</v>
      </c>
      <c r="K920" t="s">
        <v>41</v>
      </c>
      <c r="L920" t="s">
        <v>50</v>
      </c>
      <c r="M920" t="s">
        <v>74</v>
      </c>
      <c r="N920" s="20" t="s">
        <v>2917</v>
      </c>
      <c r="O920" t="s">
        <v>28294</v>
      </c>
      <c r="P920" t="s">
        <v>169</v>
      </c>
      <c r="Q920" s="2">
        <v>33100</v>
      </c>
      <c r="R920" t="s">
        <v>33</v>
      </c>
      <c r="S920" t="s">
        <v>1355</v>
      </c>
      <c r="T920" t="s">
        <v>35</v>
      </c>
      <c r="U920" s="3">
        <v>7972</v>
      </c>
      <c r="V920" t="s">
        <v>58</v>
      </c>
      <c r="W920" t="s">
        <v>37</v>
      </c>
      <c r="X920" t="s">
        <v>38</v>
      </c>
      <c r="Y920">
        <v>3</v>
      </c>
      <c r="Z920">
        <f>VLOOKUP(A920,Table3[],3,0)</f>
        <v>2</v>
      </c>
      <c r="AA920">
        <f>VLOOKUP(A920,'employee_engagement survey data'!A920:E1384,4,0)</f>
        <v>3</v>
      </c>
      <c r="AB920">
        <f>VLOOKUP(A920,'employee_engagement survey data'!A920:E1159,5,0)</f>
        <v>3</v>
      </c>
      <c r="AC920" t="str">
        <f>VLOOKUP(A920,training_and_development!A920:F957,3,0)</f>
        <v>Leadership Development</v>
      </c>
      <c r="AD920" t="str">
        <f>VLOOKUP(A920,training_and_development!A920:E1309,4,0)</f>
        <v>External</v>
      </c>
      <c r="AE920" t="str">
        <f>VLOOKUP(A920,training_and_development!A920:F3917,5,0)</f>
        <v>Failed</v>
      </c>
      <c r="AF920" t="str">
        <f>VLOOKUP(A920,training_and_development!A919:G939,6,0)</f>
        <v>Wellsland</v>
      </c>
      <c r="AG920" t="str">
        <f>VLOOKUP(A920,training_and_development!A920:H928,7,0)</f>
        <v>Carrie Walton</v>
      </c>
      <c r="AH920">
        <f>VLOOKUP(A920,training_and_development!A920:H923,8,0)</f>
        <v>1</v>
      </c>
    </row>
    <row r="921" spans="1:34" x14ac:dyDescent="0.25">
      <c r="A921">
        <v>1920</v>
      </c>
      <c r="B921" t="s">
        <v>21192</v>
      </c>
      <c r="C921" s="1">
        <v>44222</v>
      </c>
      <c r="D921" s="8">
        <v>44414</v>
      </c>
      <c r="E921" t="s">
        <v>24</v>
      </c>
      <c r="F921" t="s">
        <v>2918</v>
      </c>
      <c r="G921" t="s">
        <v>26543</v>
      </c>
      <c r="H921" t="s">
        <v>116</v>
      </c>
      <c r="I921" t="s">
        <v>339</v>
      </c>
      <c r="J921" t="s">
        <v>50</v>
      </c>
      <c r="K921" t="s">
        <v>51</v>
      </c>
      <c r="L921" t="s">
        <v>50</v>
      </c>
      <c r="M921" t="s">
        <v>100</v>
      </c>
      <c r="N921" s="20" t="s">
        <v>2920</v>
      </c>
      <c r="O921" t="s">
        <v>28294</v>
      </c>
      <c r="P921" t="s">
        <v>68</v>
      </c>
      <c r="Q921" s="2">
        <v>17748</v>
      </c>
      <c r="R921" t="s">
        <v>33</v>
      </c>
      <c r="S921" t="s">
        <v>166</v>
      </c>
      <c r="T921" t="s">
        <v>35</v>
      </c>
      <c r="U921" s="3">
        <v>81226</v>
      </c>
      <c r="V921" t="s">
        <v>46</v>
      </c>
      <c r="W921" t="s">
        <v>37</v>
      </c>
      <c r="X921" t="s">
        <v>38</v>
      </c>
      <c r="Y921">
        <v>3</v>
      </c>
      <c r="Z921">
        <f>VLOOKUP(A921,Table3[],3,0)</f>
        <v>2</v>
      </c>
      <c r="AA921">
        <f>VLOOKUP(A921,'employee_engagement survey data'!A921:E1385,4,0)</f>
        <v>5</v>
      </c>
      <c r="AB921">
        <f>VLOOKUP(A921,'employee_engagement survey data'!A921:E1160,5,0)</f>
        <v>3</v>
      </c>
      <c r="AC921" t="str">
        <f>VLOOKUP(A921,training_and_development!A921:F958,3,0)</f>
        <v>Customer Service</v>
      </c>
      <c r="AD921" t="str">
        <f>VLOOKUP(A921,training_and_development!A921:E1310,4,0)</f>
        <v>Internal</v>
      </c>
      <c r="AE921" t="str">
        <f>VLOOKUP(A921,training_and_development!A921:F3918,5,0)</f>
        <v>Failed</v>
      </c>
      <c r="AF921" t="str">
        <f>VLOOKUP(A921,training_and_development!A920:G940,6,0)</f>
        <v>West Chadview</v>
      </c>
      <c r="AG921" t="str">
        <f>VLOOKUP(A921,training_and_development!A921:H929,7,0)</f>
        <v>Lindsey Johnson</v>
      </c>
      <c r="AH921">
        <f>VLOOKUP(A921,training_and_development!A921:H924,8,0)</f>
        <v>3</v>
      </c>
    </row>
    <row r="922" spans="1:34" x14ac:dyDescent="0.25">
      <c r="A922">
        <v>1921</v>
      </c>
      <c r="B922" t="s">
        <v>21193</v>
      </c>
      <c r="C922" s="1">
        <v>44445</v>
      </c>
      <c r="D922" s="8">
        <v>45109</v>
      </c>
      <c r="E922" t="s">
        <v>24</v>
      </c>
      <c r="F922" t="s">
        <v>2922</v>
      </c>
      <c r="G922" t="s">
        <v>26543</v>
      </c>
      <c r="H922" t="s">
        <v>73</v>
      </c>
      <c r="I922" t="s">
        <v>339</v>
      </c>
      <c r="J922" t="s">
        <v>28</v>
      </c>
      <c r="K922" t="s">
        <v>29</v>
      </c>
      <c r="L922" t="s">
        <v>50</v>
      </c>
      <c r="M922" t="s">
        <v>120</v>
      </c>
      <c r="N922" s="20" t="s">
        <v>2924</v>
      </c>
      <c r="O922" t="s">
        <v>28294</v>
      </c>
      <c r="P922" t="s">
        <v>83</v>
      </c>
      <c r="Q922" s="2">
        <v>34542</v>
      </c>
      <c r="R922" t="s">
        <v>33</v>
      </c>
      <c r="S922" t="s">
        <v>85</v>
      </c>
      <c r="T922" t="s">
        <v>45</v>
      </c>
      <c r="U922" s="3">
        <v>10345</v>
      </c>
      <c r="V922" t="s">
        <v>58</v>
      </c>
      <c r="W922" t="s">
        <v>65</v>
      </c>
      <c r="X922" t="s">
        <v>38</v>
      </c>
      <c r="Y922">
        <v>3</v>
      </c>
      <c r="Z922">
        <f>VLOOKUP(A922,Table3[],3,0)</f>
        <v>3</v>
      </c>
      <c r="AA922">
        <f>VLOOKUP(A922,'employee_engagement survey data'!A922:E1386,4,0)</f>
        <v>2</v>
      </c>
      <c r="AB922">
        <f>VLOOKUP(A922,'employee_engagement survey data'!A922:E1161,5,0)</f>
        <v>5</v>
      </c>
      <c r="AC922" t="str">
        <f>VLOOKUP(A922,training_and_development!A922:F959,3,0)</f>
        <v>Technical Skills</v>
      </c>
      <c r="AD922" t="str">
        <f>VLOOKUP(A922,training_and_development!A922:E1311,4,0)</f>
        <v>External</v>
      </c>
      <c r="AE922" t="str">
        <f>VLOOKUP(A922,training_and_development!A922:F3919,5,0)</f>
        <v>Failed</v>
      </c>
      <c r="AF922" t="str">
        <f>VLOOKUP(A922,training_and_development!A921:G941,6,0)</f>
        <v>West Dawn</v>
      </c>
      <c r="AG922" t="str">
        <f>VLOOKUP(A922,training_and_development!A922:H930,7,0)</f>
        <v>Steven Golden</v>
      </c>
      <c r="AH922">
        <f>VLOOKUP(A922,training_and_development!A922:H925,8,0)</f>
        <v>2</v>
      </c>
    </row>
    <row r="923" spans="1:34" x14ac:dyDescent="0.25">
      <c r="A923">
        <v>1922</v>
      </c>
      <c r="B923" t="s">
        <v>21194</v>
      </c>
      <c r="C923" s="1">
        <v>44041</v>
      </c>
      <c r="D923" s="8" t="s">
        <v>16975</v>
      </c>
      <c r="E923" t="s">
        <v>24</v>
      </c>
      <c r="F923" t="s">
        <v>2925</v>
      </c>
      <c r="G923" t="s">
        <v>26543</v>
      </c>
      <c r="H923" t="s">
        <v>87</v>
      </c>
      <c r="I923" t="s">
        <v>339</v>
      </c>
      <c r="J923" t="s">
        <v>50</v>
      </c>
      <c r="K923" t="s">
        <v>41</v>
      </c>
      <c r="L923" t="s">
        <v>42</v>
      </c>
      <c r="M923" t="s">
        <v>31</v>
      </c>
      <c r="N923" s="20" t="s">
        <v>16975</v>
      </c>
      <c r="O923" t="s">
        <v>28294</v>
      </c>
      <c r="P923" t="s">
        <v>62</v>
      </c>
      <c r="Q923" s="2">
        <v>21227</v>
      </c>
      <c r="R923" t="s">
        <v>33</v>
      </c>
      <c r="S923" t="s">
        <v>78</v>
      </c>
      <c r="T923" t="s">
        <v>45</v>
      </c>
      <c r="U923" s="3">
        <v>89245</v>
      </c>
      <c r="V923" t="s">
        <v>94</v>
      </c>
      <c r="W923" t="s">
        <v>79</v>
      </c>
      <c r="X923" t="s">
        <v>38</v>
      </c>
      <c r="Y923">
        <v>3</v>
      </c>
      <c r="Z923">
        <f>VLOOKUP(A923,Table3[],3,0)</f>
        <v>1</v>
      </c>
      <c r="AA923">
        <f>VLOOKUP(A923,'employee_engagement survey data'!A923:E1387,4,0)</f>
        <v>1</v>
      </c>
      <c r="AB923">
        <f>VLOOKUP(A923,'employee_engagement survey data'!A923:E1162,5,0)</f>
        <v>3</v>
      </c>
      <c r="AC923" t="str">
        <f>VLOOKUP(A923,training_and_development!A923:F960,3,0)</f>
        <v>Technical Skills</v>
      </c>
      <c r="AD923" t="str">
        <f>VLOOKUP(A923,training_and_development!A923:E1312,4,0)</f>
        <v>External</v>
      </c>
      <c r="AE923" t="str">
        <f>VLOOKUP(A923,training_and_development!A923:F3920,5,0)</f>
        <v>Completed</v>
      </c>
      <c r="AF923" t="str">
        <f>VLOOKUP(A923,training_and_development!A922:G942,6,0)</f>
        <v>Maxwellfurt</v>
      </c>
      <c r="AG923" t="str">
        <f>VLOOKUP(A923,training_and_development!A923:H931,7,0)</f>
        <v>Maria Le</v>
      </c>
      <c r="AH923">
        <f>VLOOKUP(A923,training_and_development!A923:H926,8,0)</f>
        <v>3</v>
      </c>
    </row>
    <row r="924" spans="1:34" x14ac:dyDescent="0.25">
      <c r="A924">
        <v>1923</v>
      </c>
      <c r="B924" t="s">
        <v>21195</v>
      </c>
      <c r="C924" s="1">
        <v>45016</v>
      </c>
      <c r="D924" s="8">
        <v>45046</v>
      </c>
      <c r="E924" t="s">
        <v>24</v>
      </c>
      <c r="F924" t="s">
        <v>2926</v>
      </c>
      <c r="G924" t="s">
        <v>26543</v>
      </c>
      <c r="H924" t="s">
        <v>49</v>
      </c>
      <c r="I924" t="s">
        <v>339</v>
      </c>
      <c r="J924" t="s">
        <v>50</v>
      </c>
      <c r="K924" t="s">
        <v>51</v>
      </c>
      <c r="L924" t="s">
        <v>50</v>
      </c>
      <c r="M924" t="s">
        <v>74</v>
      </c>
      <c r="N924" s="20" t="s">
        <v>2927</v>
      </c>
      <c r="O924" t="s">
        <v>28294</v>
      </c>
      <c r="P924" t="s">
        <v>319</v>
      </c>
      <c r="Q924" s="2">
        <v>24416</v>
      </c>
      <c r="R924" t="s">
        <v>33</v>
      </c>
      <c r="S924" t="s">
        <v>126</v>
      </c>
      <c r="T924" t="s">
        <v>35</v>
      </c>
      <c r="U924" s="3">
        <v>46757</v>
      </c>
      <c r="V924" t="s">
        <v>58</v>
      </c>
      <c r="W924" t="s">
        <v>37</v>
      </c>
      <c r="X924" t="s">
        <v>38</v>
      </c>
      <c r="Y924">
        <v>3</v>
      </c>
      <c r="Z924">
        <f>VLOOKUP(A924,Table3[],3,0)</f>
        <v>3</v>
      </c>
      <c r="AA924">
        <f>VLOOKUP(A924,'employee_engagement survey data'!A924:E1388,4,0)</f>
        <v>4</v>
      </c>
      <c r="AB924">
        <f>VLOOKUP(A924,'employee_engagement survey data'!A924:E1163,5,0)</f>
        <v>4</v>
      </c>
      <c r="AC924" t="str">
        <f>VLOOKUP(A924,training_and_development!A924:F961,3,0)</f>
        <v>Project Management</v>
      </c>
      <c r="AD924" t="str">
        <f>VLOOKUP(A924,training_and_development!A924:E1313,4,0)</f>
        <v>External</v>
      </c>
      <c r="AE924" t="str">
        <f>VLOOKUP(A924,training_and_development!A924:F3921,5,0)</f>
        <v>Failed</v>
      </c>
      <c r="AF924" t="str">
        <f>VLOOKUP(A924,training_and_development!A923:G943,6,0)</f>
        <v>Dianeview</v>
      </c>
      <c r="AG924" t="str">
        <f>VLOOKUP(A924,training_and_development!A924:H932,7,0)</f>
        <v>Lauren Dixon</v>
      </c>
      <c r="AH924">
        <f>VLOOKUP(A924,training_and_development!A924:H927,8,0)</f>
        <v>3</v>
      </c>
    </row>
    <row r="925" spans="1:34" x14ac:dyDescent="0.25">
      <c r="A925">
        <v>1924</v>
      </c>
      <c r="B925" t="s">
        <v>21196</v>
      </c>
      <c r="C925" s="1">
        <v>45062</v>
      </c>
      <c r="D925" s="8">
        <v>45075</v>
      </c>
      <c r="E925" t="s">
        <v>24</v>
      </c>
      <c r="F925" t="s">
        <v>2928</v>
      </c>
      <c r="G925" t="s">
        <v>26543</v>
      </c>
      <c r="H925" t="s">
        <v>67</v>
      </c>
      <c r="I925" t="s">
        <v>339</v>
      </c>
      <c r="J925" t="s">
        <v>42</v>
      </c>
      <c r="K925" t="s">
        <v>51</v>
      </c>
      <c r="L925" t="s">
        <v>50</v>
      </c>
      <c r="M925" t="s">
        <v>120</v>
      </c>
      <c r="N925" s="20" t="s">
        <v>2929</v>
      </c>
      <c r="O925" t="s">
        <v>28294</v>
      </c>
      <c r="P925" t="s">
        <v>68</v>
      </c>
      <c r="Q925" s="2">
        <v>34667</v>
      </c>
      <c r="R925" t="s">
        <v>33</v>
      </c>
      <c r="S925" t="s">
        <v>144</v>
      </c>
      <c r="T925" t="s">
        <v>35</v>
      </c>
      <c r="U925" s="3">
        <v>53602</v>
      </c>
      <c r="V925" t="s">
        <v>46</v>
      </c>
      <c r="W925" t="s">
        <v>65</v>
      </c>
      <c r="X925" t="s">
        <v>38</v>
      </c>
      <c r="Y925">
        <v>3</v>
      </c>
      <c r="Z925">
        <f>VLOOKUP(A925,Table3[],3,0)</f>
        <v>3</v>
      </c>
      <c r="AA925">
        <f>VLOOKUP(A925,'employee_engagement survey data'!A925:E1389,4,0)</f>
        <v>5</v>
      </c>
      <c r="AB925">
        <f>VLOOKUP(A925,'employee_engagement survey data'!A925:E1164,5,0)</f>
        <v>1</v>
      </c>
      <c r="AC925" t="str">
        <f>VLOOKUP(A925,training_and_development!A925:F962,3,0)</f>
        <v>Customer Service</v>
      </c>
      <c r="AD925" t="str">
        <f>VLOOKUP(A925,training_and_development!A925:E1314,4,0)</f>
        <v>External</v>
      </c>
      <c r="AE925" t="str">
        <f>VLOOKUP(A925,training_and_development!A925:F3922,5,0)</f>
        <v>Failed</v>
      </c>
      <c r="AF925" t="str">
        <f>VLOOKUP(A925,training_and_development!A924:G944,6,0)</f>
        <v>Port Hannahshire</v>
      </c>
      <c r="AG925" t="str">
        <f>VLOOKUP(A925,training_and_development!A925:H933,7,0)</f>
        <v>Lisa Johnston</v>
      </c>
      <c r="AH925">
        <f>VLOOKUP(A925,training_and_development!A925:H928,8,0)</f>
        <v>4</v>
      </c>
    </row>
    <row r="926" spans="1:34" x14ac:dyDescent="0.25">
      <c r="A926">
        <v>1925</v>
      </c>
      <c r="B926" t="s">
        <v>21197</v>
      </c>
      <c r="C926" s="1">
        <v>45045</v>
      </c>
      <c r="D926" s="8">
        <v>45114</v>
      </c>
      <c r="E926" t="s">
        <v>24</v>
      </c>
      <c r="F926" t="s">
        <v>2930</v>
      </c>
      <c r="G926" t="s">
        <v>26543</v>
      </c>
      <c r="H926" t="s">
        <v>26</v>
      </c>
      <c r="I926" t="s">
        <v>339</v>
      </c>
      <c r="J926" t="s">
        <v>28</v>
      </c>
      <c r="K926" t="s">
        <v>51</v>
      </c>
      <c r="L926" t="s">
        <v>50</v>
      </c>
      <c r="M926" t="s">
        <v>120</v>
      </c>
      <c r="N926" s="20" t="s">
        <v>2931</v>
      </c>
      <c r="O926" t="s">
        <v>28294</v>
      </c>
      <c r="P926" t="s">
        <v>105</v>
      </c>
      <c r="Q926" s="2">
        <v>29264</v>
      </c>
      <c r="R926" t="s">
        <v>33</v>
      </c>
      <c r="S926" t="s">
        <v>64</v>
      </c>
      <c r="T926" t="s">
        <v>45</v>
      </c>
      <c r="U926" s="3">
        <v>91520</v>
      </c>
      <c r="V926" t="s">
        <v>58</v>
      </c>
      <c r="W926" t="s">
        <v>79</v>
      </c>
      <c r="X926" t="s">
        <v>38</v>
      </c>
      <c r="Y926">
        <v>3</v>
      </c>
      <c r="Z926">
        <f>VLOOKUP(A926,Table3[],3,0)</f>
        <v>1</v>
      </c>
      <c r="AA926">
        <f>VLOOKUP(A926,'employee_engagement survey data'!A926:E1390,4,0)</f>
        <v>5</v>
      </c>
      <c r="AB926">
        <f>VLOOKUP(A926,'employee_engagement survey data'!A926:E1165,5,0)</f>
        <v>3</v>
      </c>
      <c r="AC926" t="str">
        <f>VLOOKUP(A926,training_and_development!A926:F963,3,0)</f>
        <v>Communication Skills</v>
      </c>
      <c r="AD926" t="str">
        <f>VLOOKUP(A926,training_and_development!A926:E1315,4,0)</f>
        <v>Internal</v>
      </c>
      <c r="AE926" t="str">
        <f>VLOOKUP(A926,training_and_development!A926:F3923,5,0)</f>
        <v>Completed</v>
      </c>
      <c r="AF926" t="str">
        <f>VLOOKUP(A926,training_and_development!A925:G945,6,0)</f>
        <v>Karenshire</v>
      </c>
      <c r="AG926" t="str">
        <f>VLOOKUP(A926,training_and_development!A926:H934,7,0)</f>
        <v>Jennifer Roberts</v>
      </c>
      <c r="AH926">
        <f>VLOOKUP(A926,training_and_development!A926:H929,8,0)</f>
        <v>3</v>
      </c>
    </row>
    <row r="927" spans="1:34" x14ac:dyDescent="0.25">
      <c r="A927">
        <v>1926</v>
      </c>
      <c r="B927" t="s">
        <v>21198</v>
      </c>
      <c r="C927" s="1">
        <v>43796</v>
      </c>
      <c r="D927" s="8" t="s">
        <v>16975</v>
      </c>
      <c r="E927" t="s">
        <v>24</v>
      </c>
      <c r="F927" t="s">
        <v>2932</v>
      </c>
      <c r="G927" t="s">
        <v>26543</v>
      </c>
      <c r="H927" t="s">
        <v>96</v>
      </c>
      <c r="I927" t="s">
        <v>339</v>
      </c>
      <c r="J927" t="s">
        <v>28</v>
      </c>
      <c r="K927" t="s">
        <v>41</v>
      </c>
      <c r="L927" t="s">
        <v>30</v>
      </c>
      <c r="M927" t="s">
        <v>31</v>
      </c>
      <c r="N927" s="20" t="s">
        <v>16975</v>
      </c>
      <c r="O927" t="s">
        <v>28294</v>
      </c>
      <c r="P927" t="s">
        <v>68</v>
      </c>
      <c r="Q927" s="2">
        <v>36527</v>
      </c>
      <c r="R927" t="s">
        <v>33</v>
      </c>
      <c r="S927" t="s">
        <v>126</v>
      </c>
      <c r="T927" t="s">
        <v>45</v>
      </c>
      <c r="U927" s="3">
        <v>95240</v>
      </c>
      <c r="V927" t="s">
        <v>71</v>
      </c>
      <c r="W927" t="s">
        <v>59</v>
      </c>
      <c r="X927" t="s">
        <v>38</v>
      </c>
      <c r="Y927">
        <v>3</v>
      </c>
      <c r="Z927">
        <f>VLOOKUP(A927,Table3[],3,0)</f>
        <v>3</v>
      </c>
      <c r="AA927">
        <f>VLOOKUP(A927,'employee_engagement survey data'!A927:E1391,4,0)</f>
        <v>4</v>
      </c>
      <c r="AB927">
        <f>VLOOKUP(A927,'employee_engagement survey data'!A927:E1166,5,0)</f>
        <v>2</v>
      </c>
      <c r="AC927" t="str">
        <f>VLOOKUP(A927,training_and_development!A927:F964,3,0)</f>
        <v>Leadership Development</v>
      </c>
      <c r="AD927" t="str">
        <f>VLOOKUP(A927,training_and_development!A927:E1316,4,0)</f>
        <v>Internal</v>
      </c>
      <c r="AE927" t="str">
        <f>VLOOKUP(A927,training_and_development!A927:F3924,5,0)</f>
        <v>Completed</v>
      </c>
      <c r="AF927" t="str">
        <f>VLOOKUP(A927,training_and_development!A926:G946,6,0)</f>
        <v>New David</v>
      </c>
      <c r="AG927" t="str">
        <f>VLOOKUP(A927,training_and_development!A927:H935,7,0)</f>
        <v>Mr. Donald Shepard</v>
      </c>
      <c r="AH927">
        <f>VLOOKUP(A927,training_and_development!A927:H930,8,0)</f>
        <v>1</v>
      </c>
    </row>
    <row r="928" spans="1:34" x14ac:dyDescent="0.25">
      <c r="A928">
        <v>1927</v>
      </c>
      <c r="B928" t="s">
        <v>21199</v>
      </c>
      <c r="C928" s="1">
        <v>44868</v>
      </c>
      <c r="D928" s="8">
        <v>45018</v>
      </c>
      <c r="E928" t="s">
        <v>24</v>
      </c>
      <c r="F928" t="s">
        <v>2933</v>
      </c>
      <c r="G928" t="s">
        <v>26543</v>
      </c>
      <c r="H928" t="s">
        <v>40</v>
      </c>
      <c r="I928" t="s">
        <v>339</v>
      </c>
      <c r="J928" t="s">
        <v>50</v>
      </c>
      <c r="K928" t="s">
        <v>29</v>
      </c>
      <c r="L928" t="s">
        <v>50</v>
      </c>
      <c r="M928" t="s">
        <v>74</v>
      </c>
      <c r="N928" s="20" t="s">
        <v>2934</v>
      </c>
      <c r="O928" t="s">
        <v>28294</v>
      </c>
      <c r="P928" t="s">
        <v>68</v>
      </c>
      <c r="Q928" s="2">
        <v>27856</v>
      </c>
      <c r="R928" t="s">
        <v>33</v>
      </c>
      <c r="S928" t="s">
        <v>78</v>
      </c>
      <c r="T928" t="s">
        <v>45</v>
      </c>
      <c r="U928" s="3">
        <v>4497</v>
      </c>
      <c r="V928" t="s">
        <v>46</v>
      </c>
      <c r="W928" t="s">
        <v>65</v>
      </c>
      <c r="X928" t="s">
        <v>38</v>
      </c>
      <c r="Y928">
        <v>3</v>
      </c>
      <c r="Z928">
        <f>VLOOKUP(A928,Table3[],3,0)</f>
        <v>3</v>
      </c>
      <c r="AA928">
        <f>VLOOKUP(A928,'employee_engagement survey data'!A928:E1392,4,0)</f>
        <v>2</v>
      </c>
      <c r="AB928">
        <f>VLOOKUP(A928,'employee_engagement survey data'!A928:E1167,5,0)</f>
        <v>1</v>
      </c>
      <c r="AC928" t="str">
        <f>VLOOKUP(A928,training_and_development!A928:F965,3,0)</f>
        <v>Leadership Development</v>
      </c>
      <c r="AD928" t="str">
        <f>VLOOKUP(A928,training_and_development!A928:E1317,4,0)</f>
        <v>External</v>
      </c>
      <c r="AE928" t="str">
        <f>VLOOKUP(A928,training_and_development!A928:F3925,5,0)</f>
        <v>Completed</v>
      </c>
      <c r="AF928" t="str">
        <f>VLOOKUP(A928,training_and_development!A927:G947,6,0)</f>
        <v>Michaelmouth</v>
      </c>
      <c r="AG928" t="str">
        <f>VLOOKUP(A928,training_and_development!A928:H936,7,0)</f>
        <v>Christopher Avila</v>
      </c>
      <c r="AH928">
        <f>VLOOKUP(A928,training_and_development!A928:H931,8,0)</f>
        <v>5</v>
      </c>
    </row>
    <row r="929" spans="1:34" x14ac:dyDescent="0.25">
      <c r="A929">
        <v>1928</v>
      </c>
      <c r="B929" t="s">
        <v>21200</v>
      </c>
      <c r="C929" s="1">
        <v>44781</v>
      </c>
      <c r="D929" s="8" t="s">
        <v>16975</v>
      </c>
      <c r="E929" t="s">
        <v>24</v>
      </c>
      <c r="F929" t="s">
        <v>2935</v>
      </c>
      <c r="G929" t="s">
        <v>26543</v>
      </c>
      <c r="H929" t="s">
        <v>99</v>
      </c>
      <c r="I929" t="s">
        <v>946</v>
      </c>
      <c r="J929" t="s">
        <v>50</v>
      </c>
      <c r="K929" t="s">
        <v>41</v>
      </c>
      <c r="L929" t="s">
        <v>42</v>
      </c>
      <c r="M929" t="s">
        <v>31</v>
      </c>
      <c r="N929" s="20" t="s">
        <v>16975</v>
      </c>
      <c r="O929" t="s">
        <v>28294</v>
      </c>
      <c r="P929" t="s">
        <v>62</v>
      </c>
      <c r="Q929" s="2">
        <v>30392</v>
      </c>
      <c r="R929" t="s">
        <v>33</v>
      </c>
      <c r="S929" t="s">
        <v>64</v>
      </c>
      <c r="T929" t="s">
        <v>35</v>
      </c>
      <c r="U929" s="3">
        <v>89914</v>
      </c>
      <c r="V929" t="s">
        <v>46</v>
      </c>
      <c r="W929" t="s">
        <v>37</v>
      </c>
      <c r="X929" t="s">
        <v>38</v>
      </c>
      <c r="Y929">
        <v>3</v>
      </c>
      <c r="Z929">
        <f>VLOOKUP(A929,Table3[],3,0)</f>
        <v>4</v>
      </c>
      <c r="AA929">
        <f>VLOOKUP(A929,'employee_engagement survey data'!A929:E1393,4,0)</f>
        <v>5</v>
      </c>
      <c r="AB929">
        <f>VLOOKUP(A929,'employee_engagement survey data'!A929:E1168,5,0)</f>
        <v>5</v>
      </c>
      <c r="AC929" t="str">
        <f>VLOOKUP(A929,training_and_development!A929:F966,3,0)</f>
        <v>Communication Skills</v>
      </c>
      <c r="AD929" t="str">
        <f>VLOOKUP(A929,training_and_development!A929:E1318,4,0)</f>
        <v>Internal</v>
      </c>
      <c r="AE929" t="str">
        <f>VLOOKUP(A929,training_and_development!A929:F3926,5,0)</f>
        <v>Failed</v>
      </c>
      <c r="AF929" t="str">
        <f>VLOOKUP(A929,training_and_development!A928:G948,6,0)</f>
        <v>Toddbury</v>
      </c>
      <c r="AG929" t="str">
        <f>VLOOKUP(A929,training_and_development!A929:H937,7,0)</f>
        <v>Jessica Jones</v>
      </c>
      <c r="AH929">
        <f>VLOOKUP(A929,training_and_development!A929:H932,8,0)</f>
        <v>3</v>
      </c>
    </row>
    <row r="930" spans="1:34" x14ac:dyDescent="0.25">
      <c r="A930">
        <v>1929</v>
      </c>
      <c r="B930" t="s">
        <v>21201</v>
      </c>
      <c r="C930" s="1">
        <v>45134</v>
      </c>
      <c r="D930" s="8" t="s">
        <v>16975</v>
      </c>
      <c r="E930" t="s">
        <v>24</v>
      </c>
      <c r="F930" t="s">
        <v>2936</v>
      </c>
      <c r="G930" t="s">
        <v>26543</v>
      </c>
      <c r="H930" t="s">
        <v>61</v>
      </c>
      <c r="I930" t="s">
        <v>339</v>
      </c>
      <c r="J930" t="s">
        <v>28</v>
      </c>
      <c r="K930" t="s">
        <v>41</v>
      </c>
      <c r="L930" t="s">
        <v>50</v>
      </c>
      <c r="M930" t="s">
        <v>31</v>
      </c>
      <c r="N930" s="20" t="s">
        <v>16975</v>
      </c>
      <c r="O930" t="s">
        <v>28294</v>
      </c>
      <c r="P930" t="s">
        <v>68</v>
      </c>
      <c r="Q930" s="2">
        <v>32205</v>
      </c>
      <c r="R930" t="s">
        <v>33</v>
      </c>
      <c r="S930" t="s">
        <v>123</v>
      </c>
      <c r="T930" t="s">
        <v>35</v>
      </c>
      <c r="U930" s="3">
        <v>97011</v>
      </c>
      <c r="V930" t="s">
        <v>94</v>
      </c>
      <c r="W930" t="s">
        <v>37</v>
      </c>
      <c r="X930" t="s">
        <v>38</v>
      </c>
      <c r="Y930">
        <v>3</v>
      </c>
      <c r="Z930">
        <f>VLOOKUP(A930,Table3[],3,0)</f>
        <v>4</v>
      </c>
      <c r="AA930">
        <f>VLOOKUP(A930,'employee_engagement survey data'!A930:E1394,4,0)</f>
        <v>1</v>
      </c>
      <c r="AB930">
        <f>VLOOKUP(A930,'employee_engagement survey data'!A930:E1169,5,0)</f>
        <v>3</v>
      </c>
      <c r="AC930" t="str">
        <f>VLOOKUP(A930,training_and_development!A930:F967,3,0)</f>
        <v>Customer Service</v>
      </c>
      <c r="AD930" t="str">
        <f>VLOOKUP(A930,training_and_development!A930:E1319,4,0)</f>
        <v>Internal</v>
      </c>
      <c r="AE930" t="str">
        <f>VLOOKUP(A930,training_and_development!A930:F3927,5,0)</f>
        <v>Failed</v>
      </c>
      <c r="AF930" t="str">
        <f>VLOOKUP(A930,training_and_development!A929:G949,6,0)</f>
        <v>Burchfurt</v>
      </c>
      <c r="AG930" t="str">
        <f>VLOOKUP(A930,training_and_development!A930:H938,7,0)</f>
        <v>Hannah Mays</v>
      </c>
      <c r="AH930">
        <f>VLOOKUP(A930,training_and_development!A930:H933,8,0)</f>
        <v>3</v>
      </c>
    </row>
    <row r="931" spans="1:34" x14ac:dyDescent="0.25">
      <c r="A931">
        <v>1930</v>
      </c>
      <c r="B931" t="s">
        <v>21202</v>
      </c>
      <c r="C931" s="1">
        <v>45122</v>
      </c>
      <c r="D931" s="8" t="s">
        <v>16975</v>
      </c>
      <c r="E931" t="s">
        <v>24</v>
      </c>
      <c r="F931" t="s">
        <v>2937</v>
      </c>
      <c r="G931" t="s">
        <v>26543</v>
      </c>
      <c r="H931" t="s">
        <v>116</v>
      </c>
      <c r="I931" t="s">
        <v>339</v>
      </c>
      <c r="J931" t="s">
        <v>50</v>
      </c>
      <c r="K931" t="s">
        <v>29</v>
      </c>
      <c r="L931" t="s">
        <v>30</v>
      </c>
      <c r="M931" t="s">
        <v>31</v>
      </c>
      <c r="N931" s="20" t="s">
        <v>16975</v>
      </c>
      <c r="O931" t="s">
        <v>28294</v>
      </c>
      <c r="P931" t="s">
        <v>62</v>
      </c>
      <c r="Q931" s="2">
        <v>31650</v>
      </c>
      <c r="R931" t="s">
        <v>33</v>
      </c>
      <c r="S931" t="s">
        <v>78</v>
      </c>
      <c r="T931" t="s">
        <v>35</v>
      </c>
      <c r="U931" s="3">
        <v>70906</v>
      </c>
      <c r="V931" t="s">
        <v>94</v>
      </c>
      <c r="W931" t="s">
        <v>59</v>
      </c>
      <c r="X931" t="s">
        <v>38</v>
      </c>
      <c r="Y931">
        <v>3</v>
      </c>
      <c r="Z931">
        <f>VLOOKUP(A931,Table3[],3,0)</f>
        <v>3</v>
      </c>
      <c r="AA931">
        <f>VLOOKUP(A931,'employee_engagement survey data'!A931:E1395,4,0)</f>
        <v>3</v>
      </c>
      <c r="AB931">
        <f>VLOOKUP(A931,'employee_engagement survey data'!A931:E1170,5,0)</f>
        <v>4</v>
      </c>
      <c r="AC931" t="str">
        <f>VLOOKUP(A931,training_and_development!A931:F968,3,0)</f>
        <v>Project Management</v>
      </c>
      <c r="AD931" t="str">
        <f>VLOOKUP(A931,training_and_development!A931:E1320,4,0)</f>
        <v>External</v>
      </c>
      <c r="AE931" t="str">
        <f>VLOOKUP(A931,training_and_development!A931:F3928,5,0)</f>
        <v>Failed</v>
      </c>
      <c r="AF931" t="str">
        <f>VLOOKUP(A931,training_and_development!A930:G950,6,0)</f>
        <v>Ashleyfurt</v>
      </c>
      <c r="AG931" t="str">
        <f>VLOOKUP(A931,training_and_development!A931:H939,7,0)</f>
        <v>Stephen Graham</v>
      </c>
      <c r="AH931">
        <f>VLOOKUP(A931,training_and_development!A931:H934,8,0)</f>
        <v>5</v>
      </c>
    </row>
    <row r="932" spans="1:34" x14ac:dyDescent="0.25">
      <c r="A932">
        <v>1931</v>
      </c>
      <c r="B932" t="s">
        <v>21203</v>
      </c>
      <c r="C932" s="1">
        <v>44874</v>
      </c>
      <c r="D932" s="8" t="s">
        <v>16975</v>
      </c>
      <c r="E932" t="s">
        <v>24</v>
      </c>
      <c r="F932" t="s">
        <v>2938</v>
      </c>
      <c r="G932" t="s">
        <v>26543</v>
      </c>
      <c r="H932" t="s">
        <v>73</v>
      </c>
      <c r="I932" t="s">
        <v>339</v>
      </c>
      <c r="J932" t="s">
        <v>50</v>
      </c>
      <c r="K932" t="s">
        <v>51</v>
      </c>
      <c r="L932" t="s">
        <v>30</v>
      </c>
      <c r="M932" t="s">
        <v>31</v>
      </c>
      <c r="N932" s="20" t="s">
        <v>16975</v>
      </c>
      <c r="O932" t="s">
        <v>28294</v>
      </c>
      <c r="P932" t="s">
        <v>146</v>
      </c>
      <c r="Q932" s="2">
        <v>36516</v>
      </c>
      <c r="R932" t="s">
        <v>33</v>
      </c>
      <c r="S932" t="s">
        <v>85</v>
      </c>
      <c r="T932" t="s">
        <v>35</v>
      </c>
      <c r="U932" s="3">
        <v>17678</v>
      </c>
      <c r="V932" t="s">
        <v>36</v>
      </c>
      <c r="W932" t="s">
        <v>59</v>
      </c>
      <c r="X932" t="s">
        <v>38</v>
      </c>
      <c r="Y932">
        <v>3</v>
      </c>
      <c r="Z932">
        <f>VLOOKUP(A932,Table3[],3,0)</f>
        <v>2</v>
      </c>
      <c r="AA932">
        <f>VLOOKUP(A932,'employee_engagement survey data'!A932:E1396,4,0)</f>
        <v>3</v>
      </c>
      <c r="AB932">
        <f>VLOOKUP(A932,'employee_engagement survey data'!A932:E1171,5,0)</f>
        <v>4</v>
      </c>
      <c r="AC932" t="str">
        <f>VLOOKUP(A932,training_and_development!A932:F969,3,0)</f>
        <v>Leadership Development</v>
      </c>
      <c r="AD932" t="str">
        <f>VLOOKUP(A932,training_and_development!A932:E1321,4,0)</f>
        <v>Internal</v>
      </c>
      <c r="AE932" t="str">
        <f>VLOOKUP(A932,training_and_development!A932:F3929,5,0)</f>
        <v>Failed</v>
      </c>
      <c r="AF932" t="str">
        <f>VLOOKUP(A932,training_and_development!A931:G951,6,0)</f>
        <v>Wolfeton</v>
      </c>
      <c r="AG932" t="str">
        <f>VLOOKUP(A932,training_and_development!A932:H940,7,0)</f>
        <v>Jonathan Hunt</v>
      </c>
      <c r="AH932">
        <f>VLOOKUP(A932,training_and_development!A932:H935,8,0)</f>
        <v>5</v>
      </c>
    </row>
    <row r="933" spans="1:34" x14ac:dyDescent="0.25">
      <c r="A933">
        <v>1932</v>
      </c>
      <c r="B933" t="s">
        <v>1294</v>
      </c>
      <c r="C933" s="1">
        <v>43823</v>
      </c>
      <c r="D933" s="8">
        <v>44724</v>
      </c>
      <c r="E933" t="s">
        <v>2335</v>
      </c>
      <c r="F933" t="s">
        <v>2939</v>
      </c>
      <c r="G933" t="s">
        <v>26543</v>
      </c>
      <c r="H933" t="s">
        <v>67</v>
      </c>
      <c r="I933" t="s">
        <v>339</v>
      </c>
      <c r="J933" t="s">
        <v>50</v>
      </c>
      <c r="K933" t="s">
        <v>41</v>
      </c>
      <c r="L933" t="s">
        <v>30</v>
      </c>
      <c r="M933" t="s">
        <v>120</v>
      </c>
      <c r="N933" s="20" t="s">
        <v>2940</v>
      </c>
      <c r="O933" t="s">
        <v>52</v>
      </c>
      <c r="P933" t="s">
        <v>53</v>
      </c>
      <c r="Q933" s="2">
        <v>28353</v>
      </c>
      <c r="R933" t="s">
        <v>33</v>
      </c>
      <c r="S933" t="s">
        <v>217</v>
      </c>
      <c r="T933" t="s">
        <v>45</v>
      </c>
      <c r="U933" s="3">
        <v>1886</v>
      </c>
      <c r="V933" t="s">
        <v>58</v>
      </c>
      <c r="W933" t="s">
        <v>37</v>
      </c>
      <c r="X933" t="s">
        <v>38</v>
      </c>
      <c r="Y933">
        <v>3</v>
      </c>
      <c r="Z933">
        <f>VLOOKUP(A933,Table3[],3,0)</f>
        <v>5</v>
      </c>
      <c r="AA933">
        <f>VLOOKUP(A933,'employee_engagement survey data'!A933:E1397,4,0)</f>
        <v>5</v>
      </c>
      <c r="AB933">
        <f>VLOOKUP(A933,'employee_engagement survey data'!A933:E1172,5,0)</f>
        <v>2</v>
      </c>
      <c r="AC933" t="str">
        <f>VLOOKUP(A933,training_and_development!A933:F970,3,0)</f>
        <v>Customer Service</v>
      </c>
      <c r="AD933" t="str">
        <f>VLOOKUP(A933,training_and_development!A933:E1322,4,0)</f>
        <v>Internal</v>
      </c>
      <c r="AE933" t="str">
        <f>VLOOKUP(A933,training_and_development!A933:F3930,5,0)</f>
        <v>Failed</v>
      </c>
      <c r="AF933" t="str">
        <f>VLOOKUP(A933,training_and_development!A932:G952,6,0)</f>
        <v>Georgemouth</v>
      </c>
      <c r="AG933" t="str">
        <f>VLOOKUP(A933,training_and_development!A933:H941,7,0)</f>
        <v>Brian Terry</v>
      </c>
      <c r="AH933">
        <f>VLOOKUP(A933,training_and_development!A933:H936,8,0)</f>
        <v>2</v>
      </c>
    </row>
    <row r="934" spans="1:34" x14ac:dyDescent="0.25">
      <c r="A934">
        <v>1933</v>
      </c>
      <c r="B934" t="s">
        <v>21204</v>
      </c>
      <c r="C934" s="1">
        <v>43532</v>
      </c>
      <c r="D934" s="8" t="s">
        <v>16975</v>
      </c>
      <c r="E934" t="s">
        <v>2335</v>
      </c>
      <c r="F934" t="s">
        <v>2941</v>
      </c>
      <c r="G934" t="s">
        <v>26543</v>
      </c>
      <c r="H934" t="s">
        <v>87</v>
      </c>
      <c r="I934" t="s">
        <v>339</v>
      </c>
      <c r="J934" t="s">
        <v>28</v>
      </c>
      <c r="K934" t="s">
        <v>29</v>
      </c>
      <c r="L934" t="s">
        <v>42</v>
      </c>
      <c r="M934" t="s">
        <v>31</v>
      </c>
      <c r="N934" s="20" t="s">
        <v>16975</v>
      </c>
      <c r="O934" t="s">
        <v>52</v>
      </c>
      <c r="P934" t="s">
        <v>43</v>
      </c>
      <c r="Q934" s="2">
        <v>32813</v>
      </c>
      <c r="R934" t="s">
        <v>2942</v>
      </c>
      <c r="S934" t="s">
        <v>114</v>
      </c>
      <c r="T934" t="s">
        <v>35</v>
      </c>
      <c r="U934" s="3">
        <v>5473</v>
      </c>
      <c r="V934" t="s">
        <v>71</v>
      </c>
      <c r="W934" t="s">
        <v>37</v>
      </c>
      <c r="X934" t="s">
        <v>38</v>
      </c>
      <c r="Y934">
        <v>3</v>
      </c>
      <c r="Z934">
        <f>VLOOKUP(A934,Table3[],3,0)</f>
        <v>2</v>
      </c>
      <c r="AA934">
        <f>VLOOKUP(A934,'employee_engagement survey data'!A934:E1398,4,0)</f>
        <v>4</v>
      </c>
      <c r="AB934">
        <f>VLOOKUP(A934,'employee_engagement survey data'!A934:E1173,5,0)</f>
        <v>5</v>
      </c>
      <c r="AC934" t="str">
        <f>VLOOKUP(A934,training_and_development!A934:F971,3,0)</f>
        <v>Customer Service</v>
      </c>
      <c r="AD934" t="str">
        <f>VLOOKUP(A934,training_and_development!A934:E1323,4,0)</f>
        <v>Internal</v>
      </c>
      <c r="AE934" t="str">
        <f>VLOOKUP(A934,training_and_development!A934:F3931,5,0)</f>
        <v>Failed</v>
      </c>
      <c r="AF934" t="str">
        <f>VLOOKUP(A934,training_and_development!A933:G953,6,0)</f>
        <v>Walkershire</v>
      </c>
      <c r="AG934" t="str">
        <f>VLOOKUP(A934,training_and_development!A934:H942,7,0)</f>
        <v>Kim Lee</v>
      </c>
      <c r="AH934">
        <f>VLOOKUP(A934,training_and_development!A934:H937,8,0)</f>
        <v>5</v>
      </c>
    </row>
    <row r="935" spans="1:34" x14ac:dyDescent="0.25">
      <c r="A935">
        <v>1934</v>
      </c>
      <c r="B935" t="s">
        <v>21205</v>
      </c>
      <c r="C935" s="1">
        <v>43641</v>
      </c>
      <c r="D935" s="8">
        <v>44108</v>
      </c>
      <c r="E935" t="s">
        <v>2335</v>
      </c>
      <c r="F935" t="s">
        <v>2943</v>
      </c>
      <c r="G935" t="s">
        <v>26543</v>
      </c>
      <c r="H935" t="s">
        <v>73</v>
      </c>
      <c r="I935" t="s">
        <v>946</v>
      </c>
      <c r="J935" t="s">
        <v>28</v>
      </c>
      <c r="K935" t="s">
        <v>51</v>
      </c>
      <c r="L935" t="s">
        <v>50</v>
      </c>
      <c r="M935" t="s">
        <v>120</v>
      </c>
      <c r="N935" s="20" t="s">
        <v>2944</v>
      </c>
      <c r="O935" t="s">
        <v>52</v>
      </c>
      <c r="P935" t="s">
        <v>76</v>
      </c>
      <c r="Q935" s="2">
        <v>33510</v>
      </c>
      <c r="R935" t="s">
        <v>2945</v>
      </c>
      <c r="S935" t="s">
        <v>4</v>
      </c>
      <c r="T935" t="s">
        <v>35</v>
      </c>
      <c r="U935" s="3">
        <v>19444</v>
      </c>
      <c r="V935" t="s">
        <v>58</v>
      </c>
      <c r="W935" t="s">
        <v>37</v>
      </c>
      <c r="X935" t="s">
        <v>38</v>
      </c>
      <c r="Y935">
        <v>3</v>
      </c>
      <c r="Z935">
        <f>VLOOKUP(A935,Table3[],3,0)</f>
        <v>2</v>
      </c>
      <c r="AA935">
        <f>VLOOKUP(A935,'employee_engagement survey data'!A935:E1399,4,0)</f>
        <v>5</v>
      </c>
      <c r="AB935">
        <f>VLOOKUP(A935,'employee_engagement survey data'!A935:E1174,5,0)</f>
        <v>2</v>
      </c>
      <c r="AC935" t="str">
        <f>VLOOKUP(A935,training_and_development!A935:F972,3,0)</f>
        <v>Leadership Development</v>
      </c>
      <c r="AD935" t="str">
        <f>VLOOKUP(A935,training_and_development!A935:E1324,4,0)</f>
        <v>External</v>
      </c>
      <c r="AE935" t="str">
        <f>VLOOKUP(A935,training_and_development!A935:F3932,5,0)</f>
        <v>Failed</v>
      </c>
      <c r="AF935" t="str">
        <f>VLOOKUP(A935,training_and_development!A934:G954,6,0)</f>
        <v>Suzannemouth</v>
      </c>
      <c r="AG935" t="str">
        <f>VLOOKUP(A935,training_and_development!A935:H943,7,0)</f>
        <v>Elizabeth Sanchez</v>
      </c>
      <c r="AH935">
        <f>VLOOKUP(A935,training_and_development!A935:H938,8,0)</f>
        <v>2</v>
      </c>
    </row>
    <row r="936" spans="1:34" x14ac:dyDescent="0.25">
      <c r="A936">
        <v>1935</v>
      </c>
      <c r="B936" t="s">
        <v>21206</v>
      </c>
      <c r="C936" s="1">
        <v>43468</v>
      </c>
      <c r="D936" s="8" t="s">
        <v>16975</v>
      </c>
      <c r="E936" t="s">
        <v>332</v>
      </c>
      <c r="F936" t="s">
        <v>2946</v>
      </c>
      <c r="G936" t="s">
        <v>26543</v>
      </c>
      <c r="H936" t="s">
        <v>61</v>
      </c>
      <c r="I936" t="s">
        <v>339</v>
      </c>
      <c r="J936" t="s">
        <v>42</v>
      </c>
      <c r="K936" t="s">
        <v>41</v>
      </c>
      <c r="L936" t="s">
        <v>30</v>
      </c>
      <c r="M936" t="s">
        <v>31</v>
      </c>
      <c r="N936" s="20" t="s">
        <v>16975</v>
      </c>
      <c r="O936" t="s">
        <v>52</v>
      </c>
      <c r="P936" t="s">
        <v>248</v>
      </c>
      <c r="Q936" s="2">
        <v>27364</v>
      </c>
      <c r="R936" t="s">
        <v>33</v>
      </c>
      <c r="S936" t="s">
        <v>123</v>
      </c>
      <c r="T936" t="s">
        <v>45</v>
      </c>
      <c r="U936" s="3">
        <v>60994</v>
      </c>
      <c r="V936" t="s">
        <v>46</v>
      </c>
      <c r="W936" t="s">
        <v>79</v>
      </c>
      <c r="X936" t="s">
        <v>38</v>
      </c>
      <c r="Y936">
        <v>3</v>
      </c>
      <c r="Z936">
        <f>VLOOKUP(A936,Table3[],3,0)</f>
        <v>5</v>
      </c>
      <c r="AA936">
        <f>VLOOKUP(A936,'employee_engagement survey data'!A936:E1400,4,0)</f>
        <v>1</v>
      </c>
      <c r="AB936">
        <f>VLOOKUP(A936,'employee_engagement survey data'!A936:E1175,5,0)</f>
        <v>4</v>
      </c>
      <c r="AC936" t="str">
        <f>VLOOKUP(A936,training_and_development!A936:F973,3,0)</f>
        <v>Customer Service</v>
      </c>
      <c r="AD936" t="str">
        <f>VLOOKUP(A936,training_and_development!A936:E1325,4,0)</f>
        <v>Internal</v>
      </c>
      <c r="AE936" t="str">
        <f>VLOOKUP(A936,training_and_development!A936:F3933,5,0)</f>
        <v>Completed</v>
      </c>
      <c r="AF936" t="str">
        <f>VLOOKUP(A936,training_and_development!A935:G955,6,0)</f>
        <v>Rodriguezfurt</v>
      </c>
      <c r="AG936" t="str">
        <f>VLOOKUP(A936,training_and_development!A936:H944,7,0)</f>
        <v>Anna Stafford</v>
      </c>
      <c r="AH936">
        <f>VLOOKUP(A936,training_and_development!A936:H939,8,0)</f>
        <v>2</v>
      </c>
    </row>
    <row r="937" spans="1:34" x14ac:dyDescent="0.25">
      <c r="A937">
        <v>1936</v>
      </c>
      <c r="B937" t="s">
        <v>21207</v>
      </c>
      <c r="C937" s="1">
        <v>44959</v>
      </c>
      <c r="D937" s="8" t="s">
        <v>16975</v>
      </c>
      <c r="E937" t="s">
        <v>332</v>
      </c>
      <c r="F937" t="s">
        <v>2947</v>
      </c>
      <c r="G937" t="s">
        <v>26543</v>
      </c>
      <c r="H937" t="s">
        <v>67</v>
      </c>
      <c r="I937" t="s">
        <v>339</v>
      </c>
      <c r="J937" t="s">
        <v>50</v>
      </c>
      <c r="K937" t="s">
        <v>51</v>
      </c>
      <c r="L937" t="s">
        <v>42</v>
      </c>
      <c r="M937" t="s">
        <v>31</v>
      </c>
      <c r="N937" s="20" t="s">
        <v>16975</v>
      </c>
      <c r="O937" t="s">
        <v>52</v>
      </c>
      <c r="P937" t="s">
        <v>68</v>
      </c>
      <c r="Q937" s="2">
        <v>33384</v>
      </c>
      <c r="R937" t="s">
        <v>2945</v>
      </c>
      <c r="S937" t="s">
        <v>78</v>
      </c>
      <c r="T937" t="s">
        <v>35</v>
      </c>
      <c r="U937" s="3">
        <v>78866</v>
      </c>
      <c r="V937" t="s">
        <v>46</v>
      </c>
      <c r="W937" t="s">
        <v>37</v>
      </c>
      <c r="X937" t="s">
        <v>38</v>
      </c>
      <c r="Y937">
        <v>3</v>
      </c>
      <c r="Z937">
        <f>VLOOKUP(A937,Table3[],3,0)</f>
        <v>3</v>
      </c>
      <c r="AA937">
        <f>VLOOKUP(A937,'employee_engagement survey data'!A937:E1401,4,0)</f>
        <v>3</v>
      </c>
      <c r="AB937">
        <f>VLOOKUP(A937,'employee_engagement survey data'!A937:E1176,5,0)</f>
        <v>5</v>
      </c>
      <c r="AC937" t="str">
        <f>VLOOKUP(A937,training_and_development!A937:F974,3,0)</f>
        <v>Leadership Development</v>
      </c>
      <c r="AD937" t="str">
        <f>VLOOKUP(A937,training_and_development!A937:E1326,4,0)</f>
        <v>External</v>
      </c>
      <c r="AE937" t="str">
        <f>VLOOKUP(A937,training_and_development!A937:F3934,5,0)</f>
        <v>Failed</v>
      </c>
      <c r="AF937" t="str">
        <f>VLOOKUP(A937,training_and_development!A936:G956,6,0)</f>
        <v>Hooverberg</v>
      </c>
      <c r="AG937" t="str">
        <f>VLOOKUP(A937,training_and_development!A937:H945,7,0)</f>
        <v>Amanda Randolph</v>
      </c>
      <c r="AH937">
        <f>VLOOKUP(A937,training_and_development!A937:H940,8,0)</f>
        <v>5</v>
      </c>
    </row>
    <row r="938" spans="1:34" x14ac:dyDescent="0.25">
      <c r="A938">
        <v>1937</v>
      </c>
      <c r="B938" t="s">
        <v>21208</v>
      </c>
      <c r="C938" s="1">
        <v>44650</v>
      </c>
      <c r="D938" s="8">
        <v>44956</v>
      </c>
      <c r="E938" t="s">
        <v>332</v>
      </c>
      <c r="F938" t="s">
        <v>2948</v>
      </c>
      <c r="G938" t="s">
        <v>26543</v>
      </c>
      <c r="H938" t="s">
        <v>26</v>
      </c>
      <c r="I938" t="s">
        <v>339</v>
      </c>
      <c r="J938" t="s">
        <v>50</v>
      </c>
      <c r="K938" t="s">
        <v>41</v>
      </c>
      <c r="L938" t="s">
        <v>30</v>
      </c>
      <c r="M938" t="s">
        <v>74</v>
      </c>
      <c r="N938" s="20" t="s">
        <v>2949</v>
      </c>
      <c r="O938" t="s">
        <v>52</v>
      </c>
      <c r="P938" t="s">
        <v>83</v>
      </c>
      <c r="Q938" s="2">
        <v>20904</v>
      </c>
      <c r="R938" t="s">
        <v>2945</v>
      </c>
      <c r="S938" t="s">
        <v>78</v>
      </c>
      <c r="T938" t="s">
        <v>35</v>
      </c>
      <c r="U938" s="3">
        <v>34825</v>
      </c>
      <c r="V938" t="s">
        <v>94</v>
      </c>
      <c r="W938" t="s">
        <v>59</v>
      </c>
      <c r="X938" t="s">
        <v>38</v>
      </c>
      <c r="Y938">
        <v>3</v>
      </c>
      <c r="Z938">
        <f>VLOOKUP(A938,Table3[],3,0)</f>
        <v>4</v>
      </c>
      <c r="AA938">
        <f>VLOOKUP(A938,'employee_engagement survey data'!A938:E1402,4,0)</f>
        <v>5</v>
      </c>
      <c r="AB938">
        <f>VLOOKUP(A938,'employee_engagement survey data'!A938:E1177,5,0)</f>
        <v>4</v>
      </c>
      <c r="AC938" t="str">
        <f>VLOOKUP(A938,training_and_development!A938:F975,3,0)</f>
        <v>Leadership Development</v>
      </c>
      <c r="AD938" t="str">
        <f>VLOOKUP(A938,training_and_development!A938:E1327,4,0)</f>
        <v>External</v>
      </c>
      <c r="AE938" t="str">
        <f>VLOOKUP(A938,training_and_development!A938:F3935,5,0)</f>
        <v>Completed</v>
      </c>
      <c r="AF938" t="str">
        <f>VLOOKUP(A938,training_and_development!A937:G957,6,0)</f>
        <v>Chapmanstad</v>
      </c>
      <c r="AG938" t="str">
        <f>VLOOKUP(A938,training_and_development!A938:H946,7,0)</f>
        <v>Sarah Boone</v>
      </c>
      <c r="AH938">
        <f>VLOOKUP(A938,training_and_development!A938:H941,8,0)</f>
        <v>4</v>
      </c>
    </row>
    <row r="939" spans="1:34" x14ac:dyDescent="0.25">
      <c r="A939">
        <v>1938</v>
      </c>
      <c r="B939" t="s">
        <v>21209</v>
      </c>
      <c r="C939" s="1">
        <v>43913</v>
      </c>
      <c r="D939" s="8" t="s">
        <v>16975</v>
      </c>
      <c r="E939" t="s">
        <v>332</v>
      </c>
      <c r="F939" t="s">
        <v>2950</v>
      </c>
      <c r="G939" t="s">
        <v>26543</v>
      </c>
      <c r="H939" t="s">
        <v>61</v>
      </c>
      <c r="I939" t="s">
        <v>946</v>
      </c>
      <c r="J939" t="s">
        <v>42</v>
      </c>
      <c r="K939" t="s">
        <v>41</v>
      </c>
      <c r="L939" t="s">
        <v>50</v>
      </c>
      <c r="M939" t="s">
        <v>31</v>
      </c>
      <c r="N939" s="20" t="s">
        <v>16975</v>
      </c>
      <c r="O939" t="s">
        <v>52</v>
      </c>
      <c r="P939" t="s">
        <v>105</v>
      </c>
      <c r="Q939" s="2">
        <v>20897</v>
      </c>
      <c r="R939" t="s">
        <v>33</v>
      </c>
      <c r="S939" t="s">
        <v>78</v>
      </c>
      <c r="T939" t="s">
        <v>35</v>
      </c>
      <c r="U939" s="3">
        <v>52524</v>
      </c>
      <c r="V939" t="s">
        <v>58</v>
      </c>
      <c r="W939" t="s">
        <v>59</v>
      </c>
      <c r="X939" t="s">
        <v>38</v>
      </c>
      <c r="Y939">
        <v>3</v>
      </c>
      <c r="Z939">
        <f>VLOOKUP(A939,Table3[],3,0)</f>
        <v>1</v>
      </c>
      <c r="AA939">
        <f>VLOOKUP(A939,'employee_engagement survey data'!A939:E1403,4,0)</f>
        <v>4</v>
      </c>
      <c r="AB939">
        <f>VLOOKUP(A939,'employee_engagement survey data'!A939:E1178,5,0)</f>
        <v>3</v>
      </c>
      <c r="AC939" t="str">
        <f>VLOOKUP(A939,training_and_development!A939:F976,3,0)</f>
        <v>Communication Skills</v>
      </c>
      <c r="AD939" t="str">
        <f>VLOOKUP(A939,training_and_development!A939:E1328,4,0)</f>
        <v>External</v>
      </c>
      <c r="AE939" t="str">
        <f>VLOOKUP(A939,training_and_development!A939:F3936,5,0)</f>
        <v>Completed</v>
      </c>
      <c r="AF939" t="str">
        <f>VLOOKUP(A939,training_and_development!A938:G958,6,0)</f>
        <v>Annaton</v>
      </c>
      <c r="AG939" t="str">
        <f>VLOOKUP(A939,training_and_development!A939:H947,7,0)</f>
        <v>Jordan Stanley</v>
      </c>
      <c r="AH939">
        <f>VLOOKUP(A939,training_and_development!A939:H942,8,0)</f>
        <v>5</v>
      </c>
    </row>
    <row r="940" spans="1:34" x14ac:dyDescent="0.25">
      <c r="A940">
        <v>1939</v>
      </c>
      <c r="B940" t="s">
        <v>21210</v>
      </c>
      <c r="C940" s="1">
        <v>43622</v>
      </c>
      <c r="D940" s="8" t="s">
        <v>16975</v>
      </c>
      <c r="E940" t="s">
        <v>332</v>
      </c>
      <c r="F940" t="s">
        <v>2951</v>
      </c>
      <c r="G940" t="s">
        <v>26543</v>
      </c>
      <c r="H940" t="s">
        <v>116</v>
      </c>
      <c r="I940" t="s">
        <v>339</v>
      </c>
      <c r="J940" t="s">
        <v>28</v>
      </c>
      <c r="K940" t="s">
        <v>29</v>
      </c>
      <c r="L940" t="s">
        <v>30</v>
      </c>
      <c r="M940" t="s">
        <v>31</v>
      </c>
      <c r="N940" s="20" t="s">
        <v>16975</v>
      </c>
      <c r="O940" t="s">
        <v>52</v>
      </c>
      <c r="P940" t="s">
        <v>68</v>
      </c>
      <c r="Q940" s="2">
        <v>15405</v>
      </c>
      <c r="R940" t="s">
        <v>2945</v>
      </c>
      <c r="S940" t="s">
        <v>85</v>
      </c>
      <c r="T940" t="s">
        <v>35</v>
      </c>
      <c r="U940" s="3">
        <v>19068</v>
      </c>
      <c r="V940" t="s">
        <v>94</v>
      </c>
      <c r="W940" t="s">
        <v>65</v>
      </c>
      <c r="X940" t="s">
        <v>38</v>
      </c>
      <c r="Y940">
        <v>3</v>
      </c>
      <c r="Z940">
        <f>VLOOKUP(A940,Table3[],3,0)</f>
        <v>4</v>
      </c>
      <c r="AA940">
        <f>VLOOKUP(A940,'employee_engagement survey data'!A940:E1404,4,0)</f>
        <v>5</v>
      </c>
      <c r="AB940">
        <f>VLOOKUP(A940,'employee_engagement survey data'!A940:E1179,5,0)</f>
        <v>3</v>
      </c>
      <c r="AC940" t="str">
        <f>VLOOKUP(A940,training_and_development!A940:F977,3,0)</f>
        <v>Communication Skills</v>
      </c>
      <c r="AD940" t="str">
        <f>VLOOKUP(A940,training_and_development!A940:E1329,4,0)</f>
        <v>External</v>
      </c>
      <c r="AE940" t="str">
        <f>VLOOKUP(A940,training_and_development!A940:F3937,5,0)</f>
        <v>Completed</v>
      </c>
      <c r="AF940" t="str">
        <f>VLOOKUP(A940,training_and_development!A939:G959,6,0)</f>
        <v>East Joseph</v>
      </c>
      <c r="AG940" t="str">
        <f>VLOOKUP(A940,training_and_development!A940:H948,7,0)</f>
        <v>Kristi Lee</v>
      </c>
      <c r="AH940">
        <f>VLOOKUP(A940,training_and_development!A940:H943,8,0)</f>
        <v>3</v>
      </c>
    </row>
    <row r="941" spans="1:34" x14ac:dyDescent="0.25">
      <c r="A941">
        <v>1940</v>
      </c>
      <c r="B941" t="s">
        <v>21211</v>
      </c>
      <c r="C941" s="1">
        <v>45074</v>
      </c>
      <c r="D941" s="8" t="s">
        <v>16975</v>
      </c>
      <c r="E941" t="s">
        <v>332</v>
      </c>
      <c r="F941" t="s">
        <v>2952</v>
      </c>
      <c r="G941" t="s">
        <v>26543</v>
      </c>
      <c r="H941" t="s">
        <v>61</v>
      </c>
      <c r="I941" t="s">
        <v>339</v>
      </c>
      <c r="J941" t="s">
        <v>28</v>
      </c>
      <c r="K941" t="s">
        <v>41</v>
      </c>
      <c r="L941" t="s">
        <v>30</v>
      </c>
      <c r="M941" t="s">
        <v>31</v>
      </c>
      <c r="N941" s="20" t="s">
        <v>16975</v>
      </c>
      <c r="O941" t="s">
        <v>52</v>
      </c>
      <c r="P941" t="s">
        <v>83</v>
      </c>
      <c r="Q941" s="2">
        <v>15560</v>
      </c>
      <c r="R941" t="s">
        <v>33</v>
      </c>
      <c r="S941" t="s">
        <v>217</v>
      </c>
      <c r="T941" t="s">
        <v>35</v>
      </c>
      <c r="U941" s="3">
        <v>18285</v>
      </c>
      <c r="V941" t="s">
        <v>94</v>
      </c>
      <c r="W941" t="s">
        <v>37</v>
      </c>
      <c r="X941" t="s">
        <v>38</v>
      </c>
      <c r="Y941">
        <v>3</v>
      </c>
      <c r="Z941">
        <f>VLOOKUP(A941,Table3[],3,0)</f>
        <v>3</v>
      </c>
      <c r="AA941">
        <f>VLOOKUP(A941,'employee_engagement survey data'!A941:E1405,4,0)</f>
        <v>4</v>
      </c>
      <c r="AB941">
        <f>VLOOKUP(A941,'employee_engagement survey data'!A941:E1180,5,0)</f>
        <v>5</v>
      </c>
      <c r="AC941" t="str">
        <f>VLOOKUP(A941,training_and_development!A941:F978,3,0)</f>
        <v>Communication Skills</v>
      </c>
      <c r="AD941" t="str">
        <f>VLOOKUP(A941,training_and_development!A941:E1330,4,0)</f>
        <v>External</v>
      </c>
      <c r="AE941" t="str">
        <f>VLOOKUP(A941,training_and_development!A941:F3938,5,0)</f>
        <v>Failed</v>
      </c>
      <c r="AF941" t="str">
        <f>VLOOKUP(A941,training_and_development!A940:G960,6,0)</f>
        <v>Denisehaven</v>
      </c>
      <c r="AG941" t="str">
        <f>VLOOKUP(A941,training_and_development!A941:H949,7,0)</f>
        <v>Alyssa White</v>
      </c>
      <c r="AH941">
        <f>VLOOKUP(A941,training_and_development!A941:H944,8,0)</f>
        <v>2</v>
      </c>
    </row>
    <row r="942" spans="1:34" x14ac:dyDescent="0.25">
      <c r="A942">
        <v>1941</v>
      </c>
      <c r="B942" t="s">
        <v>21212</v>
      </c>
      <c r="C942" s="1">
        <v>44230</v>
      </c>
      <c r="D942" s="8" t="s">
        <v>16975</v>
      </c>
      <c r="E942" t="s">
        <v>332</v>
      </c>
      <c r="F942" t="s">
        <v>2953</v>
      </c>
      <c r="G942" t="s">
        <v>26543</v>
      </c>
      <c r="H942" t="s">
        <v>116</v>
      </c>
      <c r="I942" t="s">
        <v>339</v>
      </c>
      <c r="J942" t="s">
        <v>28</v>
      </c>
      <c r="K942" t="s">
        <v>41</v>
      </c>
      <c r="L942" t="s">
        <v>42</v>
      </c>
      <c r="M942" t="s">
        <v>31</v>
      </c>
      <c r="N942" s="20" t="s">
        <v>16975</v>
      </c>
      <c r="O942" t="s">
        <v>52</v>
      </c>
      <c r="P942" t="s">
        <v>83</v>
      </c>
      <c r="Q942" s="2">
        <v>15255</v>
      </c>
      <c r="R942" t="s">
        <v>2945</v>
      </c>
      <c r="S942" t="s">
        <v>85</v>
      </c>
      <c r="T942" t="s">
        <v>35</v>
      </c>
      <c r="U942" s="3">
        <v>13977</v>
      </c>
      <c r="V942" t="s">
        <v>46</v>
      </c>
      <c r="W942" t="s">
        <v>37</v>
      </c>
      <c r="X942" t="s">
        <v>38</v>
      </c>
      <c r="Y942">
        <v>3</v>
      </c>
      <c r="Z942">
        <f>VLOOKUP(A942,Table3[],3,0)</f>
        <v>3</v>
      </c>
      <c r="AA942">
        <f>VLOOKUP(A942,'employee_engagement survey data'!A942:E1406,4,0)</f>
        <v>5</v>
      </c>
      <c r="AB942">
        <f>VLOOKUP(A942,'employee_engagement survey data'!A942:E1181,5,0)</f>
        <v>4</v>
      </c>
      <c r="AC942" t="str">
        <f>VLOOKUP(A942,training_and_development!A942:F979,3,0)</f>
        <v>Leadership Development</v>
      </c>
      <c r="AD942" t="str">
        <f>VLOOKUP(A942,training_and_development!A942:E1331,4,0)</f>
        <v>External</v>
      </c>
      <c r="AE942" t="str">
        <f>VLOOKUP(A942,training_and_development!A942:F3939,5,0)</f>
        <v>Failed</v>
      </c>
      <c r="AF942" t="str">
        <f>VLOOKUP(A942,training_and_development!A941:G961,6,0)</f>
        <v>Perryborough</v>
      </c>
      <c r="AG942" t="str">
        <f>VLOOKUP(A942,training_and_development!A942:H950,7,0)</f>
        <v>Frank Rhodes</v>
      </c>
      <c r="AH942">
        <f>VLOOKUP(A942,training_and_development!A942:H945,8,0)</f>
        <v>3</v>
      </c>
    </row>
    <row r="943" spans="1:34" x14ac:dyDescent="0.25">
      <c r="A943">
        <v>1942</v>
      </c>
      <c r="B943" t="s">
        <v>21213</v>
      </c>
      <c r="C943" s="1">
        <v>43676</v>
      </c>
      <c r="D943" s="8">
        <v>44874</v>
      </c>
      <c r="E943" t="s">
        <v>332</v>
      </c>
      <c r="F943" t="s">
        <v>2954</v>
      </c>
      <c r="G943" t="s">
        <v>26543</v>
      </c>
      <c r="H943" t="s">
        <v>61</v>
      </c>
      <c r="I943" t="s">
        <v>339</v>
      </c>
      <c r="J943" t="s">
        <v>42</v>
      </c>
      <c r="K943" t="s">
        <v>41</v>
      </c>
      <c r="L943" t="s">
        <v>42</v>
      </c>
      <c r="M943" t="s">
        <v>100</v>
      </c>
      <c r="N943" s="20" t="s">
        <v>2955</v>
      </c>
      <c r="O943" t="s">
        <v>52</v>
      </c>
      <c r="P943" t="s">
        <v>177</v>
      </c>
      <c r="Q943" s="2">
        <v>23418</v>
      </c>
      <c r="R943" t="s">
        <v>33</v>
      </c>
      <c r="S943" t="s">
        <v>64</v>
      </c>
      <c r="T943" t="s">
        <v>35</v>
      </c>
      <c r="U943" s="3">
        <v>37830</v>
      </c>
      <c r="V943" t="s">
        <v>58</v>
      </c>
      <c r="W943" t="s">
        <v>37</v>
      </c>
      <c r="X943" t="s">
        <v>38</v>
      </c>
      <c r="Y943">
        <v>3</v>
      </c>
      <c r="Z943">
        <f>VLOOKUP(A943,Table3[],3,0)</f>
        <v>2</v>
      </c>
      <c r="AA943">
        <f>VLOOKUP(A943,'employee_engagement survey data'!A943:E1407,4,0)</f>
        <v>4</v>
      </c>
      <c r="AB943">
        <f>VLOOKUP(A943,'employee_engagement survey data'!A943:E1182,5,0)</f>
        <v>2</v>
      </c>
      <c r="AC943" t="str">
        <f>VLOOKUP(A943,training_and_development!A943:F980,3,0)</f>
        <v>Customer Service</v>
      </c>
      <c r="AD943" t="str">
        <f>VLOOKUP(A943,training_and_development!A943:E1332,4,0)</f>
        <v>Internal</v>
      </c>
      <c r="AE943" t="str">
        <f>VLOOKUP(A943,training_and_development!A943:F3940,5,0)</f>
        <v>Completed</v>
      </c>
      <c r="AF943" t="str">
        <f>VLOOKUP(A943,training_and_development!A942:G962,6,0)</f>
        <v>West Stephanieton</v>
      </c>
      <c r="AG943" t="str">
        <f>VLOOKUP(A943,training_and_development!A943:H951,7,0)</f>
        <v>Miranda Wilson</v>
      </c>
      <c r="AH943">
        <f>VLOOKUP(A943,training_and_development!A943:H946,8,0)</f>
        <v>3</v>
      </c>
    </row>
    <row r="944" spans="1:34" x14ac:dyDescent="0.25">
      <c r="A944">
        <v>1943</v>
      </c>
      <c r="B944" t="s">
        <v>21214</v>
      </c>
      <c r="C944" s="1">
        <v>44689</v>
      </c>
      <c r="D944" s="8">
        <v>44882</v>
      </c>
      <c r="E944" t="s">
        <v>332</v>
      </c>
      <c r="F944" t="s">
        <v>2956</v>
      </c>
      <c r="G944" t="s">
        <v>26543</v>
      </c>
      <c r="H944" t="s">
        <v>116</v>
      </c>
      <c r="I944" t="s">
        <v>339</v>
      </c>
      <c r="J944" t="s">
        <v>28</v>
      </c>
      <c r="K944" t="s">
        <v>41</v>
      </c>
      <c r="L944" t="s">
        <v>42</v>
      </c>
      <c r="M944" t="s">
        <v>100</v>
      </c>
      <c r="N944" s="20" t="s">
        <v>2957</v>
      </c>
      <c r="O944" t="s">
        <v>52</v>
      </c>
      <c r="P944" t="s">
        <v>169</v>
      </c>
      <c r="Q944" s="2">
        <v>20537</v>
      </c>
      <c r="R944" t="s">
        <v>2945</v>
      </c>
      <c r="S944" t="s">
        <v>170</v>
      </c>
      <c r="T944" t="s">
        <v>35</v>
      </c>
      <c r="U944" s="3">
        <v>34057</v>
      </c>
      <c r="V944" t="s">
        <v>36</v>
      </c>
      <c r="W944" t="s">
        <v>37</v>
      </c>
      <c r="X944" t="s">
        <v>38</v>
      </c>
      <c r="Y944">
        <v>3</v>
      </c>
      <c r="Z944">
        <f>VLOOKUP(A944,Table3[],3,0)</f>
        <v>5</v>
      </c>
      <c r="AA944">
        <f>VLOOKUP(A944,'employee_engagement survey data'!A944:E1408,4,0)</f>
        <v>5</v>
      </c>
      <c r="AB944">
        <f>VLOOKUP(A944,'employee_engagement survey data'!A944:E1183,5,0)</f>
        <v>4</v>
      </c>
      <c r="AC944" t="str">
        <f>VLOOKUP(A944,training_and_development!A944:F981,3,0)</f>
        <v>Technical Skills</v>
      </c>
      <c r="AD944" t="str">
        <f>VLOOKUP(A944,training_and_development!A944:E1333,4,0)</f>
        <v>Internal</v>
      </c>
      <c r="AE944" t="str">
        <f>VLOOKUP(A944,training_and_development!A944:F3941,5,0)</f>
        <v>Completed</v>
      </c>
      <c r="AF944" t="str">
        <f>VLOOKUP(A944,training_and_development!A943:G963,6,0)</f>
        <v>Bassborough</v>
      </c>
      <c r="AG944" t="str">
        <f>VLOOKUP(A944,training_and_development!A944:H952,7,0)</f>
        <v>Eddie Foster</v>
      </c>
      <c r="AH944">
        <f>VLOOKUP(A944,training_and_development!A944:H947,8,0)</f>
        <v>3</v>
      </c>
    </row>
    <row r="945" spans="1:34" x14ac:dyDescent="0.25">
      <c r="A945">
        <v>1944</v>
      </c>
      <c r="B945" t="s">
        <v>21215</v>
      </c>
      <c r="C945" s="1">
        <v>43963</v>
      </c>
      <c r="D945" s="8" t="s">
        <v>16975</v>
      </c>
      <c r="E945" t="s">
        <v>332</v>
      </c>
      <c r="F945" t="s">
        <v>2958</v>
      </c>
      <c r="G945" t="s">
        <v>26543</v>
      </c>
      <c r="H945" t="s">
        <v>61</v>
      </c>
      <c r="I945" t="s">
        <v>339</v>
      </c>
      <c r="J945" t="s">
        <v>42</v>
      </c>
      <c r="K945" t="s">
        <v>41</v>
      </c>
      <c r="L945" t="s">
        <v>50</v>
      </c>
      <c r="M945" t="s">
        <v>31</v>
      </c>
      <c r="N945" s="20" t="s">
        <v>16975</v>
      </c>
      <c r="O945" t="s">
        <v>52</v>
      </c>
      <c r="P945" t="s">
        <v>68</v>
      </c>
      <c r="Q945" s="2">
        <v>23243</v>
      </c>
      <c r="R945" t="s">
        <v>2945</v>
      </c>
      <c r="S945" t="s">
        <v>78</v>
      </c>
      <c r="T945" t="s">
        <v>35</v>
      </c>
      <c r="U945" s="3">
        <v>80132</v>
      </c>
      <c r="V945" t="s">
        <v>94</v>
      </c>
      <c r="W945" t="s">
        <v>65</v>
      </c>
      <c r="X945" t="s">
        <v>38</v>
      </c>
      <c r="Y945">
        <v>3</v>
      </c>
      <c r="Z945">
        <f>VLOOKUP(A945,Table3[],3,0)</f>
        <v>1</v>
      </c>
      <c r="AA945">
        <f>VLOOKUP(A945,'employee_engagement survey data'!A945:E1409,4,0)</f>
        <v>4</v>
      </c>
      <c r="AB945">
        <f>VLOOKUP(A945,'employee_engagement survey data'!A945:E1184,5,0)</f>
        <v>1</v>
      </c>
      <c r="AC945" t="str">
        <f>VLOOKUP(A945,training_and_development!A945:F982,3,0)</f>
        <v>Technical Skills</v>
      </c>
      <c r="AD945" t="str">
        <f>VLOOKUP(A945,training_and_development!A945:E1334,4,0)</f>
        <v>External</v>
      </c>
      <c r="AE945" t="str">
        <f>VLOOKUP(A945,training_and_development!A945:F3942,5,0)</f>
        <v>Completed</v>
      </c>
      <c r="AF945" t="str">
        <f>VLOOKUP(A945,training_and_development!A944:G964,6,0)</f>
        <v>New Maryfort</v>
      </c>
      <c r="AG945" t="str">
        <f>VLOOKUP(A945,training_and_development!A945:H953,7,0)</f>
        <v>Michelle Rosales</v>
      </c>
      <c r="AH945">
        <f>VLOOKUP(A945,training_and_development!A945:H948,8,0)</f>
        <v>5</v>
      </c>
    </row>
    <row r="946" spans="1:34" x14ac:dyDescent="0.25">
      <c r="A946">
        <v>1945</v>
      </c>
      <c r="B946" t="s">
        <v>21216</v>
      </c>
      <c r="C946" s="1">
        <v>43552</v>
      </c>
      <c r="D946" s="8">
        <v>44905</v>
      </c>
      <c r="E946" t="s">
        <v>2335</v>
      </c>
      <c r="F946" t="s">
        <v>2959</v>
      </c>
      <c r="G946" t="s">
        <v>26543</v>
      </c>
      <c r="H946" t="s">
        <v>61</v>
      </c>
      <c r="I946" t="s">
        <v>339</v>
      </c>
      <c r="J946" t="s">
        <v>50</v>
      </c>
      <c r="K946" t="s">
        <v>41</v>
      </c>
      <c r="L946" t="s">
        <v>30</v>
      </c>
      <c r="M946" t="s">
        <v>92</v>
      </c>
      <c r="N946" s="20" t="s">
        <v>2960</v>
      </c>
      <c r="O946" t="s">
        <v>52</v>
      </c>
      <c r="P946" t="s">
        <v>83</v>
      </c>
      <c r="Q946" s="2">
        <v>28173</v>
      </c>
      <c r="R946" t="s">
        <v>33</v>
      </c>
      <c r="S946" t="s">
        <v>85</v>
      </c>
      <c r="T946" t="s">
        <v>35</v>
      </c>
      <c r="U946" s="3">
        <v>36863</v>
      </c>
      <c r="V946" t="s">
        <v>36</v>
      </c>
      <c r="W946" t="s">
        <v>65</v>
      </c>
      <c r="X946" t="s">
        <v>38</v>
      </c>
      <c r="Y946">
        <v>3</v>
      </c>
      <c r="Z946">
        <f>VLOOKUP(A946,Table3[],3,0)</f>
        <v>1</v>
      </c>
      <c r="AA946">
        <f>VLOOKUP(A946,'employee_engagement survey data'!A946:E1410,4,0)</f>
        <v>3</v>
      </c>
      <c r="AB946">
        <f>VLOOKUP(A946,'employee_engagement survey data'!A946:E1185,5,0)</f>
        <v>4</v>
      </c>
      <c r="AC946" t="str">
        <f>VLOOKUP(A946,training_and_development!A946:F983,3,0)</f>
        <v>Customer Service</v>
      </c>
      <c r="AD946" t="str">
        <f>VLOOKUP(A946,training_and_development!A946:E1335,4,0)</f>
        <v>External</v>
      </c>
      <c r="AE946" t="str">
        <f>VLOOKUP(A946,training_and_development!A946:F3943,5,0)</f>
        <v>Completed</v>
      </c>
      <c r="AF946" t="str">
        <f>VLOOKUP(A946,training_and_development!A945:G965,6,0)</f>
        <v>Rachelbury</v>
      </c>
      <c r="AG946" t="str">
        <f>VLOOKUP(A946,training_and_development!A946:H954,7,0)</f>
        <v>Rachel Juarez</v>
      </c>
      <c r="AH946">
        <f>VLOOKUP(A946,training_and_development!A946:H949,8,0)</f>
        <v>5</v>
      </c>
    </row>
    <row r="947" spans="1:34" x14ac:dyDescent="0.25">
      <c r="A947">
        <v>1946</v>
      </c>
      <c r="B947" t="s">
        <v>21217</v>
      </c>
      <c r="C947" s="1">
        <v>43668</v>
      </c>
      <c r="D947" s="8" t="s">
        <v>16975</v>
      </c>
      <c r="E947" t="s">
        <v>332</v>
      </c>
      <c r="F947" t="s">
        <v>2961</v>
      </c>
      <c r="G947" t="s">
        <v>26543</v>
      </c>
      <c r="H947" t="s">
        <v>73</v>
      </c>
      <c r="I947" t="s">
        <v>339</v>
      </c>
      <c r="J947" t="s">
        <v>50</v>
      </c>
      <c r="K947" t="s">
        <v>41</v>
      </c>
      <c r="L947" t="s">
        <v>50</v>
      </c>
      <c r="M947" t="s">
        <v>31</v>
      </c>
      <c r="N947" s="20" t="s">
        <v>16975</v>
      </c>
      <c r="O947" t="s">
        <v>52</v>
      </c>
      <c r="P947" t="s">
        <v>43</v>
      </c>
      <c r="Q947" s="2">
        <v>20658</v>
      </c>
      <c r="R947" t="s">
        <v>2945</v>
      </c>
      <c r="S947" t="s">
        <v>114</v>
      </c>
      <c r="T947" t="s">
        <v>35</v>
      </c>
      <c r="U947" s="3">
        <v>76522</v>
      </c>
      <c r="V947" t="s">
        <v>58</v>
      </c>
      <c r="W947" t="s">
        <v>37</v>
      </c>
      <c r="X947" t="s">
        <v>38</v>
      </c>
      <c r="Y947">
        <v>3</v>
      </c>
      <c r="Z947">
        <f>VLOOKUP(A947,Table3[],3,0)</f>
        <v>3</v>
      </c>
      <c r="AA947">
        <f>VLOOKUP(A947,'employee_engagement survey data'!A947:E1411,4,0)</f>
        <v>5</v>
      </c>
      <c r="AB947">
        <f>VLOOKUP(A947,'employee_engagement survey data'!A947:E1186,5,0)</f>
        <v>1</v>
      </c>
      <c r="AC947" t="str">
        <f>VLOOKUP(A947,training_and_development!A947:F984,3,0)</f>
        <v>Customer Service</v>
      </c>
      <c r="AD947" t="str">
        <f>VLOOKUP(A947,training_and_development!A947:E1336,4,0)</f>
        <v>Internal</v>
      </c>
      <c r="AE947" t="str">
        <f>VLOOKUP(A947,training_and_development!A947:F3944,5,0)</f>
        <v>Completed</v>
      </c>
      <c r="AF947" t="str">
        <f>VLOOKUP(A947,training_and_development!A946:G966,6,0)</f>
        <v>Delgadomouth</v>
      </c>
      <c r="AG947" t="str">
        <f>VLOOKUP(A947,training_and_development!A947:H955,7,0)</f>
        <v>Benjamin Mcdonald</v>
      </c>
      <c r="AH947">
        <f>VLOOKUP(A947,training_and_development!A947:H950,8,0)</f>
        <v>1</v>
      </c>
    </row>
    <row r="948" spans="1:34" x14ac:dyDescent="0.25">
      <c r="A948">
        <v>1947</v>
      </c>
      <c r="B948" t="s">
        <v>21218</v>
      </c>
      <c r="C948" s="1">
        <v>44091</v>
      </c>
      <c r="D948" s="8" t="s">
        <v>16975</v>
      </c>
      <c r="E948" t="s">
        <v>2335</v>
      </c>
      <c r="F948" t="s">
        <v>2962</v>
      </c>
      <c r="G948" t="s">
        <v>26543</v>
      </c>
      <c r="H948" t="s">
        <v>99</v>
      </c>
      <c r="I948" t="s">
        <v>339</v>
      </c>
      <c r="J948" t="s">
        <v>42</v>
      </c>
      <c r="K948" t="s">
        <v>29</v>
      </c>
      <c r="L948" t="s">
        <v>30</v>
      </c>
      <c r="M948" t="s">
        <v>31</v>
      </c>
      <c r="N948" s="20" t="s">
        <v>16975</v>
      </c>
      <c r="O948" t="s">
        <v>52</v>
      </c>
      <c r="P948" t="s">
        <v>53</v>
      </c>
      <c r="Q948" s="2">
        <v>30153</v>
      </c>
      <c r="R948" t="s">
        <v>2945</v>
      </c>
      <c r="S948" t="s">
        <v>152</v>
      </c>
      <c r="T948" t="s">
        <v>35</v>
      </c>
      <c r="U948" s="3">
        <v>42775</v>
      </c>
      <c r="V948" t="s">
        <v>36</v>
      </c>
      <c r="W948" t="s">
        <v>59</v>
      </c>
      <c r="X948" t="s">
        <v>38</v>
      </c>
      <c r="Y948">
        <v>3</v>
      </c>
      <c r="Z948">
        <f>VLOOKUP(A948,Table3[],3,0)</f>
        <v>1</v>
      </c>
      <c r="AA948">
        <f>VLOOKUP(A948,'employee_engagement survey data'!A948:E1412,4,0)</f>
        <v>3</v>
      </c>
      <c r="AB948">
        <f>VLOOKUP(A948,'employee_engagement survey data'!A948:E1187,5,0)</f>
        <v>3</v>
      </c>
      <c r="AC948" t="str">
        <f>VLOOKUP(A948,training_and_development!A948:F985,3,0)</f>
        <v>Communication Skills</v>
      </c>
      <c r="AD948" t="str">
        <f>VLOOKUP(A948,training_and_development!A948:E1337,4,0)</f>
        <v>External</v>
      </c>
      <c r="AE948" t="str">
        <f>VLOOKUP(A948,training_and_development!A948:F3945,5,0)</f>
        <v>Failed</v>
      </c>
      <c r="AF948" t="str">
        <f>VLOOKUP(A948,training_and_development!A947:G967,6,0)</f>
        <v>Brewerchester</v>
      </c>
      <c r="AG948" t="str">
        <f>VLOOKUP(A948,training_and_development!A948:H956,7,0)</f>
        <v>Derek Smith</v>
      </c>
      <c r="AH948">
        <f>VLOOKUP(A948,training_and_development!A948:H951,8,0)</f>
        <v>3</v>
      </c>
    </row>
    <row r="949" spans="1:34" x14ac:dyDescent="0.25">
      <c r="A949">
        <v>1948</v>
      </c>
      <c r="B949" t="s">
        <v>21219</v>
      </c>
      <c r="C949" s="1">
        <v>44744</v>
      </c>
      <c r="D949" s="8">
        <v>44782</v>
      </c>
      <c r="E949" t="s">
        <v>332</v>
      </c>
      <c r="F949" t="s">
        <v>2963</v>
      </c>
      <c r="G949" t="s">
        <v>26543</v>
      </c>
      <c r="H949" t="s">
        <v>61</v>
      </c>
      <c r="I949" t="s">
        <v>339</v>
      </c>
      <c r="J949" t="s">
        <v>42</v>
      </c>
      <c r="K949" t="s">
        <v>51</v>
      </c>
      <c r="L949" t="s">
        <v>30</v>
      </c>
      <c r="M949" t="s">
        <v>100</v>
      </c>
      <c r="N949" s="20" t="s">
        <v>2964</v>
      </c>
      <c r="O949" t="s">
        <v>52</v>
      </c>
      <c r="P949" t="s">
        <v>105</v>
      </c>
      <c r="Q949" s="2">
        <v>23353</v>
      </c>
      <c r="R949" t="s">
        <v>2945</v>
      </c>
      <c r="S949" t="s">
        <v>107</v>
      </c>
      <c r="T949" t="s">
        <v>35</v>
      </c>
      <c r="U949" s="3">
        <v>46619</v>
      </c>
      <c r="V949" t="s">
        <v>71</v>
      </c>
      <c r="W949" t="s">
        <v>65</v>
      </c>
      <c r="X949" t="s">
        <v>38</v>
      </c>
      <c r="Y949">
        <v>3</v>
      </c>
      <c r="Z949">
        <f>VLOOKUP(A949,Table3[],3,0)</f>
        <v>2</v>
      </c>
      <c r="AA949">
        <f>VLOOKUP(A949,'employee_engagement survey data'!A949:E1413,4,0)</f>
        <v>1</v>
      </c>
      <c r="AB949">
        <f>VLOOKUP(A949,'employee_engagement survey data'!A949:E1188,5,0)</f>
        <v>5</v>
      </c>
      <c r="AC949" t="str">
        <f>VLOOKUP(A949,training_and_development!A949:F986,3,0)</f>
        <v>Project Management</v>
      </c>
      <c r="AD949" t="str">
        <f>VLOOKUP(A949,training_and_development!A949:E1338,4,0)</f>
        <v>External</v>
      </c>
      <c r="AE949" t="str">
        <f>VLOOKUP(A949,training_and_development!A949:F3946,5,0)</f>
        <v>Failed</v>
      </c>
      <c r="AF949" t="str">
        <f>VLOOKUP(A949,training_and_development!A948:G968,6,0)</f>
        <v>Port Patrickport</v>
      </c>
      <c r="AG949" t="str">
        <f>VLOOKUP(A949,training_and_development!A949:H957,7,0)</f>
        <v>Randy Howell</v>
      </c>
      <c r="AH949">
        <f>VLOOKUP(A949,training_and_development!A949:H952,8,0)</f>
        <v>4</v>
      </c>
    </row>
    <row r="950" spans="1:34" x14ac:dyDescent="0.25">
      <c r="A950">
        <v>1949</v>
      </c>
      <c r="B950" t="s">
        <v>21220</v>
      </c>
      <c r="C950" s="1">
        <v>43799</v>
      </c>
      <c r="D950" s="8" t="s">
        <v>16975</v>
      </c>
      <c r="E950" t="s">
        <v>2335</v>
      </c>
      <c r="F950" t="s">
        <v>2965</v>
      </c>
      <c r="G950" t="s">
        <v>26543</v>
      </c>
      <c r="H950" t="s">
        <v>99</v>
      </c>
      <c r="I950" t="s">
        <v>946</v>
      </c>
      <c r="J950" t="s">
        <v>28</v>
      </c>
      <c r="K950" t="s">
        <v>41</v>
      </c>
      <c r="L950" t="s">
        <v>42</v>
      </c>
      <c r="M950" t="s">
        <v>31</v>
      </c>
      <c r="N950" s="20" t="s">
        <v>16975</v>
      </c>
      <c r="O950" t="s">
        <v>52</v>
      </c>
      <c r="P950" t="s">
        <v>68</v>
      </c>
      <c r="Q950" s="2">
        <v>18357</v>
      </c>
      <c r="R950" t="s">
        <v>2945</v>
      </c>
      <c r="S950" t="s">
        <v>78</v>
      </c>
      <c r="T950" t="s">
        <v>35</v>
      </c>
      <c r="U950" s="3">
        <v>63764</v>
      </c>
      <c r="V950" t="s">
        <v>46</v>
      </c>
      <c r="W950" t="s">
        <v>79</v>
      </c>
      <c r="X950" t="s">
        <v>38</v>
      </c>
      <c r="Y950">
        <v>3</v>
      </c>
      <c r="Z950">
        <f>VLOOKUP(A950,Table3[],3,0)</f>
        <v>5</v>
      </c>
      <c r="AA950">
        <f>VLOOKUP(A950,'employee_engagement survey data'!A950:E1414,4,0)</f>
        <v>3</v>
      </c>
      <c r="AB950">
        <f>VLOOKUP(A950,'employee_engagement survey data'!A950:E1189,5,0)</f>
        <v>4</v>
      </c>
      <c r="AC950" t="str">
        <f>VLOOKUP(A950,training_and_development!A950:F987,3,0)</f>
        <v>Customer Service</v>
      </c>
      <c r="AD950" t="str">
        <f>VLOOKUP(A950,training_and_development!A950:E1339,4,0)</f>
        <v>Internal</v>
      </c>
      <c r="AE950" t="str">
        <f>VLOOKUP(A950,training_and_development!A950:F3947,5,0)</f>
        <v>Failed</v>
      </c>
      <c r="AF950" t="str">
        <f>VLOOKUP(A950,training_and_development!A949:G969,6,0)</f>
        <v>Jodyville</v>
      </c>
      <c r="AG950" t="str">
        <f>VLOOKUP(A950,training_and_development!A950:H958,7,0)</f>
        <v>Samantha Thompson</v>
      </c>
      <c r="AH950">
        <f>VLOOKUP(A950,training_and_development!A950:H953,8,0)</f>
        <v>5</v>
      </c>
    </row>
    <row r="951" spans="1:34" x14ac:dyDescent="0.25">
      <c r="A951">
        <v>1950</v>
      </c>
      <c r="B951" t="s">
        <v>21221</v>
      </c>
      <c r="C951" s="1">
        <v>45128</v>
      </c>
      <c r="D951" s="8">
        <v>45128</v>
      </c>
      <c r="E951" t="s">
        <v>332</v>
      </c>
      <c r="F951" t="s">
        <v>2966</v>
      </c>
      <c r="G951" t="s">
        <v>26543</v>
      </c>
      <c r="H951" t="s">
        <v>61</v>
      </c>
      <c r="I951" t="s">
        <v>339</v>
      </c>
      <c r="J951" t="s">
        <v>28</v>
      </c>
      <c r="K951" t="s">
        <v>29</v>
      </c>
      <c r="L951" t="s">
        <v>30</v>
      </c>
      <c r="M951" t="s">
        <v>74</v>
      </c>
      <c r="N951" s="20" t="s">
        <v>2967</v>
      </c>
      <c r="O951" t="s">
        <v>28294</v>
      </c>
      <c r="P951" t="s">
        <v>105</v>
      </c>
      <c r="Q951" s="2">
        <v>21268</v>
      </c>
      <c r="R951" t="s">
        <v>2945</v>
      </c>
      <c r="S951" t="s">
        <v>107</v>
      </c>
      <c r="T951" t="s">
        <v>35</v>
      </c>
      <c r="U951" s="3">
        <v>30495</v>
      </c>
      <c r="V951" t="s">
        <v>94</v>
      </c>
      <c r="W951" t="s">
        <v>65</v>
      </c>
      <c r="X951" t="s">
        <v>38</v>
      </c>
      <c r="Y951">
        <v>3</v>
      </c>
      <c r="Z951">
        <f>VLOOKUP(A951,Table3[],3,0)</f>
        <v>3</v>
      </c>
      <c r="AA951">
        <f>VLOOKUP(A951,'employee_engagement survey data'!A951:E1415,4,0)</f>
        <v>2</v>
      </c>
      <c r="AB951">
        <f>VLOOKUP(A951,'employee_engagement survey data'!A951:E1190,5,0)</f>
        <v>1</v>
      </c>
      <c r="AC951" t="str">
        <f>VLOOKUP(A951,training_and_development!A951:F988,3,0)</f>
        <v>Project Management</v>
      </c>
      <c r="AD951" t="str">
        <f>VLOOKUP(A951,training_and_development!A951:E1340,4,0)</f>
        <v>External</v>
      </c>
      <c r="AE951" t="str">
        <f>VLOOKUP(A951,training_and_development!A951:F3948,5,0)</f>
        <v>Completed</v>
      </c>
      <c r="AF951" t="str">
        <f>VLOOKUP(A951,training_and_development!A950:G970,6,0)</f>
        <v>Michaelchester</v>
      </c>
      <c r="AG951" t="str">
        <f>VLOOKUP(A951,training_and_development!A951:H959,7,0)</f>
        <v>Nicholas Daugherty</v>
      </c>
      <c r="AH951">
        <f>VLOOKUP(A951,training_and_development!A951:H954,8,0)</f>
        <v>2</v>
      </c>
    </row>
    <row r="952" spans="1:34" x14ac:dyDescent="0.25">
      <c r="A952">
        <v>1951</v>
      </c>
      <c r="B952" t="s">
        <v>21222</v>
      </c>
      <c r="C952" s="1">
        <v>44069</v>
      </c>
      <c r="D952" s="8">
        <v>44346</v>
      </c>
      <c r="E952" t="s">
        <v>2335</v>
      </c>
      <c r="F952" t="s">
        <v>2968</v>
      </c>
      <c r="G952" t="s">
        <v>26543</v>
      </c>
      <c r="H952" t="s">
        <v>96</v>
      </c>
      <c r="I952" t="s">
        <v>339</v>
      </c>
      <c r="J952" t="s">
        <v>50</v>
      </c>
      <c r="K952" t="s">
        <v>41</v>
      </c>
      <c r="L952" t="s">
        <v>30</v>
      </c>
      <c r="M952" t="s">
        <v>120</v>
      </c>
      <c r="N952" s="20" t="s">
        <v>2969</v>
      </c>
      <c r="O952" t="s">
        <v>52</v>
      </c>
      <c r="P952" t="s">
        <v>43</v>
      </c>
      <c r="Q952" s="2">
        <v>22198</v>
      </c>
      <c r="R952" t="s">
        <v>33</v>
      </c>
      <c r="S952" t="s">
        <v>144</v>
      </c>
      <c r="T952" t="s">
        <v>35</v>
      </c>
      <c r="U952" s="3">
        <v>32929</v>
      </c>
      <c r="V952" t="s">
        <v>94</v>
      </c>
      <c r="W952" t="s">
        <v>65</v>
      </c>
      <c r="X952" t="s">
        <v>38</v>
      </c>
      <c r="Y952">
        <v>3</v>
      </c>
      <c r="Z952">
        <f>VLOOKUP(A952,Table3[],3,0)</f>
        <v>4</v>
      </c>
      <c r="AA952">
        <f>VLOOKUP(A952,'employee_engagement survey data'!A952:E1416,4,0)</f>
        <v>1</v>
      </c>
      <c r="AB952">
        <f>VLOOKUP(A952,'employee_engagement survey data'!A952:E1191,5,0)</f>
        <v>3</v>
      </c>
      <c r="AC952" t="str">
        <f>VLOOKUP(A952,training_and_development!A952:F989,3,0)</f>
        <v>Leadership Development</v>
      </c>
      <c r="AD952" t="str">
        <f>VLOOKUP(A952,training_and_development!A952:E1341,4,0)</f>
        <v>Internal</v>
      </c>
      <c r="AE952" t="str">
        <f>VLOOKUP(A952,training_and_development!A952:F3949,5,0)</f>
        <v>Failed</v>
      </c>
      <c r="AF952" t="str">
        <f>VLOOKUP(A952,training_and_development!A951:G971,6,0)</f>
        <v>Veronicatown</v>
      </c>
      <c r="AG952" t="str">
        <f>VLOOKUP(A952,training_and_development!A952:H960,7,0)</f>
        <v>Tracy Melton</v>
      </c>
      <c r="AH952">
        <f>VLOOKUP(A952,training_and_development!A952:H955,8,0)</f>
        <v>2</v>
      </c>
    </row>
    <row r="953" spans="1:34" x14ac:dyDescent="0.25">
      <c r="A953">
        <v>1952</v>
      </c>
      <c r="B953" t="s">
        <v>21223</v>
      </c>
      <c r="C953" s="1">
        <v>43967</v>
      </c>
      <c r="D953" s="8" t="s">
        <v>16975</v>
      </c>
      <c r="E953" t="s">
        <v>2335</v>
      </c>
      <c r="F953" t="s">
        <v>2970</v>
      </c>
      <c r="G953" t="s">
        <v>26543</v>
      </c>
      <c r="H953" t="s">
        <v>61</v>
      </c>
      <c r="I953" t="s">
        <v>339</v>
      </c>
      <c r="J953" t="s">
        <v>50</v>
      </c>
      <c r="K953" t="s">
        <v>41</v>
      </c>
      <c r="L953" t="s">
        <v>50</v>
      </c>
      <c r="M953" t="s">
        <v>31</v>
      </c>
      <c r="N953" s="20" t="s">
        <v>16975</v>
      </c>
      <c r="O953" t="s">
        <v>52</v>
      </c>
      <c r="P953" t="s">
        <v>358</v>
      </c>
      <c r="Q953" s="2">
        <v>32720</v>
      </c>
      <c r="R953" t="s">
        <v>2945</v>
      </c>
      <c r="S953" t="s">
        <v>64</v>
      </c>
      <c r="T953" t="s">
        <v>35</v>
      </c>
      <c r="U953" s="3">
        <v>57392</v>
      </c>
      <c r="V953" t="s">
        <v>58</v>
      </c>
      <c r="W953" t="s">
        <v>79</v>
      </c>
      <c r="X953" t="s">
        <v>38</v>
      </c>
      <c r="Y953">
        <v>3</v>
      </c>
      <c r="Z953">
        <f>VLOOKUP(A953,Table3[],3,0)</f>
        <v>2</v>
      </c>
      <c r="AA953">
        <f>VLOOKUP(A953,'employee_engagement survey data'!A953:E1417,4,0)</f>
        <v>5</v>
      </c>
      <c r="AB953">
        <f>VLOOKUP(A953,'employee_engagement survey data'!A953:E1192,5,0)</f>
        <v>2</v>
      </c>
      <c r="AC953" t="str">
        <f>VLOOKUP(A953,training_and_development!A953:F990,3,0)</f>
        <v>Leadership Development</v>
      </c>
      <c r="AD953" t="str">
        <f>VLOOKUP(A953,training_and_development!A953:E1342,4,0)</f>
        <v>Internal</v>
      </c>
      <c r="AE953" t="str">
        <f>VLOOKUP(A953,training_and_development!A953:F3950,5,0)</f>
        <v>Completed</v>
      </c>
      <c r="AF953" t="str">
        <f>VLOOKUP(A953,training_and_development!A952:G972,6,0)</f>
        <v>East Jeff</v>
      </c>
      <c r="AG953" t="str">
        <f>VLOOKUP(A953,training_and_development!A953:H961,7,0)</f>
        <v>Sydney Bryant</v>
      </c>
      <c r="AH953">
        <f>VLOOKUP(A953,training_and_development!A953:H956,8,0)</f>
        <v>1</v>
      </c>
    </row>
    <row r="954" spans="1:34" x14ac:dyDescent="0.25">
      <c r="A954">
        <v>1953</v>
      </c>
      <c r="B954" t="s">
        <v>21224</v>
      </c>
      <c r="C954" s="1">
        <v>45022</v>
      </c>
      <c r="D954" s="8">
        <v>45070</v>
      </c>
      <c r="E954" t="s">
        <v>24</v>
      </c>
      <c r="F954" t="s">
        <v>2971</v>
      </c>
      <c r="G954" t="s">
        <v>26543</v>
      </c>
      <c r="H954" t="s">
        <v>49</v>
      </c>
      <c r="I954" t="s">
        <v>741</v>
      </c>
      <c r="J954" t="s">
        <v>50</v>
      </c>
      <c r="K954" t="s">
        <v>51</v>
      </c>
      <c r="L954" t="s">
        <v>50</v>
      </c>
      <c r="M954" t="s">
        <v>100</v>
      </c>
      <c r="N954" s="20" t="s">
        <v>2972</v>
      </c>
      <c r="O954" t="s">
        <v>28294</v>
      </c>
      <c r="P954" t="s">
        <v>32</v>
      </c>
      <c r="Q954" s="2">
        <v>27810</v>
      </c>
      <c r="R954" t="s">
        <v>33</v>
      </c>
      <c r="S954" t="s">
        <v>2211</v>
      </c>
      <c r="T954" t="s">
        <v>35</v>
      </c>
      <c r="U954" s="3">
        <v>2718</v>
      </c>
      <c r="V954" t="s">
        <v>94</v>
      </c>
      <c r="W954" t="s">
        <v>79</v>
      </c>
      <c r="X954" t="s">
        <v>38</v>
      </c>
      <c r="Y954">
        <v>3</v>
      </c>
      <c r="Z954">
        <f>VLOOKUP(A954,Table3[],3,0)</f>
        <v>4</v>
      </c>
      <c r="AA954">
        <f>VLOOKUP(A954,'employee_engagement survey data'!A954:E1418,4,0)</f>
        <v>5</v>
      </c>
      <c r="AB954">
        <f>VLOOKUP(A954,'employee_engagement survey data'!A954:E1193,5,0)</f>
        <v>4</v>
      </c>
      <c r="AC954" t="str">
        <f>VLOOKUP(A954,training_and_development!A954:F991,3,0)</f>
        <v>Leadership Development</v>
      </c>
      <c r="AD954" t="str">
        <f>VLOOKUP(A954,training_and_development!A954:E1343,4,0)</f>
        <v>External</v>
      </c>
      <c r="AE954" t="str">
        <f>VLOOKUP(A954,training_and_development!A954:F3951,5,0)</f>
        <v>Completed</v>
      </c>
      <c r="AF954" t="str">
        <f>VLOOKUP(A954,training_and_development!A953:G973,6,0)</f>
        <v>West Kelli</v>
      </c>
      <c r="AG954" t="str">
        <f>VLOOKUP(A954,training_and_development!A954:H962,7,0)</f>
        <v>Laura Smith</v>
      </c>
      <c r="AH954">
        <f>VLOOKUP(A954,training_and_development!A954:H957,8,0)</f>
        <v>4</v>
      </c>
    </row>
    <row r="955" spans="1:34" x14ac:dyDescent="0.25">
      <c r="A955">
        <v>1954</v>
      </c>
      <c r="B955" t="s">
        <v>21225</v>
      </c>
      <c r="C955" s="1">
        <v>43514</v>
      </c>
      <c r="D955" s="8">
        <v>44865</v>
      </c>
      <c r="E955" t="s">
        <v>332</v>
      </c>
      <c r="F955" t="s">
        <v>2973</v>
      </c>
      <c r="G955" t="s">
        <v>26543</v>
      </c>
      <c r="H955" t="s">
        <v>96</v>
      </c>
      <c r="I955" t="s">
        <v>339</v>
      </c>
      <c r="J955" t="s">
        <v>42</v>
      </c>
      <c r="K955" t="s">
        <v>29</v>
      </c>
      <c r="L955" t="s">
        <v>30</v>
      </c>
      <c r="M955" t="s">
        <v>120</v>
      </c>
      <c r="N955" s="20" t="s">
        <v>2974</v>
      </c>
      <c r="O955" t="s">
        <v>28294</v>
      </c>
      <c r="P955" t="s">
        <v>32</v>
      </c>
      <c r="Q955" s="2">
        <v>25041</v>
      </c>
      <c r="R955" t="s">
        <v>33</v>
      </c>
      <c r="S955" t="s">
        <v>530</v>
      </c>
      <c r="T955" t="s">
        <v>35</v>
      </c>
      <c r="U955" s="3">
        <v>2129</v>
      </c>
      <c r="V955" t="s">
        <v>58</v>
      </c>
      <c r="W955" t="s">
        <v>79</v>
      </c>
      <c r="X955" t="s">
        <v>38</v>
      </c>
      <c r="Y955">
        <v>3</v>
      </c>
      <c r="Z955">
        <f>VLOOKUP(A955,Table3[],3,0)</f>
        <v>1</v>
      </c>
      <c r="AA955">
        <f>VLOOKUP(A955,'employee_engagement survey data'!A955:E1419,4,0)</f>
        <v>1</v>
      </c>
      <c r="AB955">
        <f>VLOOKUP(A955,'employee_engagement survey data'!A955:E1194,5,0)</f>
        <v>5</v>
      </c>
      <c r="AC955" t="str">
        <f>VLOOKUP(A955,training_and_development!A955:F992,3,0)</f>
        <v>Customer Service</v>
      </c>
      <c r="AD955" t="str">
        <f>VLOOKUP(A955,training_and_development!A955:E1344,4,0)</f>
        <v>External</v>
      </c>
      <c r="AE955" t="str">
        <f>VLOOKUP(A955,training_and_development!A955:F3952,5,0)</f>
        <v>Completed</v>
      </c>
      <c r="AF955" t="str">
        <f>VLOOKUP(A955,training_and_development!A954:G974,6,0)</f>
        <v>Lake Cindy</v>
      </c>
      <c r="AG955" t="str">
        <f>VLOOKUP(A955,training_and_development!A955:H963,7,0)</f>
        <v>Ronald Marsh</v>
      </c>
      <c r="AH955">
        <f>VLOOKUP(A955,training_and_development!A955:H958,8,0)</f>
        <v>5</v>
      </c>
    </row>
    <row r="956" spans="1:34" x14ac:dyDescent="0.25">
      <c r="A956">
        <v>1955</v>
      </c>
      <c r="B956" t="s">
        <v>21226</v>
      </c>
      <c r="C956" s="1">
        <v>44114</v>
      </c>
      <c r="D956" s="8" t="s">
        <v>16975</v>
      </c>
      <c r="E956" t="s">
        <v>24</v>
      </c>
      <c r="F956" t="s">
        <v>2975</v>
      </c>
      <c r="G956" t="s">
        <v>26543</v>
      </c>
      <c r="H956" t="s">
        <v>99</v>
      </c>
      <c r="I956" t="s">
        <v>339</v>
      </c>
      <c r="J956" t="s">
        <v>50</v>
      </c>
      <c r="K956" t="s">
        <v>41</v>
      </c>
      <c r="L956" t="s">
        <v>30</v>
      </c>
      <c r="M956" t="s">
        <v>31</v>
      </c>
      <c r="N956" s="20" t="s">
        <v>16975</v>
      </c>
      <c r="O956" t="s">
        <v>28294</v>
      </c>
      <c r="P956" t="s">
        <v>68</v>
      </c>
      <c r="Q956" s="2">
        <v>35889</v>
      </c>
      <c r="R956" t="s">
        <v>33</v>
      </c>
      <c r="S956" t="s">
        <v>85</v>
      </c>
      <c r="T956" t="s">
        <v>45</v>
      </c>
      <c r="U956" s="3">
        <v>1776</v>
      </c>
      <c r="V956" t="s">
        <v>36</v>
      </c>
      <c r="W956" t="s">
        <v>65</v>
      </c>
      <c r="X956" t="s">
        <v>38</v>
      </c>
      <c r="Y956">
        <v>3</v>
      </c>
      <c r="Z956">
        <f>VLOOKUP(A956,Table3[],3,0)</f>
        <v>2</v>
      </c>
      <c r="AA956">
        <f>VLOOKUP(A956,'employee_engagement survey data'!A956:E1420,4,0)</f>
        <v>3</v>
      </c>
      <c r="AB956">
        <f>VLOOKUP(A956,'employee_engagement survey data'!A956:E1195,5,0)</f>
        <v>4</v>
      </c>
      <c r="AC956" t="str">
        <f>VLOOKUP(A956,training_and_development!A956:F993,3,0)</f>
        <v>Leadership Development</v>
      </c>
      <c r="AD956" t="str">
        <f>VLOOKUP(A956,training_and_development!A956:E1345,4,0)</f>
        <v>Internal</v>
      </c>
      <c r="AE956" t="str">
        <f>VLOOKUP(A956,training_and_development!A956:F3953,5,0)</f>
        <v>Failed</v>
      </c>
      <c r="AF956" t="str">
        <f>VLOOKUP(A956,training_and_development!A955:G975,6,0)</f>
        <v>Port Catherineside</v>
      </c>
      <c r="AG956" t="str">
        <f>VLOOKUP(A956,training_and_development!A956:H964,7,0)</f>
        <v>Stephen Henry</v>
      </c>
      <c r="AH956">
        <f>VLOOKUP(A956,training_and_development!A956:H959,8,0)</f>
        <v>3</v>
      </c>
    </row>
    <row r="957" spans="1:34" x14ac:dyDescent="0.25">
      <c r="A957">
        <v>1956</v>
      </c>
      <c r="B957" t="s">
        <v>21227</v>
      </c>
      <c r="C957" s="1">
        <v>44331</v>
      </c>
      <c r="D957" s="8" t="s">
        <v>16975</v>
      </c>
      <c r="E957" t="s">
        <v>24</v>
      </c>
      <c r="F957" t="s">
        <v>2976</v>
      </c>
      <c r="G957" t="s">
        <v>26543</v>
      </c>
      <c r="H957" t="s">
        <v>49</v>
      </c>
      <c r="I957" t="s">
        <v>339</v>
      </c>
      <c r="J957" t="s">
        <v>42</v>
      </c>
      <c r="K957" t="s">
        <v>41</v>
      </c>
      <c r="L957" t="s">
        <v>50</v>
      </c>
      <c r="M957" t="s">
        <v>31</v>
      </c>
      <c r="N957" s="20" t="s">
        <v>16975</v>
      </c>
      <c r="O957" t="s">
        <v>28294</v>
      </c>
      <c r="P957" t="s">
        <v>410</v>
      </c>
      <c r="Q957" s="2">
        <v>21537</v>
      </c>
      <c r="R957" t="s">
        <v>33</v>
      </c>
      <c r="S957" t="s">
        <v>85</v>
      </c>
      <c r="T957" t="s">
        <v>35</v>
      </c>
      <c r="U957" s="3">
        <v>1915</v>
      </c>
      <c r="V957" t="s">
        <v>71</v>
      </c>
      <c r="W957" t="s">
        <v>65</v>
      </c>
      <c r="X957" t="s">
        <v>38</v>
      </c>
      <c r="Y957">
        <v>3</v>
      </c>
      <c r="Z957">
        <f>VLOOKUP(A957,Table3[],3,0)</f>
        <v>1</v>
      </c>
      <c r="AA957">
        <f>VLOOKUP(A957,'employee_engagement survey data'!A957:E1421,4,0)</f>
        <v>5</v>
      </c>
      <c r="AB957">
        <f>VLOOKUP(A957,'employee_engagement survey data'!A957:E1196,5,0)</f>
        <v>4</v>
      </c>
      <c r="AC957" t="str">
        <f>VLOOKUP(A957,training_and_development!A957:F994,3,0)</f>
        <v>Communication Skills</v>
      </c>
      <c r="AD957" t="str">
        <f>VLOOKUP(A957,training_and_development!A957:E1346,4,0)</f>
        <v>External</v>
      </c>
      <c r="AE957" t="str">
        <f>VLOOKUP(A957,training_and_development!A957:F3954,5,0)</f>
        <v>Completed</v>
      </c>
      <c r="AF957" t="str">
        <f>VLOOKUP(A957,training_and_development!A956:G976,6,0)</f>
        <v>Lake Justin</v>
      </c>
      <c r="AG957" t="str">
        <f>VLOOKUP(A957,training_and_development!A957:H965,7,0)</f>
        <v>Phillip Yates</v>
      </c>
      <c r="AH957">
        <f>VLOOKUP(A957,training_and_development!A957:H960,8,0)</f>
        <v>4</v>
      </c>
    </row>
    <row r="958" spans="1:34" x14ac:dyDescent="0.25">
      <c r="A958">
        <v>1957</v>
      </c>
      <c r="B958" t="s">
        <v>21228</v>
      </c>
      <c r="C958" s="1">
        <v>43598</v>
      </c>
      <c r="D958" s="8">
        <v>44711</v>
      </c>
      <c r="E958" t="s">
        <v>24</v>
      </c>
      <c r="F958" t="s">
        <v>2977</v>
      </c>
      <c r="G958" t="s">
        <v>26543</v>
      </c>
      <c r="H958" t="s">
        <v>61</v>
      </c>
      <c r="I958" t="s">
        <v>339</v>
      </c>
      <c r="J958" t="s">
        <v>42</v>
      </c>
      <c r="K958" t="s">
        <v>29</v>
      </c>
      <c r="L958" t="s">
        <v>50</v>
      </c>
      <c r="M958" t="s">
        <v>100</v>
      </c>
      <c r="N958" s="20" t="s">
        <v>2978</v>
      </c>
      <c r="O958" t="s">
        <v>28294</v>
      </c>
      <c r="P958" t="s">
        <v>68</v>
      </c>
      <c r="Q958" s="2">
        <v>27440</v>
      </c>
      <c r="R958" t="s">
        <v>33</v>
      </c>
      <c r="S958" t="s">
        <v>152</v>
      </c>
      <c r="T958" t="s">
        <v>35</v>
      </c>
      <c r="U958" s="3">
        <v>2330</v>
      </c>
      <c r="V958" t="s">
        <v>94</v>
      </c>
      <c r="W958" t="s">
        <v>37</v>
      </c>
      <c r="X958" t="s">
        <v>38</v>
      </c>
      <c r="Y958">
        <v>3</v>
      </c>
      <c r="Z958">
        <f>VLOOKUP(A958,Table3[],3,0)</f>
        <v>5</v>
      </c>
      <c r="AA958">
        <f>VLOOKUP(A958,'employee_engagement survey data'!A958:E1422,4,0)</f>
        <v>2</v>
      </c>
      <c r="AB958">
        <f>VLOOKUP(A958,'employee_engagement survey data'!A958:E1197,5,0)</f>
        <v>2</v>
      </c>
      <c r="AC958" t="str">
        <f>VLOOKUP(A958,training_and_development!A958:F995,3,0)</f>
        <v>Customer Service</v>
      </c>
      <c r="AD958" t="str">
        <f>VLOOKUP(A958,training_and_development!A958:E1347,4,0)</f>
        <v>External</v>
      </c>
      <c r="AE958" t="str">
        <f>VLOOKUP(A958,training_and_development!A958:F3955,5,0)</f>
        <v>Failed</v>
      </c>
      <c r="AF958" t="str">
        <f>VLOOKUP(A958,training_and_development!A957:G977,6,0)</f>
        <v>North Meganstad</v>
      </c>
      <c r="AG958" t="str">
        <f>VLOOKUP(A958,training_and_development!A958:H966,7,0)</f>
        <v>Bruce Ramirez</v>
      </c>
      <c r="AH958">
        <f>VLOOKUP(A958,training_and_development!A958:H961,8,0)</f>
        <v>5</v>
      </c>
    </row>
    <row r="959" spans="1:34" x14ac:dyDescent="0.25">
      <c r="A959">
        <v>1958</v>
      </c>
      <c r="B959" t="s">
        <v>21229</v>
      </c>
      <c r="C959" s="1">
        <v>43650</v>
      </c>
      <c r="D959" s="8" t="s">
        <v>16975</v>
      </c>
      <c r="E959" t="s">
        <v>24</v>
      </c>
      <c r="F959" t="s">
        <v>2979</v>
      </c>
      <c r="G959" t="s">
        <v>26543</v>
      </c>
      <c r="H959" t="s">
        <v>116</v>
      </c>
      <c r="I959" t="s">
        <v>339</v>
      </c>
      <c r="J959" t="s">
        <v>28</v>
      </c>
      <c r="K959" t="s">
        <v>51</v>
      </c>
      <c r="L959" t="s">
        <v>50</v>
      </c>
      <c r="M959" t="s">
        <v>31</v>
      </c>
      <c r="N959" s="20" t="s">
        <v>16975</v>
      </c>
      <c r="O959" t="s">
        <v>28294</v>
      </c>
      <c r="P959" t="s">
        <v>830</v>
      </c>
      <c r="Q959" s="2">
        <v>33164</v>
      </c>
      <c r="R959" t="s">
        <v>33</v>
      </c>
      <c r="S959" t="s">
        <v>54</v>
      </c>
      <c r="T959" t="s">
        <v>35</v>
      </c>
      <c r="U959" s="3">
        <v>2170</v>
      </c>
      <c r="V959" t="s">
        <v>58</v>
      </c>
      <c r="W959" t="s">
        <v>65</v>
      </c>
      <c r="X959" t="s">
        <v>38</v>
      </c>
      <c r="Y959">
        <v>3</v>
      </c>
      <c r="Z959">
        <f>VLOOKUP(A959,Table3[],3,0)</f>
        <v>4</v>
      </c>
      <c r="AA959">
        <f>VLOOKUP(A959,'employee_engagement survey data'!A959:E1423,4,0)</f>
        <v>2</v>
      </c>
      <c r="AB959">
        <f>VLOOKUP(A959,'employee_engagement survey data'!A959:E1198,5,0)</f>
        <v>5</v>
      </c>
      <c r="AC959" t="str">
        <f>VLOOKUP(A959,training_and_development!A959:F996,3,0)</f>
        <v>Communication Skills</v>
      </c>
      <c r="AD959" t="str">
        <f>VLOOKUP(A959,training_and_development!A959:E1348,4,0)</f>
        <v>Internal</v>
      </c>
      <c r="AE959" t="str">
        <f>VLOOKUP(A959,training_and_development!A959:F3956,5,0)</f>
        <v>Failed</v>
      </c>
      <c r="AF959" t="str">
        <f>VLOOKUP(A959,training_and_development!A958:G978,6,0)</f>
        <v>North Carolynside</v>
      </c>
      <c r="AG959" t="str">
        <f>VLOOKUP(A959,training_and_development!A959:H967,7,0)</f>
        <v>Ethan Williams</v>
      </c>
      <c r="AH959">
        <f>VLOOKUP(A959,training_and_development!A959:H962,8,0)</f>
        <v>2</v>
      </c>
    </row>
    <row r="960" spans="1:34" x14ac:dyDescent="0.25">
      <c r="A960">
        <v>1959</v>
      </c>
      <c r="B960" t="s">
        <v>21230</v>
      </c>
      <c r="C960" s="1">
        <v>44652</v>
      </c>
      <c r="D960" s="8">
        <v>44679</v>
      </c>
      <c r="E960" t="s">
        <v>24</v>
      </c>
      <c r="F960" t="s">
        <v>2980</v>
      </c>
      <c r="G960" t="s">
        <v>26543</v>
      </c>
      <c r="H960" t="s">
        <v>26</v>
      </c>
      <c r="I960" t="s">
        <v>339</v>
      </c>
      <c r="J960" t="s">
        <v>42</v>
      </c>
      <c r="K960" t="s">
        <v>51</v>
      </c>
      <c r="L960" t="s">
        <v>30</v>
      </c>
      <c r="M960" t="s">
        <v>120</v>
      </c>
      <c r="N960" s="20" t="s">
        <v>2981</v>
      </c>
      <c r="O960" t="s">
        <v>28294</v>
      </c>
      <c r="P960" t="s">
        <v>122</v>
      </c>
      <c r="Q960" s="2">
        <v>32722</v>
      </c>
      <c r="R960" t="s">
        <v>33</v>
      </c>
      <c r="S960" t="s">
        <v>123</v>
      </c>
      <c r="T960" t="s">
        <v>35</v>
      </c>
      <c r="U960" s="3">
        <v>2154</v>
      </c>
      <c r="V960" t="s">
        <v>94</v>
      </c>
      <c r="W960" t="s">
        <v>65</v>
      </c>
      <c r="X960" t="s">
        <v>38</v>
      </c>
      <c r="Y960">
        <v>3</v>
      </c>
      <c r="Z960">
        <f>VLOOKUP(A960,Table3[],3,0)</f>
        <v>5</v>
      </c>
      <c r="AA960">
        <f>VLOOKUP(A960,'employee_engagement survey data'!A960:E1424,4,0)</f>
        <v>3</v>
      </c>
      <c r="AB960">
        <f>VLOOKUP(A960,'employee_engagement survey data'!A960:E1199,5,0)</f>
        <v>4</v>
      </c>
      <c r="AC960" t="str">
        <f>VLOOKUP(A960,training_and_development!A960:F997,3,0)</f>
        <v>Project Management</v>
      </c>
      <c r="AD960" t="str">
        <f>VLOOKUP(A960,training_and_development!A960:E1349,4,0)</f>
        <v>External</v>
      </c>
      <c r="AE960" t="str">
        <f>VLOOKUP(A960,training_and_development!A960:F3957,5,0)</f>
        <v>Completed</v>
      </c>
      <c r="AF960" t="str">
        <f>VLOOKUP(A960,training_and_development!A959:G979,6,0)</f>
        <v>Lake Travisfort</v>
      </c>
      <c r="AG960" t="str">
        <f>VLOOKUP(A960,training_and_development!A960:H968,7,0)</f>
        <v>Jessica Johnston</v>
      </c>
      <c r="AH960">
        <f>VLOOKUP(A960,training_and_development!A960:H963,8,0)</f>
        <v>2</v>
      </c>
    </row>
    <row r="961" spans="1:34" x14ac:dyDescent="0.25">
      <c r="A961">
        <v>1960</v>
      </c>
      <c r="B961" t="s">
        <v>21231</v>
      </c>
      <c r="C961" s="1">
        <v>43407</v>
      </c>
      <c r="D961" s="8" t="s">
        <v>16975</v>
      </c>
      <c r="E961" t="s">
        <v>24</v>
      </c>
      <c r="F961" t="s">
        <v>2982</v>
      </c>
      <c r="G961" t="s">
        <v>26543</v>
      </c>
      <c r="H961" t="s">
        <v>116</v>
      </c>
      <c r="I961" t="s">
        <v>339</v>
      </c>
      <c r="J961" t="s">
        <v>50</v>
      </c>
      <c r="K961" t="s">
        <v>41</v>
      </c>
      <c r="L961" t="s">
        <v>42</v>
      </c>
      <c r="M961" t="s">
        <v>31</v>
      </c>
      <c r="N961" s="20" t="s">
        <v>16975</v>
      </c>
      <c r="O961" t="s">
        <v>28294</v>
      </c>
      <c r="P961" t="s">
        <v>43</v>
      </c>
      <c r="Q961" s="2">
        <v>17679</v>
      </c>
      <c r="R961" t="s">
        <v>33</v>
      </c>
      <c r="S961" t="s">
        <v>210</v>
      </c>
      <c r="T961" t="s">
        <v>45</v>
      </c>
      <c r="U961" s="3">
        <v>2176</v>
      </c>
      <c r="V961" t="s">
        <v>36</v>
      </c>
      <c r="W961" t="s">
        <v>79</v>
      </c>
      <c r="X961" t="s">
        <v>38</v>
      </c>
      <c r="Y961">
        <v>3</v>
      </c>
      <c r="Z961">
        <f>VLOOKUP(A961,Table3[],3,0)</f>
        <v>3</v>
      </c>
      <c r="AA961">
        <f>VLOOKUP(A961,'employee_engagement survey data'!A961:E1425,4,0)</f>
        <v>4</v>
      </c>
      <c r="AB961">
        <f>VLOOKUP(A961,'employee_engagement survey data'!A961:E1200,5,0)</f>
        <v>1</v>
      </c>
      <c r="AC961" t="str">
        <f>VLOOKUP(A961,training_and_development!A961:F998,3,0)</f>
        <v>Leadership Development</v>
      </c>
      <c r="AD961" t="str">
        <f>VLOOKUP(A961,training_and_development!A961:E1350,4,0)</f>
        <v>Internal</v>
      </c>
      <c r="AE961" t="str">
        <f>VLOOKUP(A961,training_and_development!A961:F3958,5,0)</f>
        <v>Completed</v>
      </c>
      <c r="AF961" t="str">
        <f>VLOOKUP(A961,training_and_development!A960:G980,6,0)</f>
        <v>Port Jamiemouth</v>
      </c>
      <c r="AG961" t="str">
        <f>VLOOKUP(A961,training_and_development!A961:H969,7,0)</f>
        <v>Victoria Richardson</v>
      </c>
      <c r="AH961">
        <f>VLOOKUP(A961,training_and_development!A961:H964,8,0)</f>
        <v>4</v>
      </c>
    </row>
    <row r="962" spans="1:34" x14ac:dyDescent="0.25">
      <c r="A962">
        <v>1961</v>
      </c>
      <c r="B962" t="s">
        <v>21232</v>
      </c>
      <c r="C962" s="1">
        <v>43384</v>
      </c>
      <c r="D962" s="8">
        <v>44685</v>
      </c>
      <c r="E962" t="s">
        <v>24</v>
      </c>
      <c r="F962" t="s">
        <v>2983</v>
      </c>
      <c r="G962" t="s">
        <v>26543</v>
      </c>
      <c r="H962" t="s">
        <v>61</v>
      </c>
      <c r="I962" t="s">
        <v>946</v>
      </c>
      <c r="J962" t="s">
        <v>42</v>
      </c>
      <c r="K962" t="s">
        <v>41</v>
      </c>
      <c r="L962" t="s">
        <v>50</v>
      </c>
      <c r="M962" t="s">
        <v>120</v>
      </c>
      <c r="N962" s="20" t="s">
        <v>2984</v>
      </c>
      <c r="O962" t="s">
        <v>28294</v>
      </c>
      <c r="P962" t="s">
        <v>76</v>
      </c>
      <c r="Q962" s="2">
        <v>16635</v>
      </c>
      <c r="R962" t="s">
        <v>33</v>
      </c>
      <c r="S962" t="s">
        <v>323</v>
      </c>
      <c r="T962" t="s">
        <v>35</v>
      </c>
      <c r="U962" s="3">
        <v>2351</v>
      </c>
      <c r="V962" t="s">
        <v>71</v>
      </c>
      <c r="W962" t="s">
        <v>65</v>
      </c>
      <c r="X962" t="s">
        <v>38</v>
      </c>
      <c r="Y962">
        <v>3</v>
      </c>
      <c r="Z962">
        <f>VLOOKUP(A962,Table3[],3,0)</f>
        <v>2</v>
      </c>
      <c r="AA962">
        <f>VLOOKUP(A962,'employee_engagement survey data'!A962:E1426,4,0)</f>
        <v>3</v>
      </c>
      <c r="AB962">
        <f>VLOOKUP(A962,'employee_engagement survey data'!A962:E1201,5,0)</f>
        <v>1</v>
      </c>
      <c r="AC962" t="str">
        <f>VLOOKUP(A962,training_and_development!A962:F999,3,0)</f>
        <v>Customer Service</v>
      </c>
      <c r="AD962" t="str">
        <f>VLOOKUP(A962,training_and_development!A962:E1351,4,0)</f>
        <v>External</v>
      </c>
      <c r="AE962" t="str">
        <f>VLOOKUP(A962,training_and_development!A962:F3959,5,0)</f>
        <v>Failed</v>
      </c>
      <c r="AF962" t="str">
        <f>VLOOKUP(A962,training_and_development!A961:G981,6,0)</f>
        <v>Juliehaven</v>
      </c>
      <c r="AG962" t="str">
        <f>VLOOKUP(A962,training_and_development!A962:H970,7,0)</f>
        <v>Ashley Meyer</v>
      </c>
      <c r="AH962">
        <f>VLOOKUP(A962,training_and_development!A962:H965,8,0)</f>
        <v>1</v>
      </c>
    </row>
    <row r="963" spans="1:34" x14ac:dyDescent="0.25">
      <c r="A963">
        <v>1962</v>
      </c>
      <c r="B963" t="s">
        <v>21233</v>
      </c>
      <c r="C963" s="1">
        <v>45102</v>
      </c>
      <c r="D963" s="8">
        <v>45132</v>
      </c>
      <c r="E963" t="s">
        <v>332</v>
      </c>
      <c r="F963" t="s">
        <v>2985</v>
      </c>
      <c r="G963" t="s">
        <v>26543</v>
      </c>
      <c r="H963" t="s">
        <v>26</v>
      </c>
      <c r="I963" t="s">
        <v>339</v>
      </c>
      <c r="J963" t="s">
        <v>28</v>
      </c>
      <c r="K963" t="s">
        <v>29</v>
      </c>
      <c r="L963" t="s">
        <v>42</v>
      </c>
      <c r="M963" t="s">
        <v>74</v>
      </c>
      <c r="N963" s="20" t="s">
        <v>2986</v>
      </c>
      <c r="O963" t="s">
        <v>28294</v>
      </c>
      <c r="P963" t="s">
        <v>62</v>
      </c>
      <c r="Q963" s="2">
        <v>18677</v>
      </c>
      <c r="R963" t="s">
        <v>33</v>
      </c>
      <c r="S963" t="s">
        <v>57</v>
      </c>
      <c r="T963" t="s">
        <v>35</v>
      </c>
      <c r="U963" s="3">
        <v>1824</v>
      </c>
      <c r="V963" t="s">
        <v>58</v>
      </c>
      <c r="W963" t="s">
        <v>79</v>
      </c>
      <c r="X963" t="s">
        <v>38</v>
      </c>
      <c r="Y963">
        <v>3</v>
      </c>
      <c r="Z963">
        <f>VLOOKUP(A963,Table3[],3,0)</f>
        <v>2</v>
      </c>
      <c r="AA963">
        <f>VLOOKUP(A963,'employee_engagement survey data'!A963:E1427,4,0)</f>
        <v>4</v>
      </c>
      <c r="AB963">
        <f>VLOOKUP(A963,'employee_engagement survey data'!A963:E1202,5,0)</f>
        <v>1</v>
      </c>
      <c r="AC963" t="str">
        <f>VLOOKUP(A963,training_and_development!A963:F1000,3,0)</f>
        <v>Leadership Development</v>
      </c>
      <c r="AD963" t="str">
        <f>VLOOKUP(A963,training_and_development!A963:E1352,4,0)</f>
        <v>External</v>
      </c>
      <c r="AE963" t="str">
        <f>VLOOKUP(A963,training_and_development!A963:F3960,5,0)</f>
        <v>Completed</v>
      </c>
      <c r="AF963" t="str">
        <f>VLOOKUP(A963,training_and_development!A962:G982,6,0)</f>
        <v>Stephanietown</v>
      </c>
      <c r="AG963" t="str">
        <f>VLOOKUP(A963,training_and_development!A963:H971,7,0)</f>
        <v>Jeremy Little</v>
      </c>
      <c r="AH963">
        <f>VLOOKUP(A963,training_and_development!A963:H966,8,0)</f>
        <v>5</v>
      </c>
    </row>
    <row r="964" spans="1:34" x14ac:dyDescent="0.25">
      <c r="A964">
        <v>1963</v>
      </c>
      <c r="B964" t="s">
        <v>21234</v>
      </c>
      <c r="C964" s="1">
        <v>44088</v>
      </c>
      <c r="D964" s="8">
        <v>44439</v>
      </c>
      <c r="E964" t="s">
        <v>24</v>
      </c>
      <c r="F964" t="s">
        <v>2987</v>
      </c>
      <c r="G964" t="s">
        <v>26543</v>
      </c>
      <c r="H964" t="s">
        <v>26</v>
      </c>
      <c r="I964" t="s">
        <v>946</v>
      </c>
      <c r="J964" t="s">
        <v>28</v>
      </c>
      <c r="K964" t="s">
        <v>51</v>
      </c>
      <c r="L964" t="s">
        <v>50</v>
      </c>
      <c r="M964" t="s">
        <v>92</v>
      </c>
      <c r="N964" s="20" t="s">
        <v>2988</v>
      </c>
      <c r="O964" t="s">
        <v>28294</v>
      </c>
      <c r="P964" t="s">
        <v>62</v>
      </c>
      <c r="Q964" s="2">
        <v>26427</v>
      </c>
      <c r="R964" t="s">
        <v>33</v>
      </c>
      <c r="S964" t="s">
        <v>78</v>
      </c>
      <c r="T964" t="s">
        <v>35</v>
      </c>
      <c r="U964" s="3">
        <v>2446</v>
      </c>
      <c r="V964" t="s">
        <v>58</v>
      </c>
      <c r="W964" t="s">
        <v>65</v>
      </c>
      <c r="X964" t="s">
        <v>38</v>
      </c>
      <c r="Y964">
        <v>3</v>
      </c>
      <c r="Z964">
        <f>VLOOKUP(A964,Table3[],3,0)</f>
        <v>2</v>
      </c>
      <c r="AA964">
        <f>VLOOKUP(A964,'employee_engagement survey data'!A964:E1428,4,0)</f>
        <v>5</v>
      </c>
      <c r="AB964">
        <f>VLOOKUP(A964,'employee_engagement survey data'!A964:E1203,5,0)</f>
        <v>3</v>
      </c>
      <c r="AC964" t="str">
        <f>VLOOKUP(A964,training_and_development!A964:F1001,3,0)</f>
        <v>Technical Skills</v>
      </c>
      <c r="AD964" t="str">
        <f>VLOOKUP(A964,training_and_development!A964:E1353,4,0)</f>
        <v>Internal</v>
      </c>
      <c r="AE964" t="str">
        <f>VLOOKUP(A964,training_and_development!A964:F3961,5,0)</f>
        <v>Failed</v>
      </c>
      <c r="AF964" t="str">
        <f>VLOOKUP(A964,training_and_development!A963:G983,6,0)</f>
        <v>Danielhaven</v>
      </c>
      <c r="AG964" t="str">
        <f>VLOOKUP(A964,training_and_development!A964:H972,7,0)</f>
        <v>Sarah Stone</v>
      </c>
      <c r="AH964">
        <f>VLOOKUP(A964,training_and_development!A964:H967,8,0)</f>
        <v>2</v>
      </c>
    </row>
    <row r="965" spans="1:34" x14ac:dyDescent="0.25">
      <c r="A965">
        <v>1964</v>
      </c>
      <c r="B965" t="s">
        <v>21235</v>
      </c>
      <c r="C965" s="1">
        <v>44915</v>
      </c>
      <c r="D965" s="8">
        <v>44996</v>
      </c>
      <c r="E965" t="s">
        <v>24</v>
      </c>
      <c r="F965" t="s">
        <v>2989</v>
      </c>
      <c r="G965" t="s">
        <v>26543</v>
      </c>
      <c r="H965" t="s">
        <v>40</v>
      </c>
      <c r="I965" t="s">
        <v>339</v>
      </c>
      <c r="J965" t="s">
        <v>42</v>
      </c>
      <c r="K965" t="s">
        <v>51</v>
      </c>
      <c r="L965" t="s">
        <v>42</v>
      </c>
      <c r="M965" t="s">
        <v>120</v>
      </c>
      <c r="N965" s="20" t="s">
        <v>2990</v>
      </c>
      <c r="O965" t="s">
        <v>28294</v>
      </c>
      <c r="P965" t="s">
        <v>88</v>
      </c>
      <c r="Q965" s="2">
        <v>25289</v>
      </c>
      <c r="R965" t="s">
        <v>33</v>
      </c>
      <c r="S965" t="s">
        <v>152</v>
      </c>
      <c r="T965" t="s">
        <v>35</v>
      </c>
      <c r="U965" s="3">
        <v>2458</v>
      </c>
      <c r="V965" t="s">
        <v>58</v>
      </c>
      <c r="W965" t="s">
        <v>65</v>
      </c>
      <c r="X965" t="s">
        <v>38</v>
      </c>
      <c r="Y965">
        <v>3</v>
      </c>
      <c r="Z965">
        <f>VLOOKUP(A965,Table3[],3,0)</f>
        <v>5</v>
      </c>
      <c r="AA965">
        <f>VLOOKUP(A965,'employee_engagement survey data'!A965:E1429,4,0)</f>
        <v>5</v>
      </c>
      <c r="AB965">
        <f>VLOOKUP(A965,'employee_engagement survey data'!A965:E1204,5,0)</f>
        <v>5</v>
      </c>
      <c r="AC965" t="str">
        <f>VLOOKUP(A965,training_and_development!A965:F1002,3,0)</f>
        <v>Customer Service</v>
      </c>
      <c r="AD965" t="str">
        <f>VLOOKUP(A965,training_and_development!A965:E1354,4,0)</f>
        <v>Internal</v>
      </c>
      <c r="AE965" t="str">
        <f>VLOOKUP(A965,training_and_development!A965:F3962,5,0)</f>
        <v>Failed</v>
      </c>
      <c r="AF965" t="str">
        <f>VLOOKUP(A965,training_and_development!A964:G984,6,0)</f>
        <v>East Tina</v>
      </c>
      <c r="AG965" t="str">
        <f>VLOOKUP(A965,training_and_development!A965:H973,7,0)</f>
        <v>David Hart</v>
      </c>
      <c r="AH965">
        <f>VLOOKUP(A965,training_and_development!A965:H968,8,0)</f>
        <v>1</v>
      </c>
    </row>
    <row r="966" spans="1:34" x14ac:dyDescent="0.25">
      <c r="A966">
        <v>1965</v>
      </c>
      <c r="B966" t="s">
        <v>21236</v>
      </c>
      <c r="C966" s="1">
        <v>44615</v>
      </c>
      <c r="D966" s="8" t="s">
        <v>16975</v>
      </c>
      <c r="E966" t="s">
        <v>332</v>
      </c>
      <c r="F966" t="s">
        <v>2991</v>
      </c>
      <c r="G966" t="s">
        <v>26543</v>
      </c>
      <c r="H966" t="s">
        <v>26</v>
      </c>
      <c r="I966" t="s">
        <v>339</v>
      </c>
      <c r="J966" t="s">
        <v>50</v>
      </c>
      <c r="K966" t="s">
        <v>41</v>
      </c>
      <c r="L966" t="s">
        <v>30</v>
      </c>
      <c r="M966" t="s">
        <v>31</v>
      </c>
      <c r="N966" s="20" t="s">
        <v>16975</v>
      </c>
      <c r="O966" t="s">
        <v>28294</v>
      </c>
      <c r="P966" t="s">
        <v>62</v>
      </c>
      <c r="Q966" s="2">
        <v>18110</v>
      </c>
      <c r="R966" t="s">
        <v>33</v>
      </c>
      <c r="S966" t="s">
        <v>135</v>
      </c>
      <c r="T966" t="s">
        <v>35</v>
      </c>
      <c r="U966" s="3">
        <v>2021</v>
      </c>
      <c r="V966" t="s">
        <v>36</v>
      </c>
      <c r="W966" t="s">
        <v>37</v>
      </c>
      <c r="X966" t="s">
        <v>38</v>
      </c>
      <c r="Y966">
        <v>3</v>
      </c>
      <c r="Z966">
        <f>VLOOKUP(A966,Table3[],3,0)</f>
        <v>3</v>
      </c>
      <c r="AA966">
        <f>VLOOKUP(A966,'employee_engagement survey data'!A966:E1430,4,0)</f>
        <v>1</v>
      </c>
      <c r="AB966">
        <f>VLOOKUP(A966,'employee_engagement survey data'!A966:E1205,5,0)</f>
        <v>1</v>
      </c>
      <c r="AC966" t="str">
        <f>VLOOKUP(A966,training_and_development!A966:F1003,3,0)</f>
        <v>Leadership Development</v>
      </c>
      <c r="AD966" t="str">
        <f>VLOOKUP(A966,training_and_development!A966:E1355,4,0)</f>
        <v>External</v>
      </c>
      <c r="AE966" t="str">
        <f>VLOOKUP(A966,training_and_development!A966:F3963,5,0)</f>
        <v>Failed</v>
      </c>
      <c r="AF966" t="str">
        <f>VLOOKUP(A966,training_and_development!A965:G985,6,0)</f>
        <v>Sandramouth</v>
      </c>
      <c r="AG966" t="str">
        <f>VLOOKUP(A966,training_and_development!A966:H974,7,0)</f>
        <v>Julie Kennedy</v>
      </c>
      <c r="AH966">
        <f>VLOOKUP(A966,training_and_development!A966:H969,8,0)</f>
        <v>3</v>
      </c>
    </row>
    <row r="967" spans="1:34" x14ac:dyDescent="0.25">
      <c r="A967">
        <v>1966</v>
      </c>
      <c r="B967" t="s">
        <v>21237</v>
      </c>
      <c r="C967" s="1">
        <v>43616</v>
      </c>
      <c r="D967" s="8" t="s">
        <v>16975</v>
      </c>
      <c r="E967" t="s">
        <v>332</v>
      </c>
      <c r="F967" t="s">
        <v>2992</v>
      </c>
      <c r="G967" t="s">
        <v>26543</v>
      </c>
      <c r="H967" t="s">
        <v>61</v>
      </c>
      <c r="I967" t="s">
        <v>946</v>
      </c>
      <c r="J967" t="s">
        <v>50</v>
      </c>
      <c r="K967" t="s">
        <v>29</v>
      </c>
      <c r="L967" t="s">
        <v>42</v>
      </c>
      <c r="M967" t="s">
        <v>31</v>
      </c>
      <c r="N967" s="20" t="s">
        <v>16975</v>
      </c>
      <c r="O967" t="s">
        <v>28294</v>
      </c>
      <c r="P967" t="s">
        <v>62</v>
      </c>
      <c r="Q967" s="2">
        <v>25996</v>
      </c>
      <c r="R967" t="s">
        <v>33</v>
      </c>
      <c r="S967" t="s">
        <v>78</v>
      </c>
      <c r="T967" t="s">
        <v>35</v>
      </c>
      <c r="U967" s="3">
        <v>1040</v>
      </c>
      <c r="V967" t="s">
        <v>58</v>
      </c>
      <c r="W967" t="s">
        <v>37</v>
      </c>
      <c r="X967" t="s">
        <v>38</v>
      </c>
      <c r="Y967">
        <v>3</v>
      </c>
      <c r="Z967">
        <f>VLOOKUP(A967,Table3[],3,0)</f>
        <v>4</v>
      </c>
      <c r="AA967">
        <f>VLOOKUP(A967,'employee_engagement survey data'!A967:E1431,4,0)</f>
        <v>3</v>
      </c>
      <c r="AB967">
        <f>VLOOKUP(A967,'employee_engagement survey data'!A967:E1206,5,0)</f>
        <v>2</v>
      </c>
      <c r="AC967" t="str">
        <f>VLOOKUP(A967,training_and_development!A967:F1004,3,0)</f>
        <v>Communication Skills</v>
      </c>
      <c r="AD967" t="str">
        <f>VLOOKUP(A967,training_and_development!A967:E1356,4,0)</f>
        <v>Internal</v>
      </c>
      <c r="AE967" t="str">
        <f>VLOOKUP(A967,training_and_development!A967:F3964,5,0)</f>
        <v>Failed</v>
      </c>
      <c r="AF967" t="str">
        <f>VLOOKUP(A967,training_and_development!A966:G986,6,0)</f>
        <v>Dennisberg</v>
      </c>
      <c r="AG967" t="str">
        <f>VLOOKUP(A967,training_and_development!A967:H975,7,0)</f>
        <v>Mark Baker</v>
      </c>
      <c r="AH967">
        <f>VLOOKUP(A967,training_and_development!A967:H970,8,0)</f>
        <v>5</v>
      </c>
    </row>
    <row r="968" spans="1:34" x14ac:dyDescent="0.25">
      <c r="A968">
        <v>1967</v>
      </c>
      <c r="B968" t="s">
        <v>21238</v>
      </c>
      <c r="C968" s="1">
        <v>43494</v>
      </c>
      <c r="D968" s="8" t="s">
        <v>16975</v>
      </c>
      <c r="E968" t="s">
        <v>24</v>
      </c>
      <c r="F968" t="s">
        <v>2993</v>
      </c>
      <c r="G968" t="s">
        <v>26543</v>
      </c>
      <c r="H968" t="s">
        <v>49</v>
      </c>
      <c r="I968" t="s">
        <v>339</v>
      </c>
      <c r="J968" t="s">
        <v>42</v>
      </c>
      <c r="K968" t="s">
        <v>41</v>
      </c>
      <c r="L968" t="s">
        <v>42</v>
      </c>
      <c r="M968" t="s">
        <v>31</v>
      </c>
      <c r="N968" s="20" t="s">
        <v>16975</v>
      </c>
      <c r="O968" t="s">
        <v>28294</v>
      </c>
      <c r="P968" t="s">
        <v>62</v>
      </c>
      <c r="Q968" s="2">
        <v>34679</v>
      </c>
      <c r="R968" t="s">
        <v>33</v>
      </c>
      <c r="S968" t="s">
        <v>172</v>
      </c>
      <c r="T968" t="s">
        <v>35</v>
      </c>
      <c r="U968" s="3">
        <v>2453</v>
      </c>
      <c r="V968" t="s">
        <v>58</v>
      </c>
      <c r="W968" t="s">
        <v>59</v>
      </c>
      <c r="X968" t="s">
        <v>38</v>
      </c>
      <c r="Y968">
        <v>3</v>
      </c>
      <c r="Z968">
        <f>VLOOKUP(A968,Table3[],3,0)</f>
        <v>4</v>
      </c>
      <c r="AA968">
        <f>VLOOKUP(A968,'employee_engagement survey data'!A968:E1432,4,0)</f>
        <v>2</v>
      </c>
      <c r="AB968">
        <f>VLOOKUP(A968,'employee_engagement survey data'!A968:E1207,5,0)</f>
        <v>4</v>
      </c>
      <c r="AC968" t="str">
        <f>VLOOKUP(A968,training_and_development!A968:F1005,3,0)</f>
        <v>Customer Service</v>
      </c>
      <c r="AD968" t="str">
        <f>VLOOKUP(A968,training_and_development!A968:E1357,4,0)</f>
        <v>Internal</v>
      </c>
      <c r="AE968" t="str">
        <f>VLOOKUP(A968,training_and_development!A968:F3965,5,0)</f>
        <v>Failed</v>
      </c>
      <c r="AF968" t="str">
        <f>VLOOKUP(A968,training_and_development!A967:G987,6,0)</f>
        <v>West Austin</v>
      </c>
      <c r="AG968" t="str">
        <f>VLOOKUP(A968,training_and_development!A968:H976,7,0)</f>
        <v>Alexander Myers</v>
      </c>
      <c r="AH968">
        <f>VLOOKUP(A968,training_and_development!A968:H971,8,0)</f>
        <v>4</v>
      </c>
    </row>
    <row r="969" spans="1:34" x14ac:dyDescent="0.25">
      <c r="A969">
        <v>1968</v>
      </c>
      <c r="B969" t="s">
        <v>21239</v>
      </c>
      <c r="C969" s="1">
        <v>43709</v>
      </c>
      <c r="D969" s="8" t="s">
        <v>16975</v>
      </c>
      <c r="E969" t="s">
        <v>24</v>
      </c>
      <c r="F969" t="s">
        <v>2994</v>
      </c>
      <c r="G969" t="s">
        <v>26543</v>
      </c>
      <c r="H969" t="s">
        <v>87</v>
      </c>
      <c r="I969" t="s">
        <v>946</v>
      </c>
      <c r="J969" t="s">
        <v>50</v>
      </c>
      <c r="K969" t="s">
        <v>51</v>
      </c>
      <c r="L969" t="s">
        <v>30</v>
      </c>
      <c r="M969" t="s">
        <v>31</v>
      </c>
      <c r="N969" s="20" t="s">
        <v>16975</v>
      </c>
      <c r="O969" t="s">
        <v>28294</v>
      </c>
      <c r="P969" t="s">
        <v>62</v>
      </c>
      <c r="Q969" s="2">
        <v>20269</v>
      </c>
      <c r="R969" t="s">
        <v>33</v>
      </c>
      <c r="S969" t="s">
        <v>64</v>
      </c>
      <c r="T969" t="s">
        <v>35</v>
      </c>
      <c r="U969" s="3">
        <v>1887</v>
      </c>
      <c r="V969" t="s">
        <v>94</v>
      </c>
      <c r="W969" t="s">
        <v>37</v>
      </c>
      <c r="X969" t="s">
        <v>38</v>
      </c>
      <c r="Y969">
        <v>3</v>
      </c>
      <c r="Z969">
        <f>VLOOKUP(A969,Table3[],3,0)</f>
        <v>1</v>
      </c>
      <c r="AA969">
        <f>VLOOKUP(A969,'employee_engagement survey data'!A969:E1433,4,0)</f>
        <v>4</v>
      </c>
      <c r="AB969">
        <f>VLOOKUP(A969,'employee_engagement survey data'!A969:E1208,5,0)</f>
        <v>2</v>
      </c>
      <c r="AC969" t="str">
        <f>VLOOKUP(A969,training_and_development!A969:F1006,3,0)</f>
        <v>Customer Service</v>
      </c>
      <c r="AD969" t="str">
        <f>VLOOKUP(A969,training_and_development!A969:E1358,4,0)</f>
        <v>Internal</v>
      </c>
      <c r="AE969" t="str">
        <f>VLOOKUP(A969,training_and_development!A969:F3966,5,0)</f>
        <v>Failed</v>
      </c>
      <c r="AF969" t="str">
        <f>VLOOKUP(A969,training_and_development!A968:G988,6,0)</f>
        <v>East Charleneview</v>
      </c>
      <c r="AG969" t="str">
        <f>VLOOKUP(A969,training_and_development!A969:H977,7,0)</f>
        <v>Kimberly Becker</v>
      </c>
      <c r="AH969">
        <f>VLOOKUP(A969,training_and_development!A969:H972,8,0)</f>
        <v>2</v>
      </c>
    </row>
    <row r="970" spans="1:34" x14ac:dyDescent="0.25">
      <c r="A970">
        <v>1969</v>
      </c>
      <c r="B970" t="s">
        <v>21240</v>
      </c>
      <c r="C970" s="1">
        <v>44213</v>
      </c>
      <c r="D970" s="8">
        <v>44355</v>
      </c>
      <c r="E970" t="s">
        <v>24</v>
      </c>
      <c r="F970" t="s">
        <v>2995</v>
      </c>
      <c r="G970" t="s">
        <v>26543</v>
      </c>
      <c r="H970" t="s">
        <v>99</v>
      </c>
      <c r="I970" t="s">
        <v>339</v>
      </c>
      <c r="J970" t="s">
        <v>50</v>
      </c>
      <c r="K970" t="s">
        <v>41</v>
      </c>
      <c r="L970" t="s">
        <v>42</v>
      </c>
      <c r="M970" t="s">
        <v>100</v>
      </c>
      <c r="N970" s="20" t="s">
        <v>2996</v>
      </c>
      <c r="O970" t="s">
        <v>28294</v>
      </c>
      <c r="P970" t="s">
        <v>62</v>
      </c>
      <c r="Q970" s="2">
        <v>27435</v>
      </c>
      <c r="R970" t="s">
        <v>33</v>
      </c>
      <c r="S970" t="s">
        <v>144</v>
      </c>
      <c r="T970" t="s">
        <v>35</v>
      </c>
      <c r="U970" s="3">
        <v>2122</v>
      </c>
      <c r="V970" t="s">
        <v>36</v>
      </c>
      <c r="W970" t="s">
        <v>59</v>
      </c>
      <c r="X970" t="s">
        <v>38</v>
      </c>
      <c r="Y970">
        <v>3</v>
      </c>
      <c r="Z970">
        <f>VLOOKUP(A970,Table3[],3,0)</f>
        <v>4</v>
      </c>
      <c r="AA970">
        <f>VLOOKUP(A970,'employee_engagement survey data'!A970:E1434,4,0)</f>
        <v>3</v>
      </c>
      <c r="AB970">
        <f>VLOOKUP(A970,'employee_engagement survey data'!A970:E1209,5,0)</f>
        <v>3</v>
      </c>
      <c r="AC970" t="str">
        <f>VLOOKUP(A970,training_and_development!A970:F1007,3,0)</f>
        <v>Communication Skills</v>
      </c>
      <c r="AD970" t="str">
        <f>VLOOKUP(A970,training_and_development!A970:E1359,4,0)</f>
        <v>Internal</v>
      </c>
      <c r="AE970" t="str">
        <f>VLOOKUP(A970,training_and_development!A970:F3967,5,0)</f>
        <v>Failed</v>
      </c>
      <c r="AF970" t="str">
        <f>VLOOKUP(A970,training_and_development!A969:G989,6,0)</f>
        <v>North Ericside</v>
      </c>
      <c r="AG970" t="str">
        <f>VLOOKUP(A970,training_and_development!A970:H978,7,0)</f>
        <v>Eric Allen</v>
      </c>
      <c r="AH970">
        <f>VLOOKUP(A970,training_and_development!A970:H973,8,0)</f>
        <v>4</v>
      </c>
    </row>
    <row r="971" spans="1:34" x14ac:dyDescent="0.25">
      <c r="A971">
        <v>1970</v>
      </c>
      <c r="B971" t="s">
        <v>21241</v>
      </c>
      <c r="C971" s="1">
        <v>44672</v>
      </c>
      <c r="D971" s="8">
        <v>44672</v>
      </c>
      <c r="E971" t="s">
        <v>24</v>
      </c>
      <c r="F971" t="s">
        <v>2997</v>
      </c>
      <c r="G971" t="s">
        <v>26543</v>
      </c>
      <c r="H971" t="s">
        <v>116</v>
      </c>
      <c r="I971" t="s">
        <v>339</v>
      </c>
      <c r="J971" t="s">
        <v>42</v>
      </c>
      <c r="K971" t="s">
        <v>29</v>
      </c>
      <c r="L971" t="s">
        <v>30</v>
      </c>
      <c r="M971" t="s">
        <v>100</v>
      </c>
      <c r="N971" s="20" t="s">
        <v>2998</v>
      </c>
      <c r="O971" t="s">
        <v>28294</v>
      </c>
      <c r="P971" t="s">
        <v>68</v>
      </c>
      <c r="Q971" s="2">
        <v>19101</v>
      </c>
      <c r="R971" t="s">
        <v>33</v>
      </c>
      <c r="S971" t="s">
        <v>144</v>
      </c>
      <c r="T971" t="s">
        <v>35</v>
      </c>
      <c r="U971" s="3">
        <v>1886</v>
      </c>
      <c r="V971" t="s">
        <v>58</v>
      </c>
      <c r="W971" t="s">
        <v>59</v>
      </c>
      <c r="X971" t="s">
        <v>38</v>
      </c>
      <c r="Y971">
        <v>3</v>
      </c>
      <c r="Z971">
        <f>VLOOKUP(A971,Table3[],3,0)</f>
        <v>5</v>
      </c>
      <c r="AA971">
        <f>VLOOKUP(A971,'employee_engagement survey data'!A971:E1435,4,0)</f>
        <v>4</v>
      </c>
      <c r="AB971">
        <f>VLOOKUP(A971,'employee_engagement survey data'!A971:E1210,5,0)</f>
        <v>4</v>
      </c>
      <c r="AC971" t="str">
        <f>VLOOKUP(A971,training_and_development!A971:F1008,3,0)</f>
        <v>Leadership Development</v>
      </c>
      <c r="AD971" t="str">
        <f>VLOOKUP(A971,training_and_development!A971:E1360,4,0)</f>
        <v>External</v>
      </c>
      <c r="AE971" t="str">
        <f>VLOOKUP(A971,training_and_development!A971:F3968,5,0)</f>
        <v>Failed</v>
      </c>
      <c r="AF971" t="str">
        <f>VLOOKUP(A971,training_and_development!A970:G990,6,0)</f>
        <v>Douglasland</v>
      </c>
      <c r="AG971" t="str">
        <f>VLOOKUP(A971,training_and_development!A971:H979,7,0)</f>
        <v>Richard Thomas</v>
      </c>
      <c r="AH971">
        <f>VLOOKUP(A971,training_and_development!A971:H974,8,0)</f>
        <v>1</v>
      </c>
    </row>
    <row r="972" spans="1:34" x14ac:dyDescent="0.25">
      <c r="A972">
        <v>1971</v>
      </c>
      <c r="B972" t="s">
        <v>21242</v>
      </c>
      <c r="C972" s="1">
        <v>43358</v>
      </c>
      <c r="D972" s="8">
        <v>45121</v>
      </c>
      <c r="E972" t="s">
        <v>332</v>
      </c>
      <c r="F972" t="s">
        <v>2999</v>
      </c>
      <c r="G972" t="s">
        <v>26543</v>
      </c>
      <c r="H972" t="s">
        <v>99</v>
      </c>
      <c r="I972" t="s">
        <v>946</v>
      </c>
      <c r="J972" t="s">
        <v>42</v>
      </c>
      <c r="K972" t="s">
        <v>29</v>
      </c>
      <c r="L972" t="s">
        <v>50</v>
      </c>
      <c r="M972" t="s">
        <v>120</v>
      </c>
      <c r="N972" s="20" t="s">
        <v>3000</v>
      </c>
      <c r="O972" t="s">
        <v>28294</v>
      </c>
      <c r="P972" t="s">
        <v>62</v>
      </c>
      <c r="Q972" s="2">
        <v>34375</v>
      </c>
      <c r="R972" t="s">
        <v>33</v>
      </c>
      <c r="S972" t="s">
        <v>114</v>
      </c>
      <c r="T972" t="s">
        <v>35</v>
      </c>
      <c r="U972" s="3">
        <v>2210</v>
      </c>
      <c r="V972" t="s">
        <v>58</v>
      </c>
      <c r="W972" t="s">
        <v>79</v>
      </c>
      <c r="X972" t="s">
        <v>38</v>
      </c>
      <c r="Y972">
        <v>3</v>
      </c>
      <c r="Z972">
        <f>VLOOKUP(A972,Table3[],3,0)</f>
        <v>3</v>
      </c>
      <c r="AA972">
        <f>VLOOKUP(A972,'employee_engagement survey data'!A972:E1436,4,0)</f>
        <v>2</v>
      </c>
      <c r="AB972">
        <f>VLOOKUP(A972,'employee_engagement survey data'!A972:E1211,5,0)</f>
        <v>1</v>
      </c>
      <c r="AC972" t="str">
        <f>VLOOKUP(A972,training_and_development!A972:F1009,3,0)</f>
        <v>Leadership Development</v>
      </c>
      <c r="AD972" t="str">
        <f>VLOOKUP(A972,training_and_development!A972:E1361,4,0)</f>
        <v>External</v>
      </c>
      <c r="AE972" t="str">
        <f>VLOOKUP(A972,training_and_development!A972:F3969,5,0)</f>
        <v>Failed</v>
      </c>
      <c r="AF972" t="str">
        <f>VLOOKUP(A972,training_and_development!A971:G991,6,0)</f>
        <v>West Sandratown</v>
      </c>
      <c r="AG972" t="str">
        <f>VLOOKUP(A972,training_and_development!A972:H980,7,0)</f>
        <v>Nathaniel Rasmussen</v>
      </c>
      <c r="AH972">
        <f>VLOOKUP(A972,training_and_development!A972:H975,8,0)</f>
        <v>1</v>
      </c>
    </row>
    <row r="973" spans="1:34" x14ac:dyDescent="0.25">
      <c r="A973">
        <v>1972</v>
      </c>
      <c r="B973" t="s">
        <v>21243</v>
      </c>
      <c r="C973" s="1">
        <v>44534</v>
      </c>
      <c r="D973" s="8">
        <v>44568</v>
      </c>
      <c r="E973" t="s">
        <v>332</v>
      </c>
      <c r="F973" t="s">
        <v>3001</v>
      </c>
      <c r="G973" t="s">
        <v>26543</v>
      </c>
      <c r="H973" t="s">
        <v>40</v>
      </c>
      <c r="I973" t="s">
        <v>339</v>
      </c>
      <c r="J973" t="s">
        <v>28</v>
      </c>
      <c r="K973" t="s">
        <v>41</v>
      </c>
      <c r="L973" t="s">
        <v>30</v>
      </c>
      <c r="M973" t="s">
        <v>74</v>
      </c>
      <c r="N973" s="20" t="s">
        <v>3002</v>
      </c>
      <c r="O973" t="s">
        <v>28294</v>
      </c>
      <c r="P973" t="s">
        <v>68</v>
      </c>
      <c r="Q973" s="2">
        <v>35087</v>
      </c>
      <c r="R973" t="s">
        <v>33</v>
      </c>
      <c r="S973" t="s">
        <v>64</v>
      </c>
      <c r="T973" t="s">
        <v>45</v>
      </c>
      <c r="U973" s="3">
        <v>2045</v>
      </c>
      <c r="V973" t="s">
        <v>94</v>
      </c>
      <c r="W973" t="s">
        <v>59</v>
      </c>
      <c r="X973" t="s">
        <v>38</v>
      </c>
      <c r="Y973">
        <v>3</v>
      </c>
      <c r="Z973">
        <f>VLOOKUP(A973,Table3[],3,0)</f>
        <v>2</v>
      </c>
      <c r="AA973">
        <f>VLOOKUP(A973,'employee_engagement survey data'!A973:E1437,4,0)</f>
        <v>2</v>
      </c>
      <c r="AB973">
        <f>VLOOKUP(A973,'employee_engagement survey data'!A973:E1212,5,0)</f>
        <v>3</v>
      </c>
      <c r="AC973" t="str">
        <f>VLOOKUP(A973,training_and_development!A973:F1010,3,0)</f>
        <v>Leadership Development</v>
      </c>
      <c r="AD973" t="str">
        <f>VLOOKUP(A973,training_and_development!A973:E1362,4,0)</f>
        <v>External</v>
      </c>
      <c r="AE973" t="str">
        <f>VLOOKUP(A973,training_and_development!A973:F3970,5,0)</f>
        <v>Failed</v>
      </c>
      <c r="AF973" t="str">
        <f>VLOOKUP(A973,training_and_development!A972:G992,6,0)</f>
        <v>Powellside</v>
      </c>
      <c r="AG973" t="str">
        <f>VLOOKUP(A973,training_and_development!A973:H981,7,0)</f>
        <v>Matthew Watson</v>
      </c>
      <c r="AH973">
        <f>VLOOKUP(A973,training_and_development!A973:H976,8,0)</f>
        <v>4</v>
      </c>
    </row>
    <row r="974" spans="1:34" x14ac:dyDescent="0.25">
      <c r="A974">
        <v>1973</v>
      </c>
      <c r="B974" t="s">
        <v>21244</v>
      </c>
      <c r="C974" s="1">
        <v>43783</v>
      </c>
      <c r="D974" s="8" t="s">
        <v>16975</v>
      </c>
      <c r="E974" t="s">
        <v>332</v>
      </c>
      <c r="F974" t="s">
        <v>3003</v>
      </c>
      <c r="G974" t="s">
        <v>26543</v>
      </c>
      <c r="H974" t="s">
        <v>67</v>
      </c>
      <c r="I974" t="s">
        <v>339</v>
      </c>
      <c r="J974" t="s">
        <v>50</v>
      </c>
      <c r="K974" t="s">
        <v>51</v>
      </c>
      <c r="L974" t="s">
        <v>50</v>
      </c>
      <c r="M974" t="s">
        <v>31</v>
      </c>
      <c r="N974" s="20" t="s">
        <v>16975</v>
      </c>
      <c r="O974" t="s">
        <v>28294</v>
      </c>
      <c r="P974" t="s">
        <v>62</v>
      </c>
      <c r="Q974" s="2">
        <v>33521</v>
      </c>
      <c r="R974" t="s">
        <v>33</v>
      </c>
      <c r="S974" t="s">
        <v>64</v>
      </c>
      <c r="T974" t="s">
        <v>35</v>
      </c>
      <c r="U974" s="3">
        <v>2324</v>
      </c>
      <c r="V974" t="s">
        <v>71</v>
      </c>
      <c r="W974" t="s">
        <v>65</v>
      </c>
      <c r="X974" t="s">
        <v>38</v>
      </c>
      <c r="Y974">
        <v>3</v>
      </c>
      <c r="Z974">
        <f>VLOOKUP(A974,Table3[],3,0)</f>
        <v>4</v>
      </c>
      <c r="AA974">
        <f>VLOOKUP(A974,'employee_engagement survey data'!A974:E1438,4,0)</f>
        <v>2</v>
      </c>
      <c r="AB974">
        <f>VLOOKUP(A974,'employee_engagement survey data'!A974:E1213,5,0)</f>
        <v>3</v>
      </c>
      <c r="AC974" t="str">
        <f>VLOOKUP(A974,training_and_development!A974:F1011,3,0)</f>
        <v>Communication Skills</v>
      </c>
      <c r="AD974" t="str">
        <f>VLOOKUP(A974,training_and_development!A974:E1363,4,0)</f>
        <v>External</v>
      </c>
      <c r="AE974" t="str">
        <f>VLOOKUP(A974,training_and_development!A974:F3971,5,0)</f>
        <v>Failed</v>
      </c>
      <c r="AF974" t="str">
        <f>VLOOKUP(A974,training_and_development!A973:G993,6,0)</f>
        <v>Geraldchester</v>
      </c>
      <c r="AG974" t="str">
        <f>VLOOKUP(A974,training_and_development!A974:H982,7,0)</f>
        <v>Roy Juarez</v>
      </c>
      <c r="AH974">
        <f>VLOOKUP(A974,training_and_development!A974:H977,8,0)</f>
        <v>1</v>
      </c>
    </row>
    <row r="975" spans="1:34" x14ac:dyDescent="0.25">
      <c r="A975">
        <v>1974</v>
      </c>
      <c r="B975" t="s">
        <v>21245</v>
      </c>
      <c r="C975" s="1">
        <v>44300</v>
      </c>
      <c r="D975" s="8" t="s">
        <v>16975</v>
      </c>
      <c r="E975" t="s">
        <v>24</v>
      </c>
      <c r="F975" t="s">
        <v>3004</v>
      </c>
      <c r="G975" t="s">
        <v>26543</v>
      </c>
      <c r="H975" t="s">
        <v>87</v>
      </c>
      <c r="I975" t="s">
        <v>339</v>
      </c>
      <c r="J975" t="s">
        <v>42</v>
      </c>
      <c r="K975" t="s">
        <v>41</v>
      </c>
      <c r="L975" t="s">
        <v>30</v>
      </c>
      <c r="M975" t="s">
        <v>31</v>
      </c>
      <c r="N975" s="20" t="s">
        <v>16975</v>
      </c>
      <c r="O975" t="s">
        <v>28294</v>
      </c>
      <c r="P975" t="s">
        <v>43</v>
      </c>
      <c r="Q975" s="2">
        <v>25201</v>
      </c>
      <c r="R975" t="s">
        <v>33</v>
      </c>
      <c r="S975" t="s">
        <v>4</v>
      </c>
      <c r="T975" t="s">
        <v>35</v>
      </c>
      <c r="U975" s="3">
        <v>2110</v>
      </c>
      <c r="V975" t="s">
        <v>36</v>
      </c>
      <c r="W975" t="s">
        <v>37</v>
      </c>
      <c r="X975" t="s">
        <v>38</v>
      </c>
      <c r="Y975">
        <v>3</v>
      </c>
      <c r="Z975">
        <f>VLOOKUP(A975,Table3[],3,0)</f>
        <v>4</v>
      </c>
      <c r="AA975">
        <f>VLOOKUP(A975,'employee_engagement survey data'!A975:E1439,4,0)</f>
        <v>1</v>
      </c>
      <c r="AB975">
        <f>VLOOKUP(A975,'employee_engagement survey data'!A975:E1214,5,0)</f>
        <v>3</v>
      </c>
      <c r="AC975" t="str">
        <f>VLOOKUP(A975,training_and_development!A975:F1012,3,0)</f>
        <v>Project Management</v>
      </c>
      <c r="AD975" t="str">
        <f>VLOOKUP(A975,training_and_development!A975:E1364,4,0)</f>
        <v>Internal</v>
      </c>
      <c r="AE975" t="str">
        <f>VLOOKUP(A975,training_and_development!A975:F3972,5,0)</f>
        <v>Failed</v>
      </c>
      <c r="AF975" t="str">
        <f>VLOOKUP(A975,training_and_development!A974:G994,6,0)</f>
        <v>Port Billy</v>
      </c>
      <c r="AG975" t="str">
        <f>VLOOKUP(A975,training_and_development!A975:H983,7,0)</f>
        <v>Jean Lee</v>
      </c>
      <c r="AH975">
        <f>VLOOKUP(A975,training_and_development!A975:H978,8,0)</f>
        <v>2</v>
      </c>
    </row>
    <row r="976" spans="1:34" x14ac:dyDescent="0.25">
      <c r="A976">
        <v>1975</v>
      </c>
      <c r="B976" t="s">
        <v>21246</v>
      </c>
      <c r="C976" s="1">
        <v>43569</v>
      </c>
      <c r="D976" s="8" t="s">
        <v>16975</v>
      </c>
      <c r="E976" t="s">
        <v>24</v>
      </c>
      <c r="F976" t="s">
        <v>3005</v>
      </c>
      <c r="G976" t="s">
        <v>26543</v>
      </c>
      <c r="H976" t="s">
        <v>96</v>
      </c>
      <c r="I976" t="s">
        <v>339</v>
      </c>
      <c r="J976" t="s">
        <v>28</v>
      </c>
      <c r="K976" t="s">
        <v>41</v>
      </c>
      <c r="L976" t="s">
        <v>30</v>
      </c>
      <c r="M976" t="s">
        <v>31</v>
      </c>
      <c r="N976" s="20" t="s">
        <v>16975</v>
      </c>
      <c r="O976" t="s">
        <v>28294</v>
      </c>
      <c r="P976" t="s">
        <v>122</v>
      </c>
      <c r="Q976" s="2">
        <v>15280</v>
      </c>
      <c r="R976" t="s">
        <v>33</v>
      </c>
      <c r="S976" t="s">
        <v>152</v>
      </c>
      <c r="T976" t="s">
        <v>35</v>
      </c>
      <c r="U976" s="3">
        <v>10062</v>
      </c>
      <c r="V976" t="s">
        <v>58</v>
      </c>
      <c r="W976" t="s">
        <v>79</v>
      </c>
      <c r="X976" t="s">
        <v>38</v>
      </c>
      <c r="Y976">
        <v>3</v>
      </c>
      <c r="Z976">
        <f>VLOOKUP(A976,Table3[],3,0)</f>
        <v>4</v>
      </c>
      <c r="AA976">
        <f>VLOOKUP(A976,'employee_engagement survey data'!A976:E1440,4,0)</f>
        <v>4</v>
      </c>
      <c r="AB976">
        <f>VLOOKUP(A976,'employee_engagement survey data'!A976:E1215,5,0)</f>
        <v>3</v>
      </c>
      <c r="AC976" t="str">
        <f>VLOOKUP(A976,training_and_development!A976:F1013,3,0)</f>
        <v>Customer Service</v>
      </c>
      <c r="AD976" t="str">
        <f>VLOOKUP(A976,training_and_development!A976:E1365,4,0)</f>
        <v>Internal</v>
      </c>
      <c r="AE976" t="str">
        <f>VLOOKUP(A976,training_and_development!A976:F3973,5,0)</f>
        <v>Failed</v>
      </c>
      <c r="AF976" t="str">
        <f>VLOOKUP(A976,training_and_development!A975:G995,6,0)</f>
        <v>Granttown</v>
      </c>
      <c r="AG976" t="str">
        <f>VLOOKUP(A976,training_and_development!A976:H984,7,0)</f>
        <v>Mark Lam</v>
      </c>
      <c r="AH976">
        <f>VLOOKUP(A976,training_and_development!A976:H979,8,0)</f>
        <v>5</v>
      </c>
    </row>
    <row r="977" spans="1:34" x14ac:dyDescent="0.25">
      <c r="A977">
        <v>1976</v>
      </c>
      <c r="B977" t="s">
        <v>21247</v>
      </c>
      <c r="C977" s="1">
        <v>44205</v>
      </c>
      <c r="D977" s="8" t="s">
        <v>16975</v>
      </c>
      <c r="E977" t="s">
        <v>24</v>
      </c>
      <c r="F977" t="s">
        <v>3006</v>
      </c>
      <c r="G977" t="s">
        <v>26543</v>
      </c>
      <c r="H977" t="s">
        <v>40</v>
      </c>
      <c r="I977" t="s">
        <v>339</v>
      </c>
      <c r="J977" t="s">
        <v>50</v>
      </c>
      <c r="K977" t="s">
        <v>29</v>
      </c>
      <c r="L977" t="s">
        <v>50</v>
      </c>
      <c r="M977" t="s">
        <v>31</v>
      </c>
      <c r="N977" s="20" t="s">
        <v>16975</v>
      </c>
      <c r="O977" t="s">
        <v>28294</v>
      </c>
      <c r="P977" t="s">
        <v>32</v>
      </c>
      <c r="Q977" s="2">
        <v>16484</v>
      </c>
      <c r="R977" t="s">
        <v>33</v>
      </c>
      <c r="S977" t="s">
        <v>530</v>
      </c>
      <c r="T977" t="s">
        <v>35</v>
      </c>
      <c r="U977" s="3">
        <v>82592</v>
      </c>
      <c r="V977" t="s">
        <v>36</v>
      </c>
      <c r="W977" t="s">
        <v>59</v>
      </c>
      <c r="X977" t="s">
        <v>38</v>
      </c>
      <c r="Y977">
        <v>3</v>
      </c>
      <c r="Z977">
        <f>VLOOKUP(A977,Table3[],3,0)</f>
        <v>1</v>
      </c>
      <c r="AA977">
        <f>VLOOKUP(A977,'employee_engagement survey data'!A977:E1441,4,0)</f>
        <v>5</v>
      </c>
      <c r="AB977">
        <f>VLOOKUP(A977,'employee_engagement survey data'!A977:E1216,5,0)</f>
        <v>1</v>
      </c>
      <c r="AC977" t="str">
        <f>VLOOKUP(A977,training_and_development!A977:F1014,3,0)</f>
        <v>Communication Skills</v>
      </c>
      <c r="AD977" t="str">
        <f>VLOOKUP(A977,training_and_development!A977:E1366,4,0)</f>
        <v>External</v>
      </c>
      <c r="AE977" t="str">
        <f>VLOOKUP(A977,training_and_development!A977:F3974,5,0)</f>
        <v>Completed</v>
      </c>
      <c r="AF977" t="str">
        <f>VLOOKUP(A977,training_and_development!A976:G996,6,0)</f>
        <v>West Paul</v>
      </c>
      <c r="AG977" t="str">
        <f>VLOOKUP(A977,training_and_development!A977:H985,7,0)</f>
        <v>Pamela Sanchez</v>
      </c>
      <c r="AH977">
        <f>VLOOKUP(A977,training_and_development!A977:H980,8,0)</f>
        <v>5</v>
      </c>
    </row>
    <row r="978" spans="1:34" x14ac:dyDescent="0.25">
      <c r="A978">
        <v>1977</v>
      </c>
      <c r="B978" t="s">
        <v>21248</v>
      </c>
      <c r="C978" s="1">
        <v>44921</v>
      </c>
      <c r="D978" s="8">
        <v>45111</v>
      </c>
      <c r="E978" t="s">
        <v>24</v>
      </c>
      <c r="F978" t="s">
        <v>3007</v>
      </c>
      <c r="G978" t="s">
        <v>26543</v>
      </c>
      <c r="H978" t="s">
        <v>99</v>
      </c>
      <c r="I978" t="s">
        <v>339</v>
      </c>
      <c r="J978" t="s">
        <v>28</v>
      </c>
      <c r="K978" t="s">
        <v>51</v>
      </c>
      <c r="L978" t="s">
        <v>50</v>
      </c>
      <c r="M978" t="s">
        <v>120</v>
      </c>
      <c r="N978" s="20" t="s">
        <v>3008</v>
      </c>
      <c r="O978" t="s">
        <v>28294</v>
      </c>
      <c r="P978" t="s">
        <v>68</v>
      </c>
      <c r="Q978" s="2">
        <v>19259</v>
      </c>
      <c r="R978" t="s">
        <v>33</v>
      </c>
      <c r="S978" t="s">
        <v>78</v>
      </c>
      <c r="T978" t="s">
        <v>35</v>
      </c>
      <c r="U978" s="3">
        <v>4549</v>
      </c>
      <c r="V978" t="s">
        <v>36</v>
      </c>
      <c r="W978" t="s">
        <v>59</v>
      </c>
      <c r="X978" t="s">
        <v>38</v>
      </c>
      <c r="Y978">
        <v>3</v>
      </c>
      <c r="Z978">
        <f>VLOOKUP(A978,Table3[],3,0)</f>
        <v>2</v>
      </c>
      <c r="AA978">
        <f>VLOOKUP(A978,'employee_engagement survey data'!A978:E1442,4,0)</f>
        <v>5</v>
      </c>
      <c r="AB978">
        <f>VLOOKUP(A978,'employee_engagement survey data'!A978:E1217,5,0)</f>
        <v>4</v>
      </c>
      <c r="AC978" t="str">
        <f>VLOOKUP(A978,training_and_development!A978:F1015,3,0)</f>
        <v>Leadership Development</v>
      </c>
      <c r="AD978" t="str">
        <f>VLOOKUP(A978,training_and_development!A978:E1367,4,0)</f>
        <v>Internal</v>
      </c>
      <c r="AE978" t="str">
        <f>VLOOKUP(A978,training_and_development!A978:F3975,5,0)</f>
        <v>Failed</v>
      </c>
      <c r="AF978" t="str">
        <f>VLOOKUP(A978,training_and_development!A977:G997,6,0)</f>
        <v>Port Austin</v>
      </c>
      <c r="AG978" t="str">
        <f>VLOOKUP(A978,training_and_development!A978:H986,7,0)</f>
        <v>Heather Tucker</v>
      </c>
      <c r="AH978">
        <f>VLOOKUP(A978,training_and_development!A978:H981,8,0)</f>
        <v>5</v>
      </c>
    </row>
    <row r="979" spans="1:34" x14ac:dyDescent="0.25">
      <c r="A979">
        <v>1978</v>
      </c>
      <c r="B979" t="s">
        <v>21249</v>
      </c>
      <c r="C979" s="1">
        <v>44474</v>
      </c>
      <c r="D979" s="8">
        <v>45109</v>
      </c>
      <c r="E979" t="s">
        <v>24</v>
      </c>
      <c r="F979" t="s">
        <v>3009</v>
      </c>
      <c r="G979" t="s">
        <v>26543</v>
      </c>
      <c r="H979" t="s">
        <v>61</v>
      </c>
      <c r="I979" t="s">
        <v>946</v>
      </c>
      <c r="J979" t="s">
        <v>50</v>
      </c>
      <c r="K979" t="s">
        <v>51</v>
      </c>
      <c r="L979" t="s">
        <v>42</v>
      </c>
      <c r="M979" t="s">
        <v>120</v>
      </c>
      <c r="N979" s="20" t="s">
        <v>3010</v>
      </c>
      <c r="O979" t="s">
        <v>28294</v>
      </c>
      <c r="P979" t="s">
        <v>32</v>
      </c>
      <c r="Q979" s="2">
        <v>28116</v>
      </c>
      <c r="R979" t="s">
        <v>33</v>
      </c>
      <c r="S979" t="s">
        <v>530</v>
      </c>
      <c r="T979" t="s">
        <v>35</v>
      </c>
      <c r="U979" s="3">
        <v>61287</v>
      </c>
      <c r="V979" t="s">
        <v>58</v>
      </c>
      <c r="W979" t="s">
        <v>79</v>
      </c>
      <c r="X979" t="s">
        <v>38</v>
      </c>
      <c r="Y979">
        <v>3</v>
      </c>
      <c r="Z979">
        <f>VLOOKUP(A979,Table3[],3,0)</f>
        <v>3</v>
      </c>
      <c r="AA979">
        <f>VLOOKUP(A979,'employee_engagement survey data'!A979:E1443,4,0)</f>
        <v>5</v>
      </c>
      <c r="AB979">
        <f>VLOOKUP(A979,'employee_engagement survey data'!A979:E1218,5,0)</f>
        <v>1</v>
      </c>
      <c r="AC979" t="str">
        <f>VLOOKUP(A979,training_and_development!A979:F1016,3,0)</f>
        <v>Leadership Development</v>
      </c>
      <c r="AD979" t="str">
        <f>VLOOKUP(A979,training_and_development!A979:E1368,4,0)</f>
        <v>Internal</v>
      </c>
      <c r="AE979" t="str">
        <f>VLOOKUP(A979,training_and_development!A979:F3976,5,0)</f>
        <v>Failed</v>
      </c>
      <c r="AF979" t="str">
        <f>VLOOKUP(A979,training_and_development!A978:G998,6,0)</f>
        <v>Jerryborough</v>
      </c>
      <c r="AG979" t="str">
        <f>VLOOKUP(A979,training_and_development!A979:H987,7,0)</f>
        <v>Monica Shaw</v>
      </c>
      <c r="AH979">
        <f>VLOOKUP(A979,training_and_development!A979:H982,8,0)</f>
        <v>5</v>
      </c>
    </row>
    <row r="980" spans="1:34" x14ac:dyDescent="0.25">
      <c r="A980">
        <v>1979</v>
      </c>
      <c r="B980" t="s">
        <v>21250</v>
      </c>
      <c r="C980" s="1">
        <v>44829</v>
      </c>
      <c r="D980" s="8">
        <v>45012</v>
      </c>
      <c r="E980" t="s">
        <v>24</v>
      </c>
      <c r="F980" t="s">
        <v>3011</v>
      </c>
      <c r="G980" t="s">
        <v>26543</v>
      </c>
      <c r="H980" t="s">
        <v>116</v>
      </c>
      <c r="I980" t="s">
        <v>339</v>
      </c>
      <c r="J980" t="s">
        <v>42</v>
      </c>
      <c r="K980" t="s">
        <v>51</v>
      </c>
      <c r="L980" t="s">
        <v>30</v>
      </c>
      <c r="M980" t="s">
        <v>120</v>
      </c>
      <c r="N980" s="20" t="s">
        <v>3012</v>
      </c>
      <c r="O980" t="s">
        <v>28294</v>
      </c>
      <c r="P980" t="s">
        <v>83</v>
      </c>
      <c r="Q980" s="2">
        <v>26383</v>
      </c>
      <c r="R980" t="s">
        <v>33</v>
      </c>
      <c r="S980" t="s">
        <v>85</v>
      </c>
      <c r="T980" t="s">
        <v>35</v>
      </c>
      <c r="U980" s="3">
        <v>61958</v>
      </c>
      <c r="V980" t="s">
        <v>94</v>
      </c>
      <c r="W980" t="s">
        <v>59</v>
      </c>
      <c r="X980" t="s">
        <v>38</v>
      </c>
      <c r="Y980">
        <v>3</v>
      </c>
      <c r="Z980">
        <f>VLOOKUP(A980,Table3[],3,0)</f>
        <v>1</v>
      </c>
      <c r="AA980">
        <f>VLOOKUP(A980,'employee_engagement survey data'!A980:E1444,4,0)</f>
        <v>4</v>
      </c>
      <c r="AB980">
        <f>VLOOKUP(A980,'employee_engagement survey data'!A980:E1219,5,0)</f>
        <v>5</v>
      </c>
      <c r="AC980" t="str">
        <f>VLOOKUP(A980,training_and_development!A980:F1017,3,0)</f>
        <v>Communication Skills</v>
      </c>
      <c r="AD980" t="str">
        <f>VLOOKUP(A980,training_and_development!A980:E1369,4,0)</f>
        <v>Internal</v>
      </c>
      <c r="AE980" t="str">
        <f>VLOOKUP(A980,training_and_development!A980:F3977,5,0)</f>
        <v>Failed</v>
      </c>
      <c r="AF980" t="str">
        <f>VLOOKUP(A980,training_and_development!A979:G999,6,0)</f>
        <v>Torresmouth</v>
      </c>
      <c r="AG980" t="str">
        <f>VLOOKUP(A980,training_and_development!A980:H988,7,0)</f>
        <v>Matthew Carter</v>
      </c>
      <c r="AH980">
        <f>VLOOKUP(A980,training_and_development!A980:H983,8,0)</f>
        <v>1</v>
      </c>
    </row>
    <row r="981" spans="1:34" x14ac:dyDescent="0.25">
      <c r="A981">
        <v>1980</v>
      </c>
      <c r="B981" t="s">
        <v>21251</v>
      </c>
      <c r="C981" s="1">
        <v>44510</v>
      </c>
      <c r="D981" s="8" t="s">
        <v>16975</v>
      </c>
      <c r="E981" t="s">
        <v>24</v>
      </c>
      <c r="F981" t="s">
        <v>3013</v>
      </c>
      <c r="G981" t="s">
        <v>26543</v>
      </c>
      <c r="H981" t="s">
        <v>73</v>
      </c>
      <c r="I981" t="s">
        <v>946</v>
      </c>
      <c r="J981" t="s">
        <v>42</v>
      </c>
      <c r="K981" t="s">
        <v>29</v>
      </c>
      <c r="L981" t="s">
        <v>50</v>
      </c>
      <c r="M981" t="s">
        <v>31</v>
      </c>
      <c r="N981" s="20" t="s">
        <v>16975</v>
      </c>
      <c r="O981" t="s">
        <v>28294</v>
      </c>
      <c r="P981" t="s">
        <v>62</v>
      </c>
      <c r="Q981" s="2">
        <v>33040</v>
      </c>
      <c r="R981" t="s">
        <v>33</v>
      </c>
      <c r="S981" t="s">
        <v>152</v>
      </c>
      <c r="T981" t="s">
        <v>35</v>
      </c>
      <c r="U981" s="3">
        <v>37701</v>
      </c>
      <c r="V981" t="s">
        <v>46</v>
      </c>
      <c r="W981" t="s">
        <v>65</v>
      </c>
      <c r="X981" t="s">
        <v>38</v>
      </c>
      <c r="Y981">
        <v>3</v>
      </c>
      <c r="Z981">
        <f>VLOOKUP(A981,Table3[],3,0)</f>
        <v>5</v>
      </c>
      <c r="AA981">
        <f>VLOOKUP(A981,'employee_engagement survey data'!A981:E1445,4,0)</f>
        <v>4</v>
      </c>
      <c r="AB981">
        <f>VLOOKUP(A981,'employee_engagement survey data'!A981:E1220,5,0)</f>
        <v>5</v>
      </c>
      <c r="AC981" t="str">
        <f>VLOOKUP(A981,training_and_development!A981:F1018,3,0)</f>
        <v>Project Management</v>
      </c>
      <c r="AD981" t="str">
        <f>VLOOKUP(A981,training_and_development!A981:E1370,4,0)</f>
        <v>External</v>
      </c>
      <c r="AE981" t="str">
        <f>VLOOKUP(A981,training_and_development!A981:F3978,5,0)</f>
        <v>Failed</v>
      </c>
      <c r="AF981" t="str">
        <f>VLOOKUP(A981,training_and_development!A980:G1000,6,0)</f>
        <v>Port Mariah</v>
      </c>
      <c r="AG981" t="str">
        <f>VLOOKUP(A981,training_and_development!A981:H989,7,0)</f>
        <v>Terry Russell</v>
      </c>
      <c r="AH981">
        <f>VLOOKUP(A981,training_and_development!A981:H984,8,0)</f>
        <v>1</v>
      </c>
    </row>
    <row r="982" spans="1:34" x14ac:dyDescent="0.25">
      <c r="A982">
        <v>1981</v>
      </c>
      <c r="B982" t="s">
        <v>21252</v>
      </c>
      <c r="C982" s="1">
        <v>44294</v>
      </c>
      <c r="D982" s="8">
        <v>45123</v>
      </c>
      <c r="E982" t="s">
        <v>24</v>
      </c>
      <c r="F982" t="s">
        <v>3014</v>
      </c>
      <c r="G982" t="s">
        <v>26543</v>
      </c>
      <c r="H982" t="s">
        <v>87</v>
      </c>
      <c r="I982" t="s">
        <v>946</v>
      </c>
      <c r="J982" t="s">
        <v>28</v>
      </c>
      <c r="K982" t="s">
        <v>41</v>
      </c>
      <c r="L982" t="s">
        <v>30</v>
      </c>
      <c r="M982" t="s">
        <v>74</v>
      </c>
      <c r="N982" s="20" t="s">
        <v>3015</v>
      </c>
      <c r="O982" t="s">
        <v>28294</v>
      </c>
      <c r="P982" t="s">
        <v>62</v>
      </c>
      <c r="Q982" s="2">
        <v>34287</v>
      </c>
      <c r="R982" t="s">
        <v>33</v>
      </c>
      <c r="S982" t="s">
        <v>144</v>
      </c>
      <c r="T982" t="s">
        <v>45</v>
      </c>
      <c r="U982" s="3">
        <v>19755</v>
      </c>
      <c r="V982" t="s">
        <v>71</v>
      </c>
      <c r="W982" t="s">
        <v>79</v>
      </c>
      <c r="X982" t="s">
        <v>38</v>
      </c>
      <c r="Y982">
        <v>3</v>
      </c>
      <c r="Z982">
        <f>VLOOKUP(A982,Table3[],3,0)</f>
        <v>5</v>
      </c>
      <c r="AA982">
        <f>VLOOKUP(A982,'employee_engagement survey data'!A982:E1446,4,0)</f>
        <v>4</v>
      </c>
      <c r="AB982">
        <f>VLOOKUP(A982,'employee_engagement survey data'!A982:E1221,5,0)</f>
        <v>3</v>
      </c>
      <c r="AC982" t="str">
        <f>VLOOKUP(A982,training_and_development!A982:F1019,3,0)</f>
        <v>Leadership Development</v>
      </c>
      <c r="AD982" t="str">
        <f>VLOOKUP(A982,training_and_development!A982:E1371,4,0)</f>
        <v>Internal</v>
      </c>
      <c r="AE982" t="str">
        <f>VLOOKUP(A982,training_and_development!A982:F3979,5,0)</f>
        <v>Completed</v>
      </c>
      <c r="AF982" t="str">
        <f>VLOOKUP(A982,training_and_development!A981:G1001,6,0)</f>
        <v>Harmonmouth</v>
      </c>
      <c r="AG982" t="str">
        <f>VLOOKUP(A982,training_and_development!A982:H990,7,0)</f>
        <v>James Gross</v>
      </c>
      <c r="AH982">
        <f>VLOOKUP(A982,training_and_development!A982:H985,8,0)</f>
        <v>1</v>
      </c>
    </row>
    <row r="983" spans="1:34" x14ac:dyDescent="0.25">
      <c r="A983">
        <v>1982</v>
      </c>
      <c r="B983" t="s">
        <v>21253</v>
      </c>
      <c r="C983" s="1">
        <v>43418</v>
      </c>
      <c r="D983" s="8" t="s">
        <v>16975</v>
      </c>
      <c r="E983" t="s">
        <v>24</v>
      </c>
      <c r="F983" t="s">
        <v>3016</v>
      </c>
      <c r="G983" t="s">
        <v>26543</v>
      </c>
      <c r="H983" t="s">
        <v>49</v>
      </c>
      <c r="I983" t="s">
        <v>339</v>
      </c>
      <c r="J983" t="s">
        <v>50</v>
      </c>
      <c r="K983" t="s">
        <v>29</v>
      </c>
      <c r="L983" t="s">
        <v>30</v>
      </c>
      <c r="M983" t="s">
        <v>31</v>
      </c>
      <c r="N983" s="20" t="s">
        <v>16975</v>
      </c>
      <c r="O983" t="s">
        <v>28294</v>
      </c>
      <c r="P983" t="s">
        <v>53</v>
      </c>
      <c r="Q983" s="2">
        <v>29365</v>
      </c>
      <c r="R983" t="s">
        <v>33</v>
      </c>
      <c r="S983" t="s">
        <v>152</v>
      </c>
      <c r="T983" t="s">
        <v>35</v>
      </c>
      <c r="U983" s="3">
        <v>48632</v>
      </c>
      <c r="V983" t="s">
        <v>46</v>
      </c>
      <c r="W983" t="s">
        <v>65</v>
      </c>
      <c r="X983" t="s">
        <v>38</v>
      </c>
      <c r="Y983">
        <v>3</v>
      </c>
      <c r="Z983">
        <f>VLOOKUP(A983,Table3[],3,0)</f>
        <v>3</v>
      </c>
      <c r="AA983">
        <f>VLOOKUP(A983,'employee_engagement survey data'!A983:E1447,4,0)</f>
        <v>5</v>
      </c>
      <c r="AB983">
        <f>VLOOKUP(A983,'employee_engagement survey data'!A983:E1222,5,0)</f>
        <v>5</v>
      </c>
      <c r="AC983" t="str">
        <f>VLOOKUP(A983,training_and_development!A983:F1020,3,0)</f>
        <v>Leadership Development</v>
      </c>
      <c r="AD983" t="str">
        <f>VLOOKUP(A983,training_and_development!A983:E1372,4,0)</f>
        <v>Internal</v>
      </c>
      <c r="AE983" t="str">
        <f>VLOOKUP(A983,training_and_development!A983:F3980,5,0)</f>
        <v>Completed</v>
      </c>
      <c r="AF983" t="str">
        <f>VLOOKUP(A983,training_and_development!A982:G1002,6,0)</f>
        <v>West Aaron</v>
      </c>
      <c r="AG983" t="str">
        <f>VLOOKUP(A983,training_and_development!A983:H991,7,0)</f>
        <v>Tammy Jarvis</v>
      </c>
      <c r="AH983">
        <f>VLOOKUP(A983,training_and_development!A983:H986,8,0)</f>
        <v>5</v>
      </c>
    </row>
    <row r="984" spans="1:34" x14ac:dyDescent="0.25">
      <c r="A984">
        <v>1983</v>
      </c>
      <c r="B984" t="s">
        <v>21254</v>
      </c>
      <c r="C984" s="1">
        <v>43904</v>
      </c>
      <c r="D984" s="8">
        <v>44856</v>
      </c>
      <c r="E984" t="s">
        <v>24</v>
      </c>
      <c r="F984" t="s">
        <v>3017</v>
      </c>
      <c r="G984" t="s">
        <v>26543</v>
      </c>
      <c r="H984" t="s">
        <v>67</v>
      </c>
      <c r="I984" t="s">
        <v>339</v>
      </c>
      <c r="J984" t="s">
        <v>42</v>
      </c>
      <c r="K984" t="s">
        <v>29</v>
      </c>
      <c r="L984" t="s">
        <v>50</v>
      </c>
      <c r="M984" t="s">
        <v>92</v>
      </c>
      <c r="N984" s="20" t="s">
        <v>3018</v>
      </c>
      <c r="O984" t="s">
        <v>28294</v>
      </c>
      <c r="P984" t="s">
        <v>62</v>
      </c>
      <c r="Q984" s="2">
        <v>20785</v>
      </c>
      <c r="R984" t="s">
        <v>33</v>
      </c>
      <c r="S984" t="s">
        <v>64</v>
      </c>
      <c r="T984" t="s">
        <v>35</v>
      </c>
      <c r="U984" s="3">
        <v>31391</v>
      </c>
      <c r="V984" t="s">
        <v>94</v>
      </c>
      <c r="W984" t="s">
        <v>37</v>
      </c>
      <c r="X984" t="s">
        <v>38</v>
      </c>
      <c r="Y984">
        <v>3</v>
      </c>
      <c r="Z984">
        <f>VLOOKUP(A984,Table3[],3,0)</f>
        <v>2</v>
      </c>
      <c r="AA984">
        <f>VLOOKUP(A984,'employee_engagement survey data'!A984:E1448,4,0)</f>
        <v>5</v>
      </c>
      <c r="AB984">
        <f>VLOOKUP(A984,'employee_engagement survey data'!A984:E1223,5,0)</f>
        <v>1</v>
      </c>
      <c r="AC984" t="str">
        <f>VLOOKUP(A984,training_and_development!A984:F1021,3,0)</f>
        <v>Customer Service</v>
      </c>
      <c r="AD984" t="str">
        <f>VLOOKUP(A984,training_and_development!A984:E1373,4,0)</f>
        <v>Internal</v>
      </c>
      <c r="AE984" t="str">
        <f>VLOOKUP(A984,training_and_development!A984:F3981,5,0)</f>
        <v>Failed</v>
      </c>
      <c r="AF984" t="str">
        <f>VLOOKUP(A984,training_and_development!A983:G1003,6,0)</f>
        <v>East William</v>
      </c>
      <c r="AG984" t="str">
        <f>VLOOKUP(A984,training_and_development!A984:H992,7,0)</f>
        <v>Shelly Baker</v>
      </c>
      <c r="AH984">
        <f>VLOOKUP(A984,training_and_development!A984:H987,8,0)</f>
        <v>5</v>
      </c>
    </row>
    <row r="985" spans="1:34" x14ac:dyDescent="0.25">
      <c r="A985">
        <v>1984</v>
      </c>
      <c r="B985" t="s">
        <v>21255</v>
      </c>
      <c r="C985" s="1">
        <v>44006</v>
      </c>
      <c r="D985" s="8" t="s">
        <v>16975</v>
      </c>
      <c r="E985" t="s">
        <v>24</v>
      </c>
      <c r="F985" t="s">
        <v>3019</v>
      </c>
      <c r="G985" t="s">
        <v>26543</v>
      </c>
      <c r="H985" t="s">
        <v>26</v>
      </c>
      <c r="I985" t="s">
        <v>946</v>
      </c>
      <c r="J985" t="s">
        <v>50</v>
      </c>
      <c r="K985" t="s">
        <v>51</v>
      </c>
      <c r="L985" t="s">
        <v>30</v>
      </c>
      <c r="M985" t="s">
        <v>31</v>
      </c>
      <c r="N985" s="20" t="s">
        <v>16975</v>
      </c>
      <c r="O985" t="s">
        <v>28294</v>
      </c>
      <c r="P985" t="s">
        <v>186</v>
      </c>
      <c r="Q985" s="2">
        <v>17574</v>
      </c>
      <c r="R985" t="s">
        <v>33</v>
      </c>
      <c r="S985" t="s">
        <v>107</v>
      </c>
      <c r="T985" t="s">
        <v>35</v>
      </c>
      <c r="U985" s="3">
        <v>8522</v>
      </c>
      <c r="V985" t="s">
        <v>71</v>
      </c>
      <c r="W985" t="s">
        <v>59</v>
      </c>
      <c r="X985" t="s">
        <v>38</v>
      </c>
      <c r="Y985">
        <v>3</v>
      </c>
      <c r="Z985">
        <f>VLOOKUP(A985,Table3[],3,0)</f>
        <v>5</v>
      </c>
      <c r="AA985">
        <f>VLOOKUP(A985,'employee_engagement survey data'!A985:E1449,4,0)</f>
        <v>2</v>
      </c>
      <c r="AB985">
        <f>VLOOKUP(A985,'employee_engagement survey data'!A985:E1224,5,0)</f>
        <v>2</v>
      </c>
      <c r="AC985" t="str">
        <f>VLOOKUP(A985,training_and_development!A985:F1022,3,0)</f>
        <v>Leadership Development</v>
      </c>
      <c r="AD985" t="str">
        <f>VLOOKUP(A985,training_and_development!A985:E1374,4,0)</f>
        <v>Internal</v>
      </c>
      <c r="AE985" t="str">
        <f>VLOOKUP(A985,training_and_development!A985:F3982,5,0)</f>
        <v>Failed</v>
      </c>
      <c r="AF985" t="str">
        <f>VLOOKUP(A985,training_and_development!A984:G1004,6,0)</f>
        <v>Devinfurt</v>
      </c>
      <c r="AG985" t="str">
        <f>VLOOKUP(A985,training_and_development!A985:H993,7,0)</f>
        <v>Brenda Rice</v>
      </c>
      <c r="AH985">
        <f>VLOOKUP(A985,training_and_development!A985:H988,8,0)</f>
        <v>4</v>
      </c>
    </row>
    <row r="986" spans="1:34" x14ac:dyDescent="0.25">
      <c r="A986">
        <v>1985</v>
      </c>
      <c r="B986" t="s">
        <v>21256</v>
      </c>
      <c r="C986" s="1">
        <v>45004</v>
      </c>
      <c r="D986" s="8">
        <v>45020</v>
      </c>
      <c r="E986" t="s">
        <v>24</v>
      </c>
      <c r="F986" t="s">
        <v>3020</v>
      </c>
      <c r="G986" t="s">
        <v>26543</v>
      </c>
      <c r="H986" t="s">
        <v>96</v>
      </c>
      <c r="I986" t="s">
        <v>339</v>
      </c>
      <c r="J986" t="s">
        <v>28</v>
      </c>
      <c r="K986" t="s">
        <v>51</v>
      </c>
      <c r="L986" t="s">
        <v>30</v>
      </c>
      <c r="M986" t="s">
        <v>92</v>
      </c>
      <c r="N986" s="20" t="s">
        <v>3021</v>
      </c>
      <c r="O986" t="s">
        <v>28294</v>
      </c>
      <c r="P986" t="s">
        <v>62</v>
      </c>
      <c r="Q986" s="2">
        <v>23324</v>
      </c>
      <c r="R986" t="s">
        <v>33</v>
      </c>
      <c r="S986" t="s">
        <v>114</v>
      </c>
      <c r="T986" t="s">
        <v>35</v>
      </c>
      <c r="U986" s="3">
        <v>88359</v>
      </c>
      <c r="V986" t="s">
        <v>36</v>
      </c>
      <c r="W986" t="s">
        <v>37</v>
      </c>
      <c r="X986" t="s">
        <v>38</v>
      </c>
      <c r="Y986">
        <v>3</v>
      </c>
      <c r="Z986">
        <f>VLOOKUP(A986,Table3[],3,0)</f>
        <v>5</v>
      </c>
      <c r="AA986">
        <f>VLOOKUP(A986,'employee_engagement survey data'!A986:E1450,4,0)</f>
        <v>5</v>
      </c>
      <c r="AB986">
        <f>VLOOKUP(A986,'employee_engagement survey data'!A986:E1225,5,0)</f>
        <v>2</v>
      </c>
      <c r="AC986" t="str">
        <f>VLOOKUP(A986,training_and_development!A986:F1023,3,0)</f>
        <v>Communication Skills</v>
      </c>
      <c r="AD986" t="str">
        <f>VLOOKUP(A986,training_and_development!A986:E1375,4,0)</f>
        <v>Internal</v>
      </c>
      <c r="AE986" t="str">
        <f>VLOOKUP(A986,training_and_development!A986:F3983,5,0)</f>
        <v>Failed</v>
      </c>
      <c r="AF986" t="str">
        <f>VLOOKUP(A986,training_and_development!A985:G1005,6,0)</f>
        <v>Sheltonborough</v>
      </c>
      <c r="AG986" t="str">
        <f>VLOOKUP(A986,training_and_development!A986:H994,7,0)</f>
        <v>Benjamin Arnold</v>
      </c>
      <c r="AH986">
        <f>VLOOKUP(A986,training_and_development!A986:H989,8,0)</f>
        <v>3</v>
      </c>
    </row>
    <row r="987" spans="1:34" x14ac:dyDescent="0.25">
      <c r="A987">
        <v>1986</v>
      </c>
      <c r="B987" t="s">
        <v>21257</v>
      </c>
      <c r="C987" s="1">
        <v>44788</v>
      </c>
      <c r="D987" s="8" t="s">
        <v>16975</v>
      </c>
      <c r="E987" t="s">
        <v>24</v>
      </c>
      <c r="F987" t="s">
        <v>3022</v>
      </c>
      <c r="G987" t="s">
        <v>26543</v>
      </c>
      <c r="H987" t="s">
        <v>40</v>
      </c>
      <c r="I987" t="s">
        <v>339</v>
      </c>
      <c r="J987" t="s">
        <v>28</v>
      </c>
      <c r="K987" t="s">
        <v>29</v>
      </c>
      <c r="L987" t="s">
        <v>50</v>
      </c>
      <c r="M987" t="s">
        <v>31</v>
      </c>
      <c r="N987" s="20" t="s">
        <v>16975</v>
      </c>
      <c r="O987" t="s">
        <v>28294</v>
      </c>
      <c r="P987" t="s">
        <v>88</v>
      </c>
      <c r="Q987" s="2">
        <v>17947</v>
      </c>
      <c r="R987" t="s">
        <v>33</v>
      </c>
      <c r="S987" t="s">
        <v>126</v>
      </c>
      <c r="T987" t="s">
        <v>35</v>
      </c>
      <c r="U987" s="3">
        <v>21326</v>
      </c>
      <c r="V987" t="s">
        <v>71</v>
      </c>
      <c r="W987" t="s">
        <v>79</v>
      </c>
      <c r="X987" t="s">
        <v>38</v>
      </c>
      <c r="Y987">
        <v>3</v>
      </c>
      <c r="Z987">
        <f>VLOOKUP(A987,Table3[],3,0)</f>
        <v>1</v>
      </c>
      <c r="AA987">
        <f>VLOOKUP(A987,'employee_engagement survey data'!A987:E1451,4,0)</f>
        <v>4</v>
      </c>
      <c r="AB987">
        <f>VLOOKUP(A987,'employee_engagement survey data'!A987:E1226,5,0)</f>
        <v>2</v>
      </c>
      <c r="AC987" t="str">
        <f>VLOOKUP(A987,training_and_development!A987:F1024,3,0)</f>
        <v>Communication Skills</v>
      </c>
      <c r="AD987" t="str">
        <f>VLOOKUP(A987,training_and_development!A987:E1376,4,0)</f>
        <v>Internal</v>
      </c>
      <c r="AE987" t="str">
        <f>VLOOKUP(A987,training_and_development!A987:F3984,5,0)</f>
        <v>Failed</v>
      </c>
      <c r="AF987" t="str">
        <f>VLOOKUP(A987,training_and_development!A986:G1006,6,0)</f>
        <v>Laurenton</v>
      </c>
      <c r="AG987" t="str">
        <f>VLOOKUP(A987,training_and_development!A987:H995,7,0)</f>
        <v>Jon Roberts</v>
      </c>
      <c r="AH987">
        <f>VLOOKUP(A987,training_and_development!A987:H990,8,0)</f>
        <v>3</v>
      </c>
    </row>
    <row r="988" spans="1:34" x14ac:dyDescent="0.25">
      <c r="A988">
        <v>1987</v>
      </c>
      <c r="B988" t="s">
        <v>21258</v>
      </c>
      <c r="C988" s="1">
        <v>43413</v>
      </c>
      <c r="D988" s="8" t="s">
        <v>16975</v>
      </c>
      <c r="E988" t="s">
        <v>24</v>
      </c>
      <c r="F988" t="s">
        <v>3023</v>
      </c>
      <c r="G988" t="s">
        <v>26543</v>
      </c>
      <c r="H988" t="s">
        <v>99</v>
      </c>
      <c r="I988" t="s">
        <v>131</v>
      </c>
      <c r="J988" t="s">
        <v>50</v>
      </c>
      <c r="K988" t="s">
        <v>29</v>
      </c>
      <c r="L988" t="s">
        <v>42</v>
      </c>
      <c r="M988" t="s">
        <v>31</v>
      </c>
      <c r="N988" s="20" t="s">
        <v>16975</v>
      </c>
      <c r="O988" t="s">
        <v>28294</v>
      </c>
      <c r="P988" t="s">
        <v>53</v>
      </c>
      <c r="Q988" s="2">
        <v>24619</v>
      </c>
      <c r="R988" t="s">
        <v>33</v>
      </c>
      <c r="S988" t="s">
        <v>210</v>
      </c>
      <c r="T988" t="s">
        <v>35</v>
      </c>
      <c r="U988" s="3">
        <v>75570</v>
      </c>
      <c r="V988" t="s">
        <v>36</v>
      </c>
      <c r="W988" t="s">
        <v>59</v>
      </c>
      <c r="X988" t="s">
        <v>38</v>
      </c>
      <c r="Y988">
        <v>3</v>
      </c>
      <c r="Z988">
        <f>VLOOKUP(A988,Table3[],3,0)</f>
        <v>5</v>
      </c>
      <c r="AA988">
        <f>VLOOKUP(A988,'employee_engagement survey data'!A988:E1452,4,0)</f>
        <v>1</v>
      </c>
      <c r="AB988">
        <f>VLOOKUP(A988,'employee_engagement survey data'!A988:E1227,5,0)</f>
        <v>3</v>
      </c>
      <c r="AC988" t="str">
        <f>VLOOKUP(A988,training_and_development!A988:F1025,3,0)</f>
        <v>Communication Skills</v>
      </c>
      <c r="AD988" t="str">
        <f>VLOOKUP(A988,training_and_development!A988:E1377,4,0)</f>
        <v>Internal</v>
      </c>
      <c r="AE988" t="str">
        <f>VLOOKUP(A988,training_and_development!A988:F3985,5,0)</f>
        <v>Failed</v>
      </c>
      <c r="AF988" t="str">
        <f>VLOOKUP(A988,training_and_development!A987:G1007,6,0)</f>
        <v>West Taratown</v>
      </c>
      <c r="AG988" t="str">
        <f>VLOOKUP(A988,training_and_development!A988:H996,7,0)</f>
        <v>Jamie Mays</v>
      </c>
      <c r="AH988">
        <f>VLOOKUP(A988,training_and_development!A988:H991,8,0)</f>
        <v>2</v>
      </c>
    </row>
    <row r="989" spans="1:34" x14ac:dyDescent="0.25">
      <c r="A989">
        <v>1988</v>
      </c>
      <c r="B989" t="s">
        <v>21259</v>
      </c>
      <c r="C989" s="1">
        <v>43427</v>
      </c>
      <c r="D989" s="8">
        <v>43696</v>
      </c>
      <c r="E989" t="s">
        <v>24</v>
      </c>
      <c r="F989" t="s">
        <v>3024</v>
      </c>
      <c r="G989" t="s">
        <v>26543</v>
      </c>
      <c r="H989" t="s">
        <v>61</v>
      </c>
      <c r="I989" t="s">
        <v>339</v>
      </c>
      <c r="J989" t="s">
        <v>28</v>
      </c>
      <c r="K989" t="s">
        <v>41</v>
      </c>
      <c r="L989" t="s">
        <v>30</v>
      </c>
      <c r="M989" t="s">
        <v>100</v>
      </c>
      <c r="N989" s="20" t="s">
        <v>3025</v>
      </c>
      <c r="O989" t="s">
        <v>28294</v>
      </c>
      <c r="P989" t="s">
        <v>68</v>
      </c>
      <c r="Q989" s="2">
        <v>32807</v>
      </c>
      <c r="R989" t="s">
        <v>33</v>
      </c>
      <c r="S989" t="s">
        <v>64</v>
      </c>
      <c r="T989" t="s">
        <v>35</v>
      </c>
      <c r="U989" s="3">
        <v>97548</v>
      </c>
      <c r="V989" t="s">
        <v>71</v>
      </c>
      <c r="W989" t="s">
        <v>59</v>
      </c>
      <c r="X989" t="s">
        <v>38</v>
      </c>
      <c r="Y989">
        <v>3</v>
      </c>
      <c r="Z989">
        <f>VLOOKUP(A989,Table3[],3,0)</f>
        <v>1</v>
      </c>
      <c r="AA989">
        <f>VLOOKUP(A989,'employee_engagement survey data'!A989:E1453,4,0)</f>
        <v>3</v>
      </c>
      <c r="AB989">
        <f>VLOOKUP(A989,'employee_engagement survey data'!A989:E1228,5,0)</f>
        <v>5</v>
      </c>
      <c r="AC989" t="str">
        <f>VLOOKUP(A989,training_and_development!A989:F1026,3,0)</f>
        <v>Project Management</v>
      </c>
      <c r="AD989" t="str">
        <f>VLOOKUP(A989,training_and_development!A989:E1378,4,0)</f>
        <v>External</v>
      </c>
      <c r="AE989" t="str">
        <f>VLOOKUP(A989,training_and_development!A989:F3986,5,0)</f>
        <v>Completed</v>
      </c>
      <c r="AF989" t="str">
        <f>VLOOKUP(A989,training_and_development!A988:G1008,6,0)</f>
        <v>Andersonchester</v>
      </c>
      <c r="AG989" t="str">
        <f>VLOOKUP(A989,training_and_development!A989:H997,7,0)</f>
        <v>Eric Gallegos</v>
      </c>
      <c r="AH989">
        <f>VLOOKUP(A989,training_and_development!A989:H992,8,0)</f>
        <v>4</v>
      </c>
    </row>
    <row r="990" spans="1:34" x14ac:dyDescent="0.25">
      <c r="A990">
        <v>1989</v>
      </c>
      <c r="B990" t="s">
        <v>21260</v>
      </c>
      <c r="C990" s="1">
        <v>43886</v>
      </c>
      <c r="D990" s="8" t="s">
        <v>16975</v>
      </c>
      <c r="E990" t="s">
        <v>332</v>
      </c>
      <c r="F990" t="s">
        <v>3026</v>
      </c>
      <c r="G990" t="s">
        <v>26543</v>
      </c>
      <c r="H990" t="s">
        <v>49</v>
      </c>
      <c r="I990" t="s">
        <v>339</v>
      </c>
      <c r="J990" t="s">
        <v>50</v>
      </c>
      <c r="K990" t="s">
        <v>41</v>
      </c>
      <c r="L990" t="s">
        <v>30</v>
      </c>
      <c r="M990" t="s">
        <v>31</v>
      </c>
      <c r="N990" s="20" t="s">
        <v>16975</v>
      </c>
      <c r="O990" t="s">
        <v>28294</v>
      </c>
      <c r="P990" t="s">
        <v>68</v>
      </c>
      <c r="Q990" s="2">
        <v>36691</v>
      </c>
      <c r="R990" t="s">
        <v>33</v>
      </c>
      <c r="S990" t="s">
        <v>194</v>
      </c>
      <c r="T990" t="s">
        <v>35</v>
      </c>
      <c r="U990" s="3">
        <v>51952</v>
      </c>
      <c r="V990" t="s">
        <v>58</v>
      </c>
      <c r="W990" t="s">
        <v>65</v>
      </c>
      <c r="X990" t="s">
        <v>38</v>
      </c>
      <c r="Y990">
        <v>3</v>
      </c>
      <c r="Z990">
        <f>VLOOKUP(A990,Table3[],3,0)</f>
        <v>4</v>
      </c>
      <c r="AA990">
        <f>VLOOKUP(A990,'employee_engagement survey data'!A990:E1454,4,0)</f>
        <v>2</v>
      </c>
      <c r="AB990">
        <f>VLOOKUP(A990,'employee_engagement survey data'!A990:E1229,5,0)</f>
        <v>5</v>
      </c>
      <c r="AC990" t="str">
        <f>VLOOKUP(A990,training_and_development!A990:F1027,3,0)</f>
        <v>Leadership Development</v>
      </c>
      <c r="AD990" t="str">
        <f>VLOOKUP(A990,training_and_development!A990:E1379,4,0)</f>
        <v>External</v>
      </c>
      <c r="AE990" t="str">
        <f>VLOOKUP(A990,training_and_development!A990:F3987,5,0)</f>
        <v>Failed</v>
      </c>
      <c r="AF990" t="str">
        <f>VLOOKUP(A990,training_and_development!A989:G1009,6,0)</f>
        <v>Cookview</v>
      </c>
      <c r="AG990" t="str">
        <f>VLOOKUP(A990,training_and_development!A990:H998,7,0)</f>
        <v>Karen Fox</v>
      </c>
      <c r="AH990">
        <f>VLOOKUP(A990,training_and_development!A990:H993,8,0)</f>
        <v>4</v>
      </c>
    </row>
    <row r="991" spans="1:34" x14ac:dyDescent="0.25">
      <c r="A991">
        <v>1990</v>
      </c>
      <c r="B991" t="s">
        <v>21261</v>
      </c>
      <c r="C991" s="1">
        <v>43967</v>
      </c>
      <c r="D991" s="8">
        <v>44699</v>
      </c>
      <c r="E991" t="s">
        <v>332</v>
      </c>
      <c r="F991" t="s">
        <v>3027</v>
      </c>
      <c r="G991" t="s">
        <v>26543</v>
      </c>
      <c r="H991" t="s">
        <v>67</v>
      </c>
      <c r="I991" t="s">
        <v>339</v>
      </c>
      <c r="J991" t="s">
        <v>50</v>
      </c>
      <c r="K991" t="s">
        <v>29</v>
      </c>
      <c r="L991" t="s">
        <v>30</v>
      </c>
      <c r="M991" t="s">
        <v>92</v>
      </c>
      <c r="N991" s="20" t="s">
        <v>3028</v>
      </c>
      <c r="O991" t="s">
        <v>28294</v>
      </c>
      <c r="P991" t="s">
        <v>68</v>
      </c>
      <c r="Q991" s="2">
        <v>17428</v>
      </c>
      <c r="R991" t="s">
        <v>33</v>
      </c>
      <c r="S991" t="s">
        <v>64</v>
      </c>
      <c r="T991" t="s">
        <v>35</v>
      </c>
      <c r="U991" s="3">
        <v>46806</v>
      </c>
      <c r="V991" t="s">
        <v>71</v>
      </c>
      <c r="W991" t="s">
        <v>79</v>
      </c>
      <c r="X991" t="s">
        <v>38</v>
      </c>
      <c r="Y991">
        <v>3</v>
      </c>
      <c r="Z991">
        <f>VLOOKUP(A991,Table3[],3,0)</f>
        <v>3</v>
      </c>
      <c r="AA991">
        <f>VLOOKUP(A991,'employee_engagement survey data'!A991:E1455,4,0)</f>
        <v>1</v>
      </c>
      <c r="AB991">
        <f>VLOOKUP(A991,'employee_engagement survey data'!A991:E1230,5,0)</f>
        <v>1</v>
      </c>
      <c r="AC991" t="str">
        <f>VLOOKUP(A991,training_and_development!A991:F1028,3,0)</f>
        <v>Leadership Development</v>
      </c>
      <c r="AD991" t="str">
        <f>VLOOKUP(A991,training_and_development!A991:E1380,4,0)</f>
        <v>Internal</v>
      </c>
      <c r="AE991" t="str">
        <f>VLOOKUP(A991,training_and_development!A991:F3988,5,0)</f>
        <v>Failed</v>
      </c>
      <c r="AF991" t="str">
        <f>VLOOKUP(A991,training_and_development!A990:G1010,6,0)</f>
        <v>Mccarthyhaven</v>
      </c>
      <c r="AG991" t="str">
        <f>VLOOKUP(A991,training_and_development!A991:H999,7,0)</f>
        <v>Anthony Silva</v>
      </c>
      <c r="AH991">
        <f>VLOOKUP(A991,training_and_development!A991:H994,8,0)</f>
        <v>1</v>
      </c>
    </row>
    <row r="992" spans="1:34" x14ac:dyDescent="0.25">
      <c r="A992">
        <v>1991</v>
      </c>
      <c r="B992" t="s">
        <v>21262</v>
      </c>
      <c r="C992" s="1">
        <v>43634</v>
      </c>
      <c r="D992" s="8">
        <v>45112</v>
      </c>
      <c r="E992" t="s">
        <v>332</v>
      </c>
      <c r="F992" t="s">
        <v>3029</v>
      </c>
      <c r="G992" t="s">
        <v>26543</v>
      </c>
      <c r="H992" t="s">
        <v>26</v>
      </c>
      <c r="I992" t="s">
        <v>339</v>
      </c>
      <c r="J992" t="s">
        <v>28</v>
      </c>
      <c r="K992" t="s">
        <v>51</v>
      </c>
      <c r="L992" t="s">
        <v>30</v>
      </c>
      <c r="M992" t="s">
        <v>74</v>
      </c>
      <c r="N992" s="20" t="s">
        <v>3030</v>
      </c>
      <c r="O992" t="s">
        <v>28294</v>
      </c>
      <c r="P992" t="s">
        <v>62</v>
      </c>
      <c r="Q992" s="2">
        <v>17899</v>
      </c>
      <c r="R992" t="s">
        <v>33</v>
      </c>
      <c r="S992" t="s">
        <v>78</v>
      </c>
      <c r="T992" t="s">
        <v>35</v>
      </c>
      <c r="U992" s="3">
        <v>67662</v>
      </c>
      <c r="V992" t="s">
        <v>58</v>
      </c>
      <c r="W992" t="s">
        <v>65</v>
      </c>
      <c r="X992" t="s">
        <v>38</v>
      </c>
      <c r="Y992">
        <v>3</v>
      </c>
      <c r="Z992">
        <f>VLOOKUP(A992,Table3[],3,0)</f>
        <v>2</v>
      </c>
      <c r="AA992">
        <f>VLOOKUP(A992,'employee_engagement survey data'!A992:E1456,4,0)</f>
        <v>1</v>
      </c>
      <c r="AB992">
        <f>VLOOKUP(A992,'employee_engagement survey data'!A992:E1231,5,0)</f>
        <v>3</v>
      </c>
      <c r="AC992" t="str">
        <f>VLOOKUP(A992,training_and_development!A992:F1029,3,0)</f>
        <v>Technical Skills</v>
      </c>
      <c r="AD992" t="str">
        <f>VLOOKUP(A992,training_and_development!A992:E1381,4,0)</f>
        <v>External</v>
      </c>
      <c r="AE992" t="str">
        <f>VLOOKUP(A992,training_and_development!A992:F3989,5,0)</f>
        <v>Failed</v>
      </c>
      <c r="AF992" t="str">
        <f>VLOOKUP(A992,training_and_development!A991:G1011,6,0)</f>
        <v>Allenhaven</v>
      </c>
      <c r="AG992" t="str">
        <f>VLOOKUP(A992,training_and_development!A992:H1000,7,0)</f>
        <v>Misty Trevino</v>
      </c>
      <c r="AH992">
        <f>VLOOKUP(A992,training_and_development!A992:H995,8,0)</f>
        <v>2</v>
      </c>
    </row>
    <row r="993" spans="1:34" x14ac:dyDescent="0.25">
      <c r="A993">
        <v>1992</v>
      </c>
      <c r="B993" t="s">
        <v>21263</v>
      </c>
      <c r="C993" s="1">
        <v>43605</v>
      </c>
      <c r="D993" s="8">
        <v>44285</v>
      </c>
      <c r="E993" t="s">
        <v>332</v>
      </c>
      <c r="F993" t="s">
        <v>3031</v>
      </c>
      <c r="G993" t="s">
        <v>26543</v>
      </c>
      <c r="H993" t="s">
        <v>96</v>
      </c>
      <c r="I993" t="s">
        <v>339</v>
      </c>
      <c r="J993" t="s">
        <v>28</v>
      </c>
      <c r="K993" t="s">
        <v>41</v>
      </c>
      <c r="L993" t="s">
        <v>42</v>
      </c>
      <c r="M993" t="s">
        <v>74</v>
      </c>
      <c r="N993" s="20" t="s">
        <v>3032</v>
      </c>
      <c r="O993" t="s">
        <v>28294</v>
      </c>
      <c r="P993" t="s">
        <v>62</v>
      </c>
      <c r="Q993" s="2">
        <v>18319</v>
      </c>
      <c r="R993" t="s">
        <v>33</v>
      </c>
      <c r="S993" t="s">
        <v>64</v>
      </c>
      <c r="T993" t="s">
        <v>35</v>
      </c>
      <c r="U993" s="3">
        <v>74114</v>
      </c>
      <c r="V993" t="s">
        <v>36</v>
      </c>
      <c r="W993" t="s">
        <v>79</v>
      </c>
      <c r="X993" t="s">
        <v>38</v>
      </c>
      <c r="Y993">
        <v>3</v>
      </c>
      <c r="Z993">
        <f>VLOOKUP(A993,Table3[],3,0)</f>
        <v>4</v>
      </c>
      <c r="AA993">
        <f>VLOOKUP(A993,'employee_engagement survey data'!A993:E1457,4,0)</f>
        <v>3</v>
      </c>
      <c r="AB993">
        <f>VLOOKUP(A993,'employee_engagement survey data'!A993:E1232,5,0)</f>
        <v>3</v>
      </c>
      <c r="AC993" t="str">
        <f>VLOOKUP(A993,training_and_development!A993:F1030,3,0)</f>
        <v>Communication Skills</v>
      </c>
      <c r="AD993" t="str">
        <f>VLOOKUP(A993,training_and_development!A993:E1382,4,0)</f>
        <v>Internal</v>
      </c>
      <c r="AE993" t="str">
        <f>VLOOKUP(A993,training_and_development!A993:F3990,5,0)</f>
        <v>Failed</v>
      </c>
      <c r="AF993" t="str">
        <f>VLOOKUP(A993,training_and_development!A992:G1012,6,0)</f>
        <v>North Samuelview</v>
      </c>
      <c r="AG993" t="str">
        <f>VLOOKUP(A993,training_and_development!A993:H1001,7,0)</f>
        <v>Christopher Bailey</v>
      </c>
      <c r="AH993">
        <f>VLOOKUP(A993,training_and_development!A993:H996,8,0)</f>
        <v>2</v>
      </c>
    </row>
    <row r="994" spans="1:34" x14ac:dyDescent="0.25">
      <c r="A994">
        <v>1993</v>
      </c>
      <c r="B994" t="s">
        <v>21264</v>
      </c>
      <c r="C994" s="1">
        <v>44120</v>
      </c>
      <c r="D994" s="8">
        <v>44239</v>
      </c>
      <c r="E994" t="s">
        <v>332</v>
      </c>
      <c r="F994" t="s">
        <v>3033</v>
      </c>
      <c r="G994" t="s">
        <v>26543</v>
      </c>
      <c r="H994" t="s">
        <v>40</v>
      </c>
      <c r="I994" t="s">
        <v>27</v>
      </c>
      <c r="J994" t="s">
        <v>50</v>
      </c>
      <c r="K994" t="s">
        <v>41</v>
      </c>
      <c r="L994" t="s">
        <v>50</v>
      </c>
      <c r="M994" t="s">
        <v>120</v>
      </c>
      <c r="N994" s="20" t="s">
        <v>3034</v>
      </c>
      <c r="O994" t="s">
        <v>28294</v>
      </c>
      <c r="P994" t="s">
        <v>68</v>
      </c>
      <c r="Q994" s="2">
        <v>26501</v>
      </c>
      <c r="R994" t="s">
        <v>33</v>
      </c>
      <c r="S994" t="s">
        <v>78</v>
      </c>
      <c r="T994" t="s">
        <v>35</v>
      </c>
      <c r="U994" s="3">
        <v>54589</v>
      </c>
      <c r="V994" t="s">
        <v>46</v>
      </c>
      <c r="W994" t="s">
        <v>79</v>
      </c>
      <c r="X994" t="s">
        <v>38</v>
      </c>
      <c r="Y994">
        <v>3</v>
      </c>
      <c r="Z994">
        <f>VLOOKUP(A994,Table3[],3,0)</f>
        <v>5</v>
      </c>
      <c r="AA994">
        <f>VLOOKUP(A994,'employee_engagement survey data'!A994:E1458,4,0)</f>
        <v>2</v>
      </c>
      <c r="AB994">
        <f>VLOOKUP(A994,'employee_engagement survey data'!A994:E1233,5,0)</f>
        <v>4</v>
      </c>
      <c r="AC994" t="str">
        <f>VLOOKUP(A994,training_and_development!A994:F1031,3,0)</f>
        <v>Customer Service</v>
      </c>
      <c r="AD994" t="str">
        <f>VLOOKUP(A994,training_and_development!A994:E1383,4,0)</f>
        <v>External</v>
      </c>
      <c r="AE994" t="str">
        <f>VLOOKUP(A994,training_and_development!A994:F3991,5,0)</f>
        <v>Failed</v>
      </c>
      <c r="AF994" t="str">
        <f>VLOOKUP(A994,training_and_development!A993:G1013,6,0)</f>
        <v>North Andrew</v>
      </c>
      <c r="AG994" t="str">
        <f>VLOOKUP(A994,training_and_development!A994:H1002,7,0)</f>
        <v>Vincent Wang</v>
      </c>
      <c r="AH994">
        <f>VLOOKUP(A994,training_and_development!A994:H997,8,0)</f>
        <v>3</v>
      </c>
    </row>
    <row r="995" spans="1:34" x14ac:dyDescent="0.25">
      <c r="A995">
        <v>1994</v>
      </c>
      <c r="B995" t="s">
        <v>21265</v>
      </c>
      <c r="C995" s="1">
        <v>44743</v>
      </c>
      <c r="D995" s="8">
        <v>44868</v>
      </c>
      <c r="E995" t="s">
        <v>332</v>
      </c>
      <c r="F995" t="s">
        <v>3035</v>
      </c>
      <c r="G995" t="s">
        <v>26543</v>
      </c>
      <c r="H995" t="s">
        <v>99</v>
      </c>
      <c r="I995" t="s">
        <v>27</v>
      </c>
      <c r="J995" t="s">
        <v>50</v>
      </c>
      <c r="K995" t="s">
        <v>41</v>
      </c>
      <c r="L995" t="s">
        <v>50</v>
      </c>
      <c r="M995" t="s">
        <v>120</v>
      </c>
      <c r="N995" s="20" t="s">
        <v>3036</v>
      </c>
      <c r="O995" t="s">
        <v>28294</v>
      </c>
      <c r="P995" t="s">
        <v>62</v>
      </c>
      <c r="Q995" s="2">
        <v>32506</v>
      </c>
      <c r="R995" t="s">
        <v>33</v>
      </c>
      <c r="S995" t="s">
        <v>114</v>
      </c>
      <c r="T995" t="s">
        <v>35</v>
      </c>
      <c r="U995" s="3">
        <v>43526</v>
      </c>
      <c r="V995" t="s">
        <v>58</v>
      </c>
      <c r="W995" t="s">
        <v>59</v>
      </c>
      <c r="X995" t="s">
        <v>38</v>
      </c>
      <c r="Y995">
        <v>3</v>
      </c>
      <c r="Z995">
        <f>VLOOKUP(A995,Table3[],3,0)</f>
        <v>5</v>
      </c>
      <c r="AA995">
        <f>VLOOKUP(A995,'employee_engagement survey data'!A995:E1459,4,0)</f>
        <v>5</v>
      </c>
      <c r="AB995">
        <f>VLOOKUP(A995,'employee_engagement survey data'!A995:E1234,5,0)</f>
        <v>1</v>
      </c>
      <c r="AC995" t="str">
        <f>VLOOKUP(A995,training_and_development!A995:F1032,3,0)</f>
        <v>Technical Skills</v>
      </c>
      <c r="AD995" t="str">
        <f>VLOOKUP(A995,training_and_development!A995:E1384,4,0)</f>
        <v>External</v>
      </c>
      <c r="AE995" t="str">
        <f>VLOOKUP(A995,training_and_development!A995:F3992,5,0)</f>
        <v>Completed</v>
      </c>
      <c r="AF995" t="str">
        <f>VLOOKUP(A995,training_and_development!A994:G1014,6,0)</f>
        <v>Martinchester</v>
      </c>
      <c r="AG995" t="str">
        <f>VLOOKUP(A995,training_and_development!A995:H1003,7,0)</f>
        <v>Laurie Bird</v>
      </c>
      <c r="AH995">
        <f>VLOOKUP(A995,training_and_development!A995:H998,8,0)</f>
        <v>4</v>
      </c>
    </row>
    <row r="996" spans="1:34" x14ac:dyDescent="0.25">
      <c r="A996">
        <v>1995</v>
      </c>
      <c r="B996" t="s">
        <v>21266</v>
      </c>
      <c r="C996" s="1">
        <v>44912</v>
      </c>
      <c r="D996" s="8" t="s">
        <v>16975</v>
      </c>
      <c r="E996" t="s">
        <v>332</v>
      </c>
      <c r="F996" t="s">
        <v>3037</v>
      </c>
      <c r="G996" t="s">
        <v>26543</v>
      </c>
      <c r="H996" t="s">
        <v>61</v>
      </c>
      <c r="I996" t="s">
        <v>27</v>
      </c>
      <c r="J996" t="s">
        <v>28</v>
      </c>
      <c r="K996" t="s">
        <v>41</v>
      </c>
      <c r="L996" t="s">
        <v>50</v>
      </c>
      <c r="M996" t="s">
        <v>31</v>
      </c>
      <c r="N996" s="20" t="s">
        <v>16975</v>
      </c>
      <c r="O996" t="s">
        <v>28294</v>
      </c>
      <c r="P996" t="s">
        <v>68</v>
      </c>
      <c r="Q996" s="2">
        <v>28708</v>
      </c>
      <c r="R996" t="s">
        <v>33</v>
      </c>
      <c r="S996" t="s">
        <v>129</v>
      </c>
      <c r="T996" t="s">
        <v>35</v>
      </c>
      <c r="U996" s="3">
        <v>22396</v>
      </c>
      <c r="V996" t="s">
        <v>58</v>
      </c>
      <c r="W996" t="s">
        <v>65</v>
      </c>
      <c r="X996" t="s">
        <v>38</v>
      </c>
      <c r="Y996">
        <v>3</v>
      </c>
      <c r="Z996">
        <f>VLOOKUP(A996,Table3[],3,0)</f>
        <v>4</v>
      </c>
      <c r="AA996">
        <f>VLOOKUP(A996,'employee_engagement survey data'!A996:E1460,4,0)</f>
        <v>3</v>
      </c>
      <c r="AB996">
        <f>VLOOKUP(A996,'employee_engagement survey data'!A996:E1235,5,0)</f>
        <v>1</v>
      </c>
      <c r="AC996" t="str">
        <f>VLOOKUP(A996,training_and_development!A996:F1033,3,0)</f>
        <v>Communication Skills</v>
      </c>
      <c r="AD996" t="str">
        <f>VLOOKUP(A996,training_and_development!A996:E1385,4,0)</f>
        <v>External</v>
      </c>
      <c r="AE996" t="str">
        <f>VLOOKUP(A996,training_and_development!A996:F3993,5,0)</f>
        <v>Completed</v>
      </c>
      <c r="AF996" t="str">
        <f>VLOOKUP(A996,training_and_development!A995:G1015,6,0)</f>
        <v>East Jamie</v>
      </c>
      <c r="AG996" t="str">
        <f>VLOOKUP(A996,training_and_development!A996:H1004,7,0)</f>
        <v>Kathryn Higgins</v>
      </c>
      <c r="AH996">
        <f>VLOOKUP(A996,training_and_development!A996:H999,8,0)</f>
        <v>3</v>
      </c>
    </row>
    <row r="997" spans="1:34" x14ac:dyDescent="0.25">
      <c r="A997">
        <v>1996</v>
      </c>
      <c r="B997" t="s">
        <v>21267</v>
      </c>
      <c r="C997" s="1">
        <v>44493</v>
      </c>
      <c r="D997" s="8">
        <v>44521</v>
      </c>
      <c r="E997" t="s">
        <v>332</v>
      </c>
      <c r="F997" t="s">
        <v>3038</v>
      </c>
      <c r="G997" t="s">
        <v>26543</v>
      </c>
      <c r="H997" t="s">
        <v>116</v>
      </c>
      <c r="I997" t="s">
        <v>27</v>
      </c>
      <c r="J997" t="s">
        <v>42</v>
      </c>
      <c r="K997" t="s">
        <v>41</v>
      </c>
      <c r="L997" t="s">
        <v>30</v>
      </c>
      <c r="M997" t="s">
        <v>92</v>
      </c>
      <c r="N997" s="20" t="s">
        <v>3039</v>
      </c>
      <c r="O997" t="s">
        <v>28294</v>
      </c>
      <c r="P997" t="s">
        <v>43</v>
      </c>
      <c r="Q997" s="2">
        <v>33795</v>
      </c>
      <c r="R997" t="s">
        <v>33</v>
      </c>
      <c r="S997" t="s">
        <v>114</v>
      </c>
      <c r="T997" t="s">
        <v>35</v>
      </c>
      <c r="U997" s="3">
        <v>92216</v>
      </c>
      <c r="V997" t="s">
        <v>36</v>
      </c>
      <c r="W997" t="s">
        <v>59</v>
      </c>
      <c r="X997" t="s">
        <v>38</v>
      </c>
      <c r="Y997">
        <v>3</v>
      </c>
      <c r="Z997">
        <f>VLOOKUP(A997,Table3[],3,0)</f>
        <v>3</v>
      </c>
      <c r="AA997">
        <f>VLOOKUP(A997,'employee_engagement survey data'!A997:E1461,4,0)</f>
        <v>5</v>
      </c>
      <c r="AB997">
        <f>VLOOKUP(A997,'employee_engagement survey data'!A997:E1236,5,0)</f>
        <v>2</v>
      </c>
      <c r="AC997" t="str">
        <f>VLOOKUP(A997,training_and_development!A997:F1034,3,0)</f>
        <v>Communication Skills</v>
      </c>
      <c r="AD997" t="str">
        <f>VLOOKUP(A997,training_and_development!A997:E1386,4,0)</f>
        <v>Internal</v>
      </c>
      <c r="AE997" t="str">
        <f>VLOOKUP(A997,training_and_development!A997:F3994,5,0)</f>
        <v>Failed</v>
      </c>
      <c r="AF997" t="str">
        <f>VLOOKUP(A997,training_and_development!A996:G1016,6,0)</f>
        <v>Coxshire</v>
      </c>
      <c r="AG997" t="str">
        <f>VLOOKUP(A997,training_and_development!A997:H1005,7,0)</f>
        <v>Christopher Porter MD</v>
      </c>
      <c r="AH997">
        <f>VLOOKUP(A997,training_and_development!A997:H1000,8,0)</f>
        <v>5</v>
      </c>
    </row>
    <row r="998" spans="1:34" x14ac:dyDescent="0.25">
      <c r="A998">
        <v>1997</v>
      </c>
      <c r="B998" t="s">
        <v>21268</v>
      </c>
      <c r="C998" s="1">
        <v>43524</v>
      </c>
      <c r="D998" s="8">
        <v>43749</v>
      </c>
      <c r="E998" t="s">
        <v>332</v>
      </c>
      <c r="F998" t="s">
        <v>3040</v>
      </c>
      <c r="G998" t="s">
        <v>26543</v>
      </c>
      <c r="H998" t="s">
        <v>73</v>
      </c>
      <c r="I998" t="s">
        <v>27</v>
      </c>
      <c r="J998" t="s">
        <v>42</v>
      </c>
      <c r="K998" t="s">
        <v>51</v>
      </c>
      <c r="L998" t="s">
        <v>50</v>
      </c>
      <c r="M998" t="s">
        <v>100</v>
      </c>
      <c r="N998" s="20" t="s">
        <v>3041</v>
      </c>
      <c r="O998" t="s">
        <v>28294</v>
      </c>
      <c r="P998" t="s">
        <v>177</v>
      </c>
      <c r="Q998" s="2">
        <v>33033</v>
      </c>
      <c r="R998" t="s">
        <v>33</v>
      </c>
      <c r="S998" t="s">
        <v>217</v>
      </c>
      <c r="T998" t="s">
        <v>35</v>
      </c>
      <c r="U998" s="3">
        <v>64180</v>
      </c>
      <c r="V998" t="s">
        <v>94</v>
      </c>
      <c r="W998" t="s">
        <v>79</v>
      </c>
      <c r="X998" t="s">
        <v>38</v>
      </c>
      <c r="Y998">
        <v>3</v>
      </c>
      <c r="Z998">
        <f>VLOOKUP(A998,Table3[],3,0)</f>
        <v>3</v>
      </c>
      <c r="AA998">
        <f>VLOOKUP(A998,'employee_engagement survey data'!A998:E1462,4,0)</f>
        <v>3</v>
      </c>
      <c r="AB998">
        <f>VLOOKUP(A998,'employee_engagement survey data'!A998:E1237,5,0)</f>
        <v>2</v>
      </c>
      <c r="AC998" t="str">
        <f>VLOOKUP(A998,training_and_development!A998:F1035,3,0)</f>
        <v>Project Management</v>
      </c>
      <c r="AD998" t="str">
        <f>VLOOKUP(A998,training_and_development!A998:E1387,4,0)</f>
        <v>Internal</v>
      </c>
      <c r="AE998" t="str">
        <f>VLOOKUP(A998,training_and_development!A998:F3995,5,0)</f>
        <v>Failed</v>
      </c>
      <c r="AF998" t="str">
        <f>VLOOKUP(A998,training_and_development!A997:G1017,6,0)</f>
        <v>East Karenberg</v>
      </c>
      <c r="AG998" t="str">
        <f>VLOOKUP(A998,training_and_development!A998:H1006,7,0)</f>
        <v>Andrew Jones</v>
      </c>
      <c r="AH998">
        <f>VLOOKUP(A998,training_and_development!A998:H1001,8,0)</f>
        <v>4</v>
      </c>
    </row>
    <row r="999" spans="1:34" x14ac:dyDescent="0.25">
      <c r="A999">
        <v>1998</v>
      </c>
      <c r="B999" t="s">
        <v>21269</v>
      </c>
      <c r="C999" s="1">
        <v>44644</v>
      </c>
      <c r="D999" s="8" t="s">
        <v>16975</v>
      </c>
      <c r="E999" t="s">
        <v>332</v>
      </c>
      <c r="F999" t="s">
        <v>3042</v>
      </c>
      <c r="G999" t="s">
        <v>26543</v>
      </c>
      <c r="H999" t="s">
        <v>87</v>
      </c>
      <c r="I999" t="s">
        <v>27</v>
      </c>
      <c r="J999" t="s">
        <v>50</v>
      </c>
      <c r="K999" t="s">
        <v>29</v>
      </c>
      <c r="L999" t="s">
        <v>42</v>
      </c>
      <c r="M999" t="s">
        <v>31</v>
      </c>
      <c r="N999" s="20" t="s">
        <v>16975</v>
      </c>
      <c r="O999" t="s">
        <v>28294</v>
      </c>
      <c r="P999" t="s">
        <v>62</v>
      </c>
      <c r="Q999" s="2">
        <v>36212</v>
      </c>
      <c r="R999" t="s">
        <v>33</v>
      </c>
      <c r="S999" t="s">
        <v>64</v>
      </c>
      <c r="T999" t="s">
        <v>35</v>
      </c>
      <c r="U999" s="3">
        <v>34377</v>
      </c>
      <c r="V999" t="s">
        <v>71</v>
      </c>
      <c r="W999" t="s">
        <v>37</v>
      </c>
      <c r="X999" t="s">
        <v>38</v>
      </c>
      <c r="Y999">
        <v>3</v>
      </c>
      <c r="Z999">
        <f>VLOOKUP(A999,Table3[],3,0)</f>
        <v>2</v>
      </c>
      <c r="AA999">
        <f>VLOOKUP(A999,'employee_engagement survey data'!A999:E1463,4,0)</f>
        <v>4</v>
      </c>
      <c r="AB999">
        <f>VLOOKUP(A999,'employee_engagement survey data'!A999:E1238,5,0)</f>
        <v>3</v>
      </c>
      <c r="AC999" t="str">
        <f>VLOOKUP(A999,training_and_development!A999:F1036,3,0)</f>
        <v>Technical Skills</v>
      </c>
      <c r="AD999" t="str">
        <f>VLOOKUP(A999,training_and_development!A999:E1388,4,0)</f>
        <v>Internal</v>
      </c>
      <c r="AE999" t="str">
        <f>VLOOKUP(A999,training_and_development!A999:F3996,5,0)</f>
        <v>Completed</v>
      </c>
      <c r="AF999" t="str">
        <f>VLOOKUP(A999,training_and_development!A998:G1018,6,0)</f>
        <v>East Michael</v>
      </c>
      <c r="AG999" t="str">
        <f>VLOOKUP(A999,training_and_development!A999:H1007,7,0)</f>
        <v>Eddie King</v>
      </c>
      <c r="AH999">
        <f>VLOOKUP(A999,training_and_development!A999:H1002,8,0)</f>
        <v>2</v>
      </c>
    </row>
    <row r="1000" spans="1:34" x14ac:dyDescent="0.25">
      <c r="A1000">
        <v>1999</v>
      </c>
      <c r="B1000" t="s">
        <v>21270</v>
      </c>
      <c r="C1000" s="1">
        <v>44486</v>
      </c>
      <c r="D1000" s="8">
        <v>44877</v>
      </c>
      <c r="E1000" t="s">
        <v>332</v>
      </c>
      <c r="F1000" t="s">
        <v>3043</v>
      </c>
      <c r="G1000" t="s">
        <v>26543</v>
      </c>
      <c r="H1000" t="s">
        <v>49</v>
      </c>
      <c r="I1000" t="s">
        <v>27</v>
      </c>
      <c r="J1000" t="s">
        <v>28</v>
      </c>
      <c r="K1000" t="s">
        <v>41</v>
      </c>
      <c r="L1000" t="s">
        <v>30</v>
      </c>
      <c r="M1000" t="s">
        <v>74</v>
      </c>
      <c r="N1000" s="20" t="s">
        <v>3044</v>
      </c>
      <c r="O1000" t="s">
        <v>28294</v>
      </c>
      <c r="P1000" t="s">
        <v>68</v>
      </c>
      <c r="Q1000" s="2">
        <v>15879</v>
      </c>
      <c r="R1000" t="s">
        <v>33</v>
      </c>
      <c r="S1000" t="s">
        <v>303</v>
      </c>
      <c r="T1000" t="s">
        <v>35</v>
      </c>
      <c r="U1000" s="3">
        <v>65306</v>
      </c>
      <c r="V1000" t="s">
        <v>58</v>
      </c>
      <c r="W1000" t="s">
        <v>37</v>
      </c>
      <c r="X1000" t="s">
        <v>38</v>
      </c>
      <c r="Y1000">
        <v>3</v>
      </c>
      <c r="Z1000">
        <f>VLOOKUP(A1000,Table3[],3,0)</f>
        <v>3</v>
      </c>
      <c r="AA1000">
        <f>VLOOKUP(A1000,'employee_engagement survey data'!A1000:E1464,4,0)</f>
        <v>2</v>
      </c>
      <c r="AB1000">
        <f>VLOOKUP(A1000,'employee_engagement survey data'!A1000:E1239,5,0)</f>
        <v>2</v>
      </c>
      <c r="AC1000" t="str">
        <f>VLOOKUP(A1000,training_and_development!A1000:F1037,3,0)</f>
        <v>Technical Skills</v>
      </c>
      <c r="AD1000" t="str">
        <f>VLOOKUP(A1000,training_and_development!A1000:E1389,4,0)</f>
        <v>External</v>
      </c>
      <c r="AE1000" t="str">
        <f>VLOOKUP(A1000,training_and_development!A1000:F3997,5,0)</f>
        <v>Completed</v>
      </c>
      <c r="AF1000" t="str">
        <f>VLOOKUP(A1000,training_and_development!A999:G1019,6,0)</f>
        <v>Lewisland</v>
      </c>
      <c r="AG1000" t="str">
        <f>VLOOKUP(A1000,training_and_development!A1000:H1008,7,0)</f>
        <v>Erica Wilson</v>
      </c>
      <c r="AH1000">
        <f>VLOOKUP(A1000,training_and_development!A1000:H1003,8,0)</f>
        <v>4</v>
      </c>
    </row>
    <row r="1001" spans="1:34" x14ac:dyDescent="0.25">
      <c r="A1001">
        <v>2000</v>
      </c>
      <c r="B1001" t="s">
        <v>21271</v>
      </c>
      <c r="C1001" s="1">
        <v>44694</v>
      </c>
      <c r="D1001" s="8">
        <v>44816</v>
      </c>
      <c r="E1001" t="s">
        <v>24</v>
      </c>
      <c r="F1001" t="s">
        <v>3045</v>
      </c>
      <c r="G1001" t="s">
        <v>26543</v>
      </c>
      <c r="H1001" t="s">
        <v>116</v>
      </c>
      <c r="I1001" t="s">
        <v>27</v>
      </c>
      <c r="J1001" t="s">
        <v>50</v>
      </c>
      <c r="K1001" t="s">
        <v>41</v>
      </c>
      <c r="L1001" t="s">
        <v>42</v>
      </c>
      <c r="M1001" t="s">
        <v>74</v>
      </c>
      <c r="N1001" s="20" t="s">
        <v>3046</v>
      </c>
      <c r="O1001" t="s">
        <v>28294</v>
      </c>
      <c r="P1001" t="s">
        <v>62</v>
      </c>
      <c r="Q1001" s="2">
        <v>23199</v>
      </c>
      <c r="R1001" t="s">
        <v>33</v>
      </c>
      <c r="S1001" t="s">
        <v>172</v>
      </c>
      <c r="T1001" t="s">
        <v>35</v>
      </c>
      <c r="U1001" s="3">
        <v>29557</v>
      </c>
      <c r="V1001" t="s">
        <v>71</v>
      </c>
      <c r="W1001" t="s">
        <v>37</v>
      </c>
      <c r="X1001" t="s">
        <v>38</v>
      </c>
      <c r="Y1001">
        <v>3</v>
      </c>
      <c r="Z1001">
        <f>VLOOKUP(A1001,Table3[],3,0)</f>
        <v>1</v>
      </c>
      <c r="AA1001">
        <f>VLOOKUP(A1001,'employee_engagement survey data'!A1001:E1465,4,0)</f>
        <v>3</v>
      </c>
      <c r="AB1001">
        <f>VLOOKUP(A1001,'employee_engagement survey data'!A1001:E1240,5,0)</f>
        <v>3</v>
      </c>
      <c r="AC1001" t="str">
        <f>VLOOKUP(A1001,training_and_development!A1001:F1038,3,0)</f>
        <v>Technical Skills</v>
      </c>
      <c r="AD1001" t="str">
        <f>VLOOKUP(A1001,training_and_development!A1001:E1390,4,0)</f>
        <v>Internal</v>
      </c>
      <c r="AE1001" t="str">
        <f>VLOOKUP(A1001,training_and_development!A1001:F3998,5,0)</f>
        <v>Failed</v>
      </c>
      <c r="AF1001" t="str">
        <f>VLOOKUP(A1001,training_and_development!A1000:G1020,6,0)</f>
        <v>East Erin</v>
      </c>
      <c r="AG1001" t="str">
        <f>VLOOKUP(A1001,training_and_development!A1001:H1009,7,0)</f>
        <v>Jacqueline Maxwell</v>
      </c>
      <c r="AH1001">
        <f>VLOOKUP(A1001,training_and_development!A1001:H1004,8,0)</f>
        <v>3</v>
      </c>
    </row>
    <row r="1002" spans="1:34" x14ac:dyDescent="0.25">
      <c r="A1002">
        <v>2001</v>
      </c>
      <c r="B1002" t="s">
        <v>21272</v>
      </c>
      <c r="C1002" s="1">
        <v>43747</v>
      </c>
      <c r="D1002" s="8">
        <v>44932</v>
      </c>
      <c r="E1002" t="s">
        <v>24</v>
      </c>
      <c r="F1002" t="s">
        <v>1933</v>
      </c>
      <c r="G1002" t="s">
        <v>26543</v>
      </c>
      <c r="H1002" t="s">
        <v>96</v>
      </c>
      <c r="I1002" t="s">
        <v>339</v>
      </c>
      <c r="J1002" t="s">
        <v>28</v>
      </c>
      <c r="K1002" t="s">
        <v>51</v>
      </c>
      <c r="L1002" t="s">
        <v>50</v>
      </c>
      <c r="M1002" t="s">
        <v>92</v>
      </c>
      <c r="N1002" s="20" t="s">
        <v>3047</v>
      </c>
      <c r="O1002" t="s">
        <v>28294</v>
      </c>
      <c r="P1002" t="s">
        <v>248</v>
      </c>
      <c r="Q1002" s="2">
        <v>28354</v>
      </c>
      <c r="R1002" t="s">
        <v>33</v>
      </c>
      <c r="S1002" t="s">
        <v>123</v>
      </c>
      <c r="T1002" t="s">
        <v>35</v>
      </c>
      <c r="U1002" s="3">
        <v>18299</v>
      </c>
      <c r="V1002" t="s">
        <v>36</v>
      </c>
      <c r="W1002" t="s">
        <v>37</v>
      </c>
      <c r="X1002" t="s">
        <v>38</v>
      </c>
      <c r="Y1002">
        <v>3</v>
      </c>
      <c r="Z1002">
        <f>VLOOKUP(A1002,Table3[],3,0)</f>
        <v>5</v>
      </c>
      <c r="AA1002">
        <f>VLOOKUP(A1002,'employee_engagement survey data'!A1002:E1466,4,0)</f>
        <v>3</v>
      </c>
      <c r="AB1002">
        <f>VLOOKUP(A1002,'employee_engagement survey data'!A1002:E1241,5,0)</f>
        <v>5</v>
      </c>
      <c r="AC1002" t="str">
        <f>VLOOKUP(A1002,training_and_development!A1002:F1039,3,0)</f>
        <v>Leadership Development</v>
      </c>
      <c r="AD1002" t="str">
        <f>VLOOKUP(A1002,training_and_development!A1002:E1391,4,0)</f>
        <v>Internal</v>
      </c>
      <c r="AE1002" t="str">
        <f>VLOOKUP(A1002,training_and_development!A1002:F3999,5,0)</f>
        <v>Failed</v>
      </c>
      <c r="AF1002" t="str">
        <f>VLOOKUP(A1002,training_and_development!A1001:G1021,6,0)</f>
        <v>Port Valerie</v>
      </c>
      <c r="AG1002" t="str">
        <f>VLOOKUP(A1002,training_and_development!A1002:H1010,7,0)</f>
        <v>Robert Ramirez</v>
      </c>
      <c r="AH1002">
        <f>VLOOKUP(A1002,training_and_development!A1002:H1005,8,0)</f>
        <v>4</v>
      </c>
    </row>
    <row r="1003" spans="1:34" x14ac:dyDescent="0.25">
      <c r="A1003">
        <v>2002</v>
      </c>
      <c r="B1003" t="s">
        <v>21273</v>
      </c>
      <c r="C1003" s="1">
        <v>43385</v>
      </c>
      <c r="D1003" s="8">
        <v>45128</v>
      </c>
      <c r="E1003" t="s">
        <v>24</v>
      </c>
      <c r="F1003" t="s">
        <v>3048</v>
      </c>
      <c r="G1003" t="s">
        <v>26543</v>
      </c>
      <c r="H1003" t="s">
        <v>61</v>
      </c>
      <c r="I1003" t="s">
        <v>339</v>
      </c>
      <c r="J1003" t="s">
        <v>28</v>
      </c>
      <c r="K1003" t="s">
        <v>51</v>
      </c>
      <c r="L1003" t="s">
        <v>30</v>
      </c>
      <c r="M1003" t="s">
        <v>74</v>
      </c>
      <c r="N1003" s="20" t="s">
        <v>3049</v>
      </c>
      <c r="O1003" t="s">
        <v>28294</v>
      </c>
      <c r="P1003" t="s">
        <v>62</v>
      </c>
      <c r="Q1003" s="2">
        <v>33018</v>
      </c>
      <c r="R1003" t="s">
        <v>33</v>
      </c>
      <c r="S1003" t="s">
        <v>64</v>
      </c>
      <c r="T1003" t="s">
        <v>35</v>
      </c>
      <c r="U1003" s="3">
        <v>81634</v>
      </c>
      <c r="V1003" t="s">
        <v>36</v>
      </c>
      <c r="W1003" t="s">
        <v>65</v>
      </c>
      <c r="X1003" t="s">
        <v>38</v>
      </c>
      <c r="Y1003">
        <v>3</v>
      </c>
      <c r="Z1003">
        <f>VLOOKUP(A1003,Table3[],3,0)</f>
        <v>1</v>
      </c>
      <c r="AA1003">
        <f>VLOOKUP(A1003,'employee_engagement survey data'!A1003:E1467,4,0)</f>
        <v>4</v>
      </c>
      <c r="AB1003">
        <f>VLOOKUP(A1003,'employee_engagement survey data'!A1003:E1242,5,0)</f>
        <v>2</v>
      </c>
      <c r="AC1003" t="str">
        <f>VLOOKUP(A1003,training_and_development!A1003:F1040,3,0)</f>
        <v>Project Management</v>
      </c>
      <c r="AD1003" t="str">
        <f>VLOOKUP(A1003,training_and_development!A1003:E1392,4,0)</f>
        <v>External</v>
      </c>
      <c r="AE1003" t="str">
        <f>VLOOKUP(A1003,training_and_development!A1003:F4000,5,0)</f>
        <v>Failed</v>
      </c>
      <c r="AF1003" t="str">
        <f>VLOOKUP(A1003,training_and_development!A1002:G1022,6,0)</f>
        <v>Whitebury</v>
      </c>
      <c r="AG1003" t="str">
        <f>VLOOKUP(A1003,training_and_development!A1003:H1011,7,0)</f>
        <v>Michael Wright</v>
      </c>
      <c r="AH1003">
        <f>VLOOKUP(A1003,training_and_development!A1003:H1006,8,0)</f>
        <v>1</v>
      </c>
    </row>
    <row r="1004" spans="1:34" x14ac:dyDescent="0.25">
      <c r="A1004">
        <v>2003</v>
      </c>
      <c r="B1004" t="s">
        <v>21274</v>
      </c>
      <c r="C1004" s="1">
        <v>43934</v>
      </c>
      <c r="D1004" s="8">
        <v>44893</v>
      </c>
      <c r="E1004" t="s">
        <v>24</v>
      </c>
      <c r="F1004" t="s">
        <v>3050</v>
      </c>
      <c r="G1004" t="s">
        <v>26543</v>
      </c>
      <c r="H1004" t="s">
        <v>73</v>
      </c>
      <c r="I1004" t="s">
        <v>339</v>
      </c>
      <c r="J1004" t="s">
        <v>28</v>
      </c>
      <c r="K1004" t="s">
        <v>51</v>
      </c>
      <c r="L1004" t="s">
        <v>42</v>
      </c>
      <c r="M1004" t="s">
        <v>120</v>
      </c>
      <c r="N1004" s="20" t="s">
        <v>3051</v>
      </c>
      <c r="O1004" t="s">
        <v>28294</v>
      </c>
      <c r="P1004" t="s">
        <v>169</v>
      </c>
      <c r="Q1004" s="2">
        <v>31229</v>
      </c>
      <c r="R1004" t="s">
        <v>33</v>
      </c>
      <c r="S1004" t="s">
        <v>415</v>
      </c>
      <c r="T1004" t="s">
        <v>35</v>
      </c>
      <c r="U1004" s="3">
        <v>48650</v>
      </c>
      <c r="V1004" t="s">
        <v>58</v>
      </c>
      <c r="W1004" t="s">
        <v>65</v>
      </c>
      <c r="X1004" t="s">
        <v>38</v>
      </c>
      <c r="Y1004">
        <v>3</v>
      </c>
      <c r="Z1004">
        <f>VLOOKUP(A1004,Table3[],3,0)</f>
        <v>5</v>
      </c>
      <c r="AA1004">
        <f>VLOOKUP(A1004,'employee_engagement survey data'!A1004:E1468,4,0)</f>
        <v>5</v>
      </c>
      <c r="AB1004">
        <f>VLOOKUP(A1004,'employee_engagement survey data'!A1004:E1243,5,0)</f>
        <v>1</v>
      </c>
      <c r="AC1004" t="str">
        <f>VLOOKUP(A1004,training_and_development!A1004:F1041,3,0)</f>
        <v>Technical Skills</v>
      </c>
      <c r="AD1004" t="str">
        <f>VLOOKUP(A1004,training_and_development!A1004:E1393,4,0)</f>
        <v>External</v>
      </c>
      <c r="AE1004" t="str">
        <f>VLOOKUP(A1004,training_and_development!A1004:F4001,5,0)</f>
        <v>Completed</v>
      </c>
      <c r="AF1004" t="str">
        <f>VLOOKUP(A1004,training_and_development!A1003:G1023,6,0)</f>
        <v>Perezview</v>
      </c>
      <c r="AG1004" t="str">
        <f>VLOOKUP(A1004,training_and_development!A1004:H1012,7,0)</f>
        <v>Jose King</v>
      </c>
      <c r="AH1004">
        <f>VLOOKUP(A1004,training_and_development!A1004:H1007,8,0)</f>
        <v>4</v>
      </c>
    </row>
    <row r="1005" spans="1:34" x14ac:dyDescent="0.25">
      <c r="A1005">
        <v>2004</v>
      </c>
      <c r="B1005" t="s">
        <v>21275</v>
      </c>
      <c r="C1005" s="1">
        <v>44311</v>
      </c>
      <c r="D1005" s="8" t="s">
        <v>16975</v>
      </c>
      <c r="E1005" t="s">
        <v>24</v>
      </c>
      <c r="F1005" t="s">
        <v>3052</v>
      </c>
      <c r="G1005" t="s">
        <v>26543</v>
      </c>
      <c r="H1005" t="s">
        <v>116</v>
      </c>
      <c r="I1005" t="s">
        <v>27</v>
      </c>
      <c r="J1005" t="s">
        <v>28</v>
      </c>
      <c r="K1005" t="s">
        <v>51</v>
      </c>
      <c r="L1005" t="s">
        <v>50</v>
      </c>
      <c r="M1005" t="s">
        <v>31</v>
      </c>
      <c r="N1005" s="20" t="s">
        <v>16975</v>
      </c>
      <c r="O1005" t="s">
        <v>28294</v>
      </c>
      <c r="P1005" t="s">
        <v>83</v>
      </c>
      <c r="Q1005" s="2">
        <v>36986</v>
      </c>
      <c r="R1005" t="s">
        <v>33</v>
      </c>
      <c r="S1005" t="s">
        <v>85</v>
      </c>
      <c r="T1005" t="s">
        <v>35</v>
      </c>
      <c r="U1005" s="3">
        <v>72181</v>
      </c>
      <c r="V1005" t="s">
        <v>58</v>
      </c>
      <c r="W1005" t="s">
        <v>79</v>
      </c>
      <c r="X1005" t="s">
        <v>38</v>
      </c>
      <c r="Y1005">
        <v>3</v>
      </c>
      <c r="Z1005">
        <f>VLOOKUP(A1005,Table3[],3,0)</f>
        <v>3</v>
      </c>
      <c r="AA1005">
        <f>VLOOKUP(A1005,'employee_engagement survey data'!A1005:E1469,4,0)</f>
        <v>3</v>
      </c>
      <c r="AB1005">
        <f>VLOOKUP(A1005,'employee_engagement survey data'!A1005:E1244,5,0)</f>
        <v>4</v>
      </c>
      <c r="AC1005" t="str">
        <f>VLOOKUP(A1005,training_and_development!A1005:F1042,3,0)</f>
        <v>Leadership Development</v>
      </c>
      <c r="AD1005" t="str">
        <f>VLOOKUP(A1005,training_and_development!A1005:E1394,4,0)</f>
        <v>Internal</v>
      </c>
      <c r="AE1005" t="str">
        <f>VLOOKUP(A1005,training_and_development!A1005:F4002,5,0)</f>
        <v>Completed</v>
      </c>
      <c r="AF1005" t="str">
        <f>VLOOKUP(A1005,training_and_development!A1004:G1024,6,0)</f>
        <v>Taylorchester</v>
      </c>
      <c r="AG1005" t="str">
        <f>VLOOKUP(A1005,training_and_development!A1005:H1013,7,0)</f>
        <v>Kathy Norris</v>
      </c>
      <c r="AH1005">
        <f>VLOOKUP(A1005,training_and_development!A1005:H1008,8,0)</f>
        <v>1</v>
      </c>
    </row>
    <row r="1006" spans="1:34" x14ac:dyDescent="0.25">
      <c r="A1006">
        <v>2005</v>
      </c>
      <c r="B1006" t="s">
        <v>21276</v>
      </c>
      <c r="C1006" s="1">
        <v>43455</v>
      </c>
      <c r="D1006" s="8">
        <v>44881</v>
      </c>
      <c r="E1006" t="s">
        <v>24</v>
      </c>
      <c r="F1006" t="s">
        <v>3053</v>
      </c>
      <c r="G1006" t="s">
        <v>26543</v>
      </c>
      <c r="H1006" t="s">
        <v>73</v>
      </c>
      <c r="I1006" t="s">
        <v>27</v>
      </c>
      <c r="J1006" t="s">
        <v>42</v>
      </c>
      <c r="K1006" t="s">
        <v>51</v>
      </c>
      <c r="L1006" t="s">
        <v>42</v>
      </c>
      <c r="M1006" t="s">
        <v>100</v>
      </c>
      <c r="N1006" s="20" t="s">
        <v>3054</v>
      </c>
      <c r="O1006" t="s">
        <v>28294</v>
      </c>
      <c r="P1006" t="s">
        <v>105</v>
      </c>
      <c r="Q1006" s="2">
        <v>17235</v>
      </c>
      <c r="R1006" t="s">
        <v>33</v>
      </c>
      <c r="S1006" t="s">
        <v>64</v>
      </c>
      <c r="T1006" t="s">
        <v>35</v>
      </c>
      <c r="U1006" s="3">
        <v>53844</v>
      </c>
      <c r="V1006" t="s">
        <v>94</v>
      </c>
      <c r="W1006" t="s">
        <v>37</v>
      </c>
      <c r="X1006" t="s">
        <v>38</v>
      </c>
      <c r="Y1006">
        <v>3</v>
      </c>
      <c r="Z1006">
        <f>VLOOKUP(A1006,Table3[],3,0)</f>
        <v>2</v>
      </c>
      <c r="AA1006">
        <f>VLOOKUP(A1006,'employee_engagement survey data'!A1006:E1470,4,0)</f>
        <v>1</v>
      </c>
      <c r="AB1006">
        <f>VLOOKUP(A1006,'employee_engagement survey data'!A1006:E1245,5,0)</f>
        <v>2</v>
      </c>
      <c r="AC1006" t="str">
        <f>VLOOKUP(A1006,training_and_development!A1006:F1043,3,0)</f>
        <v>Leadership Development</v>
      </c>
      <c r="AD1006" t="str">
        <f>VLOOKUP(A1006,training_and_development!A1006:E1395,4,0)</f>
        <v>Internal</v>
      </c>
      <c r="AE1006" t="str">
        <f>VLOOKUP(A1006,training_and_development!A1006:F4003,5,0)</f>
        <v>Completed</v>
      </c>
      <c r="AF1006" t="str">
        <f>VLOOKUP(A1006,training_and_development!A1005:G1025,6,0)</f>
        <v>West Danielton</v>
      </c>
      <c r="AG1006" t="str">
        <f>VLOOKUP(A1006,training_and_development!A1006:H1014,7,0)</f>
        <v>Elijah Henson</v>
      </c>
      <c r="AH1006">
        <f>VLOOKUP(A1006,training_and_development!A1006:H1009,8,0)</f>
        <v>2</v>
      </c>
    </row>
    <row r="1007" spans="1:34" x14ac:dyDescent="0.25">
      <c r="A1007">
        <v>2006</v>
      </c>
      <c r="B1007" t="s">
        <v>21277</v>
      </c>
      <c r="C1007" s="1">
        <v>44458</v>
      </c>
      <c r="D1007" s="8" t="s">
        <v>16975</v>
      </c>
      <c r="E1007" t="s">
        <v>24</v>
      </c>
      <c r="F1007" t="s">
        <v>3055</v>
      </c>
      <c r="G1007" t="s">
        <v>26543</v>
      </c>
      <c r="H1007" t="s">
        <v>87</v>
      </c>
      <c r="I1007" t="s">
        <v>27</v>
      </c>
      <c r="J1007" t="s">
        <v>28</v>
      </c>
      <c r="K1007" t="s">
        <v>29</v>
      </c>
      <c r="L1007" t="s">
        <v>30</v>
      </c>
      <c r="M1007" t="s">
        <v>31</v>
      </c>
      <c r="N1007" s="20" t="s">
        <v>16975</v>
      </c>
      <c r="O1007" t="s">
        <v>28294</v>
      </c>
      <c r="P1007" t="s">
        <v>88</v>
      </c>
      <c r="Q1007" s="2">
        <v>26960</v>
      </c>
      <c r="R1007" t="s">
        <v>33</v>
      </c>
      <c r="S1007" t="s">
        <v>3056</v>
      </c>
      <c r="T1007" t="s">
        <v>45</v>
      </c>
      <c r="U1007" s="3">
        <v>72825</v>
      </c>
      <c r="V1007" t="s">
        <v>58</v>
      </c>
      <c r="W1007" t="s">
        <v>65</v>
      </c>
      <c r="X1007" t="s">
        <v>38</v>
      </c>
      <c r="Y1007">
        <v>3</v>
      </c>
      <c r="Z1007">
        <f>VLOOKUP(A1007,Table3[],3,0)</f>
        <v>5</v>
      </c>
      <c r="AA1007">
        <f>VLOOKUP(A1007,'employee_engagement survey data'!A1007:E1471,4,0)</f>
        <v>5</v>
      </c>
      <c r="AB1007">
        <f>VLOOKUP(A1007,'employee_engagement survey data'!A1007:E1246,5,0)</f>
        <v>2</v>
      </c>
      <c r="AC1007" t="str">
        <f>VLOOKUP(A1007,training_and_development!A1007:F1044,3,0)</f>
        <v>Communication Skills</v>
      </c>
      <c r="AD1007" t="str">
        <f>VLOOKUP(A1007,training_and_development!A1007:E1396,4,0)</f>
        <v>External</v>
      </c>
      <c r="AE1007" t="str">
        <f>VLOOKUP(A1007,training_and_development!A1007:F4004,5,0)</f>
        <v>Completed</v>
      </c>
      <c r="AF1007" t="str">
        <f>VLOOKUP(A1007,training_and_development!A1006:G1026,6,0)</f>
        <v>Houstontown</v>
      </c>
      <c r="AG1007" t="str">
        <f>VLOOKUP(A1007,training_and_development!A1007:H1015,7,0)</f>
        <v>Ashley Edwards</v>
      </c>
      <c r="AH1007">
        <f>VLOOKUP(A1007,training_and_development!A1007:H1010,8,0)</f>
        <v>2</v>
      </c>
    </row>
    <row r="1008" spans="1:34" x14ac:dyDescent="0.25">
      <c r="A1008">
        <v>2007</v>
      </c>
      <c r="B1008" t="s">
        <v>21278</v>
      </c>
      <c r="C1008" s="1">
        <v>44180</v>
      </c>
      <c r="D1008" s="8" t="s">
        <v>16975</v>
      </c>
      <c r="E1008" t="s">
        <v>24</v>
      </c>
      <c r="F1008" t="s">
        <v>3057</v>
      </c>
      <c r="G1008" t="s">
        <v>26543</v>
      </c>
      <c r="H1008" t="s">
        <v>49</v>
      </c>
      <c r="I1008" t="s">
        <v>27</v>
      </c>
      <c r="J1008" t="s">
        <v>50</v>
      </c>
      <c r="K1008" t="s">
        <v>29</v>
      </c>
      <c r="L1008" t="s">
        <v>30</v>
      </c>
      <c r="M1008" t="s">
        <v>31</v>
      </c>
      <c r="N1008" s="20" t="s">
        <v>16975</v>
      </c>
      <c r="O1008" t="s">
        <v>28294</v>
      </c>
      <c r="P1008" t="s">
        <v>105</v>
      </c>
      <c r="Q1008" s="2">
        <v>28980</v>
      </c>
      <c r="R1008" t="s">
        <v>33</v>
      </c>
      <c r="S1008" t="s">
        <v>107</v>
      </c>
      <c r="T1008" t="s">
        <v>35</v>
      </c>
      <c r="U1008" s="3">
        <v>10308</v>
      </c>
      <c r="V1008" t="s">
        <v>71</v>
      </c>
      <c r="W1008" t="s">
        <v>37</v>
      </c>
      <c r="X1008" t="s">
        <v>38</v>
      </c>
      <c r="Y1008">
        <v>3</v>
      </c>
      <c r="Z1008">
        <f>VLOOKUP(A1008,Table3[],3,0)</f>
        <v>4</v>
      </c>
      <c r="AA1008">
        <f>VLOOKUP(A1008,'employee_engagement survey data'!A1008:E1472,4,0)</f>
        <v>1</v>
      </c>
      <c r="AB1008">
        <f>VLOOKUP(A1008,'employee_engagement survey data'!A1008:E1247,5,0)</f>
        <v>5</v>
      </c>
      <c r="AC1008" t="str">
        <f>VLOOKUP(A1008,training_and_development!A1008:F1045,3,0)</f>
        <v>Communication Skills</v>
      </c>
      <c r="AD1008" t="str">
        <f>VLOOKUP(A1008,training_and_development!A1008:E1397,4,0)</f>
        <v>External</v>
      </c>
      <c r="AE1008" t="str">
        <f>VLOOKUP(A1008,training_and_development!A1008:F4005,5,0)</f>
        <v>Completed</v>
      </c>
      <c r="AF1008" t="str">
        <f>VLOOKUP(A1008,training_and_development!A1007:G1027,6,0)</f>
        <v>East Judyborough</v>
      </c>
      <c r="AG1008" t="str">
        <f>VLOOKUP(A1008,training_and_development!A1008:H1016,7,0)</f>
        <v>Shane Quinn</v>
      </c>
      <c r="AH1008">
        <f>VLOOKUP(A1008,training_and_development!A1008:H1011,8,0)</f>
        <v>1</v>
      </c>
    </row>
    <row r="1009" spans="1:34" x14ac:dyDescent="0.25">
      <c r="A1009">
        <v>2008</v>
      </c>
      <c r="B1009" t="s">
        <v>21279</v>
      </c>
      <c r="C1009" s="1">
        <v>43661</v>
      </c>
      <c r="D1009" s="8">
        <v>43843</v>
      </c>
      <c r="E1009" t="s">
        <v>24</v>
      </c>
      <c r="F1009" t="s">
        <v>3058</v>
      </c>
      <c r="G1009" t="s">
        <v>26543</v>
      </c>
      <c r="H1009" t="s">
        <v>67</v>
      </c>
      <c r="I1009" t="s">
        <v>27</v>
      </c>
      <c r="J1009" t="s">
        <v>42</v>
      </c>
      <c r="K1009" t="s">
        <v>41</v>
      </c>
      <c r="L1009" t="s">
        <v>30</v>
      </c>
      <c r="M1009" t="s">
        <v>120</v>
      </c>
      <c r="N1009" s="20" t="s">
        <v>3059</v>
      </c>
      <c r="O1009" t="s">
        <v>28294</v>
      </c>
      <c r="P1009" t="s">
        <v>68</v>
      </c>
      <c r="Q1009" s="2">
        <v>15222</v>
      </c>
      <c r="R1009" t="s">
        <v>33</v>
      </c>
      <c r="S1009" t="s">
        <v>114</v>
      </c>
      <c r="T1009" t="s">
        <v>35</v>
      </c>
      <c r="U1009" s="3">
        <v>67443</v>
      </c>
      <c r="V1009" t="s">
        <v>94</v>
      </c>
      <c r="W1009" t="s">
        <v>37</v>
      </c>
      <c r="X1009" t="s">
        <v>38</v>
      </c>
      <c r="Y1009">
        <v>3</v>
      </c>
      <c r="Z1009">
        <f>VLOOKUP(A1009,Table3[],3,0)</f>
        <v>1</v>
      </c>
      <c r="AA1009">
        <f>VLOOKUP(A1009,'employee_engagement survey data'!A1009:E1473,4,0)</f>
        <v>2</v>
      </c>
      <c r="AB1009">
        <f>VLOOKUP(A1009,'employee_engagement survey data'!A1009:E1248,5,0)</f>
        <v>2</v>
      </c>
      <c r="AC1009" t="str">
        <f>VLOOKUP(A1009,training_and_development!A1009:F1046,3,0)</f>
        <v>Project Management</v>
      </c>
      <c r="AD1009" t="str">
        <f>VLOOKUP(A1009,training_and_development!A1009:E1398,4,0)</f>
        <v>External</v>
      </c>
      <c r="AE1009" t="str">
        <f>VLOOKUP(A1009,training_and_development!A1009:F4006,5,0)</f>
        <v>Completed</v>
      </c>
      <c r="AF1009" t="str">
        <f>VLOOKUP(A1009,training_and_development!A1008:G1028,6,0)</f>
        <v>Thomasland</v>
      </c>
      <c r="AG1009" t="str">
        <f>VLOOKUP(A1009,training_and_development!A1009:H1017,7,0)</f>
        <v>Timothy Lewis</v>
      </c>
      <c r="AH1009">
        <f>VLOOKUP(A1009,training_and_development!A1009:H1012,8,0)</f>
        <v>2</v>
      </c>
    </row>
    <row r="1010" spans="1:34" x14ac:dyDescent="0.25">
      <c r="A1010">
        <v>2009</v>
      </c>
      <c r="B1010" t="s">
        <v>21280</v>
      </c>
      <c r="C1010" s="1">
        <v>44517</v>
      </c>
      <c r="D1010" s="8" t="s">
        <v>16975</v>
      </c>
      <c r="E1010" t="s">
        <v>24</v>
      </c>
      <c r="F1010" t="s">
        <v>3060</v>
      </c>
      <c r="G1010" t="s">
        <v>26543</v>
      </c>
      <c r="H1010" t="s">
        <v>26</v>
      </c>
      <c r="I1010" t="s">
        <v>27</v>
      </c>
      <c r="J1010" t="s">
        <v>28</v>
      </c>
      <c r="K1010" t="s">
        <v>29</v>
      </c>
      <c r="L1010" t="s">
        <v>30</v>
      </c>
      <c r="M1010" t="s">
        <v>31</v>
      </c>
      <c r="N1010" s="20" t="s">
        <v>16975</v>
      </c>
      <c r="O1010" t="s">
        <v>28294</v>
      </c>
      <c r="P1010" t="s">
        <v>122</v>
      </c>
      <c r="Q1010" s="2">
        <v>35704</v>
      </c>
      <c r="R1010" t="s">
        <v>33</v>
      </c>
      <c r="S1010" t="s">
        <v>85</v>
      </c>
      <c r="T1010" t="s">
        <v>35</v>
      </c>
      <c r="U1010" s="3">
        <v>9141</v>
      </c>
      <c r="V1010" t="s">
        <v>36</v>
      </c>
      <c r="W1010" t="s">
        <v>37</v>
      </c>
      <c r="X1010" t="s">
        <v>38</v>
      </c>
      <c r="Y1010">
        <v>3</v>
      </c>
      <c r="Z1010">
        <f>VLOOKUP(A1010,Table3[],3,0)</f>
        <v>5</v>
      </c>
      <c r="AA1010">
        <f>VLOOKUP(A1010,'employee_engagement survey data'!A1010:E1474,4,0)</f>
        <v>2</v>
      </c>
      <c r="AB1010">
        <f>VLOOKUP(A1010,'employee_engagement survey data'!A1010:E1249,5,0)</f>
        <v>2</v>
      </c>
      <c r="AC1010" t="str">
        <f>VLOOKUP(A1010,training_and_development!A1010:F1047,3,0)</f>
        <v>Customer Service</v>
      </c>
      <c r="AD1010" t="str">
        <f>VLOOKUP(A1010,training_and_development!A1010:E1399,4,0)</f>
        <v>Internal</v>
      </c>
      <c r="AE1010" t="str">
        <f>VLOOKUP(A1010,training_and_development!A1010:F4007,5,0)</f>
        <v>Failed</v>
      </c>
      <c r="AF1010" t="str">
        <f>VLOOKUP(A1010,training_and_development!A1009:G1029,6,0)</f>
        <v>Nicoleside</v>
      </c>
      <c r="AG1010" t="str">
        <f>VLOOKUP(A1010,training_and_development!A1010:H1018,7,0)</f>
        <v>Gary Johnson</v>
      </c>
      <c r="AH1010">
        <f>VLOOKUP(A1010,training_and_development!A1010:H1013,8,0)</f>
        <v>1</v>
      </c>
    </row>
    <row r="1011" spans="1:34" x14ac:dyDescent="0.25">
      <c r="A1011">
        <v>2010</v>
      </c>
      <c r="B1011" t="s">
        <v>21281</v>
      </c>
      <c r="C1011" s="1">
        <v>44961</v>
      </c>
      <c r="D1011" s="8">
        <v>45101</v>
      </c>
      <c r="E1011" t="s">
        <v>24</v>
      </c>
      <c r="F1011" t="s">
        <v>3061</v>
      </c>
      <c r="G1011" t="s">
        <v>26543</v>
      </c>
      <c r="H1011" t="s">
        <v>96</v>
      </c>
      <c r="I1011" t="s">
        <v>27</v>
      </c>
      <c r="J1011" t="s">
        <v>42</v>
      </c>
      <c r="K1011" t="s">
        <v>51</v>
      </c>
      <c r="L1011" t="s">
        <v>42</v>
      </c>
      <c r="M1011" t="s">
        <v>92</v>
      </c>
      <c r="N1011" s="20" t="s">
        <v>3062</v>
      </c>
      <c r="O1011" t="s">
        <v>28294</v>
      </c>
      <c r="P1011" t="s">
        <v>186</v>
      </c>
      <c r="Q1011" s="2">
        <v>17964</v>
      </c>
      <c r="R1011" t="s">
        <v>33</v>
      </c>
      <c r="S1011" t="s">
        <v>64</v>
      </c>
      <c r="T1011" t="s">
        <v>35</v>
      </c>
      <c r="U1011" s="3">
        <v>71663</v>
      </c>
      <c r="V1011" t="s">
        <v>46</v>
      </c>
      <c r="W1011" t="s">
        <v>65</v>
      </c>
      <c r="X1011" t="s">
        <v>38</v>
      </c>
      <c r="Y1011">
        <v>3</v>
      </c>
      <c r="Z1011">
        <f>VLOOKUP(A1011,Table3[],3,0)</f>
        <v>4</v>
      </c>
      <c r="AA1011">
        <f>VLOOKUP(A1011,'employee_engagement survey data'!A1011:E1475,4,0)</f>
        <v>4</v>
      </c>
      <c r="AB1011">
        <f>VLOOKUP(A1011,'employee_engagement survey data'!A1011:E1250,5,0)</f>
        <v>4</v>
      </c>
      <c r="AC1011" t="str">
        <f>VLOOKUP(A1011,training_and_development!A1011:F1048,3,0)</f>
        <v>Communication Skills</v>
      </c>
      <c r="AD1011" t="str">
        <f>VLOOKUP(A1011,training_and_development!A1011:E1400,4,0)</f>
        <v>Internal</v>
      </c>
      <c r="AE1011" t="str">
        <f>VLOOKUP(A1011,training_and_development!A1011:F4008,5,0)</f>
        <v>Completed</v>
      </c>
      <c r="AF1011" t="str">
        <f>VLOOKUP(A1011,training_and_development!A1010:G1030,6,0)</f>
        <v>Andrewview</v>
      </c>
      <c r="AG1011" t="str">
        <f>VLOOKUP(A1011,training_and_development!A1011:H1019,7,0)</f>
        <v>Kristen Rogers</v>
      </c>
      <c r="AH1011">
        <f>VLOOKUP(A1011,training_and_development!A1011:H1014,8,0)</f>
        <v>2</v>
      </c>
    </row>
    <row r="1012" spans="1:34" x14ac:dyDescent="0.25">
      <c r="A1012">
        <v>2011</v>
      </c>
      <c r="B1012" t="s">
        <v>21282</v>
      </c>
      <c r="C1012" s="1">
        <v>44745</v>
      </c>
      <c r="D1012" s="8">
        <v>44754</v>
      </c>
      <c r="E1012" t="s">
        <v>24</v>
      </c>
      <c r="F1012" t="s">
        <v>3063</v>
      </c>
      <c r="G1012" t="s">
        <v>26543</v>
      </c>
      <c r="H1012" t="s">
        <v>40</v>
      </c>
      <c r="I1012" t="s">
        <v>27</v>
      </c>
      <c r="J1012" t="s">
        <v>28</v>
      </c>
      <c r="K1012" t="s">
        <v>51</v>
      </c>
      <c r="L1012" t="s">
        <v>30</v>
      </c>
      <c r="M1012" t="s">
        <v>100</v>
      </c>
      <c r="N1012" s="20" t="s">
        <v>3064</v>
      </c>
      <c r="O1012" t="s">
        <v>28294</v>
      </c>
      <c r="P1012" t="s">
        <v>32</v>
      </c>
      <c r="Q1012" s="2">
        <v>34552</v>
      </c>
      <c r="R1012" t="s">
        <v>33</v>
      </c>
      <c r="S1012" t="s">
        <v>57</v>
      </c>
      <c r="T1012" t="s">
        <v>35</v>
      </c>
      <c r="U1012" s="3">
        <v>91439</v>
      </c>
      <c r="V1012" t="s">
        <v>94</v>
      </c>
      <c r="W1012" t="s">
        <v>65</v>
      </c>
      <c r="X1012" t="s">
        <v>38</v>
      </c>
      <c r="Y1012">
        <v>3</v>
      </c>
      <c r="Z1012">
        <f>VLOOKUP(A1012,Table3[],3,0)</f>
        <v>3</v>
      </c>
      <c r="AA1012">
        <f>VLOOKUP(A1012,'employee_engagement survey data'!A1012:E1476,4,0)</f>
        <v>2</v>
      </c>
      <c r="AB1012">
        <f>VLOOKUP(A1012,'employee_engagement survey data'!A1012:E1251,5,0)</f>
        <v>2</v>
      </c>
      <c r="AC1012" t="str">
        <f>VLOOKUP(A1012,training_and_development!A1012:F1049,3,0)</f>
        <v>Leadership Development</v>
      </c>
      <c r="AD1012" t="str">
        <f>VLOOKUP(A1012,training_and_development!A1012:E1401,4,0)</f>
        <v>Internal</v>
      </c>
      <c r="AE1012" t="str">
        <f>VLOOKUP(A1012,training_and_development!A1012:F4009,5,0)</f>
        <v>Completed</v>
      </c>
      <c r="AF1012" t="str">
        <f>VLOOKUP(A1012,training_and_development!A1011:G1031,6,0)</f>
        <v>Lake Jeffreyberg</v>
      </c>
      <c r="AG1012" t="str">
        <f>VLOOKUP(A1012,training_and_development!A1012:H1020,7,0)</f>
        <v>Nichole Crawford</v>
      </c>
      <c r="AH1012">
        <f>VLOOKUP(A1012,training_and_development!A1012:H1015,8,0)</f>
        <v>1</v>
      </c>
    </row>
    <row r="1013" spans="1:34" x14ac:dyDescent="0.25">
      <c r="A1013">
        <v>2012</v>
      </c>
      <c r="B1013" t="s">
        <v>21283</v>
      </c>
      <c r="C1013" s="1">
        <v>43854</v>
      </c>
      <c r="D1013" s="8">
        <v>44818</v>
      </c>
      <c r="E1013" t="s">
        <v>24</v>
      </c>
      <c r="F1013" t="s">
        <v>3065</v>
      </c>
      <c r="G1013" t="s">
        <v>26543</v>
      </c>
      <c r="H1013" t="s">
        <v>99</v>
      </c>
      <c r="I1013" t="s">
        <v>27</v>
      </c>
      <c r="J1013" t="s">
        <v>28</v>
      </c>
      <c r="K1013" t="s">
        <v>51</v>
      </c>
      <c r="L1013" t="s">
        <v>50</v>
      </c>
      <c r="M1013" t="s">
        <v>120</v>
      </c>
      <c r="N1013" s="20" t="s">
        <v>3066</v>
      </c>
      <c r="O1013" t="s">
        <v>28294</v>
      </c>
      <c r="P1013" t="s">
        <v>53</v>
      </c>
      <c r="Q1013" s="2">
        <v>30839</v>
      </c>
      <c r="R1013" t="s">
        <v>33</v>
      </c>
      <c r="S1013" t="s">
        <v>326</v>
      </c>
      <c r="T1013" t="s">
        <v>35</v>
      </c>
      <c r="U1013" s="3">
        <v>44651</v>
      </c>
      <c r="V1013" t="s">
        <v>36</v>
      </c>
      <c r="W1013" t="s">
        <v>59</v>
      </c>
      <c r="X1013" t="s">
        <v>38</v>
      </c>
      <c r="Y1013">
        <v>3</v>
      </c>
      <c r="Z1013">
        <f>VLOOKUP(A1013,Table3[],3,0)</f>
        <v>2</v>
      </c>
      <c r="AA1013">
        <f>VLOOKUP(A1013,'employee_engagement survey data'!A1013:E1477,4,0)</f>
        <v>3</v>
      </c>
      <c r="AB1013">
        <f>VLOOKUP(A1013,'employee_engagement survey data'!A1013:E1252,5,0)</f>
        <v>2</v>
      </c>
      <c r="AC1013" t="str">
        <f>VLOOKUP(A1013,training_and_development!A1013:F1050,3,0)</f>
        <v>Communication Skills</v>
      </c>
      <c r="AD1013" t="str">
        <f>VLOOKUP(A1013,training_and_development!A1013:E1402,4,0)</f>
        <v>External</v>
      </c>
      <c r="AE1013" t="str">
        <f>VLOOKUP(A1013,training_and_development!A1013:F4010,5,0)</f>
        <v>Failed</v>
      </c>
      <c r="AF1013" t="str">
        <f>VLOOKUP(A1013,training_and_development!A1012:G1032,6,0)</f>
        <v>New Karenberg</v>
      </c>
      <c r="AG1013" t="str">
        <f>VLOOKUP(A1013,training_and_development!A1013:H1021,7,0)</f>
        <v>Lindsay Reid</v>
      </c>
      <c r="AH1013">
        <f>VLOOKUP(A1013,training_and_development!A1013:H1016,8,0)</f>
        <v>2</v>
      </c>
    </row>
    <row r="1014" spans="1:34" x14ac:dyDescent="0.25">
      <c r="A1014">
        <v>2013</v>
      </c>
      <c r="B1014" t="s">
        <v>21284</v>
      </c>
      <c r="C1014" s="1">
        <v>43653</v>
      </c>
      <c r="D1014" s="8">
        <v>44282</v>
      </c>
      <c r="E1014" t="s">
        <v>24</v>
      </c>
      <c r="F1014" t="s">
        <v>3067</v>
      </c>
      <c r="G1014" t="s">
        <v>26543</v>
      </c>
      <c r="H1014" t="s">
        <v>61</v>
      </c>
      <c r="I1014" t="s">
        <v>27</v>
      </c>
      <c r="J1014" t="s">
        <v>28</v>
      </c>
      <c r="K1014" t="s">
        <v>41</v>
      </c>
      <c r="L1014" t="s">
        <v>30</v>
      </c>
      <c r="M1014" t="s">
        <v>120</v>
      </c>
      <c r="N1014" s="20" t="s">
        <v>3068</v>
      </c>
      <c r="O1014" t="s">
        <v>28294</v>
      </c>
      <c r="P1014" t="s">
        <v>62</v>
      </c>
      <c r="Q1014" s="2">
        <v>19092</v>
      </c>
      <c r="R1014" t="s">
        <v>33</v>
      </c>
      <c r="S1014" t="s">
        <v>144</v>
      </c>
      <c r="T1014" t="s">
        <v>35</v>
      </c>
      <c r="U1014" s="3">
        <v>61363</v>
      </c>
      <c r="V1014" t="s">
        <v>71</v>
      </c>
      <c r="W1014" t="s">
        <v>37</v>
      </c>
      <c r="X1014" t="s">
        <v>38</v>
      </c>
      <c r="Y1014">
        <v>3</v>
      </c>
      <c r="Z1014">
        <f>VLOOKUP(A1014,Table3[],3,0)</f>
        <v>4</v>
      </c>
      <c r="AA1014">
        <f>VLOOKUP(A1014,'employee_engagement survey data'!A1014:E1478,4,0)</f>
        <v>5</v>
      </c>
      <c r="AB1014">
        <f>VLOOKUP(A1014,'employee_engagement survey data'!A1014:E1253,5,0)</f>
        <v>4</v>
      </c>
      <c r="AC1014" t="str">
        <f>VLOOKUP(A1014,training_and_development!A1014:F1051,3,0)</f>
        <v>Leadership Development</v>
      </c>
      <c r="AD1014" t="str">
        <f>VLOOKUP(A1014,training_and_development!A1014:E1403,4,0)</f>
        <v>External</v>
      </c>
      <c r="AE1014" t="str">
        <f>VLOOKUP(A1014,training_and_development!A1014:F4011,5,0)</f>
        <v>Failed</v>
      </c>
      <c r="AF1014" t="str">
        <f>VLOOKUP(A1014,training_and_development!A1013:G1033,6,0)</f>
        <v>East Sabrinachester</v>
      </c>
      <c r="AG1014" t="str">
        <f>VLOOKUP(A1014,training_and_development!A1014:H1022,7,0)</f>
        <v>Dr. Steven Walker</v>
      </c>
      <c r="AH1014">
        <f>VLOOKUP(A1014,training_and_development!A1014:H1017,8,0)</f>
        <v>2</v>
      </c>
    </row>
    <row r="1015" spans="1:34" x14ac:dyDescent="0.25">
      <c r="A1015">
        <v>2014</v>
      </c>
      <c r="B1015" t="s">
        <v>21285</v>
      </c>
      <c r="C1015" s="1">
        <v>44633</v>
      </c>
      <c r="D1015" s="8" t="s">
        <v>16975</v>
      </c>
      <c r="E1015" t="s">
        <v>332</v>
      </c>
      <c r="F1015" t="s">
        <v>3069</v>
      </c>
      <c r="G1015" t="s">
        <v>26543</v>
      </c>
      <c r="H1015" t="s">
        <v>40</v>
      </c>
      <c r="I1015" t="s">
        <v>27</v>
      </c>
      <c r="J1015" t="s">
        <v>42</v>
      </c>
      <c r="K1015" t="s">
        <v>51</v>
      </c>
      <c r="L1015" t="s">
        <v>30</v>
      </c>
      <c r="M1015" t="s">
        <v>31</v>
      </c>
      <c r="N1015" s="20" t="s">
        <v>16975</v>
      </c>
      <c r="O1015" t="s">
        <v>28294</v>
      </c>
      <c r="P1015" t="s">
        <v>105</v>
      </c>
      <c r="Q1015" s="2">
        <v>30997</v>
      </c>
      <c r="R1015" t="s">
        <v>33</v>
      </c>
      <c r="S1015" t="s">
        <v>78</v>
      </c>
      <c r="T1015" t="s">
        <v>35</v>
      </c>
      <c r="U1015" s="3">
        <v>6175</v>
      </c>
      <c r="V1015" t="s">
        <v>94</v>
      </c>
      <c r="W1015" t="s">
        <v>79</v>
      </c>
      <c r="X1015" t="s">
        <v>38</v>
      </c>
      <c r="Y1015">
        <v>3</v>
      </c>
      <c r="Z1015">
        <f>VLOOKUP(A1015,Table3[],3,0)</f>
        <v>2</v>
      </c>
      <c r="AA1015">
        <f>VLOOKUP(A1015,'employee_engagement survey data'!A1015:E1479,4,0)</f>
        <v>5</v>
      </c>
      <c r="AB1015">
        <f>VLOOKUP(A1015,'employee_engagement survey data'!A1015:E1254,5,0)</f>
        <v>4</v>
      </c>
      <c r="AC1015" t="str">
        <f>VLOOKUP(A1015,training_and_development!A1015:F1052,3,0)</f>
        <v>Technical Skills</v>
      </c>
      <c r="AD1015" t="str">
        <f>VLOOKUP(A1015,training_and_development!A1015:E1404,4,0)</f>
        <v>External</v>
      </c>
      <c r="AE1015" t="str">
        <f>VLOOKUP(A1015,training_and_development!A1015:F4012,5,0)</f>
        <v>Failed</v>
      </c>
      <c r="AF1015" t="str">
        <f>VLOOKUP(A1015,training_and_development!A1014:G1034,6,0)</f>
        <v>Bauerland</v>
      </c>
      <c r="AG1015" t="str">
        <f>VLOOKUP(A1015,training_and_development!A1015:H1023,7,0)</f>
        <v>Thomas Martinez</v>
      </c>
      <c r="AH1015">
        <f>VLOOKUP(A1015,training_and_development!A1015:H1018,8,0)</f>
        <v>4</v>
      </c>
    </row>
    <row r="1016" spans="1:34" x14ac:dyDescent="0.25">
      <c r="A1016">
        <v>2015</v>
      </c>
      <c r="B1016" t="s">
        <v>21286</v>
      </c>
      <c r="C1016" s="1">
        <v>45079</v>
      </c>
      <c r="D1016" s="8" t="s">
        <v>16975</v>
      </c>
      <c r="E1016" t="s">
        <v>332</v>
      </c>
      <c r="F1016" t="s">
        <v>3070</v>
      </c>
      <c r="G1016" t="s">
        <v>26543</v>
      </c>
      <c r="H1016" t="s">
        <v>99</v>
      </c>
      <c r="I1016" t="s">
        <v>27</v>
      </c>
      <c r="J1016" t="s">
        <v>42</v>
      </c>
      <c r="K1016" t="s">
        <v>51</v>
      </c>
      <c r="L1016" t="s">
        <v>42</v>
      </c>
      <c r="M1016" t="s">
        <v>31</v>
      </c>
      <c r="N1016" s="20" t="s">
        <v>16975</v>
      </c>
      <c r="O1016" t="s">
        <v>28294</v>
      </c>
      <c r="P1016" t="s">
        <v>83</v>
      </c>
      <c r="Q1016" s="2">
        <v>33668</v>
      </c>
      <c r="R1016" t="s">
        <v>33</v>
      </c>
      <c r="S1016" t="s">
        <v>85</v>
      </c>
      <c r="T1016" t="s">
        <v>35</v>
      </c>
      <c r="U1016" s="3">
        <v>23634</v>
      </c>
      <c r="V1016" t="s">
        <v>36</v>
      </c>
      <c r="W1016" t="s">
        <v>37</v>
      </c>
      <c r="X1016" t="s">
        <v>38</v>
      </c>
      <c r="Y1016">
        <v>3</v>
      </c>
      <c r="Z1016">
        <f>VLOOKUP(A1016,Table3[],3,0)</f>
        <v>4</v>
      </c>
      <c r="AA1016">
        <f>VLOOKUP(A1016,'employee_engagement survey data'!A1016:E1480,4,0)</f>
        <v>3</v>
      </c>
      <c r="AB1016">
        <f>VLOOKUP(A1016,'employee_engagement survey data'!A1016:E1255,5,0)</f>
        <v>1</v>
      </c>
      <c r="AC1016" t="str">
        <f>VLOOKUP(A1016,training_and_development!A1016:F1053,3,0)</f>
        <v>Leadership Development</v>
      </c>
      <c r="AD1016" t="str">
        <f>VLOOKUP(A1016,training_and_development!A1016:E1405,4,0)</f>
        <v>Internal</v>
      </c>
      <c r="AE1016" t="str">
        <f>VLOOKUP(A1016,training_and_development!A1016:F4013,5,0)</f>
        <v>Completed</v>
      </c>
      <c r="AF1016" t="str">
        <f>VLOOKUP(A1016,training_and_development!A1015:G1035,6,0)</f>
        <v>South David</v>
      </c>
      <c r="AG1016" t="str">
        <f>VLOOKUP(A1016,training_and_development!A1016:H1024,7,0)</f>
        <v>John Hobbs</v>
      </c>
      <c r="AH1016">
        <f>VLOOKUP(A1016,training_and_development!A1016:H1019,8,0)</f>
        <v>1</v>
      </c>
    </row>
    <row r="1017" spans="1:34" x14ac:dyDescent="0.25">
      <c r="A1017">
        <v>2016</v>
      </c>
      <c r="B1017" t="s">
        <v>21287</v>
      </c>
      <c r="C1017" s="1">
        <v>44294</v>
      </c>
      <c r="D1017" s="8" t="s">
        <v>16975</v>
      </c>
      <c r="E1017" t="s">
        <v>332</v>
      </c>
      <c r="F1017" t="s">
        <v>3071</v>
      </c>
      <c r="G1017" t="s">
        <v>26543</v>
      </c>
      <c r="H1017" t="s">
        <v>87</v>
      </c>
      <c r="I1017" t="s">
        <v>27</v>
      </c>
      <c r="J1017" t="s">
        <v>28</v>
      </c>
      <c r="K1017" t="s">
        <v>29</v>
      </c>
      <c r="L1017" t="s">
        <v>50</v>
      </c>
      <c r="M1017" t="s">
        <v>31</v>
      </c>
      <c r="N1017" s="20" t="s">
        <v>16975</v>
      </c>
      <c r="O1017" t="s">
        <v>28294</v>
      </c>
      <c r="P1017" t="s">
        <v>68</v>
      </c>
      <c r="Q1017" s="2">
        <v>21459</v>
      </c>
      <c r="R1017" t="s">
        <v>33</v>
      </c>
      <c r="S1017" t="s">
        <v>114</v>
      </c>
      <c r="T1017" t="s">
        <v>35</v>
      </c>
      <c r="U1017" s="3">
        <v>66919</v>
      </c>
      <c r="V1017" t="s">
        <v>36</v>
      </c>
      <c r="W1017" t="s">
        <v>37</v>
      </c>
      <c r="X1017" t="s">
        <v>38</v>
      </c>
      <c r="Y1017">
        <v>3</v>
      </c>
      <c r="Z1017">
        <f>VLOOKUP(A1017,Table3[],3,0)</f>
        <v>1</v>
      </c>
      <c r="AA1017">
        <f>VLOOKUP(A1017,'employee_engagement survey data'!A1017:E1481,4,0)</f>
        <v>3</v>
      </c>
      <c r="AB1017">
        <f>VLOOKUP(A1017,'employee_engagement survey data'!A1017:E1256,5,0)</f>
        <v>5</v>
      </c>
      <c r="AC1017" t="str">
        <f>VLOOKUP(A1017,training_and_development!A1017:F1054,3,0)</f>
        <v>Technical Skills</v>
      </c>
      <c r="AD1017" t="str">
        <f>VLOOKUP(A1017,training_and_development!A1017:E1406,4,0)</f>
        <v>Internal</v>
      </c>
      <c r="AE1017" t="str">
        <f>VLOOKUP(A1017,training_and_development!A1017:F4014,5,0)</f>
        <v>Failed</v>
      </c>
      <c r="AF1017" t="str">
        <f>VLOOKUP(A1017,training_and_development!A1016:G1036,6,0)</f>
        <v>New Stephanie</v>
      </c>
      <c r="AG1017" t="str">
        <f>VLOOKUP(A1017,training_and_development!A1017:H1025,7,0)</f>
        <v>Robert Nelson</v>
      </c>
      <c r="AH1017">
        <f>VLOOKUP(A1017,training_and_development!A1017:H1020,8,0)</f>
        <v>5</v>
      </c>
    </row>
    <row r="1018" spans="1:34" x14ac:dyDescent="0.25">
      <c r="A1018">
        <v>2017</v>
      </c>
      <c r="B1018" t="s">
        <v>21288</v>
      </c>
      <c r="C1018" s="1">
        <v>43801</v>
      </c>
      <c r="D1018" s="8" t="s">
        <v>16975</v>
      </c>
      <c r="E1018" t="s">
        <v>332</v>
      </c>
      <c r="F1018" t="s">
        <v>3072</v>
      </c>
      <c r="G1018" t="s">
        <v>26543</v>
      </c>
      <c r="H1018" t="s">
        <v>49</v>
      </c>
      <c r="I1018" t="s">
        <v>27</v>
      </c>
      <c r="J1018" t="s">
        <v>50</v>
      </c>
      <c r="K1018" t="s">
        <v>51</v>
      </c>
      <c r="L1018" t="s">
        <v>42</v>
      </c>
      <c r="M1018" t="s">
        <v>31</v>
      </c>
      <c r="N1018" s="20" t="s">
        <v>16975</v>
      </c>
      <c r="O1018" t="s">
        <v>28294</v>
      </c>
      <c r="P1018" t="s">
        <v>43</v>
      </c>
      <c r="Q1018" s="2">
        <v>26040</v>
      </c>
      <c r="R1018" t="s">
        <v>33</v>
      </c>
      <c r="S1018" t="s">
        <v>64</v>
      </c>
      <c r="T1018" t="s">
        <v>35</v>
      </c>
      <c r="U1018" s="3">
        <v>10719</v>
      </c>
      <c r="V1018" t="s">
        <v>71</v>
      </c>
      <c r="W1018" t="s">
        <v>59</v>
      </c>
      <c r="X1018" t="s">
        <v>38</v>
      </c>
      <c r="Y1018">
        <v>3</v>
      </c>
      <c r="Z1018">
        <f>VLOOKUP(A1018,Table3[],3,0)</f>
        <v>2</v>
      </c>
      <c r="AA1018">
        <f>VLOOKUP(A1018,'employee_engagement survey data'!A1018:E1482,4,0)</f>
        <v>5</v>
      </c>
      <c r="AB1018">
        <f>VLOOKUP(A1018,'employee_engagement survey data'!A1018:E1257,5,0)</f>
        <v>4</v>
      </c>
      <c r="AC1018" t="str">
        <f>VLOOKUP(A1018,training_and_development!A1018:F1055,3,0)</f>
        <v>Communication Skills</v>
      </c>
      <c r="AD1018" t="str">
        <f>VLOOKUP(A1018,training_and_development!A1018:E1407,4,0)</f>
        <v>External</v>
      </c>
      <c r="AE1018" t="str">
        <f>VLOOKUP(A1018,training_and_development!A1018:F4015,5,0)</f>
        <v>Failed</v>
      </c>
      <c r="AF1018" t="str">
        <f>VLOOKUP(A1018,training_and_development!A1017:G1037,6,0)</f>
        <v>Michaelhaven</v>
      </c>
      <c r="AG1018" t="str">
        <f>VLOOKUP(A1018,training_and_development!A1018:H1026,7,0)</f>
        <v>Heidi Chavez</v>
      </c>
      <c r="AH1018">
        <f>VLOOKUP(A1018,training_and_development!A1018:H1021,8,0)</f>
        <v>4</v>
      </c>
    </row>
    <row r="1019" spans="1:34" x14ac:dyDescent="0.25">
      <c r="A1019">
        <v>2018</v>
      </c>
      <c r="B1019" t="s">
        <v>21289</v>
      </c>
      <c r="C1019" s="1">
        <v>44629</v>
      </c>
      <c r="D1019" s="8">
        <v>45064</v>
      </c>
      <c r="E1019" t="s">
        <v>332</v>
      </c>
      <c r="F1019" t="s">
        <v>3073</v>
      </c>
      <c r="G1019" t="s">
        <v>26543</v>
      </c>
      <c r="H1019" t="s">
        <v>116</v>
      </c>
      <c r="I1019" t="s">
        <v>27</v>
      </c>
      <c r="J1019" t="s">
        <v>28</v>
      </c>
      <c r="K1019" t="s">
        <v>29</v>
      </c>
      <c r="L1019" t="s">
        <v>30</v>
      </c>
      <c r="M1019" t="s">
        <v>100</v>
      </c>
      <c r="N1019" s="20" t="s">
        <v>3074</v>
      </c>
      <c r="O1019" t="s">
        <v>28294</v>
      </c>
      <c r="P1019" t="s">
        <v>248</v>
      </c>
      <c r="Q1019" s="2">
        <v>31439</v>
      </c>
      <c r="R1019" t="s">
        <v>33</v>
      </c>
      <c r="S1019" t="s">
        <v>456</v>
      </c>
      <c r="T1019" t="s">
        <v>35</v>
      </c>
      <c r="U1019" s="3">
        <v>86107</v>
      </c>
      <c r="V1019" t="s">
        <v>94</v>
      </c>
      <c r="W1019" t="s">
        <v>79</v>
      </c>
      <c r="X1019" t="s">
        <v>38</v>
      </c>
      <c r="Y1019">
        <v>3</v>
      </c>
      <c r="Z1019">
        <f>VLOOKUP(A1019,Table3[],3,0)</f>
        <v>5</v>
      </c>
      <c r="AA1019">
        <f>VLOOKUP(A1019,'employee_engagement survey data'!A1019:E1483,4,0)</f>
        <v>2</v>
      </c>
      <c r="AB1019">
        <f>VLOOKUP(A1019,'employee_engagement survey data'!A1019:E1258,5,0)</f>
        <v>1</v>
      </c>
      <c r="AC1019" t="str">
        <f>VLOOKUP(A1019,training_and_development!A1019:F1056,3,0)</f>
        <v>Customer Service</v>
      </c>
      <c r="AD1019" t="str">
        <f>VLOOKUP(A1019,training_and_development!A1019:E1408,4,0)</f>
        <v>External</v>
      </c>
      <c r="AE1019" t="str">
        <f>VLOOKUP(A1019,training_and_development!A1019:F4016,5,0)</f>
        <v>Failed</v>
      </c>
      <c r="AF1019" t="str">
        <f>VLOOKUP(A1019,training_and_development!A1018:G1038,6,0)</f>
        <v>Lake Robertfort</v>
      </c>
      <c r="AG1019" t="str">
        <f>VLOOKUP(A1019,training_and_development!A1019:H1027,7,0)</f>
        <v>Chris Walker</v>
      </c>
      <c r="AH1019">
        <f>VLOOKUP(A1019,training_and_development!A1019:H1022,8,0)</f>
        <v>5</v>
      </c>
    </row>
    <row r="1020" spans="1:34" x14ac:dyDescent="0.25">
      <c r="A1020">
        <v>2019</v>
      </c>
      <c r="B1020" t="s">
        <v>21290</v>
      </c>
      <c r="C1020" s="1">
        <v>44646</v>
      </c>
      <c r="D1020" s="8" t="s">
        <v>16975</v>
      </c>
      <c r="E1020" t="s">
        <v>332</v>
      </c>
      <c r="F1020" t="s">
        <v>3075</v>
      </c>
      <c r="G1020" t="s">
        <v>26543</v>
      </c>
      <c r="H1020" t="s">
        <v>96</v>
      </c>
      <c r="I1020" t="s">
        <v>27</v>
      </c>
      <c r="J1020" t="s">
        <v>50</v>
      </c>
      <c r="K1020" t="s">
        <v>29</v>
      </c>
      <c r="L1020" t="s">
        <v>30</v>
      </c>
      <c r="M1020" t="s">
        <v>31</v>
      </c>
      <c r="N1020" s="20" t="s">
        <v>16975</v>
      </c>
      <c r="O1020" t="s">
        <v>28294</v>
      </c>
      <c r="P1020" t="s">
        <v>68</v>
      </c>
      <c r="Q1020" s="2">
        <v>28133</v>
      </c>
      <c r="R1020" t="s">
        <v>33</v>
      </c>
      <c r="S1020" t="s">
        <v>64</v>
      </c>
      <c r="T1020" t="s">
        <v>35</v>
      </c>
      <c r="U1020" s="3">
        <v>65810</v>
      </c>
      <c r="V1020" t="s">
        <v>36</v>
      </c>
      <c r="W1020" t="s">
        <v>37</v>
      </c>
      <c r="X1020" t="s">
        <v>38</v>
      </c>
      <c r="Y1020">
        <v>3</v>
      </c>
      <c r="Z1020">
        <f>VLOOKUP(A1020,Table3[],3,0)</f>
        <v>2</v>
      </c>
      <c r="AA1020">
        <f>VLOOKUP(A1020,'employee_engagement survey data'!A1020:E1484,4,0)</f>
        <v>1</v>
      </c>
      <c r="AB1020">
        <f>VLOOKUP(A1020,'employee_engagement survey data'!A1020:E1259,5,0)</f>
        <v>4</v>
      </c>
      <c r="AC1020" t="str">
        <f>VLOOKUP(A1020,training_and_development!A1020:F1057,3,0)</f>
        <v>Technical Skills</v>
      </c>
      <c r="AD1020" t="str">
        <f>VLOOKUP(A1020,training_and_development!A1020:E1409,4,0)</f>
        <v>External</v>
      </c>
      <c r="AE1020" t="str">
        <f>VLOOKUP(A1020,training_and_development!A1020:F4017,5,0)</f>
        <v>Completed</v>
      </c>
      <c r="AF1020" t="str">
        <f>VLOOKUP(A1020,training_and_development!A1019:G1039,6,0)</f>
        <v>Andreaberg</v>
      </c>
      <c r="AG1020" t="str">
        <f>VLOOKUP(A1020,training_and_development!A1020:H1028,7,0)</f>
        <v>Jason Morris</v>
      </c>
      <c r="AH1020">
        <f>VLOOKUP(A1020,training_and_development!A1020:H1023,8,0)</f>
        <v>2</v>
      </c>
    </row>
    <row r="1021" spans="1:34" x14ac:dyDescent="0.25">
      <c r="A1021">
        <v>2020</v>
      </c>
      <c r="B1021" t="s">
        <v>21291</v>
      </c>
      <c r="C1021" s="1">
        <v>44324</v>
      </c>
      <c r="D1021" s="8">
        <v>44778</v>
      </c>
      <c r="E1021" t="s">
        <v>332</v>
      </c>
      <c r="F1021" t="s">
        <v>3076</v>
      </c>
      <c r="G1021" t="s">
        <v>26543</v>
      </c>
      <c r="H1021" t="s">
        <v>61</v>
      </c>
      <c r="I1021" t="s">
        <v>27</v>
      </c>
      <c r="J1021" t="s">
        <v>42</v>
      </c>
      <c r="K1021" t="s">
        <v>41</v>
      </c>
      <c r="L1021" t="s">
        <v>50</v>
      </c>
      <c r="M1021" t="s">
        <v>74</v>
      </c>
      <c r="N1021" s="20" t="s">
        <v>3077</v>
      </c>
      <c r="O1021" t="s">
        <v>28294</v>
      </c>
      <c r="P1021" t="s">
        <v>177</v>
      </c>
      <c r="Q1021" s="2">
        <v>16847</v>
      </c>
      <c r="R1021" t="s">
        <v>33</v>
      </c>
      <c r="S1021" t="s">
        <v>313</v>
      </c>
      <c r="T1021" t="s">
        <v>35</v>
      </c>
      <c r="U1021" s="3">
        <v>47869</v>
      </c>
      <c r="V1021" t="s">
        <v>71</v>
      </c>
      <c r="W1021" t="s">
        <v>37</v>
      </c>
      <c r="X1021" t="s">
        <v>38</v>
      </c>
      <c r="Y1021">
        <v>3</v>
      </c>
      <c r="Z1021">
        <f>VLOOKUP(A1021,Table3[],3,0)</f>
        <v>2</v>
      </c>
      <c r="AA1021">
        <f>VLOOKUP(A1021,'employee_engagement survey data'!A1021:E1485,4,0)</f>
        <v>1</v>
      </c>
      <c r="AB1021">
        <f>VLOOKUP(A1021,'employee_engagement survey data'!A1021:E1260,5,0)</f>
        <v>4</v>
      </c>
      <c r="AC1021" t="str">
        <f>VLOOKUP(A1021,training_and_development!A1021:F1058,3,0)</f>
        <v>Leadership Development</v>
      </c>
      <c r="AD1021" t="str">
        <f>VLOOKUP(A1021,training_and_development!A1021:E1410,4,0)</f>
        <v>Internal</v>
      </c>
      <c r="AE1021" t="str">
        <f>VLOOKUP(A1021,training_and_development!A1021:F4018,5,0)</f>
        <v>Failed</v>
      </c>
      <c r="AF1021" t="str">
        <f>VLOOKUP(A1021,training_and_development!A1020:G1040,6,0)</f>
        <v>West Kayla</v>
      </c>
      <c r="AG1021" t="str">
        <f>VLOOKUP(A1021,training_and_development!A1021:H1029,7,0)</f>
        <v>Kevin Miller</v>
      </c>
      <c r="AH1021">
        <f>VLOOKUP(A1021,training_and_development!A1021:H1024,8,0)</f>
        <v>3</v>
      </c>
    </row>
    <row r="1022" spans="1:34" x14ac:dyDescent="0.25">
      <c r="A1022">
        <v>2021</v>
      </c>
      <c r="B1022" t="s">
        <v>21292</v>
      </c>
      <c r="C1022" s="1">
        <v>44894</v>
      </c>
      <c r="D1022" s="8" t="s">
        <v>16975</v>
      </c>
      <c r="E1022" t="s">
        <v>332</v>
      </c>
      <c r="F1022" t="s">
        <v>3078</v>
      </c>
      <c r="G1022" t="s">
        <v>26543</v>
      </c>
      <c r="H1022" t="s">
        <v>73</v>
      </c>
      <c r="I1022" t="s">
        <v>27</v>
      </c>
      <c r="J1022" t="s">
        <v>42</v>
      </c>
      <c r="K1022" t="s">
        <v>41</v>
      </c>
      <c r="L1022" t="s">
        <v>30</v>
      </c>
      <c r="M1022" t="s">
        <v>31</v>
      </c>
      <c r="N1022" s="20" t="s">
        <v>16975</v>
      </c>
      <c r="O1022" t="s">
        <v>28294</v>
      </c>
      <c r="P1022" t="s">
        <v>68</v>
      </c>
      <c r="Q1022" s="2">
        <v>20434</v>
      </c>
      <c r="R1022" t="s">
        <v>33</v>
      </c>
      <c r="S1022" t="s">
        <v>144</v>
      </c>
      <c r="T1022" t="s">
        <v>35</v>
      </c>
      <c r="U1022" s="3">
        <v>54120</v>
      </c>
      <c r="V1022" t="s">
        <v>94</v>
      </c>
      <c r="W1022" t="s">
        <v>37</v>
      </c>
      <c r="X1022" t="s">
        <v>38</v>
      </c>
      <c r="Y1022">
        <v>3</v>
      </c>
      <c r="Z1022">
        <f>VLOOKUP(A1022,Table3[],3,0)</f>
        <v>1</v>
      </c>
      <c r="AA1022">
        <f>VLOOKUP(A1022,'employee_engagement survey data'!A1022:E1486,4,0)</f>
        <v>3</v>
      </c>
      <c r="AB1022">
        <f>VLOOKUP(A1022,'employee_engagement survey data'!A1022:E1261,5,0)</f>
        <v>4</v>
      </c>
      <c r="AC1022" t="str">
        <f>VLOOKUP(A1022,training_and_development!A1022:F1059,3,0)</f>
        <v>Project Management</v>
      </c>
      <c r="AD1022" t="str">
        <f>VLOOKUP(A1022,training_and_development!A1022:E1411,4,0)</f>
        <v>External</v>
      </c>
      <c r="AE1022" t="str">
        <f>VLOOKUP(A1022,training_and_development!A1022:F4019,5,0)</f>
        <v>Failed</v>
      </c>
      <c r="AF1022" t="str">
        <f>VLOOKUP(A1022,training_and_development!A1021:G1041,6,0)</f>
        <v>New Heidi</v>
      </c>
      <c r="AG1022" t="str">
        <f>VLOOKUP(A1022,training_and_development!A1022:H1030,7,0)</f>
        <v>Dominic Spencer</v>
      </c>
      <c r="AH1022">
        <f>VLOOKUP(A1022,training_and_development!A1022:H1025,8,0)</f>
        <v>4</v>
      </c>
    </row>
    <row r="1023" spans="1:34" x14ac:dyDescent="0.25">
      <c r="A1023">
        <v>2022</v>
      </c>
      <c r="B1023" t="s">
        <v>21293</v>
      </c>
      <c r="C1023" s="1">
        <v>43609</v>
      </c>
      <c r="D1023" s="8" t="s">
        <v>16975</v>
      </c>
      <c r="E1023" t="s">
        <v>332</v>
      </c>
      <c r="F1023" t="s">
        <v>3079</v>
      </c>
      <c r="G1023" t="s">
        <v>26543</v>
      </c>
      <c r="H1023" t="s">
        <v>67</v>
      </c>
      <c r="I1023" t="s">
        <v>27</v>
      </c>
      <c r="J1023" t="s">
        <v>28</v>
      </c>
      <c r="K1023" t="s">
        <v>51</v>
      </c>
      <c r="L1023" t="s">
        <v>42</v>
      </c>
      <c r="M1023" t="s">
        <v>31</v>
      </c>
      <c r="N1023" s="20" t="s">
        <v>16975</v>
      </c>
      <c r="O1023" t="s">
        <v>28294</v>
      </c>
      <c r="P1023" t="s">
        <v>281</v>
      </c>
      <c r="Q1023" s="2">
        <v>15218</v>
      </c>
      <c r="R1023" t="s">
        <v>33</v>
      </c>
      <c r="S1023" t="s">
        <v>140</v>
      </c>
      <c r="T1023" t="s">
        <v>35</v>
      </c>
      <c r="U1023" s="3">
        <v>21322</v>
      </c>
      <c r="V1023" t="s">
        <v>36</v>
      </c>
      <c r="W1023" t="s">
        <v>79</v>
      </c>
      <c r="X1023" t="s">
        <v>38</v>
      </c>
      <c r="Y1023">
        <v>3</v>
      </c>
      <c r="Z1023">
        <f>VLOOKUP(A1023,Table3[],3,0)</f>
        <v>5</v>
      </c>
      <c r="AA1023">
        <f>VLOOKUP(A1023,'employee_engagement survey data'!A1023:E1487,4,0)</f>
        <v>3</v>
      </c>
      <c r="AB1023">
        <f>VLOOKUP(A1023,'employee_engagement survey data'!A1023:E1262,5,0)</f>
        <v>5</v>
      </c>
      <c r="AC1023" t="str">
        <f>VLOOKUP(A1023,training_and_development!A1023:F1060,3,0)</f>
        <v>Leadership Development</v>
      </c>
      <c r="AD1023" t="str">
        <f>VLOOKUP(A1023,training_and_development!A1023:E1412,4,0)</f>
        <v>External</v>
      </c>
      <c r="AE1023" t="str">
        <f>VLOOKUP(A1023,training_and_development!A1023:F4020,5,0)</f>
        <v>Failed</v>
      </c>
      <c r="AF1023" t="str">
        <f>VLOOKUP(A1023,training_and_development!A1022:G1042,6,0)</f>
        <v>North Katherineton</v>
      </c>
      <c r="AG1023" t="str">
        <f>VLOOKUP(A1023,training_and_development!A1023:H1031,7,0)</f>
        <v>Diane Carlson</v>
      </c>
      <c r="AH1023">
        <f>VLOOKUP(A1023,training_and_development!A1023:H1026,8,0)</f>
        <v>3</v>
      </c>
    </row>
    <row r="1024" spans="1:34" x14ac:dyDescent="0.25">
      <c r="A1024">
        <v>2023</v>
      </c>
      <c r="B1024" t="s">
        <v>21294</v>
      </c>
      <c r="C1024" s="1">
        <v>44590</v>
      </c>
      <c r="D1024" s="8">
        <v>44674</v>
      </c>
      <c r="E1024" t="s">
        <v>332</v>
      </c>
      <c r="F1024" t="s">
        <v>3080</v>
      </c>
      <c r="G1024" t="s">
        <v>26543</v>
      </c>
      <c r="H1024" t="s">
        <v>26</v>
      </c>
      <c r="I1024" t="s">
        <v>27</v>
      </c>
      <c r="J1024" t="s">
        <v>42</v>
      </c>
      <c r="K1024" t="s">
        <v>29</v>
      </c>
      <c r="L1024" t="s">
        <v>42</v>
      </c>
      <c r="M1024" t="s">
        <v>100</v>
      </c>
      <c r="N1024" s="20" t="s">
        <v>3081</v>
      </c>
      <c r="O1024" t="s">
        <v>28294</v>
      </c>
      <c r="P1024" t="s">
        <v>62</v>
      </c>
      <c r="Q1024" s="2">
        <v>22862</v>
      </c>
      <c r="R1024" t="s">
        <v>33</v>
      </c>
      <c r="S1024" t="s">
        <v>144</v>
      </c>
      <c r="T1024" t="s">
        <v>35</v>
      </c>
      <c r="U1024" s="3">
        <v>31287</v>
      </c>
      <c r="V1024" t="s">
        <v>46</v>
      </c>
      <c r="W1024" t="s">
        <v>79</v>
      </c>
      <c r="X1024" t="s">
        <v>38</v>
      </c>
      <c r="Y1024">
        <v>3</v>
      </c>
      <c r="Z1024">
        <f>VLOOKUP(A1024,Table3[],3,0)</f>
        <v>3</v>
      </c>
      <c r="AA1024">
        <f>VLOOKUP(A1024,'employee_engagement survey data'!A1024:E1488,4,0)</f>
        <v>4</v>
      </c>
      <c r="AB1024">
        <f>VLOOKUP(A1024,'employee_engagement survey data'!A1024:E1263,5,0)</f>
        <v>4</v>
      </c>
      <c r="AC1024" t="str">
        <f>VLOOKUP(A1024,training_and_development!A1024:F1061,3,0)</f>
        <v>Communication Skills</v>
      </c>
      <c r="AD1024" t="str">
        <f>VLOOKUP(A1024,training_and_development!A1024:E1413,4,0)</f>
        <v>External</v>
      </c>
      <c r="AE1024" t="str">
        <f>VLOOKUP(A1024,training_and_development!A1024:F4021,5,0)</f>
        <v>Failed</v>
      </c>
      <c r="AF1024" t="str">
        <f>VLOOKUP(A1024,training_and_development!A1023:G1043,6,0)</f>
        <v>Rosefort</v>
      </c>
      <c r="AG1024" t="str">
        <f>VLOOKUP(A1024,training_and_development!A1024:H1032,7,0)</f>
        <v>Brooke Murray</v>
      </c>
      <c r="AH1024">
        <f>VLOOKUP(A1024,training_and_development!A1024:H1027,8,0)</f>
        <v>2</v>
      </c>
    </row>
    <row r="1025" spans="1:34" x14ac:dyDescent="0.25">
      <c r="A1025">
        <v>2024</v>
      </c>
      <c r="B1025" t="s">
        <v>21295</v>
      </c>
      <c r="C1025" s="1">
        <v>44383</v>
      </c>
      <c r="D1025" s="8">
        <v>44634</v>
      </c>
      <c r="E1025" t="s">
        <v>332</v>
      </c>
      <c r="F1025" t="s">
        <v>3082</v>
      </c>
      <c r="G1025" t="s">
        <v>26543</v>
      </c>
      <c r="H1025" t="s">
        <v>40</v>
      </c>
      <c r="I1025" t="s">
        <v>27</v>
      </c>
      <c r="J1025" t="s">
        <v>50</v>
      </c>
      <c r="K1025" t="s">
        <v>29</v>
      </c>
      <c r="L1025" t="s">
        <v>50</v>
      </c>
      <c r="M1025" t="s">
        <v>100</v>
      </c>
      <c r="N1025" s="20" t="s">
        <v>3083</v>
      </c>
      <c r="O1025" t="s">
        <v>28294</v>
      </c>
      <c r="P1025" t="s">
        <v>68</v>
      </c>
      <c r="Q1025" s="2">
        <v>33322</v>
      </c>
      <c r="R1025" t="s">
        <v>33</v>
      </c>
      <c r="S1025" t="s">
        <v>123</v>
      </c>
      <c r="T1025" t="s">
        <v>35</v>
      </c>
      <c r="U1025" s="3">
        <v>5063</v>
      </c>
      <c r="V1025" t="s">
        <v>94</v>
      </c>
      <c r="W1025" t="s">
        <v>59</v>
      </c>
      <c r="X1025" t="s">
        <v>38</v>
      </c>
      <c r="Y1025">
        <v>3</v>
      </c>
      <c r="Z1025">
        <f>VLOOKUP(A1025,Table3[],3,0)</f>
        <v>2</v>
      </c>
      <c r="AA1025">
        <f>VLOOKUP(A1025,'employee_engagement survey data'!A1025:E1489,4,0)</f>
        <v>1</v>
      </c>
      <c r="AB1025">
        <f>VLOOKUP(A1025,'employee_engagement survey data'!A1025:E1264,5,0)</f>
        <v>5</v>
      </c>
      <c r="AC1025" t="str">
        <f>VLOOKUP(A1025,training_and_development!A1025:F1062,3,0)</f>
        <v>Communication Skills</v>
      </c>
      <c r="AD1025" t="str">
        <f>VLOOKUP(A1025,training_and_development!A1025:E1414,4,0)</f>
        <v>External</v>
      </c>
      <c r="AE1025" t="str">
        <f>VLOOKUP(A1025,training_and_development!A1025:F4022,5,0)</f>
        <v>Failed</v>
      </c>
      <c r="AF1025" t="str">
        <f>VLOOKUP(A1025,training_and_development!A1024:G1044,6,0)</f>
        <v>North Danielview</v>
      </c>
      <c r="AG1025" t="str">
        <f>VLOOKUP(A1025,training_and_development!A1025:H1033,7,0)</f>
        <v>Deborah Oliver</v>
      </c>
      <c r="AH1025">
        <f>VLOOKUP(A1025,training_and_development!A1025:H1028,8,0)</f>
        <v>1</v>
      </c>
    </row>
    <row r="1026" spans="1:34" x14ac:dyDescent="0.25">
      <c r="A1026">
        <v>2025</v>
      </c>
      <c r="B1026" t="s">
        <v>21296</v>
      </c>
      <c r="C1026" s="1">
        <v>44225</v>
      </c>
      <c r="D1026" s="8">
        <v>44969</v>
      </c>
      <c r="E1026" t="s">
        <v>332</v>
      </c>
      <c r="F1026" t="s">
        <v>3084</v>
      </c>
      <c r="G1026" t="s">
        <v>26543</v>
      </c>
      <c r="H1026" t="s">
        <v>99</v>
      </c>
      <c r="I1026" t="s">
        <v>27</v>
      </c>
      <c r="J1026" t="s">
        <v>42</v>
      </c>
      <c r="K1026" t="s">
        <v>29</v>
      </c>
      <c r="L1026" t="s">
        <v>30</v>
      </c>
      <c r="M1026" t="s">
        <v>92</v>
      </c>
      <c r="N1026" s="20" t="s">
        <v>3085</v>
      </c>
      <c r="O1026" t="s">
        <v>28294</v>
      </c>
      <c r="P1026" t="s">
        <v>68</v>
      </c>
      <c r="Q1026" s="2">
        <v>27495</v>
      </c>
      <c r="R1026" t="s">
        <v>33</v>
      </c>
      <c r="S1026" t="s">
        <v>64</v>
      </c>
      <c r="T1026" t="s">
        <v>35</v>
      </c>
      <c r="U1026" s="3">
        <v>90678</v>
      </c>
      <c r="V1026" t="s">
        <v>94</v>
      </c>
      <c r="W1026" t="s">
        <v>59</v>
      </c>
      <c r="X1026" t="s">
        <v>38</v>
      </c>
      <c r="Y1026">
        <v>3</v>
      </c>
      <c r="Z1026">
        <f>VLOOKUP(A1026,Table3[],3,0)</f>
        <v>1</v>
      </c>
      <c r="AA1026">
        <f>VLOOKUP(A1026,'employee_engagement survey data'!A1026:E1490,4,0)</f>
        <v>2</v>
      </c>
      <c r="AB1026">
        <f>VLOOKUP(A1026,'employee_engagement survey data'!A1026:E1265,5,0)</f>
        <v>4</v>
      </c>
      <c r="AC1026" t="str">
        <f>VLOOKUP(A1026,training_and_development!A1026:F1063,3,0)</f>
        <v>Technical Skills</v>
      </c>
      <c r="AD1026" t="str">
        <f>VLOOKUP(A1026,training_and_development!A1026:E1415,4,0)</f>
        <v>Internal</v>
      </c>
      <c r="AE1026" t="str">
        <f>VLOOKUP(A1026,training_and_development!A1026:F4023,5,0)</f>
        <v>Completed</v>
      </c>
      <c r="AF1026" t="str">
        <f>VLOOKUP(A1026,training_and_development!A1025:G1045,6,0)</f>
        <v>West Cherylview</v>
      </c>
      <c r="AG1026" t="str">
        <f>VLOOKUP(A1026,training_and_development!A1026:H1034,7,0)</f>
        <v>John Branch</v>
      </c>
      <c r="AH1026">
        <f>VLOOKUP(A1026,training_and_development!A1026:H1029,8,0)</f>
        <v>2</v>
      </c>
    </row>
    <row r="1027" spans="1:34" x14ac:dyDescent="0.25">
      <c r="A1027">
        <v>2026</v>
      </c>
      <c r="B1027" t="s">
        <v>21297</v>
      </c>
      <c r="C1027" s="1">
        <v>45059</v>
      </c>
      <c r="D1027" s="8">
        <v>45087</v>
      </c>
      <c r="E1027" t="s">
        <v>24</v>
      </c>
      <c r="F1027" t="s">
        <v>3086</v>
      </c>
      <c r="G1027" t="s">
        <v>26543</v>
      </c>
      <c r="H1027" t="s">
        <v>96</v>
      </c>
      <c r="I1027" t="s">
        <v>27</v>
      </c>
      <c r="J1027" t="s">
        <v>28</v>
      </c>
      <c r="K1027" t="s">
        <v>41</v>
      </c>
      <c r="L1027" t="s">
        <v>50</v>
      </c>
      <c r="M1027" t="s">
        <v>92</v>
      </c>
      <c r="N1027" s="20" t="s">
        <v>3087</v>
      </c>
      <c r="O1027" t="s">
        <v>28294</v>
      </c>
      <c r="P1027" t="s">
        <v>68</v>
      </c>
      <c r="Q1027" s="2">
        <v>25625</v>
      </c>
      <c r="R1027" t="s">
        <v>33</v>
      </c>
      <c r="S1027" t="s">
        <v>303</v>
      </c>
      <c r="T1027" t="s">
        <v>35</v>
      </c>
      <c r="U1027" s="3">
        <v>5306</v>
      </c>
      <c r="V1027" t="s">
        <v>46</v>
      </c>
      <c r="W1027" t="s">
        <v>65</v>
      </c>
      <c r="X1027" t="s">
        <v>38</v>
      </c>
      <c r="Y1027">
        <v>3</v>
      </c>
      <c r="Z1027">
        <f>VLOOKUP(A1027,Table3[],3,0)</f>
        <v>2</v>
      </c>
      <c r="AA1027">
        <f>VLOOKUP(A1027,'employee_engagement survey data'!A1027:E1491,4,0)</f>
        <v>4</v>
      </c>
      <c r="AB1027">
        <f>VLOOKUP(A1027,'employee_engagement survey data'!A1027:E1266,5,0)</f>
        <v>4</v>
      </c>
      <c r="AC1027" t="str">
        <f>VLOOKUP(A1027,training_and_development!A1027:F1064,3,0)</f>
        <v>Project Management</v>
      </c>
      <c r="AD1027" t="str">
        <f>VLOOKUP(A1027,training_and_development!A1027:E1416,4,0)</f>
        <v>External</v>
      </c>
      <c r="AE1027" t="str">
        <f>VLOOKUP(A1027,training_and_development!A1027:F4024,5,0)</f>
        <v>Failed</v>
      </c>
      <c r="AF1027" t="str">
        <f>VLOOKUP(A1027,training_and_development!A1026:G1046,6,0)</f>
        <v>East Cole</v>
      </c>
      <c r="AG1027" t="str">
        <f>VLOOKUP(A1027,training_and_development!A1027:H1035,7,0)</f>
        <v>Dorothy Gould</v>
      </c>
      <c r="AH1027">
        <f>VLOOKUP(A1027,training_and_development!A1027:H1030,8,0)</f>
        <v>3</v>
      </c>
    </row>
    <row r="1028" spans="1:34" x14ac:dyDescent="0.25">
      <c r="A1028">
        <v>2027</v>
      </c>
      <c r="B1028" t="s">
        <v>21298</v>
      </c>
      <c r="C1028" s="1">
        <v>43607</v>
      </c>
      <c r="D1028" s="8" t="s">
        <v>16975</v>
      </c>
      <c r="E1028" t="s">
        <v>24</v>
      </c>
      <c r="F1028" t="s">
        <v>3088</v>
      </c>
      <c r="G1028" t="s">
        <v>26543</v>
      </c>
      <c r="H1028" t="s">
        <v>40</v>
      </c>
      <c r="I1028" t="s">
        <v>27</v>
      </c>
      <c r="J1028" t="s">
        <v>42</v>
      </c>
      <c r="K1028" t="s">
        <v>41</v>
      </c>
      <c r="L1028" t="s">
        <v>50</v>
      </c>
      <c r="M1028" t="s">
        <v>31</v>
      </c>
      <c r="N1028" s="20" t="s">
        <v>16975</v>
      </c>
      <c r="O1028" t="s">
        <v>28294</v>
      </c>
      <c r="P1028" t="s">
        <v>146</v>
      </c>
      <c r="Q1028" s="2">
        <v>27245</v>
      </c>
      <c r="R1028" t="s">
        <v>33</v>
      </c>
      <c r="S1028" t="s">
        <v>85</v>
      </c>
      <c r="T1028" t="s">
        <v>35</v>
      </c>
      <c r="U1028" s="3">
        <v>42458</v>
      </c>
      <c r="V1028" t="s">
        <v>71</v>
      </c>
      <c r="W1028" t="s">
        <v>59</v>
      </c>
      <c r="X1028" t="s">
        <v>38</v>
      </c>
      <c r="Y1028">
        <v>3</v>
      </c>
      <c r="Z1028">
        <f>VLOOKUP(A1028,Table3[],3,0)</f>
        <v>3</v>
      </c>
      <c r="AA1028">
        <f>VLOOKUP(A1028,'employee_engagement survey data'!A1028:E1492,4,0)</f>
        <v>1</v>
      </c>
      <c r="AB1028">
        <f>VLOOKUP(A1028,'employee_engagement survey data'!A1028:E1267,5,0)</f>
        <v>3</v>
      </c>
      <c r="AC1028" t="str">
        <f>VLOOKUP(A1028,training_and_development!A1028:F1065,3,0)</f>
        <v>Technical Skills</v>
      </c>
      <c r="AD1028" t="str">
        <f>VLOOKUP(A1028,training_and_development!A1028:E1417,4,0)</f>
        <v>External</v>
      </c>
      <c r="AE1028" t="str">
        <f>VLOOKUP(A1028,training_and_development!A1028:F4025,5,0)</f>
        <v>Failed</v>
      </c>
      <c r="AF1028" t="str">
        <f>VLOOKUP(A1028,training_and_development!A1027:G1047,6,0)</f>
        <v>New Audrey</v>
      </c>
      <c r="AG1028" t="str">
        <f>VLOOKUP(A1028,training_and_development!A1028:H1036,7,0)</f>
        <v>Mariah Jones</v>
      </c>
      <c r="AH1028">
        <f>VLOOKUP(A1028,training_and_development!A1028:H1031,8,0)</f>
        <v>5</v>
      </c>
    </row>
    <row r="1029" spans="1:34" x14ac:dyDescent="0.25">
      <c r="A1029">
        <v>2028</v>
      </c>
      <c r="B1029" t="s">
        <v>21299</v>
      </c>
      <c r="C1029" s="1">
        <v>44469</v>
      </c>
      <c r="D1029" s="8">
        <v>44514</v>
      </c>
      <c r="E1029" t="s">
        <v>24</v>
      </c>
      <c r="F1029" t="s">
        <v>3089</v>
      </c>
      <c r="G1029" t="s">
        <v>26543</v>
      </c>
      <c r="H1029" t="s">
        <v>99</v>
      </c>
      <c r="I1029" t="s">
        <v>339</v>
      </c>
      <c r="J1029" t="s">
        <v>50</v>
      </c>
      <c r="K1029" t="s">
        <v>29</v>
      </c>
      <c r="L1029" t="s">
        <v>30</v>
      </c>
      <c r="M1029" t="s">
        <v>100</v>
      </c>
      <c r="N1029" s="20" t="s">
        <v>3090</v>
      </c>
      <c r="O1029" t="s">
        <v>28294</v>
      </c>
      <c r="P1029" t="s">
        <v>68</v>
      </c>
      <c r="Q1029" s="2">
        <v>29708</v>
      </c>
      <c r="R1029" t="s">
        <v>33</v>
      </c>
      <c r="S1029" t="s">
        <v>166</v>
      </c>
      <c r="T1029" t="s">
        <v>35</v>
      </c>
      <c r="U1029" s="3">
        <v>77958</v>
      </c>
      <c r="V1029" t="s">
        <v>46</v>
      </c>
      <c r="W1029" t="s">
        <v>37</v>
      </c>
      <c r="X1029" t="s">
        <v>38</v>
      </c>
      <c r="Y1029">
        <v>3</v>
      </c>
      <c r="Z1029">
        <f>VLOOKUP(A1029,Table3[],3,0)</f>
        <v>4</v>
      </c>
      <c r="AA1029">
        <f>VLOOKUP(A1029,'employee_engagement survey data'!A1029:E1493,4,0)</f>
        <v>4</v>
      </c>
      <c r="AB1029">
        <f>VLOOKUP(A1029,'employee_engagement survey data'!A1029:E1268,5,0)</f>
        <v>4</v>
      </c>
      <c r="AC1029" t="str">
        <f>VLOOKUP(A1029,training_and_development!A1029:F1066,3,0)</f>
        <v>Project Management</v>
      </c>
      <c r="AD1029" t="str">
        <f>VLOOKUP(A1029,training_and_development!A1029:E1418,4,0)</f>
        <v>External</v>
      </c>
      <c r="AE1029" t="str">
        <f>VLOOKUP(A1029,training_and_development!A1029:F4026,5,0)</f>
        <v>Completed</v>
      </c>
      <c r="AF1029" t="str">
        <f>VLOOKUP(A1029,training_and_development!A1028:G1048,6,0)</f>
        <v>North Barbaraberg</v>
      </c>
      <c r="AG1029" t="str">
        <f>VLOOKUP(A1029,training_and_development!A1029:H1037,7,0)</f>
        <v>Kathleen Fletcher</v>
      </c>
      <c r="AH1029">
        <f>VLOOKUP(A1029,training_and_development!A1029:H1032,8,0)</f>
        <v>2</v>
      </c>
    </row>
    <row r="1030" spans="1:34" x14ac:dyDescent="0.25">
      <c r="A1030">
        <v>2029</v>
      </c>
      <c r="B1030" t="s">
        <v>21300</v>
      </c>
      <c r="C1030" s="1">
        <v>43717</v>
      </c>
      <c r="D1030" s="8" t="s">
        <v>16975</v>
      </c>
      <c r="E1030" t="s">
        <v>24</v>
      </c>
      <c r="F1030" t="s">
        <v>3091</v>
      </c>
      <c r="G1030" t="s">
        <v>26543</v>
      </c>
      <c r="H1030" t="s">
        <v>61</v>
      </c>
      <c r="I1030" t="s">
        <v>27</v>
      </c>
      <c r="J1030" t="s">
        <v>28</v>
      </c>
      <c r="K1030" t="s">
        <v>29</v>
      </c>
      <c r="L1030" t="s">
        <v>50</v>
      </c>
      <c r="M1030" t="s">
        <v>31</v>
      </c>
      <c r="N1030" s="20" t="s">
        <v>16975</v>
      </c>
      <c r="O1030" t="s">
        <v>28294</v>
      </c>
      <c r="P1030" t="s">
        <v>76</v>
      </c>
      <c r="Q1030" s="2">
        <v>16002</v>
      </c>
      <c r="R1030" t="s">
        <v>33</v>
      </c>
      <c r="S1030" t="s">
        <v>313</v>
      </c>
      <c r="T1030" t="s">
        <v>35</v>
      </c>
      <c r="U1030" s="3">
        <v>84191</v>
      </c>
      <c r="V1030" t="s">
        <v>71</v>
      </c>
      <c r="W1030" t="s">
        <v>59</v>
      </c>
      <c r="X1030" t="s">
        <v>38</v>
      </c>
      <c r="Y1030">
        <v>3</v>
      </c>
      <c r="Z1030">
        <f>VLOOKUP(A1030,Table3[],3,0)</f>
        <v>2</v>
      </c>
      <c r="AA1030">
        <f>VLOOKUP(A1030,'employee_engagement survey data'!A1030:E1494,4,0)</f>
        <v>5</v>
      </c>
      <c r="AB1030">
        <f>VLOOKUP(A1030,'employee_engagement survey data'!A1030:E1269,5,0)</f>
        <v>1</v>
      </c>
      <c r="AC1030" t="str">
        <f>VLOOKUP(A1030,training_and_development!A1030:F1067,3,0)</f>
        <v>Project Management</v>
      </c>
      <c r="AD1030" t="str">
        <f>VLOOKUP(A1030,training_and_development!A1030:E1419,4,0)</f>
        <v>External</v>
      </c>
      <c r="AE1030" t="str">
        <f>VLOOKUP(A1030,training_and_development!A1030:F4027,5,0)</f>
        <v>Completed</v>
      </c>
      <c r="AF1030" t="str">
        <f>VLOOKUP(A1030,training_and_development!A1029:G1049,6,0)</f>
        <v>New Michael</v>
      </c>
      <c r="AG1030" t="str">
        <f>VLOOKUP(A1030,training_and_development!A1030:H1038,7,0)</f>
        <v>Nicholas Briggs</v>
      </c>
      <c r="AH1030">
        <f>VLOOKUP(A1030,training_and_development!A1030:H1033,8,0)</f>
        <v>1</v>
      </c>
    </row>
    <row r="1031" spans="1:34" x14ac:dyDescent="0.25">
      <c r="A1031">
        <v>2030</v>
      </c>
      <c r="B1031" t="s">
        <v>21301</v>
      </c>
      <c r="C1031" s="1">
        <v>43581</v>
      </c>
      <c r="D1031" s="8">
        <v>43598</v>
      </c>
      <c r="E1031" t="s">
        <v>24</v>
      </c>
      <c r="F1031" t="s">
        <v>3092</v>
      </c>
      <c r="G1031" t="s">
        <v>26543</v>
      </c>
      <c r="H1031" t="s">
        <v>116</v>
      </c>
      <c r="I1031" t="s">
        <v>27</v>
      </c>
      <c r="J1031" t="s">
        <v>50</v>
      </c>
      <c r="K1031" t="s">
        <v>51</v>
      </c>
      <c r="L1031" t="s">
        <v>50</v>
      </c>
      <c r="M1031" t="s">
        <v>92</v>
      </c>
      <c r="N1031" s="20" t="s">
        <v>3093</v>
      </c>
      <c r="O1031" t="s">
        <v>28294</v>
      </c>
      <c r="P1031" t="s">
        <v>177</v>
      </c>
      <c r="Q1031" s="2">
        <v>30176</v>
      </c>
      <c r="R1031" t="s">
        <v>33</v>
      </c>
      <c r="S1031" t="s">
        <v>140</v>
      </c>
      <c r="T1031" t="s">
        <v>35</v>
      </c>
      <c r="U1031" s="3">
        <v>34988</v>
      </c>
      <c r="V1031" t="s">
        <v>94</v>
      </c>
      <c r="W1031" t="s">
        <v>65</v>
      </c>
      <c r="X1031" t="s">
        <v>38</v>
      </c>
      <c r="Y1031">
        <v>3</v>
      </c>
      <c r="Z1031">
        <f>VLOOKUP(A1031,Table3[],3,0)</f>
        <v>4</v>
      </c>
      <c r="AA1031">
        <f>VLOOKUP(A1031,'employee_engagement survey data'!A1031:E1495,4,0)</f>
        <v>1</v>
      </c>
      <c r="AB1031">
        <f>VLOOKUP(A1031,'employee_engagement survey data'!A1031:E1270,5,0)</f>
        <v>5</v>
      </c>
      <c r="AC1031" t="str">
        <f>VLOOKUP(A1031,training_and_development!A1031:F1068,3,0)</f>
        <v>Communication Skills</v>
      </c>
      <c r="AD1031" t="str">
        <f>VLOOKUP(A1031,training_and_development!A1031:E1420,4,0)</f>
        <v>External</v>
      </c>
      <c r="AE1031" t="str">
        <f>VLOOKUP(A1031,training_and_development!A1031:F4028,5,0)</f>
        <v>Failed</v>
      </c>
      <c r="AF1031" t="str">
        <f>VLOOKUP(A1031,training_and_development!A1030:G1050,6,0)</f>
        <v>West Vincent</v>
      </c>
      <c r="AG1031" t="str">
        <f>VLOOKUP(A1031,training_and_development!A1031:H1039,7,0)</f>
        <v>Andrew Burton</v>
      </c>
      <c r="AH1031">
        <f>VLOOKUP(A1031,training_and_development!A1031:H1034,8,0)</f>
        <v>4</v>
      </c>
    </row>
    <row r="1032" spans="1:34" x14ac:dyDescent="0.25">
      <c r="A1032">
        <v>2031</v>
      </c>
      <c r="B1032" t="s">
        <v>21302</v>
      </c>
      <c r="C1032" s="1">
        <v>44611</v>
      </c>
      <c r="D1032" s="8">
        <v>45021</v>
      </c>
      <c r="E1032" t="s">
        <v>24</v>
      </c>
      <c r="F1032" t="s">
        <v>3094</v>
      </c>
      <c r="G1032" t="s">
        <v>26543</v>
      </c>
      <c r="H1032" t="s">
        <v>73</v>
      </c>
      <c r="I1032" t="s">
        <v>27</v>
      </c>
      <c r="J1032" t="s">
        <v>50</v>
      </c>
      <c r="K1032" t="s">
        <v>29</v>
      </c>
      <c r="L1032" t="s">
        <v>50</v>
      </c>
      <c r="M1032" t="s">
        <v>74</v>
      </c>
      <c r="N1032" s="20" t="s">
        <v>3095</v>
      </c>
      <c r="O1032" t="s">
        <v>28294</v>
      </c>
      <c r="P1032" t="s">
        <v>122</v>
      </c>
      <c r="Q1032" s="2">
        <v>28292</v>
      </c>
      <c r="R1032" t="s">
        <v>33</v>
      </c>
      <c r="S1032" t="s">
        <v>152</v>
      </c>
      <c r="T1032" t="s">
        <v>45</v>
      </c>
      <c r="U1032" s="3">
        <v>8786</v>
      </c>
      <c r="V1032" t="s">
        <v>94</v>
      </c>
      <c r="W1032" t="s">
        <v>65</v>
      </c>
      <c r="X1032" t="s">
        <v>38</v>
      </c>
      <c r="Y1032">
        <v>3</v>
      </c>
      <c r="Z1032">
        <f>VLOOKUP(A1032,Table3[],3,0)</f>
        <v>1</v>
      </c>
      <c r="AA1032">
        <f>VLOOKUP(A1032,'employee_engagement survey data'!A1032:E1496,4,0)</f>
        <v>3</v>
      </c>
      <c r="AB1032">
        <f>VLOOKUP(A1032,'employee_engagement survey data'!A1032:E1271,5,0)</f>
        <v>1</v>
      </c>
      <c r="AC1032" t="str">
        <f>VLOOKUP(A1032,training_and_development!A1032:F1069,3,0)</f>
        <v>Technical Skills</v>
      </c>
      <c r="AD1032" t="str">
        <f>VLOOKUP(A1032,training_and_development!A1032:E1421,4,0)</f>
        <v>External</v>
      </c>
      <c r="AE1032" t="str">
        <f>VLOOKUP(A1032,training_and_development!A1032:F4029,5,0)</f>
        <v>Failed</v>
      </c>
      <c r="AF1032" t="str">
        <f>VLOOKUP(A1032,training_and_development!A1031:G1051,6,0)</f>
        <v>Campbellhaven</v>
      </c>
      <c r="AG1032" t="str">
        <f>VLOOKUP(A1032,training_and_development!A1032:H1040,7,0)</f>
        <v>Yolanda Wilson</v>
      </c>
      <c r="AH1032">
        <f>VLOOKUP(A1032,training_and_development!A1032:H1035,8,0)</f>
        <v>1</v>
      </c>
    </row>
    <row r="1033" spans="1:34" x14ac:dyDescent="0.25">
      <c r="A1033">
        <v>2032</v>
      </c>
      <c r="B1033" t="s">
        <v>21303</v>
      </c>
      <c r="C1033" s="1">
        <v>44667</v>
      </c>
      <c r="D1033" s="8">
        <v>44920</v>
      </c>
      <c r="E1033" t="s">
        <v>24</v>
      </c>
      <c r="F1033" t="s">
        <v>3096</v>
      </c>
      <c r="G1033" t="s">
        <v>26543</v>
      </c>
      <c r="H1033" t="s">
        <v>87</v>
      </c>
      <c r="I1033" t="s">
        <v>27</v>
      </c>
      <c r="J1033" t="s">
        <v>28</v>
      </c>
      <c r="K1033" t="s">
        <v>29</v>
      </c>
      <c r="L1033" t="s">
        <v>42</v>
      </c>
      <c r="M1033" t="s">
        <v>100</v>
      </c>
      <c r="N1033" s="20" t="s">
        <v>3097</v>
      </c>
      <c r="O1033" t="s">
        <v>28294</v>
      </c>
      <c r="P1033" t="s">
        <v>68</v>
      </c>
      <c r="Q1033" s="2">
        <v>35374</v>
      </c>
      <c r="R1033" t="s">
        <v>33</v>
      </c>
      <c r="S1033" t="s">
        <v>78</v>
      </c>
      <c r="T1033" t="s">
        <v>45</v>
      </c>
      <c r="U1033" s="3">
        <v>19087</v>
      </c>
      <c r="V1033" t="s">
        <v>94</v>
      </c>
      <c r="W1033" t="s">
        <v>79</v>
      </c>
      <c r="X1033" t="s">
        <v>38</v>
      </c>
      <c r="Y1033">
        <v>3</v>
      </c>
      <c r="Z1033">
        <f>VLOOKUP(A1033,Table3[],3,0)</f>
        <v>5</v>
      </c>
      <c r="AA1033">
        <f>VLOOKUP(A1033,'employee_engagement survey data'!A1033:E1497,4,0)</f>
        <v>2</v>
      </c>
      <c r="AB1033">
        <f>VLOOKUP(A1033,'employee_engagement survey data'!A1033:E1272,5,0)</f>
        <v>4</v>
      </c>
      <c r="AC1033" t="str">
        <f>VLOOKUP(A1033,training_and_development!A1033:F1070,3,0)</f>
        <v>Customer Service</v>
      </c>
      <c r="AD1033" t="str">
        <f>VLOOKUP(A1033,training_and_development!A1033:E1422,4,0)</f>
        <v>Internal</v>
      </c>
      <c r="AE1033" t="str">
        <f>VLOOKUP(A1033,training_and_development!A1033:F4030,5,0)</f>
        <v>Completed</v>
      </c>
      <c r="AF1033" t="str">
        <f>VLOOKUP(A1033,training_and_development!A1032:G1052,6,0)</f>
        <v>Erikmouth</v>
      </c>
      <c r="AG1033" t="str">
        <f>VLOOKUP(A1033,training_and_development!A1033:H1041,7,0)</f>
        <v>Adrian Clark</v>
      </c>
      <c r="AH1033">
        <f>VLOOKUP(A1033,training_and_development!A1033:H1036,8,0)</f>
        <v>3</v>
      </c>
    </row>
    <row r="1034" spans="1:34" x14ac:dyDescent="0.25">
      <c r="A1034">
        <v>2033</v>
      </c>
      <c r="B1034" t="s">
        <v>21304</v>
      </c>
      <c r="C1034" s="1">
        <v>44693</v>
      </c>
      <c r="D1034" s="8" t="s">
        <v>16975</v>
      </c>
      <c r="E1034" t="s">
        <v>24</v>
      </c>
      <c r="F1034" t="s">
        <v>3098</v>
      </c>
      <c r="G1034" t="s">
        <v>26543</v>
      </c>
      <c r="H1034" t="s">
        <v>49</v>
      </c>
      <c r="I1034" t="s">
        <v>27</v>
      </c>
      <c r="J1034" t="s">
        <v>50</v>
      </c>
      <c r="K1034" t="s">
        <v>41</v>
      </c>
      <c r="L1034" t="s">
        <v>50</v>
      </c>
      <c r="M1034" t="s">
        <v>31</v>
      </c>
      <c r="N1034" s="20" t="s">
        <v>16975</v>
      </c>
      <c r="O1034" t="s">
        <v>28294</v>
      </c>
      <c r="P1034" t="s">
        <v>62</v>
      </c>
      <c r="Q1034" s="2">
        <v>33266</v>
      </c>
      <c r="R1034" t="s">
        <v>33</v>
      </c>
      <c r="S1034" t="s">
        <v>64</v>
      </c>
      <c r="T1034" t="s">
        <v>35</v>
      </c>
      <c r="U1034" s="3">
        <v>47570</v>
      </c>
      <c r="V1034" t="s">
        <v>36</v>
      </c>
      <c r="W1034" t="s">
        <v>79</v>
      </c>
      <c r="X1034" t="s">
        <v>38</v>
      </c>
      <c r="Y1034">
        <v>3</v>
      </c>
      <c r="Z1034">
        <f>VLOOKUP(A1034,Table3[],3,0)</f>
        <v>4</v>
      </c>
      <c r="AA1034">
        <f>VLOOKUP(A1034,'employee_engagement survey data'!A1034:E1498,4,0)</f>
        <v>1</v>
      </c>
      <c r="AB1034">
        <f>VLOOKUP(A1034,'employee_engagement survey data'!A1034:E1273,5,0)</f>
        <v>5</v>
      </c>
      <c r="AC1034" t="str">
        <f>VLOOKUP(A1034,training_and_development!A1034:F1071,3,0)</f>
        <v>Leadership Development</v>
      </c>
      <c r="AD1034" t="str">
        <f>VLOOKUP(A1034,training_and_development!A1034:E1423,4,0)</f>
        <v>External</v>
      </c>
      <c r="AE1034" t="str">
        <f>VLOOKUP(A1034,training_and_development!A1034:F4031,5,0)</f>
        <v>Completed</v>
      </c>
      <c r="AF1034" t="str">
        <f>VLOOKUP(A1034,training_and_development!A1033:G1053,6,0)</f>
        <v>Port Laurie</v>
      </c>
      <c r="AG1034" t="str">
        <f>VLOOKUP(A1034,training_and_development!A1034:H1042,7,0)</f>
        <v>Joseph Carlson</v>
      </c>
      <c r="AH1034">
        <f>VLOOKUP(A1034,training_and_development!A1034:H1037,8,0)</f>
        <v>1</v>
      </c>
    </row>
    <row r="1035" spans="1:34" x14ac:dyDescent="0.25">
      <c r="A1035">
        <v>2034</v>
      </c>
      <c r="B1035" t="s">
        <v>21305</v>
      </c>
      <c r="C1035" s="1">
        <v>44434</v>
      </c>
      <c r="D1035" s="8">
        <v>45141</v>
      </c>
      <c r="E1035" t="s">
        <v>24</v>
      </c>
      <c r="F1035" t="s">
        <v>3099</v>
      </c>
      <c r="G1035" t="s">
        <v>26543</v>
      </c>
      <c r="H1035" t="s">
        <v>67</v>
      </c>
      <c r="I1035" t="s">
        <v>27</v>
      </c>
      <c r="J1035" t="s">
        <v>50</v>
      </c>
      <c r="K1035" t="s">
        <v>29</v>
      </c>
      <c r="L1035" t="s">
        <v>42</v>
      </c>
      <c r="M1035" t="s">
        <v>120</v>
      </c>
      <c r="N1035" s="20" t="s">
        <v>3100</v>
      </c>
      <c r="O1035" t="s">
        <v>28294</v>
      </c>
      <c r="P1035" t="s">
        <v>68</v>
      </c>
      <c r="Q1035" s="2">
        <v>17186</v>
      </c>
      <c r="R1035" t="s">
        <v>33</v>
      </c>
      <c r="S1035" t="s">
        <v>70</v>
      </c>
      <c r="T1035" t="s">
        <v>35</v>
      </c>
      <c r="U1035" s="3">
        <v>95951</v>
      </c>
      <c r="V1035" t="s">
        <v>94</v>
      </c>
      <c r="W1035" t="s">
        <v>65</v>
      </c>
      <c r="X1035" t="s">
        <v>38</v>
      </c>
      <c r="Y1035">
        <v>3</v>
      </c>
      <c r="Z1035">
        <f>VLOOKUP(A1035,Table3[],3,0)</f>
        <v>2</v>
      </c>
      <c r="AA1035">
        <f>VLOOKUP(A1035,'employee_engagement survey data'!A1035:E1499,4,0)</f>
        <v>4</v>
      </c>
      <c r="AB1035">
        <f>VLOOKUP(A1035,'employee_engagement survey data'!A1035:E1274,5,0)</f>
        <v>1</v>
      </c>
      <c r="AC1035" t="str">
        <f>VLOOKUP(A1035,training_and_development!A1035:F1072,3,0)</f>
        <v>Technical Skills</v>
      </c>
      <c r="AD1035" t="str">
        <f>VLOOKUP(A1035,training_and_development!A1035:E1424,4,0)</f>
        <v>Internal</v>
      </c>
      <c r="AE1035" t="str">
        <f>VLOOKUP(A1035,training_and_development!A1035:F4032,5,0)</f>
        <v>Completed</v>
      </c>
      <c r="AF1035" t="str">
        <f>VLOOKUP(A1035,training_and_development!A1034:G1054,6,0)</f>
        <v>Crystalchester</v>
      </c>
      <c r="AG1035" t="str">
        <f>VLOOKUP(A1035,training_and_development!A1035:H1043,7,0)</f>
        <v>Arthur Soto</v>
      </c>
      <c r="AH1035">
        <f>VLOOKUP(A1035,training_and_development!A1035:H1038,8,0)</f>
        <v>1</v>
      </c>
    </row>
    <row r="1036" spans="1:34" x14ac:dyDescent="0.25">
      <c r="A1036">
        <v>2035</v>
      </c>
      <c r="B1036" t="s">
        <v>21306</v>
      </c>
      <c r="C1036" s="1">
        <v>43988</v>
      </c>
      <c r="D1036" s="8">
        <v>44523</v>
      </c>
      <c r="E1036" t="s">
        <v>24</v>
      </c>
      <c r="F1036" t="s">
        <v>3101</v>
      </c>
      <c r="G1036" t="s">
        <v>26543</v>
      </c>
      <c r="H1036" t="s">
        <v>26</v>
      </c>
      <c r="I1036" t="s">
        <v>27</v>
      </c>
      <c r="J1036" t="s">
        <v>50</v>
      </c>
      <c r="K1036" t="s">
        <v>29</v>
      </c>
      <c r="L1036" t="s">
        <v>50</v>
      </c>
      <c r="M1036" t="s">
        <v>100</v>
      </c>
      <c r="N1036" s="20" t="s">
        <v>3102</v>
      </c>
      <c r="O1036" t="s">
        <v>28294</v>
      </c>
      <c r="P1036" t="s">
        <v>43</v>
      </c>
      <c r="Q1036" s="2">
        <v>36964</v>
      </c>
      <c r="R1036" t="s">
        <v>33</v>
      </c>
      <c r="S1036" t="s">
        <v>114</v>
      </c>
      <c r="T1036" t="s">
        <v>35</v>
      </c>
      <c r="U1036" s="3">
        <v>44292</v>
      </c>
      <c r="V1036" t="s">
        <v>94</v>
      </c>
      <c r="W1036" t="s">
        <v>65</v>
      </c>
      <c r="X1036" t="s">
        <v>38</v>
      </c>
      <c r="Y1036">
        <v>3</v>
      </c>
      <c r="Z1036">
        <f>VLOOKUP(A1036,Table3[],3,0)</f>
        <v>4</v>
      </c>
      <c r="AA1036">
        <f>VLOOKUP(A1036,'employee_engagement survey data'!A1036:E1500,4,0)</f>
        <v>2</v>
      </c>
      <c r="AB1036">
        <f>VLOOKUP(A1036,'employee_engagement survey data'!A1036:E1275,5,0)</f>
        <v>3</v>
      </c>
      <c r="AC1036" t="str">
        <f>VLOOKUP(A1036,training_and_development!A1036:F1073,3,0)</f>
        <v>Customer Service</v>
      </c>
      <c r="AD1036" t="str">
        <f>VLOOKUP(A1036,training_and_development!A1036:E1425,4,0)</f>
        <v>External</v>
      </c>
      <c r="AE1036" t="str">
        <f>VLOOKUP(A1036,training_and_development!A1036:F4033,5,0)</f>
        <v>Failed</v>
      </c>
      <c r="AF1036" t="str">
        <f>VLOOKUP(A1036,training_and_development!A1035:G1055,6,0)</f>
        <v>Kristenland</v>
      </c>
      <c r="AG1036" t="str">
        <f>VLOOKUP(A1036,training_and_development!A1036:H1044,7,0)</f>
        <v>Mrs. Stephanie Silva</v>
      </c>
      <c r="AH1036">
        <f>VLOOKUP(A1036,training_and_development!A1036:H1039,8,0)</f>
        <v>2</v>
      </c>
    </row>
    <row r="1037" spans="1:34" x14ac:dyDescent="0.25">
      <c r="A1037">
        <v>2036</v>
      </c>
      <c r="B1037" t="s">
        <v>21307</v>
      </c>
      <c r="C1037" s="1">
        <v>44738</v>
      </c>
      <c r="D1037" s="8" t="s">
        <v>16975</v>
      </c>
      <c r="E1037" t="s">
        <v>24</v>
      </c>
      <c r="F1037" t="s">
        <v>3103</v>
      </c>
      <c r="G1037" t="s">
        <v>26543</v>
      </c>
      <c r="H1037" t="s">
        <v>96</v>
      </c>
      <c r="I1037" t="s">
        <v>27</v>
      </c>
      <c r="J1037" t="s">
        <v>28</v>
      </c>
      <c r="K1037" t="s">
        <v>41</v>
      </c>
      <c r="L1037" t="s">
        <v>42</v>
      </c>
      <c r="M1037" t="s">
        <v>31</v>
      </c>
      <c r="N1037" s="20" t="s">
        <v>16975</v>
      </c>
      <c r="O1037" t="s">
        <v>28294</v>
      </c>
      <c r="P1037" t="s">
        <v>43</v>
      </c>
      <c r="Q1037" s="2">
        <v>15390</v>
      </c>
      <c r="R1037" t="s">
        <v>33</v>
      </c>
      <c r="S1037" t="s">
        <v>64</v>
      </c>
      <c r="T1037" t="s">
        <v>35</v>
      </c>
      <c r="U1037" s="3">
        <v>1372</v>
      </c>
      <c r="V1037" t="s">
        <v>94</v>
      </c>
      <c r="W1037" t="s">
        <v>59</v>
      </c>
      <c r="X1037" t="s">
        <v>38</v>
      </c>
      <c r="Y1037">
        <v>3</v>
      </c>
      <c r="Z1037">
        <f>VLOOKUP(A1037,Table3[],3,0)</f>
        <v>4</v>
      </c>
      <c r="AA1037">
        <f>VLOOKUP(A1037,'employee_engagement survey data'!A1037:E1501,4,0)</f>
        <v>3</v>
      </c>
      <c r="AB1037">
        <f>VLOOKUP(A1037,'employee_engagement survey data'!A1037:E1276,5,0)</f>
        <v>4</v>
      </c>
      <c r="AC1037" t="str">
        <f>VLOOKUP(A1037,training_and_development!A1037:F1074,3,0)</f>
        <v>Communication Skills</v>
      </c>
      <c r="AD1037" t="str">
        <f>VLOOKUP(A1037,training_and_development!A1037:E1426,4,0)</f>
        <v>Internal</v>
      </c>
      <c r="AE1037" t="str">
        <f>VLOOKUP(A1037,training_and_development!A1037:F4034,5,0)</f>
        <v>Completed</v>
      </c>
      <c r="AF1037" t="str">
        <f>VLOOKUP(A1037,training_and_development!A1036:G1056,6,0)</f>
        <v>New Erinport</v>
      </c>
      <c r="AG1037" t="str">
        <f>VLOOKUP(A1037,training_and_development!A1037:H1045,7,0)</f>
        <v>Ronald Hughes</v>
      </c>
      <c r="AH1037">
        <f>VLOOKUP(A1037,training_and_development!A1037:H1040,8,0)</f>
        <v>3</v>
      </c>
    </row>
    <row r="1038" spans="1:34" x14ac:dyDescent="0.25">
      <c r="A1038">
        <v>2037</v>
      </c>
      <c r="B1038" t="s">
        <v>21308</v>
      </c>
      <c r="C1038" s="1">
        <v>44205</v>
      </c>
      <c r="D1038" s="8">
        <v>44695</v>
      </c>
      <c r="E1038" t="s">
        <v>24</v>
      </c>
      <c r="F1038" t="s">
        <v>3104</v>
      </c>
      <c r="G1038" t="s">
        <v>26543</v>
      </c>
      <c r="H1038" t="s">
        <v>40</v>
      </c>
      <c r="I1038" t="s">
        <v>27</v>
      </c>
      <c r="J1038" t="s">
        <v>28</v>
      </c>
      <c r="K1038" t="s">
        <v>29</v>
      </c>
      <c r="L1038" t="s">
        <v>50</v>
      </c>
      <c r="M1038" t="s">
        <v>74</v>
      </c>
      <c r="N1038" s="20" t="s">
        <v>3105</v>
      </c>
      <c r="O1038" t="s">
        <v>28294</v>
      </c>
      <c r="P1038" t="s">
        <v>62</v>
      </c>
      <c r="Q1038" s="2">
        <v>16676</v>
      </c>
      <c r="R1038" t="s">
        <v>33</v>
      </c>
      <c r="S1038" t="s">
        <v>57</v>
      </c>
      <c r="T1038" t="s">
        <v>35</v>
      </c>
      <c r="U1038" s="3">
        <v>14973</v>
      </c>
      <c r="V1038" t="s">
        <v>36</v>
      </c>
      <c r="W1038" t="s">
        <v>65</v>
      </c>
      <c r="X1038" t="s">
        <v>38</v>
      </c>
      <c r="Y1038">
        <v>3</v>
      </c>
      <c r="Z1038">
        <f>VLOOKUP(A1038,Table3[],3,0)</f>
        <v>2</v>
      </c>
      <c r="AA1038">
        <f>VLOOKUP(A1038,'employee_engagement survey data'!A1038:E1502,4,0)</f>
        <v>5</v>
      </c>
      <c r="AB1038">
        <f>VLOOKUP(A1038,'employee_engagement survey data'!A1038:E1277,5,0)</f>
        <v>4</v>
      </c>
      <c r="AC1038" t="str">
        <f>VLOOKUP(A1038,training_and_development!A1038:F1075,3,0)</f>
        <v>Leadership Development</v>
      </c>
      <c r="AD1038" t="str">
        <f>VLOOKUP(A1038,training_and_development!A1038:E1427,4,0)</f>
        <v>Internal</v>
      </c>
      <c r="AE1038" t="str">
        <f>VLOOKUP(A1038,training_and_development!A1038:F4035,5,0)</f>
        <v>Failed</v>
      </c>
      <c r="AF1038" t="str">
        <f>VLOOKUP(A1038,training_and_development!A1037:G1057,6,0)</f>
        <v>Rachelfort</v>
      </c>
      <c r="AG1038" t="str">
        <f>VLOOKUP(A1038,training_and_development!A1038:H1046,7,0)</f>
        <v>Nicholas Carter</v>
      </c>
      <c r="AH1038">
        <f>VLOOKUP(A1038,training_and_development!A1038:H1041,8,0)</f>
        <v>1</v>
      </c>
    </row>
    <row r="1039" spans="1:34" x14ac:dyDescent="0.25">
      <c r="A1039">
        <v>2038</v>
      </c>
      <c r="B1039" t="s">
        <v>21309</v>
      </c>
      <c r="C1039" s="1">
        <v>43345</v>
      </c>
      <c r="D1039" s="8" t="s">
        <v>16975</v>
      </c>
      <c r="E1039" t="s">
        <v>24</v>
      </c>
      <c r="F1039" t="s">
        <v>3106</v>
      </c>
      <c r="G1039" t="s">
        <v>26543</v>
      </c>
      <c r="H1039" t="s">
        <v>99</v>
      </c>
      <c r="I1039" t="s">
        <v>27</v>
      </c>
      <c r="J1039" t="s">
        <v>42</v>
      </c>
      <c r="K1039" t="s">
        <v>41</v>
      </c>
      <c r="L1039" t="s">
        <v>30</v>
      </c>
      <c r="M1039" t="s">
        <v>31</v>
      </c>
      <c r="N1039" s="20" t="s">
        <v>16975</v>
      </c>
      <c r="O1039" t="s">
        <v>28294</v>
      </c>
      <c r="P1039" t="s">
        <v>105</v>
      </c>
      <c r="Q1039" s="2">
        <v>37015</v>
      </c>
      <c r="R1039" t="s">
        <v>33</v>
      </c>
      <c r="S1039" t="s">
        <v>144</v>
      </c>
      <c r="T1039" t="s">
        <v>35</v>
      </c>
      <c r="U1039" s="3">
        <v>81445</v>
      </c>
      <c r="V1039" t="s">
        <v>71</v>
      </c>
      <c r="W1039" t="s">
        <v>65</v>
      </c>
      <c r="X1039" t="s">
        <v>38</v>
      </c>
      <c r="Y1039">
        <v>3</v>
      </c>
      <c r="Z1039">
        <f>VLOOKUP(A1039,Table3[],3,0)</f>
        <v>5</v>
      </c>
      <c r="AA1039">
        <f>VLOOKUP(A1039,'employee_engagement survey data'!A1039:E1503,4,0)</f>
        <v>3</v>
      </c>
      <c r="AB1039">
        <f>VLOOKUP(A1039,'employee_engagement survey data'!A1039:E1278,5,0)</f>
        <v>2</v>
      </c>
      <c r="AC1039" t="str">
        <f>VLOOKUP(A1039,training_and_development!A1039:F1076,3,0)</f>
        <v>Technical Skills</v>
      </c>
      <c r="AD1039" t="str">
        <f>VLOOKUP(A1039,training_and_development!A1039:E1428,4,0)</f>
        <v>Internal</v>
      </c>
      <c r="AE1039" t="str">
        <f>VLOOKUP(A1039,training_and_development!A1039:F4036,5,0)</f>
        <v>Completed</v>
      </c>
      <c r="AF1039" t="str">
        <f>VLOOKUP(A1039,training_and_development!A1038:G1058,6,0)</f>
        <v>Rebeccamouth</v>
      </c>
      <c r="AG1039" t="str">
        <f>VLOOKUP(A1039,training_and_development!A1039:H1047,7,0)</f>
        <v>Paula Roth</v>
      </c>
      <c r="AH1039">
        <f>VLOOKUP(A1039,training_and_development!A1039:H1042,8,0)</f>
        <v>2</v>
      </c>
    </row>
    <row r="1040" spans="1:34" x14ac:dyDescent="0.25">
      <c r="A1040">
        <v>2039</v>
      </c>
      <c r="B1040" t="s">
        <v>21310</v>
      </c>
      <c r="C1040" s="1">
        <v>44673</v>
      </c>
      <c r="D1040" s="8" t="s">
        <v>16975</v>
      </c>
      <c r="E1040" t="s">
        <v>24</v>
      </c>
      <c r="F1040" t="s">
        <v>3107</v>
      </c>
      <c r="G1040" t="s">
        <v>26543</v>
      </c>
      <c r="H1040" t="s">
        <v>61</v>
      </c>
      <c r="I1040" t="s">
        <v>27</v>
      </c>
      <c r="J1040" t="s">
        <v>50</v>
      </c>
      <c r="K1040" t="s">
        <v>51</v>
      </c>
      <c r="L1040" t="s">
        <v>50</v>
      </c>
      <c r="M1040" t="s">
        <v>31</v>
      </c>
      <c r="N1040" s="20" t="s">
        <v>16975</v>
      </c>
      <c r="O1040" t="s">
        <v>28294</v>
      </c>
      <c r="P1040" t="s">
        <v>68</v>
      </c>
      <c r="Q1040" s="2">
        <v>21097</v>
      </c>
      <c r="R1040" t="s">
        <v>33</v>
      </c>
      <c r="S1040" t="s">
        <v>140</v>
      </c>
      <c r="T1040" t="s">
        <v>35</v>
      </c>
      <c r="U1040" s="3">
        <v>29345</v>
      </c>
      <c r="V1040" t="s">
        <v>36</v>
      </c>
      <c r="W1040" t="s">
        <v>59</v>
      </c>
      <c r="X1040" t="s">
        <v>38</v>
      </c>
      <c r="Y1040">
        <v>3</v>
      </c>
      <c r="Z1040">
        <f>VLOOKUP(A1040,Table3[],3,0)</f>
        <v>5</v>
      </c>
      <c r="AA1040">
        <f>VLOOKUP(A1040,'employee_engagement survey data'!A1040:E1504,4,0)</f>
        <v>2</v>
      </c>
      <c r="AB1040">
        <f>VLOOKUP(A1040,'employee_engagement survey data'!A1040:E1279,5,0)</f>
        <v>2</v>
      </c>
      <c r="AC1040" t="str">
        <f>VLOOKUP(A1040,training_and_development!A1040:F1077,3,0)</f>
        <v>Customer Service</v>
      </c>
      <c r="AD1040" t="str">
        <f>VLOOKUP(A1040,training_and_development!A1040:E1429,4,0)</f>
        <v>External</v>
      </c>
      <c r="AE1040" t="str">
        <f>VLOOKUP(A1040,training_and_development!A1040:F4037,5,0)</f>
        <v>Failed</v>
      </c>
      <c r="AF1040" t="str">
        <f>VLOOKUP(A1040,training_and_development!A1039:G1059,6,0)</f>
        <v>Zacharyside</v>
      </c>
      <c r="AG1040" t="str">
        <f>VLOOKUP(A1040,training_and_development!A1040:H1048,7,0)</f>
        <v>Laura Meadows</v>
      </c>
      <c r="AH1040">
        <f>VLOOKUP(A1040,training_and_development!A1040:H1043,8,0)</f>
        <v>1</v>
      </c>
    </row>
    <row r="1041" spans="1:34" x14ac:dyDescent="0.25">
      <c r="A1041">
        <v>2040</v>
      </c>
      <c r="B1041" t="s">
        <v>21311</v>
      </c>
      <c r="C1041" s="1">
        <v>44535</v>
      </c>
      <c r="D1041" s="8">
        <v>45103</v>
      </c>
      <c r="E1041" t="s">
        <v>332</v>
      </c>
      <c r="F1041" t="s">
        <v>3108</v>
      </c>
      <c r="G1041" t="s">
        <v>26543</v>
      </c>
      <c r="H1041" t="s">
        <v>87</v>
      </c>
      <c r="I1041" t="s">
        <v>131</v>
      </c>
      <c r="J1041" t="s">
        <v>28</v>
      </c>
      <c r="K1041" t="s">
        <v>51</v>
      </c>
      <c r="L1041" t="s">
        <v>30</v>
      </c>
      <c r="M1041" t="s">
        <v>74</v>
      </c>
      <c r="N1041" s="20" t="s">
        <v>3109</v>
      </c>
      <c r="O1041" t="s">
        <v>28294</v>
      </c>
      <c r="P1041" t="s">
        <v>62</v>
      </c>
      <c r="Q1041" s="2">
        <v>18236</v>
      </c>
      <c r="R1041" t="s">
        <v>33</v>
      </c>
      <c r="S1041" t="s">
        <v>114</v>
      </c>
      <c r="T1041" t="s">
        <v>35</v>
      </c>
      <c r="U1041" s="3">
        <v>33621</v>
      </c>
      <c r="V1041" t="s">
        <v>58</v>
      </c>
      <c r="W1041" t="s">
        <v>79</v>
      </c>
      <c r="X1041" t="s">
        <v>38</v>
      </c>
      <c r="Y1041">
        <v>3</v>
      </c>
      <c r="Z1041">
        <f>VLOOKUP(A1041,Table3[],3,0)</f>
        <v>1</v>
      </c>
      <c r="AA1041">
        <f>VLOOKUP(A1041,'employee_engagement survey data'!A1041:E1505,4,0)</f>
        <v>2</v>
      </c>
      <c r="AB1041">
        <f>VLOOKUP(A1041,'employee_engagement survey data'!A1041:E1280,5,0)</f>
        <v>5</v>
      </c>
      <c r="AC1041" t="str">
        <f>VLOOKUP(A1041,training_and_development!A1041:F1078,3,0)</f>
        <v>Communication Skills</v>
      </c>
      <c r="AD1041" t="str">
        <f>VLOOKUP(A1041,training_and_development!A1041:E1430,4,0)</f>
        <v>Internal</v>
      </c>
      <c r="AE1041" t="str">
        <f>VLOOKUP(A1041,training_and_development!A1041:F4038,5,0)</f>
        <v>Completed</v>
      </c>
      <c r="AF1041" t="str">
        <f>VLOOKUP(A1041,training_and_development!A1040:G1060,6,0)</f>
        <v>Port Glenn</v>
      </c>
      <c r="AG1041" t="str">
        <f>VLOOKUP(A1041,training_and_development!A1041:H1049,7,0)</f>
        <v>Aaron Bowen</v>
      </c>
      <c r="AH1041">
        <f>VLOOKUP(A1041,training_and_development!A1041:H1044,8,0)</f>
        <v>5</v>
      </c>
    </row>
    <row r="1042" spans="1:34" x14ac:dyDescent="0.25">
      <c r="A1042">
        <v>2041</v>
      </c>
      <c r="B1042" t="s">
        <v>21312</v>
      </c>
      <c r="C1042" s="1">
        <v>44817</v>
      </c>
      <c r="D1042" s="8" t="s">
        <v>16975</v>
      </c>
      <c r="E1042" t="s">
        <v>332</v>
      </c>
      <c r="F1042" t="s">
        <v>3110</v>
      </c>
      <c r="G1042" t="s">
        <v>26543</v>
      </c>
      <c r="H1042" t="s">
        <v>49</v>
      </c>
      <c r="I1042" t="s">
        <v>27</v>
      </c>
      <c r="J1042" t="s">
        <v>42</v>
      </c>
      <c r="K1042" t="s">
        <v>29</v>
      </c>
      <c r="L1042" t="s">
        <v>42</v>
      </c>
      <c r="M1042" t="s">
        <v>31</v>
      </c>
      <c r="N1042" s="20" t="s">
        <v>16975</v>
      </c>
      <c r="O1042" t="s">
        <v>28294</v>
      </c>
      <c r="P1042" t="s">
        <v>62</v>
      </c>
      <c r="Q1042" s="2">
        <v>35538</v>
      </c>
      <c r="R1042" t="s">
        <v>33</v>
      </c>
      <c r="S1042" t="s">
        <v>64</v>
      </c>
      <c r="T1042" t="s">
        <v>35</v>
      </c>
      <c r="U1042" s="3">
        <v>91981</v>
      </c>
      <c r="V1042" t="s">
        <v>71</v>
      </c>
      <c r="W1042" t="s">
        <v>59</v>
      </c>
      <c r="X1042" t="s">
        <v>38</v>
      </c>
      <c r="Y1042">
        <v>3</v>
      </c>
      <c r="Z1042">
        <f>VLOOKUP(A1042,Table3[],3,0)</f>
        <v>1</v>
      </c>
      <c r="AA1042">
        <f>VLOOKUP(A1042,'employee_engagement survey data'!A1042:E1506,4,0)</f>
        <v>1</v>
      </c>
      <c r="AB1042">
        <f>VLOOKUP(A1042,'employee_engagement survey data'!A1042:E1281,5,0)</f>
        <v>5</v>
      </c>
      <c r="AC1042" t="str">
        <f>VLOOKUP(A1042,training_and_development!A1042:F1079,3,0)</f>
        <v>Technical Skills</v>
      </c>
      <c r="AD1042" t="str">
        <f>VLOOKUP(A1042,training_and_development!A1042:E1431,4,0)</f>
        <v>External</v>
      </c>
      <c r="AE1042" t="str">
        <f>VLOOKUP(A1042,training_and_development!A1042:F4039,5,0)</f>
        <v>Completed</v>
      </c>
      <c r="AF1042" t="str">
        <f>VLOOKUP(A1042,training_and_development!A1041:G1061,6,0)</f>
        <v>West Brian</v>
      </c>
      <c r="AG1042" t="str">
        <f>VLOOKUP(A1042,training_and_development!A1042:H1050,7,0)</f>
        <v>Kenneth Thompson</v>
      </c>
      <c r="AH1042">
        <f>VLOOKUP(A1042,training_and_development!A1042:H1045,8,0)</f>
        <v>5</v>
      </c>
    </row>
    <row r="1043" spans="1:34" x14ac:dyDescent="0.25">
      <c r="A1043">
        <v>2042</v>
      </c>
      <c r="B1043" t="s">
        <v>21313</v>
      </c>
      <c r="C1043" s="1">
        <v>43793</v>
      </c>
      <c r="D1043" s="8" t="s">
        <v>16975</v>
      </c>
      <c r="E1043" t="s">
        <v>332</v>
      </c>
      <c r="F1043" t="s">
        <v>3111</v>
      </c>
      <c r="G1043" t="s">
        <v>26543</v>
      </c>
      <c r="H1043" t="s">
        <v>67</v>
      </c>
      <c r="I1043" t="s">
        <v>27</v>
      </c>
      <c r="J1043" t="s">
        <v>42</v>
      </c>
      <c r="K1043" t="s">
        <v>29</v>
      </c>
      <c r="L1043" t="s">
        <v>42</v>
      </c>
      <c r="M1043" t="s">
        <v>31</v>
      </c>
      <c r="N1043" s="20" t="s">
        <v>16975</v>
      </c>
      <c r="O1043" t="s">
        <v>28294</v>
      </c>
      <c r="P1043" t="s">
        <v>62</v>
      </c>
      <c r="Q1043" s="2">
        <v>33663</v>
      </c>
      <c r="R1043" t="s">
        <v>33</v>
      </c>
      <c r="S1043" t="s">
        <v>78</v>
      </c>
      <c r="T1043" t="s">
        <v>35</v>
      </c>
      <c r="U1043" s="3">
        <v>79529</v>
      </c>
      <c r="V1043" t="s">
        <v>36</v>
      </c>
      <c r="W1043" t="s">
        <v>65</v>
      </c>
      <c r="X1043" t="s">
        <v>38</v>
      </c>
      <c r="Y1043">
        <v>3</v>
      </c>
      <c r="Z1043">
        <f>VLOOKUP(A1043,Table3[],3,0)</f>
        <v>5</v>
      </c>
      <c r="AA1043">
        <f>VLOOKUP(A1043,'employee_engagement survey data'!A1043:E1507,4,0)</f>
        <v>2</v>
      </c>
      <c r="AB1043">
        <f>VLOOKUP(A1043,'employee_engagement survey data'!A1043:E1282,5,0)</f>
        <v>1</v>
      </c>
      <c r="AC1043" t="str">
        <f>VLOOKUP(A1043,training_and_development!A1043:F1080,3,0)</f>
        <v>Customer Service</v>
      </c>
      <c r="AD1043" t="str">
        <f>VLOOKUP(A1043,training_and_development!A1043:E1432,4,0)</f>
        <v>External</v>
      </c>
      <c r="AE1043" t="str">
        <f>VLOOKUP(A1043,training_and_development!A1043:F4040,5,0)</f>
        <v>Completed</v>
      </c>
      <c r="AF1043" t="str">
        <f>VLOOKUP(A1043,training_and_development!A1042:G1062,6,0)</f>
        <v>Johnsonhaven</v>
      </c>
      <c r="AG1043" t="str">
        <f>VLOOKUP(A1043,training_and_development!A1043:H1051,7,0)</f>
        <v>Elizabeth Elliott</v>
      </c>
      <c r="AH1043">
        <f>VLOOKUP(A1043,training_and_development!A1043:H1046,8,0)</f>
        <v>1</v>
      </c>
    </row>
    <row r="1044" spans="1:34" x14ac:dyDescent="0.25">
      <c r="A1044">
        <v>2043</v>
      </c>
      <c r="B1044" t="s">
        <v>21314</v>
      </c>
      <c r="C1044" s="1">
        <v>43909</v>
      </c>
      <c r="D1044" s="8" t="s">
        <v>16975</v>
      </c>
      <c r="E1044" t="s">
        <v>332</v>
      </c>
      <c r="F1044" t="s">
        <v>3112</v>
      </c>
      <c r="G1044" t="s">
        <v>26543</v>
      </c>
      <c r="H1044" t="s">
        <v>26</v>
      </c>
      <c r="I1044" t="s">
        <v>27</v>
      </c>
      <c r="J1044" t="s">
        <v>28</v>
      </c>
      <c r="K1044" t="s">
        <v>29</v>
      </c>
      <c r="L1044" t="s">
        <v>42</v>
      </c>
      <c r="M1044" t="s">
        <v>31</v>
      </c>
      <c r="N1044" s="20" t="s">
        <v>16975</v>
      </c>
      <c r="O1044" t="s">
        <v>28294</v>
      </c>
      <c r="P1044" t="s">
        <v>1405</v>
      </c>
      <c r="Q1044" s="2">
        <v>24736</v>
      </c>
      <c r="R1044" t="s">
        <v>33</v>
      </c>
      <c r="S1044" t="s">
        <v>78</v>
      </c>
      <c r="T1044" t="s">
        <v>35</v>
      </c>
      <c r="U1044" s="3">
        <v>7492</v>
      </c>
      <c r="V1044" t="s">
        <v>36</v>
      </c>
      <c r="W1044" t="s">
        <v>65</v>
      </c>
      <c r="X1044" t="s">
        <v>38</v>
      </c>
      <c r="Y1044">
        <v>3</v>
      </c>
      <c r="Z1044">
        <f>VLOOKUP(A1044,Table3[],3,0)</f>
        <v>1</v>
      </c>
      <c r="AA1044">
        <f>VLOOKUP(A1044,'employee_engagement survey data'!A1044:E1508,4,0)</f>
        <v>3</v>
      </c>
      <c r="AB1044">
        <f>VLOOKUP(A1044,'employee_engagement survey data'!A1044:E1283,5,0)</f>
        <v>3</v>
      </c>
      <c r="AC1044" t="str">
        <f>VLOOKUP(A1044,training_and_development!A1044:F1081,3,0)</f>
        <v>Project Management</v>
      </c>
      <c r="AD1044" t="str">
        <f>VLOOKUP(A1044,training_and_development!A1044:E1433,4,0)</f>
        <v>Internal</v>
      </c>
      <c r="AE1044" t="str">
        <f>VLOOKUP(A1044,training_and_development!A1044:F4041,5,0)</f>
        <v>Completed</v>
      </c>
      <c r="AF1044" t="str">
        <f>VLOOKUP(A1044,training_and_development!A1043:G1063,6,0)</f>
        <v>Brendaville</v>
      </c>
      <c r="AG1044" t="str">
        <f>VLOOKUP(A1044,training_and_development!A1044:H1052,7,0)</f>
        <v>Cody Dickson</v>
      </c>
      <c r="AH1044">
        <f>VLOOKUP(A1044,training_and_development!A1044:H1047,8,0)</f>
        <v>5</v>
      </c>
    </row>
    <row r="1045" spans="1:34" x14ac:dyDescent="0.25">
      <c r="A1045">
        <v>2044</v>
      </c>
      <c r="B1045" t="s">
        <v>21315</v>
      </c>
      <c r="C1045" s="1">
        <v>44818</v>
      </c>
      <c r="D1045" s="8" t="s">
        <v>16975</v>
      </c>
      <c r="E1045" t="s">
        <v>332</v>
      </c>
      <c r="F1045" t="s">
        <v>3113</v>
      </c>
      <c r="G1045" t="s">
        <v>26543</v>
      </c>
      <c r="H1045" t="s">
        <v>96</v>
      </c>
      <c r="I1045" t="s">
        <v>27</v>
      </c>
      <c r="J1045" t="s">
        <v>28</v>
      </c>
      <c r="K1045" t="s">
        <v>29</v>
      </c>
      <c r="L1045" t="s">
        <v>50</v>
      </c>
      <c r="M1045" t="s">
        <v>31</v>
      </c>
      <c r="N1045" s="20" t="s">
        <v>16975</v>
      </c>
      <c r="O1045" t="s">
        <v>28294</v>
      </c>
      <c r="P1045" t="s">
        <v>177</v>
      </c>
      <c r="Q1045" s="2">
        <v>33654</v>
      </c>
      <c r="R1045" t="s">
        <v>33</v>
      </c>
      <c r="S1045" t="s">
        <v>140</v>
      </c>
      <c r="T1045" t="s">
        <v>35</v>
      </c>
      <c r="U1045" s="3">
        <v>16589</v>
      </c>
      <c r="V1045" t="s">
        <v>71</v>
      </c>
      <c r="W1045" t="s">
        <v>65</v>
      </c>
      <c r="X1045" t="s">
        <v>38</v>
      </c>
      <c r="Y1045">
        <v>3</v>
      </c>
      <c r="Z1045">
        <f>VLOOKUP(A1045,Table3[],3,0)</f>
        <v>5</v>
      </c>
      <c r="AA1045">
        <f>VLOOKUP(A1045,'employee_engagement survey data'!A1045:E1509,4,0)</f>
        <v>1</v>
      </c>
      <c r="AB1045">
        <f>VLOOKUP(A1045,'employee_engagement survey data'!A1045:E1284,5,0)</f>
        <v>5</v>
      </c>
      <c r="AC1045" t="str">
        <f>VLOOKUP(A1045,training_and_development!A1045:F1082,3,0)</f>
        <v>Customer Service</v>
      </c>
      <c r="AD1045" t="str">
        <f>VLOOKUP(A1045,training_and_development!A1045:E1434,4,0)</f>
        <v>External</v>
      </c>
      <c r="AE1045" t="str">
        <f>VLOOKUP(A1045,training_and_development!A1045:F4042,5,0)</f>
        <v>Completed</v>
      </c>
      <c r="AF1045" t="str">
        <f>VLOOKUP(A1045,training_and_development!A1044:G1064,6,0)</f>
        <v>Joshuaville</v>
      </c>
      <c r="AG1045" t="str">
        <f>VLOOKUP(A1045,training_and_development!A1045:H1053,7,0)</f>
        <v>Andrew Lee</v>
      </c>
      <c r="AH1045">
        <f>VLOOKUP(A1045,training_and_development!A1045:H1048,8,0)</f>
        <v>5</v>
      </c>
    </row>
    <row r="1046" spans="1:34" x14ac:dyDescent="0.25">
      <c r="A1046">
        <v>2045</v>
      </c>
      <c r="B1046" t="s">
        <v>21316</v>
      </c>
      <c r="C1046" s="1">
        <v>44460</v>
      </c>
      <c r="D1046" s="8" t="s">
        <v>16975</v>
      </c>
      <c r="E1046" t="s">
        <v>332</v>
      </c>
      <c r="F1046" t="s">
        <v>3114</v>
      </c>
      <c r="G1046" t="s">
        <v>26543</v>
      </c>
      <c r="H1046" t="s">
        <v>40</v>
      </c>
      <c r="I1046" t="s">
        <v>27</v>
      </c>
      <c r="J1046" t="s">
        <v>42</v>
      </c>
      <c r="K1046" t="s">
        <v>41</v>
      </c>
      <c r="L1046" t="s">
        <v>42</v>
      </c>
      <c r="M1046" t="s">
        <v>31</v>
      </c>
      <c r="N1046" s="20" t="s">
        <v>16975</v>
      </c>
      <c r="O1046" t="s">
        <v>28294</v>
      </c>
      <c r="P1046" t="s">
        <v>146</v>
      </c>
      <c r="Q1046" s="2">
        <v>28083</v>
      </c>
      <c r="R1046" t="s">
        <v>33</v>
      </c>
      <c r="S1046" t="s">
        <v>85</v>
      </c>
      <c r="T1046" t="s">
        <v>35</v>
      </c>
      <c r="U1046" s="3">
        <v>39813</v>
      </c>
      <c r="V1046" t="s">
        <v>58</v>
      </c>
      <c r="W1046" t="s">
        <v>79</v>
      </c>
      <c r="X1046" t="s">
        <v>38</v>
      </c>
      <c r="Y1046">
        <v>3</v>
      </c>
      <c r="Z1046">
        <f>VLOOKUP(A1046,Table3[],3,0)</f>
        <v>3</v>
      </c>
      <c r="AA1046">
        <f>VLOOKUP(A1046,'employee_engagement survey data'!A1046:E1510,4,0)</f>
        <v>1</v>
      </c>
      <c r="AB1046">
        <f>VLOOKUP(A1046,'employee_engagement survey data'!A1046:E1285,5,0)</f>
        <v>4</v>
      </c>
      <c r="AC1046" t="str">
        <f>VLOOKUP(A1046,training_and_development!A1046:F1083,3,0)</f>
        <v>Customer Service</v>
      </c>
      <c r="AD1046" t="str">
        <f>VLOOKUP(A1046,training_and_development!A1046:E1435,4,0)</f>
        <v>Internal</v>
      </c>
      <c r="AE1046" t="str">
        <f>VLOOKUP(A1046,training_and_development!A1046:F4043,5,0)</f>
        <v>Failed</v>
      </c>
      <c r="AF1046" t="str">
        <f>VLOOKUP(A1046,training_and_development!A1045:G1065,6,0)</f>
        <v>Garyview</v>
      </c>
      <c r="AG1046" t="str">
        <f>VLOOKUP(A1046,training_and_development!A1046:H1054,7,0)</f>
        <v>Zachary Cole</v>
      </c>
      <c r="AH1046">
        <f>VLOOKUP(A1046,training_and_development!A1046:H1049,8,0)</f>
        <v>1</v>
      </c>
    </row>
    <row r="1047" spans="1:34" x14ac:dyDescent="0.25">
      <c r="A1047">
        <v>2046</v>
      </c>
      <c r="B1047" t="s">
        <v>21317</v>
      </c>
      <c r="C1047" s="1">
        <v>43973</v>
      </c>
      <c r="D1047" s="8" t="s">
        <v>16975</v>
      </c>
      <c r="E1047" t="s">
        <v>332</v>
      </c>
      <c r="F1047" t="s">
        <v>3115</v>
      </c>
      <c r="G1047" t="s">
        <v>26543</v>
      </c>
      <c r="H1047" t="s">
        <v>99</v>
      </c>
      <c r="I1047" t="s">
        <v>27</v>
      </c>
      <c r="J1047" t="s">
        <v>42</v>
      </c>
      <c r="K1047" t="s">
        <v>29</v>
      </c>
      <c r="L1047" t="s">
        <v>42</v>
      </c>
      <c r="M1047" t="s">
        <v>31</v>
      </c>
      <c r="N1047" s="20" t="s">
        <v>16975</v>
      </c>
      <c r="O1047" t="s">
        <v>28294</v>
      </c>
      <c r="P1047" t="s">
        <v>122</v>
      </c>
      <c r="Q1047" s="2">
        <v>17832</v>
      </c>
      <c r="R1047" t="s">
        <v>33</v>
      </c>
      <c r="S1047" t="s">
        <v>152</v>
      </c>
      <c r="T1047" t="s">
        <v>35</v>
      </c>
      <c r="U1047" s="3">
        <v>31663</v>
      </c>
      <c r="V1047" t="s">
        <v>94</v>
      </c>
      <c r="W1047" t="s">
        <v>37</v>
      </c>
      <c r="X1047" t="s">
        <v>38</v>
      </c>
      <c r="Y1047">
        <v>3</v>
      </c>
      <c r="Z1047">
        <f>VLOOKUP(A1047,Table3[],3,0)</f>
        <v>2</v>
      </c>
      <c r="AA1047">
        <f>VLOOKUP(A1047,'employee_engagement survey data'!A1047:E1511,4,0)</f>
        <v>2</v>
      </c>
      <c r="AB1047">
        <f>VLOOKUP(A1047,'employee_engagement survey data'!A1047:E1286,5,0)</f>
        <v>4</v>
      </c>
      <c r="AC1047" t="str">
        <f>VLOOKUP(A1047,training_and_development!A1047:F1084,3,0)</f>
        <v>Technical Skills</v>
      </c>
      <c r="AD1047" t="str">
        <f>VLOOKUP(A1047,training_and_development!A1047:E1436,4,0)</f>
        <v>Internal</v>
      </c>
      <c r="AE1047" t="str">
        <f>VLOOKUP(A1047,training_and_development!A1047:F4044,5,0)</f>
        <v>Failed</v>
      </c>
      <c r="AF1047" t="str">
        <f>VLOOKUP(A1047,training_and_development!A1046:G1066,6,0)</f>
        <v>North Carriefurt</v>
      </c>
      <c r="AG1047" t="str">
        <f>VLOOKUP(A1047,training_and_development!A1047:H1055,7,0)</f>
        <v>Mr. Philip Sullivan</v>
      </c>
      <c r="AH1047">
        <f>VLOOKUP(A1047,training_and_development!A1047:H1050,8,0)</f>
        <v>1</v>
      </c>
    </row>
    <row r="1048" spans="1:34" x14ac:dyDescent="0.25">
      <c r="A1048">
        <v>2047</v>
      </c>
      <c r="B1048" t="s">
        <v>21318</v>
      </c>
      <c r="C1048" s="1">
        <v>44908</v>
      </c>
      <c r="D1048" s="8" t="s">
        <v>16975</v>
      </c>
      <c r="E1048" t="s">
        <v>332</v>
      </c>
      <c r="F1048" t="s">
        <v>2018</v>
      </c>
      <c r="G1048" t="s">
        <v>26543</v>
      </c>
      <c r="H1048" t="s">
        <v>61</v>
      </c>
      <c r="I1048" t="s">
        <v>27</v>
      </c>
      <c r="J1048" t="s">
        <v>28</v>
      </c>
      <c r="K1048" t="s">
        <v>41</v>
      </c>
      <c r="L1048" t="s">
        <v>42</v>
      </c>
      <c r="M1048" t="s">
        <v>31</v>
      </c>
      <c r="N1048" s="20" t="s">
        <v>16975</v>
      </c>
      <c r="O1048" t="s">
        <v>28294</v>
      </c>
      <c r="P1048" t="s">
        <v>43</v>
      </c>
      <c r="Q1048" s="2">
        <v>24342</v>
      </c>
      <c r="R1048" t="s">
        <v>33</v>
      </c>
      <c r="S1048" t="s">
        <v>64</v>
      </c>
      <c r="T1048" t="s">
        <v>35</v>
      </c>
      <c r="U1048" s="3">
        <v>26502</v>
      </c>
      <c r="V1048" t="s">
        <v>36</v>
      </c>
      <c r="W1048" t="s">
        <v>59</v>
      </c>
      <c r="X1048" t="s">
        <v>38</v>
      </c>
      <c r="Y1048">
        <v>3</v>
      </c>
      <c r="Z1048">
        <f>VLOOKUP(A1048,Table3[],3,0)</f>
        <v>3</v>
      </c>
      <c r="AA1048">
        <f>VLOOKUP(A1048,'employee_engagement survey data'!A1048:E1512,4,0)</f>
        <v>5</v>
      </c>
      <c r="AB1048">
        <f>VLOOKUP(A1048,'employee_engagement survey data'!A1048:E1287,5,0)</f>
        <v>3</v>
      </c>
      <c r="AC1048" t="str">
        <f>VLOOKUP(A1048,training_and_development!A1048:F1085,3,0)</f>
        <v>Technical Skills</v>
      </c>
      <c r="AD1048" t="str">
        <f>VLOOKUP(A1048,training_and_development!A1048:E1437,4,0)</f>
        <v>Internal</v>
      </c>
      <c r="AE1048" t="str">
        <f>VLOOKUP(A1048,training_and_development!A1048:F4045,5,0)</f>
        <v>Failed</v>
      </c>
      <c r="AF1048" t="str">
        <f>VLOOKUP(A1048,training_and_development!A1047:G1067,6,0)</f>
        <v>New Amy</v>
      </c>
      <c r="AG1048" t="str">
        <f>VLOOKUP(A1048,training_and_development!A1048:H1056,7,0)</f>
        <v>Margaret Padilla</v>
      </c>
      <c r="AH1048">
        <f>VLOOKUP(A1048,training_and_development!A1048:H1051,8,0)</f>
        <v>1</v>
      </c>
    </row>
    <row r="1049" spans="1:34" x14ac:dyDescent="0.25">
      <c r="A1049">
        <v>2048</v>
      </c>
      <c r="B1049" t="s">
        <v>21319</v>
      </c>
      <c r="C1049" s="1">
        <v>44599</v>
      </c>
      <c r="D1049" s="8" t="s">
        <v>16975</v>
      </c>
      <c r="E1049" t="s">
        <v>332</v>
      </c>
      <c r="F1049" t="s">
        <v>3116</v>
      </c>
      <c r="G1049" t="s">
        <v>26543</v>
      </c>
      <c r="H1049" t="s">
        <v>116</v>
      </c>
      <c r="I1049" t="s">
        <v>27</v>
      </c>
      <c r="J1049" t="s">
        <v>28</v>
      </c>
      <c r="K1049" t="s">
        <v>51</v>
      </c>
      <c r="L1049" t="s">
        <v>42</v>
      </c>
      <c r="M1049" t="s">
        <v>31</v>
      </c>
      <c r="N1049" s="20" t="s">
        <v>16975</v>
      </c>
      <c r="O1049" t="s">
        <v>28294</v>
      </c>
      <c r="P1049" t="s">
        <v>43</v>
      </c>
      <c r="Q1049" s="2">
        <v>34795</v>
      </c>
      <c r="R1049" t="s">
        <v>33</v>
      </c>
      <c r="S1049" t="s">
        <v>64</v>
      </c>
      <c r="T1049" t="s">
        <v>35</v>
      </c>
      <c r="U1049" s="3">
        <v>4321</v>
      </c>
      <c r="V1049" t="s">
        <v>94</v>
      </c>
      <c r="W1049" t="s">
        <v>65</v>
      </c>
      <c r="X1049" t="s">
        <v>38</v>
      </c>
      <c r="Y1049">
        <v>3</v>
      </c>
      <c r="Z1049">
        <f>VLOOKUP(A1049,Table3[],3,0)</f>
        <v>2</v>
      </c>
      <c r="AA1049">
        <f>VLOOKUP(A1049,'employee_engagement survey data'!A1049:E1513,4,0)</f>
        <v>5</v>
      </c>
      <c r="AB1049">
        <f>VLOOKUP(A1049,'employee_engagement survey data'!A1049:E1288,5,0)</f>
        <v>4</v>
      </c>
      <c r="AC1049" t="str">
        <f>VLOOKUP(A1049,training_and_development!A1049:F1086,3,0)</f>
        <v>Customer Service</v>
      </c>
      <c r="AD1049" t="str">
        <f>VLOOKUP(A1049,training_and_development!A1049:E1438,4,0)</f>
        <v>External</v>
      </c>
      <c r="AE1049" t="str">
        <f>VLOOKUP(A1049,training_and_development!A1049:F4046,5,0)</f>
        <v>Failed</v>
      </c>
      <c r="AF1049" t="str">
        <f>VLOOKUP(A1049,training_and_development!A1048:G1068,6,0)</f>
        <v>Watsonview</v>
      </c>
      <c r="AG1049" t="str">
        <f>VLOOKUP(A1049,training_and_development!A1049:H1057,7,0)</f>
        <v>Rodney Deleon</v>
      </c>
      <c r="AH1049">
        <f>VLOOKUP(A1049,training_and_development!A1049:H1052,8,0)</f>
        <v>2</v>
      </c>
    </row>
    <row r="1050" spans="1:34" x14ac:dyDescent="0.25">
      <c r="A1050">
        <v>2049</v>
      </c>
      <c r="B1050" t="s">
        <v>21320</v>
      </c>
      <c r="C1050" s="1">
        <v>44110</v>
      </c>
      <c r="D1050" s="8" t="s">
        <v>16975</v>
      </c>
      <c r="E1050" t="s">
        <v>332</v>
      </c>
      <c r="F1050" t="s">
        <v>3117</v>
      </c>
      <c r="G1050" t="s">
        <v>26543</v>
      </c>
      <c r="H1050" t="s">
        <v>73</v>
      </c>
      <c r="I1050" t="s">
        <v>27</v>
      </c>
      <c r="J1050" t="s">
        <v>28</v>
      </c>
      <c r="K1050" t="s">
        <v>41</v>
      </c>
      <c r="L1050" t="s">
        <v>50</v>
      </c>
      <c r="M1050" t="s">
        <v>31</v>
      </c>
      <c r="N1050" s="20" t="s">
        <v>16975</v>
      </c>
      <c r="O1050" t="s">
        <v>28294</v>
      </c>
      <c r="P1050" t="s">
        <v>68</v>
      </c>
      <c r="Q1050" s="2">
        <v>15468</v>
      </c>
      <c r="R1050" t="s">
        <v>33</v>
      </c>
      <c r="S1050" t="s">
        <v>64</v>
      </c>
      <c r="T1050" t="s">
        <v>35</v>
      </c>
      <c r="U1050" s="3">
        <v>93573</v>
      </c>
      <c r="V1050" t="s">
        <v>94</v>
      </c>
      <c r="W1050" t="s">
        <v>37</v>
      </c>
      <c r="X1050" t="s">
        <v>38</v>
      </c>
      <c r="Y1050">
        <v>3</v>
      </c>
      <c r="Z1050">
        <f>VLOOKUP(A1050,Table3[],3,0)</f>
        <v>3</v>
      </c>
      <c r="AA1050">
        <f>VLOOKUP(A1050,'employee_engagement survey data'!A1050:E1514,4,0)</f>
        <v>1</v>
      </c>
      <c r="AB1050">
        <f>VLOOKUP(A1050,'employee_engagement survey data'!A1050:E1289,5,0)</f>
        <v>3</v>
      </c>
      <c r="AC1050" t="str">
        <f>VLOOKUP(A1050,training_and_development!A1050:F1087,3,0)</f>
        <v>Project Management</v>
      </c>
      <c r="AD1050" t="str">
        <f>VLOOKUP(A1050,training_and_development!A1050:E1439,4,0)</f>
        <v>Internal</v>
      </c>
      <c r="AE1050" t="str">
        <f>VLOOKUP(A1050,training_and_development!A1050:F4047,5,0)</f>
        <v>Failed</v>
      </c>
      <c r="AF1050" t="str">
        <f>VLOOKUP(A1050,training_and_development!A1049:G1069,6,0)</f>
        <v>South Wayneburgh</v>
      </c>
      <c r="AG1050" t="str">
        <f>VLOOKUP(A1050,training_and_development!A1050:H1058,7,0)</f>
        <v>Cheryl Middleton</v>
      </c>
      <c r="AH1050">
        <f>VLOOKUP(A1050,training_and_development!A1050:H1053,8,0)</f>
        <v>4</v>
      </c>
    </row>
    <row r="1051" spans="1:34" x14ac:dyDescent="0.25">
      <c r="A1051">
        <v>2050</v>
      </c>
      <c r="B1051" t="s">
        <v>21321</v>
      </c>
      <c r="C1051" s="1">
        <v>44572</v>
      </c>
      <c r="D1051" s="8">
        <v>44911</v>
      </c>
      <c r="E1051" t="s">
        <v>332</v>
      </c>
      <c r="F1051" t="s">
        <v>3118</v>
      </c>
      <c r="G1051" t="s">
        <v>26543</v>
      </c>
      <c r="H1051" t="s">
        <v>87</v>
      </c>
      <c r="I1051" t="s">
        <v>27</v>
      </c>
      <c r="J1051" t="s">
        <v>50</v>
      </c>
      <c r="K1051" t="s">
        <v>29</v>
      </c>
      <c r="L1051" t="s">
        <v>50</v>
      </c>
      <c r="M1051" t="s">
        <v>100</v>
      </c>
      <c r="N1051" s="20" t="s">
        <v>3119</v>
      </c>
      <c r="O1051" t="s">
        <v>28294</v>
      </c>
      <c r="P1051" t="s">
        <v>281</v>
      </c>
      <c r="Q1051" s="2">
        <v>19393</v>
      </c>
      <c r="R1051" t="s">
        <v>33</v>
      </c>
      <c r="S1051" t="s">
        <v>1035</v>
      </c>
      <c r="T1051" t="s">
        <v>35</v>
      </c>
      <c r="U1051" s="3">
        <v>17084</v>
      </c>
      <c r="V1051" t="s">
        <v>36</v>
      </c>
      <c r="W1051" t="s">
        <v>37</v>
      </c>
      <c r="X1051" t="s">
        <v>38</v>
      </c>
      <c r="Y1051">
        <v>3</v>
      </c>
      <c r="Z1051">
        <f>VLOOKUP(A1051,Table3[],3,0)</f>
        <v>5</v>
      </c>
      <c r="AA1051">
        <f>VLOOKUP(A1051,'employee_engagement survey data'!A1051:E1515,4,0)</f>
        <v>4</v>
      </c>
      <c r="AB1051">
        <f>VLOOKUP(A1051,'employee_engagement survey data'!A1051:E1290,5,0)</f>
        <v>5</v>
      </c>
      <c r="AC1051" t="str">
        <f>VLOOKUP(A1051,training_and_development!A1051:F1088,3,0)</f>
        <v>Communication Skills</v>
      </c>
      <c r="AD1051" t="str">
        <f>VLOOKUP(A1051,training_and_development!A1051:E1440,4,0)</f>
        <v>Internal</v>
      </c>
      <c r="AE1051" t="str">
        <f>VLOOKUP(A1051,training_and_development!A1051:F4048,5,0)</f>
        <v>Completed</v>
      </c>
      <c r="AF1051" t="str">
        <f>VLOOKUP(A1051,training_and_development!A1050:G1070,6,0)</f>
        <v>Jasonbury</v>
      </c>
      <c r="AG1051" t="str">
        <f>VLOOKUP(A1051,training_and_development!A1051:H1059,7,0)</f>
        <v>Heather Nunez</v>
      </c>
      <c r="AH1051">
        <f>VLOOKUP(A1051,training_and_development!A1051:H1054,8,0)</f>
        <v>3</v>
      </c>
    </row>
    <row r="1052" spans="1:34" x14ac:dyDescent="0.25">
      <c r="A1052">
        <v>2051</v>
      </c>
      <c r="B1052" t="s">
        <v>21322</v>
      </c>
      <c r="C1052" s="1">
        <v>44618</v>
      </c>
      <c r="D1052" s="8" t="s">
        <v>16975</v>
      </c>
      <c r="E1052" t="s">
        <v>24</v>
      </c>
      <c r="F1052" t="s">
        <v>3120</v>
      </c>
      <c r="G1052" t="s">
        <v>26543</v>
      </c>
      <c r="H1052" t="s">
        <v>26</v>
      </c>
      <c r="I1052" t="s">
        <v>27</v>
      </c>
      <c r="J1052" t="s">
        <v>42</v>
      </c>
      <c r="K1052" t="s">
        <v>29</v>
      </c>
      <c r="L1052" t="s">
        <v>30</v>
      </c>
      <c r="M1052" t="s">
        <v>31</v>
      </c>
      <c r="N1052" s="20" t="s">
        <v>16975</v>
      </c>
      <c r="O1052" t="s">
        <v>28294</v>
      </c>
      <c r="P1052" t="s">
        <v>68</v>
      </c>
      <c r="Q1052" s="2">
        <v>36263</v>
      </c>
      <c r="R1052" t="s">
        <v>33</v>
      </c>
      <c r="S1052" t="s">
        <v>64</v>
      </c>
      <c r="T1052" t="s">
        <v>35</v>
      </c>
      <c r="U1052" s="3">
        <v>18433</v>
      </c>
      <c r="V1052" t="s">
        <v>71</v>
      </c>
      <c r="W1052" t="s">
        <v>59</v>
      </c>
      <c r="X1052" t="s">
        <v>38</v>
      </c>
      <c r="Y1052">
        <v>3</v>
      </c>
      <c r="Z1052">
        <f>VLOOKUP(A1052,Table3[],3,0)</f>
        <v>5</v>
      </c>
      <c r="AA1052">
        <f>VLOOKUP(A1052,'employee_engagement survey data'!A1052:E1516,4,0)</f>
        <v>2</v>
      </c>
      <c r="AB1052">
        <f>VLOOKUP(A1052,'employee_engagement survey data'!A1052:E1291,5,0)</f>
        <v>4</v>
      </c>
      <c r="AC1052" t="str">
        <f>VLOOKUP(A1052,training_and_development!A1052:F1089,3,0)</f>
        <v>Project Management</v>
      </c>
      <c r="AD1052" t="str">
        <f>VLOOKUP(A1052,training_and_development!A1052:E1441,4,0)</f>
        <v>Internal</v>
      </c>
      <c r="AE1052" t="str">
        <f>VLOOKUP(A1052,training_and_development!A1052:F4049,5,0)</f>
        <v>Failed</v>
      </c>
      <c r="AF1052" t="str">
        <f>VLOOKUP(A1052,training_and_development!A1051:G1071,6,0)</f>
        <v>South Cynthiafurt</v>
      </c>
      <c r="AG1052" t="str">
        <f>VLOOKUP(A1052,training_and_development!A1052:H1060,7,0)</f>
        <v>Charles Robles</v>
      </c>
      <c r="AH1052">
        <f>VLOOKUP(A1052,training_and_development!A1052:H1055,8,0)</f>
        <v>2</v>
      </c>
    </row>
    <row r="1053" spans="1:34" x14ac:dyDescent="0.25">
      <c r="A1053">
        <v>2052</v>
      </c>
      <c r="B1053" t="s">
        <v>21323</v>
      </c>
      <c r="C1053" s="1">
        <v>43992</v>
      </c>
      <c r="D1053" s="8">
        <v>44878</v>
      </c>
      <c r="E1053" t="s">
        <v>24</v>
      </c>
      <c r="F1053" t="s">
        <v>3121</v>
      </c>
      <c r="G1053" t="s">
        <v>26543</v>
      </c>
      <c r="H1053" t="s">
        <v>96</v>
      </c>
      <c r="I1053" t="s">
        <v>27</v>
      </c>
      <c r="J1053" t="s">
        <v>42</v>
      </c>
      <c r="K1053" t="s">
        <v>51</v>
      </c>
      <c r="L1053" t="s">
        <v>42</v>
      </c>
      <c r="M1053" t="s">
        <v>74</v>
      </c>
      <c r="N1053" s="20" t="s">
        <v>3122</v>
      </c>
      <c r="O1053" t="s">
        <v>28294</v>
      </c>
      <c r="P1053" t="s">
        <v>68</v>
      </c>
      <c r="Q1053" s="2">
        <v>20587</v>
      </c>
      <c r="R1053" t="s">
        <v>33</v>
      </c>
      <c r="S1053" t="s">
        <v>64</v>
      </c>
      <c r="T1053" t="s">
        <v>35</v>
      </c>
      <c r="U1053" s="3">
        <v>61020</v>
      </c>
      <c r="V1053" t="s">
        <v>46</v>
      </c>
      <c r="W1053" t="s">
        <v>65</v>
      </c>
      <c r="X1053" t="s">
        <v>38</v>
      </c>
      <c r="Y1053">
        <v>3</v>
      </c>
      <c r="Z1053">
        <f>VLOOKUP(A1053,Table3[],3,0)</f>
        <v>1</v>
      </c>
      <c r="AA1053">
        <f>VLOOKUP(A1053,'employee_engagement survey data'!A1053:E1517,4,0)</f>
        <v>4</v>
      </c>
      <c r="AB1053">
        <f>VLOOKUP(A1053,'employee_engagement survey data'!A1053:E1292,5,0)</f>
        <v>4</v>
      </c>
      <c r="AC1053" t="str">
        <f>VLOOKUP(A1053,training_and_development!A1053:F1090,3,0)</f>
        <v>Project Management</v>
      </c>
      <c r="AD1053" t="str">
        <f>VLOOKUP(A1053,training_and_development!A1053:E1442,4,0)</f>
        <v>Internal</v>
      </c>
      <c r="AE1053" t="str">
        <f>VLOOKUP(A1053,training_and_development!A1053:F4050,5,0)</f>
        <v>Completed</v>
      </c>
      <c r="AF1053" t="str">
        <f>VLOOKUP(A1053,training_and_development!A1052:G1072,6,0)</f>
        <v>South William</v>
      </c>
      <c r="AG1053" t="str">
        <f>VLOOKUP(A1053,training_and_development!A1053:H1061,7,0)</f>
        <v>Charles Spencer</v>
      </c>
      <c r="AH1053">
        <f>VLOOKUP(A1053,training_and_development!A1053:H1056,8,0)</f>
        <v>4</v>
      </c>
    </row>
    <row r="1054" spans="1:34" x14ac:dyDescent="0.25">
      <c r="A1054">
        <v>2053</v>
      </c>
      <c r="B1054" t="s">
        <v>21324</v>
      </c>
      <c r="C1054" s="1">
        <v>44466</v>
      </c>
      <c r="D1054" s="8" t="s">
        <v>16975</v>
      </c>
      <c r="E1054" t="s">
        <v>24</v>
      </c>
      <c r="F1054" t="s">
        <v>3123</v>
      </c>
      <c r="G1054" t="s">
        <v>26543</v>
      </c>
      <c r="H1054" t="s">
        <v>40</v>
      </c>
      <c r="I1054" t="s">
        <v>27</v>
      </c>
      <c r="J1054" t="s">
        <v>42</v>
      </c>
      <c r="K1054" t="s">
        <v>51</v>
      </c>
      <c r="L1054" t="s">
        <v>30</v>
      </c>
      <c r="M1054" t="s">
        <v>31</v>
      </c>
      <c r="N1054" s="20" t="s">
        <v>16975</v>
      </c>
      <c r="O1054" t="s">
        <v>28294</v>
      </c>
      <c r="P1054" t="s">
        <v>83</v>
      </c>
      <c r="Q1054" s="2">
        <v>32548</v>
      </c>
      <c r="R1054" t="s">
        <v>33</v>
      </c>
      <c r="S1054" t="s">
        <v>85</v>
      </c>
      <c r="T1054" t="s">
        <v>35</v>
      </c>
      <c r="U1054" s="3">
        <v>34501</v>
      </c>
      <c r="V1054" t="s">
        <v>36</v>
      </c>
      <c r="W1054" t="s">
        <v>79</v>
      </c>
      <c r="X1054" t="s">
        <v>38</v>
      </c>
      <c r="Y1054">
        <v>3</v>
      </c>
      <c r="Z1054">
        <f>VLOOKUP(A1054,Table3[],3,0)</f>
        <v>5</v>
      </c>
      <c r="AA1054">
        <f>VLOOKUP(A1054,'employee_engagement survey data'!A1054:E1518,4,0)</f>
        <v>3</v>
      </c>
      <c r="AB1054">
        <f>VLOOKUP(A1054,'employee_engagement survey data'!A1054:E1293,5,0)</f>
        <v>1</v>
      </c>
      <c r="AC1054" t="str">
        <f>VLOOKUP(A1054,training_and_development!A1054:F1091,3,0)</f>
        <v>Leadership Development</v>
      </c>
      <c r="AD1054" t="str">
        <f>VLOOKUP(A1054,training_and_development!A1054:E1443,4,0)</f>
        <v>Internal</v>
      </c>
      <c r="AE1054" t="str">
        <f>VLOOKUP(A1054,training_and_development!A1054:F4051,5,0)</f>
        <v>Failed</v>
      </c>
      <c r="AF1054" t="str">
        <f>VLOOKUP(A1054,training_and_development!A1053:G1073,6,0)</f>
        <v>Dukeborough</v>
      </c>
      <c r="AG1054" t="str">
        <f>VLOOKUP(A1054,training_and_development!A1054:H1062,7,0)</f>
        <v>Kevin Carter</v>
      </c>
      <c r="AH1054">
        <f>VLOOKUP(A1054,training_and_development!A1054:H1057,8,0)</f>
        <v>5</v>
      </c>
    </row>
    <row r="1055" spans="1:34" x14ac:dyDescent="0.25">
      <c r="A1055">
        <v>2054</v>
      </c>
      <c r="B1055" t="s">
        <v>21325</v>
      </c>
      <c r="C1055" s="1">
        <v>43398</v>
      </c>
      <c r="D1055" s="8">
        <v>44484</v>
      </c>
      <c r="E1055" t="s">
        <v>24</v>
      </c>
      <c r="F1055" t="s">
        <v>3124</v>
      </c>
      <c r="G1055" t="s">
        <v>26543</v>
      </c>
      <c r="H1055" t="s">
        <v>99</v>
      </c>
      <c r="I1055" t="s">
        <v>27</v>
      </c>
      <c r="J1055" t="s">
        <v>28</v>
      </c>
      <c r="K1055" t="s">
        <v>29</v>
      </c>
      <c r="L1055" t="s">
        <v>30</v>
      </c>
      <c r="M1055" t="s">
        <v>120</v>
      </c>
      <c r="N1055" s="20" t="s">
        <v>3125</v>
      </c>
      <c r="O1055" t="s">
        <v>28294</v>
      </c>
      <c r="P1055" t="s">
        <v>122</v>
      </c>
      <c r="Q1055" s="2">
        <v>34333</v>
      </c>
      <c r="R1055" t="s">
        <v>33</v>
      </c>
      <c r="S1055" t="s">
        <v>123</v>
      </c>
      <c r="T1055" t="s">
        <v>35</v>
      </c>
      <c r="U1055" s="3">
        <v>41617</v>
      </c>
      <c r="V1055" t="s">
        <v>71</v>
      </c>
      <c r="W1055" t="s">
        <v>65</v>
      </c>
      <c r="X1055" t="s">
        <v>38</v>
      </c>
      <c r="Y1055">
        <v>3</v>
      </c>
      <c r="Z1055">
        <f>VLOOKUP(A1055,Table3[],3,0)</f>
        <v>4</v>
      </c>
      <c r="AA1055">
        <f>VLOOKUP(A1055,'employee_engagement survey data'!A1055:E1519,4,0)</f>
        <v>5</v>
      </c>
      <c r="AB1055">
        <f>VLOOKUP(A1055,'employee_engagement survey data'!A1055:E1294,5,0)</f>
        <v>3</v>
      </c>
      <c r="AC1055" t="str">
        <f>VLOOKUP(A1055,training_and_development!A1055:F1092,3,0)</f>
        <v>Leadership Development</v>
      </c>
      <c r="AD1055" t="str">
        <f>VLOOKUP(A1055,training_and_development!A1055:E1444,4,0)</f>
        <v>Internal</v>
      </c>
      <c r="AE1055" t="str">
        <f>VLOOKUP(A1055,training_and_development!A1055:F4052,5,0)</f>
        <v>Failed</v>
      </c>
      <c r="AF1055" t="str">
        <f>VLOOKUP(A1055,training_and_development!A1054:G1074,6,0)</f>
        <v>Lake Carolinemouth</v>
      </c>
      <c r="AG1055" t="str">
        <f>VLOOKUP(A1055,training_and_development!A1055:H1063,7,0)</f>
        <v>Tyler Cordova</v>
      </c>
      <c r="AH1055">
        <f>VLOOKUP(A1055,training_and_development!A1055:H1058,8,0)</f>
        <v>4</v>
      </c>
    </row>
    <row r="1056" spans="1:34" x14ac:dyDescent="0.25">
      <c r="A1056">
        <v>2055</v>
      </c>
      <c r="B1056" t="s">
        <v>21326</v>
      </c>
      <c r="C1056" s="1">
        <v>44160</v>
      </c>
      <c r="D1056" s="8" t="s">
        <v>16975</v>
      </c>
      <c r="E1056" t="s">
        <v>24</v>
      </c>
      <c r="F1056" t="s">
        <v>3126</v>
      </c>
      <c r="G1056" t="s">
        <v>26543</v>
      </c>
      <c r="H1056" t="s">
        <v>61</v>
      </c>
      <c r="I1056" t="s">
        <v>27</v>
      </c>
      <c r="J1056" t="s">
        <v>28</v>
      </c>
      <c r="K1056" t="s">
        <v>41</v>
      </c>
      <c r="L1056" t="s">
        <v>50</v>
      </c>
      <c r="M1056" t="s">
        <v>31</v>
      </c>
      <c r="N1056" s="20" t="s">
        <v>16975</v>
      </c>
      <c r="O1056" t="s">
        <v>28294</v>
      </c>
      <c r="P1056" t="s">
        <v>83</v>
      </c>
      <c r="Q1056" s="2">
        <v>32708</v>
      </c>
      <c r="R1056" t="s">
        <v>33</v>
      </c>
      <c r="S1056" t="s">
        <v>88</v>
      </c>
      <c r="T1056" t="s">
        <v>35</v>
      </c>
      <c r="U1056" s="3">
        <v>70318</v>
      </c>
      <c r="V1056" t="s">
        <v>36</v>
      </c>
      <c r="W1056" t="s">
        <v>79</v>
      </c>
      <c r="X1056" t="s">
        <v>38</v>
      </c>
      <c r="Y1056">
        <v>3</v>
      </c>
      <c r="Z1056">
        <f>VLOOKUP(A1056,Table3[],3,0)</f>
        <v>5</v>
      </c>
      <c r="AA1056">
        <f>VLOOKUP(A1056,'employee_engagement survey data'!A1056:E1520,4,0)</f>
        <v>4</v>
      </c>
      <c r="AB1056">
        <f>VLOOKUP(A1056,'employee_engagement survey data'!A1056:E1295,5,0)</f>
        <v>2</v>
      </c>
      <c r="AC1056" t="str">
        <f>VLOOKUP(A1056,training_and_development!A1056:F1093,3,0)</f>
        <v>Technical Skills</v>
      </c>
      <c r="AD1056" t="str">
        <f>VLOOKUP(A1056,training_and_development!A1056:E1445,4,0)</f>
        <v>External</v>
      </c>
      <c r="AE1056" t="str">
        <f>VLOOKUP(A1056,training_and_development!A1056:F4053,5,0)</f>
        <v>Completed</v>
      </c>
      <c r="AF1056" t="str">
        <f>VLOOKUP(A1056,training_and_development!A1055:G1075,6,0)</f>
        <v>South Jasonchester</v>
      </c>
      <c r="AG1056" t="str">
        <f>VLOOKUP(A1056,training_and_development!A1056:H1064,7,0)</f>
        <v>Austin Carlson</v>
      </c>
      <c r="AH1056">
        <f>VLOOKUP(A1056,training_and_development!A1056:H1059,8,0)</f>
        <v>2</v>
      </c>
    </row>
    <row r="1057" spans="1:34" x14ac:dyDescent="0.25">
      <c r="A1057">
        <v>2056</v>
      </c>
      <c r="B1057" t="s">
        <v>21327</v>
      </c>
      <c r="C1057" s="1">
        <v>43938</v>
      </c>
      <c r="D1057" s="8">
        <v>44618</v>
      </c>
      <c r="E1057" t="s">
        <v>24</v>
      </c>
      <c r="F1057" t="s">
        <v>3127</v>
      </c>
      <c r="G1057" t="s">
        <v>26543</v>
      </c>
      <c r="H1057" t="s">
        <v>116</v>
      </c>
      <c r="I1057" t="s">
        <v>27</v>
      </c>
      <c r="J1057" t="s">
        <v>28</v>
      </c>
      <c r="K1057" t="s">
        <v>41</v>
      </c>
      <c r="L1057" t="s">
        <v>50</v>
      </c>
      <c r="M1057" t="s">
        <v>120</v>
      </c>
      <c r="N1057" s="20" t="s">
        <v>3128</v>
      </c>
      <c r="O1057" t="s">
        <v>28294</v>
      </c>
      <c r="P1057" t="s">
        <v>68</v>
      </c>
      <c r="Q1057" s="2">
        <v>21026</v>
      </c>
      <c r="R1057" t="s">
        <v>33</v>
      </c>
      <c r="S1057" t="s">
        <v>64</v>
      </c>
      <c r="T1057" t="s">
        <v>35</v>
      </c>
      <c r="U1057" s="3">
        <v>69455</v>
      </c>
      <c r="V1057" t="s">
        <v>36</v>
      </c>
      <c r="W1057" t="s">
        <v>79</v>
      </c>
      <c r="X1057" t="s">
        <v>38</v>
      </c>
      <c r="Y1057">
        <v>3</v>
      </c>
      <c r="Z1057">
        <f>VLOOKUP(A1057,Table3[],3,0)</f>
        <v>3</v>
      </c>
      <c r="AA1057">
        <f>VLOOKUP(A1057,'employee_engagement survey data'!A1057:E1521,4,0)</f>
        <v>4</v>
      </c>
      <c r="AB1057">
        <f>VLOOKUP(A1057,'employee_engagement survey data'!A1057:E1296,5,0)</f>
        <v>1</v>
      </c>
      <c r="AC1057" t="str">
        <f>VLOOKUP(A1057,training_and_development!A1057:F1094,3,0)</f>
        <v>Technical Skills</v>
      </c>
      <c r="AD1057" t="str">
        <f>VLOOKUP(A1057,training_and_development!A1057:E1446,4,0)</f>
        <v>External</v>
      </c>
      <c r="AE1057" t="str">
        <f>VLOOKUP(A1057,training_and_development!A1057:F4054,5,0)</f>
        <v>Failed</v>
      </c>
      <c r="AF1057" t="str">
        <f>VLOOKUP(A1057,training_and_development!A1056:G1076,6,0)</f>
        <v>North Fernando</v>
      </c>
      <c r="AG1057" t="str">
        <f>VLOOKUP(A1057,training_and_development!A1057:H1065,7,0)</f>
        <v>Gregory Garcia</v>
      </c>
      <c r="AH1057">
        <f>VLOOKUP(A1057,training_and_development!A1057:H1060,8,0)</f>
        <v>1</v>
      </c>
    </row>
    <row r="1058" spans="1:34" x14ac:dyDescent="0.25">
      <c r="A1058">
        <v>2057</v>
      </c>
      <c r="B1058" t="s">
        <v>21328</v>
      </c>
      <c r="C1058" s="1">
        <v>44301</v>
      </c>
      <c r="D1058" s="8" t="s">
        <v>16975</v>
      </c>
      <c r="E1058" t="s">
        <v>24</v>
      </c>
      <c r="F1058" t="s">
        <v>3129</v>
      </c>
      <c r="G1058" t="s">
        <v>26543</v>
      </c>
      <c r="H1058" t="s">
        <v>73</v>
      </c>
      <c r="I1058" t="s">
        <v>27</v>
      </c>
      <c r="J1058" t="s">
        <v>28</v>
      </c>
      <c r="K1058" t="s">
        <v>29</v>
      </c>
      <c r="L1058" t="s">
        <v>42</v>
      </c>
      <c r="M1058" t="s">
        <v>31</v>
      </c>
      <c r="N1058" s="20" t="s">
        <v>16975</v>
      </c>
      <c r="O1058" t="s">
        <v>28294</v>
      </c>
      <c r="P1058" t="s">
        <v>68</v>
      </c>
      <c r="Q1058" s="2">
        <v>23725</v>
      </c>
      <c r="R1058" t="s">
        <v>33</v>
      </c>
      <c r="S1058" t="s">
        <v>64</v>
      </c>
      <c r="T1058" t="s">
        <v>45</v>
      </c>
      <c r="U1058" s="3">
        <v>28907</v>
      </c>
      <c r="V1058" t="s">
        <v>46</v>
      </c>
      <c r="W1058" t="s">
        <v>65</v>
      </c>
      <c r="X1058" t="s">
        <v>38</v>
      </c>
      <c r="Y1058">
        <v>3</v>
      </c>
      <c r="Z1058">
        <f>VLOOKUP(A1058,Table3[],3,0)</f>
        <v>4</v>
      </c>
      <c r="AA1058">
        <f>VLOOKUP(A1058,'employee_engagement survey data'!A1058:E1522,4,0)</f>
        <v>1</v>
      </c>
      <c r="AB1058">
        <f>VLOOKUP(A1058,'employee_engagement survey data'!A1058:E1297,5,0)</f>
        <v>3</v>
      </c>
      <c r="AC1058" t="str">
        <f>VLOOKUP(A1058,training_and_development!A1058:F1095,3,0)</f>
        <v>Customer Service</v>
      </c>
      <c r="AD1058" t="str">
        <f>VLOOKUP(A1058,training_and_development!A1058:E1447,4,0)</f>
        <v>Internal</v>
      </c>
      <c r="AE1058" t="str">
        <f>VLOOKUP(A1058,training_and_development!A1058:F4055,5,0)</f>
        <v>Failed</v>
      </c>
      <c r="AF1058" t="str">
        <f>VLOOKUP(A1058,training_and_development!A1057:G1077,6,0)</f>
        <v>Lake Tony</v>
      </c>
      <c r="AG1058" t="str">
        <f>VLOOKUP(A1058,training_and_development!A1058:H1066,7,0)</f>
        <v>Omar Shepherd MD</v>
      </c>
      <c r="AH1058">
        <f>VLOOKUP(A1058,training_and_development!A1058:H1061,8,0)</f>
        <v>3</v>
      </c>
    </row>
    <row r="1059" spans="1:34" x14ac:dyDescent="0.25">
      <c r="A1059">
        <v>2058</v>
      </c>
      <c r="B1059" t="s">
        <v>21329</v>
      </c>
      <c r="C1059" s="1">
        <v>44668</v>
      </c>
      <c r="D1059" s="8">
        <v>44715</v>
      </c>
      <c r="E1059" t="s">
        <v>24</v>
      </c>
      <c r="F1059" t="s">
        <v>3130</v>
      </c>
      <c r="G1059" t="s">
        <v>26543</v>
      </c>
      <c r="H1059" t="s">
        <v>87</v>
      </c>
      <c r="I1059" t="s">
        <v>27</v>
      </c>
      <c r="J1059" t="s">
        <v>50</v>
      </c>
      <c r="K1059" t="s">
        <v>41</v>
      </c>
      <c r="L1059" t="s">
        <v>30</v>
      </c>
      <c r="M1059" t="s">
        <v>92</v>
      </c>
      <c r="N1059" s="20" t="s">
        <v>3131</v>
      </c>
      <c r="O1059" t="s">
        <v>28294</v>
      </c>
      <c r="P1059" t="s">
        <v>68</v>
      </c>
      <c r="Q1059" s="2">
        <v>30694</v>
      </c>
      <c r="R1059" t="s">
        <v>33</v>
      </c>
      <c r="S1059" t="s">
        <v>64</v>
      </c>
      <c r="T1059" t="s">
        <v>45</v>
      </c>
      <c r="U1059" s="3">
        <v>9125</v>
      </c>
      <c r="V1059" t="s">
        <v>36</v>
      </c>
      <c r="W1059" t="s">
        <v>79</v>
      </c>
      <c r="X1059" t="s">
        <v>38</v>
      </c>
      <c r="Y1059">
        <v>3</v>
      </c>
      <c r="Z1059">
        <f>VLOOKUP(A1059,Table3[],3,0)</f>
        <v>5</v>
      </c>
      <c r="AA1059">
        <f>VLOOKUP(A1059,'employee_engagement survey data'!A1059:E1523,4,0)</f>
        <v>5</v>
      </c>
      <c r="AB1059">
        <f>VLOOKUP(A1059,'employee_engagement survey data'!A1059:E1298,5,0)</f>
        <v>4</v>
      </c>
      <c r="AC1059" t="str">
        <f>VLOOKUP(A1059,training_and_development!A1059:F1096,3,0)</f>
        <v>Customer Service</v>
      </c>
      <c r="AD1059" t="str">
        <f>VLOOKUP(A1059,training_and_development!A1059:E1448,4,0)</f>
        <v>Internal</v>
      </c>
      <c r="AE1059" t="str">
        <f>VLOOKUP(A1059,training_and_development!A1059:F4056,5,0)</f>
        <v>Completed</v>
      </c>
      <c r="AF1059" t="str">
        <f>VLOOKUP(A1059,training_and_development!A1058:G1078,6,0)</f>
        <v>Parkertown</v>
      </c>
      <c r="AG1059" t="str">
        <f>VLOOKUP(A1059,training_and_development!A1059:H1067,7,0)</f>
        <v>Mark Bowen</v>
      </c>
      <c r="AH1059">
        <f>VLOOKUP(A1059,training_and_development!A1059:H1062,8,0)</f>
        <v>1</v>
      </c>
    </row>
    <row r="1060" spans="1:34" x14ac:dyDescent="0.25">
      <c r="A1060">
        <v>2059</v>
      </c>
      <c r="B1060" t="s">
        <v>21330</v>
      </c>
      <c r="C1060" s="1">
        <v>45136</v>
      </c>
      <c r="D1060" s="8">
        <v>45144</v>
      </c>
      <c r="E1060" t="s">
        <v>24</v>
      </c>
      <c r="F1060" t="s">
        <v>3132</v>
      </c>
      <c r="G1060" t="s">
        <v>26543</v>
      </c>
      <c r="H1060" t="s">
        <v>49</v>
      </c>
      <c r="I1060" t="s">
        <v>339</v>
      </c>
      <c r="J1060" t="s">
        <v>50</v>
      </c>
      <c r="K1060" t="s">
        <v>29</v>
      </c>
      <c r="L1060" t="s">
        <v>30</v>
      </c>
      <c r="M1060" t="s">
        <v>100</v>
      </c>
      <c r="N1060" s="20" t="s">
        <v>3133</v>
      </c>
      <c r="O1060" t="s">
        <v>28294</v>
      </c>
      <c r="P1060" t="s">
        <v>62</v>
      </c>
      <c r="Q1060" s="2">
        <v>31985</v>
      </c>
      <c r="R1060" t="s">
        <v>33</v>
      </c>
      <c r="S1060" t="s">
        <v>64</v>
      </c>
      <c r="T1060" t="s">
        <v>35</v>
      </c>
      <c r="U1060" s="3">
        <v>7499</v>
      </c>
      <c r="V1060" t="s">
        <v>36</v>
      </c>
      <c r="W1060" t="s">
        <v>65</v>
      </c>
      <c r="X1060" t="s">
        <v>38</v>
      </c>
      <c r="Y1060">
        <v>3</v>
      </c>
      <c r="Z1060">
        <f>VLOOKUP(A1060,Table3[],3,0)</f>
        <v>4</v>
      </c>
      <c r="AA1060">
        <f>VLOOKUP(A1060,'employee_engagement survey data'!A1060:E1524,4,0)</f>
        <v>4</v>
      </c>
      <c r="AB1060">
        <f>VLOOKUP(A1060,'employee_engagement survey data'!A1060:E1299,5,0)</f>
        <v>5</v>
      </c>
      <c r="AC1060" t="str">
        <f>VLOOKUP(A1060,training_and_development!A1060:F1097,3,0)</f>
        <v>Customer Service</v>
      </c>
      <c r="AD1060" t="str">
        <f>VLOOKUP(A1060,training_and_development!A1060:E1449,4,0)</f>
        <v>External</v>
      </c>
      <c r="AE1060" t="str">
        <f>VLOOKUP(A1060,training_and_development!A1060:F4057,5,0)</f>
        <v>Completed</v>
      </c>
      <c r="AF1060" t="str">
        <f>VLOOKUP(A1060,training_and_development!A1059:G1079,6,0)</f>
        <v>West Danielmouth</v>
      </c>
      <c r="AG1060" t="str">
        <f>VLOOKUP(A1060,training_and_development!A1060:H1068,7,0)</f>
        <v>Melissa Marshall</v>
      </c>
      <c r="AH1060">
        <f>VLOOKUP(A1060,training_and_development!A1060:H1063,8,0)</f>
        <v>3</v>
      </c>
    </row>
    <row r="1061" spans="1:34" x14ac:dyDescent="0.25">
      <c r="A1061">
        <v>2060</v>
      </c>
      <c r="B1061" t="s">
        <v>21331</v>
      </c>
      <c r="C1061" s="1">
        <v>44952</v>
      </c>
      <c r="D1061" s="8" t="s">
        <v>16975</v>
      </c>
      <c r="E1061" t="s">
        <v>24</v>
      </c>
      <c r="F1061" t="s">
        <v>3134</v>
      </c>
      <c r="G1061" t="s">
        <v>26543</v>
      </c>
      <c r="H1061" t="s">
        <v>67</v>
      </c>
      <c r="I1061" t="s">
        <v>27</v>
      </c>
      <c r="J1061" t="s">
        <v>42</v>
      </c>
      <c r="K1061" t="s">
        <v>29</v>
      </c>
      <c r="L1061" t="s">
        <v>42</v>
      </c>
      <c r="M1061" t="s">
        <v>31</v>
      </c>
      <c r="N1061" s="20" t="s">
        <v>16975</v>
      </c>
      <c r="O1061" t="s">
        <v>28294</v>
      </c>
      <c r="P1061" t="s">
        <v>68</v>
      </c>
      <c r="Q1061" s="2">
        <v>15602</v>
      </c>
      <c r="R1061" t="s">
        <v>33</v>
      </c>
      <c r="S1061" t="s">
        <v>166</v>
      </c>
      <c r="T1061" t="s">
        <v>35</v>
      </c>
      <c r="U1061" s="3">
        <v>96077</v>
      </c>
      <c r="V1061" t="s">
        <v>94</v>
      </c>
      <c r="W1061" t="s">
        <v>79</v>
      </c>
      <c r="X1061" t="s">
        <v>38</v>
      </c>
      <c r="Y1061">
        <v>3</v>
      </c>
      <c r="Z1061">
        <f>VLOOKUP(A1061,Table3[],3,0)</f>
        <v>5</v>
      </c>
      <c r="AA1061">
        <f>VLOOKUP(A1061,'employee_engagement survey data'!A1061:E1525,4,0)</f>
        <v>5</v>
      </c>
      <c r="AB1061">
        <f>VLOOKUP(A1061,'employee_engagement survey data'!A1061:E1300,5,0)</f>
        <v>5</v>
      </c>
      <c r="AC1061" t="str">
        <f>VLOOKUP(A1061,training_and_development!A1061:F1098,3,0)</f>
        <v>Project Management</v>
      </c>
      <c r="AD1061" t="str">
        <f>VLOOKUP(A1061,training_and_development!A1061:E1450,4,0)</f>
        <v>External</v>
      </c>
      <c r="AE1061" t="str">
        <f>VLOOKUP(A1061,training_and_development!A1061:F4058,5,0)</f>
        <v>Failed</v>
      </c>
      <c r="AF1061" t="str">
        <f>VLOOKUP(A1061,training_and_development!A1060:G1080,6,0)</f>
        <v>Port Lisaburgh</v>
      </c>
      <c r="AG1061" t="str">
        <f>VLOOKUP(A1061,training_and_development!A1061:H1069,7,0)</f>
        <v>Lori Mckee</v>
      </c>
      <c r="AH1061">
        <f>VLOOKUP(A1061,training_and_development!A1061:H1064,8,0)</f>
        <v>3</v>
      </c>
    </row>
    <row r="1062" spans="1:34" x14ac:dyDescent="0.25">
      <c r="A1062">
        <v>2061</v>
      </c>
      <c r="B1062" t="s">
        <v>21332</v>
      </c>
      <c r="C1062" s="1">
        <v>43446</v>
      </c>
      <c r="D1062" s="8" t="s">
        <v>16975</v>
      </c>
      <c r="E1062" t="s">
        <v>24</v>
      </c>
      <c r="F1062" t="s">
        <v>3135</v>
      </c>
      <c r="G1062" t="s">
        <v>26543</v>
      </c>
      <c r="H1062" t="s">
        <v>26</v>
      </c>
      <c r="I1062" t="s">
        <v>27</v>
      </c>
      <c r="J1062" t="s">
        <v>50</v>
      </c>
      <c r="K1062" t="s">
        <v>41</v>
      </c>
      <c r="L1062" t="s">
        <v>50</v>
      </c>
      <c r="M1062" t="s">
        <v>31</v>
      </c>
      <c r="N1062" s="20" t="s">
        <v>16975</v>
      </c>
      <c r="O1062" t="s">
        <v>28294</v>
      </c>
      <c r="P1062" t="s">
        <v>83</v>
      </c>
      <c r="Q1062" s="2">
        <v>17020</v>
      </c>
      <c r="R1062" t="s">
        <v>33</v>
      </c>
      <c r="S1062" t="s">
        <v>422</v>
      </c>
      <c r="T1062" t="s">
        <v>35</v>
      </c>
      <c r="U1062" s="3">
        <v>55355</v>
      </c>
      <c r="V1062" t="s">
        <v>58</v>
      </c>
      <c r="W1062" t="s">
        <v>65</v>
      </c>
      <c r="X1062" t="s">
        <v>38</v>
      </c>
      <c r="Y1062">
        <v>3</v>
      </c>
      <c r="Z1062">
        <f>VLOOKUP(A1062,Table3[],3,0)</f>
        <v>2</v>
      </c>
      <c r="AA1062">
        <f>VLOOKUP(A1062,'employee_engagement survey data'!A1062:E1526,4,0)</f>
        <v>4</v>
      </c>
      <c r="AB1062">
        <f>VLOOKUP(A1062,'employee_engagement survey data'!A1062:E1301,5,0)</f>
        <v>3</v>
      </c>
      <c r="AC1062" t="str">
        <f>VLOOKUP(A1062,training_and_development!A1062:F1099,3,0)</f>
        <v>Technical Skills</v>
      </c>
      <c r="AD1062" t="str">
        <f>VLOOKUP(A1062,training_and_development!A1062:E1451,4,0)</f>
        <v>External</v>
      </c>
      <c r="AE1062" t="str">
        <f>VLOOKUP(A1062,training_and_development!A1062:F4059,5,0)</f>
        <v>Failed</v>
      </c>
      <c r="AF1062" t="str">
        <f>VLOOKUP(A1062,training_and_development!A1061:G1081,6,0)</f>
        <v>South Taramouth</v>
      </c>
      <c r="AG1062" t="str">
        <f>VLOOKUP(A1062,training_and_development!A1062:H1070,7,0)</f>
        <v>Stacey Ford</v>
      </c>
      <c r="AH1062">
        <f>VLOOKUP(A1062,training_and_development!A1062:H1065,8,0)</f>
        <v>1</v>
      </c>
    </row>
    <row r="1063" spans="1:34" x14ac:dyDescent="0.25">
      <c r="A1063">
        <v>2062</v>
      </c>
      <c r="B1063" t="s">
        <v>21333</v>
      </c>
      <c r="C1063" s="1">
        <v>43398</v>
      </c>
      <c r="D1063" s="8" t="s">
        <v>16975</v>
      </c>
      <c r="E1063" t="s">
        <v>24</v>
      </c>
      <c r="F1063" t="s">
        <v>3136</v>
      </c>
      <c r="G1063" t="s">
        <v>26543</v>
      </c>
      <c r="H1063" t="s">
        <v>96</v>
      </c>
      <c r="I1063" t="s">
        <v>27</v>
      </c>
      <c r="J1063" t="s">
        <v>28</v>
      </c>
      <c r="K1063" t="s">
        <v>29</v>
      </c>
      <c r="L1063" t="s">
        <v>30</v>
      </c>
      <c r="M1063" t="s">
        <v>31</v>
      </c>
      <c r="N1063" s="20" t="s">
        <v>16975</v>
      </c>
      <c r="O1063" t="s">
        <v>28294</v>
      </c>
      <c r="P1063" t="s">
        <v>122</v>
      </c>
      <c r="Q1063" s="2">
        <v>18462</v>
      </c>
      <c r="R1063" t="s">
        <v>33</v>
      </c>
      <c r="S1063" t="s">
        <v>64</v>
      </c>
      <c r="T1063" t="s">
        <v>35</v>
      </c>
      <c r="U1063" s="3">
        <v>35346</v>
      </c>
      <c r="V1063" t="s">
        <v>46</v>
      </c>
      <c r="W1063" t="s">
        <v>59</v>
      </c>
      <c r="X1063" t="s">
        <v>38</v>
      </c>
      <c r="Y1063">
        <v>3</v>
      </c>
      <c r="Z1063">
        <f>VLOOKUP(A1063,Table3[],3,0)</f>
        <v>4</v>
      </c>
      <c r="AA1063">
        <f>VLOOKUP(A1063,'employee_engagement survey data'!A1063:E1527,4,0)</f>
        <v>1</v>
      </c>
      <c r="AB1063">
        <f>VLOOKUP(A1063,'employee_engagement survey data'!A1063:E1302,5,0)</f>
        <v>2</v>
      </c>
      <c r="AC1063" t="str">
        <f>VLOOKUP(A1063,training_and_development!A1063:F1100,3,0)</f>
        <v>Project Management</v>
      </c>
      <c r="AD1063" t="str">
        <f>VLOOKUP(A1063,training_and_development!A1063:E1452,4,0)</f>
        <v>External</v>
      </c>
      <c r="AE1063" t="str">
        <f>VLOOKUP(A1063,training_and_development!A1063:F4060,5,0)</f>
        <v>Completed</v>
      </c>
      <c r="AF1063" t="str">
        <f>VLOOKUP(A1063,training_and_development!A1062:G1082,6,0)</f>
        <v>North Lisaton</v>
      </c>
      <c r="AG1063" t="str">
        <f>VLOOKUP(A1063,training_and_development!A1063:H1071,7,0)</f>
        <v>Evelyn Hart</v>
      </c>
      <c r="AH1063">
        <f>VLOOKUP(A1063,training_and_development!A1063:H1066,8,0)</f>
        <v>1</v>
      </c>
    </row>
    <row r="1064" spans="1:34" x14ac:dyDescent="0.25">
      <c r="A1064">
        <v>2063</v>
      </c>
      <c r="B1064" t="s">
        <v>21334</v>
      </c>
      <c r="C1064" s="1">
        <v>44336</v>
      </c>
      <c r="D1064" s="8" t="s">
        <v>16975</v>
      </c>
      <c r="E1064" t="s">
        <v>24</v>
      </c>
      <c r="F1064" t="s">
        <v>3137</v>
      </c>
      <c r="G1064" t="s">
        <v>26543</v>
      </c>
      <c r="H1064" t="s">
        <v>40</v>
      </c>
      <c r="I1064" t="s">
        <v>27</v>
      </c>
      <c r="J1064" t="s">
        <v>28</v>
      </c>
      <c r="K1064" t="s">
        <v>51</v>
      </c>
      <c r="L1064" t="s">
        <v>50</v>
      </c>
      <c r="M1064" t="s">
        <v>31</v>
      </c>
      <c r="N1064" s="20" t="s">
        <v>16975</v>
      </c>
      <c r="O1064" t="s">
        <v>28294</v>
      </c>
      <c r="P1064" t="s">
        <v>43</v>
      </c>
      <c r="Q1064" s="2">
        <v>16157</v>
      </c>
      <c r="R1064" t="s">
        <v>33</v>
      </c>
      <c r="S1064" t="s">
        <v>194</v>
      </c>
      <c r="T1064" t="s">
        <v>35</v>
      </c>
      <c r="U1064" s="3">
        <v>72585</v>
      </c>
      <c r="V1064" t="s">
        <v>46</v>
      </c>
      <c r="W1064" t="s">
        <v>65</v>
      </c>
      <c r="X1064" t="s">
        <v>38</v>
      </c>
      <c r="Y1064">
        <v>3</v>
      </c>
      <c r="Z1064">
        <f>VLOOKUP(A1064,Table3[],3,0)</f>
        <v>4</v>
      </c>
      <c r="AA1064">
        <f>VLOOKUP(A1064,'employee_engagement survey data'!A1064:E1528,4,0)</f>
        <v>5</v>
      </c>
      <c r="AB1064">
        <f>VLOOKUP(A1064,'employee_engagement survey data'!A1064:E1303,5,0)</f>
        <v>3</v>
      </c>
      <c r="AC1064" t="str">
        <f>VLOOKUP(A1064,training_and_development!A1064:F1101,3,0)</f>
        <v>Technical Skills</v>
      </c>
      <c r="AD1064" t="str">
        <f>VLOOKUP(A1064,training_and_development!A1064:E1453,4,0)</f>
        <v>External</v>
      </c>
      <c r="AE1064" t="str">
        <f>VLOOKUP(A1064,training_and_development!A1064:F4061,5,0)</f>
        <v>Failed</v>
      </c>
      <c r="AF1064" t="str">
        <f>VLOOKUP(A1064,training_and_development!A1063:G1083,6,0)</f>
        <v>North Gabriel</v>
      </c>
      <c r="AG1064" t="str">
        <f>VLOOKUP(A1064,training_and_development!A1064:H1072,7,0)</f>
        <v>Suzanne Watson</v>
      </c>
      <c r="AH1064">
        <f>VLOOKUP(A1064,training_and_development!A1064:H1067,8,0)</f>
        <v>5</v>
      </c>
    </row>
    <row r="1065" spans="1:34" x14ac:dyDescent="0.25">
      <c r="A1065">
        <v>2064</v>
      </c>
      <c r="B1065" t="s">
        <v>21335</v>
      </c>
      <c r="C1065" s="1">
        <v>44071</v>
      </c>
      <c r="D1065" s="8">
        <v>44191</v>
      </c>
      <c r="E1065" t="s">
        <v>24</v>
      </c>
      <c r="F1065" t="s">
        <v>3138</v>
      </c>
      <c r="G1065" t="s">
        <v>26543</v>
      </c>
      <c r="H1065" t="s">
        <v>99</v>
      </c>
      <c r="I1065" t="s">
        <v>27</v>
      </c>
      <c r="J1065" t="s">
        <v>42</v>
      </c>
      <c r="K1065" t="s">
        <v>29</v>
      </c>
      <c r="L1065" t="s">
        <v>50</v>
      </c>
      <c r="M1065" t="s">
        <v>92</v>
      </c>
      <c r="N1065" s="20" t="s">
        <v>3139</v>
      </c>
      <c r="O1065" t="s">
        <v>28294</v>
      </c>
      <c r="P1065" t="s">
        <v>32</v>
      </c>
      <c r="Q1065" s="2">
        <v>23507</v>
      </c>
      <c r="R1065" t="s">
        <v>33</v>
      </c>
      <c r="S1065" t="s">
        <v>88</v>
      </c>
      <c r="T1065" t="s">
        <v>35</v>
      </c>
      <c r="U1065" s="3">
        <v>32823</v>
      </c>
      <c r="V1065" t="s">
        <v>36</v>
      </c>
      <c r="W1065" t="s">
        <v>59</v>
      </c>
      <c r="X1065" t="s">
        <v>38</v>
      </c>
      <c r="Y1065">
        <v>3</v>
      </c>
      <c r="Z1065">
        <f>VLOOKUP(A1065,Table3[],3,0)</f>
        <v>1</v>
      </c>
      <c r="AA1065">
        <f>VLOOKUP(A1065,'employee_engagement survey data'!A1065:E1529,4,0)</f>
        <v>3</v>
      </c>
      <c r="AB1065">
        <f>VLOOKUP(A1065,'employee_engagement survey data'!A1065:E1304,5,0)</f>
        <v>5</v>
      </c>
      <c r="AC1065" t="str">
        <f>VLOOKUP(A1065,training_and_development!A1065:F1102,3,0)</f>
        <v>Technical Skills</v>
      </c>
      <c r="AD1065" t="str">
        <f>VLOOKUP(A1065,training_and_development!A1065:E1454,4,0)</f>
        <v>Internal</v>
      </c>
      <c r="AE1065" t="str">
        <f>VLOOKUP(A1065,training_and_development!A1065:F4062,5,0)</f>
        <v>Completed</v>
      </c>
      <c r="AF1065" t="str">
        <f>VLOOKUP(A1065,training_and_development!A1064:G1084,6,0)</f>
        <v>North Susanton</v>
      </c>
      <c r="AG1065" t="str">
        <f>VLOOKUP(A1065,training_and_development!A1065:H1073,7,0)</f>
        <v>Daryl Mullins</v>
      </c>
      <c r="AH1065">
        <f>VLOOKUP(A1065,training_and_development!A1065:H1068,8,0)</f>
        <v>2</v>
      </c>
    </row>
    <row r="1066" spans="1:34" x14ac:dyDescent="0.25">
      <c r="A1066">
        <v>2065</v>
      </c>
      <c r="B1066" t="s">
        <v>21336</v>
      </c>
      <c r="C1066" s="1">
        <v>43961</v>
      </c>
      <c r="D1066" s="8" t="s">
        <v>16975</v>
      </c>
      <c r="E1066" t="s">
        <v>332</v>
      </c>
      <c r="F1066" t="s">
        <v>3140</v>
      </c>
      <c r="G1066" t="s">
        <v>26543</v>
      </c>
      <c r="H1066" t="s">
        <v>40</v>
      </c>
      <c r="I1066" t="s">
        <v>27</v>
      </c>
      <c r="J1066" t="s">
        <v>28</v>
      </c>
      <c r="K1066" t="s">
        <v>29</v>
      </c>
      <c r="L1066" t="s">
        <v>50</v>
      </c>
      <c r="M1066" t="s">
        <v>31</v>
      </c>
      <c r="N1066" s="20" t="s">
        <v>16975</v>
      </c>
      <c r="O1066" t="s">
        <v>28294</v>
      </c>
      <c r="P1066" t="s">
        <v>68</v>
      </c>
      <c r="Q1066" s="2">
        <v>26358</v>
      </c>
      <c r="R1066" t="s">
        <v>33</v>
      </c>
      <c r="S1066" t="s">
        <v>64</v>
      </c>
      <c r="T1066" t="s">
        <v>35</v>
      </c>
      <c r="U1066" s="3">
        <v>18169</v>
      </c>
      <c r="V1066" t="s">
        <v>58</v>
      </c>
      <c r="W1066" t="s">
        <v>59</v>
      </c>
      <c r="X1066" t="s">
        <v>38</v>
      </c>
      <c r="Y1066">
        <v>3</v>
      </c>
      <c r="Z1066">
        <f>VLOOKUP(A1066,Table3[],3,0)</f>
        <v>5</v>
      </c>
      <c r="AA1066">
        <f>VLOOKUP(A1066,'employee_engagement survey data'!A1066:E1530,4,0)</f>
        <v>4</v>
      </c>
      <c r="AB1066">
        <f>VLOOKUP(A1066,'employee_engagement survey data'!A1066:E1305,5,0)</f>
        <v>4</v>
      </c>
      <c r="AC1066" t="str">
        <f>VLOOKUP(A1066,training_and_development!A1066:F1103,3,0)</f>
        <v>Leadership Development</v>
      </c>
      <c r="AD1066" t="str">
        <f>VLOOKUP(A1066,training_and_development!A1066:E1455,4,0)</f>
        <v>Internal</v>
      </c>
      <c r="AE1066" t="str">
        <f>VLOOKUP(A1066,training_and_development!A1066:F4063,5,0)</f>
        <v>Failed</v>
      </c>
      <c r="AF1066" t="str">
        <f>VLOOKUP(A1066,training_and_development!A1065:G1085,6,0)</f>
        <v>Christopherhaven</v>
      </c>
      <c r="AG1066" t="str">
        <f>VLOOKUP(A1066,training_and_development!A1066:H1074,7,0)</f>
        <v>Jonathan Stewart</v>
      </c>
      <c r="AH1066">
        <f>VLOOKUP(A1066,training_and_development!A1066:H1069,8,0)</f>
        <v>1</v>
      </c>
    </row>
    <row r="1067" spans="1:34" x14ac:dyDescent="0.25">
      <c r="A1067">
        <v>2066</v>
      </c>
      <c r="B1067" t="s">
        <v>21337</v>
      </c>
      <c r="C1067" s="1">
        <v>45142</v>
      </c>
      <c r="D1067" s="8">
        <v>45142</v>
      </c>
      <c r="E1067" t="s">
        <v>332</v>
      </c>
      <c r="F1067" t="s">
        <v>3141</v>
      </c>
      <c r="G1067" t="s">
        <v>26543</v>
      </c>
      <c r="H1067" t="s">
        <v>99</v>
      </c>
      <c r="I1067" t="s">
        <v>27</v>
      </c>
      <c r="J1067" t="s">
        <v>28</v>
      </c>
      <c r="K1067" t="s">
        <v>41</v>
      </c>
      <c r="L1067" t="s">
        <v>50</v>
      </c>
      <c r="M1067" t="s">
        <v>120</v>
      </c>
      <c r="N1067" s="20" t="s">
        <v>3142</v>
      </c>
      <c r="O1067" t="s">
        <v>28294</v>
      </c>
      <c r="P1067" t="s">
        <v>122</v>
      </c>
      <c r="Q1067" s="2">
        <v>32653</v>
      </c>
      <c r="R1067" t="s">
        <v>33</v>
      </c>
      <c r="S1067" t="s">
        <v>152</v>
      </c>
      <c r="T1067" t="s">
        <v>35</v>
      </c>
      <c r="U1067" s="3">
        <v>71853</v>
      </c>
      <c r="V1067" t="s">
        <v>94</v>
      </c>
      <c r="W1067" t="s">
        <v>59</v>
      </c>
      <c r="X1067" t="s">
        <v>38</v>
      </c>
      <c r="Y1067">
        <v>3</v>
      </c>
      <c r="Z1067">
        <f>VLOOKUP(A1067,Table3[],3,0)</f>
        <v>1</v>
      </c>
      <c r="AA1067">
        <f>VLOOKUP(A1067,'employee_engagement survey data'!A1067:E1531,4,0)</f>
        <v>5</v>
      </c>
      <c r="AB1067">
        <f>VLOOKUP(A1067,'employee_engagement survey data'!A1067:E1306,5,0)</f>
        <v>1</v>
      </c>
      <c r="AC1067" t="str">
        <f>VLOOKUP(A1067,training_and_development!A1067:F1104,3,0)</f>
        <v>Customer Service</v>
      </c>
      <c r="AD1067" t="str">
        <f>VLOOKUP(A1067,training_and_development!A1067:E1456,4,0)</f>
        <v>Internal</v>
      </c>
      <c r="AE1067" t="str">
        <f>VLOOKUP(A1067,training_and_development!A1067:F4064,5,0)</f>
        <v>Completed</v>
      </c>
      <c r="AF1067" t="str">
        <f>VLOOKUP(A1067,training_and_development!A1066:G1086,6,0)</f>
        <v>Courtneytown</v>
      </c>
      <c r="AG1067" t="str">
        <f>VLOOKUP(A1067,training_and_development!A1067:H1075,7,0)</f>
        <v>Jessica Malone DDS</v>
      </c>
      <c r="AH1067">
        <f>VLOOKUP(A1067,training_and_development!A1067:H1070,8,0)</f>
        <v>5</v>
      </c>
    </row>
    <row r="1068" spans="1:34" x14ac:dyDescent="0.25">
      <c r="A1068">
        <v>2067</v>
      </c>
      <c r="B1068" t="s">
        <v>21338</v>
      </c>
      <c r="C1068" s="1">
        <v>44673</v>
      </c>
      <c r="D1068" s="8" t="s">
        <v>16975</v>
      </c>
      <c r="E1068" t="s">
        <v>332</v>
      </c>
      <c r="F1068" t="s">
        <v>3143</v>
      </c>
      <c r="G1068" t="s">
        <v>26543</v>
      </c>
      <c r="H1068" t="s">
        <v>87</v>
      </c>
      <c r="I1068" t="s">
        <v>27</v>
      </c>
      <c r="J1068" t="s">
        <v>50</v>
      </c>
      <c r="K1068" t="s">
        <v>29</v>
      </c>
      <c r="L1068" t="s">
        <v>42</v>
      </c>
      <c r="M1068" t="s">
        <v>31</v>
      </c>
      <c r="N1068" s="20" t="s">
        <v>16975</v>
      </c>
      <c r="O1068" t="s">
        <v>28294</v>
      </c>
      <c r="P1068" t="s">
        <v>83</v>
      </c>
      <c r="Q1068" s="2">
        <v>18191</v>
      </c>
      <c r="R1068" t="s">
        <v>33</v>
      </c>
      <c r="S1068" t="s">
        <v>217</v>
      </c>
      <c r="T1068" t="s">
        <v>35</v>
      </c>
      <c r="U1068" s="3">
        <v>97487</v>
      </c>
      <c r="V1068" t="s">
        <v>36</v>
      </c>
      <c r="W1068" t="s">
        <v>79</v>
      </c>
      <c r="X1068" t="s">
        <v>38</v>
      </c>
      <c r="Y1068">
        <v>3</v>
      </c>
      <c r="Z1068">
        <f>VLOOKUP(A1068,Table3[],3,0)</f>
        <v>5</v>
      </c>
      <c r="AA1068">
        <f>VLOOKUP(A1068,'employee_engagement survey data'!A1068:E1532,4,0)</f>
        <v>2</v>
      </c>
      <c r="AB1068">
        <f>VLOOKUP(A1068,'employee_engagement survey data'!A1068:E1307,5,0)</f>
        <v>1</v>
      </c>
      <c r="AC1068" t="str">
        <f>VLOOKUP(A1068,training_and_development!A1068:F1105,3,0)</f>
        <v>Leadership Development</v>
      </c>
      <c r="AD1068" t="str">
        <f>VLOOKUP(A1068,training_and_development!A1068:E1457,4,0)</f>
        <v>External</v>
      </c>
      <c r="AE1068" t="str">
        <f>VLOOKUP(A1068,training_and_development!A1068:F4065,5,0)</f>
        <v>Failed</v>
      </c>
      <c r="AF1068" t="str">
        <f>VLOOKUP(A1068,training_and_development!A1067:G1087,6,0)</f>
        <v>Lake Alexander</v>
      </c>
      <c r="AG1068" t="str">
        <f>VLOOKUP(A1068,training_and_development!A1068:H1076,7,0)</f>
        <v>Maureen Harris</v>
      </c>
      <c r="AH1068">
        <f>VLOOKUP(A1068,training_and_development!A1068:H1071,8,0)</f>
        <v>4</v>
      </c>
    </row>
    <row r="1069" spans="1:34" x14ac:dyDescent="0.25">
      <c r="A1069">
        <v>2068</v>
      </c>
      <c r="B1069" t="s">
        <v>21339</v>
      </c>
      <c r="C1069" s="1">
        <v>44352</v>
      </c>
      <c r="D1069" s="8" t="s">
        <v>16975</v>
      </c>
      <c r="E1069" t="s">
        <v>332</v>
      </c>
      <c r="F1069" t="s">
        <v>3144</v>
      </c>
      <c r="G1069" t="s">
        <v>26543</v>
      </c>
      <c r="H1069" t="s">
        <v>49</v>
      </c>
      <c r="I1069" t="s">
        <v>27</v>
      </c>
      <c r="J1069" t="s">
        <v>28</v>
      </c>
      <c r="K1069" t="s">
        <v>29</v>
      </c>
      <c r="L1069" t="s">
        <v>42</v>
      </c>
      <c r="M1069" t="s">
        <v>31</v>
      </c>
      <c r="N1069" s="20" t="s">
        <v>16975</v>
      </c>
      <c r="O1069" t="s">
        <v>28294</v>
      </c>
      <c r="P1069" t="s">
        <v>68</v>
      </c>
      <c r="Q1069" s="2">
        <v>22896</v>
      </c>
      <c r="R1069" t="s">
        <v>33</v>
      </c>
      <c r="S1069" t="s">
        <v>64</v>
      </c>
      <c r="T1069" t="s">
        <v>35</v>
      </c>
      <c r="U1069" s="3">
        <v>53645</v>
      </c>
      <c r="V1069" t="s">
        <v>36</v>
      </c>
      <c r="W1069" t="s">
        <v>79</v>
      </c>
      <c r="X1069" t="s">
        <v>38</v>
      </c>
      <c r="Y1069">
        <v>3</v>
      </c>
      <c r="Z1069">
        <f>VLOOKUP(A1069,Table3[],3,0)</f>
        <v>4</v>
      </c>
      <c r="AA1069">
        <f>VLOOKUP(A1069,'employee_engagement survey data'!A1069:E1533,4,0)</f>
        <v>3</v>
      </c>
      <c r="AB1069">
        <f>VLOOKUP(A1069,'employee_engagement survey data'!A1069:E1308,5,0)</f>
        <v>5</v>
      </c>
      <c r="AC1069" t="str">
        <f>VLOOKUP(A1069,training_and_development!A1069:F1106,3,0)</f>
        <v>Leadership Development</v>
      </c>
      <c r="AD1069" t="str">
        <f>VLOOKUP(A1069,training_and_development!A1069:E1458,4,0)</f>
        <v>Internal</v>
      </c>
      <c r="AE1069" t="str">
        <f>VLOOKUP(A1069,training_and_development!A1069:F4066,5,0)</f>
        <v>Failed</v>
      </c>
      <c r="AF1069" t="str">
        <f>VLOOKUP(A1069,training_and_development!A1068:G1088,6,0)</f>
        <v>West Anne</v>
      </c>
      <c r="AG1069" t="str">
        <f>VLOOKUP(A1069,training_and_development!A1069:H1077,7,0)</f>
        <v>Scott Rice</v>
      </c>
      <c r="AH1069">
        <f>VLOOKUP(A1069,training_and_development!A1069:H1072,8,0)</f>
        <v>3</v>
      </c>
    </row>
    <row r="1070" spans="1:34" x14ac:dyDescent="0.25">
      <c r="A1070">
        <v>2069</v>
      </c>
      <c r="B1070" t="s">
        <v>21340</v>
      </c>
      <c r="C1070" s="1">
        <v>44741</v>
      </c>
      <c r="D1070" s="8" t="s">
        <v>16975</v>
      </c>
      <c r="E1070" t="s">
        <v>332</v>
      </c>
      <c r="F1070" t="s">
        <v>3145</v>
      </c>
      <c r="G1070" t="s">
        <v>26543</v>
      </c>
      <c r="H1070" t="s">
        <v>116</v>
      </c>
      <c r="I1070" t="s">
        <v>27</v>
      </c>
      <c r="J1070" t="s">
        <v>50</v>
      </c>
      <c r="K1070" t="s">
        <v>29</v>
      </c>
      <c r="L1070" t="s">
        <v>30</v>
      </c>
      <c r="M1070" t="s">
        <v>31</v>
      </c>
      <c r="N1070" s="20" t="s">
        <v>16975</v>
      </c>
      <c r="O1070" t="s">
        <v>28294</v>
      </c>
      <c r="P1070" t="s">
        <v>177</v>
      </c>
      <c r="Q1070" s="2">
        <v>33597</v>
      </c>
      <c r="R1070" t="s">
        <v>33</v>
      </c>
      <c r="S1070" t="s">
        <v>152</v>
      </c>
      <c r="T1070" t="s">
        <v>35</v>
      </c>
      <c r="U1070" s="3">
        <v>43569</v>
      </c>
      <c r="V1070" t="s">
        <v>58</v>
      </c>
      <c r="W1070" t="s">
        <v>37</v>
      </c>
      <c r="X1070" t="s">
        <v>38</v>
      </c>
      <c r="Y1070">
        <v>3</v>
      </c>
      <c r="Z1070">
        <f>VLOOKUP(A1070,Table3[],3,0)</f>
        <v>3</v>
      </c>
      <c r="AA1070">
        <f>VLOOKUP(A1070,'employee_engagement survey data'!A1070:E1534,4,0)</f>
        <v>1</v>
      </c>
      <c r="AB1070">
        <f>VLOOKUP(A1070,'employee_engagement survey data'!A1070:E1309,5,0)</f>
        <v>5</v>
      </c>
      <c r="AC1070" t="str">
        <f>VLOOKUP(A1070,training_and_development!A1070:F1107,3,0)</f>
        <v>Communication Skills</v>
      </c>
      <c r="AD1070" t="str">
        <f>VLOOKUP(A1070,training_and_development!A1070:E1459,4,0)</f>
        <v>External</v>
      </c>
      <c r="AE1070" t="str">
        <f>VLOOKUP(A1070,training_and_development!A1070:F4067,5,0)</f>
        <v>Failed</v>
      </c>
      <c r="AF1070" t="str">
        <f>VLOOKUP(A1070,training_and_development!A1069:G1089,6,0)</f>
        <v>Evansland</v>
      </c>
      <c r="AG1070" t="str">
        <f>VLOOKUP(A1070,training_and_development!A1070:H1078,7,0)</f>
        <v>Barbara Moore</v>
      </c>
      <c r="AH1070">
        <f>VLOOKUP(A1070,training_and_development!A1070:H1073,8,0)</f>
        <v>3</v>
      </c>
    </row>
    <row r="1071" spans="1:34" x14ac:dyDescent="0.25">
      <c r="A1071">
        <v>2070</v>
      </c>
      <c r="B1071" t="s">
        <v>21341</v>
      </c>
      <c r="C1071" s="1">
        <v>44744</v>
      </c>
      <c r="D1071" s="8" t="s">
        <v>16975</v>
      </c>
      <c r="E1071" t="s">
        <v>332</v>
      </c>
      <c r="F1071" t="s">
        <v>3146</v>
      </c>
      <c r="G1071" t="s">
        <v>26543</v>
      </c>
      <c r="H1071" t="s">
        <v>96</v>
      </c>
      <c r="I1071" t="s">
        <v>27</v>
      </c>
      <c r="J1071" t="s">
        <v>28</v>
      </c>
      <c r="K1071" t="s">
        <v>41</v>
      </c>
      <c r="L1071" t="s">
        <v>50</v>
      </c>
      <c r="M1071" t="s">
        <v>31</v>
      </c>
      <c r="N1071" s="20" t="s">
        <v>16975</v>
      </c>
      <c r="O1071" t="s">
        <v>28294</v>
      </c>
      <c r="P1071" t="s">
        <v>68</v>
      </c>
      <c r="Q1071" s="2">
        <v>25254</v>
      </c>
      <c r="R1071" t="s">
        <v>33</v>
      </c>
      <c r="S1071" t="s">
        <v>140</v>
      </c>
      <c r="T1071" t="s">
        <v>35</v>
      </c>
      <c r="U1071" s="3">
        <v>38800</v>
      </c>
      <c r="V1071" t="s">
        <v>36</v>
      </c>
      <c r="W1071" t="s">
        <v>79</v>
      </c>
      <c r="X1071" t="s">
        <v>38</v>
      </c>
      <c r="Y1071">
        <v>3</v>
      </c>
      <c r="Z1071">
        <f>VLOOKUP(A1071,Table3[],3,0)</f>
        <v>3</v>
      </c>
      <c r="AA1071">
        <f>VLOOKUP(A1071,'employee_engagement survey data'!A1071:E1535,4,0)</f>
        <v>4</v>
      </c>
      <c r="AB1071">
        <f>VLOOKUP(A1071,'employee_engagement survey data'!A1071:E1310,5,0)</f>
        <v>5</v>
      </c>
      <c r="AC1071" t="str">
        <f>VLOOKUP(A1071,training_and_development!A1071:F1108,3,0)</f>
        <v>Technical Skills</v>
      </c>
      <c r="AD1071" t="str">
        <f>VLOOKUP(A1071,training_and_development!A1071:E1460,4,0)</f>
        <v>Internal</v>
      </c>
      <c r="AE1071" t="str">
        <f>VLOOKUP(A1071,training_and_development!A1071:F4068,5,0)</f>
        <v>Completed</v>
      </c>
      <c r="AF1071" t="str">
        <f>VLOOKUP(A1071,training_and_development!A1070:G1090,6,0)</f>
        <v>Lake Johnstad</v>
      </c>
      <c r="AG1071" t="str">
        <f>VLOOKUP(A1071,training_and_development!A1071:H1079,7,0)</f>
        <v>Cathy Johnson</v>
      </c>
      <c r="AH1071">
        <f>VLOOKUP(A1071,training_and_development!A1071:H1074,8,0)</f>
        <v>5</v>
      </c>
    </row>
    <row r="1072" spans="1:34" x14ac:dyDescent="0.25">
      <c r="A1072">
        <v>2071</v>
      </c>
      <c r="B1072" t="s">
        <v>21342</v>
      </c>
      <c r="C1072" s="1">
        <v>44930</v>
      </c>
      <c r="D1072" s="8" t="s">
        <v>16975</v>
      </c>
      <c r="E1072" t="s">
        <v>332</v>
      </c>
      <c r="F1072" t="s">
        <v>3147</v>
      </c>
      <c r="G1072" t="s">
        <v>26543</v>
      </c>
      <c r="H1072" t="s">
        <v>61</v>
      </c>
      <c r="I1072" t="s">
        <v>27</v>
      </c>
      <c r="J1072" t="s">
        <v>28</v>
      </c>
      <c r="K1072" t="s">
        <v>41</v>
      </c>
      <c r="L1072" t="s">
        <v>50</v>
      </c>
      <c r="M1072" t="s">
        <v>31</v>
      </c>
      <c r="N1072" s="20" t="s">
        <v>16975</v>
      </c>
      <c r="O1072" t="s">
        <v>28294</v>
      </c>
      <c r="P1072" t="s">
        <v>177</v>
      </c>
      <c r="Q1072" s="2">
        <v>28259</v>
      </c>
      <c r="R1072" t="s">
        <v>33</v>
      </c>
      <c r="S1072" t="s">
        <v>64</v>
      </c>
      <c r="T1072" t="s">
        <v>35</v>
      </c>
      <c r="U1072" s="3">
        <v>72287</v>
      </c>
      <c r="V1072" t="s">
        <v>36</v>
      </c>
      <c r="W1072" t="s">
        <v>37</v>
      </c>
      <c r="X1072" t="s">
        <v>38</v>
      </c>
      <c r="Y1072">
        <v>3</v>
      </c>
      <c r="Z1072">
        <f>VLOOKUP(A1072,Table3[],3,0)</f>
        <v>2</v>
      </c>
      <c r="AA1072">
        <f>VLOOKUP(A1072,'employee_engagement survey data'!A1072:E1536,4,0)</f>
        <v>1</v>
      </c>
      <c r="AB1072">
        <f>VLOOKUP(A1072,'employee_engagement survey data'!A1072:E1311,5,0)</f>
        <v>5</v>
      </c>
      <c r="AC1072" t="str">
        <f>VLOOKUP(A1072,training_and_development!A1072:F1109,3,0)</f>
        <v>Technical Skills</v>
      </c>
      <c r="AD1072" t="str">
        <f>VLOOKUP(A1072,training_and_development!A1072:E1461,4,0)</f>
        <v>Internal</v>
      </c>
      <c r="AE1072" t="str">
        <f>VLOOKUP(A1072,training_and_development!A1072:F4069,5,0)</f>
        <v>Failed</v>
      </c>
      <c r="AF1072" t="str">
        <f>VLOOKUP(A1072,training_and_development!A1071:G1091,6,0)</f>
        <v>New Rosemouth</v>
      </c>
      <c r="AG1072" t="str">
        <f>VLOOKUP(A1072,training_and_development!A1072:H1080,7,0)</f>
        <v>Danielle Wise</v>
      </c>
      <c r="AH1072">
        <f>VLOOKUP(A1072,training_and_development!A1072:H1075,8,0)</f>
        <v>5</v>
      </c>
    </row>
    <row r="1073" spans="1:34" x14ac:dyDescent="0.25">
      <c r="A1073">
        <v>2072</v>
      </c>
      <c r="B1073" t="s">
        <v>21343</v>
      </c>
      <c r="C1073" s="1">
        <v>45115</v>
      </c>
      <c r="D1073" s="8" t="s">
        <v>16975</v>
      </c>
      <c r="E1073" t="s">
        <v>332</v>
      </c>
      <c r="F1073" t="s">
        <v>3148</v>
      </c>
      <c r="G1073" t="s">
        <v>26543</v>
      </c>
      <c r="H1073" t="s">
        <v>73</v>
      </c>
      <c r="I1073" t="s">
        <v>27</v>
      </c>
      <c r="J1073" t="s">
        <v>28</v>
      </c>
      <c r="K1073" t="s">
        <v>41</v>
      </c>
      <c r="L1073" t="s">
        <v>30</v>
      </c>
      <c r="M1073" t="s">
        <v>31</v>
      </c>
      <c r="N1073" s="20" t="s">
        <v>16975</v>
      </c>
      <c r="O1073" t="s">
        <v>28294</v>
      </c>
      <c r="P1073" t="s">
        <v>122</v>
      </c>
      <c r="Q1073" s="2">
        <v>29471</v>
      </c>
      <c r="R1073" t="s">
        <v>33</v>
      </c>
      <c r="S1073" t="s">
        <v>85</v>
      </c>
      <c r="T1073" t="s">
        <v>35</v>
      </c>
      <c r="U1073" s="3">
        <v>37599</v>
      </c>
      <c r="V1073" t="s">
        <v>36</v>
      </c>
      <c r="W1073" t="s">
        <v>59</v>
      </c>
      <c r="X1073" t="s">
        <v>38</v>
      </c>
      <c r="Y1073">
        <v>3</v>
      </c>
      <c r="Z1073">
        <f>VLOOKUP(A1073,Table3[],3,0)</f>
        <v>5</v>
      </c>
      <c r="AA1073">
        <f>VLOOKUP(A1073,'employee_engagement survey data'!A1073:E1537,4,0)</f>
        <v>4</v>
      </c>
      <c r="AB1073">
        <f>VLOOKUP(A1073,'employee_engagement survey data'!A1073:E1312,5,0)</f>
        <v>1</v>
      </c>
      <c r="AC1073" t="str">
        <f>VLOOKUP(A1073,training_and_development!A1073:F1110,3,0)</f>
        <v>Customer Service</v>
      </c>
      <c r="AD1073" t="str">
        <f>VLOOKUP(A1073,training_and_development!A1073:E1462,4,0)</f>
        <v>Internal</v>
      </c>
      <c r="AE1073" t="str">
        <f>VLOOKUP(A1073,training_and_development!A1073:F4070,5,0)</f>
        <v>Completed</v>
      </c>
      <c r="AF1073" t="str">
        <f>VLOOKUP(A1073,training_and_development!A1072:G1092,6,0)</f>
        <v>East Nancy</v>
      </c>
      <c r="AG1073" t="str">
        <f>VLOOKUP(A1073,training_and_development!A1073:H1081,7,0)</f>
        <v>Patricia Bailey</v>
      </c>
      <c r="AH1073">
        <f>VLOOKUP(A1073,training_and_development!A1073:H1076,8,0)</f>
        <v>5</v>
      </c>
    </row>
    <row r="1074" spans="1:34" x14ac:dyDescent="0.25">
      <c r="A1074">
        <v>2073</v>
      </c>
      <c r="B1074" t="s">
        <v>21344</v>
      </c>
      <c r="C1074" s="1">
        <v>44988</v>
      </c>
      <c r="D1074" s="8">
        <v>45144</v>
      </c>
      <c r="E1074" t="s">
        <v>332</v>
      </c>
      <c r="F1074" t="s">
        <v>3149</v>
      </c>
      <c r="G1074" t="s">
        <v>26543</v>
      </c>
      <c r="H1074" t="s">
        <v>116</v>
      </c>
      <c r="I1074" t="s">
        <v>27</v>
      </c>
      <c r="J1074" t="s">
        <v>42</v>
      </c>
      <c r="K1074" t="s">
        <v>51</v>
      </c>
      <c r="L1074" t="s">
        <v>50</v>
      </c>
      <c r="M1074" t="s">
        <v>74</v>
      </c>
      <c r="N1074" s="20" t="s">
        <v>3150</v>
      </c>
      <c r="O1074" t="s">
        <v>28294</v>
      </c>
      <c r="P1074" t="s">
        <v>68</v>
      </c>
      <c r="Q1074" s="2">
        <v>20654</v>
      </c>
      <c r="R1074" t="s">
        <v>33</v>
      </c>
      <c r="S1074" t="s">
        <v>152</v>
      </c>
      <c r="T1074" t="s">
        <v>35</v>
      </c>
      <c r="U1074" s="3">
        <v>52861</v>
      </c>
      <c r="V1074" t="s">
        <v>46</v>
      </c>
      <c r="W1074" t="s">
        <v>59</v>
      </c>
      <c r="X1074" t="s">
        <v>38</v>
      </c>
      <c r="Y1074">
        <v>3</v>
      </c>
      <c r="Z1074">
        <f>VLOOKUP(A1074,Table3[],3,0)</f>
        <v>1</v>
      </c>
      <c r="AA1074">
        <f>VLOOKUP(A1074,'employee_engagement survey data'!A1074:E1538,4,0)</f>
        <v>2</v>
      </c>
      <c r="AB1074">
        <f>VLOOKUP(A1074,'employee_engagement survey data'!A1074:E1313,5,0)</f>
        <v>2</v>
      </c>
      <c r="AC1074" t="str">
        <f>VLOOKUP(A1074,training_and_development!A1074:F1111,3,0)</f>
        <v>Project Management</v>
      </c>
      <c r="AD1074" t="str">
        <f>VLOOKUP(A1074,training_and_development!A1074:E1463,4,0)</f>
        <v>Internal</v>
      </c>
      <c r="AE1074" t="str">
        <f>VLOOKUP(A1074,training_and_development!A1074:F4071,5,0)</f>
        <v>Failed</v>
      </c>
      <c r="AF1074" t="str">
        <f>VLOOKUP(A1074,training_and_development!A1073:G1093,6,0)</f>
        <v>South Maria</v>
      </c>
      <c r="AG1074" t="str">
        <f>VLOOKUP(A1074,training_and_development!A1074:H1082,7,0)</f>
        <v>Jennifer Juarez</v>
      </c>
      <c r="AH1074">
        <f>VLOOKUP(A1074,training_and_development!A1074:H1077,8,0)</f>
        <v>3</v>
      </c>
    </row>
    <row r="1075" spans="1:34" x14ac:dyDescent="0.25">
      <c r="A1075">
        <v>2074</v>
      </c>
      <c r="B1075" t="s">
        <v>21345</v>
      </c>
      <c r="C1075" s="1">
        <v>43696</v>
      </c>
      <c r="D1075" s="8" t="s">
        <v>16975</v>
      </c>
      <c r="E1075" t="s">
        <v>332</v>
      </c>
      <c r="F1075" t="s">
        <v>3151</v>
      </c>
      <c r="G1075" t="s">
        <v>26543</v>
      </c>
      <c r="H1075" t="s">
        <v>73</v>
      </c>
      <c r="I1075" t="s">
        <v>27</v>
      </c>
      <c r="J1075" t="s">
        <v>42</v>
      </c>
      <c r="K1075" t="s">
        <v>51</v>
      </c>
      <c r="L1075" t="s">
        <v>50</v>
      </c>
      <c r="M1075" t="s">
        <v>31</v>
      </c>
      <c r="N1075" s="20" t="s">
        <v>16975</v>
      </c>
      <c r="O1075" t="s">
        <v>28294</v>
      </c>
      <c r="P1075" t="s">
        <v>68</v>
      </c>
      <c r="Q1075" s="2">
        <v>24801</v>
      </c>
      <c r="R1075" t="s">
        <v>33</v>
      </c>
      <c r="S1075" t="s">
        <v>4</v>
      </c>
      <c r="T1075" t="s">
        <v>35</v>
      </c>
      <c r="U1075" s="3">
        <v>11079</v>
      </c>
      <c r="V1075" t="s">
        <v>46</v>
      </c>
      <c r="W1075" t="s">
        <v>37</v>
      </c>
      <c r="X1075" t="s">
        <v>38</v>
      </c>
      <c r="Y1075">
        <v>3</v>
      </c>
      <c r="Z1075">
        <f>VLOOKUP(A1075,Table3[],3,0)</f>
        <v>3</v>
      </c>
      <c r="AA1075">
        <f>VLOOKUP(A1075,'employee_engagement survey data'!A1075:E1539,4,0)</f>
        <v>2</v>
      </c>
      <c r="AB1075">
        <f>VLOOKUP(A1075,'employee_engagement survey data'!A1075:E1314,5,0)</f>
        <v>4</v>
      </c>
      <c r="AC1075" t="str">
        <f>VLOOKUP(A1075,training_and_development!A1075:F1112,3,0)</f>
        <v>Project Management</v>
      </c>
      <c r="AD1075" t="str">
        <f>VLOOKUP(A1075,training_and_development!A1075:E1464,4,0)</f>
        <v>Internal</v>
      </c>
      <c r="AE1075" t="str">
        <f>VLOOKUP(A1075,training_and_development!A1075:F4072,5,0)</f>
        <v>Completed</v>
      </c>
      <c r="AF1075" t="str">
        <f>VLOOKUP(A1075,training_and_development!A1074:G1094,6,0)</f>
        <v>East Melissa</v>
      </c>
      <c r="AG1075" t="str">
        <f>VLOOKUP(A1075,training_and_development!A1075:H1083,7,0)</f>
        <v>Karen Thompson</v>
      </c>
      <c r="AH1075">
        <f>VLOOKUP(A1075,training_and_development!A1075:H1078,8,0)</f>
        <v>5</v>
      </c>
    </row>
    <row r="1076" spans="1:34" x14ac:dyDescent="0.25">
      <c r="A1076">
        <v>2075</v>
      </c>
      <c r="B1076" t="s">
        <v>21346</v>
      </c>
      <c r="C1076" s="1">
        <v>43403</v>
      </c>
      <c r="D1076" s="8" t="s">
        <v>16975</v>
      </c>
      <c r="E1076" t="s">
        <v>24</v>
      </c>
      <c r="F1076" t="s">
        <v>3152</v>
      </c>
      <c r="G1076" t="s">
        <v>26543</v>
      </c>
      <c r="H1076" t="s">
        <v>87</v>
      </c>
      <c r="I1076" t="s">
        <v>27</v>
      </c>
      <c r="J1076" t="s">
        <v>28</v>
      </c>
      <c r="K1076" t="s">
        <v>41</v>
      </c>
      <c r="L1076" t="s">
        <v>50</v>
      </c>
      <c r="M1076" t="s">
        <v>31</v>
      </c>
      <c r="N1076" s="20" t="s">
        <v>16975</v>
      </c>
      <c r="O1076" t="s">
        <v>28294</v>
      </c>
      <c r="P1076" t="s">
        <v>122</v>
      </c>
      <c r="Q1076" s="2">
        <v>28046</v>
      </c>
      <c r="R1076" t="s">
        <v>33</v>
      </c>
      <c r="S1076" t="s">
        <v>152</v>
      </c>
      <c r="T1076" t="s">
        <v>35</v>
      </c>
      <c r="U1076" s="3">
        <v>88221</v>
      </c>
      <c r="V1076" t="s">
        <v>58</v>
      </c>
      <c r="W1076" t="s">
        <v>65</v>
      </c>
      <c r="X1076" t="s">
        <v>38</v>
      </c>
      <c r="Y1076">
        <v>3</v>
      </c>
      <c r="Z1076">
        <f>VLOOKUP(A1076,Table3[],3,0)</f>
        <v>4</v>
      </c>
      <c r="AA1076">
        <f>VLOOKUP(A1076,'employee_engagement survey data'!A1076:E1540,4,0)</f>
        <v>5</v>
      </c>
      <c r="AB1076">
        <f>VLOOKUP(A1076,'employee_engagement survey data'!A1076:E1315,5,0)</f>
        <v>2</v>
      </c>
      <c r="AC1076" t="str">
        <f>VLOOKUP(A1076,training_and_development!A1076:F1113,3,0)</f>
        <v>Customer Service</v>
      </c>
      <c r="AD1076" t="str">
        <f>VLOOKUP(A1076,training_and_development!A1076:E1465,4,0)</f>
        <v>External</v>
      </c>
      <c r="AE1076" t="str">
        <f>VLOOKUP(A1076,training_and_development!A1076:F4073,5,0)</f>
        <v>Failed</v>
      </c>
      <c r="AF1076" t="str">
        <f>VLOOKUP(A1076,training_and_development!A1075:G1095,6,0)</f>
        <v>Josephmouth</v>
      </c>
      <c r="AG1076" t="str">
        <f>VLOOKUP(A1076,training_and_development!A1076:H1084,7,0)</f>
        <v>Ronald Pearson</v>
      </c>
      <c r="AH1076">
        <f>VLOOKUP(A1076,training_and_development!A1076:H1079,8,0)</f>
        <v>5</v>
      </c>
    </row>
    <row r="1077" spans="1:34" x14ac:dyDescent="0.25">
      <c r="A1077">
        <v>2076</v>
      </c>
      <c r="B1077" t="s">
        <v>21347</v>
      </c>
      <c r="C1077" s="1">
        <v>44537</v>
      </c>
      <c r="D1077" s="8">
        <v>44928</v>
      </c>
      <c r="E1077" t="s">
        <v>24</v>
      </c>
      <c r="F1077" t="s">
        <v>3153</v>
      </c>
      <c r="G1077" t="s">
        <v>26543</v>
      </c>
      <c r="H1077" t="s">
        <v>49</v>
      </c>
      <c r="I1077" t="s">
        <v>27</v>
      </c>
      <c r="J1077" t="s">
        <v>50</v>
      </c>
      <c r="K1077" t="s">
        <v>41</v>
      </c>
      <c r="L1077" t="s">
        <v>50</v>
      </c>
      <c r="M1077" t="s">
        <v>120</v>
      </c>
      <c r="N1077" s="20" t="s">
        <v>3154</v>
      </c>
      <c r="O1077" t="s">
        <v>28294</v>
      </c>
      <c r="P1077" t="s">
        <v>68</v>
      </c>
      <c r="Q1077" s="2">
        <v>15914</v>
      </c>
      <c r="R1077" t="s">
        <v>33</v>
      </c>
      <c r="S1077" t="s">
        <v>217</v>
      </c>
      <c r="T1077" t="s">
        <v>35</v>
      </c>
      <c r="U1077" s="3">
        <v>83667</v>
      </c>
      <c r="V1077" t="s">
        <v>71</v>
      </c>
      <c r="W1077" t="s">
        <v>79</v>
      </c>
      <c r="X1077" t="s">
        <v>38</v>
      </c>
      <c r="Y1077">
        <v>3</v>
      </c>
      <c r="Z1077">
        <f>VLOOKUP(A1077,Table3[],3,0)</f>
        <v>5</v>
      </c>
      <c r="AA1077">
        <f>VLOOKUP(A1077,'employee_engagement survey data'!A1077:E1541,4,0)</f>
        <v>5</v>
      </c>
      <c r="AB1077">
        <f>VLOOKUP(A1077,'employee_engagement survey data'!A1077:E1316,5,0)</f>
        <v>1</v>
      </c>
      <c r="AC1077" t="str">
        <f>VLOOKUP(A1077,training_and_development!A1077:F1114,3,0)</f>
        <v>Communication Skills</v>
      </c>
      <c r="AD1077" t="str">
        <f>VLOOKUP(A1077,training_and_development!A1077:E1466,4,0)</f>
        <v>Internal</v>
      </c>
      <c r="AE1077" t="str">
        <f>VLOOKUP(A1077,training_and_development!A1077:F4074,5,0)</f>
        <v>Completed</v>
      </c>
      <c r="AF1077" t="str">
        <f>VLOOKUP(A1077,training_and_development!A1076:G1096,6,0)</f>
        <v>Jasonstad</v>
      </c>
      <c r="AG1077" t="str">
        <f>VLOOKUP(A1077,training_and_development!A1077:H1085,7,0)</f>
        <v>Lisa Freeman</v>
      </c>
      <c r="AH1077">
        <f>VLOOKUP(A1077,training_and_development!A1077:H1080,8,0)</f>
        <v>3</v>
      </c>
    </row>
    <row r="1078" spans="1:34" x14ac:dyDescent="0.25">
      <c r="A1078">
        <v>2077</v>
      </c>
      <c r="B1078" t="s">
        <v>21348</v>
      </c>
      <c r="C1078" s="1">
        <v>44153</v>
      </c>
      <c r="D1078" s="8">
        <v>44240</v>
      </c>
      <c r="E1078" t="s">
        <v>24</v>
      </c>
      <c r="F1078" t="s">
        <v>3155</v>
      </c>
      <c r="G1078" t="s">
        <v>26543</v>
      </c>
      <c r="H1078" t="s">
        <v>116</v>
      </c>
      <c r="I1078" t="s">
        <v>27</v>
      </c>
      <c r="J1078" t="s">
        <v>50</v>
      </c>
      <c r="K1078" t="s">
        <v>41</v>
      </c>
      <c r="L1078" t="s">
        <v>30</v>
      </c>
      <c r="M1078" t="s">
        <v>92</v>
      </c>
      <c r="N1078" s="20" t="s">
        <v>3156</v>
      </c>
      <c r="O1078" t="s">
        <v>28294</v>
      </c>
      <c r="P1078" t="s">
        <v>62</v>
      </c>
      <c r="Q1078" s="2">
        <v>16065</v>
      </c>
      <c r="R1078" t="s">
        <v>33</v>
      </c>
      <c r="S1078" t="s">
        <v>144</v>
      </c>
      <c r="T1078" t="s">
        <v>35</v>
      </c>
      <c r="U1078" s="3">
        <v>50403</v>
      </c>
      <c r="V1078" t="s">
        <v>94</v>
      </c>
      <c r="W1078" t="s">
        <v>65</v>
      </c>
      <c r="X1078" t="s">
        <v>38</v>
      </c>
      <c r="Y1078">
        <v>3</v>
      </c>
      <c r="Z1078">
        <f>VLOOKUP(A1078,Table3[],3,0)</f>
        <v>4</v>
      </c>
      <c r="AA1078">
        <f>VLOOKUP(A1078,'employee_engagement survey data'!A1078:E1542,4,0)</f>
        <v>1</v>
      </c>
      <c r="AB1078">
        <f>VLOOKUP(A1078,'employee_engagement survey data'!A1078:E1317,5,0)</f>
        <v>1</v>
      </c>
      <c r="AC1078" t="str">
        <f>VLOOKUP(A1078,training_and_development!A1078:F1115,3,0)</f>
        <v>Communication Skills</v>
      </c>
      <c r="AD1078" t="str">
        <f>VLOOKUP(A1078,training_and_development!A1078:E1467,4,0)</f>
        <v>Internal</v>
      </c>
      <c r="AE1078" t="str">
        <f>VLOOKUP(A1078,training_and_development!A1078:F4075,5,0)</f>
        <v>Completed</v>
      </c>
      <c r="AF1078" t="str">
        <f>VLOOKUP(A1078,training_and_development!A1077:G1097,6,0)</f>
        <v>Robertfurt</v>
      </c>
      <c r="AG1078" t="str">
        <f>VLOOKUP(A1078,training_and_development!A1078:H1086,7,0)</f>
        <v>Tiffany Smith</v>
      </c>
      <c r="AH1078">
        <f>VLOOKUP(A1078,training_and_development!A1078:H1081,8,0)</f>
        <v>4</v>
      </c>
    </row>
    <row r="1079" spans="1:34" x14ac:dyDescent="0.25">
      <c r="A1079">
        <v>2078</v>
      </c>
      <c r="B1079" t="s">
        <v>21349</v>
      </c>
      <c r="C1079" s="1">
        <v>43369</v>
      </c>
      <c r="D1079" s="8">
        <v>43753</v>
      </c>
      <c r="E1079" t="s">
        <v>24</v>
      </c>
      <c r="F1079" t="s">
        <v>3157</v>
      </c>
      <c r="G1079" t="s">
        <v>26543</v>
      </c>
      <c r="H1079" t="s">
        <v>96</v>
      </c>
      <c r="I1079" t="s">
        <v>339</v>
      </c>
      <c r="J1079" t="s">
        <v>50</v>
      </c>
      <c r="K1079" t="s">
        <v>51</v>
      </c>
      <c r="L1079" t="s">
        <v>30</v>
      </c>
      <c r="M1079" t="s">
        <v>120</v>
      </c>
      <c r="N1079" s="20" t="s">
        <v>3158</v>
      </c>
      <c r="O1079" t="s">
        <v>28294</v>
      </c>
      <c r="P1079" t="s">
        <v>68</v>
      </c>
      <c r="Q1079" s="2">
        <v>31711</v>
      </c>
      <c r="R1079" t="s">
        <v>33</v>
      </c>
      <c r="S1079" t="s">
        <v>64</v>
      </c>
      <c r="T1079" t="s">
        <v>35</v>
      </c>
      <c r="U1079" s="3">
        <v>50499</v>
      </c>
      <c r="V1079" t="s">
        <v>36</v>
      </c>
      <c r="W1079" t="s">
        <v>59</v>
      </c>
      <c r="X1079" t="s">
        <v>38</v>
      </c>
      <c r="Y1079">
        <v>3</v>
      </c>
      <c r="Z1079">
        <f>VLOOKUP(A1079,Table3[],3,0)</f>
        <v>5</v>
      </c>
      <c r="AA1079">
        <f>VLOOKUP(A1079,'employee_engagement survey data'!A1079:E1543,4,0)</f>
        <v>5</v>
      </c>
      <c r="AB1079">
        <f>VLOOKUP(A1079,'employee_engagement survey data'!A1079:E1318,5,0)</f>
        <v>2</v>
      </c>
      <c r="AC1079" t="str">
        <f>VLOOKUP(A1079,training_and_development!A1079:F1116,3,0)</f>
        <v>Communication Skills</v>
      </c>
      <c r="AD1079" t="str">
        <f>VLOOKUP(A1079,training_and_development!A1079:E1468,4,0)</f>
        <v>Internal</v>
      </c>
      <c r="AE1079" t="str">
        <f>VLOOKUP(A1079,training_and_development!A1079:F4076,5,0)</f>
        <v>Failed</v>
      </c>
      <c r="AF1079" t="str">
        <f>VLOOKUP(A1079,training_and_development!A1078:G1098,6,0)</f>
        <v>Patriciabury</v>
      </c>
      <c r="AG1079" t="str">
        <f>VLOOKUP(A1079,training_and_development!A1079:H1087,7,0)</f>
        <v>Tiffany Reed</v>
      </c>
      <c r="AH1079">
        <f>VLOOKUP(A1079,training_and_development!A1079:H1082,8,0)</f>
        <v>5</v>
      </c>
    </row>
    <row r="1080" spans="1:34" x14ac:dyDescent="0.25">
      <c r="A1080">
        <v>2079</v>
      </c>
      <c r="B1080" t="s">
        <v>21350</v>
      </c>
      <c r="C1080" s="1">
        <v>44731</v>
      </c>
      <c r="D1080" s="8" t="s">
        <v>16975</v>
      </c>
      <c r="E1080" t="s">
        <v>24</v>
      </c>
      <c r="F1080" t="s">
        <v>3159</v>
      </c>
      <c r="G1080" t="s">
        <v>26543</v>
      </c>
      <c r="H1080" t="s">
        <v>61</v>
      </c>
      <c r="I1080" t="s">
        <v>27</v>
      </c>
      <c r="J1080" t="s">
        <v>42</v>
      </c>
      <c r="K1080" t="s">
        <v>51</v>
      </c>
      <c r="L1080" t="s">
        <v>42</v>
      </c>
      <c r="M1080" t="s">
        <v>31</v>
      </c>
      <c r="N1080" s="20" t="s">
        <v>16975</v>
      </c>
      <c r="O1080" t="s">
        <v>28294</v>
      </c>
      <c r="P1080" t="s">
        <v>62</v>
      </c>
      <c r="Q1080" s="2">
        <v>20618</v>
      </c>
      <c r="R1080" t="s">
        <v>33</v>
      </c>
      <c r="S1080" t="s">
        <v>172</v>
      </c>
      <c r="T1080" t="s">
        <v>35</v>
      </c>
      <c r="U1080" s="3">
        <v>60487</v>
      </c>
      <c r="V1080" t="s">
        <v>36</v>
      </c>
      <c r="W1080" t="s">
        <v>65</v>
      </c>
      <c r="X1080" t="s">
        <v>38</v>
      </c>
      <c r="Y1080">
        <v>3</v>
      </c>
      <c r="Z1080">
        <f>VLOOKUP(A1080,Table3[],3,0)</f>
        <v>4</v>
      </c>
      <c r="AA1080">
        <f>VLOOKUP(A1080,'employee_engagement survey data'!A1080:E1544,4,0)</f>
        <v>2</v>
      </c>
      <c r="AB1080">
        <f>VLOOKUP(A1080,'employee_engagement survey data'!A1080:E1319,5,0)</f>
        <v>3</v>
      </c>
      <c r="AC1080" t="str">
        <f>VLOOKUP(A1080,training_and_development!A1080:F1117,3,0)</f>
        <v>Leadership Development</v>
      </c>
      <c r="AD1080" t="str">
        <f>VLOOKUP(A1080,training_and_development!A1080:E1469,4,0)</f>
        <v>External</v>
      </c>
      <c r="AE1080" t="str">
        <f>VLOOKUP(A1080,training_and_development!A1080:F4077,5,0)</f>
        <v>Completed</v>
      </c>
      <c r="AF1080" t="str">
        <f>VLOOKUP(A1080,training_and_development!A1079:G1099,6,0)</f>
        <v>North Michaelmouth</v>
      </c>
      <c r="AG1080" t="str">
        <f>VLOOKUP(A1080,training_and_development!A1080:H1088,7,0)</f>
        <v>Eric Contreras</v>
      </c>
      <c r="AH1080">
        <f>VLOOKUP(A1080,training_and_development!A1080:H1083,8,0)</f>
        <v>4</v>
      </c>
    </row>
    <row r="1081" spans="1:34" x14ac:dyDescent="0.25">
      <c r="A1081">
        <v>2080</v>
      </c>
      <c r="B1081" t="s">
        <v>21351</v>
      </c>
      <c r="C1081" s="1">
        <v>44819</v>
      </c>
      <c r="D1081" s="8">
        <v>44971</v>
      </c>
      <c r="E1081" t="s">
        <v>24</v>
      </c>
      <c r="F1081" t="s">
        <v>3160</v>
      </c>
      <c r="G1081" t="s">
        <v>26543</v>
      </c>
      <c r="H1081" t="s">
        <v>73</v>
      </c>
      <c r="I1081" t="s">
        <v>27</v>
      </c>
      <c r="J1081" t="s">
        <v>28</v>
      </c>
      <c r="K1081" t="s">
        <v>51</v>
      </c>
      <c r="L1081" t="s">
        <v>30</v>
      </c>
      <c r="M1081" t="s">
        <v>74</v>
      </c>
      <c r="N1081" s="20" t="s">
        <v>3161</v>
      </c>
      <c r="O1081" t="s">
        <v>28294</v>
      </c>
      <c r="P1081" t="s">
        <v>186</v>
      </c>
      <c r="Q1081" s="2">
        <v>22223</v>
      </c>
      <c r="R1081" t="s">
        <v>33</v>
      </c>
      <c r="S1081" t="s">
        <v>4</v>
      </c>
      <c r="T1081" t="s">
        <v>35</v>
      </c>
      <c r="U1081" s="3">
        <v>34104</v>
      </c>
      <c r="V1081" t="s">
        <v>58</v>
      </c>
      <c r="W1081" t="s">
        <v>65</v>
      </c>
      <c r="X1081" t="s">
        <v>38</v>
      </c>
      <c r="Y1081">
        <v>3</v>
      </c>
      <c r="Z1081">
        <f>VLOOKUP(A1081,Table3[],3,0)</f>
        <v>4</v>
      </c>
      <c r="AA1081">
        <f>VLOOKUP(A1081,'employee_engagement survey data'!A1081:E1545,4,0)</f>
        <v>1</v>
      </c>
      <c r="AB1081">
        <f>VLOOKUP(A1081,'employee_engagement survey data'!A1081:E1320,5,0)</f>
        <v>4</v>
      </c>
      <c r="AC1081" t="str">
        <f>VLOOKUP(A1081,training_and_development!A1081:F1118,3,0)</f>
        <v>Project Management</v>
      </c>
      <c r="AD1081" t="str">
        <f>VLOOKUP(A1081,training_and_development!A1081:E1470,4,0)</f>
        <v>External</v>
      </c>
      <c r="AE1081" t="str">
        <f>VLOOKUP(A1081,training_and_development!A1081:F4078,5,0)</f>
        <v>Failed</v>
      </c>
      <c r="AF1081" t="str">
        <f>VLOOKUP(A1081,training_and_development!A1080:G1100,6,0)</f>
        <v>Jessicafurt</v>
      </c>
      <c r="AG1081" t="str">
        <f>VLOOKUP(A1081,training_and_development!A1081:H1089,7,0)</f>
        <v>Dr. Melanie Kennedy</v>
      </c>
      <c r="AH1081">
        <f>VLOOKUP(A1081,training_and_development!A1081:H1084,8,0)</f>
        <v>1</v>
      </c>
    </row>
    <row r="1082" spans="1:34" x14ac:dyDescent="0.25">
      <c r="A1082">
        <v>2081</v>
      </c>
      <c r="B1082" t="s">
        <v>21352</v>
      </c>
      <c r="C1082" s="1">
        <v>43960</v>
      </c>
      <c r="D1082" s="8" t="s">
        <v>16975</v>
      </c>
      <c r="E1082" t="s">
        <v>24</v>
      </c>
      <c r="F1082" t="s">
        <v>3162</v>
      </c>
      <c r="G1082" t="s">
        <v>26543</v>
      </c>
      <c r="H1082" t="s">
        <v>67</v>
      </c>
      <c r="I1082" t="s">
        <v>27</v>
      </c>
      <c r="J1082" t="s">
        <v>42</v>
      </c>
      <c r="K1082" t="s">
        <v>41</v>
      </c>
      <c r="L1082" t="s">
        <v>30</v>
      </c>
      <c r="M1082" t="s">
        <v>31</v>
      </c>
      <c r="N1082" s="20" t="s">
        <v>16975</v>
      </c>
      <c r="O1082" t="s">
        <v>28294</v>
      </c>
      <c r="P1082" t="s">
        <v>83</v>
      </c>
      <c r="Q1082" s="2">
        <v>32302</v>
      </c>
      <c r="R1082" t="s">
        <v>33</v>
      </c>
      <c r="S1082" t="s">
        <v>4</v>
      </c>
      <c r="T1082" t="s">
        <v>35</v>
      </c>
      <c r="U1082" s="3">
        <v>84354</v>
      </c>
      <c r="V1082" t="s">
        <v>94</v>
      </c>
      <c r="W1082" t="s">
        <v>65</v>
      </c>
      <c r="X1082" t="s">
        <v>38</v>
      </c>
      <c r="Y1082">
        <v>3</v>
      </c>
      <c r="Z1082">
        <f>VLOOKUP(A1082,Table3[],3,0)</f>
        <v>1</v>
      </c>
      <c r="AA1082">
        <f>VLOOKUP(A1082,'employee_engagement survey data'!A1082:E1546,4,0)</f>
        <v>1</v>
      </c>
      <c r="AB1082">
        <f>VLOOKUP(A1082,'employee_engagement survey data'!A1082:E1321,5,0)</f>
        <v>4</v>
      </c>
      <c r="AC1082" t="str">
        <f>VLOOKUP(A1082,training_and_development!A1082:F1119,3,0)</f>
        <v>Customer Service</v>
      </c>
      <c r="AD1082" t="str">
        <f>VLOOKUP(A1082,training_and_development!A1082:E1471,4,0)</f>
        <v>External</v>
      </c>
      <c r="AE1082" t="str">
        <f>VLOOKUP(A1082,training_and_development!A1082:F4079,5,0)</f>
        <v>Failed</v>
      </c>
      <c r="AF1082" t="str">
        <f>VLOOKUP(A1082,training_and_development!A1081:G1101,6,0)</f>
        <v>Wandachester</v>
      </c>
      <c r="AG1082" t="str">
        <f>VLOOKUP(A1082,training_and_development!A1082:H1090,7,0)</f>
        <v>Danny Charles</v>
      </c>
      <c r="AH1082">
        <f>VLOOKUP(A1082,training_and_development!A1082:H1085,8,0)</f>
        <v>4</v>
      </c>
    </row>
    <row r="1083" spans="1:34" x14ac:dyDescent="0.25">
      <c r="A1083">
        <v>2082</v>
      </c>
      <c r="B1083" t="s">
        <v>21353</v>
      </c>
      <c r="C1083" s="1">
        <v>44244</v>
      </c>
      <c r="D1083" s="8" t="s">
        <v>16975</v>
      </c>
      <c r="E1083" t="s">
        <v>24</v>
      </c>
      <c r="F1083" t="s">
        <v>3163</v>
      </c>
      <c r="G1083" t="s">
        <v>26543</v>
      </c>
      <c r="H1083" t="s">
        <v>26</v>
      </c>
      <c r="I1083" t="s">
        <v>27</v>
      </c>
      <c r="J1083" t="s">
        <v>28</v>
      </c>
      <c r="K1083" t="s">
        <v>29</v>
      </c>
      <c r="L1083" t="s">
        <v>30</v>
      </c>
      <c r="M1083" t="s">
        <v>31</v>
      </c>
      <c r="N1083" s="20" t="s">
        <v>16975</v>
      </c>
      <c r="O1083" t="s">
        <v>28294</v>
      </c>
      <c r="P1083" t="s">
        <v>68</v>
      </c>
      <c r="Q1083" s="2">
        <v>22289</v>
      </c>
      <c r="R1083" t="s">
        <v>33</v>
      </c>
      <c r="S1083" t="s">
        <v>64</v>
      </c>
      <c r="T1083" t="s">
        <v>45</v>
      </c>
      <c r="U1083" s="3">
        <v>53786</v>
      </c>
      <c r="V1083" t="s">
        <v>71</v>
      </c>
      <c r="W1083" t="s">
        <v>59</v>
      </c>
      <c r="X1083" t="s">
        <v>38</v>
      </c>
      <c r="Y1083">
        <v>3</v>
      </c>
      <c r="Z1083">
        <f>VLOOKUP(A1083,Table3[],3,0)</f>
        <v>4</v>
      </c>
      <c r="AA1083">
        <f>VLOOKUP(A1083,'employee_engagement survey data'!A1083:E1547,4,0)</f>
        <v>2</v>
      </c>
      <c r="AB1083">
        <f>VLOOKUP(A1083,'employee_engagement survey data'!A1083:E1322,5,0)</f>
        <v>4</v>
      </c>
      <c r="AC1083" t="str">
        <f>VLOOKUP(A1083,training_and_development!A1083:F1120,3,0)</f>
        <v>Customer Service</v>
      </c>
      <c r="AD1083" t="str">
        <f>VLOOKUP(A1083,training_and_development!A1083:E1472,4,0)</f>
        <v>External</v>
      </c>
      <c r="AE1083" t="str">
        <f>VLOOKUP(A1083,training_and_development!A1083:F4080,5,0)</f>
        <v>Failed</v>
      </c>
      <c r="AF1083" t="str">
        <f>VLOOKUP(A1083,training_and_development!A1082:G1102,6,0)</f>
        <v>Kingbury</v>
      </c>
      <c r="AG1083" t="str">
        <f>VLOOKUP(A1083,training_and_development!A1083:H1091,7,0)</f>
        <v>Sylvia Sweeney</v>
      </c>
      <c r="AH1083">
        <f>VLOOKUP(A1083,training_and_development!A1083:H1086,8,0)</f>
        <v>1</v>
      </c>
    </row>
    <row r="1084" spans="1:34" x14ac:dyDescent="0.25">
      <c r="A1084">
        <v>2083</v>
      </c>
      <c r="B1084" t="s">
        <v>21354</v>
      </c>
      <c r="C1084" s="1">
        <v>43933</v>
      </c>
      <c r="D1084" s="8" t="s">
        <v>16975</v>
      </c>
      <c r="E1084" t="s">
        <v>24</v>
      </c>
      <c r="F1084" t="s">
        <v>3164</v>
      </c>
      <c r="G1084" t="s">
        <v>26543</v>
      </c>
      <c r="H1084" t="s">
        <v>40</v>
      </c>
      <c r="I1084" t="s">
        <v>27</v>
      </c>
      <c r="J1084" t="s">
        <v>28</v>
      </c>
      <c r="K1084" t="s">
        <v>29</v>
      </c>
      <c r="L1084" t="s">
        <v>30</v>
      </c>
      <c r="M1084" t="s">
        <v>31</v>
      </c>
      <c r="N1084" s="20" t="s">
        <v>16975</v>
      </c>
      <c r="O1084" t="s">
        <v>28294</v>
      </c>
      <c r="P1084" t="s">
        <v>83</v>
      </c>
      <c r="Q1084" s="2">
        <v>29722</v>
      </c>
      <c r="R1084" t="s">
        <v>33</v>
      </c>
      <c r="S1084" t="s">
        <v>78</v>
      </c>
      <c r="T1084" t="s">
        <v>35</v>
      </c>
      <c r="U1084" s="3">
        <v>92893</v>
      </c>
      <c r="V1084" t="s">
        <v>46</v>
      </c>
      <c r="W1084" t="s">
        <v>79</v>
      </c>
      <c r="X1084" t="s">
        <v>38</v>
      </c>
      <c r="Y1084">
        <v>3</v>
      </c>
      <c r="Z1084">
        <f>VLOOKUP(A1084,Table3[],3,0)</f>
        <v>2</v>
      </c>
      <c r="AA1084">
        <f>VLOOKUP(A1084,'employee_engagement survey data'!A1084:E1548,4,0)</f>
        <v>2</v>
      </c>
      <c r="AB1084">
        <f>VLOOKUP(A1084,'employee_engagement survey data'!A1084:E1323,5,0)</f>
        <v>4</v>
      </c>
      <c r="AC1084" t="str">
        <f>VLOOKUP(A1084,training_and_development!A1084:F1121,3,0)</f>
        <v>Project Management</v>
      </c>
      <c r="AD1084" t="str">
        <f>VLOOKUP(A1084,training_and_development!A1084:E1473,4,0)</f>
        <v>External</v>
      </c>
      <c r="AE1084" t="str">
        <f>VLOOKUP(A1084,training_and_development!A1084:F4081,5,0)</f>
        <v>Failed</v>
      </c>
      <c r="AF1084" t="str">
        <f>VLOOKUP(A1084,training_and_development!A1083:G1103,6,0)</f>
        <v>Port Robinland</v>
      </c>
      <c r="AG1084" t="str">
        <f>VLOOKUP(A1084,training_and_development!A1084:H1092,7,0)</f>
        <v>Kelly Rogers</v>
      </c>
      <c r="AH1084">
        <f>VLOOKUP(A1084,training_and_development!A1084:H1087,8,0)</f>
        <v>5</v>
      </c>
    </row>
    <row r="1085" spans="1:34" x14ac:dyDescent="0.25">
      <c r="A1085">
        <v>2084</v>
      </c>
      <c r="B1085" t="s">
        <v>21355</v>
      </c>
      <c r="C1085" s="1">
        <v>44285</v>
      </c>
      <c r="D1085" s="8" t="s">
        <v>16975</v>
      </c>
      <c r="E1085" t="s">
        <v>24</v>
      </c>
      <c r="F1085" t="s">
        <v>3165</v>
      </c>
      <c r="G1085" t="s">
        <v>26543</v>
      </c>
      <c r="H1085" t="s">
        <v>99</v>
      </c>
      <c r="I1085" t="s">
        <v>27</v>
      </c>
      <c r="J1085" t="s">
        <v>28</v>
      </c>
      <c r="K1085" t="s">
        <v>51</v>
      </c>
      <c r="L1085" t="s">
        <v>50</v>
      </c>
      <c r="M1085" t="s">
        <v>31</v>
      </c>
      <c r="N1085" s="20" t="s">
        <v>16975</v>
      </c>
      <c r="O1085" t="s">
        <v>28294</v>
      </c>
      <c r="P1085" t="s">
        <v>830</v>
      </c>
      <c r="Q1085" s="2">
        <v>25970</v>
      </c>
      <c r="R1085" t="s">
        <v>33</v>
      </c>
      <c r="S1085" t="s">
        <v>54</v>
      </c>
      <c r="T1085" t="s">
        <v>35</v>
      </c>
      <c r="U1085" s="3">
        <v>77142</v>
      </c>
      <c r="V1085" t="s">
        <v>46</v>
      </c>
      <c r="W1085" t="s">
        <v>79</v>
      </c>
      <c r="X1085" t="s">
        <v>38</v>
      </c>
      <c r="Y1085">
        <v>3</v>
      </c>
      <c r="Z1085">
        <f>VLOOKUP(A1085,Table3[],3,0)</f>
        <v>3</v>
      </c>
      <c r="AA1085">
        <f>VLOOKUP(A1085,'employee_engagement survey data'!A1085:E1549,4,0)</f>
        <v>2</v>
      </c>
      <c r="AB1085">
        <f>VLOOKUP(A1085,'employee_engagement survey data'!A1085:E1324,5,0)</f>
        <v>2</v>
      </c>
      <c r="AC1085" t="str">
        <f>VLOOKUP(A1085,training_and_development!A1085:F1122,3,0)</f>
        <v>Project Management</v>
      </c>
      <c r="AD1085" t="str">
        <f>VLOOKUP(A1085,training_and_development!A1085:E1474,4,0)</f>
        <v>External</v>
      </c>
      <c r="AE1085" t="str">
        <f>VLOOKUP(A1085,training_and_development!A1085:F4082,5,0)</f>
        <v>Completed</v>
      </c>
      <c r="AF1085" t="str">
        <f>VLOOKUP(A1085,training_and_development!A1084:G1104,6,0)</f>
        <v>South Robertstad</v>
      </c>
      <c r="AG1085" t="str">
        <f>VLOOKUP(A1085,training_and_development!A1085:H1093,7,0)</f>
        <v>Kylie Gonzalez</v>
      </c>
      <c r="AH1085">
        <f>VLOOKUP(A1085,training_and_development!A1085:H1088,8,0)</f>
        <v>1</v>
      </c>
    </row>
    <row r="1086" spans="1:34" x14ac:dyDescent="0.25">
      <c r="A1086">
        <v>2085</v>
      </c>
      <c r="B1086" t="s">
        <v>21356</v>
      </c>
      <c r="C1086" s="1">
        <v>43590</v>
      </c>
      <c r="D1086" s="8">
        <v>44572</v>
      </c>
      <c r="E1086" t="s">
        <v>24</v>
      </c>
      <c r="F1086" t="s">
        <v>3166</v>
      </c>
      <c r="G1086" t="s">
        <v>26543</v>
      </c>
      <c r="H1086" t="s">
        <v>87</v>
      </c>
      <c r="I1086" t="s">
        <v>27</v>
      </c>
      <c r="J1086" t="s">
        <v>28</v>
      </c>
      <c r="K1086" t="s">
        <v>29</v>
      </c>
      <c r="L1086" t="s">
        <v>50</v>
      </c>
      <c r="M1086" t="s">
        <v>120</v>
      </c>
      <c r="N1086" s="20" t="s">
        <v>3167</v>
      </c>
      <c r="O1086" t="s">
        <v>28294</v>
      </c>
      <c r="P1086" t="s">
        <v>83</v>
      </c>
      <c r="Q1086" s="2">
        <v>36353</v>
      </c>
      <c r="R1086" t="s">
        <v>33</v>
      </c>
      <c r="S1086" t="s">
        <v>85</v>
      </c>
      <c r="T1086" t="s">
        <v>35</v>
      </c>
      <c r="U1086" s="3">
        <v>8666</v>
      </c>
      <c r="V1086" t="s">
        <v>94</v>
      </c>
      <c r="W1086" t="s">
        <v>65</v>
      </c>
      <c r="X1086" t="s">
        <v>38</v>
      </c>
      <c r="Y1086">
        <v>3</v>
      </c>
      <c r="Z1086">
        <f>VLOOKUP(A1086,Table3[],3,0)</f>
        <v>3</v>
      </c>
      <c r="AA1086">
        <f>VLOOKUP(A1086,'employee_engagement survey data'!A1086:E1550,4,0)</f>
        <v>4</v>
      </c>
      <c r="AB1086">
        <f>VLOOKUP(A1086,'employee_engagement survey data'!A1086:E1325,5,0)</f>
        <v>4</v>
      </c>
      <c r="AC1086" t="str">
        <f>VLOOKUP(A1086,training_and_development!A1086:F1123,3,0)</f>
        <v>Project Management</v>
      </c>
      <c r="AD1086" t="str">
        <f>VLOOKUP(A1086,training_and_development!A1086:E1475,4,0)</f>
        <v>External</v>
      </c>
      <c r="AE1086" t="str">
        <f>VLOOKUP(A1086,training_and_development!A1086:F4083,5,0)</f>
        <v>Failed</v>
      </c>
      <c r="AF1086" t="str">
        <f>VLOOKUP(A1086,training_and_development!A1085:G1105,6,0)</f>
        <v>South Darrenview</v>
      </c>
      <c r="AG1086" t="str">
        <f>VLOOKUP(A1086,training_and_development!A1086:H1094,7,0)</f>
        <v>Matthew Stephens MD</v>
      </c>
      <c r="AH1086">
        <f>VLOOKUP(A1086,training_and_development!A1086:H1089,8,0)</f>
        <v>1</v>
      </c>
    </row>
    <row r="1087" spans="1:34" x14ac:dyDescent="0.25">
      <c r="A1087">
        <v>2086</v>
      </c>
      <c r="B1087" t="s">
        <v>21357</v>
      </c>
      <c r="C1087" s="1">
        <v>44347</v>
      </c>
      <c r="D1087" s="8">
        <v>44512</v>
      </c>
      <c r="E1087" t="s">
        <v>24</v>
      </c>
      <c r="F1087" t="s">
        <v>3168</v>
      </c>
      <c r="G1087" t="s">
        <v>26543</v>
      </c>
      <c r="H1087" t="s">
        <v>49</v>
      </c>
      <c r="I1087" t="s">
        <v>27</v>
      </c>
      <c r="J1087" t="s">
        <v>28</v>
      </c>
      <c r="K1087" t="s">
        <v>41</v>
      </c>
      <c r="L1087" t="s">
        <v>42</v>
      </c>
      <c r="M1087" t="s">
        <v>100</v>
      </c>
      <c r="N1087" s="20" t="s">
        <v>3169</v>
      </c>
      <c r="O1087" t="s">
        <v>28294</v>
      </c>
      <c r="P1087" t="s">
        <v>62</v>
      </c>
      <c r="Q1087" s="2">
        <v>28808</v>
      </c>
      <c r="R1087" t="s">
        <v>33</v>
      </c>
      <c r="S1087" t="s">
        <v>64</v>
      </c>
      <c r="T1087" t="s">
        <v>35</v>
      </c>
      <c r="U1087" s="3">
        <v>26272</v>
      </c>
      <c r="V1087" t="s">
        <v>94</v>
      </c>
      <c r="W1087" t="s">
        <v>79</v>
      </c>
      <c r="X1087" t="s">
        <v>38</v>
      </c>
      <c r="Y1087">
        <v>3</v>
      </c>
      <c r="Z1087">
        <f>VLOOKUP(A1087,Table3[],3,0)</f>
        <v>5</v>
      </c>
      <c r="AA1087">
        <f>VLOOKUP(A1087,'employee_engagement survey data'!A1087:E1551,4,0)</f>
        <v>4</v>
      </c>
      <c r="AB1087">
        <f>VLOOKUP(A1087,'employee_engagement survey data'!A1087:E1326,5,0)</f>
        <v>3</v>
      </c>
      <c r="AC1087" t="str">
        <f>VLOOKUP(A1087,training_and_development!A1087:F1124,3,0)</f>
        <v>Communication Skills</v>
      </c>
      <c r="AD1087" t="str">
        <f>VLOOKUP(A1087,training_and_development!A1087:E1476,4,0)</f>
        <v>External</v>
      </c>
      <c r="AE1087" t="str">
        <f>VLOOKUP(A1087,training_and_development!A1087:F4084,5,0)</f>
        <v>Completed</v>
      </c>
      <c r="AF1087" t="str">
        <f>VLOOKUP(A1087,training_and_development!A1086:G1106,6,0)</f>
        <v>Roberthaven</v>
      </c>
      <c r="AG1087" t="str">
        <f>VLOOKUP(A1087,training_and_development!A1087:H1095,7,0)</f>
        <v>David Ray</v>
      </c>
      <c r="AH1087">
        <f>VLOOKUP(A1087,training_and_development!A1087:H1090,8,0)</f>
        <v>3</v>
      </c>
    </row>
    <row r="1088" spans="1:34" x14ac:dyDescent="0.25">
      <c r="A1088">
        <v>2087</v>
      </c>
      <c r="B1088" t="s">
        <v>21358</v>
      </c>
      <c r="C1088" s="1">
        <v>43790</v>
      </c>
      <c r="D1088" s="8">
        <v>44006</v>
      </c>
      <c r="E1088" t="s">
        <v>24</v>
      </c>
      <c r="F1088" t="s">
        <v>3170</v>
      </c>
      <c r="G1088" t="s">
        <v>26543</v>
      </c>
      <c r="H1088" t="s">
        <v>116</v>
      </c>
      <c r="I1088" t="s">
        <v>27</v>
      </c>
      <c r="J1088" t="s">
        <v>42</v>
      </c>
      <c r="K1088" t="s">
        <v>41</v>
      </c>
      <c r="L1088" t="s">
        <v>50</v>
      </c>
      <c r="M1088" t="s">
        <v>74</v>
      </c>
      <c r="N1088" s="20" t="s">
        <v>3171</v>
      </c>
      <c r="O1088" t="s">
        <v>28294</v>
      </c>
      <c r="P1088" t="s">
        <v>68</v>
      </c>
      <c r="Q1088" s="2">
        <v>21903</v>
      </c>
      <c r="R1088" t="s">
        <v>33</v>
      </c>
      <c r="S1088" t="s">
        <v>64</v>
      </c>
      <c r="T1088" t="s">
        <v>35</v>
      </c>
      <c r="U1088" s="3">
        <v>11105</v>
      </c>
      <c r="V1088" t="s">
        <v>71</v>
      </c>
      <c r="W1088" t="s">
        <v>37</v>
      </c>
      <c r="X1088" t="s">
        <v>38</v>
      </c>
      <c r="Y1088">
        <v>3</v>
      </c>
      <c r="Z1088">
        <f>VLOOKUP(A1088,Table3[],3,0)</f>
        <v>4</v>
      </c>
      <c r="AA1088">
        <f>VLOOKUP(A1088,'employee_engagement survey data'!A1088:E1552,4,0)</f>
        <v>4</v>
      </c>
      <c r="AB1088">
        <f>VLOOKUP(A1088,'employee_engagement survey data'!A1088:E1327,5,0)</f>
        <v>1</v>
      </c>
      <c r="AC1088" t="str">
        <f>VLOOKUP(A1088,training_and_development!A1088:F1125,3,0)</f>
        <v>Leadership Development</v>
      </c>
      <c r="AD1088" t="str">
        <f>VLOOKUP(A1088,training_and_development!A1088:E1477,4,0)</f>
        <v>Internal</v>
      </c>
      <c r="AE1088" t="str">
        <f>VLOOKUP(A1088,training_and_development!A1088:F4085,5,0)</f>
        <v>Completed</v>
      </c>
      <c r="AF1088" t="str">
        <f>VLOOKUP(A1088,training_and_development!A1087:G1107,6,0)</f>
        <v>Hollyborough</v>
      </c>
      <c r="AG1088" t="str">
        <f>VLOOKUP(A1088,training_and_development!A1088:H1096,7,0)</f>
        <v>Joseph Marquez</v>
      </c>
      <c r="AH1088">
        <f>VLOOKUP(A1088,training_and_development!A1088:H1091,8,0)</f>
        <v>3</v>
      </c>
    </row>
    <row r="1089" spans="1:34" x14ac:dyDescent="0.25">
      <c r="A1089">
        <v>2088</v>
      </c>
      <c r="B1089" t="s">
        <v>21359</v>
      </c>
      <c r="C1089" s="1">
        <v>43665</v>
      </c>
      <c r="D1089" s="8" t="s">
        <v>16975</v>
      </c>
      <c r="E1089" t="s">
        <v>24</v>
      </c>
      <c r="F1089" t="s">
        <v>3172</v>
      </c>
      <c r="G1089" t="s">
        <v>26543</v>
      </c>
      <c r="H1089" t="s">
        <v>96</v>
      </c>
      <c r="I1089" t="s">
        <v>27</v>
      </c>
      <c r="J1089" t="s">
        <v>28</v>
      </c>
      <c r="K1089" t="s">
        <v>51</v>
      </c>
      <c r="L1089" t="s">
        <v>50</v>
      </c>
      <c r="M1089" t="s">
        <v>31</v>
      </c>
      <c r="N1089" s="20" t="s">
        <v>16975</v>
      </c>
      <c r="O1089" t="s">
        <v>28294</v>
      </c>
      <c r="P1089" t="s">
        <v>248</v>
      </c>
      <c r="Q1089" s="2">
        <v>22063</v>
      </c>
      <c r="R1089" t="s">
        <v>33</v>
      </c>
      <c r="S1089" t="s">
        <v>123</v>
      </c>
      <c r="T1089" t="s">
        <v>35</v>
      </c>
      <c r="U1089" s="3">
        <v>37040</v>
      </c>
      <c r="V1089" t="s">
        <v>36</v>
      </c>
      <c r="W1089" t="s">
        <v>79</v>
      </c>
      <c r="X1089" t="s">
        <v>38</v>
      </c>
      <c r="Y1089">
        <v>3</v>
      </c>
      <c r="Z1089">
        <f>VLOOKUP(A1089,Table3[],3,0)</f>
        <v>2</v>
      </c>
      <c r="AA1089">
        <f>VLOOKUP(A1089,'employee_engagement survey data'!A1089:E1553,4,0)</f>
        <v>1</v>
      </c>
      <c r="AB1089">
        <f>VLOOKUP(A1089,'employee_engagement survey data'!A1089:E1328,5,0)</f>
        <v>2</v>
      </c>
      <c r="AC1089" t="str">
        <f>VLOOKUP(A1089,training_and_development!A1089:F1126,3,0)</f>
        <v>Communication Skills</v>
      </c>
      <c r="AD1089" t="str">
        <f>VLOOKUP(A1089,training_and_development!A1089:E1478,4,0)</f>
        <v>External</v>
      </c>
      <c r="AE1089" t="str">
        <f>VLOOKUP(A1089,training_and_development!A1089:F4086,5,0)</f>
        <v>Completed</v>
      </c>
      <c r="AF1089" t="str">
        <f>VLOOKUP(A1089,training_and_development!A1088:G1108,6,0)</f>
        <v>Benjaminfurt</v>
      </c>
      <c r="AG1089" t="str">
        <f>VLOOKUP(A1089,training_and_development!A1089:H1097,7,0)</f>
        <v>Rhonda Thompson</v>
      </c>
      <c r="AH1089">
        <f>VLOOKUP(A1089,training_and_development!A1089:H1092,8,0)</f>
        <v>3</v>
      </c>
    </row>
    <row r="1090" spans="1:34" x14ac:dyDescent="0.25">
      <c r="A1090">
        <v>2089</v>
      </c>
      <c r="B1090" t="s">
        <v>21360</v>
      </c>
      <c r="C1090" s="1">
        <v>43463</v>
      </c>
      <c r="D1090" s="8">
        <v>44016</v>
      </c>
      <c r="E1090" t="s">
        <v>24</v>
      </c>
      <c r="F1090" t="s">
        <v>3173</v>
      </c>
      <c r="G1090" t="s">
        <v>26543</v>
      </c>
      <c r="H1090" t="s">
        <v>61</v>
      </c>
      <c r="I1090" t="s">
        <v>27</v>
      </c>
      <c r="J1090" t="s">
        <v>28</v>
      </c>
      <c r="K1090" t="s">
        <v>29</v>
      </c>
      <c r="L1090" t="s">
        <v>42</v>
      </c>
      <c r="M1090" t="s">
        <v>120</v>
      </c>
      <c r="N1090" s="20" t="s">
        <v>3174</v>
      </c>
      <c r="O1090" t="s">
        <v>28294</v>
      </c>
      <c r="P1090" t="s">
        <v>437</v>
      </c>
      <c r="Q1090" s="2">
        <v>24262</v>
      </c>
      <c r="R1090" t="s">
        <v>33</v>
      </c>
      <c r="S1090" t="s">
        <v>126</v>
      </c>
      <c r="T1090" t="s">
        <v>35</v>
      </c>
      <c r="U1090" s="3">
        <v>93414</v>
      </c>
      <c r="V1090" t="s">
        <v>36</v>
      </c>
      <c r="W1090" t="s">
        <v>65</v>
      </c>
      <c r="X1090" t="s">
        <v>38</v>
      </c>
      <c r="Y1090">
        <v>3</v>
      </c>
      <c r="Z1090">
        <f>VLOOKUP(A1090,Table3[],3,0)</f>
        <v>5</v>
      </c>
      <c r="AA1090">
        <f>VLOOKUP(A1090,'employee_engagement survey data'!A1090:E1554,4,0)</f>
        <v>3</v>
      </c>
      <c r="AB1090">
        <f>VLOOKUP(A1090,'employee_engagement survey data'!A1090:E1329,5,0)</f>
        <v>3</v>
      </c>
      <c r="AC1090" t="str">
        <f>VLOOKUP(A1090,training_and_development!A1090:F1127,3,0)</f>
        <v>Communication Skills</v>
      </c>
      <c r="AD1090" t="str">
        <f>VLOOKUP(A1090,training_and_development!A1090:E1479,4,0)</f>
        <v>Internal</v>
      </c>
      <c r="AE1090" t="str">
        <f>VLOOKUP(A1090,training_and_development!A1090:F4087,5,0)</f>
        <v>Completed</v>
      </c>
      <c r="AF1090" t="str">
        <f>VLOOKUP(A1090,training_and_development!A1089:G1109,6,0)</f>
        <v>East Corey</v>
      </c>
      <c r="AG1090" t="str">
        <f>VLOOKUP(A1090,training_and_development!A1090:H1098,7,0)</f>
        <v>Robin Berry</v>
      </c>
      <c r="AH1090">
        <f>VLOOKUP(A1090,training_and_development!A1090:H1093,8,0)</f>
        <v>2</v>
      </c>
    </row>
    <row r="1091" spans="1:34" x14ac:dyDescent="0.25">
      <c r="A1091">
        <v>2090</v>
      </c>
      <c r="B1091" t="s">
        <v>21361</v>
      </c>
      <c r="C1091" s="1">
        <v>44938</v>
      </c>
      <c r="D1091" s="8" t="s">
        <v>16975</v>
      </c>
      <c r="E1091" t="s">
        <v>332</v>
      </c>
      <c r="F1091" t="s">
        <v>3175</v>
      </c>
      <c r="G1091" t="s">
        <v>26543</v>
      </c>
      <c r="H1091" t="s">
        <v>40</v>
      </c>
      <c r="I1091" t="s">
        <v>27</v>
      </c>
      <c r="J1091" t="s">
        <v>42</v>
      </c>
      <c r="K1091" t="s">
        <v>51</v>
      </c>
      <c r="L1091" t="s">
        <v>50</v>
      </c>
      <c r="M1091" t="s">
        <v>31</v>
      </c>
      <c r="N1091" s="20" t="s">
        <v>16975</v>
      </c>
      <c r="O1091" t="s">
        <v>28294</v>
      </c>
      <c r="P1091" t="s">
        <v>53</v>
      </c>
      <c r="Q1091" s="2">
        <v>15644</v>
      </c>
      <c r="R1091" t="s">
        <v>33</v>
      </c>
      <c r="S1091" t="s">
        <v>54</v>
      </c>
      <c r="T1091" t="s">
        <v>35</v>
      </c>
      <c r="U1091" s="3">
        <v>33206</v>
      </c>
      <c r="V1091" t="s">
        <v>94</v>
      </c>
      <c r="W1091" t="s">
        <v>79</v>
      </c>
      <c r="X1091" t="s">
        <v>38</v>
      </c>
      <c r="Y1091">
        <v>3</v>
      </c>
      <c r="Z1091">
        <f>VLOOKUP(A1091,Table3[],3,0)</f>
        <v>3</v>
      </c>
      <c r="AA1091">
        <f>VLOOKUP(A1091,'employee_engagement survey data'!A1091:E1555,4,0)</f>
        <v>4</v>
      </c>
      <c r="AB1091">
        <f>VLOOKUP(A1091,'employee_engagement survey data'!A1091:E1330,5,0)</f>
        <v>3</v>
      </c>
      <c r="AC1091" t="str">
        <f>VLOOKUP(A1091,training_and_development!A1091:F1128,3,0)</f>
        <v>Leadership Development</v>
      </c>
      <c r="AD1091" t="str">
        <f>VLOOKUP(A1091,training_and_development!A1091:E1480,4,0)</f>
        <v>Internal</v>
      </c>
      <c r="AE1091" t="str">
        <f>VLOOKUP(A1091,training_and_development!A1091:F4088,5,0)</f>
        <v>Failed</v>
      </c>
      <c r="AF1091" t="str">
        <f>VLOOKUP(A1091,training_and_development!A1090:G1110,6,0)</f>
        <v>New Troyshire</v>
      </c>
      <c r="AG1091" t="str">
        <f>VLOOKUP(A1091,training_and_development!A1091:H1099,7,0)</f>
        <v>Patricia Simpson</v>
      </c>
      <c r="AH1091">
        <f>VLOOKUP(A1091,training_and_development!A1091:H1094,8,0)</f>
        <v>1</v>
      </c>
    </row>
    <row r="1092" spans="1:34" x14ac:dyDescent="0.25">
      <c r="A1092">
        <v>2091</v>
      </c>
      <c r="B1092" t="s">
        <v>21362</v>
      </c>
      <c r="C1092" s="1">
        <v>44890</v>
      </c>
      <c r="D1092" s="8" t="s">
        <v>16975</v>
      </c>
      <c r="E1092" t="s">
        <v>332</v>
      </c>
      <c r="F1092" t="s">
        <v>3176</v>
      </c>
      <c r="G1092" t="s">
        <v>26543</v>
      </c>
      <c r="H1092" t="s">
        <v>99</v>
      </c>
      <c r="I1092" t="s">
        <v>27</v>
      </c>
      <c r="J1092" t="s">
        <v>28</v>
      </c>
      <c r="K1092" t="s">
        <v>29</v>
      </c>
      <c r="L1092" t="s">
        <v>42</v>
      </c>
      <c r="M1092" t="s">
        <v>31</v>
      </c>
      <c r="N1092" s="20" t="s">
        <v>16975</v>
      </c>
      <c r="O1092" t="s">
        <v>28294</v>
      </c>
      <c r="P1092" t="s">
        <v>68</v>
      </c>
      <c r="Q1092" s="2">
        <v>36233</v>
      </c>
      <c r="R1092" t="s">
        <v>33</v>
      </c>
      <c r="S1092" t="s">
        <v>303</v>
      </c>
      <c r="T1092" t="s">
        <v>35</v>
      </c>
      <c r="U1092" s="3">
        <v>72118</v>
      </c>
      <c r="V1092" t="s">
        <v>71</v>
      </c>
      <c r="W1092" t="s">
        <v>59</v>
      </c>
      <c r="X1092" t="s">
        <v>38</v>
      </c>
      <c r="Y1092">
        <v>3</v>
      </c>
      <c r="Z1092">
        <f>VLOOKUP(A1092,Table3[],3,0)</f>
        <v>3</v>
      </c>
      <c r="AA1092">
        <f>VLOOKUP(A1092,'employee_engagement survey data'!A1092:E1556,4,0)</f>
        <v>1</v>
      </c>
      <c r="AB1092">
        <f>VLOOKUP(A1092,'employee_engagement survey data'!A1092:E1331,5,0)</f>
        <v>1</v>
      </c>
      <c r="AC1092" t="str">
        <f>VLOOKUP(A1092,training_and_development!A1092:F1129,3,0)</f>
        <v>Leadership Development</v>
      </c>
      <c r="AD1092" t="str">
        <f>VLOOKUP(A1092,training_and_development!A1092:E1481,4,0)</f>
        <v>Internal</v>
      </c>
      <c r="AE1092" t="str">
        <f>VLOOKUP(A1092,training_and_development!A1092:F4089,5,0)</f>
        <v>Failed</v>
      </c>
      <c r="AF1092" t="str">
        <f>VLOOKUP(A1092,training_and_development!A1091:G1111,6,0)</f>
        <v>Jordanfurt</v>
      </c>
      <c r="AG1092" t="str">
        <f>VLOOKUP(A1092,training_and_development!A1092:H1100,7,0)</f>
        <v>Joshua Middleton</v>
      </c>
      <c r="AH1092">
        <f>VLOOKUP(A1092,training_and_development!A1092:H1095,8,0)</f>
        <v>3</v>
      </c>
    </row>
    <row r="1093" spans="1:34" x14ac:dyDescent="0.25">
      <c r="A1093">
        <v>2092</v>
      </c>
      <c r="B1093" t="s">
        <v>21363</v>
      </c>
      <c r="C1093" s="1">
        <v>43782</v>
      </c>
      <c r="D1093" s="8" t="s">
        <v>16975</v>
      </c>
      <c r="E1093" t="s">
        <v>332</v>
      </c>
      <c r="F1093" t="s">
        <v>3177</v>
      </c>
      <c r="G1093" t="s">
        <v>26543</v>
      </c>
      <c r="H1093" t="s">
        <v>87</v>
      </c>
      <c r="I1093" t="s">
        <v>27</v>
      </c>
      <c r="J1093" t="s">
        <v>42</v>
      </c>
      <c r="K1093" t="s">
        <v>29</v>
      </c>
      <c r="L1093" t="s">
        <v>50</v>
      </c>
      <c r="M1093" t="s">
        <v>31</v>
      </c>
      <c r="N1093" s="20" t="s">
        <v>16975</v>
      </c>
      <c r="O1093" t="s">
        <v>28294</v>
      </c>
      <c r="P1093" t="s">
        <v>68</v>
      </c>
      <c r="Q1093" s="2">
        <v>32029</v>
      </c>
      <c r="R1093" t="s">
        <v>33</v>
      </c>
      <c r="S1093" t="s">
        <v>64</v>
      </c>
      <c r="T1093" t="s">
        <v>35</v>
      </c>
      <c r="U1093" s="3">
        <v>36134</v>
      </c>
      <c r="V1093" t="s">
        <v>94</v>
      </c>
      <c r="W1093" t="s">
        <v>37</v>
      </c>
      <c r="X1093" t="s">
        <v>38</v>
      </c>
      <c r="Y1093">
        <v>3</v>
      </c>
      <c r="Z1093">
        <f>VLOOKUP(A1093,Table3[],3,0)</f>
        <v>1</v>
      </c>
      <c r="AA1093">
        <f>VLOOKUP(A1093,'employee_engagement survey data'!A1093:E1557,4,0)</f>
        <v>2</v>
      </c>
      <c r="AB1093">
        <f>VLOOKUP(A1093,'employee_engagement survey data'!A1093:E1332,5,0)</f>
        <v>3</v>
      </c>
      <c r="AC1093" t="str">
        <f>VLOOKUP(A1093,training_and_development!A1093:F1130,3,0)</f>
        <v>Communication Skills</v>
      </c>
      <c r="AD1093" t="str">
        <f>VLOOKUP(A1093,training_and_development!A1093:E1482,4,0)</f>
        <v>External</v>
      </c>
      <c r="AE1093" t="str">
        <f>VLOOKUP(A1093,training_and_development!A1093:F4090,5,0)</f>
        <v>Completed</v>
      </c>
      <c r="AF1093" t="str">
        <f>VLOOKUP(A1093,training_and_development!A1092:G1112,6,0)</f>
        <v>Smithchester</v>
      </c>
      <c r="AG1093" t="str">
        <f>VLOOKUP(A1093,training_and_development!A1093:H1101,7,0)</f>
        <v>Brian Odom</v>
      </c>
      <c r="AH1093">
        <f>VLOOKUP(A1093,training_and_development!A1093:H1096,8,0)</f>
        <v>5</v>
      </c>
    </row>
    <row r="1094" spans="1:34" x14ac:dyDescent="0.25">
      <c r="A1094">
        <v>2093</v>
      </c>
      <c r="B1094" t="s">
        <v>21364</v>
      </c>
      <c r="C1094" s="1">
        <v>44082</v>
      </c>
      <c r="D1094" s="8">
        <v>44797</v>
      </c>
      <c r="E1094" t="s">
        <v>332</v>
      </c>
      <c r="F1094" t="s">
        <v>3178</v>
      </c>
      <c r="G1094" t="s">
        <v>26543</v>
      </c>
      <c r="H1094" t="s">
        <v>49</v>
      </c>
      <c r="I1094" t="s">
        <v>27</v>
      </c>
      <c r="J1094" t="s">
        <v>28</v>
      </c>
      <c r="K1094" t="s">
        <v>41</v>
      </c>
      <c r="L1094" t="s">
        <v>30</v>
      </c>
      <c r="M1094" t="s">
        <v>92</v>
      </c>
      <c r="N1094" s="20" t="s">
        <v>3179</v>
      </c>
      <c r="O1094" t="s">
        <v>28294</v>
      </c>
      <c r="P1094" t="s">
        <v>62</v>
      </c>
      <c r="Q1094" s="2">
        <v>17659</v>
      </c>
      <c r="R1094" t="s">
        <v>33</v>
      </c>
      <c r="S1094" t="s">
        <v>78</v>
      </c>
      <c r="T1094" t="s">
        <v>35</v>
      </c>
      <c r="U1094" s="3">
        <v>18116</v>
      </c>
      <c r="V1094" t="s">
        <v>46</v>
      </c>
      <c r="W1094" t="s">
        <v>65</v>
      </c>
      <c r="X1094" t="s">
        <v>38</v>
      </c>
      <c r="Y1094">
        <v>3</v>
      </c>
      <c r="Z1094">
        <f>VLOOKUP(A1094,Table3[],3,0)</f>
        <v>2</v>
      </c>
      <c r="AA1094">
        <f>VLOOKUP(A1094,'employee_engagement survey data'!A1094:E1558,4,0)</f>
        <v>3</v>
      </c>
      <c r="AB1094">
        <f>VLOOKUP(A1094,'employee_engagement survey data'!A1094:E1333,5,0)</f>
        <v>1</v>
      </c>
      <c r="AC1094" t="str">
        <f>VLOOKUP(A1094,training_and_development!A1094:F1131,3,0)</f>
        <v>Leadership Development</v>
      </c>
      <c r="AD1094" t="str">
        <f>VLOOKUP(A1094,training_and_development!A1094:E1483,4,0)</f>
        <v>External</v>
      </c>
      <c r="AE1094" t="str">
        <f>VLOOKUP(A1094,training_and_development!A1094:F4091,5,0)</f>
        <v>Failed</v>
      </c>
      <c r="AF1094" t="str">
        <f>VLOOKUP(A1094,training_and_development!A1093:G1113,6,0)</f>
        <v>East Amyville</v>
      </c>
      <c r="AG1094" t="str">
        <f>VLOOKUP(A1094,training_and_development!A1094:H1102,7,0)</f>
        <v>Alexander King</v>
      </c>
      <c r="AH1094">
        <f>VLOOKUP(A1094,training_and_development!A1094:H1097,8,0)</f>
        <v>5</v>
      </c>
    </row>
    <row r="1095" spans="1:34" x14ac:dyDescent="0.25">
      <c r="A1095">
        <v>2094</v>
      </c>
      <c r="B1095" t="s">
        <v>21365</v>
      </c>
      <c r="C1095" s="1">
        <v>43632</v>
      </c>
      <c r="D1095" s="8">
        <v>44446</v>
      </c>
      <c r="E1095" t="s">
        <v>332</v>
      </c>
      <c r="F1095" t="s">
        <v>3180</v>
      </c>
      <c r="G1095" t="s">
        <v>26543</v>
      </c>
      <c r="H1095" t="s">
        <v>116</v>
      </c>
      <c r="I1095" t="s">
        <v>27</v>
      </c>
      <c r="J1095" t="s">
        <v>42</v>
      </c>
      <c r="K1095" t="s">
        <v>29</v>
      </c>
      <c r="L1095" t="s">
        <v>42</v>
      </c>
      <c r="M1095" t="s">
        <v>74</v>
      </c>
      <c r="N1095" s="20" t="s">
        <v>3181</v>
      </c>
      <c r="O1095" t="s">
        <v>28294</v>
      </c>
      <c r="P1095" t="s">
        <v>68</v>
      </c>
      <c r="Q1095" s="2">
        <v>23388</v>
      </c>
      <c r="R1095" t="s">
        <v>33</v>
      </c>
      <c r="S1095" t="s">
        <v>194</v>
      </c>
      <c r="T1095" t="s">
        <v>35</v>
      </c>
      <c r="U1095" s="3">
        <v>67210</v>
      </c>
      <c r="V1095" t="s">
        <v>71</v>
      </c>
      <c r="W1095" t="s">
        <v>65</v>
      </c>
      <c r="X1095" t="s">
        <v>38</v>
      </c>
      <c r="Y1095">
        <v>3</v>
      </c>
      <c r="Z1095">
        <f>VLOOKUP(A1095,Table3[],3,0)</f>
        <v>2</v>
      </c>
      <c r="AA1095">
        <f>VLOOKUP(A1095,'employee_engagement survey data'!A1095:E1559,4,0)</f>
        <v>5</v>
      </c>
      <c r="AB1095">
        <f>VLOOKUP(A1095,'employee_engagement survey data'!A1095:E1334,5,0)</f>
        <v>5</v>
      </c>
      <c r="AC1095" t="str">
        <f>VLOOKUP(A1095,training_and_development!A1095:F1132,3,0)</f>
        <v>Leadership Development</v>
      </c>
      <c r="AD1095" t="str">
        <f>VLOOKUP(A1095,training_and_development!A1095:E1484,4,0)</f>
        <v>Internal</v>
      </c>
      <c r="AE1095" t="str">
        <f>VLOOKUP(A1095,training_and_development!A1095:F4092,5,0)</f>
        <v>Completed</v>
      </c>
      <c r="AF1095" t="str">
        <f>VLOOKUP(A1095,training_and_development!A1094:G1114,6,0)</f>
        <v>New Sheila</v>
      </c>
      <c r="AG1095" t="str">
        <f>VLOOKUP(A1095,training_and_development!A1095:H1103,7,0)</f>
        <v>Thomas Williams</v>
      </c>
      <c r="AH1095">
        <f>VLOOKUP(A1095,training_and_development!A1095:H1098,8,0)</f>
        <v>4</v>
      </c>
    </row>
    <row r="1096" spans="1:34" x14ac:dyDescent="0.25">
      <c r="A1096">
        <v>2095</v>
      </c>
      <c r="B1096" t="s">
        <v>21366</v>
      </c>
      <c r="C1096" s="1">
        <v>45121</v>
      </c>
      <c r="D1096" s="8">
        <v>45123</v>
      </c>
      <c r="E1096" t="s">
        <v>332</v>
      </c>
      <c r="F1096" t="s">
        <v>3182</v>
      </c>
      <c r="G1096" t="s">
        <v>26543</v>
      </c>
      <c r="H1096" t="s">
        <v>96</v>
      </c>
      <c r="I1096" t="s">
        <v>27</v>
      </c>
      <c r="J1096" t="s">
        <v>50</v>
      </c>
      <c r="K1096" t="s">
        <v>41</v>
      </c>
      <c r="L1096" t="s">
        <v>50</v>
      </c>
      <c r="M1096" t="s">
        <v>100</v>
      </c>
      <c r="N1096" s="20" t="s">
        <v>3183</v>
      </c>
      <c r="O1096" t="s">
        <v>28294</v>
      </c>
      <c r="P1096" t="s">
        <v>122</v>
      </c>
      <c r="Q1096" s="2">
        <v>35722</v>
      </c>
      <c r="R1096" t="s">
        <v>33</v>
      </c>
      <c r="S1096" t="s">
        <v>152</v>
      </c>
      <c r="T1096" t="s">
        <v>35</v>
      </c>
      <c r="U1096" s="3">
        <v>60616</v>
      </c>
      <c r="V1096" t="s">
        <v>58</v>
      </c>
      <c r="W1096" t="s">
        <v>79</v>
      </c>
      <c r="X1096" t="s">
        <v>38</v>
      </c>
      <c r="Y1096">
        <v>3</v>
      </c>
      <c r="Z1096">
        <f>VLOOKUP(A1096,Table3[],3,0)</f>
        <v>5</v>
      </c>
      <c r="AA1096">
        <f>VLOOKUP(A1096,'employee_engagement survey data'!A1096:E1560,4,0)</f>
        <v>3</v>
      </c>
      <c r="AB1096">
        <f>VLOOKUP(A1096,'employee_engagement survey data'!A1096:E1335,5,0)</f>
        <v>1</v>
      </c>
      <c r="AC1096" t="str">
        <f>VLOOKUP(A1096,training_and_development!A1096:F1133,3,0)</f>
        <v>Leadership Development</v>
      </c>
      <c r="AD1096" t="str">
        <f>VLOOKUP(A1096,training_and_development!A1096:E1485,4,0)</f>
        <v>Internal</v>
      </c>
      <c r="AE1096" t="str">
        <f>VLOOKUP(A1096,training_and_development!A1096:F4093,5,0)</f>
        <v>Completed</v>
      </c>
      <c r="AF1096" t="str">
        <f>VLOOKUP(A1096,training_and_development!A1095:G1115,6,0)</f>
        <v>North Wendy</v>
      </c>
      <c r="AG1096" t="str">
        <f>VLOOKUP(A1096,training_and_development!A1096:H1104,7,0)</f>
        <v>Joseph Crawford</v>
      </c>
      <c r="AH1096">
        <f>VLOOKUP(A1096,training_and_development!A1096:H1099,8,0)</f>
        <v>3</v>
      </c>
    </row>
    <row r="1097" spans="1:34" x14ac:dyDescent="0.25">
      <c r="A1097">
        <v>2096</v>
      </c>
      <c r="B1097" t="s">
        <v>21367</v>
      </c>
      <c r="C1097" s="1">
        <v>45125</v>
      </c>
      <c r="D1097" s="8" t="s">
        <v>16975</v>
      </c>
      <c r="E1097" t="s">
        <v>332</v>
      </c>
      <c r="F1097" t="s">
        <v>3184</v>
      </c>
      <c r="G1097" t="s">
        <v>26543</v>
      </c>
      <c r="H1097" t="s">
        <v>61</v>
      </c>
      <c r="I1097" t="s">
        <v>27</v>
      </c>
      <c r="J1097" t="s">
        <v>28</v>
      </c>
      <c r="K1097" t="s">
        <v>29</v>
      </c>
      <c r="L1097" t="s">
        <v>50</v>
      </c>
      <c r="M1097" t="s">
        <v>31</v>
      </c>
      <c r="N1097" s="20" t="s">
        <v>16975</v>
      </c>
      <c r="O1097" t="s">
        <v>28294</v>
      </c>
      <c r="P1097" t="s">
        <v>68</v>
      </c>
      <c r="Q1097" s="2">
        <v>31245</v>
      </c>
      <c r="R1097" t="s">
        <v>33</v>
      </c>
      <c r="S1097" t="s">
        <v>373</v>
      </c>
      <c r="T1097" t="s">
        <v>35</v>
      </c>
      <c r="U1097" s="3">
        <v>17358</v>
      </c>
      <c r="V1097" t="s">
        <v>71</v>
      </c>
      <c r="W1097" t="s">
        <v>59</v>
      </c>
      <c r="X1097" t="s">
        <v>38</v>
      </c>
      <c r="Y1097">
        <v>3</v>
      </c>
      <c r="Z1097">
        <f>VLOOKUP(A1097,Table3[],3,0)</f>
        <v>3</v>
      </c>
      <c r="AA1097">
        <f>VLOOKUP(A1097,'employee_engagement survey data'!A1097:E1561,4,0)</f>
        <v>4</v>
      </c>
      <c r="AB1097">
        <f>VLOOKUP(A1097,'employee_engagement survey data'!A1097:E1336,5,0)</f>
        <v>4</v>
      </c>
      <c r="AC1097" t="str">
        <f>VLOOKUP(A1097,training_and_development!A1097:F1134,3,0)</f>
        <v>Communication Skills</v>
      </c>
      <c r="AD1097" t="str">
        <f>VLOOKUP(A1097,training_and_development!A1097:E1486,4,0)</f>
        <v>External</v>
      </c>
      <c r="AE1097" t="str">
        <f>VLOOKUP(A1097,training_and_development!A1097:F4094,5,0)</f>
        <v>Completed</v>
      </c>
      <c r="AF1097" t="str">
        <f>VLOOKUP(A1097,training_and_development!A1096:G1116,6,0)</f>
        <v>Jenniferbury</v>
      </c>
      <c r="AG1097" t="str">
        <f>VLOOKUP(A1097,training_and_development!A1097:H1105,7,0)</f>
        <v>Mandy Dunn</v>
      </c>
      <c r="AH1097">
        <f>VLOOKUP(A1097,training_and_development!A1097:H1100,8,0)</f>
        <v>3</v>
      </c>
    </row>
    <row r="1098" spans="1:34" x14ac:dyDescent="0.25">
      <c r="A1098">
        <v>2097</v>
      </c>
      <c r="B1098" t="s">
        <v>21368</v>
      </c>
      <c r="C1098" s="1">
        <v>43440</v>
      </c>
      <c r="D1098" s="8">
        <v>43564</v>
      </c>
      <c r="E1098" t="s">
        <v>332</v>
      </c>
      <c r="F1098" t="s">
        <v>3185</v>
      </c>
      <c r="G1098" t="s">
        <v>26543</v>
      </c>
      <c r="H1098" t="s">
        <v>73</v>
      </c>
      <c r="I1098" t="s">
        <v>27</v>
      </c>
      <c r="J1098" t="s">
        <v>42</v>
      </c>
      <c r="K1098" t="s">
        <v>29</v>
      </c>
      <c r="L1098" t="s">
        <v>50</v>
      </c>
      <c r="M1098" t="s">
        <v>100</v>
      </c>
      <c r="N1098" s="20" t="s">
        <v>3186</v>
      </c>
      <c r="O1098" t="s">
        <v>28294</v>
      </c>
      <c r="P1098" t="s">
        <v>43</v>
      </c>
      <c r="Q1098" s="2">
        <v>23432</v>
      </c>
      <c r="R1098" t="s">
        <v>33</v>
      </c>
      <c r="S1098" t="s">
        <v>114</v>
      </c>
      <c r="T1098" t="s">
        <v>35</v>
      </c>
      <c r="U1098" s="3">
        <v>29605</v>
      </c>
      <c r="V1098" t="s">
        <v>71</v>
      </c>
      <c r="W1098" t="s">
        <v>37</v>
      </c>
      <c r="X1098" t="s">
        <v>337</v>
      </c>
      <c r="Y1098">
        <v>2</v>
      </c>
      <c r="Z1098">
        <f>VLOOKUP(A1098,Table3[],3,0)</f>
        <v>2</v>
      </c>
      <c r="AA1098">
        <f>VLOOKUP(A1098,'employee_engagement survey data'!A1098:E1562,4,0)</f>
        <v>1</v>
      </c>
      <c r="AB1098">
        <f>VLOOKUP(A1098,'employee_engagement survey data'!A1098:E1337,5,0)</f>
        <v>4</v>
      </c>
      <c r="AC1098" t="str">
        <f>VLOOKUP(A1098,training_and_development!A1098:F1135,3,0)</f>
        <v>Technical Skills</v>
      </c>
      <c r="AD1098" t="str">
        <f>VLOOKUP(A1098,training_and_development!A1098:E1487,4,0)</f>
        <v>External</v>
      </c>
      <c r="AE1098" t="str">
        <f>VLOOKUP(A1098,training_and_development!A1098:F4095,5,0)</f>
        <v>Failed</v>
      </c>
      <c r="AF1098" t="str">
        <f>VLOOKUP(A1098,training_and_development!A1097:G1117,6,0)</f>
        <v>North Brandi</v>
      </c>
      <c r="AG1098" t="str">
        <f>VLOOKUP(A1098,training_and_development!A1098:H1106,7,0)</f>
        <v>Kari Smith</v>
      </c>
      <c r="AH1098">
        <f>VLOOKUP(A1098,training_and_development!A1098:H1101,8,0)</f>
        <v>3</v>
      </c>
    </row>
    <row r="1099" spans="1:34" x14ac:dyDescent="0.25">
      <c r="A1099">
        <v>2098</v>
      </c>
      <c r="B1099" t="s">
        <v>21369</v>
      </c>
      <c r="C1099" s="1">
        <v>44027</v>
      </c>
      <c r="D1099" s="8" t="s">
        <v>16975</v>
      </c>
      <c r="E1099" t="s">
        <v>332</v>
      </c>
      <c r="F1099" t="s">
        <v>3187</v>
      </c>
      <c r="G1099" t="s">
        <v>26543</v>
      </c>
      <c r="H1099" t="s">
        <v>67</v>
      </c>
      <c r="I1099" t="s">
        <v>27</v>
      </c>
      <c r="J1099" t="s">
        <v>42</v>
      </c>
      <c r="K1099" t="s">
        <v>51</v>
      </c>
      <c r="L1099" t="s">
        <v>30</v>
      </c>
      <c r="M1099" t="s">
        <v>31</v>
      </c>
      <c r="N1099" s="20" t="s">
        <v>16975</v>
      </c>
      <c r="O1099" t="s">
        <v>28294</v>
      </c>
      <c r="P1099" t="s">
        <v>186</v>
      </c>
      <c r="Q1099" s="2">
        <v>18402</v>
      </c>
      <c r="R1099" t="s">
        <v>33</v>
      </c>
      <c r="S1099" t="s">
        <v>64</v>
      </c>
      <c r="T1099" t="s">
        <v>35</v>
      </c>
      <c r="U1099" s="3">
        <v>51886</v>
      </c>
      <c r="V1099" t="s">
        <v>58</v>
      </c>
      <c r="W1099" t="s">
        <v>79</v>
      </c>
      <c r="X1099" t="s">
        <v>337</v>
      </c>
      <c r="Y1099">
        <v>5</v>
      </c>
      <c r="Z1099">
        <f>VLOOKUP(A1099,Table3[],3,0)</f>
        <v>2</v>
      </c>
      <c r="AA1099">
        <f>VLOOKUP(A1099,'employee_engagement survey data'!A1099:E1563,4,0)</f>
        <v>4</v>
      </c>
      <c r="AB1099">
        <f>VLOOKUP(A1099,'employee_engagement survey data'!A1099:E1338,5,0)</f>
        <v>1</v>
      </c>
      <c r="AC1099" t="str">
        <f>VLOOKUP(A1099,training_and_development!A1099:F1136,3,0)</f>
        <v>Project Management</v>
      </c>
      <c r="AD1099" t="str">
        <f>VLOOKUP(A1099,training_and_development!A1099:E1488,4,0)</f>
        <v>External</v>
      </c>
      <c r="AE1099" t="str">
        <f>VLOOKUP(A1099,training_and_development!A1099:F4096,5,0)</f>
        <v>Failed</v>
      </c>
      <c r="AF1099" t="str">
        <f>VLOOKUP(A1099,training_and_development!A1098:G1118,6,0)</f>
        <v>North Jamesberg</v>
      </c>
      <c r="AG1099" t="str">
        <f>VLOOKUP(A1099,training_and_development!A1099:H1107,7,0)</f>
        <v>Matthew Brown</v>
      </c>
      <c r="AH1099">
        <f>VLOOKUP(A1099,training_and_development!A1099:H1102,8,0)</f>
        <v>2</v>
      </c>
    </row>
    <row r="1100" spans="1:34" x14ac:dyDescent="0.25">
      <c r="A1100">
        <v>2099</v>
      </c>
      <c r="B1100" t="s">
        <v>21370</v>
      </c>
      <c r="C1100" s="1">
        <v>43403</v>
      </c>
      <c r="D1100" s="8" t="s">
        <v>16975</v>
      </c>
      <c r="E1100" t="s">
        <v>24</v>
      </c>
      <c r="F1100" t="s">
        <v>3188</v>
      </c>
      <c r="G1100" t="s">
        <v>26543</v>
      </c>
      <c r="H1100" t="s">
        <v>67</v>
      </c>
      <c r="I1100" t="s">
        <v>27</v>
      </c>
      <c r="J1100" t="s">
        <v>50</v>
      </c>
      <c r="K1100" t="s">
        <v>51</v>
      </c>
      <c r="L1100" t="s">
        <v>42</v>
      </c>
      <c r="M1100" t="s">
        <v>31</v>
      </c>
      <c r="N1100" s="20" t="s">
        <v>16975</v>
      </c>
      <c r="O1100" t="s">
        <v>28294</v>
      </c>
      <c r="P1100" t="s">
        <v>53</v>
      </c>
      <c r="Q1100" s="2">
        <v>25291</v>
      </c>
      <c r="R1100" t="s">
        <v>33</v>
      </c>
      <c r="S1100" t="s">
        <v>326</v>
      </c>
      <c r="T1100" t="s">
        <v>35</v>
      </c>
      <c r="U1100" s="3">
        <v>66261</v>
      </c>
      <c r="V1100" t="s">
        <v>46</v>
      </c>
      <c r="W1100" t="s">
        <v>37</v>
      </c>
      <c r="X1100" t="s">
        <v>337</v>
      </c>
      <c r="Y1100">
        <v>4</v>
      </c>
      <c r="Z1100">
        <f>VLOOKUP(A1100,Table3[],3,0)</f>
        <v>1</v>
      </c>
      <c r="AA1100">
        <f>VLOOKUP(A1100,'employee_engagement survey data'!A1100:E1564,4,0)</f>
        <v>4</v>
      </c>
      <c r="AB1100">
        <f>VLOOKUP(A1100,'employee_engagement survey data'!A1100:E1339,5,0)</f>
        <v>5</v>
      </c>
      <c r="AC1100" t="str">
        <f>VLOOKUP(A1100,training_and_development!A1100:F1137,3,0)</f>
        <v>Customer Service</v>
      </c>
      <c r="AD1100" t="str">
        <f>VLOOKUP(A1100,training_and_development!A1100:E1489,4,0)</f>
        <v>External</v>
      </c>
      <c r="AE1100" t="str">
        <f>VLOOKUP(A1100,training_and_development!A1100:F4097,5,0)</f>
        <v>Completed</v>
      </c>
      <c r="AF1100" t="str">
        <f>VLOOKUP(A1100,training_and_development!A1099:G1119,6,0)</f>
        <v>North Margaretton</v>
      </c>
      <c r="AG1100" t="str">
        <f>VLOOKUP(A1100,training_and_development!A1100:H1108,7,0)</f>
        <v>George Hopkins</v>
      </c>
      <c r="AH1100">
        <f>VLOOKUP(A1100,training_and_development!A1100:H1103,8,0)</f>
        <v>2</v>
      </c>
    </row>
    <row r="1101" spans="1:34" x14ac:dyDescent="0.25">
      <c r="A1101">
        <v>2100</v>
      </c>
      <c r="B1101" t="s">
        <v>21371</v>
      </c>
      <c r="C1101" s="1">
        <v>44817</v>
      </c>
      <c r="D1101" s="8" t="s">
        <v>16975</v>
      </c>
      <c r="E1101" t="s">
        <v>24</v>
      </c>
      <c r="F1101" t="s">
        <v>3189</v>
      </c>
      <c r="G1101" t="s">
        <v>26543</v>
      </c>
      <c r="H1101" t="s">
        <v>26</v>
      </c>
      <c r="I1101" t="s">
        <v>27</v>
      </c>
      <c r="J1101" t="s">
        <v>28</v>
      </c>
      <c r="K1101" t="s">
        <v>41</v>
      </c>
      <c r="L1101" t="s">
        <v>30</v>
      </c>
      <c r="M1101" t="s">
        <v>31</v>
      </c>
      <c r="N1101" s="20" t="s">
        <v>16975</v>
      </c>
      <c r="O1101" t="s">
        <v>28294</v>
      </c>
      <c r="P1101" t="s">
        <v>43</v>
      </c>
      <c r="Q1101" s="2">
        <v>16400</v>
      </c>
      <c r="R1101" t="s">
        <v>33</v>
      </c>
      <c r="S1101" t="s">
        <v>123</v>
      </c>
      <c r="T1101" t="s">
        <v>35</v>
      </c>
      <c r="U1101" s="3">
        <v>26880</v>
      </c>
      <c r="V1101" t="s">
        <v>58</v>
      </c>
      <c r="W1101" t="s">
        <v>79</v>
      </c>
      <c r="X1101" t="s">
        <v>80</v>
      </c>
      <c r="Y1101">
        <v>4</v>
      </c>
      <c r="Z1101">
        <f>VLOOKUP(A1101,Table3[],3,0)</f>
        <v>1</v>
      </c>
      <c r="AA1101">
        <f>VLOOKUP(A1101,'employee_engagement survey data'!A1101:E1565,4,0)</f>
        <v>1</v>
      </c>
      <c r="AB1101">
        <f>VLOOKUP(A1101,'employee_engagement survey data'!A1101:E1340,5,0)</f>
        <v>1</v>
      </c>
      <c r="AC1101" t="str">
        <f>VLOOKUP(A1101,training_and_development!A1101:F1138,3,0)</f>
        <v>Communication Skills</v>
      </c>
      <c r="AD1101" t="str">
        <f>VLOOKUP(A1101,training_and_development!A1101:E1490,4,0)</f>
        <v>External</v>
      </c>
      <c r="AE1101" t="str">
        <f>VLOOKUP(A1101,training_and_development!A1101:F4098,5,0)</f>
        <v>Failed</v>
      </c>
      <c r="AF1101" t="str">
        <f>VLOOKUP(A1101,training_and_development!A1100:G1120,6,0)</f>
        <v>Lake Laurafurt</v>
      </c>
      <c r="AG1101" t="str">
        <f>VLOOKUP(A1101,training_and_development!A1101:H1109,7,0)</f>
        <v>Jeremiah Herring</v>
      </c>
      <c r="AH1101">
        <f>VLOOKUP(A1101,training_and_development!A1101:H1104,8,0)</f>
        <v>2</v>
      </c>
    </row>
    <row r="1102" spans="1:34" x14ac:dyDescent="0.25">
      <c r="A1102">
        <v>2101</v>
      </c>
      <c r="B1102" t="s">
        <v>21372</v>
      </c>
      <c r="C1102" s="1">
        <v>44923</v>
      </c>
      <c r="D1102" s="8">
        <v>45059</v>
      </c>
      <c r="E1102" t="s">
        <v>24</v>
      </c>
      <c r="F1102" t="s">
        <v>3190</v>
      </c>
      <c r="G1102" t="s">
        <v>26543</v>
      </c>
      <c r="H1102" t="s">
        <v>96</v>
      </c>
      <c r="I1102" t="s">
        <v>339</v>
      </c>
      <c r="J1102" t="s">
        <v>50</v>
      </c>
      <c r="K1102" t="s">
        <v>51</v>
      </c>
      <c r="L1102" t="s">
        <v>30</v>
      </c>
      <c r="M1102" t="s">
        <v>74</v>
      </c>
      <c r="N1102" s="20" t="s">
        <v>3191</v>
      </c>
      <c r="O1102" t="s">
        <v>28294</v>
      </c>
      <c r="P1102" t="s">
        <v>146</v>
      </c>
      <c r="Q1102" s="2">
        <v>23724</v>
      </c>
      <c r="R1102" t="s">
        <v>33</v>
      </c>
      <c r="S1102" t="s">
        <v>85</v>
      </c>
      <c r="T1102" t="s">
        <v>35</v>
      </c>
      <c r="U1102" s="3">
        <v>35098</v>
      </c>
      <c r="V1102" t="s">
        <v>46</v>
      </c>
      <c r="W1102" t="s">
        <v>65</v>
      </c>
      <c r="X1102" t="s">
        <v>337</v>
      </c>
      <c r="Y1102">
        <v>5</v>
      </c>
      <c r="Z1102">
        <f>VLOOKUP(A1102,Table3[],3,0)</f>
        <v>4</v>
      </c>
      <c r="AA1102">
        <f>VLOOKUP(A1102,'employee_engagement survey data'!A1102:E1566,4,0)</f>
        <v>4</v>
      </c>
      <c r="AB1102">
        <f>VLOOKUP(A1102,'employee_engagement survey data'!A1102:E1341,5,0)</f>
        <v>2</v>
      </c>
      <c r="AC1102" t="str">
        <f>VLOOKUP(A1102,training_and_development!A1102:F1139,3,0)</f>
        <v>Leadership Development</v>
      </c>
      <c r="AD1102" t="str">
        <f>VLOOKUP(A1102,training_and_development!A1102:E1491,4,0)</f>
        <v>External</v>
      </c>
      <c r="AE1102" t="str">
        <f>VLOOKUP(A1102,training_and_development!A1102:F4099,5,0)</f>
        <v>Completed</v>
      </c>
      <c r="AF1102" t="str">
        <f>VLOOKUP(A1102,training_and_development!A1101:G1121,6,0)</f>
        <v>Suarezstad</v>
      </c>
      <c r="AG1102" t="str">
        <f>VLOOKUP(A1102,training_and_development!A1102:H1110,7,0)</f>
        <v>Aaron Jones</v>
      </c>
      <c r="AH1102">
        <f>VLOOKUP(A1102,training_and_development!A1102:H1105,8,0)</f>
        <v>1</v>
      </c>
    </row>
    <row r="1103" spans="1:34" x14ac:dyDescent="0.25">
      <c r="A1103">
        <v>2102</v>
      </c>
      <c r="B1103" t="s">
        <v>21373</v>
      </c>
      <c r="C1103" s="1">
        <v>45009</v>
      </c>
      <c r="D1103" s="8" t="s">
        <v>16975</v>
      </c>
      <c r="E1103" t="s">
        <v>24</v>
      </c>
      <c r="F1103" t="s">
        <v>3192</v>
      </c>
      <c r="G1103" t="s">
        <v>26543</v>
      </c>
      <c r="H1103" t="s">
        <v>40</v>
      </c>
      <c r="I1103" t="s">
        <v>27</v>
      </c>
      <c r="J1103" t="s">
        <v>42</v>
      </c>
      <c r="K1103" t="s">
        <v>51</v>
      </c>
      <c r="L1103" t="s">
        <v>42</v>
      </c>
      <c r="M1103" t="s">
        <v>31</v>
      </c>
      <c r="N1103" s="20" t="s">
        <v>16975</v>
      </c>
      <c r="O1103" t="s">
        <v>28294</v>
      </c>
      <c r="P1103" t="s">
        <v>68</v>
      </c>
      <c r="Q1103" s="2">
        <v>24130</v>
      </c>
      <c r="R1103" t="s">
        <v>33</v>
      </c>
      <c r="S1103" t="s">
        <v>129</v>
      </c>
      <c r="T1103" t="s">
        <v>35</v>
      </c>
      <c r="U1103" s="3">
        <v>90728</v>
      </c>
      <c r="V1103" t="s">
        <v>94</v>
      </c>
      <c r="W1103" t="s">
        <v>59</v>
      </c>
      <c r="X1103" t="s">
        <v>80</v>
      </c>
      <c r="Y1103">
        <v>2</v>
      </c>
      <c r="Z1103">
        <f>VLOOKUP(A1103,Table3[],3,0)</f>
        <v>1</v>
      </c>
      <c r="AA1103">
        <f>VLOOKUP(A1103,'employee_engagement survey data'!A1103:E1567,4,0)</f>
        <v>1</v>
      </c>
      <c r="AB1103">
        <f>VLOOKUP(A1103,'employee_engagement survey data'!A1103:E1342,5,0)</f>
        <v>3</v>
      </c>
      <c r="AC1103" t="str">
        <f>VLOOKUP(A1103,training_and_development!A1103:F1140,3,0)</f>
        <v>Communication Skills</v>
      </c>
      <c r="AD1103" t="str">
        <f>VLOOKUP(A1103,training_and_development!A1103:E1492,4,0)</f>
        <v>Internal</v>
      </c>
      <c r="AE1103" t="str">
        <f>VLOOKUP(A1103,training_and_development!A1103:F4100,5,0)</f>
        <v>Completed</v>
      </c>
      <c r="AF1103" t="str">
        <f>VLOOKUP(A1103,training_and_development!A1102:G1122,6,0)</f>
        <v>Jenniferside</v>
      </c>
      <c r="AG1103" t="str">
        <f>VLOOKUP(A1103,training_and_development!A1103:H1111,7,0)</f>
        <v>Debbie Young</v>
      </c>
      <c r="AH1103">
        <f>VLOOKUP(A1103,training_and_development!A1103:H1106,8,0)</f>
        <v>1</v>
      </c>
    </row>
    <row r="1104" spans="1:34" x14ac:dyDescent="0.25">
      <c r="A1104">
        <v>2103</v>
      </c>
      <c r="B1104" t="s">
        <v>21374</v>
      </c>
      <c r="C1104" s="1">
        <v>44106</v>
      </c>
      <c r="D1104" s="8" t="s">
        <v>16975</v>
      </c>
      <c r="E1104" t="s">
        <v>24</v>
      </c>
      <c r="F1104" t="s">
        <v>3193</v>
      </c>
      <c r="G1104" t="s">
        <v>26543</v>
      </c>
      <c r="H1104" t="s">
        <v>99</v>
      </c>
      <c r="I1104" t="s">
        <v>27</v>
      </c>
      <c r="J1104" t="s">
        <v>28</v>
      </c>
      <c r="K1104" t="s">
        <v>41</v>
      </c>
      <c r="L1104" t="s">
        <v>50</v>
      </c>
      <c r="M1104" t="s">
        <v>31</v>
      </c>
      <c r="N1104" s="20" t="s">
        <v>16975</v>
      </c>
      <c r="O1104" t="s">
        <v>28294</v>
      </c>
      <c r="P1104" t="s">
        <v>68</v>
      </c>
      <c r="Q1104" s="2">
        <v>31771</v>
      </c>
      <c r="R1104" t="s">
        <v>33</v>
      </c>
      <c r="S1104" t="s">
        <v>373</v>
      </c>
      <c r="T1104" t="s">
        <v>35</v>
      </c>
      <c r="U1104" s="3">
        <v>49149</v>
      </c>
      <c r="V1104" t="s">
        <v>94</v>
      </c>
      <c r="W1104" t="s">
        <v>37</v>
      </c>
      <c r="X1104" t="s">
        <v>80</v>
      </c>
      <c r="Y1104">
        <v>5</v>
      </c>
      <c r="Z1104">
        <f>VLOOKUP(A1104,Table3[],3,0)</f>
        <v>1</v>
      </c>
      <c r="AA1104">
        <f>VLOOKUP(A1104,'employee_engagement survey data'!A1104:E1568,4,0)</f>
        <v>4</v>
      </c>
      <c r="AB1104">
        <f>VLOOKUP(A1104,'employee_engagement survey data'!A1104:E1343,5,0)</f>
        <v>5</v>
      </c>
      <c r="AC1104" t="str">
        <f>VLOOKUP(A1104,training_and_development!A1104:F1141,3,0)</f>
        <v>Technical Skills</v>
      </c>
      <c r="AD1104" t="str">
        <f>VLOOKUP(A1104,training_and_development!A1104:E1493,4,0)</f>
        <v>Internal</v>
      </c>
      <c r="AE1104" t="str">
        <f>VLOOKUP(A1104,training_and_development!A1104:F4101,5,0)</f>
        <v>Failed</v>
      </c>
      <c r="AF1104" t="str">
        <f>VLOOKUP(A1104,training_and_development!A1103:G1123,6,0)</f>
        <v>Stevenston</v>
      </c>
      <c r="AG1104" t="str">
        <f>VLOOKUP(A1104,training_and_development!A1104:H1112,7,0)</f>
        <v>Gregory Wells</v>
      </c>
      <c r="AH1104">
        <f>VLOOKUP(A1104,training_and_development!A1104:H1107,8,0)</f>
        <v>3</v>
      </c>
    </row>
    <row r="1105" spans="1:34" x14ac:dyDescent="0.25">
      <c r="A1105">
        <v>2104</v>
      </c>
      <c r="B1105" t="s">
        <v>21375</v>
      </c>
      <c r="C1105" s="1">
        <v>44088</v>
      </c>
      <c r="D1105" s="8" t="s">
        <v>16975</v>
      </c>
      <c r="E1105" t="s">
        <v>24</v>
      </c>
      <c r="F1105" t="s">
        <v>3194</v>
      </c>
      <c r="G1105" t="s">
        <v>26543</v>
      </c>
      <c r="H1105" t="s">
        <v>61</v>
      </c>
      <c r="I1105" t="s">
        <v>27</v>
      </c>
      <c r="J1105" t="s">
        <v>28</v>
      </c>
      <c r="K1105" t="s">
        <v>41</v>
      </c>
      <c r="L1105" t="s">
        <v>30</v>
      </c>
      <c r="M1105" t="s">
        <v>31</v>
      </c>
      <c r="N1105" s="20" t="s">
        <v>16975</v>
      </c>
      <c r="O1105" t="s">
        <v>28294</v>
      </c>
      <c r="P1105" t="s">
        <v>68</v>
      </c>
      <c r="Q1105" s="2">
        <v>18129</v>
      </c>
      <c r="R1105" t="s">
        <v>33</v>
      </c>
      <c r="S1105" t="s">
        <v>64</v>
      </c>
      <c r="T1105" t="s">
        <v>35</v>
      </c>
      <c r="U1105" s="3">
        <v>73771</v>
      </c>
      <c r="V1105" t="s">
        <v>46</v>
      </c>
      <c r="W1105" t="s">
        <v>37</v>
      </c>
      <c r="X1105" t="s">
        <v>80</v>
      </c>
      <c r="Y1105">
        <v>2</v>
      </c>
      <c r="Z1105">
        <f>VLOOKUP(A1105,Table3[],3,0)</f>
        <v>1</v>
      </c>
      <c r="AA1105">
        <f>VLOOKUP(A1105,'employee_engagement survey data'!A1105:E1569,4,0)</f>
        <v>4</v>
      </c>
      <c r="AB1105">
        <f>VLOOKUP(A1105,'employee_engagement survey data'!A1105:E1344,5,0)</f>
        <v>3</v>
      </c>
      <c r="AC1105" t="str">
        <f>VLOOKUP(A1105,training_and_development!A1105:F1142,3,0)</f>
        <v>Technical Skills</v>
      </c>
      <c r="AD1105" t="str">
        <f>VLOOKUP(A1105,training_and_development!A1105:E1494,4,0)</f>
        <v>External</v>
      </c>
      <c r="AE1105" t="str">
        <f>VLOOKUP(A1105,training_and_development!A1105:F4102,5,0)</f>
        <v>Completed</v>
      </c>
      <c r="AF1105" t="str">
        <f>VLOOKUP(A1105,training_and_development!A1104:G1124,6,0)</f>
        <v>South Brianchester</v>
      </c>
      <c r="AG1105" t="str">
        <f>VLOOKUP(A1105,training_and_development!A1105:H1113,7,0)</f>
        <v>Connie Mason</v>
      </c>
      <c r="AH1105">
        <f>VLOOKUP(A1105,training_and_development!A1105:H1108,8,0)</f>
        <v>5</v>
      </c>
    </row>
    <row r="1106" spans="1:34" x14ac:dyDescent="0.25">
      <c r="A1106">
        <v>2105</v>
      </c>
      <c r="B1106" t="s">
        <v>21376</v>
      </c>
      <c r="C1106" s="1">
        <v>43849</v>
      </c>
      <c r="D1106" s="8" t="s">
        <v>16975</v>
      </c>
      <c r="E1106" t="s">
        <v>24</v>
      </c>
      <c r="F1106" t="s">
        <v>3195</v>
      </c>
      <c r="G1106" t="s">
        <v>26543</v>
      </c>
      <c r="H1106" t="s">
        <v>116</v>
      </c>
      <c r="I1106" t="s">
        <v>27</v>
      </c>
      <c r="J1106" t="s">
        <v>42</v>
      </c>
      <c r="K1106" t="s">
        <v>29</v>
      </c>
      <c r="L1106" t="s">
        <v>42</v>
      </c>
      <c r="M1106" t="s">
        <v>31</v>
      </c>
      <c r="N1106" s="20" t="s">
        <v>16975</v>
      </c>
      <c r="O1106" t="s">
        <v>28294</v>
      </c>
      <c r="P1106" t="s">
        <v>53</v>
      </c>
      <c r="Q1106" s="2">
        <v>21942</v>
      </c>
      <c r="R1106" t="s">
        <v>33</v>
      </c>
      <c r="S1106" t="s">
        <v>4</v>
      </c>
      <c r="T1106" t="s">
        <v>35</v>
      </c>
      <c r="U1106" s="3">
        <v>92541</v>
      </c>
      <c r="V1106" t="s">
        <v>46</v>
      </c>
      <c r="W1106" t="s">
        <v>59</v>
      </c>
      <c r="X1106" t="s">
        <v>148</v>
      </c>
      <c r="Y1106">
        <v>4</v>
      </c>
      <c r="Z1106">
        <f>VLOOKUP(A1106,Table3[],3,0)</f>
        <v>3</v>
      </c>
      <c r="AA1106">
        <f>VLOOKUP(A1106,'employee_engagement survey data'!A1106:E1570,4,0)</f>
        <v>4</v>
      </c>
      <c r="AB1106">
        <f>VLOOKUP(A1106,'employee_engagement survey data'!A1106:E1345,5,0)</f>
        <v>2</v>
      </c>
      <c r="AC1106" t="str">
        <f>VLOOKUP(A1106,training_and_development!A1106:F1143,3,0)</f>
        <v>Technical Skills</v>
      </c>
      <c r="AD1106" t="str">
        <f>VLOOKUP(A1106,training_and_development!A1106:E1495,4,0)</f>
        <v>External</v>
      </c>
      <c r="AE1106" t="str">
        <f>VLOOKUP(A1106,training_and_development!A1106:F4103,5,0)</f>
        <v>Completed</v>
      </c>
      <c r="AF1106" t="str">
        <f>VLOOKUP(A1106,training_and_development!A1105:G1125,6,0)</f>
        <v>Blackborough</v>
      </c>
      <c r="AG1106" t="str">
        <f>VLOOKUP(A1106,training_and_development!A1106:H1114,7,0)</f>
        <v>Edwin Gomez</v>
      </c>
      <c r="AH1106">
        <f>VLOOKUP(A1106,training_and_development!A1106:H1109,8,0)</f>
        <v>3</v>
      </c>
    </row>
    <row r="1107" spans="1:34" x14ac:dyDescent="0.25">
      <c r="A1107">
        <v>2106</v>
      </c>
      <c r="B1107" t="s">
        <v>21377</v>
      </c>
      <c r="C1107" s="1">
        <v>43569</v>
      </c>
      <c r="D1107" s="8">
        <v>44946</v>
      </c>
      <c r="E1107" t="s">
        <v>24</v>
      </c>
      <c r="F1107" t="s">
        <v>3196</v>
      </c>
      <c r="G1107" t="s">
        <v>26543</v>
      </c>
      <c r="H1107" t="s">
        <v>73</v>
      </c>
      <c r="I1107" t="s">
        <v>27</v>
      </c>
      <c r="J1107" t="s">
        <v>28</v>
      </c>
      <c r="K1107" t="s">
        <v>29</v>
      </c>
      <c r="L1107" t="s">
        <v>30</v>
      </c>
      <c r="M1107" t="s">
        <v>92</v>
      </c>
      <c r="N1107" s="20" t="s">
        <v>3197</v>
      </c>
      <c r="O1107" t="s">
        <v>28294</v>
      </c>
      <c r="P1107" t="s">
        <v>177</v>
      </c>
      <c r="Q1107" s="2">
        <v>22964</v>
      </c>
      <c r="R1107" t="s">
        <v>33</v>
      </c>
      <c r="S1107" t="s">
        <v>144</v>
      </c>
      <c r="T1107" t="s">
        <v>45</v>
      </c>
      <c r="U1107" s="3">
        <v>47601</v>
      </c>
      <c r="V1107" t="s">
        <v>36</v>
      </c>
      <c r="W1107" t="s">
        <v>37</v>
      </c>
      <c r="X1107" t="s">
        <v>80</v>
      </c>
      <c r="Y1107">
        <v>2</v>
      </c>
      <c r="Z1107">
        <f>VLOOKUP(A1107,Table3[],3,0)</f>
        <v>5</v>
      </c>
      <c r="AA1107">
        <f>VLOOKUP(A1107,'employee_engagement survey data'!A1107:E1571,4,0)</f>
        <v>5</v>
      </c>
      <c r="AB1107">
        <f>VLOOKUP(A1107,'employee_engagement survey data'!A1107:E1346,5,0)</f>
        <v>1</v>
      </c>
      <c r="AC1107" t="str">
        <f>VLOOKUP(A1107,training_and_development!A1107:F1144,3,0)</f>
        <v>Customer Service</v>
      </c>
      <c r="AD1107" t="str">
        <f>VLOOKUP(A1107,training_and_development!A1107:E1496,4,0)</f>
        <v>Internal</v>
      </c>
      <c r="AE1107" t="str">
        <f>VLOOKUP(A1107,training_and_development!A1107:F4104,5,0)</f>
        <v>Completed</v>
      </c>
      <c r="AF1107" t="str">
        <f>VLOOKUP(A1107,training_and_development!A1106:G1126,6,0)</f>
        <v>Port Tamarahaven</v>
      </c>
      <c r="AG1107" t="str">
        <f>VLOOKUP(A1107,training_and_development!A1107:H1115,7,0)</f>
        <v>Kayla Hall</v>
      </c>
      <c r="AH1107">
        <f>VLOOKUP(A1107,training_and_development!A1107:H1110,8,0)</f>
        <v>4</v>
      </c>
    </row>
    <row r="1108" spans="1:34" x14ac:dyDescent="0.25">
      <c r="A1108">
        <v>2107</v>
      </c>
      <c r="B1108" t="s">
        <v>21378</v>
      </c>
      <c r="C1108" s="1">
        <v>45079</v>
      </c>
      <c r="D1108" s="8">
        <v>45131</v>
      </c>
      <c r="E1108" t="s">
        <v>24</v>
      </c>
      <c r="F1108" t="s">
        <v>3198</v>
      </c>
      <c r="G1108" t="s">
        <v>26543</v>
      </c>
      <c r="H1108" t="s">
        <v>87</v>
      </c>
      <c r="I1108" t="s">
        <v>27</v>
      </c>
      <c r="J1108" t="s">
        <v>28</v>
      </c>
      <c r="K1108" t="s">
        <v>51</v>
      </c>
      <c r="L1108" t="s">
        <v>30</v>
      </c>
      <c r="M1108" t="s">
        <v>100</v>
      </c>
      <c r="N1108" s="20" t="s">
        <v>3199</v>
      </c>
      <c r="O1108" t="s">
        <v>28294</v>
      </c>
      <c r="P1108" t="s">
        <v>68</v>
      </c>
      <c r="Q1108" s="2">
        <v>16067</v>
      </c>
      <c r="R1108" t="s">
        <v>33</v>
      </c>
      <c r="S1108" t="s">
        <v>217</v>
      </c>
      <c r="T1108" t="s">
        <v>35</v>
      </c>
      <c r="U1108" s="3">
        <v>68361</v>
      </c>
      <c r="V1108" t="s">
        <v>46</v>
      </c>
      <c r="W1108" t="s">
        <v>37</v>
      </c>
      <c r="X1108" t="s">
        <v>80</v>
      </c>
      <c r="Y1108">
        <v>1</v>
      </c>
      <c r="Z1108">
        <f>VLOOKUP(A1108,Table3[],3,0)</f>
        <v>4</v>
      </c>
      <c r="AA1108">
        <f>VLOOKUP(A1108,'employee_engagement survey data'!A1108:E1572,4,0)</f>
        <v>1</v>
      </c>
      <c r="AB1108">
        <f>VLOOKUP(A1108,'employee_engagement survey data'!A1108:E1347,5,0)</f>
        <v>1</v>
      </c>
      <c r="AC1108" t="str">
        <f>VLOOKUP(A1108,training_and_development!A1108:F1145,3,0)</f>
        <v>Communication Skills</v>
      </c>
      <c r="AD1108" t="str">
        <f>VLOOKUP(A1108,training_and_development!A1108:E1497,4,0)</f>
        <v>External</v>
      </c>
      <c r="AE1108" t="str">
        <f>VLOOKUP(A1108,training_and_development!A1108:F4105,5,0)</f>
        <v>Completed</v>
      </c>
      <c r="AF1108" t="str">
        <f>VLOOKUP(A1108,training_and_development!A1107:G1127,6,0)</f>
        <v>Douglasview</v>
      </c>
      <c r="AG1108" t="str">
        <f>VLOOKUP(A1108,training_and_development!A1108:H1116,7,0)</f>
        <v>Tyler Ortega</v>
      </c>
      <c r="AH1108">
        <f>VLOOKUP(A1108,training_and_development!A1108:H1111,8,0)</f>
        <v>1</v>
      </c>
    </row>
    <row r="1109" spans="1:34" x14ac:dyDescent="0.25">
      <c r="A1109">
        <v>2108</v>
      </c>
      <c r="B1109" t="s">
        <v>21379</v>
      </c>
      <c r="C1109" s="1">
        <v>44690</v>
      </c>
      <c r="D1109" s="8">
        <v>44929</v>
      </c>
      <c r="E1109" t="s">
        <v>24</v>
      </c>
      <c r="F1109" t="s">
        <v>3200</v>
      </c>
      <c r="G1109" t="s">
        <v>26543</v>
      </c>
      <c r="H1109" t="s">
        <v>49</v>
      </c>
      <c r="I1109" t="s">
        <v>339</v>
      </c>
      <c r="J1109" t="s">
        <v>42</v>
      </c>
      <c r="K1109" t="s">
        <v>41</v>
      </c>
      <c r="L1109" t="s">
        <v>30</v>
      </c>
      <c r="M1109" t="s">
        <v>100</v>
      </c>
      <c r="N1109" s="20" t="s">
        <v>3201</v>
      </c>
      <c r="O1109" t="s">
        <v>28294</v>
      </c>
      <c r="P1109" t="s">
        <v>68</v>
      </c>
      <c r="Q1109" s="2">
        <v>28752</v>
      </c>
      <c r="R1109" t="s">
        <v>33</v>
      </c>
      <c r="S1109" t="s">
        <v>129</v>
      </c>
      <c r="T1109" t="s">
        <v>35</v>
      </c>
      <c r="U1109" s="3">
        <v>71922</v>
      </c>
      <c r="V1109" t="s">
        <v>36</v>
      </c>
      <c r="W1109" t="s">
        <v>37</v>
      </c>
      <c r="X1109" t="s">
        <v>148</v>
      </c>
      <c r="Y1109">
        <v>2</v>
      </c>
      <c r="Z1109">
        <f>VLOOKUP(A1109,Table3[],3,0)</f>
        <v>1</v>
      </c>
      <c r="AA1109">
        <f>VLOOKUP(A1109,'employee_engagement survey data'!A1109:E1573,4,0)</f>
        <v>2</v>
      </c>
      <c r="AB1109">
        <f>VLOOKUP(A1109,'employee_engagement survey data'!A1109:E1348,5,0)</f>
        <v>4</v>
      </c>
      <c r="AC1109" t="str">
        <f>VLOOKUP(A1109,training_and_development!A1109:F1146,3,0)</f>
        <v>Customer Service</v>
      </c>
      <c r="AD1109" t="str">
        <f>VLOOKUP(A1109,training_and_development!A1109:E1498,4,0)</f>
        <v>Internal</v>
      </c>
      <c r="AE1109" t="str">
        <f>VLOOKUP(A1109,training_and_development!A1109:F4106,5,0)</f>
        <v>Completed</v>
      </c>
      <c r="AF1109" t="str">
        <f>VLOOKUP(A1109,training_and_development!A1108:G1128,6,0)</f>
        <v>Port Ruthbury</v>
      </c>
      <c r="AG1109" t="str">
        <f>VLOOKUP(A1109,training_and_development!A1109:H1117,7,0)</f>
        <v>Franklin Hunter</v>
      </c>
      <c r="AH1109">
        <f>VLOOKUP(A1109,training_and_development!A1109:H1112,8,0)</f>
        <v>5</v>
      </c>
    </row>
    <row r="1110" spans="1:34" x14ac:dyDescent="0.25">
      <c r="A1110">
        <v>2109</v>
      </c>
      <c r="B1110" t="s">
        <v>21380</v>
      </c>
      <c r="C1110" s="1">
        <v>44250</v>
      </c>
      <c r="D1110" s="8" t="s">
        <v>16975</v>
      </c>
      <c r="E1110" t="s">
        <v>24</v>
      </c>
      <c r="F1110" t="s">
        <v>3202</v>
      </c>
      <c r="G1110" t="s">
        <v>26543</v>
      </c>
      <c r="H1110" t="s">
        <v>67</v>
      </c>
      <c r="I1110" t="s">
        <v>27</v>
      </c>
      <c r="J1110" t="s">
        <v>42</v>
      </c>
      <c r="K1110" t="s">
        <v>29</v>
      </c>
      <c r="L1110" t="s">
        <v>42</v>
      </c>
      <c r="M1110" t="s">
        <v>31</v>
      </c>
      <c r="N1110" s="20" t="s">
        <v>16975</v>
      </c>
      <c r="O1110" t="s">
        <v>28294</v>
      </c>
      <c r="P1110" t="s">
        <v>68</v>
      </c>
      <c r="Q1110" s="2">
        <v>32469</v>
      </c>
      <c r="R1110" t="s">
        <v>33</v>
      </c>
      <c r="S1110" t="s">
        <v>166</v>
      </c>
      <c r="T1110" t="s">
        <v>35</v>
      </c>
      <c r="U1110" s="3">
        <v>51689</v>
      </c>
      <c r="V1110" t="s">
        <v>58</v>
      </c>
      <c r="W1110" t="s">
        <v>79</v>
      </c>
      <c r="X1110" t="s">
        <v>80</v>
      </c>
      <c r="Y1110">
        <v>5</v>
      </c>
      <c r="Z1110">
        <f>VLOOKUP(A1110,Table3[],3,0)</f>
        <v>3</v>
      </c>
      <c r="AA1110">
        <f>VLOOKUP(A1110,'employee_engagement survey data'!A1110:E1574,4,0)</f>
        <v>3</v>
      </c>
      <c r="AB1110">
        <f>VLOOKUP(A1110,'employee_engagement survey data'!A1110:E1349,5,0)</f>
        <v>5</v>
      </c>
      <c r="AC1110" t="str">
        <f>VLOOKUP(A1110,training_and_development!A1110:F1147,3,0)</f>
        <v>Project Management</v>
      </c>
      <c r="AD1110" t="str">
        <f>VLOOKUP(A1110,training_and_development!A1110:E1499,4,0)</f>
        <v>External</v>
      </c>
      <c r="AE1110" t="str">
        <f>VLOOKUP(A1110,training_and_development!A1110:F4107,5,0)</f>
        <v>Failed</v>
      </c>
      <c r="AF1110" t="str">
        <f>VLOOKUP(A1110,training_and_development!A1109:G1129,6,0)</f>
        <v>Lake Renee</v>
      </c>
      <c r="AG1110" t="str">
        <f>VLOOKUP(A1110,training_and_development!A1110:H1118,7,0)</f>
        <v>Elizabeth Sawyer</v>
      </c>
      <c r="AH1110">
        <f>VLOOKUP(A1110,training_and_development!A1110:H1113,8,0)</f>
        <v>3</v>
      </c>
    </row>
    <row r="1111" spans="1:34" x14ac:dyDescent="0.25">
      <c r="A1111">
        <v>2110</v>
      </c>
      <c r="B1111" t="s">
        <v>21381</v>
      </c>
      <c r="C1111" s="1">
        <v>44351</v>
      </c>
      <c r="D1111" s="8" t="s">
        <v>16975</v>
      </c>
      <c r="E1111" t="s">
        <v>24</v>
      </c>
      <c r="F1111" t="s">
        <v>3203</v>
      </c>
      <c r="G1111" t="s">
        <v>26543</v>
      </c>
      <c r="H1111" t="s">
        <v>26</v>
      </c>
      <c r="I1111" t="s">
        <v>27</v>
      </c>
      <c r="J1111" t="s">
        <v>28</v>
      </c>
      <c r="K1111" t="s">
        <v>29</v>
      </c>
      <c r="L1111" t="s">
        <v>30</v>
      </c>
      <c r="M1111" t="s">
        <v>31</v>
      </c>
      <c r="N1111" s="20" t="s">
        <v>16975</v>
      </c>
      <c r="O1111" t="s">
        <v>28294</v>
      </c>
      <c r="P1111" t="s">
        <v>53</v>
      </c>
      <c r="Q1111" s="2">
        <v>17666</v>
      </c>
      <c r="R1111" t="s">
        <v>33</v>
      </c>
      <c r="S1111" t="s">
        <v>326</v>
      </c>
      <c r="T1111" t="s">
        <v>35</v>
      </c>
      <c r="U1111" s="3">
        <v>97553</v>
      </c>
      <c r="V1111" t="s">
        <v>71</v>
      </c>
      <c r="W1111" t="s">
        <v>59</v>
      </c>
      <c r="X1111" t="s">
        <v>80</v>
      </c>
      <c r="Y1111">
        <v>4</v>
      </c>
      <c r="Z1111">
        <f>VLOOKUP(A1111,Table3[],3,0)</f>
        <v>1</v>
      </c>
      <c r="AA1111">
        <f>VLOOKUP(A1111,'employee_engagement survey data'!A1111:E1575,4,0)</f>
        <v>4</v>
      </c>
      <c r="AB1111">
        <f>VLOOKUP(A1111,'employee_engagement survey data'!A1111:E1350,5,0)</f>
        <v>2</v>
      </c>
      <c r="AC1111" t="str">
        <f>VLOOKUP(A1111,training_and_development!A1111:F1148,3,0)</f>
        <v>Communication Skills</v>
      </c>
      <c r="AD1111" t="str">
        <f>VLOOKUP(A1111,training_and_development!A1111:E1500,4,0)</f>
        <v>Internal</v>
      </c>
      <c r="AE1111" t="str">
        <f>VLOOKUP(A1111,training_and_development!A1111:F4108,5,0)</f>
        <v>Completed</v>
      </c>
      <c r="AF1111" t="str">
        <f>VLOOKUP(A1111,training_and_development!A1110:G1130,6,0)</f>
        <v>West Susanton</v>
      </c>
      <c r="AG1111" t="str">
        <f>VLOOKUP(A1111,training_and_development!A1111:H1119,7,0)</f>
        <v>Ms. Rebecca Conley</v>
      </c>
      <c r="AH1111">
        <f>VLOOKUP(A1111,training_and_development!A1111:H1114,8,0)</f>
        <v>4</v>
      </c>
    </row>
    <row r="1112" spans="1:34" x14ac:dyDescent="0.25">
      <c r="A1112">
        <v>2111</v>
      </c>
      <c r="B1112" t="s">
        <v>21382</v>
      </c>
      <c r="C1112" s="1">
        <v>44649</v>
      </c>
      <c r="D1112" s="8">
        <v>44772</v>
      </c>
      <c r="E1112" t="s">
        <v>24</v>
      </c>
      <c r="F1112" t="s">
        <v>3204</v>
      </c>
      <c r="G1112" t="s">
        <v>26543</v>
      </c>
      <c r="H1112" t="s">
        <v>96</v>
      </c>
      <c r="I1112" t="s">
        <v>27</v>
      </c>
      <c r="J1112" t="s">
        <v>50</v>
      </c>
      <c r="K1112" t="s">
        <v>41</v>
      </c>
      <c r="L1112" t="s">
        <v>30</v>
      </c>
      <c r="M1112" t="s">
        <v>74</v>
      </c>
      <c r="N1112" s="20" t="s">
        <v>3205</v>
      </c>
      <c r="O1112" t="s">
        <v>28294</v>
      </c>
      <c r="P1112" t="s">
        <v>62</v>
      </c>
      <c r="Q1112" s="2">
        <v>20957</v>
      </c>
      <c r="R1112" t="s">
        <v>33</v>
      </c>
      <c r="S1112" t="s">
        <v>114</v>
      </c>
      <c r="T1112" t="s">
        <v>35</v>
      </c>
      <c r="U1112" s="3">
        <v>92067</v>
      </c>
      <c r="V1112" t="s">
        <v>94</v>
      </c>
      <c r="W1112" t="s">
        <v>59</v>
      </c>
      <c r="X1112" t="s">
        <v>148</v>
      </c>
      <c r="Y1112">
        <v>5</v>
      </c>
      <c r="Z1112">
        <f>VLOOKUP(A1112,Table3[],3,0)</f>
        <v>2</v>
      </c>
      <c r="AA1112">
        <f>VLOOKUP(A1112,'employee_engagement survey data'!A1112:E1576,4,0)</f>
        <v>3</v>
      </c>
      <c r="AB1112">
        <f>VLOOKUP(A1112,'employee_engagement survey data'!A1112:E1351,5,0)</f>
        <v>1</v>
      </c>
      <c r="AC1112" t="str">
        <f>VLOOKUP(A1112,training_and_development!A1112:F1149,3,0)</f>
        <v>Customer Service</v>
      </c>
      <c r="AD1112" t="str">
        <f>VLOOKUP(A1112,training_and_development!A1112:E1501,4,0)</f>
        <v>Internal</v>
      </c>
      <c r="AE1112" t="str">
        <f>VLOOKUP(A1112,training_and_development!A1112:F4109,5,0)</f>
        <v>Completed</v>
      </c>
      <c r="AF1112" t="str">
        <f>VLOOKUP(A1112,training_and_development!A1111:G1131,6,0)</f>
        <v>Brittanyport</v>
      </c>
      <c r="AG1112" t="str">
        <f>VLOOKUP(A1112,training_and_development!A1112:H1120,7,0)</f>
        <v>Jordan Wilson</v>
      </c>
      <c r="AH1112">
        <f>VLOOKUP(A1112,training_and_development!A1112:H1115,8,0)</f>
        <v>4</v>
      </c>
    </row>
    <row r="1113" spans="1:34" x14ac:dyDescent="0.25">
      <c r="A1113">
        <v>2112</v>
      </c>
      <c r="B1113" t="s">
        <v>21383</v>
      </c>
      <c r="C1113" s="1">
        <v>43676</v>
      </c>
      <c r="D1113" s="8">
        <v>43851</v>
      </c>
      <c r="E1113" t="s">
        <v>24</v>
      </c>
      <c r="F1113" t="s">
        <v>3206</v>
      </c>
      <c r="G1113" t="s">
        <v>26543</v>
      </c>
      <c r="H1113" t="s">
        <v>40</v>
      </c>
      <c r="I1113" t="s">
        <v>27</v>
      </c>
      <c r="J1113" t="s">
        <v>42</v>
      </c>
      <c r="K1113" t="s">
        <v>51</v>
      </c>
      <c r="L1113" t="s">
        <v>30</v>
      </c>
      <c r="M1113" t="s">
        <v>120</v>
      </c>
      <c r="N1113" s="20" t="s">
        <v>3207</v>
      </c>
      <c r="O1113" t="s">
        <v>28294</v>
      </c>
      <c r="P1113" t="s">
        <v>83</v>
      </c>
      <c r="Q1113" s="2">
        <v>15973</v>
      </c>
      <c r="R1113" t="s">
        <v>33</v>
      </c>
      <c r="S1113" t="s">
        <v>78</v>
      </c>
      <c r="T1113" t="s">
        <v>35</v>
      </c>
      <c r="U1113" s="3">
        <v>65114</v>
      </c>
      <c r="V1113" t="s">
        <v>58</v>
      </c>
      <c r="W1113" t="s">
        <v>37</v>
      </c>
      <c r="X1113" t="s">
        <v>80</v>
      </c>
      <c r="Y1113">
        <v>4</v>
      </c>
      <c r="Z1113">
        <f>VLOOKUP(A1113,Table3[],3,0)</f>
        <v>4</v>
      </c>
      <c r="AA1113">
        <f>VLOOKUP(A1113,'employee_engagement survey data'!A1113:E1577,4,0)</f>
        <v>3</v>
      </c>
      <c r="AB1113">
        <f>VLOOKUP(A1113,'employee_engagement survey data'!A1113:E1352,5,0)</f>
        <v>1</v>
      </c>
      <c r="AC1113" t="str">
        <f>VLOOKUP(A1113,training_and_development!A1113:F1150,3,0)</f>
        <v>Customer Service</v>
      </c>
      <c r="AD1113" t="str">
        <f>VLOOKUP(A1113,training_and_development!A1113:E1502,4,0)</f>
        <v>External</v>
      </c>
      <c r="AE1113" t="str">
        <f>VLOOKUP(A1113,training_and_development!A1113:F4110,5,0)</f>
        <v>Failed</v>
      </c>
      <c r="AF1113" t="str">
        <f>VLOOKUP(A1113,training_and_development!A1112:G1132,6,0)</f>
        <v>Ramirezland</v>
      </c>
      <c r="AG1113" t="str">
        <f>VLOOKUP(A1113,training_and_development!A1113:H1121,7,0)</f>
        <v>Caroline Williams</v>
      </c>
      <c r="AH1113">
        <f>VLOOKUP(A1113,training_and_development!A1113:H1116,8,0)</f>
        <v>2</v>
      </c>
    </row>
    <row r="1114" spans="1:34" x14ac:dyDescent="0.25">
      <c r="A1114">
        <v>2113</v>
      </c>
      <c r="B1114" t="s">
        <v>21384</v>
      </c>
      <c r="C1114" s="1">
        <v>44021</v>
      </c>
      <c r="D1114" s="8">
        <v>44905</v>
      </c>
      <c r="E1114" t="s">
        <v>24</v>
      </c>
      <c r="F1114" t="s">
        <v>3208</v>
      </c>
      <c r="G1114" t="s">
        <v>26543</v>
      </c>
      <c r="H1114" t="s">
        <v>99</v>
      </c>
      <c r="I1114" t="s">
        <v>27</v>
      </c>
      <c r="J1114" t="s">
        <v>42</v>
      </c>
      <c r="K1114" t="s">
        <v>51</v>
      </c>
      <c r="L1114" t="s">
        <v>50</v>
      </c>
      <c r="M1114" t="s">
        <v>74</v>
      </c>
      <c r="N1114" s="20" t="s">
        <v>3209</v>
      </c>
      <c r="O1114" t="s">
        <v>28294</v>
      </c>
      <c r="P1114" t="s">
        <v>62</v>
      </c>
      <c r="Q1114" s="2">
        <v>16365</v>
      </c>
      <c r="R1114" t="s">
        <v>33</v>
      </c>
      <c r="S1114" t="s">
        <v>57</v>
      </c>
      <c r="T1114" t="s">
        <v>35</v>
      </c>
      <c r="U1114" s="3">
        <v>9677</v>
      </c>
      <c r="V1114" t="s">
        <v>36</v>
      </c>
      <c r="W1114" t="s">
        <v>37</v>
      </c>
      <c r="X1114" t="s">
        <v>80</v>
      </c>
      <c r="Y1114">
        <v>2</v>
      </c>
      <c r="Z1114">
        <f>VLOOKUP(A1114,Table3[],3,0)</f>
        <v>5</v>
      </c>
      <c r="AA1114">
        <f>VLOOKUP(A1114,'employee_engagement survey data'!A1114:E1578,4,0)</f>
        <v>1</v>
      </c>
      <c r="AB1114">
        <f>VLOOKUP(A1114,'employee_engagement survey data'!A1114:E1353,5,0)</f>
        <v>5</v>
      </c>
      <c r="AC1114" t="str">
        <f>VLOOKUP(A1114,training_and_development!A1114:F1151,3,0)</f>
        <v>Project Management</v>
      </c>
      <c r="AD1114" t="str">
        <f>VLOOKUP(A1114,training_and_development!A1114:E1503,4,0)</f>
        <v>Internal</v>
      </c>
      <c r="AE1114" t="str">
        <f>VLOOKUP(A1114,training_and_development!A1114:F4111,5,0)</f>
        <v>Completed</v>
      </c>
      <c r="AF1114" t="str">
        <f>VLOOKUP(A1114,training_and_development!A1113:G1133,6,0)</f>
        <v>Hayesborough</v>
      </c>
      <c r="AG1114" t="str">
        <f>VLOOKUP(A1114,training_and_development!A1114:H1122,7,0)</f>
        <v>Michael Sullivan</v>
      </c>
      <c r="AH1114">
        <f>VLOOKUP(A1114,training_and_development!A1114:H1117,8,0)</f>
        <v>2</v>
      </c>
    </row>
    <row r="1115" spans="1:34" x14ac:dyDescent="0.25">
      <c r="A1115">
        <v>2114</v>
      </c>
      <c r="B1115" t="s">
        <v>21385</v>
      </c>
      <c r="C1115" s="1">
        <v>43701</v>
      </c>
      <c r="D1115" s="8" t="s">
        <v>16975</v>
      </c>
      <c r="E1115" t="s">
        <v>332</v>
      </c>
      <c r="F1115" t="s">
        <v>3210</v>
      </c>
      <c r="G1115" t="s">
        <v>26543</v>
      </c>
      <c r="H1115" t="s">
        <v>87</v>
      </c>
      <c r="I1115" t="s">
        <v>27</v>
      </c>
      <c r="J1115" t="s">
        <v>28</v>
      </c>
      <c r="K1115" t="s">
        <v>29</v>
      </c>
      <c r="L1115" t="s">
        <v>42</v>
      </c>
      <c r="M1115" t="s">
        <v>31</v>
      </c>
      <c r="N1115" s="20" t="s">
        <v>16975</v>
      </c>
      <c r="O1115" t="s">
        <v>28294</v>
      </c>
      <c r="P1115" t="s">
        <v>83</v>
      </c>
      <c r="Q1115" s="2">
        <v>33718</v>
      </c>
      <c r="R1115" t="s">
        <v>33</v>
      </c>
      <c r="S1115" t="s">
        <v>217</v>
      </c>
      <c r="T1115" t="s">
        <v>35</v>
      </c>
      <c r="U1115" s="3">
        <v>38475</v>
      </c>
      <c r="V1115" t="s">
        <v>36</v>
      </c>
      <c r="W1115" t="s">
        <v>59</v>
      </c>
      <c r="X1115" t="s">
        <v>80</v>
      </c>
      <c r="Y1115">
        <v>4</v>
      </c>
      <c r="Z1115">
        <f>VLOOKUP(A1115,Table3[],3,0)</f>
        <v>5</v>
      </c>
      <c r="AA1115">
        <f>VLOOKUP(A1115,'employee_engagement survey data'!A1115:E1579,4,0)</f>
        <v>4</v>
      </c>
      <c r="AB1115">
        <f>VLOOKUP(A1115,'employee_engagement survey data'!A1115:E1354,5,0)</f>
        <v>1</v>
      </c>
      <c r="AC1115" t="str">
        <f>VLOOKUP(A1115,training_and_development!A1115:F1152,3,0)</f>
        <v>Communication Skills</v>
      </c>
      <c r="AD1115" t="str">
        <f>VLOOKUP(A1115,training_and_development!A1115:E1504,4,0)</f>
        <v>External</v>
      </c>
      <c r="AE1115" t="str">
        <f>VLOOKUP(A1115,training_and_development!A1115:F4112,5,0)</f>
        <v>Completed</v>
      </c>
      <c r="AF1115" t="str">
        <f>VLOOKUP(A1115,training_and_development!A1114:G1134,6,0)</f>
        <v>North Justinbury</v>
      </c>
      <c r="AG1115" t="str">
        <f>VLOOKUP(A1115,training_and_development!A1115:H1123,7,0)</f>
        <v>Jonathan Davis</v>
      </c>
      <c r="AH1115">
        <f>VLOOKUP(A1115,training_and_development!A1115:H1118,8,0)</f>
        <v>2</v>
      </c>
    </row>
    <row r="1116" spans="1:34" x14ac:dyDescent="0.25">
      <c r="A1116">
        <v>2115</v>
      </c>
      <c r="B1116" t="s">
        <v>21386</v>
      </c>
      <c r="C1116" s="1">
        <v>43570</v>
      </c>
      <c r="D1116" s="8">
        <v>45056</v>
      </c>
      <c r="E1116" t="s">
        <v>332</v>
      </c>
      <c r="F1116" t="s">
        <v>3211</v>
      </c>
      <c r="G1116" t="s">
        <v>26543</v>
      </c>
      <c r="H1116" t="s">
        <v>49</v>
      </c>
      <c r="I1116" t="s">
        <v>27</v>
      </c>
      <c r="J1116" t="s">
        <v>28</v>
      </c>
      <c r="K1116" t="s">
        <v>41</v>
      </c>
      <c r="L1116" t="s">
        <v>42</v>
      </c>
      <c r="M1116" t="s">
        <v>120</v>
      </c>
      <c r="N1116" s="20" t="s">
        <v>3212</v>
      </c>
      <c r="O1116" t="s">
        <v>28294</v>
      </c>
      <c r="P1116" t="s">
        <v>410</v>
      </c>
      <c r="Q1116" s="2">
        <v>28579</v>
      </c>
      <c r="R1116" t="s">
        <v>33</v>
      </c>
      <c r="S1116" t="s">
        <v>85</v>
      </c>
      <c r="T1116" t="s">
        <v>35</v>
      </c>
      <c r="U1116" s="3">
        <v>25166</v>
      </c>
      <c r="V1116" t="s">
        <v>94</v>
      </c>
      <c r="W1116" t="s">
        <v>65</v>
      </c>
      <c r="X1116" t="s">
        <v>80</v>
      </c>
      <c r="Y1116">
        <v>2</v>
      </c>
      <c r="Z1116">
        <f>VLOOKUP(A1116,Table3[],3,0)</f>
        <v>5</v>
      </c>
      <c r="AA1116">
        <f>VLOOKUP(A1116,'employee_engagement survey data'!A1116:E1580,4,0)</f>
        <v>2</v>
      </c>
      <c r="AB1116">
        <f>VLOOKUP(A1116,'employee_engagement survey data'!A1116:E1355,5,0)</f>
        <v>1</v>
      </c>
      <c r="AC1116" t="str">
        <f>VLOOKUP(A1116,training_and_development!A1116:F1153,3,0)</f>
        <v>Leadership Development</v>
      </c>
      <c r="AD1116" t="str">
        <f>VLOOKUP(A1116,training_and_development!A1116:E1505,4,0)</f>
        <v>Internal</v>
      </c>
      <c r="AE1116" t="str">
        <f>VLOOKUP(A1116,training_and_development!A1116:F4113,5,0)</f>
        <v>Failed</v>
      </c>
      <c r="AF1116" t="str">
        <f>VLOOKUP(A1116,training_and_development!A1115:G1135,6,0)</f>
        <v>Penaberg</v>
      </c>
      <c r="AG1116" t="str">
        <f>VLOOKUP(A1116,training_and_development!A1116:H1124,7,0)</f>
        <v>Katherine Chapman</v>
      </c>
      <c r="AH1116">
        <f>VLOOKUP(A1116,training_and_development!A1116:H1119,8,0)</f>
        <v>5</v>
      </c>
    </row>
    <row r="1117" spans="1:34" x14ac:dyDescent="0.25">
      <c r="A1117">
        <v>2116</v>
      </c>
      <c r="B1117" t="s">
        <v>21387</v>
      </c>
      <c r="C1117" s="1">
        <v>44429</v>
      </c>
      <c r="D1117" s="8" t="s">
        <v>16975</v>
      </c>
      <c r="E1117" t="s">
        <v>332</v>
      </c>
      <c r="F1117" t="s">
        <v>3213</v>
      </c>
      <c r="G1117" t="s">
        <v>26543</v>
      </c>
      <c r="H1117" t="s">
        <v>67</v>
      </c>
      <c r="I1117" t="s">
        <v>27</v>
      </c>
      <c r="J1117" t="s">
        <v>42</v>
      </c>
      <c r="K1117" t="s">
        <v>29</v>
      </c>
      <c r="L1117" t="s">
        <v>50</v>
      </c>
      <c r="M1117" t="s">
        <v>31</v>
      </c>
      <c r="N1117" s="20" t="s">
        <v>16975</v>
      </c>
      <c r="O1117" t="s">
        <v>28294</v>
      </c>
      <c r="P1117" t="s">
        <v>83</v>
      </c>
      <c r="Q1117" s="2">
        <v>17048</v>
      </c>
      <c r="R1117" t="s">
        <v>33</v>
      </c>
      <c r="S1117" t="s">
        <v>85</v>
      </c>
      <c r="T1117" t="s">
        <v>35</v>
      </c>
      <c r="U1117" s="3">
        <v>81288</v>
      </c>
      <c r="V1117" t="s">
        <v>71</v>
      </c>
      <c r="W1117" t="s">
        <v>79</v>
      </c>
      <c r="X1117" t="s">
        <v>148</v>
      </c>
      <c r="Y1117">
        <v>4</v>
      </c>
      <c r="Z1117">
        <f>VLOOKUP(A1117,Table3[],3,0)</f>
        <v>1</v>
      </c>
      <c r="AA1117">
        <f>VLOOKUP(A1117,'employee_engagement survey data'!A1117:E1581,4,0)</f>
        <v>4</v>
      </c>
      <c r="AB1117">
        <f>VLOOKUP(A1117,'employee_engagement survey data'!A1117:E1356,5,0)</f>
        <v>2</v>
      </c>
      <c r="AC1117" t="str">
        <f>VLOOKUP(A1117,training_and_development!A1117:F1154,3,0)</f>
        <v>Leadership Development</v>
      </c>
      <c r="AD1117" t="str">
        <f>VLOOKUP(A1117,training_and_development!A1117:E1506,4,0)</f>
        <v>Internal</v>
      </c>
      <c r="AE1117" t="str">
        <f>VLOOKUP(A1117,training_and_development!A1117:F4114,5,0)</f>
        <v>Completed</v>
      </c>
      <c r="AF1117" t="str">
        <f>VLOOKUP(A1117,training_and_development!A1116:G1136,6,0)</f>
        <v>Maryville</v>
      </c>
      <c r="AG1117" t="str">
        <f>VLOOKUP(A1117,training_and_development!A1117:H1125,7,0)</f>
        <v>Kelli Lamb MD</v>
      </c>
      <c r="AH1117">
        <f>VLOOKUP(A1117,training_and_development!A1117:H1120,8,0)</f>
        <v>2</v>
      </c>
    </row>
    <row r="1118" spans="1:34" x14ac:dyDescent="0.25">
      <c r="A1118">
        <v>2117</v>
      </c>
      <c r="B1118" t="s">
        <v>21388</v>
      </c>
      <c r="C1118" s="1">
        <v>44004</v>
      </c>
      <c r="D1118" s="8" t="s">
        <v>16975</v>
      </c>
      <c r="E1118" t="s">
        <v>332</v>
      </c>
      <c r="F1118" t="s">
        <v>3214</v>
      </c>
      <c r="G1118" t="s">
        <v>26543</v>
      </c>
      <c r="H1118" t="s">
        <v>26</v>
      </c>
      <c r="I1118" t="s">
        <v>27</v>
      </c>
      <c r="J1118" t="s">
        <v>50</v>
      </c>
      <c r="K1118" t="s">
        <v>51</v>
      </c>
      <c r="L1118" t="s">
        <v>50</v>
      </c>
      <c r="M1118" t="s">
        <v>31</v>
      </c>
      <c r="N1118" s="20" t="s">
        <v>16975</v>
      </c>
      <c r="O1118" t="s">
        <v>28294</v>
      </c>
      <c r="P1118" t="s">
        <v>68</v>
      </c>
      <c r="Q1118" s="2">
        <v>34106</v>
      </c>
      <c r="R1118" t="s">
        <v>33</v>
      </c>
      <c r="S1118" t="s">
        <v>64</v>
      </c>
      <c r="T1118" t="s">
        <v>35</v>
      </c>
      <c r="U1118" s="3">
        <v>45637</v>
      </c>
      <c r="V1118" t="s">
        <v>46</v>
      </c>
      <c r="W1118" t="s">
        <v>79</v>
      </c>
      <c r="X1118" t="s">
        <v>80</v>
      </c>
      <c r="Y1118">
        <v>2</v>
      </c>
      <c r="Z1118">
        <f>VLOOKUP(A1118,Table3[],3,0)</f>
        <v>2</v>
      </c>
      <c r="AA1118">
        <f>VLOOKUP(A1118,'employee_engagement survey data'!A1118:E1582,4,0)</f>
        <v>3</v>
      </c>
      <c r="AB1118">
        <f>VLOOKUP(A1118,'employee_engagement survey data'!A1118:E1357,5,0)</f>
        <v>2</v>
      </c>
      <c r="AC1118" t="str">
        <f>VLOOKUP(A1118,training_and_development!A1118:F1155,3,0)</f>
        <v>Customer Service</v>
      </c>
      <c r="AD1118" t="str">
        <f>VLOOKUP(A1118,training_and_development!A1118:E1507,4,0)</f>
        <v>External</v>
      </c>
      <c r="AE1118" t="str">
        <f>VLOOKUP(A1118,training_and_development!A1118:F4115,5,0)</f>
        <v>Failed</v>
      </c>
      <c r="AF1118" t="str">
        <f>VLOOKUP(A1118,training_and_development!A1117:G1137,6,0)</f>
        <v>Hickmanburgh</v>
      </c>
      <c r="AG1118" t="str">
        <f>VLOOKUP(A1118,training_and_development!A1118:H1126,7,0)</f>
        <v>Mike Stevenson</v>
      </c>
      <c r="AH1118">
        <f>VLOOKUP(A1118,training_and_development!A1118:H1121,8,0)</f>
        <v>4</v>
      </c>
    </row>
    <row r="1119" spans="1:34" x14ac:dyDescent="0.25">
      <c r="A1119">
        <v>2118</v>
      </c>
      <c r="B1119" t="s">
        <v>18927</v>
      </c>
      <c r="C1119" s="1">
        <v>43858</v>
      </c>
      <c r="D1119" s="8" t="s">
        <v>16975</v>
      </c>
      <c r="E1119" t="s">
        <v>332</v>
      </c>
      <c r="F1119" t="s">
        <v>3215</v>
      </c>
      <c r="G1119" t="s">
        <v>26543</v>
      </c>
      <c r="H1119" t="s">
        <v>96</v>
      </c>
      <c r="I1119" t="s">
        <v>27</v>
      </c>
      <c r="J1119" t="s">
        <v>42</v>
      </c>
      <c r="K1119" t="s">
        <v>29</v>
      </c>
      <c r="L1119" t="s">
        <v>30</v>
      </c>
      <c r="M1119" t="s">
        <v>31</v>
      </c>
      <c r="N1119" s="20" t="s">
        <v>16975</v>
      </c>
      <c r="O1119" t="s">
        <v>28294</v>
      </c>
      <c r="P1119" t="s">
        <v>151</v>
      </c>
      <c r="Q1119" s="2">
        <v>36836</v>
      </c>
      <c r="R1119" t="s">
        <v>33</v>
      </c>
      <c r="S1119" t="s">
        <v>123</v>
      </c>
      <c r="T1119" t="s">
        <v>35</v>
      </c>
      <c r="U1119" s="3">
        <v>41529</v>
      </c>
      <c r="V1119" t="s">
        <v>36</v>
      </c>
      <c r="W1119" t="s">
        <v>37</v>
      </c>
      <c r="X1119" t="s">
        <v>80</v>
      </c>
      <c r="Y1119">
        <v>5</v>
      </c>
      <c r="Z1119">
        <f>VLOOKUP(A1119,Table3[],3,0)</f>
        <v>3</v>
      </c>
      <c r="AA1119">
        <f>VLOOKUP(A1119,'employee_engagement survey data'!A1119:E1583,4,0)</f>
        <v>2</v>
      </c>
      <c r="AB1119">
        <f>VLOOKUP(A1119,'employee_engagement survey data'!A1119:E1358,5,0)</f>
        <v>4</v>
      </c>
      <c r="AC1119" t="str">
        <f>VLOOKUP(A1119,training_and_development!A1119:F1156,3,0)</f>
        <v>Leadership Development</v>
      </c>
      <c r="AD1119" t="str">
        <f>VLOOKUP(A1119,training_and_development!A1119:E1508,4,0)</f>
        <v>Internal</v>
      </c>
      <c r="AE1119" t="str">
        <f>VLOOKUP(A1119,training_and_development!A1119:F4116,5,0)</f>
        <v>Completed</v>
      </c>
      <c r="AF1119" t="str">
        <f>VLOOKUP(A1119,training_and_development!A1118:G1138,6,0)</f>
        <v>Scottview</v>
      </c>
      <c r="AG1119" t="str">
        <f>VLOOKUP(A1119,training_and_development!A1119:H1127,7,0)</f>
        <v>Robert Smith</v>
      </c>
      <c r="AH1119">
        <f>VLOOKUP(A1119,training_and_development!A1119:H1122,8,0)</f>
        <v>3</v>
      </c>
    </row>
    <row r="1120" spans="1:34" x14ac:dyDescent="0.25">
      <c r="A1120">
        <v>2119</v>
      </c>
      <c r="B1120" t="s">
        <v>21389</v>
      </c>
      <c r="C1120" s="1">
        <v>43553</v>
      </c>
      <c r="D1120" s="8" t="s">
        <v>16975</v>
      </c>
      <c r="E1120" t="s">
        <v>332</v>
      </c>
      <c r="F1120" t="s">
        <v>1001</v>
      </c>
      <c r="G1120" t="s">
        <v>26543</v>
      </c>
      <c r="H1120" t="s">
        <v>40</v>
      </c>
      <c r="I1120" t="s">
        <v>27</v>
      </c>
      <c r="J1120" t="s">
        <v>42</v>
      </c>
      <c r="K1120" t="s">
        <v>41</v>
      </c>
      <c r="L1120" t="s">
        <v>30</v>
      </c>
      <c r="M1120" t="s">
        <v>31</v>
      </c>
      <c r="N1120" s="20" t="s">
        <v>16975</v>
      </c>
      <c r="O1120" t="s">
        <v>28294</v>
      </c>
      <c r="P1120" t="s">
        <v>62</v>
      </c>
      <c r="Q1120" s="2">
        <v>15229</v>
      </c>
      <c r="R1120" t="s">
        <v>33</v>
      </c>
      <c r="S1120" t="s">
        <v>144</v>
      </c>
      <c r="T1120" t="s">
        <v>35</v>
      </c>
      <c r="U1120" s="3">
        <v>72491</v>
      </c>
      <c r="V1120" t="s">
        <v>36</v>
      </c>
      <c r="W1120" t="s">
        <v>65</v>
      </c>
      <c r="X1120" t="s">
        <v>80</v>
      </c>
      <c r="Y1120">
        <v>5</v>
      </c>
      <c r="Z1120">
        <f>VLOOKUP(A1120,Table3[],3,0)</f>
        <v>1</v>
      </c>
      <c r="AA1120">
        <f>VLOOKUP(A1120,'employee_engagement survey data'!A1120:E1584,4,0)</f>
        <v>2</v>
      </c>
      <c r="AB1120">
        <f>VLOOKUP(A1120,'employee_engagement survey data'!A1120:E1359,5,0)</f>
        <v>3</v>
      </c>
      <c r="AC1120" t="str">
        <f>VLOOKUP(A1120,training_and_development!A1120:F1157,3,0)</f>
        <v>Technical Skills</v>
      </c>
      <c r="AD1120" t="str">
        <f>VLOOKUP(A1120,training_and_development!A1120:E1509,4,0)</f>
        <v>External</v>
      </c>
      <c r="AE1120" t="str">
        <f>VLOOKUP(A1120,training_and_development!A1120:F4117,5,0)</f>
        <v>Completed</v>
      </c>
      <c r="AF1120" t="str">
        <f>VLOOKUP(A1120,training_and_development!A1119:G1139,6,0)</f>
        <v>New Sharonside</v>
      </c>
      <c r="AG1120" t="str">
        <f>VLOOKUP(A1120,training_and_development!A1120:H1128,7,0)</f>
        <v>Amy Zimmerman</v>
      </c>
      <c r="AH1120">
        <f>VLOOKUP(A1120,training_and_development!A1120:H1123,8,0)</f>
        <v>5</v>
      </c>
    </row>
    <row r="1121" spans="1:34" x14ac:dyDescent="0.25">
      <c r="A1121">
        <v>2120</v>
      </c>
      <c r="B1121" t="s">
        <v>21390</v>
      </c>
      <c r="C1121" s="1">
        <v>43378</v>
      </c>
      <c r="D1121" s="8" t="s">
        <v>16975</v>
      </c>
      <c r="E1121" t="s">
        <v>332</v>
      </c>
      <c r="F1121" t="s">
        <v>3216</v>
      </c>
      <c r="G1121" t="s">
        <v>26543</v>
      </c>
      <c r="H1121" t="s">
        <v>99</v>
      </c>
      <c r="I1121" t="s">
        <v>27</v>
      </c>
      <c r="J1121" t="s">
        <v>28</v>
      </c>
      <c r="K1121" t="s">
        <v>29</v>
      </c>
      <c r="L1121" t="s">
        <v>50</v>
      </c>
      <c r="M1121" t="s">
        <v>31</v>
      </c>
      <c r="N1121" s="20" t="s">
        <v>16975</v>
      </c>
      <c r="O1121" t="s">
        <v>28294</v>
      </c>
      <c r="P1121" t="s">
        <v>177</v>
      </c>
      <c r="Q1121" s="2">
        <v>24489</v>
      </c>
      <c r="R1121" t="s">
        <v>33</v>
      </c>
      <c r="S1121" t="s">
        <v>114</v>
      </c>
      <c r="T1121" t="s">
        <v>35</v>
      </c>
      <c r="U1121" s="3">
        <v>66867</v>
      </c>
      <c r="V1121" t="s">
        <v>94</v>
      </c>
      <c r="W1121" t="s">
        <v>79</v>
      </c>
      <c r="X1121" t="s">
        <v>148</v>
      </c>
      <c r="Y1121">
        <v>2</v>
      </c>
      <c r="Z1121">
        <f>VLOOKUP(A1121,Table3[],3,0)</f>
        <v>4</v>
      </c>
      <c r="AA1121">
        <f>VLOOKUP(A1121,'employee_engagement survey data'!A1121:E1585,4,0)</f>
        <v>4</v>
      </c>
      <c r="AB1121">
        <f>VLOOKUP(A1121,'employee_engagement survey data'!A1121:E1360,5,0)</f>
        <v>1</v>
      </c>
      <c r="AC1121" t="str">
        <f>VLOOKUP(A1121,training_and_development!A1121:F1158,3,0)</f>
        <v>Project Management</v>
      </c>
      <c r="AD1121" t="str">
        <f>VLOOKUP(A1121,training_and_development!A1121:E1510,4,0)</f>
        <v>External</v>
      </c>
      <c r="AE1121" t="str">
        <f>VLOOKUP(A1121,training_and_development!A1121:F4118,5,0)</f>
        <v>Failed</v>
      </c>
      <c r="AF1121" t="str">
        <f>VLOOKUP(A1121,training_and_development!A1120:G1140,6,0)</f>
        <v>Washingtonport</v>
      </c>
      <c r="AG1121" t="str">
        <f>VLOOKUP(A1121,training_and_development!A1121:H1129,7,0)</f>
        <v>Thomas Floyd</v>
      </c>
      <c r="AH1121">
        <f>VLOOKUP(A1121,training_and_development!A1121:H1124,8,0)</f>
        <v>1</v>
      </c>
    </row>
    <row r="1122" spans="1:34" x14ac:dyDescent="0.25">
      <c r="A1122">
        <v>2121</v>
      </c>
      <c r="B1122" t="s">
        <v>21391</v>
      </c>
      <c r="C1122" s="1">
        <v>44063</v>
      </c>
      <c r="D1122" s="8" t="s">
        <v>16975</v>
      </c>
      <c r="E1122" t="s">
        <v>332</v>
      </c>
      <c r="F1122" t="s">
        <v>3217</v>
      </c>
      <c r="G1122" t="s">
        <v>26543</v>
      </c>
      <c r="H1122" t="s">
        <v>61</v>
      </c>
      <c r="I1122" t="s">
        <v>27</v>
      </c>
      <c r="J1122" t="s">
        <v>42</v>
      </c>
      <c r="K1122" t="s">
        <v>41</v>
      </c>
      <c r="L1122" t="s">
        <v>50</v>
      </c>
      <c r="M1122" t="s">
        <v>31</v>
      </c>
      <c r="N1122" s="20" t="s">
        <v>16975</v>
      </c>
      <c r="O1122" t="s">
        <v>28294</v>
      </c>
      <c r="P1122" t="s">
        <v>105</v>
      </c>
      <c r="Q1122" s="2">
        <v>36049</v>
      </c>
      <c r="R1122" t="s">
        <v>33</v>
      </c>
      <c r="S1122" t="s">
        <v>107</v>
      </c>
      <c r="T1122" t="s">
        <v>35</v>
      </c>
      <c r="U1122" s="3">
        <v>12265</v>
      </c>
      <c r="V1122" t="s">
        <v>94</v>
      </c>
      <c r="W1122" t="s">
        <v>65</v>
      </c>
      <c r="X1122" t="s">
        <v>80</v>
      </c>
      <c r="Y1122">
        <v>5</v>
      </c>
      <c r="Z1122">
        <f>VLOOKUP(A1122,Table3[],3,0)</f>
        <v>4</v>
      </c>
      <c r="AA1122">
        <f>VLOOKUP(A1122,'employee_engagement survey data'!A1122:E1586,4,0)</f>
        <v>1</v>
      </c>
      <c r="AB1122">
        <f>VLOOKUP(A1122,'employee_engagement survey data'!A1122:E1361,5,0)</f>
        <v>3</v>
      </c>
      <c r="AC1122" t="str">
        <f>VLOOKUP(A1122,training_and_development!A1122:F1159,3,0)</f>
        <v>Project Management</v>
      </c>
      <c r="AD1122" t="str">
        <f>VLOOKUP(A1122,training_and_development!A1122:E1511,4,0)</f>
        <v>Internal</v>
      </c>
      <c r="AE1122" t="str">
        <f>VLOOKUP(A1122,training_and_development!A1122:F4119,5,0)</f>
        <v>Completed</v>
      </c>
      <c r="AF1122" t="str">
        <f>VLOOKUP(A1122,training_and_development!A1121:G1141,6,0)</f>
        <v>Kimberlyberg</v>
      </c>
      <c r="AG1122" t="str">
        <f>VLOOKUP(A1122,training_and_development!A1122:H1130,7,0)</f>
        <v>Sara Johnson</v>
      </c>
      <c r="AH1122">
        <f>VLOOKUP(A1122,training_and_development!A1122:H1125,8,0)</f>
        <v>2</v>
      </c>
    </row>
    <row r="1123" spans="1:34" x14ac:dyDescent="0.25">
      <c r="A1123">
        <v>2122</v>
      </c>
      <c r="B1123" t="s">
        <v>21392</v>
      </c>
      <c r="C1123" s="1">
        <v>44358</v>
      </c>
      <c r="D1123" s="8">
        <v>44879</v>
      </c>
      <c r="E1123" t="s">
        <v>24</v>
      </c>
      <c r="F1123" t="s">
        <v>3218</v>
      </c>
      <c r="G1123" t="s">
        <v>26543</v>
      </c>
      <c r="H1123" t="s">
        <v>67</v>
      </c>
      <c r="I1123" t="s">
        <v>27</v>
      </c>
      <c r="J1123" t="s">
        <v>50</v>
      </c>
      <c r="K1123" t="s">
        <v>29</v>
      </c>
      <c r="L1123" t="s">
        <v>30</v>
      </c>
      <c r="M1123" t="s">
        <v>92</v>
      </c>
      <c r="N1123" s="20" t="s">
        <v>3219</v>
      </c>
      <c r="O1123" t="s">
        <v>28294</v>
      </c>
      <c r="P1123" t="s">
        <v>62</v>
      </c>
      <c r="Q1123" s="2">
        <v>27688</v>
      </c>
      <c r="R1123" t="s">
        <v>33</v>
      </c>
      <c r="S1123" t="s">
        <v>303</v>
      </c>
      <c r="T1123" t="s">
        <v>35</v>
      </c>
      <c r="U1123" s="3">
        <v>65636</v>
      </c>
      <c r="V1123" t="s">
        <v>94</v>
      </c>
      <c r="W1123" t="s">
        <v>65</v>
      </c>
      <c r="X1123" t="s">
        <v>148</v>
      </c>
      <c r="Y1123">
        <v>5</v>
      </c>
      <c r="Z1123">
        <f>VLOOKUP(A1123,Table3[],3,0)</f>
        <v>3</v>
      </c>
      <c r="AA1123">
        <f>VLOOKUP(A1123,'employee_engagement survey data'!A1123:E1587,4,0)</f>
        <v>3</v>
      </c>
      <c r="AB1123">
        <f>VLOOKUP(A1123,'employee_engagement survey data'!A1123:E1362,5,0)</f>
        <v>2</v>
      </c>
      <c r="AC1123" t="str">
        <f>VLOOKUP(A1123,training_and_development!A1123:F1160,3,0)</f>
        <v>Technical Skills</v>
      </c>
      <c r="AD1123" t="str">
        <f>VLOOKUP(A1123,training_and_development!A1123:E1512,4,0)</f>
        <v>External</v>
      </c>
      <c r="AE1123" t="str">
        <f>VLOOKUP(A1123,training_and_development!A1123:F4120,5,0)</f>
        <v>Completed</v>
      </c>
      <c r="AF1123" t="str">
        <f>VLOOKUP(A1123,training_and_development!A1122:G1142,6,0)</f>
        <v>South Johnmouth</v>
      </c>
      <c r="AG1123" t="str">
        <f>VLOOKUP(A1123,training_and_development!A1123:H1131,7,0)</f>
        <v>Carl Cooper</v>
      </c>
      <c r="AH1123">
        <f>VLOOKUP(A1123,training_and_development!A1123:H1126,8,0)</f>
        <v>1</v>
      </c>
    </row>
    <row r="1124" spans="1:34" x14ac:dyDescent="0.25">
      <c r="A1124">
        <v>2123</v>
      </c>
      <c r="B1124" t="s">
        <v>21393</v>
      </c>
      <c r="C1124" s="1">
        <v>44449</v>
      </c>
      <c r="D1124" s="8" t="s">
        <v>16975</v>
      </c>
      <c r="E1124" t="s">
        <v>24</v>
      </c>
      <c r="F1124" t="s">
        <v>3220</v>
      </c>
      <c r="G1124" t="s">
        <v>26543</v>
      </c>
      <c r="H1124" t="s">
        <v>26</v>
      </c>
      <c r="I1124" t="s">
        <v>27</v>
      </c>
      <c r="J1124" t="s">
        <v>28</v>
      </c>
      <c r="K1124" t="s">
        <v>51</v>
      </c>
      <c r="L1124" t="s">
        <v>30</v>
      </c>
      <c r="M1124" t="s">
        <v>31</v>
      </c>
      <c r="N1124" s="20" t="s">
        <v>16975</v>
      </c>
      <c r="O1124" t="s">
        <v>28294</v>
      </c>
      <c r="P1124" t="s">
        <v>186</v>
      </c>
      <c r="Q1124" s="2">
        <v>28898</v>
      </c>
      <c r="R1124" t="s">
        <v>33</v>
      </c>
      <c r="S1124" t="s">
        <v>217</v>
      </c>
      <c r="T1124" t="s">
        <v>35</v>
      </c>
      <c r="U1124" s="3">
        <v>96364</v>
      </c>
      <c r="V1124" t="s">
        <v>36</v>
      </c>
      <c r="W1124" t="s">
        <v>37</v>
      </c>
      <c r="X1124" t="s">
        <v>80</v>
      </c>
      <c r="Y1124">
        <v>2</v>
      </c>
      <c r="Z1124">
        <f>VLOOKUP(A1124,Table3[],3,0)</f>
        <v>3</v>
      </c>
      <c r="AA1124">
        <f>VLOOKUP(A1124,'employee_engagement survey data'!A1124:E1588,4,0)</f>
        <v>5</v>
      </c>
      <c r="AB1124">
        <f>VLOOKUP(A1124,'employee_engagement survey data'!A1124:E1363,5,0)</f>
        <v>3</v>
      </c>
      <c r="AC1124" t="str">
        <f>VLOOKUP(A1124,training_and_development!A1124:F1161,3,0)</f>
        <v>Project Management</v>
      </c>
      <c r="AD1124" t="str">
        <f>VLOOKUP(A1124,training_and_development!A1124:E1513,4,0)</f>
        <v>External</v>
      </c>
      <c r="AE1124" t="str">
        <f>VLOOKUP(A1124,training_and_development!A1124:F4121,5,0)</f>
        <v>Failed</v>
      </c>
      <c r="AF1124" t="str">
        <f>VLOOKUP(A1124,training_and_development!A1123:G1143,6,0)</f>
        <v>Farmerstad</v>
      </c>
      <c r="AG1124" t="str">
        <f>VLOOKUP(A1124,training_and_development!A1124:H1132,7,0)</f>
        <v>Emily Hernandez</v>
      </c>
      <c r="AH1124">
        <f>VLOOKUP(A1124,training_and_development!A1124:H1127,8,0)</f>
        <v>4</v>
      </c>
    </row>
    <row r="1125" spans="1:34" x14ac:dyDescent="0.25">
      <c r="A1125">
        <v>2124</v>
      </c>
      <c r="B1125" t="s">
        <v>21394</v>
      </c>
      <c r="C1125" s="1">
        <v>44978</v>
      </c>
      <c r="D1125" s="8">
        <v>45116</v>
      </c>
      <c r="E1125" t="s">
        <v>24</v>
      </c>
      <c r="F1125" t="s">
        <v>3221</v>
      </c>
      <c r="G1125" t="s">
        <v>26543</v>
      </c>
      <c r="H1125" t="s">
        <v>96</v>
      </c>
      <c r="I1125" t="s">
        <v>339</v>
      </c>
      <c r="J1125" t="s">
        <v>28</v>
      </c>
      <c r="K1125" t="s">
        <v>51</v>
      </c>
      <c r="L1125" t="s">
        <v>30</v>
      </c>
      <c r="M1125" t="s">
        <v>120</v>
      </c>
      <c r="N1125" s="20" t="s">
        <v>3222</v>
      </c>
      <c r="O1125" t="s">
        <v>28294</v>
      </c>
      <c r="P1125" t="s">
        <v>177</v>
      </c>
      <c r="Q1125" s="2">
        <v>18484</v>
      </c>
      <c r="R1125" t="s">
        <v>33</v>
      </c>
      <c r="S1125" t="s">
        <v>64</v>
      </c>
      <c r="T1125" t="s">
        <v>35</v>
      </c>
      <c r="U1125" s="3">
        <v>42707</v>
      </c>
      <c r="V1125" t="s">
        <v>36</v>
      </c>
      <c r="W1125" t="s">
        <v>59</v>
      </c>
      <c r="X1125" t="s">
        <v>80</v>
      </c>
      <c r="Y1125">
        <v>2</v>
      </c>
      <c r="Z1125">
        <f>VLOOKUP(A1125,Table3[],3,0)</f>
        <v>4</v>
      </c>
      <c r="AA1125">
        <f>VLOOKUP(A1125,'employee_engagement survey data'!A1125:E1589,4,0)</f>
        <v>1</v>
      </c>
      <c r="AB1125">
        <f>VLOOKUP(A1125,'employee_engagement survey data'!A1125:E1364,5,0)</f>
        <v>5</v>
      </c>
      <c r="AC1125" t="str">
        <f>VLOOKUP(A1125,training_and_development!A1125:F1162,3,0)</f>
        <v>Leadership Development</v>
      </c>
      <c r="AD1125" t="str">
        <f>VLOOKUP(A1125,training_and_development!A1125:E1514,4,0)</f>
        <v>Internal</v>
      </c>
      <c r="AE1125" t="str">
        <f>VLOOKUP(A1125,training_and_development!A1125:F4122,5,0)</f>
        <v>Completed</v>
      </c>
      <c r="AF1125" t="str">
        <f>VLOOKUP(A1125,training_and_development!A1124:G1144,6,0)</f>
        <v>Hebertfort</v>
      </c>
      <c r="AG1125" t="str">
        <f>VLOOKUP(A1125,training_and_development!A1125:H1133,7,0)</f>
        <v>Adam Smith PhD</v>
      </c>
      <c r="AH1125">
        <f>VLOOKUP(A1125,training_and_development!A1125:H1128,8,0)</f>
        <v>2</v>
      </c>
    </row>
    <row r="1126" spans="1:34" x14ac:dyDescent="0.25">
      <c r="A1126">
        <v>2125</v>
      </c>
      <c r="B1126" t="s">
        <v>21395</v>
      </c>
      <c r="C1126" s="1">
        <v>43686</v>
      </c>
      <c r="D1126" s="8" t="s">
        <v>16975</v>
      </c>
      <c r="E1126" t="s">
        <v>24</v>
      </c>
      <c r="F1126" t="s">
        <v>3223</v>
      </c>
      <c r="G1126" t="s">
        <v>26543</v>
      </c>
      <c r="H1126" t="s">
        <v>40</v>
      </c>
      <c r="I1126" t="s">
        <v>27</v>
      </c>
      <c r="J1126" t="s">
        <v>50</v>
      </c>
      <c r="K1126" t="s">
        <v>51</v>
      </c>
      <c r="L1126" t="s">
        <v>42</v>
      </c>
      <c r="M1126" t="s">
        <v>31</v>
      </c>
      <c r="N1126" s="20" t="s">
        <v>16975</v>
      </c>
      <c r="O1126" t="s">
        <v>28294</v>
      </c>
      <c r="P1126" t="s">
        <v>83</v>
      </c>
      <c r="Q1126" s="2">
        <v>37041</v>
      </c>
      <c r="R1126" t="s">
        <v>33</v>
      </c>
      <c r="S1126" t="s">
        <v>217</v>
      </c>
      <c r="T1126" t="s">
        <v>35</v>
      </c>
      <c r="U1126" s="3">
        <v>1514</v>
      </c>
      <c r="V1126" t="s">
        <v>36</v>
      </c>
      <c r="W1126" t="s">
        <v>79</v>
      </c>
      <c r="X1126" t="s">
        <v>80</v>
      </c>
      <c r="Y1126">
        <v>4</v>
      </c>
      <c r="Z1126">
        <f>VLOOKUP(A1126,Table3[],3,0)</f>
        <v>4</v>
      </c>
      <c r="AA1126">
        <f>VLOOKUP(A1126,'employee_engagement survey data'!A1126:E1590,4,0)</f>
        <v>5</v>
      </c>
      <c r="AB1126">
        <f>VLOOKUP(A1126,'employee_engagement survey data'!A1126:E1365,5,0)</f>
        <v>3</v>
      </c>
      <c r="AC1126" t="str">
        <f>VLOOKUP(A1126,training_and_development!A1126:F1163,3,0)</f>
        <v>Communication Skills</v>
      </c>
      <c r="AD1126" t="str">
        <f>VLOOKUP(A1126,training_and_development!A1126:E1515,4,0)</f>
        <v>External</v>
      </c>
      <c r="AE1126" t="str">
        <f>VLOOKUP(A1126,training_and_development!A1126:F4123,5,0)</f>
        <v>Failed</v>
      </c>
      <c r="AF1126" t="str">
        <f>VLOOKUP(A1126,training_and_development!A1125:G1145,6,0)</f>
        <v>Lake Brookeville</v>
      </c>
      <c r="AG1126" t="str">
        <f>VLOOKUP(A1126,training_and_development!A1126:H1134,7,0)</f>
        <v>Hannah Smith</v>
      </c>
      <c r="AH1126">
        <f>VLOOKUP(A1126,training_and_development!A1126:H1129,8,0)</f>
        <v>2</v>
      </c>
    </row>
    <row r="1127" spans="1:34" x14ac:dyDescent="0.25">
      <c r="A1127">
        <v>2126</v>
      </c>
      <c r="B1127" t="s">
        <v>21396</v>
      </c>
      <c r="C1127" s="1">
        <v>44263</v>
      </c>
      <c r="D1127" s="8">
        <v>44841</v>
      </c>
      <c r="E1127" t="s">
        <v>24</v>
      </c>
      <c r="F1127" t="s">
        <v>3224</v>
      </c>
      <c r="G1127" t="s">
        <v>26543</v>
      </c>
      <c r="H1127" t="s">
        <v>99</v>
      </c>
      <c r="I1127" t="s">
        <v>27</v>
      </c>
      <c r="J1127" t="s">
        <v>42</v>
      </c>
      <c r="K1127" t="s">
        <v>29</v>
      </c>
      <c r="L1127" t="s">
        <v>30</v>
      </c>
      <c r="M1127" t="s">
        <v>74</v>
      </c>
      <c r="N1127" s="20" t="s">
        <v>3225</v>
      </c>
      <c r="O1127" t="s">
        <v>28294</v>
      </c>
      <c r="P1127" t="s">
        <v>437</v>
      </c>
      <c r="Q1127" s="2">
        <v>25374</v>
      </c>
      <c r="R1127" t="s">
        <v>33</v>
      </c>
      <c r="S1127" t="s">
        <v>3226</v>
      </c>
      <c r="T1127" t="s">
        <v>35</v>
      </c>
      <c r="U1127" s="3">
        <v>35121</v>
      </c>
      <c r="V1127" t="s">
        <v>71</v>
      </c>
      <c r="W1127" t="s">
        <v>65</v>
      </c>
      <c r="X1127" t="s">
        <v>337</v>
      </c>
      <c r="Y1127">
        <v>1</v>
      </c>
      <c r="Z1127">
        <f>VLOOKUP(A1127,Table3[],3,0)</f>
        <v>3</v>
      </c>
      <c r="AA1127">
        <f>VLOOKUP(A1127,'employee_engagement survey data'!A1127:E1591,4,0)</f>
        <v>4</v>
      </c>
      <c r="AB1127">
        <f>VLOOKUP(A1127,'employee_engagement survey data'!A1127:E1366,5,0)</f>
        <v>4</v>
      </c>
      <c r="AC1127" t="str">
        <f>VLOOKUP(A1127,training_and_development!A1127:F1164,3,0)</f>
        <v>Communication Skills</v>
      </c>
      <c r="AD1127" t="str">
        <f>VLOOKUP(A1127,training_and_development!A1127:E1516,4,0)</f>
        <v>External</v>
      </c>
      <c r="AE1127" t="str">
        <f>VLOOKUP(A1127,training_and_development!A1127:F4124,5,0)</f>
        <v>Failed</v>
      </c>
      <c r="AF1127" t="str">
        <f>VLOOKUP(A1127,training_and_development!A1126:G1146,6,0)</f>
        <v>Patriciaport</v>
      </c>
      <c r="AG1127" t="str">
        <f>VLOOKUP(A1127,training_and_development!A1127:H1135,7,0)</f>
        <v>Nina Ramos</v>
      </c>
      <c r="AH1127">
        <f>VLOOKUP(A1127,training_and_development!A1127:H1130,8,0)</f>
        <v>2</v>
      </c>
    </row>
    <row r="1128" spans="1:34" x14ac:dyDescent="0.25">
      <c r="A1128">
        <v>2127</v>
      </c>
      <c r="B1128" t="s">
        <v>21397</v>
      </c>
      <c r="C1128" s="1">
        <v>43666</v>
      </c>
      <c r="D1128" s="8" t="s">
        <v>16975</v>
      </c>
      <c r="E1128" t="s">
        <v>24</v>
      </c>
      <c r="F1128" t="s">
        <v>3227</v>
      </c>
      <c r="G1128" t="s">
        <v>26543</v>
      </c>
      <c r="H1128" t="s">
        <v>61</v>
      </c>
      <c r="I1128" t="s">
        <v>27</v>
      </c>
      <c r="J1128" t="s">
        <v>28</v>
      </c>
      <c r="K1128" t="s">
        <v>41</v>
      </c>
      <c r="L1128" t="s">
        <v>42</v>
      </c>
      <c r="M1128" t="s">
        <v>31</v>
      </c>
      <c r="N1128" s="20" t="s">
        <v>16975</v>
      </c>
      <c r="O1128" t="s">
        <v>28294</v>
      </c>
      <c r="P1128" t="s">
        <v>68</v>
      </c>
      <c r="Q1128" s="2">
        <v>19689</v>
      </c>
      <c r="R1128" t="s">
        <v>33</v>
      </c>
      <c r="S1128" t="s">
        <v>144</v>
      </c>
      <c r="T1128" t="s">
        <v>35</v>
      </c>
      <c r="U1128" s="3">
        <v>36490</v>
      </c>
      <c r="V1128" t="s">
        <v>71</v>
      </c>
      <c r="W1128" t="s">
        <v>59</v>
      </c>
      <c r="X1128" t="s">
        <v>148</v>
      </c>
      <c r="Y1128">
        <v>4</v>
      </c>
      <c r="Z1128">
        <f>VLOOKUP(A1128,Table3[],3,0)</f>
        <v>2</v>
      </c>
      <c r="AA1128">
        <f>VLOOKUP(A1128,'employee_engagement survey data'!A1128:E1592,4,0)</f>
        <v>2</v>
      </c>
      <c r="AB1128">
        <f>VLOOKUP(A1128,'employee_engagement survey data'!A1128:E1367,5,0)</f>
        <v>3</v>
      </c>
      <c r="AC1128" t="str">
        <f>VLOOKUP(A1128,training_and_development!A1128:F1165,3,0)</f>
        <v>Leadership Development</v>
      </c>
      <c r="AD1128" t="str">
        <f>VLOOKUP(A1128,training_and_development!A1128:E1517,4,0)</f>
        <v>Internal</v>
      </c>
      <c r="AE1128" t="str">
        <f>VLOOKUP(A1128,training_and_development!A1128:F4125,5,0)</f>
        <v>Completed</v>
      </c>
      <c r="AF1128" t="str">
        <f>VLOOKUP(A1128,training_and_development!A1127:G1147,6,0)</f>
        <v>West Johnmouth</v>
      </c>
      <c r="AG1128" t="str">
        <f>VLOOKUP(A1128,training_and_development!A1128:H1136,7,0)</f>
        <v>Suzanne Young</v>
      </c>
      <c r="AH1128">
        <f>VLOOKUP(A1128,training_and_development!A1128:H1131,8,0)</f>
        <v>5</v>
      </c>
    </row>
    <row r="1129" spans="1:34" x14ac:dyDescent="0.25">
      <c r="A1129">
        <v>2128</v>
      </c>
      <c r="B1129" t="s">
        <v>21398</v>
      </c>
      <c r="C1129" s="1">
        <v>45012</v>
      </c>
      <c r="D1129" s="8" t="s">
        <v>16975</v>
      </c>
      <c r="E1129" t="s">
        <v>24</v>
      </c>
      <c r="F1129" t="s">
        <v>3228</v>
      </c>
      <c r="G1129" t="s">
        <v>26543</v>
      </c>
      <c r="H1129" t="s">
        <v>116</v>
      </c>
      <c r="I1129" t="s">
        <v>27</v>
      </c>
      <c r="J1129" t="s">
        <v>50</v>
      </c>
      <c r="K1129" t="s">
        <v>41</v>
      </c>
      <c r="L1129" t="s">
        <v>30</v>
      </c>
      <c r="M1129" t="s">
        <v>31</v>
      </c>
      <c r="N1129" s="20" t="s">
        <v>16975</v>
      </c>
      <c r="O1129" t="s">
        <v>28294</v>
      </c>
      <c r="P1129" t="s">
        <v>68</v>
      </c>
      <c r="Q1129" s="2">
        <v>20364</v>
      </c>
      <c r="R1129" t="s">
        <v>33</v>
      </c>
      <c r="S1129" t="s">
        <v>144</v>
      </c>
      <c r="T1129" t="s">
        <v>35</v>
      </c>
      <c r="U1129" s="3">
        <v>85293</v>
      </c>
      <c r="V1129" t="s">
        <v>71</v>
      </c>
      <c r="W1129" t="s">
        <v>37</v>
      </c>
      <c r="X1129" t="s">
        <v>148</v>
      </c>
      <c r="Y1129">
        <v>2</v>
      </c>
      <c r="Z1129">
        <f>VLOOKUP(A1129,Table3[],3,0)</f>
        <v>1</v>
      </c>
      <c r="AA1129">
        <f>VLOOKUP(A1129,'employee_engagement survey data'!A1129:E1593,4,0)</f>
        <v>3</v>
      </c>
      <c r="AB1129">
        <f>VLOOKUP(A1129,'employee_engagement survey data'!A1129:E1368,5,0)</f>
        <v>1</v>
      </c>
      <c r="AC1129" t="str">
        <f>VLOOKUP(A1129,training_and_development!A1129:F1166,3,0)</f>
        <v>Project Management</v>
      </c>
      <c r="AD1129" t="str">
        <f>VLOOKUP(A1129,training_and_development!A1129:E1518,4,0)</f>
        <v>External</v>
      </c>
      <c r="AE1129" t="str">
        <f>VLOOKUP(A1129,training_and_development!A1129:F4126,5,0)</f>
        <v>Completed</v>
      </c>
      <c r="AF1129" t="str">
        <f>VLOOKUP(A1129,training_and_development!A1128:G1148,6,0)</f>
        <v>West Cynthia</v>
      </c>
      <c r="AG1129" t="str">
        <f>VLOOKUP(A1129,training_and_development!A1129:H1137,7,0)</f>
        <v>Gregory Smith</v>
      </c>
      <c r="AH1129">
        <f>VLOOKUP(A1129,training_and_development!A1129:H1132,8,0)</f>
        <v>2</v>
      </c>
    </row>
    <row r="1130" spans="1:34" x14ac:dyDescent="0.25">
      <c r="A1130">
        <v>2129</v>
      </c>
      <c r="B1130" t="s">
        <v>21399</v>
      </c>
      <c r="C1130" s="1">
        <v>43745</v>
      </c>
      <c r="D1130" s="8" t="s">
        <v>16975</v>
      </c>
      <c r="E1130" t="s">
        <v>24</v>
      </c>
      <c r="F1130" t="s">
        <v>3229</v>
      </c>
      <c r="G1130" t="s">
        <v>26543</v>
      </c>
      <c r="H1130" t="s">
        <v>73</v>
      </c>
      <c r="I1130" t="s">
        <v>27</v>
      </c>
      <c r="J1130" t="s">
        <v>42</v>
      </c>
      <c r="K1130" t="s">
        <v>51</v>
      </c>
      <c r="L1130" t="s">
        <v>30</v>
      </c>
      <c r="M1130" t="s">
        <v>31</v>
      </c>
      <c r="N1130" s="20" t="s">
        <v>16975</v>
      </c>
      <c r="O1130" t="s">
        <v>28294</v>
      </c>
      <c r="P1130" t="s">
        <v>68</v>
      </c>
      <c r="Q1130" s="2">
        <v>32175</v>
      </c>
      <c r="R1130" t="s">
        <v>33</v>
      </c>
      <c r="S1130" t="s">
        <v>78</v>
      </c>
      <c r="T1130" t="s">
        <v>45</v>
      </c>
      <c r="U1130" s="3">
        <v>40632</v>
      </c>
      <c r="V1130" t="s">
        <v>58</v>
      </c>
      <c r="W1130" t="s">
        <v>79</v>
      </c>
      <c r="X1130" t="s">
        <v>148</v>
      </c>
      <c r="Y1130">
        <v>2</v>
      </c>
      <c r="Z1130">
        <f>VLOOKUP(A1130,Table3[],3,0)</f>
        <v>5</v>
      </c>
      <c r="AA1130">
        <f>VLOOKUP(A1130,'employee_engagement survey data'!A1130:E1594,4,0)</f>
        <v>5</v>
      </c>
      <c r="AB1130">
        <f>VLOOKUP(A1130,'employee_engagement survey data'!A1130:E1369,5,0)</f>
        <v>2</v>
      </c>
      <c r="AC1130" t="str">
        <f>VLOOKUP(A1130,training_and_development!A1130:F1167,3,0)</f>
        <v>Communication Skills</v>
      </c>
      <c r="AD1130" t="str">
        <f>VLOOKUP(A1130,training_and_development!A1130:E1519,4,0)</f>
        <v>External</v>
      </c>
      <c r="AE1130" t="str">
        <f>VLOOKUP(A1130,training_and_development!A1130:F4127,5,0)</f>
        <v>Failed</v>
      </c>
      <c r="AF1130" t="str">
        <f>VLOOKUP(A1130,training_and_development!A1129:G1149,6,0)</f>
        <v>East Carlos</v>
      </c>
      <c r="AG1130" t="str">
        <f>VLOOKUP(A1130,training_and_development!A1130:H1138,7,0)</f>
        <v>Joseph Blankenship</v>
      </c>
      <c r="AH1130">
        <f>VLOOKUP(A1130,training_and_development!A1130:H1133,8,0)</f>
        <v>4</v>
      </c>
    </row>
    <row r="1131" spans="1:34" x14ac:dyDescent="0.25">
      <c r="A1131">
        <v>2130</v>
      </c>
      <c r="B1131" t="s">
        <v>21400</v>
      </c>
      <c r="C1131" s="1">
        <v>44908</v>
      </c>
      <c r="D1131" s="8" t="s">
        <v>16975</v>
      </c>
      <c r="E1131" t="s">
        <v>24</v>
      </c>
      <c r="F1131" t="s">
        <v>3230</v>
      </c>
      <c r="G1131" t="s">
        <v>26543</v>
      </c>
      <c r="H1131" t="s">
        <v>87</v>
      </c>
      <c r="I1131" t="s">
        <v>27</v>
      </c>
      <c r="J1131" t="s">
        <v>28</v>
      </c>
      <c r="K1131" t="s">
        <v>29</v>
      </c>
      <c r="L1131" t="s">
        <v>42</v>
      </c>
      <c r="M1131" t="s">
        <v>31</v>
      </c>
      <c r="N1131" s="20" t="s">
        <v>16975</v>
      </c>
      <c r="O1131" t="s">
        <v>28294</v>
      </c>
      <c r="P1131" t="s">
        <v>68</v>
      </c>
      <c r="Q1131" s="2">
        <v>26719</v>
      </c>
      <c r="R1131" t="s">
        <v>33</v>
      </c>
      <c r="S1131" t="s">
        <v>166</v>
      </c>
      <c r="T1131" t="s">
        <v>35</v>
      </c>
      <c r="U1131" s="3">
        <v>54337</v>
      </c>
      <c r="V1131" t="s">
        <v>58</v>
      </c>
      <c r="W1131" t="s">
        <v>65</v>
      </c>
      <c r="X1131" t="s">
        <v>148</v>
      </c>
      <c r="Y1131">
        <v>1</v>
      </c>
      <c r="Z1131">
        <f>VLOOKUP(A1131,Table3[],3,0)</f>
        <v>3</v>
      </c>
      <c r="AA1131">
        <f>VLOOKUP(A1131,'employee_engagement survey data'!A1131:E1595,4,0)</f>
        <v>5</v>
      </c>
      <c r="AB1131">
        <f>VLOOKUP(A1131,'employee_engagement survey data'!A1131:E1370,5,0)</f>
        <v>2</v>
      </c>
      <c r="AC1131" t="str">
        <f>VLOOKUP(A1131,training_and_development!A1131:F1168,3,0)</f>
        <v>Project Management</v>
      </c>
      <c r="AD1131" t="str">
        <f>VLOOKUP(A1131,training_and_development!A1131:E1520,4,0)</f>
        <v>Internal</v>
      </c>
      <c r="AE1131" t="str">
        <f>VLOOKUP(A1131,training_and_development!A1131:F4128,5,0)</f>
        <v>Completed</v>
      </c>
      <c r="AF1131" t="str">
        <f>VLOOKUP(A1131,training_and_development!A1130:G1150,6,0)</f>
        <v>Adamborough</v>
      </c>
      <c r="AG1131" t="str">
        <f>VLOOKUP(A1131,training_and_development!A1131:H1139,7,0)</f>
        <v>Emily Gonzalez</v>
      </c>
      <c r="AH1131">
        <f>VLOOKUP(A1131,training_and_development!A1131:H1134,8,0)</f>
        <v>4</v>
      </c>
    </row>
    <row r="1132" spans="1:34" x14ac:dyDescent="0.25">
      <c r="A1132">
        <v>2131</v>
      </c>
      <c r="B1132" t="s">
        <v>21401</v>
      </c>
      <c r="C1132" s="1">
        <v>43988</v>
      </c>
      <c r="D1132" s="8">
        <v>44632</v>
      </c>
      <c r="E1132" t="s">
        <v>24</v>
      </c>
      <c r="F1132" t="s">
        <v>3231</v>
      </c>
      <c r="G1132" t="s">
        <v>26543</v>
      </c>
      <c r="H1132" t="s">
        <v>49</v>
      </c>
      <c r="I1132" t="s">
        <v>339</v>
      </c>
      <c r="J1132" t="s">
        <v>42</v>
      </c>
      <c r="K1132" t="s">
        <v>29</v>
      </c>
      <c r="L1132" t="s">
        <v>42</v>
      </c>
      <c r="M1132" t="s">
        <v>92</v>
      </c>
      <c r="N1132" s="20" t="s">
        <v>3232</v>
      </c>
      <c r="O1132" t="s">
        <v>28294</v>
      </c>
      <c r="P1132" t="s">
        <v>68</v>
      </c>
      <c r="Q1132" s="2">
        <v>18699</v>
      </c>
      <c r="R1132" t="s">
        <v>33</v>
      </c>
      <c r="S1132" t="s">
        <v>64</v>
      </c>
      <c r="T1132" t="s">
        <v>35</v>
      </c>
      <c r="U1132" s="3">
        <v>88590</v>
      </c>
      <c r="V1132" t="s">
        <v>71</v>
      </c>
      <c r="W1132" t="s">
        <v>37</v>
      </c>
      <c r="X1132" t="s">
        <v>148</v>
      </c>
      <c r="Y1132">
        <v>4</v>
      </c>
      <c r="Z1132">
        <f>VLOOKUP(A1132,Table3[],3,0)</f>
        <v>1</v>
      </c>
      <c r="AA1132">
        <f>VLOOKUP(A1132,'employee_engagement survey data'!A1132:E1596,4,0)</f>
        <v>2</v>
      </c>
      <c r="AB1132">
        <f>VLOOKUP(A1132,'employee_engagement survey data'!A1132:E1371,5,0)</f>
        <v>1</v>
      </c>
      <c r="AC1132" t="str">
        <f>VLOOKUP(A1132,training_and_development!A1132:F1169,3,0)</f>
        <v>Project Management</v>
      </c>
      <c r="AD1132" t="str">
        <f>VLOOKUP(A1132,training_and_development!A1132:E1521,4,0)</f>
        <v>Internal</v>
      </c>
      <c r="AE1132" t="str">
        <f>VLOOKUP(A1132,training_and_development!A1132:F4129,5,0)</f>
        <v>Completed</v>
      </c>
      <c r="AF1132" t="str">
        <f>VLOOKUP(A1132,training_and_development!A1131:G1151,6,0)</f>
        <v>Nicolemouth</v>
      </c>
      <c r="AG1132" t="str">
        <f>VLOOKUP(A1132,training_and_development!A1132:H1140,7,0)</f>
        <v>James Williams</v>
      </c>
      <c r="AH1132">
        <f>VLOOKUP(A1132,training_and_development!A1132:H1135,8,0)</f>
        <v>5</v>
      </c>
    </row>
    <row r="1133" spans="1:34" x14ac:dyDescent="0.25">
      <c r="A1133">
        <v>2132</v>
      </c>
      <c r="B1133" t="s">
        <v>21402</v>
      </c>
      <c r="C1133" s="1">
        <v>44676</v>
      </c>
      <c r="D1133" s="8" t="s">
        <v>16975</v>
      </c>
      <c r="E1133" t="s">
        <v>24</v>
      </c>
      <c r="F1133" t="s">
        <v>3233</v>
      </c>
      <c r="G1133" t="s">
        <v>26543</v>
      </c>
      <c r="H1133" t="s">
        <v>67</v>
      </c>
      <c r="I1133" t="s">
        <v>27</v>
      </c>
      <c r="J1133" t="s">
        <v>50</v>
      </c>
      <c r="K1133" t="s">
        <v>41</v>
      </c>
      <c r="L1133" t="s">
        <v>50</v>
      </c>
      <c r="M1133" t="s">
        <v>31</v>
      </c>
      <c r="N1133" s="20" t="s">
        <v>16975</v>
      </c>
      <c r="O1133" t="s">
        <v>28294</v>
      </c>
      <c r="P1133" t="s">
        <v>146</v>
      </c>
      <c r="Q1133" s="2">
        <v>23546</v>
      </c>
      <c r="R1133" t="s">
        <v>33</v>
      </c>
      <c r="S1133" t="s">
        <v>78</v>
      </c>
      <c r="T1133" t="s">
        <v>35</v>
      </c>
      <c r="U1133" s="3">
        <v>70052</v>
      </c>
      <c r="V1133" t="s">
        <v>58</v>
      </c>
      <c r="W1133" t="s">
        <v>37</v>
      </c>
      <c r="X1133" t="s">
        <v>148</v>
      </c>
      <c r="Y1133">
        <v>2</v>
      </c>
      <c r="Z1133">
        <f>VLOOKUP(A1133,Table3[],3,0)</f>
        <v>2</v>
      </c>
      <c r="AA1133">
        <f>VLOOKUP(A1133,'employee_engagement survey data'!A1133:E1597,4,0)</f>
        <v>3</v>
      </c>
      <c r="AB1133">
        <f>VLOOKUP(A1133,'employee_engagement survey data'!A1133:E1372,5,0)</f>
        <v>3</v>
      </c>
      <c r="AC1133" t="str">
        <f>VLOOKUP(A1133,training_and_development!A1133:F1170,3,0)</f>
        <v>Communication Skills</v>
      </c>
      <c r="AD1133" t="str">
        <f>VLOOKUP(A1133,training_and_development!A1133:E1522,4,0)</f>
        <v>Internal</v>
      </c>
      <c r="AE1133" t="str">
        <f>VLOOKUP(A1133,training_and_development!A1133:F4130,5,0)</f>
        <v>Completed</v>
      </c>
      <c r="AF1133" t="str">
        <f>VLOOKUP(A1133,training_and_development!A1132:G1152,6,0)</f>
        <v>North Jeanette</v>
      </c>
      <c r="AG1133" t="str">
        <f>VLOOKUP(A1133,training_and_development!A1133:H1141,7,0)</f>
        <v>Carlos Finley</v>
      </c>
      <c r="AH1133">
        <f>VLOOKUP(A1133,training_and_development!A1133:H1136,8,0)</f>
        <v>5</v>
      </c>
    </row>
    <row r="1134" spans="1:34" x14ac:dyDescent="0.25">
      <c r="A1134">
        <v>2133</v>
      </c>
      <c r="B1134" t="s">
        <v>21403</v>
      </c>
      <c r="C1134" s="1">
        <v>44040</v>
      </c>
      <c r="D1134" s="8" t="s">
        <v>16975</v>
      </c>
      <c r="E1134" t="s">
        <v>24</v>
      </c>
      <c r="F1134" t="s">
        <v>3234</v>
      </c>
      <c r="G1134" t="s">
        <v>26543</v>
      </c>
      <c r="H1134" t="s">
        <v>26</v>
      </c>
      <c r="I1134" t="s">
        <v>27</v>
      </c>
      <c r="J1134" t="s">
        <v>28</v>
      </c>
      <c r="K1134" t="s">
        <v>41</v>
      </c>
      <c r="L1134" t="s">
        <v>50</v>
      </c>
      <c r="M1134" t="s">
        <v>31</v>
      </c>
      <c r="N1134" s="20" t="s">
        <v>16975</v>
      </c>
      <c r="O1134" t="s">
        <v>28294</v>
      </c>
      <c r="P1134" t="s">
        <v>68</v>
      </c>
      <c r="Q1134" s="2">
        <v>27261</v>
      </c>
      <c r="R1134" t="s">
        <v>33</v>
      </c>
      <c r="S1134" t="s">
        <v>166</v>
      </c>
      <c r="T1134" t="s">
        <v>35</v>
      </c>
      <c r="U1134" s="3">
        <v>88134</v>
      </c>
      <c r="V1134" t="s">
        <v>71</v>
      </c>
      <c r="W1134" t="s">
        <v>59</v>
      </c>
      <c r="X1134" t="s">
        <v>337</v>
      </c>
      <c r="Y1134">
        <v>1</v>
      </c>
      <c r="Z1134">
        <f>VLOOKUP(A1134,Table3[],3,0)</f>
        <v>2</v>
      </c>
      <c r="AA1134">
        <f>VLOOKUP(A1134,'employee_engagement survey data'!A1134:E1598,4,0)</f>
        <v>3</v>
      </c>
      <c r="AB1134">
        <f>VLOOKUP(A1134,'employee_engagement survey data'!A1134:E1373,5,0)</f>
        <v>2</v>
      </c>
      <c r="AC1134" t="str">
        <f>VLOOKUP(A1134,training_and_development!A1134:F1171,3,0)</f>
        <v>Technical Skills</v>
      </c>
      <c r="AD1134" t="str">
        <f>VLOOKUP(A1134,training_and_development!A1134:E1523,4,0)</f>
        <v>External</v>
      </c>
      <c r="AE1134" t="str">
        <f>VLOOKUP(A1134,training_and_development!A1134:F4131,5,0)</f>
        <v>Completed</v>
      </c>
      <c r="AF1134" t="str">
        <f>VLOOKUP(A1134,training_and_development!A1133:G1153,6,0)</f>
        <v>Connieside</v>
      </c>
      <c r="AG1134" t="str">
        <f>VLOOKUP(A1134,training_and_development!A1134:H1142,7,0)</f>
        <v>Rebecca Hammond</v>
      </c>
      <c r="AH1134">
        <f>VLOOKUP(A1134,training_and_development!A1134:H1137,8,0)</f>
        <v>4</v>
      </c>
    </row>
    <row r="1135" spans="1:34" x14ac:dyDescent="0.25">
      <c r="A1135">
        <v>2134</v>
      </c>
      <c r="B1135" t="s">
        <v>21404</v>
      </c>
      <c r="C1135" s="1">
        <v>44620</v>
      </c>
      <c r="D1135" s="8">
        <v>45077</v>
      </c>
      <c r="E1135" t="s">
        <v>24</v>
      </c>
      <c r="F1135" t="s">
        <v>3235</v>
      </c>
      <c r="G1135" t="s">
        <v>26543</v>
      </c>
      <c r="H1135" t="s">
        <v>96</v>
      </c>
      <c r="I1135" t="s">
        <v>27</v>
      </c>
      <c r="J1135" t="s">
        <v>42</v>
      </c>
      <c r="K1135" t="s">
        <v>51</v>
      </c>
      <c r="L1135" t="s">
        <v>30</v>
      </c>
      <c r="M1135" t="s">
        <v>92</v>
      </c>
      <c r="N1135" s="20" t="s">
        <v>3236</v>
      </c>
      <c r="O1135" t="s">
        <v>28294</v>
      </c>
      <c r="P1135" t="s">
        <v>43</v>
      </c>
      <c r="Q1135" s="2">
        <v>37081</v>
      </c>
      <c r="R1135" t="s">
        <v>33</v>
      </c>
      <c r="S1135" t="s">
        <v>144</v>
      </c>
      <c r="T1135" t="s">
        <v>35</v>
      </c>
      <c r="U1135" s="3">
        <v>36904</v>
      </c>
      <c r="V1135" t="s">
        <v>46</v>
      </c>
      <c r="W1135" t="s">
        <v>37</v>
      </c>
      <c r="X1135" t="s">
        <v>80</v>
      </c>
      <c r="Y1135">
        <v>2</v>
      </c>
      <c r="Z1135">
        <f>VLOOKUP(A1135,Table3[],3,0)</f>
        <v>4</v>
      </c>
      <c r="AA1135">
        <f>VLOOKUP(A1135,'employee_engagement survey data'!A1135:E1599,4,0)</f>
        <v>2</v>
      </c>
      <c r="AB1135">
        <f>VLOOKUP(A1135,'employee_engagement survey data'!A1135:E1374,5,0)</f>
        <v>5</v>
      </c>
      <c r="AC1135" t="str">
        <f>VLOOKUP(A1135,training_and_development!A1135:F1172,3,0)</f>
        <v>Technical Skills</v>
      </c>
      <c r="AD1135" t="str">
        <f>VLOOKUP(A1135,training_and_development!A1135:E1524,4,0)</f>
        <v>Internal</v>
      </c>
      <c r="AE1135" t="str">
        <f>VLOOKUP(A1135,training_and_development!A1135:F4132,5,0)</f>
        <v>Completed</v>
      </c>
      <c r="AF1135" t="str">
        <f>VLOOKUP(A1135,training_and_development!A1134:G1154,6,0)</f>
        <v>Collierville</v>
      </c>
      <c r="AG1135" t="str">
        <f>VLOOKUP(A1135,training_and_development!A1135:H1143,7,0)</f>
        <v>Russell Boone</v>
      </c>
      <c r="AH1135">
        <f>VLOOKUP(A1135,training_and_development!A1135:H1138,8,0)</f>
        <v>1</v>
      </c>
    </row>
    <row r="1136" spans="1:34" x14ac:dyDescent="0.25">
      <c r="A1136">
        <v>2135</v>
      </c>
      <c r="B1136" t="s">
        <v>21405</v>
      </c>
      <c r="C1136" s="1">
        <v>44494</v>
      </c>
      <c r="D1136" s="8">
        <v>44975</v>
      </c>
      <c r="E1136" t="s">
        <v>24</v>
      </c>
      <c r="F1136" t="s">
        <v>3237</v>
      </c>
      <c r="G1136" t="s">
        <v>26543</v>
      </c>
      <c r="H1136" t="s">
        <v>40</v>
      </c>
      <c r="I1136" t="s">
        <v>27</v>
      </c>
      <c r="J1136" t="s">
        <v>28</v>
      </c>
      <c r="K1136" t="s">
        <v>41</v>
      </c>
      <c r="L1136" t="s">
        <v>42</v>
      </c>
      <c r="M1136" t="s">
        <v>120</v>
      </c>
      <c r="N1136" s="20" t="s">
        <v>3238</v>
      </c>
      <c r="O1136" t="s">
        <v>28294</v>
      </c>
      <c r="P1136" t="s">
        <v>83</v>
      </c>
      <c r="Q1136" s="2">
        <v>20204</v>
      </c>
      <c r="R1136" t="s">
        <v>33</v>
      </c>
      <c r="S1136" t="s">
        <v>78</v>
      </c>
      <c r="T1136" t="s">
        <v>35</v>
      </c>
      <c r="U1136" s="3">
        <v>65653</v>
      </c>
      <c r="V1136" t="s">
        <v>94</v>
      </c>
      <c r="W1136" t="s">
        <v>65</v>
      </c>
      <c r="X1136" t="s">
        <v>80</v>
      </c>
      <c r="Y1136">
        <v>2</v>
      </c>
      <c r="Z1136">
        <f>VLOOKUP(A1136,Table3[],3,0)</f>
        <v>2</v>
      </c>
      <c r="AA1136">
        <f>VLOOKUP(A1136,'employee_engagement survey data'!A1136:E1600,4,0)</f>
        <v>2</v>
      </c>
      <c r="AB1136">
        <f>VLOOKUP(A1136,'employee_engagement survey data'!A1136:E1375,5,0)</f>
        <v>4</v>
      </c>
      <c r="AC1136" t="str">
        <f>VLOOKUP(A1136,training_and_development!A1136:F1173,3,0)</f>
        <v>Technical Skills</v>
      </c>
      <c r="AD1136" t="str">
        <f>VLOOKUP(A1136,training_and_development!A1136:E1525,4,0)</f>
        <v>Internal</v>
      </c>
      <c r="AE1136" t="str">
        <f>VLOOKUP(A1136,training_and_development!A1136:F4133,5,0)</f>
        <v>Completed</v>
      </c>
      <c r="AF1136" t="str">
        <f>VLOOKUP(A1136,training_and_development!A1135:G1155,6,0)</f>
        <v>Port Gregoryfort</v>
      </c>
      <c r="AG1136" t="str">
        <f>VLOOKUP(A1136,training_and_development!A1136:H1144,7,0)</f>
        <v>Crystal Hughes</v>
      </c>
      <c r="AH1136">
        <f>VLOOKUP(A1136,training_and_development!A1136:H1139,8,0)</f>
        <v>5</v>
      </c>
    </row>
    <row r="1137" spans="1:34" x14ac:dyDescent="0.25">
      <c r="A1137">
        <v>2136</v>
      </c>
      <c r="B1137" t="s">
        <v>21406</v>
      </c>
      <c r="C1137" s="1">
        <v>43355</v>
      </c>
      <c r="D1137" s="8">
        <v>44023</v>
      </c>
      <c r="E1137" t="s">
        <v>24</v>
      </c>
      <c r="F1137" t="s">
        <v>3239</v>
      </c>
      <c r="G1137" t="s">
        <v>26543</v>
      </c>
      <c r="H1137" t="s">
        <v>99</v>
      </c>
      <c r="I1137" t="s">
        <v>27</v>
      </c>
      <c r="J1137" t="s">
        <v>42</v>
      </c>
      <c r="K1137" t="s">
        <v>41</v>
      </c>
      <c r="L1137" t="s">
        <v>42</v>
      </c>
      <c r="M1137" t="s">
        <v>74</v>
      </c>
      <c r="N1137" s="20" t="s">
        <v>3240</v>
      </c>
      <c r="O1137" t="s">
        <v>28294</v>
      </c>
      <c r="P1137" t="s">
        <v>358</v>
      </c>
      <c r="Q1137" s="2">
        <v>33519</v>
      </c>
      <c r="R1137" t="s">
        <v>33</v>
      </c>
      <c r="S1137" t="s">
        <v>44</v>
      </c>
      <c r="T1137" t="s">
        <v>35</v>
      </c>
      <c r="U1137" s="3">
        <v>19006</v>
      </c>
      <c r="V1137" t="s">
        <v>58</v>
      </c>
      <c r="W1137" t="s">
        <v>79</v>
      </c>
      <c r="X1137" t="s">
        <v>80</v>
      </c>
      <c r="Y1137">
        <v>1</v>
      </c>
      <c r="Z1137">
        <f>VLOOKUP(A1137,Table3[],3,0)</f>
        <v>2</v>
      </c>
      <c r="AA1137">
        <f>VLOOKUP(A1137,'employee_engagement survey data'!A1137:E1601,4,0)</f>
        <v>2</v>
      </c>
      <c r="AB1137">
        <f>VLOOKUP(A1137,'employee_engagement survey data'!A1137:E1376,5,0)</f>
        <v>2</v>
      </c>
      <c r="AC1137" t="str">
        <f>VLOOKUP(A1137,training_and_development!A1137:F1174,3,0)</f>
        <v>Communication Skills</v>
      </c>
      <c r="AD1137" t="str">
        <f>VLOOKUP(A1137,training_and_development!A1137:E1526,4,0)</f>
        <v>Internal</v>
      </c>
      <c r="AE1137" t="str">
        <f>VLOOKUP(A1137,training_and_development!A1137:F4134,5,0)</f>
        <v>Failed</v>
      </c>
      <c r="AF1137" t="str">
        <f>VLOOKUP(A1137,training_and_development!A1136:G1156,6,0)</f>
        <v>New William</v>
      </c>
      <c r="AG1137" t="str">
        <f>VLOOKUP(A1137,training_and_development!A1137:H1145,7,0)</f>
        <v>Joy Meyers</v>
      </c>
      <c r="AH1137">
        <f>VLOOKUP(A1137,training_and_development!A1137:H1140,8,0)</f>
        <v>1</v>
      </c>
    </row>
    <row r="1138" spans="1:34" x14ac:dyDescent="0.25">
      <c r="A1138">
        <v>2137</v>
      </c>
      <c r="B1138" t="s">
        <v>21407</v>
      </c>
      <c r="C1138" s="1">
        <v>44926</v>
      </c>
      <c r="D1138" s="8">
        <v>44941</v>
      </c>
      <c r="E1138" t="s">
        <v>332</v>
      </c>
      <c r="F1138" t="s">
        <v>3241</v>
      </c>
      <c r="G1138" t="s">
        <v>26543</v>
      </c>
      <c r="H1138" t="s">
        <v>26</v>
      </c>
      <c r="I1138" t="s">
        <v>131</v>
      </c>
      <c r="J1138" t="s">
        <v>28</v>
      </c>
      <c r="K1138" t="s">
        <v>51</v>
      </c>
      <c r="L1138" t="s">
        <v>50</v>
      </c>
      <c r="M1138" t="s">
        <v>74</v>
      </c>
      <c r="N1138" s="20" t="s">
        <v>3242</v>
      </c>
      <c r="O1138" t="s">
        <v>28294</v>
      </c>
      <c r="P1138" t="s">
        <v>62</v>
      </c>
      <c r="Q1138" s="2">
        <v>22698</v>
      </c>
      <c r="R1138" t="s">
        <v>33</v>
      </c>
      <c r="S1138" t="s">
        <v>64</v>
      </c>
      <c r="T1138" t="s">
        <v>35</v>
      </c>
      <c r="U1138" s="3">
        <v>53948</v>
      </c>
      <c r="V1138" t="s">
        <v>71</v>
      </c>
      <c r="W1138" t="s">
        <v>65</v>
      </c>
      <c r="X1138" t="s">
        <v>80</v>
      </c>
      <c r="Y1138">
        <v>5</v>
      </c>
      <c r="Z1138">
        <f>VLOOKUP(A1138,Table3[],3,0)</f>
        <v>1</v>
      </c>
      <c r="AA1138">
        <f>VLOOKUP(A1138,'employee_engagement survey data'!A1138:E1602,4,0)</f>
        <v>3</v>
      </c>
      <c r="AB1138">
        <f>VLOOKUP(A1138,'employee_engagement survey data'!A1138:E1377,5,0)</f>
        <v>3</v>
      </c>
      <c r="AC1138" t="str">
        <f>VLOOKUP(A1138,training_and_development!A1138:F1175,3,0)</f>
        <v>Technical Skills</v>
      </c>
      <c r="AD1138" t="str">
        <f>VLOOKUP(A1138,training_and_development!A1138:E1527,4,0)</f>
        <v>External</v>
      </c>
      <c r="AE1138" t="str">
        <f>VLOOKUP(A1138,training_and_development!A1138:F4135,5,0)</f>
        <v>Completed</v>
      </c>
      <c r="AF1138" t="str">
        <f>VLOOKUP(A1138,training_and_development!A1137:G1157,6,0)</f>
        <v>Staceyborough</v>
      </c>
      <c r="AG1138" t="str">
        <f>VLOOKUP(A1138,training_and_development!A1138:H1146,7,0)</f>
        <v>Thomas Castillo</v>
      </c>
      <c r="AH1138">
        <f>VLOOKUP(A1138,training_and_development!A1138:H1141,8,0)</f>
        <v>1</v>
      </c>
    </row>
    <row r="1139" spans="1:34" x14ac:dyDescent="0.25">
      <c r="A1139">
        <v>2138</v>
      </c>
      <c r="B1139" t="s">
        <v>21408</v>
      </c>
      <c r="C1139" s="1">
        <v>44504</v>
      </c>
      <c r="D1139" s="8">
        <v>45087</v>
      </c>
      <c r="E1139" t="s">
        <v>332</v>
      </c>
      <c r="F1139" t="s">
        <v>3243</v>
      </c>
      <c r="G1139" t="s">
        <v>26543</v>
      </c>
      <c r="H1139" t="s">
        <v>40</v>
      </c>
      <c r="I1139" t="s">
        <v>27</v>
      </c>
      <c r="J1139" t="s">
        <v>28</v>
      </c>
      <c r="K1139" t="s">
        <v>29</v>
      </c>
      <c r="L1139" t="s">
        <v>30</v>
      </c>
      <c r="M1139" t="s">
        <v>74</v>
      </c>
      <c r="N1139" s="20" t="s">
        <v>3244</v>
      </c>
      <c r="O1139" t="s">
        <v>28294</v>
      </c>
      <c r="P1139" t="s">
        <v>122</v>
      </c>
      <c r="Q1139" s="2">
        <v>24330</v>
      </c>
      <c r="R1139" t="s">
        <v>33</v>
      </c>
      <c r="S1139" t="s">
        <v>3245</v>
      </c>
      <c r="T1139" t="s">
        <v>35</v>
      </c>
      <c r="U1139" s="3">
        <v>69346</v>
      </c>
      <c r="V1139" t="s">
        <v>46</v>
      </c>
      <c r="W1139" t="s">
        <v>79</v>
      </c>
      <c r="X1139" t="s">
        <v>80</v>
      </c>
      <c r="Y1139">
        <v>2</v>
      </c>
      <c r="Z1139">
        <f>VLOOKUP(A1139,Table3[],3,0)</f>
        <v>1</v>
      </c>
      <c r="AA1139">
        <f>VLOOKUP(A1139,'employee_engagement survey data'!A1139:E1603,4,0)</f>
        <v>5</v>
      </c>
      <c r="AB1139">
        <f>VLOOKUP(A1139,'employee_engagement survey data'!A1139:E1378,5,0)</f>
        <v>2</v>
      </c>
      <c r="AC1139" t="str">
        <f>VLOOKUP(A1139,training_and_development!A1139:F1176,3,0)</f>
        <v>Project Management</v>
      </c>
      <c r="AD1139" t="str">
        <f>VLOOKUP(A1139,training_and_development!A1139:E1528,4,0)</f>
        <v>Internal</v>
      </c>
      <c r="AE1139" t="str">
        <f>VLOOKUP(A1139,training_and_development!A1139:F4136,5,0)</f>
        <v>Completed</v>
      </c>
      <c r="AF1139" t="str">
        <f>VLOOKUP(A1139,training_and_development!A1138:G1158,6,0)</f>
        <v>Russellstad</v>
      </c>
      <c r="AG1139" t="str">
        <f>VLOOKUP(A1139,training_and_development!A1139:H1147,7,0)</f>
        <v>Rachael Hoffman</v>
      </c>
      <c r="AH1139">
        <f>VLOOKUP(A1139,training_and_development!A1139:H1142,8,0)</f>
        <v>3</v>
      </c>
    </row>
    <row r="1140" spans="1:34" x14ac:dyDescent="0.25">
      <c r="A1140">
        <v>2139</v>
      </c>
      <c r="B1140" t="s">
        <v>21409</v>
      </c>
      <c r="C1140" s="1">
        <v>43956</v>
      </c>
      <c r="D1140" s="8" t="s">
        <v>16975</v>
      </c>
      <c r="E1140" t="s">
        <v>332</v>
      </c>
      <c r="F1140" t="s">
        <v>3246</v>
      </c>
      <c r="G1140" t="s">
        <v>26543</v>
      </c>
      <c r="H1140" t="s">
        <v>99</v>
      </c>
      <c r="I1140" t="s">
        <v>27</v>
      </c>
      <c r="J1140" t="s">
        <v>42</v>
      </c>
      <c r="K1140" t="s">
        <v>51</v>
      </c>
      <c r="L1140" t="s">
        <v>50</v>
      </c>
      <c r="M1140" t="s">
        <v>31</v>
      </c>
      <c r="N1140" s="20" t="s">
        <v>16975</v>
      </c>
      <c r="O1140" t="s">
        <v>28294</v>
      </c>
      <c r="P1140" t="s">
        <v>43</v>
      </c>
      <c r="Q1140" s="2">
        <v>24927</v>
      </c>
      <c r="R1140" t="s">
        <v>33</v>
      </c>
      <c r="S1140" t="s">
        <v>64</v>
      </c>
      <c r="T1140" t="s">
        <v>35</v>
      </c>
      <c r="U1140" s="3">
        <v>3763</v>
      </c>
      <c r="V1140" t="s">
        <v>36</v>
      </c>
      <c r="W1140" t="s">
        <v>37</v>
      </c>
      <c r="X1140" t="s">
        <v>80</v>
      </c>
      <c r="Y1140">
        <v>2</v>
      </c>
      <c r="Z1140">
        <f>VLOOKUP(A1140,Table3[],3,0)</f>
        <v>1</v>
      </c>
      <c r="AA1140">
        <f>VLOOKUP(A1140,'employee_engagement survey data'!A1140:E1604,4,0)</f>
        <v>4</v>
      </c>
      <c r="AB1140">
        <f>VLOOKUP(A1140,'employee_engagement survey data'!A1140:E1379,5,0)</f>
        <v>4</v>
      </c>
      <c r="AC1140" t="str">
        <f>VLOOKUP(A1140,training_and_development!A1140:F1177,3,0)</f>
        <v>Technical Skills</v>
      </c>
      <c r="AD1140" t="str">
        <f>VLOOKUP(A1140,training_and_development!A1140:E1529,4,0)</f>
        <v>Internal</v>
      </c>
      <c r="AE1140" t="str">
        <f>VLOOKUP(A1140,training_and_development!A1140:F4137,5,0)</f>
        <v>Completed</v>
      </c>
      <c r="AF1140" t="str">
        <f>VLOOKUP(A1140,training_and_development!A1139:G1159,6,0)</f>
        <v>Matthewfurt</v>
      </c>
      <c r="AG1140" t="str">
        <f>VLOOKUP(A1140,training_and_development!A1140:H1148,7,0)</f>
        <v>Kevin Navarro</v>
      </c>
      <c r="AH1140">
        <f>VLOOKUP(A1140,training_and_development!A1140:H1143,8,0)</f>
        <v>2</v>
      </c>
    </row>
    <row r="1141" spans="1:34" x14ac:dyDescent="0.25">
      <c r="A1141">
        <v>2140</v>
      </c>
      <c r="B1141" t="s">
        <v>21410</v>
      </c>
      <c r="C1141" s="1">
        <v>44173</v>
      </c>
      <c r="D1141" s="8" t="s">
        <v>16975</v>
      </c>
      <c r="E1141" t="s">
        <v>332</v>
      </c>
      <c r="F1141" t="s">
        <v>3247</v>
      </c>
      <c r="G1141" t="s">
        <v>26543</v>
      </c>
      <c r="H1141" t="s">
        <v>87</v>
      </c>
      <c r="I1141" t="s">
        <v>27</v>
      </c>
      <c r="J1141" t="s">
        <v>28</v>
      </c>
      <c r="K1141" t="s">
        <v>41</v>
      </c>
      <c r="L1141" t="s">
        <v>42</v>
      </c>
      <c r="M1141" t="s">
        <v>31</v>
      </c>
      <c r="N1141" s="20" t="s">
        <v>16975</v>
      </c>
      <c r="O1141" t="s">
        <v>28294</v>
      </c>
      <c r="P1141" t="s">
        <v>83</v>
      </c>
      <c r="Q1141" s="2">
        <v>25437</v>
      </c>
      <c r="R1141" t="s">
        <v>33</v>
      </c>
      <c r="S1141" t="s">
        <v>4</v>
      </c>
      <c r="T1141" t="s">
        <v>35</v>
      </c>
      <c r="U1141" s="3">
        <v>74489</v>
      </c>
      <c r="V1141" t="s">
        <v>71</v>
      </c>
      <c r="W1141" t="s">
        <v>37</v>
      </c>
      <c r="X1141" t="s">
        <v>80</v>
      </c>
      <c r="Y1141">
        <v>2</v>
      </c>
      <c r="Z1141">
        <f>VLOOKUP(A1141,Table3[],3,0)</f>
        <v>4</v>
      </c>
      <c r="AA1141">
        <f>VLOOKUP(A1141,'employee_engagement survey data'!A1141:E1605,4,0)</f>
        <v>5</v>
      </c>
      <c r="AB1141">
        <f>VLOOKUP(A1141,'employee_engagement survey data'!A1141:E1380,5,0)</f>
        <v>4</v>
      </c>
      <c r="AC1141" t="str">
        <f>VLOOKUP(A1141,training_and_development!A1141:F1178,3,0)</f>
        <v>Project Management</v>
      </c>
      <c r="AD1141" t="str">
        <f>VLOOKUP(A1141,training_and_development!A1141:E1530,4,0)</f>
        <v>External</v>
      </c>
      <c r="AE1141" t="str">
        <f>VLOOKUP(A1141,training_and_development!A1141:F4138,5,0)</f>
        <v>Completed</v>
      </c>
      <c r="AF1141" t="str">
        <f>VLOOKUP(A1141,training_and_development!A1140:G1160,6,0)</f>
        <v>Kayleemouth</v>
      </c>
      <c r="AG1141" t="str">
        <f>VLOOKUP(A1141,training_and_development!A1141:H1149,7,0)</f>
        <v>Laura Burns</v>
      </c>
      <c r="AH1141">
        <f>VLOOKUP(A1141,training_and_development!A1141:H1144,8,0)</f>
        <v>3</v>
      </c>
    </row>
    <row r="1142" spans="1:34" x14ac:dyDescent="0.25">
      <c r="A1142">
        <v>2141</v>
      </c>
      <c r="B1142" t="s">
        <v>21411</v>
      </c>
      <c r="C1142" s="1">
        <v>43372</v>
      </c>
      <c r="D1142" s="8">
        <v>45066</v>
      </c>
      <c r="E1142" t="s">
        <v>332</v>
      </c>
      <c r="F1142" t="s">
        <v>3248</v>
      </c>
      <c r="G1142" t="s">
        <v>26543</v>
      </c>
      <c r="H1142" t="s">
        <v>49</v>
      </c>
      <c r="I1142" t="s">
        <v>27</v>
      </c>
      <c r="J1142" t="s">
        <v>28</v>
      </c>
      <c r="K1142" t="s">
        <v>29</v>
      </c>
      <c r="L1142" t="s">
        <v>50</v>
      </c>
      <c r="M1142" t="s">
        <v>92</v>
      </c>
      <c r="N1142" s="20" t="s">
        <v>3249</v>
      </c>
      <c r="O1142" t="s">
        <v>28294</v>
      </c>
      <c r="P1142" t="s">
        <v>43</v>
      </c>
      <c r="Q1142" s="2">
        <v>17008</v>
      </c>
      <c r="R1142" t="s">
        <v>33</v>
      </c>
      <c r="S1142" t="s">
        <v>144</v>
      </c>
      <c r="T1142" t="s">
        <v>35</v>
      </c>
      <c r="U1142" s="3">
        <v>73814</v>
      </c>
      <c r="V1142" t="s">
        <v>46</v>
      </c>
      <c r="W1142" t="s">
        <v>65</v>
      </c>
      <c r="X1142" t="s">
        <v>80</v>
      </c>
      <c r="Y1142">
        <v>2</v>
      </c>
      <c r="Z1142">
        <f>VLOOKUP(A1142,Table3[],3,0)</f>
        <v>2</v>
      </c>
      <c r="AA1142">
        <f>VLOOKUP(A1142,'employee_engagement survey data'!A1142:E1606,4,0)</f>
        <v>3</v>
      </c>
      <c r="AB1142">
        <f>VLOOKUP(A1142,'employee_engagement survey data'!A1142:E1381,5,0)</f>
        <v>3</v>
      </c>
      <c r="AC1142" t="str">
        <f>VLOOKUP(A1142,training_and_development!A1142:F1179,3,0)</f>
        <v>Customer Service</v>
      </c>
      <c r="AD1142" t="str">
        <f>VLOOKUP(A1142,training_and_development!A1142:E1531,4,0)</f>
        <v>Internal</v>
      </c>
      <c r="AE1142" t="str">
        <f>VLOOKUP(A1142,training_and_development!A1142:F4139,5,0)</f>
        <v>Completed</v>
      </c>
      <c r="AF1142" t="str">
        <f>VLOOKUP(A1142,training_and_development!A1141:G1161,6,0)</f>
        <v>East Melissa</v>
      </c>
      <c r="AG1142" t="str">
        <f>VLOOKUP(A1142,training_and_development!A1142:H1150,7,0)</f>
        <v>Louis Mccall</v>
      </c>
      <c r="AH1142">
        <f>VLOOKUP(A1142,training_and_development!A1142:H1145,8,0)</f>
        <v>1</v>
      </c>
    </row>
    <row r="1143" spans="1:34" x14ac:dyDescent="0.25">
      <c r="A1143">
        <v>2142</v>
      </c>
      <c r="B1143" t="s">
        <v>21412</v>
      </c>
      <c r="C1143" s="1">
        <v>43839</v>
      </c>
      <c r="D1143" s="8">
        <v>44137</v>
      </c>
      <c r="E1143" t="s">
        <v>332</v>
      </c>
      <c r="F1143" t="s">
        <v>3250</v>
      </c>
      <c r="G1143" t="s">
        <v>26543</v>
      </c>
      <c r="H1143" t="s">
        <v>116</v>
      </c>
      <c r="I1143" t="s">
        <v>27</v>
      </c>
      <c r="J1143" t="s">
        <v>28</v>
      </c>
      <c r="K1143" t="s">
        <v>41</v>
      </c>
      <c r="L1143" t="s">
        <v>30</v>
      </c>
      <c r="M1143" t="s">
        <v>74</v>
      </c>
      <c r="N1143" s="20" t="s">
        <v>3251</v>
      </c>
      <c r="O1143" t="s">
        <v>28294</v>
      </c>
      <c r="P1143" t="s">
        <v>83</v>
      </c>
      <c r="Q1143" s="2">
        <v>23767</v>
      </c>
      <c r="R1143" t="s">
        <v>33</v>
      </c>
      <c r="S1143" t="s">
        <v>85</v>
      </c>
      <c r="T1143" t="s">
        <v>35</v>
      </c>
      <c r="U1143" s="3">
        <v>40697</v>
      </c>
      <c r="V1143" t="s">
        <v>58</v>
      </c>
      <c r="W1143" t="s">
        <v>37</v>
      </c>
      <c r="X1143" t="s">
        <v>80</v>
      </c>
      <c r="Y1143">
        <v>2</v>
      </c>
      <c r="Z1143">
        <f>VLOOKUP(A1143,Table3[],3,0)</f>
        <v>2</v>
      </c>
      <c r="AA1143">
        <f>VLOOKUP(A1143,'employee_engagement survey data'!A1143:E1607,4,0)</f>
        <v>5</v>
      </c>
      <c r="AB1143">
        <f>VLOOKUP(A1143,'employee_engagement survey data'!A1143:E1382,5,0)</f>
        <v>1</v>
      </c>
      <c r="AC1143" t="str">
        <f>VLOOKUP(A1143,training_and_development!A1143:F1180,3,0)</f>
        <v>Leadership Development</v>
      </c>
      <c r="AD1143" t="str">
        <f>VLOOKUP(A1143,training_and_development!A1143:E1532,4,0)</f>
        <v>Internal</v>
      </c>
      <c r="AE1143" t="str">
        <f>VLOOKUP(A1143,training_and_development!A1143:F4140,5,0)</f>
        <v>Failed</v>
      </c>
      <c r="AF1143" t="str">
        <f>VLOOKUP(A1143,training_and_development!A1142:G1162,6,0)</f>
        <v>West Christine</v>
      </c>
      <c r="AG1143" t="str">
        <f>VLOOKUP(A1143,training_and_development!A1143:H1151,7,0)</f>
        <v>Michael Fletcher</v>
      </c>
      <c r="AH1143">
        <f>VLOOKUP(A1143,training_and_development!A1143:H1146,8,0)</f>
        <v>3</v>
      </c>
    </row>
    <row r="1144" spans="1:34" x14ac:dyDescent="0.25">
      <c r="A1144">
        <v>2143</v>
      </c>
      <c r="B1144" t="s">
        <v>21413</v>
      </c>
      <c r="C1144" s="1">
        <v>44013</v>
      </c>
      <c r="D1144" s="8">
        <v>44865</v>
      </c>
      <c r="E1144" t="s">
        <v>332</v>
      </c>
      <c r="F1144" t="s">
        <v>3252</v>
      </c>
      <c r="G1144" t="s">
        <v>26543</v>
      </c>
      <c r="H1144" t="s">
        <v>96</v>
      </c>
      <c r="I1144" t="s">
        <v>131</v>
      </c>
      <c r="J1144" t="s">
        <v>28</v>
      </c>
      <c r="K1144" t="s">
        <v>41</v>
      </c>
      <c r="L1144" t="s">
        <v>30</v>
      </c>
      <c r="M1144" t="s">
        <v>74</v>
      </c>
      <c r="N1144" s="20" t="s">
        <v>3253</v>
      </c>
      <c r="O1144" t="s">
        <v>28294</v>
      </c>
      <c r="P1144" t="s">
        <v>248</v>
      </c>
      <c r="Q1144" s="2">
        <v>34359</v>
      </c>
      <c r="R1144" t="s">
        <v>33</v>
      </c>
      <c r="S1144" t="s">
        <v>123</v>
      </c>
      <c r="T1144" t="s">
        <v>35</v>
      </c>
      <c r="U1144" s="3">
        <v>46121</v>
      </c>
      <c r="V1144" t="s">
        <v>94</v>
      </c>
      <c r="W1144" t="s">
        <v>79</v>
      </c>
      <c r="X1144" t="s">
        <v>80</v>
      </c>
      <c r="Y1144">
        <v>1</v>
      </c>
      <c r="Z1144">
        <f>VLOOKUP(A1144,Table3[],3,0)</f>
        <v>2</v>
      </c>
      <c r="AA1144">
        <f>VLOOKUP(A1144,'employee_engagement survey data'!A1144:E1608,4,0)</f>
        <v>1</v>
      </c>
      <c r="AB1144">
        <f>VLOOKUP(A1144,'employee_engagement survey data'!A1144:E1383,5,0)</f>
        <v>1</v>
      </c>
      <c r="AC1144" t="str">
        <f>VLOOKUP(A1144,training_and_development!A1144:F1181,3,0)</f>
        <v>Communication Skills</v>
      </c>
      <c r="AD1144" t="str">
        <f>VLOOKUP(A1144,training_and_development!A1144:E1533,4,0)</f>
        <v>Internal</v>
      </c>
      <c r="AE1144" t="str">
        <f>VLOOKUP(A1144,training_and_development!A1144:F4141,5,0)</f>
        <v>Failed</v>
      </c>
      <c r="AF1144" t="str">
        <f>VLOOKUP(A1144,training_and_development!A1143:G1163,6,0)</f>
        <v>New Caitlynburgh</v>
      </c>
      <c r="AG1144" t="str">
        <f>VLOOKUP(A1144,training_and_development!A1144:H1152,7,0)</f>
        <v>Susan Compton</v>
      </c>
      <c r="AH1144">
        <f>VLOOKUP(A1144,training_and_development!A1144:H1147,8,0)</f>
        <v>2</v>
      </c>
    </row>
    <row r="1145" spans="1:34" x14ac:dyDescent="0.25">
      <c r="A1145">
        <v>2144</v>
      </c>
      <c r="B1145" t="s">
        <v>21414</v>
      </c>
      <c r="C1145" s="1">
        <v>44798</v>
      </c>
      <c r="D1145" s="8" t="s">
        <v>16975</v>
      </c>
      <c r="E1145" t="s">
        <v>332</v>
      </c>
      <c r="F1145" t="s">
        <v>3254</v>
      </c>
      <c r="G1145" t="s">
        <v>26543</v>
      </c>
      <c r="H1145" t="s">
        <v>61</v>
      </c>
      <c r="I1145" t="s">
        <v>27</v>
      </c>
      <c r="J1145" t="s">
        <v>50</v>
      </c>
      <c r="K1145" t="s">
        <v>51</v>
      </c>
      <c r="L1145" t="s">
        <v>30</v>
      </c>
      <c r="M1145" t="s">
        <v>31</v>
      </c>
      <c r="N1145" s="20" t="s">
        <v>16975</v>
      </c>
      <c r="O1145" t="s">
        <v>28294</v>
      </c>
      <c r="P1145" t="s">
        <v>68</v>
      </c>
      <c r="Q1145" s="2">
        <v>35823</v>
      </c>
      <c r="R1145" t="s">
        <v>33</v>
      </c>
      <c r="S1145" t="s">
        <v>64</v>
      </c>
      <c r="T1145" t="s">
        <v>35</v>
      </c>
      <c r="U1145" s="3">
        <v>80572</v>
      </c>
      <c r="V1145" t="s">
        <v>46</v>
      </c>
      <c r="W1145" t="s">
        <v>79</v>
      </c>
      <c r="X1145" t="s">
        <v>80</v>
      </c>
      <c r="Y1145">
        <v>2</v>
      </c>
      <c r="Z1145">
        <f>VLOOKUP(A1145,Table3[],3,0)</f>
        <v>2</v>
      </c>
      <c r="AA1145">
        <f>VLOOKUP(A1145,'employee_engagement survey data'!A1145:E1609,4,0)</f>
        <v>5</v>
      </c>
      <c r="AB1145">
        <f>VLOOKUP(A1145,'employee_engagement survey data'!A1145:E1384,5,0)</f>
        <v>4</v>
      </c>
      <c r="AC1145" t="str">
        <f>VLOOKUP(A1145,training_and_development!A1145:F1182,3,0)</f>
        <v>Communication Skills</v>
      </c>
      <c r="AD1145" t="str">
        <f>VLOOKUP(A1145,training_and_development!A1145:E1534,4,0)</f>
        <v>Internal</v>
      </c>
      <c r="AE1145" t="str">
        <f>VLOOKUP(A1145,training_and_development!A1145:F4142,5,0)</f>
        <v>Completed</v>
      </c>
      <c r="AF1145" t="str">
        <f>VLOOKUP(A1145,training_and_development!A1144:G1164,6,0)</f>
        <v>Lake Jamesside</v>
      </c>
      <c r="AG1145" t="str">
        <f>VLOOKUP(A1145,training_and_development!A1145:H1153,7,0)</f>
        <v>Chad Taylor</v>
      </c>
      <c r="AH1145">
        <f>VLOOKUP(A1145,training_and_development!A1145:H1148,8,0)</f>
        <v>4</v>
      </c>
    </row>
    <row r="1146" spans="1:34" x14ac:dyDescent="0.25">
      <c r="A1146">
        <v>2145</v>
      </c>
      <c r="B1146" t="s">
        <v>21415</v>
      </c>
      <c r="C1146" s="1">
        <v>43523</v>
      </c>
      <c r="D1146" s="8" t="s">
        <v>16975</v>
      </c>
      <c r="E1146" t="s">
        <v>332</v>
      </c>
      <c r="F1146" t="s">
        <v>3255</v>
      </c>
      <c r="G1146" t="s">
        <v>26543</v>
      </c>
      <c r="H1146" t="s">
        <v>73</v>
      </c>
      <c r="I1146" t="s">
        <v>27</v>
      </c>
      <c r="J1146" t="s">
        <v>50</v>
      </c>
      <c r="K1146" t="s">
        <v>41</v>
      </c>
      <c r="L1146" t="s">
        <v>50</v>
      </c>
      <c r="M1146" t="s">
        <v>31</v>
      </c>
      <c r="N1146" s="20" t="s">
        <v>16975</v>
      </c>
      <c r="O1146" t="s">
        <v>28294</v>
      </c>
      <c r="P1146" t="s">
        <v>53</v>
      </c>
      <c r="Q1146" s="2">
        <v>32785</v>
      </c>
      <c r="R1146" t="s">
        <v>33</v>
      </c>
      <c r="S1146" t="s">
        <v>123</v>
      </c>
      <c r="T1146" t="s">
        <v>35</v>
      </c>
      <c r="U1146" s="3">
        <v>58886</v>
      </c>
      <c r="V1146" t="s">
        <v>58</v>
      </c>
      <c r="W1146" t="s">
        <v>79</v>
      </c>
      <c r="X1146" t="s">
        <v>80</v>
      </c>
      <c r="Y1146">
        <v>1</v>
      </c>
      <c r="Z1146">
        <f>VLOOKUP(A1146,Table3[],3,0)</f>
        <v>3</v>
      </c>
      <c r="AA1146">
        <f>VLOOKUP(A1146,'employee_engagement survey data'!A1146:E1610,4,0)</f>
        <v>3</v>
      </c>
      <c r="AB1146">
        <f>VLOOKUP(A1146,'employee_engagement survey data'!A1146:E1385,5,0)</f>
        <v>5</v>
      </c>
      <c r="AC1146" t="str">
        <f>VLOOKUP(A1146,training_and_development!A1146:F1183,3,0)</f>
        <v>Project Management</v>
      </c>
      <c r="AD1146" t="str">
        <f>VLOOKUP(A1146,training_and_development!A1146:E1535,4,0)</f>
        <v>External</v>
      </c>
      <c r="AE1146" t="str">
        <f>VLOOKUP(A1146,training_and_development!A1146:F4143,5,0)</f>
        <v>Failed</v>
      </c>
      <c r="AF1146" t="str">
        <f>VLOOKUP(A1146,training_and_development!A1145:G1165,6,0)</f>
        <v>South Davidstad</v>
      </c>
      <c r="AG1146" t="str">
        <f>VLOOKUP(A1146,training_and_development!A1146:H1154,7,0)</f>
        <v>Deborah Reed</v>
      </c>
      <c r="AH1146">
        <f>VLOOKUP(A1146,training_and_development!A1146:H1149,8,0)</f>
        <v>4</v>
      </c>
    </row>
    <row r="1147" spans="1:34" x14ac:dyDescent="0.25">
      <c r="A1147">
        <v>2146</v>
      </c>
      <c r="B1147" t="s">
        <v>21416</v>
      </c>
      <c r="C1147" s="1">
        <v>43824</v>
      </c>
      <c r="D1147" s="8">
        <v>45081</v>
      </c>
      <c r="E1147" t="s">
        <v>24</v>
      </c>
      <c r="F1147" t="s">
        <v>3256</v>
      </c>
      <c r="G1147" t="s">
        <v>26543</v>
      </c>
      <c r="H1147" t="s">
        <v>99</v>
      </c>
      <c r="I1147" t="s">
        <v>339</v>
      </c>
      <c r="J1147" t="s">
        <v>50</v>
      </c>
      <c r="K1147" t="s">
        <v>41</v>
      </c>
      <c r="L1147" t="s">
        <v>30</v>
      </c>
      <c r="M1147" t="s">
        <v>92</v>
      </c>
      <c r="N1147" s="20" t="s">
        <v>3257</v>
      </c>
      <c r="O1147" t="s">
        <v>28294</v>
      </c>
      <c r="P1147" t="s">
        <v>105</v>
      </c>
      <c r="Q1147" s="2">
        <v>16013</v>
      </c>
      <c r="R1147" t="s">
        <v>33</v>
      </c>
      <c r="S1147" t="s">
        <v>205</v>
      </c>
      <c r="T1147" t="s">
        <v>35</v>
      </c>
      <c r="U1147" s="3">
        <v>73772</v>
      </c>
      <c r="V1147" t="s">
        <v>58</v>
      </c>
      <c r="W1147" t="s">
        <v>79</v>
      </c>
      <c r="X1147" t="s">
        <v>80</v>
      </c>
      <c r="Y1147">
        <v>2</v>
      </c>
      <c r="Z1147">
        <f>VLOOKUP(A1147,Table3[],3,0)</f>
        <v>3</v>
      </c>
      <c r="AA1147">
        <f>VLOOKUP(A1147,'employee_engagement survey data'!A1147:E1611,4,0)</f>
        <v>1</v>
      </c>
      <c r="AB1147">
        <f>VLOOKUP(A1147,'employee_engagement survey data'!A1147:E1386,5,0)</f>
        <v>1</v>
      </c>
      <c r="AC1147" t="str">
        <f>VLOOKUP(A1147,training_and_development!A1147:F1184,3,0)</f>
        <v>Leadership Development</v>
      </c>
      <c r="AD1147" t="str">
        <f>VLOOKUP(A1147,training_and_development!A1147:E1536,4,0)</f>
        <v>External</v>
      </c>
      <c r="AE1147" t="str">
        <f>VLOOKUP(A1147,training_and_development!A1147:F4144,5,0)</f>
        <v>Completed</v>
      </c>
      <c r="AF1147" t="str">
        <f>VLOOKUP(A1147,training_and_development!A1146:G1166,6,0)</f>
        <v>Lake Leontown</v>
      </c>
      <c r="AG1147" t="str">
        <f>VLOOKUP(A1147,training_and_development!A1147:H1155,7,0)</f>
        <v>Jill Gibson</v>
      </c>
      <c r="AH1147">
        <f>VLOOKUP(A1147,training_and_development!A1147:H1150,8,0)</f>
        <v>1</v>
      </c>
    </row>
    <row r="1148" spans="1:34" x14ac:dyDescent="0.25">
      <c r="A1148">
        <v>2147</v>
      </c>
      <c r="B1148" t="s">
        <v>21417</v>
      </c>
      <c r="C1148" s="1">
        <v>44057</v>
      </c>
      <c r="D1148" s="8">
        <v>44496</v>
      </c>
      <c r="E1148" t="s">
        <v>24</v>
      </c>
      <c r="F1148" t="s">
        <v>3258</v>
      </c>
      <c r="G1148" t="s">
        <v>26543</v>
      </c>
      <c r="H1148" t="s">
        <v>87</v>
      </c>
      <c r="I1148" t="s">
        <v>27</v>
      </c>
      <c r="J1148" t="s">
        <v>28</v>
      </c>
      <c r="K1148" t="s">
        <v>51</v>
      </c>
      <c r="L1148" t="s">
        <v>30</v>
      </c>
      <c r="M1148" t="s">
        <v>74</v>
      </c>
      <c r="N1148" s="20" t="s">
        <v>3259</v>
      </c>
      <c r="O1148" t="s">
        <v>28294</v>
      </c>
      <c r="P1148" t="s">
        <v>43</v>
      </c>
      <c r="Q1148" s="2">
        <v>29896</v>
      </c>
      <c r="R1148" t="s">
        <v>33</v>
      </c>
      <c r="S1148" t="s">
        <v>114</v>
      </c>
      <c r="T1148" t="s">
        <v>35</v>
      </c>
      <c r="U1148" s="3">
        <v>80599</v>
      </c>
      <c r="V1148" t="s">
        <v>46</v>
      </c>
      <c r="W1148" t="s">
        <v>79</v>
      </c>
      <c r="X1148" t="s">
        <v>80</v>
      </c>
      <c r="Y1148">
        <v>4</v>
      </c>
      <c r="Z1148">
        <f>VLOOKUP(A1148,Table3[],3,0)</f>
        <v>2</v>
      </c>
      <c r="AA1148">
        <f>VLOOKUP(A1148,'employee_engagement survey data'!A1148:E1612,4,0)</f>
        <v>1</v>
      </c>
      <c r="AB1148">
        <f>VLOOKUP(A1148,'employee_engagement survey data'!A1148:E1387,5,0)</f>
        <v>2</v>
      </c>
      <c r="AC1148" t="str">
        <f>VLOOKUP(A1148,training_and_development!A1148:F1185,3,0)</f>
        <v>Technical Skills</v>
      </c>
      <c r="AD1148" t="str">
        <f>VLOOKUP(A1148,training_and_development!A1148:E1537,4,0)</f>
        <v>External</v>
      </c>
      <c r="AE1148" t="str">
        <f>VLOOKUP(A1148,training_and_development!A1148:F4145,5,0)</f>
        <v>Completed</v>
      </c>
      <c r="AF1148" t="str">
        <f>VLOOKUP(A1148,training_and_development!A1147:G1167,6,0)</f>
        <v>Sheltonburgh</v>
      </c>
      <c r="AG1148" t="str">
        <f>VLOOKUP(A1148,training_and_development!A1148:H1156,7,0)</f>
        <v>Edwin Valencia</v>
      </c>
      <c r="AH1148">
        <f>VLOOKUP(A1148,training_and_development!A1148:H1151,8,0)</f>
        <v>3</v>
      </c>
    </row>
    <row r="1149" spans="1:34" x14ac:dyDescent="0.25">
      <c r="A1149">
        <v>2148</v>
      </c>
      <c r="B1149" t="s">
        <v>21418</v>
      </c>
      <c r="C1149" s="1">
        <v>44407</v>
      </c>
      <c r="D1149" s="8" t="s">
        <v>16975</v>
      </c>
      <c r="E1149" t="s">
        <v>24</v>
      </c>
      <c r="F1149" t="s">
        <v>3260</v>
      </c>
      <c r="G1149" t="s">
        <v>26543</v>
      </c>
      <c r="H1149" t="s">
        <v>49</v>
      </c>
      <c r="I1149" t="s">
        <v>27</v>
      </c>
      <c r="J1149" t="s">
        <v>50</v>
      </c>
      <c r="K1149" t="s">
        <v>41</v>
      </c>
      <c r="L1149" t="s">
        <v>50</v>
      </c>
      <c r="M1149" t="s">
        <v>31</v>
      </c>
      <c r="N1149" s="20" t="s">
        <v>16975</v>
      </c>
      <c r="O1149" t="s">
        <v>28294</v>
      </c>
      <c r="P1149" t="s">
        <v>105</v>
      </c>
      <c r="Q1149" s="2">
        <v>18009</v>
      </c>
      <c r="R1149" t="s">
        <v>33</v>
      </c>
      <c r="S1149" t="s">
        <v>107</v>
      </c>
      <c r="T1149" t="s">
        <v>35</v>
      </c>
      <c r="U1149" s="3">
        <v>75427</v>
      </c>
      <c r="V1149" t="s">
        <v>71</v>
      </c>
      <c r="W1149" t="s">
        <v>37</v>
      </c>
      <c r="X1149" t="s">
        <v>80</v>
      </c>
      <c r="Y1149">
        <v>5</v>
      </c>
      <c r="Z1149">
        <f>VLOOKUP(A1149,Table3[],3,0)</f>
        <v>1</v>
      </c>
      <c r="AA1149">
        <f>VLOOKUP(A1149,'employee_engagement survey data'!A1149:E1613,4,0)</f>
        <v>1</v>
      </c>
      <c r="AB1149">
        <f>VLOOKUP(A1149,'employee_engagement survey data'!A1149:E1388,5,0)</f>
        <v>2</v>
      </c>
      <c r="AC1149" t="str">
        <f>VLOOKUP(A1149,training_and_development!A1149:F1186,3,0)</f>
        <v>Communication Skills</v>
      </c>
      <c r="AD1149" t="str">
        <f>VLOOKUP(A1149,training_and_development!A1149:E1538,4,0)</f>
        <v>Internal</v>
      </c>
      <c r="AE1149" t="str">
        <f>VLOOKUP(A1149,training_and_development!A1149:F4146,5,0)</f>
        <v>Completed</v>
      </c>
      <c r="AF1149" t="str">
        <f>VLOOKUP(A1149,training_and_development!A1148:G1168,6,0)</f>
        <v>East Kerryside</v>
      </c>
      <c r="AG1149" t="str">
        <f>VLOOKUP(A1149,training_and_development!A1149:H1157,7,0)</f>
        <v>Benjamin Wilson</v>
      </c>
      <c r="AH1149">
        <f>VLOOKUP(A1149,training_and_development!A1149:H1152,8,0)</f>
        <v>1</v>
      </c>
    </row>
    <row r="1150" spans="1:34" x14ac:dyDescent="0.25">
      <c r="A1150">
        <v>2149</v>
      </c>
      <c r="B1150" t="s">
        <v>21419</v>
      </c>
      <c r="C1150" s="1">
        <v>44318</v>
      </c>
      <c r="D1150" s="8">
        <v>45104</v>
      </c>
      <c r="E1150" t="s">
        <v>24</v>
      </c>
      <c r="F1150" t="s">
        <v>3261</v>
      </c>
      <c r="G1150" t="s">
        <v>26543</v>
      </c>
      <c r="H1150" t="s">
        <v>116</v>
      </c>
      <c r="I1150" t="s">
        <v>339</v>
      </c>
      <c r="J1150" t="s">
        <v>50</v>
      </c>
      <c r="K1150" t="s">
        <v>41</v>
      </c>
      <c r="L1150" t="s">
        <v>30</v>
      </c>
      <c r="M1150" t="s">
        <v>74</v>
      </c>
      <c r="N1150" s="20" t="s">
        <v>3262</v>
      </c>
      <c r="O1150" t="s">
        <v>28294</v>
      </c>
      <c r="P1150" t="s">
        <v>122</v>
      </c>
      <c r="Q1150" s="2">
        <v>35515</v>
      </c>
      <c r="R1150" t="s">
        <v>33</v>
      </c>
      <c r="S1150" t="s">
        <v>123</v>
      </c>
      <c r="T1150" t="s">
        <v>35</v>
      </c>
      <c r="U1150" s="3">
        <v>90636</v>
      </c>
      <c r="V1150" t="s">
        <v>36</v>
      </c>
      <c r="W1150" t="s">
        <v>59</v>
      </c>
      <c r="X1150" t="s">
        <v>80</v>
      </c>
      <c r="Y1150">
        <v>5</v>
      </c>
      <c r="Z1150">
        <f>VLOOKUP(A1150,Table3[],3,0)</f>
        <v>5</v>
      </c>
      <c r="AA1150">
        <f>VLOOKUP(A1150,'employee_engagement survey data'!A1150:E1614,4,0)</f>
        <v>3</v>
      </c>
      <c r="AB1150">
        <f>VLOOKUP(A1150,'employee_engagement survey data'!A1150:E1389,5,0)</f>
        <v>5</v>
      </c>
      <c r="AC1150" t="str">
        <f>VLOOKUP(A1150,training_and_development!A1150:F1187,3,0)</f>
        <v>Technical Skills</v>
      </c>
      <c r="AD1150" t="str">
        <f>VLOOKUP(A1150,training_and_development!A1150:E1539,4,0)</f>
        <v>Internal</v>
      </c>
      <c r="AE1150" t="str">
        <f>VLOOKUP(A1150,training_and_development!A1150:F4147,5,0)</f>
        <v>Failed</v>
      </c>
      <c r="AF1150" t="str">
        <f>VLOOKUP(A1150,training_and_development!A1149:G1169,6,0)</f>
        <v>Brooketon</v>
      </c>
      <c r="AG1150" t="str">
        <f>VLOOKUP(A1150,training_and_development!A1150:H1158,7,0)</f>
        <v>Joseph Taylor</v>
      </c>
      <c r="AH1150">
        <f>VLOOKUP(A1150,training_and_development!A1150:H1153,8,0)</f>
        <v>2</v>
      </c>
    </row>
    <row r="1151" spans="1:34" x14ac:dyDescent="0.25">
      <c r="A1151">
        <v>2150</v>
      </c>
      <c r="B1151" t="s">
        <v>21420</v>
      </c>
      <c r="C1151" s="1">
        <v>44947</v>
      </c>
      <c r="D1151" s="8">
        <v>45014</v>
      </c>
      <c r="E1151" t="s">
        <v>24</v>
      </c>
      <c r="F1151" t="s">
        <v>3263</v>
      </c>
      <c r="G1151" t="s">
        <v>26543</v>
      </c>
      <c r="H1151" t="s">
        <v>96</v>
      </c>
      <c r="I1151" t="s">
        <v>27</v>
      </c>
      <c r="J1151" t="s">
        <v>50</v>
      </c>
      <c r="K1151" t="s">
        <v>51</v>
      </c>
      <c r="L1151" t="s">
        <v>50</v>
      </c>
      <c r="M1151" t="s">
        <v>120</v>
      </c>
      <c r="N1151" s="20" t="s">
        <v>3264</v>
      </c>
      <c r="O1151" t="s">
        <v>28294</v>
      </c>
      <c r="P1151" t="s">
        <v>105</v>
      </c>
      <c r="Q1151" s="2">
        <v>26212</v>
      </c>
      <c r="R1151" t="s">
        <v>33</v>
      </c>
      <c r="S1151" t="s">
        <v>107</v>
      </c>
      <c r="T1151" t="s">
        <v>35</v>
      </c>
      <c r="U1151" s="3">
        <v>73850</v>
      </c>
      <c r="V1151" t="s">
        <v>94</v>
      </c>
      <c r="W1151" t="s">
        <v>37</v>
      </c>
      <c r="X1151" t="s">
        <v>80</v>
      </c>
      <c r="Y1151">
        <v>5</v>
      </c>
      <c r="Z1151">
        <f>VLOOKUP(A1151,Table3[],3,0)</f>
        <v>2</v>
      </c>
      <c r="AA1151">
        <f>VLOOKUP(A1151,'employee_engagement survey data'!A1151:E1615,4,0)</f>
        <v>1</v>
      </c>
      <c r="AB1151">
        <f>VLOOKUP(A1151,'employee_engagement survey data'!A1151:E1390,5,0)</f>
        <v>1</v>
      </c>
      <c r="AC1151" t="str">
        <f>VLOOKUP(A1151,training_and_development!A1151:F1188,3,0)</f>
        <v>Project Management</v>
      </c>
      <c r="AD1151" t="str">
        <f>VLOOKUP(A1151,training_and_development!A1151:E1540,4,0)</f>
        <v>External</v>
      </c>
      <c r="AE1151" t="str">
        <f>VLOOKUP(A1151,training_and_development!A1151:F4148,5,0)</f>
        <v>Failed</v>
      </c>
      <c r="AF1151" t="str">
        <f>VLOOKUP(A1151,training_and_development!A1150:G1170,6,0)</f>
        <v>Port Jameshaven</v>
      </c>
      <c r="AG1151" t="str">
        <f>VLOOKUP(A1151,training_and_development!A1151:H1159,7,0)</f>
        <v>Benjamin Thompson</v>
      </c>
      <c r="AH1151">
        <f>VLOOKUP(A1151,training_and_development!A1151:H1154,8,0)</f>
        <v>3</v>
      </c>
    </row>
    <row r="1152" spans="1:34" x14ac:dyDescent="0.25">
      <c r="A1152">
        <v>2151</v>
      </c>
      <c r="B1152" t="s">
        <v>21421</v>
      </c>
      <c r="C1152" s="1">
        <v>44216</v>
      </c>
      <c r="D1152" s="8">
        <v>45104</v>
      </c>
      <c r="E1152" t="s">
        <v>24</v>
      </c>
      <c r="F1152" t="s">
        <v>3265</v>
      </c>
      <c r="G1152" t="s">
        <v>26543</v>
      </c>
      <c r="H1152" t="s">
        <v>61</v>
      </c>
      <c r="I1152" t="s">
        <v>27</v>
      </c>
      <c r="J1152" t="s">
        <v>28</v>
      </c>
      <c r="K1152" t="s">
        <v>51</v>
      </c>
      <c r="L1152" t="s">
        <v>30</v>
      </c>
      <c r="M1152" t="s">
        <v>74</v>
      </c>
      <c r="N1152" s="20" t="s">
        <v>3266</v>
      </c>
      <c r="O1152" t="s">
        <v>28294</v>
      </c>
      <c r="P1152" t="s">
        <v>146</v>
      </c>
      <c r="Q1152" s="2">
        <v>18602</v>
      </c>
      <c r="R1152" t="s">
        <v>33</v>
      </c>
      <c r="S1152" t="s">
        <v>85</v>
      </c>
      <c r="T1152" t="s">
        <v>35</v>
      </c>
      <c r="U1152" s="3">
        <v>47622</v>
      </c>
      <c r="V1152" t="s">
        <v>46</v>
      </c>
      <c r="W1152" t="s">
        <v>65</v>
      </c>
      <c r="X1152" t="s">
        <v>80</v>
      </c>
      <c r="Y1152">
        <v>1</v>
      </c>
      <c r="Z1152">
        <f>VLOOKUP(A1152,Table3[],3,0)</f>
        <v>4</v>
      </c>
      <c r="AA1152">
        <f>VLOOKUP(A1152,'employee_engagement survey data'!A1152:E1616,4,0)</f>
        <v>4</v>
      </c>
      <c r="AB1152">
        <f>VLOOKUP(A1152,'employee_engagement survey data'!A1152:E1391,5,0)</f>
        <v>4</v>
      </c>
      <c r="AC1152" t="str">
        <f>VLOOKUP(A1152,training_and_development!A1152:F1189,3,0)</f>
        <v>Leadership Development</v>
      </c>
      <c r="AD1152" t="str">
        <f>VLOOKUP(A1152,training_and_development!A1152:E1541,4,0)</f>
        <v>External</v>
      </c>
      <c r="AE1152" t="str">
        <f>VLOOKUP(A1152,training_and_development!A1152:F4149,5,0)</f>
        <v>Failed</v>
      </c>
      <c r="AF1152" t="str">
        <f>VLOOKUP(A1152,training_and_development!A1151:G1171,6,0)</f>
        <v>Tracyberg</v>
      </c>
      <c r="AG1152" t="str">
        <f>VLOOKUP(A1152,training_and_development!A1152:H1160,7,0)</f>
        <v>Dawn Lara</v>
      </c>
      <c r="AH1152">
        <f>VLOOKUP(A1152,training_and_development!A1152:H1155,8,0)</f>
        <v>3</v>
      </c>
    </row>
    <row r="1153" spans="1:34" x14ac:dyDescent="0.25">
      <c r="A1153">
        <v>2152</v>
      </c>
      <c r="B1153" t="s">
        <v>21422</v>
      </c>
      <c r="C1153" s="1">
        <v>44111</v>
      </c>
      <c r="D1153" s="8" t="s">
        <v>16975</v>
      </c>
      <c r="E1153" t="s">
        <v>24</v>
      </c>
      <c r="F1153" t="s">
        <v>3267</v>
      </c>
      <c r="G1153" t="s">
        <v>26543</v>
      </c>
      <c r="H1153" t="s">
        <v>73</v>
      </c>
      <c r="I1153" t="s">
        <v>27</v>
      </c>
      <c r="J1153" t="s">
        <v>42</v>
      </c>
      <c r="K1153" t="s">
        <v>29</v>
      </c>
      <c r="L1153" t="s">
        <v>30</v>
      </c>
      <c r="M1153" t="s">
        <v>31</v>
      </c>
      <c r="N1153" s="20" t="s">
        <v>16975</v>
      </c>
      <c r="O1153" t="s">
        <v>28294</v>
      </c>
      <c r="P1153" t="s">
        <v>83</v>
      </c>
      <c r="Q1153" s="2">
        <v>20461</v>
      </c>
      <c r="R1153" t="s">
        <v>33</v>
      </c>
      <c r="S1153" t="s">
        <v>217</v>
      </c>
      <c r="T1153" t="s">
        <v>35</v>
      </c>
      <c r="U1153" s="3">
        <v>70069</v>
      </c>
      <c r="V1153" t="s">
        <v>36</v>
      </c>
      <c r="W1153" t="s">
        <v>37</v>
      </c>
      <c r="X1153" t="s">
        <v>80</v>
      </c>
      <c r="Y1153">
        <v>2</v>
      </c>
      <c r="Z1153">
        <f>VLOOKUP(A1153,Table3[],3,0)</f>
        <v>3</v>
      </c>
      <c r="AA1153">
        <f>VLOOKUP(A1153,'employee_engagement survey data'!A1153:E1617,4,0)</f>
        <v>1</v>
      </c>
      <c r="AB1153">
        <f>VLOOKUP(A1153,'employee_engagement survey data'!A1153:E1392,5,0)</f>
        <v>4</v>
      </c>
      <c r="AC1153" t="str">
        <f>VLOOKUP(A1153,training_and_development!A1153:F1190,3,0)</f>
        <v>Communication Skills</v>
      </c>
      <c r="AD1153" t="str">
        <f>VLOOKUP(A1153,training_and_development!A1153:E1542,4,0)</f>
        <v>External</v>
      </c>
      <c r="AE1153" t="str">
        <f>VLOOKUP(A1153,training_and_development!A1153:F4150,5,0)</f>
        <v>Completed</v>
      </c>
      <c r="AF1153" t="str">
        <f>VLOOKUP(A1153,training_and_development!A1152:G1172,6,0)</f>
        <v>Connerstad</v>
      </c>
      <c r="AG1153" t="str">
        <f>VLOOKUP(A1153,training_and_development!A1153:H1161,7,0)</f>
        <v>Michael May</v>
      </c>
      <c r="AH1153">
        <f>VLOOKUP(A1153,training_and_development!A1153:H1156,8,0)</f>
        <v>4</v>
      </c>
    </row>
    <row r="1154" spans="1:34" x14ac:dyDescent="0.25">
      <c r="A1154">
        <v>2153</v>
      </c>
      <c r="B1154" t="s">
        <v>21423</v>
      </c>
      <c r="C1154" s="1">
        <v>43631</v>
      </c>
      <c r="D1154" s="8" t="s">
        <v>16975</v>
      </c>
      <c r="E1154" t="s">
        <v>24</v>
      </c>
      <c r="F1154" t="s">
        <v>3268</v>
      </c>
      <c r="G1154" t="s">
        <v>26543</v>
      </c>
      <c r="H1154" t="s">
        <v>67</v>
      </c>
      <c r="I1154" t="s">
        <v>27</v>
      </c>
      <c r="J1154" t="s">
        <v>28</v>
      </c>
      <c r="K1154" t="s">
        <v>29</v>
      </c>
      <c r="L1154" t="s">
        <v>42</v>
      </c>
      <c r="M1154" t="s">
        <v>31</v>
      </c>
      <c r="N1154" s="20" t="s">
        <v>16975</v>
      </c>
      <c r="O1154" t="s">
        <v>28294</v>
      </c>
      <c r="P1154" t="s">
        <v>122</v>
      </c>
      <c r="Q1154" s="2">
        <v>16325</v>
      </c>
      <c r="R1154" t="s">
        <v>33</v>
      </c>
      <c r="S1154" t="s">
        <v>205</v>
      </c>
      <c r="T1154" t="s">
        <v>35</v>
      </c>
      <c r="U1154" s="3">
        <v>58613</v>
      </c>
      <c r="V1154" t="s">
        <v>58</v>
      </c>
      <c r="W1154" t="s">
        <v>65</v>
      </c>
      <c r="X1154" t="s">
        <v>80</v>
      </c>
      <c r="Y1154">
        <v>4</v>
      </c>
      <c r="Z1154">
        <f>VLOOKUP(A1154,Table3[],3,0)</f>
        <v>3</v>
      </c>
      <c r="AA1154">
        <f>VLOOKUP(A1154,'employee_engagement survey data'!A1154:E1618,4,0)</f>
        <v>5</v>
      </c>
      <c r="AB1154">
        <f>VLOOKUP(A1154,'employee_engagement survey data'!A1154:E1393,5,0)</f>
        <v>3</v>
      </c>
      <c r="AC1154" t="str">
        <f>VLOOKUP(A1154,training_and_development!A1154:F1191,3,0)</f>
        <v>Customer Service</v>
      </c>
      <c r="AD1154" t="str">
        <f>VLOOKUP(A1154,training_and_development!A1154:E1543,4,0)</f>
        <v>Internal</v>
      </c>
      <c r="AE1154" t="str">
        <f>VLOOKUP(A1154,training_and_development!A1154:F4151,5,0)</f>
        <v>Completed</v>
      </c>
      <c r="AF1154" t="str">
        <f>VLOOKUP(A1154,training_and_development!A1153:G1173,6,0)</f>
        <v>Justinview</v>
      </c>
      <c r="AG1154" t="str">
        <f>VLOOKUP(A1154,training_and_development!A1154:H1162,7,0)</f>
        <v>Jeremy Robinson</v>
      </c>
      <c r="AH1154">
        <f>VLOOKUP(A1154,training_and_development!A1154:H1157,8,0)</f>
        <v>2</v>
      </c>
    </row>
    <row r="1155" spans="1:34" x14ac:dyDescent="0.25">
      <c r="A1155">
        <v>2154</v>
      </c>
      <c r="B1155" t="s">
        <v>21424</v>
      </c>
      <c r="C1155" s="1">
        <v>44679</v>
      </c>
      <c r="D1155" s="8" t="s">
        <v>16975</v>
      </c>
      <c r="E1155" t="s">
        <v>24</v>
      </c>
      <c r="F1155" t="s">
        <v>3269</v>
      </c>
      <c r="G1155" t="s">
        <v>26543</v>
      </c>
      <c r="H1155" t="s">
        <v>26</v>
      </c>
      <c r="I1155" t="s">
        <v>27</v>
      </c>
      <c r="J1155" t="s">
        <v>42</v>
      </c>
      <c r="K1155" t="s">
        <v>41</v>
      </c>
      <c r="L1155" t="s">
        <v>30</v>
      </c>
      <c r="M1155" t="s">
        <v>31</v>
      </c>
      <c r="N1155" s="20" t="s">
        <v>16975</v>
      </c>
      <c r="O1155" t="s">
        <v>28294</v>
      </c>
      <c r="P1155" t="s">
        <v>68</v>
      </c>
      <c r="Q1155" s="2">
        <v>27645</v>
      </c>
      <c r="R1155" t="s">
        <v>33</v>
      </c>
      <c r="S1155" t="s">
        <v>129</v>
      </c>
      <c r="T1155" t="s">
        <v>45</v>
      </c>
      <c r="U1155" s="3">
        <v>3793</v>
      </c>
      <c r="V1155" t="s">
        <v>58</v>
      </c>
      <c r="W1155" t="s">
        <v>65</v>
      </c>
      <c r="X1155" t="s">
        <v>80</v>
      </c>
      <c r="Y1155">
        <v>4</v>
      </c>
      <c r="Z1155">
        <f>VLOOKUP(A1155,Table3[],3,0)</f>
        <v>1</v>
      </c>
      <c r="AA1155">
        <f>VLOOKUP(A1155,'employee_engagement survey data'!A1155:E1619,4,0)</f>
        <v>3</v>
      </c>
      <c r="AB1155">
        <f>VLOOKUP(A1155,'employee_engagement survey data'!A1155:E1394,5,0)</f>
        <v>2</v>
      </c>
      <c r="AC1155" t="str">
        <f>VLOOKUP(A1155,training_and_development!A1155:F1192,3,0)</f>
        <v>Project Management</v>
      </c>
      <c r="AD1155" t="str">
        <f>VLOOKUP(A1155,training_and_development!A1155:E1544,4,0)</f>
        <v>External</v>
      </c>
      <c r="AE1155" t="str">
        <f>VLOOKUP(A1155,training_and_development!A1155:F4152,5,0)</f>
        <v>Failed</v>
      </c>
      <c r="AF1155" t="str">
        <f>VLOOKUP(A1155,training_and_development!A1154:G1174,6,0)</f>
        <v>Johnsonfurt</v>
      </c>
      <c r="AG1155" t="str">
        <f>VLOOKUP(A1155,training_and_development!A1155:H1163,7,0)</f>
        <v>Patricia Spencer</v>
      </c>
      <c r="AH1155">
        <f>VLOOKUP(A1155,training_and_development!A1155:H1158,8,0)</f>
        <v>4</v>
      </c>
    </row>
    <row r="1156" spans="1:34" x14ac:dyDescent="0.25">
      <c r="A1156">
        <v>2155</v>
      </c>
      <c r="B1156" t="s">
        <v>21425</v>
      </c>
      <c r="C1156" s="1">
        <v>43645</v>
      </c>
      <c r="D1156" s="8">
        <v>44976</v>
      </c>
      <c r="E1156" t="s">
        <v>24</v>
      </c>
      <c r="F1156" t="s">
        <v>3270</v>
      </c>
      <c r="G1156" t="s">
        <v>26543</v>
      </c>
      <c r="H1156" t="s">
        <v>40</v>
      </c>
      <c r="I1156" t="s">
        <v>339</v>
      </c>
      <c r="J1156" t="s">
        <v>42</v>
      </c>
      <c r="K1156" t="s">
        <v>51</v>
      </c>
      <c r="L1156" t="s">
        <v>50</v>
      </c>
      <c r="M1156" t="s">
        <v>92</v>
      </c>
      <c r="N1156" s="20" t="s">
        <v>3271</v>
      </c>
      <c r="O1156" t="s">
        <v>28294</v>
      </c>
      <c r="P1156" t="s">
        <v>32</v>
      </c>
      <c r="Q1156" s="2">
        <v>15396</v>
      </c>
      <c r="R1156" t="s">
        <v>33</v>
      </c>
      <c r="S1156" t="s">
        <v>123</v>
      </c>
      <c r="T1156" t="s">
        <v>35</v>
      </c>
      <c r="U1156" s="3">
        <v>72455</v>
      </c>
      <c r="V1156" t="s">
        <v>58</v>
      </c>
      <c r="W1156" t="s">
        <v>59</v>
      </c>
      <c r="X1156" t="s">
        <v>80</v>
      </c>
      <c r="Y1156">
        <v>4</v>
      </c>
      <c r="Z1156">
        <f>VLOOKUP(A1156,Table3[],3,0)</f>
        <v>1</v>
      </c>
      <c r="AA1156">
        <f>VLOOKUP(A1156,'employee_engagement survey data'!A1156:E1620,4,0)</f>
        <v>2</v>
      </c>
      <c r="AB1156">
        <f>VLOOKUP(A1156,'employee_engagement survey data'!A1156:E1395,5,0)</f>
        <v>4</v>
      </c>
      <c r="AC1156" t="str">
        <f>VLOOKUP(A1156,training_and_development!A1156:F1193,3,0)</f>
        <v>Customer Service</v>
      </c>
      <c r="AD1156" t="str">
        <f>VLOOKUP(A1156,training_and_development!A1156:E1545,4,0)</f>
        <v>Internal</v>
      </c>
      <c r="AE1156" t="str">
        <f>VLOOKUP(A1156,training_and_development!A1156:F4153,5,0)</f>
        <v>Completed</v>
      </c>
      <c r="AF1156" t="str">
        <f>VLOOKUP(A1156,training_and_development!A1155:G1175,6,0)</f>
        <v>West Rebecca</v>
      </c>
      <c r="AG1156" t="str">
        <f>VLOOKUP(A1156,training_and_development!A1156:H1164,7,0)</f>
        <v>Sarah Edwards</v>
      </c>
      <c r="AH1156">
        <f>VLOOKUP(A1156,training_and_development!A1156:H1159,8,0)</f>
        <v>1</v>
      </c>
    </row>
    <row r="1157" spans="1:34" x14ac:dyDescent="0.25">
      <c r="A1157">
        <v>2156</v>
      </c>
      <c r="B1157" t="s">
        <v>21426</v>
      </c>
      <c r="C1157" s="1">
        <v>43354</v>
      </c>
      <c r="D1157" s="8">
        <v>43904</v>
      </c>
      <c r="E1157" t="s">
        <v>24</v>
      </c>
      <c r="F1157" t="s">
        <v>3272</v>
      </c>
      <c r="G1157" t="s">
        <v>26543</v>
      </c>
      <c r="H1157" t="s">
        <v>99</v>
      </c>
      <c r="I1157" t="s">
        <v>27</v>
      </c>
      <c r="J1157" t="s">
        <v>42</v>
      </c>
      <c r="K1157" t="s">
        <v>51</v>
      </c>
      <c r="L1157" t="s">
        <v>30</v>
      </c>
      <c r="M1157" t="s">
        <v>120</v>
      </c>
      <c r="N1157" s="20" t="s">
        <v>3273</v>
      </c>
      <c r="O1157" t="s">
        <v>28294</v>
      </c>
      <c r="P1157" t="s">
        <v>88</v>
      </c>
      <c r="Q1157" s="2">
        <v>32537</v>
      </c>
      <c r="R1157" t="s">
        <v>33</v>
      </c>
      <c r="S1157" t="s">
        <v>152</v>
      </c>
      <c r="T1157" t="s">
        <v>35</v>
      </c>
      <c r="U1157" s="3">
        <v>94916</v>
      </c>
      <c r="V1157" t="s">
        <v>71</v>
      </c>
      <c r="W1157" t="s">
        <v>37</v>
      </c>
      <c r="X1157" t="s">
        <v>80</v>
      </c>
      <c r="Y1157">
        <v>3</v>
      </c>
      <c r="Z1157">
        <f>VLOOKUP(A1157,Table3[],3,0)</f>
        <v>5</v>
      </c>
      <c r="AA1157">
        <f>VLOOKUP(A1157,'employee_engagement survey data'!A1157:E1621,4,0)</f>
        <v>1</v>
      </c>
      <c r="AB1157">
        <f>VLOOKUP(A1157,'employee_engagement survey data'!A1157:E1396,5,0)</f>
        <v>3</v>
      </c>
      <c r="AC1157" t="str">
        <f>VLOOKUP(A1157,training_and_development!A1157:F1194,3,0)</f>
        <v>Customer Service</v>
      </c>
      <c r="AD1157" t="str">
        <f>VLOOKUP(A1157,training_and_development!A1157:E1546,4,0)</f>
        <v>Internal</v>
      </c>
      <c r="AE1157" t="str">
        <f>VLOOKUP(A1157,training_and_development!A1157:F4154,5,0)</f>
        <v>Failed</v>
      </c>
      <c r="AF1157" t="str">
        <f>VLOOKUP(A1157,training_and_development!A1156:G1176,6,0)</f>
        <v>Jenniferville</v>
      </c>
      <c r="AG1157" t="str">
        <f>VLOOKUP(A1157,training_and_development!A1157:H1165,7,0)</f>
        <v>Paige Duncan</v>
      </c>
      <c r="AH1157">
        <f>VLOOKUP(A1157,training_and_development!A1157:H1160,8,0)</f>
        <v>2</v>
      </c>
    </row>
    <row r="1158" spans="1:34" x14ac:dyDescent="0.25">
      <c r="A1158">
        <v>2157</v>
      </c>
      <c r="B1158" t="s">
        <v>21427</v>
      </c>
      <c r="C1158" s="1">
        <v>43966</v>
      </c>
      <c r="D1158" s="8">
        <v>44552</v>
      </c>
      <c r="E1158" t="s">
        <v>24</v>
      </c>
      <c r="F1158" t="s">
        <v>3274</v>
      </c>
      <c r="G1158" t="s">
        <v>26543</v>
      </c>
      <c r="H1158" t="s">
        <v>87</v>
      </c>
      <c r="I1158" t="s">
        <v>27</v>
      </c>
      <c r="J1158" t="s">
        <v>28</v>
      </c>
      <c r="K1158" t="s">
        <v>41</v>
      </c>
      <c r="L1158" t="s">
        <v>50</v>
      </c>
      <c r="M1158" t="s">
        <v>100</v>
      </c>
      <c r="N1158" s="20" t="s">
        <v>3275</v>
      </c>
      <c r="O1158" t="s">
        <v>28294</v>
      </c>
      <c r="P1158" t="s">
        <v>53</v>
      </c>
      <c r="Q1158" s="2">
        <v>18296</v>
      </c>
      <c r="R1158" t="s">
        <v>33</v>
      </c>
      <c r="S1158" t="s">
        <v>54</v>
      </c>
      <c r="T1158" t="s">
        <v>35</v>
      </c>
      <c r="U1158" s="3">
        <v>1687</v>
      </c>
      <c r="V1158" t="s">
        <v>94</v>
      </c>
      <c r="W1158" t="s">
        <v>65</v>
      </c>
      <c r="X1158" t="s">
        <v>80</v>
      </c>
      <c r="Y1158">
        <v>4</v>
      </c>
      <c r="Z1158">
        <f>VLOOKUP(A1158,Table3[],3,0)</f>
        <v>4</v>
      </c>
      <c r="AA1158">
        <f>VLOOKUP(A1158,'employee_engagement survey data'!A1158:E1622,4,0)</f>
        <v>2</v>
      </c>
      <c r="AB1158">
        <f>VLOOKUP(A1158,'employee_engagement survey data'!A1158:E1397,5,0)</f>
        <v>5</v>
      </c>
      <c r="AC1158" t="str">
        <f>VLOOKUP(A1158,training_and_development!A1158:F1195,3,0)</f>
        <v>Leadership Development</v>
      </c>
      <c r="AD1158" t="str">
        <f>VLOOKUP(A1158,training_and_development!A1158:E1547,4,0)</f>
        <v>Internal</v>
      </c>
      <c r="AE1158" t="str">
        <f>VLOOKUP(A1158,training_and_development!A1158:F4155,5,0)</f>
        <v>Failed</v>
      </c>
      <c r="AF1158" t="str">
        <f>VLOOKUP(A1158,training_and_development!A1157:G1177,6,0)</f>
        <v>East Bernard</v>
      </c>
      <c r="AG1158" t="str">
        <f>VLOOKUP(A1158,training_and_development!A1158:H1166,7,0)</f>
        <v>Maurice Gonzales</v>
      </c>
      <c r="AH1158">
        <f>VLOOKUP(A1158,training_and_development!A1158:H1161,8,0)</f>
        <v>1</v>
      </c>
    </row>
    <row r="1159" spans="1:34" x14ac:dyDescent="0.25">
      <c r="A1159">
        <v>2158</v>
      </c>
      <c r="B1159" t="s">
        <v>21428</v>
      </c>
      <c r="C1159" s="1">
        <v>44980</v>
      </c>
      <c r="D1159" s="8" t="s">
        <v>16975</v>
      </c>
      <c r="E1159" t="s">
        <v>24</v>
      </c>
      <c r="F1159" t="s">
        <v>3276</v>
      </c>
      <c r="G1159" t="s">
        <v>26543</v>
      </c>
      <c r="H1159" t="s">
        <v>49</v>
      </c>
      <c r="I1159" t="s">
        <v>27</v>
      </c>
      <c r="J1159" t="s">
        <v>50</v>
      </c>
      <c r="K1159" t="s">
        <v>51</v>
      </c>
      <c r="L1159" t="s">
        <v>50</v>
      </c>
      <c r="M1159" t="s">
        <v>31</v>
      </c>
      <c r="N1159" s="20" t="s">
        <v>16975</v>
      </c>
      <c r="O1159" t="s">
        <v>28294</v>
      </c>
      <c r="P1159" t="s">
        <v>68</v>
      </c>
      <c r="Q1159" s="2">
        <v>22834</v>
      </c>
      <c r="R1159" t="s">
        <v>33</v>
      </c>
      <c r="S1159" t="s">
        <v>144</v>
      </c>
      <c r="T1159" t="s">
        <v>35</v>
      </c>
      <c r="U1159" s="3">
        <v>54978</v>
      </c>
      <c r="V1159" t="s">
        <v>36</v>
      </c>
      <c r="W1159" t="s">
        <v>65</v>
      </c>
      <c r="X1159" t="s">
        <v>80</v>
      </c>
      <c r="Y1159">
        <v>3</v>
      </c>
      <c r="Z1159">
        <f>VLOOKUP(A1159,Table3[],3,0)</f>
        <v>2</v>
      </c>
      <c r="AA1159">
        <f>VLOOKUP(A1159,'employee_engagement survey data'!A1159:E1623,4,0)</f>
        <v>4</v>
      </c>
      <c r="AB1159">
        <f>VLOOKUP(A1159,'employee_engagement survey data'!A1159:E1398,5,0)</f>
        <v>3</v>
      </c>
      <c r="AC1159" t="str">
        <f>VLOOKUP(A1159,training_and_development!A1159:F1196,3,0)</f>
        <v>Communication Skills</v>
      </c>
      <c r="AD1159" t="str">
        <f>VLOOKUP(A1159,training_and_development!A1159:E1548,4,0)</f>
        <v>External</v>
      </c>
      <c r="AE1159" t="str">
        <f>VLOOKUP(A1159,training_and_development!A1159:F4156,5,0)</f>
        <v>Failed</v>
      </c>
      <c r="AF1159" t="str">
        <f>VLOOKUP(A1159,training_and_development!A1158:G1178,6,0)</f>
        <v>Johnsonmouth</v>
      </c>
      <c r="AG1159" t="str">
        <f>VLOOKUP(A1159,training_and_development!A1159:H1167,7,0)</f>
        <v>Jaime Brown</v>
      </c>
      <c r="AH1159">
        <f>VLOOKUP(A1159,training_and_development!A1159:H1162,8,0)</f>
        <v>1</v>
      </c>
    </row>
    <row r="1160" spans="1:34" x14ac:dyDescent="0.25">
      <c r="A1160">
        <v>2159</v>
      </c>
      <c r="B1160" t="s">
        <v>21429</v>
      </c>
      <c r="C1160" s="1">
        <v>44278</v>
      </c>
      <c r="D1160" s="8">
        <v>44642</v>
      </c>
      <c r="E1160" t="s">
        <v>24</v>
      </c>
      <c r="F1160" t="s">
        <v>3277</v>
      </c>
      <c r="G1160" t="s">
        <v>26543</v>
      </c>
      <c r="H1160" t="s">
        <v>116</v>
      </c>
      <c r="I1160" t="s">
        <v>27</v>
      </c>
      <c r="J1160" t="s">
        <v>50</v>
      </c>
      <c r="K1160" t="s">
        <v>29</v>
      </c>
      <c r="L1160" t="s">
        <v>30</v>
      </c>
      <c r="M1160" t="s">
        <v>92</v>
      </c>
      <c r="N1160" s="20" t="s">
        <v>3278</v>
      </c>
      <c r="O1160" t="s">
        <v>28294</v>
      </c>
      <c r="P1160" t="s">
        <v>43</v>
      </c>
      <c r="Q1160" s="2">
        <v>30467</v>
      </c>
      <c r="R1160" t="s">
        <v>33</v>
      </c>
      <c r="S1160" t="s">
        <v>114</v>
      </c>
      <c r="T1160" t="s">
        <v>35</v>
      </c>
      <c r="U1160" s="3">
        <v>73141</v>
      </c>
      <c r="V1160" t="s">
        <v>36</v>
      </c>
      <c r="W1160" t="s">
        <v>37</v>
      </c>
      <c r="X1160" t="s">
        <v>80</v>
      </c>
      <c r="Y1160">
        <v>5</v>
      </c>
      <c r="Z1160">
        <f>VLOOKUP(A1160,Table3[],3,0)</f>
        <v>1</v>
      </c>
      <c r="AA1160">
        <f>VLOOKUP(A1160,'employee_engagement survey data'!A1160:E1624,4,0)</f>
        <v>1</v>
      </c>
      <c r="AB1160">
        <f>VLOOKUP(A1160,'employee_engagement survey data'!A1160:E1399,5,0)</f>
        <v>1</v>
      </c>
      <c r="AC1160" t="str">
        <f>VLOOKUP(A1160,training_and_development!A1160:F1197,3,0)</f>
        <v>Customer Service</v>
      </c>
      <c r="AD1160" t="str">
        <f>VLOOKUP(A1160,training_and_development!A1160:E1549,4,0)</f>
        <v>External</v>
      </c>
      <c r="AE1160" t="str">
        <f>VLOOKUP(A1160,training_and_development!A1160:F4157,5,0)</f>
        <v>Completed</v>
      </c>
      <c r="AF1160" t="str">
        <f>VLOOKUP(A1160,training_and_development!A1159:G1179,6,0)</f>
        <v>East Debra</v>
      </c>
      <c r="AG1160" t="str">
        <f>VLOOKUP(A1160,training_and_development!A1160:H1168,7,0)</f>
        <v>Scott Mathis</v>
      </c>
      <c r="AH1160">
        <f>VLOOKUP(A1160,training_and_development!A1160:H1163,8,0)</f>
        <v>3</v>
      </c>
    </row>
    <row r="1161" spans="1:34" x14ac:dyDescent="0.25">
      <c r="A1161">
        <v>2160</v>
      </c>
      <c r="B1161" t="s">
        <v>21430</v>
      </c>
      <c r="C1161" s="1">
        <v>44872</v>
      </c>
      <c r="D1161" s="8">
        <v>45022</v>
      </c>
      <c r="E1161" t="s">
        <v>24</v>
      </c>
      <c r="F1161" t="s">
        <v>3279</v>
      </c>
      <c r="G1161" t="s">
        <v>26543</v>
      </c>
      <c r="H1161" t="s">
        <v>96</v>
      </c>
      <c r="I1161" t="s">
        <v>27</v>
      </c>
      <c r="J1161" t="s">
        <v>50</v>
      </c>
      <c r="K1161" t="s">
        <v>41</v>
      </c>
      <c r="L1161" t="s">
        <v>42</v>
      </c>
      <c r="M1161" t="s">
        <v>74</v>
      </c>
      <c r="N1161" s="20" t="s">
        <v>3280</v>
      </c>
      <c r="O1161" t="s">
        <v>28294</v>
      </c>
      <c r="P1161" t="s">
        <v>62</v>
      </c>
      <c r="Q1161" s="2">
        <v>32285</v>
      </c>
      <c r="R1161" t="s">
        <v>33</v>
      </c>
      <c r="S1161" t="s">
        <v>64</v>
      </c>
      <c r="T1161" t="s">
        <v>35</v>
      </c>
      <c r="U1161" s="3">
        <v>5804</v>
      </c>
      <c r="V1161" t="s">
        <v>58</v>
      </c>
      <c r="W1161" t="s">
        <v>65</v>
      </c>
      <c r="X1161" t="s">
        <v>80</v>
      </c>
      <c r="Y1161">
        <v>3</v>
      </c>
      <c r="Z1161">
        <f>VLOOKUP(A1161,Table3[],3,0)</f>
        <v>1</v>
      </c>
      <c r="AA1161">
        <f>VLOOKUP(A1161,'employee_engagement survey data'!A1161:E1625,4,0)</f>
        <v>1</v>
      </c>
      <c r="AB1161">
        <f>VLOOKUP(A1161,'employee_engagement survey data'!A1161:E1400,5,0)</f>
        <v>5</v>
      </c>
      <c r="AC1161" t="str">
        <f>VLOOKUP(A1161,training_and_development!A1161:F1198,3,0)</f>
        <v>Customer Service</v>
      </c>
      <c r="AD1161" t="str">
        <f>VLOOKUP(A1161,training_and_development!A1161:E1550,4,0)</f>
        <v>Internal</v>
      </c>
      <c r="AE1161" t="str">
        <f>VLOOKUP(A1161,training_and_development!A1161:F4158,5,0)</f>
        <v>Completed</v>
      </c>
      <c r="AF1161" t="str">
        <f>VLOOKUP(A1161,training_and_development!A1160:G1180,6,0)</f>
        <v>South Matthewhaven</v>
      </c>
      <c r="AG1161" t="str">
        <f>VLOOKUP(A1161,training_and_development!A1161:H1169,7,0)</f>
        <v>Mr. Dustin Miranda MD</v>
      </c>
      <c r="AH1161">
        <f>VLOOKUP(A1161,training_and_development!A1161:H1164,8,0)</f>
        <v>5</v>
      </c>
    </row>
    <row r="1162" spans="1:34" x14ac:dyDescent="0.25">
      <c r="A1162">
        <v>2161</v>
      </c>
      <c r="B1162" t="s">
        <v>21431</v>
      </c>
      <c r="C1162" s="1">
        <v>44335</v>
      </c>
      <c r="D1162" s="8" t="s">
        <v>16975</v>
      </c>
      <c r="E1162" t="s">
        <v>24</v>
      </c>
      <c r="F1162" t="s">
        <v>3281</v>
      </c>
      <c r="G1162" t="s">
        <v>26543</v>
      </c>
      <c r="H1162" t="s">
        <v>61</v>
      </c>
      <c r="I1162" t="s">
        <v>27</v>
      </c>
      <c r="J1162" t="s">
        <v>28</v>
      </c>
      <c r="K1162" t="s">
        <v>29</v>
      </c>
      <c r="L1162" t="s">
        <v>50</v>
      </c>
      <c r="M1162" t="s">
        <v>31</v>
      </c>
      <c r="N1162" s="20" t="s">
        <v>16975</v>
      </c>
      <c r="O1162" t="s">
        <v>28294</v>
      </c>
      <c r="P1162" t="s">
        <v>122</v>
      </c>
      <c r="Q1162" s="2">
        <v>18774</v>
      </c>
      <c r="R1162" t="s">
        <v>33</v>
      </c>
      <c r="S1162" t="s">
        <v>85</v>
      </c>
      <c r="T1162" t="s">
        <v>35</v>
      </c>
      <c r="U1162" s="3">
        <v>61393</v>
      </c>
      <c r="V1162" t="s">
        <v>94</v>
      </c>
      <c r="W1162" t="s">
        <v>59</v>
      </c>
      <c r="X1162" t="s">
        <v>80</v>
      </c>
      <c r="Y1162">
        <v>3</v>
      </c>
      <c r="Z1162">
        <f>VLOOKUP(A1162,Table3[],3,0)</f>
        <v>1</v>
      </c>
      <c r="AA1162">
        <f>VLOOKUP(A1162,'employee_engagement survey data'!A1162:E1626,4,0)</f>
        <v>4</v>
      </c>
      <c r="AB1162">
        <f>VLOOKUP(A1162,'employee_engagement survey data'!A1162:E1401,5,0)</f>
        <v>3</v>
      </c>
      <c r="AC1162" t="str">
        <f>VLOOKUP(A1162,training_and_development!A1162:F1199,3,0)</f>
        <v>Communication Skills</v>
      </c>
      <c r="AD1162" t="str">
        <f>VLOOKUP(A1162,training_and_development!A1162:E1551,4,0)</f>
        <v>Internal</v>
      </c>
      <c r="AE1162" t="str">
        <f>VLOOKUP(A1162,training_and_development!A1162:F4159,5,0)</f>
        <v>Completed</v>
      </c>
      <c r="AF1162" t="str">
        <f>VLOOKUP(A1162,training_and_development!A1161:G1181,6,0)</f>
        <v>New Joseph</v>
      </c>
      <c r="AG1162" t="str">
        <f>VLOOKUP(A1162,training_and_development!A1162:H1170,7,0)</f>
        <v>Bradley Ferguson</v>
      </c>
      <c r="AH1162">
        <f>VLOOKUP(A1162,training_and_development!A1162:H1165,8,0)</f>
        <v>1</v>
      </c>
    </row>
    <row r="1163" spans="1:34" x14ac:dyDescent="0.25">
      <c r="A1163">
        <v>2162</v>
      </c>
      <c r="B1163" t="s">
        <v>21432</v>
      </c>
      <c r="C1163" s="1">
        <v>44198</v>
      </c>
      <c r="D1163" s="8" t="s">
        <v>16975</v>
      </c>
      <c r="E1163" t="s">
        <v>332</v>
      </c>
      <c r="F1163" t="s">
        <v>3282</v>
      </c>
      <c r="G1163" t="s">
        <v>26543</v>
      </c>
      <c r="H1163" t="s">
        <v>73</v>
      </c>
      <c r="I1163" t="s">
        <v>27</v>
      </c>
      <c r="J1163" t="s">
        <v>50</v>
      </c>
      <c r="K1163" t="s">
        <v>51</v>
      </c>
      <c r="L1163" t="s">
        <v>30</v>
      </c>
      <c r="M1163" t="s">
        <v>31</v>
      </c>
      <c r="N1163" s="20" t="s">
        <v>16975</v>
      </c>
      <c r="O1163" t="s">
        <v>28294</v>
      </c>
      <c r="P1163" t="s">
        <v>122</v>
      </c>
      <c r="Q1163" s="2">
        <v>25663</v>
      </c>
      <c r="R1163" t="s">
        <v>33</v>
      </c>
      <c r="S1163" t="s">
        <v>217</v>
      </c>
      <c r="T1163" t="s">
        <v>35</v>
      </c>
      <c r="U1163" s="3">
        <v>53999</v>
      </c>
      <c r="V1163" t="s">
        <v>94</v>
      </c>
      <c r="W1163" t="s">
        <v>65</v>
      </c>
      <c r="X1163" t="s">
        <v>80</v>
      </c>
      <c r="Y1163">
        <v>3</v>
      </c>
      <c r="Z1163">
        <f>VLOOKUP(A1163,Table3[],3,0)</f>
        <v>3</v>
      </c>
      <c r="AA1163">
        <f>VLOOKUP(A1163,'employee_engagement survey data'!A1163:E1627,4,0)</f>
        <v>5</v>
      </c>
      <c r="AB1163">
        <f>VLOOKUP(A1163,'employee_engagement survey data'!A1163:E1402,5,0)</f>
        <v>4</v>
      </c>
      <c r="AC1163" t="str">
        <f>VLOOKUP(A1163,training_and_development!A1163:F1200,3,0)</f>
        <v>Project Management</v>
      </c>
      <c r="AD1163" t="str">
        <f>VLOOKUP(A1163,training_and_development!A1163:E1552,4,0)</f>
        <v>External</v>
      </c>
      <c r="AE1163" t="str">
        <f>VLOOKUP(A1163,training_and_development!A1163:F4160,5,0)</f>
        <v>Failed</v>
      </c>
      <c r="AF1163" t="str">
        <f>VLOOKUP(A1163,training_and_development!A1162:G1182,6,0)</f>
        <v>Lyonsview</v>
      </c>
      <c r="AG1163" t="str">
        <f>VLOOKUP(A1163,training_and_development!A1163:H1171,7,0)</f>
        <v>Theresa Grant</v>
      </c>
      <c r="AH1163">
        <f>VLOOKUP(A1163,training_and_development!A1163:H1166,8,0)</f>
        <v>5</v>
      </c>
    </row>
    <row r="1164" spans="1:34" x14ac:dyDescent="0.25">
      <c r="A1164">
        <v>2163</v>
      </c>
      <c r="B1164" t="s">
        <v>21433</v>
      </c>
      <c r="C1164" s="1">
        <v>43550</v>
      </c>
      <c r="D1164" s="8" t="s">
        <v>16975</v>
      </c>
      <c r="E1164" t="s">
        <v>332</v>
      </c>
      <c r="F1164" t="s">
        <v>3283</v>
      </c>
      <c r="G1164" t="s">
        <v>26543</v>
      </c>
      <c r="H1164" t="s">
        <v>87</v>
      </c>
      <c r="I1164" t="s">
        <v>27</v>
      </c>
      <c r="J1164" t="s">
        <v>28</v>
      </c>
      <c r="K1164" t="s">
        <v>51</v>
      </c>
      <c r="L1164" t="s">
        <v>50</v>
      </c>
      <c r="M1164" t="s">
        <v>31</v>
      </c>
      <c r="N1164" s="20" t="s">
        <v>16975</v>
      </c>
      <c r="O1164" t="s">
        <v>28294</v>
      </c>
      <c r="P1164" t="s">
        <v>53</v>
      </c>
      <c r="Q1164" s="2">
        <v>24430</v>
      </c>
      <c r="R1164" t="s">
        <v>33</v>
      </c>
      <c r="S1164" t="s">
        <v>114</v>
      </c>
      <c r="T1164" t="s">
        <v>35</v>
      </c>
      <c r="U1164" s="3">
        <v>32240</v>
      </c>
      <c r="V1164" t="s">
        <v>36</v>
      </c>
      <c r="W1164" t="s">
        <v>65</v>
      </c>
      <c r="X1164" t="s">
        <v>80</v>
      </c>
      <c r="Y1164">
        <v>1</v>
      </c>
      <c r="Z1164">
        <f>VLOOKUP(A1164,Table3[],3,0)</f>
        <v>5</v>
      </c>
      <c r="AA1164">
        <f>VLOOKUP(A1164,'employee_engagement survey data'!A1164:E1628,4,0)</f>
        <v>5</v>
      </c>
      <c r="AB1164">
        <f>VLOOKUP(A1164,'employee_engagement survey data'!A1164:E1403,5,0)</f>
        <v>4</v>
      </c>
      <c r="AC1164" t="str">
        <f>VLOOKUP(A1164,training_and_development!A1164:F1201,3,0)</f>
        <v>Communication Skills</v>
      </c>
      <c r="AD1164" t="str">
        <f>VLOOKUP(A1164,training_and_development!A1164:E1553,4,0)</f>
        <v>Internal</v>
      </c>
      <c r="AE1164" t="str">
        <f>VLOOKUP(A1164,training_and_development!A1164:F4161,5,0)</f>
        <v>Failed</v>
      </c>
      <c r="AF1164" t="str">
        <f>VLOOKUP(A1164,training_and_development!A1163:G1183,6,0)</f>
        <v>Townsendshire</v>
      </c>
      <c r="AG1164" t="str">
        <f>VLOOKUP(A1164,training_and_development!A1164:H1172,7,0)</f>
        <v>Molly Bush</v>
      </c>
      <c r="AH1164">
        <f>VLOOKUP(A1164,training_and_development!A1164:H1167,8,0)</f>
        <v>3</v>
      </c>
    </row>
    <row r="1165" spans="1:34" x14ac:dyDescent="0.25">
      <c r="A1165">
        <v>2164</v>
      </c>
      <c r="B1165" t="s">
        <v>21434</v>
      </c>
      <c r="C1165" s="1">
        <v>44102</v>
      </c>
      <c r="D1165" s="8" t="s">
        <v>16975</v>
      </c>
      <c r="E1165" t="s">
        <v>332</v>
      </c>
      <c r="F1165" t="s">
        <v>3284</v>
      </c>
      <c r="G1165" t="s">
        <v>26543</v>
      </c>
      <c r="H1165" t="s">
        <v>49</v>
      </c>
      <c r="I1165" t="s">
        <v>27</v>
      </c>
      <c r="J1165" t="s">
        <v>42</v>
      </c>
      <c r="K1165" t="s">
        <v>29</v>
      </c>
      <c r="L1165" t="s">
        <v>50</v>
      </c>
      <c r="M1165" t="s">
        <v>31</v>
      </c>
      <c r="N1165" s="20" t="s">
        <v>16975</v>
      </c>
      <c r="O1165" t="s">
        <v>28294</v>
      </c>
      <c r="P1165" t="s">
        <v>76</v>
      </c>
      <c r="Q1165" s="2">
        <v>18471</v>
      </c>
      <c r="R1165" t="s">
        <v>33</v>
      </c>
      <c r="S1165" t="s">
        <v>78</v>
      </c>
      <c r="T1165" t="s">
        <v>35</v>
      </c>
      <c r="U1165" s="3">
        <v>95333</v>
      </c>
      <c r="V1165" t="s">
        <v>71</v>
      </c>
      <c r="W1165" t="s">
        <v>79</v>
      </c>
      <c r="X1165" t="s">
        <v>80</v>
      </c>
      <c r="Y1165">
        <v>3</v>
      </c>
      <c r="Z1165">
        <f>VLOOKUP(A1165,Table3[],3,0)</f>
        <v>3</v>
      </c>
      <c r="AA1165">
        <f>VLOOKUP(A1165,'employee_engagement survey data'!A1165:E1629,4,0)</f>
        <v>1</v>
      </c>
      <c r="AB1165">
        <f>VLOOKUP(A1165,'employee_engagement survey data'!A1165:E1404,5,0)</f>
        <v>3</v>
      </c>
      <c r="AC1165" t="str">
        <f>VLOOKUP(A1165,training_and_development!A1165:F1202,3,0)</f>
        <v>Technical Skills</v>
      </c>
      <c r="AD1165" t="str">
        <f>VLOOKUP(A1165,training_and_development!A1165:E1554,4,0)</f>
        <v>Internal</v>
      </c>
      <c r="AE1165" t="str">
        <f>VLOOKUP(A1165,training_and_development!A1165:F4162,5,0)</f>
        <v>Failed</v>
      </c>
      <c r="AF1165" t="str">
        <f>VLOOKUP(A1165,training_and_development!A1164:G1184,6,0)</f>
        <v>Alvaradomouth</v>
      </c>
      <c r="AG1165" t="str">
        <f>VLOOKUP(A1165,training_and_development!A1165:H1173,7,0)</f>
        <v>Calvin Johnson</v>
      </c>
      <c r="AH1165">
        <f>VLOOKUP(A1165,training_and_development!A1165:H1168,8,0)</f>
        <v>2</v>
      </c>
    </row>
    <row r="1166" spans="1:34" x14ac:dyDescent="0.25">
      <c r="A1166">
        <v>2165</v>
      </c>
      <c r="B1166" t="s">
        <v>21435</v>
      </c>
      <c r="C1166" s="1">
        <v>43540</v>
      </c>
      <c r="D1166" s="8">
        <v>43947</v>
      </c>
      <c r="E1166" t="s">
        <v>332</v>
      </c>
      <c r="F1166" t="s">
        <v>3285</v>
      </c>
      <c r="G1166" t="s">
        <v>26543</v>
      </c>
      <c r="H1166" t="s">
        <v>67</v>
      </c>
      <c r="I1166" t="s">
        <v>27</v>
      </c>
      <c r="J1166" t="s">
        <v>28</v>
      </c>
      <c r="K1166" t="s">
        <v>29</v>
      </c>
      <c r="L1166" t="s">
        <v>50</v>
      </c>
      <c r="M1166" t="s">
        <v>74</v>
      </c>
      <c r="N1166" s="20" t="s">
        <v>3286</v>
      </c>
      <c r="O1166" t="s">
        <v>28294</v>
      </c>
      <c r="P1166" t="s">
        <v>68</v>
      </c>
      <c r="Q1166" s="2">
        <v>17569</v>
      </c>
      <c r="R1166" t="s">
        <v>33</v>
      </c>
      <c r="S1166" t="s">
        <v>64</v>
      </c>
      <c r="T1166" t="s">
        <v>35</v>
      </c>
      <c r="U1166" s="3">
        <v>26451</v>
      </c>
      <c r="V1166" t="s">
        <v>94</v>
      </c>
      <c r="W1166" t="s">
        <v>79</v>
      </c>
      <c r="X1166" t="s">
        <v>80</v>
      </c>
      <c r="Y1166">
        <v>3</v>
      </c>
      <c r="Z1166">
        <f>VLOOKUP(A1166,Table3[],3,0)</f>
        <v>5</v>
      </c>
      <c r="AA1166">
        <f>VLOOKUP(A1166,'employee_engagement survey data'!A1166:E1630,4,0)</f>
        <v>3</v>
      </c>
      <c r="AB1166">
        <f>VLOOKUP(A1166,'employee_engagement survey data'!A1166:E1405,5,0)</f>
        <v>3</v>
      </c>
      <c r="AC1166" t="str">
        <f>VLOOKUP(A1166,training_and_development!A1166:F1203,3,0)</f>
        <v>Project Management</v>
      </c>
      <c r="AD1166" t="str">
        <f>VLOOKUP(A1166,training_and_development!A1166:E1555,4,0)</f>
        <v>External</v>
      </c>
      <c r="AE1166" t="str">
        <f>VLOOKUP(A1166,training_and_development!A1166:F4163,5,0)</f>
        <v>Failed</v>
      </c>
      <c r="AF1166" t="str">
        <f>VLOOKUP(A1166,training_and_development!A1165:G1185,6,0)</f>
        <v>East Ray</v>
      </c>
      <c r="AG1166" t="str">
        <f>VLOOKUP(A1166,training_and_development!A1166:H1174,7,0)</f>
        <v>William Bell</v>
      </c>
      <c r="AH1166">
        <f>VLOOKUP(A1166,training_and_development!A1166:H1169,8,0)</f>
        <v>4</v>
      </c>
    </row>
    <row r="1167" spans="1:34" x14ac:dyDescent="0.25">
      <c r="A1167">
        <v>2166</v>
      </c>
      <c r="B1167" t="s">
        <v>21436</v>
      </c>
      <c r="C1167" s="1">
        <v>43544</v>
      </c>
      <c r="D1167" s="8" t="s">
        <v>16975</v>
      </c>
      <c r="E1167" t="s">
        <v>332</v>
      </c>
      <c r="F1167" t="s">
        <v>3287</v>
      </c>
      <c r="G1167" t="s">
        <v>26543</v>
      </c>
      <c r="H1167" t="s">
        <v>26</v>
      </c>
      <c r="I1167" t="s">
        <v>27</v>
      </c>
      <c r="J1167" t="s">
        <v>28</v>
      </c>
      <c r="K1167" t="s">
        <v>51</v>
      </c>
      <c r="L1167" t="s">
        <v>42</v>
      </c>
      <c r="M1167" t="s">
        <v>31</v>
      </c>
      <c r="N1167" s="20" t="s">
        <v>16975</v>
      </c>
      <c r="O1167" t="s">
        <v>28294</v>
      </c>
      <c r="P1167" t="s">
        <v>68</v>
      </c>
      <c r="Q1167" s="2">
        <v>35682</v>
      </c>
      <c r="R1167" t="s">
        <v>33</v>
      </c>
      <c r="S1167" t="s">
        <v>140</v>
      </c>
      <c r="T1167" t="s">
        <v>35</v>
      </c>
      <c r="U1167" s="3">
        <v>7438</v>
      </c>
      <c r="V1167" t="s">
        <v>94</v>
      </c>
      <c r="W1167" t="s">
        <v>37</v>
      </c>
      <c r="X1167" t="s">
        <v>80</v>
      </c>
      <c r="Y1167">
        <v>3</v>
      </c>
      <c r="Z1167">
        <f>VLOOKUP(A1167,Table3[],3,0)</f>
        <v>2</v>
      </c>
      <c r="AA1167">
        <f>VLOOKUP(A1167,'employee_engagement survey data'!A1167:E1631,4,0)</f>
        <v>2</v>
      </c>
      <c r="AB1167">
        <f>VLOOKUP(A1167,'employee_engagement survey data'!A1167:E1406,5,0)</f>
        <v>1</v>
      </c>
      <c r="AC1167" t="str">
        <f>VLOOKUP(A1167,training_and_development!A1167:F1204,3,0)</f>
        <v>Technical Skills</v>
      </c>
      <c r="AD1167" t="str">
        <f>VLOOKUP(A1167,training_and_development!A1167:E1556,4,0)</f>
        <v>External</v>
      </c>
      <c r="AE1167" t="str">
        <f>VLOOKUP(A1167,training_and_development!A1167:F4164,5,0)</f>
        <v>Completed</v>
      </c>
      <c r="AF1167" t="str">
        <f>VLOOKUP(A1167,training_and_development!A1166:G1186,6,0)</f>
        <v>New Mark</v>
      </c>
      <c r="AG1167" t="str">
        <f>VLOOKUP(A1167,training_and_development!A1167:H1175,7,0)</f>
        <v>Nancy Park</v>
      </c>
      <c r="AH1167">
        <f>VLOOKUP(A1167,training_and_development!A1167:H1170,8,0)</f>
        <v>2</v>
      </c>
    </row>
    <row r="1168" spans="1:34" x14ac:dyDescent="0.25">
      <c r="A1168">
        <v>2167</v>
      </c>
      <c r="B1168" t="s">
        <v>21437</v>
      </c>
      <c r="C1168" s="1">
        <v>43464</v>
      </c>
      <c r="D1168" s="8">
        <v>44053</v>
      </c>
      <c r="E1168" t="s">
        <v>332</v>
      </c>
      <c r="F1168" t="s">
        <v>3288</v>
      </c>
      <c r="G1168" t="s">
        <v>26543</v>
      </c>
      <c r="H1168" t="s">
        <v>96</v>
      </c>
      <c r="I1168" t="s">
        <v>131</v>
      </c>
      <c r="J1168" t="s">
        <v>42</v>
      </c>
      <c r="K1168" t="s">
        <v>51</v>
      </c>
      <c r="L1168" t="s">
        <v>30</v>
      </c>
      <c r="M1168" t="s">
        <v>120</v>
      </c>
      <c r="N1168" s="20" t="s">
        <v>3289</v>
      </c>
      <c r="O1168" t="s">
        <v>28294</v>
      </c>
      <c r="P1168" t="s">
        <v>437</v>
      </c>
      <c r="Q1168" s="2">
        <v>33569</v>
      </c>
      <c r="R1168" t="s">
        <v>33</v>
      </c>
      <c r="S1168" t="s">
        <v>210</v>
      </c>
      <c r="T1168" t="s">
        <v>35</v>
      </c>
      <c r="U1168" s="3">
        <v>5348</v>
      </c>
      <c r="V1168" t="s">
        <v>46</v>
      </c>
      <c r="W1168" t="s">
        <v>79</v>
      </c>
      <c r="X1168" t="s">
        <v>80</v>
      </c>
      <c r="Y1168">
        <v>3</v>
      </c>
      <c r="Z1168">
        <f>VLOOKUP(A1168,Table3[],3,0)</f>
        <v>2</v>
      </c>
      <c r="AA1168">
        <f>VLOOKUP(A1168,'employee_engagement survey data'!A1168:E1632,4,0)</f>
        <v>4</v>
      </c>
      <c r="AB1168">
        <f>VLOOKUP(A1168,'employee_engagement survey data'!A1168:E1407,5,0)</f>
        <v>2</v>
      </c>
      <c r="AC1168" t="str">
        <f>VLOOKUP(A1168,training_and_development!A1168:F1205,3,0)</f>
        <v>Leadership Development</v>
      </c>
      <c r="AD1168" t="str">
        <f>VLOOKUP(A1168,training_and_development!A1168:E1557,4,0)</f>
        <v>External</v>
      </c>
      <c r="AE1168" t="str">
        <f>VLOOKUP(A1168,training_and_development!A1168:F4165,5,0)</f>
        <v>Completed</v>
      </c>
      <c r="AF1168" t="str">
        <f>VLOOKUP(A1168,training_and_development!A1167:G1187,6,0)</f>
        <v>Andreamouth</v>
      </c>
      <c r="AG1168" t="str">
        <f>VLOOKUP(A1168,training_and_development!A1168:H1176,7,0)</f>
        <v>David Cooper</v>
      </c>
      <c r="AH1168">
        <f>VLOOKUP(A1168,training_and_development!A1168:H1171,8,0)</f>
        <v>5</v>
      </c>
    </row>
    <row r="1169" spans="1:34" x14ac:dyDescent="0.25">
      <c r="A1169">
        <v>2168</v>
      </c>
      <c r="B1169" t="s">
        <v>21438</v>
      </c>
      <c r="C1169" s="1">
        <v>43320</v>
      </c>
      <c r="D1169" s="8" t="s">
        <v>16975</v>
      </c>
      <c r="E1169" t="s">
        <v>332</v>
      </c>
      <c r="F1169" t="s">
        <v>3290</v>
      </c>
      <c r="G1169" t="s">
        <v>26543</v>
      </c>
      <c r="H1169" t="s">
        <v>40</v>
      </c>
      <c r="I1169" t="s">
        <v>27</v>
      </c>
      <c r="J1169" t="s">
        <v>42</v>
      </c>
      <c r="K1169" t="s">
        <v>51</v>
      </c>
      <c r="L1169" t="s">
        <v>50</v>
      </c>
      <c r="M1169" t="s">
        <v>31</v>
      </c>
      <c r="N1169" s="20" t="s">
        <v>16975</v>
      </c>
      <c r="O1169" t="s">
        <v>28294</v>
      </c>
      <c r="P1169" t="s">
        <v>68</v>
      </c>
      <c r="Q1169" s="2">
        <v>34715</v>
      </c>
      <c r="R1169" t="s">
        <v>33</v>
      </c>
      <c r="S1169" t="s">
        <v>78</v>
      </c>
      <c r="T1169" t="s">
        <v>35</v>
      </c>
      <c r="U1169" s="3">
        <v>26000</v>
      </c>
      <c r="V1169" t="s">
        <v>71</v>
      </c>
      <c r="W1169" t="s">
        <v>79</v>
      </c>
      <c r="X1169" t="s">
        <v>80</v>
      </c>
      <c r="Y1169">
        <v>3</v>
      </c>
      <c r="Z1169">
        <f>VLOOKUP(A1169,Table3[],3,0)</f>
        <v>5</v>
      </c>
      <c r="AA1169">
        <f>VLOOKUP(A1169,'employee_engagement survey data'!A1169:E1633,4,0)</f>
        <v>1</v>
      </c>
      <c r="AB1169">
        <f>VLOOKUP(A1169,'employee_engagement survey data'!A1169:E1408,5,0)</f>
        <v>4</v>
      </c>
      <c r="AC1169" t="str">
        <f>VLOOKUP(A1169,training_and_development!A1169:F1206,3,0)</f>
        <v>Customer Service</v>
      </c>
      <c r="AD1169" t="str">
        <f>VLOOKUP(A1169,training_and_development!A1169:E1558,4,0)</f>
        <v>Internal</v>
      </c>
      <c r="AE1169" t="str">
        <f>VLOOKUP(A1169,training_and_development!A1169:F4166,5,0)</f>
        <v>Failed</v>
      </c>
      <c r="AF1169" t="str">
        <f>VLOOKUP(A1169,training_and_development!A1168:G1188,6,0)</f>
        <v>New Angelafort</v>
      </c>
      <c r="AG1169" t="str">
        <f>VLOOKUP(A1169,training_and_development!A1169:H1177,7,0)</f>
        <v>Douglas Harris</v>
      </c>
      <c r="AH1169">
        <f>VLOOKUP(A1169,training_and_development!A1169:H1172,8,0)</f>
        <v>2</v>
      </c>
    </row>
    <row r="1170" spans="1:34" x14ac:dyDescent="0.25">
      <c r="A1170">
        <v>2169</v>
      </c>
      <c r="B1170" t="s">
        <v>20567</v>
      </c>
      <c r="C1170" s="1">
        <v>44016</v>
      </c>
      <c r="D1170" s="8">
        <v>44692</v>
      </c>
      <c r="E1170" t="s">
        <v>332</v>
      </c>
      <c r="F1170" t="s">
        <v>3291</v>
      </c>
      <c r="G1170" t="s">
        <v>26543</v>
      </c>
      <c r="H1170" t="s">
        <v>99</v>
      </c>
      <c r="I1170" t="s">
        <v>27</v>
      </c>
      <c r="J1170" t="s">
        <v>50</v>
      </c>
      <c r="K1170" t="s">
        <v>41</v>
      </c>
      <c r="L1170" t="s">
        <v>50</v>
      </c>
      <c r="M1170" t="s">
        <v>100</v>
      </c>
      <c r="N1170" s="20" t="s">
        <v>3292</v>
      </c>
      <c r="O1170" t="s">
        <v>28294</v>
      </c>
      <c r="P1170" t="s">
        <v>62</v>
      </c>
      <c r="Q1170" s="2">
        <v>35059</v>
      </c>
      <c r="R1170" t="s">
        <v>33</v>
      </c>
      <c r="S1170" t="s">
        <v>172</v>
      </c>
      <c r="T1170" t="s">
        <v>35</v>
      </c>
      <c r="U1170" s="3">
        <v>81396</v>
      </c>
      <c r="V1170" t="s">
        <v>71</v>
      </c>
      <c r="W1170" t="s">
        <v>37</v>
      </c>
      <c r="X1170" t="s">
        <v>80</v>
      </c>
      <c r="Y1170">
        <v>3</v>
      </c>
      <c r="Z1170">
        <f>VLOOKUP(A1170,Table3[],3,0)</f>
        <v>5</v>
      </c>
      <c r="AA1170">
        <f>VLOOKUP(A1170,'employee_engagement survey data'!A1170:E1634,4,0)</f>
        <v>2</v>
      </c>
      <c r="AB1170">
        <f>VLOOKUP(A1170,'employee_engagement survey data'!A1170:E1409,5,0)</f>
        <v>4</v>
      </c>
      <c r="AC1170" t="str">
        <f>VLOOKUP(A1170,training_and_development!A1170:F1207,3,0)</f>
        <v>Customer Service</v>
      </c>
      <c r="AD1170" t="str">
        <f>VLOOKUP(A1170,training_and_development!A1170:E1559,4,0)</f>
        <v>External</v>
      </c>
      <c r="AE1170" t="str">
        <f>VLOOKUP(A1170,training_and_development!A1170:F4167,5,0)</f>
        <v>Failed</v>
      </c>
      <c r="AF1170" t="str">
        <f>VLOOKUP(A1170,training_and_development!A1169:G1189,6,0)</f>
        <v>Kingshire</v>
      </c>
      <c r="AG1170" t="str">
        <f>VLOOKUP(A1170,training_and_development!A1170:H1178,7,0)</f>
        <v>Danielle Valdez</v>
      </c>
      <c r="AH1170">
        <f>VLOOKUP(A1170,training_and_development!A1170:H1173,8,0)</f>
        <v>1</v>
      </c>
    </row>
    <row r="1171" spans="1:34" x14ac:dyDescent="0.25">
      <c r="A1171">
        <v>2170</v>
      </c>
      <c r="B1171" t="s">
        <v>21439</v>
      </c>
      <c r="C1171" s="1">
        <v>44955</v>
      </c>
      <c r="D1171" s="8" t="s">
        <v>16975</v>
      </c>
      <c r="E1171" t="s">
        <v>24</v>
      </c>
      <c r="F1171" t="s">
        <v>3293</v>
      </c>
      <c r="G1171" t="s">
        <v>26543</v>
      </c>
      <c r="H1171" t="s">
        <v>49</v>
      </c>
      <c r="I1171" t="s">
        <v>27</v>
      </c>
      <c r="J1171" t="s">
        <v>50</v>
      </c>
      <c r="K1171" t="s">
        <v>29</v>
      </c>
      <c r="L1171" t="s">
        <v>42</v>
      </c>
      <c r="M1171" t="s">
        <v>31</v>
      </c>
      <c r="N1171" s="20" t="s">
        <v>16975</v>
      </c>
      <c r="O1171" t="s">
        <v>28294</v>
      </c>
      <c r="P1171" t="s">
        <v>177</v>
      </c>
      <c r="Q1171" s="2">
        <v>18431</v>
      </c>
      <c r="R1171" t="s">
        <v>33</v>
      </c>
      <c r="S1171" t="s">
        <v>313</v>
      </c>
      <c r="T1171" t="s">
        <v>35</v>
      </c>
      <c r="U1171" s="3">
        <v>65842</v>
      </c>
      <c r="V1171" t="s">
        <v>71</v>
      </c>
      <c r="W1171" t="s">
        <v>37</v>
      </c>
      <c r="X1171" t="s">
        <v>80</v>
      </c>
      <c r="Y1171">
        <v>3</v>
      </c>
      <c r="Z1171">
        <f>VLOOKUP(A1171,Table3[],3,0)</f>
        <v>1</v>
      </c>
      <c r="AA1171">
        <f>VLOOKUP(A1171,'employee_engagement survey data'!A1171:E1635,4,0)</f>
        <v>5</v>
      </c>
      <c r="AB1171">
        <f>VLOOKUP(A1171,'employee_engagement survey data'!A1171:E1410,5,0)</f>
        <v>2</v>
      </c>
      <c r="AC1171" t="str">
        <f>VLOOKUP(A1171,training_and_development!A1171:F1208,3,0)</f>
        <v>Leadership Development</v>
      </c>
      <c r="AD1171" t="str">
        <f>VLOOKUP(A1171,training_and_development!A1171:E1560,4,0)</f>
        <v>External</v>
      </c>
      <c r="AE1171" t="str">
        <f>VLOOKUP(A1171,training_and_development!A1171:F4168,5,0)</f>
        <v>Completed</v>
      </c>
      <c r="AF1171" t="str">
        <f>VLOOKUP(A1171,training_and_development!A1170:G1190,6,0)</f>
        <v>Richardhaven</v>
      </c>
      <c r="AG1171" t="str">
        <f>VLOOKUP(A1171,training_and_development!A1171:H1179,7,0)</f>
        <v>Thomas Cunningham</v>
      </c>
      <c r="AH1171">
        <f>VLOOKUP(A1171,training_and_development!A1171:H1174,8,0)</f>
        <v>2</v>
      </c>
    </row>
    <row r="1172" spans="1:34" x14ac:dyDescent="0.25">
      <c r="A1172">
        <v>2171</v>
      </c>
      <c r="B1172" t="s">
        <v>21440</v>
      </c>
      <c r="C1172" s="1">
        <v>44417</v>
      </c>
      <c r="D1172" s="8">
        <v>44708</v>
      </c>
      <c r="E1172" t="s">
        <v>24</v>
      </c>
      <c r="F1172" t="s">
        <v>3294</v>
      </c>
      <c r="G1172" t="s">
        <v>26543</v>
      </c>
      <c r="H1172" t="s">
        <v>67</v>
      </c>
      <c r="I1172" t="s">
        <v>27</v>
      </c>
      <c r="J1172" t="s">
        <v>50</v>
      </c>
      <c r="K1172" t="s">
        <v>41</v>
      </c>
      <c r="L1172" t="s">
        <v>42</v>
      </c>
      <c r="M1172" t="s">
        <v>92</v>
      </c>
      <c r="N1172" s="20" t="s">
        <v>3295</v>
      </c>
      <c r="O1172" t="s">
        <v>28294</v>
      </c>
      <c r="P1172" t="s">
        <v>88</v>
      </c>
      <c r="Q1172" s="2">
        <v>33645</v>
      </c>
      <c r="R1172" t="s">
        <v>33</v>
      </c>
      <c r="S1172" t="s">
        <v>90</v>
      </c>
      <c r="T1172" t="s">
        <v>35</v>
      </c>
      <c r="U1172" s="3">
        <v>34460</v>
      </c>
      <c r="V1172" t="s">
        <v>46</v>
      </c>
      <c r="W1172" t="s">
        <v>65</v>
      </c>
      <c r="X1172" t="s">
        <v>80</v>
      </c>
      <c r="Y1172">
        <v>3</v>
      </c>
      <c r="Z1172">
        <f>VLOOKUP(A1172,Table3[],3,0)</f>
        <v>1</v>
      </c>
      <c r="AA1172">
        <f>VLOOKUP(A1172,'employee_engagement survey data'!A1172:E1636,4,0)</f>
        <v>3</v>
      </c>
      <c r="AB1172">
        <f>VLOOKUP(A1172,'employee_engagement survey data'!A1172:E1411,5,0)</f>
        <v>2</v>
      </c>
      <c r="AC1172" t="str">
        <f>VLOOKUP(A1172,training_and_development!A1172:F1209,3,0)</f>
        <v>Communication Skills</v>
      </c>
      <c r="AD1172" t="str">
        <f>VLOOKUP(A1172,training_and_development!A1172:E1561,4,0)</f>
        <v>External</v>
      </c>
      <c r="AE1172" t="str">
        <f>VLOOKUP(A1172,training_and_development!A1172:F4169,5,0)</f>
        <v>Completed</v>
      </c>
      <c r="AF1172" t="str">
        <f>VLOOKUP(A1172,training_and_development!A1171:G1191,6,0)</f>
        <v>Chapmanfurt</v>
      </c>
      <c r="AG1172" t="str">
        <f>VLOOKUP(A1172,training_and_development!A1172:H1180,7,0)</f>
        <v>Loretta Hunter</v>
      </c>
      <c r="AH1172">
        <f>VLOOKUP(A1172,training_and_development!A1172:H1175,8,0)</f>
        <v>3</v>
      </c>
    </row>
    <row r="1173" spans="1:34" x14ac:dyDescent="0.25">
      <c r="A1173">
        <v>2172</v>
      </c>
      <c r="B1173" t="s">
        <v>21441</v>
      </c>
      <c r="C1173" s="1">
        <v>44332</v>
      </c>
      <c r="D1173" s="8">
        <v>45107</v>
      </c>
      <c r="E1173" t="s">
        <v>24</v>
      </c>
      <c r="F1173" t="s">
        <v>3296</v>
      </c>
      <c r="G1173" t="s">
        <v>26543</v>
      </c>
      <c r="H1173" t="s">
        <v>26</v>
      </c>
      <c r="I1173" t="s">
        <v>339</v>
      </c>
      <c r="J1173" t="s">
        <v>42</v>
      </c>
      <c r="K1173" t="s">
        <v>29</v>
      </c>
      <c r="L1173" t="s">
        <v>30</v>
      </c>
      <c r="M1173" t="s">
        <v>100</v>
      </c>
      <c r="N1173" s="20" t="s">
        <v>3297</v>
      </c>
      <c r="O1173" t="s">
        <v>28294</v>
      </c>
      <c r="P1173" t="s">
        <v>68</v>
      </c>
      <c r="Q1173" s="2">
        <v>34486</v>
      </c>
      <c r="R1173" t="s">
        <v>33</v>
      </c>
      <c r="S1173" t="s">
        <v>64</v>
      </c>
      <c r="T1173" t="s">
        <v>35</v>
      </c>
      <c r="U1173" s="3">
        <v>84884</v>
      </c>
      <c r="V1173" t="s">
        <v>58</v>
      </c>
      <c r="W1173" t="s">
        <v>59</v>
      </c>
      <c r="X1173" t="s">
        <v>80</v>
      </c>
      <c r="Y1173">
        <v>3</v>
      </c>
      <c r="Z1173">
        <f>VLOOKUP(A1173,Table3[],3,0)</f>
        <v>2</v>
      </c>
      <c r="AA1173">
        <f>VLOOKUP(A1173,'employee_engagement survey data'!A1173:E1637,4,0)</f>
        <v>4</v>
      </c>
      <c r="AB1173">
        <f>VLOOKUP(A1173,'employee_engagement survey data'!A1173:E1412,5,0)</f>
        <v>1</v>
      </c>
      <c r="AC1173" t="str">
        <f>VLOOKUP(A1173,training_and_development!A1173:F1210,3,0)</f>
        <v>Project Management</v>
      </c>
      <c r="AD1173" t="str">
        <f>VLOOKUP(A1173,training_and_development!A1173:E1562,4,0)</f>
        <v>External</v>
      </c>
      <c r="AE1173" t="str">
        <f>VLOOKUP(A1173,training_and_development!A1173:F4170,5,0)</f>
        <v>Failed</v>
      </c>
      <c r="AF1173" t="str">
        <f>VLOOKUP(A1173,training_and_development!A1172:G1192,6,0)</f>
        <v>Rosemouth</v>
      </c>
      <c r="AG1173" t="str">
        <f>VLOOKUP(A1173,training_and_development!A1173:H1181,7,0)</f>
        <v>Amanda Kelly</v>
      </c>
      <c r="AH1173">
        <f>VLOOKUP(A1173,training_and_development!A1173:H1176,8,0)</f>
        <v>2</v>
      </c>
    </row>
    <row r="1174" spans="1:34" x14ac:dyDescent="0.25">
      <c r="A1174">
        <v>2173</v>
      </c>
      <c r="B1174" t="s">
        <v>21442</v>
      </c>
      <c r="C1174" s="1">
        <v>44422</v>
      </c>
      <c r="D1174" s="8">
        <v>44477</v>
      </c>
      <c r="E1174" t="s">
        <v>24</v>
      </c>
      <c r="F1174" t="s">
        <v>3298</v>
      </c>
      <c r="G1174" t="s">
        <v>26543</v>
      </c>
      <c r="H1174" t="s">
        <v>96</v>
      </c>
      <c r="I1174" t="s">
        <v>339</v>
      </c>
      <c r="J1174" t="s">
        <v>28</v>
      </c>
      <c r="K1174" t="s">
        <v>41</v>
      </c>
      <c r="L1174" t="s">
        <v>42</v>
      </c>
      <c r="M1174" t="s">
        <v>100</v>
      </c>
      <c r="N1174" s="20" t="s">
        <v>3299</v>
      </c>
      <c r="O1174" t="s">
        <v>28294</v>
      </c>
      <c r="P1174" t="s">
        <v>83</v>
      </c>
      <c r="Q1174" s="2">
        <v>32054</v>
      </c>
      <c r="R1174" t="s">
        <v>33</v>
      </c>
      <c r="S1174" t="s">
        <v>85</v>
      </c>
      <c r="T1174" t="s">
        <v>35</v>
      </c>
      <c r="U1174" s="3">
        <v>6115</v>
      </c>
      <c r="V1174" t="s">
        <v>94</v>
      </c>
      <c r="W1174" t="s">
        <v>79</v>
      </c>
      <c r="X1174" t="s">
        <v>80</v>
      </c>
      <c r="Y1174">
        <v>3</v>
      </c>
      <c r="Z1174">
        <f>VLOOKUP(A1174,Table3[],3,0)</f>
        <v>1</v>
      </c>
      <c r="AA1174">
        <f>VLOOKUP(A1174,'employee_engagement survey data'!A1174:E1638,4,0)</f>
        <v>4</v>
      </c>
      <c r="AB1174">
        <f>VLOOKUP(A1174,'employee_engagement survey data'!A1174:E1413,5,0)</f>
        <v>3</v>
      </c>
      <c r="AC1174" t="str">
        <f>VLOOKUP(A1174,training_and_development!A1174:F1211,3,0)</f>
        <v>Technical Skills</v>
      </c>
      <c r="AD1174" t="str">
        <f>VLOOKUP(A1174,training_and_development!A1174:E1563,4,0)</f>
        <v>External</v>
      </c>
      <c r="AE1174" t="str">
        <f>VLOOKUP(A1174,training_and_development!A1174:F4171,5,0)</f>
        <v>Completed</v>
      </c>
      <c r="AF1174" t="str">
        <f>VLOOKUP(A1174,training_and_development!A1173:G1193,6,0)</f>
        <v>Jessebury</v>
      </c>
      <c r="AG1174" t="str">
        <f>VLOOKUP(A1174,training_and_development!A1174:H1182,7,0)</f>
        <v>Alexander Harris</v>
      </c>
      <c r="AH1174">
        <f>VLOOKUP(A1174,training_and_development!A1174:H1177,8,0)</f>
        <v>5</v>
      </c>
    </row>
    <row r="1175" spans="1:34" x14ac:dyDescent="0.25">
      <c r="A1175">
        <v>2174</v>
      </c>
      <c r="B1175" t="s">
        <v>21443</v>
      </c>
      <c r="C1175" s="1">
        <v>44600</v>
      </c>
      <c r="D1175" s="8" t="s">
        <v>16975</v>
      </c>
      <c r="E1175" t="s">
        <v>24</v>
      </c>
      <c r="F1175" t="s">
        <v>3300</v>
      </c>
      <c r="G1175" t="s">
        <v>26543</v>
      </c>
      <c r="H1175" t="s">
        <v>40</v>
      </c>
      <c r="I1175" t="s">
        <v>27</v>
      </c>
      <c r="J1175" t="s">
        <v>50</v>
      </c>
      <c r="K1175" t="s">
        <v>51</v>
      </c>
      <c r="L1175" t="s">
        <v>30</v>
      </c>
      <c r="M1175" t="s">
        <v>31</v>
      </c>
      <c r="N1175" s="20" t="s">
        <v>16975</v>
      </c>
      <c r="O1175" t="s">
        <v>28294</v>
      </c>
      <c r="P1175" t="s">
        <v>76</v>
      </c>
      <c r="Q1175" s="2">
        <v>25931</v>
      </c>
      <c r="R1175" t="s">
        <v>33</v>
      </c>
      <c r="S1175" t="s">
        <v>123</v>
      </c>
      <c r="T1175" t="s">
        <v>35</v>
      </c>
      <c r="U1175" s="3">
        <v>6918</v>
      </c>
      <c r="V1175" t="s">
        <v>71</v>
      </c>
      <c r="W1175" t="s">
        <v>65</v>
      </c>
      <c r="X1175" t="s">
        <v>80</v>
      </c>
      <c r="Y1175">
        <v>3</v>
      </c>
      <c r="Z1175">
        <f>VLOOKUP(A1175,Table3[],3,0)</f>
        <v>1</v>
      </c>
      <c r="AA1175">
        <f>VLOOKUP(A1175,'employee_engagement survey data'!A1175:E1639,4,0)</f>
        <v>1</v>
      </c>
      <c r="AB1175">
        <f>VLOOKUP(A1175,'employee_engagement survey data'!A1175:E1414,5,0)</f>
        <v>5</v>
      </c>
      <c r="AC1175" t="str">
        <f>VLOOKUP(A1175,training_and_development!A1175:F1212,3,0)</f>
        <v>Technical Skills</v>
      </c>
      <c r="AD1175" t="str">
        <f>VLOOKUP(A1175,training_and_development!A1175:E1564,4,0)</f>
        <v>External</v>
      </c>
      <c r="AE1175" t="str">
        <f>VLOOKUP(A1175,training_and_development!A1175:F4172,5,0)</f>
        <v>Failed</v>
      </c>
      <c r="AF1175" t="str">
        <f>VLOOKUP(A1175,training_and_development!A1174:G1194,6,0)</f>
        <v>Hernandezport</v>
      </c>
      <c r="AG1175" t="str">
        <f>VLOOKUP(A1175,training_and_development!A1175:H1183,7,0)</f>
        <v>Thomas Elliott</v>
      </c>
      <c r="AH1175">
        <f>VLOOKUP(A1175,training_and_development!A1175:H1178,8,0)</f>
        <v>2</v>
      </c>
    </row>
    <row r="1176" spans="1:34" x14ac:dyDescent="0.25">
      <c r="A1176">
        <v>2175</v>
      </c>
      <c r="B1176" t="s">
        <v>21444</v>
      </c>
      <c r="C1176" s="1">
        <v>43815</v>
      </c>
      <c r="D1176" s="8">
        <v>44003</v>
      </c>
      <c r="E1176" t="s">
        <v>24</v>
      </c>
      <c r="F1176" t="s">
        <v>3301</v>
      </c>
      <c r="G1176" t="s">
        <v>26543</v>
      </c>
      <c r="H1176" t="s">
        <v>99</v>
      </c>
      <c r="I1176" t="s">
        <v>27</v>
      </c>
      <c r="J1176" t="s">
        <v>28</v>
      </c>
      <c r="K1176" t="s">
        <v>29</v>
      </c>
      <c r="L1176" t="s">
        <v>30</v>
      </c>
      <c r="M1176" t="s">
        <v>120</v>
      </c>
      <c r="N1176" s="20" t="s">
        <v>3302</v>
      </c>
      <c r="O1176" t="s">
        <v>28294</v>
      </c>
      <c r="P1176" t="s">
        <v>68</v>
      </c>
      <c r="Q1176" s="2">
        <v>32052</v>
      </c>
      <c r="R1176" t="s">
        <v>33</v>
      </c>
      <c r="S1176" t="s">
        <v>78</v>
      </c>
      <c r="T1176" t="s">
        <v>35</v>
      </c>
      <c r="U1176" s="3">
        <v>71740</v>
      </c>
      <c r="V1176" t="s">
        <v>46</v>
      </c>
      <c r="W1176" t="s">
        <v>37</v>
      </c>
      <c r="X1176" t="s">
        <v>80</v>
      </c>
      <c r="Y1176">
        <v>2</v>
      </c>
      <c r="Z1176">
        <f>VLOOKUP(A1176,Table3[],3,0)</f>
        <v>1</v>
      </c>
      <c r="AA1176">
        <f>VLOOKUP(A1176,'employee_engagement survey data'!A1176:E1640,4,0)</f>
        <v>3</v>
      </c>
      <c r="AB1176">
        <f>VLOOKUP(A1176,'employee_engagement survey data'!A1176:E1415,5,0)</f>
        <v>3</v>
      </c>
      <c r="AC1176" t="str">
        <f>VLOOKUP(A1176,training_and_development!A1176:F1213,3,0)</f>
        <v>Communication Skills</v>
      </c>
      <c r="AD1176" t="str">
        <f>VLOOKUP(A1176,training_and_development!A1176:E1565,4,0)</f>
        <v>External</v>
      </c>
      <c r="AE1176" t="str">
        <f>VLOOKUP(A1176,training_and_development!A1176:F4173,5,0)</f>
        <v>Completed</v>
      </c>
      <c r="AF1176" t="str">
        <f>VLOOKUP(A1176,training_and_development!A1175:G1195,6,0)</f>
        <v>East Maria</v>
      </c>
      <c r="AG1176" t="str">
        <f>VLOOKUP(A1176,training_and_development!A1176:H1184,7,0)</f>
        <v>Charles Rush</v>
      </c>
      <c r="AH1176">
        <f>VLOOKUP(A1176,training_and_development!A1176:H1179,8,0)</f>
        <v>2</v>
      </c>
    </row>
    <row r="1177" spans="1:34" x14ac:dyDescent="0.25">
      <c r="A1177">
        <v>2176</v>
      </c>
      <c r="B1177" t="s">
        <v>21445</v>
      </c>
      <c r="C1177" s="1">
        <v>44476</v>
      </c>
      <c r="D1177" s="8" t="s">
        <v>16975</v>
      </c>
      <c r="E1177" t="s">
        <v>24</v>
      </c>
      <c r="F1177" t="s">
        <v>3303</v>
      </c>
      <c r="G1177" t="s">
        <v>26543</v>
      </c>
      <c r="H1177" t="s">
        <v>61</v>
      </c>
      <c r="I1177" t="s">
        <v>27</v>
      </c>
      <c r="J1177" t="s">
        <v>50</v>
      </c>
      <c r="K1177" t="s">
        <v>51</v>
      </c>
      <c r="L1177" t="s">
        <v>50</v>
      </c>
      <c r="M1177" t="s">
        <v>31</v>
      </c>
      <c r="N1177" s="20" t="s">
        <v>16975</v>
      </c>
      <c r="O1177" t="s">
        <v>28294</v>
      </c>
      <c r="P1177" t="s">
        <v>68</v>
      </c>
      <c r="Q1177" s="2">
        <v>32499</v>
      </c>
      <c r="R1177" t="s">
        <v>33</v>
      </c>
      <c r="S1177" t="s">
        <v>144</v>
      </c>
      <c r="T1177" t="s">
        <v>35</v>
      </c>
      <c r="U1177" s="3">
        <v>4056</v>
      </c>
      <c r="V1177" t="s">
        <v>94</v>
      </c>
      <c r="W1177" t="s">
        <v>65</v>
      </c>
      <c r="X1177" t="s">
        <v>80</v>
      </c>
      <c r="Y1177">
        <v>2</v>
      </c>
      <c r="Z1177">
        <f>VLOOKUP(A1177,Table3[],3,0)</f>
        <v>2</v>
      </c>
      <c r="AA1177">
        <f>VLOOKUP(A1177,'employee_engagement survey data'!A1177:E1641,4,0)</f>
        <v>1</v>
      </c>
      <c r="AB1177">
        <f>VLOOKUP(A1177,'employee_engagement survey data'!A1177:E1416,5,0)</f>
        <v>1</v>
      </c>
      <c r="AC1177" t="str">
        <f>VLOOKUP(A1177,training_and_development!A1177:F1214,3,0)</f>
        <v>Communication Skills</v>
      </c>
      <c r="AD1177" t="str">
        <f>VLOOKUP(A1177,training_and_development!A1177:E1566,4,0)</f>
        <v>External</v>
      </c>
      <c r="AE1177" t="str">
        <f>VLOOKUP(A1177,training_and_development!A1177:F4174,5,0)</f>
        <v>Completed</v>
      </c>
      <c r="AF1177" t="str">
        <f>VLOOKUP(A1177,training_and_development!A1176:G1196,6,0)</f>
        <v>Bennettchester</v>
      </c>
      <c r="AG1177" t="str">
        <f>VLOOKUP(A1177,training_and_development!A1177:H1185,7,0)</f>
        <v>Michael Montgomery</v>
      </c>
      <c r="AH1177">
        <f>VLOOKUP(A1177,training_and_development!A1177:H1180,8,0)</f>
        <v>5</v>
      </c>
    </row>
    <row r="1178" spans="1:34" x14ac:dyDescent="0.25">
      <c r="A1178">
        <v>2177</v>
      </c>
      <c r="B1178" t="s">
        <v>21446</v>
      </c>
      <c r="C1178" s="1">
        <v>44188</v>
      </c>
      <c r="D1178" s="8" t="s">
        <v>16975</v>
      </c>
      <c r="E1178" t="s">
        <v>24</v>
      </c>
      <c r="F1178" t="s">
        <v>3304</v>
      </c>
      <c r="G1178" t="s">
        <v>26543</v>
      </c>
      <c r="H1178" t="s">
        <v>116</v>
      </c>
      <c r="I1178" t="s">
        <v>27</v>
      </c>
      <c r="J1178" t="s">
        <v>50</v>
      </c>
      <c r="K1178" t="s">
        <v>41</v>
      </c>
      <c r="L1178" t="s">
        <v>50</v>
      </c>
      <c r="M1178" t="s">
        <v>31</v>
      </c>
      <c r="N1178" s="20" t="s">
        <v>16975</v>
      </c>
      <c r="O1178" t="s">
        <v>28294</v>
      </c>
      <c r="P1178" t="s">
        <v>186</v>
      </c>
      <c r="Q1178" s="2">
        <v>18873</v>
      </c>
      <c r="R1178" t="s">
        <v>33</v>
      </c>
      <c r="S1178" t="s">
        <v>4</v>
      </c>
      <c r="T1178" t="s">
        <v>45</v>
      </c>
      <c r="U1178" s="3">
        <v>35807</v>
      </c>
      <c r="V1178" t="s">
        <v>94</v>
      </c>
      <c r="W1178" t="s">
        <v>59</v>
      </c>
      <c r="X1178" t="s">
        <v>337</v>
      </c>
      <c r="Y1178">
        <v>4</v>
      </c>
      <c r="Z1178">
        <f>VLOOKUP(A1178,Table3[],3,0)</f>
        <v>4</v>
      </c>
      <c r="AA1178">
        <f>VLOOKUP(A1178,'employee_engagement survey data'!A1178:E1642,4,0)</f>
        <v>2</v>
      </c>
      <c r="AB1178">
        <f>VLOOKUP(A1178,'employee_engagement survey data'!A1178:E1417,5,0)</f>
        <v>1</v>
      </c>
      <c r="AC1178" t="str">
        <f>VLOOKUP(A1178,training_and_development!A1178:F1215,3,0)</f>
        <v>Customer Service</v>
      </c>
      <c r="AD1178" t="str">
        <f>VLOOKUP(A1178,training_and_development!A1178:E1567,4,0)</f>
        <v>External</v>
      </c>
      <c r="AE1178" t="str">
        <f>VLOOKUP(A1178,training_and_development!A1178:F4175,5,0)</f>
        <v>Completed</v>
      </c>
      <c r="AF1178" t="str">
        <f>VLOOKUP(A1178,training_and_development!A1177:G1197,6,0)</f>
        <v>Amberhaven</v>
      </c>
      <c r="AG1178" t="str">
        <f>VLOOKUP(A1178,training_and_development!A1178:H1186,7,0)</f>
        <v>Christina Nguyen</v>
      </c>
      <c r="AH1178">
        <f>VLOOKUP(A1178,training_and_development!A1178:H1181,8,0)</f>
        <v>4</v>
      </c>
    </row>
    <row r="1179" spans="1:34" x14ac:dyDescent="0.25">
      <c r="A1179">
        <v>2178</v>
      </c>
      <c r="B1179" t="s">
        <v>21447</v>
      </c>
      <c r="C1179" s="1">
        <v>44866</v>
      </c>
      <c r="D1179" s="8" t="s">
        <v>16975</v>
      </c>
      <c r="E1179" t="s">
        <v>24</v>
      </c>
      <c r="F1179" t="s">
        <v>3305</v>
      </c>
      <c r="G1179" t="s">
        <v>26543</v>
      </c>
      <c r="H1179" t="s">
        <v>73</v>
      </c>
      <c r="I1179" t="s">
        <v>27</v>
      </c>
      <c r="J1179" t="s">
        <v>28</v>
      </c>
      <c r="K1179" t="s">
        <v>51</v>
      </c>
      <c r="L1179" t="s">
        <v>42</v>
      </c>
      <c r="M1179" t="s">
        <v>31</v>
      </c>
      <c r="N1179" s="20" t="s">
        <v>16975</v>
      </c>
      <c r="O1179" t="s">
        <v>28294</v>
      </c>
      <c r="P1179" t="s">
        <v>146</v>
      </c>
      <c r="Q1179" s="2">
        <v>33115</v>
      </c>
      <c r="R1179" t="s">
        <v>33</v>
      </c>
      <c r="S1179" t="s">
        <v>85</v>
      </c>
      <c r="T1179" t="s">
        <v>35</v>
      </c>
      <c r="U1179" s="3">
        <v>86281</v>
      </c>
      <c r="V1179" t="s">
        <v>46</v>
      </c>
      <c r="W1179" t="s">
        <v>65</v>
      </c>
      <c r="X1179" t="s">
        <v>337</v>
      </c>
      <c r="Y1179">
        <v>4</v>
      </c>
      <c r="Z1179">
        <f>VLOOKUP(A1179,Table3[],3,0)</f>
        <v>4</v>
      </c>
      <c r="AA1179">
        <f>VLOOKUP(A1179,'employee_engagement survey data'!A1179:E1643,4,0)</f>
        <v>1</v>
      </c>
      <c r="AB1179">
        <f>VLOOKUP(A1179,'employee_engagement survey data'!A1179:E1418,5,0)</f>
        <v>5</v>
      </c>
      <c r="AC1179" t="str">
        <f>VLOOKUP(A1179,training_and_development!A1179:F1216,3,0)</f>
        <v>Communication Skills</v>
      </c>
      <c r="AD1179" t="str">
        <f>VLOOKUP(A1179,training_and_development!A1179:E1568,4,0)</f>
        <v>Internal</v>
      </c>
      <c r="AE1179" t="str">
        <f>VLOOKUP(A1179,training_and_development!A1179:F4176,5,0)</f>
        <v>Completed</v>
      </c>
      <c r="AF1179" t="str">
        <f>VLOOKUP(A1179,training_and_development!A1178:G1198,6,0)</f>
        <v>Lindseyville</v>
      </c>
      <c r="AG1179" t="str">
        <f>VLOOKUP(A1179,training_and_development!A1179:H1187,7,0)</f>
        <v>John Lowe</v>
      </c>
      <c r="AH1179">
        <f>VLOOKUP(A1179,training_and_development!A1179:H1182,8,0)</f>
        <v>5</v>
      </c>
    </row>
    <row r="1180" spans="1:34" x14ac:dyDescent="0.25">
      <c r="A1180">
        <v>2179</v>
      </c>
      <c r="B1180" t="s">
        <v>21448</v>
      </c>
      <c r="C1180" s="1">
        <v>44862</v>
      </c>
      <c r="D1180" s="8">
        <v>45073</v>
      </c>
      <c r="E1180" t="s">
        <v>24</v>
      </c>
      <c r="F1180" t="s">
        <v>3306</v>
      </c>
      <c r="G1180" t="s">
        <v>26543</v>
      </c>
      <c r="H1180" t="s">
        <v>87</v>
      </c>
      <c r="I1180" t="s">
        <v>339</v>
      </c>
      <c r="J1180" t="s">
        <v>28</v>
      </c>
      <c r="K1180" t="s">
        <v>51</v>
      </c>
      <c r="L1180" t="s">
        <v>50</v>
      </c>
      <c r="M1180" t="s">
        <v>100</v>
      </c>
      <c r="N1180" s="20" t="s">
        <v>3307</v>
      </c>
      <c r="O1180" t="s">
        <v>28294</v>
      </c>
      <c r="P1180" t="s">
        <v>122</v>
      </c>
      <c r="Q1180" s="2">
        <v>35068</v>
      </c>
      <c r="R1180" t="s">
        <v>33</v>
      </c>
      <c r="S1180" t="s">
        <v>4</v>
      </c>
      <c r="T1180" t="s">
        <v>35</v>
      </c>
      <c r="U1180" s="3">
        <v>28181</v>
      </c>
      <c r="V1180" t="s">
        <v>71</v>
      </c>
      <c r="W1180" t="s">
        <v>37</v>
      </c>
      <c r="X1180" t="s">
        <v>337</v>
      </c>
      <c r="Y1180">
        <v>4</v>
      </c>
      <c r="Z1180">
        <f>VLOOKUP(A1180,Table3[],3,0)</f>
        <v>1</v>
      </c>
      <c r="AA1180">
        <f>VLOOKUP(A1180,'employee_engagement survey data'!A1180:E1644,4,0)</f>
        <v>3</v>
      </c>
      <c r="AB1180">
        <f>VLOOKUP(A1180,'employee_engagement survey data'!A1180:E1419,5,0)</f>
        <v>1</v>
      </c>
      <c r="AC1180" t="str">
        <f>VLOOKUP(A1180,training_and_development!A1180:F1217,3,0)</f>
        <v>Leadership Development</v>
      </c>
      <c r="AD1180" t="str">
        <f>VLOOKUP(A1180,training_and_development!A1180:E1569,4,0)</f>
        <v>External</v>
      </c>
      <c r="AE1180" t="str">
        <f>VLOOKUP(A1180,training_and_development!A1180:F4177,5,0)</f>
        <v>Completed</v>
      </c>
      <c r="AF1180" t="str">
        <f>VLOOKUP(A1180,training_and_development!A1179:G1199,6,0)</f>
        <v>Andersonport</v>
      </c>
      <c r="AG1180" t="str">
        <f>VLOOKUP(A1180,training_and_development!A1180:H1188,7,0)</f>
        <v>Shannon Norman</v>
      </c>
      <c r="AH1180">
        <f>VLOOKUP(A1180,training_and_development!A1180:H1183,8,0)</f>
        <v>4</v>
      </c>
    </row>
    <row r="1181" spans="1:34" x14ac:dyDescent="0.25">
      <c r="A1181">
        <v>2180</v>
      </c>
      <c r="B1181" t="s">
        <v>21449</v>
      </c>
      <c r="C1181" s="1">
        <v>43407</v>
      </c>
      <c r="D1181" s="8">
        <v>45049</v>
      </c>
      <c r="E1181" t="s">
        <v>24</v>
      </c>
      <c r="F1181" t="s">
        <v>3308</v>
      </c>
      <c r="G1181" t="s">
        <v>26543</v>
      </c>
      <c r="H1181" t="s">
        <v>49</v>
      </c>
      <c r="I1181" t="s">
        <v>27</v>
      </c>
      <c r="J1181" t="s">
        <v>50</v>
      </c>
      <c r="K1181" t="s">
        <v>41</v>
      </c>
      <c r="L1181" t="s">
        <v>50</v>
      </c>
      <c r="M1181" t="s">
        <v>92</v>
      </c>
      <c r="N1181" s="20" t="s">
        <v>3309</v>
      </c>
      <c r="O1181" t="s">
        <v>28294</v>
      </c>
      <c r="P1181" t="s">
        <v>68</v>
      </c>
      <c r="Q1181" s="2">
        <v>29443</v>
      </c>
      <c r="R1181" t="s">
        <v>33</v>
      </c>
      <c r="S1181" t="s">
        <v>78</v>
      </c>
      <c r="T1181" t="s">
        <v>35</v>
      </c>
      <c r="U1181" s="3">
        <v>74027</v>
      </c>
      <c r="V1181" t="s">
        <v>46</v>
      </c>
      <c r="W1181" t="s">
        <v>37</v>
      </c>
      <c r="X1181" t="s">
        <v>337</v>
      </c>
      <c r="Y1181">
        <v>5</v>
      </c>
      <c r="Z1181">
        <f>VLOOKUP(A1181,Table3[],3,0)</f>
        <v>4</v>
      </c>
      <c r="AA1181">
        <f>VLOOKUP(A1181,'employee_engagement survey data'!A1181:E1645,4,0)</f>
        <v>4</v>
      </c>
      <c r="AB1181">
        <f>VLOOKUP(A1181,'employee_engagement survey data'!A1181:E1420,5,0)</f>
        <v>4</v>
      </c>
      <c r="AC1181" t="str">
        <f>VLOOKUP(A1181,training_and_development!A1181:F1218,3,0)</f>
        <v>Technical Skills</v>
      </c>
      <c r="AD1181" t="str">
        <f>VLOOKUP(A1181,training_and_development!A1181:E1570,4,0)</f>
        <v>External</v>
      </c>
      <c r="AE1181" t="str">
        <f>VLOOKUP(A1181,training_and_development!A1181:F4178,5,0)</f>
        <v>Failed</v>
      </c>
      <c r="AF1181" t="str">
        <f>VLOOKUP(A1181,training_and_development!A1180:G1200,6,0)</f>
        <v>West Danielland</v>
      </c>
      <c r="AG1181" t="str">
        <f>VLOOKUP(A1181,training_and_development!A1181:H1189,7,0)</f>
        <v>Daniel Bennett</v>
      </c>
      <c r="AH1181">
        <f>VLOOKUP(A1181,training_and_development!A1181:H1184,8,0)</f>
        <v>4</v>
      </c>
    </row>
    <row r="1182" spans="1:34" x14ac:dyDescent="0.25">
      <c r="A1182">
        <v>2181</v>
      </c>
      <c r="B1182" t="s">
        <v>21450</v>
      </c>
      <c r="C1182" s="1">
        <v>43529</v>
      </c>
      <c r="D1182" s="8">
        <v>43906</v>
      </c>
      <c r="E1182" t="s">
        <v>24</v>
      </c>
      <c r="F1182" t="s">
        <v>3310</v>
      </c>
      <c r="G1182" t="s">
        <v>26543</v>
      </c>
      <c r="H1182" t="s">
        <v>67</v>
      </c>
      <c r="I1182" t="s">
        <v>27</v>
      </c>
      <c r="J1182" t="s">
        <v>28</v>
      </c>
      <c r="K1182" t="s">
        <v>41</v>
      </c>
      <c r="L1182" t="s">
        <v>30</v>
      </c>
      <c r="M1182" t="s">
        <v>92</v>
      </c>
      <c r="N1182" s="20" t="s">
        <v>3311</v>
      </c>
      <c r="O1182" t="s">
        <v>28294</v>
      </c>
      <c r="P1182" t="s">
        <v>68</v>
      </c>
      <c r="Q1182" s="2">
        <v>33463</v>
      </c>
      <c r="R1182" t="s">
        <v>33</v>
      </c>
      <c r="S1182" t="s">
        <v>144</v>
      </c>
      <c r="T1182" t="s">
        <v>35</v>
      </c>
      <c r="U1182" s="3">
        <v>94011</v>
      </c>
      <c r="V1182" t="s">
        <v>71</v>
      </c>
      <c r="W1182" t="s">
        <v>59</v>
      </c>
      <c r="X1182" t="s">
        <v>337</v>
      </c>
      <c r="Y1182">
        <v>5</v>
      </c>
      <c r="Z1182">
        <f>VLOOKUP(A1182,Table3[],3,0)</f>
        <v>2</v>
      </c>
      <c r="AA1182">
        <f>VLOOKUP(A1182,'employee_engagement survey data'!A1182:E1646,4,0)</f>
        <v>1</v>
      </c>
      <c r="AB1182">
        <f>VLOOKUP(A1182,'employee_engagement survey data'!A1182:E1421,5,0)</f>
        <v>4</v>
      </c>
      <c r="AC1182" t="str">
        <f>VLOOKUP(A1182,training_and_development!A1182:F1219,3,0)</f>
        <v>Communication Skills</v>
      </c>
      <c r="AD1182" t="str">
        <f>VLOOKUP(A1182,training_and_development!A1182:E1571,4,0)</f>
        <v>Internal</v>
      </c>
      <c r="AE1182" t="str">
        <f>VLOOKUP(A1182,training_and_development!A1182:F4179,5,0)</f>
        <v>Failed</v>
      </c>
      <c r="AF1182" t="str">
        <f>VLOOKUP(A1182,training_and_development!A1181:G1201,6,0)</f>
        <v>East Arthurtown</v>
      </c>
      <c r="AG1182" t="str">
        <f>VLOOKUP(A1182,training_and_development!A1182:H1190,7,0)</f>
        <v>Brendan Francis</v>
      </c>
      <c r="AH1182">
        <f>VLOOKUP(A1182,training_and_development!A1182:H1185,8,0)</f>
        <v>2</v>
      </c>
    </row>
    <row r="1183" spans="1:34" x14ac:dyDescent="0.25">
      <c r="A1183">
        <v>2182</v>
      </c>
      <c r="B1183" t="s">
        <v>21451</v>
      </c>
      <c r="C1183" s="1">
        <v>44269</v>
      </c>
      <c r="D1183" s="8" t="s">
        <v>16975</v>
      </c>
      <c r="E1183" t="s">
        <v>24</v>
      </c>
      <c r="F1183" t="s">
        <v>3312</v>
      </c>
      <c r="G1183" t="s">
        <v>26543</v>
      </c>
      <c r="H1183" t="s">
        <v>26</v>
      </c>
      <c r="I1183" t="s">
        <v>27</v>
      </c>
      <c r="J1183" t="s">
        <v>50</v>
      </c>
      <c r="K1183" t="s">
        <v>41</v>
      </c>
      <c r="L1183" t="s">
        <v>42</v>
      </c>
      <c r="M1183" t="s">
        <v>31</v>
      </c>
      <c r="N1183" s="20" t="s">
        <v>16975</v>
      </c>
      <c r="O1183" t="s">
        <v>28294</v>
      </c>
      <c r="P1183" t="s">
        <v>76</v>
      </c>
      <c r="Q1183" s="2">
        <v>33623</v>
      </c>
      <c r="R1183" t="s">
        <v>33</v>
      </c>
      <c r="S1183" t="s">
        <v>85</v>
      </c>
      <c r="T1183" t="s">
        <v>35</v>
      </c>
      <c r="U1183" s="3">
        <v>96129</v>
      </c>
      <c r="V1183" t="s">
        <v>71</v>
      </c>
      <c r="W1183" t="s">
        <v>37</v>
      </c>
      <c r="X1183" t="s">
        <v>80</v>
      </c>
      <c r="Y1183">
        <v>4</v>
      </c>
      <c r="Z1183">
        <f>VLOOKUP(A1183,Table3[],3,0)</f>
        <v>1</v>
      </c>
      <c r="AA1183">
        <f>VLOOKUP(A1183,'employee_engagement survey data'!A1183:E1647,4,0)</f>
        <v>1</v>
      </c>
      <c r="AB1183">
        <f>VLOOKUP(A1183,'employee_engagement survey data'!A1183:E1422,5,0)</f>
        <v>2</v>
      </c>
      <c r="AC1183" t="str">
        <f>VLOOKUP(A1183,training_and_development!A1183:F1220,3,0)</f>
        <v>Communication Skills</v>
      </c>
      <c r="AD1183" t="str">
        <f>VLOOKUP(A1183,training_and_development!A1183:E1572,4,0)</f>
        <v>External</v>
      </c>
      <c r="AE1183" t="str">
        <f>VLOOKUP(A1183,training_and_development!A1183:F4180,5,0)</f>
        <v>Completed</v>
      </c>
      <c r="AF1183" t="str">
        <f>VLOOKUP(A1183,training_and_development!A1182:G1202,6,0)</f>
        <v>Jenniferland</v>
      </c>
      <c r="AG1183" t="str">
        <f>VLOOKUP(A1183,training_and_development!A1183:H1191,7,0)</f>
        <v>Steven Ingram</v>
      </c>
      <c r="AH1183">
        <f>VLOOKUP(A1183,training_and_development!A1183:H1186,8,0)</f>
        <v>2</v>
      </c>
    </row>
    <row r="1184" spans="1:34" x14ac:dyDescent="0.25">
      <c r="A1184">
        <v>2183</v>
      </c>
      <c r="B1184" t="s">
        <v>21452</v>
      </c>
      <c r="C1184" s="1">
        <v>43447</v>
      </c>
      <c r="D1184" s="8" t="s">
        <v>16975</v>
      </c>
      <c r="E1184" t="s">
        <v>24</v>
      </c>
      <c r="F1184" t="s">
        <v>3313</v>
      </c>
      <c r="G1184" t="s">
        <v>26543</v>
      </c>
      <c r="H1184" t="s">
        <v>96</v>
      </c>
      <c r="I1184" t="s">
        <v>27</v>
      </c>
      <c r="J1184" t="s">
        <v>28</v>
      </c>
      <c r="K1184" t="s">
        <v>29</v>
      </c>
      <c r="L1184" t="s">
        <v>50</v>
      </c>
      <c r="M1184" t="s">
        <v>31</v>
      </c>
      <c r="N1184" s="20" t="s">
        <v>16975</v>
      </c>
      <c r="O1184" t="s">
        <v>28294</v>
      </c>
      <c r="P1184" t="s">
        <v>32</v>
      </c>
      <c r="Q1184" s="2">
        <v>18153</v>
      </c>
      <c r="R1184" t="s">
        <v>33</v>
      </c>
      <c r="S1184" t="s">
        <v>152</v>
      </c>
      <c r="T1184" t="s">
        <v>35</v>
      </c>
      <c r="U1184" s="3">
        <v>81415</v>
      </c>
      <c r="V1184" t="s">
        <v>36</v>
      </c>
      <c r="W1184" t="s">
        <v>79</v>
      </c>
      <c r="X1184" t="s">
        <v>80</v>
      </c>
      <c r="Y1184">
        <v>5</v>
      </c>
      <c r="Z1184">
        <f>VLOOKUP(A1184,Table3[],3,0)</f>
        <v>4</v>
      </c>
      <c r="AA1184">
        <f>VLOOKUP(A1184,'employee_engagement survey data'!A1184:E1648,4,0)</f>
        <v>4</v>
      </c>
      <c r="AB1184">
        <f>VLOOKUP(A1184,'employee_engagement survey data'!A1184:E1423,5,0)</f>
        <v>2</v>
      </c>
      <c r="AC1184" t="str">
        <f>VLOOKUP(A1184,training_and_development!A1184:F1221,3,0)</f>
        <v>Communication Skills</v>
      </c>
      <c r="AD1184" t="str">
        <f>VLOOKUP(A1184,training_and_development!A1184:E1573,4,0)</f>
        <v>External</v>
      </c>
      <c r="AE1184" t="str">
        <f>VLOOKUP(A1184,training_and_development!A1184:F4181,5,0)</f>
        <v>Completed</v>
      </c>
      <c r="AF1184" t="str">
        <f>VLOOKUP(A1184,training_and_development!A1183:G1203,6,0)</f>
        <v>North Vanessaland</v>
      </c>
      <c r="AG1184" t="str">
        <f>VLOOKUP(A1184,training_and_development!A1184:H1192,7,0)</f>
        <v>Jasmine Parks</v>
      </c>
      <c r="AH1184">
        <f>VLOOKUP(A1184,training_and_development!A1184:H1187,8,0)</f>
        <v>3</v>
      </c>
    </row>
    <row r="1185" spans="1:34" x14ac:dyDescent="0.25">
      <c r="A1185">
        <v>2184</v>
      </c>
      <c r="B1185" t="s">
        <v>21453</v>
      </c>
      <c r="C1185" s="1">
        <v>44444</v>
      </c>
      <c r="D1185" s="8">
        <v>45016</v>
      </c>
      <c r="E1185" t="s">
        <v>24</v>
      </c>
      <c r="F1185" t="s">
        <v>3314</v>
      </c>
      <c r="G1185" t="s">
        <v>26543</v>
      </c>
      <c r="H1185" t="s">
        <v>40</v>
      </c>
      <c r="I1185" t="s">
        <v>27</v>
      </c>
      <c r="J1185" t="s">
        <v>50</v>
      </c>
      <c r="K1185" t="s">
        <v>29</v>
      </c>
      <c r="L1185" t="s">
        <v>42</v>
      </c>
      <c r="M1185" t="s">
        <v>100</v>
      </c>
      <c r="N1185" s="20" t="s">
        <v>3315</v>
      </c>
      <c r="O1185" t="s">
        <v>28294</v>
      </c>
      <c r="P1185" t="s">
        <v>43</v>
      </c>
      <c r="Q1185" s="2">
        <v>30732</v>
      </c>
      <c r="R1185" t="s">
        <v>33</v>
      </c>
      <c r="S1185" t="s">
        <v>64</v>
      </c>
      <c r="T1185" t="s">
        <v>35</v>
      </c>
      <c r="U1185" s="3">
        <v>22258</v>
      </c>
      <c r="V1185" t="s">
        <v>58</v>
      </c>
      <c r="W1185" t="s">
        <v>79</v>
      </c>
      <c r="X1185" t="s">
        <v>80</v>
      </c>
      <c r="Y1185">
        <v>2</v>
      </c>
      <c r="Z1185">
        <f>VLOOKUP(A1185,Table3[],3,0)</f>
        <v>2</v>
      </c>
      <c r="AA1185">
        <f>VLOOKUP(A1185,'employee_engagement survey data'!A1185:E1649,4,0)</f>
        <v>4</v>
      </c>
      <c r="AB1185">
        <f>VLOOKUP(A1185,'employee_engagement survey data'!A1185:E1424,5,0)</f>
        <v>4</v>
      </c>
      <c r="AC1185" t="str">
        <f>VLOOKUP(A1185,training_and_development!A1185:F1222,3,0)</f>
        <v>Communication Skills</v>
      </c>
      <c r="AD1185" t="str">
        <f>VLOOKUP(A1185,training_and_development!A1185:E1574,4,0)</f>
        <v>External</v>
      </c>
      <c r="AE1185" t="str">
        <f>VLOOKUP(A1185,training_and_development!A1185:F4182,5,0)</f>
        <v>Failed</v>
      </c>
      <c r="AF1185" t="str">
        <f>VLOOKUP(A1185,training_and_development!A1184:G1204,6,0)</f>
        <v>Maynardfort</v>
      </c>
      <c r="AG1185" t="str">
        <f>VLOOKUP(A1185,training_and_development!A1185:H1193,7,0)</f>
        <v>Summer Brown</v>
      </c>
      <c r="AH1185">
        <f>VLOOKUP(A1185,training_and_development!A1185:H1188,8,0)</f>
        <v>3</v>
      </c>
    </row>
    <row r="1186" spans="1:34" x14ac:dyDescent="0.25">
      <c r="A1186">
        <v>2185</v>
      </c>
      <c r="B1186" t="s">
        <v>21454</v>
      </c>
      <c r="C1186" s="1">
        <v>43968</v>
      </c>
      <c r="D1186" s="8">
        <v>44610</v>
      </c>
      <c r="E1186" t="s">
        <v>332</v>
      </c>
      <c r="F1186" t="s">
        <v>3316</v>
      </c>
      <c r="G1186" t="s">
        <v>26543</v>
      </c>
      <c r="H1186" t="s">
        <v>73</v>
      </c>
      <c r="I1186" t="s">
        <v>339</v>
      </c>
      <c r="J1186" t="s">
        <v>28</v>
      </c>
      <c r="K1186" t="s">
        <v>41</v>
      </c>
      <c r="L1186" t="s">
        <v>50</v>
      </c>
      <c r="M1186" t="s">
        <v>74</v>
      </c>
      <c r="N1186" s="20" t="s">
        <v>3317</v>
      </c>
      <c r="O1186" t="s">
        <v>28294</v>
      </c>
      <c r="P1186" t="s">
        <v>43</v>
      </c>
      <c r="Q1186" s="2">
        <v>21661</v>
      </c>
      <c r="R1186" t="s">
        <v>33</v>
      </c>
      <c r="S1186" t="s">
        <v>194</v>
      </c>
      <c r="T1186" t="s">
        <v>35</v>
      </c>
      <c r="U1186" s="3">
        <v>13138</v>
      </c>
      <c r="V1186" t="s">
        <v>94</v>
      </c>
      <c r="W1186" t="s">
        <v>59</v>
      </c>
      <c r="X1186" t="s">
        <v>80</v>
      </c>
      <c r="Y1186">
        <v>5</v>
      </c>
      <c r="Z1186">
        <f>VLOOKUP(A1186,Table3[],3,0)</f>
        <v>4</v>
      </c>
      <c r="AA1186">
        <f>VLOOKUP(A1186,'employee_engagement survey data'!A1186:E1650,4,0)</f>
        <v>5</v>
      </c>
      <c r="AB1186">
        <f>VLOOKUP(A1186,'employee_engagement survey data'!A1186:E1425,5,0)</f>
        <v>5</v>
      </c>
      <c r="AC1186" t="str">
        <f>VLOOKUP(A1186,training_and_development!A1186:F1223,3,0)</f>
        <v>Customer Service</v>
      </c>
      <c r="AD1186" t="str">
        <f>VLOOKUP(A1186,training_and_development!A1186:E1575,4,0)</f>
        <v>Internal</v>
      </c>
      <c r="AE1186" t="str">
        <f>VLOOKUP(A1186,training_and_development!A1186:F4183,5,0)</f>
        <v>Failed</v>
      </c>
      <c r="AF1186" t="str">
        <f>VLOOKUP(A1186,training_and_development!A1185:G1205,6,0)</f>
        <v>East Carrie</v>
      </c>
      <c r="AG1186" t="str">
        <f>VLOOKUP(A1186,training_and_development!A1186:H1194,7,0)</f>
        <v>David Ruiz</v>
      </c>
      <c r="AH1186">
        <f>VLOOKUP(A1186,training_and_development!A1186:H1189,8,0)</f>
        <v>5</v>
      </c>
    </row>
    <row r="1187" spans="1:34" x14ac:dyDescent="0.25">
      <c r="A1187">
        <v>2186</v>
      </c>
      <c r="B1187" t="s">
        <v>21455</v>
      </c>
      <c r="C1187" s="1">
        <v>44988</v>
      </c>
      <c r="D1187" s="8">
        <v>45008</v>
      </c>
      <c r="E1187" t="s">
        <v>332</v>
      </c>
      <c r="F1187" t="s">
        <v>3318</v>
      </c>
      <c r="G1187" t="s">
        <v>26543</v>
      </c>
      <c r="H1187" t="s">
        <v>87</v>
      </c>
      <c r="I1187" t="s">
        <v>27</v>
      </c>
      <c r="J1187" t="s">
        <v>42</v>
      </c>
      <c r="K1187" t="s">
        <v>41</v>
      </c>
      <c r="L1187" t="s">
        <v>30</v>
      </c>
      <c r="M1187" t="s">
        <v>120</v>
      </c>
      <c r="N1187" s="20" t="s">
        <v>3319</v>
      </c>
      <c r="O1187" t="s">
        <v>28294</v>
      </c>
      <c r="P1187" t="s">
        <v>68</v>
      </c>
      <c r="Q1187" s="2">
        <v>35567</v>
      </c>
      <c r="R1187" t="s">
        <v>33</v>
      </c>
      <c r="S1187" t="s">
        <v>78</v>
      </c>
      <c r="T1187" t="s">
        <v>45</v>
      </c>
      <c r="U1187" s="3">
        <v>74447</v>
      </c>
      <c r="V1187" t="s">
        <v>46</v>
      </c>
      <c r="W1187" t="s">
        <v>65</v>
      </c>
      <c r="X1187" t="s">
        <v>80</v>
      </c>
      <c r="Y1187">
        <v>1</v>
      </c>
      <c r="Z1187">
        <f>VLOOKUP(A1187,Table3[],3,0)</f>
        <v>4</v>
      </c>
      <c r="AA1187">
        <f>VLOOKUP(A1187,'employee_engagement survey data'!A1187:E1651,4,0)</f>
        <v>1</v>
      </c>
      <c r="AB1187">
        <f>VLOOKUP(A1187,'employee_engagement survey data'!A1187:E1426,5,0)</f>
        <v>1</v>
      </c>
      <c r="AC1187" t="str">
        <f>VLOOKUP(A1187,training_and_development!A1187:F1224,3,0)</f>
        <v>Leadership Development</v>
      </c>
      <c r="AD1187" t="str">
        <f>VLOOKUP(A1187,training_and_development!A1187:E1576,4,0)</f>
        <v>External</v>
      </c>
      <c r="AE1187" t="str">
        <f>VLOOKUP(A1187,training_and_development!A1187:F4184,5,0)</f>
        <v>Failed</v>
      </c>
      <c r="AF1187" t="str">
        <f>VLOOKUP(A1187,training_and_development!A1186:G1206,6,0)</f>
        <v>West Michael</v>
      </c>
      <c r="AG1187" t="str">
        <f>VLOOKUP(A1187,training_and_development!A1187:H1195,7,0)</f>
        <v>Kari Davis</v>
      </c>
      <c r="AH1187">
        <f>VLOOKUP(A1187,training_and_development!A1187:H1190,8,0)</f>
        <v>5</v>
      </c>
    </row>
    <row r="1188" spans="1:34" x14ac:dyDescent="0.25">
      <c r="A1188">
        <v>2187</v>
      </c>
      <c r="B1188" t="s">
        <v>21456</v>
      </c>
      <c r="C1188" s="1">
        <v>43889</v>
      </c>
      <c r="D1188" s="8" t="s">
        <v>16975</v>
      </c>
      <c r="E1188" t="s">
        <v>332</v>
      </c>
      <c r="F1188" t="s">
        <v>3320</v>
      </c>
      <c r="G1188" t="s">
        <v>26543</v>
      </c>
      <c r="H1188" t="s">
        <v>49</v>
      </c>
      <c r="I1188" t="s">
        <v>27</v>
      </c>
      <c r="J1188" t="s">
        <v>42</v>
      </c>
      <c r="K1188" t="s">
        <v>51</v>
      </c>
      <c r="L1188" t="s">
        <v>50</v>
      </c>
      <c r="M1188" t="s">
        <v>31</v>
      </c>
      <c r="N1188" s="20" t="s">
        <v>16975</v>
      </c>
      <c r="O1188" t="s">
        <v>28294</v>
      </c>
      <c r="P1188" t="s">
        <v>83</v>
      </c>
      <c r="Q1188" s="2">
        <v>35821</v>
      </c>
      <c r="R1188" t="s">
        <v>33</v>
      </c>
      <c r="S1188" t="s">
        <v>1192</v>
      </c>
      <c r="T1188" t="s">
        <v>35</v>
      </c>
      <c r="U1188" s="3">
        <v>31571</v>
      </c>
      <c r="V1188" t="s">
        <v>46</v>
      </c>
      <c r="W1188" t="s">
        <v>65</v>
      </c>
      <c r="X1188" t="s">
        <v>80</v>
      </c>
      <c r="Y1188">
        <v>5</v>
      </c>
      <c r="Z1188">
        <f>VLOOKUP(A1188,Table3[],3,0)</f>
        <v>2</v>
      </c>
      <c r="AA1188">
        <f>VLOOKUP(A1188,'employee_engagement survey data'!A1188:E1652,4,0)</f>
        <v>1</v>
      </c>
      <c r="AB1188">
        <f>VLOOKUP(A1188,'employee_engagement survey data'!A1188:E1427,5,0)</f>
        <v>5</v>
      </c>
      <c r="AC1188" t="str">
        <f>VLOOKUP(A1188,training_and_development!A1188:F1225,3,0)</f>
        <v>Communication Skills</v>
      </c>
      <c r="AD1188" t="str">
        <f>VLOOKUP(A1188,training_and_development!A1188:E1577,4,0)</f>
        <v>Internal</v>
      </c>
      <c r="AE1188" t="str">
        <f>VLOOKUP(A1188,training_and_development!A1188:F4185,5,0)</f>
        <v>Completed</v>
      </c>
      <c r="AF1188" t="str">
        <f>VLOOKUP(A1188,training_and_development!A1187:G1207,6,0)</f>
        <v>Gilesstad</v>
      </c>
      <c r="AG1188" t="str">
        <f>VLOOKUP(A1188,training_and_development!A1188:H1196,7,0)</f>
        <v>Christopher Maxwell</v>
      </c>
      <c r="AH1188">
        <f>VLOOKUP(A1188,training_and_development!A1188:H1191,8,0)</f>
        <v>1</v>
      </c>
    </row>
    <row r="1189" spans="1:34" x14ac:dyDescent="0.25">
      <c r="A1189">
        <v>2188</v>
      </c>
      <c r="B1189" t="s">
        <v>21457</v>
      </c>
      <c r="C1189" s="1">
        <v>44238</v>
      </c>
      <c r="D1189" s="8">
        <v>45105</v>
      </c>
      <c r="E1189" t="s">
        <v>332</v>
      </c>
      <c r="F1189" t="s">
        <v>3321</v>
      </c>
      <c r="G1189" t="s">
        <v>26543</v>
      </c>
      <c r="H1189" t="s">
        <v>67</v>
      </c>
      <c r="I1189" t="s">
        <v>27</v>
      </c>
      <c r="J1189" t="s">
        <v>42</v>
      </c>
      <c r="K1189" t="s">
        <v>41</v>
      </c>
      <c r="L1189" t="s">
        <v>42</v>
      </c>
      <c r="M1189" t="s">
        <v>74</v>
      </c>
      <c r="N1189" s="20" t="s">
        <v>3322</v>
      </c>
      <c r="O1189" t="s">
        <v>28294</v>
      </c>
      <c r="P1189" t="s">
        <v>68</v>
      </c>
      <c r="Q1189" s="2">
        <v>23794</v>
      </c>
      <c r="R1189" t="s">
        <v>33</v>
      </c>
      <c r="S1189" t="s">
        <v>64</v>
      </c>
      <c r="T1189" t="s">
        <v>35</v>
      </c>
      <c r="U1189" s="3">
        <v>1509</v>
      </c>
      <c r="V1189" t="s">
        <v>71</v>
      </c>
      <c r="W1189" t="s">
        <v>65</v>
      </c>
      <c r="X1189" t="s">
        <v>80</v>
      </c>
      <c r="Y1189">
        <v>2</v>
      </c>
      <c r="Z1189">
        <f>VLOOKUP(A1189,Table3[],3,0)</f>
        <v>5</v>
      </c>
      <c r="AA1189">
        <f>VLOOKUP(A1189,'employee_engagement survey data'!A1189:E1653,4,0)</f>
        <v>4</v>
      </c>
      <c r="AB1189">
        <f>VLOOKUP(A1189,'employee_engagement survey data'!A1189:E1428,5,0)</f>
        <v>2</v>
      </c>
      <c r="AC1189" t="str">
        <f>VLOOKUP(A1189,training_and_development!A1189:F1226,3,0)</f>
        <v>Leadership Development</v>
      </c>
      <c r="AD1189" t="str">
        <f>VLOOKUP(A1189,training_and_development!A1189:E1578,4,0)</f>
        <v>Internal</v>
      </c>
      <c r="AE1189" t="str">
        <f>VLOOKUP(A1189,training_and_development!A1189:F4186,5,0)</f>
        <v>Failed</v>
      </c>
      <c r="AF1189" t="str">
        <f>VLOOKUP(A1189,training_and_development!A1188:G1208,6,0)</f>
        <v>Lake Veronicabury</v>
      </c>
      <c r="AG1189" t="str">
        <f>VLOOKUP(A1189,training_and_development!A1189:H1197,7,0)</f>
        <v>Monica Fox</v>
      </c>
      <c r="AH1189">
        <f>VLOOKUP(A1189,training_and_development!A1189:H1192,8,0)</f>
        <v>2</v>
      </c>
    </row>
    <row r="1190" spans="1:34" x14ac:dyDescent="0.25">
      <c r="A1190">
        <v>2189</v>
      </c>
      <c r="B1190" t="s">
        <v>21458</v>
      </c>
      <c r="C1190" s="1">
        <v>43490</v>
      </c>
      <c r="D1190" s="8" t="s">
        <v>16975</v>
      </c>
      <c r="E1190" t="s">
        <v>332</v>
      </c>
      <c r="F1190" t="s">
        <v>3323</v>
      </c>
      <c r="G1190" t="s">
        <v>26543</v>
      </c>
      <c r="H1190" t="s">
        <v>26</v>
      </c>
      <c r="I1190" t="s">
        <v>27</v>
      </c>
      <c r="J1190" t="s">
        <v>42</v>
      </c>
      <c r="K1190" t="s">
        <v>51</v>
      </c>
      <c r="L1190" t="s">
        <v>30</v>
      </c>
      <c r="M1190" t="s">
        <v>31</v>
      </c>
      <c r="N1190" s="20" t="s">
        <v>16975</v>
      </c>
      <c r="O1190" t="s">
        <v>28294</v>
      </c>
      <c r="P1190" t="s">
        <v>169</v>
      </c>
      <c r="Q1190" s="2">
        <v>16257</v>
      </c>
      <c r="R1190" t="s">
        <v>33</v>
      </c>
      <c r="S1190" t="s">
        <v>1355</v>
      </c>
      <c r="T1190" t="s">
        <v>35</v>
      </c>
      <c r="U1190" s="3">
        <v>15861</v>
      </c>
      <c r="V1190" t="s">
        <v>36</v>
      </c>
      <c r="W1190" t="s">
        <v>79</v>
      </c>
      <c r="X1190" t="s">
        <v>148</v>
      </c>
      <c r="Y1190">
        <v>5</v>
      </c>
      <c r="Z1190">
        <f>VLOOKUP(A1190,Table3[],3,0)</f>
        <v>1</v>
      </c>
      <c r="AA1190">
        <f>VLOOKUP(A1190,'employee_engagement survey data'!A1190:E1654,4,0)</f>
        <v>2</v>
      </c>
      <c r="AB1190">
        <f>VLOOKUP(A1190,'employee_engagement survey data'!A1190:E1429,5,0)</f>
        <v>4</v>
      </c>
      <c r="AC1190" t="str">
        <f>VLOOKUP(A1190,training_and_development!A1190:F1227,3,0)</f>
        <v>Customer Service</v>
      </c>
      <c r="AD1190" t="str">
        <f>VLOOKUP(A1190,training_and_development!A1190:E1579,4,0)</f>
        <v>External</v>
      </c>
      <c r="AE1190" t="str">
        <f>VLOOKUP(A1190,training_and_development!A1190:F4187,5,0)</f>
        <v>Completed</v>
      </c>
      <c r="AF1190" t="str">
        <f>VLOOKUP(A1190,training_and_development!A1189:G1209,6,0)</f>
        <v>Lake Scott</v>
      </c>
      <c r="AG1190" t="str">
        <f>VLOOKUP(A1190,training_and_development!A1190:H1198,7,0)</f>
        <v>Seth Rice</v>
      </c>
      <c r="AH1190">
        <f>VLOOKUP(A1190,training_and_development!A1190:H1193,8,0)</f>
        <v>2</v>
      </c>
    </row>
    <row r="1191" spans="1:34" x14ac:dyDescent="0.25">
      <c r="A1191">
        <v>2190</v>
      </c>
      <c r="B1191" t="s">
        <v>21459</v>
      </c>
      <c r="C1191" s="1">
        <v>45041</v>
      </c>
      <c r="D1191" s="8">
        <v>45092</v>
      </c>
      <c r="E1191" t="s">
        <v>332</v>
      </c>
      <c r="F1191" t="s">
        <v>3324</v>
      </c>
      <c r="G1191" t="s">
        <v>26543</v>
      </c>
      <c r="H1191" t="s">
        <v>96</v>
      </c>
      <c r="I1191" t="s">
        <v>27</v>
      </c>
      <c r="J1191" t="s">
        <v>42</v>
      </c>
      <c r="K1191" t="s">
        <v>29</v>
      </c>
      <c r="L1191" t="s">
        <v>50</v>
      </c>
      <c r="M1191" t="s">
        <v>120</v>
      </c>
      <c r="N1191" s="20" t="s">
        <v>3325</v>
      </c>
      <c r="O1191" t="s">
        <v>28294</v>
      </c>
      <c r="P1191" t="s">
        <v>62</v>
      </c>
      <c r="Q1191" s="2">
        <v>31067</v>
      </c>
      <c r="R1191" t="s">
        <v>33</v>
      </c>
      <c r="S1191" t="s">
        <v>64</v>
      </c>
      <c r="T1191" t="s">
        <v>35</v>
      </c>
      <c r="U1191" s="3">
        <v>46637</v>
      </c>
      <c r="V1191" t="s">
        <v>94</v>
      </c>
      <c r="W1191" t="s">
        <v>59</v>
      </c>
      <c r="X1191" t="s">
        <v>148</v>
      </c>
      <c r="Y1191">
        <v>5</v>
      </c>
      <c r="Z1191">
        <f>VLOOKUP(A1191,Table3[],3,0)</f>
        <v>5</v>
      </c>
      <c r="AA1191">
        <f>VLOOKUP(A1191,'employee_engagement survey data'!A1191:E1655,4,0)</f>
        <v>2</v>
      </c>
      <c r="AB1191">
        <f>VLOOKUP(A1191,'employee_engagement survey data'!A1191:E1430,5,0)</f>
        <v>3</v>
      </c>
      <c r="AC1191" t="str">
        <f>VLOOKUP(A1191,training_and_development!A1191:F1228,3,0)</f>
        <v>Technical Skills</v>
      </c>
      <c r="AD1191" t="str">
        <f>VLOOKUP(A1191,training_and_development!A1191:E1580,4,0)</f>
        <v>Internal</v>
      </c>
      <c r="AE1191" t="str">
        <f>VLOOKUP(A1191,training_and_development!A1191:F4188,5,0)</f>
        <v>Completed</v>
      </c>
      <c r="AF1191" t="str">
        <f>VLOOKUP(A1191,training_and_development!A1190:G1210,6,0)</f>
        <v>Lake Elizabeth</v>
      </c>
      <c r="AG1191" t="str">
        <f>VLOOKUP(A1191,training_and_development!A1191:H1199,7,0)</f>
        <v>Patricia King</v>
      </c>
      <c r="AH1191">
        <f>VLOOKUP(A1191,training_and_development!A1191:H1194,8,0)</f>
        <v>2</v>
      </c>
    </row>
    <row r="1192" spans="1:34" x14ac:dyDescent="0.25">
      <c r="A1192">
        <v>2191</v>
      </c>
      <c r="B1192" t="s">
        <v>21460</v>
      </c>
      <c r="C1192" s="1">
        <v>44241</v>
      </c>
      <c r="D1192" s="8">
        <v>45035</v>
      </c>
      <c r="E1192" t="s">
        <v>332</v>
      </c>
      <c r="F1192" t="s">
        <v>3326</v>
      </c>
      <c r="G1192" t="s">
        <v>26543</v>
      </c>
      <c r="H1192" t="s">
        <v>40</v>
      </c>
      <c r="I1192" t="s">
        <v>27</v>
      </c>
      <c r="J1192" t="s">
        <v>28</v>
      </c>
      <c r="K1192" t="s">
        <v>29</v>
      </c>
      <c r="L1192" t="s">
        <v>42</v>
      </c>
      <c r="M1192" t="s">
        <v>100</v>
      </c>
      <c r="N1192" s="20" t="s">
        <v>3327</v>
      </c>
      <c r="O1192" t="s">
        <v>28294</v>
      </c>
      <c r="P1192" t="s">
        <v>83</v>
      </c>
      <c r="Q1192" s="2">
        <v>26256</v>
      </c>
      <c r="R1192" t="s">
        <v>33</v>
      </c>
      <c r="S1192" t="s">
        <v>85</v>
      </c>
      <c r="T1192" t="s">
        <v>35</v>
      </c>
      <c r="U1192" s="3">
        <v>47342</v>
      </c>
      <c r="V1192" t="s">
        <v>94</v>
      </c>
      <c r="W1192" t="s">
        <v>65</v>
      </c>
      <c r="X1192" t="s">
        <v>148</v>
      </c>
      <c r="Y1192">
        <v>5</v>
      </c>
      <c r="Z1192">
        <f>VLOOKUP(A1192,Table3[],3,0)</f>
        <v>2</v>
      </c>
      <c r="AA1192">
        <f>VLOOKUP(A1192,'employee_engagement survey data'!A1192:E1656,4,0)</f>
        <v>2</v>
      </c>
      <c r="AB1192">
        <f>VLOOKUP(A1192,'employee_engagement survey data'!A1192:E1431,5,0)</f>
        <v>3</v>
      </c>
      <c r="AC1192" t="str">
        <f>VLOOKUP(A1192,training_and_development!A1192:F1229,3,0)</f>
        <v>Communication Skills</v>
      </c>
      <c r="AD1192" t="str">
        <f>VLOOKUP(A1192,training_and_development!A1192:E1581,4,0)</f>
        <v>Internal</v>
      </c>
      <c r="AE1192" t="str">
        <f>VLOOKUP(A1192,training_and_development!A1192:F4189,5,0)</f>
        <v>Failed</v>
      </c>
      <c r="AF1192" t="str">
        <f>VLOOKUP(A1192,training_and_development!A1191:G1211,6,0)</f>
        <v>Smithside</v>
      </c>
      <c r="AG1192" t="str">
        <f>VLOOKUP(A1192,training_and_development!A1192:H1200,7,0)</f>
        <v>Ronald Jackson</v>
      </c>
      <c r="AH1192">
        <f>VLOOKUP(A1192,training_and_development!A1192:H1195,8,0)</f>
        <v>3</v>
      </c>
    </row>
    <row r="1193" spans="1:34" x14ac:dyDescent="0.25">
      <c r="A1193">
        <v>2192</v>
      </c>
      <c r="B1193" t="s">
        <v>21461</v>
      </c>
      <c r="C1193" s="1">
        <v>44111</v>
      </c>
      <c r="D1193" s="8">
        <v>44944</v>
      </c>
      <c r="E1193" t="s">
        <v>332</v>
      </c>
      <c r="F1193" t="s">
        <v>3328</v>
      </c>
      <c r="G1193" t="s">
        <v>26543</v>
      </c>
      <c r="H1193" t="s">
        <v>99</v>
      </c>
      <c r="I1193" t="s">
        <v>27</v>
      </c>
      <c r="J1193" t="s">
        <v>42</v>
      </c>
      <c r="K1193" t="s">
        <v>29</v>
      </c>
      <c r="L1193" t="s">
        <v>42</v>
      </c>
      <c r="M1193" t="s">
        <v>120</v>
      </c>
      <c r="N1193" s="20" t="s">
        <v>3329</v>
      </c>
      <c r="O1193" t="s">
        <v>28294</v>
      </c>
      <c r="P1193" t="s">
        <v>62</v>
      </c>
      <c r="Q1193" s="2">
        <v>16617</v>
      </c>
      <c r="R1193" t="s">
        <v>33</v>
      </c>
      <c r="S1193" t="s">
        <v>530</v>
      </c>
      <c r="T1193" t="s">
        <v>35</v>
      </c>
      <c r="U1193" s="3">
        <v>41219</v>
      </c>
      <c r="V1193" t="s">
        <v>71</v>
      </c>
      <c r="W1193" t="s">
        <v>79</v>
      </c>
      <c r="X1193" t="s">
        <v>148</v>
      </c>
      <c r="Y1193">
        <v>1</v>
      </c>
      <c r="Z1193">
        <f>VLOOKUP(A1193,Table3[],3,0)</f>
        <v>5</v>
      </c>
      <c r="AA1193">
        <f>VLOOKUP(A1193,'employee_engagement survey data'!A1193:E1657,4,0)</f>
        <v>3</v>
      </c>
      <c r="AB1193">
        <f>VLOOKUP(A1193,'employee_engagement survey data'!A1193:E1432,5,0)</f>
        <v>4</v>
      </c>
      <c r="AC1193" t="str">
        <f>VLOOKUP(A1193,training_and_development!A1193:F1230,3,0)</f>
        <v>Leadership Development</v>
      </c>
      <c r="AD1193" t="str">
        <f>VLOOKUP(A1193,training_and_development!A1193:E1582,4,0)</f>
        <v>External</v>
      </c>
      <c r="AE1193" t="str">
        <f>VLOOKUP(A1193,training_and_development!A1193:F4190,5,0)</f>
        <v>Completed</v>
      </c>
      <c r="AF1193" t="str">
        <f>VLOOKUP(A1193,training_and_development!A1192:G1212,6,0)</f>
        <v>New Edwinville</v>
      </c>
      <c r="AG1193" t="str">
        <f>VLOOKUP(A1193,training_and_development!A1193:H1201,7,0)</f>
        <v>Billy Kelly</v>
      </c>
      <c r="AH1193">
        <f>VLOOKUP(A1193,training_and_development!A1193:H1196,8,0)</f>
        <v>4</v>
      </c>
    </row>
    <row r="1194" spans="1:34" x14ac:dyDescent="0.25">
      <c r="A1194">
        <v>2193</v>
      </c>
      <c r="B1194" t="s">
        <v>21462</v>
      </c>
      <c r="C1194" s="1">
        <v>43524</v>
      </c>
      <c r="D1194" s="8">
        <v>45078</v>
      </c>
      <c r="E1194" t="s">
        <v>24</v>
      </c>
      <c r="F1194" t="s">
        <v>3330</v>
      </c>
      <c r="G1194" t="s">
        <v>26543</v>
      </c>
      <c r="H1194" t="s">
        <v>87</v>
      </c>
      <c r="I1194" t="s">
        <v>339</v>
      </c>
      <c r="J1194" t="s">
        <v>42</v>
      </c>
      <c r="K1194" t="s">
        <v>41</v>
      </c>
      <c r="L1194" t="s">
        <v>42</v>
      </c>
      <c r="M1194" t="s">
        <v>74</v>
      </c>
      <c r="N1194" s="20" t="s">
        <v>3331</v>
      </c>
      <c r="O1194" t="s">
        <v>28294</v>
      </c>
      <c r="P1194" t="s">
        <v>68</v>
      </c>
      <c r="Q1194" s="2">
        <v>23224</v>
      </c>
      <c r="R1194" t="s">
        <v>33</v>
      </c>
      <c r="S1194" t="s">
        <v>64</v>
      </c>
      <c r="T1194" t="s">
        <v>45</v>
      </c>
      <c r="U1194" s="3">
        <v>67704</v>
      </c>
      <c r="V1194" t="s">
        <v>36</v>
      </c>
      <c r="W1194" t="s">
        <v>65</v>
      </c>
      <c r="X1194" t="s">
        <v>148</v>
      </c>
      <c r="Y1194">
        <v>4</v>
      </c>
      <c r="Z1194">
        <f>VLOOKUP(A1194,Table3[],3,0)</f>
        <v>2</v>
      </c>
      <c r="AA1194">
        <f>VLOOKUP(A1194,'employee_engagement survey data'!A1194:E1658,4,0)</f>
        <v>2</v>
      </c>
      <c r="AB1194">
        <f>VLOOKUP(A1194,'employee_engagement survey data'!A1194:E1433,5,0)</f>
        <v>3</v>
      </c>
      <c r="AC1194" t="str">
        <f>VLOOKUP(A1194,training_and_development!A1194:F1231,3,0)</f>
        <v>Technical Skills</v>
      </c>
      <c r="AD1194" t="str">
        <f>VLOOKUP(A1194,training_and_development!A1194:E1583,4,0)</f>
        <v>External</v>
      </c>
      <c r="AE1194" t="str">
        <f>VLOOKUP(A1194,training_and_development!A1194:F4191,5,0)</f>
        <v>Failed</v>
      </c>
      <c r="AF1194" t="str">
        <f>VLOOKUP(A1194,training_and_development!A1193:G1213,6,0)</f>
        <v>Nelsonport</v>
      </c>
      <c r="AG1194" t="str">
        <f>VLOOKUP(A1194,training_and_development!A1194:H1202,7,0)</f>
        <v>Eric Jarvis</v>
      </c>
      <c r="AH1194">
        <f>VLOOKUP(A1194,training_and_development!A1194:H1197,8,0)</f>
        <v>2</v>
      </c>
    </row>
    <row r="1195" spans="1:34" x14ac:dyDescent="0.25">
      <c r="A1195">
        <v>2194</v>
      </c>
      <c r="B1195" t="s">
        <v>21463</v>
      </c>
      <c r="C1195" s="1">
        <v>43673</v>
      </c>
      <c r="D1195" s="8" t="s">
        <v>16975</v>
      </c>
      <c r="E1195" t="s">
        <v>24</v>
      </c>
      <c r="F1195" t="s">
        <v>3332</v>
      </c>
      <c r="G1195" t="s">
        <v>26543</v>
      </c>
      <c r="H1195" t="s">
        <v>49</v>
      </c>
      <c r="I1195" t="s">
        <v>27</v>
      </c>
      <c r="J1195" t="s">
        <v>50</v>
      </c>
      <c r="K1195" t="s">
        <v>51</v>
      </c>
      <c r="L1195" t="s">
        <v>30</v>
      </c>
      <c r="M1195" t="s">
        <v>31</v>
      </c>
      <c r="N1195" s="20" t="s">
        <v>16975</v>
      </c>
      <c r="O1195" t="s">
        <v>28294</v>
      </c>
      <c r="P1195" t="s">
        <v>68</v>
      </c>
      <c r="Q1195" s="2">
        <v>33652</v>
      </c>
      <c r="R1195" t="s">
        <v>33</v>
      </c>
      <c r="S1195" t="s">
        <v>64</v>
      </c>
      <c r="T1195" t="s">
        <v>35</v>
      </c>
      <c r="U1195" s="3">
        <v>57434</v>
      </c>
      <c r="V1195" t="s">
        <v>58</v>
      </c>
      <c r="W1195" t="s">
        <v>37</v>
      </c>
      <c r="X1195" t="s">
        <v>148</v>
      </c>
      <c r="Y1195">
        <v>2</v>
      </c>
      <c r="Z1195">
        <f>VLOOKUP(A1195,Table3[],3,0)</f>
        <v>1</v>
      </c>
      <c r="AA1195">
        <f>VLOOKUP(A1195,'employee_engagement survey data'!A1195:E1659,4,0)</f>
        <v>4</v>
      </c>
      <c r="AB1195">
        <f>VLOOKUP(A1195,'employee_engagement survey data'!A1195:E1434,5,0)</f>
        <v>1</v>
      </c>
      <c r="AC1195" t="str">
        <f>VLOOKUP(A1195,training_and_development!A1195:F1232,3,0)</f>
        <v>Customer Service</v>
      </c>
      <c r="AD1195" t="str">
        <f>VLOOKUP(A1195,training_and_development!A1195:E1584,4,0)</f>
        <v>External</v>
      </c>
      <c r="AE1195" t="str">
        <f>VLOOKUP(A1195,training_and_development!A1195:F4192,5,0)</f>
        <v>Failed</v>
      </c>
      <c r="AF1195" t="str">
        <f>VLOOKUP(A1195,training_and_development!A1194:G1214,6,0)</f>
        <v>North Suzanne</v>
      </c>
      <c r="AG1195" t="str">
        <f>VLOOKUP(A1195,training_and_development!A1195:H1203,7,0)</f>
        <v>Joseph Bell</v>
      </c>
      <c r="AH1195">
        <f>VLOOKUP(A1195,training_and_development!A1195:H1198,8,0)</f>
        <v>5</v>
      </c>
    </row>
    <row r="1196" spans="1:34" x14ac:dyDescent="0.25">
      <c r="A1196">
        <v>2195</v>
      </c>
      <c r="B1196" t="s">
        <v>21464</v>
      </c>
      <c r="C1196" s="1">
        <v>45079</v>
      </c>
      <c r="D1196" s="8">
        <v>45114</v>
      </c>
      <c r="E1196" t="s">
        <v>24</v>
      </c>
      <c r="F1196" t="s">
        <v>3333</v>
      </c>
      <c r="G1196" t="s">
        <v>26543</v>
      </c>
      <c r="H1196" t="s">
        <v>67</v>
      </c>
      <c r="I1196" t="s">
        <v>27</v>
      </c>
      <c r="J1196" t="s">
        <v>28</v>
      </c>
      <c r="K1196" t="s">
        <v>29</v>
      </c>
      <c r="L1196" t="s">
        <v>42</v>
      </c>
      <c r="M1196" t="s">
        <v>120</v>
      </c>
      <c r="N1196" s="20" t="s">
        <v>3334</v>
      </c>
      <c r="O1196" t="s">
        <v>28294</v>
      </c>
      <c r="P1196" t="s">
        <v>358</v>
      </c>
      <c r="Q1196" s="2">
        <v>20028</v>
      </c>
      <c r="R1196" t="s">
        <v>33</v>
      </c>
      <c r="S1196" t="s">
        <v>64</v>
      </c>
      <c r="T1196" t="s">
        <v>35</v>
      </c>
      <c r="U1196" s="3">
        <v>46366</v>
      </c>
      <c r="V1196" t="s">
        <v>71</v>
      </c>
      <c r="W1196" t="s">
        <v>59</v>
      </c>
      <c r="X1196" t="s">
        <v>148</v>
      </c>
      <c r="Y1196">
        <v>2</v>
      </c>
      <c r="Z1196">
        <f>VLOOKUP(A1196,Table3[],3,0)</f>
        <v>1</v>
      </c>
      <c r="AA1196">
        <f>VLOOKUP(A1196,'employee_engagement survey data'!A1196:E1660,4,0)</f>
        <v>5</v>
      </c>
      <c r="AB1196">
        <f>VLOOKUP(A1196,'employee_engagement survey data'!A1196:E1435,5,0)</f>
        <v>1</v>
      </c>
      <c r="AC1196" t="str">
        <f>VLOOKUP(A1196,training_and_development!A1196:F1233,3,0)</f>
        <v>Project Management</v>
      </c>
      <c r="AD1196" t="str">
        <f>VLOOKUP(A1196,training_and_development!A1196:E1585,4,0)</f>
        <v>External</v>
      </c>
      <c r="AE1196" t="str">
        <f>VLOOKUP(A1196,training_and_development!A1196:F4193,5,0)</f>
        <v>Failed</v>
      </c>
      <c r="AF1196" t="str">
        <f>VLOOKUP(A1196,training_and_development!A1195:G1215,6,0)</f>
        <v>East Matthew</v>
      </c>
      <c r="AG1196" t="str">
        <f>VLOOKUP(A1196,training_and_development!A1196:H1204,7,0)</f>
        <v>Traci Costa</v>
      </c>
      <c r="AH1196">
        <f>VLOOKUP(A1196,training_and_development!A1196:H1199,8,0)</f>
        <v>3</v>
      </c>
    </row>
    <row r="1197" spans="1:34" x14ac:dyDescent="0.25">
      <c r="A1197">
        <v>2196</v>
      </c>
      <c r="B1197" t="s">
        <v>21465</v>
      </c>
      <c r="C1197" s="1">
        <v>44879</v>
      </c>
      <c r="D1197" s="8">
        <v>44930</v>
      </c>
      <c r="E1197" t="s">
        <v>24</v>
      </c>
      <c r="F1197" t="s">
        <v>3335</v>
      </c>
      <c r="G1197" t="s">
        <v>26543</v>
      </c>
      <c r="H1197" t="s">
        <v>26</v>
      </c>
      <c r="I1197" t="s">
        <v>339</v>
      </c>
      <c r="J1197" t="s">
        <v>50</v>
      </c>
      <c r="K1197" t="s">
        <v>41</v>
      </c>
      <c r="L1197" t="s">
        <v>50</v>
      </c>
      <c r="M1197" t="s">
        <v>92</v>
      </c>
      <c r="N1197" s="20" t="s">
        <v>3336</v>
      </c>
      <c r="O1197" t="s">
        <v>28294</v>
      </c>
      <c r="P1197" t="s">
        <v>358</v>
      </c>
      <c r="Q1197" s="2">
        <v>30492</v>
      </c>
      <c r="R1197" t="s">
        <v>33</v>
      </c>
      <c r="S1197" t="s">
        <v>140</v>
      </c>
      <c r="T1197" t="s">
        <v>45</v>
      </c>
      <c r="U1197" s="3">
        <v>15989</v>
      </c>
      <c r="V1197" t="s">
        <v>36</v>
      </c>
      <c r="W1197" t="s">
        <v>59</v>
      </c>
      <c r="X1197" t="s">
        <v>148</v>
      </c>
      <c r="Y1197">
        <v>5</v>
      </c>
      <c r="Z1197">
        <f>VLOOKUP(A1197,Table3[],3,0)</f>
        <v>5</v>
      </c>
      <c r="AA1197">
        <f>VLOOKUP(A1197,'employee_engagement survey data'!A1197:E1661,4,0)</f>
        <v>2</v>
      </c>
      <c r="AB1197">
        <f>VLOOKUP(A1197,'employee_engagement survey data'!A1197:E1436,5,0)</f>
        <v>3</v>
      </c>
      <c r="AC1197" t="str">
        <f>VLOOKUP(A1197,training_and_development!A1197:F1234,3,0)</f>
        <v>Technical Skills</v>
      </c>
      <c r="AD1197" t="str">
        <f>VLOOKUP(A1197,training_and_development!A1197:E1586,4,0)</f>
        <v>External</v>
      </c>
      <c r="AE1197" t="str">
        <f>VLOOKUP(A1197,training_and_development!A1197:F4194,5,0)</f>
        <v>Completed</v>
      </c>
      <c r="AF1197" t="str">
        <f>VLOOKUP(A1197,training_and_development!A1196:G1216,6,0)</f>
        <v>Carrborough</v>
      </c>
      <c r="AG1197" t="str">
        <f>VLOOKUP(A1197,training_and_development!A1197:H1205,7,0)</f>
        <v>Christine Cook</v>
      </c>
      <c r="AH1197">
        <f>VLOOKUP(A1197,training_and_development!A1197:H1200,8,0)</f>
        <v>2</v>
      </c>
    </row>
    <row r="1198" spans="1:34" x14ac:dyDescent="0.25">
      <c r="A1198">
        <v>2197</v>
      </c>
      <c r="B1198" t="s">
        <v>21466</v>
      </c>
      <c r="C1198" s="1">
        <v>43334</v>
      </c>
      <c r="D1198" s="8">
        <v>44510</v>
      </c>
      <c r="E1198" t="s">
        <v>24</v>
      </c>
      <c r="F1198" t="s">
        <v>3337</v>
      </c>
      <c r="G1198" t="s">
        <v>26543</v>
      </c>
      <c r="H1198" t="s">
        <v>96</v>
      </c>
      <c r="I1198" t="s">
        <v>339</v>
      </c>
      <c r="J1198" t="s">
        <v>28</v>
      </c>
      <c r="K1198" t="s">
        <v>29</v>
      </c>
      <c r="L1198" t="s">
        <v>50</v>
      </c>
      <c r="M1198" t="s">
        <v>74</v>
      </c>
      <c r="N1198" s="20" t="s">
        <v>3338</v>
      </c>
      <c r="O1198" t="s">
        <v>28294</v>
      </c>
      <c r="P1198" t="s">
        <v>177</v>
      </c>
      <c r="Q1198" s="2">
        <v>30418</v>
      </c>
      <c r="R1198" t="s">
        <v>33</v>
      </c>
      <c r="S1198" t="s">
        <v>140</v>
      </c>
      <c r="T1198" t="s">
        <v>35</v>
      </c>
      <c r="U1198" s="3">
        <v>77437</v>
      </c>
      <c r="V1198" t="s">
        <v>94</v>
      </c>
      <c r="W1198" t="s">
        <v>79</v>
      </c>
      <c r="X1198" t="s">
        <v>148</v>
      </c>
      <c r="Y1198">
        <v>4</v>
      </c>
      <c r="Z1198">
        <f>VLOOKUP(A1198,Table3[],3,0)</f>
        <v>2</v>
      </c>
      <c r="AA1198">
        <f>VLOOKUP(A1198,'employee_engagement survey data'!A1198:E1662,4,0)</f>
        <v>3</v>
      </c>
      <c r="AB1198">
        <f>VLOOKUP(A1198,'employee_engagement survey data'!A1198:E1437,5,0)</f>
        <v>1</v>
      </c>
      <c r="AC1198" t="str">
        <f>VLOOKUP(A1198,training_and_development!A1198:F1235,3,0)</f>
        <v>Technical Skills</v>
      </c>
      <c r="AD1198" t="str">
        <f>VLOOKUP(A1198,training_and_development!A1198:E1587,4,0)</f>
        <v>External</v>
      </c>
      <c r="AE1198" t="str">
        <f>VLOOKUP(A1198,training_and_development!A1198:F4195,5,0)</f>
        <v>Completed</v>
      </c>
      <c r="AF1198" t="str">
        <f>VLOOKUP(A1198,training_and_development!A1197:G1217,6,0)</f>
        <v>Lake Jameschester</v>
      </c>
      <c r="AG1198" t="str">
        <f>VLOOKUP(A1198,training_and_development!A1198:H1206,7,0)</f>
        <v>Harry Gibson</v>
      </c>
      <c r="AH1198">
        <f>VLOOKUP(A1198,training_and_development!A1198:H1201,8,0)</f>
        <v>2</v>
      </c>
    </row>
    <row r="1199" spans="1:34" x14ac:dyDescent="0.25">
      <c r="A1199">
        <v>2198</v>
      </c>
      <c r="B1199" t="s">
        <v>21467</v>
      </c>
      <c r="C1199" s="1">
        <v>44910</v>
      </c>
      <c r="D1199" s="8">
        <v>44924</v>
      </c>
      <c r="E1199" t="s">
        <v>24</v>
      </c>
      <c r="F1199" t="s">
        <v>3339</v>
      </c>
      <c r="G1199" t="s">
        <v>26543</v>
      </c>
      <c r="H1199" t="s">
        <v>40</v>
      </c>
      <c r="I1199" t="s">
        <v>27</v>
      </c>
      <c r="J1199" t="s">
        <v>28</v>
      </c>
      <c r="K1199" t="s">
        <v>51</v>
      </c>
      <c r="L1199" t="s">
        <v>30</v>
      </c>
      <c r="M1199" t="s">
        <v>100</v>
      </c>
      <c r="N1199" s="20" t="s">
        <v>3340</v>
      </c>
      <c r="O1199" t="s">
        <v>28294</v>
      </c>
      <c r="P1199" t="s">
        <v>68</v>
      </c>
      <c r="Q1199" s="2">
        <v>23193</v>
      </c>
      <c r="R1199" t="s">
        <v>33</v>
      </c>
      <c r="S1199" t="s">
        <v>70</v>
      </c>
      <c r="T1199" t="s">
        <v>35</v>
      </c>
      <c r="U1199" s="3">
        <v>63184</v>
      </c>
      <c r="V1199" t="s">
        <v>36</v>
      </c>
      <c r="W1199" t="s">
        <v>59</v>
      </c>
      <c r="X1199" t="s">
        <v>80</v>
      </c>
      <c r="Y1199">
        <v>1</v>
      </c>
      <c r="Z1199">
        <f>VLOOKUP(A1199,Table3[],3,0)</f>
        <v>2</v>
      </c>
      <c r="AA1199">
        <f>VLOOKUP(A1199,'employee_engagement survey data'!A1199:E1663,4,0)</f>
        <v>4</v>
      </c>
      <c r="AB1199">
        <f>VLOOKUP(A1199,'employee_engagement survey data'!A1199:E1438,5,0)</f>
        <v>2</v>
      </c>
      <c r="AC1199" t="str">
        <f>VLOOKUP(A1199,training_and_development!A1199:F1236,3,0)</f>
        <v>Leadership Development</v>
      </c>
      <c r="AD1199" t="str">
        <f>VLOOKUP(A1199,training_and_development!A1199:E1588,4,0)</f>
        <v>Internal</v>
      </c>
      <c r="AE1199" t="str">
        <f>VLOOKUP(A1199,training_and_development!A1199:F4196,5,0)</f>
        <v>Failed</v>
      </c>
      <c r="AF1199" t="str">
        <f>VLOOKUP(A1199,training_and_development!A1198:G1218,6,0)</f>
        <v>Deanland</v>
      </c>
      <c r="AG1199" t="str">
        <f>VLOOKUP(A1199,training_and_development!A1199:H1207,7,0)</f>
        <v>Melissa Perkins</v>
      </c>
      <c r="AH1199">
        <f>VLOOKUP(A1199,training_and_development!A1199:H1202,8,0)</f>
        <v>5</v>
      </c>
    </row>
    <row r="1200" spans="1:34" x14ac:dyDescent="0.25">
      <c r="A1200">
        <v>2199</v>
      </c>
      <c r="B1200" t="s">
        <v>21468</v>
      </c>
      <c r="C1200" s="1">
        <v>43982</v>
      </c>
      <c r="D1200" s="8" t="s">
        <v>16975</v>
      </c>
      <c r="E1200" t="s">
        <v>24</v>
      </c>
      <c r="F1200" t="s">
        <v>3341</v>
      </c>
      <c r="G1200" t="s">
        <v>26543</v>
      </c>
      <c r="H1200" t="s">
        <v>99</v>
      </c>
      <c r="I1200" t="s">
        <v>27</v>
      </c>
      <c r="J1200" t="s">
        <v>50</v>
      </c>
      <c r="K1200" t="s">
        <v>29</v>
      </c>
      <c r="L1200" t="s">
        <v>50</v>
      </c>
      <c r="M1200" t="s">
        <v>31</v>
      </c>
      <c r="N1200" s="20" t="s">
        <v>16975</v>
      </c>
      <c r="O1200" t="s">
        <v>28294</v>
      </c>
      <c r="P1200" t="s">
        <v>62</v>
      </c>
      <c r="Q1200" s="2">
        <v>28316</v>
      </c>
      <c r="R1200" t="s">
        <v>33</v>
      </c>
      <c r="S1200" t="s">
        <v>152</v>
      </c>
      <c r="T1200" t="s">
        <v>35</v>
      </c>
      <c r="U1200" s="3">
        <v>15120</v>
      </c>
      <c r="V1200" t="s">
        <v>36</v>
      </c>
      <c r="W1200" t="s">
        <v>79</v>
      </c>
      <c r="X1200" t="s">
        <v>80</v>
      </c>
      <c r="Y1200">
        <v>4</v>
      </c>
      <c r="Z1200">
        <f>VLOOKUP(A1200,Table3[],3,0)</f>
        <v>4</v>
      </c>
      <c r="AA1200">
        <f>VLOOKUP(A1200,'employee_engagement survey data'!A1200:E1664,4,0)</f>
        <v>3</v>
      </c>
      <c r="AB1200">
        <f>VLOOKUP(A1200,'employee_engagement survey data'!A1200:E1439,5,0)</f>
        <v>4</v>
      </c>
      <c r="AC1200" t="str">
        <f>VLOOKUP(A1200,training_and_development!A1200:F1237,3,0)</f>
        <v>Project Management</v>
      </c>
      <c r="AD1200" t="str">
        <f>VLOOKUP(A1200,training_and_development!A1200:E1589,4,0)</f>
        <v>External</v>
      </c>
      <c r="AE1200" t="str">
        <f>VLOOKUP(A1200,training_and_development!A1200:F4197,5,0)</f>
        <v>Completed</v>
      </c>
      <c r="AF1200" t="str">
        <f>VLOOKUP(A1200,training_and_development!A1199:G1219,6,0)</f>
        <v>West Angelabury</v>
      </c>
      <c r="AG1200" t="str">
        <f>VLOOKUP(A1200,training_and_development!A1200:H1208,7,0)</f>
        <v>Samuel Henry</v>
      </c>
      <c r="AH1200">
        <f>VLOOKUP(A1200,training_and_development!A1200:H1203,8,0)</f>
        <v>3</v>
      </c>
    </row>
    <row r="1201" spans="1:34" x14ac:dyDescent="0.25">
      <c r="A1201">
        <v>2200</v>
      </c>
      <c r="B1201" t="s">
        <v>21469</v>
      </c>
      <c r="C1201" s="1">
        <v>44761</v>
      </c>
      <c r="D1201" s="8" t="s">
        <v>16975</v>
      </c>
      <c r="E1201" t="s">
        <v>24</v>
      </c>
      <c r="F1201" t="s">
        <v>3342</v>
      </c>
      <c r="G1201" t="s">
        <v>26543</v>
      </c>
      <c r="H1201" t="s">
        <v>61</v>
      </c>
      <c r="I1201" t="s">
        <v>27</v>
      </c>
      <c r="J1201" t="s">
        <v>28</v>
      </c>
      <c r="K1201" t="s">
        <v>41</v>
      </c>
      <c r="L1201" t="s">
        <v>50</v>
      </c>
      <c r="M1201" t="s">
        <v>31</v>
      </c>
      <c r="N1201" s="20" t="s">
        <v>16975</v>
      </c>
      <c r="O1201" t="s">
        <v>28294</v>
      </c>
      <c r="P1201" t="s">
        <v>68</v>
      </c>
      <c r="Q1201" s="2">
        <v>19798</v>
      </c>
      <c r="R1201" t="s">
        <v>33</v>
      </c>
      <c r="S1201" t="s">
        <v>64</v>
      </c>
      <c r="T1201" t="s">
        <v>35</v>
      </c>
      <c r="U1201" s="3">
        <v>4751</v>
      </c>
      <c r="V1201" t="s">
        <v>94</v>
      </c>
      <c r="W1201" t="s">
        <v>59</v>
      </c>
      <c r="X1201" t="s">
        <v>80</v>
      </c>
      <c r="Y1201">
        <v>4</v>
      </c>
      <c r="Z1201">
        <f>VLOOKUP(A1201,Table3[],3,0)</f>
        <v>3</v>
      </c>
      <c r="AA1201">
        <f>VLOOKUP(A1201,'employee_engagement survey data'!A1201:E1665,4,0)</f>
        <v>1</v>
      </c>
      <c r="AB1201">
        <f>VLOOKUP(A1201,'employee_engagement survey data'!A1201:E1440,5,0)</f>
        <v>5</v>
      </c>
      <c r="AC1201" t="str">
        <f>VLOOKUP(A1201,training_and_development!A1201:F1238,3,0)</f>
        <v>Project Management</v>
      </c>
      <c r="AD1201" t="str">
        <f>VLOOKUP(A1201,training_and_development!A1201:E1590,4,0)</f>
        <v>External</v>
      </c>
      <c r="AE1201" t="str">
        <f>VLOOKUP(A1201,training_and_development!A1201:F4198,5,0)</f>
        <v>Failed</v>
      </c>
      <c r="AF1201" t="str">
        <f>VLOOKUP(A1201,training_and_development!A1200:G1220,6,0)</f>
        <v>South Jamesburgh</v>
      </c>
      <c r="AG1201" t="str">
        <f>VLOOKUP(A1201,training_and_development!A1201:H1209,7,0)</f>
        <v>Betty Cox</v>
      </c>
      <c r="AH1201">
        <f>VLOOKUP(A1201,training_and_development!A1201:H1204,8,0)</f>
        <v>2</v>
      </c>
    </row>
    <row r="1202" spans="1:34" x14ac:dyDescent="0.25">
      <c r="A1202">
        <v>2201</v>
      </c>
      <c r="B1202" t="s">
        <v>21470</v>
      </c>
      <c r="C1202" s="1">
        <v>44013</v>
      </c>
      <c r="D1202" s="8" t="s">
        <v>16975</v>
      </c>
      <c r="E1202" t="s">
        <v>24</v>
      </c>
      <c r="F1202" t="s">
        <v>3343</v>
      </c>
      <c r="G1202" t="s">
        <v>26543</v>
      </c>
      <c r="H1202" t="s">
        <v>116</v>
      </c>
      <c r="I1202" t="s">
        <v>27</v>
      </c>
      <c r="J1202" t="s">
        <v>28</v>
      </c>
      <c r="K1202" t="s">
        <v>29</v>
      </c>
      <c r="L1202" t="s">
        <v>42</v>
      </c>
      <c r="M1202" t="s">
        <v>31</v>
      </c>
      <c r="N1202" s="20" t="s">
        <v>16975</v>
      </c>
      <c r="O1202" t="s">
        <v>28294</v>
      </c>
      <c r="P1202" t="s">
        <v>122</v>
      </c>
      <c r="Q1202" s="2">
        <v>33051</v>
      </c>
      <c r="R1202" t="s">
        <v>33</v>
      </c>
      <c r="S1202" t="s">
        <v>78</v>
      </c>
      <c r="T1202" t="s">
        <v>45</v>
      </c>
      <c r="U1202" s="3">
        <v>37225</v>
      </c>
      <c r="V1202" t="s">
        <v>58</v>
      </c>
      <c r="W1202" t="s">
        <v>65</v>
      </c>
      <c r="X1202" t="s">
        <v>80</v>
      </c>
      <c r="Y1202">
        <v>2</v>
      </c>
      <c r="Z1202">
        <f>VLOOKUP(A1202,Table3[],3,0)</f>
        <v>5</v>
      </c>
      <c r="AA1202">
        <f>VLOOKUP(A1202,'employee_engagement survey data'!A1202:E1666,4,0)</f>
        <v>1</v>
      </c>
      <c r="AB1202">
        <f>VLOOKUP(A1202,'employee_engagement survey data'!A1202:E1441,5,0)</f>
        <v>5</v>
      </c>
      <c r="AC1202" t="str">
        <f>VLOOKUP(A1202,training_and_development!A1202:F1239,3,0)</f>
        <v>Leadership Development</v>
      </c>
      <c r="AD1202" t="str">
        <f>VLOOKUP(A1202,training_and_development!A1202:E1591,4,0)</f>
        <v>Internal</v>
      </c>
      <c r="AE1202" t="str">
        <f>VLOOKUP(A1202,training_and_development!A1202:F4199,5,0)</f>
        <v>Completed</v>
      </c>
      <c r="AF1202" t="str">
        <f>VLOOKUP(A1202,training_and_development!A1201:G1221,6,0)</f>
        <v>Jamesshire</v>
      </c>
      <c r="AG1202" t="str">
        <f>VLOOKUP(A1202,training_and_development!A1202:H1210,7,0)</f>
        <v>Nathan Williams</v>
      </c>
      <c r="AH1202">
        <f>VLOOKUP(A1202,training_and_development!A1202:H1205,8,0)</f>
        <v>4</v>
      </c>
    </row>
    <row r="1203" spans="1:34" x14ac:dyDescent="0.25">
      <c r="A1203">
        <v>2202</v>
      </c>
      <c r="B1203" t="s">
        <v>21471</v>
      </c>
      <c r="C1203" s="1">
        <v>44153</v>
      </c>
      <c r="D1203" s="8" t="s">
        <v>16975</v>
      </c>
      <c r="E1203" t="s">
        <v>24</v>
      </c>
      <c r="F1203" t="s">
        <v>3344</v>
      </c>
      <c r="G1203" t="s">
        <v>26543</v>
      </c>
      <c r="H1203" t="s">
        <v>73</v>
      </c>
      <c r="I1203" t="s">
        <v>27</v>
      </c>
      <c r="J1203" t="s">
        <v>28</v>
      </c>
      <c r="K1203" t="s">
        <v>41</v>
      </c>
      <c r="L1203" t="s">
        <v>42</v>
      </c>
      <c r="M1203" t="s">
        <v>31</v>
      </c>
      <c r="N1203" s="20" t="s">
        <v>16975</v>
      </c>
      <c r="O1203" t="s">
        <v>28294</v>
      </c>
      <c r="P1203" t="s">
        <v>122</v>
      </c>
      <c r="Q1203" s="2">
        <v>25204</v>
      </c>
      <c r="R1203" t="s">
        <v>33</v>
      </c>
      <c r="S1203" t="s">
        <v>217</v>
      </c>
      <c r="T1203" t="s">
        <v>35</v>
      </c>
      <c r="U1203" s="3">
        <v>92017</v>
      </c>
      <c r="V1203" t="s">
        <v>94</v>
      </c>
      <c r="W1203" t="s">
        <v>65</v>
      </c>
      <c r="X1203" t="s">
        <v>80</v>
      </c>
      <c r="Y1203">
        <v>4</v>
      </c>
      <c r="Z1203">
        <f>VLOOKUP(A1203,Table3[],3,0)</f>
        <v>5</v>
      </c>
      <c r="AA1203">
        <f>VLOOKUP(A1203,'employee_engagement survey data'!A1203:E1667,4,0)</f>
        <v>4</v>
      </c>
      <c r="AB1203">
        <f>VLOOKUP(A1203,'employee_engagement survey data'!A1203:E1442,5,0)</f>
        <v>5</v>
      </c>
      <c r="AC1203" t="str">
        <f>VLOOKUP(A1203,training_and_development!A1203:F1240,3,0)</f>
        <v>Customer Service</v>
      </c>
      <c r="AD1203" t="str">
        <f>VLOOKUP(A1203,training_and_development!A1203:E1592,4,0)</f>
        <v>Internal</v>
      </c>
      <c r="AE1203" t="str">
        <f>VLOOKUP(A1203,training_and_development!A1203:F4200,5,0)</f>
        <v>Completed</v>
      </c>
      <c r="AF1203" t="str">
        <f>VLOOKUP(A1203,training_and_development!A1202:G1222,6,0)</f>
        <v>New Bobbyville</v>
      </c>
      <c r="AG1203" t="str">
        <f>VLOOKUP(A1203,training_and_development!A1203:H1211,7,0)</f>
        <v>Andrea Beck</v>
      </c>
      <c r="AH1203">
        <f>VLOOKUP(A1203,training_and_development!A1203:H1206,8,0)</f>
        <v>4</v>
      </c>
    </row>
    <row r="1204" spans="1:34" x14ac:dyDescent="0.25">
      <c r="A1204">
        <v>2203</v>
      </c>
      <c r="B1204" t="s">
        <v>21472</v>
      </c>
      <c r="C1204" s="1">
        <v>43890</v>
      </c>
      <c r="D1204" s="8">
        <v>44336</v>
      </c>
      <c r="E1204" t="s">
        <v>24</v>
      </c>
      <c r="F1204" t="s">
        <v>3345</v>
      </c>
      <c r="G1204" t="s">
        <v>26543</v>
      </c>
      <c r="H1204" t="s">
        <v>87</v>
      </c>
      <c r="I1204" t="s">
        <v>339</v>
      </c>
      <c r="J1204" t="s">
        <v>28</v>
      </c>
      <c r="K1204" t="s">
        <v>41</v>
      </c>
      <c r="L1204" t="s">
        <v>42</v>
      </c>
      <c r="M1204" t="s">
        <v>74</v>
      </c>
      <c r="N1204" s="20" t="s">
        <v>3346</v>
      </c>
      <c r="O1204" t="s">
        <v>28294</v>
      </c>
      <c r="P1204" t="s">
        <v>62</v>
      </c>
      <c r="Q1204" s="2">
        <v>31507</v>
      </c>
      <c r="R1204" t="s">
        <v>33</v>
      </c>
      <c r="S1204" t="s">
        <v>78</v>
      </c>
      <c r="T1204" t="s">
        <v>35</v>
      </c>
      <c r="U1204" s="3">
        <v>42742</v>
      </c>
      <c r="V1204" t="s">
        <v>94</v>
      </c>
      <c r="W1204" t="s">
        <v>65</v>
      </c>
      <c r="X1204" t="s">
        <v>80</v>
      </c>
      <c r="Y1204">
        <v>1</v>
      </c>
      <c r="Z1204">
        <f>VLOOKUP(A1204,Table3[],3,0)</f>
        <v>1</v>
      </c>
      <c r="AA1204">
        <f>VLOOKUP(A1204,'employee_engagement survey data'!A1204:E1668,4,0)</f>
        <v>4</v>
      </c>
      <c r="AB1204">
        <f>VLOOKUP(A1204,'employee_engagement survey data'!A1204:E1443,5,0)</f>
        <v>1</v>
      </c>
      <c r="AC1204" t="str">
        <f>VLOOKUP(A1204,training_and_development!A1204:F1241,3,0)</f>
        <v>Technical Skills</v>
      </c>
      <c r="AD1204" t="str">
        <f>VLOOKUP(A1204,training_and_development!A1204:E1593,4,0)</f>
        <v>External</v>
      </c>
      <c r="AE1204" t="str">
        <f>VLOOKUP(A1204,training_and_development!A1204:F4201,5,0)</f>
        <v>Failed</v>
      </c>
      <c r="AF1204" t="str">
        <f>VLOOKUP(A1204,training_and_development!A1203:G1223,6,0)</f>
        <v>West Markside</v>
      </c>
      <c r="AG1204" t="str">
        <f>VLOOKUP(A1204,training_and_development!A1204:H1212,7,0)</f>
        <v>Raymond Chavez</v>
      </c>
      <c r="AH1204">
        <f>VLOOKUP(A1204,training_and_development!A1204:H1207,8,0)</f>
        <v>2</v>
      </c>
    </row>
    <row r="1205" spans="1:34" x14ac:dyDescent="0.25">
      <c r="A1205">
        <v>2204</v>
      </c>
      <c r="B1205" t="s">
        <v>21473</v>
      </c>
      <c r="C1205" s="1">
        <v>44463</v>
      </c>
      <c r="D1205" s="8">
        <v>44589</v>
      </c>
      <c r="E1205" t="s">
        <v>24</v>
      </c>
      <c r="F1205" t="s">
        <v>3347</v>
      </c>
      <c r="G1205" t="s">
        <v>26543</v>
      </c>
      <c r="H1205" t="s">
        <v>49</v>
      </c>
      <c r="I1205" t="s">
        <v>27</v>
      </c>
      <c r="J1205" t="s">
        <v>42</v>
      </c>
      <c r="K1205" t="s">
        <v>51</v>
      </c>
      <c r="L1205" t="s">
        <v>42</v>
      </c>
      <c r="M1205" t="s">
        <v>100</v>
      </c>
      <c r="N1205" s="20" t="s">
        <v>3348</v>
      </c>
      <c r="O1205" t="s">
        <v>28294</v>
      </c>
      <c r="P1205" t="s">
        <v>169</v>
      </c>
      <c r="Q1205" s="2">
        <v>30978</v>
      </c>
      <c r="R1205" t="s">
        <v>33</v>
      </c>
      <c r="S1205" t="s">
        <v>4</v>
      </c>
      <c r="T1205" t="s">
        <v>35</v>
      </c>
      <c r="U1205" s="3">
        <v>58905</v>
      </c>
      <c r="V1205" t="s">
        <v>58</v>
      </c>
      <c r="W1205" t="s">
        <v>79</v>
      </c>
      <c r="X1205" t="s">
        <v>148</v>
      </c>
      <c r="Y1205">
        <v>2</v>
      </c>
      <c r="Z1205">
        <f>VLOOKUP(A1205,Table3[],3,0)</f>
        <v>5</v>
      </c>
      <c r="AA1205">
        <f>VLOOKUP(A1205,'employee_engagement survey data'!A1205:E1669,4,0)</f>
        <v>2</v>
      </c>
      <c r="AB1205">
        <f>VLOOKUP(A1205,'employee_engagement survey data'!A1205:E1444,5,0)</f>
        <v>3</v>
      </c>
      <c r="AC1205" t="str">
        <f>VLOOKUP(A1205,training_and_development!A1205:F1242,3,0)</f>
        <v>Customer Service</v>
      </c>
      <c r="AD1205" t="str">
        <f>VLOOKUP(A1205,training_and_development!A1205:E1594,4,0)</f>
        <v>Internal</v>
      </c>
      <c r="AE1205" t="str">
        <f>VLOOKUP(A1205,training_and_development!A1205:F4202,5,0)</f>
        <v>Completed</v>
      </c>
      <c r="AF1205" t="str">
        <f>VLOOKUP(A1205,training_and_development!A1204:G1224,6,0)</f>
        <v>Davidhaven</v>
      </c>
      <c r="AG1205" t="str">
        <f>VLOOKUP(A1205,training_and_development!A1205:H1213,7,0)</f>
        <v>Matthew Lee</v>
      </c>
      <c r="AH1205">
        <f>VLOOKUP(A1205,training_and_development!A1205:H1208,8,0)</f>
        <v>3</v>
      </c>
    </row>
    <row r="1206" spans="1:34" x14ac:dyDescent="0.25">
      <c r="A1206">
        <v>2205</v>
      </c>
      <c r="B1206" t="s">
        <v>21474</v>
      </c>
      <c r="C1206" s="1">
        <v>44664</v>
      </c>
      <c r="D1206" s="8">
        <v>45137</v>
      </c>
      <c r="E1206" t="s">
        <v>24</v>
      </c>
      <c r="F1206" t="s">
        <v>3349</v>
      </c>
      <c r="G1206" t="s">
        <v>26543</v>
      </c>
      <c r="H1206" t="s">
        <v>67</v>
      </c>
      <c r="I1206" t="s">
        <v>27</v>
      </c>
      <c r="J1206" t="s">
        <v>50</v>
      </c>
      <c r="K1206" t="s">
        <v>51</v>
      </c>
      <c r="L1206" t="s">
        <v>50</v>
      </c>
      <c r="M1206" t="s">
        <v>74</v>
      </c>
      <c r="N1206" s="20" t="s">
        <v>3350</v>
      </c>
      <c r="O1206" t="s">
        <v>28294</v>
      </c>
      <c r="P1206" t="s">
        <v>53</v>
      </c>
      <c r="Q1206" s="2">
        <v>16084</v>
      </c>
      <c r="R1206" t="s">
        <v>33</v>
      </c>
      <c r="S1206" t="s">
        <v>210</v>
      </c>
      <c r="T1206" t="s">
        <v>35</v>
      </c>
      <c r="U1206" s="3">
        <v>32235</v>
      </c>
      <c r="V1206" t="s">
        <v>71</v>
      </c>
      <c r="W1206" t="s">
        <v>79</v>
      </c>
      <c r="X1206" t="s">
        <v>148</v>
      </c>
      <c r="Y1206">
        <v>4</v>
      </c>
      <c r="Z1206">
        <f>VLOOKUP(A1206,Table3[],3,0)</f>
        <v>2</v>
      </c>
      <c r="AA1206">
        <f>VLOOKUP(A1206,'employee_engagement survey data'!A1206:E1670,4,0)</f>
        <v>3</v>
      </c>
      <c r="AB1206">
        <f>VLOOKUP(A1206,'employee_engagement survey data'!A1206:E1445,5,0)</f>
        <v>5</v>
      </c>
      <c r="AC1206" t="str">
        <f>VLOOKUP(A1206,training_and_development!A1206:F1243,3,0)</f>
        <v>Leadership Development</v>
      </c>
      <c r="AD1206" t="str">
        <f>VLOOKUP(A1206,training_and_development!A1206:E1595,4,0)</f>
        <v>Internal</v>
      </c>
      <c r="AE1206" t="str">
        <f>VLOOKUP(A1206,training_and_development!A1206:F4203,5,0)</f>
        <v>Failed</v>
      </c>
      <c r="AF1206" t="str">
        <f>VLOOKUP(A1206,training_and_development!A1205:G1225,6,0)</f>
        <v>Bryanville</v>
      </c>
      <c r="AG1206" t="str">
        <f>VLOOKUP(A1206,training_and_development!A1206:H1214,7,0)</f>
        <v>Mitchell Rogers</v>
      </c>
      <c r="AH1206">
        <f>VLOOKUP(A1206,training_and_development!A1206:H1209,8,0)</f>
        <v>1</v>
      </c>
    </row>
    <row r="1207" spans="1:34" x14ac:dyDescent="0.25">
      <c r="A1207">
        <v>2206</v>
      </c>
      <c r="B1207" t="s">
        <v>21475</v>
      </c>
      <c r="C1207" s="1">
        <v>44859</v>
      </c>
      <c r="D1207" s="8" t="s">
        <v>16975</v>
      </c>
      <c r="E1207" t="s">
        <v>24</v>
      </c>
      <c r="F1207" t="s">
        <v>3351</v>
      </c>
      <c r="G1207" t="s">
        <v>26543</v>
      </c>
      <c r="H1207" t="s">
        <v>26</v>
      </c>
      <c r="I1207" t="s">
        <v>27</v>
      </c>
      <c r="J1207" t="s">
        <v>28</v>
      </c>
      <c r="K1207" t="s">
        <v>41</v>
      </c>
      <c r="L1207" t="s">
        <v>30</v>
      </c>
      <c r="M1207" t="s">
        <v>31</v>
      </c>
      <c r="N1207" s="20" t="s">
        <v>16975</v>
      </c>
      <c r="O1207" t="s">
        <v>28294</v>
      </c>
      <c r="P1207" t="s">
        <v>68</v>
      </c>
      <c r="Q1207" s="2">
        <v>15350</v>
      </c>
      <c r="R1207" t="s">
        <v>33</v>
      </c>
      <c r="S1207" t="s">
        <v>166</v>
      </c>
      <c r="T1207" t="s">
        <v>35</v>
      </c>
      <c r="U1207" s="3">
        <v>40461</v>
      </c>
      <c r="V1207" t="s">
        <v>58</v>
      </c>
      <c r="W1207" t="s">
        <v>37</v>
      </c>
      <c r="X1207" t="s">
        <v>148</v>
      </c>
      <c r="Y1207">
        <v>5</v>
      </c>
      <c r="Z1207">
        <f>VLOOKUP(A1207,Table3[],3,0)</f>
        <v>2</v>
      </c>
      <c r="AA1207">
        <f>VLOOKUP(A1207,'employee_engagement survey data'!A1207:E1671,4,0)</f>
        <v>4</v>
      </c>
      <c r="AB1207">
        <f>VLOOKUP(A1207,'employee_engagement survey data'!A1207:E1446,5,0)</f>
        <v>3</v>
      </c>
      <c r="AC1207" t="str">
        <f>VLOOKUP(A1207,training_and_development!A1207:F1244,3,0)</f>
        <v>Technical Skills</v>
      </c>
      <c r="AD1207" t="str">
        <f>VLOOKUP(A1207,training_and_development!A1207:E1596,4,0)</f>
        <v>Internal</v>
      </c>
      <c r="AE1207" t="str">
        <f>VLOOKUP(A1207,training_and_development!A1207:F4204,5,0)</f>
        <v>Completed</v>
      </c>
      <c r="AF1207" t="str">
        <f>VLOOKUP(A1207,training_and_development!A1206:G1226,6,0)</f>
        <v>Dustinside</v>
      </c>
      <c r="AG1207" t="str">
        <f>VLOOKUP(A1207,training_and_development!A1207:H1215,7,0)</f>
        <v>Elizabeth Fischer</v>
      </c>
      <c r="AH1207">
        <f>VLOOKUP(A1207,training_and_development!A1207:H1210,8,0)</f>
        <v>3</v>
      </c>
    </row>
    <row r="1208" spans="1:34" x14ac:dyDescent="0.25">
      <c r="A1208">
        <v>2207</v>
      </c>
      <c r="B1208" t="s">
        <v>21476</v>
      </c>
      <c r="C1208" s="1">
        <v>44223</v>
      </c>
      <c r="D1208" s="8" t="s">
        <v>16975</v>
      </c>
      <c r="E1208" t="s">
        <v>24</v>
      </c>
      <c r="F1208" t="s">
        <v>3352</v>
      </c>
      <c r="G1208" t="s">
        <v>26543</v>
      </c>
      <c r="H1208" t="s">
        <v>96</v>
      </c>
      <c r="I1208" t="s">
        <v>27</v>
      </c>
      <c r="J1208" t="s">
        <v>50</v>
      </c>
      <c r="K1208" t="s">
        <v>29</v>
      </c>
      <c r="L1208" t="s">
        <v>50</v>
      </c>
      <c r="M1208" t="s">
        <v>31</v>
      </c>
      <c r="N1208" s="20" t="s">
        <v>16975</v>
      </c>
      <c r="O1208" t="s">
        <v>28294</v>
      </c>
      <c r="P1208" t="s">
        <v>68</v>
      </c>
      <c r="Q1208" s="2">
        <v>19516</v>
      </c>
      <c r="R1208" t="s">
        <v>33</v>
      </c>
      <c r="S1208" t="s">
        <v>415</v>
      </c>
      <c r="T1208" t="s">
        <v>35</v>
      </c>
      <c r="U1208" s="3">
        <v>97669</v>
      </c>
      <c r="V1208" t="s">
        <v>71</v>
      </c>
      <c r="W1208" t="s">
        <v>79</v>
      </c>
      <c r="X1208" t="s">
        <v>148</v>
      </c>
      <c r="Y1208">
        <v>5</v>
      </c>
      <c r="Z1208">
        <f>VLOOKUP(A1208,Table3[],3,0)</f>
        <v>3</v>
      </c>
      <c r="AA1208">
        <f>VLOOKUP(A1208,'employee_engagement survey data'!A1208:E1672,4,0)</f>
        <v>3</v>
      </c>
      <c r="AB1208">
        <f>VLOOKUP(A1208,'employee_engagement survey data'!A1208:E1447,5,0)</f>
        <v>1</v>
      </c>
      <c r="AC1208" t="str">
        <f>VLOOKUP(A1208,training_and_development!A1208:F1245,3,0)</f>
        <v>Project Management</v>
      </c>
      <c r="AD1208" t="str">
        <f>VLOOKUP(A1208,training_and_development!A1208:E1597,4,0)</f>
        <v>External</v>
      </c>
      <c r="AE1208" t="str">
        <f>VLOOKUP(A1208,training_and_development!A1208:F4205,5,0)</f>
        <v>Failed</v>
      </c>
      <c r="AF1208" t="str">
        <f>VLOOKUP(A1208,training_and_development!A1207:G1227,6,0)</f>
        <v>Jonesstad</v>
      </c>
      <c r="AG1208" t="str">
        <f>VLOOKUP(A1208,training_and_development!A1208:H1216,7,0)</f>
        <v>Christine Stevens</v>
      </c>
      <c r="AH1208">
        <f>VLOOKUP(A1208,training_and_development!A1208:H1211,8,0)</f>
        <v>1</v>
      </c>
    </row>
    <row r="1209" spans="1:34" x14ac:dyDescent="0.25">
      <c r="A1209">
        <v>2208</v>
      </c>
      <c r="B1209" t="s">
        <v>21477</v>
      </c>
      <c r="C1209" s="1">
        <v>43364</v>
      </c>
      <c r="D1209" s="8" t="s">
        <v>16975</v>
      </c>
      <c r="E1209" t="s">
        <v>727</v>
      </c>
      <c r="F1209" t="s">
        <v>3353</v>
      </c>
      <c r="G1209" t="s">
        <v>26543</v>
      </c>
      <c r="H1209" t="s">
        <v>73</v>
      </c>
      <c r="I1209" t="s">
        <v>27</v>
      </c>
      <c r="J1209" t="s">
        <v>50</v>
      </c>
      <c r="K1209" t="s">
        <v>51</v>
      </c>
      <c r="L1209" t="s">
        <v>50</v>
      </c>
      <c r="M1209" t="s">
        <v>31</v>
      </c>
      <c r="N1209" s="20" t="s">
        <v>16975</v>
      </c>
      <c r="O1209" t="s">
        <v>118</v>
      </c>
      <c r="P1209" t="s">
        <v>146</v>
      </c>
      <c r="Q1209" s="2">
        <v>17826</v>
      </c>
      <c r="R1209" t="s">
        <v>69</v>
      </c>
      <c r="S1209" t="s">
        <v>78</v>
      </c>
      <c r="T1209" t="s">
        <v>35</v>
      </c>
      <c r="U1209" s="3">
        <v>6040</v>
      </c>
      <c r="V1209" t="s">
        <v>58</v>
      </c>
      <c r="W1209" t="s">
        <v>65</v>
      </c>
      <c r="X1209" t="s">
        <v>148</v>
      </c>
      <c r="Y1209">
        <v>5</v>
      </c>
      <c r="Z1209">
        <f>VLOOKUP(A1209,Table3[],3,0)</f>
        <v>5</v>
      </c>
      <c r="AA1209">
        <f>VLOOKUP(A1209,'employee_engagement survey data'!A1209:E1673,4,0)</f>
        <v>3</v>
      </c>
      <c r="AB1209">
        <f>VLOOKUP(A1209,'employee_engagement survey data'!A1209:E1448,5,0)</f>
        <v>3</v>
      </c>
      <c r="AC1209" t="str">
        <f>VLOOKUP(A1209,training_and_development!A1209:F1246,3,0)</f>
        <v>Technical Skills</v>
      </c>
      <c r="AD1209" t="str">
        <f>VLOOKUP(A1209,training_and_development!A1209:E1598,4,0)</f>
        <v>Internal</v>
      </c>
      <c r="AE1209" t="str">
        <f>VLOOKUP(A1209,training_and_development!A1209:F4206,5,0)</f>
        <v>Failed</v>
      </c>
      <c r="AF1209" t="str">
        <f>VLOOKUP(A1209,training_and_development!A1208:G1228,6,0)</f>
        <v>Marthamouth</v>
      </c>
      <c r="AG1209" t="str">
        <f>VLOOKUP(A1209,training_and_development!A1209:H1217,7,0)</f>
        <v>Susan Shelton</v>
      </c>
      <c r="AH1209">
        <f>VLOOKUP(A1209,training_and_development!A1209:H1212,8,0)</f>
        <v>3</v>
      </c>
    </row>
    <row r="1210" spans="1:34" x14ac:dyDescent="0.25">
      <c r="A1210">
        <v>2209</v>
      </c>
      <c r="B1210" t="s">
        <v>21478</v>
      </c>
      <c r="C1210" s="1">
        <v>43935</v>
      </c>
      <c r="D1210" s="8" t="s">
        <v>16975</v>
      </c>
      <c r="E1210" t="s">
        <v>727</v>
      </c>
      <c r="F1210" t="s">
        <v>3354</v>
      </c>
      <c r="G1210" t="s">
        <v>26543</v>
      </c>
      <c r="H1210" t="s">
        <v>116</v>
      </c>
      <c r="I1210" t="s">
        <v>27</v>
      </c>
      <c r="J1210" t="s">
        <v>42</v>
      </c>
      <c r="K1210" t="s">
        <v>29</v>
      </c>
      <c r="L1210" t="s">
        <v>42</v>
      </c>
      <c r="M1210" t="s">
        <v>31</v>
      </c>
      <c r="N1210" s="20" t="s">
        <v>16975</v>
      </c>
      <c r="O1210" t="s">
        <v>118</v>
      </c>
      <c r="P1210" t="s">
        <v>177</v>
      </c>
      <c r="Q1210" s="2">
        <v>36768</v>
      </c>
      <c r="R1210" t="s">
        <v>33</v>
      </c>
      <c r="S1210" t="s">
        <v>194</v>
      </c>
      <c r="T1210" t="s">
        <v>45</v>
      </c>
      <c r="U1210" s="3">
        <v>2170</v>
      </c>
      <c r="V1210" t="s">
        <v>71</v>
      </c>
      <c r="W1210" t="s">
        <v>37</v>
      </c>
      <c r="X1210" t="s">
        <v>148</v>
      </c>
      <c r="Y1210">
        <v>5</v>
      </c>
      <c r="Z1210">
        <f>VLOOKUP(A1210,Table3[],3,0)</f>
        <v>2</v>
      </c>
      <c r="AA1210">
        <f>VLOOKUP(A1210,'employee_engagement survey data'!A1210:E1674,4,0)</f>
        <v>2</v>
      </c>
      <c r="AB1210">
        <f>VLOOKUP(A1210,'employee_engagement survey data'!A1210:E1449,5,0)</f>
        <v>5</v>
      </c>
      <c r="AC1210" t="str">
        <f>VLOOKUP(A1210,training_and_development!A1210:F1247,3,0)</f>
        <v>Technical Skills</v>
      </c>
      <c r="AD1210" t="str">
        <f>VLOOKUP(A1210,training_and_development!A1210:E1599,4,0)</f>
        <v>External</v>
      </c>
      <c r="AE1210" t="str">
        <f>VLOOKUP(A1210,training_and_development!A1210:F4207,5,0)</f>
        <v>Completed</v>
      </c>
      <c r="AF1210" t="str">
        <f>VLOOKUP(A1210,training_and_development!A1209:G1229,6,0)</f>
        <v>Richardsville</v>
      </c>
      <c r="AG1210" t="str">
        <f>VLOOKUP(A1210,training_and_development!A1210:H1218,7,0)</f>
        <v>David Anderson</v>
      </c>
      <c r="AH1210">
        <f>VLOOKUP(A1210,training_and_development!A1210:H1213,8,0)</f>
        <v>3</v>
      </c>
    </row>
    <row r="1211" spans="1:34" x14ac:dyDescent="0.25">
      <c r="A1211">
        <v>2210</v>
      </c>
      <c r="B1211" t="s">
        <v>21479</v>
      </c>
      <c r="C1211" s="1">
        <v>44347</v>
      </c>
      <c r="D1211" s="8">
        <v>44865</v>
      </c>
      <c r="E1211" t="s">
        <v>727</v>
      </c>
      <c r="F1211" t="s">
        <v>3355</v>
      </c>
      <c r="G1211" t="s">
        <v>26543</v>
      </c>
      <c r="H1211" t="s">
        <v>49</v>
      </c>
      <c r="I1211" t="s">
        <v>27</v>
      </c>
      <c r="J1211" t="s">
        <v>42</v>
      </c>
      <c r="K1211" t="s">
        <v>29</v>
      </c>
      <c r="L1211" t="s">
        <v>30</v>
      </c>
      <c r="M1211" t="s">
        <v>92</v>
      </c>
      <c r="N1211" s="20" t="s">
        <v>3356</v>
      </c>
      <c r="O1211" t="s">
        <v>118</v>
      </c>
      <c r="P1211" t="s">
        <v>177</v>
      </c>
      <c r="Q1211" s="2">
        <v>23785</v>
      </c>
      <c r="R1211" t="s">
        <v>33</v>
      </c>
      <c r="S1211" t="s">
        <v>326</v>
      </c>
      <c r="T1211" t="s">
        <v>35</v>
      </c>
      <c r="U1211" s="3">
        <v>2360</v>
      </c>
      <c r="V1211" t="s">
        <v>71</v>
      </c>
      <c r="W1211" t="s">
        <v>59</v>
      </c>
      <c r="X1211" t="s">
        <v>80</v>
      </c>
      <c r="Y1211">
        <v>4</v>
      </c>
      <c r="Z1211">
        <f>VLOOKUP(A1211,Table3[],3,0)</f>
        <v>1</v>
      </c>
      <c r="AA1211">
        <f>VLOOKUP(A1211,'employee_engagement survey data'!A1211:E1675,4,0)</f>
        <v>5</v>
      </c>
      <c r="AB1211">
        <f>VLOOKUP(A1211,'employee_engagement survey data'!A1211:E1450,5,0)</f>
        <v>3</v>
      </c>
      <c r="AC1211" t="str">
        <f>VLOOKUP(A1211,training_and_development!A1211:F1248,3,0)</f>
        <v>Technical Skills</v>
      </c>
      <c r="AD1211" t="str">
        <f>VLOOKUP(A1211,training_and_development!A1211:E1600,4,0)</f>
        <v>Internal</v>
      </c>
      <c r="AE1211" t="str">
        <f>VLOOKUP(A1211,training_and_development!A1211:F4208,5,0)</f>
        <v>Completed</v>
      </c>
      <c r="AF1211" t="str">
        <f>VLOOKUP(A1211,training_and_development!A1210:G1230,6,0)</f>
        <v>Schmittbury</v>
      </c>
      <c r="AG1211" t="str">
        <f>VLOOKUP(A1211,training_and_development!A1211:H1219,7,0)</f>
        <v>Charles Garner</v>
      </c>
      <c r="AH1211">
        <f>VLOOKUP(A1211,training_and_development!A1211:H1214,8,0)</f>
        <v>5</v>
      </c>
    </row>
    <row r="1212" spans="1:34" x14ac:dyDescent="0.25">
      <c r="A1212">
        <v>2211</v>
      </c>
      <c r="B1212" t="s">
        <v>21480</v>
      </c>
      <c r="C1212" s="1">
        <v>43931</v>
      </c>
      <c r="D1212" s="8" t="s">
        <v>16975</v>
      </c>
      <c r="E1212" t="s">
        <v>727</v>
      </c>
      <c r="F1212" t="s">
        <v>3357</v>
      </c>
      <c r="G1212" t="s">
        <v>26543</v>
      </c>
      <c r="H1212" t="s">
        <v>73</v>
      </c>
      <c r="I1212" t="s">
        <v>27</v>
      </c>
      <c r="J1212" t="s">
        <v>28</v>
      </c>
      <c r="K1212" t="s">
        <v>29</v>
      </c>
      <c r="L1212" t="s">
        <v>30</v>
      </c>
      <c r="M1212" t="s">
        <v>31</v>
      </c>
      <c r="N1212" s="20" t="s">
        <v>16975</v>
      </c>
      <c r="O1212" t="s">
        <v>118</v>
      </c>
      <c r="P1212" t="s">
        <v>68</v>
      </c>
      <c r="Q1212" s="2">
        <v>26169</v>
      </c>
      <c r="R1212" t="s">
        <v>69</v>
      </c>
      <c r="S1212" t="s">
        <v>210</v>
      </c>
      <c r="T1212" t="s">
        <v>35</v>
      </c>
      <c r="U1212" s="3">
        <v>6070</v>
      </c>
      <c r="V1212" t="s">
        <v>36</v>
      </c>
      <c r="W1212" t="s">
        <v>65</v>
      </c>
      <c r="X1212" t="s">
        <v>80</v>
      </c>
      <c r="Y1212">
        <v>5</v>
      </c>
      <c r="Z1212">
        <f>VLOOKUP(A1212,Table3[],3,0)</f>
        <v>1</v>
      </c>
      <c r="AA1212">
        <f>VLOOKUP(A1212,'employee_engagement survey data'!A1212:E1676,4,0)</f>
        <v>5</v>
      </c>
      <c r="AB1212">
        <f>VLOOKUP(A1212,'employee_engagement survey data'!A1212:E1451,5,0)</f>
        <v>3</v>
      </c>
      <c r="AC1212" t="str">
        <f>VLOOKUP(A1212,training_and_development!A1212:F1249,3,0)</f>
        <v>Leadership Development</v>
      </c>
      <c r="AD1212" t="str">
        <f>VLOOKUP(A1212,training_and_development!A1212:E1601,4,0)</f>
        <v>External</v>
      </c>
      <c r="AE1212" t="str">
        <f>VLOOKUP(A1212,training_and_development!A1212:F4209,5,0)</f>
        <v>Completed</v>
      </c>
      <c r="AF1212" t="str">
        <f>VLOOKUP(A1212,training_and_development!A1211:G1231,6,0)</f>
        <v>North Sonyatown</v>
      </c>
      <c r="AG1212" t="str">
        <f>VLOOKUP(A1212,training_and_development!A1212:H1220,7,0)</f>
        <v>James Fox</v>
      </c>
      <c r="AH1212">
        <f>VLOOKUP(A1212,training_and_development!A1212:H1215,8,0)</f>
        <v>3</v>
      </c>
    </row>
    <row r="1213" spans="1:34" x14ac:dyDescent="0.25">
      <c r="A1213">
        <v>2212</v>
      </c>
      <c r="B1213" t="s">
        <v>21481</v>
      </c>
      <c r="C1213" s="1">
        <v>44745</v>
      </c>
      <c r="D1213" s="8">
        <v>45007</v>
      </c>
      <c r="E1213" t="s">
        <v>727</v>
      </c>
      <c r="F1213" t="s">
        <v>3358</v>
      </c>
      <c r="G1213" t="s">
        <v>26543</v>
      </c>
      <c r="H1213" t="s">
        <v>99</v>
      </c>
      <c r="I1213" t="s">
        <v>27</v>
      </c>
      <c r="J1213" t="s">
        <v>50</v>
      </c>
      <c r="K1213" t="s">
        <v>29</v>
      </c>
      <c r="L1213" t="s">
        <v>42</v>
      </c>
      <c r="M1213" t="s">
        <v>74</v>
      </c>
      <c r="N1213" s="20" t="s">
        <v>3359</v>
      </c>
      <c r="O1213" t="s">
        <v>118</v>
      </c>
      <c r="P1213" t="s">
        <v>68</v>
      </c>
      <c r="Q1213" s="2">
        <v>33369</v>
      </c>
      <c r="R1213" t="s">
        <v>33</v>
      </c>
      <c r="S1213" t="s">
        <v>2211</v>
      </c>
      <c r="T1213" t="s">
        <v>35</v>
      </c>
      <c r="U1213" s="3">
        <v>74179</v>
      </c>
      <c r="V1213" t="s">
        <v>36</v>
      </c>
      <c r="W1213" t="s">
        <v>37</v>
      </c>
      <c r="X1213" t="s">
        <v>80</v>
      </c>
      <c r="Y1213">
        <v>1</v>
      </c>
      <c r="Z1213">
        <f>VLOOKUP(A1213,Table3[],3,0)</f>
        <v>4</v>
      </c>
      <c r="AA1213">
        <f>VLOOKUP(A1213,'employee_engagement survey data'!A1213:E1677,4,0)</f>
        <v>1</v>
      </c>
      <c r="AB1213">
        <f>VLOOKUP(A1213,'employee_engagement survey data'!A1213:E1452,5,0)</f>
        <v>5</v>
      </c>
      <c r="AC1213" t="str">
        <f>VLOOKUP(A1213,training_and_development!A1213:F1250,3,0)</f>
        <v>Technical Skills</v>
      </c>
      <c r="AD1213" t="str">
        <f>VLOOKUP(A1213,training_and_development!A1213:E1602,4,0)</f>
        <v>Internal</v>
      </c>
      <c r="AE1213" t="str">
        <f>VLOOKUP(A1213,training_and_development!A1213:F4210,5,0)</f>
        <v>Failed</v>
      </c>
      <c r="AF1213" t="str">
        <f>VLOOKUP(A1213,training_and_development!A1212:G1232,6,0)</f>
        <v>Frankside</v>
      </c>
      <c r="AG1213" t="str">
        <f>VLOOKUP(A1213,training_and_development!A1213:H1221,7,0)</f>
        <v>David Flores</v>
      </c>
      <c r="AH1213">
        <f>VLOOKUP(A1213,training_and_development!A1213:H1216,8,0)</f>
        <v>1</v>
      </c>
    </row>
    <row r="1214" spans="1:34" x14ac:dyDescent="0.25">
      <c r="A1214">
        <v>2213</v>
      </c>
      <c r="B1214" t="s">
        <v>21482</v>
      </c>
      <c r="C1214" s="1">
        <v>45000</v>
      </c>
      <c r="D1214" s="8">
        <v>45056</v>
      </c>
      <c r="E1214" t="s">
        <v>727</v>
      </c>
      <c r="F1214" t="s">
        <v>3360</v>
      </c>
      <c r="G1214" t="s">
        <v>26543</v>
      </c>
      <c r="H1214" t="s">
        <v>40</v>
      </c>
      <c r="I1214" t="s">
        <v>27</v>
      </c>
      <c r="J1214" t="s">
        <v>42</v>
      </c>
      <c r="K1214" t="s">
        <v>41</v>
      </c>
      <c r="L1214" t="s">
        <v>50</v>
      </c>
      <c r="M1214" t="s">
        <v>100</v>
      </c>
      <c r="N1214" s="20" t="s">
        <v>3361</v>
      </c>
      <c r="O1214" t="s">
        <v>118</v>
      </c>
      <c r="P1214" t="s">
        <v>169</v>
      </c>
      <c r="Q1214" s="2">
        <v>23988</v>
      </c>
      <c r="R1214" t="s">
        <v>33</v>
      </c>
      <c r="S1214" t="s">
        <v>1355</v>
      </c>
      <c r="T1214" t="s">
        <v>35</v>
      </c>
      <c r="U1214" s="3">
        <v>8415</v>
      </c>
      <c r="V1214" t="s">
        <v>94</v>
      </c>
      <c r="W1214" t="s">
        <v>65</v>
      </c>
      <c r="X1214" t="s">
        <v>80</v>
      </c>
      <c r="Y1214">
        <v>5</v>
      </c>
      <c r="Z1214">
        <f>VLOOKUP(A1214,Table3[],3,0)</f>
        <v>1</v>
      </c>
      <c r="AA1214">
        <f>VLOOKUP(A1214,'employee_engagement survey data'!A1214:E1678,4,0)</f>
        <v>4</v>
      </c>
      <c r="AB1214">
        <f>VLOOKUP(A1214,'employee_engagement survey data'!A1214:E1453,5,0)</f>
        <v>2</v>
      </c>
      <c r="AC1214" t="str">
        <f>VLOOKUP(A1214,training_and_development!A1214:F1251,3,0)</f>
        <v>Technical Skills</v>
      </c>
      <c r="AD1214" t="str">
        <f>VLOOKUP(A1214,training_and_development!A1214:E1603,4,0)</f>
        <v>Internal</v>
      </c>
      <c r="AE1214" t="str">
        <f>VLOOKUP(A1214,training_and_development!A1214:F4211,5,0)</f>
        <v>Completed</v>
      </c>
      <c r="AF1214" t="str">
        <f>VLOOKUP(A1214,training_and_development!A1213:G1233,6,0)</f>
        <v>North Benjamin</v>
      </c>
      <c r="AG1214" t="str">
        <f>VLOOKUP(A1214,training_and_development!A1214:H1222,7,0)</f>
        <v>Lindsey Warner</v>
      </c>
      <c r="AH1214">
        <f>VLOOKUP(A1214,training_and_development!A1214:H1217,8,0)</f>
        <v>1</v>
      </c>
    </row>
    <row r="1215" spans="1:34" x14ac:dyDescent="0.25">
      <c r="A1215">
        <v>2214</v>
      </c>
      <c r="B1215" t="s">
        <v>21483</v>
      </c>
      <c r="C1215" s="1">
        <v>44406</v>
      </c>
      <c r="D1215" s="8">
        <v>44785</v>
      </c>
      <c r="E1215" t="s">
        <v>727</v>
      </c>
      <c r="F1215" t="s">
        <v>3362</v>
      </c>
      <c r="G1215" t="s">
        <v>26543</v>
      </c>
      <c r="H1215" t="s">
        <v>26</v>
      </c>
      <c r="I1215" t="s">
        <v>27</v>
      </c>
      <c r="J1215" t="s">
        <v>28</v>
      </c>
      <c r="K1215" t="s">
        <v>29</v>
      </c>
      <c r="L1215" t="s">
        <v>50</v>
      </c>
      <c r="M1215" t="s">
        <v>92</v>
      </c>
      <c r="N1215" s="20" t="s">
        <v>3363</v>
      </c>
      <c r="O1215" t="s">
        <v>118</v>
      </c>
      <c r="P1215" t="s">
        <v>68</v>
      </c>
      <c r="Q1215" s="2">
        <v>18923</v>
      </c>
      <c r="R1215" t="s">
        <v>33</v>
      </c>
      <c r="S1215" t="s">
        <v>166</v>
      </c>
      <c r="T1215" t="s">
        <v>35</v>
      </c>
      <c r="U1215" s="3">
        <v>8196</v>
      </c>
      <c r="V1215" t="s">
        <v>71</v>
      </c>
      <c r="W1215" t="s">
        <v>65</v>
      </c>
      <c r="X1215" t="s">
        <v>80</v>
      </c>
      <c r="Y1215">
        <v>4</v>
      </c>
      <c r="Z1215">
        <f>VLOOKUP(A1215,Table3[],3,0)</f>
        <v>1</v>
      </c>
      <c r="AA1215">
        <f>VLOOKUP(A1215,'employee_engagement survey data'!A1215:E1679,4,0)</f>
        <v>1</v>
      </c>
      <c r="AB1215">
        <f>VLOOKUP(A1215,'employee_engagement survey data'!A1215:E1454,5,0)</f>
        <v>5</v>
      </c>
      <c r="AC1215" t="str">
        <f>VLOOKUP(A1215,training_and_development!A1215:F1252,3,0)</f>
        <v>Leadership Development</v>
      </c>
      <c r="AD1215" t="str">
        <f>VLOOKUP(A1215,training_and_development!A1215:E1604,4,0)</f>
        <v>Internal</v>
      </c>
      <c r="AE1215" t="str">
        <f>VLOOKUP(A1215,training_and_development!A1215:F4212,5,0)</f>
        <v>Completed</v>
      </c>
      <c r="AF1215" t="str">
        <f>VLOOKUP(A1215,training_and_development!A1214:G1234,6,0)</f>
        <v>Emilyview</v>
      </c>
      <c r="AG1215" t="str">
        <f>VLOOKUP(A1215,training_and_development!A1215:H1223,7,0)</f>
        <v>Lori Stout</v>
      </c>
      <c r="AH1215">
        <f>VLOOKUP(A1215,training_and_development!A1215:H1218,8,0)</f>
        <v>4</v>
      </c>
    </row>
    <row r="1216" spans="1:34" x14ac:dyDescent="0.25">
      <c r="A1216">
        <v>2215</v>
      </c>
      <c r="B1216" t="s">
        <v>21484</v>
      </c>
      <c r="C1216" s="1">
        <v>44597</v>
      </c>
      <c r="D1216" s="8">
        <v>44939</v>
      </c>
      <c r="E1216" t="s">
        <v>727</v>
      </c>
      <c r="F1216" t="s">
        <v>3364</v>
      </c>
      <c r="G1216" t="s">
        <v>26543</v>
      </c>
      <c r="H1216" t="s">
        <v>67</v>
      </c>
      <c r="I1216" t="s">
        <v>27</v>
      </c>
      <c r="J1216" t="s">
        <v>28</v>
      </c>
      <c r="K1216" t="s">
        <v>51</v>
      </c>
      <c r="L1216" t="s">
        <v>30</v>
      </c>
      <c r="M1216" t="s">
        <v>92</v>
      </c>
      <c r="N1216" s="20" t="s">
        <v>3365</v>
      </c>
      <c r="O1216" t="s">
        <v>118</v>
      </c>
      <c r="P1216" t="s">
        <v>83</v>
      </c>
      <c r="Q1216" s="2">
        <v>22997</v>
      </c>
      <c r="R1216" t="s">
        <v>33</v>
      </c>
      <c r="S1216" t="s">
        <v>85</v>
      </c>
      <c r="T1216" t="s">
        <v>35</v>
      </c>
      <c r="U1216" s="3">
        <v>95814</v>
      </c>
      <c r="V1216" t="s">
        <v>94</v>
      </c>
      <c r="W1216" t="s">
        <v>79</v>
      </c>
      <c r="X1216" t="s">
        <v>80</v>
      </c>
      <c r="Y1216">
        <v>1</v>
      </c>
      <c r="Z1216">
        <f>VLOOKUP(A1216,Table3[],3,0)</f>
        <v>1</v>
      </c>
      <c r="AA1216">
        <f>VLOOKUP(A1216,'employee_engagement survey data'!A1216:E1680,4,0)</f>
        <v>5</v>
      </c>
      <c r="AB1216">
        <f>VLOOKUP(A1216,'employee_engagement survey data'!A1216:E1455,5,0)</f>
        <v>5</v>
      </c>
      <c r="AC1216" t="str">
        <f>VLOOKUP(A1216,training_and_development!A1216:F1253,3,0)</f>
        <v>Customer Service</v>
      </c>
      <c r="AD1216" t="str">
        <f>VLOOKUP(A1216,training_and_development!A1216:E1605,4,0)</f>
        <v>External</v>
      </c>
      <c r="AE1216" t="str">
        <f>VLOOKUP(A1216,training_and_development!A1216:F4213,5,0)</f>
        <v>Failed</v>
      </c>
      <c r="AF1216" t="str">
        <f>VLOOKUP(A1216,training_and_development!A1215:G1235,6,0)</f>
        <v>East Donnahaven</v>
      </c>
      <c r="AG1216" t="str">
        <f>VLOOKUP(A1216,training_and_development!A1216:H1224,7,0)</f>
        <v>Andrea Rodriguez</v>
      </c>
      <c r="AH1216">
        <f>VLOOKUP(A1216,training_and_development!A1216:H1219,8,0)</f>
        <v>3</v>
      </c>
    </row>
    <row r="1217" spans="1:34" x14ac:dyDescent="0.25">
      <c r="A1217">
        <v>2216</v>
      </c>
      <c r="B1217" t="s">
        <v>21485</v>
      </c>
      <c r="C1217" s="1">
        <v>44874</v>
      </c>
      <c r="D1217" s="8" t="s">
        <v>16975</v>
      </c>
      <c r="E1217" t="s">
        <v>3366</v>
      </c>
      <c r="F1217" t="s">
        <v>3367</v>
      </c>
      <c r="G1217" t="s">
        <v>26543</v>
      </c>
      <c r="H1217" t="s">
        <v>73</v>
      </c>
      <c r="I1217" t="s">
        <v>27</v>
      </c>
      <c r="J1217" t="s">
        <v>42</v>
      </c>
      <c r="K1217" t="s">
        <v>51</v>
      </c>
      <c r="L1217" t="s">
        <v>30</v>
      </c>
      <c r="M1217" t="s">
        <v>31</v>
      </c>
      <c r="N1217" s="20" t="s">
        <v>16975</v>
      </c>
      <c r="O1217" t="s">
        <v>118</v>
      </c>
      <c r="P1217" t="s">
        <v>62</v>
      </c>
      <c r="Q1217" s="2">
        <v>26339</v>
      </c>
      <c r="R1217" t="s">
        <v>33</v>
      </c>
      <c r="S1217" t="s">
        <v>78</v>
      </c>
      <c r="T1217" t="s">
        <v>35</v>
      </c>
      <c r="U1217" s="3">
        <v>21899</v>
      </c>
      <c r="V1217" t="s">
        <v>46</v>
      </c>
      <c r="W1217" t="s">
        <v>59</v>
      </c>
      <c r="X1217" t="s">
        <v>80</v>
      </c>
      <c r="Y1217">
        <v>1</v>
      </c>
      <c r="Z1217">
        <f>VLOOKUP(A1217,Table3[],3,0)</f>
        <v>4</v>
      </c>
      <c r="AA1217">
        <f>VLOOKUP(A1217,'employee_engagement survey data'!A1217:E1681,4,0)</f>
        <v>5</v>
      </c>
      <c r="AB1217">
        <f>VLOOKUP(A1217,'employee_engagement survey data'!A1217:E1456,5,0)</f>
        <v>2</v>
      </c>
      <c r="AC1217" t="str">
        <f>VLOOKUP(A1217,training_and_development!A1217:F1254,3,0)</f>
        <v>Customer Service</v>
      </c>
      <c r="AD1217" t="str">
        <f>VLOOKUP(A1217,training_and_development!A1217:E1606,4,0)</f>
        <v>External</v>
      </c>
      <c r="AE1217" t="str">
        <f>VLOOKUP(A1217,training_and_development!A1217:F4214,5,0)</f>
        <v>Failed</v>
      </c>
      <c r="AF1217" t="str">
        <f>VLOOKUP(A1217,training_and_development!A1216:G1236,6,0)</f>
        <v>Torresburgh</v>
      </c>
      <c r="AG1217" t="str">
        <f>VLOOKUP(A1217,training_and_development!A1217:H1225,7,0)</f>
        <v>Amanda Matthews</v>
      </c>
      <c r="AH1217">
        <f>VLOOKUP(A1217,training_and_development!A1217:H1220,8,0)</f>
        <v>4</v>
      </c>
    </row>
    <row r="1218" spans="1:34" x14ac:dyDescent="0.25">
      <c r="A1218">
        <v>2217</v>
      </c>
      <c r="B1218" t="s">
        <v>21486</v>
      </c>
      <c r="C1218" s="1">
        <v>44158</v>
      </c>
      <c r="D1218" s="8">
        <v>44179</v>
      </c>
      <c r="E1218" t="s">
        <v>3368</v>
      </c>
      <c r="F1218" t="s">
        <v>3369</v>
      </c>
      <c r="G1218" t="s">
        <v>26543</v>
      </c>
      <c r="H1218" t="s">
        <v>61</v>
      </c>
      <c r="I1218" t="s">
        <v>27</v>
      </c>
      <c r="J1218" t="s">
        <v>42</v>
      </c>
      <c r="K1218" t="s">
        <v>41</v>
      </c>
      <c r="L1218" t="s">
        <v>30</v>
      </c>
      <c r="M1218" t="s">
        <v>120</v>
      </c>
      <c r="N1218" s="20" t="s">
        <v>3370</v>
      </c>
      <c r="O1218" t="s">
        <v>118</v>
      </c>
      <c r="P1218" t="s">
        <v>319</v>
      </c>
      <c r="Q1218" s="2">
        <v>34901</v>
      </c>
      <c r="R1218" t="s">
        <v>69</v>
      </c>
      <c r="S1218" t="s">
        <v>126</v>
      </c>
      <c r="T1218" t="s">
        <v>35</v>
      </c>
      <c r="U1218" s="3">
        <v>52244</v>
      </c>
      <c r="V1218" t="s">
        <v>46</v>
      </c>
      <c r="W1218" t="s">
        <v>79</v>
      </c>
      <c r="X1218" t="s">
        <v>80</v>
      </c>
      <c r="Y1218">
        <v>4</v>
      </c>
      <c r="Z1218">
        <f>VLOOKUP(A1218,Table3[],3,0)</f>
        <v>2</v>
      </c>
      <c r="AA1218">
        <f>VLOOKUP(A1218,'employee_engagement survey data'!A1218:E1682,4,0)</f>
        <v>1</v>
      </c>
      <c r="AB1218">
        <f>VLOOKUP(A1218,'employee_engagement survey data'!A1218:E1457,5,0)</f>
        <v>2</v>
      </c>
      <c r="AC1218" t="str">
        <f>VLOOKUP(A1218,training_and_development!A1218:F1255,3,0)</f>
        <v>Communication Skills</v>
      </c>
      <c r="AD1218" t="str">
        <f>VLOOKUP(A1218,training_and_development!A1218:E1607,4,0)</f>
        <v>External</v>
      </c>
      <c r="AE1218" t="str">
        <f>VLOOKUP(A1218,training_and_development!A1218:F4215,5,0)</f>
        <v>Failed</v>
      </c>
      <c r="AF1218" t="str">
        <f>VLOOKUP(A1218,training_and_development!A1217:G1237,6,0)</f>
        <v>East Melissa</v>
      </c>
      <c r="AG1218" t="str">
        <f>VLOOKUP(A1218,training_and_development!A1218:H1226,7,0)</f>
        <v>Albert Clark</v>
      </c>
      <c r="AH1218">
        <f>VLOOKUP(A1218,training_and_development!A1218:H1221,8,0)</f>
        <v>1</v>
      </c>
    </row>
    <row r="1219" spans="1:34" x14ac:dyDescent="0.25">
      <c r="A1219">
        <v>2218</v>
      </c>
      <c r="B1219" t="s">
        <v>21487</v>
      </c>
      <c r="C1219" s="1">
        <v>43517</v>
      </c>
      <c r="D1219" s="8">
        <v>44855</v>
      </c>
      <c r="E1219" t="s">
        <v>3371</v>
      </c>
      <c r="F1219" t="s">
        <v>3372</v>
      </c>
      <c r="G1219" t="s">
        <v>26543</v>
      </c>
      <c r="H1219" t="s">
        <v>96</v>
      </c>
      <c r="I1219" t="s">
        <v>27</v>
      </c>
      <c r="J1219" t="s">
        <v>42</v>
      </c>
      <c r="K1219" t="s">
        <v>51</v>
      </c>
      <c r="L1219" t="s">
        <v>42</v>
      </c>
      <c r="M1219" t="s">
        <v>92</v>
      </c>
      <c r="N1219" s="20" t="s">
        <v>3373</v>
      </c>
      <c r="O1219" t="s">
        <v>118</v>
      </c>
      <c r="P1219" t="s">
        <v>68</v>
      </c>
      <c r="Q1219" s="2">
        <v>24784</v>
      </c>
      <c r="R1219" t="s">
        <v>33</v>
      </c>
      <c r="S1219" t="s">
        <v>144</v>
      </c>
      <c r="T1219" t="s">
        <v>35</v>
      </c>
      <c r="U1219" s="3">
        <v>29237</v>
      </c>
      <c r="V1219" t="s">
        <v>94</v>
      </c>
      <c r="W1219" t="s">
        <v>37</v>
      </c>
      <c r="X1219" t="s">
        <v>80</v>
      </c>
      <c r="Y1219">
        <v>4</v>
      </c>
      <c r="Z1219">
        <f>VLOOKUP(A1219,Table3[],3,0)</f>
        <v>4</v>
      </c>
      <c r="AA1219">
        <f>VLOOKUP(A1219,'employee_engagement survey data'!A1219:E1683,4,0)</f>
        <v>1</v>
      </c>
      <c r="AB1219">
        <f>VLOOKUP(A1219,'employee_engagement survey data'!A1219:E1458,5,0)</f>
        <v>5</v>
      </c>
      <c r="AC1219" t="str">
        <f>VLOOKUP(A1219,training_and_development!A1219:F1256,3,0)</f>
        <v>Technical Skills</v>
      </c>
      <c r="AD1219" t="str">
        <f>VLOOKUP(A1219,training_and_development!A1219:E1608,4,0)</f>
        <v>Internal</v>
      </c>
      <c r="AE1219" t="str">
        <f>VLOOKUP(A1219,training_and_development!A1219:F4216,5,0)</f>
        <v>Failed</v>
      </c>
      <c r="AF1219" t="str">
        <f>VLOOKUP(A1219,training_and_development!A1218:G1238,6,0)</f>
        <v>Silvaville</v>
      </c>
      <c r="AG1219" t="str">
        <f>VLOOKUP(A1219,training_and_development!A1219:H1227,7,0)</f>
        <v>Brian Turner</v>
      </c>
      <c r="AH1219">
        <f>VLOOKUP(A1219,training_and_development!A1219:H1222,8,0)</f>
        <v>5</v>
      </c>
    </row>
    <row r="1220" spans="1:34" x14ac:dyDescent="0.25">
      <c r="A1220">
        <v>2219</v>
      </c>
      <c r="B1220" t="s">
        <v>21488</v>
      </c>
      <c r="C1220" s="1">
        <v>44829</v>
      </c>
      <c r="D1220" s="8">
        <v>45052</v>
      </c>
      <c r="E1220" t="s">
        <v>727</v>
      </c>
      <c r="F1220" t="s">
        <v>3374</v>
      </c>
      <c r="G1220" t="s">
        <v>26543</v>
      </c>
      <c r="H1220" t="s">
        <v>96</v>
      </c>
      <c r="I1220" t="s">
        <v>27</v>
      </c>
      <c r="J1220" t="s">
        <v>42</v>
      </c>
      <c r="K1220" t="s">
        <v>29</v>
      </c>
      <c r="L1220" t="s">
        <v>42</v>
      </c>
      <c r="M1220" t="s">
        <v>100</v>
      </c>
      <c r="N1220" s="20" t="s">
        <v>3375</v>
      </c>
      <c r="O1220" t="s">
        <v>118</v>
      </c>
      <c r="P1220" t="s">
        <v>177</v>
      </c>
      <c r="Q1220" s="2">
        <v>24405</v>
      </c>
      <c r="R1220" t="s">
        <v>33</v>
      </c>
      <c r="S1220" t="s">
        <v>64</v>
      </c>
      <c r="T1220" t="s">
        <v>35</v>
      </c>
      <c r="U1220" s="3">
        <v>8635</v>
      </c>
      <c r="V1220" t="s">
        <v>46</v>
      </c>
      <c r="W1220" t="s">
        <v>37</v>
      </c>
      <c r="X1220" t="s">
        <v>80</v>
      </c>
      <c r="Y1220">
        <v>5</v>
      </c>
      <c r="Z1220">
        <f>VLOOKUP(A1220,Table3[],3,0)</f>
        <v>5</v>
      </c>
      <c r="AA1220">
        <f>VLOOKUP(A1220,'employee_engagement survey data'!A1220:E1684,4,0)</f>
        <v>2</v>
      </c>
      <c r="AB1220">
        <f>VLOOKUP(A1220,'employee_engagement survey data'!A1220:E1459,5,0)</f>
        <v>2</v>
      </c>
      <c r="AC1220" t="str">
        <f>VLOOKUP(A1220,training_and_development!A1220:F1257,3,0)</f>
        <v>Technical Skills</v>
      </c>
      <c r="AD1220" t="str">
        <f>VLOOKUP(A1220,training_and_development!A1220:E1609,4,0)</f>
        <v>External</v>
      </c>
      <c r="AE1220" t="str">
        <f>VLOOKUP(A1220,training_and_development!A1220:F4217,5,0)</f>
        <v>Failed</v>
      </c>
      <c r="AF1220" t="str">
        <f>VLOOKUP(A1220,training_and_development!A1219:G1239,6,0)</f>
        <v>Kimberlyshire</v>
      </c>
      <c r="AG1220" t="str">
        <f>VLOOKUP(A1220,training_and_development!A1220:H1228,7,0)</f>
        <v>Abigail Gardner</v>
      </c>
      <c r="AH1220">
        <f>VLOOKUP(A1220,training_and_development!A1220:H1223,8,0)</f>
        <v>5</v>
      </c>
    </row>
    <row r="1221" spans="1:34" x14ac:dyDescent="0.25">
      <c r="A1221">
        <v>2220</v>
      </c>
      <c r="B1221" t="s">
        <v>21489</v>
      </c>
      <c r="C1221" s="1">
        <v>44821</v>
      </c>
      <c r="D1221" s="8" t="s">
        <v>16975</v>
      </c>
      <c r="E1221" t="s">
        <v>727</v>
      </c>
      <c r="F1221" t="s">
        <v>3376</v>
      </c>
      <c r="G1221" t="s">
        <v>26543</v>
      </c>
      <c r="H1221" t="s">
        <v>40</v>
      </c>
      <c r="I1221" t="s">
        <v>27</v>
      </c>
      <c r="J1221" t="s">
        <v>28</v>
      </c>
      <c r="K1221" t="s">
        <v>51</v>
      </c>
      <c r="L1221" t="s">
        <v>30</v>
      </c>
      <c r="M1221" t="s">
        <v>31</v>
      </c>
      <c r="N1221" s="20" t="s">
        <v>16975</v>
      </c>
      <c r="O1221" t="s">
        <v>118</v>
      </c>
      <c r="P1221" t="s">
        <v>76</v>
      </c>
      <c r="Q1221" s="2">
        <v>22527</v>
      </c>
      <c r="R1221" t="s">
        <v>33</v>
      </c>
      <c r="S1221" t="s">
        <v>85</v>
      </c>
      <c r="T1221" t="s">
        <v>35</v>
      </c>
      <c r="U1221" s="3">
        <v>30879</v>
      </c>
      <c r="V1221" t="s">
        <v>94</v>
      </c>
      <c r="W1221" t="s">
        <v>65</v>
      </c>
      <c r="X1221" t="s">
        <v>80</v>
      </c>
      <c r="Y1221">
        <v>4</v>
      </c>
      <c r="Z1221">
        <f>VLOOKUP(A1221,Table3[],3,0)</f>
        <v>3</v>
      </c>
      <c r="AA1221">
        <f>VLOOKUP(A1221,'employee_engagement survey data'!A1221:E1685,4,0)</f>
        <v>3</v>
      </c>
      <c r="AB1221">
        <f>VLOOKUP(A1221,'employee_engagement survey data'!A1221:E1460,5,0)</f>
        <v>5</v>
      </c>
      <c r="AC1221" t="str">
        <f>VLOOKUP(A1221,training_and_development!A1221:F1258,3,0)</f>
        <v>Leadership Development</v>
      </c>
      <c r="AD1221" t="str">
        <f>VLOOKUP(A1221,training_and_development!A1221:E1610,4,0)</f>
        <v>External</v>
      </c>
      <c r="AE1221" t="str">
        <f>VLOOKUP(A1221,training_and_development!A1221:F4218,5,0)</f>
        <v>Completed</v>
      </c>
      <c r="AF1221" t="str">
        <f>VLOOKUP(A1221,training_and_development!A1220:G1240,6,0)</f>
        <v>Lake Richard</v>
      </c>
      <c r="AG1221" t="str">
        <f>VLOOKUP(A1221,training_and_development!A1221:H1229,7,0)</f>
        <v>Kristen Oliver</v>
      </c>
      <c r="AH1221">
        <f>VLOOKUP(A1221,training_and_development!A1221:H1224,8,0)</f>
        <v>4</v>
      </c>
    </row>
    <row r="1222" spans="1:34" x14ac:dyDescent="0.25">
      <c r="A1222">
        <v>2221</v>
      </c>
      <c r="B1222" t="s">
        <v>21490</v>
      </c>
      <c r="C1222" s="1">
        <v>43616</v>
      </c>
      <c r="D1222" s="8" t="s">
        <v>16975</v>
      </c>
      <c r="E1222" t="s">
        <v>727</v>
      </c>
      <c r="F1222" t="s">
        <v>3377</v>
      </c>
      <c r="G1222" t="s">
        <v>26543</v>
      </c>
      <c r="H1222" t="s">
        <v>99</v>
      </c>
      <c r="I1222" t="s">
        <v>27</v>
      </c>
      <c r="J1222" t="s">
        <v>28</v>
      </c>
      <c r="K1222" t="s">
        <v>29</v>
      </c>
      <c r="L1222" t="s">
        <v>42</v>
      </c>
      <c r="M1222" t="s">
        <v>31</v>
      </c>
      <c r="N1222" s="20" t="s">
        <v>16975</v>
      </c>
      <c r="O1222" t="s">
        <v>118</v>
      </c>
      <c r="P1222" t="s">
        <v>68</v>
      </c>
      <c r="Q1222" s="2">
        <v>34287</v>
      </c>
      <c r="R1222" t="s">
        <v>33</v>
      </c>
      <c r="S1222" t="s">
        <v>64</v>
      </c>
      <c r="T1222" t="s">
        <v>35</v>
      </c>
      <c r="U1222" s="3">
        <v>49637</v>
      </c>
      <c r="V1222" t="s">
        <v>46</v>
      </c>
      <c r="W1222" t="s">
        <v>59</v>
      </c>
      <c r="X1222" t="s">
        <v>80</v>
      </c>
      <c r="Y1222">
        <v>4</v>
      </c>
      <c r="Z1222">
        <f>VLOOKUP(A1222,Table3[],3,0)</f>
        <v>1</v>
      </c>
      <c r="AA1222">
        <f>VLOOKUP(A1222,'employee_engagement survey data'!A1222:E1686,4,0)</f>
        <v>5</v>
      </c>
      <c r="AB1222">
        <f>VLOOKUP(A1222,'employee_engagement survey data'!A1222:E1461,5,0)</f>
        <v>1</v>
      </c>
      <c r="AC1222" t="str">
        <f>VLOOKUP(A1222,training_and_development!A1222:F1259,3,0)</f>
        <v>Technical Skills</v>
      </c>
      <c r="AD1222" t="str">
        <f>VLOOKUP(A1222,training_and_development!A1222:E1611,4,0)</f>
        <v>Internal</v>
      </c>
      <c r="AE1222" t="str">
        <f>VLOOKUP(A1222,training_and_development!A1222:F4219,5,0)</f>
        <v>Failed</v>
      </c>
      <c r="AF1222" t="str">
        <f>VLOOKUP(A1222,training_and_development!A1221:G1241,6,0)</f>
        <v>East Sarahland</v>
      </c>
      <c r="AG1222" t="str">
        <f>VLOOKUP(A1222,training_and_development!A1222:H1230,7,0)</f>
        <v>Daniel Morris</v>
      </c>
      <c r="AH1222">
        <f>VLOOKUP(A1222,training_and_development!A1222:H1225,8,0)</f>
        <v>1</v>
      </c>
    </row>
    <row r="1223" spans="1:34" x14ac:dyDescent="0.25">
      <c r="A1223">
        <v>2222</v>
      </c>
      <c r="B1223" t="s">
        <v>21491</v>
      </c>
      <c r="C1223" s="1">
        <v>44033</v>
      </c>
      <c r="D1223" s="8">
        <v>44426</v>
      </c>
      <c r="E1223" t="s">
        <v>727</v>
      </c>
      <c r="F1223" t="s">
        <v>3378</v>
      </c>
      <c r="G1223" t="s">
        <v>26543</v>
      </c>
      <c r="H1223" t="s">
        <v>61</v>
      </c>
      <c r="I1223" t="s">
        <v>27</v>
      </c>
      <c r="J1223" t="s">
        <v>42</v>
      </c>
      <c r="K1223" t="s">
        <v>41</v>
      </c>
      <c r="L1223" t="s">
        <v>30</v>
      </c>
      <c r="M1223" t="s">
        <v>92</v>
      </c>
      <c r="N1223" s="20" t="s">
        <v>3379</v>
      </c>
      <c r="O1223" t="s">
        <v>118</v>
      </c>
      <c r="P1223" t="s">
        <v>177</v>
      </c>
      <c r="Q1223" s="2">
        <v>35993</v>
      </c>
      <c r="R1223" t="s">
        <v>33</v>
      </c>
      <c r="S1223" t="s">
        <v>64</v>
      </c>
      <c r="T1223" t="s">
        <v>35</v>
      </c>
      <c r="U1223" s="3">
        <v>77955</v>
      </c>
      <c r="V1223" t="s">
        <v>46</v>
      </c>
      <c r="W1223" t="s">
        <v>37</v>
      </c>
      <c r="X1223" t="s">
        <v>80</v>
      </c>
      <c r="Y1223">
        <v>4</v>
      </c>
      <c r="Z1223">
        <f>VLOOKUP(A1223,Table3[],3,0)</f>
        <v>2</v>
      </c>
      <c r="AA1223">
        <f>VLOOKUP(A1223,'employee_engagement survey data'!A1223:E1687,4,0)</f>
        <v>3</v>
      </c>
      <c r="AB1223">
        <f>VLOOKUP(A1223,'employee_engagement survey data'!A1223:E1462,5,0)</f>
        <v>5</v>
      </c>
      <c r="AC1223" t="str">
        <f>VLOOKUP(A1223,training_and_development!A1223:F1260,3,0)</f>
        <v>Project Management</v>
      </c>
      <c r="AD1223" t="str">
        <f>VLOOKUP(A1223,training_and_development!A1223:E1612,4,0)</f>
        <v>External</v>
      </c>
      <c r="AE1223" t="str">
        <f>VLOOKUP(A1223,training_and_development!A1223:F4220,5,0)</f>
        <v>Failed</v>
      </c>
      <c r="AF1223" t="str">
        <f>VLOOKUP(A1223,training_and_development!A1222:G1242,6,0)</f>
        <v>Baldwinport</v>
      </c>
      <c r="AG1223" t="str">
        <f>VLOOKUP(A1223,training_and_development!A1223:H1231,7,0)</f>
        <v>Ian Martin</v>
      </c>
      <c r="AH1223">
        <f>VLOOKUP(A1223,training_and_development!A1223:H1226,8,0)</f>
        <v>3</v>
      </c>
    </row>
    <row r="1224" spans="1:34" x14ac:dyDescent="0.25">
      <c r="A1224">
        <v>2223</v>
      </c>
      <c r="B1224" t="s">
        <v>21492</v>
      </c>
      <c r="C1224" s="1">
        <v>44016</v>
      </c>
      <c r="D1224" s="8" t="s">
        <v>16975</v>
      </c>
      <c r="E1224" t="s">
        <v>3366</v>
      </c>
      <c r="F1224" t="s">
        <v>3380</v>
      </c>
      <c r="G1224" t="s">
        <v>26543</v>
      </c>
      <c r="H1224" t="s">
        <v>67</v>
      </c>
      <c r="I1224" t="s">
        <v>27</v>
      </c>
      <c r="J1224" t="s">
        <v>50</v>
      </c>
      <c r="K1224" t="s">
        <v>29</v>
      </c>
      <c r="L1224" t="s">
        <v>30</v>
      </c>
      <c r="M1224" t="s">
        <v>31</v>
      </c>
      <c r="N1224" s="20" t="s">
        <v>16975</v>
      </c>
      <c r="O1224" t="s">
        <v>118</v>
      </c>
      <c r="P1224" t="s">
        <v>88</v>
      </c>
      <c r="Q1224" s="2">
        <v>15390</v>
      </c>
      <c r="R1224" t="s">
        <v>33</v>
      </c>
      <c r="S1224" t="s">
        <v>326</v>
      </c>
      <c r="T1224" t="s">
        <v>35</v>
      </c>
      <c r="U1224" s="3">
        <v>43748</v>
      </c>
      <c r="V1224" t="s">
        <v>94</v>
      </c>
      <c r="W1224" t="s">
        <v>37</v>
      </c>
      <c r="X1224" t="s">
        <v>80</v>
      </c>
      <c r="Y1224">
        <v>2</v>
      </c>
      <c r="Z1224">
        <f>VLOOKUP(A1224,Table3[],3,0)</f>
        <v>1</v>
      </c>
      <c r="AA1224">
        <f>VLOOKUP(A1224,'employee_engagement survey data'!A1224:E1688,4,0)</f>
        <v>1</v>
      </c>
      <c r="AB1224">
        <f>VLOOKUP(A1224,'employee_engagement survey data'!A1224:E1463,5,0)</f>
        <v>4</v>
      </c>
      <c r="AC1224" t="str">
        <f>VLOOKUP(A1224,training_and_development!A1224:F1261,3,0)</f>
        <v>Communication Skills</v>
      </c>
      <c r="AD1224" t="str">
        <f>VLOOKUP(A1224,training_and_development!A1224:E1613,4,0)</f>
        <v>External</v>
      </c>
      <c r="AE1224" t="str">
        <f>VLOOKUP(A1224,training_and_development!A1224:F4221,5,0)</f>
        <v>Completed</v>
      </c>
      <c r="AF1224" t="str">
        <f>VLOOKUP(A1224,training_and_development!A1223:G1243,6,0)</f>
        <v>North Crystalfort</v>
      </c>
      <c r="AG1224" t="str">
        <f>VLOOKUP(A1224,training_and_development!A1224:H1232,7,0)</f>
        <v>Bonnie King</v>
      </c>
      <c r="AH1224">
        <f>VLOOKUP(A1224,training_and_development!A1224:H1227,8,0)</f>
        <v>2</v>
      </c>
    </row>
    <row r="1225" spans="1:34" x14ac:dyDescent="0.25">
      <c r="A1225">
        <v>2224</v>
      </c>
      <c r="B1225" t="s">
        <v>21493</v>
      </c>
      <c r="C1225" s="1">
        <v>44117</v>
      </c>
      <c r="D1225" s="8" t="s">
        <v>16975</v>
      </c>
      <c r="E1225" t="s">
        <v>3368</v>
      </c>
      <c r="F1225" t="s">
        <v>3381</v>
      </c>
      <c r="G1225" t="s">
        <v>26543</v>
      </c>
      <c r="H1225" t="s">
        <v>26</v>
      </c>
      <c r="I1225" t="s">
        <v>27</v>
      </c>
      <c r="J1225" t="s">
        <v>50</v>
      </c>
      <c r="K1225" t="s">
        <v>41</v>
      </c>
      <c r="L1225" t="s">
        <v>30</v>
      </c>
      <c r="M1225" t="s">
        <v>31</v>
      </c>
      <c r="N1225" s="20" t="s">
        <v>16975</v>
      </c>
      <c r="O1225" t="s">
        <v>118</v>
      </c>
      <c r="P1225" t="s">
        <v>177</v>
      </c>
      <c r="Q1225" s="2">
        <v>36174</v>
      </c>
      <c r="R1225" t="s">
        <v>69</v>
      </c>
      <c r="S1225" t="s">
        <v>194</v>
      </c>
      <c r="T1225" t="s">
        <v>35</v>
      </c>
      <c r="U1225" s="3">
        <v>8958</v>
      </c>
      <c r="V1225" t="s">
        <v>94</v>
      </c>
      <c r="W1225" t="s">
        <v>79</v>
      </c>
      <c r="X1225" t="s">
        <v>80</v>
      </c>
      <c r="Y1225">
        <v>4</v>
      </c>
      <c r="Z1225">
        <f>VLOOKUP(A1225,Table3[],3,0)</f>
        <v>2</v>
      </c>
      <c r="AA1225">
        <f>VLOOKUP(A1225,'employee_engagement survey data'!A1225:E1689,4,0)</f>
        <v>1</v>
      </c>
      <c r="AB1225">
        <f>VLOOKUP(A1225,'employee_engagement survey data'!A1225:E1464,5,0)</f>
        <v>3</v>
      </c>
      <c r="AC1225" t="str">
        <f>VLOOKUP(A1225,training_and_development!A1225:F1262,3,0)</f>
        <v>Customer Service</v>
      </c>
      <c r="AD1225" t="str">
        <f>VLOOKUP(A1225,training_and_development!A1225:E1614,4,0)</f>
        <v>Internal</v>
      </c>
      <c r="AE1225" t="str">
        <f>VLOOKUP(A1225,training_and_development!A1225:F4222,5,0)</f>
        <v>Failed</v>
      </c>
      <c r="AF1225" t="str">
        <f>VLOOKUP(A1225,training_and_development!A1224:G1244,6,0)</f>
        <v>Jacksonburgh</v>
      </c>
      <c r="AG1225" t="str">
        <f>VLOOKUP(A1225,training_and_development!A1225:H1233,7,0)</f>
        <v>Edward Wood</v>
      </c>
      <c r="AH1225">
        <f>VLOOKUP(A1225,training_and_development!A1225:H1228,8,0)</f>
        <v>2</v>
      </c>
    </row>
    <row r="1226" spans="1:34" x14ac:dyDescent="0.25">
      <c r="A1226">
        <v>2225</v>
      </c>
      <c r="B1226" t="s">
        <v>21494</v>
      </c>
      <c r="C1226" s="1">
        <v>45047</v>
      </c>
      <c r="D1226" s="8" t="s">
        <v>16975</v>
      </c>
      <c r="E1226" t="s">
        <v>3371</v>
      </c>
      <c r="F1226" t="s">
        <v>3382</v>
      </c>
      <c r="G1226" t="s">
        <v>26543</v>
      </c>
      <c r="H1226" t="s">
        <v>40</v>
      </c>
      <c r="I1226" t="s">
        <v>27</v>
      </c>
      <c r="J1226" t="s">
        <v>42</v>
      </c>
      <c r="K1226" t="s">
        <v>41</v>
      </c>
      <c r="L1226" t="s">
        <v>50</v>
      </c>
      <c r="M1226" t="s">
        <v>31</v>
      </c>
      <c r="N1226" s="20" t="s">
        <v>16975</v>
      </c>
      <c r="O1226" t="s">
        <v>118</v>
      </c>
      <c r="P1226" t="s">
        <v>83</v>
      </c>
      <c r="Q1226" s="2">
        <v>26270</v>
      </c>
      <c r="R1226" t="s">
        <v>33</v>
      </c>
      <c r="S1226" t="s">
        <v>217</v>
      </c>
      <c r="T1226" t="s">
        <v>45</v>
      </c>
      <c r="U1226" s="3">
        <v>84923</v>
      </c>
      <c r="V1226" t="s">
        <v>71</v>
      </c>
      <c r="W1226" t="s">
        <v>79</v>
      </c>
      <c r="X1226" t="s">
        <v>80</v>
      </c>
      <c r="Y1226">
        <v>2</v>
      </c>
      <c r="Z1226">
        <f>VLOOKUP(A1226,Table3[],3,0)</f>
        <v>1</v>
      </c>
      <c r="AA1226">
        <f>VLOOKUP(A1226,'employee_engagement survey data'!A1226:E1690,4,0)</f>
        <v>2</v>
      </c>
      <c r="AB1226">
        <f>VLOOKUP(A1226,'employee_engagement survey data'!A1226:E1465,5,0)</f>
        <v>2</v>
      </c>
      <c r="AC1226" t="str">
        <f>VLOOKUP(A1226,training_and_development!A1226:F1263,3,0)</f>
        <v>Project Management</v>
      </c>
      <c r="AD1226" t="str">
        <f>VLOOKUP(A1226,training_and_development!A1226:E1615,4,0)</f>
        <v>External</v>
      </c>
      <c r="AE1226" t="str">
        <f>VLOOKUP(A1226,training_and_development!A1226:F4223,5,0)</f>
        <v>Completed</v>
      </c>
      <c r="AF1226" t="str">
        <f>VLOOKUP(A1226,training_and_development!A1225:G1245,6,0)</f>
        <v>Bradleyland</v>
      </c>
      <c r="AG1226" t="str">
        <f>VLOOKUP(A1226,training_and_development!A1226:H1234,7,0)</f>
        <v>Laura Li</v>
      </c>
      <c r="AH1226">
        <f>VLOOKUP(A1226,training_and_development!A1226:H1229,8,0)</f>
        <v>3</v>
      </c>
    </row>
    <row r="1227" spans="1:34" x14ac:dyDescent="0.25">
      <c r="A1227">
        <v>2226</v>
      </c>
      <c r="B1227" t="s">
        <v>21495</v>
      </c>
      <c r="C1227" s="1">
        <v>43546</v>
      </c>
      <c r="D1227" s="8">
        <v>44364</v>
      </c>
      <c r="E1227" t="s">
        <v>727</v>
      </c>
      <c r="F1227" t="s">
        <v>3383</v>
      </c>
      <c r="G1227" t="s">
        <v>26543</v>
      </c>
      <c r="H1227" t="s">
        <v>96</v>
      </c>
      <c r="I1227" t="s">
        <v>27</v>
      </c>
      <c r="J1227" t="s">
        <v>28</v>
      </c>
      <c r="K1227" t="s">
        <v>41</v>
      </c>
      <c r="L1227" t="s">
        <v>50</v>
      </c>
      <c r="M1227" t="s">
        <v>92</v>
      </c>
      <c r="N1227" s="20" t="s">
        <v>3384</v>
      </c>
      <c r="O1227" t="s">
        <v>118</v>
      </c>
      <c r="P1227" t="s">
        <v>76</v>
      </c>
      <c r="Q1227" s="2">
        <v>22166</v>
      </c>
      <c r="R1227" t="s">
        <v>33</v>
      </c>
      <c r="S1227" t="s">
        <v>288</v>
      </c>
      <c r="T1227" t="s">
        <v>35</v>
      </c>
      <c r="U1227" s="3">
        <v>73392</v>
      </c>
      <c r="V1227" t="s">
        <v>36</v>
      </c>
      <c r="W1227" t="s">
        <v>65</v>
      </c>
      <c r="X1227" t="s">
        <v>80</v>
      </c>
      <c r="Y1227">
        <v>1</v>
      </c>
      <c r="Z1227">
        <f>VLOOKUP(A1227,Table3[],3,0)</f>
        <v>4</v>
      </c>
      <c r="AA1227">
        <f>VLOOKUP(A1227,'employee_engagement survey data'!A1227:E1691,4,0)</f>
        <v>4</v>
      </c>
      <c r="AB1227">
        <f>VLOOKUP(A1227,'employee_engagement survey data'!A1227:E1466,5,0)</f>
        <v>5</v>
      </c>
      <c r="AC1227" t="str">
        <f>VLOOKUP(A1227,training_and_development!A1227:F1264,3,0)</f>
        <v>Project Management</v>
      </c>
      <c r="AD1227" t="str">
        <f>VLOOKUP(A1227,training_and_development!A1227:E1616,4,0)</f>
        <v>Internal</v>
      </c>
      <c r="AE1227" t="str">
        <f>VLOOKUP(A1227,training_and_development!A1227:F4224,5,0)</f>
        <v>Completed</v>
      </c>
      <c r="AF1227" t="str">
        <f>VLOOKUP(A1227,training_and_development!A1226:G1246,6,0)</f>
        <v>Stevenmouth</v>
      </c>
      <c r="AG1227" t="str">
        <f>VLOOKUP(A1227,training_and_development!A1227:H1235,7,0)</f>
        <v>Mr. Justin Hardy</v>
      </c>
      <c r="AH1227">
        <f>VLOOKUP(A1227,training_and_development!A1227:H1230,8,0)</f>
        <v>3</v>
      </c>
    </row>
    <row r="1228" spans="1:34" x14ac:dyDescent="0.25">
      <c r="A1228">
        <v>2227</v>
      </c>
      <c r="B1228" t="s">
        <v>21496</v>
      </c>
      <c r="C1228" s="1">
        <v>44557</v>
      </c>
      <c r="D1228" s="8" t="s">
        <v>16975</v>
      </c>
      <c r="E1228" t="s">
        <v>727</v>
      </c>
      <c r="F1228" t="s">
        <v>3385</v>
      </c>
      <c r="G1228" t="s">
        <v>26543</v>
      </c>
      <c r="H1228" t="s">
        <v>40</v>
      </c>
      <c r="I1228" t="s">
        <v>27</v>
      </c>
      <c r="J1228" t="s">
        <v>28</v>
      </c>
      <c r="K1228" t="s">
        <v>51</v>
      </c>
      <c r="L1228" t="s">
        <v>50</v>
      </c>
      <c r="M1228" t="s">
        <v>31</v>
      </c>
      <c r="N1228" s="20" t="s">
        <v>16975</v>
      </c>
      <c r="O1228" t="s">
        <v>118</v>
      </c>
      <c r="P1228" t="s">
        <v>43</v>
      </c>
      <c r="Q1228" s="2">
        <v>34855</v>
      </c>
      <c r="R1228" t="s">
        <v>33</v>
      </c>
      <c r="S1228" t="s">
        <v>114</v>
      </c>
      <c r="T1228" t="s">
        <v>35</v>
      </c>
      <c r="U1228" s="3">
        <v>13915</v>
      </c>
      <c r="V1228" t="s">
        <v>71</v>
      </c>
      <c r="W1228" t="s">
        <v>37</v>
      </c>
      <c r="X1228" t="s">
        <v>148</v>
      </c>
      <c r="Y1228">
        <v>5</v>
      </c>
      <c r="Z1228">
        <f>VLOOKUP(A1228,Table3[],3,0)</f>
        <v>2</v>
      </c>
      <c r="AA1228">
        <f>VLOOKUP(A1228,'employee_engagement survey data'!A1228:E1692,4,0)</f>
        <v>3</v>
      </c>
      <c r="AB1228">
        <f>VLOOKUP(A1228,'employee_engagement survey data'!A1228:E1467,5,0)</f>
        <v>4</v>
      </c>
      <c r="AC1228" t="str">
        <f>VLOOKUP(A1228,training_and_development!A1228:F1265,3,0)</f>
        <v>Project Management</v>
      </c>
      <c r="AD1228" t="str">
        <f>VLOOKUP(A1228,training_and_development!A1228:E1617,4,0)</f>
        <v>Internal</v>
      </c>
      <c r="AE1228" t="str">
        <f>VLOOKUP(A1228,training_and_development!A1228:F4225,5,0)</f>
        <v>Completed</v>
      </c>
      <c r="AF1228" t="str">
        <f>VLOOKUP(A1228,training_and_development!A1227:G1247,6,0)</f>
        <v>East Joann</v>
      </c>
      <c r="AG1228" t="str">
        <f>VLOOKUP(A1228,training_and_development!A1228:H1236,7,0)</f>
        <v>Sean Padilla</v>
      </c>
      <c r="AH1228">
        <f>VLOOKUP(A1228,training_and_development!A1228:H1231,8,0)</f>
        <v>2</v>
      </c>
    </row>
    <row r="1229" spans="1:34" x14ac:dyDescent="0.25">
      <c r="A1229">
        <v>2228</v>
      </c>
      <c r="B1229" t="s">
        <v>21497</v>
      </c>
      <c r="C1229" s="1">
        <v>43324</v>
      </c>
      <c r="D1229" s="8">
        <v>44725</v>
      </c>
      <c r="E1229" t="s">
        <v>727</v>
      </c>
      <c r="F1229" t="s">
        <v>3386</v>
      </c>
      <c r="G1229" t="s">
        <v>26543</v>
      </c>
      <c r="H1229" t="s">
        <v>99</v>
      </c>
      <c r="I1229" t="s">
        <v>27</v>
      </c>
      <c r="J1229" t="s">
        <v>42</v>
      </c>
      <c r="K1229" t="s">
        <v>51</v>
      </c>
      <c r="L1229" t="s">
        <v>42</v>
      </c>
      <c r="M1229" t="s">
        <v>92</v>
      </c>
      <c r="N1229" s="20" t="s">
        <v>3387</v>
      </c>
      <c r="O1229" t="s">
        <v>118</v>
      </c>
      <c r="P1229" t="s">
        <v>281</v>
      </c>
      <c r="Q1229" s="2">
        <v>15600</v>
      </c>
      <c r="R1229" t="s">
        <v>33</v>
      </c>
      <c r="S1229" t="s">
        <v>64</v>
      </c>
      <c r="T1229" t="s">
        <v>35</v>
      </c>
      <c r="U1229" s="3">
        <v>58630</v>
      </c>
      <c r="V1229" t="s">
        <v>36</v>
      </c>
      <c r="W1229" t="s">
        <v>79</v>
      </c>
      <c r="X1229" t="s">
        <v>337</v>
      </c>
      <c r="Y1229">
        <v>4</v>
      </c>
      <c r="Z1229">
        <f>VLOOKUP(A1229,Table3[],3,0)</f>
        <v>3</v>
      </c>
      <c r="AA1229">
        <f>VLOOKUP(A1229,'employee_engagement survey data'!A1229:E1693,4,0)</f>
        <v>2</v>
      </c>
      <c r="AB1229">
        <f>VLOOKUP(A1229,'employee_engagement survey data'!A1229:E1468,5,0)</f>
        <v>2</v>
      </c>
      <c r="AC1229" t="str">
        <f>VLOOKUP(A1229,training_and_development!A1229:F1266,3,0)</f>
        <v>Technical Skills</v>
      </c>
      <c r="AD1229" t="str">
        <f>VLOOKUP(A1229,training_and_development!A1229:E1618,4,0)</f>
        <v>External</v>
      </c>
      <c r="AE1229" t="str">
        <f>VLOOKUP(A1229,training_and_development!A1229:F4226,5,0)</f>
        <v>Completed</v>
      </c>
      <c r="AF1229" t="str">
        <f>VLOOKUP(A1229,training_and_development!A1228:G1248,6,0)</f>
        <v>Pamelaport</v>
      </c>
      <c r="AG1229" t="str">
        <f>VLOOKUP(A1229,training_and_development!A1229:H1237,7,0)</f>
        <v>Joseph Mays</v>
      </c>
      <c r="AH1229">
        <f>VLOOKUP(A1229,training_and_development!A1229:H1232,8,0)</f>
        <v>3</v>
      </c>
    </row>
    <row r="1230" spans="1:34" x14ac:dyDescent="0.25">
      <c r="A1230">
        <v>2229</v>
      </c>
      <c r="B1230" t="s">
        <v>21498</v>
      </c>
      <c r="C1230" s="1">
        <v>44923</v>
      </c>
      <c r="D1230" s="8" t="s">
        <v>16975</v>
      </c>
      <c r="E1230" t="s">
        <v>727</v>
      </c>
      <c r="F1230" t="s">
        <v>3388</v>
      </c>
      <c r="G1230" t="s">
        <v>26543</v>
      </c>
      <c r="H1230" t="s">
        <v>61</v>
      </c>
      <c r="I1230" t="s">
        <v>27</v>
      </c>
      <c r="J1230" t="s">
        <v>42</v>
      </c>
      <c r="K1230" t="s">
        <v>41</v>
      </c>
      <c r="L1230" t="s">
        <v>30</v>
      </c>
      <c r="M1230" t="s">
        <v>31</v>
      </c>
      <c r="N1230" s="20" t="s">
        <v>16975</v>
      </c>
      <c r="O1230" t="s">
        <v>118</v>
      </c>
      <c r="P1230" t="s">
        <v>358</v>
      </c>
      <c r="Q1230" s="2">
        <v>28399</v>
      </c>
      <c r="R1230" t="s">
        <v>33</v>
      </c>
      <c r="S1230" t="s">
        <v>64</v>
      </c>
      <c r="T1230" t="s">
        <v>35</v>
      </c>
      <c r="U1230" s="3">
        <v>11746</v>
      </c>
      <c r="V1230" t="s">
        <v>94</v>
      </c>
      <c r="W1230" t="s">
        <v>79</v>
      </c>
      <c r="X1230" t="s">
        <v>337</v>
      </c>
      <c r="Y1230">
        <v>4</v>
      </c>
      <c r="Z1230">
        <f>VLOOKUP(A1230,Table3[],3,0)</f>
        <v>3</v>
      </c>
      <c r="AA1230">
        <f>VLOOKUP(A1230,'employee_engagement survey data'!A1230:E1694,4,0)</f>
        <v>1</v>
      </c>
      <c r="AB1230">
        <f>VLOOKUP(A1230,'employee_engagement survey data'!A1230:E1469,5,0)</f>
        <v>1</v>
      </c>
      <c r="AC1230" t="str">
        <f>VLOOKUP(A1230,training_and_development!A1230:F1267,3,0)</f>
        <v>Communication Skills</v>
      </c>
      <c r="AD1230" t="str">
        <f>VLOOKUP(A1230,training_and_development!A1230:E1619,4,0)</f>
        <v>Internal</v>
      </c>
      <c r="AE1230" t="str">
        <f>VLOOKUP(A1230,training_and_development!A1230:F4227,5,0)</f>
        <v>Failed</v>
      </c>
      <c r="AF1230" t="str">
        <f>VLOOKUP(A1230,training_and_development!A1229:G1249,6,0)</f>
        <v>Melissamouth</v>
      </c>
      <c r="AG1230" t="str">
        <f>VLOOKUP(A1230,training_and_development!A1230:H1238,7,0)</f>
        <v>Tina Lee</v>
      </c>
      <c r="AH1230">
        <f>VLOOKUP(A1230,training_and_development!A1230:H1233,8,0)</f>
        <v>5</v>
      </c>
    </row>
    <row r="1231" spans="1:34" x14ac:dyDescent="0.25">
      <c r="A1231">
        <v>2230</v>
      </c>
      <c r="B1231" t="s">
        <v>21499</v>
      </c>
      <c r="C1231" s="1">
        <v>43429</v>
      </c>
      <c r="D1231" s="8" t="s">
        <v>16975</v>
      </c>
      <c r="E1231" t="s">
        <v>3366</v>
      </c>
      <c r="F1231" t="s">
        <v>3389</v>
      </c>
      <c r="G1231" t="s">
        <v>26543</v>
      </c>
      <c r="H1231" t="s">
        <v>116</v>
      </c>
      <c r="I1231" t="s">
        <v>27</v>
      </c>
      <c r="J1231" t="s">
        <v>42</v>
      </c>
      <c r="K1231" t="s">
        <v>41</v>
      </c>
      <c r="L1231" t="s">
        <v>50</v>
      </c>
      <c r="M1231" t="s">
        <v>31</v>
      </c>
      <c r="N1231" s="20" t="s">
        <v>16975</v>
      </c>
      <c r="O1231" t="s">
        <v>118</v>
      </c>
      <c r="P1231" t="s">
        <v>62</v>
      </c>
      <c r="Q1231" s="2">
        <v>26531</v>
      </c>
      <c r="R1231" t="s">
        <v>69</v>
      </c>
      <c r="S1231" t="s">
        <v>4</v>
      </c>
      <c r="T1231" t="s">
        <v>35</v>
      </c>
      <c r="U1231" s="3">
        <v>51949</v>
      </c>
      <c r="V1231" t="s">
        <v>46</v>
      </c>
      <c r="W1231" t="s">
        <v>65</v>
      </c>
      <c r="X1231" t="s">
        <v>38</v>
      </c>
      <c r="Y1231">
        <v>2</v>
      </c>
      <c r="Z1231">
        <f>VLOOKUP(A1231,Table3[],3,0)</f>
        <v>1</v>
      </c>
      <c r="AA1231">
        <f>VLOOKUP(A1231,'employee_engagement survey data'!A1231:E1695,4,0)</f>
        <v>5</v>
      </c>
      <c r="AB1231">
        <f>VLOOKUP(A1231,'employee_engagement survey data'!A1231:E1470,5,0)</f>
        <v>5</v>
      </c>
      <c r="AC1231" t="str">
        <f>VLOOKUP(A1231,training_and_development!A1231:F1268,3,0)</f>
        <v>Project Management</v>
      </c>
      <c r="AD1231" t="str">
        <f>VLOOKUP(A1231,training_and_development!A1231:E1620,4,0)</f>
        <v>External</v>
      </c>
      <c r="AE1231" t="str">
        <f>VLOOKUP(A1231,training_and_development!A1231:F4228,5,0)</f>
        <v>Completed</v>
      </c>
      <c r="AF1231" t="str">
        <f>VLOOKUP(A1231,training_and_development!A1230:G1250,6,0)</f>
        <v>Roberthaven</v>
      </c>
      <c r="AG1231" t="str">
        <f>VLOOKUP(A1231,training_and_development!A1231:H1239,7,0)</f>
        <v>Diane Larson</v>
      </c>
      <c r="AH1231">
        <f>VLOOKUP(A1231,training_and_development!A1231:H1234,8,0)</f>
        <v>3</v>
      </c>
    </row>
    <row r="1232" spans="1:34" x14ac:dyDescent="0.25">
      <c r="A1232">
        <v>2231</v>
      </c>
      <c r="B1232" t="s">
        <v>21500</v>
      </c>
      <c r="C1232" s="1">
        <v>44191</v>
      </c>
      <c r="D1232" s="8" t="s">
        <v>16975</v>
      </c>
      <c r="E1232" t="s">
        <v>3368</v>
      </c>
      <c r="F1232" t="s">
        <v>3390</v>
      </c>
      <c r="G1232" t="s">
        <v>26543</v>
      </c>
      <c r="H1232" t="s">
        <v>73</v>
      </c>
      <c r="I1232" t="s">
        <v>27</v>
      </c>
      <c r="J1232" t="s">
        <v>50</v>
      </c>
      <c r="K1232" t="s">
        <v>41</v>
      </c>
      <c r="L1232" t="s">
        <v>42</v>
      </c>
      <c r="M1232" t="s">
        <v>31</v>
      </c>
      <c r="N1232" s="20" t="s">
        <v>16975</v>
      </c>
      <c r="O1232" t="s">
        <v>118</v>
      </c>
      <c r="P1232" t="s">
        <v>62</v>
      </c>
      <c r="Q1232" s="2">
        <v>32987</v>
      </c>
      <c r="R1232" t="s">
        <v>69</v>
      </c>
      <c r="S1232" t="s">
        <v>64</v>
      </c>
      <c r="T1232" t="s">
        <v>35</v>
      </c>
      <c r="U1232" s="3">
        <v>54795</v>
      </c>
      <c r="V1232" t="s">
        <v>58</v>
      </c>
      <c r="W1232" t="s">
        <v>59</v>
      </c>
      <c r="X1232" t="s">
        <v>38</v>
      </c>
      <c r="Y1232">
        <v>2</v>
      </c>
      <c r="Z1232">
        <f>VLOOKUP(A1232,Table3[],3,0)</f>
        <v>1</v>
      </c>
      <c r="AA1232">
        <f>VLOOKUP(A1232,'employee_engagement survey data'!A1232:E1696,4,0)</f>
        <v>2</v>
      </c>
      <c r="AB1232">
        <f>VLOOKUP(A1232,'employee_engagement survey data'!A1232:E1471,5,0)</f>
        <v>2</v>
      </c>
      <c r="AC1232" t="str">
        <f>VLOOKUP(A1232,training_and_development!A1232:F1269,3,0)</f>
        <v>Technical Skills</v>
      </c>
      <c r="AD1232" t="str">
        <f>VLOOKUP(A1232,training_and_development!A1232:E1621,4,0)</f>
        <v>Internal</v>
      </c>
      <c r="AE1232" t="str">
        <f>VLOOKUP(A1232,training_and_development!A1232:F4229,5,0)</f>
        <v>Failed</v>
      </c>
      <c r="AF1232" t="str">
        <f>VLOOKUP(A1232,training_and_development!A1231:G1251,6,0)</f>
        <v>Bowersbury</v>
      </c>
      <c r="AG1232" t="str">
        <f>VLOOKUP(A1232,training_and_development!A1232:H1240,7,0)</f>
        <v>Lisa Edwards</v>
      </c>
      <c r="AH1232">
        <f>VLOOKUP(A1232,training_and_development!A1232:H1235,8,0)</f>
        <v>3</v>
      </c>
    </row>
    <row r="1233" spans="1:34" x14ac:dyDescent="0.25">
      <c r="A1233">
        <v>2232</v>
      </c>
      <c r="B1233" t="s">
        <v>21501</v>
      </c>
      <c r="C1233" s="1">
        <v>44911</v>
      </c>
      <c r="D1233" s="8" t="s">
        <v>16975</v>
      </c>
      <c r="E1233" t="s">
        <v>3371</v>
      </c>
      <c r="F1233" t="s">
        <v>3391</v>
      </c>
      <c r="G1233" t="s">
        <v>26543</v>
      </c>
      <c r="H1233" t="s">
        <v>87</v>
      </c>
      <c r="I1233" t="s">
        <v>27</v>
      </c>
      <c r="J1233" t="s">
        <v>42</v>
      </c>
      <c r="K1233" t="s">
        <v>41</v>
      </c>
      <c r="L1233" t="s">
        <v>50</v>
      </c>
      <c r="M1233" t="s">
        <v>31</v>
      </c>
      <c r="N1233" s="20" t="s">
        <v>16975</v>
      </c>
      <c r="O1233" t="s">
        <v>118</v>
      </c>
      <c r="P1233" t="s">
        <v>68</v>
      </c>
      <c r="Q1233" s="2">
        <v>15619</v>
      </c>
      <c r="R1233" t="s">
        <v>33</v>
      </c>
      <c r="S1233" t="s">
        <v>85</v>
      </c>
      <c r="T1233" t="s">
        <v>45</v>
      </c>
      <c r="U1233" s="3">
        <v>79191</v>
      </c>
      <c r="V1233" t="s">
        <v>46</v>
      </c>
      <c r="W1233" t="s">
        <v>59</v>
      </c>
      <c r="X1233" t="s">
        <v>38</v>
      </c>
      <c r="Y1233">
        <v>5</v>
      </c>
      <c r="Z1233">
        <f>VLOOKUP(A1233,Table3[],3,0)</f>
        <v>4</v>
      </c>
      <c r="AA1233">
        <f>VLOOKUP(A1233,'employee_engagement survey data'!A1233:E1697,4,0)</f>
        <v>5</v>
      </c>
      <c r="AB1233">
        <f>VLOOKUP(A1233,'employee_engagement survey data'!A1233:E1472,5,0)</f>
        <v>2</v>
      </c>
      <c r="AC1233" t="str">
        <f>VLOOKUP(A1233,training_and_development!A1233:F1270,3,0)</f>
        <v>Customer Service</v>
      </c>
      <c r="AD1233" t="str">
        <f>VLOOKUP(A1233,training_and_development!A1233:E1622,4,0)</f>
        <v>External</v>
      </c>
      <c r="AE1233" t="str">
        <f>VLOOKUP(A1233,training_and_development!A1233:F4230,5,0)</f>
        <v>Completed</v>
      </c>
      <c r="AF1233" t="str">
        <f>VLOOKUP(A1233,training_and_development!A1232:G1252,6,0)</f>
        <v>Angelaton</v>
      </c>
      <c r="AG1233" t="str">
        <f>VLOOKUP(A1233,training_and_development!A1233:H1241,7,0)</f>
        <v>Scott Smith</v>
      </c>
      <c r="AH1233">
        <f>VLOOKUP(A1233,training_and_development!A1233:H1236,8,0)</f>
        <v>4</v>
      </c>
    </row>
    <row r="1234" spans="1:34" x14ac:dyDescent="0.25">
      <c r="A1234">
        <v>2233</v>
      </c>
      <c r="B1234" t="s">
        <v>21502</v>
      </c>
      <c r="C1234" s="1">
        <v>43735</v>
      </c>
      <c r="D1234" s="8" t="s">
        <v>16975</v>
      </c>
      <c r="E1234" t="s">
        <v>727</v>
      </c>
      <c r="F1234" t="s">
        <v>3392</v>
      </c>
      <c r="G1234" t="s">
        <v>26543</v>
      </c>
      <c r="H1234" t="s">
        <v>99</v>
      </c>
      <c r="I1234" t="s">
        <v>27</v>
      </c>
      <c r="J1234" t="s">
        <v>28</v>
      </c>
      <c r="K1234" t="s">
        <v>51</v>
      </c>
      <c r="L1234" t="s">
        <v>50</v>
      </c>
      <c r="M1234" t="s">
        <v>31</v>
      </c>
      <c r="N1234" s="20" t="s">
        <v>16975</v>
      </c>
      <c r="O1234" t="s">
        <v>118</v>
      </c>
      <c r="P1234" t="s">
        <v>105</v>
      </c>
      <c r="Q1234" s="2">
        <v>28237</v>
      </c>
      <c r="R1234" t="s">
        <v>33</v>
      </c>
      <c r="S1234" t="s">
        <v>114</v>
      </c>
      <c r="T1234" t="s">
        <v>35</v>
      </c>
      <c r="U1234" s="3">
        <v>93777</v>
      </c>
      <c r="V1234" t="s">
        <v>94</v>
      </c>
      <c r="W1234" t="s">
        <v>59</v>
      </c>
      <c r="X1234" t="s">
        <v>38</v>
      </c>
      <c r="Y1234">
        <v>1</v>
      </c>
      <c r="Z1234">
        <f>VLOOKUP(A1234,Table3[],3,0)</f>
        <v>5</v>
      </c>
      <c r="AA1234">
        <f>VLOOKUP(A1234,'employee_engagement survey data'!A1234:E1698,4,0)</f>
        <v>1</v>
      </c>
      <c r="AB1234">
        <f>VLOOKUP(A1234,'employee_engagement survey data'!A1234:E1473,5,0)</f>
        <v>1</v>
      </c>
      <c r="AC1234" t="str">
        <f>VLOOKUP(A1234,training_and_development!A1234:F1271,3,0)</f>
        <v>Customer Service</v>
      </c>
      <c r="AD1234" t="str">
        <f>VLOOKUP(A1234,training_and_development!A1234:E1623,4,0)</f>
        <v>Internal</v>
      </c>
      <c r="AE1234" t="str">
        <f>VLOOKUP(A1234,training_and_development!A1234:F4231,5,0)</f>
        <v>Completed</v>
      </c>
      <c r="AF1234" t="str">
        <f>VLOOKUP(A1234,training_and_development!A1233:G1253,6,0)</f>
        <v>Jenniferfurt</v>
      </c>
      <c r="AG1234" t="str">
        <f>VLOOKUP(A1234,training_and_development!A1234:H1242,7,0)</f>
        <v>Monica Roberts</v>
      </c>
      <c r="AH1234">
        <f>VLOOKUP(A1234,training_and_development!A1234:H1237,8,0)</f>
        <v>1</v>
      </c>
    </row>
    <row r="1235" spans="1:34" x14ac:dyDescent="0.25">
      <c r="A1235">
        <v>2234</v>
      </c>
      <c r="B1235" t="s">
        <v>21503</v>
      </c>
      <c r="C1235" s="1">
        <v>44247</v>
      </c>
      <c r="D1235" s="8">
        <v>44570</v>
      </c>
      <c r="E1235" t="s">
        <v>727</v>
      </c>
      <c r="F1235" t="s">
        <v>3393</v>
      </c>
      <c r="G1235" t="s">
        <v>26543</v>
      </c>
      <c r="H1235" t="s">
        <v>40</v>
      </c>
      <c r="I1235" t="s">
        <v>27</v>
      </c>
      <c r="J1235" t="s">
        <v>42</v>
      </c>
      <c r="K1235" t="s">
        <v>29</v>
      </c>
      <c r="L1235" t="s">
        <v>50</v>
      </c>
      <c r="M1235" t="s">
        <v>92</v>
      </c>
      <c r="N1235" s="20" t="s">
        <v>3394</v>
      </c>
      <c r="O1235" t="s">
        <v>118</v>
      </c>
      <c r="P1235" t="s">
        <v>177</v>
      </c>
      <c r="Q1235" s="2">
        <v>27451</v>
      </c>
      <c r="R1235" t="s">
        <v>33</v>
      </c>
      <c r="S1235" t="s">
        <v>64</v>
      </c>
      <c r="T1235" t="s">
        <v>35</v>
      </c>
      <c r="U1235" s="3">
        <v>87474</v>
      </c>
      <c r="V1235" t="s">
        <v>71</v>
      </c>
      <c r="W1235" t="s">
        <v>65</v>
      </c>
      <c r="X1235" t="s">
        <v>38</v>
      </c>
      <c r="Y1235">
        <v>2</v>
      </c>
      <c r="Z1235">
        <f>VLOOKUP(A1235,Table3[],3,0)</f>
        <v>1</v>
      </c>
      <c r="AA1235">
        <f>VLOOKUP(A1235,'employee_engagement survey data'!A1235:E1699,4,0)</f>
        <v>1</v>
      </c>
      <c r="AB1235">
        <f>VLOOKUP(A1235,'employee_engagement survey data'!A1235:E1474,5,0)</f>
        <v>4</v>
      </c>
      <c r="AC1235" t="str">
        <f>VLOOKUP(A1235,training_and_development!A1235:F1272,3,0)</f>
        <v>Communication Skills</v>
      </c>
      <c r="AD1235" t="str">
        <f>VLOOKUP(A1235,training_and_development!A1235:E1624,4,0)</f>
        <v>External</v>
      </c>
      <c r="AE1235" t="str">
        <f>VLOOKUP(A1235,training_and_development!A1235:F4232,5,0)</f>
        <v>Completed</v>
      </c>
      <c r="AF1235" t="str">
        <f>VLOOKUP(A1235,training_and_development!A1234:G1254,6,0)</f>
        <v>South Gina</v>
      </c>
      <c r="AG1235" t="str">
        <f>VLOOKUP(A1235,training_and_development!A1235:H1243,7,0)</f>
        <v>Nancy Reyes</v>
      </c>
      <c r="AH1235">
        <f>VLOOKUP(A1235,training_and_development!A1235:H1238,8,0)</f>
        <v>3</v>
      </c>
    </row>
    <row r="1236" spans="1:34" x14ac:dyDescent="0.25">
      <c r="A1236">
        <v>2235</v>
      </c>
      <c r="B1236" t="s">
        <v>21504</v>
      </c>
      <c r="C1236" s="1">
        <v>44618</v>
      </c>
      <c r="D1236" s="8" t="s">
        <v>16975</v>
      </c>
      <c r="E1236" t="s">
        <v>727</v>
      </c>
      <c r="F1236" t="s">
        <v>3395</v>
      </c>
      <c r="G1236" t="s">
        <v>26543</v>
      </c>
      <c r="H1236" t="s">
        <v>26</v>
      </c>
      <c r="I1236" t="s">
        <v>27</v>
      </c>
      <c r="J1236" t="s">
        <v>50</v>
      </c>
      <c r="K1236" t="s">
        <v>51</v>
      </c>
      <c r="L1236" t="s">
        <v>50</v>
      </c>
      <c r="M1236" t="s">
        <v>31</v>
      </c>
      <c r="N1236" s="20" t="s">
        <v>16975</v>
      </c>
      <c r="O1236" t="s">
        <v>118</v>
      </c>
      <c r="P1236" t="s">
        <v>169</v>
      </c>
      <c r="Q1236" s="2">
        <v>19967</v>
      </c>
      <c r="R1236" t="s">
        <v>33</v>
      </c>
      <c r="S1236" t="s">
        <v>205</v>
      </c>
      <c r="T1236" t="s">
        <v>35</v>
      </c>
      <c r="U1236" s="3">
        <v>37994</v>
      </c>
      <c r="V1236" t="s">
        <v>58</v>
      </c>
      <c r="W1236" t="s">
        <v>59</v>
      </c>
      <c r="X1236" t="s">
        <v>38</v>
      </c>
      <c r="Y1236">
        <v>1</v>
      </c>
      <c r="Z1236">
        <f>VLOOKUP(A1236,Table3[],3,0)</f>
        <v>3</v>
      </c>
      <c r="AA1236">
        <f>VLOOKUP(A1236,'employee_engagement survey data'!A1236:E1700,4,0)</f>
        <v>5</v>
      </c>
      <c r="AB1236">
        <f>VLOOKUP(A1236,'employee_engagement survey data'!A1236:E1475,5,0)</f>
        <v>3</v>
      </c>
      <c r="AC1236" t="str">
        <f>VLOOKUP(A1236,training_and_development!A1236:F1273,3,0)</f>
        <v>Customer Service</v>
      </c>
      <c r="AD1236" t="str">
        <f>VLOOKUP(A1236,training_and_development!A1236:E1625,4,0)</f>
        <v>Internal</v>
      </c>
      <c r="AE1236" t="str">
        <f>VLOOKUP(A1236,training_and_development!A1236:F4233,5,0)</f>
        <v>Failed</v>
      </c>
      <c r="AF1236" t="str">
        <f>VLOOKUP(A1236,training_and_development!A1235:G1255,6,0)</f>
        <v>North Evelyn</v>
      </c>
      <c r="AG1236" t="str">
        <f>VLOOKUP(A1236,training_and_development!A1236:H1244,7,0)</f>
        <v>Sarah Mcpherson</v>
      </c>
      <c r="AH1236">
        <f>VLOOKUP(A1236,training_and_development!A1236:H1239,8,0)</f>
        <v>1</v>
      </c>
    </row>
    <row r="1237" spans="1:34" x14ac:dyDescent="0.25">
      <c r="A1237">
        <v>2236</v>
      </c>
      <c r="B1237" t="s">
        <v>21505</v>
      </c>
      <c r="C1237" s="1">
        <v>43457</v>
      </c>
      <c r="D1237" s="8">
        <v>44480</v>
      </c>
      <c r="E1237" t="s">
        <v>727</v>
      </c>
      <c r="F1237" t="s">
        <v>3396</v>
      </c>
      <c r="G1237" t="s">
        <v>26543</v>
      </c>
      <c r="H1237" t="s">
        <v>67</v>
      </c>
      <c r="I1237" t="s">
        <v>27</v>
      </c>
      <c r="J1237" t="s">
        <v>50</v>
      </c>
      <c r="K1237" t="s">
        <v>41</v>
      </c>
      <c r="L1237" t="s">
        <v>30</v>
      </c>
      <c r="M1237" t="s">
        <v>74</v>
      </c>
      <c r="N1237" s="20" t="s">
        <v>3397</v>
      </c>
      <c r="O1237" t="s">
        <v>118</v>
      </c>
      <c r="P1237" t="s">
        <v>83</v>
      </c>
      <c r="Q1237" s="2">
        <v>17834</v>
      </c>
      <c r="R1237" t="s">
        <v>69</v>
      </c>
      <c r="S1237" t="s">
        <v>217</v>
      </c>
      <c r="T1237" t="s">
        <v>35</v>
      </c>
      <c r="U1237" s="3">
        <v>44145</v>
      </c>
      <c r="V1237" t="s">
        <v>46</v>
      </c>
      <c r="W1237" t="s">
        <v>37</v>
      </c>
      <c r="X1237" t="s">
        <v>38</v>
      </c>
      <c r="Y1237">
        <v>1</v>
      </c>
      <c r="Z1237">
        <f>VLOOKUP(A1237,Table3[],3,0)</f>
        <v>2</v>
      </c>
      <c r="AA1237">
        <f>VLOOKUP(A1237,'employee_engagement survey data'!A1237:E1701,4,0)</f>
        <v>1</v>
      </c>
      <c r="AB1237">
        <f>VLOOKUP(A1237,'employee_engagement survey data'!A1237:E1476,5,0)</f>
        <v>2</v>
      </c>
      <c r="AC1237" t="str">
        <f>VLOOKUP(A1237,training_and_development!A1237:F1274,3,0)</f>
        <v>Customer Service</v>
      </c>
      <c r="AD1237" t="str">
        <f>VLOOKUP(A1237,training_and_development!A1237:E1626,4,0)</f>
        <v>External</v>
      </c>
      <c r="AE1237" t="str">
        <f>VLOOKUP(A1237,training_and_development!A1237:F4234,5,0)</f>
        <v>Completed</v>
      </c>
      <c r="AF1237" t="str">
        <f>VLOOKUP(A1237,training_and_development!A1236:G1256,6,0)</f>
        <v>New Deborahshire</v>
      </c>
      <c r="AG1237" t="str">
        <f>VLOOKUP(A1237,training_and_development!A1237:H1245,7,0)</f>
        <v>Jason Garcia</v>
      </c>
      <c r="AH1237">
        <f>VLOOKUP(A1237,training_and_development!A1237:H1240,8,0)</f>
        <v>2</v>
      </c>
    </row>
    <row r="1238" spans="1:34" x14ac:dyDescent="0.25">
      <c r="A1238">
        <v>2237</v>
      </c>
      <c r="B1238" t="s">
        <v>21506</v>
      </c>
      <c r="C1238" s="1">
        <v>44571</v>
      </c>
      <c r="D1238" s="8">
        <v>44930</v>
      </c>
      <c r="E1238" t="s">
        <v>3366</v>
      </c>
      <c r="F1238" t="s">
        <v>3398</v>
      </c>
      <c r="G1238" t="s">
        <v>26543</v>
      </c>
      <c r="H1238" t="s">
        <v>73</v>
      </c>
      <c r="I1238" t="s">
        <v>27</v>
      </c>
      <c r="J1238" t="s">
        <v>50</v>
      </c>
      <c r="K1238" t="s">
        <v>51</v>
      </c>
      <c r="L1238" t="s">
        <v>30</v>
      </c>
      <c r="M1238" t="s">
        <v>92</v>
      </c>
      <c r="N1238" s="20" t="s">
        <v>3399</v>
      </c>
      <c r="O1238" t="s">
        <v>118</v>
      </c>
      <c r="P1238" t="s">
        <v>358</v>
      </c>
      <c r="Q1238" s="2">
        <v>27506</v>
      </c>
      <c r="R1238" t="s">
        <v>69</v>
      </c>
      <c r="S1238" t="s">
        <v>64</v>
      </c>
      <c r="T1238" t="s">
        <v>35</v>
      </c>
      <c r="U1238" s="3">
        <v>25760</v>
      </c>
      <c r="V1238" t="s">
        <v>58</v>
      </c>
      <c r="W1238" t="s">
        <v>59</v>
      </c>
      <c r="X1238" t="s">
        <v>38</v>
      </c>
      <c r="Y1238">
        <v>2</v>
      </c>
      <c r="Z1238">
        <f>VLOOKUP(A1238,Table3[],3,0)</f>
        <v>2</v>
      </c>
      <c r="AA1238">
        <f>VLOOKUP(A1238,'employee_engagement survey data'!A1238:E1702,4,0)</f>
        <v>5</v>
      </c>
      <c r="AB1238">
        <f>VLOOKUP(A1238,'employee_engagement survey data'!A1238:E1477,5,0)</f>
        <v>2</v>
      </c>
      <c r="AC1238" t="str">
        <f>VLOOKUP(A1238,training_and_development!A1238:F1275,3,0)</f>
        <v>Leadership Development</v>
      </c>
      <c r="AD1238" t="str">
        <f>VLOOKUP(A1238,training_and_development!A1238:E1627,4,0)</f>
        <v>External</v>
      </c>
      <c r="AE1238" t="str">
        <f>VLOOKUP(A1238,training_and_development!A1238:F4235,5,0)</f>
        <v>Completed</v>
      </c>
      <c r="AF1238" t="str">
        <f>VLOOKUP(A1238,training_and_development!A1237:G1257,6,0)</f>
        <v>West Maria</v>
      </c>
      <c r="AG1238" t="str">
        <f>VLOOKUP(A1238,training_and_development!A1238:H1246,7,0)</f>
        <v>Robert Liu</v>
      </c>
      <c r="AH1238">
        <f>VLOOKUP(A1238,training_and_development!A1238:H1241,8,0)</f>
        <v>3</v>
      </c>
    </row>
    <row r="1239" spans="1:34" x14ac:dyDescent="0.25">
      <c r="A1239">
        <v>2238</v>
      </c>
      <c r="B1239" t="s">
        <v>21507</v>
      </c>
      <c r="C1239" s="1">
        <v>44259</v>
      </c>
      <c r="D1239" s="8">
        <v>44536</v>
      </c>
      <c r="E1239" t="s">
        <v>3368</v>
      </c>
      <c r="F1239" t="s">
        <v>3400</v>
      </c>
      <c r="G1239" t="s">
        <v>26543</v>
      </c>
      <c r="H1239" t="s">
        <v>61</v>
      </c>
      <c r="I1239" t="s">
        <v>27</v>
      </c>
      <c r="J1239" t="s">
        <v>42</v>
      </c>
      <c r="K1239" t="s">
        <v>51</v>
      </c>
      <c r="L1239" t="s">
        <v>30</v>
      </c>
      <c r="M1239" t="s">
        <v>92</v>
      </c>
      <c r="N1239" s="20" t="s">
        <v>3401</v>
      </c>
      <c r="O1239" t="s">
        <v>118</v>
      </c>
      <c r="P1239" t="s">
        <v>122</v>
      </c>
      <c r="Q1239" s="2">
        <v>26315</v>
      </c>
      <c r="R1239" t="s">
        <v>69</v>
      </c>
      <c r="S1239" t="s">
        <v>910</v>
      </c>
      <c r="T1239" t="s">
        <v>45</v>
      </c>
      <c r="U1239" s="3">
        <v>55252</v>
      </c>
      <c r="V1239" t="s">
        <v>46</v>
      </c>
      <c r="W1239" t="s">
        <v>37</v>
      </c>
      <c r="X1239" t="s">
        <v>38</v>
      </c>
      <c r="Y1239">
        <v>2</v>
      </c>
      <c r="Z1239">
        <f>VLOOKUP(A1239,Table3[],3,0)</f>
        <v>4</v>
      </c>
      <c r="AA1239">
        <f>VLOOKUP(A1239,'employee_engagement survey data'!A1239:E1703,4,0)</f>
        <v>4</v>
      </c>
      <c r="AB1239">
        <f>VLOOKUP(A1239,'employee_engagement survey data'!A1239:E1478,5,0)</f>
        <v>3</v>
      </c>
      <c r="AC1239" t="str">
        <f>VLOOKUP(A1239,training_and_development!A1239:F1276,3,0)</f>
        <v>Communication Skills</v>
      </c>
      <c r="AD1239" t="str">
        <f>VLOOKUP(A1239,training_and_development!A1239:E1628,4,0)</f>
        <v>External</v>
      </c>
      <c r="AE1239" t="str">
        <f>VLOOKUP(A1239,training_and_development!A1239:F4236,5,0)</f>
        <v>Completed</v>
      </c>
      <c r="AF1239" t="str">
        <f>VLOOKUP(A1239,training_and_development!A1238:G1258,6,0)</f>
        <v>Lauriemouth</v>
      </c>
      <c r="AG1239" t="str">
        <f>VLOOKUP(A1239,training_and_development!A1239:H1247,7,0)</f>
        <v>Mr. Tyler Daniels</v>
      </c>
      <c r="AH1239">
        <f>VLOOKUP(A1239,training_and_development!A1239:H1242,8,0)</f>
        <v>5</v>
      </c>
    </row>
    <row r="1240" spans="1:34" x14ac:dyDescent="0.25">
      <c r="A1240">
        <v>2239</v>
      </c>
      <c r="B1240" t="s">
        <v>21508</v>
      </c>
      <c r="C1240" s="1">
        <v>44995</v>
      </c>
      <c r="D1240" s="8">
        <v>45020</v>
      </c>
      <c r="E1240" t="s">
        <v>3371</v>
      </c>
      <c r="F1240" t="s">
        <v>3402</v>
      </c>
      <c r="G1240" t="s">
        <v>26543</v>
      </c>
      <c r="H1240" t="s">
        <v>96</v>
      </c>
      <c r="I1240" t="s">
        <v>27</v>
      </c>
      <c r="J1240" t="s">
        <v>50</v>
      </c>
      <c r="K1240" t="s">
        <v>29</v>
      </c>
      <c r="L1240" t="s">
        <v>42</v>
      </c>
      <c r="M1240" t="s">
        <v>100</v>
      </c>
      <c r="N1240" s="20" t="s">
        <v>3403</v>
      </c>
      <c r="O1240" t="s">
        <v>118</v>
      </c>
      <c r="P1240" t="s">
        <v>186</v>
      </c>
      <c r="Q1240" s="2">
        <v>22991</v>
      </c>
      <c r="R1240" t="s">
        <v>33</v>
      </c>
      <c r="S1240" t="s">
        <v>152</v>
      </c>
      <c r="T1240" t="s">
        <v>45</v>
      </c>
      <c r="U1240" s="3">
        <v>62468</v>
      </c>
      <c r="V1240" t="s">
        <v>94</v>
      </c>
      <c r="W1240" t="s">
        <v>79</v>
      </c>
      <c r="X1240" t="s">
        <v>38</v>
      </c>
      <c r="Y1240">
        <v>5</v>
      </c>
      <c r="Z1240">
        <f>VLOOKUP(A1240,Table3[],3,0)</f>
        <v>1</v>
      </c>
      <c r="AA1240">
        <f>VLOOKUP(A1240,'employee_engagement survey data'!A1240:E1704,4,0)</f>
        <v>3</v>
      </c>
      <c r="AB1240">
        <f>VLOOKUP(A1240,'employee_engagement survey data'!A1240:E1479,5,0)</f>
        <v>4</v>
      </c>
      <c r="AC1240" t="str">
        <f>VLOOKUP(A1240,training_and_development!A1240:F1277,3,0)</f>
        <v>Technical Skills</v>
      </c>
      <c r="AD1240" t="str">
        <f>VLOOKUP(A1240,training_and_development!A1240:E1629,4,0)</f>
        <v>Internal</v>
      </c>
      <c r="AE1240" t="str">
        <f>VLOOKUP(A1240,training_and_development!A1240:F4237,5,0)</f>
        <v>Completed</v>
      </c>
      <c r="AF1240" t="str">
        <f>VLOOKUP(A1240,training_and_development!A1239:G1259,6,0)</f>
        <v>Robertmouth</v>
      </c>
      <c r="AG1240" t="str">
        <f>VLOOKUP(A1240,training_and_development!A1240:H1248,7,0)</f>
        <v>Gina Smith</v>
      </c>
      <c r="AH1240">
        <f>VLOOKUP(A1240,training_and_development!A1240:H1243,8,0)</f>
        <v>4</v>
      </c>
    </row>
    <row r="1241" spans="1:34" x14ac:dyDescent="0.25">
      <c r="A1241">
        <v>2240</v>
      </c>
      <c r="B1241" t="s">
        <v>21509</v>
      </c>
      <c r="C1241" s="1">
        <v>43439</v>
      </c>
      <c r="D1241" s="8" t="s">
        <v>16975</v>
      </c>
      <c r="E1241" t="s">
        <v>727</v>
      </c>
      <c r="F1241" t="s">
        <v>3404</v>
      </c>
      <c r="G1241" t="s">
        <v>26543</v>
      </c>
      <c r="H1241" t="s">
        <v>96</v>
      </c>
      <c r="I1241" t="s">
        <v>27</v>
      </c>
      <c r="J1241" t="s">
        <v>42</v>
      </c>
      <c r="K1241" t="s">
        <v>51</v>
      </c>
      <c r="L1241" t="s">
        <v>42</v>
      </c>
      <c r="M1241" t="s">
        <v>31</v>
      </c>
      <c r="N1241" s="20" t="s">
        <v>16975</v>
      </c>
      <c r="O1241" t="s">
        <v>118</v>
      </c>
      <c r="P1241" t="s">
        <v>32</v>
      </c>
      <c r="Q1241" s="2">
        <v>35762</v>
      </c>
      <c r="R1241" t="s">
        <v>33</v>
      </c>
      <c r="S1241" t="s">
        <v>34</v>
      </c>
      <c r="T1241" t="s">
        <v>35</v>
      </c>
      <c r="U1241" s="3">
        <v>91567</v>
      </c>
      <c r="V1241" t="s">
        <v>46</v>
      </c>
      <c r="W1241" t="s">
        <v>65</v>
      </c>
      <c r="X1241" t="s">
        <v>38</v>
      </c>
      <c r="Y1241">
        <v>2</v>
      </c>
      <c r="Z1241">
        <f>VLOOKUP(A1241,Table3[],3,0)</f>
        <v>2</v>
      </c>
      <c r="AA1241">
        <f>VLOOKUP(A1241,'employee_engagement survey data'!A1241:E1705,4,0)</f>
        <v>4</v>
      </c>
      <c r="AB1241">
        <f>VLOOKUP(A1241,'employee_engagement survey data'!A1241:E1480,5,0)</f>
        <v>5</v>
      </c>
      <c r="AC1241" t="str">
        <f>VLOOKUP(A1241,training_and_development!A1241:F1278,3,0)</f>
        <v>Communication Skills</v>
      </c>
      <c r="AD1241" t="str">
        <f>VLOOKUP(A1241,training_and_development!A1241:E1630,4,0)</f>
        <v>Internal</v>
      </c>
      <c r="AE1241" t="str">
        <f>VLOOKUP(A1241,training_and_development!A1241:F4238,5,0)</f>
        <v>Failed</v>
      </c>
      <c r="AF1241" t="str">
        <f>VLOOKUP(A1241,training_and_development!A1240:G1260,6,0)</f>
        <v>Tarabury</v>
      </c>
      <c r="AG1241" t="str">
        <f>VLOOKUP(A1241,training_and_development!A1241:H1249,7,0)</f>
        <v>Denise Carter</v>
      </c>
      <c r="AH1241">
        <f>VLOOKUP(A1241,training_and_development!A1241:H1244,8,0)</f>
        <v>4</v>
      </c>
    </row>
    <row r="1242" spans="1:34" x14ac:dyDescent="0.25">
      <c r="A1242">
        <v>2241</v>
      </c>
      <c r="B1242" t="s">
        <v>21510</v>
      </c>
      <c r="C1242" s="1">
        <v>44371</v>
      </c>
      <c r="D1242" s="8" t="s">
        <v>16975</v>
      </c>
      <c r="E1242" t="s">
        <v>727</v>
      </c>
      <c r="F1242" t="s">
        <v>3405</v>
      </c>
      <c r="G1242" t="s">
        <v>26543</v>
      </c>
      <c r="H1242" t="s">
        <v>40</v>
      </c>
      <c r="I1242" t="s">
        <v>27</v>
      </c>
      <c r="J1242" t="s">
        <v>42</v>
      </c>
      <c r="K1242" t="s">
        <v>29</v>
      </c>
      <c r="L1242" t="s">
        <v>42</v>
      </c>
      <c r="M1242" t="s">
        <v>31</v>
      </c>
      <c r="N1242" s="20" t="s">
        <v>16975</v>
      </c>
      <c r="O1242" t="s">
        <v>118</v>
      </c>
      <c r="P1242" t="s">
        <v>437</v>
      </c>
      <c r="Q1242" s="2">
        <v>29738</v>
      </c>
      <c r="R1242" t="s">
        <v>33</v>
      </c>
      <c r="S1242" t="s">
        <v>85</v>
      </c>
      <c r="T1242" t="s">
        <v>35</v>
      </c>
      <c r="U1242" s="3">
        <v>5139</v>
      </c>
      <c r="V1242" t="s">
        <v>46</v>
      </c>
      <c r="W1242" t="s">
        <v>65</v>
      </c>
      <c r="X1242" t="s">
        <v>38</v>
      </c>
      <c r="Y1242">
        <v>2</v>
      </c>
      <c r="Z1242">
        <f>VLOOKUP(A1242,Table3[],3,0)</f>
        <v>4</v>
      </c>
      <c r="AA1242">
        <f>VLOOKUP(A1242,'employee_engagement survey data'!A1242:E1706,4,0)</f>
        <v>4</v>
      </c>
      <c r="AB1242">
        <f>VLOOKUP(A1242,'employee_engagement survey data'!A1242:E1481,5,0)</f>
        <v>4</v>
      </c>
      <c r="AC1242" t="str">
        <f>VLOOKUP(A1242,training_and_development!A1242:F1279,3,0)</f>
        <v>Communication Skills</v>
      </c>
      <c r="AD1242" t="str">
        <f>VLOOKUP(A1242,training_and_development!A1242:E1631,4,0)</f>
        <v>External</v>
      </c>
      <c r="AE1242" t="str">
        <f>VLOOKUP(A1242,training_and_development!A1242:F4239,5,0)</f>
        <v>Failed</v>
      </c>
      <c r="AF1242" t="str">
        <f>VLOOKUP(A1242,training_and_development!A1241:G1261,6,0)</f>
        <v>Maryfurt</v>
      </c>
      <c r="AG1242" t="str">
        <f>VLOOKUP(A1242,training_and_development!A1242:H1250,7,0)</f>
        <v>Robert Stevens</v>
      </c>
      <c r="AH1242">
        <f>VLOOKUP(A1242,training_and_development!A1242:H1245,8,0)</f>
        <v>5</v>
      </c>
    </row>
    <row r="1243" spans="1:34" x14ac:dyDescent="0.25">
      <c r="A1243">
        <v>2242</v>
      </c>
      <c r="B1243" t="s">
        <v>21511</v>
      </c>
      <c r="C1243" s="1">
        <v>44691</v>
      </c>
      <c r="D1243" s="8">
        <v>44758</v>
      </c>
      <c r="E1243" t="s">
        <v>727</v>
      </c>
      <c r="F1243" t="s">
        <v>3406</v>
      </c>
      <c r="G1243" t="s">
        <v>26543</v>
      </c>
      <c r="H1243" t="s">
        <v>99</v>
      </c>
      <c r="I1243" t="s">
        <v>27</v>
      </c>
      <c r="J1243" t="s">
        <v>50</v>
      </c>
      <c r="K1243" t="s">
        <v>29</v>
      </c>
      <c r="L1243" t="s">
        <v>30</v>
      </c>
      <c r="M1243" t="s">
        <v>92</v>
      </c>
      <c r="N1243" s="20" t="s">
        <v>3407</v>
      </c>
      <c r="O1243" t="s">
        <v>118</v>
      </c>
      <c r="P1243" t="s">
        <v>68</v>
      </c>
      <c r="Q1243" s="2">
        <v>34422</v>
      </c>
      <c r="R1243" t="s">
        <v>33</v>
      </c>
      <c r="S1243" t="s">
        <v>456</v>
      </c>
      <c r="T1243" t="s">
        <v>35</v>
      </c>
      <c r="U1243" s="3">
        <v>48114</v>
      </c>
      <c r="V1243" t="s">
        <v>46</v>
      </c>
      <c r="W1243" t="s">
        <v>65</v>
      </c>
      <c r="X1243" t="s">
        <v>38</v>
      </c>
      <c r="Y1243">
        <v>4</v>
      </c>
      <c r="Z1243">
        <f>VLOOKUP(A1243,Table3[],3,0)</f>
        <v>3</v>
      </c>
      <c r="AA1243">
        <f>VLOOKUP(A1243,'employee_engagement survey data'!A1243:E1707,4,0)</f>
        <v>2</v>
      </c>
      <c r="AB1243">
        <f>VLOOKUP(A1243,'employee_engagement survey data'!A1243:E1482,5,0)</f>
        <v>4</v>
      </c>
      <c r="AC1243" t="str">
        <f>VLOOKUP(A1243,training_and_development!A1243:F1280,3,0)</f>
        <v>Project Management</v>
      </c>
      <c r="AD1243" t="str">
        <f>VLOOKUP(A1243,training_and_development!A1243:E1632,4,0)</f>
        <v>External</v>
      </c>
      <c r="AE1243" t="str">
        <f>VLOOKUP(A1243,training_and_development!A1243:F4240,5,0)</f>
        <v>Failed</v>
      </c>
      <c r="AF1243" t="str">
        <f>VLOOKUP(A1243,training_and_development!A1242:G1262,6,0)</f>
        <v>West Laura</v>
      </c>
      <c r="AG1243" t="str">
        <f>VLOOKUP(A1243,training_and_development!A1243:H1251,7,0)</f>
        <v>Debbie Salas</v>
      </c>
      <c r="AH1243">
        <f>VLOOKUP(A1243,training_and_development!A1243:H1246,8,0)</f>
        <v>1</v>
      </c>
    </row>
    <row r="1244" spans="1:34" x14ac:dyDescent="0.25">
      <c r="A1244">
        <v>2243</v>
      </c>
      <c r="B1244" t="s">
        <v>21512</v>
      </c>
      <c r="C1244" s="1">
        <v>45029</v>
      </c>
      <c r="D1244" s="8">
        <v>45049</v>
      </c>
      <c r="E1244" t="s">
        <v>727</v>
      </c>
      <c r="F1244" t="s">
        <v>1929</v>
      </c>
      <c r="G1244" t="s">
        <v>26543</v>
      </c>
      <c r="H1244" t="s">
        <v>61</v>
      </c>
      <c r="I1244" t="s">
        <v>27</v>
      </c>
      <c r="J1244" t="s">
        <v>50</v>
      </c>
      <c r="K1244" t="s">
        <v>41</v>
      </c>
      <c r="L1244" t="s">
        <v>42</v>
      </c>
      <c r="M1244" t="s">
        <v>74</v>
      </c>
      <c r="N1244" s="20" t="s">
        <v>3408</v>
      </c>
      <c r="O1244" t="s">
        <v>118</v>
      </c>
      <c r="P1244" t="s">
        <v>32</v>
      </c>
      <c r="Q1244" s="2">
        <v>19925</v>
      </c>
      <c r="R1244" t="s">
        <v>69</v>
      </c>
      <c r="S1244" t="s">
        <v>34</v>
      </c>
      <c r="T1244" t="s">
        <v>35</v>
      </c>
      <c r="U1244" s="3">
        <v>90316</v>
      </c>
      <c r="V1244" t="s">
        <v>58</v>
      </c>
      <c r="W1244" t="s">
        <v>65</v>
      </c>
      <c r="X1244" t="s">
        <v>38</v>
      </c>
      <c r="Y1244">
        <v>4</v>
      </c>
      <c r="Z1244">
        <f>VLOOKUP(A1244,Table3[],3,0)</f>
        <v>1</v>
      </c>
      <c r="AA1244">
        <f>VLOOKUP(A1244,'employee_engagement survey data'!A1244:E1708,4,0)</f>
        <v>3</v>
      </c>
      <c r="AB1244">
        <f>VLOOKUP(A1244,'employee_engagement survey data'!A1244:E1483,5,0)</f>
        <v>5</v>
      </c>
      <c r="AC1244" t="str">
        <f>VLOOKUP(A1244,training_and_development!A1244:F1281,3,0)</f>
        <v>Leadership Development</v>
      </c>
      <c r="AD1244" t="str">
        <f>VLOOKUP(A1244,training_and_development!A1244:E1633,4,0)</f>
        <v>External</v>
      </c>
      <c r="AE1244" t="str">
        <f>VLOOKUP(A1244,training_and_development!A1244:F4241,5,0)</f>
        <v>Completed</v>
      </c>
      <c r="AF1244" t="str">
        <f>VLOOKUP(A1244,training_and_development!A1243:G1263,6,0)</f>
        <v>New Timothystad</v>
      </c>
      <c r="AG1244" t="str">
        <f>VLOOKUP(A1244,training_and_development!A1244:H1252,7,0)</f>
        <v>James Johnson</v>
      </c>
      <c r="AH1244">
        <f>VLOOKUP(A1244,training_and_development!A1244:H1247,8,0)</f>
        <v>4</v>
      </c>
    </row>
    <row r="1245" spans="1:34" x14ac:dyDescent="0.25">
      <c r="A1245">
        <v>2244</v>
      </c>
      <c r="B1245" t="s">
        <v>21513</v>
      </c>
      <c r="C1245" s="1">
        <v>44777</v>
      </c>
      <c r="D1245" s="8" t="s">
        <v>16975</v>
      </c>
      <c r="E1245" t="s">
        <v>3366</v>
      </c>
      <c r="F1245" t="s">
        <v>3409</v>
      </c>
      <c r="G1245" t="s">
        <v>26543</v>
      </c>
      <c r="H1245" t="s">
        <v>116</v>
      </c>
      <c r="I1245" t="s">
        <v>27</v>
      </c>
      <c r="J1245" t="s">
        <v>28</v>
      </c>
      <c r="K1245" t="s">
        <v>29</v>
      </c>
      <c r="L1245" t="s">
        <v>30</v>
      </c>
      <c r="M1245" t="s">
        <v>31</v>
      </c>
      <c r="N1245" s="20" t="s">
        <v>16975</v>
      </c>
      <c r="O1245" t="s">
        <v>118</v>
      </c>
      <c r="P1245" t="s">
        <v>68</v>
      </c>
      <c r="Q1245" s="2">
        <v>18240</v>
      </c>
      <c r="R1245" t="s">
        <v>69</v>
      </c>
      <c r="S1245" t="s">
        <v>129</v>
      </c>
      <c r="T1245" t="s">
        <v>35</v>
      </c>
      <c r="U1245" s="3">
        <v>47299</v>
      </c>
      <c r="V1245" t="s">
        <v>58</v>
      </c>
      <c r="W1245" t="s">
        <v>65</v>
      </c>
      <c r="X1245" t="s">
        <v>38</v>
      </c>
      <c r="Y1245">
        <v>4</v>
      </c>
      <c r="Z1245">
        <f>VLOOKUP(A1245,Table3[],3,0)</f>
        <v>4</v>
      </c>
      <c r="AA1245">
        <f>VLOOKUP(A1245,'employee_engagement survey data'!A1245:E1709,4,0)</f>
        <v>2</v>
      </c>
      <c r="AB1245">
        <f>VLOOKUP(A1245,'employee_engagement survey data'!A1245:E1484,5,0)</f>
        <v>1</v>
      </c>
      <c r="AC1245" t="str">
        <f>VLOOKUP(A1245,training_and_development!A1245:F1282,3,0)</f>
        <v>Leadership Development</v>
      </c>
      <c r="AD1245" t="str">
        <f>VLOOKUP(A1245,training_and_development!A1245:E1634,4,0)</f>
        <v>Internal</v>
      </c>
      <c r="AE1245" t="str">
        <f>VLOOKUP(A1245,training_and_development!A1245:F4242,5,0)</f>
        <v>Completed</v>
      </c>
      <c r="AF1245" t="str">
        <f>VLOOKUP(A1245,training_and_development!A1244:G1264,6,0)</f>
        <v>Nelsonstad</v>
      </c>
      <c r="AG1245" t="str">
        <f>VLOOKUP(A1245,training_and_development!A1245:H1253,7,0)</f>
        <v>Carrie Thompson</v>
      </c>
      <c r="AH1245">
        <f>VLOOKUP(A1245,training_and_development!A1245:H1248,8,0)</f>
        <v>2</v>
      </c>
    </row>
    <row r="1246" spans="1:34" x14ac:dyDescent="0.25">
      <c r="A1246">
        <v>2245</v>
      </c>
      <c r="B1246" t="s">
        <v>21514</v>
      </c>
      <c r="C1246" s="1">
        <v>44255</v>
      </c>
      <c r="D1246" s="8">
        <v>44755</v>
      </c>
      <c r="E1246" t="s">
        <v>3368</v>
      </c>
      <c r="F1246" t="s">
        <v>3410</v>
      </c>
      <c r="G1246" t="s">
        <v>26543</v>
      </c>
      <c r="H1246" t="s">
        <v>73</v>
      </c>
      <c r="I1246" t="s">
        <v>27</v>
      </c>
      <c r="J1246" t="s">
        <v>42</v>
      </c>
      <c r="K1246" t="s">
        <v>29</v>
      </c>
      <c r="L1246" t="s">
        <v>42</v>
      </c>
      <c r="M1246" t="s">
        <v>92</v>
      </c>
      <c r="N1246" s="20" t="s">
        <v>3411</v>
      </c>
      <c r="O1246" t="s">
        <v>118</v>
      </c>
      <c r="P1246" t="s">
        <v>83</v>
      </c>
      <c r="Q1246" s="2">
        <v>17060</v>
      </c>
      <c r="R1246" t="s">
        <v>33</v>
      </c>
      <c r="S1246" t="s">
        <v>4</v>
      </c>
      <c r="T1246" t="s">
        <v>45</v>
      </c>
      <c r="U1246" s="3">
        <v>54056</v>
      </c>
      <c r="V1246" t="s">
        <v>71</v>
      </c>
      <c r="W1246" t="s">
        <v>79</v>
      </c>
      <c r="X1246" t="s">
        <v>38</v>
      </c>
      <c r="Y1246">
        <v>5</v>
      </c>
      <c r="Z1246">
        <f>VLOOKUP(A1246,Table3[],3,0)</f>
        <v>2</v>
      </c>
      <c r="AA1246">
        <f>VLOOKUP(A1246,'employee_engagement survey data'!A1246:E1710,4,0)</f>
        <v>4</v>
      </c>
      <c r="AB1246">
        <f>VLOOKUP(A1246,'employee_engagement survey data'!A1246:E1485,5,0)</f>
        <v>4</v>
      </c>
      <c r="AC1246" t="str">
        <f>VLOOKUP(A1246,training_and_development!A1246:F1283,3,0)</f>
        <v>Project Management</v>
      </c>
      <c r="AD1246" t="str">
        <f>VLOOKUP(A1246,training_and_development!A1246:E1635,4,0)</f>
        <v>Internal</v>
      </c>
      <c r="AE1246" t="str">
        <f>VLOOKUP(A1246,training_and_development!A1246:F4243,5,0)</f>
        <v>Failed</v>
      </c>
      <c r="AF1246" t="str">
        <f>VLOOKUP(A1246,training_and_development!A1245:G1265,6,0)</f>
        <v>Perryhaven</v>
      </c>
      <c r="AG1246" t="str">
        <f>VLOOKUP(A1246,training_and_development!A1246:H1254,7,0)</f>
        <v>Oscar Rodriguez</v>
      </c>
      <c r="AH1246">
        <f>VLOOKUP(A1246,training_and_development!A1246:H1249,8,0)</f>
        <v>1</v>
      </c>
    </row>
    <row r="1247" spans="1:34" x14ac:dyDescent="0.25">
      <c r="A1247">
        <v>2246</v>
      </c>
      <c r="B1247" t="s">
        <v>21515</v>
      </c>
      <c r="C1247" s="1">
        <v>44118</v>
      </c>
      <c r="D1247" s="8">
        <v>44661</v>
      </c>
      <c r="E1247" t="s">
        <v>3371</v>
      </c>
      <c r="F1247" t="s">
        <v>3412</v>
      </c>
      <c r="G1247" t="s">
        <v>26543</v>
      </c>
      <c r="H1247" t="s">
        <v>87</v>
      </c>
      <c r="I1247" t="s">
        <v>27</v>
      </c>
      <c r="J1247" t="s">
        <v>28</v>
      </c>
      <c r="K1247" t="s">
        <v>51</v>
      </c>
      <c r="L1247" t="s">
        <v>42</v>
      </c>
      <c r="M1247" t="s">
        <v>92</v>
      </c>
      <c r="N1247" s="20" t="s">
        <v>3413</v>
      </c>
      <c r="O1247" t="s">
        <v>118</v>
      </c>
      <c r="P1247" t="s">
        <v>68</v>
      </c>
      <c r="Q1247" s="2">
        <v>26990</v>
      </c>
      <c r="R1247" t="s">
        <v>33</v>
      </c>
      <c r="S1247" t="s">
        <v>78</v>
      </c>
      <c r="T1247" t="s">
        <v>45</v>
      </c>
      <c r="U1247" s="3">
        <v>7728</v>
      </c>
      <c r="V1247" t="s">
        <v>36</v>
      </c>
      <c r="W1247" t="s">
        <v>79</v>
      </c>
      <c r="X1247" t="s">
        <v>38</v>
      </c>
      <c r="Y1247">
        <v>4</v>
      </c>
      <c r="Z1247">
        <f>VLOOKUP(A1247,Table3[],3,0)</f>
        <v>3</v>
      </c>
      <c r="AA1247">
        <f>VLOOKUP(A1247,'employee_engagement survey data'!A1247:E1711,4,0)</f>
        <v>4</v>
      </c>
      <c r="AB1247">
        <f>VLOOKUP(A1247,'employee_engagement survey data'!A1247:E1486,5,0)</f>
        <v>5</v>
      </c>
      <c r="AC1247" t="str">
        <f>VLOOKUP(A1247,training_and_development!A1247:F1284,3,0)</f>
        <v>Project Management</v>
      </c>
      <c r="AD1247" t="str">
        <f>VLOOKUP(A1247,training_and_development!A1247:E1636,4,0)</f>
        <v>Internal</v>
      </c>
      <c r="AE1247" t="str">
        <f>VLOOKUP(A1247,training_and_development!A1247:F4244,5,0)</f>
        <v>Completed</v>
      </c>
      <c r="AF1247" t="str">
        <f>VLOOKUP(A1247,training_and_development!A1246:G1266,6,0)</f>
        <v>Lake Kennethhaven</v>
      </c>
      <c r="AG1247" t="str">
        <f>VLOOKUP(A1247,training_and_development!A1247:H1255,7,0)</f>
        <v>Patricia Ford</v>
      </c>
      <c r="AH1247">
        <f>VLOOKUP(A1247,training_and_development!A1247:H1250,8,0)</f>
        <v>2</v>
      </c>
    </row>
    <row r="1248" spans="1:34" x14ac:dyDescent="0.25">
      <c r="A1248">
        <v>2247</v>
      </c>
      <c r="B1248" t="s">
        <v>21516</v>
      </c>
      <c r="C1248" s="1">
        <v>43353</v>
      </c>
      <c r="D1248" s="8">
        <v>45085</v>
      </c>
      <c r="E1248" t="s">
        <v>727</v>
      </c>
      <c r="F1248" t="s">
        <v>3414</v>
      </c>
      <c r="G1248" t="s">
        <v>26543</v>
      </c>
      <c r="H1248" t="s">
        <v>96</v>
      </c>
      <c r="I1248" t="s">
        <v>27</v>
      </c>
      <c r="J1248" t="s">
        <v>42</v>
      </c>
      <c r="K1248" t="s">
        <v>51</v>
      </c>
      <c r="L1248" t="s">
        <v>30</v>
      </c>
      <c r="M1248" t="s">
        <v>92</v>
      </c>
      <c r="N1248" s="20" t="s">
        <v>3415</v>
      </c>
      <c r="O1248" t="s">
        <v>118</v>
      </c>
      <c r="P1248" t="s">
        <v>146</v>
      </c>
      <c r="Q1248" s="2">
        <v>30416</v>
      </c>
      <c r="R1248" t="s">
        <v>33</v>
      </c>
      <c r="S1248" t="s">
        <v>85</v>
      </c>
      <c r="T1248" t="s">
        <v>35</v>
      </c>
      <c r="U1248" s="3">
        <v>70092</v>
      </c>
      <c r="V1248" t="s">
        <v>46</v>
      </c>
      <c r="W1248" t="s">
        <v>37</v>
      </c>
      <c r="X1248" t="s">
        <v>38</v>
      </c>
      <c r="Y1248">
        <v>2</v>
      </c>
      <c r="Z1248">
        <f>VLOOKUP(A1248,Table3[],3,0)</f>
        <v>3</v>
      </c>
      <c r="AA1248">
        <f>VLOOKUP(A1248,'employee_engagement survey data'!A1248:E1712,4,0)</f>
        <v>4</v>
      </c>
      <c r="AB1248">
        <f>VLOOKUP(A1248,'employee_engagement survey data'!A1248:E1487,5,0)</f>
        <v>4</v>
      </c>
      <c r="AC1248" t="str">
        <f>VLOOKUP(A1248,training_and_development!A1248:F1285,3,0)</f>
        <v>Communication Skills</v>
      </c>
      <c r="AD1248" t="str">
        <f>VLOOKUP(A1248,training_and_development!A1248:E1637,4,0)</f>
        <v>External</v>
      </c>
      <c r="AE1248" t="str">
        <f>VLOOKUP(A1248,training_and_development!A1248:F4245,5,0)</f>
        <v>Failed</v>
      </c>
      <c r="AF1248" t="str">
        <f>VLOOKUP(A1248,training_and_development!A1247:G1267,6,0)</f>
        <v>Barnettview</v>
      </c>
      <c r="AG1248" t="str">
        <f>VLOOKUP(A1248,training_and_development!A1248:H1256,7,0)</f>
        <v>Tiffany Johnson</v>
      </c>
      <c r="AH1248">
        <f>VLOOKUP(A1248,training_and_development!A1248:H1251,8,0)</f>
        <v>3</v>
      </c>
    </row>
    <row r="1249" spans="1:34" x14ac:dyDescent="0.25">
      <c r="A1249">
        <v>2248</v>
      </c>
      <c r="B1249" t="s">
        <v>21517</v>
      </c>
      <c r="C1249" s="1">
        <v>44911</v>
      </c>
      <c r="D1249" s="8">
        <v>45074</v>
      </c>
      <c r="E1249" t="s">
        <v>727</v>
      </c>
      <c r="F1249" t="s">
        <v>3416</v>
      </c>
      <c r="G1249" t="s">
        <v>26543</v>
      </c>
      <c r="H1249" t="s">
        <v>40</v>
      </c>
      <c r="I1249" t="s">
        <v>27</v>
      </c>
      <c r="J1249" t="s">
        <v>42</v>
      </c>
      <c r="K1249" t="s">
        <v>51</v>
      </c>
      <c r="L1249" t="s">
        <v>30</v>
      </c>
      <c r="M1249" t="s">
        <v>100</v>
      </c>
      <c r="N1249" s="20" t="s">
        <v>3417</v>
      </c>
      <c r="O1249" t="s">
        <v>118</v>
      </c>
      <c r="P1249" t="s">
        <v>68</v>
      </c>
      <c r="Q1249" s="2">
        <v>36511</v>
      </c>
      <c r="R1249" t="s">
        <v>33</v>
      </c>
      <c r="S1249" t="s">
        <v>64</v>
      </c>
      <c r="T1249" t="s">
        <v>35</v>
      </c>
      <c r="U1249" s="3">
        <v>71142</v>
      </c>
      <c r="V1249" t="s">
        <v>46</v>
      </c>
      <c r="W1249" t="s">
        <v>37</v>
      </c>
      <c r="X1249" t="s">
        <v>38</v>
      </c>
      <c r="Y1249">
        <v>2</v>
      </c>
      <c r="Z1249">
        <f>VLOOKUP(A1249,Table3[],3,0)</f>
        <v>1</v>
      </c>
      <c r="AA1249">
        <f>VLOOKUP(A1249,'employee_engagement survey data'!A1249:E1713,4,0)</f>
        <v>5</v>
      </c>
      <c r="AB1249">
        <f>VLOOKUP(A1249,'employee_engagement survey data'!A1249:E1488,5,0)</f>
        <v>5</v>
      </c>
      <c r="AC1249" t="str">
        <f>VLOOKUP(A1249,training_and_development!A1249:F1286,3,0)</f>
        <v>Leadership Development</v>
      </c>
      <c r="AD1249" t="str">
        <f>VLOOKUP(A1249,training_and_development!A1249:E1638,4,0)</f>
        <v>External</v>
      </c>
      <c r="AE1249" t="str">
        <f>VLOOKUP(A1249,training_and_development!A1249:F4246,5,0)</f>
        <v>Failed</v>
      </c>
      <c r="AF1249" t="str">
        <f>VLOOKUP(A1249,training_and_development!A1248:G1268,6,0)</f>
        <v>Langton</v>
      </c>
      <c r="AG1249" t="str">
        <f>VLOOKUP(A1249,training_and_development!A1249:H1257,7,0)</f>
        <v>Ariana Anderson</v>
      </c>
      <c r="AH1249">
        <f>VLOOKUP(A1249,training_and_development!A1249:H1252,8,0)</f>
        <v>2</v>
      </c>
    </row>
    <row r="1250" spans="1:34" x14ac:dyDescent="0.25">
      <c r="A1250">
        <v>2249</v>
      </c>
      <c r="B1250" t="s">
        <v>21518</v>
      </c>
      <c r="C1250" s="1">
        <v>43371</v>
      </c>
      <c r="D1250" s="8">
        <v>43491</v>
      </c>
      <c r="E1250" t="s">
        <v>727</v>
      </c>
      <c r="F1250" t="s">
        <v>3418</v>
      </c>
      <c r="G1250" t="s">
        <v>26543</v>
      </c>
      <c r="H1250" t="s">
        <v>99</v>
      </c>
      <c r="I1250" t="s">
        <v>27</v>
      </c>
      <c r="J1250" t="s">
        <v>28</v>
      </c>
      <c r="K1250" t="s">
        <v>29</v>
      </c>
      <c r="L1250" t="s">
        <v>42</v>
      </c>
      <c r="M1250" t="s">
        <v>120</v>
      </c>
      <c r="N1250" s="20" t="s">
        <v>3419</v>
      </c>
      <c r="O1250" t="s">
        <v>118</v>
      </c>
      <c r="P1250" t="s">
        <v>68</v>
      </c>
      <c r="Q1250" s="2">
        <v>34645</v>
      </c>
      <c r="R1250" t="s">
        <v>33</v>
      </c>
      <c r="S1250" t="s">
        <v>64</v>
      </c>
      <c r="T1250" t="s">
        <v>35</v>
      </c>
      <c r="U1250" s="3">
        <v>2760</v>
      </c>
      <c r="V1250" t="s">
        <v>71</v>
      </c>
      <c r="W1250" t="s">
        <v>79</v>
      </c>
      <c r="X1250" t="s">
        <v>38</v>
      </c>
      <c r="Y1250">
        <v>4</v>
      </c>
      <c r="Z1250">
        <f>VLOOKUP(A1250,Table3[],3,0)</f>
        <v>3</v>
      </c>
      <c r="AA1250">
        <f>VLOOKUP(A1250,'employee_engagement survey data'!A1250:E1714,4,0)</f>
        <v>5</v>
      </c>
      <c r="AB1250">
        <f>VLOOKUP(A1250,'employee_engagement survey data'!A1250:E1489,5,0)</f>
        <v>5</v>
      </c>
      <c r="AC1250" t="str">
        <f>VLOOKUP(A1250,training_and_development!A1250:F1287,3,0)</f>
        <v>Customer Service</v>
      </c>
      <c r="AD1250" t="str">
        <f>VLOOKUP(A1250,training_and_development!A1250:E1639,4,0)</f>
        <v>External</v>
      </c>
      <c r="AE1250" t="str">
        <f>VLOOKUP(A1250,training_and_development!A1250:F4247,5,0)</f>
        <v>Failed</v>
      </c>
      <c r="AF1250" t="str">
        <f>VLOOKUP(A1250,training_and_development!A1249:G1269,6,0)</f>
        <v>East Jessicafort</v>
      </c>
      <c r="AG1250" t="str">
        <f>VLOOKUP(A1250,training_and_development!A1250:H1258,7,0)</f>
        <v>Eric Moore</v>
      </c>
      <c r="AH1250">
        <f>VLOOKUP(A1250,training_and_development!A1250:H1253,8,0)</f>
        <v>2</v>
      </c>
    </row>
    <row r="1251" spans="1:34" x14ac:dyDescent="0.25">
      <c r="A1251">
        <v>2250</v>
      </c>
      <c r="B1251" t="s">
        <v>21519</v>
      </c>
      <c r="C1251" s="1">
        <v>44628</v>
      </c>
      <c r="D1251" s="8">
        <v>44677</v>
      </c>
      <c r="E1251" t="s">
        <v>727</v>
      </c>
      <c r="F1251" t="s">
        <v>3420</v>
      </c>
      <c r="G1251" t="s">
        <v>26543</v>
      </c>
      <c r="H1251" t="s">
        <v>61</v>
      </c>
      <c r="I1251" t="s">
        <v>27</v>
      </c>
      <c r="J1251" t="s">
        <v>28</v>
      </c>
      <c r="K1251" t="s">
        <v>29</v>
      </c>
      <c r="L1251" t="s">
        <v>30</v>
      </c>
      <c r="M1251" t="s">
        <v>74</v>
      </c>
      <c r="N1251" s="20" t="s">
        <v>3421</v>
      </c>
      <c r="O1251" t="s">
        <v>118</v>
      </c>
      <c r="P1251" t="s">
        <v>43</v>
      </c>
      <c r="Q1251" s="2">
        <v>22891</v>
      </c>
      <c r="R1251" t="s">
        <v>69</v>
      </c>
      <c r="S1251" t="s">
        <v>194</v>
      </c>
      <c r="T1251" t="s">
        <v>35</v>
      </c>
      <c r="U1251" s="3">
        <v>13557</v>
      </c>
      <c r="V1251" t="s">
        <v>94</v>
      </c>
      <c r="W1251" t="s">
        <v>65</v>
      </c>
      <c r="X1251" t="s">
        <v>38</v>
      </c>
      <c r="Y1251">
        <v>5</v>
      </c>
      <c r="Z1251">
        <f>VLOOKUP(A1251,Table3[],3,0)</f>
        <v>4</v>
      </c>
      <c r="AA1251">
        <f>VLOOKUP(A1251,'employee_engagement survey data'!A1251:E1715,4,0)</f>
        <v>2</v>
      </c>
      <c r="AB1251">
        <f>VLOOKUP(A1251,'employee_engagement survey data'!A1251:E1490,5,0)</f>
        <v>1</v>
      </c>
      <c r="AC1251" t="str">
        <f>VLOOKUP(A1251,training_and_development!A1251:F1288,3,0)</f>
        <v>Communication Skills</v>
      </c>
      <c r="AD1251" t="str">
        <f>VLOOKUP(A1251,training_and_development!A1251:E1640,4,0)</f>
        <v>Internal</v>
      </c>
      <c r="AE1251" t="str">
        <f>VLOOKUP(A1251,training_and_development!A1251:F4248,5,0)</f>
        <v>Failed</v>
      </c>
      <c r="AF1251" t="str">
        <f>VLOOKUP(A1251,training_and_development!A1250:G1270,6,0)</f>
        <v>Amyberg</v>
      </c>
      <c r="AG1251" t="str">
        <f>VLOOKUP(A1251,training_and_development!A1251:H1259,7,0)</f>
        <v>Mariah Larsen</v>
      </c>
      <c r="AH1251">
        <f>VLOOKUP(A1251,training_and_development!A1251:H1254,8,0)</f>
        <v>5</v>
      </c>
    </row>
    <row r="1252" spans="1:34" x14ac:dyDescent="0.25">
      <c r="A1252">
        <v>2251</v>
      </c>
      <c r="B1252" t="s">
        <v>21520</v>
      </c>
      <c r="C1252" s="1">
        <v>44573</v>
      </c>
      <c r="D1252" s="8" t="s">
        <v>16975</v>
      </c>
      <c r="E1252" t="s">
        <v>3366</v>
      </c>
      <c r="F1252" t="s">
        <v>3422</v>
      </c>
      <c r="G1252" t="s">
        <v>26543</v>
      </c>
      <c r="H1252" t="s">
        <v>116</v>
      </c>
      <c r="I1252" t="s">
        <v>27</v>
      </c>
      <c r="J1252" t="s">
        <v>42</v>
      </c>
      <c r="K1252" t="s">
        <v>51</v>
      </c>
      <c r="L1252" t="s">
        <v>30</v>
      </c>
      <c r="M1252" t="s">
        <v>31</v>
      </c>
      <c r="N1252" s="20" t="s">
        <v>16975</v>
      </c>
      <c r="O1252" t="s">
        <v>118</v>
      </c>
      <c r="P1252" t="s">
        <v>122</v>
      </c>
      <c r="Q1252" s="2">
        <v>28766</v>
      </c>
      <c r="R1252" t="s">
        <v>33</v>
      </c>
      <c r="S1252" t="s">
        <v>1192</v>
      </c>
      <c r="T1252" t="s">
        <v>35</v>
      </c>
      <c r="U1252" s="3">
        <v>81938</v>
      </c>
      <c r="V1252" t="s">
        <v>46</v>
      </c>
      <c r="W1252" t="s">
        <v>79</v>
      </c>
      <c r="X1252" t="s">
        <v>38</v>
      </c>
      <c r="Y1252">
        <v>2</v>
      </c>
      <c r="Z1252">
        <f>VLOOKUP(A1252,Table3[],3,0)</f>
        <v>4</v>
      </c>
      <c r="AA1252">
        <f>VLOOKUP(A1252,'employee_engagement survey data'!A1252:E1716,4,0)</f>
        <v>4</v>
      </c>
      <c r="AB1252">
        <f>VLOOKUP(A1252,'employee_engagement survey data'!A1252:E1491,5,0)</f>
        <v>4</v>
      </c>
      <c r="AC1252" t="str">
        <f>VLOOKUP(A1252,training_and_development!A1252:F1289,3,0)</f>
        <v>Technical Skills</v>
      </c>
      <c r="AD1252" t="str">
        <f>VLOOKUP(A1252,training_and_development!A1252:E1641,4,0)</f>
        <v>External</v>
      </c>
      <c r="AE1252" t="str">
        <f>VLOOKUP(A1252,training_and_development!A1252:F4249,5,0)</f>
        <v>Failed</v>
      </c>
      <c r="AF1252" t="str">
        <f>VLOOKUP(A1252,training_and_development!A1251:G1271,6,0)</f>
        <v>Gaineschester</v>
      </c>
      <c r="AG1252" t="str">
        <f>VLOOKUP(A1252,training_and_development!A1252:H1260,7,0)</f>
        <v>Vickie Fisher</v>
      </c>
      <c r="AH1252">
        <f>VLOOKUP(A1252,training_and_development!A1252:H1255,8,0)</f>
        <v>5</v>
      </c>
    </row>
    <row r="1253" spans="1:34" x14ac:dyDescent="0.25">
      <c r="A1253">
        <v>2252</v>
      </c>
      <c r="B1253" t="s">
        <v>21521</v>
      </c>
      <c r="C1253" s="1">
        <v>44173</v>
      </c>
      <c r="D1253" s="8" t="s">
        <v>16975</v>
      </c>
      <c r="E1253" t="s">
        <v>3368</v>
      </c>
      <c r="F1253" t="s">
        <v>3423</v>
      </c>
      <c r="G1253" t="s">
        <v>26543</v>
      </c>
      <c r="H1253" t="s">
        <v>73</v>
      </c>
      <c r="I1253" t="s">
        <v>27</v>
      </c>
      <c r="J1253" t="s">
        <v>28</v>
      </c>
      <c r="K1253" t="s">
        <v>51</v>
      </c>
      <c r="L1253" t="s">
        <v>42</v>
      </c>
      <c r="M1253" t="s">
        <v>31</v>
      </c>
      <c r="N1253" s="20" t="s">
        <v>16975</v>
      </c>
      <c r="O1253" t="s">
        <v>118</v>
      </c>
      <c r="P1253" t="s">
        <v>68</v>
      </c>
      <c r="Q1253" s="2">
        <v>26980</v>
      </c>
      <c r="R1253" t="s">
        <v>33</v>
      </c>
      <c r="S1253" t="s">
        <v>123</v>
      </c>
      <c r="T1253" t="s">
        <v>45</v>
      </c>
      <c r="U1253" s="3">
        <v>73648</v>
      </c>
      <c r="V1253" t="s">
        <v>36</v>
      </c>
      <c r="W1253" t="s">
        <v>37</v>
      </c>
      <c r="X1253" t="s">
        <v>38</v>
      </c>
      <c r="Y1253">
        <v>4</v>
      </c>
      <c r="Z1253">
        <f>VLOOKUP(A1253,Table3[],3,0)</f>
        <v>1</v>
      </c>
      <c r="AA1253">
        <f>VLOOKUP(A1253,'employee_engagement survey data'!A1253:E1717,4,0)</f>
        <v>3</v>
      </c>
      <c r="AB1253">
        <f>VLOOKUP(A1253,'employee_engagement survey data'!A1253:E1492,5,0)</f>
        <v>3</v>
      </c>
      <c r="AC1253" t="str">
        <f>VLOOKUP(A1253,training_and_development!A1253:F1290,3,0)</f>
        <v>Communication Skills</v>
      </c>
      <c r="AD1253" t="str">
        <f>VLOOKUP(A1253,training_and_development!A1253:E1642,4,0)</f>
        <v>Internal</v>
      </c>
      <c r="AE1253" t="str">
        <f>VLOOKUP(A1253,training_and_development!A1253:F4250,5,0)</f>
        <v>Completed</v>
      </c>
      <c r="AF1253" t="str">
        <f>VLOOKUP(A1253,training_and_development!A1252:G1272,6,0)</f>
        <v>Justinfurt</v>
      </c>
      <c r="AG1253" t="str">
        <f>VLOOKUP(A1253,training_and_development!A1253:H1261,7,0)</f>
        <v>Christine Kelly</v>
      </c>
      <c r="AH1253">
        <f>VLOOKUP(A1253,training_and_development!A1253:H1256,8,0)</f>
        <v>1</v>
      </c>
    </row>
    <row r="1254" spans="1:34" x14ac:dyDescent="0.25">
      <c r="A1254">
        <v>2253</v>
      </c>
      <c r="B1254" t="s">
        <v>21522</v>
      </c>
      <c r="C1254" s="1">
        <v>44152</v>
      </c>
      <c r="D1254" s="8" t="s">
        <v>16975</v>
      </c>
      <c r="E1254" t="s">
        <v>727</v>
      </c>
      <c r="F1254" t="s">
        <v>3424</v>
      </c>
      <c r="G1254" t="s">
        <v>26543</v>
      </c>
      <c r="H1254" t="s">
        <v>116</v>
      </c>
      <c r="I1254" t="s">
        <v>27</v>
      </c>
      <c r="J1254" t="s">
        <v>50</v>
      </c>
      <c r="K1254" t="s">
        <v>41</v>
      </c>
      <c r="L1254" t="s">
        <v>50</v>
      </c>
      <c r="M1254" t="s">
        <v>31</v>
      </c>
      <c r="N1254" s="20" t="s">
        <v>16975</v>
      </c>
      <c r="O1254" t="s">
        <v>118</v>
      </c>
      <c r="P1254" t="s">
        <v>68</v>
      </c>
      <c r="Q1254" s="2">
        <v>29987</v>
      </c>
      <c r="R1254" t="s">
        <v>33</v>
      </c>
      <c r="S1254" t="s">
        <v>78</v>
      </c>
      <c r="T1254" t="s">
        <v>35</v>
      </c>
      <c r="U1254" s="3">
        <v>73024</v>
      </c>
      <c r="V1254" t="s">
        <v>58</v>
      </c>
      <c r="W1254" t="s">
        <v>59</v>
      </c>
      <c r="X1254" t="s">
        <v>38</v>
      </c>
      <c r="Y1254">
        <v>1</v>
      </c>
      <c r="Z1254">
        <f>VLOOKUP(A1254,Table3[],3,0)</f>
        <v>5</v>
      </c>
      <c r="AA1254">
        <f>VLOOKUP(A1254,'employee_engagement survey data'!A1254:E1718,4,0)</f>
        <v>1</v>
      </c>
      <c r="AB1254">
        <f>VLOOKUP(A1254,'employee_engagement survey data'!A1254:E1493,5,0)</f>
        <v>2</v>
      </c>
      <c r="AC1254" t="str">
        <f>VLOOKUP(A1254,training_and_development!A1254:F1291,3,0)</f>
        <v>Communication Skills</v>
      </c>
      <c r="AD1254" t="str">
        <f>VLOOKUP(A1254,training_and_development!A1254:E1643,4,0)</f>
        <v>External</v>
      </c>
      <c r="AE1254" t="str">
        <f>VLOOKUP(A1254,training_and_development!A1254:F4251,5,0)</f>
        <v>Failed</v>
      </c>
      <c r="AF1254" t="str">
        <f>VLOOKUP(A1254,training_and_development!A1253:G1273,6,0)</f>
        <v>North Andrew</v>
      </c>
      <c r="AG1254" t="str">
        <f>VLOOKUP(A1254,training_and_development!A1254:H1262,7,0)</f>
        <v>Catherine Ellison</v>
      </c>
      <c r="AH1254">
        <f>VLOOKUP(A1254,training_and_development!A1254:H1257,8,0)</f>
        <v>1</v>
      </c>
    </row>
    <row r="1255" spans="1:34" x14ac:dyDescent="0.25">
      <c r="A1255">
        <v>2254</v>
      </c>
      <c r="B1255" t="s">
        <v>21523</v>
      </c>
      <c r="C1255" s="1">
        <v>44214</v>
      </c>
      <c r="D1255" s="8" t="s">
        <v>16975</v>
      </c>
      <c r="E1255" t="s">
        <v>727</v>
      </c>
      <c r="F1255" t="s">
        <v>3425</v>
      </c>
      <c r="G1255" t="s">
        <v>26543</v>
      </c>
      <c r="H1255" t="s">
        <v>96</v>
      </c>
      <c r="I1255" t="s">
        <v>27</v>
      </c>
      <c r="J1255" t="s">
        <v>50</v>
      </c>
      <c r="K1255" t="s">
        <v>41</v>
      </c>
      <c r="L1255" t="s">
        <v>42</v>
      </c>
      <c r="M1255" t="s">
        <v>31</v>
      </c>
      <c r="N1255" s="20" t="s">
        <v>16975</v>
      </c>
      <c r="O1255" t="s">
        <v>118</v>
      </c>
      <c r="P1255" t="s">
        <v>53</v>
      </c>
      <c r="Q1255" s="2">
        <v>21120</v>
      </c>
      <c r="R1255" t="s">
        <v>33</v>
      </c>
      <c r="S1255" t="s">
        <v>210</v>
      </c>
      <c r="T1255" t="s">
        <v>35</v>
      </c>
      <c r="U1255" s="3">
        <v>44031</v>
      </c>
      <c r="V1255" t="s">
        <v>46</v>
      </c>
      <c r="W1255" t="s">
        <v>59</v>
      </c>
      <c r="X1255" t="s">
        <v>38</v>
      </c>
      <c r="Y1255">
        <v>2</v>
      </c>
      <c r="Z1255">
        <f>VLOOKUP(A1255,Table3[],3,0)</f>
        <v>3</v>
      </c>
      <c r="AA1255">
        <f>VLOOKUP(A1255,'employee_engagement survey data'!A1255:E1719,4,0)</f>
        <v>2</v>
      </c>
      <c r="AB1255">
        <f>VLOOKUP(A1255,'employee_engagement survey data'!A1255:E1494,5,0)</f>
        <v>5</v>
      </c>
      <c r="AC1255" t="str">
        <f>VLOOKUP(A1255,training_and_development!A1255:F1292,3,0)</f>
        <v>Project Management</v>
      </c>
      <c r="AD1255" t="str">
        <f>VLOOKUP(A1255,training_and_development!A1255:E1644,4,0)</f>
        <v>Internal</v>
      </c>
      <c r="AE1255" t="str">
        <f>VLOOKUP(A1255,training_and_development!A1255:F4252,5,0)</f>
        <v>Failed</v>
      </c>
      <c r="AF1255" t="str">
        <f>VLOOKUP(A1255,training_and_development!A1254:G1274,6,0)</f>
        <v>Martinview</v>
      </c>
      <c r="AG1255" t="str">
        <f>VLOOKUP(A1255,training_and_development!A1255:H1263,7,0)</f>
        <v>Alexander Perez</v>
      </c>
      <c r="AH1255">
        <f>VLOOKUP(A1255,training_and_development!A1255:H1258,8,0)</f>
        <v>4</v>
      </c>
    </row>
    <row r="1256" spans="1:34" x14ac:dyDescent="0.25">
      <c r="A1256">
        <v>2255</v>
      </c>
      <c r="B1256" t="s">
        <v>21524</v>
      </c>
      <c r="C1256" s="1">
        <v>44089</v>
      </c>
      <c r="D1256" s="8">
        <v>44470</v>
      </c>
      <c r="E1256" t="s">
        <v>727</v>
      </c>
      <c r="F1256" t="s">
        <v>3426</v>
      </c>
      <c r="G1256" t="s">
        <v>26543</v>
      </c>
      <c r="H1256" t="s">
        <v>61</v>
      </c>
      <c r="I1256" t="s">
        <v>27</v>
      </c>
      <c r="J1256" t="s">
        <v>50</v>
      </c>
      <c r="K1256" t="s">
        <v>29</v>
      </c>
      <c r="L1256" t="s">
        <v>42</v>
      </c>
      <c r="M1256" t="s">
        <v>74</v>
      </c>
      <c r="N1256" s="20" t="s">
        <v>3427</v>
      </c>
      <c r="O1256" t="s">
        <v>118</v>
      </c>
      <c r="P1256" t="s">
        <v>177</v>
      </c>
      <c r="Q1256" s="2">
        <v>33070</v>
      </c>
      <c r="R1256" t="s">
        <v>33</v>
      </c>
      <c r="S1256" t="s">
        <v>114</v>
      </c>
      <c r="T1256" t="s">
        <v>35</v>
      </c>
      <c r="U1256" s="3">
        <v>67812</v>
      </c>
      <c r="V1256" t="s">
        <v>46</v>
      </c>
      <c r="W1256" t="s">
        <v>59</v>
      </c>
      <c r="X1256" t="s">
        <v>38</v>
      </c>
      <c r="Y1256">
        <v>2</v>
      </c>
      <c r="Z1256">
        <f>VLOOKUP(A1256,Table3[],3,0)</f>
        <v>1</v>
      </c>
      <c r="AA1256">
        <f>VLOOKUP(A1256,'employee_engagement survey data'!A1256:E1720,4,0)</f>
        <v>4</v>
      </c>
      <c r="AB1256">
        <f>VLOOKUP(A1256,'employee_engagement survey data'!A1256:E1495,5,0)</f>
        <v>4</v>
      </c>
      <c r="AC1256" t="str">
        <f>VLOOKUP(A1256,training_and_development!A1256:F1293,3,0)</f>
        <v>Customer Service</v>
      </c>
      <c r="AD1256" t="str">
        <f>VLOOKUP(A1256,training_and_development!A1256:E1645,4,0)</f>
        <v>Internal</v>
      </c>
      <c r="AE1256" t="str">
        <f>VLOOKUP(A1256,training_and_development!A1256:F4253,5,0)</f>
        <v>Completed</v>
      </c>
      <c r="AF1256" t="str">
        <f>VLOOKUP(A1256,training_and_development!A1255:G1275,6,0)</f>
        <v>West Jeffrey</v>
      </c>
      <c r="AG1256" t="str">
        <f>VLOOKUP(A1256,training_and_development!A1256:H1264,7,0)</f>
        <v>Christopher Ryan</v>
      </c>
      <c r="AH1256">
        <f>VLOOKUP(A1256,training_and_development!A1256:H1259,8,0)</f>
        <v>1</v>
      </c>
    </row>
    <row r="1257" spans="1:34" x14ac:dyDescent="0.25">
      <c r="A1257">
        <v>2256</v>
      </c>
      <c r="B1257" t="s">
        <v>21525</v>
      </c>
      <c r="C1257" s="1">
        <v>43810</v>
      </c>
      <c r="D1257" s="8" t="s">
        <v>16975</v>
      </c>
      <c r="E1257" t="s">
        <v>727</v>
      </c>
      <c r="F1257" t="s">
        <v>3428</v>
      </c>
      <c r="G1257" t="s">
        <v>26543</v>
      </c>
      <c r="H1257" t="s">
        <v>73</v>
      </c>
      <c r="I1257" t="s">
        <v>27</v>
      </c>
      <c r="J1257" t="s">
        <v>42</v>
      </c>
      <c r="K1257" t="s">
        <v>29</v>
      </c>
      <c r="L1257" t="s">
        <v>50</v>
      </c>
      <c r="M1257" t="s">
        <v>31</v>
      </c>
      <c r="N1257" s="20" t="s">
        <v>16975</v>
      </c>
      <c r="O1257" t="s">
        <v>118</v>
      </c>
      <c r="P1257" t="s">
        <v>68</v>
      </c>
      <c r="Q1257" s="2">
        <v>29949</v>
      </c>
      <c r="R1257" t="s">
        <v>69</v>
      </c>
      <c r="S1257" t="s">
        <v>129</v>
      </c>
      <c r="T1257" t="s">
        <v>35</v>
      </c>
      <c r="U1257" s="3">
        <v>67840</v>
      </c>
      <c r="V1257" t="s">
        <v>94</v>
      </c>
      <c r="W1257" t="s">
        <v>37</v>
      </c>
      <c r="X1257" t="s">
        <v>38</v>
      </c>
      <c r="Y1257">
        <v>5</v>
      </c>
      <c r="Z1257">
        <f>VLOOKUP(A1257,Table3[],3,0)</f>
        <v>5</v>
      </c>
      <c r="AA1257">
        <f>VLOOKUP(A1257,'employee_engagement survey data'!A1257:E1721,4,0)</f>
        <v>5</v>
      </c>
      <c r="AB1257">
        <f>VLOOKUP(A1257,'employee_engagement survey data'!A1257:E1496,5,0)</f>
        <v>4</v>
      </c>
      <c r="AC1257" t="str">
        <f>VLOOKUP(A1257,training_and_development!A1257:F1294,3,0)</f>
        <v>Leadership Development</v>
      </c>
      <c r="AD1257" t="str">
        <f>VLOOKUP(A1257,training_and_development!A1257:E1646,4,0)</f>
        <v>Internal</v>
      </c>
      <c r="AE1257" t="str">
        <f>VLOOKUP(A1257,training_and_development!A1257:F4254,5,0)</f>
        <v>Completed</v>
      </c>
      <c r="AF1257" t="str">
        <f>VLOOKUP(A1257,training_and_development!A1256:G1276,6,0)</f>
        <v>Lewisville</v>
      </c>
      <c r="AG1257" t="str">
        <f>VLOOKUP(A1257,training_and_development!A1257:H1265,7,0)</f>
        <v>Maria Johnson</v>
      </c>
      <c r="AH1257">
        <f>VLOOKUP(A1257,training_and_development!A1257:H1260,8,0)</f>
        <v>1</v>
      </c>
    </row>
    <row r="1258" spans="1:34" x14ac:dyDescent="0.25">
      <c r="A1258">
        <v>2257</v>
      </c>
      <c r="B1258" t="s">
        <v>21526</v>
      </c>
      <c r="C1258" s="1">
        <v>44315</v>
      </c>
      <c r="D1258" s="8">
        <v>44722</v>
      </c>
      <c r="E1258" t="s">
        <v>3366</v>
      </c>
      <c r="F1258" t="s">
        <v>3429</v>
      </c>
      <c r="G1258" t="s">
        <v>26543</v>
      </c>
      <c r="H1258" t="s">
        <v>73</v>
      </c>
      <c r="I1258" t="s">
        <v>27</v>
      </c>
      <c r="J1258" t="s">
        <v>28</v>
      </c>
      <c r="K1258" t="s">
        <v>51</v>
      </c>
      <c r="L1258" t="s">
        <v>50</v>
      </c>
      <c r="M1258" t="s">
        <v>120</v>
      </c>
      <c r="N1258" s="20" t="s">
        <v>3430</v>
      </c>
      <c r="O1258" t="s">
        <v>118</v>
      </c>
      <c r="P1258" t="s">
        <v>76</v>
      </c>
      <c r="Q1258" s="2">
        <v>32438</v>
      </c>
      <c r="R1258" t="s">
        <v>33</v>
      </c>
      <c r="S1258" t="s">
        <v>288</v>
      </c>
      <c r="T1258" t="s">
        <v>45</v>
      </c>
      <c r="U1258" s="3">
        <v>77019</v>
      </c>
      <c r="V1258" t="s">
        <v>36</v>
      </c>
      <c r="W1258" t="s">
        <v>65</v>
      </c>
      <c r="X1258" t="s">
        <v>38</v>
      </c>
      <c r="Y1258">
        <v>2</v>
      </c>
      <c r="Z1258">
        <f>VLOOKUP(A1258,Table3[],3,0)</f>
        <v>4</v>
      </c>
      <c r="AA1258">
        <f>VLOOKUP(A1258,'employee_engagement survey data'!A1258:E1722,4,0)</f>
        <v>3</v>
      </c>
      <c r="AB1258">
        <f>VLOOKUP(A1258,'employee_engagement survey data'!A1258:E1497,5,0)</f>
        <v>5</v>
      </c>
      <c r="AC1258" t="str">
        <f>VLOOKUP(A1258,training_and_development!A1258:F1295,3,0)</f>
        <v>Customer Service</v>
      </c>
      <c r="AD1258" t="str">
        <f>VLOOKUP(A1258,training_and_development!A1258:E1647,4,0)</f>
        <v>External</v>
      </c>
      <c r="AE1258" t="str">
        <f>VLOOKUP(A1258,training_and_development!A1258:F4255,5,0)</f>
        <v>Failed</v>
      </c>
      <c r="AF1258" t="str">
        <f>VLOOKUP(A1258,training_and_development!A1257:G1277,6,0)</f>
        <v>New Sarahland</v>
      </c>
      <c r="AG1258" t="str">
        <f>VLOOKUP(A1258,training_and_development!A1258:H1266,7,0)</f>
        <v>Tony Burns</v>
      </c>
      <c r="AH1258">
        <f>VLOOKUP(A1258,training_and_development!A1258:H1261,8,0)</f>
        <v>2</v>
      </c>
    </row>
    <row r="1259" spans="1:34" x14ac:dyDescent="0.25">
      <c r="A1259">
        <v>2258</v>
      </c>
      <c r="B1259" t="s">
        <v>21527</v>
      </c>
      <c r="C1259" s="1">
        <v>44289</v>
      </c>
      <c r="D1259" s="8" t="s">
        <v>16975</v>
      </c>
      <c r="E1259" t="s">
        <v>3368</v>
      </c>
      <c r="F1259" t="s">
        <v>3431</v>
      </c>
      <c r="G1259" t="s">
        <v>26543</v>
      </c>
      <c r="H1259" t="s">
        <v>61</v>
      </c>
      <c r="I1259" t="s">
        <v>27</v>
      </c>
      <c r="J1259" t="s">
        <v>50</v>
      </c>
      <c r="K1259" t="s">
        <v>29</v>
      </c>
      <c r="L1259" t="s">
        <v>42</v>
      </c>
      <c r="M1259" t="s">
        <v>31</v>
      </c>
      <c r="N1259" s="20" t="s">
        <v>16975</v>
      </c>
      <c r="O1259" t="s">
        <v>118</v>
      </c>
      <c r="P1259" t="s">
        <v>83</v>
      </c>
      <c r="Q1259" s="2">
        <v>36211</v>
      </c>
      <c r="R1259" t="s">
        <v>33</v>
      </c>
      <c r="S1259" t="s">
        <v>85</v>
      </c>
      <c r="T1259" t="s">
        <v>45</v>
      </c>
      <c r="U1259" s="3">
        <v>88137</v>
      </c>
      <c r="V1259" t="s">
        <v>36</v>
      </c>
      <c r="W1259" t="s">
        <v>37</v>
      </c>
      <c r="X1259" t="s">
        <v>38</v>
      </c>
      <c r="Y1259">
        <v>2</v>
      </c>
      <c r="Z1259">
        <f>VLOOKUP(A1259,Table3[],3,0)</f>
        <v>2</v>
      </c>
      <c r="AA1259">
        <f>VLOOKUP(A1259,'employee_engagement survey data'!A1259:E1723,4,0)</f>
        <v>5</v>
      </c>
      <c r="AB1259">
        <f>VLOOKUP(A1259,'employee_engagement survey data'!A1259:E1498,5,0)</f>
        <v>4</v>
      </c>
      <c r="AC1259" t="str">
        <f>VLOOKUP(A1259,training_and_development!A1259:F1296,3,0)</f>
        <v>Technical Skills</v>
      </c>
      <c r="AD1259" t="str">
        <f>VLOOKUP(A1259,training_and_development!A1259:E1648,4,0)</f>
        <v>Internal</v>
      </c>
      <c r="AE1259" t="str">
        <f>VLOOKUP(A1259,training_and_development!A1259:F4256,5,0)</f>
        <v>Failed</v>
      </c>
      <c r="AF1259" t="str">
        <f>VLOOKUP(A1259,training_and_development!A1258:G1278,6,0)</f>
        <v>Lorifurt</v>
      </c>
      <c r="AG1259" t="str">
        <f>VLOOKUP(A1259,training_and_development!A1259:H1267,7,0)</f>
        <v>Lisa Malone</v>
      </c>
      <c r="AH1259">
        <f>VLOOKUP(A1259,training_and_development!A1259:H1262,8,0)</f>
        <v>2</v>
      </c>
    </row>
    <row r="1260" spans="1:34" x14ac:dyDescent="0.25">
      <c r="A1260">
        <v>2259</v>
      </c>
      <c r="B1260" t="s">
        <v>21528</v>
      </c>
      <c r="C1260" s="1">
        <v>44593</v>
      </c>
      <c r="D1260" s="8" t="s">
        <v>16975</v>
      </c>
      <c r="E1260" t="s">
        <v>727</v>
      </c>
      <c r="F1260" t="s">
        <v>3432</v>
      </c>
      <c r="G1260" t="s">
        <v>26543</v>
      </c>
      <c r="H1260" t="s">
        <v>96</v>
      </c>
      <c r="I1260" t="s">
        <v>27</v>
      </c>
      <c r="J1260" t="s">
        <v>42</v>
      </c>
      <c r="K1260" t="s">
        <v>41</v>
      </c>
      <c r="L1260" t="s">
        <v>30</v>
      </c>
      <c r="M1260" t="s">
        <v>31</v>
      </c>
      <c r="N1260" s="20" t="s">
        <v>16975</v>
      </c>
      <c r="O1260" t="s">
        <v>118</v>
      </c>
      <c r="P1260" t="s">
        <v>76</v>
      </c>
      <c r="Q1260" s="2">
        <v>22364</v>
      </c>
      <c r="R1260" t="s">
        <v>33</v>
      </c>
      <c r="S1260" t="s">
        <v>323</v>
      </c>
      <c r="T1260" t="s">
        <v>35</v>
      </c>
      <c r="U1260" s="3">
        <v>76781</v>
      </c>
      <c r="V1260" t="s">
        <v>46</v>
      </c>
      <c r="W1260" t="s">
        <v>79</v>
      </c>
      <c r="X1260" t="s">
        <v>38</v>
      </c>
      <c r="Y1260">
        <v>1</v>
      </c>
      <c r="Z1260">
        <f>VLOOKUP(A1260,Table3[],3,0)</f>
        <v>1</v>
      </c>
      <c r="AA1260">
        <f>VLOOKUP(A1260,'employee_engagement survey data'!A1260:E1724,4,0)</f>
        <v>2</v>
      </c>
      <c r="AB1260">
        <f>VLOOKUP(A1260,'employee_engagement survey data'!A1260:E1499,5,0)</f>
        <v>5</v>
      </c>
      <c r="AC1260" t="str">
        <f>VLOOKUP(A1260,training_and_development!A1260:F1297,3,0)</f>
        <v>Communication Skills</v>
      </c>
      <c r="AD1260" t="str">
        <f>VLOOKUP(A1260,training_and_development!A1260:E1649,4,0)</f>
        <v>External</v>
      </c>
      <c r="AE1260" t="str">
        <f>VLOOKUP(A1260,training_and_development!A1260:F4257,5,0)</f>
        <v>Failed</v>
      </c>
      <c r="AF1260" t="str">
        <f>VLOOKUP(A1260,training_and_development!A1259:G1279,6,0)</f>
        <v>East Andrewview</v>
      </c>
      <c r="AG1260" t="str">
        <f>VLOOKUP(A1260,training_and_development!A1260:H1268,7,0)</f>
        <v>Jesus Holmes</v>
      </c>
      <c r="AH1260">
        <f>VLOOKUP(A1260,training_and_development!A1260:H1263,8,0)</f>
        <v>3</v>
      </c>
    </row>
    <row r="1261" spans="1:34" x14ac:dyDescent="0.25">
      <c r="A1261">
        <v>2260</v>
      </c>
      <c r="B1261" t="s">
        <v>21529</v>
      </c>
      <c r="C1261" s="1">
        <v>43847</v>
      </c>
      <c r="D1261" s="8">
        <v>44469</v>
      </c>
      <c r="E1261" t="s">
        <v>727</v>
      </c>
      <c r="F1261" t="s">
        <v>3433</v>
      </c>
      <c r="G1261" t="s">
        <v>26543</v>
      </c>
      <c r="H1261" t="s">
        <v>40</v>
      </c>
      <c r="I1261" t="s">
        <v>27</v>
      </c>
      <c r="J1261" t="s">
        <v>42</v>
      </c>
      <c r="K1261" t="s">
        <v>51</v>
      </c>
      <c r="L1261" t="s">
        <v>30</v>
      </c>
      <c r="M1261" t="s">
        <v>120</v>
      </c>
      <c r="N1261" s="20" t="s">
        <v>3434</v>
      </c>
      <c r="O1261" t="s">
        <v>118</v>
      </c>
      <c r="P1261" t="s">
        <v>83</v>
      </c>
      <c r="Q1261" s="2">
        <v>33898</v>
      </c>
      <c r="R1261" t="s">
        <v>33</v>
      </c>
      <c r="S1261" t="s">
        <v>313</v>
      </c>
      <c r="T1261" t="s">
        <v>35</v>
      </c>
      <c r="U1261" s="3">
        <v>17501</v>
      </c>
      <c r="V1261" t="s">
        <v>46</v>
      </c>
      <c r="W1261" t="s">
        <v>37</v>
      </c>
      <c r="X1261" t="s">
        <v>38</v>
      </c>
      <c r="Y1261">
        <v>1</v>
      </c>
      <c r="Z1261">
        <f>VLOOKUP(A1261,Table3[],3,0)</f>
        <v>3</v>
      </c>
      <c r="AA1261">
        <f>VLOOKUP(A1261,'employee_engagement survey data'!A1261:E1725,4,0)</f>
        <v>1</v>
      </c>
      <c r="AB1261">
        <f>VLOOKUP(A1261,'employee_engagement survey data'!A1261:E1500,5,0)</f>
        <v>4</v>
      </c>
      <c r="AC1261" t="str">
        <f>VLOOKUP(A1261,training_and_development!A1261:F1298,3,0)</f>
        <v>Customer Service</v>
      </c>
      <c r="AD1261" t="str">
        <f>VLOOKUP(A1261,training_and_development!A1261:E1650,4,0)</f>
        <v>Internal</v>
      </c>
      <c r="AE1261" t="str">
        <f>VLOOKUP(A1261,training_and_development!A1261:F4258,5,0)</f>
        <v>Failed</v>
      </c>
      <c r="AF1261" t="str">
        <f>VLOOKUP(A1261,training_and_development!A1260:G1280,6,0)</f>
        <v>East Kristyfort</v>
      </c>
      <c r="AG1261" t="str">
        <f>VLOOKUP(A1261,training_and_development!A1261:H1269,7,0)</f>
        <v>Autumn Stephenson</v>
      </c>
      <c r="AH1261">
        <f>VLOOKUP(A1261,training_and_development!A1261:H1264,8,0)</f>
        <v>2</v>
      </c>
    </row>
    <row r="1262" spans="1:34" x14ac:dyDescent="0.25">
      <c r="A1262">
        <v>2261</v>
      </c>
      <c r="B1262" t="s">
        <v>21530</v>
      </c>
      <c r="C1262" s="1">
        <v>44713</v>
      </c>
      <c r="D1262" s="8" t="s">
        <v>16975</v>
      </c>
      <c r="E1262" t="s">
        <v>727</v>
      </c>
      <c r="F1262" t="s">
        <v>3435</v>
      </c>
      <c r="G1262" t="s">
        <v>26543</v>
      </c>
      <c r="H1262" t="s">
        <v>99</v>
      </c>
      <c r="I1262" t="s">
        <v>27</v>
      </c>
      <c r="J1262" t="s">
        <v>50</v>
      </c>
      <c r="K1262" t="s">
        <v>51</v>
      </c>
      <c r="L1262" t="s">
        <v>42</v>
      </c>
      <c r="M1262" t="s">
        <v>31</v>
      </c>
      <c r="N1262" s="20" t="s">
        <v>16975</v>
      </c>
      <c r="O1262" t="s">
        <v>118</v>
      </c>
      <c r="P1262" t="s">
        <v>177</v>
      </c>
      <c r="Q1262" s="2">
        <v>21337</v>
      </c>
      <c r="R1262" t="s">
        <v>69</v>
      </c>
      <c r="S1262" t="s">
        <v>144</v>
      </c>
      <c r="T1262" t="s">
        <v>35</v>
      </c>
      <c r="U1262" s="3">
        <v>24054</v>
      </c>
      <c r="V1262" t="s">
        <v>71</v>
      </c>
      <c r="W1262" t="s">
        <v>79</v>
      </c>
      <c r="X1262" t="s">
        <v>38</v>
      </c>
      <c r="Y1262">
        <v>2</v>
      </c>
      <c r="Z1262">
        <f>VLOOKUP(A1262,Table3[],3,0)</f>
        <v>2</v>
      </c>
      <c r="AA1262">
        <f>VLOOKUP(A1262,'employee_engagement survey data'!A1262:E1726,4,0)</f>
        <v>1</v>
      </c>
      <c r="AB1262">
        <f>VLOOKUP(A1262,'employee_engagement survey data'!A1262:E1501,5,0)</f>
        <v>5</v>
      </c>
      <c r="AC1262" t="str">
        <f>VLOOKUP(A1262,training_and_development!A1262:F1299,3,0)</f>
        <v>Project Management</v>
      </c>
      <c r="AD1262" t="str">
        <f>VLOOKUP(A1262,training_and_development!A1262:E1651,4,0)</f>
        <v>External</v>
      </c>
      <c r="AE1262" t="str">
        <f>VLOOKUP(A1262,training_and_development!A1262:F4259,5,0)</f>
        <v>Failed</v>
      </c>
      <c r="AF1262" t="str">
        <f>VLOOKUP(A1262,training_and_development!A1261:G1281,6,0)</f>
        <v>East Mitchellchester</v>
      </c>
      <c r="AG1262" t="str">
        <f>VLOOKUP(A1262,training_and_development!A1262:H1270,7,0)</f>
        <v>Brenda Nguyen</v>
      </c>
      <c r="AH1262">
        <f>VLOOKUP(A1262,training_and_development!A1262:H1265,8,0)</f>
        <v>3</v>
      </c>
    </row>
    <row r="1263" spans="1:34" x14ac:dyDescent="0.25">
      <c r="A1263">
        <v>2262</v>
      </c>
      <c r="B1263" t="s">
        <v>21531</v>
      </c>
      <c r="C1263" s="1">
        <v>43541</v>
      </c>
      <c r="D1263" s="8" t="s">
        <v>16975</v>
      </c>
      <c r="E1263" t="s">
        <v>727</v>
      </c>
      <c r="F1263" t="s">
        <v>3436</v>
      </c>
      <c r="G1263" t="s">
        <v>26543</v>
      </c>
      <c r="H1263" t="s">
        <v>61</v>
      </c>
      <c r="I1263" t="s">
        <v>27</v>
      </c>
      <c r="J1263" t="s">
        <v>28</v>
      </c>
      <c r="K1263" t="s">
        <v>41</v>
      </c>
      <c r="L1263" t="s">
        <v>30</v>
      </c>
      <c r="M1263" t="s">
        <v>31</v>
      </c>
      <c r="N1263" s="20" t="s">
        <v>16975</v>
      </c>
      <c r="O1263" t="s">
        <v>118</v>
      </c>
      <c r="P1263" t="s">
        <v>83</v>
      </c>
      <c r="Q1263" s="2">
        <v>18539</v>
      </c>
      <c r="R1263" t="s">
        <v>69</v>
      </c>
      <c r="S1263" t="s">
        <v>85</v>
      </c>
      <c r="T1263" t="s">
        <v>35</v>
      </c>
      <c r="U1263" s="3">
        <v>84506</v>
      </c>
      <c r="V1263" t="s">
        <v>58</v>
      </c>
      <c r="W1263" t="s">
        <v>79</v>
      </c>
      <c r="X1263" t="s">
        <v>38</v>
      </c>
      <c r="Y1263">
        <v>2</v>
      </c>
      <c r="Z1263">
        <f>VLOOKUP(A1263,Table3[],3,0)</f>
        <v>4</v>
      </c>
      <c r="AA1263">
        <f>VLOOKUP(A1263,'employee_engagement survey data'!A1263:E1727,4,0)</f>
        <v>4</v>
      </c>
      <c r="AB1263">
        <f>VLOOKUP(A1263,'employee_engagement survey data'!A1263:E1502,5,0)</f>
        <v>3</v>
      </c>
      <c r="AC1263" t="str">
        <f>VLOOKUP(A1263,training_and_development!A1263:F1300,3,0)</f>
        <v>Communication Skills</v>
      </c>
      <c r="AD1263" t="str">
        <f>VLOOKUP(A1263,training_and_development!A1263:E1652,4,0)</f>
        <v>External</v>
      </c>
      <c r="AE1263" t="str">
        <f>VLOOKUP(A1263,training_and_development!A1263:F4260,5,0)</f>
        <v>Failed</v>
      </c>
      <c r="AF1263" t="str">
        <f>VLOOKUP(A1263,training_and_development!A1262:G1282,6,0)</f>
        <v>New Brett</v>
      </c>
      <c r="AG1263" t="str">
        <f>VLOOKUP(A1263,training_and_development!A1263:H1271,7,0)</f>
        <v>Andrea Scott</v>
      </c>
      <c r="AH1263">
        <f>VLOOKUP(A1263,training_and_development!A1263:H1266,8,0)</f>
        <v>3</v>
      </c>
    </row>
    <row r="1264" spans="1:34" x14ac:dyDescent="0.25">
      <c r="A1264">
        <v>2263</v>
      </c>
      <c r="B1264" t="s">
        <v>21532</v>
      </c>
      <c r="C1264" s="1">
        <v>43837</v>
      </c>
      <c r="D1264" s="8" t="s">
        <v>16975</v>
      </c>
      <c r="E1264" t="s">
        <v>3366</v>
      </c>
      <c r="F1264" t="s">
        <v>3437</v>
      </c>
      <c r="G1264" t="s">
        <v>26543</v>
      </c>
      <c r="H1264" t="s">
        <v>116</v>
      </c>
      <c r="I1264" t="s">
        <v>27</v>
      </c>
      <c r="J1264" t="s">
        <v>28</v>
      </c>
      <c r="K1264" t="s">
        <v>51</v>
      </c>
      <c r="L1264" t="s">
        <v>30</v>
      </c>
      <c r="M1264" t="s">
        <v>31</v>
      </c>
      <c r="N1264" s="20" t="s">
        <v>16975</v>
      </c>
      <c r="O1264" t="s">
        <v>118</v>
      </c>
      <c r="P1264" t="s">
        <v>53</v>
      </c>
      <c r="Q1264" s="2">
        <v>24024</v>
      </c>
      <c r="R1264" t="s">
        <v>33</v>
      </c>
      <c r="S1264" t="s">
        <v>54</v>
      </c>
      <c r="T1264" t="s">
        <v>45</v>
      </c>
      <c r="U1264" s="3">
        <v>10273</v>
      </c>
      <c r="V1264" t="s">
        <v>46</v>
      </c>
      <c r="W1264" t="s">
        <v>59</v>
      </c>
      <c r="X1264" t="s">
        <v>38</v>
      </c>
      <c r="Y1264">
        <v>2</v>
      </c>
      <c r="Z1264">
        <f>VLOOKUP(A1264,Table3[],3,0)</f>
        <v>3</v>
      </c>
      <c r="AA1264">
        <f>VLOOKUP(A1264,'employee_engagement survey data'!A1264:E1728,4,0)</f>
        <v>1</v>
      </c>
      <c r="AB1264">
        <f>VLOOKUP(A1264,'employee_engagement survey data'!A1264:E1503,5,0)</f>
        <v>4</v>
      </c>
      <c r="AC1264" t="str">
        <f>VLOOKUP(A1264,training_and_development!A1264:F1301,3,0)</f>
        <v>Project Management</v>
      </c>
      <c r="AD1264" t="str">
        <f>VLOOKUP(A1264,training_and_development!A1264:E1653,4,0)</f>
        <v>Internal</v>
      </c>
      <c r="AE1264" t="str">
        <f>VLOOKUP(A1264,training_and_development!A1264:F4261,5,0)</f>
        <v>Failed</v>
      </c>
      <c r="AF1264" t="str">
        <f>VLOOKUP(A1264,training_and_development!A1263:G1283,6,0)</f>
        <v>New Johnburgh</v>
      </c>
      <c r="AG1264" t="str">
        <f>VLOOKUP(A1264,training_and_development!A1264:H1272,7,0)</f>
        <v>Anthony Wyatt</v>
      </c>
      <c r="AH1264">
        <f>VLOOKUP(A1264,training_and_development!A1264:H1267,8,0)</f>
        <v>5</v>
      </c>
    </row>
    <row r="1265" spans="1:34" x14ac:dyDescent="0.25">
      <c r="A1265">
        <v>2264</v>
      </c>
      <c r="B1265" t="s">
        <v>21533</v>
      </c>
      <c r="C1265" s="1">
        <v>44251</v>
      </c>
      <c r="D1265" s="8">
        <v>44559</v>
      </c>
      <c r="E1265" t="s">
        <v>3368</v>
      </c>
      <c r="F1265" t="s">
        <v>3438</v>
      </c>
      <c r="G1265" t="s">
        <v>26543</v>
      </c>
      <c r="H1265" t="s">
        <v>73</v>
      </c>
      <c r="I1265" t="s">
        <v>27</v>
      </c>
      <c r="J1265" t="s">
        <v>42</v>
      </c>
      <c r="K1265" t="s">
        <v>41</v>
      </c>
      <c r="L1265" t="s">
        <v>42</v>
      </c>
      <c r="M1265" t="s">
        <v>74</v>
      </c>
      <c r="N1265" s="20" t="s">
        <v>3439</v>
      </c>
      <c r="O1265" t="s">
        <v>118</v>
      </c>
      <c r="P1265" t="s">
        <v>88</v>
      </c>
      <c r="Q1265" s="2">
        <v>28919</v>
      </c>
      <c r="R1265" t="s">
        <v>33</v>
      </c>
      <c r="S1265" t="s">
        <v>152</v>
      </c>
      <c r="T1265" t="s">
        <v>45</v>
      </c>
      <c r="U1265" s="3">
        <v>4377</v>
      </c>
      <c r="V1265" t="s">
        <v>36</v>
      </c>
      <c r="W1265" t="s">
        <v>59</v>
      </c>
      <c r="X1265" t="s">
        <v>38</v>
      </c>
      <c r="Y1265">
        <v>5</v>
      </c>
      <c r="Z1265">
        <f>VLOOKUP(A1265,Table3[],3,0)</f>
        <v>1</v>
      </c>
      <c r="AA1265">
        <f>VLOOKUP(A1265,'employee_engagement survey data'!A1265:E1729,4,0)</f>
        <v>2</v>
      </c>
      <c r="AB1265">
        <f>VLOOKUP(A1265,'employee_engagement survey data'!A1265:E1504,5,0)</f>
        <v>3</v>
      </c>
      <c r="AC1265" t="str">
        <f>VLOOKUP(A1265,training_and_development!A1265:F1302,3,0)</f>
        <v>Communication Skills</v>
      </c>
      <c r="AD1265" t="str">
        <f>VLOOKUP(A1265,training_and_development!A1265:E1654,4,0)</f>
        <v>External</v>
      </c>
      <c r="AE1265" t="str">
        <f>VLOOKUP(A1265,training_and_development!A1265:F4262,5,0)</f>
        <v>Failed</v>
      </c>
      <c r="AF1265" t="str">
        <f>VLOOKUP(A1265,training_and_development!A1264:G1284,6,0)</f>
        <v>Lake Christopher</v>
      </c>
      <c r="AG1265" t="str">
        <f>VLOOKUP(A1265,training_and_development!A1265:H1273,7,0)</f>
        <v>Randy Logan</v>
      </c>
      <c r="AH1265">
        <f>VLOOKUP(A1265,training_and_development!A1265:H1268,8,0)</f>
        <v>3</v>
      </c>
    </row>
    <row r="1266" spans="1:34" x14ac:dyDescent="0.25">
      <c r="A1266">
        <v>2265</v>
      </c>
      <c r="B1266" t="s">
        <v>21534</v>
      </c>
      <c r="C1266" s="1">
        <v>43829</v>
      </c>
      <c r="D1266" s="8" t="s">
        <v>16975</v>
      </c>
      <c r="E1266" t="s">
        <v>727</v>
      </c>
      <c r="F1266" t="s">
        <v>3440</v>
      </c>
      <c r="G1266" t="s">
        <v>26543</v>
      </c>
      <c r="H1266" t="s">
        <v>96</v>
      </c>
      <c r="I1266" t="s">
        <v>27</v>
      </c>
      <c r="J1266" t="s">
        <v>28</v>
      </c>
      <c r="K1266" t="s">
        <v>29</v>
      </c>
      <c r="L1266" t="s">
        <v>42</v>
      </c>
      <c r="M1266" t="s">
        <v>31</v>
      </c>
      <c r="N1266" s="20" t="s">
        <v>16975</v>
      </c>
      <c r="O1266" t="s">
        <v>118</v>
      </c>
      <c r="P1266" t="s">
        <v>68</v>
      </c>
      <c r="Q1266" s="2">
        <v>16436</v>
      </c>
      <c r="R1266" t="s">
        <v>33</v>
      </c>
      <c r="S1266" t="s">
        <v>373</v>
      </c>
      <c r="T1266" t="s">
        <v>35</v>
      </c>
      <c r="U1266" s="3">
        <v>87370</v>
      </c>
      <c r="V1266" t="s">
        <v>46</v>
      </c>
      <c r="W1266" t="s">
        <v>59</v>
      </c>
      <c r="X1266" t="s">
        <v>38</v>
      </c>
      <c r="Y1266">
        <v>1</v>
      </c>
      <c r="Z1266">
        <f>VLOOKUP(A1266,Table3[],3,0)</f>
        <v>2</v>
      </c>
      <c r="AA1266">
        <f>VLOOKUP(A1266,'employee_engagement survey data'!A1266:E1730,4,0)</f>
        <v>4</v>
      </c>
      <c r="AB1266">
        <f>VLOOKUP(A1266,'employee_engagement survey data'!A1266:E1505,5,0)</f>
        <v>2</v>
      </c>
      <c r="AC1266" t="str">
        <f>VLOOKUP(A1266,training_and_development!A1266:F1303,3,0)</f>
        <v>Customer Service</v>
      </c>
      <c r="AD1266" t="str">
        <f>VLOOKUP(A1266,training_and_development!A1266:E1655,4,0)</f>
        <v>Internal</v>
      </c>
      <c r="AE1266" t="str">
        <f>VLOOKUP(A1266,training_and_development!A1266:F4263,5,0)</f>
        <v>Failed</v>
      </c>
      <c r="AF1266" t="str">
        <f>VLOOKUP(A1266,training_and_development!A1265:G1285,6,0)</f>
        <v>North Peter</v>
      </c>
      <c r="AG1266" t="str">
        <f>VLOOKUP(A1266,training_and_development!A1266:H1274,7,0)</f>
        <v>Robert Phelps</v>
      </c>
      <c r="AH1266">
        <f>VLOOKUP(A1266,training_and_development!A1266:H1269,8,0)</f>
        <v>4</v>
      </c>
    </row>
    <row r="1267" spans="1:34" x14ac:dyDescent="0.25">
      <c r="A1267">
        <v>2266</v>
      </c>
      <c r="B1267" t="s">
        <v>21535</v>
      </c>
      <c r="C1267" s="1">
        <v>43963</v>
      </c>
      <c r="D1267" s="8">
        <v>44272</v>
      </c>
      <c r="E1267" t="s">
        <v>727</v>
      </c>
      <c r="F1267" t="s">
        <v>3441</v>
      </c>
      <c r="G1267" t="s">
        <v>26543</v>
      </c>
      <c r="H1267" t="s">
        <v>40</v>
      </c>
      <c r="I1267" t="s">
        <v>27</v>
      </c>
      <c r="J1267" t="s">
        <v>50</v>
      </c>
      <c r="K1267" t="s">
        <v>51</v>
      </c>
      <c r="L1267" t="s">
        <v>30</v>
      </c>
      <c r="M1267" t="s">
        <v>92</v>
      </c>
      <c r="N1267" s="20" t="s">
        <v>3442</v>
      </c>
      <c r="O1267" t="s">
        <v>118</v>
      </c>
      <c r="P1267" t="s">
        <v>68</v>
      </c>
      <c r="Q1267" s="2">
        <v>27435</v>
      </c>
      <c r="R1267" t="s">
        <v>33</v>
      </c>
      <c r="S1267" t="s">
        <v>373</v>
      </c>
      <c r="T1267" t="s">
        <v>35</v>
      </c>
      <c r="U1267" s="3">
        <v>84988</v>
      </c>
      <c r="V1267" t="s">
        <v>58</v>
      </c>
      <c r="W1267" t="s">
        <v>59</v>
      </c>
      <c r="X1267" t="s">
        <v>38</v>
      </c>
      <c r="Y1267">
        <v>5</v>
      </c>
      <c r="Z1267">
        <f>VLOOKUP(A1267,Table3[],3,0)</f>
        <v>5</v>
      </c>
      <c r="AA1267">
        <f>VLOOKUP(A1267,'employee_engagement survey data'!A1267:E1731,4,0)</f>
        <v>3</v>
      </c>
      <c r="AB1267">
        <f>VLOOKUP(A1267,'employee_engagement survey data'!A1267:E1506,5,0)</f>
        <v>2</v>
      </c>
      <c r="AC1267" t="str">
        <f>VLOOKUP(A1267,training_and_development!A1267:F1304,3,0)</f>
        <v>Leadership Development</v>
      </c>
      <c r="AD1267" t="str">
        <f>VLOOKUP(A1267,training_and_development!A1267:E1656,4,0)</f>
        <v>External</v>
      </c>
      <c r="AE1267" t="str">
        <f>VLOOKUP(A1267,training_and_development!A1267:F4264,5,0)</f>
        <v>Completed</v>
      </c>
      <c r="AF1267" t="str">
        <f>VLOOKUP(A1267,training_and_development!A1266:G1286,6,0)</f>
        <v>Lake Eileen</v>
      </c>
      <c r="AG1267" t="str">
        <f>VLOOKUP(A1267,training_and_development!A1267:H1275,7,0)</f>
        <v>Sharon Lee</v>
      </c>
      <c r="AH1267">
        <f>VLOOKUP(A1267,training_and_development!A1267:H1270,8,0)</f>
        <v>5</v>
      </c>
    </row>
    <row r="1268" spans="1:34" x14ac:dyDescent="0.25">
      <c r="A1268">
        <v>2267</v>
      </c>
      <c r="B1268" t="s">
        <v>21536</v>
      </c>
      <c r="C1268" s="1">
        <v>45020</v>
      </c>
      <c r="D1268" s="8" t="s">
        <v>16975</v>
      </c>
      <c r="E1268" t="s">
        <v>727</v>
      </c>
      <c r="F1268" t="s">
        <v>3443</v>
      </c>
      <c r="G1268" t="s">
        <v>26543</v>
      </c>
      <c r="H1268" t="s">
        <v>99</v>
      </c>
      <c r="I1268" t="s">
        <v>27</v>
      </c>
      <c r="J1268" t="s">
        <v>50</v>
      </c>
      <c r="K1268" t="s">
        <v>41</v>
      </c>
      <c r="L1268" t="s">
        <v>42</v>
      </c>
      <c r="M1268" t="s">
        <v>31</v>
      </c>
      <c r="N1268" s="20" t="s">
        <v>16975</v>
      </c>
      <c r="O1268" t="s">
        <v>118</v>
      </c>
      <c r="P1268" t="s">
        <v>62</v>
      </c>
      <c r="Q1268" s="2">
        <v>26102</v>
      </c>
      <c r="R1268" t="s">
        <v>69</v>
      </c>
      <c r="S1268" t="s">
        <v>78</v>
      </c>
      <c r="T1268" t="s">
        <v>35</v>
      </c>
      <c r="U1268" s="3">
        <v>43148</v>
      </c>
      <c r="V1268" t="s">
        <v>46</v>
      </c>
      <c r="W1268" t="s">
        <v>79</v>
      </c>
      <c r="X1268" t="s">
        <v>38</v>
      </c>
      <c r="Y1268">
        <v>4</v>
      </c>
      <c r="Z1268">
        <f>VLOOKUP(A1268,Table3[],3,0)</f>
        <v>1</v>
      </c>
      <c r="AA1268">
        <f>VLOOKUP(A1268,'employee_engagement survey data'!A1268:E1732,4,0)</f>
        <v>3</v>
      </c>
      <c r="AB1268">
        <f>VLOOKUP(A1268,'employee_engagement survey data'!A1268:E1507,5,0)</f>
        <v>3</v>
      </c>
      <c r="AC1268" t="str">
        <f>VLOOKUP(A1268,training_and_development!A1268:F1305,3,0)</f>
        <v>Technical Skills</v>
      </c>
      <c r="AD1268" t="str">
        <f>VLOOKUP(A1268,training_and_development!A1268:E1657,4,0)</f>
        <v>Internal</v>
      </c>
      <c r="AE1268" t="str">
        <f>VLOOKUP(A1268,training_and_development!A1268:F4265,5,0)</f>
        <v>Completed</v>
      </c>
      <c r="AF1268" t="str">
        <f>VLOOKUP(A1268,training_and_development!A1267:G1287,6,0)</f>
        <v>Seanberg</v>
      </c>
      <c r="AG1268" t="str">
        <f>VLOOKUP(A1268,training_and_development!A1268:H1276,7,0)</f>
        <v>Nicholas Powell</v>
      </c>
      <c r="AH1268">
        <f>VLOOKUP(A1268,training_and_development!A1268:H1271,8,0)</f>
        <v>1</v>
      </c>
    </row>
    <row r="1269" spans="1:34" x14ac:dyDescent="0.25">
      <c r="A1269">
        <v>2268</v>
      </c>
      <c r="B1269" t="s">
        <v>21537</v>
      </c>
      <c r="C1269" s="1">
        <v>44200</v>
      </c>
      <c r="D1269" s="8">
        <v>44679</v>
      </c>
      <c r="E1269" t="s">
        <v>727</v>
      </c>
      <c r="F1269" t="s">
        <v>3444</v>
      </c>
      <c r="G1269" t="s">
        <v>26543</v>
      </c>
      <c r="H1269" t="s">
        <v>61</v>
      </c>
      <c r="I1269" t="s">
        <v>27</v>
      </c>
      <c r="J1269" t="s">
        <v>28</v>
      </c>
      <c r="K1269" t="s">
        <v>29</v>
      </c>
      <c r="L1269" t="s">
        <v>50</v>
      </c>
      <c r="M1269" t="s">
        <v>92</v>
      </c>
      <c r="N1269" s="20" t="s">
        <v>3445</v>
      </c>
      <c r="O1269" t="s">
        <v>118</v>
      </c>
      <c r="P1269" t="s">
        <v>62</v>
      </c>
      <c r="Q1269" s="2">
        <v>23229</v>
      </c>
      <c r="R1269" t="s">
        <v>69</v>
      </c>
      <c r="S1269" t="s">
        <v>78</v>
      </c>
      <c r="T1269" t="s">
        <v>45</v>
      </c>
      <c r="U1269" s="3">
        <v>58818</v>
      </c>
      <c r="V1269" t="s">
        <v>36</v>
      </c>
      <c r="W1269" t="s">
        <v>59</v>
      </c>
      <c r="X1269" t="s">
        <v>38</v>
      </c>
      <c r="Y1269">
        <v>2</v>
      </c>
      <c r="Z1269">
        <f>VLOOKUP(A1269,Table3[],3,0)</f>
        <v>2</v>
      </c>
      <c r="AA1269">
        <f>VLOOKUP(A1269,'employee_engagement survey data'!A1269:E1733,4,0)</f>
        <v>3</v>
      </c>
      <c r="AB1269">
        <f>VLOOKUP(A1269,'employee_engagement survey data'!A1269:E1508,5,0)</f>
        <v>2</v>
      </c>
      <c r="AC1269" t="str">
        <f>VLOOKUP(A1269,training_and_development!A1269:F1306,3,0)</f>
        <v>Communication Skills</v>
      </c>
      <c r="AD1269" t="str">
        <f>VLOOKUP(A1269,training_and_development!A1269:E1658,4,0)</f>
        <v>Internal</v>
      </c>
      <c r="AE1269" t="str">
        <f>VLOOKUP(A1269,training_and_development!A1269:F4266,5,0)</f>
        <v>Failed</v>
      </c>
      <c r="AF1269" t="str">
        <f>VLOOKUP(A1269,training_and_development!A1268:G1288,6,0)</f>
        <v>Pattersonburgh</v>
      </c>
      <c r="AG1269" t="str">
        <f>VLOOKUP(A1269,training_and_development!A1269:H1277,7,0)</f>
        <v>Jennifer Johnston</v>
      </c>
      <c r="AH1269">
        <f>VLOOKUP(A1269,training_and_development!A1269:H1272,8,0)</f>
        <v>2</v>
      </c>
    </row>
    <row r="1270" spans="1:34" x14ac:dyDescent="0.25">
      <c r="A1270">
        <v>2269</v>
      </c>
      <c r="B1270" t="s">
        <v>21538</v>
      </c>
      <c r="C1270" s="1">
        <v>43949</v>
      </c>
      <c r="D1270" s="8">
        <v>44896</v>
      </c>
      <c r="E1270" t="s">
        <v>3366</v>
      </c>
      <c r="F1270" t="s">
        <v>3446</v>
      </c>
      <c r="G1270" t="s">
        <v>26543</v>
      </c>
      <c r="H1270" t="s">
        <v>116</v>
      </c>
      <c r="I1270" t="s">
        <v>27</v>
      </c>
      <c r="J1270" t="s">
        <v>50</v>
      </c>
      <c r="K1270" t="s">
        <v>29</v>
      </c>
      <c r="L1270" t="s">
        <v>50</v>
      </c>
      <c r="M1270" t="s">
        <v>92</v>
      </c>
      <c r="N1270" s="20" t="s">
        <v>3447</v>
      </c>
      <c r="O1270" t="s">
        <v>118</v>
      </c>
      <c r="P1270" t="s">
        <v>88</v>
      </c>
      <c r="Q1270" s="2">
        <v>27044</v>
      </c>
      <c r="R1270" t="s">
        <v>33</v>
      </c>
      <c r="S1270" t="s">
        <v>1550</v>
      </c>
      <c r="T1270" t="s">
        <v>45</v>
      </c>
      <c r="U1270" s="3">
        <v>42997</v>
      </c>
      <c r="V1270" t="s">
        <v>46</v>
      </c>
      <c r="W1270" t="s">
        <v>79</v>
      </c>
      <c r="X1270" t="s">
        <v>38</v>
      </c>
      <c r="Y1270">
        <v>1</v>
      </c>
      <c r="Z1270">
        <f>VLOOKUP(A1270,Table3[],3,0)</f>
        <v>5</v>
      </c>
      <c r="AA1270">
        <f>VLOOKUP(A1270,'employee_engagement survey data'!A1270:E1734,4,0)</f>
        <v>5</v>
      </c>
      <c r="AB1270">
        <f>VLOOKUP(A1270,'employee_engagement survey data'!A1270:E1509,5,0)</f>
        <v>1</v>
      </c>
      <c r="AC1270" t="str">
        <f>VLOOKUP(A1270,training_and_development!A1270:F1307,3,0)</f>
        <v>Technical Skills</v>
      </c>
      <c r="AD1270" t="str">
        <f>VLOOKUP(A1270,training_and_development!A1270:E1659,4,0)</f>
        <v>Internal</v>
      </c>
      <c r="AE1270" t="str">
        <f>VLOOKUP(A1270,training_and_development!A1270:F4267,5,0)</f>
        <v>Failed</v>
      </c>
      <c r="AF1270" t="str">
        <f>VLOOKUP(A1270,training_and_development!A1269:G1289,6,0)</f>
        <v>Taylorview</v>
      </c>
      <c r="AG1270" t="str">
        <f>VLOOKUP(A1270,training_and_development!A1270:H1278,7,0)</f>
        <v>Lauren Miller</v>
      </c>
      <c r="AH1270">
        <f>VLOOKUP(A1270,training_and_development!A1270:H1273,8,0)</f>
        <v>1</v>
      </c>
    </row>
    <row r="1271" spans="1:34" x14ac:dyDescent="0.25">
      <c r="A1271">
        <v>2270</v>
      </c>
      <c r="B1271" t="s">
        <v>21539</v>
      </c>
      <c r="C1271" s="1">
        <v>43571</v>
      </c>
      <c r="D1271" s="8">
        <v>44408</v>
      </c>
      <c r="E1271" t="s">
        <v>727</v>
      </c>
      <c r="F1271" t="s">
        <v>3448</v>
      </c>
      <c r="G1271" t="s">
        <v>26543</v>
      </c>
      <c r="H1271" t="s">
        <v>116</v>
      </c>
      <c r="I1271" t="s">
        <v>27</v>
      </c>
      <c r="J1271" t="s">
        <v>28</v>
      </c>
      <c r="K1271" t="s">
        <v>29</v>
      </c>
      <c r="L1271" t="s">
        <v>42</v>
      </c>
      <c r="M1271" t="s">
        <v>92</v>
      </c>
      <c r="N1271" s="20" t="s">
        <v>3449</v>
      </c>
      <c r="O1271" t="s">
        <v>118</v>
      </c>
      <c r="P1271" t="s">
        <v>122</v>
      </c>
      <c r="Q1271" s="2">
        <v>19256</v>
      </c>
      <c r="R1271" t="s">
        <v>33</v>
      </c>
      <c r="S1271" t="s">
        <v>152</v>
      </c>
      <c r="T1271" t="s">
        <v>35</v>
      </c>
      <c r="U1271" s="3">
        <v>93829</v>
      </c>
      <c r="V1271" t="s">
        <v>94</v>
      </c>
      <c r="W1271" t="s">
        <v>59</v>
      </c>
      <c r="X1271" t="s">
        <v>38</v>
      </c>
      <c r="Y1271">
        <v>4</v>
      </c>
      <c r="Z1271">
        <f>VLOOKUP(A1271,Table3[],3,0)</f>
        <v>4</v>
      </c>
      <c r="AA1271">
        <f>VLOOKUP(A1271,'employee_engagement survey data'!A1271:E1735,4,0)</f>
        <v>4</v>
      </c>
      <c r="AB1271">
        <f>VLOOKUP(A1271,'employee_engagement survey data'!A1271:E1510,5,0)</f>
        <v>3</v>
      </c>
      <c r="AC1271" t="str">
        <f>VLOOKUP(A1271,training_and_development!A1271:F1308,3,0)</f>
        <v>Technical Skills</v>
      </c>
      <c r="AD1271" t="str">
        <f>VLOOKUP(A1271,training_and_development!A1271:E1660,4,0)</f>
        <v>Internal</v>
      </c>
      <c r="AE1271" t="str">
        <f>VLOOKUP(A1271,training_and_development!A1271:F4268,5,0)</f>
        <v>Completed</v>
      </c>
      <c r="AF1271" t="str">
        <f>VLOOKUP(A1271,training_and_development!A1270:G1290,6,0)</f>
        <v>East Kyle</v>
      </c>
      <c r="AG1271" t="str">
        <f>VLOOKUP(A1271,training_and_development!A1271:H1279,7,0)</f>
        <v>Karen Bailey</v>
      </c>
      <c r="AH1271">
        <f>VLOOKUP(A1271,training_and_development!A1271:H1274,8,0)</f>
        <v>2</v>
      </c>
    </row>
    <row r="1272" spans="1:34" x14ac:dyDescent="0.25">
      <c r="A1272">
        <v>2271</v>
      </c>
      <c r="B1272" t="s">
        <v>21540</v>
      </c>
      <c r="C1272" s="1">
        <v>44751</v>
      </c>
      <c r="D1272" s="8" t="s">
        <v>16975</v>
      </c>
      <c r="E1272" t="s">
        <v>727</v>
      </c>
      <c r="F1272" t="s">
        <v>3450</v>
      </c>
      <c r="G1272" t="s">
        <v>26543</v>
      </c>
      <c r="H1272" t="s">
        <v>96</v>
      </c>
      <c r="I1272" t="s">
        <v>27</v>
      </c>
      <c r="J1272" t="s">
        <v>50</v>
      </c>
      <c r="K1272" t="s">
        <v>41</v>
      </c>
      <c r="L1272" t="s">
        <v>30</v>
      </c>
      <c r="M1272" t="s">
        <v>31</v>
      </c>
      <c r="N1272" s="20" t="s">
        <v>16975</v>
      </c>
      <c r="O1272" t="s">
        <v>118</v>
      </c>
      <c r="P1272" t="s">
        <v>68</v>
      </c>
      <c r="Q1272" s="2">
        <v>35266</v>
      </c>
      <c r="R1272" t="s">
        <v>33</v>
      </c>
      <c r="S1272" t="s">
        <v>166</v>
      </c>
      <c r="T1272" t="s">
        <v>35</v>
      </c>
      <c r="U1272" s="3">
        <v>48655</v>
      </c>
      <c r="V1272" t="s">
        <v>46</v>
      </c>
      <c r="W1272" t="s">
        <v>59</v>
      </c>
      <c r="X1272" t="s">
        <v>38</v>
      </c>
      <c r="Y1272">
        <v>2</v>
      </c>
      <c r="Z1272">
        <f>VLOOKUP(A1272,Table3[],3,0)</f>
        <v>5</v>
      </c>
      <c r="AA1272">
        <f>VLOOKUP(A1272,'employee_engagement survey data'!A1272:E1736,4,0)</f>
        <v>4</v>
      </c>
      <c r="AB1272">
        <f>VLOOKUP(A1272,'employee_engagement survey data'!A1272:E1511,5,0)</f>
        <v>4</v>
      </c>
      <c r="AC1272" t="str">
        <f>VLOOKUP(A1272,training_and_development!A1272:F1309,3,0)</f>
        <v>Customer Service</v>
      </c>
      <c r="AD1272" t="str">
        <f>VLOOKUP(A1272,training_and_development!A1272:E1661,4,0)</f>
        <v>Internal</v>
      </c>
      <c r="AE1272" t="str">
        <f>VLOOKUP(A1272,training_and_development!A1272:F4269,5,0)</f>
        <v>Failed</v>
      </c>
      <c r="AF1272" t="str">
        <f>VLOOKUP(A1272,training_and_development!A1271:G1291,6,0)</f>
        <v>Sanchezchester</v>
      </c>
      <c r="AG1272" t="str">
        <f>VLOOKUP(A1272,training_and_development!A1272:H1280,7,0)</f>
        <v>Anna Barnett</v>
      </c>
      <c r="AH1272">
        <f>VLOOKUP(A1272,training_and_development!A1272:H1275,8,0)</f>
        <v>4</v>
      </c>
    </row>
    <row r="1273" spans="1:34" x14ac:dyDescent="0.25">
      <c r="A1273">
        <v>2272</v>
      </c>
      <c r="B1273" t="s">
        <v>21541</v>
      </c>
      <c r="C1273" s="1">
        <v>44802</v>
      </c>
      <c r="D1273" s="8">
        <v>44941</v>
      </c>
      <c r="E1273" t="s">
        <v>727</v>
      </c>
      <c r="F1273" t="s">
        <v>3451</v>
      </c>
      <c r="G1273" t="s">
        <v>26543</v>
      </c>
      <c r="H1273" t="s">
        <v>61</v>
      </c>
      <c r="I1273" t="s">
        <v>27</v>
      </c>
      <c r="J1273" t="s">
        <v>42</v>
      </c>
      <c r="K1273" t="s">
        <v>29</v>
      </c>
      <c r="L1273" t="s">
        <v>50</v>
      </c>
      <c r="M1273" t="s">
        <v>100</v>
      </c>
      <c r="N1273" s="20" t="s">
        <v>3452</v>
      </c>
      <c r="O1273" t="s">
        <v>118</v>
      </c>
      <c r="P1273" t="s">
        <v>68</v>
      </c>
      <c r="Q1273" s="2">
        <v>31871</v>
      </c>
      <c r="R1273" t="s">
        <v>69</v>
      </c>
      <c r="S1273" t="s">
        <v>64</v>
      </c>
      <c r="T1273" t="s">
        <v>35</v>
      </c>
      <c r="U1273" s="3">
        <v>62715</v>
      </c>
      <c r="V1273" t="s">
        <v>71</v>
      </c>
      <c r="W1273" t="s">
        <v>79</v>
      </c>
      <c r="X1273" t="s">
        <v>38</v>
      </c>
      <c r="Y1273">
        <v>2</v>
      </c>
      <c r="Z1273">
        <f>VLOOKUP(A1273,Table3[],3,0)</f>
        <v>5</v>
      </c>
      <c r="AA1273">
        <f>VLOOKUP(A1273,'employee_engagement survey data'!A1273:E1737,4,0)</f>
        <v>5</v>
      </c>
      <c r="AB1273">
        <f>VLOOKUP(A1273,'employee_engagement survey data'!A1273:E1512,5,0)</f>
        <v>3</v>
      </c>
      <c r="AC1273" t="str">
        <f>VLOOKUP(A1273,training_and_development!A1273:F1310,3,0)</f>
        <v>Communication Skills</v>
      </c>
      <c r="AD1273" t="str">
        <f>VLOOKUP(A1273,training_and_development!A1273:E1662,4,0)</f>
        <v>Internal</v>
      </c>
      <c r="AE1273" t="str">
        <f>VLOOKUP(A1273,training_and_development!A1273:F4270,5,0)</f>
        <v>Completed</v>
      </c>
      <c r="AF1273" t="str">
        <f>VLOOKUP(A1273,training_and_development!A1272:G1292,6,0)</f>
        <v>Port Grant</v>
      </c>
      <c r="AG1273" t="str">
        <f>VLOOKUP(A1273,training_and_development!A1273:H1281,7,0)</f>
        <v>Dana Alvarez</v>
      </c>
      <c r="AH1273">
        <f>VLOOKUP(A1273,training_and_development!A1273:H1276,8,0)</f>
        <v>5</v>
      </c>
    </row>
    <row r="1274" spans="1:34" x14ac:dyDescent="0.25">
      <c r="A1274">
        <v>2273</v>
      </c>
      <c r="B1274" t="s">
        <v>21542</v>
      </c>
      <c r="C1274" s="1">
        <v>43856</v>
      </c>
      <c r="D1274" s="8">
        <v>44176</v>
      </c>
      <c r="E1274" t="s">
        <v>727</v>
      </c>
      <c r="F1274" t="s">
        <v>3453</v>
      </c>
      <c r="G1274" t="s">
        <v>26543</v>
      </c>
      <c r="H1274" t="s">
        <v>73</v>
      </c>
      <c r="I1274" t="s">
        <v>27</v>
      </c>
      <c r="J1274" t="s">
        <v>50</v>
      </c>
      <c r="K1274" t="s">
        <v>41</v>
      </c>
      <c r="L1274" t="s">
        <v>42</v>
      </c>
      <c r="M1274" t="s">
        <v>92</v>
      </c>
      <c r="N1274" s="20" t="s">
        <v>3454</v>
      </c>
      <c r="O1274" t="s">
        <v>118</v>
      </c>
      <c r="P1274" t="s">
        <v>151</v>
      </c>
      <c r="Q1274" s="2">
        <v>20591</v>
      </c>
      <c r="R1274" t="s">
        <v>69</v>
      </c>
      <c r="S1274" t="s">
        <v>636</v>
      </c>
      <c r="T1274" t="s">
        <v>45</v>
      </c>
      <c r="U1274" s="3">
        <v>75785</v>
      </c>
      <c r="V1274" t="s">
        <v>58</v>
      </c>
      <c r="W1274" t="s">
        <v>79</v>
      </c>
      <c r="X1274" t="s">
        <v>38</v>
      </c>
      <c r="Y1274">
        <v>4</v>
      </c>
      <c r="Z1274">
        <f>VLOOKUP(A1274,Table3[],3,0)</f>
        <v>5</v>
      </c>
      <c r="AA1274">
        <f>VLOOKUP(A1274,'employee_engagement survey data'!A1274:E1738,4,0)</f>
        <v>2</v>
      </c>
      <c r="AB1274">
        <f>VLOOKUP(A1274,'employee_engagement survey data'!A1274:E1513,5,0)</f>
        <v>3</v>
      </c>
      <c r="AC1274" t="str">
        <f>VLOOKUP(A1274,training_and_development!A1274:F1311,3,0)</f>
        <v>Leadership Development</v>
      </c>
      <c r="AD1274" t="str">
        <f>VLOOKUP(A1274,training_and_development!A1274:E1663,4,0)</f>
        <v>External</v>
      </c>
      <c r="AE1274" t="str">
        <f>VLOOKUP(A1274,training_and_development!A1274:F4271,5,0)</f>
        <v>Completed</v>
      </c>
      <c r="AF1274" t="str">
        <f>VLOOKUP(A1274,training_and_development!A1273:G1293,6,0)</f>
        <v>West Benjamin</v>
      </c>
      <c r="AG1274" t="str">
        <f>VLOOKUP(A1274,training_and_development!A1274:H1282,7,0)</f>
        <v>Laura Snyder</v>
      </c>
      <c r="AH1274">
        <f>VLOOKUP(A1274,training_and_development!A1274:H1277,8,0)</f>
        <v>4</v>
      </c>
    </row>
    <row r="1275" spans="1:34" x14ac:dyDescent="0.25">
      <c r="A1275">
        <v>2274</v>
      </c>
      <c r="B1275" t="s">
        <v>21543</v>
      </c>
      <c r="C1275" s="1">
        <v>43879</v>
      </c>
      <c r="D1275" s="8" t="s">
        <v>16975</v>
      </c>
      <c r="E1275" t="s">
        <v>3366</v>
      </c>
      <c r="F1275" t="s">
        <v>3455</v>
      </c>
      <c r="G1275" t="s">
        <v>26543</v>
      </c>
      <c r="H1275" t="s">
        <v>67</v>
      </c>
      <c r="I1275" t="s">
        <v>27</v>
      </c>
      <c r="J1275" t="s">
        <v>50</v>
      </c>
      <c r="K1275" t="s">
        <v>41</v>
      </c>
      <c r="L1275" t="s">
        <v>30</v>
      </c>
      <c r="M1275" t="s">
        <v>31</v>
      </c>
      <c r="N1275" s="20" t="s">
        <v>16975</v>
      </c>
      <c r="O1275" t="s">
        <v>118</v>
      </c>
      <c r="P1275" t="s">
        <v>43</v>
      </c>
      <c r="Q1275" s="2">
        <v>36548</v>
      </c>
      <c r="R1275" t="s">
        <v>33</v>
      </c>
      <c r="S1275" t="s">
        <v>114</v>
      </c>
      <c r="T1275" t="s">
        <v>45</v>
      </c>
      <c r="U1275" s="3">
        <v>52491</v>
      </c>
      <c r="V1275" t="s">
        <v>58</v>
      </c>
      <c r="W1275" t="s">
        <v>37</v>
      </c>
      <c r="X1275" t="s">
        <v>38</v>
      </c>
      <c r="Y1275">
        <v>4</v>
      </c>
      <c r="Z1275">
        <f>VLOOKUP(A1275,Table3[],3,0)</f>
        <v>2</v>
      </c>
      <c r="AA1275">
        <f>VLOOKUP(A1275,'employee_engagement survey data'!A1275:E1739,4,0)</f>
        <v>5</v>
      </c>
      <c r="AB1275">
        <f>VLOOKUP(A1275,'employee_engagement survey data'!A1275:E1514,5,0)</f>
        <v>1</v>
      </c>
      <c r="AC1275" t="str">
        <f>VLOOKUP(A1275,training_and_development!A1275:F1312,3,0)</f>
        <v>Customer Service</v>
      </c>
      <c r="AD1275" t="str">
        <f>VLOOKUP(A1275,training_and_development!A1275:E1664,4,0)</f>
        <v>External</v>
      </c>
      <c r="AE1275" t="str">
        <f>VLOOKUP(A1275,training_and_development!A1275:F4272,5,0)</f>
        <v>Failed</v>
      </c>
      <c r="AF1275" t="str">
        <f>VLOOKUP(A1275,training_and_development!A1274:G1294,6,0)</f>
        <v>Jasmineland</v>
      </c>
      <c r="AG1275" t="str">
        <f>VLOOKUP(A1275,training_and_development!A1275:H1283,7,0)</f>
        <v>Karen Brown</v>
      </c>
      <c r="AH1275">
        <f>VLOOKUP(A1275,training_and_development!A1275:H1278,8,0)</f>
        <v>2</v>
      </c>
    </row>
    <row r="1276" spans="1:34" x14ac:dyDescent="0.25">
      <c r="A1276">
        <v>2275</v>
      </c>
      <c r="B1276" t="s">
        <v>21544</v>
      </c>
      <c r="C1276" s="1">
        <v>44586</v>
      </c>
      <c r="D1276" s="8" t="s">
        <v>16975</v>
      </c>
      <c r="E1276" t="s">
        <v>1309</v>
      </c>
      <c r="F1276" t="s">
        <v>3456</v>
      </c>
      <c r="G1276" t="s">
        <v>26543</v>
      </c>
      <c r="H1276" t="s">
        <v>40</v>
      </c>
      <c r="I1276" t="s">
        <v>27</v>
      </c>
      <c r="J1276" t="s">
        <v>42</v>
      </c>
      <c r="K1276" t="s">
        <v>51</v>
      </c>
      <c r="L1276" t="s">
        <v>50</v>
      </c>
      <c r="M1276" t="s">
        <v>31</v>
      </c>
      <c r="N1276" s="20" t="s">
        <v>16975</v>
      </c>
      <c r="O1276" t="s">
        <v>28294</v>
      </c>
      <c r="P1276" t="s">
        <v>248</v>
      </c>
      <c r="Q1276" s="2">
        <v>18606</v>
      </c>
      <c r="R1276" t="s">
        <v>33</v>
      </c>
      <c r="S1276" t="s">
        <v>456</v>
      </c>
      <c r="T1276" t="s">
        <v>45</v>
      </c>
      <c r="U1276" s="3">
        <v>2169</v>
      </c>
      <c r="V1276" t="s">
        <v>94</v>
      </c>
      <c r="W1276" t="s">
        <v>65</v>
      </c>
      <c r="X1276" t="s">
        <v>38</v>
      </c>
      <c r="Y1276">
        <v>2</v>
      </c>
      <c r="Z1276">
        <f>VLOOKUP(A1276,Table3[],3,0)</f>
        <v>5</v>
      </c>
      <c r="AA1276">
        <f>VLOOKUP(A1276,'employee_engagement survey data'!A1276:E1740,4,0)</f>
        <v>4</v>
      </c>
      <c r="AB1276">
        <f>VLOOKUP(A1276,'employee_engagement survey data'!A1276:E1515,5,0)</f>
        <v>3</v>
      </c>
      <c r="AC1276" t="str">
        <f>VLOOKUP(A1276,training_and_development!A1276:F1313,3,0)</f>
        <v>Technical Skills</v>
      </c>
      <c r="AD1276" t="str">
        <f>VLOOKUP(A1276,training_and_development!A1276:E1665,4,0)</f>
        <v>External</v>
      </c>
      <c r="AE1276" t="str">
        <f>VLOOKUP(A1276,training_and_development!A1276:F4273,5,0)</f>
        <v>Failed</v>
      </c>
      <c r="AF1276" t="str">
        <f>VLOOKUP(A1276,training_and_development!A1275:G1295,6,0)</f>
        <v>East Jessica</v>
      </c>
      <c r="AG1276" t="str">
        <f>VLOOKUP(A1276,training_and_development!A1276:H1284,7,0)</f>
        <v>Vanessa Lynch</v>
      </c>
      <c r="AH1276">
        <f>VLOOKUP(A1276,training_and_development!A1276:H1279,8,0)</f>
        <v>5</v>
      </c>
    </row>
    <row r="1277" spans="1:34" x14ac:dyDescent="0.25">
      <c r="A1277">
        <v>2276</v>
      </c>
      <c r="B1277" t="s">
        <v>21545</v>
      </c>
      <c r="C1277" s="1">
        <v>45117</v>
      </c>
      <c r="D1277" s="8" t="s">
        <v>16975</v>
      </c>
      <c r="E1277" t="s">
        <v>1309</v>
      </c>
      <c r="F1277" t="s">
        <v>3457</v>
      </c>
      <c r="G1277" t="s">
        <v>26543</v>
      </c>
      <c r="H1277" t="s">
        <v>61</v>
      </c>
      <c r="I1277" t="s">
        <v>27</v>
      </c>
      <c r="J1277" t="s">
        <v>50</v>
      </c>
      <c r="K1277" t="s">
        <v>51</v>
      </c>
      <c r="L1277" t="s">
        <v>30</v>
      </c>
      <c r="M1277" t="s">
        <v>31</v>
      </c>
      <c r="N1277" s="20" t="s">
        <v>16975</v>
      </c>
      <c r="O1277" t="s">
        <v>28294</v>
      </c>
      <c r="P1277" t="s">
        <v>122</v>
      </c>
      <c r="Q1277" s="2">
        <v>30276</v>
      </c>
      <c r="R1277" t="s">
        <v>33</v>
      </c>
      <c r="S1277" t="s">
        <v>217</v>
      </c>
      <c r="T1277" t="s">
        <v>35</v>
      </c>
      <c r="U1277" s="3">
        <v>2478</v>
      </c>
      <c r="V1277" t="s">
        <v>36</v>
      </c>
      <c r="W1277" t="s">
        <v>79</v>
      </c>
      <c r="X1277" t="s">
        <v>38</v>
      </c>
      <c r="Y1277">
        <v>1</v>
      </c>
      <c r="Z1277">
        <f>VLOOKUP(A1277,Table3[],3,0)</f>
        <v>5</v>
      </c>
      <c r="AA1277">
        <f>VLOOKUP(A1277,'employee_engagement survey data'!A1277:E1741,4,0)</f>
        <v>2</v>
      </c>
      <c r="AB1277">
        <f>VLOOKUP(A1277,'employee_engagement survey data'!A1277:E1516,5,0)</f>
        <v>2</v>
      </c>
      <c r="AC1277" t="str">
        <f>VLOOKUP(A1277,training_and_development!A1277:F1314,3,0)</f>
        <v>Customer Service</v>
      </c>
      <c r="AD1277" t="str">
        <f>VLOOKUP(A1277,training_and_development!A1277:E1666,4,0)</f>
        <v>External</v>
      </c>
      <c r="AE1277" t="str">
        <f>VLOOKUP(A1277,training_and_development!A1277:F4274,5,0)</f>
        <v>Completed</v>
      </c>
      <c r="AF1277" t="str">
        <f>VLOOKUP(A1277,training_and_development!A1276:G1296,6,0)</f>
        <v>East Adriana</v>
      </c>
      <c r="AG1277" t="str">
        <f>VLOOKUP(A1277,training_and_development!A1277:H1285,7,0)</f>
        <v>Sean Patterson</v>
      </c>
      <c r="AH1277">
        <f>VLOOKUP(A1277,training_and_development!A1277:H1280,8,0)</f>
        <v>3</v>
      </c>
    </row>
    <row r="1278" spans="1:34" x14ac:dyDescent="0.25">
      <c r="A1278">
        <v>2277</v>
      </c>
      <c r="B1278" t="s">
        <v>21546</v>
      </c>
      <c r="C1278" s="1">
        <v>44665</v>
      </c>
      <c r="D1278" s="8" t="s">
        <v>16975</v>
      </c>
      <c r="E1278" t="s">
        <v>1309</v>
      </c>
      <c r="F1278" t="s">
        <v>3458</v>
      </c>
      <c r="G1278" t="s">
        <v>26543</v>
      </c>
      <c r="H1278" t="s">
        <v>26</v>
      </c>
      <c r="I1278" t="s">
        <v>27</v>
      </c>
      <c r="J1278" t="s">
        <v>28</v>
      </c>
      <c r="K1278" t="s">
        <v>51</v>
      </c>
      <c r="L1278" t="s">
        <v>30</v>
      </c>
      <c r="M1278" t="s">
        <v>31</v>
      </c>
      <c r="N1278" s="20" t="s">
        <v>16975</v>
      </c>
      <c r="O1278" t="s">
        <v>28294</v>
      </c>
      <c r="P1278" t="s">
        <v>68</v>
      </c>
      <c r="Q1278" s="2">
        <v>23283</v>
      </c>
      <c r="R1278" t="s">
        <v>33</v>
      </c>
      <c r="S1278" t="s">
        <v>78</v>
      </c>
      <c r="T1278" t="s">
        <v>35</v>
      </c>
      <c r="U1278" s="3">
        <v>1731</v>
      </c>
      <c r="V1278" t="s">
        <v>46</v>
      </c>
      <c r="W1278" t="s">
        <v>37</v>
      </c>
      <c r="X1278" t="s">
        <v>38</v>
      </c>
      <c r="Y1278">
        <v>5</v>
      </c>
      <c r="Z1278">
        <f>VLOOKUP(A1278,Table3[],3,0)</f>
        <v>3</v>
      </c>
      <c r="AA1278">
        <f>VLOOKUP(A1278,'employee_engagement survey data'!A1278:E1742,4,0)</f>
        <v>4</v>
      </c>
      <c r="AB1278">
        <f>VLOOKUP(A1278,'employee_engagement survey data'!A1278:E1517,5,0)</f>
        <v>4</v>
      </c>
      <c r="AC1278" t="str">
        <f>VLOOKUP(A1278,training_and_development!A1278:F1315,3,0)</f>
        <v>Communication Skills</v>
      </c>
      <c r="AD1278" t="str">
        <f>VLOOKUP(A1278,training_and_development!A1278:E1667,4,0)</f>
        <v>Internal</v>
      </c>
      <c r="AE1278" t="str">
        <f>VLOOKUP(A1278,training_and_development!A1278:F4275,5,0)</f>
        <v>Completed</v>
      </c>
      <c r="AF1278" t="str">
        <f>VLOOKUP(A1278,training_and_development!A1277:G1297,6,0)</f>
        <v>Brittanyshire</v>
      </c>
      <c r="AG1278" t="str">
        <f>VLOOKUP(A1278,training_and_development!A1278:H1286,7,0)</f>
        <v>Wayne Williams</v>
      </c>
      <c r="AH1278">
        <f>VLOOKUP(A1278,training_and_development!A1278:H1281,8,0)</f>
        <v>3</v>
      </c>
    </row>
    <row r="1279" spans="1:34" x14ac:dyDescent="0.25">
      <c r="A1279">
        <v>2278</v>
      </c>
      <c r="B1279" t="s">
        <v>21547</v>
      </c>
      <c r="C1279" s="1">
        <v>44752</v>
      </c>
      <c r="D1279" s="8" t="s">
        <v>16975</v>
      </c>
      <c r="E1279" t="s">
        <v>1309</v>
      </c>
      <c r="F1279" t="s">
        <v>3459</v>
      </c>
      <c r="G1279" t="s">
        <v>26543</v>
      </c>
      <c r="H1279" t="s">
        <v>26</v>
      </c>
      <c r="I1279" t="s">
        <v>27</v>
      </c>
      <c r="J1279" t="s">
        <v>42</v>
      </c>
      <c r="K1279" t="s">
        <v>51</v>
      </c>
      <c r="L1279" t="s">
        <v>30</v>
      </c>
      <c r="M1279" t="s">
        <v>31</v>
      </c>
      <c r="N1279" s="20" t="s">
        <v>16975</v>
      </c>
      <c r="O1279" t="s">
        <v>28294</v>
      </c>
      <c r="P1279" t="s">
        <v>281</v>
      </c>
      <c r="Q1279" s="2">
        <v>23158</v>
      </c>
      <c r="R1279" t="s">
        <v>33</v>
      </c>
      <c r="S1279" t="s">
        <v>140</v>
      </c>
      <c r="T1279" t="s">
        <v>35</v>
      </c>
      <c r="U1279" s="3">
        <v>1776</v>
      </c>
      <c r="V1279" t="s">
        <v>36</v>
      </c>
      <c r="W1279" t="s">
        <v>37</v>
      </c>
      <c r="X1279" t="s">
        <v>38</v>
      </c>
      <c r="Y1279">
        <v>4</v>
      </c>
      <c r="Z1279">
        <f>VLOOKUP(A1279,Table3[],3,0)</f>
        <v>5</v>
      </c>
      <c r="AA1279">
        <f>VLOOKUP(A1279,'employee_engagement survey data'!A1279:E1743,4,0)</f>
        <v>4</v>
      </c>
      <c r="AB1279">
        <f>VLOOKUP(A1279,'employee_engagement survey data'!A1279:E1518,5,0)</f>
        <v>2</v>
      </c>
      <c r="AC1279" t="str">
        <f>VLOOKUP(A1279,training_and_development!A1279:F1316,3,0)</f>
        <v>Leadership Development</v>
      </c>
      <c r="AD1279" t="str">
        <f>VLOOKUP(A1279,training_and_development!A1279:E1668,4,0)</f>
        <v>External</v>
      </c>
      <c r="AE1279" t="str">
        <f>VLOOKUP(A1279,training_and_development!A1279:F4276,5,0)</f>
        <v>Completed</v>
      </c>
      <c r="AF1279" t="str">
        <f>VLOOKUP(A1279,training_and_development!A1278:G1298,6,0)</f>
        <v>Traceyfurt</v>
      </c>
      <c r="AG1279" t="str">
        <f>VLOOKUP(A1279,training_and_development!A1279:H1287,7,0)</f>
        <v>Katie Mccarthy</v>
      </c>
      <c r="AH1279">
        <f>VLOOKUP(A1279,training_and_development!A1279:H1282,8,0)</f>
        <v>4</v>
      </c>
    </row>
    <row r="1280" spans="1:34" x14ac:dyDescent="0.25">
      <c r="A1280">
        <v>2279</v>
      </c>
      <c r="B1280" t="s">
        <v>21548</v>
      </c>
      <c r="C1280" s="1">
        <v>44739</v>
      </c>
      <c r="D1280" s="8" t="s">
        <v>16975</v>
      </c>
      <c r="E1280" t="s">
        <v>1309</v>
      </c>
      <c r="F1280" t="s">
        <v>3460</v>
      </c>
      <c r="G1280" t="s">
        <v>26543</v>
      </c>
      <c r="H1280" t="s">
        <v>40</v>
      </c>
      <c r="I1280" t="s">
        <v>27</v>
      </c>
      <c r="J1280" t="s">
        <v>28</v>
      </c>
      <c r="K1280" t="s">
        <v>29</v>
      </c>
      <c r="L1280" t="s">
        <v>50</v>
      </c>
      <c r="M1280" t="s">
        <v>31</v>
      </c>
      <c r="N1280" s="20" t="s">
        <v>16975</v>
      </c>
      <c r="O1280" t="s">
        <v>28294</v>
      </c>
      <c r="P1280" t="s">
        <v>1035</v>
      </c>
      <c r="Q1280" s="2">
        <v>28168</v>
      </c>
      <c r="R1280" t="s">
        <v>33</v>
      </c>
      <c r="S1280" t="s">
        <v>1035</v>
      </c>
      <c r="T1280" t="s">
        <v>45</v>
      </c>
      <c r="U1280" s="3">
        <v>2128</v>
      </c>
      <c r="V1280" t="s">
        <v>58</v>
      </c>
      <c r="W1280" t="s">
        <v>79</v>
      </c>
      <c r="X1280" t="s">
        <v>38</v>
      </c>
      <c r="Y1280">
        <v>1</v>
      </c>
      <c r="Z1280">
        <f>VLOOKUP(A1280,Table3[],3,0)</f>
        <v>2</v>
      </c>
      <c r="AA1280">
        <f>VLOOKUP(A1280,'employee_engagement survey data'!A1280:E1744,4,0)</f>
        <v>5</v>
      </c>
      <c r="AB1280">
        <f>VLOOKUP(A1280,'employee_engagement survey data'!A1280:E1519,5,0)</f>
        <v>1</v>
      </c>
      <c r="AC1280" t="str">
        <f>VLOOKUP(A1280,training_and_development!A1280:F1317,3,0)</f>
        <v>Technical Skills</v>
      </c>
      <c r="AD1280" t="str">
        <f>VLOOKUP(A1280,training_and_development!A1280:E1669,4,0)</f>
        <v>External</v>
      </c>
      <c r="AE1280" t="str">
        <f>VLOOKUP(A1280,training_and_development!A1280:F4277,5,0)</f>
        <v>Completed</v>
      </c>
      <c r="AF1280" t="str">
        <f>VLOOKUP(A1280,training_and_development!A1279:G1299,6,0)</f>
        <v>Ryanberg</v>
      </c>
      <c r="AG1280" t="str">
        <f>VLOOKUP(A1280,training_and_development!A1280:H1288,7,0)</f>
        <v>Laura Thomas</v>
      </c>
      <c r="AH1280">
        <f>VLOOKUP(A1280,training_and_development!A1280:H1283,8,0)</f>
        <v>4</v>
      </c>
    </row>
    <row r="1281" spans="1:34" x14ac:dyDescent="0.25">
      <c r="A1281">
        <v>2280</v>
      </c>
      <c r="B1281" t="s">
        <v>21549</v>
      </c>
      <c r="C1281" s="1">
        <v>43438</v>
      </c>
      <c r="D1281" s="8">
        <v>45114</v>
      </c>
      <c r="E1281" t="s">
        <v>1309</v>
      </c>
      <c r="F1281" t="s">
        <v>3461</v>
      </c>
      <c r="G1281" t="s">
        <v>26543</v>
      </c>
      <c r="H1281" t="s">
        <v>116</v>
      </c>
      <c r="I1281" t="s">
        <v>339</v>
      </c>
      <c r="J1281" t="s">
        <v>28</v>
      </c>
      <c r="K1281" t="s">
        <v>41</v>
      </c>
      <c r="L1281" t="s">
        <v>30</v>
      </c>
      <c r="M1281" t="s">
        <v>100</v>
      </c>
      <c r="N1281" s="20" t="s">
        <v>3462</v>
      </c>
      <c r="O1281" t="s">
        <v>28294</v>
      </c>
      <c r="P1281" t="s">
        <v>186</v>
      </c>
      <c r="Q1281" s="2">
        <v>31112</v>
      </c>
      <c r="R1281" t="s">
        <v>33</v>
      </c>
      <c r="S1281" t="s">
        <v>144</v>
      </c>
      <c r="T1281" t="s">
        <v>35</v>
      </c>
      <c r="U1281" s="3">
        <v>2030</v>
      </c>
      <c r="V1281" t="s">
        <v>36</v>
      </c>
      <c r="W1281" t="s">
        <v>65</v>
      </c>
      <c r="X1281" t="s">
        <v>38</v>
      </c>
      <c r="Y1281">
        <v>4</v>
      </c>
      <c r="Z1281">
        <f>VLOOKUP(A1281,Table3[],3,0)</f>
        <v>4</v>
      </c>
      <c r="AA1281">
        <f>VLOOKUP(A1281,'employee_engagement survey data'!A1281:E1745,4,0)</f>
        <v>2</v>
      </c>
      <c r="AB1281">
        <f>VLOOKUP(A1281,'employee_engagement survey data'!A1281:E1520,5,0)</f>
        <v>5</v>
      </c>
      <c r="AC1281" t="str">
        <f>VLOOKUP(A1281,training_and_development!A1281:F1318,3,0)</f>
        <v>Customer Service</v>
      </c>
      <c r="AD1281" t="str">
        <f>VLOOKUP(A1281,training_and_development!A1281:E1670,4,0)</f>
        <v>External</v>
      </c>
      <c r="AE1281" t="str">
        <f>VLOOKUP(A1281,training_and_development!A1281:F4278,5,0)</f>
        <v>Completed</v>
      </c>
      <c r="AF1281" t="str">
        <f>VLOOKUP(A1281,training_and_development!A1280:G1300,6,0)</f>
        <v>Carsonchester</v>
      </c>
      <c r="AG1281" t="str">
        <f>VLOOKUP(A1281,training_and_development!A1281:H1289,7,0)</f>
        <v>Joseph Campbell</v>
      </c>
      <c r="AH1281">
        <f>VLOOKUP(A1281,training_and_development!A1281:H1284,8,0)</f>
        <v>3</v>
      </c>
    </row>
    <row r="1282" spans="1:34" x14ac:dyDescent="0.25">
      <c r="A1282">
        <v>2281</v>
      </c>
      <c r="B1282" t="s">
        <v>21550</v>
      </c>
      <c r="C1282" s="1">
        <v>43718</v>
      </c>
      <c r="D1282" s="8" t="s">
        <v>16975</v>
      </c>
      <c r="E1282" t="s">
        <v>1309</v>
      </c>
      <c r="F1282" t="s">
        <v>3463</v>
      </c>
      <c r="G1282" t="s">
        <v>26543</v>
      </c>
      <c r="H1282" t="s">
        <v>49</v>
      </c>
      <c r="I1282" t="s">
        <v>27</v>
      </c>
      <c r="J1282" t="s">
        <v>50</v>
      </c>
      <c r="K1282" t="s">
        <v>29</v>
      </c>
      <c r="L1282" t="s">
        <v>50</v>
      </c>
      <c r="M1282" t="s">
        <v>31</v>
      </c>
      <c r="N1282" s="20" t="s">
        <v>16975</v>
      </c>
      <c r="O1282" t="s">
        <v>28294</v>
      </c>
      <c r="P1282" t="s">
        <v>68</v>
      </c>
      <c r="Q1282" s="2">
        <v>36050</v>
      </c>
      <c r="R1282" t="s">
        <v>33</v>
      </c>
      <c r="S1282" t="s">
        <v>64</v>
      </c>
      <c r="T1282" t="s">
        <v>45</v>
      </c>
      <c r="U1282" s="3">
        <v>1752</v>
      </c>
      <c r="V1282" t="s">
        <v>46</v>
      </c>
      <c r="W1282" t="s">
        <v>59</v>
      </c>
      <c r="X1282" t="s">
        <v>38</v>
      </c>
      <c r="Y1282">
        <v>4</v>
      </c>
      <c r="Z1282">
        <f>VLOOKUP(A1282,Table3[],3,0)</f>
        <v>1</v>
      </c>
      <c r="AA1282">
        <f>VLOOKUP(A1282,'employee_engagement survey data'!A1282:E1746,4,0)</f>
        <v>4</v>
      </c>
      <c r="AB1282">
        <f>VLOOKUP(A1282,'employee_engagement survey data'!A1282:E1521,5,0)</f>
        <v>2</v>
      </c>
      <c r="AC1282" t="str">
        <f>VLOOKUP(A1282,training_and_development!A1282:F1319,3,0)</f>
        <v>Technical Skills</v>
      </c>
      <c r="AD1282" t="str">
        <f>VLOOKUP(A1282,training_and_development!A1282:E1671,4,0)</f>
        <v>Internal</v>
      </c>
      <c r="AE1282" t="str">
        <f>VLOOKUP(A1282,training_and_development!A1282:F4279,5,0)</f>
        <v>Failed</v>
      </c>
      <c r="AF1282" t="str">
        <f>VLOOKUP(A1282,training_and_development!A1281:G1301,6,0)</f>
        <v>Fosterborough</v>
      </c>
      <c r="AG1282" t="str">
        <f>VLOOKUP(A1282,training_and_development!A1282:H1290,7,0)</f>
        <v>Margaret Morrison</v>
      </c>
      <c r="AH1282">
        <f>VLOOKUP(A1282,training_and_development!A1282:H1285,8,0)</f>
        <v>4</v>
      </c>
    </row>
    <row r="1283" spans="1:34" x14ac:dyDescent="0.25">
      <c r="A1283">
        <v>2282</v>
      </c>
      <c r="B1283" t="s">
        <v>21551</v>
      </c>
      <c r="C1283" s="1">
        <v>43580</v>
      </c>
      <c r="D1283" s="8" t="s">
        <v>16975</v>
      </c>
      <c r="E1283" t="s">
        <v>1309</v>
      </c>
      <c r="F1283" t="s">
        <v>3464</v>
      </c>
      <c r="G1283" t="s">
        <v>26543</v>
      </c>
      <c r="H1283" t="s">
        <v>49</v>
      </c>
      <c r="I1283" t="s">
        <v>27</v>
      </c>
      <c r="J1283" t="s">
        <v>42</v>
      </c>
      <c r="K1283" t="s">
        <v>41</v>
      </c>
      <c r="L1283" t="s">
        <v>50</v>
      </c>
      <c r="M1283" t="s">
        <v>31</v>
      </c>
      <c r="N1283" s="20" t="s">
        <v>16975</v>
      </c>
      <c r="O1283" t="s">
        <v>28294</v>
      </c>
      <c r="P1283" t="s">
        <v>146</v>
      </c>
      <c r="Q1283" s="2">
        <v>24681</v>
      </c>
      <c r="R1283" t="s">
        <v>33</v>
      </c>
      <c r="S1283" t="s">
        <v>85</v>
      </c>
      <c r="T1283" t="s">
        <v>45</v>
      </c>
      <c r="U1283" s="3">
        <v>1901</v>
      </c>
      <c r="V1283" t="s">
        <v>94</v>
      </c>
      <c r="W1283" t="s">
        <v>59</v>
      </c>
      <c r="X1283" t="s">
        <v>38</v>
      </c>
      <c r="Y1283">
        <v>4</v>
      </c>
      <c r="Z1283">
        <f>VLOOKUP(A1283,Table3[],3,0)</f>
        <v>1</v>
      </c>
      <c r="AA1283">
        <f>VLOOKUP(A1283,'employee_engagement survey data'!A1283:E1747,4,0)</f>
        <v>5</v>
      </c>
      <c r="AB1283">
        <f>VLOOKUP(A1283,'employee_engagement survey data'!A1283:E1522,5,0)</f>
        <v>3</v>
      </c>
      <c r="AC1283" t="str">
        <f>VLOOKUP(A1283,training_and_development!A1283:F1320,3,0)</f>
        <v>Leadership Development</v>
      </c>
      <c r="AD1283" t="str">
        <f>VLOOKUP(A1283,training_and_development!A1283:E1672,4,0)</f>
        <v>External</v>
      </c>
      <c r="AE1283" t="str">
        <f>VLOOKUP(A1283,training_and_development!A1283:F4280,5,0)</f>
        <v>Failed</v>
      </c>
      <c r="AF1283" t="str">
        <f>VLOOKUP(A1283,training_and_development!A1282:G1302,6,0)</f>
        <v>New Amandabury</v>
      </c>
      <c r="AG1283" t="str">
        <f>VLOOKUP(A1283,training_and_development!A1283:H1291,7,0)</f>
        <v>Michael Smith</v>
      </c>
      <c r="AH1283">
        <f>VLOOKUP(A1283,training_and_development!A1283:H1286,8,0)</f>
        <v>5</v>
      </c>
    </row>
    <row r="1284" spans="1:34" x14ac:dyDescent="0.25">
      <c r="A1284">
        <v>2283</v>
      </c>
      <c r="B1284" t="s">
        <v>21552</v>
      </c>
      <c r="C1284" s="1">
        <v>43376</v>
      </c>
      <c r="D1284" s="8">
        <v>43643</v>
      </c>
      <c r="E1284" t="s">
        <v>1084</v>
      </c>
      <c r="F1284" t="s">
        <v>3465</v>
      </c>
      <c r="G1284" t="s">
        <v>26543</v>
      </c>
      <c r="H1284" t="s">
        <v>73</v>
      </c>
      <c r="I1284" t="s">
        <v>339</v>
      </c>
      <c r="J1284" t="s">
        <v>42</v>
      </c>
      <c r="K1284" t="s">
        <v>51</v>
      </c>
      <c r="L1284" t="s">
        <v>30</v>
      </c>
      <c r="M1284" t="s">
        <v>100</v>
      </c>
      <c r="N1284" s="20" t="s">
        <v>3466</v>
      </c>
      <c r="O1284" t="s">
        <v>1093</v>
      </c>
      <c r="P1284" t="s">
        <v>68</v>
      </c>
      <c r="Q1284" s="2">
        <v>22632</v>
      </c>
      <c r="R1284" t="s">
        <v>33</v>
      </c>
      <c r="S1284" t="s">
        <v>78</v>
      </c>
      <c r="T1284" t="s">
        <v>45</v>
      </c>
      <c r="U1284" s="3">
        <v>2045</v>
      </c>
      <c r="V1284" t="s">
        <v>36</v>
      </c>
      <c r="W1284" t="s">
        <v>59</v>
      </c>
      <c r="X1284" t="s">
        <v>38</v>
      </c>
      <c r="Y1284">
        <v>4</v>
      </c>
      <c r="Z1284">
        <f>VLOOKUP(A1284,Table3[],3,0)</f>
        <v>4</v>
      </c>
      <c r="AA1284">
        <f>VLOOKUP(A1284,'employee_engagement survey data'!A1284:E1748,4,0)</f>
        <v>2</v>
      </c>
      <c r="AB1284">
        <f>VLOOKUP(A1284,'employee_engagement survey data'!A1284:E1523,5,0)</f>
        <v>1</v>
      </c>
      <c r="AC1284" t="str">
        <f>VLOOKUP(A1284,training_and_development!A1284:F1321,3,0)</f>
        <v>Leadership Development</v>
      </c>
      <c r="AD1284" t="str">
        <f>VLOOKUP(A1284,training_and_development!A1284:E1673,4,0)</f>
        <v>External</v>
      </c>
      <c r="AE1284" t="str">
        <f>VLOOKUP(A1284,training_and_development!A1284:F4281,5,0)</f>
        <v>Failed</v>
      </c>
      <c r="AF1284" t="str">
        <f>VLOOKUP(A1284,training_and_development!A1283:G1303,6,0)</f>
        <v>North Baileyport</v>
      </c>
      <c r="AG1284" t="str">
        <f>VLOOKUP(A1284,training_and_development!A1284:H1292,7,0)</f>
        <v>Jason Salas</v>
      </c>
      <c r="AH1284">
        <f>VLOOKUP(A1284,training_and_development!A1284:H1287,8,0)</f>
        <v>1</v>
      </c>
    </row>
    <row r="1285" spans="1:34" x14ac:dyDescent="0.25">
      <c r="A1285">
        <v>2284</v>
      </c>
      <c r="B1285" t="s">
        <v>21553</v>
      </c>
      <c r="C1285" s="1">
        <v>44726</v>
      </c>
      <c r="D1285" s="8" t="s">
        <v>16975</v>
      </c>
      <c r="E1285" t="s">
        <v>984</v>
      </c>
      <c r="F1285" t="s">
        <v>3467</v>
      </c>
      <c r="G1285" t="s">
        <v>26543</v>
      </c>
      <c r="H1285" t="s">
        <v>40</v>
      </c>
      <c r="I1285" t="s">
        <v>27</v>
      </c>
      <c r="J1285" t="s">
        <v>42</v>
      </c>
      <c r="K1285" t="s">
        <v>29</v>
      </c>
      <c r="L1285" t="s">
        <v>42</v>
      </c>
      <c r="M1285" t="s">
        <v>31</v>
      </c>
      <c r="N1285" s="20" t="s">
        <v>16975</v>
      </c>
      <c r="O1285" t="s">
        <v>118</v>
      </c>
      <c r="P1285" t="s">
        <v>177</v>
      </c>
      <c r="Q1285" s="2">
        <v>22182</v>
      </c>
      <c r="R1285" t="s">
        <v>33</v>
      </c>
      <c r="S1285" t="s">
        <v>144</v>
      </c>
      <c r="T1285" t="s">
        <v>35</v>
      </c>
      <c r="U1285" s="3">
        <v>2067</v>
      </c>
      <c r="V1285" t="s">
        <v>58</v>
      </c>
      <c r="W1285" t="s">
        <v>37</v>
      </c>
      <c r="X1285" t="s">
        <v>38</v>
      </c>
      <c r="Y1285">
        <v>2</v>
      </c>
      <c r="Z1285">
        <f>VLOOKUP(A1285,Table3[],3,0)</f>
        <v>1</v>
      </c>
      <c r="AA1285">
        <f>VLOOKUP(A1285,'employee_engagement survey data'!A1285:E1749,4,0)</f>
        <v>4</v>
      </c>
      <c r="AB1285">
        <f>VLOOKUP(A1285,'employee_engagement survey data'!A1285:E1524,5,0)</f>
        <v>4</v>
      </c>
      <c r="AC1285" t="str">
        <f>VLOOKUP(A1285,training_and_development!A1285:F1322,3,0)</f>
        <v>Technical Skills</v>
      </c>
      <c r="AD1285" t="str">
        <f>VLOOKUP(A1285,training_and_development!A1285:E1674,4,0)</f>
        <v>External</v>
      </c>
      <c r="AE1285" t="str">
        <f>VLOOKUP(A1285,training_and_development!A1285:F4282,5,0)</f>
        <v>Completed</v>
      </c>
      <c r="AF1285" t="str">
        <f>VLOOKUP(A1285,training_and_development!A1284:G1304,6,0)</f>
        <v>Moralesville</v>
      </c>
      <c r="AG1285" t="str">
        <f>VLOOKUP(A1285,training_and_development!A1285:H1293,7,0)</f>
        <v>Wanda Jones</v>
      </c>
      <c r="AH1285">
        <f>VLOOKUP(A1285,training_and_development!A1285:H1288,8,0)</f>
        <v>3</v>
      </c>
    </row>
    <row r="1286" spans="1:34" x14ac:dyDescent="0.25">
      <c r="A1286">
        <v>2285</v>
      </c>
      <c r="B1286" t="s">
        <v>21554</v>
      </c>
      <c r="C1286" s="1">
        <v>44607</v>
      </c>
      <c r="D1286" s="8" t="s">
        <v>16975</v>
      </c>
      <c r="E1286" t="s">
        <v>1309</v>
      </c>
      <c r="F1286" t="s">
        <v>3468</v>
      </c>
      <c r="G1286" t="s">
        <v>26543</v>
      </c>
      <c r="H1286" t="s">
        <v>67</v>
      </c>
      <c r="I1286" t="s">
        <v>27</v>
      </c>
      <c r="J1286" t="s">
        <v>50</v>
      </c>
      <c r="K1286" t="s">
        <v>29</v>
      </c>
      <c r="L1286" t="s">
        <v>30</v>
      </c>
      <c r="M1286" t="s">
        <v>31</v>
      </c>
      <c r="N1286" s="20" t="s">
        <v>16975</v>
      </c>
      <c r="O1286" t="s">
        <v>28294</v>
      </c>
      <c r="P1286" t="s">
        <v>122</v>
      </c>
      <c r="Q1286" s="2">
        <v>26081</v>
      </c>
      <c r="R1286" t="s">
        <v>33</v>
      </c>
      <c r="S1286" t="s">
        <v>123</v>
      </c>
      <c r="T1286" t="s">
        <v>45</v>
      </c>
      <c r="U1286" s="3">
        <v>2169</v>
      </c>
      <c r="V1286" t="s">
        <v>58</v>
      </c>
      <c r="W1286" t="s">
        <v>59</v>
      </c>
      <c r="X1286" t="s">
        <v>38</v>
      </c>
      <c r="Y1286">
        <v>5</v>
      </c>
      <c r="Z1286">
        <f>VLOOKUP(A1286,Table3[],3,0)</f>
        <v>4</v>
      </c>
      <c r="AA1286">
        <f>VLOOKUP(A1286,'employee_engagement survey data'!A1286:E1750,4,0)</f>
        <v>3</v>
      </c>
      <c r="AB1286">
        <f>VLOOKUP(A1286,'employee_engagement survey data'!A1286:E1525,5,0)</f>
        <v>3</v>
      </c>
      <c r="AC1286" t="str">
        <f>VLOOKUP(A1286,training_and_development!A1286:F1323,3,0)</f>
        <v>Customer Service</v>
      </c>
      <c r="AD1286" t="str">
        <f>VLOOKUP(A1286,training_and_development!A1286:E1675,4,0)</f>
        <v>Internal</v>
      </c>
      <c r="AE1286" t="str">
        <f>VLOOKUP(A1286,training_and_development!A1286:F4283,5,0)</f>
        <v>Completed</v>
      </c>
      <c r="AF1286" t="str">
        <f>VLOOKUP(A1286,training_and_development!A1285:G1305,6,0)</f>
        <v>South Jennifer</v>
      </c>
      <c r="AG1286" t="str">
        <f>VLOOKUP(A1286,training_and_development!A1286:H1294,7,0)</f>
        <v>Thomas Adams</v>
      </c>
      <c r="AH1286">
        <f>VLOOKUP(A1286,training_and_development!A1286:H1289,8,0)</f>
        <v>4</v>
      </c>
    </row>
    <row r="1287" spans="1:34" x14ac:dyDescent="0.25">
      <c r="A1287">
        <v>2286</v>
      </c>
      <c r="B1287" t="s">
        <v>21555</v>
      </c>
      <c r="C1287" s="1">
        <v>43367</v>
      </c>
      <c r="D1287" s="8">
        <v>44214</v>
      </c>
      <c r="E1287" t="s">
        <v>1309</v>
      </c>
      <c r="F1287" t="s">
        <v>3469</v>
      </c>
      <c r="G1287" t="s">
        <v>26543</v>
      </c>
      <c r="H1287" t="s">
        <v>87</v>
      </c>
      <c r="I1287" t="s">
        <v>27</v>
      </c>
      <c r="J1287" t="s">
        <v>28</v>
      </c>
      <c r="K1287" t="s">
        <v>51</v>
      </c>
      <c r="L1287" t="s">
        <v>30</v>
      </c>
      <c r="M1287" t="s">
        <v>120</v>
      </c>
      <c r="N1287" s="20" t="s">
        <v>3470</v>
      </c>
      <c r="O1287" t="s">
        <v>28294</v>
      </c>
      <c r="P1287" t="s">
        <v>76</v>
      </c>
      <c r="Q1287" s="2">
        <v>29869</v>
      </c>
      <c r="R1287" t="s">
        <v>33</v>
      </c>
      <c r="S1287" t="s">
        <v>135</v>
      </c>
      <c r="T1287" t="s">
        <v>45</v>
      </c>
      <c r="U1287" s="3">
        <v>2045</v>
      </c>
      <c r="V1287" t="s">
        <v>71</v>
      </c>
      <c r="W1287" t="s">
        <v>79</v>
      </c>
      <c r="X1287" t="s">
        <v>38</v>
      </c>
      <c r="Y1287">
        <v>2</v>
      </c>
      <c r="Z1287">
        <f>VLOOKUP(A1287,Table3[],3,0)</f>
        <v>4</v>
      </c>
      <c r="AA1287">
        <f>VLOOKUP(A1287,'employee_engagement survey data'!A1287:E1751,4,0)</f>
        <v>4</v>
      </c>
      <c r="AB1287">
        <f>VLOOKUP(A1287,'employee_engagement survey data'!A1287:E1526,5,0)</f>
        <v>4</v>
      </c>
      <c r="AC1287" t="str">
        <f>VLOOKUP(A1287,training_and_development!A1287:F1324,3,0)</f>
        <v>Project Management</v>
      </c>
      <c r="AD1287" t="str">
        <f>VLOOKUP(A1287,training_and_development!A1287:E1676,4,0)</f>
        <v>External</v>
      </c>
      <c r="AE1287" t="str">
        <f>VLOOKUP(A1287,training_and_development!A1287:F4284,5,0)</f>
        <v>Failed</v>
      </c>
      <c r="AF1287" t="str">
        <f>VLOOKUP(A1287,training_and_development!A1286:G1306,6,0)</f>
        <v>Port Denise</v>
      </c>
      <c r="AG1287" t="str">
        <f>VLOOKUP(A1287,training_and_development!A1287:H1295,7,0)</f>
        <v>Vincent Lopez</v>
      </c>
      <c r="AH1287">
        <f>VLOOKUP(A1287,training_and_development!A1287:H1290,8,0)</f>
        <v>5</v>
      </c>
    </row>
    <row r="1288" spans="1:34" x14ac:dyDescent="0.25">
      <c r="A1288">
        <v>2287</v>
      </c>
      <c r="B1288" t="s">
        <v>21556</v>
      </c>
      <c r="C1288" s="1">
        <v>44629</v>
      </c>
      <c r="D1288" s="8">
        <v>45024</v>
      </c>
      <c r="E1288" t="s">
        <v>1309</v>
      </c>
      <c r="F1288" t="s">
        <v>3471</v>
      </c>
      <c r="G1288" t="s">
        <v>26543</v>
      </c>
      <c r="H1288" t="s">
        <v>116</v>
      </c>
      <c r="I1288" t="s">
        <v>27</v>
      </c>
      <c r="J1288" t="s">
        <v>28</v>
      </c>
      <c r="K1288" t="s">
        <v>51</v>
      </c>
      <c r="L1288" t="s">
        <v>42</v>
      </c>
      <c r="M1288" t="s">
        <v>74</v>
      </c>
      <c r="N1288" s="20" t="s">
        <v>3472</v>
      </c>
      <c r="O1288" t="s">
        <v>28294</v>
      </c>
      <c r="P1288" t="s">
        <v>62</v>
      </c>
      <c r="Q1288" s="2">
        <v>22360</v>
      </c>
      <c r="R1288" t="s">
        <v>33</v>
      </c>
      <c r="S1288" t="s">
        <v>78</v>
      </c>
      <c r="T1288" t="s">
        <v>35</v>
      </c>
      <c r="U1288" s="3">
        <v>2110</v>
      </c>
      <c r="V1288" t="s">
        <v>36</v>
      </c>
      <c r="W1288" t="s">
        <v>59</v>
      </c>
      <c r="X1288" t="s">
        <v>38</v>
      </c>
      <c r="Y1288">
        <v>2</v>
      </c>
      <c r="Z1288">
        <f>VLOOKUP(A1288,Table3[],3,0)</f>
        <v>4</v>
      </c>
      <c r="AA1288">
        <f>VLOOKUP(A1288,'employee_engagement survey data'!A1288:E1752,4,0)</f>
        <v>4</v>
      </c>
      <c r="AB1288">
        <f>VLOOKUP(A1288,'employee_engagement survey data'!A1288:E1527,5,0)</f>
        <v>2</v>
      </c>
      <c r="AC1288" t="str">
        <f>VLOOKUP(A1288,training_and_development!A1288:F1325,3,0)</f>
        <v>Communication Skills</v>
      </c>
      <c r="AD1288" t="str">
        <f>VLOOKUP(A1288,training_and_development!A1288:E1677,4,0)</f>
        <v>Internal</v>
      </c>
      <c r="AE1288" t="str">
        <f>VLOOKUP(A1288,training_and_development!A1288:F4285,5,0)</f>
        <v>Completed</v>
      </c>
      <c r="AF1288" t="str">
        <f>VLOOKUP(A1288,training_and_development!A1287:G1307,6,0)</f>
        <v>East Brandonmouth</v>
      </c>
      <c r="AG1288" t="str">
        <f>VLOOKUP(A1288,training_and_development!A1288:H1296,7,0)</f>
        <v>Amanda Lee</v>
      </c>
      <c r="AH1288">
        <f>VLOOKUP(A1288,training_and_development!A1288:H1291,8,0)</f>
        <v>4</v>
      </c>
    </row>
    <row r="1289" spans="1:34" x14ac:dyDescent="0.25">
      <c r="A1289">
        <v>2288</v>
      </c>
      <c r="B1289" t="s">
        <v>21557</v>
      </c>
      <c r="C1289" s="1">
        <v>43411</v>
      </c>
      <c r="D1289" s="8">
        <v>43976</v>
      </c>
      <c r="E1289" t="s">
        <v>1309</v>
      </c>
      <c r="F1289" t="s">
        <v>3473</v>
      </c>
      <c r="G1289" t="s">
        <v>26543</v>
      </c>
      <c r="H1289" t="s">
        <v>87</v>
      </c>
      <c r="I1289" t="s">
        <v>27</v>
      </c>
      <c r="J1289" t="s">
        <v>50</v>
      </c>
      <c r="K1289" t="s">
        <v>41</v>
      </c>
      <c r="L1289" t="s">
        <v>30</v>
      </c>
      <c r="M1289" t="s">
        <v>74</v>
      </c>
      <c r="N1289" s="20" t="s">
        <v>3474</v>
      </c>
      <c r="O1289" t="s">
        <v>28294</v>
      </c>
      <c r="P1289" t="s">
        <v>146</v>
      </c>
      <c r="Q1289" s="2">
        <v>30934</v>
      </c>
      <c r="R1289" t="s">
        <v>33</v>
      </c>
      <c r="S1289" t="s">
        <v>85</v>
      </c>
      <c r="T1289" t="s">
        <v>35</v>
      </c>
      <c r="U1289" s="3">
        <v>2451</v>
      </c>
      <c r="V1289" t="s">
        <v>71</v>
      </c>
      <c r="W1289" t="s">
        <v>79</v>
      </c>
      <c r="X1289" t="s">
        <v>38</v>
      </c>
      <c r="Y1289">
        <v>5</v>
      </c>
      <c r="Z1289">
        <f>VLOOKUP(A1289,Table3[],3,0)</f>
        <v>5</v>
      </c>
      <c r="AA1289">
        <f>VLOOKUP(A1289,'employee_engagement survey data'!A1289:E1753,4,0)</f>
        <v>1</v>
      </c>
      <c r="AB1289">
        <f>VLOOKUP(A1289,'employee_engagement survey data'!A1289:E1528,5,0)</f>
        <v>4</v>
      </c>
      <c r="AC1289" t="str">
        <f>VLOOKUP(A1289,training_and_development!A1289:F1326,3,0)</f>
        <v>Communication Skills</v>
      </c>
      <c r="AD1289" t="str">
        <f>VLOOKUP(A1289,training_and_development!A1289:E1678,4,0)</f>
        <v>Internal</v>
      </c>
      <c r="AE1289" t="str">
        <f>VLOOKUP(A1289,training_and_development!A1289:F4286,5,0)</f>
        <v>Failed</v>
      </c>
      <c r="AF1289" t="str">
        <f>VLOOKUP(A1289,training_and_development!A1288:G1308,6,0)</f>
        <v>New Joseton</v>
      </c>
      <c r="AG1289" t="str">
        <f>VLOOKUP(A1289,training_and_development!A1289:H1297,7,0)</f>
        <v>Kimberly Atkinson</v>
      </c>
      <c r="AH1289">
        <f>VLOOKUP(A1289,training_and_development!A1289:H1292,8,0)</f>
        <v>2</v>
      </c>
    </row>
    <row r="1290" spans="1:34" x14ac:dyDescent="0.25">
      <c r="A1290">
        <v>2289</v>
      </c>
      <c r="B1290" t="s">
        <v>21558</v>
      </c>
      <c r="C1290" s="1">
        <v>43708</v>
      </c>
      <c r="D1290" s="8" t="s">
        <v>16975</v>
      </c>
      <c r="E1290" t="s">
        <v>1084</v>
      </c>
      <c r="F1290" t="s">
        <v>3475</v>
      </c>
      <c r="G1290" t="s">
        <v>26543</v>
      </c>
      <c r="H1290" t="s">
        <v>67</v>
      </c>
      <c r="I1290" t="s">
        <v>27</v>
      </c>
      <c r="J1290" t="s">
        <v>50</v>
      </c>
      <c r="K1290" t="s">
        <v>41</v>
      </c>
      <c r="L1290" t="s">
        <v>42</v>
      </c>
      <c r="M1290" t="s">
        <v>31</v>
      </c>
      <c r="N1290" s="20" t="s">
        <v>16975</v>
      </c>
      <c r="O1290" t="s">
        <v>1093</v>
      </c>
      <c r="P1290" t="s">
        <v>68</v>
      </c>
      <c r="Q1290" s="2">
        <v>22710</v>
      </c>
      <c r="R1290" t="s">
        <v>33</v>
      </c>
      <c r="S1290" t="s">
        <v>64</v>
      </c>
      <c r="T1290" t="s">
        <v>45</v>
      </c>
      <c r="U1290" s="3">
        <v>1460</v>
      </c>
      <c r="V1290" t="s">
        <v>36</v>
      </c>
      <c r="W1290" t="s">
        <v>59</v>
      </c>
      <c r="X1290" t="s">
        <v>38</v>
      </c>
      <c r="Y1290">
        <v>4</v>
      </c>
      <c r="Z1290">
        <f>VLOOKUP(A1290,Table3[],3,0)</f>
        <v>2</v>
      </c>
      <c r="AA1290">
        <f>VLOOKUP(A1290,'employee_engagement survey data'!A1290:E1754,4,0)</f>
        <v>5</v>
      </c>
      <c r="AB1290">
        <f>VLOOKUP(A1290,'employee_engagement survey data'!A1290:E1529,5,0)</f>
        <v>3</v>
      </c>
      <c r="AC1290" t="str">
        <f>VLOOKUP(A1290,training_and_development!A1290:F1327,3,0)</f>
        <v>Technical Skills</v>
      </c>
      <c r="AD1290" t="str">
        <f>VLOOKUP(A1290,training_and_development!A1290:E1679,4,0)</f>
        <v>External</v>
      </c>
      <c r="AE1290" t="str">
        <f>VLOOKUP(A1290,training_and_development!A1290:F4287,5,0)</f>
        <v>Completed</v>
      </c>
      <c r="AF1290" t="str">
        <f>VLOOKUP(A1290,training_and_development!A1289:G1309,6,0)</f>
        <v>Elizabethberg</v>
      </c>
      <c r="AG1290" t="str">
        <f>VLOOKUP(A1290,training_and_development!A1290:H1298,7,0)</f>
        <v>Carl Mathis</v>
      </c>
      <c r="AH1290">
        <f>VLOOKUP(A1290,training_and_development!A1290:H1293,8,0)</f>
        <v>3</v>
      </c>
    </row>
    <row r="1291" spans="1:34" x14ac:dyDescent="0.25">
      <c r="A1291">
        <v>2290</v>
      </c>
      <c r="B1291" t="s">
        <v>21559</v>
      </c>
      <c r="C1291" s="1">
        <v>44162</v>
      </c>
      <c r="D1291" s="8">
        <v>45112</v>
      </c>
      <c r="E1291" t="s">
        <v>3476</v>
      </c>
      <c r="F1291" t="s">
        <v>3477</v>
      </c>
      <c r="G1291" t="s">
        <v>26543</v>
      </c>
      <c r="H1291" t="s">
        <v>40</v>
      </c>
      <c r="I1291" t="s">
        <v>27</v>
      </c>
      <c r="J1291" t="s">
        <v>50</v>
      </c>
      <c r="K1291" t="s">
        <v>51</v>
      </c>
      <c r="L1291" t="s">
        <v>30</v>
      </c>
      <c r="M1291" t="s">
        <v>100</v>
      </c>
      <c r="N1291" s="20" t="s">
        <v>3478</v>
      </c>
      <c r="O1291" t="s">
        <v>52</v>
      </c>
      <c r="P1291" t="s">
        <v>177</v>
      </c>
      <c r="Q1291" s="2">
        <v>15447</v>
      </c>
      <c r="R1291" t="s">
        <v>3479</v>
      </c>
      <c r="S1291" t="s">
        <v>194</v>
      </c>
      <c r="T1291" t="s">
        <v>35</v>
      </c>
      <c r="U1291" s="3">
        <v>2908</v>
      </c>
      <c r="V1291" t="s">
        <v>46</v>
      </c>
      <c r="W1291" t="s">
        <v>37</v>
      </c>
      <c r="X1291" t="s">
        <v>38</v>
      </c>
      <c r="Y1291">
        <v>2</v>
      </c>
      <c r="Z1291">
        <f>VLOOKUP(A1291,Table3[],3,0)</f>
        <v>4</v>
      </c>
      <c r="AA1291">
        <f>VLOOKUP(A1291,'employee_engagement survey data'!A1291:E1755,4,0)</f>
        <v>1</v>
      </c>
      <c r="AB1291">
        <f>VLOOKUP(A1291,'employee_engagement survey data'!A1291:E1530,5,0)</f>
        <v>3</v>
      </c>
      <c r="AC1291" t="str">
        <f>VLOOKUP(A1291,training_and_development!A1291:F1328,3,0)</f>
        <v>Communication Skills</v>
      </c>
      <c r="AD1291" t="str">
        <f>VLOOKUP(A1291,training_and_development!A1291:E1680,4,0)</f>
        <v>Internal</v>
      </c>
      <c r="AE1291" t="str">
        <f>VLOOKUP(A1291,training_and_development!A1291:F4288,5,0)</f>
        <v>Failed</v>
      </c>
      <c r="AF1291" t="str">
        <f>VLOOKUP(A1291,training_and_development!A1290:G1310,6,0)</f>
        <v>New Bobbyfort</v>
      </c>
      <c r="AG1291" t="str">
        <f>VLOOKUP(A1291,training_and_development!A1291:H1299,7,0)</f>
        <v>Juan Dennis</v>
      </c>
      <c r="AH1291">
        <f>VLOOKUP(A1291,training_and_development!A1291:H1294,8,0)</f>
        <v>4</v>
      </c>
    </row>
    <row r="1292" spans="1:34" x14ac:dyDescent="0.25">
      <c r="A1292">
        <v>2291</v>
      </c>
      <c r="B1292" t="s">
        <v>21560</v>
      </c>
      <c r="C1292" s="1">
        <v>44019</v>
      </c>
      <c r="D1292" s="8" t="s">
        <v>16975</v>
      </c>
      <c r="E1292" t="s">
        <v>3480</v>
      </c>
      <c r="F1292" t="s">
        <v>3481</v>
      </c>
      <c r="G1292" t="s">
        <v>26543</v>
      </c>
      <c r="H1292" t="s">
        <v>87</v>
      </c>
      <c r="I1292" t="s">
        <v>27</v>
      </c>
      <c r="J1292" t="s">
        <v>28</v>
      </c>
      <c r="K1292" t="s">
        <v>51</v>
      </c>
      <c r="L1292" t="s">
        <v>42</v>
      </c>
      <c r="M1292" t="s">
        <v>31</v>
      </c>
      <c r="N1292" s="20" t="s">
        <v>16975</v>
      </c>
      <c r="O1292" t="s">
        <v>28294</v>
      </c>
      <c r="P1292" t="s">
        <v>62</v>
      </c>
      <c r="Q1292" s="2">
        <v>31095</v>
      </c>
      <c r="R1292" t="s">
        <v>33</v>
      </c>
      <c r="S1292" t="s">
        <v>78</v>
      </c>
      <c r="T1292" t="s">
        <v>35</v>
      </c>
      <c r="U1292" s="3">
        <v>2030</v>
      </c>
      <c r="V1292" t="s">
        <v>71</v>
      </c>
      <c r="W1292" t="s">
        <v>65</v>
      </c>
      <c r="X1292" t="s">
        <v>38</v>
      </c>
      <c r="Y1292">
        <v>4</v>
      </c>
      <c r="Z1292">
        <f>VLOOKUP(A1292,Table3[],3,0)</f>
        <v>3</v>
      </c>
      <c r="AA1292">
        <f>VLOOKUP(A1292,'employee_engagement survey data'!A1292:E1756,4,0)</f>
        <v>4</v>
      </c>
      <c r="AB1292">
        <f>VLOOKUP(A1292,'employee_engagement survey data'!A1292:E1531,5,0)</f>
        <v>1</v>
      </c>
      <c r="AC1292" t="str">
        <f>VLOOKUP(A1292,training_and_development!A1292:F1329,3,0)</f>
        <v>Project Management</v>
      </c>
      <c r="AD1292" t="str">
        <f>VLOOKUP(A1292,training_and_development!A1292:E1681,4,0)</f>
        <v>Internal</v>
      </c>
      <c r="AE1292" t="str">
        <f>VLOOKUP(A1292,training_and_development!A1292:F4289,5,0)</f>
        <v>Failed</v>
      </c>
      <c r="AF1292" t="str">
        <f>VLOOKUP(A1292,training_and_development!A1291:G1311,6,0)</f>
        <v>Kellybury</v>
      </c>
      <c r="AG1292" t="str">
        <f>VLOOKUP(A1292,training_and_development!A1292:H1300,7,0)</f>
        <v>Eric Gonzales</v>
      </c>
      <c r="AH1292">
        <f>VLOOKUP(A1292,training_and_development!A1292:H1295,8,0)</f>
        <v>5</v>
      </c>
    </row>
    <row r="1293" spans="1:34" x14ac:dyDescent="0.25">
      <c r="A1293">
        <v>2292</v>
      </c>
      <c r="B1293" t="s">
        <v>21561</v>
      </c>
      <c r="C1293" s="1">
        <v>43841</v>
      </c>
      <c r="D1293" s="8" t="s">
        <v>16975</v>
      </c>
      <c r="E1293" t="s">
        <v>1309</v>
      </c>
      <c r="F1293" t="s">
        <v>3482</v>
      </c>
      <c r="G1293" t="s">
        <v>26543</v>
      </c>
      <c r="H1293" t="s">
        <v>61</v>
      </c>
      <c r="I1293" t="s">
        <v>27</v>
      </c>
      <c r="J1293" t="s">
        <v>28</v>
      </c>
      <c r="K1293" t="s">
        <v>29</v>
      </c>
      <c r="L1293" t="s">
        <v>30</v>
      </c>
      <c r="M1293" t="s">
        <v>31</v>
      </c>
      <c r="N1293" s="20" t="s">
        <v>16975</v>
      </c>
      <c r="O1293" t="s">
        <v>28294</v>
      </c>
      <c r="P1293" t="s">
        <v>43</v>
      </c>
      <c r="Q1293" s="2">
        <v>23108</v>
      </c>
      <c r="R1293" t="s">
        <v>33</v>
      </c>
      <c r="S1293" t="s">
        <v>144</v>
      </c>
      <c r="T1293" t="s">
        <v>45</v>
      </c>
      <c r="U1293" s="3">
        <v>1890</v>
      </c>
      <c r="V1293" t="s">
        <v>36</v>
      </c>
      <c r="W1293" t="s">
        <v>37</v>
      </c>
      <c r="X1293" t="s">
        <v>38</v>
      </c>
      <c r="Y1293">
        <v>2</v>
      </c>
      <c r="Z1293">
        <f>VLOOKUP(A1293,Table3[],3,0)</f>
        <v>5</v>
      </c>
      <c r="AA1293">
        <f>VLOOKUP(A1293,'employee_engagement survey data'!A1293:E1757,4,0)</f>
        <v>1</v>
      </c>
      <c r="AB1293">
        <f>VLOOKUP(A1293,'employee_engagement survey data'!A1293:E1532,5,0)</f>
        <v>1</v>
      </c>
      <c r="AC1293" t="str">
        <f>VLOOKUP(A1293,training_and_development!A1293:F1330,3,0)</f>
        <v>Communication Skills</v>
      </c>
      <c r="AD1293" t="str">
        <f>VLOOKUP(A1293,training_and_development!A1293:E1682,4,0)</f>
        <v>External</v>
      </c>
      <c r="AE1293" t="str">
        <f>VLOOKUP(A1293,training_and_development!A1293:F4290,5,0)</f>
        <v>Completed</v>
      </c>
      <c r="AF1293" t="str">
        <f>VLOOKUP(A1293,training_and_development!A1292:G1312,6,0)</f>
        <v>New Michaeltown</v>
      </c>
      <c r="AG1293" t="str">
        <f>VLOOKUP(A1293,training_and_development!A1293:H1301,7,0)</f>
        <v>Jennifer Cline MD</v>
      </c>
      <c r="AH1293">
        <f>VLOOKUP(A1293,training_and_development!A1293:H1296,8,0)</f>
        <v>3</v>
      </c>
    </row>
    <row r="1294" spans="1:34" x14ac:dyDescent="0.25">
      <c r="A1294">
        <v>2293</v>
      </c>
      <c r="B1294" t="s">
        <v>21562</v>
      </c>
      <c r="C1294" s="1">
        <v>43997</v>
      </c>
      <c r="D1294" s="8">
        <v>44444</v>
      </c>
      <c r="E1294" t="s">
        <v>1309</v>
      </c>
      <c r="F1294" t="s">
        <v>3483</v>
      </c>
      <c r="G1294" t="s">
        <v>26543</v>
      </c>
      <c r="H1294" t="s">
        <v>26</v>
      </c>
      <c r="I1294" t="s">
        <v>27</v>
      </c>
      <c r="J1294" t="s">
        <v>28</v>
      </c>
      <c r="K1294" t="s">
        <v>51</v>
      </c>
      <c r="L1294" t="s">
        <v>50</v>
      </c>
      <c r="M1294" t="s">
        <v>74</v>
      </c>
      <c r="N1294" s="20" t="s">
        <v>3484</v>
      </c>
      <c r="O1294" t="s">
        <v>28294</v>
      </c>
      <c r="P1294" t="s">
        <v>68</v>
      </c>
      <c r="Q1294" s="2">
        <v>35886</v>
      </c>
      <c r="R1294" t="s">
        <v>33</v>
      </c>
      <c r="S1294" t="s">
        <v>64</v>
      </c>
      <c r="T1294" t="s">
        <v>45</v>
      </c>
      <c r="U1294" s="3">
        <v>1803</v>
      </c>
      <c r="V1294" t="s">
        <v>58</v>
      </c>
      <c r="W1294" t="s">
        <v>59</v>
      </c>
      <c r="X1294" t="s">
        <v>38</v>
      </c>
      <c r="Y1294">
        <v>2</v>
      </c>
      <c r="Z1294">
        <f>VLOOKUP(A1294,Table3[],3,0)</f>
        <v>5</v>
      </c>
      <c r="AA1294">
        <f>VLOOKUP(A1294,'employee_engagement survey data'!A1294:E1758,4,0)</f>
        <v>3</v>
      </c>
      <c r="AB1294">
        <f>VLOOKUP(A1294,'employee_engagement survey data'!A1294:E1533,5,0)</f>
        <v>1</v>
      </c>
      <c r="AC1294" t="str">
        <f>VLOOKUP(A1294,training_and_development!A1294:F1331,3,0)</f>
        <v>Project Management</v>
      </c>
      <c r="AD1294" t="str">
        <f>VLOOKUP(A1294,training_and_development!A1294:E1683,4,0)</f>
        <v>Internal</v>
      </c>
      <c r="AE1294" t="str">
        <f>VLOOKUP(A1294,training_and_development!A1294:F4291,5,0)</f>
        <v>Failed</v>
      </c>
      <c r="AF1294" t="str">
        <f>VLOOKUP(A1294,training_and_development!A1293:G1313,6,0)</f>
        <v>Harperside</v>
      </c>
      <c r="AG1294" t="str">
        <f>VLOOKUP(A1294,training_and_development!A1294:H1302,7,0)</f>
        <v>Andrew Wright</v>
      </c>
      <c r="AH1294">
        <f>VLOOKUP(A1294,training_and_development!A1294:H1297,8,0)</f>
        <v>1</v>
      </c>
    </row>
    <row r="1295" spans="1:34" x14ac:dyDescent="0.25">
      <c r="A1295">
        <v>2294</v>
      </c>
      <c r="B1295" t="s">
        <v>21563</v>
      </c>
      <c r="C1295" s="1">
        <v>44114</v>
      </c>
      <c r="D1295" s="8" t="s">
        <v>16975</v>
      </c>
      <c r="E1295" t="s">
        <v>1309</v>
      </c>
      <c r="F1295" t="s">
        <v>3485</v>
      </c>
      <c r="G1295" t="s">
        <v>26543</v>
      </c>
      <c r="H1295" t="s">
        <v>116</v>
      </c>
      <c r="I1295" t="s">
        <v>27</v>
      </c>
      <c r="J1295" t="s">
        <v>28</v>
      </c>
      <c r="K1295" t="s">
        <v>41</v>
      </c>
      <c r="L1295" t="s">
        <v>42</v>
      </c>
      <c r="M1295" t="s">
        <v>31</v>
      </c>
      <c r="N1295" s="20" t="s">
        <v>16975</v>
      </c>
      <c r="O1295" t="s">
        <v>28294</v>
      </c>
      <c r="P1295" t="s">
        <v>68</v>
      </c>
      <c r="Q1295" s="2">
        <v>27731</v>
      </c>
      <c r="R1295" t="s">
        <v>33</v>
      </c>
      <c r="S1295" t="s">
        <v>85</v>
      </c>
      <c r="T1295" t="s">
        <v>45</v>
      </c>
      <c r="U1295" s="3">
        <v>6930</v>
      </c>
      <c r="V1295" t="s">
        <v>71</v>
      </c>
      <c r="W1295" t="s">
        <v>59</v>
      </c>
      <c r="X1295" t="s">
        <v>38</v>
      </c>
      <c r="Y1295">
        <v>4</v>
      </c>
      <c r="Z1295">
        <f>VLOOKUP(A1295,Table3[],3,0)</f>
        <v>4</v>
      </c>
      <c r="AA1295">
        <f>VLOOKUP(A1295,'employee_engagement survey data'!A1295:E1759,4,0)</f>
        <v>4</v>
      </c>
      <c r="AB1295">
        <f>VLOOKUP(A1295,'employee_engagement survey data'!A1295:E1534,5,0)</f>
        <v>4</v>
      </c>
      <c r="AC1295" t="str">
        <f>VLOOKUP(A1295,training_and_development!A1295:F1332,3,0)</f>
        <v>Communication Skills</v>
      </c>
      <c r="AD1295" t="str">
        <f>VLOOKUP(A1295,training_and_development!A1295:E1684,4,0)</f>
        <v>External</v>
      </c>
      <c r="AE1295" t="str">
        <f>VLOOKUP(A1295,training_and_development!A1295:F4292,5,0)</f>
        <v>Failed</v>
      </c>
      <c r="AF1295" t="str">
        <f>VLOOKUP(A1295,training_and_development!A1294:G1314,6,0)</f>
        <v>West Whitneymouth</v>
      </c>
      <c r="AG1295" t="str">
        <f>VLOOKUP(A1295,training_and_development!A1295:H1303,7,0)</f>
        <v>Robert Kidd</v>
      </c>
      <c r="AH1295">
        <f>VLOOKUP(A1295,training_and_development!A1295:H1298,8,0)</f>
        <v>1</v>
      </c>
    </row>
    <row r="1296" spans="1:34" x14ac:dyDescent="0.25">
      <c r="A1296">
        <v>2295</v>
      </c>
      <c r="B1296" t="s">
        <v>21564</v>
      </c>
      <c r="C1296" s="1">
        <v>44700</v>
      </c>
      <c r="D1296" s="8">
        <v>45026</v>
      </c>
      <c r="E1296" t="s">
        <v>1309</v>
      </c>
      <c r="F1296" t="s">
        <v>3486</v>
      </c>
      <c r="G1296" t="s">
        <v>26543</v>
      </c>
      <c r="H1296" t="s">
        <v>96</v>
      </c>
      <c r="I1296" t="s">
        <v>27</v>
      </c>
      <c r="J1296" t="s">
        <v>50</v>
      </c>
      <c r="K1296" t="s">
        <v>51</v>
      </c>
      <c r="L1296" t="s">
        <v>30</v>
      </c>
      <c r="M1296" t="s">
        <v>74</v>
      </c>
      <c r="N1296" s="20" t="s">
        <v>3487</v>
      </c>
      <c r="O1296" t="s">
        <v>28294</v>
      </c>
      <c r="P1296" t="s">
        <v>68</v>
      </c>
      <c r="Q1296" s="2">
        <v>36185</v>
      </c>
      <c r="R1296" t="s">
        <v>33</v>
      </c>
      <c r="S1296" t="s">
        <v>129</v>
      </c>
      <c r="T1296" t="s">
        <v>35</v>
      </c>
      <c r="U1296" s="3">
        <v>53295</v>
      </c>
      <c r="V1296" t="s">
        <v>94</v>
      </c>
      <c r="W1296" t="s">
        <v>79</v>
      </c>
      <c r="X1296" t="s">
        <v>38</v>
      </c>
      <c r="Y1296">
        <v>5</v>
      </c>
      <c r="Z1296">
        <f>VLOOKUP(A1296,Table3[],3,0)</f>
        <v>3</v>
      </c>
      <c r="AA1296">
        <f>VLOOKUP(A1296,'employee_engagement survey data'!A1296:E1760,4,0)</f>
        <v>5</v>
      </c>
      <c r="AB1296">
        <f>VLOOKUP(A1296,'employee_engagement survey data'!A1296:E1535,5,0)</f>
        <v>4</v>
      </c>
      <c r="AC1296" t="str">
        <f>VLOOKUP(A1296,training_and_development!A1296:F1333,3,0)</f>
        <v>Communication Skills</v>
      </c>
      <c r="AD1296" t="str">
        <f>VLOOKUP(A1296,training_and_development!A1296:E1685,4,0)</f>
        <v>Internal</v>
      </c>
      <c r="AE1296" t="str">
        <f>VLOOKUP(A1296,training_and_development!A1296:F4293,5,0)</f>
        <v>Completed</v>
      </c>
      <c r="AF1296" t="str">
        <f>VLOOKUP(A1296,training_and_development!A1295:G1315,6,0)</f>
        <v>Lake Adam</v>
      </c>
      <c r="AG1296" t="str">
        <f>VLOOKUP(A1296,training_and_development!A1296:H1304,7,0)</f>
        <v>Angela Carter</v>
      </c>
      <c r="AH1296">
        <f>VLOOKUP(A1296,training_and_development!A1296:H1299,8,0)</f>
        <v>5</v>
      </c>
    </row>
    <row r="1297" spans="1:34" x14ac:dyDescent="0.25">
      <c r="A1297">
        <v>2296</v>
      </c>
      <c r="B1297" t="s">
        <v>21565</v>
      </c>
      <c r="C1297" s="1">
        <v>44433</v>
      </c>
      <c r="D1297" s="8" t="s">
        <v>16975</v>
      </c>
      <c r="E1297" t="s">
        <v>1309</v>
      </c>
      <c r="F1297" t="s">
        <v>3488</v>
      </c>
      <c r="G1297" t="s">
        <v>26543</v>
      </c>
      <c r="H1297" t="s">
        <v>61</v>
      </c>
      <c r="I1297" t="s">
        <v>27</v>
      </c>
      <c r="J1297" t="s">
        <v>50</v>
      </c>
      <c r="K1297" t="s">
        <v>51</v>
      </c>
      <c r="L1297" t="s">
        <v>30</v>
      </c>
      <c r="M1297" t="s">
        <v>31</v>
      </c>
      <c r="N1297" s="20" t="s">
        <v>16975</v>
      </c>
      <c r="O1297" t="s">
        <v>28294</v>
      </c>
      <c r="P1297" t="s">
        <v>68</v>
      </c>
      <c r="Q1297" s="2">
        <v>26772</v>
      </c>
      <c r="R1297" t="s">
        <v>33</v>
      </c>
      <c r="S1297" t="s">
        <v>129</v>
      </c>
      <c r="T1297" t="s">
        <v>35</v>
      </c>
      <c r="U1297" s="3">
        <v>85028</v>
      </c>
      <c r="V1297" t="s">
        <v>46</v>
      </c>
      <c r="W1297" t="s">
        <v>79</v>
      </c>
      <c r="X1297" t="s">
        <v>38</v>
      </c>
      <c r="Y1297">
        <v>1</v>
      </c>
      <c r="Z1297">
        <f>VLOOKUP(A1297,Table3[],3,0)</f>
        <v>4</v>
      </c>
      <c r="AA1297">
        <f>VLOOKUP(A1297,'employee_engagement survey data'!A1297:E1761,4,0)</f>
        <v>4</v>
      </c>
      <c r="AB1297">
        <f>VLOOKUP(A1297,'employee_engagement survey data'!A1297:E1536,5,0)</f>
        <v>5</v>
      </c>
      <c r="AC1297" t="str">
        <f>VLOOKUP(A1297,training_and_development!A1297:F1334,3,0)</f>
        <v>Technical Skills</v>
      </c>
      <c r="AD1297" t="str">
        <f>VLOOKUP(A1297,training_and_development!A1297:E1686,4,0)</f>
        <v>Internal</v>
      </c>
      <c r="AE1297" t="str">
        <f>VLOOKUP(A1297,training_and_development!A1297:F4294,5,0)</f>
        <v>Completed</v>
      </c>
      <c r="AF1297" t="str">
        <f>VLOOKUP(A1297,training_and_development!A1296:G1316,6,0)</f>
        <v>West Seantown</v>
      </c>
      <c r="AG1297" t="str">
        <f>VLOOKUP(A1297,training_and_development!A1297:H1305,7,0)</f>
        <v>Carl Peters</v>
      </c>
      <c r="AH1297">
        <f>VLOOKUP(A1297,training_and_development!A1297:H1300,8,0)</f>
        <v>4</v>
      </c>
    </row>
    <row r="1298" spans="1:34" x14ac:dyDescent="0.25">
      <c r="A1298">
        <v>2297</v>
      </c>
      <c r="B1298" t="s">
        <v>21566</v>
      </c>
      <c r="C1298" s="1">
        <v>43452</v>
      </c>
      <c r="D1298" s="8">
        <v>43733</v>
      </c>
      <c r="E1298" t="s">
        <v>1309</v>
      </c>
      <c r="F1298" t="s">
        <v>3489</v>
      </c>
      <c r="G1298" t="s">
        <v>26543</v>
      </c>
      <c r="H1298" t="s">
        <v>73</v>
      </c>
      <c r="I1298" t="s">
        <v>339</v>
      </c>
      <c r="J1298" t="s">
        <v>42</v>
      </c>
      <c r="K1298" t="s">
        <v>29</v>
      </c>
      <c r="L1298" t="s">
        <v>50</v>
      </c>
      <c r="M1298" t="s">
        <v>92</v>
      </c>
      <c r="N1298" s="20" t="s">
        <v>3490</v>
      </c>
      <c r="O1298" t="s">
        <v>28294</v>
      </c>
      <c r="P1298" t="s">
        <v>43</v>
      </c>
      <c r="Q1298" s="2">
        <v>21451</v>
      </c>
      <c r="R1298" t="s">
        <v>33</v>
      </c>
      <c r="S1298" t="s">
        <v>64</v>
      </c>
      <c r="T1298" t="s">
        <v>35</v>
      </c>
      <c r="U1298" s="3">
        <v>92649</v>
      </c>
      <c r="V1298" t="s">
        <v>71</v>
      </c>
      <c r="W1298" t="s">
        <v>59</v>
      </c>
      <c r="X1298" t="s">
        <v>38</v>
      </c>
      <c r="Y1298">
        <v>2</v>
      </c>
      <c r="Z1298">
        <f>VLOOKUP(A1298,Table3[],3,0)</f>
        <v>5</v>
      </c>
      <c r="AA1298">
        <f>VLOOKUP(A1298,'employee_engagement survey data'!A1298:E1762,4,0)</f>
        <v>4</v>
      </c>
      <c r="AB1298">
        <f>VLOOKUP(A1298,'employee_engagement survey data'!A1298:E1537,5,0)</f>
        <v>1</v>
      </c>
      <c r="AC1298" t="str">
        <f>VLOOKUP(A1298,training_and_development!A1298:F1335,3,0)</f>
        <v>Leadership Development</v>
      </c>
      <c r="AD1298" t="str">
        <f>VLOOKUP(A1298,training_and_development!A1298:E1687,4,0)</f>
        <v>Internal</v>
      </c>
      <c r="AE1298" t="str">
        <f>VLOOKUP(A1298,training_and_development!A1298:F4295,5,0)</f>
        <v>Completed</v>
      </c>
      <c r="AF1298" t="str">
        <f>VLOOKUP(A1298,training_and_development!A1297:G1317,6,0)</f>
        <v>Debbiechester</v>
      </c>
      <c r="AG1298" t="str">
        <f>VLOOKUP(A1298,training_and_development!A1298:H1306,7,0)</f>
        <v>Sherri Cole</v>
      </c>
      <c r="AH1298">
        <f>VLOOKUP(A1298,training_and_development!A1298:H1301,8,0)</f>
        <v>5</v>
      </c>
    </row>
    <row r="1299" spans="1:34" x14ac:dyDescent="0.25">
      <c r="A1299">
        <v>2298</v>
      </c>
      <c r="B1299" t="s">
        <v>21567</v>
      </c>
      <c r="C1299" s="1">
        <v>45143</v>
      </c>
      <c r="D1299" s="8" t="s">
        <v>16975</v>
      </c>
      <c r="E1299" t="s">
        <v>1309</v>
      </c>
      <c r="F1299" t="s">
        <v>3491</v>
      </c>
      <c r="G1299" t="s">
        <v>26543</v>
      </c>
      <c r="H1299" t="s">
        <v>73</v>
      </c>
      <c r="I1299" t="s">
        <v>27</v>
      </c>
      <c r="J1299" t="s">
        <v>50</v>
      </c>
      <c r="K1299" t="s">
        <v>51</v>
      </c>
      <c r="L1299" t="s">
        <v>50</v>
      </c>
      <c r="M1299" t="s">
        <v>31</v>
      </c>
      <c r="N1299" s="20" t="s">
        <v>16975</v>
      </c>
      <c r="O1299" t="s">
        <v>28294</v>
      </c>
      <c r="P1299" t="s">
        <v>68</v>
      </c>
      <c r="Q1299" s="2">
        <v>21302</v>
      </c>
      <c r="R1299" t="s">
        <v>33</v>
      </c>
      <c r="S1299" t="s">
        <v>64</v>
      </c>
      <c r="T1299" t="s">
        <v>35</v>
      </c>
      <c r="U1299" s="3">
        <v>9493</v>
      </c>
      <c r="V1299" t="s">
        <v>58</v>
      </c>
      <c r="W1299" t="s">
        <v>65</v>
      </c>
      <c r="X1299" t="s">
        <v>38</v>
      </c>
      <c r="Y1299">
        <v>4</v>
      </c>
      <c r="Z1299">
        <f>VLOOKUP(A1299,Table3[],3,0)</f>
        <v>3</v>
      </c>
      <c r="AA1299">
        <f>VLOOKUP(A1299,'employee_engagement survey data'!A1299:E1763,4,0)</f>
        <v>2</v>
      </c>
      <c r="AB1299">
        <f>VLOOKUP(A1299,'employee_engagement survey data'!A1299:E1538,5,0)</f>
        <v>1</v>
      </c>
      <c r="AC1299" t="str">
        <f>VLOOKUP(A1299,training_and_development!A1299:F1336,3,0)</f>
        <v>Communication Skills</v>
      </c>
      <c r="AD1299" t="str">
        <f>VLOOKUP(A1299,training_and_development!A1299:E1688,4,0)</f>
        <v>External</v>
      </c>
      <c r="AE1299" t="str">
        <f>VLOOKUP(A1299,training_and_development!A1299:F4296,5,0)</f>
        <v>Failed</v>
      </c>
      <c r="AF1299" t="str">
        <f>VLOOKUP(A1299,training_and_development!A1298:G1318,6,0)</f>
        <v>Mercedesberg</v>
      </c>
      <c r="AG1299" t="str">
        <f>VLOOKUP(A1299,training_and_development!A1299:H1307,7,0)</f>
        <v>Michael Berry</v>
      </c>
      <c r="AH1299">
        <f>VLOOKUP(A1299,training_and_development!A1299:H1302,8,0)</f>
        <v>1</v>
      </c>
    </row>
    <row r="1300" spans="1:34" x14ac:dyDescent="0.25">
      <c r="A1300">
        <v>2299</v>
      </c>
      <c r="B1300" t="s">
        <v>21568</v>
      </c>
      <c r="C1300" s="1">
        <v>44664</v>
      </c>
      <c r="D1300" s="8">
        <v>45033</v>
      </c>
      <c r="E1300" t="s">
        <v>1309</v>
      </c>
      <c r="F1300" t="s">
        <v>3492</v>
      </c>
      <c r="G1300" t="s">
        <v>26543</v>
      </c>
      <c r="H1300" t="s">
        <v>61</v>
      </c>
      <c r="I1300" t="s">
        <v>27</v>
      </c>
      <c r="J1300" t="s">
        <v>42</v>
      </c>
      <c r="K1300" t="s">
        <v>41</v>
      </c>
      <c r="L1300" t="s">
        <v>30</v>
      </c>
      <c r="M1300" t="s">
        <v>92</v>
      </c>
      <c r="N1300" s="20" t="s">
        <v>3493</v>
      </c>
      <c r="O1300" t="s">
        <v>28294</v>
      </c>
      <c r="P1300" t="s">
        <v>68</v>
      </c>
      <c r="Q1300" s="2">
        <v>15396</v>
      </c>
      <c r="R1300" t="s">
        <v>33</v>
      </c>
      <c r="S1300" t="s">
        <v>64</v>
      </c>
      <c r="T1300" t="s">
        <v>35</v>
      </c>
      <c r="U1300" s="3">
        <v>12684</v>
      </c>
      <c r="V1300" t="s">
        <v>94</v>
      </c>
      <c r="W1300" t="s">
        <v>65</v>
      </c>
      <c r="X1300" t="s">
        <v>38</v>
      </c>
      <c r="Y1300">
        <v>2</v>
      </c>
      <c r="Z1300">
        <f>VLOOKUP(A1300,Table3[],3,0)</f>
        <v>2</v>
      </c>
      <c r="AA1300">
        <f>VLOOKUP(A1300,'employee_engagement survey data'!A1300:E1764,4,0)</f>
        <v>1</v>
      </c>
      <c r="AB1300">
        <f>VLOOKUP(A1300,'employee_engagement survey data'!A1300:E1539,5,0)</f>
        <v>2</v>
      </c>
      <c r="AC1300" t="str">
        <f>VLOOKUP(A1300,training_and_development!A1300:F1337,3,0)</f>
        <v>Customer Service</v>
      </c>
      <c r="AD1300" t="str">
        <f>VLOOKUP(A1300,training_and_development!A1300:E1689,4,0)</f>
        <v>External</v>
      </c>
      <c r="AE1300" t="str">
        <f>VLOOKUP(A1300,training_and_development!A1300:F4297,5,0)</f>
        <v>Failed</v>
      </c>
      <c r="AF1300" t="str">
        <f>VLOOKUP(A1300,training_and_development!A1299:G1319,6,0)</f>
        <v>Camposland</v>
      </c>
      <c r="AG1300" t="str">
        <f>VLOOKUP(A1300,training_and_development!A1300:H1308,7,0)</f>
        <v>Laura Brooks DVM</v>
      </c>
      <c r="AH1300">
        <f>VLOOKUP(A1300,training_and_development!A1300:H1303,8,0)</f>
        <v>4</v>
      </c>
    </row>
    <row r="1301" spans="1:34" x14ac:dyDescent="0.25">
      <c r="A1301">
        <v>2300</v>
      </c>
      <c r="B1301" t="s">
        <v>21569</v>
      </c>
      <c r="C1301" s="1">
        <v>44100</v>
      </c>
      <c r="D1301" s="8" t="s">
        <v>16975</v>
      </c>
      <c r="E1301" t="s">
        <v>1309</v>
      </c>
      <c r="F1301" t="s">
        <v>3494</v>
      </c>
      <c r="G1301" t="s">
        <v>26543</v>
      </c>
      <c r="H1301" t="s">
        <v>96</v>
      </c>
      <c r="I1301" t="s">
        <v>27</v>
      </c>
      <c r="J1301" t="s">
        <v>50</v>
      </c>
      <c r="K1301" t="s">
        <v>41</v>
      </c>
      <c r="L1301" t="s">
        <v>50</v>
      </c>
      <c r="M1301" t="s">
        <v>31</v>
      </c>
      <c r="N1301" s="20" t="s">
        <v>16975</v>
      </c>
      <c r="O1301" t="s">
        <v>28294</v>
      </c>
      <c r="P1301" t="s">
        <v>358</v>
      </c>
      <c r="Q1301" s="2">
        <v>17414</v>
      </c>
      <c r="R1301" t="s">
        <v>33</v>
      </c>
      <c r="S1301" t="s">
        <v>64</v>
      </c>
      <c r="T1301" t="s">
        <v>35</v>
      </c>
      <c r="U1301" s="3">
        <v>37470</v>
      </c>
      <c r="V1301" t="s">
        <v>71</v>
      </c>
      <c r="W1301" t="s">
        <v>59</v>
      </c>
      <c r="X1301" t="s">
        <v>38</v>
      </c>
      <c r="Y1301">
        <v>5</v>
      </c>
      <c r="Z1301">
        <f>VLOOKUP(A1301,Table3[],3,0)</f>
        <v>5</v>
      </c>
      <c r="AA1301">
        <f>VLOOKUP(A1301,'employee_engagement survey data'!A1301:E1765,4,0)</f>
        <v>1</v>
      </c>
      <c r="AB1301">
        <f>VLOOKUP(A1301,'employee_engagement survey data'!A1301:E1540,5,0)</f>
        <v>2</v>
      </c>
      <c r="AC1301" t="str">
        <f>VLOOKUP(A1301,training_and_development!A1301:F1338,3,0)</f>
        <v>Customer Service</v>
      </c>
      <c r="AD1301" t="str">
        <f>VLOOKUP(A1301,training_and_development!A1301:E1690,4,0)</f>
        <v>External</v>
      </c>
      <c r="AE1301" t="str">
        <f>VLOOKUP(A1301,training_and_development!A1301:F4298,5,0)</f>
        <v>Completed</v>
      </c>
      <c r="AF1301" t="str">
        <f>VLOOKUP(A1301,training_and_development!A1300:G1320,6,0)</f>
        <v>Port Jack</v>
      </c>
      <c r="AG1301" t="str">
        <f>VLOOKUP(A1301,training_and_development!A1301:H1309,7,0)</f>
        <v>David Reilly</v>
      </c>
      <c r="AH1301">
        <f>VLOOKUP(A1301,training_and_development!A1301:H1304,8,0)</f>
        <v>2</v>
      </c>
    </row>
    <row r="1302" spans="1:34" x14ac:dyDescent="0.25">
      <c r="A1302">
        <v>2301</v>
      </c>
      <c r="B1302" t="s">
        <v>21570</v>
      </c>
      <c r="C1302" s="1">
        <v>44239</v>
      </c>
      <c r="D1302" s="8">
        <v>44776</v>
      </c>
      <c r="E1302" t="s">
        <v>1309</v>
      </c>
      <c r="F1302" t="s">
        <v>3420</v>
      </c>
      <c r="G1302" t="s">
        <v>26543</v>
      </c>
      <c r="H1302" t="s">
        <v>116</v>
      </c>
      <c r="I1302" t="s">
        <v>27</v>
      </c>
      <c r="J1302" t="s">
        <v>42</v>
      </c>
      <c r="K1302" t="s">
        <v>29</v>
      </c>
      <c r="L1302" t="s">
        <v>30</v>
      </c>
      <c r="M1302" t="s">
        <v>120</v>
      </c>
      <c r="N1302" s="20" t="s">
        <v>3495</v>
      </c>
      <c r="O1302" t="s">
        <v>28294</v>
      </c>
      <c r="P1302" t="s">
        <v>358</v>
      </c>
      <c r="Q1302" s="2">
        <v>17026</v>
      </c>
      <c r="R1302" t="s">
        <v>33</v>
      </c>
      <c r="S1302" t="s">
        <v>140</v>
      </c>
      <c r="T1302" t="s">
        <v>35</v>
      </c>
      <c r="U1302" s="3">
        <v>1425</v>
      </c>
      <c r="V1302" t="s">
        <v>94</v>
      </c>
      <c r="W1302" t="s">
        <v>59</v>
      </c>
      <c r="X1302" t="s">
        <v>38</v>
      </c>
      <c r="Y1302">
        <v>1</v>
      </c>
      <c r="Z1302">
        <f>VLOOKUP(A1302,Table3[],3,0)</f>
        <v>3</v>
      </c>
      <c r="AA1302">
        <f>VLOOKUP(A1302,'employee_engagement survey data'!A1302:E1766,4,0)</f>
        <v>1</v>
      </c>
      <c r="AB1302">
        <f>VLOOKUP(A1302,'employee_engagement survey data'!A1302:E1541,5,0)</f>
        <v>4</v>
      </c>
      <c r="AC1302" t="str">
        <f>VLOOKUP(A1302,training_and_development!A1302:F1339,3,0)</f>
        <v>Technical Skills</v>
      </c>
      <c r="AD1302" t="str">
        <f>VLOOKUP(A1302,training_and_development!A1302:E1691,4,0)</f>
        <v>Internal</v>
      </c>
      <c r="AE1302" t="str">
        <f>VLOOKUP(A1302,training_and_development!A1302:F4299,5,0)</f>
        <v>Failed</v>
      </c>
      <c r="AF1302" t="str">
        <f>VLOOKUP(A1302,training_and_development!A1301:G1321,6,0)</f>
        <v>Donnafort</v>
      </c>
      <c r="AG1302" t="str">
        <f>VLOOKUP(A1302,training_and_development!A1302:H1310,7,0)</f>
        <v>Kimberly Mitchell</v>
      </c>
      <c r="AH1302">
        <f>VLOOKUP(A1302,training_and_development!A1302:H1305,8,0)</f>
        <v>4</v>
      </c>
    </row>
    <row r="1303" spans="1:34" x14ac:dyDescent="0.25">
      <c r="A1303">
        <v>2302</v>
      </c>
      <c r="B1303" t="s">
        <v>21571</v>
      </c>
      <c r="C1303" s="1">
        <v>43467</v>
      </c>
      <c r="D1303" s="8">
        <v>44113</v>
      </c>
      <c r="E1303" t="s">
        <v>1309</v>
      </c>
      <c r="F1303" t="s">
        <v>3496</v>
      </c>
      <c r="G1303" t="s">
        <v>26543</v>
      </c>
      <c r="H1303" t="s">
        <v>49</v>
      </c>
      <c r="I1303" t="s">
        <v>946</v>
      </c>
      <c r="J1303" t="s">
        <v>28</v>
      </c>
      <c r="K1303" t="s">
        <v>29</v>
      </c>
      <c r="L1303" t="s">
        <v>30</v>
      </c>
      <c r="M1303" t="s">
        <v>92</v>
      </c>
      <c r="N1303" s="20" t="s">
        <v>3497</v>
      </c>
      <c r="O1303" t="s">
        <v>28294</v>
      </c>
      <c r="P1303" t="s">
        <v>177</v>
      </c>
      <c r="Q1303" s="2">
        <v>32475</v>
      </c>
      <c r="R1303" t="s">
        <v>33</v>
      </c>
      <c r="S1303" t="s">
        <v>140</v>
      </c>
      <c r="T1303" t="s">
        <v>35</v>
      </c>
      <c r="U1303" s="3">
        <v>23761</v>
      </c>
      <c r="V1303" t="s">
        <v>46</v>
      </c>
      <c r="W1303" t="s">
        <v>65</v>
      </c>
      <c r="X1303" t="s">
        <v>38</v>
      </c>
      <c r="Y1303">
        <v>4</v>
      </c>
      <c r="Z1303">
        <f>VLOOKUP(A1303,Table3[],3,0)</f>
        <v>2</v>
      </c>
      <c r="AA1303">
        <f>VLOOKUP(A1303,'employee_engagement survey data'!A1303:E1767,4,0)</f>
        <v>5</v>
      </c>
      <c r="AB1303">
        <f>VLOOKUP(A1303,'employee_engagement survey data'!A1303:E1542,5,0)</f>
        <v>3</v>
      </c>
      <c r="AC1303" t="str">
        <f>VLOOKUP(A1303,training_and_development!A1303:F1340,3,0)</f>
        <v>Project Management</v>
      </c>
      <c r="AD1303" t="str">
        <f>VLOOKUP(A1303,training_and_development!A1303:E1692,4,0)</f>
        <v>Internal</v>
      </c>
      <c r="AE1303" t="str">
        <f>VLOOKUP(A1303,training_and_development!A1303:F4300,5,0)</f>
        <v>Completed</v>
      </c>
      <c r="AF1303" t="str">
        <f>VLOOKUP(A1303,training_and_development!A1302:G1322,6,0)</f>
        <v>South Gregoryville</v>
      </c>
      <c r="AG1303" t="str">
        <f>VLOOKUP(A1303,training_and_development!A1303:H1311,7,0)</f>
        <v>Alexander Garcia</v>
      </c>
      <c r="AH1303">
        <f>VLOOKUP(A1303,training_and_development!A1303:H1306,8,0)</f>
        <v>2</v>
      </c>
    </row>
    <row r="1304" spans="1:34" x14ac:dyDescent="0.25">
      <c r="A1304">
        <v>2303</v>
      </c>
      <c r="B1304" t="s">
        <v>21572</v>
      </c>
      <c r="C1304" s="1">
        <v>43764</v>
      </c>
      <c r="D1304" s="8">
        <v>45129</v>
      </c>
      <c r="E1304" t="s">
        <v>1309</v>
      </c>
      <c r="F1304" t="s">
        <v>3498</v>
      </c>
      <c r="G1304" t="s">
        <v>26543</v>
      </c>
      <c r="H1304" t="s">
        <v>87</v>
      </c>
      <c r="I1304" t="s">
        <v>946</v>
      </c>
      <c r="J1304" t="s">
        <v>28</v>
      </c>
      <c r="K1304" t="s">
        <v>29</v>
      </c>
      <c r="L1304" t="s">
        <v>30</v>
      </c>
      <c r="M1304" t="s">
        <v>92</v>
      </c>
      <c r="N1304" s="20" t="s">
        <v>3499</v>
      </c>
      <c r="O1304" t="s">
        <v>28294</v>
      </c>
      <c r="P1304" t="s">
        <v>68</v>
      </c>
      <c r="Q1304" s="2">
        <v>21181</v>
      </c>
      <c r="R1304" t="s">
        <v>33</v>
      </c>
      <c r="S1304" t="s">
        <v>70</v>
      </c>
      <c r="T1304" t="s">
        <v>35</v>
      </c>
      <c r="U1304" s="3">
        <v>73691</v>
      </c>
      <c r="V1304" t="s">
        <v>71</v>
      </c>
      <c r="W1304" t="s">
        <v>79</v>
      </c>
      <c r="X1304" t="s">
        <v>38</v>
      </c>
      <c r="Y1304">
        <v>5</v>
      </c>
      <c r="Z1304">
        <f>VLOOKUP(A1304,Table3[],3,0)</f>
        <v>5</v>
      </c>
      <c r="AA1304">
        <f>VLOOKUP(A1304,'employee_engagement survey data'!A1304:E1768,4,0)</f>
        <v>5</v>
      </c>
      <c r="AB1304">
        <f>VLOOKUP(A1304,'employee_engagement survey data'!A1304:E1543,5,0)</f>
        <v>1</v>
      </c>
      <c r="AC1304" t="str">
        <f>VLOOKUP(A1304,training_and_development!A1304:F1341,3,0)</f>
        <v>Customer Service</v>
      </c>
      <c r="AD1304" t="str">
        <f>VLOOKUP(A1304,training_and_development!A1304:E1693,4,0)</f>
        <v>External</v>
      </c>
      <c r="AE1304" t="str">
        <f>VLOOKUP(A1304,training_and_development!A1304:F4301,5,0)</f>
        <v>Completed</v>
      </c>
      <c r="AF1304" t="str">
        <f>VLOOKUP(A1304,training_and_development!A1303:G1323,6,0)</f>
        <v>East Barryview</v>
      </c>
      <c r="AG1304" t="str">
        <f>VLOOKUP(A1304,training_and_development!A1304:H1312,7,0)</f>
        <v>Meghan Robinson</v>
      </c>
      <c r="AH1304">
        <f>VLOOKUP(A1304,training_and_development!A1304:H1307,8,0)</f>
        <v>2</v>
      </c>
    </row>
    <row r="1305" spans="1:34" x14ac:dyDescent="0.25">
      <c r="A1305">
        <v>2304</v>
      </c>
      <c r="B1305" t="s">
        <v>21573</v>
      </c>
      <c r="C1305" s="1">
        <v>44297</v>
      </c>
      <c r="D1305" s="8" t="s">
        <v>16975</v>
      </c>
      <c r="E1305" t="s">
        <v>1684</v>
      </c>
      <c r="F1305" t="s">
        <v>3500</v>
      </c>
      <c r="G1305" t="s">
        <v>26543</v>
      </c>
      <c r="H1305" t="s">
        <v>99</v>
      </c>
      <c r="I1305" t="s">
        <v>27</v>
      </c>
      <c r="J1305" t="s">
        <v>50</v>
      </c>
      <c r="K1305" t="s">
        <v>51</v>
      </c>
      <c r="L1305" t="s">
        <v>42</v>
      </c>
      <c r="M1305" t="s">
        <v>31</v>
      </c>
      <c r="N1305" s="20" t="s">
        <v>16975</v>
      </c>
      <c r="O1305" t="s">
        <v>28294</v>
      </c>
      <c r="P1305" t="s">
        <v>62</v>
      </c>
      <c r="Q1305" s="2">
        <v>20931</v>
      </c>
      <c r="R1305" t="s">
        <v>33</v>
      </c>
      <c r="S1305" t="s">
        <v>152</v>
      </c>
      <c r="T1305" t="s">
        <v>35</v>
      </c>
      <c r="U1305" s="3">
        <v>66973</v>
      </c>
      <c r="V1305" t="s">
        <v>36</v>
      </c>
      <c r="W1305" t="s">
        <v>79</v>
      </c>
      <c r="X1305" t="s">
        <v>38</v>
      </c>
      <c r="Y1305">
        <v>2</v>
      </c>
      <c r="Z1305">
        <f>VLOOKUP(A1305,Table3[],3,0)</f>
        <v>5</v>
      </c>
      <c r="AA1305">
        <f>VLOOKUP(A1305,'employee_engagement survey data'!A1305:E1769,4,0)</f>
        <v>1</v>
      </c>
      <c r="AB1305">
        <f>VLOOKUP(A1305,'employee_engagement survey data'!A1305:E1544,5,0)</f>
        <v>2</v>
      </c>
      <c r="AC1305" t="str">
        <f>VLOOKUP(A1305,training_and_development!A1305:F1342,3,0)</f>
        <v>Customer Service</v>
      </c>
      <c r="AD1305" t="str">
        <f>VLOOKUP(A1305,training_and_development!A1305:E1694,4,0)</f>
        <v>Internal</v>
      </c>
      <c r="AE1305" t="str">
        <f>VLOOKUP(A1305,training_and_development!A1305:F4302,5,0)</f>
        <v>Completed</v>
      </c>
      <c r="AF1305" t="str">
        <f>VLOOKUP(A1305,training_and_development!A1304:G1324,6,0)</f>
        <v>South Jennifer</v>
      </c>
      <c r="AG1305" t="str">
        <f>VLOOKUP(A1305,training_and_development!A1305:H1313,7,0)</f>
        <v>Chad Snow</v>
      </c>
      <c r="AH1305">
        <f>VLOOKUP(A1305,training_and_development!A1305:H1308,8,0)</f>
        <v>5</v>
      </c>
    </row>
    <row r="1306" spans="1:34" x14ac:dyDescent="0.25">
      <c r="A1306">
        <v>2305</v>
      </c>
      <c r="B1306" t="s">
        <v>21574</v>
      </c>
      <c r="C1306" s="1">
        <v>43810</v>
      </c>
      <c r="D1306" s="8">
        <v>44328</v>
      </c>
      <c r="E1306" t="s">
        <v>730</v>
      </c>
      <c r="F1306" t="s">
        <v>3501</v>
      </c>
      <c r="G1306" t="s">
        <v>26543</v>
      </c>
      <c r="H1306" t="s">
        <v>40</v>
      </c>
      <c r="I1306" t="s">
        <v>27</v>
      </c>
      <c r="J1306" t="s">
        <v>42</v>
      </c>
      <c r="K1306" t="s">
        <v>41</v>
      </c>
      <c r="L1306" t="s">
        <v>50</v>
      </c>
      <c r="M1306" t="s">
        <v>92</v>
      </c>
      <c r="N1306" s="20" t="s">
        <v>3502</v>
      </c>
      <c r="O1306" t="s">
        <v>28294</v>
      </c>
      <c r="P1306" t="s">
        <v>68</v>
      </c>
      <c r="Q1306" s="2">
        <v>25844</v>
      </c>
      <c r="R1306" t="s">
        <v>33</v>
      </c>
      <c r="S1306" t="s">
        <v>64</v>
      </c>
      <c r="T1306" t="s">
        <v>35</v>
      </c>
      <c r="U1306" s="3">
        <v>18379</v>
      </c>
      <c r="V1306" t="s">
        <v>36</v>
      </c>
      <c r="W1306" t="s">
        <v>79</v>
      </c>
      <c r="X1306" t="s">
        <v>38</v>
      </c>
      <c r="Y1306">
        <v>2</v>
      </c>
      <c r="Z1306">
        <f>VLOOKUP(A1306,Table3[],3,0)</f>
        <v>4</v>
      </c>
      <c r="AA1306">
        <f>VLOOKUP(A1306,'employee_engagement survey data'!A1306:E1770,4,0)</f>
        <v>5</v>
      </c>
      <c r="AB1306">
        <f>VLOOKUP(A1306,'employee_engagement survey data'!A1306:E1545,5,0)</f>
        <v>5</v>
      </c>
      <c r="AC1306" t="str">
        <f>VLOOKUP(A1306,training_and_development!A1306:F1343,3,0)</f>
        <v>Communication Skills</v>
      </c>
      <c r="AD1306" t="str">
        <f>VLOOKUP(A1306,training_and_development!A1306:E1695,4,0)</f>
        <v>External</v>
      </c>
      <c r="AE1306" t="str">
        <f>VLOOKUP(A1306,training_and_development!A1306:F4303,5,0)</f>
        <v>Failed</v>
      </c>
      <c r="AF1306" t="str">
        <f>VLOOKUP(A1306,training_and_development!A1305:G1325,6,0)</f>
        <v>Port Gary</v>
      </c>
      <c r="AG1306" t="str">
        <f>VLOOKUP(A1306,training_and_development!A1306:H1314,7,0)</f>
        <v>Courtney Smith</v>
      </c>
      <c r="AH1306">
        <f>VLOOKUP(A1306,training_and_development!A1306:H1309,8,0)</f>
        <v>2</v>
      </c>
    </row>
    <row r="1307" spans="1:34" x14ac:dyDescent="0.25">
      <c r="A1307">
        <v>2306</v>
      </c>
      <c r="B1307" t="s">
        <v>21575</v>
      </c>
      <c r="C1307" s="1">
        <v>44125</v>
      </c>
      <c r="D1307" s="8">
        <v>45060</v>
      </c>
      <c r="E1307" t="s">
        <v>730</v>
      </c>
      <c r="F1307" t="s">
        <v>3503</v>
      </c>
      <c r="G1307" t="s">
        <v>26543</v>
      </c>
      <c r="H1307" t="s">
        <v>26</v>
      </c>
      <c r="I1307" t="s">
        <v>27</v>
      </c>
      <c r="J1307" t="s">
        <v>42</v>
      </c>
      <c r="K1307" t="s">
        <v>51</v>
      </c>
      <c r="L1307" t="s">
        <v>50</v>
      </c>
      <c r="M1307" t="s">
        <v>92</v>
      </c>
      <c r="N1307" s="20" t="s">
        <v>3504</v>
      </c>
      <c r="O1307" t="s">
        <v>28294</v>
      </c>
      <c r="P1307" t="s">
        <v>122</v>
      </c>
      <c r="Q1307" s="2">
        <v>36470</v>
      </c>
      <c r="R1307" t="s">
        <v>33</v>
      </c>
      <c r="S1307" t="s">
        <v>78</v>
      </c>
      <c r="T1307" t="s">
        <v>45</v>
      </c>
      <c r="U1307" s="3">
        <v>91517</v>
      </c>
      <c r="V1307" t="s">
        <v>46</v>
      </c>
      <c r="W1307" t="s">
        <v>65</v>
      </c>
      <c r="X1307" t="s">
        <v>38</v>
      </c>
      <c r="Y1307">
        <v>1</v>
      </c>
      <c r="Z1307">
        <f>VLOOKUP(A1307,Table3[],3,0)</f>
        <v>3</v>
      </c>
      <c r="AA1307">
        <f>VLOOKUP(A1307,'employee_engagement survey data'!A1307:E1771,4,0)</f>
        <v>4</v>
      </c>
      <c r="AB1307">
        <f>VLOOKUP(A1307,'employee_engagement survey data'!A1307:E1546,5,0)</f>
        <v>3</v>
      </c>
      <c r="AC1307" t="str">
        <f>VLOOKUP(A1307,training_and_development!A1307:F1344,3,0)</f>
        <v>Communication Skills</v>
      </c>
      <c r="AD1307" t="str">
        <f>VLOOKUP(A1307,training_and_development!A1307:E1696,4,0)</f>
        <v>External</v>
      </c>
      <c r="AE1307" t="str">
        <f>VLOOKUP(A1307,training_and_development!A1307:F4304,5,0)</f>
        <v>Failed</v>
      </c>
      <c r="AF1307" t="str">
        <f>VLOOKUP(A1307,training_and_development!A1306:G1326,6,0)</f>
        <v>Lake Jennifer</v>
      </c>
      <c r="AG1307" t="str">
        <f>VLOOKUP(A1307,training_and_development!A1307:H1315,7,0)</f>
        <v>Mark Cordova</v>
      </c>
      <c r="AH1307">
        <f>VLOOKUP(A1307,training_and_development!A1307:H1310,8,0)</f>
        <v>2</v>
      </c>
    </row>
    <row r="1308" spans="1:34" x14ac:dyDescent="0.25">
      <c r="A1308">
        <v>2307</v>
      </c>
      <c r="B1308" t="s">
        <v>21576</v>
      </c>
      <c r="C1308" s="1">
        <v>43959</v>
      </c>
      <c r="D1308" s="8" t="s">
        <v>16975</v>
      </c>
      <c r="E1308" t="s">
        <v>730</v>
      </c>
      <c r="F1308" t="s">
        <v>3505</v>
      </c>
      <c r="G1308" t="s">
        <v>26543</v>
      </c>
      <c r="H1308" t="s">
        <v>67</v>
      </c>
      <c r="I1308" t="s">
        <v>27</v>
      </c>
      <c r="J1308" t="s">
        <v>42</v>
      </c>
      <c r="K1308" t="s">
        <v>29</v>
      </c>
      <c r="L1308" t="s">
        <v>42</v>
      </c>
      <c r="M1308" t="s">
        <v>31</v>
      </c>
      <c r="N1308" s="20" t="s">
        <v>16975</v>
      </c>
      <c r="O1308" t="s">
        <v>755</v>
      </c>
      <c r="P1308" t="s">
        <v>122</v>
      </c>
      <c r="Q1308" s="2">
        <v>32268</v>
      </c>
      <c r="R1308" t="s">
        <v>33</v>
      </c>
      <c r="S1308" t="s">
        <v>217</v>
      </c>
      <c r="T1308" t="s">
        <v>45</v>
      </c>
      <c r="U1308" s="3">
        <v>1057</v>
      </c>
      <c r="V1308" t="s">
        <v>94</v>
      </c>
      <c r="W1308" t="s">
        <v>59</v>
      </c>
      <c r="X1308" t="s">
        <v>38</v>
      </c>
      <c r="Y1308">
        <v>2</v>
      </c>
      <c r="Z1308">
        <f>VLOOKUP(A1308,Table3[],3,0)</f>
        <v>5</v>
      </c>
      <c r="AA1308">
        <f>VLOOKUP(A1308,'employee_engagement survey data'!A1308:E1772,4,0)</f>
        <v>2</v>
      </c>
      <c r="AB1308">
        <f>VLOOKUP(A1308,'employee_engagement survey data'!A1308:E1547,5,0)</f>
        <v>3</v>
      </c>
      <c r="AC1308" t="str">
        <f>VLOOKUP(A1308,training_and_development!A1308:F1345,3,0)</f>
        <v>Customer Service</v>
      </c>
      <c r="AD1308" t="str">
        <f>VLOOKUP(A1308,training_and_development!A1308:E1697,4,0)</f>
        <v>Internal</v>
      </c>
      <c r="AE1308" t="str">
        <f>VLOOKUP(A1308,training_and_development!A1308:F4305,5,0)</f>
        <v>Completed</v>
      </c>
      <c r="AF1308" t="str">
        <f>VLOOKUP(A1308,training_and_development!A1307:G1327,6,0)</f>
        <v>Lake Troy</v>
      </c>
      <c r="AG1308" t="str">
        <f>VLOOKUP(A1308,training_and_development!A1308:H1316,7,0)</f>
        <v>Cory Garcia</v>
      </c>
      <c r="AH1308">
        <f>VLOOKUP(A1308,training_and_development!A1308:H1311,8,0)</f>
        <v>2</v>
      </c>
    </row>
    <row r="1309" spans="1:34" x14ac:dyDescent="0.25">
      <c r="A1309">
        <v>2308</v>
      </c>
      <c r="B1309" t="s">
        <v>21577</v>
      </c>
      <c r="C1309" s="1">
        <v>44705</v>
      </c>
      <c r="D1309" s="8">
        <v>44847</v>
      </c>
      <c r="E1309" t="s">
        <v>950</v>
      </c>
      <c r="F1309" t="s">
        <v>3506</v>
      </c>
      <c r="G1309" t="s">
        <v>26543</v>
      </c>
      <c r="H1309" t="s">
        <v>40</v>
      </c>
      <c r="I1309" t="s">
        <v>27</v>
      </c>
      <c r="J1309" t="s">
        <v>50</v>
      </c>
      <c r="K1309" t="s">
        <v>41</v>
      </c>
      <c r="L1309" t="s">
        <v>50</v>
      </c>
      <c r="M1309" t="s">
        <v>100</v>
      </c>
      <c r="N1309" s="20" t="s">
        <v>3507</v>
      </c>
      <c r="O1309" t="s">
        <v>28294</v>
      </c>
      <c r="P1309" t="s">
        <v>68</v>
      </c>
      <c r="Q1309" s="2">
        <v>36289</v>
      </c>
      <c r="R1309" t="s">
        <v>33</v>
      </c>
      <c r="S1309" t="s">
        <v>123</v>
      </c>
      <c r="T1309" t="s">
        <v>45</v>
      </c>
      <c r="U1309" s="3">
        <v>20854</v>
      </c>
      <c r="V1309" t="s">
        <v>58</v>
      </c>
      <c r="W1309" t="s">
        <v>79</v>
      </c>
      <c r="X1309" t="s">
        <v>38</v>
      </c>
      <c r="Y1309">
        <v>5</v>
      </c>
      <c r="Z1309">
        <f>VLOOKUP(A1309,Table3[],3,0)</f>
        <v>1</v>
      </c>
      <c r="AA1309">
        <f>VLOOKUP(A1309,'employee_engagement survey data'!A1309:E1773,4,0)</f>
        <v>2</v>
      </c>
      <c r="AB1309">
        <f>VLOOKUP(A1309,'employee_engagement survey data'!A1309:E1548,5,0)</f>
        <v>3</v>
      </c>
      <c r="AC1309" t="str">
        <f>VLOOKUP(A1309,training_and_development!A1309:F1346,3,0)</f>
        <v>Communication Skills</v>
      </c>
      <c r="AD1309" t="str">
        <f>VLOOKUP(A1309,training_and_development!A1309:E1698,4,0)</f>
        <v>Internal</v>
      </c>
      <c r="AE1309" t="str">
        <f>VLOOKUP(A1309,training_and_development!A1309:F4306,5,0)</f>
        <v>Completed</v>
      </c>
      <c r="AF1309" t="str">
        <f>VLOOKUP(A1309,training_and_development!A1308:G1328,6,0)</f>
        <v>North Stephanieton</v>
      </c>
      <c r="AG1309" t="str">
        <f>VLOOKUP(A1309,training_and_development!A1309:H1317,7,0)</f>
        <v>Kelsey Garcia</v>
      </c>
      <c r="AH1309">
        <f>VLOOKUP(A1309,training_and_development!A1309:H1312,8,0)</f>
        <v>4</v>
      </c>
    </row>
    <row r="1310" spans="1:34" x14ac:dyDescent="0.25">
      <c r="A1310">
        <v>2309</v>
      </c>
      <c r="B1310" t="s">
        <v>21578</v>
      </c>
      <c r="C1310" s="1">
        <v>43621</v>
      </c>
      <c r="D1310" s="8" t="s">
        <v>16975</v>
      </c>
      <c r="E1310" t="s">
        <v>950</v>
      </c>
      <c r="F1310" t="s">
        <v>3508</v>
      </c>
      <c r="G1310" t="s">
        <v>26543</v>
      </c>
      <c r="H1310" t="s">
        <v>26</v>
      </c>
      <c r="I1310" t="s">
        <v>27</v>
      </c>
      <c r="J1310" t="s">
        <v>42</v>
      </c>
      <c r="K1310" t="s">
        <v>41</v>
      </c>
      <c r="L1310" t="s">
        <v>42</v>
      </c>
      <c r="M1310" t="s">
        <v>31</v>
      </c>
      <c r="N1310" s="20" t="s">
        <v>16975</v>
      </c>
      <c r="O1310" t="s">
        <v>28294</v>
      </c>
      <c r="P1310" t="s">
        <v>62</v>
      </c>
      <c r="Q1310" s="2">
        <v>33335</v>
      </c>
      <c r="R1310" t="s">
        <v>33</v>
      </c>
      <c r="S1310" t="s">
        <v>78</v>
      </c>
      <c r="T1310" t="s">
        <v>45</v>
      </c>
      <c r="U1310" s="3">
        <v>39014</v>
      </c>
      <c r="V1310" t="s">
        <v>46</v>
      </c>
      <c r="W1310" t="s">
        <v>37</v>
      </c>
      <c r="X1310" t="s">
        <v>38</v>
      </c>
      <c r="Y1310">
        <v>2</v>
      </c>
      <c r="Z1310">
        <f>VLOOKUP(A1310,Table3[],3,0)</f>
        <v>2</v>
      </c>
      <c r="AA1310">
        <f>VLOOKUP(A1310,'employee_engagement survey data'!A1310:E1774,4,0)</f>
        <v>5</v>
      </c>
      <c r="AB1310">
        <f>VLOOKUP(A1310,'employee_engagement survey data'!A1310:E1549,5,0)</f>
        <v>5</v>
      </c>
      <c r="AC1310" t="str">
        <f>VLOOKUP(A1310,training_and_development!A1310:F1347,3,0)</f>
        <v>Communication Skills</v>
      </c>
      <c r="AD1310" t="str">
        <f>VLOOKUP(A1310,training_and_development!A1310:E1699,4,0)</f>
        <v>Internal</v>
      </c>
      <c r="AE1310" t="str">
        <f>VLOOKUP(A1310,training_and_development!A1310:F4307,5,0)</f>
        <v>Failed</v>
      </c>
      <c r="AF1310" t="str">
        <f>VLOOKUP(A1310,training_and_development!A1309:G1329,6,0)</f>
        <v>Michellechester</v>
      </c>
      <c r="AG1310" t="str">
        <f>VLOOKUP(A1310,training_and_development!A1310:H1318,7,0)</f>
        <v>Tammy Norman</v>
      </c>
      <c r="AH1310">
        <f>VLOOKUP(A1310,training_and_development!A1310:H1313,8,0)</f>
        <v>1</v>
      </c>
    </row>
    <row r="1311" spans="1:34" x14ac:dyDescent="0.25">
      <c r="A1311">
        <v>2310</v>
      </c>
      <c r="B1311" t="s">
        <v>21579</v>
      </c>
      <c r="C1311" s="1">
        <v>44672</v>
      </c>
      <c r="D1311" s="8" t="s">
        <v>16975</v>
      </c>
      <c r="E1311" t="s">
        <v>957</v>
      </c>
      <c r="F1311" t="s">
        <v>3509</v>
      </c>
      <c r="G1311" t="s">
        <v>26543</v>
      </c>
      <c r="H1311" t="s">
        <v>67</v>
      </c>
      <c r="I1311" t="s">
        <v>27</v>
      </c>
      <c r="J1311" t="s">
        <v>42</v>
      </c>
      <c r="K1311" t="s">
        <v>51</v>
      </c>
      <c r="L1311" t="s">
        <v>42</v>
      </c>
      <c r="M1311" t="s">
        <v>31</v>
      </c>
      <c r="N1311" s="20" t="s">
        <v>16975</v>
      </c>
      <c r="O1311" t="s">
        <v>28294</v>
      </c>
      <c r="P1311" t="s">
        <v>146</v>
      </c>
      <c r="Q1311" s="2">
        <v>30641</v>
      </c>
      <c r="R1311" t="s">
        <v>33</v>
      </c>
      <c r="S1311" t="s">
        <v>85</v>
      </c>
      <c r="T1311" t="s">
        <v>45</v>
      </c>
      <c r="U1311" s="3">
        <v>10223</v>
      </c>
      <c r="V1311" t="s">
        <v>46</v>
      </c>
      <c r="W1311" t="s">
        <v>59</v>
      </c>
      <c r="X1311" t="s">
        <v>38</v>
      </c>
      <c r="Y1311">
        <v>5</v>
      </c>
      <c r="Z1311">
        <f>VLOOKUP(A1311,Table3[],3,0)</f>
        <v>4</v>
      </c>
      <c r="AA1311">
        <f>VLOOKUP(A1311,'employee_engagement survey data'!A1311:E1775,4,0)</f>
        <v>1</v>
      </c>
      <c r="AB1311">
        <f>VLOOKUP(A1311,'employee_engagement survey data'!A1311:E1550,5,0)</f>
        <v>3</v>
      </c>
      <c r="AC1311" t="str">
        <f>VLOOKUP(A1311,training_and_development!A1311:F1348,3,0)</f>
        <v>Leadership Development</v>
      </c>
      <c r="AD1311" t="str">
        <f>VLOOKUP(A1311,training_and_development!A1311:E1700,4,0)</f>
        <v>Internal</v>
      </c>
      <c r="AE1311" t="str">
        <f>VLOOKUP(A1311,training_and_development!A1311:F4308,5,0)</f>
        <v>Failed</v>
      </c>
      <c r="AF1311" t="str">
        <f>VLOOKUP(A1311,training_and_development!A1310:G1330,6,0)</f>
        <v>Maryburgh</v>
      </c>
      <c r="AG1311" t="str">
        <f>VLOOKUP(A1311,training_and_development!A1311:H1319,7,0)</f>
        <v>Elizabeth Crane</v>
      </c>
      <c r="AH1311">
        <f>VLOOKUP(A1311,training_and_development!A1311:H1314,8,0)</f>
        <v>4</v>
      </c>
    </row>
    <row r="1312" spans="1:34" x14ac:dyDescent="0.25">
      <c r="A1312">
        <v>2311</v>
      </c>
      <c r="B1312" t="s">
        <v>21580</v>
      </c>
      <c r="C1312" s="1">
        <v>43809</v>
      </c>
      <c r="D1312" s="8">
        <v>44978</v>
      </c>
      <c r="E1312" t="s">
        <v>950</v>
      </c>
      <c r="F1312" t="s">
        <v>3510</v>
      </c>
      <c r="G1312" t="s">
        <v>26543</v>
      </c>
      <c r="H1312" t="s">
        <v>116</v>
      </c>
      <c r="I1312" t="s">
        <v>27</v>
      </c>
      <c r="J1312" t="s">
        <v>42</v>
      </c>
      <c r="K1312" t="s">
        <v>41</v>
      </c>
      <c r="L1312" t="s">
        <v>50</v>
      </c>
      <c r="M1312" t="s">
        <v>120</v>
      </c>
      <c r="N1312" s="20" t="s">
        <v>3511</v>
      </c>
      <c r="O1312" t="s">
        <v>28294</v>
      </c>
      <c r="P1312" t="s">
        <v>68</v>
      </c>
      <c r="Q1312" s="2">
        <v>26017</v>
      </c>
      <c r="R1312" t="s">
        <v>33</v>
      </c>
      <c r="S1312" t="s">
        <v>64</v>
      </c>
      <c r="T1312" t="s">
        <v>35</v>
      </c>
      <c r="U1312" s="3">
        <v>85441</v>
      </c>
      <c r="V1312" t="s">
        <v>71</v>
      </c>
      <c r="W1312" t="s">
        <v>79</v>
      </c>
      <c r="X1312" t="s">
        <v>38</v>
      </c>
      <c r="Y1312">
        <v>2</v>
      </c>
      <c r="Z1312">
        <f>VLOOKUP(A1312,Table3[],3,0)</f>
        <v>5</v>
      </c>
      <c r="AA1312">
        <f>VLOOKUP(A1312,'employee_engagement survey data'!A1312:E1776,4,0)</f>
        <v>3</v>
      </c>
      <c r="AB1312">
        <f>VLOOKUP(A1312,'employee_engagement survey data'!A1312:E1551,5,0)</f>
        <v>2</v>
      </c>
      <c r="AC1312" t="str">
        <f>VLOOKUP(A1312,training_and_development!A1312:F1349,3,0)</f>
        <v>Leadership Development</v>
      </c>
      <c r="AD1312" t="str">
        <f>VLOOKUP(A1312,training_and_development!A1312:E1701,4,0)</f>
        <v>External</v>
      </c>
      <c r="AE1312" t="str">
        <f>VLOOKUP(A1312,training_and_development!A1312:F4309,5,0)</f>
        <v>Completed</v>
      </c>
      <c r="AF1312" t="str">
        <f>VLOOKUP(A1312,training_and_development!A1311:G1331,6,0)</f>
        <v>Johnport</v>
      </c>
      <c r="AG1312" t="str">
        <f>VLOOKUP(A1312,training_and_development!A1312:H1320,7,0)</f>
        <v>Robert Powell</v>
      </c>
      <c r="AH1312">
        <f>VLOOKUP(A1312,training_and_development!A1312:H1315,8,0)</f>
        <v>5</v>
      </c>
    </row>
    <row r="1313" spans="1:34" x14ac:dyDescent="0.25">
      <c r="A1313">
        <v>2312</v>
      </c>
      <c r="B1313" t="s">
        <v>21581</v>
      </c>
      <c r="C1313" s="1">
        <v>43795</v>
      </c>
      <c r="D1313" s="8" t="s">
        <v>16975</v>
      </c>
      <c r="E1313" t="s">
        <v>950</v>
      </c>
      <c r="F1313" t="s">
        <v>3512</v>
      </c>
      <c r="G1313" t="s">
        <v>26543</v>
      </c>
      <c r="H1313" t="s">
        <v>73</v>
      </c>
      <c r="I1313" t="s">
        <v>27</v>
      </c>
      <c r="J1313" t="s">
        <v>50</v>
      </c>
      <c r="K1313" t="s">
        <v>29</v>
      </c>
      <c r="L1313" t="s">
        <v>42</v>
      </c>
      <c r="M1313" t="s">
        <v>31</v>
      </c>
      <c r="N1313" s="20" t="s">
        <v>16975</v>
      </c>
      <c r="O1313" t="s">
        <v>118</v>
      </c>
      <c r="P1313" t="s">
        <v>68</v>
      </c>
      <c r="Q1313" s="2">
        <v>18973</v>
      </c>
      <c r="R1313" t="s">
        <v>33</v>
      </c>
      <c r="S1313" t="s">
        <v>64</v>
      </c>
      <c r="T1313" t="s">
        <v>45</v>
      </c>
      <c r="U1313" s="3">
        <v>96303</v>
      </c>
      <c r="V1313" t="s">
        <v>94</v>
      </c>
      <c r="W1313" t="s">
        <v>37</v>
      </c>
      <c r="X1313" t="s">
        <v>38</v>
      </c>
      <c r="Y1313">
        <v>4</v>
      </c>
      <c r="Z1313">
        <f>VLOOKUP(A1313,Table3[],3,0)</f>
        <v>1</v>
      </c>
      <c r="AA1313">
        <f>VLOOKUP(A1313,'employee_engagement survey data'!A1313:E1777,4,0)</f>
        <v>4</v>
      </c>
      <c r="AB1313">
        <f>VLOOKUP(A1313,'employee_engagement survey data'!A1313:E1552,5,0)</f>
        <v>3</v>
      </c>
      <c r="AC1313" t="str">
        <f>VLOOKUP(A1313,training_and_development!A1313:F1350,3,0)</f>
        <v>Leadership Development</v>
      </c>
      <c r="AD1313" t="str">
        <f>VLOOKUP(A1313,training_and_development!A1313:E1702,4,0)</f>
        <v>Internal</v>
      </c>
      <c r="AE1313" t="str">
        <f>VLOOKUP(A1313,training_and_development!A1313:F4310,5,0)</f>
        <v>Completed</v>
      </c>
      <c r="AF1313" t="str">
        <f>VLOOKUP(A1313,training_and_development!A1312:G1332,6,0)</f>
        <v>New Caitlinland</v>
      </c>
      <c r="AG1313" t="str">
        <f>VLOOKUP(A1313,training_and_development!A1313:H1321,7,0)</f>
        <v>Tammy Foster</v>
      </c>
      <c r="AH1313">
        <f>VLOOKUP(A1313,training_and_development!A1313:H1316,8,0)</f>
        <v>3</v>
      </c>
    </row>
    <row r="1314" spans="1:34" x14ac:dyDescent="0.25">
      <c r="A1314">
        <v>2313</v>
      </c>
      <c r="B1314" t="s">
        <v>21582</v>
      </c>
      <c r="C1314" s="1">
        <v>44452</v>
      </c>
      <c r="D1314" s="8" t="s">
        <v>16975</v>
      </c>
      <c r="E1314" t="s">
        <v>950</v>
      </c>
      <c r="F1314" t="s">
        <v>3513</v>
      </c>
      <c r="G1314" t="s">
        <v>26543</v>
      </c>
      <c r="H1314" t="s">
        <v>87</v>
      </c>
      <c r="I1314" t="s">
        <v>27</v>
      </c>
      <c r="J1314" t="s">
        <v>42</v>
      </c>
      <c r="K1314" t="s">
        <v>29</v>
      </c>
      <c r="L1314" t="s">
        <v>50</v>
      </c>
      <c r="M1314" t="s">
        <v>31</v>
      </c>
      <c r="N1314" s="20" t="s">
        <v>16975</v>
      </c>
      <c r="O1314" t="s">
        <v>118</v>
      </c>
      <c r="P1314" t="s">
        <v>169</v>
      </c>
      <c r="Q1314" s="2">
        <v>36829</v>
      </c>
      <c r="R1314" t="s">
        <v>33</v>
      </c>
      <c r="S1314" t="s">
        <v>1355</v>
      </c>
      <c r="T1314" t="s">
        <v>45</v>
      </c>
      <c r="U1314" s="3">
        <v>40706</v>
      </c>
      <c r="V1314" t="s">
        <v>94</v>
      </c>
      <c r="W1314" t="s">
        <v>79</v>
      </c>
      <c r="X1314" t="s">
        <v>38</v>
      </c>
      <c r="Y1314">
        <v>2</v>
      </c>
      <c r="Z1314">
        <f>VLOOKUP(A1314,Table3[],3,0)</f>
        <v>5</v>
      </c>
      <c r="AA1314">
        <f>VLOOKUP(A1314,'employee_engagement survey data'!A1314:E1778,4,0)</f>
        <v>2</v>
      </c>
      <c r="AB1314">
        <f>VLOOKUP(A1314,'employee_engagement survey data'!A1314:E1553,5,0)</f>
        <v>3</v>
      </c>
      <c r="AC1314" t="str">
        <f>VLOOKUP(A1314,training_and_development!A1314:F1351,3,0)</f>
        <v>Project Management</v>
      </c>
      <c r="AD1314" t="str">
        <f>VLOOKUP(A1314,training_and_development!A1314:E1703,4,0)</f>
        <v>External</v>
      </c>
      <c r="AE1314" t="str">
        <f>VLOOKUP(A1314,training_and_development!A1314:F4311,5,0)</f>
        <v>Completed</v>
      </c>
      <c r="AF1314" t="str">
        <f>VLOOKUP(A1314,training_and_development!A1313:G1333,6,0)</f>
        <v>Markburgh</v>
      </c>
      <c r="AG1314" t="str">
        <f>VLOOKUP(A1314,training_and_development!A1314:H1322,7,0)</f>
        <v>Michelle Travis</v>
      </c>
      <c r="AH1314">
        <f>VLOOKUP(A1314,training_and_development!A1314:H1317,8,0)</f>
        <v>1</v>
      </c>
    </row>
    <row r="1315" spans="1:34" x14ac:dyDescent="0.25">
      <c r="A1315">
        <v>2314</v>
      </c>
      <c r="B1315" t="s">
        <v>21583</v>
      </c>
      <c r="C1315" s="1">
        <v>43696</v>
      </c>
      <c r="D1315" s="8" t="s">
        <v>16975</v>
      </c>
      <c r="E1315" t="s">
        <v>950</v>
      </c>
      <c r="F1315" t="s">
        <v>3514</v>
      </c>
      <c r="G1315" t="s">
        <v>26543</v>
      </c>
      <c r="H1315" t="s">
        <v>49</v>
      </c>
      <c r="I1315" t="s">
        <v>27</v>
      </c>
      <c r="J1315" t="s">
        <v>42</v>
      </c>
      <c r="K1315" t="s">
        <v>29</v>
      </c>
      <c r="L1315" t="s">
        <v>42</v>
      </c>
      <c r="M1315" t="s">
        <v>31</v>
      </c>
      <c r="N1315" s="20" t="s">
        <v>16975</v>
      </c>
      <c r="O1315" t="s">
        <v>118</v>
      </c>
      <c r="P1315" t="s">
        <v>68</v>
      </c>
      <c r="Q1315" s="2">
        <v>22572</v>
      </c>
      <c r="R1315" t="s">
        <v>33</v>
      </c>
      <c r="S1315" t="s">
        <v>78</v>
      </c>
      <c r="T1315" t="s">
        <v>35</v>
      </c>
      <c r="U1315" s="3">
        <v>48955</v>
      </c>
      <c r="V1315" t="s">
        <v>94</v>
      </c>
      <c r="W1315" t="s">
        <v>65</v>
      </c>
      <c r="X1315" t="s">
        <v>38</v>
      </c>
      <c r="Y1315">
        <v>1</v>
      </c>
      <c r="Z1315">
        <f>VLOOKUP(A1315,Table3[],3,0)</f>
        <v>4</v>
      </c>
      <c r="AA1315">
        <f>VLOOKUP(A1315,'employee_engagement survey data'!A1315:E1779,4,0)</f>
        <v>1</v>
      </c>
      <c r="AB1315">
        <f>VLOOKUP(A1315,'employee_engagement survey data'!A1315:E1554,5,0)</f>
        <v>3</v>
      </c>
      <c r="AC1315" t="str">
        <f>VLOOKUP(A1315,training_and_development!A1315:F1352,3,0)</f>
        <v>Communication Skills</v>
      </c>
      <c r="AD1315" t="str">
        <f>VLOOKUP(A1315,training_and_development!A1315:E1704,4,0)</f>
        <v>External</v>
      </c>
      <c r="AE1315" t="str">
        <f>VLOOKUP(A1315,training_and_development!A1315:F4312,5,0)</f>
        <v>Failed</v>
      </c>
      <c r="AF1315" t="str">
        <f>VLOOKUP(A1315,training_and_development!A1314:G1334,6,0)</f>
        <v>North Allison</v>
      </c>
      <c r="AG1315" t="str">
        <f>VLOOKUP(A1315,training_and_development!A1315:H1323,7,0)</f>
        <v>Mark Francis</v>
      </c>
      <c r="AH1315">
        <f>VLOOKUP(A1315,training_and_development!A1315:H1318,8,0)</f>
        <v>1</v>
      </c>
    </row>
    <row r="1316" spans="1:34" x14ac:dyDescent="0.25">
      <c r="A1316">
        <v>2315</v>
      </c>
      <c r="B1316" t="s">
        <v>21584</v>
      </c>
      <c r="C1316" s="1">
        <v>44724</v>
      </c>
      <c r="D1316" s="8">
        <v>45116</v>
      </c>
      <c r="E1316" t="s">
        <v>1309</v>
      </c>
      <c r="F1316" t="s">
        <v>3515</v>
      </c>
      <c r="G1316" t="s">
        <v>26543</v>
      </c>
      <c r="H1316" t="s">
        <v>26</v>
      </c>
      <c r="I1316" t="s">
        <v>27</v>
      </c>
      <c r="J1316" t="s">
        <v>50</v>
      </c>
      <c r="K1316" t="s">
        <v>41</v>
      </c>
      <c r="L1316" t="s">
        <v>50</v>
      </c>
      <c r="M1316" t="s">
        <v>120</v>
      </c>
      <c r="N1316" s="20" t="s">
        <v>3516</v>
      </c>
      <c r="O1316" t="s">
        <v>28294</v>
      </c>
      <c r="P1316" t="s">
        <v>122</v>
      </c>
      <c r="Q1316" s="2">
        <v>31462</v>
      </c>
      <c r="R1316" t="s">
        <v>33</v>
      </c>
      <c r="S1316" t="s">
        <v>217</v>
      </c>
      <c r="T1316" t="s">
        <v>35</v>
      </c>
      <c r="U1316" s="3">
        <v>83033</v>
      </c>
      <c r="V1316" t="s">
        <v>58</v>
      </c>
      <c r="W1316" t="s">
        <v>65</v>
      </c>
      <c r="X1316" t="s">
        <v>38</v>
      </c>
      <c r="Y1316">
        <v>4</v>
      </c>
      <c r="Z1316">
        <f>VLOOKUP(A1316,Table3[],3,0)</f>
        <v>4</v>
      </c>
      <c r="AA1316">
        <f>VLOOKUP(A1316,'employee_engagement survey data'!A1316:E1780,4,0)</f>
        <v>3</v>
      </c>
      <c r="AB1316">
        <f>VLOOKUP(A1316,'employee_engagement survey data'!A1316:E1555,5,0)</f>
        <v>2</v>
      </c>
      <c r="AC1316" t="str">
        <f>VLOOKUP(A1316,training_and_development!A1316:F1353,3,0)</f>
        <v>Customer Service</v>
      </c>
      <c r="AD1316" t="str">
        <f>VLOOKUP(A1316,training_and_development!A1316:E1705,4,0)</f>
        <v>External</v>
      </c>
      <c r="AE1316" t="str">
        <f>VLOOKUP(A1316,training_and_development!A1316:F4313,5,0)</f>
        <v>Failed</v>
      </c>
      <c r="AF1316" t="str">
        <f>VLOOKUP(A1316,training_and_development!A1315:G1335,6,0)</f>
        <v>Lake Theresafurt</v>
      </c>
      <c r="AG1316" t="str">
        <f>VLOOKUP(A1316,training_and_development!A1316:H1324,7,0)</f>
        <v>Steven Greer III</v>
      </c>
      <c r="AH1316">
        <f>VLOOKUP(A1316,training_and_development!A1316:H1319,8,0)</f>
        <v>1</v>
      </c>
    </row>
    <row r="1317" spans="1:34" x14ac:dyDescent="0.25">
      <c r="A1317">
        <v>2316</v>
      </c>
      <c r="B1317" t="s">
        <v>21585</v>
      </c>
      <c r="C1317" s="1">
        <v>44398</v>
      </c>
      <c r="D1317" s="8" t="s">
        <v>16975</v>
      </c>
      <c r="E1317" t="s">
        <v>1309</v>
      </c>
      <c r="F1317" t="s">
        <v>3517</v>
      </c>
      <c r="G1317" t="s">
        <v>26543</v>
      </c>
      <c r="H1317" t="s">
        <v>96</v>
      </c>
      <c r="I1317" t="s">
        <v>27</v>
      </c>
      <c r="J1317" t="s">
        <v>50</v>
      </c>
      <c r="K1317" t="s">
        <v>51</v>
      </c>
      <c r="L1317" t="s">
        <v>50</v>
      </c>
      <c r="M1317" t="s">
        <v>31</v>
      </c>
      <c r="N1317" s="20" t="s">
        <v>16975</v>
      </c>
      <c r="O1317" t="s">
        <v>28294</v>
      </c>
      <c r="P1317" t="s">
        <v>68</v>
      </c>
      <c r="Q1317" s="2">
        <v>26936</v>
      </c>
      <c r="R1317" t="s">
        <v>33</v>
      </c>
      <c r="S1317" t="s">
        <v>78</v>
      </c>
      <c r="T1317" t="s">
        <v>45</v>
      </c>
      <c r="U1317" s="3">
        <v>14556</v>
      </c>
      <c r="V1317" t="s">
        <v>94</v>
      </c>
      <c r="W1317" t="s">
        <v>79</v>
      </c>
      <c r="X1317" t="s">
        <v>38</v>
      </c>
      <c r="Y1317">
        <v>2</v>
      </c>
      <c r="Z1317">
        <f>VLOOKUP(A1317,Table3[],3,0)</f>
        <v>4</v>
      </c>
      <c r="AA1317">
        <f>VLOOKUP(A1317,'employee_engagement survey data'!A1317:E1781,4,0)</f>
        <v>2</v>
      </c>
      <c r="AB1317">
        <f>VLOOKUP(A1317,'employee_engagement survey data'!A1317:E1556,5,0)</f>
        <v>5</v>
      </c>
      <c r="AC1317" t="str">
        <f>VLOOKUP(A1317,training_and_development!A1317:F1354,3,0)</f>
        <v>Communication Skills</v>
      </c>
      <c r="AD1317" t="str">
        <f>VLOOKUP(A1317,training_and_development!A1317:E1706,4,0)</f>
        <v>Internal</v>
      </c>
      <c r="AE1317" t="str">
        <f>VLOOKUP(A1317,training_and_development!A1317:F4314,5,0)</f>
        <v>Failed</v>
      </c>
      <c r="AF1317" t="str">
        <f>VLOOKUP(A1317,training_and_development!A1316:G1336,6,0)</f>
        <v>West Howardview</v>
      </c>
      <c r="AG1317" t="str">
        <f>VLOOKUP(A1317,training_and_development!A1317:H1325,7,0)</f>
        <v>Ashley Solis</v>
      </c>
      <c r="AH1317">
        <f>VLOOKUP(A1317,training_and_development!A1317:H1320,8,0)</f>
        <v>1</v>
      </c>
    </row>
    <row r="1318" spans="1:34" x14ac:dyDescent="0.25">
      <c r="A1318">
        <v>2317</v>
      </c>
      <c r="B1318" t="s">
        <v>21586</v>
      </c>
      <c r="C1318" s="1">
        <v>44148</v>
      </c>
      <c r="D1318" s="8" t="s">
        <v>16975</v>
      </c>
      <c r="E1318" t="s">
        <v>1309</v>
      </c>
      <c r="F1318" t="s">
        <v>3518</v>
      </c>
      <c r="G1318" t="s">
        <v>26543</v>
      </c>
      <c r="H1318" t="s">
        <v>40</v>
      </c>
      <c r="I1318" t="s">
        <v>27</v>
      </c>
      <c r="J1318" t="s">
        <v>50</v>
      </c>
      <c r="K1318" t="s">
        <v>41</v>
      </c>
      <c r="L1318" t="s">
        <v>30</v>
      </c>
      <c r="M1318" t="s">
        <v>31</v>
      </c>
      <c r="N1318" s="20" t="s">
        <v>16975</v>
      </c>
      <c r="O1318" t="s">
        <v>28294</v>
      </c>
      <c r="P1318" t="s">
        <v>248</v>
      </c>
      <c r="Q1318" s="2">
        <v>16239</v>
      </c>
      <c r="R1318" t="s">
        <v>33</v>
      </c>
      <c r="S1318" t="s">
        <v>152</v>
      </c>
      <c r="T1318" t="s">
        <v>35</v>
      </c>
      <c r="U1318" s="3">
        <v>76366</v>
      </c>
      <c r="V1318" t="s">
        <v>71</v>
      </c>
      <c r="W1318" t="s">
        <v>59</v>
      </c>
      <c r="X1318" t="s">
        <v>38</v>
      </c>
      <c r="Y1318">
        <v>1</v>
      </c>
      <c r="Z1318">
        <f>VLOOKUP(A1318,Table3[],3,0)</f>
        <v>2</v>
      </c>
      <c r="AA1318">
        <f>VLOOKUP(A1318,'employee_engagement survey data'!A1318:E1782,4,0)</f>
        <v>2</v>
      </c>
      <c r="AB1318">
        <f>VLOOKUP(A1318,'employee_engagement survey data'!A1318:E1557,5,0)</f>
        <v>1</v>
      </c>
      <c r="AC1318" t="str">
        <f>VLOOKUP(A1318,training_and_development!A1318:F1355,3,0)</f>
        <v>Customer Service</v>
      </c>
      <c r="AD1318" t="str">
        <f>VLOOKUP(A1318,training_and_development!A1318:E1707,4,0)</f>
        <v>External</v>
      </c>
      <c r="AE1318" t="str">
        <f>VLOOKUP(A1318,training_and_development!A1318:F4315,5,0)</f>
        <v>Failed</v>
      </c>
      <c r="AF1318" t="str">
        <f>VLOOKUP(A1318,training_and_development!A1317:G1337,6,0)</f>
        <v>East Sethchester</v>
      </c>
      <c r="AG1318" t="str">
        <f>VLOOKUP(A1318,training_and_development!A1318:H1326,7,0)</f>
        <v>Rachel Bell</v>
      </c>
      <c r="AH1318">
        <f>VLOOKUP(A1318,training_and_development!A1318:H1321,8,0)</f>
        <v>1</v>
      </c>
    </row>
    <row r="1319" spans="1:34" x14ac:dyDescent="0.25">
      <c r="A1319">
        <v>2318</v>
      </c>
      <c r="B1319" t="s">
        <v>21587</v>
      </c>
      <c r="C1319" s="1">
        <v>44612</v>
      </c>
      <c r="D1319" s="8" t="s">
        <v>16975</v>
      </c>
      <c r="E1319" t="s">
        <v>1309</v>
      </c>
      <c r="F1319" t="s">
        <v>3519</v>
      </c>
      <c r="G1319" t="s">
        <v>26543</v>
      </c>
      <c r="H1319" t="s">
        <v>99</v>
      </c>
      <c r="I1319" t="s">
        <v>27</v>
      </c>
      <c r="J1319" t="s">
        <v>42</v>
      </c>
      <c r="K1319" t="s">
        <v>41</v>
      </c>
      <c r="L1319" t="s">
        <v>30</v>
      </c>
      <c r="M1319" t="s">
        <v>31</v>
      </c>
      <c r="N1319" s="20" t="s">
        <v>16975</v>
      </c>
      <c r="O1319" t="s">
        <v>28294</v>
      </c>
      <c r="P1319" t="s">
        <v>68</v>
      </c>
      <c r="Q1319" s="2">
        <v>20904</v>
      </c>
      <c r="R1319" t="s">
        <v>33</v>
      </c>
      <c r="S1319" t="s">
        <v>64</v>
      </c>
      <c r="T1319" t="s">
        <v>35</v>
      </c>
      <c r="U1319" s="3">
        <v>57512</v>
      </c>
      <c r="V1319" t="s">
        <v>36</v>
      </c>
      <c r="W1319" t="s">
        <v>37</v>
      </c>
      <c r="X1319" t="s">
        <v>38</v>
      </c>
      <c r="Y1319">
        <v>2</v>
      </c>
      <c r="Z1319">
        <f>VLOOKUP(A1319,Table3[],3,0)</f>
        <v>2</v>
      </c>
      <c r="AA1319">
        <f>VLOOKUP(A1319,'employee_engagement survey data'!A1319:E1783,4,0)</f>
        <v>1</v>
      </c>
      <c r="AB1319">
        <f>VLOOKUP(A1319,'employee_engagement survey data'!A1319:E1558,5,0)</f>
        <v>5</v>
      </c>
      <c r="AC1319" t="str">
        <f>VLOOKUP(A1319,training_and_development!A1319:F1356,3,0)</f>
        <v>Communication Skills</v>
      </c>
      <c r="AD1319" t="str">
        <f>VLOOKUP(A1319,training_and_development!A1319:E1708,4,0)</f>
        <v>External</v>
      </c>
      <c r="AE1319" t="str">
        <f>VLOOKUP(A1319,training_and_development!A1319:F4316,5,0)</f>
        <v>Failed</v>
      </c>
      <c r="AF1319" t="str">
        <f>VLOOKUP(A1319,training_and_development!A1318:G1338,6,0)</f>
        <v>Moorehaven</v>
      </c>
      <c r="AG1319" t="str">
        <f>VLOOKUP(A1319,training_and_development!A1319:H1327,7,0)</f>
        <v>Lisa Zuniga</v>
      </c>
      <c r="AH1319">
        <f>VLOOKUP(A1319,training_and_development!A1319:H1322,8,0)</f>
        <v>2</v>
      </c>
    </row>
    <row r="1320" spans="1:34" x14ac:dyDescent="0.25">
      <c r="A1320">
        <v>2319</v>
      </c>
      <c r="B1320" t="s">
        <v>21588</v>
      </c>
      <c r="C1320" s="1">
        <v>43552</v>
      </c>
      <c r="D1320" s="8">
        <v>44665</v>
      </c>
      <c r="E1320" t="s">
        <v>1309</v>
      </c>
      <c r="F1320" t="s">
        <v>3520</v>
      </c>
      <c r="G1320" t="s">
        <v>26543</v>
      </c>
      <c r="H1320" t="s">
        <v>61</v>
      </c>
      <c r="I1320" t="s">
        <v>339</v>
      </c>
      <c r="J1320" t="s">
        <v>28</v>
      </c>
      <c r="K1320" t="s">
        <v>41</v>
      </c>
      <c r="L1320" t="s">
        <v>42</v>
      </c>
      <c r="M1320" t="s">
        <v>120</v>
      </c>
      <c r="N1320" s="20" t="s">
        <v>3521</v>
      </c>
      <c r="O1320" t="s">
        <v>28294</v>
      </c>
      <c r="P1320" t="s">
        <v>53</v>
      </c>
      <c r="Q1320" s="2">
        <v>30365</v>
      </c>
      <c r="R1320" t="s">
        <v>33</v>
      </c>
      <c r="S1320" t="s">
        <v>210</v>
      </c>
      <c r="T1320" t="s">
        <v>35</v>
      </c>
      <c r="U1320" s="3">
        <v>31008</v>
      </c>
      <c r="V1320" t="s">
        <v>36</v>
      </c>
      <c r="W1320" t="s">
        <v>37</v>
      </c>
      <c r="X1320" t="s">
        <v>38</v>
      </c>
      <c r="Y1320">
        <v>5</v>
      </c>
      <c r="Z1320">
        <f>VLOOKUP(A1320,Table3[],3,0)</f>
        <v>5</v>
      </c>
      <c r="AA1320">
        <f>VLOOKUP(A1320,'employee_engagement survey data'!A1320:E1784,4,0)</f>
        <v>4</v>
      </c>
      <c r="AB1320">
        <f>VLOOKUP(A1320,'employee_engagement survey data'!A1320:E1559,5,0)</f>
        <v>3</v>
      </c>
      <c r="AC1320" t="str">
        <f>VLOOKUP(A1320,training_and_development!A1320:F1357,3,0)</f>
        <v>Customer Service</v>
      </c>
      <c r="AD1320" t="str">
        <f>VLOOKUP(A1320,training_and_development!A1320:E1709,4,0)</f>
        <v>Internal</v>
      </c>
      <c r="AE1320" t="str">
        <f>VLOOKUP(A1320,training_and_development!A1320:F4317,5,0)</f>
        <v>Completed</v>
      </c>
      <c r="AF1320" t="str">
        <f>VLOOKUP(A1320,training_and_development!A1319:G1339,6,0)</f>
        <v>Jeremyfort</v>
      </c>
      <c r="AG1320" t="str">
        <f>VLOOKUP(A1320,training_and_development!A1320:H1328,7,0)</f>
        <v>Richard Nguyen</v>
      </c>
      <c r="AH1320">
        <f>VLOOKUP(A1320,training_and_development!A1320:H1323,8,0)</f>
        <v>3</v>
      </c>
    </row>
    <row r="1321" spans="1:34" x14ac:dyDescent="0.25">
      <c r="A1321">
        <v>2320</v>
      </c>
      <c r="B1321" t="s">
        <v>21589</v>
      </c>
      <c r="C1321" s="1">
        <v>44860</v>
      </c>
      <c r="D1321" s="8">
        <v>45094</v>
      </c>
      <c r="E1321" t="s">
        <v>1309</v>
      </c>
      <c r="F1321" t="s">
        <v>3522</v>
      </c>
      <c r="G1321" t="s">
        <v>26543</v>
      </c>
      <c r="H1321" t="s">
        <v>116</v>
      </c>
      <c r="I1321" t="s">
        <v>339</v>
      </c>
      <c r="J1321" t="s">
        <v>42</v>
      </c>
      <c r="K1321" t="s">
        <v>41</v>
      </c>
      <c r="L1321" t="s">
        <v>50</v>
      </c>
      <c r="M1321" t="s">
        <v>120</v>
      </c>
      <c r="N1321" s="20" t="s">
        <v>3523</v>
      </c>
      <c r="O1321" t="s">
        <v>28294</v>
      </c>
      <c r="P1321" t="s">
        <v>146</v>
      </c>
      <c r="Q1321" s="2">
        <v>23629</v>
      </c>
      <c r="R1321" t="s">
        <v>33</v>
      </c>
      <c r="S1321" t="s">
        <v>85</v>
      </c>
      <c r="T1321" t="s">
        <v>35</v>
      </c>
      <c r="U1321" s="3">
        <v>64961</v>
      </c>
      <c r="V1321" t="s">
        <v>36</v>
      </c>
      <c r="W1321" t="s">
        <v>59</v>
      </c>
      <c r="X1321" t="s">
        <v>38</v>
      </c>
      <c r="Y1321">
        <v>4</v>
      </c>
      <c r="Z1321">
        <f>VLOOKUP(A1321,Table3[],3,0)</f>
        <v>5</v>
      </c>
      <c r="AA1321">
        <f>VLOOKUP(A1321,'employee_engagement survey data'!A1321:E1785,4,0)</f>
        <v>1</v>
      </c>
      <c r="AB1321">
        <f>VLOOKUP(A1321,'employee_engagement survey data'!A1321:E1560,5,0)</f>
        <v>3</v>
      </c>
      <c r="AC1321" t="str">
        <f>VLOOKUP(A1321,training_and_development!A1321:F1358,3,0)</f>
        <v>Communication Skills</v>
      </c>
      <c r="AD1321" t="str">
        <f>VLOOKUP(A1321,training_and_development!A1321:E1710,4,0)</f>
        <v>External</v>
      </c>
      <c r="AE1321" t="str">
        <f>VLOOKUP(A1321,training_and_development!A1321:F4318,5,0)</f>
        <v>Failed</v>
      </c>
      <c r="AF1321" t="str">
        <f>VLOOKUP(A1321,training_and_development!A1320:G1340,6,0)</f>
        <v>Lake Lee</v>
      </c>
      <c r="AG1321" t="str">
        <f>VLOOKUP(A1321,training_and_development!A1321:H1329,7,0)</f>
        <v>Lucas Hernandez</v>
      </c>
      <c r="AH1321">
        <f>VLOOKUP(A1321,training_and_development!A1321:H1324,8,0)</f>
        <v>5</v>
      </c>
    </row>
    <row r="1322" spans="1:34" x14ac:dyDescent="0.25">
      <c r="A1322">
        <v>2321</v>
      </c>
      <c r="B1322" t="s">
        <v>21590</v>
      </c>
      <c r="C1322" s="1">
        <v>45056</v>
      </c>
      <c r="D1322" s="8">
        <v>45060</v>
      </c>
      <c r="E1322" t="s">
        <v>1309</v>
      </c>
      <c r="F1322" t="s">
        <v>3524</v>
      </c>
      <c r="G1322" t="s">
        <v>26543</v>
      </c>
      <c r="H1322" t="s">
        <v>73</v>
      </c>
      <c r="I1322" t="s">
        <v>27</v>
      </c>
      <c r="J1322" t="s">
        <v>50</v>
      </c>
      <c r="K1322" t="s">
        <v>29</v>
      </c>
      <c r="L1322" t="s">
        <v>50</v>
      </c>
      <c r="M1322" t="s">
        <v>120</v>
      </c>
      <c r="N1322" s="20" t="s">
        <v>3525</v>
      </c>
      <c r="O1322" t="s">
        <v>28294</v>
      </c>
      <c r="P1322" t="s">
        <v>68</v>
      </c>
      <c r="Q1322" s="2">
        <v>18861</v>
      </c>
      <c r="R1322" t="s">
        <v>33</v>
      </c>
      <c r="S1322" t="s">
        <v>78</v>
      </c>
      <c r="T1322" t="s">
        <v>35</v>
      </c>
      <c r="U1322" s="3">
        <v>1269</v>
      </c>
      <c r="V1322" t="s">
        <v>71</v>
      </c>
      <c r="W1322" t="s">
        <v>79</v>
      </c>
      <c r="X1322" t="s">
        <v>38</v>
      </c>
      <c r="Y1322">
        <v>2</v>
      </c>
      <c r="Z1322">
        <f>VLOOKUP(A1322,Table3[],3,0)</f>
        <v>4</v>
      </c>
      <c r="AA1322">
        <f>VLOOKUP(A1322,'employee_engagement survey data'!A1322:E1786,4,0)</f>
        <v>2</v>
      </c>
      <c r="AB1322">
        <f>VLOOKUP(A1322,'employee_engagement survey data'!A1322:E1561,5,0)</f>
        <v>5</v>
      </c>
      <c r="AC1322" t="str">
        <f>VLOOKUP(A1322,training_and_development!A1322:F1359,3,0)</f>
        <v>Communication Skills</v>
      </c>
      <c r="AD1322" t="str">
        <f>VLOOKUP(A1322,training_and_development!A1322:E1711,4,0)</f>
        <v>Internal</v>
      </c>
      <c r="AE1322" t="str">
        <f>VLOOKUP(A1322,training_and_development!A1322:F4319,5,0)</f>
        <v>Failed</v>
      </c>
      <c r="AF1322" t="str">
        <f>VLOOKUP(A1322,training_and_development!A1321:G1341,6,0)</f>
        <v>Tranberg</v>
      </c>
      <c r="AG1322" t="str">
        <f>VLOOKUP(A1322,training_and_development!A1322:H1330,7,0)</f>
        <v>Margaret Perkins</v>
      </c>
      <c r="AH1322">
        <f>VLOOKUP(A1322,training_and_development!A1322:H1325,8,0)</f>
        <v>3</v>
      </c>
    </row>
    <row r="1323" spans="1:34" x14ac:dyDescent="0.25">
      <c r="A1323">
        <v>2322</v>
      </c>
      <c r="B1323" t="s">
        <v>21591</v>
      </c>
      <c r="C1323" s="1">
        <v>44805</v>
      </c>
      <c r="D1323" s="8" t="s">
        <v>16975</v>
      </c>
      <c r="E1323" t="s">
        <v>1309</v>
      </c>
      <c r="F1323" t="s">
        <v>3526</v>
      </c>
      <c r="G1323" t="s">
        <v>26543</v>
      </c>
      <c r="H1323" t="s">
        <v>87</v>
      </c>
      <c r="I1323" t="s">
        <v>27</v>
      </c>
      <c r="J1323" t="s">
        <v>28</v>
      </c>
      <c r="K1323" t="s">
        <v>29</v>
      </c>
      <c r="L1323" t="s">
        <v>42</v>
      </c>
      <c r="M1323" t="s">
        <v>31</v>
      </c>
      <c r="N1323" s="20" t="s">
        <v>16975</v>
      </c>
      <c r="O1323" t="s">
        <v>28294</v>
      </c>
      <c r="P1323" t="s">
        <v>68</v>
      </c>
      <c r="Q1323" s="2">
        <v>23128</v>
      </c>
      <c r="R1323" t="s">
        <v>33</v>
      </c>
      <c r="S1323" t="s">
        <v>129</v>
      </c>
      <c r="T1323" t="s">
        <v>35</v>
      </c>
      <c r="U1323" s="3">
        <v>73596</v>
      </c>
      <c r="V1323" t="s">
        <v>94</v>
      </c>
      <c r="W1323" t="s">
        <v>79</v>
      </c>
      <c r="X1323" t="s">
        <v>38</v>
      </c>
      <c r="Y1323">
        <v>5</v>
      </c>
      <c r="Z1323">
        <f>VLOOKUP(A1323,Table3[],3,0)</f>
        <v>4</v>
      </c>
      <c r="AA1323">
        <f>VLOOKUP(A1323,'employee_engagement survey data'!A1323:E1787,4,0)</f>
        <v>3</v>
      </c>
      <c r="AB1323">
        <f>VLOOKUP(A1323,'employee_engagement survey data'!A1323:E1562,5,0)</f>
        <v>4</v>
      </c>
      <c r="AC1323" t="str">
        <f>VLOOKUP(A1323,training_and_development!A1323:F1360,3,0)</f>
        <v>Communication Skills</v>
      </c>
      <c r="AD1323" t="str">
        <f>VLOOKUP(A1323,training_and_development!A1323:E1712,4,0)</f>
        <v>Internal</v>
      </c>
      <c r="AE1323" t="str">
        <f>VLOOKUP(A1323,training_and_development!A1323:F4320,5,0)</f>
        <v>Completed</v>
      </c>
      <c r="AF1323" t="str">
        <f>VLOOKUP(A1323,training_and_development!A1322:G1342,6,0)</f>
        <v>Port Gregory</v>
      </c>
      <c r="AG1323" t="str">
        <f>VLOOKUP(A1323,training_and_development!A1323:H1331,7,0)</f>
        <v>Timothy Valencia</v>
      </c>
      <c r="AH1323">
        <f>VLOOKUP(A1323,training_and_development!A1323:H1326,8,0)</f>
        <v>3</v>
      </c>
    </row>
    <row r="1324" spans="1:34" x14ac:dyDescent="0.25">
      <c r="A1324">
        <v>2323</v>
      </c>
      <c r="B1324" t="s">
        <v>21592</v>
      </c>
      <c r="C1324" s="1">
        <v>44307</v>
      </c>
      <c r="D1324" s="8">
        <v>44425</v>
      </c>
      <c r="E1324" t="s">
        <v>1309</v>
      </c>
      <c r="F1324" t="s">
        <v>3527</v>
      </c>
      <c r="G1324" t="s">
        <v>26543</v>
      </c>
      <c r="H1324" t="s">
        <v>49</v>
      </c>
      <c r="I1324" t="s">
        <v>27</v>
      </c>
      <c r="J1324" t="s">
        <v>42</v>
      </c>
      <c r="K1324" t="s">
        <v>29</v>
      </c>
      <c r="L1324" t="s">
        <v>30</v>
      </c>
      <c r="M1324" t="s">
        <v>100</v>
      </c>
      <c r="N1324" s="20" t="s">
        <v>3528</v>
      </c>
      <c r="O1324" t="s">
        <v>28294</v>
      </c>
      <c r="P1324" t="s">
        <v>122</v>
      </c>
      <c r="Q1324" s="2">
        <v>21736</v>
      </c>
      <c r="R1324" t="s">
        <v>33</v>
      </c>
      <c r="S1324" t="s">
        <v>152</v>
      </c>
      <c r="T1324" t="s">
        <v>35</v>
      </c>
      <c r="U1324" s="3">
        <v>35263</v>
      </c>
      <c r="V1324" t="s">
        <v>94</v>
      </c>
      <c r="W1324" t="s">
        <v>79</v>
      </c>
      <c r="X1324" t="s">
        <v>38</v>
      </c>
      <c r="Y1324">
        <v>5</v>
      </c>
      <c r="Z1324">
        <f>VLOOKUP(A1324,Table3[],3,0)</f>
        <v>2</v>
      </c>
      <c r="AA1324">
        <f>VLOOKUP(A1324,'employee_engagement survey data'!A1324:E1788,4,0)</f>
        <v>1</v>
      </c>
      <c r="AB1324">
        <f>VLOOKUP(A1324,'employee_engagement survey data'!A1324:E1563,5,0)</f>
        <v>3</v>
      </c>
      <c r="AC1324" t="str">
        <f>VLOOKUP(A1324,training_and_development!A1324:F1361,3,0)</f>
        <v>Project Management</v>
      </c>
      <c r="AD1324" t="str">
        <f>VLOOKUP(A1324,training_and_development!A1324:E1713,4,0)</f>
        <v>External</v>
      </c>
      <c r="AE1324" t="str">
        <f>VLOOKUP(A1324,training_and_development!A1324:F4321,5,0)</f>
        <v>Failed</v>
      </c>
      <c r="AF1324" t="str">
        <f>VLOOKUP(A1324,training_and_development!A1323:G1343,6,0)</f>
        <v>North Jessica</v>
      </c>
      <c r="AG1324" t="str">
        <f>VLOOKUP(A1324,training_and_development!A1324:H1332,7,0)</f>
        <v>Hunter Garcia</v>
      </c>
      <c r="AH1324">
        <f>VLOOKUP(A1324,training_and_development!A1324:H1327,8,0)</f>
        <v>3</v>
      </c>
    </row>
    <row r="1325" spans="1:34" x14ac:dyDescent="0.25">
      <c r="A1325">
        <v>2324</v>
      </c>
      <c r="B1325" t="s">
        <v>21593</v>
      </c>
      <c r="C1325" s="1">
        <v>44400</v>
      </c>
      <c r="D1325" s="8">
        <v>44972</v>
      </c>
      <c r="E1325" t="s">
        <v>1309</v>
      </c>
      <c r="F1325" t="s">
        <v>3529</v>
      </c>
      <c r="G1325" t="s">
        <v>26543</v>
      </c>
      <c r="H1325" t="s">
        <v>67</v>
      </c>
      <c r="I1325" t="s">
        <v>946</v>
      </c>
      <c r="J1325" t="s">
        <v>42</v>
      </c>
      <c r="K1325" t="s">
        <v>41</v>
      </c>
      <c r="L1325" t="s">
        <v>30</v>
      </c>
      <c r="M1325" t="s">
        <v>74</v>
      </c>
      <c r="N1325" s="20" t="s">
        <v>3530</v>
      </c>
      <c r="O1325" t="s">
        <v>28294</v>
      </c>
      <c r="P1325" t="s">
        <v>62</v>
      </c>
      <c r="Q1325" s="2">
        <v>35263</v>
      </c>
      <c r="R1325" t="s">
        <v>33</v>
      </c>
      <c r="S1325" t="s">
        <v>107</v>
      </c>
      <c r="T1325" t="s">
        <v>35</v>
      </c>
      <c r="U1325" s="3">
        <v>94592</v>
      </c>
      <c r="V1325" t="s">
        <v>71</v>
      </c>
      <c r="W1325" t="s">
        <v>37</v>
      </c>
      <c r="X1325" t="s">
        <v>38</v>
      </c>
      <c r="Y1325">
        <v>4</v>
      </c>
      <c r="Z1325">
        <f>VLOOKUP(A1325,Table3[],3,0)</f>
        <v>1</v>
      </c>
      <c r="AA1325">
        <f>VLOOKUP(A1325,'employee_engagement survey data'!A1325:E1789,4,0)</f>
        <v>2</v>
      </c>
      <c r="AB1325">
        <f>VLOOKUP(A1325,'employee_engagement survey data'!A1325:E1564,5,0)</f>
        <v>4</v>
      </c>
      <c r="AC1325" t="str">
        <f>VLOOKUP(A1325,training_and_development!A1325:F1362,3,0)</f>
        <v>Communication Skills</v>
      </c>
      <c r="AD1325" t="str">
        <f>VLOOKUP(A1325,training_and_development!A1325:E1714,4,0)</f>
        <v>External</v>
      </c>
      <c r="AE1325" t="str">
        <f>VLOOKUP(A1325,training_and_development!A1325:F4322,5,0)</f>
        <v>Failed</v>
      </c>
      <c r="AF1325" t="str">
        <f>VLOOKUP(A1325,training_and_development!A1324:G1344,6,0)</f>
        <v>Davidborough</v>
      </c>
      <c r="AG1325" t="str">
        <f>VLOOKUP(A1325,training_and_development!A1325:H1333,7,0)</f>
        <v>Christopher Price</v>
      </c>
      <c r="AH1325">
        <f>VLOOKUP(A1325,training_and_development!A1325:H1328,8,0)</f>
        <v>1</v>
      </c>
    </row>
    <row r="1326" spans="1:34" x14ac:dyDescent="0.25">
      <c r="A1326">
        <v>2325</v>
      </c>
      <c r="B1326" t="s">
        <v>21594</v>
      </c>
      <c r="C1326" s="1">
        <v>44194</v>
      </c>
      <c r="D1326" s="8" t="s">
        <v>16975</v>
      </c>
      <c r="E1326" t="s">
        <v>1309</v>
      </c>
      <c r="F1326" t="s">
        <v>3531</v>
      </c>
      <c r="G1326" t="s">
        <v>26543</v>
      </c>
      <c r="H1326" t="s">
        <v>26</v>
      </c>
      <c r="I1326" t="s">
        <v>27</v>
      </c>
      <c r="J1326" t="s">
        <v>42</v>
      </c>
      <c r="K1326" t="s">
        <v>41</v>
      </c>
      <c r="L1326" t="s">
        <v>30</v>
      </c>
      <c r="M1326" t="s">
        <v>31</v>
      </c>
      <c r="N1326" s="20" t="s">
        <v>16975</v>
      </c>
      <c r="O1326" t="s">
        <v>28294</v>
      </c>
      <c r="P1326" t="s">
        <v>68</v>
      </c>
      <c r="Q1326" s="2">
        <v>36453</v>
      </c>
      <c r="R1326" t="s">
        <v>33</v>
      </c>
      <c r="S1326" t="s">
        <v>64</v>
      </c>
      <c r="T1326" t="s">
        <v>35</v>
      </c>
      <c r="U1326" s="3">
        <v>60295</v>
      </c>
      <c r="V1326" t="s">
        <v>94</v>
      </c>
      <c r="W1326" t="s">
        <v>79</v>
      </c>
      <c r="X1326" t="s">
        <v>38</v>
      </c>
      <c r="Y1326">
        <v>1</v>
      </c>
      <c r="Z1326">
        <f>VLOOKUP(A1326,Table3[],3,0)</f>
        <v>4</v>
      </c>
      <c r="AA1326">
        <f>VLOOKUP(A1326,'employee_engagement survey data'!A1326:E1790,4,0)</f>
        <v>4</v>
      </c>
      <c r="AB1326">
        <f>VLOOKUP(A1326,'employee_engagement survey data'!A1326:E1565,5,0)</f>
        <v>1</v>
      </c>
      <c r="AC1326" t="str">
        <f>VLOOKUP(A1326,training_and_development!A1326:F1363,3,0)</f>
        <v>Project Management</v>
      </c>
      <c r="AD1326" t="str">
        <f>VLOOKUP(A1326,training_and_development!A1326:E1715,4,0)</f>
        <v>Internal</v>
      </c>
      <c r="AE1326" t="str">
        <f>VLOOKUP(A1326,training_and_development!A1326:F4323,5,0)</f>
        <v>Completed</v>
      </c>
      <c r="AF1326" t="str">
        <f>VLOOKUP(A1326,training_and_development!A1325:G1345,6,0)</f>
        <v>Erikfort</v>
      </c>
      <c r="AG1326" t="str">
        <f>VLOOKUP(A1326,training_and_development!A1326:H1334,7,0)</f>
        <v>Leslie Miller</v>
      </c>
      <c r="AH1326">
        <f>VLOOKUP(A1326,training_and_development!A1326:H1329,8,0)</f>
        <v>2</v>
      </c>
    </row>
    <row r="1327" spans="1:34" x14ac:dyDescent="0.25">
      <c r="A1327">
        <v>2326</v>
      </c>
      <c r="B1327" t="s">
        <v>21595</v>
      </c>
      <c r="C1327" s="1">
        <v>44781</v>
      </c>
      <c r="D1327" s="8" t="s">
        <v>16975</v>
      </c>
      <c r="E1327" t="s">
        <v>1684</v>
      </c>
      <c r="F1327" t="s">
        <v>3532</v>
      </c>
      <c r="G1327" t="s">
        <v>26543</v>
      </c>
      <c r="H1327" t="s">
        <v>96</v>
      </c>
      <c r="I1327" t="s">
        <v>27</v>
      </c>
      <c r="J1327" t="s">
        <v>28</v>
      </c>
      <c r="K1327" t="s">
        <v>41</v>
      </c>
      <c r="L1327" t="s">
        <v>30</v>
      </c>
      <c r="M1327" t="s">
        <v>31</v>
      </c>
      <c r="N1327" s="20" t="s">
        <v>16975</v>
      </c>
      <c r="O1327" t="s">
        <v>28294</v>
      </c>
      <c r="P1327" t="s">
        <v>122</v>
      </c>
      <c r="Q1327" s="2">
        <v>17490</v>
      </c>
      <c r="R1327" t="s">
        <v>33</v>
      </c>
      <c r="S1327" t="s">
        <v>1035</v>
      </c>
      <c r="T1327" t="s">
        <v>35</v>
      </c>
      <c r="U1327" s="3">
        <v>25257</v>
      </c>
      <c r="V1327" t="s">
        <v>71</v>
      </c>
      <c r="W1327" t="s">
        <v>59</v>
      </c>
      <c r="X1327" t="s">
        <v>38</v>
      </c>
      <c r="Y1327">
        <v>2</v>
      </c>
      <c r="Z1327">
        <f>VLOOKUP(A1327,Table3[],3,0)</f>
        <v>3</v>
      </c>
      <c r="AA1327">
        <f>VLOOKUP(A1327,'employee_engagement survey data'!A1327:E1791,4,0)</f>
        <v>1</v>
      </c>
      <c r="AB1327">
        <f>VLOOKUP(A1327,'employee_engagement survey data'!A1327:E1566,5,0)</f>
        <v>4</v>
      </c>
      <c r="AC1327" t="str">
        <f>VLOOKUP(A1327,training_and_development!A1327:F1364,3,0)</f>
        <v>Customer Service</v>
      </c>
      <c r="AD1327" t="str">
        <f>VLOOKUP(A1327,training_and_development!A1327:E1716,4,0)</f>
        <v>External</v>
      </c>
      <c r="AE1327" t="str">
        <f>VLOOKUP(A1327,training_and_development!A1327:F4324,5,0)</f>
        <v>Completed</v>
      </c>
      <c r="AF1327" t="str">
        <f>VLOOKUP(A1327,training_and_development!A1326:G1346,6,0)</f>
        <v>Danielside</v>
      </c>
      <c r="AG1327" t="str">
        <f>VLOOKUP(A1327,training_and_development!A1327:H1335,7,0)</f>
        <v>Travis Cummings</v>
      </c>
      <c r="AH1327">
        <f>VLOOKUP(A1327,training_and_development!A1327:H1330,8,0)</f>
        <v>5</v>
      </c>
    </row>
    <row r="1328" spans="1:34" x14ac:dyDescent="0.25">
      <c r="A1328">
        <v>2327</v>
      </c>
      <c r="B1328" t="s">
        <v>21596</v>
      </c>
      <c r="C1328" s="1">
        <v>44042</v>
      </c>
      <c r="D1328" s="8" t="s">
        <v>16975</v>
      </c>
      <c r="E1328" t="s">
        <v>730</v>
      </c>
      <c r="F1328" t="s">
        <v>3533</v>
      </c>
      <c r="G1328" t="s">
        <v>26543</v>
      </c>
      <c r="H1328" t="s">
        <v>40</v>
      </c>
      <c r="I1328" t="s">
        <v>27</v>
      </c>
      <c r="J1328" t="s">
        <v>50</v>
      </c>
      <c r="K1328" t="s">
        <v>41</v>
      </c>
      <c r="L1328" t="s">
        <v>42</v>
      </c>
      <c r="M1328" t="s">
        <v>31</v>
      </c>
      <c r="N1328" s="20" t="s">
        <v>16975</v>
      </c>
      <c r="O1328" t="s">
        <v>28294</v>
      </c>
      <c r="P1328" t="s">
        <v>68</v>
      </c>
      <c r="Q1328" s="2">
        <v>26264</v>
      </c>
      <c r="R1328" t="s">
        <v>33</v>
      </c>
      <c r="S1328" t="s">
        <v>64</v>
      </c>
      <c r="T1328" t="s">
        <v>45</v>
      </c>
      <c r="U1328" s="3">
        <v>43033</v>
      </c>
      <c r="V1328" t="s">
        <v>71</v>
      </c>
      <c r="W1328" t="s">
        <v>65</v>
      </c>
      <c r="X1328" t="s">
        <v>38</v>
      </c>
      <c r="Y1328">
        <v>4</v>
      </c>
      <c r="Z1328">
        <f>VLOOKUP(A1328,Table3[],3,0)</f>
        <v>4</v>
      </c>
      <c r="AA1328">
        <f>VLOOKUP(A1328,'employee_engagement survey data'!A1328:E1792,4,0)</f>
        <v>1</v>
      </c>
      <c r="AB1328">
        <f>VLOOKUP(A1328,'employee_engagement survey data'!A1328:E1567,5,0)</f>
        <v>2</v>
      </c>
      <c r="AC1328" t="str">
        <f>VLOOKUP(A1328,training_and_development!A1328:F1365,3,0)</f>
        <v>Customer Service</v>
      </c>
      <c r="AD1328" t="str">
        <f>VLOOKUP(A1328,training_and_development!A1328:E1717,4,0)</f>
        <v>External</v>
      </c>
      <c r="AE1328" t="str">
        <f>VLOOKUP(A1328,training_and_development!A1328:F4325,5,0)</f>
        <v>Failed</v>
      </c>
      <c r="AF1328" t="str">
        <f>VLOOKUP(A1328,training_and_development!A1327:G1347,6,0)</f>
        <v>Hopkinstown</v>
      </c>
      <c r="AG1328" t="str">
        <f>VLOOKUP(A1328,training_and_development!A1328:H1336,7,0)</f>
        <v>Renee Curtis</v>
      </c>
      <c r="AH1328">
        <f>VLOOKUP(A1328,training_and_development!A1328:H1331,8,0)</f>
        <v>1</v>
      </c>
    </row>
    <row r="1329" spans="1:34" x14ac:dyDescent="0.25">
      <c r="A1329">
        <v>2328</v>
      </c>
      <c r="B1329" t="s">
        <v>21597</v>
      </c>
      <c r="C1329" s="1">
        <v>43542</v>
      </c>
      <c r="D1329" s="8" t="s">
        <v>16975</v>
      </c>
      <c r="E1329" t="s">
        <v>730</v>
      </c>
      <c r="F1329" t="s">
        <v>3534</v>
      </c>
      <c r="G1329" t="s">
        <v>26543</v>
      </c>
      <c r="H1329" t="s">
        <v>99</v>
      </c>
      <c r="I1329" t="s">
        <v>27</v>
      </c>
      <c r="J1329" t="s">
        <v>50</v>
      </c>
      <c r="K1329" t="s">
        <v>51</v>
      </c>
      <c r="L1329" t="s">
        <v>42</v>
      </c>
      <c r="M1329" t="s">
        <v>31</v>
      </c>
      <c r="N1329" s="20" t="s">
        <v>16975</v>
      </c>
      <c r="O1329" t="s">
        <v>28294</v>
      </c>
      <c r="P1329" t="s">
        <v>62</v>
      </c>
      <c r="Q1329" s="2">
        <v>29367</v>
      </c>
      <c r="R1329" t="s">
        <v>33</v>
      </c>
      <c r="S1329" t="s">
        <v>107</v>
      </c>
      <c r="T1329" t="s">
        <v>45</v>
      </c>
      <c r="U1329" s="3">
        <v>48068</v>
      </c>
      <c r="V1329" t="s">
        <v>94</v>
      </c>
      <c r="W1329" t="s">
        <v>79</v>
      </c>
      <c r="X1329" t="s">
        <v>38</v>
      </c>
      <c r="Y1329">
        <v>4</v>
      </c>
      <c r="Z1329">
        <f>VLOOKUP(A1329,Table3[],3,0)</f>
        <v>1</v>
      </c>
      <c r="AA1329">
        <f>VLOOKUP(A1329,'employee_engagement survey data'!A1329:E1793,4,0)</f>
        <v>4</v>
      </c>
      <c r="AB1329">
        <f>VLOOKUP(A1329,'employee_engagement survey data'!A1329:E1568,5,0)</f>
        <v>3</v>
      </c>
      <c r="AC1329" t="str">
        <f>VLOOKUP(A1329,training_and_development!A1329:F1366,3,0)</f>
        <v>Communication Skills</v>
      </c>
      <c r="AD1329" t="str">
        <f>VLOOKUP(A1329,training_and_development!A1329:E1718,4,0)</f>
        <v>Internal</v>
      </c>
      <c r="AE1329" t="str">
        <f>VLOOKUP(A1329,training_and_development!A1329:F4326,5,0)</f>
        <v>Completed</v>
      </c>
      <c r="AF1329" t="str">
        <f>VLOOKUP(A1329,training_and_development!A1328:G1348,6,0)</f>
        <v>West Wendy</v>
      </c>
      <c r="AG1329" t="str">
        <f>VLOOKUP(A1329,training_and_development!A1329:H1337,7,0)</f>
        <v>Michelle Alvarado</v>
      </c>
      <c r="AH1329">
        <f>VLOOKUP(A1329,training_and_development!A1329:H1332,8,0)</f>
        <v>3</v>
      </c>
    </row>
    <row r="1330" spans="1:34" x14ac:dyDescent="0.25">
      <c r="A1330">
        <v>2329</v>
      </c>
      <c r="B1330" t="s">
        <v>21598</v>
      </c>
      <c r="C1330" s="1">
        <v>43671</v>
      </c>
      <c r="D1330" s="8">
        <v>44807</v>
      </c>
      <c r="E1330" t="s">
        <v>730</v>
      </c>
      <c r="F1330" t="s">
        <v>3535</v>
      </c>
      <c r="G1330" t="s">
        <v>26543</v>
      </c>
      <c r="H1330" t="s">
        <v>61</v>
      </c>
      <c r="I1330" t="s">
        <v>27</v>
      </c>
      <c r="J1330" t="s">
        <v>50</v>
      </c>
      <c r="K1330" t="s">
        <v>41</v>
      </c>
      <c r="L1330" t="s">
        <v>50</v>
      </c>
      <c r="M1330" t="s">
        <v>100</v>
      </c>
      <c r="N1330" s="20" t="s">
        <v>3536</v>
      </c>
      <c r="O1330" t="s">
        <v>755</v>
      </c>
      <c r="P1330" t="s">
        <v>43</v>
      </c>
      <c r="Q1330" s="2">
        <v>22945</v>
      </c>
      <c r="R1330" t="s">
        <v>33</v>
      </c>
      <c r="S1330" t="s">
        <v>114</v>
      </c>
      <c r="T1330" t="s">
        <v>45</v>
      </c>
      <c r="U1330" s="3">
        <v>82740</v>
      </c>
      <c r="V1330" t="s">
        <v>94</v>
      </c>
      <c r="W1330" t="s">
        <v>59</v>
      </c>
      <c r="X1330" t="s">
        <v>38</v>
      </c>
      <c r="Y1330">
        <v>2</v>
      </c>
      <c r="Z1330">
        <f>VLOOKUP(A1330,Table3[],3,0)</f>
        <v>2</v>
      </c>
      <c r="AA1330">
        <f>VLOOKUP(A1330,'employee_engagement survey data'!A1330:E1794,4,0)</f>
        <v>3</v>
      </c>
      <c r="AB1330">
        <f>VLOOKUP(A1330,'employee_engagement survey data'!A1330:E1569,5,0)</f>
        <v>1</v>
      </c>
      <c r="AC1330" t="str">
        <f>VLOOKUP(A1330,training_and_development!A1330:F1367,3,0)</f>
        <v>Leadership Development</v>
      </c>
      <c r="AD1330" t="str">
        <f>VLOOKUP(A1330,training_and_development!A1330:E1719,4,0)</f>
        <v>External</v>
      </c>
      <c r="AE1330" t="str">
        <f>VLOOKUP(A1330,training_and_development!A1330:F4327,5,0)</f>
        <v>Failed</v>
      </c>
      <c r="AF1330" t="str">
        <f>VLOOKUP(A1330,training_and_development!A1329:G1349,6,0)</f>
        <v>Jonesmouth</v>
      </c>
      <c r="AG1330" t="str">
        <f>VLOOKUP(A1330,training_and_development!A1330:H1338,7,0)</f>
        <v>Dr. John Moore</v>
      </c>
      <c r="AH1330">
        <f>VLOOKUP(A1330,training_and_development!A1330:H1333,8,0)</f>
        <v>2</v>
      </c>
    </row>
    <row r="1331" spans="1:34" x14ac:dyDescent="0.25">
      <c r="A1331">
        <v>2330</v>
      </c>
      <c r="B1331" t="s">
        <v>21599</v>
      </c>
      <c r="C1331" s="1">
        <v>44485</v>
      </c>
      <c r="D1331" s="8" t="s">
        <v>16975</v>
      </c>
      <c r="E1331" t="s">
        <v>950</v>
      </c>
      <c r="F1331" t="s">
        <v>3537</v>
      </c>
      <c r="G1331" t="s">
        <v>26543</v>
      </c>
      <c r="H1331" t="s">
        <v>96</v>
      </c>
      <c r="I1331" t="s">
        <v>27</v>
      </c>
      <c r="J1331" t="s">
        <v>50</v>
      </c>
      <c r="K1331" t="s">
        <v>29</v>
      </c>
      <c r="L1331" t="s">
        <v>42</v>
      </c>
      <c r="M1331" t="s">
        <v>31</v>
      </c>
      <c r="N1331" s="20" t="s">
        <v>16975</v>
      </c>
      <c r="O1331" t="s">
        <v>28294</v>
      </c>
      <c r="P1331" t="s">
        <v>88</v>
      </c>
      <c r="Q1331" s="2">
        <v>21167</v>
      </c>
      <c r="R1331" t="s">
        <v>33</v>
      </c>
      <c r="S1331" t="s">
        <v>326</v>
      </c>
      <c r="T1331" t="s">
        <v>45</v>
      </c>
      <c r="U1331" s="3">
        <v>57688</v>
      </c>
      <c r="V1331" t="s">
        <v>58</v>
      </c>
      <c r="W1331" t="s">
        <v>65</v>
      </c>
      <c r="X1331" t="s">
        <v>38</v>
      </c>
      <c r="Y1331">
        <v>2</v>
      </c>
      <c r="Z1331">
        <f>VLOOKUP(A1331,Table3[],3,0)</f>
        <v>3</v>
      </c>
      <c r="AA1331">
        <f>VLOOKUP(A1331,'employee_engagement survey data'!A1331:E1795,4,0)</f>
        <v>4</v>
      </c>
      <c r="AB1331">
        <f>VLOOKUP(A1331,'employee_engagement survey data'!A1331:E1570,5,0)</f>
        <v>5</v>
      </c>
      <c r="AC1331" t="str">
        <f>VLOOKUP(A1331,training_and_development!A1331:F1368,3,0)</f>
        <v>Customer Service</v>
      </c>
      <c r="AD1331" t="str">
        <f>VLOOKUP(A1331,training_and_development!A1331:E1720,4,0)</f>
        <v>Internal</v>
      </c>
      <c r="AE1331" t="str">
        <f>VLOOKUP(A1331,training_and_development!A1331:F4328,5,0)</f>
        <v>Completed</v>
      </c>
      <c r="AF1331" t="str">
        <f>VLOOKUP(A1331,training_and_development!A1330:G1350,6,0)</f>
        <v>Tiffanystad</v>
      </c>
      <c r="AG1331" t="str">
        <f>VLOOKUP(A1331,training_and_development!A1331:H1339,7,0)</f>
        <v>Bobby Poole</v>
      </c>
      <c r="AH1331">
        <f>VLOOKUP(A1331,training_and_development!A1331:H1334,8,0)</f>
        <v>2</v>
      </c>
    </row>
    <row r="1332" spans="1:34" x14ac:dyDescent="0.25">
      <c r="A1332">
        <v>2331</v>
      </c>
      <c r="B1332" t="s">
        <v>21600</v>
      </c>
      <c r="C1332" s="1">
        <v>43805</v>
      </c>
      <c r="D1332" s="8">
        <v>44498</v>
      </c>
      <c r="E1332" t="s">
        <v>950</v>
      </c>
      <c r="F1332" t="s">
        <v>306</v>
      </c>
      <c r="G1332" t="s">
        <v>26543</v>
      </c>
      <c r="H1332" t="s">
        <v>61</v>
      </c>
      <c r="I1332" t="s">
        <v>27</v>
      </c>
      <c r="J1332" t="s">
        <v>28</v>
      </c>
      <c r="K1332" t="s">
        <v>29</v>
      </c>
      <c r="L1332" t="s">
        <v>42</v>
      </c>
      <c r="M1332" t="s">
        <v>100</v>
      </c>
      <c r="N1332" s="20" t="s">
        <v>3538</v>
      </c>
      <c r="O1332" t="s">
        <v>28294</v>
      </c>
      <c r="P1332" t="s">
        <v>177</v>
      </c>
      <c r="Q1332" s="2">
        <v>19038</v>
      </c>
      <c r="R1332" t="s">
        <v>33</v>
      </c>
      <c r="S1332" t="s">
        <v>4</v>
      </c>
      <c r="T1332" t="s">
        <v>45</v>
      </c>
      <c r="U1332" s="3">
        <v>34849</v>
      </c>
      <c r="V1332" t="s">
        <v>71</v>
      </c>
      <c r="W1332" t="s">
        <v>79</v>
      </c>
      <c r="X1332" t="s">
        <v>38</v>
      </c>
      <c r="Y1332">
        <v>1</v>
      </c>
      <c r="Z1332">
        <f>VLOOKUP(A1332,Table3[],3,0)</f>
        <v>2</v>
      </c>
      <c r="AA1332">
        <f>VLOOKUP(A1332,'employee_engagement survey data'!A1332:E1796,4,0)</f>
        <v>5</v>
      </c>
      <c r="AB1332">
        <f>VLOOKUP(A1332,'employee_engagement survey data'!A1332:E1571,5,0)</f>
        <v>3</v>
      </c>
      <c r="AC1332" t="str">
        <f>VLOOKUP(A1332,training_and_development!A1332:F1369,3,0)</f>
        <v>Technical Skills</v>
      </c>
      <c r="AD1332" t="str">
        <f>VLOOKUP(A1332,training_and_development!A1332:E1721,4,0)</f>
        <v>Internal</v>
      </c>
      <c r="AE1332" t="str">
        <f>VLOOKUP(A1332,training_and_development!A1332:F4329,5,0)</f>
        <v>Failed</v>
      </c>
      <c r="AF1332" t="str">
        <f>VLOOKUP(A1332,training_and_development!A1331:G1351,6,0)</f>
        <v>Rachelstad</v>
      </c>
      <c r="AG1332" t="str">
        <f>VLOOKUP(A1332,training_and_development!A1332:H1340,7,0)</f>
        <v>Daniel Scott</v>
      </c>
      <c r="AH1332">
        <f>VLOOKUP(A1332,training_and_development!A1332:H1335,8,0)</f>
        <v>3</v>
      </c>
    </row>
    <row r="1333" spans="1:34" x14ac:dyDescent="0.25">
      <c r="A1333">
        <v>2332</v>
      </c>
      <c r="B1333" t="s">
        <v>21601</v>
      </c>
      <c r="C1333" s="1">
        <v>43645</v>
      </c>
      <c r="D1333" s="8">
        <v>44033</v>
      </c>
      <c r="E1333" t="s">
        <v>957</v>
      </c>
      <c r="F1333" t="s">
        <v>3539</v>
      </c>
      <c r="G1333" t="s">
        <v>26543</v>
      </c>
      <c r="H1333" t="s">
        <v>73</v>
      </c>
      <c r="I1333" t="s">
        <v>27</v>
      </c>
      <c r="J1333" t="s">
        <v>28</v>
      </c>
      <c r="K1333" t="s">
        <v>29</v>
      </c>
      <c r="L1333" t="s">
        <v>50</v>
      </c>
      <c r="M1333" t="s">
        <v>74</v>
      </c>
      <c r="N1333" s="20" t="s">
        <v>3540</v>
      </c>
      <c r="O1333" t="s">
        <v>28294</v>
      </c>
      <c r="P1333" t="s">
        <v>146</v>
      </c>
      <c r="Q1333" s="2">
        <v>26166</v>
      </c>
      <c r="R1333" t="s">
        <v>33</v>
      </c>
      <c r="S1333" t="s">
        <v>85</v>
      </c>
      <c r="T1333" t="s">
        <v>45</v>
      </c>
      <c r="U1333" s="3">
        <v>31351</v>
      </c>
      <c r="V1333" t="s">
        <v>36</v>
      </c>
      <c r="W1333" t="s">
        <v>37</v>
      </c>
      <c r="X1333" t="s">
        <v>38</v>
      </c>
      <c r="Y1333">
        <v>4</v>
      </c>
      <c r="Z1333">
        <f>VLOOKUP(A1333,Table3[],3,0)</f>
        <v>1</v>
      </c>
      <c r="AA1333">
        <f>VLOOKUP(A1333,'employee_engagement survey data'!A1333:E1797,4,0)</f>
        <v>1</v>
      </c>
      <c r="AB1333">
        <f>VLOOKUP(A1333,'employee_engagement survey data'!A1333:E1572,5,0)</f>
        <v>1</v>
      </c>
      <c r="AC1333" t="str">
        <f>VLOOKUP(A1333,training_and_development!A1333:F1370,3,0)</f>
        <v>Communication Skills</v>
      </c>
      <c r="AD1333" t="str">
        <f>VLOOKUP(A1333,training_and_development!A1333:E1722,4,0)</f>
        <v>Internal</v>
      </c>
      <c r="AE1333" t="str">
        <f>VLOOKUP(A1333,training_and_development!A1333:F4330,5,0)</f>
        <v>Completed</v>
      </c>
      <c r="AF1333" t="str">
        <f>VLOOKUP(A1333,training_and_development!A1332:G1352,6,0)</f>
        <v>Austinborough</v>
      </c>
      <c r="AG1333" t="str">
        <f>VLOOKUP(A1333,training_and_development!A1333:H1341,7,0)</f>
        <v>Dustin Ramsey</v>
      </c>
      <c r="AH1333">
        <f>VLOOKUP(A1333,training_and_development!A1333:H1336,8,0)</f>
        <v>3</v>
      </c>
    </row>
    <row r="1334" spans="1:34" x14ac:dyDescent="0.25">
      <c r="A1334">
        <v>2333</v>
      </c>
      <c r="B1334" t="s">
        <v>21602</v>
      </c>
      <c r="C1334" s="1">
        <v>43558</v>
      </c>
      <c r="D1334" s="8" t="s">
        <v>16975</v>
      </c>
      <c r="E1334" t="s">
        <v>950</v>
      </c>
      <c r="F1334" t="s">
        <v>3541</v>
      </c>
      <c r="G1334" t="s">
        <v>26543</v>
      </c>
      <c r="H1334" t="s">
        <v>67</v>
      </c>
      <c r="I1334" t="s">
        <v>27</v>
      </c>
      <c r="J1334" t="s">
        <v>50</v>
      </c>
      <c r="K1334" t="s">
        <v>29</v>
      </c>
      <c r="L1334" t="s">
        <v>30</v>
      </c>
      <c r="M1334" t="s">
        <v>31</v>
      </c>
      <c r="N1334" s="20" t="s">
        <v>16975</v>
      </c>
      <c r="O1334" t="s">
        <v>118</v>
      </c>
      <c r="P1334" t="s">
        <v>248</v>
      </c>
      <c r="Q1334" s="2">
        <v>18828</v>
      </c>
      <c r="R1334" t="s">
        <v>33</v>
      </c>
      <c r="S1334" t="s">
        <v>521</v>
      </c>
      <c r="T1334" t="s">
        <v>35</v>
      </c>
      <c r="U1334" s="3">
        <v>17611</v>
      </c>
      <c r="V1334" t="s">
        <v>94</v>
      </c>
      <c r="W1334" t="s">
        <v>79</v>
      </c>
      <c r="X1334" t="s">
        <v>38</v>
      </c>
      <c r="Y1334">
        <v>1</v>
      </c>
      <c r="Z1334">
        <f>VLOOKUP(A1334,Table3[],3,0)</f>
        <v>5</v>
      </c>
      <c r="AA1334">
        <f>VLOOKUP(A1334,'employee_engagement survey data'!A1334:E1798,4,0)</f>
        <v>4</v>
      </c>
      <c r="AB1334">
        <f>VLOOKUP(A1334,'employee_engagement survey data'!A1334:E1573,5,0)</f>
        <v>2</v>
      </c>
      <c r="AC1334" t="str">
        <f>VLOOKUP(A1334,training_and_development!A1334:F1371,3,0)</f>
        <v>Technical Skills</v>
      </c>
      <c r="AD1334" t="str">
        <f>VLOOKUP(A1334,training_and_development!A1334:E1723,4,0)</f>
        <v>Internal</v>
      </c>
      <c r="AE1334" t="str">
        <f>VLOOKUP(A1334,training_and_development!A1334:F4331,5,0)</f>
        <v>Failed</v>
      </c>
      <c r="AF1334" t="str">
        <f>VLOOKUP(A1334,training_and_development!A1333:G1353,6,0)</f>
        <v>Andrewside</v>
      </c>
      <c r="AG1334" t="str">
        <f>VLOOKUP(A1334,training_and_development!A1334:H1342,7,0)</f>
        <v>Jeremy Ramirez</v>
      </c>
      <c r="AH1334">
        <f>VLOOKUP(A1334,training_and_development!A1334:H1337,8,0)</f>
        <v>4</v>
      </c>
    </row>
    <row r="1335" spans="1:34" x14ac:dyDescent="0.25">
      <c r="A1335">
        <v>2334</v>
      </c>
      <c r="B1335" t="s">
        <v>21603</v>
      </c>
      <c r="C1335" s="1">
        <v>44398</v>
      </c>
      <c r="D1335" s="8">
        <v>44807</v>
      </c>
      <c r="E1335" t="s">
        <v>950</v>
      </c>
      <c r="F1335" t="s">
        <v>3542</v>
      </c>
      <c r="G1335" t="s">
        <v>26543</v>
      </c>
      <c r="H1335" t="s">
        <v>26</v>
      </c>
      <c r="I1335" t="s">
        <v>27</v>
      </c>
      <c r="J1335" t="s">
        <v>28</v>
      </c>
      <c r="K1335" t="s">
        <v>41</v>
      </c>
      <c r="L1335" t="s">
        <v>30</v>
      </c>
      <c r="M1335" t="s">
        <v>100</v>
      </c>
      <c r="N1335" s="20" t="s">
        <v>3543</v>
      </c>
      <c r="O1335" t="s">
        <v>118</v>
      </c>
      <c r="P1335" t="s">
        <v>83</v>
      </c>
      <c r="Q1335" s="2">
        <v>30366</v>
      </c>
      <c r="R1335" t="s">
        <v>33</v>
      </c>
      <c r="S1335" t="s">
        <v>85</v>
      </c>
      <c r="T1335" t="s">
        <v>45</v>
      </c>
      <c r="U1335" s="3">
        <v>93589</v>
      </c>
      <c r="V1335" t="s">
        <v>94</v>
      </c>
      <c r="W1335" t="s">
        <v>59</v>
      </c>
      <c r="X1335" t="s">
        <v>38</v>
      </c>
      <c r="Y1335">
        <v>4</v>
      </c>
      <c r="Z1335">
        <f>VLOOKUP(A1335,Table3[],3,0)</f>
        <v>3</v>
      </c>
      <c r="AA1335">
        <f>VLOOKUP(A1335,'employee_engagement survey data'!A1335:E1799,4,0)</f>
        <v>3</v>
      </c>
      <c r="AB1335">
        <f>VLOOKUP(A1335,'employee_engagement survey data'!A1335:E1574,5,0)</f>
        <v>5</v>
      </c>
      <c r="AC1335" t="str">
        <f>VLOOKUP(A1335,training_and_development!A1335:F1372,3,0)</f>
        <v>Project Management</v>
      </c>
      <c r="AD1335" t="str">
        <f>VLOOKUP(A1335,training_and_development!A1335:E1724,4,0)</f>
        <v>Internal</v>
      </c>
      <c r="AE1335" t="str">
        <f>VLOOKUP(A1335,training_and_development!A1335:F4332,5,0)</f>
        <v>Failed</v>
      </c>
      <c r="AF1335" t="str">
        <f>VLOOKUP(A1335,training_and_development!A1334:G1354,6,0)</f>
        <v>Raymondberg</v>
      </c>
      <c r="AG1335" t="str">
        <f>VLOOKUP(A1335,training_and_development!A1335:H1343,7,0)</f>
        <v>Robert Stevens</v>
      </c>
      <c r="AH1335">
        <f>VLOOKUP(A1335,training_and_development!A1335:H1338,8,0)</f>
        <v>5</v>
      </c>
    </row>
    <row r="1336" spans="1:34" x14ac:dyDescent="0.25">
      <c r="A1336">
        <v>2335</v>
      </c>
      <c r="B1336" t="s">
        <v>21604</v>
      </c>
      <c r="C1336" s="1">
        <v>44769</v>
      </c>
      <c r="D1336" s="8" t="s">
        <v>16975</v>
      </c>
      <c r="E1336" t="s">
        <v>950</v>
      </c>
      <c r="F1336" t="s">
        <v>3544</v>
      </c>
      <c r="G1336" t="s">
        <v>26543</v>
      </c>
      <c r="H1336" t="s">
        <v>40</v>
      </c>
      <c r="I1336" t="s">
        <v>27</v>
      </c>
      <c r="J1336" t="s">
        <v>50</v>
      </c>
      <c r="K1336" t="s">
        <v>29</v>
      </c>
      <c r="L1336" t="s">
        <v>30</v>
      </c>
      <c r="M1336" t="s">
        <v>31</v>
      </c>
      <c r="N1336" s="20" t="s">
        <v>16975</v>
      </c>
      <c r="O1336" t="s">
        <v>118</v>
      </c>
      <c r="P1336" t="s">
        <v>62</v>
      </c>
      <c r="Q1336" s="2">
        <v>16395</v>
      </c>
      <c r="R1336" t="s">
        <v>33</v>
      </c>
      <c r="S1336" t="s">
        <v>144</v>
      </c>
      <c r="T1336" t="s">
        <v>45</v>
      </c>
      <c r="U1336" s="3">
        <v>58353</v>
      </c>
      <c r="V1336" t="s">
        <v>36</v>
      </c>
      <c r="W1336" t="s">
        <v>79</v>
      </c>
      <c r="X1336" t="s">
        <v>38</v>
      </c>
      <c r="Y1336">
        <v>4</v>
      </c>
      <c r="Z1336">
        <f>VLOOKUP(A1336,Table3[],3,0)</f>
        <v>1</v>
      </c>
      <c r="AA1336">
        <f>VLOOKUP(A1336,'employee_engagement survey data'!A1336:E1800,4,0)</f>
        <v>5</v>
      </c>
      <c r="AB1336">
        <f>VLOOKUP(A1336,'employee_engagement survey data'!A1336:E1575,5,0)</f>
        <v>5</v>
      </c>
      <c r="AC1336" t="str">
        <f>VLOOKUP(A1336,training_and_development!A1336:F1373,3,0)</f>
        <v>Communication Skills</v>
      </c>
      <c r="AD1336" t="str">
        <f>VLOOKUP(A1336,training_and_development!A1336:E1725,4,0)</f>
        <v>Internal</v>
      </c>
      <c r="AE1336" t="str">
        <f>VLOOKUP(A1336,training_and_development!A1336:F4333,5,0)</f>
        <v>Completed</v>
      </c>
      <c r="AF1336" t="str">
        <f>VLOOKUP(A1336,training_and_development!A1335:G1355,6,0)</f>
        <v>Port Nicolebury</v>
      </c>
      <c r="AG1336" t="str">
        <f>VLOOKUP(A1336,training_and_development!A1336:H1344,7,0)</f>
        <v>Beth Ellis</v>
      </c>
      <c r="AH1336">
        <f>VLOOKUP(A1336,training_and_development!A1336:H1339,8,0)</f>
        <v>4</v>
      </c>
    </row>
    <row r="1337" spans="1:34" x14ac:dyDescent="0.25">
      <c r="A1337">
        <v>2336</v>
      </c>
      <c r="B1337" t="s">
        <v>21605</v>
      </c>
      <c r="C1337" s="1">
        <v>43744</v>
      </c>
      <c r="D1337" s="8" t="s">
        <v>16975</v>
      </c>
      <c r="E1337" t="s">
        <v>1309</v>
      </c>
      <c r="F1337" t="s">
        <v>3545</v>
      </c>
      <c r="G1337" t="s">
        <v>26543</v>
      </c>
      <c r="H1337" t="s">
        <v>26</v>
      </c>
      <c r="I1337" t="s">
        <v>27</v>
      </c>
      <c r="J1337" t="s">
        <v>28</v>
      </c>
      <c r="K1337" t="s">
        <v>41</v>
      </c>
      <c r="L1337" t="s">
        <v>50</v>
      </c>
      <c r="M1337" t="s">
        <v>31</v>
      </c>
      <c r="N1337" s="20" t="s">
        <v>16975</v>
      </c>
      <c r="O1337" t="s">
        <v>28294</v>
      </c>
      <c r="P1337" t="s">
        <v>62</v>
      </c>
      <c r="Q1337" s="2">
        <v>30808</v>
      </c>
      <c r="R1337" t="s">
        <v>33</v>
      </c>
      <c r="S1337" t="s">
        <v>144</v>
      </c>
      <c r="T1337" t="s">
        <v>35</v>
      </c>
      <c r="U1337" s="3">
        <v>61633</v>
      </c>
      <c r="V1337" t="s">
        <v>58</v>
      </c>
      <c r="W1337" t="s">
        <v>59</v>
      </c>
      <c r="X1337" t="s">
        <v>38</v>
      </c>
      <c r="Y1337">
        <v>4</v>
      </c>
      <c r="Z1337">
        <f>VLOOKUP(A1337,Table3[],3,0)</f>
        <v>5</v>
      </c>
      <c r="AA1337">
        <f>VLOOKUP(A1337,'employee_engagement survey data'!A1337:E1801,4,0)</f>
        <v>1</v>
      </c>
      <c r="AB1337">
        <f>VLOOKUP(A1337,'employee_engagement survey data'!A1337:E1576,5,0)</f>
        <v>5</v>
      </c>
      <c r="AC1337" t="str">
        <f>VLOOKUP(A1337,training_and_development!A1337:F1374,3,0)</f>
        <v>Communication Skills</v>
      </c>
      <c r="AD1337" t="str">
        <f>VLOOKUP(A1337,training_and_development!A1337:E1726,4,0)</f>
        <v>External</v>
      </c>
      <c r="AE1337" t="str">
        <f>VLOOKUP(A1337,training_and_development!A1337:F4334,5,0)</f>
        <v>Completed</v>
      </c>
      <c r="AF1337" t="str">
        <f>VLOOKUP(A1337,training_and_development!A1336:G1356,6,0)</f>
        <v>Onealland</v>
      </c>
      <c r="AG1337" t="str">
        <f>VLOOKUP(A1337,training_and_development!A1337:H1345,7,0)</f>
        <v>Rachel Rogers</v>
      </c>
      <c r="AH1337">
        <f>VLOOKUP(A1337,training_and_development!A1337:H1340,8,0)</f>
        <v>3</v>
      </c>
    </row>
    <row r="1338" spans="1:34" x14ac:dyDescent="0.25">
      <c r="A1338">
        <v>2337</v>
      </c>
      <c r="B1338" t="s">
        <v>21606</v>
      </c>
      <c r="C1338" s="1">
        <v>44302</v>
      </c>
      <c r="D1338" s="8" t="s">
        <v>16975</v>
      </c>
      <c r="E1338" t="s">
        <v>1309</v>
      </c>
      <c r="F1338" t="s">
        <v>3546</v>
      </c>
      <c r="G1338" t="s">
        <v>26543</v>
      </c>
      <c r="H1338" t="s">
        <v>96</v>
      </c>
      <c r="I1338" t="s">
        <v>27</v>
      </c>
      <c r="J1338" t="s">
        <v>50</v>
      </c>
      <c r="K1338" t="s">
        <v>29</v>
      </c>
      <c r="L1338" t="s">
        <v>42</v>
      </c>
      <c r="M1338" t="s">
        <v>31</v>
      </c>
      <c r="N1338" s="20" t="s">
        <v>16975</v>
      </c>
      <c r="O1338" t="s">
        <v>28294</v>
      </c>
      <c r="P1338" t="s">
        <v>83</v>
      </c>
      <c r="Q1338" s="2">
        <v>32533</v>
      </c>
      <c r="R1338" t="s">
        <v>33</v>
      </c>
      <c r="S1338" t="s">
        <v>85</v>
      </c>
      <c r="T1338" t="s">
        <v>45</v>
      </c>
      <c r="U1338" s="3">
        <v>29639</v>
      </c>
      <c r="V1338" t="s">
        <v>58</v>
      </c>
      <c r="W1338" t="s">
        <v>59</v>
      </c>
      <c r="X1338" t="s">
        <v>38</v>
      </c>
      <c r="Y1338">
        <v>4</v>
      </c>
      <c r="Z1338">
        <f>VLOOKUP(A1338,Table3[],3,0)</f>
        <v>1</v>
      </c>
      <c r="AA1338">
        <f>VLOOKUP(A1338,'employee_engagement survey data'!A1338:E1802,4,0)</f>
        <v>4</v>
      </c>
      <c r="AB1338">
        <f>VLOOKUP(A1338,'employee_engagement survey data'!A1338:E1577,5,0)</f>
        <v>3</v>
      </c>
      <c r="AC1338" t="str">
        <f>VLOOKUP(A1338,training_and_development!A1338:F1375,3,0)</f>
        <v>Project Management</v>
      </c>
      <c r="AD1338" t="str">
        <f>VLOOKUP(A1338,training_and_development!A1338:E1727,4,0)</f>
        <v>Internal</v>
      </c>
      <c r="AE1338" t="str">
        <f>VLOOKUP(A1338,training_and_development!A1338:F4335,5,0)</f>
        <v>Failed</v>
      </c>
      <c r="AF1338" t="str">
        <f>VLOOKUP(A1338,training_and_development!A1337:G1357,6,0)</f>
        <v>Port Jessicafurt</v>
      </c>
      <c r="AG1338" t="str">
        <f>VLOOKUP(A1338,training_and_development!A1338:H1346,7,0)</f>
        <v>Lisa Payne</v>
      </c>
      <c r="AH1338">
        <f>VLOOKUP(A1338,training_and_development!A1338:H1341,8,0)</f>
        <v>2</v>
      </c>
    </row>
    <row r="1339" spans="1:34" x14ac:dyDescent="0.25">
      <c r="A1339">
        <v>2338</v>
      </c>
      <c r="B1339" t="s">
        <v>21607</v>
      </c>
      <c r="C1339" s="1">
        <v>43383</v>
      </c>
      <c r="D1339" s="8">
        <v>44683</v>
      </c>
      <c r="E1339" t="s">
        <v>1309</v>
      </c>
      <c r="F1339" t="s">
        <v>1269</v>
      </c>
      <c r="G1339" t="s">
        <v>26543</v>
      </c>
      <c r="H1339" t="s">
        <v>40</v>
      </c>
      <c r="I1339" t="s">
        <v>27</v>
      </c>
      <c r="J1339" t="s">
        <v>42</v>
      </c>
      <c r="K1339" t="s">
        <v>29</v>
      </c>
      <c r="L1339" t="s">
        <v>30</v>
      </c>
      <c r="M1339" t="s">
        <v>74</v>
      </c>
      <c r="N1339" s="20" t="s">
        <v>3547</v>
      </c>
      <c r="O1339" t="s">
        <v>28294</v>
      </c>
      <c r="P1339" t="s">
        <v>122</v>
      </c>
      <c r="Q1339" s="2">
        <v>26151</v>
      </c>
      <c r="R1339" t="s">
        <v>33</v>
      </c>
      <c r="S1339" t="s">
        <v>4</v>
      </c>
      <c r="T1339" t="s">
        <v>35</v>
      </c>
      <c r="U1339" s="3">
        <v>6536</v>
      </c>
      <c r="V1339" t="s">
        <v>58</v>
      </c>
      <c r="W1339" t="s">
        <v>65</v>
      </c>
      <c r="X1339" t="s">
        <v>38</v>
      </c>
      <c r="Y1339">
        <v>4</v>
      </c>
      <c r="Z1339">
        <f>VLOOKUP(A1339,Table3[],3,0)</f>
        <v>2</v>
      </c>
      <c r="AA1339">
        <f>VLOOKUP(A1339,'employee_engagement survey data'!A1339:E1803,4,0)</f>
        <v>3</v>
      </c>
      <c r="AB1339">
        <f>VLOOKUP(A1339,'employee_engagement survey data'!A1339:E1578,5,0)</f>
        <v>5</v>
      </c>
      <c r="AC1339" t="str">
        <f>VLOOKUP(A1339,training_and_development!A1339:F1376,3,0)</f>
        <v>Customer Service</v>
      </c>
      <c r="AD1339" t="str">
        <f>VLOOKUP(A1339,training_and_development!A1339:E1728,4,0)</f>
        <v>External</v>
      </c>
      <c r="AE1339" t="str">
        <f>VLOOKUP(A1339,training_and_development!A1339:F4336,5,0)</f>
        <v>Completed</v>
      </c>
      <c r="AF1339" t="str">
        <f>VLOOKUP(A1339,training_and_development!A1338:G1358,6,0)</f>
        <v>Lake Ashlee</v>
      </c>
      <c r="AG1339" t="str">
        <f>VLOOKUP(A1339,training_and_development!A1339:H1347,7,0)</f>
        <v>Megan Smith</v>
      </c>
      <c r="AH1339">
        <f>VLOOKUP(A1339,training_and_development!A1339:H1342,8,0)</f>
        <v>2</v>
      </c>
    </row>
    <row r="1340" spans="1:34" x14ac:dyDescent="0.25">
      <c r="A1340">
        <v>2339</v>
      </c>
      <c r="B1340" t="s">
        <v>21608</v>
      </c>
      <c r="C1340" s="1">
        <v>44767</v>
      </c>
      <c r="D1340" s="8">
        <v>44873</v>
      </c>
      <c r="E1340" t="s">
        <v>1309</v>
      </c>
      <c r="F1340" t="s">
        <v>3549</v>
      </c>
      <c r="G1340" t="s">
        <v>26543</v>
      </c>
      <c r="H1340" t="s">
        <v>99</v>
      </c>
      <c r="I1340" t="s">
        <v>339</v>
      </c>
      <c r="J1340" t="s">
        <v>50</v>
      </c>
      <c r="K1340" t="s">
        <v>51</v>
      </c>
      <c r="L1340" t="s">
        <v>42</v>
      </c>
      <c r="M1340" t="s">
        <v>100</v>
      </c>
      <c r="N1340" s="20" t="s">
        <v>3550</v>
      </c>
      <c r="O1340" t="s">
        <v>28294</v>
      </c>
      <c r="P1340" t="s">
        <v>53</v>
      </c>
      <c r="Q1340" s="2">
        <v>26517</v>
      </c>
      <c r="R1340" t="s">
        <v>33</v>
      </c>
      <c r="S1340" t="s">
        <v>210</v>
      </c>
      <c r="T1340" t="s">
        <v>35</v>
      </c>
      <c r="U1340" s="3">
        <v>19049</v>
      </c>
      <c r="V1340" t="s">
        <v>71</v>
      </c>
      <c r="W1340" t="s">
        <v>65</v>
      </c>
      <c r="X1340" t="s">
        <v>38</v>
      </c>
      <c r="Y1340">
        <v>1</v>
      </c>
      <c r="Z1340">
        <f>VLOOKUP(A1340,Table3[],3,0)</f>
        <v>3</v>
      </c>
      <c r="AA1340">
        <f>VLOOKUP(A1340,'employee_engagement survey data'!A1340:E1804,4,0)</f>
        <v>1</v>
      </c>
      <c r="AB1340">
        <f>VLOOKUP(A1340,'employee_engagement survey data'!A1340:E1579,5,0)</f>
        <v>5</v>
      </c>
      <c r="AC1340" t="str">
        <f>VLOOKUP(A1340,training_and_development!A1340:F1377,3,0)</f>
        <v>Leadership Development</v>
      </c>
      <c r="AD1340" t="str">
        <f>VLOOKUP(A1340,training_and_development!A1340:E1729,4,0)</f>
        <v>Internal</v>
      </c>
      <c r="AE1340" t="str">
        <f>VLOOKUP(A1340,training_and_development!A1340:F4337,5,0)</f>
        <v>Failed</v>
      </c>
      <c r="AF1340" t="str">
        <f>VLOOKUP(A1340,training_and_development!A1339:G1359,6,0)</f>
        <v>Morganside</v>
      </c>
      <c r="AG1340" t="str">
        <f>VLOOKUP(A1340,training_and_development!A1340:H1348,7,0)</f>
        <v>Harold Miller</v>
      </c>
      <c r="AH1340">
        <f>VLOOKUP(A1340,training_and_development!A1340:H1343,8,0)</f>
        <v>5</v>
      </c>
    </row>
    <row r="1341" spans="1:34" x14ac:dyDescent="0.25">
      <c r="A1341">
        <v>2340</v>
      </c>
      <c r="B1341" t="s">
        <v>21609</v>
      </c>
      <c r="C1341" s="1">
        <v>44272</v>
      </c>
      <c r="D1341" s="8">
        <v>45059</v>
      </c>
      <c r="E1341" t="s">
        <v>1309</v>
      </c>
      <c r="F1341" t="s">
        <v>3551</v>
      </c>
      <c r="G1341" t="s">
        <v>26543</v>
      </c>
      <c r="H1341" t="s">
        <v>61</v>
      </c>
      <c r="I1341" t="s">
        <v>339</v>
      </c>
      <c r="J1341" t="s">
        <v>28</v>
      </c>
      <c r="K1341" t="s">
        <v>41</v>
      </c>
      <c r="L1341" t="s">
        <v>30</v>
      </c>
      <c r="M1341" t="s">
        <v>92</v>
      </c>
      <c r="N1341" s="20" t="s">
        <v>3552</v>
      </c>
      <c r="O1341" t="s">
        <v>28294</v>
      </c>
      <c r="P1341" t="s">
        <v>62</v>
      </c>
      <c r="Q1341" s="2">
        <v>36949</v>
      </c>
      <c r="R1341" t="s">
        <v>33</v>
      </c>
      <c r="S1341" t="s">
        <v>64</v>
      </c>
      <c r="T1341" t="s">
        <v>35</v>
      </c>
      <c r="U1341" s="3">
        <v>29529</v>
      </c>
      <c r="V1341" t="s">
        <v>36</v>
      </c>
      <c r="W1341" t="s">
        <v>59</v>
      </c>
      <c r="X1341" t="s">
        <v>38</v>
      </c>
      <c r="Y1341">
        <v>5</v>
      </c>
      <c r="Z1341">
        <f>VLOOKUP(A1341,Table3[],3,0)</f>
        <v>4</v>
      </c>
      <c r="AA1341">
        <f>VLOOKUP(A1341,'employee_engagement survey data'!A1341:E1805,4,0)</f>
        <v>5</v>
      </c>
      <c r="AB1341">
        <f>VLOOKUP(A1341,'employee_engagement survey data'!A1341:E1580,5,0)</f>
        <v>3</v>
      </c>
      <c r="AC1341" t="str">
        <f>VLOOKUP(A1341,training_and_development!A1341:F1378,3,0)</f>
        <v>Project Management</v>
      </c>
      <c r="AD1341" t="str">
        <f>VLOOKUP(A1341,training_and_development!A1341:E1730,4,0)</f>
        <v>External</v>
      </c>
      <c r="AE1341" t="str">
        <f>VLOOKUP(A1341,training_and_development!A1341:F4338,5,0)</f>
        <v>Failed</v>
      </c>
      <c r="AF1341" t="str">
        <f>VLOOKUP(A1341,training_and_development!A1340:G1360,6,0)</f>
        <v>Port Glennview</v>
      </c>
      <c r="AG1341" t="str">
        <f>VLOOKUP(A1341,training_and_development!A1341:H1349,7,0)</f>
        <v>Timothy Jones</v>
      </c>
      <c r="AH1341">
        <f>VLOOKUP(A1341,training_and_development!A1341:H1344,8,0)</f>
        <v>1</v>
      </c>
    </row>
    <row r="1342" spans="1:34" x14ac:dyDescent="0.25">
      <c r="A1342">
        <v>2341</v>
      </c>
      <c r="B1342" t="s">
        <v>21610</v>
      </c>
      <c r="C1342" s="1">
        <v>43386</v>
      </c>
      <c r="D1342" s="8" t="s">
        <v>16975</v>
      </c>
      <c r="E1342" t="s">
        <v>1309</v>
      </c>
      <c r="F1342" t="s">
        <v>3553</v>
      </c>
      <c r="G1342" t="s">
        <v>26543</v>
      </c>
      <c r="H1342" t="s">
        <v>116</v>
      </c>
      <c r="I1342" t="s">
        <v>27</v>
      </c>
      <c r="J1342" t="s">
        <v>50</v>
      </c>
      <c r="K1342" t="s">
        <v>41</v>
      </c>
      <c r="L1342" t="s">
        <v>50</v>
      </c>
      <c r="M1342" t="s">
        <v>31</v>
      </c>
      <c r="N1342" s="20" t="s">
        <v>16975</v>
      </c>
      <c r="O1342" t="s">
        <v>28294</v>
      </c>
      <c r="P1342" t="s">
        <v>53</v>
      </c>
      <c r="Q1342" s="2">
        <v>30988</v>
      </c>
      <c r="R1342" t="s">
        <v>33</v>
      </c>
      <c r="S1342" t="s">
        <v>170</v>
      </c>
      <c r="T1342" t="s">
        <v>35</v>
      </c>
      <c r="U1342" s="3">
        <v>36574</v>
      </c>
      <c r="V1342" t="s">
        <v>46</v>
      </c>
      <c r="W1342" t="s">
        <v>79</v>
      </c>
      <c r="X1342" t="s">
        <v>38</v>
      </c>
      <c r="Y1342">
        <v>2</v>
      </c>
      <c r="Z1342">
        <f>VLOOKUP(A1342,Table3[],3,0)</f>
        <v>1</v>
      </c>
      <c r="AA1342">
        <f>VLOOKUP(A1342,'employee_engagement survey data'!A1342:E1806,4,0)</f>
        <v>5</v>
      </c>
      <c r="AB1342">
        <f>VLOOKUP(A1342,'employee_engagement survey data'!A1342:E1581,5,0)</f>
        <v>2</v>
      </c>
      <c r="AC1342" t="str">
        <f>VLOOKUP(A1342,training_and_development!A1342:F1379,3,0)</f>
        <v>Communication Skills</v>
      </c>
      <c r="AD1342" t="str">
        <f>VLOOKUP(A1342,training_and_development!A1342:E1731,4,0)</f>
        <v>Internal</v>
      </c>
      <c r="AE1342" t="str">
        <f>VLOOKUP(A1342,training_and_development!A1342:F4339,5,0)</f>
        <v>Failed</v>
      </c>
      <c r="AF1342" t="str">
        <f>VLOOKUP(A1342,training_and_development!A1341:G1361,6,0)</f>
        <v>South Bradleychester</v>
      </c>
      <c r="AG1342" t="str">
        <f>VLOOKUP(A1342,training_and_development!A1342:H1350,7,0)</f>
        <v>Sara Perry</v>
      </c>
      <c r="AH1342">
        <f>VLOOKUP(A1342,training_and_development!A1342:H1345,8,0)</f>
        <v>2</v>
      </c>
    </row>
    <row r="1343" spans="1:34" x14ac:dyDescent="0.25">
      <c r="A1343">
        <v>2342</v>
      </c>
      <c r="B1343" t="s">
        <v>21611</v>
      </c>
      <c r="C1343" s="1">
        <v>43839</v>
      </c>
      <c r="D1343" s="8" t="s">
        <v>16975</v>
      </c>
      <c r="E1343" t="s">
        <v>1309</v>
      </c>
      <c r="F1343" t="s">
        <v>3554</v>
      </c>
      <c r="G1343" t="s">
        <v>26543</v>
      </c>
      <c r="H1343" t="s">
        <v>73</v>
      </c>
      <c r="I1343" t="s">
        <v>27</v>
      </c>
      <c r="J1343" t="s">
        <v>42</v>
      </c>
      <c r="K1343" t="s">
        <v>29</v>
      </c>
      <c r="L1343" t="s">
        <v>30</v>
      </c>
      <c r="M1343" t="s">
        <v>31</v>
      </c>
      <c r="N1343" s="20" t="s">
        <v>16975</v>
      </c>
      <c r="O1343" t="s">
        <v>28294</v>
      </c>
      <c r="P1343" t="s">
        <v>68</v>
      </c>
      <c r="Q1343" s="2">
        <v>24606</v>
      </c>
      <c r="R1343" t="s">
        <v>33</v>
      </c>
      <c r="S1343" t="s">
        <v>64</v>
      </c>
      <c r="T1343" t="s">
        <v>35</v>
      </c>
      <c r="U1343" s="3">
        <v>5298</v>
      </c>
      <c r="V1343" t="s">
        <v>58</v>
      </c>
      <c r="W1343" t="s">
        <v>59</v>
      </c>
      <c r="X1343" t="s">
        <v>38</v>
      </c>
      <c r="Y1343">
        <v>5</v>
      </c>
      <c r="Z1343">
        <f>VLOOKUP(A1343,Table3[],3,0)</f>
        <v>1</v>
      </c>
      <c r="AA1343">
        <f>VLOOKUP(A1343,'employee_engagement survey data'!A1343:E1807,4,0)</f>
        <v>4</v>
      </c>
      <c r="AB1343">
        <f>VLOOKUP(A1343,'employee_engagement survey data'!A1343:E1582,5,0)</f>
        <v>3</v>
      </c>
      <c r="AC1343" t="str">
        <f>VLOOKUP(A1343,training_and_development!A1343:F1380,3,0)</f>
        <v>Communication Skills</v>
      </c>
      <c r="AD1343" t="str">
        <f>VLOOKUP(A1343,training_and_development!A1343:E1732,4,0)</f>
        <v>Internal</v>
      </c>
      <c r="AE1343" t="str">
        <f>VLOOKUP(A1343,training_and_development!A1343:F4340,5,0)</f>
        <v>Completed</v>
      </c>
      <c r="AF1343" t="str">
        <f>VLOOKUP(A1343,training_and_development!A1342:G1362,6,0)</f>
        <v>Eugeneborough</v>
      </c>
      <c r="AG1343" t="str">
        <f>VLOOKUP(A1343,training_and_development!A1343:H1351,7,0)</f>
        <v>Steven Hernandez</v>
      </c>
      <c r="AH1343">
        <f>VLOOKUP(A1343,training_and_development!A1343:H1346,8,0)</f>
        <v>1</v>
      </c>
    </row>
    <row r="1344" spans="1:34" x14ac:dyDescent="0.25">
      <c r="A1344">
        <v>2343</v>
      </c>
      <c r="B1344" t="s">
        <v>21612</v>
      </c>
      <c r="C1344" s="1">
        <v>43726</v>
      </c>
      <c r="D1344" s="8" t="s">
        <v>16975</v>
      </c>
      <c r="E1344" t="s">
        <v>1309</v>
      </c>
      <c r="F1344" t="s">
        <v>3555</v>
      </c>
      <c r="G1344" t="s">
        <v>26543</v>
      </c>
      <c r="H1344" t="s">
        <v>87</v>
      </c>
      <c r="I1344" t="s">
        <v>27</v>
      </c>
      <c r="J1344" t="s">
        <v>50</v>
      </c>
      <c r="K1344" t="s">
        <v>51</v>
      </c>
      <c r="L1344" t="s">
        <v>30</v>
      </c>
      <c r="M1344" t="s">
        <v>31</v>
      </c>
      <c r="N1344" s="20" t="s">
        <v>16975</v>
      </c>
      <c r="O1344" t="s">
        <v>28294</v>
      </c>
      <c r="P1344" t="s">
        <v>281</v>
      </c>
      <c r="Q1344" s="2">
        <v>36085</v>
      </c>
      <c r="R1344" t="s">
        <v>33</v>
      </c>
      <c r="S1344" t="s">
        <v>78</v>
      </c>
      <c r="T1344" t="s">
        <v>35</v>
      </c>
      <c r="U1344" s="3">
        <v>38735</v>
      </c>
      <c r="V1344" t="s">
        <v>46</v>
      </c>
      <c r="W1344" t="s">
        <v>59</v>
      </c>
      <c r="X1344" t="s">
        <v>38</v>
      </c>
      <c r="Y1344">
        <v>4</v>
      </c>
      <c r="Z1344">
        <f>VLOOKUP(A1344,Table3[],3,0)</f>
        <v>1</v>
      </c>
      <c r="AA1344">
        <f>VLOOKUP(A1344,'employee_engagement survey data'!A1344:E1808,4,0)</f>
        <v>3</v>
      </c>
      <c r="AB1344">
        <f>VLOOKUP(A1344,'employee_engagement survey data'!A1344:E1583,5,0)</f>
        <v>4</v>
      </c>
      <c r="AC1344" t="str">
        <f>VLOOKUP(A1344,training_and_development!A1344:F1381,3,0)</f>
        <v>Customer Service</v>
      </c>
      <c r="AD1344" t="str">
        <f>VLOOKUP(A1344,training_and_development!A1344:E1733,4,0)</f>
        <v>Internal</v>
      </c>
      <c r="AE1344" t="str">
        <f>VLOOKUP(A1344,training_and_development!A1344:F4341,5,0)</f>
        <v>Completed</v>
      </c>
      <c r="AF1344" t="str">
        <f>VLOOKUP(A1344,training_and_development!A1343:G1363,6,0)</f>
        <v>East Dennis</v>
      </c>
      <c r="AG1344" t="str">
        <f>VLOOKUP(A1344,training_and_development!A1344:H1352,7,0)</f>
        <v>Stephanie Brown</v>
      </c>
      <c r="AH1344">
        <f>VLOOKUP(A1344,training_and_development!A1344:H1347,8,0)</f>
        <v>5</v>
      </c>
    </row>
    <row r="1345" spans="1:34" x14ac:dyDescent="0.25">
      <c r="A1345">
        <v>2344</v>
      </c>
      <c r="B1345" t="s">
        <v>21613</v>
      </c>
      <c r="C1345" s="1">
        <v>43764</v>
      </c>
      <c r="D1345" s="8">
        <v>43900</v>
      </c>
      <c r="E1345" t="s">
        <v>1309</v>
      </c>
      <c r="F1345" t="s">
        <v>3556</v>
      </c>
      <c r="G1345" t="s">
        <v>26543</v>
      </c>
      <c r="H1345" t="s">
        <v>49</v>
      </c>
      <c r="I1345" t="s">
        <v>27</v>
      </c>
      <c r="J1345" t="s">
        <v>28</v>
      </c>
      <c r="K1345" t="s">
        <v>29</v>
      </c>
      <c r="L1345" t="s">
        <v>30</v>
      </c>
      <c r="M1345" t="s">
        <v>100</v>
      </c>
      <c r="N1345" s="20" t="s">
        <v>3557</v>
      </c>
      <c r="O1345" t="s">
        <v>28294</v>
      </c>
      <c r="P1345" t="s">
        <v>248</v>
      </c>
      <c r="Q1345" s="2">
        <v>33473</v>
      </c>
      <c r="R1345" t="s">
        <v>33</v>
      </c>
      <c r="S1345" t="s">
        <v>85</v>
      </c>
      <c r="T1345" t="s">
        <v>35</v>
      </c>
      <c r="U1345" s="3">
        <v>42542</v>
      </c>
      <c r="V1345" t="s">
        <v>58</v>
      </c>
      <c r="W1345" t="s">
        <v>79</v>
      </c>
      <c r="X1345" t="s">
        <v>38</v>
      </c>
      <c r="Y1345">
        <v>1</v>
      </c>
      <c r="Z1345">
        <f>VLOOKUP(A1345,Table3[],3,0)</f>
        <v>2</v>
      </c>
      <c r="AA1345">
        <f>VLOOKUP(A1345,'employee_engagement survey data'!A1345:E1809,4,0)</f>
        <v>5</v>
      </c>
      <c r="AB1345">
        <f>VLOOKUP(A1345,'employee_engagement survey data'!A1345:E1584,5,0)</f>
        <v>5</v>
      </c>
      <c r="AC1345" t="str">
        <f>VLOOKUP(A1345,training_and_development!A1345:F1382,3,0)</f>
        <v>Technical Skills</v>
      </c>
      <c r="AD1345" t="str">
        <f>VLOOKUP(A1345,training_and_development!A1345:E1734,4,0)</f>
        <v>External</v>
      </c>
      <c r="AE1345" t="str">
        <f>VLOOKUP(A1345,training_and_development!A1345:F4342,5,0)</f>
        <v>Completed</v>
      </c>
      <c r="AF1345" t="str">
        <f>VLOOKUP(A1345,training_and_development!A1344:G1364,6,0)</f>
        <v>Lake Ruth</v>
      </c>
      <c r="AG1345" t="str">
        <f>VLOOKUP(A1345,training_and_development!A1345:H1353,7,0)</f>
        <v>Lisa Johnson</v>
      </c>
      <c r="AH1345">
        <f>VLOOKUP(A1345,training_and_development!A1345:H1348,8,0)</f>
        <v>2</v>
      </c>
    </row>
    <row r="1346" spans="1:34" x14ac:dyDescent="0.25">
      <c r="A1346">
        <v>2345</v>
      </c>
      <c r="B1346" t="s">
        <v>21614</v>
      </c>
      <c r="C1346" s="1">
        <v>44088</v>
      </c>
      <c r="D1346" s="8">
        <v>45076</v>
      </c>
      <c r="E1346" t="s">
        <v>1309</v>
      </c>
      <c r="F1346" t="s">
        <v>3558</v>
      </c>
      <c r="G1346" t="s">
        <v>26543</v>
      </c>
      <c r="H1346" t="s">
        <v>67</v>
      </c>
      <c r="I1346" t="s">
        <v>946</v>
      </c>
      <c r="J1346" t="s">
        <v>50</v>
      </c>
      <c r="K1346" t="s">
        <v>51</v>
      </c>
      <c r="L1346" t="s">
        <v>30</v>
      </c>
      <c r="M1346" t="s">
        <v>74</v>
      </c>
      <c r="N1346" s="20" t="s">
        <v>3559</v>
      </c>
      <c r="O1346" t="s">
        <v>28294</v>
      </c>
      <c r="P1346" t="s">
        <v>68</v>
      </c>
      <c r="Q1346" s="2">
        <v>25943</v>
      </c>
      <c r="R1346" t="s">
        <v>33</v>
      </c>
      <c r="S1346" t="s">
        <v>135</v>
      </c>
      <c r="T1346" t="s">
        <v>35</v>
      </c>
      <c r="U1346" s="3">
        <v>7521</v>
      </c>
      <c r="V1346" t="s">
        <v>46</v>
      </c>
      <c r="W1346" t="s">
        <v>65</v>
      </c>
      <c r="X1346" t="s">
        <v>38</v>
      </c>
      <c r="Y1346">
        <v>2</v>
      </c>
      <c r="Z1346">
        <f>VLOOKUP(A1346,Table3[],3,0)</f>
        <v>2</v>
      </c>
      <c r="AA1346">
        <f>VLOOKUP(A1346,'employee_engagement survey data'!A1346:E1810,4,0)</f>
        <v>1</v>
      </c>
      <c r="AB1346">
        <f>VLOOKUP(A1346,'employee_engagement survey data'!A1346:E1585,5,0)</f>
        <v>5</v>
      </c>
      <c r="AC1346" t="str">
        <f>VLOOKUP(A1346,training_and_development!A1346:F1383,3,0)</f>
        <v>Project Management</v>
      </c>
      <c r="AD1346" t="str">
        <f>VLOOKUP(A1346,training_and_development!A1346:E1735,4,0)</f>
        <v>External</v>
      </c>
      <c r="AE1346" t="str">
        <f>VLOOKUP(A1346,training_and_development!A1346:F4343,5,0)</f>
        <v>Failed</v>
      </c>
      <c r="AF1346" t="str">
        <f>VLOOKUP(A1346,training_and_development!A1345:G1365,6,0)</f>
        <v>Williamston</v>
      </c>
      <c r="AG1346" t="str">
        <f>VLOOKUP(A1346,training_and_development!A1346:H1354,7,0)</f>
        <v>Joanna Long</v>
      </c>
      <c r="AH1346">
        <f>VLOOKUP(A1346,training_and_development!A1346:H1349,8,0)</f>
        <v>3</v>
      </c>
    </row>
    <row r="1347" spans="1:34" x14ac:dyDescent="0.25">
      <c r="A1347">
        <v>2346</v>
      </c>
      <c r="B1347" t="s">
        <v>21615</v>
      </c>
      <c r="C1347" s="1">
        <v>45025</v>
      </c>
      <c r="D1347" s="8" t="s">
        <v>16975</v>
      </c>
      <c r="E1347" t="s">
        <v>1309</v>
      </c>
      <c r="F1347" t="s">
        <v>3560</v>
      </c>
      <c r="G1347" t="s">
        <v>26543</v>
      </c>
      <c r="H1347" t="s">
        <v>26</v>
      </c>
      <c r="I1347" t="s">
        <v>27</v>
      </c>
      <c r="J1347" t="s">
        <v>42</v>
      </c>
      <c r="K1347" t="s">
        <v>41</v>
      </c>
      <c r="L1347" t="s">
        <v>50</v>
      </c>
      <c r="M1347" t="s">
        <v>31</v>
      </c>
      <c r="N1347" s="20" t="s">
        <v>16975</v>
      </c>
      <c r="O1347" t="s">
        <v>28294</v>
      </c>
      <c r="P1347" t="s">
        <v>68</v>
      </c>
      <c r="Q1347" s="2">
        <v>30740</v>
      </c>
      <c r="R1347" t="s">
        <v>33</v>
      </c>
      <c r="S1347" t="s">
        <v>78</v>
      </c>
      <c r="T1347" t="s">
        <v>35</v>
      </c>
      <c r="U1347" s="3">
        <v>9394</v>
      </c>
      <c r="V1347" t="s">
        <v>46</v>
      </c>
      <c r="W1347" t="s">
        <v>37</v>
      </c>
      <c r="X1347" t="s">
        <v>38</v>
      </c>
      <c r="Y1347">
        <v>4</v>
      </c>
      <c r="Z1347">
        <f>VLOOKUP(A1347,Table3[],3,0)</f>
        <v>5</v>
      </c>
      <c r="AA1347">
        <f>VLOOKUP(A1347,'employee_engagement survey data'!A1347:E1811,4,0)</f>
        <v>3</v>
      </c>
      <c r="AB1347">
        <f>VLOOKUP(A1347,'employee_engagement survey data'!A1347:E1586,5,0)</f>
        <v>1</v>
      </c>
      <c r="AC1347" t="str">
        <f>VLOOKUP(A1347,training_and_development!A1347:F1384,3,0)</f>
        <v>Customer Service</v>
      </c>
      <c r="AD1347" t="str">
        <f>VLOOKUP(A1347,training_and_development!A1347:E1736,4,0)</f>
        <v>External</v>
      </c>
      <c r="AE1347" t="str">
        <f>VLOOKUP(A1347,training_and_development!A1347:F4344,5,0)</f>
        <v>Completed</v>
      </c>
      <c r="AF1347" t="str">
        <f>VLOOKUP(A1347,training_and_development!A1346:G1366,6,0)</f>
        <v>Port Travismouth</v>
      </c>
      <c r="AG1347" t="str">
        <f>VLOOKUP(A1347,training_and_development!A1347:H1355,7,0)</f>
        <v>Stephanie Farmer</v>
      </c>
      <c r="AH1347">
        <f>VLOOKUP(A1347,training_and_development!A1347:H1350,8,0)</f>
        <v>3</v>
      </c>
    </row>
    <row r="1348" spans="1:34" x14ac:dyDescent="0.25">
      <c r="A1348">
        <v>2347</v>
      </c>
      <c r="B1348" t="s">
        <v>21616</v>
      </c>
      <c r="C1348" s="1">
        <v>43763</v>
      </c>
      <c r="D1348" s="8" t="s">
        <v>16975</v>
      </c>
      <c r="E1348" t="s">
        <v>1684</v>
      </c>
      <c r="F1348" t="s">
        <v>3561</v>
      </c>
      <c r="G1348" t="s">
        <v>26543</v>
      </c>
      <c r="H1348" t="s">
        <v>96</v>
      </c>
      <c r="I1348" t="s">
        <v>27</v>
      </c>
      <c r="J1348" t="s">
        <v>50</v>
      </c>
      <c r="K1348" t="s">
        <v>41</v>
      </c>
      <c r="L1348" t="s">
        <v>42</v>
      </c>
      <c r="M1348" t="s">
        <v>31</v>
      </c>
      <c r="N1348" s="20" t="s">
        <v>16975</v>
      </c>
      <c r="O1348" t="s">
        <v>28294</v>
      </c>
      <c r="P1348" t="s">
        <v>68</v>
      </c>
      <c r="Q1348" s="2">
        <v>28436</v>
      </c>
      <c r="R1348" t="s">
        <v>33</v>
      </c>
      <c r="S1348" t="s">
        <v>64</v>
      </c>
      <c r="T1348" t="s">
        <v>35</v>
      </c>
      <c r="U1348" s="3">
        <v>14720</v>
      </c>
      <c r="V1348" t="s">
        <v>36</v>
      </c>
      <c r="W1348" t="s">
        <v>59</v>
      </c>
      <c r="X1348" t="s">
        <v>38</v>
      </c>
      <c r="Y1348">
        <v>1</v>
      </c>
      <c r="Z1348">
        <f>VLOOKUP(A1348,Table3[],3,0)</f>
        <v>2</v>
      </c>
      <c r="AA1348">
        <f>VLOOKUP(A1348,'employee_engagement survey data'!A1348:E1812,4,0)</f>
        <v>3</v>
      </c>
      <c r="AB1348">
        <f>VLOOKUP(A1348,'employee_engagement survey data'!A1348:E1587,5,0)</f>
        <v>2</v>
      </c>
      <c r="AC1348" t="str">
        <f>VLOOKUP(A1348,training_and_development!A1348:F1385,3,0)</f>
        <v>Communication Skills</v>
      </c>
      <c r="AD1348" t="str">
        <f>VLOOKUP(A1348,training_and_development!A1348:E1737,4,0)</f>
        <v>Internal</v>
      </c>
      <c r="AE1348" t="str">
        <f>VLOOKUP(A1348,training_and_development!A1348:F4345,5,0)</f>
        <v>Completed</v>
      </c>
      <c r="AF1348" t="str">
        <f>VLOOKUP(A1348,training_and_development!A1347:G1367,6,0)</f>
        <v>South Heiditon</v>
      </c>
      <c r="AG1348" t="str">
        <f>VLOOKUP(A1348,training_and_development!A1348:H1356,7,0)</f>
        <v>Monica Wilson</v>
      </c>
      <c r="AH1348">
        <f>VLOOKUP(A1348,training_and_development!A1348:H1351,8,0)</f>
        <v>1</v>
      </c>
    </row>
    <row r="1349" spans="1:34" x14ac:dyDescent="0.25">
      <c r="A1349">
        <v>2348</v>
      </c>
      <c r="B1349" t="s">
        <v>21617</v>
      </c>
      <c r="C1349" s="1">
        <v>44737</v>
      </c>
      <c r="D1349" s="8" t="s">
        <v>16975</v>
      </c>
      <c r="E1349" t="s">
        <v>730</v>
      </c>
      <c r="F1349" t="s">
        <v>3562</v>
      </c>
      <c r="G1349" t="s">
        <v>26543</v>
      </c>
      <c r="H1349" t="s">
        <v>40</v>
      </c>
      <c r="I1349" t="s">
        <v>27</v>
      </c>
      <c r="J1349" t="s">
        <v>42</v>
      </c>
      <c r="K1349" t="s">
        <v>29</v>
      </c>
      <c r="L1349" t="s">
        <v>50</v>
      </c>
      <c r="M1349" t="s">
        <v>31</v>
      </c>
      <c r="N1349" s="20" t="s">
        <v>16975</v>
      </c>
      <c r="O1349" t="s">
        <v>28294</v>
      </c>
      <c r="P1349" t="s">
        <v>68</v>
      </c>
      <c r="Q1349" s="2">
        <v>27811</v>
      </c>
      <c r="R1349" t="s">
        <v>33</v>
      </c>
      <c r="S1349" t="s">
        <v>78</v>
      </c>
      <c r="T1349" t="s">
        <v>45</v>
      </c>
      <c r="U1349" s="3">
        <v>85605</v>
      </c>
      <c r="V1349" t="s">
        <v>94</v>
      </c>
      <c r="W1349" t="s">
        <v>59</v>
      </c>
      <c r="X1349" t="s">
        <v>38</v>
      </c>
      <c r="Y1349">
        <v>1</v>
      </c>
      <c r="Z1349">
        <f>VLOOKUP(A1349,Table3[],3,0)</f>
        <v>4</v>
      </c>
      <c r="AA1349">
        <f>VLOOKUP(A1349,'employee_engagement survey data'!A1349:E1813,4,0)</f>
        <v>4</v>
      </c>
      <c r="AB1349">
        <f>VLOOKUP(A1349,'employee_engagement survey data'!A1349:E1588,5,0)</f>
        <v>2</v>
      </c>
      <c r="AC1349" t="str">
        <f>VLOOKUP(A1349,training_and_development!A1349:F1386,3,0)</f>
        <v>Technical Skills</v>
      </c>
      <c r="AD1349" t="str">
        <f>VLOOKUP(A1349,training_and_development!A1349:E1738,4,0)</f>
        <v>Internal</v>
      </c>
      <c r="AE1349" t="str">
        <f>VLOOKUP(A1349,training_and_development!A1349:F4346,5,0)</f>
        <v>Completed</v>
      </c>
      <c r="AF1349" t="str">
        <f>VLOOKUP(A1349,training_and_development!A1348:G1368,6,0)</f>
        <v>West Kathleen</v>
      </c>
      <c r="AG1349" t="str">
        <f>VLOOKUP(A1349,training_and_development!A1349:H1357,7,0)</f>
        <v>Chase Carter</v>
      </c>
      <c r="AH1349">
        <f>VLOOKUP(A1349,training_and_development!A1349:H1352,8,0)</f>
        <v>1</v>
      </c>
    </row>
    <row r="1350" spans="1:34" x14ac:dyDescent="0.25">
      <c r="A1350">
        <v>2349</v>
      </c>
      <c r="B1350" t="s">
        <v>21618</v>
      </c>
      <c r="C1350" s="1">
        <v>44952</v>
      </c>
      <c r="D1350" s="8">
        <v>44984</v>
      </c>
      <c r="E1350" t="s">
        <v>730</v>
      </c>
      <c r="F1350" t="s">
        <v>3563</v>
      </c>
      <c r="G1350" t="s">
        <v>26543</v>
      </c>
      <c r="H1350" t="s">
        <v>99</v>
      </c>
      <c r="I1350" t="s">
        <v>27</v>
      </c>
      <c r="J1350" t="s">
        <v>42</v>
      </c>
      <c r="K1350" t="s">
        <v>29</v>
      </c>
      <c r="L1350" t="s">
        <v>50</v>
      </c>
      <c r="M1350" t="s">
        <v>120</v>
      </c>
      <c r="N1350" s="20" t="s">
        <v>3564</v>
      </c>
      <c r="O1350" t="s">
        <v>28294</v>
      </c>
      <c r="P1350" t="s">
        <v>62</v>
      </c>
      <c r="Q1350" s="2">
        <v>20609</v>
      </c>
      <c r="R1350" t="s">
        <v>33</v>
      </c>
      <c r="S1350" t="s">
        <v>64</v>
      </c>
      <c r="T1350" t="s">
        <v>45</v>
      </c>
      <c r="U1350" s="3">
        <v>38286</v>
      </c>
      <c r="V1350" t="s">
        <v>71</v>
      </c>
      <c r="W1350" t="s">
        <v>37</v>
      </c>
      <c r="X1350" t="s">
        <v>38</v>
      </c>
      <c r="Y1350">
        <v>4</v>
      </c>
      <c r="Z1350">
        <f>VLOOKUP(A1350,Table3[],3,0)</f>
        <v>5</v>
      </c>
      <c r="AA1350">
        <f>VLOOKUP(A1350,'employee_engagement survey data'!A1350:E1814,4,0)</f>
        <v>5</v>
      </c>
      <c r="AB1350">
        <f>VLOOKUP(A1350,'employee_engagement survey data'!A1350:E1589,5,0)</f>
        <v>1</v>
      </c>
      <c r="AC1350" t="str">
        <f>VLOOKUP(A1350,training_and_development!A1350:F1387,3,0)</f>
        <v>Communication Skills</v>
      </c>
      <c r="AD1350" t="str">
        <f>VLOOKUP(A1350,training_and_development!A1350:E1739,4,0)</f>
        <v>Internal</v>
      </c>
      <c r="AE1350" t="str">
        <f>VLOOKUP(A1350,training_and_development!A1350:F4347,5,0)</f>
        <v>Completed</v>
      </c>
      <c r="AF1350" t="str">
        <f>VLOOKUP(A1350,training_and_development!A1349:G1369,6,0)</f>
        <v>Longstad</v>
      </c>
      <c r="AG1350" t="str">
        <f>VLOOKUP(A1350,training_and_development!A1350:H1358,7,0)</f>
        <v>Rebecca Bradley</v>
      </c>
      <c r="AH1350">
        <f>VLOOKUP(A1350,training_and_development!A1350:H1353,8,0)</f>
        <v>2</v>
      </c>
    </row>
    <row r="1351" spans="1:34" x14ac:dyDescent="0.25">
      <c r="A1351">
        <v>2350</v>
      </c>
      <c r="B1351" t="s">
        <v>21619</v>
      </c>
      <c r="C1351" s="1">
        <v>43880</v>
      </c>
      <c r="D1351" s="8" t="s">
        <v>16975</v>
      </c>
      <c r="E1351" t="s">
        <v>730</v>
      </c>
      <c r="F1351" t="s">
        <v>3565</v>
      </c>
      <c r="G1351" t="s">
        <v>26543</v>
      </c>
      <c r="H1351" t="s">
        <v>61</v>
      </c>
      <c r="I1351" t="s">
        <v>27</v>
      </c>
      <c r="J1351" t="s">
        <v>42</v>
      </c>
      <c r="K1351" t="s">
        <v>41</v>
      </c>
      <c r="L1351" t="s">
        <v>30</v>
      </c>
      <c r="M1351" t="s">
        <v>31</v>
      </c>
      <c r="N1351" s="20" t="s">
        <v>16975</v>
      </c>
      <c r="O1351" t="s">
        <v>755</v>
      </c>
      <c r="P1351" t="s">
        <v>177</v>
      </c>
      <c r="Q1351" s="2">
        <v>26778</v>
      </c>
      <c r="R1351" t="s">
        <v>33</v>
      </c>
      <c r="S1351" t="s">
        <v>64</v>
      </c>
      <c r="T1351" t="s">
        <v>45</v>
      </c>
      <c r="U1351" s="3">
        <v>59836</v>
      </c>
      <c r="V1351" t="s">
        <v>71</v>
      </c>
      <c r="W1351" t="s">
        <v>79</v>
      </c>
      <c r="X1351" t="s">
        <v>38</v>
      </c>
      <c r="Y1351">
        <v>2</v>
      </c>
      <c r="Z1351">
        <f>VLOOKUP(A1351,Table3[],3,0)</f>
        <v>1</v>
      </c>
      <c r="AA1351">
        <f>VLOOKUP(A1351,'employee_engagement survey data'!A1351:E1815,4,0)</f>
        <v>4</v>
      </c>
      <c r="AB1351">
        <f>VLOOKUP(A1351,'employee_engagement survey data'!A1351:E1590,5,0)</f>
        <v>5</v>
      </c>
      <c r="AC1351" t="str">
        <f>VLOOKUP(A1351,training_and_development!A1351:F1388,3,0)</f>
        <v>Leadership Development</v>
      </c>
      <c r="AD1351" t="str">
        <f>VLOOKUP(A1351,training_and_development!A1351:E1740,4,0)</f>
        <v>Internal</v>
      </c>
      <c r="AE1351" t="str">
        <f>VLOOKUP(A1351,training_and_development!A1351:F4348,5,0)</f>
        <v>Failed</v>
      </c>
      <c r="AF1351" t="str">
        <f>VLOOKUP(A1351,training_and_development!A1350:G1370,6,0)</f>
        <v>Port Suzanne</v>
      </c>
      <c r="AG1351" t="str">
        <f>VLOOKUP(A1351,training_and_development!A1351:H1359,7,0)</f>
        <v>Adrian Flores</v>
      </c>
      <c r="AH1351">
        <f>VLOOKUP(A1351,training_and_development!A1351:H1354,8,0)</f>
        <v>3</v>
      </c>
    </row>
    <row r="1352" spans="1:34" x14ac:dyDescent="0.25">
      <c r="A1352">
        <v>2351</v>
      </c>
      <c r="B1352" t="s">
        <v>21620</v>
      </c>
      <c r="C1352" s="1">
        <v>43823</v>
      </c>
      <c r="D1352" s="8">
        <v>44003</v>
      </c>
      <c r="E1352" t="s">
        <v>950</v>
      </c>
      <c r="F1352" t="s">
        <v>3566</v>
      </c>
      <c r="G1352" t="s">
        <v>26543</v>
      </c>
      <c r="H1352" t="s">
        <v>40</v>
      </c>
      <c r="I1352" t="s">
        <v>27</v>
      </c>
      <c r="J1352" t="s">
        <v>28</v>
      </c>
      <c r="K1352" t="s">
        <v>51</v>
      </c>
      <c r="L1352" t="s">
        <v>30</v>
      </c>
      <c r="M1352" t="s">
        <v>100</v>
      </c>
      <c r="N1352" s="20" t="s">
        <v>3567</v>
      </c>
      <c r="O1352" t="s">
        <v>28294</v>
      </c>
      <c r="P1352" t="s">
        <v>83</v>
      </c>
      <c r="Q1352" s="2">
        <v>15764</v>
      </c>
      <c r="R1352" t="s">
        <v>33</v>
      </c>
      <c r="S1352" t="s">
        <v>78</v>
      </c>
      <c r="T1352" t="s">
        <v>45</v>
      </c>
      <c r="U1352" s="3">
        <v>25767</v>
      </c>
      <c r="V1352" t="s">
        <v>46</v>
      </c>
      <c r="W1352" t="s">
        <v>37</v>
      </c>
      <c r="X1352" t="s">
        <v>38</v>
      </c>
      <c r="Y1352">
        <v>4</v>
      </c>
      <c r="Z1352">
        <f>VLOOKUP(A1352,Table3[],3,0)</f>
        <v>3</v>
      </c>
      <c r="AA1352">
        <f>VLOOKUP(A1352,'employee_engagement survey data'!A1352:E1816,4,0)</f>
        <v>3</v>
      </c>
      <c r="AB1352">
        <f>VLOOKUP(A1352,'employee_engagement survey data'!A1352:E1591,5,0)</f>
        <v>5</v>
      </c>
      <c r="AC1352" t="str">
        <f>VLOOKUP(A1352,training_and_development!A1352:F1389,3,0)</f>
        <v>Communication Skills</v>
      </c>
      <c r="AD1352" t="str">
        <f>VLOOKUP(A1352,training_and_development!A1352:E1741,4,0)</f>
        <v>Internal</v>
      </c>
      <c r="AE1352" t="str">
        <f>VLOOKUP(A1352,training_and_development!A1352:F4349,5,0)</f>
        <v>Failed</v>
      </c>
      <c r="AF1352" t="str">
        <f>VLOOKUP(A1352,training_and_development!A1351:G1371,6,0)</f>
        <v>East Justinton</v>
      </c>
      <c r="AG1352" t="str">
        <f>VLOOKUP(A1352,training_and_development!A1352:H1360,7,0)</f>
        <v>Rebecca Romero</v>
      </c>
      <c r="AH1352">
        <f>VLOOKUP(A1352,training_and_development!A1352:H1355,8,0)</f>
        <v>4</v>
      </c>
    </row>
    <row r="1353" spans="1:34" x14ac:dyDescent="0.25">
      <c r="A1353">
        <v>2352</v>
      </c>
      <c r="B1353" t="s">
        <v>21621</v>
      </c>
      <c r="C1353" s="1">
        <v>44120</v>
      </c>
      <c r="D1353" s="8">
        <v>44150</v>
      </c>
      <c r="E1353" t="s">
        <v>950</v>
      </c>
      <c r="F1353" t="s">
        <v>3568</v>
      </c>
      <c r="G1353" t="s">
        <v>26543</v>
      </c>
      <c r="H1353" t="s">
        <v>99</v>
      </c>
      <c r="I1353" t="s">
        <v>27</v>
      </c>
      <c r="J1353" t="s">
        <v>50</v>
      </c>
      <c r="K1353" t="s">
        <v>51</v>
      </c>
      <c r="L1353" t="s">
        <v>30</v>
      </c>
      <c r="M1353" t="s">
        <v>100</v>
      </c>
      <c r="N1353" s="20" t="s">
        <v>3569</v>
      </c>
      <c r="O1353" t="s">
        <v>28294</v>
      </c>
      <c r="P1353" t="s">
        <v>62</v>
      </c>
      <c r="Q1353" s="2">
        <v>34334</v>
      </c>
      <c r="R1353" t="s">
        <v>33</v>
      </c>
      <c r="S1353" t="s">
        <v>114</v>
      </c>
      <c r="T1353" t="s">
        <v>45</v>
      </c>
      <c r="U1353" s="3">
        <v>19689</v>
      </c>
      <c r="V1353" t="s">
        <v>36</v>
      </c>
      <c r="W1353" t="s">
        <v>37</v>
      </c>
      <c r="X1353" t="s">
        <v>38</v>
      </c>
      <c r="Y1353">
        <v>2</v>
      </c>
      <c r="Z1353">
        <f>VLOOKUP(A1353,Table3[],3,0)</f>
        <v>2</v>
      </c>
      <c r="AA1353">
        <f>VLOOKUP(A1353,'employee_engagement survey data'!A1353:E1817,4,0)</f>
        <v>3</v>
      </c>
      <c r="AB1353">
        <f>VLOOKUP(A1353,'employee_engagement survey data'!A1353:E1592,5,0)</f>
        <v>3</v>
      </c>
      <c r="AC1353" t="str">
        <f>VLOOKUP(A1353,training_and_development!A1353:F1390,3,0)</f>
        <v>Communication Skills</v>
      </c>
      <c r="AD1353" t="str">
        <f>VLOOKUP(A1353,training_and_development!A1353:E1742,4,0)</f>
        <v>External</v>
      </c>
      <c r="AE1353" t="str">
        <f>VLOOKUP(A1353,training_and_development!A1353:F4350,5,0)</f>
        <v>Completed</v>
      </c>
      <c r="AF1353" t="str">
        <f>VLOOKUP(A1353,training_and_development!A1352:G1372,6,0)</f>
        <v>Murrayside</v>
      </c>
      <c r="AG1353" t="str">
        <f>VLOOKUP(A1353,training_and_development!A1353:H1361,7,0)</f>
        <v>John Whitaker</v>
      </c>
      <c r="AH1353">
        <f>VLOOKUP(A1353,training_and_development!A1353:H1356,8,0)</f>
        <v>4</v>
      </c>
    </row>
    <row r="1354" spans="1:34" x14ac:dyDescent="0.25">
      <c r="A1354">
        <v>2353</v>
      </c>
      <c r="B1354" t="s">
        <v>21622</v>
      </c>
      <c r="C1354" s="1">
        <v>43350</v>
      </c>
      <c r="D1354" s="8" t="s">
        <v>16975</v>
      </c>
      <c r="E1354" t="s">
        <v>957</v>
      </c>
      <c r="F1354" t="s">
        <v>3570</v>
      </c>
      <c r="G1354" t="s">
        <v>26543</v>
      </c>
      <c r="H1354" t="s">
        <v>61</v>
      </c>
      <c r="I1354" t="s">
        <v>27</v>
      </c>
      <c r="J1354" t="s">
        <v>42</v>
      </c>
      <c r="K1354" t="s">
        <v>51</v>
      </c>
      <c r="L1354" t="s">
        <v>50</v>
      </c>
      <c r="M1354" t="s">
        <v>31</v>
      </c>
      <c r="N1354" s="20" t="s">
        <v>16975</v>
      </c>
      <c r="O1354" t="s">
        <v>118</v>
      </c>
      <c r="P1354" t="s">
        <v>68</v>
      </c>
      <c r="Q1354" s="2">
        <v>35637</v>
      </c>
      <c r="R1354" t="s">
        <v>33</v>
      </c>
      <c r="S1354" t="s">
        <v>144</v>
      </c>
      <c r="T1354" t="s">
        <v>35</v>
      </c>
      <c r="U1354" s="3">
        <v>19035</v>
      </c>
      <c r="V1354" t="s">
        <v>46</v>
      </c>
      <c r="W1354" t="s">
        <v>65</v>
      </c>
      <c r="X1354" t="s">
        <v>38</v>
      </c>
      <c r="Y1354">
        <v>2</v>
      </c>
      <c r="Z1354">
        <f>VLOOKUP(A1354,Table3[],3,0)</f>
        <v>2</v>
      </c>
      <c r="AA1354">
        <f>VLOOKUP(A1354,'employee_engagement survey data'!A1354:E1818,4,0)</f>
        <v>4</v>
      </c>
      <c r="AB1354">
        <f>VLOOKUP(A1354,'employee_engagement survey data'!A1354:E1593,5,0)</f>
        <v>3</v>
      </c>
      <c r="AC1354" t="str">
        <f>VLOOKUP(A1354,training_and_development!A1354:F1391,3,0)</f>
        <v>Technical Skills</v>
      </c>
      <c r="AD1354" t="str">
        <f>VLOOKUP(A1354,training_and_development!A1354:E1743,4,0)</f>
        <v>Internal</v>
      </c>
      <c r="AE1354" t="str">
        <f>VLOOKUP(A1354,training_and_development!A1354:F4351,5,0)</f>
        <v>Failed</v>
      </c>
      <c r="AF1354" t="str">
        <f>VLOOKUP(A1354,training_and_development!A1353:G1373,6,0)</f>
        <v>Jonestown</v>
      </c>
      <c r="AG1354" t="str">
        <f>VLOOKUP(A1354,training_and_development!A1354:H1362,7,0)</f>
        <v>Joseph Day</v>
      </c>
      <c r="AH1354">
        <f>VLOOKUP(A1354,training_and_development!A1354:H1357,8,0)</f>
        <v>3</v>
      </c>
    </row>
    <row r="1355" spans="1:34" x14ac:dyDescent="0.25">
      <c r="A1355">
        <v>2354</v>
      </c>
      <c r="B1355" t="s">
        <v>21623</v>
      </c>
      <c r="C1355" s="1">
        <v>44568</v>
      </c>
      <c r="D1355" s="8">
        <v>44741</v>
      </c>
      <c r="E1355" t="s">
        <v>950</v>
      </c>
      <c r="F1355" t="s">
        <v>3571</v>
      </c>
      <c r="G1355" t="s">
        <v>26543</v>
      </c>
      <c r="H1355" t="s">
        <v>116</v>
      </c>
      <c r="I1355" t="s">
        <v>27</v>
      </c>
      <c r="J1355" t="s">
        <v>42</v>
      </c>
      <c r="K1355" t="s">
        <v>29</v>
      </c>
      <c r="L1355" t="s">
        <v>50</v>
      </c>
      <c r="M1355" t="s">
        <v>100</v>
      </c>
      <c r="N1355" s="20" t="s">
        <v>3572</v>
      </c>
      <c r="O1355" t="s">
        <v>118</v>
      </c>
      <c r="P1355" t="s">
        <v>177</v>
      </c>
      <c r="Q1355" s="2">
        <v>26178</v>
      </c>
      <c r="R1355" t="s">
        <v>33</v>
      </c>
      <c r="S1355" t="s">
        <v>57</v>
      </c>
      <c r="T1355" t="s">
        <v>35</v>
      </c>
      <c r="U1355" s="3">
        <v>61793</v>
      </c>
      <c r="V1355" t="s">
        <v>36</v>
      </c>
      <c r="W1355" t="s">
        <v>79</v>
      </c>
      <c r="X1355" t="s">
        <v>38</v>
      </c>
      <c r="Y1355">
        <v>2</v>
      </c>
      <c r="Z1355">
        <f>VLOOKUP(A1355,Table3[],3,0)</f>
        <v>5</v>
      </c>
      <c r="AA1355">
        <f>VLOOKUP(A1355,'employee_engagement survey data'!A1355:E1819,4,0)</f>
        <v>1</v>
      </c>
      <c r="AB1355">
        <f>VLOOKUP(A1355,'employee_engagement survey data'!A1355:E1594,5,0)</f>
        <v>1</v>
      </c>
      <c r="AC1355" t="str">
        <f>VLOOKUP(A1355,training_and_development!A1355:F1392,3,0)</f>
        <v>Communication Skills</v>
      </c>
      <c r="AD1355" t="str">
        <f>VLOOKUP(A1355,training_and_development!A1355:E1744,4,0)</f>
        <v>External</v>
      </c>
      <c r="AE1355" t="str">
        <f>VLOOKUP(A1355,training_and_development!A1355:F4352,5,0)</f>
        <v>Completed</v>
      </c>
      <c r="AF1355" t="str">
        <f>VLOOKUP(A1355,training_and_development!A1354:G1374,6,0)</f>
        <v>South Jennifer</v>
      </c>
      <c r="AG1355" t="str">
        <f>VLOOKUP(A1355,training_and_development!A1355:H1363,7,0)</f>
        <v>Shannon White</v>
      </c>
      <c r="AH1355">
        <f>VLOOKUP(A1355,training_and_development!A1355:H1358,8,0)</f>
        <v>5</v>
      </c>
    </row>
    <row r="1356" spans="1:34" x14ac:dyDescent="0.25">
      <c r="A1356">
        <v>2355</v>
      </c>
      <c r="B1356" t="s">
        <v>21624</v>
      </c>
      <c r="C1356" s="1">
        <v>43549</v>
      </c>
      <c r="D1356" s="8">
        <v>43578</v>
      </c>
      <c r="E1356" t="s">
        <v>950</v>
      </c>
      <c r="F1356" t="s">
        <v>3573</v>
      </c>
      <c r="G1356" t="s">
        <v>26543</v>
      </c>
      <c r="H1356" t="s">
        <v>73</v>
      </c>
      <c r="I1356" t="s">
        <v>27</v>
      </c>
      <c r="J1356" t="s">
        <v>28</v>
      </c>
      <c r="K1356" t="s">
        <v>29</v>
      </c>
      <c r="L1356" t="s">
        <v>30</v>
      </c>
      <c r="M1356" t="s">
        <v>100</v>
      </c>
      <c r="N1356" s="20" t="s">
        <v>3574</v>
      </c>
      <c r="O1356" t="s">
        <v>118</v>
      </c>
      <c r="P1356" t="s">
        <v>68</v>
      </c>
      <c r="Q1356" s="2">
        <v>15723</v>
      </c>
      <c r="R1356" t="s">
        <v>33</v>
      </c>
      <c r="S1356" t="s">
        <v>3575</v>
      </c>
      <c r="T1356" t="s">
        <v>45</v>
      </c>
      <c r="U1356" s="3">
        <v>91193</v>
      </c>
      <c r="V1356" t="s">
        <v>94</v>
      </c>
      <c r="W1356" t="s">
        <v>59</v>
      </c>
      <c r="X1356" t="s">
        <v>38</v>
      </c>
      <c r="Y1356">
        <v>1</v>
      </c>
      <c r="Z1356">
        <f>VLOOKUP(A1356,Table3[],3,0)</f>
        <v>1</v>
      </c>
      <c r="AA1356">
        <f>VLOOKUP(A1356,'employee_engagement survey data'!A1356:E1820,4,0)</f>
        <v>1</v>
      </c>
      <c r="AB1356">
        <f>VLOOKUP(A1356,'employee_engagement survey data'!A1356:E1595,5,0)</f>
        <v>4</v>
      </c>
      <c r="AC1356" t="str">
        <f>VLOOKUP(A1356,training_and_development!A1356:F1393,3,0)</f>
        <v>Customer Service</v>
      </c>
      <c r="AD1356" t="str">
        <f>VLOOKUP(A1356,training_and_development!A1356:E1745,4,0)</f>
        <v>External</v>
      </c>
      <c r="AE1356" t="str">
        <f>VLOOKUP(A1356,training_and_development!A1356:F4353,5,0)</f>
        <v>Failed</v>
      </c>
      <c r="AF1356" t="str">
        <f>VLOOKUP(A1356,training_and_development!A1355:G1375,6,0)</f>
        <v>East Jennifer</v>
      </c>
      <c r="AG1356" t="str">
        <f>VLOOKUP(A1356,training_and_development!A1356:H1364,7,0)</f>
        <v>Scott Young</v>
      </c>
      <c r="AH1356">
        <f>VLOOKUP(A1356,training_and_development!A1356:H1359,8,0)</f>
        <v>3</v>
      </c>
    </row>
    <row r="1357" spans="1:34" x14ac:dyDescent="0.25">
      <c r="A1357">
        <v>2356</v>
      </c>
      <c r="B1357" t="s">
        <v>21625</v>
      </c>
      <c r="C1357" s="1">
        <v>44518</v>
      </c>
      <c r="D1357" s="8">
        <v>44912</v>
      </c>
      <c r="E1357" t="s">
        <v>950</v>
      </c>
      <c r="F1357" t="s">
        <v>3576</v>
      </c>
      <c r="G1357" t="s">
        <v>26543</v>
      </c>
      <c r="H1357" t="s">
        <v>87</v>
      </c>
      <c r="I1357" t="s">
        <v>27</v>
      </c>
      <c r="J1357" t="s">
        <v>42</v>
      </c>
      <c r="K1357" t="s">
        <v>29</v>
      </c>
      <c r="L1357" t="s">
        <v>30</v>
      </c>
      <c r="M1357" t="s">
        <v>100</v>
      </c>
      <c r="N1357" s="20" t="s">
        <v>3577</v>
      </c>
      <c r="O1357" t="s">
        <v>118</v>
      </c>
      <c r="P1357" t="s">
        <v>186</v>
      </c>
      <c r="Q1357" s="2">
        <v>20284</v>
      </c>
      <c r="R1357" t="s">
        <v>33</v>
      </c>
      <c r="S1357" t="s">
        <v>64</v>
      </c>
      <c r="T1357" t="s">
        <v>45</v>
      </c>
      <c r="U1357" s="3">
        <v>11058</v>
      </c>
      <c r="V1357" t="s">
        <v>71</v>
      </c>
      <c r="W1357" t="s">
        <v>59</v>
      </c>
      <c r="X1357" t="s">
        <v>38</v>
      </c>
      <c r="Y1357">
        <v>4</v>
      </c>
      <c r="Z1357">
        <f>VLOOKUP(A1357,Table3[],3,0)</f>
        <v>4</v>
      </c>
      <c r="AA1357">
        <f>VLOOKUP(A1357,'employee_engagement survey data'!A1357:E1821,4,0)</f>
        <v>1</v>
      </c>
      <c r="AB1357">
        <f>VLOOKUP(A1357,'employee_engagement survey data'!A1357:E1596,5,0)</f>
        <v>1</v>
      </c>
      <c r="AC1357" t="str">
        <f>VLOOKUP(A1357,training_and_development!A1357:F1394,3,0)</f>
        <v>Technical Skills</v>
      </c>
      <c r="AD1357" t="str">
        <f>VLOOKUP(A1357,training_and_development!A1357:E1746,4,0)</f>
        <v>External</v>
      </c>
      <c r="AE1357" t="str">
        <f>VLOOKUP(A1357,training_and_development!A1357:F4354,5,0)</f>
        <v>Completed</v>
      </c>
      <c r="AF1357" t="str">
        <f>VLOOKUP(A1357,training_and_development!A1356:G1376,6,0)</f>
        <v>East Travisstad</v>
      </c>
      <c r="AG1357" t="str">
        <f>VLOOKUP(A1357,training_and_development!A1357:H1365,7,0)</f>
        <v>Pamela Mclaughlin</v>
      </c>
      <c r="AH1357">
        <f>VLOOKUP(A1357,training_and_development!A1357:H1360,8,0)</f>
        <v>4</v>
      </c>
    </row>
    <row r="1358" spans="1:34" x14ac:dyDescent="0.25">
      <c r="A1358">
        <v>2357</v>
      </c>
      <c r="B1358" t="s">
        <v>21626</v>
      </c>
      <c r="C1358" s="1">
        <v>44926</v>
      </c>
      <c r="D1358" s="8">
        <v>45128</v>
      </c>
      <c r="E1358" t="s">
        <v>1309</v>
      </c>
      <c r="F1358" t="s">
        <v>3578</v>
      </c>
      <c r="G1358" t="s">
        <v>26543</v>
      </c>
      <c r="H1358" t="s">
        <v>49</v>
      </c>
      <c r="I1358" t="s">
        <v>27</v>
      </c>
      <c r="J1358" t="s">
        <v>28</v>
      </c>
      <c r="K1358" t="s">
        <v>51</v>
      </c>
      <c r="L1358" t="s">
        <v>30</v>
      </c>
      <c r="M1358" t="s">
        <v>74</v>
      </c>
      <c r="N1358" s="20" t="s">
        <v>3579</v>
      </c>
      <c r="O1358" t="s">
        <v>28294</v>
      </c>
      <c r="P1358" t="s">
        <v>62</v>
      </c>
      <c r="Q1358" s="2">
        <v>15964</v>
      </c>
      <c r="R1358" t="s">
        <v>33</v>
      </c>
      <c r="S1358" t="s">
        <v>144</v>
      </c>
      <c r="T1358" t="s">
        <v>35</v>
      </c>
      <c r="U1358" s="3">
        <v>48133</v>
      </c>
      <c r="V1358" t="s">
        <v>71</v>
      </c>
      <c r="W1358" t="s">
        <v>65</v>
      </c>
      <c r="X1358" t="s">
        <v>38</v>
      </c>
      <c r="Y1358">
        <v>1</v>
      </c>
      <c r="Z1358">
        <f>VLOOKUP(A1358,Table3[],3,0)</f>
        <v>1</v>
      </c>
      <c r="AA1358">
        <f>VLOOKUP(A1358,'employee_engagement survey data'!A1358:E1822,4,0)</f>
        <v>2</v>
      </c>
      <c r="AB1358">
        <f>VLOOKUP(A1358,'employee_engagement survey data'!A1358:E1597,5,0)</f>
        <v>3</v>
      </c>
      <c r="AC1358" t="str">
        <f>VLOOKUP(A1358,training_and_development!A1358:F1395,3,0)</f>
        <v>Leadership Development</v>
      </c>
      <c r="AD1358" t="str">
        <f>VLOOKUP(A1358,training_and_development!A1358:E1747,4,0)</f>
        <v>Internal</v>
      </c>
      <c r="AE1358" t="str">
        <f>VLOOKUP(A1358,training_and_development!A1358:F4355,5,0)</f>
        <v>Failed</v>
      </c>
      <c r="AF1358" t="str">
        <f>VLOOKUP(A1358,training_and_development!A1357:G1377,6,0)</f>
        <v>Hendrickschester</v>
      </c>
      <c r="AG1358" t="str">
        <f>VLOOKUP(A1358,training_and_development!A1358:H1366,7,0)</f>
        <v>Meredith Miller</v>
      </c>
      <c r="AH1358">
        <f>VLOOKUP(A1358,training_and_development!A1358:H1361,8,0)</f>
        <v>3</v>
      </c>
    </row>
    <row r="1359" spans="1:34" x14ac:dyDescent="0.25">
      <c r="A1359">
        <v>2358</v>
      </c>
      <c r="B1359" t="s">
        <v>21627</v>
      </c>
      <c r="C1359" s="1">
        <v>43965</v>
      </c>
      <c r="D1359" s="8">
        <v>44894</v>
      </c>
      <c r="E1359" t="s">
        <v>1309</v>
      </c>
      <c r="F1359" t="s">
        <v>3580</v>
      </c>
      <c r="G1359" t="s">
        <v>26543</v>
      </c>
      <c r="H1359" t="s">
        <v>116</v>
      </c>
      <c r="I1359" t="s">
        <v>27</v>
      </c>
      <c r="J1359" t="s">
        <v>42</v>
      </c>
      <c r="K1359" t="s">
        <v>51</v>
      </c>
      <c r="L1359" t="s">
        <v>30</v>
      </c>
      <c r="M1359" t="s">
        <v>74</v>
      </c>
      <c r="N1359" s="20" t="s">
        <v>3581</v>
      </c>
      <c r="O1359" t="s">
        <v>28294</v>
      </c>
      <c r="P1359" t="s">
        <v>88</v>
      </c>
      <c r="Q1359" s="2">
        <v>34048</v>
      </c>
      <c r="R1359" t="s">
        <v>33</v>
      </c>
      <c r="S1359" t="s">
        <v>90</v>
      </c>
      <c r="T1359" t="s">
        <v>45</v>
      </c>
      <c r="U1359" s="3">
        <v>14776</v>
      </c>
      <c r="V1359" t="s">
        <v>71</v>
      </c>
      <c r="W1359" t="s">
        <v>65</v>
      </c>
      <c r="X1359" t="s">
        <v>38</v>
      </c>
      <c r="Y1359">
        <v>4</v>
      </c>
      <c r="Z1359">
        <f>VLOOKUP(A1359,Table3[],3,0)</f>
        <v>5</v>
      </c>
      <c r="AA1359">
        <f>VLOOKUP(A1359,'employee_engagement survey data'!A1359:E1823,4,0)</f>
        <v>3</v>
      </c>
      <c r="AB1359">
        <f>VLOOKUP(A1359,'employee_engagement survey data'!A1359:E1598,5,0)</f>
        <v>3</v>
      </c>
      <c r="AC1359" t="str">
        <f>VLOOKUP(A1359,training_and_development!A1359:F1396,3,0)</f>
        <v>Project Management</v>
      </c>
      <c r="AD1359" t="str">
        <f>VLOOKUP(A1359,training_and_development!A1359:E1748,4,0)</f>
        <v>External</v>
      </c>
      <c r="AE1359" t="str">
        <f>VLOOKUP(A1359,training_and_development!A1359:F4356,5,0)</f>
        <v>Failed</v>
      </c>
      <c r="AF1359" t="str">
        <f>VLOOKUP(A1359,training_and_development!A1358:G1378,6,0)</f>
        <v>Eddiemouth</v>
      </c>
      <c r="AG1359" t="str">
        <f>VLOOKUP(A1359,training_and_development!A1359:H1367,7,0)</f>
        <v>Dr. Christina Dickerson</v>
      </c>
      <c r="AH1359">
        <f>VLOOKUP(A1359,training_and_development!A1359:H1362,8,0)</f>
        <v>3</v>
      </c>
    </row>
    <row r="1360" spans="1:34" x14ac:dyDescent="0.25">
      <c r="A1360">
        <v>2359</v>
      </c>
      <c r="B1360" t="s">
        <v>21628</v>
      </c>
      <c r="C1360" s="1">
        <v>44178</v>
      </c>
      <c r="D1360" s="8">
        <v>44969</v>
      </c>
      <c r="E1360" t="s">
        <v>1309</v>
      </c>
      <c r="F1360" t="s">
        <v>3582</v>
      </c>
      <c r="G1360" t="s">
        <v>26543</v>
      </c>
      <c r="H1360" t="s">
        <v>96</v>
      </c>
      <c r="I1360" t="s">
        <v>27</v>
      </c>
      <c r="J1360" t="s">
        <v>50</v>
      </c>
      <c r="K1360" t="s">
        <v>51</v>
      </c>
      <c r="L1360" t="s">
        <v>42</v>
      </c>
      <c r="M1360" t="s">
        <v>100</v>
      </c>
      <c r="N1360" s="20" t="s">
        <v>3583</v>
      </c>
      <c r="O1360" t="s">
        <v>28294</v>
      </c>
      <c r="P1360" t="s">
        <v>83</v>
      </c>
      <c r="Q1360" s="2">
        <v>35247</v>
      </c>
      <c r="R1360" t="s">
        <v>33</v>
      </c>
      <c r="S1360" t="s">
        <v>217</v>
      </c>
      <c r="T1360" t="s">
        <v>35</v>
      </c>
      <c r="U1360" s="3">
        <v>87985</v>
      </c>
      <c r="V1360" t="s">
        <v>58</v>
      </c>
      <c r="W1360" t="s">
        <v>65</v>
      </c>
      <c r="X1360" t="s">
        <v>38</v>
      </c>
      <c r="Y1360">
        <v>2</v>
      </c>
      <c r="Z1360">
        <f>VLOOKUP(A1360,Table3[],3,0)</f>
        <v>4</v>
      </c>
      <c r="AA1360">
        <f>VLOOKUP(A1360,'employee_engagement survey data'!A1360:E1824,4,0)</f>
        <v>4</v>
      </c>
      <c r="AB1360">
        <f>VLOOKUP(A1360,'employee_engagement survey data'!A1360:E1599,5,0)</f>
        <v>3</v>
      </c>
      <c r="AC1360" t="str">
        <f>VLOOKUP(A1360,training_and_development!A1360:F1397,3,0)</f>
        <v>Technical Skills</v>
      </c>
      <c r="AD1360" t="str">
        <f>VLOOKUP(A1360,training_and_development!A1360:E1749,4,0)</f>
        <v>External</v>
      </c>
      <c r="AE1360" t="str">
        <f>VLOOKUP(A1360,training_and_development!A1360:F4357,5,0)</f>
        <v>Failed</v>
      </c>
      <c r="AF1360" t="str">
        <f>VLOOKUP(A1360,training_and_development!A1359:G1379,6,0)</f>
        <v>Piercestad</v>
      </c>
      <c r="AG1360" t="str">
        <f>VLOOKUP(A1360,training_and_development!A1360:H1368,7,0)</f>
        <v>David Davis</v>
      </c>
      <c r="AH1360">
        <f>VLOOKUP(A1360,training_and_development!A1360:H1363,8,0)</f>
        <v>3</v>
      </c>
    </row>
    <row r="1361" spans="1:34" x14ac:dyDescent="0.25">
      <c r="A1361">
        <v>2360</v>
      </c>
      <c r="B1361" t="s">
        <v>21629</v>
      </c>
      <c r="C1361" s="1">
        <v>44516</v>
      </c>
      <c r="D1361" s="8">
        <v>44888</v>
      </c>
      <c r="E1361" t="s">
        <v>1309</v>
      </c>
      <c r="F1361" t="s">
        <v>3584</v>
      </c>
      <c r="G1361" t="s">
        <v>26543</v>
      </c>
      <c r="H1361" t="s">
        <v>61</v>
      </c>
      <c r="I1361" t="s">
        <v>339</v>
      </c>
      <c r="J1361" t="s">
        <v>42</v>
      </c>
      <c r="K1361" t="s">
        <v>51</v>
      </c>
      <c r="L1361" t="s">
        <v>42</v>
      </c>
      <c r="M1361" t="s">
        <v>120</v>
      </c>
      <c r="N1361" s="20" t="s">
        <v>3585</v>
      </c>
      <c r="O1361" t="s">
        <v>28294</v>
      </c>
      <c r="P1361" t="s">
        <v>146</v>
      </c>
      <c r="Q1361" s="2">
        <v>33152</v>
      </c>
      <c r="R1361" t="s">
        <v>33</v>
      </c>
      <c r="S1361" t="s">
        <v>85</v>
      </c>
      <c r="T1361" t="s">
        <v>35</v>
      </c>
      <c r="U1361" s="3">
        <v>26846</v>
      </c>
      <c r="V1361" t="s">
        <v>94</v>
      </c>
      <c r="W1361" t="s">
        <v>37</v>
      </c>
      <c r="X1361" t="s">
        <v>38</v>
      </c>
      <c r="Y1361">
        <v>1</v>
      </c>
      <c r="Z1361">
        <f>VLOOKUP(A1361,Table3[],3,0)</f>
        <v>4</v>
      </c>
      <c r="AA1361">
        <f>VLOOKUP(A1361,'employee_engagement survey data'!A1361:E1825,4,0)</f>
        <v>4</v>
      </c>
      <c r="AB1361">
        <f>VLOOKUP(A1361,'employee_engagement survey data'!A1361:E1600,5,0)</f>
        <v>3</v>
      </c>
      <c r="AC1361" t="str">
        <f>VLOOKUP(A1361,training_and_development!A1361:F1398,3,0)</f>
        <v>Project Management</v>
      </c>
      <c r="AD1361" t="str">
        <f>VLOOKUP(A1361,training_and_development!A1361:E1750,4,0)</f>
        <v>Internal</v>
      </c>
      <c r="AE1361" t="str">
        <f>VLOOKUP(A1361,training_and_development!A1361:F4358,5,0)</f>
        <v>Completed</v>
      </c>
      <c r="AF1361" t="str">
        <f>VLOOKUP(A1361,training_and_development!A1360:G1380,6,0)</f>
        <v>Jonesberg</v>
      </c>
      <c r="AG1361" t="str">
        <f>VLOOKUP(A1361,training_and_development!A1361:H1369,7,0)</f>
        <v>Tammy Sampson</v>
      </c>
      <c r="AH1361">
        <f>VLOOKUP(A1361,training_and_development!A1361:H1364,8,0)</f>
        <v>1</v>
      </c>
    </row>
    <row r="1362" spans="1:34" x14ac:dyDescent="0.25">
      <c r="A1362">
        <v>2361</v>
      </c>
      <c r="B1362" t="s">
        <v>21630</v>
      </c>
      <c r="C1362" s="1">
        <v>44896</v>
      </c>
      <c r="D1362" s="8">
        <v>45113</v>
      </c>
      <c r="E1362" t="s">
        <v>1309</v>
      </c>
      <c r="F1362" t="s">
        <v>3586</v>
      </c>
      <c r="G1362" t="s">
        <v>26543</v>
      </c>
      <c r="H1362" t="s">
        <v>73</v>
      </c>
      <c r="I1362" t="s">
        <v>339</v>
      </c>
      <c r="J1362" t="s">
        <v>50</v>
      </c>
      <c r="K1362" t="s">
        <v>29</v>
      </c>
      <c r="L1362" t="s">
        <v>50</v>
      </c>
      <c r="M1362" t="s">
        <v>74</v>
      </c>
      <c r="N1362" s="20" t="s">
        <v>3587</v>
      </c>
      <c r="O1362" t="s">
        <v>28294</v>
      </c>
      <c r="P1362" t="s">
        <v>122</v>
      </c>
      <c r="Q1362" s="2">
        <v>35404</v>
      </c>
      <c r="R1362" t="s">
        <v>33</v>
      </c>
      <c r="S1362" t="s">
        <v>4</v>
      </c>
      <c r="T1362" t="s">
        <v>35</v>
      </c>
      <c r="U1362" s="3">
        <v>66281</v>
      </c>
      <c r="V1362" t="s">
        <v>94</v>
      </c>
      <c r="W1362" t="s">
        <v>79</v>
      </c>
      <c r="X1362" t="s">
        <v>38</v>
      </c>
      <c r="Y1362">
        <v>2</v>
      </c>
      <c r="Z1362">
        <f>VLOOKUP(A1362,Table3[],3,0)</f>
        <v>4</v>
      </c>
      <c r="AA1362">
        <f>VLOOKUP(A1362,'employee_engagement survey data'!A1362:E1826,4,0)</f>
        <v>4</v>
      </c>
      <c r="AB1362">
        <f>VLOOKUP(A1362,'employee_engagement survey data'!A1362:E1601,5,0)</f>
        <v>2</v>
      </c>
      <c r="AC1362" t="str">
        <f>VLOOKUP(A1362,training_and_development!A1362:F1399,3,0)</f>
        <v>Customer Service</v>
      </c>
      <c r="AD1362" t="str">
        <f>VLOOKUP(A1362,training_and_development!A1362:E1751,4,0)</f>
        <v>External</v>
      </c>
      <c r="AE1362" t="str">
        <f>VLOOKUP(A1362,training_and_development!A1362:F4359,5,0)</f>
        <v>Failed</v>
      </c>
      <c r="AF1362" t="str">
        <f>VLOOKUP(A1362,training_and_development!A1361:G1381,6,0)</f>
        <v>North Monicahaven</v>
      </c>
      <c r="AG1362" t="str">
        <f>VLOOKUP(A1362,training_and_development!A1362:H1370,7,0)</f>
        <v>Matthew Jones</v>
      </c>
      <c r="AH1362">
        <f>VLOOKUP(A1362,training_and_development!A1362:H1365,8,0)</f>
        <v>4</v>
      </c>
    </row>
    <row r="1363" spans="1:34" x14ac:dyDescent="0.25">
      <c r="A1363">
        <v>2362</v>
      </c>
      <c r="B1363" t="s">
        <v>21631</v>
      </c>
      <c r="C1363" s="1">
        <v>44134</v>
      </c>
      <c r="D1363" s="8">
        <v>44770</v>
      </c>
      <c r="E1363" t="s">
        <v>1309</v>
      </c>
      <c r="F1363" t="s">
        <v>3588</v>
      </c>
      <c r="G1363" t="s">
        <v>26543</v>
      </c>
      <c r="H1363" t="s">
        <v>67</v>
      </c>
      <c r="I1363" t="s">
        <v>27</v>
      </c>
      <c r="J1363" t="s">
        <v>50</v>
      </c>
      <c r="K1363" t="s">
        <v>29</v>
      </c>
      <c r="L1363" t="s">
        <v>42</v>
      </c>
      <c r="M1363" t="s">
        <v>74</v>
      </c>
      <c r="N1363" s="20" t="s">
        <v>3589</v>
      </c>
      <c r="O1363" t="s">
        <v>28294</v>
      </c>
      <c r="P1363" t="s">
        <v>68</v>
      </c>
      <c r="Q1363" s="2">
        <v>27155</v>
      </c>
      <c r="R1363" t="s">
        <v>33</v>
      </c>
      <c r="S1363" t="s">
        <v>373</v>
      </c>
      <c r="T1363" t="s">
        <v>35</v>
      </c>
      <c r="U1363" s="3">
        <v>97050</v>
      </c>
      <c r="V1363" t="s">
        <v>94</v>
      </c>
      <c r="W1363" t="s">
        <v>65</v>
      </c>
      <c r="X1363" t="s">
        <v>38</v>
      </c>
      <c r="Y1363">
        <v>2</v>
      </c>
      <c r="Z1363">
        <f>VLOOKUP(A1363,Table3[],3,0)</f>
        <v>5</v>
      </c>
      <c r="AA1363">
        <f>VLOOKUP(A1363,'employee_engagement survey data'!A1363:E1827,4,0)</f>
        <v>4</v>
      </c>
      <c r="AB1363">
        <f>VLOOKUP(A1363,'employee_engagement survey data'!A1363:E1602,5,0)</f>
        <v>5</v>
      </c>
      <c r="AC1363" t="str">
        <f>VLOOKUP(A1363,training_and_development!A1363:F1400,3,0)</f>
        <v>Project Management</v>
      </c>
      <c r="AD1363" t="str">
        <f>VLOOKUP(A1363,training_and_development!A1363:E1752,4,0)</f>
        <v>Internal</v>
      </c>
      <c r="AE1363" t="str">
        <f>VLOOKUP(A1363,training_and_development!A1363:F4360,5,0)</f>
        <v>Failed</v>
      </c>
      <c r="AF1363" t="str">
        <f>VLOOKUP(A1363,training_and_development!A1362:G1382,6,0)</f>
        <v>Villanuevamouth</v>
      </c>
      <c r="AG1363" t="str">
        <f>VLOOKUP(A1363,training_and_development!A1363:H1371,7,0)</f>
        <v>Amanda Lee</v>
      </c>
      <c r="AH1363">
        <f>VLOOKUP(A1363,training_and_development!A1363:H1366,8,0)</f>
        <v>3</v>
      </c>
    </row>
    <row r="1364" spans="1:34" x14ac:dyDescent="0.25">
      <c r="A1364">
        <v>2363</v>
      </c>
      <c r="B1364" t="s">
        <v>21632</v>
      </c>
      <c r="C1364" s="1">
        <v>44235</v>
      </c>
      <c r="D1364" s="8">
        <v>44829</v>
      </c>
      <c r="E1364" t="s">
        <v>1309</v>
      </c>
      <c r="F1364" t="s">
        <v>3590</v>
      </c>
      <c r="G1364" t="s">
        <v>26543</v>
      </c>
      <c r="H1364" t="s">
        <v>26</v>
      </c>
      <c r="I1364" t="s">
        <v>27</v>
      </c>
      <c r="J1364" t="s">
        <v>50</v>
      </c>
      <c r="K1364" t="s">
        <v>29</v>
      </c>
      <c r="L1364" t="s">
        <v>30</v>
      </c>
      <c r="M1364" t="s">
        <v>100</v>
      </c>
      <c r="N1364" s="20" t="s">
        <v>3591</v>
      </c>
      <c r="O1364" t="s">
        <v>28294</v>
      </c>
      <c r="P1364" t="s">
        <v>177</v>
      </c>
      <c r="Q1364" s="2">
        <v>30364</v>
      </c>
      <c r="R1364" t="s">
        <v>33</v>
      </c>
      <c r="S1364" t="s">
        <v>144</v>
      </c>
      <c r="T1364" t="s">
        <v>35</v>
      </c>
      <c r="U1364" s="3">
        <v>14808</v>
      </c>
      <c r="V1364" t="s">
        <v>46</v>
      </c>
      <c r="W1364" t="s">
        <v>37</v>
      </c>
      <c r="X1364" t="s">
        <v>38</v>
      </c>
      <c r="Y1364">
        <v>2</v>
      </c>
      <c r="Z1364">
        <f>VLOOKUP(A1364,Table3[],3,0)</f>
        <v>2</v>
      </c>
      <c r="AA1364">
        <f>VLOOKUP(A1364,'employee_engagement survey data'!A1364:E1828,4,0)</f>
        <v>5</v>
      </c>
      <c r="AB1364">
        <f>VLOOKUP(A1364,'employee_engagement survey data'!A1364:E1603,5,0)</f>
        <v>1</v>
      </c>
      <c r="AC1364" t="str">
        <f>VLOOKUP(A1364,training_and_development!A1364:F1401,3,0)</f>
        <v>Communication Skills</v>
      </c>
      <c r="AD1364" t="str">
        <f>VLOOKUP(A1364,training_and_development!A1364:E1753,4,0)</f>
        <v>External</v>
      </c>
      <c r="AE1364" t="str">
        <f>VLOOKUP(A1364,training_and_development!A1364:F4361,5,0)</f>
        <v>Failed</v>
      </c>
      <c r="AF1364" t="str">
        <f>VLOOKUP(A1364,training_and_development!A1363:G1383,6,0)</f>
        <v>Billyville</v>
      </c>
      <c r="AG1364" t="str">
        <f>VLOOKUP(A1364,training_and_development!A1364:H1372,7,0)</f>
        <v>Regina Blevins</v>
      </c>
      <c r="AH1364">
        <f>VLOOKUP(A1364,training_and_development!A1364:H1367,8,0)</f>
        <v>3</v>
      </c>
    </row>
    <row r="1365" spans="1:34" x14ac:dyDescent="0.25">
      <c r="A1365">
        <v>2364</v>
      </c>
      <c r="B1365" t="s">
        <v>21633</v>
      </c>
      <c r="C1365" s="1">
        <v>43682</v>
      </c>
      <c r="D1365" s="8" t="s">
        <v>16975</v>
      </c>
      <c r="E1365" t="s">
        <v>1309</v>
      </c>
      <c r="F1365" t="s">
        <v>3592</v>
      </c>
      <c r="G1365" t="s">
        <v>26543</v>
      </c>
      <c r="H1365" t="s">
        <v>40</v>
      </c>
      <c r="I1365" t="s">
        <v>27</v>
      </c>
      <c r="J1365" t="s">
        <v>50</v>
      </c>
      <c r="K1365" t="s">
        <v>41</v>
      </c>
      <c r="L1365" t="s">
        <v>30</v>
      </c>
      <c r="M1365" t="s">
        <v>31</v>
      </c>
      <c r="N1365" s="20" t="s">
        <v>16975</v>
      </c>
      <c r="O1365" t="s">
        <v>28294</v>
      </c>
      <c r="P1365" t="s">
        <v>68</v>
      </c>
      <c r="Q1365" s="2">
        <v>22152</v>
      </c>
      <c r="R1365" t="s">
        <v>33</v>
      </c>
      <c r="S1365" t="s">
        <v>78</v>
      </c>
      <c r="T1365" t="s">
        <v>45</v>
      </c>
      <c r="U1365" s="3">
        <v>53839</v>
      </c>
      <c r="V1365" t="s">
        <v>71</v>
      </c>
      <c r="W1365" t="s">
        <v>37</v>
      </c>
      <c r="X1365" t="s">
        <v>38</v>
      </c>
      <c r="Y1365">
        <v>5</v>
      </c>
      <c r="Z1365">
        <f>VLOOKUP(A1365,Table3[],3,0)</f>
        <v>4</v>
      </c>
      <c r="AA1365">
        <f>VLOOKUP(A1365,'employee_engagement survey data'!A1365:E1829,4,0)</f>
        <v>2</v>
      </c>
      <c r="AB1365">
        <f>VLOOKUP(A1365,'employee_engagement survey data'!A1365:E1604,5,0)</f>
        <v>4</v>
      </c>
      <c r="AC1365" t="str">
        <f>VLOOKUP(A1365,training_and_development!A1365:F1402,3,0)</f>
        <v>Project Management</v>
      </c>
      <c r="AD1365" t="str">
        <f>VLOOKUP(A1365,training_and_development!A1365:E1754,4,0)</f>
        <v>External</v>
      </c>
      <c r="AE1365" t="str">
        <f>VLOOKUP(A1365,training_and_development!A1365:F4362,5,0)</f>
        <v>Completed</v>
      </c>
      <c r="AF1365" t="str">
        <f>VLOOKUP(A1365,training_and_development!A1364:G1384,6,0)</f>
        <v>Kingborough</v>
      </c>
      <c r="AG1365" t="str">
        <f>VLOOKUP(A1365,training_and_development!A1365:H1373,7,0)</f>
        <v>Cathy Wolf</v>
      </c>
      <c r="AH1365">
        <f>VLOOKUP(A1365,training_and_development!A1365:H1368,8,0)</f>
        <v>3</v>
      </c>
    </row>
    <row r="1366" spans="1:34" x14ac:dyDescent="0.25">
      <c r="A1366">
        <v>2365</v>
      </c>
      <c r="B1366" t="s">
        <v>21634</v>
      </c>
      <c r="C1366" s="1">
        <v>43433</v>
      </c>
      <c r="D1366" s="8">
        <v>44994</v>
      </c>
      <c r="E1366" t="s">
        <v>1309</v>
      </c>
      <c r="F1366" t="s">
        <v>3593</v>
      </c>
      <c r="G1366" t="s">
        <v>26543</v>
      </c>
      <c r="H1366" t="s">
        <v>99</v>
      </c>
      <c r="I1366" t="s">
        <v>946</v>
      </c>
      <c r="J1366" t="s">
        <v>28</v>
      </c>
      <c r="K1366" t="s">
        <v>41</v>
      </c>
      <c r="L1366" t="s">
        <v>30</v>
      </c>
      <c r="M1366" t="s">
        <v>74</v>
      </c>
      <c r="N1366" s="20" t="s">
        <v>3594</v>
      </c>
      <c r="O1366" t="s">
        <v>28294</v>
      </c>
      <c r="P1366" t="s">
        <v>83</v>
      </c>
      <c r="Q1366" s="2">
        <v>19596</v>
      </c>
      <c r="R1366" t="s">
        <v>33</v>
      </c>
      <c r="S1366" t="s">
        <v>78</v>
      </c>
      <c r="T1366" t="s">
        <v>35</v>
      </c>
      <c r="U1366" s="3">
        <v>43609</v>
      </c>
      <c r="V1366" t="s">
        <v>71</v>
      </c>
      <c r="W1366" t="s">
        <v>65</v>
      </c>
      <c r="X1366" t="s">
        <v>38</v>
      </c>
      <c r="Y1366">
        <v>1</v>
      </c>
      <c r="Z1366">
        <f>VLOOKUP(A1366,Table3[],3,0)</f>
        <v>1</v>
      </c>
      <c r="AA1366">
        <f>VLOOKUP(A1366,'employee_engagement survey data'!A1366:E1830,4,0)</f>
        <v>1</v>
      </c>
      <c r="AB1366">
        <f>VLOOKUP(A1366,'employee_engagement survey data'!A1366:E1605,5,0)</f>
        <v>1</v>
      </c>
      <c r="AC1366" t="str">
        <f>VLOOKUP(A1366,training_and_development!A1366:F1403,3,0)</f>
        <v>Communication Skills</v>
      </c>
      <c r="AD1366" t="str">
        <f>VLOOKUP(A1366,training_and_development!A1366:E1755,4,0)</f>
        <v>External</v>
      </c>
      <c r="AE1366" t="str">
        <f>VLOOKUP(A1366,training_and_development!A1366:F4363,5,0)</f>
        <v>Completed</v>
      </c>
      <c r="AF1366" t="str">
        <f>VLOOKUP(A1366,training_and_development!A1365:G1385,6,0)</f>
        <v>Laneside</v>
      </c>
      <c r="AG1366" t="str">
        <f>VLOOKUP(A1366,training_and_development!A1366:H1374,7,0)</f>
        <v>Kristin Rodriguez</v>
      </c>
      <c r="AH1366">
        <f>VLOOKUP(A1366,training_and_development!A1366:H1369,8,0)</f>
        <v>5</v>
      </c>
    </row>
    <row r="1367" spans="1:34" x14ac:dyDescent="0.25">
      <c r="A1367">
        <v>2366</v>
      </c>
      <c r="B1367" t="s">
        <v>21635</v>
      </c>
      <c r="C1367" s="1">
        <v>43420</v>
      </c>
      <c r="D1367" s="8">
        <v>44341</v>
      </c>
      <c r="E1367" t="s">
        <v>1309</v>
      </c>
      <c r="F1367" t="s">
        <v>3595</v>
      </c>
      <c r="G1367" t="s">
        <v>26543</v>
      </c>
      <c r="H1367" t="s">
        <v>87</v>
      </c>
      <c r="I1367" t="s">
        <v>946</v>
      </c>
      <c r="J1367" t="s">
        <v>50</v>
      </c>
      <c r="K1367" t="s">
        <v>51</v>
      </c>
      <c r="L1367" t="s">
        <v>42</v>
      </c>
      <c r="M1367" t="s">
        <v>100</v>
      </c>
      <c r="N1367" s="20" t="s">
        <v>3596</v>
      </c>
      <c r="O1367" t="s">
        <v>28294</v>
      </c>
      <c r="P1367" t="s">
        <v>146</v>
      </c>
      <c r="Q1367" s="2">
        <v>16275</v>
      </c>
      <c r="R1367" t="s">
        <v>33</v>
      </c>
      <c r="S1367" t="s">
        <v>85</v>
      </c>
      <c r="T1367" t="s">
        <v>35</v>
      </c>
      <c r="U1367" s="3">
        <v>83442</v>
      </c>
      <c r="V1367" t="s">
        <v>94</v>
      </c>
      <c r="W1367" t="s">
        <v>79</v>
      </c>
      <c r="X1367" t="s">
        <v>38</v>
      </c>
      <c r="Y1367">
        <v>2</v>
      </c>
      <c r="Z1367">
        <f>VLOOKUP(A1367,Table3[],3,0)</f>
        <v>4</v>
      </c>
      <c r="AA1367">
        <f>VLOOKUP(A1367,'employee_engagement survey data'!A1367:E1831,4,0)</f>
        <v>2</v>
      </c>
      <c r="AB1367">
        <f>VLOOKUP(A1367,'employee_engagement survey data'!A1367:E1606,5,0)</f>
        <v>5</v>
      </c>
      <c r="AC1367" t="str">
        <f>VLOOKUP(A1367,training_and_development!A1367:F1404,3,0)</f>
        <v>Project Management</v>
      </c>
      <c r="AD1367" t="str">
        <f>VLOOKUP(A1367,training_and_development!A1367:E1756,4,0)</f>
        <v>Internal</v>
      </c>
      <c r="AE1367" t="str">
        <f>VLOOKUP(A1367,training_and_development!A1367:F4364,5,0)</f>
        <v>Failed</v>
      </c>
      <c r="AF1367" t="str">
        <f>VLOOKUP(A1367,training_and_development!A1366:G1386,6,0)</f>
        <v>North Danieltown</v>
      </c>
      <c r="AG1367" t="str">
        <f>VLOOKUP(A1367,training_and_development!A1367:H1375,7,0)</f>
        <v>Melissa Martinez</v>
      </c>
      <c r="AH1367">
        <f>VLOOKUP(A1367,training_and_development!A1367:H1370,8,0)</f>
        <v>3</v>
      </c>
    </row>
    <row r="1368" spans="1:34" x14ac:dyDescent="0.25">
      <c r="A1368">
        <v>2367</v>
      </c>
      <c r="B1368" t="s">
        <v>21636</v>
      </c>
      <c r="C1368" s="1">
        <v>44066</v>
      </c>
      <c r="D1368" s="8">
        <v>44723</v>
      </c>
      <c r="E1368" t="s">
        <v>1309</v>
      </c>
      <c r="F1368" t="s">
        <v>3597</v>
      </c>
      <c r="G1368" t="s">
        <v>26543</v>
      </c>
      <c r="H1368" t="s">
        <v>49</v>
      </c>
      <c r="I1368" t="s">
        <v>27</v>
      </c>
      <c r="J1368" t="s">
        <v>28</v>
      </c>
      <c r="K1368" t="s">
        <v>29</v>
      </c>
      <c r="L1368" t="s">
        <v>42</v>
      </c>
      <c r="M1368" t="s">
        <v>92</v>
      </c>
      <c r="N1368" s="20" t="s">
        <v>3598</v>
      </c>
      <c r="O1368" t="s">
        <v>28294</v>
      </c>
      <c r="P1368" t="s">
        <v>177</v>
      </c>
      <c r="Q1368" s="2">
        <v>21760</v>
      </c>
      <c r="R1368" t="s">
        <v>33</v>
      </c>
      <c r="S1368" t="s">
        <v>144</v>
      </c>
      <c r="T1368" t="s">
        <v>35</v>
      </c>
      <c r="U1368" s="3">
        <v>6820</v>
      </c>
      <c r="V1368" t="s">
        <v>46</v>
      </c>
      <c r="W1368" t="s">
        <v>37</v>
      </c>
      <c r="X1368" t="s">
        <v>38</v>
      </c>
      <c r="Y1368">
        <v>5</v>
      </c>
      <c r="Z1368">
        <f>VLOOKUP(A1368,Table3[],3,0)</f>
        <v>3</v>
      </c>
      <c r="AA1368">
        <f>VLOOKUP(A1368,'employee_engagement survey data'!A1368:E1832,4,0)</f>
        <v>2</v>
      </c>
      <c r="AB1368">
        <f>VLOOKUP(A1368,'employee_engagement survey data'!A1368:E1607,5,0)</f>
        <v>5</v>
      </c>
      <c r="AC1368" t="str">
        <f>VLOOKUP(A1368,training_and_development!A1368:F1405,3,0)</f>
        <v>Project Management</v>
      </c>
      <c r="AD1368" t="str">
        <f>VLOOKUP(A1368,training_and_development!A1368:E1757,4,0)</f>
        <v>Internal</v>
      </c>
      <c r="AE1368" t="str">
        <f>VLOOKUP(A1368,training_and_development!A1368:F4365,5,0)</f>
        <v>Completed</v>
      </c>
      <c r="AF1368" t="str">
        <f>VLOOKUP(A1368,training_and_development!A1367:G1387,6,0)</f>
        <v>West Nicolechester</v>
      </c>
      <c r="AG1368" t="str">
        <f>VLOOKUP(A1368,training_and_development!A1368:H1376,7,0)</f>
        <v>Christopher Hughes</v>
      </c>
      <c r="AH1368">
        <f>VLOOKUP(A1368,training_and_development!A1368:H1371,8,0)</f>
        <v>3</v>
      </c>
    </row>
    <row r="1369" spans="1:34" x14ac:dyDescent="0.25">
      <c r="A1369">
        <v>2368</v>
      </c>
      <c r="B1369" t="s">
        <v>21637</v>
      </c>
      <c r="C1369" s="1">
        <v>44065</v>
      </c>
      <c r="D1369" s="8">
        <v>44994</v>
      </c>
      <c r="E1369" t="s">
        <v>1684</v>
      </c>
      <c r="F1369" t="s">
        <v>3599</v>
      </c>
      <c r="G1369" t="s">
        <v>26543</v>
      </c>
      <c r="H1369" t="s">
        <v>116</v>
      </c>
      <c r="I1369" t="s">
        <v>27</v>
      </c>
      <c r="J1369" t="s">
        <v>50</v>
      </c>
      <c r="K1369" t="s">
        <v>51</v>
      </c>
      <c r="L1369" t="s">
        <v>30</v>
      </c>
      <c r="M1369" t="s">
        <v>92</v>
      </c>
      <c r="N1369" s="20" t="s">
        <v>3600</v>
      </c>
      <c r="O1369" t="s">
        <v>28294</v>
      </c>
      <c r="P1369" t="s">
        <v>177</v>
      </c>
      <c r="Q1369" s="2">
        <v>18353</v>
      </c>
      <c r="R1369" t="s">
        <v>33</v>
      </c>
      <c r="S1369" t="s">
        <v>107</v>
      </c>
      <c r="T1369" t="s">
        <v>35</v>
      </c>
      <c r="U1369" s="3">
        <v>50782</v>
      </c>
      <c r="V1369" t="s">
        <v>36</v>
      </c>
      <c r="W1369" t="s">
        <v>59</v>
      </c>
      <c r="X1369" t="s">
        <v>38</v>
      </c>
      <c r="Y1369">
        <v>1</v>
      </c>
      <c r="Z1369">
        <f>VLOOKUP(A1369,Table3[],3,0)</f>
        <v>5</v>
      </c>
      <c r="AA1369">
        <f>VLOOKUP(A1369,'employee_engagement survey data'!A1369:E1833,4,0)</f>
        <v>2</v>
      </c>
      <c r="AB1369">
        <f>VLOOKUP(A1369,'employee_engagement survey data'!A1369:E1608,5,0)</f>
        <v>1</v>
      </c>
      <c r="AC1369" t="str">
        <f>VLOOKUP(A1369,training_and_development!A1369:F1406,3,0)</f>
        <v>Technical Skills</v>
      </c>
      <c r="AD1369" t="str">
        <f>VLOOKUP(A1369,training_and_development!A1369:E1758,4,0)</f>
        <v>External</v>
      </c>
      <c r="AE1369" t="str">
        <f>VLOOKUP(A1369,training_and_development!A1369:F4366,5,0)</f>
        <v>Completed</v>
      </c>
      <c r="AF1369" t="str">
        <f>VLOOKUP(A1369,training_and_development!A1368:G1388,6,0)</f>
        <v>Lisafurt</v>
      </c>
      <c r="AG1369" t="str">
        <f>VLOOKUP(A1369,training_and_development!A1369:H1377,7,0)</f>
        <v>Pamela Richards</v>
      </c>
      <c r="AH1369">
        <f>VLOOKUP(A1369,training_and_development!A1369:H1372,8,0)</f>
        <v>4</v>
      </c>
    </row>
    <row r="1370" spans="1:34" x14ac:dyDescent="0.25">
      <c r="A1370">
        <v>2369</v>
      </c>
      <c r="B1370" t="s">
        <v>21638</v>
      </c>
      <c r="C1370" s="1">
        <v>44488</v>
      </c>
      <c r="D1370" s="8">
        <v>44814</v>
      </c>
      <c r="E1370" t="s">
        <v>730</v>
      </c>
      <c r="F1370" t="s">
        <v>3601</v>
      </c>
      <c r="G1370" t="s">
        <v>26543</v>
      </c>
      <c r="H1370" t="s">
        <v>96</v>
      </c>
      <c r="I1370" t="s">
        <v>27</v>
      </c>
      <c r="J1370" t="s">
        <v>42</v>
      </c>
      <c r="K1370" t="s">
        <v>51</v>
      </c>
      <c r="L1370" t="s">
        <v>50</v>
      </c>
      <c r="M1370" t="s">
        <v>100</v>
      </c>
      <c r="N1370" s="20" t="s">
        <v>3602</v>
      </c>
      <c r="O1370" t="s">
        <v>28294</v>
      </c>
      <c r="P1370" t="s">
        <v>68</v>
      </c>
      <c r="Q1370" s="2">
        <v>32036</v>
      </c>
      <c r="R1370" t="s">
        <v>33</v>
      </c>
      <c r="S1370" t="s">
        <v>85</v>
      </c>
      <c r="T1370" t="s">
        <v>45</v>
      </c>
      <c r="U1370" s="3">
        <v>59893</v>
      </c>
      <c r="V1370" t="s">
        <v>58</v>
      </c>
      <c r="W1370" t="s">
        <v>79</v>
      </c>
      <c r="X1370" t="s">
        <v>38</v>
      </c>
      <c r="Y1370">
        <v>5</v>
      </c>
      <c r="Z1370">
        <f>VLOOKUP(A1370,Table3[],3,0)</f>
        <v>5</v>
      </c>
      <c r="AA1370">
        <f>VLOOKUP(A1370,'employee_engagement survey data'!A1370:E1834,4,0)</f>
        <v>2</v>
      </c>
      <c r="AB1370">
        <f>VLOOKUP(A1370,'employee_engagement survey data'!A1370:E1609,5,0)</f>
        <v>4</v>
      </c>
      <c r="AC1370" t="str">
        <f>VLOOKUP(A1370,training_and_development!A1370:F1407,3,0)</f>
        <v>Leadership Development</v>
      </c>
      <c r="AD1370" t="str">
        <f>VLOOKUP(A1370,training_and_development!A1370:E1759,4,0)</f>
        <v>External</v>
      </c>
      <c r="AE1370" t="str">
        <f>VLOOKUP(A1370,training_and_development!A1370:F4367,5,0)</f>
        <v>Failed</v>
      </c>
      <c r="AF1370" t="str">
        <f>VLOOKUP(A1370,training_and_development!A1369:G1389,6,0)</f>
        <v>Butlershire</v>
      </c>
      <c r="AG1370" t="str">
        <f>VLOOKUP(A1370,training_and_development!A1370:H1378,7,0)</f>
        <v>Sergio James</v>
      </c>
      <c r="AH1370">
        <f>VLOOKUP(A1370,training_and_development!A1370:H1373,8,0)</f>
        <v>5</v>
      </c>
    </row>
    <row r="1371" spans="1:34" x14ac:dyDescent="0.25">
      <c r="A1371">
        <v>2370</v>
      </c>
      <c r="B1371" t="s">
        <v>21639</v>
      </c>
      <c r="C1371" s="1">
        <v>43882</v>
      </c>
      <c r="D1371" s="8">
        <v>44529</v>
      </c>
      <c r="E1371" t="s">
        <v>730</v>
      </c>
      <c r="F1371" t="s">
        <v>3603</v>
      </c>
      <c r="G1371" t="s">
        <v>26543</v>
      </c>
      <c r="H1371" t="s">
        <v>61</v>
      </c>
      <c r="I1371" t="s">
        <v>27</v>
      </c>
      <c r="J1371" t="s">
        <v>28</v>
      </c>
      <c r="K1371" t="s">
        <v>51</v>
      </c>
      <c r="L1371" t="s">
        <v>50</v>
      </c>
      <c r="M1371" t="s">
        <v>100</v>
      </c>
      <c r="N1371" s="20" t="s">
        <v>3604</v>
      </c>
      <c r="O1371" t="s">
        <v>28294</v>
      </c>
      <c r="P1371" t="s">
        <v>68</v>
      </c>
      <c r="Q1371" s="2">
        <v>19024</v>
      </c>
      <c r="R1371" t="s">
        <v>33</v>
      </c>
      <c r="S1371" t="s">
        <v>303</v>
      </c>
      <c r="T1371" t="s">
        <v>45</v>
      </c>
      <c r="U1371" s="3">
        <v>84707</v>
      </c>
      <c r="V1371" t="s">
        <v>58</v>
      </c>
      <c r="W1371" t="s">
        <v>37</v>
      </c>
      <c r="X1371" t="s">
        <v>38</v>
      </c>
      <c r="Y1371">
        <v>5</v>
      </c>
      <c r="Z1371">
        <f>VLOOKUP(A1371,Table3[],3,0)</f>
        <v>1</v>
      </c>
      <c r="AA1371">
        <f>VLOOKUP(A1371,'employee_engagement survey data'!A1371:E1835,4,0)</f>
        <v>2</v>
      </c>
      <c r="AB1371">
        <f>VLOOKUP(A1371,'employee_engagement survey data'!A1371:E1610,5,0)</f>
        <v>4</v>
      </c>
      <c r="AC1371" t="str">
        <f>VLOOKUP(A1371,training_and_development!A1371:F1408,3,0)</f>
        <v>Leadership Development</v>
      </c>
      <c r="AD1371" t="str">
        <f>VLOOKUP(A1371,training_and_development!A1371:E1760,4,0)</f>
        <v>External</v>
      </c>
      <c r="AE1371" t="str">
        <f>VLOOKUP(A1371,training_and_development!A1371:F4368,5,0)</f>
        <v>Failed</v>
      </c>
      <c r="AF1371" t="str">
        <f>VLOOKUP(A1371,training_and_development!A1370:G1390,6,0)</f>
        <v>Henrytown</v>
      </c>
      <c r="AG1371" t="str">
        <f>VLOOKUP(A1371,training_and_development!A1371:H1379,7,0)</f>
        <v>Brian Kelly</v>
      </c>
      <c r="AH1371">
        <f>VLOOKUP(A1371,training_and_development!A1371:H1374,8,0)</f>
        <v>3</v>
      </c>
    </row>
    <row r="1372" spans="1:34" x14ac:dyDescent="0.25">
      <c r="A1372">
        <v>2371</v>
      </c>
      <c r="B1372" t="s">
        <v>21640</v>
      </c>
      <c r="C1372" s="1">
        <v>44886</v>
      </c>
      <c r="D1372" s="8" t="s">
        <v>16975</v>
      </c>
      <c r="E1372" t="s">
        <v>950</v>
      </c>
      <c r="F1372" t="s">
        <v>3605</v>
      </c>
      <c r="G1372" t="s">
        <v>26543</v>
      </c>
      <c r="H1372" t="s">
        <v>40</v>
      </c>
      <c r="I1372" t="s">
        <v>27</v>
      </c>
      <c r="J1372" t="s">
        <v>28</v>
      </c>
      <c r="K1372" t="s">
        <v>51</v>
      </c>
      <c r="L1372" t="s">
        <v>30</v>
      </c>
      <c r="M1372" t="s">
        <v>31</v>
      </c>
      <c r="N1372" s="20" t="s">
        <v>16975</v>
      </c>
      <c r="O1372" t="s">
        <v>28294</v>
      </c>
      <c r="P1372" t="s">
        <v>68</v>
      </c>
      <c r="Q1372" s="2">
        <v>36676</v>
      </c>
      <c r="R1372" t="s">
        <v>33</v>
      </c>
      <c r="S1372" t="s">
        <v>4</v>
      </c>
      <c r="T1372" t="s">
        <v>45</v>
      </c>
      <c r="U1372" s="3">
        <v>59104</v>
      </c>
      <c r="V1372" t="s">
        <v>36</v>
      </c>
      <c r="W1372" t="s">
        <v>65</v>
      </c>
      <c r="X1372" t="s">
        <v>38</v>
      </c>
      <c r="Y1372">
        <v>1</v>
      </c>
      <c r="Z1372">
        <f>VLOOKUP(A1372,Table3[],3,0)</f>
        <v>2</v>
      </c>
      <c r="AA1372">
        <f>VLOOKUP(A1372,'employee_engagement survey data'!A1372:E1836,4,0)</f>
        <v>1</v>
      </c>
      <c r="AB1372">
        <f>VLOOKUP(A1372,'employee_engagement survey data'!A1372:E1611,5,0)</f>
        <v>5</v>
      </c>
      <c r="AC1372" t="str">
        <f>VLOOKUP(A1372,training_and_development!A1372:F1409,3,0)</f>
        <v>Customer Service</v>
      </c>
      <c r="AD1372" t="str">
        <f>VLOOKUP(A1372,training_and_development!A1372:E1761,4,0)</f>
        <v>Internal</v>
      </c>
      <c r="AE1372" t="str">
        <f>VLOOKUP(A1372,training_and_development!A1372:F4369,5,0)</f>
        <v>Completed</v>
      </c>
      <c r="AF1372" t="str">
        <f>VLOOKUP(A1372,training_and_development!A1371:G1391,6,0)</f>
        <v>Kristenshire</v>
      </c>
      <c r="AG1372" t="str">
        <f>VLOOKUP(A1372,training_and_development!A1372:H1380,7,0)</f>
        <v>Jennifer Jones</v>
      </c>
      <c r="AH1372">
        <f>VLOOKUP(A1372,training_and_development!A1372:H1375,8,0)</f>
        <v>4</v>
      </c>
    </row>
    <row r="1373" spans="1:34" x14ac:dyDescent="0.25">
      <c r="A1373">
        <v>2372</v>
      </c>
      <c r="B1373" t="s">
        <v>21641</v>
      </c>
      <c r="C1373" s="1">
        <v>43682</v>
      </c>
      <c r="D1373" s="8">
        <v>44536</v>
      </c>
      <c r="E1373" t="s">
        <v>950</v>
      </c>
      <c r="F1373" t="s">
        <v>3606</v>
      </c>
      <c r="G1373" t="s">
        <v>26543</v>
      </c>
      <c r="H1373" t="s">
        <v>26</v>
      </c>
      <c r="I1373" t="s">
        <v>27</v>
      </c>
      <c r="J1373" t="s">
        <v>50</v>
      </c>
      <c r="K1373" t="s">
        <v>41</v>
      </c>
      <c r="L1373" t="s">
        <v>42</v>
      </c>
      <c r="M1373" t="s">
        <v>74</v>
      </c>
      <c r="N1373" s="20" t="s">
        <v>3607</v>
      </c>
      <c r="O1373" t="s">
        <v>28294</v>
      </c>
      <c r="P1373" t="s">
        <v>68</v>
      </c>
      <c r="Q1373" s="2">
        <v>33673</v>
      </c>
      <c r="R1373" t="s">
        <v>33</v>
      </c>
      <c r="S1373" t="s">
        <v>129</v>
      </c>
      <c r="T1373" t="s">
        <v>35</v>
      </c>
      <c r="U1373" s="3">
        <v>61932</v>
      </c>
      <c r="V1373" t="s">
        <v>46</v>
      </c>
      <c r="W1373" t="s">
        <v>59</v>
      </c>
      <c r="X1373" t="s">
        <v>38</v>
      </c>
      <c r="Y1373">
        <v>2</v>
      </c>
      <c r="Z1373">
        <f>VLOOKUP(A1373,Table3[],3,0)</f>
        <v>3</v>
      </c>
      <c r="AA1373">
        <f>VLOOKUP(A1373,'employee_engagement survey data'!A1373:E1837,4,0)</f>
        <v>4</v>
      </c>
      <c r="AB1373">
        <f>VLOOKUP(A1373,'employee_engagement survey data'!A1373:E1612,5,0)</f>
        <v>5</v>
      </c>
      <c r="AC1373" t="str">
        <f>VLOOKUP(A1373,training_and_development!A1373:F1410,3,0)</f>
        <v>Leadership Development</v>
      </c>
      <c r="AD1373" t="str">
        <f>VLOOKUP(A1373,training_and_development!A1373:E1762,4,0)</f>
        <v>Internal</v>
      </c>
      <c r="AE1373" t="str">
        <f>VLOOKUP(A1373,training_and_development!A1373:F4370,5,0)</f>
        <v>Completed</v>
      </c>
      <c r="AF1373" t="str">
        <f>VLOOKUP(A1373,training_and_development!A1372:G1392,6,0)</f>
        <v>West David</v>
      </c>
      <c r="AG1373" t="str">
        <f>VLOOKUP(A1373,training_and_development!A1373:H1381,7,0)</f>
        <v>David Maldonado</v>
      </c>
      <c r="AH1373">
        <f>VLOOKUP(A1373,training_and_development!A1373:H1376,8,0)</f>
        <v>2</v>
      </c>
    </row>
    <row r="1374" spans="1:34" x14ac:dyDescent="0.25">
      <c r="A1374">
        <v>2373</v>
      </c>
      <c r="B1374" t="s">
        <v>21642</v>
      </c>
      <c r="C1374" s="1">
        <v>44140</v>
      </c>
      <c r="D1374" s="8">
        <v>44716</v>
      </c>
      <c r="E1374" t="s">
        <v>957</v>
      </c>
      <c r="F1374" t="s">
        <v>3608</v>
      </c>
      <c r="G1374" t="s">
        <v>26543</v>
      </c>
      <c r="H1374" t="s">
        <v>67</v>
      </c>
      <c r="I1374" t="s">
        <v>27</v>
      </c>
      <c r="J1374" t="s">
        <v>50</v>
      </c>
      <c r="K1374" t="s">
        <v>41</v>
      </c>
      <c r="L1374" t="s">
        <v>50</v>
      </c>
      <c r="M1374" t="s">
        <v>92</v>
      </c>
      <c r="N1374" s="20" t="s">
        <v>3609</v>
      </c>
      <c r="O1374" t="s">
        <v>118</v>
      </c>
      <c r="P1374" t="s">
        <v>186</v>
      </c>
      <c r="Q1374" s="2">
        <v>30246</v>
      </c>
      <c r="R1374" t="s">
        <v>33</v>
      </c>
      <c r="S1374" t="s">
        <v>144</v>
      </c>
      <c r="T1374" t="s">
        <v>35</v>
      </c>
      <c r="U1374" s="3">
        <v>62911</v>
      </c>
      <c r="V1374" t="s">
        <v>58</v>
      </c>
      <c r="W1374" t="s">
        <v>79</v>
      </c>
      <c r="X1374" t="s">
        <v>38</v>
      </c>
      <c r="Y1374">
        <v>2</v>
      </c>
      <c r="Z1374">
        <f>VLOOKUP(A1374,Table3[],3,0)</f>
        <v>3</v>
      </c>
      <c r="AA1374">
        <f>VLOOKUP(A1374,'employee_engagement survey data'!A1374:E1838,4,0)</f>
        <v>5</v>
      </c>
      <c r="AB1374">
        <f>VLOOKUP(A1374,'employee_engagement survey data'!A1374:E1613,5,0)</f>
        <v>5</v>
      </c>
      <c r="AC1374" t="str">
        <f>VLOOKUP(A1374,training_and_development!A1374:F1411,3,0)</f>
        <v>Project Management</v>
      </c>
      <c r="AD1374" t="str">
        <f>VLOOKUP(A1374,training_and_development!A1374:E1763,4,0)</f>
        <v>External</v>
      </c>
      <c r="AE1374" t="str">
        <f>VLOOKUP(A1374,training_and_development!A1374:F4371,5,0)</f>
        <v>Completed</v>
      </c>
      <c r="AF1374" t="str">
        <f>VLOOKUP(A1374,training_and_development!A1373:G1393,6,0)</f>
        <v>Paynetown</v>
      </c>
      <c r="AG1374" t="str">
        <f>VLOOKUP(A1374,training_and_development!A1374:H1382,7,0)</f>
        <v>Robert Tapia</v>
      </c>
      <c r="AH1374">
        <f>VLOOKUP(A1374,training_and_development!A1374:H1377,8,0)</f>
        <v>4</v>
      </c>
    </row>
    <row r="1375" spans="1:34" x14ac:dyDescent="0.25">
      <c r="A1375">
        <v>2374</v>
      </c>
      <c r="B1375" t="s">
        <v>21643</v>
      </c>
      <c r="C1375" s="1">
        <v>44359</v>
      </c>
      <c r="D1375" s="8">
        <v>44617</v>
      </c>
      <c r="E1375" t="s">
        <v>950</v>
      </c>
      <c r="F1375" t="s">
        <v>3610</v>
      </c>
      <c r="G1375" t="s">
        <v>26543</v>
      </c>
      <c r="H1375" t="s">
        <v>73</v>
      </c>
      <c r="I1375" t="s">
        <v>27</v>
      </c>
      <c r="J1375" t="s">
        <v>42</v>
      </c>
      <c r="K1375" t="s">
        <v>41</v>
      </c>
      <c r="L1375" t="s">
        <v>42</v>
      </c>
      <c r="M1375" t="s">
        <v>100</v>
      </c>
      <c r="N1375" s="20" t="s">
        <v>3611</v>
      </c>
      <c r="O1375" t="s">
        <v>118</v>
      </c>
      <c r="P1375" t="s">
        <v>68</v>
      </c>
      <c r="Q1375" s="2">
        <v>22867</v>
      </c>
      <c r="R1375" t="s">
        <v>33</v>
      </c>
      <c r="S1375" t="s">
        <v>64</v>
      </c>
      <c r="T1375" t="s">
        <v>35</v>
      </c>
      <c r="U1375" s="3">
        <v>51977</v>
      </c>
      <c r="V1375" t="s">
        <v>94</v>
      </c>
      <c r="W1375" t="s">
        <v>79</v>
      </c>
      <c r="X1375" t="s">
        <v>38</v>
      </c>
      <c r="Y1375">
        <v>2</v>
      </c>
      <c r="Z1375">
        <f>VLOOKUP(A1375,Table3[],3,0)</f>
        <v>1</v>
      </c>
      <c r="AA1375">
        <f>VLOOKUP(A1375,'employee_engagement survey data'!A1375:E1839,4,0)</f>
        <v>2</v>
      </c>
      <c r="AB1375">
        <f>VLOOKUP(A1375,'employee_engagement survey data'!A1375:E1614,5,0)</f>
        <v>1</v>
      </c>
      <c r="AC1375" t="str">
        <f>VLOOKUP(A1375,training_and_development!A1375:F1412,3,0)</f>
        <v>Customer Service</v>
      </c>
      <c r="AD1375" t="str">
        <f>VLOOKUP(A1375,training_and_development!A1375:E1764,4,0)</f>
        <v>External</v>
      </c>
      <c r="AE1375" t="str">
        <f>VLOOKUP(A1375,training_and_development!A1375:F4372,5,0)</f>
        <v>Failed</v>
      </c>
      <c r="AF1375" t="str">
        <f>VLOOKUP(A1375,training_and_development!A1374:G1394,6,0)</f>
        <v>West Heather</v>
      </c>
      <c r="AG1375" t="str">
        <f>VLOOKUP(A1375,training_and_development!A1375:H1383,7,0)</f>
        <v>Corey Hines</v>
      </c>
      <c r="AH1375">
        <f>VLOOKUP(A1375,training_and_development!A1375:H1378,8,0)</f>
        <v>2</v>
      </c>
    </row>
    <row r="1376" spans="1:34" x14ac:dyDescent="0.25">
      <c r="A1376">
        <v>2375</v>
      </c>
      <c r="B1376" t="s">
        <v>21644</v>
      </c>
      <c r="C1376" s="1">
        <v>43356</v>
      </c>
      <c r="D1376" s="8" t="s">
        <v>16975</v>
      </c>
      <c r="E1376" t="s">
        <v>950</v>
      </c>
      <c r="F1376" t="s">
        <v>3612</v>
      </c>
      <c r="G1376" t="s">
        <v>26543</v>
      </c>
      <c r="H1376" t="s">
        <v>61</v>
      </c>
      <c r="I1376" t="s">
        <v>27</v>
      </c>
      <c r="J1376" t="s">
        <v>28</v>
      </c>
      <c r="K1376" t="s">
        <v>51</v>
      </c>
      <c r="L1376" t="s">
        <v>50</v>
      </c>
      <c r="M1376" t="s">
        <v>31</v>
      </c>
      <c r="N1376" s="20" t="s">
        <v>16975</v>
      </c>
      <c r="O1376" t="s">
        <v>118</v>
      </c>
      <c r="P1376" t="s">
        <v>62</v>
      </c>
      <c r="Q1376" s="2">
        <v>21491</v>
      </c>
      <c r="R1376" t="s">
        <v>33</v>
      </c>
      <c r="S1376" t="s">
        <v>144</v>
      </c>
      <c r="T1376" t="s">
        <v>45</v>
      </c>
      <c r="U1376" s="3">
        <v>90110</v>
      </c>
      <c r="V1376" t="s">
        <v>71</v>
      </c>
      <c r="W1376" t="s">
        <v>59</v>
      </c>
      <c r="X1376" t="s">
        <v>38</v>
      </c>
      <c r="Y1376">
        <v>1</v>
      </c>
      <c r="Z1376">
        <f>VLOOKUP(A1376,Table3[],3,0)</f>
        <v>2</v>
      </c>
      <c r="AA1376">
        <f>VLOOKUP(A1376,'employee_engagement survey data'!A1376:E1840,4,0)</f>
        <v>4</v>
      </c>
      <c r="AB1376">
        <f>VLOOKUP(A1376,'employee_engagement survey data'!A1376:E1615,5,0)</f>
        <v>2</v>
      </c>
      <c r="AC1376" t="str">
        <f>VLOOKUP(A1376,training_and_development!A1376:F1413,3,0)</f>
        <v>Project Management</v>
      </c>
      <c r="AD1376" t="str">
        <f>VLOOKUP(A1376,training_and_development!A1376:E1765,4,0)</f>
        <v>External</v>
      </c>
      <c r="AE1376" t="str">
        <f>VLOOKUP(A1376,training_and_development!A1376:F4373,5,0)</f>
        <v>Failed</v>
      </c>
      <c r="AF1376" t="str">
        <f>VLOOKUP(A1376,training_and_development!A1375:G1395,6,0)</f>
        <v>Bushfurt</v>
      </c>
      <c r="AG1376" t="str">
        <f>VLOOKUP(A1376,training_and_development!A1376:H1384,7,0)</f>
        <v>Tammie Williams</v>
      </c>
      <c r="AH1376">
        <f>VLOOKUP(A1376,training_and_development!A1376:H1379,8,0)</f>
        <v>5</v>
      </c>
    </row>
    <row r="1377" spans="1:34" x14ac:dyDescent="0.25">
      <c r="A1377">
        <v>2376</v>
      </c>
      <c r="B1377" t="s">
        <v>21645</v>
      </c>
      <c r="C1377" s="1">
        <v>45025</v>
      </c>
      <c r="D1377" s="8">
        <v>45080</v>
      </c>
      <c r="E1377" t="s">
        <v>1309</v>
      </c>
      <c r="F1377" t="s">
        <v>3613</v>
      </c>
      <c r="G1377" t="s">
        <v>26543</v>
      </c>
      <c r="H1377" t="s">
        <v>26</v>
      </c>
      <c r="I1377" t="s">
        <v>27</v>
      </c>
      <c r="J1377" t="s">
        <v>50</v>
      </c>
      <c r="K1377" t="s">
        <v>41</v>
      </c>
      <c r="L1377" t="s">
        <v>30</v>
      </c>
      <c r="M1377" t="s">
        <v>74</v>
      </c>
      <c r="N1377" s="20" t="s">
        <v>3614</v>
      </c>
      <c r="O1377" t="s">
        <v>28294</v>
      </c>
      <c r="P1377" t="s">
        <v>68</v>
      </c>
      <c r="Q1377" s="2">
        <v>30599</v>
      </c>
      <c r="R1377" t="s">
        <v>33</v>
      </c>
      <c r="S1377" t="s">
        <v>78</v>
      </c>
      <c r="T1377" t="s">
        <v>35</v>
      </c>
      <c r="U1377" s="3">
        <v>2573</v>
      </c>
      <c r="V1377" t="s">
        <v>94</v>
      </c>
      <c r="W1377" t="s">
        <v>79</v>
      </c>
      <c r="X1377" t="s">
        <v>38</v>
      </c>
      <c r="Y1377">
        <v>4</v>
      </c>
      <c r="Z1377">
        <f>VLOOKUP(A1377,Table3[],3,0)</f>
        <v>5</v>
      </c>
      <c r="AA1377">
        <f>VLOOKUP(A1377,'employee_engagement survey data'!A1377:E1841,4,0)</f>
        <v>2</v>
      </c>
      <c r="AB1377">
        <f>VLOOKUP(A1377,'employee_engagement survey data'!A1377:E1616,5,0)</f>
        <v>4</v>
      </c>
      <c r="AC1377" t="str">
        <f>VLOOKUP(A1377,training_and_development!A1377:F1414,3,0)</f>
        <v>Communication Skills</v>
      </c>
      <c r="AD1377" t="str">
        <f>VLOOKUP(A1377,training_and_development!A1377:E1766,4,0)</f>
        <v>Internal</v>
      </c>
      <c r="AE1377" t="str">
        <f>VLOOKUP(A1377,training_and_development!A1377:F4374,5,0)</f>
        <v>Completed</v>
      </c>
      <c r="AF1377" t="str">
        <f>VLOOKUP(A1377,training_and_development!A1376:G1396,6,0)</f>
        <v>Nguyenton</v>
      </c>
      <c r="AG1377" t="str">
        <f>VLOOKUP(A1377,training_and_development!A1377:H1385,7,0)</f>
        <v>Faith Ortega</v>
      </c>
      <c r="AH1377">
        <f>VLOOKUP(A1377,training_and_development!A1377:H1380,8,0)</f>
        <v>5</v>
      </c>
    </row>
    <row r="1378" spans="1:34" x14ac:dyDescent="0.25">
      <c r="A1378">
        <v>2377</v>
      </c>
      <c r="B1378" t="s">
        <v>21646</v>
      </c>
      <c r="C1378" s="1">
        <v>44205</v>
      </c>
      <c r="D1378" s="8" t="s">
        <v>16975</v>
      </c>
      <c r="E1378" t="s">
        <v>1309</v>
      </c>
      <c r="F1378" t="s">
        <v>3615</v>
      </c>
      <c r="G1378" t="s">
        <v>26543</v>
      </c>
      <c r="H1378" t="s">
        <v>96</v>
      </c>
      <c r="I1378" t="s">
        <v>27</v>
      </c>
      <c r="J1378" t="s">
        <v>28</v>
      </c>
      <c r="K1378" t="s">
        <v>51</v>
      </c>
      <c r="L1378" t="s">
        <v>42</v>
      </c>
      <c r="M1378" t="s">
        <v>31</v>
      </c>
      <c r="N1378" s="20" t="s">
        <v>16975</v>
      </c>
      <c r="O1378" t="s">
        <v>28294</v>
      </c>
      <c r="P1378" t="s">
        <v>88</v>
      </c>
      <c r="Q1378" s="2">
        <v>22081</v>
      </c>
      <c r="R1378" t="s">
        <v>33</v>
      </c>
      <c r="S1378" t="s">
        <v>326</v>
      </c>
      <c r="T1378" t="s">
        <v>45</v>
      </c>
      <c r="U1378" s="3">
        <v>2433</v>
      </c>
      <c r="V1378" t="s">
        <v>36</v>
      </c>
      <c r="W1378" t="s">
        <v>59</v>
      </c>
      <c r="X1378" t="s">
        <v>38</v>
      </c>
      <c r="Y1378">
        <v>4</v>
      </c>
      <c r="Z1378">
        <f>VLOOKUP(A1378,Table3[],3,0)</f>
        <v>1</v>
      </c>
      <c r="AA1378">
        <f>VLOOKUP(A1378,'employee_engagement survey data'!A1378:E1842,4,0)</f>
        <v>2</v>
      </c>
      <c r="AB1378">
        <f>VLOOKUP(A1378,'employee_engagement survey data'!A1378:E1617,5,0)</f>
        <v>1</v>
      </c>
      <c r="AC1378" t="str">
        <f>VLOOKUP(A1378,training_and_development!A1378:F1415,3,0)</f>
        <v>Leadership Development</v>
      </c>
      <c r="AD1378" t="str">
        <f>VLOOKUP(A1378,training_and_development!A1378:E1767,4,0)</f>
        <v>External</v>
      </c>
      <c r="AE1378" t="str">
        <f>VLOOKUP(A1378,training_and_development!A1378:F4375,5,0)</f>
        <v>Failed</v>
      </c>
      <c r="AF1378" t="str">
        <f>VLOOKUP(A1378,training_and_development!A1377:G1397,6,0)</f>
        <v>Lake Peter</v>
      </c>
      <c r="AG1378" t="str">
        <f>VLOOKUP(A1378,training_and_development!A1378:H1386,7,0)</f>
        <v>Rickey Smith</v>
      </c>
      <c r="AH1378">
        <f>VLOOKUP(A1378,training_and_development!A1378:H1381,8,0)</f>
        <v>1</v>
      </c>
    </row>
    <row r="1379" spans="1:34" x14ac:dyDescent="0.25">
      <c r="A1379">
        <v>2378</v>
      </c>
      <c r="B1379" t="s">
        <v>21647</v>
      </c>
      <c r="C1379" s="1">
        <v>43913</v>
      </c>
      <c r="D1379" s="8" t="s">
        <v>16975</v>
      </c>
      <c r="E1379" t="s">
        <v>1309</v>
      </c>
      <c r="F1379" t="s">
        <v>3616</v>
      </c>
      <c r="G1379" t="s">
        <v>26543</v>
      </c>
      <c r="H1379" t="s">
        <v>40</v>
      </c>
      <c r="I1379" t="s">
        <v>27</v>
      </c>
      <c r="J1379" t="s">
        <v>42</v>
      </c>
      <c r="K1379" t="s">
        <v>41</v>
      </c>
      <c r="L1379" t="s">
        <v>50</v>
      </c>
      <c r="M1379" t="s">
        <v>31</v>
      </c>
      <c r="N1379" s="20" t="s">
        <v>16975</v>
      </c>
      <c r="O1379" t="s">
        <v>28294</v>
      </c>
      <c r="P1379" t="s">
        <v>151</v>
      </c>
      <c r="Q1379" s="2">
        <v>16399</v>
      </c>
      <c r="R1379" t="s">
        <v>33</v>
      </c>
      <c r="S1379" t="s">
        <v>288</v>
      </c>
      <c r="T1379" t="s">
        <v>35</v>
      </c>
      <c r="U1379" s="3">
        <v>16691</v>
      </c>
      <c r="V1379" t="s">
        <v>58</v>
      </c>
      <c r="W1379" t="s">
        <v>65</v>
      </c>
      <c r="X1379" t="s">
        <v>38</v>
      </c>
      <c r="Y1379">
        <v>2</v>
      </c>
      <c r="Z1379">
        <f>VLOOKUP(A1379,Table3[],3,0)</f>
        <v>2</v>
      </c>
      <c r="AA1379">
        <f>VLOOKUP(A1379,'employee_engagement survey data'!A1379:E1843,4,0)</f>
        <v>5</v>
      </c>
      <c r="AB1379">
        <f>VLOOKUP(A1379,'employee_engagement survey data'!A1379:E1618,5,0)</f>
        <v>3</v>
      </c>
      <c r="AC1379" t="str">
        <f>VLOOKUP(A1379,training_and_development!A1379:F1416,3,0)</f>
        <v>Leadership Development</v>
      </c>
      <c r="AD1379" t="str">
        <f>VLOOKUP(A1379,training_and_development!A1379:E1768,4,0)</f>
        <v>Internal</v>
      </c>
      <c r="AE1379" t="str">
        <f>VLOOKUP(A1379,training_and_development!A1379:F4376,5,0)</f>
        <v>Completed</v>
      </c>
      <c r="AF1379" t="str">
        <f>VLOOKUP(A1379,training_and_development!A1378:G1398,6,0)</f>
        <v>Fitzgeraldbury</v>
      </c>
      <c r="AG1379" t="str">
        <f>VLOOKUP(A1379,training_and_development!A1379:H1387,7,0)</f>
        <v>Karen Shaw</v>
      </c>
      <c r="AH1379">
        <f>VLOOKUP(A1379,training_and_development!A1379:H1382,8,0)</f>
        <v>3</v>
      </c>
    </row>
    <row r="1380" spans="1:34" x14ac:dyDescent="0.25">
      <c r="A1380">
        <v>2379</v>
      </c>
      <c r="B1380" t="s">
        <v>21648</v>
      </c>
      <c r="C1380" s="1">
        <v>43757</v>
      </c>
      <c r="D1380" s="8">
        <v>44188</v>
      </c>
      <c r="E1380" t="s">
        <v>1309</v>
      </c>
      <c r="F1380" t="s">
        <v>3617</v>
      </c>
      <c r="G1380" t="s">
        <v>26543</v>
      </c>
      <c r="H1380" t="s">
        <v>99</v>
      </c>
      <c r="I1380" t="s">
        <v>339</v>
      </c>
      <c r="J1380" t="s">
        <v>50</v>
      </c>
      <c r="K1380" t="s">
        <v>29</v>
      </c>
      <c r="L1380" t="s">
        <v>42</v>
      </c>
      <c r="M1380" t="s">
        <v>92</v>
      </c>
      <c r="N1380" s="20" t="s">
        <v>3618</v>
      </c>
      <c r="O1380" t="s">
        <v>28294</v>
      </c>
      <c r="P1380" t="s">
        <v>146</v>
      </c>
      <c r="Q1380" s="2">
        <v>33594</v>
      </c>
      <c r="R1380" t="s">
        <v>33</v>
      </c>
      <c r="S1380" t="s">
        <v>78</v>
      </c>
      <c r="T1380" t="s">
        <v>35</v>
      </c>
      <c r="U1380" s="3">
        <v>28545</v>
      </c>
      <c r="V1380" t="s">
        <v>94</v>
      </c>
      <c r="W1380" t="s">
        <v>79</v>
      </c>
      <c r="X1380" t="s">
        <v>38</v>
      </c>
      <c r="Y1380">
        <v>2</v>
      </c>
      <c r="Z1380">
        <f>VLOOKUP(A1380,Table3[],3,0)</f>
        <v>2</v>
      </c>
      <c r="AA1380">
        <f>VLOOKUP(A1380,'employee_engagement survey data'!A1380:E1844,4,0)</f>
        <v>5</v>
      </c>
      <c r="AB1380">
        <f>VLOOKUP(A1380,'employee_engagement survey data'!A1380:E1619,5,0)</f>
        <v>1</v>
      </c>
      <c r="AC1380" t="str">
        <f>VLOOKUP(A1380,training_and_development!A1380:F1417,3,0)</f>
        <v>Communication Skills</v>
      </c>
      <c r="AD1380" t="str">
        <f>VLOOKUP(A1380,training_and_development!A1380:E1769,4,0)</f>
        <v>External</v>
      </c>
      <c r="AE1380" t="str">
        <f>VLOOKUP(A1380,training_and_development!A1380:F4377,5,0)</f>
        <v>Completed</v>
      </c>
      <c r="AF1380" t="str">
        <f>VLOOKUP(A1380,training_and_development!A1379:G1399,6,0)</f>
        <v>Danielfurt</v>
      </c>
      <c r="AG1380" t="str">
        <f>VLOOKUP(A1380,training_and_development!A1380:H1388,7,0)</f>
        <v>Tara Moses</v>
      </c>
      <c r="AH1380">
        <f>VLOOKUP(A1380,training_and_development!A1380:H1383,8,0)</f>
        <v>4</v>
      </c>
    </row>
    <row r="1381" spans="1:34" x14ac:dyDescent="0.25">
      <c r="A1381">
        <v>2380</v>
      </c>
      <c r="B1381" t="s">
        <v>21649</v>
      </c>
      <c r="C1381" s="1">
        <v>45109</v>
      </c>
      <c r="D1381" s="8">
        <v>45118</v>
      </c>
      <c r="E1381" t="s">
        <v>1309</v>
      </c>
      <c r="F1381" t="s">
        <v>3619</v>
      </c>
      <c r="G1381" t="s">
        <v>26543</v>
      </c>
      <c r="H1381" t="s">
        <v>61</v>
      </c>
      <c r="I1381" t="s">
        <v>27</v>
      </c>
      <c r="J1381" t="s">
        <v>50</v>
      </c>
      <c r="K1381" t="s">
        <v>41</v>
      </c>
      <c r="L1381" t="s">
        <v>30</v>
      </c>
      <c r="M1381" t="s">
        <v>100</v>
      </c>
      <c r="N1381" s="20" t="s">
        <v>3620</v>
      </c>
      <c r="O1381" t="s">
        <v>28294</v>
      </c>
      <c r="P1381" t="s">
        <v>62</v>
      </c>
      <c r="Q1381" s="2">
        <v>20808</v>
      </c>
      <c r="R1381" t="s">
        <v>33</v>
      </c>
      <c r="S1381" t="s">
        <v>64</v>
      </c>
      <c r="T1381" t="s">
        <v>35</v>
      </c>
      <c r="U1381" s="3">
        <v>87440</v>
      </c>
      <c r="V1381" t="s">
        <v>58</v>
      </c>
      <c r="W1381" t="s">
        <v>65</v>
      </c>
      <c r="X1381" t="s">
        <v>38</v>
      </c>
      <c r="Y1381">
        <v>2</v>
      </c>
      <c r="Z1381">
        <f>VLOOKUP(A1381,Table3[],3,0)</f>
        <v>2</v>
      </c>
      <c r="AA1381">
        <f>VLOOKUP(A1381,'employee_engagement survey data'!A1381:E1845,4,0)</f>
        <v>1</v>
      </c>
      <c r="AB1381">
        <f>VLOOKUP(A1381,'employee_engagement survey data'!A1381:E1620,5,0)</f>
        <v>3</v>
      </c>
      <c r="AC1381" t="str">
        <f>VLOOKUP(A1381,training_and_development!A1381:F1418,3,0)</f>
        <v>Customer Service</v>
      </c>
      <c r="AD1381" t="str">
        <f>VLOOKUP(A1381,training_and_development!A1381:E1770,4,0)</f>
        <v>Internal</v>
      </c>
      <c r="AE1381" t="str">
        <f>VLOOKUP(A1381,training_and_development!A1381:F4378,5,0)</f>
        <v>Completed</v>
      </c>
      <c r="AF1381" t="str">
        <f>VLOOKUP(A1381,training_and_development!A1380:G1400,6,0)</f>
        <v>South Danielchester</v>
      </c>
      <c r="AG1381" t="str">
        <f>VLOOKUP(A1381,training_and_development!A1381:H1389,7,0)</f>
        <v>Benjamin Taylor</v>
      </c>
      <c r="AH1381">
        <f>VLOOKUP(A1381,training_and_development!A1381:H1384,8,0)</f>
        <v>5</v>
      </c>
    </row>
    <row r="1382" spans="1:34" x14ac:dyDescent="0.25">
      <c r="A1382">
        <v>2381</v>
      </c>
      <c r="B1382" t="s">
        <v>21650</v>
      </c>
      <c r="C1382" s="1">
        <v>43706</v>
      </c>
      <c r="D1382" s="8" t="s">
        <v>16975</v>
      </c>
      <c r="E1382" t="s">
        <v>1309</v>
      </c>
      <c r="F1382" t="s">
        <v>3621</v>
      </c>
      <c r="G1382" t="s">
        <v>26543</v>
      </c>
      <c r="H1382" t="s">
        <v>116</v>
      </c>
      <c r="I1382" t="s">
        <v>27</v>
      </c>
      <c r="J1382" t="s">
        <v>42</v>
      </c>
      <c r="K1382" t="s">
        <v>51</v>
      </c>
      <c r="L1382" t="s">
        <v>42</v>
      </c>
      <c r="M1382" t="s">
        <v>31</v>
      </c>
      <c r="N1382" s="20" t="s">
        <v>16975</v>
      </c>
      <c r="O1382" t="s">
        <v>28294</v>
      </c>
      <c r="P1382" t="s">
        <v>186</v>
      </c>
      <c r="Q1382" s="2">
        <v>32241</v>
      </c>
      <c r="R1382" t="s">
        <v>33</v>
      </c>
      <c r="S1382" t="s">
        <v>144</v>
      </c>
      <c r="T1382" t="s">
        <v>35</v>
      </c>
      <c r="U1382" s="3">
        <v>10486</v>
      </c>
      <c r="V1382" t="s">
        <v>58</v>
      </c>
      <c r="W1382" t="s">
        <v>79</v>
      </c>
      <c r="X1382" t="s">
        <v>38</v>
      </c>
      <c r="Y1382">
        <v>2</v>
      </c>
      <c r="Z1382">
        <f>VLOOKUP(A1382,Table3[],3,0)</f>
        <v>2</v>
      </c>
      <c r="AA1382">
        <f>VLOOKUP(A1382,'employee_engagement survey data'!A1382:E1846,4,0)</f>
        <v>3</v>
      </c>
      <c r="AB1382">
        <f>VLOOKUP(A1382,'employee_engagement survey data'!A1382:E1621,5,0)</f>
        <v>3</v>
      </c>
      <c r="AC1382" t="str">
        <f>VLOOKUP(A1382,training_and_development!A1382:F1419,3,0)</f>
        <v>Technical Skills</v>
      </c>
      <c r="AD1382" t="str">
        <f>VLOOKUP(A1382,training_and_development!A1382:E1771,4,0)</f>
        <v>External</v>
      </c>
      <c r="AE1382" t="str">
        <f>VLOOKUP(A1382,training_and_development!A1382:F4379,5,0)</f>
        <v>Completed</v>
      </c>
      <c r="AF1382" t="str">
        <f>VLOOKUP(A1382,training_and_development!A1381:G1401,6,0)</f>
        <v>North Waltermouth</v>
      </c>
      <c r="AG1382" t="str">
        <f>VLOOKUP(A1382,training_and_development!A1382:H1390,7,0)</f>
        <v>John Baker</v>
      </c>
      <c r="AH1382">
        <f>VLOOKUP(A1382,training_and_development!A1382:H1385,8,0)</f>
        <v>1</v>
      </c>
    </row>
    <row r="1383" spans="1:34" x14ac:dyDescent="0.25">
      <c r="A1383">
        <v>2382</v>
      </c>
      <c r="B1383" t="s">
        <v>21651</v>
      </c>
      <c r="C1383" s="1">
        <v>45124</v>
      </c>
      <c r="D1383" s="8">
        <v>45135</v>
      </c>
      <c r="E1383" t="s">
        <v>1309</v>
      </c>
      <c r="F1383" t="s">
        <v>3622</v>
      </c>
      <c r="G1383" t="s">
        <v>26543</v>
      </c>
      <c r="H1383" t="s">
        <v>73</v>
      </c>
      <c r="I1383" t="s">
        <v>27</v>
      </c>
      <c r="J1383" t="s">
        <v>42</v>
      </c>
      <c r="K1383" t="s">
        <v>29</v>
      </c>
      <c r="L1383" t="s">
        <v>30</v>
      </c>
      <c r="M1383" t="s">
        <v>74</v>
      </c>
      <c r="N1383" s="20" t="s">
        <v>3623</v>
      </c>
      <c r="O1383" t="s">
        <v>28294</v>
      </c>
      <c r="P1383" t="s">
        <v>186</v>
      </c>
      <c r="Q1383" s="2">
        <v>16050</v>
      </c>
      <c r="R1383" t="s">
        <v>33</v>
      </c>
      <c r="S1383" t="s">
        <v>64</v>
      </c>
      <c r="T1383" t="s">
        <v>45</v>
      </c>
      <c r="U1383" s="3">
        <v>59652</v>
      </c>
      <c r="V1383" t="s">
        <v>94</v>
      </c>
      <c r="W1383" t="s">
        <v>59</v>
      </c>
      <c r="X1383" t="s">
        <v>38</v>
      </c>
      <c r="Y1383">
        <v>1</v>
      </c>
      <c r="Z1383">
        <f>VLOOKUP(A1383,Table3[],3,0)</f>
        <v>4</v>
      </c>
      <c r="AA1383">
        <f>VLOOKUP(A1383,'employee_engagement survey data'!A1383:E1847,4,0)</f>
        <v>3</v>
      </c>
      <c r="AB1383">
        <f>VLOOKUP(A1383,'employee_engagement survey data'!A1383:E1622,5,0)</f>
        <v>4</v>
      </c>
      <c r="AC1383" t="str">
        <f>VLOOKUP(A1383,training_and_development!A1383:F1420,3,0)</f>
        <v>Project Management</v>
      </c>
      <c r="AD1383" t="str">
        <f>VLOOKUP(A1383,training_and_development!A1383:E1772,4,0)</f>
        <v>Internal</v>
      </c>
      <c r="AE1383" t="str">
        <f>VLOOKUP(A1383,training_and_development!A1383:F4380,5,0)</f>
        <v>Completed</v>
      </c>
      <c r="AF1383" t="str">
        <f>VLOOKUP(A1383,training_and_development!A1382:G1402,6,0)</f>
        <v>Wrighthaven</v>
      </c>
      <c r="AG1383" t="str">
        <f>VLOOKUP(A1383,training_and_development!A1383:H1391,7,0)</f>
        <v>Eric Smith</v>
      </c>
      <c r="AH1383">
        <f>VLOOKUP(A1383,training_and_development!A1383:H1386,8,0)</f>
        <v>1</v>
      </c>
    </row>
    <row r="1384" spans="1:34" x14ac:dyDescent="0.25">
      <c r="A1384">
        <v>2383</v>
      </c>
      <c r="B1384" t="s">
        <v>21652</v>
      </c>
      <c r="C1384" s="1">
        <v>43863</v>
      </c>
      <c r="D1384" s="8" t="s">
        <v>16975</v>
      </c>
      <c r="E1384" t="s">
        <v>1309</v>
      </c>
      <c r="F1384" t="s">
        <v>3624</v>
      </c>
      <c r="G1384" t="s">
        <v>26543</v>
      </c>
      <c r="H1384" t="s">
        <v>87</v>
      </c>
      <c r="I1384" t="s">
        <v>27</v>
      </c>
      <c r="J1384" t="s">
        <v>50</v>
      </c>
      <c r="K1384" t="s">
        <v>41</v>
      </c>
      <c r="L1384" t="s">
        <v>50</v>
      </c>
      <c r="M1384" t="s">
        <v>31</v>
      </c>
      <c r="N1384" s="20" t="s">
        <v>16975</v>
      </c>
      <c r="O1384" t="s">
        <v>28294</v>
      </c>
      <c r="P1384" t="s">
        <v>68</v>
      </c>
      <c r="Q1384" s="2">
        <v>26762</v>
      </c>
      <c r="R1384" t="s">
        <v>33</v>
      </c>
      <c r="S1384" t="s">
        <v>64</v>
      </c>
      <c r="T1384" t="s">
        <v>45</v>
      </c>
      <c r="U1384" s="3">
        <v>87927</v>
      </c>
      <c r="V1384" t="s">
        <v>94</v>
      </c>
      <c r="W1384" t="s">
        <v>37</v>
      </c>
      <c r="X1384" t="s">
        <v>38</v>
      </c>
      <c r="Y1384">
        <v>4</v>
      </c>
      <c r="Z1384">
        <f>VLOOKUP(A1384,Table3[],3,0)</f>
        <v>5</v>
      </c>
      <c r="AA1384">
        <f>VLOOKUP(A1384,'employee_engagement survey data'!A1384:E1848,4,0)</f>
        <v>3</v>
      </c>
      <c r="AB1384">
        <f>VLOOKUP(A1384,'employee_engagement survey data'!A1384:E1623,5,0)</f>
        <v>5</v>
      </c>
      <c r="AC1384" t="str">
        <f>VLOOKUP(A1384,training_and_development!A1384:F1421,3,0)</f>
        <v>Customer Service</v>
      </c>
      <c r="AD1384" t="str">
        <f>VLOOKUP(A1384,training_and_development!A1384:E1773,4,0)</f>
        <v>External</v>
      </c>
      <c r="AE1384" t="str">
        <f>VLOOKUP(A1384,training_and_development!A1384:F4381,5,0)</f>
        <v>Failed</v>
      </c>
      <c r="AF1384" t="str">
        <f>VLOOKUP(A1384,training_and_development!A1383:G1403,6,0)</f>
        <v>Vickiberg</v>
      </c>
      <c r="AG1384" t="str">
        <f>VLOOKUP(A1384,training_and_development!A1384:H1392,7,0)</f>
        <v>Dr. Krista Hatfield</v>
      </c>
      <c r="AH1384">
        <f>VLOOKUP(A1384,training_and_development!A1384:H1387,8,0)</f>
        <v>1</v>
      </c>
    </row>
    <row r="1385" spans="1:34" x14ac:dyDescent="0.25">
      <c r="A1385">
        <v>2384</v>
      </c>
      <c r="B1385" t="s">
        <v>21653</v>
      </c>
      <c r="C1385" s="1">
        <v>44483</v>
      </c>
      <c r="D1385" s="8">
        <v>44855</v>
      </c>
      <c r="E1385" t="s">
        <v>1309</v>
      </c>
      <c r="F1385" t="s">
        <v>3625</v>
      </c>
      <c r="G1385" t="s">
        <v>26543</v>
      </c>
      <c r="H1385" t="s">
        <v>49</v>
      </c>
      <c r="I1385" t="s">
        <v>946</v>
      </c>
      <c r="J1385" t="s">
        <v>50</v>
      </c>
      <c r="K1385" t="s">
        <v>41</v>
      </c>
      <c r="L1385" t="s">
        <v>30</v>
      </c>
      <c r="M1385" t="s">
        <v>92</v>
      </c>
      <c r="N1385" s="20" t="s">
        <v>3626</v>
      </c>
      <c r="O1385" t="s">
        <v>28294</v>
      </c>
      <c r="P1385" t="s">
        <v>68</v>
      </c>
      <c r="Q1385" s="2">
        <v>29109</v>
      </c>
      <c r="R1385" t="s">
        <v>33</v>
      </c>
      <c r="S1385" t="s">
        <v>144</v>
      </c>
      <c r="T1385" t="s">
        <v>35</v>
      </c>
      <c r="U1385" s="3">
        <v>47596</v>
      </c>
      <c r="V1385" t="s">
        <v>46</v>
      </c>
      <c r="W1385" t="s">
        <v>65</v>
      </c>
      <c r="X1385" t="s">
        <v>38</v>
      </c>
      <c r="Y1385">
        <v>5</v>
      </c>
      <c r="Z1385">
        <f>VLOOKUP(A1385,Table3[],3,0)</f>
        <v>2</v>
      </c>
      <c r="AA1385">
        <f>VLOOKUP(A1385,'employee_engagement survey data'!A1385:E1849,4,0)</f>
        <v>2</v>
      </c>
      <c r="AB1385">
        <f>VLOOKUP(A1385,'employee_engagement survey data'!A1385:E1624,5,0)</f>
        <v>2</v>
      </c>
      <c r="AC1385" t="str">
        <f>VLOOKUP(A1385,training_and_development!A1385:F1422,3,0)</f>
        <v>Communication Skills</v>
      </c>
      <c r="AD1385" t="str">
        <f>VLOOKUP(A1385,training_and_development!A1385:E1774,4,0)</f>
        <v>Internal</v>
      </c>
      <c r="AE1385" t="str">
        <f>VLOOKUP(A1385,training_and_development!A1385:F4382,5,0)</f>
        <v>Failed</v>
      </c>
      <c r="AF1385" t="str">
        <f>VLOOKUP(A1385,training_and_development!A1384:G1404,6,0)</f>
        <v>Washingtonville</v>
      </c>
      <c r="AG1385" t="str">
        <f>VLOOKUP(A1385,training_and_development!A1385:H1393,7,0)</f>
        <v>Joann Williamson</v>
      </c>
      <c r="AH1385">
        <f>VLOOKUP(A1385,training_and_development!A1385:H1388,8,0)</f>
        <v>3</v>
      </c>
    </row>
    <row r="1386" spans="1:34" x14ac:dyDescent="0.25">
      <c r="A1386">
        <v>2385</v>
      </c>
      <c r="B1386" t="s">
        <v>21654</v>
      </c>
      <c r="C1386" s="1">
        <v>43931</v>
      </c>
      <c r="D1386" s="8" t="s">
        <v>16975</v>
      </c>
      <c r="E1386" t="s">
        <v>1309</v>
      </c>
      <c r="F1386" t="s">
        <v>3627</v>
      </c>
      <c r="G1386" t="s">
        <v>26543</v>
      </c>
      <c r="H1386" t="s">
        <v>67</v>
      </c>
      <c r="I1386" t="s">
        <v>27</v>
      </c>
      <c r="J1386" t="s">
        <v>28</v>
      </c>
      <c r="K1386" t="s">
        <v>41</v>
      </c>
      <c r="L1386" t="s">
        <v>42</v>
      </c>
      <c r="M1386" t="s">
        <v>31</v>
      </c>
      <c r="N1386" s="20" t="s">
        <v>16975</v>
      </c>
      <c r="O1386" t="s">
        <v>28294</v>
      </c>
      <c r="P1386" t="s">
        <v>248</v>
      </c>
      <c r="Q1386" s="2">
        <v>19682</v>
      </c>
      <c r="R1386" t="s">
        <v>33</v>
      </c>
      <c r="S1386" t="s">
        <v>521</v>
      </c>
      <c r="T1386" t="s">
        <v>35</v>
      </c>
      <c r="U1386" s="3">
        <v>46287</v>
      </c>
      <c r="V1386" t="s">
        <v>94</v>
      </c>
      <c r="W1386" t="s">
        <v>59</v>
      </c>
      <c r="X1386" t="s">
        <v>38</v>
      </c>
      <c r="Y1386">
        <v>2</v>
      </c>
      <c r="Z1386">
        <f>VLOOKUP(A1386,Table3[],3,0)</f>
        <v>2</v>
      </c>
      <c r="AA1386">
        <f>VLOOKUP(A1386,'employee_engagement survey data'!A1386:E1850,4,0)</f>
        <v>1</v>
      </c>
      <c r="AB1386">
        <f>VLOOKUP(A1386,'employee_engagement survey data'!A1386:E1625,5,0)</f>
        <v>3</v>
      </c>
      <c r="AC1386" t="str">
        <f>VLOOKUP(A1386,training_and_development!A1386:F1423,3,0)</f>
        <v>Technical Skills</v>
      </c>
      <c r="AD1386" t="str">
        <f>VLOOKUP(A1386,training_and_development!A1386:E1775,4,0)</f>
        <v>Internal</v>
      </c>
      <c r="AE1386" t="str">
        <f>VLOOKUP(A1386,training_and_development!A1386:F4383,5,0)</f>
        <v>Failed</v>
      </c>
      <c r="AF1386" t="str">
        <f>VLOOKUP(A1386,training_and_development!A1385:G1405,6,0)</f>
        <v>Hillland</v>
      </c>
      <c r="AG1386" t="str">
        <f>VLOOKUP(A1386,training_and_development!A1386:H1394,7,0)</f>
        <v>Leslie Jacobs</v>
      </c>
      <c r="AH1386">
        <f>VLOOKUP(A1386,training_and_development!A1386:H1389,8,0)</f>
        <v>1</v>
      </c>
    </row>
    <row r="1387" spans="1:34" x14ac:dyDescent="0.25">
      <c r="A1387">
        <v>2386</v>
      </c>
      <c r="B1387" t="s">
        <v>21655</v>
      </c>
      <c r="C1387" s="1">
        <v>43448</v>
      </c>
      <c r="D1387" s="8" t="s">
        <v>16975</v>
      </c>
      <c r="E1387" t="s">
        <v>1309</v>
      </c>
      <c r="F1387" t="s">
        <v>3628</v>
      </c>
      <c r="G1387" t="s">
        <v>26543</v>
      </c>
      <c r="H1387" t="s">
        <v>26</v>
      </c>
      <c r="I1387" t="s">
        <v>27</v>
      </c>
      <c r="J1387" t="s">
        <v>42</v>
      </c>
      <c r="K1387" t="s">
        <v>51</v>
      </c>
      <c r="L1387" t="s">
        <v>42</v>
      </c>
      <c r="M1387" t="s">
        <v>31</v>
      </c>
      <c r="N1387" s="20" t="s">
        <v>16975</v>
      </c>
      <c r="O1387" t="s">
        <v>28294</v>
      </c>
      <c r="P1387" t="s">
        <v>32</v>
      </c>
      <c r="Q1387" s="2">
        <v>27753</v>
      </c>
      <c r="R1387" t="s">
        <v>33</v>
      </c>
      <c r="S1387" t="s">
        <v>288</v>
      </c>
      <c r="T1387" t="s">
        <v>35</v>
      </c>
      <c r="U1387" s="3">
        <v>87401</v>
      </c>
      <c r="V1387" t="s">
        <v>71</v>
      </c>
      <c r="W1387" t="s">
        <v>37</v>
      </c>
      <c r="X1387" t="s">
        <v>38</v>
      </c>
      <c r="Y1387">
        <v>1</v>
      </c>
      <c r="Z1387">
        <f>VLOOKUP(A1387,Table3[],3,0)</f>
        <v>1</v>
      </c>
      <c r="AA1387">
        <f>VLOOKUP(A1387,'employee_engagement survey data'!A1387:E1851,4,0)</f>
        <v>4</v>
      </c>
      <c r="AB1387">
        <f>VLOOKUP(A1387,'employee_engagement survey data'!A1387:E1626,5,0)</f>
        <v>3</v>
      </c>
      <c r="AC1387" t="str">
        <f>VLOOKUP(A1387,training_and_development!A1387:F1424,3,0)</f>
        <v>Customer Service</v>
      </c>
      <c r="AD1387" t="str">
        <f>VLOOKUP(A1387,training_and_development!A1387:E1776,4,0)</f>
        <v>External</v>
      </c>
      <c r="AE1387" t="str">
        <f>VLOOKUP(A1387,training_and_development!A1387:F4384,5,0)</f>
        <v>Failed</v>
      </c>
      <c r="AF1387" t="str">
        <f>VLOOKUP(A1387,training_and_development!A1386:G1406,6,0)</f>
        <v>Lake Johnny</v>
      </c>
      <c r="AG1387" t="str">
        <f>VLOOKUP(A1387,training_and_development!A1387:H1395,7,0)</f>
        <v>Ricky Mora</v>
      </c>
      <c r="AH1387">
        <f>VLOOKUP(A1387,training_and_development!A1387:H1390,8,0)</f>
        <v>3</v>
      </c>
    </row>
    <row r="1388" spans="1:34" x14ac:dyDescent="0.25">
      <c r="A1388">
        <v>2387</v>
      </c>
      <c r="B1388" t="s">
        <v>21656</v>
      </c>
      <c r="C1388" s="1">
        <v>44739</v>
      </c>
      <c r="D1388" s="8">
        <v>44931</v>
      </c>
      <c r="E1388" t="s">
        <v>1684</v>
      </c>
      <c r="F1388" t="s">
        <v>3629</v>
      </c>
      <c r="G1388" t="s">
        <v>26543</v>
      </c>
      <c r="H1388" t="s">
        <v>96</v>
      </c>
      <c r="I1388" t="s">
        <v>27</v>
      </c>
      <c r="J1388" t="s">
        <v>28</v>
      </c>
      <c r="K1388" t="s">
        <v>29</v>
      </c>
      <c r="L1388" t="s">
        <v>30</v>
      </c>
      <c r="M1388" t="s">
        <v>92</v>
      </c>
      <c r="N1388" s="20" t="s">
        <v>3630</v>
      </c>
      <c r="O1388" t="s">
        <v>28294</v>
      </c>
      <c r="P1388" t="s">
        <v>1035</v>
      </c>
      <c r="Q1388" s="2">
        <v>34482</v>
      </c>
      <c r="R1388" t="s">
        <v>33</v>
      </c>
      <c r="S1388" t="s">
        <v>1035</v>
      </c>
      <c r="T1388" t="s">
        <v>45</v>
      </c>
      <c r="U1388" s="3">
        <v>40201</v>
      </c>
      <c r="V1388" t="s">
        <v>46</v>
      </c>
      <c r="W1388" t="s">
        <v>37</v>
      </c>
      <c r="X1388" t="s">
        <v>38</v>
      </c>
      <c r="Y1388">
        <v>1</v>
      </c>
      <c r="Z1388">
        <f>VLOOKUP(A1388,Table3[],3,0)</f>
        <v>1</v>
      </c>
      <c r="AA1388">
        <f>VLOOKUP(A1388,'employee_engagement survey data'!A1388:E1852,4,0)</f>
        <v>2</v>
      </c>
      <c r="AB1388">
        <f>VLOOKUP(A1388,'employee_engagement survey data'!A1388:E1627,5,0)</f>
        <v>5</v>
      </c>
      <c r="AC1388" t="str">
        <f>VLOOKUP(A1388,training_and_development!A1388:F1425,3,0)</f>
        <v>Communication Skills</v>
      </c>
      <c r="AD1388" t="str">
        <f>VLOOKUP(A1388,training_and_development!A1388:E1777,4,0)</f>
        <v>Internal</v>
      </c>
      <c r="AE1388" t="str">
        <f>VLOOKUP(A1388,training_and_development!A1388:F4385,5,0)</f>
        <v>Failed</v>
      </c>
      <c r="AF1388" t="str">
        <f>VLOOKUP(A1388,training_and_development!A1387:G1407,6,0)</f>
        <v>North Courtneychester</v>
      </c>
      <c r="AG1388" t="str">
        <f>VLOOKUP(A1388,training_and_development!A1388:H1396,7,0)</f>
        <v>Matthew Garner</v>
      </c>
      <c r="AH1388">
        <f>VLOOKUP(A1388,training_and_development!A1388:H1391,8,0)</f>
        <v>2</v>
      </c>
    </row>
    <row r="1389" spans="1:34" x14ac:dyDescent="0.25">
      <c r="A1389">
        <v>2388</v>
      </c>
      <c r="B1389" t="s">
        <v>21657</v>
      </c>
      <c r="C1389" s="1">
        <v>44081</v>
      </c>
      <c r="D1389" s="8" t="s">
        <v>16975</v>
      </c>
      <c r="E1389" t="s">
        <v>730</v>
      </c>
      <c r="F1389" t="s">
        <v>3631</v>
      </c>
      <c r="G1389" t="s">
        <v>26543</v>
      </c>
      <c r="H1389" t="s">
        <v>40</v>
      </c>
      <c r="I1389" t="s">
        <v>27</v>
      </c>
      <c r="J1389" t="s">
        <v>28</v>
      </c>
      <c r="K1389" t="s">
        <v>29</v>
      </c>
      <c r="L1389" t="s">
        <v>30</v>
      </c>
      <c r="M1389" t="s">
        <v>31</v>
      </c>
      <c r="N1389" s="20" t="s">
        <v>16975</v>
      </c>
      <c r="O1389" t="s">
        <v>28294</v>
      </c>
      <c r="P1389" t="s">
        <v>146</v>
      </c>
      <c r="Q1389" s="2">
        <v>19494</v>
      </c>
      <c r="R1389" t="s">
        <v>33</v>
      </c>
      <c r="S1389" t="s">
        <v>85</v>
      </c>
      <c r="T1389" t="s">
        <v>45</v>
      </c>
      <c r="U1389" s="3">
        <v>94290</v>
      </c>
      <c r="V1389" t="s">
        <v>58</v>
      </c>
      <c r="W1389" t="s">
        <v>59</v>
      </c>
      <c r="X1389" t="s">
        <v>38</v>
      </c>
      <c r="Y1389">
        <v>2</v>
      </c>
      <c r="Z1389">
        <f>VLOOKUP(A1389,Table3[],3,0)</f>
        <v>5</v>
      </c>
      <c r="AA1389">
        <f>VLOOKUP(A1389,'employee_engagement survey data'!A1389:E1853,4,0)</f>
        <v>2</v>
      </c>
      <c r="AB1389">
        <f>VLOOKUP(A1389,'employee_engagement survey data'!A1389:E1628,5,0)</f>
        <v>4</v>
      </c>
      <c r="AC1389" t="str">
        <f>VLOOKUP(A1389,training_and_development!A1389:F1426,3,0)</f>
        <v>Project Management</v>
      </c>
      <c r="AD1389" t="str">
        <f>VLOOKUP(A1389,training_and_development!A1389:E1778,4,0)</f>
        <v>Internal</v>
      </c>
      <c r="AE1389" t="str">
        <f>VLOOKUP(A1389,training_and_development!A1389:F4386,5,0)</f>
        <v>Completed</v>
      </c>
      <c r="AF1389" t="str">
        <f>VLOOKUP(A1389,training_and_development!A1388:G1408,6,0)</f>
        <v>Lake Williamland</v>
      </c>
      <c r="AG1389" t="str">
        <f>VLOOKUP(A1389,training_and_development!A1389:H1397,7,0)</f>
        <v>Kyle Escobar</v>
      </c>
      <c r="AH1389">
        <f>VLOOKUP(A1389,training_and_development!A1389:H1392,8,0)</f>
        <v>4</v>
      </c>
    </row>
    <row r="1390" spans="1:34" x14ac:dyDescent="0.25">
      <c r="A1390">
        <v>2389</v>
      </c>
      <c r="B1390" t="s">
        <v>21658</v>
      </c>
      <c r="C1390" s="1">
        <v>43772</v>
      </c>
      <c r="D1390" s="8">
        <v>44369</v>
      </c>
      <c r="E1390" t="s">
        <v>950</v>
      </c>
      <c r="F1390" t="s">
        <v>3632</v>
      </c>
      <c r="G1390" t="s">
        <v>26543</v>
      </c>
      <c r="H1390" t="s">
        <v>40</v>
      </c>
      <c r="I1390" t="s">
        <v>27</v>
      </c>
      <c r="J1390" t="s">
        <v>28</v>
      </c>
      <c r="K1390" t="s">
        <v>29</v>
      </c>
      <c r="L1390" t="s">
        <v>42</v>
      </c>
      <c r="M1390" t="s">
        <v>92</v>
      </c>
      <c r="N1390" s="20" t="s">
        <v>3633</v>
      </c>
      <c r="O1390" t="s">
        <v>28294</v>
      </c>
      <c r="P1390" t="s">
        <v>76</v>
      </c>
      <c r="Q1390" s="2">
        <v>27902</v>
      </c>
      <c r="R1390" t="s">
        <v>33</v>
      </c>
      <c r="S1390" t="s">
        <v>288</v>
      </c>
      <c r="T1390" t="s">
        <v>45</v>
      </c>
      <c r="U1390" s="3">
        <v>35338</v>
      </c>
      <c r="V1390" t="s">
        <v>36</v>
      </c>
      <c r="W1390" t="s">
        <v>37</v>
      </c>
      <c r="X1390" t="s">
        <v>38</v>
      </c>
      <c r="Y1390">
        <v>2</v>
      </c>
      <c r="Z1390">
        <f>VLOOKUP(A1390,Table3[],3,0)</f>
        <v>1</v>
      </c>
      <c r="AA1390">
        <f>VLOOKUP(A1390,'employee_engagement survey data'!A1390:E1854,4,0)</f>
        <v>4</v>
      </c>
      <c r="AB1390">
        <f>VLOOKUP(A1390,'employee_engagement survey data'!A1390:E1629,5,0)</f>
        <v>2</v>
      </c>
      <c r="AC1390" t="str">
        <f>VLOOKUP(A1390,training_and_development!A1390:F1427,3,0)</f>
        <v>Technical Skills</v>
      </c>
      <c r="AD1390" t="str">
        <f>VLOOKUP(A1390,training_and_development!A1390:E1779,4,0)</f>
        <v>Internal</v>
      </c>
      <c r="AE1390" t="str">
        <f>VLOOKUP(A1390,training_and_development!A1390:F4387,5,0)</f>
        <v>Completed</v>
      </c>
      <c r="AF1390" t="str">
        <f>VLOOKUP(A1390,training_and_development!A1389:G1409,6,0)</f>
        <v>North Kimside</v>
      </c>
      <c r="AG1390" t="str">
        <f>VLOOKUP(A1390,training_and_development!A1390:H1398,7,0)</f>
        <v>Leah Thomas</v>
      </c>
      <c r="AH1390">
        <f>VLOOKUP(A1390,training_and_development!A1390:H1393,8,0)</f>
        <v>1</v>
      </c>
    </row>
    <row r="1391" spans="1:34" x14ac:dyDescent="0.25">
      <c r="A1391">
        <v>2390</v>
      </c>
      <c r="B1391" t="s">
        <v>21659</v>
      </c>
      <c r="C1391" s="1">
        <v>43966</v>
      </c>
      <c r="D1391" s="8">
        <v>44557</v>
      </c>
      <c r="E1391" t="s">
        <v>950</v>
      </c>
      <c r="F1391" t="s">
        <v>3634</v>
      </c>
      <c r="G1391" t="s">
        <v>26543</v>
      </c>
      <c r="H1391" t="s">
        <v>99</v>
      </c>
      <c r="I1391" t="s">
        <v>27</v>
      </c>
      <c r="J1391" t="s">
        <v>42</v>
      </c>
      <c r="K1391" t="s">
        <v>29</v>
      </c>
      <c r="L1391" t="s">
        <v>42</v>
      </c>
      <c r="M1391" t="s">
        <v>74</v>
      </c>
      <c r="N1391" s="20" t="s">
        <v>3635</v>
      </c>
      <c r="O1391" t="s">
        <v>28294</v>
      </c>
      <c r="P1391" t="s">
        <v>83</v>
      </c>
      <c r="Q1391" s="2">
        <v>15750</v>
      </c>
      <c r="R1391" t="s">
        <v>33</v>
      </c>
      <c r="S1391" t="s">
        <v>123</v>
      </c>
      <c r="T1391" t="s">
        <v>35</v>
      </c>
      <c r="U1391" s="3">
        <v>94090</v>
      </c>
      <c r="V1391" t="s">
        <v>94</v>
      </c>
      <c r="W1391" t="s">
        <v>79</v>
      </c>
      <c r="X1391" t="s">
        <v>38</v>
      </c>
      <c r="Y1391">
        <v>1</v>
      </c>
      <c r="Z1391">
        <f>VLOOKUP(A1391,Table3[],3,0)</f>
        <v>1</v>
      </c>
      <c r="AA1391">
        <f>VLOOKUP(A1391,'employee_engagement survey data'!A1391:E1855,4,0)</f>
        <v>5</v>
      </c>
      <c r="AB1391">
        <f>VLOOKUP(A1391,'employee_engagement survey data'!A1391:E1630,5,0)</f>
        <v>4</v>
      </c>
      <c r="AC1391" t="str">
        <f>VLOOKUP(A1391,training_and_development!A1391:F1428,3,0)</f>
        <v>Customer Service</v>
      </c>
      <c r="AD1391" t="str">
        <f>VLOOKUP(A1391,training_and_development!A1391:E1780,4,0)</f>
        <v>External</v>
      </c>
      <c r="AE1391" t="str">
        <f>VLOOKUP(A1391,training_and_development!A1391:F4388,5,0)</f>
        <v>Completed</v>
      </c>
      <c r="AF1391" t="str">
        <f>VLOOKUP(A1391,training_and_development!A1390:G1410,6,0)</f>
        <v>Davidview</v>
      </c>
      <c r="AG1391" t="str">
        <f>VLOOKUP(A1391,training_and_development!A1391:H1399,7,0)</f>
        <v>Robert Tyler</v>
      </c>
      <c r="AH1391">
        <f>VLOOKUP(A1391,training_and_development!A1391:H1394,8,0)</f>
        <v>5</v>
      </c>
    </row>
    <row r="1392" spans="1:34" x14ac:dyDescent="0.25">
      <c r="A1392">
        <v>2391</v>
      </c>
      <c r="B1392" t="s">
        <v>21660</v>
      </c>
      <c r="C1392" s="1">
        <v>45044</v>
      </c>
      <c r="D1392" s="8">
        <v>45059</v>
      </c>
      <c r="E1392" t="s">
        <v>957</v>
      </c>
      <c r="F1392" t="s">
        <v>3636</v>
      </c>
      <c r="G1392" t="s">
        <v>26543</v>
      </c>
      <c r="H1392" t="s">
        <v>61</v>
      </c>
      <c r="I1392" t="s">
        <v>27</v>
      </c>
      <c r="J1392" t="s">
        <v>42</v>
      </c>
      <c r="K1392" t="s">
        <v>51</v>
      </c>
      <c r="L1392" t="s">
        <v>50</v>
      </c>
      <c r="M1392" t="s">
        <v>92</v>
      </c>
      <c r="N1392" s="20" t="s">
        <v>3637</v>
      </c>
      <c r="O1392" t="s">
        <v>118</v>
      </c>
      <c r="P1392" t="s">
        <v>105</v>
      </c>
      <c r="Q1392" s="2">
        <v>23418</v>
      </c>
      <c r="R1392" t="s">
        <v>33</v>
      </c>
      <c r="S1392" t="s">
        <v>107</v>
      </c>
      <c r="T1392" t="s">
        <v>35</v>
      </c>
      <c r="U1392" s="3">
        <v>44623</v>
      </c>
      <c r="V1392" t="s">
        <v>94</v>
      </c>
      <c r="W1392" t="s">
        <v>37</v>
      </c>
      <c r="X1392" t="s">
        <v>38</v>
      </c>
      <c r="Y1392">
        <v>1</v>
      </c>
      <c r="Z1392">
        <f>VLOOKUP(A1392,Table3[],3,0)</f>
        <v>3</v>
      </c>
      <c r="AA1392">
        <f>VLOOKUP(A1392,'employee_engagement survey data'!A1392:E1856,4,0)</f>
        <v>3</v>
      </c>
      <c r="AB1392">
        <f>VLOOKUP(A1392,'employee_engagement survey data'!A1392:E1631,5,0)</f>
        <v>3</v>
      </c>
      <c r="AC1392" t="str">
        <f>VLOOKUP(A1392,training_and_development!A1392:F1429,3,0)</f>
        <v>Technical Skills</v>
      </c>
      <c r="AD1392" t="str">
        <f>VLOOKUP(A1392,training_and_development!A1392:E1781,4,0)</f>
        <v>External</v>
      </c>
      <c r="AE1392" t="str">
        <f>VLOOKUP(A1392,training_and_development!A1392:F4389,5,0)</f>
        <v>Failed</v>
      </c>
      <c r="AF1392" t="str">
        <f>VLOOKUP(A1392,training_and_development!A1391:G1411,6,0)</f>
        <v>Hughesburgh</v>
      </c>
      <c r="AG1392" t="str">
        <f>VLOOKUP(A1392,training_and_development!A1392:H1400,7,0)</f>
        <v>Kelly Hughes</v>
      </c>
      <c r="AH1392">
        <f>VLOOKUP(A1392,training_and_development!A1392:H1395,8,0)</f>
        <v>3</v>
      </c>
    </row>
    <row r="1393" spans="1:34" x14ac:dyDescent="0.25">
      <c r="A1393">
        <v>2392</v>
      </c>
      <c r="B1393" t="s">
        <v>21661</v>
      </c>
      <c r="C1393" s="1">
        <v>43682</v>
      </c>
      <c r="D1393" s="8" t="s">
        <v>16975</v>
      </c>
      <c r="E1393" t="s">
        <v>950</v>
      </c>
      <c r="F1393" t="s">
        <v>3638</v>
      </c>
      <c r="G1393" t="s">
        <v>26543</v>
      </c>
      <c r="H1393" t="s">
        <v>67</v>
      </c>
      <c r="I1393" t="s">
        <v>27</v>
      </c>
      <c r="J1393" t="s">
        <v>50</v>
      </c>
      <c r="K1393" t="s">
        <v>41</v>
      </c>
      <c r="L1393" t="s">
        <v>50</v>
      </c>
      <c r="M1393" t="s">
        <v>31</v>
      </c>
      <c r="N1393" s="20" t="s">
        <v>16975</v>
      </c>
      <c r="O1393" t="s">
        <v>118</v>
      </c>
      <c r="P1393" t="s">
        <v>319</v>
      </c>
      <c r="Q1393" s="2">
        <v>16342</v>
      </c>
      <c r="R1393" t="s">
        <v>33</v>
      </c>
      <c r="S1393" t="s">
        <v>3639</v>
      </c>
      <c r="T1393" t="s">
        <v>45</v>
      </c>
      <c r="U1393" s="3">
        <v>91306</v>
      </c>
      <c r="V1393" t="s">
        <v>71</v>
      </c>
      <c r="W1393" t="s">
        <v>59</v>
      </c>
      <c r="X1393" t="s">
        <v>38</v>
      </c>
      <c r="Y1393">
        <v>1</v>
      </c>
      <c r="Z1393">
        <f>VLOOKUP(A1393,Table3[],3,0)</f>
        <v>4</v>
      </c>
      <c r="AA1393">
        <f>VLOOKUP(A1393,'employee_engagement survey data'!A1393:E1857,4,0)</f>
        <v>3</v>
      </c>
      <c r="AB1393">
        <f>VLOOKUP(A1393,'employee_engagement survey data'!A1393:E1632,5,0)</f>
        <v>2</v>
      </c>
      <c r="AC1393" t="str">
        <f>VLOOKUP(A1393,training_and_development!A1393:F1430,3,0)</f>
        <v>Customer Service</v>
      </c>
      <c r="AD1393" t="str">
        <f>VLOOKUP(A1393,training_and_development!A1393:E1782,4,0)</f>
        <v>External</v>
      </c>
      <c r="AE1393" t="str">
        <f>VLOOKUP(A1393,training_and_development!A1393:F4390,5,0)</f>
        <v>Failed</v>
      </c>
      <c r="AF1393" t="str">
        <f>VLOOKUP(A1393,training_and_development!A1392:G1412,6,0)</f>
        <v>Kruegerburgh</v>
      </c>
      <c r="AG1393" t="str">
        <f>VLOOKUP(A1393,training_and_development!A1393:H1401,7,0)</f>
        <v>Sarah Cain</v>
      </c>
      <c r="AH1393">
        <f>VLOOKUP(A1393,training_and_development!A1393:H1396,8,0)</f>
        <v>5</v>
      </c>
    </row>
    <row r="1394" spans="1:34" x14ac:dyDescent="0.25">
      <c r="A1394">
        <v>2393</v>
      </c>
      <c r="B1394" t="s">
        <v>21662</v>
      </c>
      <c r="C1394" s="1">
        <v>43439</v>
      </c>
      <c r="D1394" s="8">
        <v>44454</v>
      </c>
      <c r="E1394" t="s">
        <v>1309</v>
      </c>
      <c r="F1394" t="s">
        <v>3640</v>
      </c>
      <c r="G1394" t="s">
        <v>26543</v>
      </c>
      <c r="H1394" t="s">
        <v>87</v>
      </c>
      <c r="I1394" t="s">
        <v>27</v>
      </c>
      <c r="J1394" t="s">
        <v>50</v>
      </c>
      <c r="K1394" t="s">
        <v>29</v>
      </c>
      <c r="L1394" t="s">
        <v>42</v>
      </c>
      <c r="M1394" t="s">
        <v>74</v>
      </c>
      <c r="N1394" s="20" t="s">
        <v>3641</v>
      </c>
      <c r="O1394" t="s">
        <v>28294</v>
      </c>
      <c r="P1394" t="s">
        <v>83</v>
      </c>
      <c r="Q1394" s="2">
        <v>34216</v>
      </c>
      <c r="R1394" t="s">
        <v>33</v>
      </c>
      <c r="S1394" t="s">
        <v>85</v>
      </c>
      <c r="T1394" t="s">
        <v>35</v>
      </c>
      <c r="U1394" s="3">
        <v>79531</v>
      </c>
      <c r="V1394" t="s">
        <v>58</v>
      </c>
      <c r="W1394" t="s">
        <v>37</v>
      </c>
      <c r="X1394" t="s">
        <v>38</v>
      </c>
      <c r="Y1394">
        <v>5</v>
      </c>
      <c r="Z1394">
        <f>VLOOKUP(A1394,Table3[],3,0)</f>
        <v>3</v>
      </c>
      <c r="AA1394">
        <f>VLOOKUP(A1394,'employee_engagement survey data'!A1394:E1858,4,0)</f>
        <v>2</v>
      </c>
      <c r="AB1394">
        <f>VLOOKUP(A1394,'employee_engagement survey data'!A1394:E1633,5,0)</f>
        <v>2</v>
      </c>
      <c r="AC1394" t="str">
        <f>VLOOKUP(A1394,training_and_development!A1394:F1431,3,0)</f>
        <v>Project Management</v>
      </c>
      <c r="AD1394" t="str">
        <f>VLOOKUP(A1394,training_and_development!A1394:E1783,4,0)</f>
        <v>External</v>
      </c>
      <c r="AE1394" t="str">
        <f>VLOOKUP(A1394,training_and_development!A1394:F4391,5,0)</f>
        <v>Completed</v>
      </c>
      <c r="AF1394" t="str">
        <f>VLOOKUP(A1394,training_and_development!A1393:G1413,6,0)</f>
        <v>Popeside</v>
      </c>
      <c r="AG1394" t="str">
        <f>VLOOKUP(A1394,training_and_development!A1394:H1402,7,0)</f>
        <v>Mark Bailey</v>
      </c>
      <c r="AH1394">
        <f>VLOOKUP(A1394,training_and_development!A1394:H1397,8,0)</f>
        <v>5</v>
      </c>
    </row>
    <row r="1395" spans="1:34" x14ac:dyDescent="0.25">
      <c r="A1395">
        <v>2394</v>
      </c>
      <c r="B1395" t="s">
        <v>21663</v>
      </c>
      <c r="C1395" s="1">
        <v>44676</v>
      </c>
      <c r="D1395" s="8">
        <v>45100</v>
      </c>
      <c r="E1395" t="s">
        <v>1309</v>
      </c>
      <c r="F1395" t="s">
        <v>3642</v>
      </c>
      <c r="G1395" t="s">
        <v>26543</v>
      </c>
      <c r="H1395" t="s">
        <v>49</v>
      </c>
      <c r="I1395" t="s">
        <v>27</v>
      </c>
      <c r="J1395" t="s">
        <v>50</v>
      </c>
      <c r="K1395" t="s">
        <v>29</v>
      </c>
      <c r="L1395" t="s">
        <v>50</v>
      </c>
      <c r="M1395" t="s">
        <v>74</v>
      </c>
      <c r="N1395" s="20" t="s">
        <v>3643</v>
      </c>
      <c r="O1395" t="s">
        <v>28294</v>
      </c>
      <c r="P1395" t="s">
        <v>68</v>
      </c>
      <c r="Q1395" s="2">
        <v>29481</v>
      </c>
      <c r="R1395" t="s">
        <v>33</v>
      </c>
      <c r="S1395" t="s">
        <v>64</v>
      </c>
      <c r="T1395" t="s">
        <v>45</v>
      </c>
      <c r="U1395" s="3">
        <v>57850</v>
      </c>
      <c r="V1395" t="s">
        <v>36</v>
      </c>
      <c r="W1395" t="s">
        <v>59</v>
      </c>
      <c r="X1395" t="s">
        <v>38</v>
      </c>
      <c r="Y1395">
        <v>2</v>
      </c>
      <c r="Z1395">
        <f>VLOOKUP(A1395,Table3[],3,0)</f>
        <v>4</v>
      </c>
      <c r="AA1395">
        <f>VLOOKUP(A1395,'employee_engagement survey data'!A1395:E1859,4,0)</f>
        <v>1</v>
      </c>
      <c r="AB1395">
        <f>VLOOKUP(A1395,'employee_engagement survey data'!A1395:E1634,5,0)</f>
        <v>1</v>
      </c>
      <c r="AC1395" t="str">
        <f>VLOOKUP(A1395,training_and_development!A1395:F1432,3,0)</f>
        <v>Customer Service</v>
      </c>
      <c r="AD1395" t="str">
        <f>VLOOKUP(A1395,training_and_development!A1395:E1784,4,0)</f>
        <v>Internal</v>
      </c>
      <c r="AE1395" t="str">
        <f>VLOOKUP(A1395,training_and_development!A1395:F4392,5,0)</f>
        <v>Completed</v>
      </c>
      <c r="AF1395" t="str">
        <f>VLOOKUP(A1395,training_and_development!A1394:G1414,6,0)</f>
        <v>East Robinville</v>
      </c>
      <c r="AG1395" t="str">
        <f>VLOOKUP(A1395,training_and_development!A1395:H1403,7,0)</f>
        <v>Brian Schmidt</v>
      </c>
      <c r="AH1395">
        <f>VLOOKUP(A1395,training_and_development!A1395:H1398,8,0)</f>
        <v>1</v>
      </c>
    </row>
    <row r="1396" spans="1:34" x14ac:dyDescent="0.25">
      <c r="A1396">
        <v>2395</v>
      </c>
      <c r="B1396" t="s">
        <v>21664</v>
      </c>
      <c r="C1396" s="1">
        <v>43809</v>
      </c>
      <c r="D1396" s="8" t="s">
        <v>16975</v>
      </c>
      <c r="E1396" t="s">
        <v>1309</v>
      </c>
      <c r="F1396" t="s">
        <v>3644</v>
      </c>
      <c r="G1396" t="s">
        <v>26543</v>
      </c>
      <c r="H1396" t="s">
        <v>116</v>
      </c>
      <c r="I1396" t="s">
        <v>27</v>
      </c>
      <c r="J1396" t="s">
        <v>42</v>
      </c>
      <c r="K1396" t="s">
        <v>29</v>
      </c>
      <c r="L1396" t="s">
        <v>42</v>
      </c>
      <c r="M1396" t="s">
        <v>31</v>
      </c>
      <c r="N1396" s="20" t="s">
        <v>16975</v>
      </c>
      <c r="O1396" t="s">
        <v>28294</v>
      </c>
      <c r="P1396" t="s">
        <v>76</v>
      </c>
      <c r="Q1396" s="2">
        <v>30491</v>
      </c>
      <c r="R1396" t="s">
        <v>33</v>
      </c>
      <c r="S1396" t="s">
        <v>85</v>
      </c>
      <c r="T1396" t="s">
        <v>45</v>
      </c>
      <c r="U1396" s="3">
        <v>8880</v>
      </c>
      <c r="V1396" t="s">
        <v>71</v>
      </c>
      <c r="W1396" t="s">
        <v>79</v>
      </c>
      <c r="X1396" t="s">
        <v>38</v>
      </c>
      <c r="Y1396">
        <v>1</v>
      </c>
      <c r="Z1396">
        <f>VLOOKUP(A1396,Table3[],3,0)</f>
        <v>1</v>
      </c>
      <c r="AA1396">
        <f>VLOOKUP(A1396,'employee_engagement survey data'!A1396:E1860,4,0)</f>
        <v>1</v>
      </c>
      <c r="AB1396">
        <f>VLOOKUP(A1396,'employee_engagement survey data'!A1396:E1635,5,0)</f>
        <v>4</v>
      </c>
      <c r="AC1396" t="str">
        <f>VLOOKUP(A1396,training_and_development!A1396:F1433,3,0)</f>
        <v>Customer Service</v>
      </c>
      <c r="AD1396" t="str">
        <f>VLOOKUP(A1396,training_and_development!A1396:E1785,4,0)</f>
        <v>External</v>
      </c>
      <c r="AE1396" t="str">
        <f>VLOOKUP(A1396,training_and_development!A1396:F4393,5,0)</f>
        <v>Completed</v>
      </c>
      <c r="AF1396" t="str">
        <f>VLOOKUP(A1396,training_and_development!A1395:G1415,6,0)</f>
        <v>Floresmouth</v>
      </c>
      <c r="AG1396" t="str">
        <f>VLOOKUP(A1396,training_and_development!A1396:H1404,7,0)</f>
        <v>Rachel Parker</v>
      </c>
      <c r="AH1396">
        <f>VLOOKUP(A1396,training_and_development!A1396:H1399,8,0)</f>
        <v>5</v>
      </c>
    </row>
    <row r="1397" spans="1:34" x14ac:dyDescent="0.25">
      <c r="A1397">
        <v>2396</v>
      </c>
      <c r="B1397" t="s">
        <v>21665</v>
      </c>
      <c r="C1397" s="1">
        <v>44742</v>
      </c>
      <c r="D1397" s="8">
        <v>44755</v>
      </c>
      <c r="E1397" t="s">
        <v>1309</v>
      </c>
      <c r="F1397" t="s">
        <v>3645</v>
      </c>
      <c r="G1397" t="s">
        <v>26543</v>
      </c>
      <c r="H1397" t="s">
        <v>96</v>
      </c>
      <c r="I1397" t="s">
        <v>339</v>
      </c>
      <c r="J1397" t="s">
        <v>28</v>
      </c>
      <c r="K1397" t="s">
        <v>29</v>
      </c>
      <c r="L1397" t="s">
        <v>42</v>
      </c>
      <c r="M1397" t="s">
        <v>92</v>
      </c>
      <c r="N1397" s="20" t="s">
        <v>3646</v>
      </c>
      <c r="O1397" t="s">
        <v>28294</v>
      </c>
      <c r="P1397" t="s">
        <v>76</v>
      </c>
      <c r="Q1397" s="2">
        <v>22115</v>
      </c>
      <c r="R1397" t="s">
        <v>33</v>
      </c>
      <c r="S1397" t="s">
        <v>85</v>
      </c>
      <c r="T1397" t="s">
        <v>35</v>
      </c>
      <c r="U1397" s="3">
        <v>11959</v>
      </c>
      <c r="V1397" t="s">
        <v>58</v>
      </c>
      <c r="W1397" t="s">
        <v>59</v>
      </c>
      <c r="X1397" t="s">
        <v>38</v>
      </c>
      <c r="Y1397">
        <v>1</v>
      </c>
      <c r="Z1397">
        <f>VLOOKUP(A1397,Table3[],3,0)</f>
        <v>3</v>
      </c>
      <c r="AA1397">
        <f>VLOOKUP(A1397,'employee_engagement survey data'!A1397:E1861,4,0)</f>
        <v>4</v>
      </c>
      <c r="AB1397">
        <f>VLOOKUP(A1397,'employee_engagement survey data'!A1397:E1636,5,0)</f>
        <v>2</v>
      </c>
      <c r="AC1397" t="str">
        <f>VLOOKUP(A1397,training_and_development!A1397:F1434,3,0)</f>
        <v>Project Management</v>
      </c>
      <c r="AD1397" t="str">
        <f>VLOOKUP(A1397,training_and_development!A1397:E1786,4,0)</f>
        <v>External</v>
      </c>
      <c r="AE1397" t="str">
        <f>VLOOKUP(A1397,training_and_development!A1397:F4394,5,0)</f>
        <v>Completed</v>
      </c>
      <c r="AF1397" t="str">
        <f>VLOOKUP(A1397,training_and_development!A1396:G1416,6,0)</f>
        <v>Castrofort</v>
      </c>
      <c r="AG1397" t="str">
        <f>VLOOKUP(A1397,training_and_development!A1397:H1405,7,0)</f>
        <v>Heather Barrett</v>
      </c>
      <c r="AH1397">
        <f>VLOOKUP(A1397,training_and_development!A1397:H1400,8,0)</f>
        <v>5</v>
      </c>
    </row>
    <row r="1398" spans="1:34" x14ac:dyDescent="0.25">
      <c r="A1398">
        <v>2397</v>
      </c>
      <c r="B1398" t="s">
        <v>21666</v>
      </c>
      <c r="C1398" s="1">
        <v>43362</v>
      </c>
      <c r="D1398" s="8">
        <v>43584</v>
      </c>
      <c r="E1398" t="s">
        <v>1309</v>
      </c>
      <c r="F1398" t="s">
        <v>3647</v>
      </c>
      <c r="G1398" t="s">
        <v>26543</v>
      </c>
      <c r="H1398" t="s">
        <v>61</v>
      </c>
      <c r="I1398" t="s">
        <v>27</v>
      </c>
      <c r="J1398" t="s">
        <v>42</v>
      </c>
      <c r="K1398" t="s">
        <v>51</v>
      </c>
      <c r="L1398" t="s">
        <v>50</v>
      </c>
      <c r="M1398" t="s">
        <v>100</v>
      </c>
      <c r="N1398" s="20" t="s">
        <v>3648</v>
      </c>
      <c r="O1398" t="s">
        <v>28294</v>
      </c>
      <c r="P1398" t="s">
        <v>68</v>
      </c>
      <c r="Q1398" s="2">
        <v>33107</v>
      </c>
      <c r="R1398" t="s">
        <v>33</v>
      </c>
      <c r="S1398" t="s">
        <v>64</v>
      </c>
      <c r="T1398" t="s">
        <v>35</v>
      </c>
      <c r="U1398" s="3">
        <v>90692</v>
      </c>
      <c r="V1398" t="s">
        <v>58</v>
      </c>
      <c r="W1398" t="s">
        <v>37</v>
      </c>
      <c r="X1398" t="s">
        <v>38</v>
      </c>
      <c r="Y1398">
        <v>2</v>
      </c>
      <c r="Z1398">
        <f>VLOOKUP(A1398,Table3[],3,0)</f>
        <v>2</v>
      </c>
      <c r="AA1398">
        <f>VLOOKUP(A1398,'employee_engagement survey data'!A1398:E1862,4,0)</f>
        <v>5</v>
      </c>
      <c r="AB1398">
        <f>VLOOKUP(A1398,'employee_engagement survey data'!A1398:E1637,5,0)</f>
        <v>2</v>
      </c>
      <c r="AC1398" t="str">
        <f>VLOOKUP(A1398,training_and_development!A1398:F1435,3,0)</f>
        <v>Project Management</v>
      </c>
      <c r="AD1398" t="str">
        <f>VLOOKUP(A1398,training_and_development!A1398:E1787,4,0)</f>
        <v>External</v>
      </c>
      <c r="AE1398" t="str">
        <f>VLOOKUP(A1398,training_and_development!A1398:F4395,5,0)</f>
        <v>Completed</v>
      </c>
      <c r="AF1398" t="str">
        <f>VLOOKUP(A1398,training_and_development!A1397:G1417,6,0)</f>
        <v>Port Anthonyton</v>
      </c>
      <c r="AG1398" t="str">
        <f>VLOOKUP(A1398,training_and_development!A1398:H1406,7,0)</f>
        <v>Terri Martin</v>
      </c>
      <c r="AH1398">
        <f>VLOOKUP(A1398,training_and_development!A1398:H1401,8,0)</f>
        <v>5</v>
      </c>
    </row>
    <row r="1399" spans="1:34" x14ac:dyDescent="0.25">
      <c r="A1399">
        <v>2398</v>
      </c>
      <c r="B1399" t="s">
        <v>21667</v>
      </c>
      <c r="C1399" s="1">
        <v>43654</v>
      </c>
      <c r="D1399" s="8">
        <v>44789</v>
      </c>
      <c r="E1399" t="s">
        <v>1309</v>
      </c>
      <c r="F1399" t="s">
        <v>2893</v>
      </c>
      <c r="G1399" t="s">
        <v>26543</v>
      </c>
      <c r="H1399" t="s">
        <v>73</v>
      </c>
      <c r="I1399" t="s">
        <v>27</v>
      </c>
      <c r="J1399" t="s">
        <v>28</v>
      </c>
      <c r="K1399" t="s">
        <v>29</v>
      </c>
      <c r="L1399" t="s">
        <v>30</v>
      </c>
      <c r="M1399" t="s">
        <v>92</v>
      </c>
      <c r="N1399" s="20" t="s">
        <v>3649</v>
      </c>
      <c r="O1399" t="s">
        <v>28294</v>
      </c>
      <c r="P1399" t="s">
        <v>62</v>
      </c>
      <c r="Q1399" s="2">
        <v>21712</v>
      </c>
      <c r="R1399" t="s">
        <v>33</v>
      </c>
      <c r="S1399" t="s">
        <v>144</v>
      </c>
      <c r="T1399" t="s">
        <v>35</v>
      </c>
      <c r="U1399" s="3">
        <v>75907</v>
      </c>
      <c r="V1399" t="s">
        <v>36</v>
      </c>
      <c r="W1399" t="s">
        <v>37</v>
      </c>
      <c r="X1399" t="s">
        <v>38</v>
      </c>
      <c r="Y1399">
        <v>5</v>
      </c>
      <c r="Z1399">
        <f>VLOOKUP(A1399,Table3[],3,0)</f>
        <v>4</v>
      </c>
      <c r="AA1399">
        <f>VLOOKUP(A1399,'employee_engagement survey data'!A1399:E1863,4,0)</f>
        <v>3</v>
      </c>
      <c r="AB1399">
        <f>VLOOKUP(A1399,'employee_engagement survey data'!A1399:E1638,5,0)</f>
        <v>3</v>
      </c>
      <c r="AC1399" t="str">
        <f>VLOOKUP(A1399,training_and_development!A1399:F1436,3,0)</f>
        <v>Technical Skills</v>
      </c>
      <c r="AD1399" t="str">
        <f>VLOOKUP(A1399,training_and_development!A1399:E1788,4,0)</f>
        <v>External</v>
      </c>
      <c r="AE1399" t="str">
        <f>VLOOKUP(A1399,training_and_development!A1399:F4396,5,0)</f>
        <v>Failed</v>
      </c>
      <c r="AF1399" t="str">
        <f>VLOOKUP(A1399,training_and_development!A1398:G1418,6,0)</f>
        <v>Batesburgh</v>
      </c>
      <c r="AG1399" t="str">
        <f>VLOOKUP(A1399,training_and_development!A1399:H1407,7,0)</f>
        <v>Rebecca Wall</v>
      </c>
      <c r="AH1399">
        <f>VLOOKUP(A1399,training_and_development!A1399:H1402,8,0)</f>
        <v>3</v>
      </c>
    </row>
    <row r="1400" spans="1:34" x14ac:dyDescent="0.25">
      <c r="A1400">
        <v>2399</v>
      </c>
      <c r="B1400" t="s">
        <v>21668</v>
      </c>
      <c r="C1400" s="1">
        <v>45071</v>
      </c>
      <c r="D1400" s="8">
        <v>45138</v>
      </c>
      <c r="E1400" t="s">
        <v>1309</v>
      </c>
      <c r="F1400" t="s">
        <v>3650</v>
      </c>
      <c r="G1400" t="s">
        <v>26543</v>
      </c>
      <c r="H1400" t="s">
        <v>116</v>
      </c>
      <c r="I1400" t="s">
        <v>27</v>
      </c>
      <c r="J1400" t="s">
        <v>50</v>
      </c>
      <c r="K1400" t="s">
        <v>51</v>
      </c>
      <c r="L1400" t="s">
        <v>42</v>
      </c>
      <c r="M1400" t="s">
        <v>100</v>
      </c>
      <c r="N1400" s="20" t="s">
        <v>3651</v>
      </c>
      <c r="O1400" t="s">
        <v>28294</v>
      </c>
      <c r="P1400" t="s">
        <v>177</v>
      </c>
      <c r="Q1400" s="2">
        <v>21349</v>
      </c>
      <c r="R1400" t="s">
        <v>33</v>
      </c>
      <c r="S1400" t="s">
        <v>70</v>
      </c>
      <c r="T1400" t="s">
        <v>45</v>
      </c>
      <c r="U1400" s="3">
        <v>2777</v>
      </c>
      <c r="V1400" t="s">
        <v>36</v>
      </c>
      <c r="W1400" t="s">
        <v>65</v>
      </c>
      <c r="X1400" t="s">
        <v>38</v>
      </c>
      <c r="Y1400">
        <v>4</v>
      </c>
      <c r="Z1400">
        <f>VLOOKUP(A1400,Table3[],3,0)</f>
        <v>1</v>
      </c>
      <c r="AA1400">
        <f>VLOOKUP(A1400,'employee_engagement survey data'!A1400:E1864,4,0)</f>
        <v>4</v>
      </c>
      <c r="AB1400">
        <f>VLOOKUP(A1400,'employee_engagement survey data'!A1400:E1639,5,0)</f>
        <v>2</v>
      </c>
      <c r="AC1400" t="str">
        <f>VLOOKUP(A1400,training_and_development!A1400:F1437,3,0)</f>
        <v>Customer Service</v>
      </c>
      <c r="AD1400" t="str">
        <f>VLOOKUP(A1400,training_and_development!A1400:E1789,4,0)</f>
        <v>External</v>
      </c>
      <c r="AE1400" t="str">
        <f>VLOOKUP(A1400,training_and_development!A1400:F4397,5,0)</f>
        <v>Completed</v>
      </c>
      <c r="AF1400" t="str">
        <f>VLOOKUP(A1400,training_and_development!A1399:G1419,6,0)</f>
        <v>Patrickmouth</v>
      </c>
      <c r="AG1400" t="str">
        <f>VLOOKUP(A1400,training_and_development!A1400:H1408,7,0)</f>
        <v>Alisha Wade</v>
      </c>
      <c r="AH1400">
        <f>VLOOKUP(A1400,training_and_development!A1400:H1403,8,0)</f>
        <v>1</v>
      </c>
    </row>
    <row r="1401" spans="1:34" x14ac:dyDescent="0.25">
      <c r="A1401">
        <v>2400</v>
      </c>
      <c r="B1401" t="s">
        <v>21669</v>
      </c>
      <c r="C1401" s="1">
        <v>43407</v>
      </c>
      <c r="D1401" s="8" t="s">
        <v>16975</v>
      </c>
      <c r="E1401" t="s">
        <v>1309</v>
      </c>
      <c r="F1401" t="s">
        <v>3652</v>
      </c>
      <c r="G1401" t="s">
        <v>26543</v>
      </c>
      <c r="H1401" t="s">
        <v>73</v>
      </c>
      <c r="I1401" t="s">
        <v>27</v>
      </c>
      <c r="J1401" t="s">
        <v>28</v>
      </c>
      <c r="K1401" t="s">
        <v>41</v>
      </c>
      <c r="L1401" t="s">
        <v>42</v>
      </c>
      <c r="M1401" t="s">
        <v>31</v>
      </c>
      <c r="N1401" s="20" t="s">
        <v>16975</v>
      </c>
      <c r="O1401" t="s">
        <v>28294</v>
      </c>
      <c r="P1401" t="s">
        <v>53</v>
      </c>
      <c r="Q1401" s="2">
        <v>22444</v>
      </c>
      <c r="R1401" t="s">
        <v>33</v>
      </c>
      <c r="S1401" t="s">
        <v>4</v>
      </c>
      <c r="T1401" t="s">
        <v>45</v>
      </c>
      <c r="U1401" s="3">
        <v>28115</v>
      </c>
      <c r="V1401" t="s">
        <v>71</v>
      </c>
      <c r="W1401" t="s">
        <v>65</v>
      </c>
      <c r="X1401" t="s">
        <v>38</v>
      </c>
      <c r="Y1401">
        <v>2</v>
      </c>
      <c r="Z1401">
        <f>VLOOKUP(A1401,Table3[],3,0)</f>
        <v>4</v>
      </c>
      <c r="AA1401">
        <f>VLOOKUP(A1401,'employee_engagement survey data'!A1401:E1865,4,0)</f>
        <v>4</v>
      </c>
      <c r="AB1401">
        <f>VLOOKUP(A1401,'employee_engagement survey data'!A1401:E1640,5,0)</f>
        <v>3</v>
      </c>
      <c r="AC1401" t="str">
        <f>VLOOKUP(A1401,training_and_development!A1401:F1438,3,0)</f>
        <v>Communication Skills</v>
      </c>
      <c r="AD1401" t="str">
        <f>VLOOKUP(A1401,training_and_development!A1401:E1790,4,0)</f>
        <v>External</v>
      </c>
      <c r="AE1401" t="str">
        <f>VLOOKUP(A1401,training_and_development!A1401:F4398,5,0)</f>
        <v>Completed</v>
      </c>
      <c r="AF1401" t="str">
        <f>VLOOKUP(A1401,training_and_development!A1400:G1420,6,0)</f>
        <v>East Jennifer</v>
      </c>
      <c r="AG1401" t="str">
        <f>VLOOKUP(A1401,training_and_development!A1401:H1409,7,0)</f>
        <v>Jesus Wiggins</v>
      </c>
      <c r="AH1401">
        <f>VLOOKUP(A1401,training_and_development!A1401:H1404,8,0)</f>
        <v>4</v>
      </c>
    </row>
    <row r="1402" spans="1:34" x14ac:dyDescent="0.25">
      <c r="A1402">
        <v>2401</v>
      </c>
      <c r="B1402" t="s">
        <v>21670</v>
      </c>
      <c r="C1402" s="1">
        <v>44874</v>
      </c>
      <c r="D1402" s="8">
        <v>44936</v>
      </c>
      <c r="E1402" t="s">
        <v>1309</v>
      </c>
      <c r="F1402" t="s">
        <v>3653</v>
      </c>
      <c r="G1402" t="s">
        <v>26543</v>
      </c>
      <c r="H1402" t="s">
        <v>87</v>
      </c>
      <c r="I1402" t="s">
        <v>946</v>
      </c>
      <c r="J1402" t="s">
        <v>50</v>
      </c>
      <c r="K1402" t="s">
        <v>29</v>
      </c>
      <c r="L1402" t="s">
        <v>42</v>
      </c>
      <c r="M1402" t="s">
        <v>92</v>
      </c>
      <c r="N1402" s="20" t="s">
        <v>3654</v>
      </c>
      <c r="O1402" t="s">
        <v>28294</v>
      </c>
      <c r="P1402" t="s">
        <v>68</v>
      </c>
      <c r="Q1402" s="2">
        <v>16703</v>
      </c>
      <c r="R1402" t="s">
        <v>33</v>
      </c>
      <c r="S1402" t="s">
        <v>78</v>
      </c>
      <c r="T1402" t="s">
        <v>35</v>
      </c>
      <c r="U1402" s="3">
        <v>96954</v>
      </c>
      <c r="V1402" t="s">
        <v>94</v>
      </c>
      <c r="W1402" t="s">
        <v>79</v>
      </c>
      <c r="X1402" t="s">
        <v>38</v>
      </c>
      <c r="Y1402">
        <v>5</v>
      </c>
      <c r="Z1402">
        <f>VLOOKUP(A1402,Table3[],3,0)</f>
        <v>1</v>
      </c>
      <c r="AA1402">
        <f>VLOOKUP(A1402,'employee_engagement survey data'!A1402:E1866,4,0)</f>
        <v>1</v>
      </c>
      <c r="AB1402">
        <f>VLOOKUP(A1402,'employee_engagement survey data'!A1402:E1641,5,0)</f>
        <v>3</v>
      </c>
      <c r="AC1402" t="str">
        <f>VLOOKUP(A1402,training_and_development!A1402:F1439,3,0)</f>
        <v>Customer Service</v>
      </c>
      <c r="AD1402" t="str">
        <f>VLOOKUP(A1402,training_and_development!A1402:E1791,4,0)</f>
        <v>Internal</v>
      </c>
      <c r="AE1402" t="str">
        <f>VLOOKUP(A1402,training_and_development!A1402:F4399,5,0)</f>
        <v>Failed</v>
      </c>
      <c r="AF1402" t="str">
        <f>VLOOKUP(A1402,training_and_development!A1401:G1421,6,0)</f>
        <v>Benjaminton</v>
      </c>
      <c r="AG1402" t="str">
        <f>VLOOKUP(A1402,training_and_development!A1402:H1410,7,0)</f>
        <v>Ronald Nunez</v>
      </c>
      <c r="AH1402">
        <f>VLOOKUP(A1402,training_and_development!A1402:H1405,8,0)</f>
        <v>4</v>
      </c>
    </row>
    <row r="1403" spans="1:34" x14ac:dyDescent="0.25">
      <c r="A1403">
        <v>2402</v>
      </c>
      <c r="B1403" t="s">
        <v>21671</v>
      </c>
      <c r="C1403" s="1">
        <v>44665</v>
      </c>
      <c r="D1403" s="8">
        <v>44826</v>
      </c>
      <c r="E1403" t="s">
        <v>1309</v>
      </c>
      <c r="F1403" t="s">
        <v>3655</v>
      </c>
      <c r="G1403" t="s">
        <v>26543</v>
      </c>
      <c r="H1403" t="s">
        <v>49</v>
      </c>
      <c r="I1403" t="s">
        <v>946</v>
      </c>
      <c r="J1403" t="s">
        <v>50</v>
      </c>
      <c r="K1403" t="s">
        <v>29</v>
      </c>
      <c r="L1403" t="s">
        <v>50</v>
      </c>
      <c r="M1403" t="s">
        <v>92</v>
      </c>
      <c r="N1403" s="20" t="s">
        <v>3656</v>
      </c>
      <c r="O1403" t="s">
        <v>28294</v>
      </c>
      <c r="P1403" t="s">
        <v>169</v>
      </c>
      <c r="Q1403" s="2">
        <v>31309</v>
      </c>
      <c r="R1403" t="s">
        <v>33</v>
      </c>
      <c r="S1403" t="s">
        <v>4</v>
      </c>
      <c r="T1403" t="s">
        <v>35</v>
      </c>
      <c r="U1403" s="3">
        <v>36118</v>
      </c>
      <c r="V1403" t="s">
        <v>71</v>
      </c>
      <c r="W1403" t="s">
        <v>37</v>
      </c>
      <c r="X1403" t="s">
        <v>38</v>
      </c>
      <c r="Y1403">
        <v>2</v>
      </c>
      <c r="Z1403">
        <f>VLOOKUP(A1403,Table3[],3,0)</f>
        <v>3</v>
      </c>
      <c r="AA1403">
        <f>VLOOKUP(A1403,'employee_engagement survey data'!A1403:E1867,4,0)</f>
        <v>2</v>
      </c>
      <c r="AB1403">
        <f>VLOOKUP(A1403,'employee_engagement survey data'!A1403:E1642,5,0)</f>
        <v>2</v>
      </c>
      <c r="AC1403" t="str">
        <f>VLOOKUP(A1403,training_and_development!A1403:F1440,3,0)</f>
        <v>Communication Skills</v>
      </c>
      <c r="AD1403" t="str">
        <f>VLOOKUP(A1403,training_and_development!A1403:E1792,4,0)</f>
        <v>External</v>
      </c>
      <c r="AE1403" t="str">
        <f>VLOOKUP(A1403,training_and_development!A1403:F4400,5,0)</f>
        <v>Failed</v>
      </c>
      <c r="AF1403" t="str">
        <f>VLOOKUP(A1403,training_and_development!A1402:G1422,6,0)</f>
        <v>Lake Ashleyview</v>
      </c>
      <c r="AG1403" t="str">
        <f>VLOOKUP(A1403,training_and_development!A1403:H1411,7,0)</f>
        <v>Sara Smith</v>
      </c>
      <c r="AH1403">
        <f>VLOOKUP(A1403,training_and_development!A1403:H1406,8,0)</f>
        <v>1</v>
      </c>
    </row>
    <row r="1404" spans="1:34" x14ac:dyDescent="0.25">
      <c r="A1404">
        <v>2403</v>
      </c>
      <c r="B1404" t="s">
        <v>21672</v>
      </c>
      <c r="C1404" s="1">
        <v>44049</v>
      </c>
      <c r="D1404" s="8">
        <v>44771</v>
      </c>
      <c r="E1404" t="s">
        <v>1309</v>
      </c>
      <c r="F1404" t="s">
        <v>3657</v>
      </c>
      <c r="G1404" t="s">
        <v>26543</v>
      </c>
      <c r="H1404" t="s">
        <v>67</v>
      </c>
      <c r="I1404" t="s">
        <v>27</v>
      </c>
      <c r="J1404" t="s">
        <v>50</v>
      </c>
      <c r="K1404" t="s">
        <v>29</v>
      </c>
      <c r="L1404" t="s">
        <v>30</v>
      </c>
      <c r="M1404" t="s">
        <v>100</v>
      </c>
      <c r="N1404" s="20" t="s">
        <v>3658</v>
      </c>
      <c r="O1404" t="s">
        <v>28294</v>
      </c>
      <c r="P1404" t="s">
        <v>32</v>
      </c>
      <c r="Q1404" s="2">
        <v>21266</v>
      </c>
      <c r="R1404" t="s">
        <v>33</v>
      </c>
      <c r="S1404" t="s">
        <v>288</v>
      </c>
      <c r="T1404" t="s">
        <v>35</v>
      </c>
      <c r="U1404" s="3">
        <v>48453</v>
      </c>
      <c r="V1404" t="s">
        <v>46</v>
      </c>
      <c r="W1404" t="s">
        <v>65</v>
      </c>
      <c r="X1404" t="s">
        <v>38</v>
      </c>
      <c r="Y1404">
        <v>4</v>
      </c>
      <c r="Z1404">
        <f>VLOOKUP(A1404,Table3[],3,0)</f>
        <v>3</v>
      </c>
      <c r="AA1404">
        <f>VLOOKUP(A1404,'employee_engagement survey data'!A1404:E1868,4,0)</f>
        <v>3</v>
      </c>
      <c r="AB1404">
        <f>VLOOKUP(A1404,'employee_engagement survey data'!A1404:E1643,5,0)</f>
        <v>3</v>
      </c>
      <c r="AC1404" t="str">
        <f>VLOOKUP(A1404,training_and_development!A1404:F1441,3,0)</f>
        <v>Technical Skills</v>
      </c>
      <c r="AD1404" t="str">
        <f>VLOOKUP(A1404,training_and_development!A1404:E1793,4,0)</f>
        <v>External</v>
      </c>
      <c r="AE1404" t="str">
        <f>VLOOKUP(A1404,training_and_development!A1404:F4401,5,0)</f>
        <v>Failed</v>
      </c>
      <c r="AF1404" t="str">
        <f>VLOOKUP(A1404,training_and_development!A1403:G1423,6,0)</f>
        <v>Perezmouth</v>
      </c>
      <c r="AG1404" t="str">
        <f>VLOOKUP(A1404,training_and_development!A1404:H1412,7,0)</f>
        <v>Roger David</v>
      </c>
      <c r="AH1404">
        <f>VLOOKUP(A1404,training_and_development!A1404:H1407,8,0)</f>
        <v>5</v>
      </c>
    </row>
    <row r="1405" spans="1:34" x14ac:dyDescent="0.25">
      <c r="A1405">
        <v>2404</v>
      </c>
      <c r="B1405" t="s">
        <v>21673</v>
      </c>
      <c r="C1405" s="1">
        <v>43642</v>
      </c>
      <c r="D1405" s="8">
        <v>43857</v>
      </c>
      <c r="E1405" t="s">
        <v>1309</v>
      </c>
      <c r="F1405" t="s">
        <v>3659</v>
      </c>
      <c r="G1405" t="s">
        <v>26543</v>
      </c>
      <c r="H1405" t="s">
        <v>26</v>
      </c>
      <c r="I1405" t="s">
        <v>27</v>
      </c>
      <c r="J1405" t="s">
        <v>28</v>
      </c>
      <c r="K1405" t="s">
        <v>29</v>
      </c>
      <c r="L1405" t="s">
        <v>30</v>
      </c>
      <c r="M1405" t="s">
        <v>120</v>
      </c>
      <c r="N1405" s="20" t="s">
        <v>3660</v>
      </c>
      <c r="O1405" t="s">
        <v>28294</v>
      </c>
      <c r="P1405" t="s">
        <v>62</v>
      </c>
      <c r="Q1405" s="2">
        <v>18037</v>
      </c>
      <c r="R1405" t="s">
        <v>33</v>
      </c>
      <c r="S1405" t="s">
        <v>152</v>
      </c>
      <c r="T1405" t="s">
        <v>35</v>
      </c>
      <c r="U1405" s="3">
        <v>25247</v>
      </c>
      <c r="V1405" t="s">
        <v>36</v>
      </c>
      <c r="W1405" t="s">
        <v>79</v>
      </c>
      <c r="X1405" t="s">
        <v>38</v>
      </c>
      <c r="Y1405">
        <v>2</v>
      </c>
      <c r="Z1405">
        <f>VLOOKUP(A1405,Table3[],3,0)</f>
        <v>3</v>
      </c>
      <c r="AA1405">
        <f>VLOOKUP(A1405,'employee_engagement survey data'!A1405:E1869,4,0)</f>
        <v>3</v>
      </c>
      <c r="AB1405">
        <f>VLOOKUP(A1405,'employee_engagement survey data'!A1405:E1644,5,0)</f>
        <v>1</v>
      </c>
      <c r="AC1405" t="str">
        <f>VLOOKUP(A1405,training_and_development!A1405:F1442,3,0)</f>
        <v>Project Management</v>
      </c>
      <c r="AD1405" t="str">
        <f>VLOOKUP(A1405,training_and_development!A1405:E1794,4,0)</f>
        <v>External</v>
      </c>
      <c r="AE1405" t="str">
        <f>VLOOKUP(A1405,training_and_development!A1405:F4402,5,0)</f>
        <v>Failed</v>
      </c>
      <c r="AF1405" t="str">
        <f>VLOOKUP(A1405,training_and_development!A1404:G1424,6,0)</f>
        <v>Powellberg</v>
      </c>
      <c r="AG1405" t="str">
        <f>VLOOKUP(A1405,training_and_development!A1405:H1413,7,0)</f>
        <v>Gregory Fowler</v>
      </c>
      <c r="AH1405">
        <f>VLOOKUP(A1405,training_and_development!A1405:H1408,8,0)</f>
        <v>3</v>
      </c>
    </row>
    <row r="1406" spans="1:34" x14ac:dyDescent="0.25">
      <c r="A1406">
        <v>2405</v>
      </c>
      <c r="B1406" t="s">
        <v>21674</v>
      </c>
      <c r="C1406" s="1">
        <v>44087</v>
      </c>
      <c r="D1406" s="8">
        <v>44635</v>
      </c>
      <c r="E1406" t="s">
        <v>1684</v>
      </c>
      <c r="F1406" t="s">
        <v>3661</v>
      </c>
      <c r="G1406" t="s">
        <v>26543</v>
      </c>
      <c r="H1406" t="s">
        <v>96</v>
      </c>
      <c r="I1406" t="s">
        <v>339</v>
      </c>
      <c r="J1406" t="s">
        <v>50</v>
      </c>
      <c r="K1406" t="s">
        <v>51</v>
      </c>
      <c r="L1406" t="s">
        <v>42</v>
      </c>
      <c r="M1406" t="s">
        <v>74</v>
      </c>
      <c r="N1406" s="20" t="s">
        <v>3662</v>
      </c>
      <c r="O1406" t="s">
        <v>28294</v>
      </c>
      <c r="P1406" t="s">
        <v>68</v>
      </c>
      <c r="Q1406" s="2">
        <v>18359</v>
      </c>
      <c r="R1406" t="s">
        <v>33</v>
      </c>
      <c r="S1406" t="s">
        <v>114</v>
      </c>
      <c r="T1406" t="s">
        <v>45</v>
      </c>
      <c r="U1406" s="3">
        <v>3445</v>
      </c>
      <c r="V1406" t="s">
        <v>36</v>
      </c>
      <c r="W1406" t="s">
        <v>79</v>
      </c>
      <c r="X1406" t="s">
        <v>38</v>
      </c>
      <c r="Y1406">
        <v>4</v>
      </c>
      <c r="Z1406">
        <f>VLOOKUP(A1406,Table3[],3,0)</f>
        <v>4</v>
      </c>
      <c r="AA1406">
        <f>VLOOKUP(A1406,'employee_engagement survey data'!A1406:E1870,4,0)</f>
        <v>1</v>
      </c>
      <c r="AB1406">
        <f>VLOOKUP(A1406,'employee_engagement survey data'!A1406:E1645,5,0)</f>
        <v>2</v>
      </c>
      <c r="AC1406" t="str">
        <f>VLOOKUP(A1406,training_and_development!A1406:F1443,3,0)</f>
        <v>Technical Skills</v>
      </c>
      <c r="AD1406" t="str">
        <f>VLOOKUP(A1406,training_and_development!A1406:E1795,4,0)</f>
        <v>External</v>
      </c>
      <c r="AE1406" t="str">
        <f>VLOOKUP(A1406,training_and_development!A1406:F4403,5,0)</f>
        <v>Completed</v>
      </c>
      <c r="AF1406" t="str">
        <f>VLOOKUP(A1406,training_and_development!A1405:G1425,6,0)</f>
        <v>Amberland</v>
      </c>
      <c r="AG1406" t="str">
        <f>VLOOKUP(A1406,training_and_development!A1406:H1414,7,0)</f>
        <v>Sean Casey</v>
      </c>
      <c r="AH1406">
        <f>VLOOKUP(A1406,training_and_development!A1406:H1409,8,0)</f>
        <v>1</v>
      </c>
    </row>
    <row r="1407" spans="1:34" x14ac:dyDescent="0.25">
      <c r="A1407">
        <v>2406</v>
      </c>
      <c r="B1407" t="s">
        <v>21675</v>
      </c>
      <c r="C1407" s="1">
        <v>43417</v>
      </c>
      <c r="D1407" s="8" t="s">
        <v>16975</v>
      </c>
      <c r="E1407" t="s">
        <v>730</v>
      </c>
      <c r="F1407" t="s">
        <v>3663</v>
      </c>
      <c r="G1407" t="s">
        <v>26543</v>
      </c>
      <c r="H1407" t="s">
        <v>40</v>
      </c>
      <c r="I1407" t="s">
        <v>27</v>
      </c>
      <c r="J1407" t="s">
        <v>42</v>
      </c>
      <c r="K1407" t="s">
        <v>51</v>
      </c>
      <c r="L1407" t="s">
        <v>42</v>
      </c>
      <c r="M1407" t="s">
        <v>31</v>
      </c>
      <c r="N1407" s="20" t="s">
        <v>16975</v>
      </c>
      <c r="O1407" t="s">
        <v>28294</v>
      </c>
      <c r="P1407" t="s">
        <v>83</v>
      </c>
      <c r="Q1407" s="2">
        <v>26017</v>
      </c>
      <c r="R1407" t="s">
        <v>33</v>
      </c>
      <c r="S1407" t="s">
        <v>78</v>
      </c>
      <c r="T1407" t="s">
        <v>45</v>
      </c>
      <c r="U1407" s="3">
        <v>73530</v>
      </c>
      <c r="V1407" t="s">
        <v>71</v>
      </c>
      <c r="W1407" t="s">
        <v>37</v>
      </c>
      <c r="X1407" t="s">
        <v>38</v>
      </c>
      <c r="Y1407">
        <v>1</v>
      </c>
      <c r="Z1407">
        <f>VLOOKUP(A1407,Table3[],3,0)</f>
        <v>1</v>
      </c>
      <c r="AA1407">
        <f>VLOOKUP(A1407,'employee_engagement survey data'!A1407:E1871,4,0)</f>
        <v>4</v>
      </c>
      <c r="AB1407">
        <f>VLOOKUP(A1407,'employee_engagement survey data'!A1407:E1646,5,0)</f>
        <v>4</v>
      </c>
      <c r="AC1407" t="str">
        <f>VLOOKUP(A1407,training_and_development!A1407:F1444,3,0)</f>
        <v>Communication Skills</v>
      </c>
      <c r="AD1407" t="str">
        <f>VLOOKUP(A1407,training_and_development!A1407:E1796,4,0)</f>
        <v>Internal</v>
      </c>
      <c r="AE1407" t="str">
        <f>VLOOKUP(A1407,training_and_development!A1407:F4404,5,0)</f>
        <v>Failed</v>
      </c>
      <c r="AF1407" t="str">
        <f>VLOOKUP(A1407,training_and_development!A1406:G1426,6,0)</f>
        <v>North Laura</v>
      </c>
      <c r="AG1407" t="str">
        <f>VLOOKUP(A1407,training_and_development!A1407:H1415,7,0)</f>
        <v>Emily Turner</v>
      </c>
      <c r="AH1407">
        <f>VLOOKUP(A1407,training_and_development!A1407:H1410,8,0)</f>
        <v>1</v>
      </c>
    </row>
    <row r="1408" spans="1:34" x14ac:dyDescent="0.25">
      <c r="A1408">
        <v>2407</v>
      </c>
      <c r="B1408" t="s">
        <v>21676</v>
      </c>
      <c r="C1408" s="1">
        <v>43744</v>
      </c>
      <c r="D1408" s="8">
        <v>45030</v>
      </c>
      <c r="E1408" t="s">
        <v>950</v>
      </c>
      <c r="F1408" t="s">
        <v>3664</v>
      </c>
      <c r="G1408" t="s">
        <v>26543</v>
      </c>
      <c r="H1408" t="s">
        <v>40</v>
      </c>
      <c r="I1408" t="s">
        <v>27</v>
      </c>
      <c r="J1408" t="s">
        <v>50</v>
      </c>
      <c r="K1408" t="s">
        <v>29</v>
      </c>
      <c r="L1408" t="s">
        <v>30</v>
      </c>
      <c r="M1408" t="s">
        <v>74</v>
      </c>
      <c r="N1408" s="20" t="s">
        <v>3665</v>
      </c>
      <c r="O1408" t="s">
        <v>28294</v>
      </c>
      <c r="P1408" t="s">
        <v>32</v>
      </c>
      <c r="Q1408" s="2">
        <v>19466</v>
      </c>
      <c r="R1408" t="s">
        <v>33</v>
      </c>
      <c r="S1408" t="s">
        <v>57</v>
      </c>
      <c r="T1408" t="s">
        <v>45</v>
      </c>
      <c r="U1408" s="3">
        <v>47723</v>
      </c>
      <c r="V1408" t="s">
        <v>58</v>
      </c>
      <c r="W1408" t="s">
        <v>37</v>
      </c>
      <c r="X1408" t="s">
        <v>38</v>
      </c>
      <c r="Y1408">
        <v>4</v>
      </c>
      <c r="Z1408">
        <f>VLOOKUP(A1408,Table3[],3,0)</f>
        <v>3</v>
      </c>
      <c r="AA1408">
        <f>VLOOKUP(A1408,'employee_engagement survey data'!A1408:E1872,4,0)</f>
        <v>5</v>
      </c>
      <c r="AB1408">
        <f>VLOOKUP(A1408,'employee_engagement survey data'!A1408:E1647,5,0)</f>
        <v>5</v>
      </c>
      <c r="AC1408" t="str">
        <f>VLOOKUP(A1408,training_and_development!A1408:F1445,3,0)</f>
        <v>Project Management</v>
      </c>
      <c r="AD1408" t="str">
        <f>VLOOKUP(A1408,training_and_development!A1408:E1797,4,0)</f>
        <v>Internal</v>
      </c>
      <c r="AE1408" t="str">
        <f>VLOOKUP(A1408,training_and_development!A1408:F4405,5,0)</f>
        <v>Completed</v>
      </c>
      <c r="AF1408" t="str">
        <f>VLOOKUP(A1408,training_and_development!A1407:G1427,6,0)</f>
        <v>Patriciatown</v>
      </c>
      <c r="AG1408" t="str">
        <f>VLOOKUP(A1408,training_and_development!A1408:H1416,7,0)</f>
        <v>Brian Lee</v>
      </c>
      <c r="AH1408">
        <f>VLOOKUP(A1408,training_and_development!A1408:H1411,8,0)</f>
        <v>2</v>
      </c>
    </row>
    <row r="1409" spans="1:34" x14ac:dyDescent="0.25">
      <c r="A1409">
        <v>2408</v>
      </c>
      <c r="B1409" t="s">
        <v>21677</v>
      </c>
      <c r="C1409" s="1">
        <v>44454</v>
      </c>
      <c r="D1409" s="8" t="s">
        <v>16975</v>
      </c>
      <c r="E1409" t="s">
        <v>950</v>
      </c>
      <c r="F1409" t="s">
        <v>3666</v>
      </c>
      <c r="G1409" t="s">
        <v>26543</v>
      </c>
      <c r="H1409" t="s">
        <v>99</v>
      </c>
      <c r="I1409" t="s">
        <v>27</v>
      </c>
      <c r="J1409" t="s">
        <v>50</v>
      </c>
      <c r="K1409" t="s">
        <v>51</v>
      </c>
      <c r="L1409" t="s">
        <v>42</v>
      </c>
      <c r="M1409" t="s">
        <v>31</v>
      </c>
      <c r="N1409" s="20" t="s">
        <v>16975</v>
      </c>
      <c r="O1409" t="s">
        <v>118</v>
      </c>
      <c r="P1409" t="s">
        <v>68</v>
      </c>
      <c r="Q1409" s="2">
        <v>22656</v>
      </c>
      <c r="R1409" t="s">
        <v>33</v>
      </c>
      <c r="S1409" t="s">
        <v>144</v>
      </c>
      <c r="T1409" t="s">
        <v>35</v>
      </c>
      <c r="U1409" s="3">
        <v>46328</v>
      </c>
      <c r="V1409" t="s">
        <v>71</v>
      </c>
      <c r="W1409" t="s">
        <v>79</v>
      </c>
      <c r="X1409" t="s">
        <v>38</v>
      </c>
      <c r="Y1409">
        <v>5</v>
      </c>
      <c r="Z1409">
        <f>VLOOKUP(A1409,Table3[],3,0)</f>
        <v>2</v>
      </c>
      <c r="AA1409">
        <f>VLOOKUP(A1409,'employee_engagement survey data'!A1409:E1873,4,0)</f>
        <v>5</v>
      </c>
      <c r="AB1409">
        <f>VLOOKUP(A1409,'employee_engagement survey data'!A1409:E1648,5,0)</f>
        <v>5</v>
      </c>
      <c r="AC1409" t="str">
        <f>VLOOKUP(A1409,training_and_development!A1409:F1446,3,0)</f>
        <v>Project Management</v>
      </c>
      <c r="AD1409" t="str">
        <f>VLOOKUP(A1409,training_and_development!A1409:E1798,4,0)</f>
        <v>Internal</v>
      </c>
      <c r="AE1409" t="str">
        <f>VLOOKUP(A1409,training_and_development!A1409:F4406,5,0)</f>
        <v>Failed</v>
      </c>
      <c r="AF1409" t="str">
        <f>VLOOKUP(A1409,training_and_development!A1408:G1428,6,0)</f>
        <v>Chapmantown</v>
      </c>
      <c r="AG1409" t="str">
        <f>VLOOKUP(A1409,training_and_development!A1409:H1417,7,0)</f>
        <v>Latoya Schaefer</v>
      </c>
      <c r="AH1409">
        <f>VLOOKUP(A1409,training_and_development!A1409:H1412,8,0)</f>
        <v>1</v>
      </c>
    </row>
    <row r="1410" spans="1:34" x14ac:dyDescent="0.25">
      <c r="A1410">
        <v>2409</v>
      </c>
      <c r="B1410" t="s">
        <v>21678</v>
      </c>
      <c r="C1410" s="1">
        <v>43867</v>
      </c>
      <c r="D1410" s="8" t="s">
        <v>16975</v>
      </c>
      <c r="E1410" t="s">
        <v>957</v>
      </c>
      <c r="F1410" t="s">
        <v>3667</v>
      </c>
      <c r="G1410" t="s">
        <v>26543</v>
      </c>
      <c r="H1410" t="s">
        <v>61</v>
      </c>
      <c r="I1410" t="s">
        <v>27</v>
      </c>
      <c r="J1410" t="s">
        <v>50</v>
      </c>
      <c r="K1410" t="s">
        <v>51</v>
      </c>
      <c r="L1410" t="s">
        <v>50</v>
      </c>
      <c r="M1410" t="s">
        <v>31</v>
      </c>
      <c r="N1410" s="20" t="s">
        <v>16975</v>
      </c>
      <c r="O1410" t="s">
        <v>118</v>
      </c>
      <c r="P1410" t="s">
        <v>83</v>
      </c>
      <c r="Q1410" s="2">
        <v>35368</v>
      </c>
      <c r="R1410" t="s">
        <v>33</v>
      </c>
      <c r="S1410" t="s">
        <v>1192</v>
      </c>
      <c r="T1410" t="s">
        <v>35</v>
      </c>
      <c r="U1410" s="3">
        <v>91289</v>
      </c>
      <c r="V1410" t="s">
        <v>36</v>
      </c>
      <c r="W1410" t="s">
        <v>59</v>
      </c>
      <c r="X1410" t="s">
        <v>38</v>
      </c>
      <c r="Y1410">
        <v>4</v>
      </c>
      <c r="Z1410">
        <f>VLOOKUP(A1410,Table3[],3,0)</f>
        <v>3</v>
      </c>
      <c r="AA1410">
        <f>VLOOKUP(A1410,'employee_engagement survey data'!A1410:E1874,4,0)</f>
        <v>3</v>
      </c>
      <c r="AB1410">
        <f>VLOOKUP(A1410,'employee_engagement survey data'!A1410:E1649,5,0)</f>
        <v>3</v>
      </c>
      <c r="AC1410" t="str">
        <f>VLOOKUP(A1410,training_and_development!A1410:F1447,3,0)</f>
        <v>Customer Service</v>
      </c>
      <c r="AD1410" t="str">
        <f>VLOOKUP(A1410,training_and_development!A1410:E1799,4,0)</f>
        <v>External</v>
      </c>
      <c r="AE1410" t="str">
        <f>VLOOKUP(A1410,training_and_development!A1410:F4407,5,0)</f>
        <v>Completed</v>
      </c>
      <c r="AF1410" t="str">
        <f>VLOOKUP(A1410,training_and_development!A1409:G1429,6,0)</f>
        <v>South Danielshire</v>
      </c>
      <c r="AG1410" t="str">
        <f>VLOOKUP(A1410,training_and_development!A1410:H1418,7,0)</f>
        <v>Elizabeth Frank</v>
      </c>
      <c r="AH1410">
        <f>VLOOKUP(A1410,training_and_development!A1410:H1413,8,0)</f>
        <v>1</v>
      </c>
    </row>
    <row r="1411" spans="1:34" x14ac:dyDescent="0.25">
      <c r="A1411">
        <v>2410</v>
      </c>
      <c r="B1411" t="s">
        <v>21679</v>
      </c>
      <c r="C1411" s="1">
        <v>44855</v>
      </c>
      <c r="D1411" s="8" t="s">
        <v>16975</v>
      </c>
      <c r="E1411" t="s">
        <v>950</v>
      </c>
      <c r="F1411" t="s">
        <v>3668</v>
      </c>
      <c r="G1411" t="s">
        <v>26543</v>
      </c>
      <c r="H1411" t="s">
        <v>116</v>
      </c>
      <c r="I1411" t="s">
        <v>27</v>
      </c>
      <c r="J1411" t="s">
        <v>50</v>
      </c>
      <c r="K1411" t="s">
        <v>51</v>
      </c>
      <c r="L1411" t="s">
        <v>42</v>
      </c>
      <c r="M1411" t="s">
        <v>31</v>
      </c>
      <c r="N1411" s="20" t="s">
        <v>16975</v>
      </c>
      <c r="O1411" t="s">
        <v>118</v>
      </c>
      <c r="P1411" t="s">
        <v>83</v>
      </c>
      <c r="Q1411" s="2">
        <v>21143</v>
      </c>
      <c r="R1411" t="s">
        <v>33</v>
      </c>
      <c r="S1411" t="s">
        <v>217</v>
      </c>
      <c r="T1411" t="s">
        <v>45</v>
      </c>
      <c r="U1411" s="3">
        <v>39919</v>
      </c>
      <c r="V1411" t="s">
        <v>36</v>
      </c>
      <c r="W1411" t="s">
        <v>79</v>
      </c>
      <c r="X1411" t="s">
        <v>38</v>
      </c>
      <c r="Y1411">
        <v>2</v>
      </c>
      <c r="Z1411">
        <f>VLOOKUP(A1411,Table3[],3,0)</f>
        <v>4</v>
      </c>
      <c r="AA1411">
        <f>VLOOKUP(A1411,'employee_engagement survey data'!A1411:E1875,4,0)</f>
        <v>4</v>
      </c>
      <c r="AB1411">
        <f>VLOOKUP(A1411,'employee_engagement survey data'!A1411:E1650,5,0)</f>
        <v>1</v>
      </c>
      <c r="AC1411" t="str">
        <f>VLOOKUP(A1411,training_and_development!A1411:F1448,3,0)</f>
        <v>Technical Skills</v>
      </c>
      <c r="AD1411" t="str">
        <f>VLOOKUP(A1411,training_and_development!A1411:E1800,4,0)</f>
        <v>External</v>
      </c>
      <c r="AE1411" t="str">
        <f>VLOOKUP(A1411,training_and_development!A1411:F4408,5,0)</f>
        <v>Failed</v>
      </c>
      <c r="AF1411" t="str">
        <f>VLOOKUP(A1411,training_and_development!A1410:G1430,6,0)</f>
        <v>North Nicolemouth</v>
      </c>
      <c r="AG1411" t="str">
        <f>VLOOKUP(A1411,training_and_development!A1411:H1419,7,0)</f>
        <v>Christopher Valenzuela</v>
      </c>
      <c r="AH1411">
        <f>VLOOKUP(A1411,training_and_development!A1411:H1414,8,0)</f>
        <v>3</v>
      </c>
    </row>
    <row r="1412" spans="1:34" x14ac:dyDescent="0.25">
      <c r="A1412">
        <v>2411</v>
      </c>
      <c r="B1412" t="s">
        <v>21680</v>
      </c>
      <c r="C1412" s="1">
        <v>44845</v>
      </c>
      <c r="D1412" s="8" t="s">
        <v>16975</v>
      </c>
      <c r="E1412" t="s">
        <v>1309</v>
      </c>
      <c r="F1412" t="s">
        <v>3669</v>
      </c>
      <c r="G1412" t="s">
        <v>26543</v>
      </c>
      <c r="H1412" t="s">
        <v>87</v>
      </c>
      <c r="I1412" t="s">
        <v>27</v>
      </c>
      <c r="J1412" t="s">
        <v>42</v>
      </c>
      <c r="K1412" t="s">
        <v>51</v>
      </c>
      <c r="L1412" t="s">
        <v>30</v>
      </c>
      <c r="M1412" t="s">
        <v>31</v>
      </c>
      <c r="N1412" s="20" t="s">
        <v>16975</v>
      </c>
      <c r="O1412" t="s">
        <v>28294</v>
      </c>
      <c r="P1412" t="s">
        <v>62</v>
      </c>
      <c r="Q1412" s="2">
        <v>34531</v>
      </c>
      <c r="R1412" t="s">
        <v>33</v>
      </c>
      <c r="S1412" t="s">
        <v>114</v>
      </c>
      <c r="T1412" t="s">
        <v>35</v>
      </c>
      <c r="U1412" s="3">
        <v>43601</v>
      </c>
      <c r="V1412" t="s">
        <v>71</v>
      </c>
      <c r="W1412" t="s">
        <v>37</v>
      </c>
      <c r="X1412" t="s">
        <v>38</v>
      </c>
      <c r="Y1412">
        <v>2</v>
      </c>
      <c r="Z1412">
        <f>VLOOKUP(A1412,Table3[],3,0)</f>
        <v>2</v>
      </c>
      <c r="AA1412">
        <f>VLOOKUP(A1412,'employee_engagement survey data'!A1412:E1876,4,0)</f>
        <v>3</v>
      </c>
      <c r="AB1412">
        <f>VLOOKUP(A1412,'employee_engagement survey data'!A1412:E1651,5,0)</f>
        <v>3</v>
      </c>
      <c r="AC1412" t="str">
        <f>VLOOKUP(A1412,training_and_development!A1412:F1449,3,0)</f>
        <v>Project Management</v>
      </c>
      <c r="AD1412" t="str">
        <f>VLOOKUP(A1412,training_and_development!A1412:E1801,4,0)</f>
        <v>External</v>
      </c>
      <c r="AE1412" t="str">
        <f>VLOOKUP(A1412,training_and_development!A1412:F4409,5,0)</f>
        <v>Failed</v>
      </c>
      <c r="AF1412" t="str">
        <f>VLOOKUP(A1412,training_and_development!A1411:G1431,6,0)</f>
        <v>South Sean</v>
      </c>
      <c r="AG1412" t="str">
        <f>VLOOKUP(A1412,training_and_development!A1412:H1420,7,0)</f>
        <v>Joan Williams</v>
      </c>
      <c r="AH1412">
        <f>VLOOKUP(A1412,training_and_development!A1412:H1415,8,0)</f>
        <v>4</v>
      </c>
    </row>
    <row r="1413" spans="1:34" x14ac:dyDescent="0.25">
      <c r="A1413">
        <v>2412</v>
      </c>
      <c r="B1413" t="s">
        <v>21681</v>
      </c>
      <c r="C1413" s="1">
        <v>44591</v>
      </c>
      <c r="D1413" s="8">
        <v>45007</v>
      </c>
      <c r="E1413" t="s">
        <v>1309</v>
      </c>
      <c r="F1413" t="s">
        <v>3670</v>
      </c>
      <c r="G1413" t="s">
        <v>26543</v>
      </c>
      <c r="H1413" t="s">
        <v>49</v>
      </c>
      <c r="I1413" t="s">
        <v>27</v>
      </c>
      <c r="J1413" t="s">
        <v>50</v>
      </c>
      <c r="K1413" t="s">
        <v>51</v>
      </c>
      <c r="L1413" t="s">
        <v>42</v>
      </c>
      <c r="M1413" t="s">
        <v>120</v>
      </c>
      <c r="N1413" s="20" t="s">
        <v>3671</v>
      </c>
      <c r="O1413" t="s">
        <v>28294</v>
      </c>
      <c r="P1413" t="s">
        <v>83</v>
      </c>
      <c r="Q1413" s="2">
        <v>34620</v>
      </c>
      <c r="R1413" t="s">
        <v>33</v>
      </c>
      <c r="S1413" t="s">
        <v>85</v>
      </c>
      <c r="T1413" t="s">
        <v>45</v>
      </c>
      <c r="U1413" s="3">
        <v>63971</v>
      </c>
      <c r="V1413" t="s">
        <v>36</v>
      </c>
      <c r="W1413" t="s">
        <v>37</v>
      </c>
      <c r="X1413" t="s">
        <v>38</v>
      </c>
      <c r="Y1413">
        <v>2</v>
      </c>
      <c r="Z1413">
        <f>VLOOKUP(A1413,Table3[],3,0)</f>
        <v>5</v>
      </c>
      <c r="AA1413">
        <f>VLOOKUP(A1413,'employee_engagement survey data'!A1413:E1877,4,0)</f>
        <v>4</v>
      </c>
      <c r="AB1413">
        <f>VLOOKUP(A1413,'employee_engagement survey data'!A1413:E1652,5,0)</f>
        <v>5</v>
      </c>
      <c r="AC1413" t="str">
        <f>VLOOKUP(A1413,training_and_development!A1413:F1450,3,0)</f>
        <v>Project Management</v>
      </c>
      <c r="AD1413" t="str">
        <f>VLOOKUP(A1413,training_and_development!A1413:E1802,4,0)</f>
        <v>Internal</v>
      </c>
      <c r="AE1413" t="str">
        <f>VLOOKUP(A1413,training_and_development!A1413:F4410,5,0)</f>
        <v>Completed</v>
      </c>
      <c r="AF1413" t="str">
        <f>VLOOKUP(A1413,training_and_development!A1412:G1432,6,0)</f>
        <v>South Scottbury</v>
      </c>
      <c r="AG1413" t="str">
        <f>VLOOKUP(A1413,training_and_development!A1413:H1421,7,0)</f>
        <v>Breanna Gonzalez</v>
      </c>
      <c r="AH1413">
        <f>VLOOKUP(A1413,training_and_development!A1413:H1416,8,0)</f>
        <v>5</v>
      </c>
    </row>
    <row r="1414" spans="1:34" x14ac:dyDescent="0.25">
      <c r="A1414">
        <v>2413</v>
      </c>
      <c r="B1414" t="s">
        <v>21682</v>
      </c>
      <c r="C1414" s="1">
        <v>44769</v>
      </c>
      <c r="D1414" s="8">
        <v>44843</v>
      </c>
      <c r="E1414" t="s">
        <v>1309</v>
      </c>
      <c r="F1414" t="s">
        <v>3672</v>
      </c>
      <c r="G1414" t="s">
        <v>26543</v>
      </c>
      <c r="H1414" t="s">
        <v>116</v>
      </c>
      <c r="I1414" t="s">
        <v>27</v>
      </c>
      <c r="J1414" t="s">
        <v>50</v>
      </c>
      <c r="K1414" t="s">
        <v>51</v>
      </c>
      <c r="L1414" t="s">
        <v>30</v>
      </c>
      <c r="M1414" t="s">
        <v>92</v>
      </c>
      <c r="N1414" s="20" t="s">
        <v>3673</v>
      </c>
      <c r="O1414" t="s">
        <v>28294</v>
      </c>
      <c r="P1414" t="s">
        <v>62</v>
      </c>
      <c r="Q1414" s="2">
        <v>15441</v>
      </c>
      <c r="R1414" t="s">
        <v>33</v>
      </c>
      <c r="S1414" t="s">
        <v>70</v>
      </c>
      <c r="T1414" t="s">
        <v>35</v>
      </c>
      <c r="U1414" s="3">
        <v>18899</v>
      </c>
      <c r="V1414" t="s">
        <v>36</v>
      </c>
      <c r="W1414" t="s">
        <v>59</v>
      </c>
      <c r="X1414" t="s">
        <v>38</v>
      </c>
      <c r="Y1414">
        <v>4</v>
      </c>
      <c r="Z1414">
        <f>VLOOKUP(A1414,Table3[],3,0)</f>
        <v>4</v>
      </c>
      <c r="AA1414">
        <f>VLOOKUP(A1414,'employee_engagement survey data'!A1414:E1878,4,0)</f>
        <v>2</v>
      </c>
      <c r="AB1414">
        <f>VLOOKUP(A1414,'employee_engagement survey data'!A1414:E1653,5,0)</f>
        <v>2</v>
      </c>
      <c r="AC1414" t="str">
        <f>VLOOKUP(A1414,training_and_development!A1414:F1451,3,0)</f>
        <v>Communication Skills</v>
      </c>
      <c r="AD1414" t="str">
        <f>VLOOKUP(A1414,training_and_development!A1414:E1803,4,0)</f>
        <v>External</v>
      </c>
      <c r="AE1414" t="str">
        <f>VLOOKUP(A1414,training_and_development!A1414:F4411,5,0)</f>
        <v>Failed</v>
      </c>
      <c r="AF1414" t="str">
        <f>VLOOKUP(A1414,training_and_development!A1413:G1433,6,0)</f>
        <v>Kelseyfurt</v>
      </c>
      <c r="AG1414" t="str">
        <f>VLOOKUP(A1414,training_and_development!A1414:H1422,7,0)</f>
        <v>Jennifer Henderson</v>
      </c>
      <c r="AH1414">
        <f>VLOOKUP(A1414,training_and_development!A1414:H1417,8,0)</f>
        <v>1</v>
      </c>
    </row>
    <row r="1415" spans="1:34" x14ac:dyDescent="0.25">
      <c r="A1415">
        <v>2414</v>
      </c>
      <c r="B1415" t="s">
        <v>21683</v>
      </c>
      <c r="C1415" s="1">
        <v>44707</v>
      </c>
      <c r="D1415" s="8" t="s">
        <v>16975</v>
      </c>
      <c r="E1415" t="s">
        <v>1309</v>
      </c>
      <c r="F1415" t="s">
        <v>3674</v>
      </c>
      <c r="G1415" t="s">
        <v>26543</v>
      </c>
      <c r="H1415" t="s">
        <v>96</v>
      </c>
      <c r="I1415" t="s">
        <v>27</v>
      </c>
      <c r="J1415" t="s">
        <v>42</v>
      </c>
      <c r="K1415" t="s">
        <v>51</v>
      </c>
      <c r="L1415" t="s">
        <v>42</v>
      </c>
      <c r="M1415" t="s">
        <v>31</v>
      </c>
      <c r="N1415" s="20" t="s">
        <v>16975</v>
      </c>
      <c r="O1415" t="s">
        <v>28294</v>
      </c>
      <c r="P1415" t="s">
        <v>62</v>
      </c>
      <c r="Q1415" s="2">
        <v>19191</v>
      </c>
      <c r="R1415" t="s">
        <v>33</v>
      </c>
      <c r="S1415" t="s">
        <v>64</v>
      </c>
      <c r="T1415" t="s">
        <v>35</v>
      </c>
      <c r="U1415" s="3">
        <v>82519</v>
      </c>
      <c r="V1415" t="s">
        <v>94</v>
      </c>
      <c r="W1415" t="s">
        <v>59</v>
      </c>
      <c r="X1415" t="s">
        <v>38</v>
      </c>
      <c r="Y1415">
        <v>2</v>
      </c>
      <c r="Z1415">
        <f>VLOOKUP(A1415,Table3[],3,0)</f>
        <v>1</v>
      </c>
      <c r="AA1415">
        <f>VLOOKUP(A1415,'employee_engagement survey data'!A1415:E1879,4,0)</f>
        <v>1</v>
      </c>
      <c r="AB1415">
        <f>VLOOKUP(A1415,'employee_engagement survey data'!A1415:E1654,5,0)</f>
        <v>5</v>
      </c>
      <c r="AC1415" t="str">
        <f>VLOOKUP(A1415,training_and_development!A1415:F1452,3,0)</f>
        <v>Technical Skills</v>
      </c>
      <c r="AD1415" t="str">
        <f>VLOOKUP(A1415,training_and_development!A1415:E1804,4,0)</f>
        <v>External</v>
      </c>
      <c r="AE1415" t="str">
        <f>VLOOKUP(A1415,training_and_development!A1415:F4412,5,0)</f>
        <v>Failed</v>
      </c>
      <c r="AF1415" t="str">
        <f>VLOOKUP(A1415,training_and_development!A1414:G1434,6,0)</f>
        <v>Villarrealville</v>
      </c>
      <c r="AG1415" t="str">
        <f>VLOOKUP(A1415,training_and_development!A1415:H1423,7,0)</f>
        <v>Christopher Flynn</v>
      </c>
      <c r="AH1415">
        <f>VLOOKUP(A1415,training_and_development!A1415:H1418,8,0)</f>
        <v>5</v>
      </c>
    </row>
    <row r="1416" spans="1:34" x14ac:dyDescent="0.25">
      <c r="A1416">
        <v>2415</v>
      </c>
      <c r="B1416" t="s">
        <v>21684</v>
      </c>
      <c r="C1416" s="1">
        <v>44235</v>
      </c>
      <c r="D1416" s="8">
        <v>44796</v>
      </c>
      <c r="E1416" t="s">
        <v>1309</v>
      </c>
      <c r="F1416" t="s">
        <v>3675</v>
      </c>
      <c r="G1416" t="s">
        <v>26543</v>
      </c>
      <c r="H1416" t="s">
        <v>61</v>
      </c>
      <c r="I1416" t="s">
        <v>27</v>
      </c>
      <c r="J1416" t="s">
        <v>50</v>
      </c>
      <c r="K1416" t="s">
        <v>51</v>
      </c>
      <c r="L1416" t="s">
        <v>50</v>
      </c>
      <c r="M1416" t="s">
        <v>74</v>
      </c>
      <c r="N1416" s="20" t="s">
        <v>3676</v>
      </c>
      <c r="O1416" t="s">
        <v>28294</v>
      </c>
      <c r="P1416" t="s">
        <v>68</v>
      </c>
      <c r="Q1416" s="2">
        <v>19247</v>
      </c>
      <c r="R1416" t="s">
        <v>33</v>
      </c>
      <c r="S1416" t="s">
        <v>78</v>
      </c>
      <c r="T1416" t="s">
        <v>35</v>
      </c>
      <c r="U1416" s="3">
        <v>25010</v>
      </c>
      <c r="V1416" t="s">
        <v>36</v>
      </c>
      <c r="W1416" t="s">
        <v>65</v>
      </c>
      <c r="X1416" t="s">
        <v>38</v>
      </c>
      <c r="Y1416">
        <v>4</v>
      </c>
      <c r="Z1416">
        <f>VLOOKUP(A1416,Table3[],3,0)</f>
        <v>1</v>
      </c>
      <c r="AA1416">
        <f>VLOOKUP(A1416,'employee_engagement survey data'!A1416:E1880,4,0)</f>
        <v>2</v>
      </c>
      <c r="AB1416">
        <f>VLOOKUP(A1416,'employee_engagement survey data'!A1416:E1655,5,0)</f>
        <v>5</v>
      </c>
      <c r="AC1416" t="str">
        <f>VLOOKUP(A1416,training_and_development!A1416:F1453,3,0)</f>
        <v>Customer Service</v>
      </c>
      <c r="AD1416" t="str">
        <f>VLOOKUP(A1416,training_and_development!A1416:E1805,4,0)</f>
        <v>Internal</v>
      </c>
      <c r="AE1416" t="str">
        <f>VLOOKUP(A1416,training_and_development!A1416:F4413,5,0)</f>
        <v>Failed</v>
      </c>
      <c r="AF1416" t="str">
        <f>VLOOKUP(A1416,training_and_development!A1415:G1435,6,0)</f>
        <v>Port Robert</v>
      </c>
      <c r="AG1416" t="str">
        <f>VLOOKUP(A1416,training_and_development!A1416:H1424,7,0)</f>
        <v>Sarah Hernandez</v>
      </c>
      <c r="AH1416">
        <f>VLOOKUP(A1416,training_and_development!A1416:H1419,8,0)</f>
        <v>4</v>
      </c>
    </row>
    <row r="1417" spans="1:34" x14ac:dyDescent="0.25">
      <c r="A1417">
        <v>2416</v>
      </c>
      <c r="B1417" t="s">
        <v>21685</v>
      </c>
      <c r="C1417" s="1">
        <v>44718</v>
      </c>
      <c r="D1417" s="8" t="s">
        <v>16975</v>
      </c>
      <c r="E1417" t="s">
        <v>1309</v>
      </c>
      <c r="F1417" t="s">
        <v>3677</v>
      </c>
      <c r="G1417" t="s">
        <v>26543</v>
      </c>
      <c r="H1417" t="s">
        <v>73</v>
      </c>
      <c r="I1417" t="s">
        <v>27</v>
      </c>
      <c r="J1417" t="s">
        <v>28</v>
      </c>
      <c r="K1417" t="s">
        <v>29</v>
      </c>
      <c r="L1417" t="s">
        <v>50</v>
      </c>
      <c r="M1417" t="s">
        <v>31</v>
      </c>
      <c r="N1417" s="20" t="s">
        <v>16975</v>
      </c>
      <c r="O1417" t="s">
        <v>28294</v>
      </c>
      <c r="P1417" t="s">
        <v>62</v>
      </c>
      <c r="Q1417" s="2">
        <v>34493</v>
      </c>
      <c r="R1417" t="s">
        <v>33</v>
      </c>
      <c r="S1417" t="s">
        <v>64</v>
      </c>
      <c r="T1417" t="s">
        <v>45</v>
      </c>
      <c r="U1417" s="3">
        <v>91822</v>
      </c>
      <c r="V1417" t="s">
        <v>94</v>
      </c>
      <c r="W1417" t="s">
        <v>59</v>
      </c>
      <c r="X1417" t="s">
        <v>38</v>
      </c>
      <c r="Y1417">
        <v>2</v>
      </c>
      <c r="Z1417">
        <f>VLOOKUP(A1417,Table3[],3,0)</f>
        <v>4</v>
      </c>
      <c r="AA1417">
        <f>VLOOKUP(A1417,'employee_engagement survey data'!A1417:E1881,4,0)</f>
        <v>5</v>
      </c>
      <c r="AB1417">
        <f>VLOOKUP(A1417,'employee_engagement survey data'!A1417:E1656,5,0)</f>
        <v>1</v>
      </c>
      <c r="AC1417" t="str">
        <f>VLOOKUP(A1417,training_and_development!A1417:F1454,3,0)</f>
        <v>Communication Skills</v>
      </c>
      <c r="AD1417" t="str">
        <f>VLOOKUP(A1417,training_and_development!A1417:E1806,4,0)</f>
        <v>Internal</v>
      </c>
      <c r="AE1417" t="str">
        <f>VLOOKUP(A1417,training_and_development!A1417:F4414,5,0)</f>
        <v>Failed</v>
      </c>
      <c r="AF1417" t="str">
        <f>VLOOKUP(A1417,training_and_development!A1416:G1436,6,0)</f>
        <v>Kevinshire</v>
      </c>
      <c r="AG1417" t="str">
        <f>VLOOKUP(A1417,training_and_development!A1417:H1425,7,0)</f>
        <v>Angela Wolf</v>
      </c>
      <c r="AH1417">
        <f>VLOOKUP(A1417,training_and_development!A1417:H1420,8,0)</f>
        <v>2</v>
      </c>
    </row>
    <row r="1418" spans="1:34" x14ac:dyDescent="0.25">
      <c r="A1418">
        <v>2417</v>
      </c>
      <c r="B1418" t="s">
        <v>21686</v>
      </c>
      <c r="C1418" s="1">
        <v>44254</v>
      </c>
      <c r="D1418" s="8">
        <v>45137</v>
      </c>
      <c r="E1418" t="s">
        <v>1309</v>
      </c>
      <c r="F1418" t="s">
        <v>3678</v>
      </c>
      <c r="G1418" t="s">
        <v>26543</v>
      </c>
      <c r="H1418" t="s">
        <v>67</v>
      </c>
      <c r="I1418" t="s">
        <v>27</v>
      </c>
      <c r="J1418" t="s">
        <v>28</v>
      </c>
      <c r="K1418" t="s">
        <v>29</v>
      </c>
      <c r="L1418" t="s">
        <v>50</v>
      </c>
      <c r="M1418" t="s">
        <v>100</v>
      </c>
      <c r="N1418" s="20" t="s">
        <v>3679</v>
      </c>
      <c r="O1418" t="s">
        <v>28294</v>
      </c>
      <c r="P1418" t="s">
        <v>83</v>
      </c>
      <c r="Q1418" s="2">
        <v>31726</v>
      </c>
      <c r="R1418" t="s">
        <v>33</v>
      </c>
      <c r="S1418" t="s">
        <v>1192</v>
      </c>
      <c r="T1418" t="s">
        <v>45</v>
      </c>
      <c r="U1418" s="3">
        <v>37752</v>
      </c>
      <c r="V1418" t="s">
        <v>36</v>
      </c>
      <c r="W1418" t="s">
        <v>59</v>
      </c>
      <c r="X1418" t="s">
        <v>38</v>
      </c>
      <c r="Y1418">
        <v>4</v>
      </c>
      <c r="Z1418">
        <f>VLOOKUP(A1418,Table3[],3,0)</f>
        <v>2</v>
      </c>
      <c r="AA1418">
        <f>VLOOKUP(A1418,'employee_engagement survey data'!A1418:E1882,4,0)</f>
        <v>3</v>
      </c>
      <c r="AB1418">
        <f>VLOOKUP(A1418,'employee_engagement survey data'!A1418:E1657,5,0)</f>
        <v>4</v>
      </c>
      <c r="AC1418" t="str">
        <f>VLOOKUP(A1418,training_and_development!A1418:F1455,3,0)</f>
        <v>Communication Skills</v>
      </c>
      <c r="AD1418" t="str">
        <f>VLOOKUP(A1418,training_and_development!A1418:E1807,4,0)</f>
        <v>External</v>
      </c>
      <c r="AE1418" t="str">
        <f>VLOOKUP(A1418,training_and_development!A1418:F4415,5,0)</f>
        <v>Completed</v>
      </c>
      <c r="AF1418" t="str">
        <f>VLOOKUP(A1418,training_and_development!A1417:G1437,6,0)</f>
        <v>East Andrea</v>
      </c>
      <c r="AG1418" t="str">
        <f>VLOOKUP(A1418,training_and_development!A1418:H1426,7,0)</f>
        <v>Zachary Jones</v>
      </c>
      <c r="AH1418">
        <f>VLOOKUP(A1418,training_and_development!A1418:H1421,8,0)</f>
        <v>4</v>
      </c>
    </row>
    <row r="1419" spans="1:34" x14ac:dyDescent="0.25">
      <c r="A1419">
        <v>2418</v>
      </c>
      <c r="B1419" t="s">
        <v>21687</v>
      </c>
      <c r="C1419" s="1">
        <v>44587</v>
      </c>
      <c r="D1419" s="8">
        <v>45050</v>
      </c>
      <c r="E1419" t="s">
        <v>1309</v>
      </c>
      <c r="F1419" t="s">
        <v>3680</v>
      </c>
      <c r="G1419" t="s">
        <v>26543</v>
      </c>
      <c r="H1419" t="s">
        <v>26</v>
      </c>
      <c r="I1419" t="s">
        <v>946</v>
      </c>
      <c r="J1419" t="s">
        <v>28</v>
      </c>
      <c r="K1419" t="s">
        <v>51</v>
      </c>
      <c r="L1419" t="s">
        <v>30</v>
      </c>
      <c r="M1419" t="s">
        <v>74</v>
      </c>
      <c r="N1419" s="20" t="s">
        <v>3681</v>
      </c>
      <c r="O1419" t="s">
        <v>28294</v>
      </c>
      <c r="P1419" t="s">
        <v>122</v>
      </c>
      <c r="Q1419" s="2">
        <v>15512</v>
      </c>
      <c r="R1419" t="s">
        <v>33</v>
      </c>
      <c r="S1419" t="s">
        <v>152</v>
      </c>
      <c r="T1419" t="s">
        <v>45</v>
      </c>
      <c r="U1419" s="3">
        <v>16793</v>
      </c>
      <c r="V1419" t="s">
        <v>71</v>
      </c>
      <c r="W1419" t="s">
        <v>65</v>
      </c>
      <c r="X1419" t="s">
        <v>38</v>
      </c>
      <c r="Y1419">
        <v>1</v>
      </c>
      <c r="Z1419">
        <f>VLOOKUP(A1419,Table3[],3,0)</f>
        <v>3</v>
      </c>
      <c r="AA1419">
        <f>VLOOKUP(A1419,'employee_engagement survey data'!A1419:E1883,4,0)</f>
        <v>2</v>
      </c>
      <c r="AB1419">
        <f>VLOOKUP(A1419,'employee_engagement survey data'!A1419:E1658,5,0)</f>
        <v>5</v>
      </c>
      <c r="AC1419" t="str">
        <f>VLOOKUP(A1419,training_and_development!A1419:F1456,3,0)</f>
        <v>Technical Skills</v>
      </c>
      <c r="AD1419" t="str">
        <f>VLOOKUP(A1419,training_and_development!A1419:E1808,4,0)</f>
        <v>External</v>
      </c>
      <c r="AE1419" t="str">
        <f>VLOOKUP(A1419,training_and_development!A1419:F4416,5,0)</f>
        <v>Failed</v>
      </c>
      <c r="AF1419" t="str">
        <f>VLOOKUP(A1419,training_and_development!A1418:G1438,6,0)</f>
        <v>Aliciaburgh</v>
      </c>
      <c r="AG1419" t="str">
        <f>VLOOKUP(A1419,training_and_development!A1419:H1427,7,0)</f>
        <v>Henry Kelly</v>
      </c>
      <c r="AH1419">
        <f>VLOOKUP(A1419,training_and_development!A1419:H1422,8,0)</f>
        <v>5</v>
      </c>
    </row>
    <row r="1420" spans="1:34" x14ac:dyDescent="0.25">
      <c r="A1420">
        <v>2419</v>
      </c>
      <c r="B1420" t="s">
        <v>21688</v>
      </c>
      <c r="C1420" s="1">
        <v>43922</v>
      </c>
      <c r="D1420" s="8" t="s">
        <v>16975</v>
      </c>
      <c r="E1420" t="s">
        <v>1309</v>
      </c>
      <c r="F1420" t="s">
        <v>3682</v>
      </c>
      <c r="G1420" t="s">
        <v>26543</v>
      </c>
      <c r="H1420" t="s">
        <v>40</v>
      </c>
      <c r="I1420" t="s">
        <v>27</v>
      </c>
      <c r="J1420" t="s">
        <v>42</v>
      </c>
      <c r="K1420" t="s">
        <v>41</v>
      </c>
      <c r="L1420" t="s">
        <v>30</v>
      </c>
      <c r="M1420" t="s">
        <v>31</v>
      </c>
      <c r="N1420" s="20" t="s">
        <v>16975</v>
      </c>
      <c r="O1420" t="s">
        <v>28294</v>
      </c>
      <c r="P1420" t="s">
        <v>177</v>
      </c>
      <c r="Q1420" s="2">
        <v>36754</v>
      </c>
      <c r="R1420" t="s">
        <v>33</v>
      </c>
      <c r="S1420" t="s">
        <v>70</v>
      </c>
      <c r="T1420" t="s">
        <v>35</v>
      </c>
      <c r="U1420" s="3">
        <v>94808</v>
      </c>
      <c r="V1420" t="s">
        <v>36</v>
      </c>
      <c r="W1420" t="s">
        <v>65</v>
      </c>
      <c r="X1420" t="s">
        <v>38</v>
      </c>
      <c r="Y1420">
        <v>2</v>
      </c>
      <c r="Z1420">
        <f>VLOOKUP(A1420,Table3[],3,0)</f>
        <v>2</v>
      </c>
      <c r="AA1420">
        <f>VLOOKUP(A1420,'employee_engagement survey data'!A1420:E1884,4,0)</f>
        <v>2</v>
      </c>
      <c r="AB1420">
        <f>VLOOKUP(A1420,'employee_engagement survey data'!A1420:E1659,5,0)</f>
        <v>1</v>
      </c>
      <c r="AC1420" t="str">
        <f>VLOOKUP(A1420,training_and_development!A1420:F1457,3,0)</f>
        <v>Project Management</v>
      </c>
      <c r="AD1420" t="str">
        <f>VLOOKUP(A1420,training_and_development!A1420:E1809,4,0)</f>
        <v>External</v>
      </c>
      <c r="AE1420" t="str">
        <f>VLOOKUP(A1420,training_and_development!A1420:F4417,5,0)</f>
        <v>Completed</v>
      </c>
      <c r="AF1420" t="str">
        <f>VLOOKUP(A1420,training_and_development!A1419:G1439,6,0)</f>
        <v>Amberville</v>
      </c>
      <c r="AG1420" t="str">
        <f>VLOOKUP(A1420,training_and_development!A1420:H1428,7,0)</f>
        <v>Joseph Morales</v>
      </c>
      <c r="AH1420">
        <f>VLOOKUP(A1420,training_and_development!A1420:H1423,8,0)</f>
        <v>4</v>
      </c>
    </row>
    <row r="1421" spans="1:34" x14ac:dyDescent="0.25">
      <c r="A1421">
        <v>2420</v>
      </c>
      <c r="B1421" t="s">
        <v>21689</v>
      </c>
      <c r="C1421" s="1">
        <v>43985</v>
      </c>
      <c r="D1421" s="8" t="s">
        <v>16975</v>
      </c>
      <c r="E1421" t="s">
        <v>1309</v>
      </c>
      <c r="F1421" t="s">
        <v>3683</v>
      </c>
      <c r="G1421" t="s">
        <v>26543</v>
      </c>
      <c r="H1421" t="s">
        <v>99</v>
      </c>
      <c r="I1421" t="s">
        <v>27</v>
      </c>
      <c r="J1421" t="s">
        <v>28</v>
      </c>
      <c r="K1421" t="s">
        <v>51</v>
      </c>
      <c r="L1421" t="s">
        <v>50</v>
      </c>
      <c r="M1421" t="s">
        <v>31</v>
      </c>
      <c r="N1421" s="20" t="s">
        <v>16975</v>
      </c>
      <c r="O1421" t="s">
        <v>28294</v>
      </c>
      <c r="P1421" t="s">
        <v>122</v>
      </c>
      <c r="Q1421" s="2">
        <v>17989</v>
      </c>
      <c r="R1421" t="s">
        <v>33</v>
      </c>
      <c r="S1421" t="s">
        <v>123</v>
      </c>
      <c r="T1421" t="s">
        <v>35</v>
      </c>
      <c r="U1421" s="3">
        <v>22631</v>
      </c>
      <c r="V1421" t="s">
        <v>36</v>
      </c>
      <c r="W1421" t="s">
        <v>59</v>
      </c>
      <c r="X1421" t="s">
        <v>38</v>
      </c>
      <c r="Y1421">
        <v>5</v>
      </c>
      <c r="Z1421">
        <f>VLOOKUP(A1421,Table3[],3,0)</f>
        <v>4</v>
      </c>
      <c r="AA1421">
        <f>VLOOKUP(A1421,'employee_engagement survey data'!A1421:E1885,4,0)</f>
        <v>3</v>
      </c>
      <c r="AB1421">
        <f>VLOOKUP(A1421,'employee_engagement survey data'!A1421:E1660,5,0)</f>
        <v>1</v>
      </c>
      <c r="AC1421" t="str">
        <f>VLOOKUP(A1421,training_and_development!A1421:F1458,3,0)</f>
        <v>Project Management</v>
      </c>
      <c r="AD1421" t="str">
        <f>VLOOKUP(A1421,training_and_development!A1421:E1810,4,0)</f>
        <v>Internal</v>
      </c>
      <c r="AE1421" t="str">
        <f>VLOOKUP(A1421,training_and_development!A1421:F4418,5,0)</f>
        <v>Completed</v>
      </c>
      <c r="AF1421" t="str">
        <f>VLOOKUP(A1421,training_and_development!A1420:G1440,6,0)</f>
        <v>South Aaron</v>
      </c>
      <c r="AG1421" t="str">
        <f>VLOOKUP(A1421,training_and_development!A1421:H1429,7,0)</f>
        <v>Elizabeth Russell</v>
      </c>
      <c r="AH1421">
        <f>VLOOKUP(A1421,training_and_development!A1421:H1424,8,0)</f>
        <v>3</v>
      </c>
    </row>
    <row r="1422" spans="1:34" x14ac:dyDescent="0.25">
      <c r="A1422">
        <v>2421</v>
      </c>
      <c r="B1422" t="s">
        <v>21690</v>
      </c>
      <c r="C1422" s="1">
        <v>44520</v>
      </c>
      <c r="D1422" s="8" t="s">
        <v>16975</v>
      </c>
      <c r="E1422" t="s">
        <v>1309</v>
      </c>
      <c r="F1422" t="s">
        <v>3684</v>
      </c>
      <c r="G1422" t="s">
        <v>26543</v>
      </c>
      <c r="H1422" t="s">
        <v>87</v>
      </c>
      <c r="I1422" t="s">
        <v>27</v>
      </c>
      <c r="J1422" t="s">
        <v>50</v>
      </c>
      <c r="K1422" t="s">
        <v>29</v>
      </c>
      <c r="L1422" t="s">
        <v>42</v>
      </c>
      <c r="M1422" t="s">
        <v>31</v>
      </c>
      <c r="N1422" s="20" t="s">
        <v>16975</v>
      </c>
      <c r="O1422" t="s">
        <v>28294</v>
      </c>
      <c r="P1422" t="s">
        <v>83</v>
      </c>
      <c r="Q1422" s="2">
        <v>31658</v>
      </c>
      <c r="R1422" t="s">
        <v>33</v>
      </c>
      <c r="S1422" t="s">
        <v>85</v>
      </c>
      <c r="T1422" t="s">
        <v>35</v>
      </c>
      <c r="U1422" s="3">
        <v>70680</v>
      </c>
      <c r="V1422" t="s">
        <v>94</v>
      </c>
      <c r="W1422" t="s">
        <v>65</v>
      </c>
      <c r="X1422" t="s">
        <v>38</v>
      </c>
      <c r="Y1422">
        <v>2</v>
      </c>
      <c r="Z1422">
        <f>VLOOKUP(A1422,Table3[],3,0)</f>
        <v>1</v>
      </c>
      <c r="AA1422">
        <f>VLOOKUP(A1422,'employee_engagement survey data'!A1422:E1886,4,0)</f>
        <v>3</v>
      </c>
      <c r="AB1422">
        <f>VLOOKUP(A1422,'employee_engagement survey data'!A1422:E1661,5,0)</f>
        <v>5</v>
      </c>
      <c r="AC1422" t="str">
        <f>VLOOKUP(A1422,training_and_development!A1422:F1459,3,0)</f>
        <v>Customer Service</v>
      </c>
      <c r="AD1422" t="str">
        <f>VLOOKUP(A1422,training_and_development!A1422:E1811,4,0)</f>
        <v>Internal</v>
      </c>
      <c r="AE1422" t="str">
        <f>VLOOKUP(A1422,training_and_development!A1422:F4419,5,0)</f>
        <v>Completed</v>
      </c>
      <c r="AF1422" t="str">
        <f>VLOOKUP(A1422,training_and_development!A1421:G1441,6,0)</f>
        <v>Turnerhaven</v>
      </c>
      <c r="AG1422" t="str">
        <f>VLOOKUP(A1422,training_and_development!A1422:H1430,7,0)</f>
        <v>Mark Roberts</v>
      </c>
      <c r="AH1422">
        <f>VLOOKUP(A1422,training_and_development!A1422:H1425,8,0)</f>
        <v>3</v>
      </c>
    </row>
    <row r="1423" spans="1:34" x14ac:dyDescent="0.25">
      <c r="A1423">
        <v>2422</v>
      </c>
      <c r="B1423" t="s">
        <v>21691</v>
      </c>
      <c r="C1423" s="1">
        <v>44551</v>
      </c>
      <c r="D1423" s="8">
        <v>44658</v>
      </c>
      <c r="E1423" t="s">
        <v>1309</v>
      </c>
      <c r="F1423" t="s">
        <v>3685</v>
      </c>
      <c r="G1423" t="s">
        <v>26543</v>
      </c>
      <c r="H1423" t="s">
        <v>49</v>
      </c>
      <c r="I1423" t="s">
        <v>339</v>
      </c>
      <c r="J1423" t="s">
        <v>42</v>
      </c>
      <c r="K1423" t="s">
        <v>41</v>
      </c>
      <c r="L1423" t="s">
        <v>30</v>
      </c>
      <c r="M1423" t="s">
        <v>74</v>
      </c>
      <c r="N1423" s="20" t="s">
        <v>3686</v>
      </c>
      <c r="O1423" t="s">
        <v>28294</v>
      </c>
      <c r="P1423" t="s">
        <v>62</v>
      </c>
      <c r="Q1423" s="2">
        <v>17973</v>
      </c>
      <c r="R1423" t="s">
        <v>33</v>
      </c>
      <c r="S1423" t="s">
        <v>64</v>
      </c>
      <c r="T1423" t="s">
        <v>45</v>
      </c>
      <c r="U1423" s="3">
        <v>86374</v>
      </c>
      <c r="V1423" t="s">
        <v>46</v>
      </c>
      <c r="W1423" t="s">
        <v>37</v>
      </c>
      <c r="X1423" t="s">
        <v>38</v>
      </c>
      <c r="Y1423">
        <v>2</v>
      </c>
      <c r="Z1423">
        <f>VLOOKUP(A1423,Table3[],3,0)</f>
        <v>5</v>
      </c>
      <c r="AA1423">
        <f>VLOOKUP(A1423,'employee_engagement survey data'!A1423:E1887,4,0)</f>
        <v>4</v>
      </c>
      <c r="AB1423">
        <f>VLOOKUP(A1423,'employee_engagement survey data'!A1423:E1662,5,0)</f>
        <v>5</v>
      </c>
      <c r="AC1423" t="str">
        <f>VLOOKUP(A1423,training_and_development!A1423:F1460,3,0)</f>
        <v>Leadership Development</v>
      </c>
      <c r="AD1423" t="str">
        <f>VLOOKUP(A1423,training_and_development!A1423:E1812,4,0)</f>
        <v>External</v>
      </c>
      <c r="AE1423" t="str">
        <f>VLOOKUP(A1423,training_and_development!A1423:F4420,5,0)</f>
        <v>Failed</v>
      </c>
      <c r="AF1423" t="str">
        <f>VLOOKUP(A1423,training_and_development!A1422:G1442,6,0)</f>
        <v>Woodsbury</v>
      </c>
      <c r="AG1423" t="str">
        <f>VLOOKUP(A1423,training_and_development!A1423:H1431,7,0)</f>
        <v>Tracy English</v>
      </c>
      <c r="AH1423">
        <f>VLOOKUP(A1423,training_and_development!A1423:H1426,8,0)</f>
        <v>1</v>
      </c>
    </row>
    <row r="1424" spans="1:34" x14ac:dyDescent="0.25">
      <c r="A1424">
        <v>2423</v>
      </c>
      <c r="B1424" t="s">
        <v>21692</v>
      </c>
      <c r="C1424" s="1">
        <v>43383</v>
      </c>
      <c r="D1424" s="8" t="s">
        <v>16975</v>
      </c>
      <c r="E1424" t="s">
        <v>1684</v>
      </c>
      <c r="F1424" t="s">
        <v>3687</v>
      </c>
      <c r="G1424" t="s">
        <v>26543</v>
      </c>
      <c r="H1424" t="s">
        <v>116</v>
      </c>
      <c r="I1424" t="s">
        <v>27</v>
      </c>
      <c r="J1424" t="s">
        <v>28</v>
      </c>
      <c r="K1424" t="s">
        <v>41</v>
      </c>
      <c r="L1424" t="s">
        <v>50</v>
      </c>
      <c r="M1424" t="s">
        <v>31</v>
      </c>
      <c r="N1424" s="20" t="s">
        <v>16975</v>
      </c>
      <c r="O1424" t="s">
        <v>28294</v>
      </c>
      <c r="P1424" t="s">
        <v>62</v>
      </c>
      <c r="Q1424" s="2">
        <v>28439</v>
      </c>
      <c r="R1424" t="s">
        <v>33</v>
      </c>
      <c r="S1424" t="s">
        <v>64</v>
      </c>
      <c r="T1424" t="s">
        <v>45</v>
      </c>
      <c r="U1424" s="3">
        <v>93897</v>
      </c>
      <c r="V1424" t="s">
        <v>94</v>
      </c>
      <c r="W1424" t="s">
        <v>79</v>
      </c>
      <c r="X1424" t="s">
        <v>38</v>
      </c>
      <c r="Y1424">
        <v>1</v>
      </c>
      <c r="Z1424">
        <f>VLOOKUP(A1424,Table3[],3,0)</f>
        <v>3</v>
      </c>
      <c r="AA1424">
        <f>VLOOKUP(A1424,'employee_engagement survey data'!A1424:E1888,4,0)</f>
        <v>3</v>
      </c>
      <c r="AB1424">
        <f>VLOOKUP(A1424,'employee_engagement survey data'!A1424:E1663,5,0)</f>
        <v>5</v>
      </c>
      <c r="AC1424" t="str">
        <f>VLOOKUP(A1424,training_and_development!A1424:F1461,3,0)</f>
        <v>Technical Skills</v>
      </c>
      <c r="AD1424" t="str">
        <f>VLOOKUP(A1424,training_and_development!A1424:E1813,4,0)</f>
        <v>Internal</v>
      </c>
      <c r="AE1424" t="str">
        <f>VLOOKUP(A1424,training_and_development!A1424:F4421,5,0)</f>
        <v>Failed</v>
      </c>
      <c r="AF1424" t="str">
        <f>VLOOKUP(A1424,training_and_development!A1423:G1443,6,0)</f>
        <v>Simmonsview</v>
      </c>
      <c r="AG1424" t="str">
        <f>VLOOKUP(A1424,training_and_development!A1424:H1432,7,0)</f>
        <v>Amanda Clayton</v>
      </c>
      <c r="AH1424">
        <f>VLOOKUP(A1424,training_and_development!A1424:H1427,8,0)</f>
        <v>5</v>
      </c>
    </row>
    <row r="1425" spans="1:34" x14ac:dyDescent="0.25">
      <c r="A1425">
        <v>2424</v>
      </c>
      <c r="B1425" t="s">
        <v>21693</v>
      </c>
      <c r="C1425" s="1">
        <v>43522</v>
      </c>
      <c r="D1425" s="8">
        <v>44279</v>
      </c>
      <c r="E1425" t="s">
        <v>730</v>
      </c>
      <c r="F1425" t="s">
        <v>3688</v>
      </c>
      <c r="G1425" t="s">
        <v>26543</v>
      </c>
      <c r="H1425" t="s">
        <v>96</v>
      </c>
      <c r="I1425" t="s">
        <v>27</v>
      </c>
      <c r="J1425" t="s">
        <v>50</v>
      </c>
      <c r="K1425" t="s">
        <v>29</v>
      </c>
      <c r="L1425" t="s">
        <v>50</v>
      </c>
      <c r="M1425" t="s">
        <v>92</v>
      </c>
      <c r="N1425" s="20" t="s">
        <v>3689</v>
      </c>
      <c r="O1425" t="s">
        <v>755</v>
      </c>
      <c r="P1425" t="s">
        <v>83</v>
      </c>
      <c r="Q1425" s="2">
        <v>27259</v>
      </c>
      <c r="R1425" t="s">
        <v>33</v>
      </c>
      <c r="S1425" t="s">
        <v>78</v>
      </c>
      <c r="T1425" t="s">
        <v>45</v>
      </c>
      <c r="U1425" s="3">
        <v>47083</v>
      </c>
      <c r="V1425" t="s">
        <v>46</v>
      </c>
      <c r="W1425" t="s">
        <v>79</v>
      </c>
      <c r="X1425" t="s">
        <v>38</v>
      </c>
      <c r="Y1425">
        <v>2</v>
      </c>
      <c r="Z1425">
        <f>VLOOKUP(A1425,Table3[],3,0)</f>
        <v>2</v>
      </c>
      <c r="AA1425">
        <f>VLOOKUP(A1425,'employee_engagement survey data'!A1425:E1889,4,0)</f>
        <v>1</v>
      </c>
      <c r="AB1425">
        <f>VLOOKUP(A1425,'employee_engagement survey data'!A1425:E1664,5,0)</f>
        <v>4</v>
      </c>
      <c r="AC1425" t="str">
        <f>VLOOKUP(A1425,training_and_development!A1425:F1462,3,0)</f>
        <v>Customer Service</v>
      </c>
      <c r="AD1425" t="str">
        <f>VLOOKUP(A1425,training_and_development!A1425:E1814,4,0)</f>
        <v>Internal</v>
      </c>
      <c r="AE1425" t="str">
        <f>VLOOKUP(A1425,training_and_development!A1425:F4422,5,0)</f>
        <v>Failed</v>
      </c>
      <c r="AF1425" t="str">
        <f>VLOOKUP(A1425,training_and_development!A1424:G1444,6,0)</f>
        <v>Rebeccaville</v>
      </c>
      <c r="AG1425" t="str">
        <f>VLOOKUP(A1425,training_and_development!A1425:H1433,7,0)</f>
        <v>Daniel Johnson</v>
      </c>
      <c r="AH1425">
        <f>VLOOKUP(A1425,training_and_development!A1425:H1428,8,0)</f>
        <v>1</v>
      </c>
    </row>
    <row r="1426" spans="1:34" x14ac:dyDescent="0.25">
      <c r="A1426">
        <v>2425</v>
      </c>
      <c r="B1426" t="s">
        <v>21694</v>
      </c>
      <c r="C1426" s="1">
        <v>44731</v>
      </c>
      <c r="D1426" s="8">
        <v>45066</v>
      </c>
      <c r="E1426" t="s">
        <v>3480</v>
      </c>
      <c r="F1426" t="s">
        <v>3690</v>
      </c>
      <c r="G1426" t="s">
        <v>26543</v>
      </c>
      <c r="H1426" t="s">
        <v>99</v>
      </c>
      <c r="I1426" t="s">
        <v>27</v>
      </c>
      <c r="J1426" t="s">
        <v>28</v>
      </c>
      <c r="K1426" t="s">
        <v>29</v>
      </c>
      <c r="L1426" t="s">
        <v>50</v>
      </c>
      <c r="M1426" t="s">
        <v>92</v>
      </c>
      <c r="N1426" s="20" t="s">
        <v>3691</v>
      </c>
      <c r="O1426" t="s">
        <v>28294</v>
      </c>
      <c r="P1426" t="s">
        <v>177</v>
      </c>
      <c r="Q1426" s="2">
        <v>30117</v>
      </c>
      <c r="R1426" t="s">
        <v>33</v>
      </c>
      <c r="S1426" t="s">
        <v>70</v>
      </c>
      <c r="T1426" t="s">
        <v>45</v>
      </c>
      <c r="U1426" s="3">
        <v>61895</v>
      </c>
      <c r="V1426" t="s">
        <v>94</v>
      </c>
      <c r="W1426" t="s">
        <v>79</v>
      </c>
      <c r="X1426" t="s">
        <v>38</v>
      </c>
      <c r="Y1426">
        <v>2</v>
      </c>
      <c r="Z1426">
        <f>VLOOKUP(A1426,Table3[],3,0)</f>
        <v>2</v>
      </c>
      <c r="AA1426">
        <f>VLOOKUP(A1426,'employee_engagement survey data'!A1426:E1890,4,0)</f>
        <v>2</v>
      </c>
      <c r="AB1426">
        <f>VLOOKUP(A1426,'employee_engagement survey data'!A1426:E1665,5,0)</f>
        <v>2</v>
      </c>
      <c r="AC1426" t="str">
        <f>VLOOKUP(A1426,training_and_development!A1426:F1463,3,0)</f>
        <v>Technical Skills</v>
      </c>
      <c r="AD1426" t="str">
        <f>VLOOKUP(A1426,training_and_development!A1426:E1815,4,0)</f>
        <v>External</v>
      </c>
      <c r="AE1426" t="str">
        <f>VLOOKUP(A1426,training_and_development!A1426:F4423,5,0)</f>
        <v>Failed</v>
      </c>
      <c r="AF1426" t="str">
        <f>VLOOKUP(A1426,training_and_development!A1425:G1445,6,0)</f>
        <v>New Benjamin</v>
      </c>
      <c r="AG1426" t="str">
        <f>VLOOKUP(A1426,training_and_development!A1426:H1434,7,0)</f>
        <v>Gary Love</v>
      </c>
      <c r="AH1426">
        <f>VLOOKUP(A1426,training_and_development!A1426:H1429,8,0)</f>
        <v>3</v>
      </c>
    </row>
    <row r="1427" spans="1:34" x14ac:dyDescent="0.25">
      <c r="A1427">
        <v>2426</v>
      </c>
      <c r="B1427" t="s">
        <v>21695</v>
      </c>
      <c r="C1427" s="1">
        <v>44032</v>
      </c>
      <c r="D1427" s="8">
        <v>45117</v>
      </c>
      <c r="E1427" t="s">
        <v>950</v>
      </c>
      <c r="F1427" t="s">
        <v>3692</v>
      </c>
      <c r="G1427" t="s">
        <v>26543</v>
      </c>
      <c r="H1427" t="s">
        <v>40</v>
      </c>
      <c r="I1427" t="s">
        <v>27</v>
      </c>
      <c r="J1427" t="s">
        <v>50</v>
      </c>
      <c r="K1427" t="s">
        <v>29</v>
      </c>
      <c r="L1427" t="s">
        <v>42</v>
      </c>
      <c r="M1427" t="s">
        <v>100</v>
      </c>
      <c r="N1427" s="20" t="s">
        <v>3693</v>
      </c>
      <c r="O1427" t="s">
        <v>28294</v>
      </c>
      <c r="P1427" t="s">
        <v>62</v>
      </c>
      <c r="Q1427" s="2">
        <v>21612</v>
      </c>
      <c r="R1427" t="s">
        <v>33</v>
      </c>
      <c r="S1427" t="s">
        <v>144</v>
      </c>
      <c r="T1427" t="s">
        <v>35</v>
      </c>
      <c r="U1427" s="3">
        <v>43373</v>
      </c>
      <c r="V1427" t="s">
        <v>36</v>
      </c>
      <c r="W1427" t="s">
        <v>37</v>
      </c>
      <c r="X1427" t="s">
        <v>38</v>
      </c>
      <c r="Y1427">
        <v>2</v>
      </c>
      <c r="Z1427">
        <f>VLOOKUP(A1427,Table3[],3,0)</f>
        <v>5</v>
      </c>
      <c r="AA1427">
        <f>VLOOKUP(A1427,'employee_engagement survey data'!A1427:E1891,4,0)</f>
        <v>5</v>
      </c>
      <c r="AB1427">
        <f>VLOOKUP(A1427,'employee_engagement survey data'!A1427:E1666,5,0)</f>
        <v>3</v>
      </c>
      <c r="AC1427" t="str">
        <f>VLOOKUP(A1427,training_and_development!A1427:F1464,3,0)</f>
        <v>Leadership Development</v>
      </c>
      <c r="AD1427" t="str">
        <f>VLOOKUP(A1427,training_and_development!A1427:E1816,4,0)</f>
        <v>External</v>
      </c>
      <c r="AE1427" t="str">
        <f>VLOOKUP(A1427,training_and_development!A1427:F4424,5,0)</f>
        <v>Failed</v>
      </c>
      <c r="AF1427" t="str">
        <f>VLOOKUP(A1427,training_and_development!A1426:G1446,6,0)</f>
        <v>West Tylerview</v>
      </c>
      <c r="AG1427" t="str">
        <f>VLOOKUP(A1427,training_and_development!A1427:H1435,7,0)</f>
        <v>Cynthia Stokes</v>
      </c>
      <c r="AH1427">
        <f>VLOOKUP(A1427,training_and_development!A1427:H1430,8,0)</f>
        <v>4</v>
      </c>
    </row>
    <row r="1428" spans="1:34" x14ac:dyDescent="0.25">
      <c r="A1428">
        <v>2427</v>
      </c>
      <c r="B1428" t="s">
        <v>21696</v>
      </c>
      <c r="C1428" s="1">
        <v>43847</v>
      </c>
      <c r="D1428" s="8">
        <v>43941</v>
      </c>
      <c r="E1428" t="s">
        <v>950</v>
      </c>
      <c r="F1428" t="s">
        <v>3694</v>
      </c>
      <c r="G1428" t="s">
        <v>26543</v>
      </c>
      <c r="H1428" t="s">
        <v>26</v>
      </c>
      <c r="I1428" t="s">
        <v>27</v>
      </c>
      <c r="J1428" t="s">
        <v>42</v>
      </c>
      <c r="K1428" t="s">
        <v>29</v>
      </c>
      <c r="L1428" t="s">
        <v>50</v>
      </c>
      <c r="M1428" t="s">
        <v>120</v>
      </c>
      <c r="N1428" s="20" t="s">
        <v>3695</v>
      </c>
      <c r="O1428" t="s">
        <v>118</v>
      </c>
      <c r="P1428" t="s">
        <v>68</v>
      </c>
      <c r="Q1428" s="2">
        <v>20781</v>
      </c>
      <c r="R1428" t="s">
        <v>33</v>
      </c>
      <c r="S1428" t="s">
        <v>277</v>
      </c>
      <c r="T1428" t="s">
        <v>35</v>
      </c>
      <c r="U1428" s="3">
        <v>87868</v>
      </c>
      <c r="V1428" t="s">
        <v>94</v>
      </c>
      <c r="W1428" t="s">
        <v>79</v>
      </c>
      <c r="X1428" t="s">
        <v>38</v>
      </c>
      <c r="Y1428">
        <v>5</v>
      </c>
      <c r="Z1428">
        <f>VLOOKUP(A1428,Table3[],3,0)</f>
        <v>2</v>
      </c>
      <c r="AA1428">
        <f>VLOOKUP(A1428,'employee_engagement survey data'!A1428:E1892,4,0)</f>
        <v>2</v>
      </c>
      <c r="AB1428">
        <f>VLOOKUP(A1428,'employee_engagement survey data'!A1428:E1667,5,0)</f>
        <v>1</v>
      </c>
      <c r="AC1428" t="str">
        <f>VLOOKUP(A1428,training_and_development!A1428:F1465,3,0)</f>
        <v>Communication Skills</v>
      </c>
      <c r="AD1428" t="str">
        <f>VLOOKUP(A1428,training_and_development!A1428:E1817,4,0)</f>
        <v>Internal</v>
      </c>
      <c r="AE1428" t="str">
        <f>VLOOKUP(A1428,training_and_development!A1428:F4425,5,0)</f>
        <v>Completed</v>
      </c>
      <c r="AF1428" t="str">
        <f>VLOOKUP(A1428,training_and_development!A1427:G1447,6,0)</f>
        <v>South Christopher</v>
      </c>
      <c r="AG1428" t="str">
        <f>VLOOKUP(A1428,training_and_development!A1428:H1436,7,0)</f>
        <v>Amber Peterson</v>
      </c>
      <c r="AH1428">
        <f>VLOOKUP(A1428,training_and_development!A1428:H1431,8,0)</f>
        <v>2</v>
      </c>
    </row>
    <row r="1429" spans="1:34" x14ac:dyDescent="0.25">
      <c r="A1429">
        <v>2428</v>
      </c>
      <c r="B1429" t="s">
        <v>21697</v>
      </c>
      <c r="C1429" s="1">
        <v>44351</v>
      </c>
      <c r="D1429" s="8">
        <v>44603</v>
      </c>
      <c r="E1429" t="s">
        <v>957</v>
      </c>
      <c r="F1429" t="s">
        <v>3696</v>
      </c>
      <c r="G1429" t="s">
        <v>26543</v>
      </c>
      <c r="H1429" t="s">
        <v>67</v>
      </c>
      <c r="I1429" t="s">
        <v>27</v>
      </c>
      <c r="J1429" t="s">
        <v>42</v>
      </c>
      <c r="K1429" t="s">
        <v>51</v>
      </c>
      <c r="L1429" t="s">
        <v>30</v>
      </c>
      <c r="M1429" t="s">
        <v>120</v>
      </c>
      <c r="N1429" s="20" t="s">
        <v>3697</v>
      </c>
      <c r="O1429" t="s">
        <v>118</v>
      </c>
      <c r="P1429" t="s">
        <v>248</v>
      </c>
      <c r="Q1429" s="2">
        <v>23033</v>
      </c>
      <c r="R1429" t="s">
        <v>33</v>
      </c>
      <c r="S1429" t="s">
        <v>1355</v>
      </c>
      <c r="T1429" t="s">
        <v>35</v>
      </c>
      <c r="U1429" s="3">
        <v>7404</v>
      </c>
      <c r="V1429" t="s">
        <v>36</v>
      </c>
      <c r="W1429" t="s">
        <v>79</v>
      </c>
      <c r="X1429" t="s">
        <v>38</v>
      </c>
      <c r="Y1429">
        <v>4</v>
      </c>
      <c r="Z1429">
        <f>VLOOKUP(A1429,Table3[],3,0)</f>
        <v>2</v>
      </c>
      <c r="AA1429">
        <f>VLOOKUP(A1429,'employee_engagement survey data'!A1429:E1893,4,0)</f>
        <v>5</v>
      </c>
      <c r="AB1429">
        <f>VLOOKUP(A1429,'employee_engagement survey data'!A1429:E1668,5,0)</f>
        <v>5</v>
      </c>
      <c r="AC1429" t="str">
        <f>VLOOKUP(A1429,training_and_development!A1429:F1466,3,0)</f>
        <v>Customer Service</v>
      </c>
      <c r="AD1429" t="str">
        <f>VLOOKUP(A1429,training_and_development!A1429:E1818,4,0)</f>
        <v>External</v>
      </c>
      <c r="AE1429" t="str">
        <f>VLOOKUP(A1429,training_and_development!A1429:F4426,5,0)</f>
        <v>Completed</v>
      </c>
      <c r="AF1429" t="str">
        <f>VLOOKUP(A1429,training_and_development!A1428:G1448,6,0)</f>
        <v>Brianstad</v>
      </c>
      <c r="AG1429" t="str">
        <f>VLOOKUP(A1429,training_and_development!A1429:H1437,7,0)</f>
        <v>Carl Edwards</v>
      </c>
      <c r="AH1429">
        <f>VLOOKUP(A1429,training_and_development!A1429:H1432,8,0)</f>
        <v>4</v>
      </c>
    </row>
    <row r="1430" spans="1:34" x14ac:dyDescent="0.25">
      <c r="A1430">
        <v>2429</v>
      </c>
      <c r="B1430" t="s">
        <v>21698</v>
      </c>
      <c r="C1430" s="1">
        <v>43574</v>
      </c>
      <c r="D1430" s="8">
        <v>44014</v>
      </c>
      <c r="E1430" t="s">
        <v>1309</v>
      </c>
      <c r="F1430" t="s">
        <v>3698</v>
      </c>
      <c r="G1430" t="s">
        <v>26543</v>
      </c>
      <c r="H1430" t="s">
        <v>67</v>
      </c>
      <c r="I1430" t="s">
        <v>27</v>
      </c>
      <c r="J1430" t="s">
        <v>42</v>
      </c>
      <c r="K1430" t="s">
        <v>29</v>
      </c>
      <c r="L1430" t="s">
        <v>30</v>
      </c>
      <c r="M1430" t="s">
        <v>74</v>
      </c>
      <c r="N1430" s="20" t="s">
        <v>3699</v>
      </c>
      <c r="O1430" t="s">
        <v>28294</v>
      </c>
      <c r="P1430" t="s">
        <v>68</v>
      </c>
      <c r="Q1430" s="2">
        <v>36281</v>
      </c>
      <c r="R1430" t="s">
        <v>33</v>
      </c>
      <c r="S1430" t="s">
        <v>64</v>
      </c>
      <c r="T1430" t="s">
        <v>45</v>
      </c>
      <c r="U1430" s="3">
        <v>68494</v>
      </c>
      <c r="V1430" t="s">
        <v>71</v>
      </c>
      <c r="W1430" t="s">
        <v>37</v>
      </c>
      <c r="X1430" t="s">
        <v>38</v>
      </c>
      <c r="Y1430">
        <v>4</v>
      </c>
      <c r="Z1430">
        <f>VLOOKUP(A1430,Table3[],3,0)</f>
        <v>3</v>
      </c>
      <c r="AA1430">
        <f>VLOOKUP(A1430,'employee_engagement survey data'!A1430:E1894,4,0)</f>
        <v>4</v>
      </c>
      <c r="AB1430">
        <f>VLOOKUP(A1430,'employee_engagement survey data'!A1430:E1669,5,0)</f>
        <v>2</v>
      </c>
      <c r="AC1430" t="str">
        <f>VLOOKUP(A1430,training_and_development!A1430:F1467,3,0)</f>
        <v>Communication Skills</v>
      </c>
      <c r="AD1430" t="str">
        <f>VLOOKUP(A1430,training_and_development!A1430:E1819,4,0)</f>
        <v>External</v>
      </c>
      <c r="AE1430" t="str">
        <f>VLOOKUP(A1430,training_and_development!A1430:F4427,5,0)</f>
        <v>Completed</v>
      </c>
      <c r="AF1430" t="str">
        <f>VLOOKUP(A1430,training_and_development!A1429:G1449,6,0)</f>
        <v>Simonfort</v>
      </c>
      <c r="AG1430" t="str">
        <f>VLOOKUP(A1430,training_and_development!A1430:H1438,7,0)</f>
        <v>Joseph Gray</v>
      </c>
      <c r="AH1430">
        <f>VLOOKUP(A1430,training_and_development!A1430:H1433,8,0)</f>
        <v>5</v>
      </c>
    </row>
    <row r="1431" spans="1:34" x14ac:dyDescent="0.25">
      <c r="A1431">
        <v>2430</v>
      </c>
      <c r="B1431" t="s">
        <v>21699</v>
      </c>
      <c r="C1431" s="1">
        <v>43421</v>
      </c>
      <c r="D1431" s="8">
        <v>44185</v>
      </c>
      <c r="E1431" t="s">
        <v>1309</v>
      </c>
      <c r="F1431" t="s">
        <v>3700</v>
      </c>
      <c r="G1431" t="s">
        <v>26543</v>
      </c>
      <c r="H1431" t="s">
        <v>26</v>
      </c>
      <c r="I1431" t="s">
        <v>27</v>
      </c>
      <c r="J1431" t="s">
        <v>50</v>
      </c>
      <c r="K1431" t="s">
        <v>51</v>
      </c>
      <c r="L1431" t="s">
        <v>42</v>
      </c>
      <c r="M1431" t="s">
        <v>120</v>
      </c>
      <c r="N1431" s="20" t="s">
        <v>3701</v>
      </c>
      <c r="O1431" t="s">
        <v>28294</v>
      </c>
      <c r="P1431" t="s">
        <v>62</v>
      </c>
      <c r="Q1431" s="2">
        <v>17648</v>
      </c>
      <c r="R1431" t="s">
        <v>33</v>
      </c>
      <c r="S1431" t="s">
        <v>78</v>
      </c>
      <c r="T1431" t="s">
        <v>45</v>
      </c>
      <c r="U1431" s="3">
        <v>69480</v>
      </c>
      <c r="V1431" t="s">
        <v>36</v>
      </c>
      <c r="W1431" t="s">
        <v>59</v>
      </c>
      <c r="X1431" t="s">
        <v>38</v>
      </c>
      <c r="Y1431">
        <v>2</v>
      </c>
      <c r="Z1431">
        <f>VLOOKUP(A1431,Table3[],3,0)</f>
        <v>2</v>
      </c>
      <c r="AA1431">
        <f>VLOOKUP(A1431,'employee_engagement survey data'!A1431:E1895,4,0)</f>
        <v>1</v>
      </c>
      <c r="AB1431">
        <f>VLOOKUP(A1431,'employee_engagement survey data'!A1431:E1670,5,0)</f>
        <v>1</v>
      </c>
      <c r="AC1431" t="str">
        <f>VLOOKUP(A1431,training_and_development!A1431:F1468,3,0)</f>
        <v>Technical Skills</v>
      </c>
      <c r="AD1431" t="str">
        <f>VLOOKUP(A1431,training_and_development!A1431:E1820,4,0)</f>
        <v>External</v>
      </c>
      <c r="AE1431" t="str">
        <f>VLOOKUP(A1431,training_and_development!A1431:F4428,5,0)</f>
        <v>Completed</v>
      </c>
      <c r="AF1431" t="str">
        <f>VLOOKUP(A1431,training_and_development!A1430:G1450,6,0)</f>
        <v>Castillofort</v>
      </c>
      <c r="AG1431" t="str">
        <f>VLOOKUP(A1431,training_and_development!A1431:H1439,7,0)</f>
        <v>Allison Poole</v>
      </c>
      <c r="AH1431">
        <f>VLOOKUP(A1431,training_and_development!A1431:H1434,8,0)</f>
        <v>2</v>
      </c>
    </row>
    <row r="1432" spans="1:34" x14ac:dyDescent="0.25">
      <c r="A1432">
        <v>2431</v>
      </c>
      <c r="B1432" t="s">
        <v>21700</v>
      </c>
      <c r="C1432" s="1">
        <v>44791</v>
      </c>
      <c r="D1432" s="8">
        <v>45097</v>
      </c>
      <c r="E1432" t="s">
        <v>1309</v>
      </c>
      <c r="F1432" t="s">
        <v>3702</v>
      </c>
      <c r="G1432" t="s">
        <v>26543</v>
      </c>
      <c r="H1432" t="s">
        <v>96</v>
      </c>
      <c r="I1432" t="s">
        <v>27</v>
      </c>
      <c r="J1432" t="s">
        <v>28</v>
      </c>
      <c r="K1432" t="s">
        <v>41</v>
      </c>
      <c r="L1432" t="s">
        <v>50</v>
      </c>
      <c r="M1432" t="s">
        <v>92</v>
      </c>
      <c r="N1432" s="20" t="s">
        <v>3703</v>
      </c>
      <c r="O1432" t="s">
        <v>28294</v>
      </c>
      <c r="P1432" t="s">
        <v>62</v>
      </c>
      <c r="Q1432" s="2">
        <v>15412</v>
      </c>
      <c r="R1432" t="s">
        <v>33</v>
      </c>
      <c r="S1432" t="s">
        <v>64</v>
      </c>
      <c r="T1432" t="s">
        <v>35</v>
      </c>
      <c r="U1432" s="3">
        <v>16520</v>
      </c>
      <c r="V1432" t="s">
        <v>94</v>
      </c>
      <c r="W1432" t="s">
        <v>37</v>
      </c>
      <c r="X1432" t="s">
        <v>38</v>
      </c>
      <c r="Y1432">
        <v>4</v>
      </c>
      <c r="Z1432">
        <f>VLOOKUP(A1432,Table3[],3,0)</f>
        <v>4</v>
      </c>
      <c r="AA1432">
        <f>VLOOKUP(A1432,'employee_engagement survey data'!A1432:E1896,4,0)</f>
        <v>2</v>
      </c>
      <c r="AB1432">
        <f>VLOOKUP(A1432,'employee_engagement survey data'!A1432:E1671,5,0)</f>
        <v>5</v>
      </c>
      <c r="AC1432" t="str">
        <f>VLOOKUP(A1432,training_and_development!A1432:F1469,3,0)</f>
        <v>Customer Service</v>
      </c>
      <c r="AD1432" t="str">
        <f>VLOOKUP(A1432,training_and_development!A1432:E1821,4,0)</f>
        <v>External</v>
      </c>
      <c r="AE1432" t="str">
        <f>VLOOKUP(A1432,training_and_development!A1432:F4429,5,0)</f>
        <v>Failed</v>
      </c>
      <c r="AF1432" t="str">
        <f>VLOOKUP(A1432,training_and_development!A1431:G1451,6,0)</f>
        <v>Simmonsstad</v>
      </c>
      <c r="AG1432" t="str">
        <f>VLOOKUP(A1432,training_and_development!A1432:H1440,7,0)</f>
        <v>Timothy Ellis</v>
      </c>
      <c r="AH1432">
        <f>VLOOKUP(A1432,training_and_development!A1432:H1435,8,0)</f>
        <v>3</v>
      </c>
    </row>
    <row r="1433" spans="1:34" x14ac:dyDescent="0.25">
      <c r="A1433">
        <v>2432</v>
      </c>
      <c r="B1433" t="s">
        <v>21701</v>
      </c>
      <c r="C1433" s="1">
        <v>44967</v>
      </c>
      <c r="D1433" s="8">
        <v>45040</v>
      </c>
      <c r="E1433" t="s">
        <v>1309</v>
      </c>
      <c r="F1433" t="s">
        <v>3704</v>
      </c>
      <c r="G1433" t="s">
        <v>26543</v>
      </c>
      <c r="H1433" t="s">
        <v>40</v>
      </c>
      <c r="I1433" t="s">
        <v>339</v>
      </c>
      <c r="J1433" t="s">
        <v>28</v>
      </c>
      <c r="K1433" t="s">
        <v>29</v>
      </c>
      <c r="L1433" t="s">
        <v>50</v>
      </c>
      <c r="M1433" t="s">
        <v>100</v>
      </c>
      <c r="N1433" s="20" t="s">
        <v>3705</v>
      </c>
      <c r="O1433" t="s">
        <v>28294</v>
      </c>
      <c r="P1433" t="s">
        <v>248</v>
      </c>
      <c r="Q1433" s="2">
        <v>23119</v>
      </c>
      <c r="R1433" t="s">
        <v>33</v>
      </c>
      <c r="S1433" t="s">
        <v>1355</v>
      </c>
      <c r="T1433" t="s">
        <v>35</v>
      </c>
      <c r="U1433" s="3">
        <v>44133</v>
      </c>
      <c r="V1433" t="s">
        <v>94</v>
      </c>
      <c r="W1433" t="s">
        <v>65</v>
      </c>
      <c r="X1433" t="s">
        <v>38</v>
      </c>
      <c r="Y1433">
        <v>2</v>
      </c>
      <c r="Z1433">
        <f>VLOOKUP(A1433,Table3[],3,0)</f>
        <v>1</v>
      </c>
      <c r="AA1433">
        <f>VLOOKUP(A1433,'employee_engagement survey data'!A1433:E1897,4,0)</f>
        <v>1</v>
      </c>
      <c r="AB1433">
        <f>VLOOKUP(A1433,'employee_engagement survey data'!A1433:E1672,5,0)</f>
        <v>2</v>
      </c>
      <c r="AC1433" t="str">
        <f>VLOOKUP(A1433,training_and_development!A1433:F1470,3,0)</f>
        <v>Customer Service</v>
      </c>
      <c r="AD1433" t="str">
        <f>VLOOKUP(A1433,training_and_development!A1433:E1822,4,0)</f>
        <v>External</v>
      </c>
      <c r="AE1433" t="str">
        <f>VLOOKUP(A1433,training_and_development!A1433:F4430,5,0)</f>
        <v>Failed</v>
      </c>
      <c r="AF1433" t="str">
        <f>VLOOKUP(A1433,training_and_development!A1432:G1452,6,0)</f>
        <v>New Jordan</v>
      </c>
      <c r="AG1433" t="str">
        <f>VLOOKUP(A1433,training_and_development!A1433:H1441,7,0)</f>
        <v>Jennifer Austin</v>
      </c>
      <c r="AH1433">
        <f>VLOOKUP(A1433,training_and_development!A1433:H1436,8,0)</f>
        <v>1</v>
      </c>
    </row>
    <row r="1434" spans="1:34" x14ac:dyDescent="0.25">
      <c r="A1434">
        <v>2433</v>
      </c>
      <c r="B1434" t="s">
        <v>21702</v>
      </c>
      <c r="C1434" s="1">
        <v>43943</v>
      </c>
      <c r="D1434" s="8">
        <v>44776</v>
      </c>
      <c r="E1434" t="s">
        <v>1309</v>
      </c>
      <c r="F1434" t="s">
        <v>3706</v>
      </c>
      <c r="G1434" t="s">
        <v>26543</v>
      </c>
      <c r="H1434" t="s">
        <v>99</v>
      </c>
      <c r="I1434" t="s">
        <v>27</v>
      </c>
      <c r="J1434" t="s">
        <v>28</v>
      </c>
      <c r="K1434" t="s">
        <v>29</v>
      </c>
      <c r="L1434" t="s">
        <v>30</v>
      </c>
      <c r="M1434" t="s">
        <v>100</v>
      </c>
      <c r="N1434" s="20" t="s">
        <v>3707</v>
      </c>
      <c r="O1434" t="s">
        <v>28294</v>
      </c>
      <c r="P1434" t="s">
        <v>83</v>
      </c>
      <c r="Q1434" s="2">
        <v>28002</v>
      </c>
      <c r="R1434" t="s">
        <v>33</v>
      </c>
      <c r="S1434" t="s">
        <v>217</v>
      </c>
      <c r="T1434" t="s">
        <v>45</v>
      </c>
      <c r="U1434" s="3">
        <v>28492</v>
      </c>
      <c r="V1434" t="s">
        <v>36</v>
      </c>
      <c r="W1434" t="s">
        <v>37</v>
      </c>
      <c r="X1434" t="s">
        <v>38</v>
      </c>
      <c r="Y1434">
        <v>1</v>
      </c>
      <c r="Z1434">
        <f>VLOOKUP(A1434,Table3[],3,0)</f>
        <v>1</v>
      </c>
      <c r="AA1434">
        <f>VLOOKUP(A1434,'employee_engagement survey data'!A1434:E1898,4,0)</f>
        <v>5</v>
      </c>
      <c r="AB1434">
        <f>VLOOKUP(A1434,'employee_engagement survey data'!A1434:E1673,5,0)</f>
        <v>3</v>
      </c>
      <c r="AC1434" t="str">
        <f>VLOOKUP(A1434,training_and_development!A1434:F1471,3,0)</f>
        <v>Technical Skills</v>
      </c>
      <c r="AD1434" t="str">
        <f>VLOOKUP(A1434,training_and_development!A1434:E1823,4,0)</f>
        <v>Internal</v>
      </c>
      <c r="AE1434" t="str">
        <f>VLOOKUP(A1434,training_and_development!A1434:F4431,5,0)</f>
        <v>Completed</v>
      </c>
      <c r="AF1434" t="str">
        <f>VLOOKUP(A1434,training_and_development!A1433:G1453,6,0)</f>
        <v>Johnsonport</v>
      </c>
      <c r="AG1434" t="str">
        <f>VLOOKUP(A1434,training_and_development!A1434:H1442,7,0)</f>
        <v>Justin Murphy</v>
      </c>
      <c r="AH1434">
        <f>VLOOKUP(A1434,training_and_development!A1434:H1437,8,0)</f>
        <v>4</v>
      </c>
    </row>
    <row r="1435" spans="1:34" x14ac:dyDescent="0.25">
      <c r="A1435">
        <v>2434</v>
      </c>
      <c r="B1435" t="s">
        <v>21703</v>
      </c>
      <c r="C1435" s="1">
        <v>44940</v>
      </c>
      <c r="D1435" s="8">
        <v>45053</v>
      </c>
      <c r="E1435" t="s">
        <v>1309</v>
      </c>
      <c r="F1435" t="s">
        <v>3708</v>
      </c>
      <c r="G1435" t="s">
        <v>26543</v>
      </c>
      <c r="H1435" t="s">
        <v>61</v>
      </c>
      <c r="I1435" t="s">
        <v>27</v>
      </c>
      <c r="J1435" t="s">
        <v>42</v>
      </c>
      <c r="K1435" t="s">
        <v>41</v>
      </c>
      <c r="L1435" t="s">
        <v>50</v>
      </c>
      <c r="M1435" t="s">
        <v>74</v>
      </c>
      <c r="N1435" s="20" t="s">
        <v>3709</v>
      </c>
      <c r="O1435" t="s">
        <v>28294</v>
      </c>
      <c r="P1435" t="s">
        <v>62</v>
      </c>
      <c r="Q1435" s="2">
        <v>33503</v>
      </c>
      <c r="R1435" t="s">
        <v>33</v>
      </c>
      <c r="S1435" t="s">
        <v>144</v>
      </c>
      <c r="T1435" t="s">
        <v>45</v>
      </c>
      <c r="U1435" s="3">
        <v>34702</v>
      </c>
      <c r="V1435" t="s">
        <v>94</v>
      </c>
      <c r="W1435" t="s">
        <v>59</v>
      </c>
      <c r="X1435" t="s">
        <v>38</v>
      </c>
      <c r="Y1435">
        <v>5</v>
      </c>
      <c r="Z1435">
        <f>VLOOKUP(A1435,Table3[],3,0)</f>
        <v>5</v>
      </c>
      <c r="AA1435">
        <f>VLOOKUP(A1435,'employee_engagement survey data'!A1435:E1899,4,0)</f>
        <v>2</v>
      </c>
      <c r="AB1435">
        <f>VLOOKUP(A1435,'employee_engagement survey data'!A1435:E1674,5,0)</f>
        <v>5</v>
      </c>
      <c r="AC1435" t="str">
        <f>VLOOKUP(A1435,training_and_development!A1435:F1472,3,0)</f>
        <v>Leadership Development</v>
      </c>
      <c r="AD1435" t="str">
        <f>VLOOKUP(A1435,training_and_development!A1435:E1824,4,0)</f>
        <v>External</v>
      </c>
      <c r="AE1435" t="str">
        <f>VLOOKUP(A1435,training_and_development!A1435:F4432,5,0)</f>
        <v>Failed</v>
      </c>
      <c r="AF1435" t="str">
        <f>VLOOKUP(A1435,training_and_development!A1434:G1454,6,0)</f>
        <v>Guzmanside</v>
      </c>
      <c r="AG1435" t="str">
        <f>VLOOKUP(A1435,training_and_development!A1435:H1443,7,0)</f>
        <v>Susan Morgan</v>
      </c>
      <c r="AH1435">
        <f>VLOOKUP(A1435,training_and_development!A1435:H1438,8,0)</f>
        <v>4</v>
      </c>
    </row>
    <row r="1436" spans="1:34" x14ac:dyDescent="0.25">
      <c r="A1436">
        <v>2435</v>
      </c>
      <c r="B1436" t="s">
        <v>21704</v>
      </c>
      <c r="C1436" s="1">
        <v>44998</v>
      </c>
      <c r="D1436" s="8">
        <v>45006</v>
      </c>
      <c r="E1436" t="s">
        <v>1309</v>
      </c>
      <c r="F1436" t="s">
        <v>3710</v>
      </c>
      <c r="G1436" t="s">
        <v>26543</v>
      </c>
      <c r="H1436" t="s">
        <v>116</v>
      </c>
      <c r="I1436" t="s">
        <v>946</v>
      </c>
      <c r="J1436" t="s">
        <v>50</v>
      </c>
      <c r="K1436" t="s">
        <v>29</v>
      </c>
      <c r="L1436" t="s">
        <v>42</v>
      </c>
      <c r="M1436" t="s">
        <v>74</v>
      </c>
      <c r="N1436" s="20" t="s">
        <v>3711</v>
      </c>
      <c r="O1436" t="s">
        <v>28294</v>
      </c>
      <c r="P1436" t="s">
        <v>83</v>
      </c>
      <c r="Q1436" s="2">
        <v>30107</v>
      </c>
      <c r="R1436" t="s">
        <v>33</v>
      </c>
      <c r="S1436" t="s">
        <v>636</v>
      </c>
      <c r="T1436" t="s">
        <v>45</v>
      </c>
      <c r="U1436" s="3">
        <v>97893</v>
      </c>
      <c r="V1436" t="s">
        <v>58</v>
      </c>
      <c r="W1436" t="s">
        <v>37</v>
      </c>
      <c r="X1436" t="s">
        <v>38</v>
      </c>
      <c r="Y1436">
        <v>2</v>
      </c>
      <c r="Z1436">
        <f>VLOOKUP(A1436,Table3[],3,0)</f>
        <v>1</v>
      </c>
      <c r="AA1436">
        <f>VLOOKUP(A1436,'employee_engagement survey data'!A1436:E1900,4,0)</f>
        <v>3</v>
      </c>
      <c r="AB1436">
        <f>VLOOKUP(A1436,'employee_engagement survey data'!A1436:E1675,5,0)</f>
        <v>2</v>
      </c>
      <c r="AC1436" t="str">
        <f>VLOOKUP(A1436,training_and_development!A1436:F1473,3,0)</f>
        <v>Communication Skills</v>
      </c>
      <c r="AD1436" t="str">
        <f>VLOOKUP(A1436,training_and_development!A1436:E1825,4,0)</f>
        <v>Internal</v>
      </c>
      <c r="AE1436" t="str">
        <f>VLOOKUP(A1436,training_and_development!A1436:F4433,5,0)</f>
        <v>Failed</v>
      </c>
      <c r="AF1436" t="str">
        <f>VLOOKUP(A1436,training_and_development!A1435:G1455,6,0)</f>
        <v>Booneside</v>
      </c>
      <c r="AG1436" t="str">
        <f>VLOOKUP(A1436,training_and_development!A1436:H1444,7,0)</f>
        <v>Lori Bush</v>
      </c>
      <c r="AH1436">
        <f>VLOOKUP(A1436,training_and_development!A1436:H1439,8,0)</f>
        <v>5</v>
      </c>
    </row>
    <row r="1437" spans="1:34" x14ac:dyDescent="0.25">
      <c r="A1437">
        <v>2436</v>
      </c>
      <c r="B1437" t="s">
        <v>21705</v>
      </c>
      <c r="C1437" s="1">
        <v>44925</v>
      </c>
      <c r="D1437" s="8">
        <v>45032</v>
      </c>
      <c r="E1437" t="s">
        <v>1309</v>
      </c>
      <c r="F1437" t="s">
        <v>3283</v>
      </c>
      <c r="G1437" t="s">
        <v>26543</v>
      </c>
      <c r="H1437" t="s">
        <v>73</v>
      </c>
      <c r="I1437" t="s">
        <v>946</v>
      </c>
      <c r="J1437" t="s">
        <v>50</v>
      </c>
      <c r="K1437" t="s">
        <v>51</v>
      </c>
      <c r="L1437" t="s">
        <v>42</v>
      </c>
      <c r="M1437" t="s">
        <v>120</v>
      </c>
      <c r="N1437" s="20" t="s">
        <v>3712</v>
      </c>
      <c r="O1437" t="s">
        <v>28294</v>
      </c>
      <c r="P1437" t="s">
        <v>68</v>
      </c>
      <c r="Q1437" s="2">
        <v>21298</v>
      </c>
      <c r="R1437" t="s">
        <v>33</v>
      </c>
      <c r="S1437" t="s">
        <v>129</v>
      </c>
      <c r="T1437" t="s">
        <v>45</v>
      </c>
      <c r="U1437" s="3">
        <v>94765</v>
      </c>
      <c r="V1437" t="s">
        <v>94</v>
      </c>
      <c r="W1437" t="s">
        <v>37</v>
      </c>
      <c r="X1437" t="s">
        <v>38</v>
      </c>
      <c r="Y1437">
        <v>4</v>
      </c>
      <c r="Z1437">
        <f>VLOOKUP(A1437,Table3[],3,0)</f>
        <v>1</v>
      </c>
      <c r="AA1437">
        <f>VLOOKUP(A1437,'employee_engagement survey data'!A1437:E1901,4,0)</f>
        <v>3</v>
      </c>
      <c r="AB1437">
        <f>VLOOKUP(A1437,'employee_engagement survey data'!A1437:E1676,5,0)</f>
        <v>3</v>
      </c>
      <c r="AC1437" t="str">
        <f>VLOOKUP(A1437,training_and_development!A1437:F1474,3,0)</f>
        <v>Project Management</v>
      </c>
      <c r="AD1437" t="str">
        <f>VLOOKUP(A1437,training_and_development!A1437:E1826,4,0)</f>
        <v>External</v>
      </c>
      <c r="AE1437" t="str">
        <f>VLOOKUP(A1437,training_and_development!A1437:F4434,5,0)</f>
        <v>Failed</v>
      </c>
      <c r="AF1437" t="str">
        <f>VLOOKUP(A1437,training_and_development!A1436:G1456,6,0)</f>
        <v>Port Brandi</v>
      </c>
      <c r="AG1437" t="str">
        <f>VLOOKUP(A1437,training_and_development!A1437:H1445,7,0)</f>
        <v>Nicole Smith</v>
      </c>
      <c r="AH1437">
        <f>VLOOKUP(A1437,training_and_development!A1437:H1440,8,0)</f>
        <v>5</v>
      </c>
    </row>
    <row r="1438" spans="1:34" x14ac:dyDescent="0.25">
      <c r="A1438">
        <v>2437</v>
      </c>
      <c r="B1438" t="s">
        <v>21706</v>
      </c>
      <c r="C1438" s="1">
        <v>43986</v>
      </c>
      <c r="D1438" s="8">
        <v>44864</v>
      </c>
      <c r="E1438" t="s">
        <v>1309</v>
      </c>
      <c r="F1438" t="s">
        <v>3713</v>
      </c>
      <c r="G1438" t="s">
        <v>26543</v>
      </c>
      <c r="H1438" t="s">
        <v>87</v>
      </c>
      <c r="I1438" t="s">
        <v>946</v>
      </c>
      <c r="J1438" t="s">
        <v>50</v>
      </c>
      <c r="K1438" t="s">
        <v>41</v>
      </c>
      <c r="L1438" t="s">
        <v>50</v>
      </c>
      <c r="M1438" t="s">
        <v>120</v>
      </c>
      <c r="N1438" s="20" t="s">
        <v>3714</v>
      </c>
      <c r="O1438" t="s">
        <v>28294</v>
      </c>
      <c r="P1438" t="s">
        <v>169</v>
      </c>
      <c r="Q1438" s="2">
        <v>28275</v>
      </c>
      <c r="R1438" t="s">
        <v>33</v>
      </c>
      <c r="S1438" t="s">
        <v>170</v>
      </c>
      <c r="T1438" t="s">
        <v>35</v>
      </c>
      <c r="U1438" s="3">
        <v>83290</v>
      </c>
      <c r="V1438" t="s">
        <v>58</v>
      </c>
      <c r="W1438" t="s">
        <v>59</v>
      </c>
      <c r="X1438" t="s">
        <v>38</v>
      </c>
      <c r="Y1438">
        <v>2</v>
      </c>
      <c r="Z1438">
        <f>VLOOKUP(A1438,Table3[],3,0)</f>
        <v>3</v>
      </c>
      <c r="AA1438">
        <f>VLOOKUP(A1438,'employee_engagement survey data'!A1438:E1902,4,0)</f>
        <v>5</v>
      </c>
      <c r="AB1438">
        <f>VLOOKUP(A1438,'employee_engagement survey data'!A1438:E1677,5,0)</f>
        <v>2</v>
      </c>
      <c r="AC1438" t="str">
        <f>VLOOKUP(A1438,training_and_development!A1438:F1475,3,0)</f>
        <v>Customer Service</v>
      </c>
      <c r="AD1438" t="str">
        <f>VLOOKUP(A1438,training_and_development!A1438:E1827,4,0)</f>
        <v>External</v>
      </c>
      <c r="AE1438" t="str">
        <f>VLOOKUP(A1438,training_and_development!A1438:F4435,5,0)</f>
        <v>Completed</v>
      </c>
      <c r="AF1438" t="str">
        <f>VLOOKUP(A1438,training_and_development!A1437:G1457,6,0)</f>
        <v>Davisfurt</v>
      </c>
      <c r="AG1438" t="str">
        <f>VLOOKUP(A1438,training_and_development!A1438:H1446,7,0)</f>
        <v>Matthew Barrera</v>
      </c>
      <c r="AH1438">
        <f>VLOOKUP(A1438,training_and_development!A1438:H1441,8,0)</f>
        <v>2</v>
      </c>
    </row>
    <row r="1439" spans="1:34" x14ac:dyDescent="0.25">
      <c r="A1439">
        <v>2438</v>
      </c>
      <c r="B1439" t="s">
        <v>21707</v>
      </c>
      <c r="C1439" s="1">
        <v>44633</v>
      </c>
      <c r="D1439" s="8" t="s">
        <v>16975</v>
      </c>
      <c r="E1439" t="s">
        <v>1309</v>
      </c>
      <c r="F1439" t="s">
        <v>3715</v>
      </c>
      <c r="G1439" t="s">
        <v>26543</v>
      </c>
      <c r="H1439" t="s">
        <v>49</v>
      </c>
      <c r="I1439" t="s">
        <v>27</v>
      </c>
      <c r="J1439" t="s">
        <v>28</v>
      </c>
      <c r="K1439" t="s">
        <v>41</v>
      </c>
      <c r="L1439" t="s">
        <v>50</v>
      </c>
      <c r="M1439" t="s">
        <v>31</v>
      </c>
      <c r="N1439" s="20" t="s">
        <v>16975</v>
      </c>
      <c r="O1439" t="s">
        <v>28294</v>
      </c>
      <c r="P1439" t="s">
        <v>281</v>
      </c>
      <c r="Q1439" s="2">
        <v>23642</v>
      </c>
      <c r="R1439" t="s">
        <v>33</v>
      </c>
      <c r="S1439" t="s">
        <v>140</v>
      </c>
      <c r="T1439" t="s">
        <v>35</v>
      </c>
      <c r="U1439" s="3">
        <v>47253</v>
      </c>
      <c r="V1439" t="s">
        <v>71</v>
      </c>
      <c r="W1439" t="s">
        <v>79</v>
      </c>
      <c r="X1439" t="s">
        <v>38</v>
      </c>
      <c r="Y1439">
        <v>5</v>
      </c>
      <c r="Z1439">
        <f>VLOOKUP(A1439,Table3[],3,0)</f>
        <v>4</v>
      </c>
      <c r="AA1439">
        <f>VLOOKUP(A1439,'employee_engagement survey data'!A1439:E1903,4,0)</f>
        <v>1</v>
      </c>
      <c r="AB1439">
        <f>VLOOKUP(A1439,'employee_engagement survey data'!A1439:E1678,5,0)</f>
        <v>4</v>
      </c>
      <c r="AC1439" t="str">
        <f>VLOOKUP(A1439,training_and_development!A1439:F1476,3,0)</f>
        <v>Customer Service</v>
      </c>
      <c r="AD1439" t="str">
        <f>VLOOKUP(A1439,training_and_development!A1439:E1828,4,0)</f>
        <v>External</v>
      </c>
      <c r="AE1439" t="str">
        <f>VLOOKUP(A1439,training_and_development!A1439:F4436,5,0)</f>
        <v>Failed</v>
      </c>
      <c r="AF1439" t="str">
        <f>VLOOKUP(A1439,training_and_development!A1438:G1458,6,0)</f>
        <v>Maldonadoport</v>
      </c>
      <c r="AG1439" t="str">
        <f>VLOOKUP(A1439,training_and_development!A1439:H1447,7,0)</f>
        <v>Angela Lindsey</v>
      </c>
      <c r="AH1439">
        <f>VLOOKUP(A1439,training_and_development!A1439:H1442,8,0)</f>
        <v>1</v>
      </c>
    </row>
    <row r="1440" spans="1:34" x14ac:dyDescent="0.25">
      <c r="A1440">
        <v>2439</v>
      </c>
      <c r="B1440" t="s">
        <v>21708</v>
      </c>
      <c r="C1440" s="1">
        <v>44429</v>
      </c>
      <c r="D1440" s="8" t="s">
        <v>16975</v>
      </c>
      <c r="E1440" t="s">
        <v>1309</v>
      </c>
      <c r="F1440" t="s">
        <v>3716</v>
      </c>
      <c r="G1440" t="s">
        <v>26543</v>
      </c>
      <c r="H1440" t="s">
        <v>67</v>
      </c>
      <c r="I1440" t="s">
        <v>27</v>
      </c>
      <c r="J1440" t="s">
        <v>28</v>
      </c>
      <c r="K1440" t="s">
        <v>51</v>
      </c>
      <c r="L1440" t="s">
        <v>42</v>
      </c>
      <c r="M1440" t="s">
        <v>31</v>
      </c>
      <c r="N1440" s="20" t="s">
        <v>16975</v>
      </c>
      <c r="O1440" t="s">
        <v>28294</v>
      </c>
      <c r="P1440" t="s">
        <v>83</v>
      </c>
      <c r="Q1440" s="2">
        <v>16202</v>
      </c>
      <c r="R1440" t="s">
        <v>33</v>
      </c>
      <c r="S1440" t="s">
        <v>85</v>
      </c>
      <c r="T1440" t="s">
        <v>35</v>
      </c>
      <c r="U1440" s="3">
        <v>52238</v>
      </c>
      <c r="V1440" t="s">
        <v>36</v>
      </c>
      <c r="W1440" t="s">
        <v>59</v>
      </c>
      <c r="X1440" t="s">
        <v>38</v>
      </c>
      <c r="Y1440">
        <v>5</v>
      </c>
      <c r="Z1440">
        <f>VLOOKUP(A1440,Table3[],3,0)</f>
        <v>4</v>
      </c>
      <c r="AA1440">
        <f>VLOOKUP(A1440,'employee_engagement survey data'!A1440:E1904,4,0)</f>
        <v>3</v>
      </c>
      <c r="AB1440">
        <f>VLOOKUP(A1440,'employee_engagement survey data'!A1440:E1679,5,0)</f>
        <v>5</v>
      </c>
      <c r="AC1440" t="str">
        <f>VLOOKUP(A1440,training_and_development!A1440:F1477,3,0)</f>
        <v>Project Management</v>
      </c>
      <c r="AD1440" t="str">
        <f>VLOOKUP(A1440,training_and_development!A1440:E1829,4,0)</f>
        <v>External</v>
      </c>
      <c r="AE1440" t="str">
        <f>VLOOKUP(A1440,training_and_development!A1440:F4437,5,0)</f>
        <v>Failed</v>
      </c>
      <c r="AF1440" t="str">
        <f>VLOOKUP(A1440,training_and_development!A1439:G1459,6,0)</f>
        <v>Port Joshuaborough</v>
      </c>
      <c r="AG1440" t="str">
        <f>VLOOKUP(A1440,training_and_development!A1440:H1448,7,0)</f>
        <v>Shelby Fields</v>
      </c>
      <c r="AH1440">
        <f>VLOOKUP(A1440,training_and_development!A1440:H1443,8,0)</f>
        <v>4</v>
      </c>
    </row>
    <row r="1441" spans="1:34" x14ac:dyDescent="0.25">
      <c r="A1441">
        <v>2440</v>
      </c>
      <c r="B1441" t="s">
        <v>21709</v>
      </c>
      <c r="C1441" s="1">
        <v>44331</v>
      </c>
      <c r="D1441" s="8" t="s">
        <v>16975</v>
      </c>
      <c r="E1441" t="s">
        <v>1309</v>
      </c>
      <c r="F1441" t="s">
        <v>3717</v>
      </c>
      <c r="G1441" t="s">
        <v>26543</v>
      </c>
      <c r="H1441" t="s">
        <v>26</v>
      </c>
      <c r="I1441" t="s">
        <v>27</v>
      </c>
      <c r="J1441" t="s">
        <v>28</v>
      </c>
      <c r="K1441" t="s">
        <v>51</v>
      </c>
      <c r="L1441" t="s">
        <v>30</v>
      </c>
      <c r="M1441" t="s">
        <v>31</v>
      </c>
      <c r="N1441" s="20" t="s">
        <v>16975</v>
      </c>
      <c r="O1441" t="s">
        <v>28294</v>
      </c>
      <c r="P1441" t="s">
        <v>62</v>
      </c>
      <c r="Q1441" s="2">
        <v>22850</v>
      </c>
      <c r="R1441" t="s">
        <v>33</v>
      </c>
      <c r="S1441" t="s">
        <v>64</v>
      </c>
      <c r="T1441" t="s">
        <v>45</v>
      </c>
      <c r="U1441" s="3">
        <v>72975</v>
      </c>
      <c r="V1441" t="s">
        <v>58</v>
      </c>
      <c r="W1441" t="s">
        <v>79</v>
      </c>
      <c r="X1441" t="s">
        <v>38</v>
      </c>
      <c r="Y1441">
        <v>1</v>
      </c>
      <c r="Z1441">
        <f>VLOOKUP(A1441,Table3[],3,0)</f>
        <v>2</v>
      </c>
      <c r="AA1441">
        <f>VLOOKUP(A1441,'employee_engagement survey data'!A1441:E1905,4,0)</f>
        <v>5</v>
      </c>
      <c r="AB1441">
        <f>VLOOKUP(A1441,'employee_engagement survey data'!A1441:E1680,5,0)</f>
        <v>2</v>
      </c>
      <c r="AC1441" t="str">
        <f>VLOOKUP(A1441,training_and_development!A1441:F1478,3,0)</f>
        <v>Communication Skills</v>
      </c>
      <c r="AD1441" t="str">
        <f>VLOOKUP(A1441,training_and_development!A1441:E1830,4,0)</f>
        <v>Internal</v>
      </c>
      <c r="AE1441" t="str">
        <f>VLOOKUP(A1441,training_and_development!A1441:F4438,5,0)</f>
        <v>Failed</v>
      </c>
      <c r="AF1441" t="str">
        <f>VLOOKUP(A1441,training_and_development!A1440:G1460,6,0)</f>
        <v>Swansonton</v>
      </c>
      <c r="AG1441" t="str">
        <f>VLOOKUP(A1441,training_and_development!A1441:H1449,7,0)</f>
        <v>Arthur Morales</v>
      </c>
      <c r="AH1441">
        <f>VLOOKUP(A1441,training_and_development!A1441:H1444,8,0)</f>
        <v>4</v>
      </c>
    </row>
    <row r="1442" spans="1:34" x14ac:dyDescent="0.25">
      <c r="A1442">
        <v>2441</v>
      </c>
      <c r="B1442" t="s">
        <v>21710</v>
      </c>
      <c r="C1442" s="1">
        <v>44391</v>
      </c>
      <c r="D1442" s="8" t="s">
        <v>16975</v>
      </c>
      <c r="E1442" t="s">
        <v>1684</v>
      </c>
      <c r="F1442" t="s">
        <v>3718</v>
      </c>
      <c r="G1442" t="s">
        <v>26543</v>
      </c>
      <c r="H1442" t="s">
        <v>96</v>
      </c>
      <c r="I1442" t="s">
        <v>27</v>
      </c>
      <c r="J1442" t="s">
        <v>28</v>
      </c>
      <c r="K1442" t="s">
        <v>51</v>
      </c>
      <c r="L1442" t="s">
        <v>42</v>
      </c>
      <c r="M1442" t="s">
        <v>31</v>
      </c>
      <c r="N1442" s="20" t="s">
        <v>16975</v>
      </c>
      <c r="O1442" t="s">
        <v>28294</v>
      </c>
      <c r="P1442" t="s">
        <v>53</v>
      </c>
      <c r="Q1442" s="2">
        <v>27017</v>
      </c>
      <c r="R1442" t="s">
        <v>33</v>
      </c>
      <c r="S1442" t="s">
        <v>3719</v>
      </c>
      <c r="T1442" t="s">
        <v>45</v>
      </c>
      <c r="U1442" s="3">
        <v>94258</v>
      </c>
      <c r="V1442" t="s">
        <v>46</v>
      </c>
      <c r="W1442" t="s">
        <v>65</v>
      </c>
      <c r="X1442" t="s">
        <v>38</v>
      </c>
      <c r="Y1442">
        <v>2</v>
      </c>
      <c r="Z1442">
        <f>VLOOKUP(A1442,Table3[],3,0)</f>
        <v>2</v>
      </c>
      <c r="AA1442">
        <f>VLOOKUP(A1442,'employee_engagement survey data'!A1442:E1906,4,0)</f>
        <v>4</v>
      </c>
      <c r="AB1442">
        <f>VLOOKUP(A1442,'employee_engagement survey data'!A1442:E1681,5,0)</f>
        <v>2</v>
      </c>
      <c r="AC1442" t="str">
        <f>VLOOKUP(A1442,training_and_development!A1442:F1479,3,0)</f>
        <v>Project Management</v>
      </c>
      <c r="AD1442" t="str">
        <f>VLOOKUP(A1442,training_and_development!A1442:E1831,4,0)</f>
        <v>External</v>
      </c>
      <c r="AE1442" t="str">
        <f>VLOOKUP(A1442,training_and_development!A1442:F4439,5,0)</f>
        <v>Completed</v>
      </c>
      <c r="AF1442" t="str">
        <f>VLOOKUP(A1442,training_and_development!A1441:G1461,6,0)</f>
        <v>Randallberg</v>
      </c>
      <c r="AG1442" t="str">
        <f>VLOOKUP(A1442,training_and_development!A1442:H1450,7,0)</f>
        <v>Stephanie Best</v>
      </c>
      <c r="AH1442">
        <f>VLOOKUP(A1442,training_and_development!A1442:H1445,8,0)</f>
        <v>5</v>
      </c>
    </row>
    <row r="1443" spans="1:34" x14ac:dyDescent="0.25">
      <c r="A1443">
        <v>2442</v>
      </c>
      <c r="B1443" t="s">
        <v>21711</v>
      </c>
      <c r="C1443" s="1">
        <v>44957</v>
      </c>
      <c r="D1443" s="8">
        <v>45099</v>
      </c>
      <c r="E1443" t="s">
        <v>3480</v>
      </c>
      <c r="F1443" t="s">
        <v>3720</v>
      </c>
      <c r="G1443" t="s">
        <v>26543</v>
      </c>
      <c r="H1443" t="s">
        <v>96</v>
      </c>
      <c r="I1443" t="s">
        <v>27</v>
      </c>
      <c r="J1443" t="s">
        <v>28</v>
      </c>
      <c r="K1443" t="s">
        <v>29</v>
      </c>
      <c r="L1443" t="s">
        <v>50</v>
      </c>
      <c r="M1443" t="s">
        <v>92</v>
      </c>
      <c r="N1443" s="20" t="s">
        <v>3721</v>
      </c>
      <c r="O1443" t="s">
        <v>28294</v>
      </c>
      <c r="P1443" t="s">
        <v>88</v>
      </c>
      <c r="Q1443" s="2">
        <v>26770</v>
      </c>
      <c r="R1443" t="s">
        <v>33</v>
      </c>
      <c r="S1443" t="s">
        <v>326</v>
      </c>
      <c r="T1443" t="s">
        <v>35</v>
      </c>
      <c r="U1443" s="3">
        <v>53145</v>
      </c>
      <c r="V1443" t="s">
        <v>71</v>
      </c>
      <c r="W1443" t="s">
        <v>79</v>
      </c>
      <c r="X1443" t="s">
        <v>38</v>
      </c>
      <c r="Y1443">
        <v>1</v>
      </c>
      <c r="Z1443">
        <f>VLOOKUP(A1443,Table3[],3,0)</f>
        <v>2</v>
      </c>
      <c r="AA1443">
        <f>VLOOKUP(A1443,'employee_engagement survey data'!A1443:E1907,4,0)</f>
        <v>1</v>
      </c>
      <c r="AB1443">
        <f>VLOOKUP(A1443,'employee_engagement survey data'!A1443:E1682,5,0)</f>
        <v>5</v>
      </c>
      <c r="AC1443" t="str">
        <f>VLOOKUP(A1443,training_and_development!A1443:F1480,3,0)</f>
        <v>Communication Skills</v>
      </c>
      <c r="AD1443" t="str">
        <f>VLOOKUP(A1443,training_and_development!A1443:E1832,4,0)</f>
        <v>Internal</v>
      </c>
      <c r="AE1443" t="str">
        <f>VLOOKUP(A1443,training_and_development!A1443:F4440,5,0)</f>
        <v>Failed</v>
      </c>
      <c r="AF1443" t="str">
        <f>VLOOKUP(A1443,training_and_development!A1442:G1462,6,0)</f>
        <v>Lake Chris</v>
      </c>
      <c r="AG1443" t="str">
        <f>VLOOKUP(A1443,training_and_development!A1443:H1451,7,0)</f>
        <v>Richard Graves</v>
      </c>
      <c r="AH1443">
        <f>VLOOKUP(A1443,training_and_development!A1443:H1446,8,0)</f>
        <v>2</v>
      </c>
    </row>
    <row r="1444" spans="1:34" x14ac:dyDescent="0.25">
      <c r="A1444">
        <v>2443</v>
      </c>
      <c r="B1444" t="s">
        <v>21712</v>
      </c>
      <c r="C1444" s="1">
        <v>44039</v>
      </c>
      <c r="D1444" s="8" t="s">
        <v>16975</v>
      </c>
      <c r="E1444" t="s">
        <v>950</v>
      </c>
      <c r="F1444" t="s">
        <v>3722</v>
      </c>
      <c r="G1444" t="s">
        <v>26543</v>
      </c>
      <c r="H1444" t="s">
        <v>40</v>
      </c>
      <c r="I1444" t="s">
        <v>27</v>
      </c>
      <c r="J1444" t="s">
        <v>42</v>
      </c>
      <c r="K1444" t="s">
        <v>51</v>
      </c>
      <c r="L1444" t="s">
        <v>50</v>
      </c>
      <c r="M1444" t="s">
        <v>31</v>
      </c>
      <c r="N1444" s="20" t="s">
        <v>16975</v>
      </c>
      <c r="O1444" t="s">
        <v>28294</v>
      </c>
      <c r="P1444" t="s">
        <v>177</v>
      </c>
      <c r="Q1444" s="2">
        <v>27847</v>
      </c>
      <c r="R1444" t="s">
        <v>33</v>
      </c>
      <c r="S1444" t="s">
        <v>144</v>
      </c>
      <c r="T1444" t="s">
        <v>35</v>
      </c>
      <c r="U1444" s="3">
        <v>8971</v>
      </c>
      <c r="V1444" t="s">
        <v>36</v>
      </c>
      <c r="W1444" t="s">
        <v>37</v>
      </c>
      <c r="X1444" t="s">
        <v>38</v>
      </c>
      <c r="Y1444">
        <v>1</v>
      </c>
      <c r="Z1444">
        <f>VLOOKUP(A1444,Table3[],3,0)</f>
        <v>4</v>
      </c>
      <c r="AA1444">
        <f>VLOOKUP(A1444,'employee_engagement survey data'!A1444:E1908,4,0)</f>
        <v>3</v>
      </c>
      <c r="AB1444">
        <f>VLOOKUP(A1444,'employee_engagement survey data'!A1444:E1683,5,0)</f>
        <v>5</v>
      </c>
      <c r="AC1444" t="str">
        <f>VLOOKUP(A1444,training_and_development!A1444:F1481,3,0)</f>
        <v>Project Management</v>
      </c>
      <c r="AD1444" t="str">
        <f>VLOOKUP(A1444,training_and_development!A1444:E1833,4,0)</f>
        <v>External</v>
      </c>
      <c r="AE1444" t="str">
        <f>VLOOKUP(A1444,training_and_development!A1444:F4441,5,0)</f>
        <v>Completed</v>
      </c>
      <c r="AF1444" t="str">
        <f>VLOOKUP(A1444,training_and_development!A1443:G1463,6,0)</f>
        <v>Bethton</v>
      </c>
      <c r="AG1444" t="str">
        <f>VLOOKUP(A1444,training_and_development!A1444:H1452,7,0)</f>
        <v>Marcus Leonard</v>
      </c>
      <c r="AH1444">
        <f>VLOOKUP(A1444,training_and_development!A1444:H1447,8,0)</f>
        <v>5</v>
      </c>
    </row>
    <row r="1445" spans="1:34" x14ac:dyDescent="0.25">
      <c r="A1445">
        <v>2444</v>
      </c>
      <c r="B1445" t="s">
        <v>21713</v>
      </c>
      <c r="C1445" s="1">
        <v>45032</v>
      </c>
      <c r="D1445" s="8" t="s">
        <v>16975</v>
      </c>
      <c r="E1445" t="s">
        <v>950</v>
      </c>
      <c r="F1445" t="s">
        <v>3723</v>
      </c>
      <c r="G1445" t="s">
        <v>26543</v>
      </c>
      <c r="H1445" t="s">
        <v>99</v>
      </c>
      <c r="I1445" t="s">
        <v>27</v>
      </c>
      <c r="J1445" t="s">
        <v>42</v>
      </c>
      <c r="K1445" t="s">
        <v>29</v>
      </c>
      <c r="L1445" t="s">
        <v>42</v>
      </c>
      <c r="M1445" t="s">
        <v>31</v>
      </c>
      <c r="N1445" s="20" t="s">
        <v>16975</v>
      </c>
      <c r="O1445" t="s">
        <v>118</v>
      </c>
      <c r="P1445" t="s">
        <v>177</v>
      </c>
      <c r="Q1445" s="2">
        <v>21070</v>
      </c>
      <c r="R1445" t="s">
        <v>33</v>
      </c>
      <c r="S1445" t="s">
        <v>3724</v>
      </c>
      <c r="T1445" t="s">
        <v>35</v>
      </c>
      <c r="U1445" s="3">
        <v>53240</v>
      </c>
      <c r="V1445" t="s">
        <v>71</v>
      </c>
      <c r="W1445" t="s">
        <v>59</v>
      </c>
      <c r="X1445" t="s">
        <v>38</v>
      </c>
      <c r="Y1445">
        <v>4</v>
      </c>
      <c r="Z1445">
        <f>VLOOKUP(A1445,Table3[],3,0)</f>
        <v>1</v>
      </c>
      <c r="AA1445">
        <f>VLOOKUP(A1445,'employee_engagement survey data'!A1445:E1909,4,0)</f>
        <v>1</v>
      </c>
      <c r="AB1445">
        <f>VLOOKUP(A1445,'employee_engagement survey data'!A1445:E1684,5,0)</f>
        <v>5</v>
      </c>
      <c r="AC1445" t="str">
        <f>VLOOKUP(A1445,training_and_development!A1445:F1482,3,0)</f>
        <v>Project Management</v>
      </c>
      <c r="AD1445" t="str">
        <f>VLOOKUP(A1445,training_and_development!A1445:E1834,4,0)</f>
        <v>External</v>
      </c>
      <c r="AE1445" t="str">
        <f>VLOOKUP(A1445,training_and_development!A1445:F4442,5,0)</f>
        <v>Completed</v>
      </c>
      <c r="AF1445" t="str">
        <f>VLOOKUP(A1445,training_and_development!A1444:G1464,6,0)</f>
        <v>Jeffreyshire</v>
      </c>
      <c r="AG1445" t="str">
        <f>VLOOKUP(A1445,training_and_development!A1445:H1453,7,0)</f>
        <v>Renee Sutton</v>
      </c>
      <c r="AH1445">
        <f>VLOOKUP(A1445,training_and_development!A1445:H1448,8,0)</f>
        <v>1</v>
      </c>
    </row>
    <row r="1446" spans="1:34" x14ac:dyDescent="0.25">
      <c r="A1446">
        <v>2445</v>
      </c>
      <c r="B1446" t="s">
        <v>21714</v>
      </c>
      <c r="C1446" s="1">
        <v>43829</v>
      </c>
      <c r="D1446" s="8" t="s">
        <v>16975</v>
      </c>
      <c r="E1446" t="s">
        <v>1309</v>
      </c>
      <c r="F1446" t="s">
        <v>3725</v>
      </c>
      <c r="G1446" t="s">
        <v>26543</v>
      </c>
      <c r="H1446" t="s">
        <v>99</v>
      </c>
      <c r="I1446" t="s">
        <v>27</v>
      </c>
      <c r="J1446" t="s">
        <v>28</v>
      </c>
      <c r="K1446" t="s">
        <v>51</v>
      </c>
      <c r="L1446" t="s">
        <v>30</v>
      </c>
      <c r="M1446" t="s">
        <v>31</v>
      </c>
      <c r="N1446" s="20" t="s">
        <v>16975</v>
      </c>
      <c r="O1446" t="s">
        <v>28294</v>
      </c>
      <c r="P1446" t="s">
        <v>62</v>
      </c>
      <c r="Q1446" s="2">
        <v>25568</v>
      </c>
      <c r="R1446" t="s">
        <v>33</v>
      </c>
      <c r="S1446" t="s">
        <v>78</v>
      </c>
      <c r="T1446" t="s">
        <v>35</v>
      </c>
      <c r="U1446" s="3">
        <v>55950</v>
      </c>
      <c r="V1446" t="s">
        <v>94</v>
      </c>
      <c r="W1446" t="s">
        <v>37</v>
      </c>
      <c r="X1446" t="s">
        <v>38</v>
      </c>
      <c r="Y1446">
        <v>2</v>
      </c>
      <c r="Z1446">
        <f>VLOOKUP(A1446,Table3[],3,0)</f>
        <v>3</v>
      </c>
      <c r="AA1446">
        <f>VLOOKUP(A1446,'employee_engagement survey data'!A1446:E1910,4,0)</f>
        <v>4</v>
      </c>
      <c r="AB1446">
        <f>VLOOKUP(A1446,'employee_engagement survey data'!A1446:E1685,5,0)</f>
        <v>5</v>
      </c>
      <c r="AC1446" t="str">
        <f>VLOOKUP(A1446,training_and_development!A1446:F1483,3,0)</f>
        <v>Leadership Development</v>
      </c>
      <c r="AD1446" t="str">
        <f>VLOOKUP(A1446,training_and_development!A1446:E1835,4,0)</f>
        <v>External</v>
      </c>
      <c r="AE1446" t="str">
        <f>VLOOKUP(A1446,training_and_development!A1446:F4443,5,0)</f>
        <v>Failed</v>
      </c>
      <c r="AF1446" t="str">
        <f>VLOOKUP(A1446,training_and_development!A1445:G1465,6,0)</f>
        <v>Michaelland</v>
      </c>
      <c r="AG1446" t="str">
        <f>VLOOKUP(A1446,training_and_development!A1446:H1454,7,0)</f>
        <v>James Spencer Jr.</v>
      </c>
      <c r="AH1446">
        <f>VLOOKUP(A1446,training_and_development!A1446:H1449,8,0)</f>
        <v>1</v>
      </c>
    </row>
    <row r="1447" spans="1:34" x14ac:dyDescent="0.25">
      <c r="A1447">
        <v>2446</v>
      </c>
      <c r="B1447" t="s">
        <v>21715</v>
      </c>
      <c r="C1447" s="1">
        <v>44536</v>
      </c>
      <c r="D1447" s="8">
        <v>44937</v>
      </c>
      <c r="E1447" t="s">
        <v>1309</v>
      </c>
      <c r="F1447" t="s">
        <v>3726</v>
      </c>
      <c r="G1447" t="s">
        <v>26543</v>
      </c>
      <c r="H1447" t="s">
        <v>87</v>
      </c>
      <c r="I1447" t="s">
        <v>27</v>
      </c>
      <c r="J1447" t="s">
        <v>28</v>
      </c>
      <c r="K1447" t="s">
        <v>29</v>
      </c>
      <c r="L1447" t="s">
        <v>50</v>
      </c>
      <c r="M1447" t="s">
        <v>74</v>
      </c>
      <c r="N1447" s="20" t="s">
        <v>3727</v>
      </c>
      <c r="O1447" t="s">
        <v>28294</v>
      </c>
      <c r="P1447" t="s">
        <v>88</v>
      </c>
      <c r="Q1447" s="2">
        <v>17826</v>
      </c>
      <c r="R1447" t="s">
        <v>33</v>
      </c>
      <c r="S1447" t="s">
        <v>152</v>
      </c>
      <c r="T1447" t="s">
        <v>45</v>
      </c>
      <c r="U1447" s="3">
        <v>59946</v>
      </c>
      <c r="V1447" t="s">
        <v>71</v>
      </c>
      <c r="W1447" t="s">
        <v>79</v>
      </c>
      <c r="X1447" t="s">
        <v>38</v>
      </c>
      <c r="Y1447">
        <v>5</v>
      </c>
      <c r="Z1447">
        <f>VLOOKUP(A1447,Table3[],3,0)</f>
        <v>1</v>
      </c>
      <c r="AA1447">
        <f>VLOOKUP(A1447,'employee_engagement survey data'!A1447:E1911,4,0)</f>
        <v>2</v>
      </c>
      <c r="AB1447">
        <f>VLOOKUP(A1447,'employee_engagement survey data'!A1447:E1686,5,0)</f>
        <v>5</v>
      </c>
      <c r="AC1447" t="str">
        <f>VLOOKUP(A1447,training_and_development!A1447:F1484,3,0)</f>
        <v>Communication Skills</v>
      </c>
      <c r="AD1447" t="str">
        <f>VLOOKUP(A1447,training_and_development!A1447:E1836,4,0)</f>
        <v>External</v>
      </c>
      <c r="AE1447" t="str">
        <f>VLOOKUP(A1447,training_and_development!A1447:F4444,5,0)</f>
        <v>Completed</v>
      </c>
      <c r="AF1447" t="str">
        <f>VLOOKUP(A1447,training_and_development!A1446:G1466,6,0)</f>
        <v>North Paul</v>
      </c>
      <c r="AG1447" t="str">
        <f>VLOOKUP(A1447,training_and_development!A1447:H1455,7,0)</f>
        <v>Barbara Mitchell</v>
      </c>
      <c r="AH1447">
        <f>VLOOKUP(A1447,training_and_development!A1447:H1450,8,0)</f>
        <v>1</v>
      </c>
    </row>
    <row r="1448" spans="1:34" x14ac:dyDescent="0.25">
      <c r="A1448">
        <v>2447</v>
      </c>
      <c r="B1448" t="s">
        <v>21716</v>
      </c>
      <c r="C1448" s="1">
        <v>43863</v>
      </c>
      <c r="D1448" s="8">
        <v>44626</v>
      </c>
      <c r="E1448" t="s">
        <v>1309</v>
      </c>
      <c r="F1448" t="s">
        <v>3728</v>
      </c>
      <c r="G1448" t="s">
        <v>26543</v>
      </c>
      <c r="H1448" t="s">
        <v>49</v>
      </c>
      <c r="I1448" t="s">
        <v>27</v>
      </c>
      <c r="J1448" t="s">
        <v>50</v>
      </c>
      <c r="K1448" t="s">
        <v>41</v>
      </c>
      <c r="L1448" t="s">
        <v>50</v>
      </c>
      <c r="M1448" t="s">
        <v>120</v>
      </c>
      <c r="N1448" s="20" t="s">
        <v>3729</v>
      </c>
      <c r="O1448" t="s">
        <v>28294</v>
      </c>
      <c r="P1448" t="s">
        <v>83</v>
      </c>
      <c r="Q1448" s="2">
        <v>33707</v>
      </c>
      <c r="R1448" t="s">
        <v>33</v>
      </c>
      <c r="S1448" t="s">
        <v>288</v>
      </c>
      <c r="T1448" t="s">
        <v>35</v>
      </c>
      <c r="U1448" s="3">
        <v>7019</v>
      </c>
      <c r="V1448" t="s">
        <v>36</v>
      </c>
      <c r="W1448" t="s">
        <v>37</v>
      </c>
      <c r="X1448" t="s">
        <v>38</v>
      </c>
      <c r="Y1448">
        <v>4</v>
      </c>
      <c r="Z1448">
        <f>VLOOKUP(A1448,Table3[],3,0)</f>
        <v>5</v>
      </c>
      <c r="AA1448">
        <f>VLOOKUP(A1448,'employee_engagement survey data'!A1448:E1912,4,0)</f>
        <v>3</v>
      </c>
      <c r="AB1448">
        <f>VLOOKUP(A1448,'employee_engagement survey data'!A1448:E1687,5,0)</f>
        <v>4</v>
      </c>
      <c r="AC1448" t="str">
        <f>VLOOKUP(A1448,training_and_development!A1448:F1485,3,0)</f>
        <v>Technical Skills</v>
      </c>
      <c r="AD1448" t="str">
        <f>VLOOKUP(A1448,training_and_development!A1448:E1837,4,0)</f>
        <v>Internal</v>
      </c>
      <c r="AE1448" t="str">
        <f>VLOOKUP(A1448,training_and_development!A1448:F4445,5,0)</f>
        <v>Completed</v>
      </c>
      <c r="AF1448" t="str">
        <f>VLOOKUP(A1448,training_and_development!A1447:G1467,6,0)</f>
        <v>East Keithside</v>
      </c>
      <c r="AG1448" t="str">
        <f>VLOOKUP(A1448,training_and_development!A1448:H1456,7,0)</f>
        <v>Alexander Bradley</v>
      </c>
      <c r="AH1448">
        <f>VLOOKUP(A1448,training_and_development!A1448:H1451,8,0)</f>
        <v>1</v>
      </c>
    </row>
    <row r="1449" spans="1:34" x14ac:dyDescent="0.25">
      <c r="A1449">
        <v>2448</v>
      </c>
      <c r="B1449" t="s">
        <v>21717</v>
      </c>
      <c r="C1449" s="1">
        <v>44127</v>
      </c>
      <c r="D1449" s="8">
        <v>44269</v>
      </c>
      <c r="E1449" t="s">
        <v>1309</v>
      </c>
      <c r="F1449" t="s">
        <v>3730</v>
      </c>
      <c r="G1449" t="s">
        <v>26543</v>
      </c>
      <c r="H1449" t="s">
        <v>116</v>
      </c>
      <c r="I1449" t="s">
        <v>339</v>
      </c>
      <c r="J1449" t="s">
        <v>50</v>
      </c>
      <c r="K1449" t="s">
        <v>29</v>
      </c>
      <c r="L1449" t="s">
        <v>42</v>
      </c>
      <c r="M1449" t="s">
        <v>120</v>
      </c>
      <c r="N1449" s="20" t="s">
        <v>3731</v>
      </c>
      <c r="O1449" t="s">
        <v>28294</v>
      </c>
      <c r="P1449" t="s">
        <v>76</v>
      </c>
      <c r="Q1449" s="2">
        <v>32525</v>
      </c>
      <c r="R1449" t="s">
        <v>33</v>
      </c>
      <c r="S1449" t="s">
        <v>135</v>
      </c>
      <c r="T1449" t="s">
        <v>35</v>
      </c>
      <c r="U1449" s="3">
        <v>43686</v>
      </c>
      <c r="V1449" t="s">
        <v>94</v>
      </c>
      <c r="W1449" t="s">
        <v>59</v>
      </c>
      <c r="X1449" t="s">
        <v>38</v>
      </c>
      <c r="Y1449">
        <v>4</v>
      </c>
      <c r="Z1449">
        <f>VLOOKUP(A1449,Table3[],3,0)</f>
        <v>2</v>
      </c>
      <c r="AA1449">
        <f>VLOOKUP(A1449,'employee_engagement survey data'!A1449:E1913,4,0)</f>
        <v>2</v>
      </c>
      <c r="AB1449">
        <f>VLOOKUP(A1449,'employee_engagement survey data'!A1449:E1688,5,0)</f>
        <v>5</v>
      </c>
      <c r="AC1449" t="str">
        <f>VLOOKUP(A1449,training_and_development!A1449:F1486,3,0)</f>
        <v>Customer Service</v>
      </c>
      <c r="AD1449" t="str">
        <f>VLOOKUP(A1449,training_and_development!A1449:E1838,4,0)</f>
        <v>Internal</v>
      </c>
      <c r="AE1449" t="str">
        <f>VLOOKUP(A1449,training_and_development!A1449:F4446,5,0)</f>
        <v>Completed</v>
      </c>
      <c r="AF1449" t="str">
        <f>VLOOKUP(A1449,training_and_development!A1448:G1468,6,0)</f>
        <v>Port Chelseaburgh</v>
      </c>
      <c r="AG1449" t="str">
        <f>VLOOKUP(A1449,training_and_development!A1449:H1457,7,0)</f>
        <v>David Ramirez</v>
      </c>
      <c r="AH1449">
        <f>VLOOKUP(A1449,training_and_development!A1449:H1452,8,0)</f>
        <v>5</v>
      </c>
    </row>
    <row r="1450" spans="1:34" x14ac:dyDescent="0.25">
      <c r="A1450">
        <v>2449</v>
      </c>
      <c r="B1450" t="s">
        <v>21718</v>
      </c>
      <c r="C1450" s="1">
        <v>43950</v>
      </c>
      <c r="D1450" s="8">
        <v>44387</v>
      </c>
      <c r="E1450" t="s">
        <v>1309</v>
      </c>
      <c r="F1450" t="s">
        <v>3732</v>
      </c>
      <c r="G1450" t="s">
        <v>26543</v>
      </c>
      <c r="H1450" t="s">
        <v>96</v>
      </c>
      <c r="I1450" t="s">
        <v>339</v>
      </c>
      <c r="J1450" t="s">
        <v>42</v>
      </c>
      <c r="K1450" t="s">
        <v>51</v>
      </c>
      <c r="L1450" t="s">
        <v>30</v>
      </c>
      <c r="M1450" t="s">
        <v>100</v>
      </c>
      <c r="N1450" s="20" t="s">
        <v>3733</v>
      </c>
      <c r="O1450" t="s">
        <v>28294</v>
      </c>
      <c r="P1450" t="s">
        <v>43</v>
      </c>
      <c r="Q1450" s="2">
        <v>31453</v>
      </c>
      <c r="R1450" t="s">
        <v>33</v>
      </c>
      <c r="S1450" t="s">
        <v>114</v>
      </c>
      <c r="T1450" t="s">
        <v>35</v>
      </c>
      <c r="U1450" s="3">
        <v>63427</v>
      </c>
      <c r="V1450" t="s">
        <v>46</v>
      </c>
      <c r="W1450" t="s">
        <v>59</v>
      </c>
      <c r="X1450" t="s">
        <v>38</v>
      </c>
      <c r="Y1450">
        <v>4</v>
      </c>
      <c r="Z1450">
        <f>VLOOKUP(A1450,Table3[],3,0)</f>
        <v>4</v>
      </c>
      <c r="AA1450">
        <f>VLOOKUP(A1450,'employee_engagement survey data'!A1450:E1914,4,0)</f>
        <v>5</v>
      </c>
      <c r="AB1450">
        <f>VLOOKUP(A1450,'employee_engagement survey data'!A1450:E1689,5,0)</f>
        <v>3</v>
      </c>
      <c r="AC1450" t="str">
        <f>VLOOKUP(A1450,training_and_development!A1450:F1487,3,0)</f>
        <v>Project Management</v>
      </c>
      <c r="AD1450" t="str">
        <f>VLOOKUP(A1450,training_and_development!A1450:E1839,4,0)</f>
        <v>External</v>
      </c>
      <c r="AE1450" t="str">
        <f>VLOOKUP(A1450,training_and_development!A1450:F4447,5,0)</f>
        <v>Completed</v>
      </c>
      <c r="AF1450" t="str">
        <f>VLOOKUP(A1450,training_and_development!A1449:G1469,6,0)</f>
        <v>Port Tonyashire</v>
      </c>
      <c r="AG1450" t="str">
        <f>VLOOKUP(A1450,training_and_development!A1450:H1458,7,0)</f>
        <v>Natalie Spears</v>
      </c>
      <c r="AH1450">
        <f>VLOOKUP(A1450,training_and_development!A1450:H1453,8,0)</f>
        <v>4</v>
      </c>
    </row>
    <row r="1451" spans="1:34" x14ac:dyDescent="0.25">
      <c r="A1451">
        <v>2450</v>
      </c>
      <c r="B1451" t="s">
        <v>21719</v>
      </c>
      <c r="C1451" s="1">
        <v>44791</v>
      </c>
      <c r="D1451" s="8">
        <v>44828</v>
      </c>
      <c r="E1451" t="s">
        <v>1309</v>
      </c>
      <c r="F1451" t="s">
        <v>3734</v>
      </c>
      <c r="G1451" t="s">
        <v>26543</v>
      </c>
      <c r="H1451" t="s">
        <v>61</v>
      </c>
      <c r="I1451" t="s">
        <v>27</v>
      </c>
      <c r="J1451" t="s">
        <v>50</v>
      </c>
      <c r="K1451" t="s">
        <v>41</v>
      </c>
      <c r="L1451" t="s">
        <v>42</v>
      </c>
      <c r="M1451" t="s">
        <v>92</v>
      </c>
      <c r="N1451" s="20" t="s">
        <v>3735</v>
      </c>
      <c r="O1451" t="s">
        <v>28294</v>
      </c>
      <c r="P1451" t="s">
        <v>43</v>
      </c>
      <c r="Q1451" s="2">
        <v>35353</v>
      </c>
      <c r="R1451" t="s">
        <v>33</v>
      </c>
      <c r="S1451" t="s">
        <v>114</v>
      </c>
      <c r="T1451" t="s">
        <v>45</v>
      </c>
      <c r="U1451" s="3">
        <v>73413</v>
      </c>
      <c r="V1451" t="s">
        <v>94</v>
      </c>
      <c r="W1451" t="s">
        <v>59</v>
      </c>
      <c r="X1451" t="s">
        <v>38</v>
      </c>
      <c r="Y1451">
        <v>1</v>
      </c>
      <c r="Z1451">
        <f>VLOOKUP(A1451,Table3[],3,0)</f>
        <v>5</v>
      </c>
      <c r="AA1451">
        <f>VLOOKUP(A1451,'employee_engagement survey data'!A1451:E1915,4,0)</f>
        <v>3</v>
      </c>
      <c r="AB1451">
        <f>VLOOKUP(A1451,'employee_engagement survey data'!A1451:E1690,5,0)</f>
        <v>2</v>
      </c>
      <c r="AC1451" t="str">
        <f>VLOOKUP(A1451,training_and_development!A1451:F1488,3,0)</f>
        <v>Project Management</v>
      </c>
      <c r="AD1451" t="str">
        <f>VLOOKUP(A1451,training_and_development!A1451:E1840,4,0)</f>
        <v>Internal</v>
      </c>
      <c r="AE1451" t="str">
        <f>VLOOKUP(A1451,training_and_development!A1451:F4448,5,0)</f>
        <v>Completed</v>
      </c>
      <c r="AF1451" t="str">
        <f>VLOOKUP(A1451,training_and_development!A1450:G1470,6,0)</f>
        <v>New Nathaniel</v>
      </c>
      <c r="AG1451" t="str">
        <f>VLOOKUP(A1451,training_and_development!A1451:H1459,7,0)</f>
        <v>Brittany Garner</v>
      </c>
      <c r="AH1451">
        <f>VLOOKUP(A1451,training_and_development!A1451:H1454,8,0)</f>
        <v>5</v>
      </c>
    </row>
    <row r="1452" spans="1:34" x14ac:dyDescent="0.25">
      <c r="A1452">
        <v>2451</v>
      </c>
      <c r="B1452" t="s">
        <v>21720</v>
      </c>
      <c r="C1452" s="1">
        <v>44082</v>
      </c>
      <c r="D1452" s="8" t="s">
        <v>16975</v>
      </c>
      <c r="E1452" t="s">
        <v>1309</v>
      </c>
      <c r="F1452" t="s">
        <v>3736</v>
      </c>
      <c r="G1452" t="s">
        <v>26543</v>
      </c>
      <c r="H1452" t="s">
        <v>73</v>
      </c>
      <c r="I1452" t="s">
        <v>27</v>
      </c>
      <c r="J1452" t="s">
        <v>28</v>
      </c>
      <c r="K1452" t="s">
        <v>41</v>
      </c>
      <c r="L1452" t="s">
        <v>30</v>
      </c>
      <c r="M1452" t="s">
        <v>31</v>
      </c>
      <c r="N1452" s="20" t="s">
        <v>16975</v>
      </c>
      <c r="O1452" t="s">
        <v>28294</v>
      </c>
      <c r="P1452" t="s">
        <v>105</v>
      </c>
      <c r="Q1452" s="2">
        <v>16024</v>
      </c>
      <c r="R1452" t="s">
        <v>33</v>
      </c>
      <c r="S1452" t="s">
        <v>4</v>
      </c>
      <c r="T1452" t="s">
        <v>45</v>
      </c>
      <c r="U1452" s="3">
        <v>78058</v>
      </c>
      <c r="V1452" t="s">
        <v>71</v>
      </c>
      <c r="W1452" t="s">
        <v>65</v>
      </c>
      <c r="X1452" t="s">
        <v>38</v>
      </c>
      <c r="Y1452">
        <v>5</v>
      </c>
      <c r="Z1452">
        <f>VLOOKUP(A1452,Table3[],3,0)</f>
        <v>5</v>
      </c>
      <c r="AA1452">
        <f>VLOOKUP(A1452,'employee_engagement survey data'!A1452:E1916,4,0)</f>
        <v>3</v>
      </c>
      <c r="AB1452">
        <f>VLOOKUP(A1452,'employee_engagement survey data'!A1452:E1691,5,0)</f>
        <v>1</v>
      </c>
      <c r="AC1452" t="str">
        <f>VLOOKUP(A1452,training_and_development!A1452:F1489,3,0)</f>
        <v>Communication Skills</v>
      </c>
      <c r="AD1452" t="str">
        <f>VLOOKUP(A1452,training_and_development!A1452:E1841,4,0)</f>
        <v>External</v>
      </c>
      <c r="AE1452" t="str">
        <f>VLOOKUP(A1452,training_and_development!A1452:F4449,5,0)</f>
        <v>Failed</v>
      </c>
      <c r="AF1452" t="str">
        <f>VLOOKUP(A1452,training_and_development!A1451:G1471,6,0)</f>
        <v>Brennanport</v>
      </c>
      <c r="AG1452" t="str">
        <f>VLOOKUP(A1452,training_and_development!A1452:H1460,7,0)</f>
        <v>Sandra Li</v>
      </c>
      <c r="AH1452">
        <f>VLOOKUP(A1452,training_and_development!A1452:H1455,8,0)</f>
        <v>1</v>
      </c>
    </row>
    <row r="1453" spans="1:34" x14ac:dyDescent="0.25">
      <c r="A1453">
        <v>2452</v>
      </c>
      <c r="B1453" t="s">
        <v>21721</v>
      </c>
      <c r="C1453" s="1">
        <v>44848</v>
      </c>
      <c r="D1453" s="8" t="s">
        <v>16975</v>
      </c>
      <c r="E1453" t="s">
        <v>1309</v>
      </c>
      <c r="F1453" t="s">
        <v>3737</v>
      </c>
      <c r="G1453" t="s">
        <v>26543</v>
      </c>
      <c r="H1453" t="s">
        <v>67</v>
      </c>
      <c r="I1453" t="s">
        <v>27</v>
      </c>
      <c r="J1453" t="s">
        <v>50</v>
      </c>
      <c r="K1453" t="s">
        <v>29</v>
      </c>
      <c r="L1453" t="s">
        <v>42</v>
      </c>
      <c r="M1453" t="s">
        <v>31</v>
      </c>
      <c r="N1453" s="20" t="s">
        <v>16975</v>
      </c>
      <c r="O1453" t="s">
        <v>28294</v>
      </c>
      <c r="P1453" t="s">
        <v>122</v>
      </c>
      <c r="Q1453" s="2">
        <v>26595</v>
      </c>
      <c r="R1453" t="s">
        <v>33</v>
      </c>
      <c r="S1453" t="s">
        <v>326</v>
      </c>
      <c r="T1453" t="s">
        <v>45</v>
      </c>
      <c r="U1453" s="3">
        <v>15079</v>
      </c>
      <c r="V1453" t="s">
        <v>94</v>
      </c>
      <c r="W1453" t="s">
        <v>65</v>
      </c>
      <c r="X1453" t="s">
        <v>38</v>
      </c>
      <c r="Y1453">
        <v>2</v>
      </c>
      <c r="Z1453">
        <f>VLOOKUP(A1453,Table3[],3,0)</f>
        <v>3</v>
      </c>
      <c r="AA1453">
        <f>VLOOKUP(A1453,'employee_engagement survey data'!A1453:E1917,4,0)</f>
        <v>3</v>
      </c>
      <c r="AB1453">
        <f>VLOOKUP(A1453,'employee_engagement survey data'!A1453:E1692,5,0)</f>
        <v>1</v>
      </c>
      <c r="AC1453" t="str">
        <f>VLOOKUP(A1453,training_and_development!A1453:F1490,3,0)</f>
        <v>Communication Skills</v>
      </c>
      <c r="AD1453" t="str">
        <f>VLOOKUP(A1453,training_and_development!A1453:E1842,4,0)</f>
        <v>Internal</v>
      </c>
      <c r="AE1453" t="str">
        <f>VLOOKUP(A1453,training_and_development!A1453:F4450,5,0)</f>
        <v>Failed</v>
      </c>
      <c r="AF1453" t="str">
        <f>VLOOKUP(A1453,training_and_development!A1452:G1472,6,0)</f>
        <v>South Daniel</v>
      </c>
      <c r="AG1453" t="str">
        <f>VLOOKUP(A1453,training_and_development!A1453:H1461,7,0)</f>
        <v>Anita Dixon</v>
      </c>
      <c r="AH1453">
        <f>VLOOKUP(A1453,training_and_development!A1453:H1456,8,0)</f>
        <v>3</v>
      </c>
    </row>
    <row r="1454" spans="1:34" x14ac:dyDescent="0.25">
      <c r="A1454">
        <v>2453</v>
      </c>
      <c r="B1454" t="s">
        <v>21722</v>
      </c>
      <c r="C1454" s="1">
        <v>45059</v>
      </c>
      <c r="D1454" s="8" t="s">
        <v>16975</v>
      </c>
      <c r="E1454" t="s">
        <v>1309</v>
      </c>
      <c r="F1454" t="s">
        <v>3738</v>
      </c>
      <c r="G1454" t="s">
        <v>26543</v>
      </c>
      <c r="H1454" t="s">
        <v>26</v>
      </c>
      <c r="I1454" t="s">
        <v>27</v>
      </c>
      <c r="J1454" t="s">
        <v>50</v>
      </c>
      <c r="K1454" t="s">
        <v>29</v>
      </c>
      <c r="L1454" t="s">
        <v>50</v>
      </c>
      <c r="M1454" t="s">
        <v>31</v>
      </c>
      <c r="N1454" s="20" t="s">
        <v>16975</v>
      </c>
      <c r="O1454" t="s">
        <v>28294</v>
      </c>
      <c r="P1454" t="s">
        <v>358</v>
      </c>
      <c r="Q1454" s="2">
        <v>32408</v>
      </c>
      <c r="R1454" t="s">
        <v>33</v>
      </c>
      <c r="S1454" t="s">
        <v>64</v>
      </c>
      <c r="T1454" t="s">
        <v>45</v>
      </c>
      <c r="U1454" s="3">
        <v>70878</v>
      </c>
      <c r="V1454" t="s">
        <v>58</v>
      </c>
      <c r="W1454" t="s">
        <v>37</v>
      </c>
      <c r="X1454" t="s">
        <v>38</v>
      </c>
      <c r="Y1454">
        <v>1</v>
      </c>
      <c r="Z1454">
        <f>VLOOKUP(A1454,Table3[],3,0)</f>
        <v>3</v>
      </c>
      <c r="AA1454">
        <f>VLOOKUP(A1454,'employee_engagement survey data'!A1454:E1918,4,0)</f>
        <v>3</v>
      </c>
      <c r="AB1454">
        <f>VLOOKUP(A1454,'employee_engagement survey data'!A1454:E1693,5,0)</f>
        <v>3</v>
      </c>
      <c r="AC1454" t="str">
        <f>VLOOKUP(A1454,training_and_development!A1454:F1491,3,0)</f>
        <v>Technical Skills</v>
      </c>
      <c r="AD1454" t="str">
        <f>VLOOKUP(A1454,training_and_development!A1454:E1843,4,0)</f>
        <v>External</v>
      </c>
      <c r="AE1454" t="str">
        <f>VLOOKUP(A1454,training_and_development!A1454:F4451,5,0)</f>
        <v>Failed</v>
      </c>
      <c r="AF1454" t="str">
        <f>VLOOKUP(A1454,training_and_development!A1453:G1473,6,0)</f>
        <v>West Kendraburgh</v>
      </c>
      <c r="AG1454" t="str">
        <f>VLOOKUP(A1454,training_and_development!A1454:H1462,7,0)</f>
        <v>Jennifer Fox</v>
      </c>
      <c r="AH1454">
        <f>VLOOKUP(A1454,training_and_development!A1454:H1457,8,0)</f>
        <v>3</v>
      </c>
    </row>
    <row r="1455" spans="1:34" x14ac:dyDescent="0.25">
      <c r="A1455">
        <v>2454</v>
      </c>
      <c r="B1455" t="s">
        <v>21723</v>
      </c>
      <c r="C1455" s="1">
        <v>44255</v>
      </c>
      <c r="D1455" s="8" t="s">
        <v>16975</v>
      </c>
      <c r="E1455" t="s">
        <v>1309</v>
      </c>
      <c r="F1455" t="s">
        <v>3739</v>
      </c>
      <c r="G1455" t="s">
        <v>26543</v>
      </c>
      <c r="H1455" t="s">
        <v>40</v>
      </c>
      <c r="I1455" t="s">
        <v>27</v>
      </c>
      <c r="J1455" t="s">
        <v>50</v>
      </c>
      <c r="K1455" t="s">
        <v>41</v>
      </c>
      <c r="L1455" t="s">
        <v>42</v>
      </c>
      <c r="M1455" t="s">
        <v>31</v>
      </c>
      <c r="N1455" s="20" t="s">
        <v>16975</v>
      </c>
      <c r="O1455" t="s">
        <v>28294</v>
      </c>
      <c r="P1455" t="s">
        <v>146</v>
      </c>
      <c r="Q1455" s="2">
        <v>32579</v>
      </c>
      <c r="R1455" t="s">
        <v>33</v>
      </c>
      <c r="S1455" t="s">
        <v>85</v>
      </c>
      <c r="T1455" t="s">
        <v>35</v>
      </c>
      <c r="U1455" s="3">
        <v>5526</v>
      </c>
      <c r="V1455" t="s">
        <v>94</v>
      </c>
      <c r="W1455" t="s">
        <v>65</v>
      </c>
      <c r="X1455" t="s">
        <v>38</v>
      </c>
      <c r="Y1455">
        <v>5</v>
      </c>
      <c r="Z1455">
        <f>VLOOKUP(A1455,Table3[],3,0)</f>
        <v>1</v>
      </c>
      <c r="AA1455">
        <f>VLOOKUP(A1455,'employee_engagement survey data'!A1455:E1919,4,0)</f>
        <v>4</v>
      </c>
      <c r="AB1455">
        <f>VLOOKUP(A1455,'employee_engagement survey data'!A1455:E1694,5,0)</f>
        <v>3</v>
      </c>
      <c r="AC1455" t="str">
        <f>VLOOKUP(A1455,training_and_development!A1455:F1492,3,0)</f>
        <v>Leadership Development</v>
      </c>
      <c r="AD1455" t="str">
        <f>VLOOKUP(A1455,training_and_development!A1455:E1844,4,0)</f>
        <v>Internal</v>
      </c>
      <c r="AE1455" t="str">
        <f>VLOOKUP(A1455,training_and_development!A1455:F4452,5,0)</f>
        <v>Completed</v>
      </c>
      <c r="AF1455" t="str">
        <f>VLOOKUP(A1455,training_and_development!A1454:G1474,6,0)</f>
        <v>Port Brucehaven</v>
      </c>
      <c r="AG1455" t="str">
        <f>VLOOKUP(A1455,training_and_development!A1455:H1463,7,0)</f>
        <v>Shelley Blackburn</v>
      </c>
      <c r="AH1455">
        <f>VLOOKUP(A1455,training_and_development!A1455:H1458,8,0)</f>
        <v>1</v>
      </c>
    </row>
    <row r="1456" spans="1:34" x14ac:dyDescent="0.25">
      <c r="A1456">
        <v>2455</v>
      </c>
      <c r="B1456" t="s">
        <v>21724</v>
      </c>
      <c r="C1456" s="1">
        <v>43893</v>
      </c>
      <c r="D1456" s="8" t="s">
        <v>16975</v>
      </c>
      <c r="E1456" t="s">
        <v>1309</v>
      </c>
      <c r="F1456" t="s">
        <v>3740</v>
      </c>
      <c r="G1456" t="s">
        <v>26543</v>
      </c>
      <c r="H1456" t="s">
        <v>99</v>
      </c>
      <c r="I1456" t="s">
        <v>27</v>
      </c>
      <c r="J1456" t="s">
        <v>50</v>
      </c>
      <c r="K1456" t="s">
        <v>51</v>
      </c>
      <c r="L1456" t="s">
        <v>50</v>
      </c>
      <c r="M1456" t="s">
        <v>31</v>
      </c>
      <c r="N1456" s="20" t="s">
        <v>16975</v>
      </c>
      <c r="O1456" t="s">
        <v>28294</v>
      </c>
      <c r="P1456" t="s">
        <v>62</v>
      </c>
      <c r="Q1456" s="2">
        <v>33578</v>
      </c>
      <c r="R1456" t="s">
        <v>33</v>
      </c>
      <c r="S1456" t="s">
        <v>135</v>
      </c>
      <c r="T1456" t="s">
        <v>35</v>
      </c>
      <c r="U1456" s="3">
        <v>50307</v>
      </c>
      <c r="V1456" t="s">
        <v>46</v>
      </c>
      <c r="W1456" t="s">
        <v>59</v>
      </c>
      <c r="X1456" t="s">
        <v>38</v>
      </c>
      <c r="Y1456">
        <v>2</v>
      </c>
      <c r="Z1456">
        <f>VLOOKUP(A1456,Table3[],3,0)</f>
        <v>3</v>
      </c>
      <c r="AA1456">
        <f>VLOOKUP(A1456,'employee_engagement survey data'!A1456:E1920,4,0)</f>
        <v>3</v>
      </c>
      <c r="AB1456">
        <f>VLOOKUP(A1456,'employee_engagement survey data'!A1456:E1695,5,0)</f>
        <v>1</v>
      </c>
      <c r="AC1456" t="str">
        <f>VLOOKUP(A1456,training_and_development!A1456:F1493,3,0)</f>
        <v>Customer Service</v>
      </c>
      <c r="AD1456" t="str">
        <f>VLOOKUP(A1456,training_and_development!A1456:E1845,4,0)</f>
        <v>External</v>
      </c>
      <c r="AE1456" t="str">
        <f>VLOOKUP(A1456,training_and_development!A1456:F4453,5,0)</f>
        <v>Completed</v>
      </c>
      <c r="AF1456" t="str">
        <f>VLOOKUP(A1456,training_and_development!A1455:G1475,6,0)</f>
        <v>East Williamburgh</v>
      </c>
      <c r="AG1456" t="str">
        <f>VLOOKUP(A1456,training_and_development!A1456:H1464,7,0)</f>
        <v>Frances Hansen</v>
      </c>
      <c r="AH1456">
        <f>VLOOKUP(A1456,training_and_development!A1456:H1459,8,0)</f>
        <v>4</v>
      </c>
    </row>
    <row r="1457" spans="1:34" x14ac:dyDescent="0.25">
      <c r="A1457">
        <v>2456</v>
      </c>
      <c r="B1457" t="s">
        <v>21725</v>
      </c>
      <c r="C1457" s="1">
        <v>44529</v>
      </c>
      <c r="D1457" s="8" t="s">
        <v>16975</v>
      </c>
      <c r="E1457" t="s">
        <v>1309</v>
      </c>
      <c r="F1457" t="s">
        <v>3741</v>
      </c>
      <c r="G1457" t="s">
        <v>26543</v>
      </c>
      <c r="H1457" t="s">
        <v>87</v>
      </c>
      <c r="I1457" t="s">
        <v>27</v>
      </c>
      <c r="J1457" t="s">
        <v>50</v>
      </c>
      <c r="K1457" t="s">
        <v>41</v>
      </c>
      <c r="L1457" t="s">
        <v>50</v>
      </c>
      <c r="M1457" t="s">
        <v>31</v>
      </c>
      <c r="N1457" s="20" t="s">
        <v>16975</v>
      </c>
      <c r="O1457" t="s">
        <v>28294</v>
      </c>
      <c r="P1457" t="s">
        <v>177</v>
      </c>
      <c r="Q1457" s="2">
        <v>25807</v>
      </c>
      <c r="R1457" t="s">
        <v>33</v>
      </c>
      <c r="S1457" t="s">
        <v>64</v>
      </c>
      <c r="T1457" t="s">
        <v>45</v>
      </c>
      <c r="U1457" s="3">
        <v>70237</v>
      </c>
      <c r="V1457" t="s">
        <v>94</v>
      </c>
      <c r="W1457" t="s">
        <v>59</v>
      </c>
      <c r="X1457" t="s">
        <v>38</v>
      </c>
      <c r="Y1457">
        <v>5</v>
      </c>
      <c r="Z1457">
        <f>VLOOKUP(A1457,Table3[],3,0)</f>
        <v>4</v>
      </c>
      <c r="AA1457">
        <f>VLOOKUP(A1457,'employee_engagement survey data'!A1457:E1921,4,0)</f>
        <v>5</v>
      </c>
      <c r="AB1457">
        <f>VLOOKUP(A1457,'employee_engagement survey data'!A1457:E1696,5,0)</f>
        <v>3</v>
      </c>
      <c r="AC1457" t="str">
        <f>VLOOKUP(A1457,training_and_development!A1457:F1494,3,0)</f>
        <v>Customer Service</v>
      </c>
      <c r="AD1457" t="str">
        <f>VLOOKUP(A1457,training_and_development!A1457:E1846,4,0)</f>
        <v>External</v>
      </c>
      <c r="AE1457" t="str">
        <f>VLOOKUP(A1457,training_and_development!A1457:F4454,5,0)</f>
        <v>Failed</v>
      </c>
      <c r="AF1457" t="str">
        <f>VLOOKUP(A1457,training_and_development!A1456:G1476,6,0)</f>
        <v>West Paula</v>
      </c>
      <c r="AG1457" t="str">
        <f>VLOOKUP(A1457,training_and_development!A1457:H1465,7,0)</f>
        <v>Valerie Blair</v>
      </c>
      <c r="AH1457">
        <f>VLOOKUP(A1457,training_and_development!A1457:H1460,8,0)</f>
        <v>2</v>
      </c>
    </row>
    <row r="1458" spans="1:34" x14ac:dyDescent="0.25">
      <c r="A1458">
        <v>2457</v>
      </c>
      <c r="B1458" t="s">
        <v>21726</v>
      </c>
      <c r="C1458" s="1">
        <v>43336</v>
      </c>
      <c r="D1458" s="8" t="s">
        <v>16975</v>
      </c>
      <c r="E1458" t="s">
        <v>1309</v>
      </c>
      <c r="F1458" t="s">
        <v>3742</v>
      </c>
      <c r="G1458" t="s">
        <v>26543</v>
      </c>
      <c r="H1458" t="s">
        <v>49</v>
      </c>
      <c r="I1458" t="s">
        <v>27</v>
      </c>
      <c r="J1458" t="s">
        <v>42</v>
      </c>
      <c r="K1458" t="s">
        <v>41</v>
      </c>
      <c r="L1458" t="s">
        <v>42</v>
      </c>
      <c r="M1458" t="s">
        <v>31</v>
      </c>
      <c r="N1458" s="20" t="s">
        <v>16975</v>
      </c>
      <c r="O1458" t="s">
        <v>28294</v>
      </c>
      <c r="P1458" t="s">
        <v>68</v>
      </c>
      <c r="Q1458" s="2">
        <v>22385</v>
      </c>
      <c r="R1458" t="s">
        <v>33</v>
      </c>
      <c r="S1458" t="s">
        <v>194</v>
      </c>
      <c r="T1458" t="s">
        <v>45</v>
      </c>
      <c r="U1458" s="3">
        <v>82947</v>
      </c>
      <c r="V1458" t="s">
        <v>46</v>
      </c>
      <c r="W1458" t="s">
        <v>59</v>
      </c>
      <c r="X1458" t="s">
        <v>38</v>
      </c>
      <c r="Y1458">
        <v>2</v>
      </c>
      <c r="Z1458">
        <f>VLOOKUP(A1458,Table3[],3,0)</f>
        <v>3</v>
      </c>
      <c r="AA1458">
        <f>VLOOKUP(A1458,'employee_engagement survey data'!A1458:E1922,4,0)</f>
        <v>2</v>
      </c>
      <c r="AB1458">
        <f>VLOOKUP(A1458,'employee_engagement survey data'!A1458:E1697,5,0)</f>
        <v>3</v>
      </c>
      <c r="AC1458" t="str">
        <f>VLOOKUP(A1458,training_and_development!A1458:F1495,3,0)</f>
        <v>Technical Skills</v>
      </c>
      <c r="AD1458" t="str">
        <f>VLOOKUP(A1458,training_and_development!A1458:E1847,4,0)</f>
        <v>Internal</v>
      </c>
      <c r="AE1458" t="str">
        <f>VLOOKUP(A1458,training_and_development!A1458:F4455,5,0)</f>
        <v>Failed</v>
      </c>
      <c r="AF1458" t="str">
        <f>VLOOKUP(A1458,training_and_development!A1457:G1477,6,0)</f>
        <v>Brianchester</v>
      </c>
      <c r="AG1458" t="str">
        <f>VLOOKUP(A1458,training_and_development!A1458:H1466,7,0)</f>
        <v>Roberta Jones</v>
      </c>
      <c r="AH1458">
        <f>VLOOKUP(A1458,training_and_development!A1458:H1461,8,0)</f>
        <v>5</v>
      </c>
    </row>
    <row r="1459" spans="1:34" x14ac:dyDescent="0.25">
      <c r="A1459">
        <v>2458</v>
      </c>
      <c r="B1459" t="s">
        <v>21727</v>
      </c>
      <c r="C1459" s="1">
        <v>44125</v>
      </c>
      <c r="D1459" s="8">
        <v>44644</v>
      </c>
      <c r="E1459" t="s">
        <v>1684</v>
      </c>
      <c r="F1459" t="s">
        <v>3743</v>
      </c>
      <c r="G1459" t="s">
        <v>26543</v>
      </c>
      <c r="H1459" t="s">
        <v>116</v>
      </c>
      <c r="I1459" t="s">
        <v>27</v>
      </c>
      <c r="J1459" t="s">
        <v>42</v>
      </c>
      <c r="K1459" t="s">
        <v>51</v>
      </c>
      <c r="L1459" t="s">
        <v>30</v>
      </c>
      <c r="M1459" t="s">
        <v>120</v>
      </c>
      <c r="N1459" s="20" t="s">
        <v>3744</v>
      </c>
      <c r="O1459" t="s">
        <v>28294</v>
      </c>
      <c r="P1459" t="s">
        <v>169</v>
      </c>
      <c r="Q1459" s="2">
        <v>28924</v>
      </c>
      <c r="R1459" t="s">
        <v>33</v>
      </c>
      <c r="S1459" t="s">
        <v>78</v>
      </c>
      <c r="T1459" t="s">
        <v>45</v>
      </c>
      <c r="U1459" s="3">
        <v>59127</v>
      </c>
      <c r="V1459" t="s">
        <v>58</v>
      </c>
      <c r="W1459" t="s">
        <v>37</v>
      </c>
      <c r="X1459" t="s">
        <v>38</v>
      </c>
      <c r="Y1459">
        <v>2</v>
      </c>
      <c r="Z1459">
        <f>VLOOKUP(A1459,Table3[],3,0)</f>
        <v>5</v>
      </c>
      <c r="AA1459">
        <f>VLOOKUP(A1459,'employee_engagement survey data'!A1459:E1923,4,0)</f>
        <v>3</v>
      </c>
      <c r="AB1459">
        <f>VLOOKUP(A1459,'employee_engagement survey data'!A1459:E1698,5,0)</f>
        <v>1</v>
      </c>
      <c r="AC1459" t="str">
        <f>VLOOKUP(A1459,training_and_development!A1459:F1496,3,0)</f>
        <v>Customer Service</v>
      </c>
      <c r="AD1459" t="str">
        <f>VLOOKUP(A1459,training_and_development!A1459:E1848,4,0)</f>
        <v>Internal</v>
      </c>
      <c r="AE1459" t="str">
        <f>VLOOKUP(A1459,training_and_development!A1459:F4456,5,0)</f>
        <v>Failed</v>
      </c>
      <c r="AF1459" t="str">
        <f>VLOOKUP(A1459,training_and_development!A1458:G1478,6,0)</f>
        <v>South Corey</v>
      </c>
      <c r="AG1459" t="str">
        <f>VLOOKUP(A1459,training_and_development!A1459:H1467,7,0)</f>
        <v>Jamie Frazier</v>
      </c>
      <c r="AH1459">
        <f>VLOOKUP(A1459,training_and_development!A1459:H1462,8,0)</f>
        <v>5</v>
      </c>
    </row>
    <row r="1460" spans="1:34" x14ac:dyDescent="0.25">
      <c r="A1460">
        <v>2459</v>
      </c>
      <c r="B1460" t="s">
        <v>21728</v>
      </c>
      <c r="C1460" s="1">
        <v>44180</v>
      </c>
      <c r="D1460" s="8">
        <v>44371</v>
      </c>
      <c r="E1460" t="s">
        <v>3480</v>
      </c>
      <c r="F1460" t="s">
        <v>3745</v>
      </c>
      <c r="G1460" t="s">
        <v>26543</v>
      </c>
      <c r="H1460" t="s">
        <v>96</v>
      </c>
      <c r="I1460" t="s">
        <v>27</v>
      </c>
      <c r="J1460" t="s">
        <v>50</v>
      </c>
      <c r="K1460" t="s">
        <v>41</v>
      </c>
      <c r="L1460" t="s">
        <v>30</v>
      </c>
      <c r="M1460" t="s">
        <v>100</v>
      </c>
      <c r="N1460" s="20" t="s">
        <v>3746</v>
      </c>
      <c r="O1460" t="s">
        <v>28294</v>
      </c>
      <c r="P1460" t="s">
        <v>68</v>
      </c>
      <c r="Q1460" s="2">
        <v>34890</v>
      </c>
      <c r="R1460" t="s">
        <v>3479</v>
      </c>
      <c r="S1460" t="s">
        <v>64</v>
      </c>
      <c r="T1460" t="s">
        <v>35</v>
      </c>
      <c r="U1460" s="3">
        <v>89047</v>
      </c>
      <c r="V1460" t="s">
        <v>94</v>
      </c>
      <c r="W1460" t="s">
        <v>65</v>
      </c>
      <c r="X1460" t="s">
        <v>38</v>
      </c>
      <c r="Y1460">
        <v>4</v>
      </c>
      <c r="Z1460">
        <f>VLOOKUP(A1460,Table3[],3,0)</f>
        <v>5</v>
      </c>
      <c r="AA1460">
        <f>VLOOKUP(A1460,'employee_engagement survey data'!A1460:E1924,4,0)</f>
        <v>5</v>
      </c>
      <c r="AB1460">
        <f>VLOOKUP(A1460,'employee_engagement survey data'!A1460:E1699,5,0)</f>
        <v>5</v>
      </c>
      <c r="AC1460" t="str">
        <f>VLOOKUP(A1460,training_and_development!A1460:F1497,3,0)</f>
        <v>Project Management</v>
      </c>
      <c r="AD1460" t="str">
        <f>VLOOKUP(A1460,training_and_development!A1460:E1849,4,0)</f>
        <v>External</v>
      </c>
      <c r="AE1460" t="str">
        <f>VLOOKUP(A1460,training_and_development!A1460:F4457,5,0)</f>
        <v>Failed</v>
      </c>
      <c r="AF1460" t="str">
        <f>VLOOKUP(A1460,training_and_development!A1459:G1479,6,0)</f>
        <v>East Lindaberg</v>
      </c>
      <c r="AG1460" t="str">
        <f>VLOOKUP(A1460,training_and_development!A1460:H1468,7,0)</f>
        <v>Troy Johnson</v>
      </c>
      <c r="AH1460">
        <f>VLOOKUP(A1460,training_and_development!A1460:H1463,8,0)</f>
        <v>4</v>
      </c>
    </row>
    <row r="1461" spans="1:34" x14ac:dyDescent="0.25">
      <c r="A1461">
        <v>2460</v>
      </c>
      <c r="B1461" t="s">
        <v>21729</v>
      </c>
      <c r="C1461" s="1">
        <v>43348</v>
      </c>
      <c r="D1461" s="8">
        <v>44953</v>
      </c>
      <c r="E1461" t="s">
        <v>950</v>
      </c>
      <c r="F1461" t="s">
        <v>3747</v>
      </c>
      <c r="G1461" t="s">
        <v>26543</v>
      </c>
      <c r="H1461" t="s">
        <v>40</v>
      </c>
      <c r="I1461" t="s">
        <v>27</v>
      </c>
      <c r="J1461" t="s">
        <v>28</v>
      </c>
      <c r="K1461" t="s">
        <v>29</v>
      </c>
      <c r="L1461" t="s">
        <v>50</v>
      </c>
      <c r="M1461" t="s">
        <v>100</v>
      </c>
      <c r="N1461" s="20" t="s">
        <v>3748</v>
      </c>
      <c r="O1461" t="s">
        <v>118</v>
      </c>
      <c r="P1461" t="s">
        <v>32</v>
      </c>
      <c r="Q1461" s="2">
        <v>21844</v>
      </c>
      <c r="R1461" t="s">
        <v>33</v>
      </c>
      <c r="S1461" t="s">
        <v>111</v>
      </c>
      <c r="T1461" t="s">
        <v>35</v>
      </c>
      <c r="U1461" s="3">
        <v>15258</v>
      </c>
      <c r="V1461" t="s">
        <v>36</v>
      </c>
      <c r="W1461" t="s">
        <v>37</v>
      </c>
      <c r="X1461" t="s">
        <v>38</v>
      </c>
      <c r="Y1461">
        <v>2</v>
      </c>
      <c r="Z1461">
        <f>VLOOKUP(A1461,Table3[],3,0)</f>
        <v>3</v>
      </c>
      <c r="AA1461">
        <f>VLOOKUP(A1461,'employee_engagement survey data'!A1461:E1925,4,0)</f>
        <v>4</v>
      </c>
      <c r="AB1461">
        <f>VLOOKUP(A1461,'employee_engagement survey data'!A1461:E1700,5,0)</f>
        <v>2</v>
      </c>
      <c r="AC1461" t="str">
        <f>VLOOKUP(A1461,training_and_development!A1461:F1498,3,0)</f>
        <v>Communication Skills</v>
      </c>
      <c r="AD1461" t="str">
        <f>VLOOKUP(A1461,training_and_development!A1461:E1850,4,0)</f>
        <v>External</v>
      </c>
      <c r="AE1461" t="str">
        <f>VLOOKUP(A1461,training_and_development!A1461:F4458,5,0)</f>
        <v>Completed</v>
      </c>
      <c r="AF1461" t="str">
        <f>VLOOKUP(A1461,training_and_development!A1460:G1480,6,0)</f>
        <v>Longton</v>
      </c>
      <c r="AG1461" t="str">
        <f>VLOOKUP(A1461,training_and_development!A1461:H1469,7,0)</f>
        <v>Thomas French</v>
      </c>
      <c r="AH1461">
        <f>VLOOKUP(A1461,training_and_development!A1461:H1464,8,0)</f>
        <v>5</v>
      </c>
    </row>
    <row r="1462" spans="1:34" x14ac:dyDescent="0.25">
      <c r="A1462">
        <v>2461</v>
      </c>
      <c r="B1462" t="s">
        <v>21730</v>
      </c>
      <c r="C1462" s="1">
        <v>44466</v>
      </c>
      <c r="D1462" s="8" t="s">
        <v>16975</v>
      </c>
      <c r="E1462" t="s">
        <v>1084</v>
      </c>
      <c r="F1462" t="s">
        <v>3749</v>
      </c>
      <c r="G1462" t="s">
        <v>26543</v>
      </c>
      <c r="H1462" t="s">
        <v>40</v>
      </c>
      <c r="I1462" t="s">
        <v>27</v>
      </c>
      <c r="J1462" t="s">
        <v>42</v>
      </c>
      <c r="K1462" t="s">
        <v>41</v>
      </c>
      <c r="L1462" t="s">
        <v>50</v>
      </c>
      <c r="M1462" t="s">
        <v>31</v>
      </c>
      <c r="N1462" s="20" t="s">
        <v>16975</v>
      </c>
      <c r="O1462" t="s">
        <v>1093</v>
      </c>
      <c r="P1462" t="s">
        <v>105</v>
      </c>
      <c r="Q1462" s="2">
        <v>29011</v>
      </c>
      <c r="R1462" t="s">
        <v>33</v>
      </c>
      <c r="S1462" t="s">
        <v>107</v>
      </c>
      <c r="T1462" t="s">
        <v>45</v>
      </c>
      <c r="U1462" s="3">
        <v>23555</v>
      </c>
      <c r="V1462" t="s">
        <v>71</v>
      </c>
      <c r="W1462" t="s">
        <v>79</v>
      </c>
      <c r="X1462" t="s">
        <v>38</v>
      </c>
      <c r="Y1462">
        <v>5</v>
      </c>
      <c r="Z1462">
        <f>VLOOKUP(A1462,Table3[],3,0)</f>
        <v>3</v>
      </c>
      <c r="AA1462">
        <f>VLOOKUP(A1462,'employee_engagement survey data'!A1462:E1926,4,0)</f>
        <v>2</v>
      </c>
      <c r="AB1462">
        <f>VLOOKUP(A1462,'employee_engagement survey data'!A1462:E1701,5,0)</f>
        <v>4</v>
      </c>
      <c r="AC1462" t="str">
        <f>VLOOKUP(A1462,training_and_development!A1462:F1499,3,0)</f>
        <v>Communication Skills</v>
      </c>
      <c r="AD1462" t="str">
        <f>VLOOKUP(A1462,training_and_development!A1462:E1851,4,0)</f>
        <v>External</v>
      </c>
      <c r="AE1462" t="str">
        <f>VLOOKUP(A1462,training_and_development!A1462:F4459,5,0)</f>
        <v>Completed</v>
      </c>
      <c r="AF1462" t="str">
        <f>VLOOKUP(A1462,training_and_development!A1461:G1481,6,0)</f>
        <v>Murphytown</v>
      </c>
      <c r="AG1462" t="str">
        <f>VLOOKUP(A1462,training_and_development!A1462:H1470,7,0)</f>
        <v>Michelle Moody</v>
      </c>
      <c r="AH1462">
        <f>VLOOKUP(A1462,training_and_development!A1462:H1465,8,0)</f>
        <v>2</v>
      </c>
    </row>
    <row r="1463" spans="1:34" x14ac:dyDescent="0.25">
      <c r="A1463">
        <v>2462</v>
      </c>
      <c r="B1463" t="s">
        <v>21731</v>
      </c>
      <c r="C1463" s="1">
        <v>43839</v>
      </c>
      <c r="D1463" s="8">
        <v>44223</v>
      </c>
      <c r="E1463" t="s">
        <v>1309</v>
      </c>
      <c r="F1463" t="s">
        <v>3750</v>
      </c>
      <c r="G1463" t="s">
        <v>26543</v>
      </c>
      <c r="H1463" t="s">
        <v>87</v>
      </c>
      <c r="I1463" t="s">
        <v>27</v>
      </c>
      <c r="J1463" t="s">
        <v>42</v>
      </c>
      <c r="K1463" t="s">
        <v>29</v>
      </c>
      <c r="L1463" t="s">
        <v>50</v>
      </c>
      <c r="M1463" t="s">
        <v>120</v>
      </c>
      <c r="N1463" s="20" t="s">
        <v>3751</v>
      </c>
      <c r="O1463" t="s">
        <v>28294</v>
      </c>
      <c r="P1463" t="s">
        <v>62</v>
      </c>
      <c r="Q1463" s="2">
        <v>17840</v>
      </c>
      <c r="R1463" t="s">
        <v>33</v>
      </c>
      <c r="S1463" t="s">
        <v>144</v>
      </c>
      <c r="T1463" t="s">
        <v>35</v>
      </c>
      <c r="U1463" s="3">
        <v>83298</v>
      </c>
      <c r="V1463" t="s">
        <v>36</v>
      </c>
      <c r="W1463" t="s">
        <v>65</v>
      </c>
      <c r="X1463" t="s">
        <v>38</v>
      </c>
      <c r="Y1463">
        <v>2</v>
      </c>
      <c r="Z1463">
        <f>VLOOKUP(A1463,Table3[],3,0)</f>
        <v>4</v>
      </c>
      <c r="AA1463">
        <f>VLOOKUP(A1463,'employee_engagement survey data'!A1463:E1927,4,0)</f>
        <v>1</v>
      </c>
      <c r="AB1463">
        <f>VLOOKUP(A1463,'employee_engagement survey data'!A1463:E1702,5,0)</f>
        <v>2</v>
      </c>
      <c r="AC1463" t="str">
        <f>VLOOKUP(A1463,training_and_development!A1463:F1500,3,0)</f>
        <v>Customer Service</v>
      </c>
      <c r="AD1463" t="str">
        <f>VLOOKUP(A1463,training_and_development!A1463:E1852,4,0)</f>
        <v>External</v>
      </c>
      <c r="AE1463" t="str">
        <f>VLOOKUP(A1463,training_and_development!A1463:F4460,5,0)</f>
        <v>Completed</v>
      </c>
      <c r="AF1463" t="str">
        <f>VLOOKUP(A1463,training_and_development!A1462:G1482,6,0)</f>
        <v>West Cindy</v>
      </c>
      <c r="AG1463" t="str">
        <f>VLOOKUP(A1463,training_and_development!A1463:H1471,7,0)</f>
        <v>Francisco Walker</v>
      </c>
      <c r="AH1463">
        <f>VLOOKUP(A1463,training_and_development!A1463:H1466,8,0)</f>
        <v>3</v>
      </c>
    </row>
    <row r="1464" spans="1:34" x14ac:dyDescent="0.25">
      <c r="A1464">
        <v>2463</v>
      </c>
      <c r="B1464" t="s">
        <v>21732</v>
      </c>
      <c r="C1464" s="1">
        <v>43440</v>
      </c>
      <c r="D1464" s="8" t="s">
        <v>16975</v>
      </c>
      <c r="E1464" t="s">
        <v>1309</v>
      </c>
      <c r="F1464" t="s">
        <v>3752</v>
      </c>
      <c r="G1464" t="s">
        <v>26543</v>
      </c>
      <c r="H1464" t="s">
        <v>49</v>
      </c>
      <c r="I1464" t="s">
        <v>27</v>
      </c>
      <c r="J1464" t="s">
        <v>42</v>
      </c>
      <c r="K1464" t="s">
        <v>41</v>
      </c>
      <c r="L1464" t="s">
        <v>42</v>
      </c>
      <c r="M1464" t="s">
        <v>31</v>
      </c>
      <c r="N1464" s="20" t="s">
        <v>16975</v>
      </c>
      <c r="O1464" t="s">
        <v>28294</v>
      </c>
      <c r="P1464" t="s">
        <v>146</v>
      </c>
      <c r="Q1464" s="2">
        <v>31505</v>
      </c>
      <c r="R1464" t="s">
        <v>33</v>
      </c>
      <c r="S1464" t="s">
        <v>85</v>
      </c>
      <c r="T1464" t="s">
        <v>35</v>
      </c>
      <c r="U1464" s="3">
        <v>27705</v>
      </c>
      <c r="V1464" t="s">
        <v>46</v>
      </c>
      <c r="W1464" t="s">
        <v>37</v>
      </c>
      <c r="X1464" t="s">
        <v>38</v>
      </c>
      <c r="Y1464">
        <v>4</v>
      </c>
      <c r="Z1464">
        <f>VLOOKUP(A1464,Table3[],3,0)</f>
        <v>3</v>
      </c>
      <c r="AA1464">
        <f>VLOOKUP(A1464,'employee_engagement survey data'!A1464:E1928,4,0)</f>
        <v>5</v>
      </c>
      <c r="AB1464">
        <f>VLOOKUP(A1464,'employee_engagement survey data'!A1464:E1703,5,0)</f>
        <v>5</v>
      </c>
      <c r="AC1464" t="str">
        <f>VLOOKUP(A1464,training_and_development!A1464:F1501,3,0)</f>
        <v>Leadership Development</v>
      </c>
      <c r="AD1464" t="str">
        <f>VLOOKUP(A1464,training_and_development!A1464:E1853,4,0)</f>
        <v>Internal</v>
      </c>
      <c r="AE1464" t="str">
        <f>VLOOKUP(A1464,training_and_development!A1464:F4461,5,0)</f>
        <v>Completed</v>
      </c>
      <c r="AF1464" t="str">
        <f>VLOOKUP(A1464,training_and_development!A1463:G1483,6,0)</f>
        <v>South Jessica</v>
      </c>
      <c r="AG1464" t="str">
        <f>VLOOKUP(A1464,training_and_development!A1464:H1472,7,0)</f>
        <v>Mrs. Tiffany Horton</v>
      </c>
      <c r="AH1464">
        <f>VLOOKUP(A1464,training_and_development!A1464:H1467,8,0)</f>
        <v>3</v>
      </c>
    </row>
    <row r="1465" spans="1:34" x14ac:dyDescent="0.25">
      <c r="A1465">
        <v>2464</v>
      </c>
      <c r="B1465" t="s">
        <v>21733</v>
      </c>
      <c r="C1465" s="1">
        <v>44784</v>
      </c>
      <c r="D1465" s="8" t="s">
        <v>16975</v>
      </c>
      <c r="E1465" t="s">
        <v>1309</v>
      </c>
      <c r="F1465" t="s">
        <v>3753</v>
      </c>
      <c r="G1465" t="s">
        <v>26543</v>
      </c>
      <c r="H1465" t="s">
        <v>67</v>
      </c>
      <c r="I1465" t="s">
        <v>27</v>
      </c>
      <c r="J1465" t="s">
        <v>50</v>
      </c>
      <c r="K1465" t="s">
        <v>51</v>
      </c>
      <c r="L1465" t="s">
        <v>30</v>
      </c>
      <c r="M1465" t="s">
        <v>31</v>
      </c>
      <c r="N1465" s="20" t="s">
        <v>16975</v>
      </c>
      <c r="O1465" t="s">
        <v>28294</v>
      </c>
      <c r="P1465" t="s">
        <v>68</v>
      </c>
      <c r="Q1465" s="2">
        <v>20233</v>
      </c>
      <c r="R1465" t="s">
        <v>33</v>
      </c>
      <c r="S1465" t="s">
        <v>78</v>
      </c>
      <c r="T1465" t="s">
        <v>45</v>
      </c>
      <c r="U1465" s="3">
        <v>78500</v>
      </c>
      <c r="V1465" t="s">
        <v>36</v>
      </c>
      <c r="W1465" t="s">
        <v>37</v>
      </c>
      <c r="X1465" t="s">
        <v>38</v>
      </c>
      <c r="Y1465">
        <v>2</v>
      </c>
      <c r="Z1465">
        <f>VLOOKUP(A1465,Table3[],3,0)</f>
        <v>2</v>
      </c>
      <c r="AA1465">
        <f>VLOOKUP(A1465,'employee_engagement survey data'!A1465:E1929,4,0)</f>
        <v>3</v>
      </c>
      <c r="AB1465">
        <f>VLOOKUP(A1465,'employee_engagement survey data'!A1465:E1704,5,0)</f>
        <v>2</v>
      </c>
      <c r="AC1465" t="str">
        <f>VLOOKUP(A1465,training_and_development!A1465:F1502,3,0)</f>
        <v>Leadership Development</v>
      </c>
      <c r="AD1465" t="str">
        <f>VLOOKUP(A1465,training_and_development!A1465:E1854,4,0)</f>
        <v>External</v>
      </c>
      <c r="AE1465" t="str">
        <f>VLOOKUP(A1465,training_and_development!A1465:F4462,5,0)</f>
        <v>Completed</v>
      </c>
      <c r="AF1465" t="str">
        <f>VLOOKUP(A1465,training_and_development!A1464:G1484,6,0)</f>
        <v>Nicholschester</v>
      </c>
      <c r="AG1465" t="str">
        <f>VLOOKUP(A1465,training_and_development!A1465:H1473,7,0)</f>
        <v>Derrick Young</v>
      </c>
      <c r="AH1465">
        <f>VLOOKUP(A1465,training_and_development!A1465:H1468,8,0)</f>
        <v>1</v>
      </c>
    </row>
    <row r="1466" spans="1:34" x14ac:dyDescent="0.25">
      <c r="A1466">
        <v>2465</v>
      </c>
      <c r="B1466" t="s">
        <v>21734</v>
      </c>
      <c r="C1466" s="1">
        <v>43934</v>
      </c>
      <c r="D1466" s="8">
        <v>44373</v>
      </c>
      <c r="E1466" t="s">
        <v>1309</v>
      </c>
      <c r="F1466" t="s">
        <v>3754</v>
      </c>
      <c r="G1466" t="s">
        <v>26543</v>
      </c>
      <c r="H1466" t="s">
        <v>26</v>
      </c>
      <c r="I1466" t="s">
        <v>27</v>
      </c>
      <c r="J1466" t="s">
        <v>28</v>
      </c>
      <c r="K1466" t="s">
        <v>41</v>
      </c>
      <c r="L1466" t="s">
        <v>50</v>
      </c>
      <c r="M1466" t="s">
        <v>100</v>
      </c>
      <c r="N1466" s="20" t="s">
        <v>3755</v>
      </c>
      <c r="O1466" t="s">
        <v>28294</v>
      </c>
      <c r="P1466" t="s">
        <v>68</v>
      </c>
      <c r="Q1466" s="2">
        <v>22594</v>
      </c>
      <c r="R1466" t="s">
        <v>33</v>
      </c>
      <c r="S1466" t="s">
        <v>64</v>
      </c>
      <c r="T1466" t="s">
        <v>35</v>
      </c>
      <c r="U1466" s="3">
        <v>42463</v>
      </c>
      <c r="V1466" t="s">
        <v>36</v>
      </c>
      <c r="W1466" t="s">
        <v>59</v>
      </c>
      <c r="X1466" t="s">
        <v>38</v>
      </c>
      <c r="Y1466">
        <v>2</v>
      </c>
      <c r="Z1466">
        <f>VLOOKUP(A1466,Table3[],3,0)</f>
        <v>3</v>
      </c>
      <c r="AA1466">
        <f>VLOOKUP(A1466,'employee_engagement survey data'!A1466:E1930,4,0)</f>
        <v>3</v>
      </c>
      <c r="AB1466">
        <f>VLOOKUP(A1466,'employee_engagement survey data'!A1466:E1705,5,0)</f>
        <v>1</v>
      </c>
      <c r="AC1466" t="str">
        <f>VLOOKUP(A1466,training_and_development!A1466:F1503,3,0)</f>
        <v>Project Management</v>
      </c>
      <c r="AD1466" t="str">
        <f>VLOOKUP(A1466,training_and_development!A1466:E1855,4,0)</f>
        <v>Internal</v>
      </c>
      <c r="AE1466" t="str">
        <f>VLOOKUP(A1466,training_and_development!A1466:F4463,5,0)</f>
        <v>Failed</v>
      </c>
      <c r="AF1466" t="str">
        <f>VLOOKUP(A1466,training_and_development!A1465:G1485,6,0)</f>
        <v>Port Patriciabury</v>
      </c>
      <c r="AG1466" t="str">
        <f>VLOOKUP(A1466,training_and_development!A1466:H1474,7,0)</f>
        <v>Andrew Wheeler</v>
      </c>
      <c r="AH1466">
        <f>VLOOKUP(A1466,training_and_development!A1466:H1469,8,0)</f>
        <v>3</v>
      </c>
    </row>
    <row r="1467" spans="1:34" x14ac:dyDescent="0.25">
      <c r="A1467">
        <v>2466</v>
      </c>
      <c r="B1467" t="s">
        <v>21735</v>
      </c>
      <c r="C1467" s="1">
        <v>44514</v>
      </c>
      <c r="D1467" s="8">
        <v>44948</v>
      </c>
      <c r="E1467" t="s">
        <v>1309</v>
      </c>
      <c r="F1467" t="s">
        <v>3756</v>
      </c>
      <c r="G1467" t="s">
        <v>26543</v>
      </c>
      <c r="H1467" t="s">
        <v>96</v>
      </c>
      <c r="I1467" t="s">
        <v>339</v>
      </c>
      <c r="J1467" t="s">
        <v>28</v>
      </c>
      <c r="K1467" t="s">
        <v>41</v>
      </c>
      <c r="L1467" t="s">
        <v>50</v>
      </c>
      <c r="M1467" t="s">
        <v>120</v>
      </c>
      <c r="N1467" s="20" t="s">
        <v>3757</v>
      </c>
      <c r="O1467" t="s">
        <v>28294</v>
      </c>
      <c r="P1467" t="s">
        <v>146</v>
      </c>
      <c r="Q1467" s="2">
        <v>24728</v>
      </c>
      <c r="R1467" t="s">
        <v>33</v>
      </c>
      <c r="S1467" t="s">
        <v>85</v>
      </c>
      <c r="T1467" t="s">
        <v>35</v>
      </c>
      <c r="U1467" s="3">
        <v>17484</v>
      </c>
      <c r="V1467" t="s">
        <v>36</v>
      </c>
      <c r="W1467" t="s">
        <v>37</v>
      </c>
      <c r="X1467" t="s">
        <v>38</v>
      </c>
      <c r="Y1467">
        <v>2</v>
      </c>
      <c r="Z1467">
        <f>VLOOKUP(A1467,Table3[],3,0)</f>
        <v>2</v>
      </c>
      <c r="AA1467">
        <f>VLOOKUP(A1467,'employee_engagement survey data'!A1467:E1931,4,0)</f>
        <v>4</v>
      </c>
      <c r="AB1467">
        <f>VLOOKUP(A1467,'employee_engagement survey data'!A1467:E1706,5,0)</f>
        <v>1</v>
      </c>
      <c r="AC1467" t="str">
        <f>VLOOKUP(A1467,training_and_development!A1467:F1504,3,0)</f>
        <v>Customer Service</v>
      </c>
      <c r="AD1467" t="str">
        <f>VLOOKUP(A1467,training_and_development!A1467:E1856,4,0)</f>
        <v>External</v>
      </c>
      <c r="AE1467" t="str">
        <f>VLOOKUP(A1467,training_and_development!A1467:F4464,5,0)</f>
        <v>Failed</v>
      </c>
      <c r="AF1467" t="str">
        <f>VLOOKUP(A1467,training_and_development!A1466:G1486,6,0)</f>
        <v>Laurabury</v>
      </c>
      <c r="AG1467" t="str">
        <f>VLOOKUP(A1467,training_and_development!A1467:H1475,7,0)</f>
        <v>Ronald Williamson</v>
      </c>
      <c r="AH1467">
        <f>VLOOKUP(A1467,training_and_development!A1467:H1470,8,0)</f>
        <v>3</v>
      </c>
    </row>
    <row r="1468" spans="1:34" x14ac:dyDescent="0.25">
      <c r="A1468">
        <v>2467</v>
      </c>
      <c r="B1468" t="s">
        <v>21736</v>
      </c>
      <c r="C1468" s="1">
        <v>44637</v>
      </c>
      <c r="D1468" s="8">
        <v>45100</v>
      </c>
      <c r="E1468" t="s">
        <v>1309</v>
      </c>
      <c r="F1468" t="s">
        <v>3758</v>
      </c>
      <c r="G1468" t="s">
        <v>26543</v>
      </c>
      <c r="H1468" t="s">
        <v>40</v>
      </c>
      <c r="I1468" t="s">
        <v>339</v>
      </c>
      <c r="J1468" t="s">
        <v>50</v>
      </c>
      <c r="K1468" t="s">
        <v>51</v>
      </c>
      <c r="L1468" t="s">
        <v>50</v>
      </c>
      <c r="M1468" t="s">
        <v>74</v>
      </c>
      <c r="N1468" s="20" t="s">
        <v>3759</v>
      </c>
      <c r="O1468" t="s">
        <v>28294</v>
      </c>
      <c r="P1468" t="s">
        <v>83</v>
      </c>
      <c r="Q1468" s="2">
        <v>28857</v>
      </c>
      <c r="R1468" t="s">
        <v>33</v>
      </c>
      <c r="S1468" t="s">
        <v>85</v>
      </c>
      <c r="T1468" t="s">
        <v>35</v>
      </c>
      <c r="U1468" s="3">
        <v>86392</v>
      </c>
      <c r="V1468" t="s">
        <v>58</v>
      </c>
      <c r="W1468" t="s">
        <v>65</v>
      </c>
      <c r="X1468" t="s">
        <v>38</v>
      </c>
      <c r="Y1468">
        <v>5</v>
      </c>
      <c r="Z1468">
        <f>VLOOKUP(A1468,Table3[],3,0)</f>
        <v>1</v>
      </c>
      <c r="AA1468">
        <f>VLOOKUP(A1468,'employee_engagement survey data'!A1468:E1932,4,0)</f>
        <v>1</v>
      </c>
      <c r="AB1468">
        <f>VLOOKUP(A1468,'employee_engagement survey data'!A1468:E1707,5,0)</f>
        <v>4</v>
      </c>
      <c r="AC1468" t="str">
        <f>VLOOKUP(A1468,training_and_development!A1468:F1505,3,0)</f>
        <v>Customer Service</v>
      </c>
      <c r="AD1468" t="str">
        <f>VLOOKUP(A1468,training_and_development!A1468:E1857,4,0)</f>
        <v>External</v>
      </c>
      <c r="AE1468" t="str">
        <f>VLOOKUP(A1468,training_and_development!A1468:F4465,5,0)</f>
        <v>Completed</v>
      </c>
      <c r="AF1468" t="str">
        <f>VLOOKUP(A1468,training_and_development!A1467:G1487,6,0)</f>
        <v>Danielsshire</v>
      </c>
      <c r="AG1468" t="str">
        <f>VLOOKUP(A1468,training_and_development!A1468:H1476,7,0)</f>
        <v>Maxwell Moore</v>
      </c>
      <c r="AH1468">
        <f>VLOOKUP(A1468,training_and_development!A1468:H1471,8,0)</f>
        <v>1</v>
      </c>
    </row>
    <row r="1469" spans="1:34" x14ac:dyDescent="0.25">
      <c r="A1469">
        <v>2468</v>
      </c>
      <c r="B1469" t="s">
        <v>21737</v>
      </c>
      <c r="C1469" s="1">
        <v>43591</v>
      </c>
      <c r="D1469" s="8" t="s">
        <v>16975</v>
      </c>
      <c r="E1469" t="s">
        <v>1309</v>
      </c>
      <c r="F1469" t="s">
        <v>3760</v>
      </c>
      <c r="G1469" t="s">
        <v>26543</v>
      </c>
      <c r="H1469" t="s">
        <v>99</v>
      </c>
      <c r="I1469" t="s">
        <v>27</v>
      </c>
      <c r="J1469" t="s">
        <v>42</v>
      </c>
      <c r="K1469" t="s">
        <v>41</v>
      </c>
      <c r="L1469" t="s">
        <v>42</v>
      </c>
      <c r="M1469" t="s">
        <v>31</v>
      </c>
      <c r="N1469" s="20" t="s">
        <v>16975</v>
      </c>
      <c r="O1469" t="s">
        <v>28294</v>
      </c>
      <c r="P1469" t="s">
        <v>62</v>
      </c>
      <c r="Q1469" s="2">
        <v>21139</v>
      </c>
      <c r="R1469" t="s">
        <v>33</v>
      </c>
      <c r="S1469" t="s">
        <v>64</v>
      </c>
      <c r="T1469" t="s">
        <v>45</v>
      </c>
      <c r="U1469" s="3">
        <v>53359</v>
      </c>
      <c r="V1469" t="s">
        <v>46</v>
      </c>
      <c r="W1469" t="s">
        <v>65</v>
      </c>
      <c r="X1469" t="s">
        <v>38</v>
      </c>
      <c r="Y1469">
        <v>5</v>
      </c>
      <c r="Z1469">
        <f>VLOOKUP(A1469,Table3[],3,0)</f>
        <v>5</v>
      </c>
      <c r="AA1469">
        <f>VLOOKUP(A1469,'employee_engagement survey data'!A1469:E1933,4,0)</f>
        <v>4</v>
      </c>
      <c r="AB1469">
        <f>VLOOKUP(A1469,'employee_engagement survey data'!A1469:E1708,5,0)</f>
        <v>3</v>
      </c>
      <c r="AC1469" t="str">
        <f>VLOOKUP(A1469,training_and_development!A1469:F1506,3,0)</f>
        <v>Communication Skills</v>
      </c>
      <c r="AD1469" t="str">
        <f>VLOOKUP(A1469,training_and_development!A1469:E1858,4,0)</f>
        <v>Internal</v>
      </c>
      <c r="AE1469" t="str">
        <f>VLOOKUP(A1469,training_and_development!A1469:F4466,5,0)</f>
        <v>Completed</v>
      </c>
      <c r="AF1469" t="str">
        <f>VLOOKUP(A1469,training_and_development!A1468:G1488,6,0)</f>
        <v>East Larry</v>
      </c>
      <c r="AG1469" t="str">
        <f>VLOOKUP(A1469,training_and_development!A1469:H1477,7,0)</f>
        <v>Daniel Richardson</v>
      </c>
      <c r="AH1469">
        <f>VLOOKUP(A1469,training_and_development!A1469:H1472,8,0)</f>
        <v>3</v>
      </c>
    </row>
    <row r="1470" spans="1:34" x14ac:dyDescent="0.25">
      <c r="A1470">
        <v>2469</v>
      </c>
      <c r="B1470" t="s">
        <v>21738</v>
      </c>
      <c r="C1470" s="1">
        <v>44527</v>
      </c>
      <c r="D1470" s="8">
        <v>45099</v>
      </c>
      <c r="E1470" t="s">
        <v>1309</v>
      </c>
      <c r="F1470" t="s">
        <v>3761</v>
      </c>
      <c r="G1470" t="s">
        <v>26543</v>
      </c>
      <c r="H1470" t="s">
        <v>61</v>
      </c>
      <c r="I1470" t="s">
        <v>27</v>
      </c>
      <c r="J1470" t="s">
        <v>42</v>
      </c>
      <c r="K1470" t="s">
        <v>29</v>
      </c>
      <c r="L1470" t="s">
        <v>42</v>
      </c>
      <c r="M1470" t="s">
        <v>74</v>
      </c>
      <c r="N1470" s="20" t="s">
        <v>3762</v>
      </c>
      <c r="O1470" t="s">
        <v>28294</v>
      </c>
      <c r="P1470" t="s">
        <v>68</v>
      </c>
      <c r="Q1470" s="2">
        <v>36926</v>
      </c>
      <c r="R1470" t="s">
        <v>33</v>
      </c>
      <c r="S1470" t="s">
        <v>4</v>
      </c>
      <c r="T1470" t="s">
        <v>45</v>
      </c>
      <c r="U1470" s="3">
        <v>74482</v>
      </c>
      <c r="V1470" t="s">
        <v>46</v>
      </c>
      <c r="W1470" t="s">
        <v>79</v>
      </c>
      <c r="X1470" t="s">
        <v>38</v>
      </c>
      <c r="Y1470">
        <v>4</v>
      </c>
      <c r="Z1470">
        <f>VLOOKUP(A1470,Table3[],3,0)</f>
        <v>2</v>
      </c>
      <c r="AA1470">
        <f>VLOOKUP(A1470,'employee_engagement survey data'!A1470:E1934,4,0)</f>
        <v>1</v>
      </c>
      <c r="AB1470">
        <f>VLOOKUP(A1470,'employee_engagement survey data'!A1470:E1709,5,0)</f>
        <v>5</v>
      </c>
      <c r="AC1470" t="str">
        <f>VLOOKUP(A1470,training_and_development!A1470:F1507,3,0)</f>
        <v>Project Management</v>
      </c>
      <c r="AD1470" t="str">
        <f>VLOOKUP(A1470,training_and_development!A1470:E1859,4,0)</f>
        <v>External</v>
      </c>
      <c r="AE1470" t="str">
        <f>VLOOKUP(A1470,training_and_development!A1470:F4467,5,0)</f>
        <v>Completed</v>
      </c>
      <c r="AF1470" t="str">
        <f>VLOOKUP(A1470,training_and_development!A1469:G1489,6,0)</f>
        <v>North Michele</v>
      </c>
      <c r="AG1470" t="str">
        <f>VLOOKUP(A1470,training_and_development!A1470:H1478,7,0)</f>
        <v>Sara King</v>
      </c>
      <c r="AH1470">
        <f>VLOOKUP(A1470,training_and_development!A1470:H1473,8,0)</f>
        <v>5</v>
      </c>
    </row>
    <row r="1471" spans="1:34" x14ac:dyDescent="0.25">
      <c r="A1471">
        <v>2470</v>
      </c>
      <c r="B1471" t="s">
        <v>21739</v>
      </c>
      <c r="C1471" s="1">
        <v>44236</v>
      </c>
      <c r="D1471" s="8" t="s">
        <v>16975</v>
      </c>
      <c r="E1471" t="s">
        <v>1309</v>
      </c>
      <c r="F1471" t="s">
        <v>3763</v>
      </c>
      <c r="G1471" t="s">
        <v>26543</v>
      </c>
      <c r="H1471" t="s">
        <v>67</v>
      </c>
      <c r="I1471" t="s">
        <v>27</v>
      </c>
      <c r="J1471" t="s">
        <v>50</v>
      </c>
      <c r="K1471" t="s">
        <v>29</v>
      </c>
      <c r="L1471" t="s">
        <v>30</v>
      </c>
      <c r="M1471" t="s">
        <v>31</v>
      </c>
      <c r="N1471" s="20" t="s">
        <v>16975</v>
      </c>
      <c r="O1471" t="s">
        <v>28294</v>
      </c>
      <c r="P1471" t="s">
        <v>62</v>
      </c>
      <c r="Q1471" s="2">
        <v>32440</v>
      </c>
      <c r="R1471" t="s">
        <v>33</v>
      </c>
      <c r="S1471" t="s">
        <v>64</v>
      </c>
      <c r="T1471" t="s">
        <v>45</v>
      </c>
      <c r="U1471" s="3">
        <v>71766</v>
      </c>
      <c r="V1471" t="s">
        <v>94</v>
      </c>
      <c r="W1471" t="s">
        <v>59</v>
      </c>
      <c r="X1471" t="s">
        <v>38</v>
      </c>
      <c r="Y1471">
        <v>5</v>
      </c>
      <c r="Z1471">
        <f>VLOOKUP(A1471,Table3[],3,0)</f>
        <v>5</v>
      </c>
      <c r="AA1471">
        <f>VLOOKUP(A1471,'employee_engagement survey data'!A1471:E1935,4,0)</f>
        <v>5</v>
      </c>
      <c r="AB1471">
        <f>VLOOKUP(A1471,'employee_engagement survey data'!A1471:E1710,5,0)</f>
        <v>2</v>
      </c>
      <c r="AC1471" t="str">
        <f>VLOOKUP(A1471,training_and_development!A1471:F1508,3,0)</f>
        <v>Communication Skills</v>
      </c>
      <c r="AD1471" t="str">
        <f>VLOOKUP(A1471,training_and_development!A1471:E1860,4,0)</f>
        <v>Internal</v>
      </c>
      <c r="AE1471" t="str">
        <f>VLOOKUP(A1471,training_and_development!A1471:F4468,5,0)</f>
        <v>Completed</v>
      </c>
      <c r="AF1471" t="str">
        <f>VLOOKUP(A1471,training_and_development!A1470:G1490,6,0)</f>
        <v>Andrewburgh</v>
      </c>
      <c r="AG1471" t="str">
        <f>VLOOKUP(A1471,training_and_development!A1471:H1479,7,0)</f>
        <v>David Miller MD</v>
      </c>
      <c r="AH1471">
        <f>VLOOKUP(A1471,training_and_development!A1471:H1474,8,0)</f>
        <v>2</v>
      </c>
    </row>
    <row r="1472" spans="1:34" x14ac:dyDescent="0.25">
      <c r="A1472">
        <v>2471</v>
      </c>
      <c r="B1472" t="s">
        <v>21740</v>
      </c>
      <c r="C1472" s="1">
        <v>44567</v>
      </c>
      <c r="D1472" s="8" t="s">
        <v>16975</v>
      </c>
      <c r="E1472" t="s">
        <v>1309</v>
      </c>
      <c r="F1472" t="s">
        <v>3764</v>
      </c>
      <c r="G1472" t="s">
        <v>26543</v>
      </c>
      <c r="H1472" t="s">
        <v>26</v>
      </c>
      <c r="I1472" t="s">
        <v>27</v>
      </c>
      <c r="J1472" t="s">
        <v>42</v>
      </c>
      <c r="K1472" t="s">
        <v>29</v>
      </c>
      <c r="L1472" t="s">
        <v>42</v>
      </c>
      <c r="M1472" t="s">
        <v>31</v>
      </c>
      <c r="N1472" s="20" t="s">
        <v>16975</v>
      </c>
      <c r="O1472" t="s">
        <v>28294</v>
      </c>
      <c r="P1472" t="s">
        <v>146</v>
      </c>
      <c r="Q1472" s="2">
        <v>21756</v>
      </c>
      <c r="R1472" t="s">
        <v>33</v>
      </c>
      <c r="S1472" t="s">
        <v>85</v>
      </c>
      <c r="T1472" t="s">
        <v>45</v>
      </c>
      <c r="U1472" s="3">
        <v>84366</v>
      </c>
      <c r="V1472" t="s">
        <v>58</v>
      </c>
      <c r="W1472" t="s">
        <v>79</v>
      </c>
      <c r="X1472" t="s">
        <v>38</v>
      </c>
      <c r="Y1472">
        <v>2</v>
      </c>
      <c r="Z1472">
        <f>VLOOKUP(A1472,Table3[],3,0)</f>
        <v>5</v>
      </c>
      <c r="AA1472">
        <f>VLOOKUP(A1472,'employee_engagement survey data'!A1472:E1936,4,0)</f>
        <v>5</v>
      </c>
      <c r="AB1472">
        <f>VLOOKUP(A1472,'employee_engagement survey data'!A1472:E1711,5,0)</f>
        <v>3</v>
      </c>
      <c r="AC1472" t="str">
        <f>VLOOKUP(A1472,training_and_development!A1472:F1509,3,0)</f>
        <v>Leadership Development</v>
      </c>
      <c r="AD1472" t="str">
        <f>VLOOKUP(A1472,training_and_development!A1472:E1861,4,0)</f>
        <v>External</v>
      </c>
      <c r="AE1472" t="str">
        <f>VLOOKUP(A1472,training_and_development!A1472:F4469,5,0)</f>
        <v>Completed</v>
      </c>
      <c r="AF1472" t="str">
        <f>VLOOKUP(A1472,training_and_development!A1471:G1491,6,0)</f>
        <v>Hubbardtown</v>
      </c>
      <c r="AG1472" t="str">
        <f>VLOOKUP(A1472,training_and_development!A1472:H1480,7,0)</f>
        <v>Judith Ramsey</v>
      </c>
      <c r="AH1472">
        <f>VLOOKUP(A1472,training_and_development!A1472:H1475,8,0)</f>
        <v>3</v>
      </c>
    </row>
    <row r="1473" spans="1:34" x14ac:dyDescent="0.25">
      <c r="A1473">
        <v>2472</v>
      </c>
      <c r="B1473" t="s">
        <v>21741</v>
      </c>
      <c r="C1473" s="1">
        <v>45135</v>
      </c>
      <c r="D1473" s="8" t="s">
        <v>16975</v>
      </c>
      <c r="E1473" t="s">
        <v>1309</v>
      </c>
      <c r="F1473" t="s">
        <v>3765</v>
      </c>
      <c r="G1473" t="s">
        <v>26543</v>
      </c>
      <c r="H1473" t="s">
        <v>40</v>
      </c>
      <c r="I1473" t="s">
        <v>27</v>
      </c>
      <c r="J1473" t="s">
        <v>50</v>
      </c>
      <c r="K1473" t="s">
        <v>51</v>
      </c>
      <c r="L1473" t="s">
        <v>30</v>
      </c>
      <c r="M1473" t="s">
        <v>31</v>
      </c>
      <c r="N1473" s="20" t="s">
        <v>16975</v>
      </c>
      <c r="O1473" t="s">
        <v>28294</v>
      </c>
      <c r="P1473" t="s">
        <v>43</v>
      </c>
      <c r="Q1473" s="2">
        <v>27693</v>
      </c>
      <c r="R1473" t="s">
        <v>33</v>
      </c>
      <c r="S1473" t="s">
        <v>144</v>
      </c>
      <c r="T1473" t="s">
        <v>35</v>
      </c>
      <c r="U1473" s="3">
        <v>71843</v>
      </c>
      <c r="V1473" t="s">
        <v>94</v>
      </c>
      <c r="W1473" t="s">
        <v>65</v>
      </c>
      <c r="X1473" t="s">
        <v>38</v>
      </c>
      <c r="Y1473">
        <v>2</v>
      </c>
      <c r="Z1473">
        <f>VLOOKUP(A1473,Table3[],3,0)</f>
        <v>5</v>
      </c>
      <c r="AA1473">
        <f>VLOOKUP(A1473,'employee_engagement survey data'!A1473:E1937,4,0)</f>
        <v>2</v>
      </c>
      <c r="AB1473">
        <f>VLOOKUP(A1473,'employee_engagement survey data'!A1473:E1712,5,0)</f>
        <v>3</v>
      </c>
      <c r="AC1473" t="str">
        <f>VLOOKUP(A1473,training_and_development!A1473:F1510,3,0)</f>
        <v>Project Management</v>
      </c>
      <c r="AD1473" t="str">
        <f>VLOOKUP(A1473,training_and_development!A1473:E1862,4,0)</f>
        <v>External</v>
      </c>
      <c r="AE1473" t="str">
        <f>VLOOKUP(A1473,training_and_development!A1473:F4470,5,0)</f>
        <v>Failed</v>
      </c>
      <c r="AF1473" t="str">
        <f>VLOOKUP(A1473,training_and_development!A1472:G1492,6,0)</f>
        <v>Lake Johnview</v>
      </c>
      <c r="AG1473" t="str">
        <f>VLOOKUP(A1473,training_and_development!A1473:H1481,7,0)</f>
        <v>Ryan Fowler</v>
      </c>
      <c r="AH1473">
        <f>VLOOKUP(A1473,training_and_development!A1473:H1476,8,0)</f>
        <v>1</v>
      </c>
    </row>
    <row r="1474" spans="1:34" x14ac:dyDescent="0.25">
      <c r="A1474">
        <v>2473</v>
      </c>
      <c r="B1474" t="s">
        <v>21742</v>
      </c>
      <c r="C1474" s="1">
        <v>44282</v>
      </c>
      <c r="D1474" s="8">
        <v>44735</v>
      </c>
      <c r="E1474" t="s">
        <v>1309</v>
      </c>
      <c r="F1474" t="s">
        <v>3766</v>
      </c>
      <c r="G1474" t="s">
        <v>26543</v>
      </c>
      <c r="H1474" t="s">
        <v>99</v>
      </c>
      <c r="I1474" t="s">
        <v>27</v>
      </c>
      <c r="J1474" t="s">
        <v>28</v>
      </c>
      <c r="K1474" t="s">
        <v>51</v>
      </c>
      <c r="L1474" t="s">
        <v>50</v>
      </c>
      <c r="M1474" t="s">
        <v>74</v>
      </c>
      <c r="N1474" s="20" t="s">
        <v>3767</v>
      </c>
      <c r="O1474" t="s">
        <v>28294</v>
      </c>
      <c r="P1474" t="s">
        <v>3768</v>
      </c>
      <c r="Q1474" s="2">
        <v>30147</v>
      </c>
      <c r="R1474" t="s">
        <v>33</v>
      </c>
      <c r="S1474" t="s">
        <v>288</v>
      </c>
      <c r="T1474" t="s">
        <v>45</v>
      </c>
      <c r="U1474" s="3">
        <v>55005</v>
      </c>
      <c r="V1474" t="s">
        <v>46</v>
      </c>
      <c r="W1474" t="s">
        <v>59</v>
      </c>
      <c r="X1474" t="s">
        <v>38</v>
      </c>
      <c r="Y1474">
        <v>4</v>
      </c>
      <c r="Z1474">
        <f>VLOOKUP(A1474,Table3[],3,0)</f>
        <v>4</v>
      </c>
      <c r="AA1474">
        <f>VLOOKUP(A1474,'employee_engagement survey data'!A1474:E1938,4,0)</f>
        <v>4</v>
      </c>
      <c r="AB1474">
        <f>VLOOKUP(A1474,'employee_engagement survey data'!A1474:E1713,5,0)</f>
        <v>3</v>
      </c>
      <c r="AC1474" t="str">
        <f>VLOOKUP(A1474,training_and_development!A1474:F1511,3,0)</f>
        <v>Leadership Development</v>
      </c>
      <c r="AD1474" t="str">
        <f>VLOOKUP(A1474,training_and_development!A1474:E1863,4,0)</f>
        <v>Internal</v>
      </c>
      <c r="AE1474" t="str">
        <f>VLOOKUP(A1474,training_and_development!A1474:F4471,5,0)</f>
        <v>Completed</v>
      </c>
      <c r="AF1474" t="str">
        <f>VLOOKUP(A1474,training_and_development!A1473:G1493,6,0)</f>
        <v>Port Joshua</v>
      </c>
      <c r="AG1474" t="str">
        <f>VLOOKUP(A1474,training_and_development!A1474:H1482,7,0)</f>
        <v>Jodi Lyons</v>
      </c>
      <c r="AH1474">
        <f>VLOOKUP(A1474,training_and_development!A1474:H1477,8,0)</f>
        <v>5</v>
      </c>
    </row>
    <row r="1475" spans="1:34" x14ac:dyDescent="0.25">
      <c r="A1475">
        <v>2474</v>
      </c>
      <c r="B1475" t="s">
        <v>21743</v>
      </c>
      <c r="C1475" s="1">
        <v>44997</v>
      </c>
      <c r="D1475" s="8">
        <v>45079</v>
      </c>
      <c r="E1475" t="s">
        <v>1309</v>
      </c>
      <c r="F1475" t="s">
        <v>3769</v>
      </c>
      <c r="G1475" t="s">
        <v>26543</v>
      </c>
      <c r="H1475" t="s">
        <v>87</v>
      </c>
      <c r="I1475" t="s">
        <v>27</v>
      </c>
      <c r="J1475" t="s">
        <v>28</v>
      </c>
      <c r="K1475" t="s">
        <v>41</v>
      </c>
      <c r="L1475" t="s">
        <v>30</v>
      </c>
      <c r="M1475" t="s">
        <v>74</v>
      </c>
      <c r="N1475" s="20" t="s">
        <v>3770</v>
      </c>
      <c r="O1475" t="s">
        <v>28294</v>
      </c>
      <c r="P1475" t="s">
        <v>68</v>
      </c>
      <c r="Q1475" s="2">
        <v>21563</v>
      </c>
      <c r="R1475" t="s">
        <v>33</v>
      </c>
      <c r="S1475" t="s">
        <v>78</v>
      </c>
      <c r="T1475" t="s">
        <v>45</v>
      </c>
      <c r="U1475" s="3">
        <v>38407</v>
      </c>
      <c r="V1475" t="s">
        <v>71</v>
      </c>
      <c r="W1475" t="s">
        <v>65</v>
      </c>
      <c r="X1475" t="s">
        <v>38</v>
      </c>
      <c r="Y1475">
        <v>4</v>
      </c>
      <c r="Z1475">
        <f>VLOOKUP(A1475,Table3[],3,0)</f>
        <v>4</v>
      </c>
      <c r="AA1475">
        <f>VLOOKUP(A1475,'employee_engagement survey data'!A1475:E1939,4,0)</f>
        <v>5</v>
      </c>
      <c r="AB1475">
        <f>VLOOKUP(A1475,'employee_engagement survey data'!A1475:E1714,5,0)</f>
        <v>2</v>
      </c>
      <c r="AC1475" t="str">
        <f>VLOOKUP(A1475,training_and_development!A1475:F1512,3,0)</f>
        <v>Project Management</v>
      </c>
      <c r="AD1475" t="str">
        <f>VLOOKUP(A1475,training_and_development!A1475:E1864,4,0)</f>
        <v>Internal</v>
      </c>
      <c r="AE1475" t="str">
        <f>VLOOKUP(A1475,training_and_development!A1475:F4472,5,0)</f>
        <v>Completed</v>
      </c>
      <c r="AF1475" t="str">
        <f>VLOOKUP(A1475,training_and_development!A1474:G1494,6,0)</f>
        <v>Port Lisaburgh</v>
      </c>
      <c r="AG1475" t="str">
        <f>VLOOKUP(A1475,training_and_development!A1475:H1483,7,0)</f>
        <v>Ashley Stephens</v>
      </c>
      <c r="AH1475">
        <f>VLOOKUP(A1475,training_and_development!A1475:H1478,8,0)</f>
        <v>5</v>
      </c>
    </row>
    <row r="1476" spans="1:34" x14ac:dyDescent="0.25">
      <c r="A1476">
        <v>2475</v>
      </c>
      <c r="B1476" t="s">
        <v>21744</v>
      </c>
      <c r="C1476" s="1">
        <v>44839</v>
      </c>
      <c r="D1476" s="8">
        <v>44912</v>
      </c>
      <c r="E1476" t="s">
        <v>1309</v>
      </c>
      <c r="F1476" t="s">
        <v>3771</v>
      </c>
      <c r="G1476" t="s">
        <v>26543</v>
      </c>
      <c r="H1476" t="s">
        <v>49</v>
      </c>
      <c r="I1476" t="s">
        <v>339</v>
      </c>
      <c r="J1476" t="s">
        <v>42</v>
      </c>
      <c r="K1476" t="s">
        <v>29</v>
      </c>
      <c r="L1476" t="s">
        <v>30</v>
      </c>
      <c r="M1476" t="s">
        <v>100</v>
      </c>
      <c r="N1476" s="20" t="s">
        <v>3772</v>
      </c>
      <c r="O1476" t="s">
        <v>28294</v>
      </c>
      <c r="P1476" t="s">
        <v>62</v>
      </c>
      <c r="Q1476" s="2">
        <v>15398</v>
      </c>
      <c r="R1476" t="s">
        <v>33</v>
      </c>
      <c r="S1476" t="s">
        <v>107</v>
      </c>
      <c r="T1476" t="s">
        <v>45</v>
      </c>
      <c r="U1476" s="3">
        <v>14857</v>
      </c>
      <c r="V1476" t="s">
        <v>36</v>
      </c>
      <c r="W1476" t="s">
        <v>59</v>
      </c>
      <c r="X1476" t="s">
        <v>38</v>
      </c>
      <c r="Y1476">
        <v>4</v>
      </c>
      <c r="Z1476">
        <f>VLOOKUP(A1476,Table3[],3,0)</f>
        <v>1</v>
      </c>
      <c r="AA1476">
        <f>VLOOKUP(A1476,'employee_engagement survey data'!A1476:E1940,4,0)</f>
        <v>4</v>
      </c>
      <c r="AB1476">
        <f>VLOOKUP(A1476,'employee_engagement survey data'!A1476:E1715,5,0)</f>
        <v>1</v>
      </c>
      <c r="AC1476" t="str">
        <f>VLOOKUP(A1476,training_and_development!A1476:F1513,3,0)</f>
        <v>Leadership Development</v>
      </c>
      <c r="AD1476" t="str">
        <f>VLOOKUP(A1476,training_and_development!A1476:E1865,4,0)</f>
        <v>Internal</v>
      </c>
      <c r="AE1476" t="str">
        <f>VLOOKUP(A1476,training_and_development!A1476:F4473,5,0)</f>
        <v>Failed</v>
      </c>
      <c r="AF1476" t="str">
        <f>VLOOKUP(A1476,training_and_development!A1475:G1495,6,0)</f>
        <v>Stokeshaven</v>
      </c>
      <c r="AG1476" t="str">
        <f>VLOOKUP(A1476,training_and_development!A1476:H1484,7,0)</f>
        <v>Richard Andrade</v>
      </c>
      <c r="AH1476">
        <f>VLOOKUP(A1476,training_and_development!A1476:H1479,8,0)</f>
        <v>2</v>
      </c>
    </row>
    <row r="1477" spans="1:34" x14ac:dyDescent="0.25">
      <c r="A1477">
        <v>2476</v>
      </c>
      <c r="B1477" t="s">
        <v>21745</v>
      </c>
      <c r="C1477" s="1">
        <v>44470</v>
      </c>
      <c r="D1477" s="8">
        <v>45098</v>
      </c>
      <c r="E1477" t="s">
        <v>1684</v>
      </c>
      <c r="F1477" t="s">
        <v>3773</v>
      </c>
      <c r="G1477" t="s">
        <v>26543</v>
      </c>
      <c r="H1477" t="s">
        <v>116</v>
      </c>
      <c r="I1477" t="s">
        <v>27</v>
      </c>
      <c r="J1477" t="s">
        <v>42</v>
      </c>
      <c r="K1477" t="s">
        <v>51</v>
      </c>
      <c r="L1477" t="s">
        <v>50</v>
      </c>
      <c r="M1477" t="s">
        <v>120</v>
      </c>
      <c r="N1477" s="20" t="s">
        <v>3774</v>
      </c>
      <c r="O1477" t="s">
        <v>755</v>
      </c>
      <c r="P1477" t="s">
        <v>248</v>
      </c>
      <c r="Q1477" s="2">
        <v>24664</v>
      </c>
      <c r="R1477" t="s">
        <v>33</v>
      </c>
      <c r="S1477" t="s">
        <v>456</v>
      </c>
      <c r="T1477" t="s">
        <v>45</v>
      </c>
      <c r="U1477" s="3">
        <v>6637</v>
      </c>
      <c r="V1477" t="s">
        <v>58</v>
      </c>
      <c r="W1477" t="s">
        <v>59</v>
      </c>
      <c r="X1477" t="s">
        <v>38</v>
      </c>
      <c r="Y1477">
        <v>2</v>
      </c>
      <c r="Z1477">
        <f>VLOOKUP(A1477,Table3[],3,0)</f>
        <v>3</v>
      </c>
      <c r="AA1477">
        <f>VLOOKUP(A1477,'employee_engagement survey data'!A1477:E1941,4,0)</f>
        <v>5</v>
      </c>
      <c r="AB1477">
        <f>VLOOKUP(A1477,'employee_engagement survey data'!A1477:E1716,5,0)</f>
        <v>5</v>
      </c>
      <c r="AC1477" t="str">
        <f>VLOOKUP(A1477,training_and_development!A1477:F1514,3,0)</f>
        <v>Technical Skills</v>
      </c>
      <c r="AD1477" t="str">
        <f>VLOOKUP(A1477,training_and_development!A1477:E1866,4,0)</f>
        <v>External</v>
      </c>
      <c r="AE1477" t="str">
        <f>VLOOKUP(A1477,training_and_development!A1477:F4474,5,0)</f>
        <v>Completed</v>
      </c>
      <c r="AF1477" t="str">
        <f>VLOOKUP(A1477,training_and_development!A1476:G1496,6,0)</f>
        <v>Bryantbury</v>
      </c>
      <c r="AG1477" t="str">
        <f>VLOOKUP(A1477,training_and_development!A1477:H1485,7,0)</f>
        <v>Michele Johnson</v>
      </c>
      <c r="AH1477">
        <f>VLOOKUP(A1477,training_and_development!A1477:H1480,8,0)</f>
        <v>3</v>
      </c>
    </row>
    <row r="1478" spans="1:34" x14ac:dyDescent="0.25">
      <c r="A1478">
        <v>2477</v>
      </c>
      <c r="B1478" t="s">
        <v>21746</v>
      </c>
      <c r="C1478" s="1">
        <v>44592</v>
      </c>
      <c r="D1478" s="8" t="s">
        <v>16975</v>
      </c>
      <c r="E1478" t="s">
        <v>3476</v>
      </c>
      <c r="F1478" t="s">
        <v>3775</v>
      </c>
      <c r="G1478" t="s">
        <v>26543</v>
      </c>
      <c r="H1478" t="s">
        <v>49</v>
      </c>
      <c r="I1478" t="s">
        <v>27</v>
      </c>
      <c r="J1478" t="s">
        <v>28</v>
      </c>
      <c r="K1478" t="s">
        <v>41</v>
      </c>
      <c r="L1478" t="s">
        <v>50</v>
      </c>
      <c r="M1478" t="s">
        <v>31</v>
      </c>
      <c r="N1478" s="20" t="s">
        <v>16975</v>
      </c>
      <c r="O1478" t="s">
        <v>52</v>
      </c>
      <c r="P1478" t="s">
        <v>68</v>
      </c>
      <c r="Q1478" s="2">
        <v>30208</v>
      </c>
      <c r="R1478" t="s">
        <v>3479</v>
      </c>
      <c r="S1478" t="s">
        <v>64</v>
      </c>
      <c r="T1478" t="s">
        <v>35</v>
      </c>
      <c r="U1478" s="3">
        <v>92396</v>
      </c>
      <c r="V1478" t="s">
        <v>94</v>
      </c>
      <c r="W1478" t="s">
        <v>79</v>
      </c>
      <c r="X1478" t="s">
        <v>38</v>
      </c>
      <c r="Y1478">
        <v>2</v>
      </c>
      <c r="Z1478">
        <f>VLOOKUP(A1478,Table3[],3,0)</f>
        <v>4</v>
      </c>
      <c r="AA1478">
        <f>VLOOKUP(A1478,'employee_engagement survey data'!A1478:E1942,4,0)</f>
        <v>4</v>
      </c>
      <c r="AB1478">
        <f>VLOOKUP(A1478,'employee_engagement survey data'!A1478:E1717,5,0)</f>
        <v>3</v>
      </c>
      <c r="AC1478" t="str">
        <f>VLOOKUP(A1478,training_and_development!A1478:F1515,3,0)</f>
        <v>Leadership Development</v>
      </c>
      <c r="AD1478" t="str">
        <f>VLOOKUP(A1478,training_and_development!A1478:E1867,4,0)</f>
        <v>Internal</v>
      </c>
      <c r="AE1478" t="str">
        <f>VLOOKUP(A1478,training_and_development!A1478:F4475,5,0)</f>
        <v>Completed</v>
      </c>
      <c r="AF1478" t="str">
        <f>VLOOKUP(A1478,training_and_development!A1477:G1497,6,0)</f>
        <v>Calhounchester</v>
      </c>
      <c r="AG1478" t="str">
        <f>VLOOKUP(A1478,training_and_development!A1478:H1486,7,0)</f>
        <v>James Dixon</v>
      </c>
      <c r="AH1478">
        <f>VLOOKUP(A1478,training_and_development!A1478:H1481,8,0)</f>
        <v>4</v>
      </c>
    </row>
    <row r="1479" spans="1:34" x14ac:dyDescent="0.25">
      <c r="A1479">
        <v>2478</v>
      </c>
      <c r="B1479" t="s">
        <v>21747</v>
      </c>
      <c r="C1479" s="1">
        <v>43983</v>
      </c>
      <c r="D1479" s="8" t="s">
        <v>16975</v>
      </c>
      <c r="E1479" t="s">
        <v>3480</v>
      </c>
      <c r="F1479" t="s">
        <v>3776</v>
      </c>
      <c r="G1479" t="s">
        <v>26543</v>
      </c>
      <c r="H1479" t="s">
        <v>116</v>
      </c>
      <c r="I1479" t="s">
        <v>27</v>
      </c>
      <c r="J1479" t="s">
        <v>50</v>
      </c>
      <c r="K1479" t="s">
        <v>41</v>
      </c>
      <c r="L1479" t="s">
        <v>30</v>
      </c>
      <c r="M1479" t="s">
        <v>31</v>
      </c>
      <c r="N1479" s="20" t="s">
        <v>16975</v>
      </c>
      <c r="O1479" t="s">
        <v>28294</v>
      </c>
      <c r="P1479" t="s">
        <v>62</v>
      </c>
      <c r="Q1479" s="2">
        <v>34541</v>
      </c>
      <c r="R1479" t="s">
        <v>3479</v>
      </c>
      <c r="S1479" t="s">
        <v>172</v>
      </c>
      <c r="T1479" t="s">
        <v>35</v>
      </c>
      <c r="U1479" s="3">
        <v>6085</v>
      </c>
      <c r="V1479" t="s">
        <v>36</v>
      </c>
      <c r="W1479" t="s">
        <v>59</v>
      </c>
      <c r="X1479" t="s">
        <v>38</v>
      </c>
      <c r="Y1479">
        <v>5</v>
      </c>
      <c r="Z1479">
        <f>VLOOKUP(A1479,Table3[],3,0)</f>
        <v>4</v>
      </c>
      <c r="AA1479">
        <f>VLOOKUP(A1479,'employee_engagement survey data'!A1479:E1943,4,0)</f>
        <v>4</v>
      </c>
      <c r="AB1479">
        <f>VLOOKUP(A1479,'employee_engagement survey data'!A1479:E1718,5,0)</f>
        <v>1</v>
      </c>
      <c r="AC1479" t="str">
        <f>VLOOKUP(A1479,training_and_development!A1479:F1516,3,0)</f>
        <v>Customer Service</v>
      </c>
      <c r="AD1479" t="str">
        <f>VLOOKUP(A1479,training_and_development!A1479:E1868,4,0)</f>
        <v>Internal</v>
      </c>
      <c r="AE1479" t="str">
        <f>VLOOKUP(A1479,training_and_development!A1479:F4476,5,0)</f>
        <v>Completed</v>
      </c>
      <c r="AF1479" t="str">
        <f>VLOOKUP(A1479,training_and_development!A1478:G1498,6,0)</f>
        <v>Boydhaven</v>
      </c>
      <c r="AG1479" t="str">
        <f>VLOOKUP(A1479,training_and_development!A1479:H1487,7,0)</f>
        <v>Melissa Schmidt</v>
      </c>
      <c r="AH1479">
        <f>VLOOKUP(A1479,training_and_development!A1479:H1482,8,0)</f>
        <v>4</v>
      </c>
    </row>
    <row r="1480" spans="1:34" x14ac:dyDescent="0.25">
      <c r="A1480">
        <v>2479</v>
      </c>
      <c r="B1480" t="s">
        <v>21748</v>
      </c>
      <c r="C1480" s="1">
        <v>45034</v>
      </c>
      <c r="D1480" s="8">
        <v>45063</v>
      </c>
      <c r="E1480" t="s">
        <v>950</v>
      </c>
      <c r="F1480" t="s">
        <v>3777</v>
      </c>
      <c r="G1480" t="s">
        <v>26543</v>
      </c>
      <c r="H1480" t="s">
        <v>96</v>
      </c>
      <c r="I1480" t="s">
        <v>27</v>
      </c>
      <c r="J1480" t="s">
        <v>28</v>
      </c>
      <c r="K1480" t="s">
        <v>29</v>
      </c>
      <c r="L1480" t="s">
        <v>42</v>
      </c>
      <c r="M1480" t="s">
        <v>74</v>
      </c>
      <c r="N1480" s="20" t="s">
        <v>3778</v>
      </c>
      <c r="O1480" t="s">
        <v>118</v>
      </c>
      <c r="P1480" t="s">
        <v>62</v>
      </c>
      <c r="Q1480" s="2">
        <v>17153</v>
      </c>
      <c r="R1480" t="s">
        <v>33</v>
      </c>
      <c r="S1480" t="s">
        <v>64</v>
      </c>
      <c r="T1480" t="s">
        <v>35</v>
      </c>
      <c r="U1480" s="3">
        <v>67089</v>
      </c>
      <c r="V1480" t="s">
        <v>46</v>
      </c>
      <c r="W1480" t="s">
        <v>79</v>
      </c>
      <c r="X1480" t="s">
        <v>38</v>
      </c>
      <c r="Y1480">
        <v>4</v>
      </c>
      <c r="Z1480">
        <f>VLOOKUP(A1480,Table3[],3,0)</f>
        <v>2</v>
      </c>
      <c r="AA1480">
        <f>VLOOKUP(A1480,'employee_engagement survey data'!A1480:E1944,4,0)</f>
        <v>1</v>
      </c>
      <c r="AB1480">
        <f>VLOOKUP(A1480,'employee_engagement survey data'!A1480:E1719,5,0)</f>
        <v>2</v>
      </c>
      <c r="AC1480" t="str">
        <f>VLOOKUP(A1480,training_and_development!A1480:F1517,3,0)</f>
        <v>Technical Skills</v>
      </c>
      <c r="AD1480" t="str">
        <f>VLOOKUP(A1480,training_and_development!A1480:E1869,4,0)</f>
        <v>Internal</v>
      </c>
      <c r="AE1480" t="str">
        <f>VLOOKUP(A1480,training_and_development!A1480:F4477,5,0)</f>
        <v>Completed</v>
      </c>
      <c r="AF1480" t="str">
        <f>VLOOKUP(A1480,training_and_development!A1479:G1499,6,0)</f>
        <v>New Samuel</v>
      </c>
      <c r="AG1480" t="str">
        <f>VLOOKUP(A1480,training_and_development!A1480:H1488,7,0)</f>
        <v>Melissa Savage</v>
      </c>
      <c r="AH1480">
        <f>VLOOKUP(A1480,training_and_development!A1480:H1483,8,0)</f>
        <v>2</v>
      </c>
    </row>
    <row r="1481" spans="1:34" x14ac:dyDescent="0.25">
      <c r="A1481">
        <v>2480</v>
      </c>
      <c r="B1481" t="s">
        <v>21749</v>
      </c>
      <c r="C1481" s="1">
        <v>44037</v>
      </c>
      <c r="D1481" s="8" t="s">
        <v>16975</v>
      </c>
      <c r="E1481" t="s">
        <v>3779</v>
      </c>
      <c r="F1481" t="s">
        <v>3780</v>
      </c>
      <c r="G1481" t="s">
        <v>26543</v>
      </c>
      <c r="H1481" t="s">
        <v>26</v>
      </c>
      <c r="I1481" t="s">
        <v>27</v>
      </c>
      <c r="J1481" t="s">
        <v>42</v>
      </c>
      <c r="K1481" t="s">
        <v>29</v>
      </c>
      <c r="L1481" t="s">
        <v>42</v>
      </c>
      <c r="M1481" t="s">
        <v>31</v>
      </c>
      <c r="N1481" s="20" t="s">
        <v>16975</v>
      </c>
      <c r="O1481" t="s">
        <v>118</v>
      </c>
      <c r="P1481" t="s">
        <v>105</v>
      </c>
      <c r="Q1481" s="2">
        <v>28210</v>
      </c>
      <c r="R1481" t="s">
        <v>33</v>
      </c>
      <c r="S1481" t="s">
        <v>78</v>
      </c>
      <c r="T1481" t="s">
        <v>45</v>
      </c>
      <c r="U1481" s="3">
        <v>1460</v>
      </c>
      <c r="V1481" t="s">
        <v>36</v>
      </c>
      <c r="W1481" t="s">
        <v>37</v>
      </c>
      <c r="X1481" t="s">
        <v>38</v>
      </c>
      <c r="Y1481">
        <v>2</v>
      </c>
      <c r="Z1481">
        <f>VLOOKUP(A1481,Table3[],3,0)</f>
        <v>3</v>
      </c>
      <c r="AA1481">
        <f>VLOOKUP(A1481,'employee_engagement survey data'!A1481:E1945,4,0)</f>
        <v>2</v>
      </c>
      <c r="AB1481">
        <f>VLOOKUP(A1481,'employee_engagement survey data'!A1481:E1720,5,0)</f>
        <v>3</v>
      </c>
      <c r="AC1481" t="str">
        <f>VLOOKUP(A1481,training_and_development!A1481:F1518,3,0)</f>
        <v>Customer Service</v>
      </c>
      <c r="AD1481" t="str">
        <f>VLOOKUP(A1481,training_and_development!A1481:E1870,4,0)</f>
        <v>External</v>
      </c>
      <c r="AE1481" t="str">
        <f>VLOOKUP(A1481,training_and_development!A1481:F4478,5,0)</f>
        <v>Completed</v>
      </c>
      <c r="AF1481" t="str">
        <f>VLOOKUP(A1481,training_and_development!A1480:G1500,6,0)</f>
        <v>South Tarachester</v>
      </c>
      <c r="AG1481" t="str">
        <f>VLOOKUP(A1481,training_and_development!A1481:H1489,7,0)</f>
        <v>Vickie Anderson</v>
      </c>
      <c r="AH1481">
        <f>VLOOKUP(A1481,training_and_development!A1481:H1484,8,0)</f>
        <v>1</v>
      </c>
    </row>
    <row r="1482" spans="1:34" x14ac:dyDescent="0.25">
      <c r="A1482">
        <v>2481</v>
      </c>
      <c r="B1482" t="s">
        <v>21750</v>
      </c>
      <c r="C1482" s="1">
        <v>43446</v>
      </c>
      <c r="D1482" s="8" t="s">
        <v>16975</v>
      </c>
      <c r="E1482" t="s">
        <v>3371</v>
      </c>
      <c r="F1482" t="s">
        <v>3781</v>
      </c>
      <c r="G1482" t="s">
        <v>26543</v>
      </c>
      <c r="H1482" t="s">
        <v>49</v>
      </c>
      <c r="I1482" t="s">
        <v>27</v>
      </c>
      <c r="J1482" t="s">
        <v>50</v>
      </c>
      <c r="K1482" t="s">
        <v>41</v>
      </c>
      <c r="L1482" t="s">
        <v>42</v>
      </c>
      <c r="M1482" t="s">
        <v>31</v>
      </c>
      <c r="N1482" s="20" t="s">
        <v>16975</v>
      </c>
      <c r="O1482" t="s">
        <v>118</v>
      </c>
      <c r="P1482" t="s">
        <v>43</v>
      </c>
      <c r="Q1482" s="2">
        <v>35614</v>
      </c>
      <c r="R1482" t="s">
        <v>33</v>
      </c>
      <c r="S1482" t="s">
        <v>114</v>
      </c>
      <c r="T1482" t="s">
        <v>45</v>
      </c>
      <c r="U1482" s="3">
        <v>2481</v>
      </c>
      <c r="V1482" t="s">
        <v>71</v>
      </c>
      <c r="W1482" t="s">
        <v>79</v>
      </c>
      <c r="X1482" t="s">
        <v>38</v>
      </c>
      <c r="Y1482">
        <v>1</v>
      </c>
      <c r="Z1482">
        <f>VLOOKUP(A1482,Table3[],3,0)</f>
        <v>2</v>
      </c>
      <c r="AA1482">
        <f>VLOOKUP(A1482,'employee_engagement survey data'!A1482:E1946,4,0)</f>
        <v>5</v>
      </c>
      <c r="AB1482">
        <f>VLOOKUP(A1482,'employee_engagement survey data'!A1482:E1721,5,0)</f>
        <v>1</v>
      </c>
      <c r="AC1482" t="str">
        <f>VLOOKUP(A1482,training_and_development!A1482:F1519,3,0)</f>
        <v>Technical Skills</v>
      </c>
      <c r="AD1482" t="str">
        <f>VLOOKUP(A1482,training_and_development!A1482:E1871,4,0)</f>
        <v>External</v>
      </c>
      <c r="AE1482" t="str">
        <f>VLOOKUP(A1482,training_and_development!A1482:F4479,5,0)</f>
        <v>Failed</v>
      </c>
      <c r="AF1482" t="str">
        <f>VLOOKUP(A1482,training_and_development!A1481:G1501,6,0)</f>
        <v>South Jamesfurt</v>
      </c>
      <c r="AG1482" t="str">
        <f>VLOOKUP(A1482,training_and_development!A1482:H1490,7,0)</f>
        <v>Steven Coleman</v>
      </c>
      <c r="AH1482">
        <f>VLOOKUP(A1482,training_and_development!A1482:H1485,8,0)</f>
        <v>4</v>
      </c>
    </row>
    <row r="1483" spans="1:34" x14ac:dyDescent="0.25">
      <c r="A1483">
        <v>2482</v>
      </c>
      <c r="B1483" t="s">
        <v>21751</v>
      </c>
      <c r="C1483" s="1">
        <v>43344</v>
      </c>
      <c r="D1483" s="8">
        <v>44732</v>
      </c>
      <c r="E1483" t="s">
        <v>3366</v>
      </c>
      <c r="F1483" t="s">
        <v>3782</v>
      </c>
      <c r="G1483" t="s">
        <v>26543</v>
      </c>
      <c r="H1483" t="s">
        <v>116</v>
      </c>
      <c r="I1483" t="s">
        <v>27</v>
      </c>
      <c r="J1483" t="s">
        <v>28</v>
      </c>
      <c r="K1483" t="s">
        <v>29</v>
      </c>
      <c r="L1483" t="s">
        <v>50</v>
      </c>
      <c r="M1483" t="s">
        <v>120</v>
      </c>
      <c r="N1483" s="20" t="s">
        <v>3783</v>
      </c>
      <c r="O1483" t="s">
        <v>118</v>
      </c>
      <c r="P1483" t="s">
        <v>1405</v>
      </c>
      <c r="Q1483" s="2">
        <v>18370</v>
      </c>
      <c r="R1483" t="s">
        <v>33</v>
      </c>
      <c r="S1483" t="s">
        <v>152</v>
      </c>
      <c r="T1483" t="s">
        <v>45</v>
      </c>
      <c r="U1483" s="3">
        <v>1886</v>
      </c>
      <c r="V1483" t="s">
        <v>71</v>
      </c>
      <c r="W1483" t="s">
        <v>65</v>
      </c>
      <c r="X1483" t="s">
        <v>38</v>
      </c>
      <c r="Y1483">
        <v>4</v>
      </c>
      <c r="Z1483">
        <f>VLOOKUP(A1483,Table3[],3,0)</f>
        <v>4</v>
      </c>
      <c r="AA1483">
        <f>VLOOKUP(A1483,'employee_engagement survey data'!A1483:E1947,4,0)</f>
        <v>2</v>
      </c>
      <c r="AB1483">
        <f>VLOOKUP(A1483,'employee_engagement survey data'!A1483:E1722,5,0)</f>
        <v>5</v>
      </c>
      <c r="AC1483" t="str">
        <f>VLOOKUP(A1483,training_and_development!A1483:F1520,3,0)</f>
        <v>Customer Service</v>
      </c>
      <c r="AD1483" t="str">
        <f>VLOOKUP(A1483,training_and_development!A1483:E1872,4,0)</f>
        <v>External</v>
      </c>
      <c r="AE1483" t="str">
        <f>VLOOKUP(A1483,training_and_development!A1483:F4480,5,0)</f>
        <v>Failed</v>
      </c>
      <c r="AF1483" t="str">
        <f>VLOOKUP(A1483,training_and_development!A1482:G1502,6,0)</f>
        <v>West Crystalberg</v>
      </c>
      <c r="AG1483" t="str">
        <f>VLOOKUP(A1483,training_and_development!A1483:H1491,7,0)</f>
        <v>Dale Heath</v>
      </c>
      <c r="AH1483">
        <f>VLOOKUP(A1483,training_and_development!A1483:H1486,8,0)</f>
        <v>4</v>
      </c>
    </row>
    <row r="1484" spans="1:34" x14ac:dyDescent="0.25">
      <c r="A1484">
        <v>2483</v>
      </c>
      <c r="B1484" t="s">
        <v>21752</v>
      </c>
      <c r="C1484" s="1">
        <v>43793</v>
      </c>
      <c r="D1484" s="8" t="s">
        <v>16975</v>
      </c>
      <c r="E1484" t="s">
        <v>3368</v>
      </c>
      <c r="F1484" t="s">
        <v>3784</v>
      </c>
      <c r="G1484" t="s">
        <v>26543</v>
      </c>
      <c r="H1484" t="s">
        <v>73</v>
      </c>
      <c r="I1484" t="s">
        <v>27</v>
      </c>
      <c r="J1484" t="s">
        <v>42</v>
      </c>
      <c r="K1484" t="s">
        <v>41</v>
      </c>
      <c r="L1484" t="s">
        <v>30</v>
      </c>
      <c r="M1484" t="s">
        <v>31</v>
      </c>
      <c r="N1484" s="20" t="s">
        <v>16975</v>
      </c>
      <c r="O1484" t="s">
        <v>118</v>
      </c>
      <c r="P1484" t="s">
        <v>146</v>
      </c>
      <c r="Q1484" s="2">
        <v>16214</v>
      </c>
      <c r="R1484" t="s">
        <v>33</v>
      </c>
      <c r="S1484" t="s">
        <v>85</v>
      </c>
      <c r="T1484" t="s">
        <v>45</v>
      </c>
      <c r="U1484" s="3">
        <v>2134</v>
      </c>
      <c r="V1484" t="s">
        <v>71</v>
      </c>
      <c r="W1484" t="s">
        <v>79</v>
      </c>
      <c r="X1484" t="s">
        <v>38</v>
      </c>
      <c r="Y1484">
        <v>2</v>
      </c>
      <c r="Z1484">
        <f>VLOOKUP(A1484,Table3[],3,0)</f>
        <v>5</v>
      </c>
      <c r="AA1484">
        <f>VLOOKUP(A1484,'employee_engagement survey data'!A1484:E1948,4,0)</f>
        <v>1</v>
      </c>
      <c r="AB1484">
        <f>VLOOKUP(A1484,'employee_engagement survey data'!A1484:E1723,5,0)</f>
        <v>3</v>
      </c>
      <c r="AC1484" t="str">
        <f>VLOOKUP(A1484,training_and_development!A1484:F1521,3,0)</f>
        <v>Communication Skills</v>
      </c>
      <c r="AD1484" t="str">
        <f>VLOOKUP(A1484,training_and_development!A1484:E1873,4,0)</f>
        <v>Internal</v>
      </c>
      <c r="AE1484" t="str">
        <f>VLOOKUP(A1484,training_and_development!A1484:F4481,5,0)</f>
        <v>Failed</v>
      </c>
      <c r="AF1484" t="str">
        <f>VLOOKUP(A1484,training_and_development!A1483:G1503,6,0)</f>
        <v>New Nicoletown</v>
      </c>
      <c r="AG1484" t="str">
        <f>VLOOKUP(A1484,training_and_development!A1484:H1492,7,0)</f>
        <v>Jon Reed</v>
      </c>
      <c r="AH1484">
        <f>VLOOKUP(A1484,training_and_development!A1484:H1487,8,0)</f>
        <v>4</v>
      </c>
    </row>
    <row r="1485" spans="1:34" x14ac:dyDescent="0.25">
      <c r="A1485">
        <v>2484</v>
      </c>
      <c r="B1485" t="s">
        <v>21753</v>
      </c>
      <c r="C1485" s="1">
        <v>44556</v>
      </c>
      <c r="D1485" s="8" t="s">
        <v>16975</v>
      </c>
      <c r="E1485" t="s">
        <v>986</v>
      </c>
      <c r="F1485" t="s">
        <v>3785</v>
      </c>
      <c r="G1485" t="s">
        <v>26543</v>
      </c>
      <c r="H1485" t="s">
        <v>96</v>
      </c>
      <c r="I1485" t="s">
        <v>27</v>
      </c>
      <c r="J1485" t="s">
        <v>42</v>
      </c>
      <c r="K1485" t="s">
        <v>41</v>
      </c>
      <c r="L1485" t="s">
        <v>42</v>
      </c>
      <c r="M1485" t="s">
        <v>31</v>
      </c>
      <c r="N1485" s="20" t="s">
        <v>16975</v>
      </c>
      <c r="O1485" t="s">
        <v>118</v>
      </c>
      <c r="P1485" t="s">
        <v>68</v>
      </c>
      <c r="Q1485" s="2">
        <v>17498</v>
      </c>
      <c r="R1485" t="s">
        <v>33</v>
      </c>
      <c r="S1485" t="s">
        <v>64</v>
      </c>
      <c r="T1485" t="s">
        <v>45</v>
      </c>
      <c r="U1485" s="3">
        <v>2045</v>
      </c>
      <c r="V1485" t="s">
        <v>71</v>
      </c>
      <c r="W1485" t="s">
        <v>59</v>
      </c>
      <c r="X1485" t="s">
        <v>38</v>
      </c>
      <c r="Y1485">
        <v>4</v>
      </c>
      <c r="Z1485">
        <f>VLOOKUP(A1485,Table3[],3,0)</f>
        <v>1</v>
      </c>
      <c r="AA1485">
        <f>VLOOKUP(A1485,'employee_engagement survey data'!A1485:E1949,4,0)</f>
        <v>2</v>
      </c>
      <c r="AB1485">
        <f>VLOOKUP(A1485,'employee_engagement survey data'!A1485:E1724,5,0)</f>
        <v>2</v>
      </c>
      <c r="AC1485" t="str">
        <f>VLOOKUP(A1485,training_and_development!A1485:F1522,3,0)</f>
        <v>Communication Skills</v>
      </c>
      <c r="AD1485" t="str">
        <f>VLOOKUP(A1485,training_and_development!A1485:E1874,4,0)</f>
        <v>External</v>
      </c>
      <c r="AE1485" t="str">
        <f>VLOOKUP(A1485,training_and_development!A1485:F4482,5,0)</f>
        <v>Failed</v>
      </c>
      <c r="AF1485" t="str">
        <f>VLOOKUP(A1485,training_and_development!A1484:G1504,6,0)</f>
        <v>Angelside</v>
      </c>
      <c r="AG1485" t="str">
        <f>VLOOKUP(A1485,training_and_development!A1485:H1493,7,0)</f>
        <v>Denise Chandler</v>
      </c>
      <c r="AH1485">
        <f>VLOOKUP(A1485,training_and_development!A1485:H1488,8,0)</f>
        <v>3</v>
      </c>
    </row>
    <row r="1486" spans="1:34" x14ac:dyDescent="0.25">
      <c r="A1486">
        <v>2485</v>
      </c>
      <c r="B1486" t="s">
        <v>21754</v>
      </c>
      <c r="C1486" s="1">
        <v>43894</v>
      </c>
      <c r="D1486" s="8">
        <v>44447</v>
      </c>
      <c r="E1486" t="s">
        <v>993</v>
      </c>
      <c r="F1486" t="s">
        <v>3786</v>
      </c>
      <c r="G1486" t="s">
        <v>26543</v>
      </c>
      <c r="H1486" t="s">
        <v>87</v>
      </c>
      <c r="I1486" t="s">
        <v>27</v>
      </c>
      <c r="J1486" t="s">
        <v>42</v>
      </c>
      <c r="K1486" t="s">
        <v>51</v>
      </c>
      <c r="L1486" t="s">
        <v>42</v>
      </c>
      <c r="M1486" t="s">
        <v>100</v>
      </c>
      <c r="N1486" s="20" t="s">
        <v>3787</v>
      </c>
      <c r="O1486" t="s">
        <v>998</v>
      </c>
      <c r="P1486" t="s">
        <v>281</v>
      </c>
      <c r="Q1486" s="2">
        <v>16735</v>
      </c>
      <c r="R1486" t="s">
        <v>33</v>
      </c>
      <c r="S1486" t="s">
        <v>4</v>
      </c>
      <c r="T1486" t="s">
        <v>45</v>
      </c>
      <c r="U1486" s="3">
        <v>2184</v>
      </c>
      <c r="V1486" t="s">
        <v>36</v>
      </c>
      <c r="W1486" t="s">
        <v>37</v>
      </c>
      <c r="X1486" t="s">
        <v>38</v>
      </c>
      <c r="Y1486">
        <v>4</v>
      </c>
      <c r="Z1486">
        <f>VLOOKUP(A1486,Table3[],3,0)</f>
        <v>3</v>
      </c>
      <c r="AA1486">
        <f>VLOOKUP(A1486,'employee_engagement survey data'!A1486:E1950,4,0)</f>
        <v>5</v>
      </c>
      <c r="AB1486">
        <f>VLOOKUP(A1486,'employee_engagement survey data'!A1486:E1725,5,0)</f>
        <v>5</v>
      </c>
      <c r="AC1486" t="str">
        <f>VLOOKUP(A1486,training_and_development!A1486:F1523,3,0)</f>
        <v>Communication Skills</v>
      </c>
      <c r="AD1486" t="str">
        <f>VLOOKUP(A1486,training_and_development!A1486:E1875,4,0)</f>
        <v>Internal</v>
      </c>
      <c r="AE1486" t="str">
        <f>VLOOKUP(A1486,training_and_development!A1486:F4483,5,0)</f>
        <v>Completed</v>
      </c>
      <c r="AF1486" t="str">
        <f>VLOOKUP(A1486,training_and_development!A1485:G1505,6,0)</f>
        <v>Joshuashire</v>
      </c>
      <c r="AG1486" t="str">
        <f>VLOOKUP(A1486,training_and_development!A1486:H1494,7,0)</f>
        <v>Timothy Mckee</v>
      </c>
      <c r="AH1486">
        <f>VLOOKUP(A1486,training_and_development!A1486:H1489,8,0)</f>
        <v>2</v>
      </c>
    </row>
    <row r="1487" spans="1:34" x14ac:dyDescent="0.25">
      <c r="A1487">
        <v>2486</v>
      </c>
      <c r="B1487" t="s">
        <v>21755</v>
      </c>
      <c r="C1487" s="1">
        <v>43954</v>
      </c>
      <c r="D1487" s="8" t="s">
        <v>16975</v>
      </c>
      <c r="E1487" t="s">
        <v>3371</v>
      </c>
      <c r="F1487" t="s">
        <v>3788</v>
      </c>
      <c r="G1487" t="s">
        <v>26543</v>
      </c>
      <c r="H1487" t="s">
        <v>61</v>
      </c>
      <c r="I1487" t="s">
        <v>27</v>
      </c>
      <c r="J1487" t="s">
        <v>42</v>
      </c>
      <c r="K1487" t="s">
        <v>41</v>
      </c>
      <c r="L1487" t="s">
        <v>30</v>
      </c>
      <c r="M1487" t="s">
        <v>31</v>
      </c>
      <c r="N1487" s="20" t="s">
        <v>16975</v>
      </c>
      <c r="O1487" t="s">
        <v>118</v>
      </c>
      <c r="P1487" t="s">
        <v>62</v>
      </c>
      <c r="Q1487" s="2">
        <v>31283</v>
      </c>
      <c r="R1487" t="s">
        <v>33</v>
      </c>
      <c r="S1487" t="s">
        <v>123</v>
      </c>
      <c r="T1487" t="s">
        <v>45</v>
      </c>
      <c r="U1487" s="3">
        <v>1915</v>
      </c>
      <c r="V1487" t="s">
        <v>71</v>
      </c>
      <c r="W1487" t="s">
        <v>65</v>
      </c>
      <c r="X1487" t="s">
        <v>38</v>
      </c>
      <c r="Y1487">
        <v>5</v>
      </c>
      <c r="Z1487">
        <f>VLOOKUP(A1487,Table3[],3,0)</f>
        <v>1</v>
      </c>
      <c r="AA1487">
        <f>VLOOKUP(A1487,'employee_engagement survey data'!A1487:E1951,4,0)</f>
        <v>1</v>
      </c>
      <c r="AB1487">
        <f>VLOOKUP(A1487,'employee_engagement survey data'!A1487:E1726,5,0)</f>
        <v>5</v>
      </c>
      <c r="AC1487" t="str">
        <f>VLOOKUP(A1487,training_and_development!A1487:F1524,3,0)</f>
        <v>Technical Skills</v>
      </c>
      <c r="AD1487" t="str">
        <f>VLOOKUP(A1487,training_and_development!A1487:E1876,4,0)</f>
        <v>Internal</v>
      </c>
      <c r="AE1487" t="str">
        <f>VLOOKUP(A1487,training_and_development!A1487:F4484,5,0)</f>
        <v>Completed</v>
      </c>
      <c r="AF1487" t="str">
        <f>VLOOKUP(A1487,training_and_development!A1486:G1506,6,0)</f>
        <v>Reynoldsville</v>
      </c>
      <c r="AG1487" t="str">
        <f>VLOOKUP(A1487,training_and_development!A1487:H1495,7,0)</f>
        <v>Deborah Ball</v>
      </c>
      <c r="AH1487">
        <f>VLOOKUP(A1487,training_and_development!A1487:H1490,8,0)</f>
        <v>4</v>
      </c>
    </row>
    <row r="1488" spans="1:34" x14ac:dyDescent="0.25">
      <c r="A1488">
        <v>2487</v>
      </c>
      <c r="B1488" t="s">
        <v>21756</v>
      </c>
      <c r="C1488" s="1">
        <v>43666</v>
      </c>
      <c r="D1488" s="8" t="s">
        <v>16975</v>
      </c>
      <c r="E1488" t="s">
        <v>3371</v>
      </c>
      <c r="F1488" t="s">
        <v>3789</v>
      </c>
      <c r="G1488" t="s">
        <v>26543</v>
      </c>
      <c r="H1488" t="s">
        <v>116</v>
      </c>
      <c r="I1488" t="s">
        <v>27</v>
      </c>
      <c r="J1488" t="s">
        <v>42</v>
      </c>
      <c r="K1488" t="s">
        <v>41</v>
      </c>
      <c r="L1488" t="s">
        <v>30</v>
      </c>
      <c r="M1488" t="s">
        <v>31</v>
      </c>
      <c r="N1488" s="20" t="s">
        <v>16975</v>
      </c>
      <c r="O1488" t="s">
        <v>118</v>
      </c>
      <c r="P1488" t="s">
        <v>105</v>
      </c>
      <c r="Q1488" s="2">
        <v>28833</v>
      </c>
      <c r="R1488" t="s">
        <v>33</v>
      </c>
      <c r="S1488" t="s">
        <v>64</v>
      </c>
      <c r="T1488" t="s">
        <v>45</v>
      </c>
      <c r="U1488" s="3">
        <v>86917</v>
      </c>
      <c r="V1488" t="s">
        <v>36</v>
      </c>
      <c r="W1488" t="s">
        <v>59</v>
      </c>
      <c r="X1488" t="s">
        <v>38</v>
      </c>
      <c r="Y1488">
        <v>4</v>
      </c>
      <c r="Z1488">
        <f>VLOOKUP(A1488,Table3[],3,0)</f>
        <v>1</v>
      </c>
      <c r="AA1488">
        <f>VLOOKUP(A1488,'employee_engagement survey data'!A1488:E1952,4,0)</f>
        <v>1</v>
      </c>
      <c r="AB1488">
        <f>VLOOKUP(A1488,'employee_engagement survey data'!A1488:E1727,5,0)</f>
        <v>4</v>
      </c>
      <c r="AC1488" t="str">
        <f>VLOOKUP(A1488,training_and_development!A1488:F1525,3,0)</f>
        <v>Technical Skills</v>
      </c>
      <c r="AD1488" t="str">
        <f>VLOOKUP(A1488,training_and_development!A1488:E1877,4,0)</f>
        <v>Internal</v>
      </c>
      <c r="AE1488" t="str">
        <f>VLOOKUP(A1488,training_and_development!A1488:F4485,5,0)</f>
        <v>Failed</v>
      </c>
      <c r="AF1488" t="str">
        <f>VLOOKUP(A1488,training_and_development!A1487:G1507,6,0)</f>
        <v>Watsonmouth</v>
      </c>
      <c r="AG1488" t="str">
        <f>VLOOKUP(A1488,training_and_development!A1488:H1496,7,0)</f>
        <v>Colton Farmer</v>
      </c>
      <c r="AH1488">
        <f>VLOOKUP(A1488,training_and_development!A1488:H1491,8,0)</f>
        <v>4</v>
      </c>
    </row>
    <row r="1489" spans="1:34" x14ac:dyDescent="0.25">
      <c r="A1489">
        <v>2488</v>
      </c>
      <c r="B1489" t="s">
        <v>21757</v>
      </c>
      <c r="C1489" s="1">
        <v>44707</v>
      </c>
      <c r="D1489" s="8">
        <v>44839</v>
      </c>
      <c r="E1489" t="s">
        <v>3779</v>
      </c>
      <c r="F1489" t="s">
        <v>3790</v>
      </c>
      <c r="G1489" t="s">
        <v>26543</v>
      </c>
      <c r="H1489" t="s">
        <v>49</v>
      </c>
      <c r="I1489" t="s">
        <v>27</v>
      </c>
      <c r="J1489" t="s">
        <v>28</v>
      </c>
      <c r="K1489" t="s">
        <v>41</v>
      </c>
      <c r="L1489" t="s">
        <v>50</v>
      </c>
      <c r="M1489" t="s">
        <v>92</v>
      </c>
      <c r="N1489" s="20" t="s">
        <v>3791</v>
      </c>
      <c r="O1489" t="s">
        <v>118</v>
      </c>
      <c r="P1489" t="s">
        <v>68</v>
      </c>
      <c r="Q1489" s="2">
        <v>32539</v>
      </c>
      <c r="R1489" t="s">
        <v>33</v>
      </c>
      <c r="S1489" t="s">
        <v>166</v>
      </c>
      <c r="T1489" t="s">
        <v>45</v>
      </c>
      <c r="U1489" s="3">
        <v>10930</v>
      </c>
      <c r="V1489" t="s">
        <v>58</v>
      </c>
      <c r="W1489" t="s">
        <v>65</v>
      </c>
      <c r="X1489" t="s">
        <v>38</v>
      </c>
      <c r="Y1489">
        <v>1</v>
      </c>
      <c r="Z1489">
        <f>VLOOKUP(A1489,Table3[],3,0)</f>
        <v>2</v>
      </c>
      <c r="AA1489">
        <f>VLOOKUP(A1489,'employee_engagement survey data'!A1489:E1953,4,0)</f>
        <v>4</v>
      </c>
      <c r="AB1489">
        <f>VLOOKUP(A1489,'employee_engagement survey data'!A1489:E1728,5,0)</f>
        <v>5</v>
      </c>
      <c r="AC1489" t="str">
        <f>VLOOKUP(A1489,training_and_development!A1489:F1526,3,0)</f>
        <v>Customer Service</v>
      </c>
      <c r="AD1489" t="str">
        <f>VLOOKUP(A1489,training_and_development!A1489:E1878,4,0)</f>
        <v>External</v>
      </c>
      <c r="AE1489" t="str">
        <f>VLOOKUP(A1489,training_and_development!A1489:F4486,5,0)</f>
        <v>Completed</v>
      </c>
      <c r="AF1489" t="str">
        <f>VLOOKUP(A1489,training_and_development!A1488:G1508,6,0)</f>
        <v>Matthewsview</v>
      </c>
      <c r="AG1489" t="str">
        <f>VLOOKUP(A1489,training_and_development!A1489:H1497,7,0)</f>
        <v>Vanessa Johnson</v>
      </c>
      <c r="AH1489">
        <f>VLOOKUP(A1489,training_and_development!A1489:H1492,8,0)</f>
        <v>5</v>
      </c>
    </row>
    <row r="1490" spans="1:34" x14ac:dyDescent="0.25">
      <c r="A1490">
        <v>2489</v>
      </c>
      <c r="B1490" t="s">
        <v>21758</v>
      </c>
      <c r="C1490" s="1">
        <v>44401</v>
      </c>
      <c r="D1490" s="8" t="s">
        <v>16975</v>
      </c>
      <c r="E1490" t="s">
        <v>3476</v>
      </c>
      <c r="F1490" t="s">
        <v>3792</v>
      </c>
      <c r="G1490" t="s">
        <v>26543</v>
      </c>
      <c r="H1490" t="s">
        <v>87</v>
      </c>
      <c r="I1490" t="s">
        <v>27</v>
      </c>
      <c r="J1490" t="s">
        <v>28</v>
      </c>
      <c r="K1490" t="s">
        <v>41</v>
      </c>
      <c r="L1490" t="s">
        <v>42</v>
      </c>
      <c r="M1490" t="s">
        <v>31</v>
      </c>
      <c r="N1490" s="20" t="s">
        <v>16975</v>
      </c>
      <c r="O1490" t="s">
        <v>118</v>
      </c>
      <c r="P1490" t="s">
        <v>68</v>
      </c>
      <c r="Q1490" s="2">
        <v>19928</v>
      </c>
      <c r="R1490" t="s">
        <v>33</v>
      </c>
      <c r="S1490" t="s">
        <v>78</v>
      </c>
      <c r="T1490" t="s">
        <v>45</v>
      </c>
      <c r="U1490" s="3">
        <v>38550</v>
      </c>
      <c r="V1490" t="s">
        <v>46</v>
      </c>
      <c r="W1490" t="s">
        <v>59</v>
      </c>
      <c r="X1490" t="s">
        <v>38</v>
      </c>
      <c r="Y1490">
        <v>5</v>
      </c>
      <c r="Z1490">
        <f>VLOOKUP(A1490,Table3[],3,0)</f>
        <v>1</v>
      </c>
      <c r="AA1490">
        <f>VLOOKUP(A1490,'employee_engagement survey data'!A1490:E1954,4,0)</f>
        <v>3</v>
      </c>
      <c r="AB1490">
        <f>VLOOKUP(A1490,'employee_engagement survey data'!A1490:E1729,5,0)</f>
        <v>2</v>
      </c>
      <c r="AC1490" t="str">
        <f>VLOOKUP(A1490,training_and_development!A1490:F1527,3,0)</f>
        <v>Communication Skills</v>
      </c>
      <c r="AD1490" t="str">
        <f>VLOOKUP(A1490,training_and_development!A1490:E1879,4,0)</f>
        <v>Internal</v>
      </c>
      <c r="AE1490" t="str">
        <f>VLOOKUP(A1490,training_and_development!A1490:F4487,5,0)</f>
        <v>Failed</v>
      </c>
      <c r="AF1490" t="str">
        <f>VLOOKUP(A1490,training_and_development!A1489:G1509,6,0)</f>
        <v>Cynthialand</v>
      </c>
      <c r="AG1490" t="str">
        <f>VLOOKUP(A1490,training_and_development!A1490:H1498,7,0)</f>
        <v>Charles Garcia</v>
      </c>
      <c r="AH1490">
        <f>VLOOKUP(A1490,training_and_development!A1490:H1493,8,0)</f>
        <v>4</v>
      </c>
    </row>
    <row r="1491" spans="1:34" x14ac:dyDescent="0.25">
      <c r="A1491">
        <v>2490</v>
      </c>
      <c r="B1491" t="s">
        <v>21759</v>
      </c>
      <c r="C1491" s="1">
        <v>44466</v>
      </c>
      <c r="D1491" s="8" t="s">
        <v>16975</v>
      </c>
      <c r="E1491" t="s">
        <v>3480</v>
      </c>
      <c r="F1491" t="s">
        <v>3793</v>
      </c>
      <c r="G1491" t="s">
        <v>26543</v>
      </c>
      <c r="H1491" t="s">
        <v>99</v>
      </c>
      <c r="I1491" t="s">
        <v>27</v>
      </c>
      <c r="J1491" t="s">
        <v>28</v>
      </c>
      <c r="K1491" t="s">
        <v>41</v>
      </c>
      <c r="L1491" t="s">
        <v>42</v>
      </c>
      <c r="M1491" t="s">
        <v>31</v>
      </c>
      <c r="N1491" s="20" t="s">
        <v>16975</v>
      </c>
      <c r="O1491" t="s">
        <v>118</v>
      </c>
      <c r="P1491" t="s">
        <v>62</v>
      </c>
      <c r="Q1491" s="2">
        <v>19926</v>
      </c>
      <c r="R1491" t="s">
        <v>33</v>
      </c>
      <c r="S1491" t="s">
        <v>64</v>
      </c>
      <c r="T1491" t="s">
        <v>45</v>
      </c>
      <c r="U1491" s="3">
        <v>5891</v>
      </c>
      <c r="V1491" t="s">
        <v>58</v>
      </c>
      <c r="W1491" t="s">
        <v>37</v>
      </c>
      <c r="X1491" t="s">
        <v>38</v>
      </c>
      <c r="Y1491">
        <v>4</v>
      </c>
      <c r="Z1491">
        <f>VLOOKUP(A1491,Table3[],3,0)</f>
        <v>2</v>
      </c>
      <c r="AA1491">
        <f>VLOOKUP(A1491,'employee_engagement survey data'!A1491:E1955,4,0)</f>
        <v>2</v>
      </c>
      <c r="AB1491">
        <f>VLOOKUP(A1491,'employee_engagement survey data'!A1491:E1730,5,0)</f>
        <v>4</v>
      </c>
      <c r="AC1491" t="str">
        <f>VLOOKUP(A1491,training_and_development!A1491:F1528,3,0)</f>
        <v>Leadership Development</v>
      </c>
      <c r="AD1491" t="str">
        <f>VLOOKUP(A1491,training_and_development!A1491:E1880,4,0)</f>
        <v>Internal</v>
      </c>
      <c r="AE1491" t="str">
        <f>VLOOKUP(A1491,training_and_development!A1491:F4488,5,0)</f>
        <v>Failed</v>
      </c>
      <c r="AF1491" t="str">
        <f>VLOOKUP(A1491,training_and_development!A1490:G1510,6,0)</f>
        <v>Woodport</v>
      </c>
      <c r="AG1491" t="str">
        <f>VLOOKUP(A1491,training_and_development!A1491:H1499,7,0)</f>
        <v>Daniel Hughes</v>
      </c>
      <c r="AH1491">
        <f>VLOOKUP(A1491,training_and_development!A1491:H1494,8,0)</f>
        <v>1</v>
      </c>
    </row>
    <row r="1492" spans="1:34" x14ac:dyDescent="0.25">
      <c r="A1492">
        <v>2491</v>
      </c>
      <c r="B1492" t="s">
        <v>21760</v>
      </c>
      <c r="C1492" s="1">
        <v>43562</v>
      </c>
      <c r="D1492" s="8" t="s">
        <v>16975</v>
      </c>
      <c r="E1492" t="s">
        <v>995</v>
      </c>
      <c r="F1492" t="s">
        <v>3794</v>
      </c>
      <c r="G1492" t="s">
        <v>26543</v>
      </c>
      <c r="H1492" t="s">
        <v>67</v>
      </c>
      <c r="I1492" t="s">
        <v>27</v>
      </c>
      <c r="J1492" t="s">
        <v>28</v>
      </c>
      <c r="K1492" t="s">
        <v>41</v>
      </c>
      <c r="L1492" t="s">
        <v>50</v>
      </c>
      <c r="M1492" t="s">
        <v>31</v>
      </c>
      <c r="N1492" s="20" t="s">
        <v>16975</v>
      </c>
      <c r="O1492" t="s">
        <v>998</v>
      </c>
      <c r="P1492" t="s">
        <v>62</v>
      </c>
      <c r="Q1492" s="2">
        <v>16220</v>
      </c>
      <c r="R1492" t="s">
        <v>33</v>
      </c>
      <c r="S1492" t="s">
        <v>172</v>
      </c>
      <c r="T1492" t="s">
        <v>45</v>
      </c>
      <c r="U1492" s="3">
        <v>16917</v>
      </c>
      <c r="V1492" t="s">
        <v>71</v>
      </c>
      <c r="W1492" t="s">
        <v>59</v>
      </c>
      <c r="X1492" t="s">
        <v>38</v>
      </c>
      <c r="Y1492">
        <v>1</v>
      </c>
      <c r="Z1492">
        <f>VLOOKUP(A1492,Table3[],3,0)</f>
        <v>4</v>
      </c>
      <c r="AA1492">
        <f>VLOOKUP(A1492,'employee_engagement survey data'!A1492:E1956,4,0)</f>
        <v>5</v>
      </c>
      <c r="AB1492">
        <f>VLOOKUP(A1492,'employee_engagement survey data'!A1492:E1731,5,0)</f>
        <v>2</v>
      </c>
      <c r="AC1492" t="str">
        <f>VLOOKUP(A1492,training_and_development!A1492:F1529,3,0)</f>
        <v>Customer Service</v>
      </c>
      <c r="AD1492" t="str">
        <f>VLOOKUP(A1492,training_and_development!A1492:E1881,4,0)</f>
        <v>External</v>
      </c>
      <c r="AE1492" t="str">
        <f>VLOOKUP(A1492,training_and_development!A1492:F4489,5,0)</f>
        <v>Failed</v>
      </c>
      <c r="AF1492" t="str">
        <f>VLOOKUP(A1492,training_and_development!A1491:G1511,6,0)</f>
        <v>New Glenn</v>
      </c>
      <c r="AG1492" t="str">
        <f>VLOOKUP(A1492,training_and_development!A1492:H1500,7,0)</f>
        <v>Andrew Perkins</v>
      </c>
      <c r="AH1492">
        <f>VLOOKUP(A1492,training_and_development!A1492:H1495,8,0)</f>
        <v>5</v>
      </c>
    </row>
    <row r="1493" spans="1:34" x14ac:dyDescent="0.25">
      <c r="A1493">
        <v>2492</v>
      </c>
      <c r="B1493" t="s">
        <v>21761</v>
      </c>
      <c r="C1493" s="1">
        <v>43666</v>
      </c>
      <c r="D1493" s="8" t="s">
        <v>16975</v>
      </c>
      <c r="E1493" t="s">
        <v>995</v>
      </c>
      <c r="F1493" t="s">
        <v>3795</v>
      </c>
      <c r="G1493" t="s">
        <v>26543</v>
      </c>
      <c r="H1493" t="s">
        <v>26</v>
      </c>
      <c r="I1493" t="s">
        <v>27</v>
      </c>
      <c r="J1493" t="s">
        <v>50</v>
      </c>
      <c r="K1493" t="s">
        <v>29</v>
      </c>
      <c r="L1493" t="s">
        <v>30</v>
      </c>
      <c r="M1493" t="s">
        <v>31</v>
      </c>
      <c r="N1493" s="20" t="s">
        <v>16975</v>
      </c>
      <c r="O1493" t="s">
        <v>998</v>
      </c>
      <c r="P1493" t="s">
        <v>62</v>
      </c>
      <c r="Q1493" s="2">
        <v>21158</v>
      </c>
      <c r="R1493" t="s">
        <v>33</v>
      </c>
      <c r="S1493" t="s">
        <v>64</v>
      </c>
      <c r="T1493" t="s">
        <v>45</v>
      </c>
      <c r="U1493" s="3">
        <v>34504</v>
      </c>
      <c r="V1493" t="s">
        <v>36</v>
      </c>
      <c r="W1493" t="s">
        <v>65</v>
      </c>
      <c r="X1493" t="s">
        <v>38</v>
      </c>
      <c r="Y1493">
        <v>2</v>
      </c>
      <c r="Z1493">
        <f>VLOOKUP(A1493,Table3[],3,0)</f>
        <v>3</v>
      </c>
      <c r="AA1493">
        <f>VLOOKUP(A1493,'employee_engagement survey data'!A1493:E1957,4,0)</f>
        <v>2</v>
      </c>
      <c r="AB1493">
        <f>VLOOKUP(A1493,'employee_engagement survey data'!A1493:E1732,5,0)</f>
        <v>5</v>
      </c>
      <c r="AC1493" t="str">
        <f>VLOOKUP(A1493,training_and_development!A1493:F1530,3,0)</f>
        <v>Leadership Development</v>
      </c>
      <c r="AD1493" t="str">
        <f>VLOOKUP(A1493,training_and_development!A1493:E1882,4,0)</f>
        <v>External</v>
      </c>
      <c r="AE1493" t="str">
        <f>VLOOKUP(A1493,training_and_development!A1493:F4490,5,0)</f>
        <v>Completed</v>
      </c>
      <c r="AF1493" t="str">
        <f>VLOOKUP(A1493,training_and_development!A1492:G1512,6,0)</f>
        <v>Lake Veronica</v>
      </c>
      <c r="AG1493" t="str">
        <f>VLOOKUP(A1493,training_and_development!A1493:H1501,7,0)</f>
        <v>Samuel Moore</v>
      </c>
      <c r="AH1493">
        <f>VLOOKUP(A1493,training_and_development!A1493:H1496,8,0)</f>
        <v>4</v>
      </c>
    </row>
    <row r="1494" spans="1:34" x14ac:dyDescent="0.25">
      <c r="A1494">
        <v>2493</v>
      </c>
      <c r="B1494" t="s">
        <v>21762</v>
      </c>
      <c r="C1494" s="1">
        <v>44898</v>
      </c>
      <c r="D1494" s="8">
        <v>45106</v>
      </c>
      <c r="E1494" t="s">
        <v>995</v>
      </c>
      <c r="F1494" t="s">
        <v>3468</v>
      </c>
      <c r="G1494" t="s">
        <v>26543</v>
      </c>
      <c r="H1494" t="s">
        <v>96</v>
      </c>
      <c r="I1494" t="s">
        <v>27</v>
      </c>
      <c r="J1494" t="s">
        <v>28</v>
      </c>
      <c r="K1494" t="s">
        <v>29</v>
      </c>
      <c r="L1494" t="s">
        <v>50</v>
      </c>
      <c r="M1494" t="s">
        <v>100</v>
      </c>
      <c r="N1494" s="20" t="s">
        <v>3796</v>
      </c>
      <c r="O1494" t="s">
        <v>998</v>
      </c>
      <c r="P1494" t="s">
        <v>68</v>
      </c>
      <c r="Q1494" s="2">
        <v>29722</v>
      </c>
      <c r="R1494" t="s">
        <v>33</v>
      </c>
      <c r="S1494" t="s">
        <v>129</v>
      </c>
      <c r="T1494" t="s">
        <v>45</v>
      </c>
      <c r="U1494" s="3">
        <v>13337</v>
      </c>
      <c r="V1494" t="s">
        <v>71</v>
      </c>
      <c r="W1494" t="s">
        <v>79</v>
      </c>
      <c r="X1494" t="s">
        <v>38</v>
      </c>
      <c r="Y1494">
        <v>4</v>
      </c>
      <c r="Z1494">
        <f>VLOOKUP(A1494,Table3[],3,0)</f>
        <v>1</v>
      </c>
      <c r="AA1494">
        <f>VLOOKUP(A1494,'employee_engagement survey data'!A1494:E1958,4,0)</f>
        <v>3</v>
      </c>
      <c r="AB1494">
        <f>VLOOKUP(A1494,'employee_engagement survey data'!A1494:E1733,5,0)</f>
        <v>1</v>
      </c>
      <c r="AC1494" t="str">
        <f>VLOOKUP(A1494,training_and_development!A1494:F1531,3,0)</f>
        <v>Communication Skills</v>
      </c>
      <c r="AD1494" t="str">
        <f>VLOOKUP(A1494,training_and_development!A1494:E1883,4,0)</f>
        <v>Internal</v>
      </c>
      <c r="AE1494" t="str">
        <f>VLOOKUP(A1494,training_and_development!A1494:F4491,5,0)</f>
        <v>Completed</v>
      </c>
      <c r="AF1494" t="str">
        <f>VLOOKUP(A1494,training_and_development!A1493:G1513,6,0)</f>
        <v>North Benjaminside</v>
      </c>
      <c r="AG1494" t="str">
        <f>VLOOKUP(A1494,training_and_development!A1494:H1502,7,0)</f>
        <v>Kenneth Miller</v>
      </c>
      <c r="AH1494">
        <f>VLOOKUP(A1494,training_and_development!A1494:H1497,8,0)</f>
        <v>2</v>
      </c>
    </row>
    <row r="1495" spans="1:34" x14ac:dyDescent="0.25">
      <c r="A1495">
        <v>2494</v>
      </c>
      <c r="B1495" t="s">
        <v>21763</v>
      </c>
      <c r="C1495" s="1">
        <v>43925</v>
      </c>
      <c r="D1495" s="8">
        <v>44875</v>
      </c>
      <c r="E1495" t="s">
        <v>3371</v>
      </c>
      <c r="F1495" t="s">
        <v>3797</v>
      </c>
      <c r="G1495" t="s">
        <v>26543</v>
      </c>
      <c r="H1495" t="s">
        <v>99</v>
      </c>
      <c r="I1495" t="s">
        <v>27</v>
      </c>
      <c r="J1495" t="s">
        <v>28</v>
      </c>
      <c r="K1495" t="s">
        <v>41</v>
      </c>
      <c r="L1495" t="s">
        <v>30</v>
      </c>
      <c r="M1495" t="s">
        <v>100</v>
      </c>
      <c r="N1495" s="20" t="s">
        <v>3798</v>
      </c>
      <c r="O1495" t="s">
        <v>118</v>
      </c>
      <c r="P1495" t="s">
        <v>68</v>
      </c>
      <c r="Q1495" s="2">
        <v>28706</v>
      </c>
      <c r="R1495" t="s">
        <v>33</v>
      </c>
      <c r="S1495" t="s">
        <v>64</v>
      </c>
      <c r="T1495" t="s">
        <v>45</v>
      </c>
      <c r="U1495" s="3">
        <v>67346</v>
      </c>
      <c r="V1495" t="s">
        <v>94</v>
      </c>
      <c r="W1495" t="s">
        <v>65</v>
      </c>
      <c r="X1495" t="s">
        <v>38</v>
      </c>
      <c r="Y1495">
        <v>4</v>
      </c>
      <c r="Z1495">
        <f>VLOOKUP(A1495,Table3[],3,0)</f>
        <v>1</v>
      </c>
      <c r="AA1495">
        <f>VLOOKUP(A1495,'employee_engagement survey data'!A1495:E1959,4,0)</f>
        <v>1</v>
      </c>
      <c r="AB1495">
        <f>VLOOKUP(A1495,'employee_engagement survey data'!A1495:E1734,5,0)</f>
        <v>1</v>
      </c>
      <c r="AC1495" t="str">
        <f>VLOOKUP(A1495,training_and_development!A1495:F1532,3,0)</f>
        <v>Customer Service</v>
      </c>
      <c r="AD1495" t="str">
        <f>VLOOKUP(A1495,training_and_development!A1495:E1884,4,0)</f>
        <v>Internal</v>
      </c>
      <c r="AE1495" t="str">
        <f>VLOOKUP(A1495,training_and_development!A1495:F4492,5,0)</f>
        <v>Failed</v>
      </c>
      <c r="AF1495" t="str">
        <f>VLOOKUP(A1495,training_and_development!A1494:G1514,6,0)</f>
        <v>East Wesleyland</v>
      </c>
      <c r="AG1495" t="str">
        <f>VLOOKUP(A1495,training_and_development!A1495:H1503,7,0)</f>
        <v>John Allen</v>
      </c>
      <c r="AH1495">
        <f>VLOOKUP(A1495,training_and_development!A1495:H1498,8,0)</f>
        <v>2</v>
      </c>
    </row>
    <row r="1496" spans="1:34" x14ac:dyDescent="0.25">
      <c r="A1496">
        <v>2495</v>
      </c>
      <c r="B1496" t="s">
        <v>21764</v>
      </c>
      <c r="C1496" s="1">
        <v>43898</v>
      </c>
      <c r="D1496" s="8">
        <v>44983</v>
      </c>
      <c r="E1496" t="s">
        <v>3779</v>
      </c>
      <c r="F1496" t="s">
        <v>458</v>
      </c>
      <c r="G1496" t="s">
        <v>26543</v>
      </c>
      <c r="H1496" t="s">
        <v>87</v>
      </c>
      <c r="I1496" t="s">
        <v>27</v>
      </c>
      <c r="J1496" t="s">
        <v>28</v>
      </c>
      <c r="K1496" t="s">
        <v>51</v>
      </c>
      <c r="L1496" t="s">
        <v>42</v>
      </c>
      <c r="M1496" t="s">
        <v>92</v>
      </c>
      <c r="N1496" s="20" t="s">
        <v>3799</v>
      </c>
      <c r="O1496" t="s">
        <v>118</v>
      </c>
      <c r="P1496" t="s">
        <v>146</v>
      </c>
      <c r="Q1496" s="2">
        <v>25594</v>
      </c>
      <c r="R1496" t="s">
        <v>33</v>
      </c>
      <c r="S1496" t="s">
        <v>85</v>
      </c>
      <c r="T1496" t="s">
        <v>45</v>
      </c>
      <c r="U1496" s="3">
        <v>71472</v>
      </c>
      <c r="V1496" t="s">
        <v>71</v>
      </c>
      <c r="W1496" t="s">
        <v>65</v>
      </c>
      <c r="X1496" t="s">
        <v>38</v>
      </c>
      <c r="Y1496">
        <v>1</v>
      </c>
      <c r="Z1496">
        <f>VLOOKUP(A1496,Table3[],3,0)</f>
        <v>5</v>
      </c>
      <c r="AA1496">
        <f>VLOOKUP(A1496,'employee_engagement survey data'!A1496:E1960,4,0)</f>
        <v>1</v>
      </c>
      <c r="AB1496">
        <f>VLOOKUP(A1496,'employee_engagement survey data'!A1496:E1735,5,0)</f>
        <v>2</v>
      </c>
      <c r="AC1496" t="str">
        <f>VLOOKUP(A1496,training_and_development!A1496:F1533,3,0)</f>
        <v>Project Management</v>
      </c>
      <c r="AD1496" t="str">
        <f>VLOOKUP(A1496,training_and_development!A1496:E1885,4,0)</f>
        <v>Internal</v>
      </c>
      <c r="AE1496" t="str">
        <f>VLOOKUP(A1496,training_and_development!A1496:F4493,5,0)</f>
        <v>Failed</v>
      </c>
      <c r="AF1496" t="str">
        <f>VLOOKUP(A1496,training_and_development!A1495:G1515,6,0)</f>
        <v>Goodwinbury</v>
      </c>
      <c r="AG1496" t="str">
        <f>VLOOKUP(A1496,training_and_development!A1496:H1504,7,0)</f>
        <v>Douglas Silva</v>
      </c>
      <c r="AH1496">
        <f>VLOOKUP(A1496,training_and_development!A1496:H1499,8,0)</f>
        <v>3</v>
      </c>
    </row>
    <row r="1497" spans="1:34" x14ac:dyDescent="0.25">
      <c r="A1497">
        <v>2496</v>
      </c>
      <c r="B1497" t="s">
        <v>21765</v>
      </c>
      <c r="C1497" s="1">
        <v>44102</v>
      </c>
      <c r="D1497" s="8">
        <v>45012</v>
      </c>
      <c r="E1497" t="s">
        <v>3476</v>
      </c>
      <c r="F1497" t="s">
        <v>3800</v>
      </c>
      <c r="G1497" t="s">
        <v>26543</v>
      </c>
      <c r="H1497" t="s">
        <v>49</v>
      </c>
      <c r="I1497" t="s">
        <v>27</v>
      </c>
      <c r="J1497" t="s">
        <v>42</v>
      </c>
      <c r="K1497" t="s">
        <v>51</v>
      </c>
      <c r="L1497" t="s">
        <v>30</v>
      </c>
      <c r="M1497" t="s">
        <v>100</v>
      </c>
      <c r="N1497" s="20" t="s">
        <v>3801</v>
      </c>
      <c r="O1497" t="s">
        <v>118</v>
      </c>
      <c r="P1497" t="s">
        <v>358</v>
      </c>
      <c r="Q1497" s="2">
        <v>22358</v>
      </c>
      <c r="R1497" t="s">
        <v>33</v>
      </c>
      <c r="S1497" t="s">
        <v>140</v>
      </c>
      <c r="T1497" t="s">
        <v>45</v>
      </c>
      <c r="U1497" s="3">
        <v>55912</v>
      </c>
      <c r="V1497" t="s">
        <v>58</v>
      </c>
      <c r="W1497" t="s">
        <v>59</v>
      </c>
      <c r="X1497" t="s">
        <v>38</v>
      </c>
      <c r="Y1497">
        <v>2</v>
      </c>
      <c r="Z1497">
        <f>VLOOKUP(A1497,Table3[],3,0)</f>
        <v>2</v>
      </c>
      <c r="AA1497">
        <f>VLOOKUP(A1497,'employee_engagement survey data'!A1497:E1961,4,0)</f>
        <v>3</v>
      </c>
      <c r="AB1497">
        <f>VLOOKUP(A1497,'employee_engagement survey data'!A1497:E1736,5,0)</f>
        <v>3</v>
      </c>
      <c r="AC1497" t="str">
        <f>VLOOKUP(A1497,training_and_development!A1497:F1534,3,0)</f>
        <v>Technical Skills</v>
      </c>
      <c r="AD1497" t="str">
        <f>VLOOKUP(A1497,training_and_development!A1497:E1886,4,0)</f>
        <v>Internal</v>
      </c>
      <c r="AE1497" t="str">
        <f>VLOOKUP(A1497,training_and_development!A1497:F4494,5,0)</f>
        <v>Completed</v>
      </c>
      <c r="AF1497" t="str">
        <f>VLOOKUP(A1497,training_and_development!A1496:G1516,6,0)</f>
        <v>Priceside</v>
      </c>
      <c r="AG1497" t="str">
        <f>VLOOKUP(A1497,training_and_development!A1497:H1505,7,0)</f>
        <v>Andrew Phillips</v>
      </c>
      <c r="AH1497">
        <f>VLOOKUP(A1497,training_and_development!A1497:H1500,8,0)</f>
        <v>3</v>
      </c>
    </row>
    <row r="1498" spans="1:34" x14ac:dyDescent="0.25">
      <c r="A1498">
        <v>2497</v>
      </c>
      <c r="B1498" t="s">
        <v>21766</v>
      </c>
      <c r="C1498" s="1">
        <v>44391</v>
      </c>
      <c r="D1498" s="8">
        <v>44782</v>
      </c>
      <c r="E1498" t="s">
        <v>3480</v>
      </c>
      <c r="F1498" t="s">
        <v>3802</v>
      </c>
      <c r="G1498" t="s">
        <v>26543</v>
      </c>
      <c r="H1498" t="s">
        <v>116</v>
      </c>
      <c r="I1498" t="s">
        <v>27</v>
      </c>
      <c r="J1498" t="s">
        <v>50</v>
      </c>
      <c r="K1498" t="s">
        <v>29</v>
      </c>
      <c r="L1498" t="s">
        <v>30</v>
      </c>
      <c r="M1498" t="s">
        <v>120</v>
      </c>
      <c r="N1498" s="20" t="s">
        <v>3803</v>
      </c>
      <c r="O1498" t="s">
        <v>118</v>
      </c>
      <c r="P1498" t="s">
        <v>68</v>
      </c>
      <c r="Q1498" s="2">
        <v>20337</v>
      </c>
      <c r="R1498" t="s">
        <v>33</v>
      </c>
      <c r="S1498" t="s">
        <v>78</v>
      </c>
      <c r="T1498" t="s">
        <v>45</v>
      </c>
      <c r="U1498" s="3">
        <v>24639</v>
      </c>
      <c r="V1498" t="s">
        <v>36</v>
      </c>
      <c r="W1498" t="s">
        <v>59</v>
      </c>
      <c r="X1498" t="s">
        <v>38</v>
      </c>
      <c r="Y1498">
        <v>4</v>
      </c>
      <c r="Z1498">
        <f>VLOOKUP(A1498,Table3[],3,0)</f>
        <v>5</v>
      </c>
      <c r="AA1498">
        <f>VLOOKUP(A1498,'employee_engagement survey data'!A1498:E1962,4,0)</f>
        <v>2</v>
      </c>
      <c r="AB1498">
        <f>VLOOKUP(A1498,'employee_engagement survey data'!A1498:E1737,5,0)</f>
        <v>5</v>
      </c>
      <c r="AC1498" t="str">
        <f>VLOOKUP(A1498,training_and_development!A1498:F1535,3,0)</f>
        <v>Customer Service</v>
      </c>
      <c r="AD1498" t="str">
        <f>VLOOKUP(A1498,training_and_development!A1498:E1887,4,0)</f>
        <v>Internal</v>
      </c>
      <c r="AE1498" t="str">
        <f>VLOOKUP(A1498,training_and_development!A1498:F4495,5,0)</f>
        <v>Completed</v>
      </c>
      <c r="AF1498" t="str">
        <f>VLOOKUP(A1498,training_and_development!A1497:G1517,6,0)</f>
        <v>South Patricia</v>
      </c>
      <c r="AG1498" t="str">
        <f>VLOOKUP(A1498,training_and_development!A1498:H1506,7,0)</f>
        <v>William Wilson</v>
      </c>
      <c r="AH1498">
        <f>VLOOKUP(A1498,training_and_development!A1498:H1501,8,0)</f>
        <v>4</v>
      </c>
    </row>
    <row r="1499" spans="1:34" x14ac:dyDescent="0.25">
      <c r="A1499">
        <v>2498</v>
      </c>
      <c r="B1499" t="s">
        <v>21767</v>
      </c>
      <c r="C1499" s="1">
        <v>43755</v>
      </c>
      <c r="D1499" s="8">
        <v>43911</v>
      </c>
      <c r="E1499" t="s">
        <v>2296</v>
      </c>
      <c r="F1499" t="s">
        <v>3804</v>
      </c>
      <c r="G1499" t="s">
        <v>26543</v>
      </c>
      <c r="H1499" t="s">
        <v>116</v>
      </c>
      <c r="I1499" t="s">
        <v>946</v>
      </c>
      <c r="J1499" t="s">
        <v>50</v>
      </c>
      <c r="K1499" t="s">
        <v>41</v>
      </c>
      <c r="L1499" t="s">
        <v>30</v>
      </c>
      <c r="M1499" t="s">
        <v>74</v>
      </c>
      <c r="N1499" s="20" t="s">
        <v>3805</v>
      </c>
      <c r="O1499" t="s">
        <v>118</v>
      </c>
      <c r="P1499" t="s">
        <v>68</v>
      </c>
      <c r="Q1499" s="2">
        <v>36411</v>
      </c>
      <c r="R1499" t="s">
        <v>33</v>
      </c>
      <c r="S1499" t="s">
        <v>144</v>
      </c>
      <c r="T1499" t="s">
        <v>35</v>
      </c>
      <c r="U1499" s="3">
        <v>44117</v>
      </c>
      <c r="V1499" t="s">
        <v>94</v>
      </c>
      <c r="W1499" t="s">
        <v>79</v>
      </c>
      <c r="X1499" t="s">
        <v>38</v>
      </c>
      <c r="Y1499">
        <v>4</v>
      </c>
      <c r="Z1499">
        <f>VLOOKUP(A1499,Table3[],3,0)</f>
        <v>5</v>
      </c>
      <c r="AA1499">
        <f>VLOOKUP(A1499,'employee_engagement survey data'!A1499:E1963,4,0)</f>
        <v>3</v>
      </c>
      <c r="AB1499">
        <f>VLOOKUP(A1499,'employee_engagement survey data'!A1499:E1738,5,0)</f>
        <v>5</v>
      </c>
      <c r="AC1499" t="str">
        <f>VLOOKUP(A1499,training_and_development!A1499:F1536,3,0)</f>
        <v>Project Management</v>
      </c>
      <c r="AD1499" t="str">
        <f>VLOOKUP(A1499,training_and_development!A1499:E1888,4,0)</f>
        <v>Internal</v>
      </c>
      <c r="AE1499" t="str">
        <f>VLOOKUP(A1499,training_and_development!A1499:F4496,5,0)</f>
        <v>Failed</v>
      </c>
      <c r="AF1499" t="str">
        <f>VLOOKUP(A1499,training_and_development!A1498:G1518,6,0)</f>
        <v>Perryberg</v>
      </c>
      <c r="AG1499" t="str">
        <f>VLOOKUP(A1499,training_and_development!A1499:H1507,7,0)</f>
        <v>Paul Young</v>
      </c>
      <c r="AH1499">
        <f>VLOOKUP(A1499,training_and_development!A1499:H1502,8,0)</f>
        <v>4</v>
      </c>
    </row>
    <row r="1500" spans="1:34" x14ac:dyDescent="0.25">
      <c r="A1500">
        <v>2499</v>
      </c>
      <c r="B1500" t="s">
        <v>21768</v>
      </c>
      <c r="C1500" s="1">
        <v>45024</v>
      </c>
      <c r="D1500" s="8">
        <v>45086</v>
      </c>
      <c r="E1500" t="s">
        <v>995</v>
      </c>
      <c r="F1500" t="s">
        <v>3806</v>
      </c>
      <c r="G1500" t="s">
        <v>26543</v>
      </c>
      <c r="H1500" t="s">
        <v>49</v>
      </c>
      <c r="I1500" t="s">
        <v>27</v>
      </c>
      <c r="J1500" t="s">
        <v>28</v>
      </c>
      <c r="K1500" t="s">
        <v>51</v>
      </c>
      <c r="L1500" t="s">
        <v>50</v>
      </c>
      <c r="M1500" t="s">
        <v>92</v>
      </c>
      <c r="N1500" s="20" t="s">
        <v>3807</v>
      </c>
      <c r="O1500" t="s">
        <v>998</v>
      </c>
      <c r="P1500" t="s">
        <v>122</v>
      </c>
      <c r="Q1500" s="2">
        <v>32755</v>
      </c>
      <c r="R1500" t="s">
        <v>33</v>
      </c>
      <c r="S1500" t="s">
        <v>152</v>
      </c>
      <c r="T1500" t="s">
        <v>45</v>
      </c>
      <c r="U1500" s="3">
        <v>32650</v>
      </c>
      <c r="V1500" t="s">
        <v>94</v>
      </c>
      <c r="W1500" t="s">
        <v>65</v>
      </c>
      <c r="X1500" t="s">
        <v>38</v>
      </c>
      <c r="Y1500">
        <v>4</v>
      </c>
      <c r="Z1500">
        <f>VLOOKUP(A1500,Table3[],3,0)</f>
        <v>5</v>
      </c>
      <c r="AA1500">
        <f>VLOOKUP(A1500,'employee_engagement survey data'!A1500:E1964,4,0)</f>
        <v>5</v>
      </c>
      <c r="AB1500">
        <f>VLOOKUP(A1500,'employee_engagement survey data'!A1500:E1739,5,0)</f>
        <v>3</v>
      </c>
      <c r="AC1500" t="str">
        <f>VLOOKUP(A1500,training_and_development!A1500:F1537,3,0)</f>
        <v>Project Management</v>
      </c>
      <c r="AD1500" t="str">
        <f>VLOOKUP(A1500,training_and_development!A1500:E1889,4,0)</f>
        <v>Internal</v>
      </c>
      <c r="AE1500" t="str">
        <f>VLOOKUP(A1500,training_and_development!A1500:F4497,5,0)</f>
        <v>Failed</v>
      </c>
      <c r="AF1500" t="str">
        <f>VLOOKUP(A1500,training_and_development!A1499:G1519,6,0)</f>
        <v>East Christopher</v>
      </c>
      <c r="AG1500" t="str">
        <f>VLOOKUP(A1500,training_and_development!A1500:H1508,7,0)</f>
        <v>Lisa Higgins</v>
      </c>
      <c r="AH1500">
        <f>VLOOKUP(A1500,training_and_development!A1500:H1503,8,0)</f>
        <v>2</v>
      </c>
    </row>
    <row r="1501" spans="1:34" x14ac:dyDescent="0.25">
      <c r="A1501">
        <v>2500</v>
      </c>
      <c r="B1501" t="s">
        <v>21769</v>
      </c>
      <c r="C1501" s="1">
        <v>43671</v>
      </c>
      <c r="D1501" s="8" t="s">
        <v>16975</v>
      </c>
      <c r="E1501" t="s">
        <v>995</v>
      </c>
      <c r="F1501" t="s">
        <v>3808</v>
      </c>
      <c r="G1501" t="s">
        <v>26543</v>
      </c>
      <c r="H1501" t="s">
        <v>67</v>
      </c>
      <c r="I1501" t="s">
        <v>27</v>
      </c>
      <c r="J1501" t="s">
        <v>50</v>
      </c>
      <c r="K1501" t="s">
        <v>29</v>
      </c>
      <c r="L1501" t="s">
        <v>42</v>
      </c>
      <c r="M1501" t="s">
        <v>31</v>
      </c>
      <c r="N1501" s="20" t="s">
        <v>16975</v>
      </c>
      <c r="O1501" t="s">
        <v>998</v>
      </c>
      <c r="P1501" t="s">
        <v>68</v>
      </c>
      <c r="Q1501" s="2">
        <v>17701</v>
      </c>
      <c r="R1501" t="s">
        <v>33</v>
      </c>
      <c r="S1501" t="s">
        <v>64</v>
      </c>
      <c r="T1501" t="s">
        <v>45</v>
      </c>
      <c r="U1501" s="3">
        <v>27273</v>
      </c>
      <c r="V1501" t="s">
        <v>46</v>
      </c>
      <c r="W1501" t="s">
        <v>65</v>
      </c>
      <c r="X1501" t="s">
        <v>38</v>
      </c>
      <c r="Y1501">
        <v>2</v>
      </c>
      <c r="Z1501">
        <f>VLOOKUP(A1501,Table3[],3,0)</f>
        <v>1</v>
      </c>
      <c r="AA1501">
        <f>VLOOKUP(A1501,'employee_engagement survey data'!A1501:E1965,4,0)</f>
        <v>3</v>
      </c>
      <c r="AB1501">
        <f>VLOOKUP(A1501,'employee_engagement survey data'!A1501:E1740,5,0)</f>
        <v>5</v>
      </c>
      <c r="AC1501" t="str">
        <f>VLOOKUP(A1501,training_and_development!A1501:F1538,3,0)</f>
        <v>Project Management</v>
      </c>
      <c r="AD1501" t="str">
        <f>VLOOKUP(A1501,training_and_development!A1501:E1890,4,0)</f>
        <v>Internal</v>
      </c>
      <c r="AE1501" t="str">
        <f>VLOOKUP(A1501,training_and_development!A1501:F4498,5,0)</f>
        <v>Completed</v>
      </c>
      <c r="AF1501" t="str">
        <f>VLOOKUP(A1501,training_and_development!A1500:G1520,6,0)</f>
        <v>Victoriaview</v>
      </c>
      <c r="AG1501" t="str">
        <f>VLOOKUP(A1501,training_and_development!A1501:H1509,7,0)</f>
        <v>Carlos Boyer MD</v>
      </c>
      <c r="AH1501">
        <f>VLOOKUP(A1501,training_and_development!A1501:H1504,8,0)</f>
        <v>3</v>
      </c>
    </row>
    <row r="1502" spans="1:34" x14ac:dyDescent="0.25">
      <c r="A1502">
        <v>2501</v>
      </c>
      <c r="B1502" t="s">
        <v>21770</v>
      </c>
      <c r="C1502" s="1">
        <v>44920</v>
      </c>
      <c r="D1502" s="8" t="s">
        <v>16975</v>
      </c>
      <c r="E1502" t="s">
        <v>995</v>
      </c>
      <c r="F1502" t="s">
        <v>3809</v>
      </c>
      <c r="G1502" t="s">
        <v>26543</v>
      </c>
      <c r="H1502" t="s">
        <v>26</v>
      </c>
      <c r="I1502" t="s">
        <v>27</v>
      </c>
      <c r="J1502" t="s">
        <v>50</v>
      </c>
      <c r="K1502" t="s">
        <v>41</v>
      </c>
      <c r="L1502" t="s">
        <v>30</v>
      </c>
      <c r="M1502" t="s">
        <v>31</v>
      </c>
      <c r="N1502" s="20" t="s">
        <v>16975</v>
      </c>
      <c r="O1502" t="s">
        <v>998</v>
      </c>
      <c r="P1502" t="s">
        <v>32</v>
      </c>
      <c r="Q1502" s="2">
        <v>19279</v>
      </c>
      <c r="R1502" t="s">
        <v>33</v>
      </c>
      <c r="S1502" t="s">
        <v>152</v>
      </c>
      <c r="T1502" t="s">
        <v>45</v>
      </c>
      <c r="U1502" s="3">
        <v>89368</v>
      </c>
      <c r="V1502" t="s">
        <v>71</v>
      </c>
      <c r="W1502" t="s">
        <v>79</v>
      </c>
      <c r="X1502" t="s">
        <v>38</v>
      </c>
      <c r="Y1502">
        <v>2</v>
      </c>
      <c r="Z1502">
        <f>VLOOKUP(A1502,Table3[],3,0)</f>
        <v>1</v>
      </c>
      <c r="AA1502">
        <f>VLOOKUP(A1502,'employee_engagement survey data'!A1502:E1966,4,0)</f>
        <v>5</v>
      </c>
      <c r="AB1502">
        <f>VLOOKUP(A1502,'employee_engagement survey data'!A1502:E1741,5,0)</f>
        <v>3</v>
      </c>
      <c r="AC1502" t="str">
        <f>VLOOKUP(A1502,training_and_development!A1502:F1539,3,0)</f>
        <v>Communication Skills</v>
      </c>
      <c r="AD1502" t="str">
        <f>VLOOKUP(A1502,training_and_development!A1502:E1891,4,0)</f>
        <v>Internal</v>
      </c>
      <c r="AE1502" t="str">
        <f>VLOOKUP(A1502,training_and_development!A1502:F4499,5,0)</f>
        <v>Completed</v>
      </c>
      <c r="AF1502" t="str">
        <f>VLOOKUP(A1502,training_and_development!A1501:G1521,6,0)</f>
        <v>Lake Sarahmouth</v>
      </c>
      <c r="AG1502" t="str">
        <f>VLOOKUP(A1502,training_and_development!A1502:H1510,7,0)</f>
        <v>Mrs. Amanda Nicholson</v>
      </c>
      <c r="AH1502">
        <f>VLOOKUP(A1502,training_and_development!A1502:H1505,8,0)</f>
        <v>2</v>
      </c>
    </row>
    <row r="1503" spans="1:34" x14ac:dyDescent="0.25">
      <c r="A1503">
        <v>2502</v>
      </c>
      <c r="B1503" t="s">
        <v>21771</v>
      </c>
      <c r="C1503" s="1">
        <v>43492</v>
      </c>
      <c r="D1503" s="8" t="s">
        <v>16975</v>
      </c>
      <c r="E1503" t="s">
        <v>995</v>
      </c>
      <c r="F1503" t="s">
        <v>3810</v>
      </c>
      <c r="G1503" t="s">
        <v>26543</v>
      </c>
      <c r="H1503" t="s">
        <v>96</v>
      </c>
      <c r="I1503" t="s">
        <v>27</v>
      </c>
      <c r="J1503" t="s">
        <v>42</v>
      </c>
      <c r="K1503" t="s">
        <v>29</v>
      </c>
      <c r="L1503" t="s">
        <v>30</v>
      </c>
      <c r="M1503" t="s">
        <v>31</v>
      </c>
      <c r="N1503" s="20" t="s">
        <v>16975</v>
      </c>
      <c r="O1503" t="s">
        <v>998</v>
      </c>
      <c r="P1503" t="s">
        <v>177</v>
      </c>
      <c r="Q1503" s="2">
        <v>36317</v>
      </c>
      <c r="R1503" t="s">
        <v>33</v>
      </c>
      <c r="S1503" t="s">
        <v>4</v>
      </c>
      <c r="T1503" t="s">
        <v>45</v>
      </c>
      <c r="U1503" s="3">
        <v>25819</v>
      </c>
      <c r="V1503" t="s">
        <v>36</v>
      </c>
      <c r="W1503" t="s">
        <v>79</v>
      </c>
      <c r="X1503" t="s">
        <v>38</v>
      </c>
      <c r="Y1503">
        <v>2</v>
      </c>
      <c r="Z1503">
        <f>VLOOKUP(A1503,Table3[],3,0)</f>
        <v>3</v>
      </c>
      <c r="AA1503">
        <f>VLOOKUP(A1503,'employee_engagement survey data'!A1503:E1967,4,0)</f>
        <v>3</v>
      </c>
      <c r="AB1503">
        <f>VLOOKUP(A1503,'employee_engagement survey data'!A1503:E1742,5,0)</f>
        <v>5</v>
      </c>
      <c r="AC1503" t="str">
        <f>VLOOKUP(A1503,training_and_development!A1503:F1540,3,0)</f>
        <v>Technical Skills</v>
      </c>
      <c r="AD1503" t="str">
        <f>VLOOKUP(A1503,training_and_development!A1503:E1892,4,0)</f>
        <v>Internal</v>
      </c>
      <c r="AE1503" t="str">
        <f>VLOOKUP(A1503,training_and_development!A1503:F4500,5,0)</f>
        <v>Completed</v>
      </c>
      <c r="AF1503" t="str">
        <f>VLOOKUP(A1503,training_and_development!A1502:G1522,6,0)</f>
        <v>West Andrewberg</v>
      </c>
      <c r="AG1503" t="str">
        <f>VLOOKUP(A1503,training_and_development!A1503:H1511,7,0)</f>
        <v>Ivan Garcia</v>
      </c>
      <c r="AH1503">
        <f>VLOOKUP(A1503,training_and_development!A1503:H1506,8,0)</f>
        <v>3</v>
      </c>
    </row>
    <row r="1504" spans="1:34" x14ac:dyDescent="0.25">
      <c r="A1504">
        <v>2503</v>
      </c>
      <c r="B1504" t="s">
        <v>21772</v>
      </c>
      <c r="C1504" s="1">
        <v>44556</v>
      </c>
      <c r="D1504" s="8">
        <v>44590</v>
      </c>
      <c r="E1504" t="s">
        <v>3371</v>
      </c>
      <c r="F1504" t="s">
        <v>3811</v>
      </c>
      <c r="G1504" t="s">
        <v>26543</v>
      </c>
      <c r="H1504" t="s">
        <v>49</v>
      </c>
      <c r="I1504" t="s">
        <v>27</v>
      </c>
      <c r="J1504" t="s">
        <v>28</v>
      </c>
      <c r="K1504" t="s">
        <v>29</v>
      </c>
      <c r="L1504" t="s">
        <v>30</v>
      </c>
      <c r="M1504" t="s">
        <v>120</v>
      </c>
      <c r="N1504" s="20" t="s">
        <v>3812</v>
      </c>
      <c r="O1504" t="s">
        <v>118</v>
      </c>
      <c r="P1504" t="s">
        <v>62</v>
      </c>
      <c r="Q1504" s="2">
        <v>18255</v>
      </c>
      <c r="R1504" t="s">
        <v>33</v>
      </c>
      <c r="S1504" t="s">
        <v>57</v>
      </c>
      <c r="T1504" t="s">
        <v>45</v>
      </c>
      <c r="U1504" s="3">
        <v>6113</v>
      </c>
      <c r="V1504" t="s">
        <v>36</v>
      </c>
      <c r="W1504" t="s">
        <v>65</v>
      </c>
      <c r="X1504" t="s">
        <v>38</v>
      </c>
      <c r="Y1504">
        <v>5</v>
      </c>
      <c r="Z1504">
        <f>VLOOKUP(A1504,Table3[],3,0)</f>
        <v>1</v>
      </c>
      <c r="AA1504">
        <f>VLOOKUP(A1504,'employee_engagement survey data'!A1504:E1968,4,0)</f>
        <v>1</v>
      </c>
      <c r="AB1504">
        <f>VLOOKUP(A1504,'employee_engagement survey data'!A1504:E1743,5,0)</f>
        <v>1</v>
      </c>
      <c r="AC1504" t="str">
        <f>VLOOKUP(A1504,training_and_development!A1504:F1541,3,0)</f>
        <v>Technical Skills</v>
      </c>
      <c r="AD1504" t="str">
        <f>VLOOKUP(A1504,training_and_development!A1504:E1893,4,0)</f>
        <v>External</v>
      </c>
      <c r="AE1504" t="str">
        <f>VLOOKUP(A1504,training_and_development!A1504:F4501,5,0)</f>
        <v>Failed</v>
      </c>
      <c r="AF1504" t="str">
        <f>VLOOKUP(A1504,training_and_development!A1503:G1523,6,0)</f>
        <v>South Kimberlyshire</v>
      </c>
      <c r="AG1504" t="str">
        <f>VLOOKUP(A1504,training_and_development!A1504:H1512,7,0)</f>
        <v>Paul Page</v>
      </c>
      <c r="AH1504">
        <f>VLOOKUP(A1504,training_and_development!A1504:H1507,8,0)</f>
        <v>3</v>
      </c>
    </row>
    <row r="1505" spans="1:34" x14ac:dyDescent="0.25">
      <c r="A1505">
        <v>2504</v>
      </c>
      <c r="B1505" t="s">
        <v>21773</v>
      </c>
      <c r="C1505" s="1">
        <v>44938</v>
      </c>
      <c r="D1505" s="8" t="s">
        <v>16975</v>
      </c>
      <c r="E1505" t="s">
        <v>3779</v>
      </c>
      <c r="F1505" t="s">
        <v>3813</v>
      </c>
      <c r="G1505" t="s">
        <v>26543</v>
      </c>
      <c r="H1505" t="s">
        <v>67</v>
      </c>
      <c r="I1505" t="s">
        <v>27</v>
      </c>
      <c r="J1505" t="s">
        <v>50</v>
      </c>
      <c r="K1505" t="s">
        <v>41</v>
      </c>
      <c r="L1505" t="s">
        <v>42</v>
      </c>
      <c r="M1505" t="s">
        <v>31</v>
      </c>
      <c r="N1505" s="20" t="s">
        <v>16975</v>
      </c>
      <c r="O1505" t="s">
        <v>118</v>
      </c>
      <c r="P1505" t="s">
        <v>83</v>
      </c>
      <c r="Q1505" s="2">
        <v>27806</v>
      </c>
      <c r="R1505" t="s">
        <v>33</v>
      </c>
      <c r="S1505" t="s">
        <v>85</v>
      </c>
      <c r="T1505" t="s">
        <v>45</v>
      </c>
      <c r="U1505" s="3">
        <v>60048</v>
      </c>
      <c r="V1505" t="s">
        <v>71</v>
      </c>
      <c r="W1505" t="s">
        <v>59</v>
      </c>
      <c r="X1505" t="s">
        <v>38</v>
      </c>
      <c r="Y1505">
        <v>4</v>
      </c>
      <c r="Z1505">
        <f>VLOOKUP(A1505,Table3[],3,0)</f>
        <v>1</v>
      </c>
      <c r="AA1505">
        <f>VLOOKUP(A1505,'employee_engagement survey data'!A1505:E1969,4,0)</f>
        <v>5</v>
      </c>
      <c r="AB1505">
        <f>VLOOKUP(A1505,'employee_engagement survey data'!A1505:E1744,5,0)</f>
        <v>3</v>
      </c>
      <c r="AC1505" t="str">
        <f>VLOOKUP(A1505,training_and_development!A1505:F1542,3,0)</f>
        <v>Communication Skills</v>
      </c>
      <c r="AD1505" t="str">
        <f>VLOOKUP(A1505,training_and_development!A1505:E1894,4,0)</f>
        <v>Internal</v>
      </c>
      <c r="AE1505" t="str">
        <f>VLOOKUP(A1505,training_and_development!A1505:F4502,5,0)</f>
        <v>Failed</v>
      </c>
      <c r="AF1505" t="str">
        <f>VLOOKUP(A1505,training_and_development!A1504:G1524,6,0)</f>
        <v>Friedmanhaven</v>
      </c>
      <c r="AG1505" t="str">
        <f>VLOOKUP(A1505,training_and_development!A1505:H1513,7,0)</f>
        <v>Melissa Stark</v>
      </c>
      <c r="AH1505">
        <f>VLOOKUP(A1505,training_and_development!A1505:H1508,8,0)</f>
        <v>5</v>
      </c>
    </row>
    <row r="1506" spans="1:34" x14ac:dyDescent="0.25">
      <c r="A1506">
        <v>2505</v>
      </c>
      <c r="B1506" t="s">
        <v>21774</v>
      </c>
      <c r="C1506" s="1">
        <v>43648</v>
      </c>
      <c r="D1506" s="8" t="s">
        <v>16975</v>
      </c>
      <c r="E1506" t="s">
        <v>3476</v>
      </c>
      <c r="F1506" t="s">
        <v>3814</v>
      </c>
      <c r="G1506" t="s">
        <v>26543</v>
      </c>
      <c r="H1506" t="s">
        <v>26</v>
      </c>
      <c r="I1506" t="s">
        <v>27</v>
      </c>
      <c r="J1506" t="s">
        <v>28</v>
      </c>
      <c r="K1506" t="s">
        <v>51</v>
      </c>
      <c r="L1506" t="s">
        <v>30</v>
      </c>
      <c r="M1506" t="s">
        <v>31</v>
      </c>
      <c r="N1506" s="20" t="s">
        <v>16975</v>
      </c>
      <c r="O1506" t="s">
        <v>118</v>
      </c>
      <c r="P1506" t="s">
        <v>105</v>
      </c>
      <c r="Q1506" s="2">
        <v>32264</v>
      </c>
      <c r="R1506" t="s">
        <v>33</v>
      </c>
      <c r="S1506" t="s">
        <v>880</v>
      </c>
      <c r="T1506" t="s">
        <v>45</v>
      </c>
      <c r="U1506" s="3">
        <v>23929</v>
      </c>
      <c r="V1506" t="s">
        <v>94</v>
      </c>
      <c r="W1506" t="s">
        <v>59</v>
      </c>
      <c r="X1506" t="s">
        <v>38</v>
      </c>
      <c r="Y1506">
        <v>1</v>
      </c>
      <c r="Z1506">
        <f>VLOOKUP(A1506,Table3[],3,0)</f>
        <v>3</v>
      </c>
      <c r="AA1506">
        <f>VLOOKUP(A1506,'employee_engagement survey data'!A1506:E1970,4,0)</f>
        <v>2</v>
      </c>
      <c r="AB1506">
        <f>VLOOKUP(A1506,'employee_engagement survey data'!A1506:E1745,5,0)</f>
        <v>3</v>
      </c>
      <c r="AC1506" t="str">
        <f>VLOOKUP(A1506,training_and_development!A1506:F1543,3,0)</f>
        <v>Communication Skills</v>
      </c>
      <c r="AD1506" t="str">
        <f>VLOOKUP(A1506,training_and_development!A1506:E1895,4,0)</f>
        <v>External</v>
      </c>
      <c r="AE1506" t="str">
        <f>VLOOKUP(A1506,training_and_development!A1506:F4503,5,0)</f>
        <v>Completed</v>
      </c>
      <c r="AF1506" t="str">
        <f>VLOOKUP(A1506,training_and_development!A1505:G1525,6,0)</f>
        <v>North Joelfort</v>
      </c>
      <c r="AG1506" t="str">
        <f>VLOOKUP(A1506,training_and_development!A1506:H1514,7,0)</f>
        <v>Matthew Rodriguez</v>
      </c>
      <c r="AH1506">
        <f>VLOOKUP(A1506,training_and_development!A1506:H1509,8,0)</f>
        <v>5</v>
      </c>
    </row>
    <row r="1507" spans="1:34" x14ac:dyDescent="0.25">
      <c r="A1507">
        <v>2506</v>
      </c>
      <c r="B1507" t="s">
        <v>21775</v>
      </c>
      <c r="C1507" s="1">
        <v>44742</v>
      </c>
      <c r="D1507" s="8" t="s">
        <v>16975</v>
      </c>
      <c r="E1507" t="s">
        <v>3480</v>
      </c>
      <c r="F1507" t="s">
        <v>3815</v>
      </c>
      <c r="G1507" t="s">
        <v>26543</v>
      </c>
      <c r="H1507" t="s">
        <v>96</v>
      </c>
      <c r="I1507" t="s">
        <v>27</v>
      </c>
      <c r="J1507" t="s">
        <v>50</v>
      </c>
      <c r="K1507" t="s">
        <v>29</v>
      </c>
      <c r="L1507" t="s">
        <v>50</v>
      </c>
      <c r="M1507" t="s">
        <v>31</v>
      </c>
      <c r="N1507" s="20" t="s">
        <v>16975</v>
      </c>
      <c r="O1507" t="s">
        <v>118</v>
      </c>
      <c r="P1507" t="s">
        <v>68</v>
      </c>
      <c r="Q1507" s="2">
        <v>17360</v>
      </c>
      <c r="R1507" t="s">
        <v>33</v>
      </c>
      <c r="S1507" t="s">
        <v>194</v>
      </c>
      <c r="T1507" t="s">
        <v>45</v>
      </c>
      <c r="U1507" s="3">
        <v>76072</v>
      </c>
      <c r="V1507" t="s">
        <v>36</v>
      </c>
      <c r="W1507" t="s">
        <v>59</v>
      </c>
      <c r="X1507" t="s">
        <v>38</v>
      </c>
      <c r="Y1507">
        <v>5</v>
      </c>
      <c r="Z1507">
        <f>VLOOKUP(A1507,Table3[],3,0)</f>
        <v>3</v>
      </c>
      <c r="AA1507">
        <f>VLOOKUP(A1507,'employee_engagement survey data'!A1507:E1971,4,0)</f>
        <v>3</v>
      </c>
      <c r="AB1507">
        <f>VLOOKUP(A1507,'employee_engagement survey data'!A1507:E1746,5,0)</f>
        <v>2</v>
      </c>
      <c r="AC1507" t="str">
        <f>VLOOKUP(A1507,training_and_development!A1507:F1544,3,0)</f>
        <v>Communication Skills</v>
      </c>
      <c r="AD1507" t="str">
        <f>VLOOKUP(A1507,training_and_development!A1507:E1896,4,0)</f>
        <v>Internal</v>
      </c>
      <c r="AE1507" t="str">
        <f>VLOOKUP(A1507,training_and_development!A1507:F4504,5,0)</f>
        <v>Completed</v>
      </c>
      <c r="AF1507" t="str">
        <f>VLOOKUP(A1507,training_and_development!A1506:G1526,6,0)</f>
        <v>Jenniferton</v>
      </c>
      <c r="AG1507" t="str">
        <f>VLOOKUP(A1507,training_and_development!A1507:H1515,7,0)</f>
        <v>Joseph Kennedy</v>
      </c>
      <c r="AH1507">
        <f>VLOOKUP(A1507,training_and_development!A1507:H1510,8,0)</f>
        <v>3</v>
      </c>
    </row>
    <row r="1508" spans="1:34" x14ac:dyDescent="0.25">
      <c r="A1508">
        <v>2507</v>
      </c>
      <c r="B1508" t="s">
        <v>21776</v>
      </c>
      <c r="C1508" s="1">
        <v>44931</v>
      </c>
      <c r="D1508" s="8">
        <v>44940</v>
      </c>
      <c r="E1508" t="s">
        <v>2296</v>
      </c>
      <c r="F1508" t="s">
        <v>3625</v>
      </c>
      <c r="G1508" t="s">
        <v>26543</v>
      </c>
      <c r="H1508" t="s">
        <v>26</v>
      </c>
      <c r="I1508" t="s">
        <v>946</v>
      </c>
      <c r="J1508" t="s">
        <v>42</v>
      </c>
      <c r="K1508" t="s">
        <v>51</v>
      </c>
      <c r="L1508" t="s">
        <v>30</v>
      </c>
      <c r="M1508" t="s">
        <v>92</v>
      </c>
      <c r="N1508" s="20" t="s">
        <v>3816</v>
      </c>
      <c r="O1508" t="s">
        <v>118</v>
      </c>
      <c r="P1508" t="s">
        <v>43</v>
      </c>
      <c r="Q1508" s="2">
        <v>31296</v>
      </c>
      <c r="R1508" t="s">
        <v>33</v>
      </c>
      <c r="S1508" t="s">
        <v>144</v>
      </c>
      <c r="T1508" t="s">
        <v>35</v>
      </c>
      <c r="U1508" s="3">
        <v>93702</v>
      </c>
      <c r="V1508" t="s">
        <v>36</v>
      </c>
      <c r="W1508" t="s">
        <v>59</v>
      </c>
      <c r="X1508" t="s">
        <v>38</v>
      </c>
      <c r="Y1508">
        <v>5</v>
      </c>
      <c r="Z1508">
        <f>VLOOKUP(A1508,Table3[],3,0)</f>
        <v>2</v>
      </c>
      <c r="AA1508">
        <f>VLOOKUP(A1508,'employee_engagement survey data'!A1508:E1972,4,0)</f>
        <v>3</v>
      </c>
      <c r="AB1508">
        <f>VLOOKUP(A1508,'employee_engagement survey data'!A1508:E1747,5,0)</f>
        <v>4</v>
      </c>
      <c r="AC1508" t="str">
        <f>VLOOKUP(A1508,training_and_development!A1508:F1545,3,0)</f>
        <v>Technical Skills</v>
      </c>
      <c r="AD1508" t="str">
        <f>VLOOKUP(A1508,training_and_development!A1508:E1897,4,0)</f>
        <v>External</v>
      </c>
      <c r="AE1508" t="str">
        <f>VLOOKUP(A1508,training_and_development!A1508:F4505,5,0)</f>
        <v>Failed</v>
      </c>
      <c r="AF1508" t="str">
        <f>VLOOKUP(A1508,training_and_development!A1507:G1527,6,0)</f>
        <v>Matthewmouth</v>
      </c>
      <c r="AG1508" t="str">
        <f>VLOOKUP(A1508,training_and_development!A1508:H1516,7,0)</f>
        <v>Jesse Acosta</v>
      </c>
      <c r="AH1508">
        <f>VLOOKUP(A1508,training_and_development!A1508:H1511,8,0)</f>
        <v>2</v>
      </c>
    </row>
    <row r="1509" spans="1:34" x14ac:dyDescent="0.25">
      <c r="A1509">
        <v>2508</v>
      </c>
      <c r="B1509" t="s">
        <v>21777</v>
      </c>
      <c r="C1509" s="1">
        <v>43422</v>
      </c>
      <c r="D1509" s="8" t="s">
        <v>16975</v>
      </c>
      <c r="E1509" t="s">
        <v>2296</v>
      </c>
      <c r="F1509" t="s">
        <v>3817</v>
      </c>
      <c r="G1509" t="s">
        <v>26543</v>
      </c>
      <c r="H1509" t="s">
        <v>96</v>
      </c>
      <c r="I1509" t="s">
        <v>27</v>
      </c>
      <c r="J1509" t="s">
        <v>50</v>
      </c>
      <c r="K1509" t="s">
        <v>41</v>
      </c>
      <c r="L1509" t="s">
        <v>42</v>
      </c>
      <c r="M1509" t="s">
        <v>31</v>
      </c>
      <c r="N1509" s="20" t="s">
        <v>16975</v>
      </c>
      <c r="O1509" t="s">
        <v>118</v>
      </c>
      <c r="P1509" t="s">
        <v>68</v>
      </c>
      <c r="Q1509" s="2">
        <v>26470</v>
      </c>
      <c r="R1509" t="s">
        <v>33</v>
      </c>
      <c r="S1509" t="s">
        <v>78</v>
      </c>
      <c r="T1509" t="s">
        <v>45</v>
      </c>
      <c r="U1509" s="3">
        <v>96865</v>
      </c>
      <c r="V1509" t="s">
        <v>58</v>
      </c>
      <c r="W1509" t="s">
        <v>59</v>
      </c>
      <c r="X1509" t="s">
        <v>38</v>
      </c>
      <c r="Y1509">
        <v>5</v>
      </c>
      <c r="Z1509">
        <f>VLOOKUP(A1509,Table3[],3,0)</f>
        <v>1</v>
      </c>
      <c r="AA1509">
        <f>VLOOKUP(A1509,'employee_engagement survey data'!A1509:E1973,4,0)</f>
        <v>4</v>
      </c>
      <c r="AB1509">
        <f>VLOOKUP(A1509,'employee_engagement survey data'!A1509:E1748,5,0)</f>
        <v>1</v>
      </c>
      <c r="AC1509" t="str">
        <f>VLOOKUP(A1509,training_and_development!A1509:F1546,3,0)</f>
        <v>Technical Skills</v>
      </c>
      <c r="AD1509" t="str">
        <f>VLOOKUP(A1509,training_and_development!A1509:E1898,4,0)</f>
        <v>External</v>
      </c>
      <c r="AE1509" t="str">
        <f>VLOOKUP(A1509,training_and_development!A1509:F4506,5,0)</f>
        <v>Completed</v>
      </c>
      <c r="AF1509" t="str">
        <f>VLOOKUP(A1509,training_and_development!A1508:G1528,6,0)</f>
        <v>Swansonborough</v>
      </c>
      <c r="AG1509" t="str">
        <f>VLOOKUP(A1509,training_and_development!A1509:H1517,7,0)</f>
        <v>Justin Fowler</v>
      </c>
      <c r="AH1509">
        <f>VLOOKUP(A1509,training_and_development!A1509:H1512,8,0)</f>
        <v>3</v>
      </c>
    </row>
    <row r="1510" spans="1:34" x14ac:dyDescent="0.25">
      <c r="A1510">
        <v>2509</v>
      </c>
      <c r="B1510" t="s">
        <v>21778</v>
      </c>
      <c r="C1510" s="1">
        <v>44095</v>
      </c>
      <c r="D1510" s="8">
        <v>44485</v>
      </c>
      <c r="E1510" t="s">
        <v>995</v>
      </c>
      <c r="F1510" t="s">
        <v>3818</v>
      </c>
      <c r="G1510" t="s">
        <v>26543</v>
      </c>
      <c r="H1510" t="s">
        <v>40</v>
      </c>
      <c r="I1510" t="s">
        <v>27</v>
      </c>
      <c r="J1510" t="s">
        <v>42</v>
      </c>
      <c r="K1510" t="s">
        <v>29</v>
      </c>
      <c r="L1510" t="s">
        <v>50</v>
      </c>
      <c r="M1510" t="s">
        <v>74</v>
      </c>
      <c r="N1510" s="20" t="s">
        <v>3819</v>
      </c>
      <c r="O1510" t="s">
        <v>998</v>
      </c>
      <c r="P1510" t="s">
        <v>410</v>
      </c>
      <c r="Q1510" s="2">
        <v>35873</v>
      </c>
      <c r="R1510" t="s">
        <v>33</v>
      </c>
      <c r="S1510" t="s">
        <v>85</v>
      </c>
      <c r="T1510" t="s">
        <v>35</v>
      </c>
      <c r="U1510" s="3">
        <v>68690</v>
      </c>
      <c r="V1510" t="s">
        <v>46</v>
      </c>
      <c r="W1510" t="s">
        <v>65</v>
      </c>
      <c r="X1510" t="s">
        <v>38</v>
      </c>
      <c r="Y1510">
        <v>2</v>
      </c>
      <c r="Z1510">
        <f>VLOOKUP(A1510,Table3[],3,0)</f>
        <v>1</v>
      </c>
      <c r="AA1510">
        <f>VLOOKUP(A1510,'employee_engagement survey data'!A1510:E1974,4,0)</f>
        <v>2</v>
      </c>
      <c r="AB1510">
        <f>VLOOKUP(A1510,'employee_engagement survey data'!A1510:E1749,5,0)</f>
        <v>3</v>
      </c>
      <c r="AC1510" t="str">
        <f>VLOOKUP(A1510,training_and_development!A1510:F1547,3,0)</f>
        <v>Communication Skills</v>
      </c>
      <c r="AD1510" t="str">
        <f>VLOOKUP(A1510,training_and_development!A1510:E1899,4,0)</f>
        <v>Internal</v>
      </c>
      <c r="AE1510" t="str">
        <f>VLOOKUP(A1510,training_and_development!A1510:F4507,5,0)</f>
        <v>Completed</v>
      </c>
      <c r="AF1510" t="str">
        <f>VLOOKUP(A1510,training_and_development!A1509:G1529,6,0)</f>
        <v>Traceyborough</v>
      </c>
      <c r="AG1510" t="str">
        <f>VLOOKUP(A1510,training_and_development!A1510:H1518,7,0)</f>
        <v>Melissa Kerr</v>
      </c>
      <c r="AH1510">
        <f>VLOOKUP(A1510,training_and_development!A1510:H1513,8,0)</f>
        <v>1</v>
      </c>
    </row>
    <row r="1511" spans="1:34" x14ac:dyDescent="0.25">
      <c r="A1511">
        <v>2510</v>
      </c>
      <c r="B1511" t="s">
        <v>21779</v>
      </c>
      <c r="C1511" s="1">
        <v>43794</v>
      </c>
      <c r="D1511" s="8">
        <v>44981</v>
      </c>
      <c r="E1511" t="s">
        <v>995</v>
      </c>
      <c r="F1511" t="s">
        <v>3820</v>
      </c>
      <c r="G1511" t="s">
        <v>26543</v>
      </c>
      <c r="H1511" t="s">
        <v>99</v>
      </c>
      <c r="I1511" t="s">
        <v>27</v>
      </c>
      <c r="J1511" t="s">
        <v>28</v>
      </c>
      <c r="K1511" t="s">
        <v>29</v>
      </c>
      <c r="L1511" t="s">
        <v>30</v>
      </c>
      <c r="M1511" t="s">
        <v>100</v>
      </c>
      <c r="N1511" s="20" t="s">
        <v>3821</v>
      </c>
      <c r="O1511" t="s">
        <v>998</v>
      </c>
      <c r="P1511" t="s">
        <v>43</v>
      </c>
      <c r="Q1511" s="2">
        <v>32226</v>
      </c>
      <c r="R1511" t="s">
        <v>33</v>
      </c>
      <c r="S1511" t="s">
        <v>114</v>
      </c>
      <c r="T1511" t="s">
        <v>45</v>
      </c>
      <c r="U1511" s="3">
        <v>87866</v>
      </c>
      <c r="V1511" t="s">
        <v>94</v>
      </c>
      <c r="W1511" t="s">
        <v>59</v>
      </c>
      <c r="X1511" t="s">
        <v>38</v>
      </c>
      <c r="Y1511">
        <v>1</v>
      </c>
      <c r="Z1511">
        <f>VLOOKUP(A1511,Table3[],3,0)</f>
        <v>2</v>
      </c>
      <c r="AA1511">
        <f>VLOOKUP(A1511,'employee_engagement survey data'!A1511:E1975,4,0)</f>
        <v>2</v>
      </c>
      <c r="AB1511">
        <f>VLOOKUP(A1511,'employee_engagement survey data'!A1511:E1750,5,0)</f>
        <v>2</v>
      </c>
      <c r="AC1511" t="str">
        <f>VLOOKUP(A1511,training_and_development!A1511:F1548,3,0)</f>
        <v>Customer Service</v>
      </c>
      <c r="AD1511" t="str">
        <f>VLOOKUP(A1511,training_and_development!A1511:E1900,4,0)</f>
        <v>Internal</v>
      </c>
      <c r="AE1511" t="str">
        <f>VLOOKUP(A1511,training_and_development!A1511:F4508,5,0)</f>
        <v>Completed</v>
      </c>
      <c r="AF1511" t="str">
        <f>VLOOKUP(A1511,training_and_development!A1510:G1530,6,0)</f>
        <v>Huynhburgh</v>
      </c>
      <c r="AG1511" t="str">
        <f>VLOOKUP(A1511,training_and_development!A1511:H1519,7,0)</f>
        <v>Lisa Williams</v>
      </c>
      <c r="AH1511">
        <f>VLOOKUP(A1511,training_and_development!A1511:H1514,8,0)</f>
        <v>2</v>
      </c>
    </row>
    <row r="1512" spans="1:34" x14ac:dyDescent="0.25">
      <c r="A1512">
        <v>2511</v>
      </c>
      <c r="B1512" t="s">
        <v>21780</v>
      </c>
      <c r="C1512" s="1">
        <v>44232</v>
      </c>
      <c r="D1512" s="8">
        <v>44969</v>
      </c>
      <c r="E1512" t="s">
        <v>995</v>
      </c>
      <c r="F1512" t="s">
        <v>3822</v>
      </c>
      <c r="G1512" t="s">
        <v>26543</v>
      </c>
      <c r="H1512" t="s">
        <v>87</v>
      </c>
      <c r="I1512" t="s">
        <v>27</v>
      </c>
      <c r="J1512" t="s">
        <v>50</v>
      </c>
      <c r="K1512" t="s">
        <v>29</v>
      </c>
      <c r="L1512" t="s">
        <v>42</v>
      </c>
      <c r="M1512" t="s">
        <v>74</v>
      </c>
      <c r="N1512" s="20" t="s">
        <v>3823</v>
      </c>
      <c r="O1512" t="s">
        <v>998</v>
      </c>
      <c r="P1512" t="s">
        <v>83</v>
      </c>
      <c r="Q1512" s="2">
        <v>17163</v>
      </c>
      <c r="R1512" t="s">
        <v>33</v>
      </c>
      <c r="S1512" t="s">
        <v>78</v>
      </c>
      <c r="T1512" t="s">
        <v>45</v>
      </c>
      <c r="U1512" s="3">
        <v>9299</v>
      </c>
      <c r="V1512" t="s">
        <v>94</v>
      </c>
      <c r="W1512" t="s">
        <v>59</v>
      </c>
      <c r="X1512" t="s">
        <v>38</v>
      </c>
      <c r="Y1512">
        <v>4</v>
      </c>
      <c r="Z1512">
        <f>VLOOKUP(A1512,Table3[],3,0)</f>
        <v>4</v>
      </c>
      <c r="AA1512">
        <f>VLOOKUP(A1512,'employee_engagement survey data'!A1512:E1976,4,0)</f>
        <v>3</v>
      </c>
      <c r="AB1512">
        <f>VLOOKUP(A1512,'employee_engagement survey data'!A1512:E1751,5,0)</f>
        <v>1</v>
      </c>
      <c r="AC1512" t="str">
        <f>VLOOKUP(A1512,training_and_development!A1512:F1549,3,0)</f>
        <v>Technical Skills</v>
      </c>
      <c r="AD1512" t="str">
        <f>VLOOKUP(A1512,training_and_development!A1512:E1901,4,0)</f>
        <v>External</v>
      </c>
      <c r="AE1512" t="str">
        <f>VLOOKUP(A1512,training_and_development!A1512:F4509,5,0)</f>
        <v>Failed</v>
      </c>
      <c r="AF1512" t="str">
        <f>VLOOKUP(A1512,training_and_development!A1511:G1531,6,0)</f>
        <v>Jessicaside</v>
      </c>
      <c r="AG1512" t="str">
        <f>VLOOKUP(A1512,training_and_development!A1512:H1520,7,0)</f>
        <v>Laura Hammond</v>
      </c>
      <c r="AH1512">
        <f>VLOOKUP(A1512,training_and_development!A1512:H1515,8,0)</f>
        <v>4</v>
      </c>
    </row>
    <row r="1513" spans="1:34" x14ac:dyDescent="0.25">
      <c r="A1513">
        <v>2512</v>
      </c>
      <c r="B1513" t="s">
        <v>21781</v>
      </c>
      <c r="C1513" s="1">
        <v>45032</v>
      </c>
      <c r="D1513" s="8">
        <v>45071</v>
      </c>
      <c r="E1513" t="s">
        <v>995</v>
      </c>
      <c r="F1513" t="s">
        <v>3824</v>
      </c>
      <c r="G1513" t="s">
        <v>26543</v>
      </c>
      <c r="H1513" t="s">
        <v>49</v>
      </c>
      <c r="I1513" t="s">
        <v>27</v>
      </c>
      <c r="J1513" t="s">
        <v>42</v>
      </c>
      <c r="K1513" t="s">
        <v>51</v>
      </c>
      <c r="L1513" t="s">
        <v>30</v>
      </c>
      <c r="M1513" t="s">
        <v>100</v>
      </c>
      <c r="N1513" s="20" t="s">
        <v>3825</v>
      </c>
      <c r="O1513" t="s">
        <v>998</v>
      </c>
      <c r="P1513" t="s">
        <v>68</v>
      </c>
      <c r="Q1513" s="2">
        <v>24537</v>
      </c>
      <c r="R1513" t="s">
        <v>33</v>
      </c>
      <c r="S1513" t="s">
        <v>64</v>
      </c>
      <c r="T1513" t="s">
        <v>45</v>
      </c>
      <c r="U1513" s="3">
        <v>25059</v>
      </c>
      <c r="V1513" t="s">
        <v>46</v>
      </c>
      <c r="W1513" t="s">
        <v>37</v>
      </c>
      <c r="X1513" t="s">
        <v>38</v>
      </c>
      <c r="Y1513">
        <v>4</v>
      </c>
      <c r="Z1513">
        <f>VLOOKUP(A1513,Table3[],3,0)</f>
        <v>1</v>
      </c>
      <c r="AA1513">
        <f>VLOOKUP(A1513,'employee_engagement survey data'!A1513:E1977,4,0)</f>
        <v>4</v>
      </c>
      <c r="AB1513">
        <f>VLOOKUP(A1513,'employee_engagement survey data'!A1513:E1752,5,0)</f>
        <v>2</v>
      </c>
      <c r="AC1513" t="str">
        <f>VLOOKUP(A1513,training_and_development!A1513:F1550,3,0)</f>
        <v>Communication Skills</v>
      </c>
      <c r="AD1513" t="str">
        <f>VLOOKUP(A1513,training_and_development!A1513:E1902,4,0)</f>
        <v>External</v>
      </c>
      <c r="AE1513" t="str">
        <f>VLOOKUP(A1513,training_and_development!A1513:F4510,5,0)</f>
        <v>Failed</v>
      </c>
      <c r="AF1513" t="str">
        <f>VLOOKUP(A1513,training_and_development!A1512:G1532,6,0)</f>
        <v>Andersonmouth</v>
      </c>
      <c r="AG1513" t="str">
        <f>VLOOKUP(A1513,training_and_development!A1513:H1521,7,0)</f>
        <v>Joshua Santos</v>
      </c>
      <c r="AH1513">
        <f>VLOOKUP(A1513,training_and_development!A1513:H1516,8,0)</f>
        <v>5</v>
      </c>
    </row>
    <row r="1514" spans="1:34" x14ac:dyDescent="0.25">
      <c r="A1514">
        <v>2513</v>
      </c>
      <c r="B1514" t="s">
        <v>21782</v>
      </c>
      <c r="C1514" s="1">
        <v>44427</v>
      </c>
      <c r="D1514" s="8">
        <v>44608</v>
      </c>
      <c r="E1514" t="s">
        <v>3371</v>
      </c>
      <c r="F1514" t="s">
        <v>3826</v>
      </c>
      <c r="G1514" t="s">
        <v>26543</v>
      </c>
      <c r="H1514" t="s">
        <v>116</v>
      </c>
      <c r="I1514" t="s">
        <v>27</v>
      </c>
      <c r="J1514" t="s">
        <v>50</v>
      </c>
      <c r="K1514" t="s">
        <v>41</v>
      </c>
      <c r="L1514" t="s">
        <v>50</v>
      </c>
      <c r="M1514" t="s">
        <v>74</v>
      </c>
      <c r="N1514" s="20" t="s">
        <v>3827</v>
      </c>
      <c r="O1514" t="s">
        <v>118</v>
      </c>
      <c r="P1514" t="s">
        <v>76</v>
      </c>
      <c r="Q1514" s="2">
        <v>15267</v>
      </c>
      <c r="R1514" t="s">
        <v>33</v>
      </c>
      <c r="S1514" t="s">
        <v>85</v>
      </c>
      <c r="T1514" t="s">
        <v>45</v>
      </c>
      <c r="U1514" s="3">
        <v>6272</v>
      </c>
      <c r="V1514" t="s">
        <v>94</v>
      </c>
      <c r="W1514" t="s">
        <v>79</v>
      </c>
      <c r="X1514" t="s">
        <v>38</v>
      </c>
      <c r="Y1514">
        <v>2</v>
      </c>
      <c r="Z1514">
        <f>VLOOKUP(A1514,Table3[],3,0)</f>
        <v>5</v>
      </c>
      <c r="AA1514">
        <f>VLOOKUP(A1514,'employee_engagement survey data'!A1514:E1978,4,0)</f>
        <v>2</v>
      </c>
      <c r="AB1514">
        <f>VLOOKUP(A1514,'employee_engagement survey data'!A1514:E1753,5,0)</f>
        <v>4</v>
      </c>
      <c r="AC1514" t="str">
        <f>VLOOKUP(A1514,training_and_development!A1514:F1551,3,0)</f>
        <v>Communication Skills</v>
      </c>
      <c r="AD1514" t="str">
        <f>VLOOKUP(A1514,training_and_development!A1514:E1903,4,0)</f>
        <v>Internal</v>
      </c>
      <c r="AE1514" t="str">
        <f>VLOOKUP(A1514,training_and_development!A1514:F4511,5,0)</f>
        <v>Failed</v>
      </c>
      <c r="AF1514" t="str">
        <f>VLOOKUP(A1514,training_and_development!A1513:G1533,6,0)</f>
        <v>North Jason</v>
      </c>
      <c r="AG1514" t="str">
        <f>VLOOKUP(A1514,training_and_development!A1514:H1522,7,0)</f>
        <v>Shirley Orr</v>
      </c>
      <c r="AH1514">
        <f>VLOOKUP(A1514,training_and_development!A1514:H1517,8,0)</f>
        <v>4</v>
      </c>
    </row>
    <row r="1515" spans="1:34" x14ac:dyDescent="0.25">
      <c r="A1515">
        <v>2514</v>
      </c>
      <c r="B1515" t="s">
        <v>21783</v>
      </c>
      <c r="C1515" s="1">
        <v>44575</v>
      </c>
      <c r="D1515" s="8" t="s">
        <v>16975</v>
      </c>
      <c r="E1515" t="s">
        <v>3779</v>
      </c>
      <c r="F1515" t="s">
        <v>3828</v>
      </c>
      <c r="G1515" t="s">
        <v>26543</v>
      </c>
      <c r="H1515" t="s">
        <v>49</v>
      </c>
      <c r="I1515" t="s">
        <v>27</v>
      </c>
      <c r="J1515" t="s">
        <v>42</v>
      </c>
      <c r="K1515" t="s">
        <v>41</v>
      </c>
      <c r="L1515" t="s">
        <v>50</v>
      </c>
      <c r="M1515" t="s">
        <v>31</v>
      </c>
      <c r="N1515" s="20" t="s">
        <v>16975</v>
      </c>
      <c r="O1515" t="s">
        <v>118</v>
      </c>
      <c r="P1515" t="s">
        <v>83</v>
      </c>
      <c r="Q1515" s="2">
        <v>21072</v>
      </c>
      <c r="R1515" t="s">
        <v>33</v>
      </c>
      <c r="S1515" t="s">
        <v>85</v>
      </c>
      <c r="T1515" t="s">
        <v>45</v>
      </c>
      <c r="U1515" s="3">
        <v>28525</v>
      </c>
      <c r="V1515" t="s">
        <v>36</v>
      </c>
      <c r="W1515" t="s">
        <v>59</v>
      </c>
      <c r="X1515" t="s">
        <v>38</v>
      </c>
      <c r="Y1515">
        <v>1</v>
      </c>
      <c r="Z1515">
        <f>VLOOKUP(A1515,Table3[],3,0)</f>
        <v>5</v>
      </c>
      <c r="AA1515">
        <f>VLOOKUP(A1515,'employee_engagement survey data'!A1515:E1979,4,0)</f>
        <v>2</v>
      </c>
      <c r="AB1515">
        <f>VLOOKUP(A1515,'employee_engagement survey data'!A1515:E1754,5,0)</f>
        <v>2</v>
      </c>
      <c r="AC1515" t="str">
        <f>VLOOKUP(A1515,training_and_development!A1515:F1552,3,0)</f>
        <v>Technical Skills</v>
      </c>
      <c r="AD1515" t="str">
        <f>VLOOKUP(A1515,training_and_development!A1515:E1904,4,0)</f>
        <v>Internal</v>
      </c>
      <c r="AE1515" t="str">
        <f>VLOOKUP(A1515,training_and_development!A1515:F4512,5,0)</f>
        <v>Failed</v>
      </c>
      <c r="AF1515" t="str">
        <f>VLOOKUP(A1515,training_and_development!A1514:G1534,6,0)</f>
        <v>Port Latashaland</v>
      </c>
      <c r="AG1515" t="str">
        <f>VLOOKUP(A1515,training_and_development!A1515:H1523,7,0)</f>
        <v>Dominique Hughes</v>
      </c>
      <c r="AH1515">
        <f>VLOOKUP(A1515,training_and_development!A1515:H1518,8,0)</f>
        <v>3</v>
      </c>
    </row>
    <row r="1516" spans="1:34" x14ac:dyDescent="0.25">
      <c r="A1516">
        <v>2515</v>
      </c>
      <c r="B1516" t="s">
        <v>21784</v>
      </c>
      <c r="C1516" s="1">
        <v>43354</v>
      </c>
      <c r="D1516" s="8" t="s">
        <v>16975</v>
      </c>
      <c r="E1516" t="s">
        <v>3476</v>
      </c>
      <c r="F1516" t="s">
        <v>3829</v>
      </c>
      <c r="G1516" t="s">
        <v>26543</v>
      </c>
      <c r="H1516" t="s">
        <v>87</v>
      </c>
      <c r="I1516" t="s">
        <v>27</v>
      </c>
      <c r="J1516" t="s">
        <v>28</v>
      </c>
      <c r="K1516" t="s">
        <v>41</v>
      </c>
      <c r="L1516" t="s">
        <v>50</v>
      </c>
      <c r="M1516" t="s">
        <v>31</v>
      </c>
      <c r="N1516" s="20" t="s">
        <v>16975</v>
      </c>
      <c r="O1516" t="s">
        <v>118</v>
      </c>
      <c r="P1516" t="s">
        <v>53</v>
      </c>
      <c r="Q1516" s="2">
        <v>35226</v>
      </c>
      <c r="R1516" t="s">
        <v>33</v>
      </c>
      <c r="S1516" t="s">
        <v>210</v>
      </c>
      <c r="T1516" t="s">
        <v>45</v>
      </c>
      <c r="U1516" s="3">
        <v>88143</v>
      </c>
      <c r="V1516" t="s">
        <v>46</v>
      </c>
      <c r="W1516" t="s">
        <v>59</v>
      </c>
      <c r="X1516" t="s">
        <v>38</v>
      </c>
      <c r="Y1516">
        <v>4</v>
      </c>
      <c r="Z1516">
        <f>VLOOKUP(A1516,Table3[],3,0)</f>
        <v>1</v>
      </c>
      <c r="AA1516">
        <f>VLOOKUP(A1516,'employee_engagement survey data'!A1516:E1980,4,0)</f>
        <v>1</v>
      </c>
      <c r="AB1516">
        <f>VLOOKUP(A1516,'employee_engagement survey data'!A1516:E1755,5,0)</f>
        <v>1</v>
      </c>
      <c r="AC1516" t="str">
        <f>VLOOKUP(A1516,training_and_development!A1516:F1553,3,0)</f>
        <v>Technical Skills</v>
      </c>
      <c r="AD1516" t="str">
        <f>VLOOKUP(A1516,training_and_development!A1516:E1905,4,0)</f>
        <v>Internal</v>
      </c>
      <c r="AE1516" t="str">
        <f>VLOOKUP(A1516,training_and_development!A1516:F4513,5,0)</f>
        <v>Completed</v>
      </c>
      <c r="AF1516" t="str">
        <f>VLOOKUP(A1516,training_and_development!A1515:G1535,6,0)</f>
        <v>Ayersfurt</v>
      </c>
      <c r="AG1516" t="str">
        <f>VLOOKUP(A1516,training_and_development!A1516:H1524,7,0)</f>
        <v>Jeffery Johnston</v>
      </c>
      <c r="AH1516">
        <f>VLOOKUP(A1516,training_and_development!A1516:H1519,8,0)</f>
        <v>1</v>
      </c>
    </row>
    <row r="1517" spans="1:34" x14ac:dyDescent="0.25">
      <c r="A1517">
        <v>2516</v>
      </c>
      <c r="B1517" t="s">
        <v>21785</v>
      </c>
      <c r="C1517" s="1">
        <v>44610</v>
      </c>
      <c r="D1517" s="8" t="s">
        <v>16975</v>
      </c>
      <c r="E1517" t="s">
        <v>3480</v>
      </c>
      <c r="F1517" t="s">
        <v>3830</v>
      </c>
      <c r="G1517" t="s">
        <v>26543</v>
      </c>
      <c r="H1517" t="s">
        <v>99</v>
      </c>
      <c r="I1517" t="s">
        <v>27</v>
      </c>
      <c r="J1517" t="s">
        <v>50</v>
      </c>
      <c r="K1517" t="s">
        <v>29</v>
      </c>
      <c r="L1517" t="s">
        <v>30</v>
      </c>
      <c r="M1517" t="s">
        <v>31</v>
      </c>
      <c r="N1517" s="20" t="s">
        <v>16975</v>
      </c>
      <c r="O1517" t="s">
        <v>118</v>
      </c>
      <c r="P1517" t="s">
        <v>68</v>
      </c>
      <c r="Q1517" s="2">
        <v>32714</v>
      </c>
      <c r="R1517" t="s">
        <v>33</v>
      </c>
      <c r="S1517" t="s">
        <v>64</v>
      </c>
      <c r="T1517" t="s">
        <v>45</v>
      </c>
      <c r="U1517" s="3">
        <v>41482</v>
      </c>
      <c r="V1517" t="s">
        <v>46</v>
      </c>
      <c r="W1517" t="s">
        <v>37</v>
      </c>
      <c r="X1517" t="s">
        <v>38</v>
      </c>
      <c r="Y1517">
        <v>5</v>
      </c>
      <c r="Z1517">
        <f>VLOOKUP(A1517,Table3[],3,0)</f>
        <v>5</v>
      </c>
      <c r="AA1517">
        <f>VLOOKUP(A1517,'employee_engagement survey data'!A1517:E1981,4,0)</f>
        <v>1</v>
      </c>
      <c r="AB1517">
        <f>VLOOKUP(A1517,'employee_engagement survey data'!A1517:E1756,5,0)</f>
        <v>5</v>
      </c>
      <c r="AC1517" t="str">
        <f>VLOOKUP(A1517,training_and_development!A1517:F1554,3,0)</f>
        <v>Customer Service</v>
      </c>
      <c r="AD1517" t="str">
        <f>VLOOKUP(A1517,training_and_development!A1517:E1906,4,0)</f>
        <v>Internal</v>
      </c>
      <c r="AE1517" t="str">
        <f>VLOOKUP(A1517,training_and_development!A1517:F4514,5,0)</f>
        <v>Completed</v>
      </c>
      <c r="AF1517" t="str">
        <f>VLOOKUP(A1517,training_and_development!A1516:G1536,6,0)</f>
        <v>Christineburgh</v>
      </c>
      <c r="AG1517" t="str">
        <f>VLOOKUP(A1517,training_and_development!A1517:H1525,7,0)</f>
        <v>Brian Powers</v>
      </c>
      <c r="AH1517">
        <f>VLOOKUP(A1517,training_and_development!A1517:H1520,8,0)</f>
        <v>1</v>
      </c>
    </row>
    <row r="1518" spans="1:34" x14ac:dyDescent="0.25">
      <c r="A1518">
        <v>2517</v>
      </c>
      <c r="B1518" t="s">
        <v>21786</v>
      </c>
      <c r="C1518" s="1">
        <v>43800</v>
      </c>
      <c r="D1518" s="8">
        <v>44951</v>
      </c>
      <c r="E1518" t="s">
        <v>2296</v>
      </c>
      <c r="F1518" t="s">
        <v>3831</v>
      </c>
      <c r="G1518" t="s">
        <v>26543</v>
      </c>
      <c r="H1518" t="s">
        <v>26</v>
      </c>
      <c r="I1518" t="s">
        <v>27</v>
      </c>
      <c r="J1518" t="s">
        <v>50</v>
      </c>
      <c r="K1518" t="s">
        <v>41</v>
      </c>
      <c r="L1518" t="s">
        <v>50</v>
      </c>
      <c r="M1518" t="s">
        <v>100</v>
      </c>
      <c r="N1518" s="20" t="s">
        <v>3832</v>
      </c>
      <c r="O1518" t="s">
        <v>118</v>
      </c>
      <c r="P1518" t="s">
        <v>43</v>
      </c>
      <c r="Q1518" s="2">
        <v>23052</v>
      </c>
      <c r="R1518" t="s">
        <v>33</v>
      </c>
      <c r="S1518" t="s">
        <v>64</v>
      </c>
      <c r="T1518" t="s">
        <v>45</v>
      </c>
      <c r="U1518" s="3">
        <v>20916</v>
      </c>
      <c r="V1518" t="s">
        <v>94</v>
      </c>
      <c r="W1518" t="s">
        <v>59</v>
      </c>
      <c r="X1518" t="s">
        <v>38</v>
      </c>
      <c r="Y1518">
        <v>2</v>
      </c>
      <c r="Z1518">
        <f>VLOOKUP(A1518,Table3[],3,0)</f>
        <v>5</v>
      </c>
      <c r="AA1518">
        <f>VLOOKUP(A1518,'employee_engagement survey data'!A1518:E1982,4,0)</f>
        <v>5</v>
      </c>
      <c r="AB1518">
        <f>VLOOKUP(A1518,'employee_engagement survey data'!A1518:E1757,5,0)</f>
        <v>1</v>
      </c>
      <c r="AC1518" t="str">
        <f>VLOOKUP(A1518,training_and_development!A1518:F1555,3,0)</f>
        <v>Technical Skills</v>
      </c>
      <c r="AD1518" t="str">
        <f>VLOOKUP(A1518,training_and_development!A1518:E1907,4,0)</f>
        <v>Internal</v>
      </c>
      <c r="AE1518" t="str">
        <f>VLOOKUP(A1518,training_and_development!A1518:F4515,5,0)</f>
        <v>Failed</v>
      </c>
      <c r="AF1518" t="str">
        <f>VLOOKUP(A1518,training_and_development!A1517:G1537,6,0)</f>
        <v>Lorihaven</v>
      </c>
      <c r="AG1518" t="str">
        <f>VLOOKUP(A1518,training_and_development!A1518:H1526,7,0)</f>
        <v>Herbert Perez</v>
      </c>
      <c r="AH1518">
        <f>VLOOKUP(A1518,training_and_development!A1518:H1521,8,0)</f>
        <v>5</v>
      </c>
    </row>
    <row r="1519" spans="1:34" x14ac:dyDescent="0.25">
      <c r="A1519">
        <v>2518</v>
      </c>
      <c r="B1519" t="s">
        <v>21787</v>
      </c>
      <c r="C1519" s="1">
        <v>44255</v>
      </c>
      <c r="D1519" s="8">
        <v>44773</v>
      </c>
      <c r="E1519" t="s">
        <v>2296</v>
      </c>
      <c r="F1519" t="s">
        <v>3833</v>
      </c>
      <c r="G1519" t="s">
        <v>26543</v>
      </c>
      <c r="H1519" t="s">
        <v>96</v>
      </c>
      <c r="I1519" t="s">
        <v>27</v>
      </c>
      <c r="J1519" t="s">
        <v>50</v>
      </c>
      <c r="K1519" t="s">
        <v>41</v>
      </c>
      <c r="L1519" t="s">
        <v>50</v>
      </c>
      <c r="M1519" t="s">
        <v>120</v>
      </c>
      <c r="N1519" s="20" t="s">
        <v>3834</v>
      </c>
      <c r="O1519" t="s">
        <v>118</v>
      </c>
      <c r="P1519" t="s">
        <v>177</v>
      </c>
      <c r="Q1519" s="2">
        <v>23371</v>
      </c>
      <c r="R1519" t="s">
        <v>33</v>
      </c>
      <c r="S1519" t="s">
        <v>64</v>
      </c>
      <c r="T1519" t="s">
        <v>45</v>
      </c>
      <c r="U1519" s="3">
        <v>53499</v>
      </c>
      <c r="V1519" t="s">
        <v>36</v>
      </c>
      <c r="W1519" t="s">
        <v>37</v>
      </c>
      <c r="X1519" t="s">
        <v>38</v>
      </c>
      <c r="Y1519">
        <v>4</v>
      </c>
      <c r="Z1519">
        <f>VLOOKUP(A1519,Table3[],3,0)</f>
        <v>4</v>
      </c>
      <c r="AA1519">
        <f>VLOOKUP(A1519,'employee_engagement survey data'!A1519:E1983,4,0)</f>
        <v>2</v>
      </c>
      <c r="AB1519">
        <f>VLOOKUP(A1519,'employee_engagement survey data'!A1519:E1758,5,0)</f>
        <v>1</v>
      </c>
      <c r="AC1519" t="str">
        <f>VLOOKUP(A1519,training_and_development!A1519:F1556,3,0)</f>
        <v>Customer Service</v>
      </c>
      <c r="AD1519" t="str">
        <f>VLOOKUP(A1519,training_and_development!A1519:E1908,4,0)</f>
        <v>Internal</v>
      </c>
      <c r="AE1519" t="str">
        <f>VLOOKUP(A1519,training_and_development!A1519:F4516,5,0)</f>
        <v>Completed</v>
      </c>
      <c r="AF1519" t="str">
        <f>VLOOKUP(A1519,training_and_development!A1518:G1538,6,0)</f>
        <v>Smithtown</v>
      </c>
      <c r="AG1519" t="str">
        <f>VLOOKUP(A1519,training_and_development!A1519:H1527,7,0)</f>
        <v>Julia Price</v>
      </c>
      <c r="AH1519">
        <f>VLOOKUP(A1519,training_and_development!A1519:H1522,8,0)</f>
        <v>4</v>
      </c>
    </row>
    <row r="1520" spans="1:34" x14ac:dyDescent="0.25">
      <c r="A1520">
        <v>2519</v>
      </c>
      <c r="B1520" t="s">
        <v>21788</v>
      </c>
      <c r="C1520" s="1">
        <v>44513</v>
      </c>
      <c r="D1520" s="8" t="s">
        <v>16975</v>
      </c>
      <c r="E1520" t="s">
        <v>995</v>
      </c>
      <c r="F1520" t="s">
        <v>3835</v>
      </c>
      <c r="G1520" t="s">
        <v>26543</v>
      </c>
      <c r="H1520" t="s">
        <v>87</v>
      </c>
      <c r="I1520" t="s">
        <v>27</v>
      </c>
      <c r="J1520" t="s">
        <v>42</v>
      </c>
      <c r="K1520" t="s">
        <v>41</v>
      </c>
      <c r="L1520" t="s">
        <v>42</v>
      </c>
      <c r="M1520" t="s">
        <v>31</v>
      </c>
      <c r="N1520" s="20" t="s">
        <v>16975</v>
      </c>
      <c r="O1520" t="s">
        <v>998</v>
      </c>
      <c r="P1520" t="s">
        <v>105</v>
      </c>
      <c r="Q1520" s="2">
        <v>23145</v>
      </c>
      <c r="R1520" t="s">
        <v>33</v>
      </c>
      <c r="S1520" t="s">
        <v>107</v>
      </c>
      <c r="T1520" t="s">
        <v>35</v>
      </c>
      <c r="U1520" s="3">
        <v>32395</v>
      </c>
      <c r="V1520" t="s">
        <v>36</v>
      </c>
      <c r="W1520" t="s">
        <v>65</v>
      </c>
      <c r="X1520" t="s">
        <v>38</v>
      </c>
      <c r="Y1520">
        <v>4</v>
      </c>
      <c r="Z1520">
        <f>VLOOKUP(A1520,Table3[],3,0)</f>
        <v>3</v>
      </c>
      <c r="AA1520">
        <f>VLOOKUP(A1520,'employee_engagement survey data'!A1520:E1984,4,0)</f>
        <v>5</v>
      </c>
      <c r="AB1520">
        <f>VLOOKUP(A1520,'employee_engagement survey data'!A1520:E1759,5,0)</f>
        <v>5</v>
      </c>
      <c r="AC1520" t="str">
        <f>VLOOKUP(A1520,training_and_development!A1520:F1557,3,0)</f>
        <v>Technical Skills</v>
      </c>
      <c r="AD1520" t="str">
        <f>VLOOKUP(A1520,training_and_development!A1520:E1909,4,0)</f>
        <v>External</v>
      </c>
      <c r="AE1520" t="str">
        <f>VLOOKUP(A1520,training_and_development!A1520:F4517,5,0)</f>
        <v>Failed</v>
      </c>
      <c r="AF1520" t="str">
        <f>VLOOKUP(A1520,training_and_development!A1519:G1539,6,0)</f>
        <v>Stantonberg</v>
      </c>
      <c r="AG1520" t="str">
        <f>VLOOKUP(A1520,training_and_development!A1520:H1528,7,0)</f>
        <v>Vanessa Rosario</v>
      </c>
      <c r="AH1520">
        <f>VLOOKUP(A1520,training_and_development!A1520:H1523,8,0)</f>
        <v>2</v>
      </c>
    </row>
    <row r="1521" spans="1:34" x14ac:dyDescent="0.25">
      <c r="A1521">
        <v>2520</v>
      </c>
      <c r="B1521" t="s">
        <v>21789</v>
      </c>
      <c r="C1521" s="1">
        <v>44101</v>
      </c>
      <c r="D1521" s="8" t="s">
        <v>16975</v>
      </c>
      <c r="E1521" t="s">
        <v>995</v>
      </c>
      <c r="F1521" t="s">
        <v>3836</v>
      </c>
      <c r="G1521" t="s">
        <v>26543</v>
      </c>
      <c r="H1521" t="s">
        <v>49</v>
      </c>
      <c r="I1521" t="s">
        <v>27</v>
      </c>
      <c r="J1521" t="s">
        <v>42</v>
      </c>
      <c r="K1521" t="s">
        <v>29</v>
      </c>
      <c r="L1521" t="s">
        <v>42</v>
      </c>
      <c r="M1521" t="s">
        <v>31</v>
      </c>
      <c r="N1521" s="20" t="s">
        <v>16975</v>
      </c>
      <c r="O1521" t="s">
        <v>998</v>
      </c>
      <c r="P1521" t="s">
        <v>122</v>
      </c>
      <c r="Q1521" s="2">
        <v>17701</v>
      </c>
      <c r="R1521" t="s">
        <v>33</v>
      </c>
      <c r="S1521" t="s">
        <v>123</v>
      </c>
      <c r="T1521" t="s">
        <v>45</v>
      </c>
      <c r="U1521" s="3">
        <v>47987</v>
      </c>
      <c r="V1521" t="s">
        <v>94</v>
      </c>
      <c r="W1521" t="s">
        <v>79</v>
      </c>
      <c r="X1521" t="s">
        <v>38</v>
      </c>
      <c r="Y1521">
        <v>1</v>
      </c>
      <c r="Z1521">
        <f>VLOOKUP(A1521,Table3[],3,0)</f>
        <v>2</v>
      </c>
      <c r="AA1521">
        <f>VLOOKUP(A1521,'employee_engagement survey data'!A1521:E1985,4,0)</f>
        <v>1</v>
      </c>
      <c r="AB1521">
        <f>VLOOKUP(A1521,'employee_engagement survey data'!A1521:E1760,5,0)</f>
        <v>1</v>
      </c>
      <c r="AC1521" t="str">
        <f>VLOOKUP(A1521,training_and_development!A1521:F1558,3,0)</f>
        <v>Customer Service</v>
      </c>
      <c r="AD1521" t="str">
        <f>VLOOKUP(A1521,training_and_development!A1521:E1910,4,0)</f>
        <v>Internal</v>
      </c>
      <c r="AE1521" t="str">
        <f>VLOOKUP(A1521,training_and_development!A1521:F4518,5,0)</f>
        <v>Failed</v>
      </c>
      <c r="AF1521" t="str">
        <f>VLOOKUP(A1521,training_and_development!A1520:G1540,6,0)</f>
        <v>Port Zachary</v>
      </c>
      <c r="AG1521" t="str">
        <f>VLOOKUP(A1521,training_and_development!A1521:H1529,7,0)</f>
        <v>William Leonard</v>
      </c>
      <c r="AH1521">
        <f>VLOOKUP(A1521,training_and_development!A1521:H1524,8,0)</f>
        <v>2</v>
      </c>
    </row>
    <row r="1522" spans="1:34" x14ac:dyDescent="0.25">
      <c r="A1522">
        <v>2521</v>
      </c>
      <c r="B1522" t="s">
        <v>21790</v>
      </c>
      <c r="C1522" s="1">
        <v>44807</v>
      </c>
      <c r="D1522" s="8" t="s">
        <v>16975</v>
      </c>
      <c r="E1522" t="s">
        <v>995</v>
      </c>
      <c r="F1522" t="s">
        <v>3837</v>
      </c>
      <c r="G1522" t="s">
        <v>26543</v>
      </c>
      <c r="H1522" t="s">
        <v>67</v>
      </c>
      <c r="I1522" t="s">
        <v>27</v>
      </c>
      <c r="J1522" t="s">
        <v>28</v>
      </c>
      <c r="K1522" t="s">
        <v>29</v>
      </c>
      <c r="L1522" t="s">
        <v>30</v>
      </c>
      <c r="M1522" t="s">
        <v>31</v>
      </c>
      <c r="N1522" s="20" t="s">
        <v>16975</v>
      </c>
      <c r="O1522" t="s">
        <v>998</v>
      </c>
      <c r="P1522" t="s">
        <v>83</v>
      </c>
      <c r="Q1522" s="2">
        <v>19960</v>
      </c>
      <c r="R1522" t="s">
        <v>33</v>
      </c>
      <c r="S1522" t="s">
        <v>85</v>
      </c>
      <c r="T1522" t="s">
        <v>45</v>
      </c>
      <c r="U1522" s="3">
        <v>74262</v>
      </c>
      <c r="V1522" t="s">
        <v>36</v>
      </c>
      <c r="W1522" t="s">
        <v>79</v>
      </c>
      <c r="X1522" t="s">
        <v>38</v>
      </c>
      <c r="Y1522">
        <v>1</v>
      </c>
      <c r="Z1522">
        <f>VLOOKUP(A1522,Table3[],3,0)</f>
        <v>4</v>
      </c>
      <c r="AA1522">
        <f>VLOOKUP(A1522,'employee_engagement survey data'!A1522:E1986,4,0)</f>
        <v>4</v>
      </c>
      <c r="AB1522">
        <f>VLOOKUP(A1522,'employee_engagement survey data'!A1522:E1761,5,0)</f>
        <v>4</v>
      </c>
      <c r="AC1522" t="str">
        <f>VLOOKUP(A1522,training_and_development!A1522:F1559,3,0)</f>
        <v>Project Management</v>
      </c>
      <c r="AD1522" t="str">
        <f>VLOOKUP(A1522,training_and_development!A1522:E1911,4,0)</f>
        <v>Internal</v>
      </c>
      <c r="AE1522" t="str">
        <f>VLOOKUP(A1522,training_and_development!A1522:F4519,5,0)</f>
        <v>Completed</v>
      </c>
      <c r="AF1522" t="str">
        <f>VLOOKUP(A1522,training_and_development!A1521:G1541,6,0)</f>
        <v>Cristinamouth</v>
      </c>
      <c r="AG1522" t="str">
        <f>VLOOKUP(A1522,training_and_development!A1522:H1530,7,0)</f>
        <v>Jennifer Gutierrez</v>
      </c>
      <c r="AH1522">
        <f>VLOOKUP(A1522,training_and_development!A1522:H1525,8,0)</f>
        <v>1</v>
      </c>
    </row>
    <row r="1523" spans="1:34" x14ac:dyDescent="0.25">
      <c r="A1523">
        <v>2522</v>
      </c>
      <c r="B1523" t="s">
        <v>21791</v>
      </c>
      <c r="C1523" s="1">
        <v>44113</v>
      </c>
      <c r="D1523" s="8">
        <v>44509</v>
      </c>
      <c r="E1523" t="s">
        <v>3371</v>
      </c>
      <c r="F1523" t="s">
        <v>3838</v>
      </c>
      <c r="G1523" t="s">
        <v>26543</v>
      </c>
      <c r="H1523" t="s">
        <v>49</v>
      </c>
      <c r="I1523" t="s">
        <v>27</v>
      </c>
      <c r="J1523" t="s">
        <v>50</v>
      </c>
      <c r="K1523" t="s">
        <v>29</v>
      </c>
      <c r="L1523" t="s">
        <v>30</v>
      </c>
      <c r="M1523" t="s">
        <v>120</v>
      </c>
      <c r="N1523" s="20" t="s">
        <v>3839</v>
      </c>
      <c r="O1523" t="s">
        <v>118</v>
      </c>
      <c r="P1523" t="s">
        <v>68</v>
      </c>
      <c r="Q1523" s="2">
        <v>17919</v>
      </c>
      <c r="R1523" t="s">
        <v>33</v>
      </c>
      <c r="S1523" t="s">
        <v>129</v>
      </c>
      <c r="T1523" t="s">
        <v>45</v>
      </c>
      <c r="U1523" s="3">
        <v>54386</v>
      </c>
      <c r="V1523" t="s">
        <v>58</v>
      </c>
      <c r="W1523" t="s">
        <v>65</v>
      </c>
      <c r="X1523" t="s">
        <v>38</v>
      </c>
      <c r="Y1523">
        <v>4</v>
      </c>
      <c r="Z1523">
        <f>VLOOKUP(A1523,Table3[],3,0)</f>
        <v>3</v>
      </c>
      <c r="AA1523">
        <f>VLOOKUP(A1523,'employee_engagement survey data'!A1523:E1987,4,0)</f>
        <v>3</v>
      </c>
      <c r="AB1523">
        <f>VLOOKUP(A1523,'employee_engagement survey data'!A1523:E1762,5,0)</f>
        <v>2</v>
      </c>
      <c r="AC1523" t="str">
        <f>VLOOKUP(A1523,training_and_development!A1523:F1560,3,0)</f>
        <v>Communication Skills</v>
      </c>
      <c r="AD1523" t="str">
        <f>VLOOKUP(A1523,training_and_development!A1523:E1912,4,0)</f>
        <v>Internal</v>
      </c>
      <c r="AE1523" t="str">
        <f>VLOOKUP(A1523,training_and_development!A1523:F4520,5,0)</f>
        <v>Completed</v>
      </c>
      <c r="AF1523" t="str">
        <f>VLOOKUP(A1523,training_and_development!A1522:G1542,6,0)</f>
        <v>South Sherryshire</v>
      </c>
      <c r="AG1523" t="str">
        <f>VLOOKUP(A1523,training_and_development!A1523:H1531,7,0)</f>
        <v>Mrs. Erica Martinez MD</v>
      </c>
      <c r="AH1523">
        <f>VLOOKUP(A1523,training_and_development!A1523:H1526,8,0)</f>
        <v>4</v>
      </c>
    </row>
    <row r="1524" spans="1:34" x14ac:dyDescent="0.25">
      <c r="A1524">
        <v>2523</v>
      </c>
      <c r="B1524" t="s">
        <v>21792</v>
      </c>
      <c r="C1524" s="1">
        <v>44506</v>
      </c>
      <c r="D1524" s="8" t="s">
        <v>16975</v>
      </c>
      <c r="E1524" t="s">
        <v>3779</v>
      </c>
      <c r="F1524" t="s">
        <v>3840</v>
      </c>
      <c r="G1524" t="s">
        <v>26543</v>
      </c>
      <c r="H1524" t="s">
        <v>67</v>
      </c>
      <c r="I1524" t="s">
        <v>27</v>
      </c>
      <c r="J1524" t="s">
        <v>50</v>
      </c>
      <c r="K1524" t="s">
        <v>41</v>
      </c>
      <c r="L1524" t="s">
        <v>30</v>
      </c>
      <c r="M1524" t="s">
        <v>31</v>
      </c>
      <c r="N1524" s="20" t="s">
        <v>16975</v>
      </c>
      <c r="O1524" t="s">
        <v>118</v>
      </c>
      <c r="P1524" t="s">
        <v>62</v>
      </c>
      <c r="Q1524" s="2">
        <v>25819</v>
      </c>
      <c r="R1524" t="s">
        <v>33</v>
      </c>
      <c r="S1524" t="s">
        <v>114</v>
      </c>
      <c r="T1524" t="s">
        <v>45</v>
      </c>
      <c r="U1524" s="3">
        <v>25953</v>
      </c>
      <c r="V1524" t="s">
        <v>46</v>
      </c>
      <c r="W1524" t="s">
        <v>59</v>
      </c>
      <c r="X1524" t="s">
        <v>38</v>
      </c>
      <c r="Y1524">
        <v>5</v>
      </c>
      <c r="Z1524">
        <f>VLOOKUP(A1524,Table3[],3,0)</f>
        <v>1</v>
      </c>
      <c r="AA1524">
        <f>VLOOKUP(A1524,'employee_engagement survey data'!A1524:E1988,4,0)</f>
        <v>1</v>
      </c>
      <c r="AB1524">
        <f>VLOOKUP(A1524,'employee_engagement survey data'!A1524:E1763,5,0)</f>
        <v>3</v>
      </c>
      <c r="AC1524" t="str">
        <f>VLOOKUP(A1524,training_and_development!A1524:F1561,3,0)</f>
        <v>Customer Service</v>
      </c>
      <c r="AD1524" t="str">
        <f>VLOOKUP(A1524,training_and_development!A1524:E1913,4,0)</f>
        <v>External</v>
      </c>
      <c r="AE1524" t="str">
        <f>VLOOKUP(A1524,training_and_development!A1524:F4521,5,0)</f>
        <v>Failed</v>
      </c>
      <c r="AF1524" t="str">
        <f>VLOOKUP(A1524,training_and_development!A1523:G1543,6,0)</f>
        <v>Sethchester</v>
      </c>
      <c r="AG1524" t="str">
        <f>VLOOKUP(A1524,training_and_development!A1524:H1532,7,0)</f>
        <v>Jason Mcmahon</v>
      </c>
      <c r="AH1524">
        <f>VLOOKUP(A1524,training_and_development!A1524:H1527,8,0)</f>
        <v>4</v>
      </c>
    </row>
    <row r="1525" spans="1:34" x14ac:dyDescent="0.25">
      <c r="A1525">
        <v>2524</v>
      </c>
      <c r="B1525" t="s">
        <v>21793</v>
      </c>
      <c r="C1525" s="1">
        <v>45101</v>
      </c>
      <c r="D1525" s="8" t="s">
        <v>16975</v>
      </c>
      <c r="E1525" t="s">
        <v>3476</v>
      </c>
      <c r="F1525" t="s">
        <v>3841</v>
      </c>
      <c r="G1525" t="s">
        <v>26543</v>
      </c>
      <c r="H1525" t="s">
        <v>26</v>
      </c>
      <c r="I1525" t="s">
        <v>27</v>
      </c>
      <c r="J1525" t="s">
        <v>28</v>
      </c>
      <c r="K1525" t="s">
        <v>41</v>
      </c>
      <c r="L1525" t="s">
        <v>42</v>
      </c>
      <c r="M1525" t="s">
        <v>31</v>
      </c>
      <c r="N1525" s="20" t="s">
        <v>16975</v>
      </c>
      <c r="O1525" t="s">
        <v>118</v>
      </c>
      <c r="P1525" t="s">
        <v>32</v>
      </c>
      <c r="Q1525" s="2">
        <v>25279</v>
      </c>
      <c r="R1525" t="s">
        <v>33</v>
      </c>
      <c r="S1525" t="s">
        <v>152</v>
      </c>
      <c r="T1525" t="s">
        <v>45</v>
      </c>
      <c r="U1525" s="3">
        <v>88225</v>
      </c>
      <c r="V1525" t="s">
        <v>71</v>
      </c>
      <c r="W1525" t="s">
        <v>65</v>
      </c>
      <c r="X1525" t="s">
        <v>38</v>
      </c>
      <c r="Y1525">
        <v>1</v>
      </c>
      <c r="Z1525">
        <f>VLOOKUP(A1525,Table3[],3,0)</f>
        <v>3</v>
      </c>
      <c r="AA1525">
        <f>VLOOKUP(A1525,'employee_engagement survey data'!A1525:E1989,4,0)</f>
        <v>3</v>
      </c>
      <c r="AB1525">
        <f>VLOOKUP(A1525,'employee_engagement survey data'!A1525:E1764,5,0)</f>
        <v>4</v>
      </c>
      <c r="AC1525" t="str">
        <f>VLOOKUP(A1525,training_and_development!A1525:F1562,3,0)</f>
        <v>Leadership Development</v>
      </c>
      <c r="AD1525" t="str">
        <f>VLOOKUP(A1525,training_and_development!A1525:E1914,4,0)</f>
        <v>Internal</v>
      </c>
      <c r="AE1525" t="str">
        <f>VLOOKUP(A1525,training_and_development!A1525:F4522,5,0)</f>
        <v>Failed</v>
      </c>
      <c r="AF1525" t="str">
        <f>VLOOKUP(A1525,training_and_development!A1524:G1544,6,0)</f>
        <v>Port Monica</v>
      </c>
      <c r="AG1525" t="str">
        <f>VLOOKUP(A1525,training_and_development!A1525:H1533,7,0)</f>
        <v>Amber Vasquez</v>
      </c>
      <c r="AH1525">
        <f>VLOOKUP(A1525,training_and_development!A1525:H1528,8,0)</f>
        <v>1</v>
      </c>
    </row>
    <row r="1526" spans="1:34" x14ac:dyDescent="0.25">
      <c r="A1526">
        <v>2525</v>
      </c>
      <c r="B1526" t="s">
        <v>21794</v>
      </c>
      <c r="C1526" s="1">
        <v>44454</v>
      </c>
      <c r="D1526" s="8">
        <v>45109</v>
      </c>
      <c r="E1526" t="s">
        <v>3480</v>
      </c>
      <c r="F1526" t="s">
        <v>3842</v>
      </c>
      <c r="G1526" t="s">
        <v>26543</v>
      </c>
      <c r="H1526" t="s">
        <v>96</v>
      </c>
      <c r="I1526" t="s">
        <v>27</v>
      </c>
      <c r="J1526" t="s">
        <v>50</v>
      </c>
      <c r="K1526" t="s">
        <v>51</v>
      </c>
      <c r="L1526" t="s">
        <v>50</v>
      </c>
      <c r="M1526" t="s">
        <v>100</v>
      </c>
      <c r="N1526" s="20" t="s">
        <v>3843</v>
      </c>
      <c r="O1526" t="s">
        <v>52</v>
      </c>
      <c r="P1526" t="s">
        <v>62</v>
      </c>
      <c r="Q1526" s="2">
        <v>19031</v>
      </c>
      <c r="R1526" t="s">
        <v>33</v>
      </c>
      <c r="S1526" t="s">
        <v>114</v>
      </c>
      <c r="T1526" t="s">
        <v>45</v>
      </c>
      <c r="U1526" s="3">
        <v>11241</v>
      </c>
      <c r="V1526" t="s">
        <v>58</v>
      </c>
      <c r="W1526" t="s">
        <v>65</v>
      </c>
      <c r="X1526" t="s">
        <v>38</v>
      </c>
      <c r="Y1526">
        <v>2</v>
      </c>
      <c r="Z1526">
        <f>VLOOKUP(A1526,Table3[],3,0)</f>
        <v>2</v>
      </c>
      <c r="AA1526">
        <f>VLOOKUP(A1526,'employee_engagement survey data'!A1526:E1990,4,0)</f>
        <v>5</v>
      </c>
      <c r="AB1526">
        <f>VLOOKUP(A1526,'employee_engagement survey data'!A1526:E1765,5,0)</f>
        <v>1</v>
      </c>
      <c r="AC1526" t="str">
        <f>VLOOKUP(A1526,training_and_development!A1526:F1563,3,0)</f>
        <v>Leadership Development</v>
      </c>
      <c r="AD1526" t="str">
        <f>VLOOKUP(A1526,training_and_development!A1526:E1915,4,0)</f>
        <v>External</v>
      </c>
      <c r="AE1526" t="str">
        <f>VLOOKUP(A1526,training_and_development!A1526:F4523,5,0)</f>
        <v>Failed</v>
      </c>
      <c r="AF1526" t="str">
        <f>VLOOKUP(A1526,training_and_development!A1525:G1545,6,0)</f>
        <v>North Eddieside</v>
      </c>
      <c r="AG1526" t="str">
        <f>VLOOKUP(A1526,training_and_development!A1526:H1534,7,0)</f>
        <v>Cassandra Bowen</v>
      </c>
      <c r="AH1526">
        <f>VLOOKUP(A1526,training_and_development!A1526:H1529,8,0)</f>
        <v>3</v>
      </c>
    </row>
    <row r="1527" spans="1:34" x14ac:dyDescent="0.25">
      <c r="A1527">
        <v>2526</v>
      </c>
      <c r="B1527" t="s">
        <v>21795</v>
      </c>
      <c r="C1527" s="1">
        <v>44848</v>
      </c>
      <c r="D1527" s="8" t="s">
        <v>16975</v>
      </c>
      <c r="E1527" t="s">
        <v>2296</v>
      </c>
      <c r="F1527" t="s">
        <v>3844</v>
      </c>
      <c r="G1527" t="s">
        <v>26543</v>
      </c>
      <c r="H1527" t="s">
        <v>87</v>
      </c>
      <c r="I1527" t="s">
        <v>27</v>
      </c>
      <c r="J1527" t="s">
        <v>28</v>
      </c>
      <c r="K1527" t="s">
        <v>29</v>
      </c>
      <c r="L1527" t="s">
        <v>42</v>
      </c>
      <c r="M1527" t="s">
        <v>31</v>
      </c>
      <c r="N1527" s="20" t="s">
        <v>16975</v>
      </c>
      <c r="O1527" t="s">
        <v>118</v>
      </c>
      <c r="P1527" t="s">
        <v>83</v>
      </c>
      <c r="Q1527" s="2">
        <v>23464</v>
      </c>
      <c r="R1527" t="s">
        <v>33</v>
      </c>
      <c r="S1527" t="s">
        <v>85</v>
      </c>
      <c r="T1527" t="s">
        <v>35</v>
      </c>
      <c r="U1527" s="3">
        <v>88079</v>
      </c>
      <c r="V1527" t="s">
        <v>58</v>
      </c>
      <c r="W1527" t="s">
        <v>59</v>
      </c>
      <c r="X1527" t="s">
        <v>38</v>
      </c>
      <c r="Y1527">
        <v>1</v>
      </c>
      <c r="Z1527">
        <f>VLOOKUP(A1527,Table3[],3,0)</f>
        <v>1</v>
      </c>
      <c r="AA1527">
        <f>VLOOKUP(A1527,'employee_engagement survey data'!A1527:E1991,4,0)</f>
        <v>1</v>
      </c>
      <c r="AB1527">
        <f>VLOOKUP(A1527,'employee_engagement survey data'!A1527:E1766,5,0)</f>
        <v>1</v>
      </c>
      <c r="AC1527" t="str">
        <f>VLOOKUP(A1527,training_and_development!A1527:F1564,3,0)</f>
        <v>Technical Skills</v>
      </c>
      <c r="AD1527" t="str">
        <f>VLOOKUP(A1527,training_and_development!A1527:E1916,4,0)</f>
        <v>Internal</v>
      </c>
      <c r="AE1527" t="str">
        <f>VLOOKUP(A1527,training_and_development!A1527:F4524,5,0)</f>
        <v>Completed</v>
      </c>
      <c r="AF1527" t="str">
        <f>VLOOKUP(A1527,training_and_development!A1526:G1546,6,0)</f>
        <v>North Samantha</v>
      </c>
      <c r="AG1527" t="str">
        <f>VLOOKUP(A1527,training_and_development!A1527:H1535,7,0)</f>
        <v>Jerry Davis</v>
      </c>
      <c r="AH1527">
        <f>VLOOKUP(A1527,training_and_development!A1527:H1530,8,0)</f>
        <v>2</v>
      </c>
    </row>
    <row r="1528" spans="1:34" x14ac:dyDescent="0.25">
      <c r="A1528">
        <v>2527</v>
      </c>
      <c r="B1528" t="s">
        <v>21796</v>
      </c>
      <c r="C1528" s="1">
        <v>43668</v>
      </c>
      <c r="D1528" s="8" t="s">
        <v>16975</v>
      </c>
      <c r="E1528" t="s">
        <v>2296</v>
      </c>
      <c r="F1528" t="s">
        <v>3845</v>
      </c>
      <c r="G1528" t="s">
        <v>26543</v>
      </c>
      <c r="H1528" t="s">
        <v>49</v>
      </c>
      <c r="I1528" t="s">
        <v>27</v>
      </c>
      <c r="J1528" t="s">
        <v>50</v>
      </c>
      <c r="K1528" t="s">
        <v>41</v>
      </c>
      <c r="L1528" t="s">
        <v>30</v>
      </c>
      <c r="M1528" t="s">
        <v>31</v>
      </c>
      <c r="N1528" s="20" t="s">
        <v>16975</v>
      </c>
      <c r="O1528" t="s">
        <v>118</v>
      </c>
      <c r="P1528" t="s">
        <v>83</v>
      </c>
      <c r="Q1528" s="2">
        <v>33403</v>
      </c>
      <c r="R1528" t="s">
        <v>33</v>
      </c>
      <c r="S1528" t="s">
        <v>217</v>
      </c>
      <c r="T1528" t="s">
        <v>45</v>
      </c>
      <c r="U1528" s="3">
        <v>61715</v>
      </c>
      <c r="V1528" t="s">
        <v>94</v>
      </c>
      <c r="W1528" t="s">
        <v>65</v>
      </c>
      <c r="X1528" t="s">
        <v>38</v>
      </c>
      <c r="Y1528">
        <v>2</v>
      </c>
      <c r="Z1528">
        <f>VLOOKUP(A1528,Table3[],3,0)</f>
        <v>3</v>
      </c>
      <c r="AA1528">
        <f>VLOOKUP(A1528,'employee_engagement survey data'!A1528:E1992,4,0)</f>
        <v>4</v>
      </c>
      <c r="AB1528">
        <f>VLOOKUP(A1528,'employee_engagement survey data'!A1528:E1767,5,0)</f>
        <v>5</v>
      </c>
      <c r="AC1528" t="str">
        <f>VLOOKUP(A1528,training_and_development!A1528:F1565,3,0)</f>
        <v>Technical Skills</v>
      </c>
      <c r="AD1528" t="str">
        <f>VLOOKUP(A1528,training_and_development!A1528:E1917,4,0)</f>
        <v>Internal</v>
      </c>
      <c r="AE1528" t="str">
        <f>VLOOKUP(A1528,training_and_development!A1528:F4525,5,0)</f>
        <v>Completed</v>
      </c>
      <c r="AF1528" t="str">
        <f>VLOOKUP(A1528,training_and_development!A1527:G1547,6,0)</f>
        <v>West Kenneth</v>
      </c>
      <c r="AG1528" t="str">
        <f>VLOOKUP(A1528,training_and_development!A1528:H1536,7,0)</f>
        <v>Albert Armstrong</v>
      </c>
      <c r="AH1528">
        <f>VLOOKUP(A1528,training_and_development!A1528:H1531,8,0)</f>
        <v>2</v>
      </c>
    </row>
    <row r="1529" spans="1:34" x14ac:dyDescent="0.25">
      <c r="A1529">
        <v>2528</v>
      </c>
      <c r="B1529" t="s">
        <v>21797</v>
      </c>
      <c r="C1529" s="1">
        <v>45005</v>
      </c>
      <c r="D1529" s="8">
        <v>45052</v>
      </c>
      <c r="E1529" t="s">
        <v>2296</v>
      </c>
      <c r="F1529" t="s">
        <v>3846</v>
      </c>
      <c r="G1529" t="s">
        <v>26543</v>
      </c>
      <c r="H1529" t="s">
        <v>116</v>
      </c>
      <c r="I1529" t="s">
        <v>27</v>
      </c>
      <c r="J1529" t="s">
        <v>42</v>
      </c>
      <c r="K1529" t="s">
        <v>29</v>
      </c>
      <c r="L1529" t="s">
        <v>42</v>
      </c>
      <c r="M1529" t="s">
        <v>100</v>
      </c>
      <c r="N1529" s="20" t="s">
        <v>3847</v>
      </c>
      <c r="O1529" t="s">
        <v>118</v>
      </c>
      <c r="P1529" t="s">
        <v>122</v>
      </c>
      <c r="Q1529" s="2">
        <v>31207</v>
      </c>
      <c r="R1529" t="s">
        <v>33</v>
      </c>
      <c r="S1529" t="s">
        <v>123</v>
      </c>
      <c r="T1529" t="s">
        <v>45</v>
      </c>
      <c r="U1529" s="3">
        <v>78254</v>
      </c>
      <c r="V1529" t="s">
        <v>36</v>
      </c>
      <c r="W1529" t="s">
        <v>65</v>
      </c>
      <c r="X1529" t="s">
        <v>38</v>
      </c>
      <c r="Y1529">
        <v>1</v>
      </c>
      <c r="Z1529">
        <f>VLOOKUP(A1529,Table3[],3,0)</f>
        <v>2</v>
      </c>
      <c r="AA1529">
        <f>VLOOKUP(A1529,'employee_engagement survey data'!A1529:E1993,4,0)</f>
        <v>4</v>
      </c>
      <c r="AB1529">
        <f>VLOOKUP(A1529,'employee_engagement survey data'!A1529:E1768,5,0)</f>
        <v>2</v>
      </c>
      <c r="AC1529" t="str">
        <f>VLOOKUP(A1529,training_and_development!A1529:F1566,3,0)</f>
        <v>Communication Skills</v>
      </c>
      <c r="AD1529" t="str">
        <f>VLOOKUP(A1529,training_and_development!A1529:E1918,4,0)</f>
        <v>Internal</v>
      </c>
      <c r="AE1529" t="str">
        <f>VLOOKUP(A1529,training_and_development!A1529:F4526,5,0)</f>
        <v>Completed</v>
      </c>
      <c r="AF1529" t="str">
        <f>VLOOKUP(A1529,training_and_development!A1528:G1548,6,0)</f>
        <v>Patricialand</v>
      </c>
      <c r="AG1529" t="str">
        <f>VLOOKUP(A1529,training_and_development!A1529:H1537,7,0)</f>
        <v>Tyler Hill</v>
      </c>
      <c r="AH1529">
        <f>VLOOKUP(A1529,training_and_development!A1529:H1532,8,0)</f>
        <v>3</v>
      </c>
    </row>
    <row r="1530" spans="1:34" x14ac:dyDescent="0.25">
      <c r="A1530">
        <v>2529</v>
      </c>
      <c r="B1530" t="s">
        <v>21798</v>
      </c>
      <c r="C1530" s="1">
        <v>44683</v>
      </c>
      <c r="D1530" s="8" t="s">
        <v>16975</v>
      </c>
      <c r="E1530" t="s">
        <v>995</v>
      </c>
      <c r="F1530" t="s">
        <v>3848</v>
      </c>
      <c r="G1530" t="s">
        <v>26543</v>
      </c>
      <c r="H1530" t="s">
        <v>87</v>
      </c>
      <c r="I1530" t="s">
        <v>27</v>
      </c>
      <c r="J1530" t="s">
        <v>50</v>
      </c>
      <c r="K1530" t="s">
        <v>51</v>
      </c>
      <c r="L1530" t="s">
        <v>42</v>
      </c>
      <c r="M1530" t="s">
        <v>31</v>
      </c>
      <c r="N1530" s="20" t="s">
        <v>16975</v>
      </c>
      <c r="O1530" t="s">
        <v>998</v>
      </c>
      <c r="P1530" t="s">
        <v>358</v>
      </c>
      <c r="Q1530" s="2">
        <v>19496</v>
      </c>
      <c r="R1530" t="s">
        <v>33</v>
      </c>
      <c r="S1530" t="s">
        <v>140</v>
      </c>
      <c r="T1530" t="s">
        <v>35</v>
      </c>
      <c r="U1530" s="3">
        <v>53709</v>
      </c>
      <c r="V1530" t="s">
        <v>58</v>
      </c>
      <c r="W1530" t="s">
        <v>59</v>
      </c>
      <c r="X1530" t="s">
        <v>38</v>
      </c>
      <c r="Y1530">
        <v>2</v>
      </c>
      <c r="Z1530">
        <f>VLOOKUP(A1530,Table3[],3,0)</f>
        <v>4</v>
      </c>
      <c r="AA1530">
        <f>VLOOKUP(A1530,'employee_engagement survey data'!A1530:E1994,4,0)</f>
        <v>5</v>
      </c>
      <c r="AB1530">
        <f>VLOOKUP(A1530,'employee_engagement survey data'!A1530:E1769,5,0)</f>
        <v>1</v>
      </c>
      <c r="AC1530" t="str">
        <f>VLOOKUP(A1530,training_and_development!A1530:F1567,3,0)</f>
        <v>Communication Skills</v>
      </c>
      <c r="AD1530" t="str">
        <f>VLOOKUP(A1530,training_and_development!A1530:E1919,4,0)</f>
        <v>External</v>
      </c>
      <c r="AE1530" t="str">
        <f>VLOOKUP(A1530,training_and_development!A1530:F4527,5,0)</f>
        <v>Failed</v>
      </c>
      <c r="AF1530" t="str">
        <f>VLOOKUP(A1530,training_and_development!A1529:G1549,6,0)</f>
        <v>Lake Geraldville</v>
      </c>
      <c r="AG1530" t="str">
        <f>VLOOKUP(A1530,training_and_development!A1530:H1538,7,0)</f>
        <v>Rebecca Brewer</v>
      </c>
      <c r="AH1530">
        <f>VLOOKUP(A1530,training_and_development!A1530:H1533,8,0)</f>
        <v>1</v>
      </c>
    </row>
    <row r="1531" spans="1:34" x14ac:dyDescent="0.25">
      <c r="A1531">
        <v>2530</v>
      </c>
      <c r="B1531" t="s">
        <v>21799</v>
      </c>
      <c r="C1531" s="1">
        <v>44854</v>
      </c>
      <c r="D1531" s="8">
        <v>45114</v>
      </c>
      <c r="E1531" t="s">
        <v>995</v>
      </c>
      <c r="F1531" t="s">
        <v>3849</v>
      </c>
      <c r="G1531" t="s">
        <v>26543</v>
      </c>
      <c r="H1531" t="s">
        <v>49</v>
      </c>
      <c r="I1531" t="s">
        <v>27</v>
      </c>
      <c r="J1531" t="s">
        <v>42</v>
      </c>
      <c r="K1531" t="s">
        <v>29</v>
      </c>
      <c r="L1531" t="s">
        <v>30</v>
      </c>
      <c r="M1531" t="s">
        <v>100</v>
      </c>
      <c r="N1531" s="20" t="s">
        <v>3850</v>
      </c>
      <c r="O1531" t="s">
        <v>998</v>
      </c>
      <c r="P1531" t="s">
        <v>248</v>
      </c>
      <c r="Q1531" s="2">
        <v>29322</v>
      </c>
      <c r="R1531" t="s">
        <v>33</v>
      </c>
      <c r="S1531" t="s">
        <v>3851</v>
      </c>
      <c r="T1531" t="s">
        <v>45</v>
      </c>
      <c r="U1531" s="3">
        <v>75065</v>
      </c>
      <c r="V1531" t="s">
        <v>36</v>
      </c>
      <c r="W1531" t="s">
        <v>79</v>
      </c>
      <c r="X1531" t="s">
        <v>38</v>
      </c>
      <c r="Y1531">
        <v>2</v>
      </c>
      <c r="Z1531">
        <f>VLOOKUP(A1531,Table3[],3,0)</f>
        <v>4</v>
      </c>
      <c r="AA1531">
        <f>VLOOKUP(A1531,'employee_engagement survey data'!A1531:E1995,4,0)</f>
        <v>1</v>
      </c>
      <c r="AB1531">
        <f>VLOOKUP(A1531,'employee_engagement survey data'!A1531:E1770,5,0)</f>
        <v>1</v>
      </c>
      <c r="AC1531" t="str">
        <f>VLOOKUP(A1531,training_and_development!A1531:F1568,3,0)</f>
        <v>Technical Skills</v>
      </c>
      <c r="AD1531" t="str">
        <f>VLOOKUP(A1531,training_and_development!A1531:E1920,4,0)</f>
        <v>External</v>
      </c>
      <c r="AE1531" t="str">
        <f>VLOOKUP(A1531,training_and_development!A1531:F4528,5,0)</f>
        <v>Failed</v>
      </c>
      <c r="AF1531" t="str">
        <f>VLOOKUP(A1531,training_and_development!A1530:G1550,6,0)</f>
        <v>Jamesview</v>
      </c>
      <c r="AG1531" t="str">
        <f>VLOOKUP(A1531,training_and_development!A1531:H1539,7,0)</f>
        <v>Jay Ball</v>
      </c>
      <c r="AH1531">
        <f>VLOOKUP(A1531,training_and_development!A1531:H1534,8,0)</f>
        <v>4</v>
      </c>
    </row>
    <row r="1532" spans="1:34" x14ac:dyDescent="0.25">
      <c r="A1532">
        <v>2531</v>
      </c>
      <c r="B1532" t="s">
        <v>21800</v>
      </c>
      <c r="C1532" s="1">
        <v>45131</v>
      </c>
      <c r="D1532" s="8">
        <v>45136</v>
      </c>
      <c r="E1532" t="s">
        <v>995</v>
      </c>
      <c r="F1532" t="s">
        <v>3852</v>
      </c>
      <c r="G1532" t="s">
        <v>26543</v>
      </c>
      <c r="H1532" t="s">
        <v>67</v>
      </c>
      <c r="I1532" t="s">
        <v>27</v>
      </c>
      <c r="J1532" t="s">
        <v>42</v>
      </c>
      <c r="K1532" t="s">
        <v>51</v>
      </c>
      <c r="L1532" t="s">
        <v>50</v>
      </c>
      <c r="M1532" t="s">
        <v>120</v>
      </c>
      <c r="N1532" s="20" t="s">
        <v>3853</v>
      </c>
      <c r="O1532" t="s">
        <v>998</v>
      </c>
      <c r="P1532" t="s">
        <v>88</v>
      </c>
      <c r="Q1532" s="2">
        <v>18769</v>
      </c>
      <c r="R1532" t="s">
        <v>33</v>
      </c>
      <c r="S1532" t="s">
        <v>152</v>
      </c>
      <c r="T1532" t="s">
        <v>45</v>
      </c>
      <c r="U1532" s="3">
        <v>10274</v>
      </c>
      <c r="V1532" t="s">
        <v>71</v>
      </c>
      <c r="W1532" t="s">
        <v>37</v>
      </c>
      <c r="X1532" t="s">
        <v>38</v>
      </c>
      <c r="Y1532">
        <v>2</v>
      </c>
      <c r="Z1532">
        <f>VLOOKUP(A1532,Table3[],3,0)</f>
        <v>2</v>
      </c>
      <c r="AA1532">
        <f>VLOOKUP(A1532,'employee_engagement survey data'!A1532:E1996,4,0)</f>
        <v>5</v>
      </c>
      <c r="AB1532">
        <f>VLOOKUP(A1532,'employee_engagement survey data'!A1532:E1771,5,0)</f>
        <v>4</v>
      </c>
      <c r="AC1532" t="str">
        <f>VLOOKUP(A1532,training_and_development!A1532:F1569,3,0)</f>
        <v>Communication Skills</v>
      </c>
      <c r="AD1532" t="str">
        <f>VLOOKUP(A1532,training_and_development!A1532:E1921,4,0)</f>
        <v>Internal</v>
      </c>
      <c r="AE1532" t="str">
        <f>VLOOKUP(A1532,training_and_development!A1532:F4529,5,0)</f>
        <v>Failed</v>
      </c>
      <c r="AF1532" t="str">
        <f>VLOOKUP(A1532,training_and_development!A1531:G1551,6,0)</f>
        <v>East Joseton</v>
      </c>
      <c r="AG1532" t="str">
        <f>VLOOKUP(A1532,training_and_development!A1532:H1540,7,0)</f>
        <v>Nicholas Larson</v>
      </c>
      <c r="AH1532">
        <f>VLOOKUP(A1532,training_and_development!A1532:H1535,8,0)</f>
        <v>1</v>
      </c>
    </row>
    <row r="1533" spans="1:34" x14ac:dyDescent="0.25">
      <c r="A1533">
        <v>2532</v>
      </c>
      <c r="B1533" t="s">
        <v>21801</v>
      </c>
      <c r="C1533" s="1">
        <v>44030</v>
      </c>
      <c r="D1533" s="8" t="s">
        <v>16975</v>
      </c>
      <c r="E1533" t="s">
        <v>3371</v>
      </c>
      <c r="F1533" t="s">
        <v>3854</v>
      </c>
      <c r="G1533" t="s">
        <v>26543</v>
      </c>
      <c r="H1533" t="s">
        <v>87</v>
      </c>
      <c r="I1533" t="s">
        <v>27</v>
      </c>
      <c r="J1533" t="s">
        <v>28</v>
      </c>
      <c r="K1533" t="s">
        <v>41</v>
      </c>
      <c r="L1533" t="s">
        <v>42</v>
      </c>
      <c r="M1533" t="s">
        <v>31</v>
      </c>
      <c r="N1533" s="20" t="s">
        <v>16975</v>
      </c>
      <c r="O1533" t="s">
        <v>118</v>
      </c>
      <c r="P1533" t="s">
        <v>62</v>
      </c>
      <c r="Q1533" s="2">
        <v>26546</v>
      </c>
      <c r="R1533" t="s">
        <v>33</v>
      </c>
      <c r="S1533" t="s">
        <v>78</v>
      </c>
      <c r="T1533" t="s">
        <v>45</v>
      </c>
      <c r="U1533" s="3">
        <v>85461</v>
      </c>
      <c r="V1533" t="s">
        <v>58</v>
      </c>
      <c r="W1533" t="s">
        <v>37</v>
      </c>
      <c r="X1533" t="s">
        <v>38</v>
      </c>
      <c r="Y1533">
        <v>4</v>
      </c>
      <c r="Z1533">
        <f>VLOOKUP(A1533,Table3[],3,0)</f>
        <v>1</v>
      </c>
      <c r="AA1533">
        <f>VLOOKUP(A1533,'employee_engagement survey data'!A1533:E1997,4,0)</f>
        <v>1</v>
      </c>
      <c r="AB1533">
        <f>VLOOKUP(A1533,'employee_engagement survey data'!A1533:E1772,5,0)</f>
        <v>4</v>
      </c>
      <c r="AC1533" t="str">
        <f>VLOOKUP(A1533,training_and_development!A1533:F1570,3,0)</f>
        <v>Leadership Development</v>
      </c>
      <c r="AD1533" t="str">
        <f>VLOOKUP(A1533,training_and_development!A1533:E1922,4,0)</f>
        <v>Internal</v>
      </c>
      <c r="AE1533" t="str">
        <f>VLOOKUP(A1533,training_and_development!A1533:F4530,5,0)</f>
        <v>Failed</v>
      </c>
      <c r="AF1533" t="str">
        <f>VLOOKUP(A1533,training_and_development!A1532:G1552,6,0)</f>
        <v>East Tiffanyfurt</v>
      </c>
      <c r="AG1533" t="str">
        <f>VLOOKUP(A1533,training_and_development!A1533:H1541,7,0)</f>
        <v>Mr. Casey Gonzales</v>
      </c>
      <c r="AH1533">
        <f>VLOOKUP(A1533,training_and_development!A1533:H1536,8,0)</f>
        <v>2</v>
      </c>
    </row>
    <row r="1534" spans="1:34" x14ac:dyDescent="0.25">
      <c r="A1534">
        <v>2533</v>
      </c>
      <c r="B1534" t="s">
        <v>21802</v>
      </c>
      <c r="C1534" s="1">
        <v>44321</v>
      </c>
      <c r="D1534" s="8" t="s">
        <v>16975</v>
      </c>
      <c r="E1534" t="s">
        <v>3371</v>
      </c>
      <c r="F1534" t="s">
        <v>3855</v>
      </c>
      <c r="G1534" t="s">
        <v>26543</v>
      </c>
      <c r="H1534" t="s">
        <v>49</v>
      </c>
      <c r="I1534" t="s">
        <v>27</v>
      </c>
      <c r="J1534" t="s">
        <v>50</v>
      </c>
      <c r="K1534" t="s">
        <v>41</v>
      </c>
      <c r="L1534" t="s">
        <v>30</v>
      </c>
      <c r="M1534" t="s">
        <v>31</v>
      </c>
      <c r="N1534" s="20" t="s">
        <v>16975</v>
      </c>
      <c r="O1534" t="s">
        <v>118</v>
      </c>
      <c r="P1534" t="s">
        <v>68</v>
      </c>
      <c r="Q1534" s="2">
        <v>24271</v>
      </c>
      <c r="R1534" t="s">
        <v>33</v>
      </c>
      <c r="S1534" t="s">
        <v>78</v>
      </c>
      <c r="T1534" t="s">
        <v>45</v>
      </c>
      <c r="U1534" s="3">
        <v>53235</v>
      </c>
      <c r="V1534" t="s">
        <v>36</v>
      </c>
      <c r="W1534" t="s">
        <v>79</v>
      </c>
      <c r="X1534" t="s">
        <v>38</v>
      </c>
      <c r="Y1534">
        <v>1</v>
      </c>
      <c r="Z1534">
        <f>VLOOKUP(A1534,Table3[],3,0)</f>
        <v>1</v>
      </c>
      <c r="AA1534">
        <f>VLOOKUP(A1534,'employee_engagement survey data'!A1534:E1998,4,0)</f>
        <v>1</v>
      </c>
      <c r="AB1534">
        <f>VLOOKUP(A1534,'employee_engagement survey data'!A1534:E1773,5,0)</f>
        <v>3</v>
      </c>
      <c r="AC1534" t="str">
        <f>VLOOKUP(A1534,training_and_development!A1534:F1571,3,0)</f>
        <v>Communication Skills</v>
      </c>
      <c r="AD1534" t="str">
        <f>VLOOKUP(A1534,training_and_development!A1534:E1923,4,0)</f>
        <v>External</v>
      </c>
      <c r="AE1534" t="str">
        <f>VLOOKUP(A1534,training_and_development!A1534:F4531,5,0)</f>
        <v>Completed</v>
      </c>
      <c r="AF1534" t="str">
        <f>VLOOKUP(A1534,training_and_development!A1533:G1553,6,0)</f>
        <v>Madelineshire</v>
      </c>
      <c r="AG1534" t="str">
        <f>VLOOKUP(A1534,training_and_development!A1534:H1542,7,0)</f>
        <v>Eduardo Foster</v>
      </c>
      <c r="AH1534">
        <f>VLOOKUP(A1534,training_and_development!A1534:H1537,8,0)</f>
        <v>1</v>
      </c>
    </row>
    <row r="1535" spans="1:34" x14ac:dyDescent="0.25">
      <c r="A1535">
        <v>2534</v>
      </c>
      <c r="B1535" t="s">
        <v>21803</v>
      </c>
      <c r="C1535" s="1">
        <v>43570</v>
      </c>
      <c r="D1535" s="8">
        <v>44339</v>
      </c>
      <c r="E1535" t="s">
        <v>3779</v>
      </c>
      <c r="F1535" t="s">
        <v>3856</v>
      </c>
      <c r="G1535" t="s">
        <v>26543</v>
      </c>
      <c r="H1535" t="s">
        <v>67</v>
      </c>
      <c r="I1535" t="s">
        <v>27</v>
      </c>
      <c r="J1535" t="s">
        <v>42</v>
      </c>
      <c r="K1535" t="s">
        <v>51</v>
      </c>
      <c r="L1535" t="s">
        <v>30</v>
      </c>
      <c r="M1535" t="s">
        <v>100</v>
      </c>
      <c r="N1535" s="20" t="s">
        <v>3857</v>
      </c>
      <c r="O1535" t="s">
        <v>118</v>
      </c>
      <c r="P1535" t="s">
        <v>122</v>
      </c>
      <c r="Q1535" s="2">
        <v>22102</v>
      </c>
      <c r="R1535" t="s">
        <v>33</v>
      </c>
      <c r="S1535" t="s">
        <v>123</v>
      </c>
      <c r="T1535" t="s">
        <v>45</v>
      </c>
      <c r="U1535" s="3">
        <v>96561</v>
      </c>
      <c r="V1535" t="s">
        <v>58</v>
      </c>
      <c r="W1535" t="s">
        <v>79</v>
      </c>
      <c r="X1535" t="s">
        <v>38</v>
      </c>
      <c r="Y1535">
        <v>1</v>
      </c>
      <c r="Z1535">
        <f>VLOOKUP(A1535,Table3[],3,0)</f>
        <v>2</v>
      </c>
      <c r="AA1535">
        <f>VLOOKUP(A1535,'employee_engagement survey data'!A1535:E1999,4,0)</f>
        <v>2</v>
      </c>
      <c r="AB1535">
        <f>VLOOKUP(A1535,'employee_engagement survey data'!A1535:E1774,5,0)</f>
        <v>5</v>
      </c>
      <c r="AC1535" t="str">
        <f>VLOOKUP(A1535,training_and_development!A1535:F1572,3,0)</f>
        <v>Leadership Development</v>
      </c>
      <c r="AD1535" t="str">
        <f>VLOOKUP(A1535,training_and_development!A1535:E1924,4,0)</f>
        <v>Internal</v>
      </c>
      <c r="AE1535" t="str">
        <f>VLOOKUP(A1535,training_and_development!A1535:F4532,5,0)</f>
        <v>Completed</v>
      </c>
      <c r="AF1535" t="str">
        <f>VLOOKUP(A1535,training_and_development!A1534:G1554,6,0)</f>
        <v>Michellemouth</v>
      </c>
      <c r="AG1535" t="str">
        <f>VLOOKUP(A1535,training_and_development!A1535:H1543,7,0)</f>
        <v>Stacey English</v>
      </c>
      <c r="AH1535">
        <f>VLOOKUP(A1535,training_and_development!A1535:H1538,8,0)</f>
        <v>3</v>
      </c>
    </row>
    <row r="1536" spans="1:34" x14ac:dyDescent="0.25">
      <c r="A1536">
        <v>2535</v>
      </c>
      <c r="B1536" t="s">
        <v>21804</v>
      </c>
      <c r="C1536" s="1">
        <v>44067</v>
      </c>
      <c r="D1536" s="8">
        <v>45048</v>
      </c>
      <c r="E1536" t="s">
        <v>3476</v>
      </c>
      <c r="F1536" t="s">
        <v>3858</v>
      </c>
      <c r="G1536" t="s">
        <v>26543</v>
      </c>
      <c r="H1536" t="s">
        <v>26</v>
      </c>
      <c r="I1536" t="s">
        <v>27</v>
      </c>
      <c r="J1536" t="s">
        <v>28</v>
      </c>
      <c r="K1536" t="s">
        <v>51</v>
      </c>
      <c r="L1536" t="s">
        <v>42</v>
      </c>
      <c r="M1536" t="s">
        <v>92</v>
      </c>
      <c r="N1536" s="20" t="s">
        <v>3859</v>
      </c>
      <c r="O1536" t="s">
        <v>52</v>
      </c>
      <c r="P1536" t="s">
        <v>68</v>
      </c>
      <c r="Q1536" s="2">
        <v>28755</v>
      </c>
      <c r="R1536" t="s">
        <v>33</v>
      </c>
      <c r="S1536" t="s">
        <v>85</v>
      </c>
      <c r="T1536" t="s">
        <v>45</v>
      </c>
      <c r="U1536" s="3">
        <v>6563</v>
      </c>
      <c r="V1536" t="s">
        <v>58</v>
      </c>
      <c r="W1536" t="s">
        <v>59</v>
      </c>
      <c r="X1536" t="s">
        <v>38</v>
      </c>
      <c r="Y1536">
        <v>2</v>
      </c>
      <c r="Z1536">
        <f>VLOOKUP(A1536,Table3[],3,0)</f>
        <v>2</v>
      </c>
      <c r="AA1536">
        <f>VLOOKUP(A1536,'employee_engagement survey data'!A1536:E2000,4,0)</f>
        <v>5</v>
      </c>
      <c r="AB1536">
        <f>VLOOKUP(A1536,'employee_engagement survey data'!A1536:E1775,5,0)</f>
        <v>2</v>
      </c>
      <c r="AC1536" t="str">
        <f>VLOOKUP(A1536,training_and_development!A1536:F1573,3,0)</f>
        <v>Project Management</v>
      </c>
      <c r="AD1536" t="str">
        <f>VLOOKUP(A1536,training_and_development!A1536:E1925,4,0)</f>
        <v>Internal</v>
      </c>
      <c r="AE1536" t="str">
        <f>VLOOKUP(A1536,training_and_development!A1536:F4533,5,0)</f>
        <v>Failed</v>
      </c>
      <c r="AF1536" t="str">
        <f>VLOOKUP(A1536,training_and_development!A1535:G1555,6,0)</f>
        <v>New Brandi</v>
      </c>
      <c r="AG1536" t="str">
        <f>VLOOKUP(A1536,training_and_development!A1536:H1544,7,0)</f>
        <v>Norman Paul</v>
      </c>
      <c r="AH1536">
        <f>VLOOKUP(A1536,training_and_development!A1536:H1539,8,0)</f>
        <v>2</v>
      </c>
    </row>
    <row r="1537" spans="1:34" x14ac:dyDescent="0.25">
      <c r="A1537">
        <v>2536</v>
      </c>
      <c r="B1537" t="s">
        <v>21805</v>
      </c>
      <c r="C1537" s="1">
        <v>44926</v>
      </c>
      <c r="D1537" s="8" t="s">
        <v>16975</v>
      </c>
      <c r="E1537" t="s">
        <v>3480</v>
      </c>
      <c r="F1537" t="s">
        <v>3860</v>
      </c>
      <c r="G1537" t="s">
        <v>26543</v>
      </c>
      <c r="H1537" t="s">
        <v>96</v>
      </c>
      <c r="I1537" t="s">
        <v>27</v>
      </c>
      <c r="J1537" t="s">
        <v>28</v>
      </c>
      <c r="K1537" t="s">
        <v>29</v>
      </c>
      <c r="L1537" t="s">
        <v>30</v>
      </c>
      <c r="M1537" t="s">
        <v>31</v>
      </c>
      <c r="N1537" s="20" t="s">
        <v>16975</v>
      </c>
      <c r="O1537" t="s">
        <v>52</v>
      </c>
      <c r="P1537" t="s">
        <v>68</v>
      </c>
      <c r="Q1537" s="2">
        <v>18662</v>
      </c>
      <c r="R1537" t="s">
        <v>33</v>
      </c>
      <c r="S1537" t="s">
        <v>129</v>
      </c>
      <c r="T1537" t="s">
        <v>45</v>
      </c>
      <c r="U1537" s="3">
        <v>67353</v>
      </c>
      <c r="V1537" t="s">
        <v>46</v>
      </c>
      <c r="W1537" t="s">
        <v>65</v>
      </c>
      <c r="X1537" t="s">
        <v>38</v>
      </c>
      <c r="Y1537">
        <v>2</v>
      </c>
      <c r="Z1537">
        <f>VLOOKUP(A1537,Table3[],3,0)</f>
        <v>2</v>
      </c>
      <c r="AA1537">
        <f>VLOOKUP(A1537,'employee_engagement survey data'!A1537:E2001,4,0)</f>
        <v>1</v>
      </c>
      <c r="AB1537">
        <f>VLOOKUP(A1537,'employee_engagement survey data'!A1537:E1776,5,0)</f>
        <v>2</v>
      </c>
      <c r="AC1537" t="str">
        <f>VLOOKUP(A1537,training_and_development!A1537:F1574,3,0)</f>
        <v>Leadership Development</v>
      </c>
      <c r="AD1537" t="str">
        <f>VLOOKUP(A1537,training_and_development!A1537:E1926,4,0)</f>
        <v>External</v>
      </c>
      <c r="AE1537" t="str">
        <f>VLOOKUP(A1537,training_and_development!A1537:F4534,5,0)</f>
        <v>Completed</v>
      </c>
      <c r="AF1537" t="str">
        <f>VLOOKUP(A1537,training_and_development!A1536:G1556,6,0)</f>
        <v>South Susanville</v>
      </c>
      <c r="AG1537" t="str">
        <f>VLOOKUP(A1537,training_and_development!A1537:H1545,7,0)</f>
        <v>Nathan Kline</v>
      </c>
      <c r="AH1537">
        <f>VLOOKUP(A1537,training_and_development!A1537:H1540,8,0)</f>
        <v>1</v>
      </c>
    </row>
    <row r="1538" spans="1:34" x14ac:dyDescent="0.25">
      <c r="A1538">
        <v>2537</v>
      </c>
      <c r="B1538" t="s">
        <v>21806</v>
      </c>
      <c r="C1538" s="1">
        <v>44822</v>
      </c>
      <c r="D1538" s="8">
        <v>45084</v>
      </c>
      <c r="E1538" t="s">
        <v>2296</v>
      </c>
      <c r="F1538" t="s">
        <v>3861</v>
      </c>
      <c r="G1538" t="s">
        <v>26543</v>
      </c>
      <c r="H1538" t="s">
        <v>49</v>
      </c>
      <c r="I1538" t="s">
        <v>27</v>
      </c>
      <c r="J1538" t="s">
        <v>50</v>
      </c>
      <c r="K1538" t="s">
        <v>41</v>
      </c>
      <c r="L1538" t="s">
        <v>50</v>
      </c>
      <c r="M1538" t="s">
        <v>74</v>
      </c>
      <c r="N1538" s="20" t="s">
        <v>3862</v>
      </c>
      <c r="O1538" t="s">
        <v>118</v>
      </c>
      <c r="P1538" t="s">
        <v>68</v>
      </c>
      <c r="Q1538" s="2">
        <v>18833</v>
      </c>
      <c r="R1538" t="s">
        <v>33</v>
      </c>
      <c r="S1538" t="s">
        <v>166</v>
      </c>
      <c r="T1538" t="s">
        <v>35</v>
      </c>
      <c r="U1538" s="3">
        <v>73238</v>
      </c>
      <c r="V1538" t="s">
        <v>36</v>
      </c>
      <c r="W1538" t="s">
        <v>59</v>
      </c>
      <c r="X1538" t="s">
        <v>38</v>
      </c>
      <c r="Y1538">
        <v>2</v>
      </c>
      <c r="Z1538">
        <f>VLOOKUP(A1538,Table3[],3,0)</f>
        <v>4</v>
      </c>
      <c r="AA1538">
        <f>VLOOKUP(A1538,'employee_engagement survey data'!A1538:E2002,4,0)</f>
        <v>5</v>
      </c>
      <c r="AB1538">
        <f>VLOOKUP(A1538,'employee_engagement survey data'!A1538:E1777,5,0)</f>
        <v>4</v>
      </c>
      <c r="AC1538" t="str">
        <f>VLOOKUP(A1538,training_and_development!A1538:F1575,3,0)</f>
        <v>Project Management</v>
      </c>
      <c r="AD1538" t="str">
        <f>VLOOKUP(A1538,training_and_development!A1538:E1927,4,0)</f>
        <v>External</v>
      </c>
      <c r="AE1538" t="str">
        <f>VLOOKUP(A1538,training_and_development!A1538:F4535,5,0)</f>
        <v>Failed</v>
      </c>
      <c r="AF1538" t="str">
        <f>VLOOKUP(A1538,training_and_development!A1537:G1557,6,0)</f>
        <v>North Katelynside</v>
      </c>
      <c r="AG1538" t="str">
        <f>VLOOKUP(A1538,training_and_development!A1538:H1546,7,0)</f>
        <v>Laura Berg</v>
      </c>
      <c r="AH1538">
        <f>VLOOKUP(A1538,training_and_development!A1538:H1541,8,0)</f>
        <v>5</v>
      </c>
    </row>
    <row r="1539" spans="1:34" x14ac:dyDescent="0.25">
      <c r="A1539">
        <v>2538</v>
      </c>
      <c r="B1539" t="s">
        <v>21807</v>
      </c>
      <c r="C1539" s="1">
        <v>43722</v>
      </c>
      <c r="D1539" s="8" t="s">
        <v>16975</v>
      </c>
      <c r="E1539" t="s">
        <v>2296</v>
      </c>
      <c r="F1539" t="s">
        <v>3863</v>
      </c>
      <c r="G1539" t="s">
        <v>26543</v>
      </c>
      <c r="H1539" t="s">
        <v>67</v>
      </c>
      <c r="I1539" t="s">
        <v>27</v>
      </c>
      <c r="J1539" t="s">
        <v>50</v>
      </c>
      <c r="K1539" t="s">
        <v>29</v>
      </c>
      <c r="L1539" t="s">
        <v>42</v>
      </c>
      <c r="M1539" t="s">
        <v>31</v>
      </c>
      <c r="N1539" s="20" t="s">
        <v>16975</v>
      </c>
      <c r="O1539" t="s">
        <v>118</v>
      </c>
      <c r="P1539" t="s">
        <v>177</v>
      </c>
      <c r="Q1539" s="2">
        <v>31462</v>
      </c>
      <c r="R1539" t="s">
        <v>33</v>
      </c>
      <c r="S1539" t="s">
        <v>194</v>
      </c>
      <c r="T1539" t="s">
        <v>35</v>
      </c>
      <c r="U1539" s="3">
        <v>95322</v>
      </c>
      <c r="V1539" t="s">
        <v>46</v>
      </c>
      <c r="W1539" t="s">
        <v>59</v>
      </c>
      <c r="X1539" t="s">
        <v>38</v>
      </c>
      <c r="Y1539">
        <v>5</v>
      </c>
      <c r="Z1539">
        <f>VLOOKUP(A1539,Table3[],3,0)</f>
        <v>5</v>
      </c>
      <c r="AA1539">
        <f>VLOOKUP(A1539,'employee_engagement survey data'!A1539:E2003,4,0)</f>
        <v>4</v>
      </c>
      <c r="AB1539">
        <f>VLOOKUP(A1539,'employee_engagement survey data'!A1539:E1778,5,0)</f>
        <v>5</v>
      </c>
      <c r="AC1539" t="str">
        <f>VLOOKUP(A1539,training_and_development!A1539:F1576,3,0)</f>
        <v>Leadership Development</v>
      </c>
      <c r="AD1539" t="str">
        <f>VLOOKUP(A1539,training_and_development!A1539:E1928,4,0)</f>
        <v>External</v>
      </c>
      <c r="AE1539" t="str">
        <f>VLOOKUP(A1539,training_and_development!A1539:F4536,5,0)</f>
        <v>Completed</v>
      </c>
      <c r="AF1539" t="str">
        <f>VLOOKUP(A1539,training_and_development!A1538:G1558,6,0)</f>
        <v>West Christina</v>
      </c>
      <c r="AG1539" t="str">
        <f>VLOOKUP(A1539,training_and_development!A1539:H1547,7,0)</f>
        <v>Keith Dean</v>
      </c>
      <c r="AH1539">
        <f>VLOOKUP(A1539,training_and_development!A1539:H1542,8,0)</f>
        <v>3</v>
      </c>
    </row>
    <row r="1540" spans="1:34" x14ac:dyDescent="0.25">
      <c r="A1540">
        <v>2539</v>
      </c>
      <c r="B1540" t="s">
        <v>21808</v>
      </c>
      <c r="C1540" s="1">
        <v>43543</v>
      </c>
      <c r="D1540" s="8" t="s">
        <v>16975</v>
      </c>
      <c r="E1540" t="s">
        <v>2296</v>
      </c>
      <c r="F1540" t="s">
        <v>3792</v>
      </c>
      <c r="G1540" t="s">
        <v>26543</v>
      </c>
      <c r="H1540" t="s">
        <v>26</v>
      </c>
      <c r="I1540" t="s">
        <v>27</v>
      </c>
      <c r="J1540" t="s">
        <v>42</v>
      </c>
      <c r="K1540" t="s">
        <v>51</v>
      </c>
      <c r="L1540" t="s">
        <v>30</v>
      </c>
      <c r="M1540" t="s">
        <v>31</v>
      </c>
      <c r="N1540" s="20" t="s">
        <v>16975</v>
      </c>
      <c r="O1540" t="s">
        <v>118</v>
      </c>
      <c r="P1540" t="s">
        <v>177</v>
      </c>
      <c r="Q1540" s="2">
        <v>19636</v>
      </c>
      <c r="R1540" t="s">
        <v>33</v>
      </c>
      <c r="S1540" t="s">
        <v>144</v>
      </c>
      <c r="T1540" t="s">
        <v>45</v>
      </c>
      <c r="U1540" s="3">
        <v>17448</v>
      </c>
      <c r="V1540" t="s">
        <v>71</v>
      </c>
      <c r="W1540" t="s">
        <v>65</v>
      </c>
      <c r="X1540" t="s">
        <v>38</v>
      </c>
      <c r="Y1540">
        <v>2</v>
      </c>
      <c r="Z1540">
        <f>VLOOKUP(A1540,Table3[],3,0)</f>
        <v>4</v>
      </c>
      <c r="AA1540">
        <f>VLOOKUP(A1540,'employee_engagement survey data'!A1540:E2004,4,0)</f>
        <v>2</v>
      </c>
      <c r="AB1540">
        <f>VLOOKUP(A1540,'employee_engagement survey data'!A1540:E1779,5,0)</f>
        <v>3</v>
      </c>
      <c r="AC1540" t="str">
        <f>VLOOKUP(A1540,training_and_development!A1540:F1577,3,0)</f>
        <v>Communication Skills</v>
      </c>
      <c r="AD1540" t="str">
        <f>VLOOKUP(A1540,training_and_development!A1540:E1929,4,0)</f>
        <v>Internal</v>
      </c>
      <c r="AE1540" t="str">
        <f>VLOOKUP(A1540,training_and_development!A1540:F4537,5,0)</f>
        <v>Completed</v>
      </c>
      <c r="AF1540" t="str">
        <f>VLOOKUP(A1540,training_and_development!A1539:G1559,6,0)</f>
        <v>New Brookeport</v>
      </c>
      <c r="AG1540" t="str">
        <f>VLOOKUP(A1540,training_and_development!A1540:H1548,7,0)</f>
        <v>Kathy Jenkins</v>
      </c>
      <c r="AH1540">
        <f>VLOOKUP(A1540,training_and_development!A1540:H1543,8,0)</f>
        <v>4</v>
      </c>
    </row>
    <row r="1541" spans="1:34" x14ac:dyDescent="0.25">
      <c r="A1541">
        <v>2540</v>
      </c>
      <c r="B1541" t="s">
        <v>21809</v>
      </c>
      <c r="C1541" s="1">
        <v>44852</v>
      </c>
      <c r="D1541" s="8">
        <v>44936</v>
      </c>
      <c r="E1541" t="s">
        <v>993</v>
      </c>
      <c r="F1541" t="s">
        <v>3864</v>
      </c>
      <c r="G1541" t="s">
        <v>26543</v>
      </c>
      <c r="H1541" t="s">
        <v>26</v>
      </c>
      <c r="I1541" t="s">
        <v>27</v>
      </c>
      <c r="J1541" t="s">
        <v>28</v>
      </c>
      <c r="K1541" t="s">
        <v>51</v>
      </c>
      <c r="L1541" t="s">
        <v>42</v>
      </c>
      <c r="M1541" t="s">
        <v>92</v>
      </c>
      <c r="N1541" s="20" t="s">
        <v>3865</v>
      </c>
      <c r="O1541" t="s">
        <v>998</v>
      </c>
      <c r="P1541" t="s">
        <v>32</v>
      </c>
      <c r="Q1541" s="2">
        <v>34572</v>
      </c>
      <c r="R1541" t="s">
        <v>33</v>
      </c>
      <c r="S1541" t="s">
        <v>3866</v>
      </c>
      <c r="T1541" t="s">
        <v>35</v>
      </c>
      <c r="U1541" s="3">
        <v>61856</v>
      </c>
      <c r="V1541" t="s">
        <v>71</v>
      </c>
      <c r="W1541" t="s">
        <v>79</v>
      </c>
      <c r="X1541" t="s">
        <v>38</v>
      </c>
      <c r="Y1541">
        <v>4</v>
      </c>
      <c r="Z1541">
        <f>VLOOKUP(A1541,Table3[],3,0)</f>
        <v>3</v>
      </c>
      <c r="AA1541">
        <f>VLOOKUP(A1541,'employee_engagement survey data'!A1541:E2005,4,0)</f>
        <v>4</v>
      </c>
      <c r="AB1541">
        <f>VLOOKUP(A1541,'employee_engagement survey data'!A1541:E1780,5,0)</f>
        <v>4</v>
      </c>
      <c r="AC1541" t="str">
        <f>VLOOKUP(A1541,training_and_development!A1541:F1578,3,0)</f>
        <v>Project Management</v>
      </c>
      <c r="AD1541" t="str">
        <f>VLOOKUP(A1541,training_and_development!A1541:E1930,4,0)</f>
        <v>Internal</v>
      </c>
      <c r="AE1541" t="str">
        <f>VLOOKUP(A1541,training_and_development!A1541:F4538,5,0)</f>
        <v>Failed</v>
      </c>
      <c r="AF1541" t="str">
        <f>VLOOKUP(A1541,training_and_development!A1540:G1560,6,0)</f>
        <v>Victortown</v>
      </c>
      <c r="AG1541" t="str">
        <f>VLOOKUP(A1541,training_and_development!A1541:H1549,7,0)</f>
        <v>James Gibson</v>
      </c>
      <c r="AH1541">
        <f>VLOOKUP(A1541,training_and_development!A1541:H1544,8,0)</f>
        <v>2</v>
      </c>
    </row>
    <row r="1542" spans="1:34" x14ac:dyDescent="0.25">
      <c r="A1542">
        <v>2541</v>
      </c>
      <c r="B1542" t="s">
        <v>21810</v>
      </c>
      <c r="C1542" s="1">
        <v>44773</v>
      </c>
      <c r="D1542" s="8" t="s">
        <v>16975</v>
      </c>
      <c r="E1542" t="s">
        <v>995</v>
      </c>
      <c r="F1542" t="s">
        <v>3867</v>
      </c>
      <c r="G1542" t="s">
        <v>26543</v>
      </c>
      <c r="H1542" t="s">
        <v>40</v>
      </c>
      <c r="I1542" t="s">
        <v>27</v>
      </c>
      <c r="J1542" t="s">
        <v>50</v>
      </c>
      <c r="K1542" t="s">
        <v>51</v>
      </c>
      <c r="L1542" t="s">
        <v>30</v>
      </c>
      <c r="M1542" t="s">
        <v>31</v>
      </c>
      <c r="N1542" s="20" t="s">
        <v>16975</v>
      </c>
      <c r="O1542" t="s">
        <v>998</v>
      </c>
      <c r="P1542" t="s">
        <v>83</v>
      </c>
      <c r="Q1542" s="2">
        <v>26673</v>
      </c>
      <c r="R1542" t="s">
        <v>33</v>
      </c>
      <c r="S1542" t="s">
        <v>85</v>
      </c>
      <c r="T1542" t="s">
        <v>35</v>
      </c>
      <c r="U1542" s="3">
        <v>60675</v>
      </c>
      <c r="V1542" t="s">
        <v>58</v>
      </c>
      <c r="W1542" t="s">
        <v>65</v>
      </c>
      <c r="X1542" t="s">
        <v>38</v>
      </c>
      <c r="Y1542">
        <v>1</v>
      </c>
      <c r="Z1542">
        <f>VLOOKUP(A1542,Table3[],3,0)</f>
        <v>3</v>
      </c>
      <c r="AA1542">
        <f>VLOOKUP(A1542,'employee_engagement survey data'!A1542:E2006,4,0)</f>
        <v>4</v>
      </c>
      <c r="AB1542">
        <f>VLOOKUP(A1542,'employee_engagement survey data'!A1542:E1781,5,0)</f>
        <v>3</v>
      </c>
      <c r="AC1542" t="str">
        <f>VLOOKUP(A1542,training_and_development!A1542:F1579,3,0)</f>
        <v>Communication Skills</v>
      </c>
      <c r="AD1542" t="str">
        <f>VLOOKUP(A1542,training_and_development!A1542:E1931,4,0)</f>
        <v>Internal</v>
      </c>
      <c r="AE1542" t="str">
        <f>VLOOKUP(A1542,training_and_development!A1542:F4539,5,0)</f>
        <v>Completed</v>
      </c>
      <c r="AF1542" t="str">
        <f>VLOOKUP(A1542,training_and_development!A1541:G1561,6,0)</f>
        <v>Lake Daniel</v>
      </c>
      <c r="AG1542" t="str">
        <f>VLOOKUP(A1542,training_and_development!A1542:H1550,7,0)</f>
        <v>Michele Mendoza</v>
      </c>
      <c r="AH1542">
        <f>VLOOKUP(A1542,training_and_development!A1542:H1545,8,0)</f>
        <v>2</v>
      </c>
    </row>
    <row r="1543" spans="1:34" x14ac:dyDescent="0.25">
      <c r="A1543">
        <v>2542</v>
      </c>
      <c r="B1543" t="s">
        <v>21811</v>
      </c>
      <c r="C1543" s="1">
        <v>44991</v>
      </c>
      <c r="D1543" s="8" t="s">
        <v>16975</v>
      </c>
      <c r="E1543" t="s">
        <v>995</v>
      </c>
      <c r="F1543" t="s">
        <v>3868</v>
      </c>
      <c r="G1543" t="s">
        <v>26543</v>
      </c>
      <c r="H1543" t="s">
        <v>99</v>
      </c>
      <c r="I1543" t="s">
        <v>27</v>
      </c>
      <c r="J1543" t="s">
        <v>42</v>
      </c>
      <c r="K1543" t="s">
        <v>41</v>
      </c>
      <c r="L1543" t="s">
        <v>42</v>
      </c>
      <c r="M1543" t="s">
        <v>31</v>
      </c>
      <c r="N1543" s="20" t="s">
        <v>16975</v>
      </c>
      <c r="O1543" t="s">
        <v>998</v>
      </c>
      <c r="P1543" t="s">
        <v>83</v>
      </c>
      <c r="Q1543" s="2">
        <v>21794</v>
      </c>
      <c r="R1543" t="s">
        <v>33</v>
      </c>
      <c r="S1543" t="s">
        <v>85</v>
      </c>
      <c r="T1543" t="s">
        <v>45</v>
      </c>
      <c r="U1543" s="3">
        <v>55449</v>
      </c>
      <c r="V1543" t="s">
        <v>71</v>
      </c>
      <c r="W1543" t="s">
        <v>59</v>
      </c>
      <c r="X1543" t="s">
        <v>38</v>
      </c>
      <c r="Y1543">
        <v>4</v>
      </c>
      <c r="Z1543">
        <f>VLOOKUP(A1543,Table3[],3,0)</f>
        <v>2</v>
      </c>
      <c r="AA1543">
        <f>VLOOKUP(A1543,'employee_engagement survey data'!A1543:E2007,4,0)</f>
        <v>1</v>
      </c>
      <c r="AB1543">
        <f>VLOOKUP(A1543,'employee_engagement survey data'!A1543:E1782,5,0)</f>
        <v>3</v>
      </c>
      <c r="AC1543" t="str">
        <f>VLOOKUP(A1543,training_and_development!A1543:F1580,3,0)</f>
        <v>Communication Skills</v>
      </c>
      <c r="AD1543" t="str">
        <f>VLOOKUP(A1543,training_and_development!A1543:E1932,4,0)</f>
        <v>External</v>
      </c>
      <c r="AE1543" t="str">
        <f>VLOOKUP(A1543,training_and_development!A1543:F4540,5,0)</f>
        <v>Completed</v>
      </c>
      <c r="AF1543" t="str">
        <f>VLOOKUP(A1543,training_and_development!A1542:G1562,6,0)</f>
        <v>Port Andrewmouth</v>
      </c>
      <c r="AG1543" t="str">
        <f>VLOOKUP(A1543,training_and_development!A1543:H1551,7,0)</f>
        <v>Andrea Lopez</v>
      </c>
      <c r="AH1543">
        <f>VLOOKUP(A1543,training_and_development!A1543:H1546,8,0)</f>
        <v>5</v>
      </c>
    </row>
    <row r="1544" spans="1:34" x14ac:dyDescent="0.25">
      <c r="A1544">
        <v>2543</v>
      </c>
      <c r="B1544" t="s">
        <v>21812</v>
      </c>
      <c r="C1544" s="1">
        <v>43495</v>
      </c>
      <c r="D1544" s="8">
        <v>44277</v>
      </c>
      <c r="E1544" t="s">
        <v>995</v>
      </c>
      <c r="F1544" t="s">
        <v>3869</v>
      </c>
      <c r="G1544" t="s">
        <v>26543</v>
      </c>
      <c r="H1544" t="s">
        <v>87</v>
      </c>
      <c r="I1544" t="s">
        <v>339</v>
      </c>
      <c r="J1544" t="s">
        <v>50</v>
      </c>
      <c r="K1544" t="s">
        <v>41</v>
      </c>
      <c r="L1544" t="s">
        <v>50</v>
      </c>
      <c r="M1544" t="s">
        <v>92</v>
      </c>
      <c r="N1544" s="20" t="s">
        <v>3870</v>
      </c>
      <c r="O1544" t="s">
        <v>998</v>
      </c>
      <c r="P1544" t="s">
        <v>62</v>
      </c>
      <c r="Q1544" s="2">
        <v>33597</v>
      </c>
      <c r="R1544" t="s">
        <v>33</v>
      </c>
      <c r="S1544" t="s">
        <v>140</v>
      </c>
      <c r="T1544" t="s">
        <v>45</v>
      </c>
      <c r="U1544" s="3">
        <v>59271</v>
      </c>
      <c r="V1544" t="s">
        <v>36</v>
      </c>
      <c r="W1544" t="s">
        <v>79</v>
      </c>
      <c r="X1544" t="s">
        <v>38</v>
      </c>
      <c r="Y1544">
        <v>2</v>
      </c>
      <c r="Z1544">
        <f>VLOOKUP(A1544,Table3[],3,0)</f>
        <v>3</v>
      </c>
      <c r="AA1544">
        <f>VLOOKUP(A1544,'employee_engagement survey data'!A1544:E2008,4,0)</f>
        <v>4</v>
      </c>
      <c r="AB1544">
        <f>VLOOKUP(A1544,'employee_engagement survey data'!A1544:E1783,5,0)</f>
        <v>3</v>
      </c>
      <c r="AC1544" t="str">
        <f>VLOOKUP(A1544,training_and_development!A1544:F1581,3,0)</f>
        <v>Communication Skills</v>
      </c>
      <c r="AD1544" t="str">
        <f>VLOOKUP(A1544,training_and_development!A1544:E1933,4,0)</f>
        <v>Internal</v>
      </c>
      <c r="AE1544" t="str">
        <f>VLOOKUP(A1544,training_and_development!A1544:F4541,5,0)</f>
        <v>Completed</v>
      </c>
      <c r="AF1544" t="str">
        <f>VLOOKUP(A1544,training_and_development!A1543:G1563,6,0)</f>
        <v>Rothfort</v>
      </c>
      <c r="AG1544" t="str">
        <f>VLOOKUP(A1544,training_and_development!A1544:H1552,7,0)</f>
        <v>Mr. Scott Gomez</v>
      </c>
      <c r="AH1544">
        <f>VLOOKUP(A1544,training_and_development!A1544:H1547,8,0)</f>
        <v>1</v>
      </c>
    </row>
    <row r="1545" spans="1:34" x14ac:dyDescent="0.25">
      <c r="A1545">
        <v>2544</v>
      </c>
      <c r="B1545" t="s">
        <v>21813</v>
      </c>
      <c r="C1545" s="1">
        <v>45068</v>
      </c>
      <c r="D1545" s="8">
        <v>45119</v>
      </c>
      <c r="E1545" t="s">
        <v>3371</v>
      </c>
      <c r="F1545" t="s">
        <v>3871</v>
      </c>
      <c r="G1545" t="s">
        <v>26543</v>
      </c>
      <c r="H1545" t="s">
        <v>96</v>
      </c>
      <c r="I1545" t="s">
        <v>27</v>
      </c>
      <c r="J1545" t="s">
        <v>50</v>
      </c>
      <c r="K1545" t="s">
        <v>29</v>
      </c>
      <c r="L1545" t="s">
        <v>30</v>
      </c>
      <c r="M1545" t="s">
        <v>120</v>
      </c>
      <c r="N1545" s="20" t="s">
        <v>3872</v>
      </c>
      <c r="O1545" t="s">
        <v>118</v>
      </c>
      <c r="P1545" t="s">
        <v>105</v>
      </c>
      <c r="Q1545" s="2">
        <v>16906</v>
      </c>
      <c r="R1545" t="s">
        <v>33</v>
      </c>
      <c r="S1545" t="s">
        <v>64</v>
      </c>
      <c r="T1545" t="s">
        <v>45</v>
      </c>
      <c r="U1545" s="3">
        <v>59420</v>
      </c>
      <c r="V1545" t="s">
        <v>36</v>
      </c>
      <c r="W1545" t="s">
        <v>65</v>
      </c>
      <c r="X1545" t="s">
        <v>38</v>
      </c>
      <c r="Y1545">
        <v>1</v>
      </c>
      <c r="Z1545">
        <f>VLOOKUP(A1545,Table3[],3,0)</f>
        <v>2</v>
      </c>
      <c r="AA1545">
        <f>VLOOKUP(A1545,'employee_engagement survey data'!A1545:E2009,4,0)</f>
        <v>3</v>
      </c>
      <c r="AB1545">
        <f>VLOOKUP(A1545,'employee_engagement survey data'!A1545:E1784,5,0)</f>
        <v>2</v>
      </c>
      <c r="AC1545" t="str">
        <f>VLOOKUP(A1545,training_and_development!A1545:F1582,3,0)</f>
        <v>Communication Skills</v>
      </c>
      <c r="AD1545" t="str">
        <f>VLOOKUP(A1545,training_and_development!A1545:E1934,4,0)</f>
        <v>Internal</v>
      </c>
      <c r="AE1545" t="str">
        <f>VLOOKUP(A1545,training_and_development!A1545:F4542,5,0)</f>
        <v>Completed</v>
      </c>
      <c r="AF1545" t="str">
        <f>VLOOKUP(A1545,training_and_development!A1544:G1564,6,0)</f>
        <v>Bullockside</v>
      </c>
      <c r="AG1545" t="str">
        <f>VLOOKUP(A1545,training_and_development!A1545:H1553,7,0)</f>
        <v>Shawn Spencer</v>
      </c>
      <c r="AH1545">
        <f>VLOOKUP(A1545,training_and_development!A1545:H1548,8,0)</f>
        <v>2</v>
      </c>
    </row>
    <row r="1546" spans="1:34" x14ac:dyDescent="0.25">
      <c r="A1546">
        <v>2545</v>
      </c>
      <c r="B1546" t="s">
        <v>21814</v>
      </c>
      <c r="C1546" s="1">
        <v>43456</v>
      </c>
      <c r="D1546" s="8" t="s">
        <v>16975</v>
      </c>
      <c r="E1546" t="s">
        <v>3371</v>
      </c>
      <c r="F1546" t="s">
        <v>3873</v>
      </c>
      <c r="G1546" t="s">
        <v>26543</v>
      </c>
      <c r="H1546" t="s">
        <v>116</v>
      </c>
      <c r="I1546" t="s">
        <v>27</v>
      </c>
      <c r="J1546" t="s">
        <v>28</v>
      </c>
      <c r="K1546" t="s">
        <v>51</v>
      </c>
      <c r="L1546" t="s">
        <v>50</v>
      </c>
      <c r="M1546" t="s">
        <v>31</v>
      </c>
      <c r="N1546" s="20" t="s">
        <v>16975</v>
      </c>
      <c r="O1546" t="s">
        <v>118</v>
      </c>
      <c r="P1546" t="s">
        <v>122</v>
      </c>
      <c r="Q1546" s="2">
        <v>18909</v>
      </c>
      <c r="R1546" t="s">
        <v>33</v>
      </c>
      <c r="S1546" t="s">
        <v>123</v>
      </c>
      <c r="T1546" t="s">
        <v>45</v>
      </c>
      <c r="U1546" s="3">
        <v>57785</v>
      </c>
      <c r="V1546" t="s">
        <v>46</v>
      </c>
      <c r="W1546" t="s">
        <v>37</v>
      </c>
      <c r="X1546" t="s">
        <v>38</v>
      </c>
      <c r="Y1546">
        <v>4</v>
      </c>
      <c r="Z1546">
        <f>VLOOKUP(A1546,Table3[],3,0)</f>
        <v>3</v>
      </c>
      <c r="AA1546">
        <f>VLOOKUP(A1546,'employee_engagement survey data'!A1546:E2010,4,0)</f>
        <v>2</v>
      </c>
      <c r="AB1546">
        <f>VLOOKUP(A1546,'employee_engagement survey data'!A1546:E1785,5,0)</f>
        <v>3</v>
      </c>
      <c r="AC1546" t="str">
        <f>VLOOKUP(A1546,training_and_development!A1546:F1583,3,0)</f>
        <v>Leadership Development</v>
      </c>
      <c r="AD1546" t="str">
        <f>VLOOKUP(A1546,training_and_development!A1546:E1935,4,0)</f>
        <v>Internal</v>
      </c>
      <c r="AE1546" t="str">
        <f>VLOOKUP(A1546,training_and_development!A1546:F4543,5,0)</f>
        <v>Completed</v>
      </c>
      <c r="AF1546" t="str">
        <f>VLOOKUP(A1546,training_and_development!A1545:G1565,6,0)</f>
        <v>Costaville</v>
      </c>
      <c r="AG1546" t="str">
        <f>VLOOKUP(A1546,training_and_development!A1546:H1554,7,0)</f>
        <v>Theodore Holt</v>
      </c>
      <c r="AH1546">
        <f>VLOOKUP(A1546,training_and_development!A1546:H1549,8,0)</f>
        <v>1</v>
      </c>
    </row>
    <row r="1547" spans="1:34" x14ac:dyDescent="0.25">
      <c r="A1547">
        <v>2546</v>
      </c>
      <c r="B1547" t="s">
        <v>21815</v>
      </c>
      <c r="C1547" s="1">
        <v>44873</v>
      </c>
      <c r="D1547" s="8" t="s">
        <v>16975</v>
      </c>
      <c r="E1547" t="s">
        <v>3779</v>
      </c>
      <c r="F1547" t="s">
        <v>3874</v>
      </c>
      <c r="G1547" t="s">
        <v>26543</v>
      </c>
      <c r="H1547" t="s">
        <v>49</v>
      </c>
      <c r="I1547" t="s">
        <v>27</v>
      </c>
      <c r="J1547" t="s">
        <v>42</v>
      </c>
      <c r="K1547" t="s">
        <v>41</v>
      </c>
      <c r="L1547" t="s">
        <v>42</v>
      </c>
      <c r="M1547" t="s">
        <v>31</v>
      </c>
      <c r="N1547" s="20" t="s">
        <v>16975</v>
      </c>
      <c r="O1547" t="s">
        <v>118</v>
      </c>
      <c r="P1547" t="s">
        <v>32</v>
      </c>
      <c r="Q1547" s="2">
        <v>32918</v>
      </c>
      <c r="R1547" t="s">
        <v>33</v>
      </c>
      <c r="S1547" t="s">
        <v>57</v>
      </c>
      <c r="T1547" t="s">
        <v>45</v>
      </c>
      <c r="U1547" s="3">
        <v>26419</v>
      </c>
      <c r="V1547" t="s">
        <v>58</v>
      </c>
      <c r="W1547" t="s">
        <v>65</v>
      </c>
      <c r="X1547" t="s">
        <v>38</v>
      </c>
      <c r="Y1547">
        <v>4</v>
      </c>
      <c r="Z1547">
        <f>VLOOKUP(A1547,Table3[],3,0)</f>
        <v>4</v>
      </c>
      <c r="AA1547">
        <f>VLOOKUP(A1547,'employee_engagement survey data'!A1547:E2011,4,0)</f>
        <v>4</v>
      </c>
      <c r="AB1547">
        <f>VLOOKUP(A1547,'employee_engagement survey data'!A1547:E1786,5,0)</f>
        <v>5</v>
      </c>
      <c r="AC1547" t="str">
        <f>VLOOKUP(A1547,training_and_development!A1547:F1584,3,0)</f>
        <v>Customer Service</v>
      </c>
      <c r="AD1547" t="str">
        <f>VLOOKUP(A1547,training_and_development!A1547:E1936,4,0)</f>
        <v>Internal</v>
      </c>
      <c r="AE1547" t="str">
        <f>VLOOKUP(A1547,training_and_development!A1547:F4544,5,0)</f>
        <v>Completed</v>
      </c>
      <c r="AF1547" t="str">
        <f>VLOOKUP(A1547,training_and_development!A1546:G1566,6,0)</f>
        <v>Lake James</v>
      </c>
      <c r="AG1547" t="str">
        <f>VLOOKUP(A1547,training_and_development!A1547:H1555,7,0)</f>
        <v>Lynn Hart</v>
      </c>
      <c r="AH1547">
        <f>VLOOKUP(A1547,training_and_development!A1547:H1550,8,0)</f>
        <v>3</v>
      </c>
    </row>
    <row r="1548" spans="1:34" x14ac:dyDescent="0.25">
      <c r="A1548">
        <v>2547</v>
      </c>
      <c r="B1548" t="s">
        <v>21816</v>
      </c>
      <c r="C1548" s="1">
        <v>44380</v>
      </c>
      <c r="D1548" s="8" t="s">
        <v>16975</v>
      </c>
      <c r="E1548" t="s">
        <v>3476</v>
      </c>
      <c r="F1548" t="s">
        <v>3875</v>
      </c>
      <c r="G1548" t="s">
        <v>26543</v>
      </c>
      <c r="H1548" t="s">
        <v>87</v>
      </c>
      <c r="I1548" t="s">
        <v>27</v>
      </c>
      <c r="J1548" t="s">
        <v>50</v>
      </c>
      <c r="K1548" t="s">
        <v>41</v>
      </c>
      <c r="L1548" t="s">
        <v>30</v>
      </c>
      <c r="M1548" t="s">
        <v>31</v>
      </c>
      <c r="N1548" s="20" t="s">
        <v>16975</v>
      </c>
      <c r="O1548" t="s">
        <v>52</v>
      </c>
      <c r="P1548" t="s">
        <v>62</v>
      </c>
      <c r="Q1548" s="2">
        <v>25764</v>
      </c>
      <c r="R1548" t="s">
        <v>33</v>
      </c>
      <c r="S1548" t="s">
        <v>64</v>
      </c>
      <c r="T1548" t="s">
        <v>45</v>
      </c>
      <c r="U1548" s="3">
        <v>31784</v>
      </c>
      <c r="V1548" t="s">
        <v>46</v>
      </c>
      <c r="W1548" t="s">
        <v>37</v>
      </c>
      <c r="X1548" t="s">
        <v>38</v>
      </c>
      <c r="Y1548">
        <v>4</v>
      </c>
      <c r="Z1548">
        <f>VLOOKUP(A1548,Table3[],3,0)</f>
        <v>2</v>
      </c>
      <c r="AA1548">
        <f>VLOOKUP(A1548,'employee_engagement survey data'!A1548:E2012,4,0)</f>
        <v>5</v>
      </c>
      <c r="AB1548">
        <f>VLOOKUP(A1548,'employee_engagement survey data'!A1548:E1787,5,0)</f>
        <v>1</v>
      </c>
      <c r="AC1548" t="str">
        <f>VLOOKUP(A1548,training_and_development!A1548:F1585,3,0)</f>
        <v>Leadership Development</v>
      </c>
      <c r="AD1548" t="str">
        <f>VLOOKUP(A1548,training_and_development!A1548:E1937,4,0)</f>
        <v>Internal</v>
      </c>
      <c r="AE1548" t="str">
        <f>VLOOKUP(A1548,training_and_development!A1548:F4545,5,0)</f>
        <v>Completed</v>
      </c>
      <c r="AF1548" t="str">
        <f>VLOOKUP(A1548,training_and_development!A1547:G1567,6,0)</f>
        <v>South Peggy</v>
      </c>
      <c r="AG1548" t="str">
        <f>VLOOKUP(A1548,training_and_development!A1548:H1556,7,0)</f>
        <v>Michelle Mcdonald</v>
      </c>
      <c r="AH1548">
        <f>VLOOKUP(A1548,training_and_development!A1548:H1551,8,0)</f>
        <v>4</v>
      </c>
    </row>
    <row r="1549" spans="1:34" x14ac:dyDescent="0.25">
      <c r="A1549">
        <v>2548</v>
      </c>
      <c r="B1549" t="s">
        <v>21817</v>
      </c>
      <c r="C1549" s="1">
        <v>43418</v>
      </c>
      <c r="D1549" s="8">
        <v>44385</v>
      </c>
      <c r="E1549" t="s">
        <v>2296</v>
      </c>
      <c r="F1549" t="s">
        <v>3876</v>
      </c>
      <c r="G1549" t="s">
        <v>26543</v>
      </c>
      <c r="H1549" t="s">
        <v>116</v>
      </c>
      <c r="I1549" t="s">
        <v>27</v>
      </c>
      <c r="J1549" t="s">
        <v>28</v>
      </c>
      <c r="K1549" t="s">
        <v>41</v>
      </c>
      <c r="L1549" t="s">
        <v>30</v>
      </c>
      <c r="M1549" t="s">
        <v>92</v>
      </c>
      <c r="N1549" s="20" t="s">
        <v>3877</v>
      </c>
      <c r="O1549" t="s">
        <v>118</v>
      </c>
      <c r="P1549" t="s">
        <v>53</v>
      </c>
      <c r="Q1549" s="2">
        <v>19771</v>
      </c>
      <c r="R1549" t="s">
        <v>33</v>
      </c>
      <c r="S1549" t="s">
        <v>152</v>
      </c>
      <c r="T1549" t="s">
        <v>35</v>
      </c>
      <c r="U1549" s="3">
        <v>70770</v>
      </c>
      <c r="V1549" t="s">
        <v>58</v>
      </c>
      <c r="W1549" t="s">
        <v>79</v>
      </c>
      <c r="X1549" t="s">
        <v>38</v>
      </c>
      <c r="Y1549">
        <v>1</v>
      </c>
      <c r="Z1549">
        <f>VLOOKUP(A1549,Table3[],3,0)</f>
        <v>2</v>
      </c>
      <c r="AA1549">
        <f>VLOOKUP(A1549,'employee_engagement survey data'!A1549:E2013,4,0)</f>
        <v>5</v>
      </c>
      <c r="AB1549">
        <f>VLOOKUP(A1549,'employee_engagement survey data'!A1549:E1788,5,0)</f>
        <v>3</v>
      </c>
      <c r="AC1549" t="str">
        <f>VLOOKUP(A1549,training_and_development!A1549:F1586,3,0)</f>
        <v>Project Management</v>
      </c>
      <c r="AD1549" t="str">
        <f>VLOOKUP(A1549,training_and_development!A1549:E1938,4,0)</f>
        <v>External</v>
      </c>
      <c r="AE1549" t="str">
        <f>VLOOKUP(A1549,training_and_development!A1549:F4546,5,0)</f>
        <v>Failed</v>
      </c>
      <c r="AF1549" t="str">
        <f>VLOOKUP(A1549,training_and_development!A1548:G1568,6,0)</f>
        <v>Carpentershire</v>
      </c>
      <c r="AG1549" t="str">
        <f>VLOOKUP(A1549,training_and_development!A1549:H1557,7,0)</f>
        <v>Christina Thompson</v>
      </c>
      <c r="AH1549">
        <f>VLOOKUP(A1549,training_and_development!A1549:H1552,8,0)</f>
        <v>3</v>
      </c>
    </row>
    <row r="1550" spans="1:34" x14ac:dyDescent="0.25">
      <c r="A1550">
        <v>2549</v>
      </c>
      <c r="B1550" t="s">
        <v>21818</v>
      </c>
      <c r="C1550" s="1">
        <v>44457</v>
      </c>
      <c r="D1550" s="8" t="s">
        <v>16975</v>
      </c>
      <c r="E1550" t="s">
        <v>2296</v>
      </c>
      <c r="F1550" t="s">
        <v>3878</v>
      </c>
      <c r="G1550" t="s">
        <v>26543</v>
      </c>
      <c r="H1550" t="s">
        <v>49</v>
      </c>
      <c r="I1550" t="s">
        <v>27</v>
      </c>
      <c r="J1550" t="s">
        <v>28</v>
      </c>
      <c r="K1550" t="s">
        <v>41</v>
      </c>
      <c r="L1550" t="s">
        <v>42</v>
      </c>
      <c r="M1550" t="s">
        <v>31</v>
      </c>
      <c r="N1550" s="20" t="s">
        <v>16975</v>
      </c>
      <c r="O1550" t="s">
        <v>118</v>
      </c>
      <c r="P1550" t="s">
        <v>68</v>
      </c>
      <c r="Q1550" s="2">
        <v>23196</v>
      </c>
      <c r="R1550" t="s">
        <v>33</v>
      </c>
      <c r="S1550" t="s">
        <v>217</v>
      </c>
      <c r="T1550" t="s">
        <v>35</v>
      </c>
      <c r="U1550" s="3">
        <v>51516</v>
      </c>
      <c r="V1550" t="s">
        <v>36</v>
      </c>
      <c r="W1550" t="s">
        <v>79</v>
      </c>
      <c r="X1550" t="s">
        <v>38</v>
      </c>
      <c r="Y1550">
        <v>5</v>
      </c>
      <c r="Z1550">
        <f>VLOOKUP(A1550,Table3[],3,0)</f>
        <v>4</v>
      </c>
      <c r="AA1550">
        <f>VLOOKUP(A1550,'employee_engagement survey data'!A1550:E2014,4,0)</f>
        <v>3</v>
      </c>
      <c r="AB1550">
        <f>VLOOKUP(A1550,'employee_engagement survey data'!A1550:E1789,5,0)</f>
        <v>5</v>
      </c>
      <c r="AC1550" t="str">
        <f>VLOOKUP(A1550,training_and_development!A1550:F1587,3,0)</f>
        <v>Project Management</v>
      </c>
      <c r="AD1550" t="str">
        <f>VLOOKUP(A1550,training_and_development!A1550:E1939,4,0)</f>
        <v>Internal</v>
      </c>
      <c r="AE1550" t="str">
        <f>VLOOKUP(A1550,training_and_development!A1550:F4547,5,0)</f>
        <v>Completed</v>
      </c>
      <c r="AF1550" t="str">
        <f>VLOOKUP(A1550,training_and_development!A1549:G1569,6,0)</f>
        <v>Lisaland</v>
      </c>
      <c r="AG1550" t="str">
        <f>VLOOKUP(A1550,training_and_development!A1550:H1558,7,0)</f>
        <v>Ana Lane</v>
      </c>
      <c r="AH1550">
        <f>VLOOKUP(A1550,training_and_development!A1550:H1553,8,0)</f>
        <v>2</v>
      </c>
    </row>
    <row r="1551" spans="1:34" x14ac:dyDescent="0.25">
      <c r="A1551">
        <v>2550</v>
      </c>
      <c r="B1551" t="s">
        <v>21819</v>
      </c>
      <c r="C1551" s="1">
        <v>44154</v>
      </c>
      <c r="D1551" s="8">
        <v>44503</v>
      </c>
      <c r="E1551" t="s">
        <v>993</v>
      </c>
      <c r="F1551" t="s">
        <v>3879</v>
      </c>
      <c r="G1551" t="s">
        <v>26543</v>
      </c>
      <c r="H1551" t="s">
        <v>73</v>
      </c>
      <c r="I1551" t="s">
        <v>27</v>
      </c>
      <c r="J1551" t="s">
        <v>28</v>
      </c>
      <c r="K1551" t="s">
        <v>41</v>
      </c>
      <c r="L1551" t="s">
        <v>42</v>
      </c>
      <c r="M1551" t="s">
        <v>74</v>
      </c>
      <c r="N1551" s="20" t="s">
        <v>3880</v>
      </c>
      <c r="O1551" t="s">
        <v>998</v>
      </c>
      <c r="P1551" t="s">
        <v>62</v>
      </c>
      <c r="Q1551" s="2">
        <v>19109</v>
      </c>
      <c r="R1551" t="s">
        <v>33</v>
      </c>
      <c r="S1551" t="s">
        <v>172</v>
      </c>
      <c r="T1551" t="s">
        <v>35</v>
      </c>
      <c r="U1551" s="3">
        <v>69865</v>
      </c>
      <c r="V1551" t="s">
        <v>36</v>
      </c>
      <c r="W1551" t="s">
        <v>37</v>
      </c>
      <c r="X1551" t="s">
        <v>38</v>
      </c>
      <c r="Y1551">
        <v>5</v>
      </c>
      <c r="Z1551">
        <f>VLOOKUP(A1551,Table3[],3,0)</f>
        <v>3</v>
      </c>
      <c r="AA1551">
        <f>VLOOKUP(A1551,'employee_engagement survey data'!A1551:E2015,4,0)</f>
        <v>1</v>
      </c>
      <c r="AB1551">
        <f>VLOOKUP(A1551,'employee_engagement survey data'!A1551:E1790,5,0)</f>
        <v>1</v>
      </c>
      <c r="AC1551" t="str">
        <f>VLOOKUP(A1551,training_and_development!A1551:F1588,3,0)</f>
        <v>Project Management</v>
      </c>
      <c r="AD1551" t="str">
        <f>VLOOKUP(A1551,training_and_development!A1551:E1940,4,0)</f>
        <v>Internal</v>
      </c>
      <c r="AE1551" t="str">
        <f>VLOOKUP(A1551,training_and_development!A1551:F4548,5,0)</f>
        <v>Failed</v>
      </c>
      <c r="AF1551" t="str">
        <f>VLOOKUP(A1551,training_and_development!A1550:G1570,6,0)</f>
        <v>West Christina</v>
      </c>
      <c r="AG1551" t="str">
        <f>VLOOKUP(A1551,training_and_development!A1551:H1559,7,0)</f>
        <v>Jerry Ortiz</v>
      </c>
      <c r="AH1551">
        <f>VLOOKUP(A1551,training_and_development!A1551:H1554,8,0)</f>
        <v>5</v>
      </c>
    </row>
    <row r="1552" spans="1:34" x14ac:dyDescent="0.25">
      <c r="A1552">
        <v>2551</v>
      </c>
      <c r="B1552" t="s">
        <v>21820</v>
      </c>
      <c r="C1552" s="1">
        <v>45050</v>
      </c>
      <c r="D1552" s="8">
        <v>45109</v>
      </c>
      <c r="E1552" t="s">
        <v>995</v>
      </c>
      <c r="F1552" t="s">
        <v>3881</v>
      </c>
      <c r="G1552" t="s">
        <v>26543</v>
      </c>
      <c r="H1552" t="s">
        <v>87</v>
      </c>
      <c r="I1552" t="s">
        <v>27</v>
      </c>
      <c r="J1552" t="s">
        <v>50</v>
      </c>
      <c r="K1552" t="s">
        <v>51</v>
      </c>
      <c r="L1552" t="s">
        <v>30</v>
      </c>
      <c r="M1552" t="s">
        <v>120</v>
      </c>
      <c r="N1552" s="20" t="s">
        <v>3882</v>
      </c>
      <c r="O1552" t="s">
        <v>998</v>
      </c>
      <c r="P1552" t="s">
        <v>62</v>
      </c>
      <c r="Q1552" s="2">
        <v>32275</v>
      </c>
      <c r="R1552" t="s">
        <v>33</v>
      </c>
      <c r="S1552" t="s">
        <v>152</v>
      </c>
      <c r="T1552" t="s">
        <v>35</v>
      </c>
      <c r="U1552" s="3">
        <v>49964</v>
      </c>
      <c r="V1552" t="s">
        <v>58</v>
      </c>
      <c r="W1552" t="s">
        <v>37</v>
      </c>
      <c r="X1552" t="s">
        <v>38</v>
      </c>
      <c r="Y1552">
        <v>1</v>
      </c>
      <c r="Z1552">
        <f>VLOOKUP(A1552,Table3[],3,0)</f>
        <v>4</v>
      </c>
      <c r="AA1552">
        <f>VLOOKUP(A1552,'employee_engagement survey data'!A1552:E2016,4,0)</f>
        <v>2</v>
      </c>
      <c r="AB1552">
        <f>VLOOKUP(A1552,'employee_engagement survey data'!A1552:E1791,5,0)</f>
        <v>2</v>
      </c>
      <c r="AC1552" t="str">
        <f>VLOOKUP(A1552,training_and_development!A1552:F1589,3,0)</f>
        <v>Communication Skills</v>
      </c>
      <c r="AD1552" t="str">
        <f>VLOOKUP(A1552,training_and_development!A1552:E1941,4,0)</f>
        <v>Internal</v>
      </c>
      <c r="AE1552" t="str">
        <f>VLOOKUP(A1552,training_and_development!A1552:F4549,5,0)</f>
        <v>Completed</v>
      </c>
      <c r="AF1552" t="str">
        <f>VLOOKUP(A1552,training_and_development!A1551:G1571,6,0)</f>
        <v>Mclaughlinview</v>
      </c>
      <c r="AG1552" t="str">
        <f>VLOOKUP(A1552,training_and_development!A1552:H1560,7,0)</f>
        <v>Hannah Berry</v>
      </c>
      <c r="AH1552">
        <f>VLOOKUP(A1552,training_and_development!A1552:H1555,8,0)</f>
        <v>2</v>
      </c>
    </row>
    <row r="1553" spans="1:34" x14ac:dyDescent="0.25">
      <c r="A1553">
        <v>2552</v>
      </c>
      <c r="B1553" t="s">
        <v>21821</v>
      </c>
      <c r="C1553" s="1">
        <v>44947</v>
      </c>
      <c r="D1553" s="8" t="s">
        <v>16975</v>
      </c>
      <c r="E1553" t="s">
        <v>995</v>
      </c>
      <c r="F1553" t="s">
        <v>3883</v>
      </c>
      <c r="G1553" t="s">
        <v>26543</v>
      </c>
      <c r="H1553" t="s">
        <v>49</v>
      </c>
      <c r="I1553" t="s">
        <v>27</v>
      </c>
      <c r="J1553" t="s">
        <v>50</v>
      </c>
      <c r="K1553" t="s">
        <v>51</v>
      </c>
      <c r="L1553" t="s">
        <v>30</v>
      </c>
      <c r="M1553" t="s">
        <v>31</v>
      </c>
      <c r="N1553" s="20" t="s">
        <v>16975</v>
      </c>
      <c r="O1553" t="s">
        <v>998</v>
      </c>
      <c r="P1553" t="s">
        <v>122</v>
      </c>
      <c r="Q1553" s="2">
        <v>20031</v>
      </c>
      <c r="R1553" t="s">
        <v>33</v>
      </c>
      <c r="S1553" t="s">
        <v>144</v>
      </c>
      <c r="T1553" t="s">
        <v>45</v>
      </c>
      <c r="U1553" s="3">
        <v>72168</v>
      </c>
      <c r="V1553" t="s">
        <v>36</v>
      </c>
      <c r="W1553" t="s">
        <v>59</v>
      </c>
      <c r="X1553" t="s">
        <v>38</v>
      </c>
      <c r="Y1553">
        <v>5</v>
      </c>
      <c r="Z1553">
        <f>VLOOKUP(A1553,Table3[],3,0)</f>
        <v>3</v>
      </c>
      <c r="AA1553">
        <f>VLOOKUP(A1553,'employee_engagement survey data'!A1553:E2017,4,0)</f>
        <v>2</v>
      </c>
      <c r="AB1553">
        <f>VLOOKUP(A1553,'employee_engagement survey data'!A1553:E1792,5,0)</f>
        <v>3</v>
      </c>
      <c r="AC1553" t="str">
        <f>VLOOKUP(A1553,training_and_development!A1553:F1590,3,0)</f>
        <v>Customer Service</v>
      </c>
      <c r="AD1553" t="str">
        <f>VLOOKUP(A1553,training_and_development!A1553:E1942,4,0)</f>
        <v>Internal</v>
      </c>
      <c r="AE1553" t="str">
        <f>VLOOKUP(A1553,training_and_development!A1553:F4550,5,0)</f>
        <v>Completed</v>
      </c>
      <c r="AF1553" t="str">
        <f>VLOOKUP(A1553,training_and_development!A1552:G1572,6,0)</f>
        <v>Williamsside</v>
      </c>
      <c r="AG1553" t="str">
        <f>VLOOKUP(A1553,training_and_development!A1553:H1561,7,0)</f>
        <v>Steven Sanders</v>
      </c>
      <c r="AH1553">
        <f>VLOOKUP(A1553,training_and_development!A1553:H1556,8,0)</f>
        <v>5</v>
      </c>
    </row>
    <row r="1554" spans="1:34" x14ac:dyDescent="0.25">
      <c r="A1554">
        <v>2553</v>
      </c>
      <c r="B1554" t="s">
        <v>21822</v>
      </c>
      <c r="C1554" s="1">
        <v>44792</v>
      </c>
      <c r="D1554" s="8">
        <v>44944</v>
      </c>
      <c r="E1554" t="s">
        <v>3371</v>
      </c>
      <c r="F1554" t="s">
        <v>3884</v>
      </c>
      <c r="G1554" t="s">
        <v>26543</v>
      </c>
      <c r="H1554" t="s">
        <v>87</v>
      </c>
      <c r="I1554" t="s">
        <v>27</v>
      </c>
      <c r="J1554" t="s">
        <v>28</v>
      </c>
      <c r="K1554" t="s">
        <v>51</v>
      </c>
      <c r="L1554" t="s">
        <v>42</v>
      </c>
      <c r="M1554" t="s">
        <v>92</v>
      </c>
      <c r="N1554" s="20" t="s">
        <v>3885</v>
      </c>
      <c r="O1554" t="s">
        <v>118</v>
      </c>
      <c r="P1554" t="s">
        <v>43</v>
      </c>
      <c r="Q1554" s="2">
        <v>26946</v>
      </c>
      <c r="R1554" t="s">
        <v>33</v>
      </c>
      <c r="S1554" t="s">
        <v>64</v>
      </c>
      <c r="T1554" t="s">
        <v>45</v>
      </c>
      <c r="U1554" s="3">
        <v>87974</v>
      </c>
      <c r="V1554" t="s">
        <v>58</v>
      </c>
      <c r="W1554" t="s">
        <v>79</v>
      </c>
      <c r="X1554" t="s">
        <v>38</v>
      </c>
      <c r="Y1554">
        <v>2</v>
      </c>
      <c r="Z1554">
        <f>VLOOKUP(A1554,Table3[],3,0)</f>
        <v>2</v>
      </c>
      <c r="AA1554">
        <f>VLOOKUP(A1554,'employee_engagement survey data'!A1554:E2018,4,0)</f>
        <v>2</v>
      </c>
      <c r="AB1554">
        <f>VLOOKUP(A1554,'employee_engagement survey data'!A1554:E1793,5,0)</f>
        <v>2</v>
      </c>
      <c r="AC1554" t="str">
        <f>VLOOKUP(A1554,training_and_development!A1554:F1591,3,0)</f>
        <v>Project Management</v>
      </c>
      <c r="AD1554" t="str">
        <f>VLOOKUP(A1554,training_and_development!A1554:E1943,4,0)</f>
        <v>External</v>
      </c>
      <c r="AE1554" t="str">
        <f>VLOOKUP(A1554,training_and_development!A1554:F4551,5,0)</f>
        <v>Failed</v>
      </c>
      <c r="AF1554" t="str">
        <f>VLOOKUP(A1554,training_and_development!A1553:G1573,6,0)</f>
        <v>Hunterhaven</v>
      </c>
      <c r="AG1554" t="str">
        <f>VLOOKUP(A1554,training_and_development!A1554:H1562,7,0)</f>
        <v>Kelly Morris</v>
      </c>
      <c r="AH1554">
        <f>VLOOKUP(A1554,training_and_development!A1554:H1557,8,0)</f>
        <v>2</v>
      </c>
    </row>
    <row r="1555" spans="1:34" x14ac:dyDescent="0.25">
      <c r="A1555">
        <v>2554</v>
      </c>
      <c r="B1555" t="s">
        <v>21823</v>
      </c>
      <c r="C1555" s="1">
        <v>44760</v>
      </c>
      <c r="D1555" s="8">
        <v>45055</v>
      </c>
      <c r="E1555" t="s">
        <v>3371</v>
      </c>
      <c r="F1555" t="s">
        <v>3886</v>
      </c>
      <c r="G1555" t="s">
        <v>26543</v>
      </c>
      <c r="H1555" t="s">
        <v>49</v>
      </c>
      <c r="I1555" t="s">
        <v>27</v>
      </c>
      <c r="J1555" t="s">
        <v>42</v>
      </c>
      <c r="K1555" t="s">
        <v>41</v>
      </c>
      <c r="L1555" t="s">
        <v>50</v>
      </c>
      <c r="M1555" t="s">
        <v>120</v>
      </c>
      <c r="N1555" s="20" t="s">
        <v>3887</v>
      </c>
      <c r="O1555" t="s">
        <v>118</v>
      </c>
      <c r="P1555" t="s">
        <v>76</v>
      </c>
      <c r="Q1555" s="2">
        <v>33514</v>
      </c>
      <c r="R1555" t="s">
        <v>33</v>
      </c>
      <c r="S1555" t="s">
        <v>85</v>
      </c>
      <c r="T1555" t="s">
        <v>45</v>
      </c>
      <c r="U1555" s="3">
        <v>2505</v>
      </c>
      <c r="V1555" t="s">
        <v>46</v>
      </c>
      <c r="W1555" t="s">
        <v>37</v>
      </c>
      <c r="X1555" t="s">
        <v>38</v>
      </c>
      <c r="Y1555">
        <v>1</v>
      </c>
      <c r="Z1555">
        <f>VLOOKUP(A1555,Table3[],3,0)</f>
        <v>5</v>
      </c>
      <c r="AA1555">
        <f>VLOOKUP(A1555,'employee_engagement survey data'!A1555:E2019,4,0)</f>
        <v>1</v>
      </c>
      <c r="AB1555">
        <f>VLOOKUP(A1555,'employee_engagement survey data'!A1555:E1794,5,0)</f>
        <v>4</v>
      </c>
      <c r="AC1555" t="str">
        <f>VLOOKUP(A1555,training_and_development!A1555:F1592,3,0)</f>
        <v>Communication Skills</v>
      </c>
      <c r="AD1555" t="str">
        <f>VLOOKUP(A1555,training_and_development!A1555:E1944,4,0)</f>
        <v>External</v>
      </c>
      <c r="AE1555" t="str">
        <f>VLOOKUP(A1555,training_and_development!A1555:F4552,5,0)</f>
        <v>Completed</v>
      </c>
      <c r="AF1555" t="str">
        <f>VLOOKUP(A1555,training_and_development!A1554:G1574,6,0)</f>
        <v>Lake Miguel</v>
      </c>
      <c r="AG1555" t="str">
        <f>VLOOKUP(A1555,training_and_development!A1555:H1563,7,0)</f>
        <v>Shawn Marks</v>
      </c>
      <c r="AH1555">
        <f>VLOOKUP(A1555,training_and_development!A1555:H1558,8,0)</f>
        <v>5</v>
      </c>
    </row>
    <row r="1556" spans="1:34" x14ac:dyDescent="0.25">
      <c r="A1556">
        <v>2555</v>
      </c>
      <c r="B1556" t="s">
        <v>21824</v>
      </c>
      <c r="C1556" s="1">
        <v>43691</v>
      </c>
      <c r="D1556" s="8">
        <v>44329</v>
      </c>
      <c r="E1556" t="s">
        <v>3779</v>
      </c>
      <c r="F1556" t="s">
        <v>3888</v>
      </c>
      <c r="G1556" t="s">
        <v>26543</v>
      </c>
      <c r="H1556" t="s">
        <v>67</v>
      </c>
      <c r="I1556" t="s">
        <v>27</v>
      </c>
      <c r="J1556" t="s">
        <v>50</v>
      </c>
      <c r="K1556" t="s">
        <v>41</v>
      </c>
      <c r="L1556" t="s">
        <v>30</v>
      </c>
      <c r="M1556" t="s">
        <v>92</v>
      </c>
      <c r="N1556" s="20" t="s">
        <v>3889</v>
      </c>
      <c r="O1556" t="s">
        <v>118</v>
      </c>
      <c r="P1556" t="s">
        <v>281</v>
      </c>
      <c r="Q1556" s="2">
        <v>20754</v>
      </c>
      <c r="R1556" t="s">
        <v>33</v>
      </c>
      <c r="S1556" t="s">
        <v>144</v>
      </c>
      <c r="T1556" t="s">
        <v>45</v>
      </c>
      <c r="U1556" s="3">
        <v>6633</v>
      </c>
      <c r="V1556" t="s">
        <v>58</v>
      </c>
      <c r="W1556" t="s">
        <v>37</v>
      </c>
      <c r="X1556" t="s">
        <v>38</v>
      </c>
      <c r="Y1556">
        <v>2</v>
      </c>
      <c r="Z1556">
        <f>VLOOKUP(A1556,Table3[],3,0)</f>
        <v>5</v>
      </c>
      <c r="AA1556">
        <f>VLOOKUP(A1556,'employee_engagement survey data'!A1556:E2020,4,0)</f>
        <v>1</v>
      </c>
      <c r="AB1556">
        <f>VLOOKUP(A1556,'employee_engagement survey data'!A1556:E1795,5,0)</f>
        <v>4</v>
      </c>
      <c r="AC1556" t="str">
        <f>VLOOKUP(A1556,training_and_development!A1556:F1593,3,0)</f>
        <v>Technical Skills</v>
      </c>
      <c r="AD1556" t="str">
        <f>VLOOKUP(A1556,training_and_development!A1556:E1945,4,0)</f>
        <v>Internal</v>
      </c>
      <c r="AE1556" t="str">
        <f>VLOOKUP(A1556,training_and_development!A1556:F4553,5,0)</f>
        <v>Completed</v>
      </c>
      <c r="AF1556" t="str">
        <f>VLOOKUP(A1556,training_and_development!A1555:G1575,6,0)</f>
        <v>Andreaview</v>
      </c>
      <c r="AG1556" t="str">
        <f>VLOOKUP(A1556,training_and_development!A1556:H1564,7,0)</f>
        <v>Michelle Gonzalez</v>
      </c>
      <c r="AH1556">
        <f>VLOOKUP(A1556,training_and_development!A1556:H1559,8,0)</f>
        <v>3</v>
      </c>
    </row>
    <row r="1557" spans="1:34" x14ac:dyDescent="0.25">
      <c r="A1557">
        <v>2556</v>
      </c>
      <c r="B1557" t="s">
        <v>21825</v>
      </c>
      <c r="C1557" s="1">
        <v>44175</v>
      </c>
      <c r="D1557" s="8">
        <v>44711</v>
      </c>
      <c r="E1557" t="s">
        <v>3476</v>
      </c>
      <c r="F1557" t="s">
        <v>1294</v>
      </c>
      <c r="G1557" t="s">
        <v>26543</v>
      </c>
      <c r="H1557" t="s">
        <v>26</v>
      </c>
      <c r="I1557" t="s">
        <v>27</v>
      </c>
      <c r="J1557" t="s">
        <v>42</v>
      </c>
      <c r="K1557" t="s">
        <v>41</v>
      </c>
      <c r="L1557" t="s">
        <v>50</v>
      </c>
      <c r="M1557" t="s">
        <v>120</v>
      </c>
      <c r="N1557" s="20" t="s">
        <v>3890</v>
      </c>
      <c r="O1557" t="s">
        <v>52</v>
      </c>
      <c r="P1557" t="s">
        <v>151</v>
      </c>
      <c r="Q1557" s="2">
        <v>35180</v>
      </c>
      <c r="R1557" t="s">
        <v>33</v>
      </c>
      <c r="S1557" t="s">
        <v>152</v>
      </c>
      <c r="T1557" t="s">
        <v>45</v>
      </c>
      <c r="U1557" s="3">
        <v>73638</v>
      </c>
      <c r="V1557" t="s">
        <v>36</v>
      </c>
      <c r="W1557" t="s">
        <v>65</v>
      </c>
      <c r="X1557" t="s">
        <v>38</v>
      </c>
      <c r="Y1557">
        <v>2</v>
      </c>
      <c r="Z1557">
        <f>VLOOKUP(A1557,Table3[],3,0)</f>
        <v>4</v>
      </c>
      <c r="AA1557">
        <f>VLOOKUP(A1557,'employee_engagement survey data'!A1557:E2021,4,0)</f>
        <v>1</v>
      </c>
      <c r="AB1557">
        <f>VLOOKUP(A1557,'employee_engagement survey data'!A1557:E1796,5,0)</f>
        <v>3</v>
      </c>
      <c r="AC1557" t="str">
        <f>VLOOKUP(A1557,training_and_development!A1557:F1594,3,0)</f>
        <v>Customer Service</v>
      </c>
      <c r="AD1557" t="str">
        <f>VLOOKUP(A1557,training_and_development!A1557:E1946,4,0)</f>
        <v>Internal</v>
      </c>
      <c r="AE1557" t="str">
        <f>VLOOKUP(A1557,training_and_development!A1557:F4554,5,0)</f>
        <v>Completed</v>
      </c>
      <c r="AF1557" t="str">
        <f>VLOOKUP(A1557,training_and_development!A1556:G1576,6,0)</f>
        <v>Barajasside</v>
      </c>
      <c r="AG1557" t="str">
        <f>VLOOKUP(A1557,training_and_development!A1557:H1565,7,0)</f>
        <v>Jessica Cunningham</v>
      </c>
      <c r="AH1557">
        <f>VLOOKUP(A1557,training_and_development!A1557:H1560,8,0)</f>
        <v>5</v>
      </c>
    </row>
    <row r="1558" spans="1:34" x14ac:dyDescent="0.25">
      <c r="A1558">
        <v>2557</v>
      </c>
      <c r="B1558" t="s">
        <v>21826</v>
      </c>
      <c r="C1558" s="1">
        <v>43728</v>
      </c>
      <c r="D1558" s="8" t="s">
        <v>16975</v>
      </c>
      <c r="E1558" t="s">
        <v>2296</v>
      </c>
      <c r="F1558" t="s">
        <v>3891</v>
      </c>
      <c r="G1558" t="s">
        <v>26543</v>
      </c>
      <c r="H1558" t="s">
        <v>99</v>
      </c>
      <c r="I1558" t="s">
        <v>27</v>
      </c>
      <c r="J1558" t="s">
        <v>50</v>
      </c>
      <c r="K1558" t="s">
        <v>51</v>
      </c>
      <c r="L1558" t="s">
        <v>30</v>
      </c>
      <c r="M1558" t="s">
        <v>31</v>
      </c>
      <c r="N1558" s="20" t="s">
        <v>16975</v>
      </c>
      <c r="O1558" t="s">
        <v>118</v>
      </c>
      <c r="P1558" t="s">
        <v>83</v>
      </c>
      <c r="Q1558" s="2">
        <v>23545</v>
      </c>
      <c r="R1558" t="s">
        <v>33</v>
      </c>
      <c r="S1558" t="s">
        <v>85</v>
      </c>
      <c r="T1558" t="s">
        <v>35</v>
      </c>
      <c r="U1558" s="3">
        <v>96051</v>
      </c>
      <c r="V1558" t="s">
        <v>71</v>
      </c>
      <c r="W1558" t="s">
        <v>65</v>
      </c>
      <c r="X1558" t="s">
        <v>38</v>
      </c>
      <c r="Y1558">
        <v>2</v>
      </c>
      <c r="Z1558">
        <f>VLOOKUP(A1558,Table3[],3,0)</f>
        <v>1</v>
      </c>
      <c r="AA1558">
        <f>VLOOKUP(A1558,'employee_engagement survey data'!A1558:E2022,4,0)</f>
        <v>3</v>
      </c>
      <c r="AB1558">
        <f>VLOOKUP(A1558,'employee_engagement survey data'!A1558:E1797,5,0)</f>
        <v>1</v>
      </c>
      <c r="AC1558" t="str">
        <f>VLOOKUP(A1558,training_and_development!A1558:F1595,3,0)</f>
        <v>Technical Skills</v>
      </c>
      <c r="AD1558" t="str">
        <f>VLOOKUP(A1558,training_and_development!A1558:E1947,4,0)</f>
        <v>Internal</v>
      </c>
      <c r="AE1558" t="str">
        <f>VLOOKUP(A1558,training_and_development!A1558:F4555,5,0)</f>
        <v>Completed</v>
      </c>
      <c r="AF1558" t="str">
        <f>VLOOKUP(A1558,training_and_development!A1557:G1577,6,0)</f>
        <v>Carsonhaven</v>
      </c>
      <c r="AG1558" t="str">
        <f>VLOOKUP(A1558,training_and_development!A1558:H1566,7,0)</f>
        <v>Jessica Robinson</v>
      </c>
      <c r="AH1558">
        <f>VLOOKUP(A1558,training_and_development!A1558:H1561,8,0)</f>
        <v>1</v>
      </c>
    </row>
    <row r="1559" spans="1:34" x14ac:dyDescent="0.25">
      <c r="A1559">
        <v>2558</v>
      </c>
      <c r="B1559" t="s">
        <v>21827</v>
      </c>
      <c r="C1559" s="1">
        <v>44519</v>
      </c>
      <c r="D1559" s="8">
        <v>44557</v>
      </c>
      <c r="E1559" t="s">
        <v>993</v>
      </c>
      <c r="F1559" t="s">
        <v>3892</v>
      </c>
      <c r="G1559" t="s">
        <v>26543</v>
      </c>
      <c r="H1559" t="s">
        <v>73</v>
      </c>
      <c r="I1559" t="s">
        <v>27</v>
      </c>
      <c r="J1559" t="s">
        <v>50</v>
      </c>
      <c r="K1559" t="s">
        <v>51</v>
      </c>
      <c r="L1559" t="s">
        <v>50</v>
      </c>
      <c r="M1559" t="s">
        <v>74</v>
      </c>
      <c r="N1559" s="20" t="s">
        <v>3893</v>
      </c>
      <c r="O1559" t="s">
        <v>998</v>
      </c>
      <c r="P1559" t="s">
        <v>68</v>
      </c>
      <c r="Q1559" s="2">
        <v>24071</v>
      </c>
      <c r="R1559" t="s">
        <v>33</v>
      </c>
      <c r="S1559" t="s">
        <v>140</v>
      </c>
      <c r="T1559" t="s">
        <v>35</v>
      </c>
      <c r="U1559" s="3">
        <v>87152</v>
      </c>
      <c r="V1559" t="s">
        <v>94</v>
      </c>
      <c r="W1559" t="s">
        <v>37</v>
      </c>
      <c r="X1559" t="s">
        <v>38</v>
      </c>
      <c r="Y1559">
        <v>4</v>
      </c>
      <c r="Z1559">
        <f>VLOOKUP(A1559,Table3[],3,0)</f>
        <v>2</v>
      </c>
      <c r="AA1559">
        <f>VLOOKUP(A1559,'employee_engagement survey data'!A1559:E2023,4,0)</f>
        <v>4</v>
      </c>
      <c r="AB1559">
        <f>VLOOKUP(A1559,'employee_engagement survey data'!A1559:E1798,5,0)</f>
        <v>5</v>
      </c>
      <c r="AC1559" t="str">
        <f>VLOOKUP(A1559,training_and_development!A1559:F1596,3,0)</f>
        <v>Technical Skills</v>
      </c>
      <c r="AD1559" t="str">
        <f>VLOOKUP(A1559,training_and_development!A1559:E1948,4,0)</f>
        <v>Internal</v>
      </c>
      <c r="AE1559" t="str">
        <f>VLOOKUP(A1559,training_and_development!A1559:F4556,5,0)</f>
        <v>Failed</v>
      </c>
      <c r="AF1559" t="str">
        <f>VLOOKUP(A1559,training_and_development!A1558:G1578,6,0)</f>
        <v>Lake Mauricefurt</v>
      </c>
      <c r="AG1559" t="str">
        <f>VLOOKUP(A1559,training_and_development!A1559:H1567,7,0)</f>
        <v>Thomas Nguyen</v>
      </c>
      <c r="AH1559">
        <f>VLOOKUP(A1559,training_and_development!A1559:H1562,8,0)</f>
        <v>2</v>
      </c>
    </row>
    <row r="1560" spans="1:34" x14ac:dyDescent="0.25">
      <c r="A1560">
        <v>2559</v>
      </c>
      <c r="B1560" t="s">
        <v>21828</v>
      </c>
      <c r="C1560" s="1">
        <v>44680</v>
      </c>
      <c r="D1560" s="8" t="s">
        <v>16975</v>
      </c>
      <c r="E1560" t="s">
        <v>995</v>
      </c>
      <c r="F1560" t="s">
        <v>3894</v>
      </c>
      <c r="G1560" t="s">
        <v>26543</v>
      </c>
      <c r="H1560" t="s">
        <v>87</v>
      </c>
      <c r="I1560" t="s">
        <v>27</v>
      </c>
      <c r="J1560" t="s">
        <v>42</v>
      </c>
      <c r="K1560" t="s">
        <v>51</v>
      </c>
      <c r="L1560" t="s">
        <v>50</v>
      </c>
      <c r="M1560" t="s">
        <v>31</v>
      </c>
      <c r="N1560" s="20" t="s">
        <v>16975</v>
      </c>
      <c r="O1560" t="s">
        <v>998</v>
      </c>
      <c r="P1560" t="s">
        <v>68</v>
      </c>
      <c r="Q1560" s="2">
        <v>21147</v>
      </c>
      <c r="R1560" t="s">
        <v>33</v>
      </c>
      <c r="S1560" t="s">
        <v>78</v>
      </c>
      <c r="T1560" t="s">
        <v>45</v>
      </c>
      <c r="U1560" s="3">
        <v>79836</v>
      </c>
      <c r="V1560" t="s">
        <v>36</v>
      </c>
      <c r="W1560" t="s">
        <v>37</v>
      </c>
      <c r="X1560" t="s">
        <v>38</v>
      </c>
      <c r="Y1560">
        <v>1</v>
      </c>
      <c r="Z1560">
        <f>VLOOKUP(A1560,Table3[],3,0)</f>
        <v>3</v>
      </c>
      <c r="AA1560">
        <f>VLOOKUP(A1560,'employee_engagement survey data'!A1560:E2024,4,0)</f>
        <v>5</v>
      </c>
      <c r="AB1560">
        <f>VLOOKUP(A1560,'employee_engagement survey data'!A1560:E1799,5,0)</f>
        <v>3</v>
      </c>
      <c r="AC1560" t="str">
        <f>VLOOKUP(A1560,training_and_development!A1560:F1597,3,0)</f>
        <v>Communication Skills</v>
      </c>
      <c r="AD1560" t="str">
        <f>VLOOKUP(A1560,training_and_development!A1560:E1949,4,0)</f>
        <v>External</v>
      </c>
      <c r="AE1560" t="str">
        <f>VLOOKUP(A1560,training_and_development!A1560:F4557,5,0)</f>
        <v>Completed</v>
      </c>
      <c r="AF1560" t="str">
        <f>VLOOKUP(A1560,training_and_development!A1559:G1579,6,0)</f>
        <v>Port Chris</v>
      </c>
      <c r="AG1560" t="str">
        <f>VLOOKUP(A1560,training_and_development!A1560:H1568,7,0)</f>
        <v>Christian Ramsey</v>
      </c>
      <c r="AH1560">
        <f>VLOOKUP(A1560,training_and_development!A1560:H1563,8,0)</f>
        <v>3</v>
      </c>
    </row>
    <row r="1561" spans="1:34" x14ac:dyDescent="0.25">
      <c r="A1561">
        <v>2560</v>
      </c>
      <c r="B1561" t="s">
        <v>21829</v>
      </c>
      <c r="C1561" s="1">
        <v>44377</v>
      </c>
      <c r="D1561" s="8">
        <v>44405</v>
      </c>
      <c r="E1561" t="s">
        <v>3368</v>
      </c>
      <c r="F1561" t="s">
        <v>3895</v>
      </c>
      <c r="G1561" t="s">
        <v>26543</v>
      </c>
      <c r="H1561" t="s">
        <v>73</v>
      </c>
      <c r="I1561" t="s">
        <v>27</v>
      </c>
      <c r="J1561" t="s">
        <v>42</v>
      </c>
      <c r="K1561" t="s">
        <v>41</v>
      </c>
      <c r="L1561" t="s">
        <v>42</v>
      </c>
      <c r="M1561" t="s">
        <v>120</v>
      </c>
      <c r="N1561" s="20" t="s">
        <v>3896</v>
      </c>
      <c r="O1561" t="s">
        <v>118</v>
      </c>
      <c r="P1561" t="s">
        <v>68</v>
      </c>
      <c r="Q1561" s="2">
        <v>28130</v>
      </c>
      <c r="R1561" t="s">
        <v>33</v>
      </c>
      <c r="S1561" t="s">
        <v>326</v>
      </c>
      <c r="T1561" t="s">
        <v>45</v>
      </c>
      <c r="U1561" s="3">
        <v>43352</v>
      </c>
      <c r="V1561" t="s">
        <v>71</v>
      </c>
      <c r="W1561" t="s">
        <v>37</v>
      </c>
      <c r="X1561" t="s">
        <v>38</v>
      </c>
      <c r="Y1561">
        <v>4</v>
      </c>
      <c r="Z1561">
        <f>VLOOKUP(A1561,Table3[],3,0)</f>
        <v>5</v>
      </c>
      <c r="AA1561">
        <f>VLOOKUP(A1561,'employee_engagement survey data'!A1561:E2025,4,0)</f>
        <v>1</v>
      </c>
      <c r="AB1561">
        <f>VLOOKUP(A1561,'employee_engagement survey data'!A1561:E1800,5,0)</f>
        <v>5</v>
      </c>
      <c r="AC1561" t="str">
        <f>VLOOKUP(A1561,training_and_development!A1561:F1598,3,0)</f>
        <v>Communication Skills</v>
      </c>
      <c r="AD1561" t="str">
        <f>VLOOKUP(A1561,training_and_development!A1561:E1950,4,0)</f>
        <v>External</v>
      </c>
      <c r="AE1561" t="str">
        <f>VLOOKUP(A1561,training_and_development!A1561:F4558,5,0)</f>
        <v>Failed</v>
      </c>
      <c r="AF1561" t="str">
        <f>VLOOKUP(A1561,training_and_development!A1560:G1580,6,0)</f>
        <v>Bradleyfurt</v>
      </c>
      <c r="AG1561" t="str">
        <f>VLOOKUP(A1561,training_and_development!A1561:H1569,7,0)</f>
        <v>Priscilla Walton</v>
      </c>
      <c r="AH1561">
        <f>VLOOKUP(A1561,training_and_development!A1561:H1564,8,0)</f>
        <v>5</v>
      </c>
    </row>
    <row r="1562" spans="1:34" x14ac:dyDescent="0.25">
      <c r="A1562">
        <v>2561</v>
      </c>
      <c r="B1562" t="s">
        <v>21830</v>
      </c>
      <c r="C1562" s="1">
        <v>44392</v>
      </c>
      <c r="D1562" s="8" t="s">
        <v>16975</v>
      </c>
      <c r="E1562" t="s">
        <v>3371</v>
      </c>
      <c r="F1562" t="s">
        <v>3897</v>
      </c>
      <c r="G1562" t="s">
        <v>26543</v>
      </c>
      <c r="H1562" t="s">
        <v>87</v>
      </c>
      <c r="I1562" t="s">
        <v>27</v>
      </c>
      <c r="J1562" t="s">
        <v>28</v>
      </c>
      <c r="K1562" t="s">
        <v>51</v>
      </c>
      <c r="L1562" t="s">
        <v>30</v>
      </c>
      <c r="M1562" t="s">
        <v>31</v>
      </c>
      <c r="N1562" s="20" t="s">
        <v>16975</v>
      </c>
      <c r="O1562" t="s">
        <v>118</v>
      </c>
      <c r="P1562" t="s">
        <v>62</v>
      </c>
      <c r="Q1562" s="2">
        <v>20617</v>
      </c>
      <c r="R1562" t="s">
        <v>33</v>
      </c>
      <c r="S1562" t="s">
        <v>64</v>
      </c>
      <c r="T1562" t="s">
        <v>45</v>
      </c>
      <c r="U1562" s="3">
        <v>33873</v>
      </c>
      <c r="V1562" t="s">
        <v>46</v>
      </c>
      <c r="W1562" t="s">
        <v>65</v>
      </c>
      <c r="X1562" t="s">
        <v>38</v>
      </c>
      <c r="Y1562">
        <v>2</v>
      </c>
      <c r="Z1562">
        <f>VLOOKUP(A1562,Table3[],3,0)</f>
        <v>3</v>
      </c>
      <c r="AA1562">
        <f>VLOOKUP(A1562,'employee_engagement survey data'!A1562:E2026,4,0)</f>
        <v>5</v>
      </c>
      <c r="AB1562">
        <f>VLOOKUP(A1562,'employee_engagement survey data'!A1562:E1801,5,0)</f>
        <v>4</v>
      </c>
      <c r="AC1562" t="str">
        <f>VLOOKUP(A1562,training_and_development!A1562:F1599,3,0)</f>
        <v>Technical Skills</v>
      </c>
      <c r="AD1562" t="str">
        <f>VLOOKUP(A1562,training_and_development!A1562:E1951,4,0)</f>
        <v>External</v>
      </c>
      <c r="AE1562" t="str">
        <f>VLOOKUP(A1562,training_and_development!A1562:F4559,5,0)</f>
        <v>Failed</v>
      </c>
      <c r="AF1562" t="str">
        <f>VLOOKUP(A1562,training_and_development!A1561:G1581,6,0)</f>
        <v>South Derrickberg</v>
      </c>
      <c r="AG1562" t="str">
        <f>VLOOKUP(A1562,training_and_development!A1562:H1570,7,0)</f>
        <v>Miguel Cole</v>
      </c>
      <c r="AH1562">
        <f>VLOOKUP(A1562,training_and_development!A1562:H1565,8,0)</f>
        <v>4</v>
      </c>
    </row>
    <row r="1563" spans="1:34" x14ac:dyDescent="0.25">
      <c r="A1563">
        <v>2562</v>
      </c>
      <c r="B1563" t="s">
        <v>21831</v>
      </c>
      <c r="C1563" s="1">
        <v>44298</v>
      </c>
      <c r="D1563" s="8">
        <v>44991</v>
      </c>
      <c r="E1563" t="s">
        <v>3371</v>
      </c>
      <c r="F1563" t="s">
        <v>3898</v>
      </c>
      <c r="G1563" t="s">
        <v>26543</v>
      </c>
      <c r="H1563" t="s">
        <v>49</v>
      </c>
      <c r="I1563" t="s">
        <v>27</v>
      </c>
      <c r="J1563" t="s">
        <v>28</v>
      </c>
      <c r="K1563" t="s">
        <v>51</v>
      </c>
      <c r="L1563" t="s">
        <v>50</v>
      </c>
      <c r="M1563" t="s">
        <v>100</v>
      </c>
      <c r="N1563" s="20" t="s">
        <v>3899</v>
      </c>
      <c r="O1563" t="s">
        <v>118</v>
      </c>
      <c r="P1563" t="s">
        <v>68</v>
      </c>
      <c r="Q1563" s="2">
        <v>24794</v>
      </c>
      <c r="R1563" t="s">
        <v>33</v>
      </c>
      <c r="S1563" t="s">
        <v>78</v>
      </c>
      <c r="T1563" t="s">
        <v>45</v>
      </c>
      <c r="U1563" s="3">
        <v>83544</v>
      </c>
      <c r="V1563" t="s">
        <v>58</v>
      </c>
      <c r="W1563" t="s">
        <v>65</v>
      </c>
      <c r="X1563" t="s">
        <v>38</v>
      </c>
      <c r="Y1563">
        <v>4</v>
      </c>
      <c r="Z1563">
        <f>VLOOKUP(A1563,Table3[],3,0)</f>
        <v>1</v>
      </c>
      <c r="AA1563">
        <f>VLOOKUP(A1563,'employee_engagement survey data'!A1563:E2027,4,0)</f>
        <v>4</v>
      </c>
      <c r="AB1563">
        <f>VLOOKUP(A1563,'employee_engagement survey data'!A1563:E1802,5,0)</f>
        <v>3</v>
      </c>
      <c r="AC1563" t="str">
        <f>VLOOKUP(A1563,training_and_development!A1563:F1600,3,0)</f>
        <v>Customer Service</v>
      </c>
      <c r="AD1563" t="str">
        <f>VLOOKUP(A1563,training_and_development!A1563:E1952,4,0)</f>
        <v>Internal</v>
      </c>
      <c r="AE1563" t="str">
        <f>VLOOKUP(A1563,training_and_development!A1563:F4560,5,0)</f>
        <v>Failed</v>
      </c>
      <c r="AF1563" t="str">
        <f>VLOOKUP(A1563,training_and_development!A1562:G1582,6,0)</f>
        <v>Lake Sherri</v>
      </c>
      <c r="AG1563" t="str">
        <f>VLOOKUP(A1563,training_and_development!A1563:H1571,7,0)</f>
        <v>Bradley Maldonado</v>
      </c>
      <c r="AH1563">
        <f>VLOOKUP(A1563,training_and_development!A1563:H1566,8,0)</f>
        <v>1</v>
      </c>
    </row>
    <row r="1564" spans="1:34" x14ac:dyDescent="0.25">
      <c r="A1564">
        <v>2563</v>
      </c>
      <c r="B1564" t="s">
        <v>21832</v>
      </c>
      <c r="C1564" s="1">
        <v>44173</v>
      </c>
      <c r="D1564" s="8" t="s">
        <v>16975</v>
      </c>
      <c r="E1564" t="s">
        <v>3779</v>
      </c>
      <c r="F1564" t="s">
        <v>3900</v>
      </c>
      <c r="G1564" t="s">
        <v>26543</v>
      </c>
      <c r="H1564" t="s">
        <v>67</v>
      </c>
      <c r="I1564" t="s">
        <v>27</v>
      </c>
      <c r="J1564" t="s">
        <v>28</v>
      </c>
      <c r="K1564" t="s">
        <v>51</v>
      </c>
      <c r="L1564" t="s">
        <v>30</v>
      </c>
      <c r="M1564" t="s">
        <v>31</v>
      </c>
      <c r="N1564" s="20" t="s">
        <v>16975</v>
      </c>
      <c r="O1564" t="s">
        <v>118</v>
      </c>
      <c r="P1564" t="s">
        <v>146</v>
      </c>
      <c r="Q1564" s="2">
        <v>19680</v>
      </c>
      <c r="R1564" t="s">
        <v>33</v>
      </c>
      <c r="S1564" t="s">
        <v>85</v>
      </c>
      <c r="T1564" t="s">
        <v>45</v>
      </c>
      <c r="U1564" s="3">
        <v>73171</v>
      </c>
      <c r="V1564" t="s">
        <v>58</v>
      </c>
      <c r="W1564" t="s">
        <v>37</v>
      </c>
      <c r="X1564" t="s">
        <v>38</v>
      </c>
      <c r="Y1564">
        <v>2</v>
      </c>
      <c r="Z1564">
        <f>VLOOKUP(A1564,Table3[],3,0)</f>
        <v>2</v>
      </c>
      <c r="AA1564">
        <f>VLOOKUP(A1564,'employee_engagement survey data'!A1564:E2028,4,0)</f>
        <v>2</v>
      </c>
      <c r="AB1564">
        <f>VLOOKUP(A1564,'employee_engagement survey data'!A1564:E1803,5,0)</f>
        <v>4</v>
      </c>
      <c r="AC1564" t="str">
        <f>VLOOKUP(A1564,training_and_development!A1564:F1601,3,0)</f>
        <v>Customer Service</v>
      </c>
      <c r="AD1564" t="str">
        <f>VLOOKUP(A1564,training_and_development!A1564:E1953,4,0)</f>
        <v>External</v>
      </c>
      <c r="AE1564" t="str">
        <f>VLOOKUP(A1564,training_and_development!A1564:F4561,5,0)</f>
        <v>Completed</v>
      </c>
      <c r="AF1564" t="str">
        <f>VLOOKUP(A1564,training_and_development!A1563:G1583,6,0)</f>
        <v>Snyderhaven</v>
      </c>
      <c r="AG1564" t="str">
        <f>VLOOKUP(A1564,training_and_development!A1564:H1572,7,0)</f>
        <v>Chelsea Bullock</v>
      </c>
      <c r="AH1564">
        <f>VLOOKUP(A1564,training_and_development!A1564:H1567,8,0)</f>
        <v>5</v>
      </c>
    </row>
    <row r="1565" spans="1:34" x14ac:dyDescent="0.25">
      <c r="A1565">
        <v>2564</v>
      </c>
      <c r="B1565" t="s">
        <v>21833</v>
      </c>
      <c r="C1565" s="1">
        <v>43769</v>
      </c>
      <c r="D1565" s="8">
        <v>43891</v>
      </c>
      <c r="E1565" t="s">
        <v>3476</v>
      </c>
      <c r="F1565" t="s">
        <v>3901</v>
      </c>
      <c r="G1565" t="s">
        <v>26543</v>
      </c>
      <c r="H1565" t="s">
        <v>26</v>
      </c>
      <c r="I1565" t="s">
        <v>27</v>
      </c>
      <c r="J1565" t="s">
        <v>28</v>
      </c>
      <c r="K1565" t="s">
        <v>51</v>
      </c>
      <c r="L1565" t="s">
        <v>50</v>
      </c>
      <c r="M1565" t="s">
        <v>120</v>
      </c>
      <c r="N1565" s="20" t="s">
        <v>3902</v>
      </c>
      <c r="O1565" t="s">
        <v>52</v>
      </c>
      <c r="P1565" t="s">
        <v>62</v>
      </c>
      <c r="Q1565" s="2">
        <v>34891</v>
      </c>
      <c r="R1565" t="s">
        <v>33</v>
      </c>
      <c r="S1565" t="s">
        <v>172</v>
      </c>
      <c r="T1565" t="s">
        <v>45</v>
      </c>
      <c r="U1565" s="3">
        <v>36351</v>
      </c>
      <c r="V1565" t="s">
        <v>46</v>
      </c>
      <c r="W1565" t="s">
        <v>65</v>
      </c>
      <c r="X1565" t="s">
        <v>38</v>
      </c>
      <c r="Y1565">
        <v>1</v>
      </c>
      <c r="Z1565">
        <f>VLOOKUP(A1565,Table3[],3,0)</f>
        <v>1</v>
      </c>
      <c r="AA1565">
        <f>VLOOKUP(A1565,'employee_engagement survey data'!A1565:E2029,4,0)</f>
        <v>4</v>
      </c>
      <c r="AB1565">
        <f>VLOOKUP(A1565,'employee_engagement survey data'!A1565:E1804,5,0)</f>
        <v>4</v>
      </c>
      <c r="AC1565" t="str">
        <f>VLOOKUP(A1565,training_and_development!A1565:F1602,3,0)</f>
        <v>Leadership Development</v>
      </c>
      <c r="AD1565" t="str">
        <f>VLOOKUP(A1565,training_and_development!A1565:E1954,4,0)</f>
        <v>Internal</v>
      </c>
      <c r="AE1565" t="str">
        <f>VLOOKUP(A1565,training_and_development!A1565:F4562,5,0)</f>
        <v>Completed</v>
      </c>
      <c r="AF1565" t="str">
        <f>VLOOKUP(A1565,training_and_development!A1564:G1584,6,0)</f>
        <v>North Jefferyberg</v>
      </c>
      <c r="AG1565" t="str">
        <f>VLOOKUP(A1565,training_and_development!A1565:H1573,7,0)</f>
        <v>Michelle Johnson</v>
      </c>
      <c r="AH1565">
        <f>VLOOKUP(A1565,training_and_development!A1565:H1568,8,0)</f>
        <v>4</v>
      </c>
    </row>
    <row r="1566" spans="1:34" x14ac:dyDescent="0.25">
      <c r="A1566">
        <v>2565</v>
      </c>
      <c r="B1566" t="s">
        <v>21834</v>
      </c>
      <c r="C1566" s="1">
        <v>43852</v>
      </c>
      <c r="D1566" s="8" t="s">
        <v>16975</v>
      </c>
      <c r="E1566" t="s">
        <v>2296</v>
      </c>
      <c r="F1566" t="s">
        <v>3903</v>
      </c>
      <c r="G1566" t="s">
        <v>26543</v>
      </c>
      <c r="H1566" t="s">
        <v>49</v>
      </c>
      <c r="I1566" t="s">
        <v>27</v>
      </c>
      <c r="J1566" t="s">
        <v>28</v>
      </c>
      <c r="K1566" t="s">
        <v>29</v>
      </c>
      <c r="L1566" t="s">
        <v>30</v>
      </c>
      <c r="M1566" t="s">
        <v>31</v>
      </c>
      <c r="N1566" s="20" t="s">
        <v>16975</v>
      </c>
      <c r="O1566" t="s">
        <v>118</v>
      </c>
      <c r="P1566" t="s">
        <v>68</v>
      </c>
      <c r="Q1566" s="2">
        <v>31365</v>
      </c>
      <c r="R1566" t="s">
        <v>33</v>
      </c>
      <c r="S1566" t="s">
        <v>78</v>
      </c>
      <c r="T1566" t="s">
        <v>35</v>
      </c>
      <c r="U1566" s="3">
        <v>93447</v>
      </c>
      <c r="V1566" t="s">
        <v>36</v>
      </c>
      <c r="W1566" t="s">
        <v>65</v>
      </c>
      <c r="X1566" t="s">
        <v>38</v>
      </c>
      <c r="Y1566">
        <v>2</v>
      </c>
      <c r="Z1566">
        <f>VLOOKUP(A1566,Table3[],3,0)</f>
        <v>2</v>
      </c>
      <c r="AA1566">
        <f>VLOOKUP(A1566,'employee_engagement survey data'!A1566:E2030,4,0)</f>
        <v>5</v>
      </c>
      <c r="AB1566">
        <f>VLOOKUP(A1566,'employee_engagement survey data'!A1566:E1805,5,0)</f>
        <v>4</v>
      </c>
      <c r="AC1566" t="str">
        <f>VLOOKUP(A1566,training_and_development!A1566:F1603,3,0)</f>
        <v>Communication Skills</v>
      </c>
      <c r="AD1566" t="str">
        <f>VLOOKUP(A1566,training_and_development!A1566:E1955,4,0)</f>
        <v>Internal</v>
      </c>
      <c r="AE1566" t="str">
        <f>VLOOKUP(A1566,training_and_development!A1566:F4563,5,0)</f>
        <v>Completed</v>
      </c>
      <c r="AF1566" t="str">
        <f>VLOOKUP(A1566,training_and_development!A1565:G1585,6,0)</f>
        <v>Josephstad</v>
      </c>
      <c r="AG1566" t="str">
        <f>VLOOKUP(A1566,training_and_development!A1566:H1574,7,0)</f>
        <v>Scott Cherry</v>
      </c>
      <c r="AH1566">
        <f>VLOOKUP(A1566,training_and_development!A1566:H1569,8,0)</f>
        <v>2</v>
      </c>
    </row>
    <row r="1567" spans="1:34" x14ac:dyDescent="0.25">
      <c r="A1567">
        <v>2566</v>
      </c>
      <c r="B1567" t="s">
        <v>21835</v>
      </c>
      <c r="C1567" s="1">
        <v>44824</v>
      </c>
      <c r="D1567" s="8" t="s">
        <v>16975</v>
      </c>
      <c r="E1567" t="s">
        <v>993</v>
      </c>
      <c r="F1567" t="s">
        <v>3904</v>
      </c>
      <c r="G1567" t="s">
        <v>26543</v>
      </c>
      <c r="H1567" t="s">
        <v>26</v>
      </c>
      <c r="I1567" t="s">
        <v>27</v>
      </c>
      <c r="J1567" t="s">
        <v>50</v>
      </c>
      <c r="K1567" t="s">
        <v>51</v>
      </c>
      <c r="L1567" t="s">
        <v>50</v>
      </c>
      <c r="M1567" t="s">
        <v>31</v>
      </c>
      <c r="N1567" s="20" t="s">
        <v>16975</v>
      </c>
      <c r="O1567" t="s">
        <v>998</v>
      </c>
      <c r="P1567" t="s">
        <v>62</v>
      </c>
      <c r="Q1567" s="2">
        <v>24380</v>
      </c>
      <c r="R1567" t="s">
        <v>33</v>
      </c>
      <c r="S1567" t="s">
        <v>123</v>
      </c>
      <c r="T1567" t="s">
        <v>45</v>
      </c>
      <c r="U1567" s="3">
        <v>69590</v>
      </c>
      <c r="V1567" t="s">
        <v>58</v>
      </c>
      <c r="W1567" t="s">
        <v>65</v>
      </c>
      <c r="X1567" t="s">
        <v>38</v>
      </c>
      <c r="Y1567">
        <v>2</v>
      </c>
      <c r="Z1567">
        <f>VLOOKUP(A1567,Table3[],3,0)</f>
        <v>3</v>
      </c>
      <c r="AA1567">
        <f>VLOOKUP(A1567,'employee_engagement survey data'!A1567:E2031,4,0)</f>
        <v>2</v>
      </c>
      <c r="AB1567">
        <f>VLOOKUP(A1567,'employee_engagement survey data'!A1567:E1806,5,0)</f>
        <v>2</v>
      </c>
      <c r="AC1567" t="str">
        <f>VLOOKUP(A1567,training_and_development!A1567:F1604,3,0)</f>
        <v>Project Management</v>
      </c>
      <c r="AD1567" t="str">
        <f>VLOOKUP(A1567,training_and_development!A1567:E1956,4,0)</f>
        <v>External</v>
      </c>
      <c r="AE1567" t="str">
        <f>VLOOKUP(A1567,training_and_development!A1567:F4564,5,0)</f>
        <v>Failed</v>
      </c>
      <c r="AF1567" t="str">
        <f>VLOOKUP(A1567,training_and_development!A1566:G1586,6,0)</f>
        <v>West Thomas</v>
      </c>
      <c r="AG1567" t="str">
        <f>VLOOKUP(A1567,training_and_development!A1567:H1575,7,0)</f>
        <v>Heather Henry</v>
      </c>
      <c r="AH1567">
        <f>VLOOKUP(A1567,training_and_development!A1567:H1570,8,0)</f>
        <v>5</v>
      </c>
    </row>
    <row r="1568" spans="1:34" x14ac:dyDescent="0.25">
      <c r="A1568">
        <v>2567</v>
      </c>
      <c r="B1568" t="s">
        <v>21836</v>
      </c>
      <c r="C1568" s="1">
        <v>44917</v>
      </c>
      <c r="D1568" s="8">
        <v>45133</v>
      </c>
      <c r="E1568" t="s">
        <v>3368</v>
      </c>
      <c r="F1568" t="s">
        <v>3905</v>
      </c>
      <c r="G1568" t="s">
        <v>26543</v>
      </c>
      <c r="H1568" t="s">
        <v>26</v>
      </c>
      <c r="I1568" t="s">
        <v>27</v>
      </c>
      <c r="J1568" t="s">
        <v>50</v>
      </c>
      <c r="K1568" t="s">
        <v>51</v>
      </c>
      <c r="L1568" t="s">
        <v>42</v>
      </c>
      <c r="M1568" t="s">
        <v>120</v>
      </c>
      <c r="N1568" s="20" t="s">
        <v>3906</v>
      </c>
      <c r="O1568" t="s">
        <v>118</v>
      </c>
      <c r="P1568" t="s">
        <v>68</v>
      </c>
      <c r="Q1568" s="2">
        <v>21838</v>
      </c>
      <c r="R1568" t="s">
        <v>33</v>
      </c>
      <c r="S1568" t="s">
        <v>144</v>
      </c>
      <c r="T1568" t="s">
        <v>45</v>
      </c>
      <c r="U1568" s="3">
        <v>51819</v>
      </c>
      <c r="V1568" t="s">
        <v>71</v>
      </c>
      <c r="W1568" t="s">
        <v>37</v>
      </c>
      <c r="X1568" t="s">
        <v>38</v>
      </c>
      <c r="Y1568">
        <v>5</v>
      </c>
      <c r="Z1568">
        <f>VLOOKUP(A1568,Table3[],3,0)</f>
        <v>4</v>
      </c>
      <c r="AA1568">
        <f>VLOOKUP(A1568,'employee_engagement survey data'!A1568:E2032,4,0)</f>
        <v>3</v>
      </c>
      <c r="AB1568">
        <f>VLOOKUP(A1568,'employee_engagement survey data'!A1568:E1807,5,0)</f>
        <v>5</v>
      </c>
      <c r="AC1568" t="str">
        <f>VLOOKUP(A1568,training_and_development!A1568:F1605,3,0)</f>
        <v>Communication Skills</v>
      </c>
      <c r="AD1568" t="str">
        <f>VLOOKUP(A1568,training_and_development!A1568:E1957,4,0)</f>
        <v>Internal</v>
      </c>
      <c r="AE1568" t="str">
        <f>VLOOKUP(A1568,training_and_development!A1568:F4565,5,0)</f>
        <v>Failed</v>
      </c>
      <c r="AF1568" t="str">
        <f>VLOOKUP(A1568,training_and_development!A1567:G1587,6,0)</f>
        <v>Kimfort</v>
      </c>
      <c r="AG1568" t="str">
        <f>VLOOKUP(A1568,training_and_development!A1568:H1576,7,0)</f>
        <v>Mrs. Kathryn Leon</v>
      </c>
      <c r="AH1568">
        <f>VLOOKUP(A1568,training_and_development!A1568:H1571,8,0)</f>
        <v>2</v>
      </c>
    </row>
    <row r="1569" spans="1:34" x14ac:dyDescent="0.25">
      <c r="A1569">
        <v>2568</v>
      </c>
      <c r="B1569" t="s">
        <v>21837</v>
      </c>
      <c r="C1569" s="1">
        <v>43536</v>
      </c>
      <c r="D1569" s="8" t="s">
        <v>16975</v>
      </c>
      <c r="E1569" t="s">
        <v>3371</v>
      </c>
      <c r="F1569" t="s">
        <v>3907</v>
      </c>
      <c r="G1569" t="s">
        <v>26543</v>
      </c>
      <c r="H1569" t="s">
        <v>40</v>
      </c>
      <c r="I1569" t="s">
        <v>27</v>
      </c>
      <c r="J1569" t="s">
        <v>50</v>
      </c>
      <c r="K1569" t="s">
        <v>29</v>
      </c>
      <c r="L1569" t="s">
        <v>50</v>
      </c>
      <c r="M1569" t="s">
        <v>31</v>
      </c>
      <c r="N1569" s="20" t="s">
        <v>16975</v>
      </c>
      <c r="O1569" t="s">
        <v>118</v>
      </c>
      <c r="P1569" t="s">
        <v>43</v>
      </c>
      <c r="Q1569" s="2">
        <v>32990</v>
      </c>
      <c r="R1569" t="s">
        <v>33</v>
      </c>
      <c r="S1569" t="s">
        <v>114</v>
      </c>
      <c r="T1569" t="s">
        <v>45</v>
      </c>
      <c r="U1569" s="3">
        <v>40294</v>
      </c>
      <c r="V1569" t="s">
        <v>94</v>
      </c>
      <c r="W1569" t="s">
        <v>37</v>
      </c>
      <c r="X1569" t="s">
        <v>38</v>
      </c>
      <c r="Y1569">
        <v>4</v>
      </c>
      <c r="Z1569">
        <f>VLOOKUP(A1569,Table3[],3,0)</f>
        <v>3</v>
      </c>
      <c r="AA1569">
        <f>VLOOKUP(A1569,'employee_engagement survey data'!A1569:E2033,4,0)</f>
        <v>5</v>
      </c>
      <c r="AB1569">
        <f>VLOOKUP(A1569,'employee_engagement survey data'!A1569:E1808,5,0)</f>
        <v>2</v>
      </c>
      <c r="AC1569" t="str">
        <f>VLOOKUP(A1569,training_and_development!A1569:F1606,3,0)</f>
        <v>Leadership Development</v>
      </c>
      <c r="AD1569" t="str">
        <f>VLOOKUP(A1569,training_and_development!A1569:E1958,4,0)</f>
        <v>External</v>
      </c>
      <c r="AE1569" t="str">
        <f>VLOOKUP(A1569,training_and_development!A1569:F4566,5,0)</f>
        <v>Completed</v>
      </c>
      <c r="AF1569" t="str">
        <f>VLOOKUP(A1569,training_and_development!A1568:G1588,6,0)</f>
        <v>New Jacob</v>
      </c>
      <c r="AG1569" t="str">
        <f>VLOOKUP(A1569,training_and_development!A1569:H1577,7,0)</f>
        <v>Katherine Nelson</v>
      </c>
      <c r="AH1569">
        <f>VLOOKUP(A1569,training_and_development!A1569:H1572,8,0)</f>
        <v>5</v>
      </c>
    </row>
    <row r="1570" spans="1:34" x14ac:dyDescent="0.25">
      <c r="A1570">
        <v>2569</v>
      </c>
      <c r="B1570" t="s">
        <v>21838</v>
      </c>
      <c r="C1570" s="1">
        <v>44476</v>
      </c>
      <c r="D1570" s="8">
        <v>44561</v>
      </c>
      <c r="E1570" t="s">
        <v>3371</v>
      </c>
      <c r="F1570" t="s">
        <v>3908</v>
      </c>
      <c r="G1570" t="s">
        <v>26543</v>
      </c>
      <c r="H1570" t="s">
        <v>99</v>
      </c>
      <c r="I1570" t="s">
        <v>27</v>
      </c>
      <c r="J1570" t="s">
        <v>50</v>
      </c>
      <c r="K1570" t="s">
        <v>29</v>
      </c>
      <c r="L1570" t="s">
        <v>30</v>
      </c>
      <c r="M1570" t="s">
        <v>100</v>
      </c>
      <c r="N1570" s="20" t="s">
        <v>3909</v>
      </c>
      <c r="O1570" t="s">
        <v>118</v>
      </c>
      <c r="P1570" t="s">
        <v>62</v>
      </c>
      <c r="Q1570" s="2">
        <v>34786</v>
      </c>
      <c r="R1570" t="s">
        <v>33</v>
      </c>
      <c r="S1570" t="s">
        <v>64</v>
      </c>
      <c r="T1570" t="s">
        <v>45</v>
      </c>
      <c r="U1570" s="3">
        <v>53854</v>
      </c>
      <c r="V1570" t="s">
        <v>71</v>
      </c>
      <c r="W1570" t="s">
        <v>59</v>
      </c>
      <c r="X1570" t="s">
        <v>38</v>
      </c>
      <c r="Y1570">
        <v>2</v>
      </c>
      <c r="Z1570">
        <f>VLOOKUP(A1570,Table3[],3,0)</f>
        <v>3</v>
      </c>
      <c r="AA1570">
        <f>VLOOKUP(A1570,'employee_engagement survey data'!A1570:E2034,4,0)</f>
        <v>4</v>
      </c>
      <c r="AB1570">
        <f>VLOOKUP(A1570,'employee_engagement survey data'!A1570:E1809,5,0)</f>
        <v>3</v>
      </c>
      <c r="AC1570" t="str">
        <f>VLOOKUP(A1570,training_and_development!A1570:F1607,3,0)</f>
        <v>Project Management</v>
      </c>
      <c r="AD1570" t="str">
        <f>VLOOKUP(A1570,training_and_development!A1570:E1959,4,0)</f>
        <v>Internal</v>
      </c>
      <c r="AE1570" t="str">
        <f>VLOOKUP(A1570,training_and_development!A1570:F4567,5,0)</f>
        <v>Completed</v>
      </c>
      <c r="AF1570" t="str">
        <f>VLOOKUP(A1570,training_and_development!A1569:G1589,6,0)</f>
        <v>Mitchellchester</v>
      </c>
      <c r="AG1570" t="str">
        <f>VLOOKUP(A1570,training_and_development!A1570:H1578,7,0)</f>
        <v>Lisa Gomez</v>
      </c>
      <c r="AH1570">
        <f>VLOOKUP(A1570,training_and_development!A1570:H1573,8,0)</f>
        <v>2</v>
      </c>
    </row>
    <row r="1571" spans="1:34" x14ac:dyDescent="0.25">
      <c r="A1571">
        <v>2570</v>
      </c>
      <c r="B1571" t="s">
        <v>21839</v>
      </c>
      <c r="C1571" s="1">
        <v>43632</v>
      </c>
      <c r="D1571" s="8">
        <v>45067</v>
      </c>
      <c r="E1571" t="s">
        <v>3779</v>
      </c>
      <c r="F1571" t="s">
        <v>3910</v>
      </c>
      <c r="G1571" t="s">
        <v>26543</v>
      </c>
      <c r="H1571" t="s">
        <v>87</v>
      </c>
      <c r="I1571" t="s">
        <v>27</v>
      </c>
      <c r="J1571" t="s">
        <v>28</v>
      </c>
      <c r="K1571" t="s">
        <v>41</v>
      </c>
      <c r="L1571" t="s">
        <v>50</v>
      </c>
      <c r="M1571" t="s">
        <v>120</v>
      </c>
      <c r="N1571" s="20" t="s">
        <v>3911</v>
      </c>
      <c r="O1571" t="s">
        <v>118</v>
      </c>
      <c r="P1571" t="s">
        <v>68</v>
      </c>
      <c r="Q1571" s="2">
        <v>33560</v>
      </c>
      <c r="R1571" t="s">
        <v>33</v>
      </c>
      <c r="S1571" t="s">
        <v>64</v>
      </c>
      <c r="T1571" t="s">
        <v>45</v>
      </c>
      <c r="U1571" s="3">
        <v>60717</v>
      </c>
      <c r="V1571" t="s">
        <v>71</v>
      </c>
      <c r="W1571" t="s">
        <v>59</v>
      </c>
      <c r="X1571" t="s">
        <v>38</v>
      </c>
      <c r="Y1571">
        <v>4</v>
      </c>
      <c r="Z1571">
        <f>VLOOKUP(A1571,Table3[],3,0)</f>
        <v>3</v>
      </c>
      <c r="AA1571">
        <f>VLOOKUP(A1571,'employee_engagement survey data'!A1571:E2035,4,0)</f>
        <v>3</v>
      </c>
      <c r="AB1571">
        <f>VLOOKUP(A1571,'employee_engagement survey data'!A1571:E1810,5,0)</f>
        <v>1</v>
      </c>
      <c r="AC1571" t="str">
        <f>VLOOKUP(A1571,training_and_development!A1571:F1608,3,0)</f>
        <v>Customer Service</v>
      </c>
      <c r="AD1571" t="str">
        <f>VLOOKUP(A1571,training_and_development!A1571:E1960,4,0)</f>
        <v>Internal</v>
      </c>
      <c r="AE1571" t="str">
        <f>VLOOKUP(A1571,training_and_development!A1571:F4568,5,0)</f>
        <v>Failed</v>
      </c>
      <c r="AF1571" t="str">
        <f>VLOOKUP(A1571,training_and_development!A1570:G1590,6,0)</f>
        <v>North Rebecca</v>
      </c>
      <c r="AG1571" t="str">
        <f>VLOOKUP(A1571,training_and_development!A1571:H1579,7,0)</f>
        <v>Samantha Randolph</v>
      </c>
      <c r="AH1571">
        <f>VLOOKUP(A1571,training_and_development!A1571:H1574,8,0)</f>
        <v>2</v>
      </c>
    </row>
    <row r="1572" spans="1:34" x14ac:dyDescent="0.25">
      <c r="A1572">
        <v>2571</v>
      </c>
      <c r="B1572" t="s">
        <v>21840</v>
      </c>
      <c r="C1572" s="1">
        <v>44272</v>
      </c>
      <c r="D1572" s="8">
        <v>44812</v>
      </c>
      <c r="E1572" t="s">
        <v>986</v>
      </c>
      <c r="F1572" t="s">
        <v>3912</v>
      </c>
      <c r="G1572" t="s">
        <v>26543</v>
      </c>
      <c r="H1572" t="s">
        <v>96</v>
      </c>
      <c r="I1572" t="s">
        <v>27</v>
      </c>
      <c r="J1572" t="s">
        <v>42</v>
      </c>
      <c r="K1572" t="s">
        <v>41</v>
      </c>
      <c r="L1572" t="s">
        <v>50</v>
      </c>
      <c r="M1572" t="s">
        <v>100</v>
      </c>
      <c r="N1572" s="20" t="s">
        <v>3913</v>
      </c>
      <c r="O1572" t="s">
        <v>118</v>
      </c>
      <c r="P1572" t="s">
        <v>68</v>
      </c>
      <c r="Q1572" s="2">
        <v>32550</v>
      </c>
      <c r="R1572" t="s">
        <v>33</v>
      </c>
      <c r="S1572" t="s">
        <v>78</v>
      </c>
      <c r="T1572" t="s">
        <v>35</v>
      </c>
      <c r="U1572" s="3">
        <v>30960</v>
      </c>
      <c r="V1572" t="s">
        <v>94</v>
      </c>
      <c r="W1572" t="s">
        <v>79</v>
      </c>
      <c r="X1572" t="s">
        <v>38</v>
      </c>
      <c r="Y1572">
        <v>2</v>
      </c>
      <c r="Z1572">
        <f>VLOOKUP(A1572,Table3[],3,0)</f>
        <v>3</v>
      </c>
      <c r="AA1572">
        <f>VLOOKUP(A1572,'employee_engagement survey data'!A1572:E2036,4,0)</f>
        <v>3</v>
      </c>
      <c r="AB1572">
        <f>VLOOKUP(A1572,'employee_engagement survey data'!A1572:E1811,5,0)</f>
        <v>5</v>
      </c>
      <c r="AC1572" t="str">
        <f>VLOOKUP(A1572,training_and_development!A1572:F1609,3,0)</f>
        <v>Technical Skills</v>
      </c>
      <c r="AD1572" t="str">
        <f>VLOOKUP(A1572,training_and_development!A1572:E1961,4,0)</f>
        <v>Internal</v>
      </c>
      <c r="AE1572" t="str">
        <f>VLOOKUP(A1572,training_and_development!A1572:F4569,5,0)</f>
        <v>Failed</v>
      </c>
      <c r="AF1572" t="str">
        <f>VLOOKUP(A1572,training_and_development!A1571:G1591,6,0)</f>
        <v>Jimmymouth</v>
      </c>
      <c r="AG1572" t="str">
        <f>VLOOKUP(A1572,training_and_development!A1572:H1580,7,0)</f>
        <v>Darren Harrell</v>
      </c>
      <c r="AH1572">
        <f>VLOOKUP(A1572,training_and_development!A1572:H1575,8,0)</f>
        <v>2</v>
      </c>
    </row>
    <row r="1573" spans="1:34" x14ac:dyDescent="0.25">
      <c r="A1573">
        <v>2572</v>
      </c>
      <c r="B1573" t="s">
        <v>21841</v>
      </c>
      <c r="C1573" s="1">
        <v>44780</v>
      </c>
      <c r="D1573" s="8">
        <v>45042</v>
      </c>
      <c r="E1573" t="s">
        <v>2296</v>
      </c>
      <c r="F1573" t="s">
        <v>3914</v>
      </c>
      <c r="G1573" t="s">
        <v>26543</v>
      </c>
      <c r="H1573" t="s">
        <v>116</v>
      </c>
      <c r="I1573" t="s">
        <v>27</v>
      </c>
      <c r="J1573" t="s">
        <v>28</v>
      </c>
      <c r="K1573" t="s">
        <v>41</v>
      </c>
      <c r="L1573" t="s">
        <v>30</v>
      </c>
      <c r="M1573" t="s">
        <v>92</v>
      </c>
      <c r="N1573" s="20" t="s">
        <v>3915</v>
      </c>
      <c r="O1573" t="s">
        <v>118</v>
      </c>
      <c r="P1573" t="s">
        <v>83</v>
      </c>
      <c r="Q1573" s="2">
        <v>34474</v>
      </c>
      <c r="R1573" t="s">
        <v>33</v>
      </c>
      <c r="S1573" t="s">
        <v>78</v>
      </c>
      <c r="T1573" t="s">
        <v>45</v>
      </c>
      <c r="U1573" s="3">
        <v>81338</v>
      </c>
      <c r="V1573" t="s">
        <v>94</v>
      </c>
      <c r="W1573" t="s">
        <v>37</v>
      </c>
      <c r="X1573" t="s">
        <v>38</v>
      </c>
      <c r="Y1573">
        <v>4</v>
      </c>
      <c r="Z1573">
        <f>VLOOKUP(A1573,Table3[],3,0)</f>
        <v>1</v>
      </c>
      <c r="AA1573">
        <f>VLOOKUP(A1573,'employee_engagement survey data'!A1573:E2037,4,0)</f>
        <v>1</v>
      </c>
      <c r="AB1573">
        <f>VLOOKUP(A1573,'employee_engagement survey data'!A1573:E1812,5,0)</f>
        <v>2</v>
      </c>
      <c r="AC1573" t="str">
        <f>VLOOKUP(A1573,training_and_development!A1573:F1610,3,0)</f>
        <v>Technical Skills</v>
      </c>
      <c r="AD1573" t="str">
        <f>VLOOKUP(A1573,training_and_development!A1573:E1962,4,0)</f>
        <v>Internal</v>
      </c>
      <c r="AE1573" t="str">
        <f>VLOOKUP(A1573,training_and_development!A1573:F4570,5,0)</f>
        <v>Completed</v>
      </c>
      <c r="AF1573" t="str">
        <f>VLOOKUP(A1573,training_and_development!A1572:G1592,6,0)</f>
        <v>Coopermouth</v>
      </c>
      <c r="AG1573" t="str">
        <f>VLOOKUP(A1573,training_and_development!A1573:H1581,7,0)</f>
        <v>Michael Carroll</v>
      </c>
      <c r="AH1573">
        <f>VLOOKUP(A1573,training_and_development!A1573:H1576,8,0)</f>
        <v>5</v>
      </c>
    </row>
    <row r="1574" spans="1:34" x14ac:dyDescent="0.25">
      <c r="A1574">
        <v>2573</v>
      </c>
      <c r="B1574" t="s">
        <v>21842</v>
      </c>
      <c r="C1574" s="1">
        <v>43847</v>
      </c>
      <c r="D1574" s="8">
        <v>44985</v>
      </c>
      <c r="E1574" t="s">
        <v>47</v>
      </c>
      <c r="F1574" t="s">
        <v>3916</v>
      </c>
      <c r="G1574" t="s">
        <v>26543</v>
      </c>
      <c r="H1574" t="s">
        <v>87</v>
      </c>
      <c r="I1574" t="s">
        <v>339</v>
      </c>
      <c r="J1574" t="s">
        <v>28</v>
      </c>
      <c r="K1574" t="s">
        <v>41</v>
      </c>
      <c r="L1574" t="s">
        <v>30</v>
      </c>
      <c r="M1574" t="s">
        <v>120</v>
      </c>
      <c r="N1574" s="20" t="s">
        <v>3917</v>
      </c>
      <c r="O1574" t="s">
        <v>52</v>
      </c>
      <c r="P1574" t="s">
        <v>68</v>
      </c>
      <c r="Q1574" s="2">
        <v>31779</v>
      </c>
      <c r="R1574" t="s">
        <v>3918</v>
      </c>
      <c r="S1574" t="s">
        <v>64</v>
      </c>
      <c r="T1574" t="s">
        <v>35</v>
      </c>
      <c r="U1574" s="3">
        <v>21851</v>
      </c>
      <c r="V1574" t="s">
        <v>71</v>
      </c>
      <c r="W1574" t="s">
        <v>79</v>
      </c>
      <c r="X1574" t="s">
        <v>38</v>
      </c>
      <c r="Y1574">
        <v>4</v>
      </c>
      <c r="Z1574">
        <f>VLOOKUP(A1574,Table3[],3,0)</f>
        <v>1</v>
      </c>
      <c r="AA1574">
        <f>VLOOKUP(A1574,'employee_engagement survey data'!A1574:E2038,4,0)</f>
        <v>4</v>
      </c>
      <c r="AB1574">
        <f>VLOOKUP(A1574,'employee_engagement survey data'!A1574:E1813,5,0)</f>
        <v>3</v>
      </c>
      <c r="AC1574" t="str">
        <f>VLOOKUP(A1574,training_and_development!A1574:F1611,3,0)</f>
        <v>Customer Service</v>
      </c>
      <c r="AD1574" t="str">
        <f>VLOOKUP(A1574,training_and_development!A1574:E1963,4,0)</f>
        <v>Internal</v>
      </c>
      <c r="AE1574" t="str">
        <f>VLOOKUP(A1574,training_and_development!A1574:F4571,5,0)</f>
        <v>Completed</v>
      </c>
      <c r="AF1574" t="str">
        <f>VLOOKUP(A1574,training_and_development!A1573:G1593,6,0)</f>
        <v>South Garymouth</v>
      </c>
      <c r="AG1574" t="str">
        <f>VLOOKUP(A1574,training_and_development!A1574:H1582,7,0)</f>
        <v>Katherine Morgan MD</v>
      </c>
      <c r="AH1574">
        <f>VLOOKUP(A1574,training_and_development!A1574:H1577,8,0)</f>
        <v>2</v>
      </c>
    </row>
    <row r="1575" spans="1:34" x14ac:dyDescent="0.25">
      <c r="A1575">
        <v>2574</v>
      </c>
      <c r="B1575" t="s">
        <v>21843</v>
      </c>
      <c r="C1575" s="1">
        <v>44723</v>
      </c>
      <c r="D1575" s="8">
        <v>44977</v>
      </c>
      <c r="E1575" t="s">
        <v>47</v>
      </c>
      <c r="F1575" t="s">
        <v>3919</v>
      </c>
      <c r="G1575" t="s">
        <v>26543</v>
      </c>
      <c r="H1575" t="s">
        <v>40</v>
      </c>
      <c r="I1575" t="s">
        <v>27</v>
      </c>
      <c r="J1575" t="s">
        <v>50</v>
      </c>
      <c r="K1575" t="s">
        <v>29</v>
      </c>
      <c r="L1575" t="s">
        <v>50</v>
      </c>
      <c r="M1575" t="s">
        <v>74</v>
      </c>
      <c r="N1575" s="20" t="s">
        <v>3920</v>
      </c>
      <c r="O1575" t="s">
        <v>52</v>
      </c>
      <c r="P1575" t="s">
        <v>410</v>
      </c>
      <c r="Q1575" s="2">
        <v>26255</v>
      </c>
      <c r="R1575" t="s">
        <v>3921</v>
      </c>
      <c r="S1575" t="s">
        <v>85</v>
      </c>
      <c r="T1575" t="s">
        <v>45</v>
      </c>
      <c r="U1575" s="3">
        <v>84111</v>
      </c>
      <c r="V1575" t="s">
        <v>46</v>
      </c>
      <c r="W1575" t="s">
        <v>37</v>
      </c>
      <c r="X1575" t="s">
        <v>38</v>
      </c>
      <c r="Y1575">
        <v>2</v>
      </c>
      <c r="Z1575">
        <f>VLOOKUP(A1575,Table3[],3,0)</f>
        <v>3</v>
      </c>
      <c r="AA1575">
        <f>VLOOKUP(A1575,'employee_engagement survey data'!A1575:E2039,4,0)</f>
        <v>1</v>
      </c>
      <c r="AB1575">
        <f>VLOOKUP(A1575,'employee_engagement survey data'!A1575:E1814,5,0)</f>
        <v>4</v>
      </c>
      <c r="AC1575" t="str">
        <f>VLOOKUP(A1575,training_and_development!A1575:F1612,3,0)</f>
        <v>Technical Skills</v>
      </c>
      <c r="AD1575" t="str">
        <f>VLOOKUP(A1575,training_and_development!A1575:E1964,4,0)</f>
        <v>External</v>
      </c>
      <c r="AE1575" t="str">
        <f>VLOOKUP(A1575,training_and_development!A1575:F4572,5,0)</f>
        <v>Failed</v>
      </c>
      <c r="AF1575" t="str">
        <f>VLOOKUP(A1575,training_and_development!A1574:G1594,6,0)</f>
        <v>Claudiahaven</v>
      </c>
      <c r="AG1575" t="str">
        <f>VLOOKUP(A1575,training_and_development!A1575:H1583,7,0)</f>
        <v>Cynthia Lewis</v>
      </c>
      <c r="AH1575">
        <f>VLOOKUP(A1575,training_and_development!A1575:H1578,8,0)</f>
        <v>1</v>
      </c>
    </row>
    <row r="1576" spans="1:34" x14ac:dyDescent="0.25">
      <c r="A1576">
        <v>2575</v>
      </c>
      <c r="B1576" t="s">
        <v>21844</v>
      </c>
      <c r="C1576" s="1">
        <v>44258</v>
      </c>
      <c r="D1576" s="8">
        <v>44956</v>
      </c>
      <c r="E1576" t="s">
        <v>47</v>
      </c>
      <c r="F1576" t="s">
        <v>3922</v>
      </c>
      <c r="G1576" t="s">
        <v>26543</v>
      </c>
      <c r="H1576" t="s">
        <v>116</v>
      </c>
      <c r="I1576" t="s">
        <v>27</v>
      </c>
      <c r="J1576" t="s">
        <v>28</v>
      </c>
      <c r="K1576" t="s">
        <v>29</v>
      </c>
      <c r="L1576" t="s">
        <v>30</v>
      </c>
      <c r="M1576" t="s">
        <v>100</v>
      </c>
      <c r="N1576" s="20" t="s">
        <v>3923</v>
      </c>
      <c r="O1576" t="s">
        <v>52</v>
      </c>
      <c r="P1576" t="s">
        <v>105</v>
      </c>
      <c r="Q1576" s="2">
        <v>18800</v>
      </c>
      <c r="R1576" t="s">
        <v>3924</v>
      </c>
      <c r="S1576" t="s">
        <v>107</v>
      </c>
      <c r="T1576" t="s">
        <v>45</v>
      </c>
      <c r="U1576" s="3">
        <v>83706</v>
      </c>
      <c r="V1576" t="s">
        <v>58</v>
      </c>
      <c r="W1576" t="s">
        <v>37</v>
      </c>
      <c r="X1576" t="s">
        <v>38</v>
      </c>
      <c r="Y1576">
        <v>4</v>
      </c>
      <c r="Z1576">
        <f>VLOOKUP(A1576,Table3[],3,0)</f>
        <v>4</v>
      </c>
      <c r="AA1576">
        <f>VLOOKUP(A1576,'employee_engagement survey data'!A1576:E2040,4,0)</f>
        <v>3</v>
      </c>
      <c r="AB1576">
        <f>VLOOKUP(A1576,'employee_engagement survey data'!A1576:E1815,5,0)</f>
        <v>4</v>
      </c>
      <c r="AC1576" t="str">
        <f>VLOOKUP(A1576,training_and_development!A1576:F1613,3,0)</f>
        <v>Communication Skills</v>
      </c>
      <c r="AD1576" t="str">
        <f>VLOOKUP(A1576,training_and_development!A1576:E1965,4,0)</f>
        <v>Internal</v>
      </c>
      <c r="AE1576" t="str">
        <f>VLOOKUP(A1576,training_and_development!A1576:F4573,5,0)</f>
        <v>Failed</v>
      </c>
      <c r="AF1576" t="str">
        <f>VLOOKUP(A1576,training_and_development!A1575:G1595,6,0)</f>
        <v>Deborahland</v>
      </c>
      <c r="AG1576" t="str">
        <f>VLOOKUP(A1576,training_and_development!A1576:H1584,7,0)</f>
        <v>Debra Smith</v>
      </c>
      <c r="AH1576">
        <f>VLOOKUP(A1576,training_and_development!A1576:H1579,8,0)</f>
        <v>2</v>
      </c>
    </row>
    <row r="1577" spans="1:34" x14ac:dyDescent="0.25">
      <c r="A1577">
        <v>2576</v>
      </c>
      <c r="B1577" t="s">
        <v>21845</v>
      </c>
      <c r="C1577" s="1">
        <v>43937</v>
      </c>
      <c r="D1577" s="8">
        <v>44270</v>
      </c>
      <c r="E1577" t="s">
        <v>47</v>
      </c>
      <c r="F1577" t="s">
        <v>3925</v>
      </c>
      <c r="G1577" t="s">
        <v>26543</v>
      </c>
      <c r="H1577" t="s">
        <v>26</v>
      </c>
      <c r="I1577" t="s">
        <v>27</v>
      </c>
      <c r="J1577" t="s">
        <v>28</v>
      </c>
      <c r="K1577" t="s">
        <v>51</v>
      </c>
      <c r="L1577" t="s">
        <v>42</v>
      </c>
      <c r="M1577" t="s">
        <v>92</v>
      </c>
      <c r="N1577" s="20" t="s">
        <v>3926</v>
      </c>
      <c r="O1577" t="s">
        <v>52</v>
      </c>
      <c r="P1577" t="s">
        <v>53</v>
      </c>
      <c r="Q1577" s="2">
        <v>25564</v>
      </c>
      <c r="R1577" t="s">
        <v>3927</v>
      </c>
      <c r="S1577" t="s">
        <v>4</v>
      </c>
      <c r="T1577" t="s">
        <v>35</v>
      </c>
      <c r="U1577" s="3">
        <v>59102</v>
      </c>
      <c r="V1577" t="s">
        <v>94</v>
      </c>
      <c r="W1577" t="s">
        <v>37</v>
      </c>
      <c r="X1577" t="s">
        <v>38</v>
      </c>
      <c r="Y1577">
        <v>1</v>
      </c>
      <c r="Z1577">
        <f>VLOOKUP(A1577,Table3[],3,0)</f>
        <v>2</v>
      </c>
      <c r="AA1577">
        <f>VLOOKUP(A1577,'employee_engagement survey data'!A1577:E2041,4,0)</f>
        <v>4</v>
      </c>
      <c r="AB1577">
        <f>VLOOKUP(A1577,'employee_engagement survey data'!A1577:E1816,5,0)</f>
        <v>1</v>
      </c>
      <c r="AC1577" t="str">
        <f>VLOOKUP(A1577,training_and_development!A1577:F1614,3,0)</f>
        <v>Leadership Development</v>
      </c>
      <c r="AD1577" t="str">
        <f>VLOOKUP(A1577,training_and_development!A1577:E1966,4,0)</f>
        <v>External</v>
      </c>
      <c r="AE1577" t="str">
        <f>VLOOKUP(A1577,training_and_development!A1577:F4574,5,0)</f>
        <v>Failed</v>
      </c>
      <c r="AF1577" t="str">
        <f>VLOOKUP(A1577,training_and_development!A1576:G1596,6,0)</f>
        <v>Palmerfurt</v>
      </c>
      <c r="AG1577" t="str">
        <f>VLOOKUP(A1577,training_and_development!A1577:H1585,7,0)</f>
        <v>Mark Hammond</v>
      </c>
      <c r="AH1577">
        <f>VLOOKUP(A1577,training_and_development!A1577:H1580,8,0)</f>
        <v>2</v>
      </c>
    </row>
    <row r="1578" spans="1:34" x14ac:dyDescent="0.25">
      <c r="A1578">
        <v>2577</v>
      </c>
      <c r="B1578" t="s">
        <v>21846</v>
      </c>
      <c r="C1578" s="1">
        <v>44826</v>
      </c>
      <c r="D1578" s="8">
        <v>44954</v>
      </c>
      <c r="E1578" t="s">
        <v>47</v>
      </c>
      <c r="F1578" t="s">
        <v>3928</v>
      </c>
      <c r="G1578" t="s">
        <v>26543</v>
      </c>
      <c r="H1578" t="s">
        <v>116</v>
      </c>
      <c r="I1578" t="s">
        <v>27</v>
      </c>
      <c r="J1578" t="s">
        <v>50</v>
      </c>
      <c r="K1578" t="s">
        <v>41</v>
      </c>
      <c r="L1578" t="s">
        <v>30</v>
      </c>
      <c r="M1578" t="s">
        <v>120</v>
      </c>
      <c r="N1578" s="20" t="s">
        <v>3929</v>
      </c>
      <c r="O1578" t="s">
        <v>52</v>
      </c>
      <c r="P1578" t="s">
        <v>177</v>
      </c>
      <c r="Q1578" s="2">
        <v>23220</v>
      </c>
      <c r="R1578" t="s">
        <v>3930</v>
      </c>
      <c r="S1578" t="s">
        <v>114</v>
      </c>
      <c r="T1578" t="s">
        <v>35</v>
      </c>
      <c r="U1578" s="3">
        <v>98052</v>
      </c>
      <c r="V1578" t="s">
        <v>58</v>
      </c>
      <c r="W1578" t="s">
        <v>65</v>
      </c>
      <c r="X1578" t="s">
        <v>38</v>
      </c>
      <c r="Y1578">
        <v>2</v>
      </c>
      <c r="Z1578">
        <f>VLOOKUP(A1578,Table3[],3,0)</f>
        <v>5</v>
      </c>
      <c r="AA1578">
        <f>VLOOKUP(A1578,'employee_engagement survey data'!A1578:E2042,4,0)</f>
        <v>2</v>
      </c>
      <c r="AB1578">
        <f>VLOOKUP(A1578,'employee_engagement survey data'!A1578:E1817,5,0)</f>
        <v>4</v>
      </c>
      <c r="AC1578" t="str">
        <f>VLOOKUP(A1578,training_and_development!A1578:F1615,3,0)</f>
        <v>Communication Skills</v>
      </c>
      <c r="AD1578" t="str">
        <f>VLOOKUP(A1578,training_and_development!A1578:E1967,4,0)</f>
        <v>Internal</v>
      </c>
      <c r="AE1578" t="str">
        <f>VLOOKUP(A1578,training_and_development!A1578:F4575,5,0)</f>
        <v>Failed</v>
      </c>
      <c r="AF1578" t="str">
        <f>VLOOKUP(A1578,training_and_development!A1577:G1597,6,0)</f>
        <v>South Michael</v>
      </c>
      <c r="AG1578" t="str">
        <f>VLOOKUP(A1578,training_and_development!A1578:H1586,7,0)</f>
        <v>Joanna Dixon</v>
      </c>
      <c r="AH1578">
        <f>VLOOKUP(A1578,training_and_development!A1578:H1581,8,0)</f>
        <v>5</v>
      </c>
    </row>
    <row r="1579" spans="1:34" x14ac:dyDescent="0.25">
      <c r="A1579">
        <v>2578</v>
      </c>
      <c r="B1579" t="s">
        <v>21847</v>
      </c>
      <c r="C1579" s="1">
        <v>45076</v>
      </c>
      <c r="D1579" s="8" t="s">
        <v>16975</v>
      </c>
      <c r="E1579" t="s">
        <v>47</v>
      </c>
      <c r="F1579" t="s">
        <v>3931</v>
      </c>
      <c r="G1579" t="s">
        <v>26543</v>
      </c>
      <c r="H1579" t="s">
        <v>99</v>
      </c>
      <c r="I1579" t="s">
        <v>27</v>
      </c>
      <c r="J1579" t="s">
        <v>42</v>
      </c>
      <c r="K1579" t="s">
        <v>41</v>
      </c>
      <c r="L1579" t="s">
        <v>50</v>
      </c>
      <c r="M1579" t="s">
        <v>31</v>
      </c>
      <c r="N1579" s="20" t="s">
        <v>16975</v>
      </c>
      <c r="O1579" t="s">
        <v>52</v>
      </c>
      <c r="P1579" t="s">
        <v>169</v>
      </c>
      <c r="Q1579" s="2">
        <v>35092</v>
      </c>
      <c r="R1579" t="s">
        <v>2942</v>
      </c>
      <c r="S1579" t="s">
        <v>54</v>
      </c>
      <c r="T1579" t="s">
        <v>35</v>
      </c>
      <c r="U1579" s="3">
        <v>5664</v>
      </c>
      <c r="V1579" t="s">
        <v>71</v>
      </c>
      <c r="W1579" t="s">
        <v>59</v>
      </c>
      <c r="X1579" t="s">
        <v>38</v>
      </c>
      <c r="Y1579">
        <v>5</v>
      </c>
      <c r="Z1579">
        <f>VLOOKUP(A1579,Table3[],3,0)</f>
        <v>4</v>
      </c>
      <c r="AA1579">
        <f>VLOOKUP(A1579,'employee_engagement survey data'!A1579:E2043,4,0)</f>
        <v>5</v>
      </c>
      <c r="AB1579">
        <f>VLOOKUP(A1579,'employee_engagement survey data'!A1579:E1818,5,0)</f>
        <v>3</v>
      </c>
      <c r="AC1579" t="str">
        <f>VLOOKUP(A1579,training_and_development!A1579:F1616,3,0)</f>
        <v>Customer Service</v>
      </c>
      <c r="AD1579" t="str">
        <f>VLOOKUP(A1579,training_and_development!A1579:E1968,4,0)</f>
        <v>External</v>
      </c>
      <c r="AE1579" t="str">
        <f>VLOOKUP(A1579,training_and_development!A1579:F4576,5,0)</f>
        <v>Failed</v>
      </c>
      <c r="AF1579" t="str">
        <f>VLOOKUP(A1579,training_and_development!A1578:G1598,6,0)</f>
        <v>South Mackenziestad</v>
      </c>
      <c r="AG1579" t="str">
        <f>VLOOKUP(A1579,training_and_development!A1579:H1587,7,0)</f>
        <v>Kelly Mays</v>
      </c>
      <c r="AH1579">
        <f>VLOOKUP(A1579,training_and_development!A1579:H1582,8,0)</f>
        <v>1</v>
      </c>
    </row>
    <row r="1580" spans="1:34" x14ac:dyDescent="0.25">
      <c r="A1580">
        <v>2579</v>
      </c>
      <c r="B1580" t="s">
        <v>21848</v>
      </c>
      <c r="C1580" s="1">
        <v>44210</v>
      </c>
      <c r="D1580" s="8" t="s">
        <v>16975</v>
      </c>
      <c r="E1580" t="s">
        <v>47</v>
      </c>
      <c r="F1580" t="s">
        <v>3932</v>
      </c>
      <c r="G1580" t="s">
        <v>26543</v>
      </c>
      <c r="H1580" t="s">
        <v>99</v>
      </c>
      <c r="I1580" t="s">
        <v>27</v>
      </c>
      <c r="J1580" t="s">
        <v>50</v>
      </c>
      <c r="K1580" t="s">
        <v>29</v>
      </c>
      <c r="L1580" t="s">
        <v>50</v>
      </c>
      <c r="M1580" t="s">
        <v>31</v>
      </c>
      <c r="N1580" s="20" t="s">
        <v>16975</v>
      </c>
      <c r="O1580" t="s">
        <v>52</v>
      </c>
      <c r="P1580" t="s">
        <v>76</v>
      </c>
      <c r="Q1580" s="2">
        <v>28305</v>
      </c>
      <c r="R1580" t="s">
        <v>3933</v>
      </c>
      <c r="S1580" t="s">
        <v>288</v>
      </c>
      <c r="T1580" t="s">
        <v>35</v>
      </c>
      <c r="U1580" s="3">
        <v>85006</v>
      </c>
      <c r="V1580" t="s">
        <v>36</v>
      </c>
      <c r="W1580" t="s">
        <v>65</v>
      </c>
      <c r="X1580" t="s">
        <v>38</v>
      </c>
      <c r="Y1580">
        <v>2</v>
      </c>
      <c r="Z1580">
        <f>VLOOKUP(A1580,Table3[],3,0)</f>
        <v>3</v>
      </c>
      <c r="AA1580">
        <f>VLOOKUP(A1580,'employee_engagement survey data'!A1580:E2044,4,0)</f>
        <v>4</v>
      </c>
      <c r="AB1580">
        <f>VLOOKUP(A1580,'employee_engagement survey data'!A1580:E1819,5,0)</f>
        <v>4</v>
      </c>
      <c r="AC1580" t="str">
        <f>VLOOKUP(A1580,training_and_development!A1580:F1617,3,0)</f>
        <v>Project Management</v>
      </c>
      <c r="AD1580" t="str">
        <f>VLOOKUP(A1580,training_and_development!A1580:E1969,4,0)</f>
        <v>External</v>
      </c>
      <c r="AE1580" t="str">
        <f>VLOOKUP(A1580,training_and_development!A1580:F4577,5,0)</f>
        <v>Failed</v>
      </c>
      <c r="AF1580" t="str">
        <f>VLOOKUP(A1580,training_and_development!A1579:G1599,6,0)</f>
        <v>North Derek</v>
      </c>
      <c r="AG1580" t="str">
        <f>VLOOKUP(A1580,training_and_development!A1580:H1588,7,0)</f>
        <v>Andrew Hughes</v>
      </c>
      <c r="AH1580">
        <f>VLOOKUP(A1580,training_and_development!A1580:H1583,8,0)</f>
        <v>4</v>
      </c>
    </row>
    <row r="1581" spans="1:34" x14ac:dyDescent="0.25">
      <c r="A1581">
        <v>2580</v>
      </c>
      <c r="B1581" t="s">
        <v>21849</v>
      </c>
      <c r="C1581" s="1">
        <v>43950</v>
      </c>
      <c r="D1581" s="8">
        <v>44489</v>
      </c>
      <c r="E1581" t="s">
        <v>47</v>
      </c>
      <c r="F1581" t="s">
        <v>3934</v>
      </c>
      <c r="G1581" t="s">
        <v>26543</v>
      </c>
      <c r="H1581" t="s">
        <v>67</v>
      </c>
      <c r="I1581" t="s">
        <v>27</v>
      </c>
      <c r="J1581" t="s">
        <v>50</v>
      </c>
      <c r="K1581" t="s">
        <v>41</v>
      </c>
      <c r="L1581" t="s">
        <v>42</v>
      </c>
      <c r="M1581" t="s">
        <v>92</v>
      </c>
      <c r="N1581" s="20" t="s">
        <v>3935</v>
      </c>
      <c r="O1581" t="s">
        <v>52</v>
      </c>
      <c r="P1581" t="s">
        <v>32</v>
      </c>
      <c r="Q1581" s="2">
        <v>19821</v>
      </c>
      <c r="R1581" t="s">
        <v>3936</v>
      </c>
      <c r="S1581" t="s">
        <v>530</v>
      </c>
      <c r="T1581" t="s">
        <v>45</v>
      </c>
      <c r="U1581" s="3">
        <v>3062</v>
      </c>
      <c r="V1581" t="s">
        <v>36</v>
      </c>
      <c r="W1581" t="s">
        <v>59</v>
      </c>
      <c r="X1581" t="s">
        <v>38</v>
      </c>
      <c r="Y1581">
        <v>2</v>
      </c>
      <c r="Z1581">
        <f>VLOOKUP(A1581,Table3[],3,0)</f>
        <v>1</v>
      </c>
      <c r="AA1581">
        <f>VLOOKUP(A1581,'employee_engagement survey data'!A1581:E2045,4,0)</f>
        <v>2</v>
      </c>
      <c r="AB1581">
        <f>VLOOKUP(A1581,'employee_engagement survey data'!A1581:E1820,5,0)</f>
        <v>4</v>
      </c>
      <c r="AC1581" t="str">
        <f>VLOOKUP(A1581,training_and_development!A1581:F1618,3,0)</f>
        <v>Communication Skills</v>
      </c>
      <c r="AD1581" t="str">
        <f>VLOOKUP(A1581,training_and_development!A1581:E1970,4,0)</f>
        <v>Internal</v>
      </c>
      <c r="AE1581" t="str">
        <f>VLOOKUP(A1581,training_and_development!A1581:F4578,5,0)</f>
        <v>Failed</v>
      </c>
      <c r="AF1581" t="str">
        <f>VLOOKUP(A1581,training_and_development!A1580:G1600,6,0)</f>
        <v>Washingtonchester</v>
      </c>
      <c r="AG1581" t="str">
        <f>VLOOKUP(A1581,training_and_development!A1581:H1589,7,0)</f>
        <v>Andrew Prince</v>
      </c>
      <c r="AH1581">
        <f>VLOOKUP(A1581,training_and_development!A1581:H1584,8,0)</f>
        <v>1</v>
      </c>
    </row>
    <row r="1582" spans="1:34" x14ac:dyDescent="0.25">
      <c r="A1582">
        <v>2581</v>
      </c>
      <c r="B1582" t="s">
        <v>21850</v>
      </c>
      <c r="C1582" s="1">
        <v>44384</v>
      </c>
      <c r="D1582" s="8" t="s">
        <v>16975</v>
      </c>
      <c r="E1582" t="s">
        <v>47</v>
      </c>
      <c r="F1582" t="s">
        <v>3937</v>
      </c>
      <c r="G1582" t="s">
        <v>26543</v>
      </c>
      <c r="H1582" t="s">
        <v>99</v>
      </c>
      <c r="I1582" t="s">
        <v>27</v>
      </c>
      <c r="J1582" t="s">
        <v>50</v>
      </c>
      <c r="K1582" t="s">
        <v>41</v>
      </c>
      <c r="L1582" t="s">
        <v>50</v>
      </c>
      <c r="M1582" t="s">
        <v>31</v>
      </c>
      <c r="N1582" s="20" t="s">
        <v>16975</v>
      </c>
      <c r="O1582" t="s">
        <v>52</v>
      </c>
      <c r="P1582" t="s">
        <v>68</v>
      </c>
      <c r="Q1582" s="2">
        <v>25884</v>
      </c>
      <c r="R1582" t="s">
        <v>3938</v>
      </c>
      <c r="S1582" t="s">
        <v>64</v>
      </c>
      <c r="T1582" t="s">
        <v>45</v>
      </c>
      <c r="U1582" s="3">
        <v>36006</v>
      </c>
      <c r="V1582" t="s">
        <v>58</v>
      </c>
      <c r="W1582" t="s">
        <v>79</v>
      </c>
      <c r="X1582" t="s">
        <v>38</v>
      </c>
      <c r="Y1582">
        <v>1</v>
      </c>
      <c r="Z1582">
        <f>VLOOKUP(A1582,Table3[],3,0)</f>
        <v>2</v>
      </c>
      <c r="AA1582">
        <f>VLOOKUP(A1582,'employee_engagement survey data'!A1582:E2046,4,0)</f>
        <v>3</v>
      </c>
      <c r="AB1582">
        <f>VLOOKUP(A1582,'employee_engagement survey data'!A1582:E1821,5,0)</f>
        <v>4</v>
      </c>
      <c r="AC1582" t="str">
        <f>VLOOKUP(A1582,training_and_development!A1582:F1619,3,0)</f>
        <v>Project Management</v>
      </c>
      <c r="AD1582" t="str">
        <f>VLOOKUP(A1582,training_and_development!A1582:E1971,4,0)</f>
        <v>External</v>
      </c>
      <c r="AE1582" t="str">
        <f>VLOOKUP(A1582,training_and_development!A1582:F4579,5,0)</f>
        <v>Completed</v>
      </c>
      <c r="AF1582" t="str">
        <f>VLOOKUP(A1582,training_and_development!A1581:G1601,6,0)</f>
        <v>Garrettton</v>
      </c>
      <c r="AG1582" t="str">
        <f>VLOOKUP(A1582,training_and_development!A1582:H1590,7,0)</f>
        <v>Victoria Whitehead</v>
      </c>
      <c r="AH1582">
        <f>VLOOKUP(A1582,training_and_development!A1582:H1585,8,0)</f>
        <v>1</v>
      </c>
    </row>
    <row r="1583" spans="1:34" x14ac:dyDescent="0.25">
      <c r="A1583">
        <v>2582</v>
      </c>
      <c r="B1583" t="s">
        <v>21851</v>
      </c>
      <c r="C1583" s="1">
        <v>44040</v>
      </c>
      <c r="D1583" s="8" t="s">
        <v>16975</v>
      </c>
      <c r="E1583" t="s">
        <v>47</v>
      </c>
      <c r="F1583" t="s">
        <v>3939</v>
      </c>
      <c r="G1583" t="s">
        <v>26543</v>
      </c>
      <c r="H1583" t="s">
        <v>99</v>
      </c>
      <c r="I1583" t="s">
        <v>27</v>
      </c>
      <c r="J1583" t="s">
        <v>42</v>
      </c>
      <c r="K1583" t="s">
        <v>29</v>
      </c>
      <c r="L1583" t="s">
        <v>30</v>
      </c>
      <c r="M1583" t="s">
        <v>31</v>
      </c>
      <c r="N1583" s="20" t="s">
        <v>16975</v>
      </c>
      <c r="O1583" t="s">
        <v>52</v>
      </c>
      <c r="P1583" t="s">
        <v>177</v>
      </c>
      <c r="Q1583" s="2">
        <v>33847</v>
      </c>
      <c r="R1583" t="s">
        <v>3940</v>
      </c>
      <c r="S1583" t="s">
        <v>64</v>
      </c>
      <c r="T1583" t="s">
        <v>35</v>
      </c>
      <c r="U1583" s="3">
        <v>43050</v>
      </c>
      <c r="V1583" t="s">
        <v>46</v>
      </c>
      <c r="W1583" t="s">
        <v>59</v>
      </c>
      <c r="X1583" t="s">
        <v>38</v>
      </c>
      <c r="Y1583">
        <v>1</v>
      </c>
      <c r="Z1583">
        <f>VLOOKUP(A1583,Table3[],3,0)</f>
        <v>3</v>
      </c>
      <c r="AA1583">
        <f>VLOOKUP(A1583,'employee_engagement survey data'!A1583:E2047,4,0)</f>
        <v>2</v>
      </c>
      <c r="AB1583">
        <f>VLOOKUP(A1583,'employee_engagement survey data'!A1583:E1822,5,0)</f>
        <v>5</v>
      </c>
      <c r="AC1583" t="str">
        <f>VLOOKUP(A1583,training_and_development!A1583:F1620,3,0)</f>
        <v>Leadership Development</v>
      </c>
      <c r="AD1583" t="str">
        <f>VLOOKUP(A1583,training_and_development!A1583:E1972,4,0)</f>
        <v>Internal</v>
      </c>
      <c r="AE1583" t="str">
        <f>VLOOKUP(A1583,training_and_development!A1583:F4580,5,0)</f>
        <v>Failed</v>
      </c>
      <c r="AF1583" t="str">
        <f>VLOOKUP(A1583,training_and_development!A1582:G1602,6,0)</f>
        <v>East Robertchester</v>
      </c>
      <c r="AG1583" t="str">
        <f>VLOOKUP(A1583,training_and_development!A1583:H1591,7,0)</f>
        <v>John Ortega</v>
      </c>
      <c r="AH1583">
        <f>VLOOKUP(A1583,training_and_development!A1583:H1586,8,0)</f>
        <v>2</v>
      </c>
    </row>
    <row r="1584" spans="1:34" x14ac:dyDescent="0.25">
      <c r="A1584">
        <v>2583</v>
      </c>
      <c r="B1584" t="s">
        <v>21852</v>
      </c>
      <c r="C1584" s="1">
        <v>44090</v>
      </c>
      <c r="D1584" s="8" t="s">
        <v>16975</v>
      </c>
      <c r="E1584" t="s">
        <v>47</v>
      </c>
      <c r="F1584" t="s">
        <v>3941</v>
      </c>
      <c r="G1584" t="s">
        <v>26543</v>
      </c>
      <c r="H1584" t="s">
        <v>116</v>
      </c>
      <c r="I1584" t="s">
        <v>27</v>
      </c>
      <c r="J1584" t="s">
        <v>28</v>
      </c>
      <c r="K1584" t="s">
        <v>51</v>
      </c>
      <c r="L1584" t="s">
        <v>30</v>
      </c>
      <c r="M1584" t="s">
        <v>31</v>
      </c>
      <c r="N1584" s="20" t="s">
        <v>16975</v>
      </c>
      <c r="O1584" t="s">
        <v>52</v>
      </c>
      <c r="P1584" t="s">
        <v>83</v>
      </c>
      <c r="Q1584" s="2">
        <v>35124</v>
      </c>
      <c r="R1584" t="s">
        <v>3942</v>
      </c>
      <c r="S1584" t="s">
        <v>217</v>
      </c>
      <c r="T1584" t="s">
        <v>45</v>
      </c>
      <c r="U1584" s="3">
        <v>10171</v>
      </c>
      <c r="V1584" t="s">
        <v>71</v>
      </c>
      <c r="W1584" t="s">
        <v>65</v>
      </c>
      <c r="X1584" t="s">
        <v>38</v>
      </c>
      <c r="Y1584">
        <v>5</v>
      </c>
      <c r="Z1584">
        <f>VLOOKUP(A1584,Table3[],3,0)</f>
        <v>5</v>
      </c>
      <c r="AA1584">
        <f>VLOOKUP(A1584,'employee_engagement survey data'!A1584:E2048,4,0)</f>
        <v>5</v>
      </c>
      <c r="AB1584">
        <f>VLOOKUP(A1584,'employee_engagement survey data'!A1584:E1823,5,0)</f>
        <v>3</v>
      </c>
      <c r="AC1584" t="str">
        <f>VLOOKUP(A1584,training_and_development!A1584:F1621,3,0)</f>
        <v>Customer Service</v>
      </c>
      <c r="AD1584" t="str">
        <f>VLOOKUP(A1584,training_and_development!A1584:E1973,4,0)</f>
        <v>External</v>
      </c>
      <c r="AE1584" t="str">
        <f>VLOOKUP(A1584,training_and_development!A1584:F4581,5,0)</f>
        <v>Completed</v>
      </c>
      <c r="AF1584" t="str">
        <f>VLOOKUP(A1584,training_and_development!A1583:G1603,6,0)</f>
        <v>Williambury</v>
      </c>
      <c r="AG1584" t="str">
        <f>VLOOKUP(A1584,training_and_development!A1584:H1592,7,0)</f>
        <v>Valerie Tucker</v>
      </c>
      <c r="AH1584">
        <f>VLOOKUP(A1584,training_and_development!A1584:H1587,8,0)</f>
        <v>5</v>
      </c>
    </row>
    <row r="1585" spans="1:34" x14ac:dyDescent="0.25">
      <c r="A1585">
        <v>2584</v>
      </c>
      <c r="B1585" t="s">
        <v>19252</v>
      </c>
      <c r="C1585" s="1">
        <v>45039</v>
      </c>
      <c r="D1585" s="8" t="s">
        <v>16975</v>
      </c>
      <c r="E1585" t="s">
        <v>47</v>
      </c>
      <c r="F1585" t="s">
        <v>3943</v>
      </c>
      <c r="G1585" t="s">
        <v>26543</v>
      </c>
      <c r="H1585" t="s">
        <v>61</v>
      </c>
      <c r="I1585" t="s">
        <v>27</v>
      </c>
      <c r="J1585" t="s">
        <v>42</v>
      </c>
      <c r="K1585" t="s">
        <v>29</v>
      </c>
      <c r="L1585" t="s">
        <v>42</v>
      </c>
      <c r="M1585" t="s">
        <v>31</v>
      </c>
      <c r="N1585" s="20" t="s">
        <v>16975</v>
      </c>
      <c r="O1585" t="s">
        <v>52</v>
      </c>
      <c r="P1585" t="s">
        <v>83</v>
      </c>
      <c r="Q1585" s="2">
        <v>20725</v>
      </c>
      <c r="R1585" t="s">
        <v>3944</v>
      </c>
      <c r="S1585" t="s">
        <v>85</v>
      </c>
      <c r="T1585" t="s">
        <v>45</v>
      </c>
      <c r="U1585" s="3">
        <v>4063</v>
      </c>
      <c r="V1585" t="s">
        <v>36</v>
      </c>
      <c r="W1585" t="s">
        <v>59</v>
      </c>
      <c r="X1585" t="s">
        <v>38</v>
      </c>
      <c r="Y1585">
        <v>4</v>
      </c>
      <c r="Z1585">
        <f>VLOOKUP(A1585,Table3[],3,0)</f>
        <v>4</v>
      </c>
      <c r="AA1585">
        <f>VLOOKUP(A1585,'employee_engagement survey data'!A1585:E2049,4,0)</f>
        <v>4</v>
      </c>
      <c r="AB1585">
        <f>VLOOKUP(A1585,'employee_engagement survey data'!A1585:E1824,5,0)</f>
        <v>5</v>
      </c>
      <c r="AC1585" t="str">
        <f>VLOOKUP(A1585,training_and_development!A1585:F1622,3,0)</f>
        <v>Technical Skills</v>
      </c>
      <c r="AD1585" t="str">
        <f>VLOOKUP(A1585,training_and_development!A1585:E1974,4,0)</f>
        <v>Internal</v>
      </c>
      <c r="AE1585" t="str">
        <f>VLOOKUP(A1585,training_and_development!A1585:F4582,5,0)</f>
        <v>Failed</v>
      </c>
      <c r="AF1585" t="str">
        <f>VLOOKUP(A1585,training_and_development!A1584:G1604,6,0)</f>
        <v>Port Jenniferside</v>
      </c>
      <c r="AG1585" t="str">
        <f>VLOOKUP(A1585,training_and_development!A1585:H1593,7,0)</f>
        <v>Mr. Mike Rivera</v>
      </c>
      <c r="AH1585">
        <f>VLOOKUP(A1585,training_and_development!A1585:H1588,8,0)</f>
        <v>4</v>
      </c>
    </row>
    <row r="1586" spans="1:34" x14ac:dyDescent="0.25">
      <c r="A1586">
        <v>2585</v>
      </c>
      <c r="B1586" t="s">
        <v>21853</v>
      </c>
      <c r="C1586" s="1">
        <v>44351</v>
      </c>
      <c r="D1586" s="8" t="s">
        <v>16975</v>
      </c>
      <c r="E1586" t="s">
        <v>47</v>
      </c>
      <c r="F1586" t="s">
        <v>3945</v>
      </c>
      <c r="G1586" t="s">
        <v>26543</v>
      </c>
      <c r="H1586" t="s">
        <v>116</v>
      </c>
      <c r="I1586" t="s">
        <v>27</v>
      </c>
      <c r="J1586" t="s">
        <v>28</v>
      </c>
      <c r="K1586" t="s">
        <v>41</v>
      </c>
      <c r="L1586" t="s">
        <v>30</v>
      </c>
      <c r="M1586" t="s">
        <v>31</v>
      </c>
      <c r="N1586" s="20" t="s">
        <v>16975</v>
      </c>
      <c r="O1586" t="s">
        <v>52</v>
      </c>
      <c r="P1586" t="s">
        <v>62</v>
      </c>
      <c r="Q1586" s="2">
        <v>37032</v>
      </c>
      <c r="R1586" t="s">
        <v>3946</v>
      </c>
      <c r="S1586" t="s">
        <v>64</v>
      </c>
      <c r="T1586" t="s">
        <v>45</v>
      </c>
      <c r="U1586" s="3">
        <v>37129</v>
      </c>
      <c r="V1586" t="s">
        <v>94</v>
      </c>
      <c r="W1586" t="s">
        <v>79</v>
      </c>
      <c r="X1586" t="s">
        <v>38</v>
      </c>
      <c r="Y1586">
        <v>2</v>
      </c>
      <c r="Z1586">
        <f>VLOOKUP(A1586,Table3[],3,0)</f>
        <v>5</v>
      </c>
      <c r="AA1586">
        <f>VLOOKUP(A1586,'employee_engagement survey data'!A1586:E2050,4,0)</f>
        <v>1</v>
      </c>
      <c r="AB1586">
        <f>VLOOKUP(A1586,'employee_engagement survey data'!A1586:E1825,5,0)</f>
        <v>4</v>
      </c>
      <c r="AC1586" t="str">
        <f>VLOOKUP(A1586,training_and_development!A1586:F1623,3,0)</f>
        <v>Customer Service</v>
      </c>
      <c r="AD1586" t="str">
        <f>VLOOKUP(A1586,training_and_development!A1586:E1975,4,0)</f>
        <v>External</v>
      </c>
      <c r="AE1586" t="str">
        <f>VLOOKUP(A1586,training_and_development!A1586:F4583,5,0)</f>
        <v>Failed</v>
      </c>
      <c r="AF1586" t="str">
        <f>VLOOKUP(A1586,training_and_development!A1585:G1605,6,0)</f>
        <v>Lake Megan</v>
      </c>
      <c r="AG1586" t="str">
        <f>VLOOKUP(A1586,training_and_development!A1586:H1594,7,0)</f>
        <v>Alexis Lee</v>
      </c>
      <c r="AH1586">
        <f>VLOOKUP(A1586,training_and_development!A1586:H1589,8,0)</f>
        <v>1</v>
      </c>
    </row>
    <row r="1587" spans="1:34" x14ac:dyDescent="0.25">
      <c r="A1587">
        <v>2586</v>
      </c>
      <c r="B1587" t="s">
        <v>21854</v>
      </c>
      <c r="C1587" s="1">
        <v>43936</v>
      </c>
      <c r="D1587" s="8" t="s">
        <v>16975</v>
      </c>
      <c r="E1587" t="s">
        <v>47</v>
      </c>
      <c r="F1587" t="s">
        <v>3947</v>
      </c>
      <c r="G1587" t="s">
        <v>26543</v>
      </c>
      <c r="H1587" t="s">
        <v>26</v>
      </c>
      <c r="I1587" t="s">
        <v>27</v>
      </c>
      <c r="J1587" t="s">
        <v>50</v>
      </c>
      <c r="K1587" t="s">
        <v>51</v>
      </c>
      <c r="L1587" t="s">
        <v>30</v>
      </c>
      <c r="M1587" t="s">
        <v>31</v>
      </c>
      <c r="N1587" s="20" t="s">
        <v>16975</v>
      </c>
      <c r="O1587" t="s">
        <v>52</v>
      </c>
      <c r="P1587" t="s">
        <v>68</v>
      </c>
      <c r="Q1587" s="2">
        <v>29336</v>
      </c>
      <c r="R1587" t="s">
        <v>3948</v>
      </c>
      <c r="S1587" t="s">
        <v>64</v>
      </c>
      <c r="T1587" t="s">
        <v>45</v>
      </c>
      <c r="U1587" s="3">
        <v>27229</v>
      </c>
      <c r="V1587" t="s">
        <v>94</v>
      </c>
      <c r="W1587" t="s">
        <v>79</v>
      </c>
      <c r="X1587" t="s">
        <v>38</v>
      </c>
      <c r="Y1587">
        <v>4</v>
      </c>
      <c r="Z1587">
        <f>VLOOKUP(A1587,Table3[],3,0)</f>
        <v>2</v>
      </c>
      <c r="AA1587">
        <f>VLOOKUP(A1587,'employee_engagement survey data'!A1587:E2051,4,0)</f>
        <v>4</v>
      </c>
      <c r="AB1587">
        <f>VLOOKUP(A1587,'employee_engagement survey data'!A1587:E1826,5,0)</f>
        <v>2</v>
      </c>
      <c r="AC1587" t="str">
        <f>VLOOKUP(A1587,training_and_development!A1587:F1624,3,0)</f>
        <v>Customer Service</v>
      </c>
      <c r="AD1587" t="str">
        <f>VLOOKUP(A1587,training_and_development!A1587:E1976,4,0)</f>
        <v>Internal</v>
      </c>
      <c r="AE1587" t="str">
        <f>VLOOKUP(A1587,training_and_development!A1587:F4584,5,0)</f>
        <v>Completed</v>
      </c>
      <c r="AF1587" t="str">
        <f>VLOOKUP(A1587,training_and_development!A1586:G1606,6,0)</f>
        <v>Bradborough</v>
      </c>
      <c r="AG1587" t="str">
        <f>VLOOKUP(A1587,training_and_development!A1587:H1595,7,0)</f>
        <v>Diana Walsh</v>
      </c>
      <c r="AH1587">
        <f>VLOOKUP(A1587,training_and_development!A1587:H1590,8,0)</f>
        <v>5</v>
      </c>
    </row>
    <row r="1588" spans="1:34" x14ac:dyDescent="0.25">
      <c r="A1588">
        <v>2587</v>
      </c>
      <c r="B1588" t="s">
        <v>21855</v>
      </c>
      <c r="C1588" s="1">
        <v>43712</v>
      </c>
      <c r="D1588" s="8">
        <v>43934</v>
      </c>
      <c r="E1588" t="s">
        <v>47</v>
      </c>
      <c r="F1588" t="s">
        <v>3949</v>
      </c>
      <c r="G1588" t="s">
        <v>26543</v>
      </c>
      <c r="H1588" t="s">
        <v>87</v>
      </c>
      <c r="I1588" t="s">
        <v>27</v>
      </c>
      <c r="J1588" t="s">
        <v>50</v>
      </c>
      <c r="K1588" t="s">
        <v>41</v>
      </c>
      <c r="L1588" t="s">
        <v>42</v>
      </c>
      <c r="M1588" t="s">
        <v>74</v>
      </c>
      <c r="N1588" s="20" t="s">
        <v>3950</v>
      </c>
      <c r="O1588" t="s">
        <v>52</v>
      </c>
      <c r="P1588" t="s">
        <v>68</v>
      </c>
      <c r="Q1588" s="2">
        <v>36738</v>
      </c>
      <c r="R1588" t="s">
        <v>33</v>
      </c>
      <c r="S1588" t="s">
        <v>78</v>
      </c>
      <c r="T1588" t="s">
        <v>45</v>
      </c>
      <c r="U1588" s="3">
        <v>69470</v>
      </c>
      <c r="V1588" t="s">
        <v>58</v>
      </c>
      <c r="W1588" t="s">
        <v>37</v>
      </c>
      <c r="X1588" t="s">
        <v>38</v>
      </c>
      <c r="Y1588">
        <v>5</v>
      </c>
      <c r="Z1588">
        <f>VLOOKUP(A1588,Table3[],3,0)</f>
        <v>4</v>
      </c>
      <c r="AA1588">
        <f>VLOOKUP(A1588,'employee_engagement survey data'!A1588:E2052,4,0)</f>
        <v>4</v>
      </c>
      <c r="AB1588">
        <f>VLOOKUP(A1588,'employee_engagement survey data'!A1588:E1827,5,0)</f>
        <v>4</v>
      </c>
      <c r="AC1588" t="str">
        <f>VLOOKUP(A1588,training_and_development!A1588:F1625,3,0)</f>
        <v>Project Management</v>
      </c>
      <c r="AD1588" t="str">
        <f>VLOOKUP(A1588,training_and_development!A1588:E1977,4,0)</f>
        <v>Internal</v>
      </c>
      <c r="AE1588" t="str">
        <f>VLOOKUP(A1588,training_and_development!A1588:F4585,5,0)</f>
        <v>Failed</v>
      </c>
      <c r="AF1588" t="str">
        <f>VLOOKUP(A1588,training_and_development!A1587:G1607,6,0)</f>
        <v>West Dylan</v>
      </c>
      <c r="AG1588" t="str">
        <f>VLOOKUP(A1588,training_and_development!A1588:H1596,7,0)</f>
        <v>Amanda Johnson</v>
      </c>
      <c r="AH1588">
        <f>VLOOKUP(A1588,training_and_development!A1588:H1591,8,0)</f>
        <v>3</v>
      </c>
    </row>
    <row r="1589" spans="1:34" x14ac:dyDescent="0.25">
      <c r="A1589">
        <v>2588</v>
      </c>
      <c r="B1589" t="s">
        <v>21856</v>
      </c>
      <c r="C1589" s="1">
        <v>44061</v>
      </c>
      <c r="D1589" s="8" t="s">
        <v>16975</v>
      </c>
      <c r="E1589" t="s">
        <v>47</v>
      </c>
      <c r="F1589" t="s">
        <v>3951</v>
      </c>
      <c r="G1589" t="s">
        <v>26543</v>
      </c>
      <c r="H1589" t="s">
        <v>49</v>
      </c>
      <c r="I1589" t="s">
        <v>27</v>
      </c>
      <c r="J1589" t="s">
        <v>50</v>
      </c>
      <c r="K1589" t="s">
        <v>29</v>
      </c>
      <c r="L1589" t="s">
        <v>50</v>
      </c>
      <c r="M1589" t="s">
        <v>31</v>
      </c>
      <c r="N1589" s="20" t="s">
        <v>16975</v>
      </c>
      <c r="O1589" t="s">
        <v>52</v>
      </c>
      <c r="P1589" t="s">
        <v>68</v>
      </c>
      <c r="Q1589" s="2">
        <v>32348</v>
      </c>
      <c r="R1589" t="s">
        <v>33</v>
      </c>
      <c r="S1589" t="s">
        <v>64</v>
      </c>
      <c r="T1589" t="s">
        <v>45</v>
      </c>
      <c r="U1589" s="3">
        <v>90985</v>
      </c>
      <c r="V1589" t="s">
        <v>58</v>
      </c>
      <c r="W1589" t="s">
        <v>59</v>
      </c>
      <c r="X1589" t="s">
        <v>38</v>
      </c>
      <c r="Y1589">
        <v>5</v>
      </c>
      <c r="Z1589">
        <f>VLOOKUP(A1589,Table3[],3,0)</f>
        <v>5</v>
      </c>
      <c r="AA1589">
        <f>VLOOKUP(A1589,'employee_engagement survey data'!A1589:E2053,4,0)</f>
        <v>1</v>
      </c>
      <c r="AB1589">
        <f>VLOOKUP(A1589,'employee_engagement survey data'!A1589:E1828,5,0)</f>
        <v>5</v>
      </c>
      <c r="AC1589" t="str">
        <f>VLOOKUP(A1589,training_and_development!A1589:F1626,3,0)</f>
        <v>Communication Skills</v>
      </c>
      <c r="AD1589" t="str">
        <f>VLOOKUP(A1589,training_and_development!A1589:E1978,4,0)</f>
        <v>Internal</v>
      </c>
      <c r="AE1589" t="str">
        <f>VLOOKUP(A1589,training_and_development!A1589:F4586,5,0)</f>
        <v>Completed</v>
      </c>
      <c r="AF1589" t="str">
        <f>VLOOKUP(A1589,training_and_development!A1588:G1608,6,0)</f>
        <v>Rebeccahaven</v>
      </c>
      <c r="AG1589" t="str">
        <f>VLOOKUP(A1589,training_and_development!A1589:H1597,7,0)</f>
        <v>April Montes</v>
      </c>
      <c r="AH1589">
        <f>VLOOKUP(A1589,training_and_development!A1589:H1592,8,0)</f>
        <v>3</v>
      </c>
    </row>
    <row r="1590" spans="1:34" x14ac:dyDescent="0.25">
      <c r="A1590">
        <v>2589</v>
      </c>
      <c r="B1590" t="s">
        <v>21857</v>
      </c>
      <c r="C1590" s="1">
        <v>44170</v>
      </c>
      <c r="D1590" s="8" t="s">
        <v>16975</v>
      </c>
      <c r="E1590" t="s">
        <v>47</v>
      </c>
      <c r="F1590" t="s">
        <v>3952</v>
      </c>
      <c r="G1590" t="s">
        <v>26543</v>
      </c>
      <c r="H1590" t="s">
        <v>67</v>
      </c>
      <c r="I1590" t="s">
        <v>27</v>
      </c>
      <c r="J1590" t="s">
        <v>28</v>
      </c>
      <c r="K1590" t="s">
        <v>41</v>
      </c>
      <c r="L1590" t="s">
        <v>30</v>
      </c>
      <c r="M1590" t="s">
        <v>31</v>
      </c>
      <c r="N1590" s="20" t="s">
        <v>16975</v>
      </c>
      <c r="O1590" t="s">
        <v>52</v>
      </c>
      <c r="P1590" t="s">
        <v>146</v>
      </c>
      <c r="Q1590" s="2">
        <v>18623</v>
      </c>
      <c r="R1590" t="s">
        <v>3933</v>
      </c>
      <c r="S1590" t="s">
        <v>85</v>
      </c>
      <c r="T1590" t="s">
        <v>45</v>
      </c>
      <c r="U1590" s="3">
        <v>62646</v>
      </c>
      <c r="V1590" t="s">
        <v>94</v>
      </c>
      <c r="W1590" t="s">
        <v>59</v>
      </c>
      <c r="X1590" t="s">
        <v>38</v>
      </c>
      <c r="Y1590">
        <v>5</v>
      </c>
      <c r="Z1590">
        <f>VLOOKUP(A1590,Table3[],3,0)</f>
        <v>2</v>
      </c>
      <c r="AA1590">
        <f>VLOOKUP(A1590,'employee_engagement survey data'!A1590:E2054,4,0)</f>
        <v>5</v>
      </c>
      <c r="AB1590">
        <f>VLOOKUP(A1590,'employee_engagement survey data'!A1590:E1829,5,0)</f>
        <v>1</v>
      </c>
      <c r="AC1590" t="str">
        <f>VLOOKUP(A1590,training_and_development!A1590:F1627,3,0)</f>
        <v>Communication Skills</v>
      </c>
      <c r="AD1590" t="str">
        <f>VLOOKUP(A1590,training_and_development!A1590:E1979,4,0)</f>
        <v>External</v>
      </c>
      <c r="AE1590" t="str">
        <f>VLOOKUP(A1590,training_and_development!A1590:F4587,5,0)</f>
        <v>Completed</v>
      </c>
      <c r="AF1590" t="str">
        <f>VLOOKUP(A1590,training_and_development!A1589:G1609,6,0)</f>
        <v>New Courtney</v>
      </c>
      <c r="AG1590" t="str">
        <f>VLOOKUP(A1590,training_and_development!A1590:H1598,7,0)</f>
        <v>William Dunn</v>
      </c>
      <c r="AH1590">
        <f>VLOOKUP(A1590,training_and_development!A1590:H1593,8,0)</f>
        <v>4</v>
      </c>
    </row>
    <row r="1591" spans="1:34" x14ac:dyDescent="0.25">
      <c r="A1591">
        <v>2590</v>
      </c>
      <c r="B1591" t="s">
        <v>21858</v>
      </c>
      <c r="C1591" s="1">
        <v>44939</v>
      </c>
      <c r="D1591" s="8">
        <v>44969</v>
      </c>
      <c r="E1591" t="s">
        <v>47</v>
      </c>
      <c r="F1591" t="s">
        <v>3953</v>
      </c>
      <c r="G1591" t="s">
        <v>26543</v>
      </c>
      <c r="H1591" t="s">
        <v>26</v>
      </c>
      <c r="I1591" t="s">
        <v>27</v>
      </c>
      <c r="J1591" t="s">
        <v>42</v>
      </c>
      <c r="K1591" t="s">
        <v>41</v>
      </c>
      <c r="L1591" t="s">
        <v>50</v>
      </c>
      <c r="M1591" t="s">
        <v>100</v>
      </c>
      <c r="N1591" s="20" t="s">
        <v>3954</v>
      </c>
      <c r="O1591" t="s">
        <v>52</v>
      </c>
      <c r="P1591" t="s">
        <v>83</v>
      </c>
      <c r="Q1591" s="2">
        <v>35833</v>
      </c>
      <c r="R1591" t="s">
        <v>3933</v>
      </c>
      <c r="S1591" t="s">
        <v>85</v>
      </c>
      <c r="T1591" t="s">
        <v>45</v>
      </c>
      <c r="U1591" s="3">
        <v>47626</v>
      </c>
      <c r="V1591" t="s">
        <v>94</v>
      </c>
      <c r="W1591" t="s">
        <v>65</v>
      </c>
      <c r="X1591" t="s">
        <v>38</v>
      </c>
      <c r="Y1591">
        <v>5</v>
      </c>
      <c r="Z1591">
        <f>VLOOKUP(A1591,Table3[],3,0)</f>
        <v>1</v>
      </c>
      <c r="AA1591">
        <f>VLOOKUP(A1591,'employee_engagement survey data'!A1591:E2055,4,0)</f>
        <v>1</v>
      </c>
      <c r="AB1591">
        <f>VLOOKUP(A1591,'employee_engagement survey data'!A1591:E1830,5,0)</f>
        <v>4</v>
      </c>
      <c r="AC1591" t="str">
        <f>VLOOKUP(A1591,training_and_development!A1591:F1628,3,0)</f>
        <v>Leadership Development</v>
      </c>
      <c r="AD1591" t="str">
        <f>VLOOKUP(A1591,training_and_development!A1591:E1980,4,0)</f>
        <v>External</v>
      </c>
      <c r="AE1591" t="str">
        <f>VLOOKUP(A1591,training_and_development!A1591:F4588,5,0)</f>
        <v>Failed</v>
      </c>
      <c r="AF1591" t="str">
        <f>VLOOKUP(A1591,training_and_development!A1590:G1610,6,0)</f>
        <v>West Daniel</v>
      </c>
      <c r="AG1591" t="str">
        <f>VLOOKUP(A1591,training_and_development!A1591:H1599,7,0)</f>
        <v>James Pearson</v>
      </c>
      <c r="AH1591">
        <f>VLOOKUP(A1591,training_and_development!A1591:H1594,8,0)</f>
        <v>3</v>
      </c>
    </row>
    <row r="1592" spans="1:34" x14ac:dyDescent="0.25">
      <c r="A1592">
        <v>2591</v>
      </c>
      <c r="B1592" t="s">
        <v>21859</v>
      </c>
      <c r="C1592" s="1">
        <v>43725</v>
      </c>
      <c r="D1592" s="8" t="s">
        <v>16975</v>
      </c>
      <c r="E1592" t="s">
        <v>47</v>
      </c>
      <c r="F1592" t="s">
        <v>3955</v>
      </c>
      <c r="G1592" t="s">
        <v>26543</v>
      </c>
      <c r="H1592" t="s">
        <v>96</v>
      </c>
      <c r="I1592" t="s">
        <v>27</v>
      </c>
      <c r="J1592" t="s">
        <v>50</v>
      </c>
      <c r="K1592" t="s">
        <v>51</v>
      </c>
      <c r="L1592" t="s">
        <v>50</v>
      </c>
      <c r="M1592" t="s">
        <v>31</v>
      </c>
      <c r="N1592" s="20" t="s">
        <v>16975</v>
      </c>
      <c r="O1592" t="s">
        <v>52</v>
      </c>
      <c r="P1592" t="s">
        <v>62</v>
      </c>
      <c r="Q1592" s="2">
        <v>34189</v>
      </c>
      <c r="R1592" t="s">
        <v>3933</v>
      </c>
      <c r="S1592" t="s">
        <v>64</v>
      </c>
      <c r="T1592" t="s">
        <v>45</v>
      </c>
      <c r="U1592" s="3">
        <v>19215</v>
      </c>
      <c r="V1592" t="s">
        <v>94</v>
      </c>
      <c r="W1592" t="s">
        <v>59</v>
      </c>
      <c r="X1592" t="s">
        <v>38</v>
      </c>
      <c r="Y1592">
        <v>4</v>
      </c>
      <c r="Z1592">
        <f>VLOOKUP(A1592,Table3[],3,0)</f>
        <v>4</v>
      </c>
      <c r="AA1592">
        <f>VLOOKUP(A1592,'employee_engagement survey data'!A1592:E2056,4,0)</f>
        <v>5</v>
      </c>
      <c r="AB1592">
        <f>VLOOKUP(A1592,'employee_engagement survey data'!A1592:E1831,5,0)</f>
        <v>5</v>
      </c>
      <c r="AC1592" t="str">
        <f>VLOOKUP(A1592,training_and_development!A1592:F1629,3,0)</f>
        <v>Customer Service</v>
      </c>
      <c r="AD1592" t="str">
        <f>VLOOKUP(A1592,training_and_development!A1592:E1981,4,0)</f>
        <v>Internal</v>
      </c>
      <c r="AE1592" t="str">
        <f>VLOOKUP(A1592,training_and_development!A1592:F4589,5,0)</f>
        <v>Completed</v>
      </c>
      <c r="AF1592" t="str">
        <f>VLOOKUP(A1592,training_and_development!A1591:G1611,6,0)</f>
        <v>North Michaelbury</v>
      </c>
      <c r="AG1592" t="str">
        <f>VLOOKUP(A1592,training_and_development!A1592:H1600,7,0)</f>
        <v>Jacob Johnson</v>
      </c>
      <c r="AH1592">
        <f>VLOOKUP(A1592,training_and_development!A1592:H1595,8,0)</f>
        <v>2</v>
      </c>
    </row>
    <row r="1593" spans="1:34" x14ac:dyDescent="0.25">
      <c r="A1593">
        <v>2592</v>
      </c>
      <c r="B1593" t="s">
        <v>21860</v>
      </c>
      <c r="C1593" s="1">
        <v>44119</v>
      </c>
      <c r="D1593" s="8" t="s">
        <v>16975</v>
      </c>
      <c r="E1593" t="s">
        <v>47</v>
      </c>
      <c r="F1593" t="s">
        <v>3956</v>
      </c>
      <c r="G1593" t="s">
        <v>26543</v>
      </c>
      <c r="H1593" t="s">
        <v>40</v>
      </c>
      <c r="I1593" t="s">
        <v>27</v>
      </c>
      <c r="J1593" t="s">
        <v>28</v>
      </c>
      <c r="K1593" t="s">
        <v>51</v>
      </c>
      <c r="L1593" t="s">
        <v>42</v>
      </c>
      <c r="M1593" t="s">
        <v>31</v>
      </c>
      <c r="N1593" s="20" t="s">
        <v>16975</v>
      </c>
      <c r="O1593" t="s">
        <v>52</v>
      </c>
      <c r="P1593" t="s">
        <v>68</v>
      </c>
      <c r="Q1593" s="2">
        <v>18061</v>
      </c>
      <c r="R1593" t="s">
        <v>3946</v>
      </c>
      <c r="S1593" t="s">
        <v>107</v>
      </c>
      <c r="T1593" t="s">
        <v>45</v>
      </c>
      <c r="U1593" s="3">
        <v>80307</v>
      </c>
      <c r="V1593" t="s">
        <v>94</v>
      </c>
      <c r="W1593" t="s">
        <v>59</v>
      </c>
      <c r="X1593" t="s">
        <v>38</v>
      </c>
      <c r="Y1593">
        <v>2</v>
      </c>
      <c r="Z1593">
        <f>VLOOKUP(A1593,Table3[],3,0)</f>
        <v>5</v>
      </c>
      <c r="AA1593">
        <f>VLOOKUP(A1593,'employee_engagement survey data'!A1593:E2057,4,0)</f>
        <v>1</v>
      </c>
      <c r="AB1593">
        <f>VLOOKUP(A1593,'employee_engagement survey data'!A1593:E1832,5,0)</f>
        <v>2</v>
      </c>
      <c r="AC1593" t="str">
        <f>VLOOKUP(A1593,training_and_development!A1593:F1630,3,0)</f>
        <v>Technical Skills</v>
      </c>
      <c r="AD1593" t="str">
        <f>VLOOKUP(A1593,training_and_development!A1593:E1982,4,0)</f>
        <v>Internal</v>
      </c>
      <c r="AE1593" t="str">
        <f>VLOOKUP(A1593,training_and_development!A1593:F4590,5,0)</f>
        <v>Failed</v>
      </c>
      <c r="AF1593" t="str">
        <f>VLOOKUP(A1593,training_and_development!A1592:G1612,6,0)</f>
        <v>Mooreville</v>
      </c>
      <c r="AG1593" t="str">
        <f>VLOOKUP(A1593,training_and_development!A1593:H1601,7,0)</f>
        <v>Susan Garcia</v>
      </c>
      <c r="AH1593">
        <f>VLOOKUP(A1593,training_and_development!A1593:H1596,8,0)</f>
        <v>3</v>
      </c>
    </row>
    <row r="1594" spans="1:34" x14ac:dyDescent="0.25">
      <c r="A1594">
        <v>2593</v>
      </c>
      <c r="B1594" t="s">
        <v>21861</v>
      </c>
      <c r="C1594" s="1">
        <v>43435</v>
      </c>
      <c r="D1594" s="8">
        <v>44370</v>
      </c>
      <c r="E1594" t="s">
        <v>47</v>
      </c>
      <c r="F1594" t="s">
        <v>3957</v>
      </c>
      <c r="G1594" t="s">
        <v>26543</v>
      </c>
      <c r="H1594" t="s">
        <v>99</v>
      </c>
      <c r="I1594" t="s">
        <v>27</v>
      </c>
      <c r="J1594" t="s">
        <v>28</v>
      </c>
      <c r="K1594" t="s">
        <v>41</v>
      </c>
      <c r="L1594" t="s">
        <v>30</v>
      </c>
      <c r="M1594" t="s">
        <v>120</v>
      </c>
      <c r="N1594" s="20" t="s">
        <v>3958</v>
      </c>
      <c r="O1594" t="s">
        <v>52</v>
      </c>
      <c r="P1594" t="s">
        <v>62</v>
      </c>
      <c r="Q1594" s="2">
        <v>26337</v>
      </c>
      <c r="R1594" t="s">
        <v>3946</v>
      </c>
      <c r="S1594" t="s">
        <v>64</v>
      </c>
      <c r="T1594" t="s">
        <v>45</v>
      </c>
      <c r="U1594" s="3">
        <v>64576</v>
      </c>
      <c r="V1594" t="s">
        <v>58</v>
      </c>
      <c r="W1594" t="s">
        <v>37</v>
      </c>
      <c r="X1594" t="s">
        <v>38</v>
      </c>
      <c r="Y1594">
        <v>1</v>
      </c>
      <c r="Z1594">
        <f>VLOOKUP(A1594,Table3[],3,0)</f>
        <v>3</v>
      </c>
      <c r="AA1594">
        <f>VLOOKUP(A1594,'employee_engagement survey data'!A1594:E2058,4,0)</f>
        <v>1</v>
      </c>
      <c r="AB1594">
        <f>VLOOKUP(A1594,'employee_engagement survey data'!A1594:E1833,5,0)</f>
        <v>2</v>
      </c>
      <c r="AC1594" t="str">
        <f>VLOOKUP(A1594,training_and_development!A1594:F1631,3,0)</f>
        <v>Communication Skills</v>
      </c>
      <c r="AD1594" t="str">
        <f>VLOOKUP(A1594,training_and_development!A1594:E1983,4,0)</f>
        <v>Internal</v>
      </c>
      <c r="AE1594" t="str">
        <f>VLOOKUP(A1594,training_and_development!A1594:F4591,5,0)</f>
        <v>Failed</v>
      </c>
      <c r="AF1594" t="str">
        <f>VLOOKUP(A1594,training_and_development!A1593:G1613,6,0)</f>
        <v>Melvinchester</v>
      </c>
      <c r="AG1594" t="str">
        <f>VLOOKUP(A1594,training_and_development!A1594:H1602,7,0)</f>
        <v>Mrs. Jasmine Heath</v>
      </c>
      <c r="AH1594">
        <f>VLOOKUP(A1594,training_and_development!A1594:H1597,8,0)</f>
        <v>3</v>
      </c>
    </row>
    <row r="1595" spans="1:34" x14ac:dyDescent="0.25">
      <c r="A1595">
        <v>2594</v>
      </c>
      <c r="B1595" t="s">
        <v>21862</v>
      </c>
      <c r="C1595" s="1">
        <v>45131</v>
      </c>
      <c r="D1595" s="8" t="s">
        <v>16975</v>
      </c>
      <c r="E1595" t="s">
        <v>47</v>
      </c>
      <c r="F1595" t="s">
        <v>3959</v>
      </c>
      <c r="G1595" t="s">
        <v>26543</v>
      </c>
      <c r="H1595" t="s">
        <v>61</v>
      </c>
      <c r="I1595" t="s">
        <v>27</v>
      </c>
      <c r="J1595" t="s">
        <v>42</v>
      </c>
      <c r="K1595" t="s">
        <v>29</v>
      </c>
      <c r="L1595" t="s">
        <v>30</v>
      </c>
      <c r="M1595" t="s">
        <v>31</v>
      </c>
      <c r="N1595" s="20" t="s">
        <v>16975</v>
      </c>
      <c r="O1595" t="s">
        <v>52</v>
      </c>
      <c r="P1595" t="s">
        <v>146</v>
      </c>
      <c r="Q1595" s="2">
        <v>20541</v>
      </c>
      <c r="R1595" t="s">
        <v>3946</v>
      </c>
      <c r="S1595" t="s">
        <v>85</v>
      </c>
      <c r="T1595" t="s">
        <v>45</v>
      </c>
      <c r="U1595" s="3">
        <v>1126</v>
      </c>
      <c r="V1595" t="s">
        <v>58</v>
      </c>
      <c r="W1595" t="s">
        <v>79</v>
      </c>
      <c r="X1595" t="s">
        <v>38</v>
      </c>
      <c r="Y1595">
        <v>1</v>
      </c>
      <c r="Z1595">
        <f>VLOOKUP(A1595,Table3[],3,0)</f>
        <v>1</v>
      </c>
      <c r="AA1595">
        <f>VLOOKUP(A1595,'employee_engagement survey data'!A1595:E2059,4,0)</f>
        <v>5</v>
      </c>
      <c r="AB1595">
        <f>VLOOKUP(A1595,'employee_engagement survey data'!A1595:E1834,5,0)</f>
        <v>3</v>
      </c>
      <c r="AC1595" t="str">
        <f>VLOOKUP(A1595,training_and_development!A1595:F1632,3,0)</f>
        <v>Communication Skills</v>
      </c>
      <c r="AD1595" t="str">
        <f>VLOOKUP(A1595,training_and_development!A1595:E1984,4,0)</f>
        <v>Internal</v>
      </c>
      <c r="AE1595" t="str">
        <f>VLOOKUP(A1595,training_and_development!A1595:F4592,5,0)</f>
        <v>Failed</v>
      </c>
      <c r="AF1595" t="str">
        <f>VLOOKUP(A1595,training_and_development!A1594:G1614,6,0)</f>
        <v>South Michael</v>
      </c>
      <c r="AG1595" t="str">
        <f>VLOOKUP(A1595,training_and_development!A1595:H1603,7,0)</f>
        <v>Richard Jones</v>
      </c>
      <c r="AH1595">
        <f>VLOOKUP(A1595,training_and_development!A1595:H1598,8,0)</f>
        <v>3</v>
      </c>
    </row>
    <row r="1596" spans="1:34" x14ac:dyDescent="0.25">
      <c r="A1596">
        <v>2595</v>
      </c>
      <c r="B1596" t="s">
        <v>21863</v>
      </c>
      <c r="C1596" s="1">
        <v>43746</v>
      </c>
      <c r="D1596" s="8" t="s">
        <v>16975</v>
      </c>
      <c r="E1596" t="s">
        <v>47</v>
      </c>
      <c r="F1596" t="s">
        <v>3960</v>
      </c>
      <c r="G1596" t="s">
        <v>26543</v>
      </c>
      <c r="H1596" t="s">
        <v>116</v>
      </c>
      <c r="I1596" t="s">
        <v>27</v>
      </c>
      <c r="J1596" t="s">
        <v>42</v>
      </c>
      <c r="K1596" t="s">
        <v>41</v>
      </c>
      <c r="L1596" t="s">
        <v>50</v>
      </c>
      <c r="M1596" t="s">
        <v>31</v>
      </c>
      <c r="N1596" s="20" t="s">
        <v>16975</v>
      </c>
      <c r="O1596" t="s">
        <v>52</v>
      </c>
      <c r="P1596" t="s">
        <v>43</v>
      </c>
      <c r="Q1596" s="2">
        <v>35879</v>
      </c>
      <c r="R1596" t="s">
        <v>3946</v>
      </c>
      <c r="S1596" t="s">
        <v>210</v>
      </c>
      <c r="T1596" t="s">
        <v>45</v>
      </c>
      <c r="U1596" s="3">
        <v>68371</v>
      </c>
      <c r="V1596" t="s">
        <v>94</v>
      </c>
      <c r="W1596" t="s">
        <v>79</v>
      </c>
      <c r="X1596" t="s">
        <v>38</v>
      </c>
      <c r="Y1596">
        <v>4</v>
      </c>
      <c r="Z1596">
        <f>VLOOKUP(A1596,Table3[],3,0)</f>
        <v>3</v>
      </c>
      <c r="AA1596">
        <f>VLOOKUP(A1596,'employee_engagement survey data'!A1596:E2060,4,0)</f>
        <v>5</v>
      </c>
      <c r="AB1596">
        <f>VLOOKUP(A1596,'employee_engagement survey data'!A1596:E1835,5,0)</f>
        <v>4</v>
      </c>
      <c r="AC1596" t="str">
        <f>VLOOKUP(A1596,training_and_development!A1596:F1633,3,0)</f>
        <v>Customer Service</v>
      </c>
      <c r="AD1596" t="str">
        <f>VLOOKUP(A1596,training_and_development!A1596:E1985,4,0)</f>
        <v>External</v>
      </c>
      <c r="AE1596" t="str">
        <f>VLOOKUP(A1596,training_and_development!A1596:F4593,5,0)</f>
        <v>Failed</v>
      </c>
      <c r="AF1596" t="str">
        <f>VLOOKUP(A1596,training_and_development!A1595:G1615,6,0)</f>
        <v>Austinport</v>
      </c>
      <c r="AG1596" t="str">
        <f>VLOOKUP(A1596,training_and_development!A1596:H1604,7,0)</f>
        <v>Melvin Porter</v>
      </c>
      <c r="AH1596">
        <f>VLOOKUP(A1596,training_and_development!A1596:H1599,8,0)</f>
        <v>4</v>
      </c>
    </row>
    <row r="1597" spans="1:34" x14ac:dyDescent="0.25">
      <c r="A1597">
        <v>2596</v>
      </c>
      <c r="B1597" t="s">
        <v>21864</v>
      </c>
      <c r="C1597" s="1">
        <v>44485</v>
      </c>
      <c r="D1597" s="8">
        <v>44685</v>
      </c>
      <c r="E1597" t="s">
        <v>47</v>
      </c>
      <c r="F1597" t="s">
        <v>3961</v>
      </c>
      <c r="G1597" t="s">
        <v>26543</v>
      </c>
      <c r="H1597" t="s">
        <v>73</v>
      </c>
      <c r="I1597" t="s">
        <v>27</v>
      </c>
      <c r="J1597" t="s">
        <v>28</v>
      </c>
      <c r="K1597" t="s">
        <v>41</v>
      </c>
      <c r="L1597" t="s">
        <v>50</v>
      </c>
      <c r="M1597" t="s">
        <v>120</v>
      </c>
      <c r="N1597" s="20" t="s">
        <v>3962</v>
      </c>
      <c r="O1597" t="s">
        <v>52</v>
      </c>
      <c r="P1597" t="s">
        <v>3768</v>
      </c>
      <c r="Q1597" s="2">
        <v>28265</v>
      </c>
      <c r="R1597" t="s">
        <v>3924</v>
      </c>
      <c r="S1597" t="s">
        <v>288</v>
      </c>
      <c r="T1597" t="s">
        <v>45</v>
      </c>
      <c r="U1597" s="3">
        <v>68985</v>
      </c>
      <c r="V1597" t="s">
        <v>71</v>
      </c>
      <c r="W1597" t="s">
        <v>79</v>
      </c>
      <c r="X1597" t="s">
        <v>38</v>
      </c>
      <c r="Y1597">
        <v>2</v>
      </c>
      <c r="Z1597">
        <f>VLOOKUP(A1597,Table3[],3,0)</f>
        <v>4</v>
      </c>
      <c r="AA1597">
        <f>VLOOKUP(A1597,'employee_engagement survey data'!A1597:E2061,4,0)</f>
        <v>1</v>
      </c>
      <c r="AB1597">
        <f>VLOOKUP(A1597,'employee_engagement survey data'!A1597:E1836,5,0)</f>
        <v>2</v>
      </c>
      <c r="AC1597" t="str">
        <f>VLOOKUP(A1597,training_and_development!A1597:F1634,3,0)</f>
        <v>Communication Skills</v>
      </c>
      <c r="AD1597" t="str">
        <f>VLOOKUP(A1597,training_and_development!A1597:E1986,4,0)</f>
        <v>External</v>
      </c>
      <c r="AE1597" t="str">
        <f>VLOOKUP(A1597,training_and_development!A1597:F4594,5,0)</f>
        <v>Failed</v>
      </c>
      <c r="AF1597" t="str">
        <f>VLOOKUP(A1597,training_and_development!A1596:G1616,6,0)</f>
        <v>New Ericaborough</v>
      </c>
      <c r="AG1597" t="str">
        <f>VLOOKUP(A1597,training_and_development!A1597:H1605,7,0)</f>
        <v>Jose Webster</v>
      </c>
      <c r="AH1597">
        <f>VLOOKUP(A1597,training_and_development!A1597:H1600,8,0)</f>
        <v>2</v>
      </c>
    </row>
    <row r="1598" spans="1:34" x14ac:dyDescent="0.25">
      <c r="A1598">
        <v>2597</v>
      </c>
      <c r="B1598" t="s">
        <v>21865</v>
      </c>
      <c r="C1598" s="1">
        <v>43924</v>
      </c>
      <c r="D1598" s="8" t="s">
        <v>16975</v>
      </c>
      <c r="E1598" t="s">
        <v>47</v>
      </c>
      <c r="F1598" t="s">
        <v>3963</v>
      </c>
      <c r="G1598" t="s">
        <v>26543</v>
      </c>
      <c r="H1598" t="s">
        <v>87</v>
      </c>
      <c r="I1598" t="s">
        <v>27</v>
      </c>
      <c r="J1598" t="s">
        <v>28</v>
      </c>
      <c r="K1598" t="s">
        <v>41</v>
      </c>
      <c r="L1598" t="s">
        <v>50</v>
      </c>
      <c r="M1598" t="s">
        <v>31</v>
      </c>
      <c r="N1598" s="20" t="s">
        <v>16975</v>
      </c>
      <c r="O1598" t="s">
        <v>52</v>
      </c>
      <c r="P1598" t="s">
        <v>68</v>
      </c>
      <c r="Q1598" s="2">
        <v>16340</v>
      </c>
      <c r="R1598" t="s">
        <v>3924</v>
      </c>
      <c r="S1598" t="s">
        <v>78</v>
      </c>
      <c r="T1598" t="s">
        <v>45</v>
      </c>
      <c r="U1598" s="3">
        <v>92704</v>
      </c>
      <c r="V1598" t="s">
        <v>94</v>
      </c>
      <c r="W1598" t="s">
        <v>79</v>
      </c>
      <c r="X1598" t="s">
        <v>38</v>
      </c>
      <c r="Y1598">
        <v>2</v>
      </c>
      <c r="Z1598">
        <f>VLOOKUP(A1598,Table3[],3,0)</f>
        <v>4</v>
      </c>
      <c r="AA1598">
        <f>VLOOKUP(A1598,'employee_engagement survey data'!A1598:E2062,4,0)</f>
        <v>5</v>
      </c>
      <c r="AB1598">
        <f>VLOOKUP(A1598,'employee_engagement survey data'!A1598:E1837,5,0)</f>
        <v>4</v>
      </c>
      <c r="AC1598" t="str">
        <f>VLOOKUP(A1598,training_and_development!A1598:F1635,3,0)</f>
        <v>Communication Skills</v>
      </c>
      <c r="AD1598" t="str">
        <f>VLOOKUP(A1598,training_and_development!A1598:E1987,4,0)</f>
        <v>External</v>
      </c>
      <c r="AE1598" t="str">
        <f>VLOOKUP(A1598,training_and_development!A1598:F4595,5,0)</f>
        <v>Completed</v>
      </c>
      <c r="AF1598" t="str">
        <f>VLOOKUP(A1598,training_and_development!A1597:G1617,6,0)</f>
        <v>Hallmouth</v>
      </c>
      <c r="AG1598" t="str">
        <f>VLOOKUP(A1598,training_and_development!A1598:H1606,7,0)</f>
        <v>John Smith</v>
      </c>
      <c r="AH1598">
        <f>VLOOKUP(A1598,training_and_development!A1598:H1601,8,0)</f>
        <v>3</v>
      </c>
    </row>
    <row r="1599" spans="1:34" x14ac:dyDescent="0.25">
      <c r="A1599">
        <v>2598</v>
      </c>
      <c r="B1599" t="s">
        <v>21866</v>
      </c>
      <c r="C1599" s="1">
        <v>43838</v>
      </c>
      <c r="D1599" s="8" t="s">
        <v>16975</v>
      </c>
      <c r="E1599" t="s">
        <v>47</v>
      </c>
      <c r="F1599" t="s">
        <v>3964</v>
      </c>
      <c r="G1599" t="s">
        <v>26543</v>
      </c>
      <c r="H1599" t="s">
        <v>49</v>
      </c>
      <c r="I1599" t="s">
        <v>27</v>
      </c>
      <c r="J1599" t="s">
        <v>42</v>
      </c>
      <c r="K1599" t="s">
        <v>41</v>
      </c>
      <c r="L1599" t="s">
        <v>30</v>
      </c>
      <c r="M1599" t="s">
        <v>31</v>
      </c>
      <c r="N1599" s="20" t="s">
        <v>16975</v>
      </c>
      <c r="O1599" t="s">
        <v>52</v>
      </c>
      <c r="P1599" t="s">
        <v>62</v>
      </c>
      <c r="Q1599" s="2">
        <v>23625</v>
      </c>
      <c r="R1599" t="s">
        <v>3924</v>
      </c>
      <c r="S1599" t="s">
        <v>107</v>
      </c>
      <c r="T1599" t="s">
        <v>45</v>
      </c>
      <c r="U1599" s="3">
        <v>8573</v>
      </c>
      <c r="V1599" t="s">
        <v>94</v>
      </c>
      <c r="W1599" t="s">
        <v>79</v>
      </c>
      <c r="X1599" t="s">
        <v>38</v>
      </c>
      <c r="Y1599">
        <v>4</v>
      </c>
      <c r="Z1599">
        <f>VLOOKUP(A1599,Table3[],3,0)</f>
        <v>5</v>
      </c>
      <c r="AA1599">
        <f>VLOOKUP(A1599,'employee_engagement survey data'!A1599:E2063,4,0)</f>
        <v>3</v>
      </c>
      <c r="AB1599">
        <f>VLOOKUP(A1599,'employee_engagement survey data'!A1599:E1838,5,0)</f>
        <v>2</v>
      </c>
      <c r="AC1599" t="str">
        <f>VLOOKUP(A1599,training_and_development!A1599:F1636,3,0)</f>
        <v>Customer Service</v>
      </c>
      <c r="AD1599" t="str">
        <f>VLOOKUP(A1599,training_and_development!A1599:E1988,4,0)</f>
        <v>External</v>
      </c>
      <c r="AE1599" t="str">
        <f>VLOOKUP(A1599,training_and_development!A1599:F4596,5,0)</f>
        <v>Completed</v>
      </c>
      <c r="AF1599" t="str">
        <f>VLOOKUP(A1599,training_and_development!A1598:G1618,6,0)</f>
        <v>Lambport</v>
      </c>
      <c r="AG1599" t="str">
        <f>VLOOKUP(A1599,training_and_development!A1599:H1607,7,0)</f>
        <v>Samantha Vega</v>
      </c>
      <c r="AH1599">
        <f>VLOOKUP(A1599,training_and_development!A1599:H1602,8,0)</f>
        <v>3</v>
      </c>
    </row>
    <row r="1600" spans="1:34" x14ac:dyDescent="0.25">
      <c r="A1600">
        <v>2599</v>
      </c>
      <c r="B1600" t="s">
        <v>21867</v>
      </c>
      <c r="C1600" s="1">
        <v>44647</v>
      </c>
      <c r="D1600" s="8">
        <v>45091</v>
      </c>
      <c r="E1600" t="s">
        <v>1691</v>
      </c>
      <c r="F1600" t="s">
        <v>3965</v>
      </c>
      <c r="G1600" t="s">
        <v>26543</v>
      </c>
      <c r="H1600" t="s">
        <v>67</v>
      </c>
      <c r="I1600" t="s">
        <v>27</v>
      </c>
      <c r="J1600" t="s">
        <v>28</v>
      </c>
      <c r="K1600" t="s">
        <v>41</v>
      </c>
      <c r="L1600" t="s">
        <v>30</v>
      </c>
      <c r="M1600" t="s">
        <v>120</v>
      </c>
      <c r="N1600" s="20" t="s">
        <v>3966</v>
      </c>
      <c r="O1600" t="s">
        <v>52</v>
      </c>
      <c r="P1600" t="s">
        <v>248</v>
      </c>
      <c r="Q1600" s="2">
        <v>15533</v>
      </c>
      <c r="R1600" t="s">
        <v>3924</v>
      </c>
      <c r="S1600" t="s">
        <v>456</v>
      </c>
      <c r="T1600" t="s">
        <v>35</v>
      </c>
      <c r="U1600" s="3">
        <v>40513</v>
      </c>
      <c r="V1600" t="s">
        <v>71</v>
      </c>
      <c r="W1600" t="s">
        <v>37</v>
      </c>
      <c r="X1600" t="s">
        <v>38</v>
      </c>
      <c r="Y1600">
        <v>2</v>
      </c>
      <c r="Z1600">
        <f>VLOOKUP(A1600,Table3[],3,0)</f>
        <v>1</v>
      </c>
      <c r="AA1600">
        <f>VLOOKUP(A1600,'employee_engagement survey data'!A1600:E2064,4,0)</f>
        <v>4</v>
      </c>
      <c r="AB1600">
        <f>VLOOKUP(A1600,'employee_engagement survey data'!A1600:E1839,5,0)</f>
        <v>2</v>
      </c>
      <c r="AC1600" t="str">
        <f>VLOOKUP(A1600,training_and_development!A1600:F1637,3,0)</f>
        <v>Customer Service</v>
      </c>
      <c r="AD1600" t="str">
        <f>VLOOKUP(A1600,training_and_development!A1600:E1989,4,0)</f>
        <v>External</v>
      </c>
      <c r="AE1600" t="str">
        <f>VLOOKUP(A1600,training_and_development!A1600:F4597,5,0)</f>
        <v>Failed</v>
      </c>
      <c r="AF1600" t="str">
        <f>VLOOKUP(A1600,training_and_development!A1599:G1619,6,0)</f>
        <v>Roblesport</v>
      </c>
      <c r="AG1600" t="str">
        <f>VLOOKUP(A1600,training_and_development!A1600:H1608,7,0)</f>
        <v>Alyssa Mitchell</v>
      </c>
      <c r="AH1600">
        <f>VLOOKUP(A1600,training_and_development!A1600:H1603,8,0)</f>
        <v>2</v>
      </c>
    </row>
    <row r="1601" spans="1:34" x14ac:dyDescent="0.25">
      <c r="A1601">
        <v>2600</v>
      </c>
      <c r="B1601" t="s">
        <v>21868</v>
      </c>
      <c r="C1601" s="1">
        <v>43361</v>
      </c>
      <c r="D1601" s="8" t="s">
        <v>16975</v>
      </c>
      <c r="E1601" t="s">
        <v>1691</v>
      </c>
      <c r="F1601" t="s">
        <v>3967</v>
      </c>
      <c r="G1601" t="s">
        <v>26543</v>
      </c>
      <c r="H1601" t="s">
        <v>26</v>
      </c>
      <c r="I1601" t="s">
        <v>27</v>
      </c>
      <c r="J1601" t="s">
        <v>50</v>
      </c>
      <c r="K1601" t="s">
        <v>29</v>
      </c>
      <c r="L1601" t="s">
        <v>30</v>
      </c>
      <c r="M1601" t="s">
        <v>31</v>
      </c>
      <c r="N1601" s="20" t="s">
        <v>16975</v>
      </c>
      <c r="O1601" t="s">
        <v>52</v>
      </c>
      <c r="P1601" t="s">
        <v>43</v>
      </c>
      <c r="Q1601" s="2">
        <v>23758</v>
      </c>
      <c r="R1601" t="s">
        <v>3930</v>
      </c>
      <c r="S1601" t="s">
        <v>114</v>
      </c>
      <c r="T1601" t="s">
        <v>35</v>
      </c>
      <c r="U1601" s="3">
        <v>46029</v>
      </c>
      <c r="V1601" t="s">
        <v>94</v>
      </c>
      <c r="W1601" t="s">
        <v>37</v>
      </c>
      <c r="X1601" t="s">
        <v>38</v>
      </c>
      <c r="Y1601">
        <v>2</v>
      </c>
      <c r="Z1601">
        <f>VLOOKUP(A1601,Table3[],3,0)</f>
        <v>5</v>
      </c>
      <c r="AA1601">
        <f>VLOOKUP(A1601,'employee_engagement survey data'!A1601:E2065,4,0)</f>
        <v>2</v>
      </c>
      <c r="AB1601">
        <f>VLOOKUP(A1601,'employee_engagement survey data'!A1601:E1840,5,0)</f>
        <v>4</v>
      </c>
      <c r="AC1601" t="str">
        <f>VLOOKUP(A1601,training_and_development!A1601:F1638,3,0)</f>
        <v>Project Management</v>
      </c>
      <c r="AD1601" t="str">
        <f>VLOOKUP(A1601,training_and_development!A1601:E1990,4,0)</f>
        <v>Internal</v>
      </c>
      <c r="AE1601" t="str">
        <f>VLOOKUP(A1601,training_and_development!A1601:F4598,5,0)</f>
        <v>Completed</v>
      </c>
      <c r="AF1601" t="str">
        <f>VLOOKUP(A1601,training_and_development!A1600:G1620,6,0)</f>
        <v>West Wendyton</v>
      </c>
      <c r="AG1601" t="str">
        <f>VLOOKUP(A1601,training_and_development!A1601:H1609,7,0)</f>
        <v>Brenda Rodriguez</v>
      </c>
      <c r="AH1601">
        <f>VLOOKUP(A1601,training_and_development!A1601:H1604,8,0)</f>
        <v>3</v>
      </c>
    </row>
    <row r="1602" spans="1:34" x14ac:dyDescent="0.25">
      <c r="A1602">
        <v>2601</v>
      </c>
      <c r="B1602" t="s">
        <v>21869</v>
      </c>
      <c r="C1602" s="1">
        <v>43798</v>
      </c>
      <c r="D1602" s="8">
        <v>43942</v>
      </c>
      <c r="E1602" t="s">
        <v>1691</v>
      </c>
      <c r="F1602" t="s">
        <v>3968</v>
      </c>
      <c r="G1602" t="s">
        <v>26543</v>
      </c>
      <c r="H1602" t="s">
        <v>96</v>
      </c>
      <c r="I1602" t="s">
        <v>27</v>
      </c>
      <c r="J1602" t="s">
        <v>50</v>
      </c>
      <c r="K1602" t="s">
        <v>29</v>
      </c>
      <c r="L1602" t="s">
        <v>42</v>
      </c>
      <c r="M1602" t="s">
        <v>74</v>
      </c>
      <c r="N1602" s="20" t="s">
        <v>3969</v>
      </c>
      <c r="O1602" t="s">
        <v>52</v>
      </c>
      <c r="P1602" t="s">
        <v>62</v>
      </c>
      <c r="Q1602" s="2">
        <v>36952</v>
      </c>
      <c r="R1602" t="s">
        <v>3930</v>
      </c>
      <c r="S1602" t="s">
        <v>64</v>
      </c>
      <c r="T1602" t="s">
        <v>35</v>
      </c>
      <c r="U1602" s="3">
        <v>44158</v>
      </c>
      <c r="V1602" t="s">
        <v>46</v>
      </c>
      <c r="W1602" t="s">
        <v>37</v>
      </c>
      <c r="X1602" t="s">
        <v>38</v>
      </c>
      <c r="Y1602">
        <v>1</v>
      </c>
      <c r="Z1602">
        <f>VLOOKUP(A1602,Table3[],3,0)</f>
        <v>3</v>
      </c>
      <c r="AA1602">
        <f>VLOOKUP(A1602,'employee_engagement survey data'!A1602:E2066,4,0)</f>
        <v>5</v>
      </c>
      <c r="AB1602">
        <f>VLOOKUP(A1602,'employee_engagement survey data'!A1602:E1841,5,0)</f>
        <v>5</v>
      </c>
      <c r="AC1602" t="str">
        <f>VLOOKUP(A1602,training_and_development!A1602:F1639,3,0)</f>
        <v>Communication Skills</v>
      </c>
      <c r="AD1602" t="str">
        <f>VLOOKUP(A1602,training_and_development!A1602:E1991,4,0)</f>
        <v>External</v>
      </c>
      <c r="AE1602" t="str">
        <f>VLOOKUP(A1602,training_and_development!A1602:F4599,5,0)</f>
        <v>Failed</v>
      </c>
      <c r="AF1602" t="str">
        <f>VLOOKUP(A1602,training_and_development!A1601:G1621,6,0)</f>
        <v>Marissastad</v>
      </c>
      <c r="AG1602" t="str">
        <f>VLOOKUP(A1602,training_and_development!A1602:H1610,7,0)</f>
        <v>Lori Miller</v>
      </c>
      <c r="AH1602">
        <f>VLOOKUP(A1602,training_and_development!A1602:H1605,8,0)</f>
        <v>5</v>
      </c>
    </row>
    <row r="1603" spans="1:34" x14ac:dyDescent="0.25">
      <c r="A1603">
        <v>2602</v>
      </c>
      <c r="B1603" t="s">
        <v>21870</v>
      </c>
      <c r="C1603" s="1">
        <v>43571</v>
      </c>
      <c r="D1603" s="8">
        <v>44778</v>
      </c>
      <c r="E1603" t="s">
        <v>1695</v>
      </c>
      <c r="F1603" t="s">
        <v>3970</v>
      </c>
      <c r="G1603" t="s">
        <v>26543</v>
      </c>
      <c r="H1603" t="s">
        <v>40</v>
      </c>
      <c r="I1603" t="s">
        <v>27</v>
      </c>
      <c r="J1603" t="s">
        <v>50</v>
      </c>
      <c r="K1603" t="s">
        <v>29</v>
      </c>
      <c r="L1603" t="s">
        <v>50</v>
      </c>
      <c r="M1603" t="s">
        <v>74</v>
      </c>
      <c r="N1603" s="20" t="s">
        <v>3971</v>
      </c>
      <c r="O1603" t="s">
        <v>1093</v>
      </c>
      <c r="P1603" t="s">
        <v>177</v>
      </c>
      <c r="Q1603" s="2">
        <v>30170</v>
      </c>
      <c r="R1603" t="s">
        <v>33</v>
      </c>
      <c r="S1603" t="s">
        <v>57</v>
      </c>
      <c r="T1603" t="s">
        <v>35</v>
      </c>
      <c r="U1603" s="3">
        <v>27947</v>
      </c>
      <c r="V1603" t="s">
        <v>58</v>
      </c>
      <c r="W1603" t="s">
        <v>37</v>
      </c>
      <c r="X1603" t="s">
        <v>38</v>
      </c>
      <c r="Y1603">
        <v>2</v>
      </c>
      <c r="Z1603">
        <f>VLOOKUP(A1603,Table3[],3,0)</f>
        <v>5</v>
      </c>
      <c r="AA1603">
        <f>VLOOKUP(A1603,'employee_engagement survey data'!A1603:E2067,4,0)</f>
        <v>5</v>
      </c>
      <c r="AB1603">
        <f>VLOOKUP(A1603,'employee_engagement survey data'!A1603:E1842,5,0)</f>
        <v>2</v>
      </c>
      <c r="AC1603" t="str">
        <f>VLOOKUP(A1603,training_and_development!A1603:F1640,3,0)</f>
        <v>Leadership Development</v>
      </c>
      <c r="AD1603" t="str">
        <f>VLOOKUP(A1603,training_and_development!A1603:E1992,4,0)</f>
        <v>Internal</v>
      </c>
      <c r="AE1603" t="str">
        <f>VLOOKUP(A1603,training_and_development!A1603:F4600,5,0)</f>
        <v>Failed</v>
      </c>
      <c r="AF1603" t="str">
        <f>VLOOKUP(A1603,training_and_development!A1602:G1622,6,0)</f>
        <v>Brownhaven</v>
      </c>
      <c r="AG1603" t="str">
        <f>VLOOKUP(A1603,training_and_development!A1603:H1611,7,0)</f>
        <v>Sharon Matthews</v>
      </c>
      <c r="AH1603">
        <f>VLOOKUP(A1603,training_and_development!A1603:H1606,8,0)</f>
        <v>4</v>
      </c>
    </row>
    <row r="1604" spans="1:34" x14ac:dyDescent="0.25">
      <c r="A1604">
        <v>2603</v>
      </c>
      <c r="B1604" t="s">
        <v>21871</v>
      </c>
      <c r="C1604" s="1">
        <v>43529</v>
      </c>
      <c r="D1604" s="8">
        <v>43750</v>
      </c>
      <c r="E1604" t="s">
        <v>47</v>
      </c>
      <c r="F1604" t="s">
        <v>3972</v>
      </c>
      <c r="G1604" t="s">
        <v>26543</v>
      </c>
      <c r="H1604" t="s">
        <v>87</v>
      </c>
      <c r="I1604" t="s">
        <v>27</v>
      </c>
      <c r="J1604" t="s">
        <v>42</v>
      </c>
      <c r="K1604" t="s">
        <v>41</v>
      </c>
      <c r="L1604" t="s">
        <v>50</v>
      </c>
      <c r="M1604" t="s">
        <v>74</v>
      </c>
      <c r="N1604" s="20" t="s">
        <v>3973</v>
      </c>
      <c r="O1604" t="s">
        <v>52</v>
      </c>
      <c r="P1604" t="s">
        <v>105</v>
      </c>
      <c r="Q1604" s="2">
        <v>36319</v>
      </c>
      <c r="R1604" t="s">
        <v>33</v>
      </c>
      <c r="S1604" t="s">
        <v>107</v>
      </c>
      <c r="T1604" t="s">
        <v>45</v>
      </c>
      <c r="U1604" s="3">
        <v>18574</v>
      </c>
      <c r="V1604" t="s">
        <v>58</v>
      </c>
      <c r="W1604" t="s">
        <v>79</v>
      </c>
      <c r="X1604" t="s">
        <v>38</v>
      </c>
      <c r="Y1604">
        <v>2</v>
      </c>
      <c r="Z1604">
        <f>VLOOKUP(A1604,Table3[],3,0)</f>
        <v>4</v>
      </c>
      <c r="AA1604">
        <f>VLOOKUP(A1604,'employee_engagement survey data'!A1604:E2068,4,0)</f>
        <v>1</v>
      </c>
      <c r="AB1604">
        <f>VLOOKUP(A1604,'employee_engagement survey data'!A1604:E1843,5,0)</f>
        <v>4</v>
      </c>
      <c r="AC1604" t="str">
        <f>VLOOKUP(A1604,training_and_development!A1604:F1641,3,0)</f>
        <v>Communication Skills</v>
      </c>
      <c r="AD1604" t="str">
        <f>VLOOKUP(A1604,training_and_development!A1604:E1993,4,0)</f>
        <v>Internal</v>
      </c>
      <c r="AE1604" t="str">
        <f>VLOOKUP(A1604,training_and_development!A1604:F4601,5,0)</f>
        <v>Completed</v>
      </c>
      <c r="AF1604" t="str">
        <f>VLOOKUP(A1604,training_and_development!A1603:G1623,6,0)</f>
        <v>Christopherside</v>
      </c>
      <c r="AG1604" t="str">
        <f>VLOOKUP(A1604,training_and_development!A1604:H1612,7,0)</f>
        <v>Brandon Mccarty</v>
      </c>
      <c r="AH1604">
        <f>VLOOKUP(A1604,training_and_development!A1604:H1607,8,0)</f>
        <v>5</v>
      </c>
    </row>
    <row r="1605" spans="1:34" x14ac:dyDescent="0.25">
      <c r="A1605">
        <v>2604</v>
      </c>
      <c r="B1605" t="s">
        <v>21872</v>
      </c>
      <c r="C1605" s="1">
        <v>43454</v>
      </c>
      <c r="D1605" s="8">
        <v>43980</v>
      </c>
      <c r="E1605" t="s">
        <v>47</v>
      </c>
      <c r="F1605" t="s">
        <v>3974</v>
      </c>
      <c r="G1605" t="s">
        <v>26543</v>
      </c>
      <c r="H1605" t="s">
        <v>49</v>
      </c>
      <c r="I1605" t="s">
        <v>27</v>
      </c>
      <c r="J1605" t="s">
        <v>28</v>
      </c>
      <c r="K1605" t="s">
        <v>29</v>
      </c>
      <c r="L1605" t="s">
        <v>50</v>
      </c>
      <c r="M1605" t="s">
        <v>120</v>
      </c>
      <c r="N1605" s="20" t="s">
        <v>3975</v>
      </c>
      <c r="O1605" t="s">
        <v>52</v>
      </c>
      <c r="P1605" t="s">
        <v>43</v>
      </c>
      <c r="Q1605" s="2">
        <v>31846</v>
      </c>
      <c r="R1605" t="s">
        <v>33</v>
      </c>
      <c r="S1605" t="s">
        <v>85</v>
      </c>
      <c r="T1605" t="s">
        <v>45</v>
      </c>
      <c r="U1605" s="3">
        <v>68833</v>
      </c>
      <c r="V1605" t="s">
        <v>58</v>
      </c>
      <c r="W1605" t="s">
        <v>79</v>
      </c>
      <c r="X1605" t="s">
        <v>38</v>
      </c>
      <c r="Y1605">
        <v>5</v>
      </c>
      <c r="Z1605">
        <f>VLOOKUP(A1605,Table3[],3,0)</f>
        <v>1</v>
      </c>
      <c r="AA1605">
        <f>VLOOKUP(A1605,'employee_engagement survey data'!A1605:E2069,4,0)</f>
        <v>1</v>
      </c>
      <c r="AB1605">
        <f>VLOOKUP(A1605,'employee_engagement survey data'!A1605:E1844,5,0)</f>
        <v>2</v>
      </c>
      <c r="AC1605" t="str">
        <f>VLOOKUP(A1605,training_and_development!A1605:F1642,3,0)</f>
        <v>Leadership Development</v>
      </c>
      <c r="AD1605" t="str">
        <f>VLOOKUP(A1605,training_and_development!A1605:E1994,4,0)</f>
        <v>Internal</v>
      </c>
      <c r="AE1605" t="str">
        <f>VLOOKUP(A1605,training_and_development!A1605:F4602,5,0)</f>
        <v>Failed</v>
      </c>
      <c r="AF1605" t="str">
        <f>VLOOKUP(A1605,training_and_development!A1604:G1624,6,0)</f>
        <v>Robinview</v>
      </c>
      <c r="AG1605" t="str">
        <f>VLOOKUP(A1605,training_and_development!A1605:H1613,7,0)</f>
        <v>Erin Mills</v>
      </c>
      <c r="AH1605">
        <f>VLOOKUP(A1605,training_and_development!A1605:H1608,8,0)</f>
        <v>5</v>
      </c>
    </row>
    <row r="1606" spans="1:34" x14ac:dyDescent="0.25">
      <c r="A1606">
        <v>2605</v>
      </c>
      <c r="B1606" t="s">
        <v>21873</v>
      </c>
      <c r="C1606" s="1">
        <v>44263</v>
      </c>
      <c r="D1606" s="8">
        <v>45075</v>
      </c>
      <c r="E1606" t="s">
        <v>47</v>
      </c>
      <c r="F1606" t="s">
        <v>3976</v>
      </c>
      <c r="G1606" t="s">
        <v>26543</v>
      </c>
      <c r="H1606" t="s">
        <v>67</v>
      </c>
      <c r="I1606" t="s">
        <v>27</v>
      </c>
      <c r="J1606" t="s">
        <v>50</v>
      </c>
      <c r="K1606" t="s">
        <v>29</v>
      </c>
      <c r="L1606" t="s">
        <v>42</v>
      </c>
      <c r="M1606" t="s">
        <v>100</v>
      </c>
      <c r="N1606" s="20" t="s">
        <v>3977</v>
      </c>
      <c r="O1606" t="s">
        <v>52</v>
      </c>
      <c r="P1606" t="s">
        <v>177</v>
      </c>
      <c r="Q1606" s="2">
        <v>25061</v>
      </c>
      <c r="R1606" t="s">
        <v>3933</v>
      </c>
      <c r="S1606" t="s">
        <v>4</v>
      </c>
      <c r="T1606" t="s">
        <v>45</v>
      </c>
      <c r="U1606" s="3">
        <v>29838</v>
      </c>
      <c r="V1606" t="s">
        <v>71</v>
      </c>
      <c r="W1606" t="s">
        <v>65</v>
      </c>
      <c r="X1606" t="s">
        <v>38</v>
      </c>
      <c r="Y1606">
        <v>4</v>
      </c>
      <c r="Z1606">
        <f>VLOOKUP(A1606,Table3[],3,0)</f>
        <v>3</v>
      </c>
      <c r="AA1606">
        <f>VLOOKUP(A1606,'employee_engagement survey data'!A1606:E2070,4,0)</f>
        <v>4</v>
      </c>
      <c r="AB1606">
        <f>VLOOKUP(A1606,'employee_engagement survey data'!A1606:E1845,5,0)</f>
        <v>3</v>
      </c>
      <c r="AC1606" t="str">
        <f>VLOOKUP(A1606,training_and_development!A1606:F1643,3,0)</f>
        <v>Project Management</v>
      </c>
      <c r="AD1606" t="str">
        <f>VLOOKUP(A1606,training_and_development!A1606:E1995,4,0)</f>
        <v>External</v>
      </c>
      <c r="AE1606" t="str">
        <f>VLOOKUP(A1606,training_and_development!A1606:F4603,5,0)</f>
        <v>Completed</v>
      </c>
      <c r="AF1606" t="str">
        <f>VLOOKUP(A1606,training_and_development!A1605:G1625,6,0)</f>
        <v>Reidburgh</v>
      </c>
      <c r="AG1606" t="str">
        <f>VLOOKUP(A1606,training_and_development!A1606:H1614,7,0)</f>
        <v>Shaun Torres</v>
      </c>
      <c r="AH1606">
        <f>VLOOKUP(A1606,training_and_development!A1606:H1609,8,0)</f>
        <v>4</v>
      </c>
    </row>
    <row r="1607" spans="1:34" x14ac:dyDescent="0.25">
      <c r="A1607">
        <v>2606</v>
      </c>
      <c r="B1607" t="s">
        <v>21874</v>
      </c>
      <c r="C1607" s="1">
        <v>44127</v>
      </c>
      <c r="D1607" s="8" t="s">
        <v>16975</v>
      </c>
      <c r="E1607" t="s">
        <v>47</v>
      </c>
      <c r="F1607" t="s">
        <v>3978</v>
      </c>
      <c r="G1607" t="s">
        <v>26543</v>
      </c>
      <c r="H1607" t="s">
        <v>26</v>
      </c>
      <c r="I1607" t="s">
        <v>27</v>
      </c>
      <c r="J1607" t="s">
        <v>50</v>
      </c>
      <c r="K1607" t="s">
        <v>29</v>
      </c>
      <c r="L1607" t="s">
        <v>42</v>
      </c>
      <c r="M1607" t="s">
        <v>31</v>
      </c>
      <c r="N1607" s="20" t="s">
        <v>16975</v>
      </c>
      <c r="O1607" t="s">
        <v>52</v>
      </c>
      <c r="P1607" t="s">
        <v>122</v>
      </c>
      <c r="Q1607" s="2">
        <v>18842</v>
      </c>
      <c r="R1607" t="s">
        <v>3933</v>
      </c>
      <c r="S1607" t="s">
        <v>217</v>
      </c>
      <c r="T1607" t="s">
        <v>45</v>
      </c>
      <c r="U1607" s="3">
        <v>24803</v>
      </c>
      <c r="V1607" t="s">
        <v>36</v>
      </c>
      <c r="W1607" t="s">
        <v>59</v>
      </c>
      <c r="X1607" t="s">
        <v>38</v>
      </c>
      <c r="Y1607">
        <v>2</v>
      </c>
      <c r="Z1607">
        <f>VLOOKUP(A1607,Table3[],3,0)</f>
        <v>1</v>
      </c>
      <c r="AA1607">
        <f>VLOOKUP(A1607,'employee_engagement survey data'!A1607:E2071,4,0)</f>
        <v>5</v>
      </c>
      <c r="AB1607">
        <f>VLOOKUP(A1607,'employee_engagement survey data'!A1607:E1846,5,0)</f>
        <v>1</v>
      </c>
      <c r="AC1607" t="str">
        <f>VLOOKUP(A1607,training_and_development!A1607:F1644,3,0)</f>
        <v>Leadership Development</v>
      </c>
      <c r="AD1607" t="str">
        <f>VLOOKUP(A1607,training_and_development!A1607:E1996,4,0)</f>
        <v>External</v>
      </c>
      <c r="AE1607" t="str">
        <f>VLOOKUP(A1607,training_and_development!A1607:F4604,5,0)</f>
        <v>Failed</v>
      </c>
      <c r="AF1607" t="str">
        <f>VLOOKUP(A1607,training_and_development!A1606:G1626,6,0)</f>
        <v>Kimhaven</v>
      </c>
      <c r="AG1607" t="str">
        <f>VLOOKUP(A1607,training_and_development!A1607:H1615,7,0)</f>
        <v>Kara King</v>
      </c>
      <c r="AH1607">
        <f>VLOOKUP(A1607,training_and_development!A1607:H1610,8,0)</f>
        <v>1</v>
      </c>
    </row>
    <row r="1608" spans="1:34" x14ac:dyDescent="0.25">
      <c r="A1608">
        <v>2607</v>
      </c>
      <c r="B1608" t="s">
        <v>21875</v>
      </c>
      <c r="C1608" s="1">
        <v>43553</v>
      </c>
      <c r="D1608" s="8" t="s">
        <v>16975</v>
      </c>
      <c r="E1608" t="s">
        <v>47</v>
      </c>
      <c r="F1608" t="s">
        <v>3979</v>
      </c>
      <c r="G1608" t="s">
        <v>26543</v>
      </c>
      <c r="H1608" t="s">
        <v>96</v>
      </c>
      <c r="I1608" t="s">
        <v>27</v>
      </c>
      <c r="J1608" t="s">
        <v>28</v>
      </c>
      <c r="K1608" t="s">
        <v>51</v>
      </c>
      <c r="L1608" t="s">
        <v>42</v>
      </c>
      <c r="M1608" t="s">
        <v>31</v>
      </c>
      <c r="N1608" s="20" t="s">
        <v>16975</v>
      </c>
      <c r="O1608" t="s">
        <v>52</v>
      </c>
      <c r="P1608" t="s">
        <v>146</v>
      </c>
      <c r="Q1608" s="2">
        <v>28047</v>
      </c>
      <c r="R1608" t="s">
        <v>3938</v>
      </c>
      <c r="S1608" t="s">
        <v>85</v>
      </c>
      <c r="T1608" t="s">
        <v>45</v>
      </c>
      <c r="U1608" s="3">
        <v>89972</v>
      </c>
      <c r="V1608" t="s">
        <v>36</v>
      </c>
      <c r="W1608" t="s">
        <v>65</v>
      </c>
      <c r="X1608" t="s">
        <v>38</v>
      </c>
      <c r="Y1608">
        <v>2</v>
      </c>
      <c r="Z1608">
        <f>VLOOKUP(A1608,Table3[],3,0)</f>
        <v>3</v>
      </c>
      <c r="AA1608">
        <f>VLOOKUP(A1608,'employee_engagement survey data'!A1608:E2072,4,0)</f>
        <v>1</v>
      </c>
      <c r="AB1608">
        <f>VLOOKUP(A1608,'employee_engagement survey data'!A1608:E1847,5,0)</f>
        <v>2</v>
      </c>
      <c r="AC1608" t="str">
        <f>VLOOKUP(A1608,training_and_development!A1608:F1645,3,0)</f>
        <v>Technical Skills</v>
      </c>
      <c r="AD1608" t="str">
        <f>VLOOKUP(A1608,training_and_development!A1608:E1997,4,0)</f>
        <v>External</v>
      </c>
      <c r="AE1608" t="str">
        <f>VLOOKUP(A1608,training_and_development!A1608:F4605,5,0)</f>
        <v>Completed</v>
      </c>
      <c r="AF1608" t="str">
        <f>VLOOKUP(A1608,training_and_development!A1607:G1627,6,0)</f>
        <v>Lake Marcus</v>
      </c>
      <c r="AG1608" t="str">
        <f>VLOOKUP(A1608,training_and_development!A1608:H1616,7,0)</f>
        <v>Michael Brown</v>
      </c>
      <c r="AH1608">
        <f>VLOOKUP(A1608,training_and_development!A1608:H1611,8,0)</f>
        <v>3</v>
      </c>
    </row>
    <row r="1609" spans="1:34" x14ac:dyDescent="0.25">
      <c r="A1609">
        <v>2608</v>
      </c>
      <c r="B1609" t="s">
        <v>21876</v>
      </c>
      <c r="C1609" s="1">
        <v>44129</v>
      </c>
      <c r="D1609" s="8" t="s">
        <v>16975</v>
      </c>
      <c r="E1609" t="s">
        <v>47</v>
      </c>
      <c r="F1609" t="s">
        <v>3980</v>
      </c>
      <c r="G1609" t="s">
        <v>26543</v>
      </c>
      <c r="H1609" t="s">
        <v>40</v>
      </c>
      <c r="I1609" t="s">
        <v>27</v>
      </c>
      <c r="J1609" t="s">
        <v>28</v>
      </c>
      <c r="K1609" t="s">
        <v>41</v>
      </c>
      <c r="L1609" t="s">
        <v>50</v>
      </c>
      <c r="M1609" t="s">
        <v>31</v>
      </c>
      <c r="N1609" s="20" t="s">
        <v>16975</v>
      </c>
      <c r="O1609" t="s">
        <v>52</v>
      </c>
      <c r="P1609" t="s">
        <v>68</v>
      </c>
      <c r="Q1609" s="2">
        <v>28460</v>
      </c>
      <c r="R1609" t="s">
        <v>3946</v>
      </c>
      <c r="S1609" t="s">
        <v>114</v>
      </c>
      <c r="T1609" t="s">
        <v>45</v>
      </c>
      <c r="U1609" s="3">
        <v>47864</v>
      </c>
      <c r="V1609" t="s">
        <v>94</v>
      </c>
      <c r="W1609" t="s">
        <v>65</v>
      </c>
      <c r="X1609" t="s">
        <v>38</v>
      </c>
      <c r="Y1609">
        <v>4</v>
      </c>
      <c r="Z1609">
        <f>VLOOKUP(A1609,Table3[],3,0)</f>
        <v>1</v>
      </c>
      <c r="AA1609">
        <f>VLOOKUP(A1609,'employee_engagement survey data'!A1609:E2073,4,0)</f>
        <v>4</v>
      </c>
      <c r="AB1609">
        <f>VLOOKUP(A1609,'employee_engagement survey data'!A1609:E1848,5,0)</f>
        <v>5</v>
      </c>
      <c r="AC1609" t="str">
        <f>VLOOKUP(A1609,training_and_development!A1609:F1646,3,0)</f>
        <v>Project Management</v>
      </c>
      <c r="AD1609" t="str">
        <f>VLOOKUP(A1609,training_and_development!A1609:E1998,4,0)</f>
        <v>Internal</v>
      </c>
      <c r="AE1609" t="str">
        <f>VLOOKUP(A1609,training_and_development!A1609:F4606,5,0)</f>
        <v>Failed</v>
      </c>
      <c r="AF1609" t="str">
        <f>VLOOKUP(A1609,training_and_development!A1608:G1628,6,0)</f>
        <v>South Megan</v>
      </c>
      <c r="AG1609" t="str">
        <f>VLOOKUP(A1609,training_and_development!A1609:H1617,7,0)</f>
        <v>Christina Moore</v>
      </c>
      <c r="AH1609">
        <f>VLOOKUP(A1609,training_and_development!A1609:H1612,8,0)</f>
        <v>2</v>
      </c>
    </row>
    <row r="1610" spans="1:34" x14ac:dyDescent="0.25">
      <c r="A1610">
        <v>2609</v>
      </c>
      <c r="B1610" t="s">
        <v>21877</v>
      </c>
      <c r="C1610" s="1">
        <v>43805</v>
      </c>
      <c r="D1610" s="8">
        <v>44395</v>
      </c>
      <c r="E1610" t="s">
        <v>47</v>
      </c>
      <c r="F1610" t="s">
        <v>3981</v>
      </c>
      <c r="G1610" t="s">
        <v>26543</v>
      </c>
      <c r="H1610" t="s">
        <v>99</v>
      </c>
      <c r="I1610" t="s">
        <v>27</v>
      </c>
      <c r="J1610" t="s">
        <v>42</v>
      </c>
      <c r="K1610" t="s">
        <v>51</v>
      </c>
      <c r="L1610" t="s">
        <v>30</v>
      </c>
      <c r="M1610" t="s">
        <v>100</v>
      </c>
      <c r="N1610" s="20" t="s">
        <v>3982</v>
      </c>
      <c r="O1610" t="s">
        <v>52</v>
      </c>
      <c r="P1610" t="s">
        <v>53</v>
      </c>
      <c r="Q1610" s="2">
        <v>26158</v>
      </c>
      <c r="R1610" t="s">
        <v>3946</v>
      </c>
      <c r="S1610" t="s">
        <v>288</v>
      </c>
      <c r="T1610" t="s">
        <v>45</v>
      </c>
      <c r="U1610" s="3">
        <v>55114</v>
      </c>
      <c r="V1610" t="s">
        <v>94</v>
      </c>
      <c r="W1610" t="s">
        <v>37</v>
      </c>
      <c r="X1610" t="s">
        <v>38</v>
      </c>
      <c r="Y1610">
        <v>2</v>
      </c>
      <c r="Z1610">
        <f>VLOOKUP(A1610,Table3[],3,0)</f>
        <v>3</v>
      </c>
      <c r="AA1610">
        <f>VLOOKUP(A1610,'employee_engagement survey data'!A1610:E2074,4,0)</f>
        <v>3</v>
      </c>
      <c r="AB1610">
        <f>VLOOKUP(A1610,'employee_engagement survey data'!A1610:E1849,5,0)</f>
        <v>4</v>
      </c>
      <c r="AC1610" t="str">
        <f>VLOOKUP(A1610,training_and_development!A1610:F1647,3,0)</f>
        <v>Communication Skills</v>
      </c>
      <c r="AD1610" t="str">
        <f>VLOOKUP(A1610,training_and_development!A1610:E1999,4,0)</f>
        <v>External</v>
      </c>
      <c r="AE1610" t="str">
        <f>VLOOKUP(A1610,training_and_development!A1610:F4607,5,0)</f>
        <v>Completed</v>
      </c>
      <c r="AF1610" t="str">
        <f>VLOOKUP(A1610,training_and_development!A1609:G1629,6,0)</f>
        <v>Salazarstad</v>
      </c>
      <c r="AG1610" t="str">
        <f>VLOOKUP(A1610,training_and_development!A1610:H1618,7,0)</f>
        <v>Jason Velez</v>
      </c>
      <c r="AH1610">
        <f>VLOOKUP(A1610,training_and_development!A1610:H1613,8,0)</f>
        <v>1</v>
      </c>
    </row>
    <row r="1611" spans="1:34" x14ac:dyDescent="0.25">
      <c r="A1611">
        <v>2610</v>
      </c>
      <c r="B1611" t="s">
        <v>21878</v>
      </c>
      <c r="C1611" s="1">
        <v>44827</v>
      </c>
      <c r="D1611" s="8">
        <v>44951</v>
      </c>
      <c r="E1611" t="s">
        <v>47</v>
      </c>
      <c r="F1611" t="s">
        <v>3983</v>
      </c>
      <c r="G1611" t="s">
        <v>26543</v>
      </c>
      <c r="H1611" t="s">
        <v>61</v>
      </c>
      <c r="I1611" t="s">
        <v>27</v>
      </c>
      <c r="J1611" t="s">
        <v>50</v>
      </c>
      <c r="K1611" t="s">
        <v>51</v>
      </c>
      <c r="L1611" t="s">
        <v>50</v>
      </c>
      <c r="M1611" t="s">
        <v>100</v>
      </c>
      <c r="N1611" s="20" t="s">
        <v>3984</v>
      </c>
      <c r="O1611" t="s">
        <v>52</v>
      </c>
      <c r="P1611" t="s">
        <v>62</v>
      </c>
      <c r="Q1611" s="2">
        <v>17531</v>
      </c>
      <c r="R1611" t="s">
        <v>3946</v>
      </c>
      <c r="S1611" t="s">
        <v>144</v>
      </c>
      <c r="T1611" t="s">
        <v>45</v>
      </c>
      <c r="U1611" s="3">
        <v>90224</v>
      </c>
      <c r="V1611" t="s">
        <v>36</v>
      </c>
      <c r="W1611" t="s">
        <v>37</v>
      </c>
      <c r="X1611" t="s">
        <v>38</v>
      </c>
      <c r="Y1611">
        <v>2</v>
      </c>
      <c r="Z1611">
        <f>VLOOKUP(A1611,Table3[],3,0)</f>
        <v>5</v>
      </c>
      <c r="AA1611">
        <f>VLOOKUP(A1611,'employee_engagement survey data'!A1611:E2075,4,0)</f>
        <v>1</v>
      </c>
      <c r="AB1611">
        <f>VLOOKUP(A1611,'employee_engagement survey data'!A1611:E1850,5,0)</f>
        <v>2</v>
      </c>
      <c r="AC1611" t="str">
        <f>VLOOKUP(A1611,training_and_development!A1611:F1648,3,0)</f>
        <v>Customer Service</v>
      </c>
      <c r="AD1611" t="str">
        <f>VLOOKUP(A1611,training_and_development!A1611:E2000,4,0)</f>
        <v>External</v>
      </c>
      <c r="AE1611" t="str">
        <f>VLOOKUP(A1611,training_and_development!A1611:F4608,5,0)</f>
        <v>Completed</v>
      </c>
      <c r="AF1611" t="str">
        <f>VLOOKUP(A1611,training_and_development!A1610:G1630,6,0)</f>
        <v>Lake Jennifer</v>
      </c>
      <c r="AG1611" t="str">
        <f>VLOOKUP(A1611,training_and_development!A1611:H1619,7,0)</f>
        <v>April Harris</v>
      </c>
      <c r="AH1611">
        <f>VLOOKUP(A1611,training_and_development!A1611:H1614,8,0)</f>
        <v>5</v>
      </c>
    </row>
    <row r="1612" spans="1:34" x14ac:dyDescent="0.25">
      <c r="A1612">
        <v>2611</v>
      </c>
      <c r="B1612" t="s">
        <v>21879</v>
      </c>
      <c r="C1612" s="1">
        <v>43825</v>
      </c>
      <c r="D1612" s="8">
        <v>44716</v>
      </c>
      <c r="E1612" t="s">
        <v>47</v>
      </c>
      <c r="F1612" t="s">
        <v>3985</v>
      </c>
      <c r="G1612" t="s">
        <v>26543</v>
      </c>
      <c r="H1612" t="s">
        <v>116</v>
      </c>
      <c r="I1612" t="s">
        <v>27</v>
      </c>
      <c r="J1612" t="s">
        <v>42</v>
      </c>
      <c r="K1612" t="s">
        <v>41</v>
      </c>
      <c r="L1612" t="s">
        <v>30</v>
      </c>
      <c r="M1612" t="s">
        <v>120</v>
      </c>
      <c r="N1612" s="20" t="s">
        <v>3986</v>
      </c>
      <c r="O1612" t="s">
        <v>52</v>
      </c>
      <c r="P1612" t="s">
        <v>177</v>
      </c>
      <c r="Q1612" s="2">
        <v>20720</v>
      </c>
      <c r="R1612" t="s">
        <v>3946</v>
      </c>
      <c r="S1612" t="s">
        <v>152</v>
      </c>
      <c r="T1612" t="s">
        <v>45</v>
      </c>
      <c r="U1612" s="3">
        <v>22260</v>
      </c>
      <c r="V1612" t="s">
        <v>71</v>
      </c>
      <c r="W1612" t="s">
        <v>37</v>
      </c>
      <c r="X1612" t="s">
        <v>38</v>
      </c>
      <c r="Y1612">
        <v>2</v>
      </c>
      <c r="Z1612">
        <f>VLOOKUP(A1612,Table3[],3,0)</f>
        <v>5</v>
      </c>
      <c r="AA1612">
        <f>VLOOKUP(A1612,'employee_engagement survey data'!A1612:E2076,4,0)</f>
        <v>3</v>
      </c>
      <c r="AB1612">
        <f>VLOOKUP(A1612,'employee_engagement survey data'!A1612:E1851,5,0)</f>
        <v>1</v>
      </c>
      <c r="AC1612" t="str">
        <f>VLOOKUP(A1612,training_and_development!A1612:F1649,3,0)</f>
        <v>Customer Service</v>
      </c>
      <c r="AD1612" t="str">
        <f>VLOOKUP(A1612,training_and_development!A1612:E2001,4,0)</f>
        <v>Internal</v>
      </c>
      <c r="AE1612" t="str">
        <f>VLOOKUP(A1612,training_and_development!A1612:F4609,5,0)</f>
        <v>Failed</v>
      </c>
      <c r="AF1612" t="str">
        <f>VLOOKUP(A1612,training_and_development!A1611:G1631,6,0)</f>
        <v>Rileybury</v>
      </c>
      <c r="AG1612" t="str">
        <f>VLOOKUP(A1612,training_and_development!A1612:H1620,7,0)</f>
        <v>Mark Burton</v>
      </c>
      <c r="AH1612">
        <f>VLOOKUP(A1612,training_and_development!A1612:H1615,8,0)</f>
        <v>3</v>
      </c>
    </row>
    <row r="1613" spans="1:34" x14ac:dyDescent="0.25">
      <c r="A1613">
        <v>2612</v>
      </c>
      <c r="B1613" t="s">
        <v>21880</v>
      </c>
      <c r="C1613" s="1">
        <v>43339</v>
      </c>
      <c r="D1613" s="8">
        <v>43818</v>
      </c>
      <c r="E1613" t="s">
        <v>47</v>
      </c>
      <c r="F1613" t="s">
        <v>3987</v>
      </c>
      <c r="G1613" t="s">
        <v>26543</v>
      </c>
      <c r="H1613" t="s">
        <v>73</v>
      </c>
      <c r="I1613" t="s">
        <v>27</v>
      </c>
      <c r="J1613" t="s">
        <v>42</v>
      </c>
      <c r="K1613" t="s">
        <v>51</v>
      </c>
      <c r="L1613" t="s">
        <v>42</v>
      </c>
      <c r="M1613" t="s">
        <v>100</v>
      </c>
      <c r="N1613" s="20" t="s">
        <v>3988</v>
      </c>
      <c r="O1613" t="s">
        <v>52</v>
      </c>
      <c r="P1613" t="s">
        <v>68</v>
      </c>
      <c r="Q1613" s="2">
        <v>23193</v>
      </c>
      <c r="R1613" t="s">
        <v>3924</v>
      </c>
      <c r="S1613" t="s">
        <v>129</v>
      </c>
      <c r="T1613" t="s">
        <v>45</v>
      </c>
      <c r="U1613" s="3">
        <v>95112</v>
      </c>
      <c r="V1613" t="s">
        <v>36</v>
      </c>
      <c r="W1613" t="s">
        <v>65</v>
      </c>
      <c r="X1613" t="s">
        <v>38</v>
      </c>
      <c r="Y1613">
        <v>4</v>
      </c>
      <c r="Z1613">
        <f>VLOOKUP(A1613,Table3[],3,0)</f>
        <v>2</v>
      </c>
      <c r="AA1613">
        <f>VLOOKUP(A1613,'employee_engagement survey data'!A1613:E2077,4,0)</f>
        <v>2</v>
      </c>
      <c r="AB1613">
        <f>VLOOKUP(A1613,'employee_engagement survey data'!A1613:E1852,5,0)</f>
        <v>5</v>
      </c>
      <c r="AC1613" t="str">
        <f>VLOOKUP(A1613,training_and_development!A1613:F1650,3,0)</f>
        <v>Customer Service</v>
      </c>
      <c r="AD1613" t="str">
        <f>VLOOKUP(A1613,training_and_development!A1613:E2002,4,0)</f>
        <v>Internal</v>
      </c>
      <c r="AE1613" t="str">
        <f>VLOOKUP(A1613,training_and_development!A1613:F4610,5,0)</f>
        <v>Completed</v>
      </c>
      <c r="AF1613" t="str">
        <f>VLOOKUP(A1613,training_and_development!A1612:G1632,6,0)</f>
        <v>Carmenfurt</v>
      </c>
      <c r="AG1613" t="str">
        <f>VLOOKUP(A1613,training_and_development!A1613:H1621,7,0)</f>
        <v>Caitlin Flores</v>
      </c>
      <c r="AH1613">
        <f>VLOOKUP(A1613,training_and_development!A1613:H1616,8,0)</f>
        <v>3</v>
      </c>
    </row>
    <row r="1614" spans="1:34" x14ac:dyDescent="0.25">
      <c r="A1614">
        <v>2613</v>
      </c>
      <c r="B1614" t="s">
        <v>21881</v>
      </c>
      <c r="C1614" s="1">
        <v>44907</v>
      </c>
      <c r="D1614" s="8">
        <v>44992</v>
      </c>
      <c r="E1614" t="s">
        <v>47</v>
      </c>
      <c r="F1614" t="s">
        <v>3989</v>
      </c>
      <c r="G1614" t="s">
        <v>26543</v>
      </c>
      <c r="H1614" t="s">
        <v>87</v>
      </c>
      <c r="I1614" t="s">
        <v>27</v>
      </c>
      <c r="J1614" t="s">
        <v>42</v>
      </c>
      <c r="K1614" t="s">
        <v>51</v>
      </c>
      <c r="L1614" t="s">
        <v>50</v>
      </c>
      <c r="M1614" t="s">
        <v>92</v>
      </c>
      <c r="N1614" s="20" t="s">
        <v>3990</v>
      </c>
      <c r="O1614" t="s">
        <v>52</v>
      </c>
      <c r="P1614" t="s">
        <v>151</v>
      </c>
      <c r="Q1614" s="2">
        <v>16269</v>
      </c>
      <c r="R1614" t="s">
        <v>3924</v>
      </c>
      <c r="S1614" t="s">
        <v>217</v>
      </c>
      <c r="T1614" t="s">
        <v>45</v>
      </c>
      <c r="U1614" s="3">
        <v>13814</v>
      </c>
      <c r="V1614" t="s">
        <v>71</v>
      </c>
      <c r="W1614" t="s">
        <v>59</v>
      </c>
      <c r="X1614" t="s">
        <v>38</v>
      </c>
      <c r="Y1614">
        <v>5</v>
      </c>
      <c r="Z1614">
        <f>VLOOKUP(A1614,Table3[],3,0)</f>
        <v>2</v>
      </c>
      <c r="AA1614">
        <f>VLOOKUP(A1614,'employee_engagement survey data'!A1614:E2078,4,0)</f>
        <v>1</v>
      </c>
      <c r="AB1614">
        <f>VLOOKUP(A1614,'employee_engagement survey data'!A1614:E1853,5,0)</f>
        <v>2</v>
      </c>
      <c r="AC1614" t="str">
        <f>VLOOKUP(A1614,training_and_development!A1614:F1651,3,0)</f>
        <v>Leadership Development</v>
      </c>
      <c r="AD1614" t="str">
        <f>VLOOKUP(A1614,training_and_development!A1614:E2003,4,0)</f>
        <v>Internal</v>
      </c>
      <c r="AE1614" t="str">
        <f>VLOOKUP(A1614,training_and_development!A1614:F4611,5,0)</f>
        <v>Failed</v>
      </c>
      <c r="AF1614" t="str">
        <f>VLOOKUP(A1614,training_and_development!A1613:G1633,6,0)</f>
        <v>East Josephmouth</v>
      </c>
      <c r="AG1614" t="str">
        <f>VLOOKUP(A1614,training_and_development!A1614:H1622,7,0)</f>
        <v>Noah Morales</v>
      </c>
      <c r="AH1614">
        <f>VLOOKUP(A1614,training_and_development!A1614:H1617,8,0)</f>
        <v>3</v>
      </c>
    </row>
    <row r="1615" spans="1:34" x14ac:dyDescent="0.25">
      <c r="A1615">
        <v>2614</v>
      </c>
      <c r="B1615" t="s">
        <v>21882</v>
      </c>
      <c r="C1615" s="1">
        <v>44329</v>
      </c>
      <c r="D1615" s="8" t="s">
        <v>16975</v>
      </c>
      <c r="E1615" t="s">
        <v>47</v>
      </c>
      <c r="F1615" t="s">
        <v>3991</v>
      </c>
      <c r="G1615" t="s">
        <v>26543</v>
      </c>
      <c r="H1615" t="s">
        <v>49</v>
      </c>
      <c r="I1615" t="s">
        <v>27</v>
      </c>
      <c r="J1615" t="s">
        <v>42</v>
      </c>
      <c r="K1615" t="s">
        <v>41</v>
      </c>
      <c r="L1615" t="s">
        <v>50</v>
      </c>
      <c r="M1615" t="s">
        <v>31</v>
      </c>
      <c r="N1615" s="20" t="s">
        <v>16975</v>
      </c>
      <c r="O1615" t="s">
        <v>52</v>
      </c>
      <c r="P1615" t="s">
        <v>68</v>
      </c>
      <c r="Q1615" s="2">
        <v>31850</v>
      </c>
      <c r="R1615" t="s">
        <v>3924</v>
      </c>
      <c r="S1615" t="s">
        <v>144</v>
      </c>
      <c r="T1615" t="s">
        <v>45</v>
      </c>
      <c r="U1615" s="3">
        <v>29887</v>
      </c>
      <c r="V1615" t="s">
        <v>71</v>
      </c>
      <c r="W1615" t="s">
        <v>79</v>
      </c>
      <c r="X1615" t="s">
        <v>38</v>
      </c>
      <c r="Y1615">
        <v>5</v>
      </c>
      <c r="Z1615">
        <f>VLOOKUP(A1615,Table3[],3,0)</f>
        <v>5</v>
      </c>
      <c r="AA1615">
        <f>VLOOKUP(A1615,'employee_engagement survey data'!A1615:E2079,4,0)</f>
        <v>1</v>
      </c>
      <c r="AB1615">
        <f>VLOOKUP(A1615,'employee_engagement survey data'!A1615:E1854,5,0)</f>
        <v>1</v>
      </c>
      <c r="AC1615" t="str">
        <f>VLOOKUP(A1615,training_and_development!A1615:F1652,3,0)</f>
        <v>Project Management</v>
      </c>
      <c r="AD1615" t="str">
        <f>VLOOKUP(A1615,training_and_development!A1615:E2004,4,0)</f>
        <v>External</v>
      </c>
      <c r="AE1615" t="str">
        <f>VLOOKUP(A1615,training_and_development!A1615:F4612,5,0)</f>
        <v>Completed</v>
      </c>
      <c r="AF1615" t="str">
        <f>VLOOKUP(A1615,training_and_development!A1614:G1634,6,0)</f>
        <v>Brianstad</v>
      </c>
      <c r="AG1615" t="str">
        <f>VLOOKUP(A1615,training_and_development!A1615:H1623,7,0)</f>
        <v>Corey Pennington</v>
      </c>
      <c r="AH1615">
        <f>VLOOKUP(A1615,training_and_development!A1615:H1618,8,0)</f>
        <v>2</v>
      </c>
    </row>
    <row r="1616" spans="1:34" x14ac:dyDescent="0.25">
      <c r="A1616">
        <v>2615</v>
      </c>
      <c r="B1616" t="s">
        <v>21883</v>
      </c>
      <c r="C1616" s="1">
        <v>44286</v>
      </c>
      <c r="D1616" s="8" t="s">
        <v>16975</v>
      </c>
      <c r="E1616" t="s">
        <v>1691</v>
      </c>
      <c r="F1616" t="s">
        <v>3992</v>
      </c>
      <c r="G1616" t="s">
        <v>26543</v>
      </c>
      <c r="H1616" t="s">
        <v>67</v>
      </c>
      <c r="I1616" t="s">
        <v>27</v>
      </c>
      <c r="J1616" t="s">
        <v>28</v>
      </c>
      <c r="K1616" t="s">
        <v>51</v>
      </c>
      <c r="L1616" t="s">
        <v>42</v>
      </c>
      <c r="M1616" t="s">
        <v>31</v>
      </c>
      <c r="N1616" s="20" t="s">
        <v>16975</v>
      </c>
      <c r="O1616" t="s">
        <v>52</v>
      </c>
      <c r="P1616" t="s">
        <v>32</v>
      </c>
      <c r="Q1616" s="2">
        <v>22791</v>
      </c>
      <c r="R1616" t="s">
        <v>3930</v>
      </c>
      <c r="S1616" t="s">
        <v>111</v>
      </c>
      <c r="T1616" t="s">
        <v>35</v>
      </c>
      <c r="U1616" s="3">
        <v>69576</v>
      </c>
      <c r="V1616" t="s">
        <v>71</v>
      </c>
      <c r="W1616" t="s">
        <v>59</v>
      </c>
      <c r="X1616" t="s">
        <v>38</v>
      </c>
      <c r="Y1616">
        <v>4</v>
      </c>
      <c r="Z1616">
        <f>VLOOKUP(A1616,Table3[],3,0)</f>
        <v>5</v>
      </c>
      <c r="AA1616">
        <f>VLOOKUP(A1616,'employee_engagement survey data'!A1616:E2080,4,0)</f>
        <v>1</v>
      </c>
      <c r="AB1616">
        <f>VLOOKUP(A1616,'employee_engagement survey data'!A1616:E1855,5,0)</f>
        <v>3</v>
      </c>
      <c r="AC1616" t="str">
        <f>VLOOKUP(A1616,training_and_development!A1616:F1653,3,0)</f>
        <v>Leadership Development</v>
      </c>
      <c r="AD1616" t="str">
        <f>VLOOKUP(A1616,training_and_development!A1616:E2005,4,0)</f>
        <v>Internal</v>
      </c>
      <c r="AE1616" t="str">
        <f>VLOOKUP(A1616,training_and_development!A1616:F4613,5,0)</f>
        <v>Completed</v>
      </c>
      <c r="AF1616" t="str">
        <f>VLOOKUP(A1616,training_and_development!A1615:G1635,6,0)</f>
        <v>North William</v>
      </c>
      <c r="AG1616" t="str">
        <f>VLOOKUP(A1616,training_and_development!A1616:H1624,7,0)</f>
        <v>Derrick Hernandez</v>
      </c>
      <c r="AH1616">
        <f>VLOOKUP(A1616,training_and_development!A1616:H1619,8,0)</f>
        <v>5</v>
      </c>
    </row>
    <row r="1617" spans="1:34" x14ac:dyDescent="0.25">
      <c r="A1617">
        <v>2616</v>
      </c>
      <c r="B1617" t="s">
        <v>21884</v>
      </c>
      <c r="C1617" s="1">
        <v>43691</v>
      </c>
      <c r="D1617" s="8">
        <v>44808</v>
      </c>
      <c r="E1617" t="s">
        <v>1691</v>
      </c>
      <c r="F1617" t="s">
        <v>3993</v>
      </c>
      <c r="G1617" t="s">
        <v>26543</v>
      </c>
      <c r="H1617" t="s">
        <v>26</v>
      </c>
      <c r="I1617" t="s">
        <v>27</v>
      </c>
      <c r="J1617" t="s">
        <v>50</v>
      </c>
      <c r="K1617" t="s">
        <v>41</v>
      </c>
      <c r="L1617" t="s">
        <v>42</v>
      </c>
      <c r="M1617" t="s">
        <v>74</v>
      </c>
      <c r="N1617" s="20" t="s">
        <v>3994</v>
      </c>
      <c r="O1617" t="s">
        <v>52</v>
      </c>
      <c r="P1617" t="s">
        <v>83</v>
      </c>
      <c r="Q1617" s="2">
        <v>26651</v>
      </c>
      <c r="R1617" t="s">
        <v>3930</v>
      </c>
      <c r="S1617" t="s">
        <v>85</v>
      </c>
      <c r="T1617" t="s">
        <v>35</v>
      </c>
      <c r="U1617" s="3">
        <v>62733</v>
      </c>
      <c r="V1617" t="s">
        <v>71</v>
      </c>
      <c r="W1617" t="s">
        <v>65</v>
      </c>
      <c r="X1617" t="s">
        <v>38</v>
      </c>
      <c r="Y1617">
        <v>1</v>
      </c>
      <c r="Z1617">
        <f>VLOOKUP(A1617,Table3[],3,0)</f>
        <v>3</v>
      </c>
      <c r="AA1617">
        <f>VLOOKUP(A1617,'employee_engagement survey data'!A1617:E2081,4,0)</f>
        <v>1</v>
      </c>
      <c r="AB1617">
        <f>VLOOKUP(A1617,'employee_engagement survey data'!A1617:E1856,5,0)</f>
        <v>3</v>
      </c>
      <c r="AC1617" t="str">
        <f>VLOOKUP(A1617,training_and_development!A1617:F1654,3,0)</f>
        <v>Customer Service</v>
      </c>
      <c r="AD1617" t="str">
        <f>VLOOKUP(A1617,training_and_development!A1617:E2006,4,0)</f>
        <v>External</v>
      </c>
      <c r="AE1617" t="str">
        <f>VLOOKUP(A1617,training_and_development!A1617:F4614,5,0)</f>
        <v>Failed</v>
      </c>
      <c r="AF1617" t="str">
        <f>VLOOKUP(A1617,training_and_development!A1616:G1636,6,0)</f>
        <v>Paulmouth</v>
      </c>
      <c r="AG1617" t="str">
        <f>VLOOKUP(A1617,training_and_development!A1617:H1625,7,0)</f>
        <v>Robert Ingram</v>
      </c>
      <c r="AH1617">
        <f>VLOOKUP(A1617,training_and_development!A1617:H1620,8,0)</f>
        <v>5</v>
      </c>
    </row>
    <row r="1618" spans="1:34" x14ac:dyDescent="0.25">
      <c r="A1618">
        <v>2617</v>
      </c>
      <c r="B1618" t="s">
        <v>21885</v>
      </c>
      <c r="C1618" s="1">
        <v>44045</v>
      </c>
      <c r="D1618" s="8">
        <v>44925</v>
      </c>
      <c r="E1618" t="s">
        <v>1691</v>
      </c>
      <c r="F1618" t="s">
        <v>3995</v>
      </c>
      <c r="G1618" t="s">
        <v>26543</v>
      </c>
      <c r="H1618" t="s">
        <v>96</v>
      </c>
      <c r="I1618" t="s">
        <v>27</v>
      </c>
      <c r="J1618" t="s">
        <v>50</v>
      </c>
      <c r="K1618" t="s">
        <v>29</v>
      </c>
      <c r="L1618" t="s">
        <v>50</v>
      </c>
      <c r="M1618" t="s">
        <v>100</v>
      </c>
      <c r="N1618" s="20" t="s">
        <v>3996</v>
      </c>
      <c r="O1618" t="s">
        <v>52</v>
      </c>
      <c r="P1618" t="s">
        <v>186</v>
      </c>
      <c r="Q1618" s="2">
        <v>34815</v>
      </c>
      <c r="R1618" t="s">
        <v>3930</v>
      </c>
      <c r="S1618" t="s">
        <v>144</v>
      </c>
      <c r="T1618" t="s">
        <v>35</v>
      </c>
      <c r="U1618" s="3">
        <v>78047</v>
      </c>
      <c r="V1618" t="s">
        <v>46</v>
      </c>
      <c r="W1618" t="s">
        <v>59</v>
      </c>
      <c r="X1618" t="s">
        <v>38</v>
      </c>
      <c r="Y1618">
        <v>4</v>
      </c>
      <c r="Z1618">
        <f>VLOOKUP(A1618,Table3[],3,0)</f>
        <v>4</v>
      </c>
      <c r="AA1618">
        <f>VLOOKUP(A1618,'employee_engagement survey data'!A1618:E2082,4,0)</f>
        <v>4</v>
      </c>
      <c r="AB1618">
        <f>VLOOKUP(A1618,'employee_engagement survey data'!A1618:E1857,5,0)</f>
        <v>2</v>
      </c>
      <c r="AC1618" t="str">
        <f>VLOOKUP(A1618,training_and_development!A1618:F1655,3,0)</f>
        <v>Project Management</v>
      </c>
      <c r="AD1618" t="str">
        <f>VLOOKUP(A1618,training_and_development!A1618:E2007,4,0)</f>
        <v>External</v>
      </c>
      <c r="AE1618" t="str">
        <f>VLOOKUP(A1618,training_and_development!A1618:F4615,5,0)</f>
        <v>Completed</v>
      </c>
      <c r="AF1618" t="str">
        <f>VLOOKUP(A1618,training_and_development!A1617:G1637,6,0)</f>
        <v>South Mark</v>
      </c>
      <c r="AG1618" t="str">
        <f>VLOOKUP(A1618,training_and_development!A1618:H1626,7,0)</f>
        <v>Morgan Wallace</v>
      </c>
      <c r="AH1618">
        <f>VLOOKUP(A1618,training_and_development!A1618:H1621,8,0)</f>
        <v>2</v>
      </c>
    </row>
    <row r="1619" spans="1:34" x14ac:dyDescent="0.25">
      <c r="A1619">
        <v>2618</v>
      </c>
      <c r="B1619" t="s">
        <v>21886</v>
      </c>
      <c r="C1619" s="1">
        <v>43620</v>
      </c>
      <c r="D1619" s="8" t="s">
        <v>16975</v>
      </c>
      <c r="E1619" t="s">
        <v>1695</v>
      </c>
      <c r="F1619" t="s">
        <v>3997</v>
      </c>
      <c r="G1619" t="s">
        <v>26543</v>
      </c>
      <c r="H1619" t="s">
        <v>40</v>
      </c>
      <c r="I1619" t="s">
        <v>27</v>
      </c>
      <c r="J1619" t="s">
        <v>42</v>
      </c>
      <c r="K1619" t="s">
        <v>41</v>
      </c>
      <c r="L1619" t="s">
        <v>50</v>
      </c>
      <c r="M1619" t="s">
        <v>31</v>
      </c>
      <c r="N1619" s="20" t="s">
        <v>16975</v>
      </c>
      <c r="O1619" t="s">
        <v>1093</v>
      </c>
      <c r="P1619" t="s">
        <v>177</v>
      </c>
      <c r="Q1619" s="2">
        <v>34658</v>
      </c>
      <c r="R1619" t="s">
        <v>33</v>
      </c>
      <c r="S1619" t="s">
        <v>64</v>
      </c>
      <c r="T1619" t="s">
        <v>35</v>
      </c>
      <c r="U1619" s="3">
        <v>22491</v>
      </c>
      <c r="V1619" t="s">
        <v>36</v>
      </c>
      <c r="W1619" t="s">
        <v>65</v>
      </c>
      <c r="X1619" t="s">
        <v>38</v>
      </c>
      <c r="Y1619">
        <v>4</v>
      </c>
      <c r="Z1619">
        <f>VLOOKUP(A1619,Table3[],3,0)</f>
        <v>5</v>
      </c>
      <c r="AA1619">
        <f>VLOOKUP(A1619,'employee_engagement survey data'!A1619:E2083,4,0)</f>
        <v>3</v>
      </c>
      <c r="AB1619">
        <f>VLOOKUP(A1619,'employee_engagement survey data'!A1619:E1858,5,0)</f>
        <v>3</v>
      </c>
      <c r="AC1619" t="str">
        <f>VLOOKUP(A1619,training_and_development!A1619:F1656,3,0)</f>
        <v>Communication Skills</v>
      </c>
      <c r="AD1619" t="str">
        <f>VLOOKUP(A1619,training_and_development!A1619:E2008,4,0)</f>
        <v>Internal</v>
      </c>
      <c r="AE1619" t="str">
        <f>VLOOKUP(A1619,training_and_development!A1619:F4616,5,0)</f>
        <v>Completed</v>
      </c>
      <c r="AF1619" t="str">
        <f>VLOOKUP(A1619,training_and_development!A1618:G1638,6,0)</f>
        <v>Christopherburgh</v>
      </c>
      <c r="AG1619" t="str">
        <f>VLOOKUP(A1619,training_and_development!A1619:H1627,7,0)</f>
        <v>Mark Smith</v>
      </c>
      <c r="AH1619">
        <f>VLOOKUP(A1619,training_and_development!A1619:H1622,8,0)</f>
        <v>3</v>
      </c>
    </row>
    <row r="1620" spans="1:34" x14ac:dyDescent="0.25">
      <c r="A1620">
        <v>2619</v>
      </c>
      <c r="B1620" t="s">
        <v>21887</v>
      </c>
      <c r="C1620" s="1">
        <v>43999</v>
      </c>
      <c r="D1620" s="8">
        <v>44600</v>
      </c>
      <c r="E1620" t="s">
        <v>47</v>
      </c>
      <c r="F1620" t="s">
        <v>3998</v>
      </c>
      <c r="G1620" t="s">
        <v>26543</v>
      </c>
      <c r="H1620" t="s">
        <v>73</v>
      </c>
      <c r="I1620" t="s">
        <v>27</v>
      </c>
      <c r="J1620" t="s">
        <v>28</v>
      </c>
      <c r="K1620" t="s">
        <v>41</v>
      </c>
      <c r="L1620" t="s">
        <v>30</v>
      </c>
      <c r="M1620" t="s">
        <v>74</v>
      </c>
      <c r="N1620" s="20" t="s">
        <v>3999</v>
      </c>
      <c r="O1620" t="s">
        <v>52</v>
      </c>
      <c r="P1620" t="s">
        <v>68</v>
      </c>
      <c r="Q1620" s="2">
        <v>16898</v>
      </c>
      <c r="R1620" t="s">
        <v>33</v>
      </c>
      <c r="S1620" t="s">
        <v>64</v>
      </c>
      <c r="T1620" t="s">
        <v>45</v>
      </c>
      <c r="U1620" s="3">
        <v>36412</v>
      </c>
      <c r="V1620" t="s">
        <v>46</v>
      </c>
      <c r="W1620" t="s">
        <v>79</v>
      </c>
      <c r="X1620" t="s">
        <v>38</v>
      </c>
      <c r="Y1620">
        <v>5</v>
      </c>
      <c r="Z1620">
        <f>VLOOKUP(A1620,Table3[],3,0)</f>
        <v>1</v>
      </c>
      <c r="AA1620">
        <f>VLOOKUP(A1620,'employee_engagement survey data'!A1620:E2084,4,0)</f>
        <v>2</v>
      </c>
      <c r="AB1620">
        <f>VLOOKUP(A1620,'employee_engagement survey data'!A1620:E1859,5,0)</f>
        <v>1</v>
      </c>
      <c r="AC1620" t="str">
        <f>VLOOKUP(A1620,training_and_development!A1620:F1657,3,0)</f>
        <v>Technical Skills</v>
      </c>
      <c r="AD1620" t="str">
        <f>VLOOKUP(A1620,training_and_development!A1620:E2009,4,0)</f>
        <v>Internal</v>
      </c>
      <c r="AE1620" t="str">
        <f>VLOOKUP(A1620,training_and_development!A1620:F4617,5,0)</f>
        <v>Completed</v>
      </c>
      <c r="AF1620" t="str">
        <f>VLOOKUP(A1620,training_and_development!A1619:G1639,6,0)</f>
        <v>Cynthiaview</v>
      </c>
      <c r="AG1620" t="str">
        <f>VLOOKUP(A1620,training_and_development!A1620:H1628,7,0)</f>
        <v>Stephanie Hopkins</v>
      </c>
      <c r="AH1620">
        <f>VLOOKUP(A1620,training_and_development!A1620:H1623,8,0)</f>
        <v>3</v>
      </c>
    </row>
    <row r="1621" spans="1:34" x14ac:dyDescent="0.25">
      <c r="A1621">
        <v>2620</v>
      </c>
      <c r="B1621" t="s">
        <v>21888</v>
      </c>
      <c r="C1621" s="1">
        <v>44259</v>
      </c>
      <c r="D1621" s="8" t="s">
        <v>16975</v>
      </c>
      <c r="E1621" t="s">
        <v>47</v>
      </c>
      <c r="F1621" t="s">
        <v>4000</v>
      </c>
      <c r="G1621" t="s">
        <v>26543</v>
      </c>
      <c r="H1621" t="s">
        <v>87</v>
      </c>
      <c r="I1621" t="s">
        <v>27</v>
      </c>
      <c r="J1621" t="s">
        <v>50</v>
      </c>
      <c r="K1621" t="s">
        <v>51</v>
      </c>
      <c r="L1621" t="s">
        <v>50</v>
      </c>
      <c r="M1621" t="s">
        <v>31</v>
      </c>
      <c r="N1621" s="20" t="s">
        <v>16975</v>
      </c>
      <c r="O1621" t="s">
        <v>52</v>
      </c>
      <c r="P1621" t="s">
        <v>62</v>
      </c>
      <c r="Q1621" s="2">
        <v>26939</v>
      </c>
      <c r="R1621" t="s">
        <v>33</v>
      </c>
      <c r="S1621" t="s">
        <v>64</v>
      </c>
      <c r="T1621" t="s">
        <v>45</v>
      </c>
      <c r="U1621" s="3">
        <v>14776</v>
      </c>
      <c r="V1621" t="s">
        <v>94</v>
      </c>
      <c r="W1621" t="s">
        <v>65</v>
      </c>
      <c r="X1621" t="s">
        <v>38</v>
      </c>
      <c r="Y1621">
        <v>1</v>
      </c>
      <c r="Z1621">
        <f>VLOOKUP(A1621,Table3[],3,0)</f>
        <v>4</v>
      </c>
      <c r="AA1621">
        <f>VLOOKUP(A1621,'employee_engagement survey data'!A1621:E2085,4,0)</f>
        <v>3</v>
      </c>
      <c r="AB1621">
        <f>VLOOKUP(A1621,'employee_engagement survey data'!A1621:E1860,5,0)</f>
        <v>4</v>
      </c>
      <c r="AC1621" t="str">
        <f>VLOOKUP(A1621,training_and_development!A1621:F1658,3,0)</f>
        <v>Communication Skills</v>
      </c>
      <c r="AD1621" t="str">
        <f>VLOOKUP(A1621,training_and_development!A1621:E2010,4,0)</f>
        <v>External</v>
      </c>
      <c r="AE1621" t="str">
        <f>VLOOKUP(A1621,training_and_development!A1621:F4618,5,0)</f>
        <v>Completed</v>
      </c>
      <c r="AF1621" t="str">
        <f>VLOOKUP(A1621,training_and_development!A1620:G1640,6,0)</f>
        <v>New Matthewside</v>
      </c>
      <c r="AG1621" t="str">
        <f>VLOOKUP(A1621,training_and_development!A1621:H1629,7,0)</f>
        <v>Shannon Flores</v>
      </c>
      <c r="AH1621">
        <f>VLOOKUP(A1621,training_and_development!A1621:H1624,8,0)</f>
        <v>1</v>
      </c>
    </row>
    <row r="1622" spans="1:34" x14ac:dyDescent="0.25">
      <c r="A1622">
        <v>2621</v>
      </c>
      <c r="B1622" t="s">
        <v>21889</v>
      </c>
      <c r="C1622" s="1">
        <v>43357</v>
      </c>
      <c r="D1622" s="8" t="s">
        <v>16975</v>
      </c>
      <c r="E1622" t="s">
        <v>47</v>
      </c>
      <c r="F1622" t="s">
        <v>4001</v>
      </c>
      <c r="G1622" t="s">
        <v>26543</v>
      </c>
      <c r="H1622" t="s">
        <v>49</v>
      </c>
      <c r="I1622" t="s">
        <v>27</v>
      </c>
      <c r="J1622" t="s">
        <v>42</v>
      </c>
      <c r="K1622" t="s">
        <v>51</v>
      </c>
      <c r="L1622" t="s">
        <v>30</v>
      </c>
      <c r="M1622" t="s">
        <v>31</v>
      </c>
      <c r="N1622" s="20" t="s">
        <v>16975</v>
      </c>
      <c r="O1622" t="s">
        <v>52</v>
      </c>
      <c r="P1622" t="s">
        <v>437</v>
      </c>
      <c r="Q1622" s="2">
        <v>15559</v>
      </c>
      <c r="R1622" t="s">
        <v>3933</v>
      </c>
      <c r="S1622" t="s">
        <v>152</v>
      </c>
      <c r="T1622" t="s">
        <v>45</v>
      </c>
      <c r="U1622" s="3">
        <v>57305</v>
      </c>
      <c r="V1622" t="s">
        <v>36</v>
      </c>
      <c r="W1622" t="s">
        <v>59</v>
      </c>
      <c r="X1622" t="s">
        <v>38</v>
      </c>
      <c r="Y1622">
        <v>2</v>
      </c>
      <c r="Z1622">
        <f>VLOOKUP(A1622,Table3[],3,0)</f>
        <v>3</v>
      </c>
      <c r="AA1622">
        <f>VLOOKUP(A1622,'employee_engagement survey data'!A1622:E2086,4,0)</f>
        <v>5</v>
      </c>
      <c r="AB1622">
        <f>VLOOKUP(A1622,'employee_engagement survey data'!A1622:E1861,5,0)</f>
        <v>4</v>
      </c>
      <c r="AC1622" t="str">
        <f>VLOOKUP(A1622,training_and_development!A1622:F1659,3,0)</f>
        <v>Project Management</v>
      </c>
      <c r="AD1622" t="str">
        <f>VLOOKUP(A1622,training_and_development!A1622:E2011,4,0)</f>
        <v>Internal</v>
      </c>
      <c r="AE1622" t="str">
        <f>VLOOKUP(A1622,training_and_development!A1622:F4619,5,0)</f>
        <v>Failed</v>
      </c>
      <c r="AF1622" t="str">
        <f>VLOOKUP(A1622,training_and_development!A1621:G1641,6,0)</f>
        <v>Port Christopher</v>
      </c>
      <c r="AG1622" t="str">
        <f>VLOOKUP(A1622,training_and_development!A1622:H1630,7,0)</f>
        <v>Lynn Jones</v>
      </c>
      <c r="AH1622">
        <f>VLOOKUP(A1622,training_and_development!A1622:H1625,8,0)</f>
        <v>2</v>
      </c>
    </row>
    <row r="1623" spans="1:34" x14ac:dyDescent="0.25">
      <c r="A1623">
        <v>2622</v>
      </c>
      <c r="B1623" t="s">
        <v>21890</v>
      </c>
      <c r="C1623" s="1">
        <v>44032</v>
      </c>
      <c r="D1623" s="8" t="s">
        <v>16975</v>
      </c>
      <c r="E1623" t="s">
        <v>47</v>
      </c>
      <c r="F1623" t="s">
        <v>4002</v>
      </c>
      <c r="G1623" t="s">
        <v>26543</v>
      </c>
      <c r="H1623" t="s">
        <v>67</v>
      </c>
      <c r="I1623" t="s">
        <v>27</v>
      </c>
      <c r="J1623" t="s">
        <v>28</v>
      </c>
      <c r="K1623" t="s">
        <v>51</v>
      </c>
      <c r="L1623" t="s">
        <v>50</v>
      </c>
      <c r="M1623" t="s">
        <v>31</v>
      </c>
      <c r="N1623" s="20" t="s">
        <v>16975</v>
      </c>
      <c r="O1623" t="s">
        <v>52</v>
      </c>
      <c r="P1623" t="s">
        <v>88</v>
      </c>
      <c r="Q1623" s="2">
        <v>33511</v>
      </c>
      <c r="R1623" t="s">
        <v>3933</v>
      </c>
      <c r="S1623" t="s">
        <v>326</v>
      </c>
      <c r="T1623" t="s">
        <v>45</v>
      </c>
      <c r="U1623" s="3">
        <v>95143</v>
      </c>
      <c r="V1623" t="s">
        <v>94</v>
      </c>
      <c r="W1623" t="s">
        <v>37</v>
      </c>
      <c r="X1623" t="s">
        <v>38</v>
      </c>
      <c r="Y1623">
        <v>4</v>
      </c>
      <c r="Z1623">
        <f>VLOOKUP(A1623,Table3[],3,0)</f>
        <v>3</v>
      </c>
      <c r="AA1623">
        <f>VLOOKUP(A1623,'employee_engagement survey data'!A1623:E2087,4,0)</f>
        <v>5</v>
      </c>
      <c r="AB1623">
        <f>VLOOKUP(A1623,'employee_engagement survey data'!A1623:E1862,5,0)</f>
        <v>1</v>
      </c>
      <c r="AC1623" t="str">
        <f>VLOOKUP(A1623,training_and_development!A1623:F1660,3,0)</f>
        <v>Leadership Development</v>
      </c>
      <c r="AD1623" t="str">
        <f>VLOOKUP(A1623,training_and_development!A1623:E2012,4,0)</f>
        <v>External</v>
      </c>
      <c r="AE1623" t="str">
        <f>VLOOKUP(A1623,training_and_development!A1623:F4620,5,0)</f>
        <v>Completed</v>
      </c>
      <c r="AF1623" t="str">
        <f>VLOOKUP(A1623,training_and_development!A1622:G1642,6,0)</f>
        <v>West Erinchester</v>
      </c>
      <c r="AG1623" t="str">
        <f>VLOOKUP(A1623,training_and_development!A1623:H1631,7,0)</f>
        <v>David Jenkins</v>
      </c>
      <c r="AH1623">
        <f>VLOOKUP(A1623,training_and_development!A1623:H1626,8,0)</f>
        <v>5</v>
      </c>
    </row>
    <row r="1624" spans="1:34" x14ac:dyDescent="0.25">
      <c r="A1624">
        <v>2623</v>
      </c>
      <c r="B1624" t="s">
        <v>21891</v>
      </c>
      <c r="C1624" s="1">
        <v>43972</v>
      </c>
      <c r="D1624" s="8">
        <v>44360</v>
      </c>
      <c r="E1624" t="s">
        <v>47</v>
      </c>
      <c r="F1624" t="s">
        <v>4003</v>
      </c>
      <c r="G1624" t="s">
        <v>26543</v>
      </c>
      <c r="H1624" t="s">
        <v>26</v>
      </c>
      <c r="I1624" t="s">
        <v>27</v>
      </c>
      <c r="J1624" t="s">
        <v>28</v>
      </c>
      <c r="K1624" t="s">
        <v>29</v>
      </c>
      <c r="L1624" t="s">
        <v>50</v>
      </c>
      <c r="M1624" t="s">
        <v>74</v>
      </c>
      <c r="N1624" s="20" t="s">
        <v>4004</v>
      </c>
      <c r="O1624" t="s">
        <v>52</v>
      </c>
      <c r="P1624" t="s">
        <v>68</v>
      </c>
      <c r="Q1624" s="2">
        <v>19553</v>
      </c>
      <c r="R1624" t="s">
        <v>3933</v>
      </c>
      <c r="S1624" t="s">
        <v>166</v>
      </c>
      <c r="T1624" t="s">
        <v>45</v>
      </c>
      <c r="U1624" s="3">
        <v>55592</v>
      </c>
      <c r="V1624" t="s">
        <v>94</v>
      </c>
      <c r="W1624" t="s">
        <v>79</v>
      </c>
      <c r="X1624" t="s">
        <v>38</v>
      </c>
      <c r="Y1624">
        <v>2</v>
      </c>
      <c r="Z1624">
        <f>VLOOKUP(A1624,Table3[],3,0)</f>
        <v>2</v>
      </c>
      <c r="AA1624">
        <f>VLOOKUP(A1624,'employee_engagement survey data'!A1624:E2088,4,0)</f>
        <v>5</v>
      </c>
      <c r="AB1624">
        <f>VLOOKUP(A1624,'employee_engagement survey data'!A1624:E1863,5,0)</f>
        <v>3</v>
      </c>
      <c r="AC1624" t="str">
        <f>VLOOKUP(A1624,training_and_development!A1624:F1661,3,0)</f>
        <v>Leadership Development</v>
      </c>
      <c r="AD1624" t="str">
        <f>VLOOKUP(A1624,training_and_development!A1624:E2013,4,0)</f>
        <v>Internal</v>
      </c>
      <c r="AE1624" t="str">
        <f>VLOOKUP(A1624,training_and_development!A1624:F4621,5,0)</f>
        <v>Failed</v>
      </c>
      <c r="AF1624" t="str">
        <f>VLOOKUP(A1624,training_and_development!A1623:G1643,6,0)</f>
        <v>Fernandezhaven</v>
      </c>
      <c r="AG1624" t="str">
        <f>VLOOKUP(A1624,training_and_development!A1624:H1632,7,0)</f>
        <v>Shelley Mccoy</v>
      </c>
      <c r="AH1624">
        <f>VLOOKUP(A1624,training_and_development!A1624:H1627,8,0)</f>
        <v>4</v>
      </c>
    </row>
    <row r="1625" spans="1:34" x14ac:dyDescent="0.25">
      <c r="A1625">
        <v>2624</v>
      </c>
      <c r="B1625" t="s">
        <v>21892</v>
      </c>
      <c r="C1625" s="1">
        <v>45088</v>
      </c>
      <c r="D1625" s="8">
        <v>45135</v>
      </c>
      <c r="E1625" t="s">
        <v>47</v>
      </c>
      <c r="F1625" t="s">
        <v>4005</v>
      </c>
      <c r="G1625" t="s">
        <v>26543</v>
      </c>
      <c r="H1625" t="s">
        <v>96</v>
      </c>
      <c r="I1625" t="s">
        <v>27</v>
      </c>
      <c r="J1625" t="s">
        <v>42</v>
      </c>
      <c r="K1625" t="s">
        <v>29</v>
      </c>
      <c r="L1625" t="s">
        <v>30</v>
      </c>
      <c r="M1625" t="s">
        <v>100</v>
      </c>
      <c r="N1625" s="20" t="s">
        <v>4006</v>
      </c>
      <c r="O1625" t="s">
        <v>52</v>
      </c>
      <c r="P1625" t="s">
        <v>177</v>
      </c>
      <c r="Q1625" s="2">
        <v>30885</v>
      </c>
      <c r="R1625" t="s">
        <v>3938</v>
      </c>
      <c r="S1625" t="s">
        <v>4</v>
      </c>
      <c r="T1625" t="s">
        <v>45</v>
      </c>
      <c r="U1625" s="3">
        <v>12964</v>
      </c>
      <c r="V1625" t="s">
        <v>58</v>
      </c>
      <c r="W1625" t="s">
        <v>59</v>
      </c>
      <c r="X1625" t="s">
        <v>38</v>
      </c>
      <c r="Y1625">
        <v>2</v>
      </c>
      <c r="Z1625">
        <f>VLOOKUP(A1625,Table3[],3,0)</f>
        <v>1</v>
      </c>
      <c r="AA1625">
        <f>VLOOKUP(A1625,'employee_engagement survey data'!A1625:E2089,4,0)</f>
        <v>4</v>
      </c>
      <c r="AB1625">
        <f>VLOOKUP(A1625,'employee_engagement survey data'!A1625:E1864,5,0)</f>
        <v>3</v>
      </c>
      <c r="AC1625" t="str">
        <f>VLOOKUP(A1625,training_and_development!A1625:F1662,3,0)</f>
        <v>Customer Service</v>
      </c>
      <c r="AD1625" t="str">
        <f>VLOOKUP(A1625,training_and_development!A1625:E2014,4,0)</f>
        <v>Internal</v>
      </c>
      <c r="AE1625" t="str">
        <f>VLOOKUP(A1625,training_and_development!A1625:F4622,5,0)</f>
        <v>Failed</v>
      </c>
      <c r="AF1625" t="str">
        <f>VLOOKUP(A1625,training_and_development!A1624:G1644,6,0)</f>
        <v>New Carmenchester</v>
      </c>
      <c r="AG1625" t="str">
        <f>VLOOKUP(A1625,training_and_development!A1625:H1633,7,0)</f>
        <v>Laura Baker</v>
      </c>
      <c r="AH1625">
        <f>VLOOKUP(A1625,training_and_development!A1625:H1628,8,0)</f>
        <v>2</v>
      </c>
    </row>
    <row r="1626" spans="1:34" x14ac:dyDescent="0.25">
      <c r="A1626">
        <v>2625</v>
      </c>
      <c r="B1626" t="s">
        <v>21893</v>
      </c>
      <c r="C1626" s="1">
        <v>44892</v>
      </c>
      <c r="D1626" s="8">
        <v>45065</v>
      </c>
      <c r="E1626" t="s">
        <v>47</v>
      </c>
      <c r="F1626" t="s">
        <v>4007</v>
      </c>
      <c r="G1626" t="s">
        <v>26543</v>
      </c>
      <c r="H1626" t="s">
        <v>40</v>
      </c>
      <c r="I1626" t="s">
        <v>27</v>
      </c>
      <c r="J1626" t="s">
        <v>50</v>
      </c>
      <c r="K1626" t="s">
        <v>51</v>
      </c>
      <c r="L1626" t="s">
        <v>50</v>
      </c>
      <c r="M1626" t="s">
        <v>100</v>
      </c>
      <c r="N1626" s="20" t="s">
        <v>4008</v>
      </c>
      <c r="O1626" t="s">
        <v>52</v>
      </c>
      <c r="P1626" t="s">
        <v>105</v>
      </c>
      <c r="Q1626" s="2">
        <v>16019</v>
      </c>
      <c r="R1626" t="s">
        <v>3946</v>
      </c>
      <c r="S1626" t="s">
        <v>129</v>
      </c>
      <c r="T1626" t="s">
        <v>45</v>
      </c>
      <c r="U1626" s="3">
        <v>88783</v>
      </c>
      <c r="V1626" t="s">
        <v>94</v>
      </c>
      <c r="W1626" t="s">
        <v>79</v>
      </c>
      <c r="X1626" t="s">
        <v>38</v>
      </c>
      <c r="Y1626">
        <v>2</v>
      </c>
      <c r="Z1626">
        <f>VLOOKUP(A1626,Table3[],3,0)</f>
        <v>5</v>
      </c>
      <c r="AA1626">
        <f>VLOOKUP(A1626,'employee_engagement survey data'!A1626:E2090,4,0)</f>
        <v>5</v>
      </c>
      <c r="AB1626">
        <f>VLOOKUP(A1626,'employee_engagement survey data'!A1626:E1865,5,0)</f>
        <v>3</v>
      </c>
      <c r="AC1626" t="str">
        <f>VLOOKUP(A1626,training_and_development!A1626:F1663,3,0)</f>
        <v>Technical Skills</v>
      </c>
      <c r="AD1626" t="str">
        <f>VLOOKUP(A1626,training_and_development!A1626:E2015,4,0)</f>
        <v>Internal</v>
      </c>
      <c r="AE1626" t="str">
        <f>VLOOKUP(A1626,training_and_development!A1626:F4623,5,0)</f>
        <v>Failed</v>
      </c>
      <c r="AF1626" t="str">
        <f>VLOOKUP(A1626,training_and_development!A1625:G1645,6,0)</f>
        <v>Lopezside</v>
      </c>
      <c r="AG1626" t="str">
        <f>VLOOKUP(A1626,training_and_development!A1626:H1634,7,0)</f>
        <v>Marcus Davis</v>
      </c>
      <c r="AH1626">
        <f>VLOOKUP(A1626,training_and_development!A1626:H1629,8,0)</f>
        <v>3</v>
      </c>
    </row>
    <row r="1627" spans="1:34" x14ac:dyDescent="0.25">
      <c r="A1627">
        <v>2626</v>
      </c>
      <c r="B1627" t="s">
        <v>21894</v>
      </c>
      <c r="C1627" s="1">
        <v>43892</v>
      </c>
      <c r="D1627" s="8">
        <v>44708</v>
      </c>
      <c r="E1627" t="s">
        <v>47</v>
      </c>
      <c r="F1627" t="s">
        <v>4009</v>
      </c>
      <c r="G1627" t="s">
        <v>26543</v>
      </c>
      <c r="H1627" t="s">
        <v>99</v>
      </c>
      <c r="I1627" t="s">
        <v>27</v>
      </c>
      <c r="J1627" t="s">
        <v>50</v>
      </c>
      <c r="K1627" t="s">
        <v>29</v>
      </c>
      <c r="L1627" t="s">
        <v>30</v>
      </c>
      <c r="M1627" t="s">
        <v>92</v>
      </c>
      <c r="N1627" s="20" t="s">
        <v>4010</v>
      </c>
      <c r="O1627" t="s">
        <v>52</v>
      </c>
      <c r="P1627" t="s">
        <v>122</v>
      </c>
      <c r="Q1627" s="2">
        <v>28007</v>
      </c>
      <c r="R1627" t="s">
        <v>3946</v>
      </c>
      <c r="S1627" t="s">
        <v>152</v>
      </c>
      <c r="T1627" t="s">
        <v>45</v>
      </c>
      <c r="U1627" s="3">
        <v>11087</v>
      </c>
      <c r="V1627" t="s">
        <v>94</v>
      </c>
      <c r="W1627" t="s">
        <v>37</v>
      </c>
      <c r="X1627" t="s">
        <v>38</v>
      </c>
      <c r="Y1627">
        <v>4</v>
      </c>
      <c r="Z1627">
        <f>VLOOKUP(A1627,Table3[],3,0)</f>
        <v>1</v>
      </c>
      <c r="AA1627">
        <f>VLOOKUP(A1627,'employee_engagement survey data'!A1627:E2091,4,0)</f>
        <v>4</v>
      </c>
      <c r="AB1627">
        <f>VLOOKUP(A1627,'employee_engagement survey data'!A1627:E1866,5,0)</f>
        <v>2</v>
      </c>
      <c r="AC1627" t="str">
        <f>VLOOKUP(A1627,training_and_development!A1627:F1664,3,0)</f>
        <v>Technical Skills</v>
      </c>
      <c r="AD1627" t="str">
        <f>VLOOKUP(A1627,training_and_development!A1627:E2016,4,0)</f>
        <v>Internal</v>
      </c>
      <c r="AE1627" t="str">
        <f>VLOOKUP(A1627,training_and_development!A1627:F4624,5,0)</f>
        <v>Failed</v>
      </c>
      <c r="AF1627" t="str">
        <f>VLOOKUP(A1627,training_and_development!A1626:G1646,6,0)</f>
        <v>West Sarah</v>
      </c>
      <c r="AG1627" t="str">
        <f>VLOOKUP(A1627,training_and_development!A1627:H1635,7,0)</f>
        <v>Scott Alvarado</v>
      </c>
      <c r="AH1627">
        <f>VLOOKUP(A1627,training_and_development!A1627:H1630,8,0)</f>
        <v>3</v>
      </c>
    </row>
    <row r="1628" spans="1:34" x14ac:dyDescent="0.25">
      <c r="A1628">
        <v>2627</v>
      </c>
      <c r="B1628" t="s">
        <v>21895</v>
      </c>
      <c r="C1628" s="1">
        <v>44955</v>
      </c>
      <c r="D1628" s="8">
        <v>45070</v>
      </c>
      <c r="E1628" t="s">
        <v>47</v>
      </c>
      <c r="F1628" t="s">
        <v>4011</v>
      </c>
      <c r="G1628" t="s">
        <v>26543</v>
      </c>
      <c r="H1628" t="s">
        <v>61</v>
      </c>
      <c r="I1628" t="s">
        <v>27</v>
      </c>
      <c r="J1628" t="s">
        <v>50</v>
      </c>
      <c r="K1628" t="s">
        <v>29</v>
      </c>
      <c r="L1628" t="s">
        <v>42</v>
      </c>
      <c r="M1628" t="s">
        <v>100</v>
      </c>
      <c r="N1628" s="20" t="s">
        <v>4012</v>
      </c>
      <c r="O1628" t="s">
        <v>52</v>
      </c>
      <c r="P1628" t="s">
        <v>177</v>
      </c>
      <c r="Q1628" s="2">
        <v>33019</v>
      </c>
      <c r="R1628" t="s">
        <v>3946</v>
      </c>
      <c r="S1628" t="s">
        <v>144</v>
      </c>
      <c r="T1628" t="s">
        <v>45</v>
      </c>
      <c r="U1628" s="3">
        <v>43552</v>
      </c>
      <c r="V1628" t="s">
        <v>58</v>
      </c>
      <c r="W1628" t="s">
        <v>79</v>
      </c>
      <c r="X1628" t="s">
        <v>38</v>
      </c>
      <c r="Y1628">
        <v>4</v>
      </c>
      <c r="Z1628">
        <f>VLOOKUP(A1628,Table3[],3,0)</f>
        <v>5</v>
      </c>
      <c r="AA1628">
        <f>VLOOKUP(A1628,'employee_engagement survey data'!A1628:E2092,4,0)</f>
        <v>3</v>
      </c>
      <c r="AB1628">
        <f>VLOOKUP(A1628,'employee_engagement survey data'!A1628:E1867,5,0)</f>
        <v>3</v>
      </c>
      <c r="AC1628" t="str">
        <f>VLOOKUP(A1628,training_and_development!A1628:F1665,3,0)</f>
        <v>Customer Service</v>
      </c>
      <c r="AD1628" t="str">
        <f>VLOOKUP(A1628,training_and_development!A1628:E2017,4,0)</f>
        <v>Internal</v>
      </c>
      <c r="AE1628" t="str">
        <f>VLOOKUP(A1628,training_and_development!A1628:F4625,5,0)</f>
        <v>Completed</v>
      </c>
      <c r="AF1628" t="str">
        <f>VLOOKUP(A1628,training_and_development!A1627:G1647,6,0)</f>
        <v>Gatesstad</v>
      </c>
      <c r="AG1628" t="str">
        <f>VLOOKUP(A1628,training_and_development!A1628:H1636,7,0)</f>
        <v>Amanda Owens</v>
      </c>
      <c r="AH1628">
        <f>VLOOKUP(A1628,training_and_development!A1628:H1631,8,0)</f>
        <v>4</v>
      </c>
    </row>
    <row r="1629" spans="1:34" x14ac:dyDescent="0.25">
      <c r="A1629">
        <v>2628</v>
      </c>
      <c r="B1629" t="s">
        <v>21896</v>
      </c>
      <c r="C1629" s="1">
        <v>44537</v>
      </c>
      <c r="D1629" s="8" t="s">
        <v>16975</v>
      </c>
      <c r="E1629" t="s">
        <v>47</v>
      </c>
      <c r="F1629" t="s">
        <v>4013</v>
      </c>
      <c r="G1629" t="s">
        <v>26543</v>
      </c>
      <c r="H1629" t="s">
        <v>67</v>
      </c>
      <c r="I1629" t="s">
        <v>27</v>
      </c>
      <c r="J1629" t="s">
        <v>42</v>
      </c>
      <c r="K1629" t="s">
        <v>41</v>
      </c>
      <c r="L1629" t="s">
        <v>30</v>
      </c>
      <c r="M1629" t="s">
        <v>31</v>
      </c>
      <c r="N1629" s="20" t="s">
        <v>16975</v>
      </c>
      <c r="O1629" t="s">
        <v>52</v>
      </c>
      <c r="P1629" t="s">
        <v>830</v>
      </c>
      <c r="Q1629" s="2">
        <v>33561</v>
      </c>
      <c r="R1629" t="s">
        <v>3946</v>
      </c>
      <c r="S1629" t="s">
        <v>326</v>
      </c>
      <c r="T1629" t="s">
        <v>45</v>
      </c>
      <c r="U1629" s="3">
        <v>33113</v>
      </c>
      <c r="V1629" t="s">
        <v>46</v>
      </c>
      <c r="W1629" t="s">
        <v>79</v>
      </c>
      <c r="X1629" t="s">
        <v>38</v>
      </c>
      <c r="Y1629">
        <v>2</v>
      </c>
      <c r="Z1629">
        <f>VLOOKUP(A1629,Table3[],3,0)</f>
        <v>5</v>
      </c>
      <c r="AA1629">
        <f>VLOOKUP(A1629,'employee_engagement survey data'!A1629:E2093,4,0)</f>
        <v>4</v>
      </c>
      <c r="AB1629">
        <f>VLOOKUP(A1629,'employee_engagement survey data'!A1629:E1868,5,0)</f>
        <v>2</v>
      </c>
      <c r="AC1629" t="str">
        <f>VLOOKUP(A1629,training_and_development!A1629:F1666,3,0)</f>
        <v>Technical Skills</v>
      </c>
      <c r="AD1629" t="str">
        <f>VLOOKUP(A1629,training_and_development!A1629:E2018,4,0)</f>
        <v>Internal</v>
      </c>
      <c r="AE1629" t="str">
        <f>VLOOKUP(A1629,training_and_development!A1629:F4626,5,0)</f>
        <v>Completed</v>
      </c>
      <c r="AF1629" t="str">
        <f>VLOOKUP(A1629,training_and_development!A1628:G1648,6,0)</f>
        <v>West Joshua</v>
      </c>
      <c r="AG1629" t="str">
        <f>VLOOKUP(A1629,training_and_development!A1629:H1637,7,0)</f>
        <v>Sandra Herman</v>
      </c>
      <c r="AH1629">
        <f>VLOOKUP(A1629,training_and_development!A1629:H1632,8,0)</f>
        <v>1</v>
      </c>
    </row>
    <row r="1630" spans="1:34" x14ac:dyDescent="0.25">
      <c r="A1630">
        <v>2629</v>
      </c>
      <c r="B1630" t="s">
        <v>21897</v>
      </c>
      <c r="C1630" s="1">
        <v>45004</v>
      </c>
      <c r="D1630" s="8">
        <v>45118</v>
      </c>
      <c r="E1630" t="s">
        <v>47</v>
      </c>
      <c r="F1630" t="s">
        <v>475</v>
      </c>
      <c r="G1630" t="s">
        <v>26543</v>
      </c>
      <c r="H1630" t="s">
        <v>26</v>
      </c>
      <c r="I1630" t="s">
        <v>27</v>
      </c>
      <c r="J1630" t="s">
        <v>28</v>
      </c>
      <c r="K1630" t="s">
        <v>51</v>
      </c>
      <c r="L1630" t="s">
        <v>30</v>
      </c>
      <c r="M1630" t="s">
        <v>100</v>
      </c>
      <c r="N1630" s="20" t="s">
        <v>4014</v>
      </c>
      <c r="O1630" t="s">
        <v>52</v>
      </c>
      <c r="P1630" t="s">
        <v>358</v>
      </c>
      <c r="Q1630" s="2">
        <v>27429</v>
      </c>
      <c r="R1630" t="s">
        <v>3924</v>
      </c>
      <c r="S1630" t="s">
        <v>64</v>
      </c>
      <c r="T1630" t="s">
        <v>45</v>
      </c>
      <c r="U1630" s="3">
        <v>12650</v>
      </c>
      <c r="V1630" t="s">
        <v>36</v>
      </c>
      <c r="W1630" t="s">
        <v>59</v>
      </c>
      <c r="X1630" t="s">
        <v>38</v>
      </c>
      <c r="Y1630">
        <v>1</v>
      </c>
      <c r="Z1630">
        <f>VLOOKUP(A1630,Table3[],3,0)</f>
        <v>1</v>
      </c>
      <c r="AA1630">
        <f>VLOOKUP(A1630,'employee_engagement survey data'!A1630:E2094,4,0)</f>
        <v>5</v>
      </c>
      <c r="AB1630">
        <f>VLOOKUP(A1630,'employee_engagement survey data'!A1630:E1869,5,0)</f>
        <v>4</v>
      </c>
      <c r="AC1630" t="str">
        <f>VLOOKUP(A1630,training_and_development!A1630:F1667,3,0)</f>
        <v>Communication Skills</v>
      </c>
      <c r="AD1630" t="str">
        <f>VLOOKUP(A1630,training_and_development!A1630:E2019,4,0)</f>
        <v>External</v>
      </c>
      <c r="AE1630" t="str">
        <f>VLOOKUP(A1630,training_and_development!A1630:F4627,5,0)</f>
        <v>Completed</v>
      </c>
      <c r="AF1630" t="str">
        <f>VLOOKUP(A1630,training_and_development!A1629:G1649,6,0)</f>
        <v>Davidsonport</v>
      </c>
      <c r="AG1630" t="str">
        <f>VLOOKUP(A1630,training_and_development!A1630:H1638,7,0)</f>
        <v>Jonathan Garcia</v>
      </c>
      <c r="AH1630">
        <f>VLOOKUP(A1630,training_and_development!A1630:H1633,8,0)</f>
        <v>4</v>
      </c>
    </row>
    <row r="1631" spans="1:34" x14ac:dyDescent="0.25">
      <c r="A1631">
        <v>2630</v>
      </c>
      <c r="B1631" t="s">
        <v>21898</v>
      </c>
      <c r="C1631" s="1">
        <v>44722</v>
      </c>
      <c r="D1631" s="8">
        <v>44971</v>
      </c>
      <c r="E1631" t="s">
        <v>47</v>
      </c>
      <c r="F1631" t="s">
        <v>4015</v>
      </c>
      <c r="G1631" t="s">
        <v>26543</v>
      </c>
      <c r="H1631" t="s">
        <v>40</v>
      </c>
      <c r="I1631" t="s">
        <v>27</v>
      </c>
      <c r="J1631" t="s">
        <v>42</v>
      </c>
      <c r="K1631" t="s">
        <v>51</v>
      </c>
      <c r="L1631" t="s">
        <v>50</v>
      </c>
      <c r="M1631" t="s">
        <v>74</v>
      </c>
      <c r="N1631" s="20" t="s">
        <v>4016</v>
      </c>
      <c r="O1631" t="s">
        <v>52</v>
      </c>
      <c r="P1631" t="s">
        <v>68</v>
      </c>
      <c r="Q1631" s="2">
        <v>34642</v>
      </c>
      <c r="R1631" t="s">
        <v>3924</v>
      </c>
      <c r="S1631" t="s">
        <v>64</v>
      </c>
      <c r="T1631" t="s">
        <v>45</v>
      </c>
      <c r="U1631" s="3">
        <v>34069</v>
      </c>
      <c r="V1631" t="s">
        <v>94</v>
      </c>
      <c r="W1631" t="s">
        <v>37</v>
      </c>
      <c r="X1631" t="s">
        <v>38</v>
      </c>
      <c r="Y1631">
        <v>5</v>
      </c>
      <c r="Z1631">
        <f>VLOOKUP(A1631,Table3[],3,0)</f>
        <v>1</v>
      </c>
      <c r="AA1631">
        <f>VLOOKUP(A1631,'employee_engagement survey data'!A1631:E2095,4,0)</f>
        <v>5</v>
      </c>
      <c r="AB1631">
        <f>VLOOKUP(A1631,'employee_engagement survey data'!A1631:E1870,5,0)</f>
        <v>4</v>
      </c>
      <c r="AC1631" t="str">
        <f>VLOOKUP(A1631,training_and_development!A1631:F1668,3,0)</f>
        <v>Technical Skills</v>
      </c>
      <c r="AD1631" t="str">
        <f>VLOOKUP(A1631,training_and_development!A1631:E2020,4,0)</f>
        <v>External</v>
      </c>
      <c r="AE1631" t="str">
        <f>VLOOKUP(A1631,training_and_development!A1631:F4628,5,0)</f>
        <v>Failed</v>
      </c>
      <c r="AF1631" t="str">
        <f>VLOOKUP(A1631,training_and_development!A1630:G1650,6,0)</f>
        <v>New Kevinland</v>
      </c>
      <c r="AG1631" t="str">
        <f>VLOOKUP(A1631,training_and_development!A1631:H1639,7,0)</f>
        <v>Kimberly Lopez</v>
      </c>
      <c r="AH1631">
        <f>VLOOKUP(A1631,training_and_development!A1631:H1634,8,0)</f>
        <v>4</v>
      </c>
    </row>
    <row r="1632" spans="1:34" x14ac:dyDescent="0.25">
      <c r="A1632">
        <v>2631</v>
      </c>
      <c r="B1632" t="s">
        <v>21670</v>
      </c>
      <c r="C1632" s="1">
        <v>44258</v>
      </c>
      <c r="D1632" s="8" t="s">
        <v>16975</v>
      </c>
      <c r="E1632" t="s">
        <v>47</v>
      </c>
      <c r="F1632" t="s">
        <v>4017</v>
      </c>
      <c r="G1632" t="s">
        <v>26543</v>
      </c>
      <c r="H1632" t="s">
        <v>99</v>
      </c>
      <c r="I1632" t="s">
        <v>27</v>
      </c>
      <c r="J1632" t="s">
        <v>50</v>
      </c>
      <c r="K1632" t="s">
        <v>29</v>
      </c>
      <c r="L1632" t="s">
        <v>50</v>
      </c>
      <c r="M1632" t="s">
        <v>31</v>
      </c>
      <c r="N1632" s="20" t="s">
        <v>16975</v>
      </c>
      <c r="O1632" t="s">
        <v>52</v>
      </c>
      <c r="P1632" t="s">
        <v>186</v>
      </c>
      <c r="Q1632" s="2">
        <v>35894</v>
      </c>
      <c r="R1632" t="s">
        <v>3924</v>
      </c>
      <c r="S1632" t="s">
        <v>144</v>
      </c>
      <c r="T1632" t="s">
        <v>35</v>
      </c>
      <c r="U1632" s="3">
        <v>50389</v>
      </c>
      <c r="V1632" t="s">
        <v>71</v>
      </c>
      <c r="W1632" t="s">
        <v>37</v>
      </c>
      <c r="X1632" t="s">
        <v>38</v>
      </c>
      <c r="Y1632">
        <v>2</v>
      </c>
      <c r="Z1632">
        <f>VLOOKUP(A1632,Table3[],3,0)</f>
        <v>5</v>
      </c>
      <c r="AA1632">
        <f>VLOOKUP(A1632,'employee_engagement survey data'!A1632:E2096,4,0)</f>
        <v>1</v>
      </c>
      <c r="AB1632">
        <f>VLOOKUP(A1632,'employee_engagement survey data'!A1632:E1871,5,0)</f>
        <v>4</v>
      </c>
      <c r="AC1632" t="str">
        <f>VLOOKUP(A1632,training_and_development!A1632:F1669,3,0)</f>
        <v>Customer Service</v>
      </c>
      <c r="AD1632" t="str">
        <f>VLOOKUP(A1632,training_and_development!A1632:E2021,4,0)</f>
        <v>External</v>
      </c>
      <c r="AE1632" t="str">
        <f>VLOOKUP(A1632,training_and_development!A1632:F4629,5,0)</f>
        <v>Failed</v>
      </c>
      <c r="AF1632" t="str">
        <f>VLOOKUP(A1632,training_and_development!A1631:G1651,6,0)</f>
        <v>Laneshire</v>
      </c>
      <c r="AG1632" t="str">
        <f>VLOOKUP(A1632,training_and_development!A1632:H1640,7,0)</f>
        <v>Mrs. Amy Riley</v>
      </c>
      <c r="AH1632">
        <f>VLOOKUP(A1632,training_and_development!A1632:H1635,8,0)</f>
        <v>4</v>
      </c>
    </row>
    <row r="1633" spans="1:34" x14ac:dyDescent="0.25">
      <c r="A1633">
        <v>2632</v>
      </c>
      <c r="B1633" t="s">
        <v>21899</v>
      </c>
      <c r="C1633" s="1">
        <v>44626</v>
      </c>
      <c r="D1633" s="8" t="s">
        <v>16975</v>
      </c>
      <c r="E1633" t="s">
        <v>1691</v>
      </c>
      <c r="F1633" t="s">
        <v>4018</v>
      </c>
      <c r="G1633" t="s">
        <v>26543</v>
      </c>
      <c r="H1633" t="s">
        <v>87</v>
      </c>
      <c r="I1633" t="s">
        <v>27</v>
      </c>
      <c r="J1633" t="s">
        <v>28</v>
      </c>
      <c r="K1633" t="s">
        <v>29</v>
      </c>
      <c r="L1633" t="s">
        <v>42</v>
      </c>
      <c r="M1633" t="s">
        <v>31</v>
      </c>
      <c r="N1633" s="20" t="s">
        <v>16975</v>
      </c>
      <c r="O1633" t="s">
        <v>52</v>
      </c>
      <c r="P1633" t="s">
        <v>68</v>
      </c>
      <c r="Q1633" s="2">
        <v>27687</v>
      </c>
      <c r="R1633" t="s">
        <v>3930</v>
      </c>
      <c r="S1633" t="s">
        <v>144</v>
      </c>
      <c r="T1633" t="s">
        <v>35</v>
      </c>
      <c r="U1633" s="3">
        <v>92311</v>
      </c>
      <c r="V1633" t="s">
        <v>46</v>
      </c>
      <c r="W1633" t="s">
        <v>79</v>
      </c>
      <c r="X1633" t="s">
        <v>38</v>
      </c>
      <c r="Y1633">
        <v>4</v>
      </c>
      <c r="Z1633">
        <f>VLOOKUP(A1633,Table3[],3,0)</f>
        <v>1</v>
      </c>
      <c r="AA1633">
        <f>VLOOKUP(A1633,'employee_engagement survey data'!A1633:E2097,4,0)</f>
        <v>4</v>
      </c>
      <c r="AB1633">
        <f>VLOOKUP(A1633,'employee_engagement survey data'!A1633:E1872,5,0)</f>
        <v>2</v>
      </c>
      <c r="AC1633" t="str">
        <f>VLOOKUP(A1633,training_and_development!A1633:F1670,3,0)</f>
        <v>Customer Service</v>
      </c>
      <c r="AD1633" t="str">
        <f>VLOOKUP(A1633,training_and_development!A1633:E2022,4,0)</f>
        <v>External</v>
      </c>
      <c r="AE1633" t="str">
        <f>VLOOKUP(A1633,training_and_development!A1633:F4630,5,0)</f>
        <v>Failed</v>
      </c>
      <c r="AF1633" t="str">
        <f>VLOOKUP(A1633,training_and_development!A1632:G1652,6,0)</f>
        <v>Odonnellside</v>
      </c>
      <c r="AG1633" t="str">
        <f>VLOOKUP(A1633,training_and_development!A1633:H1641,7,0)</f>
        <v>Gerald White</v>
      </c>
      <c r="AH1633">
        <f>VLOOKUP(A1633,training_and_development!A1633:H1636,8,0)</f>
        <v>2</v>
      </c>
    </row>
    <row r="1634" spans="1:34" x14ac:dyDescent="0.25">
      <c r="A1634">
        <v>2633</v>
      </c>
      <c r="B1634" t="s">
        <v>21900</v>
      </c>
      <c r="C1634" s="1">
        <v>44781</v>
      </c>
      <c r="D1634" s="8" t="s">
        <v>16975</v>
      </c>
      <c r="E1634" t="s">
        <v>1691</v>
      </c>
      <c r="F1634" t="s">
        <v>4019</v>
      </c>
      <c r="G1634" t="s">
        <v>26543</v>
      </c>
      <c r="H1634" t="s">
        <v>49</v>
      </c>
      <c r="I1634" t="s">
        <v>27</v>
      </c>
      <c r="J1634" t="s">
        <v>42</v>
      </c>
      <c r="K1634" t="s">
        <v>29</v>
      </c>
      <c r="L1634" t="s">
        <v>50</v>
      </c>
      <c r="M1634" t="s">
        <v>31</v>
      </c>
      <c r="N1634" s="20" t="s">
        <v>16975</v>
      </c>
      <c r="O1634" t="s">
        <v>52</v>
      </c>
      <c r="P1634" t="s">
        <v>122</v>
      </c>
      <c r="Q1634" s="2">
        <v>31299</v>
      </c>
      <c r="R1634" t="s">
        <v>3930</v>
      </c>
      <c r="S1634" t="s">
        <v>152</v>
      </c>
      <c r="T1634" t="s">
        <v>35</v>
      </c>
      <c r="U1634" s="3">
        <v>10525</v>
      </c>
      <c r="V1634" t="s">
        <v>36</v>
      </c>
      <c r="W1634" t="s">
        <v>59</v>
      </c>
      <c r="X1634" t="s">
        <v>38</v>
      </c>
      <c r="Y1634">
        <v>5</v>
      </c>
      <c r="Z1634">
        <f>VLOOKUP(A1634,Table3[],3,0)</f>
        <v>5</v>
      </c>
      <c r="AA1634">
        <f>VLOOKUP(A1634,'employee_engagement survey data'!A1634:E2098,4,0)</f>
        <v>2</v>
      </c>
      <c r="AB1634">
        <f>VLOOKUP(A1634,'employee_engagement survey data'!A1634:E1873,5,0)</f>
        <v>3</v>
      </c>
      <c r="AC1634" t="str">
        <f>VLOOKUP(A1634,training_and_development!A1634:F1671,3,0)</f>
        <v>Project Management</v>
      </c>
      <c r="AD1634" t="str">
        <f>VLOOKUP(A1634,training_and_development!A1634:E2023,4,0)</f>
        <v>Internal</v>
      </c>
      <c r="AE1634" t="str">
        <f>VLOOKUP(A1634,training_and_development!A1634:F4631,5,0)</f>
        <v>Completed</v>
      </c>
      <c r="AF1634" t="str">
        <f>VLOOKUP(A1634,training_and_development!A1633:G1653,6,0)</f>
        <v>Watkinsfurt</v>
      </c>
      <c r="AG1634" t="str">
        <f>VLOOKUP(A1634,training_and_development!A1634:H1642,7,0)</f>
        <v>Kimberly Robinson</v>
      </c>
      <c r="AH1634">
        <f>VLOOKUP(A1634,training_and_development!A1634:H1637,8,0)</f>
        <v>2</v>
      </c>
    </row>
    <row r="1635" spans="1:34" x14ac:dyDescent="0.25">
      <c r="A1635">
        <v>2634</v>
      </c>
      <c r="B1635" t="s">
        <v>21901</v>
      </c>
      <c r="C1635" s="1">
        <v>44997</v>
      </c>
      <c r="D1635" s="8" t="s">
        <v>16975</v>
      </c>
      <c r="E1635" t="s">
        <v>1691</v>
      </c>
      <c r="F1635" t="s">
        <v>4020</v>
      </c>
      <c r="G1635" t="s">
        <v>26543</v>
      </c>
      <c r="H1635" t="s">
        <v>116</v>
      </c>
      <c r="I1635" t="s">
        <v>27</v>
      </c>
      <c r="J1635" t="s">
        <v>42</v>
      </c>
      <c r="K1635" t="s">
        <v>51</v>
      </c>
      <c r="L1635" t="s">
        <v>30</v>
      </c>
      <c r="M1635" t="s">
        <v>31</v>
      </c>
      <c r="N1635" s="20" t="s">
        <v>16975</v>
      </c>
      <c r="O1635" t="s">
        <v>52</v>
      </c>
      <c r="P1635" t="s">
        <v>68</v>
      </c>
      <c r="Q1635" s="2">
        <v>15753</v>
      </c>
      <c r="R1635" t="s">
        <v>3930</v>
      </c>
      <c r="S1635" t="s">
        <v>78</v>
      </c>
      <c r="T1635" t="s">
        <v>35</v>
      </c>
      <c r="U1635" s="3">
        <v>12008</v>
      </c>
      <c r="V1635" t="s">
        <v>94</v>
      </c>
      <c r="W1635" t="s">
        <v>59</v>
      </c>
      <c r="X1635" t="s">
        <v>38</v>
      </c>
      <c r="Y1635">
        <v>4</v>
      </c>
      <c r="Z1635">
        <f>VLOOKUP(A1635,Table3[],3,0)</f>
        <v>3</v>
      </c>
      <c r="AA1635">
        <f>VLOOKUP(A1635,'employee_engagement survey data'!A1635:E2099,4,0)</f>
        <v>5</v>
      </c>
      <c r="AB1635">
        <f>VLOOKUP(A1635,'employee_engagement survey data'!A1635:E1874,5,0)</f>
        <v>3</v>
      </c>
      <c r="AC1635" t="str">
        <f>VLOOKUP(A1635,training_and_development!A1635:F1672,3,0)</f>
        <v>Project Management</v>
      </c>
      <c r="AD1635" t="str">
        <f>VLOOKUP(A1635,training_and_development!A1635:E2024,4,0)</f>
        <v>External</v>
      </c>
      <c r="AE1635" t="str">
        <f>VLOOKUP(A1635,training_and_development!A1635:F4632,5,0)</f>
        <v>Completed</v>
      </c>
      <c r="AF1635" t="str">
        <f>VLOOKUP(A1635,training_and_development!A1634:G1654,6,0)</f>
        <v>Kimberlybury</v>
      </c>
      <c r="AG1635" t="str">
        <f>VLOOKUP(A1635,training_and_development!A1635:H1643,7,0)</f>
        <v>Dr. Lisa Bishop MD</v>
      </c>
      <c r="AH1635">
        <f>VLOOKUP(A1635,training_and_development!A1635:H1638,8,0)</f>
        <v>1</v>
      </c>
    </row>
    <row r="1636" spans="1:34" x14ac:dyDescent="0.25">
      <c r="A1636">
        <v>2635</v>
      </c>
      <c r="B1636" t="s">
        <v>21902</v>
      </c>
      <c r="C1636" s="1">
        <v>43586</v>
      </c>
      <c r="D1636" s="8">
        <v>44973</v>
      </c>
      <c r="E1636" t="s">
        <v>1695</v>
      </c>
      <c r="F1636" t="s">
        <v>4021</v>
      </c>
      <c r="G1636" t="s">
        <v>26543</v>
      </c>
      <c r="H1636" t="s">
        <v>96</v>
      </c>
      <c r="I1636" t="s">
        <v>27</v>
      </c>
      <c r="J1636" t="s">
        <v>50</v>
      </c>
      <c r="K1636" t="s">
        <v>51</v>
      </c>
      <c r="L1636" t="s">
        <v>30</v>
      </c>
      <c r="M1636" t="s">
        <v>120</v>
      </c>
      <c r="N1636" s="20" t="s">
        <v>4022</v>
      </c>
      <c r="O1636" t="s">
        <v>1093</v>
      </c>
      <c r="P1636" t="s">
        <v>62</v>
      </c>
      <c r="Q1636" s="2">
        <v>21027</v>
      </c>
      <c r="R1636" t="s">
        <v>33</v>
      </c>
      <c r="S1636" t="s">
        <v>303</v>
      </c>
      <c r="T1636" t="s">
        <v>35</v>
      </c>
      <c r="U1636" s="3">
        <v>86499</v>
      </c>
      <c r="V1636" t="s">
        <v>94</v>
      </c>
      <c r="W1636" t="s">
        <v>79</v>
      </c>
      <c r="X1636" t="s">
        <v>38</v>
      </c>
      <c r="Y1636">
        <v>1</v>
      </c>
      <c r="Z1636">
        <f>VLOOKUP(A1636,Table3[],3,0)</f>
        <v>3</v>
      </c>
      <c r="AA1636">
        <f>VLOOKUP(A1636,'employee_engagement survey data'!A1636:E2100,4,0)</f>
        <v>1</v>
      </c>
      <c r="AB1636">
        <f>VLOOKUP(A1636,'employee_engagement survey data'!A1636:E1875,5,0)</f>
        <v>3</v>
      </c>
      <c r="AC1636" t="str">
        <f>VLOOKUP(A1636,training_and_development!A1636:F1673,3,0)</f>
        <v>Communication Skills</v>
      </c>
      <c r="AD1636" t="str">
        <f>VLOOKUP(A1636,training_and_development!A1636:E2025,4,0)</f>
        <v>External</v>
      </c>
      <c r="AE1636" t="str">
        <f>VLOOKUP(A1636,training_and_development!A1636:F4633,5,0)</f>
        <v>Completed</v>
      </c>
      <c r="AF1636" t="str">
        <f>VLOOKUP(A1636,training_and_development!A1635:G1655,6,0)</f>
        <v>West Dawn</v>
      </c>
      <c r="AG1636" t="str">
        <f>VLOOKUP(A1636,training_and_development!A1636:H1644,7,0)</f>
        <v>Jennifer Miller</v>
      </c>
      <c r="AH1636">
        <f>VLOOKUP(A1636,training_and_development!A1636:H1639,8,0)</f>
        <v>2</v>
      </c>
    </row>
    <row r="1637" spans="1:34" x14ac:dyDescent="0.25">
      <c r="A1637">
        <v>2636</v>
      </c>
      <c r="B1637" t="s">
        <v>21903</v>
      </c>
      <c r="C1637" s="1">
        <v>43356</v>
      </c>
      <c r="D1637" s="8">
        <v>44139</v>
      </c>
      <c r="E1637" t="s">
        <v>47</v>
      </c>
      <c r="F1637" t="s">
        <v>4023</v>
      </c>
      <c r="G1637" t="s">
        <v>26543</v>
      </c>
      <c r="H1637" t="s">
        <v>116</v>
      </c>
      <c r="I1637" t="s">
        <v>27</v>
      </c>
      <c r="J1637" t="s">
        <v>50</v>
      </c>
      <c r="K1637" t="s">
        <v>51</v>
      </c>
      <c r="L1637" t="s">
        <v>30</v>
      </c>
      <c r="M1637" t="s">
        <v>92</v>
      </c>
      <c r="N1637" s="20" t="s">
        <v>4024</v>
      </c>
      <c r="O1637" t="s">
        <v>52</v>
      </c>
      <c r="P1637" t="s">
        <v>76</v>
      </c>
      <c r="Q1637" s="2">
        <v>25892</v>
      </c>
      <c r="R1637" t="s">
        <v>33</v>
      </c>
      <c r="S1637" t="s">
        <v>78</v>
      </c>
      <c r="T1637" t="s">
        <v>45</v>
      </c>
      <c r="U1637" s="3">
        <v>12113</v>
      </c>
      <c r="V1637" t="s">
        <v>94</v>
      </c>
      <c r="W1637" t="s">
        <v>65</v>
      </c>
      <c r="X1637" t="s">
        <v>38</v>
      </c>
      <c r="Y1637">
        <v>5</v>
      </c>
      <c r="Z1637">
        <f>VLOOKUP(A1637,Table3[],3,0)</f>
        <v>5</v>
      </c>
      <c r="AA1637">
        <f>VLOOKUP(A1637,'employee_engagement survey data'!A1637:E2101,4,0)</f>
        <v>3</v>
      </c>
      <c r="AB1637">
        <f>VLOOKUP(A1637,'employee_engagement survey data'!A1637:E1876,5,0)</f>
        <v>3</v>
      </c>
      <c r="AC1637" t="str">
        <f>VLOOKUP(A1637,training_and_development!A1637:F1674,3,0)</f>
        <v>Communication Skills</v>
      </c>
      <c r="AD1637" t="str">
        <f>VLOOKUP(A1637,training_and_development!A1637:E2026,4,0)</f>
        <v>Internal</v>
      </c>
      <c r="AE1637" t="str">
        <f>VLOOKUP(A1637,training_and_development!A1637:F4634,5,0)</f>
        <v>Completed</v>
      </c>
      <c r="AF1637" t="str">
        <f>VLOOKUP(A1637,training_and_development!A1636:G1656,6,0)</f>
        <v>Port Tiffanybury</v>
      </c>
      <c r="AG1637" t="str">
        <f>VLOOKUP(A1637,training_and_development!A1637:H1645,7,0)</f>
        <v>Eric Shaw</v>
      </c>
      <c r="AH1637">
        <f>VLOOKUP(A1637,training_and_development!A1637:H1640,8,0)</f>
        <v>4</v>
      </c>
    </row>
    <row r="1638" spans="1:34" x14ac:dyDescent="0.25">
      <c r="A1638">
        <v>2637</v>
      </c>
      <c r="B1638" t="s">
        <v>21904</v>
      </c>
      <c r="C1638" s="1">
        <v>44881</v>
      </c>
      <c r="D1638" s="8" t="s">
        <v>16975</v>
      </c>
      <c r="E1638" t="s">
        <v>47</v>
      </c>
      <c r="F1638" t="s">
        <v>4025</v>
      </c>
      <c r="G1638" t="s">
        <v>26543</v>
      </c>
      <c r="H1638" t="s">
        <v>73</v>
      </c>
      <c r="I1638" t="s">
        <v>27</v>
      </c>
      <c r="J1638" t="s">
        <v>28</v>
      </c>
      <c r="K1638" t="s">
        <v>41</v>
      </c>
      <c r="L1638" t="s">
        <v>30</v>
      </c>
      <c r="M1638" t="s">
        <v>31</v>
      </c>
      <c r="N1638" s="20" t="s">
        <v>16975</v>
      </c>
      <c r="O1638" t="s">
        <v>52</v>
      </c>
      <c r="P1638" t="s">
        <v>122</v>
      </c>
      <c r="Q1638" s="2">
        <v>24749</v>
      </c>
      <c r="R1638" t="s">
        <v>33</v>
      </c>
      <c r="S1638" t="s">
        <v>4</v>
      </c>
      <c r="T1638" t="s">
        <v>45</v>
      </c>
      <c r="U1638" s="3">
        <v>39143</v>
      </c>
      <c r="V1638" t="s">
        <v>94</v>
      </c>
      <c r="W1638" t="s">
        <v>79</v>
      </c>
      <c r="X1638" t="s">
        <v>38</v>
      </c>
      <c r="Y1638">
        <v>5</v>
      </c>
      <c r="Z1638">
        <f>VLOOKUP(A1638,Table3[],3,0)</f>
        <v>2</v>
      </c>
      <c r="AA1638">
        <f>VLOOKUP(A1638,'employee_engagement survey data'!A1638:E2102,4,0)</f>
        <v>2</v>
      </c>
      <c r="AB1638">
        <f>VLOOKUP(A1638,'employee_engagement survey data'!A1638:E1877,5,0)</f>
        <v>2</v>
      </c>
      <c r="AC1638" t="str">
        <f>VLOOKUP(A1638,training_and_development!A1638:F1675,3,0)</f>
        <v>Communication Skills</v>
      </c>
      <c r="AD1638" t="str">
        <f>VLOOKUP(A1638,training_and_development!A1638:E2027,4,0)</f>
        <v>Internal</v>
      </c>
      <c r="AE1638" t="str">
        <f>VLOOKUP(A1638,training_and_development!A1638:F4635,5,0)</f>
        <v>Completed</v>
      </c>
      <c r="AF1638" t="str">
        <f>VLOOKUP(A1638,training_and_development!A1637:G1657,6,0)</f>
        <v>Port Johnville</v>
      </c>
      <c r="AG1638" t="str">
        <f>VLOOKUP(A1638,training_and_development!A1638:H1646,7,0)</f>
        <v>Daniel Morris</v>
      </c>
      <c r="AH1638">
        <f>VLOOKUP(A1638,training_and_development!A1638:H1641,8,0)</f>
        <v>1</v>
      </c>
    </row>
    <row r="1639" spans="1:34" x14ac:dyDescent="0.25">
      <c r="A1639">
        <v>2638</v>
      </c>
      <c r="B1639" t="s">
        <v>21905</v>
      </c>
      <c r="C1639" s="1">
        <v>44520</v>
      </c>
      <c r="D1639" s="8">
        <v>45002</v>
      </c>
      <c r="E1639" t="s">
        <v>47</v>
      </c>
      <c r="F1639" t="s">
        <v>4026</v>
      </c>
      <c r="G1639" t="s">
        <v>26543</v>
      </c>
      <c r="H1639" t="s">
        <v>87</v>
      </c>
      <c r="I1639" t="s">
        <v>27</v>
      </c>
      <c r="J1639" t="s">
        <v>28</v>
      </c>
      <c r="K1639" t="s">
        <v>51</v>
      </c>
      <c r="L1639" t="s">
        <v>50</v>
      </c>
      <c r="M1639" t="s">
        <v>120</v>
      </c>
      <c r="N1639" s="20" t="s">
        <v>4027</v>
      </c>
      <c r="O1639" t="s">
        <v>52</v>
      </c>
      <c r="P1639" t="s">
        <v>186</v>
      </c>
      <c r="Q1639" s="2">
        <v>20830</v>
      </c>
      <c r="R1639" t="s">
        <v>3933</v>
      </c>
      <c r="S1639" t="s">
        <v>4</v>
      </c>
      <c r="T1639" t="s">
        <v>45</v>
      </c>
      <c r="U1639" s="3">
        <v>16470</v>
      </c>
      <c r="V1639" t="s">
        <v>94</v>
      </c>
      <c r="W1639" t="s">
        <v>79</v>
      </c>
      <c r="X1639" t="s">
        <v>38</v>
      </c>
      <c r="Y1639">
        <v>2</v>
      </c>
      <c r="Z1639">
        <f>VLOOKUP(A1639,Table3[],3,0)</f>
        <v>1</v>
      </c>
      <c r="AA1639">
        <f>VLOOKUP(A1639,'employee_engagement survey data'!A1639:E2103,4,0)</f>
        <v>2</v>
      </c>
      <c r="AB1639">
        <f>VLOOKUP(A1639,'employee_engagement survey data'!A1639:E1878,5,0)</f>
        <v>2</v>
      </c>
      <c r="AC1639" t="str">
        <f>VLOOKUP(A1639,training_and_development!A1639:F1676,3,0)</f>
        <v>Technical Skills</v>
      </c>
      <c r="AD1639" t="str">
        <f>VLOOKUP(A1639,training_and_development!A1639:E2028,4,0)</f>
        <v>External</v>
      </c>
      <c r="AE1639" t="str">
        <f>VLOOKUP(A1639,training_and_development!A1639:F4636,5,0)</f>
        <v>Completed</v>
      </c>
      <c r="AF1639" t="str">
        <f>VLOOKUP(A1639,training_and_development!A1638:G1658,6,0)</f>
        <v>Lake Noah</v>
      </c>
      <c r="AG1639" t="str">
        <f>VLOOKUP(A1639,training_and_development!A1639:H1647,7,0)</f>
        <v>Jose Warren</v>
      </c>
      <c r="AH1639">
        <f>VLOOKUP(A1639,training_and_development!A1639:H1642,8,0)</f>
        <v>2</v>
      </c>
    </row>
    <row r="1640" spans="1:34" x14ac:dyDescent="0.25">
      <c r="A1640">
        <v>2639</v>
      </c>
      <c r="B1640" t="s">
        <v>21906</v>
      </c>
      <c r="C1640" s="1">
        <v>44103</v>
      </c>
      <c r="D1640" s="8" t="s">
        <v>16975</v>
      </c>
      <c r="E1640" t="s">
        <v>47</v>
      </c>
      <c r="F1640" t="s">
        <v>4028</v>
      </c>
      <c r="G1640" t="s">
        <v>26543</v>
      </c>
      <c r="H1640" t="s">
        <v>49</v>
      </c>
      <c r="I1640" t="s">
        <v>27</v>
      </c>
      <c r="J1640" t="s">
        <v>42</v>
      </c>
      <c r="K1640" t="s">
        <v>29</v>
      </c>
      <c r="L1640" t="s">
        <v>30</v>
      </c>
      <c r="M1640" t="s">
        <v>31</v>
      </c>
      <c r="N1640" s="20" t="s">
        <v>16975</v>
      </c>
      <c r="O1640" t="s">
        <v>52</v>
      </c>
      <c r="P1640" t="s">
        <v>122</v>
      </c>
      <c r="Q1640" s="2">
        <v>27659</v>
      </c>
      <c r="R1640" t="s">
        <v>3933</v>
      </c>
      <c r="S1640" t="s">
        <v>152</v>
      </c>
      <c r="T1640" t="s">
        <v>45</v>
      </c>
      <c r="U1640" s="3">
        <v>56991</v>
      </c>
      <c r="V1640" t="s">
        <v>94</v>
      </c>
      <c r="W1640" t="s">
        <v>65</v>
      </c>
      <c r="X1640" t="s">
        <v>38</v>
      </c>
      <c r="Y1640">
        <v>2</v>
      </c>
      <c r="Z1640">
        <f>VLOOKUP(A1640,Table3[],3,0)</f>
        <v>1</v>
      </c>
      <c r="AA1640">
        <f>VLOOKUP(A1640,'employee_engagement survey data'!A1640:E2104,4,0)</f>
        <v>3</v>
      </c>
      <c r="AB1640">
        <f>VLOOKUP(A1640,'employee_engagement survey data'!A1640:E1879,5,0)</f>
        <v>3</v>
      </c>
      <c r="AC1640" t="str">
        <f>VLOOKUP(A1640,training_and_development!A1640:F1677,3,0)</f>
        <v>Project Management</v>
      </c>
      <c r="AD1640" t="str">
        <f>VLOOKUP(A1640,training_and_development!A1640:E2029,4,0)</f>
        <v>Internal</v>
      </c>
      <c r="AE1640" t="str">
        <f>VLOOKUP(A1640,training_and_development!A1640:F4637,5,0)</f>
        <v>Completed</v>
      </c>
      <c r="AF1640" t="str">
        <f>VLOOKUP(A1640,training_and_development!A1639:G1659,6,0)</f>
        <v>New Dave</v>
      </c>
      <c r="AG1640" t="str">
        <f>VLOOKUP(A1640,training_and_development!A1640:H1648,7,0)</f>
        <v>Sarah Rojas</v>
      </c>
      <c r="AH1640">
        <f>VLOOKUP(A1640,training_and_development!A1640:H1643,8,0)</f>
        <v>4</v>
      </c>
    </row>
    <row r="1641" spans="1:34" x14ac:dyDescent="0.25">
      <c r="A1641">
        <v>2640</v>
      </c>
      <c r="B1641" t="s">
        <v>21907</v>
      </c>
      <c r="C1641" s="1">
        <v>44436</v>
      </c>
      <c r="D1641" s="8">
        <v>44810</v>
      </c>
      <c r="E1641" t="s">
        <v>47</v>
      </c>
      <c r="F1641" t="s">
        <v>4029</v>
      </c>
      <c r="G1641" t="s">
        <v>26543</v>
      </c>
      <c r="H1641" t="s">
        <v>67</v>
      </c>
      <c r="I1641" t="s">
        <v>27</v>
      </c>
      <c r="J1641" t="s">
        <v>28</v>
      </c>
      <c r="K1641" t="s">
        <v>51</v>
      </c>
      <c r="L1641" t="s">
        <v>50</v>
      </c>
      <c r="M1641" t="s">
        <v>120</v>
      </c>
      <c r="N1641" s="20" t="s">
        <v>4030</v>
      </c>
      <c r="O1641" t="s">
        <v>52</v>
      </c>
      <c r="P1641" t="s">
        <v>177</v>
      </c>
      <c r="Q1641" s="2">
        <v>22956</v>
      </c>
      <c r="R1641" t="s">
        <v>3933</v>
      </c>
      <c r="S1641" t="s">
        <v>144</v>
      </c>
      <c r="T1641" t="s">
        <v>45</v>
      </c>
      <c r="U1641" s="3">
        <v>9642</v>
      </c>
      <c r="V1641" t="s">
        <v>71</v>
      </c>
      <c r="W1641" t="s">
        <v>59</v>
      </c>
      <c r="X1641" t="s">
        <v>38</v>
      </c>
      <c r="Y1641">
        <v>4</v>
      </c>
      <c r="Z1641">
        <f>VLOOKUP(A1641,Table3[],3,0)</f>
        <v>1</v>
      </c>
      <c r="AA1641">
        <f>VLOOKUP(A1641,'employee_engagement survey data'!A1641:E2105,4,0)</f>
        <v>5</v>
      </c>
      <c r="AB1641">
        <f>VLOOKUP(A1641,'employee_engagement survey data'!A1641:E1880,5,0)</f>
        <v>2</v>
      </c>
      <c r="AC1641" t="str">
        <f>VLOOKUP(A1641,training_and_development!A1641:F1678,3,0)</f>
        <v>Project Management</v>
      </c>
      <c r="AD1641" t="str">
        <f>VLOOKUP(A1641,training_and_development!A1641:E2030,4,0)</f>
        <v>Internal</v>
      </c>
      <c r="AE1641" t="str">
        <f>VLOOKUP(A1641,training_and_development!A1641:F4638,5,0)</f>
        <v>Failed</v>
      </c>
      <c r="AF1641" t="str">
        <f>VLOOKUP(A1641,training_and_development!A1640:G1660,6,0)</f>
        <v>Sabrinaport</v>
      </c>
      <c r="AG1641" t="str">
        <f>VLOOKUP(A1641,training_and_development!A1641:H1649,7,0)</f>
        <v>Benjamin Rogers</v>
      </c>
      <c r="AH1641">
        <f>VLOOKUP(A1641,training_and_development!A1641:H1644,8,0)</f>
        <v>4</v>
      </c>
    </row>
    <row r="1642" spans="1:34" x14ac:dyDescent="0.25">
      <c r="A1642">
        <v>2641</v>
      </c>
      <c r="B1642" t="s">
        <v>21908</v>
      </c>
      <c r="C1642" s="1">
        <v>44314</v>
      </c>
      <c r="D1642" s="8">
        <v>44642</v>
      </c>
      <c r="E1642" t="s">
        <v>47</v>
      </c>
      <c r="F1642" t="s">
        <v>4031</v>
      </c>
      <c r="G1642" t="s">
        <v>26543</v>
      </c>
      <c r="H1642" t="s">
        <v>26</v>
      </c>
      <c r="I1642" t="s">
        <v>27</v>
      </c>
      <c r="J1642" t="s">
        <v>50</v>
      </c>
      <c r="K1642" t="s">
        <v>41</v>
      </c>
      <c r="L1642" t="s">
        <v>50</v>
      </c>
      <c r="M1642" t="s">
        <v>120</v>
      </c>
      <c r="N1642" s="20" t="s">
        <v>4032</v>
      </c>
      <c r="O1642" t="s">
        <v>52</v>
      </c>
      <c r="P1642" t="s">
        <v>43</v>
      </c>
      <c r="Q1642" s="2">
        <v>27595</v>
      </c>
      <c r="R1642" t="s">
        <v>3933</v>
      </c>
      <c r="S1642" t="s">
        <v>194</v>
      </c>
      <c r="T1642" t="s">
        <v>45</v>
      </c>
      <c r="U1642" s="3">
        <v>23897</v>
      </c>
      <c r="V1642" t="s">
        <v>94</v>
      </c>
      <c r="W1642" t="s">
        <v>65</v>
      </c>
      <c r="X1642" t="s">
        <v>38</v>
      </c>
      <c r="Y1642">
        <v>2</v>
      </c>
      <c r="Z1642">
        <f>VLOOKUP(A1642,Table3[],3,0)</f>
        <v>2</v>
      </c>
      <c r="AA1642">
        <f>VLOOKUP(A1642,'employee_engagement survey data'!A1642:E2106,4,0)</f>
        <v>3</v>
      </c>
      <c r="AB1642">
        <f>VLOOKUP(A1642,'employee_engagement survey data'!A1642:E1881,5,0)</f>
        <v>5</v>
      </c>
      <c r="AC1642" t="str">
        <f>VLOOKUP(A1642,training_and_development!A1642:F1679,3,0)</f>
        <v>Technical Skills</v>
      </c>
      <c r="AD1642" t="str">
        <f>VLOOKUP(A1642,training_and_development!A1642:E2031,4,0)</f>
        <v>Internal</v>
      </c>
      <c r="AE1642" t="str">
        <f>VLOOKUP(A1642,training_and_development!A1642:F4639,5,0)</f>
        <v>Completed</v>
      </c>
      <c r="AF1642" t="str">
        <f>VLOOKUP(A1642,training_and_development!A1641:G1661,6,0)</f>
        <v>Port Sarahmouth</v>
      </c>
      <c r="AG1642" t="str">
        <f>VLOOKUP(A1642,training_and_development!A1642:H1650,7,0)</f>
        <v>Dr. Oscar White DDS</v>
      </c>
      <c r="AH1642">
        <f>VLOOKUP(A1642,training_and_development!A1642:H1645,8,0)</f>
        <v>5</v>
      </c>
    </row>
    <row r="1643" spans="1:34" x14ac:dyDescent="0.25">
      <c r="A1643">
        <v>2642</v>
      </c>
      <c r="B1643" t="s">
        <v>21909</v>
      </c>
      <c r="C1643" s="1">
        <v>44727</v>
      </c>
      <c r="D1643" s="8">
        <v>45051</v>
      </c>
      <c r="E1643" t="s">
        <v>47</v>
      </c>
      <c r="F1643" t="s">
        <v>4033</v>
      </c>
      <c r="G1643" t="s">
        <v>26543</v>
      </c>
      <c r="H1643" t="s">
        <v>96</v>
      </c>
      <c r="I1643" t="s">
        <v>27</v>
      </c>
      <c r="J1643" t="s">
        <v>50</v>
      </c>
      <c r="K1643" t="s">
        <v>29</v>
      </c>
      <c r="L1643" t="s">
        <v>50</v>
      </c>
      <c r="M1643" t="s">
        <v>120</v>
      </c>
      <c r="N1643" s="20" t="s">
        <v>4034</v>
      </c>
      <c r="O1643" t="s">
        <v>52</v>
      </c>
      <c r="P1643" t="s">
        <v>68</v>
      </c>
      <c r="Q1643" s="2">
        <v>18792</v>
      </c>
      <c r="R1643" t="s">
        <v>3938</v>
      </c>
      <c r="S1643" t="s">
        <v>64</v>
      </c>
      <c r="T1643" t="s">
        <v>45</v>
      </c>
      <c r="U1643" s="3">
        <v>65470</v>
      </c>
      <c r="V1643" t="s">
        <v>94</v>
      </c>
      <c r="W1643" t="s">
        <v>79</v>
      </c>
      <c r="X1643" t="s">
        <v>38</v>
      </c>
      <c r="Y1643">
        <v>4</v>
      </c>
      <c r="Z1643">
        <f>VLOOKUP(A1643,Table3[],3,0)</f>
        <v>2</v>
      </c>
      <c r="AA1643">
        <f>VLOOKUP(A1643,'employee_engagement survey data'!A1643:E2107,4,0)</f>
        <v>3</v>
      </c>
      <c r="AB1643">
        <f>VLOOKUP(A1643,'employee_engagement survey data'!A1643:E1882,5,0)</f>
        <v>1</v>
      </c>
      <c r="AC1643" t="str">
        <f>VLOOKUP(A1643,training_and_development!A1643:F1680,3,0)</f>
        <v>Project Management</v>
      </c>
      <c r="AD1643" t="str">
        <f>VLOOKUP(A1643,training_and_development!A1643:E2032,4,0)</f>
        <v>Internal</v>
      </c>
      <c r="AE1643" t="str">
        <f>VLOOKUP(A1643,training_and_development!A1643:F4640,5,0)</f>
        <v>Completed</v>
      </c>
      <c r="AF1643" t="str">
        <f>VLOOKUP(A1643,training_and_development!A1642:G1662,6,0)</f>
        <v>Moniqueville</v>
      </c>
      <c r="AG1643" t="str">
        <f>VLOOKUP(A1643,training_and_development!A1643:H1651,7,0)</f>
        <v>Bruce Stanton</v>
      </c>
      <c r="AH1643">
        <f>VLOOKUP(A1643,training_and_development!A1643:H1646,8,0)</f>
        <v>1</v>
      </c>
    </row>
    <row r="1644" spans="1:34" x14ac:dyDescent="0.25">
      <c r="A1644">
        <v>2643</v>
      </c>
      <c r="B1644" t="s">
        <v>21910</v>
      </c>
      <c r="C1644" s="1">
        <v>44666</v>
      </c>
      <c r="D1644" s="8">
        <v>44844</v>
      </c>
      <c r="E1644" t="s">
        <v>47</v>
      </c>
      <c r="F1644" t="s">
        <v>4035</v>
      </c>
      <c r="G1644" t="s">
        <v>26543</v>
      </c>
      <c r="H1644" t="s">
        <v>40</v>
      </c>
      <c r="I1644" t="s">
        <v>27</v>
      </c>
      <c r="J1644" t="s">
        <v>50</v>
      </c>
      <c r="K1644" t="s">
        <v>41</v>
      </c>
      <c r="L1644" t="s">
        <v>30</v>
      </c>
      <c r="M1644" t="s">
        <v>120</v>
      </c>
      <c r="N1644" s="20" t="s">
        <v>4036</v>
      </c>
      <c r="O1644" t="s">
        <v>52</v>
      </c>
      <c r="P1644" t="s">
        <v>177</v>
      </c>
      <c r="Q1644" s="2">
        <v>24465</v>
      </c>
      <c r="R1644" t="s">
        <v>3946</v>
      </c>
      <c r="S1644" t="s">
        <v>856</v>
      </c>
      <c r="T1644" t="s">
        <v>45</v>
      </c>
      <c r="U1644" s="3">
        <v>60277</v>
      </c>
      <c r="V1644" t="s">
        <v>71</v>
      </c>
      <c r="W1644" t="s">
        <v>79</v>
      </c>
      <c r="X1644" t="s">
        <v>38</v>
      </c>
      <c r="Y1644">
        <v>5</v>
      </c>
      <c r="Z1644">
        <f>VLOOKUP(A1644,Table3[],3,0)</f>
        <v>4</v>
      </c>
      <c r="AA1644">
        <f>VLOOKUP(A1644,'employee_engagement survey data'!A1644:E2108,4,0)</f>
        <v>3</v>
      </c>
      <c r="AB1644">
        <f>VLOOKUP(A1644,'employee_engagement survey data'!A1644:E1883,5,0)</f>
        <v>5</v>
      </c>
      <c r="AC1644" t="str">
        <f>VLOOKUP(A1644,training_and_development!A1644:F1681,3,0)</f>
        <v>Project Management</v>
      </c>
      <c r="AD1644" t="str">
        <f>VLOOKUP(A1644,training_and_development!A1644:E2033,4,0)</f>
        <v>Internal</v>
      </c>
      <c r="AE1644" t="str">
        <f>VLOOKUP(A1644,training_and_development!A1644:F4641,5,0)</f>
        <v>Failed</v>
      </c>
      <c r="AF1644" t="str">
        <f>VLOOKUP(A1644,training_and_development!A1643:G1663,6,0)</f>
        <v>Port Jillview</v>
      </c>
      <c r="AG1644" t="str">
        <f>VLOOKUP(A1644,training_and_development!A1644:H1652,7,0)</f>
        <v>Dale Wilkinson</v>
      </c>
      <c r="AH1644">
        <f>VLOOKUP(A1644,training_and_development!A1644:H1647,8,0)</f>
        <v>2</v>
      </c>
    </row>
    <row r="1645" spans="1:34" x14ac:dyDescent="0.25">
      <c r="A1645">
        <v>2644</v>
      </c>
      <c r="B1645" t="s">
        <v>21911</v>
      </c>
      <c r="C1645" s="1">
        <v>44031</v>
      </c>
      <c r="D1645" s="8">
        <v>44296</v>
      </c>
      <c r="E1645" t="s">
        <v>47</v>
      </c>
      <c r="F1645" t="s">
        <v>4037</v>
      </c>
      <c r="G1645" t="s">
        <v>26543</v>
      </c>
      <c r="H1645" t="s">
        <v>99</v>
      </c>
      <c r="I1645" t="s">
        <v>27</v>
      </c>
      <c r="J1645" t="s">
        <v>50</v>
      </c>
      <c r="K1645" t="s">
        <v>29</v>
      </c>
      <c r="L1645" t="s">
        <v>42</v>
      </c>
      <c r="M1645" t="s">
        <v>74</v>
      </c>
      <c r="N1645" s="20" t="s">
        <v>4038</v>
      </c>
      <c r="O1645" t="s">
        <v>52</v>
      </c>
      <c r="P1645" t="s">
        <v>43</v>
      </c>
      <c r="Q1645" s="2">
        <v>36183</v>
      </c>
      <c r="R1645" t="s">
        <v>3946</v>
      </c>
      <c r="S1645" t="s">
        <v>114</v>
      </c>
      <c r="T1645" t="s">
        <v>45</v>
      </c>
      <c r="U1645" s="3">
        <v>25859</v>
      </c>
      <c r="V1645" t="s">
        <v>58</v>
      </c>
      <c r="W1645" t="s">
        <v>59</v>
      </c>
      <c r="X1645" t="s">
        <v>38</v>
      </c>
      <c r="Y1645">
        <v>5</v>
      </c>
      <c r="Z1645">
        <f>VLOOKUP(A1645,Table3[],3,0)</f>
        <v>4</v>
      </c>
      <c r="AA1645">
        <f>VLOOKUP(A1645,'employee_engagement survey data'!A1645:E2109,4,0)</f>
        <v>1</v>
      </c>
      <c r="AB1645">
        <f>VLOOKUP(A1645,'employee_engagement survey data'!A1645:E1884,5,0)</f>
        <v>2</v>
      </c>
      <c r="AC1645" t="str">
        <f>VLOOKUP(A1645,training_and_development!A1645:F1682,3,0)</f>
        <v>Customer Service</v>
      </c>
      <c r="AD1645" t="str">
        <f>VLOOKUP(A1645,training_and_development!A1645:E2034,4,0)</f>
        <v>Internal</v>
      </c>
      <c r="AE1645" t="str">
        <f>VLOOKUP(A1645,training_and_development!A1645:F4642,5,0)</f>
        <v>Failed</v>
      </c>
      <c r="AF1645" t="str">
        <f>VLOOKUP(A1645,training_and_development!A1644:G1664,6,0)</f>
        <v>East Eileenton</v>
      </c>
      <c r="AG1645" t="str">
        <f>VLOOKUP(A1645,training_and_development!A1645:H1653,7,0)</f>
        <v>Jeff Martin</v>
      </c>
      <c r="AH1645">
        <f>VLOOKUP(A1645,training_and_development!A1645:H1648,8,0)</f>
        <v>1</v>
      </c>
    </row>
    <row r="1646" spans="1:34" x14ac:dyDescent="0.25">
      <c r="A1646">
        <v>2645</v>
      </c>
      <c r="B1646" t="s">
        <v>21912</v>
      </c>
      <c r="C1646" s="1">
        <v>44014</v>
      </c>
      <c r="D1646" s="8" t="s">
        <v>16975</v>
      </c>
      <c r="E1646" t="s">
        <v>47</v>
      </c>
      <c r="F1646" t="s">
        <v>1217</v>
      </c>
      <c r="G1646" t="s">
        <v>26543</v>
      </c>
      <c r="H1646" t="s">
        <v>61</v>
      </c>
      <c r="I1646" t="s">
        <v>27</v>
      </c>
      <c r="J1646" t="s">
        <v>28</v>
      </c>
      <c r="K1646" t="s">
        <v>29</v>
      </c>
      <c r="L1646" t="s">
        <v>30</v>
      </c>
      <c r="M1646" t="s">
        <v>31</v>
      </c>
      <c r="N1646" s="20" t="s">
        <v>16975</v>
      </c>
      <c r="O1646" t="s">
        <v>52</v>
      </c>
      <c r="P1646" t="s">
        <v>177</v>
      </c>
      <c r="Q1646" s="2">
        <v>17345</v>
      </c>
      <c r="R1646" t="s">
        <v>3946</v>
      </c>
      <c r="S1646" t="s">
        <v>152</v>
      </c>
      <c r="T1646" t="s">
        <v>45</v>
      </c>
      <c r="U1646" s="3">
        <v>22815</v>
      </c>
      <c r="V1646" t="s">
        <v>94</v>
      </c>
      <c r="W1646" t="s">
        <v>65</v>
      </c>
      <c r="X1646" t="s">
        <v>38</v>
      </c>
      <c r="Y1646">
        <v>4</v>
      </c>
      <c r="Z1646">
        <f>VLOOKUP(A1646,Table3[],3,0)</f>
        <v>4</v>
      </c>
      <c r="AA1646">
        <f>VLOOKUP(A1646,'employee_engagement survey data'!A1646:E2110,4,0)</f>
        <v>3</v>
      </c>
      <c r="AB1646">
        <f>VLOOKUP(A1646,'employee_engagement survey data'!A1646:E1885,5,0)</f>
        <v>5</v>
      </c>
      <c r="AC1646" t="str">
        <f>VLOOKUP(A1646,training_and_development!A1646:F1683,3,0)</f>
        <v>Technical Skills</v>
      </c>
      <c r="AD1646" t="str">
        <f>VLOOKUP(A1646,training_and_development!A1646:E2035,4,0)</f>
        <v>Internal</v>
      </c>
      <c r="AE1646" t="str">
        <f>VLOOKUP(A1646,training_and_development!A1646:F4643,5,0)</f>
        <v>Completed</v>
      </c>
      <c r="AF1646" t="str">
        <f>VLOOKUP(A1646,training_and_development!A1645:G1665,6,0)</f>
        <v>Thomaston</v>
      </c>
      <c r="AG1646" t="str">
        <f>VLOOKUP(A1646,training_and_development!A1646:H1654,7,0)</f>
        <v>Richard Ramos</v>
      </c>
      <c r="AH1646">
        <f>VLOOKUP(A1646,training_and_development!A1646:H1649,8,0)</f>
        <v>2</v>
      </c>
    </row>
    <row r="1647" spans="1:34" x14ac:dyDescent="0.25">
      <c r="A1647">
        <v>2646</v>
      </c>
      <c r="B1647" t="s">
        <v>21913</v>
      </c>
      <c r="C1647" s="1">
        <v>43681</v>
      </c>
      <c r="D1647" s="8" t="s">
        <v>16975</v>
      </c>
      <c r="E1647" t="s">
        <v>47</v>
      </c>
      <c r="F1647" t="s">
        <v>4039</v>
      </c>
      <c r="G1647" t="s">
        <v>26543</v>
      </c>
      <c r="H1647" t="s">
        <v>116</v>
      </c>
      <c r="I1647" t="s">
        <v>27</v>
      </c>
      <c r="J1647" t="s">
        <v>28</v>
      </c>
      <c r="K1647" t="s">
        <v>41</v>
      </c>
      <c r="L1647" t="s">
        <v>42</v>
      </c>
      <c r="M1647" t="s">
        <v>31</v>
      </c>
      <c r="N1647" s="20" t="s">
        <v>16975</v>
      </c>
      <c r="O1647" t="s">
        <v>52</v>
      </c>
      <c r="P1647" t="s">
        <v>122</v>
      </c>
      <c r="Q1647" s="2">
        <v>37059</v>
      </c>
      <c r="R1647" t="s">
        <v>3924</v>
      </c>
      <c r="S1647" t="s">
        <v>152</v>
      </c>
      <c r="T1647" t="s">
        <v>45</v>
      </c>
      <c r="U1647" s="3">
        <v>87653</v>
      </c>
      <c r="V1647" t="s">
        <v>71</v>
      </c>
      <c r="W1647" t="s">
        <v>37</v>
      </c>
      <c r="X1647" t="s">
        <v>38</v>
      </c>
      <c r="Y1647">
        <v>1</v>
      </c>
      <c r="Z1647">
        <f>VLOOKUP(A1647,Table3[],3,0)</f>
        <v>4</v>
      </c>
      <c r="AA1647">
        <f>VLOOKUP(A1647,'employee_engagement survey data'!A1647:E2111,4,0)</f>
        <v>2</v>
      </c>
      <c r="AB1647">
        <f>VLOOKUP(A1647,'employee_engagement survey data'!A1647:E1886,5,0)</f>
        <v>2</v>
      </c>
      <c r="AC1647" t="str">
        <f>VLOOKUP(A1647,training_and_development!A1647:F1684,3,0)</f>
        <v>Project Management</v>
      </c>
      <c r="AD1647" t="str">
        <f>VLOOKUP(A1647,training_and_development!A1647:E2036,4,0)</f>
        <v>External</v>
      </c>
      <c r="AE1647" t="str">
        <f>VLOOKUP(A1647,training_and_development!A1647:F4644,5,0)</f>
        <v>Failed</v>
      </c>
      <c r="AF1647" t="str">
        <f>VLOOKUP(A1647,training_and_development!A1646:G1666,6,0)</f>
        <v>Guzmanmouth</v>
      </c>
      <c r="AG1647" t="str">
        <f>VLOOKUP(A1647,training_and_development!A1647:H1655,7,0)</f>
        <v>Kyle Brown</v>
      </c>
      <c r="AH1647">
        <f>VLOOKUP(A1647,training_and_development!A1647:H1650,8,0)</f>
        <v>3</v>
      </c>
    </row>
    <row r="1648" spans="1:34" x14ac:dyDescent="0.25">
      <c r="A1648">
        <v>2647</v>
      </c>
      <c r="B1648" t="s">
        <v>21914</v>
      </c>
      <c r="C1648" s="1">
        <v>43474</v>
      </c>
      <c r="D1648" s="8" t="s">
        <v>16975</v>
      </c>
      <c r="E1648" t="s">
        <v>47</v>
      </c>
      <c r="F1648" t="s">
        <v>4040</v>
      </c>
      <c r="G1648" t="s">
        <v>26543</v>
      </c>
      <c r="H1648" t="s">
        <v>73</v>
      </c>
      <c r="I1648" t="s">
        <v>27</v>
      </c>
      <c r="J1648" t="s">
        <v>28</v>
      </c>
      <c r="K1648" t="s">
        <v>41</v>
      </c>
      <c r="L1648" t="s">
        <v>30</v>
      </c>
      <c r="M1648" t="s">
        <v>31</v>
      </c>
      <c r="N1648" s="20" t="s">
        <v>16975</v>
      </c>
      <c r="O1648" t="s">
        <v>52</v>
      </c>
      <c r="P1648" t="s">
        <v>122</v>
      </c>
      <c r="Q1648" s="2">
        <v>18570</v>
      </c>
      <c r="R1648" t="s">
        <v>3924</v>
      </c>
      <c r="S1648" t="s">
        <v>123</v>
      </c>
      <c r="T1648" t="s">
        <v>45</v>
      </c>
      <c r="U1648" s="3">
        <v>33659</v>
      </c>
      <c r="V1648" t="s">
        <v>46</v>
      </c>
      <c r="W1648" t="s">
        <v>59</v>
      </c>
      <c r="X1648" t="s">
        <v>38</v>
      </c>
      <c r="Y1648">
        <v>5</v>
      </c>
      <c r="Z1648">
        <f>VLOOKUP(A1648,Table3[],3,0)</f>
        <v>5</v>
      </c>
      <c r="AA1648">
        <f>VLOOKUP(A1648,'employee_engagement survey data'!A1648:E2112,4,0)</f>
        <v>5</v>
      </c>
      <c r="AB1648">
        <f>VLOOKUP(A1648,'employee_engagement survey data'!A1648:E1887,5,0)</f>
        <v>3</v>
      </c>
      <c r="AC1648" t="str">
        <f>VLOOKUP(A1648,training_and_development!A1648:F1685,3,0)</f>
        <v>Project Management</v>
      </c>
      <c r="AD1648" t="str">
        <f>VLOOKUP(A1648,training_and_development!A1648:E2037,4,0)</f>
        <v>Internal</v>
      </c>
      <c r="AE1648" t="str">
        <f>VLOOKUP(A1648,training_and_development!A1648:F4645,5,0)</f>
        <v>Completed</v>
      </c>
      <c r="AF1648" t="str">
        <f>VLOOKUP(A1648,training_and_development!A1647:G1667,6,0)</f>
        <v>East Teresaville</v>
      </c>
      <c r="AG1648" t="str">
        <f>VLOOKUP(A1648,training_and_development!A1648:H1656,7,0)</f>
        <v>Patricia Lester</v>
      </c>
      <c r="AH1648">
        <f>VLOOKUP(A1648,training_and_development!A1648:H1651,8,0)</f>
        <v>5</v>
      </c>
    </row>
    <row r="1649" spans="1:34" x14ac:dyDescent="0.25">
      <c r="A1649">
        <v>2648</v>
      </c>
      <c r="B1649" t="s">
        <v>21915</v>
      </c>
      <c r="C1649" s="1">
        <v>44835</v>
      </c>
      <c r="D1649" s="8" t="s">
        <v>16975</v>
      </c>
      <c r="E1649" t="s">
        <v>47</v>
      </c>
      <c r="F1649" t="s">
        <v>4041</v>
      </c>
      <c r="G1649" t="s">
        <v>26543</v>
      </c>
      <c r="H1649" t="s">
        <v>87</v>
      </c>
      <c r="I1649" t="s">
        <v>27</v>
      </c>
      <c r="J1649" t="s">
        <v>42</v>
      </c>
      <c r="K1649" t="s">
        <v>41</v>
      </c>
      <c r="L1649" t="s">
        <v>42</v>
      </c>
      <c r="M1649" t="s">
        <v>31</v>
      </c>
      <c r="N1649" s="20" t="s">
        <v>16975</v>
      </c>
      <c r="O1649" t="s">
        <v>52</v>
      </c>
      <c r="P1649" t="s">
        <v>146</v>
      </c>
      <c r="Q1649" s="2">
        <v>34520</v>
      </c>
      <c r="R1649" t="s">
        <v>3924</v>
      </c>
      <c r="S1649" t="s">
        <v>85</v>
      </c>
      <c r="T1649" t="s">
        <v>45</v>
      </c>
      <c r="U1649" s="3">
        <v>92454</v>
      </c>
      <c r="V1649" t="s">
        <v>58</v>
      </c>
      <c r="W1649" t="s">
        <v>65</v>
      </c>
      <c r="X1649" t="s">
        <v>38</v>
      </c>
      <c r="Y1649">
        <v>2</v>
      </c>
      <c r="Z1649">
        <f>VLOOKUP(A1649,Table3[],3,0)</f>
        <v>4</v>
      </c>
      <c r="AA1649">
        <f>VLOOKUP(A1649,'employee_engagement survey data'!A1649:E2113,4,0)</f>
        <v>2</v>
      </c>
      <c r="AB1649">
        <f>VLOOKUP(A1649,'employee_engagement survey data'!A1649:E1888,5,0)</f>
        <v>1</v>
      </c>
      <c r="AC1649" t="str">
        <f>VLOOKUP(A1649,training_and_development!A1649:F1686,3,0)</f>
        <v>Project Management</v>
      </c>
      <c r="AD1649" t="str">
        <f>VLOOKUP(A1649,training_and_development!A1649:E2038,4,0)</f>
        <v>External</v>
      </c>
      <c r="AE1649" t="str">
        <f>VLOOKUP(A1649,training_and_development!A1649:F4646,5,0)</f>
        <v>Failed</v>
      </c>
      <c r="AF1649" t="str">
        <f>VLOOKUP(A1649,training_and_development!A1648:G1668,6,0)</f>
        <v>Caitlinfort</v>
      </c>
      <c r="AG1649" t="str">
        <f>VLOOKUP(A1649,training_and_development!A1649:H1657,7,0)</f>
        <v>Terry Maddox</v>
      </c>
      <c r="AH1649">
        <f>VLOOKUP(A1649,training_and_development!A1649:H1652,8,0)</f>
        <v>3</v>
      </c>
    </row>
    <row r="1650" spans="1:34" x14ac:dyDescent="0.25">
      <c r="A1650">
        <v>2649</v>
      </c>
      <c r="B1650" t="s">
        <v>21916</v>
      </c>
      <c r="C1650" s="1">
        <v>44102</v>
      </c>
      <c r="D1650" s="8">
        <v>45079</v>
      </c>
      <c r="E1650" t="s">
        <v>47</v>
      </c>
      <c r="F1650" t="s">
        <v>4042</v>
      </c>
      <c r="G1650" t="s">
        <v>26543</v>
      </c>
      <c r="H1650" t="s">
        <v>49</v>
      </c>
      <c r="I1650" t="s">
        <v>27</v>
      </c>
      <c r="J1650" t="s">
        <v>42</v>
      </c>
      <c r="K1650" t="s">
        <v>41</v>
      </c>
      <c r="L1650" t="s">
        <v>50</v>
      </c>
      <c r="M1650" t="s">
        <v>100</v>
      </c>
      <c r="N1650" s="20" t="s">
        <v>4043</v>
      </c>
      <c r="O1650" t="s">
        <v>52</v>
      </c>
      <c r="P1650" t="s">
        <v>122</v>
      </c>
      <c r="Q1650" s="2">
        <v>26744</v>
      </c>
      <c r="R1650" t="s">
        <v>3942</v>
      </c>
      <c r="S1650" t="s">
        <v>123</v>
      </c>
      <c r="T1650" t="s">
        <v>35</v>
      </c>
      <c r="U1650" s="3">
        <v>59871</v>
      </c>
      <c r="V1650" t="s">
        <v>36</v>
      </c>
      <c r="W1650" t="s">
        <v>37</v>
      </c>
      <c r="X1650" t="s">
        <v>38</v>
      </c>
      <c r="Y1650">
        <v>4</v>
      </c>
      <c r="Z1650">
        <f>VLOOKUP(A1650,Table3[],3,0)</f>
        <v>4</v>
      </c>
      <c r="AA1650">
        <f>VLOOKUP(A1650,'employee_engagement survey data'!A1650:E2114,4,0)</f>
        <v>4</v>
      </c>
      <c r="AB1650">
        <f>VLOOKUP(A1650,'employee_engagement survey data'!A1650:E1889,5,0)</f>
        <v>1</v>
      </c>
      <c r="AC1650" t="str">
        <f>VLOOKUP(A1650,training_and_development!A1650:F1687,3,0)</f>
        <v>Communication Skills</v>
      </c>
      <c r="AD1650" t="str">
        <f>VLOOKUP(A1650,training_and_development!A1650:E2039,4,0)</f>
        <v>Internal</v>
      </c>
      <c r="AE1650" t="str">
        <f>VLOOKUP(A1650,training_and_development!A1650:F4647,5,0)</f>
        <v>Completed</v>
      </c>
      <c r="AF1650" t="str">
        <f>VLOOKUP(A1650,training_and_development!A1649:G1669,6,0)</f>
        <v>North Teresa</v>
      </c>
      <c r="AG1650" t="str">
        <f>VLOOKUP(A1650,training_and_development!A1650:H1658,7,0)</f>
        <v>Christopher Yates</v>
      </c>
      <c r="AH1650">
        <f>VLOOKUP(A1650,training_and_development!A1650:H1653,8,0)</f>
        <v>1</v>
      </c>
    </row>
    <row r="1651" spans="1:34" x14ac:dyDescent="0.25">
      <c r="A1651">
        <v>2650</v>
      </c>
      <c r="B1651" t="s">
        <v>21917</v>
      </c>
      <c r="C1651" s="1">
        <v>43419</v>
      </c>
      <c r="D1651" s="8" t="s">
        <v>16975</v>
      </c>
      <c r="E1651" t="s">
        <v>1691</v>
      </c>
      <c r="F1651" t="s">
        <v>4044</v>
      </c>
      <c r="G1651" t="s">
        <v>26543</v>
      </c>
      <c r="H1651" t="s">
        <v>67</v>
      </c>
      <c r="I1651" t="s">
        <v>27</v>
      </c>
      <c r="J1651" t="s">
        <v>42</v>
      </c>
      <c r="K1651" t="s">
        <v>51</v>
      </c>
      <c r="L1651" t="s">
        <v>50</v>
      </c>
      <c r="M1651" t="s">
        <v>31</v>
      </c>
      <c r="N1651" s="20" t="s">
        <v>16975</v>
      </c>
      <c r="O1651" t="s">
        <v>52</v>
      </c>
      <c r="P1651" t="s">
        <v>122</v>
      </c>
      <c r="Q1651" s="2">
        <v>23604</v>
      </c>
      <c r="R1651" t="s">
        <v>3930</v>
      </c>
      <c r="S1651" t="s">
        <v>217</v>
      </c>
      <c r="T1651" t="s">
        <v>35</v>
      </c>
      <c r="U1651" s="3">
        <v>28100</v>
      </c>
      <c r="V1651" t="s">
        <v>71</v>
      </c>
      <c r="W1651" t="s">
        <v>59</v>
      </c>
      <c r="X1651" t="s">
        <v>38</v>
      </c>
      <c r="Y1651">
        <v>1</v>
      </c>
      <c r="Z1651">
        <f>VLOOKUP(A1651,Table3[],3,0)</f>
        <v>1</v>
      </c>
      <c r="AA1651">
        <f>VLOOKUP(A1651,'employee_engagement survey data'!A1651:E2115,4,0)</f>
        <v>1</v>
      </c>
      <c r="AB1651">
        <f>VLOOKUP(A1651,'employee_engagement survey data'!A1651:E1890,5,0)</f>
        <v>1</v>
      </c>
      <c r="AC1651" t="str">
        <f>VLOOKUP(A1651,training_and_development!A1651:F1688,3,0)</f>
        <v>Communication Skills</v>
      </c>
      <c r="AD1651" t="str">
        <f>VLOOKUP(A1651,training_and_development!A1651:E2040,4,0)</f>
        <v>Internal</v>
      </c>
      <c r="AE1651" t="str">
        <f>VLOOKUP(A1651,training_and_development!A1651:F4648,5,0)</f>
        <v>Completed</v>
      </c>
      <c r="AF1651" t="str">
        <f>VLOOKUP(A1651,training_and_development!A1650:G1670,6,0)</f>
        <v>Port Ashleyport</v>
      </c>
      <c r="AG1651" t="str">
        <f>VLOOKUP(A1651,training_and_development!A1651:H1659,7,0)</f>
        <v>Ruben Gilbert</v>
      </c>
      <c r="AH1651">
        <f>VLOOKUP(A1651,training_and_development!A1651:H1654,8,0)</f>
        <v>1</v>
      </c>
    </row>
    <row r="1652" spans="1:34" x14ac:dyDescent="0.25">
      <c r="A1652">
        <v>2651</v>
      </c>
      <c r="B1652" t="s">
        <v>21918</v>
      </c>
      <c r="C1652" s="1">
        <v>44159</v>
      </c>
      <c r="D1652" s="8" t="s">
        <v>16975</v>
      </c>
      <c r="E1652" t="s">
        <v>1691</v>
      </c>
      <c r="F1652" t="s">
        <v>4045</v>
      </c>
      <c r="G1652" t="s">
        <v>26543</v>
      </c>
      <c r="H1652" t="s">
        <v>26</v>
      </c>
      <c r="I1652" t="s">
        <v>27</v>
      </c>
      <c r="J1652" t="s">
        <v>28</v>
      </c>
      <c r="K1652" t="s">
        <v>29</v>
      </c>
      <c r="L1652" t="s">
        <v>50</v>
      </c>
      <c r="M1652" t="s">
        <v>31</v>
      </c>
      <c r="N1652" s="20" t="s">
        <v>16975</v>
      </c>
      <c r="O1652" t="s">
        <v>52</v>
      </c>
      <c r="P1652" t="s">
        <v>122</v>
      </c>
      <c r="Q1652" s="2">
        <v>33665</v>
      </c>
      <c r="R1652" t="s">
        <v>3930</v>
      </c>
      <c r="S1652" t="s">
        <v>123</v>
      </c>
      <c r="T1652" t="s">
        <v>35</v>
      </c>
      <c r="U1652" s="3">
        <v>30181</v>
      </c>
      <c r="V1652" t="s">
        <v>46</v>
      </c>
      <c r="W1652" t="s">
        <v>79</v>
      </c>
      <c r="X1652" t="s">
        <v>38</v>
      </c>
      <c r="Y1652">
        <v>2</v>
      </c>
      <c r="Z1652">
        <f>VLOOKUP(A1652,Table3[],3,0)</f>
        <v>1</v>
      </c>
      <c r="AA1652">
        <f>VLOOKUP(A1652,'employee_engagement survey data'!A1652:E2116,4,0)</f>
        <v>3</v>
      </c>
      <c r="AB1652">
        <f>VLOOKUP(A1652,'employee_engagement survey data'!A1652:E1891,5,0)</f>
        <v>2</v>
      </c>
      <c r="AC1652" t="str">
        <f>VLOOKUP(A1652,training_and_development!A1652:F1689,3,0)</f>
        <v>Customer Service</v>
      </c>
      <c r="AD1652" t="str">
        <f>VLOOKUP(A1652,training_and_development!A1652:E2041,4,0)</f>
        <v>External</v>
      </c>
      <c r="AE1652" t="str">
        <f>VLOOKUP(A1652,training_and_development!A1652:F4649,5,0)</f>
        <v>Completed</v>
      </c>
      <c r="AF1652" t="str">
        <f>VLOOKUP(A1652,training_and_development!A1651:G1671,6,0)</f>
        <v>Wrightchester</v>
      </c>
      <c r="AG1652" t="str">
        <f>VLOOKUP(A1652,training_and_development!A1652:H1660,7,0)</f>
        <v>Jacob Moore</v>
      </c>
      <c r="AH1652">
        <f>VLOOKUP(A1652,training_and_development!A1652:H1655,8,0)</f>
        <v>3</v>
      </c>
    </row>
    <row r="1653" spans="1:34" x14ac:dyDescent="0.25">
      <c r="A1653">
        <v>2652</v>
      </c>
      <c r="B1653" t="s">
        <v>21919</v>
      </c>
      <c r="C1653" s="1">
        <v>45116</v>
      </c>
      <c r="D1653" s="8">
        <v>45121</v>
      </c>
      <c r="E1653" t="s">
        <v>1691</v>
      </c>
      <c r="F1653" t="s">
        <v>4046</v>
      </c>
      <c r="G1653" t="s">
        <v>26543</v>
      </c>
      <c r="H1653" t="s">
        <v>96</v>
      </c>
      <c r="I1653" t="s">
        <v>27</v>
      </c>
      <c r="J1653" t="s">
        <v>28</v>
      </c>
      <c r="K1653" t="s">
        <v>29</v>
      </c>
      <c r="L1653" t="s">
        <v>30</v>
      </c>
      <c r="M1653" t="s">
        <v>120</v>
      </c>
      <c r="N1653" s="20" t="s">
        <v>4047</v>
      </c>
      <c r="O1653" t="s">
        <v>52</v>
      </c>
      <c r="P1653" t="s">
        <v>53</v>
      </c>
      <c r="Q1653" s="2">
        <v>19791</v>
      </c>
      <c r="R1653" t="s">
        <v>33</v>
      </c>
      <c r="S1653" t="s">
        <v>152</v>
      </c>
      <c r="T1653" t="s">
        <v>35</v>
      </c>
      <c r="U1653" s="3">
        <v>15228</v>
      </c>
      <c r="V1653" t="s">
        <v>58</v>
      </c>
      <c r="W1653" t="s">
        <v>37</v>
      </c>
      <c r="X1653" t="s">
        <v>38</v>
      </c>
      <c r="Y1653">
        <v>4</v>
      </c>
      <c r="Z1653">
        <f>VLOOKUP(A1653,Table3[],3,0)</f>
        <v>1</v>
      </c>
      <c r="AA1653">
        <f>VLOOKUP(A1653,'employee_engagement survey data'!A1653:E2117,4,0)</f>
        <v>4</v>
      </c>
      <c r="AB1653">
        <f>VLOOKUP(A1653,'employee_engagement survey data'!A1653:E1892,5,0)</f>
        <v>2</v>
      </c>
      <c r="AC1653" t="str">
        <f>VLOOKUP(A1653,training_and_development!A1653:F1690,3,0)</f>
        <v>Customer Service</v>
      </c>
      <c r="AD1653" t="str">
        <f>VLOOKUP(A1653,training_and_development!A1653:E2042,4,0)</f>
        <v>External</v>
      </c>
      <c r="AE1653" t="str">
        <f>VLOOKUP(A1653,training_and_development!A1653:F4650,5,0)</f>
        <v>Failed</v>
      </c>
      <c r="AF1653" t="str">
        <f>VLOOKUP(A1653,training_and_development!A1652:G1672,6,0)</f>
        <v>Lake Michael</v>
      </c>
      <c r="AG1653" t="str">
        <f>VLOOKUP(A1653,training_and_development!A1653:H1661,7,0)</f>
        <v>Lisa Rodgers</v>
      </c>
      <c r="AH1653">
        <f>VLOOKUP(A1653,training_and_development!A1653:H1656,8,0)</f>
        <v>1</v>
      </c>
    </row>
    <row r="1654" spans="1:34" x14ac:dyDescent="0.25">
      <c r="A1654">
        <v>2653</v>
      </c>
      <c r="B1654" t="s">
        <v>21920</v>
      </c>
      <c r="C1654" s="1">
        <v>45036</v>
      </c>
      <c r="D1654" s="8">
        <v>45054</v>
      </c>
      <c r="E1654" t="s">
        <v>47</v>
      </c>
      <c r="F1654" t="s">
        <v>4048</v>
      </c>
      <c r="G1654" t="s">
        <v>26543</v>
      </c>
      <c r="H1654" t="s">
        <v>116</v>
      </c>
      <c r="I1654" t="s">
        <v>27</v>
      </c>
      <c r="J1654" t="s">
        <v>50</v>
      </c>
      <c r="K1654" t="s">
        <v>29</v>
      </c>
      <c r="L1654" t="s">
        <v>42</v>
      </c>
      <c r="M1654" t="s">
        <v>100</v>
      </c>
      <c r="N1654" s="20" t="s">
        <v>4049</v>
      </c>
      <c r="O1654" t="s">
        <v>52</v>
      </c>
      <c r="P1654" t="s">
        <v>177</v>
      </c>
      <c r="Q1654" s="2">
        <v>16183</v>
      </c>
      <c r="R1654" t="s">
        <v>33</v>
      </c>
      <c r="S1654" t="s">
        <v>140</v>
      </c>
      <c r="T1654" t="s">
        <v>45</v>
      </c>
      <c r="U1654" s="3">
        <v>25594</v>
      </c>
      <c r="V1654" t="s">
        <v>36</v>
      </c>
      <c r="W1654" t="s">
        <v>37</v>
      </c>
      <c r="X1654" t="s">
        <v>38</v>
      </c>
      <c r="Y1654">
        <v>1</v>
      </c>
      <c r="Z1654">
        <f>VLOOKUP(A1654,Table3[],3,0)</f>
        <v>4</v>
      </c>
      <c r="AA1654">
        <f>VLOOKUP(A1654,'employee_engagement survey data'!A1654:E2118,4,0)</f>
        <v>5</v>
      </c>
      <c r="AB1654">
        <f>VLOOKUP(A1654,'employee_engagement survey data'!A1654:E1893,5,0)</f>
        <v>3</v>
      </c>
      <c r="AC1654" t="str">
        <f>VLOOKUP(A1654,training_and_development!A1654:F1691,3,0)</f>
        <v>Technical Skills</v>
      </c>
      <c r="AD1654" t="str">
        <f>VLOOKUP(A1654,training_and_development!A1654:E2043,4,0)</f>
        <v>Internal</v>
      </c>
      <c r="AE1654" t="str">
        <f>VLOOKUP(A1654,training_and_development!A1654:F4651,5,0)</f>
        <v>Failed</v>
      </c>
      <c r="AF1654" t="str">
        <f>VLOOKUP(A1654,training_and_development!A1653:G1673,6,0)</f>
        <v>Singletonmouth</v>
      </c>
      <c r="AG1654" t="str">
        <f>VLOOKUP(A1654,training_and_development!A1654:H1662,7,0)</f>
        <v>Kelly Walker</v>
      </c>
      <c r="AH1654">
        <f>VLOOKUP(A1654,training_and_development!A1654:H1657,8,0)</f>
        <v>3</v>
      </c>
    </row>
    <row r="1655" spans="1:34" x14ac:dyDescent="0.25">
      <c r="A1655">
        <v>2654</v>
      </c>
      <c r="B1655" t="s">
        <v>21921</v>
      </c>
      <c r="C1655" s="1">
        <v>43699</v>
      </c>
      <c r="D1655" s="8">
        <v>43837</v>
      </c>
      <c r="E1655" t="s">
        <v>47</v>
      </c>
      <c r="F1655" t="s">
        <v>1289</v>
      </c>
      <c r="G1655" t="s">
        <v>26543</v>
      </c>
      <c r="H1655" t="s">
        <v>73</v>
      </c>
      <c r="I1655" t="s">
        <v>27</v>
      </c>
      <c r="J1655" t="s">
        <v>50</v>
      </c>
      <c r="K1655" t="s">
        <v>29</v>
      </c>
      <c r="L1655" t="s">
        <v>30</v>
      </c>
      <c r="M1655" t="s">
        <v>92</v>
      </c>
      <c r="N1655" s="20" t="s">
        <v>4050</v>
      </c>
      <c r="O1655" t="s">
        <v>52</v>
      </c>
      <c r="P1655" t="s">
        <v>62</v>
      </c>
      <c r="Q1655" s="2">
        <v>20279</v>
      </c>
      <c r="R1655" t="s">
        <v>33</v>
      </c>
      <c r="S1655" t="s">
        <v>140</v>
      </c>
      <c r="T1655" t="s">
        <v>45</v>
      </c>
      <c r="U1655" s="3">
        <v>97492</v>
      </c>
      <c r="V1655" t="s">
        <v>71</v>
      </c>
      <c r="W1655" t="s">
        <v>79</v>
      </c>
      <c r="X1655" t="s">
        <v>38</v>
      </c>
      <c r="Y1655">
        <v>4</v>
      </c>
      <c r="Z1655">
        <f>VLOOKUP(A1655,Table3[],3,0)</f>
        <v>4</v>
      </c>
      <c r="AA1655">
        <f>VLOOKUP(A1655,'employee_engagement survey data'!A1655:E2119,4,0)</f>
        <v>1</v>
      </c>
      <c r="AB1655">
        <f>VLOOKUP(A1655,'employee_engagement survey data'!A1655:E1894,5,0)</f>
        <v>3</v>
      </c>
      <c r="AC1655" t="str">
        <f>VLOOKUP(A1655,training_and_development!A1655:F1692,3,0)</f>
        <v>Communication Skills</v>
      </c>
      <c r="AD1655" t="str">
        <f>VLOOKUP(A1655,training_and_development!A1655:E2044,4,0)</f>
        <v>External</v>
      </c>
      <c r="AE1655" t="str">
        <f>VLOOKUP(A1655,training_and_development!A1655:F4652,5,0)</f>
        <v>Completed</v>
      </c>
      <c r="AF1655" t="str">
        <f>VLOOKUP(A1655,training_and_development!A1654:G1674,6,0)</f>
        <v>West Judy</v>
      </c>
      <c r="AG1655" t="str">
        <f>VLOOKUP(A1655,training_and_development!A1655:H1663,7,0)</f>
        <v>Jason Parker</v>
      </c>
      <c r="AH1655">
        <f>VLOOKUP(A1655,training_and_development!A1655:H1658,8,0)</f>
        <v>3</v>
      </c>
    </row>
    <row r="1656" spans="1:34" x14ac:dyDescent="0.25">
      <c r="A1656">
        <v>2655</v>
      </c>
      <c r="B1656" t="s">
        <v>21922</v>
      </c>
      <c r="C1656" s="1">
        <v>44775</v>
      </c>
      <c r="D1656" s="8">
        <v>45023</v>
      </c>
      <c r="E1656" t="s">
        <v>47</v>
      </c>
      <c r="F1656" t="s">
        <v>4051</v>
      </c>
      <c r="G1656" t="s">
        <v>26543</v>
      </c>
      <c r="H1656" t="s">
        <v>87</v>
      </c>
      <c r="I1656" t="s">
        <v>27</v>
      </c>
      <c r="J1656" t="s">
        <v>28</v>
      </c>
      <c r="K1656" t="s">
        <v>41</v>
      </c>
      <c r="L1656" t="s">
        <v>42</v>
      </c>
      <c r="M1656" t="s">
        <v>120</v>
      </c>
      <c r="N1656" s="20" t="s">
        <v>4052</v>
      </c>
      <c r="O1656" t="s">
        <v>52</v>
      </c>
      <c r="P1656" t="s">
        <v>62</v>
      </c>
      <c r="Q1656" s="2">
        <v>23689</v>
      </c>
      <c r="R1656" t="s">
        <v>3933</v>
      </c>
      <c r="S1656" t="s">
        <v>152</v>
      </c>
      <c r="T1656" t="s">
        <v>45</v>
      </c>
      <c r="U1656" s="3">
        <v>48881</v>
      </c>
      <c r="V1656" t="s">
        <v>71</v>
      </c>
      <c r="W1656" t="s">
        <v>79</v>
      </c>
      <c r="X1656" t="s">
        <v>38</v>
      </c>
      <c r="Y1656">
        <v>2</v>
      </c>
      <c r="Z1656">
        <f>VLOOKUP(A1656,Table3[],3,0)</f>
        <v>2</v>
      </c>
      <c r="AA1656">
        <f>VLOOKUP(A1656,'employee_engagement survey data'!A1656:E2120,4,0)</f>
        <v>5</v>
      </c>
      <c r="AB1656">
        <f>VLOOKUP(A1656,'employee_engagement survey data'!A1656:E1895,5,0)</f>
        <v>5</v>
      </c>
      <c r="AC1656" t="str">
        <f>VLOOKUP(A1656,training_and_development!A1656:F1693,3,0)</f>
        <v>Project Management</v>
      </c>
      <c r="AD1656" t="str">
        <f>VLOOKUP(A1656,training_and_development!A1656:E2045,4,0)</f>
        <v>External</v>
      </c>
      <c r="AE1656" t="str">
        <f>VLOOKUP(A1656,training_and_development!A1656:F4653,5,0)</f>
        <v>Failed</v>
      </c>
      <c r="AF1656" t="str">
        <f>VLOOKUP(A1656,training_and_development!A1655:G1675,6,0)</f>
        <v>Cameronchester</v>
      </c>
      <c r="AG1656" t="str">
        <f>VLOOKUP(A1656,training_and_development!A1656:H1664,7,0)</f>
        <v>Robert Keller</v>
      </c>
      <c r="AH1656">
        <f>VLOOKUP(A1656,training_and_development!A1656:H1659,8,0)</f>
        <v>3</v>
      </c>
    </row>
    <row r="1657" spans="1:34" x14ac:dyDescent="0.25">
      <c r="A1657">
        <v>2656</v>
      </c>
      <c r="B1657" t="s">
        <v>21923</v>
      </c>
      <c r="C1657" s="1">
        <v>43404</v>
      </c>
      <c r="D1657" s="8">
        <v>43853</v>
      </c>
      <c r="E1657" t="s">
        <v>47</v>
      </c>
      <c r="F1657" t="s">
        <v>4053</v>
      </c>
      <c r="G1657" t="s">
        <v>26543</v>
      </c>
      <c r="H1657" t="s">
        <v>49</v>
      </c>
      <c r="I1657" t="s">
        <v>27</v>
      </c>
      <c r="J1657" t="s">
        <v>42</v>
      </c>
      <c r="K1657" t="s">
        <v>51</v>
      </c>
      <c r="L1657" t="s">
        <v>42</v>
      </c>
      <c r="M1657" t="s">
        <v>120</v>
      </c>
      <c r="N1657" s="20" t="s">
        <v>4054</v>
      </c>
      <c r="O1657" t="s">
        <v>52</v>
      </c>
      <c r="P1657" t="s">
        <v>43</v>
      </c>
      <c r="Q1657" s="2">
        <v>20861</v>
      </c>
      <c r="R1657" t="s">
        <v>3933</v>
      </c>
      <c r="S1657" t="s">
        <v>107</v>
      </c>
      <c r="T1657" t="s">
        <v>45</v>
      </c>
      <c r="U1657" s="3">
        <v>71509</v>
      </c>
      <c r="V1657" t="s">
        <v>46</v>
      </c>
      <c r="W1657" t="s">
        <v>59</v>
      </c>
      <c r="X1657" t="s">
        <v>38</v>
      </c>
      <c r="Y1657">
        <v>4</v>
      </c>
      <c r="Z1657">
        <f>VLOOKUP(A1657,Table3[],3,0)</f>
        <v>5</v>
      </c>
      <c r="AA1657">
        <f>VLOOKUP(A1657,'employee_engagement survey data'!A1657:E2121,4,0)</f>
        <v>4</v>
      </c>
      <c r="AB1657">
        <f>VLOOKUP(A1657,'employee_engagement survey data'!A1657:E1896,5,0)</f>
        <v>3</v>
      </c>
      <c r="AC1657" t="str">
        <f>VLOOKUP(A1657,training_and_development!A1657:F1694,3,0)</f>
        <v>Communication Skills</v>
      </c>
      <c r="AD1657" t="str">
        <f>VLOOKUP(A1657,training_and_development!A1657:E2046,4,0)</f>
        <v>External</v>
      </c>
      <c r="AE1657" t="str">
        <f>VLOOKUP(A1657,training_and_development!A1657:F4654,5,0)</f>
        <v>Failed</v>
      </c>
      <c r="AF1657" t="str">
        <f>VLOOKUP(A1657,training_and_development!A1656:G1676,6,0)</f>
        <v>Youngview</v>
      </c>
      <c r="AG1657" t="str">
        <f>VLOOKUP(A1657,training_and_development!A1657:H1665,7,0)</f>
        <v>Kevin Decker</v>
      </c>
      <c r="AH1657">
        <f>VLOOKUP(A1657,training_and_development!A1657:H1660,8,0)</f>
        <v>1</v>
      </c>
    </row>
    <row r="1658" spans="1:34" x14ac:dyDescent="0.25">
      <c r="A1658">
        <v>2657</v>
      </c>
      <c r="B1658" t="s">
        <v>21924</v>
      </c>
      <c r="C1658" s="1">
        <v>44523</v>
      </c>
      <c r="D1658" s="8">
        <v>44762</v>
      </c>
      <c r="E1658" t="s">
        <v>47</v>
      </c>
      <c r="F1658" t="s">
        <v>4055</v>
      </c>
      <c r="G1658" t="s">
        <v>26543</v>
      </c>
      <c r="H1658" t="s">
        <v>67</v>
      </c>
      <c r="I1658" t="s">
        <v>27</v>
      </c>
      <c r="J1658" t="s">
        <v>28</v>
      </c>
      <c r="K1658" t="s">
        <v>51</v>
      </c>
      <c r="L1658" t="s">
        <v>30</v>
      </c>
      <c r="M1658" t="s">
        <v>120</v>
      </c>
      <c r="N1658" s="20" t="s">
        <v>4056</v>
      </c>
      <c r="O1658" t="s">
        <v>52</v>
      </c>
      <c r="P1658" t="s">
        <v>1405</v>
      </c>
      <c r="Q1658" s="2">
        <v>34856</v>
      </c>
      <c r="R1658" t="s">
        <v>3933</v>
      </c>
      <c r="S1658" t="s">
        <v>152</v>
      </c>
      <c r="T1658" t="s">
        <v>45</v>
      </c>
      <c r="U1658" s="3">
        <v>27097</v>
      </c>
      <c r="V1658" t="s">
        <v>36</v>
      </c>
      <c r="W1658" t="s">
        <v>37</v>
      </c>
      <c r="X1658" t="s">
        <v>38</v>
      </c>
      <c r="Y1658">
        <v>2</v>
      </c>
      <c r="Z1658">
        <f>VLOOKUP(A1658,Table3[],3,0)</f>
        <v>4</v>
      </c>
      <c r="AA1658">
        <f>VLOOKUP(A1658,'employee_engagement survey data'!A1658:E2122,4,0)</f>
        <v>3</v>
      </c>
      <c r="AB1658">
        <f>VLOOKUP(A1658,'employee_engagement survey data'!A1658:E1897,5,0)</f>
        <v>3</v>
      </c>
      <c r="AC1658" t="str">
        <f>VLOOKUP(A1658,training_and_development!A1658:F1695,3,0)</f>
        <v>Project Management</v>
      </c>
      <c r="AD1658" t="str">
        <f>VLOOKUP(A1658,training_and_development!A1658:E2047,4,0)</f>
        <v>External</v>
      </c>
      <c r="AE1658" t="str">
        <f>VLOOKUP(A1658,training_and_development!A1658:F4655,5,0)</f>
        <v>Failed</v>
      </c>
      <c r="AF1658" t="str">
        <f>VLOOKUP(A1658,training_and_development!A1657:G1677,6,0)</f>
        <v>Port Cynthia</v>
      </c>
      <c r="AG1658" t="str">
        <f>VLOOKUP(A1658,training_and_development!A1658:H1666,7,0)</f>
        <v>Sharon Cain</v>
      </c>
      <c r="AH1658">
        <f>VLOOKUP(A1658,training_and_development!A1658:H1661,8,0)</f>
        <v>3</v>
      </c>
    </row>
    <row r="1659" spans="1:34" x14ac:dyDescent="0.25">
      <c r="A1659">
        <v>2658</v>
      </c>
      <c r="B1659" t="s">
        <v>21925</v>
      </c>
      <c r="C1659" s="1">
        <v>45108</v>
      </c>
      <c r="D1659" s="8">
        <v>45128</v>
      </c>
      <c r="E1659" t="s">
        <v>47</v>
      </c>
      <c r="F1659" t="s">
        <v>4057</v>
      </c>
      <c r="G1659" t="s">
        <v>26543</v>
      </c>
      <c r="H1659" t="s">
        <v>26</v>
      </c>
      <c r="I1659" t="s">
        <v>27</v>
      </c>
      <c r="J1659" t="s">
        <v>50</v>
      </c>
      <c r="K1659" t="s">
        <v>41</v>
      </c>
      <c r="L1659" t="s">
        <v>30</v>
      </c>
      <c r="M1659" t="s">
        <v>74</v>
      </c>
      <c r="N1659" s="20" t="s">
        <v>4058</v>
      </c>
      <c r="O1659" t="s">
        <v>52</v>
      </c>
      <c r="P1659" t="s">
        <v>83</v>
      </c>
      <c r="Q1659" s="2">
        <v>22003</v>
      </c>
      <c r="R1659" t="s">
        <v>3933</v>
      </c>
      <c r="S1659" t="s">
        <v>78</v>
      </c>
      <c r="T1659" t="s">
        <v>45</v>
      </c>
      <c r="U1659" s="3">
        <v>74016</v>
      </c>
      <c r="V1659" t="s">
        <v>71</v>
      </c>
      <c r="W1659" t="s">
        <v>65</v>
      </c>
      <c r="X1659" t="s">
        <v>38</v>
      </c>
      <c r="Y1659">
        <v>2</v>
      </c>
      <c r="Z1659">
        <f>VLOOKUP(A1659,Table3[],3,0)</f>
        <v>3</v>
      </c>
      <c r="AA1659">
        <f>VLOOKUP(A1659,'employee_engagement survey data'!A1659:E2123,4,0)</f>
        <v>1</v>
      </c>
      <c r="AB1659">
        <f>VLOOKUP(A1659,'employee_engagement survey data'!A1659:E1898,5,0)</f>
        <v>1</v>
      </c>
      <c r="AC1659" t="str">
        <f>VLOOKUP(A1659,training_and_development!A1659:F1696,3,0)</f>
        <v>Technical Skills</v>
      </c>
      <c r="AD1659" t="str">
        <f>VLOOKUP(A1659,training_and_development!A1659:E2048,4,0)</f>
        <v>External</v>
      </c>
      <c r="AE1659" t="str">
        <f>VLOOKUP(A1659,training_and_development!A1659:F4656,5,0)</f>
        <v>Completed</v>
      </c>
      <c r="AF1659" t="str">
        <f>VLOOKUP(A1659,training_and_development!A1658:G1678,6,0)</f>
        <v>Jessicamouth</v>
      </c>
      <c r="AG1659" t="str">
        <f>VLOOKUP(A1659,training_and_development!A1659:H1667,7,0)</f>
        <v>Henry Brown</v>
      </c>
      <c r="AH1659">
        <f>VLOOKUP(A1659,training_and_development!A1659:H1662,8,0)</f>
        <v>1</v>
      </c>
    </row>
    <row r="1660" spans="1:34" x14ac:dyDescent="0.25">
      <c r="A1660">
        <v>2659</v>
      </c>
      <c r="B1660" t="s">
        <v>21926</v>
      </c>
      <c r="C1660" s="1">
        <v>44760</v>
      </c>
      <c r="D1660" s="8" t="s">
        <v>16975</v>
      </c>
      <c r="E1660" t="s">
        <v>47</v>
      </c>
      <c r="F1660" t="s">
        <v>4059</v>
      </c>
      <c r="G1660" t="s">
        <v>26543</v>
      </c>
      <c r="H1660" t="s">
        <v>96</v>
      </c>
      <c r="I1660" t="s">
        <v>27</v>
      </c>
      <c r="J1660" t="s">
        <v>42</v>
      </c>
      <c r="K1660" t="s">
        <v>51</v>
      </c>
      <c r="L1660" t="s">
        <v>30</v>
      </c>
      <c r="M1660" t="s">
        <v>31</v>
      </c>
      <c r="N1660" s="20" t="s">
        <v>16975</v>
      </c>
      <c r="O1660" t="s">
        <v>52</v>
      </c>
      <c r="P1660" t="s">
        <v>62</v>
      </c>
      <c r="Q1660" s="2">
        <v>33067</v>
      </c>
      <c r="R1660" t="s">
        <v>3938</v>
      </c>
      <c r="S1660" t="s">
        <v>288</v>
      </c>
      <c r="T1660" t="s">
        <v>45</v>
      </c>
      <c r="U1660" s="3">
        <v>71519</v>
      </c>
      <c r="V1660" t="s">
        <v>71</v>
      </c>
      <c r="W1660" t="s">
        <v>59</v>
      </c>
      <c r="X1660" t="s">
        <v>38</v>
      </c>
      <c r="Y1660">
        <v>2</v>
      </c>
      <c r="Z1660">
        <f>VLOOKUP(A1660,Table3[],3,0)</f>
        <v>5</v>
      </c>
      <c r="AA1660">
        <f>VLOOKUP(A1660,'employee_engagement survey data'!A1660:E2124,4,0)</f>
        <v>3</v>
      </c>
      <c r="AB1660">
        <f>VLOOKUP(A1660,'employee_engagement survey data'!A1660:E1899,5,0)</f>
        <v>2</v>
      </c>
      <c r="AC1660" t="str">
        <f>VLOOKUP(A1660,training_and_development!A1660:F1697,3,0)</f>
        <v>Customer Service</v>
      </c>
      <c r="AD1660" t="str">
        <f>VLOOKUP(A1660,training_and_development!A1660:E2049,4,0)</f>
        <v>External</v>
      </c>
      <c r="AE1660" t="str">
        <f>VLOOKUP(A1660,training_and_development!A1660:F4657,5,0)</f>
        <v>Failed</v>
      </c>
      <c r="AF1660" t="str">
        <f>VLOOKUP(A1660,training_and_development!A1659:G1679,6,0)</f>
        <v>South Wanda</v>
      </c>
      <c r="AG1660" t="str">
        <f>VLOOKUP(A1660,training_and_development!A1660:H1668,7,0)</f>
        <v>Michael Wheeler</v>
      </c>
      <c r="AH1660">
        <f>VLOOKUP(A1660,training_and_development!A1660:H1663,8,0)</f>
        <v>3</v>
      </c>
    </row>
    <row r="1661" spans="1:34" x14ac:dyDescent="0.25">
      <c r="A1661">
        <v>2660</v>
      </c>
      <c r="B1661" t="s">
        <v>21927</v>
      </c>
      <c r="C1661" s="1">
        <v>43686</v>
      </c>
      <c r="D1661" s="8" t="s">
        <v>16975</v>
      </c>
      <c r="E1661" t="s">
        <v>47</v>
      </c>
      <c r="F1661" t="s">
        <v>4060</v>
      </c>
      <c r="G1661" t="s">
        <v>26543</v>
      </c>
      <c r="H1661" t="s">
        <v>40</v>
      </c>
      <c r="I1661" t="s">
        <v>27</v>
      </c>
      <c r="J1661" t="s">
        <v>42</v>
      </c>
      <c r="K1661" t="s">
        <v>29</v>
      </c>
      <c r="L1661" t="s">
        <v>42</v>
      </c>
      <c r="M1661" t="s">
        <v>31</v>
      </c>
      <c r="N1661" s="20" t="s">
        <v>16975</v>
      </c>
      <c r="O1661" t="s">
        <v>52</v>
      </c>
      <c r="P1661" t="s">
        <v>169</v>
      </c>
      <c r="Q1661" s="2">
        <v>21850</v>
      </c>
      <c r="R1661" t="s">
        <v>3946</v>
      </c>
      <c r="S1661" t="s">
        <v>170</v>
      </c>
      <c r="T1661" t="s">
        <v>45</v>
      </c>
      <c r="U1661" s="3">
        <v>33045</v>
      </c>
      <c r="V1661" t="s">
        <v>94</v>
      </c>
      <c r="W1661" t="s">
        <v>79</v>
      </c>
      <c r="X1661" t="s">
        <v>38</v>
      </c>
      <c r="Y1661">
        <v>4</v>
      </c>
      <c r="Z1661">
        <f>VLOOKUP(A1661,Table3[],3,0)</f>
        <v>5</v>
      </c>
      <c r="AA1661">
        <f>VLOOKUP(A1661,'employee_engagement survey data'!A1661:E2125,4,0)</f>
        <v>1</v>
      </c>
      <c r="AB1661">
        <f>VLOOKUP(A1661,'employee_engagement survey data'!A1661:E1900,5,0)</f>
        <v>1</v>
      </c>
      <c r="AC1661" t="str">
        <f>VLOOKUP(A1661,training_and_development!A1661:F1698,3,0)</f>
        <v>Project Management</v>
      </c>
      <c r="AD1661" t="str">
        <f>VLOOKUP(A1661,training_and_development!A1661:E2050,4,0)</f>
        <v>External</v>
      </c>
      <c r="AE1661" t="str">
        <f>VLOOKUP(A1661,training_and_development!A1661:F4658,5,0)</f>
        <v>Completed</v>
      </c>
      <c r="AF1661" t="str">
        <f>VLOOKUP(A1661,training_and_development!A1660:G1680,6,0)</f>
        <v>Greenfort</v>
      </c>
      <c r="AG1661" t="str">
        <f>VLOOKUP(A1661,training_and_development!A1661:H1669,7,0)</f>
        <v>Mary Villanueva</v>
      </c>
      <c r="AH1661">
        <f>VLOOKUP(A1661,training_and_development!A1661:H1664,8,0)</f>
        <v>1</v>
      </c>
    </row>
    <row r="1662" spans="1:34" x14ac:dyDescent="0.25">
      <c r="A1662">
        <v>2661</v>
      </c>
      <c r="B1662" t="s">
        <v>21928</v>
      </c>
      <c r="C1662" s="1">
        <v>44383</v>
      </c>
      <c r="D1662" s="8" t="s">
        <v>16975</v>
      </c>
      <c r="E1662" t="s">
        <v>47</v>
      </c>
      <c r="F1662" t="s">
        <v>4061</v>
      </c>
      <c r="G1662" t="s">
        <v>26543</v>
      </c>
      <c r="H1662" t="s">
        <v>99</v>
      </c>
      <c r="I1662" t="s">
        <v>27</v>
      </c>
      <c r="J1662" t="s">
        <v>42</v>
      </c>
      <c r="K1662" t="s">
        <v>41</v>
      </c>
      <c r="L1662" t="s">
        <v>30</v>
      </c>
      <c r="M1662" t="s">
        <v>31</v>
      </c>
      <c r="N1662" s="20" t="s">
        <v>16975</v>
      </c>
      <c r="O1662" t="s">
        <v>52</v>
      </c>
      <c r="P1662" t="s">
        <v>83</v>
      </c>
      <c r="Q1662" s="2">
        <v>25791</v>
      </c>
      <c r="R1662" t="s">
        <v>3946</v>
      </c>
      <c r="S1662" t="s">
        <v>288</v>
      </c>
      <c r="T1662" t="s">
        <v>45</v>
      </c>
      <c r="U1662" s="3">
        <v>65089</v>
      </c>
      <c r="V1662" t="s">
        <v>71</v>
      </c>
      <c r="W1662" t="s">
        <v>65</v>
      </c>
      <c r="X1662" t="s">
        <v>38</v>
      </c>
      <c r="Y1662">
        <v>2</v>
      </c>
      <c r="Z1662">
        <f>VLOOKUP(A1662,Table3[],3,0)</f>
        <v>3</v>
      </c>
      <c r="AA1662">
        <f>VLOOKUP(A1662,'employee_engagement survey data'!A1662:E2126,4,0)</f>
        <v>3</v>
      </c>
      <c r="AB1662">
        <f>VLOOKUP(A1662,'employee_engagement survey data'!A1662:E1901,5,0)</f>
        <v>2</v>
      </c>
      <c r="AC1662" t="str">
        <f>VLOOKUP(A1662,training_and_development!A1662:F1699,3,0)</f>
        <v>Communication Skills</v>
      </c>
      <c r="AD1662" t="str">
        <f>VLOOKUP(A1662,training_and_development!A1662:E2051,4,0)</f>
        <v>Internal</v>
      </c>
      <c r="AE1662" t="str">
        <f>VLOOKUP(A1662,training_and_development!A1662:F4659,5,0)</f>
        <v>Completed</v>
      </c>
      <c r="AF1662" t="str">
        <f>VLOOKUP(A1662,training_and_development!A1661:G1681,6,0)</f>
        <v>Matthewton</v>
      </c>
      <c r="AG1662" t="str">
        <f>VLOOKUP(A1662,training_and_development!A1662:H1670,7,0)</f>
        <v>Allen Miller</v>
      </c>
      <c r="AH1662">
        <f>VLOOKUP(A1662,training_and_development!A1662:H1665,8,0)</f>
        <v>4</v>
      </c>
    </row>
    <row r="1663" spans="1:34" x14ac:dyDescent="0.25">
      <c r="A1663">
        <v>2662</v>
      </c>
      <c r="B1663" t="s">
        <v>21929</v>
      </c>
      <c r="C1663" s="1">
        <v>44229</v>
      </c>
      <c r="D1663" s="8" t="s">
        <v>16975</v>
      </c>
      <c r="E1663" t="s">
        <v>47</v>
      </c>
      <c r="F1663" t="s">
        <v>4062</v>
      </c>
      <c r="G1663" t="s">
        <v>26543</v>
      </c>
      <c r="H1663" t="s">
        <v>61</v>
      </c>
      <c r="I1663" t="s">
        <v>27</v>
      </c>
      <c r="J1663" t="s">
        <v>28</v>
      </c>
      <c r="K1663" t="s">
        <v>41</v>
      </c>
      <c r="L1663" t="s">
        <v>42</v>
      </c>
      <c r="M1663" t="s">
        <v>31</v>
      </c>
      <c r="N1663" s="20" t="s">
        <v>16975</v>
      </c>
      <c r="O1663" t="s">
        <v>52</v>
      </c>
      <c r="P1663" t="s">
        <v>62</v>
      </c>
      <c r="Q1663" s="2">
        <v>16692</v>
      </c>
      <c r="R1663" t="s">
        <v>3924</v>
      </c>
      <c r="S1663" t="s">
        <v>144</v>
      </c>
      <c r="T1663" t="s">
        <v>45</v>
      </c>
      <c r="U1663" s="3">
        <v>94177</v>
      </c>
      <c r="V1663" t="s">
        <v>94</v>
      </c>
      <c r="W1663" t="s">
        <v>59</v>
      </c>
      <c r="X1663" t="s">
        <v>38</v>
      </c>
      <c r="Y1663">
        <v>2</v>
      </c>
      <c r="Z1663">
        <f>VLOOKUP(A1663,Table3[],3,0)</f>
        <v>4</v>
      </c>
      <c r="AA1663">
        <f>VLOOKUP(A1663,'employee_engagement survey data'!A1663:E2127,4,0)</f>
        <v>1</v>
      </c>
      <c r="AB1663">
        <f>VLOOKUP(A1663,'employee_engagement survey data'!A1663:E1902,5,0)</f>
        <v>1</v>
      </c>
      <c r="AC1663" t="str">
        <f>VLOOKUP(A1663,training_and_development!A1663:F1700,3,0)</f>
        <v>Project Management</v>
      </c>
      <c r="AD1663" t="str">
        <f>VLOOKUP(A1663,training_and_development!A1663:E2052,4,0)</f>
        <v>External</v>
      </c>
      <c r="AE1663" t="str">
        <f>VLOOKUP(A1663,training_and_development!A1663:F4660,5,0)</f>
        <v>Completed</v>
      </c>
      <c r="AF1663" t="str">
        <f>VLOOKUP(A1663,training_and_development!A1662:G1682,6,0)</f>
        <v>Lake Josephtown</v>
      </c>
      <c r="AG1663" t="str">
        <f>VLOOKUP(A1663,training_and_development!A1663:H1671,7,0)</f>
        <v>Dustin Phillips</v>
      </c>
      <c r="AH1663">
        <f>VLOOKUP(A1663,training_and_development!A1663:H1666,8,0)</f>
        <v>5</v>
      </c>
    </row>
    <row r="1664" spans="1:34" x14ac:dyDescent="0.25">
      <c r="A1664">
        <v>2663</v>
      </c>
      <c r="B1664" t="s">
        <v>21930</v>
      </c>
      <c r="C1664" s="1">
        <v>44932</v>
      </c>
      <c r="D1664" s="8">
        <v>45041</v>
      </c>
      <c r="E1664" t="s">
        <v>47</v>
      </c>
      <c r="F1664" t="s">
        <v>4063</v>
      </c>
      <c r="G1664" t="s">
        <v>26543</v>
      </c>
      <c r="H1664" t="s">
        <v>116</v>
      </c>
      <c r="I1664" t="s">
        <v>27</v>
      </c>
      <c r="J1664" t="s">
        <v>42</v>
      </c>
      <c r="K1664" t="s">
        <v>51</v>
      </c>
      <c r="L1664" t="s">
        <v>42</v>
      </c>
      <c r="M1664" t="s">
        <v>92</v>
      </c>
      <c r="N1664" s="20" t="s">
        <v>4064</v>
      </c>
      <c r="O1664" t="s">
        <v>52</v>
      </c>
      <c r="P1664" t="s">
        <v>105</v>
      </c>
      <c r="Q1664" s="2">
        <v>26135</v>
      </c>
      <c r="R1664" t="s">
        <v>3924</v>
      </c>
      <c r="S1664" t="s">
        <v>78</v>
      </c>
      <c r="T1664" t="s">
        <v>45</v>
      </c>
      <c r="U1664" s="3">
        <v>51278</v>
      </c>
      <c r="V1664" t="s">
        <v>46</v>
      </c>
      <c r="W1664" t="s">
        <v>79</v>
      </c>
      <c r="X1664" t="s">
        <v>38</v>
      </c>
      <c r="Y1664">
        <v>5</v>
      </c>
      <c r="Z1664">
        <f>VLOOKUP(A1664,Table3[],3,0)</f>
        <v>3</v>
      </c>
      <c r="AA1664">
        <f>VLOOKUP(A1664,'employee_engagement survey data'!A1664:E2128,4,0)</f>
        <v>4</v>
      </c>
      <c r="AB1664">
        <f>VLOOKUP(A1664,'employee_engagement survey data'!A1664:E1903,5,0)</f>
        <v>1</v>
      </c>
      <c r="AC1664" t="str">
        <f>VLOOKUP(A1664,training_and_development!A1664:F1701,3,0)</f>
        <v>Customer Service</v>
      </c>
      <c r="AD1664" t="str">
        <f>VLOOKUP(A1664,training_and_development!A1664:E2053,4,0)</f>
        <v>External</v>
      </c>
      <c r="AE1664" t="str">
        <f>VLOOKUP(A1664,training_and_development!A1664:F4661,5,0)</f>
        <v>Completed</v>
      </c>
      <c r="AF1664" t="str">
        <f>VLOOKUP(A1664,training_and_development!A1663:G1683,6,0)</f>
        <v>North Elizabethberg</v>
      </c>
      <c r="AG1664" t="str">
        <f>VLOOKUP(A1664,training_and_development!A1664:H1672,7,0)</f>
        <v>Taylor Lopez</v>
      </c>
      <c r="AH1664">
        <f>VLOOKUP(A1664,training_and_development!A1664:H1667,8,0)</f>
        <v>4</v>
      </c>
    </row>
    <row r="1665" spans="1:34" x14ac:dyDescent="0.25">
      <c r="A1665">
        <v>2664</v>
      </c>
      <c r="B1665" t="s">
        <v>21931</v>
      </c>
      <c r="C1665" s="1">
        <v>44513</v>
      </c>
      <c r="D1665" s="8" t="s">
        <v>16975</v>
      </c>
      <c r="E1665" t="s">
        <v>47</v>
      </c>
      <c r="F1665" t="s">
        <v>4065</v>
      </c>
      <c r="G1665" t="s">
        <v>26543</v>
      </c>
      <c r="H1665" t="s">
        <v>73</v>
      </c>
      <c r="I1665" t="s">
        <v>27</v>
      </c>
      <c r="J1665" t="s">
        <v>50</v>
      </c>
      <c r="K1665" t="s">
        <v>29</v>
      </c>
      <c r="L1665" t="s">
        <v>50</v>
      </c>
      <c r="M1665" t="s">
        <v>31</v>
      </c>
      <c r="N1665" s="20" t="s">
        <v>16975</v>
      </c>
      <c r="O1665" t="s">
        <v>52</v>
      </c>
      <c r="P1665" t="s">
        <v>122</v>
      </c>
      <c r="Q1665" s="2">
        <v>22457</v>
      </c>
      <c r="R1665" t="s">
        <v>3924</v>
      </c>
      <c r="S1665" t="s">
        <v>152</v>
      </c>
      <c r="T1665" t="s">
        <v>45</v>
      </c>
      <c r="U1665" s="3">
        <v>14665</v>
      </c>
      <c r="V1665" t="s">
        <v>46</v>
      </c>
      <c r="W1665" t="s">
        <v>79</v>
      </c>
      <c r="X1665" t="s">
        <v>38</v>
      </c>
      <c r="Y1665">
        <v>1</v>
      </c>
      <c r="Z1665">
        <f>VLOOKUP(A1665,Table3[],3,0)</f>
        <v>5</v>
      </c>
      <c r="AA1665">
        <f>VLOOKUP(A1665,'employee_engagement survey data'!A1665:E2129,4,0)</f>
        <v>2</v>
      </c>
      <c r="AB1665">
        <f>VLOOKUP(A1665,'employee_engagement survey data'!A1665:E1904,5,0)</f>
        <v>2</v>
      </c>
      <c r="AC1665" t="str">
        <f>VLOOKUP(A1665,training_and_development!A1665:F1702,3,0)</f>
        <v>Project Management</v>
      </c>
      <c r="AD1665" t="str">
        <f>VLOOKUP(A1665,training_and_development!A1665:E2054,4,0)</f>
        <v>External</v>
      </c>
      <c r="AE1665" t="str">
        <f>VLOOKUP(A1665,training_and_development!A1665:F4662,5,0)</f>
        <v>Failed</v>
      </c>
      <c r="AF1665" t="str">
        <f>VLOOKUP(A1665,training_and_development!A1664:G1684,6,0)</f>
        <v>Halefurt</v>
      </c>
      <c r="AG1665" t="str">
        <f>VLOOKUP(A1665,training_and_development!A1665:H1673,7,0)</f>
        <v>Elizabeth Lloyd</v>
      </c>
      <c r="AH1665">
        <f>VLOOKUP(A1665,training_and_development!A1665:H1668,8,0)</f>
        <v>3</v>
      </c>
    </row>
    <row r="1666" spans="1:34" x14ac:dyDescent="0.25">
      <c r="A1666">
        <v>2665</v>
      </c>
      <c r="B1666" t="s">
        <v>21932</v>
      </c>
      <c r="C1666" s="1">
        <v>43905</v>
      </c>
      <c r="D1666" s="8" t="s">
        <v>16975</v>
      </c>
      <c r="E1666" t="s">
        <v>47</v>
      </c>
      <c r="F1666" t="s">
        <v>4066</v>
      </c>
      <c r="G1666" t="s">
        <v>26543</v>
      </c>
      <c r="H1666" t="s">
        <v>87</v>
      </c>
      <c r="I1666" t="s">
        <v>27</v>
      </c>
      <c r="J1666" t="s">
        <v>28</v>
      </c>
      <c r="K1666" t="s">
        <v>41</v>
      </c>
      <c r="L1666" t="s">
        <v>42</v>
      </c>
      <c r="M1666" t="s">
        <v>31</v>
      </c>
      <c r="N1666" s="20" t="s">
        <v>16975</v>
      </c>
      <c r="O1666" t="s">
        <v>52</v>
      </c>
      <c r="P1666" t="s">
        <v>105</v>
      </c>
      <c r="Q1666" s="2">
        <v>33433</v>
      </c>
      <c r="R1666" t="s">
        <v>3942</v>
      </c>
      <c r="S1666" t="s">
        <v>107</v>
      </c>
      <c r="T1666" t="s">
        <v>45</v>
      </c>
      <c r="U1666" s="3">
        <v>33859</v>
      </c>
      <c r="V1666" t="s">
        <v>46</v>
      </c>
      <c r="W1666" t="s">
        <v>65</v>
      </c>
      <c r="X1666" t="s">
        <v>38</v>
      </c>
      <c r="Y1666">
        <v>4</v>
      </c>
      <c r="Z1666">
        <f>VLOOKUP(A1666,Table3[],3,0)</f>
        <v>1</v>
      </c>
      <c r="AA1666">
        <f>VLOOKUP(A1666,'employee_engagement survey data'!A1666:E2130,4,0)</f>
        <v>5</v>
      </c>
      <c r="AB1666">
        <f>VLOOKUP(A1666,'employee_engagement survey data'!A1666:E1905,5,0)</f>
        <v>5</v>
      </c>
      <c r="AC1666" t="str">
        <f>VLOOKUP(A1666,training_and_development!A1666:F1703,3,0)</f>
        <v>Communication Skills</v>
      </c>
      <c r="AD1666" t="str">
        <f>VLOOKUP(A1666,training_and_development!A1666:E2055,4,0)</f>
        <v>Internal</v>
      </c>
      <c r="AE1666" t="str">
        <f>VLOOKUP(A1666,training_and_development!A1666:F4663,5,0)</f>
        <v>Completed</v>
      </c>
      <c r="AF1666" t="str">
        <f>VLOOKUP(A1666,training_and_development!A1665:G1685,6,0)</f>
        <v>Port Jenniferfort</v>
      </c>
      <c r="AG1666" t="str">
        <f>VLOOKUP(A1666,training_and_development!A1666:H1674,7,0)</f>
        <v>William Graham</v>
      </c>
      <c r="AH1666">
        <f>VLOOKUP(A1666,training_and_development!A1666:H1669,8,0)</f>
        <v>4</v>
      </c>
    </row>
    <row r="1667" spans="1:34" x14ac:dyDescent="0.25">
      <c r="A1667">
        <v>2666</v>
      </c>
      <c r="B1667" t="s">
        <v>21933</v>
      </c>
      <c r="C1667" s="1">
        <v>43411</v>
      </c>
      <c r="D1667" s="8">
        <v>44569</v>
      </c>
      <c r="E1667" t="s">
        <v>47</v>
      </c>
      <c r="F1667" t="s">
        <v>4067</v>
      </c>
      <c r="G1667" t="s">
        <v>26543</v>
      </c>
      <c r="H1667" t="s">
        <v>49</v>
      </c>
      <c r="I1667" t="s">
        <v>27</v>
      </c>
      <c r="J1667" t="s">
        <v>42</v>
      </c>
      <c r="K1667" t="s">
        <v>29</v>
      </c>
      <c r="L1667" t="s">
        <v>50</v>
      </c>
      <c r="M1667" t="s">
        <v>100</v>
      </c>
      <c r="N1667" s="20" t="s">
        <v>4068</v>
      </c>
      <c r="O1667" t="s">
        <v>52</v>
      </c>
      <c r="P1667" t="s">
        <v>248</v>
      </c>
      <c r="Q1667" s="2">
        <v>16821</v>
      </c>
      <c r="R1667" t="s">
        <v>3930</v>
      </c>
      <c r="S1667" t="s">
        <v>456</v>
      </c>
      <c r="T1667" t="s">
        <v>35</v>
      </c>
      <c r="U1667" s="3">
        <v>91544</v>
      </c>
      <c r="V1667" t="s">
        <v>58</v>
      </c>
      <c r="W1667" t="s">
        <v>59</v>
      </c>
      <c r="X1667" t="s">
        <v>38</v>
      </c>
      <c r="Y1667">
        <v>4</v>
      </c>
      <c r="Z1667">
        <f>VLOOKUP(A1667,Table3[],3,0)</f>
        <v>5</v>
      </c>
      <c r="AA1667">
        <f>VLOOKUP(A1667,'employee_engagement survey data'!A1667:E2131,4,0)</f>
        <v>5</v>
      </c>
      <c r="AB1667">
        <f>VLOOKUP(A1667,'employee_engagement survey data'!A1667:E1906,5,0)</f>
        <v>3</v>
      </c>
      <c r="AC1667" t="str">
        <f>VLOOKUP(A1667,training_and_development!A1667:F1704,3,0)</f>
        <v>Project Management</v>
      </c>
      <c r="AD1667" t="str">
        <f>VLOOKUP(A1667,training_and_development!A1667:E2056,4,0)</f>
        <v>Internal</v>
      </c>
      <c r="AE1667" t="str">
        <f>VLOOKUP(A1667,training_and_development!A1667:F4664,5,0)</f>
        <v>Failed</v>
      </c>
      <c r="AF1667" t="str">
        <f>VLOOKUP(A1667,training_and_development!A1666:G1686,6,0)</f>
        <v>Lake Brett</v>
      </c>
      <c r="AG1667" t="str">
        <f>VLOOKUP(A1667,training_and_development!A1667:H1675,7,0)</f>
        <v>Kiara Davenport</v>
      </c>
      <c r="AH1667">
        <f>VLOOKUP(A1667,training_and_development!A1667:H1670,8,0)</f>
        <v>2</v>
      </c>
    </row>
    <row r="1668" spans="1:34" x14ac:dyDescent="0.25">
      <c r="A1668">
        <v>2667</v>
      </c>
      <c r="B1668" t="s">
        <v>21934</v>
      </c>
      <c r="C1668" s="1">
        <v>43741</v>
      </c>
      <c r="D1668" s="8">
        <v>44433</v>
      </c>
      <c r="E1668" t="s">
        <v>1691</v>
      </c>
      <c r="F1668" t="s">
        <v>4069</v>
      </c>
      <c r="G1668" t="s">
        <v>26543</v>
      </c>
      <c r="H1668" t="s">
        <v>67</v>
      </c>
      <c r="I1668" t="s">
        <v>27</v>
      </c>
      <c r="J1668" t="s">
        <v>50</v>
      </c>
      <c r="K1668" t="s">
        <v>51</v>
      </c>
      <c r="L1668" t="s">
        <v>42</v>
      </c>
      <c r="M1668" t="s">
        <v>100</v>
      </c>
      <c r="N1668" s="20" t="s">
        <v>4070</v>
      </c>
      <c r="O1668" t="s">
        <v>52</v>
      </c>
      <c r="P1668" t="s">
        <v>410</v>
      </c>
      <c r="Q1668" s="2">
        <v>24023</v>
      </c>
      <c r="R1668" t="s">
        <v>3930</v>
      </c>
      <c r="S1668" t="s">
        <v>85</v>
      </c>
      <c r="T1668" t="s">
        <v>35</v>
      </c>
      <c r="U1668" s="3">
        <v>9760</v>
      </c>
      <c r="V1668" t="s">
        <v>58</v>
      </c>
      <c r="W1668" t="s">
        <v>37</v>
      </c>
      <c r="X1668" t="s">
        <v>38</v>
      </c>
      <c r="Y1668">
        <v>2</v>
      </c>
      <c r="Z1668">
        <f>VLOOKUP(A1668,Table3[],3,0)</f>
        <v>3</v>
      </c>
      <c r="AA1668">
        <f>VLOOKUP(A1668,'employee_engagement survey data'!A1668:E2132,4,0)</f>
        <v>2</v>
      </c>
      <c r="AB1668">
        <f>VLOOKUP(A1668,'employee_engagement survey data'!A1668:E1907,5,0)</f>
        <v>3</v>
      </c>
      <c r="AC1668" t="str">
        <f>VLOOKUP(A1668,training_and_development!A1668:F1705,3,0)</f>
        <v>Leadership Development</v>
      </c>
      <c r="AD1668" t="str">
        <f>VLOOKUP(A1668,training_and_development!A1668:E2057,4,0)</f>
        <v>External</v>
      </c>
      <c r="AE1668" t="str">
        <f>VLOOKUP(A1668,training_and_development!A1668:F4665,5,0)</f>
        <v>Completed</v>
      </c>
      <c r="AF1668" t="str">
        <f>VLOOKUP(A1668,training_and_development!A1667:G1687,6,0)</f>
        <v>Priceville</v>
      </c>
      <c r="AG1668" t="str">
        <f>VLOOKUP(A1668,training_and_development!A1668:H1676,7,0)</f>
        <v>Isaiah Oconnell DDS</v>
      </c>
      <c r="AH1668">
        <f>VLOOKUP(A1668,training_and_development!A1668:H1671,8,0)</f>
        <v>4</v>
      </c>
    </row>
    <row r="1669" spans="1:34" x14ac:dyDescent="0.25">
      <c r="A1669">
        <v>2668</v>
      </c>
      <c r="B1669" t="s">
        <v>21935</v>
      </c>
      <c r="C1669" s="1">
        <v>44785</v>
      </c>
      <c r="D1669" s="8">
        <v>45032</v>
      </c>
      <c r="E1669" t="s">
        <v>1691</v>
      </c>
      <c r="F1669" t="s">
        <v>4071</v>
      </c>
      <c r="G1669" t="s">
        <v>26543</v>
      </c>
      <c r="H1669" t="s">
        <v>26</v>
      </c>
      <c r="I1669" t="s">
        <v>27</v>
      </c>
      <c r="J1669" t="s">
        <v>28</v>
      </c>
      <c r="K1669" t="s">
        <v>29</v>
      </c>
      <c r="L1669" t="s">
        <v>42</v>
      </c>
      <c r="M1669" t="s">
        <v>92</v>
      </c>
      <c r="N1669" s="20" t="s">
        <v>4072</v>
      </c>
      <c r="O1669" t="s">
        <v>52</v>
      </c>
      <c r="P1669" t="s">
        <v>62</v>
      </c>
      <c r="Q1669" s="2">
        <v>28806</v>
      </c>
      <c r="R1669" t="s">
        <v>33</v>
      </c>
      <c r="S1669" t="s">
        <v>78</v>
      </c>
      <c r="T1669" t="s">
        <v>35</v>
      </c>
      <c r="U1669" s="3">
        <v>94176</v>
      </c>
      <c r="V1669" t="s">
        <v>94</v>
      </c>
      <c r="W1669" t="s">
        <v>65</v>
      </c>
      <c r="X1669" t="s">
        <v>38</v>
      </c>
      <c r="Y1669">
        <v>2</v>
      </c>
      <c r="Z1669">
        <f>VLOOKUP(A1669,Table3[],3,0)</f>
        <v>4</v>
      </c>
      <c r="AA1669">
        <f>VLOOKUP(A1669,'employee_engagement survey data'!A1669:E2133,4,0)</f>
        <v>4</v>
      </c>
      <c r="AB1669">
        <f>VLOOKUP(A1669,'employee_engagement survey data'!A1669:E1908,5,0)</f>
        <v>1</v>
      </c>
      <c r="AC1669" t="str">
        <f>VLOOKUP(A1669,training_and_development!A1669:F1706,3,0)</f>
        <v>Project Management</v>
      </c>
      <c r="AD1669" t="str">
        <f>VLOOKUP(A1669,training_and_development!A1669:E2058,4,0)</f>
        <v>Internal</v>
      </c>
      <c r="AE1669" t="str">
        <f>VLOOKUP(A1669,training_and_development!A1669:F4666,5,0)</f>
        <v>Completed</v>
      </c>
      <c r="AF1669" t="str">
        <f>VLOOKUP(A1669,training_and_development!A1668:G1688,6,0)</f>
        <v>East Selenaville</v>
      </c>
      <c r="AG1669" t="str">
        <f>VLOOKUP(A1669,training_and_development!A1669:H1677,7,0)</f>
        <v>Stephen Silva</v>
      </c>
      <c r="AH1669">
        <f>VLOOKUP(A1669,training_and_development!A1669:H1672,8,0)</f>
        <v>3</v>
      </c>
    </row>
    <row r="1670" spans="1:34" x14ac:dyDescent="0.25">
      <c r="A1670">
        <v>2669</v>
      </c>
      <c r="B1670" t="s">
        <v>21936</v>
      </c>
      <c r="C1670" s="1">
        <v>43456</v>
      </c>
      <c r="D1670" s="8" t="s">
        <v>16975</v>
      </c>
      <c r="E1670" t="s">
        <v>1691</v>
      </c>
      <c r="F1670" t="s">
        <v>4073</v>
      </c>
      <c r="G1670" t="s">
        <v>26543</v>
      </c>
      <c r="H1670" t="s">
        <v>96</v>
      </c>
      <c r="I1670" t="s">
        <v>27</v>
      </c>
      <c r="J1670" t="s">
        <v>42</v>
      </c>
      <c r="K1670" t="s">
        <v>29</v>
      </c>
      <c r="L1670" t="s">
        <v>50</v>
      </c>
      <c r="M1670" t="s">
        <v>31</v>
      </c>
      <c r="N1670" s="20" t="s">
        <v>16975</v>
      </c>
      <c r="O1670" t="s">
        <v>52</v>
      </c>
      <c r="P1670" t="s">
        <v>68</v>
      </c>
      <c r="Q1670" s="2">
        <v>19012</v>
      </c>
      <c r="R1670" t="s">
        <v>33</v>
      </c>
      <c r="S1670" t="s">
        <v>144</v>
      </c>
      <c r="T1670" t="s">
        <v>35</v>
      </c>
      <c r="U1670" s="3">
        <v>46445</v>
      </c>
      <c r="V1670" t="s">
        <v>71</v>
      </c>
      <c r="W1670" t="s">
        <v>59</v>
      </c>
      <c r="X1670" t="s">
        <v>38</v>
      </c>
      <c r="Y1670">
        <v>1</v>
      </c>
      <c r="Z1670">
        <f>VLOOKUP(A1670,Table3[],3,0)</f>
        <v>4</v>
      </c>
      <c r="AA1670">
        <f>VLOOKUP(A1670,'employee_engagement survey data'!A1670:E2134,4,0)</f>
        <v>2</v>
      </c>
      <c r="AB1670">
        <f>VLOOKUP(A1670,'employee_engagement survey data'!A1670:E1909,5,0)</f>
        <v>1</v>
      </c>
      <c r="AC1670" t="str">
        <f>VLOOKUP(A1670,training_and_development!A1670:F1707,3,0)</f>
        <v>Project Management</v>
      </c>
      <c r="AD1670" t="str">
        <f>VLOOKUP(A1670,training_and_development!A1670:E2059,4,0)</f>
        <v>Internal</v>
      </c>
      <c r="AE1670" t="str">
        <f>VLOOKUP(A1670,training_and_development!A1670:F4667,5,0)</f>
        <v>Completed</v>
      </c>
      <c r="AF1670" t="str">
        <f>VLOOKUP(A1670,training_and_development!A1669:G1689,6,0)</f>
        <v>New Richard</v>
      </c>
      <c r="AG1670" t="str">
        <f>VLOOKUP(A1670,training_and_development!A1670:H1678,7,0)</f>
        <v>Grace Davis</v>
      </c>
      <c r="AH1670">
        <f>VLOOKUP(A1670,training_and_development!A1670:H1673,8,0)</f>
        <v>3</v>
      </c>
    </row>
    <row r="1671" spans="1:34" x14ac:dyDescent="0.25">
      <c r="A1671">
        <v>2670</v>
      </c>
      <c r="B1671" t="s">
        <v>21937</v>
      </c>
      <c r="C1671" s="1">
        <v>44282</v>
      </c>
      <c r="D1671" s="8" t="s">
        <v>16975</v>
      </c>
      <c r="E1671" t="s">
        <v>47</v>
      </c>
      <c r="F1671" t="s">
        <v>4074</v>
      </c>
      <c r="G1671" t="s">
        <v>26543</v>
      </c>
      <c r="H1671" t="s">
        <v>116</v>
      </c>
      <c r="I1671" t="s">
        <v>27</v>
      </c>
      <c r="J1671" t="s">
        <v>42</v>
      </c>
      <c r="K1671" t="s">
        <v>41</v>
      </c>
      <c r="L1671" t="s">
        <v>50</v>
      </c>
      <c r="M1671" t="s">
        <v>31</v>
      </c>
      <c r="N1671" s="20" t="s">
        <v>16975</v>
      </c>
      <c r="O1671" t="s">
        <v>52</v>
      </c>
      <c r="P1671" t="s">
        <v>83</v>
      </c>
      <c r="Q1671" s="2">
        <v>34399</v>
      </c>
      <c r="R1671" t="s">
        <v>33</v>
      </c>
      <c r="S1671" t="s">
        <v>85</v>
      </c>
      <c r="T1671" t="s">
        <v>45</v>
      </c>
      <c r="U1671" s="3">
        <v>54346</v>
      </c>
      <c r="V1671" t="s">
        <v>58</v>
      </c>
      <c r="W1671" t="s">
        <v>37</v>
      </c>
      <c r="X1671" t="s">
        <v>38</v>
      </c>
      <c r="Y1671">
        <v>1</v>
      </c>
      <c r="Z1671">
        <f>VLOOKUP(A1671,Table3[],3,0)</f>
        <v>4</v>
      </c>
      <c r="AA1671">
        <f>VLOOKUP(A1671,'employee_engagement survey data'!A1671:E2135,4,0)</f>
        <v>2</v>
      </c>
      <c r="AB1671">
        <f>VLOOKUP(A1671,'employee_engagement survey data'!A1671:E1910,5,0)</f>
        <v>1</v>
      </c>
      <c r="AC1671" t="str">
        <f>VLOOKUP(A1671,training_and_development!A1671:F1708,3,0)</f>
        <v>Project Management</v>
      </c>
      <c r="AD1671" t="str">
        <f>VLOOKUP(A1671,training_and_development!A1671:E2060,4,0)</f>
        <v>External</v>
      </c>
      <c r="AE1671" t="str">
        <f>VLOOKUP(A1671,training_and_development!A1671:F4668,5,0)</f>
        <v>Completed</v>
      </c>
      <c r="AF1671" t="str">
        <f>VLOOKUP(A1671,training_and_development!A1670:G1690,6,0)</f>
        <v>Amandaside</v>
      </c>
      <c r="AG1671" t="str">
        <f>VLOOKUP(A1671,training_and_development!A1671:H1679,7,0)</f>
        <v>Marc Smith</v>
      </c>
      <c r="AH1671">
        <f>VLOOKUP(A1671,training_and_development!A1671:H1674,8,0)</f>
        <v>4</v>
      </c>
    </row>
    <row r="1672" spans="1:34" x14ac:dyDescent="0.25">
      <c r="A1672">
        <v>2671</v>
      </c>
      <c r="B1672" t="s">
        <v>21938</v>
      </c>
      <c r="C1672" s="1">
        <v>44760</v>
      </c>
      <c r="D1672" s="8" t="s">
        <v>16975</v>
      </c>
      <c r="E1672" t="s">
        <v>47</v>
      </c>
      <c r="F1672" t="s">
        <v>4075</v>
      </c>
      <c r="G1672" t="s">
        <v>26543</v>
      </c>
      <c r="H1672" t="s">
        <v>73</v>
      </c>
      <c r="I1672" t="s">
        <v>27</v>
      </c>
      <c r="J1672" t="s">
        <v>42</v>
      </c>
      <c r="K1672" t="s">
        <v>29</v>
      </c>
      <c r="L1672" t="s">
        <v>30</v>
      </c>
      <c r="M1672" t="s">
        <v>31</v>
      </c>
      <c r="N1672" s="20" t="s">
        <v>16975</v>
      </c>
      <c r="O1672" t="s">
        <v>52</v>
      </c>
      <c r="P1672" t="s">
        <v>68</v>
      </c>
      <c r="Q1672" s="2">
        <v>16246</v>
      </c>
      <c r="R1672" t="s">
        <v>33</v>
      </c>
      <c r="S1672" t="s">
        <v>123</v>
      </c>
      <c r="T1672" t="s">
        <v>45</v>
      </c>
      <c r="U1672" s="3">
        <v>10712</v>
      </c>
      <c r="V1672" t="s">
        <v>94</v>
      </c>
      <c r="W1672" t="s">
        <v>37</v>
      </c>
      <c r="X1672" t="s">
        <v>38</v>
      </c>
      <c r="Y1672">
        <v>5</v>
      </c>
      <c r="Z1672">
        <f>VLOOKUP(A1672,Table3[],3,0)</f>
        <v>1</v>
      </c>
      <c r="AA1672">
        <f>VLOOKUP(A1672,'employee_engagement survey data'!A1672:E2136,4,0)</f>
        <v>2</v>
      </c>
      <c r="AB1672">
        <f>VLOOKUP(A1672,'employee_engagement survey data'!A1672:E1911,5,0)</f>
        <v>5</v>
      </c>
      <c r="AC1672" t="str">
        <f>VLOOKUP(A1672,training_and_development!A1672:F1709,3,0)</f>
        <v>Project Management</v>
      </c>
      <c r="AD1672" t="str">
        <f>VLOOKUP(A1672,training_and_development!A1672:E2061,4,0)</f>
        <v>Internal</v>
      </c>
      <c r="AE1672" t="str">
        <f>VLOOKUP(A1672,training_and_development!A1672:F4669,5,0)</f>
        <v>Completed</v>
      </c>
      <c r="AF1672" t="str">
        <f>VLOOKUP(A1672,training_and_development!A1671:G1691,6,0)</f>
        <v>Karenchester</v>
      </c>
      <c r="AG1672" t="str">
        <f>VLOOKUP(A1672,training_and_development!A1672:H1680,7,0)</f>
        <v>Stephanie Parrish</v>
      </c>
      <c r="AH1672">
        <f>VLOOKUP(A1672,training_and_development!A1672:H1675,8,0)</f>
        <v>4</v>
      </c>
    </row>
    <row r="1673" spans="1:34" x14ac:dyDescent="0.25">
      <c r="A1673">
        <v>2672</v>
      </c>
      <c r="B1673" t="s">
        <v>21939</v>
      </c>
      <c r="C1673" s="1">
        <v>43930</v>
      </c>
      <c r="D1673" s="8">
        <v>45052</v>
      </c>
      <c r="E1673" t="s">
        <v>47</v>
      </c>
      <c r="F1673" t="s">
        <v>4076</v>
      </c>
      <c r="G1673" t="s">
        <v>26543</v>
      </c>
      <c r="H1673" t="s">
        <v>87</v>
      </c>
      <c r="I1673" t="s">
        <v>27</v>
      </c>
      <c r="J1673" t="s">
        <v>28</v>
      </c>
      <c r="K1673" t="s">
        <v>41</v>
      </c>
      <c r="L1673" t="s">
        <v>50</v>
      </c>
      <c r="M1673" t="s">
        <v>74</v>
      </c>
      <c r="N1673" s="20" t="s">
        <v>4077</v>
      </c>
      <c r="O1673" t="s">
        <v>52</v>
      </c>
      <c r="P1673" t="s">
        <v>146</v>
      </c>
      <c r="Q1673" s="2">
        <v>36364</v>
      </c>
      <c r="R1673" t="s">
        <v>3933</v>
      </c>
      <c r="S1673" t="s">
        <v>85</v>
      </c>
      <c r="T1673" t="s">
        <v>45</v>
      </c>
      <c r="U1673" s="3">
        <v>3413</v>
      </c>
      <c r="V1673" t="s">
        <v>94</v>
      </c>
      <c r="W1673" t="s">
        <v>65</v>
      </c>
      <c r="X1673" t="s">
        <v>38</v>
      </c>
      <c r="Y1673">
        <v>1</v>
      </c>
      <c r="Z1673">
        <f>VLOOKUP(A1673,Table3[],3,0)</f>
        <v>5</v>
      </c>
      <c r="AA1673">
        <f>VLOOKUP(A1673,'employee_engagement survey data'!A1673:E2137,4,0)</f>
        <v>2</v>
      </c>
      <c r="AB1673">
        <f>VLOOKUP(A1673,'employee_engagement survey data'!A1673:E1912,5,0)</f>
        <v>2</v>
      </c>
      <c r="AC1673" t="str">
        <f>VLOOKUP(A1673,training_and_development!A1673:F1710,3,0)</f>
        <v>Project Management</v>
      </c>
      <c r="AD1673" t="str">
        <f>VLOOKUP(A1673,training_and_development!A1673:E2062,4,0)</f>
        <v>Internal</v>
      </c>
      <c r="AE1673" t="str">
        <f>VLOOKUP(A1673,training_and_development!A1673:F4670,5,0)</f>
        <v>Failed</v>
      </c>
      <c r="AF1673" t="str">
        <f>VLOOKUP(A1673,training_and_development!A1672:G1692,6,0)</f>
        <v>Bishophaven</v>
      </c>
      <c r="AG1673" t="str">
        <f>VLOOKUP(A1673,training_and_development!A1673:H1681,7,0)</f>
        <v>Gabriel Miller</v>
      </c>
      <c r="AH1673">
        <f>VLOOKUP(A1673,training_and_development!A1673:H1676,8,0)</f>
        <v>2</v>
      </c>
    </row>
    <row r="1674" spans="1:34" x14ac:dyDescent="0.25">
      <c r="A1674">
        <v>2673</v>
      </c>
      <c r="B1674" t="s">
        <v>21940</v>
      </c>
      <c r="C1674" s="1">
        <v>44568</v>
      </c>
      <c r="D1674" s="8" t="s">
        <v>16975</v>
      </c>
      <c r="E1674" t="s">
        <v>47</v>
      </c>
      <c r="F1674" t="s">
        <v>4078</v>
      </c>
      <c r="G1674" t="s">
        <v>26543</v>
      </c>
      <c r="H1674" t="s">
        <v>49</v>
      </c>
      <c r="I1674" t="s">
        <v>27</v>
      </c>
      <c r="J1674" t="s">
        <v>50</v>
      </c>
      <c r="K1674" t="s">
        <v>51</v>
      </c>
      <c r="L1674" t="s">
        <v>50</v>
      </c>
      <c r="M1674" t="s">
        <v>31</v>
      </c>
      <c r="N1674" s="20" t="s">
        <v>16975</v>
      </c>
      <c r="O1674" t="s">
        <v>52</v>
      </c>
      <c r="P1674" t="s">
        <v>105</v>
      </c>
      <c r="Q1674" s="2">
        <v>36360</v>
      </c>
      <c r="R1674" t="s">
        <v>3933</v>
      </c>
      <c r="S1674" t="s">
        <v>107</v>
      </c>
      <c r="T1674" t="s">
        <v>45</v>
      </c>
      <c r="U1674" s="3">
        <v>80938</v>
      </c>
      <c r="V1674" t="s">
        <v>58</v>
      </c>
      <c r="W1674" t="s">
        <v>59</v>
      </c>
      <c r="X1674" t="s">
        <v>38</v>
      </c>
      <c r="Y1674">
        <v>4</v>
      </c>
      <c r="Z1674">
        <f>VLOOKUP(A1674,Table3[],3,0)</f>
        <v>5</v>
      </c>
      <c r="AA1674">
        <f>VLOOKUP(A1674,'employee_engagement survey data'!A1674:E2138,4,0)</f>
        <v>1</v>
      </c>
      <c r="AB1674">
        <f>VLOOKUP(A1674,'employee_engagement survey data'!A1674:E1913,5,0)</f>
        <v>1</v>
      </c>
      <c r="AC1674" t="str">
        <f>VLOOKUP(A1674,training_and_development!A1674:F1711,3,0)</f>
        <v>Customer Service</v>
      </c>
      <c r="AD1674" t="str">
        <f>VLOOKUP(A1674,training_and_development!A1674:E2063,4,0)</f>
        <v>Internal</v>
      </c>
      <c r="AE1674" t="str">
        <f>VLOOKUP(A1674,training_and_development!A1674:F4671,5,0)</f>
        <v>Failed</v>
      </c>
      <c r="AF1674" t="str">
        <f>VLOOKUP(A1674,training_and_development!A1673:G1693,6,0)</f>
        <v>Sarashire</v>
      </c>
      <c r="AG1674" t="str">
        <f>VLOOKUP(A1674,training_and_development!A1674:H1682,7,0)</f>
        <v>Candace Anderson</v>
      </c>
      <c r="AH1674">
        <f>VLOOKUP(A1674,training_and_development!A1674:H1677,8,0)</f>
        <v>2</v>
      </c>
    </row>
    <row r="1675" spans="1:34" x14ac:dyDescent="0.25">
      <c r="A1675">
        <v>2674</v>
      </c>
      <c r="B1675" t="s">
        <v>21941</v>
      </c>
      <c r="C1675" s="1">
        <v>44757</v>
      </c>
      <c r="D1675" s="8" t="s">
        <v>16975</v>
      </c>
      <c r="E1675" t="s">
        <v>47</v>
      </c>
      <c r="F1675" t="s">
        <v>4079</v>
      </c>
      <c r="G1675" t="s">
        <v>26543</v>
      </c>
      <c r="H1675" t="s">
        <v>67</v>
      </c>
      <c r="I1675" t="s">
        <v>27</v>
      </c>
      <c r="J1675" t="s">
        <v>42</v>
      </c>
      <c r="K1675" t="s">
        <v>41</v>
      </c>
      <c r="L1675" t="s">
        <v>42</v>
      </c>
      <c r="M1675" t="s">
        <v>31</v>
      </c>
      <c r="N1675" s="20" t="s">
        <v>16975</v>
      </c>
      <c r="O1675" t="s">
        <v>52</v>
      </c>
      <c r="P1675" t="s">
        <v>146</v>
      </c>
      <c r="Q1675" s="2">
        <v>25188</v>
      </c>
      <c r="R1675" t="s">
        <v>3933</v>
      </c>
      <c r="S1675" t="s">
        <v>85</v>
      </c>
      <c r="T1675" t="s">
        <v>45</v>
      </c>
      <c r="U1675" s="3">
        <v>31528</v>
      </c>
      <c r="V1675" t="s">
        <v>36</v>
      </c>
      <c r="W1675" t="s">
        <v>37</v>
      </c>
      <c r="X1675" t="s">
        <v>38</v>
      </c>
      <c r="Y1675">
        <v>1</v>
      </c>
      <c r="Z1675">
        <f>VLOOKUP(A1675,Table3[],3,0)</f>
        <v>1</v>
      </c>
      <c r="AA1675">
        <f>VLOOKUP(A1675,'employee_engagement survey data'!A1675:E2139,4,0)</f>
        <v>1</v>
      </c>
      <c r="AB1675">
        <f>VLOOKUP(A1675,'employee_engagement survey data'!A1675:E1914,5,0)</f>
        <v>4</v>
      </c>
      <c r="AC1675" t="str">
        <f>VLOOKUP(A1675,training_and_development!A1675:F1712,3,0)</f>
        <v>Customer Service</v>
      </c>
      <c r="AD1675" t="str">
        <f>VLOOKUP(A1675,training_and_development!A1675:E2064,4,0)</f>
        <v>External</v>
      </c>
      <c r="AE1675" t="str">
        <f>VLOOKUP(A1675,training_and_development!A1675:F4672,5,0)</f>
        <v>Failed</v>
      </c>
      <c r="AF1675" t="str">
        <f>VLOOKUP(A1675,training_and_development!A1674:G1694,6,0)</f>
        <v>North Benjaminchester</v>
      </c>
      <c r="AG1675" t="str">
        <f>VLOOKUP(A1675,training_and_development!A1675:H1683,7,0)</f>
        <v>Joshua Deleon</v>
      </c>
      <c r="AH1675">
        <f>VLOOKUP(A1675,training_and_development!A1675:H1678,8,0)</f>
        <v>5</v>
      </c>
    </row>
    <row r="1676" spans="1:34" x14ac:dyDescent="0.25">
      <c r="A1676">
        <v>2675</v>
      </c>
      <c r="B1676" t="s">
        <v>21942</v>
      </c>
      <c r="C1676" s="1">
        <v>44164</v>
      </c>
      <c r="D1676" s="8">
        <v>44758</v>
      </c>
      <c r="E1676" t="s">
        <v>47</v>
      </c>
      <c r="F1676" t="s">
        <v>4080</v>
      </c>
      <c r="G1676" t="s">
        <v>26543</v>
      </c>
      <c r="H1676" t="s">
        <v>26</v>
      </c>
      <c r="I1676" t="s">
        <v>27</v>
      </c>
      <c r="J1676" t="s">
        <v>42</v>
      </c>
      <c r="K1676" t="s">
        <v>29</v>
      </c>
      <c r="L1676" t="s">
        <v>42</v>
      </c>
      <c r="M1676" t="s">
        <v>92</v>
      </c>
      <c r="N1676" s="20" t="s">
        <v>4081</v>
      </c>
      <c r="O1676" t="s">
        <v>52</v>
      </c>
      <c r="P1676" t="s">
        <v>83</v>
      </c>
      <c r="Q1676" s="2">
        <v>16960</v>
      </c>
      <c r="R1676" t="s">
        <v>3938</v>
      </c>
      <c r="S1676" t="s">
        <v>85</v>
      </c>
      <c r="T1676" t="s">
        <v>45</v>
      </c>
      <c r="U1676" s="3">
        <v>11366</v>
      </c>
      <c r="V1676" t="s">
        <v>46</v>
      </c>
      <c r="W1676" t="s">
        <v>79</v>
      </c>
      <c r="X1676" t="s">
        <v>38</v>
      </c>
      <c r="Y1676">
        <v>5</v>
      </c>
      <c r="Z1676">
        <f>VLOOKUP(A1676,Table3[],3,0)</f>
        <v>2</v>
      </c>
      <c r="AA1676">
        <f>VLOOKUP(A1676,'employee_engagement survey data'!A1676:E2140,4,0)</f>
        <v>4</v>
      </c>
      <c r="AB1676">
        <f>VLOOKUP(A1676,'employee_engagement survey data'!A1676:E1915,5,0)</f>
        <v>4</v>
      </c>
      <c r="AC1676" t="str">
        <f>VLOOKUP(A1676,training_and_development!A1676:F1713,3,0)</f>
        <v>Customer Service</v>
      </c>
      <c r="AD1676" t="str">
        <f>VLOOKUP(A1676,training_and_development!A1676:E2065,4,0)</f>
        <v>Internal</v>
      </c>
      <c r="AE1676" t="str">
        <f>VLOOKUP(A1676,training_and_development!A1676:F4673,5,0)</f>
        <v>Completed</v>
      </c>
      <c r="AF1676" t="str">
        <f>VLOOKUP(A1676,training_and_development!A1675:G1695,6,0)</f>
        <v>Lake Shannonborough</v>
      </c>
      <c r="AG1676" t="str">
        <f>VLOOKUP(A1676,training_and_development!A1676:H1684,7,0)</f>
        <v>Joshua Harrington</v>
      </c>
      <c r="AH1676">
        <f>VLOOKUP(A1676,training_and_development!A1676:H1679,8,0)</f>
        <v>3</v>
      </c>
    </row>
    <row r="1677" spans="1:34" x14ac:dyDescent="0.25">
      <c r="A1677">
        <v>2676</v>
      </c>
      <c r="B1677" t="s">
        <v>21943</v>
      </c>
      <c r="C1677" s="1">
        <v>43544</v>
      </c>
      <c r="D1677" s="8">
        <v>44097</v>
      </c>
      <c r="E1677" t="s">
        <v>47</v>
      </c>
      <c r="F1677" t="s">
        <v>4082</v>
      </c>
      <c r="G1677" t="s">
        <v>26543</v>
      </c>
      <c r="H1677" t="s">
        <v>96</v>
      </c>
      <c r="I1677" t="s">
        <v>27</v>
      </c>
      <c r="J1677" t="s">
        <v>42</v>
      </c>
      <c r="K1677" t="s">
        <v>29</v>
      </c>
      <c r="L1677" t="s">
        <v>42</v>
      </c>
      <c r="M1677" t="s">
        <v>92</v>
      </c>
      <c r="N1677" s="20" t="s">
        <v>4083</v>
      </c>
      <c r="O1677" t="s">
        <v>52</v>
      </c>
      <c r="P1677" t="s">
        <v>83</v>
      </c>
      <c r="Q1677" s="2">
        <v>26512</v>
      </c>
      <c r="R1677" t="s">
        <v>3938</v>
      </c>
      <c r="S1677" t="s">
        <v>85</v>
      </c>
      <c r="T1677" t="s">
        <v>45</v>
      </c>
      <c r="U1677" s="3">
        <v>19248</v>
      </c>
      <c r="V1677" t="s">
        <v>94</v>
      </c>
      <c r="W1677" t="s">
        <v>59</v>
      </c>
      <c r="X1677" t="s">
        <v>38</v>
      </c>
      <c r="Y1677">
        <v>2</v>
      </c>
      <c r="Z1677">
        <f>VLOOKUP(A1677,Table3[],3,0)</f>
        <v>4</v>
      </c>
      <c r="AA1677">
        <f>VLOOKUP(A1677,'employee_engagement survey data'!A1677:E2141,4,0)</f>
        <v>3</v>
      </c>
      <c r="AB1677">
        <f>VLOOKUP(A1677,'employee_engagement survey data'!A1677:E1916,5,0)</f>
        <v>4</v>
      </c>
      <c r="AC1677" t="str">
        <f>VLOOKUP(A1677,training_and_development!A1677:F1714,3,0)</f>
        <v>Leadership Development</v>
      </c>
      <c r="AD1677" t="str">
        <f>VLOOKUP(A1677,training_and_development!A1677:E2066,4,0)</f>
        <v>External</v>
      </c>
      <c r="AE1677" t="str">
        <f>VLOOKUP(A1677,training_and_development!A1677:F4674,5,0)</f>
        <v>Failed</v>
      </c>
      <c r="AF1677" t="str">
        <f>VLOOKUP(A1677,training_and_development!A1676:G1696,6,0)</f>
        <v>East Matthewbury</v>
      </c>
      <c r="AG1677" t="str">
        <f>VLOOKUP(A1677,training_and_development!A1677:H1685,7,0)</f>
        <v>Jennifer Reed</v>
      </c>
      <c r="AH1677">
        <f>VLOOKUP(A1677,training_and_development!A1677:H1680,8,0)</f>
        <v>3</v>
      </c>
    </row>
    <row r="1678" spans="1:34" x14ac:dyDescent="0.25">
      <c r="A1678">
        <v>2677</v>
      </c>
      <c r="B1678" t="s">
        <v>21944</v>
      </c>
      <c r="C1678" s="1">
        <v>43540</v>
      </c>
      <c r="D1678" s="8">
        <v>44569</v>
      </c>
      <c r="E1678" t="s">
        <v>47</v>
      </c>
      <c r="F1678" t="s">
        <v>4084</v>
      </c>
      <c r="G1678" t="s">
        <v>26543</v>
      </c>
      <c r="H1678" t="s">
        <v>40</v>
      </c>
      <c r="I1678" t="s">
        <v>27</v>
      </c>
      <c r="J1678" t="s">
        <v>28</v>
      </c>
      <c r="K1678" t="s">
        <v>51</v>
      </c>
      <c r="L1678" t="s">
        <v>50</v>
      </c>
      <c r="M1678" t="s">
        <v>92</v>
      </c>
      <c r="N1678" s="20" t="s">
        <v>4085</v>
      </c>
      <c r="O1678" t="s">
        <v>52</v>
      </c>
      <c r="P1678" t="s">
        <v>105</v>
      </c>
      <c r="Q1678" s="2">
        <v>33159</v>
      </c>
      <c r="R1678" t="s">
        <v>3946</v>
      </c>
      <c r="S1678" t="s">
        <v>126</v>
      </c>
      <c r="T1678" t="s">
        <v>45</v>
      </c>
      <c r="U1678" s="3">
        <v>8371</v>
      </c>
      <c r="V1678" t="s">
        <v>46</v>
      </c>
      <c r="W1678" t="s">
        <v>79</v>
      </c>
      <c r="X1678" t="s">
        <v>38</v>
      </c>
      <c r="Y1678">
        <v>1</v>
      </c>
      <c r="Z1678">
        <f>VLOOKUP(A1678,Table3[],3,0)</f>
        <v>2</v>
      </c>
      <c r="AA1678">
        <f>VLOOKUP(A1678,'employee_engagement survey data'!A1678:E2142,4,0)</f>
        <v>1</v>
      </c>
      <c r="AB1678">
        <f>VLOOKUP(A1678,'employee_engagement survey data'!A1678:E1917,5,0)</f>
        <v>5</v>
      </c>
      <c r="AC1678" t="str">
        <f>VLOOKUP(A1678,training_and_development!A1678:F1715,3,0)</f>
        <v>Technical Skills</v>
      </c>
      <c r="AD1678" t="str">
        <f>VLOOKUP(A1678,training_and_development!A1678:E2067,4,0)</f>
        <v>External</v>
      </c>
      <c r="AE1678" t="str">
        <f>VLOOKUP(A1678,training_and_development!A1678:F4675,5,0)</f>
        <v>Failed</v>
      </c>
      <c r="AF1678" t="str">
        <f>VLOOKUP(A1678,training_and_development!A1677:G1697,6,0)</f>
        <v>West Carl</v>
      </c>
      <c r="AG1678" t="str">
        <f>VLOOKUP(A1678,training_and_development!A1678:H1686,7,0)</f>
        <v>Aaron Duncan</v>
      </c>
      <c r="AH1678">
        <f>VLOOKUP(A1678,training_and_development!A1678:H1681,8,0)</f>
        <v>4</v>
      </c>
    </row>
    <row r="1679" spans="1:34" x14ac:dyDescent="0.25">
      <c r="A1679">
        <v>2678</v>
      </c>
      <c r="B1679" t="s">
        <v>21945</v>
      </c>
      <c r="C1679" s="1">
        <v>44346</v>
      </c>
      <c r="D1679" s="8" t="s">
        <v>16975</v>
      </c>
      <c r="E1679" t="s">
        <v>47</v>
      </c>
      <c r="F1679" t="s">
        <v>4086</v>
      </c>
      <c r="G1679" t="s">
        <v>26543</v>
      </c>
      <c r="H1679" t="s">
        <v>99</v>
      </c>
      <c r="I1679" t="s">
        <v>27</v>
      </c>
      <c r="J1679" t="s">
        <v>50</v>
      </c>
      <c r="K1679" t="s">
        <v>29</v>
      </c>
      <c r="L1679" t="s">
        <v>42</v>
      </c>
      <c r="M1679" t="s">
        <v>31</v>
      </c>
      <c r="N1679" s="20" t="s">
        <v>16975</v>
      </c>
      <c r="O1679" t="s">
        <v>52</v>
      </c>
      <c r="P1679" t="s">
        <v>68</v>
      </c>
      <c r="Q1679" s="2">
        <v>24228</v>
      </c>
      <c r="R1679" t="s">
        <v>3924</v>
      </c>
      <c r="S1679" t="s">
        <v>64</v>
      </c>
      <c r="T1679" t="s">
        <v>45</v>
      </c>
      <c r="U1679" s="3">
        <v>90990</v>
      </c>
      <c r="V1679" t="s">
        <v>36</v>
      </c>
      <c r="W1679" t="s">
        <v>59</v>
      </c>
      <c r="X1679" t="s">
        <v>38</v>
      </c>
      <c r="Y1679">
        <v>5</v>
      </c>
      <c r="Z1679">
        <f>VLOOKUP(A1679,Table3[],3,0)</f>
        <v>5</v>
      </c>
      <c r="AA1679">
        <f>VLOOKUP(A1679,'employee_engagement survey data'!A1679:E2143,4,0)</f>
        <v>3</v>
      </c>
      <c r="AB1679">
        <f>VLOOKUP(A1679,'employee_engagement survey data'!A1679:E1918,5,0)</f>
        <v>3</v>
      </c>
      <c r="AC1679" t="str">
        <f>VLOOKUP(A1679,training_and_development!A1679:F1716,3,0)</f>
        <v>Project Management</v>
      </c>
      <c r="AD1679" t="str">
        <f>VLOOKUP(A1679,training_and_development!A1679:E2068,4,0)</f>
        <v>External</v>
      </c>
      <c r="AE1679" t="str">
        <f>VLOOKUP(A1679,training_and_development!A1679:F4676,5,0)</f>
        <v>Failed</v>
      </c>
      <c r="AF1679" t="str">
        <f>VLOOKUP(A1679,training_and_development!A1678:G1698,6,0)</f>
        <v>Mooreburgh</v>
      </c>
      <c r="AG1679" t="str">
        <f>VLOOKUP(A1679,training_and_development!A1679:H1687,7,0)</f>
        <v>Alexa Brown</v>
      </c>
      <c r="AH1679">
        <f>VLOOKUP(A1679,training_and_development!A1679:H1682,8,0)</f>
        <v>3</v>
      </c>
    </row>
    <row r="1680" spans="1:34" x14ac:dyDescent="0.25">
      <c r="A1680">
        <v>2679</v>
      </c>
      <c r="B1680" t="s">
        <v>21946</v>
      </c>
      <c r="C1680" s="1">
        <v>44882</v>
      </c>
      <c r="D1680" s="8" t="s">
        <v>16975</v>
      </c>
      <c r="E1680" t="s">
        <v>47</v>
      </c>
      <c r="F1680" t="s">
        <v>4087</v>
      </c>
      <c r="G1680" t="s">
        <v>26543</v>
      </c>
      <c r="H1680" t="s">
        <v>61</v>
      </c>
      <c r="I1680" t="s">
        <v>27</v>
      </c>
      <c r="J1680" t="s">
        <v>28</v>
      </c>
      <c r="K1680" t="s">
        <v>41</v>
      </c>
      <c r="L1680" t="s">
        <v>42</v>
      </c>
      <c r="M1680" t="s">
        <v>31</v>
      </c>
      <c r="N1680" s="20" t="s">
        <v>16975</v>
      </c>
      <c r="O1680" t="s">
        <v>52</v>
      </c>
      <c r="P1680" t="s">
        <v>62</v>
      </c>
      <c r="Q1680" s="2">
        <v>18921</v>
      </c>
      <c r="R1680" t="s">
        <v>3924</v>
      </c>
      <c r="S1680" t="s">
        <v>144</v>
      </c>
      <c r="T1680" t="s">
        <v>45</v>
      </c>
      <c r="U1680" s="3">
        <v>80607</v>
      </c>
      <c r="V1680" t="s">
        <v>46</v>
      </c>
      <c r="W1680" t="s">
        <v>79</v>
      </c>
      <c r="X1680" t="s">
        <v>38</v>
      </c>
      <c r="Y1680">
        <v>5</v>
      </c>
      <c r="Z1680">
        <f>VLOOKUP(A1680,Table3[],3,0)</f>
        <v>4</v>
      </c>
      <c r="AA1680">
        <f>VLOOKUP(A1680,'employee_engagement survey data'!A1680:E2144,4,0)</f>
        <v>4</v>
      </c>
      <c r="AB1680">
        <f>VLOOKUP(A1680,'employee_engagement survey data'!A1680:E1919,5,0)</f>
        <v>1</v>
      </c>
      <c r="AC1680" t="str">
        <f>VLOOKUP(A1680,training_and_development!A1680:F1717,3,0)</f>
        <v>Communication Skills</v>
      </c>
      <c r="AD1680" t="str">
        <f>VLOOKUP(A1680,training_and_development!A1680:E2069,4,0)</f>
        <v>External</v>
      </c>
      <c r="AE1680" t="str">
        <f>VLOOKUP(A1680,training_and_development!A1680:F4677,5,0)</f>
        <v>Completed</v>
      </c>
      <c r="AF1680" t="str">
        <f>VLOOKUP(A1680,training_and_development!A1679:G1699,6,0)</f>
        <v>Reynoldsside</v>
      </c>
      <c r="AG1680" t="str">
        <f>VLOOKUP(A1680,training_and_development!A1680:H1688,7,0)</f>
        <v>Amanda Decker</v>
      </c>
      <c r="AH1680">
        <f>VLOOKUP(A1680,training_and_development!A1680:H1683,8,0)</f>
        <v>2</v>
      </c>
    </row>
    <row r="1681" spans="1:34" x14ac:dyDescent="0.25">
      <c r="A1681">
        <v>2680</v>
      </c>
      <c r="B1681" t="s">
        <v>21947</v>
      </c>
      <c r="C1681" s="1">
        <v>44190</v>
      </c>
      <c r="D1681" s="8">
        <v>44473</v>
      </c>
      <c r="E1681" t="s">
        <v>47</v>
      </c>
      <c r="F1681" t="s">
        <v>4088</v>
      </c>
      <c r="G1681" t="s">
        <v>26543</v>
      </c>
      <c r="H1681" t="s">
        <v>116</v>
      </c>
      <c r="I1681" t="s">
        <v>27</v>
      </c>
      <c r="J1681" t="s">
        <v>28</v>
      </c>
      <c r="K1681" t="s">
        <v>41</v>
      </c>
      <c r="L1681" t="s">
        <v>50</v>
      </c>
      <c r="M1681" t="s">
        <v>74</v>
      </c>
      <c r="N1681" s="20" t="s">
        <v>4089</v>
      </c>
      <c r="O1681" t="s">
        <v>52</v>
      </c>
      <c r="P1681" t="s">
        <v>410</v>
      </c>
      <c r="Q1681" s="2">
        <v>17556</v>
      </c>
      <c r="R1681" t="s">
        <v>3924</v>
      </c>
      <c r="S1681" t="s">
        <v>85</v>
      </c>
      <c r="T1681" t="s">
        <v>45</v>
      </c>
      <c r="U1681" s="3">
        <v>30228</v>
      </c>
      <c r="V1681" t="s">
        <v>71</v>
      </c>
      <c r="W1681" t="s">
        <v>59</v>
      </c>
      <c r="X1681" t="s">
        <v>38</v>
      </c>
      <c r="Y1681">
        <v>2</v>
      </c>
      <c r="Z1681">
        <f>VLOOKUP(A1681,Table3[],3,0)</f>
        <v>1</v>
      </c>
      <c r="AA1681">
        <f>VLOOKUP(A1681,'employee_engagement survey data'!A1681:E2145,4,0)</f>
        <v>4</v>
      </c>
      <c r="AB1681">
        <f>VLOOKUP(A1681,'employee_engagement survey data'!A1681:E1920,5,0)</f>
        <v>4</v>
      </c>
      <c r="AC1681" t="str">
        <f>VLOOKUP(A1681,training_and_development!A1681:F1718,3,0)</f>
        <v>Customer Service</v>
      </c>
      <c r="AD1681" t="str">
        <f>VLOOKUP(A1681,training_and_development!A1681:E2070,4,0)</f>
        <v>Internal</v>
      </c>
      <c r="AE1681" t="str">
        <f>VLOOKUP(A1681,training_and_development!A1681:F4678,5,0)</f>
        <v>Failed</v>
      </c>
      <c r="AF1681" t="str">
        <f>VLOOKUP(A1681,training_and_development!A1680:G1700,6,0)</f>
        <v>Evanhaven</v>
      </c>
      <c r="AG1681" t="str">
        <f>VLOOKUP(A1681,training_and_development!A1681:H1689,7,0)</f>
        <v>Samantha Jackson</v>
      </c>
      <c r="AH1681">
        <f>VLOOKUP(A1681,training_and_development!A1681:H1684,8,0)</f>
        <v>2</v>
      </c>
    </row>
    <row r="1682" spans="1:34" x14ac:dyDescent="0.25">
      <c r="A1682">
        <v>2681</v>
      </c>
      <c r="B1682" t="s">
        <v>21948</v>
      </c>
      <c r="C1682" s="1">
        <v>43998</v>
      </c>
      <c r="D1682" s="8">
        <v>44421</v>
      </c>
      <c r="E1682" t="s">
        <v>47</v>
      </c>
      <c r="F1682" t="s">
        <v>4090</v>
      </c>
      <c r="G1682" t="s">
        <v>26543</v>
      </c>
      <c r="H1682" t="s">
        <v>73</v>
      </c>
      <c r="I1682" t="s">
        <v>27</v>
      </c>
      <c r="J1682" t="s">
        <v>42</v>
      </c>
      <c r="K1682" t="s">
        <v>29</v>
      </c>
      <c r="L1682" t="s">
        <v>50</v>
      </c>
      <c r="M1682" t="s">
        <v>74</v>
      </c>
      <c r="N1682" s="20" t="s">
        <v>4091</v>
      </c>
      <c r="O1682" t="s">
        <v>52</v>
      </c>
      <c r="P1682" t="s">
        <v>68</v>
      </c>
      <c r="Q1682" s="2">
        <v>30716</v>
      </c>
      <c r="R1682" t="s">
        <v>3924</v>
      </c>
      <c r="S1682" t="s">
        <v>78</v>
      </c>
      <c r="T1682" t="s">
        <v>45</v>
      </c>
      <c r="U1682" s="3">
        <v>47652</v>
      </c>
      <c r="V1682" t="s">
        <v>71</v>
      </c>
      <c r="W1682" t="s">
        <v>65</v>
      </c>
      <c r="X1682" t="s">
        <v>38</v>
      </c>
      <c r="Y1682">
        <v>1</v>
      </c>
      <c r="Z1682">
        <f>VLOOKUP(A1682,Table3[],3,0)</f>
        <v>3</v>
      </c>
      <c r="AA1682">
        <f>VLOOKUP(A1682,'employee_engagement survey data'!A1682:E2146,4,0)</f>
        <v>3</v>
      </c>
      <c r="AB1682">
        <f>VLOOKUP(A1682,'employee_engagement survey data'!A1682:E1921,5,0)</f>
        <v>3</v>
      </c>
      <c r="AC1682" t="str">
        <f>VLOOKUP(A1682,training_and_development!A1682:F1719,3,0)</f>
        <v>Leadership Development</v>
      </c>
      <c r="AD1682" t="str">
        <f>VLOOKUP(A1682,training_and_development!A1682:E2071,4,0)</f>
        <v>Internal</v>
      </c>
      <c r="AE1682" t="str">
        <f>VLOOKUP(A1682,training_and_development!A1682:F4679,5,0)</f>
        <v>Completed</v>
      </c>
      <c r="AF1682" t="str">
        <f>VLOOKUP(A1682,training_and_development!A1681:G1701,6,0)</f>
        <v>Sarahshire</v>
      </c>
      <c r="AG1682" t="str">
        <f>VLOOKUP(A1682,training_and_development!A1682:H1690,7,0)</f>
        <v>Cassandra Davis</v>
      </c>
      <c r="AH1682">
        <f>VLOOKUP(A1682,training_and_development!A1682:H1685,8,0)</f>
        <v>1</v>
      </c>
    </row>
    <row r="1683" spans="1:34" x14ac:dyDescent="0.25">
      <c r="A1683">
        <v>2682</v>
      </c>
      <c r="B1683" t="s">
        <v>21949</v>
      </c>
      <c r="C1683" s="1">
        <v>44040</v>
      </c>
      <c r="D1683" s="8" t="s">
        <v>16975</v>
      </c>
      <c r="E1683" t="s">
        <v>47</v>
      </c>
      <c r="F1683" t="s">
        <v>4092</v>
      </c>
      <c r="G1683" t="s">
        <v>26543</v>
      </c>
      <c r="H1683" t="s">
        <v>87</v>
      </c>
      <c r="I1683" t="s">
        <v>27</v>
      </c>
      <c r="J1683" t="s">
        <v>28</v>
      </c>
      <c r="K1683" t="s">
        <v>41</v>
      </c>
      <c r="L1683" t="s">
        <v>30</v>
      </c>
      <c r="M1683" t="s">
        <v>31</v>
      </c>
      <c r="N1683" s="20" t="s">
        <v>16975</v>
      </c>
      <c r="O1683" t="s">
        <v>52</v>
      </c>
      <c r="P1683" t="s">
        <v>68</v>
      </c>
      <c r="Q1683" s="2">
        <v>27916</v>
      </c>
      <c r="R1683" t="s">
        <v>3942</v>
      </c>
      <c r="S1683" t="s">
        <v>4</v>
      </c>
      <c r="T1683" t="s">
        <v>45</v>
      </c>
      <c r="U1683" s="3">
        <v>73798</v>
      </c>
      <c r="V1683" t="s">
        <v>94</v>
      </c>
      <c r="W1683" t="s">
        <v>37</v>
      </c>
      <c r="X1683" t="s">
        <v>38</v>
      </c>
      <c r="Y1683">
        <v>2</v>
      </c>
      <c r="Z1683">
        <f>VLOOKUP(A1683,Table3[],3,0)</f>
        <v>1</v>
      </c>
      <c r="AA1683">
        <f>VLOOKUP(A1683,'employee_engagement survey data'!A1683:E2147,4,0)</f>
        <v>2</v>
      </c>
      <c r="AB1683">
        <f>VLOOKUP(A1683,'employee_engagement survey data'!A1683:E1922,5,0)</f>
        <v>2</v>
      </c>
      <c r="AC1683" t="str">
        <f>VLOOKUP(A1683,training_and_development!A1683:F1720,3,0)</f>
        <v>Communication Skills</v>
      </c>
      <c r="AD1683" t="str">
        <f>VLOOKUP(A1683,training_and_development!A1683:E2072,4,0)</f>
        <v>External</v>
      </c>
      <c r="AE1683" t="str">
        <f>VLOOKUP(A1683,training_and_development!A1683:F4680,5,0)</f>
        <v>Failed</v>
      </c>
      <c r="AF1683" t="str">
        <f>VLOOKUP(A1683,training_and_development!A1682:G1702,6,0)</f>
        <v>North Johnville</v>
      </c>
      <c r="AG1683" t="str">
        <f>VLOOKUP(A1683,training_and_development!A1683:H1691,7,0)</f>
        <v>Amanda Huff</v>
      </c>
      <c r="AH1683">
        <f>VLOOKUP(A1683,training_and_development!A1683:H1686,8,0)</f>
        <v>3</v>
      </c>
    </row>
    <row r="1684" spans="1:34" x14ac:dyDescent="0.25">
      <c r="A1684">
        <v>2683</v>
      </c>
      <c r="B1684" t="s">
        <v>21950</v>
      </c>
      <c r="C1684" s="1">
        <v>44561</v>
      </c>
      <c r="D1684" s="8" t="s">
        <v>16975</v>
      </c>
      <c r="E1684" t="s">
        <v>47</v>
      </c>
      <c r="F1684" t="s">
        <v>612</v>
      </c>
      <c r="G1684" t="s">
        <v>26543</v>
      </c>
      <c r="H1684" t="s">
        <v>49</v>
      </c>
      <c r="I1684" t="s">
        <v>27</v>
      </c>
      <c r="J1684" t="s">
        <v>28</v>
      </c>
      <c r="K1684" t="s">
        <v>41</v>
      </c>
      <c r="L1684" t="s">
        <v>30</v>
      </c>
      <c r="M1684" t="s">
        <v>31</v>
      </c>
      <c r="N1684" s="20" t="s">
        <v>16975</v>
      </c>
      <c r="O1684" t="s">
        <v>52</v>
      </c>
      <c r="P1684" t="s">
        <v>62</v>
      </c>
      <c r="Q1684" s="2">
        <v>19281</v>
      </c>
      <c r="R1684" t="s">
        <v>3930</v>
      </c>
      <c r="S1684" t="s">
        <v>64</v>
      </c>
      <c r="T1684" t="s">
        <v>35</v>
      </c>
      <c r="U1684" s="3">
        <v>86439</v>
      </c>
      <c r="V1684" t="s">
        <v>58</v>
      </c>
      <c r="W1684" t="s">
        <v>79</v>
      </c>
      <c r="X1684" t="s">
        <v>38</v>
      </c>
      <c r="Y1684">
        <v>4</v>
      </c>
      <c r="Z1684">
        <f>VLOOKUP(A1684,Table3[],3,0)</f>
        <v>3</v>
      </c>
      <c r="AA1684">
        <f>VLOOKUP(A1684,'employee_engagement survey data'!A1684:E2148,4,0)</f>
        <v>4</v>
      </c>
      <c r="AB1684">
        <f>VLOOKUP(A1684,'employee_engagement survey data'!A1684:E1923,5,0)</f>
        <v>2</v>
      </c>
      <c r="AC1684" t="str">
        <f>VLOOKUP(A1684,training_and_development!A1684:F1721,3,0)</f>
        <v>Technical Skills</v>
      </c>
      <c r="AD1684" t="str">
        <f>VLOOKUP(A1684,training_and_development!A1684:E2073,4,0)</f>
        <v>External</v>
      </c>
      <c r="AE1684" t="str">
        <f>VLOOKUP(A1684,training_and_development!A1684:F4681,5,0)</f>
        <v>Completed</v>
      </c>
      <c r="AF1684" t="str">
        <f>VLOOKUP(A1684,training_and_development!A1683:G1703,6,0)</f>
        <v>East Tammy</v>
      </c>
      <c r="AG1684" t="str">
        <f>VLOOKUP(A1684,training_and_development!A1684:H1692,7,0)</f>
        <v>Dawn Moon</v>
      </c>
      <c r="AH1684">
        <f>VLOOKUP(A1684,training_and_development!A1684:H1687,8,0)</f>
        <v>2</v>
      </c>
    </row>
    <row r="1685" spans="1:34" x14ac:dyDescent="0.25">
      <c r="A1685">
        <v>2684</v>
      </c>
      <c r="B1685" t="s">
        <v>21951</v>
      </c>
      <c r="C1685" s="1">
        <v>44599</v>
      </c>
      <c r="D1685" s="8">
        <v>44987</v>
      </c>
      <c r="E1685" t="s">
        <v>1691</v>
      </c>
      <c r="F1685" t="s">
        <v>4093</v>
      </c>
      <c r="G1685" t="s">
        <v>26543</v>
      </c>
      <c r="H1685" t="s">
        <v>67</v>
      </c>
      <c r="I1685" t="s">
        <v>27</v>
      </c>
      <c r="J1685" t="s">
        <v>50</v>
      </c>
      <c r="K1685" t="s">
        <v>29</v>
      </c>
      <c r="L1685" t="s">
        <v>42</v>
      </c>
      <c r="M1685" t="s">
        <v>100</v>
      </c>
      <c r="N1685" s="20" t="s">
        <v>4094</v>
      </c>
      <c r="O1685" t="s">
        <v>52</v>
      </c>
      <c r="P1685" t="s">
        <v>53</v>
      </c>
      <c r="Q1685" s="2">
        <v>30596</v>
      </c>
      <c r="R1685" t="s">
        <v>33</v>
      </c>
      <c r="S1685" t="s">
        <v>152</v>
      </c>
      <c r="T1685" t="s">
        <v>35</v>
      </c>
      <c r="U1685" s="3">
        <v>60915</v>
      </c>
      <c r="V1685" t="s">
        <v>36</v>
      </c>
      <c r="W1685" t="s">
        <v>37</v>
      </c>
      <c r="X1685" t="s">
        <v>38</v>
      </c>
      <c r="Y1685">
        <v>5</v>
      </c>
      <c r="Z1685">
        <f>VLOOKUP(A1685,Table3[],3,0)</f>
        <v>3</v>
      </c>
      <c r="AA1685">
        <f>VLOOKUP(A1685,'employee_engagement survey data'!A1685:E2149,4,0)</f>
        <v>4</v>
      </c>
      <c r="AB1685">
        <f>VLOOKUP(A1685,'employee_engagement survey data'!A1685:E1924,5,0)</f>
        <v>2</v>
      </c>
      <c r="AC1685" t="str">
        <f>VLOOKUP(A1685,training_and_development!A1685:F1722,3,0)</f>
        <v>Communication Skills</v>
      </c>
      <c r="AD1685" t="str">
        <f>VLOOKUP(A1685,training_and_development!A1685:E2074,4,0)</f>
        <v>Internal</v>
      </c>
      <c r="AE1685" t="str">
        <f>VLOOKUP(A1685,training_and_development!A1685:F4682,5,0)</f>
        <v>Completed</v>
      </c>
      <c r="AF1685" t="str">
        <f>VLOOKUP(A1685,training_and_development!A1684:G1704,6,0)</f>
        <v>Cassandrashire</v>
      </c>
      <c r="AG1685" t="str">
        <f>VLOOKUP(A1685,training_and_development!A1685:H1693,7,0)</f>
        <v>William Frank</v>
      </c>
      <c r="AH1685">
        <f>VLOOKUP(A1685,training_and_development!A1685:H1688,8,0)</f>
        <v>5</v>
      </c>
    </row>
    <row r="1686" spans="1:34" x14ac:dyDescent="0.25">
      <c r="A1686">
        <v>2685</v>
      </c>
      <c r="B1686" t="s">
        <v>21952</v>
      </c>
      <c r="C1686" s="1">
        <v>44523</v>
      </c>
      <c r="D1686" s="8">
        <v>44649</v>
      </c>
      <c r="E1686" t="s">
        <v>1691</v>
      </c>
      <c r="F1686" t="s">
        <v>4095</v>
      </c>
      <c r="G1686" t="s">
        <v>26543</v>
      </c>
      <c r="H1686" t="s">
        <v>26</v>
      </c>
      <c r="I1686" t="s">
        <v>27</v>
      </c>
      <c r="J1686" t="s">
        <v>50</v>
      </c>
      <c r="K1686" t="s">
        <v>51</v>
      </c>
      <c r="L1686" t="s">
        <v>30</v>
      </c>
      <c r="M1686" t="s">
        <v>92</v>
      </c>
      <c r="N1686" s="20" t="s">
        <v>4096</v>
      </c>
      <c r="O1686" t="s">
        <v>52</v>
      </c>
      <c r="P1686" t="s">
        <v>53</v>
      </c>
      <c r="Q1686" s="2">
        <v>23597</v>
      </c>
      <c r="R1686" t="s">
        <v>33</v>
      </c>
      <c r="S1686" t="s">
        <v>4</v>
      </c>
      <c r="T1686" t="s">
        <v>35</v>
      </c>
      <c r="U1686" s="3">
        <v>9417</v>
      </c>
      <c r="V1686" t="s">
        <v>71</v>
      </c>
      <c r="W1686" t="s">
        <v>79</v>
      </c>
      <c r="X1686" t="s">
        <v>38</v>
      </c>
      <c r="Y1686">
        <v>2</v>
      </c>
      <c r="Z1686">
        <f>VLOOKUP(A1686,Table3[],3,0)</f>
        <v>3</v>
      </c>
      <c r="AA1686">
        <f>VLOOKUP(A1686,'employee_engagement survey data'!A1686:E2150,4,0)</f>
        <v>1</v>
      </c>
      <c r="AB1686">
        <f>VLOOKUP(A1686,'employee_engagement survey data'!A1686:E1925,5,0)</f>
        <v>1</v>
      </c>
      <c r="AC1686" t="str">
        <f>VLOOKUP(A1686,training_and_development!A1686:F1723,3,0)</f>
        <v>Project Management</v>
      </c>
      <c r="AD1686" t="str">
        <f>VLOOKUP(A1686,training_and_development!A1686:E2075,4,0)</f>
        <v>External</v>
      </c>
      <c r="AE1686" t="str">
        <f>VLOOKUP(A1686,training_and_development!A1686:F4683,5,0)</f>
        <v>Completed</v>
      </c>
      <c r="AF1686" t="str">
        <f>VLOOKUP(A1686,training_and_development!A1685:G1705,6,0)</f>
        <v>West Kevinton</v>
      </c>
      <c r="AG1686" t="str">
        <f>VLOOKUP(A1686,training_and_development!A1686:H1694,7,0)</f>
        <v>Nancy Mills</v>
      </c>
      <c r="AH1686">
        <f>VLOOKUP(A1686,training_and_development!A1686:H1689,8,0)</f>
        <v>4</v>
      </c>
    </row>
    <row r="1687" spans="1:34" x14ac:dyDescent="0.25">
      <c r="A1687">
        <v>2686</v>
      </c>
      <c r="B1687" t="s">
        <v>21953</v>
      </c>
      <c r="C1687" s="1">
        <v>44423</v>
      </c>
      <c r="D1687" s="8" t="s">
        <v>16975</v>
      </c>
      <c r="E1687" t="s">
        <v>47</v>
      </c>
      <c r="F1687" t="s">
        <v>4097</v>
      </c>
      <c r="G1687" t="s">
        <v>26543</v>
      </c>
      <c r="H1687" t="s">
        <v>116</v>
      </c>
      <c r="I1687" t="s">
        <v>27</v>
      </c>
      <c r="J1687" t="s">
        <v>28</v>
      </c>
      <c r="K1687" t="s">
        <v>29</v>
      </c>
      <c r="L1687" t="s">
        <v>42</v>
      </c>
      <c r="M1687" t="s">
        <v>31</v>
      </c>
      <c r="N1687" s="20" t="s">
        <v>16975</v>
      </c>
      <c r="O1687" t="s">
        <v>52</v>
      </c>
      <c r="P1687" t="s">
        <v>122</v>
      </c>
      <c r="Q1687" s="2">
        <v>20218</v>
      </c>
      <c r="R1687" t="s">
        <v>33</v>
      </c>
      <c r="S1687" t="s">
        <v>78</v>
      </c>
      <c r="T1687" t="s">
        <v>45</v>
      </c>
      <c r="U1687" s="3">
        <v>56247</v>
      </c>
      <c r="V1687" t="s">
        <v>58</v>
      </c>
      <c r="W1687" t="s">
        <v>59</v>
      </c>
      <c r="X1687" t="s">
        <v>38</v>
      </c>
      <c r="Y1687">
        <v>4</v>
      </c>
      <c r="Z1687">
        <f>VLOOKUP(A1687,Table3[],3,0)</f>
        <v>5</v>
      </c>
      <c r="AA1687">
        <f>VLOOKUP(A1687,'employee_engagement survey data'!A1687:E2151,4,0)</f>
        <v>3</v>
      </c>
      <c r="AB1687">
        <f>VLOOKUP(A1687,'employee_engagement survey data'!A1687:E1926,5,0)</f>
        <v>4</v>
      </c>
      <c r="AC1687" t="str">
        <f>VLOOKUP(A1687,training_and_development!A1687:F1724,3,0)</f>
        <v>Project Management</v>
      </c>
      <c r="AD1687" t="str">
        <f>VLOOKUP(A1687,training_and_development!A1687:E2076,4,0)</f>
        <v>External</v>
      </c>
      <c r="AE1687" t="str">
        <f>VLOOKUP(A1687,training_and_development!A1687:F4684,5,0)</f>
        <v>Completed</v>
      </c>
      <c r="AF1687" t="str">
        <f>VLOOKUP(A1687,training_and_development!A1686:G1706,6,0)</f>
        <v>Lake Danielle</v>
      </c>
      <c r="AG1687" t="str">
        <f>VLOOKUP(A1687,training_and_development!A1687:H1695,7,0)</f>
        <v>Courtney Palmer</v>
      </c>
      <c r="AH1687">
        <f>VLOOKUP(A1687,training_and_development!A1687:H1690,8,0)</f>
        <v>1</v>
      </c>
    </row>
    <row r="1688" spans="1:34" x14ac:dyDescent="0.25">
      <c r="A1688">
        <v>2687</v>
      </c>
      <c r="B1688" t="s">
        <v>21954</v>
      </c>
      <c r="C1688" s="1">
        <v>44368</v>
      </c>
      <c r="D1688" s="8" t="s">
        <v>16975</v>
      </c>
      <c r="E1688" t="s">
        <v>47</v>
      </c>
      <c r="F1688" t="s">
        <v>4098</v>
      </c>
      <c r="G1688" t="s">
        <v>26543</v>
      </c>
      <c r="H1688" t="s">
        <v>73</v>
      </c>
      <c r="I1688" t="s">
        <v>27</v>
      </c>
      <c r="J1688" t="s">
        <v>42</v>
      </c>
      <c r="K1688" t="s">
        <v>41</v>
      </c>
      <c r="L1688" t="s">
        <v>50</v>
      </c>
      <c r="M1688" t="s">
        <v>31</v>
      </c>
      <c r="N1688" s="20" t="s">
        <v>16975</v>
      </c>
      <c r="O1688" t="s">
        <v>52</v>
      </c>
      <c r="P1688" t="s">
        <v>83</v>
      </c>
      <c r="Q1688" s="2">
        <v>16512</v>
      </c>
      <c r="R1688" t="s">
        <v>3933</v>
      </c>
      <c r="S1688" t="s">
        <v>85</v>
      </c>
      <c r="T1688" t="s">
        <v>45</v>
      </c>
      <c r="U1688" s="3">
        <v>88522</v>
      </c>
      <c r="V1688" t="s">
        <v>36</v>
      </c>
      <c r="W1688" t="s">
        <v>59</v>
      </c>
      <c r="X1688" t="s">
        <v>38</v>
      </c>
      <c r="Y1688">
        <v>2</v>
      </c>
      <c r="Z1688">
        <f>VLOOKUP(A1688,Table3[],3,0)</f>
        <v>4</v>
      </c>
      <c r="AA1688">
        <f>VLOOKUP(A1688,'employee_engagement survey data'!A1688:E2152,4,0)</f>
        <v>5</v>
      </c>
      <c r="AB1688">
        <f>VLOOKUP(A1688,'employee_engagement survey data'!A1688:E1927,5,0)</f>
        <v>5</v>
      </c>
      <c r="AC1688" t="str">
        <f>VLOOKUP(A1688,training_and_development!A1688:F1725,3,0)</f>
        <v>Technical Skills</v>
      </c>
      <c r="AD1688" t="str">
        <f>VLOOKUP(A1688,training_and_development!A1688:E2077,4,0)</f>
        <v>External</v>
      </c>
      <c r="AE1688" t="str">
        <f>VLOOKUP(A1688,training_and_development!A1688:F4685,5,0)</f>
        <v>Failed</v>
      </c>
      <c r="AF1688" t="str">
        <f>VLOOKUP(A1688,training_and_development!A1687:G1707,6,0)</f>
        <v>East Kelsey</v>
      </c>
      <c r="AG1688" t="str">
        <f>VLOOKUP(A1688,training_and_development!A1688:H1696,7,0)</f>
        <v>Edward Davis</v>
      </c>
      <c r="AH1688">
        <f>VLOOKUP(A1688,training_and_development!A1688:H1691,8,0)</f>
        <v>1</v>
      </c>
    </row>
    <row r="1689" spans="1:34" x14ac:dyDescent="0.25">
      <c r="A1689">
        <v>2688</v>
      </c>
      <c r="B1689" t="s">
        <v>21955</v>
      </c>
      <c r="C1689" s="1">
        <v>44240</v>
      </c>
      <c r="D1689" s="8" t="s">
        <v>16975</v>
      </c>
      <c r="E1689" t="s">
        <v>47</v>
      </c>
      <c r="F1689" t="s">
        <v>4099</v>
      </c>
      <c r="G1689" t="s">
        <v>26543</v>
      </c>
      <c r="H1689" t="s">
        <v>87</v>
      </c>
      <c r="I1689" t="s">
        <v>27</v>
      </c>
      <c r="J1689" t="s">
        <v>28</v>
      </c>
      <c r="K1689" t="s">
        <v>51</v>
      </c>
      <c r="L1689" t="s">
        <v>50</v>
      </c>
      <c r="M1689" t="s">
        <v>31</v>
      </c>
      <c r="N1689" s="20" t="s">
        <v>16975</v>
      </c>
      <c r="O1689" t="s">
        <v>52</v>
      </c>
      <c r="P1689" t="s">
        <v>83</v>
      </c>
      <c r="Q1689" s="2">
        <v>24512</v>
      </c>
      <c r="R1689" t="s">
        <v>3933</v>
      </c>
      <c r="S1689" t="s">
        <v>85</v>
      </c>
      <c r="T1689" t="s">
        <v>45</v>
      </c>
      <c r="U1689" s="3">
        <v>97840</v>
      </c>
      <c r="V1689" t="s">
        <v>71</v>
      </c>
      <c r="W1689" t="s">
        <v>65</v>
      </c>
      <c r="X1689" t="s">
        <v>38</v>
      </c>
      <c r="Y1689">
        <v>1</v>
      </c>
      <c r="Z1689">
        <f>VLOOKUP(A1689,Table3[],3,0)</f>
        <v>2</v>
      </c>
      <c r="AA1689">
        <f>VLOOKUP(A1689,'employee_engagement survey data'!A1689:E2153,4,0)</f>
        <v>3</v>
      </c>
      <c r="AB1689">
        <f>VLOOKUP(A1689,'employee_engagement survey data'!A1689:E1928,5,0)</f>
        <v>3</v>
      </c>
      <c r="AC1689" t="str">
        <f>VLOOKUP(A1689,training_and_development!A1689:F1726,3,0)</f>
        <v>Customer Service</v>
      </c>
      <c r="AD1689" t="str">
        <f>VLOOKUP(A1689,training_and_development!A1689:E2078,4,0)</f>
        <v>External</v>
      </c>
      <c r="AE1689" t="str">
        <f>VLOOKUP(A1689,training_and_development!A1689:F4686,5,0)</f>
        <v>Completed</v>
      </c>
      <c r="AF1689" t="str">
        <f>VLOOKUP(A1689,training_and_development!A1688:G1708,6,0)</f>
        <v>East Christopherhaven</v>
      </c>
      <c r="AG1689" t="str">
        <f>VLOOKUP(A1689,training_and_development!A1689:H1697,7,0)</f>
        <v>Morgan Carlson</v>
      </c>
      <c r="AH1689">
        <f>VLOOKUP(A1689,training_and_development!A1689:H1692,8,0)</f>
        <v>2</v>
      </c>
    </row>
    <row r="1690" spans="1:34" x14ac:dyDescent="0.25">
      <c r="A1690">
        <v>2689</v>
      </c>
      <c r="B1690" t="s">
        <v>21956</v>
      </c>
      <c r="C1690" s="1">
        <v>44193</v>
      </c>
      <c r="D1690" s="8" t="s">
        <v>16975</v>
      </c>
      <c r="E1690" t="s">
        <v>47</v>
      </c>
      <c r="F1690" t="s">
        <v>4100</v>
      </c>
      <c r="G1690" t="s">
        <v>26543</v>
      </c>
      <c r="H1690" t="s">
        <v>49</v>
      </c>
      <c r="I1690" t="s">
        <v>27</v>
      </c>
      <c r="J1690" t="s">
        <v>42</v>
      </c>
      <c r="K1690" t="s">
        <v>29</v>
      </c>
      <c r="L1690" t="s">
        <v>42</v>
      </c>
      <c r="M1690" t="s">
        <v>31</v>
      </c>
      <c r="N1690" s="20" t="s">
        <v>16975</v>
      </c>
      <c r="O1690" t="s">
        <v>52</v>
      </c>
      <c r="P1690" t="s">
        <v>177</v>
      </c>
      <c r="Q1690" s="2">
        <v>19853</v>
      </c>
      <c r="R1690" t="s">
        <v>3933</v>
      </c>
      <c r="S1690" t="s">
        <v>144</v>
      </c>
      <c r="T1690" t="s">
        <v>45</v>
      </c>
      <c r="U1690" s="3">
        <v>72339</v>
      </c>
      <c r="V1690" t="s">
        <v>58</v>
      </c>
      <c r="W1690" t="s">
        <v>59</v>
      </c>
      <c r="X1690" t="s">
        <v>38</v>
      </c>
      <c r="Y1690">
        <v>1</v>
      </c>
      <c r="Z1690">
        <f>VLOOKUP(A1690,Table3[],3,0)</f>
        <v>2</v>
      </c>
      <c r="AA1690">
        <f>VLOOKUP(A1690,'employee_engagement survey data'!A1690:E2154,4,0)</f>
        <v>1</v>
      </c>
      <c r="AB1690">
        <f>VLOOKUP(A1690,'employee_engagement survey data'!A1690:E1929,5,0)</f>
        <v>1</v>
      </c>
      <c r="AC1690" t="str">
        <f>VLOOKUP(A1690,training_and_development!A1690:F1727,3,0)</f>
        <v>Project Management</v>
      </c>
      <c r="AD1690" t="str">
        <f>VLOOKUP(A1690,training_and_development!A1690:E2079,4,0)</f>
        <v>External</v>
      </c>
      <c r="AE1690" t="str">
        <f>VLOOKUP(A1690,training_and_development!A1690:F4687,5,0)</f>
        <v>Completed</v>
      </c>
      <c r="AF1690" t="str">
        <f>VLOOKUP(A1690,training_and_development!A1689:G1709,6,0)</f>
        <v>Leslieburgh</v>
      </c>
      <c r="AG1690" t="str">
        <f>VLOOKUP(A1690,training_and_development!A1690:H1698,7,0)</f>
        <v>James Reid</v>
      </c>
      <c r="AH1690">
        <f>VLOOKUP(A1690,training_and_development!A1690:H1693,8,0)</f>
        <v>1</v>
      </c>
    </row>
    <row r="1691" spans="1:34" x14ac:dyDescent="0.25">
      <c r="A1691">
        <v>2690</v>
      </c>
      <c r="B1691" t="s">
        <v>21957</v>
      </c>
      <c r="C1691" s="1">
        <v>44663</v>
      </c>
      <c r="D1691" s="8">
        <v>44806</v>
      </c>
      <c r="E1691" t="s">
        <v>47</v>
      </c>
      <c r="F1691" t="s">
        <v>4101</v>
      </c>
      <c r="G1691" t="s">
        <v>26543</v>
      </c>
      <c r="H1691" t="s">
        <v>67</v>
      </c>
      <c r="I1691" t="s">
        <v>27</v>
      </c>
      <c r="J1691" t="s">
        <v>42</v>
      </c>
      <c r="K1691" t="s">
        <v>51</v>
      </c>
      <c r="L1691" t="s">
        <v>42</v>
      </c>
      <c r="M1691" t="s">
        <v>74</v>
      </c>
      <c r="N1691" s="20" t="s">
        <v>4102</v>
      </c>
      <c r="O1691" t="s">
        <v>52</v>
      </c>
      <c r="P1691" t="s">
        <v>122</v>
      </c>
      <c r="Q1691" s="2">
        <v>35534</v>
      </c>
      <c r="R1691" t="s">
        <v>3933</v>
      </c>
      <c r="S1691" t="s">
        <v>422</v>
      </c>
      <c r="T1691" t="s">
        <v>45</v>
      </c>
      <c r="U1691" s="3">
        <v>28406</v>
      </c>
      <c r="V1691" t="s">
        <v>71</v>
      </c>
      <c r="W1691" t="s">
        <v>65</v>
      </c>
      <c r="X1691" t="s">
        <v>38</v>
      </c>
      <c r="Y1691">
        <v>4</v>
      </c>
      <c r="Z1691">
        <f>VLOOKUP(A1691,Table3[],3,0)</f>
        <v>1</v>
      </c>
      <c r="AA1691">
        <f>VLOOKUP(A1691,'employee_engagement survey data'!A1691:E2155,4,0)</f>
        <v>3</v>
      </c>
      <c r="AB1691">
        <f>VLOOKUP(A1691,'employee_engagement survey data'!A1691:E1930,5,0)</f>
        <v>2</v>
      </c>
      <c r="AC1691" t="str">
        <f>VLOOKUP(A1691,training_and_development!A1691:F1728,3,0)</f>
        <v>Technical Skills</v>
      </c>
      <c r="AD1691" t="str">
        <f>VLOOKUP(A1691,training_and_development!A1691:E2080,4,0)</f>
        <v>External</v>
      </c>
      <c r="AE1691" t="str">
        <f>VLOOKUP(A1691,training_and_development!A1691:F4688,5,0)</f>
        <v>Completed</v>
      </c>
      <c r="AF1691" t="str">
        <f>VLOOKUP(A1691,training_and_development!A1690:G1710,6,0)</f>
        <v>Cannonfurt</v>
      </c>
      <c r="AG1691" t="str">
        <f>VLOOKUP(A1691,training_and_development!A1691:H1699,7,0)</f>
        <v>Ryan Decker</v>
      </c>
      <c r="AH1691">
        <f>VLOOKUP(A1691,training_and_development!A1691:H1694,8,0)</f>
        <v>1</v>
      </c>
    </row>
    <row r="1692" spans="1:34" x14ac:dyDescent="0.25">
      <c r="A1692">
        <v>2691</v>
      </c>
      <c r="B1692" t="s">
        <v>21958</v>
      </c>
      <c r="C1692" s="1">
        <v>43467</v>
      </c>
      <c r="D1692" s="8" t="s">
        <v>16975</v>
      </c>
      <c r="E1692" t="s">
        <v>47</v>
      </c>
      <c r="F1692" t="s">
        <v>4103</v>
      </c>
      <c r="G1692" t="s">
        <v>26543</v>
      </c>
      <c r="H1692" t="s">
        <v>26</v>
      </c>
      <c r="I1692" t="s">
        <v>27</v>
      </c>
      <c r="J1692" t="s">
        <v>42</v>
      </c>
      <c r="K1692" t="s">
        <v>29</v>
      </c>
      <c r="L1692" t="s">
        <v>50</v>
      </c>
      <c r="M1692" t="s">
        <v>31</v>
      </c>
      <c r="N1692" s="20" t="s">
        <v>16975</v>
      </c>
      <c r="O1692" t="s">
        <v>52</v>
      </c>
      <c r="P1692" t="s">
        <v>53</v>
      </c>
      <c r="Q1692" s="2">
        <v>26632</v>
      </c>
      <c r="R1692" t="s">
        <v>3938</v>
      </c>
      <c r="S1692" t="s">
        <v>4</v>
      </c>
      <c r="T1692" t="s">
        <v>45</v>
      </c>
      <c r="U1692" s="3">
        <v>85311</v>
      </c>
      <c r="V1692" t="s">
        <v>71</v>
      </c>
      <c r="W1692" t="s">
        <v>37</v>
      </c>
      <c r="X1692" t="s">
        <v>38</v>
      </c>
      <c r="Y1692">
        <v>1</v>
      </c>
      <c r="Z1692">
        <f>VLOOKUP(A1692,Table3[],3,0)</f>
        <v>4</v>
      </c>
      <c r="AA1692">
        <f>VLOOKUP(A1692,'employee_engagement survey data'!A1692:E2156,4,0)</f>
        <v>1</v>
      </c>
      <c r="AB1692">
        <f>VLOOKUP(A1692,'employee_engagement survey data'!A1692:E1931,5,0)</f>
        <v>1</v>
      </c>
      <c r="AC1692" t="str">
        <f>VLOOKUP(A1692,training_and_development!A1692:F1729,3,0)</f>
        <v>Project Management</v>
      </c>
      <c r="AD1692" t="str">
        <f>VLOOKUP(A1692,training_and_development!A1692:E2081,4,0)</f>
        <v>External</v>
      </c>
      <c r="AE1692" t="str">
        <f>VLOOKUP(A1692,training_and_development!A1692:F4689,5,0)</f>
        <v>Failed</v>
      </c>
      <c r="AF1692" t="str">
        <f>VLOOKUP(A1692,training_and_development!A1691:G1711,6,0)</f>
        <v>Lewisstad</v>
      </c>
      <c r="AG1692" t="str">
        <f>VLOOKUP(A1692,training_and_development!A1692:H1700,7,0)</f>
        <v>Kayla Peterson</v>
      </c>
      <c r="AH1692">
        <f>VLOOKUP(A1692,training_and_development!A1692:H1695,8,0)</f>
        <v>3</v>
      </c>
    </row>
    <row r="1693" spans="1:34" x14ac:dyDescent="0.25">
      <c r="A1693">
        <v>2692</v>
      </c>
      <c r="B1693" t="s">
        <v>21959</v>
      </c>
      <c r="C1693" s="1">
        <v>44044</v>
      </c>
      <c r="D1693" s="8">
        <v>44835</v>
      </c>
      <c r="E1693" t="s">
        <v>47</v>
      </c>
      <c r="F1693" t="s">
        <v>4104</v>
      </c>
      <c r="G1693" t="s">
        <v>26543</v>
      </c>
      <c r="H1693" t="s">
        <v>96</v>
      </c>
      <c r="I1693" t="s">
        <v>27</v>
      </c>
      <c r="J1693" t="s">
        <v>50</v>
      </c>
      <c r="K1693" t="s">
        <v>41</v>
      </c>
      <c r="L1693" t="s">
        <v>50</v>
      </c>
      <c r="M1693" t="s">
        <v>120</v>
      </c>
      <c r="N1693" s="20" t="s">
        <v>4105</v>
      </c>
      <c r="O1693" t="s">
        <v>52</v>
      </c>
      <c r="P1693" t="s">
        <v>358</v>
      </c>
      <c r="Q1693" s="2">
        <v>35756</v>
      </c>
      <c r="R1693" t="s">
        <v>3946</v>
      </c>
      <c r="S1693" t="s">
        <v>144</v>
      </c>
      <c r="T1693" t="s">
        <v>45</v>
      </c>
      <c r="U1693" s="3">
        <v>97985</v>
      </c>
      <c r="V1693" t="s">
        <v>36</v>
      </c>
      <c r="W1693" t="s">
        <v>37</v>
      </c>
      <c r="X1693" t="s">
        <v>38</v>
      </c>
      <c r="Y1693">
        <v>4</v>
      </c>
      <c r="Z1693">
        <f>VLOOKUP(A1693,Table3[],3,0)</f>
        <v>4</v>
      </c>
      <c r="AA1693">
        <f>VLOOKUP(A1693,'employee_engagement survey data'!A1693:E2157,4,0)</f>
        <v>5</v>
      </c>
      <c r="AB1693">
        <f>VLOOKUP(A1693,'employee_engagement survey data'!A1693:E1932,5,0)</f>
        <v>2</v>
      </c>
      <c r="AC1693" t="str">
        <f>VLOOKUP(A1693,training_and_development!A1693:F1730,3,0)</f>
        <v>Communication Skills</v>
      </c>
      <c r="AD1693" t="str">
        <f>VLOOKUP(A1693,training_and_development!A1693:E2082,4,0)</f>
        <v>External</v>
      </c>
      <c r="AE1693" t="str">
        <f>VLOOKUP(A1693,training_and_development!A1693:F4690,5,0)</f>
        <v>Completed</v>
      </c>
      <c r="AF1693" t="str">
        <f>VLOOKUP(A1693,training_and_development!A1692:G1712,6,0)</f>
        <v>New Matthew</v>
      </c>
      <c r="AG1693" t="str">
        <f>VLOOKUP(A1693,training_and_development!A1693:H1701,7,0)</f>
        <v>David Roberts</v>
      </c>
      <c r="AH1693">
        <f>VLOOKUP(A1693,training_and_development!A1693:H1696,8,0)</f>
        <v>1</v>
      </c>
    </row>
    <row r="1694" spans="1:34" x14ac:dyDescent="0.25">
      <c r="A1694">
        <v>2693</v>
      </c>
      <c r="B1694" t="s">
        <v>21960</v>
      </c>
      <c r="C1694" s="1">
        <v>44118</v>
      </c>
      <c r="D1694" s="8" t="s">
        <v>16975</v>
      </c>
      <c r="E1694" t="s">
        <v>47</v>
      </c>
      <c r="F1694" t="s">
        <v>4106</v>
      </c>
      <c r="G1694" t="s">
        <v>26543</v>
      </c>
      <c r="H1694" t="s">
        <v>40</v>
      </c>
      <c r="I1694" t="s">
        <v>27</v>
      </c>
      <c r="J1694" t="s">
        <v>42</v>
      </c>
      <c r="K1694" t="s">
        <v>29</v>
      </c>
      <c r="L1694" t="s">
        <v>30</v>
      </c>
      <c r="M1694" t="s">
        <v>31</v>
      </c>
      <c r="N1694" s="20" t="s">
        <v>16975</v>
      </c>
      <c r="O1694" t="s">
        <v>52</v>
      </c>
      <c r="P1694" t="s">
        <v>53</v>
      </c>
      <c r="Q1694" s="2">
        <v>32046</v>
      </c>
      <c r="R1694" t="s">
        <v>3946</v>
      </c>
      <c r="S1694" t="s">
        <v>54</v>
      </c>
      <c r="T1694" t="s">
        <v>45</v>
      </c>
      <c r="U1694" s="3">
        <v>52988</v>
      </c>
      <c r="V1694" t="s">
        <v>36</v>
      </c>
      <c r="W1694" t="s">
        <v>65</v>
      </c>
      <c r="X1694" t="s">
        <v>38</v>
      </c>
      <c r="Y1694">
        <v>4</v>
      </c>
      <c r="Z1694">
        <f>VLOOKUP(A1694,Table3[],3,0)</f>
        <v>2</v>
      </c>
      <c r="AA1694">
        <f>VLOOKUP(A1694,'employee_engagement survey data'!A1694:E2158,4,0)</f>
        <v>5</v>
      </c>
      <c r="AB1694">
        <f>VLOOKUP(A1694,'employee_engagement survey data'!A1694:E1933,5,0)</f>
        <v>2</v>
      </c>
      <c r="AC1694" t="str">
        <f>VLOOKUP(A1694,training_and_development!A1694:F1731,3,0)</f>
        <v>Project Management</v>
      </c>
      <c r="AD1694" t="str">
        <f>VLOOKUP(A1694,training_and_development!A1694:E2083,4,0)</f>
        <v>External</v>
      </c>
      <c r="AE1694" t="str">
        <f>VLOOKUP(A1694,training_and_development!A1694:F4691,5,0)</f>
        <v>Failed</v>
      </c>
      <c r="AF1694" t="str">
        <f>VLOOKUP(A1694,training_and_development!A1693:G1713,6,0)</f>
        <v>Marieshire</v>
      </c>
      <c r="AG1694" t="str">
        <f>VLOOKUP(A1694,training_and_development!A1694:H1702,7,0)</f>
        <v>Barbara Thomas</v>
      </c>
      <c r="AH1694">
        <f>VLOOKUP(A1694,training_and_development!A1694:H1697,8,0)</f>
        <v>2</v>
      </c>
    </row>
    <row r="1695" spans="1:34" x14ac:dyDescent="0.25">
      <c r="A1695">
        <v>2694</v>
      </c>
      <c r="B1695" t="s">
        <v>21961</v>
      </c>
      <c r="C1695" s="1">
        <v>45072</v>
      </c>
      <c r="D1695" s="8">
        <v>45121</v>
      </c>
      <c r="E1695" t="s">
        <v>47</v>
      </c>
      <c r="F1695" t="s">
        <v>4107</v>
      </c>
      <c r="G1695" t="s">
        <v>26543</v>
      </c>
      <c r="H1695" t="s">
        <v>99</v>
      </c>
      <c r="I1695" t="s">
        <v>27</v>
      </c>
      <c r="J1695" t="s">
        <v>50</v>
      </c>
      <c r="K1695" t="s">
        <v>29</v>
      </c>
      <c r="L1695" t="s">
        <v>50</v>
      </c>
      <c r="M1695" t="s">
        <v>74</v>
      </c>
      <c r="N1695" s="20" t="s">
        <v>4108</v>
      </c>
      <c r="O1695" t="s">
        <v>52</v>
      </c>
      <c r="P1695" t="s">
        <v>83</v>
      </c>
      <c r="Q1695" s="2">
        <v>29570</v>
      </c>
      <c r="R1695" t="s">
        <v>3924</v>
      </c>
      <c r="S1695" t="s">
        <v>126</v>
      </c>
      <c r="T1695" t="s">
        <v>45</v>
      </c>
      <c r="U1695" s="3">
        <v>16500</v>
      </c>
      <c r="V1695" t="s">
        <v>71</v>
      </c>
      <c r="W1695" t="s">
        <v>37</v>
      </c>
      <c r="X1695" t="s">
        <v>38</v>
      </c>
      <c r="Y1695">
        <v>4</v>
      </c>
      <c r="Z1695">
        <f>VLOOKUP(A1695,Table3[],3,0)</f>
        <v>3</v>
      </c>
      <c r="AA1695">
        <f>VLOOKUP(A1695,'employee_engagement survey data'!A1695:E2159,4,0)</f>
        <v>4</v>
      </c>
      <c r="AB1695">
        <f>VLOOKUP(A1695,'employee_engagement survey data'!A1695:E1934,5,0)</f>
        <v>4</v>
      </c>
      <c r="AC1695" t="str">
        <f>VLOOKUP(A1695,training_and_development!A1695:F1732,3,0)</f>
        <v>Customer Service</v>
      </c>
      <c r="AD1695" t="str">
        <f>VLOOKUP(A1695,training_and_development!A1695:E2084,4,0)</f>
        <v>External</v>
      </c>
      <c r="AE1695" t="str">
        <f>VLOOKUP(A1695,training_and_development!A1695:F4692,5,0)</f>
        <v>Failed</v>
      </c>
      <c r="AF1695" t="str">
        <f>VLOOKUP(A1695,training_and_development!A1694:G1714,6,0)</f>
        <v>North Christopher</v>
      </c>
      <c r="AG1695" t="str">
        <f>VLOOKUP(A1695,training_and_development!A1695:H1703,7,0)</f>
        <v>Sandra Warren</v>
      </c>
      <c r="AH1695">
        <f>VLOOKUP(A1695,training_and_development!A1695:H1698,8,0)</f>
        <v>2</v>
      </c>
    </row>
    <row r="1696" spans="1:34" x14ac:dyDescent="0.25">
      <c r="A1696">
        <v>2695</v>
      </c>
      <c r="B1696" t="s">
        <v>21962</v>
      </c>
      <c r="C1696" s="1">
        <v>44434</v>
      </c>
      <c r="D1696" s="8">
        <v>44890</v>
      </c>
      <c r="E1696" t="s">
        <v>47</v>
      </c>
      <c r="F1696" t="s">
        <v>4109</v>
      </c>
      <c r="G1696" t="s">
        <v>26543</v>
      </c>
      <c r="H1696" t="s">
        <v>61</v>
      </c>
      <c r="I1696" t="s">
        <v>27</v>
      </c>
      <c r="J1696" t="s">
        <v>50</v>
      </c>
      <c r="K1696" t="s">
        <v>41</v>
      </c>
      <c r="L1696" t="s">
        <v>30</v>
      </c>
      <c r="M1696" t="s">
        <v>100</v>
      </c>
      <c r="N1696" s="20" t="s">
        <v>4110</v>
      </c>
      <c r="O1696" t="s">
        <v>52</v>
      </c>
      <c r="P1696" t="s">
        <v>358</v>
      </c>
      <c r="Q1696" s="2">
        <v>22213</v>
      </c>
      <c r="R1696" t="s">
        <v>3924</v>
      </c>
      <c r="S1696" t="s">
        <v>64</v>
      </c>
      <c r="T1696" t="s">
        <v>45</v>
      </c>
      <c r="U1696" s="3">
        <v>70237</v>
      </c>
      <c r="V1696" t="s">
        <v>58</v>
      </c>
      <c r="W1696" t="s">
        <v>65</v>
      </c>
      <c r="X1696" t="s">
        <v>38</v>
      </c>
      <c r="Y1696">
        <v>2</v>
      </c>
      <c r="Z1696">
        <f>VLOOKUP(A1696,Table3[],3,0)</f>
        <v>5</v>
      </c>
      <c r="AA1696">
        <f>VLOOKUP(A1696,'employee_engagement survey data'!A1696:E2160,4,0)</f>
        <v>2</v>
      </c>
      <c r="AB1696">
        <f>VLOOKUP(A1696,'employee_engagement survey data'!A1696:E1935,5,0)</f>
        <v>3</v>
      </c>
      <c r="AC1696" t="str">
        <f>VLOOKUP(A1696,training_and_development!A1696:F1733,3,0)</f>
        <v>Customer Service</v>
      </c>
      <c r="AD1696" t="str">
        <f>VLOOKUP(A1696,training_and_development!A1696:E2085,4,0)</f>
        <v>External</v>
      </c>
      <c r="AE1696" t="str">
        <f>VLOOKUP(A1696,training_and_development!A1696:F4693,5,0)</f>
        <v>Completed</v>
      </c>
      <c r="AF1696" t="str">
        <f>VLOOKUP(A1696,training_and_development!A1695:G1715,6,0)</f>
        <v>Pughstad</v>
      </c>
      <c r="AG1696" t="str">
        <f>VLOOKUP(A1696,training_and_development!A1696:H1704,7,0)</f>
        <v>Grant Long</v>
      </c>
      <c r="AH1696">
        <f>VLOOKUP(A1696,training_and_development!A1696:H1699,8,0)</f>
        <v>2</v>
      </c>
    </row>
    <row r="1697" spans="1:34" x14ac:dyDescent="0.25">
      <c r="A1697">
        <v>2696</v>
      </c>
      <c r="B1697" t="s">
        <v>21963</v>
      </c>
      <c r="C1697" s="1">
        <v>44885</v>
      </c>
      <c r="D1697" s="8">
        <v>44965</v>
      </c>
      <c r="E1697" t="s">
        <v>47</v>
      </c>
      <c r="F1697" t="s">
        <v>4111</v>
      </c>
      <c r="G1697" t="s">
        <v>26543</v>
      </c>
      <c r="H1697" t="s">
        <v>116</v>
      </c>
      <c r="I1697" t="s">
        <v>27</v>
      </c>
      <c r="J1697" t="s">
        <v>28</v>
      </c>
      <c r="K1697" t="s">
        <v>41</v>
      </c>
      <c r="L1697" t="s">
        <v>30</v>
      </c>
      <c r="M1697" t="s">
        <v>100</v>
      </c>
      <c r="N1697" s="20" t="s">
        <v>4112</v>
      </c>
      <c r="O1697" t="s">
        <v>52</v>
      </c>
      <c r="P1697" t="s">
        <v>122</v>
      </c>
      <c r="Q1697" s="2">
        <v>19427</v>
      </c>
      <c r="R1697" t="s">
        <v>3924</v>
      </c>
      <c r="S1697" t="s">
        <v>152</v>
      </c>
      <c r="T1697" t="s">
        <v>45</v>
      </c>
      <c r="U1697" s="3">
        <v>18726</v>
      </c>
      <c r="V1697" t="s">
        <v>58</v>
      </c>
      <c r="W1697" t="s">
        <v>65</v>
      </c>
      <c r="X1697" t="s">
        <v>38</v>
      </c>
      <c r="Y1697">
        <v>4</v>
      </c>
      <c r="Z1697">
        <f>VLOOKUP(A1697,Table3[],3,0)</f>
        <v>3</v>
      </c>
      <c r="AA1697">
        <f>VLOOKUP(A1697,'employee_engagement survey data'!A1697:E2161,4,0)</f>
        <v>1</v>
      </c>
      <c r="AB1697">
        <f>VLOOKUP(A1697,'employee_engagement survey data'!A1697:E1936,5,0)</f>
        <v>3</v>
      </c>
      <c r="AC1697" t="str">
        <f>VLOOKUP(A1697,training_and_development!A1697:F1734,3,0)</f>
        <v>Technical Skills</v>
      </c>
      <c r="AD1697" t="str">
        <f>VLOOKUP(A1697,training_and_development!A1697:E2086,4,0)</f>
        <v>External</v>
      </c>
      <c r="AE1697" t="str">
        <f>VLOOKUP(A1697,training_and_development!A1697:F4694,5,0)</f>
        <v>Failed</v>
      </c>
      <c r="AF1697" t="str">
        <f>VLOOKUP(A1697,training_and_development!A1696:G1716,6,0)</f>
        <v>Lake Anthony</v>
      </c>
      <c r="AG1697" t="str">
        <f>VLOOKUP(A1697,training_and_development!A1697:H1705,7,0)</f>
        <v>Nicholas King</v>
      </c>
      <c r="AH1697">
        <f>VLOOKUP(A1697,training_and_development!A1697:H1700,8,0)</f>
        <v>2</v>
      </c>
    </row>
    <row r="1698" spans="1:34" x14ac:dyDescent="0.25">
      <c r="A1698">
        <v>2697</v>
      </c>
      <c r="B1698" t="s">
        <v>21964</v>
      </c>
      <c r="C1698" s="1">
        <v>43883</v>
      </c>
      <c r="D1698" s="8" t="s">
        <v>16975</v>
      </c>
      <c r="E1698" t="s">
        <v>47</v>
      </c>
      <c r="F1698" t="s">
        <v>4113</v>
      </c>
      <c r="G1698" t="s">
        <v>26543</v>
      </c>
      <c r="H1698" t="s">
        <v>73</v>
      </c>
      <c r="I1698" t="s">
        <v>27</v>
      </c>
      <c r="J1698" t="s">
        <v>50</v>
      </c>
      <c r="K1698" t="s">
        <v>41</v>
      </c>
      <c r="L1698" t="s">
        <v>50</v>
      </c>
      <c r="M1698" t="s">
        <v>31</v>
      </c>
      <c r="N1698" s="20" t="s">
        <v>16975</v>
      </c>
      <c r="O1698" t="s">
        <v>52</v>
      </c>
      <c r="P1698" t="s">
        <v>105</v>
      </c>
      <c r="Q1698" s="2">
        <v>23415</v>
      </c>
      <c r="R1698" t="s">
        <v>3942</v>
      </c>
      <c r="S1698" t="s">
        <v>64</v>
      </c>
      <c r="T1698" t="s">
        <v>45</v>
      </c>
      <c r="U1698" s="3">
        <v>21341</v>
      </c>
      <c r="V1698" t="s">
        <v>36</v>
      </c>
      <c r="W1698" t="s">
        <v>65</v>
      </c>
      <c r="X1698" t="s">
        <v>38</v>
      </c>
      <c r="Y1698">
        <v>1</v>
      </c>
      <c r="Z1698">
        <f>VLOOKUP(A1698,Table3[],3,0)</f>
        <v>1</v>
      </c>
      <c r="AA1698">
        <f>VLOOKUP(A1698,'employee_engagement survey data'!A1698:E2162,4,0)</f>
        <v>5</v>
      </c>
      <c r="AB1698">
        <f>VLOOKUP(A1698,'employee_engagement survey data'!A1698:E1937,5,0)</f>
        <v>3</v>
      </c>
      <c r="AC1698" t="str">
        <f>VLOOKUP(A1698,training_and_development!A1698:F1735,3,0)</f>
        <v>Project Management</v>
      </c>
      <c r="AD1698" t="str">
        <f>VLOOKUP(A1698,training_and_development!A1698:E2087,4,0)</f>
        <v>Internal</v>
      </c>
      <c r="AE1698" t="str">
        <f>VLOOKUP(A1698,training_and_development!A1698:F4695,5,0)</f>
        <v>Completed</v>
      </c>
      <c r="AF1698" t="str">
        <f>VLOOKUP(A1698,training_and_development!A1697:G1717,6,0)</f>
        <v>Carlhaven</v>
      </c>
      <c r="AG1698" t="str">
        <f>VLOOKUP(A1698,training_and_development!A1698:H1706,7,0)</f>
        <v>Leonard Hancock</v>
      </c>
      <c r="AH1698">
        <f>VLOOKUP(A1698,training_and_development!A1698:H1701,8,0)</f>
        <v>4</v>
      </c>
    </row>
    <row r="1699" spans="1:34" x14ac:dyDescent="0.25">
      <c r="A1699">
        <v>2698</v>
      </c>
      <c r="B1699" t="s">
        <v>21965</v>
      </c>
      <c r="C1699" s="1">
        <v>44290</v>
      </c>
      <c r="D1699" s="8" t="s">
        <v>16975</v>
      </c>
      <c r="E1699" t="s">
        <v>47</v>
      </c>
      <c r="F1699" t="s">
        <v>4114</v>
      </c>
      <c r="G1699" t="s">
        <v>26543</v>
      </c>
      <c r="H1699" t="s">
        <v>87</v>
      </c>
      <c r="I1699" t="s">
        <v>27</v>
      </c>
      <c r="J1699" t="s">
        <v>28</v>
      </c>
      <c r="K1699" t="s">
        <v>51</v>
      </c>
      <c r="L1699" t="s">
        <v>50</v>
      </c>
      <c r="M1699" t="s">
        <v>31</v>
      </c>
      <c r="N1699" s="20" t="s">
        <v>16975</v>
      </c>
      <c r="O1699" t="s">
        <v>52</v>
      </c>
      <c r="P1699" t="s">
        <v>68</v>
      </c>
      <c r="Q1699" s="2">
        <v>25235</v>
      </c>
      <c r="R1699" t="s">
        <v>3942</v>
      </c>
      <c r="S1699" t="s">
        <v>140</v>
      </c>
      <c r="T1699" t="s">
        <v>45</v>
      </c>
      <c r="U1699" s="3">
        <v>46549</v>
      </c>
      <c r="V1699" t="s">
        <v>46</v>
      </c>
      <c r="W1699" t="s">
        <v>59</v>
      </c>
      <c r="X1699" t="s">
        <v>38</v>
      </c>
      <c r="Y1699">
        <v>4</v>
      </c>
      <c r="Z1699">
        <f>VLOOKUP(A1699,Table3[],3,0)</f>
        <v>5</v>
      </c>
      <c r="AA1699">
        <f>VLOOKUP(A1699,'employee_engagement survey data'!A1699:E2163,4,0)</f>
        <v>4</v>
      </c>
      <c r="AB1699">
        <f>VLOOKUP(A1699,'employee_engagement survey data'!A1699:E1938,5,0)</f>
        <v>5</v>
      </c>
      <c r="AC1699" t="str">
        <f>VLOOKUP(A1699,training_and_development!A1699:F1736,3,0)</f>
        <v>Project Management</v>
      </c>
      <c r="AD1699" t="str">
        <f>VLOOKUP(A1699,training_and_development!A1699:E2088,4,0)</f>
        <v>Internal</v>
      </c>
      <c r="AE1699" t="str">
        <f>VLOOKUP(A1699,training_and_development!A1699:F4696,5,0)</f>
        <v>Failed</v>
      </c>
      <c r="AF1699" t="str">
        <f>VLOOKUP(A1699,training_and_development!A1698:G1718,6,0)</f>
        <v>Biancafort</v>
      </c>
      <c r="AG1699" t="str">
        <f>VLOOKUP(A1699,training_and_development!A1699:H1707,7,0)</f>
        <v>Cindy Richard</v>
      </c>
      <c r="AH1699">
        <f>VLOOKUP(A1699,training_and_development!A1699:H1702,8,0)</f>
        <v>3</v>
      </c>
    </row>
    <row r="1700" spans="1:34" x14ac:dyDescent="0.25">
      <c r="A1700">
        <v>2699</v>
      </c>
      <c r="B1700" t="s">
        <v>21966</v>
      </c>
      <c r="C1700" s="1">
        <v>45143</v>
      </c>
      <c r="D1700" s="8" t="s">
        <v>16975</v>
      </c>
      <c r="E1700" t="s">
        <v>47</v>
      </c>
      <c r="F1700" t="s">
        <v>4115</v>
      </c>
      <c r="G1700" t="s">
        <v>26543</v>
      </c>
      <c r="H1700" t="s">
        <v>49</v>
      </c>
      <c r="I1700" t="s">
        <v>27</v>
      </c>
      <c r="J1700" t="s">
        <v>28</v>
      </c>
      <c r="K1700" t="s">
        <v>29</v>
      </c>
      <c r="L1700" t="s">
        <v>30</v>
      </c>
      <c r="M1700" t="s">
        <v>31</v>
      </c>
      <c r="N1700" s="20" t="s">
        <v>16975</v>
      </c>
      <c r="O1700" t="s">
        <v>52</v>
      </c>
      <c r="P1700" t="s">
        <v>83</v>
      </c>
      <c r="Q1700" s="2">
        <v>31283</v>
      </c>
      <c r="R1700" t="s">
        <v>3930</v>
      </c>
      <c r="S1700" t="s">
        <v>85</v>
      </c>
      <c r="T1700" t="s">
        <v>35</v>
      </c>
      <c r="U1700" s="3">
        <v>8797</v>
      </c>
      <c r="V1700" t="s">
        <v>58</v>
      </c>
      <c r="W1700" t="s">
        <v>65</v>
      </c>
      <c r="X1700" t="s">
        <v>38</v>
      </c>
      <c r="Y1700">
        <v>5</v>
      </c>
      <c r="Z1700">
        <f>VLOOKUP(A1700,Table3[],3,0)</f>
        <v>1</v>
      </c>
      <c r="AA1700">
        <f>VLOOKUP(A1700,'employee_engagement survey data'!A1700:E2164,4,0)</f>
        <v>1</v>
      </c>
      <c r="AB1700">
        <f>VLOOKUP(A1700,'employee_engagement survey data'!A1700:E1939,5,0)</f>
        <v>5</v>
      </c>
      <c r="AC1700" t="str">
        <f>VLOOKUP(A1700,training_and_development!A1700:F1737,3,0)</f>
        <v>Technical Skills</v>
      </c>
      <c r="AD1700" t="str">
        <f>VLOOKUP(A1700,training_and_development!A1700:E2089,4,0)</f>
        <v>External</v>
      </c>
      <c r="AE1700" t="str">
        <f>VLOOKUP(A1700,training_and_development!A1700:F4697,5,0)</f>
        <v>Failed</v>
      </c>
      <c r="AF1700" t="str">
        <f>VLOOKUP(A1700,training_and_development!A1699:G1719,6,0)</f>
        <v>Michellebury</v>
      </c>
      <c r="AG1700" t="str">
        <f>VLOOKUP(A1700,training_and_development!A1700:H1708,7,0)</f>
        <v>Julia Smith</v>
      </c>
      <c r="AH1700">
        <f>VLOOKUP(A1700,training_and_development!A1700:H1703,8,0)</f>
        <v>2</v>
      </c>
    </row>
    <row r="1701" spans="1:34" x14ac:dyDescent="0.25">
      <c r="A1701">
        <v>2700</v>
      </c>
      <c r="B1701" t="s">
        <v>21967</v>
      </c>
      <c r="C1701" s="1">
        <v>44936</v>
      </c>
      <c r="D1701" s="8">
        <v>45144</v>
      </c>
      <c r="E1701" t="s">
        <v>1691</v>
      </c>
      <c r="F1701" t="s">
        <v>4116</v>
      </c>
      <c r="G1701" t="s">
        <v>26543</v>
      </c>
      <c r="H1701" t="s">
        <v>67</v>
      </c>
      <c r="I1701" t="s">
        <v>27</v>
      </c>
      <c r="J1701" t="s">
        <v>50</v>
      </c>
      <c r="K1701" t="s">
        <v>51</v>
      </c>
      <c r="L1701" t="s">
        <v>30</v>
      </c>
      <c r="M1701" t="s">
        <v>92</v>
      </c>
      <c r="N1701" s="20" t="s">
        <v>4117</v>
      </c>
      <c r="O1701" t="s">
        <v>52</v>
      </c>
      <c r="P1701" t="s">
        <v>122</v>
      </c>
      <c r="Q1701" s="2">
        <v>33848</v>
      </c>
      <c r="R1701" t="s">
        <v>33</v>
      </c>
      <c r="S1701" t="s">
        <v>152</v>
      </c>
      <c r="T1701" t="s">
        <v>35</v>
      </c>
      <c r="U1701" s="3">
        <v>20560</v>
      </c>
      <c r="V1701" t="s">
        <v>58</v>
      </c>
      <c r="W1701" t="s">
        <v>59</v>
      </c>
      <c r="X1701" t="s">
        <v>38</v>
      </c>
      <c r="Y1701">
        <v>4</v>
      </c>
      <c r="Z1701">
        <f>VLOOKUP(A1701,Table3[],3,0)</f>
        <v>3</v>
      </c>
      <c r="AA1701">
        <f>VLOOKUP(A1701,'employee_engagement survey data'!A1701:E2165,4,0)</f>
        <v>5</v>
      </c>
      <c r="AB1701">
        <f>VLOOKUP(A1701,'employee_engagement survey data'!A1701:E1940,5,0)</f>
        <v>1</v>
      </c>
      <c r="AC1701" t="str">
        <f>VLOOKUP(A1701,training_and_development!A1701:F1738,3,0)</f>
        <v>Technical Skills</v>
      </c>
      <c r="AD1701" t="str">
        <f>VLOOKUP(A1701,training_and_development!A1701:E2090,4,0)</f>
        <v>External</v>
      </c>
      <c r="AE1701" t="str">
        <f>VLOOKUP(A1701,training_and_development!A1701:F4698,5,0)</f>
        <v>Failed</v>
      </c>
      <c r="AF1701" t="str">
        <f>VLOOKUP(A1701,training_and_development!A1700:G1720,6,0)</f>
        <v>Port Thomasville</v>
      </c>
      <c r="AG1701" t="str">
        <f>VLOOKUP(A1701,training_and_development!A1701:H1709,7,0)</f>
        <v>Michael Lynch</v>
      </c>
      <c r="AH1701">
        <f>VLOOKUP(A1701,training_and_development!A1701:H1704,8,0)</f>
        <v>1</v>
      </c>
    </row>
    <row r="1702" spans="1:34" x14ac:dyDescent="0.25">
      <c r="A1702">
        <v>2701</v>
      </c>
      <c r="B1702" t="s">
        <v>21968</v>
      </c>
      <c r="C1702" s="1">
        <v>43574</v>
      </c>
      <c r="D1702" s="8" t="s">
        <v>16975</v>
      </c>
      <c r="E1702" t="s">
        <v>1691</v>
      </c>
      <c r="F1702" t="s">
        <v>4118</v>
      </c>
      <c r="G1702" t="s">
        <v>26543</v>
      </c>
      <c r="H1702" t="s">
        <v>26</v>
      </c>
      <c r="I1702" t="s">
        <v>27</v>
      </c>
      <c r="J1702" t="s">
        <v>28</v>
      </c>
      <c r="K1702" t="s">
        <v>41</v>
      </c>
      <c r="L1702" t="s">
        <v>50</v>
      </c>
      <c r="M1702" t="s">
        <v>31</v>
      </c>
      <c r="N1702" s="20" t="s">
        <v>16975</v>
      </c>
      <c r="O1702" t="s">
        <v>52</v>
      </c>
      <c r="P1702" t="s">
        <v>68</v>
      </c>
      <c r="Q1702" s="2">
        <v>21799</v>
      </c>
      <c r="R1702" t="s">
        <v>33</v>
      </c>
      <c r="S1702" t="s">
        <v>111</v>
      </c>
      <c r="T1702" t="s">
        <v>35</v>
      </c>
      <c r="U1702" s="3">
        <v>11623</v>
      </c>
      <c r="V1702" t="s">
        <v>71</v>
      </c>
      <c r="W1702" t="s">
        <v>65</v>
      </c>
      <c r="X1702" t="s">
        <v>38</v>
      </c>
      <c r="Y1702">
        <v>5</v>
      </c>
      <c r="Z1702">
        <f>VLOOKUP(A1702,Table3[],3,0)</f>
        <v>5</v>
      </c>
      <c r="AA1702">
        <f>VLOOKUP(A1702,'employee_engagement survey data'!A1702:E2166,4,0)</f>
        <v>5</v>
      </c>
      <c r="AB1702">
        <f>VLOOKUP(A1702,'employee_engagement survey data'!A1702:E1941,5,0)</f>
        <v>3</v>
      </c>
      <c r="AC1702" t="str">
        <f>VLOOKUP(A1702,training_and_development!A1702:F1739,3,0)</f>
        <v>Leadership Development</v>
      </c>
      <c r="AD1702" t="str">
        <f>VLOOKUP(A1702,training_and_development!A1702:E2091,4,0)</f>
        <v>External</v>
      </c>
      <c r="AE1702" t="str">
        <f>VLOOKUP(A1702,training_and_development!A1702:F4699,5,0)</f>
        <v>Failed</v>
      </c>
      <c r="AF1702" t="str">
        <f>VLOOKUP(A1702,training_and_development!A1701:G1721,6,0)</f>
        <v>Moorefurt</v>
      </c>
      <c r="AG1702" t="str">
        <f>VLOOKUP(A1702,training_and_development!A1702:H1710,7,0)</f>
        <v>Rebecca Ball</v>
      </c>
      <c r="AH1702">
        <f>VLOOKUP(A1702,training_and_development!A1702:H1705,8,0)</f>
        <v>5</v>
      </c>
    </row>
    <row r="1703" spans="1:34" x14ac:dyDescent="0.25">
      <c r="A1703">
        <v>2702</v>
      </c>
      <c r="B1703" t="s">
        <v>21969</v>
      </c>
      <c r="C1703" s="1">
        <v>43740</v>
      </c>
      <c r="D1703" s="8" t="s">
        <v>16975</v>
      </c>
      <c r="E1703" t="s">
        <v>47</v>
      </c>
      <c r="F1703" t="s">
        <v>4119</v>
      </c>
      <c r="G1703" t="s">
        <v>26543</v>
      </c>
      <c r="H1703" t="s">
        <v>67</v>
      </c>
      <c r="I1703" t="s">
        <v>27</v>
      </c>
      <c r="J1703" t="s">
        <v>28</v>
      </c>
      <c r="K1703" t="s">
        <v>51</v>
      </c>
      <c r="L1703" t="s">
        <v>50</v>
      </c>
      <c r="M1703" t="s">
        <v>31</v>
      </c>
      <c r="N1703" s="20" t="s">
        <v>16975</v>
      </c>
      <c r="O1703" t="s">
        <v>52</v>
      </c>
      <c r="P1703" t="s">
        <v>43</v>
      </c>
      <c r="Q1703" s="2">
        <v>22907</v>
      </c>
      <c r="R1703" t="s">
        <v>33</v>
      </c>
      <c r="S1703" t="s">
        <v>144</v>
      </c>
      <c r="T1703" t="s">
        <v>45</v>
      </c>
      <c r="U1703" s="3">
        <v>80318</v>
      </c>
      <c r="V1703" t="s">
        <v>94</v>
      </c>
      <c r="W1703" t="s">
        <v>65</v>
      </c>
      <c r="X1703" t="s">
        <v>38</v>
      </c>
      <c r="Y1703">
        <v>2</v>
      </c>
      <c r="Z1703">
        <f>VLOOKUP(A1703,Table3[],3,0)</f>
        <v>5</v>
      </c>
      <c r="AA1703">
        <f>VLOOKUP(A1703,'employee_engagement survey data'!A1703:E2167,4,0)</f>
        <v>1</v>
      </c>
      <c r="AB1703">
        <f>VLOOKUP(A1703,'employee_engagement survey data'!A1703:E1942,5,0)</f>
        <v>2</v>
      </c>
      <c r="AC1703" t="str">
        <f>VLOOKUP(A1703,training_and_development!A1703:F1740,3,0)</f>
        <v>Communication Skills</v>
      </c>
      <c r="AD1703" t="str">
        <f>VLOOKUP(A1703,training_and_development!A1703:E2092,4,0)</f>
        <v>Internal</v>
      </c>
      <c r="AE1703" t="str">
        <f>VLOOKUP(A1703,training_and_development!A1703:F4700,5,0)</f>
        <v>Completed</v>
      </c>
      <c r="AF1703" t="str">
        <f>VLOOKUP(A1703,training_and_development!A1702:G1722,6,0)</f>
        <v>Alfredmouth</v>
      </c>
      <c r="AG1703" t="str">
        <f>VLOOKUP(A1703,training_and_development!A1703:H1711,7,0)</f>
        <v>Gregg Jacobs</v>
      </c>
      <c r="AH1703">
        <f>VLOOKUP(A1703,training_and_development!A1703:H1706,8,0)</f>
        <v>1</v>
      </c>
    </row>
    <row r="1704" spans="1:34" x14ac:dyDescent="0.25">
      <c r="A1704">
        <v>2703</v>
      </c>
      <c r="B1704" t="s">
        <v>21970</v>
      </c>
      <c r="C1704" s="1">
        <v>43418</v>
      </c>
      <c r="D1704" s="8" t="s">
        <v>16975</v>
      </c>
      <c r="E1704" t="s">
        <v>47</v>
      </c>
      <c r="F1704" t="s">
        <v>4120</v>
      </c>
      <c r="G1704" t="s">
        <v>26543</v>
      </c>
      <c r="H1704" t="s">
        <v>26</v>
      </c>
      <c r="I1704" t="s">
        <v>27</v>
      </c>
      <c r="J1704" t="s">
        <v>50</v>
      </c>
      <c r="K1704" t="s">
        <v>41</v>
      </c>
      <c r="L1704" t="s">
        <v>42</v>
      </c>
      <c r="M1704" t="s">
        <v>31</v>
      </c>
      <c r="N1704" s="20" t="s">
        <v>16975</v>
      </c>
      <c r="O1704" t="s">
        <v>52</v>
      </c>
      <c r="P1704" t="s">
        <v>62</v>
      </c>
      <c r="Q1704" s="2">
        <v>31509</v>
      </c>
      <c r="R1704" t="s">
        <v>3933</v>
      </c>
      <c r="S1704" t="s">
        <v>64</v>
      </c>
      <c r="T1704" t="s">
        <v>45</v>
      </c>
      <c r="U1704" s="3">
        <v>37397</v>
      </c>
      <c r="V1704" t="s">
        <v>58</v>
      </c>
      <c r="W1704" t="s">
        <v>59</v>
      </c>
      <c r="X1704" t="s">
        <v>38</v>
      </c>
      <c r="Y1704">
        <v>5</v>
      </c>
      <c r="Z1704">
        <f>VLOOKUP(A1704,Table3[],3,0)</f>
        <v>1</v>
      </c>
      <c r="AA1704">
        <f>VLOOKUP(A1704,'employee_engagement survey data'!A1704:E2168,4,0)</f>
        <v>5</v>
      </c>
      <c r="AB1704">
        <f>VLOOKUP(A1704,'employee_engagement survey data'!A1704:E1943,5,0)</f>
        <v>4</v>
      </c>
      <c r="AC1704" t="str">
        <f>VLOOKUP(A1704,training_and_development!A1704:F1741,3,0)</f>
        <v>Leadership Development</v>
      </c>
      <c r="AD1704" t="str">
        <f>VLOOKUP(A1704,training_and_development!A1704:E2093,4,0)</f>
        <v>Internal</v>
      </c>
      <c r="AE1704" t="str">
        <f>VLOOKUP(A1704,training_and_development!A1704:F4701,5,0)</f>
        <v>Completed</v>
      </c>
      <c r="AF1704" t="str">
        <f>VLOOKUP(A1704,training_and_development!A1703:G1723,6,0)</f>
        <v>Lake Melissa</v>
      </c>
      <c r="AG1704" t="str">
        <f>VLOOKUP(A1704,training_and_development!A1704:H1712,7,0)</f>
        <v>Joel Romero</v>
      </c>
      <c r="AH1704">
        <f>VLOOKUP(A1704,training_and_development!A1704:H1707,8,0)</f>
        <v>2</v>
      </c>
    </row>
    <row r="1705" spans="1:34" x14ac:dyDescent="0.25">
      <c r="A1705">
        <v>2704</v>
      </c>
      <c r="B1705" t="s">
        <v>21971</v>
      </c>
      <c r="C1705" s="1">
        <v>43857</v>
      </c>
      <c r="D1705" s="8">
        <v>44731</v>
      </c>
      <c r="E1705" t="s">
        <v>47</v>
      </c>
      <c r="F1705" t="s">
        <v>4121</v>
      </c>
      <c r="G1705" t="s">
        <v>26543</v>
      </c>
      <c r="H1705" t="s">
        <v>40</v>
      </c>
      <c r="I1705" t="s">
        <v>27</v>
      </c>
      <c r="J1705" t="s">
        <v>42</v>
      </c>
      <c r="K1705" t="s">
        <v>41</v>
      </c>
      <c r="L1705" t="s">
        <v>50</v>
      </c>
      <c r="M1705" t="s">
        <v>120</v>
      </c>
      <c r="N1705" s="20" t="s">
        <v>4122</v>
      </c>
      <c r="O1705" t="s">
        <v>52</v>
      </c>
      <c r="P1705" t="s">
        <v>68</v>
      </c>
      <c r="Q1705" s="2">
        <v>36006</v>
      </c>
      <c r="R1705" t="s">
        <v>3933</v>
      </c>
      <c r="S1705" t="s">
        <v>78</v>
      </c>
      <c r="T1705" t="s">
        <v>45</v>
      </c>
      <c r="U1705" s="3">
        <v>39020</v>
      </c>
      <c r="V1705" t="s">
        <v>71</v>
      </c>
      <c r="W1705" t="s">
        <v>37</v>
      </c>
      <c r="X1705" t="s">
        <v>38</v>
      </c>
      <c r="Y1705">
        <v>4</v>
      </c>
      <c r="Z1705">
        <f>VLOOKUP(A1705,Table3[],3,0)</f>
        <v>2</v>
      </c>
      <c r="AA1705">
        <f>VLOOKUP(A1705,'employee_engagement survey data'!A1705:E2169,4,0)</f>
        <v>4</v>
      </c>
      <c r="AB1705">
        <f>VLOOKUP(A1705,'employee_engagement survey data'!A1705:E1944,5,0)</f>
        <v>4</v>
      </c>
      <c r="AC1705" t="str">
        <f>VLOOKUP(A1705,training_and_development!A1705:F1742,3,0)</f>
        <v>Leadership Development</v>
      </c>
      <c r="AD1705" t="str">
        <f>VLOOKUP(A1705,training_and_development!A1705:E2094,4,0)</f>
        <v>Internal</v>
      </c>
      <c r="AE1705" t="str">
        <f>VLOOKUP(A1705,training_and_development!A1705:F4702,5,0)</f>
        <v>Failed</v>
      </c>
      <c r="AF1705" t="str">
        <f>VLOOKUP(A1705,training_and_development!A1704:G1724,6,0)</f>
        <v>Phillipsstad</v>
      </c>
      <c r="AG1705" t="str">
        <f>VLOOKUP(A1705,training_and_development!A1705:H1713,7,0)</f>
        <v>Luis Ingram</v>
      </c>
      <c r="AH1705">
        <f>VLOOKUP(A1705,training_and_development!A1705:H1708,8,0)</f>
        <v>2</v>
      </c>
    </row>
    <row r="1706" spans="1:34" x14ac:dyDescent="0.25">
      <c r="A1706">
        <v>2705</v>
      </c>
      <c r="B1706" t="s">
        <v>21972</v>
      </c>
      <c r="C1706" s="1">
        <v>43408</v>
      </c>
      <c r="D1706" s="8" t="s">
        <v>16975</v>
      </c>
      <c r="E1706" t="s">
        <v>47</v>
      </c>
      <c r="F1706" t="s">
        <v>4123</v>
      </c>
      <c r="G1706" t="s">
        <v>26543</v>
      </c>
      <c r="H1706" t="s">
        <v>99</v>
      </c>
      <c r="I1706" t="s">
        <v>27</v>
      </c>
      <c r="J1706" t="s">
        <v>50</v>
      </c>
      <c r="K1706" t="s">
        <v>51</v>
      </c>
      <c r="L1706" t="s">
        <v>30</v>
      </c>
      <c r="M1706" t="s">
        <v>31</v>
      </c>
      <c r="N1706" s="20" t="s">
        <v>16975</v>
      </c>
      <c r="O1706" t="s">
        <v>52</v>
      </c>
      <c r="P1706" t="s">
        <v>62</v>
      </c>
      <c r="Q1706" s="2">
        <v>36823</v>
      </c>
      <c r="R1706" t="s">
        <v>3933</v>
      </c>
      <c r="S1706" t="s">
        <v>4</v>
      </c>
      <c r="T1706" t="s">
        <v>35</v>
      </c>
      <c r="U1706" s="3">
        <v>57908</v>
      </c>
      <c r="V1706" t="s">
        <v>46</v>
      </c>
      <c r="W1706" t="s">
        <v>79</v>
      </c>
      <c r="X1706" t="s">
        <v>38</v>
      </c>
      <c r="Y1706">
        <v>2</v>
      </c>
      <c r="Z1706">
        <f>VLOOKUP(A1706,Table3[],3,0)</f>
        <v>3</v>
      </c>
      <c r="AA1706">
        <f>VLOOKUP(A1706,'employee_engagement survey data'!A1706:E2170,4,0)</f>
        <v>2</v>
      </c>
      <c r="AB1706">
        <f>VLOOKUP(A1706,'employee_engagement survey data'!A1706:E1945,5,0)</f>
        <v>2</v>
      </c>
      <c r="AC1706" t="str">
        <f>VLOOKUP(A1706,training_and_development!A1706:F1743,3,0)</f>
        <v>Communication Skills</v>
      </c>
      <c r="AD1706" t="str">
        <f>VLOOKUP(A1706,training_and_development!A1706:E2095,4,0)</f>
        <v>External</v>
      </c>
      <c r="AE1706" t="str">
        <f>VLOOKUP(A1706,training_and_development!A1706:F4703,5,0)</f>
        <v>Failed</v>
      </c>
      <c r="AF1706" t="str">
        <f>VLOOKUP(A1706,training_and_development!A1705:G1725,6,0)</f>
        <v>Lake Lindaburgh</v>
      </c>
      <c r="AG1706" t="str">
        <f>VLOOKUP(A1706,training_and_development!A1706:H1714,7,0)</f>
        <v>Angela Simmons</v>
      </c>
      <c r="AH1706">
        <f>VLOOKUP(A1706,training_and_development!A1706:H1709,8,0)</f>
        <v>1</v>
      </c>
    </row>
    <row r="1707" spans="1:34" x14ac:dyDescent="0.25">
      <c r="A1707">
        <v>2706</v>
      </c>
      <c r="B1707" t="s">
        <v>21973</v>
      </c>
      <c r="C1707" s="1">
        <v>43447</v>
      </c>
      <c r="D1707" s="8">
        <v>43478</v>
      </c>
      <c r="E1707" t="s">
        <v>47</v>
      </c>
      <c r="F1707" t="s">
        <v>4124</v>
      </c>
      <c r="G1707" t="s">
        <v>26543</v>
      </c>
      <c r="H1707" t="s">
        <v>87</v>
      </c>
      <c r="I1707" t="s">
        <v>27</v>
      </c>
      <c r="J1707" t="s">
        <v>42</v>
      </c>
      <c r="K1707" t="s">
        <v>41</v>
      </c>
      <c r="L1707" t="s">
        <v>42</v>
      </c>
      <c r="M1707" t="s">
        <v>74</v>
      </c>
      <c r="N1707" s="20" t="s">
        <v>4125</v>
      </c>
      <c r="O1707" t="s">
        <v>52</v>
      </c>
      <c r="P1707" t="s">
        <v>68</v>
      </c>
      <c r="Q1707" s="2">
        <v>27661</v>
      </c>
      <c r="R1707" t="s">
        <v>3948</v>
      </c>
      <c r="S1707" t="s">
        <v>232</v>
      </c>
      <c r="T1707" t="s">
        <v>45</v>
      </c>
      <c r="U1707" s="3">
        <v>39922</v>
      </c>
      <c r="V1707" t="s">
        <v>94</v>
      </c>
      <c r="W1707" t="s">
        <v>37</v>
      </c>
      <c r="X1707" t="s">
        <v>38</v>
      </c>
      <c r="Y1707">
        <v>2</v>
      </c>
      <c r="Z1707">
        <f>VLOOKUP(A1707,Table3[],3,0)</f>
        <v>3</v>
      </c>
      <c r="AA1707">
        <f>VLOOKUP(A1707,'employee_engagement survey data'!A1707:E2171,4,0)</f>
        <v>2</v>
      </c>
      <c r="AB1707">
        <f>VLOOKUP(A1707,'employee_engagement survey data'!A1707:E1946,5,0)</f>
        <v>5</v>
      </c>
      <c r="AC1707" t="str">
        <f>VLOOKUP(A1707,training_and_development!A1707:F1744,3,0)</f>
        <v>Leadership Development</v>
      </c>
      <c r="AD1707" t="str">
        <f>VLOOKUP(A1707,training_and_development!A1707:E2096,4,0)</f>
        <v>Internal</v>
      </c>
      <c r="AE1707" t="str">
        <f>VLOOKUP(A1707,training_and_development!A1707:F4704,5,0)</f>
        <v>Failed</v>
      </c>
      <c r="AF1707" t="str">
        <f>VLOOKUP(A1707,training_and_development!A1706:G1726,6,0)</f>
        <v>Johnmouth</v>
      </c>
      <c r="AG1707" t="str">
        <f>VLOOKUP(A1707,training_and_development!A1707:H1715,7,0)</f>
        <v>Brian Espinoza</v>
      </c>
      <c r="AH1707">
        <f>VLOOKUP(A1707,training_and_development!A1707:H1710,8,0)</f>
        <v>5</v>
      </c>
    </row>
    <row r="1708" spans="1:34" x14ac:dyDescent="0.25">
      <c r="A1708">
        <v>2707</v>
      </c>
      <c r="B1708" t="s">
        <v>21974</v>
      </c>
      <c r="C1708" s="1">
        <v>44893</v>
      </c>
      <c r="D1708" s="8" t="s">
        <v>16975</v>
      </c>
      <c r="E1708" t="s">
        <v>47</v>
      </c>
      <c r="F1708" t="s">
        <v>4126</v>
      </c>
      <c r="G1708" t="s">
        <v>26543</v>
      </c>
      <c r="H1708" t="s">
        <v>49</v>
      </c>
      <c r="I1708" t="s">
        <v>27</v>
      </c>
      <c r="J1708" t="s">
        <v>50</v>
      </c>
      <c r="K1708" t="s">
        <v>51</v>
      </c>
      <c r="L1708" t="s">
        <v>42</v>
      </c>
      <c r="M1708" t="s">
        <v>31</v>
      </c>
      <c r="N1708" s="20" t="s">
        <v>16975</v>
      </c>
      <c r="O1708" t="s">
        <v>52</v>
      </c>
      <c r="P1708" t="s">
        <v>62</v>
      </c>
      <c r="Q1708" s="2">
        <v>33836</v>
      </c>
      <c r="R1708" t="s">
        <v>3938</v>
      </c>
      <c r="S1708" t="s">
        <v>144</v>
      </c>
      <c r="T1708" t="s">
        <v>45</v>
      </c>
      <c r="U1708" s="3">
        <v>95876</v>
      </c>
      <c r="V1708" t="s">
        <v>36</v>
      </c>
      <c r="W1708" t="s">
        <v>65</v>
      </c>
      <c r="X1708" t="s">
        <v>38</v>
      </c>
      <c r="Y1708">
        <v>4</v>
      </c>
      <c r="Z1708">
        <f>VLOOKUP(A1708,Table3[],3,0)</f>
        <v>1</v>
      </c>
      <c r="AA1708">
        <f>VLOOKUP(A1708,'employee_engagement survey data'!A1708:E2172,4,0)</f>
        <v>2</v>
      </c>
      <c r="AB1708">
        <f>VLOOKUP(A1708,'employee_engagement survey data'!A1708:E1947,5,0)</f>
        <v>1</v>
      </c>
      <c r="AC1708" t="str">
        <f>VLOOKUP(A1708,training_and_development!A1708:F1745,3,0)</f>
        <v>Customer Service</v>
      </c>
      <c r="AD1708" t="str">
        <f>VLOOKUP(A1708,training_and_development!A1708:E2097,4,0)</f>
        <v>External</v>
      </c>
      <c r="AE1708" t="str">
        <f>VLOOKUP(A1708,training_and_development!A1708:F4705,5,0)</f>
        <v>Failed</v>
      </c>
      <c r="AF1708" t="str">
        <f>VLOOKUP(A1708,training_and_development!A1707:G1727,6,0)</f>
        <v>Melissaberg</v>
      </c>
      <c r="AG1708" t="str">
        <f>VLOOKUP(A1708,training_and_development!A1708:H1716,7,0)</f>
        <v>Tonya Austin</v>
      </c>
      <c r="AH1708">
        <f>VLOOKUP(A1708,training_and_development!A1708:H1711,8,0)</f>
        <v>3</v>
      </c>
    </row>
    <row r="1709" spans="1:34" x14ac:dyDescent="0.25">
      <c r="A1709">
        <v>2708</v>
      </c>
      <c r="B1709" t="s">
        <v>21975</v>
      </c>
      <c r="C1709" s="1">
        <v>44720</v>
      </c>
      <c r="D1709" s="8">
        <v>44780</v>
      </c>
      <c r="E1709" t="s">
        <v>47</v>
      </c>
      <c r="F1709" t="s">
        <v>4127</v>
      </c>
      <c r="G1709" t="s">
        <v>26543</v>
      </c>
      <c r="H1709" t="s">
        <v>116</v>
      </c>
      <c r="I1709" t="s">
        <v>27</v>
      </c>
      <c r="J1709" t="s">
        <v>50</v>
      </c>
      <c r="K1709" t="s">
        <v>29</v>
      </c>
      <c r="L1709" t="s">
        <v>42</v>
      </c>
      <c r="M1709" t="s">
        <v>74</v>
      </c>
      <c r="N1709" s="20" t="s">
        <v>4128</v>
      </c>
      <c r="O1709" t="s">
        <v>52</v>
      </c>
      <c r="P1709" t="s">
        <v>62</v>
      </c>
      <c r="Q1709" s="2">
        <v>23954</v>
      </c>
      <c r="R1709" t="s">
        <v>3946</v>
      </c>
      <c r="S1709" t="s">
        <v>144</v>
      </c>
      <c r="T1709" t="s">
        <v>45</v>
      </c>
      <c r="U1709" s="3">
        <v>47846</v>
      </c>
      <c r="V1709" t="s">
        <v>94</v>
      </c>
      <c r="W1709" t="s">
        <v>65</v>
      </c>
      <c r="X1709" t="s">
        <v>38</v>
      </c>
      <c r="Y1709">
        <v>2</v>
      </c>
      <c r="Z1709">
        <f>VLOOKUP(A1709,Table3[],3,0)</f>
        <v>1</v>
      </c>
      <c r="AA1709">
        <f>VLOOKUP(A1709,'employee_engagement survey data'!A1709:E2173,4,0)</f>
        <v>3</v>
      </c>
      <c r="AB1709">
        <f>VLOOKUP(A1709,'employee_engagement survey data'!A1709:E1948,5,0)</f>
        <v>5</v>
      </c>
      <c r="AC1709" t="str">
        <f>VLOOKUP(A1709,training_and_development!A1709:F1746,3,0)</f>
        <v>Leadership Development</v>
      </c>
      <c r="AD1709" t="str">
        <f>VLOOKUP(A1709,training_and_development!A1709:E2098,4,0)</f>
        <v>Internal</v>
      </c>
      <c r="AE1709" t="str">
        <f>VLOOKUP(A1709,training_and_development!A1709:F4706,5,0)</f>
        <v>Failed</v>
      </c>
      <c r="AF1709" t="str">
        <f>VLOOKUP(A1709,training_and_development!A1708:G1728,6,0)</f>
        <v>Lake Matthew</v>
      </c>
      <c r="AG1709" t="str">
        <f>VLOOKUP(A1709,training_and_development!A1709:H1717,7,0)</f>
        <v>William Stanley</v>
      </c>
      <c r="AH1709">
        <f>VLOOKUP(A1709,training_and_development!A1709:H1712,8,0)</f>
        <v>5</v>
      </c>
    </row>
    <row r="1710" spans="1:34" x14ac:dyDescent="0.25">
      <c r="A1710">
        <v>2709</v>
      </c>
      <c r="B1710" t="s">
        <v>21976</v>
      </c>
      <c r="C1710" s="1">
        <v>44654</v>
      </c>
      <c r="D1710" s="8" t="s">
        <v>16975</v>
      </c>
      <c r="E1710" t="s">
        <v>47</v>
      </c>
      <c r="F1710" t="s">
        <v>4129</v>
      </c>
      <c r="G1710" t="s">
        <v>26543</v>
      </c>
      <c r="H1710" t="s">
        <v>96</v>
      </c>
      <c r="I1710" t="s">
        <v>27</v>
      </c>
      <c r="J1710" t="s">
        <v>50</v>
      </c>
      <c r="K1710" t="s">
        <v>41</v>
      </c>
      <c r="L1710" t="s">
        <v>50</v>
      </c>
      <c r="M1710" t="s">
        <v>31</v>
      </c>
      <c r="N1710" s="20" t="s">
        <v>16975</v>
      </c>
      <c r="O1710" t="s">
        <v>52</v>
      </c>
      <c r="P1710" t="s">
        <v>68</v>
      </c>
      <c r="Q1710" s="2">
        <v>31075</v>
      </c>
      <c r="R1710" t="s">
        <v>3924</v>
      </c>
      <c r="S1710" t="s">
        <v>303</v>
      </c>
      <c r="T1710" t="s">
        <v>45</v>
      </c>
      <c r="U1710" s="3">
        <v>62350</v>
      </c>
      <c r="V1710" t="s">
        <v>94</v>
      </c>
      <c r="W1710" t="s">
        <v>65</v>
      </c>
      <c r="X1710" t="s">
        <v>38</v>
      </c>
      <c r="Y1710">
        <v>2</v>
      </c>
      <c r="Z1710">
        <f>VLOOKUP(A1710,Table3[],3,0)</f>
        <v>1</v>
      </c>
      <c r="AA1710">
        <f>VLOOKUP(A1710,'employee_engagement survey data'!A1710:E2174,4,0)</f>
        <v>2</v>
      </c>
      <c r="AB1710">
        <f>VLOOKUP(A1710,'employee_engagement survey data'!A1710:E1949,5,0)</f>
        <v>2</v>
      </c>
      <c r="AC1710" t="str">
        <f>VLOOKUP(A1710,training_and_development!A1710:F1747,3,0)</f>
        <v>Technical Skills</v>
      </c>
      <c r="AD1710" t="str">
        <f>VLOOKUP(A1710,training_and_development!A1710:E2099,4,0)</f>
        <v>Internal</v>
      </c>
      <c r="AE1710" t="str">
        <f>VLOOKUP(A1710,training_and_development!A1710:F4707,5,0)</f>
        <v>Failed</v>
      </c>
      <c r="AF1710" t="str">
        <f>VLOOKUP(A1710,training_and_development!A1709:G1729,6,0)</f>
        <v>Donaldshire</v>
      </c>
      <c r="AG1710" t="str">
        <f>VLOOKUP(A1710,training_and_development!A1710:H1718,7,0)</f>
        <v>Molly Nguyen</v>
      </c>
      <c r="AH1710">
        <f>VLOOKUP(A1710,training_and_development!A1710:H1713,8,0)</f>
        <v>2</v>
      </c>
    </row>
    <row r="1711" spans="1:34" x14ac:dyDescent="0.25">
      <c r="A1711">
        <v>2710</v>
      </c>
      <c r="B1711" t="s">
        <v>21977</v>
      </c>
      <c r="C1711" s="1">
        <v>44620</v>
      </c>
      <c r="D1711" s="8" t="s">
        <v>16975</v>
      </c>
      <c r="E1711" t="s">
        <v>47</v>
      </c>
      <c r="F1711" t="s">
        <v>4130</v>
      </c>
      <c r="G1711" t="s">
        <v>26543</v>
      </c>
      <c r="H1711" t="s">
        <v>61</v>
      </c>
      <c r="I1711" t="s">
        <v>27</v>
      </c>
      <c r="J1711" t="s">
        <v>42</v>
      </c>
      <c r="K1711" t="s">
        <v>29</v>
      </c>
      <c r="L1711" t="s">
        <v>50</v>
      </c>
      <c r="M1711" t="s">
        <v>31</v>
      </c>
      <c r="N1711" s="20" t="s">
        <v>16975</v>
      </c>
      <c r="O1711" t="s">
        <v>52</v>
      </c>
      <c r="P1711" t="s">
        <v>68</v>
      </c>
      <c r="Q1711" s="2">
        <v>34438</v>
      </c>
      <c r="R1711" t="s">
        <v>3924</v>
      </c>
      <c r="S1711" t="s">
        <v>152</v>
      </c>
      <c r="T1711" t="s">
        <v>45</v>
      </c>
      <c r="U1711" s="3">
        <v>45874</v>
      </c>
      <c r="V1711" t="s">
        <v>71</v>
      </c>
      <c r="W1711" t="s">
        <v>59</v>
      </c>
      <c r="X1711" t="s">
        <v>38</v>
      </c>
      <c r="Y1711">
        <v>5</v>
      </c>
      <c r="Z1711">
        <f>VLOOKUP(A1711,Table3[],3,0)</f>
        <v>4</v>
      </c>
      <c r="AA1711">
        <f>VLOOKUP(A1711,'employee_engagement survey data'!A1711:E2175,4,0)</f>
        <v>2</v>
      </c>
      <c r="AB1711">
        <f>VLOOKUP(A1711,'employee_engagement survey data'!A1711:E1950,5,0)</f>
        <v>3</v>
      </c>
      <c r="AC1711" t="str">
        <f>VLOOKUP(A1711,training_and_development!A1711:F1748,3,0)</f>
        <v>Customer Service</v>
      </c>
      <c r="AD1711" t="str">
        <f>VLOOKUP(A1711,training_and_development!A1711:E2100,4,0)</f>
        <v>Internal</v>
      </c>
      <c r="AE1711" t="str">
        <f>VLOOKUP(A1711,training_and_development!A1711:F4708,5,0)</f>
        <v>Failed</v>
      </c>
      <c r="AF1711" t="str">
        <f>VLOOKUP(A1711,training_and_development!A1710:G1730,6,0)</f>
        <v>West Thomasstad</v>
      </c>
      <c r="AG1711" t="str">
        <f>VLOOKUP(A1711,training_and_development!A1711:H1719,7,0)</f>
        <v>Samantha Benson</v>
      </c>
      <c r="AH1711">
        <f>VLOOKUP(A1711,training_and_development!A1711:H1714,8,0)</f>
        <v>5</v>
      </c>
    </row>
    <row r="1712" spans="1:34" x14ac:dyDescent="0.25">
      <c r="A1712">
        <v>2711</v>
      </c>
      <c r="B1712" t="s">
        <v>21978</v>
      </c>
      <c r="C1712" s="1">
        <v>44427</v>
      </c>
      <c r="D1712" s="8" t="s">
        <v>16975</v>
      </c>
      <c r="E1712" t="s">
        <v>47</v>
      </c>
      <c r="F1712" t="s">
        <v>4131</v>
      </c>
      <c r="G1712" t="s">
        <v>26543</v>
      </c>
      <c r="H1712" t="s">
        <v>73</v>
      </c>
      <c r="I1712" t="s">
        <v>27</v>
      </c>
      <c r="J1712" t="s">
        <v>28</v>
      </c>
      <c r="K1712" t="s">
        <v>29</v>
      </c>
      <c r="L1712" t="s">
        <v>30</v>
      </c>
      <c r="M1712" t="s">
        <v>31</v>
      </c>
      <c r="N1712" s="20" t="s">
        <v>16975</v>
      </c>
      <c r="O1712" t="s">
        <v>52</v>
      </c>
      <c r="P1712" t="s">
        <v>68</v>
      </c>
      <c r="Q1712" s="2">
        <v>26824</v>
      </c>
      <c r="R1712" t="s">
        <v>3924</v>
      </c>
      <c r="S1712" t="s">
        <v>78</v>
      </c>
      <c r="T1712" t="s">
        <v>45</v>
      </c>
      <c r="U1712" s="3">
        <v>54605</v>
      </c>
      <c r="V1712" t="s">
        <v>71</v>
      </c>
      <c r="W1712" t="s">
        <v>79</v>
      </c>
      <c r="X1712" t="s">
        <v>38</v>
      </c>
      <c r="Y1712">
        <v>2</v>
      </c>
      <c r="Z1712">
        <f>VLOOKUP(A1712,Table3[],3,0)</f>
        <v>4</v>
      </c>
      <c r="AA1712">
        <f>VLOOKUP(A1712,'employee_engagement survey data'!A1712:E2176,4,0)</f>
        <v>2</v>
      </c>
      <c r="AB1712">
        <f>VLOOKUP(A1712,'employee_engagement survey data'!A1712:E1951,5,0)</f>
        <v>5</v>
      </c>
      <c r="AC1712" t="str">
        <f>VLOOKUP(A1712,training_and_development!A1712:F1749,3,0)</f>
        <v>Leadership Development</v>
      </c>
      <c r="AD1712" t="str">
        <f>VLOOKUP(A1712,training_and_development!A1712:E2101,4,0)</f>
        <v>Internal</v>
      </c>
      <c r="AE1712" t="str">
        <f>VLOOKUP(A1712,training_and_development!A1712:F4709,5,0)</f>
        <v>Completed</v>
      </c>
      <c r="AF1712" t="str">
        <f>VLOOKUP(A1712,training_and_development!A1711:G1731,6,0)</f>
        <v>East Michaelville</v>
      </c>
      <c r="AG1712" t="str">
        <f>VLOOKUP(A1712,training_and_development!A1712:H1720,7,0)</f>
        <v>Andrew Maldonado</v>
      </c>
      <c r="AH1712">
        <f>VLOOKUP(A1712,training_and_development!A1712:H1715,8,0)</f>
        <v>1</v>
      </c>
    </row>
    <row r="1713" spans="1:34" x14ac:dyDescent="0.25">
      <c r="A1713">
        <v>2712</v>
      </c>
      <c r="B1713" t="s">
        <v>21979</v>
      </c>
      <c r="C1713" s="1">
        <v>43331</v>
      </c>
      <c r="D1713" s="8" t="s">
        <v>16975</v>
      </c>
      <c r="E1713" t="s">
        <v>47</v>
      </c>
      <c r="F1713" t="s">
        <v>4132</v>
      </c>
      <c r="G1713" t="s">
        <v>26543</v>
      </c>
      <c r="H1713" t="s">
        <v>116</v>
      </c>
      <c r="I1713" t="s">
        <v>27</v>
      </c>
      <c r="J1713" t="s">
        <v>50</v>
      </c>
      <c r="K1713" t="s">
        <v>41</v>
      </c>
      <c r="L1713" t="s">
        <v>50</v>
      </c>
      <c r="M1713" t="s">
        <v>31</v>
      </c>
      <c r="N1713" s="20" t="s">
        <v>16975</v>
      </c>
      <c r="O1713" t="s">
        <v>52</v>
      </c>
      <c r="P1713" t="s">
        <v>62</v>
      </c>
      <c r="Q1713" s="2">
        <v>33793</v>
      </c>
      <c r="R1713" t="s">
        <v>3942</v>
      </c>
      <c r="S1713" t="s">
        <v>144</v>
      </c>
      <c r="T1713" t="s">
        <v>45</v>
      </c>
      <c r="U1713" s="3">
        <v>42080</v>
      </c>
      <c r="V1713" t="s">
        <v>58</v>
      </c>
      <c r="W1713" t="s">
        <v>65</v>
      </c>
      <c r="X1713" t="s">
        <v>38</v>
      </c>
      <c r="Y1713">
        <v>1</v>
      </c>
      <c r="Z1713">
        <f>VLOOKUP(A1713,Table3[],3,0)</f>
        <v>3</v>
      </c>
      <c r="AA1713">
        <f>VLOOKUP(A1713,'employee_engagement survey data'!A1713:E2177,4,0)</f>
        <v>2</v>
      </c>
      <c r="AB1713">
        <f>VLOOKUP(A1713,'employee_engagement survey data'!A1713:E1952,5,0)</f>
        <v>5</v>
      </c>
      <c r="AC1713" t="str">
        <f>VLOOKUP(A1713,training_and_development!A1713:F1750,3,0)</f>
        <v>Communication Skills</v>
      </c>
      <c r="AD1713" t="str">
        <f>VLOOKUP(A1713,training_and_development!A1713:E2102,4,0)</f>
        <v>External</v>
      </c>
      <c r="AE1713" t="str">
        <f>VLOOKUP(A1713,training_and_development!A1713:F4710,5,0)</f>
        <v>Completed</v>
      </c>
      <c r="AF1713" t="str">
        <f>VLOOKUP(A1713,training_and_development!A1712:G1732,6,0)</f>
        <v>Lake Scottville</v>
      </c>
      <c r="AG1713" t="str">
        <f>VLOOKUP(A1713,training_and_development!A1713:H1721,7,0)</f>
        <v>Richard Hammond</v>
      </c>
      <c r="AH1713">
        <f>VLOOKUP(A1713,training_and_development!A1713:H1716,8,0)</f>
        <v>1</v>
      </c>
    </row>
    <row r="1714" spans="1:34" x14ac:dyDescent="0.25">
      <c r="A1714">
        <v>2713</v>
      </c>
      <c r="B1714" t="s">
        <v>21980</v>
      </c>
      <c r="C1714" s="1">
        <v>43753</v>
      </c>
      <c r="D1714" s="8" t="s">
        <v>16975</v>
      </c>
      <c r="E1714" t="s">
        <v>47</v>
      </c>
      <c r="F1714" t="s">
        <v>4133</v>
      </c>
      <c r="G1714" t="s">
        <v>26543</v>
      </c>
      <c r="H1714" t="s">
        <v>73</v>
      </c>
      <c r="I1714" t="s">
        <v>27</v>
      </c>
      <c r="J1714" t="s">
        <v>50</v>
      </c>
      <c r="K1714" t="s">
        <v>41</v>
      </c>
      <c r="L1714" t="s">
        <v>50</v>
      </c>
      <c r="M1714" t="s">
        <v>31</v>
      </c>
      <c r="N1714" s="20" t="s">
        <v>16975</v>
      </c>
      <c r="O1714" t="s">
        <v>52</v>
      </c>
      <c r="P1714" t="s">
        <v>43</v>
      </c>
      <c r="Q1714" s="2">
        <v>35470</v>
      </c>
      <c r="R1714" t="s">
        <v>3942</v>
      </c>
      <c r="S1714" t="s">
        <v>144</v>
      </c>
      <c r="T1714" t="s">
        <v>45</v>
      </c>
      <c r="U1714" s="3">
        <v>92148</v>
      </c>
      <c r="V1714" t="s">
        <v>71</v>
      </c>
      <c r="W1714" t="s">
        <v>65</v>
      </c>
      <c r="X1714" t="s">
        <v>38</v>
      </c>
      <c r="Y1714">
        <v>5</v>
      </c>
      <c r="Z1714">
        <f>VLOOKUP(A1714,Table3[],3,0)</f>
        <v>5</v>
      </c>
      <c r="AA1714">
        <f>VLOOKUP(A1714,'employee_engagement survey data'!A1714:E2178,4,0)</f>
        <v>2</v>
      </c>
      <c r="AB1714">
        <f>VLOOKUP(A1714,'employee_engagement survey data'!A1714:E1953,5,0)</f>
        <v>4</v>
      </c>
      <c r="AC1714" t="str">
        <f>VLOOKUP(A1714,training_and_development!A1714:F1751,3,0)</f>
        <v>Technical Skills</v>
      </c>
      <c r="AD1714" t="str">
        <f>VLOOKUP(A1714,training_and_development!A1714:E2103,4,0)</f>
        <v>External</v>
      </c>
      <c r="AE1714" t="str">
        <f>VLOOKUP(A1714,training_and_development!A1714:F4711,5,0)</f>
        <v>Completed</v>
      </c>
      <c r="AF1714" t="str">
        <f>VLOOKUP(A1714,training_and_development!A1713:G1733,6,0)</f>
        <v>Hintonhaven</v>
      </c>
      <c r="AG1714" t="str">
        <f>VLOOKUP(A1714,training_and_development!A1714:H1722,7,0)</f>
        <v>Matthew Parker</v>
      </c>
      <c r="AH1714">
        <f>VLOOKUP(A1714,training_and_development!A1714:H1717,8,0)</f>
        <v>3</v>
      </c>
    </row>
    <row r="1715" spans="1:34" x14ac:dyDescent="0.25">
      <c r="A1715">
        <v>2714</v>
      </c>
      <c r="B1715" t="s">
        <v>21981</v>
      </c>
      <c r="C1715" s="1">
        <v>44980</v>
      </c>
      <c r="D1715" s="8">
        <v>45036</v>
      </c>
      <c r="E1715" t="s">
        <v>47</v>
      </c>
      <c r="F1715" t="s">
        <v>4134</v>
      </c>
      <c r="G1715" t="s">
        <v>26543</v>
      </c>
      <c r="H1715" t="s">
        <v>87</v>
      </c>
      <c r="I1715" t="s">
        <v>27</v>
      </c>
      <c r="J1715" t="s">
        <v>42</v>
      </c>
      <c r="K1715" t="s">
        <v>29</v>
      </c>
      <c r="L1715" t="s">
        <v>30</v>
      </c>
      <c r="M1715" t="s">
        <v>92</v>
      </c>
      <c r="N1715" s="20" t="s">
        <v>4135</v>
      </c>
      <c r="O1715" t="s">
        <v>52</v>
      </c>
      <c r="P1715" t="s">
        <v>68</v>
      </c>
      <c r="Q1715" s="2">
        <v>26491</v>
      </c>
      <c r="R1715" t="s">
        <v>3930</v>
      </c>
      <c r="S1715" t="s">
        <v>166</v>
      </c>
      <c r="T1715" t="s">
        <v>45</v>
      </c>
      <c r="U1715" s="3">
        <v>3780</v>
      </c>
      <c r="V1715" t="s">
        <v>94</v>
      </c>
      <c r="W1715" t="s">
        <v>37</v>
      </c>
      <c r="X1715" t="s">
        <v>38</v>
      </c>
      <c r="Y1715">
        <v>1</v>
      </c>
      <c r="Z1715">
        <f>VLOOKUP(A1715,Table3[],3,0)</f>
        <v>3</v>
      </c>
      <c r="AA1715">
        <f>VLOOKUP(A1715,'employee_engagement survey data'!A1715:E2179,4,0)</f>
        <v>1</v>
      </c>
      <c r="AB1715">
        <f>VLOOKUP(A1715,'employee_engagement survey data'!A1715:E1954,5,0)</f>
        <v>3</v>
      </c>
      <c r="AC1715" t="str">
        <f>VLOOKUP(A1715,training_and_development!A1715:F1752,3,0)</f>
        <v>Technical Skills</v>
      </c>
      <c r="AD1715" t="str">
        <f>VLOOKUP(A1715,training_and_development!A1715:E2104,4,0)</f>
        <v>Internal</v>
      </c>
      <c r="AE1715" t="str">
        <f>VLOOKUP(A1715,training_and_development!A1715:F4712,5,0)</f>
        <v>Failed</v>
      </c>
      <c r="AF1715" t="str">
        <f>VLOOKUP(A1715,training_and_development!A1714:G1734,6,0)</f>
        <v>New Amyfort</v>
      </c>
      <c r="AG1715" t="str">
        <f>VLOOKUP(A1715,training_and_development!A1715:H1723,7,0)</f>
        <v>David Watkins</v>
      </c>
      <c r="AH1715">
        <f>VLOOKUP(A1715,training_and_development!A1715:H1718,8,0)</f>
        <v>5</v>
      </c>
    </row>
    <row r="1716" spans="1:34" x14ac:dyDescent="0.25">
      <c r="A1716">
        <v>2715</v>
      </c>
      <c r="B1716" t="s">
        <v>21982</v>
      </c>
      <c r="C1716" s="1">
        <v>44958</v>
      </c>
      <c r="D1716" s="8" t="s">
        <v>16975</v>
      </c>
      <c r="E1716" t="s">
        <v>47</v>
      </c>
      <c r="F1716" t="s">
        <v>4136</v>
      </c>
      <c r="G1716" t="s">
        <v>26543</v>
      </c>
      <c r="H1716" t="s">
        <v>49</v>
      </c>
      <c r="I1716" t="s">
        <v>27</v>
      </c>
      <c r="J1716" t="s">
        <v>50</v>
      </c>
      <c r="K1716" t="s">
        <v>51</v>
      </c>
      <c r="L1716" t="s">
        <v>30</v>
      </c>
      <c r="M1716" t="s">
        <v>31</v>
      </c>
      <c r="N1716" s="20" t="s">
        <v>16975</v>
      </c>
      <c r="O1716" t="s">
        <v>52</v>
      </c>
      <c r="P1716" t="s">
        <v>68</v>
      </c>
      <c r="Q1716" s="2">
        <v>34929</v>
      </c>
      <c r="R1716" t="s">
        <v>3930</v>
      </c>
      <c r="S1716" t="s">
        <v>152</v>
      </c>
      <c r="T1716" t="s">
        <v>35</v>
      </c>
      <c r="U1716" s="3">
        <v>44669</v>
      </c>
      <c r="V1716" t="s">
        <v>94</v>
      </c>
      <c r="W1716" t="s">
        <v>79</v>
      </c>
      <c r="X1716" t="s">
        <v>38</v>
      </c>
      <c r="Y1716">
        <v>4</v>
      </c>
      <c r="Z1716">
        <f>VLOOKUP(A1716,Table3[],3,0)</f>
        <v>3</v>
      </c>
      <c r="AA1716">
        <f>VLOOKUP(A1716,'employee_engagement survey data'!A1716:E2180,4,0)</f>
        <v>5</v>
      </c>
      <c r="AB1716">
        <f>VLOOKUP(A1716,'employee_engagement survey data'!A1716:E1955,5,0)</f>
        <v>1</v>
      </c>
      <c r="AC1716" t="str">
        <f>VLOOKUP(A1716,training_and_development!A1716:F1753,3,0)</f>
        <v>Customer Service</v>
      </c>
      <c r="AD1716" t="str">
        <f>VLOOKUP(A1716,training_and_development!A1716:E2105,4,0)</f>
        <v>External</v>
      </c>
      <c r="AE1716" t="str">
        <f>VLOOKUP(A1716,training_and_development!A1716:F4713,5,0)</f>
        <v>Completed</v>
      </c>
      <c r="AF1716" t="str">
        <f>VLOOKUP(A1716,training_and_development!A1715:G1735,6,0)</f>
        <v>Phillipsport</v>
      </c>
      <c r="AG1716" t="str">
        <f>VLOOKUP(A1716,training_and_development!A1716:H1724,7,0)</f>
        <v>Michelle Hicks</v>
      </c>
      <c r="AH1716">
        <f>VLOOKUP(A1716,training_and_development!A1716:H1719,8,0)</f>
        <v>5</v>
      </c>
    </row>
    <row r="1717" spans="1:34" x14ac:dyDescent="0.25">
      <c r="A1717">
        <v>2716</v>
      </c>
      <c r="B1717" t="s">
        <v>21983</v>
      </c>
      <c r="C1717" s="1">
        <v>45053</v>
      </c>
      <c r="D1717" s="8" t="s">
        <v>16975</v>
      </c>
      <c r="E1717" t="s">
        <v>1691</v>
      </c>
      <c r="F1717" t="s">
        <v>4137</v>
      </c>
      <c r="G1717" t="s">
        <v>26543</v>
      </c>
      <c r="H1717" t="s">
        <v>67</v>
      </c>
      <c r="I1717" t="s">
        <v>27</v>
      </c>
      <c r="J1717" t="s">
        <v>28</v>
      </c>
      <c r="K1717" t="s">
        <v>41</v>
      </c>
      <c r="L1717" t="s">
        <v>30</v>
      </c>
      <c r="M1717" t="s">
        <v>31</v>
      </c>
      <c r="N1717" s="20" t="s">
        <v>16975</v>
      </c>
      <c r="O1717" t="s">
        <v>52</v>
      </c>
      <c r="P1717" t="s">
        <v>88</v>
      </c>
      <c r="Q1717" s="2">
        <v>25558</v>
      </c>
      <c r="R1717" t="s">
        <v>33</v>
      </c>
      <c r="S1717" t="s">
        <v>1550</v>
      </c>
      <c r="T1717" t="s">
        <v>35</v>
      </c>
      <c r="U1717" s="3">
        <v>22894</v>
      </c>
      <c r="V1717" t="s">
        <v>94</v>
      </c>
      <c r="W1717" t="s">
        <v>37</v>
      </c>
      <c r="X1717" t="s">
        <v>38</v>
      </c>
      <c r="Y1717">
        <v>2</v>
      </c>
      <c r="Z1717">
        <f>VLOOKUP(A1717,Table3[],3,0)</f>
        <v>3</v>
      </c>
      <c r="AA1717">
        <f>VLOOKUP(A1717,'employee_engagement survey data'!A1717:E2181,4,0)</f>
        <v>2</v>
      </c>
      <c r="AB1717">
        <f>VLOOKUP(A1717,'employee_engagement survey data'!A1717:E1956,5,0)</f>
        <v>2</v>
      </c>
      <c r="AC1717" t="str">
        <f>VLOOKUP(A1717,training_and_development!A1717:F1754,3,0)</f>
        <v>Leadership Development</v>
      </c>
      <c r="AD1717" t="str">
        <f>VLOOKUP(A1717,training_and_development!A1717:E2106,4,0)</f>
        <v>Internal</v>
      </c>
      <c r="AE1717" t="str">
        <f>VLOOKUP(A1717,training_and_development!A1717:F4714,5,0)</f>
        <v>Completed</v>
      </c>
      <c r="AF1717" t="str">
        <f>VLOOKUP(A1717,training_and_development!A1716:G1736,6,0)</f>
        <v>Port Haroldtown</v>
      </c>
      <c r="AG1717" t="str">
        <f>VLOOKUP(A1717,training_and_development!A1717:H1725,7,0)</f>
        <v>Dave Williams</v>
      </c>
      <c r="AH1717">
        <f>VLOOKUP(A1717,training_and_development!A1717:H1720,8,0)</f>
        <v>4</v>
      </c>
    </row>
    <row r="1718" spans="1:34" x14ac:dyDescent="0.25">
      <c r="A1718">
        <v>2717</v>
      </c>
      <c r="B1718" t="s">
        <v>21984</v>
      </c>
      <c r="C1718" s="1">
        <v>43977</v>
      </c>
      <c r="D1718" s="8" t="s">
        <v>16975</v>
      </c>
      <c r="E1718" t="s">
        <v>47</v>
      </c>
      <c r="F1718" t="s">
        <v>4138</v>
      </c>
      <c r="G1718" t="s">
        <v>26543</v>
      </c>
      <c r="H1718" t="s">
        <v>116</v>
      </c>
      <c r="I1718" t="s">
        <v>27</v>
      </c>
      <c r="J1718" t="s">
        <v>50</v>
      </c>
      <c r="K1718" t="s">
        <v>41</v>
      </c>
      <c r="L1718" t="s">
        <v>30</v>
      </c>
      <c r="M1718" t="s">
        <v>31</v>
      </c>
      <c r="N1718" s="20" t="s">
        <v>16975</v>
      </c>
      <c r="O1718" t="s">
        <v>52</v>
      </c>
      <c r="P1718" t="s">
        <v>68</v>
      </c>
      <c r="Q1718" s="2">
        <v>35008</v>
      </c>
      <c r="R1718" t="s">
        <v>33</v>
      </c>
      <c r="S1718" t="s">
        <v>4</v>
      </c>
      <c r="T1718" t="s">
        <v>45</v>
      </c>
      <c r="U1718" s="3">
        <v>77267</v>
      </c>
      <c r="V1718" t="s">
        <v>71</v>
      </c>
      <c r="W1718" t="s">
        <v>79</v>
      </c>
      <c r="X1718" t="s">
        <v>38</v>
      </c>
      <c r="Y1718">
        <v>1</v>
      </c>
      <c r="Z1718">
        <f>VLOOKUP(A1718,Table3[],3,0)</f>
        <v>1</v>
      </c>
      <c r="AA1718">
        <f>VLOOKUP(A1718,'employee_engagement survey data'!A1718:E2182,4,0)</f>
        <v>1</v>
      </c>
      <c r="AB1718">
        <f>VLOOKUP(A1718,'employee_engagement survey data'!A1718:E1957,5,0)</f>
        <v>2</v>
      </c>
      <c r="AC1718" t="str">
        <f>VLOOKUP(A1718,training_and_development!A1718:F1755,3,0)</f>
        <v>Communication Skills</v>
      </c>
      <c r="AD1718" t="str">
        <f>VLOOKUP(A1718,training_and_development!A1718:E2107,4,0)</f>
        <v>Internal</v>
      </c>
      <c r="AE1718" t="str">
        <f>VLOOKUP(A1718,training_and_development!A1718:F4715,5,0)</f>
        <v>Completed</v>
      </c>
      <c r="AF1718" t="str">
        <f>VLOOKUP(A1718,training_and_development!A1717:G1737,6,0)</f>
        <v>Wagnerfort</v>
      </c>
      <c r="AG1718" t="str">
        <f>VLOOKUP(A1718,training_and_development!A1718:H1726,7,0)</f>
        <v>Dennis Davis</v>
      </c>
      <c r="AH1718">
        <f>VLOOKUP(A1718,training_and_development!A1718:H1721,8,0)</f>
        <v>5</v>
      </c>
    </row>
    <row r="1719" spans="1:34" x14ac:dyDescent="0.25">
      <c r="A1719">
        <v>2718</v>
      </c>
      <c r="B1719" t="s">
        <v>21985</v>
      </c>
      <c r="C1719" s="1">
        <v>44601</v>
      </c>
      <c r="D1719" s="8" t="s">
        <v>16975</v>
      </c>
      <c r="E1719" t="s">
        <v>47</v>
      </c>
      <c r="F1719" t="s">
        <v>4139</v>
      </c>
      <c r="G1719" t="s">
        <v>26543</v>
      </c>
      <c r="H1719" t="s">
        <v>73</v>
      </c>
      <c r="I1719" t="s">
        <v>27</v>
      </c>
      <c r="J1719" t="s">
        <v>42</v>
      </c>
      <c r="K1719" t="s">
        <v>41</v>
      </c>
      <c r="L1719" t="s">
        <v>42</v>
      </c>
      <c r="M1719" t="s">
        <v>31</v>
      </c>
      <c r="N1719" s="20" t="s">
        <v>16975</v>
      </c>
      <c r="O1719" t="s">
        <v>52</v>
      </c>
      <c r="P1719" t="s">
        <v>43</v>
      </c>
      <c r="Q1719" s="2">
        <v>36186</v>
      </c>
      <c r="R1719" t="s">
        <v>3933</v>
      </c>
      <c r="S1719" t="s">
        <v>64</v>
      </c>
      <c r="T1719" t="s">
        <v>45</v>
      </c>
      <c r="U1719" s="3">
        <v>91638</v>
      </c>
      <c r="V1719" t="s">
        <v>58</v>
      </c>
      <c r="W1719" t="s">
        <v>65</v>
      </c>
      <c r="X1719" t="s">
        <v>38</v>
      </c>
      <c r="Y1719">
        <v>5</v>
      </c>
      <c r="Z1719">
        <f>VLOOKUP(A1719,Table3[],3,0)</f>
        <v>3</v>
      </c>
      <c r="AA1719">
        <f>VLOOKUP(A1719,'employee_engagement survey data'!A1719:E2183,4,0)</f>
        <v>5</v>
      </c>
      <c r="AB1719">
        <f>VLOOKUP(A1719,'employee_engagement survey data'!A1719:E1958,5,0)</f>
        <v>5</v>
      </c>
      <c r="AC1719" t="str">
        <f>VLOOKUP(A1719,training_and_development!A1719:F1756,3,0)</f>
        <v>Project Management</v>
      </c>
      <c r="AD1719" t="str">
        <f>VLOOKUP(A1719,training_and_development!A1719:E2108,4,0)</f>
        <v>Internal</v>
      </c>
      <c r="AE1719" t="str">
        <f>VLOOKUP(A1719,training_and_development!A1719:F4716,5,0)</f>
        <v>Failed</v>
      </c>
      <c r="AF1719" t="str">
        <f>VLOOKUP(A1719,training_and_development!A1718:G1738,6,0)</f>
        <v>North Amber</v>
      </c>
      <c r="AG1719" t="str">
        <f>VLOOKUP(A1719,training_and_development!A1719:H1727,7,0)</f>
        <v>Daniel Green</v>
      </c>
      <c r="AH1719">
        <f>VLOOKUP(A1719,training_and_development!A1719:H1722,8,0)</f>
        <v>5</v>
      </c>
    </row>
    <row r="1720" spans="1:34" x14ac:dyDescent="0.25">
      <c r="A1720">
        <v>2719</v>
      </c>
      <c r="B1720" t="s">
        <v>21986</v>
      </c>
      <c r="C1720" s="1">
        <v>44732</v>
      </c>
      <c r="D1720" s="8">
        <v>45008</v>
      </c>
      <c r="E1720" t="s">
        <v>47</v>
      </c>
      <c r="F1720" t="s">
        <v>4140</v>
      </c>
      <c r="G1720" t="s">
        <v>26543</v>
      </c>
      <c r="H1720" t="s">
        <v>87</v>
      </c>
      <c r="I1720" t="s">
        <v>27</v>
      </c>
      <c r="J1720" t="s">
        <v>28</v>
      </c>
      <c r="K1720" t="s">
        <v>29</v>
      </c>
      <c r="L1720" t="s">
        <v>30</v>
      </c>
      <c r="M1720" t="s">
        <v>120</v>
      </c>
      <c r="N1720" s="20" t="s">
        <v>4141</v>
      </c>
      <c r="O1720" t="s">
        <v>52</v>
      </c>
      <c r="P1720" t="s">
        <v>32</v>
      </c>
      <c r="Q1720" s="2">
        <v>35106</v>
      </c>
      <c r="R1720" t="s">
        <v>3933</v>
      </c>
      <c r="S1720" t="s">
        <v>621</v>
      </c>
      <c r="T1720" t="s">
        <v>45</v>
      </c>
      <c r="U1720" s="3">
        <v>35738</v>
      </c>
      <c r="V1720" t="s">
        <v>46</v>
      </c>
      <c r="W1720" t="s">
        <v>79</v>
      </c>
      <c r="X1720" t="s">
        <v>38</v>
      </c>
      <c r="Y1720">
        <v>4</v>
      </c>
      <c r="Z1720">
        <f>VLOOKUP(A1720,Table3[],3,0)</f>
        <v>5</v>
      </c>
      <c r="AA1720">
        <f>VLOOKUP(A1720,'employee_engagement survey data'!A1720:E2184,4,0)</f>
        <v>5</v>
      </c>
      <c r="AB1720">
        <f>VLOOKUP(A1720,'employee_engagement survey data'!A1720:E1959,5,0)</f>
        <v>5</v>
      </c>
      <c r="AC1720" t="str">
        <f>VLOOKUP(A1720,training_and_development!A1720:F1757,3,0)</f>
        <v>Leadership Development</v>
      </c>
      <c r="AD1720" t="str">
        <f>VLOOKUP(A1720,training_and_development!A1720:E2109,4,0)</f>
        <v>Internal</v>
      </c>
      <c r="AE1720" t="str">
        <f>VLOOKUP(A1720,training_and_development!A1720:F4717,5,0)</f>
        <v>Completed</v>
      </c>
      <c r="AF1720" t="str">
        <f>VLOOKUP(A1720,training_and_development!A1719:G1739,6,0)</f>
        <v>Lake Mirandamouth</v>
      </c>
      <c r="AG1720" t="str">
        <f>VLOOKUP(A1720,training_and_development!A1720:H1728,7,0)</f>
        <v>Mrs. Stacey Martinez</v>
      </c>
      <c r="AH1720">
        <f>VLOOKUP(A1720,training_and_development!A1720:H1723,8,0)</f>
        <v>5</v>
      </c>
    </row>
    <row r="1721" spans="1:34" x14ac:dyDescent="0.25">
      <c r="A1721">
        <v>2720</v>
      </c>
      <c r="B1721" t="s">
        <v>21987</v>
      </c>
      <c r="C1721" s="1">
        <v>44569</v>
      </c>
      <c r="D1721" s="8">
        <v>44807</v>
      </c>
      <c r="E1721" t="s">
        <v>47</v>
      </c>
      <c r="F1721" t="s">
        <v>4142</v>
      </c>
      <c r="G1721" t="s">
        <v>26543</v>
      </c>
      <c r="H1721" t="s">
        <v>49</v>
      </c>
      <c r="I1721" t="s">
        <v>27</v>
      </c>
      <c r="J1721" t="s">
        <v>28</v>
      </c>
      <c r="K1721" t="s">
        <v>41</v>
      </c>
      <c r="L1721" t="s">
        <v>30</v>
      </c>
      <c r="M1721" t="s">
        <v>100</v>
      </c>
      <c r="N1721" s="20" t="s">
        <v>4143</v>
      </c>
      <c r="O1721" t="s">
        <v>52</v>
      </c>
      <c r="P1721" t="s">
        <v>68</v>
      </c>
      <c r="Q1721" s="2">
        <v>34559</v>
      </c>
      <c r="R1721" t="s">
        <v>3948</v>
      </c>
      <c r="S1721" t="s">
        <v>277</v>
      </c>
      <c r="T1721" t="s">
        <v>35</v>
      </c>
      <c r="U1721" s="3">
        <v>26500</v>
      </c>
      <c r="V1721" t="s">
        <v>94</v>
      </c>
      <c r="W1721" t="s">
        <v>37</v>
      </c>
      <c r="X1721" t="s">
        <v>38</v>
      </c>
      <c r="Y1721">
        <v>4</v>
      </c>
      <c r="Z1721">
        <f>VLOOKUP(A1721,Table3[],3,0)</f>
        <v>3</v>
      </c>
      <c r="AA1721">
        <f>VLOOKUP(A1721,'employee_engagement survey data'!A1721:E2185,4,0)</f>
        <v>3</v>
      </c>
      <c r="AB1721">
        <f>VLOOKUP(A1721,'employee_engagement survey data'!A1721:E1960,5,0)</f>
        <v>2</v>
      </c>
      <c r="AC1721" t="str">
        <f>VLOOKUP(A1721,training_and_development!A1721:F1758,3,0)</f>
        <v>Customer Service</v>
      </c>
      <c r="AD1721" t="str">
        <f>VLOOKUP(A1721,training_and_development!A1721:E2110,4,0)</f>
        <v>External</v>
      </c>
      <c r="AE1721" t="str">
        <f>VLOOKUP(A1721,training_and_development!A1721:F4718,5,0)</f>
        <v>Failed</v>
      </c>
      <c r="AF1721" t="str">
        <f>VLOOKUP(A1721,training_and_development!A1720:G1740,6,0)</f>
        <v>Ginaton</v>
      </c>
      <c r="AG1721" t="str">
        <f>VLOOKUP(A1721,training_and_development!A1721:H1729,7,0)</f>
        <v>Michael Bailey</v>
      </c>
      <c r="AH1721">
        <f>VLOOKUP(A1721,training_and_development!A1721:H1724,8,0)</f>
        <v>2</v>
      </c>
    </row>
    <row r="1722" spans="1:34" x14ac:dyDescent="0.25">
      <c r="A1722">
        <v>2721</v>
      </c>
      <c r="B1722" t="s">
        <v>21988</v>
      </c>
      <c r="C1722" s="1">
        <v>43891</v>
      </c>
      <c r="D1722" s="8" t="s">
        <v>16975</v>
      </c>
      <c r="E1722" t="s">
        <v>47</v>
      </c>
      <c r="F1722" t="s">
        <v>4144</v>
      </c>
      <c r="G1722" t="s">
        <v>26543</v>
      </c>
      <c r="H1722" t="s">
        <v>67</v>
      </c>
      <c r="I1722" t="s">
        <v>27</v>
      </c>
      <c r="J1722" t="s">
        <v>50</v>
      </c>
      <c r="K1722" t="s">
        <v>41</v>
      </c>
      <c r="L1722" t="s">
        <v>50</v>
      </c>
      <c r="M1722" t="s">
        <v>31</v>
      </c>
      <c r="N1722" s="20" t="s">
        <v>16975</v>
      </c>
      <c r="O1722" t="s">
        <v>52</v>
      </c>
      <c r="P1722" t="s">
        <v>169</v>
      </c>
      <c r="Q1722" s="2">
        <v>29905</v>
      </c>
      <c r="R1722" t="s">
        <v>3948</v>
      </c>
      <c r="S1722" t="s">
        <v>152</v>
      </c>
      <c r="T1722" t="s">
        <v>45</v>
      </c>
      <c r="U1722" s="3">
        <v>6085</v>
      </c>
      <c r="V1722" t="s">
        <v>46</v>
      </c>
      <c r="W1722" t="s">
        <v>65</v>
      </c>
      <c r="X1722" t="s">
        <v>38</v>
      </c>
      <c r="Y1722">
        <v>4</v>
      </c>
      <c r="Z1722">
        <f>VLOOKUP(A1722,Table3[],3,0)</f>
        <v>1</v>
      </c>
      <c r="AA1722">
        <f>VLOOKUP(A1722,'employee_engagement survey data'!A1722:E2186,4,0)</f>
        <v>4</v>
      </c>
      <c r="AB1722">
        <f>VLOOKUP(A1722,'employee_engagement survey data'!A1722:E1961,5,0)</f>
        <v>3</v>
      </c>
      <c r="AC1722" t="str">
        <f>VLOOKUP(A1722,training_and_development!A1722:F1759,3,0)</f>
        <v>Project Management</v>
      </c>
      <c r="AD1722" t="str">
        <f>VLOOKUP(A1722,training_and_development!A1722:E2111,4,0)</f>
        <v>Internal</v>
      </c>
      <c r="AE1722" t="str">
        <f>VLOOKUP(A1722,training_and_development!A1722:F4719,5,0)</f>
        <v>Failed</v>
      </c>
      <c r="AF1722" t="str">
        <f>VLOOKUP(A1722,training_and_development!A1721:G1741,6,0)</f>
        <v>East Adrianhaven</v>
      </c>
      <c r="AG1722" t="str">
        <f>VLOOKUP(A1722,training_and_development!A1722:H1730,7,0)</f>
        <v>Richard Fisher</v>
      </c>
      <c r="AH1722">
        <f>VLOOKUP(A1722,training_and_development!A1722:H1725,8,0)</f>
        <v>4</v>
      </c>
    </row>
    <row r="1723" spans="1:34" x14ac:dyDescent="0.25">
      <c r="A1723">
        <v>2722</v>
      </c>
      <c r="B1723" t="s">
        <v>21989</v>
      </c>
      <c r="C1723" s="1">
        <v>44109</v>
      </c>
      <c r="D1723" s="8" t="s">
        <v>16975</v>
      </c>
      <c r="E1723" t="s">
        <v>47</v>
      </c>
      <c r="F1723" t="s">
        <v>4145</v>
      </c>
      <c r="G1723" t="s">
        <v>26543</v>
      </c>
      <c r="H1723" t="s">
        <v>26</v>
      </c>
      <c r="I1723" t="s">
        <v>27</v>
      </c>
      <c r="J1723" t="s">
        <v>28</v>
      </c>
      <c r="K1723" t="s">
        <v>29</v>
      </c>
      <c r="L1723" t="s">
        <v>30</v>
      </c>
      <c r="M1723" t="s">
        <v>31</v>
      </c>
      <c r="N1723" s="20" t="s">
        <v>16975</v>
      </c>
      <c r="O1723" t="s">
        <v>52</v>
      </c>
      <c r="P1723" t="s">
        <v>62</v>
      </c>
      <c r="Q1723" s="2">
        <v>29191</v>
      </c>
      <c r="R1723" t="s">
        <v>3938</v>
      </c>
      <c r="S1723" t="s">
        <v>78</v>
      </c>
      <c r="T1723" t="s">
        <v>45</v>
      </c>
      <c r="U1723" s="3">
        <v>15704</v>
      </c>
      <c r="V1723" t="s">
        <v>36</v>
      </c>
      <c r="W1723" t="s">
        <v>59</v>
      </c>
      <c r="X1723" t="s">
        <v>38</v>
      </c>
      <c r="Y1723">
        <v>2</v>
      </c>
      <c r="Z1723">
        <f>VLOOKUP(A1723,Table3[],3,0)</f>
        <v>3</v>
      </c>
      <c r="AA1723">
        <f>VLOOKUP(A1723,'employee_engagement survey data'!A1723:E2187,4,0)</f>
        <v>4</v>
      </c>
      <c r="AB1723">
        <f>VLOOKUP(A1723,'employee_engagement survey data'!A1723:E1962,5,0)</f>
        <v>2</v>
      </c>
      <c r="AC1723" t="str">
        <f>VLOOKUP(A1723,training_and_development!A1723:F1760,3,0)</f>
        <v>Leadership Development</v>
      </c>
      <c r="AD1723" t="str">
        <f>VLOOKUP(A1723,training_and_development!A1723:E2112,4,0)</f>
        <v>External</v>
      </c>
      <c r="AE1723" t="str">
        <f>VLOOKUP(A1723,training_and_development!A1723:F4720,5,0)</f>
        <v>Completed</v>
      </c>
      <c r="AF1723" t="str">
        <f>VLOOKUP(A1723,training_and_development!A1722:G1742,6,0)</f>
        <v>Reedfurt</v>
      </c>
      <c r="AG1723" t="str">
        <f>VLOOKUP(A1723,training_and_development!A1723:H1731,7,0)</f>
        <v>Robert Torres</v>
      </c>
      <c r="AH1723">
        <f>VLOOKUP(A1723,training_and_development!A1723:H1726,8,0)</f>
        <v>1</v>
      </c>
    </row>
    <row r="1724" spans="1:34" x14ac:dyDescent="0.25">
      <c r="A1724">
        <v>2723</v>
      </c>
      <c r="B1724" t="s">
        <v>21990</v>
      </c>
      <c r="C1724" s="1">
        <v>44328</v>
      </c>
      <c r="D1724" s="8">
        <v>44743</v>
      </c>
      <c r="E1724" t="s">
        <v>47</v>
      </c>
      <c r="F1724" t="s">
        <v>4146</v>
      </c>
      <c r="G1724" t="s">
        <v>26543</v>
      </c>
      <c r="H1724" t="s">
        <v>96</v>
      </c>
      <c r="I1724" t="s">
        <v>27</v>
      </c>
      <c r="J1724" t="s">
        <v>42</v>
      </c>
      <c r="K1724" t="s">
        <v>29</v>
      </c>
      <c r="L1724" t="s">
        <v>30</v>
      </c>
      <c r="M1724" t="s">
        <v>120</v>
      </c>
      <c r="N1724" s="20" t="s">
        <v>4147</v>
      </c>
      <c r="O1724" t="s">
        <v>52</v>
      </c>
      <c r="P1724" t="s">
        <v>68</v>
      </c>
      <c r="Q1724" s="2">
        <v>27470</v>
      </c>
      <c r="R1724" t="s">
        <v>3946</v>
      </c>
      <c r="S1724" t="s">
        <v>78</v>
      </c>
      <c r="T1724" t="s">
        <v>45</v>
      </c>
      <c r="U1724" s="3">
        <v>37293</v>
      </c>
      <c r="V1724" t="s">
        <v>36</v>
      </c>
      <c r="W1724" t="s">
        <v>37</v>
      </c>
      <c r="X1724" t="s">
        <v>38</v>
      </c>
      <c r="Y1724">
        <v>2</v>
      </c>
      <c r="Z1724">
        <f>VLOOKUP(A1724,Table3[],3,0)</f>
        <v>3</v>
      </c>
      <c r="AA1724">
        <f>VLOOKUP(A1724,'employee_engagement survey data'!A1724:E2188,4,0)</f>
        <v>1</v>
      </c>
      <c r="AB1724">
        <f>VLOOKUP(A1724,'employee_engagement survey data'!A1724:E1963,5,0)</f>
        <v>5</v>
      </c>
      <c r="AC1724" t="str">
        <f>VLOOKUP(A1724,training_and_development!A1724:F1761,3,0)</f>
        <v>Leadership Development</v>
      </c>
      <c r="AD1724" t="str">
        <f>VLOOKUP(A1724,training_and_development!A1724:E2113,4,0)</f>
        <v>External</v>
      </c>
      <c r="AE1724" t="str">
        <f>VLOOKUP(A1724,training_and_development!A1724:F4721,5,0)</f>
        <v>Failed</v>
      </c>
      <c r="AF1724" t="str">
        <f>VLOOKUP(A1724,training_and_development!A1723:G1743,6,0)</f>
        <v>South Kimberly</v>
      </c>
      <c r="AG1724" t="str">
        <f>VLOOKUP(A1724,training_and_development!A1724:H1732,7,0)</f>
        <v>Christy Jones</v>
      </c>
      <c r="AH1724">
        <f>VLOOKUP(A1724,training_and_development!A1724:H1727,8,0)</f>
        <v>3</v>
      </c>
    </row>
    <row r="1725" spans="1:34" x14ac:dyDescent="0.25">
      <c r="A1725">
        <v>2724</v>
      </c>
      <c r="B1725" t="s">
        <v>21991</v>
      </c>
      <c r="C1725" s="1">
        <v>44927</v>
      </c>
      <c r="D1725" s="8">
        <v>45112</v>
      </c>
      <c r="E1725" t="s">
        <v>47</v>
      </c>
      <c r="F1725" t="s">
        <v>4148</v>
      </c>
      <c r="G1725" t="s">
        <v>26543</v>
      </c>
      <c r="H1725" t="s">
        <v>40</v>
      </c>
      <c r="I1725" t="s">
        <v>27</v>
      </c>
      <c r="J1725" t="s">
        <v>42</v>
      </c>
      <c r="K1725" t="s">
        <v>51</v>
      </c>
      <c r="L1725" t="s">
        <v>30</v>
      </c>
      <c r="M1725" t="s">
        <v>74</v>
      </c>
      <c r="N1725" s="20" t="s">
        <v>4149</v>
      </c>
      <c r="O1725" t="s">
        <v>52</v>
      </c>
      <c r="P1725" t="s">
        <v>186</v>
      </c>
      <c r="Q1725" s="2">
        <v>15721</v>
      </c>
      <c r="R1725" t="s">
        <v>3924</v>
      </c>
      <c r="S1725" t="s">
        <v>144</v>
      </c>
      <c r="T1725" t="s">
        <v>45</v>
      </c>
      <c r="U1725" s="3">
        <v>96396</v>
      </c>
      <c r="V1725" t="s">
        <v>58</v>
      </c>
      <c r="W1725" t="s">
        <v>79</v>
      </c>
      <c r="X1725" t="s">
        <v>38</v>
      </c>
      <c r="Y1725">
        <v>1</v>
      </c>
      <c r="Z1725">
        <f>VLOOKUP(A1725,Table3[],3,0)</f>
        <v>5</v>
      </c>
      <c r="AA1725">
        <f>VLOOKUP(A1725,'employee_engagement survey data'!A1725:E2189,4,0)</f>
        <v>3</v>
      </c>
      <c r="AB1725">
        <f>VLOOKUP(A1725,'employee_engagement survey data'!A1725:E1964,5,0)</f>
        <v>4</v>
      </c>
      <c r="AC1725" t="str">
        <f>VLOOKUP(A1725,training_and_development!A1725:F1762,3,0)</f>
        <v>Leadership Development</v>
      </c>
      <c r="AD1725" t="str">
        <f>VLOOKUP(A1725,training_and_development!A1725:E2114,4,0)</f>
        <v>External</v>
      </c>
      <c r="AE1725" t="str">
        <f>VLOOKUP(A1725,training_and_development!A1725:F4722,5,0)</f>
        <v>Completed</v>
      </c>
      <c r="AF1725" t="str">
        <f>VLOOKUP(A1725,training_and_development!A1724:G1744,6,0)</f>
        <v>Port Nicholasfort</v>
      </c>
      <c r="AG1725" t="str">
        <f>VLOOKUP(A1725,training_and_development!A1725:H1733,7,0)</f>
        <v>Abigail Higgins</v>
      </c>
      <c r="AH1725">
        <f>VLOOKUP(A1725,training_and_development!A1725:H1728,8,0)</f>
        <v>2</v>
      </c>
    </row>
    <row r="1726" spans="1:34" x14ac:dyDescent="0.25">
      <c r="A1726">
        <v>2725</v>
      </c>
      <c r="B1726" t="s">
        <v>21992</v>
      </c>
      <c r="C1726" s="1">
        <v>43787</v>
      </c>
      <c r="D1726" s="8" t="s">
        <v>16975</v>
      </c>
      <c r="E1726" t="s">
        <v>47</v>
      </c>
      <c r="F1726" t="s">
        <v>4150</v>
      </c>
      <c r="G1726" t="s">
        <v>26543</v>
      </c>
      <c r="H1726" t="s">
        <v>99</v>
      </c>
      <c r="I1726" t="s">
        <v>27</v>
      </c>
      <c r="J1726" t="s">
        <v>28</v>
      </c>
      <c r="K1726" t="s">
        <v>51</v>
      </c>
      <c r="L1726" t="s">
        <v>50</v>
      </c>
      <c r="M1726" t="s">
        <v>31</v>
      </c>
      <c r="N1726" s="20" t="s">
        <v>16975</v>
      </c>
      <c r="O1726" t="s">
        <v>52</v>
      </c>
      <c r="P1726" t="s">
        <v>68</v>
      </c>
      <c r="Q1726" s="2">
        <v>25405</v>
      </c>
      <c r="R1726" t="s">
        <v>3924</v>
      </c>
      <c r="S1726" t="s">
        <v>64</v>
      </c>
      <c r="T1726" t="s">
        <v>45</v>
      </c>
      <c r="U1726" s="3">
        <v>25528</v>
      </c>
      <c r="V1726" t="s">
        <v>36</v>
      </c>
      <c r="W1726" t="s">
        <v>59</v>
      </c>
      <c r="X1726" t="s">
        <v>38</v>
      </c>
      <c r="Y1726">
        <v>4</v>
      </c>
      <c r="Z1726">
        <f>VLOOKUP(A1726,Table3[],3,0)</f>
        <v>4</v>
      </c>
      <c r="AA1726">
        <f>VLOOKUP(A1726,'employee_engagement survey data'!A1726:E2190,4,0)</f>
        <v>1</v>
      </c>
      <c r="AB1726">
        <f>VLOOKUP(A1726,'employee_engagement survey data'!A1726:E1965,5,0)</f>
        <v>5</v>
      </c>
      <c r="AC1726" t="str">
        <f>VLOOKUP(A1726,training_and_development!A1726:F1763,3,0)</f>
        <v>Technical Skills</v>
      </c>
      <c r="AD1726" t="str">
        <f>VLOOKUP(A1726,training_and_development!A1726:E2115,4,0)</f>
        <v>Internal</v>
      </c>
      <c r="AE1726" t="str">
        <f>VLOOKUP(A1726,training_and_development!A1726:F4723,5,0)</f>
        <v>Failed</v>
      </c>
      <c r="AF1726" t="str">
        <f>VLOOKUP(A1726,training_and_development!A1725:G1745,6,0)</f>
        <v>East Stephen</v>
      </c>
      <c r="AG1726" t="str">
        <f>VLOOKUP(A1726,training_and_development!A1726:H1734,7,0)</f>
        <v>Allison Moore</v>
      </c>
      <c r="AH1726">
        <f>VLOOKUP(A1726,training_and_development!A1726:H1729,8,0)</f>
        <v>2</v>
      </c>
    </row>
    <row r="1727" spans="1:34" x14ac:dyDescent="0.25">
      <c r="A1727">
        <v>2726</v>
      </c>
      <c r="B1727" t="s">
        <v>21993</v>
      </c>
      <c r="C1727" s="1">
        <v>44328</v>
      </c>
      <c r="D1727" s="8">
        <v>44507</v>
      </c>
      <c r="E1727" t="s">
        <v>47</v>
      </c>
      <c r="F1727" t="s">
        <v>4151</v>
      </c>
      <c r="G1727" t="s">
        <v>26543</v>
      </c>
      <c r="H1727" t="s">
        <v>61</v>
      </c>
      <c r="I1727" t="s">
        <v>27</v>
      </c>
      <c r="J1727" t="s">
        <v>28</v>
      </c>
      <c r="K1727" t="s">
        <v>51</v>
      </c>
      <c r="L1727" t="s">
        <v>50</v>
      </c>
      <c r="M1727" t="s">
        <v>100</v>
      </c>
      <c r="N1727" s="20" t="s">
        <v>4152</v>
      </c>
      <c r="O1727" t="s">
        <v>52</v>
      </c>
      <c r="P1727" t="s">
        <v>177</v>
      </c>
      <c r="Q1727" s="2">
        <v>25987</v>
      </c>
      <c r="R1727" t="s">
        <v>3942</v>
      </c>
      <c r="S1727" t="s">
        <v>194</v>
      </c>
      <c r="T1727" t="s">
        <v>45</v>
      </c>
      <c r="U1727" s="3">
        <v>20036</v>
      </c>
      <c r="V1727" t="s">
        <v>94</v>
      </c>
      <c r="W1727" t="s">
        <v>59</v>
      </c>
      <c r="X1727" t="s">
        <v>38</v>
      </c>
      <c r="Y1727">
        <v>2</v>
      </c>
      <c r="Z1727">
        <f>VLOOKUP(A1727,Table3[],3,0)</f>
        <v>2</v>
      </c>
      <c r="AA1727">
        <f>VLOOKUP(A1727,'employee_engagement survey data'!A1727:E2191,4,0)</f>
        <v>4</v>
      </c>
      <c r="AB1727">
        <f>VLOOKUP(A1727,'employee_engagement survey data'!A1727:E1966,5,0)</f>
        <v>2</v>
      </c>
      <c r="AC1727" t="str">
        <f>VLOOKUP(A1727,training_and_development!A1727:F1764,3,0)</f>
        <v>Customer Service</v>
      </c>
      <c r="AD1727" t="str">
        <f>VLOOKUP(A1727,training_and_development!A1727:E2116,4,0)</f>
        <v>External</v>
      </c>
      <c r="AE1727" t="str">
        <f>VLOOKUP(A1727,training_and_development!A1727:F4724,5,0)</f>
        <v>Completed</v>
      </c>
      <c r="AF1727" t="str">
        <f>VLOOKUP(A1727,training_and_development!A1726:G1746,6,0)</f>
        <v>Lake Jacqueline</v>
      </c>
      <c r="AG1727" t="str">
        <f>VLOOKUP(A1727,training_and_development!A1727:H1735,7,0)</f>
        <v>Christine Logan</v>
      </c>
      <c r="AH1727">
        <f>VLOOKUP(A1727,training_and_development!A1727:H1730,8,0)</f>
        <v>3</v>
      </c>
    </row>
    <row r="1728" spans="1:34" x14ac:dyDescent="0.25">
      <c r="A1728">
        <v>2727</v>
      </c>
      <c r="B1728" t="s">
        <v>21994</v>
      </c>
      <c r="C1728" s="1">
        <v>43875</v>
      </c>
      <c r="D1728" s="8">
        <v>44551</v>
      </c>
      <c r="E1728" t="s">
        <v>47</v>
      </c>
      <c r="F1728" t="s">
        <v>4153</v>
      </c>
      <c r="G1728" t="s">
        <v>26543</v>
      </c>
      <c r="H1728" t="s">
        <v>116</v>
      </c>
      <c r="I1728" t="s">
        <v>27</v>
      </c>
      <c r="J1728" t="s">
        <v>28</v>
      </c>
      <c r="K1728" t="s">
        <v>29</v>
      </c>
      <c r="L1728" t="s">
        <v>50</v>
      </c>
      <c r="M1728" t="s">
        <v>92</v>
      </c>
      <c r="N1728" s="20" t="s">
        <v>4154</v>
      </c>
      <c r="O1728" t="s">
        <v>52</v>
      </c>
      <c r="P1728" t="s">
        <v>62</v>
      </c>
      <c r="Q1728" s="2">
        <v>30967</v>
      </c>
      <c r="R1728" t="s">
        <v>3942</v>
      </c>
      <c r="S1728" t="s">
        <v>114</v>
      </c>
      <c r="T1728" t="s">
        <v>45</v>
      </c>
      <c r="U1728" s="3">
        <v>83448</v>
      </c>
      <c r="V1728" t="s">
        <v>36</v>
      </c>
      <c r="W1728" t="s">
        <v>79</v>
      </c>
      <c r="X1728" t="s">
        <v>38</v>
      </c>
      <c r="Y1728">
        <v>5</v>
      </c>
      <c r="Z1728">
        <f>VLOOKUP(A1728,Table3[],3,0)</f>
        <v>1</v>
      </c>
      <c r="AA1728">
        <f>VLOOKUP(A1728,'employee_engagement survey data'!A1728:E2192,4,0)</f>
        <v>3</v>
      </c>
      <c r="AB1728">
        <f>VLOOKUP(A1728,'employee_engagement survey data'!A1728:E1967,5,0)</f>
        <v>3</v>
      </c>
      <c r="AC1728" t="str">
        <f>VLOOKUP(A1728,training_and_development!A1728:F1765,3,0)</f>
        <v>Communication Skills</v>
      </c>
      <c r="AD1728" t="str">
        <f>VLOOKUP(A1728,training_and_development!A1728:E2117,4,0)</f>
        <v>Internal</v>
      </c>
      <c r="AE1728" t="str">
        <f>VLOOKUP(A1728,training_and_development!A1728:F4725,5,0)</f>
        <v>Failed</v>
      </c>
      <c r="AF1728" t="str">
        <f>VLOOKUP(A1728,training_and_development!A1727:G1747,6,0)</f>
        <v>Daisyview</v>
      </c>
      <c r="AG1728" t="str">
        <f>VLOOKUP(A1728,training_and_development!A1728:H1736,7,0)</f>
        <v>Donna Cain PhD</v>
      </c>
      <c r="AH1728">
        <f>VLOOKUP(A1728,training_and_development!A1728:H1731,8,0)</f>
        <v>2</v>
      </c>
    </row>
    <row r="1729" spans="1:34" x14ac:dyDescent="0.25">
      <c r="A1729">
        <v>2728</v>
      </c>
      <c r="B1729" t="s">
        <v>21995</v>
      </c>
      <c r="C1729" s="1">
        <v>43959</v>
      </c>
      <c r="D1729" s="8">
        <v>45013</v>
      </c>
      <c r="E1729" t="s">
        <v>47</v>
      </c>
      <c r="F1729" t="s">
        <v>4155</v>
      </c>
      <c r="G1729" t="s">
        <v>26543</v>
      </c>
      <c r="H1729" t="s">
        <v>73</v>
      </c>
      <c r="I1729" t="s">
        <v>27</v>
      </c>
      <c r="J1729" t="s">
        <v>50</v>
      </c>
      <c r="K1729" t="s">
        <v>51</v>
      </c>
      <c r="L1729" t="s">
        <v>50</v>
      </c>
      <c r="M1729" t="s">
        <v>74</v>
      </c>
      <c r="N1729" s="20" t="s">
        <v>4156</v>
      </c>
      <c r="O1729" t="s">
        <v>52</v>
      </c>
      <c r="P1729" t="s">
        <v>105</v>
      </c>
      <c r="Q1729" s="2">
        <v>20705</v>
      </c>
      <c r="R1729" t="s">
        <v>3930</v>
      </c>
      <c r="S1729" t="s">
        <v>144</v>
      </c>
      <c r="T1729" t="s">
        <v>45</v>
      </c>
      <c r="U1729" s="3">
        <v>16416</v>
      </c>
      <c r="V1729" t="s">
        <v>46</v>
      </c>
      <c r="W1729" t="s">
        <v>59</v>
      </c>
      <c r="X1729" t="s">
        <v>38</v>
      </c>
      <c r="Y1729">
        <v>2</v>
      </c>
      <c r="Z1729">
        <f>VLOOKUP(A1729,Table3[],3,0)</f>
        <v>3</v>
      </c>
      <c r="AA1729">
        <f>VLOOKUP(A1729,'employee_engagement survey data'!A1729:E2193,4,0)</f>
        <v>2</v>
      </c>
      <c r="AB1729">
        <f>VLOOKUP(A1729,'employee_engagement survey data'!A1729:E1968,5,0)</f>
        <v>1</v>
      </c>
      <c r="AC1729" t="str">
        <f>VLOOKUP(A1729,training_and_development!A1729:F1766,3,0)</f>
        <v>Project Management</v>
      </c>
      <c r="AD1729" t="str">
        <f>VLOOKUP(A1729,training_and_development!A1729:E2118,4,0)</f>
        <v>Internal</v>
      </c>
      <c r="AE1729" t="str">
        <f>VLOOKUP(A1729,training_and_development!A1729:F4726,5,0)</f>
        <v>Completed</v>
      </c>
      <c r="AF1729" t="str">
        <f>VLOOKUP(A1729,training_and_development!A1728:G1748,6,0)</f>
        <v>Millerborough</v>
      </c>
      <c r="AG1729" t="str">
        <f>VLOOKUP(A1729,training_and_development!A1729:H1737,7,0)</f>
        <v>Jeremy Morris</v>
      </c>
      <c r="AH1729">
        <f>VLOOKUP(A1729,training_and_development!A1729:H1732,8,0)</f>
        <v>5</v>
      </c>
    </row>
    <row r="1730" spans="1:34" x14ac:dyDescent="0.25">
      <c r="A1730">
        <v>2729</v>
      </c>
      <c r="B1730" t="s">
        <v>2487</v>
      </c>
      <c r="C1730" s="1">
        <v>43444</v>
      </c>
      <c r="D1730" s="8" t="s">
        <v>16975</v>
      </c>
      <c r="E1730" t="s">
        <v>47</v>
      </c>
      <c r="F1730" t="s">
        <v>4157</v>
      </c>
      <c r="G1730" t="s">
        <v>26543</v>
      </c>
      <c r="H1730" t="s">
        <v>87</v>
      </c>
      <c r="I1730" t="s">
        <v>27</v>
      </c>
      <c r="J1730" t="s">
        <v>42</v>
      </c>
      <c r="K1730" t="s">
        <v>51</v>
      </c>
      <c r="L1730" t="s">
        <v>50</v>
      </c>
      <c r="M1730" t="s">
        <v>31</v>
      </c>
      <c r="N1730" s="20" t="s">
        <v>16975</v>
      </c>
      <c r="O1730" t="s">
        <v>52</v>
      </c>
      <c r="P1730" t="s">
        <v>83</v>
      </c>
      <c r="Q1730" s="2">
        <v>17602</v>
      </c>
      <c r="R1730" t="s">
        <v>3930</v>
      </c>
      <c r="S1730" t="s">
        <v>85</v>
      </c>
      <c r="T1730" t="s">
        <v>35</v>
      </c>
      <c r="U1730" s="3">
        <v>83077</v>
      </c>
      <c r="V1730" t="s">
        <v>46</v>
      </c>
      <c r="W1730" t="s">
        <v>79</v>
      </c>
      <c r="X1730" t="s">
        <v>38</v>
      </c>
      <c r="Y1730">
        <v>2</v>
      </c>
      <c r="Z1730">
        <f>VLOOKUP(A1730,Table3[],3,0)</f>
        <v>3</v>
      </c>
      <c r="AA1730">
        <f>VLOOKUP(A1730,'employee_engagement survey data'!A1730:E2194,4,0)</f>
        <v>5</v>
      </c>
      <c r="AB1730">
        <f>VLOOKUP(A1730,'employee_engagement survey data'!A1730:E1969,5,0)</f>
        <v>1</v>
      </c>
      <c r="AC1730" t="str">
        <f>VLOOKUP(A1730,training_and_development!A1730:F1767,3,0)</f>
        <v>Leadership Development</v>
      </c>
      <c r="AD1730" t="str">
        <f>VLOOKUP(A1730,training_and_development!A1730:E2119,4,0)</f>
        <v>External</v>
      </c>
      <c r="AE1730" t="str">
        <f>VLOOKUP(A1730,training_and_development!A1730:F4727,5,0)</f>
        <v>Completed</v>
      </c>
      <c r="AF1730" t="str">
        <f>VLOOKUP(A1730,training_and_development!A1729:G1749,6,0)</f>
        <v>Scottchester</v>
      </c>
      <c r="AG1730" t="str">
        <f>VLOOKUP(A1730,training_and_development!A1730:H1738,7,0)</f>
        <v>Mrs. Tracey Martinez</v>
      </c>
      <c r="AH1730">
        <f>VLOOKUP(A1730,training_and_development!A1730:H1733,8,0)</f>
        <v>2</v>
      </c>
    </row>
    <row r="1731" spans="1:34" x14ac:dyDescent="0.25">
      <c r="A1731">
        <v>2730</v>
      </c>
      <c r="B1731" t="s">
        <v>21996</v>
      </c>
      <c r="C1731" s="1">
        <v>44538</v>
      </c>
      <c r="D1731" s="8" t="s">
        <v>16975</v>
      </c>
      <c r="E1731" t="s">
        <v>47</v>
      </c>
      <c r="F1731" t="s">
        <v>4158</v>
      </c>
      <c r="G1731" t="s">
        <v>26543</v>
      </c>
      <c r="H1731" t="s">
        <v>49</v>
      </c>
      <c r="I1731" t="s">
        <v>27</v>
      </c>
      <c r="J1731" t="s">
        <v>28</v>
      </c>
      <c r="K1731" t="s">
        <v>51</v>
      </c>
      <c r="L1731" t="s">
        <v>42</v>
      </c>
      <c r="M1731" t="s">
        <v>31</v>
      </c>
      <c r="N1731" s="20" t="s">
        <v>16975</v>
      </c>
      <c r="O1731" t="s">
        <v>52</v>
      </c>
      <c r="P1731" t="s">
        <v>358</v>
      </c>
      <c r="Q1731" s="2">
        <v>24681</v>
      </c>
      <c r="R1731" t="s">
        <v>2942</v>
      </c>
      <c r="S1731" t="s">
        <v>140</v>
      </c>
      <c r="T1731" t="s">
        <v>35</v>
      </c>
      <c r="U1731" s="3">
        <v>23617</v>
      </c>
      <c r="V1731" t="s">
        <v>46</v>
      </c>
      <c r="W1731" t="s">
        <v>59</v>
      </c>
      <c r="X1731" t="s">
        <v>38</v>
      </c>
      <c r="Y1731">
        <v>2</v>
      </c>
      <c r="Z1731">
        <f>VLOOKUP(A1731,Table3[],3,0)</f>
        <v>2</v>
      </c>
      <c r="AA1731">
        <f>VLOOKUP(A1731,'employee_engagement survey data'!A1731:E2195,4,0)</f>
        <v>3</v>
      </c>
      <c r="AB1731">
        <f>VLOOKUP(A1731,'employee_engagement survey data'!A1731:E1970,5,0)</f>
        <v>4</v>
      </c>
      <c r="AC1731" t="str">
        <f>VLOOKUP(A1731,training_and_development!A1731:F1768,3,0)</f>
        <v>Project Management</v>
      </c>
      <c r="AD1731" t="str">
        <f>VLOOKUP(A1731,training_and_development!A1731:E2120,4,0)</f>
        <v>External</v>
      </c>
      <c r="AE1731" t="str">
        <f>VLOOKUP(A1731,training_and_development!A1731:F4728,5,0)</f>
        <v>Failed</v>
      </c>
      <c r="AF1731" t="str">
        <f>VLOOKUP(A1731,training_and_development!A1730:G1750,6,0)</f>
        <v>East Michael</v>
      </c>
      <c r="AG1731" t="str">
        <f>VLOOKUP(A1731,training_and_development!A1731:H1739,7,0)</f>
        <v>Teresa Jenkins</v>
      </c>
      <c r="AH1731">
        <f>VLOOKUP(A1731,training_and_development!A1731:H1734,8,0)</f>
        <v>5</v>
      </c>
    </row>
    <row r="1732" spans="1:34" x14ac:dyDescent="0.25">
      <c r="A1732">
        <v>2731</v>
      </c>
      <c r="B1732" t="s">
        <v>21997</v>
      </c>
      <c r="C1732" s="1">
        <v>43496</v>
      </c>
      <c r="D1732" s="8" t="s">
        <v>16975</v>
      </c>
      <c r="E1732" t="s">
        <v>1691</v>
      </c>
      <c r="F1732" t="s">
        <v>4159</v>
      </c>
      <c r="G1732" t="s">
        <v>26543</v>
      </c>
      <c r="H1732" t="s">
        <v>67</v>
      </c>
      <c r="I1732" t="s">
        <v>27</v>
      </c>
      <c r="J1732" t="s">
        <v>42</v>
      </c>
      <c r="K1732" t="s">
        <v>29</v>
      </c>
      <c r="L1732" t="s">
        <v>50</v>
      </c>
      <c r="M1732" t="s">
        <v>31</v>
      </c>
      <c r="N1732" s="20" t="s">
        <v>16975</v>
      </c>
      <c r="O1732" t="s">
        <v>52</v>
      </c>
      <c r="P1732" t="s">
        <v>62</v>
      </c>
      <c r="Q1732" s="2">
        <v>18262</v>
      </c>
      <c r="R1732" t="s">
        <v>33</v>
      </c>
      <c r="S1732" t="s">
        <v>78</v>
      </c>
      <c r="T1732" t="s">
        <v>35</v>
      </c>
      <c r="U1732" s="3">
        <v>24569</v>
      </c>
      <c r="V1732" t="s">
        <v>58</v>
      </c>
      <c r="W1732" t="s">
        <v>65</v>
      </c>
      <c r="X1732" t="s">
        <v>38</v>
      </c>
      <c r="Y1732">
        <v>1</v>
      </c>
      <c r="Z1732">
        <f>VLOOKUP(A1732,Table3[],3,0)</f>
        <v>2</v>
      </c>
      <c r="AA1732">
        <f>VLOOKUP(A1732,'employee_engagement survey data'!A1732:E2196,4,0)</f>
        <v>3</v>
      </c>
      <c r="AB1732">
        <f>VLOOKUP(A1732,'employee_engagement survey data'!A1732:E1971,5,0)</f>
        <v>2</v>
      </c>
      <c r="AC1732" t="str">
        <f>VLOOKUP(A1732,training_and_development!A1732:F1769,3,0)</f>
        <v>Technical Skills</v>
      </c>
      <c r="AD1732" t="str">
        <f>VLOOKUP(A1732,training_and_development!A1732:E2121,4,0)</f>
        <v>Internal</v>
      </c>
      <c r="AE1732" t="str">
        <f>VLOOKUP(A1732,training_and_development!A1732:F4729,5,0)</f>
        <v>Failed</v>
      </c>
      <c r="AF1732" t="str">
        <f>VLOOKUP(A1732,training_and_development!A1731:G1751,6,0)</f>
        <v>West Hollymouth</v>
      </c>
      <c r="AG1732" t="str">
        <f>VLOOKUP(A1732,training_and_development!A1732:H1740,7,0)</f>
        <v>Christopher White</v>
      </c>
      <c r="AH1732">
        <f>VLOOKUP(A1732,training_and_development!A1732:H1735,8,0)</f>
        <v>1</v>
      </c>
    </row>
    <row r="1733" spans="1:34" x14ac:dyDescent="0.25">
      <c r="A1733">
        <v>2732</v>
      </c>
      <c r="B1733" t="s">
        <v>21998</v>
      </c>
      <c r="C1733" s="1">
        <v>44804</v>
      </c>
      <c r="D1733" s="8">
        <v>45043</v>
      </c>
      <c r="E1733" t="s">
        <v>47</v>
      </c>
      <c r="F1733" t="s">
        <v>4160</v>
      </c>
      <c r="G1733" t="s">
        <v>26543</v>
      </c>
      <c r="H1733" t="s">
        <v>116</v>
      </c>
      <c r="I1733" t="s">
        <v>27</v>
      </c>
      <c r="J1733" t="s">
        <v>28</v>
      </c>
      <c r="K1733" t="s">
        <v>41</v>
      </c>
      <c r="L1733" t="s">
        <v>50</v>
      </c>
      <c r="M1733" t="s">
        <v>100</v>
      </c>
      <c r="N1733" s="20" t="s">
        <v>4161</v>
      </c>
      <c r="O1733" t="s">
        <v>52</v>
      </c>
      <c r="P1733" t="s">
        <v>169</v>
      </c>
      <c r="Q1733" s="2">
        <v>32605</v>
      </c>
      <c r="R1733" t="s">
        <v>3944</v>
      </c>
      <c r="S1733" t="s">
        <v>1355</v>
      </c>
      <c r="T1733" t="s">
        <v>45</v>
      </c>
      <c r="U1733" s="3">
        <v>37938</v>
      </c>
      <c r="V1733" t="s">
        <v>71</v>
      </c>
      <c r="W1733" t="s">
        <v>59</v>
      </c>
      <c r="X1733" t="s">
        <v>38</v>
      </c>
      <c r="Y1733">
        <v>2</v>
      </c>
      <c r="Z1733">
        <f>VLOOKUP(A1733,Table3[],3,0)</f>
        <v>1</v>
      </c>
      <c r="AA1733">
        <f>VLOOKUP(A1733,'employee_engagement survey data'!A1733:E2197,4,0)</f>
        <v>5</v>
      </c>
      <c r="AB1733">
        <f>VLOOKUP(A1733,'employee_engagement survey data'!A1733:E1972,5,0)</f>
        <v>3</v>
      </c>
      <c r="AC1733" t="str">
        <f>VLOOKUP(A1733,training_and_development!A1733:F1770,3,0)</f>
        <v>Customer Service</v>
      </c>
      <c r="AD1733" t="str">
        <f>VLOOKUP(A1733,training_and_development!A1733:E2122,4,0)</f>
        <v>Internal</v>
      </c>
      <c r="AE1733" t="str">
        <f>VLOOKUP(A1733,training_and_development!A1733:F4730,5,0)</f>
        <v>Completed</v>
      </c>
      <c r="AF1733" t="str">
        <f>VLOOKUP(A1733,training_and_development!A1732:G1752,6,0)</f>
        <v>Michaelview</v>
      </c>
      <c r="AG1733" t="str">
        <f>VLOOKUP(A1733,training_and_development!A1733:H1741,7,0)</f>
        <v>Megan Hill</v>
      </c>
      <c r="AH1733">
        <f>VLOOKUP(A1733,training_and_development!A1733:H1736,8,0)</f>
        <v>3</v>
      </c>
    </row>
    <row r="1734" spans="1:34" x14ac:dyDescent="0.25">
      <c r="A1734">
        <v>2733</v>
      </c>
      <c r="B1734" t="s">
        <v>21999</v>
      </c>
      <c r="C1734" s="1">
        <v>44593</v>
      </c>
      <c r="D1734" s="8" t="s">
        <v>16975</v>
      </c>
      <c r="E1734" t="s">
        <v>47</v>
      </c>
      <c r="F1734" t="s">
        <v>4162</v>
      </c>
      <c r="G1734" t="s">
        <v>26543</v>
      </c>
      <c r="H1734" t="s">
        <v>73</v>
      </c>
      <c r="I1734" t="s">
        <v>27</v>
      </c>
      <c r="J1734" t="s">
        <v>28</v>
      </c>
      <c r="K1734" t="s">
        <v>41</v>
      </c>
      <c r="L1734" t="s">
        <v>30</v>
      </c>
      <c r="M1734" t="s">
        <v>31</v>
      </c>
      <c r="N1734" s="20" t="s">
        <v>16975</v>
      </c>
      <c r="O1734" t="s">
        <v>52</v>
      </c>
      <c r="P1734" t="s">
        <v>53</v>
      </c>
      <c r="Q1734" s="2">
        <v>35069</v>
      </c>
      <c r="R1734" t="s">
        <v>3933</v>
      </c>
      <c r="S1734" t="s">
        <v>210</v>
      </c>
      <c r="T1734" t="s">
        <v>45</v>
      </c>
      <c r="U1734" s="3">
        <v>53746</v>
      </c>
      <c r="V1734" t="s">
        <v>71</v>
      </c>
      <c r="W1734" t="s">
        <v>59</v>
      </c>
      <c r="X1734" t="s">
        <v>38</v>
      </c>
      <c r="Y1734">
        <v>5</v>
      </c>
      <c r="Z1734">
        <f>VLOOKUP(A1734,Table3[],3,0)</f>
        <v>3</v>
      </c>
      <c r="AA1734">
        <f>VLOOKUP(A1734,'employee_engagement survey data'!A1734:E2198,4,0)</f>
        <v>4</v>
      </c>
      <c r="AB1734">
        <f>VLOOKUP(A1734,'employee_engagement survey data'!A1734:E1973,5,0)</f>
        <v>1</v>
      </c>
      <c r="AC1734" t="str">
        <f>VLOOKUP(A1734,training_and_development!A1734:F1771,3,0)</f>
        <v>Leadership Development</v>
      </c>
      <c r="AD1734" t="str">
        <f>VLOOKUP(A1734,training_and_development!A1734:E2123,4,0)</f>
        <v>Internal</v>
      </c>
      <c r="AE1734" t="str">
        <f>VLOOKUP(A1734,training_and_development!A1734:F4731,5,0)</f>
        <v>Completed</v>
      </c>
      <c r="AF1734" t="str">
        <f>VLOOKUP(A1734,training_and_development!A1733:G1753,6,0)</f>
        <v>New Toddville</v>
      </c>
      <c r="AG1734" t="str">
        <f>VLOOKUP(A1734,training_and_development!A1734:H1742,7,0)</f>
        <v>Michael Smith</v>
      </c>
      <c r="AH1734">
        <f>VLOOKUP(A1734,training_and_development!A1734:H1737,8,0)</f>
        <v>5</v>
      </c>
    </row>
    <row r="1735" spans="1:34" x14ac:dyDescent="0.25">
      <c r="A1735">
        <v>2734</v>
      </c>
      <c r="B1735" t="s">
        <v>22000</v>
      </c>
      <c r="C1735" s="1">
        <v>44167</v>
      </c>
      <c r="D1735" s="8" t="s">
        <v>16975</v>
      </c>
      <c r="E1735" t="s">
        <v>47</v>
      </c>
      <c r="F1735" t="s">
        <v>4163</v>
      </c>
      <c r="G1735" t="s">
        <v>26543</v>
      </c>
      <c r="H1735" t="s">
        <v>87</v>
      </c>
      <c r="I1735" t="s">
        <v>27</v>
      </c>
      <c r="J1735" t="s">
        <v>28</v>
      </c>
      <c r="K1735" t="s">
        <v>29</v>
      </c>
      <c r="L1735" t="s">
        <v>42</v>
      </c>
      <c r="M1735" t="s">
        <v>31</v>
      </c>
      <c r="N1735" s="20" t="s">
        <v>16975</v>
      </c>
      <c r="O1735" t="s">
        <v>52</v>
      </c>
      <c r="P1735" t="s">
        <v>62</v>
      </c>
      <c r="Q1735" s="2">
        <v>17870</v>
      </c>
      <c r="R1735" t="s">
        <v>3933</v>
      </c>
      <c r="S1735" t="s">
        <v>64</v>
      </c>
      <c r="T1735" t="s">
        <v>35</v>
      </c>
      <c r="U1735" s="3">
        <v>51967</v>
      </c>
      <c r="V1735" t="s">
        <v>71</v>
      </c>
      <c r="W1735" t="s">
        <v>65</v>
      </c>
      <c r="X1735" t="s">
        <v>38</v>
      </c>
      <c r="Y1735">
        <v>4</v>
      </c>
      <c r="Z1735">
        <f>VLOOKUP(A1735,Table3[],3,0)</f>
        <v>2</v>
      </c>
      <c r="AA1735">
        <f>VLOOKUP(A1735,'employee_engagement survey data'!A1735:E2199,4,0)</f>
        <v>2</v>
      </c>
      <c r="AB1735">
        <f>VLOOKUP(A1735,'employee_engagement survey data'!A1735:E1974,5,0)</f>
        <v>3</v>
      </c>
      <c r="AC1735" t="str">
        <f>VLOOKUP(A1735,training_and_development!A1735:F1772,3,0)</f>
        <v>Communication Skills</v>
      </c>
      <c r="AD1735" t="str">
        <f>VLOOKUP(A1735,training_and_development!A1735:E2124,4,0)</f>
        <v>External</v>
      </c>
      <c r="AE1735" t="str">
        <f>VLOOKUP(A1735,training_and_development!A1735:F4732,5,0)</f>
        <v>Completed</v>
      </c>
      <c r="AF1735" t="str">
        <f>VLOOKUP(A1735,training_and_development!A1734:G1754,6,0)</f>
        <v>Lake Tanya</v>
      </c>
      <c r="AG1735" t="str">
        <f>VLOOKUP(A1735,training_and_development!A1735:H1743,7,0)</f>
        <v>Dennis Lucas</v>
      </c>
      <c r="AH1735">
        <f>VLOOKUP(A1735,training_and_development!A1735:H1738,8,0)</f>
        <v>5</v>
      </c>
    </row>
    <row r="1736" spans="1:34" x14ac:dyDescent="0.25">
      <c r="A1736">
        <v>2735</v>
      </c>
      <c r="B1736" t="s">
        <v>22001</v>
      </c>
      <c r="C1736" s="1">
        <v>44120</v>
      </c>
      <c r="D1736" s="8" t="s">
        <v>16975</v>
      </c>
      <c r="E1736" t="s">
        <v>47</v>
      </c>
      <c r="F1736" t="s">
        <v>4164</v>
      </c>
      <c r="G1736" t="s">
        <v>26543</v>
      </c>
      <c r="H1736" t="s">
        <v>49</v>
      </c>
      <c r="I1736" t="s">
        <v>27</v>
      </c>
      <c r="J1736" t="s">
        <v>28</v>
      </c>
      <c r="K1736" t="s">
        <v>51</v>
      </c>
      <c r="L1736" t="s">
        <v>42</v>
      </c>
      <c r="M1736" t="s">
        <v>31</v>
      </c>
      <c r="N1736" s="20" t="s">
        <v>16975</v>
      </c>
      <c r="O1736" t="s">
        <v>52</v>
      </c>
      <c r="P1736" t="s">
        <v>68</v>
      </c>
      <c r="Q1736" s="2">
        <v>36991</v>
      </c>
      <c r="R1736" t="s">
        <v>3948</v>
      </c>
      <c r="S1736" t="s">
        <v>194</v>
      </c>
      <c r="T1736" t="s">
        <v>35</v>
      </c>
      <c r="U1736" s="3">
        <v>26584</v>
      </c>
      <c r="V1736" t="s">
        <v>94</v>
      </c>
      <c r="W1736" t="s">
        <v>59</v>
      </c>
      <c r="X1736" t="s">
        <v>38</v>
      </c>
      <c r="Y1736">
        <v>2</v>
      </c>
      <c r="Z1736">
        <f>VLOOKUP(A1736,Table3[],3,0)</f>
        <v>5</v>
      </c>
      <c r="AA1736">
        <f>VLOOKUP(A1736,'employee_engagement survey data'!A1736:E2200,4,0)</f>
        <v>1</v>
      </c>
      <c r="AB1736">
        <f>VLOOKUP(A1736,'employee_engagement survey data'!A1736:E1975,5,0)</f>
        <v>2</v>
      </c>
      <c r="AC1736" t="str">
        <f>VLOOKUP(A1736,training_and_development!A1736:F1773,3,0)</f>
        <v>Leadership Development</v>
      </c>
      <c r="AD1736" t="str">
        <f>VLOOKUP(A1736,training_and_development!A1736:E2125,4,0)</f>
        <v>External</v>
      </c>
      <c r="AE1736" t="str">
        <f>VLOOKUP(A1736,training_and_development!A1736:F4733,5,0)</f>
        <v>Failed</v>
      </c>
      <c r="AF1736" t="str">
        <f>VLOOKUP(A1736,training_and_development!A1735:G1755,6,0)</f>
        <v>Smithburgh</v>
      </c>
      <c r="AG1736" t="str">
        <f>VLOOKUP(A1736,training_and_development!A1736:H1744,7,0)</f>
        <v>Anthony Young</v>
      </c>
      <c r="AH1736">
        <f>VLOOKUP(A1736,training_and_development!A1736:H1739,8,0)</f>
        <v>1</v>
      </c>
    </row>
    <row r="1737" spans="1:34" x14ac:dyDescent="0.25">
      <c r="A1737">
        <v>2736</v>
      </c>
      <c r="B1737" t="s">
        <v>22002</v>
      </c>
      <c r="C1737" s="1">
        <v>43978</v>
      </c>
      <c r="D1737" s="8" t="s">
        <v>16975</v>
      </c>
      <c r="E1737" t="s">
        <v>47</v>
      </c>
      <c r="F1737" t="s">
        <v>4165</v>
      </c>
      <c r="G1737" t="s">
        <v>26543</v>
      </c>
      <c r="H1737" t="s">
        <v>67</v>
      </c>
      <c r="I1737" t="s">
        <v>27</v>
      </c>
      <c r="J1737" t="s">
        <v>28</v>
      </c>
      <c r="K1737" t="s">
        <v>41</v>
      </c>
      <c r="L1737" t="s">
        <v>50</v>
      </c>
      <c r="M1737" t="s">
        <v>31</v>
      </c>
      <c r="N1737" s="20" t="s">
        <v>16975</v>
      </c>
      <c r="O1737" t="s">
        <v>52</v>
      </c>
      <c r="P1737" t="s">
        <v>62</v>
      </c>
      <c r="Q1737" s="2">
        <v>23055</v>
      </c>
      <c r="R1737" t="s">
        <v>3938</v>
      </c>
      <c r="S1737" t="s">
        <v>64</v>
      </c>
      <c r="T1737" t="s">
        <v>45</v>
      </c>
      <c r="U1737" s="3">
        <v>2091</v>
      </c>
      <c r="V1737" t="s">
        <v>58</v>
      </c>
      <c r="W1737" t="s">
        <v>65</v>
      </c>
      <c r="X1737" t="s">
        <v>38</v>
      </c>
      <c r="Y1737">
        <v>5</v>
      </c>
      <c r="Z1737">
        <f>VLOOKUP(A1737,Table3[],3,0)</f>
        <v>4</v>
      </c>
      <c r="AA1737">
        <f>VLOOKUP(A1737,'employee_engagement survey data'!A1737:E2201,4,0)</f>
        <v>2</v>
      </c>
      <c r="AB1737">
        <f>VLOOKUP(A1737,'employee_engagement survey data'!A1737:E1976,5,0)</f>
        <v>2</v>
      </c>
      <c r="AC1737" t="str">
        <f>VLOOKUP(A1737,training_and_development!A1737:F1774,3,0)</f>
        <v>Technical Skills</v>
      </c>
      <c r="AD1737" t="str">
        <f>VLOOKUP(A1737,training_and_development!A1737:E2126,4,0)</f>
        <v>Internal</v>
      </c>
      <c r="AE1737" t="str">
        <f>VLOOKUP(A1737,training_and_development!A1737:F4734,5,0)</f>
        <v>Completed</v>
      </c>
      <c r="AF1737" t="str">
        <f>VLOOKUP(A1737,training_and_development!A1736:G1756,6,0)</f>
        <v>Nelsonburgh</v>
      </c>
      <c r="AG1737" t="str">
        <f>VLOOKUP(A1737,training_and_development!A1737:H1745,7,0)</f>
        <v>Linda Weaver</v>
      </c>
      <c r="AH1737">
        <f>VLOOKUP(A1737,training_and_development!A1737:H1740,8,0)</f>
        <v>1</v>
      </c>
    </row>
    <row r="1738" spans="1:34" x14ac:dyDescent="0.25">
      <c r="A1738">
        <v>2737</v>
      </c>
      <c r="B1738" t="s">
        <v>22003</v>
      </c>
      <c r="C1738" s="1">
        <v>44428</v>
      </c>
      <c r="D1738" s="8">
        <v>44478</v>
      </c>
      <c r="E1738" t="s">
        <v>47</v>
      </c>
      <c r="F1738" t="s">
        <v>4166</v>
      </c>
      <c r="G1738" t="s">
        <v>26543</v>
      </c>
      <c r="H1738" t="s">
        <v>26</v>
      </c>
      <c r="I1738" t="s">
        <v>27</v>
      </c>
      <c r="J1738" t="s">
        <v>50</v>
      </c>
      <c r="K1738" t="s">
        <v>29</v>
      </c>
      <c r="L1738" t="s">
        <v>30</v>
      </c>
      <c r="M1738" t="s">
        <v>100</v>
      </c>
      <c r="N1738" s="20" t="s">
        <v>4167</v>
      </c>
      <c r="O1738" t="s">
        <v>52</v>
      </c>
      <c r="P1738" t="s">
        <v>62</v>
      </c>
      <c r="Q1738" s="2">
        <v>26445</v>
      </c>
      <c r="R1738" t="s">
        <v>3921</v>
      </c>
      <c r="S1738" t="s">
        <v>78</v>
      </c>
      <c r="T1738" t="s">
        <v>45</v>
      </c>
      <c r="U1738" s="3">
        <v>84906</v>
      </c>
      <c r="V1738" t="s">
        <v>71</v>
      </c>
      <c r="W1738" t="s">
        <v>65</v>
      </c>
      <c r="X1738" t="s">
        <v>38</v>
      </c>
      <c r="Y1738">
        <v>4</v>
      </c>
      <c r="Z1738">
        <f>VLOOKUP(A1738,Table3[],3,0)</f>
        <v>5</v>
      </c>
      <c r="AA1738">
        <f>VLOOKUP(A1738,'employee_engagement survey data'!A1738:E2202,4,0)</f>
        <v>5</v>
      </c>
      <c r="AB1738">
        <f>VLOOKUP(A1738,'employee_engagement survey data'!A1738:E1977,5,0)</f>
        <v>3</v>
      </c>
      <c r="AC1738" t="str">
        <f>VLOOKUP(A1738,training_and_development!A1738:F1775,3,0)</f>
        <v>Communication Skills</v>
      </c>
      <c r="AD1738" t="str">
        <f>VLOOKUP(A1738,training_and_development!A1738:E2127,4,0)</f>
        <v>Internal</v>
      </c>
      <c r="AE1738" t="str">
        <f>VLOOKUP(A1738,training_and_development!A1738:F4735,5,0)</f>
        <v>Failed</v>
      </c>
      <c r="AF1738" t="str">
        <f>VLOOKUP(A1738,training_and_development!A1737:G1757,6,0)</f>
        <v>South Tyronetown</v>
      </c>
      <c r="AG1738" t="str">
        <f>VLOOKUP(A1738,training_and_development!A1738:H1746,7,0)</f>
        <v>Sandra Jenkins</v>
      </c>
      <c r="AH1738">
        <f>VLOOKUP(A1738,training_and_development!A1738:H1741,8,0)</f>
        <v>5</v>
      </c>
    </row>
    <row r="1739" spans="1:34" x14ac:dyDescent="0.25">
      <c r="A1739">
        <v>2738</v>
      </c>
      <c r="B1739" t="s">
        <v>22004</v>
      </c>
      <c r="C1739" s="1">
        <v>43503</v>
      </c>
      <c r="D1739" s="8">
        <v>43549</v>
      </c>
      <c r="E1739" t="s">
        <v>47</v>
      </c>
      <c r="F1739" t="s">
        <v>4168</v>
      </c>
      <c r="G1739" t="s">
        <v>26543</v>
      </c>
      <c r="H1739" t="s">
        <v>96</v>
      </c>
      <c r="I1739" t="s">
        <v>27</v>
      </c>
      <c r="J1739" t="s">
        <v>50</v>
      </c>
      <c r="K1739" t="s">
        <v>29</v>
      </c>
      <c r="L1739" t="s">
        <v>50</v>
      </c>
      <c r="M1739" t="s">
        <v>74</v>
      </c>
      <c r="N1739" s="20" t="s">
        <v>4169</v>
      </c>
      <c r="O1739" t="s">
        <v>52</v>
      </c>
      <c r="P1739" t="s">
        <v>68</v>
      </c>
      <c r="Q1739" s="2">
        <v>21086</v>
      </c>
      <c r="R1739" t="s">
        <v>3946</v>
      </c>
      <c r="S1739" t="s">
        <v>64</v>
      </c>
      <c r="T1739" t="s">
        <v>45</v>
      </c>
      <c r="U1739" s="3">
        <v>86185</v>
      </c>
      <c r="V1739" t="s">
        <v>46</v>
      </c>
      <c r="W1739" t="s">
        <v>65</v>
      </c>
      <c r="X1739" t="s">
        <v>38</v>
      </c>
      <c r="Y1739">
        <v>5</v>
      </c>
      <c r="Z1739">
        <f>VLOOKUP(A1739,Table3[],3,0)</f>
        <v>4</v>
      </c>
      <c r="AA1739">
        <f>VLOOKUP(A1739,'employee_engagement survey data'!A1739:E2203,4,0)</f>
        <v>3</v>
      </c>
      <c r="AB1739">
        <f>VLOOKUP(A1739,'employee_engagement survey data'!A1739:E1978,5,0)</f>
        <v>1</v>
      </c>
      <c r="AC1739" t="str">
        <f>VLOOKUP(A1739,training_and_development!A1739:F1776,3,0)</f>
        <v>Communication Skills</v>
      </c>
      <c r="AD1739" t="str">
        <f>VLOOKUP(A1739,training_and_development!A1739:E2128,4,0)</f>
        <v>Internal</v>
      </c>
      <c r="AE1739" t="str">
        <f>VLOOKUP(A1739,training_and_development!A1739:F4736,5,0)</f>
        <v>Failed</v>
      </c>
      <c r="AF1739" t="str">
        <f>VLOOKUP(A1739,training_and_development!A1738:G1758,6,0)</f>
        <v>Chapmanmouth</v>
      </c>
      <c r="AG1739" t="str">
        <f>VLOOKUP(A1739,training_and_development!A1739:H1747,7,0)</f>
        <v>Harold Harper</v>
      </c>
      <c r="AH1739">
        <f>VLOOKUP(A1739,training_and_development!A1739:H1742,8,0)</f>
        <v>5</v>
      </c>
    </row>
    <row r="1740" spans="1:34" x14ac:dyDescent="0.25">
      <c r="A1740">
        <v>2739</v>
      </c>
      <c r="B1740" t="s">
        <v>22005</v>
      </c>
      <c r="C1740" s="1">
        <v>44245</v>
      </c>
      <c r="D1740" s="8">
        <v>44526</v>
      </c>
      <c r="E1740" t="s">
        <v>47</v>
      </c>
      <c r="F1740" t="s">
        <v>4170</v>
      </c>
      <c r="G1740" t="s">
        <v>26543</v>
      </c>
      <c r="H1740" t="s">
        <v>40</v>
      </c>
      <c r="I1740" t="s">
        <v>27</v>
      </c>
      <c r="J1740" t="s">
        <v>28</v>
      </c>
      <c r="K1740" t="s">
        <v>41</v>
      </c>
      <c r="L1740" t="s">
        <v>42</v>
      </c>
      <c r="M1740" t="s">
        <v>92</v>
      </c>
      <c r="N1740" s="20" t="s">
        <v>4171</v>
      </c>
      <c r="O1740" t="s">
        <v>52</v>
      </c>
      <c r="P1740" t="s">
        <v>62</v>
      </c>
      <c r="Q1740" s="2">
        <v>16336</v>
      </c>
      <c r="R1740" t="s">
        <v>3924</v>
      </c>
      <c r="S1740" t="s">
        <v>78</v>
      </c>
      <c r="T1740" t="s">
        <v>45</v>
      </c>
      <c r="U1740" s="3">
        <v>82332</v>
      </c>
      <c r="V1740" t="s">
        <v>71</v>
      </c>
      <c r="W1740" t="s">
        <v>59</v>
      </c>
      <c r="X1740" t="s">
        <v>38</v>
      </c>
      <c r="Y1740">
        <v>4</v>
      </c>
      <c r="Z1740">
        <f>VLOOKUP(A1740,Table3[],3,0)</f>
        <v>1</v>
      </c>
      <c r="AA1740">
        <f>VLOOKUP(A1740,'employee_engagement survey data'!A1740:E2204,4,0)</f>
        <v>2</v>
      </c>
      <c r="AB1740">
        <f>VLOOKUP(A1740,'employee_engagement survey data'!A1740:E1979,5,0)</f>
        <v>5</v>
      </c>
      <c r="AC1740" t="str">
        <f>VLOOKUP(A1740,training_and_development!A1740:F1777,3,0)</f>
        <v>Customer Service</v>
      </c>
      <c r="AD1740" t="str">
        <f>VLOOKUP(A1740,training_and_development!A1740:E2129,4,0)</f>
        <v>Internal</v>
      </c>
      <c r="AE1740" t="str">
        <f>VLOOKUP(A1740,training_and_development!A1740:F4737,5,0)</f>
        <v>Completed</v>
      </c>
      <c r="AF1740" t="str">
        <f>VLOOKUP(A1740,training_and_development!A1739:G1759,6,0)</f>
        <v>East Shaneside</v>
      </c>
      <c r="AG1740" t="str">
        <f>VLOOKUP(A1740,training_and_development!A1740:H1748,7,0)</f>
        <v>Jenny Peters</v>
      </c>
      <c r="AH1740">
        <f>VLOOKUP(A1740,training_and_development!A1740:H1743,8,0)</f>
        <v>1</v>
      </c>
    </row>
    <row r="1741" spans="1:34" x14ac:dyDescent="0.25">
      <c r="A1741">
        <v>2740</v>
      </c>
      <c r="B1741" t="s">
        <v>22006</v>
      </c>
      <c r="C1741" s="1">
        <v>44897</v>
      </c>
      <c r="D1741" s="8" t="s">
        <v>16975</v>
      </c>
      <c r="E1741" t="s">
        <v>47</v>
      </c>
      <c r="F1741" t="s">
        <v>4172</v>
      </c>
      <c r="G1741" t="s">
        <v>26543</v>
      </c>
      <c r="H1741" t="s">
        <v>99</v>
      </c>
      <c r="I1741" t="s">
        <v>27</v>
      </c>
      <c r="J1741" t="s">
        <v>50</v>
      </c>
      <c r="K1741" t="s">
        <v>51</v>
      </c>
      <c r="L1741" t="s">
        <v>42</v>
      </c>
      <c r="M1741" t="s">
        <v>31</v>
      </c>
      <c r="N1741" s="20" t="s">
        <v>16975</v>
      </c>
      <c r="O1741" t="s">
        <v>52</v>
      </c>
      <c r="P1741" t="s">
        <v>53</v>
      </c>
      <c r="Q1741" s="2">
        <v>30584</v>
      </c>
      <c r="R1741" t="s">
        <v>3924</v>
      </c>
      <c r="S1741" t="s">
        <v>373</v>
      </c>
      <c r="T1741" t="s">
        <v>45</v>
      </c>
      <c r="U1741" s="3">
        <v>34011</v>
      </c>
      <c r="V1741" t="s">
        <v>71</v>
      </c>
      <c r="W1741" t="s">
        <v>59</v>
      </c>
      <c r="X1741" t="s">
        <v>38</v>
      </c>
      <c r="Y1741">
        <v>1</v>
      </c>
      <c r="Z1741">
        <f>VLOOKUP(A1741,Table3[],3,0)</f>
        <v>2</v>
      </c>
      <c r="AA1741">
        <f>VLOOKUP(A1741,'employee_engagement survey data'!A1741:E2205,4,0)</f>
        <v>5</v>
      </c>
      <c r="AB1741">
        <f>VLOOKUP(A1741,'employee_engagement survey data'!A1741:E1980,5,0)</f>
        <v>1</v>
      </c>
      <c r="AC1741" t="str">
        <f>VLOOKUP(A1741,training_and_development!A1741:F1778,3,0)</f>
        <v>Communication Skills</v>
      </c>
      <c r="AD1741" t="str">
        <f>VLOOKUP(A1741,training_and_development!A1741:E2130,4,0)</f>
        <v>Internal</v>
      </c>
      <c r="AE1741" t="str">
        <f>VLOOKUP(A1741,training_and_development!A1741:F4738,5,0)</f>
        <v>Completed</v>
      </c>
      <c r="AF1741" t="str">
        <f>VLOOKUP(A1741,training_and_development!A1740:G1760,6,0)</f>
        <v>South Desiree</v>
      </c>
      <c r="AG1741" t="str">
        <f>VLOOKUP(A1741,training_and_development!A1741:H1749,7,0)</f>
        <v>Michelle Moreno</v>
      </c>
      <c r="AH1741">
        <f>VLOOKUP(A1741,training_and_development!A1741:H1744,8,0)</f>
        <v>3</v>
      </c>
    </row>
    <row r="1742" spans="1:34" x14ac:dyDescent="0.25">
      <c r="A1742">
        <v>2741</v>
      </c>
      <c r="B1742" t="s">
        <v>22007</v>
      </c>
      <c r="C1742" s="1">
        <v>44406</v>
      </c>
      <c r="D1742" s="8">
        <v>44686</v>
      </c>
      <c r="E1742" t="s">
        <v>47</v>
      </c>
      <c r="F1742" t="s">
        <v>4173</v>
      </c>
      <c r="G1742" t="s">
        <v>26543</v>
      </c>
      <c r="H1742" t="s">
        <v>61</v>
      </c>
      <c r="I1742" t="s">
        <v>27</v>
      </c>
      <c r="J1742" t="s">
        <v>50</v>
      </c>
      <c r="K1742" t="s">
        <v>41</v>
      </c>
      <c r="L1742" t="s">
        <v>42</v>
      </c>
      <c r="M1742" t="s">
        <v>92</v>
      </c>
      <c r="N1742" s="20" t="s">
        <v>4174</v>
      </c>
      <c r="O1742" t="s">
        <v>52</v>
      </c>
      <c r="P1742" t="s">
        <v>177</v>
      </c>
      <c r="Q1742" s="2">
        <v>27329</v>
      </c>
      <c r="R1742" t="s">
        <v>3942</v>
      </c>
      <c r="S1742" t="s">
        <v>78</v>
      </c>
      <c r="T1742" t="s">
        <v>45</v>
      </c>
      <c r="U1742" s="3">
        <v>88627</v>
      </c>
      <c r="V1742" t="s">
        <v>94</v>
      </c>
      <c r="W1742" t="s">
        <v>79</v>
      </c>
      <c r="X1742" t="s">
        <v>38</v>
      </c>
      <c r="Y1742">
        <v>4</v>
      </c>
      <c r="Z1742">
        <f>VLOOKUP(A1742,Table3[],3,0)</f>
        <v>4</v>
      </c>
      <c r="AA1742">
        <f>VLOOKUP(A1742,'employee_engagement survey data'!A1742:E2206,4,0)</f>
        <v>3</v>
      </c>
      <c r="AB1742">
        <f>VLOOKUP(A1742,'employee_engagement survey data'!A1742:E1981,5,0)</f>
        <v>1</v>
      </c>
      <c r="AC1742" t="str">
        <f>VLOOKUP(A1742,training_and_development!A1742:F1779,3,0)</f>
        <v>Technical Skills</v>
      </c>
      <c r="AD1742" t="str">
        <f>VLOOKUP(A1742,training_and_development!A1742:E2131,4,0)</f>
        <v>External</v>
      </c>
      <c r="AE1742" t="str">
        <f>VLOOKUP(A1742,training_and_development!A1742:F4739,5,0)</f>
        <v>Failed</v>
      </c>
      <c r="AF1742" t="str">
        <f>VLOOKUP(A1742,training_and_development!A1741:G1761,6,0)</f>
        <v>Amandamouth</v>
      </c>
      <c r="AG1742" t="str">
        <f>VLOOKUP(A1742,training_and_development!A1742:H1750,7,0)</f>
        <v>Jonathan Sparks</v>
      </c>
      <c r="AH1742">
        <f>VLOOKUP(A1742,training_and_development!A1742:H1745,8,0)</f>
        <v>5</v>
      </c>
    </row>
    <row r="1743" spans="1:34" x14ac:dyDescent="0.25">
      <c r="A1743">
        <v>2742</v>
      </c>
      <c r="B1743" t="s">
        <v>22008</v>
      </c>
      <c r="C1743" s="1">
        <v>44674</v>
      </c>
      <c r="D1743" s="8">
        <v>44911</v>
      </c>
      <c r="E1743" t="s">
        <v>47</v>
      </c>
      <c r="F1743" t="s">
        <v>4175</v>
      </c>
      <c r="G1743" t="s">
        <v>26543</v>
      </c>
      <c r="H1743" t="s">
        <v>116</v>
      </c>
      <c r="I1743" t="s">
        <v>27</v>
      </c>
      <c r="J1743" t="s">
        <v>50</v>
      </c>
      <c r="K1743" t="s">
        <v>51</v>
      </c>
      <c r="L1743" t="s">
        <v>50</v>
      </c>
      <c r="M1743" t="s">
        <v>100</v>
      </c>
      <c r="N1743" s="20" t="s">
        <v>4176</v>
      </c>
      <c r="O1743" t="s">
        <v>52</v>
      </c>
      <c r="P1743" t="s">
        <v>68</v>
      </c>
      <c r="Q1743" s="2">
        <v>33520</v>
      </c>
      <c r="R1743" t="s">
        <v>3936</v>
      </c>
      <c r="S1743" t="s">
        <v>144</v>
      </c>
      <c r="T1743" t="s">
        <v>45</v>
      </c>
      <c r="U1743" s="3">
        <v>47497</v>
      </c>
      <c r="V1743" t="s">
        <v>94</v>
      </c>
      <c r="W1743" t="s">
        <v>65</v>
      </c>
      <c r="X1743" t="s">
        <v>38</v>
      </c>
      <c r="Y1743">
        <v>2</v>
      </c>
      <c r="Z1743">
        <f>VLOOKUP(A1743,Table3[],3,0)</f>
        <v>5</v>
      </c>
      <c r="AA1743">
        <f>VLOOKUP(A1743,'employee_engagement survey data'!A1743:E2207,4,0)</f>
        <v>3</v>
      </c>
      <c r="AB1743">
        <f>VLOOKUP(A1743,'employee_engagement survey data'!A1743:E1982,5,0)</f>
        <v>4</v>
      </c>
      <c r="AC1743" t="str">
        <f>VLOOKUP(A1743,training_and_development!A1743:F1780,3,0)</f>
        <v>Communication Skills</v>
      </c>
      <c r="AD1743" t="str">
        <f>VLOOKUP(A1743,training_and_development!A1743:E2132,4,0)</f>
        <v>Internal</v>
      </c>
      <c r="AE1743" t="str">
        <f>VLOOKUP(A1743,training_and_development!A1743:F4740,5,0)</f>
        <v>Failed</v>
      </c>
      <c r="AF1743" t="str">
        <f>VLOOKUP(A1743,training_and_development!A1742:G1762,6,0)</f>
        <v>Millermouth</v>
      </c>
      <c r="AG1743" t="str">
        <f>VLOOKUP(A1743,training_and_development!A1743:H1751,7,0)</f>
        <v>Lisa Stevens</v>
      </c>
      <c r="AH1743">
        <f>VLOOKUP(A1743,training_and_development!A1743:H1746,8,0)</f>
        <v>4</v>
      </c>
    </row>
    <row r="1744" spans="1:34" x14ac:dyDescent="0.25">
      <c r="A1744">
        <v>2743</v>
      </c>
      <c r="B1744" t="s">
        <v>22009</v>
      </c>
      <c r="C1744" s="1">
        <v>44408</v>
      </c>
      <c r="D1744" s="8">
        <v>44658</v>
      </c>
      <c r="E1744" t="s">
        <v>47</v>
      </c>
      <c r="F1744" t="s">
        <v>4177</v>
      </c>
      <c r="G1744" t="s">
        <v>26543</v>
      </c>
      <c r="H1744" t="s">
        <v>73</v>
      </c>
      <c r="I1744" t="s">
        <v>27</v>
      </c>
      <c r="J1744" t="s">
        <v>50</v>
      </c>
      <c r="K1744" t="s">
        <v>51</v>
      </c>
      <c r="L1744" t="s">
        <v>30</v>
      </c>
      <c r="M1744" t="s">
        <v>120</v>
      </c>
      <c r="N1744" s="20" t="s">
        <v>4178</v>
      </c>
      <c r="O1744" t="s">
        <v>52</v>
      </c>
      <c r="P1744" t="s">
        <v>68</v>
      </c>
      <c r="Q1744" s="2">
        <v>29979</v>
      </c>
      <c r="R1744" t="s">
        <v>3930</v>
      </c>
      <c r="S1744" t="s">
        <v>277</v>
      </c>
      <c r="T1744" t="s">
        <v>45</v>
      </c>
      <c r="U1744" s="3">
        <v>16234</v>
      </c>
      <c r="V1744" t="s">
        <v>71</v>
      </c>
      <c r="W1744" t="s">
        <v>65</v>
      </c>
      <c r="X1744" t="s">
        <v>38</v>
      </c>
      <c r="Y1744">
        <v>4</v>
      </c>
      <c r="Z1744">
        <f>VLOOKUP(A1744,Table3[],3,0)</f>
        <v>3</v>
      </c>
      <c r="AA1744">
        <f>VLOOKUP(A1744,'employee_engagement survey data'!A1744:E2208,4,0)</f>
        <v>2</v>
      </c>
      <c r="AB1744">
        <f>VLOOKUP(A1744,'employee_engagement survey data'!A1744:E1983,5,0)</f>
        <v>5</v>
      </c>
      <c r="AC1744" t="str">
        <f>VLOOKUP(A1744,training_and_development!A1744:F1781,3,0)</f>
        <v>Technical Skills</v>
      </c>
      <c r="AD1744" t="str">
        <f>VLOOKUP(A1744,training_and_development!A1744:E2133,4,0)</f>
        <v>Internal</v>
      </c>
      <c r="AE1744" t="str">
        <f>VLOOKUP(A1744,training_and_development!A1744:F4741,5,0)</f>
        <v>Failed</v>
      </c>
      <c r="AF1744" t="str">
        <f>VLOOKUP(A1744,training_and_development!A1743:G1763,6,0)</f>
        <v>Lake Monica</v>
      </c>
      <c r="AG1744" t="str">
        <f>VLOOKUP(A1744,training_and_development!A1744:H1752,7,0)</f>
        <v>Laura Walker</v>
      </c>
      <c r="AH1744">
        <f>VLOOKUP(A1744,training_and_development!A1744:H1747,8,0)</f>
        <v>3</v>
      </c>
    </row>
    <row r="1745" spans="1:34" x14ac:dyDescent="0.25">
      <c r="A1745">
        <v>2744</v>
      </c>
      <c r="B1745" t="s">
        <v>22010</v>
      </c>
      <c r="C1745" s="1">
        <v>43994</v>
      </c>
      <c r="D1745" s="8" t="s">
        <v>16975</v>
      </c>
      <c r="E1745" t="s">
        <v>47</v>
      </c>
      <c r="F1745" t="s">
        <v>4179</v>
      </c>
      <c r="G1745" t="s">
        <v>26543</v>
      </c>
      <c r="H1745" t="s">
        <v>87</v>
      </c>
      <c r="I1745" t="s">
        <v>27</v>
      </c>
      <c r="J1745" t="s">
        <v>28</v>
      </c>
      <c r="K1745" t="s">
        <v>29</v>
      </c>
      <c r="L1745" t="s">
        <v>50</v>
      </c>
      <c r="M1745" t="s">
        <v>31</v>
      </c>
      <c r="N1745" s="20" t="s">
        <v>16975</v>
      </c>
      <c r="O1745" t="s">
        <v>52</v>
      </c>
      <c r="P1745" t="s">
        <v>68</v>
      </c>
      <c r="Q1745" s="2">
        <v>19926</v>
      </c>
      <c r="R1745" t="s">
        <v>2942</v>
      </c>
      <c r="S1745" t="s">
        <v>64</v>
      </c>
      <c r="T1745" t="s">
        <v>35</v>
      </c>
      <c r="U1745" s="3">
        <v>25145</v>
      </c>
      <c r="V1745" t="s">
        <v>94</v>
      </c>
      <c r="W1745" t="s">
        <v>65</v>
      </c>
      <c r="X1745" t="s">
        <v>38</v>
      </c>
      <c r="Y1745">
        <v>4</v>
      </c>
      <c r="Z1745">
        <f>VLOOKUP(A1745,Table3[],3,0)</f>
        <v>2</v>
      </c>
      <c r="AA1745">
        <f>VLOOKUP(A1745,'employee_engagement survey data'!A1745:E2209,4,0)</f>
        <v>4</v>
      </c>
      <c r="AB1745">
        <f>VLOOKUP(A1745,'employee_engagement survey data'!A1745:E1984,5,0)</f>
        <v>2</v>
      </c>
      <c r="AC1745" t="str">
        <f>VLOOKUP(A1745,training_and_development!A1745:F1782,3,0)</f>
        <v>Technical Skills</v>
      </c>
      <c r="AD1745" t="str">
        <f>VLOOKUP(A1745,training_and_development!A1745:E2134,4,0)</f>
        <v>External</v>
      </c>
      <c r="AE1745" t="str">
        <f>VLOOKUP(A1745,training_and_development!A1745:F4742,5,0)</f>
        <v>Failed</v>
      </c>
      <c r="AF1745" t="str">
        <f>VLOOKUP(A1745,training_and_development!A1744:G1764,6,0)</f>
        <v>Butlershire</v>
      </c>
      <c r="AG1745" t="str">
        <f>VLOOKUP(A1745,training_and_development!A1745:H1753,7,0)</f>
        <v>Mr. Christopher Howard II</v>
      </c>
      <c r="AH1745">
        <f>VLOOKUP(A1745,training_and_development!A1745:H1748,8,0)</f>
        <v>5</v>
      </c>
    </row>
    <row r="1746" spans="1:34" x14ac:dyDescent="0.25">
      <c r="A1746">
        <v>2745</v>
      </c>
      <c r="B1746" t="s">
        <v>22011</v>
      </c>
      <c r="C1746" s="1">
        <v>43490</v>
      </c>
      <c r="D1746" s="8" t="s">
        <v>16975</v>
      </c>
      <c r="E1746" t="s">
        <v>47</v>
      </c>
      <c r="F1746" t="s">
        <v>4180</v>
      </c>
      <c r="G1746" t="s">
        <v>26543</v>
      </c>
      <c r="H1746" t="s">
        <v>49</v>
      </c>
      <c r="I1746" t="s">
        <v>27</v>
      </c>
      <c r="J1746" t="s">
        <v>28</v>
      </c>
      <c r="K1746" t="s">
        <v>51</v>
      </c>
      <c r="L1746" t="s">
        <v>42</v>
      </c>
      <c r="M1746" t="s">
        <v>31</v>
      </c>
      <c r="N1746" s="20" t="s">
        <v>16975</v>
      </c>
      <c r="O1746" t="s">
        <v>52</v>
      </c>
      <c r="P1746" t="s">
        <v>88</v>
      </c>
      <c r="Q1746" s="2">
        <v>37010</v>
      </c>
      <c r="R1746" t="s">
        <v>3918</v>
      </c>
      <c r="S1746" t="s">
        <v>126</v>
      </c>
      <c r="T1746" t="s">
        <v>35</v>
      </c>
      <c r="U1746" s="3">
        <v>71081</v>
      </c>
      <c r="V1746" t="s">
        <v>46</v>
      </c>
      <c r="W1746" t="s">
        <v>79</v>
      </c>
      <c r="X1746" t="s">
        <v>38</v>
      </c>
      <c r="Y1746">
        <v>5</v>
      </c>
      <c r="Z1746">
        <f>VLOOKUP(A1746,Table3[],3,0)</f>
        <v>1</v>
      </c>
      <c r="AA1746">
        <f>VLOOKUP(A1746,'employee_engagement survey data'!A1746:E2210,4,0)</f>
        <v>2</v>
      </c>
      <c r="AB1746">
        <f>VLOOKUP(A1746,'employee_engagement survey data'!A1746:E1985,5,0)</f>
        <v>2</v>
      </c>
      <c r="AC1746" t="str">
        <f>VLOOKUP(A1746,training_and_development!A1746:F1783,3,0)</f>
        <v>Technical Skills</v>
      </c>
      <c r="AD1746" t="str">
        <f>VLOOKUP(A1746,training_and_development!A1746:E2135,4,0)</f>
        <v>Internal</v>
      </c>
      <c r="AE1746" t="str">
        <f>VLOOKUP(A1746,training_and_development!A1746:F4743,5,0)</f>
        <v>Failed</v>
      </c>
      <c r="AF1746" t="str">
        <f>VLOOKUP(A1746,training_and_development!A1745:G1765,6,0)</f>
        <v>Priceshire</v>
      </c>
      <c r="AG1746" t="str">
        <f>VLOOKUP(A1746,training_and_development!A1746:H1754,7,0)</f>
        <v>Andres Thomas</v>
      </c>
      <c r="AH1746">
        <f>VLOOKUP(A1746,training_and_development!A1746:H1749,8,0)</f>
        <v>3</v>
      </c>
    </row>
    <row r="1747" spans="1:34" x14ac:dyDescent="0.25">
      <c r="A1747">
        <v>2746</v>
      </c>
      <c r="B1747" t="s">
        <v>22012</v>
      </c>
      <c r="C1747" s="1">
        <v>44128</v>
      </c>
      <c r="D1747" s="8">
        <v>45024</v>
      </c>
      <c r="E1747" t="s">
        <v>1691</v>
      </c>
      <c r="F1747" t="s">
        <v>4181</v>
      </c>
      <c r="G1747" t="s">
        <v>26543</v>
      </c>
      <c r="H1747" t="s">
        <v>67</v>
      </c>
      <c r="I1747" t="s">
        <v>339</v>
      </c>
      <c r="J1747" t="s">
        <v>50</v>
      </c>
      <c r="K1747" t="s">
        <v>41</v>
      </c>
      <c r="L1747" t="s">
        <v>50</v>
      </c>
      <c r="M1747" t="s">
        <v>74</v>
      </c>
      <c r="N1747" s="20" t="s">
        <v>4182</v>
      </c>
      <c r="O1747" t="s">
        <v>52</v>
      </c>
      <c r="P1747" t="s">
        <v>122</v>
      </c>
      <c r="Q1747" s="2">
        <v>28262</v>
      </c>
      <c r="R1747" t="s">
        <v>33</v>
      </c>
      <c r="S1747" t="s">
        <v>4</v>
      </c>
      <c r="T1747" t="s">
        <v>35</v>
      </c>
      <c r="U1747" s="3">
        <v>39119</v>
      </c>
      <c r="V1747" t="s">
        <v>46</v>
      </c>
      <c r="W1747" t="s">
        <v>37</v>
      </c>
      <c r="X1747" t="s">
        <v>38</v>
      </c>
      <c r="Y1747">
        <v>5</v>
      </c>
      <c r="Z1747">
        <f>VLOOKUP(A1747,Table3[],3,0)</f>
        <v>4</v>
      </c>
      <c r="AA1747">
        <f>VLOOKUP(A1747,'employee_engagement survey data'!A1747:E2211,4,0)</f>
        <v>4</v>
      </c>
      <c r="AB1747">
        <f>VLOOKUP(A1747,'employee_engagement survey data'!A1747:E1986,5,0)</f>
        <v>5</v>
      </c>
      <c r="AC1747" t="str">
        <f>VLOOKUP(A1747,training_and_development!A1747:F1784,3,0)</f>
        <v>Project Management</v>
      </c>
      <c r="AD1747" t="str">
        <f>VLOOKUP(A1747,training_and_development!A1747:E2136,4,0)</f>
        <v>External</v>
      </c>
      <c r="AE1747" t="str">
        <f>VLOOKUP(A1747,training_and_development!A1747:F4744,5,0)</f>
        <v>Failed</v>
      </c>
      <c r="AF1747" t="str">
        <f>VLOOKUP(A1747,training_and_development!A1746:G1766,6,0)</f>
        <v>Rochatown</v>
      </c>
      <c r="AG1747" t="str">
        <f>VLOOKUP(A1747,training_and_development!A1747:H1755,7,0)</f>
        <v>Renee Mcdonald</v>
      </c>
      <c r="AH1747">
        <f>VLOOKUP(A1747,training_and_development!A1747:H1750,8,0)</f>
        <v>5</v>
      </c>
    </row>
    <row r="1748" spans="1:34" x14ac:dyDescent="0.25">
      <c r="A1748">
        <v>2747</v>
      </c>
      <c r="B1748" t="s">
        <v>22013</v>
      </c>
      <c r="C1748" s="1">
        <v>43330</v>
      </c>
      <c r="D1748" s="8">
        <v>43524</v>
      </c>
      <c r="E1748" t="s">
        <v>24</v>
      </c>
      <c r="F1748" t="s">
        <v>4183</v>
      </c>
      <c r="G1748" t="s">
        <v>26543</v>
      </c>
      <c r="H1748" t="s">
        <v>96</v>
      </c>
      <c r="I1748" t="s">
        <v>27</v>
      </c>
      <c r="J1748" t="s">
        <v>42</v>
      </c>
      <c r="K1748" t="s">
        <v>51</v>
      </c>
      <c r="L1748" t="s">
        <v>42</v>
      </c>
      <c r="M1748" t="s">
        <v>120</v>
      </c>
      <c r="N1748" s="20" t="s">
        <v>4184</v>
      </c>
      <c r="O1748" t="s">
        <v>28294</v>
      </c>
      <c r="P1748" t="s">
        <v>62</v>
      </c>
      <c r="Q1748" s="2">
        <v>22243</v>
      </c>
      <c r="R1748" t="s">
        <v>33</v>
      </c>
      <c r="S1748" t="s">
        <v>114</v>
      </c>
      <c r="T1748" t="s">
        <v>35</v>
      </c>
      <c r="U1748" s="3">
        <v>2109</v>
      </c>
      <c r="V1748" t="s">
        <v>46</v>
      </c>
      <c r="W1748" t="s">
        <v>65</v>
      </c>
      <c r="X1748" t="s">
        <v>38</v>
      </c>
      <c r="Y1748">
        <v>4</v>
      </c>
      <c r="Z1748">
        <f>VLOOKUP(A1748,Table3[],3,0)</f>
        <v>3</v>
      </c>
      <c r="AA1748">
        <f>VLOOKUP(A1748,'employee_engagement survey data'!A1748:E2212,4,0)</f>
        <v>1</v>
      </c>
      <c r="AB1748">
        <f>VLOOKUP(A1748,'employee_engagement survey data'!A1748:E1987,5,0)</f>
        <v>5</v>
      </c>
      <c r="AC1748" t="str">
        <f>VLOOKUP(A1748,training_and_development!A1748:F1785,3,0)</f>
        <v>Technical Skills</v>
      </c>
      <c r="AD1748" t="str">
        <f>VLOOKUP(A1748,training_and_development!A1748:E2137,4,0)</f>
        <v>External</v>
      </c>
      <c r="AE1748" t="str">
        <f>VLOOKUP(A1748,training_and_development!A1748:F4745,5,0)</f>
        <v>Failed</v>
      </c>
      <c r="AF1748" t="str">
        <f>VLOOKUP(A1748,training_and_development!A1747:G1767,6,0)</f>
        <v>West Laurentown</v>
      </c>
      <c r="AG1748" t="str">
        <f>VLOOKUP(A1748,training_and_development!A1748:H1756,7,0)</f>
        <v>Rhonda Rivera</v>
      </c>
      <c r="AH1748">
        <f>VLOOKUP(A1748,training_and_development!A1748:H1751,8,0)</f>
        <v>2</v>
      </c>
    </row>
    <row r="1749" spans="1:34" x14ac:dyDescent="0.25">
      <c r="A1749">
        <v>2748</v>
      </c>
      <c r="B1749" t="s">
        <v>22014</v>
      </c>
      <c r="C1749" s="1">
        <v>44753</v>
      </c>
      <c r="D1749" s="8" t="s">
        <v>16975</v>
      </c>
      <c r="E1749" t="s">
        <v>24</v>
      </c>
      <c r="F1749" t="s">
        <v>4185</v>
      </c>
      <c r="G1749" t="s">
        <v>26543</v>
      </c>
      <c r="H1749" t="s">
        <v>116</v>
      </c>
      <c r="I1749" t="s">
        <v>27</v>
      </c>
      <c r="J1749" t="s">
        <v>50</v>
      </c>
      <c r="K1749" t="s">
        <v>29</v>
      </c>
      <c r="L1749" t="s">
        <v>50</v>
      </c>
      <c r="M1749" t="s">
        <v>31</v>
      </c>
      <c r="N1749" s="20" t="s">
        <v>16975</v>
      </c>
      <c r="O1749" t="s">
        <v>28294</v>
      </c>
      <c r="P1749" t="s">
        <v>53</v>
      </c>
      <c r="Q1749" s="2">
        <v>23543</v>
      </c>
      <c r="R1749" t="s">
        <v>33</v>
      </c>
      <c r="S1749" t="s">
        <v>64</v>
      </c>
      <c r="T1749" t="s">
        <v>35</v>
      </c>
      <c r="U1749" s="3">
        <v>1801</v>
      </c>
      <c r="V1749" t="s">
        <v>46</v>
      </c>
      <c r="W1749" t="s">
        <v>37</v>
      </c>
      <c r="X1749" t="s">
        <v>38</v>
      </c>
      <c r="Y1749">
        <v>1</v>
      </c>
      <c r="Z1749">
        <f>VLOOKUP(A1749,Table3[],3,0)</f>
        <v>5</v>
      </c>
      <c r="AA1749">
        <f>VLOOKUP(A1749,'employee_engagement survey data'!A1749:E2213,4,0)</f>
        <v>2</v>
      </c>
      <c r="AB1749">
        <f>VLOOKUP(A1749,'employee_engagement survey data'!A1749:E1988,5,0)</f>
        <v>5</v>
      </c>
      <c r="AC1749" t="str">
        <f>VLOOKUP(A1749,training_and_development!A1749:F1786,3,0)</f>
        <v>Project Management</v>
      </c>
      <c r="AD1749" t="str">
        <f>VLOOKUP(A1749,training_and_development!A1749:E2138,4,0)</f>
        <v>External</v>
      </c>
      <c r="AE1749" t="str">
        <f>VLOOKUP(A1749,training_and_development!A1749:F4746,5,0)</f>
        <v>Completed</v>
      </c>
      <c r="AF1749" t="str">
        <f>VLOOKUP(A1749,training_and_development!A1748:G1768,6,0)</f>
        <v>Port Madison</v>
      </c>
      <c r="AG1749" t="str">
        <f>VLOOKUP(A1749,training_and_development!A1749:H1757,7,0)</f>
        <v>Christopher Mitchell</v>
      </c>
      <c r="AH1749">
        <f>VLOOKUP(A1749,training_and_development!A1749:H1752,8,0)</f>
        <v>2</v>
      </c>
    </row>
    <row r="1750" spans="1:34" x14ac:dyDescent="0.25">
      <c r="A1750">
        <v>2749</v>
      </c>
      <c r="B1750" t="s">
        <v>22015</v>
      </c>
      <c r="C1750" s="1">
        <v>43419</v>
      </c>
      <c r="D1750" s="8">
        <v>43423</v>
      </c>
      <c r="E1750" t="s">
        <v>24</v>
      </c>
      <c r="F1750" t="s">
        <v>4186</v>
      </c>
      <c r="G1750" t="s">
        <v>26543</v>
      </c>
      <c r="H1750" t="s">
        <v>67</v>
      </c>
      <c r="I1750" t="s">
        <v>339</v>
      </c>
      <c r="J1750" t="s">
        <v>50</v>
      </c>
      <c r="K1750" t="s">
        <v>51</v>
      </c>
      <c r="L1750" t="s">
        <v>42</v>
      </c>
      <c r="M1750" t="s">
        <v>100</v>
      </c>
      <c r="N1750" s="20" t="s">
        <v>4187</v>
      </c>
      <c r="O1750" t="s">
        <v>28294</v>
      </c>
      <c r="P1750" t="s">
        <v>437</v>
      </c>
      <c r="Q1750" s="2">
        <v>17996</v>
      </c>
      <c r="R1750" t="s">
        <v>33</v>
      </c>
      <c r="S1750" t="s">
        <v>210</v>
      </c>
      <c r="T1750" t="s">
        <v>35</v>
      </c>
      <c r="U1750" s="3">
        <v>1760</v>
      </c>
      <c r="V1750" t="s">
        <v>71</v>
      </c>
      <c r="W1750" t="s">
        <v>37</v>
      </c>
      <c r="X1750" t="s">
        <v>38</v>
      </c>
      <c r="Y1750">
        <v>5</v>
      </c>
      <c r="Z1750">
        <f>VLOOKUP(A1750,Table3[],3,0)</f>
        <v>5</v>
      </c>
      <c r="AA1750">
        <f>VLOOKUP(A1750,'employee_engagement survey data'!A1750:E2214,4,0)</f>
        <v>3</v>
      </c>
      <c r="AB1750">
        <f>VLOOKUP(A1750,'employee_engagement survey data'!A1750:E1989,5,0)</f>
        <v>4</v>
      </c>
      <c r="AC1750" t="str">
        <f>VLOOKUP(A1750,training_and_development!A1750:F1787,3,0)</f>
        <v>Customer Service</v>
      </c>
      <c r="AD1750" t="str">
        <f>VLOOKUP(A1750,training_and_development!A1750:E2139,4,0)</f>
        <v>External</v>
      </c>
      <c r="AE1750" t="str">
        <f>VLOOKUP(A1750,training_and_development!A1750:F4747,5,0)</f>
        <v>Failed</v>
      </c>
      <c r="AF1750" t="str">
        <f>VLOOKUP(A1750,training_and_development!A1749:G1769,6,0)</f>
        <v>Wilsonmouth</v>
      </c>
      <c r="AG1750" t="str">
        <f>VLOOKUP(A1750,training_and_development!A1750:H1758,7,0)</f>
        <v>Andrea Barker</v>
      </c>
      <c r="AH1750">
        <f>VLOOKUP(A1750,training_and_development!A1750:H1753,8,0)</f>
        <v>5</v>
      </c>
    </row>
    <row r="1751" spans="1:34" x14ac:dyDescent="0.25">
      <c r="A1751">
        <v>2750</v>
      </c>
      <c r="B1751" t="s">
        <v>22016</v>
      </c>
      <c r="C1751" s="1">
        <v>44716</v>
      </c>
      <c r="D1751" s="8" t="s">
        <v>16975</v>
      </c>
      <c r="E1751" t="s">
        <v>332</v>
      </c>
      <c r="F1751" t="s">
        <v>4188</v>
      </c>
      <c r="G1751" t="s">
        <v>26543</v>
      </c>
      <c r="H1751" t="s">
        <v>61</v>
      </c>
      <c r="I1751" t="s">
        <v>27</v>
      </c>
      <c r="J1751" t="s">
        <v>50</v>
      </c>
      <c r="K1751" t="s">
        <v>51</v>
      </c>
      <c r="L1751" t="s">
        <v>50</v>
      </c>
      <c r="M1751" t="s">
        <v>31</v>
      </c>
      <c r="N1751" s="20" t="s">
        <v>16975</v>
      </c>
      <c r="O1751" t="s">
        <v>28294</v>
      </c>
      <c r="P1751" t="s">
        <v>68</v>
      </c>
      <c r="Q1751" s="2">
        <v>17991</v>
      </c>
      <c r="R1751" t="s">
        <v>33</v>
      </c>
      <c r="S1751" t="s">
        <v>64</v>
      </c>
      <c r="T1751" t="s">
        <v>45</v>
      </c>
      <c r="U1751" s="3">
        <v>2127</v>
      </c>
      <c r="V1751" t="s">
        <v>94</v>
      </c>
      <c r="W1751" t="s">
        <v>79</v>
      </c>
      <c r="X1751" t="s">
        <v>38</v>
      </c>
      <c r="Y1751">
        <v>4</v>
      </c>
      <c r="Z1751">
        <f>VLOOKUP(A1751,Table3[],3,0)</f>
        <v>3</v>
      </c>
      <c r="AA1751">
        <f>VLOOKUP(A1751,'employee_engagement survey data'!A1751:E2215,4,0)</f>
        <v>4</v>
      </c>
      <c r="AB1751">
        <f>VLOOKUP(A1751,'employee_engagement survey data'!A1751:E1990,5,0)</f>
        <v>4</v>
      </c>
      <c r="AC1751" t="str">
        <f>VLOOKUP(A1751,training_and_development!A1751:F1788,3,0)</f>
        <v>Customer Service</v>
      </c>
      <c r="AD1751" t="str">
        <f>VLOOKUP(A1751,training_and_development!A1751:E2140,4,0)</f>
        <v>Internal</v>
      </c>
      <c r="AE1751" t="str">
        <f>VLOOKUP(A1751,training_and_development!A1751:F4748,5,0)</f>
        <v>Completed</v>
      </c>
      <c r="AF1751" t="str">
        <f>VLOOKUP(A1751,training_and_development!A1750:G1770,6,0)</f>
        <v>New Carlyview</v>
      </c>
      <c r="AG1751" t="str">
        <f>VLOOKUP(A1751,training_and_development!A1751:H1759,7,0)</f>
        <v>Derek Johnston</v>
      </c>
      <c r="AH1751">
        <f>VLOOKUP(A1751,training_and_development!A1751:H1754,8,0)</f>
        <v>1</v>
      </c>
    </row>
    <row r="1752" spans="1:34" x14ac:dyDescent="0.25">
      <c r="A1752">
        <v>2751</v>
      </c>
      <c r="B1752" t="s">
        <v>22017</v>
      </c>
      <c r="C1752" s="1">
        <v>43400</v>
      </c>
      <c r="D1752" s="8">
        <v>43656</v>
      </c>
      <c r="E1752" t="s">
        <v>332</v>
      </c>
      <c r="F1752" t="s">
        <v>4189</v>
      </c>
      <c r="G1752" t="s">
        <v>26543</v>
      </c>
      <c r="H1752" t="s">
        <v>87</v>
      </c>
      <c r="I1752" t="s">
        <v>741</v>
      </c>
      <c r="J1752" t="s">
        <v>50</v>
      </c>
      <c r="K1752" t="s">
        <v>51</v>
      </c>
      <c r="L1752" t="s">
        <v>42</v>
      </c>
      <c r="M1752" t="s">
        <v>100</v>
      </c>
      <c r="N1752" s="20" t="s">
        <v>4190</v>
      </c>
      <c r="O1752" t="s">
        <v>28294</v>
      </c>
      <c r="P1752" t="s">
        <v>68</v>
      </c>
      <c r="Q1752" s="2">
        <v>24577</v>
      </c>
      <c r="R1752" t="s">
        <v>33</v>
      </c>
      <c r="S1752" t="s">
        <v>64</v>
      </c>
      <c r="T1752" t="s">
        <v>45</v>
      </c>
      <c r="U1752" s="3">
        <v>1770</v>
      </c>
      <c r="V1752" t="s">
        <v>71</v>
      </c>
      <c r="W1752" t="s">
        <v>59</v>
      </c>
      <c r="X1752" t="s">
        <v>38</v>
      </c>
      <c r="Y1752">
        <v>5</v>
      </c>
      <c r="Z1752">
        <f>VLOOKUP(A1752,Table3[],3,0)</f>
        <v>3</v>
      </c>
      <c r="AA1752">
        <f>VLOOKUP(A1752,'employee_engagement survey data'!A1752:E2216,4,0)</f>
        <v>1</v>
      </c>
      <c r="AB1752">
        <f>VLOOKUP(A1752,'employee_engagement survey data'!A1752:E1991,5,0)</f>
        <v>2</v>
      </c>
      <c r="AC1752" t="str">
        <f>VLOOKUP(A1752,training_and_development!A1752:F1789,3,0)</f>
        <v>Communication Skills</v>
      </c>
      <c r="AD1752" t="str">
        <f>VLOOKUP(A1752,training_and_development!A1752:E2141,4,0)</f>
        <v>External</v>
      </c>
      <c r="AE1752" t="str">
        <f>VLOOKUP(A1752,training_and_development!A1752:F4749,5,0)</f>
        <v>Failed</v>
      </c>
      <c r="AF1752" t="str">
        <f>VLOOKUP(A1752,training_and_development!A1751:G1771,6,0)</f>
        <v>East Michael</v>
      </c>
      <c r="AG1752" t="str">
        <f>VLOOKUP(A1752,training_and_development!A1752:H1760,7,0)</f>
        <v>Brian Cobb</v>
      </c>
      <c r="AH1752">
        <f>VLOOKUP(A1752,training_and_development!A1752:H1755,8,0)</f>
        <v>2</v>
      </c>
    </row>
    <row r="1753" spans="1:34" x14ac:dyDescent="0.25">
      <c r="A1753">
        <v>2752</v>
      </c>
      <c r="B1753" t="s">
        <v>22018</v>
      </c>
      <c r="C1753" s="1">
        <v>44855</v>
      </c>
      <c r="D1753" s="8">
        <v>45055</v>
      </c>
      <c r="E1753" t="s">
        <v>24</v>
      </c>
      <c r="F1753" t="s">
        <v>4191</v>
      </c>
      <c r="G1753" t="s">
        <v>26543</v>
      </c>
      <c r="H1753" t="s">
        <v>61</v>
      </c>
      <c r="I1753" t="s">
        <v>27</v>
      </c>
      <c r="J1753" t="s">
        <v>42</v>
      </c>
      <c r="K1753" t="s">
        <v>41</v>
      </c>
      <c r="L1753" t="s">
        <v>30</v>
      </c>
      <c r="M1753" t="s">
        <v>74</v>
      </c>
      <c r="N1753" s="20" t="s">
        <v>4192</v>
      </c>
      <c r="O1753" t="s">
        <v>28294</v>
      </c>
      <c r="P1753" t="s">
        <v>62</v>
      </c>
      <c r="Q1753" s="2">
        <v>27908</v>
      </c>
      <c r="R1753" t="s">
        <v>33</v>
      </c>
      <c r="S1753" t="s">
        <v>172</v>
      </c>
      <c r="T1753" t="s">
        <v>45</v>
      </c>
      <c r="U1753" s="3">
        <v>2478</v>
      </c>
      <c r="V1753" t="s">
        <v>46</v>
      </c>
      <c r="W1753" t="s">
        <v>79</v>
      </c>
      <c r="X1753" t="s">
        <v>38</v>
      </c>
      <c r="Y1753">
        <v>4</v>
      </c>
      <c r="Z1753">
        <f>VLOOKUP(A1753,Table3[],3,0)</f>
        <v>3</v>
      </c>
      <c r="AA1753">
        <f>VLOOKUP(A1753,'employee_engagement survey data'!A1753:E2217,4,0)</f>
        <v>5</v>
      </c>
      <c r="AB1753">
        <f>VLOOKUP(A1753,'employee_engagement survey data'!A1753:E1992,5,0)</f>
        <v>1</v>
      </c>
      <c r="AC1753" t="str">
        <f>VLOOKUP(A1753,training_and_development!A1753:F1790,3,0)</f>
        <v>Customer Service</v>
      </c>
      <c r="AD1753" t="str">
        <f>VLOOKUP(A1753,training_and_development!A1753:E2142,4,0)</f>
        <v>Internal</v>
      </c>
      <c r="AE1753" t="str">
        <f>VLOOKUP(A1753,training_and_development!A1753:F4750,5,0)</f>
        <v>Failed</v>
      </c>
      <c r="AF1753" t="str">
        <f>VLOOKUP(A1753,training_and_development!A1752:G1772,6,0)</f>
        <v>Alexandraview</v>
      </c>
      <c r="AG1753" t="str">
        <f>VLOOKUP(A1753,training_and_development!A1753:H1761,7,0)</f>
        <v>Mary Robinson</v>
      </c>
      <c r="AH1753">
        <f>VLOOKUP(A1753,training_and_development!A1753:H1756,8,0)</f>
        <v>5</v>
      </c>
    </row>
    <row r="1754" spans="1:34" x14ac:dyDescent="0.25">
      <c r="A1754">
        <v>2753</v>
      </c>
      <c r="B1754" t="s">
        <v>22019</v>
      </c>
      <c r="C1754" s="1">
        <v>44939</v>
      </c>
      <c r="D1754" s="8">
        <v>45070</v>
      </c>
      <c r="E1754" t="s">
        <v>24</v>
      </c>
      <c r="F1754" t="s">
        <v>4193</v>
      </c>
      <c r="G1754" t="s">
        <v>26543</v>
      </c>
      <c r="H1754" t="s">
        <v>26</v>
      </c>
      <c r="I1754" t="s">
        <v>27</v>
      </c>
      <c r="J1754" t="s">
        <v>28</v>
      </c>
      <c r="K1754" t="s">
        <v>51</v>
      </c>
      <c r="L1754" t="s">
        <v>42</v>
      </c>
      <c r="M1754" t="s">
        <v>120</v>
      </c>
      <c r="N1754" s="20" t="s">
        <v>4194</v>
      </c>
      <c r="O1754" t="s">
        <v>28294</v>
      </c>
      <c r="P1754" t="s">
        <v>68</v>
      </c>
      <c r="Q1754" s="2">
        <v>30844</v>
      </c>
      <c r="R1754" t="s">
        <v>33</v>
      </c>
      <c r="S1754" t="s">
        <v>70</v>
      </c>
      <c r="T1754" t="s">
        <v>35</v>
      </c>
      <c r="U1754" s="3">
        <v>2189</v>
      </c>
      <c r="V1754" t="s">
        <v>71</v>
      </c>
      <c r="W1754" t="s">
        <v>37</v>
      </c>
      <c r="X1754" t="s">
        <v>38</v>
      </c>
      <c r="Y1754">
        <v>4</v>
      </c>
      <c r="Z1754">
        <f>VLOOKUP(A1754,Table3[],3,0)</f>
        <v>3</v>
      </c>
      <c r="AA1754">
        <f>VLOOKUP(A1754,'employee_engagement survey data'!A1754:E2218,4,0)</f>
        <v>1</v>
      </c>
      <c r="AB1754">
        <f>VLOOKUP(A1754,'employee_engagement survey data'!A1754:E1993,5,0)</f>
        <v>4</v>
      </c>
      <c r="AC1754" t="str">
        <f>VLOOKUP(A1754,training_and_development!A1754:F1791,3,0)</f>
        <v>Communication Skills</v>
      </c>
      <c r="AD1754" t="str">
        <f>VLOOKUP(A1754,training_and_development!A1754:E2143,4,0)</f>
        <v>Internal</v>
      </c>
      <c r="AE1754" t="str">
        <f>VLOOKUP(A1754,training_and_development!A1754:F4751,5,0)</f>
        <v>Completed</v>
      </c>
      <c r="AF1754" t="str">
        <f>VLOOKUP(A1754,training_and_development!A1753:G1773,6,0)</f>
        <v>Natashaton</v>
      </c>
      <c r="AG1754" t="str">
        <f>VLOOKUP(A1754,training_and_development!A1754:H1762,7,0)</f>
        <v>Rachel Dixon</v>
      </c>
      <c r="AH1754">
        <f>VLOOKUP(A1754,training_and_development!A1754:H1757,8,0)</f>
        <v>1</v>
      </c>
    </row>
    <row r="1755" spans="1:34" x14ac:dyDescent="0.25">
      <c r="A1755">
        <v>2754</v>
      </c>
      <c r="B1755" t="s">
        <v>22020</v>
      </c>
      <c r="C1755" s="1">
        <v>43926</v>
      </c>
      <c r="D1755" s="8" t="s">
        <v>16975</v>
      </c>
      <c r="E1755" t="s">
        <v>24</v>
      </c>
      <c r="F1755" t="s">
        <v>4195</v>
      </c>
      <c r="G1755" t="s">
        <v>26543</v>
      </c>
      <c r="H1755" t="s">
        <v>96</v>
      </c>
      <c r="I1755" t="s">
        <v>27</v>
      </c>
      <c r="J1755" t="s">
        <v>50</v>
      </c>
      <c r="K1755" t="s">
        <v>29</v>
      </c>
      <c r="L1755" t="s">
        <v>50</v>
      </c>
      <c r="M1755" t="s">
        <v>31</v>
      </c>
      <c r="N1755" s="20" t="s">
        <v>16975</v>
      </c>
      <c r="O1755" t="s">
        <v>28294</v>
      </c>
      <c r="P1755" t="s">
        <v>83</v>
      </c>
      <c r="Q1755" s="2">
        <v>28250</v>
      </c>
      <c r="R1755" t="s">
        <v>33</v>
      </c>
      <c r="S1755" t="s">
        <v>85</v>
      </c>
      <c r="T1755" t="s">
        <v>45</v>
      </c>
      <c r="U1755" s="3">
        <v>2109</v>
      </c>
      <c r="V1755" t="s">
        <v>58</v>
      </c>
      <c r="W1755" t="s">
        <v>65</v>
      </c>
      <c r="X1755" t="s">
        <v>38</v>
      </c>
      <c r="Y1755">
        <v>2</v>
      </c>
      <c r="Z1755">
        <f>VLOOKUP(A1755,Table3[],3,0)</f>
        <v>1</v>
      </c>
      <c r="AA1755">
        <f>VLOOKUP(A1755,'employee_engagement survey data'!A1755:E2219,4,0)</f>
        <v>5</v>
      </c>
      <c r="AB1755">
        <f>VLOOKUP(A1755,'employee_engagement survey data'!A1755:E1994,5,0)</f>
        <v>1</v>
      </c>
      <c r="AC1755" t="str">
        <f>VLOOKUP(A1755,training_and_development!A1755:F1792,3,0)</f>
        <v>Project Management</v>
      </c>
      <c r="AD1755" t="str">
        <f>VLOOKUP(A1755,training_and_development!A1755:E2144,4,0)</f>
        <v>Internal</v>
      </c>
      <c r="AE1755" t="str">
        <f>VLOOKUP(A1755,training_and_development!A1755:F4752,5,0)</f>
        <v>Failed</v>
      </c>
      <c r="AF1755" t="str">
        <f>VLOOKUP(A1755,training_and_development!A1754:G1774,6,0)</f>
        <v>Port Eric</v>
      </c>
      <c r="AG1755" t="str">
        <f>VLOOKUP(A1755,training_and_development!A1755:H1763,7,0)</f>
        <v>Michael Mckinney</v>
      </c>
      <c r="AH1755">
        <f>VLOOKUP(A1755,training_and_development!A1755:H1758,8,0)</f>
        <v>1</v>
      </c>
    </row>
    <row r="1756" spans="1:34" x14ac:dyDescent="0.25">
      <c r="A1756">
        <v>2755</v>
      </c>
      <c r="B1756" t="s">
        <v>22021</v>
      </c>
      <c r="C1756" s="1">
        <v>44707</v>
      </c>
      <c r="D1756" s="8" t="s">
        <v>16975</v>
      </c>
      <c r="E1756" t="s">
        <v>24</v>
      </c>
      <c r="F1756" t="s">
        <v>4196</v>
      </c>
      <c r="G1756" t="s">
        <v>26543</v>
      </c>
      <c r="H1756" t="s">
        <v>40</v>
      </c>
      <c r="I1756" t="s">
        <v>27</v>
      </c>
      <c r="J1756" t="s">
        <v>28</v>
      </c>
      <c r="K1756" t="s">
        <v>51</v>
      </c>
      <c r="L1756" t="s">
        <v>30</v>
      </c>
      <c r="M1756" t="s">
        <v>31</v>
      </c>
      <c r="N1756" s="20" t="s">
        <v>16975</v>
      </c>
      <c r="O1756" t="s">
        <v>28294</v>
      </c>
      <c r="P1756" t="s">
        <v>62</v>
      </c>
      <c r="Q1756" s="2">
        <v>20413</v>
      </c>
      <c r="R1756" t="s">
        <v>33</v>
      </c>
      <c r="S1756" t="s">
        <v>78</v>
      </c>
      <c r="T1756" t="s">
        <v>45</v>
      </c>
      <c r="U1756" s="3">
        <v>1701</v>
      </c>
      <c r="V1756" t="s">
        <v>58</v>
      </c>
      <c r="W1756" t="s">
        <v>59</v>
      </c>
      <c r="X1756" t="s">
        <v>38</v>
      </c>
      <c r="Y1756">
        <v>2</v>
      </c>
      <c r="Z1756">
        <f>VLOOKUP(A1756,Table3[],3,0)</f>
        <v>5</v>
      </c>
      <c r="AA1756">
        <f>VLOOKUP(A1756,'employee_engagement survey data'!A1756:E2220,4,0)</f>
        <v>5</v>
      </c>
      <c r="AB1756">
        <f>VLOOKUP(A1756,'employee_engagement survey data'!A1756:E1995,5,0)</f>
        <v>4</v>
      </c>
      <c r="AC1756" t="str">
        <f>VLOOKUP(A1756,training_and_development!A1756:F1793,3,0)</f>
        <v>Technical Skills</v>
      </c>
      <c r="AD1756" t="str">
        <f>VLOOKUP(A1756,training_and_development!A1756:E2145,4,0)</f>
        <v>Internal</v>
      </c>
      <c r="AE1756" t="str">
        <f>VLOOKUP(A1756,training_and_development!A1756:F4753,5,0)</f>
        <v>Completed</v>
      </c>
      <c r="AF1756" t="str">
        <f>VLOOKUP(A1756,training_and_development!A1755:G1775,6,0)</f>
        <v>New James</v>
      </c>
      <c r="AG1756" t="str">
        <f>VLOOKUP(A1756,training_and_development!A1756:H1764,7,0)</f>
        <v>Matthew Mueller</v>
      </c>
      <c r="AH1756">
        <f>VLOOKUP(A1756,training_and_development!A1756:H1759,8,0)</f>
        <v>4</v>
      </c>
    </row>
    <row r="1757" spans="1:34" x14ac:dyDescent="0.25">
      <c r="A1757">
        <v>2756</v>
      </c>
      <c r="B1757" t="s">
        <v>22022</v>
      </c>
      <c r="C1757" s="1">
        <v>44321</v>
      </c>
      <c r="D1757" s="8" t="s">
        <v>16975</v>
      </c>
      <c r="E1757" t="s">
        <v>332</v>
      </c>
      <c r="F1757" t="s">
        <v>4197</v>
      </c>
      <c r="G1757" t="s">
        <v>26543</v>
      </c>
      <c r="H1757" t="s">
        <v>61</v>
      </c>
      <c r="I1757" t="s">
        <v>27</v>
      </c>
      <c r="J1757" t="s">
        <v>42</v>
      </c>
      <c r="K1757" t="s">
        <v>41</v>
      </c>
      <c r="L1757" t="s">
        <v>42</v>
      </c>
      <c r="M1757" t="s">
        <v>31</v>
      </c>
      <c r="N1757" s="20" t="s">
        <v>16975</v>
      </c>
      <c r="O1757" t="s">
        <v>28294</v>
      </c>
      <c r="P1757" t="s">
        <v>68</v>
      </c>
      <c r="Q1757" s="2">
        <v>31614</v>
      </c>
      <c r="R1757" t="s">
        <v>33</v>
      </c>
      <c r="S1757" t="s">
        <v>129</v>
      </c>
      <c r="T1757" t="s">
        <v>45</v>
      </c>
      <c r="U1757" s="3">
        <v>2155</v>
      </c>
      <c r="V1757" t="s">
        <v>36</v>
      </c>
      <c r="W1757" t="s">
        <v>79</v>
      </c>
      <c r="X1757" t="s">
        <v>38</v>
      </c>
      <c r="Y1757">
        <v>2</v>
      </c>
      <c r="Z1757">
        <f>VLOOKUP(A1757,Table3[],3,0)</f>
        <v>1</v>
      </c>
      <c r="AA1757">
        <f>VLOOKUP(A1757,'employee_engagement survey data'!A1757:E2221,4,0)</f>
        <v>3</v>
      </c>
      <c r="AB1757">
        <f>VLOOKUP(A1757,'employee_engagement survey data'!A1757:E1996,5,0)</f>
        <v>1</v>
      </c>
      <c r="AC1757" t="str">
        <f>VLOOKUP(A1757,training_and_development!A1757:F1794,3,0)</f>
        <v>Communication Skills</v>
      </c>
      <c r="AD1757" t="str">
        <f>VLOOKUP(A1757,training_and_development!A1757:E2146,4,0)</f>
        <v>External</v>
      </c>
      <c r="AE1757" t="str">
        <f>VLOOKUP(A1757,training_and_development!A1757:F4754,5,0)</f>
        <v>Completed</v>
      </c>
      <c r="AF1757" t="str">
        <f>VLOOKUP(A1757,training_and_development!A1756:G1776,6,0)</f>
        <v>East Michaelton</v>
      </c>
      <c r="AG1757" t="str">
        <f>VLOOKUP(A1757,training_and_development!A1757:H1765,7,0)</f>
        <v>Dr. Craig Baker</v>
      </c>
      <c r="AH1757">
        <f>VLOOKUP(A1757,training_and_development!A1757:H1760,8,0)</f>
        <v>5</v>
      </c>
    </row>
    <row r="1758" spans="1:34" x14ac:dyDescent="0.25">
      <c r="A1758">
        <v>2757</v>
      </c>
      <c r="B1758" t="s">
        <v>22023</v>
      </c>
      <c r="C1758" s="1">
        <v>45108</v>
      </c>
      <c r="D1758" s="8">
        <v>45142</v>
      </c>
      <c r="E1758" t="s">
        <v>332</v>
      </c>
      <c r="F1758" t="s">
        <v>4198</v>
      </c>
      <c r="G1758" t="s">
        <v>26543</v>
      </c>
      <c r="H1758" t="s">
        <v>67</v>
      </c>
      <c r="I1758" t="s">
        <v>131</v>
      </c>
      <c r="J1758" t="s">
        <v>42</v>
      </c>
      <c r="K1758" t="s">
        <v>29</v>
      </c>
      <c r="L1758" t="s">
        <v>42</v>
      </c>
      <c r="M1758" t="s">
        <v>100</v>
      </c>
      <c r="N1758" s="20" t="s">
        <v>4199</v>
      </c>
      <c r="O1758" t="s">
        <v>28294</v>
      </c>
      <c r="P1758" t="s">
        <v>122</v>
      </c>
      <c r="Q1758" s="2">
        <v>17551</v>
      </c>
      <c r="R1758" t="s">
        <v>33</v>
      </c>
      <c r="S1758" t="s">
        <v>123</v>
      </c>
      <c r="T1758" t="s">
        <v>35</v>
      </c>
      <c r="U1758" s="3">
        <v>2145</v>
      </c>
      <c r="V1758" t="s">
        <v>46</v>
      </c>
      <c r="W1758" t="s">
        <v>79</v>
      </c>
      <c r="X1758" t="s">
        <v>38</v>
      </c>
      <c r="Y1758">
        <v>2</v>
      </c>
      <c r="Z1758">
        <f>VLOOKUP(A1758,Table3[],3,0)</f>
        <v>3</v>
      </c>
      <c r="AA1758">
        <f>VLOOKUP(A1758,'employee_engagement survey data'!A1758:E2222,4,0)</f>
        <v>4</v>
      </c>
      <c r="AB1758">
        <f>VLOOKUP(A1758,'employee_engagement survey data'!A1758:E1997,5,0)</f>
        <v>2</v>
      </c>
      <c r="AC1758" t="str">
        <f>VLOOKUP(A1758,training_and_development!A1758:F1795,3,0)</f>
        <v>Technical Skills</v>
      </c>
      <c r="AD1758" t="str">
        <f>VLOOKUP(A1758,training_and_development!A1758:E2147,4,0)</f>
        <v>External</v>
      </c>
      <c r="AE1758" t="str">
        <f>VLOOKUP(A1758,training_and_development!A1758:F4755,5,0)</f>
        <v>Failed</v>
      </c>
      <c r="AF1758" t="str">
        <f>VLOOKUP(A1758,training_and_development!A1757:G1777,6,0)</f>
        <v>South Robin</v>
      </c>
      <c r="AG1758" t="str">
        <f>VLOOKUP(A1758,training_and_development!A1758:H1766,7,0)</f>
        <v>Jonathan Alvarez</v>
      </c>
      <c r="AH1758">
        <f>VLOOKUP(A1758,training_and_development!A1758:H1761,8,0)</f>
        <v>1</v>
      </c>
    </row>
    <row r="1759" spans="1:34" x14ac:dyDescent="0.25">
      <c r="A1759">
        <v>2758</v>
      </c>
      <c r="B1759" t="s">
        <v>22024</v>
      </c>
      <c r="C1759" s="1">
        <v>43454</v>
      </c>
      <c r="D1759" s="8">
        <v>45090</v>
      </c>
      <c r="E1759" t="s">
        <v>24</v>
      </c>
      <c r="F1759" t="s">
        <v>4200</v>
      </c>
      <c r="G1759" t="s">
        <v>26543</v>
      </c>
      <c r="H1759" t="s">
        <v>61</v>
      </c>
      <c r="I1759" t="s">
        <v>946</v>
      </c>
      <c r="J1759" t="s">
        <v>42</v>
      </c>
      <c r="K1759" t="s">
        <v>41</v>
      </c>
      <c r="L1759" t="s">
        <v>50</v>
      </c>
      <c r="M1759" t="s">
        <v>74</v>
      </c>
      <c r="N1759" s="20" t="s">
        <v>4201</v>
      </c>
      <c r="O1759" t="s">
        <v>28294</v>
      </c>
      <c r="P1759" t="s">
        <v>177</v>
      </c>
      <c r="Q1759" s="2">
        <v>16845</v>
      </c>
      <c r="R1759" t="s">
        <v>33</v>
      </c>
      <c r="S1759" t="s">
        <v>114</v>
      </c>
      <c r="T1759" t="s">
        <v>45</v>
      </c>
      <c r="U1759" s="3">
        <v>2050</v>
      </c>
      <c r="V1759" t="s">
        <v>58</v>
      </c>
      <c r="W1759" t="s">
        <v>79</v>
      </c>
      <c r="X1759" t="s">
        <v>38</v>
      </c>
      <c r="Y1759">
        <v>2</v>
      </c>
      <c r="Z1759">
        <f>VLOOKUP(A1759,Table3[],3,0)</f>
        <v>1</v>
      </c>
      <c r="AA1759">
        <f>VLOOKUP(A1759,'employee_engagement survey data'!A1759:E2223,4,0)</f>
        <v>3</v>
      </c>
      <c r="AB1759">
        <f>VLOOKUP(A1759,'employee_engagement survey data'!A1759:E1998,5,0)</f>
        <v>1</v>
      </c>
      <c r="AC1759" t="str">
        <f>VLOOKUP(A1759,training_and_development!A1759:F1796,3,0)</f>
        <v>Technical Skills</v>
      </c>
      <c r="AD1759" t="str">
        <f>VLOOKUP(A1759,training_and_development!A1759:E2148,4,0)</f>
        <v>External</v>
      </c>
      <c r="AE1759" t="str">
        <f>VLOOKUP(A1759,training_and_development!A1759:F4756,5,0)</f>
        <v>Failed</v>
      </c>
      <c r="AF1759" t="str">
        <f>VLOOKUP(A1759,training_and_development!A1758:G1778,6,0)</f>
        <v>Jasonview</v>
      </c>
      <c r="AG1759" t="str">
        <f>VLOOKUP(A1759,training_and_development!A1759:H1767,7,0)</f>
        <v>Christine Stein</v>
      </c>
      <c r="AH1759">
        <f>VLOOKUP(A1759,training_and_development!A1759:H1762,8,0)</f>
        <v>4</v>
      </c>
    </row>
    <row r="1760" spans="1:34" x14ac:dyDescent="0.25">
      <c r="A1760">
        <v>2759</v>
      </c>
      <c r="B1760" t="s">
        <v>22025</v>
      </c>
      <c r="C1760" s="1">
        <v>43338</v>
      </c>
      <c r="D1760" s="8" t="s">
        <v>16975</v>
      </c>
      <c r="E1760" t="s">
        <v>24</v>
      </c>
      <c r="F1760" t="s">
        <v>4202</v>
      </c>
      <c r="G1760" t="s">
        <v>26543</v>
      </c>
      <c r="H1760" t="s">
        <v>116</v>
      </c>
      <c r="I1760" t="s">
        <v>27</v>
      </c>
      <c r="J1760" t="s">
        <v>50</v>
      </c>
      <c r="K1760" t="s">
        <v>51</v>
      </c>
      <c r="L1760" t="s">
        <v>50</v>
      </c>
      <c r="M1760" t="s">
        <v>31</v>
      </c>
      <c r="N1760" s="20" t="s">
        <v>16975</v>
      </c>
      <c r="O1760" t="s">
        <v>28294</v>
      </c>
      <c r="P1760" t="s">
        <v>43</v>
      </c>
      <c r="Q1760" s="2">
        <v>32632</v>
      </c>
      <c r="R1760" t="s">
        <v>33</v>
      </c>
      <c r="S1760" t="s">
        <v>114</v>
      </c>
      <c r="T1760" t="s">
        <v>45</v>
      </c>
      <c r="U1760" s="3">
        <v>2301</v>
      </c>
      <c r="V1760" t="s">
        <v>36</v>
      </c>
      <c r="W1760" t="s">
        <v>79</v>
      </c>
      <c r="X1760" t="s">
        <v>38</v>
      </c>
      <c r="Y1760">
        <v>2</v>
      </c>
      <c r="Z1760">
        <f>VLOOKUP(A1760,Table3[],3,0)</f>
        <v>3</v>
      </c>
      <c r="AA1760">
        <f>VLOOKUP(A1760,'employee_engagement survey data'!A1760:E2224,4,0)</f>
        <v>1</v>
      </c>
      <c r="AB1760">
        <f>VLOOKUP(A1760,'employee_engagement survey data'!A1760:E1999,5,0)</f>
        <v>3</v>
      </c>
      <c r="AC1760" t="str">
        <f>VLOOKUP(A1760,training_and_development!A1760:F1797,3,0)</f>
        <v>Project Management</v>
      </c>
      <c r="AD1760" t="str">
        <f>VLOOKUP(A1760,training_and_development!A1760:E2149,4,0)</f>
        <v>Internal</v>
      </c>
      <c r="AE1760" t="str">
        <f>VLOOKUP(A1760,training_and_development!A1760:F4757,5,0)</f>
        <v>Failed</v>
      </c>
      <c r="AF1760" t="str">
        <f>VLOOKUP(A1760,training_and_development!A1759:G1779,6,0)</f>
        <v>Port William</v>
      </c>
      <c r="AG1760" t="str">
        <f>VLOOKUP(A1760,training_and_development!A1760:H1768,7,0)</f>
        <v>Cathy Velazquez</v>
      </c>
      <c r="AH1760">
        <f>VLOOKUP(A1760,training_and_development!A1760:H1763,8,0)</f>
        <v>1</v>
      </c>
    </row>
    <row r="1761" spans="1:34" x14ac:dyDescent="0.25">
      <c r="A1761">
        <v>2760</v>
      </c>
      <c r="B1761" t="s">
        <v>22026</v>
      </c>
      <c r="C1761" s="1">
        <v>44171</v>
      </c>
      <c r="D1761" s="8">
        <v>44799</v>
      </c>
      <c r="E1761" t="s">
        <v>332</v>
      </c>
      <c r="F1761" t="s">
        <v>4203</v>
      </c>
      <c r="G1761" t="s">
        <v>26543</v>
      </c>
      <c r="H1761" t="s">
        <v>67</v>
      </c>
      <c r="I1761" t="s">
        <v>27</v>
      </c>
      <c r="J1761" t="s">
        <v>42</v>
      </c>
      <c r="K1761" t="s">
        <v>51</v>
      </c>
      <c r="L1761" t="s">
        <v>30</v>
      </c>
      <c r="M1761" t="s">
        <v>120</v>
      </c>
      <c r="N1761" s="20" t="s">
        <v>4204</v>
      </c>
      <c r="O1761" t="s">
        <v>28294</v>
      </c>
      <c r="P1761" t="s">
        <v>146</v>
      </c>
      <c r="Q1761" s="2">
        <v>25404</v>
      </c>
      <c r="R1761" t="s">
        <v>33</v>
      </c>
      <c r="S1761" t="s">
        <v>85</v>
      </c>
      <c r="T1761" t="s">
        <v>45</v>
      </c>
      <c r="U1761" s="3">
        <v>2062</v>
      </c>
      <c r="V1761" t="s">
        <v>58</v>
      </c>
      <c r="W1761" t="s">
        <v>59</v>
      </c>
      <c r="X1761" t="s">
        <v>38</v>
      </c>
      <c r="Y1761">
        <v>2</v>
      </c>
      <c r="Z1761">
        <f>VLOOKUP(A1761,Table3[],3,0)</f>
        <v>2</v>
      </c>
      <c r="AA1761">
        <f>VLOOKUP(A1761,'employee_engagement survey data'!A1761:E2225,4,0)</f>
        <v>1</v>
      </c>
      <c r="AB1761">
        <f>VLOOKUP(A1761,'employee_engagement survey data'!A1761:E2000,5,0)</f>
        <v>4</v>
      </c>
      <c r="AC1761" t="str">
        <f>VLOOKUP(A1761,training_and_development!A1761:F1798,3,0)</f>
        <v>Leadership Development</v>
      </c>
      <c r="AD1761" t="str">
        <f>VLOOKUP(A1761,training_and_development!A1761:E2150,4,0)</f>
        <v>Internal</v>
      </c>
      <c r="AE1761" t="str">
        <f>VLOOKUP(A1761,training_and_development!A1761:F4758,5,0)</f>
        <v>Completed</v>
      </c>
      <c r="AF1761" t="str">
        <f>VLOOKUP(A1761,training_and_development!A1760:G1780,6,0)</f>
        <v>Chaseside</v>
      </c>
      <c r="AG1761" t="str">
        <f>VLOOKUP(A1761,training_and_development!A1761:H1769,7,0)</f>
        <v>Caitlin Chavez</v>
      </c>
      <c r="AH1761">
        <f>VLOOKUP(A1761,training_and_development!A1761:H1764,8,0)</f>
        <v>3</v>
      </c>
    </row>
    <row r="1762" spans="1:34" x14ac:dyDescent="0.25">
      <c r="A1762">
        <v>2761</v>
      </c>
      <c r="B1762" t="s">
        <v>22027</v>
      </c>
      <c r="C1762" s="1">
        <v>44543</v>
      </c>
      <c r="D1762" s="8">
        <v>44723</v>
      </c>
      <c r="E1762" t="s">
        <v>24</v>
      </c>
      <c r="F1762" t="s">
        <v>4205</v>
      </c>
      <c r="G1762" t="s">
        <v>26543</v>
      </c>
      <c r="H1762" t="s">
        <v>40</v>
      </c>
      <c r="I1762" t="s">
        <v>27</v>
      </c>
      <c r="J1762" t="s">
        <v>28</v>
      </c>
      <c r="K1762" t="s">
        <v>29</v>
      </c>
      <c r="L1762" t="s">
        <v>30</v>
      </c>
      <c r="M1762" t="s">
        <v>92</v>
      </c>
      <c r="N1762" s="20" t="s">
        <v>4206</v>
      </c>
      <c r="O1762" t="s">
        <v>28294</v>
      </c>
      <c r="P1762" t="s">
        <v>177</v>
      </c>
      <c r="Q1762" s="2">
        <v>35468</v>
      </c>
      <c r="R1762" t="s">
        <v>33</v>
      </c>
      <c r="S1762" t="s">
        <v>64</v>
      </c>
      <c r="T1762" t="s">
        <v>35</v>
      </c>
      <c r="U1762" s="3">
        <v>2121</v>
      </c>
      <c r="V1762" t="s">
        <v>94</v>
      </c>
      <c r="W1762" t="s">
        <v>65</v>
      </c>
      <c r="X1762" t="s">
        <v>38</v>
      </c>
      <c r="Y1762">
        <v>4</v>
      </c>
      <c r="Z1762">
        <f>VLOOKUP(A1762,Table3[],3,0)</f>
        <v>1</v>
      </c>
      <c r="AA1762">
        <f>VLOOKUP(A1762,'employee_engagement survey data'!A1762:E2226,4,0)</f>
        <v>4</v>
      </c>
      <c r="AB1762">
        <f>VLOOKUP(A1762,'employee_engagement survey data'!A1762:E2001,5,0)</f>
        <v>3</v>
      </c>
      <c r="AC1762" t="str">
        <f>VLOOKUP(A1762,training_and_development!A1762:F1799,3,0)</f>
        <v>Project Management</v>
      </c>
      <c r="AD1762" t="str">
        <f>VLOOKUP(A1762,training_and_development!A1762:E2151,4,0)</f>
        <v>External</v>
      </c>
      <c r="AE1762" t="str">
        <f>VLOOKUP(A1762,training_and_development!A1762:F4759,5,0)</f>
        <v>Failed</v>
      </c>
      <c r="AF1762" t="str">
        <f>VLOOKUP(A1762,training_and_development!A1761:G1781,6,0)</f>
        <v>East Kerri</v>
      </c>
      <c r="AG1762" t="str">
        <f>VLOOKUP(A1762,training_and_development!A1762:H1770,7,0)</f>
        <v>Victoria Stevens</v>
      </c>
      <c r="AH1762">
        <f>VLOOKUP(A1762,training_and_development!A1762:H1765,8,0)</f>
        <v>4</v>
      </c>
    </row>
    <row r="1763" spans="1:34" x14ac:dyDescent="0.25">
      <c r="A1763">
        <v>2762</v>
      </c>
      <c r="B1763" t="s">
        <v>22028</v>
      </c>
      <c r="C1763" s="1">
        <v>44374</v>
      </c>
      <c r="D1763" s="8">
        <v>44563</v>
      </c>
      <c r="E1763" t="s">
        <v>332</v>
      </c>
      <c r="F1763" t="s">
        <v>4207</v>
      </c>
      <c r="G1763" t="s">
        <v>26543</v>
      </c>
      <c r="H1763" t="s">
        <v>26</v>
      </c>
      <c r="I1763" t="s">
        <v>339</v>
      </c>
      <c r="J1763" t="s">
        <v>42</v>
      </c>
      <c r="K1763" t="s">
        <v>41</v>
      </c>
      <c r="L1763" t="s">
        <v>30</v>
      </c>
      <c r="M1763" t="s">
        <v>92</v>
      </c>
      <c r="N1763" s="20" t="s">
        <v>4208</v>
      </c>
      <c r="O1763" t="s">
        <v>28294</v>
      </c>
      <c r="P1763" t="s">
        <v>68</v>
      </c>
      <c r="Q1763" s="2">
        <v>16415</v>
      </c>
      <c r="R1763" t="s">
        <v>33</v>
      </c>
      <c r="S1763" t="s">
        <v>64</v>
      </c>
      <c r="T1763" t="s">
        <v>35</v>
      </c>
      <c r="U1763" s="3">
        <v>2343</v>
      </c>
      <c r="V1763" t="s">
        <v>94</v>
      </c>
      <c r="W1763" t="s">
        <v>59</v>
      </c>
      <c r="X1763" t="s">
        <v>38</v>
      </c>
      <c r="Y1763">
        <v>4</v>
      </c>
      <c r="Z1763">
        <f>VLOOKUP(A1763,Table3[],3,0)</f>
        <v>3</v>
      </c>
      <c r="AA1763">
        <f>VLOOKUP(A1763,'employee_engagement survey data'!A1763:E2227,4,0)</f>
        <v>1</v>
      </c>
      <c r="AB1763">
        <f>VLOOKUP(A1763,'employee_engagement survey data'!A1763:E2002,5,0)</f>
        <v>2</v>
      </c>
      <c r="AC1763" t="str">
        <f>VLOOKUP(A1763,training_and_development!A1763:F1800,3,0)</f>
        <v>Leadership Development</v>
      </c>
      <c r="AD1763" t="str">
        <f>VLOOKUP(A1763,training_and_development!A1763:E2152,4,0)</f>
        <v>Internal</v>
      </c>
      <c r="AE1763" t="str">
        <f>VLOOKUP(A1763,training_and_development!A1763:F4760,5,0)</f>
        <v>Failed</v>
      </c>
      <c r="AF1763" t="str">
        <f>VLOOKUP(A1763,training_and_development!A1762:G1782,6,0)</f>
        <v>Kimberlymouth</v>
      </c>
      <c r="AG1763" t="str">
        <f>VLOOKUP(A1763,training_and_development!A1763:H1771,7,0)</f>
        <v>Jeremy Mendez</v>
      </c>
      <c r="AH1763">
        <f>VLOOKUP(A1763,training_and_development!A1763:H1766,8,0)</f>
        <v>3</v>
      </c>
    </row>
    <row r="1764" spans="1:34" x14ac:dyDescent="0.25">
      <c r="A1764">
        <v>2763</v>
      </c>
      <c r="B1764" t="s">
        <v>22029</v>
      </c>
      <c r="C1764" s="1">
        <v>43757</v>
      </c>
      <c r="D1764" s="8" t="s">
        <v>16975</v>
      </c>
      <c r="E1764" t="s">
        <v>24</v>
      </c>
      <c r="F1764" t="s">
        <v>4209</v>
      </c>
      <c r="G1764" t="s">
        <v>26543</v>
      </c>
      <c r="H1764" t="s">
        <v>87</v>
      </c>
      <c r="I1764" t="s">
        <v>27</v>
      </c>
      <c r="J1764" t="s">
        <v>42</v>
      </c>
      <c r="K1764" t="s">
        <v>29</v>
      </c>
      <c r="L1764" t="s">
        <v>50</v>
      </c>
      <c r="M1764" t="s">
        <v>31</v>
      </c>
      <c r="N1764" s="20" t="s">
        <v>16975</v>
      </c>
      <c r="O1764" t="s">
        <v>28294</v>
      </c>
      <c r="P1764" t="s">
        <v>68</v>
      </c>
      <c r="Q1764" s="2">
        <v>33376</v>
      </c>
      <c r="R1764" t="s">
        <v>33</v>
      </c>
      <c r="S1764" t="s">
        <v>373</v>
      </c>
      <c r="T1764" t="s">
        <v>35</v>
      </c>
      <c r="U1764" s="3">
        <v>2176</v>
      </c>
      <c r="V1764" t="s">
        <v>46</v>
      </c>
      <c r="W1764" t="s">
        <v>59</v>
      </c>
      <c r="X1764" t="s">
        <v>38</v>
      </c>
      <c r="Y1764">
        <v>2</v>
      </c>
      <c r="Z1764">
        <f>VLOOKUP(A1764,Table3[],3,0)</f>
        <v>4</v>
      </c>
      <c r="AA1764">
        <f>VLOOKUP(A1764,'employee_engagement survey data'!A1764:E2228,4,0)</f>
        <v>2</v>
      </c>
      <c r="AB1764">
        <f>VLOOKUP(A1764,'employee_engagement survey data'!A1764:E2003,5,0)</f>
        <v>4</v>
      </c>
      <c r="AC1764" t="str">
        <f>VLOOKUP(A1764,training_and_development!A1764:F1801,3,0)</f>
        <v>Technical Skills</v>
      </c>
      <c r="AD1764" t="str">
        <f>VLOOKUP(A1764,training_and_development!A1764:E2153,4,0)</f>
        <v>External</v>
      </c>
      <c r="AE1764" t="str">
        <f>VLOOKUP(A1764,training_and_development!A1764:F4761,5,0)</f>
        <v>Completed</v>
      </c>
      <c r="AF1764" t="str">
        <f>VLOOKUP(A1764,training_and_development!A1763:G1783,6,0)</f>
        <v>Michaelbury</v>
      </c>
      <c r="AG1764" t="str">
        <f>VLOOKUP(A1764,training_and_development!A1764:H1772,7,0)</f>
        <v>Steven Williams</v>
      </c>
      <c r="AH1764">
        <f>VLOOKUP(A1764,training_and_development!A1764:H1767,8,0)</f>
        <v>4</v>
      </c>
    </row>
    <row r="1765" spans="1:34" x14ac:dyDescent="0.25">
      <c r="A1765">
        <v>2764</v>
      </c>
      <c r="B1765" t="s">
        <v>22030</v>
      </c>
      <c r="C1765" s="1">
        <v>44891</v>
      </c>
      <c r="D1765" s="8">
        <v>44939</v>
      </c>
      <c r="E1765" t="s">
        <v>24</v>
      </c>
      <c r="F1765" t="s">
        <v>4210</v>
      </c>
      <c r="G1765" t="s">
        <v>26543</v>
      </c>
      <c r="H1765" t="s">
        <v>73</v>
      </c>
      <c r="I1765" t="s">
        <v>27</v>
      </c>
      <c r="J1765" t="s">
        <v>42</v>
      </c>
      <c r="K1765" t="s">
        <v>29</v>
      </c>
      <c r="L1765" t="s">
        <v>50</v>
      </c>
      <c r="M1765" t="s">
        <v>74</v>
      </c>
      <c r="N1765" s="20" t="s">
        <v>4211</v>
      </c>
      <c r="O1765" t="s">
        <v>28294</v>
      </c>
      <c r="P1765" t="s">
        <v>83</v>
      </c>
      <c r="Q1765" s="2">
        <v>34052</v>
      </c>
      <c r="R1765" t="s">
        <v>33</v>
      </c>
      <c r="S1765" t="s">
        <v>85</v>
      </c>
      <c r="T1765" t="s">
        <v>45</v>
      </c>
      <c r="U1765" s="3">
        <v>1810</v>
      </c>
      <c r="V1765" t="s">
        <v>71</v>
      </c>
      <c r="W1765" t="s">
        <v>59</v>
      </c>
      <c r="X1765" t="s">
        <v>38</v>
      </c>
      <c r="Y1765">
        <v>2</v>
      </c>
      <c r="Z1765">
        <f>VLOOKUP(A1765,Table3[],3,0)</f>
        <v>2</v>
      </c>
      <c r="AA1765">
        <f>VLOOKUP(A1765,'employee_engagement survey data'!A1765:E2229,4,0)</f>
        <v>4</v>
      </c>
      <c r="AB1765">
        <f>VLOOKUP(A1765,'employee_engagement survey data'!A1765:E2004,5,0)</f>
        <v>3</v>
      </c>
      <c r="AC1765" t="str">
        <f>VLOOKUP(A1765,training_and_development!A1765:F1802,3,0)</f>
        <v>Communication Skills</v>
      </c>
      <c r="AD1765" t="str">
        <f>VLOOKUP(A1765,training_and_development!A1765:E2154,4,0)</f>
        <v>External</v>
      </c>
      <c r="AE1765" t="str">
        <f>VLOOKUP(A1765,training_and_development!A1765:F4762,5,0)</f>
        <v>Failed</v>
      </c>
      <c r="AF1765" t="str">
        <f>VLOOKUP(A1765,training_and_development!A1764:G1784,6,0)</f>
        <v>Thompsonmouth</v>
      </c>
      <c r="AG1765" t="str">
        <f>VLOOKUP(A1765,training_and_development!A1765:H1773,7,0)</f>
        <v>Monique Wang</v>
      </c>
      <c r="AH1765">
        <f>VLOOKUP(A1765,training_and_development!A1765:H1768,8,0)</f>
        <v>5</v>
      </c>
    </row>
    <row r="1766" spans="1:34" x14ac:dyDescent="0.25">
      <c r="A1766">
        <v>2765</v>
      </c>
      <c r="B1766" t="s">
        <v>22031</v>
      </c>
      <c r="C1766" s="1">
        <v>43696</v>
      </c>
      <c r="D1766" s="8" t="s">
        <v>16975</v>
      </c>
      <c r="E1766" t="s">
        <v>24</v>
      </c>
      <c r="F1766" t="s">
        <v>4212</v>
      </c>
      <c r="G1766" t="s">
        <v>26543</v>
      </c>
      <c r="H1766" t="s">
        <v>49</v>
      </c>
      <c r="I1766" t="s">
        <v>27</v>
      </c>
      <c r="J1766" t="s">
        <v>50</v>
      </c>
      <c r="K1766" t="s">
        <v>29</v>
      </c>
      <c r="L1766" t="s">
        <v>50</v>
      </c>
      <c r="M1766" t="s">
        <v>31</v>
      </c>
      <c r="N1766" s="20" t="s">
        <v>16975</v>
      </c>
      <c r="O1766" t="s">
        <v>28294</v>
      </c>
      <c r="P1766" t="s">
        <v>177</v>
      </c>
      <c r="Q1766" s="2">
        <v>24662</v>
      </c>
      <c r="R1766" t="s">
        <v>33</v>
      </c>
      <c r="S1766" t="s">
        <v>288</v>
      </c>
      <c r="T1766" t="s">
        <v>45</v>
      </c>
      <c r="U1766" s="3">
        <v>2045</v>
      </c>
      <c r="V1766" t="s">
        <v>71</v>
      </c>
      <c r="W1766" t="s">
        <v>37</v>
      </c>
      <c r="X1766" t="s">
        <v>38</v>
      </c>
      <c r="Y1766">
        <v>4</v>
      </c>
      <c r="Z1766">
        <f>VLOOKUP(A1766,Table3[],3,0)</f>
        <v>3</v>
      </c>
      <c r="AA1766">
        <f>VLOOKUP(A1766,'employee_engagement survey data'!A1766:E2230,4,0)</f>
        <v>1</v>
      </c>
      <c r="AB1766">
        <f>VLOOKUP(A1766,'employee_engagement survey data'!A1766:E2005,5,0)</f>
        <v>3</v>
      </c>
      <c r="AC1766" t="str">
        <f>VLOOKUP(A1766,training_and_development!A1766:F1803,3,0)</f>
        <v>Customer Service</v>
      </c>
      <c r="AD1766" t="str">
        <f>VLOOKUP(A1766,training_and_development!A1766:E2155,4,0)</f>
        <v>Internal</v>
      </c>
      <c r="AE1766" t="str">
        <f>VLOOKUP(A1766,training_and_development!A1766:F4763,5,0)</f>
        <v>Failed</v>
      </c>
      <c r="AF1766" t="str">
        <f>VLOOKUP(A1766,training_and_development!A1765:G1785,6,0)</f>
        <v>Michaelside</v>
      </c>
      <c r="AG1766" t="str">
        <f>VLOOKUP(A1766,training_and_development!A1766:H1774,7,0)</f>
        <v>Lauren Matthews</v>
      </c>
      <c r="AH1766">
        <f>VLOOKUP(A1766,training_and_development!A1766:H1769,8,0)</f>
        <v>2</v>
      </c>
    </row>
    <row r="1767" spans="1:34" x14ac:dyDescent="0.25">
      <c r="A1767">
        <v>2766</v>
      </c>
      <c r="B1767" t="s">
        <v>22032</v>
      </c>
      <c r="C1767" s="1">
        <v>43334</v>
      </c>
      <c r="D1767" s="8">
        <v>44665</v>
      </c>
      <c r="E1767" t="s">
        <v>332</v>
      </c>
      <c r="F1767" t="s">
        <v>4213</v>
      </c>
      <c r="G1767" t="s">
        <v>26543</v>
      </c>
      <c r="H1767" t="s">
        <v>40</v>
      </c>
      <c r="I1767" t="s">
        <v>339</v>
      </c>
      <c r="J1767" t="s">
        <v>42</v>
      </c>
      <c r="K1767" t="s">
        <v>41</v>
      </c>
      <c r="L1767" t="s">
        <v>50</v>
      </c>
      <c r="M1767" t="s">
        <v>74</v>
      </c>
      <c r="N1767" s="20" t="s">
        <v>4214</v>
      </c>
      <c r="O1767" t="s">
        <v>28294</v>
      </c>
      <c r="P1767" t="s">
        <v>83</v>
      </c>
      <c r="Q1767" s="2">
        <v>20999</v>
      </c>
      <c r="R1767" t="s">
        <v>33</v>
      </c>
      <c r="S1767" t="s">
        <v>85</v>
      </c>
      <c r="T1767" t="s">
        <v>35</v>
      </c>
      <c r="U1767" s="3">
        <v>2021</v>
      </c>
      <c r="V1767" t="s">
        <v>46</v>
      </c>
      <c r="W1767" t="s">
        <v>65</v>
      </c>
      <c r="X1767" t="s">
        <v>38</v>
      </c>
      <c r="Y1767">
        <v>2</v>
      </c>
      <c r="Z1767">
        <f>VLOOKUP(A1767,Table3[],3,0)</f>
        <v>3</v>
      </c>
      <c r="AA1767">
        <f>VLOOKUP(A1767,'employee_engagement survey data'!A1767:E2231,4,0)</f>
        <v>5</v>
      </c>
      <c r="AB1767">
        <f>VLOOKUP(A1767,'employee_engagement survey data'!A1767:E2006,5,0)</f>
        <v>5</v>
      </c>
      <c r="AC1767" t="str">
        <f>VLOOKUP(A1767,training_and_development!A1767:F1804,3,0)</f>
        <v>Technical Skills</v>
      </c>
      <c r="AD1767" t="str">
        <f>VLOOKUP(A1767,training_and_development!A1767:E2156,4,0)</f>
        <v>External</v>
      </c>
      <c r="AE1767" t="str">
        <f>VLOOKUP(A1767,training_and_development!A1767:F4764,5,0)</f>
        <v>Completed</v>
      </c>
      <c r="AF1767" t="str">
        <f>VLOOKUP(A1767,training_and_development!A1766:G1786,6,0)</f>
        <v>New Richardburgh</v>
      </c>
      <c r="AG1767" t="str">
        <f>VLOOKUP(A1767,training_and_development!A1767:H1775,7,0)</f>
        <v>Michelle Lara</v>
      </c>
      <c r="AH1767">
        <f>VLOOKUP(A1767,training_and_development!A1767:H1770,8,0)</f>
        <v>1</v>
      </c>
    </row>
    <row r="1768" spans="1:34" x14ac:dyDescent="0.25">
      <c r="A1768">
        <v>2767</v>
      </c>
      <c r="B1768" t="s">
        <v>22033</v>
      </c>
      <c r="C1768" s="1">
        <v>44685</v>
      </c>
      <c r="D1768" s="8" t="s">
        <v>16975</v>
      </c>
      <c r="E1768" t="s">
        <v>24</v>
      </c>
      <c r="F1768" t="s">
        <v>4215</v>
      </c>
      <c r="G1768" t="s">
        <v>26543</v>
      </c>
      <c r="H1768" t="s">
        <v>67</v>
      </c>
      <c r="I1768" t="s">
        <v>27</v>
      </c>
      <c r="J1768" t="s">
        <v>50</v>
      </c>
      <c r="K1768" t="s">
        <v>41</v>
      </c>
      <c r="L1768" t="s">
        <v>50</v>
      </c>
      <c r="M1768" t="s">
        <v>31</v>
      </c>
      <c r="N1768" s="20" t="s">
        <v>16975</v>
      </c>
      <c r="O1768" t="s">
        <v>28294</v>
      </c>
      <c r="P1768" t="s">
        <v>68</v>
      </c>
      <c r="Q1768" s="2">
        <v>17913</v>
      </c>
      <c r="R1768" t="s">
        <v>33</v>
      </c>
      <c r="S1768" t="s">
        <v>78</v>
      </c>
      <c r="T1768" t="s">
        <v>35</v>
      </c>
      <c r="U1768" s="3">
        <v>2747</v>
      </c>
      <c r="V1768" t="s">
        <v>94</v>
      </c>
      <c r="W1768" t="s">
        <v>79</v>
      </c>
      <c r="X1768" t="s">
        <v>38</v>
      </c>
      <c r="Y1768">
        <v>2</v>
      </c>
      <c r="Z1768">
        <f>VLOOKUP(A1768,Table3[],3,0)</f>
        <v>3</v>
      </c>
      <c r="AA1768">
        <f>VLOOKUP(A1768,'employee_engagement survey data'!A1768:E2232,4,0)</f>
        <v>3</v>
      </c>
      <c r="AB1768">
        <f>VLOOKUP(A1768,'employee_engagement survey data'!A1768:E2007,5,0)</f>
        <v>4</v>
      </c>
      <c r="AC1768" t="str">
        <f>VLOOKUP(A1768,training_and_development!A1768:F1805,3,0)</f>
        <v>Customer Service</v>
      </c>
      <c r="AD1768" t="str">
        <f>VLOOKUP(A1768,training_and_development!A1768:E2157,4,0)</f>
        <v>Internal</v>
      </c>
      <c r="AE1768" t="str">
        <f>VLOOKUP(A1768,training_and_development!A1768:F4765,5,0)</f>
        <v>Completed</v>
      </c>
      <c r="AF1768" t="str">
        <f>VLOOKUP(A1768,training_and_development!A1767:G1787,6,0)</f>
        <v>West Tara</v>
      </c>
      <c r="AG1768" t="str">
        <f>VLOOKUP(A1768,training_and_development!A1768:H1776,7,0)</f>
        <v>Jennifer Thomas</v>
      </c>
      <c r="AH1768">
        <f>VLOOKUP(A1768,training_and_development!A1768:H1771,8,0)</f>
        <v>2</v>
      </c>
    </row>
    <row r="1769" spans="1:34" x14ac:dyDescent="0.25">
      <c r="A1769">
        <v>2768</v>
      </c>
      <c r="B1769" t="s">
        <v>22034</v>
      </c>
      <c r="C1769" s="1">
        <v>44724</v>
      </c>
      <c r="D1769" s="8" t="s">
        <v>16975</v>
      </c>
      <c r="E1769" t="s">
        <v>24</v>
      </c>
      <c r="F1769" t="s">
        <v>4216</v>
      </c>
      <c r="G1769" t="s">
        <v>26543</v>
      </c>
      <c r="H1769" t="s">
        <v>73</v>
      </c>
      <c r="I1769" t="s">
        <v>27</v>
      </c>
      <c r="J1769" t="s">
        <v>42</v>
      </c>
      <c r="K1769" t="s">
        <v>51</v>
      </c>
      <c r="L1769" t="s">
        <v>30</v>
      </c>
      <c r="M1769" t="s">
        <v>31</v>
      </c>
      <c r="N1769" s="20" t="s">
        <v>16975</v>
      </c>
      <c r="O1769" t="s">
        <v>28294</v>
      </c>
      <c r="P1769" t="s">
        <v>358</v>
      </c>
      <c r="Q1769" s="2">
        <v>29637</v>
      </c>
      <c r="R1769" t="s">
        <v>33</v>
      </c>
      <c r="S1769" t="s">
        <v>140</v>
      </c>
      <c r="T1769" t="s">
        <v>45</v>
      </c>
      <c r="U1769" s="3">
        <v>2026</v>
      </c>
      <c r="V1769" t="s">
        <v>94</v>
      </c>
      <c r="W1769" t="s">
        <v>65</v>
      </c>
      <c r="X1769" t="s">
        <v>38</v>
      </c>
      <c r="Y1769">
        <v>2</v>
      </c>
      <c r="Z1769">
        <f>VLOOKUP(A1769,Table3[],3,0)</f>
        <v>2</v>
      </c>
      <c r="AA1769">
        <f>VLOOKUP(A1769,'employee_engagement survey data'!A1769:E2233,4,0)</f>
        <v>1</v>
      </c>
      <c r="AB1769">
        <f>VLOOKUP(A1769,'employee_engagement survey data'!A1769:E2008,5,0)</f>
        <v>5</v>
      </c>
      <c r="AC1769" t="str">
        <f>VLOOKUP(A1769,training_and_development!A1769:F1806,3,0)</f>
        <v>Project Management</v>
      </c>
      <c r="AD1769" t="str">
        <f>VLOOKUP(A1769,training_and_development!A1769:E2158,4,0)</f>
        <v>Internal</v>
      </c>
      <c r="AE1769" t="str">
        <f>VLOOKUP(A1769,training_and_development!A1769:F4766,5,0)</f>
        <v>Failed</v>
      </c>
      <c r="AF1769" t="str">
        <f>VLOOKUP(A1769,training_and_development!A1768:G1788,6,0)</f>
        <v>New Judithside</v>
      </c>
      <c r="AG1769" t="str">
        <f>VLOOKUP(A1769,training_and_development!A1769:H1777,7,0)</f>
        <v>Patrick Jones</v>
      </c>
      <c r="AH1769">
        <f>VLOOKUP(A1769,training_and_development!A1769:H1772,8,0)</f>
        <v>5</v>
      </c>
    </row>
    <row r="1770" spans="1:34" x14ac:dyDescent="0.25">
      <c r="A1770">
        <v>2769</v>
      </c>
      <c r="B1770" t="s">
        <v>22035</v>
      </c>
      <c r="C1770" s="1">
        <v>43412</v>
      </c>
      <c r="D1770" s="8" t="s">
        <v>16975</v>
      </c>
      <c r="E1770" t="s">
        <v>24</v>
      </c>
      <c r="F1770" t="s">
        <v>4217</v>
      </c>
      <c r="G1770" t="s">
        <v>26543</v>
      </c>
      <c r="H1770" t="s">
        <v>87</v>
      </c>
      <c r="I1770" t="s">
        <v>27</v>
      </c>
      <c r="J1770" t="s">
        <v>28</v>
      </c>
      <c r="K1770" t="s">
        <v>41</v>
      </c>
      <c r="L1770" t="s">
        <v>42</v>
      </c>
      <c r="M1770" t="s">
        <v>31</v>
      </c>
      <c r="N1770" s="20" t="s">
        <v>16975</v>
      </c>
      <c r="O1770" t="s">
        <v>28294</v>
      </c>
      <c r="P1770" t="s">
        <v>43</v>
      </c>
      <c r="Q1770" s="2">
        <v>18506</v>
      </c>
      <c r="R1770" t="s">
        <v>33</v>
      </c>
      <c r="S1770" t="s">
        <v>144</v>
      </c>
      <c r="T1770" t="s">
        <v>45</v>
      </c>
      <c r="U1770" s="3">
        <v>95073</v>
      </c>
      <c r="V1770" t="s">
        <v>58</v>
      </c>
      <c r="W1770" t="s">
        <v>37</v>
      </c>
      <c r="X1770" t="s">
        <v>38</v>
      </c>
      <c r="Y1770">
        <v>4</v>
      </c>
      <c r="Z1770">
        <f>VLOOKUP(A1770,Table3[],3,0)</f>
        <v>3</v>
      </c>
      <c r="AA1770">
        <f>VLOOKUP(A1770,'employee_engagement survey data'!A1770:E2234,4,0)</f>
        <v>1</v>
      </c>
      <c r="AB1770">
        <f>VLOOKUP(A1770,'employee_engagement survey data'!A1770:E2009,5,0)</f>
        <v>3</v>
      </c>
      <c r="AC1770" t="str">
        <f>VLOOKUP(A1770,training_and_development!A1770:F1807,3,0)</f>
        <v>Project Management</v>
      </c>
      <c r="AD1770" t="str">
        <f>VLOOKUP(A1770,training_and_development!A1770:E2159,4,0)</f>
        <v>Internal</v>
      </c>
      <c r="AE1770" t="str">
        <f>VLOOKUP(A1770,training_and_development!A1770:F4767,5,0)</f>
        <v>Completed</v>
      </c>
      <c r="AF1770" t="str">
        <f>VLOOKUP(A1770,training_and_development!A1769:G1789,6,0)</f>
        <v>Brittneyfort</v>
      </c>
      <c r="AG1770" t="str">
        <f>VLOOKUP(A1770,training_and_development!A1770:H1778,7,0)</f>
        <v>Kelsey Scott</v>
      </c>
      <c r="AH1770">
        <f>VLOOKUP(A1770,training_and_development!A1770:H1773,8,0)</f>
        <v>1</v>
      </c>
    </row>
    <row r="1771" spans="1:34" x14ac:dyDescent="0.25">
      <c r="A1771">
        <v>2770</v>
      </c>
      <c r="B1771" t="s">
        <v>22036</v>
      </c>
      <c r="C1771" s="1">
        <v>44382</v>
      </c>
      <c r="D1771" s="8" t="s">
        <v>16975</v>
      </c>
      <c r="E1771" t="s">
        <v>24</v>
      </c>
      <c r="F1771" t="s">
        <v>4218</v>
      </c>
      <c r="G1771" t="s">
        <v>26543</v>
      </c>
      <c r="H1771" t="s">
        <v>49</v>
      </c>
      <c r="I1771" t="s">
        <v>27</v>
      </c>
      <c r="J1771" t="s">
        <v>42</v>
      </c>
      <c r="K1771" t="s">
        <v>41</v>
      </c>
      <c r="L1771" t="s">
        <v>42</v>
      </c>
      <c r="M1771" t="s">
        <v>31</v>
      </c>
      <c r="N1771" s="20" t="s">
        <v>16975</v>
      </c>
      <c r="O1771" t="s">
        <v>28294</v>
      </c>
      <c r="P1771" t="s">
        <v>68</v>
      </c>
      <c r="Q1771" s="2">
        <v>16760</v>
      </c>
      <c r="R1771" t="s">
        <v>33</v>
      </c>
      <c r="S1771" t="s">
        <v>64</v>
      </c>
      <c r="T1771" t="s">
        <v>45</v>
      </c>
      <c r="U1771" s="3">
        <v>65497</v>
      </c>
      <c r="V1771" t="s">
        <v>71</v>
      </c>
      <c r="W1771" t="s">
        <v>79</v>
      </c>
      <c r="X1771" t="s">
        <v>38</v>
      </c>
      <c r="Y1771">
        <v>5</v>
      </c>
      <c r="Z1771">
        <f>VLOOKUP(A1771,Table3[],3,0)</f>
        <v>1</v>
      </c>
      <c r="AA1771">
        <f>VLOOKUP(A1771,'employee_engagement survey data'!A1771:E2235,4,0)</f>
        <v>2</v>
      </c>
      <c r="AB1771">
        <f>VLOOKUP(A1771,'employee_engagement survey data'!A1771:E2010,5,0)</f>
        <v>3</v>
      </c>
      <c r="AC1771" t="str">
        <f>VLOOKUP(A1771,training_and_development!A1771:F1808,3,0)</f>
        <v>Customer Service</v>
      </c>
      <c r="AD1771" t="str">
        <f>VLOOKUP(A1771,training_and_development!A1771:E2160,4,0)</f>
        <v>External</v>
      </c>
      <c r="AE1771" t="str">
        <f>VLOOKUP(A1771,training_and_development!A1771:F4768,5,0)</f>
        <v>Completed</v>
      </c>
      <c r="AF1771" t="str">
        <f>VLOOKUP(A1771,training_and_development!A1770:G1790,6,0)</f>
        <v>Stephensfurt</v>
      </c>
      <c r="AG1771" t="str">
        <f>VLOOKUP(A1771,training_and_development!A1771:H1779,7,0)</f>
        <v>Kimberly Martinez</v>
      </c>
      <c r="AH1771">
        <f>VLOOKUP(A1771,training_and_development!A1771:H1774,8,0)</f>
        <v>5</v>
      </c>
    </row>
    <row r="1772" spans="1:34" x14ac:dyDescent="0.25">
      <c r="A1772">
        <v>2771</v>
      </c>
      <c r="B1772" t="s">
        <v>22037</v>
      </c>
      <c r="C1772" s="1">
        <v>44020</v>
      </c>
      <c r="D1772" s="8">
        <v>44463</v>
      </c>
      <c r="E1772" t="s">
        <v>24</v>
      </c>
      <c r="F1772" t="s">
        <v>4219</v>
      </c>
      <c r="G1772" t="s">
        <v>26543</v>
      </c>
      <c r="H1772" t="s">
        <v>67</v>
      </c>
      <c r="I1772" t="s">
        <v>946</v>
      </c>
      <c r="J1772" t="s">
        <v>50</v>
      </c>
      <c r="K1772" t="s">
        <v>41</v>
      </c>
      <c r="L1772" t="s">
        <v>30</v>
      </c>
      <c r="M1772" t="s">
        <v>100</v>
      </c>
      <c r="N1772" s="20" t="s">
        <v>4220</v>
      </c>
      <c r="O1772" t="s">
        <v>28294</v>
      </c>
      <c r="P1772" t="s">
        <v>177</v>
      </c>
      <c r="Q1772" s="2">
        <v>18332</v>
      </c>
      <c r="R1772" t="s">
        <v>33</v>
      </c>
      <c r="S1772" t="s">
        <v>64</v>
      </c>
      <c r="T1772" t="s">
        <v>45</v>
      </c>
      <c r="U1772" s="3">
        <v>37659</v>
      </c>
      <c r="V1772" t="s">
        <v>58</v>
      </c>
      <c r="W1772" t="s">
        <v>79</v>
      </c>
      <c r="X1772" t="s">
        <v>38</v>
      </c>
      <c r="Y1772">
        <v>5</v>
      </c>
      <c r="Z1772">
        <f>VLOOKUP(A1772,Table3[],3,0)</f>
        <v>2</v>
      </c>
      <c r="AA1772">
        <f>VLOOKUP(A1772,'employee_engagement survey data'!A1772:E2236,4,0)</f>
        <v>4</v>
      </c>
      <c r="AB1772">
        <f>VLOOKUP(A1772,'employee_engagement survey data'!A1772:E2011,5,0)</f>
        <v>2</v>
      </c>
      <c r="AC1772" t="str">
        <f>VLOOKUP(A1772,training_and_development!A1772:F1809,3,0)</f>
        <v>Technical Skills</v>
      </c>
      <c r="AD1772" t="str">
        <f>VLOOKUP(A1772,training_and_development!A1772:E2161,4,0)</f>
        <v>Internal</v>
      </c>
      <c r="AE1772" t="str">
        <f>VLOOKUP(A1772,training_and_development!A1772:F4769,5,0)</f>
        <v>Failed</v>
      </c>
      <c r="AF1772" t="str">
        <f>VLOOKUP(A1772,training_and_development!A1771:G1791,6,0)</f>
        <v>New Stephen</v>
      </c>
      <c r="AG1772" t="str">
        <f>VLOOKUP(A1772,training_and_development!A1772:H1780,7,0)</f>
        <v>Luis Wiley</v>
      </c>
      <c r="AH1772">
        <f>VLOOKUP(A1772,training_and_development!A1772:H1775,8,0)</f>
        <v>5</v>
      </c>
    </row>
    <row r="1773" spans="1:34" x14ac:dyDescent="0.25">
      <c r="A1773">
        <v>2772</v>
      </c>
      <c r="B1773" t="s">
        <v>22038</v>
      </c>
      <c r="C1773" s="1">
        <v>43903</v>
      </c>
      <c r="D1773" s="8" t="s">
        <v>16975</v>
      </c>
      <c r="E1773" t="s">
        <v>24</v>
      </c>
      <c r="F1773" t="s">
        <v>4221</v>
      </c>
      <c r="G1773" t="s">
        <v>26543</v>
      </c>
      <c r="H1773" t="s">
        <v>26</v>
      </c>
      <c r="I1773" t="s">
        <v>27</v>
      </c>
      <c r="J1773" t="s">
        <v>50</v>
      </c>
      <c r="K1773" t="s">
        <v>41</v>
      </c>
      <c r="L1773" t="s">
        <v>30</v>
      </c>
      <c r="M1773" t="s">
        <v>31</v>
      </c>
      <c r="N1773" s="20" t="s">
        <v>16975</v>
      </c>
      <c r="O1773" t="s">
        <v>28294</v>
      </c>
      <c r="P1773" t="s">
        <v>177</v>
      </c>
      <c r="Q1773" s="2">
        <v>26769</v>
      </c>
      <c r="R1773" t="s">
        <v>33</v>
      </c>
      <c r="S1773" t="s">
        <v>64</v>
      </c>
      <c r="T1773" t="s">
        <v>45</v>
      </c>
      <c r="U1773" s="3">
        <v>74626</v>
      </c>
      <c r="V1773" t="s">
        <v>58</v>
      </c>
      <c r="W1773" t="s">
        <v>65</v>
      </c>
      <c r="X1773" t="s">
        <v>38</v>
      </c>
      <c r="Y1773">
        <v>1</v>
      </c>
      <c r="Z1773">
        <f>VLOOKUP(A1773,Table3[],3,0)</f>
        <v>2</v>
      </c>
      <c r="AA1773">
        <f>VLOOKUP(A1773,'employee_engagement survey data'!A1773:E2237,4,0)</f>
        <v>4</v>
      </c>
      <c r="AB1773">
        <f>VLOOKUP(A1773,'employee_engagement survey data'!A1773:E2012,5,0)</f>
        <v>5</v>
      </c>
      <c r="AC1773" t="str">
        <f>VLOOKUP(A1773,training_and_development!A1773:F1810,3,0)</f>
        <v>Leadership Development</v>
      </c>
      <c r="AD1773" t="str">
        <f>VLOOKUP(A1773,training_and_development!A1773:E2162,4,0)</f>
        <v>Internal</v>
      </c>
      <c r="AE1773" t="str">
        <f>VLOOKUP(A1773,training_and_development!A1773:F4770,5,0)</f>
        <v>Completed</v>
      </c>
      <c r="AF1773" t="str">
        <f>VLOOKUP(A1773,training_and_development!A1772:G1792,6,0)</f>
        <v>Hessburgh</v>
      </c>
      <c r="AG1773" t="str">
        <f>VLOOKUP(A1773,training_and_development!A1773:H1781,7,0)</f>
        <v>Timothy Valdez</v>
      </c>
      <c r="AH1773">
        <f>VLOOKUP(A1773,training_and_development!A1773:H1776,8,0)</f>
        <v>5</v>
      </c>
    </row>
    <row r="1774" spans="1:34" x14ac:dyDescent="0.25">
      <c r="A1774">
        <v>2773</v>
      </c>
      <c r="B1774" t="s">
        <v>22039</v>
      </c>
      <c r="C1774" s="1">
        <v>44923</v>
      </c>
      <c r="D1774" s="8" t="s">
        <v>16975</v>
      </c>
      <c r="E1774" t="s">
        <v>24</v>
      </c>
      <c r="F1774" t="s">
        <v>4222</v>
      </c>
      <c r="G1774" t="s">
        <v>26543</v>
      </c>
      <c r="H1774" t="s">
        <v>96</v>
      </c>
      <c r="I1774" t="s">
        <v>27</v>
      </c>
      <c r="J1774" t="s">
        <v>50</v>
      </c>
      <c r="K1774" t="s">
        <v>51</v>
      </c>
      <c r="L1774" t="s">
        <v>50</v>
      </c>
      <c r="M1774" t="s">
        <v>31</v>
      </c>
      <c r="N1774" s="20" t="s">
        <v>16975</v>
      </c>
      <c r="O1774" t="s">
        <v>28294</v>
      </c>
      <c r="P1774" t="s">
        <v>105</v>
      </c>
      <c r="Q1774" s="2">
        <v>23548</v>
      </c>
      <c r="R1774" t="s">
        <v>33</v>
      </c>
      <c r="S1774" t="s">
        <v>64</v>
      </c>
      <c r="T1774" t="s">
        <v>45</v>
      </c>
      <c r="U1774" s="3">
        <v>10950</v>
      </c>
      <c r="V1774" t="s">
        <v>36</v>
      </c>
      <c r="W1774" t="s">
        <v>37</v>
      </c>
      <c r="X1774" t="s">
        <v>38</v>
      </c>
      <c r="Y1774">
        <v>2</v>
      </c>
      <c r="Z1774">
        <f>VLOOKUP(A1774,Table3[],3,0)</f>
        <v>2</v>
      </c>
      <c r="AA1774">
        <f>VLOOKUP(A1774,'employee_engagement survey data'!A1774:E2238,4,0)</f>
        <v>5</v>
      </c>
      <c r="AB1774">
        <f>VLOOKUP(A1774,'employee_engagement survey data'!A1774:E2013,5,0)</f>
        <v>4</v>
      </c>
      <c r="AC1774" t="str">
        <f>VLOOKUP(A1774,training_and_development!A1774:F1811,3,0)</f>
        <v>Communication Skills</v>
      </c>
      <c r="AD1774" t="str">
        <f>VLOOKUP(A1774,training_and_development!A1774:E2163,4,0)</f>
        <v>Internal</v>
      </c>
      <c r="AE1774" t="str">
        <f>VLOOKUP(A1774,training_and_development!A1774:F4771,5,0)</f>
        <v>Completed</v>
      </c>
      <c r="AF1774" t="str">
        <f>VLOOKUP(A1774,training_and_development!A1773:G1793,6,0)</f>
        <v>Port Aaron</v>
      </c>
      <c r="AG1774" t="str">
        <f>VLOOKUP(A1774,training_and_development!A1774:H1782,7,0)</f>
        <v>Jonathan Todd</v>
      </c>
      <c r="AH1774">
        <f>VLOOKUP(A1774,training_and_development!A1774:H1777,8,0)</f>
        <v>4</v>
      </c>
    </row>
    <row r="1775" spans="1:34" x14ac:dyDescent="0.25">
      <c r="A1775">
        <v>2774</v>
      </c>
      <c r="B1775" t="s">
        <v>22040</v>
      </c>
      <c r="C1775" s="1">
        <v>43907</v>
      </c>
      <c r="D1775" s="8" t="s">
        <v>16975</v>
      </c>
      <c r="E1775" t="s">
        <v>24</v>
      </c>
      <c r="F1775" t="s">
        <v>4009</v>
      </c>
      <c r="G1775" t="s">
        <v>26543</v>
      </c>
      <c r="H1775" t="s">
        <v>40</v>
      </c>
      <c r="I1775" t="s">
        <v>27</v>
      </c>
      <c r="J1775" t="s">
        <v>50</v>
      </c>
      <c r="K1775" t="s">
        <v>51</v>
      </c>
      <c r="L1775" t="s">
        <v>42</v>
      </c>
      <c r="M1775" t="s">
        <v>31</v>
      </c>
      <c r="N1775" s="20" t="s">
        <v>16975</v>
      </c>
      <c r="O1775" t="s">
        <v>28294</v>
      </c>
      <c r="P1775" t="s">
        <v>68</v>
      </c>
      <c r="Q1775" s="2">
        <v>34125</v>
      </c>
      <c r="R1775" t="s">
        <v>33</v>
      </c>
      <c r="S1775" t="s">
        <v>64</v>
      </c>
      <c r="T1775" t="s">
        <v>45</v>
      </c>
      <c r="U1775" s="3">
        <v>85907</v>
      </c>
      <c r="V1775" t="s">
        <v>58</v>
      </c>
      <c r="W1775" t="s">
        <v>79</v>
      </c>
      <c r="X1775" t="s">
        <v>38</v>
      </c>
      <c r="Y1775">
        <v>5</v>
      </c>
      <c r="Z1775">
        <f>VLOOKUP(A1775,Table3[],3,0)</f>
        <v>1</v>
      </c>
      <c r="AA1775">
        <f>VLOOKUP(A1775,'employee_engagement survey data'!A1775:E2239,4,0)</f>
        <v>5</v>
      </c>
      <c r="AB1775">
        <f>VLOOKUP(A1775,'employee_engagement survey data'!A1775:E2014,5,0)</f>
        <v>3</v>
      </c>
      <c r="AC1775" t="str">
        <f>VLOOKUP(A1775,training_and_development!A1775:F1812,3,0)</f>
        <v>Communication Skills</v>
      </c>
      <c r="AD1775" t="str">
        <f>VLOOKUP(A1775,training_and_development!A1775:E2164,4,0)</f>
        <v>Internal</v>
      </c>
      <c r="AE1775" t="str">
        <f>VLOOKUP(A1775,training_and_development!A1775:F4772,5,0)</f>
        <v>Completed</v>
      </c>
      <c r="AF1775" t="str">
        <f>VLOOKUP(A1775,training_and_development!A1774:G1794,6,0)</f>
        <v>Byrdville</v>
      </c>
      <c r="AG1775" t="str">
        <f>VLOOKUP(A1775,training_and_development!A1775:H1783,7,0)</f>
        <v>David Martin</v>
      </c>
      <c r="AH1775">
        <f>VLOOKUP(A1775,training_and_development!A1775:H1778,8,0)</f>
        <v>5</v>
      </c>
    </row>
    <row r="1776" spans="1:34" x14ac:dyDescent="0.25">
      <c r="A1776">
        <v>2775</v>
      </c>
      <c r="B1776" t="s">
        <v>22041</v>
      </c>
      <c r="C1776" s="1">
        <v>44933</v>
      </c>
      <c r="D1776" s="8" t="s">
        <v>16975</v>
      </c>
      <c r="E1776" t="s">
        <v>24</v>
      </c>
      <c r="F1776" t="s">
        <v>4223</v>
      </c>
      <c r="G1776" t="s">
        <v>26543</v>
      </c>
      <c r="H1776" t="s">
        <v>99</v>
      </c>
      <c r="I1776" t="s">
        <v>27</v>
      </c>
      <c r="J1776" t="s">
        <v>42</v>
      </c>
      <c r="K1776" t="s">
        <v>51</v>
      </c>
      <c r="L1776" t="s">
        <v>30</v>
      </c>
      <c r="M1776" t="s">
        <v>31</v>
      </c>
      <c r="N1776" s="20" t="s">
        <v>16975</v>
      </c>
      <c r="O1776" t="s">
        <v>28294</v>
      </c>
      <c r="P1776" t="s">
        <v>68</v>
      </c>
      <c r="Q1776" s="2">
        <v>24157</v>
      </c>
      <c r="R1776" t="s">
        <v>33</v>
      </c>
      <c r="S1776" t="s">
        <v>166</v>
      </c>
      <c r="T1776" t="s">
        <v>35</v>
      </c>
      <c r="U1776" s="3">
        <v>50944</v>
      </c>
      <c r="V1776" t="s">
        <v>36</v>
      </c>
      <c r="W1776" t="s">
        <v>59</v>
      </c>
      <c r="X1776" t="s">
        <v>38</v>
      </c>
      <c r="Y1776">
        <v>2</v>
      </c>
      <c r="Z1776">
        <f>VLOOKUP(A1776,Table3[],3,0)</f>
        <v>1</v>
      </c>
      <c r="AA1776">
        <f>VLOOKUP(A1776,'employee_engagement survey data'!A1776:E2240,4,0)</f>
        <v>4</v>
      </c>
      <c r="AB1776">
        <f>VLOOKUP(A1776,'employee_engagement survey data'!A1776:E2015,5,0)</f>
        <v>3</v>
      </c>
      <c r="AC1776" t="str">
        <f>VLOOKUP(A1776,training_and_development!A1776:F1813,3,0)</f>
        <v>Technical Skills</v>
      </c>
      <c r="AD1776" t="str">
        <f>VLOOKUP(A1776,training_and_development!A1776:E2165,4,0)</f>
        <v>Internal</v>
      </c>
      <c r="AE1776" t="str">
        <f>VLOOKUP(A1776,training_and_development!A1776:F4773,5,0)</f>
        <v>Failed</v>
      </c>
      <c r="AF1776" t="str">
        <f>VLOOKUP(A1776,training_and_development!A1775:G1795,6,0)</f>
        <v>Dustinville</v>
      </c>
      <c r="AG1776" t="str">
        <f>VLOOKUP(A1776,training_and_development!A1776:H1784,7,0)</f>
        <v>Gerald Gonzales</v>
      </c>
      <c r="AH1776">
        <f>VLOOKUP(A1776,training_and_development!A1776:H1779,8,0)</f>
        <v>1</v>
      </c>
    </row>
    <row r="1777" spans="1:34" x14ac:dyDescent="0.25">
      <c r="A1777">
        <v>2776</v>
      </c>
      <c r="B1777" t="s">
        <v>22042</v>
      </c>
      <c r="C1777" s="1">
        <v>44552</v>
      </c>
      <c r="D1777" s="8" t="s">
        <v>16975</v>
      </c>
      <c r="E1777" t="s">
        <v>24</v>
      </c>
      <c r="F1777" t="s">
        <v>4224</v>
      </c>
      <c r="G1777" t="s">
        <v>26543</v>
      </c>
      <c r="H1777" t="s">
        <v>61</v>
      </c>
      <c r="I1777" t="s">
        <v>27</v>
      </c>
      <c r="J1777" t="s">
        <v>50</v>
      </c>
      <c r="K1777" t="s">
        <v>51</v>
      </c>
      <c r="L1777" t="s">
        <v>42</v>
      </c>
      <c r="M1777" t="s">
        <v>31</v>
      </c>
      <c r="N1777" s="20" t="s">
        <v>16975</v>
      </c>
      <c r="O1777" t="s">
        <v>28294</v>
      </c>
      <c r="P1777" t="s">
        <v>76</v>
      </c>
      <c r="Q1777" s="2">
        <v>27431</v>
      </c>
      <c r="R1777" t="s">
        <v>33</v>
      </c>
      <c r="S1777" t="s">
        <v>85</v>
      </c>
      <c r="T1777" t="s">
        <v>45</v>
      </c>
      <c r="U1777" s="3">
        <v>67113</v>
      </c>
      <c r="V1777" t="s">
        <v>36</v>
      </c>
      <c r="W1777" t="s">
        <v>59</v>
      </c>
      <c r="X1777" t="s">
        <v>38</v>
      </c>
      <c r="Y1777">
        <v>4</v>
      </c>
      <c r="Z1777">
        <f>VLOOKUP(A1777,Table3[],3,0)</f>
        <v>5</v>
      </c>
      <c r="AA1777">
        <f>VLOOKUP(A1777,'employee_engagement survey data'!A1777:E2241,4,0)</f>
        <v>3</v>
      </c>
      <c r="AB1777">
        <f>VLOOKUP(A1777,'employee_engagement survey data'!A1777:E2016,5,0)</f>
        <v>5</v>
      </c>
      <c r="AC1777" t="str">
        <f>VLOOKUP(A1777,training_and_development!A1777:F1814,3,0)</f>
        <v>Leadership Development</v>
      </c>
      <c r="AD1777" t="str">
        <f>VLOOKUP(A1777,training_and_development!A1777:E2166,4,0)</f>
        <v>External</v>
      </c>
      <c r="AE1777" t="str">
        <f>VLOOKUP(A1777,training_and_development!A1777:F4774,5,0)</f>
        <v>Failed</v>
      </c>
      <c r="AF1777" t="str">
        <f>VLOOKUP(A1777,training_and_development!A1776:G1796,6,0)</f>
        <v>Charleschester</v>
      </c>
      <c r="AG1777" t="str">
        <f>VLOOKUP(A1777,training_and_development!A1777:H1785,7,0)</f>
        <v>Sarah Willis</v>
      </c>
      <c r="AH1777">
        <f>VLOOKUP(A1777,training_and_development!A1777:H1780,8,0)</f>
        <v>1</v>
      </c>
    </row>
    <row r="1778" spans="1:34" x14ac:dyDescent="0.25">
      <c r="A1778">
        <v>2777</v>
      </c>
      <c r="B1778" t="s">
        <v>22043</v>
      </c>
      <c r="C1778" s="1">
        <v>43950</v>
      </c>
      <c r="D1778" s="8">
        <v>44887</v>
      </c>
      <c r="E1778" t="s">
        <v>24</v>
      </c>
      <c r="F1778" t="s">
        <v>4225</v>
      </c>
      <c r="G1778" t="s">
        <v>26543</v>
      </c>
      <c r="H1778" t="s">
        <v>116</v>
      </c>
      <c r="I1778" t="s">
        <v>27</v>
      </c>
      <c r="J1778" t="s">
        <v>42</v>
      </c>
      <c r="K1778" t="s">
        <v>51</v>
      </c>
      <c r="L1778" t="s">
        <v>50</v>
      </c>
      <c r="M1778" t="s">
        <v>120</v>
      </c>
      <c r="N1778" s="20" t="s">
        <v>4226</v>
      </c>
      <c r="O1778" t="s">
        <v>28294</v>
      </c>
      <c r="P1778" t="s">
        <v>62</v>
      </c>
      <c r="Q1778" s="2">
        <v>16284</v>
      </c>
      <c r="R1778" t="s">
        <v>33</v>
      </c>
      <c r="S1778" t="s">
        <v>64</v>
      </c>
      <c r="T1778" t="s">
        <v>45</v>
      </c>
      <c r="U1778" s="3">
        <v>37852</v>
      </c>
      <c r="V1778" t="s">
        <v>46</v>
      </c>
      <c r="W1778" t="s">
        <v>59</v>
      </c>
      <c r="X1778" t="s">
        <v>38</v>
      </c>
      <c r="Y1778">
        <v>5</v>
      </c>
      <c r="Z1778">
        <f>VLOOKUP(A1778,Table3[],3,0)</f>
        <v>5</v>
      </c>
      <c r="AA1778">
        <f>VLOOKUP(A1778,'employee_engagement survey data'!A1778:E2242,4,0)</f>
        <v>1</v>
      </c>
      <c r="AB1778">
        <f>VLOOKUP(A1778,'employee_engagement survey data'!A1778:E2017,5,0)</f>
        <v>3</v>
      </c>
      <c r="AC1778" t="str">
        <f>VLOOKUP(A1778,training_and_development!A1778:F1815,3,0)</f>
        <v>Communication Skills</v>
      </c>
      <c r="AD1778" t="str">
        <f>VLOOKUP(A1778,training_and_development!A1778:E2167,4,0)</f>
        <v>Internal</v>
      </c>
      <c r="AE1778" t="str">
        <f>VLOOKUP(A1778,training_and_development!A1778:F4775,5,0)</f>
        <v>Failed</v>
      </c>
      <c r="AF1778" t="str">
        <f>VLOOKUP(A1778,training_and_development!A1777:G1797,6,0)</f>
        <v>East Rebeccaburgh</v>
      </c>
      <c r="AG1778" t="str">
        <f>VLOOKUP(A1778,training_and_development!A1778:H1786,7,0)</f>
        <v>Anthony Holland</v>
      </c>
      <c r="AH1778">
        <f>VLOOKUP(A1778,training_and_development!A1778:H1781,8,0)</f>
        <v>2</v>
      </c>
    </row>
    <row r="1779" spans="1:34" x14ac:dyDescent="0.25">
      <c r="A1779">
        <v>2778</v>
      </c>
      <c r="B1779" t="s">
        <v>22044</v>
      </c>
      <c r="C1779" s="1">
        <v>44167</v>
      </c>
      <c r="D1779" s="8" t="s">
        <v>16975</v>
      </c>
      <c r="E1779" t="s">
        <v>24</v>
      </c>
      <c r="F1779" t="s">
        <v>4227</v>
      </c>
      <c r="G1779" t="s">
        <v>26543</v>
      </c>
      <c r="H1779" t="s">
        <v>73</v>
      </c>
      <c r="I1779" t="s">
        <v>27</v>
      </c>
      <c r="J1779" t="s">
        <v>42</v>
      </c>
      <c r="K1779" t="s">
        <v>29</v>
      </c>
      <c r="L1779" t="s">
        <v>30</v>
      </c>
      <c r="M1779" t="s">
        <v>31</v>
      </c>
      <c r="N1779" s="20" t="s">
        <v>16975</v>
      </c>
      <c r="O1779" t="s">
        <v>28294</v>
      </c>
      <c r="P1779" t="s">
        <v>281</v>
      </c>
      <c r="Q1779" s="2">
        <v>20148</v>
      </c>
      <c r="R1779" t="s">
        <v>33</v>
      </c>
      <c r="S1779" t="s">
        <v>144</v>
      </c>
      <c r="T1779" t="s">
        <v>45</v>
      </c>
      <c r="U1779" s="3">
        <v>33896</v>
      </c>
      <c r="V1779" t="s">
        <v>94</v>
      </c>
      <c r="W1779" t="s">
        <v>79</v>
      </c>
      <c r="X1779" t="s">
        <v>38</v>
      </c>
      <c r="Y1779">
        <v>5</v>
      </c>
      <c r="Z1779">
        <f>VLOOKUP(A1779,Table3[],3,0)</f>
        <v>1</v>
      </c>
      <c r="AA1779">
        <f>VLOOKUP(A1779,'employee_engagement survey data'!A1779:E2243,4,0)</f>
        <v>1</v>
      </c>
      <c r="AB1779">
        <f>VLOOKUP(A1779,'employee_engagement survey data'!A1779:E2018,5,0)</f>
        <v>4</v>
      </c>
      <c r="AC1779" t="str">
        <f>VLOOKUP(A1779,training_and_development!A1779:F1816,3,0)</f>
        <v>Project Management</v>
      </c>
      <c r="AD1779" t="str">
        <f>VLOOKUP(A1779,training_and_development!A1779:E2168,4,0)</f>
        <v>External</v>
      </c>
      <c r="AE1779" t="str">
        <f>VLOOKUP(A1779,training_and_development!A1779:F4776,5,0)</f>
        <v>Failed</v>
      </c>
      <c r="AF1779" t="str">
        <f>VLOOKUP(A1779,training_and_development!A1778:G1798,6,0)</f>
        <v>Lake Cassandraburgh</v>
      </c>
      <c r="AG1779" t="str">
        <f>VLOOKUP(A1779,training_and_development!A1779:H1787,7,0)</f>
        <v>Leonard Garner</v>
      </c>
      <c r="AH1779">
        <f>VLOOKUP(A1779,training_and_development!A1779:H1782,8,0)</f>
        <v>5</v>
      </c>
    </row>
    <row r="1780" spans="1:34" x14ac:dyDescent="0.25">
      <c r="A1780">
        <v>2779</v>
      </c>
      <c r="B1780" t="s">
        <v>22045</v>
      </c>
      <c r="C1780" s="1">
        <v>44538</v>
      </c>
      <c r="D1780" s="8">
        <v>44732</v>
      </c>
      <c r="E1780" t="s">
        <v>24</v>
      </c>
      <c r="F1780" t="s">
        <v>4228</v>
      </c>
      <c r="G1780" t="s">
        <v>26543</v>
      </c>
      <c r="H1780" t="s">
        <v>87</v>
      </c>
      <c r="I1780" t="s">
        <v>27</v>
      </c>
      <c r="J1780" t="s">
        <v>28</v>
      </c>
      <c r="K1780" t="s">
        <v>41</v>
      </c>
      <c r="L1780" t="s">
        <v>42</v>
      </c>
      <c r="M1780" t="s">
        <v>92</v>
      </c>
      <c r="N1780" s="20" t="s">
        <v>4229</v>
      </c>
      <c r="O1780" t="s">
        <v>28294</v>
      </c>
      <c r="P1780" t="s">
        <v>68</v>
      </c>
      <c r="Q1780" s="2">
        <v>21017</v>
      </c>
      <c r="R1780" t="s">
        <v>33</v>
      </c>
      <c r="S1780" t="s">
        <v>64</v>
      </c>
      <c r="T1780" t="s">
        <v>45</v>
      </c>
      <c r="U1780" s="3">
        <v>88158</v>
      </c>
      <c r="V1780" t="s">
        <v>46</v>
      </c>
      <c r="W1780" t="s">
        <v>65</v>
      </c>
      <c r="X1780" t="s">
        <v>38</v>
      </c>
      <c r="Y1780">
        <v>2</v>
      </c>
      <c r="Z1780">
        <f>VLOOKUP(A1780,Table3[],3,0)</f>
        <v>4</v>
      </c>
      <c r="AA1780">
        <f>VLOOKUP(A1780,'employee_engagement survey data'!A1780:E2244,4,0)</f>
        <v>1</v>
      </c>
      <c r="AB1780">
        <f>VLOOKUP(A1780,'employee_engagement survey data'!A1780:E2019,5,0)</f>
        <v>1</v>
      </c>
      <c r="AC1780" t="str">
        <f>VLOOKUP(A1780,training_and_development!A1780:F1817,3,0)</f>
        <v>Leadership Development</v>
      </c>
      <c r="AD1780" t="str">
        <f>VLOOKUP(A1780,training_and_development!A1780:E2169,4,0)</f>
        <v>Internal</v>
      </c>
      <c r="AE1780" t="str">
        <f>VLOOKUP(A1780,training_and_development!A1780:F4777,5,0)</f>
        <v>Completed</v>
      </c>
      <c r="AF1780" t="str">
        <f>VLOOKUP(A1780,training_and_development!A1779:G1799,6,0)</f>
        <v>Colemanburgh</v>
      </c>
      <c r="AG1780" t="str">
        <f>VLOOKUP(A1780,training_and_development!A1780:H1788,7,0)</f>
        <v>Ann Stevens</v>
      </c>
      <c r="AH1780">
        <f>VLOOKUP(A1780,training_and_development!A1780:H1783,8,0)</f>
        <v>3</v>
      </c>
    </row>
    <row r="1781" spans="1:34" x14ac:dyDescent="0.25">
      <c r="A1781">
        <v>2780</v>
      </c>
      <c r="B1781" t="s">
        <v>22046</v>
      </c>
      <c r="C1781" s="1">
        <v>44664</v>
      </c>
      <c r="D1781" s="8">
        <v>45142</v>
      </c>
      <c r="E1781" t="s">
        <v>24</v>
      </c>
      <c r="F1781" t="s">
        <v>4230</v>
      </c>
      <c r="G1781" t="s">
        <v>26543</v>
      </c>
      <c r="H1781" t="s">
        <v>49</v>
      </c>
      <c r="I1781" t="s">
        <v>27</v>
      </c>
      <c r="J1781" t="s">
        <v>28</v>
      </c>
      <c r="K1781" t="s">
        <v>51</v>
      </c>
      <c r="L1781" t="s">
        <v>42</v>
      </c>
      <c r="M1781" t="s">
        <v>100</v>
      </c>
      <c r="N1781" s="20" t="s">
        <v>4231</v>
      </c>
      <c r="O1781" t="s">
        <v>28294</v>
      </c>
      <c r="P1781" t="s">
        <v>62</v>
      </c>
      <c r="Q1781" s="2">
        <v>18744</v>
      </c>
      <c r="R1781" t="s">
        <v>33</v>
      </c>
      <c r="S1781" t="s">
        <v>144</v>
      </c>
      <c r="T1781" t="s">
        <v>45</v>
      </c>
      <c r="U1781" s="3">
        <v>18034</v>
      </c>
      <c r="V1781" t="s">
        <v>36</v>
      </c>
      <c r="W1781" t="s">
        <v>65</v>
      </c>
      <c r="X1781" t="s">
        <v>38</v>
      </c>
      <c r="Y1781">
        <v>4</v>
      </c>
      <c r="Z1781">
        <f>VLOOKUP(A1781,Table3[],3,0)</f>
        <v>3</v>
      </c>
      <c r="AA1781">
        <f>VLOOKUP(A1781,'employee_engagement survey data'!A1781:E2245,4,0)</f>
        <v>5</v>
      </c>
      <c r="AB1781">
        <f>VLOOKUP(A1781,'employee_engagement survey data'!A1781:E2020,5,0)</f>
        <v>2</v>
      </c>
      <c r="AC1781" t="str">
        <f>VLOOKUP(A1781,training_and_development!A1781:F1818,3,0)</f>
        <v>Communication Skills</v>
      </c>
      <c r="AD1781" t="str">
        <f>VLOOKUP(A1781,training_and_development!A1781:E2170,4,0)</f>
        <v>Internal</v>
      </c>
      <c r="AE1781" t="str">
        <f>VLOOKUP(A1781,training_and_development!A1781:F4778,5,0)</f>
        <v>Failed</v>
      </c>
      <c r="AF1781" t="str">
        <f>VLOOKUP(A1781,training_and_development!A1780:G1800,6,0)</f>
        <v>Elizabethside</v>
      </c>
      <c r="AG1781" t="str">
        <f>VLOOKUP(A1781,training_and_development!A1781:H1789,7,0)</f>
        <v>Lisa Harrell</v>
      </c>
      <c r="AH1781">
        <f>VLOOKUP(A1781,training_and_development!A1781:H1784,8,0)</f>
        <v>3</v>
      </c>
    </row>
    <row r="1782" spans="1:34" x14ac:dyDescent="0.25">
      <c r="A1782">
        <v>2781</v>
      </c>
      <c r="B1782" t="s">
        <v>22047</v>
      </c>
      <c r="C1782" s="1">
        <v>44188</v>
      </c>
      <c r="D1782" s="8">
        <v>44765</v>
      </c>
      <c r="E1782" t="s">
        <v>24</v>
      </c>
      <c r="F1782" t="s">
        <v>4232</v>
      </c>
      <c r="G1782" t="s">
        <v>26543</v>
      </c>
      <c r="H1782" t="s">
        <v>67</v>
      </c>
      <c r="I1782" t="s">
        <v>339</v>
      </c>
      <c r="J1782" t="s">
        <v>28</v>
      </c>
      <c r="K1782" t="s">
        <v>41</v>
      </c>
      <c r="L1782" t="s">
        <v>42</v>
      </c>
      <c r="M1782" t="s">
        <v>100</v>
      </c>
      <c r="N1782" s="20" t="s">
        <v>4233</v>
      </c>
      <c r="O1782" t="s">
        <v>28294</v>
      </c>
      <c r="P1782" t="s">
        <v>68</v>
      </c>
      <c r="Q1782" s="2">
        <v>25498</v>
      </c>
      <c r="R1782" t="s">
        <v>33</v>
      </c>
      <c r="S1782" t="s">
        <v>140</v>
      </c>
      <c r="T1782" t="s">
        <v>45</v>
      </c>
      <c r="U1782" s="3">
        <v>47540</v>
      </c>
      <c r="V1782" t="s">
        <v>94</v>
      </c>
      <c r="W1782" t="s">
        <v>79</v>
      </c>
      <c r="X1782" t="s">
        <v>38</v>
      </c>
      <c r="Y1782">
        <v>4</v>
      </c>
      <c r="Z1782">
        <f>VLOOKUP(A1782,Table3[],3,0)</f>
        <v>1</v>
      </c>
      <c r="AA1782">
        <f>VLOOKUP(A1782,'employee_engagement survey data'!A1782:E2246,4,0)</f>
        <v>2</v>
      </c>
      <c r="AB1782">
        <f>VLOOKUP(A1782,'employee_engagement survey data'!A1782:E2021,5,0)</f>
        <v>2</v>
      </c>
      <c r="AC1782" t="str">
        <f>VLOOKUP(A1782,training_and_development!A1782:F1819,3,0)</f>
        <v>Leadership Development</v>
      </c>
      <c r="AD1782" t="str">
        <f>VLOOKUP(A1782,training_and_development!A1782:E2171,4,0)</f>
        <v>Internal</v>
      </c>
      <c r="AE1782" t="str">
        <f>VLOOKUP(A1782,training_and_development!A1782:F4779,5,0)</f>
        <v>Completed</v>
      </c>
      <c r="AF1782" t="str">
        <f>VLOOKUP(A1782,training_and_development!A1781:G1801,6,0)</f>
        <v>South Tiffany</v>
      </c>
      <c r="AG1782" t="str">
        <f>VLOOKUP(A1782,training_and_development!A1782:H1790,7,0)</f>
        <v>Dustin Haley</v>
      </c>
      <c r="AH1782">
        <f>VLOOKUP(A1782,training_and_development!A1782:H1785,8,0)</f>
        <v>5</v>
      </c>
    </row>
    <row r="1783" spans="1:34" x14ac:dyDescent="0.25">
      <c r="A1783">
        <v>2782</v>
      </c>
      <c r="B1783" t="s">
        <v>22048</v>
      </c>
      <c r="C1783" s="1">
        <v>43555</v>
      </c>
      <c r="D1783" s="8" t="s">
        <v>16975</v>
      </c>
      <c r="E1783" t="s">
        <v>24</v>
      </c>
      <c r="F1783" t="s">
        <v>4234</v>
      </c>
      <c r="G1783" t="s">
        <v>26543</v>
      </c>
      <c r="H1783" t="s">
        <v>26</v>
      </c>
      <c r="I1783" t="s">
        <v>27</v>
      </c>
      <c r="J1783" t="s">
        <v>50</v>
      </c>
      <c r="K1783" t="s">
        <v>29</v>
      </c>
      <c r="L1783" t="s">
        <v>30</v>
      </c>
      <c r="M1783" t="s">
        <v>31</v>
      </c>
      <c r="N1783" s="20" t="s">
        <v>16975</v>
      </c>
      <c r="O1783" t="s">
        <v>28294</v>
      </c>
      <c r="P1783" t="s">
        <v>62</v>
      </c>
      <c r="Q1783" s="2">
        <v>31946</v>
      </c>
      <c r="R1783" t="s">
        <v>33</v>
      </c>
      <c r="S1783" t="s">
        <v>64</v>
      </c>
      <c r="T1783" t="s">
        <v>35</v>
      </c>
      <c r="U1783" s="3">
        <v>14142</v>
      </c>
      <c r="V1783" t="s">
        <v>71</v>
      </c>
      <c r="W1783" t="s">
        <v>59</v>
      </c>
      <c r="X1783" t="s">
        <v>38</v>
      </c>
      <c r="Y1783">
        <v>2</v>
      </c>
      <c r="Z1783">
        <f>VLOOKUP(A1783,Table3[],3,0)</f>
        <v>3</v>
      </c>
      <c r="AA1783">
        <f>VLOOKUP(A1783,'employee_engagement survey data'!A1783:E2247,4,0)</f>
        <v>5</v>
      </c>
      <c r="AB1783">
        <f>VLOOKUP(A1783,'employee_engagement survey data'!A1783:E2022,5,0)</f>
        <v>3</v>
      </c>
      <c r="AC1783" t="str">
        <f>VLOOKUP(A1783,training_and_development!A1783:F1820,3,0)</f>
        <v>Leadership Development</v>
      </c>
      <c r="AD1783" t="str">
        <f>VLOOKUP(A1783,training_and_development!A1783:E2172,4,0)</f>
        <v>Internal</v>
      </c>
      <c r="AE1783" t="str">
        <f>VLOOKUP(A1783,training_and_development!A1783:F4780,5,0)</f>
        <v>Completed</v>
      </c>
      <c r="AF1783" t="str">
        <f>VLOOKUP(A1783,training_and_development!A1782:G1802,6,0)</f>
        <v>New Jamieshire</v>
      </c>
      <c r="AG1783" t="str">
        <f>VLOOKUP(A1783,training_and_development!A1783:H1791,7,0)</f>
        <v>Mark Lopez</v>
      </c>
      <c r="AH1783">
        <f>VLOOKUP(A1783,training_and_development!A1783:H1786,8,0)</f>
        <v>2</v>
      </c>
    </row>
    <row r="1784" spans="1:34" x14ac:dyDescent="0.25">
      <c r="A1784">
        <v>2783</v>
      </c>
      <c r="B1784" t="s">
        <v>22049</v>
      </c>
      <c r="C1784" s="1">
        <v>45088</v>
      </c>
      <c r="D1784" s="8">
        <v>45137</v>
      </c>
      <c r="E1784" t="s">
        <v>332</v>
      </c>
      <c r="F1784" t="s">
        <v>4235</v>
      </c>
      <c r="G1784" t="s">
        <v>26543</v>
      </c>
      <c r="H1784" t="s">
        <v>96</v>
      </c>
      <c r="I1784" t="s">
        <v>27</v>
      </c>
      <c r="J1784" t="s">
        <v>42</v>
      </c>
      <c r="K1784" t="s">
        <v>41</v>
      </c>
      <c r="L1784" t="s">
        <v>30</v>
      </c>
      <c r="M1784" t="s">
        <v>92</v>
      </c>
      <c r="N1784" s="20" t="s">
        <v>4236</v>
      </c>
      <c r="O1784" t="s">
        <v>28294</v>
      </c>
      <c r="P1784" t="s">
        <v>177</v>
      </c>
      <c r="Q1784" s="2">
        <v>28419</v>
      </c>
      <c r="R1784" t="s">
        <v>33</v>
      </c>
      <c r="S1784" t="s">
        <v>78</v>
      </c>
      <c r="T1784" t="s">
        <v>45</v>
      </c>
      <c r="U1784" s="3">
        <v>68300</v>
      </c>
      <c r="V1784" t="s">
        <v>36</v>
      </c>
      <c r="W1784" t="s">
        <v>65</v>
      </c>
      <c r="X1784" t="s">
        <v>38</v>
      </c>
      <c r="Y1784">
        <v>1</v>
      </c>
      <c r="Z1784">
        <f>VLOOKUP(A1784,Table3[],3,0)</f>
        <v>3</v>
      </c>
      <c r="AA1784">
        <f>VLOOKUP(A1784,'employee_engagement survey data'!A1784:E2248,4,0)</f>
        <v>1</v>
      </c>
      <c r="AB1784">
        <f>VLOOKUP(A1784,'employee_engagement survey data'!A1784:E2023,5,0)</f>
        <v>1</v>
      </c>
      <c r="AC1784" t="str">
        <f>VLOOKUP(A1784,training_and_development!A1784:F1821,3,0)</f>
        <v>Technical Skills</v>
      </c>
      <c r="AD1784" t="str">
        <f>VLOOKUP(A1784,training_and_development!A1784:E2173,4,0)</f>
        <v>External</v>
      </c>
      <c r="AE1784" t="str">
        <f>VLOOKUP(A1784,training_and_development!A1784:F4781,5,0)</f>
        <v>Failed</v>
      </c>
      <c r="AF1784" t="str">
        <f>VLOOKUP(A1784,training_and_development!A1783:G1803,6,0)</f>
        <v>Port Vanessamouth</v>
      </c>
      <c r="AG1784" t="str">
        <f>VLOOKUP(A1784,training_and_development!A1784:H1792,7,0)</f>
        <v>Steven Miller</v>
      </c>
      <c r="AH1784">
        <f>VLOOKUP(A1784,training_and_development!A1784:H1787,8,0)</f>
        <v>4</v>
      </c>
    </row>
    <row r="1785" spans="1:34" x14ac:dyDescent="0.25">
      <c r="A1785">
        <v>2784</v>
      </c>
      <c r="B1785" t="s">
        <v>22050</v>
      </c>
      <c r="C1785" s="1">
        <v>44336</v>
      </c>
      <c r="D1785" s="8">
        <v>44957</v>
      </c>
      <c r="E1785" t="s">
        <v>332</v>
      </c>
      <c r="F1785" t="s">
        <v>4237</v>
      </c>
      <c r="G1785" t="s">
        <v>26543</v>
      </c>
      <c r="H1785" t="s">
        <v>61</v>
      </c>
      <c r="I1785" t="s">
        <v>27</v>
      </c>
      <c r="J1785" t="s">
        <v>28</v>
      </c>
      <c r="K1785" t="s">
        <v>51</v>
      </c>
      <c r="L1785" t="s">
        <v>50</v>
      </c>
      <c r="M1785" t="s">
        <v>74</v>
      </c>
      <c r="N1785" s="20" t="s">
        <v>4238</v>
      </c>
      <c r="O1785" t="s">
        <v>28294</v>
      </c>
      <c r="P1785" t="s">
        <v>68</v>
      </c>
      <c r="Q1785" s="2">
        <v>29653</v>
      </c>
      <c r="R1785" t="s">
        <v>33</v>
      </c>
      <c r="S1785" t="s">
        <v>144</v>
      </c>
      <c r="T1785" t="s">
        <v>45</v>
      </c>
      <c r="U1785" s="3">
        <v>85699</v>
      </c>
      <c r="V1785" t="s">
        <v>36</v>
      </c>
      <c r="W1785" t="s">
        <v>79</v>
      </c>
      <c r="X1785" t="s">
        <v>38</v>
      </c>
      <c r="Y1785">
        <v>2</v>
      </c>
      <c r="Z1785">
        <f>VLOOKUP(A1785,Table3[],3,0)</f>
        <v>4</v>
      </c>
      <c r="AA1785">
        <f>VLOOKUP(A1785,'employee_engagement survey data'!A1785:E2249,4,0)</f>
        <v>3</v>
      </c>
      <c r="AB1785">
        <f>VLOOKUP(A1785,'employee_engagement survey data'!A1785:E2024,5,0)</f>
        <v>4</v>
      </c>
      <c r="AC1785" t="str">
        <f>VLOOKUP(A1785,training_and_development!A1785:F1822,3,0)</f>
        <v>Customer Service</v>
      </c>
      <c r="AD1785" t="str">
        <f>VLOOKUP(A1785,training_and_development!A1785:E2174,4,0)</f>
        <v>Internal</v>
      </c>
      <c r="AE1785" t="str">
        <f>VLOOKUP(A1785,training_and_development!A1785:F4782,5,0)</f>
        <v>Completed</v>
      </c>
      <c r="AF1785" t="str">
        <f>VLOOKUP(A1785,training_and_development!A1784:G1804,6,0)</f>
        <v>Owenston</v>
      </c>
      <c r="AG1785" t="str">
        <f>VLOOKUP(A1785,training_and_development!A1785:H1793,7,0)</f>
        <v>Ian Snow</v>
      </c>
      <c r="AH1785">
        <f>VLOOKUP(A1785,training_and_development!A1785:H1788,8,0)</f>
        <v>5</v>
      </c>
    </row>
    <row r="1786" spans="1:34" x14ac:dyDescent="0.25">
      <c r="A1786">
        <v>2785</v>
      </c>
      <c r="B1786" t="s">
        <v>22051</v>
      </c>
      <c r="C1786" s="1">
        <v>44149</v>
      </c>
      <c r="D1786" s="8" t="s">
        <v>16975</v>
      </c>
      <c r="E1786" t="s">
        <v>332</v>
      </c>
      <c r="F1786" t="s">
        <v>4239</v>
      </c>
      <c r="G1786" t="s">
        <v>26543</v>
      </c>
      <c r="H1786" t="s">
        <v>73</v>
      </c>
      <c r="I1786" t="s">
        <v>27</v>
      </c>
      <c r="J1786" t="s">
        <v>50</v>
      </c>
      <c r="K1786" t="s">
        <v>29</v>
      </c>
      <c r="L1786" t="s">
        <v>50</v>
      </c>
      <c r="M1786" t="s">
        <v>31</v>
      </c>
      <c r="N1786" s="20" t="s">
        <v>16975</v>
      </c>
      <c r="O1786" t="s">
        <v>28294</v>
      </c>
      <c r="P1786" t="s">
        <v>68</v>
      </c>
      <c r="Q1786" s="2">
        <v>24659</v>
      </c>
      <c r="R1786" t="s">
        <v>33</v>
      </c>
      <c r="S1786" t="s">
        <v>277</v>
      </c>
      <c r="T1786" t="s">
        <v>45</v>
      </c>
      <c r="U1786" s="3">
        <v>96368</v>
      </c>
      <c r="V1786" t="s">
        <v>46</v>
      </c>
      <c r="W1786" t="s">
        <v>37</v>
      </c>
      <c r="X1786" t="s">
        <v>38</v>
      </c>
      <c r="Y1786">
        <v>4</v>
      </c>
      <c r="Z1786">
        <f>VLOOKUP(A1786,Table3[],3,0)</f>
        <v>3</v>
      </c>
      <c r="AA1786">
        <f>VLOOKUP(A1786,'employee_engagement survey data'!A1786:E2250,4,0)</f>
        <v>1</v>
      </c>
      <c r="AB1786">
        <f>VLOOKUP(A1786,'employee_engagement survey data'!A1786:E2025,5,0)</f>
        <v>5</v>
      </c>
      <c r="AC1786" t="str">
        <f>VLOOKUP(A1786,training_and_development!A1786:F1823,3,0)</f>
        <v>Technical Skills</v>
      </c>
      <c r="AD1786" t="str">
        <f>VLOOKUP(A1786,training_and_development!A1786:E2175,4,0)</f>
        <v>Internal</v>
      </c>
      <c r="AE1786" t="str">
        <f>VLOOKUP(A1786,training_and_development!A1786:F4783,5,0)</f>
        <v>Completed</v>
      </c>
      <c r="AF1786" t="str">
        <f>VLOOKUP(A1786,training_and_development!A1785:G1805,6,0)</f>
        <v>Markshire</v>
      </c>
      <c r="AG1786" t="str">
        <f>VLOOKUP(A1786,training_and_development!A1786:H1794,7,0)</f>
        <v>Amanda Gardner</v>
      </c>
      <c r="AH1786">
        <f>VLOOKUP(A1786,training_and_development!A1786:H1789,8,0)</f>
        <v>1</v>
      </c>
    </row>
    <row r="1787" spans="1:34" x14ac:dyDescent="0.25">
      <c r="A1787">
        <v>2786</v>
      </c>
      <c r="B1787" t="s">
        <v>22052</v>
      </c>
      <c r="C1787" s="1">
        <v>43463</v>
      </c>
      <c r="D1787" s="8" t="s">
        <v>16975</v>
      </c>
      <c r="E1787" t="s">
        <v>332</v>
      </c>
      <c r="F1787" t="s">
        <v>4240</v>
      </c>
      <c r="G1787" t="s">
        <v>26543</v>
      </c>
      <c r="H1787" t="s">
        <v>116</v>
      </c>
      <c r="I1787" t="s">
        <v>27</v>
      </c>
      <c r="J1787" t="s">
        <v>28</v>
      </c>
      <c r="K1787" t="s">
        <v>41</v>
      </c>
      <c r="L1787" t="s">
        <v>50</v>
      </c>
      <c r="M1787" t="s">
        <v>31</v>
      </c>
      <c r="N1787" s="20" t="s">
        <v>16975</v>
      </c>
      <c r="O1787" t="s">
        <v>28294</v>
      </c>
      <c r="P1787" t="s">
        <v>68</v>
      </c>
      <c r="Q1787" s="2">
        <v>36720</v>
      </c>
      <c r="R1787" t="s">
        <v>33</v>
      </c>
      <c r="S1787" t="s">
        <v>64</v>
      </c>
      <c r="T1787" t="s">
        <v>35</v>
      </c>
      <c r="U1787" s="3">
        <v>33987</v>
      </c>
      <c r="V1787" t="s">
        <v>94</v>
      </c>
      <c r="W1787" t="s">
        <v>37</v>
      </c>
      <c r="X1787" t="s">
        <v>38</v>
      </c>
      <c r="Y1787">
        <v>1</v>
      </c>
      <c r="Z1787">
        <f>VLOOKUP(A1787,Table3[],3,0)</f>
        <v>4</v>
      </c>
      <c r="AA1787">
        <f>VLOOKUP(A1787,'employee_engagement survey data'!A1787:E2251,4,0)</f>
        <v>3</v>
      </c>
      <c r="AB1787">
        <f>VLOOKUP(A1787,'employee_engagement survey data'!A1787:E2026,5,0)</f>
        <v>1</v>
      </c>
      <c r="AC1787" t="str">
        <f>VLOOKUP(A1787,training_and_development!A1787:F1824,3,0)</f>
        <v>Communication Skills</v>
      </c>
      <c r="AD1787" t="str">
        <f>VLOOKUP(A1787,training_and_development!A1787:E2176,4,0)</f>
        <v>External</v>
      </c>
      <c r="AE1787" t="str">
        <f>VLOOKUP(A1787,training_and_development!A1787:F4784,5,0)</f>
        <v>Failed</v>
      </c>
      <c r="AF1787" t="str">
        <f>VLOOKUP(A1787,training_and_development!A1786:G1806,6,0)</f>
        <v>Reynoldsland</v>
      </c>
      <c r="AG1787" t="str">
        <f>VLOOKUP(A1787,training_and_development!A1787:H1795,7,0)</f>
        <v>David Rogers</v>
      </c>
      <c r="AH1787">
        <f>VLOOKUP(A1787,training_and_development!A1787:H1790,8,0)</f>
        <v>4</v>
      </c>
    </row>
    <row r="1788" spans="1:34" x14ac:dyDescent="0.25">
      <c r="A1788">
        <v>2787</v>
      </c>
      <c r="B1788" t="s">
        <v>22053</v>
      </c>
      <c r="C1788" s="1">
        <v>44308</v>
      </c>
      <c r="D1788" s="8" t="s">
        <v>16975</v>
      </c>
      <c r="E1788" t="s">
        <v>332</v>
      </c>
      <c r="F1788" t="s">
        <v>4241</v>
      </c>
      <c r="G1788" t="s">
        <v>26543</v>
      </c>
      <c r="H1788" t="s">
        <v>73</v>
      </c>
      <c r="I1788" t="s">
        <v>27</v>
      </c>
      <c r="J1788" t="s">
        <v>28</v>
      </c>
      <c r="K1788" t="s">
        <v>41</v>
      </c>
      <c r="L1788" t="s">
        <v>50</v>
      </c>
      <c r="M1788" t="s">
        <v>31</v>
      </c>
      <c r="N1788" s="20" t="s">
        <v>16975</v>
      </c>
      <c r="O1788" t="s">
        <v>28294</v>
      </c>
      <c r="P1788" t="s">
        <v>88</v>
      </c>
      <c r="Q1788" s="2">
        <v>17877</v>
      </c>
      <c r="R1788" t="s">
        <v>33</v>
      </c>
      <c r="S1788" t="s">
        <v>126</v>
      </c>
      <c r="T1788" t="s">
        <v>35</v>
      </c>
      <c r="U1788" s="3">
        <v>93541</v>
      </c>
      <c r="V1788" t="s">
        <v>36</v>
      </c>
      <c r="W1788" t="s">
        <v>79</v>
      </c>
      <c r="X1788" t="s">
        <v>38</v>
      </c>
      <c r="Y1788">
        <v>4</v>
      </c>
      <c r="Z1788">
        <f>VLOOKUP(A1788,Table3[],3,0)</f>
        <v>4</v>
      </c>
      <c r="AA1788">
        <f>VLOOKUP(A1788,'employee_engagement survey data'!A1788:E2252,4,0)</f>
        <v>2</v>
      </c>
      <c r="AB1788">
        <f>VLOOKUP(A1788,'employee_engagement survey data'!A1788:E2027,5,0)</f>
        <v>5</v>
      </c>
      <c r="AC1788" t="str">
        <f>VLOOKUP(A1788,training_and_development!A1788:F1825,3,0)</f>
        <v>Technical Skills</v>
      </c>
      <c r="AD1788" t="str">
        <f>VLOOKUP(A1788,training_and_development!A1788:E2177,4,0)</f>
        <v>External</v>
      </c>
      <c r="AE1788" t="str">
        <f>VLOOKUP(A1788,training_and_development!A1788:F4785,5,0)</f>
        <v>Completed</v>
      </c>
      <c r="AF1788" t="str">
        <f>VLOOKUP(A1788,training_and_development!A1787:G1807,6,0)</f>
        <v>Gordonmouth</v>
      </c>
      <c r="AG1788" t="str">
        <f>VLOOKUP(A1788,training_and_development!A1788:H1796,7,0)</f>
        <v>Victoria Riley</v>
      </c>
      <c r="AH1788">
        <f>VLOOKUP(A1788,training_and_development!A1788:H1791,8,0)</f>
        <v>5</v>
      </c>
    </row>
    <row r="1789" spans="1:34" x14ac:dyDescent="0.25">
      <c r="A1789">
        <v>2788</v>
      </c>
      <c r="B1789" t="s">
        <v>22054</v>
      </c>
      <c r="C1789" s="1">
        <v>45080</v>
      </c>
      <c r="D1789" s="8">
        <v>45121</v>
      </c>
      <c r="E1789" t="s">
        <v>332</v>
      </c>
      <c r="F1789" t="s">
        <v>4242</v>
      </c>
      <c r="G1789" t="s">
        <v>26543</v>
      </c>
      <c r="H1789" t="s">
        <v>87</v>
      </c>
      <c r="I1789" t="s">
        <v>339</v>
      </c>
      <c r="J1789" t="s">
        <v>28</v>
      </c>
      <c r="K1789" t="s">
        <v>29</v>
      </c>
      <c r="L1789" t="s">
        <v>50</v>
      </c>
      <c r="M1789" t="s">
        <v>74</v>
      </c>
      <c r="N1789" s="20" t="s">
        <v>4243</v>
      </c>
      <c r="O1789" t="s">
        <v>28294</v>
      </c>
      <c r="P1789" t="s">
        <v>122</v>
      </c>
      <c r="Q1789" s="2">
        <v>17936</v>
      </c>
      <c r="R1789" t="s">
        <v>33</v>
      </c>
      <c r="S1789" t="s">
        <v>4</v>
      </c>
      <c r="T1789" t="s">
        <v>35</v>
      </c>
      <c r="U1789" s="3">
        <v>87242</v>
      </c>
      <c r="V1789" t="s">
        <v>71</v>
      </c>
      <c r="W1789" t="s">
        <v>37</v>
      </c>
      <c r="X1789" t="s">
        <v>38</v>
      </c>
      <c r="Y1789">
        <v>1</v>
      </c>
      <c r="Z1789">
        <f>VLOOKUP(A1789,Table3[],3,0)</f>
        <v>4</v>
      </c>
      <c r="AA1789">
        <f>VLOOKUP(A1789,'employee_engagement survey data'!A1789:E2253,4,0)</f>
        <v>1</v>
      </c>
      <c r="AB1789">
        <f>VLOOKUP(A1789,'employee_engagement survey data'!A1789:E2028,5,0)</f>
        <v>3</v>
      </c>
      <c r="AC1789" t="str">
        <f>VLOOKUP(A1789,training_and_development!A1789:F1826,3,0)</f>
        <v>Project Management</v>
      </c>
      <c r="AD1789" t="str">
        <f>VLOOKUP(A1789,training_and_development!A1789:E2178,4,0)</f>
        <v>External</v>
      </c>
      <c r="AE1789" t="str">
        <f>VLOOKUP(A1789,training_and_development!A1789:F4786,5,0)</f>
        <v>Failed</v>
      </c>
      <c r="AF1789" t="str">
        <f>VLOOKUP(A1789,training_and_development!A1788:G1808,6,0)</f>
        <v>Lake Dennis</v>
      </c>
      <c r="AG1789" t="str">
        <f>VLOOKUP(A1789,training_and_development!A1789:H1797,7,0)</f>
        <v>Michaela Diaz</v>
      </c>
      <c r="AH1789">
        <f>VLOOKUP(A1789,training_and_development!A1789:H1792,8,0)</f>
        <v>5</v>
      </c>
    </row>
    <row r="1790" spans="1:34" x14ac:dyDescent="0.25">
      <c r="A1790">
        <v>2789</v>
      </c>
      <c r="B1790" t="s">
        <v>22055</v>
      </c>
      <c r="C1790" s="1">
        <v>44312</v>
      </c>
      <c r="D1790" s="8">
        <v>44383</v>
      </c>
      <c r="E1790" t="s">
        <v>24</v>
      </c>
      <c r="F1790" t="s">
        <v>4244</v>
      </c>
      <c r="G1790" t="s">
        <v>26543</v>
      </c>
      <c r="H1790" t="s">
        <v>26</v>
      </c>
      <c r="I1790" t="s">
        <v>27</v>
      </c>
      <c r="J1790" t="s">
        <v>28</v>
      </c>
      <c r="K1790" t="s">
        <v>51</v>
      </c>
      <c r="L1790" t="s">
        <v>30</v>
      </c>
      <c r="M1790" t="s">
        <v>100</v>
      </c>
      <c r="N1790" s="20" t="s">
        <v>4245</v>
      </c>
      <c r="O1790" t="s">
        <v>28294</v>
      </c>
      <c r="P1790" t="s">
        <v>281</v>
      </c>
      <c r="Q1790" s="2">
        <v>15496</v>
      </c>
      <c r="R1790" t="s">
        <v>33</v>
      </c>
      <c r="S1790" t="s">
        <v>152</v>
      </c>
      <c r="T1790" t="s">
        <v>45</v>
      </c>
      <c r="U1790" s="3">
        <v>31575</v>
      </c>
      <c r="V1790" t="s">
        <v>94</v>
      </c>
      <c r="W1790" t="s">
        <v>79</v>
      </c>
      <c r="X1790" t="s">
        <v>38</v>
      </c>
      <c r="Y1790">
        <v>4</v>
      </c>
      <c r="Z1790">
        <f>VLOOKUP(A1790,Table3[],3,0)</f>
        <v>1</v>
      </c>
      <c r="AA1790">
        <f>VLOOKUP(A1790,'employee_engagement survey data'!A1790:E2254,4,0)</f>
        <v>2</v>
      </c>
      <c r="AB1790">
        <f>VLOOKUP(A1790,'employee_engagement survey data'!A1790:E2029,5,0)</f>
        <v>2</v>
      </c>
      <c r="AC1790" t="str">
        <f>VLOOKUP(A1790,training_and_development!A1790:F1827,3,0)</f>
        <v>Project Management</v>
      </c>
      <c r="AD1790" t="str">
        <f>VLOOKUP(A1790,training_and_development!A1790:E2179,4,0)</f>
        <v>Internal</v>
      </c>
      <c r="AE1790" t="str">
        <f>VLOOKUP(A1790,training_and_development!A1790:F4787,5,0)</f>
        <v>Completed</v>
      </c>
      <c r="AF1790" t="str">
        <f>VLOOKUP(A1790,training_and_development!A1789:G1809,6,0)</f>
        <v>Lake Taratown</v>
      </c>
      <c r="AG1790" t="str">
        <f>VLOOKUP(A1790,training_and_development!A1790:H1798,7,0)</f>
        <v>Lori Wall</v>
      </c>
      <c r="AH1790">
        <f>VLOOKUP(A1790,training_and_development!A1790:H1793,8,0)</f>
        <v>4</v>
      </c>
    </row>
    <row r="1791" spans="1:34" x14ac:dyDescent="0.25">
      <c r="A1791">
        <v>2790</v>
      </c>
      <c r="B1791" t="s">
        <v>22056</v>
      </c>
      <c r="C1791" s="1">
        <v>43585</v>
      </c>
      <c r="D1791" s="8">
        <v>43747</v>
      </c>
      <c r="E1791" t="s">
        <v>24</v>
      </c>
      <c r="F1791" t="s">
        <v>4246</v>
      </c>
      <c r="G1791" t="s">
        <v>26543</v>
      </c>
      <c r="H1791" t="s">
        <v>40</v>
      </c>
      <c r="I1791" t="s">
        <v>27</v>
      </c>
      <c r="J1791" t="s">
        <v>28</v>
      </c>
      <c r="K1791" t="s">
        <v>51</v>
      </c>
      <c r="L1791" t="s">
        <v>42</v>
      </c>
      <c r="M1791" t="s">
        <v>74</v>
      </c>
      <c r="N1791" s="20" t="s">
        <v>4247</v>
      </c>
      <c r="O1791" t="s">
        <v>28294</v>
      </c>
      <c r="P1791" t="s">
        <v>186</v>
      </c>
      <c r="Q1791" s="2">
        <v>21770</v>
      </c>
      <c r="R1791" t="s">
        <v>33</v>
      </c>
      <c r="S1791" t="s">
        <v>64</v>
      </c>
      <c r="T1791" t="s">
        <v>45</v>
      </c>
      <c r="U1791" s="3">
        <v>64694</v>
      </c>
      <c r="V1791" t="s">
        <v>46</v>
      </c>
      <c r="W1791" t="s">
        <v>37</v>
      </c>
      <c r="X1791" t="s">
        <v>38</v>
      </c>
      <c r="Y1791">
        <v>4</v>
      </c>
      <c r="Z1791">
        <f>VLOOKUP(A1791,Table3[],3,0)</f>
        <v>1</v>
      </c>
      <c r="AA1791">
        <f>VLOOKUP(A1791,'employee_engagement survey data'!A1791:E2255,4,0)</f>
        <v>5</v>
      </c>
      <c r="AB1791">
        <f>VLOOKUP(A1791,'employee_engagement survey data'!A1791:E2030,5,0)</f>
        <v>2</v>
      </c>
      <c r="AC1791" t="str">
        <f>VLOOKUP(A1791,training_and_development!A1791:F1828,3,0)</f>
        <v>Communication Skills</v>
      </c>
      <c r="AD1791" t="str">
        <f>VLOOKUP(A1791,training_and_development!A1791:E2180,4,0)</f>
        <v>External</v>
      </c>
      <c r="AE1791" t="str">
        <f>VLOOKUP(A1791,training_and_development!A1791:F4788,5,0)</f>
        <v>Failed</v>
      </c>
      <c r="AF1791" t="str">
        <f>VLOOKUP(A1791,training_and_development!A1790:G1810,6,0)</f>
        <v>Brooksport</v>
      </c>
      <c r="AG1791" t="str">
        <f>VLOOKUP(A1791,training_and_development!A1791:H1799,7,0)</f>
        <v>Tim Henderson</v>
      </c>
      <c r="AH1791">
        <f>VLOOKUP(A1791,training_and_development!A1791:H1794,8,0)</f>
        <v>1</v>
      </c>
    </row>
    <row r="1792" spans="1:34" x14ac:dyDescent="0.25">
      <c r="A1792">
        <v>2791</v>
      </c>
      <c r="B1792" t="s">
        <v>22057</v>
      </c>
      <c r="C1792" s="1">
        <v>44381</v>
      </c>
      <c r="D1792" s="8">
        <v>45102</v>
      </c>
      <c r="E1792" t="s">
        <v>24</v>
      </c>
      <c r="F1792" t="s">
        <v>4248</v>
      </c>
      <c r="G1792" t="s">
        <v>26543</v>
      </c>
      <c r="H1792" t="s">
        <v>99</v>
      </c>
      <c r="I1792" t="s">
        <v>27</v>
      </c>
      <c r="J1792" t="s">
        <v>28</v>
      </c>
      <c r="K1792" t="s">
        <v>51</v>
      </c>
      <c r="L1792" t="s">
        <v>30</v>
      </c>
      <c r="M1792" t="s">
        <v>74</v>
      </c>
      <c r="N1792" s="20" t="s">
        <v>4249</v>
      </c>
      <c r="O1792" t="s">
        <v>28294</v>
      </c>
      <c r="P1792" t="s">
        <v>68</v>
      </c>
      <c r="Q1792" s="2">
        <v>17103</v>
      </c>
      <c r="R1792" t="s">
        <v>33</v>
      </c>
      <c r="S1792" t="s">
        <v>129</v>
      </c>
      <c r="T1792" t="s">
        <v>45</v>
      </c>
      <c r="U1792" s="3">
        <v>43706</v>
      </c>
      <c r="V1792" t="s">
        <v>36</v>
      </c>
      <c r="W1792" t="s">
        <v>37</v>
      </c>
      <c r="X1792" t="s">
        <v>38</v>
      </c>
      <c r="Y1792">
        <v>2</v>
      </c>
      <c r="Z1792">
        <f>VLOOKUP(A1792,Table3[],3,0)</f>
        <v>1</v>
      </c>
      <c r="AA1792">
        <f>VLOOKUP(A1792,'employee_engagement survey data'!A1792:E2256,4,0)</f>
        <v>3</v>
      </c>
      <c r="AB1792">
        <f>VLOOKUP(A1792,'employee_engagement survey data'!A1792:E2031,5,0)</f>
        <v>1</v>
      </c>
      <c r="AC1792" t="str">
        <f>VLOOKUP(A1792,training_and_development!A1792:F1829,3,0)</f>
        <v>Communication Skills</v>
      </c>
      <c r="AD1792" t="str">
        <f>VLOOKUP(A1792,training_and_development!A1792:E2181,4,0)</f>
        <v>Internal</v>
      </c>
      <c r="AE1792" t="str">
        <f>VLOOKUP(A1792,training_and_development!A1792:F4789,5,0)</f>
        <v>Completed</v>
      </c>
      <c r="AF1792" t="str">
        <f>VLOOKUP(A1792,training_and_development!A1791:G1811,6,0)</f>
        <v>Youngland</v>
      </c>
      <c r="AG1792" t="str">
        <f>VLOOKUP(A1792,training_and_development!A1792:H1800,7,0)</f>
        <v>Allison Manning</v>
      </c>
      <c r="AH1792">
        <f>VLOOKUP(A1792,training_and_development!A1792:H1795,8,0)</f>
        <v>3</v>
      </c>
    </row>
    <row r="1793" spans="1:34" x14ac:dyDescent="0.25">
      <c r="A1793">
        <v>2792</v>
      </c>
      <c r="B1793" t="s">
        <v>22058</v>
      </c>
      <c r="C1793" s="1">
        <v>44981</v>
      </c>
      <c r="D1793" s="8" t="s">
        <v>16975</v>
      </c>
      <c r="E1793" t="s">
        <v>24</v>
      </c>
      <c r="F1793" t="s">
        <v>4250</v>
      </c>
      <c r="G1793" t="s">
        <v>26543</v>
      </c>
      <c r="H1793" t="s">
        <v>87</v>
      </c>
      <c r="I1793" t="s">
        <v>27</v>
      </c>
      <c r="J1793" t="s">
        <v>42</v>
      </c>
      <c r="K1793" t="s">
        <v>41</v>
      </c>
      <c r="L1793" t="s">
        <v>30</v>
      </c>
      <c r="M1793" t="s">
        <v>31</v>
      </c>
      <c r="N1793" s="20" t="s">
        <v>16975</v>
      </c>
      <c r="O1793" t="s">
        <v>28294</v>
      </c>
      <c r="P1793" t="s">
        <v>83</v>
      </c>
      <c r="Q1793" s="2">
        <v>19489</v>
      </c>
      <c r="R1793" t="s">
        <v>33</v>
      </c>
      <c r="S1793" t="s">
        <v>78</v>
      </c>
      <c r="T1793" t="s">
        <v>45</v>
      </c>
      <c r="U1793" s="3">
        <v>19908</v>
      </c>
      <c r="V1793" t="s">
        <v>71</v>
      </c>
      <c r="W1793" t="s">
        <v>59</v>
      </c>
      <c r="X1793" t="s">
        <v>38</v>
      </c>
      <c r="Y1793">
        <v>1</v>
      </c>
      <c r="Z1793">
        <f>VLOOKUP(A1793,Table3[],3,0)</f>
        <v>3</v>
      </c>
      <c r="AA1793">
        <f>VLOOKUP(A1793,'employee_engagement survey data'!A1793:E2257,4,0)</f>
        <v>4</v>
      </c>
      <c r="AB1793">
        <f>VLOOKUP(A1793,'employee_engagement survey data'!A1793:E2032,5,0)</f>
        <v>4</v>
      </c>
      <c r="AC1793" t="str">
        <f>VLOOKUP(A1793,training_and_development!A1793:F1830,3,0)</f>
        <v>Technical Skills</v>
      </c>
      <c r="AD1793" t="str">
        <f>VLOOKUP(A1793,training_and_development!A1793:E2182,4,0)</f>
        <v>External</v>
      </c>
      <c r="AE1793" t="str">
        <f>VLOOKUP(A1793,training_and_development!A1793:F4790,5,0)</f>
        <v>Completed</v>
      </c>
      <c r="AF1793" t="str">
        <f>VLOOKUP(A1793,training_and_development!A1792:G1812,6,0)</f>
        <v>Valenzuelaview</v>
      </c>
      <c r="AG1793" t="str">
        <f>VLOOKUP(A1793,training_and_development!A1793:H1801,7,0)</f>
        <v>April Peterson</v>
      </c>
      <c r="AH1793">
        <f>VLOOKUP(A1793,training_and_development!A1793:H1796,8,0)</f>
        <v>2</v>
      </c>
    </row>
    <row r="1794" spans="1:34" x14ac:dyDescent="0.25">
      <c r="A1794">
        <v>2793</v>
      </c>
      <c r="B1794" t="s">
        <v>22059</v>
      </c>
      <c r="C1794" s="1">
        <v>44257</v>
      </c>
      <c r="D1794" s="8" t="s">
        <v>16975</v>
      </c>
      <c r="E1794" t="s">
        <v>24</v>
      </c>
      <c r="F1794" t="s">
        <v>4251</v>
      </c>
      <c r="G1794" t="s">
        <v>26543</v>
      </c>
      <c r="H1794" t="s">
        <v>49</v>
      </c>
      <c r="I1794" t="s">
        <v>27</v>
      </c>
      <c r="J1794" t="s">
        <v>50</v>
      </c>
      <c r="K1794" t="s">
        <v>41</v>
      </c>
      <c r="L1794" t="s">
        <v>50</v>
      </c>
      <c r="M1794" t="s">
        <v>31</v>
      </c>
      <c r="N1794" s="20" t="s">
        <v>16975</v>
      </c>
      <c r="O1794" t="s">
        <v>28294</v>
      </c>
      <c r="P1794" t="s">
        <v>248</v>
      </c>
      <c r="Q1794" s="2">
        <v>29817</v>
      </c>
      <c r="R1794" t="s">
        <v>33</v>
      </c>
      <c r="S1794" t="s">
        <v>4</v>
      </c>
      <c r="T1794" t="s">
        <v>45</v>
      </c>
      <c r="U1794" s="3">
        <v>1901</v>
      </c>
      <c r="V1794" t="s">
        <v>71</v>
      </c>
      <c r="W1794" t="s">
        <v>79</v>
      </c>
      <c r="X1794" t="s">
        <v>38</v>
      </c>
      <c r="Y1794">
        <v>1</v>
      </c>
      <c r="Z1794">
        <f>VLOOKUP(A1794,Table3[],3,0)</f>
        <v>2</v>
      </c>
      <c r="AA1794">
        <f>VLOOKUP(A1794,'employee_engagement survey data'!A1794:E2258,4,0)</f>
        <v>5</v>
      </c>
      <c r="AB1794">
        <f>VLOOKUP(A1794,'employee_engagement survey data'!A1794:E2033,5,0)</f>
        <v>3</v>
      </c>
      <c r="AC1794" t="str">
        <f>VLOOKUP(A1794,training_and_development!A1794:F1831,3,0)</f>
        <v>Project Management</v>
      </c>
      <c r="AD1794" t="str">
        <f>VLOOKUP(A1794,training_and_development!A1794:E2183,4,0)</f>
        <v>External</v>
      </c>
      <c r="AE1794" t="str">
        <f>VLOOKUP(A1794,training_and_development!A1794:F4791,5,0)</f>
        <v>Failed</v>
      </c>
      <c r="AF1794" t="str">
        <f>VLOOKUP(A1794,training_and_development!A1793:G1813,6,0)</f>
        <v>Williamstad</v>
      </c>
      <c r="AG1794" t="str">
        <f>VLOOKUP(A1794,training_and_development!A1794:H1802,7,0)</f>
        <v>Evan Adams</v>
      </c>
      <c r="AH1794">
        <f>VLOOKUP(A1794,training_and_development!A1794:H1797,8,0)</f>
        <v>1</v>
      </c>
    </row>
    <row r="1795" spans="1:34" x14ac:dyDescent="0.25">
      <c r="A1795">
        <v>2794</v>
      </c>
      <c r="B1795" t="s">
        <v>22060</v>
      </c>
      <c r="C1795" s="1">
        <v>44557</v>
      </c>
      <c r="D1795" s="8" t="s">
        <v>16975</v>
      </c>
      <c r="E1795" t="s">
        <v>24</v>
      </c>
      <c r="F1795" t="s">
        <v>4252</v>
      </c>
      <c r="G1795" t="s">
        <v>26543</v>
      </c>
      <c r="H1795" t="s">
        <v>116</v>
      </c>
      <c r="I1795" t="s">
        <v>27</v>
      </c>
      <c r="J1795" t="s">
        <v>28</v>
      </c>
      <c r="K1795" t="s">
        <v>51</v>
      </c>
      <c r="L1795" t="s">
        <v>30</v>
      </c>
      <c r="M1795" t="s">
        <v>31</v>
      </c>
      <c r="N1795" s="20" t="s">
        <v>16975</v>
      </c>
      <c r="O1795" t="s">
        <v>28294</v>
      </c>
      <c r="P1795" t="s">
        <v>68</v>
      </c>
      <c r="Q1795" s="2">
        <v>27896</v>
      </c>
      <c r="R1795" t="s">
        <v>33</v>
      </c>
      <c r="S1795" t="s">
        <v>64</v>
      </c>
      <c r="T1795" t="s">
        <v>45</v>
      </c>
      <c r="U1795" s="3">
        <v>1877</v>
      </c>
      <c r="V1795" t="s">
        <v>46</v>
      </c>
      <c r="W1795" t="s">
        <v>59</v>
      </c>
      <c r="X1795" t="s">
        <v>38</v>
      </c>
      <c r="Y1795">
        <v>5</v>
      </c>
      <c r="Z1795">
        <f>VLOOKUP(A1795,Table3[],3,0)</f>
        <v>5</v>
      </c>
      <c r="AA1795">
        <f>VLOOKUP(A1795,'employee_engagement survey data'!A1795:E2259,4,0)</f>
        <v>4</v>
      </c>
      <c r="AB1795">
        <f>VLOOKUP(A1795,'employee_engagement survey data'!A1795:E2034,5,0)</f>
        <v>4</v>
      </c>
      <c r="AC1795" t="str">
        <f>VLOOKUP(A1795,training_and_development!A1795:F1832,3,0)</f>
        <v>Customer Service</v>
      </c>
      <c r="AD1795" t="str">
        <f>VLOOKUP(A1795,training_and_development!A1795:E2184,4,0)</f>
        <v>Internal</v>
      </c>
      <c r="AE1795" t="str">
        <f>VLOOKUP(A1795,training_and_development!A1795:F4792,5,0)</f>
        <v>Failed</v>
      </c>
      <c r="AF1795" t="str">
        <f>VLOOKUP(A1795,training_and_development!A1794:G1814,6,0)</f>
        <v>Debraview</v>
      </c>
      <c r="AG1795" t="str">
        <f>VLOOKUP(A1795,training_and_development!A1795:H1803,7,0)</f>
        <v>Kim Shea</v>
      </c>
      <c r="AH1795">
        <f>VLOOKUP(A1795,training_and_development!A1795:H1798,8,0)</f>
        <v>3</v>
      </c>
    </row>
    <row r="1796" spans="1:34" x14ac:dyDescent="0.25">
      <c r="A1796">
        <v>2795</v>
      </c>
      <c r="B1796" t="s">
        <v>22061</v>
      </c>
      <c r="C1796" s="1">
        <v>44752</v>
      </c>
      <c r="D1796" s="8">
        <v>44815</v>
      </c>
      <c r="E1796" t="s">
        <v>24</v>
      </c>
      <c r="F1796" t="s">
        <v>4253</v>
      </c>
      <c r="G1796" t="s">
        <v>26543</v>
      </c>
      <c r="H1796" t="s">
        <v>96</v>
      </c>
      <c r="I1796" t="s">
        <v>27</v>
      </c>
      <c r="J1796" t="s">
        <v>42</v>
      </c>
      <c r="K1796" t="s">
        <v>29</v>
      </c>
      <c r="L1796" t="s">
        <v>30</v>
      </c>
      <c r="M1796" t="s">
        <v>120</v>
      </c>
      <c r="N1796" s="20" t="s">
        <v>4254</v>
      </c>
      <c r="O1796" t="s">
        <v>28294</v>
      </c>
      <c r="P1796" t="s">
        <v>76</v>
      </c>
      <c r="Q1796" s="2">
        <v>17924</v>
      </c>
      <c r="R1796" t="s">
        <v>33</v>
      </c>
      <c r="S1796" t="s">
        <v>323</v>
      </c>
      <c r="T1796" t="s">
        <v>35</v>
      </c>
      <c r="U1796" s="3">
        <v>74746</v>
      </c>
      <c r="V1796" t="s">
        <v>94</v>
      </c>
      <c r="W1796" t="s">
        <v>59</v>
      </c>
      <c r="X1796" t="s">
        <v>38</v>
      </c>
      <c r="Y1796">
        <v>4</v>
      </c>
      <c r="Z1796">
        <f>VLOOKUP(A1796,Table3[],3,0)</f>
        <v>5</v>
      </c>
      <c r="AA1796">
        <f>VLOOKUP(A1796,'employee_engagement survey data'!A1796:E2260,4,0)</f>
        <v>1</v>
      </c>
      <c r="AB1796">
        <f>VLOOKUP(A1796,'employee_engagement survey data'!A1796:E2035,5,0)</f>
        <v>1</v>
      </c>
      <c r="AC1796" t="str">
        <f>VLOOKUP(A1796,training_and_development!A1796:F1833,3,0)</f>
        <v>Customer Service</v>
      </c>
      <c r="AD1796" t="str">
        <f>VLOOKUP(A1796,training_and_development!A1796:E2185,4,0)</f>
        <v>Internal</v>
      </c>
      <c r="AE1796" t="str">
        <f>VLOOKUP(A1796,training_and_development!A1796:F4793,5,0)</f>
        <v>Failed</v>
      </c>
      <c r="AF1796" t="str">
        <f>VLOOKUP(A1796,training_and_development!A1795:G1815,6,0)</f>
        <v>Horneside</v>
      </c>
      <c r="AG1796" t="str">
        <f>VLOOKUP(A1796,training_and_development!A1796:H1804,7,0)</f>
        <v>Jaclyn Cordova</v>
      </c>
      <c r="AH1796">
        <f>VLOOKUP(A1796,training_and_development!A1796:H1799,8,0)</f>
        <v>4</v>
      </c>
    </row>
    <row r="1797" spans="1:34" x14ac:dyDescent="0.25">
      <c r="A1797">
        <v>2796</v>
      </c>
      <c r="B1797" t="s">
        <v>22062</v>
      </c>
      <c r="C1797" s="1">
        <v>44823</v>
      </c>
      <c r="D1797" s="8">
        <v>45094</v>
      </c>
      <c r="E1797" t="s">
        <v>24</v>
      </c>
      <c r="F1797" t="s">
        <v>4255</v>
      </c>
      <c r="G1797" t="s">
        <v>26543</v>
      </c>
      <c r="H1797" t="s">
        <v>61</v>
      </c>
      <c r="I1797" t="s">
        <v>27</v>
      </c>
      <c r="J1797" t="s">
        <v>28</v>
      </c>
      <c r="K1797" t="s">
        <v>41</v>
      </c>
      <c r="L1797" t="s">
        <v>50</v>
      </c>
      <c r="M1797" t="s">
        <v>120</v>
      </c>
      <c r="N1797" s="20" t="s">
        <v>4256</v>
      </c>
      <c r="O1797" t="s">
        <v>28294</v>
      </c>
      <c r="P1797" t="s">
        <v>83</v>
      </c>
      <c r="Q1797" s="2">
        <v>33482</v>
      </c>
      <c r="R1797" t="s">
        <v>33</v>
      </c>
      <c r="S1797" t="s">
        <v>1192</v>
      </c>
      <c r="T1797" t="s">
        <v>35</v>
      </c>
      <c r="U1797" s="3">
        <v>96469</v>
      </c>
      <c r="V1797" t="s">
        <v>94</v>
      </c>
      <c r="W1797" t="s">
        <v>65</v>
      </c>
      <c r="X1797" t="s">
        <v>38</v>
      </c>
      <c r="Y1797">
        <v>1</v>
      </c>
      <c r="Z1797">
        <f>VLOOKUP(A1797,Table3[],3,0)</f>
        <v>2</v>
      </c>
      <c r="AA1797">
        <f>VLOOKUP(A1797,'employee_engagement survey data'!A1797:E2261,4,0)</f>
        <v>4</v>
      </c>
      <c r="AB1797">
        <f>VLOOKUP(A1797,'employee_engagement survey data'!A1797:E2036,5,0)</f>
        <v>2</v>
      </c>
      <c r="AC1797" t="str">
        <f>VLOOKUP(A1797,training_and_development!A1797:F1834,3,0)</f>
        <v>Communication Skills</v>
      </c>
      <c r="AD1797" t="str">
        <f>VLOOKUP(A1797,training_and_development!A1797:E2186,4,0)</f>
        <v>External</v>
      </c>
      <c r="AE1797" t="str">
        <f>VLOOKUP(A1797,training_and_development!A1797:F4794,5,0)</f>
        <v>Failed</v>
      </c>
      <c r="AF1797" t="str">
        <f>VLOOKUP(A1797,training_and_development!A1796:G1816,6,0)</f>
        <v>Theresastad</v>
      </c>
      <c r="AG1797" t="str">
        <f>VLOOKUP(A1797,training_and_development!A1797:H1805,7,0)</f>
        <v>John Choi</v>
      </c>
      <c r="AH1797">
        <f>VLOOKUP(A1797,training_and_development!A1797:H1800,8,0)</f>
        <v>2</v>
      </c>
    </row>
    <row r="1798" spans="1:34" x14ac:dyDescent="0.25">
      <c r="A1798">
        <v>2797</v>
      </c>
      <c r="B1798" t="s">
        <v>22063</v>
      </c>
      <c r="C1798" s="1">
        <v>44346</v>
      </c>
      <c r="D1798" s="8" t="s">
        <v>16975</v>
      </c>
      <c r="E1798" t="s">
        <v>24</v>
      </c>
      <c r="F1798" t="s">
        <v>4257</v>
      </c>
      <c r="G1798" t="s">
        <v>26543</v>
      </c>
      <c r="H1798" t="s">
        <v>73</v>
      </c>
      <c r="I1798" t="s">
        <v>27</v>
      </c>
      <c r="J1798" t="s">
        <v>28</v>
      </c>
      <c r="K1798" t="s">
        <v>41</v>
      </c>
      <c r="L1798" t="s">
        <v>30</v>
      </c>
      <c r="M1798" t="s">
        <v>31</v>
      </c>
      <c r="N1798" s="20" t="s">
        <v>16975</v>
      </c>
      <c r="O1798" t="s">
        <v>28294</v>
      </c>
      <c r="P1798" t="s">
        <v>43</v>
      </c>
      <c r="Q1798" s="2">
        <v>23694</v>
      </c>
      <c r="R1798" t="s">
        <v>33</v>
      </c>
      <c r="S1798" t="s">
        <v>114</v>
      </c>
      <c r="T1798" t="s">
        <v>45</v>
      </c>
      <c r="U1798" s="3">
        <v>24994</v>
      </c>
      <c r="V1798" t="s">
        <v>58</v>
      </c>
      <c r="W1798" t="s">
        <v>65</v>
      </c>
      <c r="X1798" t="s">
        <v>80</v>
      </c>
      <c r="Y1798">
        <v>1</v>
      </c>
      <c r="Z1798">
        <f>VLOOKUP(A1798,Table3[],3,0)</f>
        <v>2</v>
      </c>
      <c r="AA1798">
        <f>VLOOKUP(A1798,'employee_engagement survey data'!A1798:E2262,4,0)</f>
        <v>1</v>
      </c>
      <c r="AB1798">
        <f>VLOOKUP(A1798,'employee_engagement survey data'!A1798:E2037,5,0)</f>
        <v>2</v>
      </c>
      <c r="AC1798" t="str">
        <f>VLOOKUP(A1798,training_and_development!A1798:F1835,3,0)</f>
        <v>Communication Skills</v>
      </c>
      <c r="AD1798" t="str">
        <f>VLOOKUP(A1798,training_and_development!A1798:E2187,4,0)</f>
        <v>External</v>
      </c>
      <c r="AE1798" t="str">
        <f>VLOOKUP(A1798,training_and_development!A1798:F4795,5,0)</f>
        <v>Failed</v>
      </c>
      <c r="AF1798" t="str">
        <f>VLOOKUP(A1798,training_and_development!A1797:G1817,6,0)</f>
        <v>Blackborough</v>
      </c>
      <c r="AG1798" t="str">
        <f>VLOOKUP(A1798,training_and_development!A1798:H1806,7,0)</f>
        <v>Paula Gill</v>
      </c>
      <c r="AH1798">
        <f>VLOOKUP(A1798,training_and_development!A1798:H1801,8,0)</f>
        <v>1</v>
      </c>
    </row>
    <row r="1799" spans="1:34" x14ac:dyDescent="0.25">
      <c r="A1799">
        <v>2798</v>
      </c>
      <c r="B1799" t="s">
        <v>22064</v>
      </c>
      <c r="C1799" s="1">
        <v>43928</v>
      </c>
      <c r="D1799" s="8" t="s">
        <v>16975</v>
      </c>
      <c r="E1799" t="s">
        <v>24</v>
      </c>
      <c r="F1799" t="s">
        <v>4258</v>
      </c>
      <c r="G1799" t="s">
        <v>26543</v>
      </c>
      <c r="H1799" t="s">
        <v>67</v>
      </c>
      <c r="I1799" t="s">
        <v>27</v>
      </c>
      <c r="J1799" t="s">
        <v>28</v>
      </c>
      <c r="K1799" t="s">
        <v>41</v>
      </c>
      <c r="L1799" t="s">
        <v>42</v>
      </c>
      <c r="M1799" t="s">
        <v>31</v>
      </c>
      <c r="N1799" s="20" t="s">
        <v>16975</v>
      </c>
      <c r="O1799" t="s">
        <v>28294</v>
      </c>
      <c r="P1799" t="s">
        <v>83</v>
      </c>
      <c r="Q1799" s="2">
        <v>25340</v>
      </c>
      <c r="R1799" t="s">
        <v>33</v>
      </c>
      <c r="S1799" t="s">
        <v>636</v>
      </c>
      <c r="T1799" t="s">
        <v>45</v>
      </c>
      <c r="U1799" s="3">
        <v>89805</v>
      </c>
      <c r="V1799" t="s">
        <v>94</v>
      </c>
      <c r="W1799" t="s">
        <v>79</v>
      </c>
      <c r="X1799" t="s">
        <v>38</v>
      </c>
      <c r="Y1799">
        <v>2</v>
      </c>
      <c r="Z1799">
        <f>VLOOKUP(A1799,Table3[],3,0)</f>
        <v>3</v>
      </c>
      <c r="AA1799">
        <f>VLOOKUP(A1799,'employee_engagement survey data'!A1799:E2263,4,0)</f>
        <v>4</v>
      </c>
      <c r="AB1799">
        <f>VLOOKUP(A1799,'employee_engagement survey data'!A1799:E2038,5,0)</f>
        <v>2</v>
      </c>
      <c r="AC1799" t="str">
        <f>VLOOKUP(A1799,training_and_development!A1799:F1836,3,0)</f>
        <v>Leadership Development</v>
      </c>
      <c r="AD1799" t="str">
        <f>VLOOKUP(A1799,training_and_development!A1799:E2188,4,0)</f>
        <v>External</v>
      </c>
      <c r="AE1799" t="str">
        <f>VLOOKUP(A1799,training_and_development!A1799:F4796,5,0)</f>
        <v>Completed</v>
      </c>
      <c r="AF1799" t="str">
        <f>VLOOKUP(A1799,training_and_development!A1798:G1818,6,0)</f>
        <v>Lindaside</v>
      </c>
      <c r="AG1799" t="str">
        <f>VLOOKUP(A1799,training_and_development!A1799:H1807,7,0)</f>
        <v>Keith Scott</v>
      </c>
      <c r="AH1799">
        <f>VLOOKUP(A1799,training_and_development!A1799:H1802,8,0)</f>
        <v>1</v>
      </c>
    </row>
    <row r="1800" spans="1:34" x14ac:dyDescent="0.25">
      <c r="A1800">
        <v>2799</v>
      </c>
      <c r="B1800" t="s">
        <v>22065</v>
      </c>
      <c r="C1800" s="1">
        <v>44306</v>
      </c>
      <c r="D1800" s="8">
        <v>44821</v>
      </c>
      <c r="E1800" t="s">
        <v>24</v>
      </c>
      <c r="F1800" t="s">
        <v>4259</v>
      </c>
      <c r="G1800" t="s">
        <v>26543</v>
      </c>
      <c r="H1800" t="s">
        <v>26</v>
      </c>
      <c r="I1800" t="s">
        <v>27</v>
      </c>
      <c r="J1800" t="s">
        <v>42</v>
      </c>
      <c r="K1800" t="s">
        <v>41</v>
      </c>
      <c r="L1800" t="s">
        <v>42</v>
      </c>
      <c r="M1800" t="s">
        <v>92</v>
      </c>
      <c r="N1800" s="20" t="s">
        <v>4260</v>
      </c>
      <c r="O1800" t="s">
        <v>28294</v>
      </c>
      <c r="P1800" t="s">
        <v>83</v>
      </c>
      <c r="Q1800" s="2">
        <v>32194</v>
      </c>
      <c r="R1800" t="s">
        <v>33</v>
      </c>
      <c r="S1800" t="s">
        <v>85</v>
      </c>
      <c r="T1800" t="s">
        <v>45</v>
      </c>
      <c r="U1800" s="3">
        <v>54859</v>
      </c>
      <c r="V1800" t="s">
        <v>36</v>
      </c>
      <c r="W1800" t="s">
        <v>79</v>
      </c>
      <c r="X1800" t="s">
        <v>38</v>
      </c>
      <c r="Y1800">
        <v>2</v>
      </c>
      <c r="Z1800">
        <f>VLOOKUP(A1800,Table3[],3,0)</f>
        <v>2</v>
      </c>
      <c r="AA1800">
        <f>VLOOKUP(A1800,'employee_engagement survey data'!A1800:E2264,4,0)</f>
        <v>1</v>
      </c>
      <c r="AB1800">
        <f>VLOOKUP(A1800,'employee_engagement survey data'!A1800:E2039,5,0)</f>
        <v>1</v>
      </c>
      <c r="AC1800" t="str">
        <f>VLOOKUP(A1800,training_and_development!A1800:F1837,3,0)</f>
        <v>Communication Skills</v>
      </c>
      <c r="AD1800" t="str">
        <f>VLOOKUP(A1800,training_and_development!A1800:E2189,4,0)</f>
        <v>Internal</v>
      </c>
      <c r="AE1800" t="str">
        <f>VLOOKUP(A1800,training_and_development!A1800:F4797,5,0)</f>
        <v>Failed</v>
      </c>
      <c r="AF1800" t="str">
        <f>VLOOKUP(A1800,training_and_development!A1799:G1819,6,0)</f>
        <v>Stephaniemouth</v>
      </c>
      <c r="AG1800" t="str">
        <f>VLOOKUP(A1800,training_and_development!A1800:H1808,7,0)</f>
        <v>Debbie Arnold</v>
      </c>
      <c r="AH1800">
        <f>VLOOKUP(A1800,training_and_development!A1800:H1803,8,0)</f>
        <v>1</v>
      </c>
    </row>
    <row r="1801" spans="1:34" x14ac:dyDescent="0.25">
      <c r="A1801">
        <v>2800</v>
      </c>
      <c r="B1801" t="s">
        <v>22066</v>
      </c>
      <c r="C1801" s="1">
        <v>43679</v>
      </c>
      <c r="D1801" s="8" t="s">
        <v>16975</v>
      </c>
      <c r="E1801" t="s">
        <v>24</v>
      </c>
      <c r="F1801" t="s">
        <v>4261</v>
      </c>
      <c r="G1801" t="s">
        <v>26543</v>
      </c>
      <c r="H1801" t="s">
        <v>40</v>
      </c>
      <c r="I1801" t="s">
        <v>27</v>
      </c>
      <c r="J1801" t="s">
        <v>28</v>
      </c>
      <c r="K1801" t="s">
        <v>51</v>
      </c>
      <c r="L1801" t="s">
        <v>30</v>
      </c>
      <c r="M1801" t="s">
        <v>31</v>
      </c>
      <c r="N1801" s="20" t="s">
        <v>16975</v>
      </c>
      <c r="O1801" t="s">
        <v>28294</v>
      </c>
      <c r="P1801" t="s">
        <v>62</v>
      </c>
      <c r="Q1801" s="2">
        <v>17724</v>
      </c>
      <c r="R1801" t="s">
        <v>33</v>
      </c>
      <c r="S1801" t="s">
        <v>144</v>
      </c>
      <c r="T1801" t="s">
        <v>45</v>
      </c>
      <c r="U1801" s="3">
        <v>69497</v>
      </c>
      <c r="V1801" t="s">
        <v>71</v>
      </c>
      <c r="W1801" t="s">
        <v>65</v>
      </c>
      <c r="X1801" t="s">
        <v>38</v>
      </c>
      <c r="Y1801">
        <v>1</v>
      </c>
      <c r="Z1801">
        <f>VLOOKUP(A1801,Table3[],3,0)</f>
        <v>1</v>
      </c>
      <c r="AA1801">
        <f>VLOOKUP(A1801,'employee_engagement survey data'!A1801:E2265,4,0)</f>
        <v>2</v>
      </c>
      <c r="AB1801">
        <f>VLOOKUP(A1801,'employee_engagement survey data'!A1801:E2040,5,0)</f>
        <v>2</v>
      </c>
      <c r="AC1801" t="str">
        <f>VLOOKUP(A1801,training_and_development!A1801:F1838,3,0)</f>
        <v>Customer Service</v>
      </c>
      <c r="AD1801" t="str">
        <f>VLOOKUP(A1801,training_and_development!A1801:E2190,4,0)</f>
        <v>External</v>
      </c>
      <c r="AE1801" t="str">
        <f>VLOOKUP(A1801,training_and_development!A1801:F4798,5,0)</f>
        <v>Failed</v>
      </c>
      <c r="AF1801" t="str">
        <f>VLOOKUP(A1801,training_and_development!A1800:G1820,6,0)</f>
        <v>New Frankshire</v>
      </c>
      <c r="AG1801" t="str">
        <f>VLOOKUP(A1801,training_and_development!A1801:H1809,7,0)</f>
        <v>David Young</v>
      </c>
      <c r="AH1801">
        <f>VLOOKUP(A1801,training_and_development!A1801:H1804,8,0)</f>
        <v>1</v>
      </c>
    </row>
    <row r="1802" spans="1:34" x14ac:dyDescent="0.25">
      <c r="A1802">
        <v>2801</v>
      </c>
      <c r="B1802" t="s">
        <v>22067</v>
      </c>
      <c r="C1802" s="1">
        <v>44572</v>
      </c>
      <c r="D1802" s="8" t="s">
        <v>16975</v>
      </c>
      <c r="E1802" t="s">
        <v>24</v>
      </c>
      <c r="F1802" t="s">
        <v>4262</v>
      </c>
      <c r="G1802" t="s">
        <v>26543</v>
      </c>
      <c r="H1802" t="s">
        <v>99</v>
      </c>
      <c r="I1802" t="s">
        <v>27</v>
      </c>
      <c r="J1802" t="s">
        <v>50</v>
      </c>
      <c r="K1802" t="s">
        <v>29</v>
      </c>
      <c r="L1802" t="s">
        <v>30</v>
      </c>
      <c r="M1802" t="s">
        <v>31</v>
      </c>
      <c r="N1802" s="20" t="s">
        <v>16975</v>
      </c>
      <c r="O1802" t="s">
        <v>28294</v>
      </c>
      <c r="P1802" t="s">
        <v>68</v>
      </c>
      <c r="Q1802" s="2">
        <v>34970</v>
      </c>
      <c r="R1802" t="s">
        <v>33</v>
      </c>
      <c r="S1802" t="s">
        <v>166</v>
      </c>
      <c r="T1802" t="s">
        <v>45</v>
      </c>
      <c r="U1802" s="3">
        <v>97933</v>
      </c>
      <c r="V1802" t="s">
        <v>36</v>
      </c>
      <c r="W1802" t="s">
        <v>79</v>
      </c>
      <c r="X1802" t="s">
        <v>38</v>
      </c>
      <c r="Y1802">
        <v>5</v>
      </c>
      <c r="Z1802">
        <f>VLOOKUP(A1802,Table3[],3,0)</f>
        <v>1</v>
      </c>
      <c r="AA1802">
        <f>VLOOKUP(A1802,'employee_engagement survey data'!A1802:E2266,4,0)</f>
        <v>3</v>
      </c>
      <c r="AB1802">
        <f>VLOOKUP(A1802,'employee_engagement survey data'!A1802:E2041,5,0)</f>
        <v>4</v>
      </c>
      <c r="AC1802" t="str">
        <f>VLOOKUP(A1802,training_and_development!A1802:F1839,3,0)</f>
        <v>Leadership Development</v>
      </c>
      <c r="AD1802" t="str">
        <f>VLOOKUP(A1802,training_and_development!A1802:E2191,4,0)</f>
        <v>External</v>
      </c>
      <c r="AE1802" t="str">
        <f>VLOOKUP(A1802,training_and_development!A1802:F4799,5,0)</f>
        <v>Failed</v>
      </c>
      <c r="AF1802" t="str">
        <f>VLOOKUP(A1802,training_and_development!A1801:G1821,6,0)</f>
        <v>Vazquezport</v>
      </c>
      <c r="AG1802" t="str">
        <f>VLOOKUP(A1802,training_and_development!A1802:H1810,7,0)</f>
        <v>Annette Thomas</v>
      </c>
      <c r="AH1802">
        <f>VLOOKUP(A1802,training_and_development!A1802:H1805,8,0)</f>
        <v>4</v>
      </c>
    </row>
    <row r="1803" spans="1:34" x14ac:dyDescent="0.25">
      <c r="A1803">
        <v>2802</v>
      </c>
      <c r="B1803" t="s">
        <v>22068</v>
      </c>
      <c r="C1803" s="1">
        <v>44150</v>
      </c>
      <c r="D1803" s="8" t="s">
        <v>16975</v>
      </c>
      <c r="E1803" t="s">
        <v>24</v>
      </c>
      <c r="F1803" t="s">
        <v>4263</v>
      </c>
      <c r="G1803" t="s">
        <v>26543</v>
      </c>
      <c r="H1803" t="s">
        <v>87</v>
      </c>
      <c r="I1803" t="s">
        <v>27</v>
      </c>
      <c r="J1803" t="s">
        <v>28</v>
      </c>
      <c r="K1803" t="s">
        <v>29</v>
      </c>
      <c r="L1803" t="s">
        <v>42</v>
      </c>
      <c r="M1803" t="s">
        <v>31</v>
      </c>
      <c r="N1803" s="20" t="s">
        <v>16975</v>
      </c>
      <c r="O1803" t="s">
        <v>28294</v>
      </c>
      <c r="P1803" t="s">
        <v>62</v>
      </c>
      <c r="Q1803" s="2">
        <v>28348</v>
      </c>
      <c r="R1803" t="s">
        <v>33</v>
      </c>
      <c r="S1803" t="s">
        <v>78</v>
      </c>
      <c r="T1803" t="s">
        <v>35</v>
      </c>
      <c r="U1803" s="3">
        <v>56662</v>
      </c>
      <c r="V1803" t="s">
        <v>36</v>
      </c>
      <c r="W1803" t="s">
        <v>65</v>
      </c>
      <c r="X1803" t="s">
        <v>38</v>
      </c>
      <c r="Y1803">
        <v>4</v>
      </c>
      <c r="Z1803">
        <f>VLOOKUP(A1803,Table3[],3,0)</f>
        <v>2</v>
      </c>
      <c r="AA1803">
        <f>VLOOKUP(A1803,'employee_engagement survey data'!A1803:E2267,4,0)</f>
        <v>3</v>
      </c>
      <c r="AB1803">
        <f>VLOOKUP(A1803,'employee_engagement survey data'!A1803:E2042,5,0)</f>
        <v>5</v>
      </c>
      <c r="AC1803" t="str">
        <f>VLOOKUP(A1803,training_and_development!A1803:F1840,3,0)</f>
        <v>Technical Skills</v>
      </c>
      <c r="AD1803" t="str">
        <f>VLOOKUP(A1803,training_and_development!A1803:E2192,4,0)</f>
        <v>External</v>
      </c>
      <c r="AE1803" t="str">
        <f>VLOOKUP(A1803,training_and_development!A1803:F4800,5,0)</f>
        <v>Completed</v>
      </c>
      <c r="AF1803" t="str">
        <f>VLOOKUP(A1803,training_and_development!A1802:G1822,6,0)</f>
        <v>Megantown</v>
      </c>
      <c r="AG1803" t="str">
        <f>VLOOKUP(A1803,training_and_development!A1803:H1811,7,0)</f>
        <v>Tanya Lozano</v>
      </c>
      <c r="AH1803">
        <f>VLOOKUP(A1803,training_and_development!A1803:H1806,8,0)</f>
        <v>3</v>
      </c>
    </row>
    <row r="1804" spans="1:34" x14ac:dyDescent="0.25">
      <c r="A1804">
        <v>2803</v>
      </c>
      <c r="B1804" t="s">
        <v>22069</v>
      </c>
      <c r="C1804" s="1">
        <v>43959</v>
      </c>
      <c r="D1804" s="8" t="s">
        <v>16975</v>
      </c>
      <c r="E1804" t="s">
        <v>24</v>
      </c>
      <c r="F1804" t="s">
        <v>4264</v>
      </c>
      <c r="G1804" t="s">
        <v>26543</v>
      </c>
      <c r="H1804" t="s">
        <v>49</v>
      </c>
      <c r="I1804" t="s">
        <v>27</v>
      </c>
      <c r="J1804" t="s">
        <v>42</v>
      </c>
      <c r="K1804" t="s">
        <v>51</v>
      </c>
      <c r="L1804" t="s">
        <v>42</v>
      </c>
      <c r="M1804" t="s">
        <v>31</v>
      </c>
      <c r="N1804" s="20" t="s">
        <v>16975</v>
      </c>
      <c r="O1804" t="s">
        <v>28294</v>
      </c>
      <c r="P1804" t="s">
        <v>62</v>
      </c>
      <c r="Q1804" s="2">
        <v>23988</v>
      </c>
      <c r="R1804" t="s">
        <v>33</v>
      </c>
      <c r="S1804" t="s">
        <v>144</v>
      </c>
      <c r="T1804" t="s">
        <v>35</v>
      </c>
      <c r="U1804" s="3">
        <v>13566</v>
      </c>
      <c r="V1804" t="s">
        <v>94</v>
      </c>
      <c r="W1804" t="s">
        <v>65</v>
      </c>
      <c r="X1804" t="s">
        <v>38</v>
      </c>
      <c r="Y1804">
        <v>5</v>
      </c>
      <c r="Z1804">
        <f>VLOOKUP(A1804,Table3[],3,0)</f>
        <v>4</v>
      </c>
      <c r="AA1804">
        <f>VLOOKUP(A1804,'employee_engagement survey data'!A1804:E2268,4,0)</f>
        <v>4</v>
      </c>
      <c r="AB1804">
        <f>VLOOKUP(A1804,'employee_engagement survey data'!A1804:E2043,5,0)</f>
        <v>5</v>
      </c>
      <c r="AC1804" t="str">
        <f>VLOOKUP(A1804,training_and_development!A1804:F1841,3,0)</f>
        <v>Leadership Development</v>
      </c>
      <c r="AD1804" t="str">
        <f>VLOOKUP(A1804,training_and_development!A1804:E2193,4,0)</f>
        <v>Internal</v>
      </c>
      <c r="AE1804" t="str">
        <f>VLOOKUP(A1804,training_and_development!A1804:F4801,5,0)</f>
        <v>Failed</v>
      </c>
      <c r="AF1804" t="str">
        <f>VLOOKUP(A1804,training_and_development!A1803:G1823,6,0)</f>
        <v>Adamsmouth</v>
      </c>
      <c r="AG1804" t="str">
        <f>VLOOKUP(A1804,training_and_development!A1804:H1812,7,0)</f>
        <v>Emma Wright</v>
      </c>
      <c r="AH1804">
        <f>VLOOKUP(A1804,training_and_development!A1804:H1807,8,0)</f>
        <v>4</v>
      </c>
    </row>
    <row r="1805" spans="1:34" x14ac:dyDescent="0.25">
      <c r="A1805">
        <v>2804</v>
      </c>
      <c r="B1805" t="s">
        <v>22070</v>
      </c>
      <c r="C1805" s="1">
        <v>43534</v>
      </c>
      <c r="D1805" s="8" t="s">
        <v>16975</v>
      </c>
      <c r="E1805" t="s">
        <v>332</v>
      </c>
      <c r="F1805" t="s">
        <v>4265</v>
      </c>
      <c r="G1805" t="s">
        <v>26543</v>
      </c>
      <c r="H1805" t="s">
        <v>96</v>
      </c>
      <c r="I1805" t="s">
        <v>27</v>
      </c>
      <c r="J1805" t="s">
        <v>42</v>
      </c>
      <c r="K1805" t="s">
        <v>51</v>
      </c>
      <c r="L1805" t="s">
        <v>50</v>
      </c>
      <c r="M1805" t="s">
        <v>31</v>
      </c>
      <c r="N1805" s="20" t="s">
        <v>16975</v>
      </c>
      <c r="O1805" t="s">
        <v>28294</v>
      </c>
      <c r="P1805" t="s">
        <v>122</v>
      </c>
      <c r="Q1805" s="2">
        <v>19419</v>
      </c>
      <c r="R1805" t="s">
        <v>33</v>
      </c>
      <c r="S1805" t="s">
        <v>123</v>
      </c>
      <c r="T1805" t="s">
        <v>45</v>
      </c>
      <c r="U1805" s="3">
        <v>4554</v>
      </c>
      <c r="V1805" t="s">
        <v>46</v>
      </c>
      <c r="W1805" t="s">
        <v>65</v>
      </c>
      <c r="X1805" t="s">
        <v>38</v>
      </c>
      <c r="Y1805">
        <v>4</v>
      </c>
      <c r="Z1805">
        <f>VLOOKUP(A1805,Table3[],3,0)</f>
        <v>5</v>
      </c>
      <c r="AA1805">
        <f>VLOOKUP(A1805,'employee_engagement survey data'!A1805:E2269,4,0)</f>
        <v>4</v>
      </c>
      <c r="AB1805">
        <f>VLOOKUP(A1805,'employee_engagement survey data'!A1805:E2044,5,0)</f>
        <v>2</v>
      </c>
      <c r="AC1805" t="str">
        <f>VLOOKUP(A1805,training_and_development!A1805:F1842,3,0)</f>
        <v>Leadership Development</v>
      </c>
      <c r="AD1805" t="str">
        <f>VLOOKUP(A1805,training_and_development!A1805:E2194,4,0)</f>
        <v>Internal</v>
      </c>
      <c r="AE1805" t="str">
        <f>VLOOKUP(A1805,training_and_development!A1805:F4802,5,0)</f>
        <v>Completed</v>
      </c>
      <c r="AF1805" t="str">
        <f>VLOOKUP(A1805,training_and_development!A1804:G1824,6,0)</f>
        <v>Lake Kimberly</v>
      </c>
      <c r="AG1805" t="str">
        <f>VLOOKUP(A1805,training_and_development!A1805:H1813,7,0)</f>
        <v>Jamie Kim</v>
      </c>
      <c r="AH1805">
        <f>VLOOKUP(A1805,training_and_development!A1805:H1808,8,0)</f>
        <v>5</v>
      </c>
    </row>
    <row r="1806" spans="1:34" x14ac:dyDescent="0.25">
      <c r="A1806">
        <v>2805</v>
      </c>
      <c r="B1806" t="s">
        <v>22071</v>
      </c>
      <c r="C1806" s="1">
        <v>44670</v>
      </c>
      <c r="D1806" s="8" t="s">
        <v>16975</v>
      </c>
      <c r="E1806" t="s">
        <v>332</v>
      </c>
      <c r="F1806" t="s">
        <v>4266</v>
      </c>
      <c r="G1806" t="s">
        <v>26543</v>
      </c>
      <c r="H1806" t="s">
        <v>61</v>
      </c>
      <c r="I1806" t="s">
        <v>27</v>
      </c>
      <c r="J1806" t="s">
        <v>50</v>
      </c>
      <c r="K1806" t="s">
        <v>29</v>
      </c>
      <c r="L1806" t="s">
        <v>42</v>
      </c>
      <c r="M1806" t="s">
        <v>31</v>
      </c>
      <c r="N1806" s="20" t="s">
        <v>16975</v>
      </c>
      <c r="O1806" t="s">
        <v>28294</v>
      </c>
      <c r="P1806" t="s">
        <v>68</v>
      </c>
      <c r="Q1806" s="2">
        <v>32354</v>
      </c>
      <c r="R1806" t="s">
        <v>33</v>
      </c>
      <c r="S1806" t="s">
        <v>70</v>
      </c>
      <c r="T1806" t="s">
        <v>45</v>
      </c>
      <c r="U1806" s="3">
        <v>19835</v>
      </c>
      <c r="V1806" t="s">
        <v>36</v>
      </c>
      <c r="W1806" t="s">
        <v>37</v>
      </c>
      <c r="X1806" t="s">
        <v>38</v>
      </c>
      <c r="Y1806">
        <v>1</v>
      </c>
      <c r="Z1806">
        <f>VLOOKUP(A1806,Table3[],3,0)</f>
        <v>5</v>
      </c>
      <c r="AA1806">
        <f>VLOOKUP(A1806,'employee_engagement survey data'!A1806:E2270,4,0)</f>
        <v>3</v>
      </c>
      <c r="AB1806">
        <f>VLOOKUP(A1806,'employee_engagement survey data'!A1806:E2045,5,0)</f>
        <v>2</v>
      </c>
      <c r="AC1806" t="str">
        <f>VLOOKUP(A1806,training_and_development!A1806:F1843,3,0)</f>
        <v>Project Management</v>
      </c>
      <c r="AD1806" t="str">
        <f>VLOOKUP(A1806,training_and_development!A1806:E2195,4,0)</f>
        <v>Internal</v>
      </c>
      <c r="AE1806" t="str">
        <f>VLOOKUP(A1806,training_and_development!A1806:F4803,5,0)</f>
        <v>Completed</v>
      </c>
      <c r="AF1806" t="str">
        <f>VLOOKUP(A1806,training_and_development!A1805:G1825,6,0)</f>
        <v>Melissahaven</v>
      </c>
      <c r="AG1806" t="str">
        <f>VLOOKUP(A1806,training_and_development!A1806:H1814,7,0)</f>
        <v>Nicole Medina</v>
      </c>
      <c r="AH1806">
        <f>VLOOKUP(A1806,training_and_development!A1806:H1809,8,0)</f>
        <v>2</v>
      </c>
    </row>
    <row r="1807" spans="1:34" x14ac:dyDescent="0.25">
      <c r="A1807">
        <v>2806</v>
      </c>
      <c r="B1807" t="s">
        <v>22072</v>
      </c>
      <c r="C1807" s="1">
        <v>43799</v>
      </c>
      <c r="D1807" s="8" t="s">
        <v>16975</v>
      </c>
      <c r="E1807" t="s">
        <v>332</v>
      </c>
      <c r="F1807" t="s">
        <v>4267</v>
      </c>
      <c r="G1807" t="s">
        <v>26543</v>
      </c>
      <c r="H1807" t="s">
        <v>73</v>
      </c>
      <c r="I1807" t="s">
        <v>27</v>
      </c>
      <c r="J1807" t="s">
        <v>50</v>
      </c>
      <c r="K1807" t="s">
        <v>41</v>
      </c>
      <c r="L1807" t="s">
        <v>42</v>
      </c>
      <c r="M1807" t="s">
        <v>31</v>
      </c>
      <c r="N1807" s="20" t="s">
        <v>16975</v>
      </c>
      <c r="O1807" t="s">
        <v>28294</v>
      </c>
      <c r="P1807" t="s">
        <v>186</v>
      </c>
      <c r="Q1807" s="2">
        <v>22819</v>
      </c>
      <c r="R1807" t="s">
        <v>33</v>
      </c>
      <c r="S1807" t="s">
        <v>4</v>
      </c>
      <c r="T1807" t="s">
        <v>35</v>
      </c>
      <c r="U1807" s="3">
        <v>47920</v>
      </c>
      <c r="V1807" t="s">
        <v>94</v>
      </c>
      <c r="W1807" t="s">
        <v>79</v>
      </c>
      <c r="X1807" t="s">
        <v>38</v>
      </c>
      <c r="Y1807">
        <v>2</v>
      </c>
      <c r="Z1807">
        <f>VLOOKUP(A1807,Table3[],3,0)</f>
        <v>1</v>
      </c>
      <c r="AA1807">
        <f>VLOOKUP(A1807,'employee_engagement survey data'!A1807:E2271,4,0)</f>
        <v>3</v>
      </c>
      <c r="AB1807">
        <f>VLOOKUP(A1807,'employee_engagement survey data'!A1807:E2046,5,0)</f>
        <v>1</v>
      </c>
      <c r="AC1807" t="str">
        <f>VLOOKUP(A1807,training_and_development!A1807:F1844,3,0)</f>
        <v>Communication Skills</v>
      </c>
      <c r="AD1807" t="str">
        <f>VLOOKUP(A1807,training_and_development!A1807:E2196,4,0)</f>
        <v>Internal</v>
      </c>
      <c r="AE1807" t="str">
        <f>VLOOKUP(A1807,training_and_development!A1807:F4804,5,0)</f>
        <v>Failed</v>
      </c>
      <c r="AF1807" t="str">
        <f>VLOOKUP(A1807,training_and_development!A1806:G1826,6,0)</f>
        <v>Lake Andreaville</v>
      </c>
      <c r="AG1807" t="str">
        <f>VLOOKUP(A1807,training_and_development!A1807:H1815,7,0)</f>
        <v>Zachary Jackson</v>
      </c>
      <c r="AH1807">
        <f>VLOOKUP(A1807,training_and_development!A1807:H1810,8,0)</f>
        <v>5</v>
      </c>
    </row>
    <row r="1808" spans="1:34" x14ac:dyDescent="0.25">
      <c r="A1808">
        <v>2807</v>
      </c>
      <c r="B1808" t="s">
        <v>14213</v>
      </c>
      <c r="C1808" s="1">
        <v>44383</v>
      </c>
      <c r="D1808" s="8">
        <v>44933</v>
      </c>
      <c r="E1808" t="s">
        <v>332</v>
      </c>
      <c r="F1808" t="s">
        <v>4268</v>
      </c>
      <c r="G1808" t="s">
        <v>26543</v>
      </c>
      <c r="H1808" t="s">
        <v>67</v>
      </c>
      <c r="I1808" t="s">
        <v>339</v>
      </c>
      <c r="J1808" t="s">
        <v>42</v>
      </c>
      <c r="K1808" t="s">
        <v>41</v>
      </c>
      <c r="L1808" t="s">
        <v>42</v>
      </c>
      <c r="M1808" t="s">
        <v>74</v>
      </c>
      <c r="N1808" s="20" t="s">
        <v>4269</v>
      </c>
      <c r="O1808" t="s">
        <v>28294</v>
      </c>
      <c r="P1808" t="s">
        <v>177</v>
      </c>
      <c r="Q1808" s="2">
        <v>28232</v>
      </c>
      <c r="R1808" t="s">
        <v>33</v>
      </c>
      <c r="S1808" t="s">
        <v>70</v>
      </c>
      <c r="T1808" t="s">
        <v>35</v>
      </c>
      <c r="U1808" s="3">
        <v>55399</v>
      </c>
      <c r="V1808" t="s">
        <v>36</v>
      </c>
      <c r="W1808" t="s">
        <v>65</v>
      </c>
      <c r="X1808" t="s">
        <v>38</v>
      </c>
      <c r="Y1808">
        <v>2</v>
      </c>
      <c r="Z1808">
        <f>VLOOKUP(A1808,Table3[],3,0)</f>
        <v>3</v>
      </c>
      <c r="AA1808">
        <f>VLOOKUP(A1808,'employee_engagement survey data'!A1808:E2272,4,0)</f>
        <v>2</v>
      </c>
      <c r="AB1808">
        <f>VLOOKUP(A1808,'employee_engagement survey data'!A1808:E2047,5,0)</f>
        <v>4</v>
      </c>
      <c r="AC1808" t="str">
        <f>VLOOKUP(A1808,training_and_development!A1808:F1845,3,0)</f>
        <v>Customer Service</v>
      </c>
      <c r="AD1808" t="str">
        <f>VLOOKUP(A1808,training_and_development!A1808:E2197,4,0)</f>
        <v>Internal</v>
      </c>
      <c r="AE1808" t="str">
        <f>VLOOKUP(A1808,training_and_development!A1808:F4805,5,0)</f>
        <v>Completed</v>
      </c>
      <c r="AF1808" t="str">
        <f>VLOOKUP(A1808,training_and_development!A1807:G1827,6,0)</f>
        <v>Montgomeryport</v>
      </c>
      <c r="AG1808" t="str">
        <f>VLOOKUP(A1808,training_and_development!A1808:H1816,7,0)</f>
        <v>Antonio Kidd</v>
      </c>
      <c r="AH1808">
        <f>VLOOKUP(A1808,training_and_development!A1808:H1811,8,0)</f>
        <v>4</v>
      </c>
    </row>
    <row r="1809" spans="1:34" x14ac:dyDescent="0.25">
      <c r="A1809">
        <v>2808</v>
      </c>
      <c r="B1809" t="s">
        <v>22073</v>
      </c>
      <c r="C1809" s="1">
        <v>43431</v>
      </c>
      <c r="D1809" s="8" t="s">
        <v>16975</v>
      </c>
      <c r="E1809" t="s">
        <v>332</v>
      </c>
      <c r="F1809" t="s">
        <v>4270</v>
      </c>
      <c r="G1809" t="s">
        <v>26543</v>
      </c>
      <c r="H1809" t="s">
        <v>26</v>
      </c>
      <c r="I1809" t="s">
        <v>27</v>
      </c>
      <c r="J1809" t="s">
        <v>42</v>
      </c>
      <c r="K1809" t="s">
        <v>51</v>
      </c>
      <c r="L1809" t="s">
        <v>30</v>
      </c>
      <c r="M1809" t="s">
        <v>31</v>
      </c>
      <c r="N1809" s="20" t="s">
        <v>16975</v>
      </c>
      <c r="O1809" t="s">
        <v>28294</v>
      </c>
      <c r="P1809" t="s">
        <v>410</v>
      </c>
      <c r="Q1809" s="2">
        <v>34328</v>
      </c>
      <c r="R1809" t="s">
        <v>33</v>
      </c>
      <c r="S1809" t="s">
        <v>85</v>
      </c>
      <c r="T1809" t="s">
        <v>35</v>
      </c>
      <c r="U1809" s="3">
        <v>35224</v>
      </c>
      <c r="V1809" t="s">
        <v>94</v>
      </c>
      <c r="W1809" t="s">
        <v>79</v>
      </c>
      <c r="X1809" t="s">
        <v>38</v>
      </c>
      <c r="Y1809">
        <v>4</v>
      </c>
      <c r="Z1809">
        <f>VLOOKUP(A1809,Table3[],3,0)</f>
        <v>5</v>
      </c>
      <c r="AA1809">
        <f>VLOOKUP(A1809,'employee_engagement survey data'!A1809:E2273,4,0)</f>
        <v>2</v>
      </c>
      <c r="AB1809">
        <f>VLOOKUP(A1809,'employee_engagement survey data'!A1809:E2048,5,0)</f>
        <v>4</v>
      </c>
      <c r="AC1809" t="str">
        <f>VLOOKUP(A1809,training_and_development!A1809:F1846,3,0)</f>
        <v>Communication Skills</v>
      </c>
      <c r="AD1809" t="str">
        <f>VLOOKUP(A1809,training_and_development!A1809:E2198,4,0)</f>
        <v>External</v>
      </c>
      <c r="AE1809" t="str">
        <f>VLOOKUP(A1809,training_and_development!A1809:F4806,5,0)</f>
        <v>Completed</v>
      </c>
      <c r="AF1809" t="str">
        <f>VLOOKUP(A1809,training_and_development!A1808:G1828,6,0)</f>
        <v>East Connor</v>
      </c>
      <c r="AG1809" t="str">
        <f>VLOOKUP(A1809,training_and_development!A1809:H1817,7,0)</f>
        <v>Susan Fowler</v>
      </c>
      <c r="AH1809">
        <f>VLOOKUP(A1809,training_and_development!A1809:H1812,8,0)</f>
        <v>5</v>
      </c>
    </row>
    <row r="1810" spans="1:34" x14ac:dyDescent="0.25">
      <c r="A1810">
        <v>2809</v>
      </c>
      <c r="B1810" t="s">
        <v>22074</v>
      </c>
      <c r="C1810" s="1">
        <v>44956</v>
      </c>
      <c r="D1810" s="8" t="s">
        <v>16975</v>
      </c>
      <c r="E1810" t="s">
        <v>24</v>
      </c>
      <c r="F1810" t="s">
        <v>4271</v>
      </c>
      <c r="G1810" t="s">
        <v>26543</v>
      </c>
      <c r="H1810" t="s">
        <v>73</v>
      </c>
      <c r="I1810" t="s">
        <v>27</v>
      </c>
      <c r="J1810" t="s">
        <v>50</v>
      </c>
      <c r="K1810" t="s">
        <v>29</v>
      </c>
      <c r="L1810" t="s">
        <v>42</v>
      </c>
      <c r="M1810" t="s">
        <v>31</v>
      </c>
      <c r="N1810" s="20" t="s">
        <v>16975</v>
      </c>
      <c r="O1810" t="s">
        <v>28294</v>
      </c>
      <c r="P1810" t="s">
        <v>105</v>
      </c>
      <c r="Q1810" s="2">
        <v>23431</v>
      </c>
      <c r="R1810" t="s">
        <v>33</v>
      </c>
      <c r="S1810" t="s">
        <v>107</v>
      </c>
      <c r="T1810" t="s">
        <v>45</v>
      </c>
      <c r="U1810" s="3">
        <v>39078</v>
      </c>
      <c r="V1810" t="s">
        <v>46</v>
      </c>
      <c r="W1810" t="s">
        <v>59</v>
      </c>
      <c r="X1810" t="s">
        <v>38</v>
      </c>
      <c r="Y1810">
        <v>2</v>
      </c>
      <c r="Z1810">
        <f>VLOOKUP(A1810,Table3[],3,0)</f>
        <v>1</v>
      </c>
      <c r="AA1810">
        <f>VLOOKUP(A1810,'employee_engagement survey data'!A1810:E2274,4,0)</f>
        <v>1</v>
      </c>
      <c r="AB1810">
        <f>VLOOKUP(A1810,'employee_engagement survey data'!A1810:E2049,5,0)</f>
        <v>5</v>
      </c>
      <c r="AC1810" t="str">
        <f>VLOOKUP(A1810,training_and_development!A1810:F1847,3,0)</f>
        <v>Technical Skills</v>
      </c>
      <c r="AD1810" t="str">
        <f>VLOOKUP(A1810,training_and_development!A1810:E2199,4,0)</f>
        <v>Internal</v>
      </c>
      <c r="AE1810" t="str">
        <f>VLOOKUP(A1810,training_and_development!A1810:F4807,5,0)</f>
        <v>Failed</v>
      </c>
      <c r="AF1810" t="str">
        <f>VLOOKUP(A1810,training_and_development!A1809:G1829,6,0)</f>
        <v>Jonesmouth</v>
      </c>
      <c r="AG1810" t="str">
        <f>VLOOKUP(A1810,training_and_development!A1810:H1818,7,0)</f>
        <v>Patricia Hernandez</v>
      </c>
      <c r="AH1810">
        <f>VLOOKUP(A1810,training_and_development!A1810:H1813,8,0)</f>
        <v>2</v>
      </c>
    </row>
    <row r="1811" spans="1:34" x14ac:dyDescent="0.25">
      <c r="A1811">
        <v>2810</v>
      </c>
      <c r="B1811" t="s">
        <v>22075</v>
      </c>
      <c r="C1811" s="1">
        <v>44882</v>
      </c>
      <c r="D1811" s="8">
        <v>44965</v>
      </c>
      <c r="E1811" t="s">
        <v>24</v>
      </c>
      <c r="F1811" t="s">
        <v>4272</v>
      </c>
      <c r="G1811" t="s">
        <v>26543</v>
      </c>
      <c r="H1811" t="s">
        <v>87</v>
      </c>
      <c r="I1811" t="s">
        <v>27</v>
      </c>
      <c r="J1811" t="s">
        <v>50</v>
      </c>
      <c r="K1811" t="s">
        <v>41</v>
      </c>
      <c r="L1811" t="s">
        <v>42</v>
      </c>
      <c r="M1811" t="s">
        <v>92</v>
      </c>
      <c r="N1811" s="20" t="s">
        <v>4273</v>
      </c>
      <c r="O1811" t="s">
        <v>28294</v>
      </c>
      <c r="P1811" t="s">
        <v>68</v>
      </c>
      <c r="Q1811" s="2">
        <v>21650</v>
      </c>
      <c r="R1811" t="s">
        <v>33</v>
      </c>
      <c r="S1811" t="s">
        <v>64</v>
      </c>
      <c r="T1811" t="s">
        <v>45</v>
      </c>
      <c r="U1811" s="3">
        <v>72285</v>
      </c>
      <c r="V1811" t="s">
        <v>58</v>
      </c>
      <c r="W1811" t="s">
        <v>65</v>
      </c>
      <c r="X1811" t="s">
        <v>38</v>
      </c>
      <c r="Y1811">
        <v>4</v>
      </c>
      <c r="Z1811">
        <f>VLOOKUP(A1811,Table3[],3,0)</f>
        <v>2</v>
      </c>
      <c r="AA1811">
        <f>VLOOKUP(A1811,'employee_engagement survey data'!A1811:E2275,4,0)</f>
        <v>5</v>
      </c>
      <c r="AB1811">
        <f>VLOOKUP(A1811,'employee_engagement survey data'!A1811:E2050,5,0)</f>
        <v>5</v>
      </c>
      <c r="AC1811" t="str">
        <f>VLOOKUP(A1811,training_and_development!A1811:F1848,3,0)</f>
        <v>Technical Skills</v>
      </c>
      <c r="AD1811" t="str">
        <f>VLOOKUP(A1811,training_and_development!A1811:E2200,4,0)</f>
        <v>Internal</v>
      </c>
      <c r="AE1811" t="str">
        <f>VLOOKUP(A1811,training_and_development!A1811:F4808,5,0)</f>
        <v>Failed</v>
      </c>
      <c r="AF1811" t="str">
        <f>VLOOKUP(A1811,training_and_development!A1810:G1830,6,0)</f>
        <v>Lake Lisamouth</v>
      </c>
      <c r="AG1811" t="str">
        <f>VLOOKUP(A1811,training_and_development!A1811:H1819,7,0)</f>
        <v>Michael Lyons</v>
      </c>
      <c r="AH1811">
        <f>VLOOKUP(A1811,training_and_development!A1811:H1814,8,0)</f>
        <v>3</v>
      </c>
    </row>
    <row r="1812" spans="1:34" x14ac:dyDescent="0.25">
      <c r="A1812">
        <v>2811</v>
      </c>
      <c r="B1812" t="s">
        <v>22076</v>
      </c>
      <c r="C1812" s="1">
        <v>43325</v>
      </c>
      <c r="D1812" s="8">
        <v>43979</v>
      </c>
      <c r="E1812" t="s">
        <v>24</v>
      </c>
      <c r="F1812" t="s">
        <v>4274</v>
      </c>
      <c r="G1812" t="s">
        <v>26543</v>
      </c>
      <c r="H1812" t="s">
        <v>49</v>
      </c>
      <c r="I1812" t="s">
        <v>27</v>
      </c>
      <c r="J1812" t="s">
        <v>42</v>
      </c>
      <c r="K1812" t="s">
        <v>41</v>
      </c>
      <c r="L1812" t="s">
        <v>50</v>
      </c>
      <c r="M1812" t="s">
        <v>120</v>
      </c>
      <c r="N1812" s="20" t="s">
        <v>4275</v>
      </c>
      <c r="O1812" t="s">
        <v>28294</v>
      </c>
      <c r="P1812" t="s">
        <v>68</v>
      </c>
      <c r="Q1812" s="2">
        <v>35068</v>
      </c>
      <c r="R1812" t="s">
        <v>33</v>
      </c>
      <c r="S1812" t="s">
        <v>64</v>
      </c>
      <c r="T1812" t="s">
        <v>45</v>
      </c>
      <c r="U1812" s="3">
        <v>82960</v>
      </c>
      <c r="V1812" t="s">
        <v>46</v>
      </c>
      <c r="W1812" t="s">
        <v>37</v>
      </c>
      <c r="X1812" t="s">
        <v>38</v>
      </c>
      <c r="Y1812">
        <v>2</v>
      </c>
      <c r="Z1812">
        <f>VLOOKUP(A1812,Table3[],3,0)</f>
        <v>3</v>
      </c>
      <c r="AA1812">
        <f>VLOOKUP(A1812,'employee_engagement survey data'!A1812:E2276,4,0)</f>
        <v>4</v>
      </c>
      <c r="AB1812">
        <f>VLOOKUP(A1812,'employee_engagement survey data'!A1812:E2051,5,0)</f>
        <v>3</v>
      </c>
      <c r="AC1812" t="str">
        <f>VLOOKUP(A1812,training_and_development!A1812:F1849,3,0)</f>
        <v>Technical Skills</v>
      </c>
      <c r="AD1812" t="str">
        <f>VLOOKUP(A1812,training_and_development!A1812:E2201,4,0)</f>
        <v>External</v>
      </c>
      <c r="AE1812" t="str">
        <f>VLOOKUP(A1812,training_and_development!A1812:F4809,5,0)</f>
        <v>Completed</v>
      </c>
      <c r="AF1812" t="str">
        <f>VLOOKUP(A1812,training_and_development!A1811:G1831,6,0)</f>
        <v>Robertview</v>
      </c>
      <c r="AG1812" t="str">
        <f>VLOOKUP(A1812,training_and_development!A1812:H1820,7,0)</f>
        <v>Amanda Andersen</v>
      </c>
      <c r="AH1812">
        <f>VLOOKUP(A1812,training_and_development!A1812:H1815,8,0)</f>
        <v>3</v>
      </c>
    </row>
    <row r="1813" spans="1:34" x14ac:dyDescent="0.25">
      <c r="A1813">
        <v>2812</v>
      </c>
      <c r="B1813" t="s">
        <v>22077</v>
      </c>
      <c r="C1813" s="1">
        <v>44379</v>
      </c>
      <c r="D1813" s="8">
        <v>45116</v>
      </c>
      <c r="E1813" t="s">
        <v>24</v>
      </c>
      <c r="F1813" t="s">
        <v>4276</v>
      </c>
      <c r="G1813" t="s">
        <v>26543</v>
      </c>
      <c r="H1813" t="s">
        <v>67</v>
      </c>
      <c r="I1813" t="s">
        <v>946</v>
      </c>
      <c r="J1813" t="s">
        <v>42</v>
      </c>
      <c r="K1813" t="s">
        <v>51</v>
      </c>
      <c r="L1813" t="s">
        <v>30</v>
      </c>
      <c r="M1813" t="s">
        <v>92</v>
      </c>
      <c r="N1813" s="20" t="s">
        <v>4277</v>
      </c>
      <c r="O1813" t="s">
        <v>28294</v>
      </c>
      <c r="P1813" t="s">
        <v>76</v>
      </c>
      <c r="Q1813" s="2">
        <v>16938</v>
      </c>
      <c r="R1813" t="s">
        <v>33</v>
      </c>
      <c r="S1813" t="s">
        <v>152</v>
      </c>
      <c r="T1813" t="s">
        <v>45</v>
      </c>
      <c r="U1813" s="3">
        <v>44272</v>
      </c>
      <c r="V1813" t="s">
        <v>36</v>
      </c>
      <c r="W1813" t="s">
        <v>79</v>
      </c>
      <c r="X1813" t="s">
        <v>38</v>
      </c>
      <c r="Y1813">
        <v>4</v>
      </c>
      <c r="Z1813">
        <f>VLOOKUP(A1813,Table3[],3,0)</f>
        <v>3</v>
      </c>
      <c r="AA1813">
        <f>VLOOKUP(A1813,'employee_engagement survey data'!A1813:E2277,4,0)</f>
        <v>2</v>
      </c>
      <c r="AB1813">
        <f>VLOOKUP(A1813,'employee_engagement survey data'!A1813:E2052,5,0)</f>
        <v>5</v>
      </c>
      <c r="AC1813" t="str">
        <f>VLOOKUP(A1813,training_and_development!A1813:F1850,3,0)</f>
        <v>Leadership Development</v>
      </c>
      <c r="AD1813" t="str">
        <f>VLOOKUP(A1813,training_and_development!A1813:E2202,4,0)</f>
        <v>External</v>
      </c>
      <c r="AE1813" t="str">
        <f>VLOOKUP(A1813,training_and_development!A1813:F4810,5,0)</f>
        <v>Failed</v>
      </c>
      <c r="AF1813" t="str">
        <f>VLOOKUP(A1813,training_and_development!A1812:G1832,6,0)</f>
        <v>Flowerston</v>
      </c>
      <c r="AG1813" t="str">
        <f>VLOOKUP(A1813,training_and_development!A1813:H1821,7,0)</f>
        <v>Dr. Natalie Pacheco</v>
      </c>
      <c r="AH1813">
        <f>VLOOKUP(A1813,training_and_development!A1813:H1816,8,0)</f>
        <v>4</v>
      </c>
    </row>
    <row r="1814" spans="1:34" x14ac:dyDescent="0.25">
      <c r="A1814">
        <v>2813</v>
      </c>
      <c r="B1814" t="s">
        <v>22078</v>
      </c>
      <c r="C1814" s="1">
        <v>44740</v>
      </c>
      <c r="D1814" s="8" t="s">
        <v>16975</v>
      </c>
      <c r="E1814" t="s">
        <v>24</v>
      </c>
      <c r="F1814" t="s">
        <v>4278</v>
      </c>
      <c r="G1814" t="s">
        <v>26543</v>
      </c>
      <c r="H1814" t="s">
        <v>26</v>
      </c>
      <c r="I1814" t="s">
        <v>27</v>
      </c>
      <c r="J1814" t="s">
        <v>28</v>
      </c>
      <c r="K1814" t="s">
        <v>51</v>
      </c>
      <c r="L1814" t="s">
        <v>50</v>
      </c>
      <c r="M1814" t="s">
        <v>31</v>
      </c>
      <c r="N1814" s="20" t="s">
        <v>16975</v>
      </c>
      <c r="O1814" t="s">
        <v>28294</v>
      </c>
      <c r="P1814" t="s">
        <v>177</v>
      </c>
      <c r="Q1814" s="2">
        <v>26903</v>
      </c>
      <c r="R1814" t="s">
        <v>33</v>
      </c>
      <c r="S1814" t="s">
        <v>326</v>
      </c>
      <c r="T1814" t="s">
        <v>45</v>
      </c>
      <c r="U1814" s="3">
        <v>56124</v>
      </c>
      <c r="V1814" t="s">
        <v>58</v>
      </c>
      <c r="W1814" t="s">
        <v>59</v>
      </c>
      <c r="X1814" t="s">
        <v>38</v>
      </c>
      <c r="Y1814">
        <v>1</v>
      </c>
      <c r="Z1814">
        <f>VLOOKUP(A1814,Table3[],3,0)</f>
        <v>4</v>
      </c>
      <c r="AA1814">
        <f>VLOOKUP(A1814,'employee_engagement survey data'!A1814:E2278,4,0)</f>
        <v>4</v>
      </c>
      <c r="AB1814">
        <f>VLOOKUP(A1814,'employee_engagement survey data'!A1814:E2053,5,0)</f>
        <v>2</v>
      </c>
      <c r="AC1814" t="str">
        <f>VLOOKUP(A1814,training_and_development!A1814:F1851,3,0)</f>
        <v>Technical Skills</v>
      </c>
      <c r="AD1814" t="str">
        <f>VLOOKUP(A1814,training_and_development!A1814:E2203,4,0)</f>
        <v>Internal</v>
      </c>
      <c r="AE1814" t="str">
        <f>VLOOKUP(A1814,training_and_development!A1814:F4811,5,0)</f>
        <v>Completed</v>
      </c>
      <c r="AF1814" t="str">
        <f>VLOOKUP(A1814,training_and_development!A1813:G1833,6,0)</f>
        <v>North Margaretstad</v>
      </c>
      <c r="AG1814" t="str">
        <f>VLOOKUP(A1814,training_and_development!A1814:H1822,7,0)</f>
        <v>Steven Blair</v>
      </c>
      <c r="AH1814">
        <f>VLOOKUP(A1814,training_and_development!A1814:H1817,8,0)</f>
        <v>2</v>
      </c>
    </row>
    <row r="1815" spans="1:34" x14ac:dyDescent="0.25">
      <c r="A1815">
        <v>2814</v>
      </c>
      <c r="B1815" t="s">
        <v>22079</v>
      </c>
      <c r="C1815" s="1">
        <v>43490</v>
      </c>
      <c r="D1815" s="8" t="s">
        <v>16975</v>
      </c>
      <c r="E1815" t="s">
        <v>24</v>
      </c>
      <c r="F1815" t="s">
        <v>4279</v>
      </c>
      <c r="G1815" t="s">
        <v>26543</v>
      </c>
      <c r="H1815" t="s">
        <v>96</v>
      </c>
      <c r="I1815" t="s">
        <v>27</v>
      </c>
      <c r="J1815" t="s">
        <v>42</v>
      </c>
      <c r="K1815" t="s">
        <v>41</v>
      </c>
      <c r="L1815" t="s">
        <v>30</v>
      </c>
      <c r="M1815" t="s">
        <v>31</v>
      </c>
      <c r="N1815" s="20" t="s">
        <v>16975</v>
      </c>
      <c r="O1815" t="s">
        <v>28294</v>
      </c>
      <c r="P1815" t="s">
        <v>68</v>
      </c>
      <c r="Q1815" s="2">
        <v>27665</v>
      </c>
      <c r="R1815" t="s">
        <v>33</v>
      </c>
      <c r="S1815" t="s">
        <v>78</v>
      </c>
      <c r="T1815" t="s">
        <v>45</v>
      </c>
      <c r="U1815" s="3">
        <v>19550</v>
      </c>
      <c r="V1815" t="s">
        <v>46</v>
      </c>
      <c r="W1815" t="s">
        <v>59</v>
      </c>
      <c r="X1815" t="s">
        <v>38</v>
      </c>
      <c r="Y1815">
        <v>2</v>
      </c>
      <c r="Z1815">
        <f>VLOOKUP(A1815,Table3[],3,0)</f>
        <v>4</v>
      </c>
      <c r="AA1815">
        <f>VLOOKUP(A1815,'employee_engagement survey data'!A1815:E2279,4,0)</f>
        <v>1</v>
      </c>
      <c r="AB1815">
        <f>VLOOKUP(A1815,'employee_engagement survey data'!A1815:E2054,5,0)</f>
        <v>1</v>
      </c>
      <c r="AC1815" t="str">
        <f>VLOOKUP(A1815,training_and_development!A1815:F1852,3,0)</f>
        <v>Leadership Development</v>
      </c>
      <c r="AD1815" t="str">
        <f>VLOOKUP(A1815,training_and_development!A1815:E2204,4,0)</f>
        <v>Internal</v>
      </c>
      <c r="AE1815" t="str">
        <f>VLOOKUP(A1815,training_and_development!A1815:F4812,5,0)</f>
        <v>Completed</v>
      </c>
      <c r="AF1815" t="str">
        <f>VLOOKUP(A1815,training_and_development!A1814:G1834,6,0)</f>
        <v>Mooreborough</v>
      </c>
      <c r="AG1815" t="str">
        <f>VLOOKUP(A1815,training_and_development!A1815:H1823,7,0)</f>
        <v>Melissa Morgan</v>
      </c>
      <c r="AH1815">
        <f>VLOOKUP(A1815,training_and_development!A1815:H1818,8,0)</f>
        <v>2</v>
      </c>
    </row>
    <row r="1816" spans="1:34" x14ac:dyDescent="0.25">
      <c r="A1816">
        <v>2815</v>
      </c>
      <c r="B1816" t="s">
        <v>22080</v>
      </c>
      <c r="C1816" s="1">
        <v>45130</v>
      </c>
      <c r="D1816" s="8" t="s">
        <v>16975</v>
      </c>
      <c r="E1816" t="s">
        <v>24</v>
      </c>
      <c r="F1816" t="s">
        <v>4280</v>
      </c>
      <c r="G1816" t="s">
        <v>26543</v>
      </c>
      <c r="H1816" t="s">
        <v>40</v>
      </c>
      <c r="I1816" t="s">
        <v>27</v>
      </c>
      <c r="J1816" t="s">
        <v>28</v>
      </c>
      <c r="K1816" t="s">
        <v>29</v>
      </c>
      <c r="L1816" t="s">
        <v>42</v>
      </c>
      <c r="M1816" t="s">
        <v>31</v>
      </c>
      <c r="N1816" s="20" t="s">
        <v>16975</v>
      </c>
      <c r="O1816" t="s">
        <v>28294</v>
      </c>
      <c r="P1816" t="s">
        <v>122</v>
      </c>
      <c r="Q1816" s="2">
        <v>28700</v>
      </c>
      <c r="R1816" t="s">
        <v>33</v>
      </c>
      <c r="S1816" t="s">
        <v>152</v>
      </c>
      <c r="T1816" t="s">
        <v>35</v>
      </c>
      <c r="U1816" s="3">
        <v>62651</v>
      </c>
      <c r="V1816" t="s">
        <v>94</v>
      </c>
      <c r="W1816" t="s">
        <v>59</v>
      </c>
      <c r="X1816" t="s">
        <v>38</v>
      </c>
      <c r="Y1816">
        <v>4</v>
      </c>
      <c r="Z1816">
        <f>VLOOKUP(A1816,Table3[],3,0)</f>
        <v>2</v>
      </c>
      <c r="AA1816">
        <f>VLOOKUP(A1816,'employee_engagement survey data'!A1816:E2280,4,0)</f>
        <v>5</v>
      </c>
      <c r="AB1816">
        <f>VLOOKUP(A1816,'employee_engagement survey data'!A1816:E2055,5,0)</f>
        <v>3</v>
      </c>
      <c r="AC1816" t="str">
        <f>VLOOKUP(A1816,training_and_development!A1816:F1853,3,0)</f>
        <v>Project Management</v>
      </c>
      <c r="AD1816" t="str">
        <f>VLOOKUP(A1816,training_and_development!A1816:E2205,4,0)</f>
        <v>Internal</v>
      </c>
      <c r="AE1816" t="str">
        <f>VLOOKUP(A1816,training_and_development!A1816:F4813,5,0)</f>
        <v>Completed</v>
      </c>
      <c r="AF1816" t="str">
        <f>VLOOKUP(A1816,training_and_development!A1815:G1835,6,0)</f>
        <v>Dustinhaven</v>
      </c>
      <c r="AG1816" t="str">
        <f>VLOOKUP(A1816,training_and_development!A1816:H1824,7,0)</f>
        <v>Priscilla Andrews</v>
      </c>
      <c r="AH1816">
        <f>VLOOKUP(A1816,training_and_development!A1816:H1819,8,0)</f>
        <v>5</v>
      </c>
    </row>
    <row r="1817" spans="1:34" x14ac:dyDescent="0.25">
      <c r="A1817">
        <v>2816</v>
      </c>
      <c r="B1817" t="s">
        <v>22081</v>
      </c>
      <c r="C1817" s="1">
        <v>44767</v>
      </c>
      <c r="D1817" s="8" t="s">
        <v>16975</v>
      </c>
      <c r="E1817" t="s">
        <v>24</v>
      </c>
      <c r="F1817" t="s">
        <v>2466</v>
      </c>
      <c r="G1817" t="s">
        <v>26543</v>
      </c>
      <c r="H1817" t="s">
        <v>99</v>
      </c>
      <c r="I1817" t="s">
        <v>27</v>
      </c>
      <c r="J1817" t="s">
        <v>50</v>
      </c>
      <c r="K1817" t="s">
        <v>29</v>
      </c>
      <c r="L1817" t="s">
        <v>30</v>
      </c>
      <c r="M1817" t="s">
        <v>31</v>
      </c>
      <c r="N1817" s="20" t="s">
        <v>16975</v>
      </c>
      <c r="O1817" t="s">
        <v>28294</v>
      </c>
      <c r="P1817" t="s">
        <v>62</v>
      </c>
      <c r="Q1817" s="2">
        <v>33942</v>
      </c>
      <c r="R1817" t="s">
        <v>33</v>
      </c>
      <c r="S1817" t="s">
        <v>107</v>
      </c>
      <c r="T1817" t="s">
        <v>35</v>
      </c>
      <c r="U1817" s="3">
        <v>15802</v>
      </c>
      <c r="V1817" t="s">
        <v>71</v>
      </c>
      <c r="W1817" t="s">
        <v>65</v>
      </c>
      <c r="X1817" t="s">
        <v>38</v>
      </c>
      <c r="Y1817">
        <v>5</v>
      </c>
      <c r="Z1817">
        <f>VLOOKUP(A1817,Table3[],3,0)</f>
        <v>4</v>
      </c>
      <c r="AA1817">
        <f>VLOOKUP(A1817,'employee_engagement survey data'!A1817:E2281,4,0)</f>
        <v>2</v>
      </c>
      <c r="AB1817">
        <f>VLOOKUP(A1817,'employee_engagement survey data'!A1817:E2056,5,0)</f>
        <v>4</v>
      </c>
      <c r="AC1817" t="str">
        <f>VLOOKUP(A1817,training_and_development!A1817:F1854,3,0)</f>
        <v>Project Management</v>
      </c>
      <c r="AD1817" t="str">
        <f>VLOOKUP(A1817,training_and_development!A1817:E2206,4,0)</f>
        <v>External</v>
      </c>
      <c r="AE1817" t="str">
        <f>VLOOKUP(A1817,training_and_development!A1817:F4814,5,0)</f>
        <v>Failed</v>
      </c>
      <c r="AF1817" t="str">
        <f>VLOOKUP(A1817,training_and_development!A1816:G1836,6,0)</f>
        <v>North Mario</v>
      </c>
      <c r="AG1817" t="str">
        <f>VLOOKUP(A1817,training_and_development!A1817:H1825,7,0)</f>
        <v>Robert May</v>
      </c>
      <c r="AH1817">
        <f>VLOOKUP(A1817,training_and_development!A1817:H1820,8,0)</f>
        <v>3</v>
      </c>
    </row>
    <row r="1818" spans="1:34" x14ac:dyDescent="0.25">
      <c r="A1818">
        <v>2817</v>
      </c>
      <c r="B1818" t="s">
        <v>22082</v>
      </c>
      <c r="C1818" s="1">
        <v>44937</v>
      </c>
      <c r="D1818" s="8" t="s">
        <v>16975</v>
      </c>
      <c r="E1818" t="s">
        <v>24</v>
      </c>
      <c r="F1818" t="s">
        <v>4281</v>
      </c>
      <c r="G1818" t="s">
        <v>26543</v>
      </c>
      <c r="H1818" t="s">
        <v>61</v>
      </c>
      <c r="I1818" t="s">
        <v>27</v>
      </c>
      <c r="J1818" t="s">
        <v>28</v>
      </c>
      <c r="K1818" t="s">
        <v>41</v>
      </c>
      <c r="L1818" t="s">
        <v>42</v>
      </c>
      <c r="M1818" t="s">
        <v>31</v>
      </c>
      <c r="N1818" s="20" t="s">
        <v>16975</v>
      </c>
      <c r="O1818" t="s">
        <v>28294</v>
      </c>
      <c r="P1818" t="s">
        <v>68</v>
      </c>
      <c r="Q1818" s="2">
        <v>36050</v>
      </c>
      <c r="R1818" t="s">
        <v>33</v>
      </c>
      <c r="S1818" t="s">
        <v>64</v>
      </c>
      <c r="T1818" t="s">
        <v>45</v>
      </c>
      <c r="U1818" s="3">
        <v>79678</v>
      </c>
      <c r="V1818" t="s">
        <v>36</v>
      </c>
      <c r="W1818" t="s">
        <v>37</v>
      </c>
      <c r="X1818" t="s">
        <v>38</v>
      </c>
      <c r="Y1818">
        <v>4</v>
      </c>
      <c r="Z1818">
        <f>VLOOKUP(A1818,Table3[],3,0)</f>
        <v>4</v>
      </c>
      <c r="AA1818">
        <f>VLOOKUP(A1818,'employee_engagement survey data'!A1818:E2282,4,0)</f>
        <v>1</v>
      </c>
      <c r="AB1818">
        <f>VLOOKUP(A1818,'employee_engagement survey data'!A1818:E2057,5,0)</f>
        <v>5</v>
      </c>
      <c r="AC1818" t="str">
        <f>VLOOKUP(A1818,training_and_development!A1818:F1855,3,0)</f>
        <v>Technical Skills</v>
      </c>
      <c r="AD1818" t="str">
        <f>VLOOKUP(A1818,training_and_development!A1818:E2207,4,0)</f>
        <v>External</v>
      </c>
      <c r="AE1818" t="str">
        <f>VLOOKUP(A1818,training_and_development!A1818:F4815,5,0)</f>
        <v>Failed</v>
      </c>
      <c r="AF1818" t="str">
        <f>VLOOKUP(A1818,training_and_development!A1817:G1837,6,0)</f>
        <v>Montoyaville</v>
      </c>
      <c r="AG1818" t="str">
        <f>VLOOKUP(A1818,training_and_development!A1818:H1826,7,0)</f>
        <v>Charles Rubio</v>
      </c>
      <c r="AH1818">
        <f>VLOOKUP(A1818,training_and_development!A1818:H1821,8,0)</f>
        <v>2</v>
      </c>
    </row>
    <row r="1819" spans="1:34" x14ac:dyDescent="0.25">
      <c r="A1819">
        <v>2818</v>
      </c>
      <c r="B1819" t="s">
        <v>22083</v>
      </c>
      <c r="C1819" s="1">
        <v>45135</v>
      </c>
      <c r="D1819" s="8">
        <v>45137</v>
      </c>
      <c r="E1819" t="s">
        <v>24</v>
      </c>
      <c r="F1819" t="s">
        <v>4282</v>
      </c>
      <c r="G1819" t="s">
        <v>26543</v>
      </c>
      <c r="H1819" t="s">
        <v>116</v>
      </c>
      <c r="I1819" t="s">
        <v>27</v>
      </c>
      <c r="J1819" t="s">
        <v>42</v>
      </c>
      <c r="K1819" t="s">
        <v>51</v>
      </c>
      <c r="L1819" t="s">
        <v>30</v>
      </c>
      <c r="M1819" t="s">
        <v>74</v>
      </c>
      <c r="N1819" s="20" t="s">
        <v>4283</v>
      </c>
      <c r="O1819" t="s">
        <v>28294</v>
      </c>
      <c r="P1819" t="s">
        <v>146</v>
      </c>
      <c r="Q1819" s="2">
        <v>23395</v>
      </c>
      <c r="R1819" t="s">
        <v>33</v>
      </c>
      <c r="S1819" t="s">
        <v>85</v>
      </c>
      <c r="T1819" t="s">
        <v>45</v>
      </c>
      <c r="U1819" s="3">
        <v>9992</v>
      </c>
      <c r="V1819" t="s">
        <v>46</v>
      </c>
      <c r="W1819" t="s">
        <v>59</v>
      </c>
      <c r="X1819" t="s">
        <v>80</v>
      </c>
      <c r="Y1819">
        <v>2</v>
      </c>
      <c r="Z1819">
        <f>VLOOKUP(A1819,Table3[],3,0)</f>
        <v>4</v>
      </c>
      <c r="AA1819">
        <f>VLOOKUP(A1819,'employee_engagement survey data'!A1819:E2283,4,0)</f>
        <v>3</v>
      </c>
      <c r="AB1819">
        <f>VLOOKUP(A1819,'employee_engagement survey data'!A1819:E2058,5,0)</f>
        <v>3</v>
      </c>
      <c r="AC1819" t="str">
        <f>VLOOKUP(A1819,training_and_development!A1819:F1856,3,0)</f>
        <v>Technical Skills</v>
      </c>
      <c r="AD1819" t="str">
        <f>VLOOKUP(A1819,training_and_development!A1819:E2208,4,0)</f>
        <v>External</v>
      </c>
      <c r="AE1819" t="str">
        <f>VLOOKUP(A1819,training_and_development!A1819:F4816,5,0)</f>
        <v>Completed</v>
      </c>
      <c r="AF1819" t="str">
        <f>VLOOKUP(A1819,training_and_development!A1818:G1838,6,0)</f>
        <v>South Annmouth</v>
      </c>
      <c r="AG1819" t="str">
        <f>VLOOKUP(A1819,training_and_development!A1819:H1827,7,0)</f>
        <v>Edwin Brown</v>
      </c>
      <c r="AH1819">
        <f>VLOOKUP(A1819,training_and_development!A1819:H1822,8,0)</f>
        <v>5</v>
      </c>
    </row>
    <row r="1820" spans="1:34" x14ac:dyDescent="0.25">
      <c r="A1820">
        <v>2819</v>
      </c>
      <c r="B1820" t="s">
        <v>22084</v>
      </c>
      <c r="C1820" s="1">
        <v>45052</v>
      </c>
      <c r="D1820" s="8" t="s">
        <v>16975</v>
      </c>
      <c r="E1820" t="s">
        <v>24</v>
      </c>
      <c r="F1820" t="s">
        <v>4284</v>
      </c>
      <c r="G1820" t="s">
        <v>26543</v>
      </c>
      <c r="H1820" t="s">
        <v>73</v>
      </c>
      <c r="I1820" t="s">
        <v>27</v>
      </c>
      <c r="J1820" t="s">
        <v>50</v>
      </c>
      <c r="K1820" t="s">
        <v>29</v>
      </c>
      <c r="L1820" t="s">
        <v>42</v>
      </c>
      <c r="M1820" t="s">
        <v>31</v>
      </c>
      <c r="N1820" s="20" t="s">
        <v>16975</v>
      </c>
      <c r="O1820" t="s">
        <v>28294</v>
      </c>
      <c r="P1820" t="s">
        <v>62</v>
      </c>
      <c r="Q1820" s="2">
        <v>36559</v>
      </c>
      <c r="R1820" t="s">
        <v>33</v>
      </c>
      <c r="S1820" t="s">
        <v>172</v>
      </c>
      <c r="T1820" t="s">
        <v>45</v>
      </c>
      <c r="U1820" s="3">
        <v>74805</v>
      </c>
      <c r="V1820" t="s">
        <v>36</v>
      </c>
      <c r="W1820" t="s">
        <v>37</v>
      </c>
      <c r="X1820" t="s">
        <v>38</v>
      </c>
      <c r="Y1820">
        <v>4</v>
      </c>
      <c r="Z1820">
        <f>VLOOKUP(A1820,Table3[],3,0)</f>
        <v>2</v>
      </c>
      <c r="AA1820">
        <f>VLOOKUP(A1820,'employee_engagement survey data'!A1820:E2284,4,0)</f>
        <v>3</v>
      </c>
      <c r="AB1820">
        <f>VLOOKUP(A1820,'employee_engagement survey data'!A1820:E2059,5,0)</f>
        <v>4</v>
      </c>
      <c r="AC1820" t="str">
        <f>VLOOKUP(A1820,training_and_development!A1820:F1857,3,0)</f>
        <v>Leadership Development</v>
      </c>
      <c r="AD1820" t="str">
        <f>VLOOKUP(A1820,training_and_development!A1820:E2209,4,0)</f>
        <v>Internal</v>
      </c>
      <c r="AE1820" t="str">
        <f>VLOOKUP(A1820,training_and_development!A1820:F4817,5,0)</f>
        <v>Failed</v>
      </c>
      <c r="AF1820" t="str">
        <f>VLOOKUP(A1820,training_and_development!A1819:G1839,6,0)</f>
        <v>North Rebecca</v>
      </c>
      <c r="AG1820" t="str">
        <f>VLOOKUP(A1820,training_and_development!A1820:H1828,7,0)</f>
        <v>Lisa Hebert</v>
      </c>
      <c r="AH1820">
        <f>VLOOKUP(A1820,training_and_development!A1820:H1823,8,0)</f>
        <v>2</v>
      </c>
    </row>
    <row r="1821" spans="1:34" x14ac:dyDescent="0.25">
      <c r="A1821">
        <v>2820</v>
      </c>
      <c r="B1821" t="s">
        <v>22085</v>
      </c>
      <c r="C1821" s="1">
        <v>44822</v>
      </c>
      <c r="D1821" s="8" t="s">
        <v>16975</v>
      </c>
      <c r="E1821" t="s">
        <v>24</v>
      </c>
      <c r="F1821" t="s">
        <v>4285</v>
      </c>
      <c r="G1821" t="s">
        <v>26543</v>
      </c>
      <c r="H1821" t="s">
        <v>87</v>
      </c>
      <c r="I1821" t="s">
        <v>27</v>
      </c>
      <c r="J1821" t="s">
        <v>50</v>
      </c>
      <c r="K1821" t="s">
        <v>29</v>
      </c>
      <c r="L1821" t="s">
        <v>30</v>
      </c>
      <c r="M1821" t="s">
        <v>31</v>
      </c>
      <c r="N1821" s="20" t="s">
        <v>16975</v>
      </c>
      <c r="O1821" t="s">
        <v>28294</v>
      </c>
      <c r="P1821" t="s">
        <v>177</v>
      </c>
      <c r="Q1821" s="2">
        <v>29045</v>
      </c>
      <c r="R1821" t="s">
        <v>33</v>
      </c>
      <c r="S1821" t="s">
        <v>64</v>
      </c>
      <c r="T1821" t="s">
        <v>45</v>
      </c>
      <c r="U1821" s="3">
        <v>42750</v>
      </c>
      <c r="V1821" t="s">
        <v>46</v>
      </c>
      <c r="W1821" t="s">
        <v>79</v>
      </c>
      <c r="X1821" t="s">
        <v>38</v>
      </c>
      <c r="Y1821">
        <v>2</v>
      </c>
      <c r="Z1821">
        <f>VLOOKUP(A1821,Table3[],3,0)</f>
        <v>2</v>
      </c>
      <c r="AA1821">
        <f>VLOOKUP(A1821,'employee_engagement survey data'!A1821:E2285,4,0)</f>
        <v>1</v>
      </c>
      <c r="AB1821">
        <f>VLOOKUP(A1821,'employee_engagement survey data'!A1821:E2060,5,0)</f>
        <v>5</v>
      </c>
      <c r="AC1821" t="str">
        <f>VLOOKUP(A1821,training_and_development!A1821:F1858,3,0)</f>
        <v>Project Management</v>
      </c>
      <c r="AD1821" t="str">
        <f>VLOOKUP(A1821,training_and_development!A1821:E2210,4,0)</f>
        <v>External</v>
      </c>
      <c r="AE1821" t="str">
        <f>VLOOKUP(A1821,training_and_development!A1821:F4818,5,0)</f>
        <v>Completed</v>
      </c>
      <c r="AF1821" t="str">
        <f>VLOOKUP(A1821,training_and_development!A1820:G1840,6,0)</f>
        <v>Ericberg</v>
      </c>
      <c r="AG1821" t="str">
        <f>VLOOKUP(A1821,training_and_development!A1821:H1829,7,0)</f>
        <v>Mrs. Margaret Moon DDS</v>
      </c>
      <c r="AH1821">
        <f>VLOOKUP(A1821,training_and_development!A1821:H1824,8,0)</f>
        <v>2</v>
      </c>
    </row>
    <row r="1822" spans="1:34" x14ac:dyDescent="0.25">
      <c r="A1822">
        <v>2821</v>
      </c>
      <c r="B1822" t="s">
        <v>22086</v>
      </c>
      <c r="C1822" s="1">
        <v>43716</v>
      </c>
      <c r="D1822" s="8">
        <v>44449</v>
      </c>
      <c r="E1822" t="s">
        <v>24</v>
      </c>
      <c r="F1822" t="s">
        <v>4286</v>
      </c>
      <c r="G1822" t="s">
        <v>26543</v>
      </c>
      <c r="H1822" t="s">
        <v>49</v>
      </c>
      <c r="I1822" t="s">
        <v>27</v>
      </c>
      <c r="J1822" t="s">
        <v>50</v>
      </c>
      <c r="K1822" t="s">
        <v>51</v>
      </c>
      <c r="L1822" t="s">
        <v>30</v>
      </c>
      <c r="M1822" t="s">
        <v>100</v>
      </c>
      <c r="N1822" s="20" t="s">
        <v>4287</v>
      </c>
      <c r="O1822" t="s">
        <v>28294</v>
      </c>
      <c r="P1822" t="s">
        <v>68</v>
      </c>
      <c r="Q1822" s="2">
        <v>36060</v>
      </c>
      <c r="R1822" t="s">
        <v>33</v>
      </c>
      <c r="S1822" t="s">
        <v>78</v>
      </c>
      <c r="T1822" t="s">
        <v>45</v>
      </c>
      <c r="U1822" s="3">
        <v>36681</v>
      </c>
      <c r="V1822" t="s">
        <v>46</v>
      </c>
      <c r="W1822" t="s">
        <v>59</v>
      </c>
      <c r="X1822" t="s">
        <v>38</v>
      </c>
      <c r="Y1822">
        <v>2</v>
      </c>
      <c r="Z1822">
        <f>VLOOKUP(A1822,Table3[],3,0)</f>
        <v>2</v>
      </c>
      <c r="AA1822">
        <f>VLOOKUP(A1822,'employee_engagement survey data'!A1822:E2286,4,0)</f>
        <v>5</v>
      </c>
      <c r="AB1822">
        <f>VLOOKUP(A1822,'employee_engagement survey data'!A1822:E2061,5,0)</f>
        <v>5</v>
      </c>
      <c r="AC1822" t="str">
        <f>VLOOKUP(A1822,training_and_development!A1822:F1859,3,0)</f>
        <v>Technical Skills</v>
      </c>
      <c r="AD1822" t="str">
        <f>VLOOKUP(A1822,training_and_development!A1822:E2211,4,0)</f>
        <v>Internal</v>
      </c>
      <c r="AE1822" t="str">
        <f>VLOOKUP(A1822,training_and_development!A1822:F4819,5,0)</f>
        <v>Failed</v>
      </c>
      <c r="AF1822" t="str">
        <f>VLOOKUP(A1822,training_and_development!A1821:G1841,6,0)</f>
        <v>Aaronborough</v>
      </c>
      <c r="AG1822" t="str">
        <f>VLOOKUP(A1822,training_and_development!A1822:H1830,7,0)</f>
        <v>David Cunningham</v>
      </c>
      <c r="AH1822">
        <f>VLOOKUP(A1822,training_and_development!A1822:H1825,8,0)</f>
        <v>5</v>
      </c>
    </row>
    <row r="1823" spans="1:34" x14ac:dyDescent="0.25">
      <c r="A1823">
        <v>2822</v>
      </c>
      <c r="B1823" t="s">
        <v>22087</v>
      </c>
      <c r="C1823" s="1">
        <v>43707</v>
      </c>
      <c r="D1823" s="8" t="s">
        <v>16975</v>
      </c>
      <c r="E1823" t="s">
        <v>24</v>
      </c>
      <c r="F1823" t="s">
        <v>4288</v>
      </c>
      <c r="G1823" t="s">
        <v>26543</v>
      </c>
      <c r="H1823" t="s">
        <v>67</v>
      </c>
      <c r="I1823" t="s">
        <v>27</v>
      </c>
      <c r="J1823" t="s">
        <v>42</v>
      </c>
      <c r="K1823" t="s">
        <v>51</v>
      </c>
      <c r="L1823" t="s">
        <v>42</v>
      </c>
      <c r="M1823" t="s">
        <v>31</v>
      </c>
      <c r="N1823" s="20" t="s">
        <v>16975</v>
      </c>
      <c r="O1823" t="s">
        <v>28294</v>
      </c>
      <c r="P1823" t="s">
        <v>43</v>
      </c>
      <c r="Q1823" s="2">
        <v>21624</v>
      </c>
      <c r="R1823" t="s">
        <v>33</v>
      </c>
      <c r="S1823" t="s">
        <v>114</v>
      </c>
      <c r="T1823" t="s">
        <v>35</v>
      </c>
      <c r="U1823" s="3">
        <v>87892</v>
      </c>
      <c r="V1823" t="s">
        <v>36</v>
      </c>
      <c r="W1823" t="s">
        <v>79</v>
      </c>
      <c r="X1823" t="s">
        <v>38</v>
      </c>
      <c r="Y1823">
        <v>4</v>
      </c>
      <c r="Z1823">
        <f>VLOOKUP(A1823,Table3[],3,0)</f>
        <v>2</v>
      </c>
      <c r="AA1823">
        <f>VLOOKUP(A1823,'employee_engagement survey data'!A1823:E2287,4,0)</f>
        <v>3</v>
      </c>
      <c r="AB1823">
        <f>VLOOKUP(A1823,'employee_engagement survey data'!A1823:E2062,5,0)</f>
        <v>3</v>
      </c>
      <c r="AC1823" t="str">
        <f>VLOOKUP(A1823,training_and_development!A1823:F1860,3,0)</f>
        <v>Communication Skills</v>
      </c>
      <c r="AD1823" t="str">
        <f>VLOOKUP(A1823,training_and_development!A1823:E2212,4,0)</f>
        <v>Internal</v>
      </c>
      <c r="AE1823" t="str">
        <f>VLOOKUP(A1823,training_and_development!A1823:F4820,5,0)</f>
        <v>Failed</v>
      </c>
      <c r="AF1823" t="str">
        <f>VLOOKUP(A1823,training_and_development!A1822:G1842,6,0)</f>
        <v>East Michael</v>
      </c>
      <c r="AG1823" t="str">
        <f>VLOOKUP(A1823,training_and_development!A1823:H1831,7,0)</f>
        <v>Jessica Berry</v>
      </c>
      <c r="AH1823">
        <f>VLOOKUP(A1823,training_and_development!A1823:H1826,8,0)</f>
        <v>4</v>
      </c>
    </row>
    <row r="1824" spans="1:34" x14ac:dyDescent="0.25">
      <c r="A1824">
        <v>2823</v>
      </c>
      <c r="B1824" t="s">
        <v>22088</v>
      </c>
      <c r="C1824" s="1">
        <v>45068</v>
      </c>
      <c r="D1824" s="8" t="s">
        <v>16975</v>
      </c>
      <c r="E1824" t="s">
        <v>24</v>
      </c>
      <c r="F1824" t="s">
        <v>4289</v>
      </c>
      <c r="G1824" t="s">
        <v>26543</v>
      </c>
      <c r="H1824" t="s">
        <v>26</v>
      </c>
      <c r="I1824" t="s">
        <v>27</v>
      </c>
      <c r="J1824" t="s">
        <v>28</v>
      </c>
      <c r="K1824" t="s">
        <v>51</v>
      </c>
      <c r="L1824" t="s">
        <v>42</v>
      </c>
      <c r="M1824" t="s">
        <v>31</v>
      </c>
      <c r="N1824" s="20" t="s">
        <v>16975</v>
      </c>
      <c r="O1824" t="s">
        <v>28294</v>
      </c>
      <c r="P1824" t="s">
        <v>62</v>
      </c>
      <c r="Q1824" s="2">
        <v>31388</v>
      </c>
      <c r="R1824" t="s">
        <v>33</v>
      </c>
      <c r="S1824" t="s">
        <v>140</v>
      </c>
      <c r="T1824" t="s">
        <v>35</v>
      </c>
      <c r="U1824" s="3">
        <v>59827</v>
      </c>
      <c r="V1824" t="s">
        <v>36</v>
      </c>
      <c r="W1824" t="s">
        <v>79</v>
      </c>
      <c r="X1824" t="s">
        <v>38</v>
      </c>
      <c r="Y1824">
        <v>2</v>
      </c>
      <c r="Z1824">
        <f>VLOOKUP(A1824,Table3[],3,0)</f>
        <v>5</v>
      </c>
      <c r="AA1824">
        <f>VLOOKUP(A1824,'employee_engagement survey data'!A1824:E2288,4,0)</f>
        <v>2</v>
      </c>
      <c r="AB1824">
        <f>VLOOKUP(A1824,'employee_engagement survey data'!A1824:E2063,5,0)</f>
        <v>1</v>
      </c>
      <c r="AC1824" t="str">
        <f>VLOOKUP(A1824,training_and_development!A1824:F1861,3,0)</f>
        <v>Communication Skills</v>
      </c>
      <c r="AD1824" t="str">
        <f>VLOOKUP(A1824,training_and_development!A1824:E2213,4,0)</f>
        <v>External</v>
      </c>
      <c r="AE1824" t="str">
        <f>VLOOKUP(A1824,training_and_development!A1824:F4821,5,0)</f>
        <v>Failed</v>
      </c>
      <c r="AF1824" t="str">
        <f>VLOOKUP(A1824,training_and_development!A1823:G1843,6,0)</f>
        <v>West Jesse</v>
      </c>
      <c r="AG1824" t="str">
        <f>VLOOKUP(A1824,training_and_development!A1824:H1832,7,0)</f>
        <v>Amanda White</v>
      </c>
      <c r="AH1824">
        <f>VLOOKUP(A1824,training_and_development!A1824:H1827,8,0)</f>
        <v>2</v>
      </c>
    </row>
    <row r="1825" spans="1:34" x14ac:dyDescent="0.25">
      <c r="A1825">
        <v>2824</v>
      </c>
      <c r="B1825" t="s">
        <v>22089</v>
      </c>
      <c r="C1825" s="1">
        <v>44257</v>
      </c>
      <c r="D1825" s="8" t="s">
        <v>16975</v>
      </c>
      <c r="E1825" t="s">
        <v>332</v>
      </c>
      <c r="F1825" t="s">
        <v>4290</v>
      </c>
      <c r="G1825" t="s">
        <v>26543</v>
      </c>
      <c r="H1825" t="s">
        <v>40</v>
      </c>
      <c r="I1825" t="s">
        <v>27</v>
      </c>
      <c r="J1825" t="s">
        <v>42</v>
      </c>
      <c r="K1825" t="s">
        <v>41</v>
      </c>
      <c r="L1825" t="s">
        <v>50</v>
      </c>
      <c r="M1825" t="s">
        <v>31</v>
      </c>
      <c r="N1825" s="20" t="s">
        <v>16975</v>
      </c>
      <c r="O1825" t="s">
        <v>28294</v>
      </c>
      <c r="P1825" t="s">
        <v>177</v>
      </c>
      <c r="Q1825" s="2">
        <v>23005</v>
      </c>
      <c r="R1825" t="s">
        <v>33</v>
      </c>
      <c r="S1825" t="s">
        <v>64</v>
      </c>
      <c r="T1825" t="s">
        <v>45</v>
      </c>
      <c r="U1825" s="3">
        <v>3624</v>
      </c>
      <c r="V1825" t="s">
        <v>46</v>
      </c>
      <c r="W1825" t="s">
        <v>37</v>
      </c>
      <c r="X1825" t="s">
        <v>38</v>
      </c>
      <c r="Y1825">
        <v>5</v>
      </c>
      <c r="Z1825">
        <f>VLOOKUP(A1825,Table3[],3,0)</f>
        <v>1</v>
      </c>
      <c r="AA1825">
        <f>VLOOKUP(A1825,'employee_engagement survey data'!A1825:E2289,4,0)</f>
        <v>4</v>
      </c>
      <c r="AB1825">
        <f>VLOOKUP(A1825,'employee_engagement survey data'!A1825:E2064,5,0)</f>
        <v>1</v>
      </c>
      <c r="AC1825" t="str">
        <f>VLOOKUP(A1825,training_and_development!A1825:F1862,3,0)</f>
        <v>Project Management</v>
      </c>
      <c r="AD1825" t="str">
        <f>VLOOKUP(A1825,training_and_development!A1825:E2214,4,0)</f>
        <v>Internal</v>
      </c>
      <c r="AE1825" t="str">
        <f>VLOOKUP(A1825,training_and_development!A1825:F4822,5,0)</f>
        <v>Failed</v>
      </c>
      <c r="AF1825" t="str">
        <f>VLOOKUP(A1825,training_and_development!A1824:G1844,6,0)</f>
        <v>Hoffmanbury</v>
      </c>
      <c r="AG1825" t="str">
        <f>VLOOKUP(A1825,training_and_development!A1825:H1833,7,0)</f>
        <v>Molly Miranda</v>
      </c>
      <c r="AH1825">
        <f>VLOOKUP(A1825,training_and_development!A1825:H1828,8,0)</f>
        <v>1</v>
      </c>
    </row>
    <row r="1826" spans="1:34" x14ac:dyDescent="0.25">
      <c r="A1826">
        <v>2825</v>
      </c>
      <c r="B1826" t="s">
        <v>22090</v>
      </c>
      <c r="C1826" s="1">
        <v>44970</v>
      </c>
      <c r="D1826" s="8" t="s">
        <v>16975</v>
      </c>
      <c r="E1826" t="s">
        <v>332</v>
      </c>
      <c r="F1826" t="s">
        <v>4291</v>
      </c>
      <c r="G1826" t="s">
        <v>26543</v>
      </c>
      <c r="H1826" t="s">
        <v>99</v>
      </c>
      <c r="I1826" t="s">
        <v>27</v>
      </c>
      <c r="J1826" t="s">
        <v>50</v>
      </c>
      <c r="K1826" t="s">
        <v>29</v>
      </c>
      <c r="L1826" t="s">
        <v>30</v>
      </c>
      <c r="M1826" t="s">
        <v>31</v>
      </c>
      <c r="N1826" s="20" t="s">
        <v>16975</v>
      </c>
      <c r="O1826" t="s">
        <v>28294</v>
      </c>
      <c r="P1826" t="s">
        <v>151</v>
      </c>
      <c r="Q1826" s="2">
        <v>30314</v>
      </c>
      <c r="R1826" t="s">
        <v>33</v>
      </c>
      <c r="S1826" t="s">
        <v>217</v>
      </c>
      <c r="T1826" t="s">
        <v>45</v>
      </c>
      <c r="U1826" s="3">
        <v>80760</v>
      </c>
      <c r="V1826" t="s">
        <v>46</v>
      </c>
      <c r="W1826" t="s">
        <v>37</v>
      </c>
      <c r="X1826" t="s">
        <v>38</v>
      </c>
      <c r="Y1826">
        <v>4</v>
      </c>
      <c r="Z1826">
        <f>VLOOKUP(A1826,Table3[],3,0)</f>
        <v>5</v>
      </c>
      <c r="AA1826">
        <f>VLOOKUP(A1826,'employee_engagement survey data'!A1826:E2290,4,0)</f>
        <v>4</v>
      </c>
      <c r="AB1826">
        <f>VLOOKUP(A1826,'employee_engagement survey data'!A1826:E2065,5,0)</f>
        <v>4</v>
      </c>
      <c r="AC1826" t="str">
        <f>VLOOKUP(A1826,training_and_development!A1826:F1863,3,0)</f>
        <v>Technical Skills</v>
      </c>
      <c r="AD1826" t="str">
        <f>VLOOKUP(A1826,training_and_development!A1826:E2215,4,0)</f>
        <v>External</v>
      </c>
      <c r="AE1826" t="str">
        <f>VLOOKUP(A1826,training_and_development!A1826:F4823,5,0)</f>
        <v>Completed</v>
      </c>
      <c r="AF1826" t="str">
        <f>VLOOKUP(A1826,training_and_development!A1825:G1845,6,0)</f>
        <v>Whiteberg</v>
      </c>
      <c r="AG1826" t="str">
        <f>VLOOKUP(A1826,training_and_development!A1826:H1834,7,0)</f>
        <v>Alexandra Smith</v>
      </c>
      <c r="AH1826">
        <f>VLOOKUP(A1826,training_and_development!A1826:H1829,8,0)</f>
        <v>2</v>
      </c>
    </row>
    <row r="1827" spans="1:34" x14ac:dyDescent="0.25">
      <c r="A1827">
        <v>2826</v>
      </c>
      <c r="B1827" t="s">
        <v>22091</v>
      </c>
      <c r="C1827" s="1">
        <v>44784</v>
      </c>
      <c r="D1827" s="8">
        <v>44896</v>
      </c>
      <c r="E1827" t="s">
        <v>332</v>
      </c>
      <c r="F1827" t="s">
        <v>4292</v>
      </c>
      <c r="G1827" t="s">
        <v>26543</v>
      </c>
      <c r="H1827" t="s">
        <v>61</v>
      </c>
      <c r="I1827" t="s">
        <v>741</v>
      </c>
      <c r="J1827" t="s">
        <v>28</v>
      </c>
      <c r="K1827" t="s">
        <v>51</v>
      </c>
      <c r="L1827" t="s">
        <v>50</v>
      </c>
      <c r="M1827" t="s">
        <v>74</v>
      </c>
      <c r="N1827" s="20" t="s">
        <v>4293</v>
      </c>
      <c r="O1827" t="s">
        <v>28294</v>
      </c>
      <c r="P1827" t="s">
        <v>62</v>
      </c>
      <c r="Q1827" s="2">
        <v>19827</v>
      </c>
      <c r="R1827" t="s">
        <v>33</v>
      </c>
      <c r="S1827" t="s">
        <v>78</v>
      </c>
      <c r="T1827" t="s">
        <v>35</v>
      </c>
      <c r="U1827" s="3">
        <v>96266</v>
      </c>
      <c r="V1827" t="s">
        <v>46</v>
      </c>
      <c r="W1827" t="s">
        <v>65</v>
      </c>
      <c r="X1827" t="s">
        <v>38</v>
      </c>
      <c r="Y1827">
        <v>5</v>
      </c>
      <c r="Z1827">
        <f>VLOOKUP(A1827,Table3[],3,0)</f>
        <v>4</v>
      </c>
      <c r="AA1827">
        <f>VLOOKUP(A1827,'employee_engagement survey data'!A1827:E2291,4,0)</f>
        <v>3</v>
      </c>
      <c r="AB1827">
        <f>VLOOKUP(A1827,'employee_engagement survey data'!A1827:E2066,5,0)</f>
        <v>4</v>
      </c>
      <c r="AC1827" t="str">
        <f>VLOOKUP(A1827,training_and_development!A1827:F1864,3,0)</f>
        <v>Customer Service</v>
      </c>
      <c r="AD1827" t="str">
        <f>VLOOKUP(A1827,training_and_development!A1827:E2216,4,0)</f>
        <v>Internal</v>
      </c>
      <c r="AE1827" t="str">
        <f>VLOOKUP(A1827,training_and_development!A1827:F4824,5,0)</f>
        <v>Failed</v>
      </c>
      <c r="AF1827" t="str">
        <f>VLOOKUP(A1827,training_and_development!A1826:G1846,6,0)</f>
        <v>Craigton</v>
      </c>
      <c r="AG1827" t="str">
        <f>VLOOKUP(A1827,training_and_development!A1827:H1835,7,0)</f>
        <v>David Wright</v>
      </c>
      <c r="AH1827">
        <f>VLOOKUP(A1827,training_and_development!A1827:H1830,8,0)</f>
        <v>2</v>
      </c>
    </row>
    <row r="1828" spans="1:34" x14ac:dyDescent="0.25">
      <c r="A1828">
        <v>2827</v>
      </c>
      <c r="B1828" t="s">
        <v>22092</v>
      </c>
      <c r="C1828" s="1">
        <v>43880</v>
      </c>
      <c r="D1828" s="8">
        <v>44905</v>
      </c>
      <c r="E1828" t="s">
        <v>332</v>
      </c>
      <c r="F1828" t="s">
        <v>4294</v>
      </c>
      <c r="G1828" t="s">
        <v>26543</v>
      </c>
      <c r="H1828" t="s">
        <v>116</v>
      </c>
      <c r="I1828" t="s">
        <v>339</v>
      </c>
      <c r="J1828" t="s">
        <v>50</v>
      </c>
      <c r="K1828" t="s">
        <v>41</v>
      </c>
      <c r="L1828" t="s">
        <v>50</v>
      </c>
      <c r="M1828" t="s">
        <v>74</v>
      </c>
      <c r="N1828" s="20" t="s">
        <v>4295</v>
      </c>
      <c r="O1828" t="s">
        <v>28294</v>
      </c>
      <c r="P1828" t="s">
        <v>68</v>
      </c>
      <c r="Q1828" s="2">
        <v>29442</v>
      </c>
      <c r="R1828" t="s">
        <v>33</v>
      </c>
      <c r="S1828" t="s">
        <v>70</v>
      </c>
      <c r="T1828" t="s">
        <v>35</v>
      </c>
      <c r="U1828" s="3">
        <v>23357</v>
      </c>
      <c r="V1828" t="s">
        <v>58</v>
      </c>
      <c r="W1828" t="s">
        <v>65</v>
      </c>
      <c r="X1828" t="s">
        <v>38</v>
      </c>
      <c r="Y1828">
        <v>4</v>
      </c>
      <c r="Z1828">
        <f>VLOOKUP(A1828,Table3[],3,0)</f>
        <v>4</v>
      </c>
      <c r="AA1828">
        <f>VLOOKUP(A1828,'employee_engagement survey data'!A1828:E2292,4,0)</f>
        <v>4</v>
      </c>
      <c r="AB1828">
        <f>VLOOKUP(A1828,'employee_engagement survey data'!A1828:E2067,5,0)</f>
        <v>5</v>
      </c>
      <c r="AC1828" t="str">
        <f>VLOOKUP(A1828,training_and_development!A1828:F1865,3,0)</f>
        <v>Leadership Development</v>
      </c>
      <c r="AD1828" t="str">
        <f>VLOOKUP(A1828,training_and_development!A1828:E2217,4,0)</f>
        <v>Internal</v>
      </c>
      <c r="AE1828" t="str">
        <f>VLOOKUP(A1828,training_and_development!A1828:F4825,5,0)</f>
        <v>Failed</v>
      </c>
      <c r="AF1828" t="str">
        <f>VLOOKUP(A1828,training_and_development!A1827:G1847,6,0)</f>
        <v>East Brandonfort</v>
      </c>
      <c r="AG1828" t="str">
        <f>VLOOKUP(A1828,training_and_development!A1828:H1836,7,0)</f>
        <v>Andrea Daugherty</v>
      </c>
      <c r="AH1828">
        <f>VLOOKUP(A1828,training_and_development!A1828:H1831,8,0)</f>
        <v>1</v>
      </c>
    </row>
    <row r="1829" spans="1:34" x14ac:dyDescent="0.25">
      <c r="A1829">
        <v>2828</v>
      </c>
      <c r="B1829" t="s">
        <v>22093</v>
      </c>
      <c r="C1829" s="1">
        <v>44484</v>
      </c>
      <c r="D1829" s="8">
        <v>45011</v>
      </c>
      <c r="E1829" t="s">
        <v>332</v>
      </c>
      <c r="F1829" t="s">
        <v>4296</v>
      </c>
      <c r="G1829" t="s">
        <v>26543</v>
      </c>
      <c r="H1829" t="s">
        <v>73</v>
      </c>
      <c r="I1829" t="s">
        <v>339</v>
      </c>
      <c r="J1829" t="s">
        <v>50</v>
      </c>
      <c r="K1829" t="s">
        <v>41</v>
      </c>
      <c r="L1829" t="s">
        <v>30</v>
      </c>
      <c r="M1829" t="s">
        <v>100</v>
      </c>
      <c r="N1829" s="20" t="s">
        <v>4297</v>
      </c>
      <c r="O1829" t="s">
        <v>28294</v>
      </c>
      <c r="P1829" t="s">
        <v>68</v>
      </c>
      <c r="Q1829" s="2">
        <v>16203</v>
      </c>
      <c r="R1829" t="s">
        <v>33</v>
      </c>
      <c r="S1829" t="s">
        <v>78</v>
      </c>
      <c r="T1829" t="s">
        <v>35</v>
      </c>
      <c r="U1829" s="3">
        <v>95784</v>
      </c>
      <c r="V1829" t="s">
        <v>71</v>
      </c>
      <c r="W1829" t="s">
        <v>59</v>
      </c>
      <c r="X1829" t="s">
        <v>38</v>
      </c>
      <c r="Y1829">
        <v>2</v>
      </c>
      <c r="Z1829">
        <f>VLOOKUP(A1829,Table3[],3,0)</f>
        <v>5</v>
      </c>
      <c r="AA1829">
        <f>VLOOKUP(A1829,'employee_engagement survey data'!A1829:E2293,4,0)</f>
        <v>5</v>
      </c>
      <c r="AB1829">
        <f>VLOOKUP(A1829,'employee_engagement survey data'!A1829:E2068,5,0)</f>
        <v>3</v>
      </c>
      <c r="AC1829" t="str">
        <f>VLOOKUP(A1829,training_and_development!A1829:F1866,3,0)</f>
        <v>Communication Skills</v>
      </c>
      <c r="AD1829" t="str">
        <f>VLOOKUP(A1829,training_and_development!A1829:E2218,4,0)</f>
        <v>Internal</v>
      </c>
      <c r="AE1829" t="str">
        <f>VLOOKUP(A1829,training_and_development!A1829:F4826,5,0)</f>
        <v>Completed</v>
      </c>
      <c r="AF1829" t="str">
        <f>VLOOKUP(A1829,training_and_development!A1828:G1848,6,0)</f>
        <v>Deborahville</v>
      </c>
      <c r="AG1829" t="str">
        <f>VLOOKUP(A1829,training_and_development!A1829:H1837,7,0)</f>
        <v>Dennis Romero</v>
      </c>
      <c r="AH1829">
        <f>VLOOKUP(A1829,training_and_development!A1829:H1832,8,0)</f>
        <v>3</v>
      </c>
    </row>
    <row r="1830" spans="1:34" x14ac:dyDescent="0.25">
      <c r="A1830">
        <v>2829</v>
      </c>
      <c r="B1830" t="s">
        <v>22094</v>
      </c>
      <c r="C1830" s="1">
        <v>44881</v>
      </c>
      <c r="D1830" s="8" t="s">
        <v>16975</v>
      </c>
      <c r="E1830" t="s">
        <v>24</v>
      </c>
      <c r="F1830" t="s">
        <v>4298</v>
      </c>
      <c r="G1830" t="s">
        <v>26543</v>
      </c>
      <c r="H1830" t="s">
        <v>73</v>
      </c>
      <c r="I1830" t="s">
        <v>27</v>
      </c>
      <c r="J1830" t="s">
        <v>42</v>
      </c>
      <c r="K1830" t="s">
        <v>51</v>
      </c>
      <c r="L1830" t="s">
        <v>42</v>
      </c>
      <c r="M1830" t="s">
        <v>31</v>
      </c>
      <c r="N1830" s="20" t="s">
        <v>16975</v>
      </c>
      <c r="O1830" t="s">
        <v>28294</v>
      </c>
      <c r="P1830" t="s">
        <v>83</v>
      </c>
      <c r="Q1830" s="2">
        <v>17271</v>
      </c>
      <c r="R1830" t="s">
        <v>33</v>
      </c>
      <c r="S1830" t="s">
        <v>126</v>
      </c>
      <c r="T1830" t="s">
        <v>45</v>
      </c>
      <c r="U1830" s="3">
        <v>11197</v>
      </c>
      <c r="V1830" t="s">
        <v>58</v>
      </c>
      <c r="W1830" t="s">
        <v>59</v>
      </c>
      <c r="X1830" t="s">
        <v>38</v>
      </c>
      <c r="Y1830">
        <v>2</v>
      </c>
      <c r="Z1830">
        <f>VLOOKUP(A1830,Table3[],3,0)</f>
        <v>2</v>
      </c>
      <c r="AA1830">
        <f>VLOOKUP(A1830,'employee_engagement survey data'!A1830:E2294,4,0)</f>
        <v>5</v>
      </c>
      <c r="AB1830">
        <f>VLOOKUP(A1830,'employee_engagement survey data'!A1830:E2069,5,0)</f>
        <v>3</v>
      </c>
      <c r="AC1830" t="str">
        <f>VLOOKUP(A1830,training_and_development!A1830:F1867,3,0)</f>
        <v>Customer Service</v>
      </c>
      <c r="AD1830" t="str">
        <f>VLOOKUP(A1830,training_and_development!A1830:E2219,4,0)</f>
        <v>External</v>
      </c>
      <c r="AE1830" t="str">
        <f>VLOOKUP(A1830,training_and_development!A1830:F4827,5,0)</f>
        <v>Completed</v>
      </c>
      <c r="AF1830" t="str">
        <f>VLOOKUP(A1830,training_and_development!A1829:G1849,6,0)</f>
        <v>North Michaelchester</v>
      </c>
      <c r="AG1830" t="str">
        <f>VLOOKUP(A1830,training_and_development!A1830:H1838,7,0)</f>
        <v>Francis Rosales</v>
      </c>
      <c r="AH1830">
        <f>VLOOKUP(A1830,training_and_development!A1830:H1833,8,0)</f>
        <v>3</v>
      </c>
    </row>
    <row r="1831" spans="1:34" x14ac:dyDescent="0.25">
      <c r="A1831">
        <v>2830</v>
      </c>
      <c r="B1831" t="s">
        <v>22095</v>
      </c>
      <c r="C1831" s="1">
        <v>44742</v>
      </c>
      <c r="D1831" s="8">
        <v>44960</v>
      </c>
      <c r="E1831" t="s">
        <v>24</v>
      </c>
      <c r="F1831" t="s">
        <v>4299</v>
      </c>
      <c r="G1831" t="s">
        <v>26543</v>
      </c>
      <c r="H1831" t="s">
        <v>87</v>
      </c>
      <c r="I1831" t="s">
        <v>27</v>
      </c>
      <c r="J1831" t="s">
        <v>50</v>
      </c>
      <c r="K1831" t="s">
        <v>51</v>
      </c>
      <c r="L1831" t="s">
        <v>42</v>
      </c>
      <c r="M1831" t="s">
        <v>92</v>
      </c>
      <c r="N1831" s="20" t="s">
        <v>4300</v>
      </c>
      <c r="O1831" t="s">
        <v>28294</v>
      </c>
      <c r="P1831" t="s">
        <v>76</v>
      </c>
      <c r="Q1831" s="2">
        <v>34480</v>
      </c>
      <c r="R1831" t="s">
        <v>33</v>
      </c>
      <c r="S1831" t="s">
        <v>288</v>
      </c>
      <c r="T1831" t="s">
        <v>45</v>
      </c>
      <c r="U1831" s="3">
        <v>62490</v>
      </c>
      <c r="V1831" t="s">
        <v>36</v>
      </c>
      <c r="W1831" t="s">
        <v>65</v>
      </c>
      <c r="X1831" t="s">
        <v>38</v>
      </c>
      <c r="Y1831">
        <v>1</v>
      </c>
      <c r="Z1831">
        <f>VLOOKUP(A1831,Table3[],3,0)</f>
        <v>1</v>
      </c>
      <c r="AA1831">
        <f>VLOOKUP(A1831,'employee_engagement survey data'!A1831:E2295,4,0)</f>
        <v>2</v>
      </c>
      <c r="AB1831">
        <f>VLOOKUP(A1831,'employee_engagement survey data'!A1831:E2070,5,0)</f>
        <v>2</v>
      </c>
      <c r="AC1831" t="str">
        <f>VLOOKUP(A1831,training_and_development!A1831:F1868,3,0)</f>
        <v>Project Management</v>
      </c>
      <c r="AD1831" t="str">
        <f>VLOOKUP(A1831,training_and_development!A1831:E2220,4,0)</f>
        <v>External</v>
      </c>
      <c r="AE1831" t="str">
        <f>VLOOKUP(A1831,training_and_development!A1831:F4828,5,0)</f>
        <v>Completed</v>
      </c>
      <c r="AF1831" t="str">
        <f>VLOOKUP(A1831,training_and_development!A1830:G1850,6,0)</f>
        <v>Whitebury</v>
      </c>
      <c r="AG1831" t="str">
        <f>VLOOKUP(A1831,training_and_development!A1831:H1839,7,0)</f>
        <v>Shawn Dillon</v>
      </c>
      <c r="AH1831">
        <f>VLOOKUP(A1831,training_and_development!A1831:H1834,8,0)</f>
        <v>1</v>
      </c>
    </row>
    <row r="1832" spans="1:34" x14ac:dyDescent="0.25">
      <c r="A1832">
        <v>2831</v>
      </c>
      <c r="B1832" t="s">
        <v>22096</v>
      </c>
      <c r="C1832" s="1">
        <v>44405</v>
      </c>
      <c r="D1832" s="8" t="s">
        <v>16975</v>
      </c>
      <c r="E1832" t="s">
        <v>24</v>
      </c>
      <c r="F1832" t="s">
        <v>4301</v>
      </c>
      <c r="G1832" t="s">
        <v>26543</v>
      </c>
      <c r="H1832" t="s">
        <v>49</v>
      </c>
      <c r="I1832" t="s">
        <v>27</v>
      </c>
      <c r="J1832" t="s">
        <v>50</v>
      </c>
      <c r="K1832" t="s">
        <v>29</v>
      </c>
      <c r="L1832" t="s">
        <v>50</v>
      </c>
      <c r="M1832" t="s">
        <v>31</v>
      </c>
      <c r="N1832" s="20" t="s">
        <v>16975</v>
      </c>
      <c r="O1832" t="s">
        <v>28294</v>
      </c>
      <c r="P1832" t="s">
        <v>43</v>
      </c>
      <c r="Q1832" s="2">
        <v>19113</v>
      </c>
      <c r="R1832" t="s">
        <v>33</v>
      </c>
      <c r="S1832" t="s">
        <v>114</v>
      </c>
      <c r="T1832" t="s">
        <v>45</v>
      </c>
      <c r="U1832" s="3">
        <v>20276</v>
      </c>
      <c r="V1832" t="s">
        <v>36</v>
      </c>
      <c r="W1832" t="s">
        <v>37</v>
      </c>
      <c r="X1832" t="s">
        <v>38</v>
      </c>
      <c r="Y1832">
        <v>2</v>
      </c>
      <c r="Z1832">
        <f>VLOOKUP(A1832,Table3[],3,0)</f>
        <v>5</v>
      </c>
      <c r="AA1832">
        <f>VLOOKUP(A1832,'employee_engagement survey data'!A1832:E2296,4,0)</f>
        <v>1</v>
      </c>
      <c r="AB1832">
        <f>VLOOKUP(A1832,'employee_engagement survey data'!A1832:E2071,5,0)</f>
        <v>4</v>
      </c>
      <c r="AC1832" t="str">
        <f>VLOOKUP(A1832,training_and_development!A1832:F1869,3,0)</f>
        <v>Communication Skills</v>
      </c>
      <c r="AD1832" t="str">
        <f>VLOOKUP(A1832,training_and_development!A1832:E2221,4,0)</f>
        <v>External</v>
      </c>
      <c r="AE1832" t="str">
        <f>VLOOKUP(A1832,training_and_development!A1832:F4829,5,0)</f>
        <v>Failed</v>
      </c>
      <c r="AF1832" t="str">
        <f>VLOOKUP(A1832,training_and_development!A1831:G1851,6,0)</f>
        <v>Christineport</v>
      </c>
      <c r="AG1832" t="str">
        <f>VLOOKUP(A1832,training_and_development!A1832:H1840,7,0)</f>
        <v>Cynthia Allen</v>
      </c>
      <c r="AH1832">
        <f>VLOOKUP(A1832,training_and_development!A1832:H1835,8,0)</f>
        <v>1</v>
      </c>
    </row>
    <row r="1833" spans="1:34" x14ac:dyDescent="0.25">
      <c r="A1833">
        <v>2832</v>
      </c>
      <c r="B1833" t="s">
        <v>22097</v>
      </c>
      <c r="C1833" s="1">
        <v>44521</v>
      </c>
      <c r="D1833" s="8" t="s">
        <v>16975</v>
      </c>
      <c r="E1833" t="s">
        <v>24</v>
      </c>
      <c r="F1833" t="s">
        <v>4302</v>
      </c>
      <c r="G1833" t="s">
        <v>26543</v>
      </c>
      <c r="H1833" t="s">
        <v>67</v>
      </c>
      <c r="I1833" t="s">
        <v>27</v>
      </c>
      <c r="J1833" t="s">
        <v>28</v>
      </c>
      <c r="K1833" t="s">
        <v>29</v>
      </c>
      <c r="L1833" t="s">
        <v>50</v>
      </c>
      <c r="M1833" t="s">
        <v>31</v>
      </c>
      <c r="N1833" s="20" t="s">
        <v>16975</v>
      </c>
      <c r="O1833" t="s">
        <v>28294</v>
      </c>
      <c r="P1833" t="s">
        <v>68</v>
      </c>
      <c r="Q1833" s="2">
        <v>27397</v>
      </c>
      <c r="R1833" t="s">
        <v>33</v>
      </c>
      <c r="S1833" t="s">
        <v>64</v>
      </c>
      <c r="T1833" t="s">
        <v>45</v>
      </c>
      <c r="U1833" s="3">
        <v>31155</v>
      </c>
      <c r="V1833" t="s">
        <v>36</v>
      </c>
      <c r="W1833" t="s">
        <v>65</v>
      </c>
      <c r="X1833" t="s">
        <v>38</v>
      </c>
      <c r="Y1833">
        <v>5</v>
      </c>
      <c r="Z1833">
        <f>VLOOKUP(A1833,Table3[],3,0)</f>
        <v>4</v>
      </c>
      <c r="AA1833">
        <f>VLOOKUP(A1833,'employee_engagement survey data'!A1833:E2297,4,0)</f>
        <v>5</v>
      </c>
      <c r="AB1833">
        <f>VLOOKUP(A1833,'employee_engagement survey data'!A1833:E2072,5,0)</f>
        <v>5</v>
      </c>
      <c r="AC1833" t="str">
        <f>VLOOKUP(A1833,training_and_development!A1833:F1870,3,0)</f>
        <v>Customer Service</v>
      </c>
      <c r="AD1833" t="str">
        <f>VLOOKUP(A1833,training_and_development!A1833:E2222,4,0)</f>
        <v>Internal</v>
      </c>
      <c r="AE1833" t="str">
        <f>VLOOKUP(A1833,training_and_development!A1833:F4830,5,0)</f>
        <v>Failed</v>
      </c>
      <c r="AF1833" t="str">
        <f>VLOOKUP(A1833,training_and_development!A1832:G1852,6,0)</f>
        <v>Hebertville</v>
      </c>
      <c r="AG1833" t="str">
        <f>VLOOKUP(A1833,training_and_development!A1833:H1841,7,0)</f>
        <v>Andrew Harvey</v>
      </c>
      <c r="AH1833">
        <f>VLOOKUP(A1833,training_and_development!A1833:H1836,8,0)</f>
        <v>1</v>
      </c>
    </row>
    <row r="1834" spans="1:34" x14ac:dyDescent="0.25">
      <c r="A1834">
        <v>2833</v>
      </c>
      <c r="B1834" t="s">
        <v>22098</v>
      </c>
      <c r="C1834" s="1">
        <v>44116</v>
      </c>
      <c r="D1834" s="8" t="s">
        <v>16975</v>
      </c>
      <c r="E1834" t="s">
        <v>24</v>
      </c>
      <c r="F1834" t="s">
        <v>4303</v>
      </c>
      <c r="G1834" t="s">
        <v>26543</v>
      </c>
      <c r="H1834" t="s">
        <v>26</v>
      </c>
      <c r="I1834" t="s">
        <v>27</v>
      </c>
      <c r="J1834" t="s">
        <v>28</v>
      </c>
      <c r="K1834" t="s">
        <v>41</v>
      </c>
      <c r="L1834" t="s">
        <v>50</v>
      </c>
      <c r="M1834" t="s">
        <v>31</v>
      </c>
      <c r="N1834" s="20" t="s">
        <v>16975</v>
      </c>
      <c r="O1834" t="s">
        <v>28294</v>
      </c>
      <c r="P1834" t="s">
        <v>62</v>
      </c>
      <c r="Q1834" s="2">
        <v>32592</v>
      </c>
      <c r="R1834" t="s">
        <v>33</v>
      </c>
      <c r="S1834" t="s">
        <v>64</v>
      </c>
      <c r="T1834" t="s">
        <v>45</v>
      </c>
      <c r="U1834" s="3">
        <v>11072</v>
      </c>
      <c r="V1834" t="s">
        <v>94</v>
      </c>
      <c r="W1834" t="s">
        <v>65</v>
      </c>
      <c r="X1834" t="s">
        <v>38</v>
      </c>
      <c r="Y1834">
        <v>2</v>
      </c>
      <c r="Z1834">
        <f>VLOOKUP(A1834,Table3[],3,0)</f>
        <v>2</v>
      </c>
      <c r="AA1834">
        <f>VLOOKUP(A1834,'employee_engagement survey data'!A1834:E2298,4,0)</f>
        <v>5</v>
      </c>
      <c r="AB1834">
        <f>VLOOKUP(A1834,'employee_engagement survey data'!A1834:E2073,5,0)</f>
        <v>2</v>
      </c>
      <c r="AC1834" t="str">
        <f>VLOOKUP(A1834,training_and_development!A1834:F1871,3,0)</f>
        <v>Leadership Development</v>
      </c>
      <c r="AD1834" t="str">
        <f>VLOOKUP(A1834,training_and_development!A1834:E2223,4,0)</f>
        <v>External</v>
      </c>
      <c r="AE1834" t="str">
        <f>VLOOKUP(A1834,training_and_development!A1834:F4831,5,0)</f>
        <v>Failed</v>
      </c>
      <c r="AF1834" t="str">
        <f>VLOOKUP(A1834,training_and_development!A1833:G1853,6,0)</f>
        <v>Heidiburgh</v>
      </c>
      <c r="AG1834" t="str">
        <f>VLOOKUP(A1834,training_and_development!A1834:H1842,7,0)</f>
        <v>Melanie Harris</v>
      </c>
      <c r="AH1834">
        <f>VLOOKUP(A1834,training_and_development!A1834:H1837,8,0)</f>
        <v>3</v>
      </c>
    </row>
    <row r="1835" spans="1:34" x14ac:dyDescent="0.25">
      <c r="A1835">
        <v>2834</v>
      </c>
      <c r="B1835" t="s">
        <v>22099</v>
      </c>
      <c r="C1835" s="1">
        <v>43375</v>
      </c>
      <c r="D1835" s="8">
        <v>44091</v>
      </c>
      <c r="E1835" t="s">
        <v>24</v>
      </c>
      <c r="F1835" t="s">
        <v>4304</v>
      </c>
      <c r="G1835" t="s">
        <v>26543</v>
      </c>
      <c r="H1835" t="s">
        <v>96</v>
      </c>
      <c r="I1835" t="s">
        <v>27</v>
      </c>
      <c r="J1835" t="s">
        <v>50</v>
      </c>
      <c r="K1835" t="s">
        <v>41</v>
      </c>
      <c r="L1835" t="s">
        <v>50</v>
      </c>
      <c r="M1835" t="s">
        <v>74</v>
      </c>
      <c r="N1835" s="20" t="s">
        <v>4305</v>
      </c>
      <c r="O1835" t="s">
        <v>28294</v>
      </c>
      <c r="P1835" t="s">
        <v>62</v>
      </c>
      <c r="Q1835" s="2">
        <v>16026</v>
      </c>
      <c r="R1835" t="s">
        <v>33</v>
      </c>
      <c r="S1835" t="s">
        <v>78</v>
      </c>
      <c r="T1835" t="s">
        <v>35</v>
      </c>
      <c r="U1835" s="3">
        <v>95191</v>
      </c>
      <c r="V1835" t="s">
        <v>94</v>
      </c>
      <c r="W1835" t="s">
        <v>79</v>
      </c>
      <c r="X1835" t="s">
        <v>38</v>
      </c>
      <c r="Y1835">
        <v>5</v>
      </c>
      <c r="Z1835">
        <f>VLOOKUP(A1835,Table3[],3,0)</f>
        <v>5</v>
      </c>
      <c r="AA1835">
        <f>VLOOKUP(A1835,'employee_engagement survey data'!A1835:E2299,4,0)</f>
        <v>3</v>
      </c>
      <c r="AB1835">
        <f>VLOOKUP(A1835,'employee_engagement survey data'!A1835:E2074,5,0)</f>
        <v>3</v>
      </c>
      <c r="AC1835" t="str">
        <f>VLOOKUP(A1835,training_and_development!A1835:F1872,3,0)</f>
        <v>Technical Skills</v>
      </c>
      <c r="AD1835" t="str">
        <f>VLOOKUP(A1835,training_and_development!A1835:E2224,4,0)</f>
        <v>External</v>
      </c>
      <c r="AE1835" t="str">
        <f>VLOOKUP(A1835,training_and_development!A1835:F4832,5,0)</f>
        <v>Completed</v>
      </c>
      <c r="AF1835" t="str">
        <f>VLOOKUP(A1835,training_and_development!A1834:G1854,6,0)</f>
        <v>Port Stacymouth</v>
      </c>
      <c r="AG1835" t="str">
        <f>VLOOKUP(A1835,training_and_development!A1835:H1843,7,0)</f>
        <v>Casey West</v>
      </c>
      <c r="AH1835">
        <f>VLOOKUP(A1835,training_and_development!A1835:H1838,8,0)</f>
        <v>4</v>
      </c>
    </row>
    <row r="1836" spans="1:34" x14ac:dyDescent="0.25">
      <c r="A1836">
        <v>2835</v>
      </c>
      <c r="B1836" t="s">
        <v>22100</v>
      </c>
      <c r="C1836" s="1">
        <v>44394</v>
      </c>
      <c r="D1836" s="8">
        <v>44984</v>
      </c>
      <c r="E1836" t="s">
        <v>24</v>
      </c>
      <c r="F1836" t="s">
        <v>4306</v>
      </c>
      <c r="G1836" t="s">
        <v>26543</v>
      </c>
      <c r="H1836" t="s">
        <v>40</v>
      </c>
      <c r="I1836" t="s">
        <v>27</v>
      </c>
      <c r="J1836" t="s">
        <v>28</v>
      </c>
      <c r="K1836" t="s">
        <v>29</v>
      </c>
      <c r="L1836" t="s">
        <v>42</v>
      </c>
      <c r="M1836" t="s">
        <v>92</v>
      </c>
      <c r="N1836" s="20" t="s">
        <v>4307</v>
      </c>
      <c r="O1836" t="s">
        <v>28294</v>
      </c>
      <c r="P1836" t="s">
        <v>83</v>
      </c>
      <c r="Q1836" s="2">
        <v>34800</v>
      </c>
      <c r="R1836" t="s">
        <v>33</v>
      </c>
      <c r="S1836" t="s">
        <v>217</v>
      </c>
      <c r="T1836" t="s">
        <v>35</v>
      </c>
      <c r="U1836" s="3">
        <v>81501</v>
      </c>
      <c r="V1836" t="s">
        <v>36</v>
      </c>
      <c r="W1836" t="s">
        <v>79</v>
      </c>
      <c r="X1836" t="s">
        <v>38</v>
      </c>
      <c r="Y1836">
        <v>5</v>
      </c>
      <c r="Z1836">
        <f>VLOOKUP(A1836,Table3[],3,0)</f>
        <v>4</v>
      </c>
      <c r="AA1836">
        <f>VLOOKUP(A1836,'employee_engagement survey data'!A1836:E2300,4,0)</f>
        <v>5</v>
      </c>
      <c r="AB1836">
        <f>VLOOKUP(A1836,'employee_engagement survey data'!A1836:E2075,5,0)</f>
        <v>3</v>
      </c>
      <c r="AC1836" t="str">
        <f>VLOOKUP(A1836,training_and_development!A1836:F1873,3,0)</f>
        <v>Customer Service</v>
      </c>
      <c r="AD1836" t="str">
        <f>VLOOKUP(A1836,training_and_development!A1836:E2225,4,0)</f>
        <v>Internal</v>
      </c>
      <c r="AE1836" t="str">
        <f>VLOOKUP(A1836,training_and_development!A1836:F4833,5,0)</f>
        <v>Completed</v>
      </c>
      <c r="AF1836" t="str">
        <f>VLOOKUP(A1836,training_and_development!A1835:G1855,6,0)</f>
        <v>Moorefurt</v>
      </c>
      <c r="AG1836" t="str">
        <f>VLOOKUP(A1836,training_and_development!A1836:H1844,7,0)</f>
        <v>Amber Berry</v>
      </c>
      <c r="AH1836">
        <f>VLOOKUP(A1836,training_and_development!A1836:H1839,8,0)</f>
        <v>4</v>
      </c>
    </row>
    <row r="1837" spans="1:34" x14ac:dyDescent="0.25">
      <c r="A1837">
        <v>2836</v>
      </c>
      <c r="B1837" t="s">
        <v>22101</v>
      </c>
      <c r="C1837" s="1">
        <v>44664</v>
      </c>
      <c r="D1837" s="8" t="s">
        <v>16975</v>
      </c>
      <c r="E1837" t="s">
        <v>24</v>
      </c>
      <c r="F1837" t="s">
        <v>4308</v>
      </c>
      <c r="G1837" t="s">
        <v>26543</v>
      </c>
      <c r="H1837" t="s">
        <v>99</v>
      </c>
      <c r="I1837" t="s">
        <v>27</v>
      </c>
      <c r="J1837" t="s">
        <v>28</v>
      </c>
      <c r="K1837" t="s">
        <v>29</v>
      </c>
      <c r="L1837" t="s">
        <v>42</v>
      </c>
      <c r="M1837" t="s">
        <v>31</v>
      </c>
      <c r="N1837" s="20" t="s">
        <v>16975</v>
      </c>
      <c r="O1837" t="s">
        <v>28294</v>
      </c>
      <c r="P1837" t="s">
        <v>186</v>
      </c>
      <c r="Q1837" s="2">
        <v>32423</v>
      </c>
      <c r="R1837" t="s">
        <v>33</v>
      </c>
      <c r="S1837" t="s">
        <v>114</v>
      </c>
      <c r="T1837" t="s">
        <v>35</v>
      </c>
      <c r="U1837" s="3">
        <v>8731</v>
      </c>
      <c r="V1837" t="s">
        <v>71</v>
      </c>
      <c r="W1837" t="s">
        <v>79</v>
      </c>
      <c r="X1837" t="s">
        <v>38</v>
      </c>
      <c r="Y1837">
        <v>2</v>
      </c>
      <c r="Z1837">
        <f>VLOOKUP(A1837,Table3[],3,0)</f>
        <v>5</v>
      </c>
      <c r="AA1837">
        <f>VLOOKUP(A1837,'employee_engagement survey data'!A1837:E2301,4,0)</f>
        <v>4</v>
      </c>
      <c r="AB1837">
        <f>VLOOKUP(A1837,'employee_engagement survey data'!A1837:E2076,5,0)</f>
        <v>1</v>
      </c>
      <c r="AC1837" t="str">
        <f>VLOOKUP(A1837,training_and_development!A1837:F1874,3,0)</f>
        <v>Customer Service</v>
      </c>
      <c r="AD1837" t="str">
        <f>VLOOKUP(A1837,training_and_development!A1837:E2226,4,0)</f>
        <v>External</v>
      </c>
      <c r="AE1837" t="str">
        <f>VLOOKUP(A1837,training_and_development!A1837:F4834,5,0)</f>
        <v>Completed</v>
      </c>
      <c r="AF1837" t="str">
        <f>VLOOKUP(A1837,training_and_development!A1836:G1856,6,0)</f>
        <v>Port Mike</v>
      </c>
      <c r="AG1837" t="str">
        <f>VLOOKUP(A1837,training_and_development!A1837:H1845,7,0)</f>
        <v>Brian Williams</v>
      </c>
      <c r="AH1837">
        <f>VLOOKUP(A1837,training_and_development!A1837:H1840,8,0)</f>
        <v>5</v>
      </c>
    </row>
    <row r="1838" spans="1:34" x14ac:dyDescent="0.25">
      <c r="A1838">
        <v>2837</v>
      </c>
      <c r="B1838" t="s">
        <v>22102</v>
      </c>
      <c r="C1838" s="1">
        <v>44275</v>
      </c>
      <c r="D1838" s="8">
        <v>44975</v>
      </c>
      <c r="E1838" t="s">
        <v>24</v>
      </c>
      <c r="F1838" t="s">
        <v>4309</v>
      </c>
      <c r="G1838" t="s">
        <v>26543</v>
      </c>
      <c r="H1838" t="s">
        <v>61</v>
      </c>
      <c r="I1838" t="s">
        <v>27</v>
      </c>
      <c r="J1838" t="s">
        <v>42</v>
      </c>
      <c r="K1838" t="s">
        <v>29</v>
      </c>
      <c r="L1838" t="s">
        <v>30</v>
      </c>
      <c r="M1838" t="s">
        <v>74</v>
      </c>
      <c r="N1838" s="20" t="s">
        <v>4310</v>
      </c>
      <c r="O1838" t="s">
        <v>28294</v>
      </c>
      <c r="P1838" t="s">
        <v>105</v>
      </c>
      <c r="Q1838" s="2">
        <v>16263</v>
      </c>
      <c r="R1838" t="s">
        <v>33</v>
      </c>
      <c r="S1838" t="s">
        <v>621</v>
      </c>
      <c r="T1838" t="s">
        <v>45</v>
      </c>
      <c r="U1838" s="3">
        <v>32946</v>
      </c>
      <c r="V1838" t="s">
        <v>94</v>
      </c>
      <c r="W1838" t="s">
        <v>59</v>
      </c>
      <c r="X1838" t="s">
        <v>38</v>
      </c>
      <c r="Y1838">
        <v>4</v>
      </c>
      <c r="Z1838">
        <f>VLOOKUP(A1838,Table3[],3,0)</f>
        <v>4</v>
      </c>
      <c r="AA1838">
        <f>VLOOKUP(A1838,'employee_engagement survey data'!A1838:E2302,4,0)</f>
        <v>1</v>
      </c>
      <c r="AB1838">
        <f>VLOOKUP(A1838,'employee_engagement survey data'!A1838:E2077,5,0)</f>
        <v>4</v>
      </c>
      <c r="AC1838" t="str">
        <f>VLOOKUP(A1838,training_and_development!A1838:F1875,3,0)</f>
        <v>Communication Skills</v>
      </c>
      <c r="AD1838" t="str">
        <f>VLOOKUP(A1838,training_and_development!A1838:E2227,4,0)</f>
        <v>External</v>
      </c>
      <c r="AE1838" t="str">
        <f>VLOOKUP(A1838,training_and_development!A1838:F4835,5,0)</f>
        <v>Failed</v>
      </c>
      <c r="AF1838" t="str">
        <f>VLOOKUP(A1838,training_and_development!A1837:G1857,6,0)</f>
        <v>Sandersfort</v>
      </c>
      <c r="AG1838" t="str">
        <f>VLOOKUP(A1838,training_and_development!A1838:H1846,7,0)</f>
        <v>Tonya Stein</v>
      </c>
      <c r="AH1838">
        <f>VLOOKUP(A1838,training_and_development!A1838:H1841,8,0)</f>
        <v>1</v>
      </c>
    </row>
    <row r="1839" spans="1:34" x14ac:dyDescent="0.25">
      <c r="A1839">
        <v>2838</v>
      </c>
      <c r="B1839" t="s">
        <v>22103</v>
      </c>
      <c r="C1839" s="1">
        <v>44448</v>
      </c>
      <c r="D1839" s="8">
        <v>44505</v>
      </c>
      <c r="E1839" t="s">
        <v>24</v>
      </c>
      <c r="F1839" t="s">
        <v>4311</v>
      </c>
      <c r="G1839" t="s">
        <v>26543</v>
      </c>
      <c r="H1839" t="s">
        <v>116</v>
      </c>
      <c r="I1839" t="s">
        <v>27</v>
      </c>
      <c r="J1839" t="s">
        <v>42</v>
      </c>
      <c r="K1839" t="s">
        <v>41</v>
      </c>
      <c r="L1839" t="s">
        <v>30</v>
      </c>
      <c r="M1839" t="s">
        <v>120</v>
      </c>
      <c r="N1839" s="20" t="s">
        <v>4312</v>
      </c>
      <c r="O1839" t="s">
        <v>28294</v>
      </c>
      <c r="P1839" t="s">
        <v>53</v>
      </c>
      <c r="Q1839" s="2">
        <v>16570</v>
      </c>
      <c r="R1839" t="s">
        <v>33</v>
      </c>
      <c r="S1839" t="s">
        <v>126</v>
      </c>
      <c r="T1839" t="s">
        <v>45</v>
      </c>
      <c r="U1839" s="3">
        <v>93005</v>
      </c>
      <c r="V1839" t="s">
        <v>71</v>
      </c>
      <c r="W1839" t="s">
        <v>59</v>
      </c>
      <c r="X1839" t="s">
        <v>38</v>
      </c>
      <c r="Y1839">
        <v>5</v>
      </c>
      <c r="Z1839">
        <f>VLOOKUP(A1839,Table3[],3,0)</f>
        <v>4</v>
      </c>
      <c r="AA1839">
        <f>VLOOKUP(A1839,'employee_engagement survey data'!A1839:E2303,4,0)</f>
        <v>4</v>
      </c>
      <c r="AB1839">
        <f>VLOOKUP(A1839,'employee_engagement survey data'!A1839:E2078,5,0)</f>
        <v>2</v>
      </c>
      <c r="AC1839" t="str">
        <f>VLOOKUP(A1839,training_and_development!A1839:F1876,3,0)</f>
        <v>Communication Skills</v>
      </c>
      <c r="AD1839" t="str">
        <f>VLOOKUP(A1839,training_and_development!A1839:E2228,4,0)</f>
        <v>Internal</v>
      </c>
      <c r="AE1839" t="str">
        <f>VLOOKUP(A1839,training_and_development!A1839:F4836,5,0)</f>
        <v>Completed</v>
      </c>
      <c r="AF1839" t="str">
        <f>VLOOKUP(A1839,training_and_development!A1838:G1858,6,0)</f>
        <v>Port Andreaton</v>
      </c>
      <c r="AG1839" t="str">
        <f>VLOOKUP(A1839,training_and_development!A1839:H1847,7,0)</f>
        <v>Robert Flores</v>
      </c>
      <c r="AH1839">
        <f>VLOOKUP(A1839,training_and_development!A1839:H1842,8,0)</f>
        <v>4</v>
      </c>
    </row>
    <row r="1840" spans="1:34" x14ac:dyDescent="0.25">
      <c r="A1840">
        <v>2839</v>
      </c>
      <c r="B1840" t="s">
        <v>22104</v>
      </c>
      <c r="C1840" s="1">
        <v>43805</v>
      </c>
      <c r="D1840" s="8">
        <v>44648</v>
      </c>
      <c r="E1840" t="s">
        <v>24</v>
      </c>
      <c r="F1840" t="s">
        <v>4313</v>
      </c>
      <c r="G1840" t="s">
        <v>26543</v>
      </c>
      <c r="H1840" t="s">
        <v>73</v>
      </c>
      <c r="I1840" t="s">
        <v>27</v>
      </c>
      <c r="J1840" t="s">
        <v>42</v>
      </c>
      <c r="K1840" t="s">
        <v>29</v>
      </c>
      <c r="L1840" t="s">
        <v>42</v>
      </c>
      <c r="M1840" t="s">
        <v>120</v>
      </c>
      <c r="N1840" s="20" t="s">
        <v>4314</v>
      </c>
      <c r="O1840" t="s">
        <v>28294</v>
      </c>
      <c r="P1840" t="s">
        <v>62</v>
      </c>
      <c r="Q1840" s="2">
        <v>25452</v>
      </c>
      <c r="R1840" t="s">
        <v>33</v>
      </c>
      <c r="S1840" t="s">
        <v>144</v>
      </c>
      <c r="T1840" t="s">
        <v>45</v>
      </c>
      <c r="U1840" s="3">
        <v>72072</v>
      </c>
      <c r="V1840" t="s">
        <v>71</v>
      </c>
      <c r="W1840" t="s">
        <v>65</v>
      </c>
      <c r="X1840" t="s">
        <v>38</v>
      </c>
      <c r="Y1840">
        <v>1</v>
      </c>
      <c r="Z1840">
        <f>VLOOKUP(A1840,Table3[],3,0)</f>
        <v>1</v>
      </c>
      <c r="AA1840">
        <f>VLOOKUP(A1840,'employee_engagement survey data'!A1840:E2304,4,0)</f>
        <v>4</v>
      </c>
      <c r="AB1840">
        <f>VLOOKUP(A1840,'employee_engagement survey data'!A1840:E2079,5,0)</f>
        <v>5</v>
      </c>
      <c r="AC1840" t="str">
        <f>VLOOKUP(A1840,training_and_development!A1840:F1877,3,0)</f>
        <v>Customer Service</v>
      </c>
      <c r="AD1840" t="str">
        <f>VLOOKUP(A1840,training_and_development!A1840:E2229,4,0)</f>
        <v>External</v>
      </c>
      <c r="AE1840" t="str">
        <f>VLOOKUP(A1840,training_and_development!A1840:F4837,5,0)</f>
        <v>Failed</v>
      </c>
      <c r="AF1840" t="str">
        <f>VLOOKUP(A1840,training_and_development!A1839:G1859,6,0)</f>
        <v>South Melissamouth</v>
      </c>
      <c r="AG1840" t="str">
        <f>VLOOKUP(A1840,training_and_development!A1840:H1848,7,0)</f>
        <v>Laura Palmer</v>
      </c>
      <c r="AH1840">
        <f>VLOOKUP(A1840,training_and_development!A1840:H1843,8,0)</f>
        <v>2</v>
      </c>
    </row>
    <row r="1841" spans="1:34" x14ac:dyDescent="0.25">
      <c r="A1841">
        <v>2840</v>
      </c>
      <c r="B1841" t="s">
        <v>22105</v>
      </c>
      <c r="C1841" s="1">
        <v>45042</v>
      </c>
      <c r="D1841" s="8">
        <v>45065</v>
      </c>
      <c r="E1841" t="s">
        <v>24</v>
      </c>
      <c r="F1841" t="s">
        <v>4315</v>
      </c>
      <c r="G1841" t="s">
        <v>26543</v>
      </c>
      <c r="H1841" t="s">
        <v>87</v>
      </c>
      <c r="I1841" t="s">
        <v>27</v>
      </c>
      <c r="J1841" t="s">
        <v>28</v>
      </c>
      <c r="K1841" t="s">
        <v>51</v>
      </c>
      <c r="L1841" t="s">
        <v>42</v>
      </c>
      <c r="M1841" t="s">
        <v>120</v>
      </c>
      <c r="N1841" s="20" t="s">
        <v>4316</v>
      </c>
      <c r="O1841" t="s">
        <v>28294</v>
      </c>
      <c r="P1841" t="s">
        <v>146</v>
      </c>
      <c r="Q1841" s="2">
        <v>36645</v>
      </c>
      <c r="R1841" t="s">
        <v>33</v>
      </c>
      <c r="S1841" t="s">
        <v>85</v>
      </c>
      <c r="T1841" t="s">
        <v>45</v>
      </c>
      <c r="U1841" s="3">
        <v>74671</v>
      </c>
      <c r="V1841" t="s">
        <v>46</v>
      </c>
      <c r="W1841" t="s">
        <v>79</v>
      </c>
      <c r="X1841" t="s">
        <v>38</v>
      </c>
      <c r="Y1841">
        <v>2</v>
      </c>
      <c r="Z1841">
        <f>VLOOKUP(A1841,Table3[],3,0)</f>
        <v>3</v>
      </c>
      <c r="AA1841">
        <f>VLOOKUP(A1841,'employee_engagement survey data'!A1841:E2305,4,0)</f>
        <v>2</v>
      </c>
      <c r="AB1841">
        <f>VLOOKUP(A1841,'employee_engagement survey data'!A1841:E2080,5,0)</f>
        <v>3</v>
      </c>
      <c r="AC1841" t="str">
        <f>VLOOKUP(A1841,training_and_development!A1841:F1878,3,0)</f>
        <v>Customer Service</v>
      </c>
      <c r="AD1841" t="str">
        <f>VLOOKUP(A1841,training_and_development!A1841:E2230,4,0)</f>
        <v>Internal</v>
      </c>
      <c r="AE1841" t="str">
        <f>VLOOKUP(A1841,training_and_development!A1841:F4838,5,0)</f>
        <v>Failed</v>
      </c>
      <c r="AF1841" t="str">
        <f>VLOOKUP(A1841,training_and_development!A1840:G1860,6,0)</f>
        <v>Rodneyton</v>
      </c>
      <c r="AG1841" t="str">
        <f>VLOOKUP(A1841,training_and_development!A1841:H1849,7,0)</f>
        <v>Brandon Fuller</v>
      </c>
      <c r="AH1841">
        <f>VLOOKUP(A1841,training_and_development!A1841:H1844,8,0)</f>
        <v>3</v>
      </c>
    </row>
    <row r="1842" spans="1:34" x14ac:dyDescent="0.25">
      <c r="A1842">
        <v>2841</v>
      </c>
      <c r="B1842" t="s">
        <v>22106</v>
      </c>
      <c r="C1842" s="1">
        <v>43561</v>
      </c>
      <c r="D1842" s="8" t="s">
        <v>16975</v>
      </c>
      <c r="E1842" t="s">
        <v>24</v>
      </c>
      <c r="F1842" t="s">
        <v>4317</v>
      </c>
      <c r="G1842" t="s">
        <v>26543</v>
      </c>
      <c r="H1842" t="s">
        <v>49</v>
      </c>
      <c r="I1842" t="s">
        <v>27</v>
      </c>
      <c r="J1842" t="s">
        <v>28</v>
      </c>
      <c r="K1842" t="s">
        <v>51</v>
      </c>
      <c r="L1842" t="s">
        <v>30</v>
      </c>
      <c r="M1842" t="s">
        <v>31</v>
      </c>
      <c r="N1842" s="20" t="s">
        <v>16975</v>
      </c>
      <c r="O1842" t="s">
        <v>28294</v>
      </c>
      <c r="P1842" t="s">
        <v>62</v>
      </c>
      <c r="Q1842" s="2">
        <v>22568</v>
      </c>
      <c r="R1842" t="s">
        <v>33</v>
      </c>
      <c r="S1842" t="s">
        <v>144</v>
      </c>
      <c r="T1842" t="s">
        <v>45</v>
      </c>
      <c r="U1842" s="3">
        <v>6774</v>
      </c>
      <c r="V1842" t="s">
        <v>46</v>
      </c>
      <c r="W1842" t="s">
        <v>65</v>
      </c>
      <c r="X1842" t="s">
        <v>38</v>
      </c>
      <c r="Y1842">
        <v>5</v>
      </c>
      <c r="Z1842">
        <f>VLOOKUP(A1842,Table3[],3,0)</f>
        <v>2</v>
      </c>
      <c r="AA1842">
        <f>VLOOKUP(A1842,'employee_engagement survey data'!A1842:E2306,4,0)</f>
        <v>2</v>
      </c>
      <c r="AB1842">
        <f>VLOOKUP(A1842,'employee_engagement survey data'!A1842:E2081,5,0)</f>
        <v>2</v>
      </c>
      <c r="AC1842" t="str">
        <f>VLOOKUP(A1842,training_and_development!A1842:F1879,3,0)</f>
        <v>Customer Service</v>
      </c>
      <c r="AD1842" t="str">
        <f>VLOOKUP(A1842,training_and_development!A1842:E2231,4,0)</f>
        <v>Internal</v>
      </c>
      <c r="AE1842" t="str">
        <f>VLOOKUP(A1842,training_and_development!A1842:F4839,5,0)</f>
        <v>Completed</v>
      </c>
      <c r="AF1842" t="str">
        <f>VLOOKUP(A1842,training_and_development!A1841:G1861,6,0)</f>
        <v>Port Tinastad</v>
      </c>
      <c r="AG1842" t="str">
        <f>VLOOKUP(A1842,training_and_development!A1842:H1850,7,0)</f>
        <v>Lauren Parker</v>
      </c>
      <c r="AH1842">
        <f>VLOOKUP(A1842,training_and_development!A1842:H1845,8,0)</f>
        <v>2</v>
      </c>
    </row>
    <row r="1843" spans="1:34" x14ac:dyDescent="0.25">
      <c r="A1843">
        <v>2842</v>
      </c>
      <c r="B1843" t="s">
        <v>22107</v>
      </c>
      <c r="C1843" s="1">
        <v>44123</v>
      </c>
      <c r="D1843" s="8">
        <v>44985</v>
      </c>
      <c r="E1843" t="s">
        <v>24</v>
      </c>
      <c r="F1843" t="s">
        <v>4318</v>
      </c>
      <c r="G1843" t="s">
        <v>26543</v>
      </c>
      <c r="H1843" t="s">
        <v>67</v>
      </c>
      <c r="I1843" t="s">
        <v>339</v>
      </c>
      <c r="J1843" t="s">
        <v>42</v>
      </c>
      <c r="K1843" t="s">
        <v>51</v>
      </c>
      <c r="L1843" t="s">
        <v>30</v>
      </c>
      <c r="M1843" t="s">
        <v>120</v>
      </c>
      <c r="N1843" s="20" t="s">
        <v>4319</v>
      </c>
      <c r="O1843" t="s">
        <v>28294</v>
      </c>
      <c r="P1843" t="s">
        <v>62</v>
      </c>
      <c r="Q1843" s="2">
        <v>23939</v>
      </c>
      <c r="R1843" t="s">
        <v>33</v>
      </c>
      <c r="S1843" t="s">
        <v>64</v>
      </c>
      <c r="T1843" t="s">
        <v>35</v>
      </c>
      <c r="U1843" s="3">
        <v>90492</v>
      </c>
      <c r="V1843" t="s">
        <v>71</v>
      </c>
      <c r="W1843" t="s">
        <v>37</v>
      </c>
      <c r="X1843" t="s">
        <v>38</v>
      </c>
      <c r="Y1843">
        <v>1</v>
      </c>
      <c r="Z1843">
        <f>VLOOKUP(A1843,Table3[],3,0)</f>
        <v>2</v>
      </c>
      <c r="AA1843">
        <f>VLOOKUP(A1843,'employee_engagement survey data'!A1843:E2307,4,0)</f>
        <v>1</v>
      </c>
      <c r="AB1843">
        <f>VLOOKUP(A1843,'employee_engagement survey data'!A1843:E2082,5,0)</f>
        <v>5</v>
      </c>
      <c r="AC1843" t="str">
        <f>VLOOKUP(A1843,training_and_development!A1843:F1880,3,0)</f>
        <v>Project Management</v>
      </c>
      <c r="AD1843" t="str">
        <f>VLOOKUP(A1843,training_and_development!A1843:E2232,4,0)</f>
        <v>Internal</v>
      </c>
      <c r="AE1843" t="str">
        <f>VLOOKUP(A1843,training_and_development!A1843:F4840,5,0)</f>
        <v>Failed</v>
      </c>
      <c r="AF1843" t="str">
        <f>VLOOKUP(A1843,training_and_development!A1842:G1862,6,0)</f>
        <v>Huffton</v>
      </c>
      <c r="AG1843" t="str">
        <f>VLOOKUP(A1843,training_and_development!A1843:H1851,7,0)</f>
        <v>Becky Curtis</v>
      </c>
      <c r="AH1843">
        <f>VLOOKUP(A1843,training_and_development!A1843:H1846,8,0)</f>
        <v>4</v>
      </c>
    </row>
    <row r="1844" spans="1:34" x14ac:dyDescent="0.25">
      <c r="A1844">
        <v>2843</v>
      </c>
      <c r="B1844" t="s">
        <v>22108</v>
      </c>
      <c r="C1844" s="1">
        <v>44522</v>
      </c>
      <c r="D1844" s="8" t="s">
        <v>16975</v>
      </c>
      <c r="E1844" t="s">
        <v>332</v>
      </c>
      <c r="F1844" t="s">
        <v>3137</v>
      </c>
      <c r="G1844" t="s">
        <v>26543</v>
      </c>
      <c r="H1844" t="s">
        <v>96</v>
      </c>
      <c r="I1844" t="s">
        <v>27</v>
      </c>
      <c r="J1844" t="s">
        <v>50</v>
      </c>
      <c r="K1844" t="s">
        <v>29</v>
      </c>
      <c r="L1844" t="s">
        <v>30</v>
      </c>
      <c r="M1844" t="s">
        <v>31</v>
      </c>
      <c r="N1844" s="20" t="s">
        <v>16975</v>
      </c>
      <c r="O1844" t="s">
        <v>28294</v>
      </c>
      <c r="P1844" t="s">
        <v>62</v>
      </c>
      <c r="Q1844" s="2">
        <v>15677</v>
      </c>
      <c r="R1844" t="s">
        <v>33</v>
      </c>
      <c r="S1844" t="s">
        <v>78</v>
      </c>
      <c r="T1844" t="s">
        <v>45</v>
      </c>
      <c r="U1844" s="3">
        <v>31013</v>
      </c>
      <c r="V1844" t="s">
        <v>71</v>
      </c>
      <c r="W1844" t="s">
        <v>65</v>
      </c>
      <c r="X1844" t="s">
        <v>38</v>
      </c>
      <c r="Y1844">
        <v>1</v>
      </c>
      <c r="Z1844">
        <f>VLOOKUP(A1844,Table3[],3,0)</f>
        <v>5</v>
      </c>
      <c r="AA1844">
        <f>VLOOKUP(A1844,'employee_engagement survey data'!A1844:E2308,4,0)</f>
        <v>1</v>
      </c>
      <c r="AB1844">
        <f>VLOOKUP(A1844,'employee_engagement survey data'!A1844:E2083,5,0)</f>
        <v>4</v>
      </c>
      <c r="AC1844" t="str">
        <f>VLOOKUP(A1844,training_and_development!A1844:F1881,3,0)</f>
        <v>Leadership Development</v>
      </c>
      <c r="AD1844" t="str">
        <f>VLOOKUP(A1844,training_and_development!A1844:E2233,4,0)</f>
        <v>External</v>
      </c>
      <c r="AE1844" t="str">
        <f>VLOOKUP(A1844,training_and_development!A1844:F4841,5,0)</f>
        <v>Completed</v>
      </c>
      <c r="AF1844" t="str">
        <f>VLOOKUP(A1844,training_and_development!A1843:G1863,6,0)</f>
        <v>Thomasmouth</v>
      </c>
      <c r="AG1844" t="str">
        <f>VLOOKUP(A1844,training_and_development!A1844:H1852,7,0)</f>
        <v>Amanda Woodard</v>
      </c>
      <c r="AH1844">
        <f>VLOOKUP(A1844,training_and_development!A1844:H1847,8,0)</f>
        <v>2</v>
      </c>
    </row>
    <row r="1845" spans="1:34" x14ac:dyDescent="0.25">
      <c r="A1845">
        <v>2844</v>
      </c>
      <c r="B1845" t="s">
        <v>22109</v>
      </c>
      <c r="C1845" s="1">
        <v>44195</v>
      </c>
      <c r="D1845" s="8">
        <v>45132</v>
      </c>
      <c r="E1845" t="s">
        <v>332</v>
      </c>
      <c r="F1845" t="s">
        <v>4320</v>
      </c>
      <c r="G1845" t="s">
        <v>26543</v>
      </c>
      <c r="H1845" t="s">
        <v>61</v>
      </c>
      <c r="I1845" t="s">
        <v>741</v>
      </c>
      <c r="J1845" t="s">
        <v>28</v>
      </c>
      <c r="K1845" t="s">
        <v>41</v>
      </c>
      <c r="L1845" t="s">
        <v>42</v>
      </c>
      <c r="M1845" t="s">
        <v>100</v>
      </c>
      <c r="N1845" s="20" t="s">
        <v>4321</v>
      </c>
      <c r="O1845" t="s">
        <v>28294</v>
      </c>
      <c r="P1845" t="s">
        <v>83</v>
      </c>
      <c r="Q1845" s="2">
        <v>15591</v>
      </c>
      <c r="R1845" t="s">
        <v>33</v>
      </c>
      <c r="S1845" t="s">
        <v>78</v>
      </c>
      <c r="T1845" t="s">
        <v>45</v>
      </c>
      <c r="U1845" s="3">
        <v>31828</v>
      </c>
      <c r="V1845" t="s">
        <v>94</v>
      </c>
      <c r="W1845" t="s">
        <v>37</v>
      </c>
      <c r="X1845" t="s">
        <v>38</v>
      </c>
      <c r="Y1845">
        <v>5</v>
      </c>
      <c r="Z1845">
        <f>VLOOKUP(A1845,Table3[],3,0)</f>
        <v>2</v>
      </c>
      <c r="AA1845">
        <f>VLOOKUP(A1845,'employee_engagement survey data'!A1845:E2309,4,0)</f>
        <v>5</v>
      </c>
      <c r="AB1845">
        <f>VLOOKUP(A1845,'employee_engagement survey data'!A1845:E2084,5,0)</f>
        <v>2</v>
      </c>
      <c r="AC1845" t="str">
        <f>VLOOKUP(A1845,training_and_development!A1845:F1882,3,0)</f>
        <v>Leadership Development</v>
      </c>
      <c r="AD1845" t="str">
        <f>VLOOKUP(A1845,training_and_development!A1845:E2234,4,0)</f>
        <v>Internal</v>
      </c>
      <c r="AE1845" t="str">
        <f>VLOOKUP(A1845,training_and_development!A1845:F4842,5,0)</f>
        <v>Completed</v>
      </c>
      <c r="AF1845" t="str">
        <f>VLOOKUP(A1845,training_and_development!A1844:G1864,6,0)</f>
        <v>Port Lauren</v>
      </c>
      <c r="AG1845" t="str">
        <f>VLOOKUP(A1845,training_and_development!A1845:H1853,7,0)</f>
        <v>Bobby Knight</v>
      </c>
      <c r="AH1845">
        <f>VLOOKUP(A1845,training_and_development!A1845:H1848,8,0)</f>
        <v>5</v>
      </c>
    </row>
    <row r="1846" spans="1:34" x14ac:dyDescent="0.25">
      <c r="A1846">
        <v>2845</v>
      </c>
      <c r="B1846" t="s">
        <v>22110</v>
      </c>
      <c r="C1846" s="1">
        <v>44077</v>
      </c>
      <c r="D1846" s="8" t="s">
        <v>16975</v>
      </c>
      <c r="E1846" t="s">
        <v>332</v>
      </c>
      <c r="F1846" t="s">
        <v>4322</v>
      </c>
      <c r="G1846" t="s">
        <v>26543</v>
      </c>
      <c r="H1846" t="s">
        <v>73</v>
      </c>
      <c r="I1846" t="s">
        <v>27</v>
      </c>
      <c r="J1846" t="s">
        <v>50</v>
      </c>
      <c r="K1846" t="s">
        <v>51</v>
      </c>
      <c r="L1846" t="s">
        <v>42</v>
      </c>
      <c r="M1846" t="s">
        <v>31</v>
      </c>
      <c r="N1846" s="20" t="s">
        <v>16975</v>
      </c>
      <c r="O1846" t="s">
        <v>28294</v>
      </c>
      <c r="P1846" t="s">
        <v>62</v>
      </c>
      <c r="Q1846" s="2">
        <v>29024</v>
      </c>
      <c r="R1846" t="s">
        <v>33</v>
      </c>
      <c r="S1846" t="s">
        <v>144</v>
      </c>
      <c r="T1846" t="s">
        <v>35</v>
      </c>
      <c r="U1846" s="3">
        <v>60312</v>
      </c>
      <c r="V1846" t="s">
        <v>36</v>
      </c>
      <c r="W1846" t="s">
        <v>59</v>
      </c>
      <c r="X1846" t="s">
        <v>38</v>
      </c>
      <c r="Y1846">
        <v>4</v>
      </c>
      <c r="Z1846">
        <f>VLOOKUP(A1846,Table3[],3,0)</f>
        <v>3</v>
      </c>
      <c r="AA1846">
        <f>VLOOKUP(A1846,'employee_engagement survey data'!A1846:E2310,4,0)</f>
        <v>4</v>
      </c>
      <c r="AB1846">
        <f>VLOOKUP(A1846,'employee_engagement survey data'!A1846:E2085,5,0)</f>
        <v>2</v>
      </c>
      <c r="AC1846" t="str">
        <f>VLOOKUP(A1846,training_and_development!A1846:F1883,3,0)</f>
        <v>Customer Service</v>
      </c>
      <c r="AD1846" t="str">
        <f>VLOOKUP(A1846,training_and_development!A1846:E2235,4,0)</f>
        <v>External</v>
      </c>
      <c r="AE1846" t="str">
        <f>VLOOKUP(A1846,training_and_development!A1846:F4843,5,0)</f>
        <v>Completed</v>
      </c>
      <c r="AF1846" t="str">
        <f>VLOOKUP(A1846,training_and_development!A1845:G1865,6,0)</f>
        <v>South Lori</v>
      </c>
      <c r="AG1846" t="str">
        <f>VLOOKUP(A1846,training_and_development!A1846:H1854,7,0)</f>
        <v>Pamela Myers</v>
      </c>
      <c r="AH1846">
        <f>VLOOKUP(A1846,training_and_development!A1846:H1849,8,0)</f>
        <v>2</v>
      </c>
    </row>
    <row r="1847" spans="1:34" x14ac:dyDescent="0.25">
      <c r="A1847">
        <v>2846</v>
      </c>
      <c r="B1847" t="s">
        <v>22111</v>
      </c>
      <c r="C1847" s="1">
        <v>43752</v>
      </c>
      <c r="D1847" s="8">
        <v>44792</v>
      </c>
      <c r="E1847" t="s">
        <v>332</v>
      </c>
      <c r="F1847" t="s">
        <v>4323</v>
      </c>
      <c r="G1847" t="s">
        <v>26543</v>
      </c>
      <c r="H1847" t="s">
        <v>67</v>
      </c>
      <c r="I1847" t="s">
        <v>339</v>
      </c>
      <c r="J1847" t="s">
        <v>28</v>
      </c>
      <c r="K1847" t="s">
        <v>29</v>
      </c>
      <c r="L1847" t="s">
        <v>50</v>
      </c>
      <c r="M1847" t="s">
        <v>92</v>
      </c>
      <c r="N1847" s="20" t="s">
        <v>4324</v>
      </c>
      <c r="O1847" t="s">
        <v>28294</v>
      </c>
      <c r="P1847" t="s">
        <v>281</v>
      </c>
      <c r="Q1847" s="2">
        <v>20334</v>
      </c>
      <c r="R1847" t="s">
        <v>33</v>
      </c>
      <c r="S1847" t="s">
        <v>78</v>
      </c>
      <c r="T1847" t="s">
        <v>35</v>
      </c>
      <c r="U1847" s="3">
        <v>31642</v>
      </c>
      <c r="V1847" t="s">
        <v>36</v>
      </c>
      <c r="W1847" t="s">
        <v>79</v>
      </c>
      <c r="X1847" t="s">
        <v>38</v>
      </c>
      <c r="Y1847">
        <v>5</v>
      </c>
      <c r="Z1847">
        <f>VLOOKUP(A1847,Table3[],3,0)</f>
        <v>1</v>
      </c>
      <c r="AA1847">
        <f>VLOOKUP(A1847,'employee_engagement survey data'!A1847:E2311,4,0)</f>
        <v>1</v>
      </c>
      <c r="AB1847">
        <f>VLOOKUP(A1847,'employee_engagement survey data'!A1847:E2086,5,0)</f>
        <v>4</v>
      </c>
      <c r="AC1847" t="str">
        <f>VLOOKUP(A1847,training_and_development!A1847:F1884,3,0)</f>
        <v>Communication Skills</v>
      </c>
      <c r="AD1847" t="str">
        <f>VLOOKUP(A1847,training_and_development!A1847:E2236,4,0)</f>
        <v>Internal</v>
      </c>
      <c r="AE1847" t="str">
        <f>VLOOKUP(A1847,training_and_development!A1847:F4844,5,0)</f>
        <v>Failed</v>
      </c>
      <c r="AF1847" t="str">
        <f>VLOOKUP(A1847,training_and_development!A1846:G1866,6,0)</f>
        <v>Lake Courtney</v>
      </c>
      <c r="AG1847" t="str">
        <f>VLOOKUP(A1847,training_and_development!A1847:H1855,7,0)</f>
        <v>Joseph Nelson</v>
      </c>
      <c r="AH1847">
        <f>VLOOKUP(A1847,training_and_development!A1847:H1850,8,0)</f>
        <v>2</v>
      </c>
    </row>
    <row r="1848" spans="1:34" x14ac:dyDescent="0.25">
      <c r="A1848">
        <v>2847</v>
      </c>
      <c r="B1848" t="s">
        <v>22112</v>
      </c>
      <c r="C1848" s="1">
        <v>44246</v>
      </c>
      <c r="D1848" s="8">
        <v>44457</v>
      </c>
      <c r="E1848" t="s">
        <v>332</v>
      </c>
      <c r="F1848" t="s">
        <v>4325</v>
      </c>
      <c r="G1848" t="s">
        <v>26543</v>
      </c>
      <c r="H1848" t="s">
        <v>26</v>
      </c>
      <c r="I1848" t="s">
        <v>131</v>
      </c>
      <c r="J1848" t="s">
        <v>42</v>
      </c>
      <c r="K1848" t="s">
        <v>29</v>
      </c>
      <c r="L1848" t="s">
        <v>50</v>
      </c>
      <c r="M1848" t="s">
        <v>74</v>
      </c>
      <c r="N1848" s="20" t="s">
        <v>4326</v>
      </c>
      <c r="O1848" t="s">
        <v>28294</v>
      </c>
      <c r="P1848" t="s">
        <v>358</v>
      </c>
      <c r="Q1848" s="2">
        <v>24284</v>
      </c>
      <c r="R1848" t="s">
        <v>33</v>
      </c>
      <c r="S1848" t="s">
        <v>64</v>
      </c>
      <c r="T1848" t="s">
        <v>35</v>
      </c>
      <c r="U1848" s="3">
        <v>81717</v>
      </c>
      <c r="V1848" t="s">
        <v>71</v>
      </c>
      <c r="W1848" t="s">
        <v>65</v>
      </c>
      <c r="X1848" t="s">
        <v>38</v>
      </c>
      <c r="Y1848">
        <v>2</v>
      </c>
      <c r="Z1848">
        <f>VLOOKUP(A1848,Table3[],3,0)</f>
        <v>1</v>
      </c>
      <c r="AA1848">
        <f>VLOOKUP(A1848,'employee_engagement survey data'!A1848:E2312,4,0)</f>
        <v>2</v>
      </c>
      <c r="AB1848">
        <f>VLOOKUP(A1848,'employee_engagement survey data'!A1848:E2087,5,0)</f>
        <v>2</v>
      </c>
      <c r="AC1848" t="str">
        <f>VLOOKUP(A1848,training_and_development!A1848:F1885,3,0)</f>
        <v>Customer Service</v>
      </c>
      <c r="AD1848" t="str">
        <f>VLOOKUP(A1848,training_and_development!A1848:E2237,4,0)</f>
        <v>Internal</v>
      </c>
      <c r="AE1848" t="str">
        <f>VLOOKUP(A1848,training_and_development!A1848:F4845,5,0)</f>
        <v>Completed</v>
      </c>
      <c r="AF1848" t="str">
        <f>VLOOKUP(A1848,training_and_development!A1847:G1867,6,0)</f>
        <v>Port Douglas</v>
      </c>
      <c r="AG1848" t="str">
        <f>VLOOKUP(A1848,training_and_development!A1848:H1856,7,0)</f>
        <v>Beth Ryan</v>
      </c>
      <c r="AH1848">
        <f>VLOOKUP(A1848,training_and_development!A1848:H1851,8,0)</f>
        <v>3</v>
      </c>
    </row>
    <row r="1849" spans="1:34" x14ac:dyDescent="0.25">
      <c r="A1849">
        <v>2848</v>
      </c>
      <c r="B1849" t="s">
        <v>22113</v>
      </c>
      <c r="C1849" s="1">
        <v>44633</v>
      </c>
      <c r="D1849" s="8">
        <v>44806</v>
      </c>
      <c r="E1849" t="s">
        <v>24</v>
      </c>
      <c r="F1849" t="s">
        <v>4327</v>
      </c>
      <c r="G1849" t="s">
        <v>26543</v>
      </c>
      <c r="H1849" t="s">
        <v>67</v>
      </c>
      <c r="I1849" t="s">
        <v>946</v>
      </c>
      <c r="J1849" t="s">
        <v>50</v>
      </c>
      <c r="K1849" t="s">
        <v>41</v>
      </c>
      <c r="L1849" t="s">
        <v>30</v>
      </c>
      <c r="M1849" t="s">
        <v>74</v>
      </c>
      <c r="N1849" s="20" t="s">
        <v>4328</v>
      </c>
      <c r="O1849" t="s">
        <v>28294</v>
      </c>
      <c r="P1849" t="s">
        <v>122</v>
      </c>
      <c r="Q1849" s="2">
        <v>16830</v>
      </c>
      <c r="R1849" t="s">
        <v>33</v>
      </c>
      <c r="S1849" t="s">
        <v>217</v>
      </c>
      <c r="T1849" t="s">
        <v>45</v>
      </c>
      <c r="U1849" s="3">
        <v>59518</v>
      </c>
      <c r="V1849" t="s">
        <v>36</v>
      </c>
      <c r="W1849" t="s">
        <v>59</v>
      </c>
      <c r="X1849" t="s">
        <v>80</v>
      </c>
      <c r="Y1849">
        <v>1</v>
      </c>
      <c r="Z1849">
        <f>VLOOKUP(A1849,Table3[],3,0)</f>
        <v>2</v>
      </c>
      <c r="AA1849">
        <f>VLOOKUP(A1849,'employee_engagement survey data'!A1849:E2313,4,0)</f>
        <v>1</v>
      </c>
      <c r="AB1849">
        <f>VLOOKUP(A1849,'employee_engagement survey data'!A1849:E2088,5,0)</f>
        <v>1</v>
      </c>
      <c r="AC1849" t="str">
        <f>VLOOKUP(A1849,training_and_development!A1849:F1886,3,0)</f>
        <v>Customer Service</v>
      </c>
      <c r="AD1849" t="str">
        <f>VLOOKUP(A1849,training_and_development!A1849:E2238,4,0)</f>
        <v>Internal</v>
      </c>
      <c r="AE1849" t="str">
        <f>VLOOKUP(A1849,training_and_development!A1849:F4846,5,0)</f>
        <v>Failed</v>
      </c>
      <c r="AF1849" t="str">
        <f>VLOOKUP(A1849,training_and_development!A1848:G1868,6,0)</f>
        <v>Adammouth</v>
      </c>
      <c r="AG1849" t="str">
        <f>VLOOKUP(A1849,training_and_development!A1849:H1857,7,0)</f>
        <v>Michelle Sullivan</v>
      </c>
      <c r="AH1849">
        <f>VLOOKUP(A1849,training_and_development!A1849:H1852,8,0)</f>
        <v>2</v>
      </c>
    </row>
    <row r="1850" spans="1:34" x14ac:dyDescent="0.25">
      <c r="A1850">
        <v>2849</v>
      </c>
      <c r="B1850" t="s">
        <v>22114</v>
      </c>
      <c r="C1850" s="1">
        <v>43375</v>
      </c>
      <c r="D1850" s="8" t="s">
        <v>16975</v>
      </c>
      <c r="E1850" t="s">
        <v>24</v>
      </c>
      <c r="F1850" t="s">
        <v>4329</v>
      </c>
      <c r="G1850" t="s">
        <v>26543</v>
      </c>
      <c r="H1850" t="s">
        <v>26</v>
      </c>
      <c r="I1850" t="s">
        <v>27</v>
      </c>
      <c r="J1850" t="s">
        <v>42</v>
      </c>
      <c r="K1850" t="s">
        <v>29</v>
      </c>
      <c r="L1850" t="s">
        <v>50</v>
      </c>
      <c r="M1850" t="s">
        <v>31</v>
      </c>
      <c r="N1850" s="20" t="s">
        <v>16975</v>
      </c>
      <c r="O1850" t="s">
        <v>28294</v>
      </c>
      <c r="P1850" t="s">
        <v>62</v>
      </c>
      <c r="Q1850" s="2">
        <v>18106</v>
      </c>
      <c r="R1850" t="s">
        <v>33</v>
      </c>
      <c r="S1850" t="s">
        <v>78</v>
      </c>
      <c r="T1850" t="s">
        <v>45</v>
      </c>
      <c r="U1850" s="3">
        <v>4583</v>
      </c>
      <c r="V1850" t="s">
        <v>46</v>
      </c>
      <c r="W1850" t="s">
        <v>59</v>
      </c>
      <c r="X1850" t="s">
        <v>38</v>
      </c>
      <c r="Y1850">
        <v>5</v>
      </c>
      <c r="Z1850">
        <f>VLOOKUP(A1850,Table3[],3,0)</f>
        <v>5</v>
      </c>
      <c r="AA1850">
        <f>VLOOKUP(A1850,'employee_engagement survey data'!A1850:E2314,4,0)</f>
        <v>1</v>
      </c>
      <c r="AB1850">
        <f>VLOOKUP(A1850,'employee_engagement survey data'!A1850:E2089,5,0)</f>
        <v>1</v>
      </c>
      <c r="AC1850" t="str">
        <f>VLOOKUP(A1850,training_and_development!A1850:F1887,3,0)</f>
        <v>Technical Skills</v>
      </c>
      <c r="AD1850" t="str">
        <f>VLOOKUP(A1850,training_and_development!A1850:E2239,4,0)</f>
        <v>Internal</v>
      </c>
      <c r="AE1850" t="str">
        <f>VLOOKUP(A1850,training_and_development!A1850:F4847,5,0)</f>
        <v>Failed</v>
      </c>
      <c r="AF1850" t="str">
        <f>VLOOKUP(A1850,training_and_development!A1849:G1869,6,0)</f>
        <v>Kristybury</v>
      </c>
      <c r="AG1850" t="str">
        <f>VLOOKUP(A1850,training_and_development!A1850:H1858,7,0)</f>
        <v>Donna Gonzalez</v>
      </c>
      <c r="AH1850">
        <f>VLOOKUP(A1850,training_and_development!A1850:H1853,8,0)</f>
        <v>3</v>
      </c>
    </row>
    <row r="1851" spans="1:34" x14ac:dyDescent="0.25">
      <c r="A1851">
        <v>2850</v>
      </c>
      <c r="B1851" t="s">
        <v>22115</v>
      </c>
      <c r="C1851" s="1">
        <v>44840</v>
      </c>
      <c r="D1851" s="8">
        <v>44850</v>
      </c>
      <c r="E1851" t="s">
        <v>24</v>
      </c>
      <c r="F1851" t="s">
        <v>4330</v>
      </c>
      <c r="G1851" t="s">
        <v>26543</v>
      </c>
      <c r="H1851" t="s">
        <v>40</v>
      </c>
      <c r="I1851" t="s">
        <v>27</v>
      </c>
      <c r="J1851" t="s">
        <v>50</v>
      </c>
      <c r="K1851" t="s">
        <v>29</v>
      </c>
      <c r="L1851" t="s">
        <v>42</v>
      </c>
      <c r="M1851" t="s">
        <v>100</v>
      </c>
      <c r="N1851" s="20" t="s">
        <v>4331</v>
      </c>
      <c r="O1851" t="s">
        <v>28294</v>
      </c>
      <c r="P1851" t="s">
        <v>62</v>
      </c>
      <c r="Q1851" s="2">
        <v>26509</v>
      </c>
      <c r="R1851" t="s">
        <v>33</v>
      </c>
      <c r="S1851" t="s">
        <v>78</v>
      </c>
      <c r="T1851" t="s">
        <v>45</v>
      </c>
      <c r="U1851" s="3">
        <v>6816</v>
      </c>
      <c r="V1851" t="s">
        <v>46</v>
      </c>
      <c r="W1851" t="s">
        <v>79</v>
      </c>
      <c r="X1851" t="s">
        <v>80</v>
      </c>
      <c r="Y1851">
        <v>1</v>
      </c>
      <c r="Z1851">
        <f>VLOOKUP(A1851,Table3[],3,0)</f>
        <v>4</v>
      </c>
      <c r="AA1851">
        <f>VLOOKUP(A1851,'employee_engagement survey data'!A1851:E2315,4,0)</f>
        <v>1</v>
      </c>
      <c r="AB1851">
        <f>VLOOKUP(A1851,'employee_engagement survey data'!A1851:E2090,5,0)</f>
        <v>4</v>
      </c>
      <c r="AC1851" t="str">
        <f>VLOOKUP(A1851,training_and_development!A1851:F1888,3,0)</f>
        <v>Technical Skills</v>
      </c>
      <c r="AD1851" t="str">
        <f>VLOOKUP(A1851,training_and_development!A1851:E2240,4,0)</f>
        <v>External</v>
      </c>
      <c r="AE1851" t="str">
        <f>VLOOKUP(A1851,training_and_development!A1851:F4848,5,0)</f>
        <v>Completed</v>
      </c>
      <c r="AF1851" t="str">
        <f>VLOOKUP(A1851,training_and_development!A1850:G1870,6,0)</f>
        <v>Jaredtown</v>
      </c>
      <c r="AG1851" t="str">
        <f>VLOOKUP(A1851,training_and_development!A1851:H1859,7,0)</f>
        <v>Thomas Villarreal</v>
      </c>
      <c r="AH1851">
        <f>VLOOKUP(A1851,training_and_development!A1851:H1854,8,0)</f>
        <v>2</v>
      </c>
    </row>
    <row r="1852" spans="1:34" x14ac:dyDescent="0.25">
      <c r="A1852">
        <v>2851</v>
      </c>
      <c r="B1852" t="s">
        <v>22116</v>
      </c>
      <c r="C1852" s="1">
        <v>44095</v>
      </c>
      <c r="D1852" s="8" t="s">
        <v>16975</v>
      </c>
      <c r="E1852" t="s">
        <v>24</v>
      </c>
      <c r="F1852" t="s">
        <v>4332</v>
      </c>
      <c r="G1852" t="s">
        <v>26543</v>
      </c>
      <c r="H1852" t="s">
        <v>99</v>
      </c>
      <c r="I1852" t="s">
        <v>27</v>
      </c>
      <c r="J1852" t="s">
        <v>50</v>
      </c>
      <c r="K1852" t="s">
        <v>51</v>
      </c>
      <c r="L1852" t="s">
        <v>42</v>
      </c>
      <c r="M1852" t="s">
        <v>31</v>
      </c>
      <c r="N1852" s="20" t="s">
        <v>16975</v>
      </c>
      <c r="O1852" t="s">
        <v>28294</v>
      </c>
      <c r="P1852" t="s">
        <v>68</v>
      </c>
      <c r="Q1852" s="2">
        <v>24536</v>
      </c>
      <c r="R1852" t="s">
        <v>33</v>
      </c>
      <c r="S1852" t="s">
        <v>373</v>
      </c>
      <c r="T1852" t="s">
        <v>45</v>
      </c>
      <c r="U1852" s="3">
        <v>26839</v>
      </c>
      <c r="V1852" t="s">
        <v>71</v>
      </c>
      <c r="W1852" t="s">
        <v>79</v>
      </c>
      <c r="X1852" t="s">
        <v>38</v>
      </c>
      <c r="Y1852">
        <v>4</v>
      </c>
      <c r="Z1852">
        <f>VLOOKUP(A1852,Table3[],3,0)</f>
        <v>4</v>
      </c>
      <c r="AA1852">
        <f>VLOOKUP(A1852,'employee_engagement survey data'!A1852:E2316,4,0)</f>
        <v>3</v>
      </c>
      <c r="AB1852">
        <f>VLOOKUP(A1852,'employee_engagement survey data'!A1852:E2091,5,0)</f>
        <v>3</v>
      </c>
      <c r="AC1852" t="str">
        <f>VLOOKUP(A1852,training_and_development!A1852:F1889,3,0)</f>
        <v>Communication Skills</v>
      </c>
      <c r="AD1852" t="str">
        <f>VLOOKUP(A1852,training_and_development!A1852:E2241,4,0)</f>
        <v>Internal</v>
      </c>
      <c r="AE1852" t="str">
        <f>VLOOKUP(A1852,training_and_development!A1852:F4849,5,0)</f>
        <v>Failed</v>
      </c>
      <c r="AF1852" t="str">
        <f>VLOOKUP(A1852,training_and_development!A1851:G1871,6,0)</f>
        <v>West Cherylland</v>
      </c>
      <c r="AG1852" t="str">
        <f>VLOOKUP(A1852,training_and_development!A1852:H1860,7,0)</f>
        <v>Rebecca Bullock</v>
      </c>
      <c r="AH1852">
        <f>VLOOKUP(A1852,training_and_development!A1852:H1855,8,0)</f>
        <v>2</v>
      </c>
    </row>
    <row r="1853" spans="1:34" x14ac:dyDescent="0.25">
      <c r="A1853">
        <v>2852</v>
      </c>
      <c r="B1853" t="s">
        <v>22117</v>
      </c>
      <c r="C1853" s="1">
        <v>44536</v>
      </c>
      <c r="D1853" s="8" t="s">
        <v>16975</v>
      </c>
      <c r="E1853" t="s">
        <v>24</v>
      </c>
      <c r="F1853" t="s">
        <v>4333</v>
      </c>
      <c r="G1853" t="s">
        <v>26543</v>
      </c>
      <c r="H1853" t="s">
        <v>87</v>
      </c>
      <c r="I1853" t="s">
        <v>27</v>
      </c>
      <c r="J1853" t="s">
        <v>42</v>
      </c>
      <c r="K1853" t="s">
        <v>29</v>
      </c>
      <c r="L1853" t="s">
        <v>30</v>
      </c>
      <c r="M1853" t="s">
        <v>31</v>
      </c>
      <c r="N1853" s="20" t="s">
        <v>16975</v>
      </c>
      <c r="O1853" t="s">
        <v>28294</v>
      </c>
      <c r="P1853" t="s">
        <v>68</v>
      </c>
      <c r="Q1853" s="2">
        <v>17126</v>
      </c>
      <c r="R1853" t="s">
        <v>33</v>
      </c>
      <c r="S1853" t="s">
        <v>64</v>
      </c>
      <c r="T1853" t="s">
        <v>45</v>
      </c>
      <c r="U1853" s="3">
        <v>87984</v>
      </c>
      <c r="V1853" t="s">
        <v>58</v>
      </c>
      <c r="W1853" t="s">
        <v>37</v>
      </c>
      <c r="X1853" t="s">
        <v>38</v>
      </c>
      <c r="Y1853">
        <v>1</v>
      </c>
      <c r="Z1853">
        <f>VLOOKUP(A1853,Table3[],3,0)</f>
        <v>2</v>
      </c>
      <c r="AA1853">
        <f>VLOOKUP(A1853,'employee_engagement survey data'!A1853:E2317,4,0)</f>
        <v>1</v>
      </c>
      <c r="AB1853">
        <f>VLOOKUP(A1853,'employee_engagement survey data'!A1853:E2092,5,0)</f>
        <v>2</v>
      </c>
      <c r="AC1853" t="str">
        <f>VLOOKUP(A1853,training_and_development!A1853:F1890,3,0)</f>
        <v>Communication Skills</v>
      </c>
      <c r="AD1853" t="str">
        <f>VLOOKUP(A1853,training_and_development!A1853:E2242,4,0)</f>
        <v>Internal</v>
      </c>
      <c r="AE1853" t="str">
        <f>VLOOKUP(A1853,training_and_development!A1853:F4850,5,0)</f>
        <v>Failed</v>
      </c>
      <c r="AF1853" t="str">
        <f>VLOOKUP(A1853,training_and_development!A1852:G1872,6,0)</f>
        <v>Brownbury</v>
      </c>
      <c r="AG1853" t="str">
        <f>VLOOKUP(A1853,training_and_development!A1853:H1861,7,0)</f>
        <v>Austin Moss</v>
      </c>
      <c r="AH1853">
        <f>VLOOKUP(A1853,training_and_development!A1853:H1856,8,0)</f>
        <v>3</v>
      </c>
    </row>
    <row r="1854" spans="1:34" x14ac:dyDescent="0.25">
      <c r="A1854">
        <v>2853</v>
      </c>
      <c r="B1854" t="s">
        <v>22118</v>
      </c>
      <c r="C1854" s="1">
        <v>44881</v>
      </c>
      <c r="D1854" s="8">
        <v>45006</v>
      </c>
      <c r="E1854" t="s">
        <v>24</v>
      </c>
      <c r="F1854" t="s">
        <v>4334</v>
      </c>
      <c r="G1854" t="s">
        <v>26543</v>
      </c>
      <c r="H1854" t="s">
        <v>49</v>
      </c>
      <c r="I1854" t="s">
        <v>946</v>
      </c>
      <c r="J1854" t="s">
        <v>28</v>
      </c>
      <c r="K1854" t="s">
        <v>51</v>
      </c>
      <c r="L1854" t="s">
        <v>42</v>
      </c>
      <c r="M1854" t="s">
        <v>120</v>
      </c>
      <c r="N1854" s="20" t="s">
        <v>4335</v>
      </c>
      <c r="O1854" t="s">
        <v>28294</v>
      </c>
      <c r="P1854" t="s">
        <v>62</v>
      </c>
      <c r="Q1854" s="2">
        <v>34430</v>
      </c>
      <c r="R1854" t="s">
        <v>33</v>
      </c>
      <c r="S1854" t="s">
        <v>140</v>
      </c>
      <c r="T1854" t="s">
        <v>45</v>
      </c>
      <c r="U1854" s="3">
        <v>70147</v>
      </c>
      <c r="V1854" t="s">
        <v>58</v>
      </c>
      <c r="W1854" t="s">
        <v>37</v>
      </c>
      <c r="X1854" t="s">
        <v>148</v>
      </c>
      <c r="Y1854">
        <v>5</v>
      </c>
      <c r="Z1854">
        <f>VLOOKUP(A1854,Table3[],3,0)</f>
        <v>5</v>
      </c>
      <c r="AA1854">
        <f>VLOOKUP(A1854,'employee_engagement survey data'!A1854:E2318,4,0)</f>
        <v>1</v>
      </c>
      <c r="AB1854">
        <f>VLOOKUP(A1854,'employee_engagement survey data'!A1854:E2093,5,0)</f>
        <v>1</v>
      </c>
      <c r="AC1854" t="str">
        <f>VLOOKUP(A1854,training_and_development!A1854:F1891,3,0)</f>
        <v>Leadership Development</v>
      </c>
      <c r="AD1854" t="str">
        <f>VLOOKUP(A1854,training_and_development!A1854:E2243,4,0)</f>
        <v>Internal</v>
      </c>
      <c r="AE1854" t="str">
        <f>VLOOKUP(A1854,training_and_development!A1854:F4851,5,0)</f>
        <v>Completed</v>
      </c>
      <c r="AF1854" t="str">
        <f>VLOOKUP(A1854,training_and_development!A1853:G1873,6,0)</f>
        <v>West Dennisborough</v>
      </c>
      <c r="AG1854" t="str">
        <f>VLOOKUP(A1854,training_and_development!A1854:H1862,7,0)</f>
        <v>Tyrone Fernandez</v>
      </c>
      <c r="AH1854">
        <f>VLOOKUP(A1854,training_and_development!A1854:H1857,8,0)</f>
        <v>1</v>
      </c>
    </row>
    <row r="1855" spans="1:34" x14ac:dyDescent="0.25">
      <c r="A1855">
        <v>2854</v>
      </c>
      <c r="B1855" t="s">
        <v>22119</v>
      </c>
      <c r="C1855" s="1">
        <v>44775</v>
      </c>
      <c r="D1855" s="8">
        <v>45134</v>
      </c>
      <c r="E1855" t="s">
        <v>24</v>
      </c>
      <c r="F1855" t="s">
        <v>4336</v>
      </c>
      <c r="G1855" t="s">
        <v>26543</v>
      </c>
      <c r="H1855" t="s">
        <v>116</v>
      </c>
      <c r="I1855" t="s">
        <v>27</v>
      </c>
      <c r="J1855" t="s">
        <v>42</v>
      </c>
      <c r="K1855" t="s">
        <v>41</v>
      </c>
      <c r="L1855" t="s">
        <v>50</v>
      </c>
      <c r="M1855" t="s">
        <v>92</v>
      </c>
      <c r="N1855" s="20" t="s">
        <v>4337</v>
      </c>
      <c r="O1855" t="s">
        <v>28294</v>
      </c>
      <c r="P1855" t="s">
        <v>88</v>
      </c>
      <c r="Q1855" s="2">
        <v>16789</v>
      </c>
      <c r="R1855" t="s">
        <v>33</v>
      </c>
      <c r="S1855" t="s">
        <v>88</v>
      </c>
      <c r="T1855" t="s">
        <v>35</v>
      </c>
      <c r="U1855" s="3">
        <v>76409</v>
      </c>
      <c r="V1855" t="s">
        <v>46</v>
      </c>
      <c r="W1855" t="s">
        <v>65</v>
      </c>
      <c r="X1855" t="s">
        <v>148</v>
      </c>
      <c r="Y1855">
        <v>2</v>
      </c>
      <c r="Z1855">
        <f>VLOOKUP(A1855,Table3[],3,0)</f>
        <v>1</v>
      </c>
      <c r="AA1855">
        <f>VLOOKUP(A1855,'employee_engagement survey data'!A1855:E2319,4,0)</f>
        <v>3</v>
      </c>
      <c r="AB1855">
        <f>VLOOKUP(A1855,'employee_engagement survey data'!A1855:E2094,5,0)</f>
        <v>4</v>
      </c>
      <c r="AC1855" t="str">
        <f>VLOOKUP(A1855,training_and_development!A1855:F1892,3,0)</f>
        <v>Project Management</v>
      </c>
      <c r="AD1855" t="str">
        <f>VLOOKUP(A1855,training_and_development!A1855:E2244,4,0)</f>
        <v>External</v>
      </c>
      <c r="AE1855" t="str">
        <f>VLOOKUP(A1855,training_and_development!A1855:F4852,5,0)</f>
        <v>Failed</v>
      </c>
      <c r="AF1855" t="str">
        <f>VLOOKUP(A1855,training_and_development!A1854:G1874,6,0)</f>
        <v>West Wesley</v>
      </c>
      <c r="AG1855" t="str">
        <f>VLOOKUP(A1855,training_and_development!A1855:H1863,7,0)</f>
        <v>Kevin Moore</v>
      </c>
      <c r="AH1855">
        <f>VLOOKUP(A1855,training_and_development!A1855:H1858,8,0)</f>
        <v>4</v>
      </c>
    </row>
    <row r="1856" spans="1:34" x14ac:dyDescent="0.25">
      <c r="A1856">
        <v>2855</v>
      </c>
      <c r="B1856" t="s">
        <v>22120</v>
      </c>
      <c r="C1856" s="1">
        <v>44580</v>
      </c>
      <c r="D1856" s="8" t="s">
        <v>16975</v>
      </c>
      <c r="E1856" t="s">
        <v>24</v>
      </c>
      <c r="F1856" t="s">
        <v>4338</v>
      </c>
      <c r="G1856" t="s">
        <v>26543</v>
      </c>
      <c r="H1856" t="s">
        <v>96</v>
      </c>
      <c r="I1856" t="s">
        <v>27</v>
      </c>
      <c r="J1856" t="s">
        <v>42</v>
      </c>
      <c r="K1856" t="s">
        <v>29</v>
      </c>
      <c r="L1856" t="s">
        <v>50</v>
      </c>
      <c r="M1856" t="s">
        <v>31</v>
      </c>
      <c r="N1856" s="20" t="s">
        <v>16975</v>
      </c>
      <c r="O1856" t="s">
        <v>28294</v>
      </c>
      <c r="P1856" t="s">
        <v>68</v>
      </c>
      <c r="Q1856" s="2">
        <v>28904</v>
      </c>
      <c r="R1856" t="s">
        <v>33</v>
      </c>
      <c r="S1856" t="s">
        <v>57</v>
      </c>
      <c r="T1856" t="s">
        <v>35</v>
      </c>
      <c r="U1856" s="3">
        <v>75727</v>
      </c>
      <c r="V1856" t="s">
        <v>71</v>
      </c>
      <c r="W1856" t="s">
        <v>59</v>
      </c>
      <c r="X1856" t="s">
        <v>148</v>
      </c>
      <c r="Y1856">
        <v>4</v>
      </c>
      <c r="Z1856">
        <f>VLOOKUP(A1856,Table3[],3,0)</f>
        <v>3</v>
      </c>
      <c r="AA1856">
        <f>VLOOKUP(A1856,'employee_engagement survey data'!A1856:E2320,4,0)</f>
        <v>5</v>
      </c>
      <c r="AB1856">
        <f>VLOOKUP(A1856,'employee_engagement survey data'!A1856:E2095,5,0)</f>
        <v>5</v>
      </c>
      <c r="AC1856" t="str">
        <f>VLOOKUP(A1856,training_and_development!A1856:F1893,3,0)</f>
        <v>Technical Skills</v>
      </c>
      <c r="AD1856" t="str">
        <f>VLOOKUP(A1856,training_and_development!A1856:E2245,4,0)</f>
        <v>External</v>
      </c>
      <c r="AE1856" t="str">
        <f>VLOOKUP(A1856,training_and_development!A1856:F4853,5,0)</f>
        <v>Completed</v>
      </c>
      <c r="AF1856" t="str">
        <f>VLOOKUP(A1856,training_and_development!A1855:G1875,6,0)</f>
        <v>East Laurenstad</v>
      </c>
      <c r="AG1856" t="str">
        <f>VLOOKUP(A1856,training_and_development!A1856:H1864,7,0)</f>
        <v>Kathleen Valenzuela</v>
      </c>
      <c r="AH1856">
        <f>VLOOKUP(A1856,training_and_development!A1856:H1859,8,0)</f>
        <v>1</v>
      </c>
    </row>
    <row r="1857" spans="1:34" x14ac:dyDescent="0.25">
      <c r="A1857">
        <v>2856</v>
      </c>
      <c r="B1857" t="s">
        <v>22121</v>
      </c>
      <c r="C1857" s="1">
        <v>44660</v>
      </c>
      <c r="D1857" s="8" t="s">
        <v>16975</v>
      </c>
      <c r="E1857" t="s">
        <v>24</v>
      </c>
      <c r="F1857" t="s">
        <v>4339</v>
      </c>
      <c r="G1857" t="s">
        <v>26543</v>
      </c>
      <c r="H1857" t="s">
        <v>61</v>
      </c>
      <c r="I1857" t="s">
        <v>27</v>
      </c>
      <c r="J1857" t="s">
        <v>50</v>
      </c>
      <c r="K1857" t="s">
        <v>41</v>
      </c>
      <c r="L1857" t="s">
        <v>30</v>
      </c>
      <c r="M1857" t="s">
        <v>31</v>
      </c>
      <c r="N1857" s="20" t="s">
        <v>16975</v>
      </c>
      <c r="O1857" t="s">
        <v>28294</v>
      </c>
      <c r="P1857" t="s">
        <v>830</v>
      </c>
      <c r="Q1857" s="2">
        <v>19222</v>
      </c>
      <c r="R1857" t="s">
        <v>33</v>
      </c>
      <c r="S1857" t="s">
        <v>126</v>
      </c>
      <c r="T1857" t="s">
        <v>35</v>
      </c>
      <c r="U1857" s="3">
        <v>14553</v>
      </c>
      <c r="V1857" t="s">
        <v>36</v>
      </c>
      <c r="W1857" t="s">
        <v>65</v>
      </c>
      <c r="X1857" t="s">
        <v>148</v>
      </c>
      <c r="Y1857">
        <v>5</v>
      </c>
      <c r="Z1857">
        <f>VLOOKUP(A1857,Table3[],3,0)</f>
        <v>4</v>
      </c>
      <c r="AA1857">
        <f>VLOOKUP(A1857,'employee_engagement survey data'!A1857:E2321,4,0)</f>
        <v>5</v>
      </c>
      <c r="AB1857">
        <f>VLOOKUP(A1857,'employee_engagement survey data'!A1857:E2096,5,0)</f>
        <v>2</v>
      </c>
      <c r="AC1857" t="str">
        <f>VLOOKUP(A1857,training_and_development!A1857:F1894,3,0)</f>
        <v>Customer Service</v>
      </c>
      <c r="AD1857" t="str">
        <f>VLOOKUP(A1857,training_and_development!A1857:E2246,4,0)</f>
        <v>Internal</v>
      </c>
      <c r="AE1857" t="str">
        <f>VLOOKUP(A1857,training_and_development!A1857:F4854,5,0)</f>
        <v>Completed</v>
      </c>
      <c r="AF1857" t="str">
        <f>VLOOKUP(A1857,training_and_development!A1856:G1876,6,0)</f>
        <v>Port Joshuaport</v>
      </c>
      <c r="AG1857" t="str">
        <f>VLOOKUP(A1857,training_and_development!A1857:H1865,7,0)</f>
        <v>Rebecca Frazier</v>
      </c>
      <c r="AH1857">
        <f>VLOOKUP(A1857,training_and_development!A1857:H1860,8,0)</f>
        <v>2</v>
      </c>
    </row>
    <row r="1858" spans="1:34" x14ac:dyDescent="0.25">
      <c r="A1858">
        <v>2857</v>
      </c>
      <c r="B1858" t="s">
        <v>22122</v>
      </c>
      <c r="C1858" s="1">
        <v>43665</v>
      </c>
      <c r="D1858" s="8">
        <v>44781</v>
      </c>
      <c r="E1858" t="s">
        <v>24</v>
      </c>
      <c r="F1858" t="s">
        <v>4340</v>
      </c>
      <c r="G1858" t="s">
        <v>26543</v>
      </c>
      <c r="H1858" t="s">
        <v>73</v>
      </c>
      <c r="I1858" t="s">
        <v>27</v>
      </c>
      <c r="J1858" t="s">
        <v>50</v>
      </c>
      <c r="K1858" t="s">
        <v>41</v>
      </c>
      <c r="L1858" t="s">
        <v>42</v>
      </c>
      <c r="M1858" t="s">
        <v>74</v>
      </c>
      <c r="N1858" s="20" t="s">
        <v>4341</v>
      </c>
      <c r="O1858" t="s">
        <v>28294</v>
      </c>
      <c r="P1858" t="s">
        <v>62</v>
      </c>
      <c r="Q1858" s="2">
        <v>27334</v>
      </c>
      <c r="R1858" t="s">
        <v>33</v>
      </c>
      <c r="S1858" t="s">
        <v>64</v>
      </c>
      <c r="T1858" t="s">
        <v>45</v>
      </c>
      <c r="U1858" s="3">
        <v>93847</v>
      </c>
      <c r="V1858" t="s">
        <v>36</v>
      </c>
      <c r="W1858" t="s">
        <v>59</v>
      </c>
      <c r="X1858" t="s">
        <v>38</v>
      </c>
      <c r="Y1858">
        <v>2</v>
      </c>
      <c r="Z1858">
        <f>VLOOKUP(A1858,Table3[],3,0)</f>
        <v>5</v>
      </c>
      <c r="AA1858">
        <f>VLOOKUP(A1858,'employee_engagement survey data'!A1858:E2322,4,0)</f>
        <v>2</v>
      </c>
      <c r="AB1858">
        <f>VLOOKUP(A1858,'employee_engagement survey data'!A1858:E2097,5,0)</f>
        <v>5</v>
      </c>
      <c r="AC1858" t="str">
        <f>VLOOKUP(A1858,training_and_development!A1858:F1895,3,0)</f>
        <v>Customer Service</v>
      </c>
      <c r="AD1858" t="str">
        <f>VLOOKUP(A1858,training_and_development!A1858:E2247,4,0)</f>
        <v>Internal</v>
      </c>
      <c r="AE1858" t="str">
        <f>VLOOKUP(A1858,training_and_development!A1858:F4855,5,0)</f>
        <v>Completed</v>
      </c>
      <c r="AF1858" t="str">
        <f>VLOOKUP(A1858,training_and_development!A1857:G1877,6,0)</f>
        <v>North Edwardtown</v>
      </c>
      <c r="AG1858" t="str">
        <f>VLOOKUP(A1858,training_and_development!A1858:H1866,7,0)</f>
        <v>Alyssa Morrow</v>
      </c>
      <c r="AH1858">
        <f>VLOOKUP(A1858,training_and_development!A1858:H1861,8,0)</f>
        <v>3</v>
      </c>
    </row>
    <row r="1859" spans="1:34" x14ac:dyDescent="0.25">
      <c r="A1859">
        <v>2858</v>
      </c>
      <c r="B1859" t="s">
        <v>22123</v>
      </c>
      <c r="C1859" s="1">
        <v>44441</v>
      </c>
      <c r="D1859" s="8">
        <v>44879</v>
      </c>
      <c r="E1859" t="s">
        <v>24</v>
      </c>
      <c r="F1859" t="s">
        <v>4342</v>
      </c>
      <c r="G1859" t="s">
        <v>26543</v>
      </c>
      <c r="H1859" t="s">
        <v>67</v>
      </c>
      <c r="I1859" t="s">
        <v>27</v>
      </c>
      <c r="J1859" t="s">
        <v>50</v>
      </c>
      <c r="K1859" t="s">
        <v>29</v>
      </c>
      <c r="L1859" t="s">
        <v>30</v>
      </c>
      <c r="M1859" t="s">
        <v>100</v>
      </c>
      <c r="N1859" s="20" t="s">
        <v>4343</v>
      </c>
      <c r="O1859" t="s">
        <v>28294</v>
      </c>
      <c r="P1859" t="s">
        <v>83</v>
      </c>
      <c r="Q1859" s="2">
        <v>27043</v>
      </c>
      <c r="R1859" t="s">
        <v>33</v>
      </c>
      <c r="S1859" t="s">
        <v>85</v>
      </c>
      <c r="T1859" t="s">
        <v>45</v>
      </c>
      <c r="U1859" s="3">
        <v>22983</v>
      </c>
      <c r="V1859" t="s">
        <v>58</v>
      </c>
      <c r="W1859" t="s">
        <v>65</v>
      </c>
      <c r="X1859" t="s">
        <v>38</v>
      </c>
      <c r="Y1859">
        <v>5</v>
      </c>
      <c r="Z1859">
        <f>VLOOKUP(A1859,Table3[],3,0)</f>
        <v>1</v>
      </c>
      <c r="AA1859">
        <f>VLOOKUP(A1859,'employee_engagement survey data'!A1859:E2323,4,0)</f>
        <v>2</v>
      </c>
      <c r="AB1859">
        <f>VLOOKUP(A1859,'employee_engagement survey data'!A1859:E2098,5,0)</f>
        <v>5</v>
      </c>
      <c r="AC1859" t="str">
        <f>VLOOKUP(A1859,training_and_development!A1859:F1896,3,0)</f>
        <v>Project Management</v>
      </c>
      <c r="AD1859" t="str">
        <f>VLOOKUP(A1859,training_and_development!A1859:E2248,4,0)</f>
        <v>Internal</v>
      </c>
      <c r="AE1859" t="str">
        <f>VLOOKUP(A1859,training_and_development!A1859:F4856,5,0)</f>
        <v>Failed</v>
      </c>
      <c r="AF1859" t="str">
        <f>VLOOKUP(A1859,training_and_development!A1858:G1878,6,0)</f>
        <v>South Desireebury</v>
      </c>
      <c r="AG1859" t="str">
        <f>VLOOKUP(A1859,training_and_development!A1859:H1867,7,0)</f>
        <v>Jerry Berry</v>
      </c>
      <c r="AH1859">
        <f>VLOOKUP(A1859,training_and_development!A1859:H1862,8,0)</f>
        <v>3</v>
      </c>
    </row>
    <row r="1860" spans="1:34" x14ac:dyDescent="0.25">
      <c r="A1860">
        <v>2859</v>
      </c>
      <c r="B1860" t="s">
        <v>22124</v>
      </c>
      <c r="C1860" s="1">
        <v>43497</v>
      </c>
      <c r="D1860" s="8" t="s">
        <v>16975</v>
      </c>
      <c r="E1860" t="s">
        <v>24</v>
      </c>
      <c r="F1860" t="s">
        <v>4344</v>
      </c>
      <c r="G1860" t="s">
        <v>26543</v>
      </c>
      <c r="H1860" t="s">
        <v>26</v>
      </c>
      <c r="I1860" t="s">
        <v>27</v>
      </c>
      <c r="J1860" t="s">
        <v>50</v>
      </c>
      <c r="K1860" t="s">
        <v>29</v>
      </c>
      <c r="L1860" t="s">
        <v>42</v>
      </c>
      <c r="M1860" t="s">
        <v>31</v>
      </c>
      <c r="N1860" s="20" t="s">
        <v>16975</v>
      </c>
      <c r="O1860" t="s">
        <v>28294</v>
      </c>
      <c r="P1860" t="s">
        <v>68</v>
      </c>
      <c r="Q1860" s="2">
        <v>16503</v>
      </c>
      <c r="R1860" t="s">
        <v>33</v>
      </c>
      <c r="S1860" t="s">
        <v>85</v>
      </c>
      <c r="T1860" t="s">
        <v>45</v>
      </c>
      <c r="U1860" s="3">
        <v>36227</v>
      </c>
      <c r="V1860" t="s">
        <v>58</v>
      </c>
      <c r="W1860" t="s">
        <v>79</v>
      </c>
      <c r="X1860" t="s">
        <v>148</v>
      </c>
      <c r="Y1860">
        <v>2</v>
      </c>
      <c r="Z1860">
        <f>VLOOKUP(A1860,Table3[],3,0)</f>
        <v>1</v>
      </c>
      <c r="AA1860">
        <f>VLOOKUP(A1860,'employee_engagement survey data'!A1860:E2324,4,0)</f>
        <v>3</v>
      </c>
      <c r="AB1860">
        <f>VLOOKUP(A1860,'employee_engagement survey data'!A1860:E2099,5,0)</f>
        <v>3</v>
      </c>
      <c r="AC1860" t="str">
        <f>VLOOKUP(A1860,training_and_development!A1860:F1897,3,0)</f>
        <v>Technical Skills</v>
      </c>
      <c r="AD1860" t="str">
        <f>VLOOKUP(A1860,training_and_development!A1860:E2249,4,0)</f>
        <v>Internal</v>
      </c>
      <c r="AE1860" t="str">
        <f>VLOOKUP(A1860,training_and_development!A1860:F4857,5,0)</f>
        <v>Completed</v>
      </c>
      <c r="AF1860" t="str">
        <f>VLOOKUP(A1860,training_and_development!A1859:G1879,6,0)</f>
        <v>New Thomas</v>
      </c>
      <c r="AG1860" t="str">
        <f>VLOOKUP(A1860,training_and_development!A1860:H1868,7,0)</f>
        <v>Brett Hernandez</v>
      </c>
      <c r="AH1860">
        <f>VLOOKUP(A1860,training_and_development!A1860:H1863,8,0)</f>
        <v>1</v>
      </c>
    </row>
    <row r="1861" spans="1:34" x14ac:dyDescent="0.25">
      <c r="A1861">
        <v>2860</v>
      </c>
      <c r="B1861" t="s">
        <v>22125</v>
      </c>
      <c r="C1861" s="1">
        <v>45029</v>
      </c>
      <c r="D1861" s="8">
        <v>45072</v>
      </c>
      <c r="E1861" t="s">
        <v>24</v>
      </c>
      <c r="F1861" t="s">
        <v>4345</v>
      </c>
      <c r="G1861" t="s">
        <v>26543</v>
      </c>
      <c r="H1861" t="s">
        <v>40</v>
      </c>
      <c r="I1861" t="s">
        <v>27</v>
      </c>
      <c r="J1861" t="s">
        <v>42</v>
      </c>
      <c r="K1861" t="s">
        <v>29</v>
      </c>
      <c r="L1861" t="s">
        <v>42</v>
      </c>
      <c r="M1861" t="s">
        <v>120</v>
      </c>
      <c r="N1861" s="20" t="s">
        <v>4346</v>
      </c>
      <c r="O1861" t="s">
        <v>28294</v>
      </c>
      <c r="P1861" t="s">
        <v>62</v>
      </c>
      <c r="Q1861" s="2">
        <v>22585</v>
      </c>
      <c r="R1861" t="s">
        <v>33</v>
      </c>
      <c r="S1861" t="s">
        <v>64</v>
      </c>
      <c r="T1861" t="s">
        <v>45</v>
      </c>
      <c r="U1861" s="3">
        <v>54190</v>
      </c>
      <c r="V1861" t="s">
        <v>71</v>
      </c>
      <c r="W1861" t="s">
        <v>65</v>
      </c>
      <c r="X1861" t="s">
        <v>38</v>
      </c>
      <c r="Y1861">
        <v>2</v>
      </c>
      <c r="Z1861">
        <f>VLOOKUP(A1861,Table3[],3,0)</f>
        <v>2</v>
      </c>
      <c r="AA1861">
        <f>VLOOKUP(A1861,'employee_engagement survey data'!A1861:E2325,4,0)</f>
        <v>1</v>
      </c>
      <c r="AB1861">
        <f>VLOOKUP(A1861,'employee_engagement survey data'!A1861:E2100,5,0)</f>
        <v>4</v>
      </c>
      <c r="AC1861" t="str">
        <f>VLOOKUP(A1861,training_and_development!A1861:F1898,3,0)</f>
        <v>Leadership Development</v>
      </c>
      <c r="AD1861" t="str">
        <f>VLOOKUP(A1861,training_and_development!A1861:E2250,4,0)</f>
        <v>External</v>
      </c>
      <c r="AE1861" t="str">
        <f>VLOOKUP(A1861,training_and_development!A1861:F4858,5,0)</f>
        <v>Completed</v>
      </c>
      <c r="AF1861" t="str">
        <f>VLOOKUP(A1861,training_and_development!A1860:G1880,6,0)</f>
        <v>North William</v>
      </c>
      <c r="AG1861" t="str">
        <f>VLOOKUP(A1861,training_and_development!A1861:H1869,7,0)</f>
        <v>Mark Flores</v>
      </c>
      <c r="AH1861">
        <f>VLOOKUP(A1861,training_and_development!A1861:H1864,8,0)</f>
        <v>3</v>
      </c>
    </row>
    <row r="1862" spans="1:34" x14ac:dyDescent="0.25">
      <c r="A1862">
        <v>2861</v>
      </c>
      <c r="B1862" t="s">
        <v>22126</v>
      </c>
      <c r="C1862" s="1">
        <v>43379</v>
      </c>
      <c r="D1862" s="8" t="s">
        <v>16975</v>
      </c>
      <c r="E1862" t="s">
        <v>24</v>
      </c>
      <c r="F1862" t="s">
        <v>4347</v>
      </c>
      <c r="G1862" t="s">
        <v>26543</v>
      </c>
      <c r="H1862" t="s">
        <v>99</v>
      </c>
      <c r="I1862" t="s">
        <v>27</v>
      </c>
      <c r="J1862" t="s">
        <v>50</v>
      </c>
      <c r="K1862" t="s">
        <v>29</v>
      </c>
      <c r="L1862" t="s">
        <v>50</v>
      </c>
      <c r="M1862" t="s">
        <v>31</v>
      </c>
      <c r="N1862" s="20" t="s">
        <v>16975</v>
      </c>
      <c r="O1862" t="s">
        <v>28294</v>
      </c>
      <c r="P1862" t="s">
        <v>62</v>
      </c>
      <c r="Q1862" s="2">
        <v>31606</v>
      </c>
      <c r="R1862" t="s">
        <v>33</v>
      </c>
      <c r="S1862" t="s">
        <v>78</v>
      </c>
      <c r="T1862" t="s">
        <v>45</v>
      </c>
      <c r="U1862" s="3">
        <v>31403</v>
      </c>
      <c r="V1862" t="s">
        <v>36</v>
      </c>
      <c r="W1862" t="s">
        <v>37</v>
      </c>
      <c r="X1862" t="s">
        <v>38</v>
      </c>
      <c r="Y1862">
        <v>2</v>
      </c>
      <c r="Z1862">
        <f>VLOOKUP(A1862,Table3[],3,0)</f>
        <v>2</v>
      </c>
      <c r="AA1862">
        <f>VLOOKUP(A1862,'employee_engagement survey data'!A1862:E2326,4,0)</f>
        <v>4</v>
      </c>
      <c r="AB1862">
        <f>VLOOKUP(A1862,'employee_engagement survey data'!A1862:E2101,5,0)</f>
        <v>5</v>
      </c>
      <c r="AC1862" t="str">
        <f>VLOOKUP(A1862,training_and_development!A1862:F1899,3,0)</f>
        <v>Project Management</v>
      </c>
      <c r="AD1862" t="str">
        <f>VLOOKUP(A1862,training_and_development!A1862:E2251,4,0)</f>
        <v>External</v>
      </c>
      <c r="AE1862" t="str">
        <f>VLOOKUP(A1862,training_and_development!A1862:F4859,5,0)</f>
        <v>Completed</v>
      </c>
      <c r="AF1862" t="str">
        <f>VLOOKUP(A1862,training_and_development!A1861:G1881,6,0)</f>
        <v>Lake Johnbury</v>
      </c>
      <c r="AG1862" t="str">
        <f>VLOOKUP(A1862,training_and_development!A1862:H1870,7,0)</f>
        <v>Stephen Estrada</v>
      </c>
      <c r="AH1862">
        <f>VLOOKUP(A1862,training_and_development!A1862:H1865,8,0)</f>
        <v>2</v>
      </c>
    </row>
    <row r="1863" spans="1:34" x14ac:dyDescent="0.25">
      <c r="A1863">
        <v>2862</v>
      </c>
      <c r="B1863" t="s">
        <v>22127</v>
      </c>
      <c r="C1863" s="1">
        <v>43914</v>
      </c>
      <c r="D1863" s="8">
        <v>44644</v>
      </c>
      <c r="E1863" t="s">
        <v>332</v>
      </c>
      <c r="F1863" t="s">
        <v>4348</v>
      </c>
      <c r="G1863" t="s">
        <v>26543</v>
      </c>
      <c r="H1863" t="s">
        <v>96</v>
      </c>
      <c r="I1863" t="s">
        <v>27</v>
      </c>
      <c r="J1863" t="s">
        <v>42</v>
      </c>
      <c r="K1863" t="s">
        <v>51</v>
      </c>
      <c r="L1863" t="s">
        <v>42</v>
      </c>
      <c r="M1863" t="s">
        <v>120</v>
      </c>
      <c r="N1863" s="20" t="s">
        <v>4349</v>
      </c>
      <c r="O1863" t="s">
        <v>28294</v>
      </c>
      <c r="P1863" t="s">
        <v>83</v>
      </c>
      <c r="Q1863" s="2">
        <v>15901</v>
      </c>
      <c r="R1863" t="s">
        <v>33</v>
      </c>
      <c r="S1863" t="s">
        <v>85</v>
      </c>
      <c r="T1863" t="s">
        <v>45</v>
      </c>
      <c r="U1863" s="3">
        <v>13985</v>
      </c>
      <c r="V1863" t="s">
        <v>58</v>
      </c>
      <c r="W1863" t="s">
        <v>59</v>
      </c>
      <c r="X1863" t="s">
        <v>38</v>
      </c>
      <c r="Y1863">
        <v>4</v>
      </c>
      <c r="Z1863">
        <f>VLOOKUP(A1863,Table3[],3,0)</f>
        <v>1</v>
      </c>
      <c r="AA1863">
        <f>VLOOKUP(A1863,'employee_engagement survey data'!A1863:E2327,4,0)</f>
        <v>2</v>
      </c>
      <c r="AB1863">
        <f>VLOOKUP(A1863,'employee_engagement survey data'!A1863:E2102,5,0)</f>
        <v>3</v>
      </c>
      <c r="AC1863" t="str">
        <f>VLOOKUP(A1863,training_and_development!A1863:F1900,3,0)</f>
        <v>Communication Skills</v>
      </c>
      <c r="AD1863" t="str">
        <f>VLOOKUP(A1863,training_and_development!A1863:E2252,4,0)</f>
        <v>Internal</v>
      </c>
      <c r="AE1863" t="str">
        <f>VLOOKUP(A1863,training_and_development!A1863:F4860,5,0)</f>
        <v>Failed</v>
      </c>
      <c r="AF1863" t="str">
        <f>VLOOKUP(A1863,training_and_development!A1862:G1882,6,0)</f>
        <v>Edwardview</v>
      </c>
      <c r="AG1863" t="str">
        <f>VLOOKUP(A1863,training_and_development!A1863:H1871,7,0)</f>
        <v>Theresa Burke</v>
      </c>
      <c r="AH1863">
        <f>VLOOKUP(A1863,training_and_development!A1863:H1866,8,0)</f>
        <v>3</v>
      </c>
    </row>
    <row r="1864" spans="1:34" x14ac:dyDescent="0.25">
      <c r="A1864">
        <v>2863</v>
      </c>
      <c r="B1864" t="s">
        <v>22128</v>
      </c>
      <c r="C1864" s="1">
        <v>44477</v>
      </c>
      <c r="D1864" s="8" t="s">
        <v>16975</v>
      </c>
      <c r="E1864" t="s">
        <v>332</v>
      </c>
      <c r="F1864" t="s">
        <v>4350</v>
      </c>
      <c r="G1864" t="s">
        <v>26543</v>
      </c>
      <c r="H1864" t="s">
        <v>40</v>
      </c>
      <c r="I1864" t="s">
        <v>27</v>
      </c>
      <c r="J1864" t="s">
        <v>50</v>
      </c>
      <c r="K1864" t="s">
        <v>51</v>
      </c>
      <c r="L1864" t="s">
        <v>30</v>
      </c>
      <c r="M1864" t="s">
        <v>31</v>
      </c>
      <c r="N1864" s="20" t="s">
        <v>16975</v>
      </c>
      <c r="O1864" t="s">
        <v>28294</v>
      </c>
      <c r="P1864" t="s">
        <v>248</v>
      </c>
      <c r="Q1864" s="2">
        <v>16049</v>
      </c>
      <c r="R1864" t="s">
        <v>33</v>
      </c>
      <c r="S1864" t="s">
        <v>123</v>
      </c>
      <c r="T1864" t="s">
        <v>45</v>
      </c>
      <c r="U1864" s="3">
        <v>14407</v>
      </c>
      <c r="V1864" t="s">
        <v>58</v>
      </c>
      <c r="W1864" t="s">
        <v>37</v>
      </c>
      <c r="X1864" t="s">
        <v>148</v>
      </c>
      <c r="Y1864">
        <v>4</v>
      </c>
      <c r="Z1864">
        <f>VLOOKUP(A1864,Table3[],3,0)</f>
        <v>2</v>
      </c>
      <c r="AA1864">
        <f>VLOOKUP(A1864,'employee_engagement survey data'!A1864:E2328,4,0)</f>
        <v>2</v>
      </c>
      <c r="AB1864">
        <f>VLOOKUP(A1864,'employee_engagement survey data'!A1864:E2103,5,0)</f>
        <v>1</v>
      </c>
      <c r="AC1864" t="str">
        <f>VLOOKUP(A1864,training_and_development!A1864:F1901,3,0)</f>
        <v>Customer Service</v>
      </c>
      <c r="AD1864" t="str">
        <f>VLOOKUP(A1864,training_and_development!A1864:E2253,4,0)</f>
        <v>Internal</v>
      </c>
      <c r="AE1864" t="str">
        <f>VLOOKUP(A1864,training_and_development!A1864:F4861,5,0)</f>
        <v>Completed</v>
      </c>
      <c r="AF1864" t="str">
        <f>VLOOKUP(A1864,training_and_development!A1863:G1883,6,0)</f>
        <v>North Robert</v>
      </c>
      <c r="AG1864" t="str">
        <f>VLOOKUP(A1864,training_and_development!A1864:H1872,7,0)</f>
        <v>Gabrielle Pierce</v>
      </c>
      <c r="AH1864">
        <f>VLOOKUP(A1864,training_and_development!A1864:H1867,8,0)</f>
        <v>4</v>
      </c>
    </row>
    <row r="1865" spans="1:34" x14ac:dyDescent="0.25">
      <c r="A1865">
        <v>2864</v>
      </c>
      <c r="B1865" t="s">
        <v>22129</v>
      </c>
      <c r="C1865" s="1">
        <v>44697</v>
      </c>
      <c r="D1865" s="8" t="s">
        <v>16975</v>
      </c>
      <c r="E1865" t="s">
        <v>332</v>
      </c>
      <c r="F1865" t="s">
        <v>4351</v>
      </c>
      <c r="G1865" t="s">
        <v>26543</v>
      </c>
      <c r="H1865" t="s">
        <v>99</v>
      </c>
      <c r="I1865" t="s">
        <v>27</v>
      </c>
      <c r="J1865" t="s">
        <v>42</v>
      </c>
      <c r="K1865" t="s">
        <v>51</v>
      </c>
      <c r="L1865" t="s">
        <v>50</v>
      </c>
      <c r="M1865" t="s">
        <v>31</v>
      </c>
      <c r="N1865" s="20" t="s">
        <v>16975</v>
      </c>
      <c r="O1865" t="s">
        <v>28294</v>
      </c>
      <c r="P1865" t="s">
        <v>68</v>
      </c>
      <c r="Q1865" s="2">
        <v>35059</v>
      </c>
      <c r="R1865" t="s">
        <v>33</v>
      </c>
      <c r="S1865" t="s">
        <v>78</v>
      </c>
      <c r="T1865" t="s">
        <v>45</v>
      </c>
      <c r="U1865" s="3">
        <v>37065</v>
      </c>
      <c r="V1865" t="s">
        <v>94</v>
      </c>
      <c r="W1865" t="s">
        <v>59</v>
      </c>
      <c r="X1865" t="s">
        <v>38</v>
      </c>
      <c r="Y1865">
        <v>2</v>
      </c>
      <c r="Z1865">
        <f>VLOOKUP(A1865,Table3[],3,0)</f>
        <v>1</v>
      </c>
      <c r="AA1865">
        <f>VLOOKUP(A1865,'employee_engagement survey data'!A1865:E2329,4,0)</f>
        <v>3</v>
      </c>
      <c r="AB1865">
        <f>VLOOKUP(A1865,'employee_engagement survey data'!A1865:E2104,5,0)</f>
        <v>4</v>
      </c>
      <c r="AC1865" t="str">
        <f>VLOOKUP(A1865,training_and_development!A1865:F1902,3,0)</f>
        <v>Leadership Development</v>
      </c>
      <c r="AD1865" t="str">
        <f>VLOOKUP(A1865,training_and_development!A1865:E2254,4,0)</f>
        <v>External</v>
      </c>
      <c r="AE1865" t="str">
        <f>VLOOKUP(A1865,training_and_development!A1865:F4862,5,0)</f>
        <v>Failed</v>
      </c>
      <c r="AF1865" t="str">
        <f>VLOOKUP(A1865,training_and_development!A1864:G1884,6,0)</f>
        <v>New Jillfort</v>
      </c>
      <c r="AG1865" t="str">
        <f>VLOOKUP(A1865,training_and_development!A1865:H1873,7,0)</f>
        <v>Lori Miles</v>
      </c>
      <c r="AH1865">
        <f>VLOOKUP(A1865,training_and_development!A1865:H1868,8,0)</f>
        <v>4</v>
      </c>
    </row>
    <row r="1866" spans="1:34" x14ac:dyDescent="0.25">
      <c r="A1866">
        <v>2865</v>
      </c>
      <c r="B1866" t="s">
        <v>22130</v>
      </c>
      <c r="C1866" s="1">
        <v>44691</v>
      </c>
      <c r="D1866" s="8">
        <v>44851</v>
      </c>
      <c r="E1866" t="s">
        <v>332</v>
      </c>
      <c r="F1866" t="s">
        <v>4352</v>
      </c>
      <c r="G1866" t="s">
        <v>26543</v>
      </c>
      <c r="H1866" t="s">
        <v>61</v>
      </c>
      <c r="I1866" t="s">
        <v>339</v>
      </c>
      <c r="J1866" t="s">
        <v>42</v>
      </c>
      <c r="K1866" t="s">
        <v>29</v>
      </c>
      <c r="L1866" t="s">
        <v>42</v>
      </c>
      <c r="M1866" t="s">
        <v>120</v>
      </c>
      <c r="N1866" s="20" t="s">
        <v>4353</v>
      </c>
      <c r="O1866" t="s">
        <v>28294</v>
      </c>
      <c r="P1866" t="s">
        <v>62</v>
      </c>
      <c r="Q1866" s="2">
        <v>25442</v>
      </c>
      <c r="R1866" t="s">
        <v>33</v>
      </c>
      <c r="S1866" t="s">
        <v>144</v>
      </c>
      <c r="T1866" t="s">
        <v>35</v>
      </c>
      <c r="U1866" s="3">
        <v>26583</v>
      </c>
      <c r="V1866" t="s">
        <v>36</v>
      </c>
      <c r="W1866" t="s">
        <v>79</v>
      </c>
      <c r="X1866" t="s">
        <v>38</v>
      </c>
      <c r="Y1866">
        <v>1</v>
      </c>
      <c r="Z1866">
        <f>VLOOKUP(A1866,Table3[],3,0)</f>
        <v>2</v>
      </c>
      <c r="AA1866">
        <f>VLOOKUP(A1866,'employee_engagement survey data'!A1866:E2330,4,0)</f>
        <v>2</v>
      </c>
      <c r="AB1866">
        <f>VLOOKUP(A1866,'employee_engagement survey data'!A1866:E2105,5,0)</f>
        <v>3</v>
      </c>
      <c r="AC1866" t="str">
        <f>VLOOKUP(A1866,training_and_development!A1866:F1903,3,0)</f>
        <v>Customer Service</v>
      </c>
      <c r="AD1866" t="str">
        <f>VLOOKUP(A1866,training_and_development!A1866:E2255,4,0)</f>
        <v>External</v>
      </c>
      <c r="AE1866" t="str">
        <f>VLOOKUP(A1866,training_and_development!A1866:F4863,5,0)</f>
        <v>Completed</v>
      </c>
      <c r="AF1866" t="str">
        <f>VLOOKUP(A1866,training_and_development!A1865:G1885,6,0)</f>
        <v>Maryville</v>
      </c>
      <c r="AG1866" t="str">
        <f>VLOOKUP(A1866,training_and_development!A1866:H1874,7,0)</f>
        <v>Tracy Gonzalez</v>
      </c>
      <c r="AH1866">
        <f>VLOOKUP(A1866,training_and_development!A1866:H1869,8,0)</f>
        <v>4</v>
      </c>
    </row>
    <row r="1867" spans="1:34" x14ac:dyDescent="0.25">
      <c r="A1867">
        <v>2866</v>
      </c>
      <c r="B1867" t="s">
        <v>22131</v>
      </c>
      <c r="C1867" s="1">
        <v>44516</v>
      </c>
      <c r="D1867" s="8" t="s">
        <v>16975</v>
      </c>
      <c r="E1867" t="s">
        <v>332</v>
      </c>
      <c r="F1867" t="s">
        <v>4354</v>
      </c>
      <c r="G1867" t="s">
        <v>26543</v>
      </c>
      <c r="H1867" t="s">
        <v>67</v>
      </c>
      <c r="I1867" t="s">
        <v>27</v>
      </c>
      <c r="J1867" t="s">
        <v>42</v>
      </c>
      <c r="K1867" t="s">
        <v>29</v>
      </c>
      <c r="L1867" t="s">
        <v>30</v>
      </c>
      <c r="M1867" t="s">
        <v>31</v>
      </c>
      <c r="N1867" s="20" t="s">
        <v>16975</v>
      </c>
      <c r="O1867" t="s">
        <v>28294</v>
      </c>
      <c r="P1867" t="s">
        <v>68</v>
      </c>
      <c r="Q1867" s="2">
        <v>18878</v>
      </c>
      <c r="R1867" t="s">
        <v>33</v>
      </c>
      <c r="S1867" t="s">
        <v>129</v>
      </c>
      <c r="T1867" t="s">
        <v>35</v>
      </c>
      <c r="U1867" s="3">
        <v>49151</v>
      </c>
      <c r="V1867" t="s">
        <v>46</v>
      </c>
      <c r="W1867" t="s">
        <v>59</v>
      </c>
      <c r="X1867" t="s">
        <v>38</v>
      </c>
      <c r="Y1867">
        <v>2</v>
      </c>
      <c r="Z1867">
        <f>VLOOKUP(A1867,Table3[],3,0)</f>
        <v>3</v>
      </c>
      <c r="AA1867">
        <f>VLOOKUP(A1867,'employee_engagement survey data'!A1867:E2331,4,0)</f>
        <v>3</v>
      </c>
      <c r="AB1867">
        <f>VLOOKUP(A1867,'employee_engagement survey data'!A1867:E2106,5,0)</f>
        <v>2</v>
      </c>
      <c r="AC1867" t="str">
        <f>VLOOKUP(A1867,training_and_development!A1867:F1904,3,0)</f>
        <v>Project Management</v>
      </c>
      <c r="AD1867" t="str">
        <f>VLOOKUP(A1867,training_and_development!A1867:E2256,4,0)</f>
        <v>External</v>
      </c>
      <c r="AE1867" t="str">
        <f>VLOOKUP(A1867,training_and_development!A1867:F4864,5,0)</f>
        <v>Completed</v>
      </c>
      <c r="AF1867" t="str">
        <f>VLOOKUP(A1867,training_and_development!A1866:G1886,6,0)</f>
        <v>Millerport</v>
      </c>
      <c r="AG1867" t="str">
        <f>VLOOKUP(A1867,training_and_development!A1867:H1875,7,0)</f>
        <v>Gabriella Salazar</v>
      </c>
      <c r="AH1867">
        <f>VLOOKUP(A1867,training_and_development!A1867:H1870,8,0)</f>
        <v>5</v>
      </c>
    </row>
    <row r="1868" spans="1:34" x14ac:dyDescent="0.25">
      <c r="A1868">
        <v>2867</v>
      </c>
      <c r="B1868" t="s">
        <v>22132</v>
      </c>
      <c r="C1868" s="1">
        <v>43521</v>
      </c>
      <c r="D1868" s="8" t="s">
        <v>16975</v>
      </c>
      <c r="E1868" t="s">
        <v>332</v>
      </c>
      <c r="F1868" t="s">
        <v>4355</v>
      </c>
      <c r="G1868" t="s">
        <v>26543</v>
      </c>
      <c r="H1868" t="s">
        <v>26</v>
      </c>
      <c r="I1868" t="s">
        <v>27</v>
      </c>
      <c r="J1868" t="s">
        <v>42</v>
      </c>
      <c r="K1868" t="s">
        <v>41</v>
      </c>
      <c r="L1868" t="s">
        <v>30</v>
      </c>
      <c r="M1868" t="s">
        <v>31</v>
      </c>
      <c r="N1868" s="20" t="s">
        <v>16975</v>
      </c>
      <c r="O1868" t="s">
        <v>28294</v>
      </c>
      <c r="P1868" t="s">
        <v>437</v>
      </c>
      <c r="Q1868" s="2">
        <v>34500</v>
      </c>
      <c r="R1868" t="s">
        <v>33</v>
      </c>
      <c r="S1868" t="s">
        <v>152</v>
      </c>
      <c r="T1868" t="s">
        <v>35</v>
      </c>
      <c r="U1868" s="3">
        <v>75033</v>
      </c>
      <c r="V1868" t="s">
        <v>36</v>
      </c>
      <c r="W1868" t="s">
        <v>59</v>
      </c>
      <c r="X1868" t="s">
        <v>38</v>
      </c>
      <c r="Y1868">
        <v>2</v>
      </c>
      <c r="Z1868">
        <f>VLOOKUP(A1868,Table3[],3,0)</f>
        <v>3</v>
      </c>
      <c r="AA1868">
        <f>VLOOKUP(A1868,'employee_engagement survey data'!A1868:E2332,4,0)</f>
        <v>1</v>
      </c>
      <c r="AB1868">
        <f>VLOOKUP(A1868,'employee_engagement survey data'!A1868:E2107,5,0)</f>
        <v>3</v>
      </c>
      <c r="AC1868" t="str">
        <f>VLOOKUP(A1868,training_and_development!A1868:F1905,3,0)</f>
        <v>Leadership Development</v>
      </c>
      <c r="AD1868" t="str">
        <f>VLOOKUP(A1868,training_and_development!A1868:E2257,4,0)</f>
        <v>External</v>
      </c>
      <c r="AE1868" t="str">
        <f>VLOOKUP(A1868,training_and_development!A1868:F4865,5,0)</f>
        <v>Failed</v>
      </c>
      <c r="AF1868" t="str">
        <f>VLOOKUP(A1868,training_and_development!A1867:G1887,6,0)</f>
        <v>Davidstad</v>
      </c>
      <c r="AG1868" t="str">
        <f>VLOOKUP(A1868,training_and_development!A1868:H1876,7,0)</f>
        <v>Lisa Snyder</v>
      </c>
      <c r="AH1868">
        <f>VLOOKUP(A1868,training_and_development!A1868:H1871,8,0)</f>
        <v>4</v>
      </c>
    </row>
    <row r="1869" spans="1:34" x14ac:dyDescent="0.25">
      <c r="A1869">
        <v>2868</v>
      </c>
      <c r="B1869" t="s">
        <v>4468</v>
      </c>
      <c r="C1869" s="1">
        <v>44743</v>
      </c>
      <c r="D1869" s="8" t="s">
        <v>16975</v>
      </c>
      <c r="E1869" t="s">
        <v>24</v>
      </c>
      <c r="F1869" t="s">
        <v>505</v>
      </c>
      <c r="G1869" t="s">
        <v>26543</v>
      </c>
      <c r="H1869" t="s">
        <v>61</v>
      </c>
      <c r="I1869" t="s">
        <v>27</v>
      </c>
      <c r="J1869" t="s">
        <v>50</v>
      </c>
      <c r="K1869" t="s">
        <v>41</v>
      </c>
      <c r="L1869" t="s">
        <v>30</v>
      </c>
      <c r="M1869" t="s">
        <v>31</v>
      </c>
      <c r="N1869" s="20" t="s">
        <v>16975</v>
      </c>
      <c r="O1869" t="s">
        <v>28294</v>
      </c>
      <c r="P1869" t="s">
        <v>88</v>
      </c>
      <c r="Q1869" s="2">
        <v>16947</v>
      </c>
      <c r="R1869" t="s">
        <v>33</v>
      </c>
      <c r="S1869" t="s">
        <v>326</v>
      </c>
      <c r="T1869" t="s">
        <v>45</v>
      </c>
      <c r="U1869" s="3">
        <v>64530</v>
      </c>
      <c r="V1869" t="s">
        <v>71</v>
      </c>
      <c r="W1869" t="s">
        <v>65</v>
      </c>
      <c r="X1869" t="s">
        <v>38</v>
      </c>
      <c r="Y1869">
        <v>5</v>
      </c>
      <c r="Z1869">
        <f>VLOOKUP(A1869,Table3[],3,0)</f>
        <v>3</v>
      </c>
      <c r="AA1869">
        <f>VLOOKUP(A1869,'employee_engagement survey data'!A1869:E2333,4,0)</f>
        <v>4</v>
      </c>
      <c r="AB1869">
        <f>VLOOKUP(A1869,'employee_engagement survey data'!A1869:E2108,5,0)</f>
        <v>1</v>
      </c>
      <c r="AC1869" t="str">
        <f>VLOOKUP(A1869,training_and_development!A1869:F1906,3,0)</f>
        <v>Leadership Development</v>
      </c>
      <c r="AD1869" t="str">
        <f>VLOOKUP(A1869,training_and_development!A1869:E2258,4,0)</f>
        <v>External</v>
      </c>
      <c r="AE1869" t="str">
        <f>VLOOKUP(A1869,training_and_development!A1869:F4866,5,0)</f>
        <v>Failed</v>
      </c>
      <c r="AF1869" t="str">
        <f>VLOOKUP(A1869,training_and_development!A1868:G1888,6,0)</f>
        <v>Rodriguezberg</v>
      </c>
      <c r="AG1869" t="str">
        <f>VLOOKUP(A1869,training_and_development!A1869:H1877,7,0)</f>
        <v>Jacob Richards</v>
      </c>
      <c r="AH1869">
        <f>VLOOKUP(A1869,training_and_development!A1869:H1872,8,0)</f>
        <v>5</v>
      </c>
    </row>
    <row r="1870" spans="1:34" x14ac:dyDescent="0.25">
      <c r="A1870">
        <v>2869</v>
      </c>
      <c r="B1870" t="s">
        <v>22133</v>
      </c>
      <c r="C1870" s="1">
        <v>44912</v>
      </c>
      <c r="D1870" s="8" t="s">
        <v>16975</v>
      </c>
      <c r="E1870" t="s">
        <v>24</v>
      </c>
      <c r="F1870" t="s">
        <v>4356</v>
      </c>
      <c r="G1870" t="s">
        <v>26543</v>
      </c>
      <c r="H1870" t="s">
        <v>116</v>
      </c>
      <c r="I1870" t="s">
        <v>27</v>
      </c>
      <c r="J1870" t="s">
        <v>28</v>
      </c>
      <c r="K1870" t="s">
        <v>41</v>
      </c>
      <c r="L1870" t="s">
        <v>50</v>
      </c>
      <c r="M1870" t="s">
        <v>31</v>
      </c>
      <c r="N1870" s="20" t="s">
        <v>16975</v>
      </c>
      <c r="O1870" t="s">
        <v>28294</v>
      </c>
      <c r="P1870" t="s">
        <v>43</v>
      </c>
      <c r="Q1870" s="2">
        <v>15787</v>
      </c>
      <c r="R1870" t="s">
        <v>33</v>
      </c>
      <c r="S1870" t="s">
        <v>114</v>
      </c>
      <c r="T1870" t="s">
        <v>45</v>
      </c>
      <c r="U1870" s="3">
        <v>53404</v>
      </c>
      <c r="V1870" t="s">
        <v>71</v>
      </c>
      <c r="W1870" t="s">
        <v>37</v>
      </c>
      <c r="X1870" t="s">
        <v>38</v>
      </c>
      <c r="Y1870">
        <v>2</v>
      </c>
      <c r="Z1870">
        <f>VLOOKUP(A1870,Table3[],3,0)</f>
        <v>2</v>
      </c>
      <c r="AA1870">
        <f>VLOOKUP(A1870,'employee_engagement survey data'!A1870:E2334,4,0)</f>
        <v>5</v>
      </c>
      <c r="AB1870">
        <f>VLOOKUP(A1870,'employee_engagement survey data'!A1870:E2109,5,0)</f>
        <v>4</v>
      </c>
      <c r="AC1870" t="str">
        <f>VLOOKUP(A1870,training_and_development!A1870:F1907,3,0)</f>
        <v>Leadership Development</v>
      </c>
      <c r="AD1870" t="str">
        <f>VLOOKUP(A1870,training_and_development!A1870:E2259,4,0)</f>
        <v>Internal</v>
      </c>
      <c r="AE1870" t="str">
        <f>VLOOKUP(A1870,training_and_development!A1870:F4867,5,0)</f>
        <v>Completed</v>
      </c>
      <c r="AF1870" t="str">
        <f>VLOOKUP(A1870,training_and_development!A1869:G1889,6,0)</f>
        <v>Lake David</v>
      </c>
      <c r="AG1870" t="str">
        <f>VLOOKUP(A1870,training_and_development!A1870:H1878,7,0)</f>
        <v>Ian Simon</v>
      </c>
      <c r="AH1870">
        <f>VLOOKUP(A1870,training_and_development!A1870:H1873,8,0)</f>
        <v>2</v>
      </c>
    </row>
    <row r="1871" spans="1:34" x14ac:dyDescent="0.25">
      <c r="A1871">
        <v>2870</v>
      </c>
      <c r="B1871" t="s">
        <v>22134</v>
      </c>
      <c r="C1871" s="1">
        <v>45133</v>
      </c>
      <c r="D1871" s="8">
        <v>45138</v>
      </c>
      <c r="E1871" t="s">
        <v>24</v>
      </c>
      <c r="F1871" t="s">
        <v>4357</v>
      </c>
      <c r="G1871" t="s">
        <v>26543</v>
      </c>
      <c r="H1871" t="s">
        <v>73</v>
      </c>
      <c r="I1871" t="s">
        <v>27</v>
      </c>
      <c r="J1871" t="s">
        <v>42</v>
      </c>
      <c r="K1871" t="s">
        <v>51</v>
      </c>
      <c r="L1871" t="s">
        <v>42</v>
      </c>
      <c r="M1871" t="s">
        <v>100</v>
      </c>
      <c r="N1871" s="20" t="s">
        <v>4358</v>
      </c>
      <c r="O1871" t="s">
        <v>28294</v>
      </c>
      <c r="P1871" t="s">
        <v>830</v>
      </c>
      <c r="Q1871" s="2">
        <v>18514</v>
      </c>
      <c r="R1871" t="s">
        <v>33</v>
      </c>
      <c r="S1871" t="s">
        <v>326</v>
      </c>
      <c r="T1871" t="s">
        <v>45</v>
      </c>
      <c r="U1871" s="3">
        <v>32806</v>
      </c>
      <c r="V1871" t="s">
        <v>71</v>
      </c>
      <c r="W1871" t="s">
        <v>65</v>
      </c>
      <c r="X1871" t="s">
        <v>38</v>
      </c>
      <c r="Y1871">
        <v>4</v>
      </c>
      <c r="Z1871">
        <f>VLOOKUP(A1871,Table3[],3,0)</f>
        <v>5</v>
      </c>
      <c r="AA1871">
        <f>VLOOKUP(A1871,'employee_engagement survey data'!A1871:E2335,4,0)</f>
        <v>3</v>
      </c>
      <c r="AB1871">
        <f>VLOOKUP(A1871,'employee_engagement survey data'!A1871:E2110,5,0)</f>
        <v>2</v>
      </c>
      <c r="AC1871" t="str">
        <f>VLOOKUP(A1871,training_and_development!A1871:F1908,3,0)</f>
        <v>Project Management</v>
      </c>
      <c r="AD1871" t="str">
        <f>VLOOKUP(A1871,training_and_development!A1871:E2260,4,0)</f>
        <v>Internal</v>
      </c>
      <c r="AE1871" t="str">
        <f>VLOOKUP(A1871,training_and_development!A1871:F4868,5,0)</f>
        <v>Completed</v>
      </c>
      <c r="AF1871" t="str">
        <f>VLOOKUP(A1871,training_and_development!A1870:G1890,6,0)</f>
        <v>Margaretfort</v>
      </c>
      <c r="AG1871" t="str">
        <f>VLOOKUP(A1871,training_and_development!A1871:H1879,7,0)</f>
        <v>Robert Ortiz</v>
      </c>
      <c r="AH1871">
        <f>VLOOKUP(A1871,training_and_development!A1871:H1874,8,0)</f>
        <v>5</v>
      </c>
    </row>
    <row r="1872" spans="1:34" x14ac:dyDescent="0.25">
      <c r="A1872">
        <v>2871</v>
      </c>
      <c r="B1872" t="s">
        <v>22135</v>
      </c>
      <c r="C1872" s="1">
        <v>44631</v>
      </c>
      <c r="D1872" s="8">
        <v>44775</v>
      </c>
      <c r="E1872" t="s">
        <v>24</v>
      </c>
      <c r="F1872" t="s">
        <v>4359</v>
      </c>
      <c r="G1872" t="s">
        <v>26543</v>
      </c>
      <c r="H1872" t="s">
        <v>87</v>
      </c>
      <c r="I1872" t="s">
        <v>27</v>
      </c>
      <c r="J1872" t="s">
        <v>28</v>
      </c>
      <c r="K1872" t="s">
        <v>41</v>
      </c>
      <c r="L1872" t="s">
        <v>42</v>
      </c>
      <c r="M1872" t="s">
        <v>92</v>
      </c>
      <c r="N1872" s="20" t="s">
        <v>4360</v>
      </c>
      <c r="O1872" t="s">
        <v>28294</v>
      </c>
      <c r="P1872" t="s">
        <v>186</v>
      </c>
      <c r="Q1872" s="2">
        <v>19476</v>
      </c>
      <c r="R1872" t="s">
        <v>33</v>
      </c>
      <c r="S1872" t="s">
        <v>217</v>
      </c>
      <c r="T1872" t="s">
        <v>45</v>
      </c>
      <c r="U1872" s="3">
        <v>46150</v>
      </c>
      <c r="V1872" t="s">
        <v>46</v>
      </c>
      <c r="W1872" t="s">
        <v>79</v>
      </c>
      <c r="X1872" t="s">
        <v>38</v>
      </c>
      <c r="Y1872">
        <v>5</v>
      </c>
      <c r="Z1872">
        <f>VLOOKUP(A1872,Table3[],3,0)</f>
        <v>2</v>
      </c>
      <c r="AA1872">
        <f>VLOOKUP(A1872,'employee_engagement survey data'!A1872:E2336,4,0)</f>
        <v>5</v>
      </c>
      <c r="AB1872">
        <f>VLOOKUP(A1872,'employee_engagement survey data'!A1872:E2111,5,0)</f>
        <v>2</v>
      </c>
      <c r="AC1872" t="str">
        <f>VLOOKUP(A1872,training_and_development!A1872:F1909,3,0)</f>
        <v>Communication Skills</v>
      </c>
      <c r="AD1872" t="str">
        <f>VLOOKUP(A1872,training_and_development!A1872:E2261,4,0)</f>
        <v>External</v>
      </c>
      <c r="AE1872" t="str">
        <f>VLOOKUP(A1872,training_and_development!A1872:F4869,5,0)</f>
        <v>Failed</v>
      </c>
      <c r="AF1872" t="str">
        <f>VLOOKUP(A1872,training_and_development!A1871:G1891,6,0)</f>
        <v>Richardfurt</v>
      </c>
      <c r="AG1872" t="str">
        <f>VLOOKUP(A1872,training_and_development!A1872:H1880,7,0)</f>
        <v>Trevor Holmes</v>
      </c>
      <c r="AH1872">
        <f>VLOOKUP(A1872,training_and_development!A1872:H1875,8,0)</f>
        <v>5</v>
      </c>
    </row>
    <row r="1873" spans="1:34" x14ac:dyDescent="0.25">
      <c r="A1873">
        <v>2872</v>
      </c>
      <c r="B1873" t="s">
        <v>22136</v>
      </c>
      <c r="C1873" s="1">
        <v>44011</v>
      </c>
      <c r="D1873" s="8">
        <v>44336</v>
      </c>
      <c r="E1873" t="s">
        <v>24</v>
      </c>
      <c r="F1873" t="s">
        <v>4361</v>
      </c>
      <c r="G1873" t="s">
        <v>26543</v>
      </c>
      <c r="H1873" t="s">
        <v>49</v>
      </c>
      <c r="I1873" t="s">
        <v>27</v>
      </c>
      <c r="J1873" t="s">
        <v>28</v>
      </c>
      <c r="K1873" t="s">
        <v>51</v>
      </c>
      <c r="L1873" t="s">
        <v>50</v>
      </c>
      <c r="M1873" t="s">
        <v>120</v>
      </c>
      <c r="N1873" s="20" t="s">
        <v>4362</v>
      </c>
      <c r="O1873" t="s">
        <v>28294</v>
      </c>
      <c r="P1873" t="s">
        <v>177</v>
      </c>
      <c r="Q1873" s="2">
        <v>24809</v>
      </c>
      <c r="R1873" t="s">
        <v>33</v>
      </c>
      <c r="S1873" t="s">
        <v>140</v>
      </c>
      <c r="T1873" t="s">
        <v>45</v>
      </c>
      <c r="U1873" s="3">
        <v>97145</v>
      </c>
      <c r="V1873" t="s">
        <v>46</v>
      </c>
      <c r="W1873" t="s">
        <v>65</v>
      </c>
      <c r="X1873" t="s">
        <v>38</v>
      </c>
      <c r="Y1873">
        <v>2</v>
      </c>
      <c r="Z1873">
        <f>VLOOKUP(A1873,Table3[],3,0)</f>
        <v>3</v>
      </c>
      <c r="AA1873">
        <f>VLOOKUP(A1873,'employee_engagement survey data'!A1873:E2337,4,0)</f>
        <v>5</v>
      </c>
      <c r="AB1873">
        <f>VLOOKUP(A1873,'employee_engagement survey data'!A1873:E2112,5,0)</f>
        <v>1</v>
      </c>
      <c r="AC1873" t="str">
        <f>VLOOKUP(A1873,training_and_development!A1873:F1910,3,0)</f>
        <v>Communication Skills</v>
      </c>
      <c r="AD1873" t="str">
        <f>VLOOKUP(A1873,training_and_development!A1873:E2262,4,0)</f>
        <v>Internal</v>
      </c>
      <c r="AE1873" t="str">
        <f>VLOOKUP(A1873,training_and_development!A1873:F4870,5,0)</f>
        <v>Completed</v>
      </c>
      <c r="AF1873" t="str">
        <f>VLOOKUP(A1873,training_and_development!A1872:G1892,6,0)</f>
        <v>Morenoland</v>
      </c>
      <c r="AG1873" t="str">
        <f>VLOOKUP(A1873,training_and_development!A1873:H1881,7,0)</f>
        <v>Matthew Shaffer</v>
      </c>
      <c r="AH1873">
        <f>VLOOKUP(A1873,training_and_development!A1873:H1876,8,0)</f>
        <v>3</v>
      </c>
    </row>
    <row r="1874" spans="1:34" x14ac:dyDescent="0.25">
      <c r="A1874">
        <v>2873</v>
      </c>
      <c r="B1874" t="s">
        <v>22137</v>
      </c>
      <c r="C1874" s="1">
        <v>44648</v>
      </c>
      <c r="D1874" s="8" t="s">
        <v>16975</v>
      </c>
      <c r="E1874" t="s">
        <v>24</v>
      </c>
      <c r="F1874" t="s">
        <v>4268</v>
      </c>
      <c r="G1874" t="s">
        <v>26543</v>
      </c>
      <c r="H1874" t="s">
        <v>67</v>
      </c>
      <c r="I1874" t="s">
        <v>27</v>
      </c>
      <c r="J1874" t="s">
        <v>42</v>
      </c>
      <c r="K1874" t="s">
        <v>41</v>
      </c>
      <c r="L1874" t="s">
        <v>50</v>
      </c>
      <c r="M1874" t="s">
        <v>31</v>
      </c>
      <c r="N1874" s="20" t="s">
        <v>16975</v>
      </c>
      <c r="O1874" t="s">
        <v>28294</v>
      </c>
      <c r="P1874" t="s">
        <v>68</v>
      </c>
      <c r="Q1874" s="2">
        <v>36050</v>
      </c>
      <c r="R1874" t="s">
        <v>33</v>
      </c>
      <c r="S1874" t="s">
        <v>4</v>
      </c>
      <c r="T1874" t="s">
        <v>45</v>
      </c>
      <c r="U1874" s="3">
        <v>92640</v>
      </c>
      <c r="V1874" t="s">
        <v>46</v>
      </c>
      <c r="W1874" t="s">
        <v>79</v>
      </c>
      <c r="X1874" t="s">
        <v>38</v>
      </c>
      <c r="Y1874">
        <v>4</v>
      </c>
      <c r="Z1874">
        <f>VLOOKUP(A1874,Table3[],3,0)</f>
        <v>4</v>
      </c>
      <c r="AA1874">
        <f>VLOOKUP(A1874,'employee_engagement survey data'!A1874:E2338,4,0)</f>
        <v>2</v>
      </c>
      <c r="AB1874">
        <f>VLOOKUP(A1874,'employee_engagement survey data'!A1874:E2113,5,0)</f>
        <v>3</v>
      </c>
      <c r="AC1874" t="str">
        <f>VLOOKUP(A1874,training_and_development!A1874:F1911,3,0)</f>
        <v>Project Management</v>
      </c>
      <c r="AD1874" t="str">
        <f>VLOOKUP(A1874,training_and_development!A1874:E2263,4,0)</f>
        <v>Internal</v>
      </c>
      <c r="AE1874" t="str">
        <f>VLOOKUP(A1874,training_and_development!A1874:F4871,5,0)</f>
        <v>Failed</v>
      </c>
      <c r="AF1874" t="str">
        <f>VLOOKUP(A1874,training_and_development!A1873:G1893,6,0)</f>
        <v>Phamborough</v>
      </c>
      <c r="AG1874" t="str">
        <f>VLOOKUP(A1874,training_and_development!A1874:H1882,7,0)</f>
        <v>Courtney Gray</v>
      </c>
      <c r="AH1874">
        <f>VLOOKUP(A1874,training_and_development!A1874:H1877,8,0)</f>
        <v>2</v>
      </c>
    </row>
    <row r="1875" spans="1:34" x14ac:dyDescent="0.25">
      <c r="A1875">
        <v>2874</v>
      </c>
      <c r="B1875" t="s">
        <v>22138</v>
      </c>
      <c r="C1875" s="1">
        <v>44606</v>
      </c>
      <c r="D1875" s="8" t="s">
        <v>16975</v>
      </c>
      <c r="E1875" t="s">
        <v>24</v>
      </c>
      <c r="F1875" t="s">
        <v>4363</v>
      </c>
      <c r="G1875" t="s">
        <v>26543</v>
      </c>
      <c r="H1875" t="s">
        <v>26</v>
      </c>
      <c r="I1875" t="s">
        <v>27</v>
      </c>
      <c r="J1875" t="s">
        <v>42</v>
      </c>
      <c r="K1875" t="s">
        <v>41</v>
      </c>
      <c r="L1875" t="s">
        <v>50</v>
      </c>
      <c r="M1875" t="s">
        <v>31</v>
      </c>
      <c r="N1875" s="20" t="s">
        <v>16975</v>
      </c>
      <c r="O1875" t="s">
        <v>28294</v>
      </c>
      <c r="P1875" t="s">
        <v>146</v>
      </c>
      <c r="Q1875" s="2">
        <v>19705</v>
      </c>
      <c r="R1875" t="s">
        <v>33</v>
      </c>
      <c r="S1875" t="s">
        <v>85</v>
      </c>
      <c r="T1875" t="s">
        <v>45</v>
      </c>
      <c r="U1875" s="3">
        <v>26011</v>
      </c>
      <c r="V1875" t="s">
        <v>36</v>
      </c>
      <c r="W1875" t="s">
        <v>79</v>
      </c>
      <c r="X1875" t="s">
        <v>38</v>
      </c>
      <c r="Y1875">
        <v>1</v>
      </c>
      <c r="Z1875">
        <f>VLOOKUP(A1875,Table3[],3,0)</f>
        <v>3</v>
      </c>
      <c r="AA1875">
        <f>VLOOKUP(A1875,'employee_engagement survey data'!A1875:E2339,4,0)</f>
        <v>5</v>
      </c>
      <c r="AB1875">
        <f>VLOOKUP(A1875,'employee_engagement survey data'!A1875:E2114,5,0)</f>
        <v>1</v>
      </c>
      <c r="AC1875" t="str">
        <f>VLOOKUP(A1875,training_and_development!A1875:F1912,3,0)</f>
        <v>Project Management</v>
      </c>
      <c r="AD1875" t="str">
        <f>VLOOKUP(A1875,training_and_development!A1875:E2264,4,0)</f>
        <v>Internal</v>
      </c>
      <c r="AE1875" t="str">
        <f>VLOOKUP(A1875,training_and_development!A1875:F4872,5,0)</f>
        <v>Completed</v>
      </c>
      <c r="AF1875" t="str">
        <f>VLOOKUP(A1875,training_and_development!A1874:G1894,6,0)</f>
        <v>Port Tylerfort</v>
      </c>
      <c r="AG1875" t="str">
        <f>VLOOKUP(A1875,training_and_development!A1875:H1883,7,0)</f>
        <v>Ryan Powers</v>
      </c>
      <c r="AH1875">
        <f>VLOOKUP(A1875,training_and_development!A1875:H1878,8,0)</f>
        <v>5</v>
      </c>
    </row>
    <row r="1876" spans="1:34" x14ac:dyDescent="0.25">
      <c r="A1876">
        <v>2875</v>
      </c>
      <c r="B1876" t="s">
        <v>22139</v>
      </c>
      <c r="C1876" s="1">
        <v>44190</v>
      </c>
      <c r="D1876" s="8">
        <v>44452</v>
      </c>
      <c r="E1876" t="s">
        <v>24</v>
      </c>
      <c r="F1876" t="s">
        <v>4364</v>
      </c>
      <c r="G1876" t="s">
        <v>26543</v>
      </c>
      <c r="H1876" t="s">
        <v>96</v>
      </c>
      <c r="I1876" t="s">
        <v>27</v>
      </c>
      <c r="J1876" t="s">
        <v>50</v>
      </c>
      <c r="K1876" t="s">
        <v>29</v>
      </c>
      <c r="L1876" t="s">
        <v>30</v>
      </c>
      <c r="M1876" t="s">
        <v>74</v>
      </c>
      <c r="N1876" s="20" t="s">
        <v>4365</v>
      </c>
      <c r="O1876" t="s">
        <v>28294</v>
      </c>
      <c r="P1876" t="s">
        <v>62</v>
      </c>
      <c r="Q1876" s="2">
        <v>29740</v>
      </c>
      <c r="R1876" t="s">
        <v>33</v>
      </c>
      <c r="S1876" t="s">
        <v>288</v>
      </c>
      <c r="T1876" t="s">
        <v>35</v>
      </c>
      <c r="U1876" s="3">
        <v>60773</v>
      </c>
      <c r="V1876" t="s">
        <v>71</v>
      </c>
      <c r="W1876" t="s">
        <v>79</v>
      </c>
      <c r="X1876" t="s">
        <v>38</v>
      </c>
      <c r="Y1876">
        <v>4</v>
      </c>
      <c r="Z1876">
        <f>VLOOKUP(A1876,Table3[],3,0)</f>
        <v>3</v>
      </c>
      <c r="AA1876">
        <f>VLOOKUP(A1876,'employee_engagement survey data'!A1876:E2340,4,0)</f>
        <v>5</v>
      </c>
      <c r="AB1876">
        <f>VLOOKUP(A1876,'employee_engagement survey data'!A1876:E2115,5,0)</f>
        <v>4</v>
      </c>
      <c r="AC1876" t="str">
        <f>VLOOKUP(A1876,training_and_development!A1876:F1913,3,0)</f>
        <v>Project Management</v>
      </c>
      <c r="AD1876" t="str">
        <f>VLOOKUP(A1876,training_and_development!A1876:E2265,4,0)</f>
        <v>External</v>
      </c>
      <c r="AE1876" t="str">
        <f>VLOOKUP(A1876,training_and_development!A1876:F4873,5,0)</f>
        <v>Failed</v>
      </c>
      <c r="AF1876" t="str">
        <f>VLOOKUP(A1876,training_and_development!A1875:G1895,6,0)</f>
        <v>East Andrew</v>
      </c>
      <c r="AG1876" t="str">
        <f>VLOOKUP(A1876,training_and_development!A1876:H1884,7,0)</f>
        <v>Maurice Green</v>
      </c>
      <c r="AH1876">
        <f>VLOOKUP(A1876,training_and_development!A1876:H1879,8,0)</f>
        <v>1</v>
      </c>
    </row>
    <row r="1877" spans="1:34" x14ac:dyDescent="0.25">
      <c r="A1877">
        <v>2876</v>
      </c>
      <c r="B1877" t="s">
        <v>22140</v>
      </c>
      <c r="C1877" s="1">
        <v>45043</v>
      </c>
      <c r="D1877" s="8" t="s">
        <v>16975</v>
      </c>
      <c r="E1877" t="s">
        <v>24</v>
      </c>
      <c r="F1877" t="s">
        <v>4366</v>
      </c>
      <c r="G1877" t="s">
        <v>26543</v>
      </c>
      <c r="H1877" t="s">
        <v>40</v>
      </c>
      <c r="I1877" t="s">
        <v>27</v>
      </c>
      <c r="J1877" t="s">
        <v>42</v>
      </c>
      <c r="K1877" t="s">
        <v>41</v>
      </c>
      <c r="L1877" t="s">
        <v>30</v>
      </c>
      <c r="M1877" t="s">
        <v>31</v>
      </c>
      <c r="N1877" s="20" t="s">
        <v>16975</v>
      </c>
      <c r="O1877" t="s">
        <v>28294</v>
      </c>
      <c r="P1877" t="s">
        <v>68</v>
      </c>
      <c r="Q1877" s="2">
        <v>20919</v>
      </c>
      <c r="R1877" t="s">
        <v>33</v>
      </c>
      <c r="S1877" t="s">
        <v>1889</v>
      </c>
      <c r="T1877" t="s">
        <v>35</v>
      </c>
      <c r="U1877" s="3">
        <v>91201</v>
      </c>
      <c r="V1877" t="s">
        <v>94</v>
      </c>
      <c r="W1877" t="s">
        <v>79</v>
      </c>
      <c r="X1877" t="s">
        <v>38</v>
      </c>
      <c r="Y1877">
        <v>4</v>
      </c>
      <c r="Z1877">
        <f>VLOOKUP(A1877,Table3[],3,0)</f>
        <v>3</v>
      </c>
      <c r="AA1877">
        <f>VLOOKUP(A1877,'employee_engagement survey data'!A1877:E2341,4,0)</f>
        <v>3</v>
      </c>
      <c r="AB1877">
        <f>VLOOKUP(A1877,'employee_engagement survey data'!A1877:E2116,5,0)</f>
        <v>2</v>
      </c>
      <c r="AC1877" t="str">
        <f>VLOOKUP(A1877,training_and_development!A1877:F1914,3,0)</f>
        <v>Project Management</v>
      </c>
      <c r="AD1877" t="str">
        <f>VLOOKUP(A1877,training_and_development!A1877:E2266,4,0)</f>
        <v>External</v>
      </c>
      <c r="AE1877" t="str">
        <f>VLOOKUP(A1877,training_and_development!A1877:F4874,5,0)</f>
        <v>Failed</v>
      </c>
      <c r="AF1877" t="str">
        <f>VLOOKUP(A1877,training_and_development!A1876:G1896,6,0)</f>
        <v>Joshuaberg</v>
      </c>
      <c r="AG1877" t="str">
        <f>VLOOKUP(A1877,training_and_development!A1877:H1885,7,0)</f>
        <v>Alejandro Newman</v>
      </c>
      <c r="AH1877">
        <f>VLOOKUP(A1877,training_and_development!A1877:H1880,8,0)</f>
        <v>1</v>
      </c>
    </row>
    <row r="1878" spans="1:34" x14ac:dyDescent="0.25">
      <c r="A1878">
        <v>2877</v>
      </c>
      <c r="B1878" t="s">
        <v>22141</v>
      </c>
      <c r="C1878" s="1">
        <v>44876</v>
      </c>
      <c r="D1878" s="8">
        <v>44902</v>
      </c>
      <c r="E1878" t="s">
        <v>24</v>
      </c>
      <c r="F1878" t="s">
        <v>4367</v>
      </c>
      <c r="G1878" t="s">
        <v>26543</v>
      </c>
      <c r="H1878" t="s">
        <v>99</v>
      </c>
      <c r="I1878" t="s">
        <v>27</v>
      </c>
      <c r="J1878" t="s">
        <v>28</v>
      </c>
      <c r="K1878" t="s">
        <v>51</v>
      </c>
      <c r="L1878" t="s">
        <v>42</v>
      </c>
      <c r="M1878" t="s">
        <v>92</v>
      </c>
      <c r="N1878" s="20" t="s">
        <v>4368</v>
      </c>
      <c r="O1878" t="s">
        <v>28294</v>
      </c>
      <c r="P1878" t="s">
        <v>122</v>
      </c>
      <c r="Q1878" s="2">
        <v>16434</v>
      </c>
      <c r="R1878" t="s">
        <v>33</v>
      </c>
      <c r="S1878" t="s">
        <v>152</v>
      </c>
      <c r="T1878" t="s">
        <v>35</v>
      </c>
      <c r="U1878" s="3">
        <v>51590</v>
      </c>
      <c r="V1878" t="s">
        <v>94</v>
      </c>
      <c r="W1878" t="s">
        <v>37</v>
      </c>
      <c r="X1878" t="s">
        <v>38</v>
      </c>
      <c r="Y1878">
        <v>2</v>
      </c>
      <c r="Z1878">
        <f>VLOOKUP(A1878,Table3[],3,0)</f>
        <v>2</v>
      </c>
      <c r="AA1878">
        <f>VLOOKUP(A1878,'employee_engagement survey data'!A1878:E2342,4,0)</f>
        <v>4</v>
      </c>
      <c r="AB1878">
        <f>VLOOKUP(A1878,'employee_engagement survey data'!A1878:E2117,5,0)</f>
        <v>1</v>
      </c>
      <c r="AC1878" t="str">
        <f>VLOOKUP(A1878,training_and_development!A1878:F1915,3,0)</f>
        <v>Customer Service</v>
      </c>
      <c r="AD1878" t="str">
        <f>VLOOKUP(A1878,training_and_development!A1878:E2267,4,0)</f>
        <v>Internal</v>
      </c>
      <c r="AE1878" t="str">
        <f>VLOOKUP(A1878,training_and_development!A1878:F4875,5,0)</f>
        <v>Failed</v>
      </c>
      <c r="AF1878" t="str">
        <f>VLOOKUP(A1878,training_and_development!A1877:G1897,6,0)</f>
        <v>Ponceville</v>
      </c>
      <c r="AG1878" t="str">
        <f>VLOOKUP(A1878,training_and_development!A1878:H1886,7,0)</f>
        <v>Theresa Mcclure</v>
      </c>
      <c r="AH1878">
        <f>VLOOKUP(A1878,training_and_development!A1878:H1881,8,0)</f>
        <v>4</v>
      </c>
    </row>
    <row r="1879" spans="1:34" x14ac:dyDescent="0.25">
      <c r="A1879">
        <v>2878</v>
      </c>
      <c r="B1879" t="s">
        <v>22142</v>
      </c>
      <c r="C1879" s="1">
        <v>44320</v>
      </c>
      <c r="D1879" s="8">
        <v>44481</v>
      </c>
      <c r="E1879" t="s">
        <v>24</v>
      </c>
      <c r="F1879" t="s">
        <v>4369</v>
      </c>
      <c r="G1879" t="s">
        <v>26543</v>
      </c>
      <c r="H1879" t="s">
        <v>61</v>
      </c>
      <c r="I1879" t="s">
        <v>27</v>
      </c>
      <c r="J1879" t="s">
        <v>42</v>
      </c>
      <c r="K1879" t="s">
        <v>41</v>
      </c>
      <c r="L1879" t="s">
        <v>42</v>
      </c>
      <c r="M1879" t="s">
        <v>92</v>
      </c>
      <c r="N1879" s="20" t="s">
        <v>4370</v>
      </c>
      <c r="O1879" t="s">
        <v>28294</v>
      </c>
      <c r="P1879" t="s">
        <v>53</v>
      </c>
      <c r="Q1879" s="2">
        <v>21043</v>
      </c>
      <c r="R1879" t="s">
        <v>33</v>
      </c>
      <c r="S1879" t="s">
        <v>2484</v>
      </c>
      <c r="T1879" t="s">
        <v>45</v>
      </c>
      <c r="U1879" s="3">
        <v>26501</v>
      </c>
      <c r="V1879" t="s">
        <v>71</v>
      </c>
      <c r="W1879" t="s">
        <v>65</v>
      </c>
      <c r="X1879" t="s">
        <v>38</v>
      </c>
      <c r="Y1879">
        <v>2</v>
      </c>
      <c r="Z1879">
        <f>VLOOKUP(A1879,Table3[],3,0)</f>
        <v>2</v>
      </c>
      <c r="AA1879">
        <f>VLOOKUP(A1879,'employee_engagement survey data'!A1879:E2343,4,0)</f>
        <v>3</v>
      </c>
      <c r="AB1879">
        <f>VLOOKUP(A1879,'employee_engagement survey data'!A1879:E2118,5,0)</f>
        <v>3</v>
      </c>
      <c r="AC1879" t="str">
        <f>VLOOKUP(A1879,training_and_development!A1879:F1916,3,0)</f>
        <v>Project Management</v>
      </c>
      <c r="AD1879" t="str">
        <f>VLOOKUP(A1879,training_and_development!A1879:E2268,4,0)</f>
        <v>Internal</v>
      </c>
      <c r="AE1879" t="str">
        <f>VLOOKUP(A1879,training_and_development!A1879:F4876,5,0)</f>
        <v>Failed</v>
      </c>
      <c r="AF1879" t="str">
        <f>VLOOKUP(A1879,training_and_development!A1878:G1898,6,0)</f>
        <v>West Luishaven</v>
      </c>
      <c r="AG1879" t="str">
        <f>VLOOKUP(A1879,training_and_development!A1879:H1887,7,0)</f>
        <v>Roy Stone</v>
      </c>
      <c r="AH1879">
        <f>VLOOKUP(A1879,training_and_development!A1879:H1882,8,0)</f>
        <v>5</v>
      </c>
    </row>
    <row r="1880" spans="1:34" x14ac:dyDescent="0.25">
      <c r="A1880">
        <v>2879</v>
      </c>
      <c r="B1880" t="s">
        <v>22143</v>
      </c>
      <c r="C1880" s="1">
        <v>43454</v>
      </c>
      <c r="D1880" s="8" t="s">
        <v>16975</v>
      </c>
      <c r="E1880" t="s">
        <v>24</v>
      </c>
      <c r="F1880" t="s">
        <v>4371</v>
      </c>
      <c r="G1880" t="s">
        <v>26543</v>
      </c>
      <c r="H1880" t="s">
        <v>116</v>
      </c>
      <c r="I1880" t="s">
        <v>27</v>
      </c>
      <c r="J1880" t="s">
        <v>50</v>
      </c>
      <c r="K1880" t="s">
        <v>41</v>
      </c>
      <c r="L1880" t="s">
        <v>50</v>
      </c>
      <c r="M1880" t="s">
        <v>31</v>
      </c>
      <c r="N1880" s="20" t="s">
        <v>16975</v>
      </c>
      <c r="O1880" t="s">
        <v>28294</v>
      </c>
      <c r="P1880" t="s">
        <v>88</v>
      </c>
      <c r="Q1880" s="2">
        <v>22965</v>
      </c>
      <c r="R1880" t="s">
        <v>33</v>
      </c>
      <c r="S1880" t="s">
        <v>326</v>
      </c>
      <c r="T1880" t="s">
        <v>45</v>
      </c>
      <c r="U1880" s="3">
        <v>97759</v>
      </c>
      <c r="V1880" t="s">
        <v>71</v>
      </c>
      <c r="W1880" t="s">
        <v>65</v>
      </c>
      <c r="X1880" t="s">
        <v>38</v>
      </c>
      <c r="Y1880">
        <v>2</v>
      </c>
      <c r="Z1880">
        <f>VLOOKUP(A1880,Table3[],3,0)</f>
        <v>1</v>
      </c>
      <c r="AA1880">
        <f>VLOOKUP(A1880,'employee_engagement survey data'!A1880:E2344,4,0)</f>
        <v>5</v>
      </c>
      <c r="AB1880">
        <f>VLOOKUP(A1880,'employee_engagement survey data'!A1880:E2119,5,0)</f>
        <v>2</v>
      </c>
      <c r="AC1880" t="str">
        <f>VLOOKUP(A1880,training_and_development!A1880:F1917,3,0)</f>
        <v>Customer Service</v>
      </c>
      <c r="AD1880" t="str">
        <f>VLOOKUP(A1880,training_and_development!A1880:E2269,4,0)</f>
        <v>External</v>
      </c>
      <c r="AE1880" t="str">
        <f>VLOOKUP(A1880,training_and_development!A1880:F4877,5,0)</f>
        <v>Failed</v>
      </c>
      <c r="AF1880" t="str">
        <f>VLOOKUP(A1880,training_and_development!A1879:G1899,6,0)</f>
        <v>Georgeburgh</v>
      </c>
      <c r="AG1880" t="str">
        <f>VLOOKUP(A1880,training_and_development!A1880:H1888,7,0)</f>
        <v>Jessica Golden</v>
      </c>
      <c r="AH1880">
        <f>VLOOKUP(A1880,training_and_development!A1880:H1883,8,0)</f>
        <v>3</v>
      </c>
    </row>
    <row r="1881" spans="1:34" x14ac:dyDescent="0.25">
      <c r="A1881">
        <v>2880</v>
      </c>
      <c r="B1881" t="s">
        <v>22144</v>
      </c>
      <c r="C1881" s="1">
        <v>44358</v>
      </c>
      <c r="D1881" s="8">
        <v>44898</v>
      </c>
      <c r="E1881" t="s">
        <v>24</v>
      </c>
      <c r="F1881" t="s">
        <v>4372</v>
      </c>
      <c r="G1881" t="s">
        <v>26543</v>
      </c>
      <c r="H1881" t="s">
        <v>73</v>
      </c>
      <c r="I1881" t="s">
        <v>27</v>
      </c>
      <c r="J1881" t="s">
        <v>28</v>
      </c>
      <c r="K1881" t="s">
        <v>41</v>
      </c>
      <c r="L1881" t="s">
        <v>30</v>
      </c>
      <c r="M1881" t="s">
        <v>100</v>
      </c>
      <c r="N1881" s="20" t="s">
        <v>4373</v>
      </c>
      <c r="O1881" t="s">
        <v>28294</v>
      </c>
      <c r="P1881" t="s">
        <v>62</v>
      </c>
      <c r="Q1881" s="2">
        <v>36759</v>
      </c>
      <c r="R1881" t="s">
        <v>33</v>
      </c>
      <c r="S1881" t="s">
        <v>1735</v>
      </c>
      <c r="T1881" t="s">
        <v>35</v>
      </c>
      <c r="U1881" s="3">
        <v>89647</v>
      </c>
      <c r="V1881" t="s">
        <v>71</v>
      </c>
      <c r="W1881" t="s">
        <v>59</v>
      </c>
      <c r="X1881" t="s">
        <v>38</v>
      </c>
      <c r="Y1881">
        <v>4</v>
      </c>
      <c r="Z1881">
        <f>VLOOKUP(A1881,Table3[],3,0)</f>
        <v>1</v>
      </c>
      <c r="AA1881">
        <f>VLOOKUP(A1881,'employee_engagement survey data'!A1881:E2345,4,0)</f>
        <v>1</v>
      </c>
      <c r="AB1881">
        <f>VLOOKUP(A1881,'employee_engagement survey data'!A1881:E2120,5,0)</f>
        <v>2</v>
      </c>
      <c r="AC1881" t="str">
        <f>VLOOKUP(A1881,training_and_development!A1881:F1918,3,0)</f>
        <v>Project Management</v>
      </c>
      <c r="AD1881" t="str">
        <f>VLOOKUP(A1881,training_and_development!A1881:E2270,4,0)</f>
        <v>Internal</v>
      </c>
      <c r="AE1881" t="str">
        <f>VLOOKUP(A1881,training_and_development!A1881:F4878,5,0)</f>
        <v>Failed</v>
      </c>
      <c r="AF1881" t="str">
        <f>VLOOKUP(A1881,training_and_development!A1880:G1900,6,0)</f>
        <v>New Matthew</v>
      </c>
      <c r="AG1881" t="str">
        <f>VLOOKUP(A1881,training_and_development!A1881:H1889,7,0)</f>
        <v>Ryan Gray</v>
      </c>
      <c r="AH1881">
        <f>VLOOKUP(A1881,training_and_development!A1881:H1884,8,0)</f>
        <v>4</v>
      </c>
    </row>
    <row r="1882" spans="1:34" x14ac:dyDescent="0.25">
      <c r="A1882">
        <v>2881</v>
      </c>
      <c r="B1882" t="s">
        <v>22145</v>
      </c>
      <c r="C1882" s="1">
        <v>45084</v>
      </c>
      <c r="D1882" s="8" t="s">
        <v>16975</v>
      </c>
      <c r="E1882" t="s">
        <v>24</v>
      </c>
      <c r="F1882" t="s">
        <v>4374</v>
      </c>
      <c r="G1882" t="s">
        <v>26543</v>
      </c>
      <c r="H1882" t="s">
        <v>87</v>
      </c>
      <c r="I1882" t="s">
        <v>27</v>
      </c>
      <c r="J1882" t="s">
        <v>28</v>
      </c>
      <c r="K1882" t="s">
        <v>51</v>
      </c>
      <c r="L1882" t="s">
        <v>50</v>
      </c>
      <c r="M1882" t="s">
        <v>31</v>
      </c>
      <c r="N1882" s="20" t="s">
        <v>16975</v>
      </c>
      <c r="O1882" t="s">
        <v>28294</v>
      </c>
      <c r="P1882" t="s">
        <v>68</v>
      </c>
      <c r="Q1882" s="2">
        <v>20567</v>
      </c>
      <c r="R1882" t="s">
        <v>33</v>
      </c>
      <c r="S1882" t="s">
        <v>64</v>
      </c>
      <c r="T1882" t="s">
        <v>45</v>
      </c>
      <c r="U1882" s="3">
        <v>19510</v>
      </c>
      <c r="V1882" t="s">
        <v>94</v>
      </c>
      <c r="W1882" t="s">
        <v>79</v>
      </c>
      <c r="X1882" t="s">
        <v>38</v>
      </c>
      <c r="Y1882">
        <v>4</v>
      </c>
      <c r="Z1882">
        <f>VLOOKUP(A1882,Table3[],3,0)</f>
        <v>5</v>
      </c>
      <c r="AA1882">
        <f>VLOOKUP(A1882,'employee_engagement survey data'!A1882:E2346,4,0)</f>
        <v>4</v>
      </c>
      <c r="AB1882">
        <f>VLOOKUP(A1882,'employee_engagement survey data'!A1882:E2121,5,0)</f>
        <v>1</v>
      </c>
      <c r="AC1882" t="str">
        <f>VLOOKUP(A1882,training_and_development!A1882:F1919,3,0)</f>
        <v>Leadership Development</v>
      </c>
      <c r="AD1882" t="str">
        <f>VLOOKUP(A1882,training_and_development!A1882:E2271,4,0)</f>
        <v>External</v>
      </c>
      <c r="AE1882" t="str">
        <f>VLOOKUP(A1882,training_and_development!A1882:F4879,5,0)</f>
        <v>Failed</v>
      </c>
      <c r="AF1882" t="str">
        <f>VLOOKUP(A1882,training_and_development!A1881:G1901,6,0)</f>
        <v>Mooneyborough</v>
      </c>
      <c r="AG1882" t="str">
        <f>VLOOKUP(A1882,training_and_development!A1882:H1890,7,0)</f>
        <v>Alexandra Andrews</v>
      </c>
      <c r="AH1882">
        <f>VLOOKUP(A1882,training_and_development!A1882:H1885,8,0)</f>
        <v>1</v>
      </c>
    </row>
    <row r="1883" spans="1:34" x14ac:dyDescent="0.25">
      <c r="A1883">
        <v>2882</v>
      </c>
      <c r="B1883" t="s">
        <v>22146</v>
      </c>
      <c r="C1883" s="1">
        <v>43606</v>
      </c>
      <c r="D1883" s="8">
        <v>43835</v>
      </c>
      <c r="E1883" t="s">
        <v>24</v>
      </c>
      <c r="F1883" t="s">
        <v>4375</v>
      </c>
      <c r="G1883" t="s">
        <v>26543</v>
      </c>
      <c r="H1883" t="s">
        <v>49</v>
      </c>
      <c r="I1883" t="s">
        <v>339</v>
      </c>
      <c r="J1883" t="s">
        <v>42</v>
      </c>
      <c r="K1883" t="s">
        <v>51</v>
      </c>
      <c r="L1883" t="s">
        <v>50</v>
      </c>
      <c r="M1883" t="s">
        <v>100</v>
      </c>
      <c r="N1883" s="20" t="s">
        <v>4376</v>
      </c>
      <c r="O1883" t="s">
        <v>28294</v>
      </c>
      <c r="P1883" t="s">
        <v>169</v>
      </c>
      <c r="Q1883" s="2">
        <v>28823</v>
      </c>
      <c r="R1883" t="s">
        <v>33</v>
      </c>
      <c r="S1883" t="s">
        <v>415</v>
      </c>
      <c r="T1883" t="s">
        <v>45</v>
      </c>
      <c r="U1883" s="3">
        <v>85827</v>
      </c>
      <c r="V1883" t="s">
        <v>94</v>
      </c>
      <c r="W1883" t="s">
        <v>37</v>
      </c>
      <c r="X1883" t="s">
        <v>38</v>
      </c>
      <c r="Y1883">
        <v>4</v>
      </c>
      <c r="Z1883">
        <f>VLOOKUP(A1883,Table3[],3,0)</f>
        <v>3</v>
      </c>
      <c r="AA1883">
        <f>VLOOKUP(A1883,'employee_engagement survey data'!A1883:E2347,4,0)</f>
        <v>2</v>
      </c>
      <c r="AB1883">
        <f>VLOOKUP(A1883,'employee_engagement survey data'!A1883:E2122,5,0)</f>
        <v>5</v>
      </c>
      <c r="AC1883" t="str">
        <f>VLOOKUP(A1883,training_and_development!A1883:F1920,3,0)</f>
        <v>Leadership Development</v>
      </c>
      <c r="AD1883" t="str">
        <f>VLOOKUP(A1883,training_and_development!A1883:E2272,4,0)</f>
        <v>Internal</v>
      </c>
      <c r="AE1883" t="str">
        <f>VLOOKUP(A1883,training_and_development!A1883:F4880,5,0)</f>
        <v>Failed</v>
      </c>
      <c r="AF1883" t="str">
        <f>VLOOKUP(A1883,training_and_development!A1882:G1902,6,0)</f>
        <v>North Russellmouth</v>
      </c>
      <c r="AG1883" t="str">
        <f>VLOOKUP(A1883,training_and_development!A1883:H1891,7,0)</f>
        <v>Kevin Vasquez</v>
      </c>
      <c r="AH1883">
        <f>VLOOKUP(A1883,training_and_development!A1883:H1886,8,0)</f>
        <v>4</v>
      </c>
    </row>
    <row r="1884" spans="1:34" x14ac:dyDescent="0.25">
      <c r="A1884">
        <v>2883</v>
      </c>
      <c r="B1884" t="s">
        <v>22147</v>
      </c>
      <c r="C1884" s="1">
        <v>43525</v>
      </c>
      <c r="D1884" s="8" t="s">
        <v>16975</v>
      </c>
      <c r="E1884" t="s">
        <v>332</v>
      </c>
      <c r="F1884" t="s">
        <v>4377</v>
      </c>
      <c r="G1884" t="s">
        <v>26543</v>
      </c>
      <c r="H1884" t="s">
        <v>26</v>
      </c>
      <c r="I1884" t="s">
        <v>27</v>
      </c>
      <c r="J1884" t="s">
        <v>42</v>
      </c>
      <c r="K1884" t="s">
        <v>29</v>
      </c>
      <c r="L1884" t="s">
        <v>50</v>
      </c>
      <c r="M1884" t="s">
        <v>31</v>
      </c>
      <c r="N1884" s="20" t="s">
        <v>16975</v>
      </c>
      <c r="O1884" t="s">
        <v>28294</v>
      </c>
      <c r="P1884" t="s">
        <v>62</v>
      </c>
      <c r="Q1884" s="2">
        <v>22099</v>
      </c>
      <c r="R1884" t="s">
        <v>33</v>
      </c>
      <c r="S1884" t="s">
        <v>140</v>
      </c>
      <c r="T1884" t="s">
        <v>45</v>
      </c>
      <c r="U1884" s="3">
        <v>74091</v>
      </c>
      <c r="V1884" t="s">
        <v>46</v>
      </c>
      <c r="W1884" t="s">
        <v>65</v>
      </c>
      <c r="X1884" t="s">
        <v>38</v>
      </c>
      <c r="Y1884">
        <v>4</v>
      </c>
      <c r="Z1884">
        <f>VLOOKUP(A1884,Table3[],3,0)</f>
        <v>4</v>
      </c>
      <c r="AA1884">
        <f>VLOOKUP(A1884,'employee_engagement survey data'!A1884:E2348,4,0)</f>
        <v>3</v>
      </c>
      <c r="AB1884">
        <f>VLOOKUP(A1884,'employee_engagement survey data'!A1884:E2123,5,0)</f>
        <v>4</v>
      </c>
      <c r="AC1884" t="str">
        <f>VLOOKUP(A1884,training_and_development!A1884:F1921,3,0)</f>
        <v>Customer Service</v>
      </c>
      <c r="AD1884" t="str">
        <f>VLOOKUP(A1884,training_and_development!A1884:E2273,4,0)</f>
        <v>External</v>
      </c>
      <c r="AE1884" t="str">
        <f>VLOOKUP(A1884,training_and_development!A1884:F4881,5,0)</f>
        <v>Completed</v>
      </c>
      <c r="AF1884" t="str">
        <f>VLOOKUP(A1884,training_and_development!A1883:G1903,6,0)</f>
        <v>East Michelle</v>
      </c>
      <c r="AG1884" t="str">
        <f>VLOOKUP(A1884,training_and_development!A1884:H1892,7,0)</f>
        <v>Troy Turner</v>
      </c>
      <c r="AH1884">
        <f>VLOOKUP(A1884,training_and_development!A1884:H1887,8,0)</f>
        <v>4</v>
      </c>
    </row>
    <row r="1885" spans="1:34" x14ac:dyDescent="0.25">
      <c r="A1885">
        <v>2884</v>
      </c>
      <c r="B1885" t="s">
        <v>22148</v>
      </c>
      <c r="C1885" s="1">
        <v>44618</v>
      </c>
      <c r="D1885" s="8" t="s">
        <v>16975</v>
      </c>
      <c r="E1885" t="s">
        <v>332</v>
      </c>
      <c r="F1885" t="s">
        <v>4378</v>
      </c>
      <c r="G1885" t="s">
        <v>26543</v>
      </c>
      <c r="H1885" t="s">
        <v>96</v>
      </c>
      <c r="I1885" t="s">
        <v>27</v>
      </c>
      <c r="J1885" t="s">
        <v>42</v>
      </c>
      <c r="K1885" t="s">
        <v>41</v>
      </c>
      <c r="L1885" t="s">
        <v>42</v>
      </c>
      <c r="M1885" t="s">
        <v>31</v>
      </c>
      <c r="N1885" s="20" t="s">
        <v>16975</v>
      </c>
      <c r="O1885" t="s">
        <v>28294</v>
      </c>
      <c r="P1885" t="s">
        <v>177</v>
      </c>
      <c r="Q1885" s="2">
        <v>29112</v>
      </c>
      <c r="R1885" t="s">
        <v>33</v>
      </c>
      <c r="S1885" t="s">
        <v>78</v>
      </c>
      <c r="T1885" t="s">
        <v>45</v>
      </c>
      <c r="U1885" s="3">
        <v>76359</v>
      </c>
      <c r="V1885" t="s">
        <v>58</v>
      </c>
      <c r="W1885" t="s">
        <v>65</v>
      </c>
      <c r="X1885" t="s">
        <v>38</v>
      </c>
      <c r="Y1885">
        <v>2</v>
      </c>
      <c r="Z1885">
        <f>VLOOKUP(A1885,Table3[],3,0)</f>
        <v>3</v>
      </c>
      <c r="AA1885">
        <f>VLOOKUP(A1885,'employee_engagement survey data'!A1885:E2349,4,0)</f>
        <v>2</v>
      </c>
      <c r="AB1885">
        <f>VLOOKUP(A1885,'employee_engagement survey data'!A1885:E2124,5,0)</f>
        <v>4</v>
      </c>
      <c r="AC1885" t="str">
        <f>VLOOKUP(A1885,training_and_development!A1885:F1922,3,0)</f>
        <v>Technical Skills</v>
      </c>
      <c r="AD1885" t="str">
        <f>VLOOKUP(A1885,training_and_development!A1885:E2274,4,0)</f>
        <v>External</v>
      </c>
      <c r="AE1885" t="str">
        <f>VLOOKUP(A1885,training_and_development!A1885:F4882,5,0)</f>
        <v>Completed</v>
      </c>
      <c r="AF1885" t="str">
        <f>VLOOKUP(A1885,training_and_development!A1884:G1904,6,0)</f>
        <v>Emilyfort</v>
      </c>
      <c r="AG1885" t="str">
        <f>VLOOKUP(A1885,training_and_development!A1885:H1893,7,0)</f>
        <v>Brooke White</v>
      </c>
      <c r="AH1885">
        <f>VLOOKUP(A1885,training_and_development!A1885:H1888,8,0)</f>
        <v>4</v>
      </c>
    </row>
    <row r="1886" spans="1:34" x14ac:dyDescent="0.25">
      <c r="A1886">
        <v>2885</v>
      </c>
      <c r="B1886" t="s">
        <v>22149</v>
      </c>
      <c r="C1886" s="1">
        <v>44665</v>
      </c>
      <c r="D1886" s="8">
        <v>44844</v>
      </c>
      <c r="E1886" t="s">
        <v>332</v>
      </c>
      <c r="F1886" t="s">
        <v>4379</v>
      </c>
      <c r="G1886" t="s">
        <v>26543</v>
      </c>
      <c r="H1886" t="s">
        <v>40</v>
      </c>
      <c r="I1886" t="s">
        <v>741</v>
      </c>
      <c r="J1886" t="s">
        <v>50</v>
      </c>
      <c r="K1886" t="s">
        <v>51</v>
      </c>
      <c r="L1886" t="s">
        <v>42</v>
      </c>
      <c r="M1886" t="s">
        <v>120</v>
      </c>
      <c r="N1886" s="20" t="s">
        <v>4380</v>
      </c>
      <c r="O1886" t="s">
        <v>28294</v>
      </c>
      <c r="P1886" t="s">
        <v>68</v>
      </c>
      <c r="Q1886" s="2">
        <v>28152</v>
      </c>
      <c r="R1886" t="s">
        <v>33</v>
      </c>
      <c r="S1886" t="s">
        <v>194</v>
      </c>
      <c r="T1886" t="s">
        <v>45</v>
      </c>
      <c r="U1886" s="3">
        <v>61247</v>
      </c>
      <c r="V1886" t="s">
        <v>94</v>
      </c>
      <c r="W1886" t="s">
        <v>59</v>
      </c>
      <c r="X1886" t="s">
        <v>38</v>
      </c>
      <c r="Y1886">
        <v>1</v>
      </c>
      <c r="Z1886">
        <f>VLOOKUP(A1886,Table3[],3,0)</f>
        <v>1</v>
      </c>
      <c r="AA1886">
        <f>VLOOKUP(A1886,'employee_engagement survey data'!A1886:E2350,4,0)</f>
        <v>5</v>
      </c>
      <c r="AB1886">
        <f>VLOOKUP(A1886,'employee_engagement survey data'!A1886:E2125,5,0)</f>
        <v>5</v>
      </c>
      <c r="AC1886" t="str">
        <f>VLOOKUP(A1886,training_and_development!A1886:F1923,3,0)</f>
        <v>Communication Skills</v>
      </c>
      <c r="AD1886" t="str">
        <f>VLOOKUP(A1886,training_and_development!A1886:E2275,4,0)</f>
        <v>External</v>
      </c>
      <c r="AE1886" t="str">
        <f>VLOOKUP(A1886,training_and_development!A1886:F4883,5,0)</f>
        <v>Completed</v>
      </c>
      <c r="AF1886" t="str">
        <f>VLOOKUP(A1886,training_and_development!A1885:G1905,6,0)</f>
        <v>Lake Joshua</v>
      </c>
      <c r="AG1886" t="str">
        <f>VLOOKUP(A1886,training_and_development!A1886:H1894,7,0)</f>
        <v>Michael Johnson</v>
      </c>
      <c r="AH1886">
        <f>VLOOKUP(A1886,training_and_development!A1886:H1889,8,0)</f>
        <v>1</v>
      </c>
    </row>
    <row r="1887" spans="1:34" x14ac:dyDescent="0.25">
      <c r="A1887">
        <v>2886</v>
      </c>
      <c r="B1887" t="s">
        <v>22150</v>
      </c>
      <c r="C1887" s="1">
        <v>44049</v>
      </c>
      <c r="D1887" s="8" t="s">
        <v>16975</v>
      </c>
      <c r="E1887" t="s">
        <v>332</v>
      </c>
      <c r="F1887" t="s">
        <v>4381</v>
      </c>
      <c r="G1887" t="s">
        <v>26543</v>
      </c>
      <c r="H1887" t="s">
        <v>99</v>
      </c>
      <c r="I1887" t="s">
        <v>27</v>
      </c>
      <c r="J1887" t="s">
        <v>28</v>
      </c>
      <c r="K1887" t="s">
        <v>41</v>
      </c>
      <c r="L1887" t="s">
        <v>30</v>
      </c>
      <c r="M1887" t="s">
        <v>31</v>
      </c>
      <c r="N1887" s="20" t="s">
        <v>16975</v>
      </c>
      <c r="O1887" t="s">
        <v>28294</v>
      </c>
      <c r="P1887" t="s">
        <v>68</v>
      </c>
      <c r="Q1887" s="2">
        <v>30619</v>
      </c>
      <c r="R1887" t="s">
        <v>33</v>
      </c>
      <c r="S1887" t="s">
        <v>4</v>
      </c>
      <c r="T1887" t="s">
        <v>45</v>
      </c>
      <c r="U1887" s="3">
        <v>93231</v>
      </c>
      <c r="V1887" t="s">
        <v>94</v>
      </c>
      <c r="W1887" t="s">
        <v>65</v>
      </c>
      <c r="X1887" t="s">
        <v>38</v>
      </c>
      <c r="Y1887">
        <v>2</v>
      </c>
      <c r="Z1887">
        <f>VLOOKUP(A1887,Table3[],3,0)</f>
        <v>5</v>
      </c>
      <c r="AA1887">
        <f>VLOOKUP(A1887,'employee_engagement survey data'!A1887:E2351,4,0)</f>
        <v>5</v>
      </c>
      <c r="AB1887">
        <f>VLOOKUP(A1887,'employee_engagement survey data'!A1887:E2126,5,0)</f>
        <v>1</v>
      </c>
      <c r="AC1887" t="str">
        <f>VLOOKUP(A1887,training_and_development!A1887:F1924,3,0)</f>
        <v>Technical Skills</v>
      </c>
      <c r="AD1887" t="str">
        <f>VLOOKUP(A1887,training_and_development!A1887:E2276,4,0)</f>
        <v>External</v>
      </c>
      <c r="AE1887" t="str">
        <f>VLOOKUP(A1887,training_and_development!A1887:F4884,5,0)</f>
        <v>Failed</v>
      </c>
      <c r="AF1887" t="str">
        <f>VLOOKUP(A1887,training_and_development!A1886:G1906,6,0)</f>
        <v>West Kennethburgh</v>
      </c>
      <c r="AG1887" t="str">
        <f>VLOOKUP(A1887,training_and_development!A1887:H1895,7,0)</f>
        <v>Christopher Mueller</v>
      </c>
      <c r="AH1887">
        <f>VLOOKUP(A1887,training_and_development!A1887:H1890,8,0)</f>
        <v>4</v>
      </c>
    </row>
    <row r="1888" spans="1:34" x14ac:dyDescent="0.25">
      <c r="A1888">
        <v>2887</v>
      </c>
      <c r="B1888" t="s">
        <v>22151</v>
      </c>
      <c r="C1888" s="1">
        <v>43858</v>
      </c>
      <c r="D1888" s="8">
        <v>44607</v>
      </c>
      <c r="E1888" t="s">
        <v>332</v>
      </c>
      <c r="F1888" t="s">
        <v>4382</v>
      </c>
      <c r="G1888" t="s">
        <v>26543</v>
      </c>
      <c r="H1888" t="s">
        <v>61</v>
      </c>
      <c r="I1888" t="s">
        <v>339</v>
      </c>
      <c r="J1888" t="s">
        <v>50</v>
      </c>
      <c r="K1888" t="s">
        <v>41</v>
      </c>
      <c r="L1888" t="s">
        <v>30</v>
      </c>
      <c r="M1888" t="s">
        <v>120</v>
      </c>
      <c r="N1888" s="20" t="s">
        <v>4383</v>
      </c>
      <c r="O1888" t="s">
        <v>28294</v>
      </c>
      <c r="P1888" t="s">
        <v>169</v>
      </c>
      <c r="Q1888" s="2">
        <v>31894</v>
      </c>
      <c r="R1888" t="s">
        <v>33</v>
      </c>
      <c r="S1888" t="s">
        <v>1355</v>
      </c>
      <c r="T1888" t="s">
        <v>35</v>
      </c>
      <c r="U1888" s="3">
        <v>22862</v>
      </c>
      <c r="V1888" t="s">
        <v>71</v>
      </c>
      <c r="W1888" t="s">
        <v>65</v>
      </c>
      <c r="X1888" t="s">
        <v>38</v>
      </c>
      <c r="Y1888">
        <v>5</v>
      </c>
      <c r="Z1888">
        <f>VLOOKUP(A1888,Table3[],3,0)</f>
        <v>5</v>
      </c>
      <c r="AA1888">
        <f>VLOOKUP(A1888,'employee_engagement survey data'!A1888:E2352,4,0)</f>
        <v>1</v>
      </c>
      <c r="AB1888">
        <f>VLOOKUP(A1888,'employee_engagement survey data'!A1888:E2127,5,0)</f>
        <v>1</v>
      </c>
      <c r="AC1888" t="str">
        <f>VLOOKUP(A1888,training_and_development!A1888:F1925,3,0)</f>
        <v>Communication Skills</v>
      </c>
      <c r="AD1888" t="str">
        <f>VLOOKUP(A1888,training_and_development!A1888:E2277,4,0)</f>
        <v>Internal</v>
      </c>
      <c r="AE1888" t="str">
        <f>VLOOKUP(A1888,training_and_development!A1888:F4885,5,0)</f>
        <v>Completed</v>
      </c>
      <c r="AF1888" t="str">
        <f>VLOOKUP(A1888,training_and_development!A1887:G1907,6,0)</f>
        <v>Vanessamouth</v>
      </c>
      <c r="AG1888" t="str">
        <f>VLOOKUP(A1888,training_and_development!A1888:H1896,7,0)</f>
        <v>Melissa Shah</v>
      </c>
      <c r="AH1888">
        <f>VLOOKUP(A1888,training_and_development!A1888:H1891,8,0)</f>
        <v>5</v>
      </c>
    </row>
    <row r="1889" spans="1:34" x14ac:dyDescent="0.25">
      <c r="A1889">
        <v>2888</v>
      </c>
      <c r="B1889" t="s">
        <v>22152</v>
      </c>
      <c r="C1889" s="1">
        <v>44303</v>
      </c>
      <c r="D1889" s="8">
        <v>44638</v>
      </c>
      <c r="E1889" t="s">
        <v>332</v>
      </c>
      <c r="F1889" t="s">
        <v>4384</v>
      </c>
      <c r="G1889" t="s">
        <v>26543</v>
      </c>
      <c r="H1889" t="s">
        <v>116</v>
      </c>
      <c r="I1889" t="s">
        <v>131</v>
      </c>
      <c r="J1889" t="s">
        <v>28</v>
      </c>
      <c r="K1889" t="s">
        <v>41</v>
      </c>
      <c r="L1889" t="s">
        <v>30</v>
      </c>
      <c r="M1889" t="s">
        <v>100</v>
      </c>
      <c r="N1889" s="20" t="s">
        <v>4385</v>
      </c>
      <c r="O1889" t="s">
        <v>28294</v>
      </c>
      <c r="P1889" t="s">
        <v>281</v>
      </c>
      <c r="Q1889" s="2">
        <v>30432</v>
      </c>
      <c r="R1889" t="s">
        <v>33</v>
      </c>
      <c r="S1889" t="s">
        <v>144</v>
      </c>
      <c r="T1889" t="s">
        <v>35</v>
      </c>
      <c r="U1889" s="3">
        <v>74469</v>
      </c>
      <c r="V1889" t="s">
        <v>36</v>
      </c>
      <c r="W1889" t="s">
        <v>37</v>
      </c>
      <c r="X1889" t="s">
        <v>38</v>
      </c>
      <c r="Y1889">
        <v>5</v>
      </c>
      <c r="Z1889">
        <f>VLOOKUP(A1889,Table3[],3,0)</f>
        <v>5</v>
      </c>
      <c r="AA1889">
        <f>VLOOKUP(A1889,'employee_engagement survey data'!A1889:E2353,4,0)</f>
        <v>2</v>
      </c>
      <c r="AB1889">
        <f>VLOOKUP(A1889,'employee_engagement survey data'!A1889:E2128,5,0)</f>
        <v>5</v>
      </c>
      <c r="AC1889" t="str">
        <f>VLOOKUP(A1889,training_and_development!A1889:F1926,3,0)</f>
        <v>Customer Service</v>
      </c>
      <c r="AD1889" t="str">
        <f>VLOOKUP(A1889,training_and_development!A1889:E2278,4,0)</f>
        <v>External</v>
      </c>
      <c r="AE1889" t="str">
        <f>VLOOKUP(A1889,training_and_development!A1889:F4886,5,0)</f>
        <v>Completed</v>
      </c>
      <c r="AF1889" t="str">
        <f>VLOOKUP(A1889,training_and_development!A1888:G1908,6,0)</f>
        <v>North Steven</v>
      </c>
      <c r="AG1889" t="str">
        <f>VLOOKUP(A1889,training_and_development!A1889:H1897,7,0)</f>
        <v>Matthew Cox</v>
      </c>
      <c r="AH1889">
        <f>VLOOKUP(A1889,training_and_development!A1889:H1892,8,0)</f>
        <v>4</v>
      </c>
    </row>
    <row r="1890" spans="1:34" x14ac:dyDescent="0.25">
      <c r="A1890">
        <v>2889</v>
      </c>
      <c r="B1890" t="s">
        <v>22153</v>
      </c>
      <c r="C1890" s="1">
        <v>43737</v>
      </c>
      <c r="D1890" s="8">
        <v>45105</v>
      </c>
      <c r="E1890" t="s">
        <v>332</v>
      </c>
      <c r="F1890" t="s">
        <v>4386</v>
      </c>
      <c r="G1890" t="s">
        <v>26543</v>
      </c>
      <c r="H1890" t="s">
        <v>73</v>
      </c>
      <c r="I1890" t="s">
        <v>131</v>
      </c>
      <c r="J1890" t="s">
        <v>42</v>
      </c>
      <c r="K1890" t="s">
        <v>41</v>
      </c>
      <c r="L1890" t="s">
        <v>30</v>
      </c>
      <c r="M1890" t="s">
        <v>92</v>
      </c>
      <c r="N1890" s="20" t="s">
        <v>4387</v>
      </c>
      <c r="O1890" t="s">
        <v>28294</v>
      </c>
      <c r="P1890" t="s">
        <v>146</v>
      </c>
      <c r="Q1890" s="2">
        <v>32441</v>
      </c>
      <c r="R1890" t="s">
        <v>33</v>
      </c>
      <c r="S1890" t="s">
        <v>85</v>
      </c>
      <c r="T1890" t="s">
        <v>35</v>
      </c>
      <c r="U1890" s="3">
        <v>53693</v>
      </c>
      <c r="V1890" t="s">
        <v>46</v>
      </c>
      <c r="W1890" t="s">
        <v>59</v>
      </c>
      <c r="X1890" t="s">
        <v>38</v>
      </c>
      <c r="Y1890">
        <v>1</v>
      </c>
      <c r="Z1890">
        <f>VLOOKUP(A1890,Table3[],3,0)</f>
        <v>2</v>
      </c>
      <c r="AA1890">
        <f>VLOOKUP(A1890,'employee_engagement survey data'!A1890:E2354,4,0)</f>
        <v>2</v>
      </c>
      <c r="AB1890">
        <f>VLOOKUP(A1890,'employee_engagement survey data'!A1890:E2129,5,0)</f>
        <v>1</v>
      </c>
      <c r="AC1890" t="str">
        <f>VLOOKUP(A1890,training_and_development!A1890:F1927,3,0)</f>
        <v>Customer Service</v>
      </c>
      <c r="AD1890" t="str">
        <f>VLOOKUP(A1890,training_and_development!A1890:E2279,4,0)</f>
        <v>Internal</v>
      </c>
      <c r="AE1890" t="str">
        <f>VLOOKUP(A1890,training_and_development!A1890:F4887,5,0)</f>
        <v>Completed</v>
      </c>
      <c r="AF1890" t="str">
        <f>VLOOKUP(A1890,training_and_development!A1889:G1909,6,0)</f>
        <v>Brownhaven</v>
      </c>
      <c r="AG1890" t="str">
        <f>VLOOKUP(A1890,training_and_development!A1890:H1898,7,0)</f>
        <v>Robert Yates</v>
      </c>
      <c r="AH1890">
        <f>VLOOKUP(A1890,training_and_development!A1890:H1893,8,0)</f>
        <v>2</v>
      </c>
    </row>
    <row r="1891" spans="1:34" x14ac:dyDescent="0.25">
      <c r="A1891">
        <v>2890</v>
      </c>
      <c r="B1891" t="s">
        <v>22154</v>
      </c>
      <c r="C1891" s="1">
        <v>44841</v>
      </c>
      <c r="D1891" s="8" t="s">
        <v>16975</v>
      </c>
      <c r="E1891" t="s">
        <v>24</v>
      </c>
      <c r="F1891" t="s">
        <v>4388</v>
      </c>
      <c r="G1891" t="s">
        <v>26543</v>
      </c>
      <c r="H1891" t="s">
        <v>61</v>
      </c>
      <c r="I1891" t="s">
        <v>27</v>
      </c>
      <c r="J1891" t="s">
        <v>50</v>
      </c>
      <c r="K1891" t="s">
        <v>41</v>
      </c>
      <c r="L1891" t="s">
        <v>50</v>
      </c>
      <c r="M1891" t="s">
        <v>31</v>
      </c>
      <c r="N1891" s="20" t="s">
        <v>16975</v>
      </c>
      <c r="O1891" t="s">
        <v>28294</v>
      </c>
      <c r="P1891" t="s">
        <v>53</v>
      </c>
      <c r="Q1891" s="2">
        <v>32344</v>
      </c>
      <c r="R1891" t="s">
        <v>33</v>
      </c>
      <c r="S1891" t="s">
        <v>126</v>
      </c>
      <c r="T1891" t="s">
        <v>45</v>
      </c>
      <c r="U1891" s="3">
        <v>89622</v>
      </c>
      <c r="V1891" t="s">
        <v>71</v>
      </c>
      <c r="W1891" t="s">
        <v>59</v>
      </c>
      <c r="X1891" t="s">
        <v>38</v>
      </c>
      <c r="Y1891">
        <v>2</v>
      </c>
      <c r="Z1891">
        <f>VLOOKUP(A1891,Table3[],3,0)</f>
        <v>3</v>
      </c>
      <c r="AA1891">
        <f>VLOOKUP(A1891,'employee_engagement survey data'!A1891:E2355,4,0)</f>
        <v>5</v>
      </c>
      <c r="AB1891">
        <f>VLOOKUP(A1891,'employee_engagement survey data'!A1891:E2130,5,0)</f>
        <v>5</v>
      </c>
      <c r="AC1891" t="str">
        <f>VLOOKUP(A1891,training_and_development!A1891:F1928,3,0)</f>
        <v>Technical Skills</v>
      </c>
      <c r="AD1891" t="str">
        <f>VLOOKUP(A1891,training_and_development!A1891:E2280,4,0)</f>
        <v>Internal</v>
      </c>
      <c r="AE1891" t="str">
        <f>VLOOKUP(A1891,training_and_development!A1891:F4888,5,0)</f>
        <v>Completed</v>
      </c>
      <c r="AF1891" t="str">
        <f>VLOOKUP(A1891,training_and_development!A1890:G1910,6,0)</f>
        <v>Jeffport</v>
      </c>
      <c r="AG1891" t="str">
        <f>VLOOKUP(A1891,training_and_development!A1891:H1899,7,0)</f>
        <v>John Williams DDS</v>
      </c>
      <c r="AH1891">
        <f>VLOOKUP(A1891,training_and_development!A1891:H1894,8,0)</f>
        <v>5</v>
      </c>
    </row>
    <row r="1892" spans="1:34" x14ac:dyDescent="0.25">
      <c r="A1892">
        <v>2891</v>
      </c>
      <c r="B1892" t="s">
        <v>22155</v>
      </c>
      <c r="C1892" s="1">
        <v>44419</v>
      </c>
      <c r="D1892" s="8">
        <v>44507</v>
      </c>
      <c r="E1892" t="s">
        <v>24</v>
      </c>
      <c r="F1892" t="s">
        <v>4389</v>
      </c>
      <c r="G1892" t="s">
        <v>26543</v>
      </c>
      <c r="H1892" t="s">
        <v>116</v>
      </c>
      <c r="I1892" t="s">
        <v>27</v>
      </c>
      <c r="J1892" t="s">
        <v>28</v>
      </c>
      <c r="K1892" t="s">
        <v>41</v>
      </c>
      <c r="L1892" t="s">
        <v>30</v>
      </c>
      <c r="M1892" t="s">
        <v>92</v>
      </c>
      <c r="N1892" s="20" t="s">
        <v>4390</v>
      </c>
      <c r="O1892" t="s">
        <v>28294</v>
      </c>
      <c r="P1892" t="s">
        <v>177</v>
      </c>
      <c r="Q1892" s="2">
        <v>34927</v>
      </c>
      <c r="R1892" t="s">
        <v>33</v>
      </c>
      <c r="S1892" t="s">
        <v>64</v>
      </c>
      <c r="T1892" t="s">
        <v>45</v>
      </c>
      <c r="U1892" s="3">
        <v>7700</v>
      </c>
      <c r="V1892" t="s">
        <v>71</v>
      </c>
      <c r="W1892" t="s">
        <v>37</v>
      </c>
      <c r="X1892" t="s">
        <v>38</v>
      </c>
      <c r="Y1892">
        <v>1</v>
      </c>
      <c r="Z1892">
        <f>VLOOKUP(A1892,Table3[],3,0)</f>
        <v>5</v>
      </c>
      <c r="AA1892">
        <f>VLOOKUP(A1892,'employee_engagement survey data'!A1892:E2356,4,0)</f>
        <v>2</v>
      </c>
      <c r="AB1892">
        <f>VLOOKUP(A1892,'employee_engagement survey data'!A1892:E2131,5,0)</f>
        <v>3</v>
      </c>
      <c r="AC1892" t="str">
        <f>VLOOKUP(A1892,training_and_development!A1892:F1929,3,0)</f>
        <v>Technical Skills</v>
      </c>
      <c r="AD1892" t="str">
        <f>VLOOKUP(A1892,training_and_development!A1892:E2281,4,0)</f>
        <v>External</v>
      </c>
      <c r="AE1892" t="str">
        <f>VLOOKUP(A1892,training_and_development!A1892:F4889,5,0)</f>
        <v>Failed</v>
      </c>
      <c r="AF1892" t="str">
        <f>VLOOKUP(A1892,training_and_development!A1891:G1911,6,0)</f>
        <v>Mcguireside</v>
      </c>
      <c r="AG1892" t="str">
        <f>VLOOKUP(A1892,training_and_development!A1892:H1900,7,0)</f>
        <v>Anthony Obrien</v>
      </c>
      <c r="AH1892">
        <f>VLOOKUP(A1892,training_and_development!A1892:H1895,8,0)</f>
        <v>4</v>
      </c>
    </row>
    <row r="1893" spans="1:34" x14ac:dyDescent="0.25">
      <c r="A1893">
        <v>2892</v>
      </c>
      <c r="B1893" t="s">
        <v>22156</v>
      </c>
      <c r="C1893" s="1">
        <v>44296</v>
      </c>
      <c r="D1893" s="8">
        <v>44866</v>
      </c>
      <c r="E1893" t="s">
        <v>24</v>
      </c>
      <c r="F1893" t="s">
        <v>4391</v>
      </c>
      <c r="G1893" t="s">
        <v>26543</v>
      </c>
      <c r="H1893" t="s">
        <v>73</v>
      </c>
      <c r="I1893" t="s">
        <v>27</v>
      </c>
      <c r="J1893" t="s">
        <v>28</v>
      </c>
      <c r="K1893" t="s">
        <v>41</v>
      </c>
      <c r="L1893" t="s">
        <v>50</v>
      </c>
      <c r="M1893" t="s">
        <v>92</v>
      </c>
      <c r="N1893" s="20" t="s">
        <v>4392</v>
      </c>
      <c r="O1893" t="s">
        <v>28294</v>
      </c>
      <c r="P1893" t="s">
        <v>186</v>
      </c>
      <c r="Q1893" s="2">
        <v>22256</v>
      </c>
      <c r="R1893" t="s">
        <v>33</v>
      </c>
      <c r="S1893" t="s">
        <v>114</v>
      </c>
      <c r="T1893" t="s">
        <v>45</v>
      </c>
      <c r="U1893" s="3">
        <v>26250</v>
      </c>
      <c r="V1893" t="s">
        <v>46</v>
      </c>
      <c r="W1893" t="s">
        <v>79</v>
      </c>
      <c r="X1893" t="s">
        <v>38</v>
      </c>
      <c r="Y1893">
        <v>2</v>
      </c>
      <c r="Z1893">
        <f>VLOOKUP(A1893,Table3[],3,0)</f>
        <v>2</v>
      </c>
      <c r="AA1893">
        <f>VLOOKUP(A1893,'employee_engagement survey data'!A1893:E2357,4,0)</f>
        <v>1</v>
      </c>
      <c r="AB1893">
        <f>VLOOKUP(A1893,'employee_engagement survey data'!A1893:E2132,5,0)</f>
        <v>5</v>
      </c>
      <c r="AC1893" t="str">
        <f>VLOOKUP(A1893,training_and_development!A1893:F1930,3,0)</f>
        <v>Technical Skills</v>
      </c>
      <c r="AD1893" t="str">
        <f>VLOOKUP(A1893,training_and_development!A1893:E2282,4,0)</f>
        <v>External</v>
      </c>
      <c r="AE1893" t="str">
        <f>VLOOKUP(A1893,training_and_development!A1893:F4890,5,0)</f>
        <v>Completed</v>
      </c>
      <c r="AF1893" t="str">
        <f>VLOOKUP(A1893,training_and_development!A1892:G1912,6,0)</f>
        <v>Port Jasmine</v>
      </c>
      <c r="AG1893" t="str">
        <f>VLOOKUP(A1893,training_and_development!A1893:H1901,7,0)</f>
        <v>Steven Terrell</v>
      </c>
      <c r="AH1893">
        <f>VLOOKUP(A1893,training_and_development!A1893:H1896,8,0)</f>
        <v>5</v>
      </c>
    </row>
    <row r="1894" spans="1:34" x14ac:dyDescent="0.25">
      <c r="A1894">
        <v>2893</v>
      </c>
      <c r="B1894" t="s">
        <v>22157</v>
      </c>
      <c r="C1894" s="1">
        <v>44616</v>
      </c>
      <c r="D1894" s="8" t="s">
        <v>16975</v>
      </c>
      <c r="E1894" t="s">
        <v>24</v>
      </c>
      <c r="F1894" t="s">
        <v>4393</v>
      </c>
      <c r="G1894" t="s">
        <v>26543</v>
      </c>
      <c r="H1894" t="s">
        <v>87</v>
      </c>
      <c r="I1894" t="s">
        <v>27</v>
      </c>
      <c r="J1894" t="s">
        <v>50</v>
      </c>
      <c r="K1894" t="s">
        <v>41</v>
      </c>
      <c r="L1894" t="s">
        <v>30</v>
      </c>
      <c r="M1894" t="s">
        <v>31</v>
      </c>
      <c r="N1894" s="20" t="s">
        <v>16975</v>
      </c>
      <c r="O1894" t="s">
        <v>28294</v>
      </c>
      <c r="P1894" t="s">
        <v>68</v>
      </c>
      <c r="Q1894" s="2">
        <v>16462</v>
      </c>
      <c r="R1894" t="s">
        <v>33</v>
      </c>
      <c r="S1894" t="s">
        <v>144</v>
      </c>
      <c r="T1894" t="s">
        <v>45</v>
      </c>
      <c r="U1894" s="3">
        <v>73855</v>
      </c>
      <c r="V1894" t="s">
        <v>36</v>
      </c>
      <c r="W1894" t="s">
        <v>79</v>
      </c>
      <c r="X1894" t="s">
        <v>38</v>
      </c>
      <c r="Y1894">
        <v>2</v>
      </c>
      <c r="Z1894">
        <f>VLOOKUP(A1894,Table3[],3,0)</f>
        <v>3</v>
      </c>
      <c r="AA1894">
        <f>VLOOKUP(A1894,'employee_engagement survey data'!A1894:E2358,4,0)</f>
        <v>1</v>
      </c>
      <c r="AB1894">
        <f>VLOOKUP(A1894,'employee_engagement survey data'!A1894:E2133,5,0)</f>
        <v>1</v>
      </c>
      <c r="AC1894" t="str">
        <f>VLOOKUP(A1894,training_and_development!A1894:F1931,3,0)</f>
        <v>Leadership Development</v>
      </c>
      <c r="AD1894" t="str">
        <f>VLOOKUP(A1894,training_and_development!A1894:E2283,4,0)</f>
        <v>Internal</v>
      </c>
      <c r="AE1894" t="str">
        <f>VLOOKUP(A1894,training_and_development!A1894:F4891,5,0)</f>
        <v>Completed</v>
      </c>
      <c r="AF1894" t="str">
        <f>VLOOKUP(A1894,training_and_development!A1893:G1913,6,0)</f>
        <v>South Nicholasbury</v>
      </c>
      <c r="AG1894" t="str">
        <f>VLOOKUP(A1894,training_and_development!A1894:H1902,7,0)</f>
        <v>Dustin Smith</v>
      </c>
      <c r="AH1894">
        <f>VLOOKUP(A1894,training_and_development!A1894:H1897,8,0)</f>
        <v>5</v>
      </c>
    </row>
    <row r="1895" spans="1:34" x14ac:dyDescent="0.25">
      <c r="A1895">
        <v>2894</v>
      </c>
      <c r="B1895" t="s">
        <v>22158</v>
      </c>
      <c r="C1895" s="1">
        <v>44743</v>
      </c>
      <c r="D1895" s="8" t="s">
        <v>16975</v>
      </c>
      <c r="E1895" t="s">
        <v>24</v>
      </c>
      <c r="F1895" t="s">
        <v>4394</v>
      </c>
      <c r="G1895" t="s">
        <v>26543</v>
      </c>
      <c r="H1895" t="s">
        <v>49</v>
      </c>
      <c r="I1895" t="s">
        <v>27</v>
      </c>
      <c r="J1895" t="s">
        <v>42</v>
      </c>
      <c r="K1895" t="s">
        <v>51</v>
      </c>
      <c r="L1895" t="s">
        <v>50</v>
      </c>
      <c r="M1895" t="s">
        <v>31</v>
      </c>
      <c r="N1895" s="20" t="s">
        <v>16975</v>
      </c>
      <c r="O1895" t="s">
        <v>28294</v>
      </c>
      <c r="P1895" t="s">
        <v>68</v>
      </c>
      <c r="Q1895" s="2">
        <v>18101</v>
      </c>
      <c r="R1895" t="s">
        <v>33</v>
      </c>
      <c r="S1895" t="s">
        <v>144</v>
      </c>
      <c r="T1895" t="s">
        <v>45</v>
      </c>
      <c r="U1895" s="3">
        <v>34327</v>
      </c>
      <c r="V1895" t="s">
        <v>36</v>
      </c>
      <c r="W1895" t="s">
        <v>59</v>
      </c>
      <c r="X1895" t="s">
        <v>38</v>
      </c>
      <c r="Y1895">
        <v>4</v>
      </c>
      <c r="Z1895">
        <f>VLOOKUP(A1895,Table3[],3,0)</f>
        <v>1</v>
      </c>
      <c r="AA1895">
        <f>VLOOKUP(A1895,'employee_engagement survey data'!A1895:E2359,4,0)</f>
        <v>4</v>
      </c>
      <c r="AB1895">
        <f>VLOOKUP(A1895,'employee_engagement survey data'!A1895:E2134,5,0)</f>
        <v>4</v>
      </c>
      <c r="AC1895" t="str">
        <f>VLOOKUP(A1895,training_and_development!A1895:F1932,3,0)</f>
        <v>Customer Service</v>
      </c>
      <c r="AD1895" t="str">
        <f>VLOOKUP(A1895,training_and_development!A1895:E2284,4,0)</f>
        <v>Internal</v>
      </c>
      <c r="AE1895" t="str">
        <f>VLOOKUP(A1895,training_and_development!A1895:F4892,5,0)</f>
        <v>Completed</v>
      </c>
      <c r="AF1895" t="str">
        <f>VLOOKUP(A1895,training_and_development!A1894:G1914,6,0)</f>
        <v>Christophermouth</v>
      </c>
      <c r="AG1895" t="str">
        <f>VLOOKUP(A1895,training_and_development!A1895:H1903,7,0)</f>
        <v>Julie Williams</v>
      </c>
      <c r="AH1895">
        <f>VLOOKUP(A1895,training_and_development!A1895:H1898,8,0)</f>
        <v>5</v>
      </c>
    </row>
    <row r="1896" spans="1:34" x14ac:dyDescent="0.25">
      <c r="A1896">
        <v>2895</v>
      </c>
      <c r="B1896" t="s">
        <v>22159</v>
      </c>
      <c r="C1896" s="1">
        <v>45020</v>
      </c>
      <c r="D1896" s="8">
        <v>45097</v>
      </c>
      <c r="E1896" t="s">
        <v>24</v>
      </c>
      <c r="F1896" t="s">
        <v>4395</v>
      </c>
      <c r="G1896" t="s">
        <v>26543</v>
      </c>
      <c r="H1896" t="s">
        <v>67</v>
      </c>
      <c r="I1896" t="s">
        <v>946</v>
      </c>
      <c r="J1896" t="s">
        <v>50</v>
      </c>
      <c r="K1896" t="s">
        <v>41</v>
      </c>
      <c r="L1896" t="s">
        <v>30</v>
      </c>
      <c r="M1896" t="s">
        <v>120</v>
      </c>
      <c r="N1896" s="20" t="s">
        <v>4396</v>
      </c>
      <c r="O1896" t="s">
        <v>28294</v>
      </c>
      <c r="P1896" t="s">
        <v>68</v>
      </c>
      <c r="Q1896" s="2">
        <v>35896</v>
      </c>
      <c r="R1896" t="s">
        <v>33</v>
      </c>
      <c r="S1896" t="s">
        <v>277</v>
      </c>
      <c r="T1896" t="s">
        <v>45</v>
      </c>
      <c r="U1896" s="3">
        <v>9647</v>
      </c>
      <c r="V1896" t="s">
        <v>94</v>
      </c>
      <c r="W1896" t="s">
        <v>65</v>
      </c>
      <c r="X1896" t="s">
        <v>38</v>
      </c>
      <c r="Y1896">
        <v>2</v>
      </c>
      <c r="Z1896">
        <f>VLOOKUP(A1896,Table3[],3,0)</f>
        <v>1</v>
      </c>
      <c r="AA1896">
        <f>VLOOKUP(A1896,'employee_engagement survey data'!A1896:E2360,4,0)</f>
        <v>2</v>
      </c>
      <c r="AB1896">
        <f>VLOOKUP(A1896,'employee_engagement survey data'!A1896:E2135,5,0)</f>
        <v>5</v>
      </c>
      <c r="AC1896" t="str">
        <f>VLOOKUP(A1896,training_and_development!A1896:F1933,3,0)</f>
        <v>Project Management</v>
      </c>
      <c r="AD1896" t="str">
        <f>VLOOKUP(A1896,training_and_development!A1896:E2285,4,0)</f>
        <v>External</v>
      </c>
      <c r="AE1896" t="str">
        <f>VLOOKUP(A1896,training_and_development!A1896:F4893,5,0)</f>
        <v>Failed</v>
      </c>
      <c r="AF1896" t="str">
        <f>VLOOKUP(A1896,training_and_development!A1895:G1915,6,0)</f>
        <v>Belltown</v>
      </c>
      <c r="AG1896" t="str">
        <f>VLOOKUP(A1896,training_and_development!A1896:H1904,7,0)</f>
        <v>Nathan Hill</v>
      </c>
      <c r="AH1896">
        <f>VLOOKUP(A1896,training_and_development!A1896:H1899,8,0)</f>
        <v>4</v>
      </c>
    </row>
    <row r="1897" spans="1:34" x14ac:dyDescent="0.25">
      <c r="A1897">
        <v>2896</v>
      </c>
      <c r="B1897" t="s">
        <v>22160</v>
      </c>
      <c r="C1897" s="1">
        <v>44494</v>
      </c>
      <c r="D1897" s="8" t="s">
        <v>16975</v>
      </c>
      <c r="E1897" t="s">
        <v>24</v>
      </c>
      <c r="F1897" t="s">
        <v>4397</v>
      </c>
      <c r="G1897" t="s">
        <v>26543</v>
      </c>
      <c r="H1897" t="s">
        <v>26</v>
      </c>
      <c r="I1897" t="s">
        <v>27</v>
      </c>
      <c r="J1897" t="s">
        <v>50</v>
      </c>
      <c r="K1897" t="s">
        <v>51</v>
      </c>
      <c r="L1897" t="s">
        <v>42</v>
      </c>
      <c r="M1897" t="s">
        <v>31</v>
      </c>
      <c r="N1897" s="20" t="s">
        <v>16975</v>
      </c>
      <c r="O1897" t="s">
        <v>28294</v>
      </c>
      <c r="P1897" t="s">
        <v>68</v>
      </c>
      <c r="Q1897" s="2">
        <v>29187</v>
      </c>
      <c r="R1897" t="s">
        <v>33</v>
      </c>
      <c r="S1897" t="s">
        <v>64</v>
      </c>
      <c r="T1897" t="s">
        <v>45</v>
      </c>
      <c r="U1897" s="3">
        <v>68059</v>
      </c>
      <c r="V1897" t="s">
        <v>58</v>
      </c>
      <c r="W1897" t="s">
        <v>79</v>
      </c>
      <c r="X1897" t="s">
        <v>38</v>
      </c>
      <c r="Y1897">
        <v>4</v>
      </c>
      <c r="Z1897">
        <f>VLOOKUP(A1897,Table3[],3,0)</f>
        <v>5</v>
      </c>
      <c r="AA1897">
        <f>VLOOKUP(A1897,'employee_engagement survey data'!A1897:E2361,4,0)</f>
        <v>4</v>
      </c>
      <c r="AB1897">
        <f>VLOOKUP(A1897,'employee_engagement survey data'!A1897:E2136,5,0)</f>
        <v>1</v>
      </c>
      <c r="AC1897" t="str">
        <f>VLOOKUP(A1897,training_and_development!A1897:F1934,3,0)</f>
        <v>Technical Skills</v>
      </c>
      <c r="AD1897" t="str">
        <f>VLOOKUP(A1897,training_and_development!A1897:E2286,4,0)</f>
        <v>Internal</v>
      </c>
      <c r="AE1897" t="str">
        <f>VLOOKUP(A1897,training_and_development!A1897:F4894,5,0)</f>
        <v>Completed</v>
      </c>
      <c r="AF1897" t="str">
        <f>VLOOKUP(A1897,training_and_development!A1896:G1916,6,0)</f>
        <v>Mitchelltown</v>
      </c>
      <c r="AG1897" t="str">
        <f>VLOOKUP(A1897,training_and_development!A1897:H1905,7,0)</f>
        <v>Erin Day</v>
      </c>
      <c r="AH1897">
        <f>VLOOKUP(A1897,training_and_development!A1897:H1900,8,0)</f>
        <v>5</v>
      </c>
    </row>
    <row r="1898" spans="1:34" x14ac:dyDescent="0.25">
      <c r="A1898">
        <v>2897</v>
      </c>
      <c r="B1898" t="s">
        <v>22161</v>
      </c>
      <c r="C1898" s="1">
        <v>44624</v>
      </c>
      <c r="D1898" s="8">
        <v>45109</v>
      </c>
      <c r="E1898" t="s">
        <v>24</v>
      </c>
      <c r="F1898" t="s">
        <v>4398</v>
      </c>
      <c r="G1898" t="s">
        <v>26543</v>
      </c>
      <c r="H1898" t="s">
        <v>96</v>
      </c>
      <c r="I1898" t="s">
        <v>27</v>
      </c>
      <c r="J1898" t="s">
        <v>50</v>
      </c>
      <c r="K1898" t="s">
        <v>29</v>
      </c>
      <c r="L1898" t="s">
        <v>42</v>
      </c>
      <c r="M1898" t="s">
        <v>120</v>
      </c>
      <c r="N1898" s="20" t="s">
        <v>4399</v>
      </c>
      <c r="O1898" t="s">
        <v>28294</v>
      </c>
      <c r="P1898" t="s">
        <v>68</v>
      </c>
      <c r="Q1898" s="2">
        <v>23172</v>
      </c>
      <c r="R1898" t="s">
        <v>33</v>
      </c>
      <c r="S1898" t="s">
        <v>170</v>
      </c>
      <c r="T1898" t="s">
        <v>35</v>
      </c>
      <c r="U1898" s="3">
        <v>48860</v>
      </c>
      <c r="V1898" t="s">
        <v>46</v>
      </c>
      <c r="W1898" t="s">
        <v>37</v>
      </c>
      <c r="X1898" t="s">
        <v>38</v>
      </c>
      <c r="Y1898">
        <v>4</v>
      </c>
      <c r="Z1898">
        <f>VLOOKUP(A1898,Table3[],3,0)</f>
        <v>3</v>
      </c>
      <c r="AA1898">
        <f>VLOOKUP(A1898,'employee_engagement survey data'!A1898:E2362,4,0)</f>
        <v>5</v>
      </c>
      <c r="AB1898">
        <f>VLOOKUP(A1898,'employee_engagement survey data'!A1898:E2137,5,0)</f>
        <v>2</v>
      </c>
      <c r="AC1898" t="str">
        <f>VLOOKUP(A1898,training_and_development!A1898:F1935,3,0)</f>
        <v>Leadership Development</v>
      </c>
      <c r="AD1898" t="str">
        <f>VLOOKUP(A1898,training_and_development!A1898:E2287,4,0)</f>
        <v>Internal</v>
      </c>
      <c r="AE1898" t="str">
        <f>VLOOKUP(A1898,training_and_development!A1898:F4895,5,0)</f>
        <v>Completed</v>
      </c>
      <c r="AF1898" t="str">
        <f>VLOOKUP(A1898,training_and_development!A1897:G1917,6,0)</f>
        <v>Andrewston</v>
      </c>
      <c r="AG1898" t="str">
        <f>VLOOKUP(A1898,training_and_development!A1898:H1906,7,0)</f>
        <v>John Gallagher</v>
      </c>
      <c r="AH1898">
        <f>VLOOKUP(A1898,training_and_development!A1898:H1901,8,0)</f>
        <v>2</v>
      </c>
    </row>
    <row r="1899" spans="1:34" x14ac:dyDescent="0.25">
      <c r="A1899">
        <v>2898</v>
      </c>
      <c r="B1899" t="s">
        <v>22162</v>
      </c>
      <c r="C1899" s="1">
        <v>43819</v>
      </c>
      <c r="D1899" s="8" t="s">
        <v>16975</v>
      </c>
      <c r="E1899" t="s">
        <v>24</v>
      </c>
      <c r="F1899" t="s">
        <v>4400</v>
      </c>
      <c r="G1899" t="s">
        <v>26543</v>
      </c>
      <c r="H1899" t="s">
        <v>40</v>
      </c>
      <c r="I1899" t="s">
        <v>27</v>
      </c>
      <c r="J1899" t="s">
        <v>28</v>
      </c>
      <c r="K1899" t="s">
        <v>41</v>
      </c>
      <c r="L1899" t="s">
        <v>50</v>
      </c>
      <c r="M1899" t="s">
        <v>31</v>
      </c>
      <c r="N1899" s="20" t="s">
        <v>16975</v>
      </c>
      <c r="O1899" t="s">
        <v>28294</v>
      </c>
      <c r="P1899" t="s">
        <v>68</v>
      </c>
      <c r="Q1899" s="2">
        <v>31786</v>
      </c>
      <c r="R1899" t="s">
        <v>33</v>
      </c>
      <c r="S1899" t="s">
        <v>123</v>
      </c>
      <c r="T1899" t="s">
        <v>35</v>
      </c>
      <c r="U1899" s="3">
        <v>53945</v>
      </c>
      <c r="V1899" t="s">
        <v>58</v>
      </c>
      <c r="W1899" t="s">
        <v>59</v>
      </c>
      <c r="X1899" t="s">
        <v>38</v>
      </c>
      <c r="Y1899">
        <v>4</v>
      </c>
      <c r="Z1899">
        <f>VLOOKUP(A1899,Table3[],3,0)</f>
        <v>1</v>
      </c>
      <c r="AA1899">
        <f>VLOOKUP(A1899,'employee_engagement survey data'!A1899:E2363,4,0)</f>
        <v>4</v>
      </c>
      <c r="AB1899">
        <f>VLOOKUP(A1899,'employee_engagement survey data'!A1899:E2138,5,0)</f>
        <v>3</v>
      </c>
      <c r="AC1899" t="str">
        <f>VLOOKUP(A1899,training_and_development!A1899:F1936,3,0)</f>
        <v>Leadership Development</v>
      </c>
      <c r="AD1899" t="str">
        <f>VLOOKUP(A1899,training_and_development!A1899:E2288,4,0)</f>
        <v>Internal</v>
      </c>
      <c r="AE1899" t="str">
        <f>VLOOKUP(A1899,training_and_development!A1899:F4896,5,0)</f>
        <v>Completed</v>
      </c>
      <c r="AF1899" t="str">
        <f>VLOOKUP(A1899,training_and_development!A1898:G1918,6,0)</f>
        <v>New Gabrielstad</v>
      </c>
      <c r="AG1899" t="str">
        <f>VLOOKUP(A1899,training_and_development!A1899:H1907,7,0)</f>
        <v>Erik Marsh</v>
      </c>
      <c r="AH1899">
        <f>VLOOKUP(A1899,training_and_development!A1899:H1902,8,0)</f>
        <v>1</v>
      </c>
    </row>
    <row r="1900" spans="1:34" x14ac:dyDescent="0.25">
      <c r="A1900">
        <v>2899</v>
      </c>
      <c r="B1900" t="s">
        <v>22163</v>
      </c>
      <c r="C1900" s="1">
        <v>44085</v>
      </c>
      <c r="D1900" s="8">
        <v>44651</v>
      </c>
      <c r="E1900" t="s">
        <v>24</v>
      </c>
      <c r="F1900" t="s">
        <v>4401</v>
      </c>
      <c r="G1900" t="s">
        <v>26543</v>
      </c>
      <c r="H1900" t="s">
        <v>99</v>
      </c>
      <c r="I1900" t="s">
        <v>27</v>
      </c>
      <c r="J1900" t="s">
        <v>42</v>
      </c>
      <c r="K1900" t="s">
        <v>51</v>
      </c>
      <c r="L1900" t="s">
        <v>42</v>
      </c>
      <c r="M1900" t="s">
        <v>92</v>
      </c>
      <c r="N1900" s="20" t="s">
        <v>4402</v>
      </c>
      <c r="O1900" t="s">
        <v>28294</v>
      </c>
      <c r="P1900" t="s">
        <v>122</v>
      </c>
      <c r="Q1900" s="2">
        <v>33723</v>
      </c>
      <c r="R1900" t="s">
        <v>33</v>
      </c>
      <c r="S1900" t="s">
        <v>123</v>
      </c>
      <c r="T1900" t="s">
        <v>45</v>
      </c>
      <c r="U1900" s="3">
        <v>26846</v>
      </c>
      <c r="V1900" t="s">
        <v>58</v>
      </c>
      <c r="W1900" t="s">
        <v>59</v>
      </c>
      <c r="X1900" t="s">
        <v>38</v>
      </c>
      <c r="Y1900">
        <v>5</v>
      </c>
      <c r="Z1900">
        <f>VLOOKUP(A1900,Table3[],3,0)</f>
        <v>1</v>
      </c>
      <c r="AA1900">
        <f>VLOOKUP(A1900,'employee_engagement survey data'!A1900:E2364,4,0)</f>
        <v>5</v>
      </c>
      <c r="AB1900">
        <f>VLOOKUP(A1900,'employee_engagement survey data'!A1900:E2139,5,0)</f>
        <v>3</v>
      </c>
      <c r="AC1900" t="str">
        <f>VLOOKUP(A1900,training_and_development!A1900:F1937,3,0)</f>
        <v>Leadership Development</v>
      </c>
      <c r="AD1900" t="str">
        <f>VLOOKUP(A1900,training_and_development!A1900:E2289,4,0)</f>
        <v>Internal</v>
      </c>
      <c r="AE1900" t="str">
        <f>VLOOKUP(A1900,training_and_development!A1900:F4897,5,0)</f>
        <v>Completed</v>
      </c>
      <c r="AF1900" t="str">
        <f>VLOOKUP(A1900,training_and_development!A1899:G1919,6,0)</f>
        <v>Kyleberg</v>
      </c>
      <c r="AG1900" t="str">
        <f>VLOOKUP(A1900,training_and_development!A1900:H1908,7,0)</f>
        <v>Michael Wilcox</v>
      </c>
      <c r="AH1900">
        <f>VLOOKUP(A1900,training_and_development!A1900:H1903,8,0)</f>
        <v>5</v>
      </c>
    </row>
    <row r="1901" spans="1:34" x14ac:dyDescent="0.25">
      <c r="A1901">
        <v>2900</v>
      </c>
      <c r="B1901" t="s">
        <v>22164</v>
      </c>
      <c r="C1901" s="1">
        <v>44500</v>
      </c>
      <c r="D1901" s="8">
        <v>45119</v>
      </c>
      <c r="E1901" t="s">
        <v>24</v>
      </c>
      <c r="F1901" t="s">
        <v>4403</v>
      </c>
      <c r="G1901" t="s">
        <v>26543</v>
      </c>
      <c r="H1901" t="s">
        <v>61</v>
      </c>
      <c r="I1901" t="s">
        <v>27</v>
      </c>
      <c r="J1901" t="s">
        <v>42</v>
      </c>
      <c r="K1901" t="s">
        <v>51</v>
      </c>
      <c r="L1901" t="s">
        <v>30</v>
      </c>
      <c r="M1901" t="s">
        <v>92</v>
      </c>
      <c r="N1901" s="20" t="s">
        <v>4404</v>
      </c>
      <c r="O1901" t="s">
        <v>28294</v>
      </c>
      <c r="P1901" t="s">
        <v>62</v>
      </c>
      <c r="Q1901" s="2">
        <v>19268</v>
      </c>
      <c r="R1901" t="s">
        <v>33</v>
      </c>
      <c r="S1901" t="s">
        <v>303</v>
      </c>
      <c r="T1901" t="s">
        <v>45</v>
      </c>
      <c r="U1901" s="3">
        <v>32806</v>
      </c>
      <c r="V1901" t="s">
        <v>36</v>
      </c>
      <c r="W1901" t="s">
        <v>37</v>
      </c>
      <c r="X1901" t="s">
        <v>80</v>
      </c>
      <c r="Y1901">
        <v>2</v>
      </c>
      <c r="Z1901">
        <f>VLOOKUP(A1901,Table3[],3,0)</f>
        <v>1</v>
      </c>
      <c r="AA1901">
        <f>VLOOKUP(A1901,'employee_engagement survey data'!A1901:E2365,4,0)</f>
        <v>4</v>
      </c>
      <c r="AB1901">
        <f>VLOOKUP(A1901,'employee_engagement survey data'!A1901:E2140,5,0)</f>
        <v>1</v>
      </c>
      <c r="AC1901" t="str">
        <f>VLOOKUP(A1901,training_and_development!A1901:F1938,3,0)</f>
        <v>Customer Service</v>
      </c>
      <c r="AD1901" t="str">
        <f>VLOOKUP(A1901,training_and_development!A1901:E2290,4,0)</f>
        <v>External</v>
      </c>
      <c r="AE1901" t="str">
        <f>VLOOKUP(A1901,training_and_development!A1901:F4898,5,0)</f>
        <v>Completed</v>
      </c>
      <c r="AF1901" t="str">
        <f>VLOOKUP(A1901,training_and_development!A1900:G1920,6,0)</f>
        <v>Joelberg</v>
      </c>
      <c r="AG1901" t="str">
        <f>VLOOKUP(A1901,training_and_development!A1901:H1909,7,0)</f>
        <v>Erin Everett</v>
      </c>
      <c r="AH1901">
        <f>VLOOKUP(A1901,training_and_development!A1901:H1904,8,0)</f>
        <v>4</v>
      </c>
    </row>
    <row r="1902" spans="1:34" x14ac:dyDescent="0.25">
      <c r="A1902">
        <v>2901</v>
      </c>
      <c r="B1902" t="s">
        <v>22165</v>
      </c>
      <c r="C1902" s="1">
        <v>43394</v>
      </c>
      <c r="D1902" s="8">
        <v>43579</v>
      </c>
      <c r="E1902" t="s">
        <v>24</v>
      </c>
      <c r="F1902" t="s">
        <v>4405</v>
      </c>
      <c r="G1902" t="s">
        <v>26543</v>
      </c>
      <c r="H1902" t="s">
        <v>116</v>
      </c>
      <c r="I1902" t="s">
        <v>27</v>
      </c>
      <c r="J1902" t="s">
        <v>42</v>
      </c>
      <c r="K1902" t="s">
        <v>41</v>
      </c>
      <c r="L1902" t="s">
        <v>42</v>
      </c>
      <c r="M1902" t="s">
        <v>74</v>
      </c>
      <c r="N1902" s="20" t="s">
        <v>4406</v>
      </c>
      <c r="O1902" t="s">
        <v>28294</v>
      </c>
      <c r="P1902" t="s">
        <v>177</v>
      </c>
      <c r="Q1902" s="2">
        <v>33593</v>
      </c>
      <c r="R1902" t="s">
        <v>33</v>
      </c>
      <c r="S1902" t="s">
        <v>144</v>
      </c>
      <c r="T1902" t="s">
        <v>35</v>
      </c>
      <c r="U1902" s="3">
        <v>52065</v>
      </c>
      <c r="V1902" t="s">
        <v>36</v>
      </c>
      <c r="W1902" t="s">
        <v>59</v>
      </c>
      <c r="X1902" t="s">
        <v>38</v>
      </c>
      <c r="Y1902">
        <v>4</v>
      </c>
      <c r="Z1902">
        <f>VLOOKUP(A1902,Table3[],3,0)</f>
        <v>1</v>
      </c>
      <c r="AA1902">
        <f>VLOOKUP(A1902,'employee_engagement survey data'!A1902:E2366,4,0)</f>
        <v>4</v>
      </c>
      <c r="AB1902">
        <f>VLOOKUP(A1902,'employee_engagement survey data'!A1902:E2141,5,0)</f>
        <v>5</v>
      </c>
      <c r="AC1902" t="str">
        <f>VLOOKUP(A1902,training_and_development!A1902:F1939,3,0)</f>
        <v>Leadership Development</v>
      </c>
      <c r="AD1902" t="str">
        <f>VLOOKUP(A1902,training_and_development!A1902:E2291,4,0)</f>
        <v>Internal</v>
      </c>
      <c r="AE1902" t="str">
        <f>VLOOKUP(A1902,training_and_development!A1902:F4899,5,0)</f>
        <v>Failed</v>
      </c>
      <c r="AF1902" t="str">
        <f>VLOOKUP(A1902,training_and_development!A1901:G1921,6,0)</f>
        <v>Rhondaview</v>
      </c>
      <c r="AG1902" t="str">
        <f>VLOOKUP(A1902,training_and_development!A1902:H1910,7,0)</f>
        <v>Tracy Russell</v>
      </c>
      <c r="AH1902">
        <f>VLOOKUP(A1902,training_and_development!A1902:H1905,8,0)</f>
        <v>4</v>
      </c>
    </row>
    <row r="1903" spans="1:34" x14ac:dyDescent="0.25">
      <c r="A1903">
        <v>2902</v>
      </c>
      <c r="B1903" t="s">
        <v>22166</v>
      </c>
      <c r="C1903" s="1">
        <v>44203</v>
      </c>
      <c r="D1903" s="8" t="s">
        <v>16975</v>
      </c>
      <c r="E1903" t="s">
        <v>24</v>
      </c>
      <c r="F1903" t="s">
        <v>4407</v>
      </c>
      <c r="G1903" t="s">
        <v>26543</v>
      </c>
      <c r="H1903" t="s">
        <v>73</v>
      </c>
      <c r="I1903" t="s">
        <v>27</v>
      </c>
      <c r="J1903" t="s">
        <v>42</v>
      </c>
      <c r="K1903" t="s">
        <v>51</v>
      </c>
      <c r="L1903" t="s">
        <v>42</v>
      </c>
      <c r="M1903" t="s">
        <v>31</v>
      </c>
      <c r="N1903" s="20" t="s">
        <v>16975</v>
      </c>
      <c r="O1903" t="s">
        <v>28294</v>
      </c>
      <c r="P1903" t="s">
        <v>68</v>
      </c>
      <c r="Q1903" s="2">
        <v>22351</v>
      </c>
      <c r="R1903" t="s">
        <v>33</v>
      </c>
      <c r="S1903" t="s">
        <v>64</v>
      </c>
      <c r="T1903" t="s">
        <v>35</v>
      </c>
      <c r="U1903" s="3">
        <v>34499</v>
      </c>
      <c r="V1903" t="s">
        <v>71</v>
      </c>
      <c r="W1903" t="s">
        <v>37</v>
      </c>
      <c r="X1903" t="s">
        <v>38</v>
      </c>
      <c r="Y1903">
        <v>1</v>
      </c>
      <c r="Z1903">
        <f>VLOOKUP(A1903,Table3[],3,0)</f>
        <v>5</v>
      </c>
      <c r="AA1903">
        <f>VLOOKUP(A1903,'employee_engagement survey data'!A1903:E2367,4,0)</f>
        <v>4</v>
      </c>
      <c r="AB1903">
        <f>VLOOKUP(A1903,'employee_engagement survey data'!A1903:E2142,5,0)</f>
        <v>3</v>
      </c>
      <c r="AC1903" t="str">
        <f>VLOOKUP(A1903,training_and_development!A1903:F1940,3,0)</f>
        <v>Project Management</v>
      </c>
      <c r="AD1903" t="str">
        <f>VLOOKUP(A1903,training_and_development!A1903:E2292,4,0)</f>
        <v>External</v>
      </c>
      <c r="AE1903" t="str">
        <f>VLOOKUP(A1903,training_and_development!A1903:F4900,5,0)</f>
        <v>Failed</v>
      </c>
      <c r="AF1903" t="str">
        <f>VLOOKUP(A1903,training_and_development!A1902:G1922,6,0)</f>
        <v>Port Scott</v>
      </c>
      <c r="AG1903" t="str">
        <f>VLOOKUP(A1903,training_and_development!A1903:H1911,7,0)</f>
        <v>Kevin Deleon</v>
      </c>
      <c r="AH1903">
        <f>VLOOKUP(A1903,training_and_development!A1903:H1906,8,0)</f>
        <v>2</v>
      </c>
    </row>
    <row r="1904" spans="1:34" x14ac:dyDescent="0.25">
      <c r="A1904">
        <v>2903</v>
      </c>
      <c r="B1904" t="s">
        <v>22167</v>
      </c>
      <c r="C1904" s="1">
        <v>44966</v>
      </c>
      <c r="D1904" s="8">
        <v>45053</v>
      </c>
      <c r="E1904" t="s">
        <v>24</v>
      </c>
      <c r="F1904" t="s">
        <v>4408</v>
      </c>
      <c r="G1904" t="s">
        <v>26543</v>
      </c>
      <c r="H1904" t="s">
        <v>87</v>
      </c>
      <c r="I1904" t="s">
        <v>27</v>
      </c>
      <c r="J1904" t="s">
        <v>42</v>
      </c>
      <c r="K1904" t="s">
        <v>41</v>
      </c>
      <c r="L1904" t="s">
        <v>50</v>
      </c>
      <c r="M1904" t="s">
        <v>92</v>
      </c>
      <c r="N1904" s="20" t="s">
        <v>4409</v>
      </c>
      <c r="O1904" t="s">
        <v>28294</v>
      </c>
      <c r="P1904" t="s">
        <v>83</v>
      </c>
      <c r="Q1904" s="2">
        <v>35852</v>
      </c>
      <c r="R1904" t="s">
        <v>33</v>
      </c>
      <c r="S1904" t="s">
        <v>85</v>
      </c>
      <c r="T1904" t="s">
        <v>45</v>
      </c>
      <c r="U1904" s="3">
        <v>14416</v>
      </c>
      <c r="V1904" t="s">
        <v>94</v>
      </c>
      <c r="W1904" t="s">
        <v>59</v>
      </c>
      <c r="X1904" t="s">
        <v>148</v>
      </c>
      <c r="Y1904">
        <v>5</v>
      </c>
      <c r="Z1904">
        <f>VLOOKUP(A1904,Table3[],3,0)</f>
        <v>3</v>
      </c>
      <c r="AA1904">
        <f>VLOOKUP(A1904,'employee_engagement survey data'!A1904:E2368,4,0)</f>
        <v>3</v>
      </c>
      <c r="AB1904">
        <f>VLOOKUP(A1904,'employee_engagement survey data'!A1904:E2143,5,0)</f>
        <v>5</v>
      </c>
      <c r="AC1904" t="str">
        <f>VLOOKUP(A1904,training_and_development!A1904:F1941,3,0)</f>
        <v>Customer Service</v>
      </c>
      <c r="AD1904" t="str">
        <f>VLOOKUP(A1904,training_and_development!A1904:E2293,4,0)</f>
        <v>External</v>
      </c>
      <c r="AE1904" t="str">
        <f>VLOOKUP(A1904,training_and_development!A1904:F4901,5,0)</f>
        <v>Failed</v>
      </c>
      <c r="AF1904" t="str">
        <f>VLOOKUP(A1904,training_and_development!A1903:G1923,6,0)</f>
        <v>New Patriciabury</v>
      </c>
      <c r="AG1904" t="str">
        <f>VLOOKUP(A1904,training_and_development!A1904:H1912,7,0)</f>
        <v>Sandra Andrade</v>
      </c>
      <c r="AH1904">
        <f>VLOOKUP(A1904,training_and_development!A1904:H1907,8,0)</f>
        <v>2</v>
      </c>
    </row>
    <row r="1905" spans="1:34" x14ac:dyDescent="0.25">
      <c r="A1905">
        <v>2904</v>
      </c>
      <c r="B1905" t="s">
        <v>22168</v>
      </c>
      <c r="C1905" s="1">
        <v>43876</v>
      </c>
      <c r="D1905" s="8">
        <v>44124</v>
      </c>
      <c r="E1905" t="s">
        <v>24</v>
      </c>
      <c r="F1905" t="s">
        <v>4410</v>
      </c>
      <c r="G1905" t="s">
        <v>26543</v>
      </c>
      <c r="H1905" t="s">
        <v>49</v>
      </c>
      <c r="I1905" t="s">
        <v>339</v>
      </c>
      <c r="J1905" t="s">
        <v>50</v>
      </c>
      <c r="K1905" t="s">
        <v>41</v>
      </c>
      <c r="L1905" t="s">
        <v>42</v>
      </c>
      <c r="M1905" t="s">
        <v>100</v>
      </c>
      <c r="N1905" s="20" t="s">
        <v>4411</v>
      </c>
      <c r="O1905" t="s">
        <v>28294</v>
      </c>
      <c r="P1905" t="s">
        <v>122</v>
      </c>
      <c r="Q1905" s="2">
        <v>17080</v>
      </c>
      <c r="R1905" t="s">
        <v>33</v>
      </c>
      <c r="S1905" t="s">
        <v>78</v>
      </c>
      <c r="T1905" t="s">
        <v>35</v>
      </c>
      <c r="U1905" s="3">
        <v>84227</v>
      </c>
      <c r="V1905" t="s">
        <v>58</v>
      </c>
      <c r="W1905" t="s">
        <v>37</v>
      </c>
      <c r="X1905" t="s">
        <v>80</v>
      </c>
      <c r="Y1905">
        <v>4</v>
      </c>
      <c r="Z1905">
        <f>VLOOKUP(A1905,Table3[],3,0)</f>
        <v>4</v>
      </c>
      <c r="AA1905">
        <f>VLOOKUP(A1905,'employee_engagement survey data'!A1905:E2369,4,0)</f>
        <v>2</v>
      </c>
      <c r="AB1905">
        <f>VLOOKUP(A1905,'employee_engagement survey data'!A1905:E2144,5,0)</f>
        <v>4</v>
      </c>
      <c r="AC1905" t="str">
        <f>VLOOKUP(A1905,training_and_development!A1905:F1942,3,0)</f>
        <v>Technical Skills</v>
      </c>
      <c r="AD1905" t="str">
        <f>VLOOKUP(A1905,training_and_development!A1905:E2294,4,0)</f>
        <v>External</v>
      </c>
      <c r="AE1905" t="str">
        <f>VLOOKUP(A1905,training_and_development!A1905:F4902,5,0)</f>
        <v>Failed</v>
      </c>
      <c r="AF1905" t="str">
        <f>VLOOKUP(A1905,training_and_development!A1904:G1924,6,0)</f>
        <v>Rachaelstad</v>
      </c>
      <c r="AG1905" t="str">
        <f>VLOOKUP(A1905,training_and_development!A1905:H1913,7,0)</f>
        <v>Kristi Hampton</v>
      </c>
      <c r="AH1905">
        <f>VLOOKUP(A1905,training_and_development!A1905:H1908,8,0)</f>
        <v>4</v>
      </c>
    </row>
    <row r="1906" spans="1:34" x14ac:dyDescent="0.25">
      <c r="A1906">
        <v>2905</v>
      </c>
      <c r="B1906" t="s">
        <v>22169</v>
      </c>
      <c r="C1906" s="1">
        <v>44848</v>
      </c>
      <c r="D1906" s="8" t="s">
        <v>16975</v>
      </c>
      <c r="E1906" t="s">
        <v>332</v>
      </c>
      <c r="F1906" t="s">
        <v>4412</v>
      </c>
      <c r="G1906" t="s">
        <v>26543</v>
      </c>
      <c r="H1906" t="s">
        <v>49</v>
      </c>
      <c r="I1906" t="s">
        <v>27</v>
      </c>
      <c r="J1906" t="s">
        <v>50</v>
      </c>
      <c r="K1906" t="s">
        <v>29</v>
      </c>
      <c r="L1906" t="s">
        <v>50</v>
      </c>
      <c r="M1906" t="s">
        <v>31</v>
      </c>
      <c r="N1906" s="20" t="s">
        <v>16975</v>
      </c>
      <c r="O1906" t="s">
        <v>28294</v>
      </c>
      <c r="P1906" t="s">
        <v>248</v>
      </c>
      <c r="Q1906" s="2">
        <v>27003</v>
      </c>
      <c r="R1906" t="s">
        <v>33</v>
      </c>
      <c r="S1906" t="s">
        <v>4413</v>
      </c>
      <c r="T1906" t="s">
        <v>45</v>
      </c>
      <c r="U1906" s="3">
        <v>96294</v>
      </c>
      <c r="V1906" t="s">
        <v>94</v>
      </c>
      <c r="W1906" t="s">
        <v>79</v>
      </c>
      <c r="X1906" t="s">
        <v>38</v>
      </c>
      <c r="Y1906">
        <v>1</v>
      </c>
      <c r="Z1906">
        <f>VLOOKUP(A1906,Table3[],3,0)</f>
        <v>2</v>
      </c>
      <c r="AA1906">
        <f>VLOOKUP(A1906,'employee_engagement survey data'!A1906:E2370,4,0)</f>
        <v>5</v>
      </c>
      <c r="AB1906">
        <f>VLOOKUP(A1906,'employee_engagement survey data'!A1906:E2145,5,0)</f>
        <v>1</v>
      </c>
      <c r="AC1906" t="str">
        <f>VLOOKUP(A1906,training_and_development!A1906:F1943,3,0)</f>
        <v>Leadership Development</v>
      </c>
      <c r="AD1906" t="str">
        <f>VLOOKUP(A1906,training_and_development!A1906:E2295,4,0)</f>
        <v>External</v>
      </c>
      <c r="AE1906" t="str">
        <f>VLOOKUP(A1906,training_and_development!A1906:F4903,5,0)</f>
        <v>Completed</v>
      </c>
      <c r="AF1906" t="str">
        <f>VLOOKUP(A1906,training_and_development!A1905:G1925,6,0)</f>
        <v>Johnsonberg</v>
      </c>
      <c r="AG1906" t="str">
        <f>VLOOKUP(A1906,training_and_development!A1906:H1914,7,0)</f>
        <v>Jessica Caldwell</v>
      </c>
      <c r="AH1906">
        <f>VLOOKUP(A1906,training_and_development!A1906:H1909,8,0)</f>
        <v>5</v>
      </c>
    </row>
    <row r="1907" spans="1:34" x14ac:dyDescent="0.25">
      <c r="A1907">
        <v>2906</v>
      </c>
      <c r="B1907" t="s">
        <v>22170</v>
      </c>
      <c r="C1907" s="1">
        <v>43375</v>
      </c>
      <c r="D1907" s="8" t="s">
        <v>16975</v>
      </c>
      <c r="E1907" t="s">
        <v>332</v>
      </c>
      <c r="F1907" t="s">
        <v>4414</v>
      </c>
      <c r="G1907" t="s">
        <v>26543</v>
      </c>
      <c r="H1907" t="s">
        <v>116</v>
      </c>
      <c r="I1907" t="s">
        <v>27</v>
      </c>
      <c r="J1907" t="s">
        <v>28</v>
      </c>
      <c r="K1907" t="s">
        <v>51</v>
      </c>
      <c r="L1907" t="s">
        <v>42</v>
      </c>
      <c r="M1907" t="s">
        <v>31</v>
      </c>
      <c r="N1907" s="20" t="s">
        <v>16975</v>
      </c>
      <c r="O1907" t="s">
        <v>28294</v>
      </c>
      <c r="P1907" t="s">
        <v>68</v>
      </c>
      <c r="Q1907" s="2">
        <v>28897</v>
      </c>
      <c r="R1907" t="s">
        <v>33</v>
      </c>
      <c r="S1907" t="s">
        <v>78</v>
      </c>
      <c r="T1907" t="s">
        <v>45</v>
      </c>
      <c r="U1907" s="3">
        <v>87232</v>
      </c>
      <c r="V1907" t="s">
        <v>94</v>
      </c>
      <c r="W1907" t="s">
        <v>79</v>
      </c>
      <c r="X1907" t="s">
        <v>148</v>
      </c>
      <c r="Y1907">
        <v>5</v>
      </c>
      <c r="Z1907">
        <f>VLOOKUP(A1907,Table3[],3,0)</f>
        <v>2</v>
      </c>
      <c r="AA1907">
        <f>VLOOKUP(A1907,'employee_engagement survey data'!A1907:E2371,4,0)</f>
        <v>5</v>
      </c>
      <c r="AB1907">
        <f>VLOOKUP(A1907,'employee_engagement survey data'!A1907:E2146,5,0)</f>
        <v>4</v>
      </c>
      <c r="AC1907" t="str">
        <f>VLOOKUP(A1907,training_and_development!A1907:F1944,3,0)</f>
        <v>Technical Skills</v>
      </c>
      <c r="AD1907" t="str">
        <f>VLOOKUP(A1907,training_and_development!A1907:E2296,4,0)</f>
        <v>External</v>
      </c>
      <c r="AE1907" t="str">
        <f>VLOOKUP(A1907,training_and_development!A1907:F4904,5,0)</f>
        <v>Failed</v>
      </c>
      <c r="AF1907" t="str">
        <f>VLOOKUP(A1907,training_and_development!A1906:G1926,6,0)</f>
        <v>Reedside</v>
      </c>
      <c r="AG1907" t="str">
        <f>VLOOKUP(A1907,training_and_development!A1907:H1915,7,0)</f>
        <v>Scott Williams</v>
      </c>
      <c r="AH1907">
        <f>VLOOKUP(A1907,training_and_development!A1907:H1910,8,0)</f>
        <v>1</v>
      </c>
    </row>
    <row r="1908" spans="1:34" x14ac:dyDescent="0.25">
      <c r="A1908">
        <v>2907</v>
      </c>
      <c r="B1908" t="s">
        <v>22171</v>
      </c>
      <c r="C1908" s="1">
        <v>44004</v>
      </c>
      <c r="D1908" s="8" t="s">
        <v>16975</v>
      </c>
      <c r="E1908" t="s">
        <v>332</v>
      </c>
      <c r="F1908" t="s">
        <v>4415</v>
      </c>
      <c r="G1908" t="s">
        <v>26543</v>
      </c>
      <c r="H1908" t="s">
        <v>96</v>
      </c>
      <c r="I1908" t="s">
        <v>27</v>
      </c>
      <c r="J1908" t="s">
        <v>50</v>
      </c>
      <c r="K1908" t="s">
        <v>29</v>
      </c>
      <c r="L1908" t="s">
        <v>42</v>
      </c>
      <c r="M1908" t="s">
        <v>31</v>
      </c>
      <c r="N1908" s="20" t="s">
        <v>16975</v>
      </c>
      <c r="O1908" t="s">
        <v>28294</v>
      </c>
      <c r="P1908" t="s">
        <v>248</v>
      </c>
      <c r="Q1908" s="2">
        <v>22709</v>
      </c>
      <c r="R1908" t="s">
        <v>33</v>
      </c>
      <c r="S1908" t="s">
        <v>4</v>
      </c>
      <c r="T1908" t="s">
        <v>45</v>
      </c>
      <c r="U1908" s="3">
        <v>38430</v>
      </c>
      <c r="V1908" t="s">
        <v>36</v>
      </c>
      <c r="W1908" t="s">
        <v>37</v>
      </c>
      <c r="X1908" t="s">
        <v>148</v>
      </c>
      <c r="Y1908">
        <v>4</v>
      </c>
      <c r="Z1908">
        <f>VLOOKUP(A1908,Table3[],3,0)</f>
        <v>1</v>
      </c>
      <c r="AA1908">
        <f>VLOOKUP(A1908,'employee_engagement survey data'!A1908:E2372,4,0)</f>
        <v>4</v>
      </c>
      <c r="AB1908">
        <f>VLOOKUP(A1908,'employee_engagement survey data'!A1908:E2147,5,0)</f>
        <v>5</v>
      </c>
      <c r="AC1908" t="str">
        <f>VLOOKUP(A1908,training_and_development!A1908:F1945,3,0)</f>
        <v>Communication Skills</v>
      </c>
      <c r="AD1908" t="str">
        <f>VLOOKUP(A1908,training_and_development!A1908:E2297,4,0)</f>
        <v>External</v>
      </c>
      <c r="AE1908" t="str">
        <f>VLOOKUP(A1908,training_and_development!A1908:F4905,5,0)</f>
        <v>Completed</v>
      </c>
      <c r="AF1908" t="str">
        <f>VLOOKUP(A1908,training_and_development!A1907:G1927,6,0)</f>
        <v>Elizabethbury</v>
      </c>
      <c r="AG1908" t="str">
        <f>VLOOKUP(A1908,training_and_development!A1908:H1916,7,0)</f>
        <v>Tiffany Cox</v>
      </c>
      <c r="AH1908">
        <f>VLOOKUP(A1908,training_and_development!A1908:H1911,8,0)</f>
        <v>4</v>
      </c>
    </row>
    <row r="1909" spans="1:34" x14ac:dyDescent="0.25">
      <c r="A1909">
        <v>2908</v>
      </c>
      <c r="B1909" t="s">
        <v>22172</v>
      </c>
      <c r="C1909" s="1">
        <v>44274</v>
      </c>
      <c r="D1909" s="8" t="s">
        <v>16975</v>
      </c>
      <c r="E1909" t="s">
        <v>332</v>
      </c>
      <c r="F1909" t="s">
        <v>4416</v>
      </c>
      <c r="G1909" t="s">
        <v>26543</v>
      </c>
      <c r="H1909" t="s">
        <v>61</v>
      </c>
      <c r="I1909" t="s">
        <v>27</v>
      </c>
      <c r="J1909" t="s">
        <v>28</v>
      </c>
      <c r="K1909" t="s">
        <v>29</v>
      </c>
      <c r="L1909" t="s">
        <v>30</v>
      </c>
      <c r="M1909" t="s">
        <v>31</v>
      </c>
      <c r="N1909" s="20" t="s">
        <v>16975</v>
      </c>
      <c r="O1909" t="s">
        <v>28294</v>
      </c>
      <c r="P1909" t="s">
        <v>122</v>
      </c>
      <c r="Q1909" s="2">
        <v>29317</v>
      </c>
      <c r="R1909" t="s">
        <v>33</v>
      </c>
      <c r="S1909" t="s">
        <v>123</v>
      </c>
      <c r="T1909" t="s">
        <v>45</v>
      </c>
      <c r="U1909" s="3">
        <v>49657</v>
      </c>
      <c r="V1909" t="s">
        <v>94</v>
      </c>
      <c r="W1909" t="s">
        <v>59</v>
      </c>
      <c r="X1909" t="s">
        <v>80</v>
      </c>
      <c r="Y1909">
        <v>1</v>
      </c>
      <c r="Z1909">
        <f>VLOOKUP(A1909,Table3[],3,0)</f>
        <v>4</v>
      </c>
      <c r="AA1909">
        <f>VLOOKUP(A1909,'employee_engagement survey data'!A1909:E2373,4,0)</f>
        <v>2</v>
      </c>
      <c r="AB1909">
        <f>VLOOKUP(A1909,'employee_engagement survey data'!A1909:E2148,5,0)</f>
        <v>5</v>
      </c>
      <c r="AC1909" t="str">
        <f>VLOOKUP(A1909,training_and_development!A1909:F1946,3,0)</f>
        <v>Leadership Development</v>
      </c>
      <c r="AD1909" t="str">
        <f>VLOOKUP(A1909,training_and_development!A1909:E2298,4,0)</f>
        <v>External</v>
      </c>
      <c r="AE1909" t="str">
        <f>VLOOKUP(A1909,training_and_development!A1909:F4906,5,0)</f>
        <v>Completed</v>
      </c>
      <c r="AF1909" t="str">
        <f>VLOOKUP(A1909,training_and_development!A1908:G1928,6,0)</f>
        <v>North Jeanfurt</v>
      </c>
      <c r="AG1909" t="str">
        <f>VLOOKUP(A1909,training_and_development!A1909:H1917,7,0)</f>
        <v>Crystal Elliott</v>
      </c>
      <c r="AH1909">
        <f>VLOOKUP(A1909,training_and_development!A1909:H1912,8,0)</f>
        <v>1</v>
      </c>
    </row>
    <row r="1910" spans="1:34" x14ac:dyDescent="0.25">
      <c r="A1910">
        <v>2909</v>
      </c>
      <c r="B1910" t="s">
        <v>22173</v>
      </c>
      <c r="C1910" s="1">
        <v>43552</v>
      </c>
      <c r="D1910" s="8" t="s">
        <v>16975</v>
      </c>
      <c r="E1910" t="s">
        <v>332</v>
      </c>
      <c r="F1910" t="s">
        <v>4417</v>
      </c>
      <c r="G1910" t="s">
        <v>26543</v>
      </c>
      <c r="H1910" t="s">
        <v>73</v>
      </c>
      <c r="I1910" t="s">
        <v>27</v>
      </c>
      <c r="J1910" t="s">
        <v>50</v>
      </c>
      <c r="K1910" t="s">
        <v>29</v>
      </c>
      <c r="L1910" t="s">
        <v>42</v>
      </c>
      <c r="M1910" t="s">
        <v>31</v>
      </c>
      <c r="N1910" s="20" t="s">
        <v>16975</v>
      </c>
      <c r="O1910" t="s">
        <v>28294</v>
      </c>
      <c r="P1910" t="s">
        <v>68</v>
      </c>
      <c r="Q1910" s="2">
        <v>15251</v>
      </c>
      <c r="R1910" t="s">
        <v>33</v>
      </c>
      <c r="S1910" t="s">
        <v>64</v>
      </c>
      <c r="T1910" t="s">
        <v>35</v>
      </c>
      <c r="U1910" s="3">
        <v>45022</v>
      </c>
      <c r="V1910" t="s">
        <v>46</v>
      </c>
      <c r="W1910" t="s">
        <v>59</v>
      </c>
      <c r="X1910" t="s">
        <v>148</v>
      </c>
      <c r="Y1910">
        <v>1</v>
      </c>
      <c r="Z1910">
        <f>VLOOKUP(A1910,Table3[],3,0)</f>
        <v>2</v>
      </c>
      <c r="AA1910">
        <f>VLOOKUP(A1910,'employee_engagement survey data'!A1910:E2374,4,0)</f>
        <v>4</v>
      </c>
      <c r="AB1910">
        <f>VLOOKUP(A1910,'employee_engagement survey data'!A1910:E2149,5,0)</f>
        <v>4</v>
      </c>
      <c r="AC1910" t="str">
        <f>VLOOKUP(A1910,training_and_development!A1910:F1947,3,0)</f>
        <v>Technical Skills</v>
      </c>
      <c r="AD1910" t="str">
        <f>VLOOKUP(A1910,training_and_development!A1910:E2299,4,0)</f>
        <v>Internal</v>
      </c>
      <c r="AE1910" t="str">
        <f>VLOOKUP(A1910,training_and_development!A1910:F4907,5,0)</f>
        <v>Completed</v>
      </c>
      <c r="AF1910" t="str">
        <f>VLOOKUP(A1910,training_and_development!A1909:G1929,6,0)</f>
        <v>Lake Elizabeth</v>
      </c>
      <c r="AG1910" t="str">
        <f>VLOOKUP(A1910,training_and_development!A1910:H1918,7,0)</f>
        <v>Heather Baker</v>
      </c>
      <c r="AH1910">
        <f>VLOOKUP(A1910,training_and_development!A1910:H1913,8,0)</f>
        <v>4</v>
      </c>
    </row>
    <row r="1911" spans="1:34" x14ac:dyDescent="0.25">
      <c r="A1911">
        <v>2910</v>
      </c>
      <c r="B1911" t="s">
        <v>22174</v>
      </c>
      <c r="C1911" s="1">
        <v>44682</v>
      </c>
      <c r="D1911" s="8" t="s">
        <v>16975</v>
      </c>
      <c r="E1911" t="s">
        <v>332</v>
      </c>
      <c r="F1911" t="s">
        <v>4418</v>
      </c>
      <c r="G1911" t="s">
        <v>26543</v>
      </c>
      <c r="H1911" t="s">
        <v>67</v>
      </c>
      <c r="I1911" t="s">
        <v>27</v>
      </c>
      <c r="J1911" t="s">
        <v>42</v>
      </c>
      <c r="K1911" t="s">
        <v>41</v>
      </c>
      <c r="L1911" t="s">
        <v>50</v>
      </c>
      <c r="M1911" t="s">
        <v>31</v>
      </c>
      <c r="N1911" s="20" t="s">
        <v>16975</v>
      </c>
      <c r="O1911" t="s">
        <v>28294</v>
      </c>
      <c r="P1911" t="s">
        <v>68</v>
      </c>
      <c r="Q1911" s="2">
        <v>16812</v>
      </c>
      <c r="R1911" t="s">
        <v>33</v>
      </c>
      <c r="S1911" t="s">
        <v>64</v>
      </c>
      <c r="T1911" t="s">
        <v>35</v>
      </c>
      <c r="U1911" s="3">
        <v>89600</v>
      </c>
      <c r="V1911" t="s">
        <v>36</v>
      </c>
      <c r="W1911" t="s">
        <v>79</v>
      </c>
      <c r="X1911" t="s">
        <v>80</v>
      </c>
      <c r="Y1911">
        <v>1</v>
      </c>
      <c r="Z1911">
        <f>VLOOKUP(A1911,Table3[],3,0)</f>
        <v>5</v>
      </c>
      <c r="AA1911">
        <f>VLOOKUP(A1911,'employee_engagement survey data'!A1911:E2375,4,0)</f>
        <v>1</v>
      </c>
      <c r="AB1911">
        <f>VLOOKUP(A1911,'employee_engagement survey data'!A1911:E2150,5,0)</f>
        <v>3</v>
      </c>
      <c r="AC1911" t="str">
        <f>VLOOKUP(A1911,training_and_development!A1911:F1948,3,0)</f>
        <v>Technical Skills</v>
      </c>
      <c r="AD1911" t="str">
        <f>VLOOKUP(A1911,training_and_development!A1911:E2300,4,0)</f>
        <v>Internal</v>
      </c>
      <c r="AE1911" t="str">
        <f>VLOOKUP(A1911,training_and_development!A1911:F4908,5,0)</f>
        <v>Failed</v>
      </c>
      <c r="AF1911" t="str">
        <f>VLOOKUP(A1911,training_and_development!A1910:G1930,6,0)</f>
        <v>New Nathanstad</v>
      </c>
      <c r="AG1911" t="str">
        <f>VLOOKUP(A1911,training_and_development!A1911:H1919,7,0)</f>
        <v>Andrea Gould</v>
      </c>
      <c r="AH1911">
        <f>VLOOKUP(A1911,training_and_development!A1911:H1914,8,0)</f>
        <v>1</v>
      </c>
    </row>
    <row r="1912" spans="1:34" x14ac:dyDescent="0.25">
      <c r="A1912">
        <v>2911</v>
      </c>
      <c r="B1912" t="s">
        <v>22175</v>
      </c>
      <c r="C1912" s="1">
        <v>43319</v>
      </c>
      <c r="D1912" s="8" t="s">
        <v>16975</v>
      </c>
      <c r="E1912" t="s">
        <v>24</v>
      </c>
      <c r="F1912" t="s">
        <v>4419</v>
      </c>
      <c r="G1912" t="s">
        <v>26543</v>
      </c>
      <c r="H1912" t="s">
        <v>61</v>
      </c>
      <c r="I1912" t="s">
        <v>27</v>
      </c>
      <c r="J1912" t="s">
        <v>42</v>
      </c>
      <c r="K1912" t="s">
        <v>41</v>
      </c>
      <c r="L1912" t="s">
        <v>50</v>
      </c>
      <c r="M1912" t="s">
        <v>31</v>
      </c>
      <c r="N1912" s="20" t="s">
        <v>16975</v>
      </c>
      <c r="O1912" t="s">
        <v>28294</v>
      </c>
      <c r="P1912" t="s">
        <v>32</v>
      </c>
      <c r="Q1912" s="2">
        <v>19345</v>
      </c>
      <c r="R1912" t="s">
        <v>33</v>
      </c>
      <c r="S1912" t="s">
        <v>288</v>
      </c>
      <c r="T1912" t="s">
        <v>45</v>
      </c>
      <c r="U1912" s="3">
        <v>3468</v>
      </c>
      <c r="V1912" t="s">
        <v>94</v>
      </c>
      <c r="W1912" t="s">
        <v>79</v>
      </c>
      <c r="X1912" t="s">
        <v>80</v>
      </c>
      <c r="Y1912">
        <v>2</v>
      </c>
      <c r="Z1912">
        <f>VLOOKUP(A1912,Table3[],3,0)</f>
        <v>5</v>
      </c>
      <c r="AA1912">
        <f>VLOOKUP(A1912,'employee_engagement survey data'!A1912:E2376,4,0)</f>
        <v>2</v>
      </c>
      <c r="AB1912">
        <f>VLOOKUP(A1912,'employee_engagement survey data'!A1912:E2151,5,0)</f>
        <v>2</v>
      </c>
      <c r="AC1912" t="str">
        <f>VLOOKUP(A1912,training_and_development!A1912:F1949,3,0)</f>
        <v>Technical Skills</v>
      </c>
      <c r="AD1912" t="str">
        <f>VLOOKUP(A1912,training_and_development!A1912:E2301,4,0)</f>
        <v>Internal</v>
      </c>
      <c r="AE1912" t="str">
        <f>VLOOKUP(A1912,training_and_development!A1912:F4909,5,0)</f>
        <v>Completed</v>
      </c>
      <c r="AF1912" t="str">
        <f>VLOOKUP(A1912,training_and_development!A1911:G1931,6,0)</f>
        <v>Biancaside</v>
      </c>
      <c r="AG1912" t="str">
        <f>VLOOKUP(A1912,training_and_development!A1912:H1920,7,0)</f>
        <v>Angelica Franco</v>
      </c>
      <c r="AH1912">
        <f>VLOOKUP(A1912,training_and_development!A1912:H1915,8,0)</f>
        <v>1</v>
      </c>
    </row>
    <row r="1913" spans="1:34" x14ac:dyDescent="0.25">
      <c r="A1913">
        <v>2912</v>
      </c>
      <c r="B1913" t="s">
        <v>22176</v>
      </c>
      <c r="C1913" s="1">
        <v>44682</v>
      </c>
      <c r="D1913" s="8" t="s">
        <v>16975</v>
      </c>
      <c r="E1913" t="s">
        <v>24</v>
      </c>
      <c r="F1913" t="s">
        <v>4420</v>
      </c>
      <c r="G1913" t="s">
        <v>26543</v>
      </c>
      <c r="H1913" t="s">
        <v>116</v>
      </c>
      <c r="I1913" t="s">
        <v>27</v>
      </c>
      <c r="J1913" t="s">
        <v>50</v>
      </c>
      <c r="K1913" t="s">
        <v>29</v>
      </c>
      <c r="L1913" t="s">
        <v>30</v>
      </c>
      <c r="M1913" t="s">
        <v>31</v>
      </c>
      <c r="N1913" s="20" t="s">
        <v>16975</v>
      </c>
      <c r="O1913" t="s">
        <v>28294</v>
      </c>
      <c r="P1913" t="s">
        <v>122</v>
      </c>
      <c r="Q1913" s="2">
        <v>22796</v>
      </c>
      <c r="R1913" t="s">
        <v>33</v>
      </c>
      <c r="S1913" t="s">
        <v>422</v>
      </c>
      <c r="T1913" t="s">
        <v>45</v>
      </c>
      <c r="U1913" s="3">
        <v>72466</v>
      </c>
      <c r="V1913" t="s">
        <v>71</v>
      </c>
      <c r="W1913" t="s">
        <v>37</v>
      </c>
      <c r="X1913" t="s">
        <v>148</v>
      </c>
      <c r="Y1913">
        <v>4</v>
      </c>
      <c r="Z1913">
        <f>VLOOKUP(A1913,Table3[],3,0)</f>
        <v>3</v>
      </c>
      <c r="AA1913">
        <f>VLOOKUP(A1913,'employee_engagement survey data'!A1913:E2377,4,0)</f>
        <v>5</v>
      </c>
      <c r="AB1913">
        <f>VLOOKUP(A1913,'employee_engagement survey data'!A1913:E2152,5,0)</f>
        <v>3</v>
      </c>
      <c r="AC1913" t="str">
        <f>VLOOKUP(A1913,training_and_development!A1913:F1950,3,0)</f>
        <v>Communication Skills</v>
      </c>
      <c r="AD1913" t="str">
        <f>VLOOKUP(A1913,training_and_development!A1913:E2302,4,0)</f>
        <v>Internal</v>
      </c>
      <c r="AE1913" t="str">
        <f>VLOOKUP(A1913,training_and_development!A1913:F4910,5,0)</f>
        <v>Completed</v>
      </c>
      <c r="AF1913" t="str">
        <f>VLOOKUP(A1913,training_and_development!A1912:G1932,6,0)</f>
        <v>South Joshua</v>
      </c>
      <c r="AG1913" t="str">
        <f>VLOOKUP(A1913,training_and_development!A1913:H1921,7,0)</f>
        <v>Andrew Garcia</v>
      </c>
      <c r="AH1913">
        <f>VLOOKUP(A1913,training_and_development!A1913:H1916,8,0)</f>
        <v>2</v>
      </c>
    </row>
    <row r="1914" spans="1:34" x14ac:dyDescent="0.25">
      <c r="A1914">
        <v>2913</v>
      </c>
      <c r="B1914" t="s">
        <v>22177</v>
      </c>
      <c r="C1914" s="1">
        <v>43802</v>
      </c>
      <c r="D1914" s="8" t="s">
        <v>16975</v>
      </c>
      <c r="E1914" t="s">
        <v>24</v>
      </c>
      <c r="F1914" t="s">
        <v>4421</v>
      </c>
      <c r="G1914" t="s">
        <v>26543</v>
      </c>
      <c r="H1914" t="s">
        <v>73</v>
      </c>
      <c r="I1914" t="s">
        <v>27</v>
      </c>
      <c r="J1914" t="s">
        <v>50</v>
      </c>
      <c r="K1914" t="s">
        <v>51</v>
      </c>
      <c r="L1914" t="s">
        <v>42</v>
      </c>
      <c r="M1914" t="s">
        <v>31</v>
      </c>
      <c r="N1914" s="20" t="s">
        <v>16975</v>
      </c>
      <c r="O1914" t="s">
        <v>28294</v>
      </c>
      <c r="P1914" t="s">
        <v>105</v>
      </c>
      <c r="Q1914" s="2">
        <v>18551</v>
      </c>
      <c r="R1914" t="s">
        <v>33</v>
      </c>
      <c r="S1914" t="s">
        <v>107</v>
      </c>
      <c r="T1914" t="s">
        <v>45</v>
      </c>
      <c r="U1914" s="3">
        <v>70198</v>
      </c>
      <c r="V1914" t="s">
        <v>46</v>
      </c>
      <c r="W1914" t="s">
        <v>79</v>
      </c>
      <c r="X1914" t="s">
        <v>148</v>
      </c>
      <c r="Y1914">
        <v>2</v>
      </c>
      <c r="Z1914">
        <f>VLOOKUP(A1914,Table3[],3,0)</f>
        <v>4</v>
      </c>
      <c r="AA1914">
        <f>VLOOKUP(A1914,'employee_engagement survey data'!A1914:E2378,4,0)</f>
        <v>1</v>
      </c>
      <c r="AB1914">
        <f>VLOOKUP(A1914,'employee_engagement survey data'!A1914:E2153,5,0)</f>
        <v>2</v>
      </c>
      <c r="AC1914" t="str">
        <f>VLOOKUP(A1914,training_and_development!A1914:F1951,3,0)</f>
        <v>Communication Skills</v>
      </c>
      <c r="AD1914" t="str">
        <f>VLOOKUP(A1914,training_and_development!A1914:E2303,4,0)</f>
        <v>External</v>
      </c>
      <c r="AE1914" t="str">
        <f>VLOOKUP(A1914,training_and_development!A1914:F4911,5,0)</f>
        <v>Completed</v>
      </c>
      <c r="AF1914" t="str">
        <f>VLOOKUP(A1914,training_and_development!A1913:G1933,6,0)</f>
        <v>Donovanstad</v>
      </c>
      <c r="AG1914" t="str">
        <f>VLOOKUP(A1914,training_and_development!A1914:H1922,7,0)</f>
        <v>Jennifer Bray</v>
      </c>
      <c r="AH1914">
        <f>VLOOKUP(A1914,training_and_development!A1914:H1917,8,0)</f>
        <v>3</v>
      </c>
    </row>
    <row r="1915" spans="1:34" x14ac:dyDescent="0.25">
      <c r="A1915">
        <v>2914</v>
      </c>
      <c r="B1915" t="s">
        <v>22178</v>
      </c>
      <c r="C1915" s="1">
        <v>43832</v>
      </c>
      <c r="D1915" s="8">
        <v>45141</v>
      </c>
      <c r="E1915" t="s">
        <v>24</v>
      </c>
      <c r="F1915" t="s">
        <v>4422</v>
      </c>
      <c r="G1915" t="s">
        <v>26543</v>
      </c>
      <c r="H1915" t="s">
        <v>87</v>
      </c>
      <c r="I1915" t="s">
        <v>27</v>
      </c>
      <c r="J1915" t="s">
        <v>50</v>
      </c>
      <c r="K1915" t="s">
        <v>29</v>
      </c>
      <c r="L1915" t="s">
        <v>42</v>
      </c>
      <c r="M1915" t="s">
        <v>100</v>
      </c>
      <c r="N1915" s="20" t="s">
        <v>4423</v>
      </c>
      <c r="O1915" t="s">
        <v>28294</v>
      </c>
      <c r="P1915" t="s">
        <v>105</v>
      </c>
      <c r="Q1915" s="2">
        <v>26635</v>
      </c>
      <c r="R1915" t="s">
        <v>33</v>
      </c>
      <c r="S1915" t="s">
        <v>64</v>
      </c>
      <c r="T1915" t="s">
        <v>45</v>
      </c>
      <c r="U1915" s="3">
        <v>56864</v>
      </c>
      <c r="V1915" t="s">
        <v>46</v>
      </c>
      <c r="W1915" t="s">
        <v>37</v>
      </c>
      <c r="X1915" t="s">
        <v>80</v>
      </c>
      <c r="Y1915">
        <v>2</v>
      </c>
      <c r="Z1915">
        <f>VLOOKUP(A1915,Table3[],3,0)</f>
        <v>5</v>
      </c>
      <c r="AA1915">
        <f>VLOOKUP(A1915,'employee_engagement survey data'!A1915:E2379,4,0)</f>
        <v>3</v>
      </c>
      <c r="AB1915">
        <f>VLOOKUP(A1915,'employee_engagement survey data'!A1915:E2154,5,0)</f>
        <v>3</v>
      </c>
      <c r="AC1915" t="str">
        <f>VLOOKUP(A1915,training_and_development!A1915:F1952,3,0)</f>
        <v>Communication Skills</v>
      </c>
      <c r="AD1915" t="str">
        <f>VLOOKUP(A1915,training_and_development!A1915:E2304,4,0)</f>
        <v>Internal</v>
      </c>
      <c r="AE1915" t="str">
        <f>VLOOKUP(A1915,training_and_development!A1915:F4912,5,0)</f>
        <v>Failed</v>
      </c>
      <c r="AF1915" t="str">
        <f>VLOOKUP(A1915,training_and_development!A1914:G1934,6,0)</f>
        <v>Port Robertotown</v>
      </c>
      <c r="AG1915" t="str">
        <f>VLOOKUP(A1915,training_and_development!A1915:H1923,7,0)</f>
        <v>Justin Long</v>
      </c>
      <c r="AH1915">
        <f>VLOOKUP(A1915,training_and_development!A1915:H1918,8,0)</f>
        <v>1</v>
      </c>
    </row>
    <row r="1916" spans="1:34" x14ac:dyDescent="0.25">
      <c r="A1916">
        <v>2915</v>
      </c>
      <c r="B1916" t="s">
        <v>22179</v>
      </c>
      <c r="C1916" s="1">
        <v>44681</v>
      </c>
      <c r="D1916" s="8">
        <v>45140</v>
      </c>
      <c r="E1916" t="s">
        <v>24</v>
      </c>
      <c r="F1916" t="s">
        <v>4424</v>
      </c>
      <c r="G1916" t="s">
        <v>26543</v>
      </c>
      <c r="H1916" t="s">
        <v>49</v>
      </c>
      <c r="I1916" t="s">
        <v>946</v>
      </c>
      <c r="J1916" t="s">
        <v>50</v>
      </c>
      <c r="K1916" t="s">
        <v>51</v>
      </c>
      <c r="L1916" t="s">
        <v>42</v>
      </c>
      <c r="M1916" t="s">
        <v>74</v>
      </c>
      <c r="N1916" s="20" t="s">
        <v>4425</v>
      </c>
      <c r="O1916" t="s">
        <v>28294</v>
      </c>
      <c r="P1916" t="s">
        <v>68</v>
      </c>
      <c r="Q1916" s="2">
        <v>33850</v>
      </c>
      <c r="R1916" t="s">
        <v>33</v>
      </c>
      <c r="S1916" t="s">
        <v>78</v>
      </c>
      <c r="T1916" t="s">
        <v>45</v>
      </c>
      <c r="U1916" s="3">
        <v>14468</v>
      </c>
      <c r="V1916" t="s">
        <v>94</v>
      </c>
      <c r="W1916" t="s">
        <v>37</v>
      </c>
      <c r="X1916" t="s">
        <v>80</v>
      </c>
      <c r="Y1916">
        <v>1</v>
      </c>
      <c r="Z1916">
        <f>VLOOKUP(A1916,Table3[],3,0)</f>
        <v>3</v>
      </c>
      <c r="AA1916">
        <f>VLOOKUP(A1916,'employee_engagement survey data'!A1916:E2380,4,0)</f>
        <v>4</v>
      </c>
      <c r="AB1916">
        <f>VLOOKUP(A1916,'employee_engagement survey data'!A1916:E2155,5,0)</f>
        <v>2</v>
      </c>
      <c r="AC1916" t="str">
        <f>VLOOKUP(A1916,training_and_development!A1916:F1953,3,0)</f>
        <v>Technical Skills</v>
      </c>
      <c r="AD1916" t="str">
        <f>VLOOKUP(A1916,training_and_development!A1916:E2305,4,0)</f>
        <v>Internal</v>
      </c>
      <c r="AE1916" t="str">
        <f>VLOOKUP(A1916,training_and_development!A1916:F4913,5,0)</f>
        <v>Failed</v>
      </c>
      <c r="AF1916" t="str">
        <f>VLOOKUP(A1916,training_and_development!A1915:G1935,6,0)</f>
        <v>North Margaretshire</v>
      </c>
      <c r="AG1916" t="str">
        <f>VLOOKUP(A1916,training_and_development!A1916:H1924,7,0)</f>
        <v>Peter Stokes</v>
      </c>
      <c r="AH1916">
        <f>VLOOKUP(A1916,training_and_development!A1916:H1919,8,0)</f>
        <v>2</v>
      </c>
    </row>
    <row r="1917" spans="1:34" x14ac:dyDescent="0.25">
      <c r="A1917">
        <v>2916</v>
      </c>
      <c r="B1917" t="s">
        <v>22180</v>
      </c>
      <c r="C1917" s="1">
        <v>44016</v>
      </c>
      <c r="D1917" s="8">
        <v>44262</v>
      </c>
      <c r="E1917" t="s">
        <v>24</v>
      </c>
      <c r="F1917" t="s">
        <v>4426</v>
      </c>
      <c r="G1917" t="s">
        <v>26543</v>
      </c>
      <c r="H1917" t="s">
        <v>67</v>
      </c>
      <c r="I1917" t="s">
        <v>946</v>
      </c>
      <c r="J1917" t="s">
        <v>42</v>
      </c>
      <c r="K1917" t="s">
        <v>29</v>
      </c>
      <c r="L1917" t="s">
        <v>30</v>
      </c>
      <c r="M1917" t="s">
        <v>92</v>
      </c>
      <c r="N1917" s="20" t="s">
        <v>4427</v>
      </c>
      <c r="O1917" t="s">
        <v>28294</v>
      </c>
      <c r="P1917" t="s">
        <v>53</v>
      </c>
      <c r="Q1917" s="2">
        <v>19386</v>
      </c>
      <c r="R1917" t="s">
        <v>33</v>
      </c>
      <c r="S1917" t="s">
        <v>210</v>
      </c>
      <c r="T1917" t="s">
        <v>45</v>
      </c>
      <c r="U1917" s="3">
        <v>92604</v>
      </c>
      <c r="V1917" t="s">
        <v>36</v>
      </c>
      <c r="W1917" t="s">
        <v>59</v>
      </c>
      <c r="X1917" t="s">
        <v>148</v>
      </c>
      <c r="Y1917">
        <v>2</v>
      </c>
      <c r="Z1917">
        <f>VLOOKUP(A1917,Table3[],3,0)</f>
        <v>4</v>
      </c>
      <c r="AA1917">
        <f>VLOOKUP(A1917,'employee_engagement survey data'!A1917:E2381,4,0)</f>
        <v>4</v>
      </c>
      <c r="AB1917">
        <f>VLOOKUP(A1917,'employee_engagement survey data'!A1917:E2156,5,0)</f>
        <v>2</v>
      </c>
      <c r="AC1917" t="str">
        <f>VLOOKUP(A1917,training_and_development!A1917:F1954,3,0)</f>
        <v>Technical Skills</v>
      </c>
      <c r="AD1917" t="str">
        <f>VLOOKUP(A1917,training_and_development!A1917:E2306,4,0)</f>
        <v>Internal</v>
      </c>
      <c r="AE1917" t="str">
        <f>VLOOKUP(A1917,training_and_development!A1917:F4914,5,0)</f>
        <v>Failed</v>
      </c>
      <c r="AF1917" t="str">
        <f>VLOOKUP(A1917,training_and_development!A1916:G1936,6,0)</f>
        <v>South Nathan</v>
      </c>
      <c r="AG1917" t="str">
        <f>VLOOKUP(A1917,training_and_development!A1917:H1925,7,0)</f>
        <v>Sylvia Obrien</v>
      </c>
      <c r="AH1917">
        <f>VLOOKUP(A1917,training_and_development!A1917:H1920,8,0)</f>
        <v>2</v>
      </c>
    </row>
    <row r="1918" spans="1:34" x14ac:dyDescent="0.25">
      <c r="A1918">
        <v>2917</v>
      </c>
      <c r="B1918" t="s">
        <v>22181</v>
      </c>
      <c r="C1918" s="1">
        <v>43866</v>
      </c>
      <c r="D1918" s="8" t="s">
        <v>16975</v>
      </c>
      <c r="E1918" t="s">
        <v>24</v>
      </c>
      <c r="F1918" t="s">
        <v>4428</v>
      </c>
      <c r="G1918" t="s">
        <v>26543</v>
      </c>
      <c r="H1918" t="s">
        <v>26</v>
      </c>
      <c r="I1918" t="s">
        <v>27</v>
      </c>
      <c r="J1918" t="s">
        <v>28</v>
      </c>
      <c r="K1918" t="s">
        <v>41</v>
      </c>
      <c r="L1918" t="s">
        <v>42</v>
      </c>
      <c r="M1918" t="s">
        <v>31</v>
      </c>
      <c r="N1918" s="20" t="s">
        <v>16975</v>
      </c>
      <c r="O1918" t="s">
        <v>28294</v>
      </c>
      <c r="P1918" t="s">
        <v>68</v>
      </c>
      <c r="Q1918" s="2">
        <v>33597</v>
      </c>
      <c r="R1918" t="s">
        <v>33</v>
      </c>
      <c r="S1918" t="s">
        <v>78</v>
      </c>
      <c r="T1918" t="s">
        <v>45</v>
      </c>
      <c r="U1918" s="3">
        <v>79382</v>
      </c>
      <c r="V1918" t="s">
        <v>58</v>
      </c>
      <c r="W1918" t="s">
        <v>37</v>
      </c>
      <c r="X1918" t="s">
        <v>80</v>
      </c>
      <c r="Y1918">
        <v>4</v>
      </c>
      <c r="Z1918">
        <f>VLOOKUP(A1918,Table3[],3,0)</f>
        <v>1</v>
      </c>
      <c r="AA1918">
        <f>VLOOKUP(A1918,'employee_engagement survey data'!A1918:E2382,4,0)</f>
        <v>4</v>
      </c>
      <c r="AB1918">
        <f>VLOOKUP(A1918,'employee_engagement survey data'!A1918:E2157,5,0)</f>
        <v>5</v>
      </c>
      <c r="AC1918" t="str">
        <f>VLOOKUP(A1918,training_and_development!A1918:F1955,3,0)</f>
        <v>Customer Service</v>
      </c>
      <c r="AD1918" t="str">
        <f>VLOOKUP(A1918,training_and_development!A1918:E2307,4,0)</f>
        <v>External</v>
      </c>
      <c r="AE1918" t="str">
        <f>VLOOKUP(A1918,training_and_development!A1918:F4915,5,0)</f>
        <v>Completed</v>
      </c>
      <c r="AF1918" t="str">
        <f>VLOOKUP(A1918,training_and_development!A1917:G1937,6,0)</f>
        <v>Johnsonview</v>
      </c>
      <c r="AG1918" t="str">
        <f>VLOOKUP(A1918,training_and_development!A1918:H1926,7,0)</f>
        <v>Cameron Martin</v>
      </c>
      <c r="AH1918">
        <f>VLOOKUP(A1918,training_and_development!A1918:H1921,8,0)</f>
        <v>3</v>
      </c>
    </row>
    <row r="1919" spans="1:34" x14ac:dyDescent="0.25">
      <c r="A1919">
        <v>2918</v>
      </c>
      <c r="B1919" t="s">
        <v>22182</v>
      </c>
      <c r="C1919" s="1">
        <v>43456</v>
      </c>
      <c r="D1919" s="8">
        <v>44763</v>
      </c>
      <c r="E1919" t="s">
        <v>24</v>
      </c>
      <c r="F1919" t="s">
        <v>4429</v>
      </c>
      <c r="G1919" t="s">
        <v>26543</v>
      </c>
      <c r="H1919" t="s">
        <v>96</v>
      </c>
      <c r="I1919" t="s">
        <v>27</v>
      </c>
      <c r="J1919" t="s">
        <v>42</v>
      </c>
      <c r="K1919" t="s">
        <v>51</v>
      </c>
      <c r="L1919" t="s">
        <v>50</v>
      </c>
      <c r="M1919" t="s">
        <v>100</v>
      </c>
      <c r="N1919" s="20" t="s">
        <v>4430</v>
      </c>
      <c r="O1919" t="s">
        <v>28294</v>
      </c>
      <c r="P1919" t="s">
        <v>68</v>
      </c>
      <c r="Q1919" s="2">
        <v>28983</v>
      </c>
      <c r="R1919" t="s">
        <v>33</v>
      </c>
      <c r="S1919" t="s">
        <v>114</v>
      </c>
      <c r="T1919" t="s">
        <v>35</v>
      </c>
      <c r="U1919" s="3">
        <v>2719</v>
      </c>
      <c r="V1919" t="s">
        <v>71</v>
      </c>
      <c r="W1919" t="s">
        <v>37</v>
      </c>
      <c r="X1919" t="s">
        <v>80</v>
      </c>
      <c r="Y1919">
        <v>4</v>
      </c>
      <c r="Z1919">
        <f>VLOOKUP(A1919,Table3[],3,0)</f>
        <v>4</v>
      </c>
      <c r="AA1919">
        <f>VLOOKUP(A1919,'employee_engagement survey data'!A1919:E2383,4,0)</f>
        <v>3</v>
      </c>
      <c r="AB1919">
        <f>VLOOKUP(A1919,'employee_engagement survey data'!A1919:E2158,5,0)</f>
        <v>1</v>
      </c>
      <c r="AC1919" t="str">
        <f>VLOOKUP(A1919,training_and_development!A1919:F1956,3,0)</f>
        <v>Project Management</v>
      </c>
      <c r="AD1919" t="str">
        <f>VLOOKUP(A1919,training_and_development!A1919:E2308,4,0)</f>
        <v>External</v>
      </c>
      <c r="AE1919" t="str">
        <f>VLOOKUP(A1919,training_and_development!A1919:F4916,5,0)</f>
        <v>Failed</v>
      </c>
      <c r="AF1919" t="str">
        <f>VLOOKUP(A1919,training_and_development!A1918:G1938,6,0)</f>
        <v>East Amberside</v>
      </c>
      <c r="AG1919" t="str">
        <f>VLOOKUP(A1919,training_and_development!A1919:H1927,7,0)</f>
        <v>Brandy Greene</v>
      </c>
      <c r="AH1919">
        <f>VLOOKUP(A1919,training_and_development!A1919:H1922,8,0)</f>
        <v>1</v>
      </c>
    </row>
    <row r="1920" spans="1:34" x14ac:dyDescent="0.25">
      <c r="A1920">
        <v>2919</v>
      </c>
      <c r="B1920" t="s">
        <v>22183</v>
      </c>
      <c r="C1920" s="1">
        <v>43576</v>
      </c>
      <c r="D1920" s="8" t="s">
        <v>16975</v>
      </c>
      <c r="E1920" t="s">
        <v>24</v>
      </c>
      <c r="F1920" t="s">
        <v>4431</v>
      </c>
      <c r="G1920" t="s">
        <v>26543</v>
      </c>
      <c r="H1920" t="s">
        <v>40</v>
      </c>
      <c r="I1920" t="s">
        <v>27</v>
      </c>
      <c r="J1920" t="s">
        <v>50</v>
      </c>
      <c r="K1920" t="s">
        <v>41</v>
      </c>
      <c r="L1920" t="s">
        <v>42</v>
      </c>
      <c r="M1920" t="s">
        <v>31</v>
      </c>
      <c r="N1920" s="20" t="s">
        <v>16975</v>
      </c>
      <c r="O1920" t="s">
        <v>28294</v>
      </c>
      <c r="P1920" t="s">
        <v>68</v>
      </c>
      <c r="Q1920" s="2">
        <v>32454</v>
      </c>
      <c r="R1920" t="s">
        <v>33</v>
      </c>
      <c r="S1920" t="s">
        <v>288</v>
      </c>
      <c r="T1920" t="s">
        <v>35</v>
      </c>
      <c r="U1920" s="3">
        <v>29718</v>
      </c>
      <c r="V1920" t="s">
        <v>36</v>
      </c>
      <c r="W1920" t="s">
        <v>59</v>
      </c>
      <c r="X1920" t="s">
        <v>148</v>
      </c>
      <c r="Y1920">
        <v>5</v>
      </c>
      <c r="Z1920">
        <f>VLOOKUP(A1920,Table3[],3,0)</f>
        <v>5</v>
      </c>
      <c r="AA1920">
        <f>VLOOKUP(A1920,'employee_engagement survey data'!A1920:E2384,4,0)</f>
        <v>1</v>
      </c>
      <c r="AB1920">
        <f>VLOOKUP(A1920,'employee_engagement survey data'!A1920:E2159,5,0)</f>
        <v>2</v>
      </c>
      <c r="AC1920" t="str">
        <f>VLOOKUP(A1920,training_and_development!A1920:F1957,3,0)</f>
        <v>Technical Skills</v>
      </c>
      <c r="AD1920" t="str">
        <f>VLOOKUP(A1920,training_and_development!A1920:E2309,4,0)</f>
        <v>Internal</v>
      </c>
      <c r="AE1920" t="str">
        <f>VLOOKUP(A1920,training_and_development!A1920:F4917,5,0)</f>
        <v>Failed</v>
      </c>
      <c r="AF1920" t="str">
        <f>VLOOKUP(A1920,training_and_development!A1919:G1939,6,0)</f>
        <v>Port Cindymouth</v>
      </c>
      <c r="AG1920" t="str">
        <f>VLOOKUP(A1920,training_and_development!A1920:H1928,7,0)</f>
        <v>Jay Lopez</v>
      </c>
      <c r="AH1920">
        <f>VLOOKUP(A1920,training_and_development!A1920:H1923,8,0)</f>
        <v>1</v>
      </c>
    </row>
    <row r="1921" spans="1:34" x14ac:dyDescent="0.25">
      <c r="A1921">
        <v>2920</v>
      </c>
      <c r="B1921" t="s">
        <v>22184</v>
      </c>
      <c r="C1921" s="1">
        <v>43924</v>
      </c>
      <c r="D1921" s="8" t="s">
        <v>16975</v>
      </c>
      <c r="E1921" t="s">
        <v>24</v>
      </c>
      <c r="F1921" t="s">
        <v>4432</v>
      </c>
      <c r="G1921" t="s">
        <v>26543</v>
      </c>
      <c r="H1921" t="s">
        <v>99</v>
      </c>
      <c r="I1921" t="s">
        <v>27</v>
      </c>
      <c r="J1921" t="s">
        <v>50</v>
      </c>
      <c r="K1921" t="s">
        <v>41</v>
      </c>
      <c r="L1921" t="s">
        <v>42</v>
      </c>
      <c r="M1921" t="s">
        <v>31</v>
      </c>
      <c r="N1921" s="20" t="s">
        <v>16975</v>
      </c>
      <c r="O1921" t="s">
        <v>28294</v>
      </c>
      <c r="P1921" t="s">
        <v>68</v>
      </c>
      <c r="Q1921" s="2">
        <v>21592</v>
      </c>
      <c r="R1921" t="s">
        <v>33</v>
      </c>
      <c r="S1921" t="s">
        <v>78</v>
      </c>
      <c r="T1921" t="s">
        <v>45</v>
      </c>
      <c r="U1921" s="3">
        <v>80589</v>
      </c>
      <c r="V1921" t="s">
        <v>46</v>
      </c>
      <c r="W1921" t="s">
        <v>59</v>
      </c>
      <c r="X1921" t="s">
        <v>80</v>
      </c>
      <c r="Y1921">
        <v>5</v>
      </c>
      <c r="Z1921">
        <f>VLOOKUP(A1921,Table3[],3,0)</f>
        <v>2</v>
      </c>
      <c r="AA1921">
        <f>VLOOKUP(A1921,'employee_engagement survey data'!A1921:E2385,4,0)</f>
        <v>4</v>
      </c>
      <c r="AB1921">
        <f>VLOOKUP(A1921,'employee_engagement survey data'!A1921:E2160,5,0)</f>
        <v>4</v>
      </c>
      <c r="AC1921" t="str">
        <f>VLOOKUP(A1921,training_and_development!A1921:F1958,3,0)</f>
        <v>Technical Skills</v>
      </c>
      <c r="AD1921" t="str">
        <f>VLOOKUP(A1921,training_and_development!A1921:E2310,4,0)</f>
        <v>External</v>
      </c>
      <c r="AE1921" t="str">
        <f>VLOOKUP(A1921,training_and_development!A1921:F4918,5,0)</f>
        <v>Completed</v>
      </c>
      <c r="AF1921" t="str">
        <f>VLOOKUP(A1921,training_and_development!A1920:G1940,6,0)</f>
        <v>Shawnchester</v>
      </c>
      <c r="AG1921" t="str">
        <f>VLOOKUP(A1921,training_and_development!A1921:H1929,7,0)</f>
        <v>Cassandra Mendoza</v>
      </c>
      <c r="AH1921">
        <f>VLOOKUP(A1921,training_and_development!A1921:H1924,8,0)</f>
        <v>2</v>
      </c>
    </row>
    <row r="1922" spans="1:34" x14ac:dyDescent="0.25">
      <c r="A1922">
        <v>2921</v>
      </c>
      <c r="B1922" t="s">
        <v>22185</v>
      </c>
      <c r="C1922" s="1">
        <v>43365</v>
      </c>
      <c r="D1922" s="8">
        <v>43748</v>
      </c>
      <c r="E1922" t="s">
        <v>24</v>
      </c>
      <c r="F1922" t="s">
        <v>4433</v>
      </c>
      <c r="G1922" t="s">
        <v>26543</v>
      </c>
      <c r="H1922" t="s">
        <v>61</v>
      </c>
      <c r="I1922" t="s">
        <v>27</v>
      </c>
      <c r="J1922" t="s">
        <v>50</v>
      </c>
      <c r="K1922" t="s">
        <v>51</v>
      </c>
      <c r="L1922" t="s">
        <v>42</v>
      </c>
      <c r="M1922" t="s">
        <v>100</v>
      </c>
      <c r="N1922" s="20" t="s">
        <v>4434</v>
      </c>
      <c r="O1922" t="s">
        <v>28294</v>
      </c>
      <c r="P1922" t="s">
        <v>43</v>
      </c>
      <c r="Q1922" s="2">
        <v>21040</v>
      </c>
      <c r="R1922" t="s">
        <v>33</v>
      </c>
      <c r="S1922" t="s">
        <v>114</v>
      </c>
      <c r="T1922" t="s">
        <v>35</v>
      </c>
      <c r="U1922" s="3">
        <v>66834</v>
      </c>
      <c r="V1922" t="s">
        <v>94</v>
      </c>
      <c r="W1922" t="s">
        <v>79</v>
      </c>
      <c r="X1922" t="s">
        <v>80</v>
      </c>
      <c r="Y1922">
        <v>2</v>
      </c>
      <c r="Z1922">
        <f>VLOOKUP(A1922,Table3[],3,0)</f>
        <v>5</v>
      </c>
      <c r="AA1922">
        <f>VLOOKUP(A1922,'employee_engagement survey data'!A1922:E2386,4,0)</f>
        <v>2</v>
      </c>
      <c r="AB1922">
        <f>VLOOKUP(A1922,'employee_engagement survey data'!A1922:E2161,5,0)</f>
        <v>3</v>
      </c>
      <c r="AC1922" t="str">
        <f>VLOOKUP(A1922,training_and_development!A1922:F1959,3,0)</f>
        <v>Customer Service</v>
      </c>
      <c r="AD1922" t="str">
        <f>VLOOKUP(A1922,training_and_development!A1922:E2311,4,0)</f>
        <v>External</v>
      </c>
      <c r="AE1922" t="str">
        <f>VLOOKUP(A1922,training_and_development!A1922:F4919,5,0)</f>
        <v>Failed</v>
      </c>
      <c r="AF1922" t="str">
        <f>VLOOKUP(A1922,training_and_development!A1921:G1941,6,0)</f>
        <v>Lynchfort</v>
      </c>
      <c r="AG1922" t="str">
        <f>VLOOKUP(A1922,training_and_development!A1922:H1930,7,0)</f>
        <v>Beth Fields</v>
      </c>
      <c r="AH1922">
        <f>VLOOKUP(A1922,training_and_development!A1922:H1925,8,0)</f>
        <v>1</v>
      </c>
    </row>
    <row r="1923" spans="1:34" x14ac:dyDescent="0.25">
      <c r="A1923">
        <v>2922</v>
      </c>
      <c r="B1923" t="s">
        <v>22186</v>
      </c>
      <c r="C1923" s="1">
        <v>44848</v>
      </c>
      <c r="D1923" s="8">
        <v>45113</v>
      </c>
      <c r="E1923" t="s">
        <v>24</v>
      </c>
      <c r="F1923" t="s">
        <v>4435</v>
      </c>
      <c r="G1923" t="s">
        <v>26543</v>
      </c>
      <c r="H1923" t="s">
        <v>67</v>
      </c>
      <c r="I1923" t="s">
        <v>27</v>
      </c>
      <c r="J1923" t="s">
        <v>42</v>
      </c>
      <c r="K1923" t="s">
        <v>51</v>
      </c>
      <c r="L1923" t="s">
        <v>50</v>
      </c>
      <c r="M1923" t="s">
        <v>74</v>
      </c>
      <c r="N1923" s="20" t="s">
        <v>4436</v>
      </c>
      <c r="O1923" t="s">
        <v>28294</v>
      </c>
      <c r="P1923" t="s">
        <v>62</v>
      </c>
      <c r="Q1923" s="2">
        <v>34084</v>
      </c>
      <c r="R1923" t="s">
        <v>33</v>
      </c>
      <c r="S1923" t="s">
        <v>64</v>
      </c>
      <c r="T1923" t="s">
        <v>35</v>
      </c>
      <c r="U1923" s="3">
        <v>69281</v>
      </c>
      <c r="V1923" t="s">
        <v>58</v>
      </c>
      <c r="W1923" t="s">
        <v>65</v>
      </c>
      <c r="X1923" t="s">
        <v>80</v>
      </c>
      <c r="Y1923">
        <v>5</v>
      </c>
      <c r="Z1923">
        <f>VLOOKUP(A1923,Table3[],3,0)</f>
        <v>4</v>
      </c>
      <c r="AA1923">
        <f>VLOOKUP(A1923,'employee_engagement survey data'!A1923:E2387,4,0)</f>
        <v>2</v>
      </c>
      <c r="AB1923">
        <f>VLOOKUP(A1923,'employee_engagement survey data'!A1923:E2162,5,0)</f>
        <v>5</v>
      </c>
      <c r="AC1923" t="str">
        <f>VLOOKUP(A1923,training_and_development!A1923:F1960,3,0)</f>
        <v>Technical Skills</v>
      </c>
      <c r="AD1923" t="str">
        <f>VLOOKUP(A1923,training_and_development!A1923:E2312,4,0)</f>
        <v>External</v>
      </c>
      <c r="AE1923" t="str">
        <f>VLOOKUP(A1923,training_and_development!A1923:F4920,5,0)</f>
        <v>Failed</v>
      </c>
      <c r="AF1923" t="str">
        <f>VLOOKUP(A1923,training_and_development!A1922:G1942,6,0)</f>
        <v>West Heathertown</v>
      </c>
      <c r="AG1923" t="str">
        <f>VLOOKUP(A1923,training_and_development!A1923:H1931,7,0)</f>
        <v>Donna Joseph</v>
      </c>
      <c r="AH1923">
        <f>VLOOKUP(A1923,training_and_development!A1923:H1926,8,0)</f>
        <v>1</v>
      </c>
    </row>
    <row r="1924" spans="1:34" x14ac:dyDescent="0.25">
      <c r="A1924">
        <v>2923</v>
      </c>
      <c r="B1924" t="s">
        <v>22187</v>
      </c>
      <c r="C1924" s="1">
        <v>44604</v>
      </c>
      <c r="D1924" s="8">
        <v>44826</v>
      </c>
      <c r="E1924" t="s">
        <v>24</v>
      </c>
      <c r="F1924" t="s">
        <v>4437</v>
      </c>
      <c r="G1924" t="s">
        <v>26543</v>
      </c>
      <c r="H1924" t="s">
        <v>26</v>
      </c>
      <c r="I1924" t="s">
        <v>27</v>
      </c>
      <c r="J1924" t="s">
        <v>42</v>
      </c>
      <c r="K1924" t="s">
        <v>41</v>
      </c>
      <c r="L1924" t="s">
        <v>42</v>
      </c>
      <c r="M1924" t="s">
        <v>120</v>
      </c>
      <c r="N1924" s="20" t="s">
        <v>4438</v>
      </c>
      <c r="O1924" t="s">
        <v>28294</v>
      </c>
      <c r="P1924" t="s">
        <v>68</v>
      </c>
      <c r="Q1924" s="2">
        <v>29403</v>
      </c>
      <c r="R1924" t="s">
        <v>33</v>
      </c>
      <c r="S1924" t="s">
        <v>78</v>
      </c>
      <c r="T1924" t="s">
        <v>35</v>
      </c>
      <c r="U1924" s="3">
        <v>79321</v>
      </c>
      <c r="V1924" t="s">
        <v>36</v>
      </c>
      <c r="W1924" t="s">
        <v>65</v>
      </c>
      <c r="X1924" t="s">
        <v>148</v>
      </c>
      <c r="Y1924">
        <v>4</v>
      </c>
      <c r="Z1924">
        <f>VLOOKUP(A1924,Table3[],3,0)</f>
        <v>5</v>
      </c>
      <c r="AA1924">
        <f>VLOOKUP(A1924,'employee_engagement survey data'!A1924:E2388,4,0)</f>
        <v>1</v>
      </c>
      <c r="AB1924">
        <f>VLOOKUP(A1924,'employee_engagement survey data'!A1924:E2163,5,0)</f>
        <v>2</v>
      </c>
      <c r="AC1924" t="str">
        <f>VLOOKUP(A1924,training_and_development!A1924:F1961,3,0)</f>
        <v>Technical Skills</v>
      </c>
      <c r="AD1924" t="str">
        <f>VLOOKUP(A1924,training_and_development!A1924:E2313,4,0)</f>
        <v>Internal</v>
      </c>
      <c r="AE1924" t="str">
        <f>VLOOKUP(A1924,training_and_development!A1924:F4921,5,0)</f>
        <v>Failed</v>
      </c>
      <c r="AF1924" t="str">
        <f>VLOOKUP(A1924,training_and_development!A1923:G1943,6,0)</f>
        <v>Castilloshire</v>
      </c>
      <c r="AG1924" t="str">
        <f>VLOOKUP(A1924,training_and_development!A1924:H1932,7,0)</f>
        <v>Jason Clayton</v>
      </c>
      <c r="AH1924">
        <f>VLOOKUP(A1924,training_and_development!A1924:H1927,8,0)</f>
        <v>4</v>
      </c>
    </row>
    <row r="1925" spans="1:34" x14ac:dyDescent="0.25">
      <c r="A1925">
        <v>2924</v>
      </c>
      <c r="B1925" t="s">
        <v>22188</v>
      </c>
      <c r="C1925" s="1">
        <v>44278</v>
      </c>
      <c r="D1925" s="8">
        <v>45127</v>
      </c>
      <c r="E1925" t="s">
        <v>24</v>
      </c>
      <c r="F1925" t="s">
        <v>4439</v>
      </c>
      <c r="G1925" t="s">
        <v>26543</v>
      </c>
      <c r="H1925" t="s">
        <v>40</v>
      </c>
      <c r="I1925" t="s">
        <v>339</v>
      </c>
      <c r="J1925" t="s">
        <v>28</v>
      </c>
      <c r="K1925" t="s">
        <v>51</v>
      </c>
      <c r="L1925" t="s">
        <v>42</v>
      </c>
      <c r="M1925" t="s">
        <v>100</v>
      </c>
      <c r="N1925" s="20" t="s">
        <v>4440</v>
      </c>
      <c r="O1925" t="s">
        <v>28294</v>
      </c>
      <c r="P1925" t="s">
        <v>68</v>
      </c>
      <c r="Q1925" s="2">
        <v>28990</v>
      </c>
      <c r="R1925" t="s">
        <v>33</v>
      </c>
      <c r="S1925" t="s">
        <v>144</v>
      </c>
      <c r="T1925" t="s">
        <v>45</v>
      </c>
      <c r="U1925" s="3">
        <v>84575</v>
      </c>
      <c r="V1925" t="s">
        <v>94</v>
      </c>
      <c r="W1925" t="s">
        <v>65</v>
      </c>
      <c r="X1925" t="s">
        <v>80</v>
      </c>
      <c r="Y1925">
        <v>5</v>
      </c>
      <c r="Z1925">
        <f>VLOOKUP(A1925,Table3[],3,0)</f>
        <v>5</v>
      </c>
      <c r="AA1925">
        <f>VLOOKUP(A1925,'employee_engagement survey data'!A1925:E2389,4,0)</f>
        <v>4</v>
      </c>
      <c r="AB1925">
        <f>VLOOKUP(A1925,'employee_engagement survey data'!A1925:E2164,5,0)</f>
        <v>4</v>
      </c>
      <c r="AC1925" t="str">
        <f>VLOOKUP(A1925,training_and_development!A1925:F1962,3,0)</f>
        <v>Technical Skills</v>
      </c>
      <c r="AD1925" t="str">
        <f>VLOOKUP(A1925,training_and_development!A1925:E2314,4,0)</f>
        <v>External</v>
      </c>
      <c r="AE1925" t="str">
        <f>VLOOKUP(A1925,training_and_development!A1925:F4922,5,0)</f>
        <v>Failed</v>
      </c>
      <c r="AF1925" t="str">
        <f>VLOOKUP(A1925,training_and_development!A1924:G1944,6,0)</f>
        <v>Bishophaven</v>
      </c>
      <c r="AG1925" t="str">
        <f>VLOOKUP(A1925,training_and_development!A1925:H1933,7,0)</f>
        <v>Natalie Thomas</v>
      </c>
      <c r="AH1925">
        <f>VLOOKUP(A1925,training_and_development!A1925:H1928,8,0)</f>
        <v>1</v>
      </c>
    </row>
    <row r="1926" spans="1:34" x14ac:dyDescent="0.25">
      <c r="A1926">
        <v>2925</v>
      </c>
      <c r="B1926" t="s">
        <v>22189</v>
      </c>
      <c r="C1926" s="1">
        <v>43342</v>
      </c>
      <c r="D1926" s="8">
        <v>44388</v>
      </c>
      <c r="E1926" t="s">
        <v>332</v>
      </c>
      <c r="F1926" t="s">
        <v>4441</v>
      </c>
      <c r="G1926" t="s">
        <v>26543</v>
      </c>
      <c r="H1926" t="s">
        <v>26</v>
      </c>
      <c r="I1926" t="s">
        <v>27</v>
      </c>
      <c r="J1926" t="s">
        <v>42</v>
      </c>
      <c r="K1926" t="s">
        <v>51</v>
      </c>
      <c r="L1926" t="s">
        <v>30</v>
      </c>
      <c r="M1926" t="s">
        <v>74</v>
      </c>
      <c r="N1926" s="20" t="s">
        <v>4442</v>
      </c>
      <c r="O1926" t="s">
        <v>28294</v>
      </c>
      <c r="P1926" t="s">
        <v>53</v>
      </c>
      <c r="Q1926" s="2">
        <v>26560</v>
      </c>
      <c r="R1926" t="s">
        <v>33</v>
      </c>
      <c r="S1926" t="s">
        <v>210</v>
      </c>
      <c r="T1926" t="s">
        <v>45</v>
      </c>
      <c r="U1926" s="3">
        <v>65881</v>
      </c>
      <c r="V1926" t="s">
        <v>58</v>
      </c>
      <c r="W1926" t="s">
        <v>79</v>
      </c>
      <c r="X1926" t="s">
        <v>80</v>
      </c>
      <c r="Y1926">
        <v>4</v>
      </c>
      <c r="Z1926">
        <f>VLOOKUP(A1926,Table3[],3,0)</f>
        <v>1</v>
      </c>
      <c r="AA1926">
        <f>VLOOKUP(A1926,'employee_engagement survey data'!A1926:E2390,4,0)</f>
        <v>3</v>
      </c>
      <c r="AB1926">
        <f>VLOOKUP(A1926,'employee_engagement survey data'!A1926:E2165,5,0)</f>
        <v>1</v>
      </c>
      <c r="AC1926" t="str">
        <f>VLOOKUP(A1926,training_and_development!A1926:F1963,3,0)</f>
        <v>Communication Skills</v>
      </c>
      <c r="AD1926" t="str">
        <f>VLOOKUP(A1926,training_and_development!A1926:E2315,4,0)</f>
        <v>External</v>
      </c>
      <c r="AE1926" t="str">
        <f>VLOOKUP(A1926,training_and_development!A1926:F4923,5,0)</f>
        <v>Failed</v>
      </c>
      <c r="AF1926" t="str">
        <f>VLOOKUP(A1926,training_and_development!A1925:G1945,6,0)</f>
        <v>New John</v>
      </c>
      <c r="AG1926" t="str">
        <f>VLOOKUP(A1926,training_and_development!A1926:H1934,7,0)</f>
        <v>Katie Bullock</v>
      </c>
      <c r="AH1926">
        <f>VLOOKUP(A1926,training_and_development!A1926:H1929,8,0)</f>
        <v>4</v>
      </c>
    </row>
    <row r="1927" spans="1:34" x14ac:dyDescent="0.25">
      <c r="A1927">
        <v>2926</v>
      </c>
      <c r="B1927" t="s">
        <v>22190</v>
      </c>
      <c r="C1927" s="1">
        <v>44905</v>
      </c>
      <c r="D1927" s="8">
        <v>45109</v>
      </c>
      <c r="E1927" t="s">
        <v>332</v>
      </c>
      <c r="F1927" t="s">
        <v>4443</v>
      </c>
      <c r="G1927" t="s">
        <v>26543</v>
      </c>
      <c r="H1927" t="s">
        <v>96</v>
      </c>
      <c r="I1927" t="s">
        <v>741</v>
      </c>
      <c r="J1927" t="s">
        <v>42</v>
      </c>
      <c r="K1927" t="s">
        <v>51</v>
      </c>
      <c r="L1927" t="s">
        <v>30</v>
      </c>
      <c r="M1927" t="s">
        <v>120</v>
      </c>
      <c r="N1927" s="20" t="s">
        <v>4444</v>
      </c>
      <c r="O1927" t="s">
        <v>28294</v>
      </c>
      <c r="P1927" t="s">
        <v>68</v>
      </c>
      <c r="Q1927" s="2">
        <v>36502</v>
      </c>
      <c r="R1927" t="s">
        <v>33</v>
      </c>
      <c r="S1927" t="s">
        <v>70</v>
      </c>
      <c r="T1927" t="s">
        <v>45</v>
      </c>
      <c r="U1927" s="3">
        <v>27671</v>
      </c>
      <c r="V1927" t="s">
        <v>71</v>
      </c>
      <c r="W1927" t="s">
        <v>37</v>
      </c>
      <c r="X1927" t="s">
        <v>148</v>
      </c>
      <c r="Y1927">
        <v>5</v>
      </c>
      <c r="Z1927">
        <f>VLOOKUP(A1927,Table3[],3,0)</f>
        <v>1</v>
      </c>
      <c r="AA1927">
        <f>VLOOKUP(A1927,'employee_engagement survey data'!A1927:E2391,4,0)</f>
        <v>1</v>
      </c>
      <c r="AB1927">
        <f>VLOOKUP(A1927,'employee_engagement survey data'!A1927:E2166,5,0)</f>
        <v>1</v>
      </c>
      <c r="AC1927" t="str">
        <f>VLOOKUP(A1927,training_and_development!A1927:F1964,3,0)</f>
        <v>Technical Skills</v>
      </c>
      <c r="AD1927" t="str">
        <f>VLOOKUP(A1927,training_and_development!A1927:E2316,4,0)</f>
        <v>Internal</v>
      </c>
      <c r="AE1927" t="str">
        <f>VLOOKUP(A1927,training_and_development!A1927:F4924,5,0)</f>
        <v>Failed</v>
      </c>
      <c r="AF1927" t="str">
        <f>VLOOKUP(A1927,training_and_development!A1926:G1946,6,0)</f>
        <v>Hudsonfort</v>
      </c>
      <c r="AG1927" t="str">
        <f>VLOOKUP(A1927,training_and_development!A1927:H1935,7,0)</f>
        <v>Mrs. Jessica Alvarado MD</v>
      </c>
      <c r="AH1927">
        <f>VLOOKUP(A1927,training_and_development!A1927:H1930,8,0)</f>
        <v>3</v>
      </c>
    </row>
    <row r="1928" spans="1:34" x14ac:dyDescent="0.25">
      <c r="A1928">
        <v>2927</v>
      </c>
      <c r="B1928" t="s">
        <v>22191</v>
      </c>
      <c r="C1928" s="1">
        <v>44961</v>
      </c>
      <c r="D1928" s="8">
        <v>45132</v>
      </c>
      <c r="E1928" t="s">
        <v>332</v>
      </c>
      <c r="F1928" t="s">
        <v>4445</v>
      </c>
      <c r="G1928" t="s">
        <v>26543</v>
      </c>
      <c r="H1928" t="s">
        <v>40</v>
      </c>
      <c r="I1928" t="s">
        <v>741</v>
      </c>
      <c r="J1928" t="s">
        <v>42</v>
      </c>
      <c r="K1928" t="s">
        <v>41</v>
      </c>
      <c r="L1928" t="s">
        <v>42</v>
      </c>
      <c r="M1928" t="s">
        <v>120</v>
      </c>
      <c r="N1928" s="20" t="s">
        <v>4446</v>
      </c>
      <c r="O1928" t="s">
        <v>28294</v>
      </c>
      <c r="P1928" t="s">
        <v>53</v>
      </c>
      <c r="Q1928" s="2">
        <v>30000</v>
      </c>
      <c r="R1928" t="s">
        <v>33</v>
      </c>
      <c r="S1928" t="s">
        <v>4</v>
      </c>
      <c r="T1928" t="s">
        <v>45</v>
      </c>
      <c r="U1928" s="3">
        <v>53549</v>
      </c>
      <c r="V1928" t="s">
        <v>71</v>
      </c>
      <c r="W1928" t="s">
        <v>79</v>
      </c>
      <c r="X1928" t="s">
        <v>80</v>
      </c>
      <c r="Y1928">
        <v>1</v>
      </c>
      <c r="Z1928">
        <f>VLOOKUP(A1928,Table3[],3,0)</f>
        <v>4</v>
      </c>
      <c r="AA1928">
        <f>VLOOKUP(A1928,'employee_engagement survey data'!A1928:E2392,4,0)</f>
        <v>2</v>
      </c>
      <c r="AB1928">
        <f>VLOOKUP(A1928,'employee_engagement survey data'!A1928:E2167,5,0)</f>
        <v>2</v>
      </c>
      <c r="AC1928" t="str">
        <f>VLOOKUP(A1928,training_and_development!A1928:F1965,3,0)</f>
        <v>Technical Skills</v>
      </c>
      <c r="AD1928" t="str">
        <f>VLOOKUP(A1928,training_and_development!A1928:E2317,4,0)</f>
        <v>External</v>
      </c>
      <c r="AE1928" t="str">
        <f>VLOOKUP(A1928,training_and_development!A1928:F4925,5,0)</f>
        <v>Failed</v>
      </c>
      <c r="AF1928" t="str">
        <f>VLOOKUP(A1928,training_and_development!A1927:G1947,6,0)</f>
        <v>Wolfetown</v>
      </c>
      <c r="AG1928" t="str">
        <f>VLOOKUP(A1928,training_and_development!A1928:H1936,7,0)</f>
        <v>Kevin Turner</v>
      </c>
      <c r="AH1928">
        <f>VLOOKUP(A1928,training_and_development!A1928:H1931,8,0)</f>
        <v>4</v>
      </c>
    </row>
    <row r="1929" spans="1:34" x14ac:dyDescent="0.25">
      <c r="A1929">
        <v>2928</v>
      </c>
      <c r="B1929" t="s">
        <v>22192</v>
      </c>
      <c r="C1929" s="1">
        <v>44206</v>
      </c>
      <c r="D1929" s="8" t="s">
        <v>16975</v>
      </c>
      <c r="E1929" t="s">
        <v>332</v>
      </c>
      <c r="F1929" t="s">
        <v>4447</v>
      </c>
      <c r="G1929" t="s">
        <v>26543</v>
      </c>
      <c r="H1929" t="s">
        <v>99</v>
      </c>
      <c r="I1929" t="s">
        <v>27</v>
      </c>
      <c r="J1929" t="s">
        <v>50</v>
      </c>
      <c r="K1929" t="s">
        <v>51</v>
      </c>
      <c r="L1929" t="s">
        <v>42</v>
      </c>
      <c r="M1929" t="s">
        <v>31</v>
      </c>
      <c r="N1929" s="20" t="s">
        <v>16975</v>
      </c>
      <c r="O1929" t="s">
        <v>28294</v>
      </c>
      <c r="P1929" t="s">
        <v>62</v>
      </c>
      <c r="Q1929" s="2">
        <v>26401</v>
      </c>
      <c r="R1929" t="s">
        <v>33</v>
      </c>
      <c r="S1929" t="s">
        <v>114</v>
      </c>
      <c r="T1929" t="s">
        <v>35</v>
      </c>
      <c r="U1929" s="3">
        <v>49168</v>
      </c>
      <c r="V1929" t="s">
        <v>46</v>
      </c>
      <c r="W1929" t="s">
        <v>79</v>
      </c>
      <c r="X1929" t="s">
        <v>38</v>
      </c>
      <c r="Y1929">
        <v>5</v>
      </c>
      <c r="Z1929">
        <f>VLOOKUP(A1929,Table3[],3,0)</f>
        <v>5</v>
      </c>
      <c r="AA1929">
        <f>VLOOKUP(A1929,'employee_engagement survey data'!A1929:E2393,4,0)</f>
        <v>4</v>
      </c>
      <c r="AB1929">
        <f>VLOOKUP(A1929,'employee_engagement survey data'!A1929:E2168,5,0)</f>
        <v>1</v>
      </c>
      <c r="AC1929" t="str">
        <f>VLOOKUP(A1929,training_and_development!A1929:F1966,3,0)</f>
        <v>Communication Skills</v>
      </c>
      <c r="AD1929" t="str">
        <f>VLOOKUP(A1929,training_and_development!A1929:E2318,4,0)</f>
        <v>External</v>
      </c>
      <c r="AE1929" t="str">
        <f>VLOOKUP(A1929,training_and_development!A1929:F4926,5,0)</f>
        <v>Failed</v>
      </c>
      <c r="AF1929" t="str">
        <f>VLOOKUP(A1929,training_and_development!A1928:G1948,6,0)</f>
        <v>Selenamouth</v>
      </c>
      <c r="AG1929" t="str">
        <f>VLOOKUP(A1929,training_and_development!A1929:H1937,7,0)</f>
        <v>Steven Dominguez</v>
      </c>
      <c r="AH1929">
        <f>VLOOKUP(A1929,training_and_development!A1929:H1932,8,0)</f>
        <v>2</v>
      </c>
    </row>
    <row r="1930" spans="1:34" x14ac:dyDescent="0.25">
      <c r="A1930">
        <v>2929</v>
      </c>
      <c r="B1930" t="s">
        <v>22193</v>
      </c>
      <c r="C1930" s="1">
        <v>44062</v>
      </c>
      <c r="D1930" s="8">
        <v>44514</v>
      </c>
      <c r="E1930" t="s">
        <v>332</v>
      </c>
      <c r="F1930" t="s">
        <v>4448</v>
      </c>
      <c r="G1930" t="s">
        <v>26543</v>
      </c>
      <c r="H1930" t="s">
        <v>61</v>
      </c>
      <c r="I1930" t="s">
        <v>339</v>
      </c>
      <c r="J1930" t="s">
        <v>50</v>
      </c>
      <c r="K1930" t="s">
        <v>51</v>
      </c>
      <c r="L1930" t="s">
        <v>30</v>
      </c>
      <c r="M1930" t="s">
        <v>120</v>
      </c>
      <c r="N1930" s="20" t="s">
        <v>4449</v>
      </c>
      <c r="O1930" t="s">
        <v>28294</v>
      </c>
      <c r="P1930" t="s">
        <v>68</v>
      </c>
      <c r="Q1930" s="2">
        <v>31568</v>
      </c>
      <c r="R1930" t="s">
        <v>33</v>
      </c>
      <c r="S1930" t="s">
        <v>64</v>
      </c>
      <c r="T1930" t="s">
        <v>35</v>
      </c>
      <c r="U1930" s="3">
        <v>70404</v>
      </c>
      <c r="V1930" t="s">
        <v>36</v>
      </c>
      <c r="W1930" t="s">
        <v>37</v>
      </c>
      <c r="X1930" t="s">
        <v>148</v>
      </c>
      <c r="Y1930">
        <v>2</v>
      </c>
      <c r="Z1930">
        <f>VLOOKUP(A1930,Table3[],3,0)</f>
        <v>1</v>
      </c>
      <c r="AA1930">
        <f>VLOOKUP(A1930,'employee_engagement survey data'!A1930:E2394,4,0)</f>
        <v>3</v>
      </c>
      <c r="AB1930">
        <f>VLOOKUP(A1930,'employee_engagement survey data'!A1930:E2169,5,0)</f>
        <v>4</v>
      </c>
      <c r="AC1930" t="str">
        <f>VLOOKUP(A1930,training_and_development!A1930:F1967,3,0)</f>
        <v>Project Management</v>
      </c>
      <c r="AD1930" t="str">
        <f>VLOOKUP(A1930,training_and_development!A1930:E2319,4,0)</f>
        <v>Internal</v>
      </c>
      <c r="AE1930" t="str">
        <f>VLOOKUP(A1930,training_and_development!A1930:F4927,5,0)</f>
        <v>Completed</v>
      </c>
      <c r="AF1930" t="str">
        <f>VLOOKUP(A1930,training_and_development!A1929:G1949,6,0)</f>
        <v>East Christine</v>
      </c>
      <c r="AG1930" t="str">
        <f>VLOOKUP(A1930,training_and_development!A1930:H1938,7,0)</f>
        <v>Charles Brandt</v>
      </c>
      <c r="AH1930">
        <f>VLOOKUP(A1930,training_and_development!A1930:H1933,8,0)</f>
        <v>5</v>
      </c>
    </row>
    <row r="1931" spans="1:34" x14ac:dyDescent="0.25">
      <c r="A1931">
        <v>2930</v>
      </c>
      <c r="B1931" t="s">
        <v>22194</v>
      </c>
      <c r="C1931" s="1">
        <v>45037</v>
      </c>
      <c r="D1931" s="8" t="s">
        <v>16975</v>
      </c>
      <c r="E1931" t="s">
        <v>332</v>
      </c>
      <c r="F1931" t="s">
        <v>4450</v>
      </c>
      <c r="G1931" t="s">
        <v>26543</v>
      </c>
      <c r="H1931" t="s">
        <v>116</v>
      </c>
      <c r="I1931" t="s">
        <v>27</v>
      </c>
      <c r="J1931" t="s">
        <v>42</v>
      </c>
      <c r="K1931" t="s">
        <v>41</v>
      </c>
      <c r="L1931" t="s">
        <v>50</v>
      </c>
      <c r="M1931" t="s">
        <v>31</v>
      </c>
      <c r="N1931" s="20" t="s">
        <v>16975</v>
      </c>
      <c r="O1931" t="s">
        <v>28294</v>
      </c>
      <c r="P1931" t="s">
        <v>281</v>
      </c>
      <c r="Q1931" s="2">
        <v>36239</v>
      </c>
      <c r="R1931" t="s">
        <v>33</v>
      </c>
      <c r="S1931" t="s">
        <v>4</v>
      </c>
      <c r="T1931" t="s">
        <v>35</v>
      </c>
      <c r="U1931" s="3">
        <v>13746</v>
      </c>
      <c r="V1931" t="s">
        <v>71</v>
      </c>
      <c r="W1931" t="s">
        <v>37</v>
      </c>
      <c r="X1931" t="s">
        <v>80</v>
      </c>
      <c r="Y1931">
        <v>2</v>
      </c>
      <c r="Z1931">
        <f>VLOOKUP(A1931,Table3[],3,0)</f>
        <v>1</v>
      </c>
      <c r="AA1931">
        <f>VLOOKUP(A1931,'employee_engagement survey data'!A1931:E2395,4,0)</f>
        <v>4</v>
      </c>
      <c r="AB1931">
        <f>VLOOKUP(A1931,'employee_engagement survey data'!A1931:E2170,5,0)</f>
        <v>2</v>
      </c>
      <c r="AC1931" t="str">
        <f>VLOOKUP(A1931,training_and_development!A1931:F1968,3,0)</f>
        <v>Technical Skills</v>
      </c>
      <c r="AD1931" t="str">
        <f>VLOOKUP(A1931,training_and_development!A1931:E2320,4,0)</f>
        <v>External</v>
      </c>
      <c r="AE1931" t="str">
        <f>VLOOKUP(A1931,training_and_development!A1931:F4928,5,0)</f>
        <v>Failed</v>
      </c>
      <c r="AF1931" t="str">
        <f>VLOOKUP(A1931,training_and_development!A1930:G1950,6,0)</f>
        <v>Schmittborough</v>
      </c>
      <c r="AG1931" t="str">
        <f>VLOOKUP(A1931,training_and_development!A1931:H1939,7,0)</f>
        <v>Ricardo Reed</v>
      </c>
      <c r="AH1931">
        <f>VLOOKUP(A1931,training_and_development!A1931:H1934,8,0)</f>
        <v>5</v>
      </c>
    </row>
    <row r="1932" spans="1:34" x14ac:dyDescent="0.25">
      <c r="A1932">
        <v>2931</v>
      </c>
      <c r="B1932" t="s">
        <v>22195</v>
      </c>
      <c r="C1932" s="1">
        <v>43859</v>
      </c>
      <c r="D1932" s="8">
        <v>44205</v>
      </c>
      <c r="E1932" t="s">
        <v>24</v>
      </c>
      <c r="F1932" t="s">
        <v>4451</v>
      </c>
      <c r="G1932" t="s">
        <v>26543</v>
      </c>
      <c r="H1932" t="s">
        <v>99</v>
      </c>
      <c r="I1932" t="s">
        <v>946</v>
      </c>
      <c r="J1932" t="s">
        <v>50</v>
      </c>
      <c r="K1932" t="s">
        <v>51</v>
      </c>
      <c r="L1932" t="s">
        <v>30</v>
      </c>
      <c r="M1932" t="s">
        <v>100</v>
      </c>
      <c r="N1932" s="20" t="s">
        <v>4452</v>
      </c>
      <c r="O1932" t="s">
        <v>28294</v>
      </c>
      <c r="P1932" t="s">
        <v>68</v>
      </c>
      <c r="Q1932" s="2">
        <v>25395</v>
      </c>
      <c r="R1932" t="s">
        <v>33</v>
      </c>
      <c r="S1932" t="s">
        <v>78</v>
      </c>
      <c r="T1932" t="s">
        <v>45</v>
      </c>
      <c r="U1932" s="3">
        <v>12946</v>
      </c>
      <c r="V1932" t="s">
        <v>46</v>
      </c>
      <c r="W1932" t="s">
        <v>59</v>
      </c>
      <c r="X1932" t="s">
        <v>80</v>
      </c>
      <c r="Y1932">
        <v>2</v>
      </c>
      <c r="Z1932">
        <f>VLOOKUP(A1932,Table3[],3,0)</f>
        <v>5</v>
      </c>
      <c r="AA1932">
        <f>VLOOKUP(A1932,'employee_engagement survey data'!A1932:E2396,4,0)</f>
        <v>4</v>
      </c>
      <c r="AB1932">
        <f>VLOOKUP(A1932,'employee_engagement survey data'!A1932:E2171,5,0)</f>
        <v>4</v>
      </c>
      <c r="AC1932" t="str">
        <f>VLOOKUP(A1932,training_and_development!A1932:F1969,3,0)</f>
        <v>Leadership Development</v>
      </c>
      <c r="AD1932" t="str">
        <f>VLOOKUP(A1932,training_and_development!A1932:E2321,4,0)</f>
        <v>External</v>
      </c>
      <c r="AE1932" t="str">
        <f>VLOOKUP(A1932,training_and_development!A1932:F4929,5,0)</f>
        <v>Completed</v>
      </c>
      <c r="AF1932" t="str">
        <f>VLOOKUP(A1932,training_and_development!A1931:G1951,6,0)</f>
        <v>Ericside</v>
      </c>
      <c r="AG1932" t="str">
        <f>VLOOKUP(A1932,training_and_development!A1932:H1940,7,0)</f>
        <v>Kathleen Lee</v>
      </c>
      <c r="AH1932">
        <f>VLOOKUP(A1932,training_and_development!A1932:H1935,8,0)</f>
        <v>1</v>
      </c>
    </row>
    <row r="1933" spans="1:34" x14ac:dyDescent="0.25">
      <c r="A1933">
        <v>2932</v>
      </c>
      <c r="B1933" t="s">
        <v>22196</v>
      </c>
      <c r="C1933" s="1">
        <v>44427</v>
      </c>
      <c r="D1933" s="8">
        <v>45071</v>
      </c>
      <c r="E1933" t="s">
        <v>24</v>
      </c>
      <c r="F1933" t="s">
        <v>4453</v>
      </c>
      <c r="G1933" t="s">
        <v>26543</v>
      </c>
      <c r="H1933" t="s">
        <v>61</v>
      </c>
      <c r="I1933" t="s">
        <v>946</v>
      </c>
      <c r="J1933" t="s">
        <v>42</v>
      </c>
      <c r="K1933" t="s">
        <v>41</v>
      </c>
      <c r="L1933" t="s">
        <v>50</v>
      </c>
      <c r="M1933" t="s">
        <v>74</v>
      </c>
      <c r="N1933" s="20" t="s">
        <v>4454</v>
      </c>
      <c r="O1933" t="s">
        <v>28294</v>
      </c>
      <c r="P1933" t="s">
        <v>32</v>
      </c>
      <c r="Q1933" s="2">
        <v>17545</v>
      </c>
      <c r="R1933" t="s">
        <v>33</v>
      </c>
      <c r="S1933" t="s">
        <v>621</v>
      </c>
      <c r="T1933" t="s">
        <v>45</v>
      </c>
      <c r="U1933" s="3">
        <v>6449</v>
      </c>
      <c r="V1933" t="s">
        <v>46</v>
      </c>
      <c r="W1933" t="s">
        <v>37</v>
      </c>
      <c r="X1933" t="s">
        <v>38</v>
      </c>
      <c r="Y1933">
        <v>4</v>
      </c>
      <c r="Z1933">
        <f>VLOOKUP(A1933,Table3[],3,0)</f>
        <v>4</v>
      </c>
      <c r="AA1933">
        <f>VLOOKUP(A1933,'employee_engagement survey data'!A1933:E2397,4,0)</f>
        <v>4</v>
      </c>
      <c r="AB1933">
        <f>VLOOKUP(A1933,'employee_engagement survey data'!A1933:E2172,5,0)</f>
        <v>3</v>
      </c>
      <c r="AC1933" t="str">
        <f>VLOOKUP(A1933,training_and_development!A1933:F1970,3,0)</f>
        <v>Communication Skills</v>
      </c>
      <c r="AD1933" t="str">
        <f>VLOOKUP(A1933,training_and_development!A1933:E2322,4,0)</f>
        <v>External</v>
      </c>
      <c r="AE1933" t="str">
        <f>VLOOKUP(A1933,training_and_development!A1933:F4930,5,0)</f>
        <v>Completed</v>
      </c>
      <c r="AF1933" t="str">
        <f>VLOOKUP(A1933,training_and_development!A1932:G1952,6,0)</f>
        <v>Simpsonland</v>
      </c>
      <c r="AG1933" t="str">
        <f>VLOOKUP(A1933,training_and_development!A1933:H1941,7,0)</f>
        <v>Alex Scott</v>
      </c>
      <c r="AH1933">
        <f>VLOOKUP(A1933,training_and_development!A1933:H1936,8,0)</f>
        <v>2</v>
      </c>
    </row>
    <row r="1934" spans="1:34" x14ac:dyDescent="0.25">
      <c r="A1934">
        <v>2933</v>
      </c>
      <c r="B1934" t="s">
        <v>22197</v>
      </c>
      <c r="C1934" s="1">
        <v>44273</v>
      </c>
      <c r="D1934" s="8" t="s">
        <v>16975</v>
      </c>
      <c r="E1934" t="s">
        <v>24</v>
      </c>
      <c r="F1934" t="s">
        <v>4455</v>
      </c>
      <c r="G1934" t="s">
        <v>26543</v>
      </c>
      <c r="H1934" t="s">
        <v>116</v>
      </c>
      <c r="I1934" t="s">
        <v>27</v>
      </c>
      <c r="J1934" t="s">
        <v>50</v>
      </c>
      <c r="K1934" t="s">
        <v>41</v>
      </c>
      <c r="L1934" t="s">
        <v>42</v>
      </c>
      <c r="M1934" t="s">
        <v>31</v>
      </c>
      <c r="N1934" s="20" t="s">
        <v>16975</v>
      </c>
      <c r="O1934" t="s">
        <v>28294</v>
      </c>
      <c r="P1934" t="s">
        <v>177</v>
      </c>
      <c r="Q1934" s="2">
        <v>17970</v>
      </c>
      <c r="R1934" t="s">
        <v>33</v>
      </c>
      <c r="S1934" t="s">
        <v>64</v>
      </c>
      <c r="T1934" t="s">
        <v>45</v>
      </c>
      <c r="U1934" s="3">
        <v>52150</v>
      </c>
      <c r="V1934" t="s">
        <v>36</v>
      </c>
      <c r="W1934" t="s">
        <v>59</v>
      </c>
      <c r="X1934" t="s">
        <v>148</v>
      </c>
      <c r="Y1934">
        <v>1</v>
      </c>
      <c r="Z1934">
        <f>VLOOKUP(A1934,Table3[],3,0)</f>
        <v>3</v>
      </c>
      <c r="AA1934">
        <f>VLOOKUP(A1934,'employee_engagement survey data'!A1934:E2398,4,0)</f>
        <v>1</v>
      </c>
      <c r="AB1934">
        <f>VLOOKUP(A1934,'employee_engagement survey data'!A1934:E2173,5,0)</f>
        <v>4</v>
      </c>
      <c r="AC1934" t="str">
        <f>VLOOKUP(A1934,training_and_development!A1934:F1971,3,0)</f>
        <v>Communication Skills</v>
      </c>
      <c r="AD1934" t="str">
        <f>VLOOKUP(A1934,training_and_development!A1934:E2323,4,0)</f>
        <v>External</v>
      </c>
      <c r="AE1934" t="str">
        <f>VLOOKUP(A1934,training_and_development!A1934:F4931,5,0)</f>
        <v>Failed</v>
      </c>
      <c r="AF1934" t="str">
        <f>VLOOKUP(A1934,training_and_development!A1933:G1953,6,0)</f>
        <v>Bakerview</v>
      </c>
      <c r="AG1934" t="str">
        <f>VLOOKUP(A1934,training_and_development!A1934:H1942,7,0)</f>
        <v>Angel Burgess</v>
      </c>
      <c r="AH1934">
        <f>VLOOKUP(A1934,training_and_development!A1934:H1937,8,0)</f>
        <v>3</v>
      </c>
    </row>
    <row r="1935" spans="1:34" x14ac:dyDescent="0.25">
      <c r="A1935">
        <v>2934</v>
      </c>
      <c r="B1935" t="s">
        <v>22198</v>
      </c>
      <c r="C1935" s="1">
        <v>44493</v>
      </c>
      <c r="D1935" s="8">
        <v>44802</v>
      </c>
      <c r="E1935" t="s">
        <v>24</v>
      </c>
      <c r="F1935" t="s">
        <v>4456</v>
      </c>
      <c r="G1935" t="s">
        <v>26543</v>
      </c>
      <c r="H1935" t="s">
        <v>73</v>
      </c>
      <c r="I1935" t="s">
        <v>27</v>
      </c>
      <c r="J1935" t="s">
        <v>28</v>
      </c>
      <c r="K1935" t="s">
        <v>51</v>
      </c>
      <c r="L1935" t="s">
        <v>30</v>
      </c>
      <c r="M1935" t="s">
        <v>92</v>
      </c>
      <c r="N1935" s="20" t="s">
        <v>4457</v>
      </c>
      <c r="O1935" t="s">
        <v>28294</v>
      </c>
      <c r="P1935" t="s">
        <v>68</v>
      </c>
      <c r="Q1935" s="2">
        <v>23329</v>
      </c>
      <c r="R1935" t="s">
        <v>33</v>
      </c>
      <c r="S1935" t="s">
        <v>64</v>
      </c>
      <c r="T1935" t="s">
        <v>45</v>
      </c>
      <c r="U1935" s="3">
        <v>63659</v>
      </c>
      <c r="V1935" t="s">
        <v>94</v>
      </c>
      <c r="W1935" t="s">
        <v>37</v>
      </c>
      <c r="X1935" t="s">
        <v>38</v>
      </c>
      <c r="Y1935">
        <v>2</v>
      </c>
      <c r="Z1935">
        <f>VLOOKUP(A1935,Table3[],3,0)</f>
        <v>4</v>
      </c>
      <c r="AA1935">
        <f>VLOOKUP(A1935,'employee_engagement survey data'!A1935:E2399,4,0)</f>
        <v>3</v>
      </c>
      <c r="AB1935">
        <f>VLOOKUP(A1935,'employee_engagement survey data'!A1935:E2174,5,0)</f>
        <v>1</v>
      </c>
      <c r="AC1935" t="str">
        <f>VLOOKUP(A1935,training_and_development!A1935:F1972,3,0)</f>
        <v>Technical Skills</v>
      </c>
      <c r="AD1935" t="str">
        <f>VLOOKUP(A1935,training_and_development!A1935:E2324,4,0)</f>
        <v>Internal</v>
      </c>
      <c r="AE1935" t="str">
        <f>VLOOKUP(A1935,training_and_development!A1935:F4932,5,0)</f>
        <v>Completed</v>
      </c>
      <c r="AF1935" t="str">
        <f>VLOOKUP(A1935,training_and_development!A1934:G1954,6,0)</f>
        <v>West Marissa</v>
      </c>
      <c r="AG1935" t="str">
        <f>VLOOKUP(A1935,training_and_development!A1935:H1943,7,0)</f>
        <v>Jennifer Castro</v>
      </c>
      <c r="AH1935">
        <f>VLOOKUP(A1935,training_and_development!A1935:H1938,8,0)</f>
        <v>4</v>
      </c>
    </row>
    <row r="1936" spans="1:34" x14ac:dyDescent="0.25">
      <c r="A1936">
        <v>2935</v>
      </c>
      <c r="B1936" t="s">
        <v>22199</v>
      </c>
      <c r="C1936" s="1">
        <v>44107</v>
      </c>
      <c r="D1936" s="8">
        <v>45052</v>
      </c>
      <c r="E1936" t="s">
        <v>24</v>
      </c>
      <c r="F1936" t="s">
        <v>4458</v>
      </c>
      <c r="G1936" t="s">
        <v>26543</v>
      </c>
      <c r="H1936" t="s">
        <v>87</v>
      </c>
      <c r="I1936" t="s">
        <v>27</v>
      </c>
      <c r="J1936" t="s">
        <v>28</v>
      </c>
      <c r="K1936" t="s">
        <v>51</v>
      </c>
      <c r="L1936" t="s">
        <v>42</v>
      </c>
      <c r="M1936" t="s">
        <v>74</v>
      </c>
      <c r="N1936" s="20" t="s">
        <v>4459</v>
      </c>
      <c r="O1936" t="s">
        <v>28294</v>
      </c>
      <c r="P1936" t="s">
        <v>177</v>
      </c>
      <c r="Q1936" s="2">
        <v>35042</v>
      </c>
      <c r="R1936" t="s">
        <v>33</v>
      </c>
      <c r="S1936" t="s">
        <v>194</v>
      </c>
      <c r="T1936" t="s">
        <v>45</v>
      </c>
      <c r="U1936" s="3">
        <v>6131</v>
      </c>
      <c r="V1936" t="s">
        <v>36</v>
      </c>
      <c r="W1936" t="s">
        <v>79</v>
      </c>
      <c r="X1936" t="s">
        <v>38</v>
      </c>
      <c r="Y1936">
        <v>5</v>
      </c>
      <c r="Z1936">
        <f>VLOOKUP(A1936,Table3[],3,0)</f>
        <v>5</v>
      </c>
      <c r="AA1936">
        <f>VLOOKUP(A1936,'employee_engagement survey data'!A1936:E2400,4,0)</f>
        <v>1</v>
      </c>
      <c r="AB1936">
        <f>VLOOKUP(A1936,'employee_engagement survey data'!A1936:E2175,5,0)</f>
        <v>1</v>
      </c>
      <c r="AC1936" t="str">
        <f>VLOOKUP(A1936,training_and_development!A1936:F1973,3,0)</f>
        <v>Communication Skills</v>
      </c>
      <c r="AD1936" t="str">
        <f>VLOOKUP(A1936,training_and_development!A1936:E2325,4,0)</f>
        <v>External</v>
      </c>
      <c r="AE1936" t="str">
        <f>VLOOKUP(A1936,training_and_development!A1936:F4933,5,0)</f>
        <v>Completed</v>
      </c>
      <c r="AF1936" t="str">
        <f>VLOOKUP(A1936,training_and_development!A1935:G1955,6,0)</f>
        <v>South Robin</v>
      </c>
      <c r="AG1936" t="str">
        <f>VLOOKUP(A1936,training_and_development!A1936:H1944,7,0)</f>
        <v>April Brown</v>
      </c>
      <c r="AH1936">
        <f>VLOOKUP(A1936,training_and_development!A1936:H1939,8,0)</f>
        <v>4</v>
      </c>
    </row>
    <row r="1937" spans="1:34" x14ac:dyDescent="0.25">
      <c r="A1937">
        <v>2936</v>
      </c>
      <c r="B1937" t="s">
        <v>22200</v>
      </c>
      <c r="C1937" s="1">
        <v>44978</v>
      </c>
      <c r="D1937" s="8" t="s">
        <v>16975</v>
      </c>
      <c r="E1937" t="s">
        <v>24</v>
      </c>
      <c r="F1937" t="s">
        <v>4460</v>
      </c>
      <c r="G1937" t="s">
        <v>26543</v>
      </c>
      <c r="H1937" t="s">
        <v>49</v>
      </c>
      <c r="I1937" t="s">
        <v>27</v>
      </c>
      <c r="J1937" t="s">
        <v>28</v>
      </c>
      <c r="K1937" t="s">
        <v>29</v>
      </c>
      <c r="L1937" t="s">
        <v>42</v>
      </c>
      <c r="M1937" t="s">
        <v>31</v>
      </c>
      <c r="N1937" s="20" t="s">
        <v>16975</v>
      </c>
      <c r="O1937" t="s">
        <v>28294</v>
      </c>
      <c r="P1937" t="s">
        <v>62</v>
      </c>
      <c r="Q1937" s="2">
        <v>30940</v>
      </c>
      <c r="R1937" t="s">
        <v>33</v>
      </c>
      <c r="S1937" t="s">
        <v>114</v>
      </c>
      <c r="T1937" t="s">
        <v>45</v>
      </c>
      <c r="U1937" s="3">
        <v>80724</v>
      </c>
      <c r="V1937" t="s">
        <v>94</v>
      </c>
      <c r="W1937" t="s">
        <v>65</v>
      </c>
      <c r="X1937" t="s">
        <v>148</v>
      </c>
      <c r="Y1937">
        <v>1</v>
      </c>
      <c r="Z1937">
        <f>VLOOKUP(A1937,Table3[],3,0)</f>
        <v>4</v>
      </c>
      <c r="AA1937">
        <f>VLOOKUP(A1937,'employee_engagement survey data'!A1937:E2401,4,0)</f>
        <v>3</v>
      </c>
      <c r="AB1937">
        <f>VLOOKUP(A1937,'employee_engagement survey data'!A1937:E2176,5,0)</f>
        <v>1</v>
      </c>
      <c r="AC1937" t="str">
        <f>VLOOKUP(A1937,training_and_development!A1937:F1974,3,0)</f>
        <v>Leadership Development</v>
      </c>
      <c r="AD1937" t="str">
        <f>VLOOKUP(A1937,training_and_development!A1937:E2326,4,0)</f>
        <v>Internal</v>
      </c>
      <c r="AE1937" t="str">
        <f>VLOOKUP(A1937,training_and_development!A1937:F4934,5,0)</f>
        <v>Completed</v>
      </c>
      <c r="AF1937" t="str">
        <f>VLOOKUP(A1937,training_and_development!A1936:G1956,6,0)</f>
        <v>South Jeff</v>
      </c>
      <c r="AG1937" t="str">
        <f>VLOOKUP(A1937,training_and_development!A1937:H1945,7,0)</f>
        <v>Christopher Young</v>
      </c>
      <c r="AH1937">
        <f>VLOOKUP(A1937,training_and_development!A1937:H1940,8,0)</f>
        <v>3</v>
      </c>
    </row>
    <row r="1938" spans="1:34" x14ac:dyDescent="0.25">
      <c r="A1938">
        <v>2937</v>
      </c>
      <c r="B1938" t="s">
        <v>22201</v>
      </c>
      <c r="C1938" s="1">
        <v>44044</v>
      </c>
      <c r="D1938" s="8" t="s">
        <v>16975</v>
      </c>
      <c r="E1938" t="s">
        <v>24</v>
      </c>
      <c r="F1938" t="s">
        <v>4461</v>
      </c>
      <c r="G1938" t="s">
        <v>26543</v>
      </c>
      <c r="H1938" t="s">
        <v>67</v>
      </c>
      <c r="I1938" t="s">
        <v>27</v>
      </c>
      <c r="J1938" t="s">
        <v>28</v>
      </c>
      <c r="K1938" t="s">
        <v>41</v>
      </c>
      <c r="L1938" t="s">
        <v>30</v>
      </c>
      <c r="M1938" t="s">
        <v>31</v>
      </c>
      <c r="N1938" s="20" t="s">
        <v>16975</v>
      </c>
      <c r="O1938" t="s">
        <v>28294</v>
      </c>
      <c r="P1938" t="s">
        <v>248</v>
      </c>
      <c r="Q1938" s="2">
        <v>19198</v>
      </c>
      <c r="R1938" t="s">
        <v>33</v>
      </c>
      <c r="S1938" t="s">
        <v>4</v>
      </c>
      <c r="T1938" t="s">
        <v>45</v>
      </c>
      <c r="U1938" s="3">
        <v>53421</v>
      </c>
      <c r="V1938" t="s">
        <v>71</v>
      </c>
      <c r="W1938" t="s">
        <v>65</v>
      </c>
      <c r="X1938" t="s">
        <v>148</v>
      </c>
      <c r="Y1938">
        <v>2</v>
      </c>
      <c r="Z1938">
        <f>VLOOKUP(A1938,Table3[],3,0)</f>
        <v>1</v>
      </c>
      <c r="AA1938">
        <f>VLOOKUP(A1938,'employee_engagement survey data'!A1938:E2402,4,0)</f>
        <v>4</v>
      </c>
      <c r="AB1938">
        <f>VLOOKUP(A1938,'employee_engagement survey data'!A1938:E2177,5,0)</f>
        <v>4</v>
      </c>
      <c r="AC1938" t="str">
        <f>VLOOKUP(A1938,training_and_development!A1938:F1975,3,0)</f>
        <v>Leadership Development</v>
      </c>
      <c r="AD1938" t="str">
        <f>VLOOKUP(A1938,training_and_development!A1938:E2327,4,0)</f>
        <v>Internal</v>
      </c>
      <c r="AE1938" t="str">
        <f>VLOOKUP(A1938,training_and_development!A1938:F4935,5,0)</f>
        <v>Completed</v>
      </c>
      <c r="AF1938" t="str">
        <f>VLOOKUP(A1938,training_and_development!A1937:G1957,6,0)</f>
        <v>Port Ethan</v>
      </c>
      <c r="AG1938" t="str">
        <f>VLOOKUP(A1938,training_and_development!A1938:H1946,7,0)</f>
        <v>Tracey Taylor</v>
      </c>
      <c r="AH1938">
        <f>VLOOKUP(A1938,training_and_development!A1938:H1941,8,0)</f>
        <v>3</v>
      </c>
    </row>
    <row r="1939" spans="1:34" x14ac:dyDescent="0.25">
      <c r="A1939">
        <v>2938</v>
      </c>
      <c r="B1939" t="s">
        <v>22202</v>
      </c>
      <c r="C1939" s="1">
        <v>44934</v>
      </c>
      <c r="D1939" s="8">
        <v>45056</v>
      </c>
      <c r="E1939" t="s">
        <v>24</v>
      </c>
      <c r="F1939" t="s">
        <v>4462</v>
      </c>
      <c r="G1939" t="s">
        <v>26543</v>
      </c>
      <c r="H1939" t="s">
        <v>26</v>
      </c>
      <c r="I1939" t="s">
        <v>27</v>
      </c>
      <c r="J1939" t="s">
        <v>50</v>
      </c>
      <c r="K1939" t="s">
        <v>29</v>
      </c>
      <c r="L1939" t="s">
        <v>50</v>
      </c>
      <c r="M1939" t="s">
        <v>74</v>
      </c>
      <c r="N1939" s="20" t="s">
        <v>4463</v>
      </c>
      <c r="O1939" t="s">
        <v>28294</v>
      </c>
      <c r="P1939" t="s">
        <v>43</v>
      </c>
      <c r="Q1939" s="2">
        <v>26644</v>
      </c>
      <c r="R1939" t="s">
        <v>33</v>
      </c>
      <c r="S1939" t="s">
        <v>114</v>
      </c>
      <c r="T1939" t="s">
        <v>45</v>
      </c>
      <c r="U1939" s="3">
        <v>43780</v>
      </c>
      <c r="V1939" t="s">
        <v>36</v>
      </c>
      <c r="W1939" t="s">
        <v>65</v>
      </c>
      <c r="X1939" t="s">
        <v>148</v>
      </c>
      <c r="Y1939">
        <v>1</v>
      </c>
      <c r="Z1939">
        <f>VLOOKUP(A1939,Table3[],3,0)</f>
        <v>2</v>
      </c>
      <c r="AA1939">
        <f>VLOOKUP(A1939,'employee_engagement survey data'!A1939:E2403,4,0)</f>
        <v>5</v>
      </c>
      <c r="AB1939">
        <f>VLOOKUP(A1939,'employee_engagement survey data'!A1939:E2178,5,0)</f>
        <v>1</v>
      </c>
      <c r="AC1939" t="str">
        <f>VLOOKUP(A1939,training_and_development!A1939:F1976,3,0)</f>
        <v>Communication Skills</v>
      </c>
      <c r="AD1939" t="str">
        <f>VLOOKUP(A1939,training_and_development!A1939:E2328,4,0)</f>
        <v>Internal</v>
      </c>
      <c r="AE1939" t="str">
        <f>VLOOKUP(A1939,training_and_development!A1939:F4936,5,0)</f>
        <v>Completed</v>
      </c>
      <c r="AF1939" t="str">
        <f>VLOOKUP(A1939,training_and_development!A1938:G1958,6,0)</f>
        <v>Stephenstad</v>
      </c>
      <c r="AG1939" t="str">
        <f>VLOOKUP(A1939,training_and_development!A1939:H1947,7,0)</f>
        <v>Jordan Green</v>
      </c>
      <c r="AH1939">
        <f>VLOOKUP(A1939,training_and_development!A1939:H1942,8,0)</f>
        <v>2</v>
      </c>
    </row>
    <row r="1940" spans="1:34" x14ac:dyDescent="0.25">
      <c r="A1940">
        <v>2939</v>
      </c>
      <c r="B1940" t="s">
        <v>22203</v>
      </c>
      <c r="C1940" s="1">
        <v>44768</v>
      </c>
      <c r="D1940" s="8">
        <v>44873</v>
      </c>
      <c r="E1940" t="s">
        <v>24</v>
      </c>
      <c r="F1940" t="s">
        <v>4464</v>
      </c>
      <c r="G1940" t="s">
        <v>26543</v>
      </c>
      <c r="H1940" t="s">
        <v>96</v>
      </c>
      <c r="I1940" t="s">
        <v>27</v>
      </c>
      <c r="J1940" t="s">
        <v>28</v>
      </c>
      <c r="K1940" t="s">
        <v>51</v>
      </c>
      <c r="L1940" t="s">
        <v>50</v>
      </c>
      <c r="M1940" t="s">
        <v>92</v>
      </c>
      <c r="N1940" s="20" t="s">
        <v>4465</v>
      </c>
      <c r="O1940" t="s">
        <v>28294</v>
      </c>
      <c r="P1940" t="s">
        <v>76</v>
      </c>
      <c r="Q1940" s="2">
        <v>29425</v>
      </c>
      <c r="R1940" t="s">
        <v>33</v>
      </c>
      <c r="S1940" t="s">
        <v>288</v>
      </c>
      <c r="T1940" t="s">
        <v>35</v>
      </c>
      <c r="U1940" s="3">
        <v>40426</v>
      </c>
      <c r="V1940" t="s">
        <v>46</v>
      </c>
      <c r="W1940" t="s">
        <v>59</v>
      </c>
      <c r="X1940" t="s">
        <v>148</v>
      </c>
      <c r="Y1940">
        <v>2</v>
      </c>
      <c r="Z1940">
        <f>VLOOKUP(A1940,Table3[],3,0)</f>
        <v>4</v>
      </c>
      <c r="AA1940">
        <f>VLOOKUP(A1940,'employee_engagement survey data'!A1940:E2404,4,0)</f>
        <v>3</v>
      </c>
      <c r="AB1940">
        <f>VLOOKUP(A1940,'employee_engagement survey data'!A1940:E2179,5,0)</f>
        <v>3</v>
      </c>
      <c r="AC1940" t="str">
        <f>VLOOKUP(A1940,training_and_development!A1940:F1977,3,0)</f>
        <v>Project Management</v>
      </c>
      <c r="AD1940" t="str">
        <f>VLOOKUP(A1940,training_and_development!A1940:E2329,4,0)</f>
        <v>External</v>
      </c>
      <c r="AE1940" t="str">
        <f>VLOOKUP(A1940,training_and_development!A1940:F4937,5,0)</f>
        <v>Completed</v>
      </c>
      <c r="AF1940" t="str">
        <f>VLOOKUP(A1940,training_and_development!A1939:G1959,6,0)</f>
        <v>New Randyborough</v>
      </c>
      <c r="AG1940" t="str">
        <f>VLOOKUP(A1940,training_and_development!A1940:H1948,7,0)</f>
        <v>Brandon Collins</v>
      </c>
      <c r="AH1940">
        <f>VLOOKUP(A1940,training_and_development!A1940:H1943,8,0)</f>
        <v>3</v>
      </c>
    </row>
    <row r="1941" spans="1:34" x14ac:dyDescent="0.25">
      <c r="A1941">
        <v>2940</v>
      </c>
      <c r="B1941" t="s">
        <v>22204</v>
      </c>
      <c r="C1941" s="1">
        <v>44074</v>
      </c>
      <c r="D1941" s="8">
        <v>45086</v>
      </c>
      <c r="E1941" t="s">
        <v>24</v>
      </c>
      <c r="F1941" t="s">
        <v>4466</v>
      </c>
      <c r="G1941" t="s">
        <v>26543</v>
      </c>
      <c r="H1941" t="s">
        <v>40</v>
      </c>
      <c r="I1941" t="s">
        <v>27</v>
      </c>
      <c r="J1941" t="s">
        <v>28</v>
      </c>
      <c r="K1941" t="s">
        <v>41</v>
      </c>
      <c r="L1941" t="s">
        <v>42</v>
      </c>
      <c r="M1941" t="s">
        <v>92</v>
      </c>
      <c r="N1941" s="20" t="s">
        <v>4467</v>
      </c>
      <c r="O1941" t="s">
        <v>28294</v>
      </c>
      <c r="P1941" t="s">
        <v>248</v>
      </c>
      <c r="Q1941" s="2">
        <v>26638</v>
      </c>
      <c r="R1941" t="s">
        <v>33</v>
      </c>
      <c r="S1941" t="s">
        <v>4</v>
      </c>
      <c r="T1941" t="s">
        <v>35</v>
      </c>
      <c r="U1941" s="3">
        <v>2982</v>
      </c>
      <c r="V1941" t="s">
        <v>71</v>
      </c>
      <c r="W1941" t="s">
        <v>59</v>
      </c>
      <c r="X1941" t="s">
        <v>148</v>
      </c>
      <c r="Y1941">
        <v>5</v>
      </c>
      <c r="Z1941">
        <f>VLOOKUP(A1941,Table3[],3,0)</f>
        <v>5</v>
      </c>
      <c r="AA1941">
        <f>VLOOKUP(A1941,'employee_engagement survey data'!A1941:E2405,4,0)</f>
        <v>1</v>
      </c>
      <c r="AB1941">
        <f>VLOOKUP(A1941,'employee_engagement survey data'!A1941:E2180,5,0)</f>
        <v>3</v>
      </c>
      <c r="AC1941" t="str">
        <f>VLOOKUP(A1941,training_and_development!A1941:F1978,3,0)</f>
        <v>Communication Skills</v>
      </c>
      <c r="AD1941" t="str">
        <f>VLOOKUP(A1941,training_and_development!A1941:E2330,4,0)</f>
        <v>External</v>
      </c>
      <c r="AE1941" t="str">
        <f>VLOOKUP(A1941,training_and_development!A1941:F4938,5,0)</f>
        <v>Completed</v>
      </c>
      <c r="AF1941" t="str">
        <f>VLOOKUP(A1941,training_and_development!A1940:G1960,6,0)</f>
        <v>Smithburgh</v>
      </c>
      <c r="AG1941" t="str">
        <f>VLOOKUP(A1941,training_and_development!A1941:H1949,7,0)</f>
        <v>Justin Clements</v>
      </c>
      <c r="AH1941">
        <f>VLOOKUP(A1941,training_and_development!A1941:H1944,8,0)</f>
        <v>2</v>
      </c>
    </row>
    <row r="1942" spans="1:34" x14ac:dyDescent="0.25">
      <c r="A1942">
        <v>2941</v>
      </c>
      <c r="B1942" t="s">
        <v>22205</v>
      </c>
      <c r="C1942" s="1">
        <v>44870</v>
      </c>
      <c r="D1942" s="8">
        <v>44979</v>
      </c>
      <c r="E1942" t="s">
        <v>24</v>
      </c>
      <c r="F1942" t="s">
        <v>4468</v>
      </c>
      <c r="G1942" t="s">
        <v>26543</v>
      </c>
      <c r="H1942" t="s">
        <v>99</v>
      </c>
      <c r="I1942" t="s">
        <v>27</v>
      </c>
      <c r="J1942" t="s">
        <v>42</v>
      </c>
      <c r="K1942" t="s">
        <v>51</v>
      </c>
      <c r="L1942" t="s">
        <v>50</v>
      </c>
      <c r="M1942" t="s">
        <v>74</v>
      </c>
      <c r="N1942" s="20" t="s">
        <v>4469</v>
      </c>
      <c r="O1942" t="s">
        <v>28294</v>
      </c>
      <c r="P1942" t="s">
        <v>83</v>
      </c>
      <c r="Q1942" s="2">
        <v>34450</v>
      </c>
      <c r="R1942" t="s">
        <v>33</v>
      </c>
      <c r="S1942" t="s">
        <v>85</v>
      </c>
      <c r="T1942" t="s">
        <v>45</v>
      </c>
      <c r="U1942" s="3">
        <v>16333</v>
      </c>
      <c r="V1942" t="s">
        <v>46</v>
      </c>
      <c r="W1942" t="s">
        <v>79</v>
      </c>
      <c r="X1942" t="s">
        <v>148</v>
      </c>
      <c r="Y1942">
        <v>2</v>
      </c>
      <c r="Z1942">
        <f>VLOOKUP(A1942,Table3[],3,0)</f>
        <v>5</v>
      </c>
      <c r="AA1942">
        <f>VLOOKUP(A1942,'employee_engagement survey data'!A1942:E2406,4,0)</f>
        <v>2</v>
      </c>
      <c r="AB1942">
        <f>VLOOKUP(A1942,'employee_engagement survey data'!A1942:E2181,5,0)</f>
        <v>5</v>
      </c>
      <c r="AC1942" t="str">
        <f>VLOOKUP(A1942,training_and_development!A1942:F1979,3,0)</f>
        <v>Customer Service</v>
      </c>
      <c r="AD1942" t="str">
        <f>VLOOKUP(A1942,training_and_development!A1942:E2331,4,0)</f>
        <v>Internal</v>
      </c>
      <c r="AE1942" t="str">
        <f>VLOOKUP(A1942,training_and_development!A1942:F4939,5,0)</f>
        <v>Completed</v>
      </c>
      <c r="AF1942" t="str">
        <f>VLOOKUP(A1942,training_and_development!A1941:G1961,6,0)</f>
        <v>Mahoneyberg</v>
      </c>
      <c r="AG1942" t="str">
        <f>VLOOKUP(A1942,training_and_development!A1942:H1950,7,0)</f>
        <v>Lisa Thomas DDS</v>
      </c>
      <c r="AH1942">
        <f>VLOOKUP(A1942,training_and_development!A1942:H1945,8,0)</f>
        <v>3</v>
      </c>
    </row>
    <row r="1943" spans="1:34" x14ac:dyDescent="0.25">
      <c r="A1943">
        <v>2942</v>
      </c>
      <c r="B1943" t="s">
        <v>22206</v>
      </c>
      <c r="C1943" s="1">
        <v>43615</v>
      </c>
      <c r="D1943" s="8">
        <v>43838</v>
      </c>
      <c r="E1943" t="s">
        <v>24</v>
      </c>
      <c r="F1943" t="s">
        <v>4470</v>
      </c>
      <c r="G1943" t="s">
        <v>26543</v>
      </c>
      <c r="H1943" t="s">
        <v>61</v>
      </c>
      <c r="I1943" t="s">
        <v>27</v>
      </c>
      <c r="J1943" t="s">
        <v>50</v>
      </c>
      <c r="K1943" t="s">
        <v>29</v>
      </c>
      <c r="L1943" t="s">
        <v>42</v>
      </c>
      <c r="M1943" t="s">
        <v>100</v>
      </c>
      <c r="N1943" s="20" t="s">
        <v>4471</v>
      </c>
      <c r="O1943" t="s">
        <v>28294</v>
      </c>
      <c r="P1943" t="s">
        <v>53</v>
      </c>
      <c r="Q1943" s="2">
        <v>17958</v>
      </c>
      <c r="R1943" t="s">
        <v>33</v>
      </c>
      <c r="S1943" t="s">
        <v>78</v>
      </c>
      <c r="T1943" t="s">
        <v>35</v>
      </c>
      <c r="U1943" s="3">
        <v>21328</v>
      </c>
      <c r="V1943" t="s">
        <v>71</v>
      </c>
      <c r="W1943" t="s">
        <v>37</v>
      </c>
      <c r="X1943" t="s">
        <v>148</v>
      </c>
      <c r="Y1943">
        <v>2</v>
      </c>
      <c r="Z1943">
        <f>VLOOKUP(A1943,Table3[],3,0)</f>
        <v>3</v>
      </c>
      <c r="AA1943">
        <f>VLOOKUP(A1943,'employee_engagement survey data'!A1943:E2407,4,0)</f>
        <v>3</v>
      </c>
      <c r="AB1943">
        <f>VLOOKUP(A1943,'employee_engagement survey data'!A1943:E2182,5,0)</f>
        <v>4</v>
      </c>
      <c r="AC1943" t="str">
        <f>VLOOKUP(A1943,training_and_development!A1943:F1980,3,0)</f>
        <v>Technical Skills</v>
      </c>
      <c r="AD1943" t="str">
        <f>VLOOKUP(A1943,training_and_development!A1943:E2332,4,0)</f>
        <v>External</v>
      </c>
      <c r="AE1943" t="str">
        <f>VLOOKUP(A1943,training_and_development!A1943:F4940,5,0)</f>
        <v>Failed</v>
      </c>
      <c r="AF1943" t="str">
        <f>VLOOKUP(A1943,training_and_development!A1942:G1962,6,0)</f>
        <v>South Julie</v>
      </c>
      <c r="AG1943" t="str">
        <f>VLOOKUP(A1943,training_and_development!A1943:H1951,7,0)</f>
        <v>Henry Fowler</v>
      </c>
      <c r="AH1943">
        <f>VLOOKUP(A1943,training_and_development!A1943:H1946,8,0)</f>
        <v>2</v>
      </c>
    </row>
    <row r="1944" spans="1:34" x14ac:dyDescent="0.25">
      <c r="A1944">
        <v>2943</v>
      </c>
      <c r="B1944" t="s">
        <v>22207</v>
      </c>
      <c r="C1944" s="1">
        <v>43808</v>
      </c>
      <c r="D1944" s="8" t="s">
        <v>16975</v>
      </c>
      <c r="E1944" t="s">
        <v>24</v>
      </c>
      <c r="F1944" t="s">
        <v>4472</v>
      </c>
      <c r="G1944" t="s">
        <v>26543</v>
      </c>
      <c r="H1944" t="s">
        <v>116</v>
      </c>
      <c r="I1944" t="s">
        <v>27</v>
      </c>
      <c r="J1944" t="s">
        <v>50</v>
      </c>
      <c r="K1944" t="s">
        <v>51</v>
      </c>
      <c r="L1944" t="s">
        <v>42</v>
      </c>
      <c r="M1944" t="s">
        <v>31</v>
      </c>
      <c r="N1944" s="20" t="s">
        <v>16975</v>
      </c>
      <c r="O1944" t="s">
        <v>28294</v>
      </c>
      <c r="P1944" t="s">
        <v>53</v>
      </c>
      <c r="Q1944" s="2">
        <v>23056</v>
      </c>
      <c r="R1944" t="s">
        <v>33</v>
      </c>
      <c r="S1944" t="s">
        <v>64</v>
      </c>
      <c r="T1944" t="s">
        <v>35</v>
      </c>
      <c r="U1944" s="3">
        <v>26651</v>
      </c>
      <c r="V1944" t="s">
        <v>58</v>
      </c>
      <c r="W1944" t="s">
        <v>59</v>
      </c>
      <c r="X1944" t="s">
        <v>148</v>
      </c>
      <c r="Y1944">
        <v>2</v>
      </c>
      <c r="Z1944">
        <f>VLOOKUP(A1944,Table3[],3,0)</f>
        <v>4</v>
      </c>
      <c r="AA1944">
        <f>VLOOKUP(A1944,'employee_engagement survey data'!A1944:E2408,4,0)</f>
        <v>1</v>
      </c>
      <c r="AB1944">
        <f>VLOOKUP(A1944,'employee_engagement survey data'!A1944:E2183,5,0)</f>
        <v>5</v>
      </c>
      <c r="AC1944" t="str">
        <f>VLOOKUP(A1944,training_and_development!A1944:F1981,3,0)</f>
        <v>Communication Skills</v>
      </c>
      <c r="AD1944" t="str">
        <f>VLOOKUP(A1944,training_and_development!A1944:E2333,4,0)</f>
        <v>External</v>
      </c>
      <c r="AE1944" t="str">
        <f>VLOOKUP(A1944,training_and_development!A1944:F4941,5,0)</f>
        <v>Completed</v>
      </c>
      <c r="AF1944" t="str">
        <f>VLOOKUP(A1944,training_and_development!A1943:G1963,6,0)</f>
        <v>North John</v>
      </c>
      <c r="AG1944" t="str">
        <f>VLOOKUP(A1944,training_and_development!A1944:H1952,7,0)</f>
        <v>Tiffany Rubio</v>
      </c>
      <c r="AH1944">
        <f>VLOOKUP(A1944,training_and_development!A1944:H1947,8,0)</f>
        <v>3</v>
      </c>
    </row>
    <row r="1945" spans="1:34" x14ac:dyDescent="0.25">
      <c r="A1945">
        <v>2944</v>
      </c>
      <c r="B1945" t="s">
        <v>22208</v>
      </c>
      <c r="C1945" s="1">
        <v>43595</v>
      </c>
      <c r="D1945" s="8" t="s">
        <v>16975</v>
      </c>
      <c r="E1945" t="s">
        <v>24</v>
      </c>
      <c r="F1945" t="s">
        <v>4473</v>
      </c>
      <c r="G1945" t="s">
        <v>26543</v>
      </c>
      <c r="H1945" t="s">
        <v>73</v>
      </c>
      <c r="I1945" t="s">
        <v>27</v>
      </c>
      <c r="J1945" t="s">
        <v>42</v>
      </c>
      <c r="K1945" t="s">
        <v>29</v>
      </c>
      <c r="L1945" t="s">
        <v>42</v>
      </c>
      <c r="M1945" t="s">
        <v>31</v>
      </c>
      <c r="N1945" s="20" t="s">
        <v>16975</v>
      </c>
      <c r="O1945" t="s">
        <v>28294</v>
      </c>
      <c r="P1945" t="s">
        <v>76</v>
      </c>
      <c r="Q1945" s="2">
        <v>19092</v>
      </c>
      <c r="R1945" t="s">
        <v>33</v>
      </c>
      <c r="S1945" t="s">
        <v>85</v>
      </c>
      <c r="T1945" t="s">
        <v>35</v>
      </c>
      <c r="U1945" s="3">
        <v>62663</v>
      </c>
      <c r="V1945" t="s">
        <v>58</v>
      </c>
      <c r="W1945" t="s">
        <v>37</v>
      </c>
      <c r="X1945" t="s">
        <v>148</v>
      </c>
      <c r="Y1945">
        <v>1</v>
      </c>
      <c r="Z1945">
        <f>VLOOKUP(A1945,Table3[],3,0)</f>
        <v>2</v>
      </c>
      <c r="AA1945">
        <f>VLOOKUP(A1945,'employee_engagement survey data'!A1945:E2409,4,0)</f>
        <v>4</v>
      </c>
      <c r="AB1945">
        <f>VLOOKUP(A1945,'employee_engagement survey data'!A1945:E2184,5,0)</f>
        <v>1</v>
      </c>
      <c r="AC1945" t="str">
        <f>VLOOKUP(A1945,training_and_development!A1945:F1982,3,0)</f>
        <v>Communication Skills</v>
      </c>
      <c r="AD1945" t="str">
        <f>VLOOKUP(A1945,training_and_development!A1945:E2334,4,0)</f>
        <v>Internal</v>
      </c>
      <c r="AE1945" t="str">
        <f>VLOOKUP(A1945,training_and_development!A1945:F4942,5,0)</f>
        <v>Completed</v>
      </c>
      <c r="AF1945" t="str">
        <f>VLOOKUP(A1945,training_and_development!A1944:G1964,6,0)</f>
        <v>Charlesshire</v>
      </c>
      <c r="AG1945" t="str">
        <f>VLOOKUP(A1945,training_and_development!A1945:H1953,7,0)</f>
        <v>Richard Clark</v>
      </c>
      <c r="AH1945">
        <f>VLOOKUP(A1945,training_and_development!A1945:H1948,8,0)</f>
        <v>4</v>
      </c>
    </row>
    <row r="1946" spans="1:34" x14ac:dyDescent="0.25">
      <c r="A1946">
        <v>2945</v>
      </c>
      <c r="B1946" t="s">
        <v>22209</v>
      </c>
      <c r="C1946" s="1">
        <v>43711</v>
      </c>
      <c r="D1946" s="8">
        <v>44638</v>
      </c>
      <c r="E1946" t="s">
        <v>24</v>
      </c>
      <c r="F1946" t="s">
        <v>4474</v>
      </c>
      <c r="G1946" t="s">
        <v>26543</v>
      </c>
      <c r="H1946" t="s">
        <v>87</v>
      </c>
      <c r="I1946" t="s">
        <v>339</v>
      </c>
      <c r="J1946" t="s">
        <v>50</v>
      </c>
      <c r="K1946" t="s">
        <v>51</v>
      </c>
      <c r="L1946" t="s">
        <v>30</v>
      </c>
      <c r="M1946" t="s">
        <v>120</v>
      </c>
      <c r="N1946" s="20" t="s">
        <v>4475</v>
      </c>
      <c r="O1946" t="s">
        <v>28294</v>
      </c>
      <c r="P1946" t="s">
        <v>43</v>
      </c>
      <c r="Q1946" s="2">
        <v>27993</v>
      </c>
      <c r="R1946" t="s">
        <v>33</v>
      </c>
      <c r="S1946" t="s">
        <v>144</v>
      </c>
      <c r="T1946" t="s">
        <v>45</v>
      </c>
      <c r="U1946" s="3">
        <v>26477</v>
      </c>
      <c r="V1946" t="s">
        <v>36</v>
      </c>
      <c r="W1946" t="s">
        <v>37</v>
      </c>
      <c r="X1946" t="s">
        <v>148</v>
      </c>
      <c r="Y1946">
        <v>4</v>
      </c>
      <c r="Z1946">
        <f>VLOOKUP(A1946,Table3[],3,0)</f>
        <v>4</v>
      </c>
      <c r="AA1946">
        <f>VLOOKUP(A1946,'employee_engagement survey data'!A1946:E2410,4,0)</f>
        <v>2</v>
      </c>
      <c r="AB1946">
        <f>VLOOKUP(A1946,'employee_engagement survey data'!A1946:E2185,5,0)</f>
        <v>1</v>
      </c>
      <c r="AC1946" t="str">
        <f>VLOOKUP(A1946,training_and_development!A1946:F1983,3,0)</f>
        <v>Communication Skills</v>
      </c>
      <c r="AD1946" t="str">
        <f>VLOOKUP(A1946,training_and_development!A1946:E2335,4,0)</f>
        <v>External</v>
      </c>
      <c r="AE1946" t="str">
        <f>VLOOKUP(A1946,training_and_development!A1946:F4943,5,0)</f>
        <v>Failed</v>
      </c>
      <c r="AF1946" t="str">
        <f>VLOOKUP(A1946,training_and_development!A1945:G1965,6,0)</f>
        <v>New Ronaldmouth</v>
      </c>
      <c r="AG1946" t="str">
        <f>VLOOKUP(A1946,training_and_development!A1946:H1954,7,0)</f>
        <v>William Atkinson</v>
      </c>
      <c r="AH1946">
        <f>VLOOKUP(A1946,training_and_development!A1946:H1949,8,0)</f>
        <v>5</v>
      </c>
    </row>
    <row r="1947" spans="1:34" x14ac:dyDescent="0.25">
      <c r="A1947">
        <v>2946</v>
      </c>
      <c r="B1947" t="s">
        <v>22210</v>
      </c>
      <c r="C1947" s="1">
        <v>43356</v>
      </c>
      <c r="D1947" s="8" t="s">
        <v>16975</v>
      </c>
      <c r="E1947" t="s">
        <v>332</v>
      </c>
      <c r="F1947" t="s">
        <v>4476</v>
      </c>
      <c r="G1947" t="s">
        <v>26543</v>
      </c>
      <c r="H1947" t="s">
        <v>67</v>
      </c>
      <c r="I1947" t="s">
        <v>27</v>
      </c>
      <c r="J1947" t="s">
        <v>28</v>
      </c>
      <c r="K1947" t="s">
        <v>41</v>
      </c>
      <c r="L1947" t="s">
        <v>50</v>
      </c>
      <c r="M1947" t="s">
        <v>31</v>
      </c>
      <c r="N1947" s="20" t="s">
        <v>16975</v>
      </c>
      <c r="O1947" t="s">
        <v>28294</v>
      </c>
      <c r="P1947" t="s">
        <v>105</v>
      </c>
      <c r="Q1947" s="2">
        <v>30862</v>
      </c>
      <c r="R1947" t="s">
        <v>33</v>
      </c>
      <c r="S1947" t="s">
        <v>78</v>
      </c>
      <c r="T1947" t="s">
        <v>45</v>
      </c>
      <c r="U1947" s="3">
        <v>8439</v>
      </c>
      <c r="V1947" t="s">
        <v>71</v>
      </c>
      <c r="W1947" t="s">
        <v>79</v>
      </c>
      <c r="X1947" t="s">
        <v>148</v>
      </c>
      <c r="Y1947">
        <v>2</v>
      </c>
      <c r="Z1947">
        <f>VLOOKUP(A1947,Table3[],3,0)</f>
        <v>4</v>
      </c>
      <c r="AA1947">
        <f>VLOOKUP(A1947,'employee_engagement survey data'!A1947:E2411,4,0)</f>
        <v>5</v>
      </c>
      <c r="AB1947">
        <f>VLOOKUP(A1947,'employee_engagement survey data'!A1947:E2186,5,0)</f>
        <v>3</v>
      </c>
      <c r="AC1947" t="str">
        <f>VLOOKUP(A1947,training_and_development!A1947:F1984,3,0)</f>
        <v>Leadership Development</v>
      </c>
      <c r="AD1947" t="str">
        <f>VLOOKUP(A1947,training_and_development!A1947:E2336,4,0)</f>
        <v>Internal</v>
      </c>
      <c r="AE1947" t="str">
        <f>VLOOKUP(A1947,training_and_development!A1947:F4944,5,0)</f>
        <v>Failed</v>
      </c>
      <c r="AF1947" t="str">
        <f>VLOOKUP(A1947,training_and_development!A1946:G1966,6,0)</f>
        <v>Donnaland</v>
      </c>
      <c r="AG1947" t="str">
        <f>VLOOKUP(A1947,training_and_development!A1947:H1955,7,0)</f>
        <v>Jimmy Collins</v>
      </c>
      <c r="AH1947">
        <f>VLOOKUP(A1947,training_and_development!A1947:H1950,8,0)</f>
        <v>4</v>
      </c>
    </row>
    <row r="1948" spans="1:34" x14ac:dyDescent="0.25">
      <c r="A1948">
        <v>2947</v>
      </c>
      <c r="B1948" t="s">
        <v>22211</v>
      </c>
      <c r="C1948" s="1">
        <v>44357</v>
      </c>
      <c r="D1948" s="8" t="s">
        <v>16975</v>
      </c>
      <c r="E1948" t="s">
        <v>332</v>
      </c>
      <c r="F1948" t="s">
        <v>4477</v>
      </c>
      <c r="G1948" t="s">
        <v>26543</v>
      </c>
      <c r="H1948" t="s">
        <v>26</v>
      </c>
      <c r="I1948" t="s">
        <v>27</v>
      </c>
      <c r="J1948" t="s">
        <v>42</v>
      </c>
      <c r="K1948" t="s">
        <v>29</v>
      </c>
      <c r="L1948" t="s">
        <v>30</v>
      </c>
      <c r="M1948" t="s">
        <v>31</v>
      </c>
      <c r="N1948" s="20" t="s">
        <v>16975</v>
      </c>
      <c r="O1948" t="s">
        <v>28294</v>
      </c>
      <c r="P1948" t="s">
        <v>177</v>
      </c>
      <c r="Q1948" s="2">
        <v>21415</v>
      </c>
      <c r="R1948" t="s">
        <v>33</v>
      </c>
      <c r="S1948" t="s">
        <v>144</v>
      </c>
      <c r="T1948" t="s">
        <v>45</v>
      </c>
      <c r="U1948" s="3">
        <v>11214</v>
      </c>
      <c r="V1948" t="s">
        <v>94</v>
      </c>
      <c r="W1948" t="s">
        <v>79</v>
      </c>
      <c r="X1948" t="s">
        <v>38</v>
      </c>
      <c r="Y1948">
        <v>1</v>
      </c>
      <c r="Z1948">
        <f>VLOOKUP(A1948,Table3[],3,0)</f>
        <v>3</v>
      </c>
      <c r="AA1948">
        <f>VLOOKUP(A1948,'employee_engagement survey data'!A1948:E2412,4,0)</f>
        <v>4</v>
      </c>
      <c r="AB1948">
        <f>VLOOKUP(A1948,'employee_engagement survey data'!A1948:E2187,5,0)</f>
        <v>2</v>
      </c>
      <c r="AC1948" t="str">
        <f>VLOOKUP(A1948,training_and_development!A1948:F1985,3,0)</f>
        <v>Project Management</v>
      </c>
      <c r="AD1948" t="str">
        <f>VLOOKUP(A1948,training_and_development!A1948:E2337,4,0)</f>
        <v>External</v>
      </c>
      <c r="AE1948" t="str">
        <f>VLOOKUP(A1948,training_and_development!A1948:F4945,5,0)</f>
        <v>Failed</v>
      </c>
      <c r="AF1948" t="str">
        <f>VLOOKUP(A1948,training_and_development!A1947:G1967,6,0)</f>
        <v>New William</v>
      </c>
      <c r="AG1948" t="str">
        <f>VLOOKUP(A1948,training_and_development!A1948:H1956,7,0)</f>
        <v>Collin Turner</v>
      </c>
      <c r="AH1948">
        <f>VLOOKUP(A1948,training_and_development!A1948:H1951,8,0)</f>
        <v>1</v>
      </c>
    </row>
    <row r="1949" spans="1:34" x14ac:dyDescent="0.25">
      <c r="A1949">
        <v>2948</v>
      </c>
      <c r="B1949" t="s">
        <v>22212</v>
      </c>
      <c r="C1949" s="1">
        <v>43746</v>
      </c>
      <c r="D1949" s="8">
        <v>45093</v>
      </c>
      <c r="E1949" t="s">
        <v>332</v>
      </c>
      <c r="F1949" t="s">
        <v>4478</v>
      </c>
      <c r="G1949" t="s">
        <v>26543</v>
      </c>
      <c r="H1949" t="s">
        <v>96</v>
      </c>
      <c r="I1949" t="s">
        <v>741</v>
      </c>
      <c r="J1949" t="s">
        <v>28</v>
      </c>
      <c r="K1949" t="s">
        <v>51</v>
      </c>
      <c r="L1949" t="s">
        <v>30</v>
      </c>
      <c r="M1949" t="s">
        <v>74</v>
      </c>
      <c r="N1949" s="20" t="s">
        <v>4479</v>
      </c>
      <c r="O1949" t="s">
        <v>28294</v>
      </c>
      <c r="P1949" t="s">
        <v>169</v>
      </c>
      <c r="Q1949" s="2">
        <v>36462</v>
      </c>
      <c r="R1949" t="s">
        <v>33</v>
      </c>
      <c r="S1949" t="s">
        <v>152</v>
      </c>
      <c r="T1949" t="s">
        <v>45</v>
      </c>
      <c r="U1949" s="3">
        <v>10150</v>
      </c>
      <c r="V1949" t="s">
        <v>58</v>
      </c>
      <c r="W1949" t="s">
        <v>59</v>
      </c>
      <c r="X1949" t="s">
        <v>148</v>
      </c>
      <c r="Y1949">
        <v>2</v>
      </c>
      <c r="Z1949">
        <f>VLOOKUP(A1949,Table3[],3,0)</f>
        <v>2</v>
      </c>
      <c r="AA1949">
        <f>VLOOKUP(A1949,'employee_engagement survey data'!A1949:E2413,4,0)</f>
        <v>4</v>
      </c>
      <c r="AB1949">
        <f>VLOOKUP(A1949,'employee_engagement survey data'!A1949:E2188,5,0)</f>
        <v>5</v>
      </c>
      <c r="AC1949" t="str">
        <f>VLOOKUP(A1949,training_and_development!A1949:F1986,3,0)</f>
        <v>Technical Skills</v>
      </c>
      <c r="AD1949" t="str">
        <f>VLOOKUP(A1949,training_and_development!A1949:E2338,4,0)</f>
        <v>Internal</v>
      </c>
      <c r="AE1949" t="str">
        <f>VLOOKUP(A1949,training_and_development!A1949:F4946,5,0)</f>
        <v>Failed</v>
      </c>
      <c r="AF1949" t="str">
        <f>VLOOKUP(A1949,training_and_development!A1948:G1968,6,0)</f>
        <v>Changmouth</v>
      </c>
      <c r="AG1949" t="str">
        <f>VLOOKUP(A1949,training_and_development!A1949:H1957,7,0)</f>
        <v>Amber Vazquez</v>
      </c>
      <c r="AH1949">
        <f>VLOOKUP(A1949,training_and_development!A1949:H1952,8,0)</f>
        <v>1</v>
      </c>
    </row>
    <row r="1950" spans="1:34" x14ac:dyDescent="0.25">
      <c r="A1950">
        <v>2949</v>
      </c>
      <c r="B1950" t="s">
        <v>22213</v>
      </c>
      <c r="C1950" s="1">
        <v>44350</v>
      </c>
      <c r="D1950" s="8">
        <v>45030</v>
      </c>
      <c r="E1950" t="s">
        <v>332</v>
      </c>
      <c r="F1950" t="s">
        <v>4480</v>
      </c>
      <c r="G1950" t="s">
        <v>26543</v>
      </c>
      <c r="H1950" t="s">
        <v>40</v>
      </c>
      <c r="I1950" t="s">
        <v>741</v>
      </c>
      <c r="J1950" t="s">
        <v>28</v>
      </c>
      <c r="K1950" t="s">
        <v>41</v>
      </c>
      <c r="L1950" t="s">
        <v>30</v>
      </c>
      <c r="M1950" t="s">
        <v>120</v>
      </c>
      <c r="N1950" s="20" t="s">
        <v>4481</v>
      </c>
      <c r="O1950" t="s">
        <v>28294</v>
      </c>
      <c r="P1950" t="s">
        <v>105</v>
      </c>
      <c r="Q1950" s="2">
        <v>21128</v>
      </c>
      <c r="R1950" t="s">
        <v>33</v>
      </c>
      <c r="S1950" t="s">
        <v>107</v>
      </c>
      <c r="T1950" t="s">
        <v>35</v>
      </c>
      <c r="U1950" s="3">
        <v>92718</v>
      </c>
      <c r="V1950" t="s">
        <v>46</v>
      </c>
      <c r="W1950" t="s">
        <v>59</v>
      </c>
      <c r="X1950" t="s">
        <v>38</v>
      </c>
      <c r="Y1950">
        <v>4</v>
      </c>
      <c r="Z1950">
        <f>VLOOKUP(A1950,Table3[],3,0)</f>
        <v>2</v>
      </c>
      <c r="AA1950">
        <f>VLOOKUP(A1950,'employee_engagement survey data'!A1950:E2414,4,0)</f>
        <v>2</v>
      </c>
      <c r="AB1950">
        <f>VLOOKUP(A1950,'employee_engagement survey data'!A1950:E2189,5,0)</f>
        <v>2</v>
      </c>
      <c r="AC1950" t="str">
        <f>VLOOKUP(A1950,training_and_development!A1950:F1987,3,0)</f>
        <v>Communication Skills</v>
      </c>
      <c r="AD1950" t="str">
        <f>VLOOKUP(A1950,training_and_development!A1950:E2339,4,0)</f>
        <v>Internal</v>
      </c>
      <c r="AE1950" t="str">
        <f>VLOOKUP(A1950,training_and_development!A1950:F4947,5,0)</f>
        <v>Completed</v>
      </c>
      <c r="AF1950" t="str">
        <f>VLOOKUP(A1950,training_and_development!A1949:G1969,6,0)</f>
        <v>North Lauramouth</v>
      </c>
      <c r="AG1950" t="str">
        <f>VLOOKUP(A1950,training_and_development!A1950:H1958,7,0)</f>
        <v>David Velazquez</v>
      </c>
      <c r="AH1950">
        <f>VLOOKUP(A1950,training_and_development!A1950:H1953,8,0)</f>
        <v>3</v>
      </c>
    </row>
    <row r="1951" spans="1:34" x14ac:dyDescent="0.25">
      <c r="A1951">
        <v>2950</v>
      </c>
      <c r="B1951" t="s">
        <v>22214</v>
      </c>
      <c r="C1951" s="1">
        <v>43357</v>
      </c>
      <c r="D1951" s="8">
        <v>43469</v>
      </c>
      <c r="E1951" t="s">
        <v>332</v>
      </c>
      <c r="F1951" t="s">
        <v>4482</v>
      </c>
      <c r="G1951" t="s">
        <v>26543</v>
      </c>
      <c r="H1951" t="s">
        <v>99</v>
      </c>
      <c r="I1951" t="s">
        <v>339</v>
      </c>
      <c r="J1951" t="s">
        <v>42</v>
      </c>
      <c r="K1951" t="s">
        <v>29</v>
      </c>
      <c r="L1951" t="s">
        <v>30</v>
      </c>
      <c r="M1951" t="s">
        <v>74</v>
      </c>
      <c r="N1951" s="20" t="s">
        <v>4483</v>
      </c>
      <c r="O1951" t="s">
        <v>28294</v>
      </c>
      <c r="P1951" t="s">
        <v>319</v>
      </c>
      <c r="Q1951" s="2">
        <v>15710</v>
      </c>
      <c r="R1951" t="s">
        <v>33</v>
      </c>
      <c r="S1951" t="s">
        <v>152</v>
      </c>
      <c r="T1951" t="s">
        <v>35</v>
      </c>
      <c r="U1951" s="3">
        <v>75308</v>
      </c>
      <c r="V1951" t="s">
        <v>36</v>
      </c>
      <c r="W1951" t="s">
        <v>65</v>
      </c>
      <c r="X1951" t="s">
        <v>148</v>
      </c>
      <c r="Y1951">
        <v>4</v>
      </c>
      <c r="Z1951">
        <f>VLOOKUP(A1951,Table3[],3,0)</f>
        <v>3</v>
      </c>
      <c r="AA1951">
        <f>VLOOKUP(A1951,'employee_engagement survey data'!A1951:E2415,4,0)</f>
        <v>3</v>
      </c>
      <c r="AB1951">
        <f>VLOOKUP(A1951,'employee_engagement survey data'!A1951:E2190,5,0)</f>
        <v>5</v>
      </c>
      <c r="AC1951" t="str">
        <f>VLOOKUP(A1951,training_and_development!A1951:F1988,3,0)</f>
        <v>Technical Skills</v>
      </c>
      <c r="AD1951" t="str">
        <f>VLOOKUP(A1951,training_and_development!A1951:E2340,4,0)</f>
        <v>Internal</v>
      </c>
      <c r="AE1951" t="str">
        <f>VLOOKUP(A1951,training_and_development!A1951:F4948,5,0)</f>
        <v>Completed</v>
      </c>
      <c r="AF1951" t="str">
        <f>VLOOKUP(A1951,training_and_development!A1950:G1970,6,0)</f>
        <v>New Jennifer</v>
      </c>
      <c r="AG1951" t="str">
        <f>VLOOKUP(A1951,training_and_development!A1951:H1959,7,0)</f>
        <v>Danny Clark</v>
      </c>
      <c r="AH1951">
        <f>VLOOKUP(A1951,training_and_development!A1951:H1954,8,0)</f>
        <v>2</v>
      </c>
    </row>
    <row r="1952" spans="1:34" x14ac:dyDescent="0.25">
      <c r="A1952">
        <v>2951</v>
      </c>
      <c r="B1952" t="s">
        <v>22215</v>
      </c>
      <c r="C1952" s="1">
        <v>43611</v>
      </c>
      <c r="D1952" s="8" t="s">
        <v>16975</v>
      </c>
      <c r="E1952" t="s">
        <v>332</v>
      </c>
      <c r="F1952" t="s">
        <v>4484</v>
      </c>
      <c r="G1952" t="s">
        <v>26543</v>
      </c>
      <c r="H1952" t="s">
        <v>61</v>
      </c>
      <c r="I1952" t="s">
        <v>27</v>
      </c>
      <c r="J1952" t="s">
        <v>50</v>
      </c>
      <c r="K1952" t="s">
        <v>29</v>
      </c>
      <c r="L1952" t="s">
        <v>42</v>
      </c>
      <c r="M1952" t="s">
        <v>31</v>
      </c>
      <c r="N1952" s="20" t="s">
        <v>16975</v>
      </c>
      <c r="O1952" t="s">
        <v>28294</v>
      </c>
      <c r="P1952" t="s">
        <v>62</v>
      </c>
      <c r="Q1952" s="2">
        <v>15984</v>
      </c>
      <c r="R1952" t="s">
        <v>33</v>
      </c>
      <c r="S1952" t="s">
        <v>144</v>
      </c>
      <c r="T1952" t="s">
        <v>35</v>
      </c>
      <c r="U1952" s="3">
        <v>16532</v>
      </c>
      <c r="V1952" t="s">
        <v>71</v>
      </c>
      <c r="W1952" t="s">
        <v>37</v>
      </c>
      <c r="X1952" t="s">
        <v>38</v>
      </c>
      <c r="Y1952">
        <v>2</v>
      </c>
      <c r="Z1952">
        <f>VLOOKUP(A1952,Table3[],3,0)</f>
        <v>3</v>
      </c>
      <c r="AA1952">
        <f>VLOOKUP(A1952,'employee_engagement survey data'!A1952:E2416,4,0)</f>
        <v>1</v>
      </c>
      <c r="AB1952">
        <f>VLOOKUP(A1952,'employee_engagement survey data'!A1952:E2191,5,0)</f>
        <v>3</v>
      </c>
      <c r="AC1952" t="str">
        <f>VLOOKUP(A1952,training_and_development!A1952:F1989,3,0)</f>
        <v>Leadership Development</v>
      </c>
      <c r="AD1952" t="str">
        <f>VLOOKUP(A1952,training_and_development!A1952:E2341,4,0)</f>
        <v>External</v>
      </c>
      <c r="AE1952" t="str">
        <f>VLOOKUP(A1952,training_and_development!A1952:F4949,5,0)</f>
        <v>Completed</v>
      </c>
      <c r="AF1952" t="str">
        <f>VLOOKUP(A1952,training_and_development!A1951:G1971,6,0)</f>
        <v>West Linda</v>
      </c>
      <c r="AG1952" t="str">
        <f>VLOOKUP(A1952,training_and_development!A1952:H1960,7,0)</f>
        <v>Patrick Cruz</v>
      </c>
      <c r="AH1952">
        <f>VLOOKUP(A1952,training_and_development!A1952:H1955,8,0)</f>
        <v>3</v>
      </c>
    </row>
    <row r="1953" spans="1:34" x14ac:dyDescent="0.25">
      <c r="A1953">
        <v>2952</v>
      </c>
      <c r="B1953" t="s">
        <v>22216</v>
      </c>
      <c r="C1953" s="1">
        <v>43651</v>
      </c>
      <c r="D1953" s="8" t="s">
        <v>16975</v>
      </c>
      <c r="E1953" t="s">
        <v>332</v>
      </c>
      <c r="F1953" t="s">
        <v>4485</v>
      </c>
      <c r="G1953" t="s">
        <v>26543</v>
      </c>
      <c r="H1953" t="s">
        <v>116</v>
      </c>
      <c r="I1953" t="s">
        <v>27</v>
      </c>
      <c r="J1953" t="s">
        <v>28</v>
      </c>
      <c r="K1953" t="s">
        <v>29</v>
      </c>
      <c r="L1953" t="s">
        <v>50</v>
      </c>
      <c r="M1953" t="s">
        <v>31</v>
      </c>
      <c r="N1953" s="20" t="s">
        <v>16975</v>
      </c>
      <c r="O1953" t="s">
        <v>28294</v>
      </c>
      <c r="P1953" t="s">
        <v>76</v>
      </c>
      <c r="Q1953" s="2">
        <v>19110</v>
      </c>
      <c r="R1953" t="s">
        <v>33</v>
      </c>
      <c r="S1953" t="s">
        <v>78</v>
      </c>
      <c r="T1953" t="s">
        <v>35</v>
      </c>
      <c r="U1953" s="3">
        <v>16292</v>
      </c>
      <c r="V1953" t="s">
        <v>71</v>
      </c>
      <c r="W1953" t="s">
        <v>37</v>
      </c>
      <c r="X1953" t="s">
        <v>38</v>
      </c>
      <c r="Y1953">
        <v>4</v>
      </c>
      <c r="Z1953">
        <f>VLOOKUP(A1953,Table3[],3,0)</f>
        <v>5</v>
      </c>
      <c r="AA1953">
        <f>VLOOKUP(A1953,'employee_engagement survey data'!A1953:E2417,4,0)</f>
        <v>3</v>
      </c>
      <c r="AB1953">
        <f>VLOOKUP(A1953,'employee_engagement survey data'!A1953:E2192,5,0)</f>
        <v>2</v>
      </c>
      <c r="AC1953" t="str">
        <f>VLOOKUP(A1953,training_and_development!A1953:F1990,3,0)</f>
        <v>Communication Skills</v>
      </c>
      <c r="AD1953" t="str">
        <f>VLOOKUP(A1953,training_and_development!A1953:E2342,4,0)</f>
        <v>Internal</v>
      </c>
      <c r="AE1953" t="str">
        <f>VLOOKUP(A1953,training_and_development!A1953:F4950,5,0)</f>
        <v>Completed</v>
      </c>
      <c r="AF1953" t="str">
        <f>VLOOKUP(A1953,training_and_development!A1952:G1972,6,0)</f>
        <v>Laceymouth</v>
      </c>
      <c r="AG1953" t="str">
        <f>VLOOKUP(A1953,training_and_development!A1953:H1961,7,0)</f>
        <v>Austin Reeves</v>
      </c>
      <c r="AH1953">
        <f>VLOOKUP(A1953,training_and_development!A1953:H1956,8,0)</f>
        <v>3</v>
      </c>
    </row>
    <row r="1954" spans="1:34" x14ac:dyDescent="0.25">
      <c r="A1954">
        <v>2953</v>
      </c>
      <c r="B1954" t="s">
        <v>22217</v>
      </c>
      <c r="C1954" s="1">
        <v>43774</v>
      </c>
      <c r="D1954" s="8" t="s">
        <v>16975</v>
      </c>
      <c r="E1954" t="s">
        <v>24</v>
      </c>
      <c r="F1954" t="s">
        <v>4486</v>
      </c>
      <c r="G1954" t="s">
        <v>26543</v>
      </c>
      <c r="H1954" t="s">
        <v>61</v>
      </c>
      <c r="I1954" t="s">
        <v>27</v>
      </c>
      <c r="J1954" t="s">
        <v>50</v>
      </c>
      <c r="K1954" t="s">
        <v>51</v>
      </c>
      <c r="L1954" t="s">
        <v>50</v>
      </c>
      <c r="M1954" t="s">
        <v>31</v>
      </c>
      <c r="N1954" s="20" t="s">
        <v>16975</v>
      </c>
      <c r="O1954" t="s">
        <v>28294</v>
      </c>
      <c r="P1954" t="s">
        <v>68</v>
      </c>
      <c r="Q1954" s="2">
        <v>20898</v>
      </c>
      <c r="R1954" t="s">
        <v>33</v>
      </c>
      <c r="S1954" t="s">
        <v>78</v>
      </c>
      <c r="T1954" t="s">
        <v>45</v>
      </c>
      <c r="U1954" s="3">
        <v>95723</v>
      </c>
      <c r="V1954" t="s">
        <v>58</v>
      </c>
      <c r="W1954" t="s">
        <v>37</v>
      </c>
      <c r="X1954" t="s">
        <v>38</v>
      </c>
      <c r="Y1954">
        <v>5</v>
      </c>
      <c r="Z1954">
        <f>VLOOKUP(A1954,Table3[],3,0)</f>
        <v>2</v>
      </c>
      <c r="AA1954">
        <f>VLOOKUP(A1954,'employee_engagement survey data'!A1954:E2418,4,0)</f>
        <v>3</v>
      </c>
      <c r="AB1954">
        <f>VLOOKUP(A1954,'employee_engagement survey data'!A1954:E2193,5,0)</f>
        <v>4</v>
      </c>
      <c r="AC1954" t="str">
        <f>VLOOKUP(A1954,training_and_development!A1954:F1991,3,0)</f>
        <v>Leadership Development</v>
      </c>
      <c r="AD1954" t="str">
        <f>VLOOKUP(A1954,training_and_development!A1954:E2343,4,0)</f>
        <v>External</v>
      </c>
      <c r="AE1954" t="str">
        <f>VLOOKUP(A1954,training_and_development!A1954:F4951,5,0)</f>
        <v>Failed</v>
      </c>
      <c r="AF1954" t="str">
        <f>VLOOKUP(A1954,training_and_development!A1953:G1973,6,0)</f>
        <v>Andrewville</v>
      </c>
      <c r="AG1954" t="str">
        <f>VLOOKUP(A1954,training_and_development!A1954:H1962,7,0)</f>
        <v>David Russell</v>
      </c>
      <c r="AH1954">
        <f>VLOOKUP(A1954,training_and_development!A1954:H1957,8,0)</f>
        <v>4</v>
      </c>
    </row>
    <row r="1955" spans="1:34" x14ac:dyDescent="0.25">
      <c r="A1955">
        <v>2954</v>
      </c>
      <c r="B1955" t="s">
        <v>22218</v>
      </c>
      <c r="C1955" s="1">
        <v>43668</v>
      </c>
      <c r="D1955" s="8">
        <v>44487</v>
      </c>
      <c r="E1955" t="s">
        <v>24</v>
      </c>
      <c r="F1955" t="s">
        <v>4487</v>
      </c>
      <c r="G1955" t="s">
        <v>26543</v>
      </c>
      <c r="H1955" t="s">
        <v>73</v>
      </c>
      <c r="I1955" t="s">
        <v>27</v>
      </c>
      <c r="J1955" t="s">
        <v>42</v>
      </c>
      <c r="K1955" t="s">
        <v>51</v>
      </c>
      <c r="L1955" t="s">
        <v>42</v>
      </c>
      <c r="M1955" t="s">
        <v>120</v>
      </c>
      <c r="N1955" s="20" t="s">
        <v>4488</v>
      </c>
      <c r="O1955" t="s">
        <v>28294</v>
      </c>
      <c r="P1955" t="s">
        <v>68</v>
      </c>
      <c r="Q1955" s="2">
        <v>20311</v>
      </c>
      <c r="R1955" t="s">
        <v>33</v>
      </c>
      <c r="S1955" t="s">
        <v>123</v>
      </c>
      <c r="T1955" t="s">
        <v>35</v>
      </c>
      <c r="U1955" s="3">
        <v>10422</v>
      </c>
      <c r="V1955" t="s">
        <v>71</v>
      </c>
      <c r="W1955" t="s">
        <v>37</v>
      </c>
      <c r="X1955" t="s">
        <v>38</v>
      </c>
      <c r="Y1955">
        <v>2</v>
      </c>
      <c r="Z1955">
        <f>VLOOKUP(A1955,Table3[],3,0)</f>
        <v>5</v>
      </c>
      <c r="AA1955">
        <f>VLOOKUP(A1955,'employee_engagement survey data'!A1955:E2419,4,0)</f>
        <v>2</v>
      </c>
      <c r="AB1955">
        <f>VLOOKUP(A1955,'employee_engagement survey data'!A1955:E2194,5,0)</f>
        <v>1</v>
      </c>
      <c r="AC1955" t="str">
        <f>VLOOKUP(A1955,training_and_development!A1955:F1992,3,0)</f>
        <v>Project Management</v>
      </c>
      <c r="AD1955" t="str">
        <f>VLOOKUP(A1955,training_and_development!A1955:E2344,4,0)</f>
        <v>External</v>
      </c>
      <c r="AE1955" t="str">
        <f>VLOOKUP(A1955,training_and_development!A1955:F4952,5,0)</f>
        <v>Completed</v>
      </c>
      <c r="AF1955" t="str">
        <f>VLOOKUP(A1955,training_and_development!A1954:G1974,6,0)</f>
        <v>South Brian</v>
      </c>
      <c r="AG1955" t="str">
        <f>VLOOKUP(A1955,training_and_development!A1955:H1963,7,0)</f>
        <v>Hannah Mitchell</v>
      </c>
      <c r="AH1955">
        <f>VLOOKUP(A1955,training_and_development!A1955:H1958,8,0)</f>
        <v>2</v>
      </c>
    </row>
    <row r="1956" spans="1:34" x14ac:dyDescent="0.25">
      <c r="A1956">
        <v>2955</v>
      </c>
      <c r="B1956" t="s">
        <v>22219</v>
      </c>
      <c r="C1956" s="1">
        <v>44095</v>
      </c>
      <c r="D1956" s="8">
        <v>45007</v>
      </c>
      <c r="E1956" t="s">
        <v>24</v>
      </c>
      <c r="F1956" t="s">
        <v>4489</v>
      </c>
      <c r="G1956" t="s">
        <v>26543</v>
      </c>
      <c r="H1956" t="s">
        <v>116</v>
      </c>
      <c r="I1956" t="s">
        <v>27</v>
      </c>
      <c r="J1956" t="s">
        <v>50</v>
      </c>
      <c r="K1956" t="s">
        <v>41</v>
      </c>
      <c r="L1956" t="s">
        <v>42</v>
      </c>
      <c r="M1956" t="s">
        <v>100</v>
      </c>
      <c r="N1956" s="20" t="s">
        <v>4490</v>
      </c>
      <c r="O1956" t="s">
        <v>28294</v>
      </c>
      <c r="P1956" t="s">
        <v>62</v>
      </c>
      <c r="Q1956" s="2">
        <v>21715</v>
      </c>
      <c r="R1956" t="s">
        <v>33</v>
      </c>
      <c r="S1956" t="s">
        <v>78</v>
      </c>
      <c r="T1956" t="s">
        <v>45</v>
      </c>
      <c r="U1956" s="3">
        <v>17669</v>
      </c>
      <c r="V1956" t="s">
        <v>58</v>
      </c>
      <c r="W1956" t="s">
        <v>65</v>
      </c>
      <c r="X1956" t="s">
        <v>38</v>
      </c>
      <c r="Y1956">
        <v>1</v>
      </c>
      <c r="Z1956">
        <f>VLOOKUP(A1956,Table3[],3,0)</f>
        <v>5</v>
      </c>
      <c r="AA1956">
        <f>VLOOKUP(A1956,'employee_engagement survey data'!A1956:E2420,4,0)</f>
        <v>2</v>
      </c>
      <c r="AB1956">
        <f>VLOOKUP(A1956,'employee_engagement survey data'!A1956:E2195,5,0)</f>
        <v>3</v>
      </c>
      <c r="AC1956" t="str">
        <f>VLOOKUP(A1956,training_and_development!A1956:F1993,3,0)</f>
        <v>Project Management</v>
      </c>
      <c r="AD1956" t="str">
        <f>VLOOKUP(A1956,training_and_development!A1956:E2345,4,0)</f>
        <v>External</v>
      </c>
      <c r="AE1956" t="str">
        <f>VLOOKUP(A1956,training_and_development!A1956:F4953,5,0)</f>
        <v>Failed</v>
      </c>
      <c r="AF1956" t="str">
        <f>VLOOKUP(A1956,training_and_development!A1955:G1975,6,0)</f>
        <v>East Jimmy</v>
      </c>
      <c r="AG1956" t="str">
        <f>VLOOKUP(A1956,training_and_development!A1956:H1964,7,0)</f>
        <v>Robin Banks</v>
      </c>
      <c r="AH1956">
        <f>VLOOKUP(A1956,training_and_development!A1956:H1959,8,0)</f>
        <v>5</v>
      </c>
    </row>
    <row r="1957" spans="1:34" x14ac:dyDescent="0.25">
      <c r="A1957">
        <v>2956</v>
      </c>
      <c r="B1957" t="s">
        <v>22220</v>
      </c>
      <c r="C1957" s="1">
        <v>43780</v>
      </c>
      <c r="D1957" s="8" t="s">
        <v>16975</v>
      </c>
      <c r="E1957" t="s">
        <v>24</v>
      </c>
      <c r="F1957" t="s">
        <v>4491</v>
      </c>
      <c r="G1957" t="s">
        <v>26543</v>
      </c>
      <c r="H1957" t="s">
        <v>73</v>
      </c>
      <c r="I1957" t="s">
        <v>27</v>
      </c>
      <c r="J1957" t="s">
        <v>42</v>
      </c>
      <c r="K1957" t="s">
        <v>29</v>
      </c>
      <c r="L1957" t="s">
        <v>50</v>
      </c>
      <c r="M1957" t="s">
        <v>31</v>
      </c>
      <c r="N1957" s="20" t="s">
        <v>16975</v>
      </c>
      <c r="O1957" t="s">
        <v>28294</v>
      </c>
      <c r="P1957" t="s">
        <v>83</v>
      </c>
      <c r="Q1957" s="2">
        <v>36509</v>
      </c>
      <c r="R1957" t="s">
        <v>33</v>
      </c>
      <c r="S1957" t="s">
        <v>217</v>
      </c>
      <c r="T1957" t="s">
        <v>45</v>
      </c>
      <c r="U1957" s="3">
        <v>51029</v>
      </c>
      <c r="V1957" t="s">
        <v>46</v>
      </c>
      <c r="W1957" t="s">
        <v>37</v>
      </c>
      <c r="X1957" t="s">
        <v>38</v>
      </c>
      <c r="Y1957">
        <v>2</v>
      </c>
      <c r="Z1957">
        <f>VLOOKUP(A1957,Table3[],3,0)</f>
        <v>5</v>
      </c>
      <c r="AA1957">
        <f>VLOOKUP(A1957,'employee_engagement survey data'!A1957:E2421,4,0)</f>
        <v>4</v>
      </c>
      <c r="AB1957">
        <f>VLOOKUP(A1957,'employee_engagement survey data'!A1957:E2196,5,0)</f>
        <v>1</v>
      </c>
      <c r="AC1957" t="str">
        <f>VLOOKUP(A1957,training_and_development!A1957:F1994,3,0)</f>
        <v>Customer Service</v>
      </c>
      <c r="AD1957" t="str">
        <f>VLOOKUP(A1957,training_and_development!A1957:E2346,4,0)</f>
        <v>External</v>
      </c>
      <c r="AE1957" t="str">
        <f>VLOOKUP(A1957,training_and_development!A1957:F4954,5,0)</f>
        <v>Completed</v>
      </c>
      <c r="AF1957" t="str">
        <f>VLOOKUP(A1957,training_and_development!A1956:G1976,6,0)</f>
        <v>New Colin</v>
      </c>
      <c r="AG1957" t="str">
        <f>VLOOKUP(A1957,training_and_development!A1957:H1965,7,0)</f>
        <v>Veronica Ross</v>
      </c>
      <c r="AH1957">
        <f>VLOOKUP(A1957,training_and_development!A1957:H1960,8,0)</f>
        <v>3</v>
      </c>
    </row>
    <row r="1958" spans="1:34" x14ac:dyDescent="0.25">
      <c r="A1958">
        <v>2957</v>
      </c>
      <c r="B1958" t="s">
        <v>22221</v>
      </c>
      <c r="C1958" s="1">
        <v>44235</v>
      </c>
      <c r="D1958" s="8" t="s">
        <v>16975</v>
      </c>
      <c r="E1958" t="s">
        <v>24</v>
      </c>
      <c r="F1958" t="s">
        <v>4492</v>
      </c>
      <c r="G1958" t="s">
        <v>26543</v>
      </c>
      <c r="H1958" t="s">
        <v>87</v>
      </c>
      <c r="I1958" t="s">
        <v>27</v>
      </c>
      <c r="J1958" t="s">
        <v>42</v>
      </c>
      <c r="K1958" t="s">
        <v>51</v>
      </c>
      <c r="L1958" t="s">
        <v>30</v>
      </c>
      <c r="M1958" t="s">
        <v>31</v>
      </c>
      <c r="N1958" s="20" t="s">
        <v>16975</v>
      </c>
      <c r="O1958" t="s">
        <v>28294</v>
      </c>
      <c r="P1958" t="s">
        <v>68</v>
      </c>
      <c r="Q1958" s="2">
        <v>21928</v>
      </c>
      <c r="R1958" t="s">
        <v>33</v>
      </c>
      <c r="S1958" t="s">
        <v>144</v>
      </c>
      <c r="T1958" t="s">
        <v>45</v>
      </c>
      <c r="U1958" s="3">
        <v>58080</v>
      </c>
      <c r="V1958" t="s">
        <v>46</v>
      </c>
      <c r="W1958" t="s">
        <v>59</v>
      </c>
      <c r="X1958" t="s">
        <v>38</v>
      </c>
      <c r="Y1958">
        <v>1</v>
      </c>
      <c r="Z1958">
        <f>VLOOKUP(A1958,Table3[],3,0)</f>
        <v>1</v>
      </c>
      <c r="AA1958">
        <f>VLOOKUP(A1958,'employee_engagement survey data'!A1958:E2422,4,0)</f>
        <v>3</v>
      </c>
      <c r="AB1958">
        <f>VLOOKUP(A1958,'employee_engagement survey data'!A1958:E2197,5,0)</f>
        <v>4</v>
      </c>
      <c r="AC1958" t="str">
        <f>VLOOKUP(A1958,training_and_development!A1958:F1995,3,0)</f>
        <v>Project Management</v>
      </c>
      <c r="AD1958" t="str">
        <f>VLOOKUP(A1958,training_and_development!A1958:E2347,4,0)</f>
        <v>External</v>
      </c>
      <c r="AE1958" t="str">
        <f>VLOOKUP(A1958,training_and_development!A1958:F4955,5,0)</f>
        <v>Failed</v>
      </c>
      <c r="AF1958" t="str">
        <f>VLOOKUP(A1958,training_and_development!A1957:G1977,6,0)</f>
        <v>West Ashley</v>
      </c>
      <c r="AG1958" t="str">
        <f>VLOOKUP(A1958,training_and_development!A1958:H1966,7,0)</f>
        <v>John King</v>
      </c>
      <c r="AH1958">
        <f>VLOOKUP(A1958,training_and_development!A1958:H1961,8,0)</f>
        <v>1</v>
      </c>
    </row>
    <row r="1959" spans="1:34" x14ac:dyDescent="0.25">
      <c r="A1959">
        <v>2958</v>
      </c>
      <c r="B1959" t="s">
        <v>22222</v>
      </c>
      <c r="C1959" s="1">
        <v>43983</v>
      </c>
      <c r="D1959" s="8" t="s">
        <v>16975</v>
      </c>
      <c r="E1959" t="s">
        <v>24</v>
      </c>
      <c r="F1959" t="s">
        <v>4493</v>
      </c>
      <c r="G1959" t="s">
        <v>26543</v>
      </c>
      <c r="H1959" t="s">
        <v>49</v>
      </c>
      <c r="I1959" t="s">
        <v>27</v>
      </c>
      <c r="J1959" t="s">
        <v>28</v>
      </c>
      <c r="K1959" t="s">
        <v>29</v>
      </c>
      <c r="L1959" t="s">
        <v>50</v>
      </c>
      <c r="M1959" t="s">
        <v>31</v>
      </c>
      <c r="N1959" s="20" t="s">
        <v>16975</v>
      </c>
      <c r="O1959" t="s">
        <v>28294</v>
      </c>
      <c r="P1959" t="s">
        <v>319</v>
      </c>
      <c r="Q1959" s="2">
        <v>16536</v>
      </c>
      <c r="R1959" t="s">
        <v>33</v>
      </c>
      <c r="S1959" t="s">
        <v>530</v>
      </c>
      <c r="T1959" t="s">
        <v>45</v>
      </c>
      <c r="U1959" s="3">
        <v>8328</v>
      </c>
      <c r="V1959" t="s">
        <v>71</v>
      </c>
      <c r="W1959" t="s">
        <v>79</v>
      </c>
      <c r="X1959" t="s">
        <v>38</v>
      </c>
      <c r="Y1959">
        <v>4</v>
      </c>
      <c r="Z1959">
        <f>VLOOKUP(A1959,Table3[],3,0)</f>
        <v>1</v>
      </c>
      <c r="AA1959">
        <f>VLOOKUP(A1959,'employee_engagement survey data'!A1959:E2423,4,0)</f>
        <v>2</v>
      </c>
      <c r="AB1959">
        <f>VLOOKUP(A1959,'employee_engagement survey data'!A1959:E2198,5,0)</f>
        <v>4</v>
      </c>
      <c r="AC1959" t="str">
        <f>VLOOKUP(A1959,training_and_development!A1959:F1996,3,0)</f>
        <v>Technical Skills</v>
      </c>
      <c r="AD1959" t="str">
        <f>VLOOKUP(A1959,training_and_development!A1959:E2348,4,0)</f>
        <v>External</v>
      </c>
      <c r="AE1959" t="str">
        <f>VLOOKUP(A1959,training_and_development!A1959:F4956,5,0)</f>
        <v>Failed</v>
      </c>
      <c r="AF1959" t="str">
        <f>VLOOKUP(A1959,training_and_development!A1958:G1978,6,0)</f>
        <v>North Allisonland</v>
      </c>
      <c r="AG1959" t="str">
        <f>VLOOKUP(A1959,training_and_development!A1959:H1967,7,0)</f>
        <v>Rebecca Mack</v>
      </c>
      <c r="AH1959">
        <f>VLOOKUP(A1959,training_and_development!A1959:H1962,8,0)</f>
        <v>1</v>
      </c>
    </row>
    <row r="1960" spans="1:34" x14ac:dyDescent="0.25">
      <c r="A1960">
        <v>2959</v>
      </c>
      <c r="B1960" t="s">
        <v>22223</v>
      </c>
      <c r="C1960" s="1">
        <v>44860</v>
      </c>
      <c r="D1960" s="8">
        <v>44866</v>
      </c>
      <c r="E1960" t="s">
        <v>24</v>
      </c>
      <c r="F1960" t="s">
        <v>4494</v>
      </c>
      <c r="G1960" t="s">
        <v>26543</v>
      </c>
      <c r="H1960" t="s">
        <v>67</v>
      </c>
      <c r="I1960" t="s">
        <v>946</v>
      </c>
      <c r="J1960" t="s">
        <v>42</v>
      </c>
      <c r="K1960" t="s">
        <v>41</v>
      </c>
      <c r="L1960" t="s">
        <v>30</v>
      </c>
      <c r="M1960" t="s">
        <v>92</v>
      </c>
      <c r="N1960" s="20" t="s">
        <v>4495</v>
      </c>
      <c r="O1960" t="s">
        <v>28294</v>
      </c>
      <c r="P1960" t="s">
        <v>43</v>
      </c>
      <c r="Q1960" s="2">
        <v>15583</v>
      </c>
      <c r="R1960" t="s">
        <v>33</v>
      </c>
      <c r="S1960" t="s">
        <v>114</v>
      </c>
      <c r="T1960" t="s">
        <v>45</v>
      </c>
      <c r="U1960" s="3">
        <v>1015</v>
      </c>
      <c r="V1960" t="s">
        <v>46</v>
      </c>
      <c r="W1960" t="s">
        <v>37</v>
      </c>
      <c r="X1960" t="s">
        <v>38</v>
      </c>
      <c r="Y1960">
        <v>2</v>
      </c>
      <c r="Z1960">
        <f>VLOOKUP(A1960,Table3[],3,0)</f>
        <v>1</v>
      </c>
      <c r="AA1960">
        <f>VLOOKUP(A1960,'employee_engagement survey data'!A1960:E2424,4,0)</f>
        <v>5</v>
      </c>
      <c r="AB1960">
        <f>VLOOKUP(A1960,'employee_engagement survey data'!A1960:E2199,5,0)</f>
        <v>2</v>
      </c>
      <c r="AC1960" t="str">
        <f>VLOOKUP(A1960,training_and_development!A1960:F1997,3,0)</f>
        <v>Customer Service</v>
      </c>
      <c r="AD1960" t="str">
        <f>VLOOKUP(A1960,training_and_development!A1960:E2349,4,0)</f>
        <v>Internal</v>
      </c>
      <c r="AE1960" t="str">
        <f>VLOOKUP(A1960,training_and_development!A1960:F4957,5,0)</f>
        <v>Failed</v>
      </c>
      <c r="AF1960" t="str">
        <f>VLOOKUP(A1960,training_and_development!A1959:G1979,6,0)</f>
        <v>Carolburgh</v>
      </c>
      <c r="AG1960" t="str">
        <f>VLOOKUP(A1960,training_and_development!A1960:H1968,7,0)</f>
        <v>Mercedes Garcia</v>
      </c>
      <c r="AH1960">
        <f>VLOOKUP(A1960,training_and_development!A1960:H1963,8,0)</f>
        <v>5</v>
      </c>
    </row>
    <row r="1961" spans="1:34" x14ac:dyDescent="0.25">
      <c r="A1961">
        <v>2960</v>
      </c>
      <c r="B1961" t="s">
        <v>22224</v>
      </c>
      <c r="C1961" s="1">
        <v>43508</v>
      </c>
      <c r="D1961" s="8">
        <v>45033</v>
      </c>
      <c r="E1961" t="s">
        <v>24</v>
      </c>
      <c r="F1961" t="s">
        <v>4496</v>
      </c>
      <c r="G1961" t="s">
        <v>26543</v>
      </c>
      <c r="H1961" t="s">
        <v>26</v>
      </c>
      <c r="I1961" t="s">
        <v>27</v>
      </c>
      <c r="J1961" t="s">
        <v>50</v>
      </c>
      <c r="K1961" t="s">
        <v>29</v>
      </c>
      <c r="L1961" t="s">
        <v>42</v>
      </c>
      <c r="M1961" t="s">
        <v>92</v>
      </c>
      <c r="N1961" s="20" t="s">
        <v>4497</v>
      </c>
      <c r="O1961" t="s">
        <v>28294</v>
      </c>
      <c r="P1961" t="s">
        <v>62</v>
      </c>
      <c r="Q1961" s="2">
        <v>28024</v>
      </c>
      <c r="R1961" t="s">
        <v>33</v>
      </c>
      <c r="S1961" t="s">
        <v>78</v>
      </c>
      <c r="T1961" t="s">
        <v>35</v>
      </c>
      <c r="U1961" s="3">
        <v>30280</v>
      </c>
      <c r="V1961" t="s">
        <v>36</v>
      </c>
      <c r="W1961" t="s">
        <v>79</v>
      </c>
      <c r="X1961" t="s">
        <v>38</v>
      </c>
      <c r="Y1961">
        <v>2</v>
      </c>
      <c r="Z1961">
        <f>VLOOKUP(A1961,Table3[],3,0)</f>
        <v>2</v>
      </c>
      <c r="AA1961">
        <f>VLOOKUP(A1961,'employee_engagement survey data'!A1961:E2425,4,0)</f>
        <v>4</v>
      </c>
      <c r="AB1961">
        <f>VLOOKUP(A1961,'employee_engagement survey data'!A1961:E2200,5,0)</f>
        <v>3</v>
      </c>
      <c r="AC1961" t="str">
        <f>VLOOKUP(A1961,training_and_development!A1961:F1998,3,0)</f>
        <v>Project Management</v>
      </c>
      <c r="AD1961" t="str">
        <f>VLOOKUP(A1961,training_and_development!A1961:E2350,4,0)</f>
        <v>Internal</v>
      </c>
      <c r="AE1961" t="str">
        <f>VLOOKUP(A1961,training_and_development!A1961:F4958,5,0)</f>
        <v>Failed</v>
      </c>
      <c r="AF1961" t="str">
        <f>VLOOKUP(A1961,training_and_development!A1960:G1980,6,0)</f>
        <v>Evansborough</v>
      </c>
      <c r="AG1961" t="str">
        <f>VLOOKUP(A1961,training_and_development!A1961:H1969,7,0)</f>
        <v>Katherine Vasquez</v>
      </c>
      <c r="AH1961">
        <f>VLOOKUP(A1961,training_and_development!A1961:H1964,8,0)</f>
        <v>4</v>
      </c>
    </row>
    <row r="1962" spans="1:34" x14ac:dyDescent="0.25">
      <c r="A1962">
        <v>2961</v>
      </c>
      <c r="B1962" t="s">
        <v>22225</v>
      </c>
      <c r="C1962" s="1">
        <v>44853</v>
      </c>
      <c r="D1962" s="8">
        <v>45129</v>
      </c>
      <c r="E1962" t="s">
        <v>24</v>
      </c>
      <c r="F1962" t="s">
        <v>4498</v>
      </c>
      <c r="G1962" t="s">
        <v>26543</v>
      </c>
      <c r="H1962" t="s">
        <v>96</v>
      </c>
      <c r="I1962" t="s">
        <v>27</v>
      </c>
      <c r="J1962" t="s">
        <v>50</v>
      </c>
      <c r="K1962" t="s">
        <v>41</v>
      </c>
      <c r="L1962" t="s">
        <v>50</v>
      </c>
      <c r="M1962" t="s">
        <v>120</v>
      </c>
      <c r="N1962" s="20" t="s">
        <v>4499</v>
      </c>
      <c r="O1962" t="s">
        <v>28294</v>
      </c>
      <c r="P1962" t="s">
        <v>68</v>
      </c>
      <c r="Q1962" s="2">
        <v>28479</v>
      </c>
      <c r="R1962" t="s">
        <v>33</v>
      </c>
      <c r="S1962" t="s">
        <v>64</v>
      </c>
      <c r="T1962" t="s">
        <v>35</v>
      </c>
      <c r="U1962" s="3">
        <v>24889</v>
      </c>
      <c r="V1962" t="s">
        <v>94</v>
      </c>
      <c r="W1962" t="s">
        <v>79</v>
      </c>
      <c r="X1962" t="s">
        <v>38</v>
      </c>
      <c r="Y1962">
        <v>2</v>
      </c>
      <c r="Z1962">
        <f>VLOOKUP(A1962,Table3[],3,0)</f>
        <v>2</v>
      </c>
      <c r="AA1962">
        <f>VLOOKUP(A1962,'employee_engagement survey data'!A1962:E2426,4,0)</f>
        <v>2</v>
      </c>
      <c r="AB1962">
        <f>VLOOKUP(A1962,'employee_engagement survey data'!A1962:E2201,5,0)</f>
        <v>4</v>
      </c>
      <c r="AC1962" t="str">
        <f>VLOOKUP(A1962,training_and_development!A1962:F1999,3,0)</f>
        <v>Leadership Development</v>
      </c>
      <c r="AD1962" t="str">
        <f>VLOOKUP(A1962,training_and_development!A1962:E2351,4,0)</f>
        <v>External</v>
      </c>
      <c r="AE1962" t="str">
        <f>VLOOKUP(A1962,training_and_development!A1962:F4959,5,0)</f>
        <v>Completed</v>
      </c>
      <c r="AF1962" t="str">
        <f>VLOOKUP(A1962,training_and_development!A1961:G1981,6,0)</f>
        <v>North Josephbury</v>
      </c>
      <c r="AG1962" t="str">
        <f>VLOOKUP(A1962,training_and_development!A1962:H1970,7,0)</f>
        <v>Neil Miller</v>
      </c>
      <c r="AH1962">
        <f>VLOOKUP(A1962,training_and_development!A1962:H1965,8,0)</f>
        <v>5</v>
      </c>
    </row>
    <row r="1963" spans="1:34" x14ac:dyDescent="0.25">
      <c r="A1963">
        <v>2962</v>
      </c>
      <c r="B1963" t="s">
        <v>22226</v>
      </c>
      <c r="C1963" s="1">
        <v>43811</v>
      </c>
      <c r="D1963" s="8" t="s">
        <v>16975</v>
      </c>
      <c r="E1963" t="s">
        <v>24</v>
      </c>
      <c r="F1963" t="s">
        <v>4500</v>
      </c>
      <c r="G1963" t="s">
        <v>26543</v>
      </c>
      <c r="H1963" t="s">
        <v>40</v>
      </c>
      <c r="I1963" t="s">
        <v>27</v>
      </c>
      <c r="J1963" t="s">
        <v>50</v>
      </c>
      <c r="K1963" t="s">
        <v>41</v>
      </c>
      <c r="L1963" t="s">
        <v>50</v>
      </c>
      <c r="M1963" t="s">
        <v>31</v>
      </c>
      <c r="N1963" s="20" t="s">
        <v>16975</v>
      </c>
      <c r="O1963" t="s">
        <v>28294</v>
      </c>
      <c r="P1963" t="s">
        <v>83</v>
      </c>
      <c r="Q1963" s="2">
        <v>30227</v>
      </c>
      <c r="R1963" t="s">
        <v>33</v>
      </c>
      <c r="S1963" t="s">
        <v>78</v>
      </c>
      <c r="T1963" t="s">
        <v>35</v>
      </c>
      <c r="U1963" s="3">
        <v>2798</v>
      </c>
      <c r="V1963" t="s">
        <v>46</v>
      </c>
      <c r="W1963" t="s">
        <v>59</v>
      </c>
      <c r="X1963" t="s">
        <v>38</v>
      </c>
      <c r="Y1963">
        <v>1</v>
      </c>
      <c r="Z1963">
        <f>VLOOKUP(A1963,Table3[],3,0)</f>
        <v>1</v>
      </c>
      <c r="AA1963">
        <f>VLOOKUP(A1963,'employee_engagement survey data'!A1963:E2427,4,0)</f>
        <v>2</v>
      </c>
      <c r="AB1963">
        <f>VLOOKUP(A1963,'employee_engagement survey data'!A1963:E2202,5,0)</f>
        <v>3</v>
      </c>
      <c r="AC1963" t="str">
        <f>VLOOKUP(A1963,training_and_development!A1963:F2000,3,0)</f>
        <v>Customer Service</v>
      </c>
      <c r="AD1963" t="str">
        <f>VLOOKUP(A1963,training_and_development!A1963:E2352,4,0)</f>
        <v>Internal</v>
      </c>
      <c r="AE1963" t="str">
        <f>VLOOKUP(A1963,training_and_development!A1963:F4960,5,0)</f>
        <v>Failed</v>
      </c>
      <c r="AF1963" t="str">
        <f>VLOOKUP(A1963,training_and_development!A1962:G1982,6,0)</f>
        <v>Port Joshua</v>
      </c>
      <c r="AG1963" t="str">
        <f>VLOOKUP(A1963,training_and_development!A1963:H1971,7,0)</f>
        <v>Anita Ray</v>
      </c>
      <c r="AH1963">
        <f>VLOOKUP(A1963,training_and_development!A1963:H1966,8,0)</f>
        <v>2</v>
      </c>
    </row>
    <row r="1964" spans="1:34" x14ac:dyDescent="0.25">
      <c r="A1964">
        <v>2963</v>
      </c>
      <c r="B1964" t="s">
        <v>22227</v>
      </c>
      <c r="C1964" s="1">
        <v>44529</v>
      </c>
      <c r="D1964" s="8" t="s">
        <v>16975</v>
      </c>
      <c r="E1964" t="s">
        <v>24</v>
      </c>
      <c r="F1964" t="s">
        <v>4501</v>
      </c>
      <c r="G1964" t="s">
        <v>26543</v>
      </c>
      <c r="H1964" t="s">
        <v>99</v>
      </c>
      <c r="I1964" t="s">
        <v>27</v>
      </c>
      <c r="J1964" t="s">
        <v>50</v>
      </c>
      <c r="K1964" t="s">
        <v>51</v>
      </c>
      <c r="L1964" t="s">
        <v>50</v>
      </c>
      <c r="M1964" t="s">
        <v>31</v>
      </c>
      <c r="N1964" s="20" t="s">
        <v>16975</v>
      </c>
      <c r="O1964" t="s">
        <v>28294</v>
      </c>
      <c r="P1964" t="s">
        <v>68</v>
      </c>
      <c r="Q1964" s="2">
        <v>27641</v>
      </c>
      <c r="R1964" t="s">
        <v>33</v>
      </c>
      <c r="S1964" t="s">
        <v>70</v>
      </c>
      <c r="T1964" t="s">
        <v>45</v>
      </c>
      <c r="U1964" s="3">
        <v>1654</v>
      </c>
      <c r="V1964" t="s">
        <v>58</v>
      </c>
      <c r="W1964" t="s">
        <v>65</v>
      </c>
      <c r="X1964" t="s">
        <v>38</v>
      </c>
      <c r="Y1964">
        <v>2</v>
      </c>
      <c r="Z1964">
        <f>VLOOKUP(A1964,Table3[],3,0)</f>
        <v>1</v>
      </c>
      <c r="AA1964">
        <f>VLOOKUP(A1964,'employee_engagement survey data'!A1964:E2428,4,0)</f>
        <v>3</v>
      </c>
      <c r="AB1964">
        <f>VLOOKUP(A1964,'employee_engagement survey data'!A1964:E2203,5,0)</f>
        <v>2</v>
      </c>
      <c r="AC1964" t="str">
        <f>VLOOKUP(A1964,training_and_development!A1964:F2001,3,0)</f>
        <v>Customer Service</v>
      </c>
      <c r="AD1964" t="str">
        <f>VLOOKUP(A1964,training_and_development!A1964:E2353,4,0)</f>
        <v>External</v>
      </c>
      <c r="AE1964" t="str">
        <f>VLOOKUP(A1964,training_and_development!A1964:F4961,5,0)</f>
        <v>Completed</v>
      </c>
      <c r="AF1964" t="str">
        <f>VLOOKUP(A1964,training_and_development!A1963:G1983,6,0)</f>
        <v>Victoriaville</v>
      </c>
      <c r="AG1964" t="str">
        <f>VLOOKUP(A1964,training_and_development!A1964:H1972,7,0)</f>
        <v>Jonathan Anderson</v>
      </c>
      <c r="AH1964">
        <f>VLOOKUP(A1964,training_and_development!A1964:H1967,8,0)</f>
        <v>5</v>
      </c>
    </row>
    <row r="1965" spans="1:34" x14ac:dyDescent="0.25">
      <c r="A1965">
        <v>2964</v>
      </c>
      <c r="B1965" t="s">
        <v>22228</v>
      </c>
      <c r="C1965" s="1">
        <v>44331</v>
      </c>
      <c r="D1965" s="8" t="s">
        <v>16975</v>
      </c>
      <c r="E1965" t="s">
        <v>24</v>
      </c>
      <c r="F1965" t="s">
        <v>4502</v>
      </c>
      <c r="G1965" t="s">
        <v>26543</v>
      </c>
      <c r="H1965" t="s">
        <v>61</v>
      </c>
      <c r="I1965" t="s">
        <v>27</v>
      </c>
      <c r="J1965" t="s">
        <v>42</v>
      </c>
      <c r="K1965" t="s">
        <v>51</v>
      </c>
      <c r="L1965" t="s">
        <v>50</v>
      </c>
      <c r="M1965" t="s">
        <v>31</v>
      </c>
      <c r="N1965" s="20" t="s">
        <v>16975</v>
      </c>
      <c r="O1965" t="s">
        <v>28294</v>
      </c>
      <c r="P1965" t="s">
        <v>68</v>
      </c>
      <c r="Q1965" s="2">
        <v>21338</v>
      </c>
      <c r="R1965" t="s">
        <v>33</v>
      </c>
      <c r="S1965" t="s">
        <v>129</v>
      </c>
      <c r="T1965" t="s">
        <v>35</v>
      </c>
      <c r="U1965" s="3">
        <v>88998</v>
      </c>
      <c r="V1965" t="s">
        <v>58</v>
      </c>
      <c r="W1965" t="s">
        <v>79</v>
      </c>
      <c r="X1965" t="s">
        <v>38</v>
      </c>
      <c r="Y1965">
        <v>2</v>
      </c>
      <c r="Z1965">
        <f>VLOOKUP(A1965,Table3[],3,0)</f>
        <v>4</v>
      </c>
      <c r="AA1965">
        <f>VLOOKUP(A1965,'employee_engagement survey data'!A1965:E2429,4,0)</f>
        <v>1</v>
      </c>
      <c r="AB1965">
        <f>VLOOKUP(A1965,'employee_engagement survey data'!A1965:E2204,5,0)</f>
        <v>3</v>
      </c>
      <c r="AC1965" t="str">
        <f>VLOOKUP(A1965,training_and_development!A1965:F2002,3,0)</f>
        <v>Communication Skills</v>
      </c>
      <c r="AD1965" t="str">
        <f>VLOOKUP(A1965,training_and_development!A1965:E2354,4,0)</f>
        <v>Internal</v>
      </c>
      <c r="AE1965" t="str">
        <f>VLOOKUP(A1965,training_and_development!A1965:F4962,5,0)</f>
        <v>Failed</v>
      </c>
      <c r="AF1965" t="str">
        <f>VLOOKUP(A1965,training_and_development!A1964:G1984,6,0)</f>
        <v>Masonstad</v>
      </c>
      <c r="AG1965" t="str">
        <f>VLOOKUP(A1965,training_and_development!A1965:H1973,7,0)</f>
        <v>Justin Bonilla</v>
      </c>
      <c r="AH1965">
        <f>VLOOKUP(A1965,training_and_development!A1965:H1968,8,0)</f>
        <v>2</v>
      </c>
    </row>
    <row r="1966" spans="1:34" x14ac:dyDescent="0.25">
      <c r="A1966">
        <v>2965</v>
      </c>
      <c r="B1966" t="s">
        <v>22229</v>
      </c>
      <c r="C1966" s="1">
        <v>44953</v>
      </c>
      <c r="D1966" s="8">
        <v>45052</v>
      </c>
      <c r="E1966" t="s">
        <v>24</v>
      </c>
      <c r="F1966" t="s">
        <v>4503</v>
      </c>
      <c r="G1966" t="s">
        <v>26543</v>
      </c>
      <c r="H1966" t="s">
        <v>116</v>
      </c>
      <c r="I1966" t="s">
        <v>27</v>
      </c>
      <c r="J1966" t="s">
        <v>28</v>
      </c>
      <c r="K1966" t="s">
        <v>51</v>
      </c>
      <c r="L1966" t="s">
        <v>30</v>
      </c>
      <c r="M1966" t="s">
        <v>74</v>
      </c>
      <c r="N1966" s="20" t="s">
        <v>4504</v>
      </c>
      <c r="O1966" t="s">
        <v>28294</v>
      </c>
      <c r="P1966" t="s">
        <v>68</v>
      </c>
      <c r="Q1966" s="2">
        <v>20824</v>
      </c>
      <c r="R1966" t="s">
        <v>33</v>
      </c>
      <c r="S1966" t="s">
        <v>129</v>
      </c>
      <c r="T1966" t="s">
        <v>35</v>
      </c>
      <c r="U1966" s="3">
        <v>90813</v>
      </c>
      <c r="V1966" t="s">
        <v>46</v>
      </c>
      <c r="W1966" t="s">
        <v>79</v>
      </c>
      <c r="X1966" t="s">
        <v>38</v>
      </c>
      <c r="Y1966">
        <v>1</v>
      </c>
      <c r="Z1966">
        <f>VLOOKUP(A1966,Table3[],3,0)</f>
        <v>4</v>
      </c>
      <c r="AA1966">
        <f>VLOOKUP(A1966,'employee_engagement survey data'!A1966:E2430,4,0)</f>
        <v>4</v>
      </c>
      <c r="AB1966">
        <f>VLOOKUP(A1966,'employee_engagement survey data'!A1966:E2205,5,0)</f>
        <v>5</v>
      </c>
      <c r="AC1966" t="str">
        <f>VLOOKUP(A1966,training_and_development!A1966:F2003,3,0)</f>
        <v>Project Management</v>
      </c>
      <c r="AD1966" t="str">
        <f>VLOOKUP(A1966,training_and_development!A1966:E2355,4,0)</f>
        <v>External</v>
      </c>
      <c r="AE1966" t="str">
        <f>VLOOKUP(A1966,training_and_development!A1966:F4963,5,0)</f>
        <v>Completed</v>
      </c>
      <c r="AF1966" t="str">
        <f>VLOOKUP(A1966,training_and_development!A1965:G1985,6,0)</f>
        <v>Lake Anna</v>
      </c>
      <c r="AG1966" t="str">
        <f>VLOOKUP(A1966,training_and_development!A1966:H1974,7,0)</f>
        <v>Lisa Ross</v>
      </c>
      <c r="AH1966">
        <f>VLOOKUP(A1966,training_and_development!A1966:H1969,8,0)</f>
        <v>3</v>
      </c>
    </row>
    <row r="1967" spans="1:34" x14ac:dyDescent="0.25">
      <c r="A1967">
        <v>2966</v>
      </c>
      <c r="B1967" t="s">
        <v>22230</v>
      </c>
      <c r="C1967" s="1">
        <v>44015</v>
      </c>
      <c r="D1967" s="8">
        <v>45109</v>
      </c>
      <c r="E1967" t="s">
        <v>24</v>
      </c>
      <c r="F1967" t="s">
        <v>4505</v>
      </c>
      <c r="G1967" t="s">
        <v>26543</v>
      </c>
      <c r="H1967" t="s">
        <v>73</v>
      </c>
      <c r="I1967" t="s">
        <v>27</v>
      </c>
      <c r="J1967" t="s">
        <v>50</v>
      </c>
      <c r="K1967" t="s">
        <v>41</v>
      </c>
      <c r="L1967" t="s">
        <v>30</v>
      </c>
      <c r="M1967" t="s">
        <v>120</v>
      </c>
      <c r="N1967" s="20" t="s">
        <v>4506</v>
      </c>
      <c r="O1967" t="s">
        <v>28294</v>
      </c>
      <c r="P1967" t="s">
        <v>43</v>
      </c>
      <c r="Q1967" s="2">
        <v>22394</v>
      </c>
      <c r="R1967" t="s">
        <v>33</v>
      </c>
      <c r="S1967" t="s">
        <v>64</v>
      </c>
      <c r="T1967" t="s">
        <v>45</v>
      </c>
      <c r="U1967" s="3">
        <v>24429</v>
      </c>
      <c r="V1967" t="s">
        <v>36</v>
      </c>
      <c r="W1967" t="s">
        <v>79</v>
      </c>
      <c r="X1967" t="s">
        <v>38</v>
      </c>
      <c r="Y1967">
        <v>4</v>
      </c>
      <c r="Z1967">
        <f>VLOOKUP(A1967,Table3[],3,0)</f>
        <v>5</v>
      </c>
      <c r="AA1967">
        <f>VLOOKUP(A1967,'employee_engagement survey data'!A1967:E2431,4,0)</f>
        <v>2</v>
      </c>
      <c r="AB1967">
        <f>VLOOKUP(A1967,'employee_engagement survey data'!A1967:E2206,5,0)</f>
        <v>5</v>
      </c>
      <c r="AC1967" t="str">
        <f>VLOOKUP(A1967,training_and_development!A1967:F2004,3,0)</f>
        <v>Project Management</v>
      </c>
      <c r="AD1967" t="str">
        <f>VLOOKUP(A1967,training_and_development!A1967:E2356,4,0)</f>
        <v>Internal</v>
      </c>
      <c r="AE1967" t="str">
        <f>VLOOKUP(A1967,training_and_development!A1967:F4964,5,0)</f>
        <v>Completed</v>
      </c>
      <c r="AF1967" t="str">
        <f>VLOOKUP(A1967,training_and_development!A1966:G1986,6,0)</f>
        <v>Christopherbury</v>
      </c>
      <c r="AG1967" t="str">
        <f>VLOOKUP(A1967,training_and_development!A1967:H1975,7,0)</f>
        <v>Linda White</v>
      </c>
      <c r="AH1967">
        <f>VLOOKUP(A1967,training_and_development!A1967:H1970,8,0)</f>
        <v>5</v>
      </c>
    </row>
    <row r="1968" spans="1:34" x14ac:dyDescent="0.25">
      <c r="A1968">
        <v>2967</v>
      </c>
      <c r="B1968" t="s">
        <v>22231</v>
      </c>
      <c r="C1968" s="1">
        <v>44921</v>
      </c>
      <c r="D1968" s="8">
        <v>45102</v>
      </c>
      <c r="E1968" t="s">
        <v>24</v>
      </c>
      <c r="F1968" t="s">
        <v>4507</v>
      </c>
      <c r="G1968" t="s">
        <v>26543</v>
      </c>
      <c r="H1968" t="s">
        <v>87</v>
      </c>
      <c r="I1968" t="s">
        <v>27</v>
      </c>
      <c r="J1968" t="s">
        <v>50</v>
      </c>
      <c r="K1968" t="s">
        <v>41</v>
      </c>
      <c r="L1968" t="s">
        <v>42</v>
      </c>
      <c r="M1968" t="s">
        <v>100</v>
      </c>
      <c r="N1968" s="20" t="s">
        <v>4508</v>
      </c>
      <c r="O1968" t="s">
        <v>28294</v>
      </c>
      <c r="P1968" t="s">
        <v>68</v>
      </c>
      <c r="Q1968" s="2">
        <v>30656</v>
      </c>
      <c r="R1968" t="s">
        <v>33</v>
      </c>
      <c r="S1968" t="s">
        <v>210</v>
      </c>
      <c r="T1968" t="s">
        <v>35</v>
      </c>
      <c r="U1968" s="3">
        <v>2130</v>
      </c>
      <c r="V1968" t="s">
        <v>58</v>
      </c>
      <c r="W1968" t="s">
        <v>65</v>
      </c>
      <c r="X1968" t="s">
        <v>38</v>
      </c>
      <c r="Y1968">
        <v>4</v>
      </c>
      <c r="Z1968">
        <f>VLOOKUP(A1968,Table3[],3,0)</f>
        <v>2</v>
      </c>
      <c r="AA1968">
        <f>VLOOKUP(A1968,'employee_engagement survey data'!A1968:E2432,4,0)</f>
        <v>3</v>
      </c>
      <c r="AB1968">
        <f>VLOOKUP(A1968,'employee_engagement survey data'!A1968:E2207,5,0)</f>
        <v>1</v>
      </c>
      <c r="AC1968" t="str">
        <f>VLOOKUP(A1968,training_and_development!A1968:F2005,3,0)</f>
        <v>Customer Service</v>
      </c>
      <c r="AD1968" t="str">
        <f>VLOOKUP(A1968,training_and_development!A1968:E2357,4,0)</f>
        <v>External</v>
      </c>
      <c r="AE1968" t="str">
        <f>VLOOKUP(A1968,training_and_development!A1968:F4965,5,0)</f>
        <v>Failed</v>
      </c>
      <c r="AF1968" t="str">
        <f>VLOOKUP(A1968,training_and_development!A1967:G1987,6,0)</f>
        <v>Emilymouth</v>
      </c>
      <c r="AG1968" t="str">
        <f>VLOOKUP(A1968,training_and_development!A1968:H1976,7,0)</f>
        <v>Michael Larson</v>
      </c>
      <c r="AH1968">
        <f>VLOOKUP(A1968,training_and_development!A1968:H1971,8,0)</f>
        <v>3</v>
      </c>
    </row>
    <row r="1969" spans="1:34" x14ac:dyDescent="0.25">
      <c r="A1969">
        <v>2968</v>
      </c>
      <c r="B1969" t="s">
        <v>22232</v>
      </c>
      <c r="C1969" s="1">
        <v>43457</v>
      </c>
      <c r="D1969" s="8" t="s">
        <v>16975</v>
      </c>
      <c r="E1969" t="s">
        <v>24</v>
      </c>
      <c r="F1969" t="s">
        <v>4509</v>
      </c>
      <c r="G1969" t="s">
        <v>26543</v>
      </c>
      <c r="H1969" t="s">
        <v>26</v>
      </c>
      <c r="I1969" t="s">
        <v>27</v>
      </c>
      <c r="J1969" t="s">
        <v>42</v>
      </c>
      <c r="K1969" t="s">
        <v>51</v>
      </c>
      <c r="L1969" t="s">
        <v>30</v>
      </c>
      <c r="M1969" t="s">
        <v>31</v>
      </c>
      <c r="N1969" s="20" t="s">
        <v>16975</v>
      </c>
      <c r="O1969" t="s">
        <v>28294</v>
      </c>
      <c r="P1969" t="s">
        <v>62</v>
      </c>
      <c r="Q1969" s="2">
        <v>29742</v>
      </c>
      <c r="R1969" t="s">
        <v>33</v>
      </c>
      <c r="S1969" t="s">
        <v>78</v>
      </c>
      <c r="T1969" t="s">
        <v>35</v>
      </c>
      <c r="U1969" s="3">
        <v>2027</v>
      </c>
      <c r="V1969" t="s">
        <v>71</v>
      </c>
      <c r="W1969" t="s">
        <v>59</v>
      </c>
      <c r="X1969" t="s">
        <v>38</v>
      </c>
      <c r="Y1969">
        <v>4</v>
      </c>
      <c r="Z1969">
        <f>VLOOKUP(A1969,Table3[],3,0)</f>
        <v>1</v>
      </c>
      <c r="AA1969">
        <f>VLOOKUP(A1969,'employee_engagement survey data'!A1969:E2433,4,0)</f>
        <v>5</v>
      </c>
      <c r="AB1969">
        <f>VLOOKUP(A1969,'employee_engagement survey data'!A1969:E2208,5,0)</f>
        <v>4</v>
      </c>
      <c r="AC1969" t="str">
        <f>VLOOKUP(A1969,training_and_development!A1969:F2006,3,0)</f>
        <v>Customer Service</v>
      </c>
      <c r="AD1969" t="str">
        <f>VLOOKUP(A1969,training_and_development!A1969:E2358,4,0)</f>
        <v>Internal</v>
      </c>
      <c r="AE1969" t="str">
        <f>VLOOKUP(A1969,training_and_development!A1969:F4966,5,0)</f>
        <v>Failed</v>
      </c>
      <c r="AF1969" t="str">
        <f>VLOOKUP(A1969,training_and_development!A1968:G1988,6,0)</f>
        <v>Brownburgh</v>
      </c>
      <c r="AG1969" t="str">
        <f>VLOOKUP(A1969,training_and_development!A1969:H1977,7,0)</f>
        <v>Eric Charles</v>
      </c>
      <c r="AH1969">
        <f>VLOOKUP(A1969,training_and_development!A1969:H1972,8,0)</f>
        <v>3</v>
      </c>
    </row>
    <row r="1970" spans="1:34" x14ac:dyDescent="0.25">
      <c r="A1970">
        <v>2969</v>
      </c>
      <c r="B1970" t="s">
        <v>22233</v>
      </c>
      <c r="C1970" s="1">
        <v>44102</v>
      </c>
      <c r="D1970" s="8">
        <v>44485</v>
      </c>
      <c r="E1970" t="s">
        <v>332</v>
      </c>
      <c r="F1970" t="s">
        <v>4510</v>
      </c>
      <c r="G1970" t="s">
        <v>26543</v>
      </c>
      <c r="H1970" t="s">
        <v>73</v>
      </c>
      <c r="I1970" t="s">
        <v>339</v>
      </c>
      <c r="J1970" t="s">
        <v>28</v>
      </c>
      <c r="K1970" t="s">
        <v>41</v>
      </c>
      <c r="L1970" t="s">
        <v>42</v>
      </c>
      <c r="M1970" t="s">
        <v>120</v>
      </c>
      <c r="N1970" s="20" t="s">
        <v>4511</v>
      </c>
      <c r="O1970" t="s">
        <v>28294</v>
      </c>
      <c r="P1970" t="s">
        <v>62</v>
      </c>
      <c r="Q1970" s="2">
        <v>32139</v>
      </c>
      <c r="R1970" t="s">
        <v>33</v>
      </c>
      <c r="S1970" t="s">
        <v>64</v>
      </c>
      <c r="T1970" t="s">
        <v>35</v>
      </c>
      <c r="U1970" s="3">
        <v>1886</v>
      </c>
      <c r="V1970" t="s">
        <v>46</v>
      </c>
      <c r="W1970" t="s">
        <v>65</v>
      </c>
      <c r="X1970" t="s">
        <v>38</v>
      </c>
      <c r="Y1970">
        <v>2</v>
      </c>
      <c r="Z1970">
        <f>VLOOKUP(A1970,Table3[],3,0)</f>
        <v>4</v>
      </c>
      <c r="AA1970">
        <f>VLOOKUP(A1970,'employee_engagement survey data'!A1970:E2434,4,0)</f>
        <v>5</v>
      </c>
      <c r="AB1970">
        <f>VLOOKUP(A1970,'employee_engagement survey data'!A1970:E2209,5,0)</f>
        <v>5</v>
      </c>
      <c r="AC1970" t="str">
        <f>VLOOKUP(A1970,training_and_development!A1970:F2007,3,0)</f>
        <v>Customer Service</v>
      </c>
      <c r="AD1970" t="str">
        <f>VLOOKUP(A1970,training_and_development!A1970:E2359,4,0)</f>
        <v>Internal</v>
      </c>
      <c r="AE1970" t="str">
        <f>VLOOKUP(A1970,training_and_development!A1970:F4967,5,0)</f>
        <v>Completed</v>
      </c>
      <c r="AF1970" t="str">
        <f>VLOOKUP(A1970,training_and_development!A1969:G1989,6,0)</f>
        <v>Elizabethtown</v>
      </c>
      <c r="AG1970" t="str">
        <f>VLOOKUP(A1970,training_and_development!A1970:H1978,7,0)</f>
        <v>Samuel Miller</v>
      </c>
      <c r="AH1970">
        <f>VLOOKUP(A1970,training_and_development!A1970:H1973,8,0)</f>
        <v>3</v>
      </c>
    </row>
    <row r="1971" spans="1:34" x14ac:dyDescent="0.25">
      <c r="A1971">
        <v>2970</v>
      </c>
      <c r="B1971" t="s">
        <v>22234</v>
      </c>
      <c r="C1971" s="1">
        <v>44090</v>
      </c>
      <c r="D1971" s="8">
        <v>44449</v>
      </c>
      <c r="E1971" t="s">
        <v>24</v>
      </c>
      <c r="F1971" t="s">
        <v>4512</v>
      </c>
      <c r="G1971" t="s">
        <v>26543</v>
      </c>
      <c r="H1971" t="s">
        <v>99</v>
      </c>
      <c r="I1971" t="s">
        <v>27</v>
      </c>
      <c r="J1971" t="s">
        <v>50</v>
      </c>
      <c r="K1971" t="s">
        <v>51</v>
      </c>
      <c r="L1971" t="s">
        <v>30</v>
      </c>
      <c r="M1971" t="s">
        <v>120</v>
      </c>
      <c r="N1971" s="20" t="s">
        <v>4513</v>
      </c>
      <c r="O1971" t="s">
        <v>28294</v>
      </c>
      <c r="P1971" t="s">
        <v>62</v>
      </c>
      <c r="Q1971" s="2">
        <v>30071</v>
      </c>
      <c r="R1971" t="s">
        <v>33</v>
      </c>
      <c r="S1971" t="s">
        <v>57</v>
      </c>
      <c r="T1971" t="s">
        <v>35</v>
      </c>
      <c r="U1971" s="3">
        <v>2451</v>
      </c>
      <c r="V1971" t="s">
        <v>46</v>
      </c>
      <c r="W1971" t="s">
        <v>37</v>
      </c>
      <c r="X1971" t="s">
        <v>38</v>
      </c>
      <c r="Y1971">
        <v>5</v>
      </c>
      <c r="Z1971">
        <f>VLOOKUP(A1971,Table3[],3,0)</f>
        <v>5</v>
      </c>
      <c r="AA1971">
        <f>VLOOKUP(A1971,'employee_engagement survey data'!A1971:E2435,4,0)</f>
        <v>5</v>
      </c>
      <c r="AB1971">
        <f>VLOOKUP(A1971,'employee_engagement survey data'!A1971:E2210,5,0)</f>
        <v>5</v>
      </c>
      <c r="AC1971" t="str">
        <f>VLOOKUP(A1971,training_and_development!A1971:F2008,3,0)</f>
        <v>Leadership Development</v>
      </c>
      <c r="AD1971" t="str">
        <f>VLOOKUP(A1971,training_and_development!A1971:E2360,4,0)</f>
        <v>External</v>
      </c>
      <c r="AE1971" t="str">
        <f>VLOOKUP(A1971,training_and_development!A1971:F4968,5,0)</f>
        <v>Failed</v>
      </c>
      <c r="AF1971" t="str">
        <f>VLOOKUP(A1971,training_and_development!A1970:G1990,6,0)</f>
        <v>Morrisonshire</v>
      </c>
      <c r="AG1971" t="str">
        <f>VLOOKUP(A1971,training_and_development!A1971:H1979,7,0)</f>
        <v>Mark Williams</v>
      </c>
      <c r="AH1971">
        <f>VLOOKUP(A1971,training_and_development!A1971:H1974,8,0)</f>
        <v>4</v>
      </c>
    </row>
    <row r="1972" spans="1:34" x14ac:dyDescent="0.25">
      <c r="A1972">
        <v>2971</v>
      </c>
      <c r="B1972" t="s">
        <v>22235</v>
      </c>
      <c r="C1972" s="1">
        <v>43870</v>
      </c>
      <c r="D1972" s="8">
        <v>44269</v>
      </c>
      <c r="E1972" t="s">
        <v>332</v>
      </c>
      <c r="F1972" t="s">
        <v>4514</v>
      </c>
      <c r="G1972" t="s">
        <v>26543</v>
      </c>
      <c r="H1972" t="s">
        <v>61</v>
      </c>
      <c r="I1972" t="s">
        <v>27</v>
      </c>
      <c r="J1972" t="s">
        <v>28</v>
      </c>
      <c r="K1972" t="s">
        <v>29</v>
      </c>
      <c r="L1972" t="s">
        <v>30</v>
      </c>
      <c r="M1972" t="s">
        <v>74</v>
      </c>
      <c r="N1972" s="20" t="s">
        <v>4515</v>
      </c>
      <c r="O1972" t="s">
        <v>28294</v>
      </c>
      <c r="P1972" t="s">
        <v>43</v>
      </c>
      <c r="Q1972" s="2">
        <v>35345</v>
      </c>
      <c r="R1972" t="s">
        <v>33</v>
      </c>
      <c r="S1972" t="s">
        <v>107</v>
      </c>
      <c r="T1972" t="s">
        <v>35</v>
      </c>
      <c r="U1972" s="3">
        <v>2149</v>
      </c>
      <c r="V1972" t="s">
        <v>36</v>
      </c>
      <c r="W1972" t="s">
        <v>79</v>
      </c>
      <c r="X1972" t="s">
        <v>38</v>
      </c>
      <c r="Y1972">
        <v>1</v>
      </c>
      <c r="Z1972">
        <f>VLOOKUP(A1972,Table3[],3,0)</f>
        <v>3</v>
      </c>
      <c r="AA1972">
        <f>VLOOKUP(A1972,'employee_engagement survey data'!A1972:E2436,4,0)</f>
        <v>5</v>
      </c>
      <c r="AB1972">
        <f>VLOOKUP(A1972,'employee_engagement survey data'!A1972:E2211,5,0)</f>
        <v>4</v>
      </c>
      <c r="AC1972" t="str">
        <f>VLOOKUP(A1972,training_and_development!A1972:F2009,3,0)</f>
        <v>Project Management</v>
      </c>
      <c r="AD1972" t="str">
        <f>VLOOKUP(A1972,training_and_development!A1972:E2361,4,0)</f>
        <v>Internal</v>
      </c>
      <c r="AE1972" t="str">
        <f>VLOOKUP(A1972,training_and_development!A1972:F4969,5,0)</f>
        <v>Failed</v>
      </c>
      <c r="AF1972" t="str">
        <f>VLOOKUP(A1972,training_and_development!A1971:G1991,6,0)</f>
        <v>Port Ryanmouth</v>
      </c>
      <c r="AG1972" t="str">
        <f>VLOOKUP(A1972,training_and_development!A1972:H1980,7,0)</f>
        <v>John Russell</v>
      </c>
      <c r="AH1972">
        <f>VLOOKUP(A1972,training_and_development!A1972:H1975,8,0)</f>
        <v>2</v>
      </c>
    </row>
    <row r="1973" spans="1:34" x14ac:dyDescent="0.25">
      <c r="A1973">
        <v>2972</v>
      </c>
      <c r="B1973" t="s">
        <v>22236</v>
      </c>
      <c r="C1973" s="1">
        <v>44970</v>
      </c>
      <c r="D1973" s="8" t="s">
        <v>16975</v>
      </c>
      <c r="E1973" t="s">
        <v>24</v>
      </c>
      <c r="F1973" t="s">
        <v>4516</v>
      </c>
      <c r="G1973" t="s">
        <v>26543</v>
      </c>
      <c r="H1973" t="s">
        <v>61</v>
      </c>
      <c r="I1973" t="s">
        <v>27</v>
      </c>
      <c r="J1973" t="s">
        <v>50</v>
      </c>
      <c r="K1973" t="s">
        <v>51</v>
      </c>
      <c r="L1973" t="s">
        <v>42</v>
      </c>
      <c r="M1973" t="s">
        <v>31</v>
      </c>
      <c r="N1973" s="20" t="s">
        <v>16975</v>
      </c>
      <c r="O1973" t="s">
        <v>28294</v>
      </c>
      <c r="P1973" t="s">
        <v>62</v>
      </c>
      <c r="Q1973" s="2">
        <v>17626</v>
      </c>
      <c r="R1973" t="s">
        <v>33</v>
      </c>
      <c r="S1973" t="s">
        <v>64</v>
      </c>
      <c r="T1973" t="s">
        <v>35</v>
      </c>
      <c r="U1973" s="3">
        <v>1460</v>
      </c>
      <c r="V1973" t="s">
        <v>58</v>
      </c>
      <c r="W1973" t="s">
        <v>37</v>
      </c>
      <c r="X1973" t="s">
        <v>38</v>
      </c>
      <c r="Y1973">
        <v>1</v>
      </c>
      <c r="Z1973">
        <f>VLOOKUP(A1973,Table3[],3,0)</f>
        <v>3</v>
      </c>
      <c r="AA1973">
        <f>VLOOKUP(A1973,'employee_engagement survey data'!A1973:E2437,4,0)</f>
        <v>4</v>
      </c>
      <c r="AB1973">
        <f>VLOOKUP(A1973,'employee_engagement survey data'!A1973:E2212,5,0)</f>
        <v>3</v>
      </c>
      <c r="AC1973" t="str">
        <f>VLOOKUP(A1973,training_and_development!A1973:F2010,3,0)</f>
        <v>Leadership Development</v>
      </c>
      <c r="AD1973" t="str">
        <f>VLOOKUP(A1973,training_and_development!A1973:E2362,4,0)</f>
        <v>Internal</v>
      </c>
      <c r="AE1973" t="str">
        <f>VLOOKUP(A1973,training_and_development!A1973:F4970,5,0)</f>
        <v>Completed</v>
      </c>
      <c r="AF1973" t="str">
        <f>VLOOKUP(A1973,training_and_development!A1972:G1992,6,0)</f>
        <v>East Shaneton</v>
      </c>
      <c r="AG1973" t="str">
        <f>VLOOKUP(A1973,training_and_development!A1973:H1981,7,0)</f>
        <v>Jasmine George</v>
      </c>
      <c r="AH1973">
        <f>VLOOKUP(A1973,training_and_development!A1973:H1976,8,0)</f>
        <v>1</v>
      </c>
    </row>
    <row r="1974" spans="1:34" x14ac:dyDescent="0.25">
      <c r="A1974">
        <v>2973</v>
      </c>
      <c r="B1974" t="s">
        <v>22237</v>
      </c>
      <c r="C1974" s="1">
        <v>43800</v>
      </c>
      <c r="D1974" s="8" t="s">
        <v>16975</v>
      </c>
      <c r="E1974" t="s">
        <v>24</v>
      </c>
      <c r="F1974" t="s">
        <v>4517</v>
      </c>
      <c r="G1974" t="s">
        <v>26543</v>
      </c>
      <c r="H1974" t="s">
        <v>96</v>
      </c>
      <c r="I1974" t="s">
        <v>27</v>
      </c>
      <c r="J1974" t="s">
        <v>42</v>
      </c>
      <c r="K1974" t="s">
        <v>29</v>
      </c>
      <c r="L1974" t="s">
        <v>42</v>
      </c>
      <c r="M1974" t="s">
        <v>31</v>
      </c>
      <c r="N1974" s="20" t="s">
        <v>16975</v>
      </c>
      <c r="O1974" t="s">
        <v>28294</v>
      </c>
      <c r="P1974" t="s">
        <v>62</v>
      </c>
      <c r="Q1974" s="2">
        <v>18793</v>
      </c>
      <c r="R1974" t="s">
        <v>33</v>
      </c>
      <c r="S1974" t="s">
        <v>172</v>
      </c>
      <c r="T1974" t="s">
        <v>35</v>
      </c>
      <c r="U1974" s="3">
        <v>2109</v>
      </c>
      <c r="V1974" t="s">
        <v>58</v>
      </c>
      <c r="W1974" t="s">
        <v>65</v>
      </c>
      <c r="X1974" t="s">
        <v>38</v>
      </c>
      <c r="Y1974">
        <v>5</v>
      </c>
      <c r="Z1974">
        <f>VLOOKUP(A1974,Table3[],3,0)</f>
        <v>1</v>
      </c>
      <c r="AA1974">
        <f>VLOOKUP(A1974,'employee_engagement survey data'!A1974:E2438,4,0)</f>
        <v>3</v>
      </c>
      <c r="AB1974">
        <f>VLOOKUP(A1974,'employee_engagement survey data'!A1974:E2213,5,0)</f>
        <v>3</v>
      </c>
      <c r="AC1974" t="str">
        <f>VLOOKUP(A1974,training_and_development!A1974:F2011,3,0)</f>
        <v>Technical Skills</v>
      </c>
      <c r="AD1974" t="str">
        <f>VLOOKUP(A1974,training_and_development!A1974:E2363,4,0)</f>
        <v>Internal</v>
      </c>
      <c r="AE1974" t="str">
        <f>VLOOKUP(A1974,training_and_development!A1974:F4971,5,0)</f>
        <v>Failed</v>
      </c>
      <c r="AF1974" t="str">
        <f>VLOOKUP(A1974,training_and_development!A1973:G1993,6,0)</f>
        <v>Fullershire</v>
      </c>
      <c r="AG1974" t="str">
        <f>VLOOKUP(A1974,training_and_development!A1974:H1982,7,0)</f>
        <v>Charles Jones</v>
      </c>
      <c r="AH1974">
        <f>VLOOKUP(A1974,training_and_development!A1974:H1977,8,0)</f>
        <v>5</v>
      </c>
    </row>
    <row r="1975" spans="1:34" x14ac:dyDescent="0.25">
      <c r="A1975">
        <v>2974</v>
      </c>
      <c r="B1975" t="s">
        <v>2948</v>
      </c>
      <c r="C1975" s="1">
        <v>44869</v>
      </c>
      <c r="D1975" s="8" t="s">
        <v>16975</v>
      </c>
      <c r="E1975" t="s">
        <v>24</v>
      </c>
      <c r="F1975" t="s">
        <v>4518</v>
      </c>
      <c r="G1975" t="s">
        <v>26543</v>
      </c>
      <c r="H1975" t="s">
        <v>96</v>
      </c>
      <c r="I1975" t="s">
        <v>27</v>
      </c>
      <c r="J1975" t="s">
        <v>50</v>
      </c>
      <c r="K1975" t="s">
        <v>29</v>
      </c>
      <c r="L1975" t="s">
        <v>42</v>
      </c>
      <c r="M1975" t="s">
        <v>31</v>
      </c>
      <c r="N1975" s="20" t="s">
        <v>16975</v>
      </c>
      <c r="O1975" t="s">
        <v>28294</v>
      </c>
      <c r="P1975" t="s">
        <v>68</v>
      </c>
      <c r="Q1975" s="2">
        <v>16474</v>
      </c>
      <c r="R1975" t="s">
        <v>33</v>
      </c>
      <c r="S1975" t="s">
        <v>64</v>
      </c>
      <c r="T1975" t="s">
        <v>35</v>
      </c>
      <c r="U1975" s="3">
        <v>1749</v>
      </c>
      <c r="V1975" t="s">
        <v>71</v>
      </c>
      <c r="W1975" t="s">
        <v>59</v>
      </c>
      <c r="X1975" t="s">
        <v>38</v>
      </c>
      <c r="Y1975">
        <v>5</v>
      </c>
      <c r="Z1975">
        <f>VLOOKUP(A1975,Table3[],3,0)</f>
        <v>4</v>
      </c>
      <c r="AA1975">
        <f>VLOOKUP(A1975,'employee_engagement survey data'!A1975:E2439,4,0)</f>
        <v>5</v>
      </c>
      <c r="AB1975">
        <f>VLOOKUP(A1975,'employee_engagement survey data'!A1975:E2214,5,0)</f>
        <v>4</v>
      </c>
      <c r="AC1975" t="str">
        <f>VLOOKUP(A1975,training_and_development!A1975:F2012,3,0)</f>
        <v>Project Management</v>
      </c>
      <c r="AD1975" t="str">
        <f>VLOOKUP(A1975,training_and_development!A1975:E2364,4,0)</f>
        <v>Internal</v>
      </c>
      <c r="AE1975" t="str">
        <f>VLOOKUP(A1975,training_and_development!A1975:F4972,5,0)</f>
        <v>Completed</v>
      </c>
      <c r="AF1975" t="str">
        <f>VLOOKUP(A1975,training_and_development!A1974:G1994,6,0)</f>
        <v>Jefferyland</v>
      </c>
      <c r="AG1975" t="str">
        <f>VLOOKUP(A1975,training_and_development!A1975:H1983,7,0)</f>
        <v>Scott Howard</v>
      </c>
      <c r="AH1975">
        <f>VLOOKUP(A1975,training_and_development!A1975:H1978,8,0)</f>
        <v>5</v>
      </c>
    </row>
    <row r="1976" spans="1:34" x14ac:dyDescent="0.25">
      <c r="A1976">
        <v>2975</v>
      </c>
      <c r="B1976" t="s">
        <v>22238</v>
      </c>
      <c r="C1976" s="1">
        <v>44300</v>
      </c>
      <c r="D1976" s="8">
        <v>44734</v>
      </c>
      <c r="E1976" t="s">
        <v>24</v>
      </c>
      <c r="F1976" t="s">
        <v>4519</v>
      </c>
      <c r="G1976" t="s">
        <v>26543</v>
      </c>
      <c r="H1976" t="s">
        <v>73</v>
      </c>
      <c r="I1976" t="s">
        <v>27</v>
      </c>
      <c r="J1976" t="s">
        <v>50</v>
      </c>
      <c r="K1976" t="s">
        <v>41</v>
      </c>
      <c r="L1976" t="s">
        <v>30</v>
      </c>
      <c r="M1976" t="s">
        <v>120</v>
      </c>
      <c r="N1976" s="20" t="s">
        <v>4520</v>
      </c>
      <c r="O1976" t="s">
        <v>28294</v>
      </c>
      <c r="P1976" t="s">
        <v>410</v>
      </c>
      <c r="Q1976" s="2">
        <v>17701</v>
      </c>
      <c r="R1976" t="s">
        <v>33</v>
      </c>
      <c r="S1976" t="s">
        <v>85</v>
      </c>
      <c r="T1976" t="s">
        <v>45</v>
      </c>
      <c r="U1976" s="3">
        <v>1721</v>
      </c>
      <c r="V1976" t="s">
        <v>94</v>
      </c>
      <c r="W1976" t="s">
        <v>65</v>
      </c>
      <c r="X1976" t="s">
        <v>38</v>
      </c>
      <c r="Y1976">
        <v>4</v>
      </c>
      <c r="Z1976">
        <f>VLOOKUP(A1976,Table3[],3,0)</f>
        <v>2</v>
      </c>
      <c r="AA1976">
        <f>VLOOKUP(A1976,'employee_engagement survey data'!A1976:E2440,4,0)</f>
        <v>3</v>
      </c>
      <c r="AB1976">
        <f>VLOOKUP(A1976,'employee_engagement survey data'!A1976:E2215,5,0)</f>
        <v>4</v>
      </c>
      <c r="AC1976" t="str">
        <f>VLOOKUP(A1976,training_and_development!A1976:F2013,3,0)</f>
        <v>Leadership Development</v>
      </c>
      <c r="AD1976" t="str">
        <f>VLOOKUP(A1976,training_and_development!A1976:E2365,4,0)</f>
        <v>External</v>
      </c>
      <c r="AE1976" t="str">
        <f>VLOOKUP(A1976,training_and_development!A1976:F4973,5,0)</f>
        <v>Completed</v>
      </c>
      <c r="AF1976" t="str">
        <f>VLOOKUP(A1976,training_and_development!A1975:G1995,6,0)</f>
        <v>West Scottshire</v>
      </c>
      <c r="AG1976" t="str">
        <f>VLOOKUP(A1976,training_and_development!A1976:H1984,7,0)</f>
        <v>Heather Cruz</v>
      </c>
      <c r="AH1976">
        <f>VLOOKUP(A1976,training_and_development!A1976:H1979,8,0)</f>
        <v>5</v>
      </c>
    </row>
    <row r="1977" spans="1:34" x14ac:dyDescent="0.25">
      <c r="A1977">
        <v>2976</v>
      </c>
      <c r="B1977" t="s">
        <v>22239</v>
      </c>
      <c r="C1977" s="1">
        <v>44421</v>
      </c>
      <c r="D1977" s="8">
        <v>44481</v>
      </c>
      <c r="E1977" t="s">
        <v>24</v>
      </c>
      <c r="F1977" t="s">
        <v>4521</v>
      </c>
      <c r="G1977" t="s">
        <v>26543</v>
      </c>
      <c r="H1977" t="s">
        <v>61</v>
      </c>
      <c r="I1977" t="s">
        <v>741</v>
      </c>
      <c r="J1977" t="s">
        <v>50</v>
      </c>
      <c r="K1977" t="s">
        <v>41</v>
      </c>
      <c r="L1977" t="s">
        <v>30</v>
      </c>
      <c r="M1977" t="s">
        <v>74</v>
      </c>
      <c r="N1977" s="20" t="s">
        <v>4522</v>
      </c>
      <c r="O1977" t="s">
        <v>28294</v>
      </c>
      <c r="P1977" t="s">
        <v>68</v>
      </c>
      <c r="Q1977" s="2">
        <v>33622</v>
      </c>
      <c r="R1977" t="s">
        <v>33</v>
      </c>
      <c r="S1977" t="s">
        <v>64</v>
      </c>
      <c r="T1977" t="s">
        <v>45</v>
      </c>
      <c r="U1977" s="3">
        <v>2136</v>
      </c>
      <c r="V1977" t="s">
        <v>46</v>
      </c>
      <c r="W1977" t="s">
        <v>79</v>
      </c>
      <c r="X1977" t="s">
        <v>38</v>
      </c>
      <c r="Y1977">
        <v>1</v>
      </c>
      <c r="Z1977">
        <f>VLOOKUP(A1977,Table3[],3,0)</f>
        <v>4</v>
      </c>
      <c r="AA1977">
        <f>VLOOKUP(A1977,'employee_engagement survey data'!A1977:E2441,4,0)</f>
        <v>3</v>
      </c>
      <c r="AB1977">
        <f>VLOOKUP(A1977,'employee_engagement survey data'!A1977:E2216,5,0)</f>
        <v>1</v>
      </c>
      <c r="AC1977" t="str">
        <f>VLOOKUP(A1977,training_and_development!A1977:F2014,3,0)</f>
        <v>Communication Skills</v>
      </c>
      <c r="AD1977" t="str">
        <f>VLOOKUP(A1977,training_and_development!A1977:E2366,4,0)</f>
        <v>Internal</v>
      </c>
      <c r="AE1977" t="str">
        <f>VLOOKUP(A1977,training_and_development!A1977:F4974,5,0)</f>
        <v>Completed</v>
      </c>
      <c r="AF1977" t="str">
        <f>VLOOKUP(A1977,training_and_development!A1976:G1996,6,0)</f>
        <v>Port Richard</v>
      </c>
      <c r="AG1977" t="str">
        <f>VLOOKUP(A1977,training_and_development!A1977:H1985,7,0)</f>
        <v>Tiffany Kelley</v>
      </c>
      <c r="AH1977">
        <f>VLOOKUP(A1977,training_and_development!A1977:H1980,8,0)</f>
        <v>5</v>
      </c>
    </row>
    <row r="1978" spans="1:34" x14ac:dyDescent="0.25">
      <c r="A1978">
        <v>2977</v>
      </c>
      <c r="B1978" t="s">
        <v>22240</v>
      </c>
      <c r="C1978" s="1">
        <v>44071</v>
      </c>
      <c r="D1978" s="8" t="s">
        <v>16975</v>
      </c>
      <c r="E1978" t="s">
        <v>332</v>
      </c>
      <c r="F1978" t="s">
        <v>4523</v>
      </c>
      <c r="G1978" t="s">
        <v>26543</v>
      </c>
      <c r="H1978" t="s">
        <v>87</v>
      </c>
      <c r="I1978" t="s">
        <v>27</v>
      </c>
      <c r="J1978" t="s">
        <v>42</v>
      </c>
      <c r="K1978" t="s">
        <v>41</v>
      </c>
      <c r="L1978" t="s">
        <v>30</v>
      </c>
      <c r="M1978" t="s">
        <v>31</v>
      </c>
      <c r="N1978" s="20" t="s">
        <v>16975</v>
      </c>
      <c r="O1978" t="s">
        <v>28294</v>
      </c>
      <c r="P1978" t="s">
        <v>248</v>
      </c>
      <c r="Q1978" s="2">
        <v>32121</v>
      </c>
      <c r="R1978" t="s">
        <v>33</v>
      </c>
      <c r="S1978" t="s">
        <v>4</v>
      </c>
      <c r="T1978" t="s">
        <v>45</v>
      </c>
      <c r="U1978" s="3">
        <v>1890</v>
      </c>
      <c r="V1978" t="s">
        <v>71</v>
      </c>
      <c r="W1978" t="s">
        <v>79</v>
      </c>
      <c r="X1978" t="s">
        <v>38</v>
      </c>
      <c r="Y1978">
        <v>2</v>
      </c>
      <c r="Z1978">
        <f>VLOOKUP(A1978,Table3[],3,0)</f>
        <v>2</v>
      </c>
      <c r="AA1978">
        <f>VLOOKUP(A1978,'employee_engagement survey data'!A1978:E2442,4,0)</f>
        <v>4</v>
      </c>
      <c r="AB1978">
        <f>VLOOKUP(A1978,'employee_engagement survey data'!A1978:E2217,5,0)</f>
        <v>3</v>
      </c>
      <c r="AC1978" t="str">
        <f>VLOOKUP(A1978,training_and_development!A1978:F2015,3,0)</f>
        <v>Project Management</v>
      </c>
      <c r="AD1978" t="str">
        <f>VLOOKUP(A1978,training_and_development!A1978:E2367,4,0)</f>
        <v>Internal</v>
      </c>
      <c r="AE1978" t="str">
        <f>VLOOKUP(A1978,training_and_development!A1978:F4975,5,0)</f>
        <v>Completed</v>
      </c>
      <c r="AF1978" t="str">
        <f>VLOOKUP(A1978,training_and_development!A1977:G1997,6,0)</f>
        <v>Burnston</v>
      </c>
      <c r="AG1978" t="str">
        <f>VLOOKUP(A1978,training_and_development!A1978:H1986,7,0)</f>
        <v>Ashley Holmes</v>
      </c>
      <c r="AH1978">
        <f>VLOOKUP(A1978,training_and_development!A1978:H1981,8,0)</f>
        <v>4</v>
      </c>
    </row>
    <row r="1979" spans="1:34" x14ac:dyDescent="0.25">
      <c r="A1979">
        <v>2978</v>
      </c>
      <c r="B1979" t="s">
        <v>22241</v>
      </c>
      <c r="C1979" s="1">
        <v>44789</v>
      </c>
      <c r="D1979" s="8" t="s">
        <v>16975</v>
      </c>
      <c r="E1979" t="s">
        <v>24</v>
      </c>
      <c r="F1979" t="s">
        <v>4524</v>
      </c>
      <c r="G1979" t="s">
        <v>26543</v>
      </c>
      <c r="H1979" t="s">
        <v>26</v>
      </c>
      <c r="I1979" t="s">
        <v>27</v>
      </c>
      <c r="J1979" t="s">
        <v>50</v>
      </c>
      <c r="K1979" t="s">
        <v>29</v>
      </c>
      <c r="L1979" t="s">
        <v>42</v>
      </c>
      <c r="M1979" t="s">
        <v>31</v>
      </c>
      <c r="N1979" s="20" t="s">
        <v>16975</v>
      </c>
      <c r="O1979" t="s">
        <v>28294</v>
      </c>
      <c r="P1979" t="s">
        <v>248</v>
      </c>
      <c r="Q1979" s="2">
        <v>29840</v>
      </c>
      <c r="R1979" t="s">
        <v>33</v>
      </c>
      <c r="S1979" t="s">
        <v>4</v>
      </c>
      <c r="T1979" t="s">
        <v>45</v>
      </c>
      <c r="U1979" s="3">
        <v>2199</v>
      </c>
      <c r="V1979" t="s">
        <v>46</v>
      </c>
      <c r="W1979" t="s">
        <v>79</v>
      </c>
      <c r="X1979" t="s">
        <v>38</v>
      </c>
      <c r="Y1979">
        <v>4</v>
      </c>
      <c r="Z1979">
        <f>VLOOKUP(A1979,Table3[],3,0)</f>
        <v>5</v>
      </c>
      <c r="AA1979">
        <f>VLOOKUP(A1979,'employee_engagement survey data'!A1979:E2443,4,0)</f>
        <v>2</v>
      </c>
      <c r="AB1979">
        <f>VLOOKUP(A1979,'employee_engagement survey data'!A1979:E2218,5,0)</f>
        <v>4</v>
      </c>
      <c r="AC1979" t="str">
        <f>VLOOKUP(A1979,training_and_development!A1979:F2016,3,0)</f>
        <v>Communication Skills</v>
      </c>
      <c r="AD1979" t="str">
        <f>VLOOKUP(A1979,training_and_development!A1979:E2368,4,0)</f>
        <v>Internal</v>
      </c>
      <c r="AE1979" t="str">
        <f>VLOOKUP(A1979,training_and_development!A1979:F4976,5,0)</f>
        <v>Failed</v>
      </c>
      <c r="AF1979" t="str">
        <f>VLOOKUP(A1979,training_and_development!A1978:G1998,6,0)</f>
        <v>Davidland</v>
      </c>
      <c r="AG1979" t="str">
        <f>VLOOKUP(A1979,training_and_development!A1979:H1987,7,0)</f>
        <v>Katie Chandler</v>
      </c>
      <c r="AH1979">
        <f>VLOOKUP(A1979,training_and_development!A1979:H1982,8,0)</f>
        <v>1</v>
      </c>
    </row>
    <row r="1980" spans="1:34" x14ac:dyDescent="0.25">
      <c r="A1980">
        <v>2979</v>
      </c>
      <c r="B1980" t="s">
        <v>22242</v>
      </c>
      <c r="C1980" s="1">
        <v>44618</v>
      </c>
      <c r="D1980" s="8" t="s">
        <v>16975</v>
      </c>
      <c r="E1980" t="s">
        <v>24</v>
      </c>
      <c r="F1980" t="s">
        <v>4525</v>
      </c>
      <c r="G1980" t="s">
        <v>26543</v>
      </c>
      <c r="H1980" t="s">
        <v>49</v>
      </c>
      <c r="I1980" t="s">
        <v>27</v>
      </c>
      <c r="J1980" t="s">
        <v>50</v>
      </c>
      <c r="K1980" t="s">
        <v>41</v>
      </c>
      <c r="L1980" t="s">
        <v>30</v>
      </c>
      <c r="M1980" t="s">
        <v>31</v>
      </c>
      <c r="N1980" s="20" t="s">
        <v>16975</v>
      </c>
      <c r="O1980" t="s">
        <v>28294</v>
      </c>
      <c r="P1980" t="s">
        <v>68</v>
      </c>
      <c r="Q1980" s="2">
        <v>37058</v>
      </c>
      <c r="R1980" t="s">
        <v>33</v>
      </c>
      <c r="S1980" t="s">
        <v>64</v>
      </c>
      <c r="T1980" t="s">
        <v>35</v>
      </c>
      <c r="U1980" s="3">
        <v>2189</v>
      </c>
      <c r="V1980" t="s">
        <v>58</v>
      </c>
      <c r="W1980" t="s">
        <v>37</v>
      </c>
      <c r="X1980" t="s">
        <v>38</v>
      </c>
      <c r="Y1980">
        <v>2</v>
      </c>
      <c r="Z1980">
        <f>VLOOKUP(A1980,Table3[],3,0)</f>
        <v>4</v>
      </c>
      <c r="AA1980">
        <f>VLOOKUP(A1980,'employee_engagement survey data'!A1980:E2444,4,0)</f>
        <v>5</v>
      </c>
      <c r="AB1980">
        <f>VLOOKUP(A1980,'employee_engagement survey data'!A1980:E2219,5,0)</f>
        <v>4</v>
      </c>
      <c r="AC1980" t="str">
        <f>VLOOKUP(A1980,training_and_development!A1980:F2017,3,0)</f>
        <v>Leadership Development</v>
      </c>
      <c r="AD1980" t="str">
        <f>VLOOKUP(A1980,training_and_development!A1980:E2369,4,0)</f>
        <v>External</v>
      </c>
      <c r="AE1980" t="str">
        <f>VLOOKUP(A1980,training_and_development!A1980:F4977,5,0)</f>
        <v>Failed</v>
      </c>
      <c r="AF1980" t="str">
        <f>VLOOKUP(A1980,training_and_development!A1979:G1999,6,0)</f>
        <v>West Kellyview</v>
      </c>
      <c r="AG1980" t="str">
        <f>VLOOKUP(A1980,training_and_development!A1980:H1988,7,0)</f>
        <v>Jonathan Lozano</v>
      </c>
      <c r="AH1980">
        <f>VLOOKUP(A1980,training_and_development!A1980:H1983,8,0)</f>
        <v>4</v>
      </c>
    </row>
    <row r="1981" spans="1:34" x14ac:dyDescent="0.25">
      <c r="A1981">
        <v>2980</v>
      </c>
      <c r="B1981" t="s">
        <v>22243</v>
      </c>
      <c r="C1981" s="1">
        <v>43829</v>
      </c>
      <c r="D1981" s="8" t="s">
        <v>16975</v>
      </c>
      <c r="E1981" t="s">
        <v>24</v>
      </c>
      <c r="F1981" t="s">
        <v>4526</v>
      </c>
      <c r="G1981" t="s">
        <v>26543</v>
      </c>
      <c r="H1981" t="s">
        <v>96</v>
      </c>
      <c r="I1981" t="s">
        <v>27</v>
      </c>
      <c r="J1981" t="s">
        <v>42</v>
      </c>
      <c r="K1981" t="s">
        <v>41</v>
      </c>
      <c r="L1981" t="s">
        <v>30</v>
      </c>
      <c r="M1981" t="s">
        <v>31</v>
      </c>
      <c r="N1981" s="20" t="s">
        <v>16975</v>
      </c>
      <c r="O1981" t="s">
        <v>28294</v>
      </c>
      <c r="P1981" t="s">
        <v>62</v>
      </c>
      <c r="Q1981" s="2">
        <v>21072</v>
      </c>
      <c r="R1981" t="s">
        <v>33</v>
      </c>
      <c r="S1981" t="s">
        <v>78</v>
      </c>
      <c r="T1981" t="s">
        <v>35</v>
      </c>
      <c r="U1981" s="3">
        <v>1876</v>
      </c>
      <c r="V1981" t="s">
        <v>46</v>
      </c>
      <c r="W1981" t="s">
        <v>79</v>
      </c>
      <c r="X1981" t="s">
        <v>38</v>
      </c>
      <c r="Y1981">
        <v>2</v>
      </c>
      <c r="Z1981">
        <f>VLOOKUP(A1981,Table3[],3,0)</f>
        <v>1</v>
      </c>
      <c r="AA1981">
        <f>VLOOKUP(A1981,'employee_engagement survey data'!A1981:E2445,4,0)</f>
        <v>3</v>
      </c>
      <c r="AB1981">
        <f>VLOOKUP(A1981,'employee_engagement survey data'!A1981:E2220,5,0)</f>
        <v>5</v>
      </c>
      <c r="AC1981" t="str">
        <f>VLOOKUP(A1981,training_and_development!A1981:F2018,3,0)</f>
        <v>Customer Service</v>
      </c>
      <c r="AD1981" t="str">
        <f>VLOOKUP(A1981,training_and_development!A1981:E2370,4,0)</f>
        <v>External</v>
      </c>
      <c r="AE1981" t="str">
        <f>VLOOKUP(A1981,training_and_development!A1981:F4978,5,0)</f>
        <v>Completed</v>
      </c>
      <c r="AF1981" t="str">
        <f>VLOOKUP(A1981,training_and_development!A1980:G2000,6,0)</f>
        <v>South Brandonville</v>
      </c>
      <c r="AG1981" t="str">
        <f>VLOOKUP(A1981,training_and_development!A1981:H1989,7,0)</f>
        <v>Harry Hernandez</v>
      </c>
      <c r="AH1981">
        <f>VLOOKUP(A1981,training_and_development!A1981:H1984,8,0)</f>
        <v>4</v>
      </c>
    </row>
    <row r="1982" spans="1:34" x14ac:dyDescent="0.25">
      <c r="A1982">
        <v>2981</v>
      </c>
      <c r="B1982" t="s">
        <v>22244</v>
      </c>
      <c r="C1982" s="1">
        <v>44765</v>
      </c>
      <c r="D1982" s="8">
        <v>44991</v>
      </c>
      <c r="E1982" t="s">
        <v>24</v>
      </c>
      <c r="F1982" t="s">
        <v>4527</v>
      </c>
      <c r="G1982" t="s">
        <v>26543</v>
      </c>
      <c r="H1982" t="s">
        <v>61</v>
      </c>
      <c r="I1982" t="s">
        <v>27</v>
      </c>
      <c r="J1982" t="s">
        <v>42</v>
      </c>
      <c r="K1982" t="s">
        <v>51</v>
      </c>
      <c r="L1982" t="s">
        <v>50</v>
      </c>
      <c r="M1982" t="s">
        <v>120</v>
      </c>
      <c r="N1982" s="20" t="s">
        <v>4528</v>
      </c>
      <c r="O1982" t="s">
        <v>28294</v>
      </c>
      <c r="P1982" t="s">
        <v>43</v>
      </c>
      <c r="Q1982" s="2">
        <v>29214</v>
      </c>
      <c r="R1982" t="s">
        <v>33</v>
      </c>
      <c r="S1982" t="s">
        <v>144</v>
      </c>
      <c r="T1982" t="s">
        <v>35</v>
      </c>
      <c r="U1982" s="3">
        <v>2044</v>
      </c>
      <c r="V1982" t="s">
        <v>71</v>
      </c>
      <c r="W1982" t="s">
        <v>59</v>
      </c>
      <c r="X1982" t="s">
        <v>38</v>
      </c>
      <c r="Y1982">
        <v>1</v>
      </c>
      <c r="Z1982">
        <f>VLOOKUP(A1982,Table3[],3,0)</f>
        <v>5</v>
      </c>
      <c r="AA1982">
        <f>VLOOKUP(A1982,'employee_engagement survey data'!A1982:E2446,4,0)</f>
        <v>3</v>
      </c>
      <c r="AB1982">
        <f>VLOOKUP(A1982,'employee_engagement survey data'!A1982:E2221,5,0)</f>
        <v>2</v>
      </c>
      <c r="AC1982" t="str">
        <f>VLOOKUP(A1982,training_and_development!A1982:F2019,3,0)</f>
        <v>Communication Skills</v>
      </c>
      <c r="AD1982" t="str">
        <f>VLOOKUP(A1982,training_and_development!A1982:E2371,4,0)</f>
        <v>External</v>
      </c>
      <c r="AE1982" t="str">
        <f>VLOOKUP(A1982,training_and_development!A1982:F4979,5,0)</f>
        <v>Completed</v>
      </c>
      <c r="AF1982" t="str">
        <f>VLOOKUP(A1982,training_and_development!A1981:G2001,6,0)</f>
        <v>Alyssaside</v>
      </c>
      <c r="AG1982" t="str">
        <f>VLOOKUP(A1982,training_and_development!A1982:H1990,7,0)</f>
        <v>Megan Reynolds</v>
      </c>
      <c r="AH1982">
        <f>VLOOKUP(A1982,training_and_development!A1982:H1985,8,0)</f>
        <v>2</v>
      </c>
    </row>
    <row r="1983" spans="1:34" x14ac:dyDescent="0.25">
      <c r="A1983">
        <v>2982</v>
      </c>
      <c r="B1983" t="s">
        <v>22245</v>
      </c>
      <c r="C1983" s="1">
        <v>43387</v>
      </c>
      <c r="D1983" s="8" t="s">
        <v>16975</v>
      </c>
      <c r="E1983" t="s">
        <v>332</v>
      </c>
      <c r="F1983" t="s">
        <v>4529</v>
      </c>
      <c r="G1983" t="s">
        <v>26543</v>
      </c>
      <c r="H1983" t="s">
        <v>73</v>
      </c>
      <c r="I1983" t="s">
        <v>27</v>
      </c>
      <c r="J1983" t="s">
        <v>50</v>
      </c>
      <c r="K1983" t="s">
        <v>51</v>
      </c>
      <c r="L1983" t="s">
        <v>30</v>
      </c>
      <c r="M1983" t="s">
        <v>31</v>
      </c>
      <c r="N1983" s="20" t="s">
        <v>16975</v>
      </c>
      <c r="O1983" t="s">
        <v>28294</v>
      </c>
      <c r="P1983" t="s">
        <v>68</v>
      </c>
      <c r="Q1983" s="2">
        <v>19017</v>
      </c>
      <c r="R1983" t="s">
        <v>33</v>
      </c>
      <c r="S1983" t="s">
        <v>78</v>
      </c>
      <c r="T1983" t="s">
        <v>35</v>
      </c>
      <c r="U1983" s="3">
        <v>2170</v>
      </c>
      <c r="V1983" t="s">
        <v>58</v>
      </c>
      <c r="W1983" t="s">
        <v>65</v>
      </c>
      <c r="X1983" t="s">
        <v>38</v>
      </c>
      <c r="Y1983">
        <v>2</v>
      </c>
      <c r="Z1983">
        <f>VLOOKUP(A1983,Table3[],3,0)</f>
        <v>5</v>
      </c>
      <c r="AA1983">
        <f>VLOOKUP(A1983,'employee_engagement survey data'!A1983:E2447,4,0)</f>
        <v>4</v>
      </c>
      <c r="AB1983">
        <f>VLOOKUP(A1983,'employee_engagement survey data'!A1983:E2222,5,0)</f>
        <v>3</v>
      </c>
      <c r="AC1983" t="str">
        <f>VLOOKUP(A1983,training_and_development!A1983:F2020,3,0)</f>
        <v>Project Management</v>
      </c>
      <c r="AD1983" t="str">
        <f>VLOOKUP(A1983,training_and_development!A1983:E2372,4,0)</f>
        <v>External</v>
      </c>
      <c r="AE1983" t="str">
        <f>VLOOKUP(A1983,training_and_development!A1983:F4980,5,0)</f>
        <v>Failed</v>
      </c>
      <c r="AF1983" t="str">
        <f>VLOOKUP(A1983,training_and_development!A1982:G2002,6,0)</f>
        <v>East Morgan</v>
      </c>
      <c r="AG1983" t="str">
        <f>VLOOKUP(A1983,training_and_development!A1983:H1991,7,0)</f>
        <v>Sarah Harris</v>
      </c>
      <c r="AH1983">
        <f>VLOOKUP(A1983,training_and_development!A1983:H1986,8,0)</f>
        <v>2</v>
      </c>
    </row>
    <row r="1984" spans="1:34" x14ac:dyDescent="0.25">
      <c r="A1984">
        <v>2983</v>
      </c>
      <c r="B1984" t="s">
        <v>22246</v>
      </c>
      <c r="C1984" s="1">
        <v>44247</v>
      </c>
      <c r="D1984" s="8" t="s">
        <v>16975</v>
      </c>
      <c r="E1984" t="s">
        <v>332</v>
      </c>
      <c r="F1984" t="s">
        <v>4530</v>
      </c>
      <c r="G1984" t="s">
        <v>26543</v>
      </c>
      <c r="H1984" t="s">
        <v>49</v>
      </c>
      <c r="I1984" t="s">
        <v>27</v>
      </c>
      <c r="J1984" t="s">
        <v>50</v>
      </c>
      <c r="K1984" t="s">
        <v>29</v>
      </c>
      <c r="L1984" t="s">
        <v>30</v>
      </c>
      <c r="M1984" t="s">
        <v>31</v>
      </c>
      <c r="N1984" s="20" t="s">
        <v>16975</v>
      </c>
      <c r="O1984" t="s">
        <v>28294</v>
      </c>
      <c r="P1984" t="s">
        <v>105</v>
      </c>
      <c r="Q1984" s="2">
        <v>22751</v>
      </c>
      <c r="R1984" t="s">
        <v>33</v>
      </c>
      <c r="S1984" t="s">
        <v>114</v>
      </c>
      <c r="T1984" t="s">
        <v>45</v>
      </c>
      <c r="U1984" s="3">
        <v>2459</v>
      </c>
      <c r="V1984" t="s">
        <v>46</v>
      </c>
      <c r="W1984" t="s">
        <v>37</v>
      </c>
      <c r="X1984" t="s">
        <v>38</v>
      </c>
      <c r="Y1984">
        <v>2</v>
      </c>
      <c r="Z1984">
        <f>VLOOKUP(A1984,Table3[],3,0)</f>
        <v>4</v>
      </c>
      <c r="AA1984">
        <f>VLOOKUP(A1984,'employee_engagement survey data'!A1984:E2448,4,0)</f>
        <v>5</v>
      </c>
      <c r="AB1984">
        <f>VLOOKUP(A1984,'employee_engagement survey data'!A1984:E2223,5,0)</f>
        <v>4</v>
      </c>
      <c r="AC1984" t="str">
        <f>VLOOKUP(A1984,training_and_development!A1984:F2021,3,0)</f>
        <v>Project Management</v>
      </c>
      <c r="AD1984" t="str">
        <f>VLOOKUP(A1984,training_and_development!A1984:E2373,4,0)</f>
        <v>External</v>
      </c>
      <c r="AE1984" t="str">
        <f>VLOOKUP(A1984,training_and_development!A1984:F4981,5,0)</f>
        <v>Completed</v>
      </c>
      <c r="AF1984" t="str">
        <f>VLOOKUP(A1984,training_and_development!A1983:G2003,6,0)</f>
        <v>West Bradleyborough</v>
      </c>
      <c r="AG1984" t="str">
        <f>VLOOKUP(A1984,training_and_development!A1984:H1992,7,0)</f>
        <v>Amy Davis</v>
      </c>
      <c r="AH1984">
        <f>VLOOKUP(A1984,training_and_development!A1984:H1987,8,0)</f>
        <v>4</v>
      </c>
    </row>
    <row r="1985" spans="1:34" x14ac:dyDescent="0.25">
      <c r="A1985">
        <v>2984</v>
      </c>
      <c r="B1985" t="s">
        <v>22247</v>
      </c>
      <c r="C1985" s="1">
        <v>43918</v>
      </c>
      <c r="D1985" s="8">
        <v>44156</v>
      </c>
      <c r="E1985" t="s">
        <v>332</v>
      </c>
      <c r="F1985" t="s">
        <v>4531</v>
      </c>
      <c r="G1985" t="s">
        <v>26543</v>
      </c>
      <c r="H1985" t="s">
        <v>116</v>
      </c>
      <c r="I1985" t="s">
        <v>27</v>
      </c>
      <c r="J1985" t="s">
        <v>28</v>
      </c>
      <c r="K1985" t="s">
        <v>51</v>
      </c>
      <c r="L1985" t="s">
        <v>30</v>
      </c>
      <c r="M1985" t="s">
        <v>120</v>
      </c>
      <c r="N1985" s="20" t="s">
        <v>4532</v>
      </c>
      <c r="O1985" t="s">
        <v>28294</v>
      </c>
      <c r="P1985" t="s">
        <v>83</v>
      </c>
      <c r="Q1985" s="2">
        <v>27487</v>
      </c>
      <c r="R1985" t="s">
        <v>33</v>
      </c>
      <c r="S1985" t="s">
        <v>85</v>
      </c>
      <c r="T1985" t="s">
        <v>35</v>
      </c>
      <c r="U1985" s="3">
        <v>1821</v>
      </c>
      <c r="V1985" t="s">
        <v>71</v>
      </c>
      <c r="W1985" t="s">
        <v>79</v>
      </c>
      <c r="X1985" t="s">
        <v>38</v>
      </c>
      <c r="Y1985">
        <v>5</v>
      </c>
      <c r="Z1985">
        <f>VLOOKUP(A1985,Table3[],3,0)</f>
        <v>4</v>
      </c>
      <c r="AA1985">
        <f>VLOOKUP(A1985,'employee_engagement survey data'!A1985:E2449,4,0)</f>
        <v>1</v>
      </c>
      <c r="AB1985">
        <f>VLOOKUP(A1985,'employee_engagement survey data'!A1985:E2224,5,0)</f>
        <v>1</v>
      </c>
      <c r="AC1985" t="str">
        <f>VLOOKUP(A1985,training_and_development!A1985:F2022,3,0)</f>
        <v>Project Management</v>
      </c>
      <c r="AD1985" t="str">
        <f>VLOOKUP(A1985,training_and_development!A1985:E2374,4,0)</f>
        <v>Internal</v>
      </c>
      <c r="AE1985" t="str">
        <f>VLOOKUP(A1985,training_and_development!A1985:F4982,5,0)</f>
        <v>Failed</v>
      </c>
      <c r="AF1985" t="str">
        <f>VLOOKUP(A1985,training_and_development!A1984:G2004,6,0)</f>
        <v>Lake Laurenville</v>
      </c>
      <c r="AG1985" t="str">
        <f>VLOOKUP(A1985,training_and_development!A1985:H1993,7,0)</f>
        <v>Jessica Hudson</v>
      </c>
      <c r="AH1985">
        <f>VLOOKUP(A1985,training_and_development!A1985:H1988,8,0)</f>
        <v>1</v>
      </c>
    </row>
    <row r="1986" spans="1:34" x14ac:dyDescent="0.25">
      <c r="A1986">
        <v>2985</v>
      </c>
      <c r="B1986" t="s">
        <v>22248</v>
      </c>
      <c r="C1986" s="1">
        <v>43501</v>
      </c>
      <c r="D1986" s="8">
        <v>44022</v>
      </c>
      <c r="E1986" t="s">
        <v>24</v>
      </c>
      <c r="F1986" t="s">
        <v>4533</v>
      </c>
      <c r="G1986" t="s">
        <v>26543</v>
      </c>
      <c r="H1986" t="s">
        <v>96</v>
      </c>
      <c r="I1986" t="s">
        <v>27</v>
      </c>
      <c r="J1986" t="s">
        <v>28</v>
      </c>
      <c r="K1986" t="s">
        <v>41</v>
      </c>
      <c r="L1986" t="s">
        <v>42</v>
      </c>
      <c r="M1986" t="s">
        <v>100</v>
      </c>
      <c r="N1986" s="20" t="s">
        <v>4534</v>
      </c>
      <c r="O1986" t="s">
        <v>28294</v>
      </c>
      <c r="P1986" t="s">
        <v>53</v>
      </c>
      <c r="Q1986" s="2">
        <v>25828</v>
      </c>
      <c r="R1986" t="s">
        <v>33</v>
      </c>
      <c r="S1986" t="s">
        <v>4</v>
      </c>
      <c r="T1986" t="s">
        <v>45</v>
      </c>
      <c r="U1986" s="3">
        <v>2149</v>
      </c>
      <c r="V1986" t="s">
        <v>46</v>
      </c>
      <c r="W1986" t="s">
        <v>65</v>
      </c>
      <c r="X1986" t="s">
        <v>38</v>
      </c>
      <c r="Y1986">
        <v>1</v>
      </c>
      <c r="Z1986">
        <f>VLOOKUP(A1986,Table3[],3,0)</f>
        <v>3</v>
      </c>
      <c r="AA1986">
        <f>VLOOKUP(A1986,'employee_engagement survey data'!A1986:E2450,4,0)</f>
        <v>5</v>
      </c>
      <c r="AB1986">
        <f>VLOOKUP(A1986,'employee_engagement survey data'!A1986:E2225,5,0)</f>
        <v>2</v>
      </c>
      <c r="AC1986" t="str">
        <f>VLOOKUP(A1986,training_and_development!A1986:F2023,3,0)</f>
        <v>Customer Service</v>
      </c>
      <c r="AD1986" t="str">
        <f>VLOOKUP(A1986,training_and_development!A1986:E2375,4,0)</f>
        <v>Internal</v>
      </c>
      <c r="AE1986" t="str">
        <f>VLOOKUP(A1986,training_and_development!A1986:F4983,5,0)</f>
        <v>Failed</v>
      </c>
      <c r="AF1986" t="str">
        <f>VLOOKUP(A1986,training_and_development!A1985:G2005,6,0)</f>
        <v>West Andrew</v>
      </c>
      <c r="AG1986" t="str">
        <f>VLOOKUP(A1986,training_and_development!A1986:H1994,7,0)</f>
        <v>Melissa Jackson</v>
      </c>
      <c r="AH1986">
        <f>VLOOKUP(A1986,training_and_development!A1986:H1989,8,0)</f>
        <v>4</v>
      </c>
    </row>
    <row r="1987" spans="1:34" x14ac:dyDescent="0.25">
      <c r="A1987">
        <v>2986</v>
      </c>
      <c r="B1987" t="s">
        <v>22249</v>
      </c>
      <c r="C1987" s="1">
        <v>45035</v>
      </c>
      <c r="D1987" s="8" t="s">
        <v>16975</v>
      </c>
      <c r="E1987" t="s">
        <v>24</v>
      </c>
      <c r="F1987" t="s">
        <v>4535</v>
      </c>
      <c r="G1987" t="s">
        <v>26543</v>
      </c>
      <c r="H1987" t="s">
        <v>87</v>
      </c>
      <c r="I1987" t="s">
        <v>27</v>
      </c>
      <c r="J1987" t="s">
        <v>50</v>
      </c>
      <c r="K1987" t="s">
        <v>51</v>
      </c>
      <c r="L1987" t="s">
        <v>30</v>
      </c>
      <c r="M1987" t="s">
        <v>31</v>
      </c>
      <c r="N1987" s="20" t="s">
        <v>16975</v>
      </c>
      <c r="O1987" t="s">
        <v>28294</v>
      </c>
      <c r="P1987" t="s">
        <v>76</v>
      </c>
      <c r="Q1987" s="2">
        <v>25944</v>
      </c>
      <c r="R1987" t="s">
        <v>33</v>
      </c>
      <c r="S1987" t="s">
        <v>123</v>
      </c>
      <c r="T1987" t="s">
        <v>35</v>
      </c>
      <c r="U1987" s="3">
        <v>2176</v>
      </c>
      <c r="V1987" t="s">
        <v>94</v>
      </c>
      <c r="W1987" t="s">
        <v>59</v>
      </c>
      <c r="X1987" t="s">
        <v>38</v>
      </c>
      <c r="Y1987">
        <v>1</v>
      </c>
      <c r="Z1987">
        <f>VLOOKUP(A1987,Table3[],3,0)</f>
        <v>4</v>
      </c>
      <c r="AA1987">
        <f>VLOOKUP(A1987,'employee_engagement survey data'!A1987:E2451,4,0)</f>
        <v>5</v>
      </c>
      <c r="AB1987">
        <f>VLOOKUP(A1987,'employee_engagement survey data'!A1987:E2226,5,0)</f>
        <v>3</v>
      </c>
      <c r="AC1987" t="str">
        <f>VLOOKUP(A1987,training_and_development!A1987:F2024,3,0)</f>
        <v>Communication Skills</v>
      </c>
      <c r="AD1987" t="str">
        <f>VLOOKUP(A1987,training_and_development!A1987:E2376,4,0)</f>
        <v>Internal</v>
      </c>
      <c r="AE1987" t="str">
        <f>VLOOKUP(A1987,training_and_development!A1987:F4984,5,0)</f>
        <v>Completed</v>
      </c>
      <c r="AF1987" t="str">
        <f>VLOOKUP(A1987,training_and_development!A1986:G2006,6,0)</f>
        <v>East Rachelville</v>
      </c>
      <c r="AG1987" t="str">
        <f>VLOOKUP(A1987,training_and_development!A1987:H1995,7,0)</f>
        <v>Rebecca Perez</v>
      </c>
      <c r="AH1987">
        <f>VLOOKUP(A1987,training_and_development!A1987:H1990,8,0)</f>
        <v>1</v>
      </c>
    </row>
    <row r="1988" spans="1:34" x14ac:dyDescent="0.25">
      <c r="A1988">
        <v>2987</v>
      </c>
      <c r="B1988" t="s">
        <v>22250</v>
      </c>
      <c r="C1988" s="1">
        <v>44098</v>
      </c>
      <c r="D1988" s="8" t="s">
        <v>16975</v>
      </c>
      <c r="E1988" t="s">
        <v>24</v>
      </c>
      <c r="F1988" t="s">
        <v>4536</v>
      </c>
      <c r="G1988" t="s">
        <v>26543</v>
      </c>
      <c r="H1988" t="s">
        <v>61</v>
      </c>
      <c r="I1988" t="s">
        <v>27</v>
      </c>
      <c r="J1988" t="s">
        <v>28</v>
      </c>
      <c r="K1988" t="s">
        <v>51</v>
      </c>
      <c r="L1988" t="s">
        <v>50</v>
      </c>
      <c r="M1988" t="s">
        <v>31</v>
      </c>
      <c r="N1988" s="20" t="s">
        <v>16975</v>
      </c>
      <c r="O1988" t="s">
        <v>28294</v>
      </c>
      <c r="P1988" t="s">
        <v>169</v>
      </c>
      <c r="Q1988" s="2">
        <v>24158</v>
      </c>
      <c r="R1988" t="s">
        <v>33</v>
      </c>
      <c r="S1988" t="s">
        <v>415</v>
      </c>
      <c r="T1988" t="s">
        <v>45</v>
      </c>
      <c r="U1988" s="3">
        <v>2180</v>
      </c>
      <c r="V1988" t="s">
        <v>58</v>
      </c>
      <c r="W1988" t="s">
        <v>59</v>
      </c>
      <c r="X1988" t="s">
        <v>38</v>
      </c>
      <c r="Y1988">
        <v>4</v>
      </c>
      <c r="Z1988">
        <f>VLOOKUP(A1988,Table3[],3,0)</f>
        <v>4</v>
      </c>
      <c r="AA1988">
        <f>VLOOKUP(A1988,'employee_engagement survey data'!A1988:E2452,4,0)</f>
        <v>3</v>
      </c>
      <c r="AB1988">
        <f>VLOOKUP(A1988,'employee_engagement survey data'!A1988:E2227,5,0)</f>
        <v>3</v>
      </c>
      <c r="AC1988" t="str">
        <f>VLOOKUP(A1988,training_and_development!A1988:F2025,3,0)</f>
        <v>Leadership Development</v>
      </c>
      <c r="AD1988" t="str">
        <f>VLOOKUP(A1988,training_and_development!A1988:E2377,4,0)</f>
        <v>External</v>
      </c>
      <c r="AE1988" t="str">
        <f>VLOOKUP(A1988,training_and_development!A1988:F4985,5,0)</f>
        <v>Failed</v>
      </c>
      <c r="AF1988" t="str">
        <f>VLOOKUP(A1988,training_and_development!A1987:G2007,6,0)</f>
        <v>Port Sabrinafurt</v>
      </c>
      <c r="AG1988" t="str">
        <f>VLOOKUP(A1988,training_and_development!A1988:H1996,7,0)</f>
        <v>Ashley Allen</v>
      </c>
      <c r="AH1988">
        <f>VLOOKUP(A1988,training_and_development!A1988:H1991,8,0)</f>
        <v>4</v>
      </c>
    </row>
    <row r="1989" spans="1:34" x14ac:dyDescent="0.25">
      <c r="A1989">
        <v>2988</v>
      </c>
      <c r="B1989" t="s">
        <v>22251</v>
      </c>
      <c r="C1989" s="1">
        <v>44149</v>
      </c>
      <c r="D1989" s="8">
        <v>44941</v>
      </c>
      <c r="E1989" t="s">
        <v>24</v>
      </c>
      <c r="F1989" t="s">
        <v>4537</v>
      </c>
      <c r="G1989" t="s">
        <v>26543</v>
      </c>
      <c r="H1989" t="s">
        <v>99</v>
      </c>
      <c r="I1989" t="s">
        <v>27</v>
      </c>
      <c r="J1989" t="s">
        <v>50</v>
      </c>
      <c r="K1989" t="s">
        <v>41</v>
      </c>
      <c r="L1989" t="s">
        <v>42</v>
      </c>
      <c r="M1989" t="s">
        <v>92</v>
      </c>
      <c r="N1989" s="20" t="s">
        <v>4538</v>
      </c>
      <c r="O1989" t="s">
        <v>28294</v>
      </c>
      <c r="P1989" t="s">
        <v>62</v>
      </c>
      <c r="Q1989" s="2">
        <v>26316</v>
      </c>
      <c r="R1989" t="s">
        <v>33</v>
      </c>
      <c r="S1989" t="s">
        <v>114</v>
      </c>
      <c r="T1989" t="s">
        <v>45</v>
      </c>
      <c r="U1989" s="3">
        <v>85255</v>
      </c>
      <c r="V1989" t="s">
        <v>46</v>
      </c>
      <c r="W1989" t="s">
        <v>65</v>
      </c>
      <c r="X1989" t="s">
        <v>38</v>
      </c>
      <c r="Y1989">
        <v>1</v>
      </c>
      <c r="Z1989">
        <f>VLOOKUP(A1989,Table3[],3,0)</f>
        <v>4</v>
      </c>
      <c r="AA1989">
        <f>VLOOKUP(A1989,'employee_engagement survey data'!A1989:E2453,4,0)</f>
        <v>4</v>
      </c>
      <c r="AB1989">
        <f>VLOOKUP(A1989,'employee_engagement survey data'!A1989:E2228,5,0)</f>
        <v>4</v>
      </c>
      <c r="AC1989" t="str">
        <f>VLOOKUP(A1989,training_and_development!A1989:F2026,3,0)</f>
        <v>Customer Service</v>
      </c>
      <c r="AD1989" t="str">
        <f>VLOOKUP(A1989,training_and_development!A1989:E2378,4,0)</f>
        <v>Internal</v>
      </c>
      <c r="AE1989" t="str">
        <f>VLOOKUP(A1989,training_and_development!A1989:F4986,5,0)</f>
        <v>Failed</v>
      </c>
      <c r="AF1989" t="str">
        <f>VLOOKUP(A1989,training_and_development!A1988:G2008,6,0)</f>
        <v>Port Melissa</v>
      </c>
      <c r="AG1989" t="str">
        <f>VLOOKUP(A1989,training_and_development!A1989:H1997,7,0)</f>
        <v>Mrs. Kristi Thornton</v>
      </c>
      <c r="AH1989">
        <f>VLOOKUP(A1989,training_and_development!A1989:H1992,8,0)</f>
        <v>4</v>
      </c>
    </row>
    <row r="1990" spans="1:34" x14ac:dyDescent="0.25">
      <c r="A1990">
        <v>2989</v>
      </c>
      <c r="B1990" t="s">
        <v>22252</v>
      </c>
      <c r="C1990" s="1">
        <v>44455</v>
      </c>
      <c r="D1990" s="8" t="s">
        <v>16975</v>
      </c>
      <c r="E1990" t="s">
        <v>24</v>
      </c>
      <c r="F1990" t="s">
        <v>4539</v>
      </c>
      <c r="G1990" t="s">
        <v>26543</v>
      </c>
      <c r="H1990" t="s">
        <v>61</v>
      </c>
      <c r="I1990" t="s">
        <v>27</v>
      </c>
      <c r="J1990" t="s">
        <v>28</v>
      </c>
      <c r="K1990" t="s">
        <v>51</v>
      </c>
      <c r="L1990" t="s">
        <v>30</v>
      </c>
      <c r="M1990" t="s">
        <v>31</v>
      </c>
      <c r="N1990" s="20" t="s">
        <v>16975</v>
      </c>
      <c r="O1990" t="s">
        <v>28294</v>
      </c>
      <c r="P1990" t="s">
        <v>83</v>
      </c>
      <c r="Q1990" s="2">
        <v>15487</v>
      </c>
      <c r="R1990" t="s">
        <v>33</v>
      </c>
      <c r="S1990" t="s">
        <v>217</v>
      </c>
      <c r="T1990" t="s">
        <v>35</v>
      </c>
      <c r="U1990" s="3">
        <v>75699</v>
      </c>
      <c r="V1990" t="s">
        <v>46</v>
      </c>
      <c r="W1990" t="s">
        <v>37</v>
      </c>
      <c r="X1990" t="s">
        <v>38</v>
      </c>
      <c r="Y1990">
        <v>4</v>
      </c>
      <c r="Z1990">
        <f>VLOOKUP(A1990,Table3[],3,0)</f>
        <v>2</v>
      </c>
      <c r="AA1990">
        <f>VLOOKUP(A1990,'employee_engagement survey data'!A1990:E2454,4,0)</f>
        <v>3</v>
      </c>
      <c r="AB1990">
        <f>VLOOKUP(A1990,'employee_engagement survey data'!A1990:E2229,5,0)</f>
        <v>3</v>
      </c>
      <c r="AC1990" t="str">
        <f>VLOOKUP(A1990,training_and_development!A1990:F2027,3,0)</f>
        <v>Communication Skills</v>
      </c>
      <c r="AD1990" t="str">
        <f>VLOOKUP(A1990,training_and_development!A1990:E2379,4,0)</f>
        <v>External</v>
      </c>
      <c r="AE1990" t="str">
        <f>VLOOKUP(A1990,training_and_development!A1990:F4987,5,0)</f>
        <v>Failed</v>
      </c>
      <c r="AF1990" t="str">
        <f>VLOOKUP(A1990,training_and_development!A1989:G2009,6,0)</f>
        <v>West Stephanie</v>
      </c>
      <c r="AG1990" t="str">
        <f>VLOOKUP(A1990,training_and_development!A1990:H1998,7,0)</f>
        <v>Ashley Jones</v>
      </c>
      <c r="AH1990">
        <f>VLOOKUP(A1990,training_and_development!A1990:H1993,8,0)</f>
        <v>3</v>
      </c>
    </row>
    <row r="1991" spans="1:34" x14ac:dyDescent="0.25">
      <c r="A1991">
        <v>2990</v>
      </c>
      <c r="B1991" t="s">
        <v>22253</v>
      </c>
      <c r="C1991" s="1">
        <v>43576</v>
      </c>
      <c r="D1991" s="8" t="s">
        <v>16975</v>
      </c>
      <c r="E1991" t="s">
        <v>24</v>
      </c>
      <c r="F1991" t="s">
        <v>4540</v>
      </c>
      <c r="G1991" t="s">
        <v>26543</v>
      </c>
      <c r="H1991" t="s">
        <v>116</v>
      </c>
      <c r="I1991" t="s">
        <v>27</v>
      </c>
      <c r="J1991" t="s">
        <v>50</v>
      </c>
      <c r="K1991" t="s">
        <v>29</v>
      </c>
      <c r="L1991" t="s">
        <v>42</v>
      </c>
      <c r="M1991" t="s">
        <v>31</v>
      </c>
      <c r="N1991" s="20" t="s">
        <v>16975</v>
      </c>
      <c r="O1991" t="s">
        <v>28294</v>
      </c>
      <c r="P1991" t="s">
        <v>62</v>
      </c>
      <c r="Q1991" s="2">
        <v>36308</v>
      </c>
      <c r="R1991" t="s">
        <v>33</v>
      </c>
      <c r="S1991" t="s">
        <v>64</v>
      </c>
      <c r="T1991" t="s">
        <v>35</v>
      </c>
      <c r="U1991" s="3">
        <v>64116</v>
      </c>
      <c r="V1991" t="s">
        <v>36</v>
      </c>
      <c r="W1991" t="s">
        <v>59</v>
      </c>
      <c r="X1991" t="s">
        <v>38</v>
      </c>
      <c r="Y1991">
        <v>2</v>
      </c>
      <c r="Z1991">
        <f>VLOOKUP(A1991,Table3[],3,0)</f>
        <v>2</v>
      </c>
      <c r="AA1991">
        <f>VLOOKUP(A1991,'employee_engagement survey data'!A1991:E2455,4,0)</f>
        <v>2</v>
      </c>
      <c r="AB1991">
        <f>VLOOKUP(A1991,'employee_engagement survey data'!A1991:E2230,5,0)</f>
        <v>3</v>
      </c>
      <c r="AC1991" t="str">
        <f>VLOOKUP(A1991,training_and_development!A1991:F2028,3,0)</f>
        <v>Project Management</v>
      </c>
      <c r="AD1991" t="str">
        <f>VLOOKUP(A1991,training_and_development!A1991:E2380,4,0)</f>
        <v>External</v>
      </c>
      <c r="AE1991" t="str">
        <f>VLOOKUP(A1991,training_and_development!A1991:F4988,5,0)</f>
        <v>Completed</v>
      </c>
      <c r="AF1991" t="str">
        <f>VLOOKUP(A1991,training_and_development!A1990:G2010,6,0)</f>
        <v>Lake Davidton</v>
      </c>
      <c r="AG1991" t="str">
        <f>VLOOKUP(A1991,training_and_development!A1991:H1999,7,0)</f>
        <v>Logan Smith</v>
      </c>
      <c r="AH1991">
        <f>VLOOKUP(A1991,training_and_development!A1991:H1994,8,0)</f>
        <v>3</v>
      </c>
    </row>
    <row r="1992" spans="1:34" x14ac:dyDescent="0.25">
      <c r="A1992">
        <v>2991</v>
      </c>
      <c r="B1992" t="s">
        <v>22254</v>
      </c>
      <c r="C1992" s="1">
        <v>43903</v>
      </c>
      <c r="D1992" s="8" t="s">
        <v>16975</v>
      </c>
      <c r="E1992" t="s">
        <v>24</v>
      </c>
      <c r="F1992" t="s">
        <v>4541</v>
      </c>
      <c r="G1992" t="s">
        <v>26543</v>
      </c>
      <c r="H1992" t="s">
        <v>73</v>
      </c>
      <c r="I1992" t="s">
        <v>27</v>
      </c>
      <c r="J1992" t="s">
        <v>28</v>
      </c>
      <c r="K1992" t="s">
        <v>41</v>
      </c>
      <c r="L1992" t="s">
        <v>50</v>
      </c>
      <c r="M1992" t="s">
        <v>31</v>
      </c>
      <c r="N1992" s="20" t="s">
        <v>16975</v>
      </c>
      <c r="O1992" t="s">
        <v>28294</v>
      </c>
      <c r="P1992" t="s">
        <v>62</v>
      </c>
      <c r="Q1992" s="2">
        <v>36236</v>
      </c>
      <c r="R1992" t="s">
        <v>33</v>
      </c>
      <c r="S1992" t="s">
        <v>78</v>
      </c>
      <c r="T1992" t="s">
        <v>35</v>
      </c>
      <c r="U1992" s="3">
        <v>5676</v>
      </c>
      <c r="V1992" t="s">
        <v>36</v>
      </c>
      <c r="W1992" t="s">
        <v>59</v>
      </c>
      <c r="X1992" t="s">
        <v>80</v>
      </c>
      <c r="Y1992">
        <v>2</v>
      </c>
      <c r="Z1992">
        <f>VLOOKUP(A1992,Table3[],3,0)</f>
        <v>5</v>
      </c>
      <c r="AA1992">
        <f>VLOOKUP(A1992,'employee_engagement survey data'!A1992:E2456,4,0)</f>
        <v>5</v>
      </c>
      <c r="AB1992">
        <f>VLOOKUP(A1992,'employee_engagement survey data'!A1992:E2231,5,0)</f>
        <v>3</v>
      </c>
      <c r="AC1992" t="str">
        <f>VLOOKUP(A1992,training_and_development!A1992:F2029,3,0)</f>
        <v>Project Management</v>
      </c>
      <c r="AD1992" t="str">
        <f>VLOOKUP(A1992,training_and_development!A1992:E2381,4,0)</f>
        <v>Internal</v>
      </c>
      <c r="AE1992" t="str">
        <f>VLOOKUP(A1992,training_and_development!A1992:F4989,5,0)</f>
        <v>Completed</v>
      </c>
      <c r="AF1992" t="str">
        <f>VLOOKUP(A1992,training_and_development!A1991:G2011,6,0)</f>
        <v>West Sierrafurt</v>
      </c>
      <c r="AG1992" t="str">
        <f>VLOOKUP(A1992,training_and_development!A1992:H2000,7,0)</f>
        <v>Daniel Ramos</v>
      </c>
      <c r="AH1992">
        <f>VLOOKUP(A1992,training_and_development!A1992:H1995,8,0)</f>
        <v>3</v>
      </c>
    </row>
    <row r="1993" spans="1:34" x14ac:dyDescent="0.25">
      <c r="A1993">
        <v>2992</v>
      </c>
      <c r="B1993" t="s">
        <v>22255</v>
      </c>
      <c r="C1993" s="1">
        <v>44667</v>
      </c>
      <c r="D1993" s="8">
        <v>45036</v>
      </c>
      <c r="E1993" t="s">
        <v>24</v>
      </c>
      <c r="F1993" t="s">
        <v>4542</v>
      </c>
      <c r="G1993" t="s">
        <v>26543</v>
      </c>
      <c r="H1993" t="s">
        <v>87</v>
      </c>
      <c r="I1993" t="s">
        <v>27</v>
      </c>
      <c r="J1993" t="s">
        <v>50</v>
      </c>
      <c r="K1993" t="s">
        <v>41</v>
      </c>
      <c r="L1993" t="s">
        <v>42</v>
      </c>
      <c r="M1993" t="s">
        <v>92</v>
      </c>
      <c r="N1993" s="20" t="s">
        <v>4543</v>
      </c>
      <c r="O1993" t="s">
        <v>28294</v>
      </c>
      <c r="P1993" t="s">
        <v>68</v>
      </c>
      <c r="Q1993" s="2">
        <v>26955</v>
      </c>
      <c r="R1993" t="s">
        <v>33</v>
      </c>
      <c r="S1993" t="s">
        <v>64</v>
      </c>
      <c r="T1993" t="s">
        <v>35</v>
      </c>
      <c r="U1993" s="3">
        <v>59966</v>
      </c>
      <c r="V1993" t="s">
        <v>94</v>
      </c>
      <c r="W1993" t="s">
        <v>65</v>
      </c>
      <c r="X1993" t="s">
        <v>38</v>
      </c>
      <c r="Y1993">
        <v>4</v>
      </c>
      <c r="Z1993">
        <f>VLOOKUP(A1993,Table3[],3,0)</f>
        <v>1</v>
      </c>
      <c r="AA1993">
        <f>VLOOKUP(A1993,'employee_engagement survey data'!A1993:E2457,4,0)</f>
        <v>4</v>
      </c>
      <c r="AB1993">
        <f>VLOOKUP(A1993,'employee_engagement survey data'!A1993:E2232,5,0)</f>
        <v>2</v>
      </c>
      <c r="AC1993" t="str">
        <f>VLOOKUP(A1993,training_and_development!A1993:F2030,3,0)</f>
        <v>Leadership Development</v>
      </c>
      <c r="AD1993" t="str">
        <f>VLOOKUP(A1993,training_and_development!A1993:E2382,4,0)</f>
        <v>Internal</v>
      </c>
      <c r="AE1993" t="str">
        <f>VLOOKUP(A1993,training_and_development!A1993:F4990,5,0)</f>
        <v>Completed</v>
      </c>
      <c r="AF1993" t="str">
        <f>VLOOKUP(A1993,training_and_development!A1992:G2012,6,0)</f>
        <v>Davisbury</v>
      </c>
      <c r="AG1993" t="str">
        <f>VLOOKUP(A1993,training_and_development!A1993:H2001,7,0)</f>
        <v>Dennis Robbins</v>
      </c>
      <c r="AH1993">
        <f>VLOOKUP(A1993,training_and_development!A1993:H1996,8,0)</f>
        <v>1</v>
      </c>
    </row>
    <row r="1994" spans="1:34" x14ac:dyDescent="0.25">
      <c r="A1994">
        <v>2993</v>
      </c>
      <c r="B1994" t="s">
        <v>22256</v>
      </c>
      <c r="C1994" s="1">
        <v>43542</v>
      </c>
      <c r="D1994" s="8">
        <v>44888</v>
      </c>
      <c r="E1994" t="s">
        <v>24</v>
      </c>
      <c r="F1994" t="s">
        <v>4544</v>
      </c>
      <c r="G1994" t="s">
        <v>26543</v>
      </c>
      <c r="H1994" t="s">
        <v>49</v>
      </c>
      <c r="I1994" t="s">
        <v>27</v>
      </c>
      <c r="J1994" t="s">
        <v>50</v>
      </c>
      <c r="K1994" t="s">
        <v>41</v>
      </c>
      <c r="L1994" t="s">
        <v>50</v>
      </c>
      <c r="M1994" t="s">
        <v>74</v>
      </c>
      <c r="N1994" s="20" t="s">
        <v>4545</v>
      </c>
      <c r="O1994" t="s">
        <v>28294</v>
      </c>
      <c r="P1994" t="s">
        <v>62</v>
      </c>
      <c r="Q1994" s="2">
        <v>16809</v>
      </c>
      <c r="R1994" t="s">
        <v>33</v>
      </c>
      <c r="S1994" t="s">
        <v>78</v>
      </c>
      <c r="T1994" t="s">
        <v>45</v>
      </c>
      <c r="U1994" s="3">
        <v>81311</v>
      </c>
      <c r="V1994" t="s">
        <v>36</v>
      </c>
      <c r="W1994" t="s">
        <v>37</v>
      </c>
      <c r="X1994" t="s">
        <v>38</v>
      </c>
      <c r="Y1994">
        <v>4</v>
      </c>
      <c r="Z1994">
        <f>VLOOKUP(A1994,Table3[],3,0)</f>
        <v>5</v>
      </c>
      <c r="AA1994">
        <f>VLOOKUP(A1994,'employee_engagement survey data'!A1994:E2458,4,0)</f>
        <v>5</v>
      </c>
      <c r="AB1994">
        <f>VLOOKUP(A1994,'employee_engagement survey data'!A1994:E2233,5,0)</f>
        <v>1</v>
      </c>
      <c r="AC1994" t="str">
        <f>VLOOKUP(A1994,training_and_development!A1994:F2031,3,0)</f>
        <v>Communication Skills</v>
      </c>
      <c r="AD1994" t="str">
        <f>VLOOKUP(A1994,training_and_development!A1994:E2383,4,0)</f>
        <v>Internal</v>
      </c>
      <c r="AE1994" t="str">
        <f>VLOOKUP(A1994,training_and_development!A1994:F4991,5,0)</f>
        <v>Failed</v>
      </c>
      <c r="AF1994" t="str">
        <f>VLOOKUP(A1994,training_and_development!A1993:G2013,6,0)</f>
        <v>Judithborough</v>
      </c>
      <c r="AG1994" t="str">
        <f>VLOOKUP(A1994,training_and_development!A1994:H2002,7,0)</f>
        <v>Matthew Kemp</v>
      </c>
      <c r="AH1994">
        <f>VLOOKUP(A1994,training_and_development!A1994:H1997,8,0)</f>
        <v>3</v>
      </c>
    </row>
    <row r="1995" spans="1:34" x14ac:dyDescent="0.25">
      <c r="A1995">
        <v>2994</v>
      </c>
      <c r="B1995" t="s">
        <v>22257</v>
      </c>
      <c r="C1995" s="1">
        <v>44610</v>
      </c>
      <c r="D1995" s="8" t="s">
        <v>16975</v>
      </c>
      <c r="E1995" t="s">
        <v>24</v>
      </c>
      <c r="F1995" t="s">
        <v>4546</v>
      </c>
      <c r="G1995" t="s">
        <v>26543</v>
      </c>
      <c r="H1995" t="s">
        <v>67</v>
      </c>
      <c r="I1995" t="s">
        <v>27</v>
      </c>
      <c r="J1995" t="s">
        <v>42</v>
      </c>
      <c r="K1995" t="s">
        <v>51</v>
      </c>
      <c r="L1995" t="s">
        <v>30</v>
      </c>
      <c r="M1995" t="s">
        <v>31</v>
      </c>
      <c r="N1995" s="20" t="s">
        <v>16975</v>
      </c>
      <c r="O1995" t="s">
        <v>28294</v>
      </c>
      <c r="P1995" t="s">
        <v>83</v>
      </c>
      <c r="Q1995" s="2">
        <v>19489</v>
      </c>
      <c r="R1995" t="s">
        <v>33</v>
      </c>
      <c r="S1995" t="s">
        <v>85</v>
      </c>
      <c r="T1995" t="s">
        <v>45</v>
      </c>
      <c r="U1995" s="3">
        <v>14098</v>
      </c>
      <c r="V1995" t="s">
        <v>58</v>
      </c>
      <c r="W1995" t="s">
        <v>65</v>
      </c>
      <c r="X1995" t="s">
        <v>38</v>
      </c>
      <c r="Y1995">
        <v>4</v>
      </c>
      <c r="Z1995">
        <f>VLOOKUP(A1995,Table3[],3,0)</f>
        <v>5</v>
      </c>
      <c r="AA1995">
        <f>VLOOKUP(A1995,'employee_engagement survey data'!A1995:E2459,4,0)</f>
        <v>5</v>
      </c>
      <c r="AB1995">
        <f>VLOOKUP(A1995,'employee_engagement survey data'!A1995:E2234,5,0)</f>
        <v>3</v>
      </c>
      <c r="AC1995" t="str">
        <f>VLOOKUP(A1995,training_and_development!A1995:F2032,3,0)</f>
        <v>Project Management</v>
      </c>
      <c r="AD1995" t="str">
        <f>VLOOKUP(A1995,training_and_development!A1995:E2384,4,0)</f>
        <v>External</v>
      </c>
      <c r="AE1995" t="str">
        <f>VLOOKUP(A1995,training_and_development!A1995:F4992,5,0)</f>
        <v>Failed</v>
      </c>
      <c r="AF1995" t="str">
        <f>VLOOKUP(A1995,training_and_development!A1994:G2014,6,0)</f>
        <v>New Brandiport</v>
      </c>
      <c r="AG1995" t="str">
        <f>VLOOKUP(A1995,training_and_development!A1995:H2003,7,0)</f>
        <v>Sabrina Delgado</v>
      </c>
      <c r="AH1995">
        <f>VLOOKUP(A1995,training_and_development!A1995:H1998,8,0)</f>
        <v>1</v>
      </c>
    </row>
    <row r="1996" spans="1:34" x14ac:dyDescent="0.25">
      <c r="A1996">
        <v>2995</v>
      </c>
      <c r="B1996" t="s">
        <v>22258</v>
      </c>
      <c r="C1996" s="1">
        <v>43346</v>
      </c>
      <c r="D1996" s="8">
        <v>43433</v>
      </c>
      <c r="E1996" t="s">
        <v>24</v>
      </c>
      <c r="F1996" t="s">
        <v>4547</v>
      </c>
      <c r="G1996" t="s">
        <v>26543</v>
      </c>
      <c r="H1996" t="s">
        <v>26</v>
      </c>
      <c r="I1996" t="s">
        <v>27</v>
      </c>
      <c r="J1996" t="s">
        <v>50</v>
      </c>
      <c r="K1996" t="s">
        <v>41</v>
      </c>
      <c r="L1996" t="s">
        <v>50</v>
      </c>
      <c r="M1996" t="s">
        <v>92</v>
      </c>
      <c r="N1996" s="20" t="s">
        <v>4548</v>
      </c>
      <c r="O1996" t="s">
        <v>28294</v>
      </c>
      <c r="P1996" t="s">
        <v>62</v>
      </c>
      <c r="Q1996" s="2">
        <v>20014</v>
      </c>
      <c r="R1996" t="s">
        <v>33</v>
      </c>
      <c r="S1996" t="s">
        <v>78</v>
      </c>
      <c r="T1996" t="s">
        <v>45</v>
      </c>
      <c r="U1996" s="3">
        <v>43823</v>
      </c>
      <c r="V1996" t="s">
        <v>58</v>
      </c>
      <c r="W1996" t="s">
        <v>59</v>
      </c>
      <c r="X1996" t="s">
        <v>148</v>
      </c>
      <c r="Y1996">
        <v>4</v>
      </c>
      <c r="Z1996">
        <f>VLOOKUP(A1996,Table3[],3,0)</f>
        <v>1</v>
      </c>
      <c r="AA1996">
        <f>VLOOKUP(A1996,'employee_engagement survey data'!A1996:E2460,4,0)</f>
        <v>5</v>
      </c>
      <c r="AB1996">
        <f>VLOOKUP(A1996,'employee_engagement survey data'!A1996:E2235,5,0)</f>
        <v>2</v>
      </c>
      <c r="AC1996" t="str">
        <f>VLOOKUP(A1996,training_and_development!A1996:F2033,3,0)</f>
        <v>Technical Skills</v>
      </c>
      <c r="AD1996" t="str">
        <f>VLOOKUP(A1996,training_and_development!A1996:E2385,4,0)</f>
        <v>Internal</v>
      </c>
      <c r="AE1996" t="str">
        <f>VLOOKUP(A1996,training_and_development!A1996:F4993,5,0)</f>
        <v>Completed</v>
      </c>
      <c r="AF1996" t="str">
        <f>VLOOKUP(A1996,training_and_development!A1995:G2015,6,0)</f>
        <v>Wardchester</v>
      </c>
      <c r="AG1996" t="str">
        <f>VLOOKUP(A1996,training_and_development!A1996:H2004,7,0)</f>
        <v>Susan Luna</v>
      </c>
      <c r="AH1996">
        <f>VLOOKUP(A1996,training_and_development!A1996:H1999,8,0)</f>
        <v>1</v>
      </c>
    </row>
    <row r="1997" spans="1:34" x14ac:dyDescent="0.25">
      <c r="A1997">
        <v>2996</v>
      </c>
      <c r="B1997" t="s">
        <v>22259</v>
      </c>
      <c r="C1997" s="1">
        <v>44727</v>
      </c>
      <c r="D1997" s="8">
        <v>44789</v>
      </c>
      <c r="E1997" t="s">
        <v>24</v>
      </c>
      <c r="F1997" t="s">
        <v>4549</v>
      </c>
      <c r="G1997" t="s">
        <v>26543</v>
      </c>
      <c r="H1997" t="s">
        <v>96</v>
      </c>
      <c r="I1997" t="s">
        <v>27</v>
      </c>
      <c r="J1997" t="s">
        <v>28</v>
      </c>
      <c r="K1997" t="s">
        <v>51</v>
      </c>
      <c r="L1997" t="s">
        <v>30</v>
      </c>
      <c r="M1997" t="s">
        <v>74</v>
      </c>
      <c r="N1997" s="20" t="s">
        <v>4550</v>
      </c>
      <c r="O1997" t="s">
        <v>28294</v>
      </c>
      <c r="P1997" t="s">
        <v>62</v>
      </c>
      <c r="Q1997" s="2">
        <v>32781</v>
      </c>
      <c r="R1997" t="s">
        <v>33</v>
      </c>
      <c r="S1997" t="s">
        <v>303</v>
      </c>
      <c r="T1997" t="s">
        <v>35</v>
      </c>
      <c r="U1997" s="3">
        <v>30175</v>
      </c>
      <c r="V1997" t="s">
        <v>58</v>
      </c>
      <c r="W1997" t="s">
        <v>37</v>
      </c>
      <c r="X1997" t="s">
        <v>38</v>
      </c>
      <c r="Y1997">
        <v>4</v>
      </c>
      <c r="Z1997">
        <f>VLOOKUP(A1997,Table3[],3,0)</f>
        <v>3</v>
      </c>
      <c r="AA1997">
        <f>VLOOKUP(A1997,'employee_engagement survey data'!A1997:E2461,4,0)</f>
        <v>2</v>
      </c>
      <c r="AB1997">
        <f>VLOOKUP(A1997,'employee_engagement survey data'!A1997:E2236,5,0)</f>
        <v>2</v>
      </c>
      <c r="AC1997" t="str">
        <f>VLOOKUP(A1997,training_and_development!A1997:F2034,3,0)</f>
        <v>Technical Skills</v>
      </c>
      <c r="AD1997" t="str">
        <f>VLOOKUP(A1997,training_and_development!A1997:E2386,4,0)</f>
        <v>Internal</v>
      </c>
      <c r="AE1997" t="str">
        <f>VLOOKUP(A1997,training_and_development!A1997:F4994,5,0)</f>
        <v>Completed</v>
      </c>
      <c r="AF1997" t="str">
        <f>VLOOKUP(A1997,training_and_development!A1996:G2016,6,0)</f>
        <v>Dunnchester</v>
      </c>
      <c r="AG1997" t="str">
        <f>VLOOKUP(A1997,training_and_development!A1997:H2005,7,0)</f>
        <v>Ashley Gray</v>
      </c>
      <c r="AH1997">
        <f>VLOOKUP(A1997,training_and_development!A1997:H2000,8,0)</f>
        <v>2</v>
      </c>
    </row>
    <row r="1998" spans="1:34" x14ac:dyDescent="0.25">
      <c r="A1998">
        <v>2997</v>
      </c>
      <c r="B1998" t="s">
        <v>22260</v>
      </c>
      <c r="C1998" s="1">
        <v>44606</v>
      </c>
      <c r="D1998" s="8" t="s">
        <v>16975</v>
      </c>
      <c r="E1998" t="s">
        <v>24</v>
      </c>
      <c r="F1998" t="s">
        <v>4551</v>
      </c>
      <c r="G1998" t="s">
        <v>26543</v>
      </c>
      <c r="H1998" t="s">
        <v>40</v>
      </c>
      <c r="I1998" t="s">
        <v>27</v>
      </c>
      <c r="J1998" t="s">
        <v>28</v>
      </c>
      <c r="K1998" t="s">
        <v>51</v>
      </c>
      <c r="L1998" t="s">
        <v>42</v>
      </c>
      <c r="M1998" t="s">
        <v>31</v>
      </c>
      <c r="N1998" s="20" t="s">
        <v>16975</v>
      </c>
      <c r="O1998" t="s">
        <v>28294</v>
      </c>
      <c r="P1998" t="s">
        <v>62</v>
      </c>
      <c r="Q1998" s="2">
        <v>31228</v>
      </c>
      <c r="R1998" t="s">
        <v>33</v>
      </c>
      <c r="S1998" t="s">
        <v>140</v>
      </c>
      <c r="T1998" t="s">
        <v>35</v>
      </c>
      <c r="U1998" s="3">
        <v>14649</v>
      </c>
      <c r="V1998" t="s">
        <v>58</v>
      </c>
      <c r="W1998" t="s">
        <v>65</v>
      </c>
      <c r="X1998" t="s">
        <v>38</v>
      </c>
      <c r="Y1998">
        <v>2</v>
      </c>
      <c r="Z1998">
        <f>VLOOKUP(A1998,Table3[],3,0)</f>
        <v>1</v>
      </c>
      <c r="AA1998">
        <f>VLOOKUP(A1998,'employee_engagement survey data'!A1998:E2462,4,0)</f>
        <v>2</v>
      </c>
      <c r="AB1998">
        <f>VLOOKUP(A1998,'employee_engagement survey data'!A1998:E2237,5,0)</f>
        <v>5</v>
      </c>
      <c r="AC1998" t="str">
        <f>VLOOKUP(A1998,training_and_development!A1998:F2035,3,0)</f>
        <v>Communication Skills</v>
      </c>
      <c r="AD1998" t="str">
        <f>VLOOKUP(A1998,training_and_development!A1998:E2387,4,0)</f>
        <v>External</v>
      </c>
      <c r="AE1998" t="str">
        <f>VLOOKUP(A1998,training_and_development!A1998:F4995,5,0)</f>
        <v>Completed</v>
      </c>
      <c r="AF1998" t="str">
        <f>VLOOKUP(A1998,training_and_development!A1997:G2017,6,0)</f>
        <v>Morenohaven</v>
      </c>
      <c r="AG1998" t="str">
        <f>VLOOKUP(A1998,training_and_development!A1998:H2006,7,0)</f>
        <v>Martin Ingram</v>
      </c>
      <c r="AH1998">
        <f>VLOOKUP(A1998,training_and_development!A1998:H2001,8,0)</f>
        <v>4</v>
      </c>
    </row>
    <row r="1999" spans="1:34" x14ac:dyDescent="0.25">
      <c r="A1999">
        <v>2998</v>
      </c>
      <c r="B1999" t="s">
        <v>22261</v>
      </c>
      <c r="C1999" s="1">
        <v>45116</v>
      </c>
      <c r="D1999" s="8" t="s">
        <v>16975</v>
      </c>
      <c r="E1999" t="s">
        <v>24</v>
      </c>
      <c r="F1999" t="s">
        <v>4552</v>
      </c>
      <c r="G1999" t="s">
        <v>26543</v>
      </c>
      <c r="H1999" t="s">
        <v>99</v>
      </c>
      <c r="I1999" t="s">
        <v>27</v>
      </c>
      <c r="J1999" t="s">
        <v>28</v>
      </c>
      <c r="K1999" t="s">
        <v>29</v>
      </c>
      <c r="L1999" t="s">
        <v>42</v>
      </c>
      <c r="M1999" t="s">
        <v>31</v>
      </c>
      <c r="N1999" s="20" t="s">
        <v>16975</v>
      </c>
      <c r="O1999" t="s">
        <v>28294</v>
      </c>
      <c r="P1999" t="s">
        <v>62</v>
      </c>
      <c r="Q1999" s="2">
        <v>24991</v>
      </c>
      <c r="R1999" t="s">
        <v>33</v>
      </c>
      <c r="S1999" t="s">
        <v>194</v>
      </c>
      <c r="T1999" t="s">
        <v>45</v>
      </c>
      <c r="U1999" s="3">
        <v>19677</v>
      </c>
      <c r="V1999" t="s">
        <v>36</v>
      </c>
      <c r="W1999" t="s">
        <v>37</v>
      </c>
      <c r="X1999" t="s">
        <v>148</v>
      </c>
      <c r="Y1999">
        <v>1</v>
      </c>
      <c r="Z1999">
        <f>VLOOKUP(A1999,Table3[],3,0)</f>
        <v>4</v>
      </c>
      <c r="AA1999">
        <f>VLOOKUP(A1999,'employee_engagement survey data'!A1999:E2463,4,0)</f>
        <v>3</v>
      </c>
      <c r="AB1999">
        <f>VLOOKUP(A1999,'employee_engagement survey data'!A1999:E2238,5,0)</f>
        <v>3</v>
      </c>
      <c r="AC1999" t="str">
        <f>VLOOKUP(A1999,training_and_development!A1999:F2036,3,0)</f>
        <v>Customer Service</v>
      </c>
      <c r="AD1999" t="str">
        <f>VLOOKUP(A1999,training_and_development!A1999:E2388,4,0)</f>
        <v>External</v>
      </c>
      <c r="AE1999" t="str">
        <f>VLOOKUP(A1999,training_and_development!A1999:F4996,5,0)</f>
        <v>Failed</v>
      </c>
      <c r="AF1999" t="str">
        <f>VLOOKUP(A1999,training_and_development!A1998:G2018,6,0)</f>
        <v>West Amanda</v>
      </c>
      <c r="AG1999" t="str">
        <f>VLOOKUP(A1999,training_and_development!A1999:H2007,7,0)</f>
        <v>Sandra Bennett</v>
      </c>
      <c r="AH1999">
        <f>VLOOKUP(A1999,training_and_development!A1999:H2002,8,0)</f>
        <v>1</v>
      </c>
    </row>
    <row r="2000" spans="1:34" x14ac:dyDescent="0.25">
      <c r="A2000">
        <v>2999</v>
      </c>
      <c r="B2000" t="s">
        <v>22262</v>
      </c>
      <c r="C2000" s="1">
        <v>43401</v>
      </c>
      <c r="D2000" s="8">
        <v>43681</v>
      </c>
      <c r="E2000" t="s">
        <v>24</v>
      </c>
      <c r="F2000" t="s">
        <v>4553</v>
      </c>
      <c r="G2000" t="s">
        <v>26543</v>
      </c>
      <c r="H2000" t="s">
        <v>61</v>
      </c>
      <c r="I2000" t="s">
        <v>27</v>
      </c>
      <c r="J2000" t="s">
        <v>28</v>
      </c>
      <c r="K2000" t="s">
        <v>51</v>
      </c>
      <c r="L2000" t="s">
        <v>42</v>
      </c>
      <c r="M2000" t="s">
        <v>120</v>
      </c>
      <c r="N2000" s="20" t="s">
        <v>4554</v>
      </c>
      <c r="O2000" t="s">
        <v>28294</v>
      </c>
      <c r="P2000" t="s">
        <v>68</v>
      </c>
      <c r="Q2000" s="2">
        <v>25643</v>
      </c>
      <c r="R2000" t="s">
        <v>33</v>
      </c>
      <c r="S2000" t="s">
        <v>217</v>
      </c>
      <c r="T2000" t="s">
        <v>45</v>
      </c>
      <c r="U2000" s="3">
        <v>3588</v>
      </c>
      <c r="V2000" t="s">
        <v>94</v>
      </c>
      <c r="W2000" t="s">
        <v>79</v>
      </c>
      <c r="X2000" t="s">
        <v>38</v>
      </c>
      <c r="Y2000">
        <v>2</v>
      </c>
      <c r="Z2000">
        <f>VLOOKUP(A2000,Table3[],3,0)</f>
        <v>2</v>
      </c>
      <c r="AA2000">
        <f>VLOOKUP(A2000,'employee_engagement survey data'!A2000:E2464,4,0)</f>
        <v>1</v>
      </c>
      <c r="AB2000">
        <f>VLOOKUP(A2000,'employee_engagement survey data'!A2000:E2239,5,0)</f>
        <v>4</v>
      </c>
      <c r="AC2000" t="str">
        <f>VLOOKUP(A2000,training_and_development!A2000:F2037,3,0)</f>
        <v>Customer Service</v>
      </c>
      <c r="AD2000" t="str">
        <f>VLOOKUP(A2000,training_and_development!A2000:E2389,4,0)</f>
        <v>Internal</v>
      </c>
      <c r="AE2000" t="str">
        <f>VLOOKUP(A2000,training_and_development!A2000:F4997,5,0)</f>
        <v>Completed</v>
      </c>
      <c r="AF2000" t="str">
        <f>VLOOKUP(A2000,training_and_development!A1999:G2019,6,0)</f>
        <v>Raymondshire</v>
      </c>
      <c r="AG2000" t="str">
        <f>VLOOKUP(A2000,training_and_development!A2000:H2008,7,0)</f>
        <v>Makayla Hart</v>
      </c>
      <c r="AH2000">
        <f>VLOOKUP(A2000,training_and_development!A2000:H2003,8,0)</f>
        <v>5</v>
      </c>
    </row>
    <row r="2001" spans="1:34" x14ac:dyDescent="0.25">
      <c r="A2001">
        <v>3000</v>
      </c>
      <c r="B2001" t="s">
        <v>22263</v>
      </c>
      <c r="C2001" s="1">
        <v>44751</v>
      </c>
      <c r="D2001" s="8" t="s">
        <v>16975</v>
      </c>
      <c r="E2001" t="s">
        <v>24</v>
      </c>
      <c r="F2001" t="s">
        <v>4555</v>
      </c>
      <c r="G2001" t="s">
        <v>26543</v>
      </c>
      <c r="H2001" t="s">
        <v>116</v>
      </c>
      <c r="I2001" t="s">
        <v>27</v>
      </c>
      <c r="J2001" t="s">
        <v>28</v>
      </c>
      <c r="K2001" t="s">
        <v>51</v>
      </c>
      <c r="L2001" t="s">
        <v>50</v>
      </c>
      <c r="M2001" t="s">
        <v>31</v>
      </c>
      <c r="N2001" s="20" t="s">
        <v>16975</v>
      </c>
      <c r="O2001" t="s">
        <v>28294</v>
      </c>
      <c r="P2001" t="s">
        <v>1405</v>
      </c>
      <c r="Q2001" s="2">
        <v>26934</v>
      </c>
      <c r="R2001" t="s">
        <v>33</v>
      </c>
      <c r="S2001" t="s">
        <v>78</v>
      </c>
      <c r="T2001" t="s">
        <v>45</v>
      </c>
      <c r="U2001" s="3">
        <v>52789</v>
      </c>
      <c r="V2001" t="s">
        <v>58</v>
      </c>
      <c r="W2001" t="s">
        <v>59</v>
      </c>
      <c r="X2001" t="s">
        <v>38</v>
      </c>
      <c r="Y2001">
        <v>1</v>
      </c>
      <c r="Z2001">
        <f>VLOOKUP(A2001,Table3[],3,0)</f>
        <v>2</v>
      </c>
      <c r="AA2001">
        <f>VLOOKUP(A2001,'employee_engagement survey data'!A2001:E2465,4,0)</f>
        <v>2</v>
      </c>
      <c r="AB2001">
        <f>VLOOKUP(A2001,'employee_engagement survey data'!A2001:E2240,5,0)</f>
        <v>5</v>
      </c>
      <c r="AC2001" t="str">
        <f>VLOOKUP(A2001,training_and_development!A2001:F2038,3,0)</f>
        <v>Technical Skills</v>
      </c>
      <c r="AD2001" t="str">
        <f>VLOOKUP(A2001,training_and_development!A2001:E2390,4,0)</f>
        <v>External</v>
      </c>
      <c r="AE2001" t="str">
        <f>VLOOKUP(A2001,training_and_development!A2001:F4998,5,0)</f>
        <v>Failed</v>
      </c>
      <c r="AF2001" t="str">
        <f>VLOOKUP(A2001,training_and_development!A2000:G2020,6,0)</f>
        <v>Michaelbury</v>
      </c>
      <c r="AG2001" t="str">
        <f>VLOOKUP(A2001,training_and_development!A2001:H2009,7,0)</f>
        <v>Donald Crane</v>
      </c>
      <c r="AH2001">
        <f>VLOOKUP(A2001,training_and_development!A2001:H2004,8,0)</f>
        <v>2</v>
      </c>
    </row>
    <row r="2002" spans="1:34" x14ac:dyDescent="0.25">
      <c r="A2002">
        <v>3001</v>
      </c>
      <c r="B2002" t="s">
        <v>22264</v>
      </c>
      <c r="C2002" s="1">
        <v>43370</v>
      </c>
      <c r="D2002" s="8">
        <v>44907</v>
      </c>
      <c r="E2002" t="s">
        <v>24</v>
      </c>
      <c r="F2002" t="s">
        <v>4556</v>
      </c>
      <c r="G2002" t="s">
        <v>26543</v>
      </c>
      <c r="H2002" t="s">
        <v>73</v>
      </c>
      <c r="I2002" t="s">
        <v>27</v>
      </c>
      <c r="J2002" t="s">
        <v>50</v>
      </c>
      <c r="K2002" t="s">
        <v>29</v>
      </c>
      <c r="L2002" t="s">
        <v>42</v>
      </c>
      <c r="M2002" t="s">
        <v>100</v>
      </c>
      <c r="N2002" s="20" t="s">
        <v>4557</v>
      </c>
      <c r="O2002" t="s">
        <v>28294</v>
      </c>
      <c r="P2002" t="s">
        <v>62</v>
      </c>
      <c r="Q2002" s="2">
        <v>15629</v>
      </c>
      <c r="R2002" t="s">
        <v>33</v>
      </c>
      <c r="S2002" t="s">
        <v>64</v>
      </c>
      <c r="T2002" t="s">
        <v>45</v>
      </c>
      <c r="U2002" s="3">
        <v>5140</v>
      </c>
      <c r="V2002" t="s">
        <v>94</v>
      </c>
      <c r="W2002" t="s">
        <v>37</v>
      </c>
      <c r="X2002" t="s">
        <v>38</v>
      </c>
      <c r="Y2002">
        <v>5</v>
      </c>
      <c r="Z2002">
        <f>VLOOKUP(A2002,Table3[],3,0)</f>
        <v>5</v>
      </c>
      <c r="AA2002">
        <f>VLOOKUP(A2002,'employee_engagement survey data'!A2002:E2466,4,0)</f>
        <v>4</v>
      </c>
      <c r="AB2002">
        <f>VLOOKUP(A2002,'employee_engagement survey data'!A2002:E2241,5,0)</f>
        <v>3</v>
      </c>
      <c r="AC2002" t="str">
        <f>VLOOKUP(A2002,training_and_development!A2002:F2039,3,0)</f>
        <v>Communication Skills</v>
      </c>
      <c r="AD2002" t="str">
        <f>VLOOKUP(A2002,training_and_development!A2002:E2391,4,0)</f>
        <v>Internal</v>
      </c>
      <c r="AE2002" t="str">
        <f>VLOOKUP(A2002,training_and_development!A2002:F4999,5,0)</f>
        <v>Completed</v>
      </c>
      <c r="AF2002" t="str">
        <f>VLOOKUP(A2002,training_and_development!A2001:G2021,6,0)</f>
        <v>Alexanderchester</v>
      </c>
      <c r="AG2002" t="str">
        <f>VLOOKUP(A2002,training_and_development!A2002:H2010,7,0)</f>
        <v>Mrs. Elizabeth Salazar</v>
      </c>
      <c r="AH2002">
        <f>VLOOKUP(A2002,training_and_development!A2002:H2005,8,0)</f>
        <v>5</v>
      </c>
    </row>
    <row r="2003" spans="1:34" x14ac:dyDescent="0.25">
      <c r="A2003">
        <v>3002</v>
      </c>
      <c r="B2003" t="s">
        <v>22265</v>
      </c>
      <c r="C2003" s="1">
        <v>44131</v>
      </c>
      <c r="D2003" s="8" t="s">
        <v>16975</v>
      </c>
      <c r="E2003" t="s">
        <v>332</v>
      </c>
      <c r="F2003" t="s">
        <v>4558</v>
      </c>
      <c r="G2003" t="s">
        <v>26543</v>
      </c>
      <c r="H2003" t="s">
        <v>67</v>
      </c>
      <c r="I2003" t="s">
        <v>27</v>
      </c>
      <c r="J2003" t="s">
        <v>50</v>
      </c>
      <c r="K2003" t="s">
        <v>41</v>
      </c>
      <c r="L2003" t="s">
        <v>42</v>
      </c>
      <c r="M2003" t="s">
        <v>31</v>
      </c>
      <c r="N2003" s="20" t="s">
        <v>16975</v>
      </c>
      <c r="O2003" t="s">
        <v>28294</v>
      </c>
      <c r="P2003" t="s">
        <v>62</v>
      </c>
      <c r="Q2003" s="2">
        <v>33374</v>
      </c>
      <c r="R2003" t="s">
        <v>33</v>
      </c>
      <c r="S2003" t="s">
        <v>64</v>
      </c>
      <c r="T2003" t="s">
        <v>35</v>
      </c>
      <c r="U2003" s="3">
        <v>55498</v>
      </c>
      <c r="V2003" t="s">
        <v>36</v>
      </c>
      <c r="W2003" t="s">
        <v>37</v>
      </c>
      <c r="X2003" t="s">
        <v>38</v>
      </c>
      <c r="Y2003">
        <v>2</v>
      </c>
      <c r="Z2003">
        <f>VLOOKUP(A2003,Table3[],3,0)</f>
        <v>3</v>
      </c>
      <c r="AA2003">
        <f>VLOOKUP(A2003,'employee_engagement survey data'!A2003:E2467,4,0)</f>
        <v>3</v>
      </c>
      <c r="AB2003">
        <f>VLOOKUP(A2003,'employee_engagement survey data'!A2003:E2242,5,0)</f>
        <v>3</v>
      </c>
      <c r="AC2003" t="str">
        <f>VLOOKUP(A2003,training_and_development!A2003:F2040,3,0)</f>
        <v>Leadership Development</v>
      </c>
      <c r="AD2003" t="str">
        <f>VLOOKUP(A2003,training_and_development!A2003:E2392,4,0)</f>
        <v>Internal</v>
      </c>
      <c r="AE2003" t="str">
        <f>VLOOKUP(A2003,training_and_development!A2003:F5000,5,0)</f>
        <v>Completed</v>
      </c>
      <c r="AF2003" t="str">
        <f>VLOOKUP(A2003,training_and_development!A2002:G2022,6,0)</f>
        <v>North Rachel</v>
      </c>
      <c r="AG2003" t="str">
        <f>VLOOKUP(A2003,training_and_development!A2003:H2011,7,0)</f>
        <v>Arthur Parker MD</v>
      </c>
      <c r="AH2003">
        <f>VLOOKUP(A2003,training_and_development!A2003:H2006,8,0)</f>
        <v>4</v>
      </c>
    </row>
    <row r="2004" spans="1:34" x14ac:dyDescent="0.25">
      <c r="A2004">
        <v>3003</v>
      </c>
      <c r="B2004" t="s">
        <v>22266</v>
      </c>
      <c r="C2004" s="1">
        <v>44470</v>
      </c>
      <c r="D2004" s="8" t="s">
        <v>16975</v>
      </c>
      <c r="E2004" t="s">
        <v>332</v>
      </c>
      <c r="F2004" t="s">
        <v>4559</v>
      </c>
      <c r="G2004" t="s">
        <v>26543</v>
      </c>
      <c r="H2004" t="s">
        <v>26</v>
      </c>
      <c r="I2004" t="s">
        <v>27</v>
      </c>
      <c r="J2004" t="s">
        <v>50</v>
      </c>
      <c r="K2004" t="s">
        <v>41</v>
      </c>
      <c r="L2004" t="s">
        <v>42</v>
      </c>
      <c r="M2004" t="s">
        <v>31</v>
      </c>
      <c r="N2004" s="20" t="s">
        <v>16975</v>
      </c>
      <c r="O2004" t="s">
        <v>28294</v>
      </c>
      <c r="P2004" t="s">
        <v>68</v>
      </c>
      <c r="Q2004" s="2">
        <v>33116</v>
      </c>
      <c r="R2004" t="s">
        <v>33</v>
      </c>
      <c r="S2004" t="s">
        <v>194</v>
      </c>
      <c r="T2004" t="s">
        <v>35</v>
      </c>
      <c r="U2004" s="3">
        <v>40722</v>
      </c>
      <c r="V2004" t="s">
        <v>58</v>
      </c>
      <c r="W2004" t="s">
        <v>59</v>
      </c>
      <c r="X2004" t="s">
        <v>38</v>
      </c>
      <c r="Y2004">
        <v>5</v>
      </c>
      <c r="Z2004">
        <f>VLOOKUP(A2004,Table3[],3,0)</f>
        <v>4</v>
      </c>
      <c r="AA2004">
        <f>VLOOKUP(A2004,'employee_engagement survey data'!A2004:E2468,4,0)</f>
        <v>3</v>
      </c>
      <c r="AB2004">
        <f>VLOOKUP(A2004,'employee_engagement survey data'!A2004:E2243,5,0)</f>
        <v>5</v>
      </c>
      <c r="AC2004" t="str">
        <f>VLOOKUP(A2004,training_and_development!A2004:F2041,3,0)</f>
        <v>Technical Skills</v>
      </c>
      <c r="AD2004" t="str">
        <f>VLOOKUP(A2004,training_and_development!A2004:E2393,4,0)</f>
        <v>Internal</v>
      </c>
      <c r="AE2004" t="str">
        <f>VLOOKUP(A2004,training_and_development!A2004:F5001,5,0)</f>
        <v>Completed</v>
      </c>
      <c r="AF2004" t="str">
        <f>VLOOKUP(A2004,training_and_development!A2003:G2023,6,0)</f>
        <v>Danielleborough</v>
      </c>
      <c r="AG2004" t="str">
        <f>VLOOKUP(A2004,training_and_development!A2004:H2012,7,0)</f>
        <v>Brandon Cook</v>
      </c>
      <c r="AH2004">
        <f>VLOOKUP(A2004,training_and_development!A2004:H2007,8,0)</f>
        <v>4</v>
      </c>
    </row>
    <row r="2005" spans="1:34" x14ac:dyDescent="0.25">
      <c r="A2005">
        <v>3004</v>
      </c>
      <c r="B2005" t="s">
        <v>22267</v>
      </c>
      <c r="C2005" s="1">
        <v>43706</v>
      </c>
      <c r="D2005" s="8">
        <v>44731</v>
      </c>
      <c r="E2005" t="s">
        <v>332</v>
      </c>
      <c r="F2005" t="s">
        <v>4560</v>
      </c>
      <c r="G2005" t="s">
        <v>26543</v>
      </c>
      <c r="H2005" t="s">
        <v>40</v>
      </c>
      <c r="I2005" t="s">
        <v>27</v>
      </c>
      <c r="J2005" t="s">
        <v>50</v>
      </c>
      <c r="K2005" t="s">
        <v>51</v>
      </c>
      <c r="L2005" t="s">
        <v>50</v>
      </c>
      <c r="M2005" t="s">
        <v>100</v>
      </c>
      <c r="N2005" s="20" t="s">
        <v>4561</v>
      </c>
      <c r="O2005" t="s">
        <v>28294</v>
      </c>
      <c r="P2005" t="s">
        <v>62</v>
      </c>
      <c r="Q2005" s="2">
        <v>35088</v>
      </c>
      <c r="R2005" t="s">
        <v>33</v>
      </c>
      <c r="S2005" t="s">
        <v>64</v>
      </c>
      <c r="T2005" t="s">
        <v>35</v>
      </c>
      <c r="U2005" s="3">
        <v>77466</v>
      </c>
      <c r="V2005" t="s">
        <v>94</v>
      </c>
      <c r="W2005" t="s">
        <v>79</v>
      </c>
      <c r="X2005" t="s">
        <v>38</v>
      </c>
      <c r="Y2005">
        <v>5</v>
      </c>
      <c r="Z2005">
        <f>VLOOKUP(A2005,Table3[],3,0)</f>
        <v>4</v>
      </c>
      <c r="AA2005">
        <f>VLOOKUP(A2005,'employee_engagement survey data'!A2005:E2469,4,0)</f>
        <v>3</v>
      </c>
      <c r="AB2005">
        <f>VLOOKUP(A2005,'employee_engagement survey data'!A2005:E2244,5,0)</f>
        <v>4</v>
      </c>
      <c r="AC2005" t="str">
        <f>VLOOKUP(A2005,training_and_development!A2005:F2042,3,0)</f>
        <v>Technical Skills</v>
      </c>
      <c r="AD2005" t="str">
        <f>VLOOKUP(A2005,training_and_development!A2005:E2394,4,0)</f>
        <v>Internal</v>
      </c>
      <c r="AE2005" t="str">
        <f>VLOOKUP(A2005,training_and_development!A2005:F5002,5,0)</f>
        <v>Failed</v>
      </c>
      <c r="AF2005" t="str">
        <f>VLOOKUP(A2005,training_and_development!A2004:G2024,6,0)</f>
        <v>Christopherchester</v>
      </c>
      <c r="AG2005" t="str">
        <f>VLOOKUP(A2005,training_and_development!A2005:H2013,7,0)</f>
        <v>Brandi Perez</v>
      </c>
      <c r="AH2005">
        <f>VLOOKUP(A2005,training_and_development!A2005:H2008,8,0)</f>
        <v>1</v>
      </c>
    </row>
    <row r="2006" spans="1:34" x14ac:dyDescent="0.25">
      <c r="A2006">
        <v>3005</v>
      </c>
      <c r="B2006" t="s">
        <v>22268</v>
      </c>
      <c r="C2006" s="1">
        <v>44194</v>
      </c>
      <c r="D2006" s="8" t="s">
        <v>16975</v>
      </c>
      <c r="E2006" t="s">
        <v>332</v>
      </c>
      <c r="F2006" t="s">
        <v>4562</v>
      </c>
      <c r="G2006" t="s">
        <v>26543</v>
      </c>
      <c r="H2006" t="s">
        <v>99</v>
      </c>
      <c r="I2006" t="s">
        <v>27</v>
      </c>
      <c r="J2006" t="s">
        <v>28</v>
      </c>
      <c r="K2006" t="s">
        <v>29</v>
      </c>
      <c r="L2006" t="s">
        <v>42</v>
      </c>
      <c r="M2006" t="s">
        <v>31</v>
      </c>
      <c r="N2006" s="20" t="s">
        <v>16975</v>
      </c>
      <c r="O2006" t="s">
        <v>28294</v>
      </c>
      <c r="P2006" t="s">
        <v>62</v>
      </c>
      <c r="Q2006" s="2">
        <v>15726</v>
      </c>
      <c r="R2006" t="s">
        <v>33</v>
      </c>
      <c r="S2006" t="s">
        <v>78</v>
      </c>
      <c r="T2006" t="s">
        <v>35</v>
      </c>
      <c r="U2006" s="3">
        <v>57657</v>
      </c>
      <c r="V2006" t="s">
        <v>46</v>
      </c>
      <c r="W2006" t="s">
        <v>37</v>
      </c>
      <c r="X2006" t="s">
        <v>38</v>
      </c>
      <c r="Y2006">
        <v>2</v>
      </c>
      <c r="Z2006">
        <f>VLOOKUP(A2006,Table3[],3,0)</f>
        <v>4</v>
      </c>
      <c r="AA2006">
        <f>VLOOKUP(A2006,'employee_engagement survey data'!A2006:E2470,4,0)</f>
        <v>5</v>
      </c>
      <c r="AB2006">
        <f>VLOOKUP(A2006,'employee_engagement survey data'!A2006:E2245,5,0)</f>
        <v>1</v>
      </c>
      <c r="AC2006" t="str">
        <f>VLOOKUP(A2006,training_and_development!A2006:F2043,3,0)</f>
        <v>Communication Skills</v>
      </c>
      <c r="AD2006" t="str">
        <f>VLOOKUP(A2006,training_and_development!A2006:E2395,4,0)</f>
        <v>Internal</v>
      </c>
      <c r="AE2006" t="str">
        <f>VLOOKUP(A2006,training_and_development!A2006:F5003,5,0)</f>
        <v>Completed</v>
      </c>
      <c r="AF2006" t="str">
        <f>VLOOKUP(A2006,training_and_development!A2005:G2025,6,0)</f>
        <v>Scottburgh</v>
      </c>
      <c r="AG2006" t="str">
        <f>VLOOKUP(A2006,training_and_development!A2006:H2014,7,0)</f>
        <v>Terry Green</v>
      </c>
      <c r="AH2006">
        <f>VLOOKUP(A2006,training_and_development!A2006:H2009,8,0)</f>
        <v>5</v>
      </c>
    </row>
    <row r="2007" spans="1:34" x14ac:dyDescent="0.25">
      <c r="A2007">
        <v>3006</v>
      </c>
      <c r="B2007" t="s">
        <v>22269</v>
      </c>
      <c r="C2007" s="1">
        <v>44838</v>
      </c>
      <c r="D2007" s="8" t="s">
        <v>16975</v>
      </c>
      <c r="E2007" t="s">
        <v>332</v>
      </c>
      <c r="F2007" t="s">
        <v>4563</v>
      </c>
      <c r="G2007" t="s">
        <v>26543</v>
      </c>
      <c r="H2007" t="s">
        <v>87</v>
      </c>
      <c r="I2007" t="s">
        <v>27</v>
      </c>
      <c r="J2007" t="s">
        <v>42</v>
      </c>
      <c r="K2007" t="s">
        <v>29</v>
      </c>
      <c r="L2007" t="s">
        <v>50</v>
      </c>
      <c r="M2007" t="s">
        <v>31</v>
      </c>
      <c r="N2007" s="20" t="s">
        <v>16975</v>
      </c>
      <c r="O2007" t="s">
        <v>28294</v>
      </c>
      <c r="P2007" t="s">
        <v>68</v>
      </c>
      <c r="Q2007" s="2">
        <v>25045</v>
      </c>
      <c r="R2007" t="s">
        <v>33</v>
      </c>
      <c r="S2007" t="s">
        <v>64</v>
      </c>
      <c r="T2007" t="s">
        <v>35</v>
      </c>
      <c r="U2007" s="3">
        <v>88958</v>
      </c>
      <c r="V2007" t="s">
        <v>94</v>
      </c>
      <c r="W2007" t="s">
        <v>59</v>
      </c>
      <c r="X2007" t="s">
        <v>38</v>
      </c>
      <c r="Y2007">
        <v>1</v>
      </c>
      <c r="Z2007">
        <f>VLOOKUP(A2007,Table3[],3,0)</f>
        <v>3</v>
      </c>
      <c r="AA2007">
        <f>VLOOKUP(A2007,'employee_engagement survey data'!A2007:E2471,4,0)</f>
        <v>5</v>
      </c>
      <c r="AB2007">
        <f>VLOOKUP(A2007,'employee_engagement survey data'!A2007:E2246,5,0)</f>
        <v>2</v>
      </c>
      <c r="AC2007" t="str">
        <f>VLOOKUP(A2007,training_and_development!A2007:F2044,3,0)</f>
        <v>Communication Skills</v>
      </c>
      <c r="AD2007" t="str">
        <f>VLOOKUP(A2007,training_and_development!A2007:E2396,4,0)</f>
        <v>External</v>
      </c>
      <c r="AE2007" t="str">
        <f>VLOOKUP(A2007,training_and_development!A2007:F5004,5,0)</f>
        <v>Completed</v>
      </c>
      <c r="AF2007" t="str">
        <f>VLOOKUP(A2007,training_and_development!A2006:G2026,6,0)</f>
        <v>Port Jaredfort</v>
      </c>
      <c r="AG2007" t="str">
        <f>VLOOKUP(A2007,training_and_development!A2007:H2015,7,0)</f>
        <v>Shannon Turner</v>
      </c>
      <c r="AH2007">
        <f>VLOOKUP(A2007,training_and_development!A2007:H2010,8,0)</f>
        <v>3</v>
      </c>
    </row>
    <row r="2008" spans="1:34" x14ac:dyDescent="0.25">
      <c r="A2008">
        <v>3007</v>
      </c>
      <c r="B2008" t="s">
        <v>22270</v>
      </c>
      <c r="C2008" s="1">
        <v>43545</v>
      </c>
      <c r="D2008" s="8">
        <v>44829</v>
      </c>
      <c r="E2008" t="s">
        <v>332</v>
      </c>
      <c r="F2008" t="s">
        <v>4564</v>
      </c>
      <c r="G2008" t="s">
        <v>26543</v>
      </c>
      <c r="H2008" t="s">
        <v>49</v>
      </c>
      <c r="I2008" t="s">
        <v>27</v>
      </c>
      <c r="J2008" t="s">
        <v>42</v>
      </c>
      <c r="K2008" t="s">
        <v>41</v>
      </c>
      <c r="L2008" t="s">
        <v>50</v>
      </c>
      <c r="M2008" t="s">
        <v>92</v>
      </c>
      <c r="N2008" s="20" t="s">
        <v>4565</v>
      </c>
      <c r="O2008" t="s">
        <v>28294</v>
      </c>
      <c r="P2008" t="s">
        <v>62</v>
      </c>
      <c r="Q2008" s="2">
        <v>18184</v>
      </c>
      <c r="R2008" t="s">
        <v>33</v>
      </c>
      <c r="S2008" t="s">
        <v>78</v>
      </c>
      <c r="T2008" t="s">
        <v>35</v>
      </c>
      <c r="U2008" s="3">
        <v>22812</v>
      </c>
      <c r="V2008" t="s">
        <v>71</v>
      </c>
      <c r="W2008" t="s">
        <v>65</v>
      </c>
      <c r="X2008" t="s">
        <v>38</v>
      </c>
      <c r="Y2008">
        <v>2</v>
      </c>
      <c r="Z2008">
        <f>VLOOKUP(A2008,Table3[],3,0)</f>
        <v>2</v>
      </c>
      <c r="AA2008">
        <f>VLOOKUP(A2008,'employee_engagement survey data'!A2008:E2472,4,0)</f>
        <v>5</v>
      </c>
      <c r="AB2008">
        <f>VLOOKUP(A2008,'employee_engagement survey data'!A2008:E2247,5,0)</f>
        <v>3</v>
      </c>
      <c r="AC2008" t="str">
        <f>VLOOKUP(A2008,training_and_development!A2008:F2045,3,0)</f>
        <v>Customer Service</v>
      </c>
      <c r="AD2008" t="str">
        <f>VLOOKUP(A2008,training_and_development!A2008:E2397,4,0)</f>
        <v>External</v>
      </c>
      <c r="AE2008" t="str">
        <f>VLOOKUP(A2008,training_and_development!A2008:F5005,5,0)</f>
        <v>Failed</v>
      </c>
      <c r="AF2008" t="str">
        <f>VLOOKUP(A2008,training_and_development!A2007:G2027,6,0)</f>
        <v>Thomaschester</v>
      </c>
      <c r="AG2008" t="str">
        <f>VLOOKUP(A2008,training_and_development!A2008:H2016,7,0)</f>
        <v>Robert Gardner</v>
      </c>
      <c r="AH2008">
        <f>VLOOKUP(A2008,training_and_development!A2008:H2011,8,0)</f>
        <v>5</v>
      </c>
    </row>
    <row r="2009" spans="1:34" x14ac:dyDescent="0.25">
      <c r="A2009">
        <v>3008</v>
      </c>
      <c r="B2009" t="s">
        <v>22271</v>
      </c>
      <c r="C2009" s="1">
        <v>43924</v>
      </c>
      <c r="D2009" s="8">
        <v>44557</v>
      </c>
      <c r="E2009" t="s">
        <v>332</v>
      </c>
      <c r="F2009" t="s">
        <v>4566</v>
      </c>
      <c r="G2009" t="s">
        <v>26543</v>
      </c>
      <c r="H2009" t="s">
        <v>116</v>
      </c>
      <c r="I2009" t="s">
        <v>27</v>
      </c>
      <c r="J2009" t="s">
        <v>50</v>
      </c>
      <c r="K2009" t="s">
        <v>41</v>
      </c>
      <c r="L2009" t="s">
        <v>50</v>
      </c>
      <c r="M2009" t="s">
        <v>74</v>
      </c>
      <c r="N2009" s="20" t="s">
        <v>4567</v>
      </c>
      <c r="O2009" t="s">
        <v>28294</v>
      </c>
      <c r="P2009" t="s">
        <v>53</v>
      </c>
      <c r="Q2009" s="2">
        <v>28190</v>
      </c>
      <c r="R2009" t="s">
        <v>33</v>
      </c>
      <c r="S2009" t="s">
        <v>373</v>
      </c>
      <c r="T2009" t="s">
        <v>35</v>
      </c>
      <c r="U2009" s="3">
        <v>96960</v>
      </c>
      <c r="V2009" t="s">
        <v>71</v>
      </c>
      <c r="W2009" t="s">
        <v>37</v>
      </c>
      <c r="X2009" t="s">
        <v>38</v>
      </c>
      <c r="Y2009">
        <v>4</v>
      </c>
      <c r="Z2009">
        <f>VLOOKUP(A2009,Table3[],3,0)</f>
        <v>2</v>
      </c>
      <c r="AA2009">
        <f>VLOOKUP(A2009,'employee_engagement survey data'!A2009:E2473,4,0)</f>
        <v>1</v>
      </c>
      <c r="AB2009">
        <f>VLOOKUP(A2009,'employee_engagement survey data'!A2009:E2248,5,0)</f>
        <v>4</v>
      </c>
      <c r="AC2009" t="str">
        <f>VLOOKUP(A2009,training_and_development!A2009:F2046,3,0)</f>
        <v>Leadership Development</v>
      </c>
      <c r="AD2009" t="str">
        <f>VLOOKUP(A2009,training_and_development!A2009:E2398,4,0)</f>
        <v>Internal</v>
      </c>
      <c r="AE2009" t="str">
        <f>VLOOKUP(A2009,training_and_development!A2009:F5006,5,0)</f>
        <v>Failed</v>
      </c>
      <c r="AF2009" t="str">
        <f>VLOOKUP(A2009,training_and_development!A2008:G2028,6,0)</f>
        <v>Nguyenmouth</v>
      </c>
      <c r="AG2009" t="str">
        <f>VLOOKUP(A2009,training_and_development!A2009:H2017,7,0)</f>
        <v>Tamara Perez</v>
      </c>
      <c r="AH2009">
        <f>VLOOKUP(A2009,training_and_development!A2009:H2012,8,0)</f>
        <v>3</v>
      </c>
    </row>
    <row r="2010" spans="1:34" x14ac:dyDescent="0.25">
      <c r="A2010">
        <v>3009</v>
      </c>
      <c r="B2010" t="s">
        <v>22272</v>
      </c>
      <c r="C2010" s="1">
        <v>43618</v>
      </c>
      <c r="D2010" s="8">
        <v>44391</v>
      </c>
      <c r="E2010" t="s">
        <v>24</v>
      </c>
      <c r="F2010" t="s">
        <v>4568</v>
      </c>
      <c r="G2010" t="s">
        <v>26543</v>
      </c>
      <c r="H2010" t="s">
        <v>40</v>
      </c>
      <c r="I2010" t="s">
        <v>27</v>
      </c>
      <c r="J2010" t="s">
        <v>42</v>
      </c>
      <c r="K2010" t="s">
        <v>29</v>
      </c>
      <c r="L2010" t="s">
        <v>42</v>
      </c>
      <c r="M2010" t="s">
        <v>92</v>
      </c>
      <c r="N2010" s="20" t="s">
        <v>4569</v>
      </c>
      <c r="O2010" t="s">
        <v>28294</v>
      </c>
      <c r="P2010" t="s">
        <v>410</v>
      </c>
      <c r="Q2010" s="2">
        <v>35551</v>
      </c>
      <c r="R2010" t="s">
        <v>33</v>
      </c>
      <c r="S2010" t="s">
        <v>85</v>
      </c>
      <c r="T2010" t="s">
        <v>45</v>
      </c>
      <c r="U2010" s="3">
        <v>14887</v>
      </c>
      <c r="V2010" t="s">
        <v>36</v>
      </c>
      <c r="W2010" t="s">
        <v>65</v>
      </c>
      <c r="X2010" t="s">
        <v>38</v>
      </c>
      <c r="Y2010">
        <v>2</v>
      </c>
      <c r="Z2010">
        <f>VLOOKUP(A2010,Table3[],3,0)</f>
        <v>1</v>
      </c>
      <c r="AA2010">
        <f>VLOOKUP(A2010,'employee_engagement survey data'!A2010:E2474,4,0)</f>
        <v>2</v>
      </c>
      <c r="AB2010">
        <f>VLOOKUP(A2010,'employee_engagement survey data'!A2010:E2249,5,0)</f>
        <v>4</v>
      </c>
      <c r="AC2010" t="str">
        <f>VLOOKUP(A2010,training_and_development!A2010:F2047,3,0)</f>
        <v>Leadership Development</v>
      </c>
      <c r="AD2010" t="str">
        <f>VLOOKUP(A2010,training_and_development!A2010:E2399,4,0)</f>
        <v>Internal</v>
      </c>
      <c r="AE2010" t="str">
        <f>VLOOKUP(A2010,training_and_development!A2010:F5007,5,0)</f>
        <v>Failed</v>
      </c>
      <c r="AF2010" t="str">
        <f>VLOOKUP(A2010,training_and_development!A2009:G2029,6,0)</f>
        <v>East William</v>
      </c>
      <c r="AG2010" t="str">
        <f>VLOOKUP(A2010,training_and_development!A2010:H2018,7,0)</f>
        <v>William Hensley</v>
      </c>
      <c r="AH2010">
        <f>VLOOKUP(A2010,training_and_development!A2010:H2013,8,0)</f>
        <v>4</v>
      </c>
    </row>
    <row r="2011" spans="1:34" x14ac:dyDescent="0.25">
      <c r="A2011">
        <v>3010</v>
      </c>
      <c r="B2011" t="s">
        <v>22273</v>
      </c>
      <c r="C2011" s="1">
        <v>43616</v>
      </c>
      <c r="D2011" s="8">
        <v>44078</v>
      </c>
      <c r="E2011" t="s">
        <v>24</v>
      </c>
      <c r="F2011" t="s">
        <v>4570</v>
      </c>
      <c r="G2011" t="s">
        <v>26543</v>
      </c>
      <c r="H2011" t="s">
        <v>99</v>
      </c>
      <c r="I2011" t="s">
        <v>741</v>
      </c>
      <c r="J2011" t="s">
        <v>42</v>
      </c>
      <c r="K2011" t="s">
        <v>29</v>
      </c>
      <c r="L2011" t="s">
        <v>30</v>
      </c>
      <c r="M2011" t="s">
        <v>100</v>
      </c>
      <c r="N2011" s="20" t="s">
        <v>4571</v>
      </c>
      <c r="O2011" t="s">
        <v>28294</v>
      </c>
      <c r="P2011" t="s">
        <v>62</v>
      </c>
      <c r="Q2011" s="2">
        <v>17241</v>
      </c>
      <c r="R2011" t="s">
        <v>33</v>
      </c>
      <c r="S2011" t="s">
        <v>172</v>
      </c>
      <c r="T2011" t="s">
        <v>45</v>
      </c>
      <c r="U2011" s="3">
        <v>33080</v>
      </c>
      <c r="V2011" t="s">
        <v>58</v>
      </c>
      <c r="W2011" t="s">
        <v>65</v>
      </c>
      <c r="X2011" t="s">
        <v>38</v>
      </c>
      <c r="Y2011">
        <v>1</v>
      </c>
      <c r="Z2011">
        <f>VLOOKUP(A2011,Table3[],3,0)</f>
        <v>1</v>
      </c>
      <c r="AA2011">
        <f>VLOOKUP(A2011,'employee_engagement survey data'!A2011:E2475,4,0)</f>
        <v>5</v>
      </c>
      <c r="AB2011">
        <f>VLOOKUP(A2011,'employee_engagement survey data'!A2011:E2250,5,0)</f>
        <v>5</v>
      </c>
      <c r="AC2011" t="str">
        <f>VLOOKUP(A2011,training_and_development!A2011:F2048,3,0)</f>
        <v>Project Management</v>
      </c>
      <c r="AD2011" t="str">
        <f>VLOOKUP(A2011,training_and_development!A2011:E2400,4,0)</f>
        <v>External</v>
      </c>
      <c r="AE2011" t="str">
        <f>VLOOKUP(A2011,training_and_development!A2011:F5008,5,0)</f>
        <v>Failed</v>
      </c>
      <c r="AF2011" t="str">
        <f>VLOOKUP(A2011,training_and_development!A2010:G2030,6,0)</f>
        <v>South Andrew</v>
      </c>
      <c r="AG2011" t="str">
        <f>VLOOKUP(A2011,training_and_development!A2011:H2019,7,0)</f>
        <v>Kevin Lyons</v>
      </c>
      <c r="AH2011">
        <f>VLOOKUP(A2011,training_and_development!A2011:H2014,8,0)</f>
        <v>3</v>
      </c>
    </row>
    <row r="2012" spans="1:34" x14ac:dyDescent="0.25">
      <c r="A2012">
        <v>3011</v>
      </c>
      <c r="B2012" t="s">
        <v>22274</v>
      </c>
      <c r="C2012" s="1">
        <v>43836</v>
      </c>
      <c r="D2012" s="8">
        <v>43955</v>
      </c>
      <c r="E2012" t="s">
        <v>24</v>
      </c>
      <c r="F2012" t="s">
        <v>4572</v>
      </c>
      <c r="G2012" t="s">
        <v>26543</v>
      </c>
      <c r="H2012" t="s">
        <v>61</v>
      </c>
      <c r="I2012" t="s">
        <v>741</v>
      </c>
      <c r="J2012" t="s">
        <v>42</v>
      </c>
      <c r="K2012" t="s">
        <v>41</v>
      </c>
      <c r="L2012" t="s">
        <v>50</v>
      </c>
      <c r="M2012" t="s">
        <v>74</v>
      </c>
      <c r="N2012" s="20" t="s">
        <v>4573</v>
      </c>
      <c r="O2012" t="s">
        <v>28294</v>
      </c>
      <c r="P2012" t="s">
        <v>83</v>
      </c>
      <c r="Q2012" s="2">
        <v>19766</v>
      </c>
      <c r="R2012" t="s">
        <v>33</v>
      </c>
      <c r="S2012" t="s">
        <v>85</v>
      </c>
      <c r="T2012" t="s">
        <v>35</v>
      </c>
      <c r="U2012" s="3">
        <v>51348</v>
      </c>
      <c r="V2012" t="s">
        <v>46</v>
      </c>
      <c r="W2012" t="s">
        <v>37</v>
      </c>
      <c r="X2012" t="s">
        <v>38</v>
      </c>
      <c r="Y2012">
        <v>5</v>
      </c>
      <c r="Z2012">
        <f>VLOOKUP(A2012,Table3[],3,0)</f>
        <v>4</v>
      </c>
      <c r="AA2012">
        <f>VLOOKUP(A2012,'employee_engagement survey data'!A2012:E2476,4,0)</f>
        <v>4</v>
      </c>
      <c r="AB2012">
        <f>VLOOKUP(A2012,'employee_engagement survey data'!A2012:E2251,5,0)</f>
        <v>3</v>
      </c>
      <c r="AC2012" t="str">
        <f>VLOOKUP(A2012,training_and_development!A2012:F2049,3,0)</f>
        <v>Leadership Development</v>
      </c>
      <c r="AD2012" t="str">
        <f>VLOOKUP(A2012,training_and_development!A2012:E2401,4,0)</f>
        <v>External</v>
      </c>
      <c r="AE2012" t="str">
        <f>VLOOKUP(A2012,training_and_development!A2012:F5009,5,0)</f>
        <v>Failed</v>
      </c>
      <c r="AF2012" t="str">
        <f>VLOOKUP(A2012,training_and_development!A2011:G2031,6,0)</f>
        <v>Lynnburgh</v>
      </c>
      <c r="AG2012" t="str">
        <f>VLOOKUP(A2012,training_and_development!A2012:H2020,7,0)</f>
        <v>Maurice Cole</v>
      </c>
      <c r="AH2012">
        <f>VLOOKUP(A2012,training_and_development!A2012:H2015,8,0)</f>
        <v>3</v>
      </c>
    </row>
    <row r="2013" spans="1:34" x14ac:dyDescent="0.25">
      <c r="A2013">
        <v>3012</v>
      </c>
      <c r="B2013" t="s">
        <v>22275</v>
      </c>
      <c r="C2013" s="1">
        <v>43331</v>
      </c>
      <c r="D2013" s="8">
        <v>44245</v>
      </c>
      <c r="E2013" t="s">
        <v>24</v>
      </c>
      <c r="F2013" t="s">
        <v>4574</v>
      </c>
      <c r="G2013" t="s">
        <v>26543</v>
      </c>
      <c r="H2013" t="s">
        <v>67</v>
      </c>
      <c r="I2013" t="s">
        <v>741</v>
      </c>
      <c r="J2013" t="s">
        <v>28</v>
      </c>
      <c r="K2013" t="s">
        <v>41</v>
      </c>
      <c r="L2013" t="s">
        <v>30</v>
      </c>
      <c r="M2013" t="s">
        <v>100</v>
      </c>
      <c r="N2013" s="20" t="s">
        <v>4575</v>
      </c>
      <c r="O2013" t="s">
        <v>28294</v>
      </c>
      <c r="P2013" t="s">
        <v>53</v>
      </c>
      <c r="Q2013" s="2">
        <v>18411</v>
      </c>
      <c r="R2013" t="s">
        <v>33</v>
      </c>
      <c r="S2013" t="s">
        <v>152</v>
      </c>
      <c r="T2013" t="s">
        <v>35</v>
      </c>
      <c r="U2013" s="3">
        <v>3143</v>
      </c>
      <c r="V2013" t="s">
        <v>94</v>
      </c>
      <c r="W2013" t="s">
        <v>59</v>
      </c>
      <c r="X2013" t="s">
        <v>80</v>
      </c>
      <c r="Y2013">
        <v>1</v>
      </c>
      <c r="Z2013">
        <f>VLOOKUP(A2013,Table3[],3,0)</f>
        <v>3</v>
      </c>
      <c r="AA2013">
        <f>VLOOKUP(A2013,'employee_engagement survey data'!A2013:E2477,4,0)</f>
        <v>5</v>
      </c>
      <c r="AB2013">
        <f>VLOOKUP(A2013,'employee_engagement survey data'!A2013:E2252,5,0)</f>
        <v>1</v>
      </c>
      <c r="AC2013" t="str">
        <f>VLOOKUP(A2013,training_and_development!A2013:F2050,3,0)</f>
        <v>Technical Skills</v>
      </c>
      <c r="AD2013" t="str">
        <f>VLOOKUP(A2013,training_and_development!A2013:E2402,4,0)</f>
        <v>External</v>
      </c>
      <c r="AE2013" t="str">
        <f>VLOOKUP(A2013,training_and_development!A2013:F5010,5,0)</f>
        <v>Failed</v>
      </c>
      <c r="AF2013" t="str">
        <f>VLOOKUP(A2013,training_and_development!A2012:G2032,6,0)</f>
        <v>South Jameshaven</v>
      </c>
      <c r="AG2013" t="str">
        <f>VLOOKUP(A2013,training_and_development!A2013:H2021,7,0)</f>
        <v>Gregg Foster</v>
      </c>
      <c r="AH2013">
        <f>VLOOKUP(A2013,training_and_development!A2013:H2016,8,0)</f>
        <v>3</v>
      </c>
    </row>
    <row r="2014" spans="1:34" x14ac:dyDescent="0.25">
      <c r="A2014">
        <v>3013</v>
      </c>
      <c r="B2014" t="s">
        <v>22276</v>
      </c>
      <c r="C2014" s="1">
        <v>43603</v>
      </c>
      <c r="D2014" s="8" t="s">
        <v>16975</v>
      </c>
      <c r="E2014" t="s">
        <v>24</v>
      </c>
      <c r="F2014" t="s">
        <v>4576</v>
      </c>
      <c r="G2014" t="s">
        <v>26543</v>
      </c>
      <c r="H2014" t="s">
        <v>26</v>
      </c>
      <c r="I2014" t="s">
        <v>27</v>
      </c>
      <c r="J2014" t="s">
        <v>50</v>
      </c>
      <c r="K2014" t="s">
        <v>29</v>
      </c>
      <c r="L2014" t="s">
        <v>50</v>
      </c>
      <c r="M2014" t="s">
        <v>31</v>
      </c>
      <c r="N2014" s="20" t="s">
        <v>16975</v>
      </c>
      <c r="O2014" t="s">
        <v>28294</v>
      </c>
      <c r="P2014" t="s">
        <v>105</v>
      </c>
      <c r="Q2014" s="2">
        <v>30035</v>
      </c>
      <c r="R2014" t="s">
        <v>33</v>
      </c>
      <c r="S2014" t="s">
        <v>107</v>
      </c>
      <c r="T2014" t="s">
        <v>35</v>
      </c>
      <c r="U2014" s="3">
        <v>35422</v>
      </c>
      <c r="V2014" t="s">
        <v>94</v>
      </c>
      <c r="W2014" t="s">
        <v>37</v>
      </c>
      <c r="X2014" t="s">
        <v>337</v>
      </c>
      <c r="Y2014">
        <v>1</v>
      </c>
      <c r="Z2014">
        <f>VLOOKUP(A2014,Table3[],3,0)</f>
        <v>5</v>
      </c>
      <c r="AA2014">
        <f>VLOOKUP(A2014,'employee_engagement survey data'!A2014:E2478,4,0)</f>
        <v>2</v>
      </c>
      <c r="AB2014">
        <f>VLOOKUP(A2014,'employee_engagement survey data'!A2014:E2253,5,0)</f>
        <v>4</v>
      </c>
      <c r="AC2014" t="str">
        <f>VLOOKUP(A2014,training_and_development!A2014:F2051,3,0)</f>
        <v>Leadership Development</v>
      </c>
      <c r="AD2014" t="str">
        <f>VLOOKUP(A2014,training_and_development!A2014:E2403,4,0)</f>
        <v>Internal</v>
      </c>
      <c r="AE2014" t="str">
        <f>VLOOKUP(A2014,training_and_development!A2014:F5011,5,0)</f>
        <v>Failed</v>
      </c>
      <c r="AF2014" t="str">
        <f>VLOOKUP(A2014,training_and_development!A2013:G2033,6,0)</f>
        <v>New Gregory</v>
      </c>
      <c r="AG2014" t="str">
        <f>VLOOKUP(A2014,training_and_development!A2014:H2022,7,0)</f>
        <v>Matthew Sanders</v>
      </c>
      <c r="AH2014">
        <f>VLOOKUP(A2014,training_and_development!A2014:H2017,8,0)</f>
        <v>4</v>
      </c>
    </row>
    <row r="2015" spans="1:34" x14ac:dyDescent="0.25">
      <c r="A2015">
        <v>3014</v>
      </c>
      <c r="B2015" t="s">
        <v>22277</v>
      </c>
      <c r="C2015" s="1">
        <v>44888</v>
      </c>
      <c r="D2015" s="8">
        <v>44904</v>
      </c>
      <c r="E2015" t="s">
        <v>24</v>
      </c>
      <c r="F2015" t="s">
        <v>4577</v>
      </c>
      <c r="G2015" t="s">
        <v>26543</v>
      </c>
      <c r="H2015" t="s">
        <v>40</v>
      </c>
      <c r="I2015" t="s">
        <v>27</v>
      </c>
      <c r="J2015" t="s">
        <v>28</v>
      </c>
      <c r="K2015" t="s">
        <v>51</v>
      </c>
      <c r="L2015" t="s">
        <v>30</v>
      </c>
      <c r="M2015" t="s">
        <v>92</v>
      </c>
      <c r="N2015" s="20" t="s">
        <v>4578</v>
      </c>
      <c r="O2015" t="s">
        <v>28294</v>
      </c>
      <c r="P2015" t="s">
        <v>68</v>
      </c>
      <c r="Q2015" s="2">
        <v>24670</v>
      </c>
      <c r="R2015" t="s">
        <v>33</v>
      </c>
      <c r="S2015" t="s">
        <v>172</v>
      </c>
      <c r="T2015" t="s">
        <v>45</v>
      </c>
      <c r="U2015" s="3">
        <v>81914</v>
      </c>
      <c r="V2015" t="s">
        <v>46</v>
      </c>
      <c r="W2015" t="s">
        <v>59</v>
      </c>
      <c r="X2015" t="s">
        <v>337</v>
      </c>
      <c r="Y2015">
        <v>2</v>
      </c>
      <c r="Z2015">
        <f>VLOOKUP(A2015,Table3[],3,0)</f>
        <v>3</v>
      </c>
      <c r="AA2015">
        <f>VLOOKUP(A2015,'employee_engagement survey data'!A2015:E2479,4,0)</f>
        <v>4</v>
      </c>
      <c r="AB2015">
        <f>VLOOKUP(A2015,'employee_engagement survey data'!A2015:E2254,5,0)</f>
        <v>2</v>
      </c>
      <c r="AC2015" t="str">
        <f>VLOOKUP(A2015,training_and_development!A2015:F2052,3,0)</f>
        <v>Leadership Development</v>
      </c>
      <c r="AD2015" t="str">
        <f>VLOOKUP(A2015,training_and_development!A2015:E2404,4,0)</f>
        <v>Internal</v>
      </c>
      <c r="AE2015" t="str">
        <f>VLOOKUP(A2015,training_and_development!A2015:F5012,5,0)</f>
        <v>Completed</v>
      </c>
      <c r="AF2015" t="str">
        <f>VLOOKUP(A2015,training_and_development!A2014:G2034,6,0)</f>
        <v>Lake Jeffreyborough</v>
      </c>
      <c r="AG2015" t="str">
        <f>VLOOKUP(A2015,training_and_development!A2015:H2023,7,0)</f>
        <v>Rebecca Robbins</v>
      </c>
      <c r="AH2015">
        <f>VLOOKUP(A2015,training_and_development!A2015:H2018,8,0)</f>
        <v>3</v>
      </c>
    </row>
    <row r="2016" spans="1:34" x14ac:dyDescent="0.25">
      <c r="A2016">
        <v>3015</v>
      </c>
      <c r="B2016" t="s">
        <v>22278</v>
      </c>
      <c r="C2016" s="1">
        <v>44167</v>
      </c>
      <c r="D2016" s="8" t="s">
        <v>16975</v>
      </c>
      <c r="E2016" t="s">
        <v>24</v>
      </c>
      <c r="F2016" t="s">
        <v>4579</v>
      </c>
      <c r="G2016" t="s">
        <v>26543</v>
      </c>
      <c r="H2016" t="s">
        <v>99</v>
      </c>
      <c r="I2016" t="s">
        <v>27</v>
      </c>
      <c r="J2016" t="s">
        <v>42</v>
      </c>
      <c r="K2016" t="s">
        <v>29</v>
      </c>
      <c r="L2016" t="s">
        <v>42</v>
      </c>
      <c r="M2016" t="s">
        <v>31</v>
      </c>
      <c r="N2016" s="20" t="s">
        <v>16975</v>
      </c>
      <c r="O2016" t="s">
        <v>28294</v>
      </c>
      <c r="P2016" t="s">
        <v>53</v>
      </c>
      <c r="Q2016" s="2">
        <v>27925</v>
      </c>
      <c r="R2016" t="s">
        <v>33</v>
      </c>
      <c r="S2016" t="s">
        <v>57</v>
      </c>
      <c r="T2016" t="s">
        <v>45</v>
      </c>
      <c r="U2016" s="3">
        <v>56005</v>
      </c>
      <c r="V2016" t="s">
        <v>46</v>
      </c>
      <c r="W2016" t="s">
        <v>59</v>
      </c>
      <c r="X2016" t="s">
        <v>337</v>
      </c>
      <c r="Y2016">
        <v>2</v>
      </c>
      <c r="Z2016">
        <f>VLOOKUP(A2016,Table3[],3,0)</f>
        <v>5</v>
      </c>
      <c r="AA2016">
        <f>VLOOKUP(A2016,'employee_engagement survey data'!A2016:E2480,4,0)</f>
        <v>5</v>
      </c>
      <c r="AB2016">
        <f>VLOOKUP(A2016,'employee_engagement survey data'!A2016:E2255,5,0)</f>
        <v>5</v>
      </c>
      <c r="AC2016" t="str">
        <f>VLOOKUP(A2016,training_and_development!A2016:F2053,3,0)</f>
        <v>Customer Service</v>
      </c>
      <c r="AD2016" t="str">
        <f>VLOOKUP(A2016,training_and_development!A2016:E2405,4,0)</f>
        <v>External</v>
      </c>
      <c r="AE2016" t="str">
        <f>VLOOKUP(A2016,training_and_development!A2016:F5013,5,0)</f>
        <v>Completed</v>
      </c>
      <c r="AF2016" t="str">
        <f>VLOOKUP(A2016,training_and_development!A2015:G2035,6,0)</f>
        <v>Bryanburgh</v>
      </c>
      <c r="AG2016" t="str">
        <f>VLOOKUP(A2016,training_and_development!A2016:H2024,7,0)</f>
        <v>Diane Duran</v>
      </c>
      <c r="AH2016">
        <f>VLOOKUP(A2016,training_and_development!A2016:H2019,8,0)</f>
        <v>1</v>
      </c>
    </row>
    <row r="2017" spans="1:34" x14ac:dyDescent="0.25">
      <c r="A2017">
        <v>3016</v>
      </c>
      <c r="B2017" t="s">
        <v>22279</v>
      </c>
      <c r="C2017" s="1">
        <v>44566</v>
      </c>
      <c r="D2017" s="8" t="s">
        <v>16975</v>
      </c>
      <c r="E2017" t="s">
        <v>24</v>
      </c>
      <c r="F2017" t="s">
        <v>4580</v>
      </c>
      <c r="G2017" t="s">
        <v>26543</v>
      </c>
      <c r="H2017" t="s">
        <v>87</v>
      </c>
      <c r="I2017" t="s">
        <v>27</v>
      </c>
      <c r="J2017" t="s">
        <v>42</v>
      </c>
      <c r="K2017" t="s">
        <v>41</v>
      </c>
      <c r="L2017" t="s">
        <v>42</v>
      </c>
      <c r="M2017" t="s">
        <v>31</v>
      </c>
      <c r="N2017" s="20" t="s">
        <v>16975</v>
      </c>
      <c r="O2017" t="s">
        <v>28294</v>
      </c>
      <c r="P2017" t="s">
        <v>32</v>
      </c>
      <c r="Q2017" s="2">
        <v>36709</v>
      </c>
      <c r="R2017" t="s">
        <v>33</v>
      </c>
      <c r="S2017" t="s">
        <v>34</v>
      </c>
      <c r="T2017" t="s">
        <v>45</v>
      </c>
      <c r="U2017" s="3">
        <v>19295</v>
      </c>
      <c r="V2017" t="s">
        <v>71</v>
      </c>
      <c r="W2017" t="s">
        <v>37</v>
      </c>
      <c r="X2017" t="s">
        <v>337</v>
      </c>
      <c r="Y2017">
        <v>4</v>
      </c>
      <c r="Z2017">
        <f>VLOOKUP(A2017,Table3[],3,0)</f>
        <v>3</v>
      </c>
      <c r="AA2017">
        <f>VLOOKUP(A2017,'employee_engagement survey data'!A2017:E2481,4,0)</f>
        <v>1</v>
      </c>
      <c r="AB2017">
        <f>VLOOKUP(A2017,'employee_engagement survey data'!A2017:E2256,5,0)</f>
        <v>2</v>
      </c>
      <c r="AC2017" t="str">
        <f>VLOOKUP(A2017,training_and_development!A2017:F2054,3,0)</f>
        <v>Communication Skills</v>
      </c>
      <c r="AD2017" t="str">
        <f>VLOOKUP(A2017,training_and_development!A2017:E2406,4,0)</f>
        <v>Internal</v>
      </c>
      <c r="AE2017" t="str">
        <f>VLOOKUP(A2017,training_and_development!A2017:F5014,5,0)</f>
        <v>Completed</v>
      </c>
      <c r="AF2017" t="str">
        <f>VLOOKUP(A2017,training_and_development!A2016:G2036,6,0)</f>
        <v>Walterland</v>
      </c>
      <c r="AG2017" t="str">
        <f>VLOOKUP(A2017,training_and_development!A2017:H2025,7,0)</f>
        <v>Mr. James Barnes</v>
      </c>
      <c r="AH2017">
        <f>VLOOKUP(A2017,training_and_development!A2017:H2020,8,0)</f>
        <v>4</v>
      </c>
    </row>
    <row r="2018" spans="1:34" x14ac:dyDescent="0.25">
      <c r="A2018">
        <v>3017</v>
      </c>
      <c r="B2018" t="s">
        <v>22280</v>
      </c>
      <c r="C2018" s="1">
        <v>45032</v>
      </c>
      <c r="D2018" s="8">
        <v>45142</v>
      </c>
      <c r="E2018" t="s">
        <v>24</v>
      </c>
      <c r="F2018" t="s">
        <v>4581</v>
      </c>
      <c r="G2018" t="s">
        <v>26543</v>
      </c>
      <c r="H2018" t="s">
        <v>49</v>
      </c>
      <c r="I2018" t="s">
        <v>27</v>
      </c>
      <c r="J2018" t="s">
        <v>50</v>
      </c>
      <c r="K2018" t="s">
        <v>51</v>
      </c>
      <c r="L2018" t="s">
        <v>50</v>
      </c>
      <c r="M2018" t="s">
        <v>120</v>
      </c>
      <c r="N2018" s="20" t="s">
        <v>4582</v>
      </c>
      <c r="O2018" t="s">
        <v>28294</v>
      </c>
      <c r="P2018" t="s">
        <v>68</v>
      </c>
      <c r="Q2018" s="2">
        <v>34680</v>
      </c>
      <c r="R2018" t="s">
        <v>33</v>
      </c>
      <c r="S2018" t="s">
        <v>64</v>
      </c>
      <c r="T2018" t="s">
        <v>35</v>
      </c>
      <c r="U2018" s="3">
        <v>89360</v>
      </c>
      <c r="V2018" t="s">
        <v>58</v>
      </c>
      <c r="W2018" t="s">
        <v>79</v>
      </c>
      <c r="X2018" t="s">
        <v>337</v>
      </c>
      <c r="Y2018">
        <v>5</v>
      </c>
      <c r="Z2018">
        <f>VLOOKUP(A2018,Table3[],3,0)</f>
        <v>3</v>
      </c>
      <c r="AA2018">
        <f>VLOOKUP(A2018,'employee_engagement survey data'!A2018:E2482,4,0)</f>
        <v>5</v>
      </c>
      <c r="AB2018">
        <f>VLOOKUP(A2018,'employee_engagement survey data'!A2018:E2257,5,0)</f>
        <v>3</v>
      </c>
      <c r="AC2018" t="str">
        <f>VLOOKUP(A2018,training_and_development!A2018:F2055,3,0)</f>
        <v>Technical Skills</v>
      </c>
      <c r="AD2018" t="str">
        <f>VLOOKUP(A2018,training_and_development!A2018:E2407,4,0)</f>
        <v>Internal</v>
      </c>
      <c r="AE2018" t="str">
        <f>VLOOKUP(A2018,training_and_development!A2018:F5015,5,0)</f>
        <v>Failed</v>
      </c>
      <c r="AF2018" t="str">
        <f>VLOOKUP(A2018,training_and_development!A2017:G2037,6,0)</f>
        <v>West Elizabethborough</v>
      </c>
      <c r="AG2018" t="str">
        <f>VLOOKUP(A2018,training_and_development!A2018:H2026,7,0)</f>
        <v>Stephen Freeman</v>
      </c>
      <c r="AH2018">
        <f>VLOOKUP(A2018,training_and_development!A2018:H2021,8,0)</f>
        <v>4</v>
      </c>
    </row>
    <row r="2019" spans="1:34" x14ac:dyDescent="0.25">
      <c r="A2019">
        <v>3018</v>
      </c>
      <c r="B2019" t="s">
        <v>22281</v>
      </c>
      <c r="C2019" s="1">
        <v>44114</v>
      </c>
      <c r="D2019" s="8">
        <v>45100</v>
      </c>
      <c r="E2019" t="s">
        <v>24</v>
      </c>
      <c r="F2019" t="s">
        <v>2707</v>
      </c>
      <c r="G2019" t="s">
        <v>26543</v>
      </c>
      <c r="H2019" t="s">
        <v>116</v>
      </c>
      <c r="I2019" t="s">
        <v>27</v>
      </c>
      <c r="J2019" t="s">
        <v>28</v>
      </c>
      <c r="K2019" t="s">
        <v>29</v>
      </c>
      <c r="L2019" t="s">
        <v>42</v>
      </c>
      <c r="M2019" t="s">
        <v>100</v>
      </c>
      <c r="N2019" s="20" t="s">
        <v>4583</v>
      </c>
      <c r="O2019" t="s">
        <v>28294</v>
      </c>
      <c r="P2019" t="s">
        <v>122</v>
      </c>
      <c r="Q2019" s="2">
        <v>27193</v>
      </c>
      <c r="R2019" t="s">
        <v>33</v>
      </c>
      <c r="S2019" t="s">
        <v>152</v>
      </c>
      <c r="T2019" t="s">
        <v>35</v>
      </c>
      <c r="U2019" s="3">
        <v>77355</v>
      </c>
      <c r="V2019" t="s">
        <v>71</v>
      </c>
      <c r="W2019" t="s">
        <v>37</v>
      </c>
      <c r="X2019" t="s">
        <v>337</v>
      </c>
      <c r="Y2019">
        <v>2</v>
      </c>
      <c r="Z2019">
        <f>VLOOKUP(A2019,Table3[],3,0)</f>
        <v>1</v>
      </c>
      <c r="AA2019">
        <f>VLOOKUP(A2019,'employee_engagement survey data'!A2019:E2483,4,0)</f>
        <v>1</v>
      </c>
      <c r="AB2019">
        <f>VLOOKUP(A2019,'employee_engagement survey data'!A2019:E2258,5,0)</f>
        <v>4</v>
      </c>
      <c r="AC2019" t="str">
        <f>VLOOKUP(A2019,training_and_development!A2019:F2056,3,0)</f>
        <v>Communication Skills</v>
      </c>
      <c r="AD2019" t="str">
        <f>VLOOKUP(A2019,training_and_development!A2019:E2408,4,0)</f>
        <v>External</v>
      </c>
      <c r="AE2019" t="str">
        <f>VLOOKUP(A2019,training_and_development!A2019:F5016,5,0)</f>
        <v>Completed</v>
      </c>
      <c r="AF2019" t="str">
        <f>VLOOKUP(A2019,training_and_development!A2018:G2038,6,0)</f>
        <v>Juanton</v>
      </c>
      <c r="AG2019" t="str">
        <f>VLOOKUP(A2019,training_and_development!A2019:H2027,7,0)</f>
        <v>Jenna Waters</v>
      </c>
      <c r="AH2019">
        <f>VLOOKUP(A2019,training_and_development!A2019:H2022,8,0)</f>
        <v>1</v>
      </c>
    </row>
    <row r="2020" spans="1:34" x14ac:dyDescent="0.25">
      <c r="A2020">
        <v>3019</v>
      </c>
      <c r="B2020" t="s">
        <v>22282</v>
      </c>
      <c r="C2020" s="1">
        <v>44666</v>
      </c>
      <c r="D2020" s="8">
        <v>45111</v>
      </c>
      <c r="E2020" t="s">
        <v>24</v>
      </c>
      <c r="F2020" t="s">
        <v>4584</v>
      </c>
      <c r="G2020" t="s">
        <v>26543</v>
      </c>
      <c r="H2020" t="s">
        <v>96</v>
      </c>
      <c r="I2020" t="s">
        <v>27</v>
      </c>
      <c r="J2020" t="s">
        <v>28</v>
      </c>
      <c r="K2020" t="s">
        <v>51</v>
      </c>
      <c r="L2020" t="s">
        <v>50</v>
      </c>
      <c r="M2020" t="s">
        <v>120</v>
      </c>
      <c r="N2020" s="20" t="s">
        <v>4585</v>
      </c>
      <c r="O2020" t="s">
        <v>28294</v>
      </c>
      <c r="P2020" t="s">
        <v>32</v>
      </c>
      <c r="Q2020" s="2">
        <v>29119</v>
      </c>
      <c r="R2020" t="s">
        <v>33</v>
      </c>
      <c r="S2020" t="s">
        <v>288</v>
      </c>
      <c r="T2020" t="s">
        <v>35</v>
      </c>
      <c r="U2020" s="3">
        <v>26467</v>
      </c>
      <c r="V2020" t="s">
        <v>94</v>
      </c>
      <c r="W2020" t="s">
        <v>65</v>
      </c>
      <c r="X2020" t="s">
        <v>337</v>
      </c>
      <c r="Y2020">
        <v>2</v>
      </c>
      <c r="Z2020">
        <f>VLOOKUP(A2020,Table3[],3,0)</f>
        <v>3</v>
      </c>
      <c r="AA2020">
        <f>VLOOKUP(A2020,'employee_engagement survey data'!A2020:E2484,4,0)</f>
        <v>4</v>
      </c>
      <c r="AB2020">
        <f>VLOOKUP(A2020,'employee_engagement survey data'!A2020:E2259,5,0)</f>
        <v>2</v>
      </c>
      <c r="AC2020" t="str">
        <f>VLOOKUP(A2020,training_and_development!A2020:F2057,3,0)</f>
        <v>Technical Skills</v>
      </c>
      <c r="AD2020" t="str">
        <f>VLOOKUP(A2020,training_and_development!A2020:E2409,4,0)</f>
        <v>External</v>
      </c>
      <c r="AE2020" t="str">
        <f>VLOOKUP(A2020,training_and_development!A2020:F5017,5,0)</f>
        <v>Failed</v>
      </c>
      <c r="AF2020" t="str">
        <f>VLOOKUP(A2020,training_and_development!A2019:G2039,6,0)</f>
        <v>Port Thomaston</v>
      </c>
      <c r="AG2020" t="str">
        <f>VLOOKUP(A2020,training_and_development!A2020:H2028,7,0)</f>
        <v>Stephanie Dixon</v>
      </c>
      <c r="AH2020">
        <f>VLOOKUP(A2020,training_and_development!A2020:H2023,8,0)</f>
        <v>1</v>
      </c>
    </row>
    <row r="2021" spans="1:34" x14ac:dyDescent="0.25">
      <c r="A2021">
        <v>3020</v>
      </c>
      <c r="B2021" t="s">
        <v>22283</v>
      </c>
      <c r="C2021" s="1">
        <v>45132</v>
      </c>
      <c r="D2021" s="8" t="s">
        <v>16975</v>
      </c>
      <c r="E2021" t="s">
        <v>24</v>
      </c>
      <c r="F2021" t="s">
        <v>4586</v>
      </c>
      <c r="G2021" t="s">
        <v>26543</v>
      </c>
      <c r="H2021" t="s">
        <v>61</v>
      </c>
      <c r="I2021" t="s">
        <v>27</v>
      </c>
      <c r="J2021" t="s">
        <v>42</v>
      </c>
      <c r="K2021" t="s">
        <v>29</v>
      </c>
      <c r="L2021" t="s">
        <v>42</v>
      </c>
      <c r="M2021" t="s">
        <v>31</v>
      </c>
      <c r="N2021" s="20" t="s">
        <v>16975</v>
      </c>
      <c r="O2021" t="s">
        <v>28294</v>
      </c>
      <c r="P2021" t="s">
        <v>62</v>
      </c>
      <c r="Q2021" s="2">
        <v>16078</v>
      </c>
      <c r="R2021" t="s">
        <v>33</v>
      </c>
      <c r="S2021" t="s">
        <v>78</v>
      </c>
      <c r="T2021" t="s">
        <v>45</v>
      </c>
      <c r="U2021" s="3">
        <v>8903</v>
      </c>
      <c r="V2021" t="s">
        <v>71</v>
      </c>
      <c r="W2021" t="s">
        <v>37</v>
      </c>
      <c r="X2021" t="s">
        <v>337</v>
      </c>
      <c r="Y2021">
        <v>2</v>
      </c>
      <c r="Z2021">
        <f>VLOOKUP(A2021,Table3[],3,0)</f>
        <v>2</v>
      </c>
      <c r="AA2021">
        <f>VLOOKUP(A2021,'employee_engagement survey data'!A2021:E2485,4,0)</f>
        <v>5</v>
      </c>
      <c r="AB2021">
        <f>VLOOKUP(A2021,'employee_engagement survey data'!A2021:E2260,5,0)</f>
        <v>1</v>
      </c>
      <c r="AC2021" t="str">
        <f>VLOOKUP(A2021,training_and_development!A2021:F2058,3,0)</f>
        <v>Project Management</v>
      </c>
      <c r="AD2021" t="str">
        <f>VLOOKUP(A2021,training_and_development!A2021:E2410,4,0)</f>
        <v>External</v>
      </c>
      <c r="AE2021" t="str">
        <f>VLOOKUP(A2021,training_and_development!A2021:F5018,5,0)</f>
        <v>Completed</v>
      </c>
      <c r="AF2021" t="str">
        <f>VLOOKUP(A2021,training_and_development!A2020:G2040,6,0)</f>
        <v>South Mariamouth</v>
      </c>
      <c r="AG2021" t="str">
        <f>VLOOKUP(A2021,training_and_development!A2021:H2029,7,0)</f>
        <v>Justin Stanton</v>
      </c>
      <c r="AH2021">
        <f>VLOOKUP(A2021,training_and_development!A2021:H2024,8,0)</f>
        <v>2</v>
      </c>
    </row>
    <row r="2022" spans="1:34" x14ac:dyDescent="0.25">
      <c r="A2022">
        <v>3021</v>
      </c>
      <c r="B2022" t="s">
        <v>22284</v>
      </c>
      <c r="C2022" s="1">
        <v>44074</v>
      </c>
      <c r="D2022" s="8" t="s">
        <v>16975</v>
      </c>
      <c r="E2022" t="s">
        <v>24</v>
      </c>
      <c r="F2022" t="s">
        <v>4587</v>
      </c>
      <c r="G2022" t="s">
        <v>26543</v>
      </c>
      <c r="H2022" t="s">
        <v>73</v>
      </c>
      <c r="I2022" t="s">
        <v>27</v>
      </c>
      <c r="J2022" t="s">
        <v>28</v>
      </c>
      <c r="K2022" t="s">
        <v>41</v>
      </c>
      <c r="L2022" t="s">
        <v>30</v>
      </c>
      <c r="M2022" t="s">
        <v>31</v>
      </c>
      <c r="N2022" s="20" t="s">
        <v>16975</v>
      </c>
      <c r="O2022" t="s">
        <v>28294</v>
      </c>
      <c r="P2022" t="s">
        <v>177</v>
      </c>
      <c r="Q2022" s="2">
        <v>31911</v>
      </c>
      <c r="R2022" t="s">
        <v>33</v>
      </c>
      <c r="S2022" t="s">
        <v>288</v>
      </c>
      <c r="T2022" t="s">
        <v>45</v>
      </c>
      <c r="U2022" s="3">
        <v>95247</v>
      </c>
      <c r="V2022" t="s">
        <v>58</v>
      </c>
      <c r="W2022" t="s">
        <v>59</v>
      </c>
      <c r="X2022" t="s">
        <v>337</v>
      </c>
      <c r="Y2022">
        <v>2</v>
      </c>
      <c r="Z2022">
        <f>VLOOKUP(A2022,Table3[],3,0)</f>
        <v>5</v>
      </c>
      <c r="AA2022">
        <f>VLOOKUP(A2022,'employee_engagement survey data'!A2022:E2486,4,0)</f>
        <v>3</v>
      </c>
      <c r="AB2022">
        <f>VLOOKUP(A2022,'employee_engagement survey data'!A2022:E2261,5,0)</f>
        <v>4</v>
      </c>
      <c r="AC2022" t="str">
        <f>VLOOKUP(A2022,training_and_development!A2022:F2059,3,0)</f>
        <v>Customer Service</v>
      </c>
      <c r="AD2022" t="str">
        <f>VLOOKUP(A2022,training_and_development!A2022:E2411,4,0)</f>
        <v>External</v>
      </c>
      <c r="AE2022" t="str">
        <f>VLOOKUP(A2022,training_and_development!A2022:F5019,5,0)</f>
        <v>Completed</v>
      </c>
      <c r="AF2022" t="str">
        <f>VLOOKUP(A2022,training_and_development!A2021:G2041,6,0)</f>
        <v>Coreyborough</v>
      </c>
      <c r="AG2022" t="str">
        <f>VLOOKUP(A2022,training_and_development!A2022:H2030,7,0)</f>
        <v>Rachel Roach</v>
      </c>
      <c r="AH2022">
        <f>VLOOKUP(A2022,training_and_development!A2022:H2025,8,0)</f>
        <v>3</v>
      </c>
    </row>
    <row r="2023" spans="1:34" x14ac:dyDescent="0.25">
      <c r="A2023">
        <v>3022</v>
      </c>
      <c r="B2023" t="s">
        <v>22285</v>
      </c>
      <c r="C2023" s="1">
        <v>43383</v>
      </c>
      <c r="D2023" s="8">
        <v>43968</v>
      </c>
      <c r="E2023" t="s">
        <v>24</v>
      </c>
      <c r="F2023" t="s">
        <v>4588</v>
      </c>
      <c r="G2023" t="s">
        <v>26543</v>
      </c>
      <c r="H2023" t="s">
        <v>67</v>
      </c>
      <c r="I2023" t="s">
        <v>27</v>
      </c>
      <c r="J2023" t="s">
        <v>50</v>
      </c>
      <c r="K2023" t="s">
        <v>29</v>
      </c>
      <c r="L2023" t="s">
        <v>50</v>
      </c>
      <c r="M2023" t="s">
        <v>100</v>
      </c>
      <c r="N2023" s="20" t="s">
        <v>4589</v>
      </c>
      <c r="O2023" t="s">
        <v>28294</v>
      </c>
      <c r="P2023" t="s">
        <v>105</v>
      </c>
      <c r="Q2023" s="2">
        <v>27957</v>
      </c>
      <c r="R2023" t="s">
        <v>33</v>
      </c>
      <c r="S2023" t="s">
        <v>64</v>
      </c>
      <c r="T2023" t="s">
        <v>45</v>
      </c>
      <c r="U2023" s="3">
        <v>23955</v>
      </c>
      <c r="V2023" t="s">
        <v>58</v>
      </c>
      <c r="W2023" t="s">
        <v>65</v>
      </c>
      <c r="X2023" t="s">
        <v>337</v>
      </c>
      <c r="Y2023">
        <v>1</v>
      </c>
      <c r="Z2023">
        <f>VLOOKUP(A2023,Table3[],3,0)</f>
        <v>2</v>
      </c>
      <c r="AA2023">
        <f>VLOOKUP(A2023,'employee_engagement survey data'!A2023:E2487,4,0)</f>
        <v>2</v>
      </c>
      <c r="AB2023">
        <f>VLOOKUP(A2023,'employee_engagement survey data'!A2023:E2262,5,0)</f>
        <v>3</v>
      </c>
      <c r="AC2023" t="str">
        <f>VLOOKUP(A2023,training_and_development!A2023:F2060,3,0)</f>
        <v>Communication Skills</v>
      </c>
      <c r="AD2023" t="str">
        <f>VLOOKUP(A2023,training_and_development!A2023:E2412,4,0)</f>
        <v>External</v>
      </c>
      <c r="AE2023" t="str">
        <f>VLOOKUP(A2023,training_and_development!A2023:F5020,5,0)</f>
        <v>Completed</v>
      </c>
      <c r="AF2023" t="str">
        <f>VLOOKUP(A2023,training_and_development!A2022:G2042,6,0)</f>
        <v>New Kevin</v>
      </c>
      <c r="AG2023" t="str">
        <f>VLOOKUP(A2023,training_and_development!A2023:H2031,7,0)</f>
        <v>Charles Garcia</v>
      </c>
      <c r="AH2023">
        <f>VLOOKUP(A2023,training_and_development!A2023:H2026,8,0)</f>
        <v>3</v>
      </c>
    </row>
    <row r="2024" spans="1:34" x14ac:dyDescent="0.25">
      <c r="A2024">
        <v>3023</v>
      </c>
      <c r="B2024" t="s">
        <v>22286</v>
      </c>
      <c r="C2024" s="1">
        <v>43480</v>
      </c>
      <c r="D2024" s="8">
        <v>44289</v>
      </c>
      <c r="E2024" t="s">
        <v>332</v>
      </c>
      <c r="F2024" t="s">
        <v>4590</v>
      </c>
      <c r="G2024" t="s">
        <v>26543</v>
      </c>
      <c r="H2024" t="s">
        <v>61</v>
      </c>
      <c r="I2024" t="s">
        <v>339</v>
      </c>
      <c r="J2024" t="s">
        <v>28</v>
      </c>
      <c r="K2024" t="s">
        <v>51</v>
      </c>
      <c r="L2024" t="s">
        <v>42</v>
      </c>
      <c r="M2024" t="s">
        <v>100</v>
      </c>
      <c r="N2024" s="20" t="s">
        <v>4591</v>
      </c>
      <c r="O2024" t="s">
        <v>28294</v>
      </c>
      <c r="P2024" t="s">
        <v>62</v>
      </c>
      <c r="Q2024" s="2">
        <v>21215</v>
      </c>
      <c r="R2024" t="s">
        <v>33</v>
      </c>
      <c r="S2024" t="s">
        <v>78</v>
      </c>
      <c r="T2024" t="s">
        <v>35</v>
      </c>
      <c r="U2024" s="3">
        <v>46410</v>
      </c>
      <c r="V2024" t="s">
        <v>71</v>
      </c>
      <c r="W2024" t="s">
        <v>37</v>
      </c>
      <c r="X2024" t="s">
        <v>337</v>
      </c>
      <c r="Y2024">
        <v>2</v>
      </c>
      <c r="Z2024">
        <f>VLOOKUP(A2024,Table3[],3,0)</f>
        <v>3</v>
      </c>
      <c r="AA2024">
        <f>VLOOKUP(A2024,'employee_engagement survey data'!A2024:E2488,4,0)</f>
        <v>5</v>
      </c>
      <c r="AB2024">
        <f>VLOOKUP(A2024,'employee_engagement survey data'!A2024:E2263,5,0)</f>
        <v>3</v>
      </c>
      <c r="AC2024" t="str">
        <f>VLOOKUP(A2024,training_and_development!A2024:F2061,3,0)</f>
        <v>Project Management</v>
      </c>
      <c r="AD2024" t="str">
        <f>VLOOKUP(A2024,training_and_development!A2024:E2413,4,0)</f>
        <v>Internal</v>
      </c>
      <c r="AE2024" t="str">
        <f>VLOOKUP(A2024,training_and_development!A2024:F5021,5,0)</f>
        <v>Completed</v>
      </c>
      <c r="AF2024" t="str">
        <f>VLOOKUP(A2024,training_and_development!A2023:G2043,6,0)</f>
        <v>South Gregborough</v>
      </c>
      <c r="AG2024" t="str">
        <f>VLOOKUP(A2024,training_and_development!A2024:H2032,7,0)</f>
        <v>Kevin Brown</v>
      </c>
      <c r="AH2024">
        <f>VLOOKUP(A2024,training_and_development!A2024:H2027,8,0)</f>
        <v>5</v>
      </c>
    </row>
    <row r="2025" spans="1:34" x14ac:dyDescent="0.25">
      <c r="A2025">
        <v>3024</v>
      </c>
      <c r="B2025" t="s">
        <v>22287</v>
      </c>
      <c r="C2025" s="1">
        <v>44556</v>
      </c>
      <c r="D2025" s="8" t="s">
        <v>16975</v>
      </c>
      <c r="E2025" t="s">
        <v>332</v>
      </c>
      <c r="F2025" t="s">
        <v>4592</v>
      </c>
      <c r="G2025" t="s">
        <v>26543</v>
      </c>
      <c r="H2025" t="s">
        <v>67</v>
      </c>
      <c r="I2025" t="s">
        <v>27</v>
      </c>
      <c r="J2025" t="s">
        <v>28</v>
      </c>
      <c r="K2025" t="s">
        <v>41</v>
      </c>
      <c r="L2025" t="s">
        <v>50</v>
      </c>
      <c r="M2025" t="s">
        <v>31</v>
      </c>
      <c r="N2025" s="20" t="s">
        <v>16975</v>
      </c>
      <c r="O2025" t="s">
        <v>28294</v>
      </c>
      <c r="P2025" t="s">
        <v>122</v>
      </c>
      <c r="Q2025" s="2">
        <v>22733</v>
      </c>
      <c r="R2025" t="s">
        <v>33</v>
      </c>
      <c r="S2025" t="s">
        <v>4</v>
      </c>
      <c r="T2025" t="s">
        <v>35</v>
      </c>
      <c r="U2025" s="3">
        <v>51804</v>
      </c>
      <c r="V2025" t="s">
        <v>46</v>
      </c>
      <c r="W2025" t="s">
        <v>37</v>
      </c>
      <c r="X2025" t="s">
        <v>38</v>
      </c>
      <c r="Y2025">
        <v>2</v>
      </c>
      <c r="Z2025">
        <f>VLOOKUP(A2025,Table3[],3,0)</f>
        <v>4</v>
      </c>
      <c r="AA2025">
        <f>VLOOKUP(A2025,'employee_engagement survey data'!A2025:E2489,4,0)</f>
        <v>5</v>
      </c>
      <c r="AB2025">
        <f>VLOOKUP(A2025,'employee_engagement survey data'!A2025:E2264,5,0)</f>
        <v>5</v>
      </c>
      <c r="AC2025" t="str">
        <f>VLOOKUP(A2025,training_and_development!A2025:F2062,3,0)</f>
        <v>Technical Skills</v>
      </c>
      <c r="AD2025" t="str">
        <f>VLOOKUP(A2025,training_and_development!A2025:E2414,4,0)</f>
        <v>External</v>
      </c>
      <c r="AE2025" t="str">
        <f>VLOOKUP(A2025,training_and_development!A2025:F5022,5,0)</f>
        <v>Completed</v>
      </c>
      <c r="AF2025" t="str">
        <f>VLOOKUP(A2025,training_and_development!A2024:G2044,6,0)</f>
        <v>South Javierview</v>
      </c>
      <c r="AG2025" t="str">
        <f>VLOOKUP(A2025,training_and_development!A2025:H2033,7,0)</f>
        <v>Emily Henderson</v>
      </c>
      <c r="AH2025">
        <f>VLOOKUP(A2025,training_and_development!A2025:H2028,8,0)</f>
        <v>4</v>
      </c>
    </row>
    <row r="2026" spans="1:34" x14ac:dyDescent="0.25">
      <c r="A2026">
        <v>3025</v>
      </c>
      <c r="B2026" t="s">
        <v>22288</v>
      </c>
      <c r="C2026" s="1">
        <v>44704</v>
      </c>
      <c r="D2026" s="8" t="s">
        <v>16975</v>
      </c>
      <c r="E2026" t="s">
        <v>332</v>
      </c>
      <c r="F2026" t="s">
        <v>4593</v>
      </c>
      <c r="G2026" t="s">
        <v>26543</v>
      </c>
      <c r="H2026" t="s">
        <v>26</v>
      </c>
      <c r="I2026" t="s">
        <v>27</v>
      </c>
      <c r="J2026" t="s">
        <v>28</v>
      </c>
      <c r="K2026" t="s">
        <v>29</v>
      </c>
      <c r="L2026" t="s">
        <v>30</v>
      </c>
      <c r="M2026" t="s">
        <v>31</v>
      </c>
      <c r="N2026" s="20" t="s">
        <v>16975</v>
      </c>
      <c r="O2026" t="s">
        <v>28294</v>
      </c>
      <c r="P2026" t="s">
        <v>122</v>
      </c>
      <c r="Q2026" s="2">
        <v>36248</v>
      </c>
      <c r="R2026" t="s">
        <v>33</v>
      </c>
      <c r="S2026" t="s">
        <v>78</v>
      </c>
      <c r="T2026" t="s">
        <v>35</v>
      </c>
      <c r="U2026" s="3">
        <v>10677</v>
      </c>
      <c r="V2026" t="s">
        <v>71</v>
      </c>
      <c r="W2026" t="s">
        <v>65</v>
      </c>
      <c r="X2026" t="s">
        <v>38</v>
      </c>
      <c r="Y2026">
        <v>1</v>
      </c>
      <c r="Z2026">
        <f>VLOOKUP(A2026,Table3[],3,0)</f>
        <v>3</v>
      </c>
      <c r="AA2026">
        <f>VLOOKUP(A2026,'employee_engagement survey data'!A2026:E2490,4,0)</f>
        <v>4</v>
      </c>
      <c r="AB2026">
        <f>VLOOKUP(A2026,'employee_engagement survey data'!A2026:E2265,5,0)</f>
        <v>5</v>
      </c>
      <c r="AC2026" t="str">
        <f>VLOOKUP(A2026,training_and_development!A2026:F2063,3,0)</f>
        <v>Communication Skills</v>
      </c>
      <c r="AD2026" t="str">
        <f>VLOOKUP(A2026,training_and_development!A2026:E2415,4,0)</f>
        <v>External</v>
      </c>
      <c r="AE2026" t="str">
        <f>VLOOKUP(A2026,training_and_development!A2026:F5023,5,0)</f>
        <v>Failed</v>
      </c>
      <c r="AF2026" t="str">
        <f>VLOOKUP(A2026,training_and_development!A2025:G2045,6,0)</f>
        <v>Kingberg</v>
      </c>
      <c r="AG2026" t="str">
        <f>VLOOKUP(A2026,training_and_development!A2026:H2034,7,0)</f>
        <v>Leah Woods</v>
      </c>
      <c r="AH2026">
        <f>VLOOKUP(A2026,training_and_development!A2026:H2029,8,0)</f>
        <v>3</v>
      </c>
    </row>
    <row r="2027" spans="1:34" x14ac:dyDescent="0.25">
      <c r="A2027">
        <v>3026</v>
      </c>
      <c r="B2027" t="s">
        <v>22289</v>
      </c>
      <c r="C2027" s="1">
        <v>44796</v>
      </c>
      <c r="D2027" s="8" t="s">
        <v>16975</v>
      </c>
      <c r="E2027" t="s">
        <v>332</v>
      </c>
      <c r="F2027" t="s">
        <v>4594</v>
      </c>
      <c r="G2027" t="s">
        <v>26543</v>
      </c>
      <c r="H2027" t="s">
        <v>40</v>
      </c>
      <c r="I2027" t="s">
        <v>27</v>
      </c>
      <c r="J2027" t="s">
        <v>28</v>
      </c>
      <c r="K2027" t="s">
        <v>29</v>
      </c>
      <c r="L2027" t="s">
        <v>42</v>
      </c>
      <c r="M2027" t="s">
        <v>31</v>
      </c>
      <c r="N2027" s="20" t="s">
        <v>16975</v>
      </c>
      <c r="O2027" t="s">
        <v>28294</v>
      </c>
      <c r="P2027" t="s">
        <v>122</v>
      </c>
      <c r="Q2027" s="2">
        <v>15923</v>
      </c>
      <c r="R2027" t="s">
        <v>33</v>
      </c>
      <c r="S2027" t="s">
        <v>114</v>
      </c>
      <c r="T2027" t="s">
        <v>35</v>
      </c>
      <c r="U2027" s="3">
        <v>80801</v>
      </c>
      <c r="V2027" t="s">
        <v>94</v>
      </c>
      <c r="W2027" t="s">
        <v>79</v>
      </c>
      <c r="X2027" t="s">
        <v>38</v>
      </c>
      <c r="Y2027">
        <v>2</v>
      </c>
      <c r="Z2027">
        <f>VLOOKUP(A2027,Table3[],3,0)</f>
        <v>3</v>
      </c>
      <c r="AA2027">
        <f>VLOOKUP(A2027,'employee_engagement survey data'!A2027:E2491,4,0)</f>
        <v>2</v>
      </c>
      <c r="AB2027">
        <f>VLOOKUP(A2027,'employee_engagement survey data'!A2027:E2266,5,0)</f>
        <v>4</v>
      </c>
      <c r="AC2027" t="str">
        <f>VLOOKUP(A2027,training_and_development!A2027:F2064,3,0)</f>
        <v>Customer Service</v>
      </c>
      <c r="AD2027" t="str">
        <f>VLOOKUP(A2027,training_and_development!A2027:E2416,4,0)</f>
        <v>External</v>
      </c>
      <c r="AE2027" t="str">
        <f>VLOOKUP(A2027,training_and_development!A2027:F5024,5,0)</f>
        <v>Completed</v>
      </c>
      <c r="AF2027" t="str">
        <f>VLOOKUP(A2027,training_and_development!A2026:G2046,6,0)</f>
        <v>Keithland</v>
      </c>
      <c r="AG2027" t="str">
        <f>VLOOKUP(A2027,training_and_development!A2027:H2035,7,0)</f>
        <v>Debbie Adkins</v>
      </c>
      <c r="AH2027">
        <f>VLOOKUP(A2027,training_and_development!A2027:H2030,8,0)</f>
        <v>3</v>
      </c>
    </row>
    <row r="2028" spans="1:34" x14ac:dyDescent="0.25">
      <c r="A2028">
        <v>3027</v>
      </c>
      <c r="B2028" t="s">
        <v>22290</v>
      </c>
      <c r="C2028" s="1">
        <v>45073</v>
      </c>
      <c r="D2028" s="8">
        <v>45135</v>
      </c>
      <c r="E2028" t="s">
        <v>332</v>
      </c>
      <c r="F2028" t="s">
        <v>4595</v>
      </c>
      <c r="G2028" t="s">
        <v>26543</v>
      </c>
      <c r="H2028" t="s">
        <v>99</v>
      </c>
      <c r="I2028" t="s">
        <v>27</v>
      </c>
      <c r="J2028" t="s">
        <v>42</v>
      </c>
      <c r="K2028" t="s">
        <v>41</v>
      </c>
      <c r="L2028" t="s">
        <v>50</v>
      </c>
      <c r="M2028" t="s">
        <v>120</v>
      </c>
      <c r="N2028" s="20" t="s">
        <v>4596</v>
      </c>
      <c r="O2028" t="s">
        <v>28294</v>
      </c>
      <c r="P2028" t="s">
        <v>76</v>
      </c>
      <c r="Q2028" s="2">
        <v>15834</v>
      </c>
      <c r="R2028" t="s">
        <v>33</v>
      </c>
      <c r="S2028" t="s">
        <v>288</v>
      </c>
      <c r="T2028" t="s">
        <v>35</v>
      </c>
      <c r="U2028" s="3">
        <v>7984</v>
      </c>
      <c r="V2028" t="s">
        <v>36</v>
      </c>
      <c r="W2028" t="s">
        <v>59</v>
      </c>
      <c r="X2028" t="s">
        <v>38</v>
      </c>
      <c r="Y2028">
        <v>5</v>
      </c>
      <c r="Z2028">
        <f>VLOOKUP(A2028,Table3[],3,0)</f>
        <v>3</v>
      </c>
      <c r="AA2028">
        <f>VLOOKUP(A2028,'employee_engagement survey data'!A2028:E2492,4,0)</f>
        <v>2</v>
      </c>
      <c r="AB2028">
        <f>VLOOKUP(A2028,'employee_engagement survey data'!A2028:E2267,5,0)</f>
        <v>4</v>
      </c>
      <c r="AC2028" t="str">
        <f>VLOOKUP(A2028,training_and_development!A2028:F2065,3,0)</f>
        <v>Communication Skills</v>
      </c>
      <c r="AD2028" t="str">
        <f>VLOOKUP(A2028,training_and_development!A2028:E2417,4,0)</f>
        <v>External</v>
      </c>
      <c r="AE2028" t="str">
        <f>VLOOKUP(A2028,training_and_development!A2028:F5025,5,0)</f>
        <v>Failed</v>
      </c>
      <c r="AF2028" t="str">
        <f>VLOOKUP(A2028,training_and_development!A2027:G2047,6,0)</f>
        <v>New Kelseyland</v>
      </c>
      <c r="AG2028" t="str">
        <f>VLOOKUP(A2028,training_and_development!A2028:H2036,7,0)</f>
        <v>Matthew Ramirez</v>
      </c>
      <c r="AH2028">
        <f>VLOOKUP(A2028,training_and_development!A2028:H2031,8,0)</f>
        <v>4</v>
      </c>
    </row>
    <row r="2029" spans="1:34" x14ac:dyDescent="0.25">
      <c r="A2029">
        <v>3028</v>
      </c>
      <c r="B2029" t="s">
        <v>22291</v>
      </c>
      <c r="C2029" s="1">
        <v>43322</v>
      </c>
      <c r="D2029" s="8">
        <v>44402</v>
      </c>
      <c r="E2029" t="s">
        <v>332</v>
      </c>
      <c r="F2029" t="s">
        <v>4597</v>
      </c>
      <c r="G2029" t="s">
        <v>26543</v>
      </c>
      <c r="H2029" t="s">
        <v>87</v>
      </c>
      <c r="I2029" t="s">
        <v>339</v>
      </c>
      <c r="J2029" t="s">
        <v>28</v>
      </c>
      <c r="K2029" t="s">
        <v>51</v>
      </c>
      <c r="L2029" t="s">
        <v>30</v>
      </c>
      <c r="M2029" t="s">
        <v>92</v>
      </c>
      <c r="N2029" s="20" t="s">
        <v>4598</v>
      </c>
      <c r="O2029" t="s">
        <v>28294</v>
      </c>
      <c r="P2029" t="s">
        <v>83</v>
      </c>
      <c r="Q2029" s="2">
        <v>36648</v>
      </c>
      <c r="R2029" t="s">
        <v>33</v>
      </c>
      <c r="S2029" t="s">
        <v>85</v>
      </c>
      <c r="T2029" t="s">
        <v>35</v>
      </c>
      <c r="U2029" s="3">
        <v>32254</v>
      </c>
      <c r="V2029" t="s">
        <v>94</v>
      </c>
      <c r="W2029" t="s">
        <v>65</v>
      </c>
      <c r="X2029" t="s">
        <v>38</v>
      </c>
      <c r="Y2029">
        <v>2</v>
      </c>
      <c r="Z2029">
        <f>VLOOKUP(A2029,Table3[],3,0)</f>
        <v>5</v>
      </c>
      <c r="AA2029">
        <f>VLOOKUP(A2029,'employee_engagement survey data'!A2029:E2493,4,0)</f>
        <v>4</v>
      </c>
      <c r="AB2029">
        <f>VLOOKUP(A2029,'employee_engagement survey data'!A2029:E2268,5,0)</f>
        <v>1</v>
      </c>
      <c r="AC2029" t="str">
        <f>VLOOKUP(A2029,training_and_development!A2029:F2066,3,0)</f>
        <v>Communication Skills</v>
      </c>
      <c r="AD2029" t="str">
        <f>VLOOKUP(A2029,training_and_development!A2029:E2418,4,0)</f>
        <v>Internal</v>
      </c>
      <c r="AE2029" t="str">
        <f>VLOOKUP(A2029,training_and_development!A2029:F5026,5,0)</f>
        <v>Completed</v>
      </c>
      <c r="AF2029" t="str">
        <f>VLOOKUP(A2029,training_and_development!A2028:G2048,6,0)</f>
        <v>Nguyenstad</v>
      </c>
      <c r="AG2029" t="str">
        <f>VLOOKUP(A2029,training_and_development!A2029:H2037,7,0)</f>
        <v>Benjamin Mathews</v>
      </c>
      <c r="AH2029">
        <f>VLOOKUP(A2029,training_and_development!A2029:H2032,8,0)</f>
        <v>4</v>
      </c>
    </row>
    <row r="2030" spans="1:34" x14ac:dyDescent="0.25">
      <c r="A2030">
        <v>3029</v>
      </c>
      <c r="B2030" t="s">
        <v>22292</v>
      </c>
      <c r="C2030" s="1">
        <v>44493</v>
      </c>
      <c r="D2030" s="8">
        <v>44960</v>
      </c>
      <c r="E2030" t="s">
        <v>332</v>
      </c>
      <c r="F2030" t="s">
        <v>4599</v>
      </c>
      <c r="G2030" t="s">
        <v>26543</v>
      </c>
      <c r="H2030" t="s">
        <v>49</v>
      </c>
      <c r="I2030" t="s">
        <v>27</v>
      </c>
      <c r="J2030" t="s">
        <v>28</v>
      </c>
      <c r="K2030" t="s">
        <v>29</v>
      </c>
      <c r="L2030" t="s">
        <v>50</v>
      </c>
      <c r="M2030" t="s">
        <v>120</v>
      </c>
      <c r="N2030" s="20" t="s">
        <v>4600</v>
      </c>
      <c r="O2030" t="s">
        <v>28294</v>
      </c>
      <c r="P2030" t="s">
        <v>32</v>
      </c>
      <c r="Q2030" s="2">
        <v>21715</v>
      </c>
      <c r="R2030" t="s">
        <v>33</v>
      </c>
      <c r="S2030" t="s">
        <v>57</v>
      </c>
      <c r="T2030" t="s">
        <v>35</v>
      </c>
      <c r="U2030" s="3">
        <v>5819</v>
      </c>
      <c r="V2030" t="s">
        <v>94</v>
      </c>
      <c r="W2030" t="s">
        <v>37</v>
      </c>
      <c r="X2030" t="s">
        <v>38</v>
      </c>
      <c r="Y2030">
        <v>4</v>
      </c>
      <c r="Z2030">
        <f>VLOOKUP(A2030,Table3[],3,0)</f>
        <v>1</v>
      </c>
      <c r="AA2030">
        <f>VLOOKUP(A2030,'employee_engagement survey data'!A2030:E2494,4,0)</f>
        <v>1</v>
      </c>
      <c r="AB2030">
        <f>VLOOKUP(A2030,'employee_engagement survey data'!A2030:E2269,5,0)</f>
        <v>3</v>
      </c>
      <c r="AC2030" t="str">
        <f>VLOOKUP(A2030,training_and_development!A2030:F2067,3,0)</f>
        <v>Project Management</v>
      </c>
      <c r="AD2030" t="str">
        <f>VLOOKUP(A2030,training_and_development!A2030:E2419,4,0)</f>
        <v>External</v>
      </c>
      <c r="AE2030" t="str">
        <f>VLOOKUP(A2030,training_and_development!A2030:F5027,5,0)</f>
        <v>Failed</v>
      </c>
      <c r="AF2030" t="str">
        <f>VLOOKUP(A2030,training_and_development!A2029:G2049,6,0)</f>
        <v>Bridgesside</v>
      </c>
      <c r="AG2030" t="str">
        <f>VLOOKUP(A2030,training_and_development!A2030:H2038,7,0)</f>
        <v>Brian Murphy</v>
      </c>
      <c r="AH2030">
        <f>VLOOKUP(A2030,training_and_development!A2030:H2033,8,0)</f>
        <v>1</v>
      </c>
    </row>
    <row r="2031" spans="1:34" x14ac:dyDescent="0.25">
      <c r="A2031">
        <v>3030</v>
      </c>
      <c r="B2031" t="s">
        <v>22293</v>
      </c>
      <c r="C2031" s="1">
        <v>44747</v>
      </c>
      <c r="D2031" s="8">
        <v>44929</v>
      </c>
      <c r="E2031" t="s">
        <v>332</v>
      </c>
      <c r="F2031" t="s">
        <v>4601</v>
      </c>
      <c r="G2031" t="s">
        <v>26543</v>
      </c>
      <c r="H2031" t="s">
        <v>116</v>
      </c>
      <c r="I2031" t="s">
        <v>27</v>
      </c>
      <c r="J2031" t="s">
        <v>50</v>
      </c>
      <c r="K2031" t="s">
        <v>29</v>
      </c>
      <c r="L2031" t="s">
        <v>42</v>
      </c>
      <c r="M2031" t="s">
        <v>120</v>
      </c>
      <c r="N2031" s="20" t="s">
        <v>4602</v>
      </c>
      <c r="O2031" t="s">
        <v>28294</v>
      </c>
      <c r="P2031" t="s">
        <v>177</v>
      </c>
      <c r="Q2031" s="2">
        <v>19581</v>
      </c>
      <c r="R2031" t="s">
        <v>33</v>
      </c>
      <c r="S2031" t="s">
        <v>64</v>
      </c>
      <c r="T2031" t="s">
        <v>35</v>
      </c>
      <c r="U2031" s="3">
        <v>51064</v>
      </c>
      <c r="V2031" t="s">
        <v>36</v>
      </c>
      <c r="W2031" t="s">
        <v>59</v>
      </c>
      <c r="X2031" t="s">
        <v>38</v>
      </c>
      <c r="Y2031">
        <v>1</v>
      </c>
      <c r="Z2031">
        <f>VLOOKUP(A2031,Table3[],3,0)</f>
        <v>2</v>
      </c>
      <c r="AA2031">
        <f>VLOOKUP(A2031,'employee_engagement survey data'!A2031:E2495,4,0)</f>
        <v>2</v>
      </c>
      <c r="AB2031">
        <f>VLOOKUP(A2031,'employee_engagement survey data'!A2031:E2270,5,0)</f>
        <v>5</v>
      </c>
      <c r="AC2031" t="str">
        <f>VLOOKUP(A2031,training_and_development!A2031:F2068,3,0)</f>
        <v>Technical Skills</v>
      </c>
      <c r="AD2031" t="str">
        <f>VLOOKUP(A2031,training_and_development!A2031:E2420,4,0)</f>
        <v>Internal</v>
      </c>
      <c r="AE2031" t="str">
        <f>VLOOKUP(A2031,training_and_development!A2031:F5028,5,0)</f>
        <v>Completed</v>
      </c>
      <c r="AF2031" t="str">
        <f>VLOOKUP(A2031,training_and_development!A2030:G2050,6,0)</f>
        <v>Port Codyburgh</v>
      </c>
      <c r="AG2031" t="str">
        <f>VLOOKUP(A2031,training_and_development!A2031:H2039,7,0)</f>
        <v>Miranda Kennedy</v>
      </c>
      <c r="AH2031">
        <f>VLOOKUP(A2031,training_and_development!A2031:H2034,8,0)</f>
        <v>2</v>
      </c>
    </row>
    <row r="2032" spans="1:34" x14ac:dyDescent="0.25">
      <c r="A2032">
        <v>3031</v>
      </c>
      <c r="B2032" t="s">
        <v>22294</v>
      </c>
      <c r="C2032" s="1">
        <v>44583</v>
      </c>
      <c r="D2032" s="8">
        <v>44988</v>
      </c>
      <c r="E2032" t="s">
        <v>24</v>
      </c>
      <c r="F2032" t="s">
        <v>2813</v>
      </c>
      <c r="G2032" t="s">
        <v>26543</v>
      </c>
      <c r="H2032" t="s">
        <v>96</v>
      </c>
      <c r="I2032" t="s">
        <v>27</v>
      </c>
      <c r="J2032" t="s">
        <v>28</v>
      </c>
      <c r="K2032" t="s">
        <v>51</v>
      </c>
      <c r="L2032" t="s">
        <v>30</v>
      </c>
      <c r="M2032" t="s">
        <v>92</v>
      </c>
      <c r="N2032" s="20" t="s">
        <v>4603</v>
      </c>
      <c r="O2032" t="s">
        <v>28294</v>
      </c>
      <c r="P2032" t="s">
        <v>122</v>
      </c>
      <c r="Q2032" s="2">
        <v>22110</v>
      </c>
      <c r="R2032" t="s">
        <v>33</v>
      </c>
      <c r="S2032" t="s">
        <v>4</v>
      </c>
      <c r="T2032" t="s">
        <v>45</v>
      </c>
      <c r="U2032" s="3">
        <v>88435</v>
      </c>
      <c r="V2032" t="s">
        <v>94</v>
      </c>
      <c r="W2032" t="s">
        <v>65</v>
      </c>
      <c r="X2032" t="s">
        <v>38</v>
      </c>
      <c r="Y2032">
        <v>1</v>
      </c>
      <c r="Z2032">
        <f>VLOOKUP(A2032,Table3[],3,0)</f>
        <v>2</v>
      </c>
      <c r="AA2032">
        <f>VLOOKUP(A2032,'employee_engagement survey data'!A2032:E2496,4,0)</f>
        <v>3</v>
      </c>
      <c r="AB2032">
        <f>VLOOKUP(A2032,'employee_engagement survey data'!A2032:E2271,5,0)</f>
        <v>2</v>
      </c>
      <c r="AC2032" t="str">
        <f>VLOOKUP(A2032,training_and_development!A2032:F2069,3,0)</f>
        <v>Technical Skills</v>
      </c>
      <c r="AD2032" t="str">
        <f>VLOOKUP(A2032,training_and_development!A2032:E2421,4,0)</f>
        <v>External</v>
      </c>
      <c r="AE2032" t="str">
        <f>VLOOKUP(A2032,training_and_development!A2032:F5029,5,0)</f>
        <v>Failed</v>
      </c>
      <c r="AF2032" t="str">
        <f>VLOOKUP(A2032,training_and_development!A2031:G2051,6,0)</f>
        <v>Jacksonborough</v>
      </c>
      <c r="AG2032" t="str">
        <f>VLOOKUP(A2032,training_and_development!A2032:H2040,7,0)</f>
        <v>Heidi Cole</v>
      </c>
      <c r="AH2032">
        <f>VLOOKUP(A2032,training_and_development!A2032:H2035,8,0)</f>
        <v>2</v>
      </c>
    </row>
    <row r="2033" spans="1:34" x14ac:dyDescent="0.25">
      <c r="A2033">
        <v>3032</v>
      </c>
      <c r="B2033" t="s">
        <v>22295</v>
      </c>
      <c r="C2033" s="1">
        <v>45012</v>
      </c>
      <c r="D2033" s="8">
        <v>45130</v>
      </c>
      <c r="E2033" t="s">
        <v>24</v>
      </c>
      <c r="F2033" t="s">
        <v>4604</v>
      </c>
      <c r="G2033" t="s">
        <v>26543</v>
      </c>
      <c r="H2033" t="s">
        <v>40</v>
      </c>
      <c r="I2033" t="s">
        <v>741</v>
      </c>
      <c r="J2033" t="s">
        <v>42</v>
      </c>
      <c r="K2033" t="s">
        <v>41</v>
      </c>
      <c r="L2033" t="s">
        <v>50</v>
      </c>
      <c r="M2033" t="s">
        <v>120</v>
      </c>
      <c r="N2033" s="20" t="s">
        <v>4605</v>
      </c>
      <c r="O2033" t="s">
        <v>28294</v>
      </c>
      <c r="P2033" t="s">
        <v>62</v>
      </c>
      <c r="Q2033" s="2">
        <v>15290</v>
      </c>
      <c r="R2033" t="s">
        <v>33</v>
      </c>
      <c r="S2033" t="s">
        <v>4</v>
      </c>
      <c r="T2033" t="s">
        <v>45</v>
      </c>
      <c r="U2033" s="3">
        <v>48042</v>
      </c>
      <c r="V2033" t="s">
        <v>94</v>
      </c>
      <c r="W2033" t="s">
        <v>65</v>
      </c>
      <c r="X2033" t="s">
        <v>38</v>
      </c>
      <c r="Y2033">
        <v>2</v>
      </c>
      <c r="Z2033">
        <f>VLOOKUP(A2033,Table3[],3,0)</f>
        <v>1</v>
      </c>
      <c r="AA2033">
        <f>VLOOKUP(A2033,'employee_engagement survey data'!A2033:E2497,4,0)</f>
        <v>3</v>
      </c>
      <c r="AB2033">
        <f>VLOOKUP(A2033,'employee_engagement survey data'!A2033:E2272,5,0)</f>
        <v>2</v>
      </c>
      <c r="AC2033" t="str">
        <f>VLOOKUP(A2033,training_and_development!A2033:F2070,3,0)</f>
        <v>Technical Skills</v>
      </c>
      <c r="AD2033" t="str">
        <f>VLOOKUP(A2033,training_and_development!A2033:E2422,4,0)</f>
        <v>External</v>
      </c>
      <c r="AE2033" t="str">
        <f>VLOOKUP(A2033,training_and_development!A2033:F5030,5,0)</f>
        <v>Completed</v>
      </c>
      <c r="AF2033" t="str">
        <f>VLOOKUP(A2033,training_and_development!A2032:G2052,6,0)</f>
        <v>North Justinbury</v>
      </c>
      <c r="AG2033" t="str">
        <f>VLOOKUP(A2033,training_and_development!A2033:H2041,7,0)</f>
        <v>Kari Sanchez</v>
      </c>
      <c r="AH2033">
        <f>VLOOKUP(A2033,training_and_development!A2033:H2036,8,0)</f>
        <v>1</v>
      </c>
    </row>
    <row r="2034" spans="1:34" x14ac:dyDescent="0.25">
      <c r="A2034">
        <v>3033</v>
      </c>
      <c r="B2034" t="s">
        <v>22296</v>
      </c>
      <c r="C2034" s="1">
        <v>43703</v>
      </c>
      <c r="D2034" s="8">
        <v>44629</v>
      </c>
      <c r="E2034" t="s">
        <v>24</v>
      </c>
      <c r="F2034" t="s">
        <v>4606</v>
      </c>
      <c r="G2034" t="s">
        <v>26543</v>
      </c>
      <c r="H2034" t="s">
        <v>99</v>
      </c>
      <c r="I2034" t="s">
        <v>741</v>
      </c>
      <c r="J2034" t="s">
        <v>28</v>
      </c>
      <c r="K2034" t="s">
        <v>29</v>
      </c>
      <c r="L2034" t="s">
        <v>42</v>
      </c>
      <c r="M2034" t="s">
        <v>120</v>
      </c>
      <c r="N2034" s="20" t="s">
        <v>4607</v>
      </c>
      <c r="O2034" t="s">
        <v>28294</v>
      </c>
      <c r="P2034" t="s">
        <v>83</v>
      </c>
      <c r="Q2034" s="2">
        <v>16878</v>
      </c>
      <c r="R2034" t="s">
        <v>33</v>
      </c>
      <c r="S2034" t="s">
        <v>422</v>
      </c>
      <c r="T2034" t="s">
        <v>45</v>
      </c>
      <c r="U2034" s="3">
        <v>54212</v>
      </c>
      <c r="V2034" t="s">
        <v>36</v>
      </c>
      <c r="W2034" t="s">
        <v>79</v>
      </c>
      <c r="X2034" t="s">
        <v>38</v>
      </c>
      <c r="Y2034">
        <v>2</v>
      </c>
      <c r="Z2034">
        <f>VLOOKUP(A2034,Table3[],3,0)</f>
        <v>3</v>
      </c>
      <c r="AA2034">
        <f>VLOOKUP(A2034,'employee_engagement survey data'!A2034:E2498,4,0)</f>
        <v>3</v>
      </c>
      <c r="AB2034">
        <f>VLOOKUP(A2034,'employee_engagement survey data'!A2034:E2273,5,0)</f>
        <v>5</v>
      </c>
      <c r="AC2034" t="str">
        <f>VLOOKUP(A2034,training_and_development!A2034:F2071,3,0)</f>
        <v>Customer Service</v>
      </c>
      <c r="AD2034" t="str">
        <f>VLOOKUP(A2034,training_and_development!A2034:E2423,4,0)</f>
        <v>Internal</v>
      </c>
      <c r="AE2034" t="str">
        <f>VLOOKUP(A2034,training_and_development!A2034:F5031,5,0)</f>
        <v>Failed</v>
      </c>
      <c r="AF2034" t="str">
        <f>VLOOKUP(A2034,training_and_development!A2033:G2053,6,0)</f>
        <v>Ramirezburgh</v>
      </c>
      <c r="AG2034" t="str">
        <f>VLOOKUP(A2034,training_and_development!A2034:H2042,7,0)</f>
        <v>Justin Arellano</v>
      </c>
      <c r="AH2034">
        <f>VLOOKUP(A2034,training_and_development!A2034:H2037,8,0)</f>
        <v>4</v>
      </c>
    </row>
    <row r="2035" spans="1:34" x14ac:dyDescent="0.25">
      <c r="A2035">
        <v>3034</v>
      </c>
      <c r="B2035" t="s">
        <v>22297</v>
      </c>
      <c r="C2035" s="1">
        <v>44485</v>
      </c>
      <c r="D2035" s="8" t="s">
        <v>16975</v>
      </c>
      <c r="E2035" t="s">
        <v>24</v>
      </c>
      <c r="F2035" t="s">
        <v>4608</v>
      </c>
      <c r="G2035" t="s">
        <v>26543</v>
      </c>
      <c r="H2035" t="s">
        <v>61</v>
      </c>
      <c r="I2035" t="s">
        <v>27</v>
      </c>
      <c r="J2035" t="s">
        <v>50</v>
      </c>
      <c r="K2035" t="s">
        <v>51</v>
      </c>
      <c r="L2035" t="s">
        <v>30</v>
      </c>
      <c r="M2035" t="s">
        <v>31</v>
      </c>
      <c r="N2035" s="20" t="s">
        <v>16975</v>
      </c>
      <c r="O2035" t="s">
        <v>28294</v>
      </c>
      <c r="P2035" t="s">
        <v>68</v>
      </c>
      <c r="Q2035" s="2">
        <v>24596</v>
      </c>
      <c r="R2035" t="s">
        <v>33</v>
      </c>
      <c r="S2035" t="s">
        <v>144</v>
      </c>
      <c r="T2035" t="s">
        <v>35</v>
      </c>
      <c r="U2035" s="3">
        <v>26202</v>
      </c>
      <c r="V2035" t="s">
        <v>36</v>
      </c>
      <c r="W2035" t="s">
        <v>59</v>
      </c>
      <c r="X2035" t="s">
        <v>38</v>
      </c>
      <c r="Y2035">
        <v>2</v>
      </c>
      <c r="Z2035">
        <f>VLOOKUP(A2035,Table3[],3,0)</f>
        <v>1</v>
      </c>
      <c r="AA2035">
        <f>VLOOKUP(A2035,'employee_engagement survey data'!A2035:E2499,4,0)</f>
        <v>4</v>
      </c>
      <c r="AB2035">
        <f>VLOOKUP(A2035,'employee_engagement survey data'!A2035:E2274,5,0)</f>
        <v>2</v>
      </c>
      <c r="AC2035" t="str">
        <f>VLOOKUP(A2035,training_and_development!A2035:F2072,3,0)</f>
        <v>Leadership Development</v>
      </c>
      <c r="AD2035" t="str">
        <f>VLOOKUP(A2035,training_and_development!A2035:E2424,4,0)</f>
        <v>Internal</v>
      </c>
      <c r="AE2035" t="str">
        <f>VLOOKUP(A2035,training_and_development!A2035:F5032,5,0)</f>
        <v>Completed</v>
      </c>
      <c r="AF2035" t="str">
        <f>VLOOKUP(A2035,training_and_development!A2034:G2054,6,0)</f>
        <v>Lake Angela</v>
      </c>
      <c r="AG2035" t="str">
        <f>VLOOKUP(A2035,training_and_development!A2035:H2043,7,0)</f>
        <v>Deborah White</v>
      </c>
      <c r="AH2035">
        <f>VLOOKUP(A2035,training_and_development!A2035:H2038,8,0)</f>
        <v>2</v>
      </c>
    </row>
    <row r="2036" spans="1:34" x14ac:dyDescent="0.25">
      <c r="A2036">
        <v>3035</v>
      </c>
      <c r="B2036" t="s">
        <v>22298</v>
      </c>
      <c r="C2036" s="1">
        <v>43630</v>
      </c>
      <c r="D2036" s="8" t="s">
        <v>16975</v>
      </c>
      <c r="E2036" t="s">
        <v>24</v>
      </c>
      <c r="F2036" t="s">
        <v>4609</v>
      </c>
      <c r="G2036" t="s">
        <v>26543</v>
      </c>
      <c r="H2036" t="s">
        <v>116</v>
      </c>
      <c r="I2036" t="s">
        <v>27</v>
      </c>
      <c r="J2036" t="s">
        <v>28</v>
      </c>
      <c r="K2036" t="s">
        <v>29</v>
      </c>
      <c r="L2036" t="s">
        <v>30</v>
      </c>
      <c r="M2036" t="s">
        <v>31</v>
      </c>
      <c r="N2036" s="20" t="s">
        <v>16975</v>
      </c>
      <c r="O2036" t="s">
        <v>28294</v>
      </c>
      <c r="P2036" t="s">
        <v>83</v>
      </c>
      <c r="Q2036" s="2">
        <v>18520</v>
      </c>
      <c r="R2036" t="s">
        <v>33</v>
      </c>
      <c r="S2036" t="s">
        <v>126</v>
      </c>
      <c r="T2036" t="s">
        <v>35</v>
      </c>
      <c r="U2036" s="3">
        <v>33464</v>
      </c>
      <c r="V2036" t="s">
        <v>58</v>
      </c>
      <c r="W2036" t="s">
        <v>79</v>
      </c>
      <c r="X2036" t="s">
        <v>38</v>
      </c>
      <c r="Y2036">
        <v>1</v>
      </c>
      <c r="Z2036">
        <f>VLOOKUP(A2036,Table3[],3,0)</f>
        <v>2</v>
      </c>
      <c r="AA2036">
        <f>VLOOKUP(A2036,'employee_engagement survey data'!A2036:E2500,4,0)</f>
        <v>4</v>
      </c>
      <c r="AB2036">
        <f>VLOOKUP(A2036,'employee_engagement survey data'!A2036:E2275,5,0)</f>
        <v>5</v>
      </c>
      <c r="AC2036" t="str">
        <f>VLOOKUP(A2036,training_and_development!A2036:F2073,3,0)</f>
        <v>Customer Service</v>
      </c>
      <c r="AD2036" t="str">
        <f>VLOOKUP(A2036,training_and_development!A2036:E2425,4,0)</f>
        <v>Internal</v>
      </c>
      <c r="AE2036" t="str">
        <f>VLOOKUP(A2036,training_and_development!A2036:F5033,5,0)</f>
        <v>Completed</v>
      </c>
      <c r="AF2036" t="str">
        <f>VLOOKUP(A2036,training_and_development!A2035:G2055,6,0)</f>
        <v>Port Brett</v>
      </c>
      <c r="AG2036" t="str">
        <f>VLOOKUP(A2036,training_and_development!A2036:H2044,7,0)</f>
        <v>Frank Mitchell</v>
      </c>
      <c r="AH2036">
        <f>VLOOKUP(A2036,training_and_development!A2036:H2039,8,0)</f>
        <v>1</v>
      </c>
    </row>
    <row r="2037" spans="1:34" x14ac:dyDescent="0.25">
      <c r="A2037">
        <v>3036</v>
      </c>
      <c r="B2037" t="s">
        <v>22299</v>
      </c>
      <c r="C2037" s="1">
        <v>44017</v>
      </c>
      <c r="D2037" s="8" t="s">
        <v>16975</v>
      </c>
      <c r="E2037" t="s">
        <v>24</v>
      </c>
      <c r="F2037" t="s">
        <v>4610</v>
      </c>
      <c r="G2037" t="s">
        <v>26543</v>
      </c>
      <c r="H2037" t="s">
        <v>73</v>
      </c>
      <c r="I2037" t="s">
        <v>27</v>
      </c>
      <c r="J2037" t="s">
        <v>50</v>
      </c>
      <c r="K2037" t="s">
        <v>51</v>
      </c>
      <c r="L2037" t="s">
        <v>30</v>
      </c>
      <c r="M2037" t="s">
        <v>31</v>
      </c>
      <c r="N2037" s="20" t="s">
        <v>16975</v>
      </c>
      <c r="O2037" t="s">
        <v>28294</v>
      </c>
      <c r="P2037" t="s">
        <v>437</v>
      </c>
      <c r="Q2037" s="2">
        <v>20999</v>
      </c>
      <c r="R2037" t="s">
        <v>33</v>
      </c>
      <c r="S2037" t="s">
        <v>210</v>
      </c>
      <c r="T2037" t="s">
        <v>35</v>
      </c>
      <c r="U2037" s="3">
        <v>94333</v>
      </c>
      <c r="V2037" t="s">
        <v>36</v>
      </c>
      <c r="W2037" t="s">
        <v>37</v>
      </c>
      <c r="X2037" t="s">
        <v>38</v>
      </c>
      <c r="Y2037">
        <v>2</v>
      </c>
      <c r="Z2037">
        <f>VLOOKUP(A2037,Table3[],3,0)</f>
        <v>1</v>
      </c>
      <c r="AA2037">
        <f>VLOOKUP(A2037,'employee_engagement survey data'!A2037:E2501,4,0)</f>
        <v>4</v>
      </c>
      <c r="AB2037">
        <f>VLOOKUP(A2037,'employee_engagement survey data'!A2037:E2276,5,0)</f>
        <v>2</v>
      </c>
      <c r="AC2037" t="str">
        <f>VLOOKUP(A2037,training_and_development!A2037:F2074,3,0)</f>
        <v>Technical Skills</v>
      </c>
      <c r="AD2037" t="str">
        <f>VLOOKUP(A2037,training_and_development!A2037:E2426,4,0)</f>
        <v>Internal</v>
      </c>
      <c r="AE2037" t="str">
        <f>VLOOKUP(A2037,training_and_development!A2037:F5034,5,0)</f>
        <v>Failed</v>
      </c>
      <c r="AF2037" t="str">
        <f>VLOOKUP(A2037,training_and_development!A2036:G2056,6,0)</f>
        <v>West Walter</v>
      </c>
      <c r="AG2037" t="str">
        <f>VLOOKUP(A2037,training_and_development!A2037:H2045,7,0)</f>
        <v>Carlos Leonard</v>
      </c>
      <c r="AH2037">
        <f>VLOOKUP(A2037,training_and_development!A2037:H2040,8,0)</f>
        <v>3</v>
      </c>
    </row>
    <row r="2038" spans="1:34" x14ac:dyDescent="0.25">
      <c r="A2038">
        <v>3037</v>
      </c>
      <c r="B2038" t="s">
        <v>22300</v>
      </c>
      <c r="C2038" s="1">
        <v>43892</v>
      </c>
      <c r="D2038" s="8" t="s">
        <v>16975</v>
      </c>
      <c r="E2038" t="s">
        <v>24</v>
      </c>
      <c r="F2038" t="s">
        <v>4611</v>
      </c>
      <c r="G2038" t="s">
        <v>26543</v>
      </c>
      <c r="H2038" t="s">
        <v>87</v>
      </c>
      <c r="I2038" t="s">
        <v>27</v>
      </c>
      <c r="J2038" t="s">
        <v>50</v>
      </c>
      <c r="K2038" t="s">
        <v>29</v>
      </c>
      <c r="L2038" t="s">
        <v>50</v>
      </c>
      <c r="M2038" t="s">
        <v>31</v>
      </c>
      <c r="N2038" s="20" t="s">
        <v>16975</v>
      </c>
      <c r="O2038" t="s">
        <v>28294</v>
      </c>
      <c r="P2038" t="s">
        <v>68</v>
      </c>
      <c r="Q2038" s="2">
        <v>32787</v>
      </c>
      <c r="R2038" t="s">
        <v>33</v>
      </c>
      <c r="S2038" t="s">
        <v>126</v>
      </c>
      <c r="T2038" t="s">
        <v>45</v>
      </c>
      <c r="U2038" s="3">
        <v>38200</v>
      </c>
      <c r="V2038" t="s">
        <v>94</v>
      </c>
      <c r="W2038" t="s">
        <v>65</v>
      </c>
      <c r="X2038" t="s">
        <v>38</v>
      </c>
      <c r="Y2038">
        <v>4</v>
      </c>
      <c r="Z2038">
        <f>VLOOKUP(A2038,Table3[],3,0)</f>
        <v>3</v>
      </c>
      <c r="AA2038">
        <f>VLOOKUP(A2038,'employee_engagement survey data'!A2038:E2502,4,0)</f>
        <v>4</v>
      </c>
      <c r="AB2038">
        <f>VLOOKUP(A2038,'employee_engagement survey data'!A2038:E2277,5,0)</f>
        <v>2</v>
      </c>
      <c r="AC2038" t="str">
        <f>VLOOKUP(A2038,training_and_development!A2038:F2075,3,0)</f>
        <v>Leadership Development</v>
      </c>
      <c r="AD2038" t="str">
        <f>VLOOKUP(A2038,training_and_development!A2038:E2427,4,0)</f>
        <v>Internal</v>
      </c>
      <c r="AE2038" t="str">
        <f>VLOOKUP(A2038,training_and_development!A2038:F5035,5,0)</f>
        <v>Failed</v>
      </c>
      <c r="AF2038" t="str">
        <f>VLOOKUP(A2038,training_and_development!A2037:G2057,6,0)</f>
        <v>Lake Roberthaven</v>
      </c>
      <c r="AG2038" t="str">
        <f>VLOOKUP(A2038,training_and_development!A2038:H2046,7,0)</f>
        <v>Marc Burns</v>
      </c>
      <c r="AH2038">
        <f>VLOOKUP(A2038,training_and_development!A2038:H2041,8,0)</f>
        <v>5</v>
      </c>
    </row>
    <row r="2039" spans="1:34" x14ac:dyDescent="0.25">
      <c r="A2039">
        <v>3038</v>
      </c>
      <c r="B2039" t="s">
        <v>22301</v>
      </c>
      <c r="C2039" s="1">
        <v>44146</v>
      </c>
      <c r="D2039" s="8">
        <v>44314</v>
      </c>
      <c r="E2039" t="s">
        <v>24</v>
      </c>
      <c r="F2039" t="s">
        <v>4612</v>
      </c>
      <c r="G2039" t="s">
        <v>26543</v>
      </c>
      <c r="H2039" t="s">
        <v>49</v>
      </c>
      <c r="I2039" t="s">
        <v>27</v>
      </c>
      <c r="J2039" t="s">
        <v>42</v>
      </c>
      <c r="K2039" t="s">
        <v>51</v>
      </c>
      <c r="L2039" t="s">
        <v>30</v>
      </c>
      <c r="M2039" t="s">
        <v>74</v>
      </c>
      <c r="N2039" s="20" t="s">
        <v>4613</v>
      </c>
      <c r="O2039" t="s">
        <v>28294</v>
      </c>
      <c r="P2039" t="s">
        <v>68</v>
      </c>
      <c r="Q2039" s="2">
        <v>20321</v>
      </c>
      <c r="R2039" t="s">
        <v>33</v>
      </c>
      <c r="S2039" t="s">
        <v>64</v>
      </c>
      <c r="T2039" t="s">
        <v>45</v>
      </c>
      <c r="U2039" s="3">
        <v>76217</v>
      </c>
      <c r="V2039" t="s">
        <v>36</v>
      </c>
      <c r="W2039" t="s">
        <v>79</v>
      </c>
      <c r="X2039" t="s">
        <v>38</v>
      </c>
      <c r="Y2039">
        <v>2</v>
      </c>
      <c r="Z2039">
        <f>VLOOKUP(A2039,Table3[],3,0)</f>
        <v>5</v>
      </c>
      <c r="AA2039">
        <f>VLOOKUP(A2039,'employee_engagement survey data'!A2039:E2503,4,0)</f>
        <v>5</v>
      </c>
      <c r="AB2039">
        <f>VLOOKUP(A2039,'employee_engagement survey data'!A2039:E2278,5,0)</f>
        <v>5</v>
      </c>
      <c r="AC2039" t="str">
        <f>VLOOKUP(A2039,training_and_development!A2039:F2076,3,0)</f>
        <v>Customer Service</v>
      </c>
      <c r="AD2039" t="str">
        <f>VLOOKUP(A2039,training_and_development!A2039:E2428,4,0)</f>
        <v>Internal</v>
      </c>
      <c r="AE2039" t="str">
        <f>VLOOKUP(A2039,training_and_development!A2039:F5036,5,0)</f>
        <v>Failed</v>
      </c>
      <c r="AF2039" t="str">
        <f>VLOOKUP(A2039,training_and_development!A2038:G2058,6,0)</f>
        <v>Edwardsside</v>
      </c>
      <c r="AG2039" t="str">
        <f>VLOOKUP(A2039,training_and_development!A2039:H2047,7,0)</f>
        <v>Diane Freeman</v>
      </c>
      <c r="AH2039">
        <f>VLOOKUP(A2039,training_and_development!A2039:H2042,8,0)</f>
        <v>5</v>
      </c>
    </row>
    <row r="2040" spans="1:34" x14ac:dyDescent="0.25">
      <c r="A2040">
        <v>3039</v>
      </c>
      <c r="B2040" t="s">
        <v>22302</v>
      </c>
      <c r="C2040" s="1">
        <v>43821</v>
      </c>
      <c r="D2040" s="8" t="s">
        <v>16975</v>
      </c>
      <c r="E2040" t="s">
        <v>24</v>
      </c>
      <c r="F2040" t="s">
        <v>4614</v>
      </c>
      <c r="G2040" t="s">
        <v>26543</v>
      </c>
      <c r="H2040" t="s">
        <v>67</v>
      </c>
      <c r="I2040" t="s">
        <v>27</v>
      </c>
      <c r="J2040" t="s">
        <v>28</v>
      </c>
      <c r="K2040" t="s">
        <v>51</v>
      </c>
      <c r="L2040" t="s">
        <v>30</v>
      </c>
      <c r="M2040" t="s">
        <v>31</v>
      </c>
      <c r="N2040" s="20" t="s">
        <v>16975</v>
      </c>
      <c r="O2040" t="s">
        <v>28294</v>
      </c>
      <c r="P2040" t="s">
        <v>122</v>
      </c>
      <c r="Q2040" s="2">
        <v>24190</v>
      </c>
      <c r="R2040" t="s">
        <v>33</v>
      </c>
      <c r="S2040" t="s">
        <v>4</v>
      </c>
      <c r="T2040" t="s">
        <v>35</v>
      </c>
      <c r="U2040" s="3">
        <v>91829</v>
      </c>
      <c r="V2040" t="s">
        <v>58</v>
      </c>
      <c r="W2040" t="s">
        <v>59</v>
      </c>
      <c r="X2040" t="s">
        <v>38</v>
      </c>
      <c r="Y2040">
        <v>5</v>
      </c>
      <c r="Z2040">
        <f>VLOOKUP(A2040,Table3[],3,0)</f>
        <v>4</v>
      </c>
      <c r="AA2040">
        <f>VLOOKUP(A2040,'employee_engagement survey data'!A2040:E2504,4,0)</f>
        <v>2</v>
      </c>
      <c r="AB2040">
        <f>VLOOKUP(A2040,'employee_engagement survey data'!A2040:E2279,5,0)</f>
        <v>1</v>
      </c>
      <c r="AC2040" t="str">
        <f>VLOOKUP(A2040,training_and_development!A2040:F2077,3,0)</f>
        <v>Leadership Development</v>
      </c>
      <c r="AD2040" t="str">
        <f>VLOOKUP(A2040,training_and_development!A2040:E2429,4,0)</f>
        <v>Internal</v>
      </c>
      <c r="AE2040" t="str">
        <f>VLOOKUP(A2040,training_and_development!A2040:F5037,5,0)</f>
        <v>Completed</v>
      </c>
      <c r="AF2040" t="str">
        <f>VLOOKUP(A2040,training_and_development!A2039:G2059,6,0)</f>
        <v>New Brendamouth</v>
      </c>
      <c r="AG2040" t="str">
        <f>VLOOKUP(A2040,training_and_development!A2040:H2048,7,0)</f>
        <v>Alice Mcbride</v>
      </c>
      <c r="AH2040">
        <f>VLOOKUP(A2040,training_and_development!A2040:H2043,8,0)</f>
        <v>2</v>
      </c>
    </row>
    <row r="2041" spans="1:34" x14ac:dyDescent="0.25">
      <c r="A2041">
        <v>3040</v>
      </c>
      <c r="B2041" t="s">
        <v>22303</v>
      </c>
      <c r="C2041" s="1">
        <v>44179</v>
      </c>
      <c r="D2041" s="8" t="s">
        <v>16975</v>
      </c>
      <c r="E2041" t="s">
        <v>24</v>
      </c>
      <c r="F2041" t="s">
        <v>4615</v>
      </c>
      <c r="G2041" t="s">
        <v>26543</v>
      </c>
      <c r="H2041" t="s">
        <v>26</v>
      </c>
      <c r="I2041" t="s">
        <v>27</v>
      </c>
      <c r="J2041" t="s">
        <v>50</v>
      </c>
      <c r="K2041" t="s">
        <v>41</v>
      </c>
      <c r="L2041" t="s">
        <v>50</v>
      </c>
      <c r="M2041" t="s">
        <v>31</v>
      </c>
      <c r="N2041" s="20" t="s">
        <v>16975</v>
      </c>
      <c r="O2041" t="s">
        <v>28294</v>
      </c>
      <c r="P2041" t="s">
        <v>68</v>
      </c>
      <c r="Q2041" s="2">
        <v>30713</v>
      </c>
      <c r="R2041" t="s">
        <v>33</v>
      </c>
      <c r="S2041" t="s">
        <v>194</v>
      </c>
      <c r="T2041" t="s">
        <v>35</v>
      </c>
      <c r="U2041" s="3">
        <v>31946</v>
      </c>
      <c r="V2041" t="s">
        <v>36</v>
      </c>
      <c r="W2041" t="s">
        <v>79</v>
      </c>
      <c r="X2041" t="s">
        <v>38</v>
      </c>
      <c r="Y2041">
        <v>5</v>
      </c>
      <c r="Z2041">
        <f>VLOOKUP(A2041,Table3[],3,0)</f>
        <v>5</v>
      </c>
      <c r="AA2041">
        <f>VLOOKUP(A2041,'employee_engagement survey data'!A2041:E2505,4,0)</f>
        <v>1</v>
      </c>
      <c r="AB2041">
        <f>VLOOKUP(A2041,'employee_engagement survey data'!A2041:E2280,5,0)</f>
        <v>4</v>
      </c>
      <c r="AC2041" t="str">
        <f>VLOOKUP(A2041,training_and_development!A2041:F2078,3,0)</f>
        <v>Technical Skills</v>
      </c>
      <c r="AD2041" t="str">
        <f>VLOOKUP(A2041,training_and_development!A2041:E2430,4,0)</f>
        <v>Internal</v>
      </c>
      <c r="AE2041" t="str">
        <f>VLOOKUP(A2041,training_and_development!A2041:F5038,5,0)</f>
        <v>Completed</v>
      </c>
      <c r="AF2041" t="str">
        <f>VLOOKUP(A2041,training_and_development!A2040:G2060,6,0)</f>
        <v>Thorntonton</v>
      </c>
      <c r="AG2041" t="str">
        <f>VLOOKUP(A2041,training_and_development!A2041:H2049,7,0)</f>
        <v>Ethan Brown</v>
      </c>
      <c r="AH2041">
        <f>VLOOKUP(A2041,training_and_development!A2041:H2044,8,0)</f>
        <v>5</v>
      </c>
    </row>
    <row r="2042" spans="1:34" x14ac:dyDescent="0.25">
      <c r="A2042">
        <v>3041</v>
      </c>
      <c r="B2042" t="s">
        <v>22304</v>
      </c>
      <c r="C2042" s="1">
        <v>44002</v>
      </c>
      <c r="D2042" s="8" t="s">
        <v>16975</v>
      </c>
      <c r="E2042" t="s">
        <v>24</v>
      </c>
      <c r="F2042" t="s">
        <v>4616</v>
      </c>
      <c r="G2042" t="s">
        <v>26543</v>
      </c>
      <c r="H2042" t="s">
        <v>96</v>
      </c>
      <c r="I2042" t="s">
        <v>27</v>
      </c>
      <c r="J2042" t="s">
        <v>28</v>
      </c>
      <c r="K2042" t="s">
        <v>29</v>
      </c>
      <c r="L2042" t="s">
        <v>50</v>
      </c>
      <c r="M2042" t="s">
        <v>31</v>
      </c>
      <c r="N2042" s="20" t="s">
        <v>16975</v>
      </c>
      <c r="O2042" t="s">
        <v>28294</v>
      </c>
      <c r="P2042" t="s">
        <v>62</v>
      </c>
      <c r="Q2042" s="2">
        <v>36638</v>
      </c>
      <c r="R2042" t="s">
        <v>33</v>
      </c>
      <c r="S2042" t="s">
        <v>64</v>
      </c>
      <c r="T2042" t="s">
        <v>35</v>
      </c>
      <c r="U2042" s="3">
        <v>2308</v>
      </c>
      <c r="V2042" t="s">
        <v>36</v>
      </c>
      <c r="W2042" t="s">
        <v>59</v>
      </c>
      <c r="X2042" t="s">
        <v>38</v>
      </c>
      <c r="Y2042">
        <v>2</v>
      </c>
      <c r="Z2042">
        <f>VLOOKUP(A2042,Table3[],3,0)</f>
        <v>5</v>
      </c>
      <c r="AA2042">
        <f>VLOOKUP(A2042,'employee_engagement survey data'!A2042:E2506,4,0)</f>
        <v>5</v>
      </c>
      <c r="AB2042">
        <f>VLOOKUP(A2042,'employee_engagement survey data'!A2042:E2281,5,0)</f>
        <v>4</v>
      </c>
      <c r="AC2042" t="str">
        <f>VLOOKUP(A2042,training_and_development!A2042:F2079,3,0)</f>
        <v>Project Management</v>
      </c>
      <c r="AD2042" t="str">
        <f>VLOOKUP(A2042,training_and_development!A2042:E2431,4,0)</f>
        <v>Internal</v>
      </c>
      <c r="AE2042" t="str">
        <f>VLOOKUP(A2042,training_and_development!A2042:F5039,5,0)</f>
        <v>Completed</v>
      </c>
      <c r="AF2042" t="str">
        <f>VLOOKUP(A2042,training_and_development!A2041:G2061,6,0)</f>
        <v>Stewartville</v>
      </c>
      <c r="AG2042" t="str">
        <f>VLOOKUP(A2042,training_and_development!A2042:H2050,7,0)</f>
        <v>William Peterson</v>
      </c>
      <c r="AH2042">
        <f>VLOOKUP(A2042,training_and_development!A2042:H2045,8,0)</f>
        <v>4</v>
      </c>
    </row>
    <row r="2043" spans="1:34" x14ac:dyDescent="0.25">
      <c r="A2043">
        <v>3042</v>
      </c>
      <c r="B2043" t="s">
        <v>22305</v>
      </c>
      <c r="C2043" s="1">
        <v>45086</v>
      </c>
      <c r="D2043" s="8">
        <v>45119</v>
      </c>
      <c r="E2043" t="s">
        <v>24</v>
      </c>
      <c r="F2043" t="s">
        <v>4617</v>
      </c>
      <c r="G2043" t="s">
        <v>26543</v>
      </c>
      <c r="H2043" t="s">
        <v>40</v>
      </c>
      <c r="I2043" t="s">
        <v>27</v>
      </c>
      <c r="J2043" t="s">
        <v>28</v>
      </c>
      <c r="K2043" t="s">
        <v>51</v>
      </c>
      <c r="L2043" t="s">
        <v>30</v>
      </c>
      <c r="M2043" t="s">
        <v>92</v>
      </c>
      <c r="N2043" s="20" t="s">
        <v>4618</v>
      </c>
      <c r="O2043" t="s">
        <v>28294</v>
      </c>
      <c r="P2043" t="s">
        <v>146</v>
      </c>
      <c r="Q2043" s="2">
        <v>22456</v>
      </c>
      <c r="R2043" t="s">
        <v>33</v>
      </c>
      <c r="S2043" t="s">
        <v>85</v>
      </c>
      <c r="T2043" t="s">
        <v>35</v>
      </c>
      <c r="U2043" s="3">
        <v>44194</v>
      </c>
      <c r="V2043" t="s">
        <v>36</v>
      </c>
      <c r="W2043" t="s">
        <v>37</v>
      </c>
      <c r="X2043" t="s">
        <v>80</v>
      </c>
      <c r="Y2043">
        <v>4</v>
      </c>
      <c r="Z2043">
        <f>VLOOKUP(A2043,Table3[],3,0)</f>
        <v>4</v>
      </c>
      <c r="AA2043">
        <f>VLOOKUP(A2043,'employee_engagement survey data'!A2043:E2507,4,0)</f>
        <v>1</v>
      </c>
      <c r="AB2043">
        <f>VLOOKUP(A2043,'employee_engagement survey data'!A2043:E2282,5,0)</f>
        <v>2</v>
      </c>
      <c r="AC2043" t="str">
        <f>VLOOKUP(A2043,training_and_development!A2043:F2080,3,0)</f>
        <v>Technical Skills</v>
      </c>
      <c r="AD2043" t="str">
        <f>VLOOKUP(A2043,training_and_development!A2043:E2432,4,0)</f>
        <v>Internal</v>
      </c>
      <c r="AE2043" t="str">
        <f>VLOOKUP(A2043,training_and_development!A2043:F5040,5,0)</f>
        <v>Failed</v>
      </c>
      <c r="AF2043" t="str">
        <f>VLOOKUP(A2043,training_and_development!A2042:G2062,6,0)</f>
        <v>New Kimberlyview</v>
      </c>
      <c r="AG2043" t="str">
        <f>VLOOKUP(A2043,training_and_development!A2043:H2051,7,0)</f>
        <v>Jerome Moss</v>
      </c>
      <c r="AH2043">
        <f>VLOOKUP(A2043,training_and_development!A2043:H2046,8,0)</f>
        <v>2</v>
      </c>
    </row>
    <row r="2044" spans="1:34" x14ac:dyDescent="0.25">
      <c r="A2044">
        <v>3043</v>
      </c>
      <c r="B2044" t="s">
        <v>22306</v>
      </c>
      <c r="C2044" s="1">
        <v>44829</v>
      </c>
      <c r="D2044" s="8" t="s">
        <v>16975</v>
      </c>
      <c r="E2044" t="s">
        <v>24</v>
      </c>
      <c r="F2044" t="s">
        <v>4619</v>
      </c>
      <c r="G2044" t="s">
        <v>26543</v>
      </c>
      <c r="H2044" t="s">
        <v>99</v>
      </c>
      <c r="I2044" t="s">
        <v>27</v>
      </c>
      <c r="J2044" t="s">
        <v>28</v>
      </c>
      <c r="K2044" t="s">
        <v>29</v>
      </c>
      <c r="L2044" t="s">
        <v>50</v>
      </c>
      <c r="M2044" t="s">
        <v>31</v>
      </c>
      <c r="N2044" s="20" t="s">
        <v>16975</v>
      </c>
      <c r="O2044" t="s">
        <v>28294</v>
      </c>
      <c r="P2044" t="s">
        <v>186</v>
      </c>
      <c r="Q2044" s="2">
        <v>23076</v>
      </c>
      <c r="R2044" t="s">
        <v>33</v>
      </c>
      <c r="S2044" t="s">
        <v>4</v>
      </c>
      <c r="T2044" t="s">
        <v>45</v>
      </c>
      <c r="U2044" s="3">
        <v>48124</v>
      </c>
      <c r="V2044" t="s">
        <v>71</v>
      </c>
      <c r="W2044" t="s">
        <v>37</v>
      </c>
      <c r="X2044" t="s">
        <v>80</v>
      </c>
      <c r="Y2044">
        <v>2</v>
      </c>
      <c r="Z2044">
        <f>VLOOKUP(A2044,Table3[],3,0)</f>
        <v>5</v>
      </c>
      <c r="AA2044">
        <f>VLOOKUP(A2044,'employee_engagement survey data'!A2044:E2508,4,0)</f>
        <v>3</v>
      </c>
      <c r="AB2044">
        <f>VLOOKUP(A2044,'employee_engagement survey data'!A2044:E2283,5,0)</f>
        <v>3</v>
      </c>
      <c r="AC2044" t="str">
        <f>VLOOKUP(A2044,training_and_development!A2044:F2081,3,0)</f>
        <v>Customer Service</v>
      </c>
      <c r="AD2044" t="str">
        <f>VLOOKUP(A2044,training_and_development!A2044:E2433,4,0)</f>
        <v>External</v>
      </c>
      <c r="AE2044" t="str">
        <f>VLOOKUP(A2044,training_and_development!A2044:F5041,5,0)</f>
        <v>Completed</v>
      </c>
      <c r="AF2044" t="str">
        <f>VLOOKUP(A2044,training_and_development!A2043:G2063,6,0)</f>
        <v>New David</v>
      </c>
      <c r="AG2044" t="str">
        <f>VLOOKUP(A2044,training_and_development!A2044:H2052,7,0)</f>
        <v>Michelle Davila</v>
      </c>
      <c r="AH2044">
        <f>VLOOKUP(A2044,training_and_development!A2044:H2047,8,0)</f>
        <v>5</v>
      </c>
    </row>
    <row r="2045" spans="1:34" x14ac:dyDescent="0.25">
      <c r="A2045">
        <v>3044</v>
      </c>
      <c r="B2045" t="s">
        <v>22307</v>
      </c>
      <c r="C2045" s="1">
        <v>44069</v>
      </c>
      <c r="D2045" s="8">
        <v>44195</v>
      </c>
      <c r="E2045" t="s">
        <v>24</v>
      </c>
      <c r="F2045" t="s">
        <v>4620</v>
      </c>
      <c r="G2045" t="s">
        <v>26543</v>
      </c>
      <c r="H2045" t="s">
        <v>61</v>
      </c>
      <c r="I2045" t="s">
        <v>27</v>
      </c>
      <c r="J2045" t="s">
        <v>28</v>
      </c>
      <c r="K2045" t="s">
        <v>51</v>
      </c>
      <c r="L2045" t="s">
        <v>42</v>
      </c>
      <c r="M2045" t="s">
        <v>100</v>
      </c>
      <c r="N2045" s="20" t="s">
        <v>4621</v>
      </c>
      <c r="O2045" t="s">
        <v>28294</v>
      </c>
      <c r="P2045" t="s">
        <v>62</v>
      </c>
      <c r="Q2045" s="2">
        <v>24165</v>
      </c>
      <c r="R2045" t="s">
        <v>33</v>
      </c>
      <c r="S2045" t="s">
        <v>64</v>
      </c>
      <c r="T2045" t="s">
        <v>45</v>
      </c>
      <c r="U2045" s="3">
        <v>16165</v>
      </c>
      <c r="V2045" t="s">
        <v>36</v>
      </c>
      <c r="W2045" t="s">
        <v>59</v>
      </c>
      <c r="X2045" t="s">
        <v>80</v>
      </c>
      <c r="Y2045">
        <v>2</v>
      </c>
      <c r="Z2045">
        <f>VLOOKUP(A2045,Table3[],3,0)</f>
        <v>1</v>
      </c>
      <c r="AA2045">
        <f>VLOOKUP(A2045,'employee_engagement survey data'!A2045:E2509,4,0)</f>
        <v>1</v>
      </c>
      <c r="AB2045">
        <f>VLOOKUP(A2045,'employee_engagement survey data'!A2045:E2284,5,0)</f>
        <v>3</v>
      </c>
      <c r="AC2045" t="str">
        <f>VLOOKUP(A2045,training_and_development!A2045:F2082,3,0)</f>
        <v>Leadership Development</v>
      </c>
      <c r="AD2045" t="str">
        <f>VLOOKUP(A2045,training_and_development!A2045:E2434,4,0)</f>
        <v>Internal</v>
      </c>
      <c r="AE2045" t="str">
        <f>VLOOKUP(A2045,training_and_development!A2045:F5042,5,0)</f>
        <v>Completed</v>
      </c>
      <c r="AF2045" t="str">
        <f>VLOOKUP(A2045,training_and_development!A2044:G2064,6,0)</f>
        <v>Courtneyshire</v>
      </c>
      <c r="AG2045" t="str">
        <f>VLOOKUP(A2045,training_and_development!A2045:H2053,7,0)</f>
        <v>Breanna Williams</v>
      </c>
      <c r="AH2045">
        <f>VLOOKUP(A2045,training_and_development!A2045:H2048,8,0)</f>
        <v>2</v>
      </c>
    </row>
    <row r="2046" spans="1:34" x14ac:dyDescent="0.25">
      <c r="A2046">
        <v>3045</v>
      </c>
      <c r="B2046" t="s">
        <v>22308</v>
      </c>
      <c r="C2046" s="1">
        <v>43705</v>
      </c>
      <c r="D2046" s="8" t="s">
        <v>16975</v>
      </c>
      <c r="E2046" t="s">
        <v>24</v>
      </c>
      <c r="F2046" t="s">
        <v>4622</v>
      </c>
      <c r="G2046" t="s">
        <v>26543</v>
      </c>
      <c r="H2046" t="s">
        <v>116</v>
      </c>
      <c r="I2046" t="s">
        <v>27</v>
      </c>
      <c r="J2046" t="s">
        <v>50</v>
      </c>
      <c r="K2046" t="s">
        <v>29</v>
      </c>
      <c r="L2046" t="s">
        <v>30</v>
      </c>
      <c r="M2046" t="s">
        <v>31</v>
      </c>
      <c r="N2046" s="20" t="s">
        <v>16975</v>
      </c>
      <c r="O2046" t="s">
        <v>28294</v>
      </c>
      <c r="P2046" t="s">
        <v>76</v>
      </c>
      <c r="Q2046" s="2">
        <v>24878</v>
      </c>
      <c r="R2046" t="s">
        <v>33</v>
      </c>
      <c r="S2046" t="s">
        <v>85</v>
      </c>
      <c r="T2046" t="s">
        <v>45</v>
      </c>
      <c r="U2046" s="3">
        <v>64494</v>
      </c>
      <c r="V2046" t="s">
        <v>58</v>
      </c>
      <c r="W2046" t="s">
        <v>59</v>
      </c>
      <c r="X2046" t="s">
        <v>80</v>
      </c>
      <c r="Y2046">
        <v>2</v>
      </c>
      <c r="Z2046">
        <f>VLOOKUP(A2046,Table3[],3,0)</f>
        <v>5</v>
      </c>
      <c r="AA2046">
        <f>VLOOKUP(A2046,'employee_engagement survey data'!A2046:E2510,4,0)</f>
        <v>4</v>
      </c>
      <c r="AB2046">
        <f>VLOOKUP(A2046,'employee_engagement survey data'!A2046:E2285,5,0)</f>
        <v>1</v>
      </c>
      <c r="AC2046" t="str">
        <f>VLOOKUP(A2046,training_and_development!A2046:F2083,3,0)</f>
        <v>Communication Skills</v>
      </c>
      <c r="AD2046" t="str">
        <f>VLOOKUP(A2046,training_and_development!A2046:E2435,4,0)</f>
        <v>External</v>
      </c>
      <c r="AE2046" t="str">
        <f>VLOOKUP(A2046,training_and_development!A2046:F5043,5,0)</f>
        <v>Failed</v>
      </c>
      <c r="AF2046" t="str">
        <f>VLOOKUP(A2046,training_and_development!A2045:G2065,6,0)</f>
        <v>Troyshire</v>
      </c>
      <c r="AG2046" t="str">
        <f>VLOOKUP(A2046,training_and_development!A2046:H2054,7,0)</f>
        <v>Christopher Smith</v>
      </c>
      <c r="AH2046">
        <f>VLOOKUP(A2046,training_and_development!A2046:H2049,8,0)</f>
        <v>2</v>
      </c>
    </row>
    <row r="2047" spans="1:34" x14ac:dyDescent="0.25">
      <c r="A2047">
        <v>3046</v>
      </c>
      <c r="B2047" t="s">
        <v>22309</v>
      </c>
      <c r="C2047" s="1">
        <v>45079</v>
      </c>
      <c r="D2047" s="8">
        <v>45116</v>
      </c>
      <c r="E2047" t="s">
        <v>332</v>
      </c>
      <c r="F2047" t="s">
        <v>4623</v>
      </c>
      <c r="G2047" t="s">
        <v>26543</v>
      </c>
      <c r="H2047" t="s">
        <v>61</v>
      </c>
      <c r="I2047" t="s">
        <v>339</v>
      </c>
      <c r="J2047" t="s">
        <v>42</v>
      </c>
      <c r="K2047" t="s">
        <v>41</v>
      </c>
      <c r="L2047" t="s">
        <v>50</v>
      </c>
      <c r="M2047" t="s">
        <v>92</v>
      </c>
      <c r="N2047" s="20" t="s">
        <v>4624</v>
      </c>
      <c r="O2047" t="s">
        <v>28294</v>
      </c>
      <c r="P2047" t="s">
        <v>177</v>
      </c>
      <c r="Q2047" s="2">
        <v>30472</v>
      </c>
      <c r="R2047" t="s">
        <v>33</v>
      </c>
      <c r="S2047" t="s">
        <v>4</v>
      </c>
      <c r="T2047" t="s">
        <v>35</v>
      </c>
      <c r="U2047" s="3">
        <v>85307</v>
      </c>
      <c r="V2047" t="s">
        <v>58</v>
      </c>
      <c r="W2047" t="s">
        <v>59</v>
      </c>
      <c r="X2047" t="s">
        <v>80</v>
      </c>
      <c r="Y2047">
        <v>4</v>
      </c>
      <c r="Z2047">
        <f>VLOOKUP(A2047,Table3[],3,0)</f>
        <v>2</v>
      </c>
      <c r="AA2047">
        <f>VLOOKUP(A2047,'employee_engagement survey data'!A2047:E2511,4,0)</f>
        <v>5</v>
      </c>
      <c r="AB2047">
        <f>VLOOKUP(A2047,'employee_engagement survey data'!A2047:E2286,5,0)</f>
        <v>3</v>
      </c>
      <c r="AC2047" t="str">
        <f>VLOOKUP(A2047,training_and_development!A2047:F2084,3,0)</f>
        <v>Communication Skills</v>
      </c>
      <c r="AD2047" t="str">
        <f>VLOOKUP(A2047,training_and_development!A2047:E2436,4,0)</f>
        <v>Internal</v>
      </c>
      <c r="AE2047" t="str">
        <f>VLOOKUP(A2047,training_and_development!A2047:F5044,5,0)</f>
        <v>Completed</v>
      </c>
      <c r="AF2047" t="str">
        <f>VLOOKUP(A2047,training_and_development!A2046:G2066,6,0)</f>
        <v>Lake Jerry</v>
      </c>
      <c r="AG2047" t="str">
        <f>VLOOKUP(A2047,training_and_development!A2047:H2055,7,0)</f>
        <v>Stephanie Black</v>
      </c>
      <c r="AH2047">
        <f>VLOOKUP(A2047,training_and_development!A2047:H2050,8,0)</f>
        <v>2</v>
      </c>
    </row>
    <row r="2048" spans="1:34" x14ac:dyDescent="0.25">
      <c r="A2048">
        <v>3047</v>
      </c>
      <c r="B2048" t="s">
        <v>22310</v>
      </c>
      <c r="C2048" s="1">
        <v>43355</v>
      </c>
      <c r="D2048" s="8" t="s">
        <v>16975</v>
      </c>
      <c r="E2048" t="s">
        <v>332</v>
      </c>
      <c r="F2048" t="s">
        <v>4625</v>
      </c>
      <c r="G2048" t="s">
        <v>26543</v>
      </c>
      <c r="H2048" t="s">
        <v>116</v>
      </c>
      <c r="I2048" t="s">
        <v>27</v>
      </c>
      <c r="J2048" t="s">
        <v>50</v>
      </c>
      <c r="K2048" t="s">
        <v>29</v>
      </c>
      <c r="L2048" t="s">
        <v>50</v>
      </c>
      <c r="M2048" t="s">
        <v>31</v>
      </c>
      <c r="N2048" s="20" t="s">
        <v>16975</v>
      </c>
      <c r="O2048" t="s">
        <v>28294</v>
      </c>
      <c r="P2048" t="s">
        <v>83</v>
      </c>
      <c r="Q2048" s="2">
        <v>24018</v>
      </c>
      <c r="R2048" t="s">
        <v>33</v>
      </c>
      <c r="S2048" t="s">
        <v>288</v>
      </c>
      <c r="T2048" t="s">
        <v>35</v>
      </c>
      <c r="U2048" s="3">
        <v>33237</v>
      </c>
      <c r="V2048" t="s">
        <v>36</v>
      </c>
      <c r="W2048" t="s">
        <v>65</v>
      </c>
      <c r="X2048" t="s">
        <v>80</v>
      </c>
      <c r="Y2048">
        <v>5</v>
      </c>
      <c r="Z2048">
        <f>VLOOKUP(A2048,Table3[],3,0)</f>
        <v>4</v>
      </c>
      <c r="AA2048">
        <f>VLOOKUP(A2048,'employee_engagement survey data'!A2048:E2512,4,0)</f>
        <v>2</v>
      </c>
      <c r="AB2048">
        <f>VLOOKUP(A2048,'employee_engagement survey data'!A2048:E2287,5,0)</f>
        <v>1</v>
      </c>
      <c r="AC2048" t="str">
        <f>VLOOKUP(A2048,training_and_development!A2048:F2085,3,0)</f>
        <v>Customer Service</v>
      </c>
      <c r="AD2048" t="str">
        <f>VLOOKUP(A2048,training_and_development!A2048:E2437,4,0)</f>
        <v>External</v>
      </c>
      <c r="AE2048" t="str">
        <f>VLOOKUP(A2048,training_and_development!A2048:F5045,5,0)</f>
        <v>Completed</v>
      </c>
      <c r="AF2048" t="str">
        <f>VLOOKUP(A2048,training_and_development!A2047:G2067,6,0)</f>
        <v>Leslieview</v>
      </c>
      <c r="AG2048" t="str">
        <f>VLOOKUP(A2048,training_and_development!A2048:H2056,7,0)</f>
        <v>Mckenzie Myers</v>
      </c>
      <c r="AH2048">
        <f>VLOOKUP(A2048,training_and_development!A2048:H2051,8,0)</f>
        <v>1</v>
      </c>
    </row>
    <row r="2049" spans="1:34" x14ac:dyDescent="0.25">
      <c r="A2049">
        <v>3048</v>
      </c>
      <c r="B2049" t="s">
        <v>22311</v>
      </c>
      <c r="C2049" s="1">
        <v>45122</v>
      </c>
      <c r="D2049" s="8" t="s">
        <v>16975</v>
      </c>
      <c r="E2049" t="s">
        <v>332</v>
      </c>
      <c r="F2049" t="s">
        <v>4626</v>
      </c>
      <c r="G2049" t="s">
        <v>26543</v>
      </c>
      <c r="H2049" t="s">
        <v>73</v>
      </c>
      <c r="I2049" t="s">
        <v>27</v>
      </c>
      <c r="J2049" t="s">
        <v>28</v>
      </c>
      <c r="K2049" t="s">
        <v>51</v>
      </c>
      <c r="L2049" t="s">
        <v>42</v>
      </c>
      <c r="M2049" t="s">
        <v>31</v>
      </c>
      <c r="N2049" s="20" t="s">
        <v>16975</v>
      </c>
      <c r="O2049" t="s">
        <v>28294</v>
      </c>
      <c r="P2049" t="s">
        <v>1405</v>
      </c>
      <c r="Q2049" s="2">
        <v>28562</v>
      </c>
      <c r="R2049" t="s">
        <v>33</v>
      </c>
      <c r="S2049" t="s">
        <v>449</v>
      </c>
      <c r="T2049" t="s">
        <v>35</v>
      </c>
      <c r="U2049" s="3">
        <v>34381</v>
      </c>
      <c r="V2049" t="s">
        <v>36</v>
      </c>
      <c r="W2049" t="s">
        <v>65</v>
      </c>
      <c r="X2049" t="s">
        <v>38</v>
      </c>
      <c r="Y2049">
        <v>2</v>
      </c>
      <c r="Z2049">
        <f>VLOOKUP(A2049,Table3[],3,0)</f>
        <v>2</v>
      </c>
      <c r="AA2049">
        <f>VLOOKUP(A2049,'employee_engagement survey data'!A2049:E2513,4,0)</f>
        <v>2</v>
      </c>
      <c r="AB2049">
        <f>VLOOKUP(A2049,'employee_engagement survey data'!A2049:E2288,5,0)</f>
        <v>3</v>
      </c>
      <c r="AC2049" t="str">
        <f>VLOOKUP(A2049,training_and_development!A2049:F2086,3,0)</f>
        <v>Customer Service</v>
      </c>
      <c r="AD2049" t="str">
        <f>VLOOKUP(A2049,training_and_development!A2049:E2438,4,0)</f>
        <v>Internal</v>
      </c>
      <c r="AE2049" t="str">
        <f>VLOOKUP(A2049,training_and_development!A2049:F5046,5,0)</f>
        <v>Completed</v>
      </c>
      <c r="AF2049" t="str">
        <f>VLOOKUP(A2049,training_and_development!A2048:G2068,6,0)</f>
        <v>Smithmouth</v>
      </c>
      <c r="AG2049" t="str">
        <f>VLOOKUP(A2049,training_and_development!A2049:H2057,7,0)</f>
        <v>Scott Brooks</v>
      </c>
      <c r="AH2049">
        <f>VLOOKUP(A2049,training_and_development!A2049:H2052,8,0)</f>
        <v>2</v>
      </c>
    </row>
    <row r="2050" spans="1:34" x14ac:dyDescent="0.25">
      <c r="A2050">
        <v>3049</v>
      </c>
      <c r="B2050" t="s">
        <v>22312</v>
      </c>
      <c r="C2050" s="1">
        <v>45109</v>
      </c>
      <c r="D2050" s="8">
        <v>45132</v>
      </c>
      <c r="E2050" t="s">
        <v>332</v>
      </c>
      <c r="F2050" t="s">
        <v>4627</v>
      </c>
      <c r="G2050" t="s">
        <v>26543</v>
      </c>
      <c r="H2050" t="s">
        <v>87</v>
      </c>
      <c r="I2050" t="s">
        <v>27</v>
      </c>
      <c r="J2050" t="s">
        <v>42</v>
      </c>
      <c r="K2050" t="s">
        <v>41</v>
      </c>
      <c r="L2050" t="s">
        <v>30</v>
      </c>
      <c r="M2050" t="s">
        <v>74</v>
      </c>
      <c r="N2050" s="20" t="s">
        <v>4628</v>
      </c>
      <c r="O2050" t="s">
        <v>28294</v>
      </c>
      <c r="P2050" t="s">
        <v>62</v>
      </c>
      <c r="Q2050" s="2">
        <v>17665</v>
      </c>
      <c r="R2050" t="s">
        <v>33</v>
      </c>
      <c r="S2050" t="s">
        <v>64</v>
      </c>
      <c r="T2050" t="s">
        <v>35</v>
      </c>
      <c r="U2050" s="3">
        <v>96062</v>
      </c>
      <c r="V2050" t="s">
        <v>94</v>
      </c>
      <c r="W2050" t="s">
        <v>65</v>
      </c>
      <c r="X2050" t="s">
        <v>38</v>
      </c>
      <c r="Y2050">
        <v>4</v>
      </c>
      <c r="Z2050">
        <f>VLOOKUP(A2050,Table3[],3,0)</f>
        <v>5</v>
      </c>
      <c r="AA2050">
        <f>VLOOKUP(A2050,'employee_engagement survey data'!A2050:E2514,4,0)</f>
        <v>3</v>
      </c>
      <c r="AB2050">
        <f>VLOOKUP(A2050,'employee_engagement survey data'!A2050:E2289,5,0)</f>
        <v>2</v>
      </c>
      <c r="AC2050" t="str">
        <f>VLOOKUP(A2050,training_and_development!A2050:F2087,3,0)</f>
        <v>Project Management</v>
      </c>
      <c r="AD2050" t="str">
        <f>VLOOKUP(A2050,training_and_development!A2050:E2439,4,0)</f>
        <v>External</v>
      </c>
      <c r="AE2050" t="str">
        <f>VLOOKUP(A2050,training_and_development!A2050:F5047,5,0)</f>
        <v>Failed</v>
      </c>
      <c r="AF2050" t="str">
        <f>VLOOKUP(A2050,training_and_development!A2049:G2069,6,0)</f>
        <v>Martinberg</v>
      </c>
      <c r="AG2050" t="str">
        <f>VLOOKUP(A2050,training_and_development!A2050:H2058,7,0)</f>
        <v>Margaret Fitzgerald</v>
      </c>
      <c r="AH2050">
        <f>VLOOKUP(A2050,training_and_development!A2050:H2053,8,0)</f>
        <v>4</v>
      </c>
    </row>
    <row r="2051" spans="1:34" x14ac:dyDescent="0.25">
      <c r="A2051">
        <v>3050</v>
      </c>
      <c r="B2051" t="s">
        <v>22313</v>
      </c>
      <c r="C2051" s="1">
        <v>43871</v>
      </c>
      <c r="D2051" s="8" t="s">
        <v>16975</v>
      </c>
      <c r="E2051" t="s">
        <v>332</v>
      </c>
      <c r="F2051" t="s">
        <v>4629</v>
      </c>
      <c r="G2051" t="s">
        <v>26543</v>
      </c>
      <c r="H2051" t="s">
        <v>49</v>
      </c>
      <c r="I2051" t="s">
        <v>27</v>
      </c>
      <c r="J2051" t="s">
        <v>28</v>
      </c>
      <c r="K2051" t="s">
        <v>29</v>
      </c>
      <c r="L2051" t="s">
        <v>50</v>
      </c>
      <c r="M2051" t="s">
        <v>31</v>
      </c>
      <c r="N2051" s="20" t="s">
        <v>16975</v>
      </c>
      <c r="O2051" t="s">
        <v>28294</v>
      </c>
      <c r="P2051" t="s">
        <v>105</v>
      </c>
      <c r="Q2051" s="2">
        <v>25833</v>
      </c>
      <c r="R2051" t="s">
        <v>33</v>
      </c>
      <c r="S2051" t="s">
        <v>107</v>
      </c>
      <c r="T2051" t="s">
        <v>35</v>
      </c>
      <c r="U2051" s="3">
        <v>78746</v>
      </c>
      <c r="V2051" t="s">
        <v>36</v>
      </c>
      <c r="W2051" t="s">
        <v>59</v>
      </c>
      <c r="X2051" t="s">
        <v>38</v>
      </c>
      <c r="Y2051">
        <v>4</v>
      </c>
      <c r="Z2051">
        <f>VLOOKUP(A2051,Table3[],3,0)</f>
        <v>1</v>
      </c>
      <c r="AA2051">
        <f>VLOOKUP(A2051,'employee_engagement survey data'!A2051:E2515,4,0)</f>
        <v>3</v>
      </c>
      <c r="AB2051">
        <f>VLOOKUP(A2051,'employee_engagement survey data'!A2051:E2290,5,0)</f>
        <v>4</v>
      </c>
      <c r="AC2051" t="str">
        <f>VLOOKUP(A2051,training_and_development!A2051:F2088,3,0)</f>
        <v>Project Management</v>
      </c>
      <c r="AD2051" t="str">
        <f>VLOOKUP(A2051,training_and_development!A2051:E2440,4,0)</f>
        <v>External</v>
      </c>
      <c r="AE2051" t="str">
        <f>VLOOKUP(A2051,training_and_development!A2051:F5048,5,0)</f>
        <v>Completed</v>
      </c>
      <c r="AF2051" t="str">
        <f>VLOOKUP(A2051,training_and_development!A2050:G2070,6,0)</f>
        <v>Mooreburgh</v>
      </c>
      <c r="AG2051" t="str">
        <f>VLOOKUP(A2051,training_and_development!A2051:H2059,7,0)</f>
        <v>Renee Bell</v>
      </c>
      <c r="AH2051">
        <f>VLOOKUP(A2051,training_and_development!A2051:H2054,8,0)</f>
        <v>2</v>
      </c>
    </row>
    <row r="2052" spans="1:34" x14ac:dyDescent="0.25">
      <c r="A2052">
        <v>3051</v>
      </c>
      <c r="B2052" t="s">
        <v>22314</v>
      </c>
      <c r="C2052" s="1">
        <v>44435</v>
      </c>
      <c r="D2052" s="8">
        <v>44682</v>
      </c>
      <c r="E2052" t="s">
        <v>332</v>
      </c>
      <c r="F2052" t="s">
        <v>4630</v>
      </c>
      <c r="G2052" t="s">
        <v>26543</v>
      </c>
      <c r="H2052" t="s">
        <v>67</v>
      </c>
      <c r="I2052" t="s">
        <v>339</v>
      </c>
      <c r="J2052" t="s">
        <v>28</v>
      </c>
      <c r="K2052" t="s">
        <v>51</v>
      </c>
      <c r="L2052" t="s">
        <v>30</v>
      </c>
      <c r="M2052" t="s">
        <v>120</v>
      </c>
      <c r="N2052" s="20" t="s">
        <v>4631</v>
      </c>
      <c r="O2052" t="s">
        <v>28294</v>
      </c>
      <c r="P2052" t="s">
        <v>358</v>
      </c>
      <c r="Q2052" s="2">
        <v>26342</v>
      </c>
      <c r="R2052" t="s">
        <v>33</v>
      </c>
      <c r="S2052" t="s">
        <v>114</v>
      </c>
      <c r="T2052" t="s">
        <v>35</v>
      </c>
      <c r="U2052" s="3">
        <v>96336</v>
      </c>
      <c r="V2052" t="s">
        <v>94</v>
      </c>
      <c r="W2052" t="s">
        <v>37</v>
      </c>
      <c r="X2052" t="s">
        <v>38</v>
      </c>
      <c r="Y2052">
        <v>5</v>
      </c>
      <c r="Z2052">
        <f>VLOOKUP(A2052,Table3[],3,0)</f>
        <v>3</v>
      </c>
      <c r="AA2052">
        <f>VLOOKUP(A2052,'employee_engagement survey data'!A2052:E2516,4,0)</f>
        <v>5</v>
      </c>
      <c r="AB2052">
        <f>VLOOKUP(A2052,'employee_engagement survey data'!A2052:E2291,5,0)</f>
        <v>5</v>
      </c>
      <c r="AC2052" t="str">
        <f>VLOOKUP(A2052,training_and_development!A2052:F2089,3,0)</f>
        <v>Leadership Development</v>
      </c>
      <c r="AD2052" t="str">
        <f>VLOOKUP(A2052,training_and_development!A2052:E2441,4,0)</f>
        <v>External</v>
      </c>
      <c r="AE2052" t="str">
        <f>VLOOKUP(A2052,training_and_development!A2052:F5049,5,0)</f>
        <v>Failed</v>
      </c>
      <c r="AF2052" t="str">
        <f>VLOOKUP(A2052,training_and_development!A2051:G2071,6,0)</f>
        <v>Danielmouth</v>
      </c>
      <c r="AG2052" t="str">
        <f>VLOOKUP(A2052,training_and_development!A2052:H2060,7,0)</f>
        <v>Timothy Richard</v>
      </c>
      <c r="AH2052">
        <f>VLOOKUP(A2052,training_and_development!A2052:H2055,8,0)</f>
        <v>1</v>
      </c>
    </row>
    <row r="2053" spans="1:34" x14ac:dyDescent="0.25">
      <c r="A2053">
        <v>3052</v>
      </c>
      <c r="B2053" t="s">
        <v>22315</v>
      </c>
      <c r="C2053" s="1">
        <v>43855</v>
      </c>
      <c r="D2053" s="8">
        <v>44962</v>
      </c>
      <c r="E2053" t="s">
        <v>332</v>
      </c>
      <c r="F2053" t="s">
        <v>4632</v>
      </c>
      <c r="G2053" t="s">
        <v>26543</v>
      </c>
      <c r="H2053" t="s">
        <v>26</v>
      </c>
      <c r="I2053" t="s">
        <v>27</v>
      </c>
      <c r="J2053" t="s">
        <v>50</v>
      </c>
      <c r="K2053" t="s">
        <v>41</v>
      </c>
      <c r="L2053" t="s">
        <v>50</v>
      </c>
      <c r="M2053" t="s">
        <v>74</v>
      </c>
      <c r="N2053" s="20" t="s">
        <v>4633</v>
      </c>
      <c r="O2053" t="s">
        <v>28294</v>
      </c>
      <c r="P2053" t="s">
        <v>53</v>
      </c>
      <c r="Q2053" s="2">
        <v>17693</v>
      </c>
      <c r="R2053" t="s">
        <v>33</v>
      </c>
      <c r="S2053" t="s">
        <v>1391</v>
      </c>
      <c r="T2053" t="s">
        <v>35</v>
      </c>
      <c r="U2053" s="3">
        <v>60154</v>
      </c>
      <c r="V2053" t="s">
        <v>36</v>
      </c>
      <c r="W2053" t="s">
        <v>59</v>
      </c>
      <c r="X2053" t="s">
        <v>38</v>
      </c>
      <c r="Y2053">
        <v>5</v>
      </c>
      <c r="Z2053">
        <f>VLOOKUP(A2053,Table3[],3,0)</f>
        <v>5</v>
      </c>
      <c r="AA2053">
        <f>VLOOKUP(A2053,'employee_engagement survey data'!A2053:E2517,4,0)</f>
        <v>1</v>
      </c>
      <c r="AB2053">
        <f>VLOOKUP(A2053,'employee_engagement survey data'!A2053:E2292,5,0)</f>
        <v>3</v>
      </c>
      <c r="AC2053" t="str">
        <f>VLOOKUP(A2053,training_and_development!A2053:F2090,3,0)</f>
        <v>Technical Skills</v>
      </c>
      <c r="AD2053" t="str">
        <f>VLOOKUP(A2053,training_and_development!A2053:E2442,4,0)</f>
        <v>External</v>
      </c>
      <c r="AE2053" t="str">
        <f>VLOOKUP(A2053,training_and_development!A2053:F5050,5,0)</f>
        <v>Failed</v>
      </c>
      <c r="AF2053" t="str">
        <f>VLOOKUP(A2053,training_and_development!A2052:G2072,6,0)</f>
        <v>Derekbury</v>
      </c>
      <c r="AG2053" t="str">
        <f>VLOOKUP(A2053,training_and_development!A2053:H2061,7,0)</f>
        <v>Amanda Bradshaw</v>
      </c>
      <c r="AH2053">
        <f>VLOOKUP(A2053,training_and_development!A2053:H2056,8,0)</f>
        <v>3</v>
      </c>
    </row>
    <row r="2054" spans="1:34" x14ac:dyDescent="0.25">
      <c r="A2054">
        <v>3053</v>
      </c>
      <c r="B2054" t="s">
        <v>22316</v>
      </c>
      <c r="C2054" s="1">
        <v>43916</v>
      </c>
      <c r="D2054" s="8">
        <v>44477</v>
      </c>
      <c r="E2054" t="s">
        <v>332</v>
      </c>
      <c r="F2054" t="s">
        <v>4634</v>
      </c>
      <c r="G2054" t="s">
        <v>26543</v>
      </c>
      <c r="H2054" t="s">
        <v>96</v>
      </c>
      <c r="I2054" t="s">
        <v>27</v>
      </c>
      <c r="J2054" t="s">
        <v>42</v>
      </c>
      <c r="K2054" t="s">
        <v>41</v>
      </c>
      <c r="L2054" t="s">
        <v>50</v>
      </c>
      <c r="M2054" t="s">
        <v>92</v>
      </c>
      <c r="N2054" s="20" t="s">
        <v>4635</v>
      </c>
      <c r="O2054" t="s">
        <v>28294</v>
      </c>
      <c r="P2054" t="s">
        <v>62</v>
      </c>
      <c r="Q2054" s="2">
        <v>21189</v>
      </c>
      <c r="R2054" t="s">
        <v>33</v>
      </c>
      <c r="S2054" t="s">
        <v>114</v>
      </c>
      <c r="T2054" t="s">
        <v>35</v>
      </c>
      <c r="U2054" s="3">
        <v>34734</v>
      </c>
      <c r="V2054" t="s">
        <v>94</v>
      </c>
      <c r="W2054" t="s">
        <v>37</v>
      </c>
      <c r="X2054" t="s">
        <v>38</v>
      </c>
      <c r="Y2054">
        <v>2</v>
      </c>
      <c r="Z2054">
        <f>VLOOKUP(A2054,Table3[],3,0)</f>
        <v>2</v>
      </c>
      <c r="AA2054">
        <f>VLOOKUP(A2054,'employee_engagement survey data'!A2054:E2518,4,0)</f>
        <v>1</v>
      </c>
      <c r="AB2054">
        <f>VLOOKUP(A2054,'employee_engagement survey data'!A2054:E2293,5,0)</f>
        <v>3</v>
      </c>
      <c r="AC2054" t="str">
        <f>VLOOKUP(A2054,training_and_development!A2054:F2091,3,0)</f>
        <v>Communication Skills</v>
      </c>
      <c r="AD2054" t="str">
        <f>VLOOKUP(A2054,training_and_development!A2054:E2443,4,0)</f>
        <v>External</v>
      </c>
      <c r="AE2054" t="str">
        <f>VLOOKUP(A2054,training_and_development!A2054:F5051,5,0)</f>
        <v>Failed</v>
      </c>
      <c r="AF2054" t="str">
        <f>VLOOKUP(A2054,training_and_development!A2053:G2073,6,0)</f>
        <v>Lake Katrinastad</v>
      </c>
      <c r="AG2054" t="str">
        <f>VLOOKUP(A2054,training_and_development!A2054:H2062,7,0)</f>
        <v>Rebecca Terry</v>
      </c>
      <c r="AH2054">
        <f>VLOOKUP(A2054,training_and_development!A2054:H2057,8,0)</f>
        <v>2</v>
      </c>
    </row>
    <row r="2055" spans="1:34" x14ac:dyDescent="0.25">
      <c r="A2055">
        <v>3054</v>
      </c>
      <c r="B2055" t="s">
        <v>22317</v>
      </c>
      <c r="C2055" s="1">
        <v>44127</v>
      </c>
      <c r="D2055" s="8" t="s">
        <v>16975</v>
      </c>
      <c r="E2055" t="s">
        <v>24</v>
      </c>
      <c r="F2055" t="s">
        <v>4636</v>
      </c>
      <c r="G2055" t="s">
        <v>26543</v>
      </c>
      <c r="H2055" t="s">
        <v>96</v>
      </c>
      <c r="I2055" t="s">
        <v>27</v>
      </c>
      <c r="J2055" t="s">
        <v>28</v>
      </c>
      <c r="K2055" t="s">
        <v>29</v>
      </c>
      <c r="L2055" t="s">
        <v>50</v>
      </c>
      <c r="M2055" t="s">
        <v>31</v>
      </c>
      <c r="N2055" s="20" t="s">
        <v>16975</v>
      </c>
      <c r="O2055" t="s">
        <v>28294</v>
      </c>
      <c r="P2055" t="s">
        <v>68</v>
      </c>
      <c r="Q2055" s="2">
        <v>18197</v>
      </c>
      <c r="R2055" t="s">
        <v>33</v>
      </c>
      <c r="S2055" t="s">
        <v>64</v>
      </c>
      <c r="T2055" t="s">
        <v>45</v>
      </c>
      <c r="U2055" s="3">
        <v>59668</v>
      </c>
      <c r="V2055" t="s">
        <v>36</v>
      </c>
      <c r="W2055" t="s">
        <v>65</v>
      </c>
      <c r="X2055" t="s">
        <v>38</v>
      </c>
      <c r="Y2055">
        <v>1</v>
      </c>
      <c r="Z2055">
        <f>VLOOKUP(A2055,Table3[],3,0)</f>
        <v>5</v>
      </c>
      <c r="AA2055">
        <f>VLOOKUP(A2055,'employee_engagement survey data'!A2055:E2519,4,0)</f>
        <v>5</v>
      </c>
      <c r="AB2055">
        <f>VLOOKUP(A2055,'employee_engagement survey data'!A2055:E2294,5,0)</f>
        <v>2</v>
      </c>
      <c r="AC2055" t="str">
        <f>VLOOKUP(A2055,training_and_development!A2055:F2092,3,0)</f>
        <v>Leadership Development</v>
      </c>
      <c r="AD2055" t="str">
        <f>VLOOKUP(A2055,training_and_development!A2055:E2444,4,0)</f>
        <v>External</v>
      </c>
      <c r="AE2055" t="str">
        <f>VLOOKUP(A2055,training_and_development!A2055:F5052,5,0)</f>
        <v>Failed</v>
      </c>
      <c r="AF2055" t="str">
        <f>VLOOKUP(A2055,training_and_development!A2054:G2074,6,0)</f>
        <v>Port Jason</v>
      </c>
      <c r="AG2055" t="str">
        <f>VLOOKUP(A2055,training_and_development!A2055:H2063,7,0)</f>
        <v>Marissa Harris</v>
      </c>
      <c r="AH2055">
        <f>VLOOKUP(A2055,training_and_development!A2055:H2058,8,0)</f>
        <v>5</v>
      </c>
    </row>
    <row r="2056" spans="1:34" x14ac:dyDescent="0.25">
      <c r="A2056">
        <v>3055</v>
      </c>
      <c r="B2056" t="s">
        <v>22318</v>
      </c>
      <c r="C2056" s="1">
        <v>44192</v>
      </c>
      <c r="D2056" s="8">
        <v>44537</v>
      </c>
      <c r="E2056" t="s">
        <v>24</v>
      </c>
      <c r="F2056" t="s">
        <v>4637</v>
      </c>
      <c r="G2056" t="s">
        <v>26543</v>
      </c>
      <c r="H2056" t="s">
        <v>40</v>
      </c>
      <c r="I2056" t="s">
        <v>741</v>
      </c>
      <c r="J2056" t="s">
        <v>42</v>
      </c>
      <c r="K2056" t="s">
        <v>41</v>
      </c>
      <c r="L2056" t="s">
        <v>42</v>
      </c>
      <c r="M2056" t="s">
        <v>100</v>
      </c>
      <c r="N2056" s="20" t="s">
        <v>4638</v>
      </c>
      <c r="O2056" t="s">
        <v>28294</v>
      </c>
      <c r="P2056" t="s">
        <v>68</v>
      </c>
      <c r="Q2056" s="2">
        <v>32085</v>
      </c>
      <c r="R2056" t="s">
        <v>33</v>
      </c>
      <c r="S2056" t="s">
        <v>78</v>
      </c>
      <c r="T2056" t="s">
        <v>45</v>
      </c>
      <c r="U2056" s="3">
        <v>83604</v>
      </c>
      <c r="V2056" t="s">
        <v>58</v>
      </c>
      <c r="W2056" t="s">
        <v>79</v>
      </c>
      <c r="X2056" t="s">
        <v>38</v>
      </c>
      <c r="Y2056">
        <v>2</v>
      </c>
      <c r="Z2056">
        <f>VLOOKUP(A2056,Table3[],3,0)</f>
        <v>5</v>
      </c>
      <c r="AA2056">
        <f>VLOOKUP(A2056,'employee_engagement survey data'!A2056:E2520,4,0)</f>
        <v>1</v>
      </c>
      <c r="AB2056">
        <f>VLOOKUP(A2056,'employee_engagement survey data'!A2056:E2295,5,0)</f>
        <v>3</v>
      </c>
      <c r="AC2056" t="str">
        <f>VLOOKUP(A2056,training_and_development!A2056:F2093,3,0)</f>
        <v>Technical Skills</v>
      </c>
      <c r="AD2056" t="str">
        <f>VLOOKUP(A2056,training_and_development!A2056:E2445,4,0)</f>
        <v>Internal</v>
      </c>
      <c r="AE2056" t="str">
        <f>VLOOKUP(A2056,training_and_development!A2056:F5053,5,0)</f>
        <v>Failed</v>
      </c>
      <c r="AF2056" t="str">
        <f>VLOOKUP(A2056,training_and_development!A2055:G2075,6,0)</f>
        <v>North Janice</v>
      </c>
      <c r="AG2056" t="str">
        <f>VLOOKUP(A2056,training_and_development!A2056:H2064,7,0)</f>
        <v>Terri Christensen</v>
      </c>
      <c r="AH2056">
        <f>VLOOKUP(A2056,training_and_development!A2056:H2059,8,0)</f>
        <v>3</v>
      </c>
    </row>
    <row r="2057" spans="1:34" x14ac:dyDescent="0.25">
      <c r="A2057">
        <v>3056</v>
      </c>
      <c r="B2057" t="s">
        <v>22319</v>
      </c>
      <c r="C2057" s="1">
        <v>44733</v>
      </c>
      <c r="D2057" s="8" t="s">
        <v>16975</v>
      </c>
      <c r="E2057" t="s">
        <v>24</v>
      </c>
      <c r="F2057" t="s">
        <v>3876</v>
      </c>
      <c r="G2057" t="s">
        <v>26543</v>
      </c>
      <c r="H2057" t="s">
        <v>99</v>
      </c>
      <c r="I2057" t="s">
        <v>27</v>
      </c>
      <c r="J2057" t="s">
        <v>42</v>
      </c>
      <c r="K2057" t="s">
        <v>41</v>
      </c>
      <c r="L2057" t="s">
        <v>30</v>
      </c>
      <c r="M2057" t="s">
        <v>31</v>
      </c>
      <c r="N2057" s="20" t="s">
        <v>16975</v>
      </c>
      <c r="O2057" t="s">
        <v>28294</v>
      </c>
      <c r="P2057" t="s">
        <v>281</v>
      </c>
      <c r="Q2057" s="2">
        <v>16008</v>
      </c>
      <c r="R2057" t="s">
        <v>33</v>
      </c>
      <c r="S2057" t="s">
        <v>152</v>
      </c>
      <c r="T2057" t="s">
        <v>35</v>
      </c>
      <c r="U2057" s="3">
        <v>56056</v>
      </c>
      <c r="V2057" t="s">
        <v>58</v>
      </c>
      <c r="W2057" t="s">
        <v>79</v>
      </c>
      <c r="X2057" t="s">
        <v>38</v>
      </c>
      <c r="Y2057">
        <v>5</v>
      </c>
      <c r="Z2057">
        <f>VLOOKUP(A2057,Table3[],3,0)</f>
        <v>5</v>
      </c>
      <c r="AA2057">
        <f>VLOOKUP(A2057,'employee_engagement survey data'!A2057:E2521,4,0)</f>
        <v>5</v>
      </c>
      <c r="AB2057">
        <f>VLOOKUP(A2057,'employee_engagement survey data'!A2057:E2296,5,0)</f>
        <v>2</v>
      </c>
      <c r="AC2057" t="str">
        <f>VLOOKUP(A2057,training_and_development!A2057:F2094,3,0)</f>
        <v>Communication Skills</v>
      </c>
      <c r="AD2057" t="str">
        <f>VLOOKUP(A2057,training_and_development!A2057:E2446,4,0)</f>
        <v>External</v>
      </c>
      <c r="AE2057" t="str">
        <f>VLOOKUP(A2057,training_and_development!A2057:F5054,5,0)</f>
        <v>Completed</v>
      </c>
      <c r="AF2057" t="str">
        <f>VLOOKUP(A2057,training_and_development!A2056:G2076,6,0)</f>
        <v>Terryton</v>
      </c>
      <c r="AG2057" t="str">
        <f>VLOOKUP(A2057,training_and_development!A2057:H2065,7,0)</f>
        <v>Anthony Stanton</v>
      </c>
      <c r="AH2057">
        <f>VLOOKUP(A2057,training_and_development!A2057:H2060,8,0)</f>
        <v>1</v>
      </c>
    </row>
    <row r="2058" spans="1:34" x14ac:dyDescent="0.25">
      <c r="A2058">
        <v>3057</v>
      </c>
      <c r="B2058" t="s">
        <v>22320</v>
      </c>
      <c r="C2058" s="1">
        <v>44874</v>
      </c>
      <c r="D2058" s="8">
        <v>45116</v>
      </c>
      <c r="E2058" t="s">
        <v>24</v>
      </c>
      <c r="F2058" t="s">
        <v>4639</v>
      </c>
      <c r="G2058" t="s">
        <v>26543</v>
      </c>
      <c r="H2058" t="s">
        <v>61</v>
      </c>
      <c r="I2058" t="s">
        <v>741</v>
      </c>
      <c r="J2058" t="s">
        <v>50</v>
      </c>
      <c r="K2058" t="s">
        <v>41</v>
      </c>
      <c r="L2058" t="s">
        <v>30</v>
      </c>
      <c r="M2058" t="s">
        <v>100</v>
      </c>
      <c r="N2058" s="20" t="s">
        <v>4640</v>
      </c>
      <c r="O2058" t="s">
        <v>28294</v>
      </c>
      <c r="P2058" t="s">
        <v>62</v>
      </c>
      <c r="Q2058" s="2">
        <v>32174</v>
      </c>
      <c r="R2058" t="s">
        <v>33</v>
      </c>
      <c r="S2058" t="s">
        <v>64</v>
      </c>
      <c r="T2058" t="s">
        <v>35</v>
      </c>
      <c r="U2058" s="3">
        <v>58387</v>
      </c>
      <c r="V2058" t="s">
        <v>71</v>
      </c>
      <c r="W2058" t="s">
        <v>79</v>
      </c>
      <c r="X2058" t="s">
        <v>38</v>
      </c>
      <c r="Y2058">
        <v>4</v>
      </c>
      <c r="Z2058">
        <f>VLOOKUP(A2058,Table3[],3,0)</f>
        <v>1</v>
      </c>
      <c r="AA2058">
        <f>VLOOKUP(A2058,'employee_engagement survey data'!A2058:E2522,4,0)</f>
        <v>2</v>
      </c>
      <c r="AB2058">
        <f>VLOOKUP(A2058,'employee_engagement survey data'!A2058:E2297,5,0)</f>
        <v>5</v>
      </c>
      <c r="AC2058" t="str">
        <f>VLOOKUP(A2058,training_and_development!A2058:F2095,3,0)</f>
        <v>Leadership Development</v>
      </c>
      <c r="AD2058" t="str">
        <f>VLOOKUP(A2058,training_and_development!A2058:E2447,4,0)</f>
        <v>Internal</v>
      </c>
      <c r="AE2058" t="str">
        <f>VLOOKUP(A2058,training_and_development!A2058:F5055,5,0)</f>
        <v>Completed</v>
      </c>
      <c r="AF2058" t="str">
        <f>VLOOKUP(A2058,training_and_development!A2057:G2077,6,0)</f>
        <v>Johnsonville</v>
      </c>
      <c r="AG2058" t="str">
        <f>VLOOKUP(A2058,training_and_development!A2058:H2066,7,0)</f>
        <v>Melissa Villegas</v>
      </c>
      <c r="AH2058">
        <f>VLOOKUP(A2058,training_and_development!A2058:H2061,8,0)</f>
        <v>4</v>
      </c>
    </row>
    <row r="2059" spans="1:34" x14ac:dyDescent="0.25">
      <c r="A2059">
        <v>3058</v>
      </c>
      <c r="B2059" t="s">
        <v>22321</v>
      </c>
      <c r="C2059" s="1">
        <v>43507</v>
      </c>
      <c r="D2059" s="8">
        <v>44042</v>
      </c>
      <c r="E2059" t="s">
        <v>24</v>
      </c>
      <c r="F2059" t="s">
        <v>4641</v>
      </c>
      <c r="G2059" t="s">
        <v>26543</v>
      </c>
      <c r="H2059" t="s">
        <v>116</v>
      </c>
      <c r="I2059" t="s">
        <v>741</v>
      </c>
      <c r="J2059" t="s">
        <v>42</v>
      </c>
      <c r="K2059" t="s">
        <v>41</v>
      </c>
      <c r="L2059" t="s">
        <v>30</v>
      </c>
      <c r="M2059" t="s">
        <v>74</v>
      </c>
      <c r="N2059" s="20" t="s">
        <v>4642</v>
      </c>
      <c r="O2059" t="s">
        <v>28294</v>
      </c>
      <c r="P2059" t="s">
        <v>248</v>
      </c>
      <c r="Q2059" s="2">
        <v>23973</v>
      </c>
      <c r="R2059" t="s">
        <v>33</v>
      </c>
      <c r="S2059" t="s">
        <v>123</v>
      </c>
      <c r="T2059" t="s">
        <v>45</v>
      </c>
      <c r="U2059" s="3">
        <v>93290</v>
      </c>
      <c r="V2059" t="s">
        <v>94</v>
      </c>
      <c r="W2059" t="s">
        <v>79</v>
      </c>
      <c r="X2059" t="s">
        <v>38</v>
      </c>
      <c r="Y2059">
        <v>1</v>
      </c>
      <c r="Z2059">
        <f>VLOOKUP(A2059,Table3[],3,0)</f>
        <v>4</v>
      </c>
      <c r="AA2059">
        <f>VLOOKUP(A2059,'employee_engagement survey data'!A2059:E2523,4,0)</f>
        <v>1</v>
      </c>
      <c r="AB2059">
        <f>VLOOKUP(A2059,'employee_engagement survey data'!A2059:E2298,5,0)</f>
        <v>1</v>
      </c>
      <c r="AC2059" t="str">
        <f>VLOOKUP(A2059,training_and_development!A2059:F2096,3,0)</f>
        <v>Leadership Development</v>
      </c>
      <c r="AD2059" t="str">
        <f>VLOOKUP(A2059,training_and_development!A2059:E2448,4,0)</f>
        <v>Internal</v>
      </c>
      <c r="AE2059" t="str">
        <f>VLOOKUP(A2059,training_and_development!A2059:F5056,5,0)</f>
        <v>Completed</v>
      </c>
      <c r="AF2059" t="str">
        <f>VLOOKUP(A2059,training_and_development!A2058:G2078,6,0)</f>
        <v>South Kevinside</v>
      </c>
      <c r="AG2059" t="str">
        <f>VLOOKUP(A2059,training_and_development!A2059:H2067,7,0)</f>
        <v>Tyler Farmer</v>
      </c>
      <c r="AH2059">
        <f>VLOOKUP(A2059,training_and_development!A2059:H2062,8,0)</f>
        <v>1</v>
      </c>
    </row>
    <row r="2060" spans="1:34" x14ac:dyDescent="0.25">
      <c r="A2060">
        <v>3059</v>
      </c>
      <c r="B2060" t="s">
        <v>22322</v>
      </c>
      <c r="C2060" s="1">
        <v>44283</v>
      </c>
      <c r="D2060" s="8" t="s">
        <v>16975</v>
      </c>
      <c r="E2060" t="s">
        <v>24</v>
      </c>
      <c r="F2060" t="s">
        <v>4643</v>
      </c>
      <c r="G2060" t="s">
        <v>26543</v>
      </c>
      <c r="H2060" t="s">
        <v>73</v>
      </c>
      <c r="I2060" t="s">
        <v>27</v>
      </c>
      <c r="J2060" t="s">
        <v>42</v>
      </c>
      <c r="K2060" t="s">
        <v>41</v>
      </c>
      <c r="L2060" t="s">
        <v>30</v>
      </c>
      <c r="M2060" t="s">
        <v>31</v>
      </c>
      <c r="N2060" s="20" t="s">
        <v>16975</v>
      </c>
      <c r="O2060" t="s">
        <v>28294</v>
      </c>
      <c r="P2060" t="s">
        <v>122</v>
      </c>
      <c r="Q2060" s="2">
        <v>26516</v>
      </c>
      <c r="R2060" t="s">
        <v>33</v>
      </c>
      <c r="S2060" t="s">
        <v>123</v>
      </c>
      <c r="T2060" t="s">
        <v>35</v>
      </c>
      <c r="U2060" s="3">
        <v>73253</v>
      </c>
      <c r="V2060" t="s">
        <v>36</v>
      </c>
      <c r="W2060" t="s">
        <v>37</v>
      </c>
      <c r="X2060" t="s">
        <v>38</v>
      </c>
      <c r="Y2060">
        <v>1</v>
      </c>
      <c r="Z2060">
        <f>VLOOKUP(A2060,Table3[],3,0)</f>
        <v>2</v>
      </c>
      <c r="AA2060">
        <f>VLOOKUP(A2060,'employee_engagement survey data'!A2060:E2524,4,0)</f>
        <v>1</v>
      </c>
      <c r="AB2060">
        <f>VLOOKUP(A2060,'employee_engagement survey data'!A2060:E2299,5,0)</f>
        <v>3</v>
      </c>
      <c r="AC2060" t="str">
        <f>VLOOKUP(A2060,training_and_development!A2060:F2097,3,0)</f>
        <v>Communication Skills</v>
      </c>
      <c r="AD2060" t="str">
        <f>VLOOKUP(A2060,training_and_development!A2060:E2449,4,0)</f>
        <v>External</v>
      </c>
      <c r="AE2060" t="str">
        <f>VLOOKUP(A2060,training_and_development!A2060:F5057,5,0)</f>
        <v>Completed</v>
      </c>
      <c r="AF2060" t="str">
        <f>VLOOKUP(A2060,training_and_development!A2059:G2079,6,0)</f>
        <v>West William</v>
      </c>
      <c r="AG2060" t="str">
        <f>VLOOKUP(A2060,training_and_development!A2060:H2068,7,0)</f>
        <v>Joseph Powell</v>
      </c>
      <c r="AH2060">
        <f>VLOOKUP(A2060,training_and_development!A2060:H2063,8,0)</f>
        <v>1</v>
      </c>
    </row>
    <row r="2061" spans="1:34" x14ac:dyDescent="0.25">
      <c r="A2061">
        <v>3060</v>
      </c>
      <c r="B2061" t="s">
        <v>22323</v>
      </c>
      <c r="C2061" s="1">
        <v>44072</v>
      </c>
      <c r="D2061" s="8" t="s">
        <v>16975</v>
      </c>
      <c r="E2061" t="s">
        <v>24</v>
      </c>
      <c r="F2061" t="s">
        <v>4644</v>
      </c>
      <c r="G2061" t="s">
        <v>26543</v>
      </c>
      <c r="H2061" t="s">
        <v>87</v>
      </c>
      <c r="I2061" t="s">
        <v>27</v>
      </c>
      <c r="J2061" t="s">
        <v>42</v>
      </c>
      <c r="K2061" t="s">
        <v>41</v>
      </c>
      <c r="L2061" t="s">
        <v>42</v>
      </c>
      <c r="M2061" t="s">
        <v>31</v>
      </c>
      <c r="N2061" s="20" t="s">
        <v>16975</v>
      </c>
      <c r="O2061" t="s">
        <v>28294</v>
      </c>
      <c r="P2061" t="s">
        <v>248</v>
      </c>
      <c r="Q2061" s="2">
        <v>18631</v>
      </c>
      <c r="R2061" t="s">
        <v>33</v>
      </c>
      <c r="S2061" t="s">
        <v>123</v>
      </c>
      <c r="T2061" t="s">
        <v>45</v>
      </c>
      <c r="U2061" s="3">
        <v>13893</v>
      </c>
      <c r="V2061" t="s">
        <v>94</v>
      </c>
      <c r="W2061" t="s">
        <v>37</v>
      </c>
      <c r="X2061" t="s">
        <v>38</v>
      </c>
      <c r="Y2061">
        <v>2</v>
      </c>
      <c r="Z2061">
        <f>VLOOKUP(A2061,Table3[],3,0)</f>
        <v>5</v>
      </c>
      <c r="AA2061">
        <f>VLOOKUP(A2061,'employee_engagement survey data'!A2061:E2525,4,0)</f>
        <v>2</v>
      </c>
      <c r="AB2061">
        <f>VLOOKUP(A2061,'employee_engagement survey data'!A2061:E2300,5,0)</f>
        <v>4</v>
      </c>
      <c r="AC2061" t="str">
        <f>VLOOKUP(A2061,training_and_development!A2061:F2098,3,0)</f>
        <v>Customer Service</v>
      </c>
      <c r="AD2061" t="str">
        <f>VLOOKUP(A2061,training_and_development!A2061:E2450,4,0)</f>
        <v>Internal</v>
      </c>
      <c r="AE2061" t="str">
        <f>VLOOKUP(A2061,training_and_development!A2061:F5058,5,0)</f>
        <v>Failed</v>
      </c>
      <c r="AF2061" t="str">
        <f>VLOOKUP(A2061,training_and_development!A2060:G2080,6,0)</f>
        <v>Farrellview</v>
      </c>
      <c r="AG2061" t="str">
        <f>VLOOKUP(A2061,training_and_development!A2061:H2069,7,0)</f>
        <v>John Richards</v>
      </c>
      <c r="AH2061">
        <f>VLOOKUP(A2061,training_and_development!A2061:H2064,8,0)</f>
        <v>3</v>
      </c>
    </row>
    <row r="2062" spans="1:34" x14ac:dyDescent="0.25">
      <c r="A2062">
        <v>3061</v>
      </c>
      <c r="B2062" t="s">
        <v>22324</v>
      </c>
      <c r="C2062" s="1">
        <v>44929</v>
      </c>
      <c r="D2062" s="8">
        <v>45143</v>
      </c>
      <c r="E2062" t="s">
        <v>24</v>
      </c>
      <c r="F2062" t="s">
        <v>4645</v>
      </c>
      <c r="G2062" t="s">
        <v>26543</v>
      </c>
      <c r="H2062" t="s">
        <v>49</v>
      </c>
      <c r="I2062" t="s">
        <v>27</v>
      </c>
      <c r="J2062" t="s">
        <v>42</v>
      </c>
      <c r="K2062" t="s">
        <v>29</v>
      </c>
      <c r="L2062" t="s">
        <v>50</v>
      </c>
      <c r="M2062" t="s">
        <v>92</v>
      </c>
      <c r="N2062" s="20" t="s">
        <v>4646</v>
      </c>
      <c r="O2062" t="s">
        <v>28294</v>
      </c>
      <c r="P2062" t="s">
        <v>177</v>
      </c>
      <c r="Q2062" s="2">
        <v>20724</v>
      </c>
      <c r="R2062" t="s">
        <v>33</v>
      </c>
      <c r="S2062" t="s">
        <v>144</v>
      </c>
      <c r="T2062" t="s">
        <v>45</v>
      </c>
      <c r="U2062" s="3">
        <v>51434</v>
      </c>
      <c r="V2062" t="s">
        <v>58</v>
      </c>
      <c r="W2062" t="s">
        <v>65</v>
      </c>
      <c r="X2062" t="s">
        <v>38</v>
      </c>
      <c r="Y2062">
        <v>4</v>
      </c>
      <c r="Z2062">
        <f>VLOOKUP(A2062,Table3[],3,0)</f>
        <v>5</v>
      </c>
      <c r="AA2062">
        <f>VLOOKUP(A2062,'employee_engagement survey data'!A2062:E2526,4,0)</f>
        <v>1</v>
      </c>
      <c r="AB2062">
        <f>VLOOKUP(A2062,'employee_engagement survey data'!A2062:E2301,5,0)</f>
        <v>3</v>
      </c>
      <c r="AC2062" t="str">
        <f>VLOOKUP(A2062,training_and_development!A2062:F2099,3,0)</f>
        <v>Technical Skills</v>
      </c>
      <c r="AD2062" t="str">
        <f>VLOOKUP(A2062,training_and_development!A2062:E2451,4,0)</f>
        <v>External</v>
      </c>
      <c r="AE2062" t="str">
        <f>VLOOKUP(A2062,training_and_development!A2062:F5059,5,0)</f>
        <v>Failed</v>
      </c>
      <c r="AF2062" t="str">
        <f>VLOOKUP(A2062,training_and_development!A2061:G2081,6,0)</f>
        <v>Baileyton</v>
      </c>
      <c r="AG2062" t="str">
        <f>VLOOKUP(A2062,training_and_development!A2062:H2070,7,0)</f>
        <v>Janet Brady</v>
      </c>
      <c r="AH2062">
        <f>VLOOKUP(A2062,training_and_development!A2062:H2065,8,0)</f>
        <v>5</v>
      </c>
    </row>
    <row r="2063" spans="1:34" x14ac:dyDescent="0.25">
      <c r="A2063">
        <v>3062</v>
      </c>
      <c r="B2063" t="s">
        <v>22325</v>
      </c>
      <c r="C2063" s="1">
        <v>44893</v>
      </c>
      <c r="D2063" s="8" t="s">
        <v>16975</v>
      </c>
      <c r="E2063" t="s">
        <v>24</v>
      </c>
      <c r="F2063" t="s">
        <v>4647</v>
      </c>
      <c r="G2063" t="s">
        <v>26543</v>
      </c>
      <c r="H2063" t="s">
        <v>67</v>
      </c>
      <c r="I2063" t="s">
        <v>27</v>
      </c>
      <c r="J2063" t="s">
        <v>42</v>
      </c>
      <c r="K2063" t="s">
        <v>41</v>
      </c>
      <c r="L2063" t="s">
        <v>30</v>
      </c>
      <c r="M2063" t="s">
        <v>31</v>
      </c>
      <c r="N2063" s="20" t="s">
        <v>16975</v>
      </c>
      <c r="O2063" t="s">
        <v>28294</v>
      </c>
      <c r="P2063" t="s">
        <v>62</v>
      </c>
      <c r="Q2063" s="2">
        <v>32097</v>
      </c>
      <c r="R2063" t="s">
        <v>33</v>
      </c>
      <c r="S2063" t="s">
        <v>4</v>
      </c>
      <c r="T2063" t="s">
        <v>35</v>
      </c>
      <c r="U2063" s="3">
        <v>71004</v>
      </c>
      <c r="V2063" t="s">
        <v>94</v>
      </c>
      <c r="W2063" t="s">
        <v>79</v>
      </c>
      <c r="X2063" t="s">
        <v>38</v>
      </c>
      <c r="Y2063">
        <v>1</v>
      </c>
      <c r="Z2063">
        <f>VLOOKUP(A2063,Table3[],3,0)</f>
        <v>3</v>
      </c>
      <c r="AA2063">
        <f>VLOOKUP(A2063,'employee_engagement survey data'!A2063:E2527,4,0)</f>
        <v>4</v>
      </c>
      <c r="AB2063">
        <f>VLOOKUP(A2063,'employee_engagement survey data'!A2063:E2302,5,0)</f>
        <v>1</v>
      </c>
      <c r="AC2063" t="str">
        <f>VLOOKUP(A2063,training_and_development!A2063:F2100,3,0)</f>
        <v>Leadership Development</v>
      </c>
      <c r="AD2063" t="str">
        <f>VLOOKUP(A2063,training_and_development!A2063:E2452,4,0)</f>
        <v>Internal</v>
      </c>
      <c r="AE2063" t="str">
        <f>VLOOKUP(A2063,training_and_development!A2063:F5060,5,0)</f>
        <v>Completed</v>
      </c>
      <c r="AF2063" t="str">
        <f>VLOOKUP(A2063,training_and_development!A2062:G2082,6,0)</f>
        <v>North John</v>
      </c>
      <c r="AG2063" t="str">
        <f>VLOOKUP(A2063,training_and_development!A2063:H2071,7,0)</f>
        <v>Lindsay Butler</v>
      </c>
      <c r="AH2063">
        <f>VLOOKUP(A2063,training_and_development!A2063:H2066,8,0)</f>
        <v>1</v>
      </c>
    </row>
    <row r="2064" spans="1:34" x14ac:dyDescent="0.25">
      <c r="A2064">
        <v>3063</v>
      </c>
      <c r="B2064" t="s">
        <v>22326</v>
      </c>
      <c r="C2064" s="1">
        <v>44552</v>
      </c>
      <c r="D2064" s="8">
        <v>45141</v>
      </c>
      <c r="E2064" t="s">
        <v>24</v>
      </c>
      <c r="F2064" t="s">
        <v>4648</v>
      </c>
      <c r="G2064" t="s">
        <v>26543</v>
      </c>
      <c r="H2064" t="s">
        <v>26</v>
      </c>
      <c r="I2064" t="s">
        <v>27</v>
      </c>
      <c r="J2064" t="s">
        <v>28</v>
      </c>
      <c r="K2064" t="s">
        <v>51</v>
      </c>
      <c r="L2064" t="s">
        <v>42</v>
      </c>
      <c r="M2064" t="s">
        <v>120</v>
      </c>
      <c r="N2064" s="20" t="s">
        <v>4649</v>
      </c>
      <c r="O2064" t="s">
        <v>28294</v>
      </c>
      <c r="P2064" t="s">
        <v>68</v>
      </c>
      <c r="Q2064" s="2">
        <v>30610</v>
      </c>
      <c r="R2064" t="s">
        <v>33</v>
      </c>
      <c r="S2064" t="s">
        <v>4</v>
      </c>
      <c r="T2064" t="s">
        <v>35</v>
      </c>
      <c r="U2064" s="3">
        <v>46847</v>
      </c>
      <c r="V2064" t="s">
        <v>58</v>
      </c>
      <c r="W2064" t="s">
        <v>37</v>
      </c>
      <c r="X2064" t="s">
        <v>38</v>
      </c>
      <c r="Y2064">
        <v>5</v>
      </c>
      <c r="Z2064">
        <f>VLOOKUP(A2064,Table3[],3,0)</f>
        <v>1</v>
      </c>
      <c r="AA2064">
        <f>VLOOKUP(A2064,'employee_engagement survey data'!A2064:E2528,4,0)</f>
        <v>5</v>
      </c>
      <c r="AB2064">
        <f>VLOOKUP(A2064,'employee_engagement survey data'!A2064:E2303,5,0)</f>
        <v>1</v>
      </c>
      <c r="AC2064" t="str">
        <f>VLOOKUP(A2064,training_and_development!A2064:F2101,3,0)</f>
        <v>Project Management</v>
      </c>
      <c r="AD2064" t="str">
        <f>VLOOKUP(A2064,training_and_development!A2064:E2453,4,0)</f>
        <v>External</v>
      </c>
      <c r="AE2064" t="str">
        <f>VLOOKUP(A2064,training_and_development!A2064:F5061,5,0)</f>
        <v>Failed</v>
      </c>
      <c r="AF2064" t="str">
        <f>VLOOKUP(A2064,training_and_development!A2063:G2083,6,0)</f>
        <v>Bellmouth</v>
      </c>
      <c r="AG2064" t="str">
        <f>VLOOKUP(A2064,training_and_development!A2064:H2072,7,0)</f>
        <v>Charlotte Goodwin</v>
      </c>
      <c r="AH2064">
        <f>VLOOKUP(A2064,training_and_development!A2064:H2067,8,0)</f>
        <v>3</v>
      </c>
    </row>
    <row r="2065" spans="1:34" x14ac:dyDescent="0.25">
      <c r="A2065">
        <v>3064</v>
      </c>
      <c r="B2065" t="s">
        <v>22327</v>
      </c>
      <c r="C2065" s="1">
        <v>45115</v>
      </c>
      <c r="D2065" s="8" t="s">
        <v>16975</v>
      </c>
      <c r="E2065" t="s">
        <v>24</v>
      </c>
      <c r="F2065" t="s">
        <v>4650</v>
      </c>
      <c r="G2065" t="s">
        <v>26543</v>
      </c>
      <c r="H2065" t="s">
        <v>96</v>
      </c>
      <c r="I2065" t="s">
        <v>27</v>
      </c>
      <c r="J2065" t="s">
        <v>28</v>
      </c>
      <c r="K2065" t="s">
        <v>41</v>
      </c>
      <c r="L2065" t="s">
        <v>50</v>
      </c>
      <c r="M2065" t="s">
        <v>31</v>
      </c>
      <c r="N2065" s="20" t="s">
        <v>16975</v>
      </c>
      <c r="O2065" t="s">
        <v>28294</v>
      </c>
      <c r="P2065" t="s">
        <v>68</v>
      </c>
      <c r="Q2065" s="2">
        <v>22881</v>
      </c>
      <c r="R2065" t="s">
        <v>33</v>
      </c>
      <c r="S2065" t="s">
        <v>64</v>
      </c>
      <c r="T2065" t="s">
        <v>35</v>
      </c>
      <c r="U2065" s="3">
        <v>76345</v>
      </c>
      <c r="V2065" t="s">
        <v>58</v>
      </c>
      <c r="W2065" t="s">
        <v>79</v>
      </c>
      <c r="X2065" t="s">
        <v>38</v>
      </c>
      <c r="Y2065">
        <v>4</v>
      </c>
      <c r="Z2065">
        <f>VLOOKUP(A2065,Table3[],3,0)</f>
        <v>2</v>
      </c>
      <c r="AA2065">
        <f>VLOOKUP(A2065,'employee_engagement survey data'!A2065:E2529,4,0)</f>
        <v>2</v>
      </c>
      <c r="AB2065">
        <f>VLOOKUP(A2065,'employee_engagement survey data'!A2065:E2304,5,0)</f>
        <v>5</v>
      </c>
      <c r="AC2065" t="str">
        <f>VLOOKUP(A2065,training_and_development!A2065:F2102,3,0)</f>
        <v>Project Management</v>
      </c>
      <c r="AD2065" t="str">
        <f>VLOOKUP(A2065,training_and_development!A2065:E2454,4,0)</f>
        <v>Internal</v>
      </c>
      <c r="AE2065" t="str">
        <f>VLOOKUP(A2065,training_and_development!A2065:F5062,5,0)</f>
        <v>Failed</v>
      </c>
      <c r="AF2065" t="str">
        <f>VLOOKUP(A2065,training_and_development!A2064:G2084,6,0)</f>
        <v>Andersonfort</v>
      </c>
      <c r="AG2065" t="str">
        <f>VLOOKUP(A2065,training_and_development!A2065:H2073,7,0)</f>
        <v>Nancy Jones</v>
      </c>
      <c r="AH2065">
        <f>VLOOKUP(A2065,training_and_development!A2065:H2068,8,0)</f>
        <v>5</v>
      </c>
    </row>
    <row r="2066" spans="1:34" x14ac:dyDescent="0.25">
      <c r="A2066">
        <v>3065</v>
      </c>
      <c r="B2066" t="s">
        <v>22328</v>
      </c>
      <c r="C2066" s="1">
        <v>44307</v>
      </c>
      <c r="D2066" s="8">
        <v>44460</v>
      </c>
      <c r="E2066" t="s">
        <v>24</v>
      </c>
      <c r="F2066" t="s">
        <v>487</v>
      </c>
      <c r="G2066" t="s">
        <v>26543</v>
      </c>
      <c r="H2066" t="s">
        <v>40</v>
      </c>
      <c r="I2066" t="s">
        <v>27</v>
      </c>
      <c r="J2066" t="s">
        <v>42</v>
      </c>
      <c r="K2066" t="s">
        <v>41</v>
      </c>
      <c r="L2066" t="s">
        <v>30</v>
      </c>
      <c r="M2066" t="s">
        <v>92</v>
      </c>
      <c r="N2066" s="20" t="s">
        <v>4651</v>
      </c>
      <c r="O2066" t="s">
        <v>28294</v>
      </c>
      <c r="P2066" t="s">
        <v>68</v>
      </c>
      <c r="Q2066" s="2">
        <v>28040</v>
      </c>
      <c r="R2066" t="s">
        <v>33</v>
      </c>
      <c r="S2066" t="s">
        <v>166</v>
      </c>
      <c r="T2066" t="s">
        <v>35</v>
      </c>
      <c r="U2066" s="3">
        <v>15364</v>
      </c>
      <c r="V2066" t="s">
        <v>71</v>
      </c>
      <c r="W2066" t="s">
        <v>79</v>
      </c>
      <c r="X2066" t="s">
        <v>38</v>
      </c>
      <c r="Y2066">
        <v>4</v>
      </c>
      <c r="Z2066">
        <f>VLOOKUP(A2066,Table3[],3,0)</f>
        <v>3</v>
      </c>
      <c r="AA2066">
        <f>VLOOKUP(A2066,'employee_engagement survey data'!A2066:E2530,4,0)</f>
        <v>1</v>
      </c>
      <c r="AB2066">
        <f>VLOOKUP(A2066,'employee_engagement survey data'!A2066:E2305,5,0)</f>
        <v>2</v>
      </c>
      <c r="AC2066" t="str">
        <f>VLOOKUP(A2066,training_and_development!A2066:F2103,3,0)</f>
        <v>Project Management</v>
      </c>
      <c r="AD2066" t="str">
        <f>VLOOKUP(A2066,training_and_development!A2066:E2455,4,0)</f>
        <v>Internal</v>
      </c>
      <c r="AE2066" t="str">
        <f>VLOOKUP(A2066,training_and_development!A2066:F5063,5,0)</f>
        <v>Failed</v>
      </c>
      <c r="AF2066" t="str">
        <f>VLOOKUP(A2066,training_and_development!A2065:G2085,6,0)</f>
        <v>Port James</v>
      </c>
      <c r="AG2066" t="str">
        <f>VLOOKUP(A2066,training_and_development!A2066:H2074,7,0)</f>
        <v>Evelyn Hill</v>
      </c>
      <c r="AH2066">
        <f>VLOOKUP(A2066,training_and_development!A2066:H2069,8,0)</f>
        <v>1</v>
      </c>
    </row>
    <row r="2067" spans="1:34" x14ac:dyDescent="0.25">
      <c r="A2067">
        <v>3066</v>
      </c>
      <c r="B2067" t="s">
        <v>22329</v>
      </c>
      <c r="C2067" s="1">
        <v>44770</v>
      </c>
      <c r="D2067" s="8">
        <v>44854</v>
      </c>
      <c r="E2067" t="s">
        <v>24</v>
      </c>
      <c r="F2067" t="s">
        <v>4652</v>
      </c>
      <c r="G2067" t="s">
        <v>26543</v>
      </c>
      <c r="H2067" t="s">
        <v>99</v>
      </c>
      <c r="I2067" t="s">
        <v>27</v>
      </c>
      <c r="J2067" t="s">
        <v>50</v>
      </c>
      <c r="K2067" t="s">
        <v>51</v>
      </c>
      <c r="L2067" t="s">
        <v>50</v>
      </c>
      <c r="M2067" t="s">
        <v>100</v>
      </c>
      <c r="N2067" s="20" t="s">
        <v>4653</v>
      </c>
      <c r="O2067" t="s">
        <v>28294</v>
      </c>
      <c r="P2067" t="s">
        <v>68</v>
      </c>
      <c r="Q2067" s="2">
        <v>24574</v>
      </c>
      <c r="R2067" t="s">
        <v>33</v>
      </c>
      <c r="S2067" t="s">
        <v>140</v>
      </c>
      <c r="T2067" t="s">
        <v>45</v>
      </c>
      <c r="U2067" s="3">
        <v>2005</v>
      </c>
      <c r="V2067" t="s">
        <v>46</v>
      </c>
      <c r="W2067" t="s">
        <v>79</v>
      </c>
      <c r="X2067" t="s">
        <v>38</v>
      </c>
      <c r="Y2067">
        <v>1</v>
      </c>
      <c r="Z2067">
        <f>VLOOKUP(A2067,Table3[],3,0)</f>
        <v>5</v>
      </c>
      <c r="AA2067">
        <f>VLOOKUP(A2067,'employee_engagement survey data'!A2067:E2531,4,0)</f>
        <v>4</v>
      </c>
      <c r="AB2067">
        <f>VLOOKUP(A2067,'employee_engagement survey data'!A2067:E2306,5,0)</f>
        <v>1</v>
      </c>
      <c r="AC2067" t="str">
        <f>VLOOKUP(A2067,training_and_development!A2067:F2104,3,0)</f>
        <v>Communication Skills</v>
      </c>
      <c r="AD2067" t="str">
        <f>VLOOKUP(A2067,training_and_development!A2067:E2456,4,0)</f>
        <v>External</v>
      </c>
      <c r="AE2067" t="str">
        <f>VLOOKUP(A2067,training_and_development!A2067:F5064,5,0)</f>
        <v>Failed</v>
      </c>
      <c r="AF2067" t="str">
        <f>VLOOKUP(A2067,training_and_development!A2066:G2086,6,0)</f>
        <v>Mitchellbury</v>
      </c>
      <c r="AG2067" t="str">
        <f>VLOOKUP(A2067,training_and_development!A2067:H2075,7,0)</f>
        <v>Jeffery Phillips</v>
      </c>
      <c r="AH2067">
        <f>VLOOKUP(A2067,training_and_development!A2067:H2070,8,0)</f>
        <v>3</v>
      </c>
    </row>
    <row r="2068" spans="1:34" x14ac:dyDescent="0.25">
      <c r="A2068">
        <v>3067</v>
      </c>
      <c r="B2068" t="s">
        <v>22330</v>
      </c>
      <c r="C2068" s="1">
        <v>43774</v>
      </c>
      <c r="D2068" s="8" t="s">
        <v>16975</v>
      </c>
      <c r="E2068" t="s">
        <v>24</v>
      </c>
      <c r="F2068" t="s">
        <v>4654</v>
      </c>
      <c r="G2068" t="s">
        <v>26543</v>
      </c>
      <c r="H2068" t="s">
        <v>61</v>
      </c>
      <c r="I2068" t="s">
        <v>27</v>
      </c>
      <c r="J2068" t="s">
        <v>42</v>
      </c>
      <c r="K2068" t="s">
        <v>51</v>
      </c>
      <c r="L2068" t="s">
        <v>42</v>
      </c>
      <c r="M2068" t="s">
        <v>31</v>
      </c>
      <c r="N2068" s="20" t="s">
        <v>16975</v>
      </c>
      <c r="O2068" t="s">
        <v>28294</v>
      </c>
      <c r="P2068" t="s">
        <v>68</v>
      </c>
      <c r="Q2068" s="2">
        <v>30031</v>
      </c>
      <c r="R2068" t="s">
        <v>33</v>
      </c>
      <c r="S2068" t="s">
        <v>78</v>
      </c>
      <c r="T2068" t="s">
        <v>45</v>
      </c>
      <c r="U2068" s="3">
        <v>50527</v>
      </c>
      <c r="V2068" t="s">
        <v>46</v>
      </c>
      <c r="W2068" t="s">
        <v>59</v>
      </c>
      <c r="X2068" t="s">
        <v>38</v>
      </c>
      <c r="Y2068">
        <v>4</v>
      </c>
      <c r="Z2068">
        <f>VLOOKUP(A2068,Table3[],3,0)</f>
        <v>3</v>
      </c>
      <c r="AA2068">
        <f>VLOOKUP(A2068,'employee_engagement survey data'!A2068:E2532,4,0)</f>
        <v>1</v>
      </c>
      <c r="AB2068">
        <f>VLOOKUP(A2068,'employee_engagement survey data'!A2068:E2307,5,0)</f>
        <v>2</v>
      </c>
      <c r="AC2068" t="str">
        <f>VLOOKUP(A2068,training_and_development!A2068:F2105,3,0)</f>
        <v>Communication Skills</v>
      </c>
      <c r="AD2068" t="str">
        <f>VLOOKUP(A2068,training_and_development!A2068:E2457,4,0)</f>
        <v>External</v>
      </c>
      <c r="AE2068" t="str">
        <f>VLOOKUP(A2068,training_and_development!A2068:F5065,5,0)</f>
        <v>Completed</v>
      </c>
      <c r="AF2068" t="str">
        <f>VLOOKUP(A2068,training_and_development!A2067:G2087,6,0)</f>
        <v>Jonesshire</v>
      </c>
      <c r="AG2068" t="str">
        <f>VLOOKUP(A2068,training_and_development!A2068:H2076,7,0)</f>
        <v>Joseph Smith</v>
      </c>
      <c r="AH2068">
        <f>VLOOKUP(A2068,training_and_development!A2068:H2071,8,0)</f>
        <v>1</v>
      </c>
    </row>
    <row r="2069" spans="1:34" x14ac:dyDescent="0.25">
      <c r="A2069">
        <v>3068</v>
      </c>
      <c r="B2069" t="s">
        <v>22331</v>
      </c>
      <c r="C2069" s="1">
        <v>44703</v>
      </c>
      <c r="D2069" s="8">
        <v>44903</v>
      </c>
      <c r="E2069" t="s">
        <v>24</v>
      </c>
      <c r="F2069" t="s">
        <v>4655</v>
      </c>
      <c r="G2069" t="s">
        <v>26543</v>
      </c>
      <c r="H2069" t="s">
        <v>116</v>
      </c>
      <c r="I2069" t="s">
        <v>946</v>
      </c>
      <c r="J2069" t="s">
        <v>50</v>
      </c>
      <c r="K2069" t="s">
        <v>41</v>
      </c>
      <c r="L2069" t="s">
        <v>30</v>
      </c>
      <c r="M2069" t="s">
        <v>92</v>
      </c>
      <c r="N2069" s="20" t="s">
        <v>4656</v>
      </c>
      <c r="O2069" t="s">
        <v>28294</v>
      </c>
      <c r="P2069" t="s">
        <v>32</v>
      </c>
      <c r="Q2069" s="2">
        <v>17289</v>
      </c>
      <c r="R2069" t="s">
        <v>33</v>
      </c>
      <c r="S2069" t="s">
        <v>54</v>
      </c>
      <c r="T2069" t="s">
        <v>45</v>
      </c>
      <c r="U2069" s="3">
        <v>21620</v>
      </c>
      <c r="V2069" t="s">
        <v>94</v>
      </c>
      <c r="W2069" t="s">
        <v>59</v>
      </c>
      <c r="X2069" t="s">
        <v>38</v>
      </c>
      <c r="Y2069">
        <v>5</v>
      </c>
      <c r="Z2069">
        <f>VLOOKUP(A2069,Table3[],3,0)</f>
        <v>3</v>
      </c>
      <c r="AA2069">
        <f>VLOOKUP(A2069,'employee_engagement survey data'!A2069:E2533,4,0)</f>
        <v>2</v>
      </c>
      <c r="AB2069">
        <f>VLOOKUP(A2069,'employee_engagement survey data'!A2069:E2308,5,0)</f>
        <v>1</v>
      </c>
      <c r="AC2069" t="str">
        <f>VLOOKUP(A2069,training_and_development!A2069:F2106,3,0)</f>
        <v>Customer Service</v>
      </c>
      <c r="AD2069" t="str">
        <f>VLOOKUP(A2069,training_and_development!A2069:E2458,4,0)</f>
        <v>External</v>
      </c>
      <c r="AE2069" t="str">
        <f>VLOOKUP(A2069,training_and_development!A2069:F5066,5,0)</f>
        <v>Completed</v>
      </c>
      <c r="AF2069" t="str">
        <f>VLOOKUP(A2069,training_and_development!A2068:G2088,6,0)</f>
        <v>East Jeanetteberg</v>
      </c>
      <c r="AG2069" t="str">
        <f>VLOOKUP(A2069,training_and_development!A2069:H2077,7,0)</f>
        <v>Nancy Lowe</v>
      </c>
      <c r="AH2069">
        <f>VLOOKUP(A2069,training_and_development!A2069:H2072,8,0)</f>
        <v>3</v>
      </c>
    </row>
    <row r="2070" spans="1:34" x14ac:dyDescent="0.25">
      <c r="A2070">
        <v>3069</v>
      </c>
      <c r="B2070" t="s">
        <v>22332</v>
      </c>
      <c r="C2070" s="1">
        <v>43757</v>
      </c>
      <c r="D2070" s="8">
        <v>44533</v>
      </c>
      <c r="E2070" t="s">
        <v>332</v>
      </c>
      <c r="F2070" t="s">
        <v>4657</v>
      </c>
      <c r="G2070" t="s">
        <v>26543</v>
      </c>
      <c r="H2070" t="s">
        <v>73</v>
      </c>
      <c r="I2070" t="s">
        <v>27</v>
      </c>
      <c r="J2070" t="s">
        <v>50</v>
      </c>
      <c r="K2070" t="s">
        <v>41</v>
      </c>
      <c r="L2070" t="s">
        <v>30</v>
      </c>
      <c r="M2070" t="s">
        <v>74</v>
      </c>
      <c r="N2070" s="20" t="s">
        <v>4658</v>
      </c>
      <c r="O2070" t="s">
        <v>28294</v>
      </c>
      <c r="P2070" t="s">
        <v>62</v>
      </c>
      <c r="Q2070" s="2">
        <v>36205</v>
      </c>
      <c r="R2070" t="s">
        <v>33</v>
      </c>
      <c r="S2070" t="s">
        <v>57</v>
      </c>
      <c r="T2070" t="s">
        <v>35</v>
      </c>
      <c r="U2070" s="3">
        <v>92533</v>
      </c>
      <c r="V2070" t="s">
        <v>36</v>
      </c>
      <c r="W2070" t="s">
        <v>65</v>
      </c>
      <c r="X2070" t="s">
        <v>38</v>
      </c>
      <c r="Y2070">
        <v>4</v>
      </c>
      <c r="Z2070">
        <f>VLOOKUP(A2070,Table3[],3,0)</f>
        <v>1</v>
      </c>
      <c r="AA2070">
        <f>VLOOKUP(A2070,'employee_engagement survey data'!A2070:E2534,4,0)</f>
        <v>2</v>
      </c>
      <c r="AB2070">
        <f>VLOOKUP(A2070,'employee_engagement survey data'!A2070:E2309,5,0)</f>
        <v>3</v>
      </c>
      <c r="AC2070" t="str">
        <f>VLOOKUP(A2070,training_and_development!A2070:F2107,3,0)</f>
        <v>Technical Skills</v>
      </c>
      <c r="AD2070" t="str">
        <f>VLOOKUP(A2070,training_and_development!A2070:E2459,4,0)</f>
        <v>External</v>
      </c>
      <c r="AE2070" t="str">
        <f>VLOOKUP(A2070,training_and_development!A2070:F5067,5,0)</f>
        <v>Failed</v>
      </c>
      <c r="AF2070" t="str">
        <f>VLOOKUP(A2070,training_and_development!A2069:G2089,6,0)</f>
        <v>North Ashley</v>
      </c>
      <c r="AG2070" t="str">
        <f>VLOOKUP(A2070,training_and_development!A2070:H2078,7,0)</f>
        <v>Jason Smith</v>
      </c>
      <c r="AH2070">
        <f>VLOOKUP(A2070,training_and_development!A2070:H2073,8,0)</f>
        <v>1</v>
      </c>
    </row>
    <row r="2071" spans="1:34" x14ac:dyDescent="0.25">
      <c r="A2071">
        <v>3070</v>
      </c>
      <c r="B2071" t="s">
        <v>22333</v>
      </c>
      <c r="C2071" s="1">
        <v>43824</v>
      </c>
      <c r="D2071" s="8">
        <v>44401</v>
      </c>
      <c r="E2071" t="s">
        <v>332</v>
      </c>
      <c r="F2071" t="s">
        <v>4659</v>
      </c>
      <c r="G2071" t="s">
        <v>26543</v>
      </c>
      <c r="H2071" t="s">
        <v>67</v>
      </c>
      <c r="I2071" t="s">
        <v>27</v>
      </c>
      <c r="J2071" t="s">
        <v>50</v>
      </c>
      <c r="K2071" t="s">
        <v>29</v>
      </c>
      <c r="L2071" t="s">
        <v>30</v>
      </c>
      <c r="M2071" t="s">
        <v>74</v>
      </c>
      <c r="N2071" s="20" t="s">
        <v>4660</v>
      </c>
      <c r="O2071" t="s">
        <v>28294</v>
      </c>
      <c r="P2071" t="s">
        <v>177</v>
      </c>
      <c r="Q2071" s="2">
        <v>26424</v>
      </c>
      <c r="R2071" t="s">
        <v>33</v>
      </c>
      <c r="S2071" t="s">
        <v>64</v>
      </c>
      <c r="T2071" t="s">
        <v>35</v>
      </c>
      <c r="U2071" s="3">
        <v>7528</v>
      </c>
      <c r="V2071" t="s">
        <v>36</v>
      </c>
      <c r="W2071" t="s">
        <v>79</v>
      </c>
      <c r="X2071" t="s">
        <v>38</v>
      </c>
      <c r="Y2071">
        <v>1</v>
      </c>
      <c r="Z2071">
        <f>VLOOKUP(A2071,Table3[],3,0)</f>
        <v>1</v>
      </c>
      <c r="AA2071">
        <f>VLOOKUP(A2071,'employee_engagement survey data'!A2071:E2535,4,0)</f>
        <v>5</v>
      </c>
      <c r="AB2071">
        <f>VLOOKUP(A2071,'employee_engagement survey data'!A2071:E2310,5,0)</f>
        <v>4</v>
      </c>
      <c r="AC2071" t="str">
        <f>VLOOKUP(A2071,training_and_development!A2071:F2108,3,0)</f>
        <v>Communication Skills</v>
      </c>
      <c r="AD2071" t="str">
        <f>VLOOKUP(A2071,training_and_development!A2071:E2460,4,0)</f>
        <v>External</v>
      </c>
      <c r="AE2071" t="str">
        <f>VLOOKUP(A2071,training_and_development!A2071:F5068,5,0)</f>
        <v>Failed</v>
      </c>
      <c r="AF2071" t="str">
        <f>VLOOKUP(A2071,training_and_development!A2070:G2090,6,0)</f>
        <v>West Steve</v>
      </c>
      <c r="AG2071" t="str">
        <f>VLOOKUP(A2071,training_and_development!A2071:H2079,7,0)</f>
        <v>Robert Kennedy</v>
      </c>
      <c r="AH2071">
        <f>VLOOKUP(A2071,training_and_development!A2071:H2074,8,0)</f>
        <v>5</v>
      </c>
    </row>
    <row r="2072" spans="1:34" x14ac:dyDescent="0.25">
      <c r="A2072">
        <v>3071</v>
      </c>
      <c r="B2072" t="s">
        <v>22334</v>
      </c>
      <c r="C2072" s="1">
        <v>44869</v>
      </c>
      <c r="D2072" s="8">
        <v>44891</v>
      </c>
      <c r="E2072" t="s">
        <v>332</v>
      </c>
      <c r="F2072" t="s">
        <v>4661</v>
      </c>
      <c r="G2072" t="s">
        <v>26543</v>
      </c>
      <c r="H2072" t="s">
        <v>26</v>
      </c>
      <c r="I2072" t="s">
        <v>27</v>
      </c>
      <c r="J2072" t="s">
        <v>50</v>
      </c>
      <c r="K2072" t="s">
        <v>51</v>
      </c>
      <c r="L2072" t="s">
        <v>42</v>
      </c>
      <c r="M2072" t="s">
        <v>120</v>
      </c>
      <c r="N2072" s="20" t="s">
        <v>4662</v>
      </c>
      <c r="O2072" t="s">
        <v>28294</v>
      </c>
      <c r="P2072" t="s">
        <v>62</v>
      </c>
      <c r="Q2072" s="2">
        <v>20480</v>
      </c>
      <c r="R2072" t="s">
        <v>33</v>
      </c>
      <c r="S2072" t="s">
        <v>114</v>
      </c>
      <c r="T2072" t="s">
        <v>35</v>
      </c>
      <c r="U2072" s="3">
        <v>34566</v>
      </c>
      <c r="V2072" t="s">
        <v>71</v>
      </c>
      <c r="W2072" t="s">
        <v>65</v>
      </c>
      <c r="X2072" t="s">
        <v>38</v>
      </c>
      <c r="Y2072">
        <v>2</v>
      </c>
      <c r="Z2072">
        <f>VLOOKUP(A2072,Table3[],3,0)</f>
        <v>1</v>
      </c>
      <c r="AA2072">
        <f>VLOOKUP(A2072,'employee_engagement survey data'!A2072:E2536,4,0)</f>
        <v>4</v>
      </c>
      <c r="AB2072">
        <f>VLOOKUP(A2072,'employee_engagement survey data'!A2072:E2311,5,0)</f>
        <v>2</v>
      </c>
      <c r="AC2072" t="str">
        <f>VLOOKUP(A2072,training_and_development!A2072:F2109,3,0)</f>
        <v>Project Management</v>
      </c>
      <c r="AD2072" t="str">
        <f>VLOOKUP(A2072,training_and_development!A2072:E2461,4,0)</f>
        <v>External</v>
      </c>
      <c r="AE2072" t="str">
        <f>VLOOKUP(A2072,training_and_development!A2072:F5069,5,0)</f>
        <v>Failed</v>
      </c>
      <c r="AF2072" t="str">
        <f>VLOOKUP(A2072,training_and_development!A2071:G2091,6,0)</f>
        <v>New John</v>
      </c>
      <c r="AG2072" t="str">
        <f>VLOOKUP(A2072,training_and_development!A2072:H2080,7,0)</f>
        <v>Brenda Smith</v>
      </c>
      <c r="AH2072">
        <f>VLOOKUP(A2072,training_and_development!A2072:H2075,8,0)</f>
        <v>4</v>
      </c>
    </row>
    <row r="2073" spans="1:34" x14ac:dyDescent="0.25">
      <c r="A2073">
        <v>3072</v>
      </c>
      <c r="B2073" t="s">
        <v>22335</v>
      </c>
      <c r="C2073" s="1">
        <v>45042</v>
      </c>
      <c r="D2073" s="8">
        <v>45076</v>
      </c>
      <c r="E2073" t="s">
        <v>332</v>
      </c>
      <c r="F2073" t="s">
        <v>4663</v>
      </c>
      <c r="G2073" t="s">
        <v>26543</v>
      </c>
      <c r="H2073" t="s">
        <v>40</v>
      </c>
      <c r="I2073" t="s">
        <v>27</v>
      </c>
      <c r="J2073" t="s">
        <v>50</v>
      </c>
      <c r="K2073" t="s">
        <v>51</v>
      </c>
      <c r="L2073" t="s">
        <v>42</v>
      </c>
      <c r="M2073" t="s">
        <v>74</v>
      </c>
      <c r="N2073" s="20" t="s">
        <v>4664</v>
      </c>
      <c r="O2073" t="s">
        <v>28294</v>
      </c>
      <c r="P2073" t="s">
        <v>281</v>
      </c>
      <c r="Q2073" s="2">
        <v>31458</v>
      </c>
      <c r="R2073" t="s">
        <v>33</v>
      </c>
      <c r="S2073" t="s">
        <v>144</v>
      </c>
      <c r="T2073" t="s">
        <v>35</v>
      </c>
      <c r="U2073" s="3">
        <v>48363</v>
      </c>
      <c r="V2073" t="s">
        <v>94</v>
      </c>
      <c r="W2073" t="s">
        <v>79</v>
      </c>
      <c r="X2073" t="s">
        <v>38</v>
      </c>
      <c r="Y2073">
        <v>1</v>
      </c>
      <c r="Z2073">
        <f>VLOOKUP(A2073,Table3[],3,0)</f>
        <v>2</v>
      </c>
      <c r="AA2073">
        <f>VLOOKUP(A2073,'employee_engagement survey data'!A2073:E2537,4,0)</f>
        <v>4</v>
      </c>
      <c r="AB2073">
        <f>VLOOKUP(A2073,'employee_engagement survey data'!A2073:E2312,5,0)</f>
        <v>1</v>
      </c>
      <c r="AC2073" t="str">
        <f>VLOOKUP(A2073,training_and_development!A2073:F2110,3,0)</f>
        <v>Project Management</v>
      </c>
      <c r="AD2073" t="str">
        <f>VLOOKUP(A2073,training_and_development!A2073:E2462,4,0)</f>
        <v>Internal</v>
      </c>
      <c r="AE2073" t="str">
        <f>VLOOKUP(A2073,training_and_development!A2073:F5070,5,0)</f>
        <v>Failed</v>
      </c>
      <c r="AF2073" t="str">
        <f>VLOOKUP(A2073,training_and_development!A2072:G2092,6,0)</f>
        <v>New Cody</v>
      </c>
      <c r="AG2073" t="str">
        <f>VLOOKUP(A2073,training_and_development!A2073:H2081,7,0)</f>
        <v>Hannah Le</v>
      </c>
      <c r="AH2073">
        <f>VLOOKUP(A2073,training_and_development!A2073:H2076,8,0)</f>
        <v>1</v>
      </c>
    </row>
    <row r="2074" spans="1:34" x14ac:dyDescent="0.25">
      <c r="A2074">
        <v>3073</v>
      </c>
      <c r="B2074" t="s">
        <v>22336</v>
      </c>
      <c r="C2074" s="1">
        <v>44860</v>
      </c>
      <c r="D2074" s="8">
        <v>45062</v>
      </c>
      <c r="E2074" t="s">
        <v>332</v>
      </c>
      <c r="F2074" t="s">
        <v>4665</v>
      </c>
      <c r="G2074" t="s">
        <v>26543</v>
      </c>
      <c r="H2074" t="s">
        <v>99</v>
      </c>
      <c r="I2074" t="s">
        <v>339</v>
      </c>
      <c r="J2074" t="s">
        <v>28</v>
      </c>
      <c r="K2074" t="s">
        <v>41</v>
      </c>
      <c r="L2074" t="s">
        <v>42</v>
      </c>
      <c r="M2074" t="s">
        <v>100</v>
      </c>
      <c r="N2074" s="20" t="s">
        <v>4666</v>
      </c>
      <c r="O2074" t="s">
        <v>28294</v>
      </c>
      <c r="P2074" t="s">
        <v>62</v>
      </c>
      <c r="Q2074" s="2">
        <v>31893</v>
      </c>
      <c r="R2074" t="s">
        <v>33</v>
      </c>
      <c r="S2074" t="s">
        <v>64</v>
      </c>
      <c r="T2074" t="s">
        <v>35</v>
      </c>
      <c r="U2074" s="3">
        <v>27147</v>
      </c>
      <c r="V2074" t="s">
        <v>71</v>
      </c>
      <c r="W2074" t="s">
        <v>59</v>
      </c>
      <c r="X2074" t="s">
        <v>38</v>
      </c>
      <c r="Y2074">
        <v>4</v>
      </c>
      <c r="Z2074">
        <f>VLOOKUP(A2074,Table3[],3,0)</f>
        <v>2</v>
      </c>
      <c r="AA2074">
        <f>VLOOKUP(A2074,'employee_engagement survey data'!A2074:E2538,4,0)</f>
        <v>3</v>
      </c>
      <c r="AB2074">
        <f>VLOOKUP(A2074,'employee_engagement survey data'!A2074:E2313,5,0)</f>
        <v>5</v>
      </c>
      <c r="AC2074" t="str">
        <f>VLOOKUP(A2074,training_and_development!A2074:F2111,3,0)</f>
        <v>Customer Service</v>
      </c>
      <c r="AD2074" t="str">
        <f>VLOOKUP(A2074,training_and_development!A2074:E2463,4,0)</f>
        <v>Internal</v>
      </c>
      <c r="AE2074" t="str">
        <f>VLOOKUP(A2074,training_and_development!A2074:F5071,5,0)</f>
        <v>Completed</v>
      </c>
      <c r="AF2074" t="str">
        <f>VLOOKUP(A2074,training_and_development!A2073:G2093,6,0)</f>
        <v>Clarkechester</v>
      </c>
      <c r="AG2074" t="str">
        <f>VLOOKUP(A2074,training_and_development!A2074:H2082,7,0)</f>
        <v>Loretta Greene</v>
      </c>
      <c r="AH2074">
        <f>VLOOKUP(A2074,training_and_development!A2074:H2077,8,0)</f>
        <v>1</v>
      </c>
    </row>
    <row r="2075" spans="1:34" x14ac:dyDescent="0.25">
      <c r="A2075">
        <v>3074</v>
      </c>
      <c r="B2075" t="s">
        <v>22337</v>
      </c>
      <c r="C2075" s="1">
        <v>44026</v>
      </c>
      <c r="D2075" s="8">
        <v>44739</v>
      </c>
      <c r="E2075" t="s">
        <v>332</v>
      </c>
      <c r="F2075" t="s">
        <v>4667</v>
      </c>
      <c r="G2075" t="s">
        <v>26543</v>
      </c>
      <c r="H2075" t="s">
        <v>87</v>
      </c>
      <c r="I2075" t="s">
        <v>339</v>
      </c>
      <c r="J2075" t="s">
        <v>28</v>
      </c>
      <c r="K2075" t="s">
        <v>41</v>
      </c>
      <c r="L2075" t="s">
        <v>50</v>
      </c>
      <c r="M2075" t="s">
        <v>92</v>
      </c>
      <c r="N2075" s="20" t="s">
        <v>4668</v>
      </c>
      <c r="O2075" t="s">
        <v>28294</v>
      </c>
      <c r="P2075" t="s">
        <v>105</v>
      </c>
      <c r="Q2075" s="2">
        <v>23288</v>
      </c>
      <c r="R2075" t="s">
        <v>33</v>
      </c>
      <c r="S2075" t="s">
        <v>107</v>
      </c>
      <c r="T2075" t="s">
        <v>35</v>
      </c>
      <c r="U2075" s="3">
        <v>79280</v>
      </c>
      <c r="V2075" t="s">
        <v>46</v>
      </c>
      <c r="W2075" t="s">
        <v>59</v>
      </c>
      <c r="X2075" t="s">
        <v>38</v>
      </c>
      <c r="Y2075">
        <v>1</v>
      </c>
      <c r="Z2075">
        <f>VLOOKUP(A2075,Table3[],3,0)</f>
        <v>1</v>
      </c>
      <c r="AA2075">
        <f>VLOOKUP(A2075,'employee_engagement survey data'!A2075:E2539,4,0)</f>
        <v>3</v>
      </c>
      <c r="AB2075">
        <f>VLOOKUP(A2075,'employee_engagement survey data'!A2075:E2314,5,0)</f>
        <v>2</v>
      </c>
      <c r="AC2075" t="str">
        <f>VLOOKUP(A2075,training_and_development!A2075:F2112,3,0)</f>
        <v>Leadership Development</v>
      </c>
      <c r="AD2075" t="str">
        <f>VLOOKUP(A2075,training_and_development!A2075:E2464,4,0)</f>
        <v>Internal</v>
      </c>
      <c r="AE2075" t="str">
        <f>VLOOKUP(A2075,training_and_development!A2075:F5072,5,0)</f>
        <v>Completed</v>
      </c>
      <c r="AF2075" t="str">
        <f>VLOOKUP(A2075,training_and_development!A2074:G2094,6,0)</f>
        <v>Trujilloville</v>
      </c>
      <c r="AG2075" t="str">
        <f>VLOOKUP(A2075,training_and_development!A2075:H2083,7,0)</f>
        <v>Jason Brewer</v>
      </c>
      <c r="AH2075">
        <f>VLOOKUP(A2075,training_and_development!A2075:H2078,8,0)</f>
        <v>1</v>
      </c>
    </row>
    <row r="2076" spans="1:34" x14ac:dyDescent="0.25">
      <c r="A2076">
        <v>3075</v>
      </c>
      <c r="B2076" t="s">
        <v>22338</v>
      </c>
      <c r="C2076" s="1">
        <v>44997</v>
      </c>
      <c r="D2076" s="8" t="s">
        <v>16975</v>
      </c>
      <c r="E2076" t="s">
        <v>332</v>
      </c>
      <c r="F2076" t="s">
        <v>4669</v>
      </c>
      <c r="G2076" t="s">
        <v>26543</v>
      </c>
      <c r="H2076" t="s">
        <v>49</v>
      </c>
      <c r="I2076" t="s">
        <v>27</v>
      </c>
      <c r="J2076" t="s">
        <v>50</v>
      </c>
      <c r="K2076" t="s">
        <v>51</v>
      </c>
      <c r="L2076" t="s">
        <v>42</v>
      </c>
      <c r="M2076" t="s">
        <v>31</v>
      </c>
      <c r="N2076" s="20" t="s">
        <v>16975</v>
      </c>
      <c r="O2076" t="s">
        <v>28294</v>
      </c>
      <c r="P2076" t="s">
        <v>146</v>
      </c>
      <c r="Q2076" s="2">
        <v>25212</v>
      </c>
      <c r="R2076" t="s">
        <v>33</v>
      </c>
      <c r="S2076" t="s">
        <v>85</v>
      </c>
      <c r="T2076" t="s">
        <v>35</v>
      </c>
      <c r="U2076" s="3">
        <v>18316</v>
      </c>
      <c r="V2076" t="s">
        <v>58</v>
      </c>
      <c r="W2076" t="s">
        <v>59</v>
      </c>
      <c r="X2076" t="s">
        <v>38</v>
      </c>
      <c r="Y2076">
        <v>5</v>
      </c>
      <c r="Z2076">
        <f>VLOOKUP(A2076,Table3[],3,0)</f>
        <v>5</v>
      </c>
      <c r="AA2076">
        <f>VLOOKUP(A2076,'employee_engagement survey data'!A2076:E2540,4,0)</f>
        <v>3</v>
      </c>
      <c r="AB2076">
        <f>VLOOKUP(A2076,'employee_engagement survey data'!A2076:E2315,5,0)</f>
        <v>1</v>
      </c>
      <c r="AC2076" t="str">
        <f>VLOOKUP(A2076,training_and_development!A2076:F2113,3,0)</f>
        <v>Leadership Development</v>
      </c>
      <c r="AD2076" t="str">
        <f>VLOOKUP(A2076,training_and_development!A2076:E2465,4,0)</f>
        <v>External</v>
      </c>
      <c r="AE2076" t="str">
        <f>VLOOKUP(A2076,training_and_development!A2076:F5073,5,0)</f>
        <v>Completed</v>
      </c>
      <c r="AF2076" t="str">
        <f>VLOOKUP(A2076,training_and_development!A2075:G2095,6,0)</f>
        <v>Lake Ryan</v>
      </c>
      <c r="AG2076" t="str">
        <f>VLOOKUP(A2076,training_and_development!A2076:H2084,7,0)</f>
        <v>Shelby Johnson</v>
      </c>
      <c r="AH2076">
        <f>VLOOKUP(A2076,training_and_development!A2076:H2079,8,0)</f>
        <v>4</v>
      </c>
    </row>
    <row r="2077" spans="1:34" x14ac:dyDescent="0.25">
      <c r="A2077">
        <v>3076</v>
      </c>
      <c r="B2077" t="s">
        <v>22339</v>
      </c>
      <c r="C2077" s="1">
        <v>45042</v>
      </c>
      <c r="D2077" s="8" t="s">
        <v>16975</v>
      </c>
      <c r="E2077" t="s">
        <v>332</v>
      </c>
      <c r="F2077" t="s">
        <v>4670</v>
      </c>
      <c r="G2077" t="s">
        <v>26543</v>
      </c>
      <c r="H2077" t="s">
        <v>116</v>
      </c>
      <c r="I2077" t="s">
        <v>27</v>
      </c>
      <c r="J2077" t="s">
        <v>42</v>
      </c>
      <c r="K2077" t="s">
        <v>29</v>
      </c>
      <c r="L2077" t="s">
        <v>50</v>
      </c>
      <c r="M2077" t="s">
        <v>31</v>
      </c>
      <c r="N2077" s="20" t="s">
        <v>16975</v>
      </c>
      <c r="O2077" t="s">
        <v>28294</v>
      </c>
      <c r="P2077" t="s">
        <v>62</v>
      </c>
      <c r="Q2077" s="2">
        <v>35941</v>
      </c>
      <c r="R2077" t="s">
        <v>33</v>
      </c>
      <c r="S2077" t="s">
        <v>144</v>
      </c>
      <c r="T2077" t="s">
        <v>45</v>
      </c>
      <c r="U2077" s="3">
        <v>3738</v>
      </c>
      <c r="V2077" t="s">
        <v>36</v>
      </c>
      <c r="W2077" t="s">
        <v>65</v>
      </c>
      <c r="X2077" t="s">
        <v>38</v>
      </c>
      <c r="Y2077">
        <v>5</v>
      </c>
      <c r="Z2077">
        <f>VLOOKUP(A2077,Table3[],3,0)</f>
        <v>2</v>
      </c>
      <c r="AA2077">
        <f>VLOOKUP(A2077,'employee_engagement survey data'!A2077:E2541,4,0)</f>
        <v>1</v>
      </c>
      <c r="AB2077">
        <f>VLOOKUP(A2077,'employee_engagement survey data'!A2077:E2316,5,0)</f>
        <v>5</v>
      </c>
      <c r="AC2077" t="str">
        <f>VLOOKUP(A2077,training_and_development!A2077:F2114,3,0)</f>
        <v>Communication Skills</v>
      </c>
      <c r="AD2077" t="str">
        <f>VLOOKUP(A2077,training_and_development!A2077:E2466,4,0)</f>
        <v>External</v>
      </c>
      <c r="AE2077" t="str">
        <f>VLOOKUP(A2077,training_and_development!A2077:F5074,5,0)</f>
        <v>Completed</v>
      </c>
      <c r="AF2077" t="str">
        <f>VLOOKUP(A2077,training_and_development!A2076:G2096,6,0)</f>
        <v>East John</v>
      </c>
      <c r="AG2077" t="str">
        <f>VLOOKUP(A2077,training_and_development!A2077:H2085,7,0)</f>
        <v>Kathleen Anderson</v>
      </c>
      <c r="AH2077">
        <f>VLOOKUP(A2077,training_and_development!A2077:H2080,8,0)</f>
        <v>5</v>
      </c>
    </row>
    <row r="2078" spans="1:34" x14ac:dyDescent="0.25">
      <c r="A2078">
        <v>3077</v>
      </c>
      <c r="B2078" t="s">
        <v>22340</v>
      </c>
      <c r="C2078" s="1">
        <v>44821</v>
      </c>
      <c r="D2078" s="8">
        <v>45089</v>
      </c>
      <c r="E2078" t="s">
        <v>24</v>
      </c>
      <c r="F2078" t="s">
        <v>4671</v>
      </c>
      <c r="G2078" t="s">
        <v>26543</v>
      </c>
      <c r="H2078" t="s">
        <v>26</v>
      </c>
      <c r="I2078" t="s">
        <v>27</v>
      </c>
      <c r="J2078" t="s">
        <v>28</v>
      </c>
      <c r="K2078" t="s">
        <v>41</v>
      </c>
      <c r="L2078" t="s">
        <v>30</v>
      </c>
      <c r="M2078" t="s">
        <v>74</v>
      </c>
      <c r="N2078" s="20" t="s">
        <v>4672</v>
      </c>
      <c r="O2078" t="s">
        <v>28294</v>
      </c>
      <c r="P2078" t="s">
        <v>62</v>
      </c>
      <c r="Q2078" s="2">
        <v>21413</v>
      </c>
      <c r="R2078" t="s">
        <v>33</v>
      </c>
      <c r="S2078" t="s">
        <v>57</v>
      </c>
      <c r="T2078" t="s">
        <v>45</v>
      </c>
      <c r="U2078" s="3">
        <v>16185</v>
      </c>
      <c r="V2078" t="s">
        <v>46</v>
      </c>
      <c r="W2078" t="s">
        <v>65</v>
      </c>
      <c r="X2078" t="s">
        <v>38</v>
      </c>
      <c r="Y2078">
        <v>1</v>
      </c>
      <c r="Z2078">
        <f>VLOOKUP(A2078,Table3[],3,0)</f>
        <v>2</v>
      </c>
      <c r="AA2078">
        <f>VLOOKUP(A2078,'employee_engagement survey data'!A2078:E2542,4,0)</f>
        <v>1</v>
      </c>
      <c r="AB2078">
        <f>VLOOKUP(A2078,'employee_engagement survey data'!A2078:E2317,5,0)</f>
        <v>2</v>
      </c>
      <c r="AC2078" t="str">
        <f>VLOOKUP(A2078,training_and_development!A2078:F2115,3,0)</f>
        <v>Project Management</v>
      </c>
      <c r="AD2078" t="str">
        <f>VLOOKUP(A2078,training_and_development!A2078:E2467,4,0)</f>
        <v>External</v>
      </c>
      <c r="AE2078" t="str">
        <f>VLOOKUP(A2078,training_and_development!A2078:F5075,5,0)</f>
        <v>Failed</v>
      </c>
      <c r="AF2078" t="str">
        <f>VLOOKUP(A2078,training_and_development!A2077:G2097,6,0)</f>
        <v>Darrenland</v>
      </c>
      <c r="AG2078" t="str">
        <f>VLOOKUP(A2078,training_and_development!A2078:H2086,7,0)</f>
        <v>James Peck</v>
      </c>
      <c r="AH2078">
        <f>VLOOKUP(A2078,training_and_development!A2078:H2081,8,0)</f>
        <v>3</v>
      </c>
    </row>
    <row r="2079" spans="1:34" x14ac:dyDescent="0.25">
      <c r="A2079">
        <v>3078</v>
      </c>
      <c r="B2079" t="s">
        <v>22341</v>
      </c>
      <c r="C2079" s="1">
        <v>44204</v>
      </c>
      <c r="D2079" s="8">
        <v>45017</v>
      </c>
      <c r="E2079" t="s">
        <v>24</v>
      </c>
      <c r="F2079" t="s">
        <v>4673</v>
      </c>
      <c r="G2079" t="s">
        <v>26543</v>
      </c>
      <c r="H2079" t="s">
        <v>96</v>
      </c>
      <c r="I2079" t="s">
        <v>27</v>
      </c>
      <c r="J2079" t="s">
        <v>28</v>
      </c>
      <c r="K2079" t="s">
        <v>51</v>
      </c>
      <c r="L2079" t="s">
        <v>42</v>
      </c>
      <c r="M2079" t="s">
        <v>120</v>
      </c>
      <c r="N2079" s="20" t="s">
        <v>4674</v>
      </c>
      <c r="O2079" t="s">
        <v>28294</v>
      </c>
      <c r="P2079" t="s">
        <v>62</v>
      </c>
      <c r="Q2079" s="2">
        <v>22020</v>
      </c>
      <c r="R2079" t="s">
        <v>33</v>
      </c>
      <c r="S2079" t="s">
        <v>144</v>
      </c>
      <c r="T2079" t="s">
        <v>45</v>
      </c>
      <c r="U2079" s="3">
        <v>10871</v>
      </c>
      <c r="V2079" t="s">
        <v>71</v>
      </c>
      <c r="W2079" t="s">
        <v>37</v>
      </c>
      <c r="X2079" t="s">
        <v>38</v>
      </c>
      <c r="Y2079">
        <v>1</v>
      </c>
      <c r="Z2079">
        <f>VLOOKUP(A2079,Table3[],3,0)</f>
        <v>1</v>
      </c>
      <c r="AA2079">
        <f>VLOOKUP(A2079,'employee_engagement survey data'!A2079:E2543,4,0)</f>
        <v>1</v>
      </c>
      <c r="AB2079">
        <f>VLOOKUP(A2079,'employee_engagement survey data'!A2079:E2318,5,0)</f>
        <v>5</v>
      </c>
      <c r="AC2079" t="str">
        <f>VLOOKUP(A2079,training_and_development!A2079:F2116,3,0)</f>
        <v>Leadership Development</v>
      </c>
      <c r="AD2079" t="str">
        <f>VLOOKUP(A2079,training_and_development!A2079:E2468,4,0)</f>
        <v>Internal</v>
      </c>
      <c r="AE2079" t="str">
        <f>VLOOKUP(A2079,training_and_development!A2079:F5076,5,0)</f>
        <v>Completed</v>
      </c>
      <c r="AF2079" t="str">
        <f>VLOOKUP(A2079,training_and_development!A2078:G2098,6,0)</f>
        <v>East Mikayla</v>
      </c>
      <c r="AG2079" t="str">
        <f>VLOOKUP(A2079,training_and_development!A2079:H2087,7,0)</f>
        <v>Denise Adams</v>
      </c>
      <c r="AH2079">
        <f>VLOOKUP(A2079,training_and_development!A2079:H2082,8,0)</f>
        <v>1</v>
      </c>
    </row>
    <row r="2080" spans="1:34" x14ac:dyDescent="0.25">
      <c r="A2080">
        <v>3079</v>
      </c>
      <c r="B2080" t="s">
        <v>22342</v>
      </c>
      <c r="C2080" s="1">
        <v>44183</v>
      </c>
      <c r="D2080" s="8">
        <v>44820</v>
      </c>
      <c r="E2080" t="s">
        <v>24</v>
      </c>
      <c r="F2080" t="s">
        <v>1354</v>
      </c>
      <c r="G2080" t="s">
        <v>26543</v>
      </c>
      <c r="H2080" t="s">
        <v>40</v>
      </c>
      <c r="I2080" t="s">
        <v>741</v>
      </c>
      <c r="J2080" t="s">
        <v>42</v>
      </c>
      <c r="K2080" t="s">
        <v>51</v>
      </c>
      <c r="L2080" t="s">
        <v>42</v>
      </c>
      <c r="M2080" t="s">
        <v>100</v>
      </c>
      <c r="N2080" s="20" t="s">
        <v>4675</v>
      </c>
      <c r="O2080" t="s">
        <v>28294</v>
      </c>
      <c r="P2080" t="s">
        <v>43</v>
      </c>
      <c r="Q2080" s="2">
        <v>26854</v>
      </c>
      <c r="R2080" t="s">
        <v>33</v>
      </c>
      <c r="S2080" t="s">
        <v>85</v>
      </c>
      <c r="T2080" t="s">
        <v>35</v>
      </c>
      <c r="U2080" s="3">
        <v>54361</v>
      </c>
      <c r="V2080" t="s">
        <v>71</v>
      </c>
      <c r="W2080" t="s">
        <v>59</v>
      </c>
      <c r="X2080" t="s">
        <v>38</v>
      </c>
      <c r="Y2080">
        <v>4</v>
      </c>
      <c r="Z2080">
        <f>VLOOKUP(A2080,Table3[],3,0)</f>
        <v>3</v>
      </c>
      <c r="AA2080">
        <f>VLOOKUP(A2080,'employee_engagement survey data'!A2080:E2544,4,0)</f>
        <v>5</v>
      </c>
      <c r="AB2080">
        <f>VLOOKUP(A2080,'employee_engagement survey data'!A2080:E2319,5,0)</f>
        <v>3</v>
      </c>
      <c r="AC2080" t="str">
        <f>VLOOKUP(A2080,training_and_development!A2080:F2117,3,0)</f>
        <v>Communication Skills</v>
      </c>
      <c r="AD2080" t="str">
        <f>VLOOKUP(A2080,training_and_development!A2080:E2469,4,0)</f>
        <v>External</v>
      </c>
      <c r="AE2080" t="str">
        <f>VLOOKUP(A2080,training_and_development!A2080:F5077,5,0)</f>
        <v>Completed</v>
      </c>
      <c r="AF2080" t="str">
        <f>VLOOKUP(A2080,training_and_development!A2079:G2099,6,0)</f>
        <v>Lake Anna</v>
      </c>
      <c r="AG2080" t="str">
        <f>VLOOKUP(A2080,training_and_development!A2080:H2088,7,0)</f>
        <v>Kevin Martinez</v>
      </c>
      <c r="AH2080">
        <f>VLOOKUP(A2080,training_and_development!A2080:H2083,8,0)</f>
        <v>4</v>
      </c>
    </row>
    <row r="2081" spans="1:34" x14ac:dyDescent="0.25">
      <c r="A2081">
        <v>3080</v>
      </c>
      <c r="B2081" t="s">
        <v>22343</v>
      </c>
      <c r="C2081" s="1">
        <v>44086</v>
      </c>
      <c r="D2081" s="8">
        <v>44887</v>
      </c>
      <c r="E2081" t="s">
        <v>24</v>
      </c>
      <c r="F2081" t="s">
        <v>4676</v>
      </c>
      <c r="G2081" t="s">
        <v>26543</v>
      </c>
      <c r="H2081" t="s">
        <v>99</v>
      </c>
      <c r="I2081" t="s">
        <v>741</v>
      </c>
      <c r="J2081" t="s">
        <v>28</v>
      </c>
      <c r="K2081" t="s">
        <v>51</v>
      </c>
      <c r="L2081" t="s">
        <v>42</v>
      </c>
      <c r="M2081" t="s">
        <v>120</v>
      </c>
      <c r="N2081" s="20" t="s">
        <v>4677</v>
      </c>
      <c r="O2081" t="s">
        <v>28294</v>
      </c>
      <c r="P2081" t="s">
        <v>62</v>
      </c>
      <c r="Q2081" s="2">
        <v>36330</v>
      </c>
      <c r="R2081" t="s">
        <v>33</v>
      </c>
      <c r="S2081" t="s">
        <v>114</v>
      </c>
      <c r="T2081" t="s">
        <v>35</v>
      </c>
      <c r="U2081" s="3">
        <v>82524</v>
      </c>
      <c r="V2081" t="s">
        <v>46</v>
      </c>
      <c r="W2081" t="s">
        <v>37</v>
      </c>
      <c r="X2081" t="s">
        <v>38</v>
      </c>
      <c r="Y2081">
        <v>2</v>
      </c>
      <c r="Z2081">
        <f>VLOOKUP(A2081,Table3[],3,0)</f>
        <v>3</v>
      </c>
      <c r="AA2081">
        <f>VLOOKUP(A2081,'employee_engagement survey data'!A2081:E2545,4,0)</f>
        <v>3</v>
      </c>
      <c r="AB2081">
        <f>VLOOKUP(A2081,'employee_engagement survey data'!A2081:E2320,5,0)</f>
        <v>5</v>
      </c>
      <c r="AC2081" t="str">
        <f>VLOOKUP(A2081,training_and_development!A2081:F2118,3,0)</f>
        <v>Technical Skills</v>
      </c>
      <c r="AD2081" t="str">
        <f>VLOOKUP(A2081,training_and_development!A2081:E2470,4,0)</f>
        <v>Internal</v>
      </c>
      <c r="AE2081" t="str">
        <f>VLOOKUP(A2081,training_and_development!A2081:F5078,5,0)</f>
        <v>Failed</v>
      </c>
      <c r="AF2081" t="str">
        <f>VLOOKUP(A2081,training_and_development!A2080:G2100,6,0)</f>
        <v>Mayofort</v>
      </c>
      <c r="AG2081" t="str">
        <f>VLOOKUP(A2081,training_and_development!A2081:H2089,7,0)</f>
        <v>Edward Gibson</v>
      </c>
      <c r="AH2081">
        <f>VLOOKUP(A2081,training_and_development!A2081:H2084,8,0)</f>
        <v>5</v>
      </c>
    </row>
    <row r="2082" spans="1:34" x14ac:dyDescent="0.25">
      <c r="A2082">
        <v>3081</v>
      </c>
      <c r="B2082" t="s">
        <v>22344</v>
      </c>
      <c r="C2082" s="1">
        <v>44124</v>
      </c>
      <c r="D2082" s="8" t="s">
        <v>16975</v>
      </c>
      <c r="E2082" t="s">
        <v>24</v>
      </c>
      <c r="F2082" t="s">
        <v>4678</v>
      </c>
      <c r="G2082" t="s">
        <v>26543</v>
      </c>
      <c r="H2082" t="s">
        <v>61</v>
      </c>
      <c r="I2082" t="s">
        <v>27</v>
      </c>
      <c r="J2082" t="s">
        <v>42</v>
      </c>
      <c r="K2082" t="s">
        <v>29</v>
      </c>
      <c r="L2082" t="s">
        <v>42</v>
      </c>
      <c r="M2082" t="s">
        <v>31</v>
      </c>
      <c r="N2082" s="20" t="s">
        <v>16975</v>
      </c>
      <c r="O2082" t="s">
        <v>28294</v>
      </c>
      <c r="P2082" t="s">
        <v>32</v>
      </c>
      <c r="Q2082" s="2">
        <v>29297</v>
      </c>
      <c r="R2082" t="s">
        <v>33</v>
      </c>
      <c r="S2082" t="s">
        <v>111</v>
      </c>
      <c r="T2082" t="s">
        <v>45</v>
      </c>
      <c r="U2082" s="3">
        <v>18410</v>
      </c>
      <c r="V2082" t="s">
        <v>36</v>
      </c>
      <c r="W2082" t="s">
        <v>37</v>
      </c>
      <c r="X2082" t="s">
        <v>38</v>
      </c>
      <c r="Y2082">
        <v>2</v>
      </c>
      <c r="Z2082">
        <f>VLOOKUP(A2082,Table3[],3,0)</f>
        <v>3</v>
      </c>
      <c r="AA2082">
        <f>VLOOKUP(A2082,'employee_engagement survey data'!A2082:E2546,4,0)</f>
        <v>3</v>
      </c>
      <c r="AB2082">
        <f>VLOOKUP(A2082,'employee_engagement survey data'!A2082:E2321,5,0)</f>
        <v>1</v>
      </c>
      <c r="AC2082" t="str">
        <f>VLOOKUP(A2082,training_and_development!A2082:F2119,3,0)</f>
        <v>Customer Service</v>
      </c>
      <c r="AD2082" t="str">
        <f>VLOOKUP(A2082,training_and_development!A2082:E2471,4,0)</f>
        <v>Internal</v>
      </c>
      <c r="AE2082" t="str">
        <f>VLOOKUP(A2082,training_and_development!A2082:F5079,5,0)</f>
        <v>Completed</v>
      </c>
      <c r="AF2082" t="str">
        <f>VLOOKUP(A2082,training_and_development!A2081:G2101,6,0)</f>
        <v>Garrettbury</v>
      </c>
      <c r="AG2082" t="str">
        <f>VLOOKUP(A2082,training_and_development!A2082:H2090,7,0)</f>
        <v>Tim Hicks Jr.</v>
      </c>
      <c r="AH2082">
        <f>VLOOKUP(A2082,training_and_development!A2082:H2085,8,0)</f>
        <v>2</v>
      </c>
    </row>
    <row r="2083" spans="1:34" x14ac:dyDescent="0.25">
      <c r="A2083">
        <v>3082</v>
      </c>
      <c r="B2083" t="s">
        <v>22345</v>
      </c>
      <c r="C2083" s="1">
        <v>44883</v>
      </c>
      <c r="D2083" s="8" t="s">
        <v>16975</v>
      </c>
      <c r="E2083" t="s">
        <v>24</v>
      </c>
      <c r="F2083" t="s">
        <v>4679</v>
      </c>
      <c r="G2083" t="s">
        <v>26543</v>
      </c>
      <c r="H2083" t="s">
        <v>116</v>
      </c>
      <c r="I2083" t="s">
        <v>27</v>
      </c>
      <c r="J2083" t="s">
        <v>42</v>
      </c>
      <c r="K2083" t="s">
        <v>41</v>
      </c>
      <c r="L2083" t="s">
        <v>42</v>
      </c>
      <c r="M2083" t="s">
        <v>31</v>
      </c>
      <c r="N2083" s="20" t="s">
        <v>16975</v>
      </c>
      <c r="O2083" t="s">
        <v>28294</v>
      </c>
      <c r="P2083" t="s">
        <v>68</v>
      </c>
      <c r="Q2083" s="2">
        <v>32420</v>
      </c>
      <c r="R2083" t="s">
        <v>33</v>
      </c>
      <c r="S2083" t="s">
        <v>152</v>
      </c>
      <c r="T2083" t="s">
        <v>35</v>
      </c>
      <c r="U2083" s="3">
        <v>53176</v>
      </c>
      <c r="V2083" t="s">
        <v>58</v>
      </c>
      <c r="W2083" t="s">
        <v>59</v>
      </c>
      <c r="X2083" t="s">
        <v>38</v>
      </c>
      <c r="Y2083">
        <v>1</v>
      </c>
      <c r="Z2083">
        <f>VLOOKUP(A2083,Table3[],3,0)</f>
        <v>4</v>
      </c>
      <c r="AA2083">
        <f>VLOOKUP(A2083,'employee_engagement survey data'!A2083:E2547,4,0)</f>
        <v>3</v>
      </c>
      <c r="AB2083">
        <f>VLOOKUP(A2083,'employee_engagement survey data'!A2083:E2322,5,0)</f>
        <v>4</v>
      </c>
      <c r="AC2083" t="str">
        <f>VLOOKUP(A2083,training_and_development!A2083:F2120,3,0)</f>
        <v>Project Management</v>
      </c>
      <c r="AD2083" t="str">
        <f>VLOOKUP(A2083,training_and_development!A2083:E2472,4,0)</f>
        <v>External</v>
      </c>
      <c r="AE2083" t="str">
        <f>VLOOKUP(A2083,training_and_development!A2083:F5080,5,0)</f>
        <v>Failed</v>
      </c>
      <c r="AF2083" t="str">
        <f>VLOOKUP(A2083,training_and_development!A2082:G2102,6,0)</f>
        <v>Schmidttown</v>
      </c>
      <c r="AG2083" t="str">
        <f>VLOOKUP(A2083,training_and_development!A2083:H2091,7,0)</f>
        <v>Melissa Peters</v>
      </c>
      <c r="AH2083">
        <f>VLOOKUP(A2083,training_and_development!A2083:H2086,8,0)</f>
        <v>4</v>
      </c>
    </row>
    <row r="2084" spans="1:34" x14ac:dyDescent="0.25">
      <c r="A2084">
        <v>3083</v>
      </c>
      <c r="B2084" t="s">
        <v>22346</v>
      </c>
      <c r="C2084" s="1">
        <v>44940</v>
      </c>
      <c r="D2084" s="8" t="s">
        <v>16975</v>
      </c>
      <c r="E2084" t="s">
        <v>24</v>
      </c>
      <c r="F2084" t="s">
        <v>4680</v>
      </c>
      <c r="G2084" t="s">
        <v>26543</v>
      </c>
      <c r="H2084" t="s">
        <v>73</v>
      </c>
      <c r="I2084" t="s">
        <v>27</v>
      </c>
      <c r="J2084" t="s">
        <v>28</v>
      </c>
      <c r="K2084" t="s">
        <v>29</v>
      </c>
      <c r="L2084" t="s">
        <v>50</v>
      </c>
      <c r="M2084" t="s">
        <v>31</v>
      </c>
      <c r="N2084" s="20" t="s">
        <v>16975</v>
      </c>
      <c r="O2084" t="s">
        <v>28294</v>
      </c>
      <c r="P2084" t="s">
        <v>43</v>
      </c>
      <c r="Q2084" s="2">
        <v>24616</v>
      </c>
      <c r="R2084" t="s">
        <v>33</v>
      </c>
      <c r="S2084" t="s">
        <v>64</v>
      </c>
      <c r="T2084" t="s">
        <v>45</v>
      </c>
      <c r="U2084" s="3">
        <v>55790</v>
      </c>
      <c r="V2084" t="s">
        <v>94</v>
      </c>
      <c r="W2084" t="s">
        <v>37</v>
      </c>
      <c r="X2084" t="s">
        <v>38</v>
      </c>
      <c r="Y2084">
        <v>2</v>
      </c>
      <c r="Z2084">
        <f>VLOOKUP(A2084,Table3[],3,0)</f>
        <v>4</v>
      </c>
      <c r="AA2084">
        <f>VLOOKUP(A2084,'employee_engagement survey data'!A2084:E2548,4,0)</f>
        <v>4</v>
      </c>
      <c r="AB2084">
        <f>VLOOKUP(A2084,'employee_engagement survey data'!A2084:E2323,5,0)</f>
        <v>3</v>
      </c>
      <c r="AC2084" t="str">
        <f>VLOOKUP(A2084,training_and_development!A2084:F2121,3,0)</f>
        <v>Technical Skills</v>
      </c>
      <c r="AD2084" t="str">
        <f>VLOOKUP(A2084,training_and_development!A2084:E2473,4,0)</f>
        <v>External</v>
      </c>
      <c r="AE2084" t="str">
        <f>VLOOKUP(A2084,training_and_development!A2084:F5081,5,0)</f>
        <v>Completed</v>
      </c>
      <c r="AF2084" t="str">
        <f>VLOOKUP(A2084,training_and_development!A2083:G2103,6,0)</f>
        <v>Frankborough</v>
      </c>
      <c r="AG2084" t="str">
        <f>VLOOKUP(A2084,training_and_development!A2084:H2092,7,0)</f>
        <v>William Smith</v>
      </c>
      <c r="AH2084">
        <f>VLOOKUP(A2084,training_and_development!A2084:H2087,8,0)</f>
        <v>2</v>
      </c>
    </row>
    <row r="2085" spans="1:34" x14ac:dyDescent="0.25">
      <c r="A2085">
        <v>3084</v>
      </c>
      <c r="B2085" t="s">
        <v>22347</v>
      </c>
      <c r="C2085" s="1">
        <v>44131</v>
      </c>
      <c r="D2085" s="8">
        <v>44720</v>
      </c>
      <c r="E2085" t="s">
        <v>24</v>
      </c>
      <c r="F2085" t="s">
        <v>4681</v>
      </c>
      <c r="G2085" t="s">
        <v>26543</v>
      </c>
      <c r="H2085" t="s">
        <v>87</v>
      </c>
      <c r="I2085" t="s">
        <v>27</v>
      </c>
      <c r="J2085" t="s">
        <v>42</v>
      </c>
      <c r="K2085" t="s">
        <v>41</v>
      </c>
      <c r="L2085" t="s">
        <v>30</v>
      </c>
      <c r="M2085" t="s">
        <v>120</v>
      </c>
      <c r="N2085" s="20" t="s">
        <v>4682</v>
      </c>
      <c r="O2085" t="s">
        <v>28294</v>
      </c>
      <c r="P2085" t="s">
        <v>62</v>
      </c>
      <c r="Q2085" s="2">
        <v>35245</v>
      </c>
      <c r="R2085" t="s">
        <v>33</v>
      </c>
      <c r="S2085" t="s">
        <v>57</v>
      </c>
      <c r="T2085" t="s">
        <v>45</v>
      </c>
      <c r="U2085" s="3">
        <v>64716</v>
      </c>
      <c r="V2085" t="s">
        <v>71</v>
      </c>
      <c r="W2085" t="s">
        <v>37</v>
      </c>
      <c r="X2085" t="s">
        <v>38</v>
      </c>
      <c r="Y2085">
        <v>4</v>
      </c>
      <c r="Z2085">
        <f>VLOOKUP(A2085,Table3[],3,0)</f>
        <v>5</v>
      </c>
      <c r="AA2085">
        <f>VLOOKUP(A2085,'employee_engagement survey data'!A2085:E2549,4,0)</f>
        <v>3</v>
      </c>
      <c r="AB2085">
        <f>VLOOKUP(A2085,'employee_engagement survey data'!A2085:E2324,5,0)</f>
        <v>3</v>
      </c>
      <c r="AC2085" t="str">
        <f>VLOOKUP(A2085,training_and_development!A2085:F2122,3,0)</f>
        <v>Customer Service</v>
      </c>
      <c r="AD2085" t="str">
        <f>VLOOKUP(A2085,training_and_development!A2085:E2474,4,0)</f>
        <v>External</v>
      </c>
      <c r="AE2085" t="str">
        <f>VLOOKUP(A2085,training_and_development!A2085:F5082,5,0)</f>
        <v>Completed</v>
      </c>
      <c r="AF2085" t="str">
        <f>VLOOKUP(A2085,training_and_development!A2084:G2104,6,0)</f>
        <v>Port Timothyport</v>
      </c>
      <c r="AG2085" t="str">
        <f>VLOOKUP(A2085,training_and_development!A2085:H2093,7,0)</f>
        <v>Brandon Wilson</v>
      </c>
      <c r="AH2085">
        <f>VLOOKUP(A2085,training_and_development!A2085:H2088,8,0)</f>
        <v>5</v>
      </c>
    </row>
    <row r="2086" spans="1:34" x14ac:dyDescent="0.25">
      <c r="A2086">
        <v>3085</v>
      </c>
      <c r="B2086" t="s">
        <v>22348</v>
      </c>
      <c r="C2086" s="1">
        <v>44072</v>
      </c>
      <c r="D2086" s="8" t="s">
        <v>16975</v>
      </c>
      <c r="E2086" t="s">
        <v>24</v>
      </c>
      <c r="F2086" t="s">
        <v>4683</v>
      </c>
      <c r="G2086" t="s">
        <v>26543</v>
      </c>
      <c r="H2086" t="s">
        <v>49</v>
      </c>
      <c r="I2086" t="s">
        <v>27</v>
      </c>
      <c r="J2086" t="s">
        <v>50</v>
      </c>
      <c r="K2086" t="s">
        <v>29</v>
      </c>
      <c r="L2086" t="s">
        <v>50</v>
      </c>
      <c r="M2086" t="s">
        <v>31</v>
      </c>
      <c r="N2086" s="20" t="s">
        <v>16975</v>
      </c>
      <c r="O2086" t="s">
        <v>28294</v>
      </c>
      <c r="P2086" t="s">
        <v>68</v>
      </c>
      <c r="Q2086" s="2">
        <v>23074</v>
      </c>
      <c r="R2086" t="s">
        <v>33</v>
      </c>
      <c r="S2086" t="s">
        <v>140</v>
      </c>
      <c r="T2086" t="s">
        <v>35</v>
      </c>
      <c r="U2086" s="3">
        <v>21299</v>
      </c>
      <c r="V2086" t="s">
        <v>94</v>
      </c>
      <c r="W2086" t="s">
        <v>59</v>
      </c>
      <c r="X2086" t="s">
        <v>38</v>
      </c>
      <c r="Y2086">
        <v>2</v>
      </c>
      <c r="Z2086">
        <f>VLOOKUP(A2086,Table3[],3,0)</f>
        <v>4</v>
      </c>
      <c r="AA2086">
        <f>VLOOKUP(A2086,'employee_engagement survey data'!A2086:E2550,4,0)</f>
        <v>3</v>
      </c>
      <c r="AB2086">
        <f>VLOOKUP(A2086,'employee_engagement survey data'!A2086:E2325,5,0)</f>
        <v>5</v>
      </c>
      <c r="AC2086" t="str">
        <f>VLOOKUP(A2086,training_and_development!A2086:F2123,3,0)</f>
        <v>Technical Skills</v>
      </c>
      <c r="AD2086" t="str">
        <f>VLOOKUP(A2086,training_and_development!A2086:E2475,4,0)</f>
        <v>External</v>
      </c>
      <c r="AE2086" t="str">
        <f>VLOOKUP(A2086,training_and_development!A2086:F5083,5,0)</f>
        <v>Failed</v>
      </c>
      <c r="AF2086" t="str">
        <f>VLOOKUP(A2086,training_and_development!A2085:G2105,6,0)</f>
        <v>Mariaview</v>
      </c>
      <c r="AG2086" t="str">
        <f>VLOOKUP(A2086,training_and_development!A2086:H2094,7,0)</f>
        <v>Sheila Gutierrez</v>
      </c>
      <c r="AH2086">
        <f>VLOOKUP(A2086,training_and_development!A2086:H2089,8,0)</f>
        <v>2</v>
      </c>
    </row>
    <row r="2087" spans="1:34" x14ac:dyDescent="0.25">
      <c r="A2087">
        <v>3086</v>
      </c>
      <c r="B2087" t="s">
        <v>22349</v>
      </c>
      <c r="C2087" s="1">
        <v>43822</v>
      </c>
      <c r="D2087" s="8">
        <v>45143</v>
      </c>
      <c r="E2087" t="s">
        <v>24</v>
      </c>
      <c r="F2087" t="s">
        <v>4684</v>
      </c>
      <c r="G2087" t="s">
        <v>26543</v>
      </c>
      <c r="H2087" t="s">
        <v>67</v>
      </c>
      <c r="I2087" t="s">
        <v>27</v>
      </c>
      <c r="J2087" t="s">
        <v>42</v>
      </c>
      <c r="K2087" t="s">
        <v>51</v>
      </c>
      <c r="L2087" t="s">
        <v>30</v>
      </c>
      <c r="M2087" t="s">
        <v>100</v>
      </c>
      <c r="N2087" s="20" t="s">
        <v>4685</v>
      </c>
      <c r="O2087" t="s">
        <v>28294</v>
      </c>
      <c r="P2087" t="s">
        <v>43</v>
      </c>
      <c r="Q2087" s="2">
        <v>31865</v>
      </c>
      <c r="R2087" t="s">
        <v>33</v>
      </c>
      <c r="S2087" t="s">
        <v>144</v>
      </c>
      <c r="T2087" t="s">
        <v>35</v>
      </c>
      <c r="U2087" s="3">
        <v>51176</v>
      </c>
      <c r="V2087" t="s">
        <v>94</v>
      </c>
      <c r="W2087" t="s">
        <v>79</v>
      </c>
      <c r="X2087" t="s">
        <v>38</v>
      </c>
      <c r="Y2087">
        <v>1</v>
      </c>
      <c r="Z2087">
        <f>VLOOKUP(A2087,Table3[],3,0)</f>
        <v>4</v>
      </c>
      <c r="AA2087">
        <f>VLOOKUP(A2087,'employee_engagement survey data'!A2087:E2551,4,0)</f>
        <v>2</v>
      </c>
      <c r="AB2087">
        <f>VLOOKUP(A2087,'employee_engagement survey data'!A2087:E2326,5,0)</f>
        <v>2</v>
      </c>
      <c r="AC2087" t="str">
        <f>VLOOKUP(A2087,training_and_development!A2087:F2124,3,0)</f>
        <v>Communication Skills</v>
      </c>
      <c r="AD2087" t="str">
        <f>VLOOKUP(A2087,training_and_development!A2087:E2476,4,0)</f>
        <v>Internal</v>
      </c>
      <c r="AE2087" t="str">
        <f>VLOOKUP(A2087,training_and_development!A2087:F5084,5,0)</f>
        <v>Failed</v>
      </c>
      <c r="AF2087" t="str">
        <f>VLOOKUP(A2087,training_and_development!A2086:G2106,6,0)</f>
        <v>West Joshua</v>
      </c>
      <c r="AG2087" t="str">
        <f>VLOOKUP(A2087,training_and_development!A2087:H2095,7,0)</f>
        <v>Hannah Ortiz</v>
      </c>
      <c r="AH2087">
        <f>VLOOKUP(A2087,training_and_development!A2087:H2090,8,0)</f>
        <v>2</v>
      </c>
    </row>
    <row r="2088" spans="1:34" x14ac:dyDescent="0.25">
      <c r="A2088">
        <v>3087</v>
      </c>
      <c r="B2088" t="s">
        <v>22350</v>
      </c>
      <c r="C2088" s="1">
        <v>45110</v>
      </c>
      <c r="D2088" s="8" t="s">
        <v>16975</v>
      </c>
      <c r="E2088" t="s">
        <v>24</v>
      </c>
      <c r="F2088" t="s">
        <v>4686</v>
      </c>
      <c r="G2088" t="s">
        <v>26543</v>
      </c>
      <c r="H2088" t="s">
        <v>26</v>
      </c>
      <c r="I2088" t="s">
        <v>27</v>
      </c>
      <c r="J2088" t="s">
        <v>28</v>
      </c>
      <c r="K2088" t="s">
        <v>51</v>
      </c>
      <c r="L2088" t="s">
        <v>42</v>
      </c>
      <c r="M2088" t="s">
        <v>31</v>
      </c>
      <c r="N2088" s="20" t="s">
        <v>16975</v>
      </c>
      <c r="O2088" t="s">
        <v>28294</v>
      </c>
      <c r="P2088" t="s">
        <v>122</v>
      </c>
      <c r="Q2088" s="2">
        <v>17571</v>
      </c>
      <c r="R2088" t="s">
        <v>33</v>
      </c>
      <c r="S2088" t="s">
        <v>123</v>
      </c>
      <c r="T2088" t="s">
        <v>35</v>
      </c>
      <c r="U2088" s="3">
        <v>51274</v>
      </c>
      <c r="V2088" t="s">
        <v>71</v>
      </c>
      <c r="W2088" t="s">
        <v>65</v>
      </c>
      <c r="X2088" t="s">
        <v>38</v>
      </c>
      <c r="Y2088">
        <v>4</v>
      </c>
      <c r="Z2088">
        <f>VLOOKUP(A2088,Table3[],3,0)</f>
        <v>4</v>
      </c>
      <c r="AA2088">
        <f>VLOOKUP(A2088,'employee_engagement survey data'!A2088:E2552,4,0)</f>
        <v>3</v>
      </c>
      <c r="AB2088">
        <f>VLOOKUP(A2088,'employee_engagement survey data'!A2088:E2327,5,0)</f>
        <v>4</v>
      </c>
      <c r="AC2088" t="str">
        <f>VLOOKUP(A2088,training_and_development!A2088:F2125,3,0)</f>
        <v>Communication Skills</v>
      </c>
      <c r="AD2088" t="str">
        <f>VLOOKUP(A2088,training_and_development!A2088:E2477,4,0)</f>
        <v>Internal</v>
      </c>
      <c r="AE2088" t="str">
        <f>VLOOKUP(A2088,training_and_development!A2088:F5085,5,0)</f>
        <v>Completed</v>
      </c>
      <c r="AF2088" t="str">
        <f>VLOOKUP(A2088,training_and_development!A2087:G2107,6,0)</f>
        <v>Leachfurt</v>
      </c>
      <c r="AG2088" t="str">
        <f>VLOOKUP(A2088,training_and_development!A2088:H2096,7,0)</f>
        <v>Lori Cox</v>
      </c>
      <c r="AH2088">
        <f>VLOOKUP(A2088,training_and_development!A2088:H2091,8,0)</f>
        <v>2</v>
      </c>
    </row>
    <row r="2089" spans="1:34" x14ac:dyDescent="0.25">
      <c r="A2089">
        <v>3088</v>
      </c>
      <c r="B2089" t="s">
        <v>22351</v>
      </c>
      <c r="C2089" s="1">
        <v>44830</v>
      </c>
      <c r="D2089" s="8" t="s">
        <v>16975</v>
      </c>
      <c r="E2089" t="s">
        <v>24</v>
      </c>
      <c r="F2089" t="s">
        <v>4687</v>
      </c>
      <c r="G2089" t="s">
        <v>26543</v>
      </c>
      <c r="H2089" t="s">
        <v>96</v>
      </c>
      <c r="I2089" t="s">
        <v>27</v>
      </c>
      <c r="J2089" t="s">
        <v>42</v>
      </c>
      <c r="K2089" t="s">
        <v>51</v>
      </c>
      <c r="L2089" t="s">
        <v>42</v>
      </c>
      <c r="M2089" t="s">
        <v>31</v>
      </c>
      <c r="N2089" s="20" t="s">
        <v>16975</v>
      </c>
      <c r="O2089" t="s">
        <v>28294</v>
      </c>
      <c r="P2089" t="s">
        <v>68</v>
      </c>
      <c r="Q2089" s="2">
        <v>16151</v>
      </c>
      <c r="R2089" t="s">
        <v>33</v>
      </c>
      <c r="S2089" t="s">
        <v>78</v>
      </c>
      <c r="T2089" t="s">
        <v>35</v>
      </c>
      <c r="U2089" s="3">
        <v>52777</v>
      </c>
      <c r="V2089" t="s">
        <v>58</v>
      </c>
      <c r="W2089" t="s">
        <v>65</v>
      </c>
      <c r="X2089" t="s">
        <v>38</v>
      </c>
      <c r="Y2089">
        <v>5</v>
      </c>
      <c r="Z2089">
        <f>VLOOKUP(A2089,Table3[],3,0)</f>
        <v>5</v>
      </c>
      <c r="AA2089">
        <f>VLOOKUP(A2089,'employee_engagement survey data'!A2089:E2553,4,0)</f>
        <v>3</v>
      </c>
      <c r="AB2089">
        <f>VLOOKUP(A2089,'employee_engagement survey data'!A2089:E2328,5,0)</f>
        <v>5</v>
      </c>
      <c r="AC2089" t="str">
        <f>VLOOKUP(A2089,training_and_development!A2089:F2126,3,0)</f>
        <v>Customer Service</v>
      </c>
      <c r="AD2089" t="str">
        <f>VLOOKUP(A2089,training_and_development!A2089:E2478,4,0)</f>
        <v>External</v>
      </c>
      <c r="AE2089" t="str">
        <f>VLOOKUP(A2089,training_and_development!A2089:F5086,5,0)</f>
        <v>Failed</v>
      </c>
      <c r="AF2089" t="str">
        <f>VLOOKUP(A2089,training_and_development!A2088:G2108,6,0)</f>
        <v>Joshuafurt</v>
      </c>
      <c r="AG2089" t="str">
        <f>VLOOKUP(A2089,training_and_development!A2089:H2097,7,0)</f>
        <v>Scott Rowe</v>
      </c>
      <c r="AH2089">
        <f>VLOOKUP(A2089,training_and_development!A2089:H2092,8,0)</f>
        <v>3</v>
      </c>
    </row>
    <row r="2090" spans="1:34" x14ac:dyDescent="0.25">
      <c r="A2090">
        <v>3089</v>
      </c>
      <c r="B2090" t="s">
        <v>22352</v>
      </c>
      <c r="C2090" s="1">
        <v>43960</v>
      </c>
      <c r="D2090" s="8">
        <v>45132</v>
      </c>
      <c r="E2090" t="s">
        <v>24</v>
      </c>
      <c r="F2090" t="s">
        <v>4688</v>
      </c>
      <c r="G2090" t="s">
        <v>26543</v>
      </c>
      <c r="H2090" t="s">
        <v>40</v>
      </c>
      <c r="I2090" t="s">
        <v>27</v>
      </c>
      <c r="J2090" t="s">
        <v>28</v>
      </c>
      <c r="K2090" t="s">
        <v>41</v>
      </c>
      <c r="L2090" t="s">
        <v>30</v>
      </c>
      <c r="M2090" t="s">
        <v>120</v>
      </c>
      <c r="N2090" s="20" t="s">
        <v>4689</v>
      </c>
      <c r="O2090" t="s">
        <v>28294</v>
      </c>
      <c r="P2090" t="s">
        <v>68</v>
      </c>
      <c r="Q2090" s="2">
        <v>23147</v>
      </c>
      <c r="R2090" t="s">
        <v>33</v>
      </c>
      <c r="S2090" t="s">
        <v>64</v>
      </c>
      <c r="T2090" t="s">
        <v>35</v>
      </c>
      <c r="U2090" s="3">
        <v>51728</v>
      </c>
      <c r="V2090" t="s">
        <v>71</v>
      </c>
      <c r="W2090" t="s">
        <v>59</v>
      </c>
      <c r="X2090" t="s">
        <v>38</v>
      </c>
      <c r="Y2090">
        <v>4</v>
      </c>
      <c r="Z2090">
        <f>VLOOKUP(A2090,Table3[],3,0)</f>
        <v>5</v>
      </c>
      <c r="AA2090">
        <f>VLOOKUP(A2090,'employee_engagement survey data'!A2090:E2554,4,0)</f>
        <v>3</v>
      </c>
      <c r="AB2090">
        <f>VLOOKUP(A2090,'employee_engagement survey data'!A2090:E2329,5,0)</f>
        <v>5</v>
      </c>
      <c r="AC2090" t="str">
        <f>VLOOKUP(A2090,training_and_development!A2090:F2127,3,0)</f>
        <v>Leadership Development</v>
      </c>
      <c r="AD2090" t="str">
        <f>VLOOKUP(A2090,training_and_development!A2090:E2479,4,0)</f>
        <v>Internal</v>
      </c>
      <c r="AE2090" t="str">
        <f>VLOOKUP(A2090,training_and_development!A2090:F5087,5,0)</f>
        <v>Failed</v>
      </c>
      <c r="AF2090" t="str">
        <f>VLOOKUP(A2090,training_and_development!A2089:G2109,6,0)</f>
        <v>Kathrynview</v>
      </c>
      <c r="AG2090" t="str">
        <f>VLOOKUP(A2090,training_and_development!A2090:H2098,7,0)</f>
        <v>Christopher Adams</v>
      </c>
      <c r="AH2090">
        <f>VLOOKUP(A2090,training_and_development!A2090:H2093,8,0)</f>
        <v>4</v>
      </c>
    </row>
    <row r="2091" spans="1:34" x14ac:dyDescent="0.25">
      <c r="A2091">
        <v>3090</v>
      </c>
      <c r="B2091" t="s">
        <v>22353</v>
      </c>
      <c r="C2091" s="1">
        <v>44993</v>
      </c>
      <c r="D2091" s="8" t="s">
        <v>16975</v>
      </c>
      <c r="E2091" t="s">
        <v>24</v>
      </c>
      <c r="F2091" t="s">
        <v>4690</v>
      </c>
      <c r="G2091" t="s">
        <v>26543</v>
      </c>
      <c r="H2091" t="s">
        <v>99</v>
      </c>
      <c r="I2091" t="s">
        <v>27</v>
      </c>
      <c r="J2091" t="s">
        <v>42</v>
      </c>
      <c r="K2091" t="s">
        <v>51</v>
      </c>
      <c r="L2091" t="s">
        <v>42</v>
      </c>
      <c r="M2091" t="s">
        <v>31</v>
      </c>
      <c r="N2091" s="20" t="s">
        <v>16975</v>
      </c>
      <c r="O2091" t="s">
        <v>28294</v>
      </c>
      <c r="P2091" t="s">
        <v>68</v>
      </c>
      <c r="Q2091" s="2">
        <v>20865</v>
      </c>
      <c r="R2091" t="s">
        <v>33</v>
      </c>
      <c r="S2091" t="s">
        <v>144</v>
      </c>
      <c r="T2091" t="s">
        <v>45</v>
      </c>
      <c r="U2091" s="3">
        <v>54485</v>
      </c>
      <c r="V2091" t="s">
        <v>71</v>
      </c>
      <c r="W2091" t="s">
        <v>65</v>
      </c>
      <c r="X2091" t="s">
        <v>38</v>
      </c>
      <c r="Y2091">
        <v>5</v>
      </c>
      <c r="Z2091">
        <f>VLOOKUP(A2091,Table3[],3,0)</f>
        <v>3</v>
      </c>
      <c r="AA2091">
        <f>VLOOKUP(A2091,'employee_engagement survey data'!A2091:E2555,4,0)</f>
        <v>2</v>
      </c>
      <c r="AB2091">
        <f>VLOOKUP(A2091,'employee_engagement survey data'!A2091:E2330,5,0)</f>
        <v>4</v>
      </c>
      <c r="AC2091" t="str">
        <f>VLOOKUP(A2091,training_and_development!A2091:F2128,3,0)</f>
        <v>Technical Skills</v>
      </c>
      <c r="AD2091" t="str">
        <f>VLOOKUP(A2091,training_and_development!A2091:E2480,4,0)</f>
        <v>Internal</v>
      </c>
      <c r="AE2091" t="str">
        <f>VLOOKUP(A2091,training_and_development!A2091:F5088,5,0)</f>
        <v>Failed</v>
      </c>
      <c r="AF2091" t="str">
        <f>VLOOKUP(A2091,training_and_development!A2090:G2110,6,0)</f>
        <v>Port Davidview</v>
      </c>
      <c r="AG2091" t="str">
        <f>VLOOKUP(A2091,training_and_development!A2091:H2099,7,0)</f>
        <v>Lucas Larson</v>
      </c>
      <c r="AH2091">
        <f>VLOOKUP(A2091,training_and_development!A2091:H2094,8,0)</f>
        <v>4</v>
      </c>
    </row>
    <row r="2092" spans="1:34" x14ac:dyDescent="0.25">
      <c r="A2092">
        <v>3091</v>
      </c>
      <c r="B2092" t="s">
        <v>22354</v>
      </c>
      <c r="C2092" s="1">
        <v>43523</v>
      </c>
      <c r="D2092" s="8">
        <v>44074</v>
      </c>
      <c r="E2092" t="s">
        <v>24</v>
      </c>
      <c r="F2092" t="s">
        <v>4691</v>
      </c>
      <c r="G2092" t="s">
        <v>26543</v>
      </c>
      <c r="H2092" t="s">
        <v>61</v>
      </c>
      <c r="I2092" t="s">
        <v>946</v>
      </c>
      <c r="J2092" t="s">
        <v>28</v>
      </c>
      <c r="K2092" t="s">
        <v>51</v>
      </c>
      <c r="L2092" t="s">
        <v>42</v>
      </c>
      <c r="M2092" t="s">
        <v>74</v>
      </c>
      <c r="N2092" s="20" t="s">
        <v>4692</v>
      </c>
      <c r="O2092" t="s">
        <v>28294</v>
      </c>
      <c r="P2092" t="s">
        <v>410</v>
      </c>
      <c r="Q2092" s="2">
        <v>21250</v>
      </c>
      <c r="R2092" t="s">
        <v>33</v>
      </c>
      <c r="S2092" t="s">
        <v>78</v>
      </c>
      <c r="T2092" t="s">
        <v>45</v>
      </c>
      <c r="U2092" s="3">
        <v>6649</v>
      </c>
      <c r="V2092" t="s">
        <v>36</v>
      </c>
      <c r="W2092" t="s">
        <v>59</v>
      </c>
      <c r="X2092" t="s">
        <v>38</v>
      </c>
      <c r="Y2092">
        <v>5</v>
      </c>
      <c r="Z2092">
        <f>VLOOKUP(A2092,Table3[],3,0)</f>
        <v>2</v>
      </c>
      <c r="AA2092">
        <f>VLOOKUP(A2092,'employee_engagement survey data'!A2092:E2556,4,0)</f>
        <v>2</v>
      </c>
      <c r="AB2092">
        <f>VLOOKUP(A2092,'employee_engagement survey data'!A2092:E2331,5,0)</f>
        <v>4</v>
      </c>
      <c r="AC2092" t="str">
        <f>VLOOKUP(A2092,training_and_development!A2092:F2129,3,0)</f>
        <v>Project Management</v>
      </c>
      <c r="AD2092" t="str">
        <f>VLOOKUP(A2092,training_and_development!A2092:E2481,4,0)</f>
        <v>External</v>
      </c>
      <c r="AE2092" t="str">
        <f>VLOOKUP(A2092,training_and_development!A2092:F5089,5,0)</f>
        <v>Completed</v>
      </c>
      <c r="AF2092" t="str">
        <f>VLOOKUP(A2092,training_and_development!A2091:G2111,6,0)</f>
        <v>Vazquezbury</v>
      </c>
      <c r="AG2092" t="str">
        <f>VLOOKUP(A2092,training_and_development!A2092:H2100,7,0)</f>
        <v>Cody Wheeler</v>
      </c>
      <c r="AH2092">
        <f>VLOOKUP(A2092,training_and_development!A2092:H2095,8,0)</f>
        <v>5</v>
      </c>
    </row>
    <row r="2093" spans="1:34" x14ac:dyDescent="0.25">
      <c r="A2093">
        <v>3092</v>
      </c>
      <c r="B2093" t="s">
        <v>22355</v>
      </c>
      <c r="C2093" s="1">
        <v>43842</v>
      </c>
      <c r="D2093" s="8">
        <v>45119</v>
      </c>
      <c r="E2093" t="s">
        <v>332</v>
      </c>
      <c r="F2093" t="s">
        <v>4693</v>
      </c>
      <c r="G2093" t="s">
        <v>26543</v>
      </c>
      <c r="H2093" t="s">
        <v>61</v>
      </c>
      <c r="I2093" t="s">
        <v>27</v>
      </c>
      <c r="J2093" t="s">
        <v>28</v>
      </c>
      <c r="K2093" t="s">
        <v>41</v>
      </c>
      <c r="L2093" t="s">
        <v>50</v>
      </c>
      <c r="M2093" t="s">
        <v>120</v>
      </c>
      <c r="N2093" s="20" t="s">
        <v>4694</v>
      </c>
      <c r="O2093" t="s">
        <v>28294</v>
      </c>
      <c r="P2093" t="s">
        <v>68</v>
      </c>
      <c r="Q2093" s="2">
        <v>29199</v>
      </c>
      <c r="R2093" t="s">
        <v>33</v>
      </c>
      <c r="S2093" t="s">
        <v>114</v>
      </c>
      <c r="T2093" t="s">
        <v>35</v>
      </c>
      <c r="U2093" s="3">
        <v>48374</v>
      </c>
      <c r="V2093" t="s">
        <v>58</v>
      </c>
      <c r="W2093" t="s">
        <v>65</v>
      </c>
      <c r="X2093" t="s">
        <v>38</v>
      </c>
      <c r="Y2093">
        <v>2</v>
      </c>
      <c r="Z2093">
        <f>VLOOKUP(A2093,Table3[],3,0)</f>
        <v>4</v>
      </c>
      <c r="AA2093">
        <f>VLOOKUP(A2093,'employee_engagement survey data'!A2093:E2557,4,0)</f>
        <v>4</v>
      </c>
      <c r="AB2093">
        <f>VLOOKUP(A2093,'employee_engagement survey data'!A2093:E2332,5,0)</f>
        <v>1</v>
      </c>
      <c r="AC2093" t="str">
        <f>VLOOKUP(A2093,training_and_development!A2093:F2130,3,0)</f>
        <v>Leadership Development</v>
      </c>
      <c r="AD2093" t="str">
        <f>VLOOKUP(A2093,training_and_development!A2093:E2482,4,0)</f>
        <v>Internal</v>
      </c>
      <c r="AE2093" t="str">
        <f>VLOOKUP(A2093,training_and_development!A2093:F5090,5,0)</f>
        <v>Completed</v>
      </c>
      <c r="AF2093" t="str">
        <f>VLOOKUP(A2093,training_and_development!A2092:G2112,6,0)</f>
        <v>South Keithside</v>
      </c>
      <c r="AG2093" t="str">
        <f>VLOOKUP(A2093,training_and_development!A2093:H2101,7,0)</f>
        <v>Matthew Davis</v>
      </c>
      <c r="AH2093">
        <f>VLOOKUP(A2093,training_and_development!A2093:H2096,8,0)</f>
        <v>1</v>
      </c>
    </row>
    <row r="2094" spans="1:34" x14ac:dyDescent="0.25">
      <c r="A2094">
        <v>3093</v>
      </c>
      <c r="B2094" t="s">
        <v>22356</v>
      </c>
      <c r="C2094" s="1">
        <v>43645</v>
      </c>
      <c r="D2094" s="8">
        <v>44206</v>
      </c>
      <c r="E2094" t="s">
        <v>332</v>
      </c>
      <c r="F2094" t="s">
        <v>4695</v>
      </c>
      <c r="G2094" t="s">
        <v>26543</v>
      </c>
      <c r="H2094" t="s">
        <v>116</v>
      </c>
      <c r="I2094" t="s">
        <v>27</v>
      </c>
      <c r="J2094" t="s">
        <v>50</v>
      </c>
      <c r="K2094" t="s">
        <v>51</v>
      </c>
      <c r="L2094" t="s">
        <v>50</v>
      </c>
      <c r="M2094" t="s">
        <v>120</v>
      </c>
      <c r="N2094" s="20" t="s">
        <v>4696</v>
      </c>
      <c r="O2094" t="s">
        <v>28294</v>
      </c>
      <c r="P2094" t="s">
        <v>105</v>
      </c>
      <c r="Q2094" s="2">
        <v>28024</v>
      </c>
      <c r="R2094" t="s">
        <v>33</v>
      </c>
      <c r="S2094" t="s">
        <v>44</v>
      </c>
      <c r="T2094" t="s">
        <v>35</v>
      </c>
      <c r="U2094" s="3">
        <v>31227</v>
      </c>
      <c r="V2094" t="s">
        <v>94</v>
      </c>
      <c r="W2094" t="s">
        <v>79</v>
      </c>
      <c r="X2094" t="s">
        <v>38</v>
      </c>
      <c r="Y2094">
        <v>2</v>
      </c>
      <c r="Z2094">
        <f>VLOOKUP(A2094,Table3[],3,0)</f>
        <v>3</v>
      </c>
      <c r="AA2094">
        <f>VLOOKUP(A2094,'employee_engagement survey data'!A2094:E2558,4,0)</f>
        <v>4</v>
      </c>
      <c r="AB2094">
        <f>VLOOKUP(A2094,'employee_engagement survey data'!A2094:E2333,5,0)</f>
        <v>5</v>
      </c>
      <c r="AC2094" t="str">
        <f>VLOOKUP(A2094,training_and_development!A2094:F2131,3,0)</f>
        <v>Communication Skills</v>
      </c>
      <c r="AD2094" t="str">
        <f>VLOOKUP(A2094,training_and_development!A2094:E2483,4,0)</f>
        <v>Internal</v>
      </c>
      <c r="AE2094" t="str">
        <f>VLOOKUP(A2094,training_and_development!A2094:F5091,5,0)</f>
        <v>Completed</v>
      </c>
      <c r="AF2094" t="str">
        <f>VLOOKUP(A2094,training_and_development!A2093:G2113,6,0)</f>
        <v>Lawrenceborough</v>
      </c>
      <c r="AG2094" t="str">
        <f>VLOOKUP(A2094,training_and_development!A2094:H2102,7,0)</f>
        <v>Christopher Stephens</v>
      </c>
      <c r="AH2094">
        <f>VLOOKUP(A2094,training_and_development!A2094:H2097,8,0)</f>
        <v>5</v>
      </c>
    </row>
    <row r="2095" spans="1:34" x14ac:dyDescent="0.25">
      <c r="A2095">
        <v>3094</v>
      </c>
      <c r="B2095" t="s">
        <v>22357</v>
      </c>
      <c r="C2095" s="1">
        <v>44392</v>
      </c>
      <c r="D2095" s="8">
        <v>44468</v>
      </c>
      <c r="E2095" t="s">
        <v>332</v>
      </c>
      <c r="F2095" t="s">
        <v>4697</v>
      </c>
      <c r="G2095" t="s">
        <v>26543</v>
      </c>
      <c r="H2095" t="s">
        <v>73</v>
      </c>
      <c r="I2095" t="s">
        <v>27</v>
      </c>
      <c r="J2095" t="s">
        <v>28</v>
      </c>
      <c r="K2095" t="s">
        <v>29</v>
      </c>
      <c r="L2095" t="s">
        <v>50</v>
      </c>
      <c r="M2095" t="s">
        <v>120</v>
      </c>
      <c r="N2095" s="20" t="s">
        <v>4698</v>
      </c>
      <c r="O2095" t="s">
        <v>28294</v>
      </c>
      <c r="P2095" t="s">
        <v>83</v>
      </c>
      <c r="Q2095" s="2">
        <v>23302</v>
      </c>
      <c r="R2095" t="s">
        <v>33</v>
      </c>
      <c r="S2095" t="s">
        <v>85</v>
      </c>
      <c r="T2095" t="s">
        <v>35</v>
      </c>
      <c r="U2095" s="3">
        <v>84169</v>
      </c>
      <c r="V2095" t="s">
        <v>58</v>
      </c>
      <c r="W2095" t="s">
        <v>37</v>
      </c>
      <c r="X2095" t="s">
        <v>38</v>
      </c>
      <c r="Y2095">
        <v>1</v>
      </c>
      <c r="Z2095">
        <f>VLOOKUP(A2095,Table3[],3,0)</f>
        <v>2</v>
      </c>
      <c r="AA2095">
        <f>VLOOKUP(A2095,'employee_engagement survey data'!A2095:E2559,4,0)</f>
        <v>3</v>
      </c>
      <c r="AB2095">
        <f>VLOOKUP(A2095,'employee_engagement survey data'!A2095:E2334,5,0)</f>
        <v>1</v>
      </c>
      <c r="AC2095" t="str">
        <f>VLOOKUP(A2095,training_and_development!A2095:F2132,3,0)</f>
        <v>Project Management</v>
      </c>
      <c r="AD2095" t="str">
        <f>VLOOKUP(A2095,training_and_development!A2095:E2484,4,0)</f>
        <v>Internal</v>
      </c>
      <c r="AE2095" t="str">
        <f>VLOOKUP(A2095,training_and_development!A2095:F5092,5,0)</f>
        <v>Failed</v>
      </c>
      <c r="AF2095" t="str">
        <f>VLOOKUP(A2095,training_and_development!A2094:G2114,6,0)</f>
        <v>Melindahaven</v>
      </c>
      <c r="AG2095" t="str">
        <f>VLOOKUP(A2095,training_and_development!A2095:H2103,7,0)</f>
        <v>Colleen Barrett</v>
      </c>
      <c r="AH2095">
        <f>VLOOKUP(A2095,training_and_development!A2095:H2098,8,0)</f>
        <v>2</v>
      </c>
    </row>
    <row r="2096" spans="1:34" x14ac:dyDescent="0.25">
      <c r="A2096">
        <v>3095</v>
      </c>
      <c r="B2096" t="s">
        <v>22358</v>
      </c>
      <c r="C2096" s="1">
        <v>44792</v>
      </c>
      <c r="D2096" s="8" t="s">
        <v>16975</v>
      </c>
      <c r="E2096" t="s">
        <v>332</v>
      </c>
      <c r="F2096" t="s">
        <v>4699</v>
      </c>
      <c r="G2096" t="s">
        <v>26543</v>
      </c>
      <c r="H2096" t="s">
        <v>87</v>
      </c>
      <c r="I2096" t="s">
        <v>27</v>
      </c>
      <c r="J2096" t="s">
        <v>28</v>
      </c>
      <c r="K2096" t="s">
        <v>41</v>
      </c>
      <c r="L2096" t="s">
        <v>42</v>
      </c>
      <c r="M2096" t="s">
        <v>31</v>
      </c>
      <c r="N2096" s="20" t="s">
        <v>16975</v>
      </c>
      <c r="O2096" t="s">
        <v>28294</v>
      </c>
      <c r="P2096" t="s">
        <v>68</v>
      </c>
      <c r="Q2096" s="2">
        <v>15776</v>
      </c>
      <c r="R2096" t="s">
        <v>33</v>
      </c>
      <c r="S2096" t="s">
        <v>288</v>
      </c>
      <c r="T2096" t="s">
        <v>35</v>
      </c>
      <c r="U2096" s="3">
        <v>69905</v>
      </c>
      <c r="V2096" t="s">
        <v>58</v>
      </c>
      <c r="W2096" t="s">
        <v>79</v>
      </c>
      <c r="X2096" t="s">
        <v>38</v>
      </c>
      <c r="Y2096">
        <v>4</v>
      </c>
      <c r="Z2096">
        <f>VLOOKUP(A2096,Table3[],3,0)</f>
        <v>5</v>
      </c>
      <c r="AA2096">
        <f>VLOOKUP(A2096,'employee_engagement survey data'!A2096:E2560,4,0)</f>
        <v>2</v>
      </c>
      <c r="AB2096">
        <f>VLOOKUP(A2096,'employee_engagement survey data'!A2096:E2335,5,0)</f>
        <v>3</v>
      </c>
      <c r="AC2096" t="str">
        <f>VLOOKUP(A2096,training_and_development!A2096:F2133,3,0)</f>
        <v>Communication Skills</v>
      </c>
      <c r="AD2096" t="str">
        <f>VLOOKUP(A2096,training_and_development!A2096:E2485,4,0)</f>
        <v>Internal</v>
      </c>
      <c r="AE2096" t="str">
        <f>VLOOKUP(A2096,training_and_development!A2096:F5093,5,0)</f>
        <v>Failed</v>
      </c>
      <c r="AF2096" t="str">
        <f>VLOOKUP(A2096,training_and_development!A2095:G2115,6,0)</f>
        <v>North Andrewshire</v>
      </c>
      <c r="AG2096" t="str">
        <f>VLOOKUP(A2096,training_and_development!A2096:H2104,7,0)</f>
        <v>Ryan Fitzgerald</v>
      </c>
      <c r="AH2096">
        <f>VLOOKUP(A2096,training_and_development!A2096:H2099,8,0)</f>
        <v>4</v>
      </c>
    </row>
    <row r="2097" spans="1:34" x14ac:dyDescent="0.25">
      <c r="A2097">
        <v>3096</v>
      </c>
      <c r="B2097" t="s">
        <v>22359</v>
      </c>
      <c r="C2097" s="1">
        <v>43731</v>
      </c>
      <c r="D2097" s="8">
        <v>45025</v>
      </c>
      <c r="E2097" t="s">
        <v>332</v>
      </c>
      <c r="F2097" t="s">
        <v>4700</v>
      </c>
      <c r="G2097" t="s">
        <v>26543</v>
      </c>
      <c r="H2097" t="s">
        <v>49</v>
      </c>
      <c r="I2097" t="s">
        <v>339</v>
      </c>
      <c r="J2097" t="s">
        <v>28</v>
      </c>
      <c r="K2097" t="s">
        <v>51</v>
      </c>
      <c r="L2097" t="s">
        <v>42</v>
      </c>
      <c r="M2097" t="s">
        <v>74</v>
      </c>
      <c r="N2097" s="20" t="s">
        <v>4701</v>
      </c>
      <c r="O2097" t="s">
        <v>28294</v>
      </c>
      <c r="P2097" t="s">
        <v>83</v>
      </c>
      <c r="Q2097" s="2">
        <v>27279</v>
      </c>
      <c r="R2097" t="s">
        <v>33</v>
      </c>
      <c r="S2097" t="s">
        <v>78</v>
      </c>
      <c r="T2097" t="s">
        <v>35</v>
      </c>
      <c r="U2097" s="3">
        <v>59014</v>
      </c>
      <c r="V2097" t="s">
        <v>46</v>
      </c>
      <c r="W2097" t="s">
        <v>59</v>
      </c>
      <c r="X2097" t="s">
        <v>38</v>
      </c>
      <c r="Y2097">
        <v>5</v>
      </c>
      <c r="Z2097">
        <f>VLOOKUP(A2097,Table3[],3,0)</f>
        <v>1</v>
      </c>
      <c r="AA2097">
        <f>VLOOKUP(A2097,'employee_engagement survey data'!A2097:E2561,4,0)</f>
        <v>3</v>
      </c>
      <c r="AB2097">
        <f>VLOOKUP(A2097,'employee_engagement survey data'!A2097:E2336,5,0)</f>
        <v>2</v>
      </c>
      <c r="AC2097" t="str">
        <f>VLOOKUP(A2097,training_and_development!A2097:F2134,3,0)</f>
        <v>Technical Skills</v>
      </c>
      <c r="AD2097" t="str">
        <f>VLOOKUP(A2097,training_and_development!A2097:E2486,4,0)</f>
        <v>Internal</v>
      </c>
      <c r="AE2097" t="str">
        <f>VLOOKUP(A2097,training_and_development!A2097:F5094,5,0)</f>
        <v>Failed</v>
      </c>
      <c r="AF2097" t="str">
        <f>VLOOKUP(A2097,training_and_development!A2096:G2116,6,0)</f>
        <v>Andreastad</v>
      </c>
      <c r="AG2097" t="str">
        <f>VLOOKUP(A2097,training_and_development!A2097:H2105,7,0)</f>
        <v>Steven Gardner</v>
      </c>
      <c r="AH2097">
        <f>VLOOKUP(A2097,training_and_development!A2097:H2100,8,0)</f>
        <v>1</v>
      </c>
    </row>
    <row r="2098" spans="1:34" x14ac:dyDescent="0.25">
      <c r="A2098">
        <v>3097</v>
      </c>
      <c r="B2098" t="s">
        <v>22360</v>
      </c>
      <c r="C2098" s="1">
        <v>44115</v>
      </c>
      <c r="D2098" s="8">
        <v>44202</v>
      </c>
      <c r="E2098" t="s">
        <v>332</v>
      </c>
      <c r="F2098" t="s">
        <v>4702</v>
      </c>
      <c r="G2098" t="s">
        <v>26543</v>
      </c>
      <c r="H2098" t="s">
        <v>67</v>
      </c>
      <c r="I2098" t="s">
        <v>339</v>
      </c>
      <c r="J2098" t="s">
        <v>42</v>
      </c>
      <c r="K2098" t="s">
        <v>29</v>
      </c>
      <c r="L2098" t="s">
        <v>30</v>
      </c>
      <c r="M2098" t="s">
        <v>100</v>
      </c>
      <c r="N2098" s="20" t="s">
        <v>4703</v>
      </c>
      <c r="O2098" t="s">
        <v>28294</v>
      </c>
      <c r="P2098" t="s">
        <v>122</v>
      </c>
      <c r="Q2098" s="2">
        <v>22443</v>
      </c>
      <c r="R2098" t="s">
        <v>33</v>
      </c>
      <c r="S2098" t="s">
        <v>210</v>
      </c>
      <c r="T2098" t="s">
        <v>35</v>
      </c>
      <c r="U2098" s="3">
        <v>97514</v>
      </c>
      <c r="V2098" t="s">
        <v>36</v>
      </c>
      <c r="W2098" t="s">
        <v>65</v>
      </c>
      <c r="X2098" t="s">
        <v>38</v>
      </c>
      <c r="Y2098">
        <v>4</v>
      </c>
      <c r="Z2098">
        <f>VLOOKUP(A2098,Table3[],3,0)</f>
        <v>5</v>
      </c>
      <c r="AA2098">
        <f>VLOOKUP(A2098,'employee_engagement survey data'!A2098:E2562,4,0)</f>
        <v>3</v>
      </c>
      <c r="AB2098">
        <f>VLOOKUP(A2098,'employee_engagement survey data'!A2098:E2337,5,0)</f>
        <v>4</v>
      </c>
      <c r="AC2098" t="str">
        <f>VLOOKUP(A2098,training_and_development!A2098:F2135,3,0)</f>
        <v>Project Management</v>
      </c>
      <c r="AD2098" t="str">
        <f>VLOOKUP(A2098,training_and_development!A2098:E2487,4,0)</f>
        <v>Internal</v>
      </c>
      <c r="AE2098" t="str">
        <f>VLOOKUP(A2098,training_and_development!A2098:F5095,5,0)</f>
        <v>Failed</v>
      </c>
      <c r="AF2098" t="str">
        <f>VLOOKUP(A2098,training_and_development!A2097:G2117,6,0)</f>
        <v>Matthewchester</v>
      </c>
      <c r="AG2098" t="str">
        <f>VLOOKUP(A2098,training_and_development!A2098:H2106,7,0)</f>
        <v>Lynn Green</v>
      </c>
      <c r="AH2098">
        <f>VLOOKUP(A2098,training_and_development!A2098:H2101,8,0)</f>
        <v>5</v>
      </c>
    </row>
    <row r="2099" spans="1:34" x14ac:dyDescent="0.25">
      <c r="A2099">
        <v>3098</v>
      </c>
      <c r="B2099" t="s">
        <v>22361</v>
      </c>
      <c r="C2099" s="1">
        <v>44426</v>
      </c>
      <c r="D2099" s="8" t="s">
        <v>16975</v>
      </c>
      <c r="E2099" t="s">
        <v>332</v>
      </c>
      <c r="F2099" t="s">
        <v>4704</v>
      </c>
      <c r="G2099" t="s">
        <v>26543</v>
      </c>
      <c r="H2099" t="s">
        <v>26</v>
      </c>
      <c r="I2099" t="s">
        <v>27</v>
      </c>
      <c r="J2099" t="s">
        <v>50</v>
      </c>
      <c r="K2099" t="s">
        <v>41</v>
      </c>
      <c r="L2099" t="s">
        <v>50</v>
      </c>
      <c r="M2099" t="s">
        <v>31</v>
      </c>
      <c r="N2099" s="20" t="s">
        <v>16975</v>
      </c>
      <c r="O2099" t="s">
        <v>28294</v>
      </c>
      <c r="P2099" t="s">
        <v>146</v>
      </c>
      <c r="Q2099" s="2">
        <v>16232</v>
      </c>
      <c r="R2099" t="s">
        <v>33</v>
      </c>
      <c r="S2099" t="s">
        <v>78</v>
      </c>
      <c r="T2099" t="s">
        <v>45</v>
      </c>
      <c r="U2099" s="3">
        <v>20436</v>
      </c>
      <c r="V2099" t="s">
        <v>71</v>
      </c>
      <c r="W2099" t="s">
        <v>37</v>
      </c>
      <c r="X2099" t="s">
        <v>38</v>
      </c>
      <c r="Y2099">
        <v>4</v>
      </c>
      <c r="Z2099">
        <f>VLOOKUP(A2099,Table3[],3,0)</f>
        <v>3</v>
      </c>
      <c r="AA2099">
        <f>VLOOKUP(A2099,'employee_engagement survey data'!A2099:E2563,4,0)</f>
        <v>5</v>
      </c>
      <c r="AB2099">
        <f>VLOOKUP(A2099,'employee_engagement survey data'!A2099:E2338,5,0)</f>
        <v>4</v>
      </c>
      <c r="AC2099" t="str">
        <f>VLOOKUP(A2099,training_and_development!A2099:F2136,3,0)</f>
        <v>Leadership Development</v>
      </c>
      <c r="AD2099" t="str">
        <f>VLOOKUP(A2099,training_and_development!A2099:E2488,4,0)</f>
        <v>External</v>
      </c>
      <c r="AE2099" t="str">
        <f>VLOOKUP(A2099,training_and_development!A2099:F5096,5,0)</f>
        <v>Completed</v>
      </c>
      <c r="AF2099" t="str">
        <f>VLOOKUP(A2099,training_and_development!A2098:G2118,6,0)</f>
        <v>Diazmouth</v>
      </c>
      <c r="AG2099" t="str">
        <f>VLOOKUP(A2099,training_and_development!A2099:H2107,7,0)</f>
        <v>Frank Jackson</v>
      </c>
      <c r="AH2099">
        <f>VLOOKUP(A2099,training_and_development!A2099:H2102,8,0)</f>
        <v>1</v>
      </c>
    </row>
    <row r="2100" spans="1:34" x14ac:dyDescent="0.25">
      <c r="A2100">
        <v>3099</v>
      </c>
      <c r="B2100" t="s">
        <v>22362</v>
      </c>
      <c r="C2100" s="1">
        <v>44912</v>
      </c>
      <c r="D2100" s="8" t="s">
        <v>16975</v>
      </c>
      <c r="E2100" t="s">
        <v>24</v>
      </c>
      <c r="F2100" t="s">
        <v>4705</v>
      </c>
      <c r="G2100" t="s">
        <v>26543</v>
      </c>
      <c r="H2100" t="s">
        <v>26</v>
      </c>
      <c r="I2100" t="s">
        <v>27</v>
      </c>
      <c r="J2100" t="s">
        <v>50</v>
      </c>
      <c r="K2100" t="s">
        <v>41</v>
      </c>
      <c r="L2100" t="s">
        <v>30</v>
      </c>
      <c r="M2100" t="s">
        <v>31</v>
      </c>
      <c r="N2100" s="20" t="s">
        <v>16975</v>
      </c>
      <c r="O2100" t="s">
        <v>28294</v>
      </c>
      <c r="P2100" t="s">
        <v>146</v>
      </c>
      <c r="Q2100" s="2">
        <v>23987</v>
      </c>
      <c r="R2100" t="s">
        <v>33</v>
      </c>
      <c r="S2100" t="s">
        <v>85</v>
      </c>
      <c r="T2100" t="s">
        <v>45</v>
      </c>
      <c r="U2100" s="3">
        <v>44977</v>
      </c>
      <c r="V2100" t="s">
        <v>71</v>
      </c>
      <c r="W2100" t="s">
        <v>79</v>
      </c>
      <c r="X2100" t="s">
        <v>80</v>
      </c>
      <c r="Y2100">
        <v>4</v>
      </c>
      <c r="Z2100">
        <f>VLOOKUP(A2100,Table3[],3,0)</f>
        <v>5</v>
      </c>
      <c r="AA2100">
        <f>VLOOKUP(A2100,'employee_engagement survey data'!A2100:E2564,4,0)</f>
        <v>4</v>
      </c>
      <c r="AB2100">
        <f>VLOOKUP(A2100,'employee_engagement survey data'!A2100:E2339,5,0)</f>
        <v>4</v>
      </c>
      <c r="AC2100" t="str">
        <f>VLOOKUP(A2100,training_and_development!A2100:F2137,3,0)</f>
        <v>Technical Skills</v>
      </c>
      <c r="AD2100" t="str">
        <f>VLOOKUP(A2100,training_and_development!A2100:E2489,4,0)</f>
        <v>Internal</v>
      </c>
      <c r="AE2100" t="str">
        <f>VLOOKUP(A2100,training_and_development!A2100:F5097,5,0)</f>
        <v>Completed</v>
      </c>
      <c r="AF2100" t="str">
        <f>VLOOKUP(A2100,training_and_development!A2099:G2119,6,0)</f>
        <v>Nicoleshire</v>
      </c>
      <c r="AG2100" t="str">
        <f>VLOOKUP(A2100,training_and_development!A2100:H2108,7,0)</f>
        <v>Lori Brown</v>
      </c>
      <c r="AH2100">
        <f>VLOOKUP(A2100,training_and_development!A2100:H2103,8,0)</f>
        <v>4</v>
      </c>
    </row>
    <row r="2101" spans="1:34" x14ac:dyDescent="0.25">
      <c r="A2101">
        <v>3100</v>
      </c>
      <c r="B2101" t="s">
        <v>22363</v>
      </c>
      <c r="C2101" s="1">
        <v>44129</v>
      </c>
      <c r="D2101" s="8">
        <v>44558</v>
      </c>
      <c r="E2101" t="s">
        <v>24</v>
      </c>
      <c r="F2101" t="s">
        <v>4601</v>
      </c>
      <c r="G2101" t="s">
        <v>26543</v>
      </c>
      <c r="H2101" t="s">
        <v>96</v>
      </c>
      <c r="I2101" t="s">
        <v>27</v>
      </c>
      <c r="J2101" t="s">
        <v>28</v>
      </c>
      <c r="K2101" t="s">
        <v>51</v>
      </c>
      <c r="L2101" t="s">
        <v>30</v>
      </c>
      <c r="M2101" t="s">
        <v>100</v>
      </c>
      <c r="N2101" s="20" t="s">
        <v>4706</v>
      </c>
      <c r="O2101" t="s">
        <v>28294</v>
      </c>
      <c r="P2101" t="s">
        <v>62</v>
      </c>
      <c r="Q2101" s="2">
        <v>18422</v>
      </c>
      <c r="R2101" t="s">
        <v>33</v>
      </c>
      <c r="S2101" t="s">
        <v>64</v>
      </c>
      <c r="T2101" t="s">
        <v>35</v>
      </c>
      <c r="U2101" s="3">
        <v>58513</v>
      </c>
      <c r="V2101" t="s">
        <v>36</v>
      </c>
      <c r="W2101" t="s">
        <v>59</v>
      </c>
      <c r="X2101" t="s">
        <v>38</v>
      </c>
      <c r="Y2101">
        <v>5</v>
      </c>
      <c r="Z2101">
        <f>VLOOKUP(A2101,Table3[],3,0)</f>
        <v>1</v>
      </c>
      <c r="AA2101">
        <f>VLOOKUP(A2101,'employee_engagement survey data'!A2101:E2565,4,0)</f>
        <v>5</v>
      </c>
      <c r="AB2101">
        <f>VLOOKUP(A2101,'employee_engagement survey data'!A2101:E2340,5,0)</f>
        <v>2</v>
      </c>
      <c r="AC2101" t="str">
        <f>VLOOKUP(A2101,training_and_development!A2101:F2138,3,0)</f>
        <v>Technical Skills</v>
      </c>
      <c r="AD2101" t="str">
        <f>VLOOKUP(A2101,training_and_development!A2101:E2490,4,0)</f>
        <v>External</v>
      </c>
      <c r="AE2101" t="str">
        <f>VLOOKUP(A2101,training_and_development!A2101:F5098,5,0)</f>
        <v>Failed</v>
      </c>
      <c r="AF2101" t="str">
        <f>VLOOKUP(A2101,training_and_development!A2100:G2120,6,0)</f>
        <v>Jamesberg</v>
      </c>
      <c r="AG2101" t="str">
        <f>VLOOKUP(A2101,training_and_development!A2101:H2109,7,0)</f>
        <v>Crystal Barnett</v>
      </c>
      <c r="AH2101">
        <f>VLOOKUP(A2101,training_and_development!A2101:H2104,8,0)</f>
        <v>4</v>
      </c>
    </row>
    <row r="2102" spans="1:34" x14ac:dyDescent="0.25">
      <c r="A2102">
        <v>3101</v>
      </c>
      <c r="B2102" t="s">
        <v>22364</v>
      </c>
      <c r="C2102" s="1">
        <v>44949</v>
      </c>
      <c r="D2102" s="8" t="s">
        <v>16975</v>
      </c>
      <c r="E2102" t="s">
        <v>24</v>
      </c>
      <c r="F2102" t="s">
        <v>4707</v>
      </c>
      <c r="G2102" t="s">
        <v>26543</v>
      </c>
      <c r="H2102" t="s">
        <v>40</v>
      </c>
      <c r="I2102" t="s">
        <v>27</v>
      </c>
      <c r="J2102" t="s">
        <v>50</v>
      </c>
      <c r="K2102" t="s">
        <v>51</v>
      </c>
      <c r="L2102" t="s">
        <v>50</v>
      </c>
      <c r="M2102" t="s">
        <v>31</v>
      </c>
      <c r="N2102" s="20" t="s">
        <v>16975</v>
      </c>
      <c r="O2102" t="s">
        <v>28294</v>
      </c>
      <c r="P2102" t="s">
        <v>62</v>
      </c>
      <c r="Q2102" s="2">
        <v>22349</v>
      </c>
      <c r="R2102" t="s">
        <v>33</v>
      </c>
      <c r="S2102" t="s">
        <v>78</v>
      </c>
      <c r="T2102" t="s">
        <v>35</v>
      </c>
      <c r="U2102" s="3">
        <v>79029</v>
      </c>
      <c r="V2102" t="s">
        <v>94</v>
      </c>
      <c r="W2102" t="s">
        <v>59</v>
      </c>
      <c r="X2102" t="s">
        <v>38</v>
      </c>
      <c r="Y2102">
        <v>2</v>
      </c>
      <c r="Z2102">
        <f>VLOOKUP(A2102,Table3[],3,0)</f>
        <v>5</v>
      </c>
      <c r="AA2102">
        <f>VLOOKUP(A2102,'employee_engagement survey data'!A2102:E2566,4,0)</f>
        <v>4</v>
      </c>
      <c r="AB2102">
        <f>VLOOKUP(A2102,'employee_engagement survey data'!A2102:E2341,5,0)</f>
        <v>1</v>
      </c>
      <c r="AC2102" t="str">
        <f>VLOOKUP(A2102,training_and_development!A2102:F2139,3,0)</f>
        <v>Technical Skills</v>
      </c>
      <c r="AD2102" t="str">
        <f>VLOOKUP(A2102,training_and_development!A2102:E2491,4,0)</f>
        <v>Internal</v>
      </c>
      <c r="AE2102" t="str">
        <f>VLOOKUP(A2102,training_and_development!A2102:F5099,5,0)</f>
        <v>Completed</v>
      </c>
      <c r="AF2102" t="str">
        <f>VLOOKUP(A2102,training_and_development!A2101:G2121,6,0)</f>
        <v>Jasonshire</v>
      </c>
      <c r="AG2102" t="str">
        <f>VLOOKUP(A2102,training_and_development!A2102:H2110,7,0)</f>
        <v>Kristi Hernandez</v>
      </c>
      <c r="AH2102">
        <f>VLOOKUP(A2102,training_and_development!A2102:H2105,8,0)</f>
        <v>4</v>
      </c>
    </row>
    <row r="2103" spans="1:34" x14ac:dyDescent="0.25">
      <c r="A2103">
        <v>3102</v>
      </c>
      <c r="B2103" t="s">
        <v>22365</v>
      </c>
      <c r="C2103" s="1">
        <v>43539</v>
      </c>
      <c r="D2103" s="8">
        <v>44776</v>
      </c>
      <c r="E2103" t="s">
        <v>24</v>
      </c>
      <c r="F2103" t="s">
        <v>4708</v>
      </c>
      <c r="G2103" t="s">
        <v>26543</v>
      </c>
      <c r="H2103" t="s">
        <v>99</v>
      </c>
      <c r="I2103" t="s">
        <v>741</v>
      </c>
      <c r="J2103" t="s">
        <v>50</v>
      </c>
      <c r="K2103" t="s">
        <v>29</v>
      </c>
      <c r="L2103" t="s">
        <v>42</v>
      </c>
      <c r="M2103" t="s">
        <v>92</v>
      </c>
      <c r="N2103" s="20" t="s">
        <v>4709</v>
      </c>
      <c r="O2103" t="s">
        <v>28294</v>
      </c>
      <c r="P2103" t="s">
        <v>68</v>
      </c>
      <c r="Q2103" s="2">
        <v>33887</v>
      </c>
      <c r="R2103" t="s">
        <v>33</v>
      </c>
      <c r="S2103" t="s">
        <v>64</v>
      </c>
      <c r="T2103" t="s">
        <v>45</v>
      </c>
      <c r="U2103" s="3">
        <v>11092</v>
      </c>
      <c r="V2103" t="s">
        <v>71</v>
      </c>
      <c r="W2103" t="s">
        <v>37</v>
      </c>
      <c r="X2103" t="s">
        <v>80</v>
      </c>
      <c r="Y2103">
        <v>2</v>
      </c>
      <c r="Z2103">
        <f>VLOOKUP(A2103,Table3[],3,0)</f>
        <v>1</v>
      </c>
      <c r="AA2103">
        <f>VLOOKUP(A2103,'employee_engagement survey data'!A2103:E2567,4,0)</f>
        <v>2</v>
      </c>
      <c r="AB2103">
        <f>VLOOKUP(A2103,'employee_engagement survey data'!A2103:E2342,5,0)</f>
        <v>3</v>
      </c>
      <c r="AC2103" t="str">
        <f>VLOOKUP(A2103,training_and_development!A2103:F2140,3,0)</f>
        <v>Customer Service</v>
      </c>
      <c r="AD2103" t="str">
        <f>VLOOKUP(A2103,training_and_development!A2103:E2492,4,0)</f>
        <v>Internal</v>
      </c>
      <c r="AE2103" t="str">
        <f>VLOOKUP(A2103,training_and_development!A2103:F5100,5,0)</f>
        <v>Failed</v>
      </c>
      <c r="AF2103" t="str">
        <f>VLOOKUP(A2103,training_and_development!A2102:G2122,6,0)</f>
        <v>West Michelle</v>
      </c>
      <c r="AG2103" t="str">
        <f>VLOOKUP(A2103,training_and_development!A2103:H2111,7,0)</f>
        <v>Rose Smith</v>
      </c>
      <c r="AH2103">
        <f>VLOOKUP(A2103,training_and_development!A2103:H2106,8,0)</f>
        <v>5</v>
      </c>
    </row>
    <row r="2104" spans="1:34" x14ac:dyDescent="0.25">
      <c r="A2104">
        <v>3103</v>
      </c>
      <c r="B2104" t="s">
        <v>22366</v>
      </c>
      <c r="C2104" s="1">
        <v>45113</v>
      </c>
      <c r="D2104" s="8">
        <v>45130</v>
      </c>
      <c r="E2104" t="s">
        <v>24</v>
      </c>
      <c r="F2104" t="s">
        <v>4710</v>
      </c>
      <c r="G2104" t="s">
        <v>26543</v>
      </c>
      <c r="H2104" t="s">
        <v>61</v>
      </c>
      <c r="I2104" t="s">
        <v>741</v>
      </c>
      <c r="J2104" t="s">
        <v>50</v>
      </c>
      <c r="K2104" t="s">
        <v>41</v>
      </c>
      <c r="L2104" t="s">
        <v>42</v>
      </c>
      <c r="M2104" t="s">
        <v>74</v>
      </c>
      <c r="N2104" s="20" t="s">
        <v>4711</v>
      </c>
      <c r="O2104" t="s">
        <v>28294</v>
      </c>
      <c r="P2104" t="s">
        <v>68</v>
      </c>
      <c r="Q2104" s="2">
        <v>21931</v>
      </c>
      <c r="R2104" t="s">
        <v>33</v>
      </c>
      <c r="S2104" t="s">
        <v>4</v>
      </c>
      <c r="T2104" t="s">
        <v>45</v>
      </c>
      <c r="U2104" s="3">
        <v>87665</v>
      </c>
      <c r="V2104" t="s">
        <v>94</v>
      </c>
      <c r="W2104" t="s">
        <v>59</v>
      </c>
      <c r="X2104" t="s">
        <v>38</v>
      </c>
      <c r="Y2104">
        <v>4</v>
      </c>
      <c r="Z2104">
        <f>VLOOKUP(A2104,Table3[],3,0)</f>
        <v>2</v>
      </c>
      <c r="AA2104">
        <f>VLOOKUP(A2104,'employee_engagement survey data'!A2104:E2568,4,0)</f>
        <v>5</v>
      </c>
      <c r="AB2104">
        <f>VLOOKUP(A2104,'employee_engagement survey data'!A2104:E2343,5,0)</f>
        <v>2</v>
      </c>
      <c r="AC2104" t="str">
        <f>VLOOKUP(A2104,training_and_development!A2104:F2141,3,0)</f>
        <v>Technical Skills</v>
      </c>
      <c r="AD2104" t="str">
        <f>VLOOKUP(A2104,training_and_development!A2104:E2493,4,0)</f>
        <v>External</v>
      </c>
      <c r="AE2104" t="str">
        <f>VLOOKUP(A2104,training_and_development!A2104:F5101,5,0)</f>
        <v>Failed</v>
      </c>
      <c r="AF2104" t="str">
        <f>VLOOKUP(A2104,training_and_development!A2103:G2123,6,0)</f>
        <v>North Frances</v>
      </c>
      <c r="AG2104" t="str">
        <f>VLOOKUP(A2104,training_and_development!A2104:H2112,7,0)</f>
        <v>Rachel Bishop</v>
      </c>
      <c r="AH2104">
        <f>VLOOKUP(A2104,training_and_development!A2104:H2107,8,0)</f>
        <v>1</v>
      </c>
    </row>
    <row r="2105" spans="1:34" x14ac:dyDescent="0.25">
      <c r="A2105">
        <v>3104</v>
      </c>
      <c r="B2105" t="s">
        <v>22367</v>
      </c>
      <c r="C2105" s="1">
        <v>44710</v>
      </c>
      <c r="D2105" s="8" t="s">
        <v>16975</v>
      </c>
      <c r="E2105" t="s">
        <v>24</v>
      </c>
      <c r="F2105" t="s">
        <v>4712</v>
      </c>
      <c r="G2105" t="s">
        <v>26543</v>
      </c>
      <c r="H2105" t="s">
        <v>116</v>
      </c>
      <c r="I2105" t="s">
        <v>27</v>
      </c>
      <c r="J2105" t="s">
        <v>28</v>
      </c>
      <c r="K2105" t="s">
        <v>29</v>
      </c>
      <c r="L2105" t="s">
        <v>42</v>
      </c>
      <c r="M2105" t="s">
        <v>31</v>
      </c>
      <c r="N2105" s="20" t="s">
        <v>16975</v>
      </c>
      <c r="O2105" t="s">
        <v>28294</v>
      </c>
      <c r="P2105" t="s">
        <v>62</v>
      </c>
      <c r="Q2105" s="2">
        <v>16085</v>
      </c>
      <c r="R2105" t="s">
        <v>33</v>
      </c>
      <c r="S2105" t="s">
        <v>78</v>
      </c>
      <c r="T2105" t="s">
        <v>35</v>
      </c>
      <c r="U2105" s="3">
        <v>71716</v>
      </c>
      <c r="V2105" t="s">
        <v>71</v>
      </c>
      <c r="W2105" t="s">
        <v>65</v>
      </c>
      <c r="X2105" t="s">
        <v>38</v>
      </c>
      <c r="Y2105">
        <v>2</v>
      </c>
      <c r="Z2105">
        <f>VLOOKUP(A2105,Table3[],3,0)</f>
        <v>5</v>
      </c>
      <c r="AA2105">
        <f>VLOOKUP(A2105,'employee_engagement survey data'!A2105:E2569,4,0)</f>
        <v>2</v>
      </c>
      <c r="AB2105">
        <f>VLOOKUP(A2105,'employee_engagement survey data'!A2105:E2344,5,0)</f>
        <v>3</v>
      </c>
      <c r="AC2105" t="str">
        <f>VLOOKUP(A2105,training_and_development!A2105:F2142,3,0)</f>
        <v>Project Management</v>
      </c>
      <c r="AD2105" t="str">
        <f>VLOOKUP(A2105,training_and_development!A2105:E2494,4,0)</f>
        <v>Internal</v>
      </c>
      <c r="AE2105" t="str">
        <f>VLOOKUP(A2105,training_and_development!A2105:F5102,5,0)</f>
        <v>Failed</v>
      </c>
      <c r="AF2105" t="str">
        <f>VLOOKUP(A2105,training_and_development!A2104:G2124,6,0)</f>
        <v>Melissaborough</v>
      </c>
      <c r="AG2105" t="str">
        <f>VLOOKUP(A2105,training_and_development!A2105:H2113,7,0)</f>
        <v>Rhonda Sanchez</v>
      </c>
      <c r="AH2105">
        <f>VLOOKUP(A2105,training_and_development!A2105:H2108,8,0)</f>
        <v>3</v>
      </c>
    </row>
    <row r="2106" spans="1:34" x14ac:dyDescent="0.25">
      <c r="A2106">
        <v>3105</v>
      </c>
      <c r="B2106" t="s">
        <v>22368</v>
      </c>
      <c r="C2106" s="1">
        <v>43989</v>
      </c>
      <c r="D2106" s="8">
        <v>44751</v>
      </c>
      <c r="E2106" t="s">
        <v>24</v>
      </c>
      <c r="F2106" t="s">
        <v>4713</v>
      </c>
      <c r="G2106" t="s">
        <v>26543</v>
      </c>
      <c r="H2106" t="s">
        <v>73</v>
      </c>
      <c r="I2106" t="s">
        <v>27</v>
      </c>
      <c r="J2106" t="s">
        <v>50</v>
      </c>
      <c r="K2106" t="s">
        <v>51</v>
      </c>
      <c r="L2106" t="s">
        <v>30</v>
      </c>
      <c r="M2106" t="s">
        <v>92</v>
      </c>
      <c r="N2106" s="20" t="s">
        <v>4714</v>
      </c>
      <c r="O2106" t="s">
        <v>28294</v>
      </c>
      <c r="P2106" t="s">
        <v>146</v>
      </c>
      <c r="Q2106" s="2">
        <v>15838</v>
      </c>
      <c r="R2106" t="s">
        <v>33</v>
      </c>
      <c r="S2106" t="s">
        <v>85</v>
      </c>
      <c r="T2106" t="s">
        <v>45</v>
      </c>
      <c r="U2106" s="3">
        <v>86764</v>
      </c>
      <c r="V2106" t="s">
        <v>71</v>
      </c>
      <c r="W2106" t="s">
        <v>65</v>
      </c>
      <c r="X2106" t="s">
        <v>38</v>
      </c>
      <c r="Y2106">
        <v>1</v>
      </c>
      <c r="Z2106">
        <f>VLOOKUP(A2106,Table3[],3,0)</f>
        <v>2</v>
      </c>
      <c r="AA2106">
        <f>VLOOKUP(A2106,'employee_engagement survey data'!A2106:E2570,4,0)</f>
        <v>1</v>
      </c>
      <c r="AB2106">
        <f>VLOOKUP(A2106,'employee_engagement survey data'!A2106:E2345,5,0)</f>
        <v>2</v>
      </c>
      <c r="AC2106" t="str">
        <f>VLOOKUP(A2106,training_and_development!A2106:F2143,3,0)</f>
        <v>Technical Skills</v>
      </c>
      <c r="AD2106" t="str">
        <f>VLOOKUP(A2106,training_and_development!A2106:E2495,4,0)</f>
        <v>External</v>
      </c>
      <c r="AE2106" t="str">
        <f>VLOOKUP(A2106,training_and_development!A2106:F5103,5,0)</f>
        <v>Failed</v>
      </c>
      <c r="AF2106" t="str">
        <f>VLOOKUP(A2106,training_and_development!A2105:G2125,6,0)</f>
        <v>Hillville</v>
      </c>
      <c r="AG2106" t="str">
        <f>VLOOKUP(A2106,training_and_development!A2106:H2114,7,0)</f>
        <v>Tammy Thomas</v>
      </c>
      <c r="AH2106">
        <f>VLOOKUP(A2106,training_and_development!A2106:H2109,8,0)</f>
        <v>3</v>
      </c>
    </row>
    <row r="2107" spans="1:34" x14ac:dyDescent="0.25">
      <c r="A2107">
        <v>3106</v>
      </c>
      <c r="B2107" t="s">
        <v>22369</v>
      </c>
      <c r="C2107" s="1">
        <v>43911</v>
      </c>
      <c r="D2107" s="8" t="s">
        <v>16975</v>
      </c>
      <c r="E2107" t="s">
        <v>24</v>
      </c>
      <c r="F2107" t="s">
        <v>4715</v>
      </c>
      <c r="G2107" t="s">
        <v>26543</v>
      </c>
      <c r="H2107" t="s">
        <v>87</v>
      </c>
      <c r="I2107" t="s">
        <v>27</v>
      </c>
      <c r="J2107" t="s">
        <v>42</v>
      </c>
      <c r="K2107" t="s">
        <v>41</v>
      </c>
      <c r="L2107" t="s">
        <v>30</v>
      </c>
      <c r="M2107" t="s">
        <v>31</v>
      </c>
      <c r="N2107" s="20" t="s">
        <v>16975</v>
      </c>
      <c r="O2107" t="s">
        <v>28294</v>
      </c>
      <c r="P2107" t="s">
        <v>68</v>
      </c>
      <c r="Q2107" s="2">
        <v>36615</v>
      </c>
      <c r="R2107" t="s">
        <v>33</v>
      </c>
      <c r="S2107" t="s">
        <v>4716</v>
      </c>
      <c r="T2107" t="s">
        <v>45</v>
      </c>
      <c r="U2107" s="3">
        <v>33599</v>
      </c>
      <c r="V2107" t="s">
        <v>46</v>
      </c>
      <c r="W2107" t="s">
        <v>79</v>
      </c>
      <c r="X2107" t="s">
        <v>38</v>
      </c>
      <c r="Y2107">
        <v>4</v>
      </c>
      <c r="Z2107">
        <f>VLOOKUP(A2107,Table3[],3,0)</f>
        <v>5</v>
      </c>
      <c r="AA2107">
        <f>VLOOKUP(A2107,'employee_engagement survey data'!A2107:E2571,4,0)</f>
        <v>1</v>
      </c>
      <c r="AB2107">
        <f>VLOOKUP(A2107,'employee_engagement survey data'!A2107:E2346,5,0)</f>
        <v>2</v>
      </c>
      <c r="AC2107" t="str">
        <f>VLOOKUP(A2107,training_and_development!A2107:F2144,3,0)</f>
        <v>Communication Skills</v>
      </c>
      <c r="AD2107" t="str">
        <f>VLOOKUP(A2107,training_and_development!A2107:E2496,4,0)</f>
        <v>External</v>
      </c>
      <c r="AE2107" t="str">
        <f>VLOOKUP(A2107,training_and_development!A2107:F5104,5,0)</f>
        <v>Failed</v>
      </c>
      <c r="AF2107" t="str">
        <f>VLOOKUP(A2107,training_and_development!A2106:G2126,6,0)</f>
        <v>Courtneyview</v>
      </c>
      <c r="AG2107" t="str">
        <f>VLOOKUP(A2107,training_and_development!A2107:H2115,7,0)</f>
        <v>Jacob Reese</v>
      </c>
      <c r="AH2107">
        <f>VLOOKUP(A2107,training_and_development!A2107:H2110,8,0)</f>
        <v>3</v>
      </c>
    </row>
    <row r="2108" spans="1:34" x14ac:dyDescent="0.25">
      <c r="A2108">
        <v>3107</v>
      </c>
      <c r="B2108" t="s">
        <v>22370</v>
      </c>
      <c r="C2108" s="1">
        <v>44368</v>
      </c>
      <c r="D2108" s="8">
        <v>44876</v>
      </c>
      <c r="E2108" t="s">
        <v>24</v>
      </c>
      <c r="F2108" t="s">
        <v>4717</v>
      </c>
      <c r="G2108" t="s">
        <v>26543</v>
      </c>
      <c r="H2108" t="s">
        <v>49</v>
      </c>
      <c r="I2108" t="s">
        <v>27</v>
      </c>
      <c r="J2108" t="s">
        <v>50</v>
      </c>
      <c r="K2108" t="s">
        <v>41</v>
      </c>
      <c r="L2108" t="s">
        <v>30</v>
      </c>
      <c r="M2108" t="s">
        <v>120</v>
      </c>
      <c r="N2108" s="20" t="s">
        <v>4718</v>
      </c>
      <c r="O2108" t="s">
        <v>28294</v>
      </c>
      <c r="P2108" t="s">
        <v>177</v>
      </c>
      <c r="Q2108" s="2">
        <v>26293</v>
      </c>
      <c r="R2108" t="s">
        <v>33</v>
      </c>
      <c r="S2108" t="s">
        <v>140</v>
      </c>
      <c r="T2108" t="s">
        <v>35</v>
      </c>
      <c r="U2108" s="3">
        <v>5797</v>
      </c>
      <c r="V2108" t="s">
        <v>71</v>
      </c>
      <c r="W2108" t="s">
        <v>37</v>
      </c>
      <c r="X2108" t="s">
        <v>38</v>
      </c>
      <c r="Y2108">
        <v>4</v>
      </c>
      <c r="Z2108">
        <f>VLOOKUP(A2108,Table3[],3,0)</f>
        <v>2</v>
      </c>
      <c r="AA2108">
        <f>VLOOKUP(A2108,'employee_engagement survey data'!A2108:E2572,4,0)</f>
        <v>1</v>
      </c>
      <c r="AB2108">
        <f>VLOOKUP(A2108,'employee_engagement survey data'!A2108:E2347,5,0)</f>
        <v>4</v>
      </c>
      <c r="AC2108" t="str">
        <f>VLOOKUP(A2108,training_and_development!A2108:F2145,3,0)</f>
        <v>Leadership Development</v>
      </c>
      <c r="AD2108" t="str">
        <f>VLOOKUP(A2108,training_and_development!A2108:E2497,4,0)</f>
        <v>Internal</v>
      </c>
      <c r="AE2108" t="str">
        <f>VLOOKUP(A2108,training_and_development!A2108:F5105,5,0)</f>
        <v>Failed</v>
      </c>
      <c r="AF2108" t="str">
        <f>VLOOKUP(A2108,training_and_development!A2107:G2127,6,0)</f>
        <v>Port Victoria</v>
      </c>
      <c r="AG2108" t="str">
        <f>VLOOKUP(A2108,training_and_development!A2108:H2116,7,0)</f>
        <v>Sharon Walker</v>
      </c>
      <c r="AH2108">
        <f>VLOOKUP(A2108,training_and_development!A2108:H2111,8,0)</f>
        <v>1</v>
      </c>
    </row>
    <row r="2109" spans="1:34" x14ac:dyDescent="0.25">
      <c r="A2109">
        <v>3108</v>
      </c>
      <c r="B2109" t="s">
        <v>22371</v>
      </c>
      <c r="C2109" s="1">
        <v>44491</v>
      </c>
      <c r="D2109" s="8">
        <v>44693</v>
      </c>
      <c r="E2109" t="s">
        <v>24</v>
      </c>
      <c r="F2109" t="s">
        <v>4719</v>
      </c>
      <c r="G2109" t="s">
        <v>26543</v>
      </c>
      <c r="H2109" t="s">
        <v>67</v>
      </c>
      <c r="I2109" t="s">
        <v>27</v>
      </c>
      <c r="J2109" t="s">
        <v>50</v>
      </c>
      <c r="K2109" t="s">
        <v>51</v>
      </c>
      <c r="L2109" t="s">
        <v>30</v>
      </c>
      <c r="M2109" t="s">
        <v>100</v>
      </c>
      <c r="N2109" s="20" t="s">
        <v>4720</v>
      </c>
      <c r="O2109" t="s">
        <v>28294</v>
      </c>
      <c r="P2109" t="s">
        <v>62</v>
      </c>
      <c r="Q2109" s="2">
        <v>16623</v>
      </c>
      <c r="R2109" t="s">
        <v>33</v>
      </c>
      <c r="S2109" t="s">
        <v>64</v>
      </c>
      <c r="T2109" t="s">
        <v>35</v>
      </c>
      <c r="U2109" s="3">
        <v>91007</v>
      </c>
      <c r="V2109" t="s">
        <v>46</v>
      </c>
      <c r="W2109" t="s">
        <v>65</v>
      </c>
      <c r="X2109" t="s">
        <v>38</v>
      </c>
      <c r="Y2109">
        <v>2</v>
      </c>
      <c r="Z2109">
        <f>VLOOKUP(A2109,Table3[],3,0)</f>
        <v>1</v>
      </c>
      <c r="AA2109">
        <f>VLOOKUP(A2109,'employee_engagement survey data'!A2109:E2573,4,0)</f>
        <v>4</v>
      </c>
      <c r="AB2109">
        <f>VLOOKUP(A2109,'employee_engagement survey data'!A2109:E2348,5,0)</f>
        <v>1</v>
      </c>
      <c r="AC2109" t="str">
        <f>VLOOKUP(A2109,training_and_development!A2109:F2146,3,0)</f>
        <v>Customer Service</v>
      </c>
      <c r="AD2109" t="str">
        <f>VLOOKUP(A2109,training_and_development!A2109:E2498,4,0)</f>
        <v>External</v>
      </c>
      <c r="AE2109" t="str">
        <f>VLOOKUP(A2109,training_and_development!A2109:F5106,5,0)</f>
        <v>Completed</v>
      </c>
      <c r="AF2109" t="str">
        <f>VLOOKUP(A2109,training_and_development!A2108:G2128,6,0)</f>
        <v>Markfort</v>
      </c>
      <c r="AG2109" t="str">
        <f>VLOOKUP(A2109,training_and_development!A2109:H2117,7,0)</f>
        <v>Sheri Reed</v>
      </c>
      <c r="AH2109">
        <f>VLOOKUP(A2109,training_and_development!A2109:H2112,8,0)</f>
        <v>1</v>
      </c>
    </row>
    <row r="2110" spans="1:34" x14ac:dyDescent="0.25">
      <c r="A2110">
        <v>3109</v>
      </c>
      <c r="B2110" t="s">
        <v>22372</v>
      </c>
      <c r="C2110" s="1">
        <v>43393</v>
      </c>
      <c r="D2110" s="8" t="s">
        <v>16975</v>
      </c>
      <c r="E2110" t="s">
        <v>24</v>
      </c>
      <c r="F2110" t="s">
        <v>4721</v>
      </c>
      <c r="G2110" t="s">
        <v>26543</v>
      </c>
      <c r="H2110" t="s">
        <v>26</v>
      </c>
      <c r="I2110" t="s">
        <v>27</v>
      </c>
      <c r="J2110" t="s">
        <v>50</v>
      </c>
      <c r="K2110" t="s">
        <v>41</v>
      </c>
      <c r="L2110" t="s">
        <v>30</v>
      </c>
      <c r="M2110" t="s">
        <v>31</v>
      </c>
      <c r="N2110" s="20" t="s">
        <v>16975</v>
      </c>
      <c r="O2110" t="s">
        <v>28294</v>
      </c>
      <c r="P2110" t="s">
        <v>146</v>
      </c>
      <c r="Q2110" s="2">
        <v>36275</v>
      </c>
      <c r="R2110" t="s">
        <v>33</v>
      </c>
      <c r="S2110" t="s">
        <v>85</v>
      </c>
      <c r="T2110" t="s">
        <v>35</v>
      </c>
      <c r="U2110" s="3">
        <v>93749</v>
      </c>
      <c r="V2110" t="s">
        <v>36</v>
      </c>
      <c r="W2110" t="s">
        <v>65</v>
      </c>
      <c r="X2110" t="s">
        <v>337</v>
      </c>
      <c r="Y2110">
        <v>2</v>
      </c>
      <c r="Z2110">
        <f>VLOOKUP(A2110,Table3[],3,0)</f>
        <v>1</v>
      </c>
      <c r="AA2110">
        <f>VLOOKUP(A2110,'employee_engagement survey data'!A2110:E2574,4,0)</f>
        <v>2</v>
      </c>
      <c r="AB2110">
        <f>VLOOKUP(A2110,'employee_engagement survey data'!A2110:E2349,5,0)</f>
        <v>1</v>
      </c>
      <c r="AC2110" t="str">
        <f>VLOOKUP(A2110,training_and_development!A2110:F2147,3,0)</f>
        <v>Customer Service</v>
      </c>
      <c r="AD2110" t="str">
        <f>VLOOKUP(A2110,training_and_development!A2110:E2499,4,0)</f>
        <v>External</v>
      </c>
      <c r="AE2110" t="str">
        <f>VLOOKUP(A2110,training_and_development!A2110:F5107,5,0)</f>
        <v>Failed</v>
      </c>
      <c r="AF2110" t="str">
        <f>VLOOKUP(A2110,training_and_development!A2109:G2129,6,0)</f>
        <v>South David</v>
      </c>
      <c r="AG2110" t="str">
        <f>VLOOKUP(A2110,training_and_development!A2110:H2118,7,0)</f>
        <v>Drew Delacruz</v>
      </c>
      <c r="AH2110">
        <f>VLOOKUP(A2110,training_and_development!A2110:H2113,8,0)</f>
        <v>1</v>
      </c>
    </row>
    <row r="2111" spans="1:34" x14ac:dyDescent="0.25">
      <c r="A2111">
        <v>3110</v>
      </c>
      <c r="B2111" t="s">
        <v>22373</v>
      </c>
      <c r="C2111" s="1">
        <v>44636</v>
      </c>
      <c r="D2111" s="8" t="s">
        <v>16975</v>
      </c>
      <c r="E2111" t="s">
        <v>24</v>
      </c>
      <c r="F2111" t="s">
        <v>4722</v>
      </c>
      <c r="G2111" t="s">
        <v>26543</v>
      </c>
      <c r="H2111" t="s">
        <v>96</v>
      </c>
      <c r="I2111" t="s">
        <v>27</v>
      </c>
      <c r="J2111" t="s">
        <v>28</v>
      </c>
      <c r="K2111" t="s">
        <v>29</v>
      </c>
      <c r="L2111" t="s">
        <v>50</v>
      </c>
      <c r="M2111" t="s">
        <v>31</v>
      </c>
      <c r="N2111" s="20" t="s">
        <v>16975</v>
      </c>
      <c r="O2111" t="s">
        <v>28294</v>
      </c>
      <c r="P2111" t="s">
        <v>177</v>
      </c>
      <c r="Q2111" s="2">
        <v>20496</v>
      </c>
      <c r="R2111" t="s">
        <v>33</v>
      </c>
      <c r="S2111" t="s">
        <v>449</v>
      </c>
      <c r="T2111" t="s">
        <v>35</v>
      </c>
      <c r="U2111" s="3">
        <v>51909</v>
      </c>
      <c r="V2111" t="s">
        <v>46</v>
      </c>
      <c r="W2111" t="s">
        <v>59</v>
      </c>
      <c r="X2111" t="s">
        <v>38</v>
      </c>
      <c r="Y2111">
        <v>2</v>
      </c>
      <c r="Z2111">
        <f>VLOOKUP(A2111,Table3[],3,0)</f>
        <v>1</v>
      </c>
      <c r="AA2111">
        <f>VLOOKUP(A2111,'employee_engagement survey data'!A2111:E2575,4,0)</f>
        <v>2</v>
      </c>
      <c r="AB2111">
        <f>VLOOKUP(A2111,'employee_engagement survey data'!A2111:E2350,5,0)</f>
        <v>1</v>
      </c>
      <c r="AC2111" t="str">
        <f>VLOOKUP(A2111,training_and_development!A2111:F2148,3,0)</f>
        <v>Technical Skills</v>
      </c>
      <c r="AD2111" t="str">
        <f>VLOOKUP(A2111,training_and_development!A2111:E2500,4,0)</f>
        <v>External</v>
      </c>
      <c r="AE2111" t="str">
        <f>VLOOKUP(A2111,training_and_development!A2111:F5108,5,0)</f>
        <v>Completed</v>
      </c>
      <c r="AF2111" t="str">
        <f>VLOOKUP(A2111,training_and_development!A2110:G2130,6,0)</f>
        <v>East Richardview</v>
      </c>
      <c r="AG2111" t="str">
        <f>VLOOKUP(A2111,training_and_development!A2111:H2119,7,0)</f>
        <v>Matthew Fitzpatrick</v>
      </c>
      <c r="AH2111">
        <f>VLOOKUP(A2111,training_and_development!A2111:H2114,8,0)</f>
        <v>3</v>
      </c>
    </row>
    <row r="2112" spans="1:34" x14ac:dyDescent="0.25">
      <c r="A2112">
        <v>3111</v>
      </c>
      <c r="B2112" t="s">
        <v>22374</v>
      </c>
      <c r="C2112" s="1">
        <v>43447</v>
      </c>
      <c r="D2112" s="8" t="s">
        <v>16975</v>
      </c>
      <c r="E2112" t="s">
        <v>24</v>
      </c>
      <c r="F2112" t="s">
        <v>4723</v>
      </c>
      <c r="G2112" t="s">
        <v>26543</v>
      </c>
      <c r="H2112" t="s">
        <v>40</v>
      </c>
      <c r="I2112" t="s">
        <v>27</v>
      </c>
      <c r="J2112" t="s">
        <v>42</v>
      </c>
      <c r="K2112" t="s">
        <v>51</v>
      </c>
      <c r="L2112" t="s">
        <v>30</v>
      </c>
      <c r="M2112" t="s">
        <v>31</v>
      </c>
      <c r="N2112" s="20" t="s">
        <v>16975</v>
      </c>
      <c r="O2112" t="s">
        <v>28294</v>
      </c>
      <c r="P2112" t="s">
        <v>68</v>
      </c>
      <c r="Q2112" s="2">
        <v>21312</v>
      </c>
      <c r="R2112" t="s">
        <v>33</v>
      </c>
      <c r="S2112" t="s">
        <v>78</v>
      </c>
      <c r="T2112" t="s">
        <v>35</v>
      </c>
      <c r="U2112" s="3">
        <v>71638</v>
      </c>
      <c r="V2112" t="s">
        <v>58</v>
      </c>
      <c r="W2112" t="s">
        <v>79</v>
      </c>
      <c r="X2112" t="s">
        <v>38</v>
      </c>
      <c r="Y2112">
        <v>1</v>
      </c>
      <c r="Z2112">
        <f>VLOOKUP(A2112,Table3[],3,0)</f>
        <v>2</v>
      </c>
      <c r="AA2112">
        <f>VLOOKUP(A2112,'employee_engagement survey data'!A2112:E2576,4,0)</f>
        <v>5</v>
      </c>
      <c r="AB2112">
        <f>VLOOKUP(A2112,'employee_engagement survey data'!A2112:E2351,5,0)</f>
        <v>2</v>
      </c>
      <c r="AC2112" t="str">
        <f>VLOOKUP(A2112,training_and_development!A2112:F2149,3,0)</f>
        <v>Leadership Development</v>
      </c>
      <c r="AD2112" t="str">
        <f>VLOOKUP(A2112,training_and_development!A2112:E2501,4,0)</f>
        <v>Internal</v>
      </c>
      <c r="AE2112" t="str">
        <f>VLOOKUP(A2112,training_and_development!A2112:F5109,5,0)</f>
        <v>Failed</v>
      </c>
      <c r="AF2112" t="str">
        <f>VLOOKUP(A2112,training_and_development!A2111:G2131,6,0)</f>
        <v>West Jillmouth</v>
      </c>
      <c r="AG2112" t="str">
        <f>VLOOKUP(A2112,training_and_development!A2112:H2120,7,0)</f>
        <v>Melanie Fernandez</v>
      </c>
      <c r="AH2112">
        <f>VLOOKUP(A2112,training_and_development!A2112:H2115,8,0)</f>
        <v>1</v>
      </c>
    </row>
    <row r="2113" spans="1:34" x14ac:dyDescent="0.25">
      <c r="A2113">
        <v>3112</v>
      </c>
      <c r="B2113" t="s">
        <v>22375</v>
      </c>
      <c r="C2113" s="1">
        <v>44477</v>
      </c>
      <c r="D2113" s="8">
        <v>44784</v>
      </c>
      <c r="E2113" t="s">
        <v>24</v>
      </c>
      <c r="F2113" t="s">
        <v>4724</v>
      </c>
      <c r="G2113" t="s">
        <v>26543</v>
      </c>
      <c r="H2113" t="s">
        <v>99</v>
      </c>
      <c r="I2113" t="s">
        <v>946</v>
      </c>
      <c r="J2113" t="s">
        <v>42</v>
      </c>
      <c r="K2113" t="s">
        <v>51</v>
      </c>
      <c r="L2113" t="s">
        <v>50</v>
      </c>
      <c r="M2113" t="s">
        <v>74</v>
      </c>
      <c r="N2113" s="20" t="s">
        <v>4725</v>
      </c>
      <c r="O2113" t="s">
        <v>28294</v>
      </c>
      <c r="P2113" t="s">
        <v>169</v>
      </c>
      <c r="Q2113" s="2">
        <v>17121</v>
      </c>
      <c r="R2113" t="s">
        <v>33</v>
      </c>
      <c r="S2113" t="s">
        <v>170</v>
      </c>
      <c r="T2113" t="s">
        <v>45</v>
      </c>
      <c r="U2113" s="3">
        <v>85416</v>
      </c>
      <c r="V2113" t="s">
        <v>94</v>
      </c>
      <c r="W2113" t="s">
        <v>59</v>
      </c>
      <c r="X2113" t="s">
        <v>38</v>
      </c>
      <c r="Y2113">
        <v>4</v>
      </c>
      <c r="Z2113">
        <f>VLOOKUP(A2113,Table3[],3,0)</f>
        <v>5</v>
      </c>
      <c r="AA2113">
        <f>VLOOKUP(A2113,'employee_engagement survey data'!A2113:E2577,4,0)</f>
        <v>2</v>
      </c>
      <c r="AB2113">
        <f>VLOOKUP(A2113,'employee_engagement survey data'!A2113:E2352,5,0)</f>
        <v>3</v>
      </c>
      <c r="AC2113" t="str">
        <f>VLOOKUP(A2113,training_and_development!A2113:F2150,3,0)</f>
        <v>Technical Skills</v>
      </c>
      <c r="AD2113" t="str">
        <f>VLOOKUP(A2113,training_and_development!A2113:E2502,4,0)</f>
        <v>Internal</v>
      </c>
      <c r="AE2113" t="str">
        <f>VLOOKUP(A2113,training_and_development!A2113:F5110,5,0)</f>
        <v>Completed</v>
      </c>
      <c r="AF2113" t="str">
        <f>VLOOKUP(A2113,training_and_development!A2112:G2132,6,0)</f>
        <v>Watsonchester</v>
      </c>
      <c r="AG2113" t="str">
        <f>VLOOKUP(A2113,training_and_development!A2113:H2121,7,0)</f>
        <v>Bryan Gonzalez</v>
      </c>
      <c r="AH2113">
        <f>VLOOKUP(A2113,training_and_development!A2113:H2116,8,0)</f>
        <v>5</v>
      </c>
    </row>
    <row r="2114" spans="1:34" x14ac:dyDescent="0.25">
      <c r="A2114">
        <v>3113</v>
      </c>
      <c r="B2114" t="s">
        <v>22376</v>
      </c>
      <c r="C2114" s="1">
        <v>43499</v>
      </c>
      <c r="D2114" s="8">
        <v>43557</v>
      </c>
      <c r="E2114" t="s">
        <v>332</v>
      </c>
      <c r="F2114" t="s">
        <v>4726</v>
      </c>
      <c r="G2114" t="s">
        <v>26543</v>
      </c>
      <c r="H2114" t="s">
        <v>61</v>
      </c>
      <c r="I2114" t="s">
        <v>27</v>
      </c>
      <c r="J2114" t="s">
        <v>28</v>
      </c>
      <c r="K2114" t="s">
        <v>29</v>
      </c>
      <c r="L2114" t="s">
        <v>50</v>
      </c>
      <c r="M2114" t="s">
        <v>120</v>
      </c>
      <c r="N2114" s="20" t="s">
        <v>4727</v>
      </c>
      <c r="O2114" t="s">
        <v>28294</v>
      </c>
      <c r="P2114" t="s">
        <v>122</v>
      </c>
      <c r="Q2114" s="2">
        <v>29769</v>
      </c>
      <c r="R2114" t="s">
        <v>33</v>
      </c>
      <c r="S2114" t="s">
        <v>123</v>
      </c>
      <c r="T2114" t="s">
        <v>35</v>
      </c>
      <c r="U2114" s="3">
        <v>96092</v>
      </c>
      <c r="V2114" t="s">
        <v>36</v>
      </c>
      <c r="W2114" t="s">
        <v>79</v>
      </c>
      <c r="X2114" t="s">
        <v>38</v>
      </c>
      <c r="Y2114">
        <v>4</v>
      </c>
      <c r="Z2114">
        <f>VLOOKUP(A2114,Table3[],3,0)</f>
        <v>5</v>
      </c>
      <c r="AA2114">
        <f>VLOOKUP(A2114,'employee_engagement survey data'!A2114:E2578,4,0)</f>
        <v>2</v>
      </c>
      <c r="AB2114">
        <f>VLOOKUP(A2114,'employee_engagement survey data'!A2114:E2353,5,0)</f>
        <v>5</v>
      </c>
      <c r="AC2114" t="str">
        <f>VLOOKUP(A2114,training_and_development!A2114:F2151,3,0)</f>
        <v>Leadership Development</v>
      </c>
      <c r="AD2114" t="str">
        <f>VLOOKUP(A2114,training_and_development!A2114:E2503,4,0)</f>
        <v>Internal</v>
      </c>
      <c r="AE2114" t="str">
        <f>VLOOKUP(A2114,training_and_development!A2114:F5111,5,0)</f>
        <v>Completed</v>
      </c>
      <c r="AF2114" t="str">
        <f>VLOOKUP(A2114,training_and_development!A2113:G2133,6,0)</f>
        <v>South Tim</v>
      </c>
      <c r="AG2114" t="str">
        <f>VLOOKUP(A2114,training_and_development!A2114:H2122,7,0)</f>
        <v>Michael Shannon</v>
      </c>
      <c r="AH2114">
        <f>VLOOKUP(A2114,training_and_development!A2114:H2117,8,0)</f>
        <v>5</v>
      </c>
    </row>
    <row r="2115" spans="1:34" x14ac:dyDescent="0.25">
      <c r="A2115">
        <v>3114</v>
      </c>
      <c r="B2115" t="s">
        <v>22377</v>
      </c>
      <c r="C2115" s="1">
        <v>43373</v>
      </c>
      <c r="D2115" s="8" t="s">
        <v>16975</v>
      </c>
      <c r="E2115" t="s">
        <v>332</v>
      </c>
      <c r="F2115" t="s">
        <v>4728</v>
      </c>
      <c r="G2115" t="s">
        <v>26543</v>
      </c>
      <c r="H2115" t="s">
        <v>116</v>
      </c>
      <c r="I2115" t="s">
        <v>27</v>
      </c>
      <c r="J2115" t="s">
        <v>28</v>
      </c>
      <c r="K2115" t="s">
        <v>29</v>
      </c>
      <c r="L2115" t="s">
        <v>50</v>
      </c>
      <c r="M2115" t="s">
        <v>31</v>
      </c>
      <c r="N2115" s="20" t="s">
        <v>16975</v>
      </c>
      <c r="O2115" t="s">
        <v>28294</v>
      </c>
      <c r="P2115" t="s">
        <v>1405</v>
      </c>
      <c r="Q2115" s="2">
        <v>21007</v>
      </c>
      <c r="R2115" t="s">
        <v>33</v>
      </c>
      <c r="S2115" t="s">
        <v>78</v>
      </c>
      <c r="T2115" t="s">
        <v>35</v>
      </c>
      <c r="U2115" s="3">
        <v>46346</v>
      </c>
      <c r="V2115" t="s">
        <v>94</v>
      </c>
      <c r="W2115" t="s">
        <v>79</v>
      </c>
      <c r="X2115" t="s">
        <v>38</v>
      </c>
      <c r="Y2115">
        <v>2</v>
      </c>
      <c r="Z2115">
        <f>VLOOKUP(A2115,Table3[],3,0)</f>
        <v>2</v>
      </c>
      <c r="AA2115">
        <f>VLOOKUP(A2115,'employee_engagement survey data'!A2115:E2579,4,0)</f>
        <v>2</v>
      </c>
      <c r="AB2115">
        <f>VLOOKUP(A2115,'employee_engagement survey data'!A2115:E2354,5,0)</f>
        <v>2</v>
      </c>
      <c r="AC2115" t="str">
        <f>VLOOKUP(A2115,training_and_development!A2115:F2152,3,0)</f>
        <v>Technical Skills</v>
      </c>
      <c r="AD2115" t="str">
        <f>VLOOKUP(A2115,training_and_development!A2115:E2504,4,0)</f>
        <v>Internal</v>
      </c>
      <c r="AE2115" t="str">
        <f>VLOOKUP(A2115,training_and_development!A2115:F5112,5,0)</f>
        <v>Completed</v>
      </c>
      <c r="AF2115" t="str">
        <f>VLOOKUP(A2115,training_and_development!A2114:G2134,6,0)</f>
        <v>North Christina</v>
      </c>
      <c r="AG2115" t="str">
        <f>VLOOKUP(A2115,training_and_development!A2115:H2123,7,0)</f>
        <v>Eric Miranda</v>
      </c>
      <c r="AH2115">
        <f>VLOOKUP(A2115,training_and_development!A2115:H2118,8,0)</f>
        <v>5</v>
      </c>
    </row>
    <row r="2116" spans="1:34" x14ac:dyDescent="0.25">
      <c r="A2116">
        <v>3115</v>
      </c>
      <c r="B2116" t="s">
        <v>22378</v>
      </c>
      <c r="C2116" s="1">
        <v>44389</v>
      </c>
      <c r="D2116" s="8">
        <v>44425</v>
      </c>
      <c r="E2116" t="s">
        <v>332</v>
      </c>
      <c r="F2116" t="s">
        <v>4729</v>
      </c>
      <c r="G2116" t="s">
        <v>26543</v>
      </c>
      <c r="H2116" t="s">
        <v>73</v>
      </c>
      <c r="I2116" t="s">
        <v>27</v>
      </c>
      <c r="J2116" t="s">
        <v>28</v>
      </c>
      <c r="K2116" t="s">
        <v>41</v>
      </c>
      <c r="L2116" t="s">
        <v>30</v>
      </c>
      <c r="M2116" t="s">
        <v>120</v>
      </c>
      <c r="N2116" s="20" t="s">
        <v>4730</v>
      </c>
      <c r="O2116" t="s">
        <v>28294</v>
      </c>
      <c r="P2116" t="s">
        <v>122</v>
      </c>
      <c r="Q2116" s="2">
        <v>23377</v>
      </c>
      <c r="R2116" t="s">
        <v>33</v>
      </c>
      <c r="S2116" t="s">
        <v>4</v>
      </c>
      <c r="T2116" t="s">
        <v>35</v>
      </c>
      <c r="U2116" s="3">
        <v>10137</v>
      </c>
      <c r="V2116" t="s">
        <v>46</v>
      </c>
      <c r="W2116" t="s">
        <v>79</v>
      </c>
      <c r="X2116" t="s">
        <v>38</v>
      </c>
      <c r="Y2116">
        <v>4</v>
      </c>
      <c r="Z2116">
        <f>VLOOKUP(A2116,Table3[],3,0)</f>
        <v>1</v>
      </c>
      <c r="AA2116">
        <f>VLOOKUP(A2116,'employee_engagement survey data'!A2116:E2580,4,0)</f>
        <v>3</v>
      </c>
      <c r="AB2116">
        <f>VLOOKUP(A2116,'employee_engagement survey data'!A2116:E2355,5,0)</f>
        <v>5</v>
      </c>
      <c r="AC2116" t="str">
        <f>VLOOKUP(A2116,training_and_development!A2116:F2153,3,0)</f>
        <v>Technical Skills</v>
      </c>
      <c r="AD2116" t="str">
        <f>VLOOKUP(A2116,training_and_development!A2116:E2505,4,0)</f>
        <v>Internal</v>
      </c>
      <c r="AE2116" t="str">
        <f>VLOOKUP(A2116,training_and_development!A2116:F5113,5,0)</f>
        <v>Failed</v>
      </c>
      <c r="AF2116" t="str">
        <f>VLOOKUP(A2116,training_and_development!A2115:G2135,6,0)</f>
        <v>Eugenehaven</v>
      </c>
      <c r="AG2116" t="str">
        <f>VLOOKUP(A2116,training_and_development!A2116:H2124,7,0)</f>
        <v>Dana Price</v>
      </c>
      <c r="AH2116">
        <f>VLOOKUP(A2116,training_and_development!A2116:H2119,8,0)</f>
        <v>3</v>
      </c>
    </row>
    <row r="2117" spans="1:34" x14ac:dyDescent="0.25">
      <c r="A2117">
        <v>3116</v>
      </c>
      <c r="B2117" t="s">
        <v>22379</v>
      </c>
      <c r="C2117" s="1">
        <v>44259</v>
      </c>
      <c r="D2117" s="8" t="s">
        <v>16975</v>
      </c>
      <c r="E2117" t="s">
        <v>332</v>
      </c>
      <c r="F2117" t="s">
        <v>4731</v>
      </c>
      <c r="G2117" t="s">
        <v>26543</v>
      </c>
      <c r="H2117" t="s">
        <v>87</v>
      </c>
      <c r="I2117" t="s">
        <v>27</v>
      </c>
      <c r="J2117" t="s">
        <v>42</v>
      </c>
      <c r="K2117" t="s">
        <v>51</v>
      </c>
      <c r="L2117" t="s">
        <v>30</v>
      </c>
      <c r="M2117" t="s">
        <v>31</v>
      </c>
      <c r="N2117" s="20" t="s">
        <v>16975</v>
      </c>
      <c r="O2117" t="s">
        <v>28294</v>
      </c>
      <c r="P2117" t="s">
        <v>68</v>
      </c>
      <c r="Q2117" s="2">
        <v>29883</v>
      </c>
      <c r="R2117" t="s">
        <v>33</v>
      </c>
      <c r="S2117" t="s">
        <v>114</v>
      </c>
      <c r="T2117" t="s">
        <v>35</v>
      </c>
      <c r="U2117" s="3">
        <v>97547</v>
      </c>
      <c r="V2117" t="s">
        <v>46</v>
      </c>
      <c r="W2117" t="s">
        <v>65</v>
      </c>
      <c r="X2117" t="s">
        <v>38</v>
      </c>
      <c r="Y2117">
        <v>5</v>
      </c>
      <c r="Z2117">
        <f>VLOOKUP(A2117,Table3[],3,0)</f>
        <v>2</v>
      </c>
      <c r="AA2117">
        <f>VLOOKUP(A2117,'employee_engagement survey data'!A2117:E2581,4,0)</f>
        <v>1</v>
      </c>
      <c r="AB2117">
        <f>VLOOKUP(A2117,'employee_engagement survey data'!A2117:E2356,5,0)</f>
        <v>4</v>
      </c>
      <c r="AC2117" t="str">
        <f>VLOOKUP(A2117,training_and_development!A2117:F2154,3,0)</f>
        <v>Project Management</v>
      </c>
      <c r="AD2117" t="str">
        <f>VLOOKUP(A2117,training_and_development!A2117:E2506,4,0)</f>
        <v>External</v>
      </c>
      <c r="AE2117" t="str">
        <f>VLOOKUP(A2117,training_and_development!A2117:F5114,5,0)</f>
        <v>Failed</v>
      </c>
      <c r="AF2117" t="str">
        <f>VLOOKUP(A2117,training_and_development!A2116:G2136,6,0)</f>
        <v>South Paul</v>
      </c>
      <c r="AG2117" t="str">
        <f>VLOOKUP(A2117,training_and_development!A2117:H2125,7,0)</f>
        <v>Jacqueline Thornton</v>
      </c>
      <c r="AH2117">
        <f>VLOOKUP(A2117,training_and_development!A2117:H2120,8,0)</f>
        <v>4</v>
      </c>
    </row>
    <row r="2118" spans="1:34" x14ac:dyDescent="0.25">
      <c r="A2118">
        <v>3117</v>
      </c>
      <c r="B2118" t="s">
        <v>22380</v>
      </c>
      <c r="C2118" s="1">
        <v>43765</v>
      </c>
      <c r="D2118" s="8" t="s">
        <v>16975</v>
      </c>
      <c r="E2118" t="s">
        <v>332</v>
      </c>
      <c r="F2118" t="s">
        <v>4732</v>
      </c>
      <c r="G2118" t="s">
        <v>26543</v>
      </c>
      <c r="H2118" t="s">
        <v>49</v>
      </c>
      <c r="I2118" t="s">
        <v>27</v>
      </c>
      <c r="J2118" t="s">
        <v>42</v>
      </c>
      <c r="K2118" t="s">
        <v>29</v>
      </c>
      <c r="L2118" t="s">
        <v>42</v>
      </c>
      <c r="M2118" t="s">
        <v>31</v>
      </c>
      <c r="N2118" s="20" t="s">
        <v>16975</v>
      </c>
      <c r="O2118" t="s">
        <v>28294</v>
      </c>
      <c r="P2118" t="s">
        <v>53</v>
      </c>
      <c r="Q2118" s="2">
        <v>15324</v>
      </c>
      <c r="R2118" t="s">
        <v>33</v>
      </c>
      <c r="S2118" t="s">
        <v>114</v>
      </c>
      <c r="T2118" t="s">
        <v>35</v>
      </c>
      <c r="U2118" s="3">
        <v>48509</v>
      </c>
      <c r="V2118" t="s">
        <v>36</v>
      </c>
      <c r="W2118" t="s">
        <v>65</v>
      </c>
      <c r="X2118" t="s">
        <v>38</v>
      </c>
      <c r="Y2118">
        <v>2</v>
      </c>
      <c r="Z2118">
        <f>VLOOKUP(A2118,Table3[],3,0)</f>
        <v>2</v>
      </c>
      <c r="AA2118">
        <f>VLOOKUP(A2118,'employee_engagement survey data'!A2118:E2582,4,0)</f>
        <v>3</v>
      </c>
      <c r="AB2118">
        <f>VLOOKUP(A2118,'employee_engagement survey data'!A2118:E2357,5,0)</f>
        <v>1</v>
      </c>
      <c r="AC2118" t="str">
        <f>VLOOKUP(A2118,training_and_development!A2118:F2155,3,0)</f>
        <v>Communication Skills</v>
      </c>
      <c r="AD2118" t="str">
        <f>VLOOKUP(A2118,training_and_development!A2118:E2507,4,0)</f>
        <v>External</v>
      </c>
      <c r="AE2118" t="str">
        <f>VLOOKUP(A2118,training_and_development!A2118:F5115,5,0)</f>
        <v>Completed</v>
      </c>
      <c r="AF2118" t="str">
        <f>VLOOKUP(A2118,training_and_development!A2117:G2137,6,0)</f>
        <v>Michaelville</v>
      </c>
      <c r="AG2118" t="str">
        <f>VLOOKUP(A2118,training_and_development!A2118:H2126,7,0)</f>
        <v>James Haley</v>
      </c>
      <c r="AH2118">
        <f>VLOOKUP(A2118,training_and_development!A2118:H2121,8,0)</f>
        <v>5</v>
      </c>
    </row>
    <row r="2119" spans="1:34" x14ac:dyDescent="0.25">
      <c r="A2119">
        <v>3118</v>
      </c>
      <c r="B2119" t="s">
        <v>22381</v>
      </c>
      <c r="C2119" s="1">
        <v>43493</v>
      </c>
      <c r="D2119" s="8">
        <v>44179</v>
      </c>
      <c r="E2119" t="s">
        <v>332</v>
      </c>
      <c r="F2119" t="s">
        <v>4733</v>
      </c>
      <c r="G2119" t="s">
        <v>26543</v>
      </c>
      <c r="H2119" t="s">
        <v>67</v>
      </c>
      <c r="I2119" t="s">
        <v>339</v>
      </c>
      <c r="J2119" t="s">
        <v>42</v>
      </c>
      <c r="K2119" t="s">
        <v>41</v>
      </c>
      <c r="L2119" t="s">
        <v>50</v>
      </c>
      <c r="M2119" t="s">
        <v>120</v>
      </c>
      <c r="N2119" s="20" t="s">
        <v>4734</v>
      </c>
      <c r="O2119" t="s">
        <v>28294</v>
      </c>
      <c r="P2119" t="s">
        <v>186</v>
      </c>
      <c r="Q2119" s="2">
        <v>20803</v>
      </c>
      <c r="R2119" t="s">
        <v>33</v>
      </c>
      <c r="S2119" t="s">
        <v>78</v>
      </c>
      <c r="T2119" t="s">
        <v>35</v>
      </c>
      <c r="U2119" s="3">
        <v>48848</v>
      </c>
      <c r="V2119" t="s">
        <v>71</v>
      </c>
      <c r="W2119" t="s">
        <v>79</v>
      </c>
      <c r="X2119" t="s">
        <v>38</v>
      </c>
      <c r="Y2119">
        <v>2</v>
      </c>
      <c r="Z2119">
        <f>VLOOKUP(A2119,Table3[],3,0)</f>
        <v>3</v>
      </c>
      <c r="AA2119">
        <f>VLOOKUP(A2119,'employee_engagement survey data'!A2119:E2583,4,0)</f>
        <v>2</v>
      </c>
      <c r="AB2119">
        <f>VLOOKUP(A2119,'employee_engagement survey data'!A2119:E2358,5,0)</f>
        <v>3</v>
      </c>
      <c r="AC2119" t="str">
        <f>VLOOKUP(A2119,training_and_development!A2119:F2156,3,0)</f>
        <v>Technical Skills</v>
      </c>
      <c r="AD2119" t="str">
        <f>VLOOKUP(A2119,training_and_development!A2119:E2508,4,0)</f>
        <v>External</v>
      </c>
      <c r="AE2119" t="str">
        <f>VLOOKUP(A2119,training_and_development!A2119:F5116,5,0)</f>
        <v>Failed</v>
      </c>
      <c r="AF2119" t="str">
        <f>VLOOKUP(A2119,training_and_development!A2118:G2138,6,0)</f>
        <v>Thomashaven</v>
      </c>
      <c r="AG2119" t="str">
        <f>VLOOKUP(A2119,training_and_development!A2119:H2127,7,0)</f>
        <v>Michael Kane</v>
      </c>
      <c r="AH2119">
        <f>VLOOKUP(A2119,training_and_development!A2119:H2122,8,0)</f>
        <v>2</v>
      </c>
    </row>
    <row r="2120" spans="1:34" x14ac:dyDescent="0.25">
      <c r="A2120">
        <v>3119</v>
      </c>
      <c r="B2120" t="s">
        <v>22382</v>
      </c>
      <c r="C2120" s="1">
        <v>44206</v>
      </c>
      <c r="D2120" s="8" t="s">
        <v>16975</v>
      </c>
      <c r="E2120" t="s">
        <v>24</v>
      </c>
      <c r="F2120" t="s">
        <v>4735</v>
      </c>
      <c r="G2120" t="s">
        <v>26543</v>
      </c>
      <c r="H2120" t="s">
        <v>87</v>
      </c>
      <c r="I2120" t="s">
        <v>27</v>
      </c>
      <c r="J2120" t="s">
        <v>42</v>
      </c>
      <c r="K2120" t="s">
        <v>29</v>
      </c>
      <c r="L2120" t="s">
        <v>42</v>
      </c>
      <c r="M2120" t="s">
        <v>31</v>
      </c>
      <c r="N2120" s="20" t="s">
        <v>16975</v>
      </c>
      <c r="O2120" t="s">
        <v>28294</v>
      </c>
      <c r="P2120" t="s">
        <v>62</v>
      </c>
      <c r="Q2120" s="2">
        <v>34125</v>
      </c>
      <c r="R2120" t="s">
        <v>33</v>
      </c>
      <c r="S2120" t="s">
        <v>64</v>
      </c>
      <c r="T2120" t="s">
        <v>45</v>
      </c>
      <c r="U2120" s="3">
        <v>71016</v>
      </c>
      <c r="V2120" t="s">
        <v>58</v>
      </c>
      <c r="W2120" t="s">
        <v>59</v>
      </c>
      <c r="X2120" t="s">
        <v>38</v>
      </c>
      <c r="Y2120">
        <v>5</v>
      </c>
      <c r="Z2120">
        <f>VLOOKUP(A2120,Table3[],3,0)</f>
        <v>4</v>
      </c>
      <c r="AA2120">
        <f>VLOOKUP(A2120,'employee_engagement survey data'!A2120:E2584,4,0)</f>
        <v>5</v>
      </c>
      <c r="AB2120">
        <f>VLOOKUP(A2120,'employee_engagement survey data'!A2120:E2359,5,0)</f>
        <v>2</v>
      </c>
      <c r="AC2120" t="str">
        <f>VLOOKUP(A2120,training_and_development!A2120:F2157,3,0)</f>
        <v>Leadership Development</v>
      </c>
      <c r="AD2120" t="str">
        <f>VLOOKUP(A2120,training_and_development!A2120:E2509,4,0)</f>
        <v>External</v>
      </c>
      <c r="AE2120" t="str">
        <f>VLOOKUP(A2120,training_and_development!A2120:F5117,5,0)</f>
        <v>Completed</v>
      </c>
      <c r="AF2120" t="str">
        <f>VLOOKUP(A2120,training_and_development!A2119:G2139,6,0)</f>
        <v>Boylestad</v>
      </c>
      <c r="AG2120" t="str">
        <f>VLOOKUP(A2120,training_and_development!A2120:H2128,7,0)</f>
        <v>Donna Flores</v>
      </c>
      <c r="AH2120">
        <f>VLOOKUP(A2120,training_and_development!A2120:H2123,8,0)</f>
        <v>1</v>
      </c>
    </row>
    <row r="2121" spans="1:34" x14ac:dyDescent="0.25">
      <c r="A2121">
        <v>3120</v>
      </c>
      <c r="B2121" t="s">
        <v>22383</v>
      </c>
      <c r="C2121" s="1">
        <v>44413</v>
      </c>
      <c r="D2121" s="8">
        <v>44987</v>
      </c>
      <c r="E2121" t="s">
        <v>24</v>
      </c>
      <c r="F2121" t="s">
        <v>4736</v>
      </c>
      <c r="G2121" t="s">
        <v>26543</v>
      </c>
      <c r="H2121" t="s">
        <v>49</v>
      </c>
      <c r="I2121" t="s">
        <v>27</v>
      </c>
      <c r="J2121" t="s">
        <v>42</v>
      </c>
      <c r="K2121" t="s">
        <v>41</v>
      </c>
      <c r="L2121" t="s">
        <v>50</v>
      </c>
      <c r="M2121" t="s">
        <v>92</v>
      </c>
      <c r="N2121" s="20" t="s">
        <v>4737</v>
      </c>
      <c r="O2121" t="s">
        <v>28294</v>
      </c>
      <c r="P2121" t="s">
        <v>43</v>
      </c>
      <c r="Q2121" s="2">
        <v>16836</v>
      </c>
      <c r="R2121" t="s">
        <v>33</v>
      </c>
      <c r="S2121" t="s">
        <v>114</v>
      </c>
      <c r="T2121" t="s">
        <v>35</v>
      </c>
      <c r="U2121" s="3">
        <v>28645</v>
      </c>
      <c r="V2121" t="s">
        <v>94</v>
      </c>
      <c r="W2121" t="s">
        <v>37</v>
      </c>
      <c r="X2121" t="s">
        <v>38</v>
      </c>
      <c r="Y2121">
        <v>4</v>
      </c>
      <c r="Z2121">
        <f>VLOOKUP(A2121,Table3[],3,0)</f>
        <v>1</v>
      </c>
      <c r="AA2121">
        <f>VLOOKUP(A2121,'employee_engagement survey data'!A2121:E2585,4,0)</f>
        <v>5</v>
      </c>
      <c r="AB2121">
        <f>VLOOKUP(A2121,'employee_engagement survey data'!A2121:E2360,5,0)</f>
        <v>3</v>
      </c>
      <c r="AC2121" t="str">
        <f>VLOOKUP(A2121,training_and_development!A2121:F2158,3,0)</f>
        <v>Project Management</v>
      </c>
      <c r="AD2121" t="str">
        <f>VLOOKUP(A2121,training_and_development!A2121:E2510,4,0)</f>
        <v>External</v>
      </c>
      <c r="AE2121" t="str">
        <f>VLOOKUP(A2121,training_and_development!A2121:F5118,5,0)</f>
        <v>Failed</v>
      </c>
      <c r="AF2121" t="str">
        <f>VLOOKUP(A2121,training_and_development!A2120:G2140,6,0)</f>
        <v>Port Samuelburgh</v>
      </c>
      <c r="AG2121" t="str">
        <f>VLOOKUP(A2121,training_and_development!A2121:H2129,7,0)</f>
        <v>Cory Russell</v>
      </c>
      <c r="AH2121">
        <f>VLOOKUP(A2121,training_and_development!A2121:H2124,8,0)</f>
        <v>2</v>
      </c>
    </row>
    <row r="2122" spans="1:34" x14ac:dyDescent="0.25">
      <c r="A2122">
        <v>3121</v>
      </c>
      <c r="B2122" t="s">
        <v>22384</v>
      </c>
      <c r="C2122" s="1">
        <v>44872</v>
      </c>
      <c r="D2122" s="8">
        <v>44987</v>
      </c>
      <c r="E2122" t="s">
        <v>24</v>
      </c>
      <c r="F2122" t="s">
        <v>4738</v>
      </c>
      <c r="G2122" t="s">
        <v>26543</v>
      </c>
      <c r="H2122" t="s">
        <v>116</v>
      </c>
      <c r="I2122" t="s">
        <v>27</v>
      </c>
      <c r="J2122" t="s">
        <v>42</v>
      </c>
      <c r="K2122" t="s">
        <v>29</v>
      </c>
      <c r="L2122" t="s">
        <v>50</v>
      </c>
      <c r="M2122" t="s">
        <v>100</v>
      </c>
      <c r="N2122" s="20" t="s">
        <v>4739</v>
      </c>
      <c r="O2122" t="s">
        <v>28294</v>
      </c>
      <c r="P2122" t="s">
        <v>122</v>
      </c>
      <c r="Q2122" s="2">
        <v>18188</v>
      </c>
      <c r="R2122" t="s">
        <v>33</v>
      </c>
      <c r="S2122" t="s">
        <v>217</v>
      </c>
      <c r="T2122" t="s">
        <v>35</v>
      </c>
      <c r="U2122" s="3">
        <v>58015</v>
      </c>
      <c r="V2122" t="s">
        <v>71</v>
      </c>
      <c r="W2122" t="s">
        <v>59</v>
      </c>
      <c r="X2122" t="s">
        <v>38</v>
      </c>
      <c r="Y2122">
        <v>4</v>
      </c>
      <c r="Z2122">
        <f>VLOOKUP(A2122,Table3[],3,0)</f>
        <v>4</v>
      </c>
      <c r="AA2122">
        <f>VLOOKUP(A2122,'employee_engagement survey data'!A2122:E2586,4,0)</f>
        <v>1</v>
      </c>
      <c r="AB2122">
        <f>VLOOKUP(A2122,'employee_engagement survey data'!A2122:E2361,5,0)</f>
        <v>3</v>
      </c>
      <c r="AC2122" t="str">
        <f>VLOOKUP(A2122,training_and_development!A2122:F2159,3,0)</f>
        <v>Leadership Development</v>
      </c>
      <c r="AD2122" t="str">
        <f>VLOOKUP(A2122,training_and_development!A2122:E2511,4,0)</f>
        <v>External</v>
      </c>
      <c r="AE2122" t="str">
        <f>VLOOKUP(A2122,training_and_development!A2122:F5119,5,0)</f>
        <v>Failed</v>
      </c>
      <c r="AF2122" t="str">
        <f>VLOOKUP(A2122,training_and_development!A2121:G2141,6,0)</f>
        <v>Drakeborough</v>
      </c>
      <c r="AG2122" t="str">
        <f>VLOOKUP(A2122,training_and_development!A2122:H2130,7,0)</f>
        <v>Nicholas Scott</v>
      </c>
      <c r="AH2122">
        <f>VLOOKUP(A2122,training_and_development!A2122:H2125,8,0)</f>
        <v>1</v>
      </c>
    </row>
    <row r="2123" spans="1:34" x14ac:dyDescent="0.25">
      <c r="A2123">
        <v>3122</v>
      </c>
      <c r="B2123" t="s">
        <v>22385</v>
      </c>
      <c r="C2123" s="1">
        <v>44584</v>
      </c>
      <c r="D2123" s="8">
        <v>44738</v>
      </c>
      <c r="E2123" t="s">
        <v>24</v>
      </c>
      <c r="F2123" t="s">
        <v>4740</v>
      </c>
      <c r="G2123" t="s">
        <v>26543</v>
      </c>
      <c r="H2123" t="s">
        <v>96</v>
      </c>
      <c r="I2123" t="s">
        <v>741</v>
      </c>
      <c r="J2123" t="s">
        <v>28</v>
      </c>
      <c r="K2123" t="s">
        <v>29</v>
      </c>
      <c r="L2123" t="s">
        <v>42</v>
      </c>
      <c r="M2123" t="s">
        <v>120</v>
      </c>
      <c r="N2123" s="20" t="s">
        <v>4741</v>
      </c>
      <c r="O2123" t="s">
        <v>28294</v>
      </c>
      <c r="P2123" t="s">
        <v>122</v>
      </c>
      <c r="Q2123" s="2">
        <v>17068</v>
      </c>
      <c r="R2123" t="s">
        <v>33</v>
      </c>
      <c r="S2123" t="s">
        <v>217</v>
      </c>
      <c r="T2123" t="s">
        <v>35</v>
      </c>
      <c r="U2123" s="3">
        <v>18652</v>
      </c>
      <c r="V2123" t="s">
        <v>36</v>
      </c>
      <c r="W2123" t="s">
        <v>59</v>
      </c>
      <c r="X2123" t="s">
        <v>38</v>
      </c>
      <c r="Y2123">
        <v>5</v>
      </c>
      <c r="Z2123">
        <f>VLOOKUP(A2123,Table3[],3,0)</f>
        <v>1</v>
      </c>
      <c r="AA2123">
        <f>VLOOKUP(A2123,'employee_engagement survey data'!A2123:E2587,4,0)</f>
        <v>1</v>
      </c>
      <c r="AB2123">
        <f>VLOOKUP(A2123,'employee_engagement survey data'!A2123:E2362,5,0)</f>
        <v>5</v>
      </c>
      <c r="AC2123" t="str">
        <f>VLOOKUP(A2123,training_and_development!A2123:F2160,3,0)</f>
        <v>Customer Service</v>
      </c>
      <c r="AD2123" t="str">
        <f>VLOOKUP(A2123,training_and_development!A2123:E2512,4,0)</f>
        <v>External</v>
      </c>
      <c r="AE2123" t="str">
        <f>VLOOKUP(A2123,training_and_development!A2123:F5120,5,0)</f>
        <v>Completed</v>
      </c>
      <c r="AF2123" t="str">
        <f>VLOOKUP(A2123,training_and_development!A2122:G2142,6,0)</f>
        <v>Garrettchester</v>
      </c>
      <c r="AG2123" t="str">
        <f>VLOOKUP(A2123,training_and_development!A2123:H2131,7,0)</f>
        <v>Stephanie Combs</v>
      </c>
      <c r="AH2123">
        <f>VLOOKUP(A2123,training_and_development!A2123:H2126,8,0)</f>
        <v>4</v>
      </c>
    </row>
    <row r="2124" spans="1:34" x14ac:dyDescent="0.25">
      <c r="A2124">
        <v>3123</v>
      </c>
      <c r="B2124" t="s">
        <v>22386</v>
      </c>
      <c r="C2124" s="1">
        <v>44389</v>
      </c>
      <c r="D2124" s="8" t="s">
        <v>16975</v>
      </c>
      <c r="E2124" t="s">
        <v>24</v>
      </c>
      <c r="F2124" t="s">
        <v>4742</v>
      </c>
      <c r="G2124" t="s">
        <v>26543</v>
      </c>
      <c r="H2124" t="s">
        <v>61</v>
      </c>
      <c r="I2124" t="s">
        <v>27</v>
      </c>
      <c r="J2124" t="s">
        <v>50</v>
      </c>
      <c r="K2124" t="s">
        <v>29</v>
      </c>
      <c r="L2124" t="s">
        <v>42</v>
      </c>
      <c r="M2124" t="s">
        <v>31</v>
      </c>
      <c r="N2124" s="20" t="s">
        <v>16975</v>
      </c>
      <c r="O2124" t="s">
        <v>28294</v>
      </c>
      <c r="P2124" t="s">
        <v>105</v>
      </c>
      <c r="Q2124" s="2">
        <v>18751</v>
      </c>
      <c r="R2124" t="s">
        <v>33</v>
      </c>
      <c r="S2124" t="s">
        <v>217</v>
      </c>
      <c r="T2124" t="s">
        <v>45</v>
      </c>
      <c r="U2124" s="3">
        <v>94273</v>
      </c>
      <c r="V2124" t="s">
        <v>46</v>
      </c>
      <c r="W2124" t="s">
        <v>65</v>
      </c>
      <c r="X2124" t="s">
        <v>38</v>
      </c>
      <c r="Y2124">
        <v>4</v>
      </c>
      <c r="Z2124">
        <f>VLOOKUP(A2124,Table3[],3,0)</f>
        <v>5</v>
      </c>
      <c r="AA2124">
        <f>VLOOKUP(A2124,'employee_engagement survey data'!A2124:E2588,4,0)</f>
        <v>2</v>
      </c>
      <c r="AB2124">
        <f>VLOOKUP(A2124,'employee_engagement survey data'!A2124:E2363,5,0)</f>
        <v>2</v>
      </c>
      <c r="AC2124" t="str">
        <f>VLOOKUP(A2124,training_and_development!A2124:F2161,3,0)</f>
        <v>Communication Skills</v>
      </c>
      <c r="AD2124" t="str">
        <f>VLOOKUP(A2124,training_and_development!A2124:E2513,4,0)</f>
        <v>External</v>
      </c>
      <c r="AE2124" t="str">
        <f>VLOOKUP(A2124,training_and_development!A2124:F5121,5,0)</f>
        <v>Failed</v>
      </c>
      <c r="AF2124" t="str">
        <f>VLOOKUP(A2124,training_and_development!A2123:G2143,6,0)</f>
        <v>Jaimeville</v>
      </c>
      <c r="AG2124" t="str">
        <f>VLOOKUP(A2124,training_and_development!A2124:H2132,7,0)</f>
        <v>Amanda Sanders</v>
      </c>
      <c r="AH2124">
        <f>VLOOKUP(A2124,training_and_development!A2124:H2127,8,0)</f>
        <v>4</v>
      </c>
    </row>
    <row r="2125" spans="1:34" x14ac:dyDescent="0.25">
      <c r="A2125">
        <v>3124</v>
      </c>
      <c r="B2125" t="s">
        <v>22387</v>
      </c>
      <c r="C2125" s="1">
        <v>43470</v>
      </c>
      <c r="D2125" s="8">
        <v>44504</v>
      </c>
      <c r="E2125" t="s">
        <v>24</v>
      </c>
      <c r="F2125" t="s">
        <v>4743</v>
      </c>
      <c r="G2125" t="s">
        <v>26543</v>
      </c>
      <c r="H2125" t="s">
        <v>73</v>
      </c>
      <c r="I2125" t="s">
        <v>741</v>
      </c>
      <c r="J2125" t="s">
        <v>50</v>
      </c>
      <c r="K2125" t="s">
        <v>51</v>
      </c>
      <c r="L2125" t="s">
        <v>42</v>
      </c>
      <c r="M2125" t="s">
        <v>92</v>
      </c>
      <c r="N2125" s="20" t="s">
        <v>4744</v>
      </c>
      <c r="O2125" t="s">
        <v>28294</v>
      </c>
      <c r="P2125" t="s">
        <v>83</v>
      </c>
      <c r="Q2125" s="2">
        <v>33478</v>
      </c>
      <c r="R2125" t="s">
        <v>33</v>
      </c>
      <c r="S2125" t="s">
        <v>78</v>
      </c>
      <c r="T2125" t="s">
        <v>35</v>
      </c>
      <c r="U2125" s="3">
        <v>97060</v>
      </c>
      <c r="V2125" t="s">
        <v>36</v>
      </c>
      <c r="W2125" t="s">
        <v>59</v>
      </c>
      <c r="X2125" t="s">
        <v>38</v>
      </c>
      <c r="Y2125">
        <v>5</v>
      </c>
      <c r="Z2125">
        <f>VLOOKUP(A2125,Table3[],3,0)</f>
        <v>2</v>
      </c>
      <c r="AA2125">
        <f>VLOOKUP(A2125,'employee_engagement survey data'!A2125:E2589,4,0)</f>
        <v>4</v>
      </c>
      <c r="AB2125">
        <f>VLOOKUP(A2125,'employee_engagement survey data'!A2125:E2364,5,0)</f>
        <v>2</v>
      </c>
      <c r="AC2125" t="str">
        <f>VLOOKUP(A2125,training_and_development!A2125:F2162,3,0)</f>
        <v>Customer Service</v>
      </c>
      <c r="AD2125" t="str">
        <f>VLOOKUP(A2125,training_and_development!A2125:E2514,4,0)</f>
        <v>External</v>
      </c>
      <c r="AE2125" t="str">
        <f>VLOOKUP(A2125,training_and_development!A2125:F5122,5,0)</f>
        <v>Completed</v>
      </c>
      <c r="AF2125" t="str">
        <f>VLOOKUP(A2125,training_and_development!A2124:G2144,6,0)</f>
        <v>Port Cameronstad</v>
      </c>
      <c r="AG2125" t="str">
        <f>VLOOKUP(A2125,training_and_development!A2125:H2133,7,0)</f>
        <v>Kelly Lawson</v>
      </c>
      <c r="AH2125">
        <f>VLOOKUP(A2125,training_and_development!A2125:H2128,8,0)</f>
        <v>2</v>
      </c>
    </row>
    <row r="2126" spans="1:34" x14ac:dyDescent="0.25">
      <c r="A2126">
        <v>3125</v>
      </c>
      <c r="B2126" t="s">
        <v>22388</v>
      </c>
      <c r="C2126" s="1">
        <v>43928</v>
      </c>
      <c r="D2126" s="8">
        <v>44276</v>
      </c>
      <c r="E2126" t="s">
        <v>24</v>
      </c>
      <c r="F2126" t="s">
        <v>4745</v>
      </c>
      <c r="G2126" t="s">
        <v>26543</v>
      </c>
      <c r="H2126" t="s">
        <v>116</v>
      </c>
      <c r="I2126" t="s">
        <v>741</v>
      </c>
      <c r="J2126" t="s">
        <v>42</v>
      </c>
      <c r="K2126" t="s">
        <v>29</v>
      </c>
      <c r="L2126" t="s">
        <v>42</v>
      </c>
      <c r="M2126" t="s">
        <v>92</v>
      </c>
      <c r="N2126" s="20" t="s">
        <v>4746</v>
      </c>
      <c r="O2126" t="s">
        <v>28294</v>
      </c>
      <c r="P2126" t="s">
        <v>43</v>
      </c>
      <c r="Q2126" s="2">
        <v>33855</v>
      </c>
      <c r="R2126" t="s">
        <v>33</v>
      </c>
      <c r="S2126" t="s">
        <v>64</v>
      </c>
      <c r="T2126" t="s">
        <v>45</v>
      </c>
      <c r="U2126" s="3">
        <v>10433</v>
      </c>
      <c r="V2126" t="s">
        <v>71</v>
      </c>
      <c r="W2126" t="s">
        <v>79</v>
      </c>
      <c r="X2126" t="s">
        <v>38</v>
      </c>
      <c r="Y2126">
        <v>4</v>
      </c>
      <c r="Z2126">
        <f>VLOOKUP(A2126,Table3[],3,0)</f>
        <v>3</v>
      </c>
      <c r="AA2126">
        <f>VLOOKUP(A2126,'employee_engagement survey data'!A2126:E2590,4,0)</f>
        <v>5</v>
      </c>
      <c r="AB2126">
        <f>VLOOKUP(A2126,'employee_engagement survey data'!A2126:E2365,5,0)</f>
        <v>4</v>
      </c>
      <c r="AC2126" t="str">
        <f>VLOOKUP(A2126,training_and_development!A2126:F2163,3,0)</f>
        <v>Leadership Development</v>
      </c>
      <c r="AD2126" t="str">
        <f>VLOOKUP(A2126,training_and_development!A2126:E2515,4,0)</f>
        <v>External</v>
      </c>
      <c r="AE2126" t="str">
        <f>VLOOKUP(A2126,training_and_development!A2126:F5123,5,0)</f>
        <v>Completed</v>
      </c>
      <c r="AF2126" t="str">
        <f>VLOOKUP(A2126,training_and_development!A2125:G2145,6,0)</f>
        <v>Port Christina</v>
      </c>
      <c r="AG2126" t="str">
        <f>VLOOKUP(A2126,training_and_development!A2126:H2134,7,0)</f>
        <v>Justin Young</v>
      </c>
      <c r="AH2126">
        <f>VLOOKUP(A2126,training_and_development!A2126:H2129,8,0)</f>
        <v>2</v>
      </c>
    </row>
    <row r="2127" spans="1:34" x14ac:dyDescent="0.25">
      <c r="A2127">
        <v>3126</v>
      </c>
      <c r="B2127" t="s">
        <v>22389</v>
      </c>
      <c r="C2127" s="1">
        <v>44678</v>
      </c>
      <c r="D2127" s="8" t="s">
        <v>16975</v>
      </c>
      <c r="E2127" t="s">
        <v>24</v>
      </c>
      <c r="F2127" t="s">
        <v>4747</v>
      </c>
      <c r="G2127" t="s">
        <v>26543</v>
      </c>
      <c r="H2127" t="s">
        <v>73</v>
      </c>
      <c r="I2127" t="s">
        <v>27</v>
      </c>
      <c r="J2127" t="s">
        <v>28</v>
      </c>
      <c r="K2127" t="s">
        <v>29</v>
      </c>
      <c r="L2127" t="s">
        <v>50</v>
      </c>
      <c r="M2127" t="s">
        <v>31</v>
      </c>
      <c r="N2127" s="20" t="s">
        <v>16975</v>
      </c>
      <c r="O2127" t="s">
        <v>28294</v>
      </c>
      <c r="P2127" t="s">
        <v>122</v>
      </c>
      <c r="Q2127" s="2">
        <v>28673</v>
      </c>
      <c r="R2127" t="s">
        <v>33</v>
      </c>
      <c r="S2127" t="s">
        <v>123</v>
      </c>
      <c r="T2127" t="s">
        <v>45</v>
      </c>
      <c r="U2127" s="3">
        <v>35212</v>
      </c>
      <c r="V2127" t="s">
        <v>71</v>
      </c>
      <c r="W2127" t="s">
        <v>79</v>
      </c>
      <c r="X2127" t="s">
        <v>38</v>
      </c>
      <c r="Y2127">
        <v>2</v>
      </c>
      <c r="Z2127">
        <f>VLOOKUP(A2127,Table3[],3,0)</f>
        <v>4</v>
      </c>
      <c r="AA2127">
        <f>VLOOKUP(A2127,'employee_engagement survey data'!A2127:E2591,4,0)</f>
        <v>5</v>
      </c>
      <c r="AB2127">
        <f>VLOOKUP(A2127,'employee_engagement survey data'!A2127:E2366,5,0)</f>
        <v>1</v>
      </c>
      <c r="AC2127" t="str">
        <f>VLOOKUP(A2127,training_and_development!A2127:F2164,3,0)</f>
        <v>Communication Skills</v>
      </c>
      <c r="AD2127" t="str">
        <f>VLOOKUP(A2127,training_and_development!A2127:E2516,4,0)</f>
        <v>External</v>
      </c>
      <c r="AE2127" t="str">
        <f>VLOOKUP(A2127,training_and_development!A2127:F5124,5,0)</f>
        <v>Completed</v>
      </c>
      <c r="AF2127" t="str">
        <f>VLOOKUP(A2127,training_and_development!A2126:G2146,6,0)</f>
        <v>Markfort</v>
      </c>
      <c r="AG2127" t="str">
        <f>VLOOKUP(A2127,training_and_development!A2127:H2135,7,0)</f>
        <v>Sean Johnson</v>
      </c>
      <c r="AH2127">
        <f>VLOOKUP(A2127,training_and_development!A2127:H2130,8,0)</f>
        <v>4</v>
      </c>
    </row>
    <row r="2128" spans="1:34" x14ac:dyDescent="0.25">
      <c r="A2128">
        <v>3127</v>
      </c>
      <c r="B2128" t="s">
        <v>22390</v>
      </c>
      <c r="C2128" s="1">
        <v>44726</v>
      </c>
      <c r="D2128" s="8">
        <v>44900</v>
      </c>
      <c r="E2128" t="s">
        <v>24</v>
      </c>
      <c r="F2128" t="s">
        <v>4748</v>
      </c>
      <c r="G2128" t="s">
        <v>26543</v>
      </c>
      <c r="H2128" t="s">
        <v>87</v>
      </c>
      <c r="I2128" t="s">
        <v>27</v>
      </c>
      <c r="J2128" t="s">
        <v>42</v>
      </c>
      <c r="K2128" t="s">
        <v>41</v>
      </c>
      <c r="L2128" t="s">
        <v>42</v>
      </c>
      <c r="M2128" t="s">
        <v>92</v>
      </c>
      <c r="N2128" s="20" t="s">
        <v>4749</v>
      </c>
      <c r="O2128" t="s">
        <v>28294</v>
      </c>
      <c r="P2128" t="s">
        <v>122</v>
      </c>
      <c r="Q2128" s="2">
        <v>33537</v>
      </c>
      <c r="R2128" t="s">
        <v>33</v>
      </c>
      <c r="S2128" t="s">
        <v>4</v>
      </c>
      <c r="T2128" t="s">
        <v>45</v>
      </c>
      <c r="U2128" s="3">
        <v>3213</v>
      </c>
      <c r="V2128" t="s">
        <v>36</v>
      </c>
      <c r="W2128" t="s">
        <v>65</v>
      </c>
      <c r="X2128" t="s">
        <v>38</v>
      </c>
      <c r="Y2128">
        <v>2</v>
      </c>
      <c r="Z2128">
        <f>VLOOKUP(A2128,Table3[],3,0)</f>
        <v>4</v>
      </c>
      <c r="AA2128">
        <f>VLOOKUP(A2128,'employee_engagement survey data'!A2128:E2592,4,0)</f>
        <v>5</v>
      </c>
      <c r="AB2128">
        <f>VLOOKUP(A2128,'employee_engagement survey data'!A2128:E2367,5,0)</f>
        <v>5</v>
      </c>
      <c r="AC2128" t="str">
        <f>VLOOKUP(A2128,training_and_development!A2128:F2165,3,0)</f>
        <v>Project Management</v>
      </c>
      <c r="AD2128" t="str">
        <f>VLOOKUP(A2128,training_and_development!A2128:E2517,4,0)</f>
        <v>External</v>
      </c>
      <c r="AE2128" t="str">
        <f>VLOOKUP(A2128,training_and_development!A2128:F5125,5,0)</f>
        <v>Failed</v>
      </c>
      <c r="AF2128" t="str">
        <f>VLOOKUP(A2128,training_and_development!A2127:G2147,6,0)</f>
        <v>West Brentstad</v>
      </c>
      <c r="AG2128" t="str">
        <f>VLOOKUP(A2128,training_and_development!A2128:H2136,7,0)</f>
        <v>Patricia Gross</v>
      </c>
      <c r="AH2128">
        <f>VLOOKUP(A2128,training_and_development!A2128:H2131,8,0)</f>
        <v>5</v>
      </c>
    </row>
    <row r="2129" spans="1:34" x14ac:dyDescent="0.25">
      <c r="A2129">
        <v>3128</v>
      </c>
      <c r="B2129" t="s">
        <v>22391</v>
      </c>
      <c r="C2129" s="1">
        <v>43478</v>
      </c>
      <c r="D2129" s="8" t="s">
        <v>16975</v>
      </c>
      <c r="E2129" t="s">
        <v>24</v>
      </c>
      <c r="F2129" t="s">
        <v>4750</v>
      </c>
      <c r="G2129" t="s">
        <v>26543</v>
      </c>
      <c r="H2129" t="s">
        <v>49</v>
      </c>
      <c r="I2129" t="s">
        <v>27</v>
      </c>
      <c r="J2129" t="s">
        <v>42</v>
      </c>
      <c r="K2129" t="s">
        <v>41</v>
      </c>
      <c r="L2129" t="s">
        <v>30</v>
      </c>
      <c r="M2129" t="s">
        <v>31</v>
      </c>
      <c r="N2129" s="20" t="s">
        <v>16975</v>
      </c>
      <c r="O2129" t="s">
        <v>28294</v>
      </c>
      <c r="P2129" t="s">
        <v>68</v>
      </c>
      <c r="Q2129" s="2">
        <v>27134</v>
      </c>
      <c r="R2129" t="s">
        <v>33</v>
      </c>
      <c r="S2129" t="s">
        <v>78</v>
      </c>
      <c r="T2129" t="s">
        <v>35</v>
      </c>
      <c r="U2129" s="3">
        <v>7259</v>
      </c>
      <c r="V2129" t="s">
        <v>71</v>
      </c>
      <c r="W2129" t="s">
        <v>37</v>
      </c>
      <c r="X2129" t="s">
        <v>38</v>
      </c>
      <c r="Y2129">
        <v>2</v>
      </c>
      <c r="Z2129">
        <f>VLOOKUP(A2129,Table3[],3,0)</f>
        <v>3</v>
      </c>
      <c r="AA2129">
        <f>VLOOKUP(A2129,'employee_engagement survey data'!A2129:E2593,4,0)</f>
        <v>5</v>
      </c>
      <c r="AB2129">
        <f>VLOOKUP(A2129,'employee_engagement survey data'!A2129:E2368,5,0)</f>
        <v>4</v>
      </c>
      <c r="AC2129" t="str">
        <f>VLOOKUP(A2129,training_and_development!A2129:F2166,3,0)</f>
        <v>Communication Skills</v>
      </c>
      <c r="AD2129" t="str">
        <f>VLOOKUP(A2129,training_and_development!A2129:E2518,4,0)</f>
        <v>Internal</v>
      </c>
      <c r="AE2129" t="str">
        <f>VLOOKUP(A2129,training_and_development!A2129:F5126,5,0)</f>
        <v>Completed</v>
      </c>
      <c r="AF2129" t="str">
        <f>VLOOKUP(A2129,training_and_development!A2128:G2148,6,0)</f>
        <v>Ericabury</v>
      </c>
      <c r="AG2129" t="str">
        <f>VLOOKUP(A2129,training_and_development!A2129:H2137,7,0)</f>
        <v>Michael Richardson</v>
      </c>
      <c r="AH2129">
        <f>VLOOKUP(A2129,training_and_development!A2129:H2132,8,0)</f>
        <v>1</v>
      </c>
    </row>
    <row r="2130" spans="1:34" x14ac:dyDescent="0.25">
      <c r="A2130">
        <v>3129</v>
      </c>
      <c r="B2130" t="s">
        <v>22392</v>
      </c>
      <c r="C2130" s="1">
        <v>43637</v>
      </c>
      <c r="D2130" s="8" t="s">
        <v>16975</v>
      </c>
      <c r="E2130" t="s">
        <v>24</v>
      </c>
      <c r="F2130" t="s">
        <v>4751</v>
      </c>
      <c r="G2130" t="s">
        <v>26543</v>
      </c>
      <c r="H2130" t="s">
        <v>67</v>
      </c>
      <c r="I2130" t="s">
        <v>27</v>
      </c>
      <c r="J2130" t="s">
        <v>50</v>
      </c>
      <c r="K2130" t="s">
        <v>41</v>
      </c>
      <c r="L2130" t="s">
        <v>42</v>
      </c>
      <c r="M2130" t="s">
        <v>31</v>
      </c>
      <c r="N2130" s="20" t="s">
        <v>16975</v>
      </c>
      <c r="O2130" t="s">
        <v>28294</v>
      </c>
      <c r="P2130" t="s">
        <v>358</v>
      </c>
      <c r="Q2130" s="2">
        <v>31239</v>
      </c>
      <c r="R2130" t="s">
        <v>33</v>
      </c>
      <c r="S2130" t="s">
        <v>64</v>
      </c>
      <c r="T2130" t="s">
        <v>35</v>
      </c>
      <c r="U2130" s="3">
        <v>11631</v>
      </c>
      <c r="V2130" t="s">
        <v>71</v>
      </c>
      <c r="W2130" t="s">
        <v>37</v>
      </c>
      <c r="X2130" t="s">
        <v>38</v>
      </c>
      <c r="Y2130">
        <v>5</v>
      </c>
      <c r="Z2130">
        <f>VLOOKUP(A2130,Table3[],3,0)</f>
        <v>4</v>
      </c>
      <c r="AA2130">
        <f>VLOOKUP(A2130,'employee_engagement survey data'!A2130:E2594,4,0)</f>
        <v>2</v>
      </c>
      <c r="AB2130">
        <f>VLOOKUP(A2130,'employee_engagement survey data'!A2130:E2369,5,0)</f>
        <v>4</v>
      </c>
      <c r="AC2130" t="str">
        <f>VLOOKUP(A2130,training_and_development!A2130:F2167,3,0)</f>
        <v>Technical Skills</v>
      </c>
      <c r="AD2130" t="str">
        <f>VLOOKUP(A2130,training_and_development!A2130:E2519,4,0)</f>
        <v>Internal</v>
      </c>
      <c r="AE2130" t="str">
        <f>VLOOKUP(A2130,training_and_development!A2130:F5127,5,0)</f>
        <v>Failed</v>
      </c>
      <c r="AF2130" t="str">
        <f>VLOOKUP(A2130,training_and_development!A2129:G2149,6,0)</f>
        <v>Port Megan</v>
      </c>
      <c r="AG2130" t="str">
        <f>VLOOKUP(A2130,training_and_development!A2130:H2138,7,0)</f>
        <v>Dana Johnson</v>
      </c>
      <c r="AH2130">
        <f>VLOOKUP(A2130,training_and_development!A2130:H2133,8,0)</f>
        <v>4</v>
      </c>
    </row>
    <row r="2131" spans="1:34" x14ac:dyDescent="0.25">
      <c r="A2131">
        <v>3130</v>
      </c>
      <c r="B2131" t="s">
        <v>22393</v>
      </c>
      <c r="C2131" s="1">
        <v>44053</v>
      </c>
      <c r="D2131" s="8">
        <v>44940</v>
      </c>
      <c r="E2131" t="s">
        <v>24</v>
      </c>
      <c r="F2131" t="s">
        <v>4752</v>
      </c>
      <c r="G2131" t="s">
        <v>26543</v>
      </c>
      <c r="H2131" t="s">
        <v>26</v>
      </c>
      <c r="I2131" t="s">
        <v>27</v>
      </c>
      <c r="J2131" t="s">
        <v>42</v>
      </c>
      <c r="K2131" t="s">
        <v>41</v>
      </c>
      <c r="L2131" t="s">
        <v>30</v>
      </c>
      <c r="M2131" t="s">
        <v>120</v>
      </c>
      <c r="N2131" s="20" t="s">
        <v>4753</v>
      </c>
      <c r="O2131" t="s">
        <v>28294</v>
      </c>
      <c r="P2131" t="s">
        <v>177</v>
      </c>
      <c r="Q2131" s="2">
        <v>29715</v>
      </c>
      <c r="R2131" t="s">
        <v>33</v>
      </c>
      <c r="S2131" t="s">
        <v>152</v>
      </c>
      <c r="T2131" t="s">
        <v>35</v>
      </c>
      <c r="U2131" s="3">
        <v>73890</v>
      </c>
      <c r="V2131" t="s">
        <v>71</v>
      </c>
      <c r="W2131" t="s">
        <v>37</v>
      </c>
      <c r="X2131" t="s">
        <v>38</v>
      </c>
      <c r="Y2131">
        <v>5</v>
      </c>
      <c r="Z2131">
        <f>VLOOKUP(A2131,Table3[],3,0)</f>
        <v>4</v>
      </c>
      <c r="AA2131">
        <f>VLOOKUP(A2131,'employee_engagement survey data'!A2131:E2595,4,0)</f>
        <v>3</v>
      </c>
      <c r="AB2131">
        <f>VLOOKUP(A2131,'employee_engagement survey data'!A2131:E2370,5,0)</f>
        <v>3</v>
      </c>
      <c r="AC2131" t="str">
        <f>VLOOKUP(A2131,training_and_development!A2131:F2168,3,0)</f>
        <v>Customer Service</v>
      </c>
      <c r="AD2131" t="str">
        <f>VLOOKUP(A2131,training_and_development!A2131:E2520,4,0)</f>
        <v>Internal</v>
      </c>
      <c r="AE2131" t="str">
        <f>VLOOKUP(A2131,training_and_development!A2131:F5128,5,0)</f>
        <v>Failed</v>
      </c>
      <c r="AF2131" t="str">
        <f>VLOOKUP(A2131,training_and_development!A2130:G2150,6,0)</f>
        <v>Larahaven</v>
      </c>
      <c r="AG2131" t="str">
        <f>VLOOKUP(A2131,training_and_development!A2131:H2139,7,0)</f>
        <v>Rebecca Smith</v>
      </c>
      <c r="AH2131">
        <f>VLOOKUP(A2131,training_and_development!A2131:H2134,8,0)</f>
        <v>3</v>
      </c>
    </row>
    <row r="2132" spans="1:34" x14ac:dyDescent="0.25">
      <c r="A2132">
        <v>3131</v>
      </c>
      <c r="B2132" t="s">
        <v>22394</v>
      </c>
      <c r="C2132" s="1">
        <v>44299</v>
      </c>
      <c r="D2132" s="8">
        <v>44723</v>
      </c>
      <c r="E2132" t="s">
        <v>24</v>
      </c>
      <c r="F2132" t="s">
        <v>4754</v>
      </c>
      <c r="G2132" t="s">
        <v>26543</v>
      </c>
      <c r="H2132" t="s">
        <v>96</v>
      </c>
      <c r="I2132" t="s">
        <v>27</v>
      </c>
      <c r="J2132" t="s">
        <v>28</v>
      </c>
      <c r="K2132" t="s">
        <v>29</v>
      </c>
      <c r="L2132" t="s">
        <v>30</v>
      </c>
      <c r="M2132" t="s">
        <v>92</v>
      </c>
      <c r="N2132" s="20" t="s">
        <v>4755</v>
      </c>
      <c r="O2132" t="s">
        <v>28294</v>
      </c>
      <c r="P2132" t="s">
        <v>177</v>
      </c>
      <c r="Q2132" s="2">
        <v>19752</v>
      </c>
      <c r="R2132" t="s">
        <v>33</v>
      </c>
      <c r="S2132" t="s">
        <v>64</v>
      </c>
      <c r="T2132" t="s">
        <v>35</v>
      </c>
      <c r="U2132" s="3">
        <v>28053</v>
      </c>
      <c r="V2132" t="s">
        <v>46</v>
      </c>
      <c r="W2132" t="s">
        <v>59</v>
      </c>
      <c r="X2132" t="s">
        <v>38</v>
      </c>
      <c r="Y2132">
        <v>2</v>
      </c>
      <c r="Z2132">
        <f>VLOOKUP(A2132,Table3[],3,0)</f>
        <v>3</v>
      </c>
      <c r="AA2132">
        <f>VLOOKUP(A2132,'employee_engagement survey data'!A2132:E2596,4,0)</f>
        <v>2</v>
      </c>
      <c r="AB2132">
        <f>VLOOKUP(A2132,'employee_engagement survey data'!A2132:E2371,5,0)</f>
        <v>5</v>
      </c>
      <c r="AC2132" t="str">
        <f>VLOOKUP(A2132,training_and_development!A2132:F2169,3,0)</f>
        <v>Leadership Development</v>
      </c>
      <c r="AD2132" t="str">
        <f>VLOOKUP(A2132,training_and_development!A2132:E2521,4,0)</f>
        <v>Internal</v>
      </c>
      <c r="AE2132" t="str">
        <f>VLOOKUP(A2132,training_and_development!A2132:F5129,5,0)</f>
        <v>Completed</v>
      </c>
      <c r="AF2132" t="str">
        <f>VLOOKUP(A2132,training_and_development!A2131:G2151,6,0)</f>
        <v>Kennethview</v>
      </c>
      <c r="AG2132" t="str">
        <f>VLOOKUP(A2132,training_and_development!A2132:H2140,7,0)</f>
        <v>Tanya Cruz</v>
      </c>
      <c r="AH2132">
        <f>VLOOKUP(A2132,training_and_development!A2132:H2135,8,0)</f>
        <v>3</v>
      </c>
    </row>
    <row r="2133" spans="1:34" x14ac:dyDescent="0.25">
      <c r="A2133">
        <v>3132</v>
      </c>
      <c r="B2133" t="s">
        <v>22395</v>
      </c>
      <c r="C2133" s="1">
        <v>43948</v>
      </c>
      <c r="D2133" s="8">
        <v>44852</v>
      </c>
      <c r="E2133" t="s">
        <v>24</v>
      </c>
      <c r="F2133" t="s">
        <v>4756</v>
      </c>
      <c r="G2133" t="s">
        <v>26543</v>
      </c>
      <c r="H2133" t="s">
        <v>40</v>
      </c>
      <c r="I2133" t="s">
        <v>27</v>
      </c>
      <c r="J2133" t="s">
        <v>50</v>
      </c>
      <c r="K2133" t="s">
        <v>41</v>
      </c>
      <c r="L2133" t="s">
        <v>50</v>
      </c>
      <c r="M2133" t="s">
        <v>74</v>
      </c>
      <c r="N2133" s="20" t="s">
        <v>4757</v>
      </c>
      <c r="O2133" t="s">
        <v>28294</v>
      </c>
      <c r="P2133" t="s">
        <v>68</v>
      </c>
      <c r="Q2133" s="2">
        <v>29118</v>
      </c>
      <c r="R2133" t="s">
        <v>33</v>
      </c>
      <c r="S2133" t="s">
        <v>64</v>
      </c>
      <c r="T2133" t="s">
        <v>35</v>
      </c>
      <c r="U2133" s="3">
        <v>12694</v>
      </c>
      <c r="V2133" t="s">
        <v>94</v>
      </c>
      <c r="W2133" t="s">
        <v>79</v>
      </c>
      <c r="X2133" t="s">
        <v>38</v>
      </c>
      <c r="Y2133">
        <v>4</v>
      </c>
      <c r="Z2133">
        <f>VLOOKUP(A2133,Table3[],3,0)</f>
        <v>2</v>
      </c>
      <c r="AA2133">
        <f>VLOOKUP(A2133,'employee_engagement survey data'!A2133:E2597,4,0)</f>
        <v>2</v>
      </c>
      <c r="AB2133">
        <f>VLOOKUP(A2133,'employee_engagement survey data'!A2133:E2372,5,0)</f>
        <v>1</v>
      </c>
      <c r="AC2133" t="str">
        <f>VLOOKUP(A2133,training_and_development!A2133:F2170,3,0)</f>
        <v>Communication Skills</v>
      </c>
      <c r="AD2133" t="str">
        <f>VLOOKUP(A2133,training_and_development!A2133:E2522,4,0)</f>
        <v>Internal</v>
      </c>
      <c r="AE2133" t="str">
        <f>VLOOKUP(A2133,training_and_development!A2133:F5130,5,0)</f>
        <v>Failed</v>
      </c>
      <c r="AF2133" t="str">
        <f>VLOOKUP(A2133,training_and_development!A2132:G2152,6,0)</f>
        <v>Kimberlyshire</v>
      </c>
      <c r="AG2133" t="str">
        <f>VLOOKUP(A2133,training_and_development!A2133:H2141,7,0)</f>
        <v>Megan Aguilar</v>
      </c>
      <c r="AH2133">
        <f>VLOOKUP(A2133,training_and_development!A2133:H2136,8,0)</f>
        <v>3</v>
      </c>
    </row>
    <row r="2134" spans="1:34" x14ac:dyDescent="0.25">
      <c r="A2134">
        <v>3133</v>
      </c>
      <c r="B2134" t="s">
        <v>22396</v>
      </c>
      <c r="C2134" s="1">
        <v>44617</v>
      </c>
      <c r="D2134" s="8">
        <v>44622</v>
      </c>
      <c r="E2134" t="s">
        <v>24</v>
      </c>
      <c r="F2134" t="s">
        <v>4758</v>
      </c>
      <c r="G2134" t="s">
        <v>26543</v>
      </c>
      <c r="H2134" t="s">
        <v>99</v>
      </c>
      <c r="I2134" t="s">
        <v>946</v>
      </c>
      <c r="J2134" t="s">
        <v>28</v>
      </c>
      <c r="K2134" t="s">
        <v>29</v>
      </c>
      <c r="L2134" t="s">
        <v>42</v>
      </c>
      <c r="M2134" t="s">
        <v>92</v>
      </c>
      <c r="N2134" s="20" t="s">
        <v>4759</v>
      </c>
      <c r="O2134" t="s">
        <v>28294</v>
      </c>
      <c r="P2134" t="s">
        <v>122</v>
      </c>
      <c r="Q2134" s="2">
        <v>21481</v>
      </c>
      <c r="R2134" t="s">
        <v>33</v>
      </c>
      <c r="S2134" t="s">
        <v>123</v>
      </c>
      <c r="T2134" t="s">
        <v>45</v>
      </c>
      <c r="U2134" s="3">
        <v>83481</v>
      </c>
      <c r="V2134" t="s">
        <v>36</v>
      </c>
      <c r="W2134" t="s">
        <v>65</v>
      </c>
      <c r="X2134" t="s">
        <v>38</v>
      </c>
      <c r="Y2134">
        <v>5</v>
      </c>
      <c r="Z2134">
        <f>VLOOKUP(A2134,Table3[],3,0)</f>
        <v>1</v>
      </c>
      <c r="AA2134">
        <f>VLOOKUP(A2134,'employee_engagement survey data'!A2134:E2598,4,0)</f>
        <v>5</v>
      </c>
      <c r="AB2134">
        <f>VLOOKUP(A2134,'employee_engagement survey data'!A2134:E2373,5,0)</f>
        <v>1</v>
      </c>
      <c r="AC2134" t="str">
        <f>VLOOKUP(A2134,training_and_development!A2134:F2171,3,0)</f>
        <v>Communication Skills</v>
      </c>
      <c r="AD2134" t="str">
        <f>VLOOKUP(A2134,training_and_development!A2134:E2523,4,0)</f>
        <v>External</v>
      </c>
      <c r="AE2134" t="str">
        <f>VLOOKUP(A2134,training_and_development!A2134:F5131,5,0)</f>
        <v>Failed</v>
      </c>
      <c r="AF2134" t="str">
        <f>VLOOKUP(A2134,training_and_development!A2133:G2153,6,0)</f>
        <v>Ricardoberg</v>
      </c>
      <c r="AG2134" t="str">
        <f>VLOOKUP(A2134,training_and_development!A2134:H2142,7,0)</f>
        <v>Cheryl Greene</v>
      </c>
      <c r="AH2134">
        <f>VLOOKUP(A2134,training_and_development!A2134:H2137,8,0)</f>
        <v>3</v>
      </c>
    </row>
    <row r="2135" spans="1:34" x14ac:dyDescent="0.25">
      <c r="A2135">
        <v>3134</v>
      </c>
      <c r="B2135" t="s">
        <v>22397</v>
      </c>
      <c r="C2135" s="1">
        <v>43440</v>
      </c>
      <c r="D2135" s="8">
        <v>44896</v>
      </c>
      <c r="E2135" t="s">
        <v>332</v>
      </c>
      <c r="F2135" t="s">
        <v>4760</v>
      </c>
      <c r="G2135" t="s">
        <v>26543</v>
      </c>
      <c r="H2135" t="s">
        <v>61</v>
      </c>
      <c r="I2135" t="s">
        <v>27</v>
      </c>
      <c r="J2135" t="s">
        <v>42</v>
      </c>
      <c r="K2135" t="s">
        <v>29</v>
      </c>
      <c r="L2135" t="s">
        <v>50</v>
      </c>
      <c r="M2135" t="s">
        <v>120</v>
      </c>
      <c r="N2135" s="20" t="s">
        <v>4761</v>
      </c>
      <c r="O2135" t="s">
        <v>28294</v>
      </c>
      <c r="P2135" t="s">
        <v>146</v>
      </c>
      <c r="Q2135" s="2">
        <v>17272</v>
      </c>
      <c r="R2135" t="s">
        <v>33</v>
      </c>
      <c r="S2135" t="s">
        <v>85</v>
      </c>
      <c r="T2135" t="s">
        <v>35</v>
      </c>
      <c r="U2135" s="3">
        <v>2140</v>
      </c>
      <c r="V2135" t="s">
        <v>46</v>
      </c>
      <c r="W2135" t="s">
        <v>65</v>
      </c>
      <c r="X2135" t="s">
        <v>80</v>
      </c>
      <c r="Y2135">
        <v>5</v>
      </c>
      <c r="Z2135">
        <f>VLOOKUP(A2135,Table3[],3,0)</f>
        <v>3</v>
      </c>
      <c r="AA2135">
        <f>VLOOKUP(A2135,'employee_engagement survey data'!A2135:E2599,4,0)</f>
        <v>2</v>
      </c>
      <c r="AB2135">
        <f>VLOOKUP(A2135,'employee_engagement survey data'!A2135:E2374,5,0)</f>
        <v>1</v>
      </c>
      <c r="AC2135" t="str">
        <f>VLOOKUP(A2135,training_and_development!A2135:F2172,3,0)</f>
        <v>Technical Skills</v>
      </c>
      <c r="AD2135" t="str">
        <f>VLOOKUP(A2135,training_and_development!A2135:E2524,4,0)</f>
        <v>External</v>
      </c>
      <c r="AE2135" t="str">
        <f>VLOOKUP(A2135,training_and_development!A2135:F5132,5,0)</f>
        <v>Completed</v>
      </c>
      <c r="AF2135" t="str">
        <f>VLOOKUP(A2135,training_and_development!A2134:G2154,6,0)</f>
        <v>New Victor</v>
      </c>
      <c r="AG2135" t="str">
        <f>VLOOKUP(A2135,training_and_development!A2135:H2143,7,0)</f>
        <v>Sandra Fowler</v>
      </c>
      <c r="AH2135">
        <f>VLOOKUP(A2135,training_and_development!A2135:H2138,8,0)</f>
        <v>4</v>
      </c>
    </row>
    <row r="2136" spans="1:34" x14ac:dyDescent="0.25">
      <c r="A2136">
        <v>3135</v>
      </c>
      <c r="B2136" t="s">
        <v>22398</v>
      </c>
      <c r="C2136" s="1">
        <v>43902</v>
      </c>
      <c r="D2136" s="8">
        <v>45083</v>
      </c>
      <c r="E2136" t="s">
        <v>332</v>
      </c>
      <c r="F2136" t="s">
        <v>4762</v>
      </c>
      <c r="G2136" t="s">
        <v>26543</v>
      </c>
      <c r="H2136" t="s">
        <v>67</v>
      </c>
      <c r="I2136" t="s">
        <v>27</v>
      </c>
      <c r="J2136" t="s">
        <v>42</v>
      </c>
      <c r="K2136" t="s">
        <v>41</v>
      </c>
      <c r="L2136" t="s">
        <v>30</v>
      </c>
      <c r="M2136" t="s">
        <v>74</v>
      </c>
      <c r="N2136" s="20" t="s">
        <v>4763</v>
      </c>
      <c r="O2136" t="s">
        <v>28294</v>
      </c>
      <c r="P2136" t="s">
        <v>122</v>
      </c>
      <c r="Q2136" s="2">
        <v>34084</v>
      </c>
      <c r="R2136" t="s">
        <v>33</v>
      </c>
      <c r="S2136" t="s">
        <v>288</v>
      </c>
      <c r="T2136" t="s">
        <v>35</v>
      </c>
      <c r="U2136" s="3">
        <v>9790</v>
      </c>
      <c r="V2136" t="s">
        <v>36</v>
      </c>
      <c r="W2136" t="s">
        <v>59</v>
      </c>
      <c r="X2136" t="s">
        <v>38</v>
      </c>
      <c r="Y2136">
        <v>4</v>
      </c>
      <c r="Z2136">
        <f>VLOOKUP(A2136,Table3[],3,0)</f>
        <v>1</v>
      </c>
      <c r="AA2136">
        <f>VLOOKUP(A2136,'employee_engagement survey data'!A2136:E2600,4,0)</f>
        <v>2</v>
      </c>
      <c r="AB2136">
        <f>VLOOKUP(A2136,'employee_engagement survey data'!A2136:E2375,5,0)</f>
        <v>1</v>
      </c>
      <c r="AC2136" t="str">
        <f>VLOOKUP(A2136,training_and_development!A2136:F2173,3,0)</f>
        <v>Communication Skills</v>
      </c>
      <c r="AD2136" t="str">
        <f>VLOOKUP(A2136,training_and_development!A2136:E2525,4,0)</f>
        <v>Internal</v>
      </c>
      <c r="AE2136" t="str">
        <f>VLOOKUP(A2136,training_and_development!A2136:F5133,5,0)</f>
        <v>Completed</v>
      </c>
      <c r="AF2136" t="str">
        <f>VLOOKUP(A2136,training_and_development!A2135:G2155,6,0)</f>
        <v>Bishopbury</v>
      </c>
      <c r="AG2136" t="str">
        <f>VLOOKUP(A2136,training_and_development!A2136:H2144,7,0)</f>
        <v>Maria Barrett</v>
      </c>
      <c r="AH2136">
        <f>VLOOKUP(A2136,training_and_development!A2136:H2139,8,0)</f>
        <v>5</v>
      </c>
    </row>
    <row r="2137" spans="1:34" x14ac:dyDescent="0.25">
      <c r="A2137">
        <v>3136</v>
      </c>
      <c r="B2137" t="s">
        <v>22399</v>
      </c>
      <c r="C2137" s="1">
        <v>44881</v>
      </c>
      <c r="D2137" s="8" t="s">
        <v>16975</v>
      </c>
      <c r="E2137" t="s">
        <v>332</v>
      </c>
      <c r="F2137" t="s">
        <v>3952</v>
      </c>
      <c r="G2137" t="s">
        <v>26543</v>
      </c>
      <c r="H2137" t="s">
        <v>26</v>
      </c>
      <c r="I2137" t="s">
        <v>27</v>
      </c>
      <c r="J2137" t="s">
        <v>50</v>
      </c>
      <c r="K2137" t="s">
        <v>51</v>
      </c>
      <c r="L2137" t="s">
        <v>50</v>
      </c>
      <c r="M2137" t="s">
        <v>31</v>
      </c>
      <c r="N2137" s="20" t="s">
        <v>16975</v>
      </c>
      <c r="O2137" t="s">
        <v>28294</v>
      </c>
      <c r="P2137" t="s">
        <v>122</v>
      </c>
      <c r="Q2137" s="2">
        <v>35567</v>
      </c>
      <c r="R2137" t="s">
        <v>33</v>
      </c>
      <c r="S2137" t="s">
        <v>144</v>
      </c>
      <c r="T2137" t="s">
        <v>35</v>
      </c>
      <c r="U2137" s="3">
        <v>52077</v>
      </c>
      <c r="V2137" t="s">
        <v>46</v>
      </c>
      <c r="W2137" t="s">
        <v>65</v>
      </c>
      <c r="X2137" t="s">
        <v>38</v>
      </c>
      <c r="Y2137">
        <v>4</v>
      </c>
      <c r="Z2137">
        <f>VLOOKUP(A2137,Table3[],3,0)</f>
        <v>5</v>
      </c>
      <c r="AA2137">
        <f>VLOOKUP(A2137,'employee_engagement survey data'!A2137:E2601,4,0)</f>
        <v>3</v>
      </c>
      <c r="AB2137">
        <f>VLOOKUP(A2137,'employee_engagement survey data'!A2137:E2376,5,0)</f>
        <v>5</v>
      </c>
      <c r="AC2137" t="str">
        <f>VLOOKUP(A2137,training_and_development!A2137:F2174,3,0)</f>
        <v>Project Management</v>
      </c>
      <c r="AD2137" t="str">
        <f>VLOOKUP(A2137,training_and_development!A2137:E2526,4,0)</f>
        <v>External</v>
      </c>
      <c r="AE2137" t="str">
        <f>VLOOKUP(A2137,training_and_development!A2137:F5134,5,0)</f>
        <v>Failed</v>
      </c>
      <c r="AF2137" t="str">
        <f>VLOOKUP(A2137,training_and_development!A2136:G2156,6,0)</f>
        <v>East Kevinburgh</v>
      </c>
      <c r="AG2137" t="str">
        <f>VLOOKUP(A2137,training_and_development!A2137:H2145,7,0)</f>
        <v>Chelsea Stokes</v>
      </c>
      <c r="AH2137">
        <f>VLOOKUP(A2137,training_and_development!A2137:H2140,8,0)</f>
        <v>2</v>
      </c>
    </row>
    <row r="2138" spans="1:34" x14ac:dyDescent="0.25">
      <c r="A2138">
        <v>3137</v>
      </c>
      <c r="B2138" t="s">
        <v>22400</v>
      </c>
      <c r="C2138" s="1">
        <v>43443</v>
      </c>
      <c r="D2138" s="8">
        <v>45102</v>
      </c>
      <c r="E2138" t="s">
        <v>332</v>
      </c>
      <c r="F2138" t="s">
        <v>4764</v>
      </c>
      <c r="G2138" t="s">
        <v>26543</v>
      </c>
      <c r="H2138" t="s">
        <v>40</v>
      </c>
      <c r="I2138" t="s">
        <v>339</v>
      </c>
      <c r="J2138" t="s">
        <v>28</v>
      </c>
      <c r="K2138" t="s">
        <v>51</v>
      </c>
      <c r="L2138" t="s">
        <v>30</v>
      </c>
      <c r="M2138" t="s">
        <v>74</v>
      </c>
      <c r="N2138" s="20" t="s">
        <v>4765</v>
      </c>
      <c r="O2138" t="s">
        <v>28294</v>
      </c>
      <c r="P2138" t="s">
        <v>68</v>
      </c>
      <c r="Q2138" s="2">
        <v>34853</v>
      </c>
      <c r="R2138" t="s">
        <v>33</v>
      </c>
      <c r="S2138" t="s">
        <v>64</v>
      </c>
      <c r="T2138" t="s">
        <v>35</v>
      </c>
      <c r="U2138" s="3">
        <v>50624</v>
      </c>
      <c r="V2138" t="s">
        <v>58</v>
      </c>
      <c r="W2138" t="s">
        <v>59</v>
      </c>
      <c r="X2138" t="s">
        <v>38</v>
      </c>
      <c r="Y2138">
        <v>2</v>
      </c>
      <c r="Z2138">
        <f>VLOOKUP(A2138,Table3[],3,0)</f>
        <v>1</v>
      </c>
      <c r="AA2138">
        <f>VLOOKUP(A2138,'employee_engagement survey data'!A2138:E2602,4,0)</f>
        <v>2</v>
      </c>
      <c r="AB2138">
        <f>VLOOKUP(A2138,'employee_engagement survey data'!A2138:E2377,5,0)</f>
        <v>4</v>
      </c>
      <c r="AC2138" t="str">
        <f>VLOOKUP(A2138,training_and_development!A2138:F2175,3,0)</f>
        <v>Technical Skills</v>
      </c>
      <c r="AD2138" t="str">
        <f>VLOOKUP(A2138,training_and_development!A2138:E2527,4,0)</f>
        <v>External</v>
      </c>
      <c r="AE2138" t="str">
        <f>VLOOKUP(A2138,training_and_development!A2138:F5135,5,0)</f>
        <v>Completed</v>
      </c>
      <c r="AF2138" t="str">
        <f>VLOOKUP(A2138,training_and_development!A2137:G2157,6,0)</f>
        <v>Port Justinchester</v>
      </c>
      <c r="AG2138" t="str">
        <f>VLOOKUP(A2138,training_and_development!A2138:H2146,7,0)</f>
        <v>Kathleen Martin</v>
      </c>
      <c r="AH2138">
        <f>VLOOKUP(A2138,training_and_development!A2138:H2141,8,0)</f>
        <v>4</v>
      </c>
    </row>
    <row r="2139" spans="1:34" x14ac:dyDescent="0.25">
      <c r="A2139">
        <v>3138</v>
      </c>
      <c r="B2139" t="s">
        <v>22401</v>
      </c>
      <c r="C2139" s="1">
        <v>44920</v>
      </c>
      <c r="D2139" s="8">
        <v>44993</v>
      </c>
      <c r="E2139" t="s">
        <v>332</v>
      </c>
      <c r="F2139" t="s">
        <v>4766</v>
      </c>
      <c r="G2139" t="s">
        <v>26543</v>
      </c>
      <c r="H2139" t="s">
        <v>99</v>
      </c>
      <c r="I2139" t="s">
        <v>339</v>
      </c>
      <c r="J2139" t="s">
        <v>28</v>
      </c>
      <c r="K2139" t="s">
        <v>41</v>
      </c>
      <c r="L2139" t="s">
        <v>50</v>
      </c>
      <c r="M2139" t="s">
        <v>120</v>
      </c>
      <c r="N2139" s="20" t="s">
        <v>4767</v>
      </c>
      <c r="O2139" t="s">
        <v>28294</v>
      </c>
      <c r="P2139" t="s">
        <v>68</v>
      </c>
      <c r="Q2139" s="2">
        <v>31874</v>
      </c>
      <c r="R2139" t="s">
        <v>33</v>
      </c>
      <c r="S2139" t="s">
        <v>64</v>
      </c>
      <c r="T2139" t="s">
        <v>35</v>
      </c>
      <c r="U2139" s="3">
        <v>83438</v>
      </c>
      <c r="V2139" t="s">
        <v>71</v>
      </c>
      <c r="W2139" t="s">
        <v>59</v>
      </c>
      <c r="X2139" t="s">
        <v>38</v>
      </c>
      <c r="Y2139">
        <v>4</v>
      </c>
      <c r="Z2139">
        <f>VLOOKUP(A2139,Table3[],3,0)</f>
        <v>5</v>
      </c>
      <c r="AA2139">
        <f>VLOOKUP(A2139,'employee_engagement survey data'!A2139:E2603,4,0)</f>
        <v>3</v>
      </c>
      <c r="AB2139">
        <f>VLOOKUP(A2139,'employee_engagement survey data'!A2139:E2378,5,0)</f>
        <v>1</v>
      </c>
      <c r="AC2139" t="str">
        <f>VLOOKUP(A2139,training_and_development!A2139:F2176,3,0)</f>
        <v>Project Management</v>
      </c>
      <c r="AD2139" t="str">
        <f>VLOOKUP(A2139,training_and_development!A2139:E2528,4,0)</f>
        <v>Internal</v>
      </c>
      <c r="AE2139" t="str">
        <f>VLOOKUP(A2139,training_and_development!A2139:F5136,5,0)</f>
        <v>Failed</v>
      </c>
      <c r="AF2139" t="str">
        <f>VLOOKUP(A2139,training_and_development!A2138:G2158,6,0)</f>
        <v>Burtonburgh</v>
      </c>
      <c r="AG2139" t="str">
        <f>VLOOKUP(A2139,training_and_development!A2139:H2147,7,0)</f>
        <v>Kimberly Petersen</v>
      </c>
      <c r="AH2139">
        <f>VLOOKUP(A2139,training_and_development!A2139:H2142,8,0)</f>
        <v>2</v>
      </c>
    </row>
    <row r="2140" spans="1:34" x14ac:dyDescent="0.25">
      <c r="A2140">
        <v>3139</v>
      </c>
      <c r="B2140" t="s">
        <v>22402</v>
      </c>
      <c r="C2140" s="1">
        <v>44519</v>
      </c>
      <c r="D2140" s="8" t="s">
        <v>16975</v>
      </c>
      <c r="E2140" t="s">
        <v>332</v>
      </c>
      <c r="F2140" t="s">
        <v>4768</v>
      </c>
      <c r="G2140" t="s">
        <v>26543</v>
      </c>
      <c r="H2140" t="s">
        <v>87</v>
      </c>
      <c r="I2140" t="s">
        <v>27</v>
      </c>
      <c r="J2140" t="s">
        <v>42</v>
      </c>
      <c r="K2140" t="s">
        <v>41</v>
      </c>
      <c r="L2140" t="s">
        <v>30</v>
      </c>
      <c r="M2140" t="s">
        <v>31</v>
      </c>
      <c r="N2140" s="20" t="s">
        <v>16975</v>
      </c>
      <c r="O2140" t="s">
        <v>28294</v>
      </c>
      <c r="P2140" t="s">
        <v>68</v>
      </c>
      <c r="Q2140" s="2">
        <v>26156</v>
      </c>
      <c r="R2140" t="s">
        <v>33</v>
      </c>
      <c r="S2140" t="s">
        <v>78</v>
      </c>
      <c r="T2140" t="s">
        <v>35</v>
      </c>
      <c r="U2140" s="3">
        <v>29416</v>
      </c>
      <c r="V2140" t="s">
        <v>94</v>
      </c>
      <c r="W2140" t="s">
        <v>59</v>
      </c>
      <c r="X2140" t="s">
        <v>38</v>
      </c>
      <c r="Y2140">
        <v>4</v>
      </c>
      <c r="Z2140">
        <f>VLOOKUP(A2140,Table3[],3,0)</f>
        <v>3</v>
      </c>
      <c r="AA2140">
        <f>VLOOKUP(A2140,'employee_engagement survey data'!A2140:E2604,4,0)</f>
        <v>2</v>
      </c>
      <c r="AB2140">
        <f>VLOOKUP(A2140,'employee_engagement survey data'!A2140:E2379,5,0)</f>
        <v>1</v>
      </c>
      <c r="AC2140" t="str">
        <f>VLOOKUP(A2140,training_and_development!A2140:F2177,3,0)</f>
        <v>Communication Skills</v>
      </c>
      <c r="AD2140" t="str">
        <f>VLOOKUP(A2140,training_and_development!A2140:E2529,4,0)</f>
        <v>External</v>
      </c>
      <c r="AE2140" t="str">
        <f>VLOOKUP(A2140,training_and_development!A2140:F5137,5,0)</f>
        <v>Completed</v>
      </c>
      <c r="AF2140" t="str">
        <f>VLOOKUP(A2140,training_and_development!A2139:G2159,6,0)</f>
        <v>New Eric</v>
      </c>
      <c r="AG2140" t="str">
        <f>VLOOKUP(A2140,training_and_development!A2140:H2148,7,0)</f>
        <v>Derrick Walker</v>
      </c>
      <c r="AH2140">
        <f>VLOOKUP(A2140,training_and_development!A2140:H2143,8,0)</f>
        <v>4</v>
      </c>
    </row>
    <row r="2141" spans="1:34" x14ac:dyDescent="0.25">
      <c r="A2141">
        <v>3140</v>
      </c>
      <c r="B2141" t="s">
        <v>22403</v>
      </c>
      <c r="C2141" s="1">
        <v>44621</v>
      </c>
      <c r="D2141" s="8" t="s">
        <v>16975</v>
      </c>
      <c r="E2141" t="s">
        <v>24</v>
      </c>
      <c r="F2141" t="s">
        <v>4769</v>
      </c>
      <c r="G2141" t="s">
        <v>26543</v>
      </c>
      <c r="H2141" t="s">
        <v>49</v>
      </c>
      <c r="I2141" t="s">
        <v>27</v>
      </c>
      <c r="J2141" t="s">
        <v>28</v>
      </c>
      <c r="K2141" t="s">
        <v>29</v>
      </c>
      <c r="L2141" t="s">
        <v>50</v>
      </c>
      <c r="M2141" t="s">
        <v>31</v>
      </c>
      <c r="N2141" s="20" t="s">
        <v>16975</v>
      </c>
      <c r="O2141" t="s">
        <v>28294</v>
      </c>
      <c r="P2141" t="s">
        <v>186</v>
      </c>
      <c r="Q2141" s="2">
        <v>32965</v>
      </c>
      <c r="R2141" t="s">
        <v>33</v>
      </c>
      <c r="S2141" t="s">
        <v>64</v>
      </c>
      <c r="T2141" t="s">
        <v>45</v>
      </c>
      <c r="U2141" s="3">
        <v>89284</v>
      </c>
      <c r="V2141" t="s">
        <v>46</v>
      </c>
      <c r="W2141" t="s">
        <v>37</v>
      </c>
      <c r="X2141" t="s">
        <v>38</v>
      </c>
      <c r="Y2141">
        <v>5</v>
      </c>
      <c r="Z2141">
        <f>VLOOKUP(A2141,Table3[],3,0)</f>
        <v>1</v>
      </c>
      <c r="AA2141">
        <f>VLOOKUP(A2141,'employee_engagement survey data'!A2141:E2605,4,0)</f>
        <v>1</v>
      </c>
      <c r="AB2141">
        <f>VLOOKUP(A2141,'employee_engagement survey data'!A2141:E2380,5,0)</f>
        <v>1</v>
      </c>
      <c r="AC2141" t="str">
        <f>VLOOKUP(A2141,training_and_development!A2141:F2178,3,0)</f>
        <v>Technical Skills</v>
      </c>
      <c r="AD2141" t="str">
        <f>VLOOKUP(A2141,training_and_development!A2141:E2530,4,0)</f>
        <v>External</v>
      </c>
      <c r="AE2141" t="str">
        <f>VLOOKUP(A2141,training_and_development!A2141:F5138,5,0)</f>
        <v>Failed</v>
      </c>
      <c r="AF2141" t="str">
        <f>VLOOKUP(A2141,training_and_development!A2140:G2160,6,0)</f>
        <v>East Justin</v>
      </c>
      <c r="AG2141" t="str">
        <f>VLOOKUP(A2141,training_and_development!A2141:H2149,7,0)</f>
        <v>Laura Tucker</v>
      </c>
      <c r="AH2141">
        <f>VLOOKUP(A2141,training_and_development!A2141:H2144,8,0)</f>
        <v>1</v>
      </c>
    </row>
    <row r="2142" spans="1:34" x14ac:dyDescent="0.25">
      <c r="A2142">
        <v>3141</v>
      </c>
      <c r="B2142" t="s">
        <v>22404</v>
      </c>
      <c r="C2142" s="1">
        <v>44272</v>
      </c>
      <c r="D2142" s="8" t="s">
        <v>16975</v>
      </c>
      <c r="E2142" t="s">
        <v>24</v>
      </c>
      <c r="F2142" t="s">
        <v>4770</v>
      </c>
      <c r="G2142" t="s">
        <v>26543</v>
      </c>
      <c r="H2142" t="s">
        <v>67</v>
      </c>
      <c r="I2142" t="s">
        <v>27</v>
      </c>
      <c r="J2142" t="s">
        <v>50</v>
      </c>
      <c r="K2142" t="s">
        <v>51</v>
      </c>
      <c r="L2142" t="s">
        <v>30</v>
      </c>
      <c r="M2142" t="s">
        <v>31</v>
      </c>
      <c r="N2142" s="20" t="s">
        <v>16975</v>
      </c>
      <c r="O2142" t="s">
        <v>28294</v>
      </c>
      <c r="P2142" t="s">
        <v>68</v>
      </c>
      <c r="Q2142" s="2">
        <v>25759</v>
      </c>
      <c r="R2142" t="s">
        <v>33</v>
      </c>
      <c r="S2142" t="s">
        <v>144</v>
      </c>
      <c r="T2142" t="s">
        <v>45</v>
      </c>
      <c r="U2142" s="3">
        <v>9420</v>
      </c>
      <c r="V2142" t="s">
        <v>71</v>
      </c>
      <c r="W2142" t="s">
        <v>65</v>
      </c>
      <c r="X2142" t="s">
        <v>80</v>
      </c>
      <c r="Y2142">
        <v>2</v>
      </c>
      <c r="Z2142">
        <f>VLOOKUP(A2142,Table3[],3,0)</f>
        <v>3</v>
      </c>
      <c r="AA2142">
        <f>VLOOKUP(A2142,'employee_engagement survey data'!A2142:E2606,4,0)</f>
        <v>1</v>
      </c>
      <c r="AB2142">
        <f>VLOOKUP(A2142,'employee_engagement survey data'!A2142:E2381,5,0)</f>
        <v>4</v>
      </c>
      <c r="AC2142" t="str">
        <f>VLOOKUP(A2142,training_and_development!A2142:F2179,3,0)</f>
        <v>Leadership Development</v>
      </c>
      <c r="AD2142" t="str">
        <f>VLOOKUP(A2142,training_and_development!A2142:E2531,4,0)</f>
        <v>Internal</v>
      </c>
      <c r="AE2142" t="str">
        <f>VLOOKUP(A2142,training_and_development!A2142:F5139,5,0)</f>
        <v>Failed</v>
      </c>
      <c r="AF2142" t="str">
        <f>VLOOKUP(A2142,training_and_development!A2141:G2161,6,0)</f>
        <v>East Taraside</v>
      </c>
      <c r="AG2142" t="str">
        <f>VLOOKUP(A2142,training_and_development!A2142:H2150,7,0)</f>
        <v>Kevin Roth</v>
      </c>
      <c r="AH2142">
        <f>VLOOKUP(A2142,training_and_development!A2142:H2145,8,0)</f>
        <v>3</v>
      </c>
    </row>
    <row r="2143" spans="1:34" x14ac:dyDescent="0.25">
      <c r="A2143">
        <v>3142</v>
      </c>
      <c r="B2143" t="s">
        <v>22405</v>
      </c>
      <c r="C2143" s="1">
        <v>44237</v>
      </c>
      <c r="D2143" s="8" t="s">
        <v>16975</v>
      </c>
      <c r="E2143" t="s">
        <v>24</v>
      </c>
      <c r="F2143" t="s">
        <v>4771</v>
      </c>
      <c r="G2143" t="s">
        <v>26543</v>
      </c>
      <c r="H2143" t="s">
        <v>26</v>
      </c>
      <c r="I2143" t="s">
        <v>27</v>
      </c>
      <c r="J2143" t="s">
        <v>50</v>
      </c>
      <c r="K2143" t="s">
        <v>51</v>
      </c>
      <c r="L2143" t="s">
        <v>42</v>
      </c>
      <c r="M2143" t="s">
        <v>31</v>
      </c>
      <c r="N2143" s="20" t="s">
        <v>16975</v>
      </c>
      <c r="O2143" t="s">
        <v>28294</v>
      </c>
      <c r="P2143" t="s">
        <v>62</v>
      </c>
      <c r="Q2143" s="2">
        <v>18099</v>
      </c>
      <c r="R2143" t="s">
        <v>33</v>
      </c>
      <c r="S2143" t="s">
        <v>172</v>
      </c>
      <c r="T2143" t="s">
        <v>35</v>
      </c>
      <c r="U2143" s="3">
        <v>49701</v>
      </c>
      <c r="V2143" t="s">
        <v>36</v>
      </c>
      <c r="W2143" t="s">
        <v>59</v>
      </c>
      <c r="X2143" t="s">
        <v>38</v>
      </c>
      <c r="Y2143">
        <v>4</v>
      </c>
      <c r="Z2143">
        <f>VLOOKUP(A2143,Table3[],3,0)</f>
        <v>4</v>
      </c>
      <c r="AA2143">
        <f>VLOOKUP(A2143,'employee_engagement survey data'!A2143:E2607,4,0)</f>
        <v>5</v>
      </c>
      <c r="AB2143">
        <f>VLOOKUP(A2143,'employee_engagement survey data'!A2143:E2382,5,0)</f>
        <v>1</v>
      </c>
      <c r="AC2143" t="str">
        <f>VLOOKUP(A2143,training_and_development!A2143:F2180,3,0)</f>
        <v>Communication Skills</v>
      </c>
      <c r="AD2143" t="str">
        <f>VLOOKUP(A2143,training_and_development!A2143:E2532,4,0)</f>
        <v>External</v>
      </c>
      <c r="AE2143" t="str">
        <f>VLOOKUP(A2143,training_and_development!A2143:F5140,5,0)</f>
        <v>Failed</v>
      </c>
      <c r="AF2143" t="str">
        <f>VLOOKUP(A2143,training_and_development!A2142:G2162,6,0)</f>
        <v>Matthewville</v>
      </c>
      <c r="AG2143" t="str">
        <f>VLOOKUP(A2143,training_and_development!A2143:H2151,7,0)</f>
        <v>Rose Schmidt</v>
      </c>
      <c r="AH2143">
        <f>VLOOKUP(A2143,training_and_development!A2143:H2146,8,0)</f>
        <v>5</v>
      </c>
    </row>
    <row r="2144" spans="1:34" x14ac:dyDescent="0.25">
      <c r="A2144">
        <v>3143</v>
      </c>
      <c r="B2144" t="s">
        <v>22406</v>
      </c>
      <c r="C2144" s="1">
        <v>43371</v>
      </c>
      <c r="D2144" s="8" t="s">
        <v>16975</v>
      </c>
      <c r="E2144" t="s">
        <v>24</v>
      </c>
      <c r="F2144" t="s">
        <v>4772</v>
      </c>
      <c r="G2144" t="s">
        <v>26543</v>
      </c>
      <c r="H2144" t="s">
        <v>96</v>
      </c>
      <c r="I2144" t="s">
        <v>27</v>
      </c>
      <c r="J2144" t="s">
        <v>50</v>
      </c>
      <c r="K2144" t="s">
        <v>41</v>
      </c>
      <c r="L2144" t="s">
        <v>30</v>
      </c>
      <c r="M2144" t="s">
        <v>31</v>
      </c>
      <c r="N2144" s="20" t="s">
        <v>16975</v>
      </c>
      <c r="O2144" t="s">
        <v>28294</v>
      </c>
      <c r="P2144" t="s">
        <v>43</v>
      </c>
      <c r="Q2144" s="2">
        <v>17343</v>
      </c>
      <c r="R2144" t="s">
        <v>33</v>
      </c>
      <c r="S2144" t="s">
        <v>114</v>
      </c>
      <c r="T2144" t="s">
        <v>35</v>
      </c>
      <c r="U2144" s="3">
        <v>32652</v>
      </c>
      <c r="V2144" t="s">
        <v>71</v>
      </c>
      <c r="W2144" t="s">
        <v>37</v>
      </c>
      <c r="X2144" t="s">
        <v>38</v>
      </c>
      <c r="Y2144">
        <v>2</v>
      </c>
      <c r="Z2144">
        <f>VLOOKUP(A2144,Table3[],3,0)</f>
        <v>1</v>
      </c>
      <c r="AA2144">
        <f>VLOOKUP(A2144,'employee_engagement survey data'!A2144:E2608,4,0)</f>
        <v>4</v>
      </c>
      <c r="AB2144">
        <f>VLOOKUP(A2144,'employee_engagement survey data'!A2144:E2383,5,0)</f>
        <v>1</v>
      </c>
      <c r="AC2144" t="str">
        <f>VLOOKUP(A2144,training_and_development!A2144:F2181,3,0)</f>
        <v>Project Management</v>
      </c>
      <c r="AD2144" t="str">
        <f>VLOOKUP(A2144,training_and_development!A2144:E2533,4,0)</f>
        <v>Internal</v>
      </c>
      <c r="AE2144" t="str">
        <f>VLOOKUP(A2144,training_and_development!A2144:F5141,5,0)</f>
        <v>Failed</v>
      </c>
      <c r="AF2144" t="str">
        <f>VLOOKUP(A2144,training_and_development!A2143:G2163,6,0)</f>
        <v>Port Tanyamouth</v>
      </c>
      <c r="AG2144" t="str">
        <f>VLOOKUP(A2144,training_and_development!A2144:H2152,7,0)</f>
        <v>Chelsey Long</v>
      </c>
      <c r="AH2144">
        <f>VLOOKUP(A2144,training_and_development!A2144:H2147,8,0)</f>
        <v>3</v>
      </c>
    </row>
    <row r="2145" spans="1:34" x14ac:dyDescent="0.25">
      <c r="A2145">
        <v>3144</v>
      </c>
      <c r="B2145" t="s">
        <v>22407</v>
      </c>
      <c r="C2145" s="1">
        <v>44236</v>
      </c>
      <c r="D2145" s="8" t="s">
        <v>16975</v>
      </c>
      <c r="E2145" t="s">
        <v>24</v>
      </c>
      <c r="F2145" t="s">
        <v>4773</v>
      </c>
      <c r="G2145" t="s">
        <v>26543</v>
      </c>
      <c r="H2145" t="s">
        <v>40</v>
      </c>
      <c r="I2145" t="s">
        <v>27</v>
      </c>
      <c r="J2145" t="s">
        <v>28</v>
      </c>
      <c r="K2145" t="s">
        <v>29</v>
      </c>
      <c r="L2145" t="s">
        <v>42</v>
      </c>
      <c r="M2145" t="s">
        <v>31</v>
      </c>
      <c r="N2145" s="20" t="s">
        <v>16975</v>
      </c>
      <c r="O2145" t="s">
        <v>28294</v>
      </c>
      <c r="P2145" t="s">
        <v>83</v>
      </c>
      <c r="Q2145" s="2">
        <v>20717</v>
      </c>
      <c r="R2145" t="s">
        <v>33</v>
      </c>
      <c r="S2145" t="s">
        <v>85</v>
      </c>
      <c r="T2145" t="s">
        <v>45</v>
      </c>
      <c r="U2145" s="3">
        <v>4496</v>
      </c>
      <c r="V2145" t="s">
        <v>46</v>
      </c>
      <c r="W2145" t="s">
        <v>65</v>
      </c>
      <c r="X2145" t="s">
        <v>80</v>
      </c>
      <c r="Y2145">
        <v>2</v>
      </c>
      <c r="Z2145">
        <f>VLOOKUP(A2145,Table3[],3,0)</f>
        <v>3</v>
      </c>
      <c r="AA2145">
        <f>VLOOKUP(A2145,'employee_engagement survey data'!A2145:E2609,4,0)</f>
        <v>4</v>
      </c>
      <c r="AB2145">
        <f>VLOOKUP(A2145,'employee_engagement survey data'!A2145:E2384,5,0)</f>
        <v>3</v>
      </c>
      <c r="AC2145" t="str">
        <f>VLOOKUP(A2145,training_and_development!A2145:F2182,3,0)</f>
        <v>Communication Skills</v>
      </c>
      <c r="AD2145" t="str">
        <f>VLOOKUP(A2145,training_and_development!A2145:E2534,4,0)</f>
        <v>Internal</v>
      </c>
      <c r="AE2145" t="str">
        <f>VLOOKUP(A2145,training_and_development!A2145:F5142,5,0)</f>
        <v>Completed</v>
      </c>
      <c r="AF2145" t="str">
        <f>VLOOKUP(A2145,training_and_development!A2144:G2164,6,0)</f>
        <v>Port Kyle</v>
      </c>
      <c r="AG2145" t="str">
        <f>VLOOKUP(A2145,training_and_development!A2145:H2153,7,0)</f>
        <v>Kevin Palmer MD</v>
      </c>
      <c r="AH2145">
        <f>VLOOKUP(A2145,training_and_development!A2145:H2148,8,0)</f>
        <v>3</v>
      </c>
    </row>
    <row r="2146" spans="1:34" x14ac:dyDescent="0.25">
      <c r="A2146">
        <v>3145</v>
      </c>
      <c r="B2146" t="s">
        <v>22408</v>
      </c>
      <c r="C2146" s="1">
        <v>44101</v>
      </c>
      <c r="D2146" s="8">
        <v>44624</v>
      </c>
      <c r="E2146" t="s">
        <v>24</v>
      </c>
      <c r="F2146" t="s">
        <v>4774</v>
      </c>
      <c r="G2146" t="s">
        <v>26543</v>
      </c>
      <c r="H2146" t="s">
        <v>99</v>
      </c>
      <c r="I2146" t="s">
        <v>741</v>
      </c>
      <c r="J2146" t="s">
        <v>42</v>
      </c>
      <c r="K2146" t="s">
        <v>29</v>
      </c>
      <c r="L2146" t="s">
        <v>30</v>
      </c>
      <c r="M2146" t="s">
        <v>100</v>
      </c>
      <c r="N2146" s="20" t="s">
        <v>4775</v>
      </c>
      <c r="O2146" t="s">
        <v>28294</v>
      </c>
      <c r="P2146" t="s">
        <v>68</v>
      </c>
      <c r="Q2146" s="2">
        <v>35002</v>
      </c>
      <c r="R2146" t="s">
        <v>33</v>
      </c>
      <c r="S2146" t="s">
        <v>129</v>
      </c>
      <c r="T2146" t="s">
        <v>45</v>
      </c>
      <c r="U2146" s="3">
        <v>59765</v>
      </c>
      <c r="V2146" t="s">
        <v>94</v>
      </c>
      <c r="W2146" t="s">
        <v>79</v>
      </c>
      <c r="X2146" t="s">
        <v>38</v>
      </c>
      <c r="Y2146">
        <v>2</v>
      </c>
      <c r="Z2146">
        <f>VLOOKUP(A2146,Table3[],3,0)</f>
        <v>1</v>
      </c>
      <c r="AA2146">
        <f>VLOOKUP(A2146,'employee_engagement survey data'!A2146:E2610,4,0)</f>
        <v>2</v>
      </c>
      <c r="AB2146">
        <f>VLOOKUP(A2146,'employee_engagement survey data'!A2146:E2385,5,0)</f>
        <v>1</v>
      </c>
      <c r="AC2146" t="str">
        <f>VLOOKUP(A2146,training_and_development!A2146:F2183,3,0)</f>
        <v>Leadership Development</v>
      </c>
      <c r="AD2146" t="str">
        <f>VLOOKUP(A2146,training_and_development!A2146:E2535,4,0)</f>
        <v>Internal</v>
      </c>
      <c r="AE2146" t="str">
        <f>VLOOKUP(A2146,training_and_development!A2146:F5143,5,0)</f>
        <v>Completed</v>
      </c>
      <c r="AF2146" t="str">
        <f>VLOOKUP(A2146,training_and_development!A2145:G2165,6,0)</f>
        <v>Spearsmouth</v>
      </c>
      <c r="AG2146" t="str">
        <f>VLOOKUP(A2146,training_and_development!A2146:H2154,7,0)</f>
        <v>Joseph Morris</v>
      </c>
      <c r="AH2146">
        <f>VLOOKUP(A2146,training_and_development!A2146:H2149,8,0)</f>
        <v>4</v>
      </c>
    </row>
    <row r="2147" spans="1:34" x14ac:dyDescent="0.25">
      <c r="A2147">
        <v>3146</v>
      </c>
      <c r="B2147" t="s">
        <v>22409</v>
      </c>
      <c r="C2147" s="1">
        <v>43450</v>
      </c>
      <c r="D2147" s="8" t="s">
        <v>16975</v>
      </c>
      <c r="E2147" t="s">
        <v>24</v>
      </c>
      <c r="F2147" t="s">
        <v>4776</v>
      </c>
      <c r="G2147" t="s">
        <v>26543</v>
      </c>
      <c r="H2147" t="s">
        <v>61</v>
      </c>
      <c r="I2147" t="s">
        <v>27</v>
      </c>
      <c r="J2147" t="s">
        <v>42</v>
      </c>
      <c r="K2147" t="s">
        <v>29</v>
      </c>
      <c r="L2147" t="s">
        <v>30</v>
      </c>
      <c r="M2147" t="s">
        <v>31</v>
      </c>
      <c r="N2147" s="20" t="s">
        <v>16975</v>
      </c>
      <c r="O2147" t="s">
        <v>28294</v>
      </c>
      <c r="P2147" t="s">
        <v>122</v>
      </c>
      <c r="Q2147" s="2">
        <v>28781</v>
      </c>
      <c r="R2147" t="s">
        <v>33</v>
      </c>
      <c r="S2147" t="s">
        <v>123</v>
      </c>
      <c r="T2147" t="s">
        <v>35</v>
      </c>
      <c r="U2147" s="3">
        <v>19021</v>
      </c>
      <c r="V2147" t="s">
        <v>36</v>
      </c>
      <c r="W2147" t="s">
        <v>37</v>
      </c>
      <c r="X2147" t="s">
        <v>38</v>
      </c>
      <c r="Y2147">
        <v>4</v>
      </c>
      <c r="Z2147">
        <f>VLOOKUP(A2147,Table3[],3,0)</f>
        <v>5</v>
      </c>
      <c r="AA2147">
        <f>VLOOKUP(A2147,'employee_engagement survey data'!A2147:E2611,4,0)</f>
        <v>1</v>
      </c>
      <c r="AB2147">
        <f>VLOOKUP(A2147,'employee_engagement survey data'!A2147:E2386,5,0)</f>
        <v>1</v>
      </c>
      <c r="AC2147" t="str">
        <f>VLOOKUP(A2147,training_and_development!A2147:F2184,3,0)</f>
        <v>Technical Skills</v>
      </c>
      <c r="AD2147" t="str">
        <f>VLOOKUP(A2147,training_and_development!A2147:E2536,4,0)</f>
        <v>External</v>
      </c>
      <c r="AE2147" t="str">
        <f>VLOOKUP(A2147,training_and_development!A2147:F5144,5,0)</f>
        <v>Completed</v>
      </c>
      <c r="AF2147" t="str">
        <f>VLOOKUP(A2147,training_and_development!A2146:G2166,6,0)</f>
        <v>Port Todd</v>
      </c>
      <c r="AG2147" t="str">
        <f>VLOOKUP(A2147,training_and_development!A2147:H2155,7,0)</f>
        <v>Alan Barry</v>
      </c>
      <c r="AH2147">
        <f>VLOOKUP(A2147,training_and_development!A2147:H2150,8,0)</f>
        <v>5</v>
      </c>
    </row>
    <row r="2148" spans="1:34" x14ac:dyDescent="0.25">
      <c r="A2148">
        <v>3147</v>
      </c>
      <c r="B2148" t="s">
        <v>22410</v>
      </c>
      <c r="C2148" s="1">
        <v>45124</v>
      </c>
      <c r="D2148" s="8">
        <v>45135</v>
      </c>
      <c r="E2148" t="s">
        <v>24</v>
      </c>
      <c r="F2148" t="s">
        <v>4777</v>
      </c>
      <c r="G2148" t="s">
        <v>26543</v>
      </c>
      <c r="H2148" t="s">
        <v>116</v>
      </c>
      <c r="I2148" t="s">
        <v>27</v>
      </c>
      <c r="J2148" t="s">
        <v>28</v>
      </c>
      <c r="K2148" t="s">
        <v>51</v>
      </c>
      <c r="L2148" t="s">
        <v>30</v>
      </c>
      <c r="M2148" t="s">
        <v>74</v>
      </c>
      <c r="N2148" s="20" t="s">
        <v>4778</v>
      </c>
      <c r="O2148" t="s">
        <v>28294</v>
      </c>
      <c r="P2148" t="s">
        <v>53</v>
      </c>
      <c r="Q2148" s="2">
        <v>36273</v>
      </c>
      <c r="R2148" t="s">
        <v>33</v>
      </c>
      <c r="S2148" t="s">
        <v>85</v>
      </c>
      <c r="T2148" t="s">
        <v>45</v>
      </c>
      <c r="U2148" s="3">
        <v>48709</v>
      </c>
      <c r="V2148" t="s">
        <v>46</v>
      </c>
      <c r="W2148" t="s">
        <v>79</v>
      </c>
      <c r="X2148" t="s">
        <v>38</v>
      </c>
      <c r="Y2148">
        <v>5</v>
      </c>
      <c r="Z2148">
        <f>VLOOKUP(A2148,Table3[],3,0)</f>
        <v>2</v>
      </c>
      <c r="AA2148">
        <f>VLOOKUP(A2148,'employee_engagement survey data'!A2148:E2612,4,0)</f>
        <v>2</v>
      </c>
      <c r="AB2148">
        <f>VLOOKUP(A2148,'employee_engagement survey data'!A2148:E2387,5,0)</f>
        <v>5</v>
      </c>
      <c r="AC2148" t="str">
        <f>VLOOKUP(A2148,training_and_development!A2148:F2185,3,0)</f>
        <v>Project Management</v>
      </c>
      <c r="AD2148" t="str">
        <f>VLOOKUP(A2148,training_and_development!A2148:E2537,4,0)</f>
        <v>External</v>
      </c>
      <c r="AE2148" t="str">
        <f>VLOOKUP(A2148,training_and_development!A2148:F5145,5,0)</f>
        <v>Completed</v>
      </c>
      <c r="AF2148" t="str">
        <f>VLOOKUP(A2148,training_and_development!A2147:G2167,6,0)</f>
        <v>Powellshire</v>
      </c>
      <c r="AG2148" t="str">
        <f>VLOOKUP(A2148,training_and_development!A2148:H2156,7,0)</f>
        <v>Gerald Reynolds</v>
      </c>
      <c r="AH2148">
        <f>VLOOKUP(A2148,training_and_development!A2148:H2151,8,0)</f>
        <v>4</v>
      </c>
    </row>
    <row r="2149" spans="1:34" x14ac:dyDescent="0.25">
      <c r="A2149">
        <v>3148</v>
      </c>
      <c r="B2149" t="s">
        <v>22411</v>
      </c>
      <c r="C2149" s="1">
        <v>43979</v>
      </c>
      <c r="D2149" s="8">
        <v>44544</v>
      </c>
      <c r="E2149" t="s">
        <v>24</v>
      </c>
      <c r="F2149" t="s">
        <v>4779</v>
      </c>
      <c r="G2149" t="s">
        <v>26543</v>
      </c>
      <c r="H2149" t="s">
        <v>73</v>
      </c>
      <c r="I2149" t="s">
        <v>27</v>
      </c>
      <c r="J2149" t="s">
        <v>50</v>
      </c>
      <c r="K2149" t="s">
        <v>29</v>
      </c>
      <c r="L2149" t="s">
        <v>30</v>
      </c>
      <c r="M2149" t="s">
        <v>120</v>
      </c>
      <c r="N2149" s="20" t="s">
        <v>4780</v>
      </c>
      <c r="O2149" t="s">
        <v>28294</v>
      </c>
      <c r="P2149" t="s">
        <v>43</v>
      </c>
      <c r="Q2149" s="2">
        <v>18323</v>
      </c>
      <c r="R2149" t="s">
        <v>33</v>
      </c>
      <c r="S2149" t="s">
        <v>144</v>
      </c>
      <c r="T2149" t="s">
        <v>45</v>
      </c>
      <c r="U2149" s="3">
        <v>76147</v>
      </c>
      <c r="V2149" t="s">
        <v>36</v>
      </c>
      <c r="W2149" t="s">
        <v>59</v>
      </c>
      <c r="X2149" t="s">
        <v>80</v>
      </c>
      <c r="Y2149">
        <v>2</v>
      </c>
      <c r="Z2149">
        <f>VLOOKUP(A2149,Table3[],3,0)</f>
        <v>4</v>
      </c>
      <c r="AA2149">
        <f>VLOOKUP(A2149,'employee_engagement survey data'!A2149:E2613,4,0)</f>
        <v>5</v>
      </c>
      <c r="AB2149">
        <f>VLOOKUP(A2149,'employee_engagement survey data'!A2149:E2388,5,0)</f>
        <v>1</v>
      </c>
      <c r="AC2149" t="str">
        <f>VLOOKUP(A2149,training_and_development!A2149:F2186,3,0)</f>
        <v>Communication Skills</v>
      </c>
      <c r="AD2149" t="str">
        <f>VLOOKUP(A2149,training_and_development!A2149:E2538,4,0)</f>
        <v>External</v>
      </c>
      <c r="AE2149" t="str">
        <f>VLOOKUP(A2149,training_and_development!A2149:F5146,5,0)</f>
        <v>Completed</v>
      </c>
      <c r="AF2149" t="str">
        <f>VLOOKUP(A2149,training_and_development!A2148:G2168,6,0)</f>
        <v>Port Charles</v>
      </c>
      <c r="AG2149" t="str">
        <f>VLOOKUP(A2149,training_and_development!A2149:H2157,7,0)</f>
        <v>Kelly Smith</v>
      </c>
      <c r="AH2149">
        <f>VLOOKUP(A2149,training_and_development!A2149:H2152,8,0)</f>
        <v>2</v>
      </c>
    </row>
    <row r="2150" spans="1:34" x14ac:dyDescent="0.25">
      <c r="A2150">
        <v>3149</v>
      </c>
      <c r="B2150" t="s">
        <v>22412</v>
      </c>
      <c r="C2150" s="1">
        <v>44256</v>
      </c>
      <c r="D2150" s="8">
        <v>45021</v>
      </c>
      <c r="E2150" t="s">
        <v>24</v>
      </c>
      <c r="F2150" t="s">
        <v>4781</v>
      </c>
      <c r="G2150" t="s">
        <v>26543</v>
      </c>
      <c r="H2150" t="s">
        <v>87</v>
      </c>
      <c r="I2150" t="s">
        <v>27</v>
      </c>
      <c r="J2150" t="s">
        <v>50</v>
      </c>
      <c r="K2150" t="s">
        <v>41</v>
      </c>
      <c r="L2150" t="s">
        <v>42</v>
      </c>
      <c r="M2150" t="s">
        <v>120</v>
      </c>
      <c r="N2150" s="20" t="s">
        <v>4782</v>
      </c>
      <c r="O2150" t="s">
        <v>28294</v>
      </c>
      <c r="P2150" t="s">
        <v>68</v>
      </c>
      <c r="Q2150" s="2">
        <v>30586</v>
      </c>
      <c r="R2150" t="s">
        <v>33</v>
      </c>
      <c r="S2150" t="s">
        <v>64</v>
      </c>
      <c r="T2150" t="s">
        <v>35</v>
      </c>
      <c r="U2150" s="3">
        <v>19987</v>
      </c>
      <c r="V2150" t="s">
        <v>71</v>
      </c>
      <c r="W2150" t="s">
        <v>59</v>
      </c>
      <c r="X2150" t="s">
        <v>80</v>
      </c>
      <c r="Y2150">
        <v>2</v>
      </c>
      <c r="Z2150">
        <f>VLOOKUP(A2150,Table3[],3,0)</f>
        <v>2</v>
      </c>
      <c r="AA2150">
        <f>VLOOKUP(A2150,'employee_engagement survey data'!A2150:E2614,4,0)</f>
        <v>1</v>
      </c>
      <c r="AB2150">
        <f>VLOOKUP(A2150,'employee_engagement survey data'!A2150:E2389,5,0)</f>
        <v>4</v>
      </c>
      <c r="AC2150" t="str">
        <f>VLOOKUP(A2150,training_and_development!A2150:F2187,3,0)</f>
        <v>Customer Service</v>
      </c>
      <c r="AD2150" t="str">
        <f>VLOOKUP(A2150,training_and_development!A2150:E2539,4,0)</f>
        <v>Internal</v>
      </c>
      <c r="AE2150" t="str">
        <f>VLOOKUP(A2150,training_and_development!A2150:F5147,5,0)</f>
        <v>Failed</v>
      </c>
      <c r="AF2150" t="str">
        <f>VLOOKUP(A2150,training_and_development!A2149:G2169,6,0)</f>
        <v>Pattersonborough</v>
      </c>
      <c r="AG2150" t="str">
        <f>VLOOKUP(A2150,training_and_development!A2150:H2158,7,0)</f>
        <v>Scott Peck</v>
      </c>
      <c r="AH2150">
        <f>VLOOKUP(A2150,training_and_development!A2150:H2153,8,0)</f>
        <v>2</v>
      </c>
    </row>
    <row r="2151" spans="1:34" x14ac:dyDescent="0.25">
      <c r="A2151">
        <v>3150</v>
      </c>
      <c r="B2151" t="s">
        <v>22413</v>
      </c>
      <c r="C2151" s="1">
        <v>44604</v>
      </c>
      <c r="D2151" s="8" t="s">
        <v>16975</v>
      </c>
      <c r="E2151" t="s">
        <v>24</v>
      </c>
      <c r="F2151" t="s">
        <v>4783</v>
      </c>
      <c r="G2151" t="s">
        <v>26543</v>
      </c>
      <c r="H2151" t="s">
        <v>49</v>
      </c>
      <c r="I2151" t="s">
        <v>27</v>
      </c>
      <c r="J2151" t="s">
        <v>50</v>
      </c>
      <c r="K2151" t="s">
        <v>29</v>
      </c>
      <c r="L2151" t="s">
        <v>42</v>
      </c>
      <c r="M2151" t="s">
        <v>31</v>
      </c>
      <c r="N2151" s="20" t="s">
        <v>16975</v>
      </c>
      <c r="O2151" t="s">
        <v>28294</v>
      </c>
      <c r="P2151" t="s">
        <v>43</v>
      </c>
      <c r="Q2151" s="2">
        <v>20303</v>
      </c>
      <c r="R2151" t="s">
        <v>33</v>
      </c>
      <c r="S2151" t="s">
        <v>144</v>
      </c>
      <c r="T2151" t="s">
        <v>35</v>
      </c>
      <c r="U2151" s="3">
        <v>11927</v>
      </c>
      <c r="V2151" t="s">
        <v>94</v>
      </c>
      <c r="W2151" t="s">
        <v>37</v>
      </c>
      <c r="X2151" t="s">
        <v>38</v>
      </c>
      <c r="Y2151">
        <v>2</v>
      </c>
      <c r="Z2151">
        <f>VLOOKUP(A2151,Table3[],3,0)</f>
        <v>3</v>
      </c>
      <c r="AA2151">
        <f>VLOOKUP(A2151,'employee_engagement survey data'!A2151:E2615,4,0)</f>
        <v>2</v>
      </c>
      <c r="AB2151">
        <f>VLOOKUP(A2151,'employee_engagement survey data'!A2151:E2390,5,0)</f>
        <v>2</v>
      </c>
      <c r="AC2151" t="str">
        <f>VLOOKUP(A2151,training_and_development!A2151:F2188,3,0)</f>
        <v>Customer Service</v>
      </c>
      <c r="AD2151" t="str">
        <f>VLOOKUP(A2151,training_and_development!A2151:E2540,4,0)</f>
        <v>External</v>
      </c>
      <c r="AE2151" t="str">
        <f>VLOOKUP(A2151,training_and_development!A2151:F5148,5,0)</f>
        <v>Failed</v>
      </c>
      <c r="AF2151" t="str">
        <f>VLOOKUP(A2151,training_and_development!A2150:G2170,6,0)</f>
        <v>North Kristina</v>
      </c>
      <c r="AG2151" t="str">
        <f>VLOOKUP(A2151,training_and_development!A2151:H2159,7,0)</f>
        <v>James Hudson</v>
      </c>
      <c r="AH2151">
        <f>VLOOKUP(A2151,training_and_development!A2151:H2154,8,0)</f>
        <v>4</v>
      </c>
    </row>
    <row r="2152" spans="1:34" x14ac:dyDescent="0.25">
      <c r="A2152">
        <v>3151</v>
      </c>
      <c r="B2152" t="s">
        <v>22414</v>
      </c>
      <c r="C2152" s="1">
        <v>44618</v>
      </c>
      <c r="D2152" s="8" t="s">
        <v>16975</v>
      </c>
      <c r="E2152" t="s">
        <v>24</v>
      </c>
      <c r="F2152" t="s">
        <v>4784</v>
      </c>
      <c r="G2152" t="s">
        <v>26543</v>
      </c>
      <c r="H2152" t="s">
        <v>67</v>
      </c>
      <c r="I2152" t="s">
        <v>27</v>
      </c>
      <c r="J2152" t="s">
        <v>42</v>
      </c>
      <c r="K2152" t="s">
        <v>29</v>
      </c>
      <c r="L2152" t="s">
        <v>30</v>
      </c>
      <c r="M2152" t="s">
        <v>31</v>
      </c>
      <c r="N2152" s="20" t="s">
        <v>16975</v>
      </c>
      <c r="O2152" t="s">
        <v>28294</v>
      </c>
      <c r="P2152" t="s">
        <v>68</v>
      </c>
      <c r="Q2152" s="2">
        <v>24061</v>
      </c>
      <c r="R2152" t="s">
        <v>33</v>
      </c>
      <c r="S2152" t="s">
        <v>85</v>
      </c>
      <c r="T2152" t="s">
        <v>35</v>
      </c>
      <c r="U2152" s="3">
        <v>81158</v>
      </c>
      <c r="V2152" t="s">
        <v>36</v>
      </c>
      <c r="W2152" t="s">
        <v>37</v>
      </c>
      <c r="X2152" t="s">
        <v>80</v>
      </c>
      <c r="Y2152">
        <v>4</v>
      </c>
      <c r="Z2152">
        <f>VLOOKUP(A2152,Table3[],3,0)</f>
        <v>3</v>
      </c>
      <c r="AA2152">
        <f>VLOOKUP(A2152,'employee_engagement survey data'!A2152:E2616,4,0)</f>
        <v>3</v>
      </c>
      <c r="AB2152">
        <f>VLOOKUP(A2152,'employee_engagement survey data'!A2152:E2391,5,0)</f>
        <v>1</v>
      </c>
      <c r="AC2152" t="str">
        <f>VLOOKUP(A2152,training_and_development!A2152:F2189,3,0)</f>
        <v>Project Management</v>
      </c>
      <c r="AD2152" t="str">
        <f>VLOOKUP(A2152,training_and_development!A2152:E2541,4,0)</f>
        <v>Internal</v>
      </c>
      <c r="AE2152" t="str">
        <f>VLOOKUP(A2152,training_and_development!A2152:F5149,5,0)</f>
        <v>Completed</v>
      </c>
      <c r="AF2152" t="str">
        <f>VLOOKUP(A2152,training_and_development!A2151:G2171,6,0)</f>
        <v>Smithberg</v>
      </c>
      <c r="AG2152" t="str">
        <f>VLOOKUP(A2152,training_and_development!A2152:H2160,7,0)</f>
        <v>David Hoffman</v>
      </c>
      <c r="AH2152">
        <f>VLOOKUP(A2152,training_and_development!A2152:H2155,8,0)</f>
        <v>2</v>
      </c>
    </row>
    <row r="2153" spans="1:34" x14ac:dyDescent="0.25">
      <c r="A2153">
        <v>3152</v>
      </c>
      <c r="B2153" t="s">
        <v>22415</v>
      </c>
      <c r="C2153" s="1">
        <v>44747</v>
      </c>
      <c r="D2153" s="8">
        <v>44923</v>
      </c>
      <c r="E2153" t="s">
        <v>24</v>
      </c>
      <c r="F2153" t="s">
        <v>4785</v>
      </c>
      <c r="G2153" t="s">
        <v>26543</v>
      </c>
      <c r="H2153" t="s">
        <v>26</v>
      </c>
      <c r="I2153" t="s">
        <v>27</v>
      </c>
      <c r="J2153" t="s">
        <v>28</v>
      </c>
      <c r="K2153" t="s">
        <v>29</v>
      </c>
      <c r="L2153" t="s">
        <v>30</v>
      </c>
      <c r="M2153" t="s">
        <v>120</v>
      </c>
      <c r="N2153" s="20" t="s">
        <v>4786</v>
      </c>
      <c r="O2153" t="s">
        <v>28294</v>
      </c>
      <c r="P2153" t="s">
        <v>68</v>
      </c>
      <c r="Q2153" s="2">
        <v>19722</v>
      </c>
      <c r="R2153" t="s">
        <v>33</v>
      </c>
      <c r="S2153" t="s">
        <v>64</v>
      </c>
      <c r="T2153" t="s">
        <v>35</v>
      </c>
      <c r="U2153" s="3">
        <v>27163</v>
      </c>
      <c r="V2153" t="s">
        <v>71</v>
      </c>
      <c r="W2153" t="s">
        <v>37</v>
      </c>
      <c r="X2153" t="s">
        <v>80</v>
      </c>
      <c r="Y2153">
        <v>5</v>
      </c>
      <c r="Z2153">
        <f>VLOOKUP(A2153,Table3[],3,0)</f>
        <v>1</v>
      </c>
      <c r="AA2153">
        <f>VLOOKUP(A2153,'employee_engagement survey data'!A2153:E2617,4,0)</f>
        <v>3</v>
      </c>
      <c r="AB2153">
        <f>VLOOKUP(A2153,'employee_engagement survey data'!A2153:E2392,5,0)</f>
        <v>1</v>
      </c>
      <c r="AC2153" t="str">
        <f>VLOOKUP(A2153,training_and_development!A2153:F2190,3,0)</f>
        <v>Communication Skills</v>
      </c>
      <c r="AD2153" t="str">
        <f>VLOOKUP(A2153,training_and_development!A2153:E2542,4,0)</f>
        <v>Internal</v>
      </c>
      <c r="AE2153" t="str">
        <f>VLOOKUP(A2153,training_and_development!A2153:F5150,5,0)</f>
        <v>Failed</v>
      </c>
      <c r="AF2153" t="str">
        <f>VLOOKUP(A2153,training_and_development!A2152:G2172,6,0)</f>
        <v>East Renee</v>
      </c>
      <c r="AG2153" t="str">
        <f>VLOOKUP(A2153,training_and_development!A2153:H2161,7,0)</f>
        <v>Stephanie Blake</v>
      </c>
      <c r="AH2153">
        <f>VLOOKUP(A2153,training_and_development!A2153:H2156,8,0)</f>
        <v>4</v>
      </c>
    </row>
    <row r="2154" spans="1:34" x14ac:dyDescent="0.25">
      <c r="A2154">
        <v>3153</v>
      </c>
      <c r="B2154" t="s">
        <v>22416</v>
      </c>
      <c r="C2154" s="1">
        <v>43798</v>
      </c>
      <c r="D2154" s="8">
        <v>44631</v>
      </c>
      <c r="E2154" t="s">
        <v>24</v>
      </c>
      <c r="F2154" t="s">
        <v>4787</v>
      </c>
      <c r="G2154" t="s">
        <v>26543</v>
      </c>
      <c r="H2154" t="s">
        <v>96</v>
      </c>
      <c r="I2154" t="s">
        <v>27</v>
      </c>
      <c r="J2154" t="s">
        <v>42</v>
      </c>
      <c r="K2154" t="s">
        <v>41</v>
      </c>
      <c r="L2154" t="s">
        <v>50</v>
      </c>
      <c r="M2154" t="s">
        <v>100</v>
      </c>
      <c r="N2154" s="20" t="s">
        <v>4788</v>
      </c>
      <c r="O2154" t="s">
        <v>28294</v>
      </c>
      <c r="P2154" t="s">
        <v>68</v>
      </c>
      <c r="Q2154" s="2">
        <v>34681</v>
      </c>
      <c r="R2154" t="s">
        <v>33</v>
      </c>
      <c r="S2154" t="s">
        <v>78</v>
      </c>
      <c r="T2154" t="s">
        <v>35</v>
      </c>
      <c r="U2154" s="3">
        <v>96230</v>
      </c>
      <c r="V2154" t="s">
        <v>58</v>
      </c>
      <c r="W2154" t="s">
        <v>59</v>
      </c>
      <c r="X2154" t="s">
        <v>38</v>
      </c>
      <c r="Y2154">
        <v>4</v>
      </c>
      <c r="Z2154">
        <f>VLOOKUP(A2154,Table3[],3,0)</f>
        <v>1</v>
      </c>
      <c r="AA2154">
        <f>VLOOKUP(A2154,'employee_engagement survey data'!A2154:E2618,4,0)</f>
        <v>5</v>
      </c>
      <c r="AB2154">
        <f>VLOOKUP(A2154,'employee_engagement survey data'!A2154:E2393,5,0)</f>
        <v>3</v>
      </c>
      <c r="AC2154" t="str">
        <f>VLOOKUP(A2154,training_and_development!A2154:F2191,3,0)</f>
        <v>Communication Skills</v>
      </c>
      <c r="AD2154" t="str">
        <f>VLOOKUP(A2154,training_and_development!A2154:E2543,4,0)</f>
        <v>External</v>
      </c>
      <c r="AE2154" t="str">
        <f>VLOOKUP(A2154,training_and_development!A2154:F5151,5,0)</f>
        <v>Completed</v>
      </c>
      <c r="AF2154" t="str">
        <f>VLOOKUP(A2154,training_and_development!A2153:G2173,6,0)</f>
        <v>East Johnton</v>
      </c>
      <c r="AG2154" t="str">
        <f>VLOOKUP(A2154,training_and_development!A2154:H2162,7,0)</f>
        <v>Karla Ramirez</v>
      </c>
      <c r="AH2154">
        <f>VLOOKUP(A2154,training_and_development!A2154:H2157,8,0)</f>
        <v>5</v>
      </c>
    </row>
    <row r="2155" spans="1:34" x14ac:dyDescent="0.25">
      <c r="A2155">
        <v>3154</v>
      </c>
      <c r="B2155" t="s">
        <v>22417</v>
      </c>
      <c r="C2155" s="1">
        <v>43518</v>
      </c>
      <c r="D2155" s="8" t="s">
        <v>16975</v>
      </c>
      <c r="E2155" t="s">
        <v>24</v>
      </c>
      <c r="F2155" t="s">
        <v>4789</v>
      </c>
      <c r="G2155" t="s">
        <v>26543</v>
      </c>
      <c r="H2155" t="s">
        <v>40</v>
      </c>
      <c r="I2155" t="s">
        <v>27</v>
      </c>
      <c r="J2155" t="s">
        <v>50</v>
      </c>
      <c r="K2155" t="s">
        <v>51</v>
      </c>
      <c r="L2155" t="s">
        <v>30</v>
      </c>
      <c r="M2155" t="s">
        <v>31</v>
      </c>
      <c r="N2155" s="20" t="s">
        <v>16975</v>
      </c>
      <c r="O2155" t="s">
        <v>28294</v>
      </c>
      <c r="P2155" t="s">
        <v>83</v>
      </c>
      <c r="Q2155" s="2">
        <v>18039</v>
      </c>
      <c r="R2155" t="s">
        <v>33</v>
      </c>
      <c r="S2155" t="s">
        <v>85</v>
      </c>
      <c r="T2155" t="s">
        <v>35</v>
      </c>
      <c r="U2155" s="3">
        <v>75205</v>
      </c>
      <c r="V2155" t="s">
        <v>71</v>
      </c>
      <c r="W2155" t="s">
        <v>59</v>
      </c>
      <c r="X2155" t="s">
        <v>38</v>
      </c>
      <c r="Y2155">
        <v>2</v>
      </c>
      <c r="Z2155">
        <f>VLOOKUP(A2155,Table3[],3,0)</f>
        <v>1</v>
      </c>
      <c r="AA2155">
        <f>VLOOKUP(A2155,'employee_engagement survey data'!A2155:E2619,4,0)</f>
        <v>3</v>
      </c>
      <c r="AB2155">
        <f>VLOOKUP(A2155,'employee_engagement survey data'!A2155:E2394,5,0)</f>
        <v>5</v>
      </c>
      <c r="AC2155" t="str">
        <f>VLOOKUP(A2155,training_and_development!A2155:F2192,3,0)</f>
        <v>Customer Service</v>
      </c>
      <c r="AD2155" t="str">
        <f>VLOOKUP(A2155,training_and_development!A2155:E2544,4,0)</f>
        <v>External</v>
      </c>
      <c r="AE2155" t="str">
        <f>VLOOKUP(A2155,training_and_development!A2155:F5152,5,0)</f>
        <v>Completed</v>
      </c>
      <c r="AF2155" t="str">
        <f>VLOOKUP(A2155,training_and_development!A2154:G2174,6,0)</f>
        <v>Lake Michael</v>
      </c>
      <c r="AG2155" t="str">
        <f>VLOOKUP(A2155,training_and_development!A2155:H2163,7,0)</f>
        <v>Chelsea Davis</v>
      </c>
      <c r="AH2155">
        <f>VLOOKUP(A2155,training_and_development!A2155:H2158,8,0)</f>
        <v>4</v>
      </c>
    </row>
    <row r="2156" spans="1:34" x14ac:dyDescent="0.25">
      <c r="A2156">
        <v>3155</v>
      </c>
      <c r="B2156" t="s">
        <v>22418</v>
      </c>
      <c r="C2156" s="1">
        <v>44028</v>
      </c>
      <c r="D2156" s="8">
        <v>44607</v>
      </c>
      <c r="E2156" t="s">
        <v>24</v>
      </c>
      <c r="F2156" t="s">
        <v>4790</v>
      </c>
      <c r="G2156" t="s">
        <v>26543</v>
      </c>
      <c r="H2156" t="s">
        <v>99</v>
      </c>
      <c r="I2156" t="s">
        <v>946</v>
      </c>
      <c r="J2156" t="s">
        <v>28</v>
      </c>
      <c r="K2156" t="s">
        <v>51</v>
      </c>
      <c r="L2156" t="s">
        <v>30</v>
      </c>
      <c r="M2156" t="s">
        <v>120</v>
      </c>
      <c r="N2156" s="20" t="s">
        <v>4791</v>
      </c>
      <c r="O2156" t="s">
        <v>28294</v>
      </c>
      <c r="P2156" t="s">
        <v>62</v>
      </c>
      <c r="Q2156" s="2">
        <v>18701</v>
      </c>
      <c r="R2156" t="s">
        <v>33</v>
      </c>
      <c r="S2156" t="s">
        <v>114</v>
      </c>
      <c r="T2156" t="s">
        <v>45</v>
      </c>
      <c r="U2156" s="3">
        <v>56136</v>
      </c>
      <c r="V2156" t="s">
        <v>71</v>
      </c>
      <c r="W2156" t="s">
        <v>65</v>
      </c>
      <c r="X2156" t="s">
        <v>38</v>
      </c>
      <c r="Y2156">
        <v>2</v>
      </c>
      <c r="Z2156">
        <f>VLOOKUP(A2156,Table3[],3,0)</f>
        <v>2</v>
      </c>
      <c r="AA2156">
        <f>VLOOKUP(A2156,'employee_engagement survey data'!A2156:E2620,4,0)</f>
        <v>5</v>
      </c>
      <c r="AB2156">
        <f>VLOOKUP(A2156,'employee_engagement survey data'!A2156:E2395,5,0)</f>
        <v>4</v>
      </c>
      <c r="AC2156" t="str">
        <f>VLOOKUP(A2156,training_and_development!A2156:F2193,3,0)</f>
        <v>Communication Skills</v>
      </c>
      <c r="AD2156" t="str">
        <f>VLOOKUP(A2156,training_and_development!A2156:E2545,4,0)</f>
        <v>External</v>
      </c>
      <c r="AE2156" t="str">
        <f>VLOOKUP(A2156,training_and_development!A2156:F5153,5,0)</f>
        <v>Failed</v>
      </c>
      <c r="AF2156" t="str">
        <f>VLOOKUP(A2156,training_and_development!A2155:G2175,6,0)</f>
        <v>West Greg</v>
      </c>
      <c r="AG2156" t="str">
        <f>VLOOKUP(A2156,training_and_development!A2156:H2164,7,0)</f>
        <v>Sarah Mitchell</v>
      </c>
      <c r="AH2156">
        <f>VLOOKUP(A2156,training_and_development!A2156:H2159,8,0)</f>
        <v>5</v>
      </c>
    </row>
    <row r="2157" spans="1:34" x14ac:dyDescent="0.25">
      <c r="A2157">
        <v>3156</v>
      </c>
      <c r="B2157" t="s">
        <v>22419</v>
      </c>
      <c r="C2157" s="1">
        <v>43664</v>
      </c>
      <c r="D2157" s="8">
        <v>43880</v>
      </c>
      <c r="E2157" t="s">
        <v>332</v>
      </c>
      <c r="F2157" t="s">
        <v>4792</v>
      </c>
      <c r="G2157" t="s">
        <v>26543</v>
      </c>
      <c r="H2157" t="s">
        <v>99</v>
      </c>
      <c r="I2157" t="s">
        <v>339</v>
      </c>
      <c r="J2157" t="s">
        <v>28</v>
      </c>
      <c r="K2157" t="s">
        <v>51</v>
      </c>
      <c r="L2157" t="s">
        <v>42</v>
      </c>
      <c r="M2157" t="s">
        <v>120</v>
      </c>
      <c r="N2157" s="20" t="s">
        <v>4793</v>
      </c>
      <c r="O2157" t="s">
        <v>28294</v>
      </c>
      <c r="P2157" t="s">
        <v>62</v>
      </c>
      <c r="Q2157" s="2">
        <v>22843</v>
      </c>
      <c r="R2157" t="s">
        <v>33</v>
      </c>
      <c r="S2157" t="s">
        <v>114</v>
      </c>
      <c r="T2157" t="s">
        <v>35</v>
      </c>
      <c r="U2157" s="3">
        <v>65327</v>
      </c>
      <c r="V2157" t="s">
        <v>71</v>
      </c>
      <c r="W2157" t="s">
        <v>65</v>
      </c>
      <c r="X2157" t="s">
        <v>38</v>
      </c>
      <c r="Y2157">
        <v>5</v>
      </c>
      <c r="Z2157">
        <f>VLOOKUP(A2157,Table3[],3,0)</f>
        <v>4</v>
      </c>
      <c r="AA2157">
        <f>VLOOKUP(A2157,'employee_engagement survey data'!A2157:E2621,4,0)</f>
        <v>2</v>
      </c>
      <c r="AB2157">
        <f>VLOOKUP(A2157,'employee_engagement survey data'!A2157:E2396,5,0)</f>
        <v>2</v>
      </c>
      <c r="AC2157" t="str">
        <f>VLOOKUP(A2157,training_and_development!A2157:F2194,3,0)</f>
        <v>Communication Skills</v>
      </c>
      <c r="AD2157" t="str">
        <f>VLOOKUP(A2157,training_and_development!A2157:E2546,4,0)</f>
        <v>External</v>
      </c>
      <c r="AE2157" t="str">
        <f>VLOOKUP(A2157,training_and_development!A2157:F5154,5,0)</f>
        <v>Failed</v>
      </c>
      <c r="AF2157" t="str">
        <f>VLOOKUP(A2157,training_and_development!A2156:G2176,6,0)</f>
        <v>Rebeccaburgh</v>
      </c>
      <c r="AG2157" t="str">
        <f>VLOOKUP(A2157,training_and_development!A2157:H2165,7,0)</f>
        <v>Brandy Martin</v>
      </c>
      <c r="AH2157">
        <f>VLOOKUP(A2157,training_and_development!A2157:H2160,8,0)</f>
        <v>4</v>
      </c>
    </row>
    <row r="2158" spans="1:34" x14ac:dyDescent="0.25">
      <c r="A2158">
        <v>3157</v>
      </c>
      <c r="B2158" t="s">
        <v>22420</v>
      </c>
      <c r="C2158" s="1">
        <v>43534</v>
      </c>
      <c r="D2158" s="8">
        <v>44516</v>
      </c>
      <c r="E2158" t="s">
        <v>332</v>
      </c>
      <c r="F2158" t="s">
        <v>4794</v>
      </c>
      <c r="G2158" t="s">
        <v>26543</v>
      </c>
      <c r="H2158" t="s">
        <v>61</v>
      </c>
      <c r="I2158" t="s">
        <v>27</v>
      </c>
      <c r="J2158" t="s">
        <v>28</v>
      </c>
      <c r="K2158" t="s">
        <v>41</v>
      </c>
      <c r="L2158" t="s">
        <v>50</v>
      </c>
      <c r="M2158" t="s">
        <v>120</v>
      </c>
      <c r="N2158" s="20" t="s">
        <v>4795</v>
      </c>
      <c r="O2158" t="s">
        <v>28294</v>
      </c>
      <c r="P2158" t="s">
        <v>410</v>
      </c>
      <c r="Q2158" s="2">
        <v>30757</v>
      </c>
      <c r="R2158" t="s">
        <v>33</v>
      </c>
      <c r="S2158" t="s">
        <v>85</v>
      </c>
      <c r="T2158" t="s">
        <v>35</v>
      </c>
      <c r="U2158" s="3">
        <v>25266</v>
      </c>
      <c r="V2158" t="s">
        <v>36</v>
      </c>
      <c r="W2158" t="s">
        <v>79</v>
      </c>
      <c r="X2158" t="s">
        <v>80</v>
      </c>
      <c r="Y2158">
        <v>5</v>
      </c>
      <c r="Z2158">
        <f>VLOOKUP(A2158,Table3[],3,0)</f>
        <v>4</v>
      </c>
      <c r="AA2158">
        <f>VLOOKUP(A2158,'employee_engagement survey data'!A2158:E2622,4,0)</f>
        <v>1</v>
      </c>
      <c r="AB2158">
        <f>VLOOKUP(A2158,'employee_engagement survey data'!A2158:E2397,5,0)</f>
        <v>3</v>
      </c>
      <c r="AC2158" t="str">
        <f>VLOOKUP(A2158,training_and_development!A2158:F2195,3,0)</f>
        <v>Project Management</v>
      </c>
      <c r="AD2158" t="str">
        <f>VLOOKUP(A2158,training_and_development!A2158:E2547,4,0)</f>
        <v>Internal</v>
      </c>
      <c r="AE2158" t="str">
        <f>VLOOKUP(A2158,training_and_development!A2158:F5155,5,0)</f>
        <v>Failed</v>
      </c>
      <c r="AF2158" t="str">
        <f>VLOOKUP(A2158,training_and_development!A2157:G2177,6,0)</f>
        <v>Dunnchester</v>
      </c>
      <c r="AG2158" t="str">
        <f>VLOOKUP(A2158,training_and_development!A2158:H2166,7,0)</f>
        <v>Michael Wright</v>
      </c>
      <c r="AH2158">
        <f>VLOOKUP(A2158,training_and_development!A2158:H2161,8,0)</f>
        <v>3</v>
      </c>
    </row>
    <row r="2159" spans="1:34" x14ac:dyDescent="0.25">
      <c r="A2159">
        <v>3158</v>
      </c>
      <c r="B2159" t="s">
        <v>22421</v>
      </c>
      <c r="C2159" s="1">
        <v>45076</v>
      </c>
      <c r="D2159" s="8">
        <v>45128</v>
      </c>
      <c r="E2159" t="s">
        <v>332</v>
      </c>
      <c r="F2159" t="s">
        <v>4579</v>
      </c>
      <c r="G2159" t="s">
        <v>26543</v>
      </c>
      <c r="H2159" t="s">
        <v>116</v>
      </c>
      <c r="I2159" t="s">
        <v>27</v>
      </c>
      <c r="J2159" t="s">
        <v>42</v>
      </c>
      <c r="K2159" t="s">
        <v>41</v>
      </c>
      <c r="L2159" t="s">
        <v>50</v>
      </c>
      <c r="M2159" t="s">
        <v>100</v>
      </c>
      <c r="N2159" s="20" t="s">
        <v>4796</v>
      </c>
      <c r="O2159" t="s">
        <v>28294</v>
      </c>
      <c r="P2159" t="s">
        <v>53</v>
      </c>
      <c r="Q2159" s="2">
        <v>27780</v>
      </c>
      <c r="R2159" t="s">
        <v>33</v>
      </c>
      <c r="S2159" t="s">
        <v>126</v>
      </c>
      <c r="T2159" t="s">
        <v>35</v>
      </c>
      <c r="U2159" s="3">
        <v>35824</v>
      </c>
      <c r="V2159" t="s">
        <v>46</v>
      </c>
      <c r="W2159" t="s">
        <v>79</v>
      </c>
      <c r="X2159" t="s">
        <v>80</v>
      </c>
      <c r="Y2159">
        <v>2</v>
      </c>
      <c r="Z2159">
        <f>VLOOKUP(A2159,Table3[],3,0)</f>
        <v>1</v>
      </c>
      <c r="AA2159">
        <f>VLOOKUP(A2159,'employee_engagement survey data'!A2159:E2623,4,0)</f>
        <v>1</v>
      </c>
      <c r="AB2159">
        <f>VLOOKUP(A2159,'employee_engagement survey data'!A2159:E2398,5,0)</f>
        <v>3</v>
      </c>
      <c r="AC2159" t="str">
        <f>VLOOKUP(A2159,training_and_development!A2159:F2196,3,0)</f>
        <v>Communication Skills</v>
      </c>
      <c r="AD2159" t="str">
        <f>VLOOKUP(A2159,training_and_development!A2159:E2548,4,0)</f>
        <v>Internal</v>
      </c>
      <c r="AE2159" t="str">
        <f>VLOOKUP(A2159,training_and_development!A2159:F5156,5,0)</f>
        <v>Completed</v>
      </c>
      <c r="AF2159" t="str">
        <f>VLOOKUP(A2159,training_and_development!A2158:G2178,6,0)</f>
        <v>Benjaminhaven</v>
      </c>
      <c r="AG2159" t="str">
        <f>VLOOKUP(A2159,training_and_development!A2159:H2167,7,0)</f>
        <v>Lisa Huffman</v>
      </c>
      <c r="AH2159">
        <f>VLOOKUP(A2159,training_and_development!A2159:H2162,8,0)</f>
        <v>5</v>
      </c>
    </row>
    <row r="2160" spans="1:34" x14ac:dyDescent="0.25">
      <c r="A2160">
        <v>3159</v>
      </c>
      <c r="B2160" t="s">
        <v>22422</v>
      </c>
      <c r="C2160" s="1">
        <v>43335</v>
      </c>
      <c r="D2160" s="8">
        <v>43635</v>
      </c>
      <c r="E2160" t="s">
        <v>332</v>
      </c>
      <c r="F2160" t="s">
        <v>4797</v>
      </c>
      <c r="G2160" t="s">
        <v>26543</v>
      </c>
      <c r="H2160" t="s">
        <v>73</v>
      </c>
      <c r="I2160" t="s">
        <v>27</v>
      </c>
      <c r="J2160" t="s">
        <v>50</v>
      </c>
      <c r="K2160" t="s">
        <v>51</v>
      </c>
      <c r="L2160" t="s">
        <v>42</v>
      </c>
      <c r="M2160" t="s">
        <v>120</v>
      </c>
      <c r="N2160" s="20" t="s">
        <v>4798</v>
      </c>
      <c r="O2160" t="s">
        <v>28294</v>
      </c>
      <c r="P2160" t="s">
        <v>68</v>
      </c>
      <c r="Q2160" s="2">
        <v>28639</v>
      </c>
      <c r="R2160" t="s">
        <v>33</v>
      </c>
      <c r="S2160" t="s">
        <v>194</v>
      </c>
      <c r="T2160" t="s">
        <v>35</v>
      </c>
      <c r="U2160" s="3">
        <v>24940</v>
      </c>
      <c r="V2160" t="s">
        <v>94</v>
      </c>
      <c r="W2160" t="s">
        <v>65</v>
      </c>
      <c r="X2160" t="s">
        <v>38</v>
      </c>
      <c r="Y2160">
        <v>4</v>
      </c>
      <c r="Z2160">
        <f>VLOOKUP(A2160,Table3[],3,0)</f>
        <v>1</v>
      </c>
      <c r="AA2160">
        <f>VLOOKUP(A2160,'employee_engagement survey data'!A2160:E2624,4,0)</f>
        <v>1</v>
      </c>
      <c r="AB2160">
        <f>VLOOKUP(A2160,'employee_engagement survey data'!A2160:E2399,5,0)</f>
        <v>2</v>
      </c>
      <c r="AC2160" t="str">
        <f>VLOOKUP(A2160,training_and_development!A2160:F2197,3,0)</f>
        <v>Technical Skills</v>
      </c>
      <c r="AD2160" t="str">
        <f>VLOOKUP(A2160,training_and_development!A2160:E2549,4,0)</f>
        <v>External</v>
      </c>
      <c r="AE2160" t="str">
        <f>VLOOKUP(A2160,training_and_development!A2160:F5157,5,0)</f>
        <v>Failed</v>
      </c>
      <c r="AF2160" t="str">
        <f>VLOOKUP(A2160,training_and_development!A2159:G2179,6,0)</f>
        <v>New Tina</v>
      </c>
      <c r="AG2160" t="str">
        <f>VLOOKUP(A2160,training_and_development!A2160:H2168,7,0)</f>
        <v>Jennifer Reed</v>
      </c>
      <c r="AH2160">
        <f>VLOOKUP(A2160,training_and_development!A2160:H2163,8,0)</f>
        <v>2</v>
      </c>
    </row>
    <row r="2161" spans="1:34" x14ac:dyDescent="0.25">
      <c r="A2161">
        <v>3160</v>
      </c>
      <c r="B2161" t="s">
        <v>22423</v>
      </c>
      <c r="C2161" s="1">
        <v>43530</v>
      </c>
      <c r="D2161" s="8" t="s">
        <v>16975</v>
      </c>
      <c r="E2161" t="s">
        <v>332</v>
      </c>
      <c r="F2161" t="s">
        <v>4799</v>
      </c>
      <c r="G2161" t="s">
        <v>26543</v>
      </c>
      <c r="H2161" t="s">
        <v>87</v>
      </c>
      <c r="I2161" t="s">
        <v>27</v>
      </c>
      <c r="J2161" t="s">
        <v>50</v>
      </c>
      <c r="K2161" t="s">
        <v>41</v>
      </c>
      <c r="L2161" t="s">
        <v>42</v>
      </c>
      <c r="M2161" t="s">
        <v>31</v>
      </c>
      <c r="N2161" s="20" t="s">
        <v>16975</v>
      </c>
      <c r="O2161" t="s">
        <v>28294</v>
      </c>
      <c r="P2161" t="s">
        <v>105</v>
      </c>
      <c r="Q2161" s="2">
        <v>18736</v>
      </c>
      <c r="R2161" t="s">
        <v>33</v>
      </c>
      <c r="S2161" t="s">
        <v>107</v>
      </c>
      <c r="T2161" t="s">
        <v>35</v>
      </c>
      <c r="U2161" s="3">
        <v>69293</v>
      </c>
      <c r="V2161" t="s">
        <v>58</v>
      </c>
      <c r="W2161" t="s">
        <v>59</v>
      </c>
      <c r="X2161" t="s">
        <v>80</v>
      </c>
      <c r="Y2161">
        <v>4</v>
      </c>
      <c r="Z2161">
        <f>VLOOKUP(A2161,Table3[],3,0)</f>
        <v>5</v>
      </c>
      <c r="AA2161">
        <f>VLOOKUP(A2161,'employee_engagement survey data'!A2161:E2625,4,0)</f>
        <v>5</v>
      </c>
      <c r="AB2161">
        <f>VLOOKUP(A2161,'employee_engagement survey data'!A2161:E2400,5,0)</f>
        <v>3</v>
      </c>
      <c r="AC2161" t="str">
        <f>VLOOKUP(A2161,training_and_development!A2161:F2198,3,0)</f>
        <v>Leadership Development</v>
      </c>
      <c r="AD2161" t="str">
        <f>VLOOKUP(A2161,training_and_development!A2161:E2550,4,0)</f>
        <v>Internal</v>
      </c>
      <c r="AE2161" t="str">
        <f>VLOOKUP(A2161,training_and_development!A2161:F5158,5,0)</f>
        <v>Failed</v>
      </c>
      <c r="AF2161" t="str">
        <f>VLOOKUP(A2161,training_and_development!A2160:G2180,6,0)</f>
        <v>Lake Andrewburgh</v>
      </c>
      <c r="AG2161" t="str">
        <f>VLOOKUP(A2161,training_and_development!A2161:H2169,7,0)</f>
        <v>Michelle Hernandez</v>
      </c>
      <c r="AH2161">
        <f>VLOOKUP(A2161,training_and_development!A2161:H2164,8,0)</f>
        <v>3</v>
      </c>
    </row>
    <row r="2162" spans="1:34" x14ac:dyDescent="0.25">
      <c r="A2162">
        <v>3161</v>
      </c>
      <c r="B2162" t="s">
        <v>22424</v>
      </c>
      <c r="C2162" s="1">
        <v>45139</v>
      </c>
      <c r="D2162" s="8">
        <v>45140</v>
      </c>
      <c r="E2162" t="s">
        <v>332</v>
      </c>
      <c r="F2162" t="s">
        <v>4800</v>
      </c>
      <c r="G2162" t="s">
        <v>26543</v>
      </c>
      <c r="H2162" t="s">
        <v>49</v>
      </c>
      <c r="I2162" t="s">
        <v>339</v>
      </c>
      <c r="J2162" t="s">
        <v>50</v>
      </c>
      <c r="K2162" t="s">
        <v>29</v>
      </c>
      <c r="L2162" t="s">
        <v>50</v>
      </c>
      <c r="M2162" t="s">
        <v>74</v>
      </c>
      <c r="N2162" s="20" t="s">
        <v>4801</v>
      </c>
      <c r="O2162" t="s">
        <v>28294</v>
      </c>
      <c r="P2162" t="s">
        <v>62</v>
      </c>
      <c r="Q2162" s="2">
        <v>30423</v>
      </c>
      <c r="R2162" t="s">
        <v>33</v>
      </c>
      <c r="S2162" t="s">
        <v>64</v>
      </c>
      <c r="T2162" t="s">
        <v>35</v>
      </c>
      <c r="U2162" s="3">
        <v>9346</v>
      </c>
      <c r="V2162" t="s">
        <v>71</v>
      </c>
      <c r="W2162" t="s">
        <v>79</v>
      </c>
      <c r="X2162" t="s">
        <v>38</v>
      </c>
      <c r="Y2162">
        <v>1</v>
      </c>
      <c r="Z2162">
        <f>VLOOKUP(A2162,Table3[],3,0)</f>
        <v>1</v>
      </c>
      <c r="AA2162">
        <f>VLOOKUP(A2162,'employee_engagement survey data'!A2162:E2626,4,0)</f>
        <v>5</v>
      </c>
      <c r="AB2162">
        <f>VLOOKUP(A2162,'employee_engagement survey data'!A2162:E2401,5,0)</f>
        <v>4</v>
      </c>
      <c r="AC2162" t="str">
        <f>VLOOKUP(A2162,training_and_development!A2162:F2199,3,0)</f>
        <v>Customer Service</v>
      </c>
      <c r="AD2162" t="str">
        <f>VLOOKUP(A2162,training_and_development!A2162:E2551,4,0)</f>
        <v>External</v>
      </c>
      <c r="AE2162" t="str">
        <f>VLOOKUP(A2162,training_and_development!A2162:F5159,5,0)</f>
        <v>Completed</v>
      </c>
      <c r="AF2162" t="str">
        <f>VLOOKUP(A2162,training_and_development!A2161:G2181,6,0)</f>
        <v>West Timothy</v>
      </c>
      <c r="AG2162" t="str">
        <f>VLOOKUP(A2162,training_and_development!A2162:H2170,7,0)</f>
        <v>Elizabeth Miller</v>
      </c>
      <c r="AH2162">
        <f>VLOOKUP(A2162,training_and_development!A2162:H2165,8,0)</f>
        <v>3</v>
      </c>
    </row>
    <row r="2163" spans="1:34" x14ac:dyDescent="0.25">
      <c r="A2163">
        <v>3162</v>
      </c>
      <c r="B2163" t="s">
        <v>22425</v>
      </c>
      <c r="C2163" s="1">
        <v>43885</v>
      </c>
      <c r="D2163" s="8">
        <v>44189</v>
      </c>
      <c r="E2163" t="s">
        <v>332</v>
      </c>
      <c r="F2163" t="s">
        <v>4802</v>
      </c>
      <c r="G2163" t="s">
        <v>26543</v>
      </c>
      <c r="H2163" t="s">
        <v>67</v>
      </c>
      <c r="I2163" t="s">
        <v>27</v>
      </c>
      <c r="J2163" t="s">
        <v>42</v>
      </c>
      <c r="K2163" t="s">
        <v>41</v>
      </c>
      <c r="L2163" t="s">
        <v>30</v>
      </c>
      <c r="M2163" t="s">
        <v>92</v>
      </c>
      <c r="N2163" s="20" t="s">
        <v>4803</v>
      </c>
      <c r="O2163" t="s">
        <v>28294</v>
      </c>
      <c r="P2163" t="s">
        <v>1405</v>
      </c>
      <c r="Q2163" s="2">
        <v>35669</v>
      </c>
      <c r="R2163" t="s">
        <v>33</v>
      </c>
      <c r="S2163" t="s">
        <v>152</v>
      </c>
      <c r="T2163" t="s">
        <v>45</v>
      </c>
      <c r="U2163" s="3">
        <v>57257</v>
      </c>
      <c r="V2163" t="s">
        <v>36</v>
      </c>
      <c r="W2163" t="s">
        <v>59</v>
      </c>
      <c r="X2163" t="s">
        <v>38</v>
      </c>
      <c r="Y2163">
        <v>5</v>
      </c>
      <c r="Z2163">
        <f>VLOOKUP(A2163,Table3[],3,0)</f>
        <v>4</v>
      </c>
      <c r="AA2163">
        <f>VLOOKUP(A2163,'employee_engagement survey data'!A2163:E2627,4,0)</f>
        <v>4</v>
      </c>
      <c r="AB2163">
        <f>VLOOKUP(A2163,'employee_engagement survey data'!A2163:E2402,5,0)</f>
        <v>2</v>
      </c>
      <c r="AC2163" t="str">
        <f>VLOOKUP(A2163,training_and_development!A2163:F2200,3,0)</f>
        <v>Technical Skills</v>
      </c>
      <c r="AD2163" t="str">
        <f>VLOOKUP(A2163,training_and_development!A2163:E2552,4,0)</f>
        <v>Internal</v>
      </c>
      <c r="AE2163" t="str">
        <f>VLOOKUP(A2163,training_and_development!A2163:F5160,5,0)</f>
        <v>Failed</v>
      </c>
      <c r="AF2163" t="str">
        <f>VLOOKUP(A2163,training_and_development!A2162:G2182,6,0)</f>
        <v>Jamesville</v>
      </c>
      <c r="AG2163" t="str">
        <f>VLOOKUP(A2163,training_and_development!A2163:H2171,7,0)</f>
        <v>Stacy Cole</v>
      </c>
      <c r="AH2163">
        <f>VLOOKUP(A2163,training_and_development!A2163:H2166,8,0)</f>
        <v>5</v>
      </c>
    </row>
    <row r="2164" spans="1:34" x14ac:dyDescent="0.25">
      <c r="A2164">
        <v>3163</v>
      </c>
      <c r="B2164" t="s">
        <v>22426</v>
      </c>
      <c r="C2164" s="1">
        <v>43734</v>
      </c>
      <c r="D2164" s="8" t="s">
        <v>16975</v>
      </c>
      <c r="E2164" t="s">
        <v>24</v>
      </c>
      <c r="F2164" t="s">
        <v>4804</v>
      </c>
      <c r="G2164" t="s">
        <v>26543</v>
      </c>
      <c r="H2164" t="s">
        <v>49</v>
      </c>
      <c r="I2164" t="s">
        <v>27</v>
      </c>
      <c r="J2164" t="s">
        <v>28</v>
      </c>
      <c r="K2164" t="s">
        <v>41</v>
      </c>
      <c r="L2164" t="s">
        <v>50</v>
      </c>
      <c r="M2164" t="s">
        <v>31</v>
      </c>
      <c r="N2164" s="20" t="s">
        <v>16975</v>
      </c>
      <c r="O2164" t="s">
        <v>28294</v>
      </c>
      <c r="P2164" t="s">
        <v>186</v>
      </c>
      <c r="Q2164" s="2">
        <v>28927</v>
      </c>
      <c r="R2164" t="s">
        <v>33</v>
      </c>
      <c r="S2164" t="s">
        <v>64</v>
      </c>
      <c r="T2164" t="s">
        <v>45</v>
      </c>
      <c r="U2164" s="3">
        <v>57484</v>
      </c>
      <c r="V2164" t="s">
        <v>71</v>
      </c>
      <c r="W2164" t="s">
        <v>65</v>
      </c>
      <c r="X2164" t="s">
        <v>38</v>
      </c>
      <c r="Y2164">
        <v>4</v>
      </c>
      <c r="Z2164">
        <f>VLOOKUP(A2164,Table3[],3,0)</f>
        <v>2</v>
      </c>
      <c r="AA2164">
        <f>VLOOKUP(A2164,'employee_engagement survey data'!A2164:E2628,4,0)</f>
        <v>4</v>
      </c>
      <c r="AB2164">
        <f>VLOOKUP(A2164,'employee_engagement survey data'!A2164:E2403,5,0)</f>
        <v>5</v>
      </c>
      <c r="AC2164" t="str">
        <f>VLOOKUP(A2164,training_and_development!A2164:F2201,3,0)</f>
        <v>Project Management</v>
      </c>
      <c r="AD2164" t="str">
        <f>VLOOKUP(A2164,training_and_development!A2164:E2553,4,0)</f>
        <v>Internal</v>
      </c>
      <c r="AE2164" t="str">
        <f>VLOOKUP(A2164,training_and_development!A2164:F5161,5,0)</f>
        <v>Completed</v>
      </c>
      <c r="AF2164" t="str">
        <f>VLOOKUP(A2164,training_and_development!A2163:G2183,6,0)</f>
        <v>West Joshuaburgh</v>
      </c>
      <c r="AG2164" t="str">
        <f>VLOOKUP(A2164,training_and_development!A2164:H2172,7,0)</f>
        <v>Mark Johnson</v>
      </c>
      <c r="AH2164">
        <f>VLOOKUP(A2164,training_and_development!A2164:H2167,8,0)</f>
        <v>4</v>
      </c>
    </row>
    <row r="2165" spans="1:34" x14ac:dyDescent="0.25">
      <c r="A2165">
        <v>3164</v>
      </c>
      <c r="B2165" t="s">
        <v>22427</v>
      </c>
      <c r="C2165" s="1">
        <v>44902</v>
      </c>
      <c r="D2165" s="8">
        <v>45085</v>
      </c>
      <c r="E2165" t="s">
        <v>24</v>
      </c>
      <c r="F2165" t="s">
        <v>4805</v>
      </c>
      <c r="G2165" t="s">
        <v>26543</v>
      </c>
      <c r="H2165" t="s">
        <v>67</v>
      </c>
      <c r="I2165" t="s">
        <v>339</v>
      </c>
      <c r="J2165" t="s">
        <v>50</v>
      </c>
      <c r="K2165" t="s">
        <v>29</v>
      </c>
      <c r="L2165" t="s">
        <v>30</v>
      </c>
      <c r="M2165" t="s">
        <v>92</v>
      </c>
      <c r="N2165" s="20" t="s">
        <v>4806</v>
      </c>
      <c r="O2165" t="s">
        <v>28294</v>
      </c>
      <c r="P2165" t="s">
        <v>68</v>
      </c>
      <c r="Q2165" s="2">
        <v>35507</v>
      </c>
      <c r="R2165" t="s">
        <v>33</v>
      </c>
      <c r="S2165" t="s">
        <v>144</v>
      </c>
      <c r="T2165" t="s">
        <v>35</v>
      </c>
      <c r="U2165" s="3">
        <v>89536</v>
      </c>
      <c r="V2165" t="s">
        <v>58</v>
      </c>
      <c r="W2165" t="s">
        <v>65</v>
      </c>
      <c r="X2165" t="s">
        <v>38</v>
      </c>
      <c r="Y2165">
        <v>5</v>
      </c>
      <c r="Z2165">
        <f>VLOOKUP(A2165,Table3[],3,0)</f>
        <v>4</v>
      </c>
      <c r="AA2165">
        <f>VLOOKUP(A2165,'employee_engagement survey data'!A2165:E2629,4,0)</f>
        <v>2</v>
      </c>
      <c r="AB2165">
        <f>VLOOKUP(A2165,'employee_engagement survey data'!A2165:E2404,5,0)</f>
        <v>3</v>
      </c>
      <c r="AC2165" t="str">
        <f>VLOOKUP(A2165,training_and_development!A2165:F2202,3,0)</f>
        <v>Project Management</v>
      </c>
      <c r="AD2165" t="str">
        <f>VLOOKUP(A2165,training_and_development!A2165:E2554,4,0)</f>
        <v>External</v>
      </c>
      <c r="AE2165" t="str">
        <f>VLOOKUP(A2165,training_and_development!A2165:F5162,5,0)</f>
        <v>Completed</v>
      </c>
      <c r="AF2165" t="str">
        <f>VLOOKUP(A2165,training_and_development!A2164:G2184,6,0)</f>
        <v>Harmontown</v>
      </c>
      <c r="AG2165" t="str">
        <f>VLOOKUP(A2165,training_and_development!A2165:H2173,7,0)</f>
        <v>Jane Romero</v>
      </c>
      <c r="AH2165">
        <f>VLOOKUP(A2165,training_and_development!A2165:H2168,8,0)</f>
        <v>3</v>
      </c>
    </row>
    <row r="2166" spans="1:34" x14ac:dyDescent="0.25">
      <c r="A2166">
        <v>3165</v>
      </c>
      <c r="B2166" t="s">
        <v>22428</v>
      </c>
      <c r="C2166" s="1">
        <v>43532</v>
      </c>
      <c r="D2166" s="8">
        <v>44235</v>
      </c>
      <c r="E2166" t="s">
        <v>24</v>
      </c>
      <c r="F2166" t="s">
        <v>4807</v>
      </c>
      <c r="G2166" t="s">
        <v>26543</v>
      </c>
      <c r="H2166" t="s">
        <v>26</v>
      </c>
      <c r="I2166" t="s">
        <v>27</v>
      </c>
      <c r="J2166" t="s">
        <v>42</v>
      </c>
      <c r="K2166" t="s">
        <v>29</v>
      </c>
      <c r="L2166" t="s">
        <v>50</v>
      </c>
      <c r="M2166" t="s">
        <v>100</v>
      </c>
      <c r="N2166" s="20" t="s">
        <v>4808</v>
      </c>
      <c r="O2166" t="s">
        <v>28294</v>
      </c>
      <c r="P2166" t="s">
        <v>68</v>
      </c>
      <c r="Q2166" s="2">
        <v>34692</v>
      </c>
      <c r="R2166" t="s">
        <v>33</v>
      </c>
      <c r="S2166" t="s">
        <v>64</v>
      </c>
      <c r="T2166" t="s">
        <v>35</v>
      </c>
      <c r="U2166" s="3">
        <v>38677</v>
      </c>
      <c r="V2166" t="s">
        <v>71</v>
      </c>
      <c r="W2166" t="s">
        <v>59</v>
      </c>
      <c r="X2166" t="s">
        <v>38</v>
      </c>
      <c r="Y2166">
        <v>2</v>
      </c>
      <c r="Z2166">
        <f>VLOOKUP(A2166,Table3[],3,0)</f>
        <v>1</v>
      </c>
      <c r="AA2166">
        <f>VLOOKUP(A2166,'employee_engagement survey data'!A2166:E2630,4,0)</f>
        <v>5</v>
      </c>
      <c r="AB2166">
        <f>VLOOKUP(A2166,'employee_engagement survey data'!A2166:E2405,5,0)</f>
        <v>5</v>
      </c>
      <c r="AC2166" t="str">
        <f>VLOOKUP(A2166,training_and_development!A2166:F2203,3,0)</f>
        <v>Leadership Development</v>
      </c>
      <c r="AD2166" t="str">
        <f>VLOOKUP(A2166,training_and_development!A2166:E2555,4,0)</f>
        <v>External</v>
      </c>
      <c r="AE2166" t="str">
        <f>VLOOKUP(A2166,training_and_development!A2166:F5163,5,0)</f>
        <v>Failed</v>
      </c>
      <c r="AF2166" t="str">
        <f>VLOOKUP(A2166,training_and_development!A2165:G2185,6,0)</f>
        <v>Johnstonchester</v>
      </c>
      <c r="AG2166" t="str">
        <f>VLOOKUP(A2166,training_and_development!A2166:H2174,7,0)</f>
        <v>Carly Jacobs</v>
      </c>
      <c r="AH2166">
        <f>VLOOKUP(A2166,training_and_development!A2166:H2169,8,0)</f>
        <v>4</v>
      </c>
    </row>
    <row r="2167" spans="1:34" x14ac:dyDescent="0.25">
      <c r="A2167">
        <v>3166</v>
      </c>
      <c r="B2167" t="s">
        <v>22429</v>
      </c>
      <c r="C2167" s="1">
        <v>43683</v>
      </c>
      <c r="D2167" s="8">
        <v>44769</v>
      </c>
      <c r="E2167" t="s">
        <v>24</v>
      </c>
      <c r="F2167" t="s">
        <v>4809</v>
      </c>
      <c r="G2167" t="s">
        <v>26543</v>
      </c>
      <c r="H2167" t="s">
        <v>96</v>
      </c>
      <c r="I2167" t="s">
        <v>27</v>
      </c>
      <c r="J2167" t="s">
        <v>42</v>
      </c>
      <c r="K2167" t="s">
        <v>41</v>
      </c>
      <c r="L2167" t="s">
        <v>50</v>
      </c>
      <c r="M2167" t="s">
        <v>92</v>
      </c>
      <c r="N2167" s="20" t="s">
        <v>4810</v>
      </c>
      <c r="O2167" t="s">
        <v>28294</v>
      </c>
      <c r="P2167" t="s">
        <v>68</v>
      </c>
      <c r="Q2167" s="2">
        <v>34275</v>
      </c>
      <c r="R2167" t="s">
        <v>33</v>
      </c>
      <c r="S2167" t="s">
        <v>64</v>
      </c>
      <c r="T2167" t="s">
        <v>35</v>
      </c>
      <c r="U2167" s="3">
        <v>28796</v>
      </c>
      <c r="V2167" t="s">
        <v>36</v>
      </c>
      <c r="W2167" t="s">
        <v>59</v>
      </c>
      <c r="X2167" t="s">
        <v>80</v>
      </c>
      <c r="Y2167">
        <v>2</v>
      </c>
      <c r="Z2167">
        <f>VLOOKUP(A2167,Table3[],3,0)</f>
        <v>2</v>
      </c>
      <c r="AA2167">
        <f>VLOOKUP(A2167,'employee_engagement survey data'!A2167:E2631,4,0)</f>
        <v>4</v>
      </c>
      <c r="AB2167">
        <f>VLOOKUP(A2167,'employee_engagement survey data'!A2167:E2406,5,0)</f>
        <v>1</v>
      </c>
      <c r="AC2167" t="str">
        <f>VLOOKUP(A2167,training_and_development!A2167:F2204,3,0)</f>
        <v>Project Management</v>
      </c>
      <c r="AD2167" t="str">
        <f>VLOOKUP(A2167,training_and_development!A2167:E2556,4,0)</f>
        <v>Internal</v>
      </c>
      <c r="AE2167" t="str">
        <f>VLOOKUP(A2167,training_and_development!A2167:F5164,5,0)</f>
        <v>Failed</v>
      </c>
      <c r="AF2167" t="str">
        <f>VLOOKUP(A2167,training_and_development!A2166:G2186,6,0)</f>
        <v>Port Ronaldville</v>
      </c>
      <c r="AG2167" t="str">
        <f>VLOOKUP(A2167,training_and_development!A2167:H2175,7,0)</f>
        <v>Melissa Carson</v>
      </c>
      <c r="AH2167">
        <f>VLOOKUP(A2167,training_and_development!A2167:H2170,8,0)</f>
        <v>4</v>
      </c>
    </row>
    <row r="2168" spans="1:34" x14ac:dyDescent="0.25">
      <c r="A2168">
        <v>3167</v>
      </c>
      <c r="B2168" t="s">
        <v>22430</v>
      </c>
      <c r="C2168" s="1">
        <v>43635</v>
      </c>
      <c r="D2168" s="8" t="s">
        <v>16975</v>
      </c>
      <c r="E2168" t="s">
        <v>24</v>
      </c>
      <c r="F2168" t="s">
        <v>4811</v>
      </c>
      <c r="G2168" t="s">
        <v>26543</v>
      </c>
      <c r="H2168" t="s">
        <v>40</v>
      </c>
      <c r="I2168" t="s">
        <v>27</v>
      </c>
      <c r="J2168" t="s">
        <v>50</v>
      </c>
      <c r="K2168" t="s">
        <v>51</v>
      </c>
      <c r="L2168" t="s">
        <v>42</v>
      </c>
      <c r="M2168" t="s">
        <v>31</v>
      </c>
      <c r="N2168" s="20" t="s">
        <v>16975</v>
      </c>
      <c r="O2168" t="s">
        <v>28294</v>
      </c>
      <c r="P2168" t="s">
        <v>105</v>
      </c>
      <c r="Q2168" s="2">
        <v>15968</v>
      </c>
      <c r="R2168" t="s">
        <v>33</v>
      </c>
      <c r="S2168" t="s">
        <v>114</v>
      </c>
      <c r="T2168" t="s">
        <v>45</v>
      </c>
      <c r="U2168" s="3">
        <v>2156</v>
      </c>
      <c r="V2168" t="s">
        <v>58</v>
      </c>
      <c r="W2168" t="s">
        <v>79</v>
      </c>
      <c r="X2168" t="s">
        <v>80</v>
      </c>
      <c r="Y2168">
        <v>4</v>
      </c>
      <c r="Z2168">
        <f>VLOOKUP(A2168,Table3[],3,0)</f>
        <v>5</v>
      </c>
      <c r="AA2168">
        <f>VLOOKUP(A2168,'employee_engagement survey data'!A2168:E2632,4,0)</f>
        <v>2</v>
      </c>
      <c r="AB2168">
        <f>VLOOKUP(A2168,'employee_engagement survey data'!A2168:E2407,5,0)</f>
        <v>1</v>
      </c>
      <c r="AC2168" t="str">
        <f>VLOOKUP(A2168,training_and_development!A2168:F2205,3,0)</f>
        <v>Leadership Development</v>
      </c>
      <c r="AD2168" t="str">
        <f>VLOOKUP(A2168,training_and_development!A2168:E2557,4,0)</f>
        <v>External</v>
      </c>
      <c r="AE2168" t="str">
        <f>VLOOKUP(A2168,training_and_development!A2168:F5165,5,0)</f>
        <v>Completed</v>
      </c>
      <c r="AF2168" t="str">
        <f>VLOOKUP(A2168,training_and_development!A2167:G2187,6,0)</f>
        <v>Hillburgh</v>
      </c>
      <c r="AG2168" t="str">
        <f>VLOOKUP(A2168,training_and_development!A2168:H2176,7,0)</f>
        <v>Keith Lewis</v>
      </c>
      <c r="AH2168">
        <f>VLOOKUP(A2168,training_and_development!A2168:H2171,8,0)</f>
        <v>1</v>
      </c>
    </row>
    <row r="2169" spans="1:34" x14ac:dyDescent="0.25">
      <c r="A2169">
        <v>3168</v>
      </c>
      <c r="B2169" t="s">
        <v>22431</v>
      </c>
      <c r="C2169" s="1">
        <v>44600</v>
      </c>
      <c r="D2169" s="8">
        <v>45125</v>
      </c>
      <c r="E2169" t="s">
        <v>24</v>
      </c>
      <c r="F2169" t="s">
        <v>4812</v>
      </c>
      <c r="G2169" t="s">
        <v>26543</v>
      </c>
      <c r="H2169" t="s">
        <v>99</v>
      </c>
      <c r="I2169" t="s">
        <v>741</v>
      </c>
      <c r="J2169" t="s">
        <v>42</v>
      </c>
      <c r="K2169" t="s">
        <v>41</v>
      </c>
      <c r="L2169" t="s">
        <v>50</v>
      </c>
      <c r="M2169" t="s">
        <v>120</v>
      </c>
      <c r="N2169" s="20" t="s">
        <v>4813</v>
      </c>
      <c r="O2169" t="s">
        <v>28294</v>
      </c>
      <c r="P2169" t="s">
        <v>830</v>
      </c>
      <c r="Q2169" s="2">
        <v>33017</v>
      </c>
      <c r="R2169" t="s">
        <v>33</v>
      </c>
      <c r="S2169" t="s">
        <v>54</v>
      </c>
      <c r="T2169" t="s">
        <v>45</v>
      </c>
      <c r="U2169" s="3">
        <v>86333</v>
      </c>
      <c r="V2169" t="s">
        <v>46</v>
      </c>
      <c r="W2169" t="s">
        <v>65</v>
      </c>
      <c r="X2169" t="s">
        <v>38</v>
      </c>
      <c r="Y2169">
        <v>2</v>
      </c>
      <c r="Z2169">
        <f>VLOOKUP(A2169,Table3[],3,0)</f>
        <v>5</v>
      </c>
      <c r="AA2169">
        <f>VLOOKUP(A2169,'employee_engagement survey data'!A2169:E2633,4,0)</f>
        <v>2</v>
      </c>
      <c r="AB2169">
        <f>VLOOKUP(A2169,'employee_engagement survey data'!A2169:E2408,5,0)</f>
        <v>2</v>
      </c>
      <c r="AC2169" t="str">
        <f>VLOOKUP(A2169,training_and_development!A2169:F2206,3,0)</f>
        <v>Leadership Development</v>
      </c>
      <c r="AD2169" t="str">
        <f>VLOOKUP(A2169,training_and_development!A2169:E2558,4,0)</f>
        <v>External</v>
      </c>
      <c r="AE2169" t="str">
        <f>VLOOKUP(A2169,training_and_development!A2169:F5166,5,0)</f>
        <v>Failed</v>
      </c>
      <c r="AF2169" t="str">
        <f>VLOOKUP(A2169,training_and_development!A2168:G2188,6,0)</f>
        <v>Brandonland</v>
      </c>
      <c r="AG2169" t="str">
        <f>VLOOKUP(A2169,training_and_development!A2169:H2177,7,0)</f>
        <v>Whitney Smith</v>
      </c>
      <c r="AH2169">
        <f>VLOOKUP(A2169,training_and_development!A2169:H2172,8,0)</f>
        <v>5</v>
      </c>
    </row>
    <row r="2170" spans="1:34" x14ac:dyDescent="0.25">
      <c r="A2170">
        <v>3169</v>
      </c>
      <c r="B2170" t="s">
        <v>22432</v>
      </c>
      <c r="C2170" s="1">
        <v>43624</v>
      </c>
      <c r="D2170" s="8">
        <v>44225</v>
      </c>
      <c r="E2170" t="s">
        <v>24</v>
      </c>
      <c r="F2170" t="s">
        <v>4814</v>
      </c>
      <c r="G2170" t="s">
        <v>26543</v>
      </c>
      <c r="H2170" t="s">
        <v>61</v>
      </c>
      <c r="I2170" t="s">
        <v>27</v>
      </c>
      <c r="J2170" t="s">
        <v>42</v>
      </c>
      <c r="K2170" t="s">
        <v>51</v>
      </c>
      <c r="L2170" t="s">
        <v>42</v>
      </c>
      <c r="M2170" t="s">
        <v>92</v>
      </c>
      <c r="N2170" s="20" t="s">
        <v>4815</v>
      </c>
      <c r="O2170" t="s">
        <v>28294</v>
      </c>
      <c r="P2170" t="s">
        <v>43</v>
      </c>
      <c r="Q2170" s="2">
        <v>18721</v>
      </c>
      <c r="R2170" t="s">
        <v>33</v>
      </c>
      <c r="S2170" t="s">
        <v>114</v>
      </c>
      <c r="T2170" t="s">
        <v>35</v>
      </c>
      <c r="U2170" s="3">
        <v>17633</v>
      </c>
      <c r="V2170" t="s">
        <v>58</v>
      </c>
      <c r="W2170" t="s">
        <v>59</v>
      </c>
      <c r="X2170" t="s">
        <v>80</v>
      </c>
      <c r="Y2170">
        <v>4</v>
      </c>
      <c r="Z2170">
        <f>VLOOKUP(A2170,Table3[],3,0)</f>
        <v>3</v>
      </c>
      <c r="AA2170">
        <f>VLOOKUP(A2170,'employee_engagement survey data'!A2170:E2634,4,0)</f>
        <v>2</v>
      </c>
      <c r="AB2170">
        <f>VLOOKUP(A2170,'employee_engagement survey data'!A2170:E2409,5,0)</f>
        <v>3</v>
      </c>
      <c r="AC2170" t="str">
        <f>VLOOKUP(A2170,training_and_development!A2170:F2207,3,0)</f>
        <v>Communication Skills</v>
      </c>
      <c r="AD2170" t="str">
        <f>VLOOKUP(A2170,training_and_development!A2170:E2559,4,0)</f>
        <v>Internal</v>
      </c>
      <c r="AE2170" t="str">
        <f>VLOOKUP(A2170,training_and_development!A2170:F5167,5,0)</f>
        <v>Completed</v>
      </c>
      <c r="AF2170" t="str">
        <f>VLOOKUP(A2170,training_and_development!A2169:G2189,6,0)</f>
        <v>New Duaneshire</v>
      </c>
      <c r="AG2170" t="str">
        <f>VLOOKUP(A2170,training_and_development!A2170:H2178,7,0)</f>
        <v>Tracy Simmons</v>
      </c>
      <c r="AH2170">
        <f>VLOOKUP(A2170,training_and_development!A2170:H2173,8,0)</f>
        <v>4</v>
      </c>
    </row>
    <row r="2171" spans="1:34" x14ac:dyDescent="0.25">
      <c r="A2171">
        <v>3170</v>
      </c>
      <c r="B2171" t="s">
        <v>22433</v>
      </c>
      <c r="C2171" s="1">
        <v>44589</v>
      </c>
      <c r="D2171" s="8">
        <v>45100</v>
      </c>
      <c r="E2171" t="s">
        <v>24</v>
      </c>
      <c r="F2171" t="s">
        <v>4816</v>
      </c>
      <c r="G2171" t="s">
        <v>26543</v>
      </c>
      <c r="H2171" t="s">
        <v>116</v>
      </c>
      <c r="I2171" t="s">
        <v>27</v>
      </c>
      <c r="J2171" t="s">
        <v>50</v>
      </c>
      <c r="K2171" t="s">
        <v>29</v>
      </c>
      <c r="L2171" t="s">
        <v>50</v>
      </c>
      <c r="M2171" t="s">
        <v>100</v>
      </c>
      <c r="N2171" s="20" t="s">
        <v>4817</v>
      </c>
      <c r="O2171" t="s">
        <v>28294</v>
      </c>
      <c r="P2171" t="s">
        <v>68</v>
      </c>
      <c r="Q2171" s="2">
        <v>33626</v>
      </c>
      <c r="R2171" t="s">
        <v>33</v>
      </c>
      <c r="S2171" t="s">
        <v>78</v>
      </c>
      <c r="T2171" t="s">
        <v>45</v>
      </c>
      <c r="U2171" s="3">
        <v>16568</v>
      </c>
      <c r="V2171" t="s">
        <v>94</v>
      </c>
      <c r="W2171" t="s">
        <v>65</v>
      </c>
      <c r="X2171" t="s">
        <v>38</v>
      </c>
      <c r="Y2171">
        <v>2</v>
      </c>
      <c r="Z2171">
        <f>VLOOKUP(A2171,Table3[],3,0)</f>
        <v>1</v>
      </c>
      <c r="AA2171">
        <f>VLOOKUP(A2171,'employee_engagement survey data'!A2171:E2635,4,0)</f>
        <v>3</v>
      </c>
      <c r="AB2171">
        <f>VLOOKUP(A2171,'employee_engagement survey data'!A2171:E2410,5,0)</f>
        <v>2</v>
      </c>
      <c r="AC2171" t="str">
        <f>VLOOKUP(A2171,training_and_development!A2171:F2208,3,0)</f>
        <v>Technical Skills</v>
      </c>
      <c r="AD2171" t="str">
        <f>VLOOKUP(A2171,training_and_development!A2171:E2560,4,0)</f>
        <v>External</v>
      </c>
      <c r="AE2171" t="str">
        <f>VLOOKUP(A2171,training_and_development!A2171:F5168,5,0)</f>
        <v>Failed</v>
      </c>
      <c r="AF2171" t="str">
        <f>VLOOKUP(A2171,training_and_development!A2170:G2190,6,0)</f>
        <v>Elizabethfurt</v>
      </c>
      <c r="AG2171" t="str">
        <f>VLOOKUP(A2171,training_and_development!A2171:H2179,7,0)</f>
        <v>Theresa Yang</v>
      </c>
      <c r="AH2171">
        <f>VLOOKUP(A2171,training_and_development!A2171:H2174,8,0)</f>
        <v>2</v>
      </c>
    </row>
    <row r="2172" spans="1:34" x14ac:dyDescent="0.25">
      <c r="A2172">
        <v>3171</v>
      </c>
      <c r="B2172" t="s">
        <v>22434</v>
      </c>
      <c r="C2172" s="1">
        <v>44069</v>
      </c>
      <c r="D2172" s="8">
        <v>44784</v>
      </c>
      <c r="E2172" t="s">
        <v>24</v>
      </c>
      <c r="F2172" t="s">
        <v>4818</v>
      </c>
      <c r="G2172" t="s">
        <v>26543</v>
      </c>
      <c r="H2172" t="s">
        <v>73</v>
      </c>
      <c r="I2172" t="s">
        <v>27</v>
      </c>
      <c r="J2172" t="s">
        <v>42</v>
      </c>
      <c r="K2172" t="s">
        <v>41</v>
      </c>
      <c r="L2172" t="s">
        <v>42</v>
      </c>
      <c r="M2172" t="s">
        <v>74</v>
      </c>
      <c r="N2172" s="20" t="s">
        <v>4819</v>
      </c>
      <c r="O2172" t="s">
        <v>28294</v>
      </c>
      <c r="P2172" t="s">
        <v>83</v>
      </c>
      <c r="Q2172" s="2">
        <v>34755</v>
      </c>
      <c r="R2172" t="s">
        <v>33</v>
      </c>
      <c r="S2172" t="s">
        <v>85</v>
      </c>
      <c r="T2172" t="s">
        <v>35</v>
      </c>
      <c r="U2172" s="3">
        <v>44233</v>
      </c>
      <c r="V2172" t="s">
        <v>36</v>
      </c>
      <c r="W2172" t="s">
        <v>37</v>
      </c>
      <c r="X2172" t="s">
        <v>38</v>
      </c>
      <c r="Y2172">
        <v>5</v>
      </c>
      <c r="Z2172">
        <f>VLOOKUP(A2172,Table3[],3,0)</f>
        <v>4</v>
      </c>
      <c r="AA2172">
        <f>VLOOKUP(A2172,'employee_engagement survey data'!A2172:E2636,4,0)</f>
        <v>1</v>
      </c>
      <c r="AB2172">
        <f>VLOOKUP(A2172,'employee_engagement survey data'!A2172:E2411,5,0)</f>
        <v>5</v>
      </c>
      <c r="AC2172" t="str">
        <f>VLOOKUP(A2172,training_and_development!A2172:F2209,3,0)</f>
        <v>Leadership Development</v>
      </c>
      <c r="AD2172" t="str">
        <f>VLOOKUP(A2172,training_and_development!A2172:E2561,4,0)</f>
        <v>External</v>
      </c>
      <c r="AE2172" t="str">
        <f>VLOOKUP(A2172,training_and_development!A2172:F5169,5,0)</f>
        <v>Failed</v>
      </c>
      <c r="AF2172" t="str">
        <f>VLOOKUP(A2172,training_and_development!A2171:G2191,6,0)</f>
        <v>Port Tylerview</v>
      </c>
      <c r="AG2172" t="str">
        <f>VLOOKUP(A2172,training_and_development!A2172:H2180,7,0)</f>
        <v>Rebecca Gonzalez</v>
      </c>
      <c r="AH2172">
        <f>VLOOKUP(A2172,training_and_development!A2172:H2175,8,0)</f>
        <v>4</v>
      </c>
    </row>
    <row r="2173" spans="1:34" x14ac:dyDescent="0.25">
      <c r="A2173">
        <v>3172</v>
      </c>
      <c r="B2173" t="s">
        <v>22435</v>
      </c>
      <c r="C2173" s="1">
        <v>43577</v>
      </c>
      <c r="D2173" s="8" t="s">
        <v>16975</v>
      </c>
      <c r="E2173" t="s">
        <v>24</v>
      </c>
      <c r="F2173" t="s">
        <v>2240</v>
      </c>
      <c r="G2173" t="s">
        <v>26543</v>
      </c>
      <c r="H2173" t="s">
        <v>87</v>
      </c>
      <c r="I2173" t="s">
        <v>27</v>
      </c>
      <c r="J2173" t="s">
        <v>28</v>
      </c>
      <c r="K2173" t="s">
        <v>29</v>
      </c>
      <c r="L2173" t="s">
        <v>42</v>
      </c>
      <c r="M2173" t="s">
        <v>31</v>
      </c>
      <c r="N2173" s="20" t="s">
        <v>16975</v>
      </c>
      <c r="O2173" t="s">
        <v>28294</v>
      </c>
      <c r="P2173" t="s">
        <v>169</v>
      </c>
      <c r="Q2173" s="2">
        <v>30506</v>
      </c>
      <c r="R2173" t="s">
        <v>33</v>
      </c>
      <c r="S2173" t="s">
        <v>170</v>
      </c>
      <c r="T2173" t="s">
        <v>35</v>
      </c>
      <c r="U2173" s="3">
        <v>41155</v>
      </c>
      <c r="V2173" t="s">
        <v>94</v>
      </c>
      <c r="W2173" t="s">
        <v>79</v>
      </c>
      <c r="X2173" t="s">
        <v>38</v>
      </c>
      <c r="Y2173">
        <v>4</v>
      </c>
      <c r="Z2173">
        <f>VLOOKUP(A2173,Table3[],3,0)</f>
        <v>2</v>
      </c>
      <c r="AA2173">
        <f>VLOOKUP(A2173,'employee_engagement survey data'!A2173:E2637,4,0)</f>
        <v>3</v>
      </c>
      <c r="AB2173">
        <f>VLOOKUP(A2173,'employee_engagement survey data'!A2173:E2412,5,0)</f>
        <v>1</v>
      </c>
      <c r="AC2173" t="str">
        <f>VLOOKUP(A2173,training_and_development!A2173:F2210,3,0)</f>
        <v>Customer Service</v>
      </c>
      <c r="AD2173" t="str">
        <f>VLOOKUP(A2173,training_and_development!A2173:E2562,4,0)</f>
        <v>External</v>
      </c>
      <c r="AE2173" t="str">
        <f>VLOOKUP(A2173,training_and_development!A2173:F5170,5,0)</f>
        <v>Failed</v>
      </c>
      <c r="AF2173" t="str">
        <f>VLOOKUP(A2173,training_and_development!A2172:G2192,6,0)</f>
        <v>North Charlesview</v>
      </c>
      <c r="AG2173" t="str">
        <f>VLOOKUP(A2173,training_and_development!A2173:H2181,7,0)</f>
        <v>Melissa Faulkner</v>
      </c>
      <c r="AH2173">
        <f>VLOOKUP(A2173,training_and_development!A2173:H2176,8,0)</f>
        <v>5</v>
      </c>
    </row>
    <row r="2174" spans="1:34" x14ac:dyDescent="0.25">
      <c r="A2174">
        <v>3173</v>
      </c>
      <c r="B2174" t="s">
        <v>22436</v>
      </c>
      <c r="C2174" s="1">
        <v>44916</v>
      </c>
      <c r="D2174" s="8">
        <v>45076</v>
      </c>
      <c r="E2174" t="s">
        <v>24</v>
      </c>
      <c r="F2174" t="s">
        <v>4820</v>
      </c>
      <c r="G2174" t="s">
        <v>26543</v>
      </c>
      <c r="H2174" t="s">
        <v>49</v>
      </c>
      <c r="I2174" t="s">
        <v>27</v>
      </c>
      <c r="J2174" t="s">
        <v>28</v>
      </c>
      <c r="K2174" t="s">
        <v>41</v>
      </c>
      <c r="L2174" t="s">
        <v>42</v>
      </c>
      <c r="M2174" t="s">
        <v>92</v>
      </c>
      <c r="N2174" s="20" t="s">
        <v>4821</v>
      </c>
      <c r="O2174" t="s">
        <v>28294</v>
      </c>
      <c r="P2174" t="s">
        <v>410</v>
      </c>
      <c r="Q2174" s="2">
        <v>20893</v>
      </c>
      <c r="R2174" t="s">
        <v>33</v>
      </c>
      <c r="S2174" t="s">
        <v>85</v>
      </c>
      <c r="T2174" t="s">
        <v>35</v>
      </c>
      <c r="U2174" s="3">
        <v>24597</v>
      </c>
      <c r="V2174" t="s">
        <v>94</v>
      </c>
      <c r="W2174" t="s">
        <v>65</v>
      </c>
      <c r="X2174" t="s">
        <v>38</v>
      </c>
      <c r="Y2174">
        <v>1</v>
      </c>
      <c r="Z2174">
        <f>VLOOKUP(A2174,Table3[],3,0)</f>
        <v>5</v>
      </c>
      <c r="AA2174">
        <f>VLOOKUP(A2174,'employee_engagement survey data'!A2174:E2638,4,0)</f>
        <v>4</v>
      </c>
      <c r="AB2174">
        <f>VLOOKUP(A2174,'employee_engagement survey data'!A2174:E2413,5,0)</f>
        <v>3</v>
      </c>
      <c r="AC2174" t="str">
        <f>VLOOKUP(A2174,training_and_development!A2174:F2211,3,0)</f>
        <v>Communication Skills</v>
      </c>
      <c r="AD2174" t="str">
        <f>VLOOKUP(A2174,training_and_development!A2174:E2563,4,0)</f>
        <v>External</v>
      </c>
      <c r="AE2174" t="str">
        <f>VLOOKUP(A2174,training_and_development!A2174:F5171,5,0)</f>
        <v>Failed</v>
      </c>
      <c r="AF2174" t="str">
        <f>VLOOKUP(A2174,training_and_development!A2173:G2193,6,0)</f>
        <v>Mataport</v>
      </c>
      <c r="AG2174" t="str">
        <f>VLOOKUP(A2174,training_and_development!A2174:H2182,7,0)</f>
        <v>Stacy Henderson</v>
      </c>
      <c r="AH2174">
        <f>VLOOKUP(A2174,training_and_development!A2174:H2177,8,0)</f>
        <v>3</v>
      </c>
    </row>
    <row r="2175" spans="1:34" x14ac:dyDescent="0.25">
      <c r="A2175">
        <v>3174</v>
      </c>
      <c r="B2175" t="s">
        <v>22437</v>
      </c>
      <c r="C2175" s="1">
        <v>44846</v>
      </c>
      <c r="D2175" s="8">
        <v>45110</v>
      </c>
      <c r="E2175" t="s">
        <v>24</v>
      </c>
      <c r="F2175" t="s">
        <v>4822</v>
      </c>
      <c r="G2175" t="s">
        <v>26543</v>
      </c>
      <c r="H2175" t="s">
        <v>67</v>
      </c>
      <c r="I2175" t="s">
        <v>27</v>
      </c>
      <c r="J2175" t="s">
        <v>50</v>
      </c>
      <c r="K2175" t="s">
        <v>29</v>
      </c>
      <c r="L2175" t="s">
        <v>42</v>
      </c>
      <c r="M2175" t="s">
        <v>74</v>
      </c>
      <c r="N2175" s="20" t="s">
        <v>4823</v>
      </c>
      <c r="O2175" t="s">
        <v>28294</v>
      </c>
      <c r="P2175" t="s">
        <v>186</v>
      </c>
      <c r="Q2175" s="2">
        <v>22445</v>
      </c>
      <c r="R2175" t="s">
        <v>33</v>
      </c>
      <c r="S2175" t="s">
        <v>144</v>
      </c>
      <c r="T2175" t="s">
        <v>35</v>
      </c>
      <c r="U2175" s="3">
        <v>59255</v>
      </c>
      <c r="V2175" t="s">
        <v>46</v>
      </c>
      <c r="W2175" t="s">
        <v>59</v>
      </c>
      <c r="X2175" t="s">
        <v>38</v>
      </c>
      <c r="Y2175">
        <v>5</v>
      </c>
      <c r="Z2175">
        <f>VLOOKUP(A2175,Table3[],3,0)</f>
        <v>1</v>
      </c>
      <c r="AA2175">
        <f>VLOOKUP(A2175,'employee_engagement survey data'!A2175:E2639,4,0)</f>
        <v>5</v>
      </c>
      <c r="AB2175">
        <f>VLOOKUP(A2175,'employee_engagement survey data'!A2175:E2414,5,0)</f>
        <v>5</v>
      </c>
      <c r="AC2175" t="str">
        <f>VLOOKUP(A2175,training_and_development!A2175:F2212,3,0)</f>
        <v>Communication Skills</v>
      </c>
      <c r="AD2175" t="str">
        <f>VLOOKUP(A2175,training_and_development!A2175:E2564,4,0)</f>
        <v>External</v>
      </c>
      <c r="AE2175" t="str">
        <f>VLOOKUP(A2175,training_and_development!A2175:F5172,5,0)</f>
        <v>Completed</v>
      </c>
      <c r="AF2175" t="str">
        <f>VLOOKUP(A2175,training_and_development!A2174:G2194,6,0)</f>
        <v>Lake Ronald</v>
      </c>
      <c r="AG2175" t="str">
        <f>VLOOKUP(A2175,training_and_development!A2175:H2183,7,0)</f>
        <v>Jennifer White</v>
      </c>
      <c r="AH2175">
        <f>VLOOKUP(A2175,training_and_development!A2175:H2178,8,0)</f>
        <v>4</v>
      </c>
    </row>
    <row r="2176" spans="1:34" x14ac:dyDescent="0.25">
      <c r="A2176">
        <v>3175</v>
      </c>
      <c r="B2176" t="s">
        <v>22438</v>
      </c>
      <c r="C2176" s="1">
        <v>45130</v>
      </c>
      <c r="D2176" s="8">
        <v>45139</v>
      </c>
      <c r="E2176" t="s">
        <v>24</v>
      </c>
      <c r="F2176" t="s">
        <v>4824</v>
      </c>
      <c r="G2176" t="s">
        <v>26543</v>
      </c>
      <c r="H2176" t="s">
        <v>26</v>
      </c>
      <c r="I2176" t="s">
        <v>27</v>
      </c>
      <c r="J2176" t="s">
        <v>50</v>
      </c>
      <c r="K2176" t="s">
        <v>51</v>
      </c>
      <c r="L2176" t="s">
        <v>50</v>
      </c>
      <c r="M2176" t="s">
        <v>120</v>
      </c>
      <c r="N2176" s="20" t="s">
        <v>4825</v>
      </c>
      <c r="O2176" t="s">
        <v>28294</v>
      </c>
      <c r="P2176" t="s">
        <v>146</v>
      </c>
      <c r="Q2176" s="2">
        <v>17359</v>
      </c>
      <c r="R2176" t="s">
        <v>33</v>
      </c>
      <c r="S2176" t="s">
        <v>85</v>
      </c>
      <c r="T2176" t="s">
        <v>35</v>
      </c>
      <c r="U2176" s="3">
        <v>97410</v>
      </c>
      <c r="V2176" t="s">
        <v>94</v>
      </c>
      <c r="W2176" t="s">
        <v>59</v>
      </c>
      <c r="X2176" t="s">
        <v>38</v>
      </c>
      <c r="Y2176">
        <v>1</v>
      </c>
      <c r="Z2176">
        <f>VLOOKUP(A2176,Table3[],3,0)</f>
        <v>5</v>
      </c>
      <c r="AA2176">
        <f>VLOOKUP(A2176,'employee_engagement survey data'!A2176:E2640,4,0)</f>
        <v>4</v>
      </c>
      <c r="AB2176">
        <f>VLOOKUP(A2176,'employee_engagement survey data'!A2176:E2415,5,0)</f>
        <v>1</v>
      </c>
      <c r="AC2176" t="str">
        <f>VLOOKUP(A2176,training_and_development!A2176:F2213,3,0)</f>
        <v>Technical Skills</v>
      </c>
      <c r="AD2176" t="str">
        <f>VLOOKUP(A2176,training_and_development!A2176:E2565,4,0)</f>
        <v>External</v>
      </c>
      <c r="AE2176" t="str">
        <f>VLOOKUP(A2176,training_and_development!A2176:F5173,5,0)</f>
        <v>Failed</v>
      </c>
      <c r="AF2176" t="str">
        <f>VLOOKUP(A2176,training_and_development!A2175:G2195,6,0)</f>
        <v>Lake Donaldtown</v>
      </c>
      <c r="AG2176" t="str">
        <f>VLOOKUP(A2176,training_and_development!A2176:H2184,7,0)</f>
        <v>Michael Brown</v>
      </c>
      <c r="AH2176">
        <f>VLOOKUP(A2176,training_and_development!A2176:H2179,8,0)</f>
        <v>4</v>
      </c>
    </row>
    <row r="2177" spans="1:34" x14ac:dyDescent="0.25">
      <c r="A2177">
        <v>3176</v>
      </c>
      <c r="B2177" t="s">
        <v>22439</v>
      </c>
      <c r="C2177" s="1">
        <v>43447</v>
      </c>
      <c r="D2177" s="8">
        <v>44005</v>
      </c>
      <c r="E2177" t="s">
        <v>24</v>
      </c>
      <c r="F2177" t="s">
        <v>2390</v>
      </c>
      <c r="G2177" t="s">
        <v>26543</v>
      </c>
      <c r="H2177" t="s">
        <v>96</v>
      </c>
      <c r="I2177" t="s">
        <v>27</v>
      </c>
      <c r="J2177" t="s">
        <v>50</v>
      </c>
      <c r="K2177" t="s">
        <v>41</v>
      </c>
      <c r="L2177" t="s">
        <v>50</v>
      </c>
      <c r="M2177" t="s">
        <v>92</v>
      </c>
      <c r="N2177" s="20" t="s">
        <v>4826</v>
      </c>
      <c r="O2177" t="s">
        <v>28294</v>
      </c>
      <c r="P2177" t="s">
        <v>122</v>
      </c>
      <c r="Q2177" s="2">
        <v>36580</v>
      </c>
      <c r="R2177" t="s">
        <v>33</v>
      </c>
      <c r="S2177" t="s">
        <v>123</v>
      </c>
      <c r="T2177" t="s">
        <v>35</v>
      </c>
      <c r="U2177" s="3">
        <v>42252</v>
      </c>
      <c r="V2177" t="s">
        <v>58</v>
      </c>
      <c r="W2177" t="s">
        <v>37</v>
      </c>
      <c r="X2177" t="s">
        <v>80</v>
      </c>
      <c r="Y2177">
        <v>1</v>
      </c>
      <c r="Z2177">
        <f>VLOOKUP(A2177,Table3[],3,0)</f>
        <v>5</v>
      </c>
      <c r="AA2177">
        <f>VLOOKUP(A2177,'employee_engagement survey data'!A2177:E2641,4,0)</f>
        <v>3</v>
      </c>
      <c r="AB2177">
        <f>VLOOKUP(A2177,'employee_engagement survey data'!A2177:E2416,5,0)</f>
        <v>5</v>
      </c>
      <c r="AC2177" t="str">
        <f>VLOOKUP(A2177,training_and_development!A2177:F2214,3,0)</f>
        <v>Leadership Development</v>
      </c>
      <c r="AD2177" t="str">
        <f>VLOOKUP(A2177,training_and_development!A2177:E2566,4,0)</f>
        <v>External</v>
      </c>
      <c r="AE2177" t="str">
        <f>VLOOKUP(A2177,training_and_development!A2177:F5174,5,0)</f>
        <v>Completed</v>
      </c>
      <c r="AF2177" t="str">
        <f>VLOOKUP(A2177,training_and_development!A2176:G2196,6,0)</f>
        <v>West Ericchester</v>
      </c>
      <c r="AG2177" t="str">
        <f>VLOOKUP(A2177,training_and_development!A2177:H2185,7,0)</f>
        <v>William Thomas</v>
      </c>
      <c r="AH2177">
        <f>VLOOKUP(A2177,training_and_development!A2177:H2180,8,0)</f>
        <v>5</v>
      </c>
    </row>
    <row r="2178" spans="1:34" x14ac:dyDescent="0.25">
      <c r="A2178">
        <v>3177</v>
      </c>
      <c r="B2178" t="s">
        <v>22440</v>
      </c>
      <c r="C2178" s="1">
        <v>43738</v>
      </c>
      <c r="D2178" s="8">
        <v>44370</v>
      </c>
      <c r="E2178" t="s">
        <v>24</v>
      </c>
      <c r="F2178" t="s">
        <v>4827</v>
      </c>
      <c r="G2178" t="s">
        <v>26543</v>
      </c>
      <c r="H2178" t="s">
        <v>40</v>
      </c>
      <c r="I2178" t="s">
        <v>946</v>
      </c>
      <c r="J2178" t="s">
        <v>50</v>
      </c>
      <c r="K2178" t="s">
        <v>41</v>
      </c>
      <c r="L2178" t="s">
        <v>50</v>
      </c>
      <c r="M2178" t="s">
        <v>92</v>
      </c>
      <c r="N2178" s="20" t="s">
        <v>4828</v>
      </c>
      <c r="O2178" t="s">
        <v>28294</v>
      </c>
      <c r="P2178" t="s">
        <v>122</v>
      </c>
      <c r="Q2178" s="2">
        <v>36598</v>
      </c>
      <c r="R2178" t="s">
        <v>33</v>
      </c>
      <c r="S2178" t="s">
        <v>123</v>
      </c>
      <c r="T2178" t="s">
        <v>35</v>
      </c>
      <c r="U2178" s="3">
        <v>48294</v>
      </c>
      <c r="V2178" t="s">
        <v>94</v>
      </c>
      <c r="W2178" t="s">
        <v>59</v>
      </c>
      <c r="X2178" t="s">
        <v>38</v>
      </c>
      <c r="Y2178">
        <v>1</v>
      </c>
      <c r="Z2178">
        <f>VLOOKUP(A2178,Table3[],3,0)</f>
        <v>3</v>
      </c>
      <c r="AA2178">
        <f>VLOOKUP(A2178,'employee_engagement survey data'!A2178:E2642,4,0)</f>
        <v>4</v>
      </c>
      <c r="AB2178">
        <f>VLOOKUP(A2178,'employee_engagement survey data'!A2178:E2417,5,0)</f>
        <v>2</v>
      </c>
      <c r="AC2178" t="str">
        <f>VLOOKUP(A2178,training_and_development!A2178:F2215,3,0)</f>
        <v>Leadership Development</v>
      </c>
      <c r="AD2178" t="str">
        <f>VLOOKUP(A2178,training_and_development!A2178:E2567,4,0)</f>
        <v>External</v>
      </c>
      <c r="AE2178" t="str">
        <f>VLOOKUP(A2178,training_and_development!A2178:F5175,5,0)</f>
        <v>Failed</v>
      </c>
      <c r="AF2178" t="str">
        <f>VLOOKUP(A2178,training_and_development!A2177:G2197,6,0)</f>
        <v>Lake Jenniferhaven</v>
      </c>
      <c r="AG2178" t="str">
        <f>VLOOKUP(A2178,training_and_development!A2178:H2186,7,0)</f>
        <v>Aaron Reed</v>
      </c>
      <c r="AH2178">
        <f>VLOOKUP(A2178,training_and_development!A2178:H2181,8,0)</f>
        <v>2</v>
      </c>
    </row>
    <row r="2179" spans="1:34" x14ac:dyDescent="0.25">
      <c r="A2179">
        <v>3178</v>
      </c>
      <c r="B2179" t="s">
        <v>22441</v>
      </c>
      <c r="C2179" s="1">
        <v>43854</v>
      </c>
      <c r="D2179" s="8">
        <v>45086</v>
      </c>
      <c r="E2179" t="s">
        <v>332</v>
      </c>
      <c r="F2179" t="s">
        <v>4829</v>
      </c>
      <c r="G2179" t="s">
        <v>26543</v>
      </c>
      <c r="H2179" t="s">
        <v>99</v>
      </c>
      <c r="I2179" t="s">
        <v>339</v>
      </c>
      <c r="J2179" t="s">
        <v>42</v>
      </c>
      <c r="K2179" t="s">
        <v>29</v>
      </c>
      <c r="L2179" t="s">
        <v>42</v>
      </c>
      <c r="M2179" t="s">
        <v>74</v>
      </c>
      <c r="N2179" s="20" t="s">
        <v>4830</v>
      </c>
      <c r="O2179" t="s">
        <v>28294</v>
      </c>
      <c r="P2179" t="s">
        <v>68</v>
      </c>
      <c r="Q2179" s="2">
        <v>32993</v>
      </c>
      <c r="R2179" t="s">
        <v>33</v>
      </c>
      <c r="S2179" t="s">
        <v>210</v>
      </c>
      <c r="T2179" t="s">
        <v>35</v>
      </c>
      <c r="U2179" s="3">
        <v>45258</v>
      </c>
      <c r="V2179" t="s">
        <v>36</v>
      </c>
      <c r="W2179" t="s">
        <v>65</v>
      </c>
      <c r="X2179" t="s">
        <v>337</v>
      </c>
      <c r="Y2179">
        <v>1</v>
      </c>
      <c r="Z2179">
        <f>VLOOKUP(A2179,Table3[],3,0)</f>
        <v>5</v>
      </c>
      <c r="AA2179">
        <f>VLOOKUP(A2179,'employee_engagement survey data'!A2179:E2643,4,0)</f>
        <v>2</v>
      </c>
      <c r="AB2179">
        <f>VLOOKUP(A2179,'employee_engagement survey data'!A2179:E2418,5,0)</f>
        <v>1</v>
      </c>
      <c r="AC2179" t="str">
        <f>VLOOKUP(A2179,training_and_development!A2179:F2216,3,0)</f>
        <v>Communication Skills</v>
      </c>
      <c r="AD2179" t="str">
        <f>VLOOKUP(A2179,training_and_development!A2179:E2568,4,0)</f>
        <v>Internal</v>
      </c>
      <c r="AE2179" t="str">
        <f>VLOOKUP(A2179,training_and_development!A2179:F5176,5,0)</f>
        <v>Failed</v>
      </c>
      <c r="AF2179" t="str">
        <f>VLOOKUP(A2179,training_and_development!A2178:G2198,6,0)</f>
        <v>Lake Aaronton</v>
      </c>
      <c r="AG2179" t="str">
        <f>VLOOKUP(A2179,training_and_development!A2179:H2187,7,0)</f>
        <v>Ian Baker</v>
      </c>
      <c r="AH2179">
        <f>VLOOKUP(A2179,training_and_development!A2179:H2182,8,0)</f>
        <v>3</v>
      </c>
    </row>
    <row r="2180" spans="1:34" x14ac:dyDescent="0.25">
      <c r="A2180">
        <v>3179</v>
      </c>
      <c r="B2180" t="s">
        <v>22442</v>
      </c>
      <c r="C2180" s="1">
        <v>44188</v>
      </c>
      <c r="D2180" s="8">
        <v>44272</v>
      </c>
      <c r="E2180" t="s">
        <v>332</v>
      </c>
      <c r="F2180" t="s">
        <v>4831</v>
      </c>
      <c r="G2180" t="s">
        <v>26543</v>
      </c>
      <c r="H2180" t="s">
        <v>61</v>
      </c>
      <c r="I2180" t="s">
        <v>27</v>
      </c>
      <c r="J2180" t="s">
        <v>50</v>
      </c>
      <c r="K2180" t="s">
        <v>29</v>
      </c>
      <c r="L2180" t="s">
        <v>50</v>
      </c>
      <c r="M2180" t="s">
        <v>120</v>
      </c>
      <c r="N2180" s="20" t="s">
        <v>4832</v>
      </c>
      <c r="O2180" t="s">
        <v>28294</v>
      </c>
      <c r="P2180" t="s">
        <v>68</v>
      </c>
      <c r="Q2180" s="2">
        <v>15332</v>
      </c>
      <c r="R2180" t="s">
        <v>33</v>
      </c>
      <c r="S2180" t="s">
        <v>114</v>
      </c>
      <c r="T2180" t="s">
        <v>45</v>
      </c>
      <c r="U2180" s="3">
        <v>96822</v>
      </c>
      <c r="V2180" t="s">
        <v>71</v>
      </c>
      <c r="W2180" t="s">
        <v>79</v>
      </c>
      <c r="X2180" t="s">
        <v>38</v>
      </c>
      <c r="Y2180">
        <v>2</v>
      </c>
      <c r="Z2180">
        <f>VLOOKUP(A2180,Table3[],3,0)</f>
        <v>5</v>
      </c>
      <c r="AA2180">
        <f>VLOOKUP(A2180,'employee_engagement survey data'!A2180:E2644,4,0)</f>
        <v>2</v>
      </c>
      <c r="AB2180">
        <f>VLOOKUP(A2180,'employee_engagement survey data'!A2180:E2419,5,0)</f>
        <v>1</v>
      </c>
      <c r="AC2180" t="str">
        <f>VLOOKUP(A2180,training_and_development!A2180:F2217,3,0)</f>
        <v>Leadership Development</v>
      </c>
      <c r="AD2180" t="str">
        <f>VLOOKUP(A2180,training_and_development!A2180:E2569,4,0)</f>
        <v>Internal</v>
      </c>
      <c r="AE2180" t="str">
        <f>VLOOKUP(A2180,training_and_development!A2180:F5177,5,0)</f>
        <v>Completed</v>
      </c>
      <c r="AF2180" t="str">
        <f>VLOOKUP(A2180,training_and_development!A2179:G2199,6,0)</f>
        <v>South Sharon</v>
      </c>
      <c r="AG2180" t="str">
        <f>VLOOKUP(A2180,training_and_development!A2180:H2188,7,0)</f>
        <v>Charles Hurley</v>
      </c>
      <c r="AH2180">
        <f>VLOOKUP(A2180,training_and_development!A2180:H2183,8,0)</f>
        <v>2</v>
      </c>
    </row>
    <row r="2181" spans="1:34" x14ac:dyDescent="0.25">
      <c r="A2181">
        <v>3180</v>
      </c>
      <c r="B2181" t="s">
        <v>22443</v>
      </c>
      <c r="C2181" s="1">
        <v>43623</v>
      </c>
      <c r="D2181" s="8">
        <v>43841</v>
      </c>
      <c r="E2181" t="s">
        <v>332</v>
      </c>
      <c r="F2181" t="s">
        <v>4833</v>
      </c>
      <c r="G2181" t="s">
        <v>26543</v>
      </c>
      <c r="H2181" t="s">
        <v>116</v>
      </c>
      <c r="I2181" t="s">
        <v>339</v>
      </c>
      <c r="J2181" t="s">
        <v>50</v>
      </c>
      <c r="K2181" t="s">
        <v>51</v>
      </c>
      <c r="L2181" t="s">
        <v>30</v>
      </c>
      <c r="M2181" t="s">
        <v>100</v>
      </c>
      <c r="N2181" s="20" t="s">
        <v>4834</v>
      </c>
      <c r="O2181" t="s">
        <v>28294</v>
      </c>
      <c r="P2181" t="s">
        <v>68</v>
      </c>
      <c r="Q2181" s="2">
        <v>35730</v>
      </c>
      <c r="R2181" t="s">
        <v>33</v>
      </c>
      <c r="S2181" t="s">
        <v>78</v>
      </c>
      <c r="T2181" t="s">
        <v>35</v>
      </c>
      <c r="U2181" s="3">
        <v>14828</v>
      </c>
      <c r="V2181" t="s">
        <v>46</v>
      </c>
      <c r="W2181" t="s">
        <v>79</v>
      </c>
      <c r="X2181" t="s">
        <v>38</v>
      </c>
      <c r="Y2181">
        <v>4</v>
      </c>
      <c r="Z2181">
        <f>VLOOKUP(A2181,Table3[],3,0)</f>
        <v>2</v>
      </c>
      <c r="AA2181">
        <f>VLOOKUP(A2181,'employee_engagement survey data'!A2181:E2645,4,0)</f>
        <v>1</v>
      </c>
      <c r="AB2181">
        <f>VLOOKUP(A2181,'employee_engagement survey data'!A2181:E2420,5,0)</f>
        <v>1</v>
      </c>
      <c r="AC2181" t="str">
        <f>VLOOKUP(A2181,training_and_development!A2181:F2218,3,0)</f>
        <v>Project Management</v>
      </c>
      <c r="AD2181" t="str">
        <f>VLOOKUP(A2181,training_and_development!A2181:E2570,4,0)</f>
        <v>External</v>
      </c>
      <c r="AE2181" t="str">
        <f>VLOOKUP(A2181,training_and_development!A2181:F5178,5,0)</f>
        <v>Completed</v>
      </c>
      <c r="AF2181" t="str">
        <f>VLOOKUP(A2181,training_and_development!A2180:G2200,6,0)</f>
        <v>West Russell</v>
      </c>
      <c r="AG2181" t="str">
        <f>VLOOKUP(A2181,training_and_development!A2181:H2189,7,0)</f>
        <v>Teresa Long</v>
      </c>
      <c r="AH2181">
        <f>VLOOKUP(A2181,training_and_development!A2181:H2184,8,0)</f>
        <v>1</v>
      </c>
    </row>
    <row r="2182" spans="1:34" x14ac:dyDescent="0.25">
      <c r="A2182">
        <v>3181</v>
      </c>
      <c r="B2182" t="s">
        <v>22444</v>
      </c>
      <c r="C2182" s="1">
        <v>43824</v>
      </c>
      <c r="D2182" s="8">
        <v>44514</v>
      </c>
      <c r="E2182" t="s">
        <v>332</v>
      </c>
      <c r="F2182" t="s">
        <v>4835</v>
      </c>
      <c r="G2182" t="s">
        <v>26543</v>
      </c>
      <c r="H2182" t="s">
        <v>73</v>
      </c>
      <c r="I2182" t="s">
        <v>27</v>
      </c>
      <c r="J2182" t="s">
        <v>28</v>
      </c>
      <c r="K2182" t="s">
        <v>29</v>
      </c>
      <c r="L2182" t="s">
        <v>30</v>
      </c>
      <c r="M2182" t="s">
        <v>120</v>
      </c>
      <c r="N2182" s="20" t="s">
        <v>4836</v>
      </c>
      <c r="O2182" t="s">
        <v>28294</v>
      </c>
      <c r="P2182" t="s">
        <v>62</v>
      </c>
      <c r="Q2182" s="2">
        <v>21748</v>
      </c>
      <c r="R2182" t="s">
        <v>33</v>
      </c>
      <c r="S2182" t="s">
        <v>144</v>
      </c>
      <c r="T2182" t="s">
        <v>35</v>
      </c>
      <c r="U2182" s="3">
        <v>26328</v>
      </c>
      <c r="V2182" t="s">
        <v>58</v>
      </c>
      <c r="W2182" t="s">
        <v>59</v>
      </c>
      <c r="X2182" t="s">
        <v>38</v>
      </c>
      <c r="Y2182">
        <v>4</v>
      </c>
      <c r="Z2182">
        <f>VLOOKUP(A2182,Table3[],3,0)</f>
        <v>5</v>
      </c>
      <c r="AA2182">
        <f>VLOOKUP(A2182,'employee_engagement survey data'!A2182:E2646,4,0)</f>
        <v>4</v>
      </c>
      <c r="AB2182">
        <f>VLOOKUP(A2182,'employee_engagement survey data'!A2182:E2421,5,0)</f>
        <v>1</v>
      </c>
      <c r="AC2182" t="str">
        <f>VLOOKUP(A2182,training_and_development!A2182:F2219,3,0)</f>
        <v>Leadership Development</v>
      </c>
      <c r="AD2182" t="str">
        <f>VLOOKUP(A2182,training_and_development!A2182:E2571,4,0)</f>
        <v>Internal</v>
      </c>
      <c r="AE2182" t="str">
        <f>VLOOKUP(A2182,training_and_development!A2182:F5179,5,0)</f>
        <v>Failed</v>
      </c>
      <c r="AF2182" t="str">
        <f>VLOOKUP(A2182,training_and_development!A2181:G2201,6,0)</f>
        <v>Justinland</v>
      </c>
      <c r="AG2182" t="str">
        <f>VLOOKUP(A2182,training_and_development!A2182:H2190,7,0)</f>
        <v>David Bush</v>
      </c>
      <c r="AH2182">
        <f>VLOOKUP(A2182,training_and_development!A2182:H2185,8,0)</f>
        <v>4</v>
      </c>
    </row>
    <row r="2183" spans="1:34" x14ac:dyDescent="0.25">
      <c r="A2183">
        <v>3182</v>
      </c>
      <c r="B2183" t="s">
        <v>22445</v>
      </c>
      <c r="C2183" s="1">
        <v>44952</v>
      </c>
      <c r="D2183" s="8" t="s">
        <v>16975</v>
      </c>
      <c r="E2183" t="s">
        <v>332</v>
      </c>
      <c r="F2183" t="s">
        <v>4837</v>
      </c>
      <c r="G2183" t="s">
        <v>26543</v>
      </c>
      <c r="H2183" t="s">
        <v>87</v>
      </c>
      <c r="I2183" t="s">
        <v>27</v>
      </c>
      <c r="J2183" t="s">
        <v>28</v>
      </c>
      <c r="K2183" t="s">
        <v>51</v>
      </c>
      <c r="L2183" t="s">
        <v>30</v>
      </c>
      <c r="M2183" t="s">
        <v>31</v>
      </c>
      <c r="N2183" s="20" t="s">
        <v>16975</v>
      </c>
      <c r="O2183" t="s">
        <v>28294</v>
      </c>
      <c r="P2183" t="s">
        <v>68</v>
      </c>
      <c r="Q2183" s="2">
        <v>26258</v>
      </c>
      <c r="R2183" t="s">
        <v>33</v>
      </c>
      <c r="S2183" t="s">
        <v>78</v>
      </c>
      <c r="T2183" t="s">
        <v>35</v>
      </c>
      <c r="U2183" s="3">
        <v>55287</v>
      </c>
      <c r="V2183" t="s">
        <v>36</v>
      </c>
      <c r="W2183" t="s">
        <v>65</v>
      </c>
      <c r="X2183" t="s">
        <v>337</v>
      </c>
      <c r="Y2183">
        <v>2</v>
      </c>
      <c r="Z2183">
        <f>VLOOKUP(A2183,Table3[],3,0)</f>
        <v>3</v>
      </c>
      <c r="AA2183">
        <f>VLOOKUP(A2183,'employee_engagement survey data'!A2183:E2647,4,0)</f>
        <v>3</v>
      </c>
      <c r="AB2183">
        <f>VLOOKUP(A2183,'employee_engagement survey data'!A2183:E2422,5,0)</f>
        <v>4</v>
      </c>
      <c r="AC2183" t="str">
        <f>VLOOKUP(A2183,training_and_development!A2183:F2220,3,0)</f>
        <v>Technical Skills</v>
      </c>
      <c r="AD2183" t="str">
        <f>VLOOKUP(A2183,training_and_development!A2183:E2572,4,0)</f>
        <v>Internal</v>
      </c>
      <c r="AE2183" t="str">
        <f>VLOOKUP(A2183,training_and_development!A2183:F5180,5,0)</f>
        <v>Completed</v>
      </c>
      <c r="AF2183" t="str">
        <f>VLOOKUP(A2183,training_and_development!A2182:G2202,6,0)</f>
        <v>Barryberg</v>
      </c>
      <c r="AG2183" t="str">
        <f>VLOOKUP(A2183,training_and_development!A2183:H2191,7,0)</f>
        <v>George Norris</v>
      </c>
      <c r="AH2183">
        <f>VLOOKUP(A2183,training_and_development!A2183:H2186,8,0)</f>
        <v>2</v>
      </c>
    </row>
    <row r="2184" spans="1:34" x14ac:dyDescent="0.25">
      <c r="A2184">
        <v>3183</v>
      </c>
      <c r="B2184" t="s">
        <v>22446</v>
      </c>
      <c r="C2184" s="1">
        <v>44868</v>
      </c>
      <c r="D2184" s="8">
        <v>45141</v>
      </c>
      <c r="E2184" t="s">
        <v>332</v>
      </c>
      <c r="F2184" t="s">
        <v>4838</v>
      </c>
      <c r="G2184" t="s">
        <v>26543</v>
      </c>
      <c r="H2184" t="s">
        <v>49</v>
      </c>
      <c r="I2184" t="s">
        <v>339</v>
      </c>
      <c r="J2184" t="s">
        <v>50</v>
      </c>
      <c r="K2184" t="s">
        <v>41</v>
      </c>
      <c r="L2184" t="s">
        <v>30</v>
      </c>
      <c r="M2184" t="s">
        <v>92</v>
      </c>
      <c r="N2184" s="20" t="s">
        <v>4839</v>
      </c>
      <c r="O2184" t="s">
        <v>28294</v>
      </c>
      <c r="P2184" t="s">
        <v>83</v>
      </c>
      <c r="Q2184" s="2">
        <v>19405</v>
      </c>
      <c r="R2184" t="s">
        <v>33</v>
      </c>
      <c r="S2184" t="s">
        <v>78</v>
      </c>
      <c r="T2184" t="s">
        <v>45</v>
      </c>
      <c r="U2184" s="3">
        <v>40809</v>
      </c>
      <c r="V2184" t="s">
        <v>58</v>
      </c>
      <c r="W2184" t="s">
        <v>59</v>
      </c>
      <c r="X2184" t="s">
        <v>337</v>
      </c>
      <c r="Y2184">
        <v>3</v>
      </c>
      <c r="Z2184">
        <f>VLOOKUP(A2184,Table3[],3,0)</f>
        <v>1</v>
      </c>
      <c r="AA2184">
        <f>VLOOKUP(A2184,'employee_engagement survey data'!A2184:E2648,4,0)</f>
        <v>1</v>
      </c>
      <c r="AB2184">
        <f>VLOOKUP(A2184,'employee_engagement survey data'!A2184:E2423,5,0)</f>
        <v>4</v>
      </c>
      <c r="AC2184" t="str">
        <f>VLOOKUP(A2184,training_and_development!A2184:F2221,3,0)</f>
        <v>Customer Service</v>
      </c>
      <c r="AD2184" t="str">
        <f>VLOOKUP(A2184,training_and_development!A2184:E2573,4,0)</f>
        <v>External</v>
      </c>
      <c r="AE2184" t="str">
        <f>VLOOKUP(A2184,training_and_development!A2184:F5181,5,0)</f>
        <v>Completed</v>
      </c>
      <c r="AF2184" t="str">
        <f>VLOOKUP(A2184,training_and_development!A2183:G2203,6,0)</f>
        <v>Johnsonborough</v>
      </c>
      <c r="AG2184" t="str">
        <f>VLOOKUP(A2184,training_and_development!A2184:H2192,7,0)</f>
        <v>Brandy Young</v>
      </c>
      <c r="AH2184">
        <f>VLOOKUP(A2184,training_and_development!A2184:H2187,8,0)</f>
        <v>1</v>
      </c>
    </row>
    <row r="2185" spans="1:34" x14ac:dyDescent="0.25">
      <c r="A2185">
        <v>3184</v>
      </c>
      <c r="B2185" t="s">
        <v>22447</v>
      </c>
      <c r="C2185" s="1">
        <v>44694</v>
      </c>
      <c r="D2185" s="8" t="s">
        <v>16975</v>
      </c>
      <c r="E2185" t="s">
        <v>24</v>
      </c>
      <c r="F2185" t="s">
        <v>4840</v>
      </c>
      <c r="G2185" t="s">
        <v>26543</v>
      </c>
      <c r="H2185" t="s">
        <v>99</v>
      </c>
      <c r="I2185" t="s">
        <v>27</v>
      </c>
      <c r="J2185" t="s">
        <v>42</v>
      </c>
      <c r="K2185" t="s">
        <v>41</v>
      </c>
      <c r="L2185" t="s">
        <v>50</v>
      </c>
      <c r="M2185" t="s">
        <v>31</v>
      </c>
      <c r="N2185" s="20" t="s">
        <v>16975</v>
      </c>
      <c r="O2185" t="s">
        <v>28294</v>
      </c>
      <c r="P2185" t="s">
        <v>68</v>
      </c>
      <c r="Q2185" s="2">
        <v>26440</v>
      </c>
      <c r="R2185" t="s">
        <v>33</v>
      </c>
      <c r="S2185" t="s">
        <v>166</v>
      </c>
      <c r="T2185" t="s">
        <v>35</v>
      </c>
      <c r="U2185" s="3">
        <v>9994</v>
      </c>
      <c r="V2185" t="s">
        <v>46</v>
      </c>
      <c r="W2185" t="s">
        <v>59</v>
      </c>
      <c r="X2185" t="s">
        <v>337</v>
      </c>
      <c r="Y2185">
        <v>5</v>
      </c>
      <c r="Z2185">
        <f>VLOOKUP(A2185,Table3[],3,0)</f>
        <v>3</v>
      </c>
      <c r="AA2185">
        <f>VLOOKUP(A2185,'employee_engagement survey data'!A2185:E2649,4,0)</f>
        <v>1</v>
      </c>
      <c r="AB2185">
        <f>VLOOKUP(A2185,'employee_engagement survey data'!A2185:E2424,5,0)</f>
        <v>4</v>
      </c>
      <c r="AC2185" t="str">
        <f>VLOOKUP(A2185,training_and_development!A2185:F2222,3,0)</f>
        <v>Technical Skills</v>
      </c>
      <c r="AD2185" t="str">
        <f>VLOOKUP(A2185,training_and_development!A2185:E2574,4,0)</f>
        <v>Internal</v>
      </c>
      <c r="AE2185" t="str">
        <f>VLOOKUP(A2185,training_and_development!A2185:F5182,5,0)</f>
        <v>Failed</v>
      </c>
      <c r="AF2185" t="str">
        <f>VLOOKUP(A2185,training_and_development!A2184:G2204,6,0)</f>
        <v>East Stacymouth</v>
      </c>
      <c r="AG2185" t="str">
        <f>VLOOKUP(A2185,training_and_development!A2185:H2193,7,0)</f>
        <v>Penny Koch</v>
      </c>
      <c r="AH2185">
        <f>VLOOKUP(A2185,training_and_development!A2185:H2188,8,0)</f>
        <v>3</v>
      </c>
    </row>
    <row r="2186" spans="1:34" x14ac:dyDescent="0.25">
      <c r="A2186">
        <v>3185</v>
      </c>
      <c r="B2186" t="s">
        <v>22448</v>
      </c>
      <c r="C2186" s="1">
        <v>44097</v>
      </c>
      <c r="D2186" s="8">
        <v>45000</v>
      </c>
      <c r="E2186" t="s">
        <v>24</v>
      </c>
      <c r="F2186" t="s">
        <v>4841</v>
      </c>
      <c r="G2186" t="s">
        <v>26543</v>
      </c>
      <c r="H2186" t="s">
        <v>87</v>
      </c>
      <c r="I2186" t="s">
        <v>339</v>
      </c>
      <c r="J2186" t="s">
        <v>28</v>
      </c>
      <c r="K2186" t="s">
        <v>29</v>
      </c>
      <c r="L2186" t="s">
        <v>30</v>
      </c>
      <c r="M2186" t="s">
        <v>120</v>
      </c>
      <c r="N2186" s="20" t="s">
        <v>4842</v>
      </c>
      <c r="O2186" t="s">
        <v>28294</v>
      </c>
      <c r="P2186" t="s">
        <v>68</v>
      </c>
      <c r="Q2186" s="2">
        <v>36474</v>
      </c>
      <c r="R2186" t="s">
        <v>33</v>
      </c>
      <c r="S2186" t="s">
        <v>54</v>
      </c>
      <c r="T2186" t="s">
        <v>35</v>
      </c>
      <c r="U2186" s="3">
        <v>91605</v>
      </c>
      <c r="V2186" t="s">
        <v>58</v>
      </c>
      <c r="W2186" t="s">
        <v>79</v>
      </c>
      <c r="X2186" t="s">
        <v>337</v>
      </c>
      <c r="Y2186">
        <v>2</v>
      </c>
      <c r="Z2186">
        <f>VLOOKUP(A2186,Table3[],3,0)</f>
        <v>5</v>
      </c>
      <c r="AA2186">
        <f>VLOOKUP(A2186,'employee_engagement survey data'!A2186:E2650,4,0)</f>
        <v>4</v>
      </c>
      <c r="AB2186">
        <f>VLOOKUP(A2186,'employee_engagement survey data'!A2186:E2425,5,0)</f>
        <v>5</v>
      </c>
      <c r="AC2186" t="str">
        <f>VLOOKUP(A2186,training_and_development!A2186:F2223,3,0)</f>
        <v>Communication Skills</v>
      </c>
      <c r="AD2186" t="str">
        <f>VLOOKUP(A2186,training_and_development!A2186:E2575,4,0)</f>
        <v>External</v>
      </c>
      <c r="AE2186" t="str">
        <f>VLOOKUP(A2186,training_and_development!A2186:F5183,5,0)</f>
        <v>Completed</v>
      </c>
      <c r="AF2186" t="str">
        <f>VLOOKUP(A2186,training_and_development!A2185:G2205,6,0)</f>
        <v>New Michael</v>
      </c>
      <c r="AG2186" t="str">
        <f>VLOOKUP(A2186,training_and_development!A2186:H2194,7,0)</f>
        <v>Hannah Hernandez</v>
      </c>
      <c r="AH2186">
        <f>VLOOKUP(A2186,training_and_development!A2186:H2189,8,0)</f>
        <v>3</v>
      </c>
    </row>
    <row r="2187" spans="1:34" x14ac:dyDescent="0.25">
      <c r="A2187">
        <v>3186</v>
      </c>
      <c r="B2187" t="s">
        <v>22449</v>
      </c>
      <c r="C2187" s="1">
        <v>44437</v>
      </c>
      <c r="D2187" s="8">
        <v>44873</v>
      </c>
      <c r="E2187" t="s">
        <v>24</v>
      </c>
      <c r="F2187" t="s">
        <v>2947</v>
      </c>
      <c r="G2187" t="s">
        <v>26543</v>
      </c>
      <c r="H2187" t="s">
        <v>49</v>
      </c>
      <c r="I2187" t="s">
        <v>27</v>
      </c>
      <c r="J2187" t="s">
        <v>42</v>
      </c>
      <c r="K2187" t="s">
        <v>41</v>
      </c>
      <c r="L2187" t="s">
        <v>50</v>
      </c>
      <c r="M2187" t="s">
        <v>120</v>
      </c>
      <c r="N2187" s="20" t="s">
        <v>4843</v>
      </c>
      <c r="O2187" t="s">
        <v>28294</v>
      </c>
      <c r="P2187" t="s">
        <v>43</v>
      </c>
      <c r="Q2187" s="2">
        <v>24595</v>
      </c>
      <c r="R2187" t="s">
        <v>33</v>
      </c>
      <c r="S2187" t="s">
        <v>4</v>
      </c>
      <c r="T2187" t="s">
        <v>35</v>
      </c>
      <c r="U2187" s="3">
        <v>76162</v>
      </c>
      <c r="V2187" t="s">
        <v>71</v>
      </c>
      <c r="W2187" t="s">
        <v>79</v>
      </c>
      <c r="X2187" t="s">
        <v>38</v>
      </c>
      <c r="Y2187">
        <v>2</v>
      </c>
      <c r="Z2187">
        <f>VLOOKUP(A2187,Table3[],3,0)</f>
        <v>5</v>
      </c>
      <c r="AA2187">
        <f>VLOOKUP(A2187,'employee_engagement survey data'!A2187:E2651,4,0)</f>
        <v>2</v>
      </c>
      <c r="AB2187">
        <f>VLOOKUP(A2187,'employee_engagement survey data'!A2187:E2426,5,0)</f>
        <v>3</v>
      </c>
      <c r="AC2187" t="str">
        <f>VLOOKUP(A2187,training_and_development!A2187:F2224,3,0)</f>
        <v>Technical Skills</v>
      </c>
      <c r="AD2187" t="str">
        <f>VLOOKUP(A2187,training_and_development!A2187:E2576,4,0)</f>
        <v>Internal</v>
      </c>
      <c r="AE2187" t="str">
        <f>VLOOKUP(A2187,training_and_development!A2187:F5184,5,0)</f>
        <v>Failed</v>
      </c>
      <c r="AF2187" t="str">
        <f>VLOOKUP(A2187,training_and_development!A2186:G2206,6,0)</f>
        <v>Elizabethchester</v>
      </c>
      <c r="AG2187" t="str">
        <f>VLOOKUP(A2187,training_and_development!A2187:H2195,7,0)</f>
        <v>Kenneth Williams</v>
      </c>
      <c r="AH2187">
        <f>VLOOKUP(A2187,training_and_development!A2187:H2190,8,0)</f>
        <v>4</v>
      </c>
    </row>
    <row r="2188" spans="1:34" x14ac:dyDescent="0.25">
      <c r="A2188">
        <v>3187</v>
      </c>
      <c r="B2188" t="s">
        <v>22450</v>
      </c>
      <c r="C2188" s="1">
        <v>44908</v>
      </c>
      <c r="D2188" s="8">
        <v>44937</v>
      </c>
      <c r="E2188" t="s">
        <v>24</v>
      </c>
      <c r="F2188" t="s">
        <v>4844</v>
      </c>
      <c r="G2188" t="s">
        <v>26543</v>
      </c>
      <c r="H2188" t="s">
        <v>116</v>
      </c>
      <c r="I2188" t="s">
        <v>27</v>
      </c>
      <c r="J2188" t="s">
        <v>28</v>
      </c>
      <c r="K2188" t="s">
        <v>29</v>
      </c>
      <c r="L2188" t="s">
        <v>50</v>
      </c>
      <c r="M2188" t="s">
        <v>92</v>
      </c>
      <c r="N2188" s="20" t="s">
        <v>4845</v>
      </c>
      <c r="O2188" t="s">
        <v>28294</v>
      </c>
      <c r="P2188" t="s">
        <v>177</v>
      </c>
      <c r="Q2188" s="2">
        <v>22744</v>
      </c>
      <c r="R2188" t="s">
        <v>33</v>
      </c>
      <c r="S2188" t="s">
        <v>217</v>
      </c>
      <c r="T2188" t="s">
        <v>35</v>
      </c>
      <c r="U2188" s="3">
        <v>13522</v>
      </c>
      <c r="V2188" t="s">
        <v>71</v>
      </c>
      <c r="W2188" t="s">
        <v>59</v>
      </c>
      <c r="X2188" t="s">
        <v>337</v>
      </c>
      <c r="Y2188">
        <v>3</v>
      </c>
      <c r="Z2188">
        <f>VLOOKUP(A2188,Table3[],3,0)</f>
        <v>4</v>
      </c>
      <c r="AA2188">
        <f>VLOOKUP(A2188,'employee_engagement survey data'!A2188:E2652,4,0)</f>
        <v>2</v>
      </c>
      <c r="AB2188">
        <f>VLOOKUP(A2188,'employee_engagement survey data'!A2188:E2427,5,0)</f>
        <v>2</v>
      </c>
      <c r="AC2188" t="str">
        <f>VLOOKUP(A2188,training_and_development!A2188:F2225,3,0)</f>
        <v>Leadership Development</v>
      </c>
      <c r="AD2188" t="str">
        <f>VLOOKUP(A2188,training_and_development!A2188:E2577,4,0)</f>
        <v>Internal</v>
      </c>
      <c r="AE2188" t="str">
        <f>VLOOKUP(A2188,training_and_development!A2188:F5185,5,0)</f>
        <v>Completed</v>
      </c>
      <c r="AF2188" t="str">
        <f>VLOOKUP(A2188,training_and_development!A2187:G2207,6,0)</f>
        <v>South Jacobchester</v>
      </c>
      <c r="AG2188" t="str">
        <f>VLOOKUP(A2188,training_and_development!A2188:H2196,7,0)</f>
        <v>Nancy Hughes</v>
      </c>
      <c r="AH2188">
        <f>VLOOKUP(A2188,training_and_development!A2188:H2191,8,0)</f>
        <v>3</v>
      </c>
    </row>
    <row r="2189" spans="1:34" x14ac:dyDescent="0.25">
      <c r="A2189">
        <v>3188</v>
      </c>
      <c r="B2189" t="s">
        <v>22451</v>
      </c>
      <c r="C2189" s="1">
        <v>44871</v>
      </c>
      <c r="D2189" s="8" t="s">
        <v>16975</v>
      </c>
      <c r="E2189" t="s">
        <v>24</v>
      </c>
      <c r="F2189" t="s">
        <v>4846</v>
      </c>
      <c r="G2189" t="s">
        <v>26543</v>
      </c>
      <c r="H2189" t="s">
        <v>96</v>
      </c>
      <c r="I2189" t="s">
        <v>27</v>
      </c>
      <c r="J2189" t="s">
        <v>42</v>
      </c>
      <c r="K2189" t="s">
        <v>29</v>
      </c>
      <c r="L2189" t="s">
        <v>42</v>
      </c>
      <c r="M2189" t="s">
        <v>31</v>
      </c>
      <c r="N2189" s="20" t="s">
        <v>16975</v>
      </c>
      <c r="O2189" t="s">
        <v>28294</v>
      </c>
      <c r="P2189" t="s">
        <v>68</v>
      </c>
      <c r="Q2189" s="2">
        <v>28798</v>
      </c>
      <c r="R2189" t="s">
        <v>33</v>
      </c>
      <c r="S2189" t="s">
        <v>64</v>
      </c>
      <c r="T2189" t="s">
        <v>45</v>
      </c>
      <c r="U2189" s="3">
        <v>2956</v>
      </c>
      <c r="V2189" t="s">
        <v>46</v>
      </c>
      <c r="W2189" t="s">
        <v>79</v>
      </c>
      <c r="X2189" t="s">
        <v>38</v>
      </c>
      <c r="Y2189">
        <v>4</v>
      </c>
      <c r="Z2189">
        <f>VLOOKUP(A2189,Table3[],3,0)</f>
        <v>5</v>
      </c>
      <c r="AA2189">
        <f>VLOOKUP(A2189,'employee_engagement survey data'!A2189:E2653,4,0)</f>
        <v>2</v>
      </c>
      <c r="AB2189">
        <f>VLOOKUP(A2189,'employee_engagement survey data'!A2189:E2428,5,0)</f>
        <v>4</v>
      </c>
      <c r="AC2189" t="str">
        <f>VLOOKUP(A2189,training_and_development!A2189:F2226,3,0)</f>
        <v>Leadership Development</v>
      </c>
      <c r="AD2189" t="str">
        <f>VLOOKUP(A2189,training_and_development!A2189:E2578,4,0)</f>
        <v>Internal</v>
      </c>
      <c r="AE2189" t="str">
        <f>VLOOKUP(A2189,training_and_development!A2189:F5186,5,0)</f>
        <v>Failed</v>
      </c>
      <c r="AF2189" t="str">
        <f>VLOOKUP(A2189,training_and_development!A2188:G2208,6,0)</f>
        <v>Larrytown</v>
      </c>
      <c r="AG2189" t="str">
        <f>VLOOKUP(A2189,training_and_development!A2189:H2197,7,0)</f>
        <v>Tony Ray</v>
      </c>
      <c r="AH2189">
        <f>VLOOKUP(A2189,training_and_development!A2189:H2192,8,0)</f>
        <v>3</v>
      </c>
    </row>
    <row r="2190" spans="1:34" x14ac:dyDescent="0.25">
      <c r="A2190">
        <v>3189</v>
      </c>
      <c r="B2190" t="s">
        <v>22452</v>
      </c>
      <c r="C2190" s="1">
        <v>45142</v>
      </c>
      <c r="D2190" s="8" t="s">
        <v>16975</v>
      </c>
      <c r="E2190" t="s">
        <v>24</v>
      </c>
      <c r="F2190" t="s">
        <v>4847</v>
      </c>
      <c r="G2190" t="s">
        <v>26543</v>
      </c>
      <c r="H2190" t="s">
        <v>61</v>
      </c>
      <c r="I2190" t="s">
        <v>27</v>
      </c>
      <c r="J2190" t="s">
        <v>50</v>
      </c>
      <c r="K2190" t="s">
        <v>29</v>
      </c>
      <c r="L2190" t="s">
        <v>30</v>
      </c>
      <c r="M2190" t="s">
        <v>31</v>
      </c>
      <c r="N2190" s="20" t="s">
        <v>16975</v>
      </c>
      <c r="O2190" t="s">
        <v>28294</v>
      </c>
      <c r="P2190" t="s">
        <v>122</v>
      </c>
      <c r="Q2190" s="2">
        <v>23579</v>
      </c>
      <c r="R2190" t="s">
        <v>33</v>
      </c>
      <c r="S2190" t="s">
        <v>217</v>
      </c>
      <c r="T2190" t="s">
        <v>35</v>
      </c>
      <c r="U2190" s="3">
        <v>46851</v>
      </c>
      <c r="V2190" t="s">
        <v>94</v>
      </c>
      <c r="W2190" t="s">
        <v>65</v>
      </c>
      <c r="X2190" t="s">
        <v>337</v>
      </c>
      <c r="Y2190">
        <v>1</v>
      </c>
      <c r="Z2190">
        <f>VLOOKUP(A2190,Table3[],3,0)</f>
        <v>4</v>
      </c>
      <c r="AA2190">
        <f>VLOOKUP(A2190,'employee_engagement survey data'!A2190:E2654,4,0)</f>
        <v>3</v>
      </c>
      <c r="AB2190">
        <f>VLOOKUP(A2190,'employee_engagement survey data'!A2190:E2429,5,0)</f>
        <v>4</v>
      </c>
      <c r="AC2190" t="str">
        <f>VLOOKUP(A2190,training_and_development!A2190:F2227,3,0)</f>
        <v>Leadership Development</v>
      </c>
      <c r="AD2190" t="str">
        <f>VLOOKUP(A2190,training_and_development!A2190:E2579,4,0)</f>
        <v>Internal</v>
      </c>
      <c r="AE2190" t="str">
        <f>VLOOKUP(A2190,training_and_development!A2190:F5187,5,0)</f>
        <v>Completed</v>
      </c>
      <c r="AF2190" t="str">
        <f>VLOOKUP(A2190,training_and_development!A2189:G2209,6,0)</f>
        <v>New Jillburgh</v>
      </c>
      <c r="AG2190" t="str">
        <f>VLOOKUP(A2190,training_and_development!A2190:H2198,7,0)</f>
        <v>Megan Espinoza</v>
      </c>
      <c r="AH2190">
        <f>VLOOKUP(A2190,training_and_development!A2190:H2193,8,0)</f>
        <v>5</v>
      </c>
    </row>
    <row r="2191" spans="1:34" x14ac:dyDescent="0.25">
      <c r="A2191">
        <v>3190</v>
      </c>
      <c r="B2191" t="s">
        <v>22453</v>
      </c>
      <c r="C2191" s="1">
        <v>44150</v>
      </c>
      <c r="D2191" s="8" t="s">
        <v>16975</v>
      </c>
      <c r="E2191" t="s">
        <v>24</v>
      </c>
      <c r="F2191" t="s">
        <v>4848</v>
      </c>
      <c r="G2191" t="s">
        <v>26543</v>
      </c>
      <c r="H2191" t="s">
        <v>73</v>
      </c>
      <c r="I2191" t="s">
        <v>27</v>
      </c>
      <c r="J2191" t="s">
        <v>28</v>
      </c>
      <c r="K2191" t="s">
        <v>29</v>
      </c>
      <c r="L2191" t="s">
        <v>42</v>
      </c>
      <c r="M2191" t="s">
        <v>31</v>
      </c>
      <c r="N2191" s="20" t="s">
        <v>16975</v>
      </c>
      <c r="O2191" t="s">
        <v>28294</v>
      </c>
      <c r="P2191" t="s">
        <v>62</v>
      </c>
      <c r="Q2191" s="2">
        <v>35836</v>
      </c>
      <c r="R2191" t="s">
        <v>33</v>
      </c>
      <c r="S2191" t="s">
        <v>530</v>
      </c>
      <c r="T2191" t="s">
        <v>45</v>
      </c>
      <c r="U2191" s="3">
        <v>89125</v>
      </c>
      <c r="V2191" t="s">
        <v>36</v>
      </c>
      <c r="W2191" t="s">
        <v>79</v>
      </c>
      <c r="X2191" t="s">
        <v>337</v>
      </c>
      <c r="Y2191">
        <v>2</v>
      </c>
      <c r="Z2191">
        <f>VLOOKUP(A2191,Table3[],3,0)</f>
        <v>4</v>
      </c>
      <c r="AA2191">
        <f>VLOOKUP(A2191,'employee_engagement survey data'!A2191:E2655,4,0)</f>
        <v>5</v>
      </c>
      <c r="AB2191">
        <f>VLOOKUP(A2191,'employee_engagement survey data'!A2191:E2430,5,0)</f>
        <v>5</v>
      </c>
      <c r="AC2191" t="str">
        <f>VLOOKUP(A2191,training_and_development!A2191:F2228,3,0)</f>
        <v>Leadership Development</v>
      </c>
      <c r="AD2191" t="str">
        <f>VLOOKUP(A2191,training_and_development!A2191:E2580,4,0)</f>
        <v>External</v>
      </c>
      <c r="AE2191" t="str">
        <f>VLOOKUP(A2191,training_and_development!A2191:F5188,5,0)</f>
        <v>Completed</v>
      </c>
      <c r="AF2191" t="str">
        <f>VLOOKUP(A2191,training_and_development!A2190:G2210,6,0)</f>
        <v>Scottchester</v>
      </c>
      <c r="AG2191" t="str">
        <f>VLOOKUP(A2191,training_and_development!A2191:H2199,7,0)</f>
        <v>Brendan Nelson</v>
      </c>
      <c r="AH2191">
        <f>VLOOKUP(A2191,training_and_development!A2191:H2194,8,0)</f>
        <v>3</v>
      </c>
    </row>
    <row r="2192" spans="1:34" x14ac:dyDescent="0.25">
      <c r="A2192">
        <v>3191</v>
      </c>
      <c r="B2192" t="s">
        <v>22454</v>
      </c>
      <c r="C2192" s="1">
        <v>44748</v>
      </c>
      <c r="D2192" s="8">
        <v>44785</v>
      </c>
      <c r="E2192" t="s">
        <v>24</v>
      </c>
      <c r="F2192" t="s">
        <v>4849</v>
      </c>
      <c r="G2192" t="s">
        <v>26543</v>
      </c>
      <c r="H2192" t="s">
        <v>67</v>
      </c>
      <c r="I2192" t="s">
        <v>27</v>
      </c>
      <c r="J2192" t="s">
        <v>42</v>
      </c>
      <c r="K2192" t="s">
        <v>41</v>
      </c>
      <c r="L2192" t="s">
        <v>42</v>
      </c>
      <c r="M2192" t="s">
        <v>100</v>
      </c>
      <c r="N2192" s="20" t="s">
        <v>4850</v>
      </c>
      <c r="O2192" t="s">
        <v>28294</v>
      </c>
      <c r="P2192" t="s">
        <v>437</v>
      </c>
      <c r="Q2192" s="2">
        <v>16465</v>
      </c>
      <c r="R2192" t="s">
        <v>33</v>
      </c>
      <c r="S2192" t="s">
        <v>78</v>
      </c>
      <c r="T2192" t="s">
        <v>45</v>
      </c>
      <c r="U2192" s="3">
        <v>29435</v>
      </c>
      <c r="V2192" t="s">
        <v>71</v>
      </c>
      <c r="W2192" t="s">
        <v>65</v>
      </c>
      <c r="X2192" t="s">
        <v>38</v>
      </c>
      <c r="Y2192">
        <v>2</v>
      </c>
      <c r="Z2192">
        <f>VLOOKUP(A2192,Table3[],3,0)</f>
        <v>1</v>
      </c>
      <c r="AA2192">
        <f>VLOOKUP(A2192,'employee_engagement survey data'!A2192:E2656,4,0)</f>
        <v>2</v>
      </c>
      <c r="AB2192">
        <f>VLOOKUP(A2192,'employee_engagement survey data'!A2192:E2431,5,0)</f>
        <v>2</v>
      </c>
      <c r="AC2192" t="str">
        <f>VLOOKUP(A2192,training_and_development!A2192:F2229,3,0)</f>
        <v>Project Management</v>
      </c>
      <c r="AD2192" t="str">
        <f>VLOOKUP(A2192,training_and_development!A2192:E2581,4,0)</f>
        <v>External</v>
      </c>
      <c r="AE2192" t="str">
        <f>VLOOKUP(A2192,training_and_development!A2192:F5189,5,0)</f>
        <v>Failed</v>
      </c>
      <c r="AF2192" t="str">
        <f>VLOOKUP(A2192,training_and_development!A2191:G2211,6,0)</f>
        <v>Yolandashire</v>
      </c>
      <c r="AG2192" t="str">
        <f>VLOOKUP(A2192,training_and_development!A2192:H2200,7,0)</f>
        <v>Aaron Beasley</v>
      </c>
      <c r="AH2192">
        <f>VLOOKUP(A2192,training_and_development!A2192:H2195,8,0)</f>
        <v>3</v>
      </c>
    </row>
    <row r="2193" spans="1:34" x14ac:dyDescent="0.25">
      <c r="A2193">
        <v>3192</v>
      </c>
      <c r="B2193" t="s">
        <v>22455</v>
      </c>
      <c r="C2193" s="1">
        <v>43576</v>
      </c>
      <c r="D2193" s="8">
        <v>44573</v>
      </c>
      <c r="E2193" t="s">
        <v>24</v>
      </c>
      <c r="F2193" t="s">
        <v>4851</v>
      </c>
      <c r="G2193" t="s">
        <v>26543</v>
      </c>
      <c r="H2193" t="s">
        <v>26</v>
      </c>
      <c r="I2193" t="s">
        <v>27</v>
      </c>
      <c r="J2193" t="s">
        <v>50</v>
      </c>
      <c r="K2193" t="s">
        <v>41</v>
      </c>
      <c r="L2193" t="s">
        <v>42</v>
      </c>
      <c r="M2193" t="s">
        <v>92</v>
      </c>
      <c r="N2193" s="20" t="s">
        <v>4852</v>
      </c>
      <c r="O2193" t="s">
        <v>28294</v>
      </c>
      <c r="P2193" t="s">
        <v>43</v>
      </c>
      <c r="Q2193" s="2">
        <v>35442</v>
      </c>
      <c r="R2193" t="s">
        <v>33</v>
      </c>
      <c r="S2193" t="s">
        <v>64</v>
      </c>
      <c r="T2193" t="s">
        <v>35</v>
      </c>
      <c r="U2193" s="3">
        <v>26250</v>
      </c>
      <c r="V2193" t="s">
        <v>71</v>
      </c>
      <c r="W2193" t="s">
        <v>59</v>
      </c>
      <c r="X2193" t="s">
        <v>38</v>
      </c>
      <c r="Y2193">
        <v>3</v>
      </c>
      <c r="Z2193">
        <f>VLOOKUP(A2193,Table3[],3,0)</f>
        <v>5</v>
      </c>
      <c r="AA2193">
        <f>VLOOKUP(A2193,'employee_engagement survey data'!A2193:E2657,4,0)</f>
        <v>4</v>
      </c>
      <c r="AB2193">
        <f>VLOOKUP(A2193,'employee_engagement survey data'!A2193:E2432,5,0)</f>
        <v>1</v>
      </c>
      <c r="AC2193" t="str">
        <f>VLOOKUP(A2193,training_and_development!A2193:F2230,3,0)</f>
        <v>Technical Skills</v>
      </c>
      <c r="AD2193" t="str">
        <f>VLOOKUP(A2193,training_and_development!A2193:E2582,4,0)</f>
        <v>Internal</v>
      </c>
      <c r="AE2193" t="str">
        <f>VLOOKUP(A2193,training_and_development!A2193:F5190,5,0)</f>
        <v>Failed</v>
      </c>
      <c r="AF2193" t="str">
        <f>VLOOKUP(A2193,training_and_development!A2192:G2212,6,0)</f>
        <v>Lloydside</v>
      </c>
      <c r="AG2193" t="str">
        <f>VLOOKUP(A2193,training_and_development!A2193:H2201,7,0)</f>
        <v>Sarah Rodriguez</v>
      </c>
      <c r="AH2193">
        <f>VLOOKUP(A2193,training_and_development!A2193:H2196,8,0)</f>
        <v>1</v>
      </c>
    </row>
    <row r="2194" spans="1:34" x14ac:dyDescent="0.25">
      <c r="A2194">
        <v>3193</v>
      </c>
      <c r="B2194" t="s">
        <v>22456</v>
      </c>
      <c r="C2194" s="1">
        <v>44436</v>
      </c>
      <c r="D2194" s="8" t="s">
        <v>16975</v>
      </c>
      <c r="E2194" t="s">
        <v>24</v>
      </c>
      <c r="F2194" t="s">
        <v>4853</v>
      </c>
      <c r="G2194" t="s">
        <v>26543</v>
      </c>
      <c r="H2194" t="s">
        <v>40</v>
      </c>
      <c r="I2194" t="s">
        <v>27</v>
      </c>
      <c r="J2194" t="s">
        <v>50</v>
      </c>
      <c r="K2194" t="s">
        <v>29</v>
      </c>
      <c r="L2194" t="s">
        <v>30</v>
      </c>
      <c r="M2194" t="s">
        <v>31</v>
      </c>
      <c r="N2194" s="20" t="s">
        <v>16975</v>
      </c>
      <c r="O2194" t="s">
        <v>28294</v>
      </c>
      <c r="P2194" t="s">
        <v>62</v>
      </c>
      <c r="Q2194" s="2">
        <v>16826</v>
      </c>
      <c r="R2194" t="s">
        <v>33</v>
      </c>
      <c r="S2194" t="s">
        <v>64</v>
      </c>
      <c r="T2194" t="s">
        <v>35</v>
      </c>
      <c r="U2194" s="3">
        <v>67626</v>
      </c>
      <c r="V2194" t="s">
        <v>71</v>
      </c>
      <c r="W2194" t="s">
        <v>79</v>
      </c>
      <c r="X2194" t="s">
        <v>337</v>
      </c>
      <c r="Y2194">
        <v>3</v>
      </c>
      <c r="Z2194">
        <f>VLOOKUP(A2194,Table3[],3,0)</f>
        <v>1</v>
      </c>
      <c r="AA2194">
        <f>VLOOKUP(A2194,'employee_engagement survey data'!A2194:E2658,4,0)</f>
        <v>1</v>
      </c>
      <c r="AB2194">
        <f>VLOOKUP(A2194,'employee_engagement survey data'!A2194:E2433,5,0)</f>
        <v>5</v>
      </c>
      <c r="AC2194" t="str">
        <f>VLOOKUP(A2194,training_and_development!A2194:F2231,3,0)</f>
        <v>Project Management</v>
      </c>
      <c r="AD2194" t="str">
        <f>VLOOKUP(A2194,training_and_development!A2194:E2583,4,0)</f>
        <v>External</v>
      </c>
      <c r="AE2194" t="str">
        <f>VLOOKUP(A2194,training_and_development!A2194:F5191,5,0)</f>
        <v>Completed</v>
      </c>
      <c r="AF2194" t="str">
        <f>VLOOKUP(A2194,training_and_development!A2193:G2213,6,0)</f>
        <v>New Bethstad</v>
      </c>
      <c r="AG2194" t="str">
        <f>VLOOKUP(A2194,training_and_development!A2194:H2202,7,0)</f>
        <v>Robert Chapman</v>
      </c>
      <c r="AH2194">
        <f>VLOOKUP(A2194,training_and_development!A2194:H2197,8,0)</f>
        <v>3</v>
      </c>
    </row>
    <row r="2195" spans="1:34" x14ac:dyDescent="0.25">
      <c r="A2195">
        <v>3194</v>
      </c>
      <c r="B2195" t="s">
        <v>22457</v>
      </c>
      <c r="C2195" s="1">
        <v>44280</v>
      </c>
      <c r="D2195" s="8" t="s">
        <v>16975</v>
      </c>
      <c r="E2195" t="s">
        <v>24</v>
      </c>
      <c r="F2195" t="s">
        <v>4854</v>
      </c>
      <c r="G2195" t="s">
        <v>26543</v>
      </c>
      <c r="H2195" t="s">
        <v>99</v>
      </c>
      <c r="I2195" t="s">
        <v>27</v>
      </c>
      <c r="J2195" t="s">
        <v>28</v>
      </c>
      <c r="K2195" t="s">
        <v>51</v>
      </c>
      <c r="L2195" t="s">
        <v>50</v>
      </c>
      <c r="M2195" t="s">
        <v>31</v>
      </c>
      <c r="N2195" s="20" t="s">
        <v>16975</v>
      </c>
      <c r="O2195" t="s">
        <v>28294</v>
      </c>
      <c r="P2195" t="s">
        <v>68</v>
      </c>
      <c r="Q2195" s="2">
        <v>34922</v>
      </c>
      <c r="R2195" t="s">
        <v>33</v>
      </c>
      <c r="S2195" t="s">
        <v>194</v>
      </c>
      <c r="T2195" t="s">
        <v>35</v>
      </c>
      <c r="U2195" s="3">
        <v>46143</v>
      </c>
      <c r="V2195" t="s">
        <v>94</v>
      </c>
      <c r="W2195" t="s">
        <v>79</v>
      </c>
      <c r="X2195" t="s">
        <v>38</v>
      </c>
      <c r="Y2195">
        <v>1</v>
      </c>
      <c r="Z2195">
        <f>VLOOKUP(A2195,Table3[],3,0)</f>
        <v>2</v>
      </c>
      <c r="AA2195">
        <f>VLOOKUP(A2195,'employee_engagement survey data'!A2195:E2659,4,0)</f>
        <v>5</v>
      </c>
      <c r="AB2195">
        <f>VLOOKUP(A2195,'employee_engagement survey data'!A2195:E2434,5,0)</f>
        <v>5</v>
      </c>
      <c r="AC2195" t="str">
        <f>VLOOKUP(A2195,training_and_development!A2195:F2232,3,0)</f>
        <v>Leadership Development</v>
      </c>
      <c r="AD2195" t="str">
        <f>VLOOKUP(A2195,training_and_development!A2195:E2584,4,0)</f>
        <v>Internal</v>
      </c>
      <c r="AE2195" t="str">
        <f>VLOOKUP(A2195,training_and_development!A2195:F5192,5,0)</f>
        <v>Completed</v>
      </c>
      <c r="AF2195" t="str">
        <f>VLOOKUP(A2195,training_and_development!A2194:G2214,6,0)</f>
        <v>South David</v>
      </c>
      <c r="AG2195" t="str">
        <f>VLOOKUP(A2195,training_and_development!A2195:H2203,7,0)</f>
        <v>Audrey Stanley</v>
      </c>
      <c r="AH2195">
        <f>VLOOKUP(A2195,training_and_development!A2195:H2198,8,0)</f>
        <v>5</v>
      </c>
    </row>
    <row r="2196" spans="1:34" x14ac:dyDescent="0.25">
      <c r="A2196">
        <v>3195</v>
      </c>
      <c r="B2196" t="s">
        <v>22458</v>
      </c>
      <c r="C2196" s="1">
        <v>44028</v>
      </c>
      <c r="D2196" s="8">
        <v>44119</v>
      </c>
      <c r="E2196" t="s">
        <v>24</v>
      </c>
      <c r="F2196" t="s">
        <v>4855</v>
      </c>
      <c r="G2196" t="s">
        <v>26543</v>
      </c>
      <c r="H2196" t="s">
        <v>87</v>
      </c>
      <c r="I2196" t="s">
        <v>27</v>
      </c>
      <c r="J2196" t="s">
        <v>50</v>
      </c>
      <c r="K2196" t="s">
        <v>41</v>
      </c>
      <c r="L2196" t="s">
        <v>50</v>
      </c>
      <c r="M2196" t="s">
        <v>92</v>
      </c>
      <c r="N2196" s="20" t="s">
        <v>4856</v>
      </c>
      <c r="O2196" t="s">
        <v>28294</v>
      </c>
      <c r="P2196" t="s">
        <v>62</v>
      </c>
      <c r="Q2196" s="2">
        <v>29617</v>
      </c>
      <c r="R2196" t="s">
        <v>33</v>
      </c>
      <c r="S2196" t="s">
        <v>78</v>
      </c>
      <c r="T2196" t="s">
        <v>35</v>
      </c>
      <c r="U2196" s="3">
        <v>70709</v>
      </c>
      <c r="V2196" t="s">
        <v>36</v>
      </c>
      <c r="W2196" t="s">
        <v>79</v>
      </c>
      <c r="X2196" t="s">
        <v>38</v>
      </c>
      <c r="Y2196">
        <v>2</v>
      </c>
      <c r="Z2196">
        <f>VLOOKUP(A2196,Table3[],3,0)</f>
        <v>5</v>
      </c>
      <c r="AA2196">
        <f>VLOOKUP(A2196,'employee_engagement survey data'!A2196:E2660,4,0)</f>
        <v>4</v>
      </c>
      <c r="AB2196">
        <f>VLOOKUP(A2196,'employee_engagement survey data'!A2196:E2435,5,0)</f>
        <v>1</v>
      </c>
      <c r="AC2196" t="str">
        <f>VLOOKUP(A2196,training_and_development!A2196:F2233,3,0)</f>
        <v>Customer Service</v>
      </c>
      <c r="AD2196" t="str">
        <f>VLOOKUP(A2196,training_and_development!A2196:E2585,4,0)</f>
        <v>External</v>
      </c>
      <c r="AE2196" t="str">
        <f>VLOOKUP(A2196,training_and_development!A2196:F5193,5,0)</f>
        <v>Failed</v>
      </c>
      <c r="AF2196" t="str">
        <f>VLOOKUP(A2196,training_and_development!A2195:G2215,6,0)</f>
        <v>Morenoville</v>
      </c>
      <c r="AG2196" t="str">
        <f>VLOOKUP(A2196,training_and_development!A2196:H2204,7,0)</f>
        <v>David Cobb</v>
      </c>
      <c r="AH2196">
        <f>VLOOKUP(A2196,training_and_development!A2196:H2199,8,0)</f>
        <v>1</v>
      </c>
    </row>
    <row r="2197" spans="1:34" x14ac:dyDescent="0.25">
      <c r="A2197">
        <v>3196</v>
      </c>
      <c r="B2197" t="s">
        <v>22459</v>
      </c>
      <c r="C2197" s="1">
        <v>43432</v>
      </c>
      <c r="D2197" s="8">
        <v>44422</v>
      </c>
      <c r="E2197" t="s">
        <v>24</v>
      </c>
      <c r="F2197" t="s">
        <v>4857</v>
      </c>
      <c r="G2197" t="s">
        <v>26543</v>
      </c>
      <c r="H2197" t="s">
        <v>49</v>
      </c>
      <c r="I2197" t="s">
        <v>27</v>
      </c>
      <c r="J2197" t="s">
        <v>50</v>
      </c>
      <c r="K2197" t="s">
        <v>51</v>
      </c>
      <c r="L2197" t="s">
        <v>30</v>
      </c>
      <c r="M2197" t="s">
        <v>74</v>
      </c>
      <c r="N2197" s="20" t="s">
        <v>4858</v>
      </c>
      <c r="O2197" t="s">
        <v>28294</v>
      </c>
      <c r="P2197" t="s">
        <v>83</v>
      </c>
      <c r="Q2197" s="2">
        <v>27345</v>
      </c>
      <c r="R2197" t="s">
        <v>33</v>
      </c>
      <c r="S2197" t="s">
        <v>217</v>
      </c>
      <c r="T2197" t="s">
        <v>35</v>
      </c>
      <c r="U2197" s="3">
        <v>60139</v>
      </c>
      <c r="V2197" t="s">
        <v>58</v>
      </c>
      <c r="W2197" t="s">
        <v>79</v>
      </c>
      <c r="X2197" t="s">
        <v>38</v>
      </c>
      <c r="Y2197">
        <v>2</v>
      </c>
      <c r="Z2197">
        <f>VLOOKUP(A2197,Table3[],3,0)</f>
        <v>3</v>
      </c>
      <c r="AA2197">
        <f>VLOOKUP(A2197,'employee_engagement survey data'!A2197:E2661,4,0)</f>
        <v>3</v>
      </c>
      <c r="AB2197">
        <f>VLOOKUP(A2197,'employee_engagement survey data'!A2197:E2436,5,0)</f>
        <v>1</v>
      </c>
      <c r="AC2197" t="str">
        <f>VLOOKUP(A2197,training_and_development!A2197:F2234,3,0)</f>
        <v>Customer Service</v>
      </c>
      <c r="AD2197" t="str">
        <f>VLOOKUP(A2197,training_and_development!A2197:E2586,4,0)</f>
        <v>Internal</v>
      </c>
      <c r="AE2197" t="str">
        <f>VLOOKUP(A2197,training_and_development!A2197:F5194,5,0)</f>
        <v>Completed</v>
      </c>
      <c r="AF2197" t="str">
        <f>VLOOKUP(A2197,training_and_development!A2196:G2216,6,0)</f>
        <v>Port Masonmouth</v>
      </c>
      <c r="AG2197" t="str">
        <f>VLOOKUP(A2197,training_and_development!A2197:H2205,7,0)</f>
        <v>Tammy Mejia</v>
      </c>
      <c r="AH2197">
        <f>VLOOKUP(A2197,training_and_development!A2197:H2200,8,0)</f>
        <v>5</v>
      </c>
    </row>
    <row r="2198" spans="1:34" x14ac:dyDescent="0.25">
      <c r="A2198">
        <v>3197</v>
      </c>
      <c r="B2198" t="s">
        <v>22460</v>
      </c>
      <c r="C2198" s="1">
        <v>43643</v>
      </c>
      <c r="D2198" s="8" t="s">
        <v>16975</v>
      </c>
      <c r="E2198" t="s">
        <v>24</v>
      </c>
      <c r="F2198" t="s">
        <v>4859</v>
      </c>
      <c r="G2198" t="s">
        <v>26543</v>
      </c>
      <c r="H2198" t="s">
        <v>116</v>
      </c>
      <c r="I2198" t="s">
        <v>27</v>
      </c>
      <c r="J2198" t="s">
        <v>28</v>
      </c>
      <c r="K2198" t="s">
        <v>41</v>
      </c>
      <c r="L2198" t="s">
        <v>50</v>
      </c>
      <c r="M2198" t="s">
        <v>31</v>
      </c>
      <c r="N2198" s="20" t="s">
        <v>16975</v>
      </c>
      <c r="O2198" t="s">
        <v>28294</v>
      </c>
      <c r="P2198" t="s">
        <v>62</v>
      </c>
      <c r="Q2198" s="2">
        <v>28215</v>
      </c>
      <c r="R2198" t="s">
        <v>33</v>
      </c>
      <c r="S2198" t="s">
        <v>114</v>
      </c>
      <c r="T2198" t="s">
        <v>35</v>
      </c>
      <c r="U2198" s="3">
        <v>15469</v>
      </c>
      <c r="V2198" t="s">
        <v>46</v>
      </c>
      <c r="W2198" t="s">
        <v>79</v>
      </c>
      <c r="X2198" t="s">
        <v>337</v>
      </c>
      <c r="Y2198">
        <v>1</v>
      </c>
      <c r="Z2198">
        <f>VLOOKUP(A2198,Table3[],3,0)</f>
        <v>5</v>
      </c>
      <c r="AA2198">
        <f>VLOOKUP(A2198,'employee_engagement survey data'!A2198:E2662,4,0)</f>
        <v>5</v>
      </c>
      <c r="AB2198">
        <f>VLOOKUP(A2198,'employee_engagement survey data'!A2198:E2437,5,0)</f>
        <v>2</v>
      </c>
      <c r="AC2198" t="str">
        <f>VLOOKUP(A2198,training_and_development!A2198:F2235,3,0)</f>
        <v>Customer Service</v>
      </c>
      <c r="AD2198" t="str">
        <f>VLOOKUP(A2198,training_and_development!A2198:E2587,4,0)</f>
        <v>Internal</v>
      </c>
      <c r="AE2198" t="str">
        <f>VLOOKUP(A2198,training_and_development!A2198:F5195,5,0)</f>
        <v>Failed</v>
      </c>
      <c r="AF2198" t="str">
        <f>VLOOKUP(A2198,training_and_development!A2197:G2217,6,0)</f>
        <v>Cooperburgh</v>
      </c>
      <c r="AG2198" t="str">
        <f>VLOOKUP(A2198,training_and_development!A2198:H2206,7,0)</f>
        <v>Kevin Lin</v>
      </c>
      <c r="AH2198">
        <f>VLOOKUP(A2198,training_and_development!A2198:H2201,8,0)</f>
        <v>4</v>
      </c>
    </row>
    <row r="2199" spans="1:34" x14ac:dyDescent="0.25">
      <c r="A2199">
        <v>3198</v>
      </c>
      <c r="B2199" t="s">
        <v>22461</v>
      </c>
      <c r="C2199" s="1">
        <v>44930</v>
      </c>
      <c r="D2199" s="8" t="s">
        <v>16975</v>
      </c>
      <c r="E2199" t="s">
        <v>24</v>
      </c>
      <c r="F2199" t="s">
        <v>4860</v>
      </c>
      <c r="G2199" t="s">
        <v>26543</v>
      </c>
      <c r="H2199" t="s">
        <v>96</v>
      </c>
      <c r="I2199" t="s">
        <v>27</v>
      </c>
      <c r="J2199" t="s">
        <v>28</v>
      </c>
      <c r="K2199" t="s">
        <v>41</v>
      </c>
      <c r="L2199" t="s">
        <v>30</v>
      </c>
      <c r="M2199" t="s">
        <v>31</v>
      </c>
      <c r="N2199" s="20" t="s">
        <v>16975</v>
      </c>
      <c r="O2199" t="s">
        <v>28294</v>
      </c>
      <c r="P2199" t="s">
        <v>62</v>
      </c>
      <c r="Q2199" s="2">
        <v>29122</v>
      </c>
      <c r="R2199" t="s">
        <v>33</v>
      </c>
      <c r="S2199" t="s">
        <v>64</v>
      </c>
      <c r="T2199" t="s">
        <v>35</v>
      </c>
      <c r="U2199" s="3">
        <v>77690</v>
      </c>
      <c r="V2199" t="s">
        <v>94</v>
      </c>
      <c r="W2199" t="s">
        <v>65</v>
      </c>
      <c r="X2199" t="s">
        <v>38</v>
      </c>
      <c r="Y2199">
        <v>2</v>
      </c>
      <c r="Z2199">
        <f>VLOOKUP(A2199,Table3[],3,0)</f>
        <v>1</v>
      </c>
      <c r="AA2199">
        <f>VLOOKUP(A2199,'employee_engagement survey data'!A2199:E2663,4,0)</f>
        <v>3</v>
      </c>
      <c r="AB2199">
        <f>VLOOKUP(A2199,'employee_engagement survey data'!A2199:E2438,5,0)</f>
        <v>1</v>
      </c>
      <c r="AC2199" t="str">
        <f>VLOOKUP(A2199,training_and_development!A2199:F2236,3,0)</f>
        <v>Communication Skills</v>
      </c>
      <c r="AD2199" t="str">
        <f>VLOOKUP(A2199,training_and_development!A2199:E2588,4,0)</f>
        <v>Internal</v>
      </c>
      <c r="AE2199" t="str">
        <f>VLOOKUP(A2199,training_and_development!A2199:F5196,5,0)</f>
        <v>Completed</v>
      </c>
      <c r="AF2199" t="str">
        <f>VLOOKUP(A2199,training_and_development!A2198:G2218,6,0)</f>
        <v>Port Jenniferbury</v>
      </c>
      <c r="AG2199" t="str">
        <f>VLOOKUP(A2199,training_and_development!A2199:H2207,7,0)</f>
        <v>James Haynes</v>
      </c>
      <c r="AH2199">
        <f>VLOOKUP(A2199,training_and_development!A2199:H2202,8,0)</f>
        <v>2</v>
      </c>
    </row>
    <row r="2200" spans="1:34" x14ac:dyDescent="0.25">
      <c r="A2200">
        <v>3199</v>
      </c>
      <c r="B2200" t="s">
        <v>22462</v>
      </c>
      <c r="C2200" s="1">
        <v>43426</v>
      </c>
      <c r="D2200" s="8" t="s">
        <v>16975</v>
      </c>
      <c r="E2200" t="s">
        <v>24</v>
      </c>
      <c r="F2200" t="s">
        <v>4861</v>
      </c>
      <c r="G2200" t="s">
        <v>26543</v>
      </c>
      <c r="H2200" t="s">
        <v>67</v>
      </c>
      <c r="I2200" t="s">
        <v>27</v>
      </c>
      <c r="J2200" t="s">
        <v>50</v>
      </c>
      <c r="K2200" t="s">
        <v>51</v>
      </c>
      <c r="L2200" t="s">
        <v>50</v>
      </c>
      <c r="M2200" t="s">
        <v>31</v>
      </c>
      <c r="N2200" s="20" t="s">
        <v>16975</v>
      </c>
      <c r="O2200" t="s">
        <v>28294</v>
      </c>
      <c r="P2200" t="s">
        <v>83</v>
      </c>
      <c r="Q2200" s="2">
        <v>28507</v>
      </c>
      <c r="R2200" t="s">
        <v>33</v>
      </c>
      <c r="S2200" t="s">
        <v>85</v>
      </c>
      <c r="T2200" t="s">
        <v>35</v>
      </c>
      <c r="U2200" s="3">
        <v>1778</v>
      </c>
      <c r="V2200" t="s">
        <v>46</v>
      </c>
      <c r="W2200" t="s">
        <v>65</v>
      </c>
      <c r="X2200" t="s">
        <v>38</v>
      </c>
      <c r="Y2200">
        <v>2</v>
      </c>
      <c r="Z2200">
        <f>VLOOKUP(A2200,Table3[],3,0)</f>
        <v>1</v>
      </c>
      <c r="AA2200">
        <f>VLOOKUP(A2200,'employee_engagement survey data'!A2200:E2664,4,0)</f>
        <v>4</v>
      </c>
      <c r="AB2200">
        <f>VLOOKUP(A2200,'employee_engagement survey data'!A2200:E2439,5,0)</f>
        <v>4</v>
      </c>
      <c r="AC2200" t="str">
        <f>VLOOKUP(A2200,training_and_development!A2200:F2237,3,0)</f>
        <v>Technical Skills</v>
      </c>
      <c r="AD2200" t="str">
        <f>VLOOKUP(A2200,training_and_development!A2200:E2589,4,0)</f>
        <v>Internal</v>
      </c>
      <c r="AE2200" t="str">
        <f>VLOOKUP(A2200,training_and_development!A2200:F5197,5,0)</f>
        <v>Failed</v>
      </c>
      <c r="AF2200" t="str">
        <f>VLOOKUP(A2200,training_and_development!A2199:G2219,6,0)</f>
        <v>Guzmanville</v>
      </c>
      <c r="AG2200" t="str">
        <f>VLOOKUP(A2200,training_and_development!A2200:H2208,7,0)</f>
        <v>Stephanie Stokes</v>
      </c>
      <c r="AH2200">
        <f>VLOOKUP(A2200,training_and_development!A2200:H2203,8,0)</f>
        <v>5</v>
      </c>
    </row>
    <row r="2201" spans="1:34" x14ac:dyDescent="0.25">
      <c r="A2201">
        <v>3200</v>
      </c>
      <c r="B2201" t="s">
        <v>22463</v>
      </c>
      <c r="C2201" s="1">
        <v>44204</v>
      </c>
      <c r="D2201" s="8" t="s">
        <v>16975</v>
      </c>
      <c r="E2201" t="s">
        <v>332</v>
      </c>
      <c r="F2201" t="s">
        <v>4862</v>
      </c>
      <c r="G2201" t="s">
        <v>26543</v>
      </c>
      <c r="H2201" t="s">
        <v>49</v>
      </c>
      <c r="I2201" t="s">
        <v>27</v>
      </c>
      <c r="J2201" t="s">
        <v>42</v>
      </c>
      <c r="K2201" t="s">
        <v>51</v>
      </c>
      <c r="L2201" t="s">
        <v>30</v>
      </c>
      <c r="M2201" t="s">
        <v>31</v>
      </c>
      <c r="N2201" s="20" t="s">
        <v>16975</v>
      </c>
      <c r="O2201" t="s">
        <v>28294</v>
      </c>
      <c r="P2201" t="s">
        <v>410</v>
      </c>
      <c r="Q2201" s="2">
        <v>27601</v>
      </c>
      <c r="R2201" t="s">
        <v>33</v>
      </c>
      <c r="S2201" t="s">
        <v>85</v>
      </c>
      <c r="T2201" t="s">
        <v>45</v>
      </c>
      <c r="U2201" s="3">
        <v>2138</v>
      </c>
      <c r="V2201" t="s">
        <v>94</v>
      </c>
      <c r="W2201" t="s">
        <v>65</v>
      </c>
      <c r="X2201" t="s">
        <v>38</v>
      </c>
      <c r="Y2201">
        <v>4</v>
      </c>
      <c r="Z2201">
        <f>VLOOKUP(A2201,Table3[],3,0)</f>
        <v>5</v>
      </c>
      <c r="AA2201">
        <f>VLOOKUP(A2201,'employee_engagement survey data'!A2201:E2665,4,0)</f>
        <v>1</v>
      </c>
      <c r="AB2201">
        <f>VLOOKUP(A2201,'employee_engagement survey data'!A2201:E2440,5,0)</f>
        <v>3</v>
      </c>
      <c r="AC2201" t="str">
        <f>VLOOKUP(A2201,training_and_development!A2201:F2238,3,0)</f>
        <v>Communication Skills</v>
      </c>
      <c r="AD2201" t="str">
        <f>VLOOKUP(A2201,training_and_development!A2201:E2590,4,0)</f>
        <v>Internal</v>
      </c>
      <c r="AE2201" t="str">
        <f>VLOOKUP(A2201,training_and_development!A2201:F5198,5,0)</f>
        <v>Completed</v>
      </c>
      <c r="AF2201" t="str">
        <f>VLOOKUP(A2201,training_and_development!A2200:G2220,6,0)</f>
        <v>New Garyland</v>
      </c>
      <c r="AG2201" t="str">
        <f>VLOOKUP(A2201,training_and_development!A2201:H2209,7,0)</f>
        <v>Terri James</v>
      </c>
      <c r="AH2201">
        <f>VLOOKUP(A2201,training_and_development!A2201:H2204,8,0)</f>
        <v>1</v>
      </c>
    </row>
    <row r="2202" spans="1:34" x14ac:dyDescent="0.25">
      <c r="A2202">
        <v>3201</v>
      </c>
      <c r="B2202" t="s">
        <v>22464</v>
      </c>
      <c r="C2202" s="1">
        <v>44883</v>
      </c>
      <c r="D2202" s="8" t="s">
        <v>16975</v>
      </c>
      <c r="E2202" t="s">
        <v>24</v>
      </c>
      <c r="F2202" t="s">
        <v>4863</v>
      </c>
      <c r="G2202" t="s">
        <v>26543</v>
      </c>
      <c r="H2202" t="s">
        <v>40</v>
      </c>
      <c r="I2202" t="s">
        <v>27</v>
      </c>
      <c r="J2202" t="s">
        <v>42</v>
      </c>
      <c r="K2202" t="s">
        <v>41</v>
      </c>
      <c r="L2202" t="s">
        <v>42</v>
      </c>
      <c r="M2202" t="s">
        <v>31</v>
      </c>
      <c r="N2202" s="20" t="s">
        <v>16975</v>
      </c>
      <c r="O2202" t="s">
        <v>28294</v>
      </c>
      <c r="P2202" t="s">
        <v>43</v>
      </c>
      <c r="Q2202" s="2">
        <v>30879</v>
      </c>
      <c r="R2202" t="s">
        <v>33</v>
      </c>
      <c r="S2202" t="s">
        <v>78</v>
      </c>
      <c r="T2202" t="s">
        <v>35</v>
      </c>
      <c r="U2202" s="3">
        <v>2043</v>
      </c>
      <c r="V2202" t="s">
        <v>94</v>
      </c>
      <c r="W2202" t="s">
        <v>37</v>
      </c>
      <c r="X2202" t="s">
        <v>38</v>
      </c>
      <c r="Y2202">
        <v>4</v>
      </c>
      <c r="Z2202">
        <f>VLOOKUP(A2202,Table3[],3,0)</f>
        <v>1</v>
      </c>
      <c r="AA2202">
        <f>VLOOKUP(A2202,'employee_engagement survey data'!A2202:E2666,4,0)</f>
        <v>4</v>
      </c>
      <c r="AB2202">
        <f>VLOOKUP(A2202,'employee_engagement survey data'!A2202:E2441,5,0)</f>
        <v>5</v>
      </c>
      <c r="AC2202" t="str">
        <f>VLOOKUP(A2202,training_and_development!A2202:F2239,3,0)</f>
        <v>Leadership Development</v>
      </c>
      <c r="AD2202" t="str">
        <f>VLOOKUP(A2202,training_and_development!A2202:E2591,4,0)</f>
        <v>Internal</v>
      </c>
      <c r="AE2202" t="str">
        <f>VLOOKUP(A2202,training_and_development!A2202:F5199,5,0)</f>
        <v>Failed</v>
      </c>
      <c r="AF2202" t="str">
        <f>VLOOKUP(A2202,training_and_development!A2201:G2221,6,0)</f>
        <v>Johnstad</v>
      </c>
      <c r="AG2202" t="str">
        <f>VLOOKUP(A2202,training_and_development!A2202:H2210,7,0)</f>
        <v>Jessica Pratt</v>
      </c>
      <c r="AH2202">
        <f>VLOOKUP(A2202,training_and_development!A2202:H2205,8,0)</f>
        <v>2</v>
      </c>
    </row>
    <row r="2203" spans="1:34" x14ac:dyDescent="0.25">
      <c r="A2203">
        <v>3202</v>
      </c>
      <c r="B2203" t="s">
        <v>22465</v>
      </c>
      <c r="C2203" s="1">
        <v>44003</v>
      </c>
      <c r="D2203" s="8">
        <v>45100</v>
      </c>
      <c r="E2203" t="s">
        <v>24</v>
      </c>
      <c r="F2203" t="s">
        <v>4864</v>
      </c>
      <c r="G2203" t="s">
        <v>26543</v>
      </c>
      <c r="H2203" t="s">
        <v>73</v>
      </c>
      <c r="I2203" t="s">
        <v>339</v>
      </c>
      <c r="J2203" t="s">
        <v>28</v>
      </c>
      <c r="K2203" t="s">
        <v>41</v>
      </c>
      <c r="L2203" t="s">
        <v>50</v>
      </c>
      <c r="M2203" t="s">
        <v>74</v>
      </c>
      <c r="N2203" s="20" t="s">
        <v>4865</v>
      </c>
      <c r="O2203" t="s">
        <v>28294</v>
      </c>
      <c r="P2203" t="s">
        <v>83</v>
      </c>
      <c r="Q2203" s="2">
        <v>36247</v>
      </c>
      <c r="R2203" t="s">
        <v>33</v>
      </c>
      <c r="S2203" t="s">
        <v>85</v>
      </c>
      <c r="T2203" t="s">
        <v>35</v>
      </c>
      <c r="U2203" s="3">
        <v>1810</v>
      </c>
      <c r="V2203" t="s">
        <v>58</v>
      </c>
      <c r="W2203" t="s">
        <v>59</v>
      </c>
      <c r="X2203" t="s">
        <v>38</v>
      </c>
      <c r="Y2203">
        <v>4</v>
      </c>
      <c r="Z2203">
        <f>VLOOKUP(A2203,Table3[],3,0)</f>
        <v>2</v>
      </c>
      <c r="AA2203">
        <f>VLOOKUP(A2203,'employee_engagement survey data'!A2203:E2667,4,0)</f>
        <v>5</v>
      </c>
      <c r="AB2203">
        <f>VLOOKUP(A2203,'employee_engagement survey data'!A2203:E2442,5,0)</f>
        <v>1</v>
      </c>
      <c r="AC2203" t="str">
        <f>VLOOKUP(A2203,training_and_development!A2203:F2240,3,0)</f>
        <v>Customer Service</v>
      </c>
      <c r="AD2203" t="str">
        <f>VLOOKUP(A2203,training_and_development!A2203:E2592,4,0)</f>
        <v>Internal</v>
      </c>
      <c r="AE2203" t="str">
        <f>VLOOKUP(A2203,training_and_development!A2203:F5200,5,0)</f>
        <v>Completed</v>
      </c>
      <c r="AF2203" t="str">
        <f>VLOOKUP(A2203,training_and_development!A2202:G2222,6,0)</f>
        <v>Jenniferborough</v>
      </c>
      <c r="AG2203" t="str">
        <f>VLOOKUP(A2203,training_and_development!A2203:H2211,7,0)</f>
        <v>Jodi Mitchell</v>
      </c>
      <c r="AH2203">
        <f>VLOOKUP(A2203,training_and_development!A2203:H2206,8,0)</f>
        <v>3</v>
      </c>
    </row>
    <row r="2204" spans="1:34" x14ac:dyDescent="0.25">
      <c r="A2204">
        <v>3203</v>
      </c>
      <c r="B2204" t="s">
        <v>22466</v>
      </c>
      <c r="C2204" s="1">
        <v>44215</v>
      </c>
      <c r="D2204" s="8">
        <v>44815</v>
      </c>
      <c r="E2204" t="s">
        <v>24</v>
      </c>
      <c r="F2204" t="s">
        <v>4866</v>
      </c>
      <c r="G2204" t="s">
        <v>26543</v>
      </c>
      <c r="H2204" t="s">
        <v>116</v>
      </c>
      <c r="I2204" t="s">
        <v>339</v>
      </c>
      <c r="J2204" t="s">
        <v>28</v>
      </c>
      <c r="K2204" t="s">
        <v>29</v>
      </c>
      <c r="L2204" t="s">
        <v>42</v>
      </c>
      <c r="M2204" t="s">
        <v>120</v>
      </c>
      <c r="N2204" s="20" t="s">
        <v>4867</v>
      </c>
      <c r="O2204" t="s">
        <v>28294</v>
      </c>
      <c r="P2204" t="s">
        <v>53</v>
      </c>
      <c r="Q2204" s="2">
        <v>22534</v>
      </c>
      <c r="R2204" t="s">
        <v>33</v>
      </c>
      <c r="S2204" t="s">
        <v>210</v>
      </c>
      <c r="T2204" t="s">
        <v>35</v>
      </c>
      <c r="U2204" s="3">
        <v>2343</v>
      </c>
      <c r="V2204" t="s">
        <v>36</v>
      </c>
      <c r="W2204" t="s">
        <v>59</v>
      </c>
      <c r="X2204" t="s">
        <v>38</v>
      </c>
      <c r="Y2204">
        <v>4</v>
      </c>
      <c r="Z2204">
        <f>VLOOKUP(A2204,Table3[],3,0)</f>
        <v>4</v>
      </c>
      <c r="AA2204">
        <f>VLOOKUP(A2204,'employee_engagement survey data'!A2204:E2668,4,0)</f>
        <v>4</v>
      </c>
      <c r="AB2204">
        <f>VLOOKUP(A2204,'employee_engagement survey data'!A2204:E2443,5,0)</f>
        <v>2</v>
      </c>
      <c r="AC2204" t="str">
        <f>VLOOKUP(A2204,training_and_development!A2204:F2241,3,0)</f>
        <v>Project Management</v>
      </c>
      <c r="AD2204" t="str">
        <f>VLOOKUP(A2204,training_and_development!A2204:E2593,4,0)</f>
        <v>External</v>
      </c>
      <c r="AE2204" t="str">
        <f>VLOOKUP(A2204,training_and_development!A2204:F5201,5,0)</f>
        <v>Completed</v>
      </c>
      <c r="AF2204" t="str">
        <f>VLOOKUP(A2204,training_and_development!A2203:G2223,6,0)</f>
        <v>Port Nicole</v>
      </c>
      <c r="AG2204" t="str">
        <f>VLOOKUP(A2204,training_and_development!A2204:H2212,7,0)</f>
        <v>Joan Roach</v>
      </c>
      <c r="AH2204">
        <f>VLOOKUP(A2204,training_and_development!A2204:H2207,8,0)</f>
        <v>2</v>
      </c>
    </row>
    <row r="2205" spans="1:34" x14ac:dyDescent="0.25">
      <c r="A2205">
        <v>3204</v>
      </c>
      <c r="B2205" t="s">
        <v>22467</v>
      </c>
      <c r="C2205" s="1">
        <v>45081</v>
      </c>
      <c r="D2205" s="8" t="s">
        <v>16975</v>
      </c>
      <c r="E2205" t="s">
        <v>24</v>
      </c>
      <c r="F2205" t="s">
        <v>4868</v>
      </c>
      <c r="G2205" t="s">
        <v>26543</v>
      </c>
      <c r="H2205" t="s">
        <v>67</v>
      </c>
      <c r="I2205" t="s">
        <v>27</v>
      </c>
      <c r="J2205" t="s">
        <v>28</v>
      </c>
      <c r="K2205" t="s">
        <v>29</v>
      </c>
      <c r="L2205" t="s">
        <v>50</v>
      </c>
      <c r="M2205" t="s">
        <v>31</v>
      </c>
      <c r="N2205" s="20" t="s">
        <v>16975</v>
      </c>
      <c r="O2205" t="s">
        <v>28294</v>
      </c>
      <c r="P2205" t="s">
        <v>53</v>
      </c>
      <c r="Q2205" s="2">
        <v>21866</v>
      </c>
      <c r="R2205" t="s">
        <v>33</v>
      </c>
      <c r="S2205" t="s">
        <v>530</v>
      </c>
      <c r="T2205" t="s">
        <v>45</v>
      </c>
      <c r="U2205" s="3">
        <v>2155</v>
      </c>
      <c r="V2205" t="s">
        <v>36</v>
      </c>
      <c r="W2205" t="s">
        <v>59</v>
      </c>
      <c r="X2205" t="s">
        <v>38</v>
      </c>
      <c r="Y2205">
        <v>4</v>
      </c>
      <c r="Z2205">
        <f>VLOOKUP(A2205,Table3[],3,0)</f>
        <v>4</v>
      </c>
      <c r="AA2205">
        <f>VLOOKUP(A2205,'employee_engagement survey data'!A2205:E2669,4,0)</f>
        <v>1</v>
      </c>
      <c r="AB2205">
        <f>VLOOKUP(A2205,'employee_engagement survey data'!A2205:E2444,5,0)</f>
        <v>1</v>
      </c>
      <c r="AC2205" t="str">
        <f>VLOOKUP(A2205,training_and_development!A2205:F2242,3,0)</f>
        <v>Communication Skills</v>
      </c>
      <c r="AD2205" t="str">
        <f>VLOOKUP(A2205,training_and_development!A2205:E2594,4,0)</f>
        <v>Internal</v>
      </c>
      <c r="AE2205" t="str">
        <f>VLOOKUP(A2205,training_and_development!A2205:F5202,5,0)</f>
        <v>Completed</v>
      </c>
      <c r="AF2205" t="str">
        <f>VLOOKUP(A2205,training_and_development!A2204:G2224,6,0)</f>
        <v>Lake Scottberg</v>
      </c>
      <c r="AG2205" t="str">
        <f>VLOOKUP(A2205,training_and_development!A2205:H2213,7,0)</f>
        <v>Javier Cohen</v>
      </c>
      <c r="AH2205">
        <f>VLOOKUP(A2205,training_and_development!A2205:H2208,8,0)</f>
        <v>1</v>
      </c>
    </row>
    <row r="2206" spans="1:34" x14ac:dyDescent="0.25">
      <c r="A2206">
        <v>3205</v>
      </c>
      <c r="B2206" t="s">
        <v>22468</v>
      </c>
      <c r="C2206" s="1">
        <v>44056</v>
      </c>
      <c r="D2206" s="8">
        <v>44456</v>
      </c>
      <c r="E2206" t="s">
        <v>24</v>
      </c>
      <c r="F2206" t="s">
        <v>4869</v>
      </c>
      <c r="G2206" t="s">
        <v>26543</v>
      </c>
      <c r="H2206" t="s">
        <v>61</v>
      </c>
      <c r="I2206" t="s">
        <v>741</v>
      </c>
      <c r="J2206" t="s">
        <v>28</v>
      </c>
      <c r="K2206" t="s">
        <v>29</v>
      </c>
      <c r="L2206" t="s">
        <v>42</v>
      </c>
      <c r="M2206" t="s">
        <v>120</v>
      </c>
      <c r="N2206" s="20" t="s">
        <v>4870</v>
      </c>
      <c r="O2206" t="s">
        <v>28294</v>
      </c>
      <c r="P2206" t="s">
        <v>43</v>
      </c>
      <c r="Q2206" s="2">
        <v>32175</v>
      </c>
      <c r="R2206" t="s">
        <v>33</v>
      </c>
      <c r="S2206" t="s">
        <v>114</v>
      </c>
      <c r="T2206" t="s">
        <v>35</v>
      </c>
      <c r="U2206" s="3">
        <v>1864</v>
      </c>
      <c r="V2206" t="s">
        <v>94</v>
      </c>
      <c r="W2206" t="s">
        <v>65</v>
      </c>
      <c r="X2206" t="s">
        <v>38</v>
      </c>
      <c r="Y2206">
        <v>4</v>
      </c>
      <c r="Z2206">
        <f>VLOOKUP(A2206,Table3[],3,0)</f>
        <v>3</v>
      </c>
      <c r="AA2206">
        <f>VLOOKUP(A2206,'employee_engagement survey data'!A2206:E2670,4,0)</f>
        <v>1</v>
      </c>
      <c r="AB2206">
        <f>VLOOKUP(A2206,'employee_engagement survey data'!A2206:E2445,5,0)</f>
        <v>3</v>
      </c>
      <c r="AC2206" t="str">
        <f>VLOOKUP(A2206,training_and_development!A2206:F2243,3,0)</f>
        <v>Customer Service</v>
      </c>
      <c r="AD2206" t="str">
        <f>VLOOKUP(A2206,training_and_development!A2206:E2595,4,0)</f>
        <v>External</v>
      </c>
      <c r="AE2206" t="str">
        <f>VLOOKUP(A2206,training_and_development!A2206:F5203,5,0)</f>
        <v>Failed</v>
      </c>
      <c r="AF2206" t="str">
        <f>VLOOKUP(A2206,training_and_development!A2205:G2225,6,0)</f>
        <v>Lake Shane</v>
      </c>
      <c r="AG2206" t="str">
        <f>VLOOKUP(A2206,training_and_development!A2206:H2214,7,0)</f>
        <v>Michael Nelson</v>
      </c>
      <c r="AH2206">
        <f>VLOOKUP(A2206,training_and_development!A2206:H2209,8,0)</f>
        <v>3</v>
      </c>
    </row>
    <row r="2207" spans="1:34" x14ac:dyDescent="0.25">
      <c r="A2207">
        <v>3206</v>
      </c>
      <c r="B2207" t="s">
        <v>22469</v>
      </c>
      <c r="C2207" s="1">
        <v>43714</v>
      </c>
      <c r="D2207" s="8" t="s">
        <v>16975</v>
      </c>
      <c r="E2207" t="s">
        <v>24</v>
      </c>
      <c r="F2207" t="s">
        <v>4871</v>
      </c>
      <c r="G2207" t="s">
        <v>26543</v>
      </c>
      <c r="H2207" t="s">
        <v>67</v>
      </c>
      <c r="I2207" t="s">
        <v>27</v>
      </c>
      <c r="J2207" t="s">
        <v>42</v>
      </c>
      <c r="K2207" t="s">
        <v>41</v>
      </c>
      <c r="L2207" t="s">
        <v>42</v>
      </c>
      <c r="M2207" t="s">
        <v>31</v>
      </c>
      <c r="N2207" s="20" t="s">
        <v>16975</v>
      </c>
      <c r="O2207" t="s">
        <v>28294</v>
      </c>
      <c r="P2207" t="s">
        <v>177</v>
      </c>
      <c r="Q2207" s="2">
        <v>22356</v>
      </c>
      <c r="R2207" t="s">
        <v>33</v>
      </c>
      <c r="S2207" t="s">
        <v>194</v>
      </c>
      <c r="T2207" t="s">
        <v>45</v>
      </c>
      <c r="U2207" s="3">
        <v>2062</v>
      </c>
      <c r="V2207" t="s">
        <v>46</v>
      </c>
      <c r="W2207" t="s">
        <v>79</v>
      </c>
      <c r="X2207" t="s">
        <v>38</v>
      </c>
      <c r="Y2207">
        <v>2</v>
      </c>
      <c r="Z2207">
        <f>VLOOKUP(A2207,Table3[],3,0)</f>
        <v>2</v>
      </c>
      <c r="AA2207">
        <f>VLOOKUP(A2207,'employee_engagement survey data'!A2207:E2671,4,0)</f>
        <v>4</v>
      </c>
      <c r="AB2207">
        <f>VLOOKUP(A2207,'employee_engagement survey data'!A2207:E2446,5,0)</f>
        <v>4</v>
      </c>
      <c r="AC2207" t="str">
        <f>VLOOKUP(A2207,training_and_development!A2207:F2244,3,0)</f>
        <v>Leadership Development</v>
      </c>
      <c r="AD2207" t="str">
        <f>VLOOKUP(A2207,training_and_development!A2207:E2596,4,0)</f>
        <v>Internal</v>
      </c>
      <c r="AE2207" t="str">
        <f>VLOOKUP(A2207,training_and_development!A2207:F5204,5,0)</f>
        <v>Completed</v>
      </c>
      <c r="AF2207" t="str">
        <f>VLOOKUP(A2207,training_and_development!A2206:G2226,6,0)</f>
        <v>New Margaret</v>
      </c>
      <c r="AG2207" t="str">
        <f>VLOOKUP(A2207,training_and_development!A2207:H2215,7,0)</f>
        <v>Jessica Ashley</v>
      </c>
      <c r="AH2207">
        <f>VLOOKUP(A2207,training_and_development!A2207:H2210,8,0)</f>
        <v>2</v>
      </c>
    </row>
    <row r="2208" spans="1:34" x14ac:dyDescent="0.25">
      <c r="A2208">
        <v>3207</v>
      </c>
      <c r="B2208" t="s">
        <v>22470</v>
      </c>
      <c r="C2208" s="1">
        <v>44647</v>
      </c>
      <c r="D2208" s="8" t="s">
        <v>16975</v>
      </c>
      <c r="E2208" t="s">
        <v>24</v>
      </c>
      <c r="F2208" t="s">
        <v>4872</v>
      </c>
      <c r="G2208" t="s">
        <v>26543</v>
      </c>
      <c r="H2208" t="s">
        <v>116</v>
      </c>
      <c r="I2208" t="s">
        <v>27</v>
      </c>
      <c r="J2208" t="s">
        <v>50</v>
      </c>
      <c r="K2208" t="s">
        <v>29</v>
      </c>
      <c r="L2208" t="s">
        <v>30</v>
      </c>
      <c r="M2208" t="s">
        <v>31</v>
      </c>
      <c r="N2208" s="20" t="s">
        <v>16975</v>
      </c>
      <c r="O2208" t="s">
        <v>28294</v>
      </c>
      <c r="P2208" t="s">
        <v>122</v>
      </c>
      <c r="Q2208" s="2">
        <v>29826</v>
      </c>
      <c r="R2208" t="s">
        <v>33</v>
      </c>
      <c r="S2208" t="s">
        <v>4</v>
      </c>
      <c r="T2208" t="s">
        <v>35</v>
      </c>
      <c r="U2208" s="3">
        <v>2152</v>
      </c>
      <c r="V2208" t="s">
        <v>36</v>
      </c>
      <c r="W2208" t="s">
        <v>37</v>
      </c>
      <c r="X2208" t="s">
        <v>38</v>
      </c>
      <c r="Y2208">
        <v>5</v>
      </c>
      <c r="Z2208">
        <f>VLOOKUP(A2208,Table3[],3,0)</f>
        <v>4</v>
      </c>
      <c r="AA2208">
        <f>VLOOKUP(A2208,'employee_engagement survey data'!A2208:E2672,4,0)</f>
        <v>4</v>
      </c>
      <c r="AB2208">
        <f>VLOOKUP(A2208,'employee_engagement survey data'!A2208:E2447,5,0)</f>
        <v>5</v>
      </c>
      <c r="AC2208" t="str">
        <f>VLOOKUP(A2208,training_and_development!A2208:F2245,3,0)</f>
        <v>Technical Skills</v>
      </c>
      <c r="AD2208" t="str">
        <f>VLOOKUP(A2208,training_and_development!A2208:E2597,4,0)</f>
        <v>External</v>
      </c>
      <c r="AE2208" t="str">
        <f>VLOOKUP(A2208,training_and_development!A2208:F5205,5,0)</f>
        <v>Completed</v>
      </c>
      <c r="AF2208" t="str">
        <f>VLOOKUP(A2208,training_and_development!A2207:G2227,6,0)</f>
        <v>Port Sean</v>
      </c>
      <c r="AG2208" t="str">
        <f>VLOOKUP(A2208,training_and_development!A2208:H2216,7,0)</f>
        <v>Tracy Roberts</v>
      </c>
      <c r="AH2208">
        <f>VLOOKUP(A2208,training_and_development!A2208:H2211,8,0)</f>
        <v>3</v>
      </c>
    </row>
    <row r="2209" spans="1:34" x14ac:dyDescent="0.25">
      <c r="A2209">
        <v>3208</v>
      </c>
      <c r="B2209" t="s">
        <v>22471</v>
      </c>
      <c r="C2209" s="1">
        <v>44190</v>
      </c>
      <c r="D2209" s="8">
        <v>44993</v>
      </c>
      <c r="E2209" t="s">
        <v>24</v>
      </c>
      <c r="F2209" t="s">
        <v>4873</v>
      </c>
      <c r="G2209" t="s">
        <v>26543</v>
      </c>
      <c r="H2209" t="s">
        <v>26</v>
      </c>
      <c r="I2209" t="s">
        <v>339</v>
      </c>
      <c r="J2209" t="s">
        <v>28</v>
      </c>
      <c r="K2209" t="s">
        <v>41</v>
      </c>
      <c r="L2209" t="s">
        <v>30</v>
      </c>
      <c r="M2209" t="s">
        <v>92</v>
      </c>
      <c r="N2209" s="20" t="s">
        <v>4874</v>
      </c>
      <c r="O2209" t="s">
        <v>28294</v>
      </c>
      <c r="P2209" t="s">
        <v>68</v>
      </c>
      <c r="Q2209" s="2">
        <v>26911</v>
      </c>
      <c r="R2209" t="s">
        <v>33</v>
      </c>
      <c r="S2209" t="s">
        <v>140</v>
      </c>
      <c r="T2209" t="s">
        <v>45</v>
      </c>
      <c r="U2209" s="3">
        <v>2171</v>
      </c>
      <c r="V2209" t="s">
        <v>46</v>
      </c>
      <c r="W2209" t="s">
        <v>79</v>
      </c>
      <c r="X2209" t="s">
        <v>38</v>
      </c>
      <c r="Y2209">
        <v>2</v>
      </c>
      <c r="Z2209">
        <f>VLOOKUP(A2209,Table3[],3,0)</f>
        <v>5</v>
      </c>
      <c r="AA2209">
        <f>VLOOKUP(A2209,'employee_engagement survey data'!A2209:E2673,4,0)</f>
        <v>1</v>
      </c>
      <c r="AB2209">
        <f>VLOOKUP(A2209,'employee_engagement survey data'!A2209:E2448,5,0)</f>
        <v>3</v>
      </c>
      <c r="AC2209" t="str">
        <f>VLOOKUP(A2209,training_and_development!A2209:F2246,3,0)</f>
        <v>Leadership Development</v>
      </c>
      <c r="AD2209" t="str">
        <f>VLOOKUP(A2209,training_and_development!A2209:E2598,4,0)</f>
        <v>Internal</v>
      </c>
      <c r="AE2209" t="str">
        <f>VLOOKUP(A2209,training_and_development!A2209:F5206,5,0)</f>
        <v>Completed</v>
      </c>
      <c r="AF2209" t="str">
        <f>VLOOKUP(A2209,training_and_development!A2208:G2228,6,0)</f>
        <v>North Rebecca</v>
      </c>
      <c r="AG2209" t="str">
        <f>VLOOKUP(A2209,training_and_development!A2209:H2217,7,0)</f>
        <v>Ruben Lopez</v>
      </c>
      <c r="AH2209">
        <f>VLOOKUP(A2209,training_and_development!A2209:H2212,8,0)</f>
        <v>2</v>
      </c>
    </row>
    <row r="2210" spans="1:34" x14ac:dyDescent="0.25">
      <c r="A2210">
        <v>3209</v>
      </c>
      <c r="B2210" t="s">
        <v>17965</v>
      </c>
      <c r="C2210" s="1">
        <v>44310</v>
      </c>
      <c r="D2210" s="8" t="s">
        <v>16975</v>
      </c>
      <c r="E2210" t="s">
        <v>332</v>
      </c>
      <c r="F2210" t="s">
        <v>4875</v>
      </c>
      <c r="G2210" t="s">
        <v>26543</v>
      </c>
      <c r="H2210" t="s">
        <v>49</v>
      </c>
      <c r="I2210" t="s">
        <v>27</v>
      </c>
      <c r="J2210" t="s">
        <v>28</v>
      </c>
      <c r="K2210" t="s">
        <v>41</v>
      </c>
      <c r="L2210" t="s">
        <v>50</v>
      </c>
      <c r="M2210" t="s">
        <v>31</v>
      </c>
      <c r="N2210" s="20" t="s">
        <v>16975</v>
      </c>
      <c r="O2210" t="s">
        <v>28294</v>
      </c>
      <c r="P2210" t="s">
        <v>62</v>
      </c>
      <c r="Q2210" s="2">
        <v>30392</v>
      </c>
      <c r="R2210" t="s">
        <v>33</v>
      </c>
      <c r="S2210" t="s">
        <v>78</v>
      </c>
      <c r="T2210" t="s">
        <v>45</v>
      </c>
      <c r="U2210" s="3">
        <v>2458</v>
      </c>
      <c r="V2210" t="s">
        <v>46</v>
      </c>
      <c r="W2210" t="s">
        <v>37</v>
      </c>
      <c r="X2210" t="s">
        <v>38</v>
      </c>
      <c r="Y2210">
        <v>5</v>
      </c>
      <c r="Z2210">
        <f>VLOOKUP(A2210,Table3[],3,0)</f>
        <v>3</v>
      </c>
      <c r="AA2210">
        <f>VLOOKUP(A2210,'employee_engagement survey data'!A2210:E2674,4,0)</f>
        <v>3</v>
      </c>
      <c r="AB2210">
        <f>VLOOKUP(A2210,'employee_engagement survey data'!A2210:E2449,5,0)</f>
        <v>1</v>
      </c>
      <c r="AC2210" t="str">
        <f>VLOOKUP(A2210,training_and_development!A2210:F2247,3,0)</f>
        <v>Project Management</v>
      </c>
      <c r="AD2210" t="str">
        <f>VLOOKUP(A2210,training_and_development!A2210:E2599,4,0)</f>
        <v>Internal</v>
      </c>
      <c r="AE2210" t="str">
        <f>VLOOKUP(A2210,training_and_development!A2210:F5207,5,0)</f>
        <v>Failed</v>
      </c>
      <c r="AF2210" t="str">
        <f>VLOOKUP(A2210,training_and_development!A2209:G2229,6,0)</f>
        <v>North Melissa</v>
      </c>
      <c r="AG2210" t="str">
        <f>VLOOKUP(A2210,training_and_development!A2210:H2218,7,0)</f>
        <v>Ryan Anderson</v>
      </c>
      <c r="AH2210">
        <f>VLOOKUP(A2210,training_and_development!A2210:H2213,8,0)</f>
        <v>5</v>
      </c>
    </row>
    <row r="2211" spans="1:34" x14ac:dyDescent="0.25">
      <c r="A2211">
        <v>3210</v>
      </c>
      <c r="B2211" t="s">
        <v>22472</v>
      </c>
      <c r="C2211" s="1">
        <v>43963</v>
      </c>
      <c r="D2211" s="8" t="s">
        <v>16975</v>
      </c>
      <c r="E2211" t="s">
        <v>24</v>
      </c>
      <c r="F2211" t="s">
        <v>4876</v>
      </c>
      <c r="G2211" t="s">
        <v>26543</v>
      </c>
      <c r="H2211" t="s">
        <v>73</v>
      </c>
      <c r="I2211" t="s">
        <v>27</v>
      </c>
      <c r="J2211" t="s">
        <v>50</v>
      </c>
      <c r="K2211" t="s">
        <v>41</v>
      </c>
      <c r="L2211" t="s">
        <v>50</v>
      </c>
      <c r="M2211" t="s">
        <v>31</v>
      </c>
      <c r="N2211" s="20" t="s">
        <v>16975</v>
      </c>
      <c r="O2211" t="s">
        <v>28294</v>
      </c>
      <c r="P2211" t="s">
        <v>43</v>
      </c>
      <c r="Q2211" s="2">
        <v>34133</v>
      </c>
      <c r="R2211" t="s">
        <v>33</v>
      </c>
      <c r="S2211" t="s">
        <v>114</v>
      </c>
      <c r="T2211" t="s">
        <v>35</v>
      </c>
      <c r="U2211" s="3">
        <v>2050</v>
      </c>
      <c r="V2211" t="s">
        <v>46</v>
      </c>
      <c r="W2211" t="s">
        <v>79</v>
      </c>
      <c r="X2211" t="s">
        <v>38</v>
      </c>
      <c r="Y2211">
        <v>5</v>
      </c>
      <c r="Z2211">
        <f>VLOOKUP(A2211,Table3[],3,0)</f>
        <v>3</v>
      </c>
      <c r="AA2211">
        <f>VLOOKUP(A2211,'employee_engagement survey data'!A2211:E2675,4,0)</f>
        <v>5</v>
      </c>
      <c r="AB2211">
        <f>VLOOKUP(A2211,'employee_engagement survey data'!A2211:E2450,5,0)</f>
        <v>1</v>
      </c>
      <c r="AC2211" t="str">
        <f>VLOOKUP(A2211,training_and_development!A2211:F2248,3,0)</f>
        <v>Project Management</v>
      </c>
      <c r="AD2211" t="str">
        <f>VLOOKUP(A2211,training_and_development!A2211:E2600,4,0)</f>
        <v>External</v>
      </c>
      <c r="AE2211" t="str">
        <f>VLOOKUP(A2211,training_and_development!A2211:F5208,5,0)</f>
        <v>Failed</v>
      </c>
      <c r="AF2211" t="str">
        <f>VLOOKUP(A2211,training_and_development!A2210:G2230,6,0)</f>
        <v>Lake Jillianside</v>
      </c>
      <c r="AG2211" t="str">
        <f>VLOOKUP(A2211,training_and_development!A2211:H2219,7,0)</f>
        <v>Christopher Caldwell</v>
      </c>
      <c r="AH2211">
        <f>VLOOKUP(A2211,training_and_development!A2211:H2214,8,0)</f>
        <v>2</v>
      </c>
    </row>
    <row r="2212" spans="1:34" x14ac:dyDescent="0.25">
      <c r="A2212">
        <v>3211</v>
      </c>
      <c r="B2212" t="s">
        <v>22473</v>
      </c>
      <c r="C2212" s="1">
        <v>45069</v>
      </c>
      <c r="D2212" s="8" t="s">
        <v>16975</v>
      </c>
      <c r="E2212" t="s">
        <v>332</v>
      </c>
      <c r="F2212" t="s">
        <v>4877</v>
      </c>
      <c r="G2212" t="s">
        <v>26543</v>
      </c>
      <c r="H2212" t="s">
        <v>96</v>
      </c>
      <c r="I2212" t="s">
        <v>27</v>
      </c>
      <c r="J2212" t="s">
        <v>42</v>
      </c>
      <c r="K2212" t="s">
        <v>51</v>
      </c>
      <c r="L2212" t="s">
        <v>42</v>
      </c>
      <c r="M2212" t="s">
        <v>31</v>
      </c>
      <c r="N2212" s="20" t="s">
        <v>16975</v>
      </c>
      <c r="O2212" t="s">
        <v>28294</v>
      </c>
      <c r="P2212" t="s">
        <v>53</v>
      </c>
      <c r="Q2212" s="2">
        <v>20327</v>
      </c>
      <c r="R2212" t="s">
        <v>33</v>
      </c>
      <c r="S2212" t="s">
        <v>210</v>
      </c>
      <c r="T2212" t="s">
        <v>35</v>
      </c>
      <c r="U2212" s="3">
        <v>1824</v>
      </c>
      <c r="V2212" t="s">
        <v>58</v>
      </c>
      <c r="W2212" t="s">
        <v>65</v>
      </c>
      <c r="X2212" t="s">
        <v>38</v>
      </c>
      <c r="Y2212">
        <v>2</v>
      </c>
      <c r="Z2212">
        <f>VLOOKUP(A2212,Table3[],3,0)</f>
        <v>1</v>
      </c>
      <c r="AA2212">
        <f>VLOOKUP(A2212,'employee_engagement survey data'!A2212:E2676,4,0)</f>
        <v>5</v>
      </c>
      <c r="AB2212">
        <f>VLOOKUP(A2212,'employee_engagement survey data'!A2212:E2451,5,0)</f>
        <v>3</v>
      </c>
      <c r="AC2212" t="str">
        <f>VLOOKUP(A2212,training_and_development!A2212:F2249,3,0)</f>
        <v>Customer Service</v>
      </c>
      <c r="AD2212" t="str">
        <f>VLOOKUP(A2212,training_and_development!A2212:E2601,4,0)</f>
        <v>External</v>
      </c>
      <c r="AE2212" t="str">
        <f>VLOOKUP(A2212,training_and_development!A2212:F5209,5,0)</f>
        <v>Failed</v>
      </c>
      <c r="AF2212" t="str">
        <f>VLOOKUP(A2212,training_and_development!A2211:G2231,6,0)</f>
        <v>Smithchester</v>
      </c>
      <c r="AG2212" t="str">
        <f>VLOOKUP(A2212,training_and_development!A2212:H2220,7,0)</f>
        <v>Brooke Washington</v>
      </c>
      <c r="AH2212">
        <f>VLOOKUP(A2212,training_and_development!A2212:H2215,8,0)</f>
        <v>4</v>
      </c>
    </row>
    <row r="2213" spans="1:34" x14ac:dyDescent="0.25">
      <c r="A2213">
        <v>3212</v>
      </c>
      <c r="B2213" t="s">
        <v>22474</v>
      </c>
      <c r="C2213" s="1">
        <v>44192</v>
      </c>
      <c r="D2213" s="8">
        <v>44703</v>
      </c>
      <c r="E2213" t="s">
        <v>332</v>
      </c>
      <c r="F2213" t="s">
        <v>4878</v>
      </c>
      <c r="G2213" t="s">
        <v>26543</v>
      </c>
      <c r="H2213" t="s">
        <v>116</v>
      </c>
      <c r="I2213" t="s">
        <v>339</v>
      </c>
      <c r="J2213" t="s">
        <v>50</v>
      </c>
      <c r="K2213" t="s">
        <v>29</v>
      </c>
      <c r="L2213" t="s">
        <v>42</v>
      </c>
      <c r="M2213" t="s">
        <v>92</v>
      </c>
      <c r="N2213" s="20" t="s">
        <v>4879</v>
      </c>
      <c r="O2213" t="s">
        <v>28294</v>
      </c>
      <c r="P2213" t="s">
        <v>68</v>
      </c>
      <c r="Q2213" s="2">
        <v>26480</v>
      </c>
      <c r="R2213" t="s">
        <v>33</v>
      </c>
      <c r="S2213" t="s">
        <v>144</v>
      </c>
      <c r="T2213" t="s">
        <v>45</v>
      </c>
      <c r="U2213" s="3">
        <v>2126</v>
      </c>
      <c r="V2213" t="s">
        <v>94</v>
      </c>
      <c r="W2213" t="s">
        <v>65</v>
      </c>
      <c r="X2213" t="s">
        <v>38</v>
      </c>
      <c r="Y2213">
        <v>5</v>
      </c>
      <c r="Z2213">
        <f>VLOOKUP(A2213,Table3[],3,0)</f>
        <v>2</v>
      </c>
      <c r="AA2213">
        <f>VLOOKUP(A2213,'employee_engagement survey data'!A2213:E2677,4,0)</f>
        <v>5</v>
      </c>
      <c r="AB2213">
        <f>VLOOKUP(A2213,'employee_engagement survey data'!A2213:E2452,5,0)</f>
        <v>4</v>
      </c>
      <c r="AC2213" t="str">
        <f>VLOOKUP(A2213,training_and_development!A2213:F2250,3,0)</f>
        <v>Customer Service</v>
      </c>
      <c r="AD2213" t="str">
        <f>VLOOKUP(A2213,training_and_development!A2213:E2602,4,0)</f>
        <v>External</v>
      </c>
      <c r="AE2213" t="str">
        <f>VLOOKUP(A2213,training_and_development!A2213:F5210,5,0)</f>
        <v>Failed</v>
      </c>
      <c r="AF2213" t="str">
        <f>VLOOKUP(A2213,training_and_development!A2212:G2232,6,0)</f>
        <v>West Emilyport</v>
      </c>
      <c r="AG2213" t="str">
        <f>VLOOKUP(A2213,training_and_development!A2213:H2221,7,0)</f>
        <v>Joel Brown</v>
      </c>
      <c r="AH2213">
        <f>VLOOKUP(A2213,training_and_development!A2213:H2216,8,0)</f>
        <v>2</v>
      </c>
    </row>
    <row r="2214" spans="1:34" x14ac:dyDescent="0.25">
      <c r="A2214">
        <v>3213</v>
      </c>
      <c r="B2214" t="s">
        <v>22475</v>
      </c>
      <c r="C2214" s="1">
        <v>43421</v>
      </c>
      <c r="D2214" s="8">
        <v>43826</v>
      </c>
      <c r="E2214" t="s">
        <v>24</v>
      </c>
      <c r="F2214" t="s">
        <v>4880</v>
      </c>
      <c r="G2214" t="s">
        <v>26543</v>
      </c>
      <c r="H2214" t="s">
        <v>73</v>
      </c>
      <c r="I2214" t="s">
        <v>27</v>
      </c>
      <c r="J2214" t="s">
        <v>50</v>
      </c>
      <c r="K2214" t="s">
        <v>41</v>
      </c>
      <c r="L2214" t="s">
        <v>42</v>
      </c>
      <c r="M2214" t="s">
        <v>74</v>
      </c>
      <c r="N2214" s="20" t="s">
        <v>4881</v>
      </c>
      <c r="O2214" t="s">
        <v>28294</v>
      </c>
      <c r="P2214" t="s">
        <v>68</v>
      </c>
      <c r="Q2214" s="2">
        <v>19173</v>
      </c>
      <c r="R2214" t="s">
        <v>33</v>
      </c>
      <c r="S2214" t="s">
        <v>64</v>
      </c>
      <c r="T2214" t="s">
        <v>45</v>
      </c>
      <c r="U2214" s="3">
        <v>1550</v>
      </c>
      <c r="V2214" t="s">
        <v>46</v>
      </c>
      <c r="W2214" t="s">
        <v>37</v>
      </c>
      <c r="X2214" t="s">
        <v>38</v>
      </c>
      <c r="Y2214">
        <v>2</v>
      </c>
      <c r="Z2214">
        <f>VLOOKUP(A2214,Table3[],3,0)</f>
        <v>2</v>
      </c>
      <c r="AA2214">
        <f>VLOOKUP(A2214,'employee_engagement survey data'!A2214:E2678,4,0)</f>
        <v>5</v>
      </c>
      <c r="AB2214">
        <f>VLOOKUP(A2214,'employee_engagement survey data'!A2214:E2453,5,0)</f>
        <v>1</v>
      </c>
      <c r="AC2214" t="str">
        <f>VLOOKUP(A2214,training_and_development!A2214:F2251,3,0)</f>
        <v>Communication Skills</v>
      </c>
      <c r="AD2214" t="str">
        <f>VLOOKUP(A2214,training_and_development!A2214:E2603,4,0)</f>
        <v>External</v>
      </c>
      <c r="AE2214" t="str">
        <f>VLOOKUP(A2214,training_and_development!A2214:F5211,5,0)</f>
        <v>Completed</v>
      </c>
      <c r="AF2214" t="str">
        <f>VLOOKUP(A2214,training_and_development!A2213:G2233,6,0)</f>
        <v>Alexanderberg</v>
      </c>
      <c r="AG2214" t="str">
        <f>VLOOKUP(A2214,training_and_development!A2214:H2222,7,0)</f>
        <v>Misty Holmes</v>
      </c>
      <c r="AH2214">
        <f>VLOOKUP(A2214,training_and_development!A2214:H2217,8,0)</f>
        <v>2</v>
      </c>
    </row>
    <row r="2215" spans="1:34" x14ac:dyDescent="0.25">
      <c r="A2215">
        <v>3214</v>
      </c>
      <c r="B2215" t="s">
        <v>22476</v>
      </c>
      <c r="C2215" s="1">
        <v>43662</v>
      </c>
      <c r="D2215" s="8" t="s">
        <v>16975</v>
      </c>
      <c r="E2215" t="s">
        <v>24</v>
      </c>
      <c r="F2215" t="s">
        <v>4882</v>
      </c>
      <c r="G2215" t="s">
        <v>26543</v>
      </c>
      <c r="H2215" t="s">
        <v>116</v>
      </c>
      <c r="I2215" t="s">
        <v>27</v>
      </c>
      <c r="J2215" t="s">
        <v>42</v>
      </c>
      <c r="K2215" t="s">
        <v>51</v>
      </c>
      <c r="L2215" t="s">
        <v>30</v>
      </c>
      <c r="M2215" t="s">
        <v>31</v>
      </c>
      <c r="N2215" s="20" t="s">
        <v>16975</v>
      </c>
      <c r="O2215" t="s">
        <v>28294</v>
      </c>
      <c r="P2215" t="s">
        <v>62</v>
      </c>
      <c r="Q2215" s="2">
        <v>26655</v>
      </c>
      <c r="R2215" t="s">
        <v>33</v>
      </c>
      <c r="S2215" t="s">
        <v>64</v>
      </c>
      <c r="T2215" t="s">
        <v>35</v>
      </c>
      <c r="U2215" s="3">
        <v>1742</v>
      </c>
      <c r="V2215" t="s">
        <v>94</v>
      </c>
      <c r="W2215" t="s">
        <v>37</v>
      </c>
      <c r="X2215" t="s">
        <v>38</v>
      </c>
      <c r="Y2215">
        <v>2</v>
      </c>
      <c r="Z2215">
        <f>VLOOKUP(A2215,Table3[],3,0)</f>
        <v>3</v>
      </c>
      <c r="AA2215">
        <f>VLOOKUP(A2215,'employee_engagement survey data'!A2215:E2679,4,0)</f>
        <v>1</v>
      </c>
      <c r="AB2215">
        <f>VLOOKUP(A2215,'employee_engagement survey data'!A2215:E2454,5,0)</f>
        <v>2</v>
      </c>
      <c r="AC2215" t="str">
        <f>VLOOKUP(A2215,training_and_development!A2215:F2252,3,0)</f>
        <v>Project Management</v>
      </c>
      <c r="AD2215" t="str">
        <f>VLOOKUP(A2215,training_and_development!A2215:E2604,4,0)</f>
        <v>Internal</v>
      </c>
      <c r="AE2215" t="str">
        <f>VLOOKUP(A2215,training_and_development!A2215:F5212,5,0)</f>
        <v>Failed</v>
      </c>
      <c r="AF2215" t="str">
        <f>VLOOKUP(A2215,training_and_development!A2214:G2234,6,0)</f>
        <v>West Christopher</v>
      </c>
      <c r="AG2215" t="str">
        <f>VLOOKUP(A2215,training_and_development!A2215:H2223,7,0)</f>
        <v>Laura Moore</v>
      </c>
      <c r="AH2215">
        <f>VLOOKUP(A2215,training_and_development!A2215:H2218,8,0)</f>
        <v>4</v>
      </c>
    </row>
    <row r="2216" spans="1:34" x14ac:dyDescent="0.25">
      <c r="A2216">
        <v>3215</v>
      </c>
      <c r="B2216" t="s">
        <v>22477</v>
      </c>
      <c r="C2216" s="1">
        <v>43855</v>
      </c>
      <c r="D2216" s="8" t="s">
        <v>16975</v>
      </c>
      <c r="E2216" t="s">
        <v>332</v>
      </c>
      <c r="F2216" t="s">
        <v>4883</v>
      </c>
      <c r="G2216" t="s">
        <v>26543</v>
      </c>
      <c r="H2216" t="s">
        <v>96</v>
      </c>
      <c r="I2216" t="s">
        <v>27</v>
      </c>
      <c r="J2216" t="s">
        <v>28</v>
      </c>
      <c r="K2216" t="s">
        <v>41</v>
      </c>
      <c r="L2216" t="s">
        <v>42</v>
      </c>
      <c r="M2216" t="s">
        <v>31</v>
      </c>
      <c r="N2216" s="20" t="s">
        <v>16975</v>
      </c>
      <c r="O2216" t="s">
        <v>28294</v>
      </c>
      <c r="P2216" t="s">
        <v>53</v>
      </c>
      <c r="Q2216" s="2">
        <v>26818</v>
      </c>
      <c r="R2216" t="s">
        <v>33</v>
      </c>
      <c r="S2216" t="s">
        <v>210</v>
      </c>
      <c r="T2216" t="s">
        <v>45</v>
      </c>
      <c r="U2216" s="3">
        <v>1810</v>
      </c>
      <c r="V2216" t="s">
        <v>36</v>
      </c>
      <c r="W2216" t="s">
        <v>79</v>
      </c>
      <c r="X2216" t="s">
        <v>38</v>
      </c>
      <c r="Y2216">
        <v>3</v>
      </c>
      <c r="Z2216">
        <f>VLOOKUP(A2216,Table3[],3,0)</f>
        <v>4</v>
      </c>
      <c r="AA2216">
        <f>VLOOKUP(A2216,'employee_engagement survey data'!A2216:E2680,4,0)</f>
        <v>3</v>
      </c>
      <c r="AB2216">
        <f>VLOOKUP(A2216,'employee_engagement survey data'!A2216:E2455,5,0)</f>
        <v>5</v>
      </c>
      <c r="AC2216" t="str">
        <f>VLOOKUP(A2216,training_and_development!A2216:F2253,3,0)</f>
        <v>Communication Skills</v>
      </c>
      <c r="AD2216" t="str">
        <f>VLOOKUP(A2216,training_and_development!A2216:E2605,4,0)</f>
        <v>External</v>
      </c>
      <c r="AE2216" t="str">
        <f>VLOOKUP(A2216,training_and_development!A2216:F5213,5,0)</f>
        <v>Failed</v>
      </c>
      <c r="AF2216" t="str">
        <f>VLOOKUP(A2216,training_and_development!A2215:G2235,6,0)</f>
        <v>Smithport</v>
      </c>
      <c r="AG2216" t="str">
        <f>VLOOKUP(A2216,training_and_development!A2216:H2224,7,0)</f>
        <v>Dustin Lewis</v>
      </c>
      <c r="AH2216">
        <f>VLOOKUP(A2216,training_and_development!A2216:H2219,8,0)</f>
        <v>3</v>
      </c>
    </row>
    <row r="2217" spans="1:34" x14ac:dyDescent="0.25">
      <c r="A2217">
        <v>3216</v>
      </c>
      <c r="B2217" t="s">
        <v>22478</v>
      </c>
      <c r="C2217" s="1">
        <v>44424</v>
      </c>
      <c r="D2217" s="8" t="s">
        <v>16975</v>
      </c>
      <c r="E2217" t="s">
        <v>24</v>
      </c>
      <c r="F2217" t="s">
        <v>4884</v>
      </c>
      <c r="G2217" t="s">
        <v>26543</v>
      </c>
      <c r="H2217" t="s">
        <v>99</v>
      </c>
      <c r="I2217" t="s">
        <v>27</v>
      </c>
      <c r="J2217" t="s">
        <v>42</v>
      </c>
      <c r="K2217" t="s">
        <v>41</v>
      </c>
      <c r="L2217" t="s">
        <v>30</v>
      </c>
      <c r="M2217" t="s">
        <v>31</v>
      </c>
      <c r="N2217" s="20" t="s">
        <v>16975</v>
      </c>
      <c r="O2217" t="s">
        <v>28294</v>
      </c>
      <c r="P2217" t="s">
        <v>146</v>
      </c>
      <c r="Q2217" s="2">
        <v>26357</v>
      </c>
      <c r="R2217" t="s">
        <v>33</v>
      </c>
      <c r="S2217" t="s">
        <v>85</v>
      </c>
      <c r="T2217" t="s">
        <v>35</v>
      </c>
      <c r="U2217" s="3">
        <v>2474</v>
      </c>
      <c r="V2217" t="s">
        <v>58</v>
      </c>
      <c r="W2217" t="s">
        <v>79</v>
      </c>
      <c r="X2217" t="s">
        <v>38</v>
      </c>
      <c r="Y2217">
        <v>5</v>
      </c>
      <c r="Z2217">
        <f>VLOOKUP(A2217,Table3[],3,0)</f>
        <v>1</v>
      </c>
      <c r="AA2217">
        <f>VLOOKUP(A2217,'employee_engagement survey data'!A2217:E2681,4,0)</f>
        <v>4</v>
      </c>
      <c r="AB2217">
        <f>VLOOKUP(A2217,'employee_engagement survey data'!A2217:E2456,5,0)</f>
        <v>3</v>
      </c>
      <c r="AC2217" t="str">
        <f>VLOOKUP(A2217,training_and_development!A2217:F2254,3,0)</f>
        <v>Leadership Development</v>
      </c>
      <c r="AD2217" t="str">
        <f>VLOOKUP(A2217,training_and_development!A2217:E2606,4,0)</f>
        <v>External</v>
      </c>
      <c r="AE2217" t="str">
        <f>VLOOKUP(A2217,training_and_development!A2217:F5214,5,0)</f>
        <v>Completed</v>
      </c>
      <c r="AF2217" t="str">
        <f>VLOOKUP(A2217,training_and_development!A2216:G2236,6,0)</f>
        <v>North Thomas</v>
      </c>
      <c r="AG2217" t="str">
        <f>VLOOKUP(A2217,training_and_development!A2217:H2225,7,0)</f>
        <v>Maria Rios</v>
      </c>
      <c r="AH2217">
        <f>VLOOKUP(A2217,training_and_development!A2217:H2220,8,0)</f>
        <v>5</v>
      </c>
    </row>
    <row r="2218" spans="1:34" x14ac:dyDescent="0.25">
      <c r="A2218">
        <v>3217</v>
      </c>
      <c r="B2218" t="s">
        <v>22479</v>
      </c>
      <c r="C2218" s="1">
        <v>43485</v>
      </c>
      <c r="D2218" s="8">
        <v>43739</v>
      </c>
      <c r="E2218" t="s">
        <v>332</v>
      </c>
      <c r="F2218" t="s">
        <v>4885</v>
      </c>
      <c r="G2218" t="s">
        <v>26543</v>
      </c>
      <c r="H2218" t="s">
        <v>67</v>
      </c>
      <c r="I2218" t="s">
        <v>339</v>
      </c>
      <c r="J2218" t="s">
        <v>28</v>
      </c>
      <c r="K2218" t="s">
        <v>51</v>
      </c>
      <c r="L2218" t="s">
        <v>50</v>
      </c>
      <c r="M2218" t="s">
        <v>92</v>
      </c>
      <c r="N2218" s="20" t="s">
        <v>4886</v>
      </c>
      <c r="O2218" t="s">
        <v>28294</v>
      </c>
      <c r="P2218" t="s">
        <v>62</v>
      </c>
      <c r="Q2218" s="2">
        <v>25109</v>
      </c>
      <c r="R2218" t="s">
        <v>33</v>
      </c>
      <c r="S2218" t="s">
        <v>78</v>
      </c>
      <c r="T2218" t="s">
        <v>35</v>
      </c>
      <c r="U2218" s="3">
        <v>1810</v>
      </c>
      <c r="V2218" t="s">
        <v>36</v>
      </c>
      <c r="W2218" t="s">
        <v>59</v>
      </c>
      <c r="X2218" t="s">
        <v>38</v>
      </c>
      <c r="Y2218">
        <v>3</v>
      </c>
      <c r="Z2218">
        <f>VLOOKUP(A2218,Table3[],3,0)</f>
        <v>1</v>
      </c>
      <c r="AA2218">
        <f>VLOOKUP(A2218,'employee_engagement survey data'!A2218:E2682,4,0)</f>
        <v>2</v>
      </c>
      <c r="AB2218">
        <f>VLOOKUP(A2218,'employee_engagement survey data'!A2218:E2457,5,0)</f>
        <v>1</v>
      </c>
      <c r="AC2218" t="str">
        <f>VLOOKUP(A2218,training_and_development!A2218:F2255,3,0)</f>
        <v>Customer Service</v>
      </c>
      <c r="AD2218" t="str">
        <f>VLOOKUP(A2218,training_and_development!A2218:E2607,4,0)</f>
        <v>External</v>
      </c>
      <c r="AE2218" t="str">
        <f>VLOOKUP(A2218,training_and_development!A2218:F5215,5,0)</f>
        <v>Completed</v>
      </c>
      <c r="AF2218" t="str">
        <f>VLOOKUP(A2218,training_and_development!A2217:G2237,6,0)</f>
        <v>North Anne</v>
      </c>
      <c r="AG2218" t="str">
        <f>VLOOKUP(A2218,training_and_development!A2218:H2226,7,0)</f>
        <v>Michael Kemp</v>
      </c>
      <c r="AH2218">
        <f>VLOOKUP(A2218,training_and_development!A2218:H2221,8,0)</f>
        <v>3</v>
      </c>
    </row>
    <row r="2219" spans="1:34" x14ac:dyDescent="0.25">
      <c r="A2219">
        <v>3218</v>
      </c>
      <c r="B2219" t="s">
        <v>22480</v>
      </c>
      <c r="C2219" s="1">
        <v>43347</v>
      </c>
      <c r="D2219" s="8" t="s">
        <v>16975</v>
      </c>
      <c r="E2219" t="s">
        <v>24</v>
      </c>
      <c r="F2219" t="s">
        <v>4887</v>
      </c>
      <c r="G2219" t="s">
        <v>26543</v>
      </c>
      <c r="H2219" t="s">
        <v>96</v>
      </c>
      <c r="I2219" t="s">
        <v>27</v>
      </c>
      <c r="J2219" t="s">
        <v>50</v>
      </c>
      <c r="K2219" t="s">
        <v>29</v>
      </c>
      <c r="L2219" t="s">
        <v>42</v>
      </c>
      <c r="M2219" t="s">
        <v>31</v>
      </c>
      <c r="N2219" s="20" t="s">
        <v>16975</v>
      </c>
      <c r="O2219" t="s">
        <v>28294</v>
      </c>
      <c r="P2219" t="s">
        <v>68</v>
      </c>
      <c r="Q2219" s="2">
        <v>26127</v>
      </c>
      <c r="R2219" t="s">
        <v>33</v>
      </c>
      <c r="S2219" t="s">
        <v>64</v>
      </c>
      <c r="T2219" t="s">
        <v>45</v>
      </c>
      <c r="U2219" s="3">
        <v>1880</v>
      </c>
      <c r="V2219" t="s">
        <v>58</v>
      </c>
      <c r="W2219" t="s">
        <v>37</v>
      </c>
      <c r="X2219" t="s">
        <v>38</v>
      </c>
      <c r="Y2219">
        <v>5</v>
      </c>
      <c r="Z2219">
        <f>VLOOKUP(A2219,Table3[],3,0)</f>
        <v>2</v>
      </c>
      <c r="AA2219">
        <f>VLOOKUP(A2219,'employee_engagement survey data'!A2219:E2683,4,0)</f>
        <v>2</v>
      </c>
      <c r="AB2219">
        <f>VLOOKUP(A2219,'employee_engagement survey data'!A2219:E2458,5,0)</f>
        <v>5</v>
      </c>
      <c r="AC2219" t="str">
        <f>VLOOKUP(A2219,training_and_development!A2219:F2256,3,0)</f>
        <v>Leadership Development</v>
      </c>
      <c r="AD2219" t="str">
        <f>VLOOKUP(A2219,training_and_development!A2219:E2608,4,0)</f>
        <v>External</v>
      </c>
      <c r="AE2219" t="str">
        <f>VLOOKUP(A2219,training_and_development!A2219:F5216,5,0)</f>
        <v>Failed</v>
      </c>
      <c r="AF2219" t="str">
        <f>VLOOKUP(A2219,training_and_development!A2218:G2238,6,0)</f>
        <v>Stephensville</v>
      </c>
      <c r="AG2219" t="str">
        <f>VLOOKUP(A2219,training_and_development!A2219:H2227,7,0)</f>
        <v>Dawn Gardner</v>
      </c>
      <c r="AH2219">
        <f>VLOOKUP(A2219,training_and_development!A2219:H2222,8,0)</f>
        <v>2</v>
      </c>
    </row>
    <row r="2220" spans="1:34" x14ac:dyDescent="0.25">
      <c r="A2220">
        <v>3219</v>
      </c>
      <c r="B2220" t="s">
        <v>22481</v>
      </c>
      <c r="C2220" s="1">
        <v>43728</v>
      </c>
      <c r="D2220" s="8" t="s">
        <v>16975</v>
      </c>
      <c r="E2220" t="s">
        <v>332</v>
      </c>
      <c r="F2220" t="s">
        <v>4888</v>
      </c>
      <c r="G2220" t="s">
        <v>26543</v>
      </c>
      <c r="H2220" t="s">
        <v>49</v>
      </c>
      <c r="I2220" t="s">
        <v>27</v>
      </c>
      <c r="J2220" t="s">
        <v>50</v>
      </c>
      <c r="K2220" t="s">
        <v>51</v>
      </c>
      <c r="L2220" t="s">
        <v>50</v>
      </c>
      <c r="M2220" t="s">
        <v>31</v>
      </c>
      <c r="N2220" s="20" t="s">
        <v>16975</v>
      </c>
      <c r="O2220" t="s">
        <v>28294</v>
      </c>
      <c r="P2220" t="s">
        <v>88</v>
      </c>
      <c r="Q2220" s="2">
        <v>36754</v>
      </c>
      <c r="R2220" t="s">
        <v>33</v>
      </c>
      <c r="S2220" t="s">
        <v>210</v>
      </c>
      <c r="T2220" t="s">
        <v>35</v>
      </c>
      <c r="U2220" s="3">
        <v>2126</v>
      </c>
      <c r="V2220" t="s">
        <v>71</v>
      </c>
      <c r="W2220" t="s">
        <v>37</v>
      </c>
      <c r="X2220" t="s">
        <v>38</v>
      </c>
      <c r="Y2220">
        <v>3</v>
      </c>
      <c r="Z2220">
        <f>VLOOKUP(A2220,Table3[],3,0)</f>
        <v>3</v>
      </c>
      <c r="AA2220">
        <f>VLOOKUP(A2220,'employee_engagement survey data'!A2220:E2684,4,0)</f>
        <v>3</v>
      </c>
      <c r="AB2220">
        <f>VLOOKUP(A2220,'employee_engagement survey data'!A2220:E2459,5,0)</f>
        <v>4</v>
      </c>
      <c r="AC2220" t="str">
        <f>VLOOKUP(A2220,training_and_development!A2220:F2257,3,0)</f>
        <v>Communication Skills</v>
      </c>
      <c r="AD2220" t="str">
        <f>VLOOKUP(A2220,training_and_development!A2220:E2609,4,0)</f>
        <v>External</v>
      </c>
      <c r="AE2220" t="str">
        <f>VLOOKUP(A2220,training_and_development!A2220:F5217,5,0)</f>
        <v>Completed</v>
      </c>
      <c r="AF2220" t="str">
        <f>VLOOKUP(A2220,training_and_development!A2219:G2239,6,0)</f>
        <v>Vanessaport</v>
      </c>
      <c r="AG2220" t="str">
        <f>VLOOKUP(A2220,training_and_development!A2220:H2228,7,0)</f>
        <v>Kaitlin Lynn</v>
      </c>
      <c r="AH2220">
        <f>VLOOKUP(A2220,training_and_development!A2220:H2223,8,0)</f>
        <v>2</v>
      </c>
    </row>
    <row r="2221" spans="1:34" x14ac:dyDescent="0.25">
      <c r="A2221">
        <v>3220</v>
      </c>
      <c r="B2221" t="s">
        <v>22482</v>
      </c>
      <c r="C2221" s="1">
        <v>45131</v>
      </c>
      <c r="D2221" s="8" t="s">
        <v>16975</v>
      </c>
      <c r="E2221" t="s">
        <v>24</v>
      </c>
      <c r="F2221" t="s">
        <v>4889</v>
      </c>
      <c r="G2221" t="s">
        <v>26543</v>
      </c>
      <c r="H2221" t="s">
        <v>96</v>
      </c>
      <c r="I2221" t="s">
        <v>27</v>
      </c>
      <c r="J2221" t="s">
        <v>42</v>
      </c>
      <c r="K2221" t="s">
        <v>41</v>
      </c>
      <c r="L2221" t="s">
        <v>50</v>
      </c>
      <c r="M2221" t="s">
        <v>31</v>
      </c>
      <c r="N2221" s="20" t="s">
        <v>16975</v>
      </c>
      <c r="O2221" t="s">
        <v>28294</v>
      </c>
      <c r="P2221" t="s">
        <v>68</v>
      </c>
      <c r="Q2221" s="2">
        <v>29505</v>
      </c>
      <c r="R2221" t="s">
        <v>33</v>
      </c>
      <c r="S2221" t="s">
        <v>166</v>
      </c>
      <c r="T2221" t="s">
        <v>35</v>
      </c>
      <c r="U2221" s="3">
        <v>2184</v>
      </c>
      <c r="V2221" t="s">
        <v>58</v>
      </c>
      <c r="W2221" t="s">
        <v>79</v>
      </c>
      <c r="X2221" t="s">
        <v>38</v>
      </c>
      <c r="Y2221">
        <v>1</v>
      </c>
      <c r="Z2221">
        <f>VLOOKUP(A2221,Table3[],3,0)</f>
        <v>5</v>
      </c>
      <c r="AA2221">
        <f>VLOOKUP(A2221,'employee_engagement survey data'!A2221:E2685,4,0)</f>
        <v>4</v>
      </c>
      <c r="AB2221">
        <f>VLOOKUP(A2221,'employee_engagement survey data'!A2221:E2460,5,0)</f>
        <v>3</v>
      </c>
      <c r="AC2221" t="str">
        <f>VLOOKUP(A2221,training_and_development!A2221:F2258,3,0)</f>
        <v>Technical Skills</v>
      </c>
      <c r="AD2221" t="str">
        <f>VLOOKUP(A2221,training_and_development!A2221:E2610,4,0)</f>
        <v>Internal</v>
      </c>
      <c r="AE2221" t="str">
        <f>VLOOKUP(A2221,training_and_development!A2221:F5218,5,0)</f>
        <v>Failed</v>
      </c>
      <c r="AF2221" t="str">
        <f>VLOOKUP(A2221,training_and_development!A2220:G2240,6,0)</f>
        <v>Hawkinsshire</v>
      </c>
      <c r="AG2221" t="str">
        <f>VLOOKUP(A2221,training_and_development!A2221:H2229,7,0)</f>
        <v>John Alexander</v>
      </c>
      <c r="AH2221">
        <f>VLOOKUP(A2221,training_and_development!A2221:H2224,8,0)</f>
        <v>4</v>
      </c>
    </row>
    <row r="2222" spans="1:34" x14ac:dyDescent="0.25">
      <c r="A2222">
        <v>3221</v>
      </c>
      <c r="B2222" t="s">
        <v>22483</v>
      </c>
      <c r="C2222" s="1">
        <v>45112</v>
      </c>
      <c r="D2222" s="8" t="s">
        <v>16975</v>
      </c>
      <c r="E2222" t="s">
        <v>24</v>
      </c>
      <c r="F2222" t="s">
        <v>4890</v>
      </c>
      <c r="G2222" t="s">
        <v>26543</v>
      </c>
      <c r="H2222" t="s">
        <v>49</v>
      </c>
      <c r="I2222" t="s">
        <v>27</v>
      </c>
      <c r="J2222" t="s">
        <v>50</v>
      </c>
      <c r="K2222" t="s">
        <v>51</v>
      </c>
      <c r="L2222" t="s">
        <v>30</v>
      </c>
      <c r="M2222" t="s">
        <v>31</v>
      </c>
      <c r="N2222" s="20" t="s">
        <v>16975</v>
      </c>
      <c r="O2222" t="s">
        <v>28294</v>
      </c>
      <c r="P2222" t="s">
        <v>177</v>
      </c>
      <c r="Q2222" s="2">
        <v>16802</v>
      </c>
      <c r="R2222" t="s">
        <v>33</v>
      </c>
      <c r="S2222" t="s">
        <v>144</v>
      </c>
      <c r="T2222" t="s">
        <v>45</v>
      </c>
      <c r="U2222" s="3">
        <v>69598</v>
      </c>
      <c r="V2222" t="s">
        <v>58</v>
      </c>
      <c r="W2222" t="s">
        <v>59</v>
      </c>
      <c r="X2222" t="s">
        <v>38</v>
      </c>
      <c r="Y2222">
        <v>4</v>
      </c>
      <c r="Z2222">
        <f>VLOOKUP(A2222,Table3[],3,0)</f>
        <v>1</v>
      </c>
      <c r="AA2222">
        <f>VLOOKUP(A2222,'employee_engagement survey data'!A2222:E2686,4,0)</f>
        <v>3</v>
      </c>
      <c r="AB2222">
        <f>VLOOKUP(A2222,'employee_engagement survey data'!A2222:E2461,5,0)</f>
        <v>5</v>
      </c>
      <c r="AC2222" t="str">
        <f>VLOOKUP(A2222,training_and_development!A2222:F2259,3,0)</f>
        <v>Communication Skills</v>
      </c>
      <c r="AD2222" t="str">
        <f>VLOOKUP(A2222,training_and_development!A2222:E2611,4,0)</f>
        <v>Internal</v>
      </c>
      <c r="AE2222" t="str">
        <f>VLOOKUP(A2222,training_and_development!A2222:F5219,5,0)</f>
        <v>Failed</v>
      </c>
      <c r="AF2222" t="str">
        <f>VLOOKUP(A2222,training_and_development!A2221:G2241,6,0)</f>
        <v>Amymouth</v>
      </c>
      <c r="AG2222" t="str">
        <f>VLOOKUP(A2222,training_and_development!A2222:H2230,7,0)</f>
        <v>Tracy Watson</v>
      </c>
      <c r="AH2222">
        <f>VLOOKUP(A2222,training_and_development!A2222:H2225,8,0)</f>
        <v>4</v>
      </c>
    </row>
    <row r="2223" spans="1:34" x14ac:dyDescent="0.25">
      <c r="A2223">
        <v>3222</v>
      </c>
      <c r="B2223" t="s">
        <v>22484</v>
      </c>
      <c r="C2223" s="1">
        <v>44207</v>
      </c>
      <c r="D2223" s="8" t="s">
        <v>16975</v>
      </c>
      <c r="E2223" t="s">
        <v>24</v>
      </c>
      <c r="F2223" t="s">
        <v>4891</v>
      </c>
      <c r="G2223" t="s">
        <v>26543</v>
      </c>
      <c r="H2223" t="s">
        <v>67</v>
      </c>
      <c r="I2223" t="s">
        <v>27</v>
      </c>
      <c r="J2223" t="s">
        <v>28</v>
      </c>
      <c r="K2223" t="s">
        <v>41</v>
      </c>
      <c r="L2223" t="s">
        <v>42</v>
      </c>
      <c r="M2223" t="s">
        <v>31</v>
      </c>
      <c r="N2223" s="20" t="s">
        <v>16975</v>
      </c>
      <c r="O2223" t="s">
        <v>28294</v>
      </c>
      <c r="P2223" t="s">
        <v>169</v>
      </c>
      <c r="Q2223" s="2">
        <v>33099</v>
      </c>
      <c r="R2223" t="s">
        <v>33</v>
      </c>
      <c r="S2223" t="s">
        <v>152</v>
      </c>
      <c r="T2223" t="s">
        <v>35</v>
      </c>
      <c r="U2223" s="3">
        <v>28908</v>
      </c>
      <c r="V2223" t="s">
        <v>46</v>
      </c>
      <c r="W2223" t="s">
        <v>65</v>
      </c>
      <c r="X2223" t="s">
        <v>38</v>
      </c>
      <c r="Y2223">
        <v>2</v>
      </c>
      <c r="Z2223">
        <f>VLOOKUP(A2223,Table3[],3,0)</f>
        <v>2</v>
      </c>
      <c r="AA2223">
        <f>VLOOKUP(A2223,'employee_engagement survey data'!A2223:E2687,4,0)</f>
        <v>5</v>
      </c>
      <c r="AB2223">
        <f>VLOOKUP(A2223,'employee_engagement survey data'!A2223:E2462,5,0)</f>
        <v>1</v>
      </c>
      <c r="AC2223" t="str">
        <f>VLOOKUP(A2223,training_and_development!A2223:F2260,3,0)</f>
        <v>Communication Skills</v>
      </c>
      <c r="AD2223" t="str">
        <f>VLOOKUP(A2223,training_and_development!A2223:E2612,4,0)</f>
        <v>Internal</v>
      </c>
      <c r="AE2223" t="str">
        <f>VLOOKUP(A2223,training_and_development!A2223:F5220,5,0)</f>
        <v>Completed</v>
      </c>
      <c r="AF2223" t="str">
        <f>VLOOKUP(A2223,training_and_development!A2222:G2242,6,0)</f>
        <v>East Charleneberg</v>
      </c>
      <c r="AG2223" t="str">
        <f>VLOOKUP(A2223,training_and_development!A2223:H2231,7,0)</f>
        <v>Jeffrey Robinson</v>
      </c>
      <c r="AH2223">
        <f>VLOOKUP(A2223,training_and_development!A2223:H2226,8,0)</f>
        <v>3</v>
      </c>
    </row>
    <row r="2224" spans="1:34" x14ac:dyDescent="0.25">
      <c r="A2224">
        <v>3223</v>
      </c>
      <c r="B2224" t="s">
        <v>22485</v>
      </c>
      <c r="C2224" s="1">
        <v>44871</v>
      </c>
      <c r="D2224" s="8" t="s">
        <v>16975</v>
      </c>
      <c r="E2224" t="s">
        <v>24</v>
      </c>
      <c r="F2224" t="s">
        <v>4892</v>
      </c>
      <c r="G2224" t="s">
        <v>26543</v>
      </c>
      <c r="H2224" t="s">
        <v>26</v>
      </c>
      <c r="I2224" t="s">
        <v>27</v>
      </c>
      <c r="J2224" t="s">
        <v>50</v>
      </c>
      <c r="K2224" t="s">
        <v>41</v>
      </c>
      <c r="L2224" t="s">
        <v>50</v>
      </c>
      <c r="M2224" t="s">
        <v>31</v>
      </c>
      <c r="N2224" s="20" t="s">
        <v>16975</v>
      </c>
      <c r="O2224" t="s">
        <v>28294</v>
      </c>
      <c r="P2224" t="s">
        <v>105</v>
      </c>
      <c r="Q2224" s="2">
        <v>19279</v>
      </c>
      <c r="R2224" t="s">
        <v>33</v>
      </c>
      <c r="S2224" t="s">
        <v>107</v>
      </c>
      <c r="T2224" t="s">
        <v>35</v>
      </c>
      <c r="U2224" s="3">
        <v>35854</v>
      </c>
      <c r="V2224" t="s">
        <v>94</v>
      </c>
      <c r="W2224" t="s">
        <v>59</v>
      </c>
      <c r="X2224" t="s">
        <v>38</v>
      </c>
      <c r="Y2224">
        <v>5</v>
      </c>
      <c r="Z2224">
        <f>VLOOKUP(A2224,Table3[],3,0)</f>
        <v>4</v>
      </c>
      <c r="AA2224">
        <f>VLOOKUP(A2224,'employee_engagement survey data'!A2224:E2688,4,0)</f>
        <v>4</v>
      </c>
      <c r="AB2224">
        <f>VLOOKUP(A2224,'employee_engagement survey data'!A2224:E2463,5,0)</f>
        <v>2</v>
      </c>
      <c r="AC2224" t="str">
        <f>VLOOKUP(A2224,training_and_development!A2224:F2261,3,0)</f>
        <v>Communication Skills</v>
      </c>
      <c r="AD2224" t="str">
        <f>VLOOKUP(A2224,training_and_development!A2224:E2613,4,0)</f>
        <v>Internal</v>
      </c>
      <c r="AE2224" t="str">
        <f>VLOOKUP(A2224,training_and_development!A2224:F5221,5,0)</f>
        <v>Failed</v>
      </c>
      <c r="AF2224" t="str">
        <f>VLOOKUP(A2224,training_and_development!A2223:G2243,6,0)</f>
        <v>Darinmouth</v>
      </c>
      <c r="AG2224" t="str">
        <f>VLOOKUP(A2224,training_and_development!A2224:H2232,7,0)</f>
        <v>Eric Lucas</v>
      </c>
      <c r="AH2224">
        <f>VLOOKUP(A2224,training_and_development!A2224:H2227,8,0)</f>
        <v>4</v>
      </c>
    </row>
    <row r="2225" spans="1:34" x14ac:dyDescent="0.25">
      <c r="A2225">
        <v>3224</v>
      </c>
      <c r="B2225" t="s">
        <v>22486</v>
      </c>
      <c r="C2225" s="1">
        <v>45019</v>
      </c>
      <c r="D2225" s="8" t="s">
        <v>16975</v>
      </c>
      <c r="E2225" t="s">
        <v>24</v>
      </c>
      <c r="F2225" t="s">
        <v>4893</v>
      </c>
      <c r="G2225" t="s">
        <v>26543</v>
      </c>
      <c r="H2225" t="s">
        <v>96</v>
      </c>
      <c r="I2225" t="s">
        <v>27</v>
      </c>
      <c r="J2225" t="s">
        <v>42</v>
      </c>
      <c r="K2225" t="s">
        <v>41</v>
      </c>
      <c r="L2225" t="s">
        <v>42</v>
      </c>
      <c r="M2225" t="s">
        <v>31</v>
      </c>
      <c r="N2225" s="20" t="s">
        <v>16975</v>
      </c>
      <c r="O2225" t="s">
        <v>28294</v>
      </c>
      <c r="P2225" t="s">
        <v>319</v>
      </c>
      <c r="Q2225" s="2">
        <v>25605</v>
      </c>
      <c r="R2225" t="s">
        <v>33</v>
      </c>
      <c r="S2225" t="s">
        <v>152</v>
      </c>
      <c r="T2225" t="s">
        <v>35</v>
      </c>
      <c r="U2225" s="3">
        <v>69030</v>
      </c>
      <c r="V2225" t="s">
        <v>36</v>
      </c>
      <c r="W2225" t="s">
        <v>59</v>
      </c>
      <c r="X2225" t="s">
        <v>38</v>
      </c>
      <c r="Y2225">
        <v>5</v>
      </c>
      <c r="Z2225">
        <f>VLOOKUP(A2225,Table3[],3,0)</f>
        <v>2</v>
      </c>
      <c r="AA2225">
        <f>VLOOKUP(A2225,'employee_engagement survey data'!A2225:E2689,4,0)</f>
        <v>4</v>
      </c>
      <c r="AB2225">
        <f>VLOOKUP(A2225,'employee_engagement survey data'!A2225:E2464,5,0)</f>
        <v>5</v>
      </c>
      <c r="AC2225" t="str">
        <f>VLOOKUP(A2225,training_and_development!A2225:F2262,3,0)</f>
        <v>Project Management</v>
      </c>
      <c r="AD2225" t="str">
        <f>VLOOKUP(A2225,training_and_development!A2225:E2614,4,0)</f>
        <v>External</v>
      </c>
      <c r="AE2225" t="str">
        <f>VLOOKUP(A2225,training_and_development!A2225:F5222,5,0)</f>
        <v>Completed</v>
      </c>
      <c r="AF2225" t="str">
        <f>VLOOKUP(A2225,training_and_development!A2224:G2244,6,0)</f>
        <v>Fosterhaven</v>
      </c>
      <c r="AG2225" t="str">
        <f>VLOOKUP(A2225,training_and_development!A2225:H2233,7,0)</f>
        <v>Carolyn Ward</v>
      </c>
      <c r="AH2225">
        <f>VLOOKUP(A2225,training_and_development!A2225:H2228,8,0)</f>
        <v>2</v>
      </c>
    </row>
    <row r="2226" spans="1:34" x14ac:dyDescent="0.25">
      <c r="A2226">
        <v>3225</v>
      </c>
      <c r="B2226" t="s">
        <v>22487</v>
      </c>
      <c r="C2226" s="1">
        <v>44354</v>
      </c>
      <c r="D2226" s="8">
        <v>45100</v>
      </c>
      <c r="E2226" t="s">
        <v>24</v>
      </c>
      <c r="F2226" t="s">
        <v>4894</v>
      </c>
      <c r="G2226" t="s">
        <v>26543</v>
      </c>
      <c r="H2226" t="s">
        <v>40</v>
      </c>
      <c r="I2226" t="s">
        <v>27</v>
      </c>
      <c r="J2226" t="s">
        <v>28</v>
      </c>
      <c r="K2226" t="s">
        <v>51</v>
      </c>
      <c r="L2226" t="s">
        <v>42</v>
      </c>
      <c r="M2226" t="s">
        <v>100</v>
      </c>
      <c r="N2226" s="20" t="s">
        <v>4895</v>
      </c>
      <c r="O2226" t="s">
        <v>28294</v>
      </c>
      <c r="P2226" t="s">
        <v>62</v>
      </c>
      <c r="Q2226" s="2">
        <v>28335</v>
      </c>
      <c r="R2226" t="s">
        <v>33</v>
      </c>
      <c r="S2226" t="s">
        <v>144</v>
      </c>
      <c r="T2226" t="s">
        <v>35</v>
      </c>
      <c r="U2226" s="3">
        <v>8088</v>
      </c>
      <c r="V2226" t="s">
        <v>36</v>
      </c>
      <c r="W2226" t="s">
        <v>79</v>
      </c>
      <c r="X2226" t="s">
        <v>38</v>
      </c>
      <c r="Y2226">
        <v>3</v>
      </c>
      <c r="Z2226">
        <f>VLOOKUP(A2226,Table3[],3,0)</f>
        <v>3</v>
      </c>
      <c r="AA2226">
        <f>VLOOKUP(A2226,'employee_engagement survey data'!A2226:E2690,4,0)</f>
        <v>1</v>
      </c>
      <c r="AB2226">
        <f>VLOOKUP(A2226,'employee_engagement survey data'!A2226:E2465,5,0)</f>
        <v>1</v>
      </c>
      <c r="AC2226" t="str">
        <f>VLOOKUP(A2226,training_and_development!A2226:F2263,3,0)</f>
        <v>Communication Skills</v>
      </c>
      <c r="AD2226" t="str">
        <f>VLOOKUP(A2226,training_and_development!A2226:E2615,4,0)</f>
        <v>Internal</v>
      </c>
      <c r="AE2226" t="str">
        <f>VLOOKUP(A2226,training_and_development!A2226:F5223,5,0)</f>
        <v>Completed</v>
      </c>
      <c r="AF2226" t="str">
        <f>VLOOKUP(A2226,training_and_development!A2225:G2245,6,0)</f>
        <v>Leonardland</v>
      </c>
      <c r="AG2226" t="str">
        <f>VLOOKUP(A2226,training_and_development!A2226:H2234,7,0)</f>
        <v>Wendy Jimenez</v>
      </c>
      <c r="AH2226">
        <f>VLOOKUP(A2226,training_and_development!A2226:H2229,8,0)</f>
        <v>1</v>
      </c>
    </row>
    <row r="2227" spans="1:34" x14ac:dyDescent="0.25">
      <c r="A2227">
        <v>3226</v>
      </c>
      <c r="B2227" t="s">
        <v>22488</v>
      </c>
      <c r="C2227" s="1">
        <v>43485</v>
      </c>
      <c r="D2227" s="8" t="s">
        <v>16975</v>
      </c>
      <c r="E2227" t="s">
        <v>24</v>
      </c>
      <c r="F2227" t="s">
        <v>4896</v>
      </c>
      <c r="G2227" t="s">
        <v>26543</v>
      </c>
      <c r="H2227" t="s">
        <v>99</v>
      </c>
      <c r="I2227" t="s">
        <v>27</v>
      </c>
      <c r="J2227" t="s">
        <v>28</v>
      </c>
      <c r="K2227" t="s">
        <v>51</v>
      </c>
      <c r="L2227" t="s">
        <v>50</v>
      </c>
      <c r="M2227" t="s">
        <v>31</v>
      </c>
      <c r="N2227" s="20" t="s">
        <v>16975</v>
      </c>
      <c r="O2227" t="s">
        <v>28294</v>
      </c>
      <c r="P2227" t="s">
        <v>76</v>
      </c>
      <c r="Q2227" s="2">
        <v>32508</v>
      </c>
      <c r="R2227" t="s">
        <v>33</v>
      </c>
      <c r="S2227" t="s">
        <v>78</v>
      </c>
      <c r="T2227" t="s">
        <v>35</v>
      </c>
      <c r="U2227" s="3">
        <v>50972</v>
      </c>
      <c r="V2227" t="s">
        <v>71</v>
      </c>
      <c r="W2227" t="s">
        <v>65</v>
      </c>
      <c r="X2227" t="s">
        <v>38</v>
      </c>
      <c r="Y2227">
        <v>4</v>
      </c>
      <c r="Z2227">
        <f>VLOOKUP(A2227,Table3[],3,0)</f>
        <v>1</v>
      </c>
      <c r="AA2227">
        <f>VLOOKUP(A2227,'employee_engagement survey data'!A2227:E2691,4,0)</f>
        <v>2</v>
      </c>
      <c r="AB2227">
        <f>VLOOKUP(A2227,'employee_engagement survey data'!A2227:E2466,5,0)</f>
        <v>3</v>
      </c>
      <c r="AC2227" t="str">
        <f>VLOOKUP(A2227,training_and_development!A2227:F2264,3,0)</f>
        <v>Leadership Development</v>
      </c>
      <c r="AD2227" t="str">
        <f>VLOOKUP(A2227,training_and_development!A2227:E2616,4,0)</f>
        <v>External</v>
      </c>
      <c r="AE2227" t="str">
        <f>VLOOKUP(A2227,training_and_development!A2227:F5224,5,0)</f>
        <v>Failed</v>
      </c>
      <c r="AF2227" t="str">
        <f>VLOOKUP(A2227,training_and_development!A2226:G2246,6,0)</f>
        <v>Sarahmouth</v>
      </c>
      <c r="AG2227" t="str">
        <f>VLOOKUP(A2227,training_and_development!A2227:H2235,7,0)</f>
        <v>Yvette Myers</v>
      </c>
      <c r="AH2227">
        <f>VLOOKUP(A2227,training_and_development!A2227:H2230,8,0)</f>
        <v>2</v>
      </c>
    </row>
    <row r="2228" spans="1:34" x14ac:dyDescent="0.25">
      <c r="A2228">
        <v>3227</v>
      </c>
      <c r="B2228" t="s">
        <v>22489</v>
      </c>
      <c r="C2228" s="1">
        <v>44520</v>
      </c>
      <c r="D2228" s="8">
        <v>44718</v>
      </c>
      <c r="E2228" t="s">
        <v>24</v>
      </c>
      <c r="F2228" t="s">
        <v>4897</v>
      </c>
      <c r="G2228" t="s">
        <v>26543</v>
      </c>
      <c r="H2228" t="s">
        <v>61</v>
      </c>
      <c r="I2228" t="s">
        <v>741</v>
      </c>
      <c r="J2228" t="s">
        <v>28</v>
      </c>
      <c r="K2228" t="s">
        <v>41</v>
      </c>
      <c r="L2228" t="s">
        <v>30</v>
      </c>
      <c r="M2228" t="s">
        <v>74</v>
      </c>
      <c r="N2228" s="20" t="s">
        <v>4898</v>
      </c>
      <c r="O2228" t="s">
        <v>28294</v>
      </c>
      <c r="P2228" t="s">
        <v>43</v>
      </c>
      <c r="Q2228" s="2">
        <v>25392</v>
      </c>
      <c r="R2228" t="s">
        <v>33</v>
      </c>
      <c r="S2228" t="s">
        <v>194</v>
      </c>
      <c r="T2228" t="s">
        <v>35</v>
      </c>
      <c r="U2228" s="3">
        <v>1013</v>
      </c>
      <c r="V2228" t="s">
        <v>71</v>
      </c>
      <c r="W2228" t="s">
        <v>37</v>
      </c>
      <c r="X2228" t="s">
        <v>38</v>
      </c>
      <c r="Y2228">
        <v>2</v>
      </c>
      <c r="Z2228">
        <f>VLOOKUP(A2228,Table3[],3,0)</f>
        <v>3</v>
      </c>
      <c r="AA2228">
        <f>VLOOKUP(A2228,'employee_engagement survey data'!A2228:E2692,4,0)</f>
        <v>5</v>
      </c>
      <c r="AB2228">
        <f>VLOOKUP(A2228,'employee_engagement survey data'!A2228:E2467,5,0)</f>
        <v>2</v>
      </c>
      <c r="AC2228" t="str">
        <f>VLOOKUP(A2228,training_and_development!A2228:F2265,3,0)</f>
        <v>Technical Skills</v>
      </c>
      <c r="AD2228" t="str">
        <f>VLOOKUP(A2228,training_and_development!A2228:E2617,4,0)</f>
        <v>External</v>
      </c>
      <c r="AE2228" t="str">
        <f>VLOOKUP(A2228,training_and_development!A2228:F5225,5,0)</f>
        <v>Failed</v>
      </c>
      <c r="AF2228" t="str">
        <f>VLOOKUP(A2228,training_and_development!A2227:G2247,6,0)</f>
        <v>Figueroafort</v>
      </c>
      <c r="AG2228" t="str">
        <f>VLOOKUP(A2228,training_and_development!A2228:H2236,7,0)</f>
        <v>John Ortiz</v>
      </c>
      <c r="AH2228">
        <f>VLOOKUP(A2228,training_and_development!A2228:H2231,8,0)</f>
        <v>2</v>
      </c>
    </row>
    <row r="2229" spans="1:34" x14ac:dyDescent="0.25">
      <c r="A2229">
        <v>3228</v>
      </c>
      <c r="B2229" t="s">
        <v>22490</v>
      </c>
      <c r="C2229" s="1">
        <v>43612</v>
      </c>
      <c r="D2229" s="8">
        <v>44791</v>
      </c>
      <c r="E2229" t="s">
        <v>24</v>
      </c>
      <c r="F2229" t="s">
        <v>4899</v>
      </c>
      <c r="G2229" t="s">
        <v>26543</v>
      </c>
      <c r="H2229" t="s">
        <v>116</v>
      </c>
      <c r="I2229" t="s">
        <v>339</v>
      </c>
      <c r="J2229" t="s">
        <v>50</v>
      </c>
      <c r="K2229" t="s">
        <v>29</v>
      </c>
      <c r="L2229" t="s">
        <v>30</v>
      </c>
      <c r="M2229" t="s">
        <v>74</v>
      </c>
      <c r="N2229" s="20" t="s">
        <v>4900</v>
      </c>
      <c r="O2229" t="s">
        <v>28294</v>
      </c>
      <c r="P2229" t="s">
        <v>68</v>
      </c>
      <c r="Q2229" s="2">
        <v>16956</v>
      </c>
      <c r="R2229" t="s">
        <v>33</v>
      </c>
      <c r="S2229" t="s">
        <v>78</v>
      </c>
      <c r="T2229" t="s">
        <v>45</v>
      </c>
      <c r="U2229" s="3">
        <v>8223</v>
      </c>
      <c r="V2229" t="s">
        <v>46</v>
      </c>
      <c r="W2229" t="s">
        <v>59</v>
      </c>
      <c r="X2229" t="s">
        <v>38</v>
      </c>
      <c r="Y2229">
        <v>2</v>
      </c>
      <c r="Z2229">
        <f>VLOOKUP(A2229,Table3[],3,0)</f>
        <v>3</v>
      </c>
      <c r="AA2229">
        <f>VLOOKUP(A2229,'employee_engagement survey data'!A2229:E2693,4,0)</f>
        <v>5</v>
      </c>
      <c r="AB2229">
        <f>VLOOKUP(A2229,'employee_engagement survey data'!A2229:E2468,5,0)</f>
        <v>3</v>
      </c>
      <c r="AC2229" t="str">
        <f>VLOOKUP(A2229,training_and_development!A2229:F2266,3,0)</f>
        <v>Customer Service</v>
      </c>
      <c r="AD2229" t="str">
        <f>VLOOKUP(A2229,training_and_development!A2229:E2618,4,0)</f>
        <v>External</v>
      </c>
      <c r="AE2229" t="str">
        <f>VLOOKUP(A2229,training_and_development!A2229:F5226,5,0)</f>
        <v>Completed</v>
      </c>
      <c r="AF2229" t="str">
        <f>VLOOKUP(A2229,training_and_development!A2228:G2248,6,0)</f>
        <v>Websterstad</v>
      </c>
      <c r="AG2229" t="str">
        <f>VLOOKUP(A2229,training_and_development!A2229:H2237,7,0)</f>
        <v>Valerie Gonzalez</v>
      </c>
      <c r="AH2229">
        <f>VLOOKUP(A2229,training_and_development!A2229:H2232,8,0)</f>
        <v>3</v>
      </c>
    </row>
    <row r="2230" spans="1:34" x14ac:dyDescent="0.25">
      <c r="A2230">
        <v>3229</v>
      </c>
      <c r="B2230" t="s">
        <v>22491</v>
      </c>
      <c r="C2230" s="1">
        <v>44913</v>
      </c>
      <c r="D2230" s="8" t="s">
        <v>16975</v>
      </c>
      <c r="E2230" t="s">
        <v>24</v>
      </c>
      <c r="F2230" t="s">
        <v>4901</v>
      </c>
      <c r="G2230" t="s">
        <v>26543</v>
      </c>
      <c r="H2230" t="s">
        <v>73</v>
      </c>
      <c r="I2230" t="s">
        <v>27</v>
      </c>
      <c r="J2230" t="s">
        <v>28</v>
      </c>
      <c r="K2230" t="s">
        <v>29</v>
      </c>
      <c r="L2230" t="s">
        <v>30</v>
      </c>
      <c r="M2230" t="s">
        <v>31</v>
      </c>
      <c r="N2230" s="20" t="s">
        <v>16975</v>
      </c>
      <c r="O2230" t="s">
        <v>28294</v>
      </c>
      <c r="P2230" t="s">
        <v>83</v>
      </c>
      <c r="Q2230" s="2">
        <v>16789</v>
      </c>
      <c r="R2230" t="s">
        <v>33</v>
      </c>
      <c r="S2230" t="s">
        <v>1192</v>
      </c>
      <c r="T2230" t="s">
        <v>45</v>
      </c>
      <c r="U2230" s="3">
        <v>15997</v>
      </c>
      <c r="V2230" t="s">
        <v>58</v>
      </c>
      <c r="W2230" t="s">
        <v>37</v>
      </c>
      <c r="X2230" t="s">
        <v>38</v>
      </c>
      <c r="Y2230">
        <v>1</v>
      </c>
      <c r="Z2230">
        <f>VLOOKUP(A2230,Table3[],3,0)</f>
        <v>4</v>
      </c>
      <c r="AA2230">
        <f>VLOOKUP(A2230,'employee_engagement survey data'!A2230:E2694,4,0)</f>
        <v>3</v>
      </c>
      <c r="AB2230">
        <f>VLOOKUP(A2230,'employee_engagement survey data'!A2230:E2469,5,0)</f>
        <v>4</v>
      </c>
      <c r="AC2230" t="str">
        <f>VLOOKUP(A2230,training_and_development!A2230:F2267,3,0)</f>
        <v>Technical Skills</v>
      </c>
      <c r="AD2230" t="str">
        <f>VLOOKUP(A2230,training_and_development!A2230:E2619,4,0)</f>
        <v>Internal</v>
      </c>
      <c r="AE2230" t="str">
        <f>VLOOKUP(A2230,training_and_development!A2230:F5227,5,0)</f>
        <v>Failed</v>
      </c>
      <c r="AF2230" t="str">
        <f>VLOOKUP(A2230,training_and_development!A2229:G2249,6,0)</f>
        <v>South Davidview</v>
      </c>
      <c r="AG2230" t="str">
        <f>VLOOKUP(A2230,training_and_development!A2230:H2238,7,0)</f>
        <v>Charles Bender</v>
      </c>
      <c r="AH2230">
        <f>VLOOKUP(A2230,training_and_development!A2230:H2233,8,0)</f>
        <v>3</v>
      </c>
    </row>
    <row r="2231" spans="1:34" x14ac:dyDescent="0.25">
      <c r="A2231">
        <v>3230</v>
      </c>
      <c r="B2231" t="s">
        <v>22492</v>
      </c>
      <c r="C2231" s="1">
        <v>44329</v>
      </c>
      <c r="D2231" s="8">
        <v>45120</v>
      </c>
      <c r="E2231" t="s">
        <v>24</v>
      </c>
      <c r="F2231" t="s">
        <v>4902</v>
      </c>
      <c r="G2231" t="s">
        <v>26543</v>
      </c>
      <c r="H2231" t="s">
        <v>87</v>
      </c>
      <c r="I2231" t="s">
        <v>741</v>
      </c>
      <c r="J2231" t="s">
        <v>50</v>
      </c>
      <c r="K2231" t="s">
        <v>29</v>
      </c>
      <c r="L2231" t="s">
        <v>50</v>
      </c>
      <c r="M2231" t="s">
        <v>92</v>
      </c>
      <c r="N2231" s="20" t="s">
        <v>4903</v>
      </c>
      <c r="O2231" t="s">
        <v>28294</v>
      </c>
      <c r="P2231" t="s">
        <v>68</v>
      </c>
      <c r="Q2231" s="2">
        <v>33348</v>
      </c>
      <c r="R2231" t="s">
        <v>33</v>
      </c>
      <c r="S2231" t="s">
        <v>64</v>
      </c>
      <c r="T2231" t="s">
        <v>35</v>
      </c>
      <c r="U2231" s="3">
        <v>55412</v>
      </c>
      <c r="V2231" t="s">
        <v>36</v>
      </c>
      <c r="W2231" t="s">
        <v>59</v>
      </c>
      <c r="X2231" t="s">
        <v>38</v>
      </c>
      <c r="Y2231">
        <v>1</v>
      </c>
      <c r="Z2231">
        <f>VLOOKUP(A2231,Table3[],3,0)</f>
        <v>4</v>
      </c>
      <c r="AA2231">
        <f>VLOOKUP(A2231,'employee_engagement survey data'!A2231:E2695,4,0)</f>
        <v>3</v>
      </c>
      <c r="AB2231">
        <f>VLOOKUP(A2231,'employee_engagement survey data'!A2231:E2470,5,0)</f>
        <v>1</v>
      </c>
      <c r="AC2231" t="str">
        <f>VLOOKUP(A2231,training_and_development!A2231:F2268,3,0)</f>
        <v>Project Management</v>
      </c>
      <c r="AD2231" t="str">
        <f>VLOOKUP(A2231,training_and_development!A2231:E2620,4,0)</f>
        <v>External</v>
      </c>
      <c r="AE2231" t="str">
        <f>VLOOKUP(A2231,training_and_development!A2231:F5228,5,0)</f>
        <v>Completed</v>
      </c>
      <c r="AF2231" t="str">
        <f>VLOOKUP(A2231,training_and_development!A2230:G2250,6,0)</f>
        <v>East Vincentstad</v>
      </c>
      <c r="AG2231" t="str">
        <f>VLOOKUP(A2231,training_and_development!A2231:H2239,7,0)</f>
        <v>Kyle Horton</v>
      </c>
      <c r="AH2231">
        <f>VLOOKUP(A2231,training_and_development!A2231:H2234,8,0)</f>
        <v>5</v>
      </c>
    </row>
    <row r="2232" spans="1:34" x14ac:dyDescent="0.25">
      <c r="A2232">
        <v>3231</v>
      </c>
      <c r="B2232" t="s">
        <v>22493</v>
      </c>
      <c r="C2232" s="1">
        <v>44340</v>
      </c>
      <c r="D2232" s="8" t="s">
        <v>16975</v>
      </c>
      <c r="E2232" t="s">
        <v>24</v>
      </c>
      <c r="F2232" t="s">
        <v>474</v>
      </c>
      <c r="G2232" t="s">
        <v>26543</v>
      </c>
      <c r="H2232" t="s">
        <v>49</v>
      </c>
      <c r="I2232" t="s">
        <v>27</v>
      </c>
      <c r="J2232" t="s">
        <v>50</v>
      </c>
      <c r="K2232" t="s">
        <v>29</v>
      </c>
      <c r="L2232" t="s">
        <v>42</v>
      </c>
      <c r="M2232" t="s">
        <v>31</v>
      </c>
      <c r="N2232" s="20" t="s">
        <v>16975</v>
      </c>
      <c r="O2232" t="s">
        <v>28294</v>
      </c>
      <c r="P2232" t="s">
        <v>169</v>
      </c>
      <c r="Q2232" s="2">
        <v>35564</v>
      </c>
      <c r="R2232" t="s">
        <v>33</v>
      </c>
      <c r="S2232" t="s">
        <v>1355</v>
      </c>
      <c r="T2232" t="s">
        <v>35</v>
      </c>
      <c r="U2232" s="3">
        <v>97872</v>
      </c>
      <c r="V2232" t="s">
        <v>36</v>
      </c>
      <c r="W2232" t="s">
        <v>79</v>
      </c>
      <c r="X2232" t="s">
        <v>80</v>
      </c>
      <c r="Y2232">
        <v>2</v>
      </c>
      <c r="Z2232">
        <f>VLOOKUP(A2232,Table3[],3,0)</f>
        <v>5</v>
      </c>
      <c r="AA2232">
        <f>VLOOKUP(A2232,'employee_engagement survey data'!A2232:E2696,4,0)</f>
        <v>3</v>
      </c>
      <c r="AB2232">
        <f>VLOOKUP(A2232,'employee_engagement survey data'!A2232:E2471,5,0)</f>
        <v>3</v>
      </c>
      <c r="AC2232" t="str">
        <f>VLOOKUP(A2232,training_and_development!A2232:F2269,3,0)</f>
        <v>Customer Service</v>
      </c>
      <c r="AD2232" t="str">
        <f>VLOOKUP(A2232,training_and_development!A2232:E2621,4,0)</f>
        <v>External</v>
      </c>
      <c r="AE2232" t="str">
        <f>VLOOKUP(A2232,training_and_development!A2232:F5229,5,0)</f>
        <v>Failed</v>
      </c>
      <c r="AF2232" t="str">
        <f>VLOOKUP(A2232,training_and_development!A2231:G2251,6,0)</f>
        <v>Port Timview</v>
      </c>
      <c r="AG2232" t="str">
        <f>VLOOKUP(A2232,training_and_development!A2232:H2240,7,0)</f>
        <v>Alyssa Lowe</v>
      </c>
      <c r="AH2232">
        <f>VLOOKUP(A2232,training_and_development!A2232:H2235,8,0)</f>
        <v>3</v>
      </c>
    </row>
    <row r="2233" spans="1:34" x14ac:dyDescent="0.25">
      <c r="A2233">
        <v>3232</v>
      </c>
      <c r="B2233" t="s">
        <v>22494</v>
      </c>
      <c r="C2233" s="1">
        <v>44475</v>
      </c>
      <c r="D2233" s="8">
        <v>44700</v>
      </c>
      <c r="E2233" t="s">
        <v>24</v>
      </c>
      <c r="F2233" t="s">
        <v>4904</v>
      </c>
      <c r="G2233" t="s">
        <v>26543</v>
      </c>
      <c r="H2233" t="s">
        <v>67</v>
      </c>
      <c r="I2233" t="s">
        <v>741</v>
      </c>
      <c r="J2233" t="s">
        <v>42</v>
      </c>
      <c r="K2233" t="s">
        <v>51</v>
      </c>
      <c r="L2233" t="s">
        <v>30</v>
      </c>
      <c r="M2233" t="s">
        <v>92</v>
      </c>
      <c r="N2233" s="20" t="s">
        <v>4905</v>
      </c>
      <c r="O2233" t="s">
        <v>28294</v>
      </c>
      <c r="P2233" t="s">
        <v>62</v>
      </c>
      <c r="Q2233" s="2">
        <v>27351</v>
      </c>
      <c r="R2233" t="s">
        <v>33</v>
      </c>
      <c r="S2233" t="s">
        <v>64</v>
      </c>
      <c r="T2233" t="s">
        <v>45</v>
      </c>
      <c r="U2233" s="3">
        <v>26785</v>
      </c>
      <c r="V2233" t="s">
        <v>58</v>
      </c>
      <c r="W2233" t="s">
        <v>79</v>
      </c>
      <c r="X2233" t="s">
        <v>38</v>
      </c>
      <c r="Y2233">
        <v>1</v>
      </c>
      <c r="Z2233">
        <f>VLOOKUP(A2233,Table3[],3,0)</f>
        <v>5</v>
      </c>
      <c r="AA2233">
        <f>VLOOKUP(A2233,'employee_engagement survey data'!A2233:E2697,4,0)</f>
        <v>2</v>
      </c>
      <c r="AB2233">
        <f>VLOOKUP(A2233,'employee_engagement survey data'!A2233:E2472,5,0)</f>
        <v>3</v>
      </c>
      <c r="AC2233" t="str">
        <f>VLOOKUP(A2233,training_and_development!A2233:F2270,3,0)</f>
        <v>Communication Skills</v>
      </c>
      <c r="AD2233" t="str">
        <f>VLOOKUP(A2233,training_and_development!A2233:E2622,4,0)</f>
        <v>External</v>
      </c>
      <c r="AE2233" t="str">
        <f>VLOOKUP(A2233,training_and_development!A2233:F5230,5,0)</f>
        <v>Failed</v>
      </c>
      <c r="AF2233" t="str">
        <f>VLOOKUP(A2233,training_and_development!A2232:G2252,6,0)</f>
        <v>Danielleton</v>
      </c>
      <c r="AG2233" t="str">
        <f>VLOOKUP(A2233,training_and_development!A2233:H2241,7,0)</f>
        <v>Brittany Davis</v>
      </c>
      <c r="AH2233">
        <f>VLOOKUP(A2233,training_and_development!A2233:H2236,8,0)</f>
        <v>5</v>
      </c>
    </row>
    <row r="2234" spans="1:34" x14ac:dyDescent="0.25">
      <c r="A2234">
        <v>3233</v>
      </c>
      <c r="B2234" t="s">
        <v>22495</v>
      </c>
      <c r="C2234" s="1">
        <v>44065</v>
      </c>
      <c r="D2234" s="8">
        <v>44069</v>
      </c>
      <c r="E2234" t="s">
        <v>24</v>
      </c>
      <c r="F2234" t="s">
        <v>4906</v>
      </c>
      <c r="G2234" t="s">
        <v>26543</v>
      </c>
      <c r="H2234" t="s">
        <v>26</v>
      </c>
      <c r="I2234" t="s">
        <v>741</v>
      </c>
      <c r="J2234" t="s">
        <v>28</v>
      </c>
      <c r="K2234" t="s">
        <v>29</v>
      </c>
      <c r="L2234" t="s">
        <v>42</v>
      </c>
      <c r="M2234" t="s">
        <v>120</v>
      </c>
      <c r="N2234" s="20" t="s">
        <v>4907</v>
      </c>
      <c r="O2234" t="s">
        <v>28294</v>
      </c>
      <c r="P2234" t="s">
        <v>83</v>
      </c>
      <c r="Q2234" s="2">
        <v>25242</v>
      </c>
      <c r="R2234" t="s">
        <v>33</v>
      </c>
      <c r="S2234" t="s">
        <v>85</v>
      </c>
      <c r="T2234" t="s">
        <v>45</v>
      </c>
      <c r="U2234" s="3">
        <v>14249</v>
      </c>
      <c r="V2234" t="s">
        <v>94</v>
      </c>
      <c r="W2234" t="s">
        <v>37</v>
      </c>
      <c r="X2234" t="s">
        <v>38</v>
      </c>
      <c r="Y2234">
        <v>2</v>
      </c>
      <c r="Z2234">
        <f>VLOOKUP(A2234,Table3[],3,0)</f>
        <v>5</v>
      </c>
      <c r="AA2234">
        <f>VLOOKUP(A2234,'employee_engagement survey data'!A2234:E2698,4,0)</f>
        <v>3</v>
      </c>
      <c r="AB2234">
        <f>VLOOKUP(A2234,'employee_engagement survey data'!A2234:E2473,5,0)</f>
        <v>1</v>
      </c>
      <c r="AC2234" t="str">
        <f>VLOOKUP(A2234,training_and_development!A2234:F2271,3,0)</f>
        <v>Communication Skills</v>
      </c>
      <c r="AD2234" t="str">
        <f>VLOOKUP(A2234,training_and_development!A2234:E2623,4,0)</f>
        <v>Internal</v>
      </c>
      <c r="AE2234" t="str">
        <f>VLOOKUP(A2234,training_and_development!A2234:F5231,5,0)</f>
        <v>Failed</v>
      </c>
      <c r="AF2234" t="str">
        <f>VLOOKUP(A2234,training_and_development!A2233:G2253,6,0)</f>
        <v>Tracyshire</v>
      </c>
      <c r="AG2234" t="str">
        <f>VLOOKUP(A2234,training_and_development!A2234:H2242,7,0)</f>
        <v>Allison Brooks</v>
      </c>
      <c r="AH2234">
        <f>VLOOKUP(A2234,training_and_development!A2234:H2237,8,0)</f>
        <v>2</v>
      </c>
    </row>
    <row r="2235" spans="1:34" x14ac:dyDescent="0.25">
      <c r="A2235">
        <v>3234</v>
      </c>
      <c r="B2235" t="s">
        <v>22496</v>
      </c>
      <c r="C2235" s="1">
        <v>44431</v>
      </c>
      <c r="D2235" s="8" t="s">
        <v>16975</v>
      </c>
      <c r="E2235" t="s">
        <v>24</v>
      </c>
      <c r="F2235" t="s">
        <v>4908</v>
      </c>
      <c r="G2235" t="s">
        <v>26543</v>
      </c>
      <c r="H2235" t="s">
        <v>96</v>
      </c>
      <c r="I2235" t="s">
        <v>27</v>
      </c>
      <c r="J2235" t="s">
        <v>42</v>
      </c>
      <c r="K2235" t="s">
        <v>51</v>
      </c>
      <c r="L2235" t="s">
        <v>30</v>
      </c>
      <c r="M2235" t="s">
        <v>31</v>
      </c>
      <c r="N2235" s="20" t="s">
        <v>16975</v>
      </c>
      <c r="O2235" t="s">
        <v>28294</v>
      </c>
      <c r="P2235" t="s">
        <v>62</v>
      </c>
      <c r="Q2235" s="2">
        <v>21665</v>
      </c>
      <c r="R2235" t="s">
        <v>33</v>
      </c>
      <c r="S2235" t="s">
        <v>530</v>
      </c>
      <c r="T2235" t="s">
        <v>45</v>
      </c>
      <c r="U2235" s="3">
        <v>52819</v>
      </c>
      <c r="V2235" t="s">
        <v>71</v>
      </c>
      <c r="W2235" t="s">
        <v>37</v>
      </c>
      <c r="X2235" t="s">
        <v>38</v>
      </c>
      <c r="Y2235">
        <v>3</v>
      </c>
      <c r="Z2235">
        <f>VLOOKUP(A2235,Table3[],3,0)</f>
        <v>1</v>
      </c>
      <c r="AA2235">
        <f>VLOOKUP(A2235,'employee_engagement survey data'!A2235:E2699,4,0)</f>
        <v>3</v>
      </c>
      <c r="AB2235">
        <f>VLOOKUP(A2235,'employee_engagement survey data'!A2235:E2474,5,0)</f>
        <v>4</v>
      </c>
      <c r="AC2235" t="str">
        <f>VLOOKUP(A2235,training_and_development!A2235:F2272,3,0)</f>
        <v>Leadership Development</v>
      </c>
      <c r="AD2235" t="str">
        <f>VLOOKUP(A2235,training_and_development!A2235:E2624,4,0)</f>
        <v>Internal</v>
      </c>
      <c r="AE2235" t="str">
        <f>VLOOKUP(A2235,training_and_development!A2235:F5232,5,0)</f>
        <v>Completed</v>
      </c>
      <c r="AF2235" t="str">
        <f>VLOOKUP(A2235,training_and_development!A2234:G2254,6,0)</f>
        <v>South Katelyn</v>
      </c>
      <c r="AG2235" t="str">
        <f>VLOOKUP(A2235,training_and_development!A2235:H2243,7,0)</f>
        <v>Lorraine Rodriguez</v>
      </c>
      <c r="AH2235">
        <f>VLOOKUP(A2235,training_and_development!A2235:H2238,8,0)</f>
        <v>3</v>
      </c>
    </row>
    <row r="2236" spans="1:34" x14ac:dyDescent="0.25">
      <c r="A2236">
        <v>3235</v>
      </c>
      <c r="B2236" t="s">
        <v>22497</v>
      </c>
      <c r="C2236" s="1">
        <v>44553</v>
      </c>
      <c r="D2236" s="8">
        <v>44851</v>
      </c>
      <c r="E2236" t="s">
        <v>24</v>
      </c>
      <c r="F2236" t="s">
        <v>4909</v>
      </c>
      <c r="G2236" t="s">
        <v>26543</v>
      </c>
      <c r="H2236" t="s">
        <v>40</v>
      </c>
      <c r="I2236" t="s">
        <v>27</v>
      </c>
      <c r="J2236" t="s">
        <v>28</v>
      </c>
      <c r="K2236" t="s">
        <v>29</v>
      </c>
      <c r="L2236" t="s">
        <v>30</v>
      </c>
      <c r="M2236" t="s">
        <v>92</v>
      </c>
      <c r="N2236" s="20" t="s">
        <v>4910</v>
      </c>
      <c r="O2236" t="s">
        <v>28294</v>
      </c>
      <c r="P2236" t="s">
        <v>83</v>
      </c>
      <c r="Q2236" s="2">
        <v>23224</v>
      </c>
      <c r="R2236" t="s">
        <v>33</v>
      </c>
      <c r="S2236" t="s">
        <v>85</v>
      </c>
      <c r="T2236" t="s">
        <v>45</v>
      </c>
      <c r="U2236" s="3">
        <v>62173</v>
      </c>
      <c r="V2236" t="s">
        <v>46</v>
      </c>
      <c r="W2236" t="s">
        <v>65</v>
      </c>
      <c r="X2236" t="s">
        <v>38</v>
      </c>
      <c r="Y2236">
        <v>2</v>
      </c>
      <c r="Z2236">
        <f>VLOOKUP(A2236,Table3[],3,0)</f>
        <v>3</v>
      </c>
      <c r="AA2236">
        <f>VLOOKUP(A2236,'employee_engagement survey data'!A2236:E2700,4,0)</f>
        <v>4</v>
      </c>
      <c r="AB2236">
        <f>VLOOKUP(A2236,'employee_engagement survey data'!A2236:E2475,5,0)</f>
        <v>1</v>
      </c>
      <c r="AC2236" t="str">
        <f>VLOOKUP(A2236,training_and_development!A2236:F2273,3,0)</f>
        <v>Project Management</v>
      </c>
      <c r="AD2236" t="str">
        <f>VLOOKUP(A2236,training_and_development!A2236:E2625,4,0)</f>
        <v>Internal</v>
      </c>
      <c r="AE2236" t="str">
        <f>VLOOKUP(A2236,training_and_development!A2236:F5233,5,0)</f>
        <v>Failed</v>
      </c>
      <c r="AF2236" t="str">
        <f>VLOOKUP(A2236,training_and_development!A2235:G2255,6,0)</f>
        <v>Murphyland</v>
      </c>
      <c r="AG2236" t="str">
        <f>VLOOKUP(A2236,training_and_development!A2236:H2244,7,0)</f>
        <v>Mark Moore</v>
      </c>
      <c r="AH2236">
        <f>VLOOKUP(A2236,training_and_development!A2236:H2239,8,0)</f>
        <v>3</v>
      </c>
    </row>
    <row r="2237" spans="1:34" x14ac:dyDescent="0.25">
      <c r="A2237">
        <v>3236</v>
      </c>
      <c r="B2237" t="s">
        <v>22498</v>
      </c>
      <c r="C2237" s="1">
        <v>44585</v>
      </c>
      <c r="D2237" s="8">
        <v>44647</v>
      </c>
      <c r="E2237" t="s">
        <v>332</v>
      </c>
      <c r="F2237" t="s">
        <v>4911</v>
      </c>
      <c r="G2237" t="s">
        <v>26543</v>
      </c>
      <c r="H2237" t="s">
        <v>87</v>
      </c>
      <c r="I2237" t="s">
        <v>27</v>
      </c>
      <c r="J2237" t="s">
        <v>28</v>
      </c>
      <c r="K2237" t="s">
        <v>29</v>
      </c>
      <c r="L2237" t="s">
        <v>50</v>
      </c>
      <c r="M2237" t="s">
        <v>74</v>
      </c>
      <c r="N2237" s="20" t="s">
        <v>4912</v>
      </c>
      <c r="O2237" t="s">
        <v>28294</v>
      </c>
      <c r="P2237" t="s">
        <v>319</v>
      </c>
      <c r="Q2237" s="2">
        <v>29010</v>
      </c>
      <c r="R2237" t="s">
        <v>33</v>
      </c>
      <c r="S2237" t="s">
        <v>320</v>
      </c>
      <c r="T2237" t="s">
        <v>35</v>
      </c>
      <c r="U2237" s="3">
        <v>8702</v>
      </c>
      <c r="V2237" t="s">
        <v>94</v>
      </c>
      <c r="W2237" t="s">
        <v>65</v>
      </c>
      <c r="X2237" t="s">
        <v>38</v>
      </c>
      <c r="Y2237">
        <v>5</v>
      </c>
      <c r="Z2237">
        <f>VLOOKUP(A2237,Table3[],3,0)</f>
        <v>2</v>
      </c>
      <c r="AA2237">
        <f>VLOOKUP(A2237,'employee_engagement survey data'!A2237:E2701,4,0)</f>
        <v>4</v>
      </c>
      <c r="AB2237">
        <f>VLOOKUP(A2237,'employee_engagement survey data'!A2237:E2476,5,0)</f>
        <v>1</v>
      </c>
      <c r="AC2237" t="str">
        <f>VLOOKUP(A2237,training_and_development!A2237:F2274,3,0)</f>
        <v>Communication Skills</v>
      </c>
      <c r="AD2237" t="str">
        <f>VLOOKUP(A2237,training_and_development!A2237:E2626,4,0)</f>
        <v>Internal</v>
      </c>
      <c r="AE2237" t="str">
        <f>VLOOKUP(A2237,training_and_development!A2237:F5234,5,0)</f>
        <v>Completed</v>
      </c>
      <c r="AF2237" t="str">
        <f>VLOOKUP(A2237,training_and_development!A2236:G2256,6,0)</f>
        <v>Jonesview</v>
      </c>
      <c r="AG2237" t="str">
        <f>VLOOKUP(A2237,training_and_development!A2237:H2245,7,0)</f>
        <v>Karen Whitehead</v>
      </c>
      <c r="AH2237">
        <f>VLOOKUP(A2237,training_and_development!A2237:H2240,8,0)</f>
        <v>5</v>
      </c>
    </row>
    <row r="2238" spans="1:34" x14ac:dyDescent="0.25">
      <c r="A2238">
        <v>3237</v>
      </c>
      <c r="B2238" t="s">
        <v>22499</v>
      </c>
      <c r="C2238" s="1">
        <v>44886</v>
      </c>
      <c r="D2238" s="8" t="s">
        <v>16975</v>
      </c>
      <c r="E2238" t="s">
        <v>332</v>
      </c>
      <c r="F2238" t="s">
        <v>4913</v>
      </c>
      <c r="G2238" t="s">
        <v>26543</v>
      </c>
      <c r="H2238" t="s">
        <v>49</v>
      </c>
      <c r="I2238" t="s">
        <v>27</v>
      </c>
      <c r="J2238" t="s">
        <v>28</v>
      </c>
      <c r="K2238" t="s">
        <v>51</v>
      </c>
      <c r="L2238" t="s">
        <v>30</v>
      </c>
      <c r="M2238" t="s">
        <v>31</v>
      </c>
      <c r="N2238" s="20" t="s">
        <v>16975</v>
      </c>
      <c r="O2238" t="s">
        <v>28294</v>
      </c>
      <c r="P2238" t="s">
        <v>76</v>
      </c>
      <c r="Q2238" s="2">
        <v>32119</v>
      </c>
      <c r="R2238" t="s">
        <v>33</v>
      </c>
      <c r="S2238" t="s">
        <v>323</v>
      </c>
      <c r="T2238" t="s">
        <v>45</v>
      </c>
      <c r="U2238" s="3">
        <v>69369</v>
      </c>
      <c r="V2238" t="s">
        <v>36</v>
      </c>
      <c r="W2238" t="s">
        <v>65</v>
      </c>
      <c r="X2238" t="s">
        <v>38</v>
      </c>
      <c r="Y2238">
        <v>4</v>
      </c>
      <c r="Z2238">
        <f>VLOOKUP(A2238,Table3[],3,0)</f>
        <v>5</v>
      </c>
      <c r="AA2238">
        <f>VLOOKUP(A2238,'employee_engagement survey data'!A2238:E2702,4,0)</f>
        <v>1</v>
      </c>
      <c r="AB2238">
        <f>VLOOKUP(A2238,'employee_engagement survey data'!A2238:E2477,5,0)</f>
        <v>2</v>
      </c>
      <c r="AC2238" t="str">
        <f>VLOOKUP(A2238,training_and_development!A2238:F2275,3,0)</f>
        <v>Leadership Development</v>
      </c>
      <c r="AD2238" t="str">
        <f>VLOOKUP(A2238,training_and_development!A2238:E2627,4,0)</f>
        <v>Internal</v>
      </c>
      <c r="AE2238" t="str">
        <f>VLOOKUP(A2238,training_and_development!A2238:F5235,5,0)</f>
        <v>Failed</v>
      </c>
      <c r="AF2238" t="str">
        <f>VLOOKUP(A2238,training_and_development!A2237:G2257,6,0)</f>
        <v>West Ryanside</v>
      </c>
      <c r="AG2238" t="str">
        <f>VLOOKUP(A2238,training_and_development!A2238:H2246,7,0)</f>
        <v>Tiffany Barajas</v>
      </c>
      <c r="AH2238">
        <f>VLOOKUP(A2238,training_and_development!A2238:H2241,8,0)</f>
        <v>5</v>
      </c>
    </row>
    <row r="2239" spans="1:34" x14ac:dyDescent="0.25">
      <c r="A2239">
        <v>3238</v>
      </c>
      <c r="B2239" t="s">
        <v>22500</v>
      </c>
      <c r="C2239" s="1">
        <v>43438</v>
      </c>
      <c r="D2239" s="8">
        <v>44743</v>
      </c>
      <c r="E2239" t="s">
        <v>332</v>
      </c>
      <c r="F2239" t="s">
        <v>4914</v>
      </c>
      <c r="G2239" t="s">
        <v>26543</v>
      </c>
      <c r="H2239" t="s">
        <v>116</v>
      </c>
      <c r="I2239" t="s">
        <v>339</v>
      </c>
      <c r="J2239" t="s">
        <v>28</v>
      </c>
      <c r="K2239" t="s">
        <v>41</v>
      </c>
      <c r="L2239" t="s">
        <v>42</v>
      </c>
      <c r="M2239" t="s">
        <v>120</v>
      </c>
      <c r="N2239" s="20" t="s">
        <v>4915</v>
      </c>
      <c r="O2239" t="s">
        <v>28294</v>
      </c>
      <c r="P2239" t="s">
        <v>177</v>
      </c>
      <c r="Q2239" s="2">
        <v>36773</v>
      </c>
      <c r="R2239" t="s">
        <v>33</v>
      </c>
      <c r="S2239" t="s">
        <v>326</v>
      </c>
      <c r="T2239" t="s">
        <v>45</v>
      </c>
      <c r="U2239" s="3">
        <v>39455</v>
      </c>
      <c r="V2239" t="s">
        <v>58</v>
      </c>
      <c r="W2239" t="s">
        <v>79</v>
      </c>
      <c r="X2239" t="s">
        <v>38</v>
      </c>
      <c r="Y2239">
        <v>4</v>
      </c>
      <c r="Z2239">
        <f>VLOOKUP(A2239,Table3[],3,0)</f>
        <v>5</v>
      </c>
      <c r="AA2239">
        <f>VLOOKUP(A2239,'employee_engagement survey data'!A2239:E2703,4,0)</f>
        <v>3</v>
      </c>
      <c r="AB2239">
        <f>VLOOKUP(A2239,'employee_engagement survey data'!A2239:E2478,5,0)</f>
        <v>5</v>
      </c>
      <c r="AC2239" t="str">
        <f>VLOOKUP(A2239,training_and_development!A2239:F2276,3,0)</f>
        <v>Project Management</v>
      </c>
      <c r="AD2239" t="str">
        <f>VLOOKUP(A2239,training_and_development!A2239:E2628,4,0)</f>
        <v>External</v>
      </c>
      <c r="AE2239" t="str">
        <f>VLOOKUP(A2239,training_and_development!A2239:F5236,5,0)</f>
        <v>Failed</v>
      </c>
      <c r="AF2239" t="str">
        <f>VLOOKUP(A2239,training_and_development!A2238:G2258,6,0)</f>
        <v>Monicahaven</v>
      </c>
      <c r="AG2239" t="str">
        <f>VLOOKUP(A2239,training_and_development!A2239:H2247,7,0)</f>
        <v>Alexander Tanner</v>
      </c>
      <c r="AH2239">
        <f>VLOOKUP(A2239,training_and_development!A2239:H2242,8,0)</f>
        <v>2</v>
      </c>
    </row>
    <row r="2240" spans="1:34" x14ac:dyDescent="0.25">
      <c r="A2240">
        <v>3239</v>
      </c>
      <c r="B2240" t="s">
        <v>22501</v>
      </c>
      <c r="C2240" s="1">
        <v>43618</v>
      </c>
      <c r="D2240" s="8" t="s">
        <v>16975</v>
      </c>
      <c r="E2240" t="s">
        <v>332</v>
      </c>
      <c r="F2240" t="s">
        <v>4916</v>
      </c>
      <c r="G2240" t="s">
        <v>26543</v>
      </c>
      <c r="H2240" t="s">
        <v>96</v>
      </c>
      <c r="I2240" t="s">
        <v>27</v>
      </c>
      <c r="J2240" t="s">
        <v>42</v>
      </c>
      <c r="K2240" t="s">
        <v>29</v>
      </c>
      <c r="L2240" t="s">
        <v>30</v>
      </c>
      <c r="M2240" t="s">
        <v>31</v>
      </c>
      <c r="N2240" s="20" t="s">
        <v>16975</v>
      </c>
      <c r="O2240" t="s">
        <v>28294</v>
      </c>
      <c r="P2240" t="s">
        <v>68</v>
      </c>
      <c r="Q2240" s="2">
        <v>33804</v>
      </c>
      <c r="R2240" t="s">
        <v>33</v>
      </c>
      <c r="S2240" t="s">
        <v>140</v>
      </c>
      <c r="T2240" t="s">
        <v>45</v>
      </c>
      <c r="U2240" s="3">
        <v>74781</v>
      </c>
      <c r="V2240" t="s">
        <v>71</v>
      </c>
      <c r="W2240" t="s">
        <v>59</v>
      </c>
      <c r="X2240" t="s">
        <v>38</v>
      </c>
      <c r="Y2240">
        <v>3</v>
      </c>
      <c r="Z2240">
        <f>VLOOKUP(A2240,Table3[],3,0)</f>
        <v>5</v>
      </c>
      <c r="AA2240">
        <f>VLOOKUP(A2240,'employee_engagement survey data'!A2240:E2704,4,0)</f>
        <v>2</v>
      </c>
      <c r="AB2240">
        <f>VLOOKUP(A2240,'employee_engagement survey data'!A2240:E2479,5,0)</f>
        <v>5</v>
      </c>
      <c r="AC2240" t="str">
        <f>VLOOKUP(A2240,training_and_development!A2240:F2277,3,0)</f>
        <v>Leadership Development</v>
      </c>
      <c r="AD2240" t="str">
        <f>VLOOKUP(A2240,training_and_development!A2240:E2629,4,0)</f>
        <v>External</v>
      </c>
      <c r="AE2240" t="str">
        <f>VLOOKUP(A2240,training_and_development!A2240:F5237,5,0)</f>
        <v>Completed</v>
      </c>
      <c r="AF2240" t="str">
        <f>VLOOKUP(A2240,training_and_development!A2239:G2259,6,0)</f>
        <v>Martinezside</v>
      </c>
      <c r="AG2240" t="str">
        <f>VLOOKUP(A2240,training_and_development!A2240:H2248,7,0)</f>
        <v>Amber Williams</v>
      </c>
      <c r="AH2240">
        <f>VLOOKUP(A2240,training_and_development!A2240:H2243,8,0)</f>
        <v>1</v>
      </c>
    </row>
    <row r="2241" spans="1:34" x14ac:dyDescent="0.25">
      <c r="A2241">
        <v>3240</v>
      </c>
      <c r="B2241" t="s">
        <v>22502</v>
      </c>
      <c r="C2241" s="1">
        <v>43324</v>
      </c>
      <c r="D2241" s="8">
        <v>43651</v>
      </c>
      <c r="E2241" t="s">
        <v>332</v>
      </c>
      <c r="F2241" t="s">
        <v>4917</v>
      </c>
      <c r="G2241" t="s">
        <v>26543</v>
      </c>
      <c r="H2241" t="s">
        <v>61</v>
      </c>
      <c r="I2241" t="s">
        <v>339</v>
      </c>
      <c r="J2241" t="s">
        <v>50</v>
      </c>
      <c r="K2241" t="s">
        <v>29</v>
      </c>
      <c r="L2241" t="s">
        <v>30</v>
      </c>
      <c r="M2241" t="s">
        <v>120</v>
      </c>
      <c r="N2241" s="20" t="s">
        <v>4918</v>
      </c>
      <c r="O2241" t="s">
        <v>28294</v>
      </c>
      <c r="P2241" t="s">
        <v>169</v>
      </c>
      <c r="Q2241" s="2">
        <v>29285</v>
      </c>
      <c r="R2241" t="s">
        <v>33</v>
      </c>
      <c r="S2241" t="s">
        <v>1355</v>
      </c>
      <c r="T2241" t="s">
        <v>35</v>
      </c>
      <c r="U2241" s="3">
        <v>60148</v>
      </c>
      <c r="V2241" t="s">
        <v>94</v>
      </c>
      <c r="W2241" t="s">
        <v>65</v>
      </c>
      <c r="X2241" t="s">
        <v>38</v>
      </c>
      <c r="Y2241">
        <v>2</v>
      </c>
      <c r="Z2241">
        <f>VLOOKUP(A2241,Table3[],3,0)</f>
        <v>2</v>
      </c>
      <c r="AA2241">
        <f>VLOOKUP(A2241,'employee_engagement survey data'!A2241:E2705,4,0)</f>
        <v>5</v>
      </c>
      <c r="AB2241">
        <f>VLOOKUP(A2241,'employee_engagement survey data'!A2241:E2480,5,0)</f>
        <v>4</v>
      </c>
      <c r="AC2241" t="str">
        <f>VLOOKUP(A2241,training_and_development!A2241:F2278,3,0)</f>
        <v>Project Management</v>
      </c>
      <c r="AD2241" t="str">
        <f>VLOOKUP(A2241,training_and_development!A2241:E2630,4,0)</f>
        <v>External</v>
      </c>
      <c r="AE2241" t="str">
        <f>VLOOKUP(A2241,training_and_development!A2241:F5238,5,0)</f>
        <v>Completed</v>
      </c>
      <c r="AF2241" t="str">
        <f>VLOOKUP(A2241,training_and_development!A2240:G2260,6,0)</f>
        <v>Carlosland</v>
      </c>
      <c r="AG2241" t="str">
        <f>VLOOKUP(A2241,training_and_development!A2241:H2249,7,0)</f>
        <v>James Evans</v>
      </c>
      <c r="AH2241">
        <f>VLOOKUP(A2241,training_and_development!A2241:H2244,8,0)</f>
        <v>3</v>
      </c>
    </row>
    <row r="2242" spans="1:34" x14ac:dyDescent="0.25">
      <c r="A2242">
        <v>3241</v>
      </c>
      <c r="B2242" t="s">
        <v>22503</v>
      </c>
      <c r="C2242" s="1">
        <v>44696</v>
      </c>
      <c r="D2242" s="8" t="s">
        <v>16975</v>
      </c>
      <c r="E2242" t="s">
        <v>332</v>
      </c>
      <c r="F2242" t="s">
        <v>4919</v>
      </c>
      <c r="G2242" t="s">
        <v>26543</v>
      </c>
      <c r="H2242" t="s">
        <v>73</v>
      </c>
      <c r="I2242" t="s">
        <v>27</v>
      </c>
      <c r="J2242" t="s">
        <v>42</v>
      </c>
      <c r="K2242" t="s">
        <v>51</v>
      </c>
      <c r="L2242" t="s">
        <v>50</v>
      </c>
      <c r="M2242" t="s">
        <v>31</v>
      </c>
      <c r="N2242" s="20" t="s">
        <v>16975</v>
      </c>
      <c r="O2242" t="s">
        <v>28294</v>
      </c>
      <c r="P2242" t="s">
        <v>53</v>
      </c>
      <c r="Q2242" s="2">
        <v>17512</v>
      </c>
      <c r="R2242" t="s">
        <v>33</v>
      </c>
      <c r="S2242" t="s">
        <v>210</v>
      </c>
      <c r="T2242" t="s">
        <v>35</v>
      </c>
      <c r="U2242" s="3">
        <v>56978</v>
      </c>
      <c r="V2242" t="s">
        <v>36</v>
      </c>
      <c r="W2242" t="s">
        <v>79</v>
      </c>
      <c r="X2242" t="s">
        <v>38</v>
      </c>
      <c r="Y2242">
        <v>1</v>
      </c>
      <c r="Z2242">
        <f>VLOOKUP(A2242,Table3[],3,0)</f>
        <v>1</v>
      </c>
      <c r="AA2242">
        <f>VLOOKUP(A2242,'employee_engagement survey data'!A2242:E2706,4,0)</f>
        <v>5</v>
      </c>
      <c r="AB2242">
        <f>VLOOKUP(A2242,'employee_engagement survey data'!A2242:E2481,5,0)</f>
        <v>3</v>
      </c>
      <c r="AC2242" t="str">
        <f>VLOOKUP(A2242,training_and_development!A2242:F2279,3,0)</f>
        <v>Communication Skills</v>
      </c>
      <c r="AD2242" t="str">
        <f>VLOOKUP(A2242,training_and_development!A2242:E2631,4,0)</f>
        <v>Internal</v>
      </c>
      <c r="AE2242" t="str">
        <f>VLOOKUP(A2242,training_and_development!A2242:F5239,5,0)</f>
        <v>Completed</v>
      </c>
      <c r="AF2242" t="str">
        <f>VLOOKUP(A2242,training_and_development!A2241:G2261,6,0)</f>
        <v>Kennethport</v>
      </c>
      <c r="AG2242" t="str">
        <f>VLOOKUP(A2242,training_and_development!A2242:H2250,7,0)</f>
        <v>Kevin Ramirez</v>
      </c>
      <c r="AH2242">
        <f>VLOOKUP(A2242,training_and_development!A2242:H2245,8,0)</f>
        <v>5</v>
      </c>
    </row>
    <row r="2243" spans="1:34" x14ac:dyDescent="0.25">
      <c r="A2243">
        <v>3242</v>
      </c>
      <c r="B2243" t="s">
        <v>22504</v>
      </c>
      <c r="C2243" s="1">
        <v>44523</v>
      </c>
      <c r="D2243" s="8">
        <v>44672</v>
      </c>
      <c r="E2243" t="s">
        <v>24</v>
      </c>
      <c r="F2243" t="s">
        <v>4920</v>
      </c>
      <c r="G2243" t="s">
        <v>26543</v>
      </c>
      <c r="H2243" t="s">
        <v>87</v>
      </c>
      <c r="I2243" t="s">
        <v>339</v>
      </c>
      <c r="J2243" t="s">
        <v>28</v>
      </c>
      <c r="K2243" t="s">
        <v>29</v>
      </c>
      <c r="L2243" t="s">
        <v>50</v>
      </c>
      <c r="M2243" t="s">
        <v>92</v>
      </c>
      <c r="N2243" s="20" t="s">
        <v>4921</v>
      </c>
      <c r="O2243" t="s">
        <v>28294</v>
      </c>
      <c r="P2243" t="s">
        <v>43</v>
      </c>
      <c r="Q2243" s="2">
        <v>20192</v>
      </c>
      <c r="R2243" t="s">
        <v>33</v>
      </c>
      <c r="S2243" t="s">
        <v>114</v>
      </c>
      <c r="T2243" t="s">
        <v>45</v>
      </c>
      <c r="U2243" s="3">
        <v>46927</v>
      </c>
      <c r="V2243" t="s">
        <v>46</v>
      </c>
      <c r="W2243" t="s">
        <v>59</v>
      </c>
      <c r="X2243" t="s">
        <v>38</v>
      </c>
      <c r="Y2243">
        <v>3</v>
      </c>
      <c r="Z2243">
        <f>VLOOKUP(A2243,Table3[],3,0)</f>
        <v>3</v>
      </c>
      <c r="AA2243">
        <f>VLOOKUP(A2243,'employee_engagement survey data'!A2243:E2707,4,0)</f>
        <v>3</v>
      </c>
      <c r="AB2243">
        <f>VLOOKUP(A2243,'employee_engagement survey data'!A2243:E2482,5,0)</f>
        <v>1</v>
      </c>
      <c r="AC2243" t="str">
        <f>VLOOKUP(A2243,training_and_development!A2243:F2280,3,0)</f>
        <v>Communication Skills</v>
      </c>
      <c r="AD2243" t="str">
        <f>VLOOKUP(A2243,training_and_development!A2243:E2632,4,0)</f>
        <v>Internal</v>
      </c>
      <c r="AE2243" t="str">
        <f>VLOOKUP(A2243,training_and_development!A2243:F5240,5,0)</f>
        <v>Failed</v>
      </c>
      <c r="AF2243" t="str">
        <f>VLOOKUP(A2243,training_and_development!A2242:G2262,6,0)</f>
        <v>New Ericberg</v>
      </c>
      <c r="AG2243" t="str">
        <f>VLOOKUP(A2243,training_and_development!A2243:H2251,7,0)</f>
        <v>Tricia Nelson</v>
      </c>
      <c r="AH2243">
        <f>VLOOKUP(A2243,training_and_development!A2243:H2246,8,0)</f>
        <v>2</v>
      </c>
    </row>
    <row r="2244" spans="1:34" x14ac:dyDescent="0.25">
      <c r="A2244">
        <v>3243</v>
      </c>
      <c r="B2244" t="s">
        <v>22505</v>
      </c>
      <c r="C2244" s="1">
        <v>44178</v>
      </c>
      <c r="D2244" s="8" t="s">
        <v>16975</v>
      </c>
      <c r="E2244" t="s">
        <v>24</v>
      </c>
      <c r="F2244" t="s">
        <v>4922</v>
      </c>
      <c r="G2244" t="s">
        <v>26543</v>
      </c>
      <c r="H2244" t="s">
        <v>49</v>
      </c>
      <c r="I2244" t="s">
        <v>27</v>
      </c>
      <c r="J2244" t="s">
        <v>50</v>
      </c>
      <c r="K2244" t="s">
        <v>29</v>
      </c>
      <c r="L2244" t="s">
        <v>50</v>
      </c>
      <c r="M2244" t="s">
        <v>31</v>
      </c>
      <c r="N2244" s="20" t="s">
        <v>16975</v>
      </c>
      <c r="O2244" t="s">
        <v>28294</v>
      </c>
      <c r="P2244" t="s">
        <v>105</v>
      </c>
      <c r="Q2244" s="2">
        <v>20128</v>
      </c>
      <c r="R2244" t="s">
        <v>33</v>
      </c>
      <c r="S2244" t="s">
        <v>78</v>
      </c>
      <c r="T2244" t="s">
        <v>45</v>
      </c>
      <c r="U2244" s="3">
        <v>63497</v>
      </c>
      <c r="V2244" t="s">
        <v>46</v>
      </c>
      <c r="W2244" t="s">
        <v>65</v>
      </c>
      <c r="X2244" t="s">
        <v>38</v>
      </c>
      <c r="Y2244">
        <v>2</v>
      </c>
      <c r="Z2244">
        <f>VLOOKUP(A2244,Table3[],3,0)</f>
        <v>2</v>
      </c>
      <c r="AA2244">
        <f>VLOOKUP(A2244,'employee_engagement survey data'!A2244:E2708,4,0)</f>
        <v>3</v>
      </c>
      <c r="AB2244">
        <f>VLOOKUP(A2244,'employee_engagement survey data'!A2244:E2483,5,0)</f>
        <v>1</v>
      </c>
      <c r="AC2244" t="str">
        <f>VLOOKUP(A2244,training_and_development!A2244:F2281,3,0)</f>
        <v>Technical Skills</v>
      </c>
      <c r="AD2244" t="str">
        <f>VLOOKUP(A2244,training_and_development!A2244:E2633,4,0)</f>
        <v>Internal</v>
      </c>
      <c r="AE2244" t="str">
        <f>VLOOKUP(A2244,training_and_development!A2244:F5241,5,0)</f>
        <v>Completed</v>
      </c>
      <c r="AF2244" t="str">
        <f>VLOOKUP(A2244,training_and_development!A2243:G2263,6,0)</f>
        <v>Dominguezmouth</v>
      </c>
      <c r="AG2244" t="str">
        <f>VLOOKUP(A2244,training_and_development!A2244:H2252,7,0)</f>
        <v>Amanda Olsen</v>
      </c>
      <c r="AH2244">
        <f>VLOOKUP(A2244,training_and_development!A2244:H2247,8,0)</f>
        <v>1</v>
      </c>
    </row>
    <row r="2245" spans="1:34" x14ac:dyDescent="0.25">
      <c r="A2245">
        <v>3244</v>
      </c>
      <c r="B2245" t="s">
        <v>22506</v>
      </c>
      <c r="C2245" s="1">
        <v>44405</v>
      </c>
      <c r="D2245" s="8" t="s">
        <v>16975</v>
      </c>
      <c r="E2245" t="s">
        <v>24</v>
      </c>
      <c r="F2245" t="s">
        <v>4923</v>
      </c>
      <c r="G2245" t="s">
        <v>26543</v>
      </c>
      <c r="H2245" t="s">
        <v>67</v>
      </c>
      <c r="I2245" t="s">
        <v>27</v>
      </c>
      <c r="J2245" t="s">
        <v>42</v>
      </c>
      <c r="K2245" t="s">
        <v>29</v>
      </c>
      <c r="L2245" t="s">
        <v>30</v>
      </c>
      <c r="M2245" t="s">
        <v>31</v>
      </c>
      <c r="N2245" s="20" t="s">
        <v>16975</v>
      </c>
      <c r="O2245" t="s">
        <v>28294</v>
      </c>
      <c r="P2245" t="s">
        <v>169</v>
      </c>
      <c r="Q2245" s="2">
        <v>17884</v>
      </c>
      <c r="R2245" t="s">
        <v>33</v>
      </c>
      <c r="S2245" t="s">
        <v>170</v>
      </c>
      <c r="T2245" t="s">
        <v>35</v>
      </c>
      <c r="U2245" s="3">
        <v>67772</v>
      </c>
      <c r="V2245" t="s">
        <v>71</v>
      </c>
      <c r="W2245" t="s">
        <v>79</v>
      </c>
      <c r="X2245" t="s">
        <v>38</v>
      </c>
      <c r="Y2245">
        <v>2</v>
      </c>
      <c r="Z2245">
        <f>VLOOKUP(A2245,Table3[],3,0)</f>
        <v>2</v>
      </c>
      <c r="AA2245">
        <f>VLOOKUP(A2245,'employee_engagement survey data'!A2245:E2709,4,0)</f>
        <v>1</v>
      </c>
      <c r="AB2245">
        <f>VLOOKUP(A2245,'employee_engagement survey data'!A2245:E2484,5,0)</f>
        <v>1</v>
      </c>
      <c r="AC2245" t="str">
        <f>VLOOKUP(A2245,training_and_development!A2245:F2282,3,0)</f>
        <v>Communication Skills</v>
      </c>
      <c r="AD2245" t="str">
        <f>VLOOKUP(A2245,training_and_development!A2245:E2634,4,0)</f>
        <v>Internal</v>
      </c>
      <c r="AE2245" t="str">
        <f>VLOOKUP(A2245,training_and_development!A2245:F5242,5,0)</f>
        <v>Failed</v>
      </c>
      <c r="AF2245" t="str">
        <f>VLOOKUP(A2245,training_and_development!A2244:G2264,6,0)</f>
        <v>Port Kimberlyshire</v>
      </c>
      <c r="AG2245" t="str">
        <f>VLOOKUP(A2245,training_and_development!A2245:H2253,7,0)</f>
        <v>Ricky Thomas</v>
      </c>
      <c r="AH2245">
        <f>VLOOKUP(A2245,training_and_development!A2245:H2248,8,0)</f>
        <v>4</v>
      </c>
    </row>
    <row r="2246" spans="1:34" x14ac:dyDescent="0.25">
      <c r="A2246">
        <v>3245</v>
      </c>
      <c r="B2246" t="s">
        <v>22507</v>
      </c>
      <c r="C2246" s="1">
        <v>43623</v>
      </c>
      <c r="D2246" s="8">
        <v>44560</v>
      </c>
      <c r="E2246" t="s">
        <v>24</v>
      </c>
      <c r="F2246" t="s">
        <v>4924</v>
      </c>
      <c r="G2246" t="s">
        <v>26543</v>
      </c>
      <c r="H2246" t="s">
        <v>26</v>
      </c>
      <c r="I2246" t="s">
        <v>946</v>
      </c>
      <c r="J2246" t="s">
        <v>50</v>
      </c>
      <c r="K2246" t="s">
        <v>41</v>
      </c>
      <c r="L2246" t="s">
        <v>50</v>
      </c>
      <c r="M2246" t="s">
        <v>120</v>
      </c>
      <c r="N2246" s="20" t="s">
        <v>4925</v>
      </c>
      <c r="O2246" t="s">
        <v>28294</v>
      </c>
      <c r="P2246" t="s">
        <v>68</v>
      </c>
      <c r="Q2246" s="2">
        <v>17633</v>
      </c>
      <c r="R2246" t="s">
        <v>33</v>
      </c>
      <c r="S2246" t="s">
        <v>64</v>
      </c>
      <c r="T2246" t="s">
        <v>35</v>
      </c>
      <c r="U2246" s="3">
        <v>62905</v>
      </c>
      <c r="V2246" t="s">
        <v>71</v>
      </c>
      <c r="W2246" t="s">
        <v>65</v>
      </c>
      <c r="X2246" t="s">
        <v>38</v>
      </c>
      <c r="Y2246">
        <v>1</v>
      </c>
      <c r="Z2246">
        <f>VLOOKUP(A2246,Table3[],3,0)</f>
        <v>3</v>
      </c>
      <c r="AA2246">
        <f>VLOOKUP(A2246,'employee_engagement survey data'!A2246:E2710,4,0)</f>
        <v>5</v>
      </c>
      <c r="AB2246">
        <f>VLOOKUP(A2246,'employee_engagement survey data'!A2246:E2485,5,0)</f>
        <v>2</v>
      </c>
      <c r="AC2246" t="str">
        <f>VLOOKUP(A2246,training_and_development!A2246:F2283,3,0)</f>
        <v>Project Management</v>
      </c>
      <c r="AD2246" t="str">
        <f>VLOOKUP(A2246,training_and_development!A2246:E2635,4,0)</f>
        <v>External</v>
      </c>
      <c r="AE2246" t="str">
        <f>VLOOKUP(A2246,training_and_development!A2246:F5243,5,0)</f>
        <v>Failed</v>
      </c>
      <c r="AF2246" t="str">
        <f>VLOOKUP(A2246,training_and_development!A2245:G2265,6,0)</f>
        <v>New Kennethside</v>
      </c>
      <c r="AG2246" t="str">
        <f>VLOOKUP(A2246,training_and_development!A2246:H2254,7,0)</f>
        <v>John Higgins</v>
      </c>
      <c r="AH2246">
        <f>VLOOKUP(A2246,training_and_development!A2246:H2249,8,0)</f>
        <v>1</v>
      </c>
    </row>
    <row r="2247" spans="1:34" x14ac:dyDescent="0.25">
      <c r="A2247">
        <v>3246</v>
      </c>
      <c r="B2247" t="s">
        <v>22508</v>
      </c>
      <c r="C2247" s="1">
        <v>43628</v>
      </c>
      <c r="D2247" s="8">
        <v>44341</v>
      </c>
      <c r="E2247" t="s">
        <v>24</v>
      </c>
      <c r="F2247" t="s">
        <v>4926</v>
      </c>
      <c r="G2247" t="s">
        <v>26543</v>
      </c>
      <c r="H2247" t="s">
        <v>96</v>
      </c>
      <c r="I2247" t="s">
        <v>946</v>
      </c>
      <c r="J2247" t="s">
        <v>42</v>
      </c>
      <c r="K2247" t="s">
        <v>29</v>
      </c>
      <c r="L2247" t="s">
        <v>42</v>
      </c>
      <c r="M2247" t="s">
        <v>100</v>
      </c>
      <c r="N2247" s="20" t="s">
        <v>4927</v>
      </c>
      <c r="O2247" t="s">
        <v>28294</v>
      </c>
      <c r="P2247" t="s">
        <v>1035</v>
      </c>
      <c r="Q2247" s="2">
        <v>32248</v>
      </c>
      <c r="R2247" t="s">
        <v>33</v>
      </c>
      <c r="S2247" t="s">
        <v>1035</v>
      </c>
      <c r="T2247" t="s">
        <v>35</v>
      </c>
      <c r="U2247" s="3">
        <v>16673</v>
      </c>
      <c r="V2247" t="s">
        <v>36</v>
      </c>
      <c r="W2247" t="s">
        <v>65</v>
      </c>
      <c r="X2247" t="s">
        <v>38</v>
      </c>
      <c r="Y2247">
        <v>4</v>
      </c>
      <c r="Z2247">
        <f>VLOOKUP(A2247,Table3[],3,0)</f>
        <v>1</v>
      </c>
      <c r="AA2247">
        <f>VLOOKUP(A2247,'employee_engagement survey data'!A2247:E2711,4,0)</f>
        <v>1</v>
      </c>
      <c r="AB2247">
        <f>VLOOKUP(A2247,'employee_engagement survey data'!A2247:E2486,5,0)</f>
        <v>4</v>
      </c>
      <c r="AC2247" t="str">
        <f>VLOOKUP(A2247,training_and_development!A2247:F2284,3,0)</f>
        <v>Technical Skills</v>
      </c>
      <c r="AD2247" t="str">
        <f>VLOOKUP(A2247,training_and_development!A2247:E2636,4,0)</f>
        <v>Internal</v>
      </c>
      <c r="AE2247" t="str">
        <f>VLOOKUP(A2247,training_and_development!A2247:F5244,5,0)</f>
        <v>Failed</v>
      </c>
      <c r="AF2247" t="str">
        <f>VLOOKUP(A2247,training_and_development!A2246:G2266,6,0)</f>
        <v>Seanstad</v>
      </c>
      <c r="AG2247" t="str">
        <f>VLOOKUP(A2247,training_and_development!A2247:H2255,7,0)</f>
        <v>Jessica Crawford</v>
      </c>
      <c r="AH2247">
        <f>VLOOKUP(A2247,training_and_development!A2247:H2250,8,0)</f>
        <v>1</v>
      </c>
    </row>
    <row r="2248" spans="1:34" x14ac:dyDescent="0.25">
      <c r="A2248">
        <v>3247</v>
      </c>
      <c r="B2248" t="s">
        <v>22509</v>
      </c>
      <c r="C2248" s="1">
        <v>45036</v>
      </c>
      <c r="D2248" s="8">
        <v>45144</v>
      </c>
      <c r="E2248" t="s">
        <v>24</v>
      </c>
      <c r="F2248" t="s">
        <v>4928</v>
      </c>
      <c r="G2248" t="s">
        <v>26543</v>
      </c>
      <c r="H2248" t="s">
        <v>40</v>
      </c>
      <c r="I2248" t="s">
        <v>27</v>
      </c>
      <c r="J2248" t="s">
        <v>50</v>
      </c>
      <c r="K2248" t="s">
        <v>29</v>
      </c>
      <c r="L2248" t="s">
        <v>42</v>
      </c>
      <c r="M2248" t="s">
        <v>92</v>
      </c>
      <c r="N2248" s="20" t="s">
        <v>4929</v>
      </c>
      <c r="O2248" t="s">
        <v>28294</v>
      </c>
      <c r="P2248" t="s">
        <v>62</v>
      </c>
      <c r="Q2248" s="2">
        <v>15905</v>
      </c>
      <c r="R2248" t="s">
        <v>33</v>
      </c>
      <c r="S2248" t="s">
        <v>140</v>
      </c>
      <c r="T2248" t="s">
        <v>35</v>
      </c>
      <c r="U2248" s="3">
        <v>85847</v>
      </c>
      <c r="V2248" t="s">
        <v>71</v>
      </c>
      <c r="W2248" t="s">
        <v>59</v>
      </c>
      <c r="X2248" t="s">
        <v>38</v>
      </c>
      <c r="Y2248">
        <v>3</v>
      </c>
      <c r="Z2248">
        <f>VLOOKUP(A2248,Table3[],3,0)</f>
        <v>2</v>
      </c>
      <c r="AA2248">
        <f>VLOOKUP(A2248,'employee_engagement survey data'!A2248:E2712,4,0)</f>
        <v>5</v>
      </c>
      <c r="AB2248">
        <f>VLOOKUP(A2248,'employee_engagement survey data'!A2248:E2487,5,0)</f>
        <v>4</v>
      </c>
      <c r="AC2248" t="str">
        <f>VLOOKUP(A2248,training_and_development!A2248:F2285,3,0)</f>
        <v>Communication Skills</v>
      </c>
      <c r="AD2248" t="str">
        <f>VLOOKUP(A2248,training_and_development!A2248:E2637,4,0)</f>
        <v>Internal</v>
      </c>
      <c r="AE2248" t="str">
        <f>VLOOKUP(A2248,training_and_development!A2248:F5245,5,0)</f>
        <v>Completed</v>
      </c>
      <c r="AF2248" t="str">
        <f>VLOOKUP(A2248,training_and_development!A2247:G2267,6,0)</f>
        <v>West Brianborough</v>
      </c>
      <c r="AG2248" t="str">
        <f>VLOOKUP(A2248,training_and_development!A2248:H2256,7,0)</f>
        <v>Monique Howard</v>
      </c>
      <c r="AH2248">
        <f>VLOOKUP(A2248,training_and_development!A2248:H2251,8,0)</f>
        <v>1</v>
      </c>
    </row>
    <row r="2249" spans="1:34" x14ac:dyDescent="0.25">
      <c r="A2249">
        <v>3248</v>
      </c>
      <c r="B2249" t="s">
        <v>22510</v>
      </c>
      <c r="C2249" s="1">
        <v>43319</v>
      </c>
      <c r="D2249" s="8">
        <v>45126</v>
      </c>
      <c r="E2249" t="s">
        <v>24</v>
      </c>
      <c r="F2249" t="s">
        <v>4930</v>
      </c>
      <c r="G2249" t="s">
        <v>26543</v>
      </c>
      <c r="H2249" t="s">
        <v>99</v>
      </c>
      <c r="I2249" t="s">
        <v>27</v>
      </c>
      <c r="J2249" t="s">
        <v>28</v>
      </c>
      <c r="K2249" t="s">
        <v>51</v>
      </c>
      <c r="L2249" t="s">
        <v>42</v>
      </c>
      <c r="M2249" t="s">
        <v>92</v>
      </c>
      <c r="N2249" s="20" t="s">
        <v>4931</v>
      </c>
      <c r="O2249" t="s">
        <v>28294</v>
      </c>
      <c r="P2249" t="s">
        <v>62</v>
      </c>
      <c r="Q2249" s="2">
        <v>24549</v>
      </c>
      <c r="R2249" t="s">
        <v>33</v>
      </c>
      <c r="S2249" t="s">
        <v>856</v>
      </c>
      <c r="T2249" t="s">
        <v>35</v>
      </c>
      <c r="U2249" s="3">
        <v>27168</v>
      </c>
      <c r="V2249" t="s">
        <v>46</v>
      </c>
      <c r="W2249" t="s">
        <v>59</v>
      </c>
      <c r="X2249" t="s">
        <v>38</v>
      </c>
      <c r="Y2249">
        <v>5</v>
      </c>
      <c r="Z2249">
        <f>VLOOKUP(A2249,Table3[],3,0)</f>
        <v>4</v>
      </c>
      <c r="AA2249">
        <f>VLOOKUP(A2249,'employee_engagement survey data'!A2249:E2713,4,0)</f>
        <v>3</v>
      </c>
      <c r="AB2249">
        <f>VLOOKUP(A2249,'employee_engagement survey data'!A2249:E2488,5,0)</f>
        <v>3</v>
      </c>
      <c r="AC2249" t="str">
        <f>VLOOKUP(A2249,training_and_development!A2249:F2286,3,0)</f>
        <v>Customer Service</v>
      </c>
      <c r="AD2249" t="str">
        <f>VLOOKUP(A2249,training_and_development!A2249:E2638,4,0)</f>
        <v>External</v>
      </c>
      <c r="AE2249" t="str">
        <f>VLOOKUP(A2249,training_and_development!A2249:F5246,5,0)</f>
        <v>Completed</v>
      </c>
      <c r="AF2249" t="str">
        <f>VLOOKUP(A2249,training_and_development!A2248:G2268,6,0)</f>
        <v>Jacksonshire</v>
      </c>
      <c r="AG2249" t="str">
        <f>VLOOKUP(A2249,training_and_development!A2249:H2257,7,0)</f>
        <v>Jessica Miller</v>
      </c>
      <c r="AH2249">
        <f>VLOOKUP(A2249,training_and_development!A2249:H2252,8,0)</f>
        <v>2</v>
      </c>
    </row>
    <row r="2250" spans="1:34" x14ac:dyDescent="0.25">
      <c r="A2250">
        <v>3249</v>
      </c>
      <c r="B2250" t="s">
        <v>22511</v>
      </c>
      <c r="C2250" s="1">
        <v>43440</v>
      </c>
      <c r="D2250" s="8" t="s">
        <v>16975</v>
      </c>
      <c r="E2250" t="s">
        <v>24</v>
      </c>
      <c r="F2250" t="s">
        <v>4932</v>
      </c>
      <c r="G2250" t="s">
        <v>26543</v>
      </c>
      <c r="H2250" t="s">
        <v>61</v>
      </c>
      <c r="I2250" t="s">
        <v>27</v>
      </c>
      <c r="J2250" t="s">
        <v>28</v>
      </c>
      <c r="K2250" t="s">
        <v>29</v>
      </c>
      <c r="L2250" t="s">
        <v>42</v>
      </c>
      <c r="M2250" t="s">
        <v>31</v>
      </c>
      <c r="N2250" s="20" t="s">
        <v>16975</v>
      </c>
      <c r="O2250" t="s">
        <v>28294</v>
      </c>
      <c r="P2250" t="s">
        <v>358</v>
      </c>
      <c r="Q2250" s="2">
        <v>17550</v>
      </c>
      <c r="R2250" t="s">
        <v>33</v>
      </c>
      <c r="S2250" t="s">
        <v>64</v>
      </c>
      <c r="T2250" t="s">
        <v>45</v>
      </c>
      <c r="U2250" s="3">
        <v>26745</v>
      </c>
      <c r="V2250" t="s">
        <v>71</v>
      </c>
      <c r="W2250" t="s">
        <v>59</v>
      </c>
      <c r="X2250" t="s">
        <v>38</v>
      </c>
      <c r="Y2250">
        <v>3</v>
      </c>
      <c r="Z2250">
        <f>VLOOKUP(A2250,Table3[],3,0)</f>
        <v>3</v>
      </c>
      <c r="AA2250">
        <f>VLOOKUP(A2250,'employee_engagement survey data'!A2250:E2714,4,0)</f>
        <v>2</v>
      </c>
      <c r="AB2250">
        <f>VLOOKUP(A2250,'employee_engagement survey data'!A2250:E2489,5,0)</f>
        <v>5</v>
      </c>
      <c r="AC2250" t="str">
        <f>VLOOKUP(A2250,training_and_development!A2250:F2287,3,0)</f>
        <v>Communication Skills</v>
      </c>
      <c r="AD2250" t="str">
        <f>VLOOKUP(A2250,training_and_development!A2250:E2639,4,0)</f>
        <v>Internal</v>
      </c>
      <c r="AE2250" t="str">
        <f>VLOOKUP(A2250,training_and_development!A2250:F5247,5,0)</f>
        <v>Failed</v>
      </c>
      <c r="AF2250" t="str">
        <f>VLOOKUP(A2250,training_and_development!A2249:G2269,6,0)</f>
        <v>Nelsonside</v>
      </c>
      <c r="AG2250" t="str">
        <f>VLOOKUP(A2250,training_and_development!A2250:H2258,7,0)</f>
        <v>Beth Kennedy</v>
      </c>
      <c r="AH2250">
        <f>VLOOKUP(A2250,training_and_development!A2250:H2253,8,0)</f>
        <v>4</v>
      </c>
    </row>
    <row r="2251" spans="1:34" x14ac:dyDescent="0.25">
      <c r="A2251">
        <v>3250</v>
      </c>
      <c r="B2251" t="s">
        <v>22512</v>
      </c>
      <c r="C2251" s="1">
        <v>44280</v>
      </c>
      <c r="D2251" s="8" t="s">
        <v>16975</v>
      </c>
      <c r="E2251" t="s">
        <v>24</v>
      </c>
      <c r="F2251" t="s">
        <v>4933</v>
      </c>
      <c r="G2251" t="s">
        <v>26543</v>
      </c>
      <c r="H2251" t="s">
        <v>116</v>
      </c>
      <c r="I2251" t="s">
        <v>27</v>
      </c>
      <c r="J2251" t="s">
        <v>50</v>
      </c>
      <c r="K2251" t="s">
        <v>51</v>
      </c>
      <c r="L2251" t="s">
        <v>50</v>
      </c>
      <c r="M2251" t="s">
        <v>31</v>
      </c>
      <c r="N2251" s="20" t="s">
        <v>16975</v>
      </c>
      <c r="O2251" t="s">
        <v>28294</v>
      </c>
      <c r="P2251" t="s">
        <v>122</v>
      </c>
      <c r="Q2251" s="2">
        <v>35592</v>
      </c>
      <c r="R2251" t="s">
        <v>33</v>
      </c>
      <c r="S2251" t="s">
        <v>4</v>
      </c>
      <c r="T2251" t="s">
        <v>45</v>
      </c>
      <c r="U2251" s="3">
        <v>25590</v>
      </c>
      <c r="V2251" t="s">
        <v>94</v>
      </c>
      <c r="W2251" t="s">
        <v>65</v>
      </c>
      <c r="X2251" t="s">
        <v>38</v>
      </c>
      <c r="Y2251">
        <v>2</v>
      </c>
      <c r="Z2251">
        <f>VLOOKUP(A2251,Table3[],3,0)</f>
        <v>1</v>
      </c>
      <c r="AA2251">
        <f>VLOOKUP(A2251,'employee_engagement survey data'!A2251:E2715,4,0)</f>
        <v>1</v>
      </c>
      <c r="AB2251">
        <f>VLOOKUP(A2251,'employee_engagement survey data'!A2251:E2490,5,0)</f>
        <v>3</v>
      </c>
      <c r="AC2251" t="str">
        <f>VLOOKUP(A2251,training_and_development!A2251:F2288,3,0)</f>
        <v>Communication Skills</v>
      </c>
      <c r="AD2251" t="str">
        <f>VLOOKUP(A2251,training_and_development!A2251:E2640,4,0)</f>
        <v>External</v>
      </c>
      <c r="AE2251" t="str">
        <f>VLOOKUP(A2251,training_and_development!A2251:F5248,5,0)</f>
        <v>Completed</v>
      </c>
      <c r="AF2251" t="str">
        <f>VLOOKUP(A2251,training_and_development!A2250:G2270,6,0)</f>
        <v>Moodyborough</v>
      </c>
      <c r="AG2251" t="str">
        <f>VLOOKUP(A2251,training_and_development!A2251:H2259,7,0)</f>
        <v>Amanda Black</v>
      </c>
      <c r="AH2251">
        <f>VLOOKUP(A2251,training_and_development!A2251:H2254,8,0)</f>
        <v>1</v>
      </c>
    </row>
    <row r="2252" spans="1:34" x14ac:dyDescent="0.25">
      <c r="A2252">
        <v>3251</v>
      </c>
      <c r="B2252" t="s">
        <v>22513</v>
      </c>
      <c r="C2252" s="1">
        <v>43511</v>
      </c>
      <c r="D2252" s="8">
        <v>43580</v>
      </c>
      <c r="E2252" t="s">
        <v>24</v>
      </c>
      <c r="F2252" t="s">
        <v>4934</v>
      </c>
      <c r="G2252" t="s">
        <v>26543</v>
      </c>
      <c r="H2252" t="s">
        <v>73</v>
      </c>
      <c r="I2252" t="s">
        <v>339</v>
      </c>
      <c r="J2252" t="s">
        <v>28</v>
      </c>
      <c r="K2252" t="s">
        <v>41</v>
      </c>
      <c r="L2252" t="s">
        <v>42</v>
      </c>
      <c r="M2252" t="s">
        <v>92</v>
      </c>
      <c r="N2252" s="20" t="s">
        <v>4935</v>
      </c>
      <c r="O2252" t="s">
        <v>28294</v>
      </c>
      <c r="P2252" t="s">
        <v>68</v>
      </c>
      <c r="Q2252" s="2">
        <v>20557</v>
      </c>
      <c r="R2252" t="s">
        <v>33</v>
      </c>
      <c r="S2252" t="s">
        <v>64</v>
      </c>
      <c r="T2252" t="s">
        <v>45</v>
      </c>
      <c r="U2252" s="3">
        <v>36234</v>
      </c>
      <c r="V2252" t="s">
        <v>36</v>
      </c>
      <c r="W2252" t="s">
        <v>79</v>
      </c>
      <c r="X2252" t="s">
        <v>38</v>
      </c>
      <c r="Y2252">
        <v>5</v>
      </c>
      <c r="Z2252">
        <f>VLOOKUP(A2252,Table3[],3,0)</f>
        <v>5</v>
      </c>
      <c r="AA2252">
        <f>VLOOKUP(A2252,'employee_engagement survey data'!A2252:E2716,4,0)</f>
        <v>1</v>
      </c>
      <c r="AB2252">
        <f>VLOOKUP(A2252,'employee_engagement survey data'!A2252:E2491,5,0)</f>
        <v>2</v>
      </c>
      <c r="AC2252" t="str">
        <f>VLOOKUP(A2252,training_and_development!A2252:F2289,3,0)</f>
        <v>Leadership Development</v>
      </c>
      <c r="AD2252" t="str">
        <f>VLOOKUP(A2252,training_and_development!A2252:E2641,4,0)</f>
        <v>Internal</v>
      </c>
      <c r="AE2252" t="str">
        <f>VLOOKUP(A2252,training_and_development!A2252:F5249,5,0)</f>
        <v>Completed</v>
      </c>
      <c r="AF2252" t="str">
        <f>VLOOKUP(A2252,training_and_development!A2251:G2271,6,0)</f>
        <v>Castanedaville</v>
      </c>
      <c r="AG2252" t="str">
        <f>VLOOKUP(A2252,training_and_development!A2252:H2260,7,0)</f>
        <v>Roberto Stone</v>
      </c>
      <c r="AH2252">
        <f>VLOOKUP(A2252,training_and_development!A2252:H2255,8,0)</f>
        <v>4</v>
      </c>
    </row>
    <row r="2253" spans="1:34" x14ac:dyDescent="0.25">
      <c r="A2253">
        <v>3252</v>
      </c>
      <c r="B2253" t="s">
        <v>22514</v>
      </c>
      <c r="C2253" s="1">
        <v>44999</v>
      </c>
      <c r="D2253" s="8" t="s">
        <v>16975</v>
      </c>
      <c r="E2253" t="s">
        <v>24</v>
      </c>
      <c r="F2253" t="s">
        <v>4936</v>
      </c>
      <c r="G2253" t="s">
        <v>26543</v>
      </c>
      <c r="H2253" t="s">
        <v>87</v>
      </c>
      <c r="I2253" t="s">
        <v>27</v>
      </c>
      <c r="J2253" t="s">
        <v>50</v>
      </c>
      <c r="K2253" t="s">
        <v>41</v>
      </c>
      <c r="L2253" t="s">
        <v>42</v>
      </c>
      <c r="M2253" t="s">
        <v>31</v>
      </c>
      <c r="N2253" s="20" t="s">
        <v>16975</v>
      </c>
      <c r="O2253" t="s">
        <v>28294</v>
      </c>
      <c r="P2253" t="s">
        <v>169</v>
      </c>
      <c r="Q2253" s="2">
        <v>34275</v>
      </c>
      <c r="R2253" t="s">
        <v>33</v>
      </c>
      <c r="S2253" t="s">
        <v>170</v>
      </c>
      <c r="T2253" t="s">
        <v>35</v>
      </c>
      <c r="U2253" s="3">
        <v>29287</v>
      </c>
      <c r="V2253" t="s">
        <v>71</v>
      </c>
      <c r="W2253" t="s">
        <v>79</v>
      </c>
      <c r="X2253" t="s">
        <v>337</v>
      </c>
      <c r="Y2253">
        <v>4</v>
      </c>
      <c r="Z2253">
        <f>VLOOKUP(A2253,Table3[],3,0)</f>
        <v>1</v>
      </c>
      <c r="AA2253">
        <f>VLOOKUP(A2253,'employee_engagement survey data'!A2253:E2717,4,0)</f>
        <v>3</v>
      </c>
      <c r="AB2253">
        <f>VLOOKUP(A2253,'employee_engagement survey data'!A2253:E2492,5,0)</f>
        <v>1</v>
      </c>
      <c r="AC2253" t="str">
        <f>VLOOKUP(A2253,training_and_development!A2253:F2290,3,0)</f>
        <v>Communication Skills</v>
      </c>
      <c r="AD2253" t="str">
        <f>VLOOKUP(A2253,training_and_development!A2253:E2642,4,0)</f>
        <v>Internal</v>
      </c>
      <c r="AE2253" t="str">
        <f>VLOOKUP(A2253,training_and_development!A2253:F5250,5,0)</f>
        <v>Failed</v>
      </c>
      <c r="AF2253" t="str">
        <f>VLOOKUP(A2253,training_and_development!A2252:G2272,6,0)</f>
        <v>Port Loriport</v>
      </c>
      <c r="AG2253" t="str">
        <f>VLOOKUP(A2253,training_and_development!A2253:H2261,7,0)</f>
        <v>Lynn Nielsen</v>
      </c>
      <c r="AH2253">
        <f>VLOOKUP(A2253,training_and_development!A2253:H2256,8,0)</f>
        <v>5</v>
      </c>
    </row>
    <row r="2254" spans="1:34" x14ac:dyDescent="0.25">
      <c r="A2254">
        <v>3253</v>
      </c>
      <c r="B2254" t="s">
        <v>22515</v>
      </c>
      <c r="C2254" s="1">
        <v>43709</v>
      </c>
      <c r="D2254" s="8">
        <v>44348</v>
      </c>
      <c r="E2254" t="s">
        <v>24</v>
      </c>
      <c r="F2254" t="s">
        <v>4937</v>
      </c>
      <c r="G2254" t="s">
        <v>26543</v>
      </c>
      <c r="H2254" t="s">
        <v>49</v>
      </c>
      <c r="I2254" t="s">
        <v>741</v>
      </c>
      <c r="J2254" t="s">
        <v>42</v>
      </c>
      <c r="K2254" t="s">
        <v>41</v>
      </c>
      <c r="L2254" t="s">
        <v>42</v>
      </c>
      <c r="M2254" t="s">
        <v>74</v>
      </c>
      <c r="N2254" s="20" t="s">
        <v>4938</v>
      </c>
      <c r="O2254" t="s">
        <v>28294</v>
      </c>
      <c r="P2254" t="s">
        <v>68</v>
      </c>
      <c r="Q2254" s="2">
        <v>34104</v>
      </c>
      <c r="R2254" t="s">
        <v>33</v>
      </c>
      <c r="S2254" t="s">
        <v>78</v>
      </c>
      <c r="T2254" t="s">
        <v>35</v>
      </c>
      <c r="U2254" s="3">
        <v>46895</v>
      </c>
      <c r="V2254" t="s">
        <v>36</v>
      </c>
      <c r="W2254" t="s">
        <v>59</v>
      </c>
      <c r="X2254" t="s">
        <v>38</v>
      </c>
      <c r="Y2254">
        <v>2</v>
      </c>
      <c r="Z2254">
        <f>VLOOKUP(A2254,Table3[],3,0)</f>
        <v>1</v>
      </c>
      <c r="AA2254">
        <f>VLOOKUP(A2254,'employee_engagement survey data'!A2254:E2718,4,0)</f>
        <v>3</v>
      </c>
      <c r="AB2254">
        <f>VLOOKUP(A2254,'employee_engagement survey data'!A2254:E2493,5,0)</f>
        <v>1</v>
      </c>
      <c r="AC2254" t="str">
        <f>VLOOKUP(A2254,training_and_development!A2254:F2291,3,0)</f>
        <v>Communication Skills</v>
      </c>
      <c r="AD2254" t="str">
        <f>VLOOKUP(A2254,training_and_development!A2254:E2643,4,0)</f>
        <v>External</v>
      </c>
      <c r="AE2254" t="str">
        <f>VLOOKUP(A2254,training_and_development!A2254:F5251,5,0)</f>
        <v>Failed</v>
      </c>
      <c r="AF2254" t="str">
        <f>VLOOKUP(A2254,training_and_development!A2253:G2273,6,0)</f>
        <v>Heatherstad</v>
      </c>
      <c r="AG2254" t="str">
        <f>VLOOKUP(A2254,training_and_development!A2254:H2262,7,0)</f>
        <v>Matthew Bennett</v>
      </c>
      <c r="AH2254">
        <f>VLOOKUP(A2254,training_and_development!A2254:H2257,8,0)</f>
        <v>2</v>
      </c>
    </row>
    <row r="2255" spans="1:34" x14ac:dyDescent="0.25">
      <c r="A2255">
        <v>3254</v>
      </c>
      <c r="B2255" t="s">
        <v>22516</v>
      </c>
      <c r="C2255" s="1">
        <v>44250</v>
      </c>
      <c r="D2255" s="8">
        <v>44755</v>
      </c>
      <c r="E2255" t="s">
        <v>24</v>
      </c>
      <c r="F2255" t="s">
        <v>4939</v>
      </c>
      <c r="G2255" t="s">
        <v>26543</v>
      </c>
      <c r="H2255" t="s">
        <v>67</v>
      </c>
      <c r="I2255" t="s">
        <v>741</v>
      </c>
      <c r="J2255" t="s">
        <v>50</v>
      </c>
      <c r="K2255" t="s">
        <v>51</v>
      </c>
      <c r="L2255" t="s">
        <v>30</v>
      </c>
      <c r="M2255" t="s">
        <v>120</v>
      </c>
      <c r="N2255" s="20" t="s">
        <v>4940</v>
      </c>
      <c r="O2255" t="s">
        <v>28294</v>
      </c>
      <c r="P2255" t="s">
        <v>53</v>
      </c>
      <c r="Q2255" s="2">
        <v>32740</v>
      </c>
      <c r="R2255" t="s">
        <v>33</v>
      </c>
      <c r="S2255" t="s">
        <v>530</v>
      </c>
      <c r="T2255" t="s">
        <v>45</v>
      </c>
      <c r="U2255" s="3">
        <v>25093</v>
      </c>
      <c r="V2255" t="s">
        <v>58</v>
      </c>
      <c r="W2255" t="s">
        <v>37</v>
      </c>
      <c r="X2255" t="s">
        <v>38</v>
      </c>
      <c r="Y2255">
        <v>3</v>
      </c>
      <c r="Z2255">
        <f>VLOOKUP(A2255,Table3[],3,0)</f>
        <v>2</v>
      </c>
      <c r="AA2255">
        <f>VLOOKUP(A2255,'employee_engagement survey data'!A2255:E2719,4,0)</f>
        <v>4</v>
      </c>
      <c r="AB2255">
        <f>VLOOKUP(A2255,'employee_engagement survey data'!A2255:E2494,5,0)</f>
        <v>1</v>
      </c>
      <c r="AC2255" t="str">
        <f>VLOOKUP(A2255,training_and_development!A2255:F2292,3,0)</f>
        <v>Leadership Development</v>
      </c>
      <c r="AD2255" t="str">
        <f>VLOOKUP(A2255,training_and_development!A2255:E2644,4,0)</f>
        <v>External</v>
      </c>
      <c r="AE2255" t="str">
        <f>VLOOKUP(A2255,training_and_development!A2255:F5252,5,0)</f>
        <v>Failed</v>
      </c>
      <c r="AF2255" t="str">
        <f>VLOOKUP(A2255,training_and_development!A2254:G2274,6,0)</f>
        <v>Port Dillon</v>
      </c>
      <c r="AG2255" t="str">
        <f>VLOOKUP(A2255,training_and_development!A2255:H2263,7,0)</f>
        <v>Richard Martin</v>
      </c>
      <c r="AH2255">
        <f>VLOOKUP(A2255,training_and_development!A2255:H2258,8,0)</f>
        <v>2</v>
      </c>
    </row>
    <row r="2256" spans="1:34" x14ac:dyDescent="0.25">
      <c r="A2256">
        <v>3255</v>
      </c>
      <c r="B2256" t="s">
        <v>22517</v>
      </c>
      <c r="C2256" s="1">
        <v>45007</v>
      </c>
      <c r="D2256" s="8" t="s">
        <v>16975</v>
      </c>
      <c r="E2256" t="s">
        <v>24</v>
      </c>
      <c r="F2256" t="s">
        <v>4941</v>
      </c>
      <c r="G2256" t="s">
        <v>26543</v>
      </c>
      <c r="H2256" t="s">
        <v>26</v>
      </c>
      <c r="I2256" t="s">
        <v>27</v>
      </c>
      <c r="J2256" t="s">
        <v>28</v>
      </c>
      <c r="K2256" t="s">
        <v>29</v>
      </c>
      <c r="L2256" t="s">
        <v>42</v>
      </c>
      <c r="M2256" t="s">
        <v>31</v>
      </c>
      <c r="N2256" s="20" t="s">
        <v>16975</v>
      </c>
      <c r="O2256" t="s">
        <v>28294</v>
      </c>
      <c r="P2256" t="s">
        <v>248</v>
      </c>
      <c r="Q2256" s="2">
        <v>22407</v>
      </c>
      <c r="R2256" t="s">
        <v>33</v>
      </c>
      <c r="S2256" t="s">
        <v>456</v>
      </c>
      <c r="T2256" t="s">
        <v>45</v>
      </c>
      <c r="U2256" s="3">
        <v>65332</v>
      </c>
      <c r="V2256" t="s">
        <v>58</v>
      </c>
      <c r="W2256" t="s">
        <v>37</v>
      </c>
      <c r="X2256" t="s">
        <v>38</v>
      </c>
      <c r="Y2256">
        <v>3</v>
      </c>
      <c r="Z2256">
        <f>VLOOKUP(A2256,Table3[],3,0)</f>
        <v>1</v>
      </c>
      <c r="AA2256">
        <f>VLOOKUP(A2256,'employee_engagement survey data'!A2256:E2720,4,0)</f>
        <v>4</v>
      </c>
      <c r="AB2256">
        <f>VLOOKUP(A2256,'employee_engagement survey data'!A2256:E2495,5,0)</f>
        <v>1</v>
      </c>
      <c r="AC2256" t="str">
        <f>VLOOKUP(A2256,training_and_development!A2256:F2293,3,0)</f>
        <v>Leadership Development</v>
      </c>
      <c r="AD2256" t="str">
        <f>VLOOKUP(A2256,training_and_development!A2256:E2645,4,0)</f>
        <v>External</v>
      </c>
      <c r="AE2256" t="str">
        <f>VLOOKUP(A2256,training_and_development!A2256:F5253,5,0)</f>
        <v>Failed</v>
      </c>
      <c r="AF2256" t="str">
        <f>VLOOKUP(A2256,training_and_development!A2255:G2275,6,0)</f>
        <v>West Erin</v>
      </c>
      <c r="AG2256" t="str">
        <f>VLOOKUP(A2256,training_and_development!A2256:H2264,7,0)</f>
        <v>Amber Pope</v>
      </c>
      <c r="AH2256">
        <f>VLOOKUP(A2256,training_and_development!A2256:H2259,8,0)</f>
        <v>3</v>
      </c>
    </row>
    <row r="2257" spans="1:34" x14ac:dyDescent="0.25">
      <c r="A2257">
        <v>3256</v>
      </c>
      <c r="B2257" t="s">
        <v>22518</v>
      </c>
      <c r="C2257" s="1">
        <v>43489</v>
      </c>
      <c r="D2257" s="8" t="s">
        <v>16975</v>
      </c>
      <c r="E2257" t="s">
        <v>24</v>
      </c>
      <c r="F2257" t="s">
        <v>4942</v>
      </c>
      <c r="G2257" t="s">
        <v>26543</v>
      </c>
      <c r="H2257" t="s">
        <v>96</v>
      </c>
      <c r="I2257" t="s">
        <v>27</v>
      </c>
      <c r="J2257" t="s">
        <v>42</v>
      </c>
      <c r="K2257" t="s">
        <v>51</v>
      </c>
      <c r="L2257" t="s">
        <v>42</v>
      </c>
      <c r="M2257" t="s">
        <v>31</v>
      </c>
      <c r="N2257" s="20" t="s">
        <v>16975</v>
      </c>
      <c r="O2257" t="s">
        <v>28294</v>
      </c>
      <c r="P2257" t="s">
        <v>62</v>
      </c>
      <c r="Q2257" s="2">
        <v>20043</v>
      </c>
      <c r="R2257" t="s">
        <v>33</v>
      </c>
      <c r="S2257" t="s">
        <v>172</v>
      </c>
      <c r="T2257" t="s">
        <v>45</v>
      </c>
      <c r="U2257" s="3">
        <v>4750</v>
      </c>
      <c r="V2257" t="s">
        <v>71</v>
      </c>
      <c r="W2257" t="s">
        <v>79</v>
      </c>
      <c r="X2257" t="s">
        <v>38</v>
      </c>
      <c r="Y2257">
        <v>5</v>
      </c>
      <c r="Z2257">
        <f>VLOOKUP(A2257,Table3[],3,0)</f>
        <v>4</v>
      </c>
      <c r="AA2257">
        <f>VLOOKUP(A2257,'employee_engagement survey data'!A2257:E2721,4,0)</f>
        <v>1</v>
      </c>
      <c r="AB2257">
        <f>VLOOKUP(A2257,'employee_engagement survey data'!A2257:E2496,5,0)</f>
        <v>4</v>
      </c>
      <c r="AC2257" t="str">
        <f>VLOOKUP(A2257,training_and_development!A2257:F2294,3,0)</f>
        <v>Customer Service</v>
      </c>
      <c r="AD2257" t="str">
        <f>VLOOKUP(A2257,training_and_development!A2257:E2646,4,0)</f>
        <v>External</v>
      </c>
      <c r="AE2257" t="str">
        <f>VLOOKUP(A2257,training_and_development!A2257:F5254,5,0)</f>
        <v>Failed</v>
      </c>
      <c r="AF2257" t="str">
        <f>VLOOKUP(A2257,training_and_development!A2256:G2276,6,0)</f>
        <v>Stoneborough</v>
      </c>
      <c r="AG2257" t="str">
        <f>VLOOKUP(A2257,training_and_development!A2257:H2265,7,0)</f>
        <v>Jeffrey Gutierrez</v>
      </c>
      <c r="AH2257">
        <f>VLOOKUP(A2257,training_and_development!A2257:H2260,8,0)</f>
        <v>4</v>
      </c>
    </row>
    <row r="2258" spans="1:34" x14ac:dyDescent="0.25">
      <c r="A2258">
        <v>3257</v>
      </c>
      <c r="B2258" t="s">
        <v>22519</v>
      </c>
      <c r="C2258" s="1">
        <v>44154</v>
      </c>
      <c r="D2258" s="8" t="s">
        <v>16975</v>
      </c>
      <c r="E2258" t="s">
        <v>332</v>
      </c>
      <c r="F2258" t="s">
        <v>4943</v>
      </c>
      <c r="G2258" t="s">
        <v>26543</v>
      </c>
      <c r="H2258" t="s">
        <v>49</v>
      </c>
      <c r="I2258" t="s">
        <v>27</v>
      </c>
      <c r="J2258" t="s">
        <v>50</v>
      </c>
      <c r="K2258" t="s">
        <v>41</v>
      </c>
      <c r="L2258" t="s">
        <v>50</v>
      </c>
      <c r="M2258" t="s">
        <v>31</v>
      </c>
      <c r="N2258" s="20" t="s">
        <v>16975</v>
      </c>
      <c r="O2258" t="s">
        <v>28294</v>
      </c>
      <c r="P2258" t="s">
        <v>177</v>
      </c>
      <c r="Q2258" s="2">
        <v>31512</v>
      </c>
      <c r="R2258" t="s">
        <v>33</v>
      </c>
      <c r="S2258" t="s">
        <v>64</v>
      </c>
      <c r="T2258" t="s">
        <v>35</v>
      </c>
      <c r="U2258" s="3">
        <v>89893</v>
      </c>
      <c r="V2258" t="s">
        <v>58</v>
      </c>
      <c r="W2258" t="s">
        <v>59</v>
      </c>
      <c r="X2258" t="s">
        <v>38</v>
      </c>
      <c r="Y2258">
        <v>3</v>
      </c>
      <c r="Z2258">
        <f>VLOOKUP(A2258,Table3[],3,0)</f>
        <v>1</v>
      </c>
      <c r="AA2258">
        <f>VLOOKUP(A2258,'employee_engagement survey data'!A2258:E2722,4,0)</f>
        <v>3</v>
      </c>
      <c r="AB2258">
        <f>VLOOKUP(A2258,'employee_engagement survey data'!A2258:E2497,5,0)</f>
        <v>5</v>
      </c>
      <c r="AC2258" t="str">
        <f>VLOOKUP(A2258,training_and_development!A2258:F2295,3,0)</f>
        <v>Project Management</v>
      </c>
      <c r="AD2258" t="str">
        <f>VLOOKUP(A2258,training_and_development!A2258:E2647,4,0)</f>
        <v>External</v>
      </c>
      <c r="AE2258" t="str">
        <f>VLOOKUP(A2258,training_and_development!A2258:F5255,5,0)</f>
        <v>Completed</v>
      </c>
      <c r="AF2258" t="str">
        <f>VLOOKUP(A2258,training_and_development!A2257:G2277,6,0)</f>
        <v>North Michellefort</v>
      </c>
      <c r="AG2258" t="str">
        <f>VLOOKUP(A2258,training_and_development!A2258:H2266,7,0)</f>
        <v>Molly Gutierrez</v>
      </c>
      <c r="AH2258">
        <f>VLOOKUP(A2258,training_and_development!A2258:H2261,8,0)</f>
        <v>3</v>
      </c>
    </row>
    <row r="2259" spans="1:34" x14ac:dyDescent="0.25">
      <c r="A2259">
        <v>3258</v>
      </c>
      <c r="B2259" t="s">
        <v>22520</v>
      </c>
      <c r="C2259" s="1">
        <v>44972</v>
      </c>
      <c r="D2259" s="8" t="s">
        <v>16975</v>
      </c>
      <c r="E2259" t="s">
        <v>332</v>
      </c>
      <c r="F2259" t="s">
        <v>4944</v>
      </c>
      <c r="G2259" t="s">
        <v>26543</v>
      </c>
      <c r="H2259" t="s">
        <v>67</v>
      </c>
      <c r="I2259" t="s">
        <v>27</v>
      </c>
      <c r="J2259" t="s">
        <v>42</v>
      </c>
      <c r="K2259" t="s">
        <v>51</v>
      </c>
      <c r="L2259" t="s">
        <v>30</v>
      </c>
      <c r="M2259" t="s">
        <v>31</v>
      </c>
      <c r="N2259" s="20" t="s">
        <v>16975</v>
      </c>
      <c r="O2259" t="s">
        <v>28294</v>
      </c>
      <c r="P2259" t="s">
        <v>43</v>
      </c>
      <c r="Q2259" s="2">
        <v>26076</v>
      </c>
      <c r="R2259" t="s">
        <v>33</v>
      </c>
      <c r="S2259" t="s">
        <v>144</v>
      </c>
      <c r="T2259" t="s">
        <v>45</v>
      </c>
      <c r="U2259" s="3">
        <v>27959</v>
      </c>
      <c r="V2259" t="s">
        <v>36</v>
      </c>
      <c r="W2259" t="s">
        <v>59</v>
      </c>
      <c r="X2259" t="s">
        <v>38</v>
      </c>
      <c r="Y2259">
        <v>2</v>
      </c>
      <c r="Z2259">
        <f>VLOOKUP(A2259,Table3[],3,0)</f>
        <v>4</v>
      </c>
      <c r="AA2259">
        <f>VLOOKUP(A2259,'employee_engagement survey data'!A2259:E2723,4,0)</f>
        <v>4</v>
      </c>
      <c r="AB2259">
        <f>VLOOKUP(A2259,'employee_engagement survey data'!A2259:E2498,5,0)</f>
        <v>3</v>
      </c>
      <c r="AC2259" t="str">
        <f>VLOOKUP(A2259,training_and_development!A2259:F2296,3,0)</f>
        <v>Leadership Development</v>
      </c>
      <c r="AD2259" t="str">
        <f>VLOOKUP(A2259,training_and_development!A2259:E2648,4,0)</f>
        <v>Internal</v>
      </c>
      <c r="AE2259" t="str">
        <f>VLOOKUP(A2259,training_and_development!A2259:F5256,5,0)</f>
        <v>Completed</v>
      </c>
      <c r="AF2259" t="str">
        <f>VLOOKUP(A2259,training_and_development!A2258:G2278,6,0)</f>
        <v>South Laura</v>
      </c>
      <c r="AG2259" t="str">
        <f>VLOOKUP(A2259,training_and_development!A2259:H2267,7,0)</f>
        <v>William Bowman</v>
      </c>
      <c r="AH2259">
        <f>VLOOKUP(A2259,training_and_development!A2259:H2262,8,0)</f>
        <v>2</v>
      </c>
    </row>
    <row r="2260" spans="1:34" x14ac:dyDescent="0.25">
      <c r="A2260">
        <v>3259</v>
      </c>
      <c r="B2260" t="s">
        <v>22521</v>
      </c>
      <c r="C2260" s="1">
        <v>44690</v>
      </c>
      <c r="D2260" s="8">
        <v>44722</v>
      </c>
      <c r="E2260" t="s">
        <v>332</v>
      </c>
      <c r="F2260" t="s">
        <v>4945</v>
      </c>
      <c r="G2260" t="s">
        <v>26543</v>
      </c>
      <c r="H2260" t="s">
        <v>26</v>
      </c>
      <c r="I2260" t="s">
        <v>339</v>
      </c>
      <c r="J2260" t="s">
        <v>50</v>
      </c>
      <c r="K2260" t="s">
        <v>51</v>
      </c>
      <c r="L2260" t="s">
        <v>50</v>
      </c>
      <c r="M2260" t="s">
        <v>92</v>
      </c>
      <c r="N2260" s="20" t="s">
        <v>4946</v>
      </c>
      <c r="O2260" t="s">
        <v>28294</v>
      </c>
      <c r="P2260" t="s">
        <v>68</v>
      </c>
      <c r="Q2260" s="2">
        <v>17131</v>
      </c>
      <c r="R2260" t="s">
        <v>33</v>
      </c>
      <c r="S2260" t="s">
        <v>166</v>
      </c>
      <c r="T2260" t="s">
        <v>45</v>
      </c>
      <c r="U2260" s="3">
        <v>71536</v>
      </c>
      <c r="V2260" t="s">
        <v>46</v>
      </c>
      <c r="W2260" t="s">
        <v>59</v>
      </c>
      <c r="X2260" t="s">
        <v>38</v>
      </c>
      <c r="Y2260">
        <v>2</v>
      </c>
      <c r="Z2260">
        <f>VLOOKUP(A2260,Table3[],3,0)</f>
        <v>5</v>
      </c>
      <c r="AA2260">
        <f>VLOOKUP(A2260,'employee_engagement survey data'!A2260:E2724,4,0)</f>
        <v>2</v>
      </c>
      <c r="AB2260">
        <f>VLOOKUP(A2260,'employee_engagement survey data'!A2260:E2499,5,0)</f>
        <v>1</v>
      </c>
      <c r="AC2260" t="str">
        <f>VLOOKUP(A2260,training_and_development!A2260:F2297,3,0)</f>
        <v>Project Management</v>
      </c>
      <c r="AD2260" t="str">
        <f>VLOOKUP(A2260,training_and_development!A2260:E2649,4,0)</f>
        <v>Internal</v>
      </c>
      <c r="AE2260" t="str">
        <f>VLOOKUP(A2260,training_and_development!A2260:F5257,5,0)</f>
        <v>Failed</v>
      </c>
      <c r="AF2260" t="str">
        <f>VLOOKUP(A2260,training_and_development!A2259:G2279,6,0)</f>
        <v>Jeffreytown</v>
      </c>
      <c r="AG2260" t="str">
        <f>VLOOKUP(A2260,training_and_development!A2260:H2268,7,0)</f>
        <v>Beth Lopez</v>
      </c>
      <c r="AH2260">
        <f>VLOOKUP(A2260,training_and_development!A2260:H2263,8,0)</f>
        <v>5</v>
      </c>
    </row>
    <row r="2261" spans="1:34" x14ac:dyDescent="0.25">
      <c r="A2261">
        <v>3260</v>
      </c>
      <c r="B2261" t="s">
        <v>22522</v>
      </c>
      <c r="C2261" s="1">
        <v>44475</v>
      </c>
      <c r="D2261" s="8" t="s">
        <v>16975</v>
      </c>
      <c r="E2261" t="s">
        <v>332</v>
      </c>
      <c r="F2261" t="s">
        <v>4947</v>
      </c>
      <c r="G2261" t="s">
        <v>26543</v>
      </c>
      <c r="H2261" t="s">
        <v>96</v>
      </c>
      <c r="I2261" t="s">
        <v>27</v>
      </c>
      <c r="J2261" t="s">
        <v>28</v>
      </c>
      <c r="K2261" t="s">
        <v>51</v>
      </c>
      <c r="L2261" t="s">
        <v>30</v>
      </c>
      <c r="M2261" t="s">
        <v>31</v>
      </c>
      <c r="N2261" s="20" t="s">
        <v>16975</v>
      </c>
      <c r="O2261" t="s">
        <v>28294</v>
      </c>
      <c r="P2261" t="s">
        <v>62</v>
      </c>
      <c r="Q2261" s="2">
        <v>33772</v>
      </c>
      <c r="R2261" t="s">
        <v>33</v>
      </c>
      <c r="S2261" t="s">
        <v>107</v>
      </c>
      <c r="T2261" t="s">
        <v>45</v>
      </c>
      <c r="U2261" s="3">
        <v>86352</v>
      </c>
      <c r="V2261" t="s">
        <v>46</v>
      </c>
      <c r="W2261" t="s">
        <v>59</v>
      </c>
      <c r="X2261" t="s">
        <v>38</v>
      </c>
      <c r="Y2261">
        <v>3</v>
      </c>
      <c r="Z2261">
        <f>VLOOKUP(A2261,Table3[],3,0)</f>
        <v>5</v>
      </c>
      <c r="AA2261">
        <f>VLOOKUP(A2261,'employee_engagement survey data'!A2261:E2725,4,0)</f>
        <v>2</v>
      </c>
      <c r="AB2261">
        <f>VLOOKUP(A2261,'employee_engagement survey data'!A2261:E2500,5,0)</f>
        <v>1</v>
      </c>
      <c r="AC2261" t="str">
        <f>VLOOKUP(A2261,training_and_development!A2261:F2298,3,0)</f>
        <v>Customer Service</v>
      </c>
      <c r="AD2261" t="str">
        <f>VLOOKUP(A2261,training_and_development!A2261:E2650,4,0)</f>
        <v>External</v>
      </c>
      <c r="AE2261" t="str">
        <f>VLOOKUP(A2261,training_and_development!A2261:F5258,5,0)</f>
        <v>Failed</v>
      </c>
      <c r="AF2261" t="str">
        <f>VLOOKUP(A2261,training_and_development!A2260:G2280,6,0)</f>
        <v>Mooreland</v>
      </c>
      <c r="AG2261" t="str">
        <f>VLOOKUP(A2261,training_and_development!A2261:H2269,7,0)</f>
        <v>Debbie Mccormick</v>
      </c>
      <c r="AH2261">
        <f>VLOOKUP(A2261,training_and_development!A2261:H2264,8,0)</f>
        <v>2</v>
      </c>
    </row>
    <row r="2262" spans="1:34" x14ac:dyDescent="0.25">
      <c r="A2262">
        <v>3261</v>
      </c>
      <c r="B2262" t="s">
        <v>22523</v>
      </c>
      <c r="C2262" s="1">
        <v>44213</v>
      </c>
      <c r="D2262" s="8">
        <v>45102</v>
      </c>
      <c r="E2262" t="s">
        <v>332</v>
      </c>
      <c r="F2262" t="s">
        <v>4948</v>
      </c>
      <c r="G2262" t="s">
        <v>26543</v>
      </c>
      <c r="H2262" t="s">
        <v>40</v>
      </c>
      <c r="I2262" t="s">
        <v>741</v>
      </c>
      <c r="J2262" t="s">
        <v>42</v>
      </c>
      <c r="K2262" t="s">
        <v>51</v>
      </c>
      <c r="L2262" t="s">
        <v>30</v>
      </c>
      <c r="M2262" t="s">
        <v>74</v>
      </c>
      <c r="N2262" s="20" t="s">
        <v>4949</v>
      </c>
      <c r="O2262" t="s">
        <v>28294</v>
      </c>
      <c r="P2262" t="s">
        <v>68</v>
      </c>
      <c r="Q2262" s="2">
        <v>17593</v>
      </c>
      <c r="R2262" t="s">
        <v>33</v>
      </c>
      <c r="S2262" t="s">
        <v>288</v>
      </c>
      <c r="T2262" t="s">
        <v>45</v>
      </c>
      <c r="U2262" s="3">
        <v>18868</v>
      </c>
      <c r="V2262" t="s">
        <v>46</v>
      </c>
      <c r="W2262" t="s">
        <v>37</v>
      </c>
      <c r="X2262" t="s">
        <v>38</v>
      </c>
      <c r="Y2262">
        <v>4</v>
      </c>
      <c r="Z2262">
        <f>VLOOKUP(A2262,Table3[],3,0)</f>
        <v>2</v>
      </c>
      <c r="AA2262">
        <f>VLOOKUP(A2262,'employee_engagement survey data'!A2262:E2726,4,0)</f>
        <v>2</v>
      </c>
      <c r="AB2262">
        <f>VLOOKUP(A2262,'employee_engagement survey data'!A2262:E2501,5,0)</f>
        <v>1</v>
      </c>
      <c r="AC2262" t="str">
        <f>VLOOKUP(A2262,training_and_development!A2262:F2299,3,0)</f>
        <v>Project Management</v>
      </c>
      <c r="AD2262" t="str">
        <f>VLOOKUP(A2262,training_and_development!A2262:E2651,4,0)</f>
        <v>External</v>
      </c>
      <c r="AE2262" t="str">
        <f>VLOOKUP(A2262,training_and_development!A2262:F5259,5,0)</f>
        <v>Failed</v>
      </c>
      <c r="AF2262" t="str">
        <f>VLOOKUP(A2262,training_and_development!A2261:G2281,6,0)</f>
        <v>Scottmouth</v>
      </c>
      <c r="AG2262" t="str">
        <f>VLOOKUP(A2262,training_and_development!A2262:H2270,7,0)</f>
        <v>Sharon Mcconnell</v>
      </c>
      <c r="AH2262">
        <f>VLOOKUP(A2262,training_and_development!A2262:H2265,8,0)</f>
        <v>3</v>
      </c>
    </row>
    <row r="2263" spans="1:34" x14ac:dyDescent="0.25">
      <c r="A2263">
        <v>3262</v>
      </c>
      <c r="B2263" t="s">
        <v>22524</v>
      </c>
      <c r="C2263" s="1">
        <v>44642</v>
      </c>
      <c r="D2263" s="8" t="s">
        <v>16975</v>
      </c>
      <c r="E2263" t="s">
        <v>332</v>
      </c>
      <c r="F2263" t="s">
        <v>4950</v>
      </c>
      <c r="G2263" t="s">
        <v>26543</v>
      </c>
      <c r="H2263" t="s">
        <v>99</v>
      </c>
      <c r="I2263" t="s">
        <v>27</v>
      </c>
      <c r="J2263" t="s">
        <v>50</v>
      </c>
      <c r="K2263" t="s">
        <v>41</v>
      </c>
      <c r="L2263" t="s">
        <v>50</v>
      </c>
      <c r="M2263" t="s">
        <v>31</v>
      </c>
      <c r="N2263" s="20" t="s">
        <v>16975</v>
      </c>
      <c r="O2263" t="s">
        <v>28294</v>
      </c>
      <c r="P2263" t="s">
        <v>186</v>
      </c>
      <c r="Q2263" s="2">
        <v>30708</v>
      </c>
      <c r="R2263" t="s">
        <v>33</v>
      </c>
      <c r="S2263" t="s">
        <v>64</v>
      </c>
      <c r="T2263" t="s">
        <v>35</v>
      </c>
      <c r="U2263" s="3">
        <v>69534</v>
      </c>
      <c r="V2263" t="s">
        <v>71</v>
      </c>
      <c r="W2263" t="s">
        <v>79</v>
      </c>
      <c r="X2263" t="s">
        <v>337</v>
      </c>
      <c r="Y2263">
        <v>4</v>
      </c>
      <c r="Z2263">
        <f>VLOOKUP(A2263,Table3[],3,0)</f>
        <v>4</v>
      </c>
      <c r="AA2263">
        <f>VLOOKUP(A2263,'employee_engagement survey data'!A2263:E2727,4,0)</f>
        <v>3</v>
      </c>
      <c r="AB2263">
        <f>VLOOKUP(A2263,'employee_engagement survey data'!A2263:E2502,5,0)</f>
        <v>3</v>
      </c>
      <c r="AC2263" t="str">
        <f>VLOOKUP(A2263,training_and_development!A2263:F2300,3,0)</f>
        <v>Communication Skills</v>
      </c>
      <c r="AD2263" t="str">
        <f>VLOOKUP(A2263,training_and_development!A2263:E2652,4,0)</f>
        <v>Internal</v>
      </c>
      <c r="AE2263" t="str">
        <f>VLOOKUP(A2263,training_and_development!A2263:F5260,5,0)</f>
        <v>Completed</v>
      </c>
      <c r="AF2263" t="str">
        <f>VLOOKUP(A2263,training_and_development!A2262:G2282,6,0)</f>
        <v>New Joshuamouth</v>
      </c>
      <c r="AG2263" t="str">
        <f>VLOOKUP(A2263,training_and_development!A2263:H2271,7,0)</f>
        <v>Ian Brown</v>
      </c>
      <c r="AH2263">
        <f>VLOOKUP(A2263,training_and_development!A2263:H2266,8,0)</f>
        <v>4</v>
      </c>
    </row>
    <row r="2264" spans="1:34" x14ac:dyDescent="0.25">
      <c r="A2264">
        <v>3263</v>
      </c>
      <c r="B2264" t="s">
        <v>22525</v>
      </c>
      <c r="C2264" s="1">
        <v>44671</v>
      </c>
      <c r="D2264" s="8">
        <v>45046</v>
      </c>
      <c r="E2264" t="s">
        <v>24</v>
      </c>
      <c r="F2264" t="s">
        <v>4951</v>
      </c>
      <c r="G2264" t="s">
        <v>26543</v>
      </c>
      <c r="H2264" t="s">
        <v>87</v>
      </c>
      <c r="I2264" t="s">
        <v>339</v>
      </c>
      <c r="J2264" t="s">
        <v>50</v>
      </c>
      <c r="K2264" t="s">
        <v>41</v>
      </c>
      <c r="L2264" t="s">
        <v>42</v>
      </c>
      <c r="M2264" t="s">
        <v>74</v>
      </c>
      <c r="N2264" s="20" t="s">
        <v>4952</v>
      </c>
      <c r="O2264" t="s">
        <v>28294</v>
      </c>
      <c r="P2264" t="s">
        <v>83</v>
      </c>
      <c r="Q2264" s="2">
        <v>32977</v>
      </c>
      <c r="R2264" t="s">
        <v>33</v>
      </c>
      <c r="S2264" t="s">
        <v>323</v>
      </c>
      <c r="T2264" t="s">
        <v>45</v>
      </c>
      <c r="U2264" s="3">
        <v>41746</v>
      </c>
      <c r="V2264" t="s">
        <v>94</v>
      </c>
      <c r="W2264" t="s">
        <v>59</v>
      </c>
      <c r="X2264" t="s">
        <v>337</v>
      </c>
      <c r="Y2264">
        <v>2</v>
      </c>
      <c r="Z2264">
        <f>VLOOKUP(A2264,Table3[],3,0)</f>
        <v>1</v>
      </c>
      <c r="AA2264">
        <f>VLOOKUP(A2264,'employee_engagement survey data'!A2264:E2728,4,0)</f>
        <v>3</v>
      </c>
      <c r="AB2264">
        <f>VLOOKUP(A2264,'employee_engagement survey data'!A2264:E2503,5,0)</f>
        <v>2</v>
      </c>
      <c r="AC2264" t="str">
        <f>VLOOKUP(A2264,training_and_development!A2264:F2301,3,0)</f>
        <v>Project Management</v>
      </c>
      <c r="AD2264" t="str">
        <f>VLOOKUP(A2264,training_and_development!A2264:E2653,4,0)</f>
        <v>Internal</v>
      </c>
      <c r="AE2264" t="str">
        <f>VLOOKUP(A2264,training_and_development!A2264:F5261,5,0)</f>
        <v>Completed</v>
      </c>
      <c r="AF2264" t="str">
        <f>VLOOKUP(A2264,training_and_development!A2263:G2283,6,0)</f>
        <v>Jonathanstad</v>
      </c>
      <c r="AG2264" t="str">
        <f>VLOOKUP(A2264,training_and_development!A2264:H2272,7,0)</f>
        <v>Patricia Boone</v>
      </c>
      <c r="AH2264">
        <f>VLOOKUP(A2264,training_and_development!A2264:H2267,8,0)</f>
        <v>5</v>
      </c>
    </row>
    <row r="2265" spans="1:34" x14ac:dyDescent="0.25">
      <c r="A2265">
        <v>3264</v>
      </c>
      <c r="B2265" t="s">
        <v>22526</v>
      </c>
      <c r="C2265" s="1">
        <v>44561</v>
      </c>
      <c r="D2265" s="8">
        <v>45056</v>
      </c>
      <c r="E2265" t="s">
        <v>24</v>
      </c>
      <c r="F2265" t="s">
        <v>4953</v>
      </c>
      <c r="G2265" t="s">
        <v>26543</v>
      </c>
      <c r="H2265" t="s">
        <v>49</v>
      </c>
      <c r="I2265" t="s">
        <v>946</v>
      </c>
      <c r="J2265" t="s">
        <v>42</v>
      </c>
      <c r="K2265" t="s">
        <v>29</v>
      </c>
      <c r="L2265" t="s">
        <v>42</v>
      </c>
      <c r="M2265" t="s">
        <v>74</v>
      </c>
      <c r="N2265" s="20" t="s">
        <v>4954</v>
      </c>
      <c r="O2265" t="s">
        <v>28294</v>
      </c>
      <c r="P2265" t="s">
        <v>76</v>
      </c>
      <c r="Q2265" s="2">
        <v>18423</v>
      </c>
      <c r="R2265" t="s">
        <v>33</v>
      </c>
      <c r="S2265" t="s">
        <v>85</v>
      </c>
      <c r="T2265" t="s">
        <v>45</v>
      </c>
      <c r="U2265" s="3">
        <v>16282</v>
      </c>
      <c r="V2265" t="s">
        <v>94</v>
      </c>
      <c r="W2265" t="s">
        <v>65</v>
      </c>
      <c r="X2265" t="s">
        <v>38</v>
      </c>
      <c r="Y2265">
        <v>5</v>
      </c>
      <c r="Z2265">
        <f>VLOOKUP(A2265,Table3[],3,0)</f>
        <v>1</v>
      </c>
      <c r="AA2265">
        <f>VLOOKUP(A2265,'employee_engagement survey data'!A2265:E2729,4,0)</f>
        <v>4</v>
      </c>
      <c r="AB2265">
        <f>VLOOKUP(A2265,'employee_engagement survey data'!A2265:E2504,5,0)</f>
        <v>3</v>
      </c>
      <c r="AC2265" t="str">
        <f>VLOOKUP(A2265,training_and_development!A2265:F2302,3,0)</f>
        <v>Leadership Development</v>
      </c>
      <c r="AD2265" t="str">
        <f>VLOOKUP(A2265,training_and_development!A2265:E2654,4,0)</f>
        <v>Internal</v>
      </c>
      <c r="AE2265" t="str">
        <f>VLOOKUP(A2265,training_and_development!A2265:F5262,5,0)</f>
        <v>Failed</v>
      </c>
      <c r="AF2265" t="str">
        <f>VLOOKUP(A2265,training_and_development!A2264:G2284,6,0)</f>
        <v>Stephentown</v>
      </c>
      <c r="AG2265" t="str">
        <f>VLOOKUP(A2265,training_and_development!A2265:H2273,7,0)</f>
        <v>Joe Garcia</v>
      </c>
      <c r="AH2265">
        <f>VLOOKUP(A2265,training_and_development!A2265:H2268,8,0)</f>
        <v>4</v>
      </c>
    </row>
    <row r="2266" spans="1:34" x14ac:dyDescent="0.25">
      <c r="A2266">
        <v>3265</v>
      </c>
      <c r="B2266" t="s">
        <v>22527</v>
      </c>
      <c r="C2266" s="1">
        <v>43404</v>
      </c>
      <c r="D2266" s="8" t="s">
        <v>16975</v>
      </c>
      <c r="E2266" t="s">
        <v>24</v>
      </c>
      <c r="F2266" t="s">
        <v>4955</v>
      </c>
      <c r="G2266" t="s">
        <v>26543</v>
      </c>
      <c r="H2266" t="s">
        <v>67</v>
      </c>
      <c r="I2266" t="s">
        <v>27</v>
      </c>
      <c r="J2266" t="s">
        <v>42</v>
      </c>
      <c r="K2266" t="s">
        <v>29</v>
      </c>
      <c r="L2266" t="s">
        <v>50</v>
      </c>
      <c r="M2266" t="s">
        <v>31</v>
      </c>
      <c r="N2266" s="20" t="s">
        <v>16975</v>
      </c>
      <c r="O2266" t="s">
        <v>28294</v>
      </c>
      <c r="P2266" t="s">
        <v>43</v>
      </c>
      <c r="Q2266" s="2">
        <v>33992</v>
      </c>
      <c r="R2266" t="s">
        <v>33</v>
      </c>
      <c r="S2266" t="s">
        <v>194</v>
      </c>
      <c r="T2266" t="s">
        <v>35</v>
      </c>
      <c r="U2266" s="3">
        <v>26076</v>
      </c>
      <c r="V2266" t="s">
        <v>94</v>
      </c>
      <c r="W2266" t="s">
        <v>59</v>
      </c>
      <c r="X2266" t="s">
        <v>38</v>
      </c>
      <c r="Y2266">
        <v>1</v>
      </c>
      <c r="Z2266">
        <f>VLOOKUP(A2266,Table3[],3,0)</f>
        <v>4</v>
      </c>
      <c r="AA2266">
        <f>VLOOKUP(A2266,'employee_engagement survey data'!A2266:E2730,4,0)</f>
        <v>3</v>
      </c>
      <c r="AB2266">
        <f>VLOOKUP(A2266,'employee_engagement survey data'!A2266:E2505,5,0)</f>
        <v>2</v>
      </c>
      <c r="AC2266" t="str">
        <f>VLOOKUP(A2266,training_and_development!A2266:F2303,3,0)</f>
        <v>Customer Service</v>
      </c>
      <c r="AD2266" t="str">
        <f>VLOOKUP(A2266,training_and_development!A2266:E2655,4,0)</f>
        <v>External</v>
      </c>
      <c r="AE2266" t="str">
        <f>VLOOKUP(A2266,training_and_development!A2266:F5263,5,0)</f>
        <v>Failed</v>
      </c>
      <c r="AF2266" t="str">
        <f>VLOOKUP(A2266,training_and_development!A2265:G2285,6,0)</f>
        <v>Fergusonmouth</v>
      </c>
      <c r="AG2266" t="str">
        <f>VLOOKUP(A2266,training_and_development!A2266:H2274,7,0)</f>
        <v>Taylor Bradley</v>
      </c>
      <c r="AH2266">
        <f>VLOOKUP(A2266,training_and_development!A2266:H2269,8,0)</f>
        <v>1</v>
      </c>
    </row>
    <row r="2267" spans="1:34" x14ac:dyDescent="0.25">
      <c r="A2267">
        <v>3266</v>
      </c>
      <c r="B2267" t="s">
        <v>22528</v>
      </c>
      <c r="C2267" s="1">
        <v>44036</v>
      </c>
      <c r="D2267" s="8" t="s">
        <v>16975</v>
      </c>
      <c r="E2267" t="s">
        <v>24</v>
      </c>
      <c r="F2267" t="s">
        <v>4956</v>
      </c>
      <c r="G2267" t="s">
        <v>26543</v>
      </c>
      <c r="H2267" t="s">
        <v>26</v>
      </c>
      <c r="I2267" t="s">
        <v>27</v>
      </c>
      <c r="J2267" t="s">
        <v>28</v>
      </c>
      <c r="K2267" t="s">
        <v>41</v>
      </c>
      <c r="L2267" t="s">
        <v>50</v>
      </c>
      <c r="M2267" t="s">
        <v>31</v>
      </c>
      <c r="N2267" s="20" t="s">
        <v>16975</v>
      </c>
      <c r="O2267" t="s">
        <v>28294</v>
      </c>
      <c r="P2267" t="s">
        <v>177</v>
      </c>
      <c r="Q2267" s="2">
        <v>35300</v>
      </c>
      <c r="R2267" t="s">
        <v>33</v>
      </c>
      <c r="S2267" t="s">
        <v>64</v>
      </c>
      <c r="T2267" t="s">
        <v>35</v>
      </c>
      <c r="U2267" s="3">
        <v>22339</v>
      </c>
      <c r="V2267" t="s">
        <v>71</v>
      </c>
      <c r="W2267" t="s">
        <v>65</v>
      </c>
      <c r="X2267" t="s">
        <v>38</v>
      </c>
      <c r="Y2267">
        <v>2</v>
      </c>
      <c r="Z2267">
        <f>VLOOKUP(A2267,Table3[],3,0)</f>
        <v>1</v>
      </c>
      <c r="AA2267">
        <f>VLOOKUP(A2267,'employee_engagement survey data'!A2267:E2731,4,0)</f>
        <v>2</v>
      </c>
      <c r="AB2267">
        <f>VLOOKUP(A2267,'employee_engagement survey data'!A2267:E2506,5,0)</f>
        <v>3</v>
      </c>
      <c r="AC2267" t="str">
        <f>VLOOKUP(A2267,training_and_development!A2267:F2304,3,0)</f>
        <v>Project Management</v>
      </c>
      <c r="AD2267" t="str">
        <f>VLOOKUP(A2267,training_and_development!A2267:E2656,4,0)</f>
        <v>External</v>
      </c>
      <c r="AE2267" t="str">
        <f>VLOOKUP(A2267,training_and_development!A2267:F5264,5,0)</f>
        <v>Failed</v>
      </c>
      <c r="AF2267" t="str">
        <f>VLOOKUP(A2267,training_and_development!A2266:G2286,6,0)</f>
        <v>East Bridget</v>
      </c>
      <c r="AG2267" t="str">
        <f>VLOOKUP(A2267,training_and_development!A2267:H2275,7,0)</f>
        <v>Michael Mercado</v>
      </c>
      <c r="AH2267">
        <f>VLOOKUP(A2267,training_and_development!A2267:H2270,8,0)</f>
        <v>5</v>
      </c>
    </row>
    <row r="2268" spans="1:34" x14ac:dyDescent="0.25">
      <c r="A2268">
        <v>3267</v>
      </c>
      <c r="B2268" t="s">
        <v>22529</v>
      </c>
      <c r="C2268" s="1">
        <v>43811</v>
      </c>
      <c r="D2268" s="8">
        <v>43847</v>
      </c>
      <c r="E2268" t="s">
        <v>24</v>
      </c>
      <c r="F2268" t="s">
        <v>4957</v>
      </c>
      <c r="G2268" t="s">
        <v>26543</v>
      </c>
      <c r="H2268" t="s">
        <v>96</v>
      </c>
      <c r="I2268" t="s">
        <v>27</v>
      </c>
      <c r="J2268" t="s">
        <v>28</v>
      </c>
      <c r="K2268" t="s">
        <v>29</v>
      </c>
      <c r="L2268" t="s">
        <v>42</v>
      </c>
      <c r="M2268" t="s">
        <v>120</v>
      </c>
      <c r="N2268" s="20" t="s">
        <v>4958</v>
      </c>
      <c r="O2268" t="s">
        <v>28294</v>
      </c>
      <c r="P2268" t="s">
        <v>105</v>
      </c>
      <c r="Q2268" s="2">
        <v>23322</v>
      </c>
      <c r="R2268" t="s">
        <v>33</v>
      </c>
      <c r="S2268" t="s">
        <v>64</v>
      </c>
      <c r="T2268" t="s">
        <v>35</v>
      </c>
      <c r="U2268" s="3">
        <v>52402</v>
      </c>
      <c r="V2268" t="s">
        <v>58</v>
      </c>
      <c r="W2268" t="s">
        <v>59</v>
      </c>
      <c r="X2268" t="s">
        <v>38</v>
      </c>
      <c r="Y2268">
        <v>5</v>
      </c>
      <c r="Z2268">
        <f>VLOOKUP(A2268,Table3[],3,0)</f>
        <v>1</v>
      </c>
      <c r="AA2268">
        <f>VLOOKUP(A2268,'employee_engagement survey data'!A2268:E2732,4,0)</f>
        <v>5</v>
      </c>
      <c r="AB2268">
        <f>VLOOKUP(A2268,'employee_engagement survey data'!A2268:E2507,5,0)</f>
        <v>2</v>
      </c>
      <c r="AC2268" t="str">
        <f>VLOOKUP(A2268,training_and_development!A2268:F2305,3,0)</f>
        <v>Communication Skills</v>
      </c>
      <c r="AD2268" t="str">
        <f>VLOOKUP(A2268,training_and_development!A2268:E2657,4,0)</f>
        <v>External</v>
      </c>
      <c r="AE2268" t="str">
        <f>VLOOKUP(A2268,training_and_development!A2268:F5265,5,0)</f>
        <v>Failed</v>
      </c>
      <c r="AF2268" t="str">
        <f>VLOOKUP(A2268,training_and_development!A2267:G2287,6,0)</f>
        <v>East Rebekah</v>
      </c>
      <c r="AG2268" t="str">
        <f>VLOOKUP(A2268,training_and_development!A2268:H2276,7,0)</f>
        <v>Brittany Trevino</v>
      </c>
      <c r="AH2268">
        <f>VLOOKUP(A2268,training_and_development!A2268:H2271,8,0)</f>
        <v>1</v>
      </c>
    </row>
    <row r="2269" spans="1:34" x14ac:dyDescent="0.25">
      <c r="A2269">
        <v>3268</v>
      </c>
      <c r="B2269" t="s">
        <v>22530</v>
      </c>
      <c r="C2269" s="1">
        <v>45099</v>
      </c>
      <c r="D2269" s="8" t="s">
        <v>16975</v>
      </c>
      <c r="E2269" t="s">
        <v>24</v>
      </c>
      <c r="F2269" t="s">
        <v>4959</v>
      </c>
      <c r="G2269" t="s">
        <v>26543</v>
      </c>
      <c r="H2269" t="s">
        <v>40</v>
      </c>
      <c r="I2269" t="s">
        <v>27</v>
      </c>
      <c r="J2269" t="s">
        <v>28</v>
      </c>
      <c r="K2269" t="s">
        <v>41</v>
      </c>
      <c r="L2269" t="s">
        <v>30</v>
      </c>
      <c r="M2269" t="s">
        <v>31</v>
      </c>
      <c r="N2269" s="20" t="s">
        <v>16975</v>
      </c>
      <c r="O2269" t="s">
        <v>28294</v>
      </c>
      <c r="P2269" t="s">
        <v>68</v>
      </c>
      <c r="Q2269" s="2">
        <v>22879</v>
      </c>
      <c r="R2269" t="s">
        <v>33</v>
      </c>
      <c r="S2269" t="s">
        <v>70</v>
      </c>
      <c r="T2269" t="s">
        <v>35</v>
      </c>
      <c r="U2269" s="3">
        <v>43825</v>
      </c>
      <c r="V2269" t="s">
        <v>94</v>
      </c>
      <c r="W2269" t="s">
        <v>59</v>
      </c>
      <c r="X2269" t="s">
        <v>38</v>
      </c>
      <c r="Y2269">
        <v>2</v>
      </c>
      <c r="Z2269">
        <f>VLOOKUP(A2269,Table3[],3,0)</f>
        <v>1</v>
      </c>
      <c r="AA2269">
        <f>VLOOKUP(A2269,'employee_engagement survey data'!A2269:E2733,4,0)</f>
        <v>5</v>
      </c>
      <c r="AB2269">
        <f>VLOOKUP(A2269,'employee_engagement survey data'!A2269:E2508,5,0)</f>
        <v>4</v>
      </c>
      <c r="AC2269" t="str">
        <f>VLOOKUP(A2269,training_and_development!A2269:F2306,3,0)</f>
        <v>Project Management</v>
      </c>
      <c r="AD2269" t="str">
        <f>VLOOKUP(A2269,training_and_development!A2269:E2658,4,0)</f>
        <v>Internal</v>
      </c>
      <c r="AE2269" t="str">
        <f>VLOOKUP(A2269,training_and_development!A2269:F5266,5,0)</f>
        <v>Failed</v>
      </c>
      <c r="AF2269" t="str">
        <f>VLOOKUP(A2269,training_and_development!A2268:G2288,6,0)</f>
        <v>Daleland</v>
      </c>
      <c r="AG2269" t="str">
        <f>VLOOKUP(A2269,training_and_development!A2269:H2277,7,0)</f>
        <v>Kelly Miller</v>
      </c>
      <c r="AH2269">
        <f>VLOOKUP(A2269,training_and_development!A2269:H2272,8,0)</f>
        <v>5</v>
      </c>
    </row>
    <row r="2270" spans="1:34" x14ac:dyDescent="0.25">
      <c r="A2270">
        <v>3269</v>
      </c>
      <c r="B2270" t="s">
        <v>22531</v>
      </c>
      <c r="C2270" s="1">
        <v>44367</v>
      </c>
      <c r="D2270" s="8" t="s">
        <v>16975</v>
      </c>
      <c r="E2270" t="s">
        <v>24</v>
      </c>
      <c r="F2270" t="s">
        <v>4960</v>
      </c>
      <c r="G2270" t="s">
        <v>26543</v>
      </c>
      <c r="H2270" t="s">
        <v>99</v>
      </c>
      <c r="I2270" t="s">
        <v>27</v>
      </c>
      <c r="J2270" t="s">
        <v>50</v>
      </c>
      <c r="K2270" t="s">
        <v>29</v>
      </c>
      <c r="L2270" t="s">
        <v>30</v>
      </c>
      <c r="M2270" t="s">
        <v>31</v>
      </c>
      <c r="N2270" s="20" t="s">
        <v>16975</v>
      </c>
      <c r="O2270" t="s">
        <v>28294</v>
      </c>
      <c r="P2270" t="s">
        <v>68</v>
      </c>
      <c r="Q2270" s="2">
        <v>36624</v>
      </c>
      <c r="R2270" t="s">
        <v>33</v>
      </c>
      <c r="S2270" t="s">
        <v>64</v>
      </c>
      <c r="T2270" t="s">
        <v>45</v>
      </c>
      <c r="U2270" s="3">
        <v>92624</v>
      </c>
      <c r="V2270" t="s">
        <v>94</v>
      </c>
      <c r="W2270" t="s">
        <v>65</v>
      </c>
      <c r="X2270" t="s">
        <v>38</v>
      </c>
      <c r="Y2270">
        <v>1</v>
      </c>
      <c r="Z2270">
        <f>VLOOKUP(A2270,Table3[],3,0)</f>
        <v>1</v>
      </c>
      <c r="AA2270">
        <f>VLOOKUP(A2270,'employee_engagement survey data'!A2270:E2734,4,0)</f>
        <v>5</v>
      </c>
      <c r="AB2270">
        <f>VLOOKUP(A2270,'employee_engagement survey data'!A2270:E2509,5,0)</f>
        <v>2</v>
      </c>
      <c r="AC2270" t="str">
        <f>VLOOKUP(A2270,training_and_development!A2270:F2307,3,0)</f>
        <v>Customer Service</v>
      </c>
      <c r="AD2270" t="str">
        <f>VLOOKUP(A2270,training_and_development!A2270:E2659,4,0)</f>
        <v>Internal</v>
      </c>
      <c r="AE2270" t="str">
        <f>VLOOKUP(A2270,training_and_development!A2270:F5267,5,0)</f>
        <v>Completed</v>
      </c>
      <c r="AF2270" t="str">
        <f>VLOOKUP(A2270,training_and_development!A2269:G2289,6,0)</f>
        <v>West Shirley</v>
      </c>
      <c r="AG2270" t="str">
        <f>VLOOKUP(A2270,training_and_development!A2270:H2278,7,0)</f>
        <v>Anna Clark</v>
      </c>
      <c r="AH2270">
        <f>VLOOKUP(A2270,training_and_development!A2270:H2273,8,0)</f>
        <v>1</v>
      </c>
    </row>
    <row r="2271" spans="1:34" x14ac:dyDescent="0.25">
      <c r="A2271">
        <v>3270</v>
      </c>
      <c r="B2271" t="s">
        <v>22532</v>
      </c>
      <c r="C2271" s="1">
        <v>43769</v>
      </c>
      <c r="D2271" s="8" t="s">
        <v>16975</v>
      </c>
      <c r="E2271" t="s">
        <v>24</v>
      </c>
      <c r="F2271" t="s">
        <v>4961</v>
      </c>
      <c r="G2271" t="s">
        <v>26543</v>
      </c>
      <c r="H2271" t="s">
        <v>61</v>
      </c>
      <c r="I2271" t="s">
        <v>27</v>
      </c>
      <c r="J2271" t="s">
        <v>50</v>
      </c>
      <c r="K2271" t="s">
        <v>51</v>
      </c>
      <c r="L2271" t="s">
        <v>50</v>
      </c>
      <c r="M2271" t="s">
        <v>31</v>
      </c>
      <c r="N2271" s="20" t="s">
        <v>16975</v>
      </c>
      <c r="O2271" t="s">
        <v>28294</v>
      </c>
      <c r="P2271" t="s">
        <v>105</v>
      </c>
      <c r="Q2271" s="2">
        <v>21284</v>
      </c>
      <c r="R2271" t="s">
        <v>33</v>
      </c>
      <c r="S2271" t="s">
        <v>78</v>
      </c>
      <c r="T2271" t="s">
        <v>45</v>
      </c>
      <c r="U2271" s="3">
        <v>88948</v>
      </c>
      <c r="V2271" t="s">
        <v>94</v>
      </c>
      <c r="W2271" t="s">
        <v>59</v>
      </c>
      <c r="X2271" t="s">
        <v>38</v>
      </c>
      <c r="Y2271">
        <v>2</v>
      </c>
      <c r="Z2271">
        <f>VLOOKUP(A2271,Table3[],3,0)</f>
        <v>5</v>
      </c>
      <c r="AA2271">
        <f>VLOOKUP(A2271,'employee_engagement survey data'!A2271:E2735,4,0)</f>
        <v>5</v>
      </c>
      <c r="AB2271">
        <f>VLOOKUP(A2271,'employee_engagement survey data'!A2271:E2510,5,0)</f>
        <v>4</v>
      </c>
      <c r="AC2271" t="str">
        <f>VLOOKUP(A2271,training_and_development!A2271:F2308,3,0)</f>
        <v>Leadership Development</v>
      </c>
      <c r="AD2271" t="str">
        <f>VLOOKUP(A2271,training_and_development!A2271:E2660,4,0)</f>
        <v>External</v>
      </c>
      <c r="AE2271" t="str">
        <f>VLOOKUP(A2271,training_and_development!A2271:F5268,5,0)</f>
        <v>Completed</v>
      </c>
      <c r="AF2271" t="str">
        <f>VLOOKUP(A2271,training_and_development!A2270:G2290,6,0)</f>
        <v>Stonehaven</v>
      </c>
      <c r="AG2271" t="str">
        <f>VLOOKUP(A2271,training_and_development!A2271:H2279,7,0)</f>
        <v>Ronald Jones</v>
      </c>
      <c r="AH2271">
        <f>VLOOKUP(A2271,training_and_development!A2271:H2274,8,0)</f>
        <v>1</v>
      </c>
    </row>
    <row r="2272" spans="1:34" x14ac:dyDescent="0.25">
      <c r="A2272">
        <v>3271</v>
      </c>
      <c r="B2272" t="s">
        <v>22533</v>
      </c>
      <c r="C2272" s="1">
        <v>43648</v>
      </c>
      <c r="D2272" s="8">
        <v>44891</v>
      </c>
      <c r="E2272" t="s">
        <v>24</v>
      </c>
      <c r="F2272" t="s">
        <v>4962</v>
      </c>
      <c r="G2272" t="s">
        <v>26543</v>
      </c>
      <c r="H2272" t="s">
        <v>116</v>
      </c>
      <c r="I2272" t="s">
        <v>339</v>
      </c>
      <c r="J2272" t="s">
        <v>28</v>
      </c>
      <c r="K2272" t="s">
        <v>51</v>
      </c>
      <c r="L2272" t="s">
        <v>42</v>
      </c>
      <c r="M2272" t="s">
        <v>74</v>
      </c>
      <c r="N2272" s="20" t="s">
        <v>4963</v>
      </c>
      <c r="O2272" t="s">
        <v>28294</v>
      </c>
      <c r="P2272" t="s">
        <v>83</v>
      </c>
      <c r="Q2272" s="2">
        <v>25687</v>
      </c>
      <c r="R2272" t="s">
        <v>33</v>
      </c>
      <c r="S2272" t="s">
        <v>85</v>
      </c>
      <c r="T2272" t="s">
        <v>45</v>
      </c>
      <c r="U2272" s="3">
        <v>72709</v>
      </c>
      <c r="V2272" t="s">
        <v>94</v>
      </c>
      <c r="W2272" t="s">
        <v>79</v>
      </c>
      <c r="X2272" t="s">
        <v>38</v>
      </c>
      <c r="Y2272">
        <v>3</v>
      </c>
      <c r="Z2272">
        <f>VLOOKUP(A2272,Table3[],3,0)</f>
        <v>1</v>
      </c>
      <c r="AA2272">
        <f>VLOOKUP(A2272,'employee_engagement survey data'!A2272:E2736,4,0)</f>
        <v>5</v>
      </c>
      <c r="AB2272">
        <f>VLOOKUP(A2272,'employee_engagement survey data'!A2272:E2511,5,0)</f>
        <v>1</v>
      </c>
      <c r="AC2272" t="str">
        <f>VLOOKUP(A2272,training_and_development!A2272:F2309,3,0)</f>
        <v>Technical Skills</v>
      </c>
      <c r="AD2272" t="str">
        <f>VLOOKUP(A2272,training_and_development!A2272:E2661,4,0)</f>
        <v>External</v>
      </c>
      <c r="AE2272" t="str">
        <f>VLOOKUP(A2272,training_and_development!A2272:F5269,5,0)</f>
        <v>Completed</v>
      </c>
      <c r="AF2272" t="str">
        <f>VLOOKUP(A2272,training_and_development!A2271:G2291,6,0)</f>
        <v>South Brittanyhaven</v>
      </c>
      <c r="AG2272" t="str">
        <f>VLOOKUP(A2272,training_and_development!A2272:H2280,7,0)</f>
        <v>Robin Christensen</v>
      </c>
      <c r="AH2272">
        <f>VLOOKUP(A2272,training_and_development!A2272:H2275,8,0)</f>
        <v>3</v>
      </c>
    </row>
    <row r="2273" spans="1:34" x14ac:dyDescent="0.25">
      <c r="A2273">
        <v>3272</v>
      </c>
      <c r="B2273" t="s">
        <v>22534</v>
      </c>
      <c r="C2273" s="1">
        <v>44967</v>
      </c>
      <c r="D2273" s="8" t="s">
        <v>16975</v>
      </c>
      <c r="E2273" t="s">
        <v>24</v>
      </c>
      <c r="F2273" t="s">
        <v>4964</v>
      </c>
      <c r="G2273" t="s">
        <v>26543</v>
      </c>
      <c r="H2273" t="s">
        <v>73</v>
      </c>
      <c r="I2273" t="s">
        <v>27</v>
      </c>
      <c r="J2273" t="s">
        <v>28</v>
      </c>
      <c r="K2273" t="s">
        <v>29</v>
      </c>
      <c r="L2273" t="s">
        <v>42</v>
      </c>
      <c r="M2273" t="s">
        <v>31</v>
      </c>
      <c r="N2273" s="20" t="s">
        <v>16975</v>
      </c>
      <c r="O2273" t="s">
        <v>28294</v>
      </c>
      <c r="P2273" t="s">
        <v>43</v>
      </c>
      <c r="Q2273" s="2">
        <v>21784</v>
      </c>
      <c r="R2273" t="s">
        <v>33</v>
      </c>
      <c r="S2273" t="s">
        <v>172</v>
      </c>
      <c r="T2273" t="s">
        <v>45</v>
      </c>
      <c r="U2273" s="3">
        <v>38780</v>
      </c>
      <c r="V2273" t="s">
        <v>58</v>
      </c>
      <c r="W2273" t="s">
        <v>37</v>
      </c>
      <c r="X2273" t="s">
        <v>38</v>
      </c>
      <c r="Y2273">
        <v>3</v>
      </c>
      <c r="Z2273">
        <f>VLOOKUP(A2273,Table3[],3,0)</f>
        <v>5</v>
      </c>
      <c r="AA2273">
        <f>VLOOKUP(A2273,'employee_engagement survey data'!A2273:E2737,4,0)</f>
        <v>5</v>
      </c>
      <c r="AB2273">
        <f>VLOOKUP(A2273,'employee_engagement survey data'!A2273:E2512,5,0)</f>
        <v>2</v>
      </c>
      <c r="AC2273" t="str">
        <f>VLOOKUP(A2273,training_and_development!A2273:F2310,3,0)</f>
        <v>Leadership Development</v>
      </c>
      <c r="AD2273" t="str">
        <f>VLOOKUP(A2273,training_and_development!A2273:E2662,4,0)</f>
        <v>External</v>
      </c>
      <c r="AE2273" t="str">
        <f>VLOOKUP(A2273,training_and_development!A2273:F5270,5,0)</f>
        <v>Completed</v>
      </c>
      <c r="AF2273" t="str">
        <f>VLOOKUP(A2273,training_and_development!A2272:G2292,6,0)</f>
        <v>Haileybury</v>
      </c>
      <c r="AG2273" t="str">
        <f>VLOOKUP(A2273,training_and_development!A2273:H2281,7,0)</f>
        <v>Julia George</v>
      </c>
      <c r="AH2273">
        <f>VLOOKUP(A2273,training_and_development!A2273:H2276,8,0)</f>
        <v>2</v>
      </c>
    </row>
    <row r="2274" spans="1:34" x14ac:dyDescent="0.25">
      <c r="A2274">
        <v>3273</v>
      </c>
      <c r="B2274" t="s">
        <v>22535</v>
      </c>
      <c r="C2274" s="1">
        <v>44820</v>
      </c>
      <c r="D2274" s="8" t="s">
        <v>16975</v>
      </c>
      <c r="E2274" t="s">
        <v>24</v>
      </c>
      <c r="F2274" t="s">
        <v>4965</v>
      </c>
      <c r="G2274" t="s">
        <v>26543</v>
      </c>
      <c r="H2274" t="s">
        <v>87</v>
      </c>
      <c r="I2274" t="s">
        <v>27</v>
      </c>
      <c r="J2274" t="s">
        <v>50</v>
      </c>
      <c r="K2274" t="s">
        <v>41</v>
      </c>
      <c r="L2274" t="s">
        <v>30</v>
      </c>
      <c r="M2274" t="s">
        <v>31</v>
      </c>
      <c r="N2274" s="20" t="s">
        <v>16975</v>
      </c>
      <c r="O2274" t="s">
        <v>28294</v>
      </c>
      <c r="P2274" t="s">
        <v>319</v>
      </c>
      <c r="Q2274" s="2">
        <v>36137</v>
      </c>
      <c r="R2274" t="s">
        <v>33</v>
      </c>
      <c r="S2274" t="s">
        <v>123</v>
      </c>
      <c r="T2274" t="s">
        <v>35</v>
      </c>
      <c r="U2274" s="3">
        <v>24573</v>
      </c>
      <c r="V2274" t="s">
        <v>94</v>
      </c>
      <c r="W2274" t="s">
        <v>79</v>
      </c>
      <c r="X2274" t="s">
        <v>38</v>
      </c>
      <c r="Y2274">
        <v>4</v>
      </c>
      <c r="Z2274">
        <f>VLOOKUP(A2274,Table3[],3,0)</f>
        <v>4</v>
      </c>
      <c r="AA2274">
        <f>VLOOKUP(A2274,'employee_engagement survey data'!A2274:E2738,4,0)</f>
        <v>5</v>
      </c>
      <c r="AB2274">
        <f>VLOOKUP(A2274,'employee_engagement survey data'!A2274:E2513,5,0)</f>
        <v>4</v>
      </c>
      <c r="AC2274" t="str">
        <f>VLOOKUP(A2274,training_and_development!A2274:F2311,3,0)</f>
        <v>Technical Skills</v>
      </c>
      <c r="AD2274" t="str">
        <f>VLOOKUP(A2274,training_and_development!A2274:E2663,4,0)</f>
        <v>Internal</v>
      </c>
      <c r="AE2274" t="str">
        <f>VLOOKUP(A2274,training_and_development!A2274:F5271,5,0)</f>
        <v>Completed</v>
      </c>
      <c r="AF2274" t="str">
        <f>VLOOKUP(A2274,training_and_development!A2273:G2293,6,0)</f>
        <v>Port Jessica</v>
      </c>
      <c r="AG2274" t="str">
        <f>VLOOKUP(A2274,training_and_development!A2274:H2282,7,0)</f>
        <v>Justin Reynolds</v>
      </c>
      <c r="AH2274">
        <f>VLOOKUP(A2274,training_and_development!A2274:H2277,8,0)</f>
        <v>3</v>
      </c>
    </row>
    <row r="2275" spans="1:34" x14ac:dyDescent="0.25">
      <c r="A2275">
        <v>3274</v>
      </c>
      <c r="B2275" t="s">
        <v>22536</v>
      </c>
      <c r="C2275" s="1">
        <v>43851</v>
      </c>
      <c r="D2275" s="8">
        <v>44041</v>
      </c>
      <c r="E2275" t="s">
        <v>24</v>
      </c>
      <c r="F2275" t="s">
        <v>4966</v>
      </c>
      <c r="G2275" t="s">
        <v>26543</v>
      </c>
      <c r="H2275" t="s">
        <v>49</v>
      </c>
      <c r="I2275" t="s">
        <v>741</v>
      </c>
      <c r="J2275" t="s">
        <v>42</v>
      </c>
      <c r="K2275" t="s">
        <v>51</v>
      </c>
      <c r="L2275" t="s">
        <v>50</v>
      </c>
      <c r="M2275" t="s">
        <v>100</v>
      </c>
      <c r="N2275" s="20" t="s">
        <v>4967</v>
      </c>
      <c r="O2275" t="s">
        <v>28294</v>
      </c>
      <c r="P2275" t="s">
        <v>43</v>
      </c>
      <c r="Q2275" s="2">
        <v>23921</v>
      </c>
      <c r="R2275" t="s">
        <v>33</v>
      </c>
      <c r="S2275" t="s">
        <v>144</v>
      </c>
      <c r="T2275" t="s">
        <v>35</v>
      </c>
      <c r="U2275" s="3">
        <v>30214</v>
      </c>
      <c r="V2275" t="s">
        <v>58</v>
      </c>
      <c r="W2275" t="s">
        <v>79</v>
      </c>
      <c r="X2275" t="s">
        <v>337</v>
      </c>
      <c r="Y2275">
        <v>3</v>
      </c>
      <c r="Z2275">
        <f>VLOOKUP(A2275,Table3[],3,0)</f>
        <v>3</v>
      </c>
      <c r="AA2275">
        <f>VLOOKUP(A2275,'employee_engagement survey data'!A2275:E2739,4,0)</f>
        <v>5</v>
      </c>
      <c r="AB2275">
        <f>VLOOKUP(A2275,'employee_engagement survey data'!A2275:E2514,5,0)</f>
        <v>4</v>
      </c>
      <c r="AC2275" t="str">
        <f>VLOOKUP(A2275,training_and_development!A2275:F2312,3,0)</f>
        <v>Customer Service</v>
      </c>
      <c r="AD2275" t="str">
        <f>VLOOKUP(A2275,training_and_development!A2275:E2664,4,0)</f>
        <v>External</v>
      </c>
      <c r="AE2275" t="str">
        <f>VLOOKUP(A2275,training_and_development!A2275:F5272,5,0)</f>
        <v>Failed</v>
      </c>
      <c r="AF2275" t="str">
        <f>VLOOKUP(A2275,training_and_development!A2274:G2294,6,0)</f>
        <v>Millerview</v>
      </c>
      <c r="AG2275" t="str">
        <f>VLOOKUP(A2275,training_and_development!A2275:H2283,7,0)</f>
        <v>Shelby Welch</v>
      </c>
      <c r="AH2275">
        <f>VLOOKUP(A2275,training_and_development!A2275:H2278,8,0)</f>
        <v>3</v>
      </c>
    </row>
    <row r="2276" spans="1:34" x14ac:dyDescent="0.25">
      <c r="A2276">
        <v>3275</v>
      </c>
      <c r="B2276" t="s">
        <v>22537</v>
      </c>
      <c r="C2276" s="1">
        <v>44881</v>
      </c>
      <c r="D2276" s="8" t="s">
        <v>16975</v>
      </c>
      <c r="E2276" t="s">
        <v>24</v>
      </c>
      <c r="F2276" t="s">
        <v>4968</v>
      </c>
      <c r="G2276" t="s">
        <v>26543</v>
      </c>
      <c r="H2276" t="s">
        <v>67</v>
      </c>
      <c r="I2276" t="s">
        <v>27</v>
      </c>
      <c r="J2276" t="s">
        <v>42</v>
      </c>
      <c r="K2276" t="s">
        <v>51</v>
      </c>
      <c r="L2276" t="s">
        <v>30</v>
      </c>
      <c r="M2276" t="s">
        <v>31</v>
      </c>
      <c r="N2276" s="20" t="s">
        <v>16975</v>
      </c>
      <c r="O2276" t="s">
        <v>28294</v>
      </c>
      <c r="P2276" t="s">
        <v>62</v>
      </c>
      <c r="Q2276" s="2">
        <v>33603</v>
      </c>
      <c r="R2276" t="s">
        <v>33</v>
      </c>
      <c r="S2276" t="s">
        <v>144</v>
      </c>
      <c r="T2276" t="s">
        <v>45</v>
      </c>
      <c r="U2276" s="3">
        <v>66377</v>
      </c>
      <c r="V2276" t="s">
        <v>58</v>
      </c>
      <c r="W2276" t="s">
        <v>79</v>
      </c>
      <c r="X2276" t="s">
        <v>337</v>
      </c>
      <c r="Y2276">
        <v>3</v>
      </c>
      <c r="Z2276">
        <f>VLOOKUP(A2276,Table3[],3,0)</f>
        <v>1</v>
      </c>
      <c r="AA2276">
        <f>VLOOKUP(A2276,'employee_engagement survey data'!A2276:E2740,4,0)</f>
        <v>2</v>
      </c>
      <c r="AB2276">
        <f>VLOOKUP(A2276,'employee_engagement survey data'!A2276:E2515,5,0)</f>
        <v>3</v>
      </c>
      <c r="AC2276" t="str">
        <f>VLOOKUP(A2276,training_and_development!A2276:F2313,3,0)</f>
        <v>Technical Skills</v>
      </c>
      <c r="AD2276" t="str">
        <f>VLOOKUP(A2276,training_and_development!A2276:E2665,4,0)</f>
        <v>Internal</v>
      </c>
      <c r="AE2276" t="str">
        <f>VLOOKUP(A2276,training_and_development!A2276:F5273,5,0)</f>
        <v>Failed</v>
      </c>
      <c r="AF2276" t="str">
        <f>VLOOKUP(A2276,training_and_development!A2275:G2295,6,0)</f>
        <v>Morrisfurt</v>
      </c>
      <c r="AG2276" t="str">
        <f>VLOOKUP(A2276,training_and_development!A2276:H2284,7,0)</f>
        <v>Brittney Lowe</v>
      </c>
      <c r="AH2276">
        <f>VLOOKUP(A2276,training_and_development!A2276:H2279,8,0)</f>
        <v>3</v>
      </c>
    </row>
    <row r="2277" spans="1:34" x14ac:dyDescent="0.25">
      <c r="A2277">
        <v>3276</v>
      </c>
      <c r="B2277" t="s">
        <v>22538</v>
      </c>
      <c r="C2277" s="1">
        <v>44221</v>
      </c>
      <c r="D2277" s="8" t="s">
        <v>16975</v>
      </c>
      <c r="E2277" t="s">
        <v>24</v>
      </c>
      <c r="F2277" t="s">
        <v>4969</v>
      </c>
      <c r="G2277" t="s">
        <v>26543</v>
      </c>
      <c r="H2277" t="s">
        <v>26</v>
      </c>
      <c r="I2277" t="s">
        <v>27</v>
      </c>
      <c r="J2277" t="s">
        <v>28</v>
      </c>
      <c r="K2277" t="s">
        <v>41</v>
      </c>
      <c r="L2277" t="s">
        <v>30</v>
      </c>
      <c r="M2277" t="s">
        <v>31</v>
      </c>
      <c r="N2277" s="20" t="s">
        <v>16975</v>
      </c>
      <c r="O2277" t="s">
        <v>28294</v>
      </c>
      <c r="P2277" t="s">
        <v>83</v>
      </c>
      <c r="Q2277" s="2">
        <v>35389</v>
      </c>
      <c r="R2277" t="s">
        <v>33</v>
      </c>
      <c r="S2277" t="s">
        <v>217</v>
      </c>
      <c r="T2277" t="s">
        <v>45</v>
      </c>
      <c r="U2277" s="3">
        <v>83059</v>
      </c>
      <c r="V2277" t="s">
        <v>94</v>
      </c>
      <c r="W2277" t="s">
        <v>79</v>
      </c>
      <c r="X2277" t="s">
        <v>38</v>
      </c>
      <c r="Y2277">
        <v>2</v>
      </c>
      <c r="Z2277">
        <f>VLOOKUP(A2277,Table3[],3,0)</f>
        <v>2</v>
      </c>
      <c r="AA2277">
        <f>VLOOKUP(A2277,'employee_engagement survey data'!A2277:E2741,4,0)</f>
        <v>2</v>
      </c>
      <c r="AB2277">
        <f>VLOOKUP(A2277,'employee_engagement survey data'!A2277:E2516,5,0)</f>
        <v>4</v>
      </c>
      <c r="AC2277" t="str">
        <f>VLOOKUP(A2277,training_and_development!A2277:F2314,3,0)</f>
        <v>Project Management</v>
      </c>
      <c r="AD2277" t="str">
        <f>VLOOKUP(A2277,training_and_development!A2277:E2666,4,0)</f>
        <v>External</v>
      </c>
      <c r="AE2277" t="str">
        <f>VLOOKUP(A2277,training_and_development!A2277:F5274,5,0)</f>
        <v>Completed</v>
      </c>
      <c r="AF2277" t="str">
        <f>VLOOKUP(A2277,training_and_development!A2276:G2296,6,0)</f>
        <v>West Deannafurt</v>
      </c>
      <c r="AG2277" t="str">
        <f>VLOOKUP(A2277,training_and_development!A2277:H2285,7,0)</f>
        <v>Benjamin Pittman</v>
      </c>
      <c r="AH2277">
        <f>VLOOKUP(A2277,training_and_development!A2277:H2280,8,0)</f>
        <v>3</v>
      </c>
    </row>
    <row r="2278" spans="1:34" x14ac:dyDescent="0.25">
      <c r="A2278">
        <v>3277</v>
      </c>
      <c r="B2278" t="s">
        <v>22539</v>
      </c>
      <c r="C2278" s="1">
        <v>45093</v>
      </c>
      <c r="D2278" s="8">
        <v>45101</v>
      </c>
      <c r="E2278" t="s">
        <v>332</v>
      </c>
      <c r="F2278" t="s">
        <v>4970</v>
      </c>
      <c r="G2278" t="s">
        <v>26543</v>
      </c>
      <c r="H2278" t="s">
        <v>87</v>
      </c>
      <c r="I2278" t="s">
        <v>27</v>
      </c>
      <c r="J2278" t="s">
        <v>42</v>
      </c>
      <c r="K2278" t="s">
        <v>51</v>
      </c>
      <c r="L2278" t="s">
        <v>30</v>
      </c>
      <c r="M2278" t="s">
        <v>100</v>
      </c>
      <c r="N2278" s="20" t="s">
        <v>4971</v>
      </c>
      <c r="O2278" t="s">
        <v>28294</v>
      </c>
      <c r="P2278" t="s">
        <v>43</v>
      </c>
      <c r="Q2278" s="2">
        <v>29362</v>
      </c>
      <c r="R2278" t="s">
        <v>33</v>
      </c>
      <c r="S2278" t="s">
        <v>144</v>
      </c>
      <c r="T2278" t="s">
        <v>35</v>
      </c>
      <c r="U2278" s="3">
        <v>86836</v>
      </c>
      <c r="V2278" t="s">
        <v>46</v>
      </c>
      <c r="W2278" t="s">
        <v>65</v>
      </c>
      <c r="X2278" t="s">
        <v>38</v>
      </c>
      <c r="Y2278">
        <v>5</v>
      </c>
      <c r="Z2278">
        <f>VLOOKUP(A2278,Table3[],3,0)</f>
        <v>3</v>
      </c>
      <c r="AA2278">
        <f>VLOOKUP(A2278,'employee_engagement survey data'!A2278:E2742,4,0)</f>
        <v>2</v>
      </c>
      <c r="AB2278">
        <f>VLOOKUP(A2278,'employee_engagement survey data'!A2278:E2517,5,0)</f>
        <v>3</v>
      </c>
      <c r="AC2278" t="str">
        <f>VLOOKUP(A2278,training_and_development!A2278:F2315,3,0)</f>
        <v>Project Management</v>
      </c>
      <c r="AD2278" t="str">
        <f>VLOOKUP(A2278,training_and_development!A2278:E2667,4,0)</f>
        <v>Internal</v>
      </c>
      <c r="AE2278" t="str">
        <f>VLOOKUP(A2278,training_and_development!A2278:F5275,5,0)</f>
        <v>Completed</v>
      </c>
      <c r="AF2278" t="str">
        <f>VLOOKUP(A2278,training_and_development!A2277:G2297,6,0)</f>
        <v>South Felicia</v>
      </c>
      <c r="AG2278" t="str">
        <f>VLOOKUP(A2278,training_and_development!A2278:H2286,7,0)</f>
        <v>Christine Adams</v>
      </c>
      <c r="AH2278">
        <f>VLOOKUP(A2278,training_and_development!A2278:H2281,8,0)</f>
        <v>1</v>
      </c>
    </row>
    <row r="2279" spans="1:34" x14ac:dyDescent="0.25">
      <c r="A2279">
        <v>3278</v>
      </c>
      <c r="B2279" t="s">
        <v>22540</v>
      </c>
      <c r="C2279" s="1">
        <v>44082</v>
      </c>
      <c r="D2279" s="8">
        <v>44486</v>
      </c>
      <c r="E2279" t="s">
        <v>332</v>
      </c>
      <c r="F2279" t="s">
        <v>4972</v>
      </c>
      <c r="G2279" t="s">
        <v>26543</v>
      </c>
      <c r="H2279" t="s">
        <v>49</v>
      </c>
      <c r="I2279" t="s">
        <v>27</v>
      </c>
      <c r="J2279" t="s">
        <v>28</v>
      </c>
      <c r="K2279" t="s">
        <v>41</v>
      </c>
      <c r="L2279" t="s">
        <v>42</v>
      </c>
      <c r="M2279" t="s">
        <v>100</v>
      </c>
      <c r="N2279" s="20" t="s">
        <v>4973</v>
      </c>
      <c r="O2279" t="s">
        <v>28294</v>
      </c>
      <c r="P2279" t="s">
        <v>68</v>
      </c>
      <c r="Q2279" s="2">
        <v>16391</v>
      </c>
      <c r="R2279" t="s">
        <v>33</v>
      </c>
      <c r="S2279" t="s">
        <v>64</v>
      </c>
      <c r="T2279" t="s">
        <v>35</v>
      </c>
      <c r="U2279" s="3">
        <v>4862</v>
      </c>
      <c r="V2279" t="s">
        <v>71</v>
      </c>
      <c r="W2279" t="s">
        <v>65</v>
      </c>
      <c r="X2279" t="s">
        <v>38</v>
      </c>
      <c r="Y2279">
        <v>4</v>
      </c>
      <c r="Z2279">
        <f>VLOOKUP(A2279,Table3[],3,0)</f>
        <v>1</v>
      </c>
      <c r="AA2279">
        <f>VLOOKUP(A2279,'employee_engagement survey data'!A2279:E2743,4,0)</f>
        <v>4</v>
      </c>
      <c r="AB2279">
        <f>VLOOKUP(A2279,'employee_engagement survey data'!A2279:E2518,5,0)</f>
        <v>4</v>
      </c>
      <c r="AC2279" t="str">
        <f>VLOOKUP(A2279,training_and_development!A2279:F2316,3,0)</f>
        <v>Leadership Development</v>
      </c>
      <c r="AD2279" t="str">
        <f>VLOOKUP(A2279,training_and_development!A2279:E2668,4,0)</f>
        <v>Internal</v>
      </c>
      <c r="AE2279" t="str">
        <f>VLOOKUP(A2279,training_and_development!A2279:F5276,5,0)</f>
        <v>Failed</v>
      </c>
      <c r="AF2279" t="str">
        <f>VLOOKUP(A2279,training_and_development!A2278:G2298,6,0)</f>
        <v>Tonyachester</v>
      </c>
      <c r="AG2279" t="str">
        <f>VLOOKUP(A2279,training_and_development!A2279:H2287,7,0)</f>
        <v>Angela Murphy</v>
      </c>
      <c r="AH2279">
        <f>VLOOKUP(A2279,training_and_development!A2279:H2282,8,0)</f>
        <v>3</v>
      </c>
    </row>
    <row r="2280" spans="1:34" x14ac:dyDescent="0.25">
      <c r="A2280">
        <v>3279</v>
      </c>
      <c r="B2280" t="s">
        <v>22541</v>
      </c>
      <c r="C2280" s="1">
        <v>43488</v>
      </c>
      <c r="D2280" s="8">
        <v>44159</v>
      </c>
      <c r="E2280" t="s">
        <v>332</v>
      </c>
      <c r="F2280" t="s">
        <v>4974</v>
      </c>
      <c r="G2280" t="s">
        <v>26543</v>
      </c>
      <c r="H2280" t="s">
        <v>67</v>
      </c>
      <c r="I2280" t="s">
        <v>27</v>
      </c>
      <c r="J2280" t="s">
        <v>50</v>
      </c>
      <c r="K2280" t="s">
        <v>41</v>
      </c>
      <c r="L2280" t="s">
        <v>50</v>
      </c>
      <c r="M2280" t="s">
        <v>74</v>
      </c>
      <c r="N2280" s="20" t="s">
        <v>4975</v>
      </c>
      <c r="O2280" t="s">
        <v>28294</v>
      </c>
      <c r="P2280" t="s">
        <v>83</v>
      </c>
      <c r="Q2280" s="2">
        <v>34365</v>
      </c>
      <c r="R2280" t="s">
        <v>33</v>
      </c>
      <c r="S2280" t="s">
        <v>217</v>
      </c>
      <c r="T2280" t="s">
        <v>45</v>
      </c>
      <c r="U2280" s="3">
        <v>53530</v>
      </c>
      <c r="V2280" t="s">
        <v>71</v>
      </c>
      <c r="W2280" t="s">
        <v>65</v>
      </c>
      <c r="X2280" t="s">
        <v>38</v>
      </c>
      <c r="Y2280">
        <v>5</v>
      </c>
      <c r="Z2280">
        <f>VLOOKUP(A2280,Table3[],3,0)</f>
        <v>5</v>
      </c>
      <c r="AA2280">
        <f>VLOOKUP(A2280,'employee_engagement survey data'!A2280:E2744,4,0)</f>
        <v>2</v>
      </c>
      <c r="AB2280">
        <f>VLOOKUP(A2280,'employee_engagement survey data'!A2280:E2519,5,0)</f>
        <v>1</v>
      </c>
      <c r="AC2280" t="str">
        <f>VLOOKUP(A2280,training_and_development!A2280:F2317,3,0)</f>
        <v>Technical Skills</v>
      </c>
      <c r="AD2280" t="str">
        <f>VLOOKUP(A2280,training_and_development!A2280:E2669,4,0)</f>
        <v>Internal</v>
      </c>
      <c r="AE2280" t="str">
        <f>VLOOKUP(A2280,training_and_development!A2280:F5277,5,0)</f>
        <v>Failed</v>
      </c>
      <c r="AF2280" t="str">
        <f>VLOOKUP(A2280,training_and_development!A2279:G2299,6,0)</f>
        <v>Frankland</v>
      </c>
      <c r="AG2280" t="str">
        <f>VLOOKUP(A2280,training_and_development!A2280:H2288,7,0)</f>
        <v>Teresa Morris</v>
      </c>
      <c r="AH2280">
        <f>VLOOKUP(A2280,training_and_development!A2280:H2283,8,0)</f>
        <v>4</v>
      </c>
    </row>
    <row r="2281" spans="1:34" x14ac:dyDescent="0.25">
      <c r="A2281">
        <v>3280</v>
      </c>
      <c r="B2281" t="s">
        <v>22542</v>
      </c>
      <c r="C2281" s="1">
        <v>45075</v>
      </c>
      <c r="D2281" s="8">
        <v>45130</v>
      </c>
      <c r="E2281" t="s">
        <v>332</v>
      </c>
      <c r="F2281" t="s">
        <v>4976</v>
      </c>
      <c r="G2281" t="s">
        <v>26543</v>
      </c>
      <c r="H2281" t="s">
        <v>26</v>
      </c>
      <c r="I2281" t="s">
        <v>339</v>
      </c>
      <c r="J2281" t="s">
        <v>42</v>
      </c>
      <c r="K2281" t="s">
        <v>41</v>
      </c>
      <c r="L2281" t="s">
        <v>30</v>
      </c>
      <c r="M2281" t="s">
        <v>74</v>
      </c>
      <c r="N2281" s="20" t="s">
        <v>4977</v>
      </c>
      <c r="O2281" t="s">
        <v>28294</v>
      </c>
      <c r="P2281" t="s">
        <v>122</v>
      </c>
      <c r="Q2281" s="2">
        <v>30506</v>
      </c>
      <c r="R2281" t="s">
        <v>33</v>
      </c>
      <c r="S2281" t="s">
        <v>152</v>
      </c>
      <c r="T2281" t="s">
        <v>45</v>
      </c>
      <c r="U2281" s="3">
        <v>59596</v>
      </c>
      <c r="V2281" t="s">
        <v>58</v>
      </c>
      <c r="W2281" t="s">
        <v>79</v>
      </c>
      <c r="X2281" t="s">
        <v>38</v>
      </c>
      <c r="Y2281">
        <v>5</v>
      </c>
      <c r="Z2281">
        <f>VLOOKUP(A2281,Table3[],3,0)</f>
        <v>4</v>
      </c>
      <c r="AA2281">
        <f>VLOOKUP(A2281,'employee_engagement survey data'!A2281:E2745,4,0)</f>
        <v>5</v>
      </c>
      <c r="AB2281">
        <f>VLOOKUP(A2281,'employee_engagement survey data'!A2281:E2520,5,0)</f>
        <v>4</v>
      </c>
      <c r="AC2281" t="str">
        <f>VLOOKUP(A2281,training_and_development!A2281:F2318,3,0)</f>
        <v>Project Management</v>
      </c>
      <c r="AD2281" t="str">
        <f>VLOOKUP(A2281,training_and_development!A2281:E2670,4,0)</f>
        <v>External</v>
      </c>
      <c r="AE2281" t="str">
        <f>VLOOKUP(A2281,training_and_development!A2281:F5278,5,0)</f>
        <v>Failed</v>
      </c>
      <c r="AF2281" t="str">
        <f>VLOOKUP(A2281,training_and_development!A2280:G2300,6,0)</f>
        <v>South Connieborough</v>
      </c>
      <c r="AG2281" t="str">
        <f>VLOOKUP(A2281,training_and_development!A2281:H2289,7,0)</f>
        <v>Tiffany Franco DVM</v>
      </c>
      <c r="AH2281">
        <f>VLOOKUP(A2281,training_and_development!A2281:H2284,8,0)</f>
        <v>3</v>
      </c>
    </row>
    <row r="2282" spans="1:34" x14ac:dyDescent="0.25">
      <c r="A2282">
        <v>3281</v>
      </c>
      <c r="B2282" t="s">
        <v>22543</v>
      </c>
      <c r="C2282" s="1">
        <v>43693</v>
      </c>
      <c r="D2282" s="8" t="s">
        <v>16975</v>
      </c>
      <c r="E2282" t="s">
        <v>332</v>
      </c>
      <c r="F2282" t="s">
        <v>469</v>
      </c>
      <c r="G2282" t="s">
        <v>26543</v>
      </c>
      <c r="H2282" t="s">
        <v>96</v>
      </c>
      <c r="I2282" t="s">
        <v>27</v>
      </c>
      <c r="J2282" t="s">
        <v>28</v>
      </c>
      <c r="K2282" t="s">
        <v>51</v>
      </c>
      <c r="L2282" t="s">
        <v>50</v>
      </c>
      <c r="M2282" t="s">
        <v>31</v>
      </c>
      <c r="N2282" s="20" t="s">
        <v>16975</v>
      </c>
      <c r="O2282" t="s">
        <v>28294</v>
      </c>
      <c r="P2282" t="s">
        <v>62</v>
      </c>
      <c r="Q2282" s="2">
        <v>19928</v>
      </c>
      <c r="R2282" t="s">
        <v>33</v>
      </c>
      <c r="S2282" t="s">
        <v>64</v>
      </c>
      <c r="T2282" t="s">
        <v>45</v>
      </c>
      <c r="U2282" s="3">
        <v>65633</v>
      </c>
      <c r="V2282" t="s">
        <v>46</v>
      </c>
      <c r="W2282" t="s">
        <v>79</v>
      </c>
      <c r="X2282" t="s">
        <v>38</v>
      </c>
      <c r="Y2282">
        <v>5</v>
      </c>
      <c r="Z2282">
        <f>VLOOKUP(A2282,Table3[],3,0)</f>
        <v>4</v>
      </c>
      <c r="AA2282">
        <f>VLOOKUP(A2282,'employee_engagement survey data'!A2282:E2746,4,0)</f>
        <v>4</v>
      </c>
      <c r="AB2282">
        <f>VLOOKUP(A2282,'employee_engagement survey data'!A2282:E2521,5,0)</f>
        <v>4</v>
      </c>
      <c r="AC2282" t="str">
        <f>VLOOKUP(A2282,training_and_development!A2282:F2319,3,0)</f>
        <v>Project Management</v>
      </c>
      <c r="AD2282" t="str">
        <f>VLOOKUP(A2282,training_and_development!A2282:E2671,4,0)</f>
        <v>Internal</v>
      </c>
      <c r="AE2282" t="str">
        <f>VLOOKUP(A2282,training_and_development!A2282:F5279,5,0)</f>
        <v>Completed</v>
      </c>
      <c r="AF2282" t="str">
        <f>VLOOKUP(A2282,training_and_development!A2281:G2301,6,0)</f>
        <v>South Shelbyfurt</v>
      </c>
      <c r="AG2282" t="str">
        <f>VLOOKUP(A2282,training_and_development!A2282:H2290,7,0)</f>
        <v>Tara Brown</v>
      </c>
      <c r="AH2282">
        <f>VLOOKUP(A2282,training_and_development!A2282:H2285,8,0)</f>
        <v>3</v>
      </c>
    </row>
    <row r="2283" spans="1:34" x14ac:dyDescent="0.25">
      <c r="A2283">
        <v>3282</v>
      </c>
      <c r="B2283" t="s">
        <v>22544</v>
      </c>
      <c r="C2283" s="1">
        <v>43986</v>
      </c>
      <c r="D2283" s="8" t="s">
        <v>16975</v>
      </c>
      <c r="E2283" t="s">
        <v>332</v>
      </c>
      <c r="F2283" t="s">
        <v>4978</v>
      </c>
      <c r="G2283" t="s">
        <v>26543</v>
      </c>
      <c r="H2283" t="s">
        <v>40</v>
      </c>
      <c r="I2283" t="s">
        <v>27</v>
      </c>
      <c r="J2283" t="s">
        <v>50</v>
      </c>
      <c r="K2283" t="s">
        <v>51</v>
      </c>
      <c r="L2283" t="s">
        <v>50</v>
      </c>
      <c r="M2283" t="s">
        <v>31</v>
      </c>
      <c r="N2283" s="20" t="s">
        <v>16975</v>
      </c>
      <c r="O2283" t="s">
        <v>28294</v>
      </c>
      <c r="P2283" t="s">
        <v>177</v>
      </c>
      <c r="Q2283" s="2">
        <v>28664</v>
      </c>
      <c r="R2283" t="s">
        <v>33</v>
      </c>
      <c r="S2283" t="s">
        <v>114</v>
      </c>
      <c r="T2283" t="s">
        <v>35</v>
      </c>
      <c r="U2283" s="3">
        <v>54457</v>
      </c>
      <c r="V2283" t="s">
        <v>94</v>
      </c>
      <c r="W2283" t="s">
        <v>65</v>
      </c>
      <c r="X2283" t="s">
        <v>38</v>
      </c>
      <c r="Y2283">
        <v>3</v>
      </c>
      <c r="Z2283">
        <f>VLOOKUP(A2283,Table3[],3,0)</f>
        <v>5</v>
      </c>
      <c r="AA2283">
        <f>VLOOKUP(A2283,'employee_engagement survey data'!A2283:E2747,4,0)</f>
        <v>1</v>
      </c>
      <c r="AB2283">
        <f>VLOOKUP(A2283,'employee_engagement survey data'!A2283:E2522,5,0)</f>
        <v>1</v>
      </c>
      <c r="AC2283" t="str">
        <f>VLOOKUP(A2283,training_and_development!A2283:F2320,3,0)</f>
        <v>Project Management</v>
      </c>
      <c r="AD2283" t="str">
        <f>VLOOKUP(A2283,training_and_development!A2283:E2672,4,0)</f>
        <v>External</v>
      </c>
      <c r="AE2283" t="str">
        <f>VLOOKUP(A2283,training_and_development!A2283:F5280,5,0)</f>
        <v>Failed</v>
      </c>
      <c r="AF2283" t="str">
        <f>VLOOKUP(A2283,training_and_development!A2282:G2302,6,0)</f>
        <v>Nguyentown</v>
      </c>
      <c r="AG2283" t="str">
        <f>VLOOKUP(A2283,training_and_development!A2283:H2291,7,0)</f>
        <v>Michelle Salas</v>
      </c>
      <c r="AH2283">
        <f>VLOOKUP(A2283,training_and_development!A2283:H2286,8,0)</f>
        <v>2</v>
      </c>
    </row>
    <row r="2284" spans="1:34" x14ac:dyDescent="0.25">
      <c r="A2284">
        <v>3283</v>
      </c>
      <c r="B2284" t="s">
        <v>22545</v>
      </c>
      <c r="C2284" s="1">
        <v>44033</v>
      </c>
      <c r="D2284" s="8" t="s">
        <v>16975</v>
      </c>
      <c r="E2284" t="s">
        <v>332</v>
      </c>
      <c r="F2284" t="s">
        <v>4979</v>
      </c>
      <c r="G2284" t="s">
        <v>26543</v>
      </c>
      <c r="H2284" t="s">
        <v>99</v>
      </c>
      <c r="I2284" t="s">
        <v>27</v>
      </c>
      <c r="J2284" t="s">
        <v>28</v>
      </c>
      <c r="K2284" t="s">
        <v>51</v>
      </c>
      <c r="L2284" t="s">
        <v>42</v>
      </c>
      <c r="M2284" t="s">
        <v>31</v>
      </c>
      <c r="N2284" s="20" t="s">
        <v>16975</v>
      </c>
      <c r="O2284" t="s">
        <v>28294</v>
      </c>
      <c r="P2284" t="s">
        <v>177</v>
      </c>
      <c r="Q2284" s="2">
        <v>32368</v>
      </c>
      <c r="R2284" t="s">
        <v>33</v>
      </c>
      <c r="S2284" t="s">
        <v>114</v>
      </c>
      <c r="T2284" t="s">
        <v>35</v>
      </c>
      <c r="U2284" s="3">
        <v>16989</v>
      </c>
      <c r="V2284" t="s">
        <v>46</v>
      </c>
      <c r="W2284" t="s">
        <v>65</v>
      </c>
      <c r="X2284" t="s">
        <v>38</v>
      </c>
      <c r="Y2284">
        <v>3</v>
      </c>
      <c r="Z2284">
        <f>VLOOKUP(A2284,Table3[],3,0)</f>
        <v>1</v>
      </c>
      <c r="AA2284">
        <f>VLOOKUP(A2284,'employee_engagement survey data'!A2284:E2748,4,0)</f>
        <v>3</v>
      </c>
      <c r="AB2284">
        <f>VLOOKUP(A2284,'employee_engagement survey data'!A2284:E2523,5,0)</f>
        <v>3</v>
      </c>
      <c r="AC2284" t="str">
        <f>VLOOKUP(A2284,training_and_development!A2284:F2321,3,0)</f>
        <v>Communication Skills</v>
      </c>
      <c r="AD2284" t="str">
        <f>VLOOKUP(A2284,training_and_development!A2284:E2673,4,0)</f>
        <v>Internal</v>
      </c>
      <c r="AE2284" t="str">
        <f>VLOOKUP(A2284,training_and_development!A2284:F5281,5,0)</f>
        <v>Failed</v>
      </c>
      <c r="AF2284" t="str">
        <f>VLOOKUP(A2284,training_and_development!A2283:G2303,6,0)</f>
        <v>Marissachester</v>
      </c>
      <c r="AG2284" t="str">
        <f>VLOOKUP(A2284,training_and_development!A2284:H2292,7,0)</f>
        <v>Jennifer Myers</v>
      </c>
      <c r="AH2284">
        <f>VLOOKUP(A2284,training_and_development!A2284:H2287,8,0)</f>
        <v>2</v>
      </c>
    </row>
    <row r="2285" spans="1:34" x14ac:dyDescent="0.25">
      <c r="A2285">
        <v>3284</v>
      </c>
      <c r="B2285" t="s">
        <v>22546</v>
      </c>
      <c r="C2285" s="1">
        <v>44794</v>
      </c>
      <c r="D2285" s="8">
        <v>45014</v>
      </c>
      <c r="E2285" t="s">
        <v>24</v>
      </c>
      <c r="F2285" t="s">
        <v>4980</v>
      </c>
      <c r="G2285" t="s">
        <v>26543</v>
      </c>
      <c r="H2285" t="s">
        <v>40</v>
      </c>
      <c r="I2285" t="s">
        <v>339</v>
      </c>
      <c r="J2285" t="s">
        <v>28</v>
      </c>
      <c r="K2285" t="s">
        <v>41</v>
      </c>
      <c r="L2285" t="s">
        <v>42</v>
      </c>
      <c r="M2285" t="s">
        <v>92</v>
      </c>
      <c r="N2285" s="20" t="s">
        <v>4981</v>
      </c>
      <c r="O2285" t="s">
        <v>28294</v>
      </c>
      <c r="P2285" t="s">
        <v>146</v>
      </c>
      <c r="Q2285" s="2">
        <v>17823</v>
      </c>
      <c r="R2285" t="s">
        <v>33</v>
      </c>
      <c r="S2285" t="s">
        <v>78</v>
      </c>
      <c r="T2285" t="s">
        <v>45</v>
      </c>
      <c r="U2285" s="3">
        <v>22735</v>
      </c>
      <c r="V2285" t="s">
        <v>58</v>
      </c>
      <c r="W2285" t="s">
        <v>79</v>
      </c>
      <c r="X2285" t="s">
        <v>38</v>
      </c>
      <c r="Y2285">
        <v>2</v>
      </c>
      <c r="Z2285">
        <f>VLOOKUP(A2285,Table3[],3,0)</f>
        <v>2</v>
      </c>
      <c r="AA2285">
        <f>VLOOKUP(A2285,'employee_engagement survey data'!A2285:E2749,4,0)</f>
        <v>4</v>
      </c>
      <c r="AB2285">
        <f>VLOOKUP(A2285,'employee_engagement survey data'!A2285:E2524,5,0)</f>
        <v>1</v>
      </c>
      <c r="AC2285" t="str">
        <f>VLOOKUP(A2285,training_and_development!A2285:F2322,3,0)</f>
        <v>Technical Skills</v>
      </c>
      <c r="AD2285" t="str">
        <f>VLOOKUP(A2285,training_and_development!A2285:E2674,4,0)</f>
        <v>External</v>
      </c>
      <c r="AE2285" t="str">
        <f>VLOOKUP(A2285,training_and_development!A2285:F5282,5,0)</f>
        <v>Failed</v>
      </c>
      <c r="AF2285" t="str">
        <f>VLOOKUP(A2285,training_and_development!A2284:G2304,6,0)</f>
        <v>Loritown</v>
      </c>
      <c r="AG2285" t="str">
        <f>VLOOKUP(A2285,training_and_development!A2285:H2293,7,0)</f>
        <v>Mark Lloyd</v>
      </c>
      <c r="AH2285">
        <f>VLOOKUP(A2285,training_and_development!A2285:H2288,8,0)</f>
        <v>5</v>
      </c>
    </row>
    <row r="2286" spans="1:34" x14ac:dyDescent="0.25">
      <c r="A2286">
        <v>3285</v>
      </c>
      <c r="B2286" t="s">
        <v>22547</v>
      </c>
      <c r="C2286" s="1">
        <v>44393</v>
      </c>
      <c r="D2286" s="8">
        <v>45089</v>
      </c>
      <c r="E2286" t="s">
        <v>24</v>
      </c>
      <c r="F2286" t="s">
        <v>4982</v>
      </c>
      <c r="G2286" t="s">
        <v>26543</v>
      </c>
      <c r="H2286" t="s">
        <v>99</v>
      </c>
      <c r="I2286" t="s">
        <v>946</v>
      </c>
      <c r="J2286" t="s">
        <v>28</v>
      </c>
      <c r="K2286" t="s">
        <v>51</v>
      </c>
      <c r="L2286" t="s">
        <v>42</v>
      </c>
      <c r="M2286" t="s">
        <v>100</v>
      </c>
      <c r="N2286" s="20" t="s">
        <v>4983</v>
      </c>
      <c r="O2286" t="s">
        <v>28294</v>
      </c>
      <c r="P2286" t="s">
        <v>177</v>
      </c>
      <c r="Q2286" s="2">
        <v>19739</v>
      </c>
      <c r="R2286" t="s">
        <v>33</v>
      </c>
      <c r="S2286" t="s">
        <v>64</v>
      </c>
      <c r="T2286" t="s">
        <v>45</v>
      </c>
      <c r="U2286" s="3">
        <v>81424</v>
      </c>
      <c r="V2286" t="s">
        <v>58</v>
      </c>
      <c r="W2286" t="s">
        <v>59</v>
      </c>
      <c r="X2286" t="s">
        <v>337</v>
      </c>
      <c r="Y2286">
        <v>4</v>
      </c>
      <c r="Z2286">
        <f>VLOOKUP(A2286,Table3[],3,0)</f>
        <v>3</v>
      </c>
      <c r="AA2286">
        <f>VLOOKUP(A2286,'employee_engagement survey data'!A2286:E2750,4,0)</f>
        <v>3</v>
      </c>
      <c r="AB2286">
        <f>VLOOKUP(A2286,'employee_engagement survey data'!A2286:E2525,5,0)</f>
        <v>3</v>
      </c>
      <c r="AC2286" t="str">
        <f>VLOOKUP(A2286,training_and_development!A2286:F2323,3,0)</f>
        <v>Project Management</v>
      </c>
      <c r="AD2286" t="str">
        <f>VLOOKUP(A2286,training_and_development!A2286:E2675,4,0)</f>
        <v>External</v>
      </c>
      <c r="AE2286" t="str">
        <f>VLOOKUP(A2286,training_and_development!A2286:F5283,5,0)</f>
        <v>Failed</v>
      </c>
      <c r="AF2286" t="str">
        <f>VLOOKUP(A2286,training_and_development!A2285:G2305,6,0)</f>
        <v>Lake Michaelhaven</v>
      </c>
      <c r="AG2286" t="str">
        <f>VLOOKUP(A2286,training_and_development!A2286:H2294,7,0)</f>
        <v>Kimberly Fisher</v>
      </c>
      <c r="AH2286">
        <f>VLOOKUP(A2286,training_and_development!A2286:H2289,8,0)</f>
        <v>2</v>
      </c>
    </row>
    <row r="2287" spans="1:34" x14ac:dyDescent="0.25">
      <c r="A2287">
        <v>3286</v>
      </c>
      <c r="B2287" t="s">
        <v>22548</v>
      </c>
      <c r="C2287" s="1">
        <v>43775</v>
      </c>
      <c r="D2287" s="8" t="s">
        <v>16975</v>
      </c>
      <c r="E2287" t="s">
        <v>24</v>
      </c>
      <c r="F2287" t="s">
        <v>4984</v>
      </c>
      <c r="G2287" t="s">
        <v>26543</v>
      </c>
      <c r="H2287" t="s">
        <v>87</v>
      </c>
      <c r="I2287" t="s">
        <v>27</v>
      </c>
      <c r="J2287" t="s">
        <v>50</v>
      </c>
      <c r="K2287" t="s">
        <v>29</v>
      </c>
      <c r="L2287" t="s">
        <v>30</v>
      </c>
      <c r="M2287" t="s">
        <v>31</v>
      </c>
      <c r="N2287" s="20" t="s">
        <v>16975</v>
      </c>
      <c r="O2287" t="s">
        <v>28294</v>
      </c>
      <c r="P2287" t="s">
        <v>122</v>
      </c>
      <c r="Q2287" s="2">
        <v>25795</v>
      </c>
      <c r="R2287" t="s">
        <v>33</v>
      </c>
      <c r="S2287" t="s">
        <v>217</v>
      </c>
      <c r="T2287" t="s">
        <v>35</v>
      </c>
      <c r="U2287" s="3">
        <v>70949</v>
      </c>
      <c r="V2287" t="s">
        <v>36</v>
      </c>
      <c r="W2287" t="s">
        <v>79</v>
      </c>
      <c r="X2287" t="s">
        <v>337</v>
      </c>
      <c r="Y2287">
        <v>3</v>
      </c>
      <c r="Z2287">
        <f>VLOOKUP(A2287,Table3[],3,0)</f>
        <v>3</v>
      </c>
      <c r="AA2287">
        <f>VLOOKUP(A2287,'employee_engagement survey data'!A2287:E2751,4,0)</f>
        <v>1</v>
      </c>
      <c r="AB2287">
        <f>VLOOKUP(A2287,'employee_engagement survey data'!A2287:E2526,5,0)</f>
        <v>4</v>
      </c>
      <c r="AC2287" t="str">
        <f>VLOOKUP(A2287,training_and_development!A2287:F2324,3,0)</f>
        <v>Project Management</v>
      </c>
      <c r="AD2287" t="str">
        <f>VLOOKUP(A2287,training_and_development!A2287:E2676,4,0)</f>
        <v>External</v>
      </c>
      <c r="AE2287" t="str">
        <f>VLOOKUP(A2287,training_and_development!A2287:F5284,5,0)</f>
        <v>Completed</v>
      </c>
      <c r="AF2287" t="str">
        <f>VLOOKUP(A2287,training_and_development!A2286:G2306,6,0)</f>
        <v>West Frankside</v>
      </c>
      <c r="AG2287" t="str">
        <f>VLOOKUP(A2287,training_and_development!A2287:H2295,7,0)</f>
        <v>Christopher Dudley</v>
      </c>
      <c r="AH2287">
        <f>VLOOKUP(A2287,training_and_development!A2287:H2290,8,0)</f>
        <v>1</v>
      </c>
    </row>
    <row r="2288" spans="1:34" x14ac:dyDescent="0.25">
      <c r="A2288">
        <v>3287</v>
      </c>
      <c r="B2288" t="s">
        <v>22549</v>
      </c>
      <c r="C2288" s="1">
        <v>44197</v>
      </c>
      <c r="D2288" s="8" t="s">
        <v>16975</v>
      </c>
      <c r="E2288" t="s">
        <v>24</v>
      </c>
      <c r="F2288" t="s">
        <v>4985</v>
      </c>
      <c r="G2288" t="s">
        <v>26543</v>
      </c>
      <c r="H2288" t="s">
        <v>49</v>
      </c>
      <c r="I2288" t="s">
        <v>27</v>
      </c>
      <c r="J2288" t="s">
        <v>42</v>
      </c>
      <c r="K2288" t="s">
        <v>41</v>
      </c>
      <c r="L2288" t="s">
        <v>30</v>
      </c>
      <c r="M2288" t="s">
        <v>31</v>
      </c>
      <c r="N2288" s="20" t="s">
        <v>16975</v>
      </c>
      <c r="O2288" t="s">
        <v>28294</v>
      </c>
      <c r="P2288" t="s">
        <v>62</v>
      </c>
      <c r="Q2288" s="2">
        <v>29016</v>
      </c>
      <c r="R2288" t="s">
        <v>33</v>
      </c>
      <c r="S2288" t="s">
        <v>64</v>
      </c>
      <c r="T2288" t="s">
        <v>35</v>
      </c>
      <c r="U2288" s="3">
        <v>44442</v>
      </c>
      <c r="V2288" t="s">
        <v>94</v>
      </c>
      <c r="W2288" t="s">
        <v>79</v>
      </c>
      <c r="X2288" t="s">
        <v>38</v>
      </c>
      <c r="Y2288">
        <v>1</v>
      </c>
      <c r="Z2288">
        <f>VLOOKUP(A2288,Table3[],3,0)</f>
        <v>5</v>
      </c>
      <c r="AA2288">
        <f>VLOOKUP(A2288,'employee_engagement survey data'!A2288:E2752,4,0)</f>
        <v>1</v>
      </c>
      <c r="AB2288">
        <f>VLOOKUP(A2288,'employee_engagement survey data'!A2288:E2527,5,0)</f>
        <v>2</v>
      </c>
      <c r="AC2288" t="str">
        <f>VLOOKUP(A2288,training_and_development!A2288:F2325,3,0)</f>
        <v>Project Management</v>
      </c>
      <c r="AD2288" t="str">
        <f>VLOOKUP(A2288,training_and_development!A2288:E2677,4,0)</f>
        <v>Internal</v>
      </c>
      <c r="AE2288" t="str">
        <f>VLOOKUP(A2288,training_and_development!A2288:F5285,5,0)</f>
        <v>Failed</v>
      </c>
      <c r="AF2288" t="str">
        <f>VLOOKUP(A2288,training_and_development!A2287:G2307,6,0)</f>
        <v>Paulport</v>
      </c>
      <c r="AG2288" t="str">
        <f>VLOOKUP(A2288,training_and_development!A2288:H2296,7,0)</f>
        <v>Becky James</v>
      </c>
      <c r="AH2288">
        <f>VLOOKUP(A2288,training_and_development!A2288:H2291,8,0)</f>
        <v>3</v>
      </c>
    </row>
    <row r="2289" spans="1:34" x14ac:dyDescent="0.25">
      <c r="A2289">
        <v>3288</v>
      </c>
      <c r="B2289" t="s">
        <v>22550</v>
      </c>
      <c r="C2289" s="1">
        <v>43732</v>
      </c>
      <c r="D2289" s="8" t="s">
        <v>16975</v>
      </c>
      <c r="E2289" t="s">
        <v>24</v>
      </c>
      <c r="F2289" t="s">
        <v>4986</v>
      </c>
      <c r="G2289" t="s">
        <v>26543</v>
      </c>
      <c r="H2289" t="s">
        <v>116</v>
      </c>
      <c r="I2289" t="s">
        <v>27</v>
      </c>
      <c r="J2289" t="s">
        <v>50</v>
      </c>
      <c r="K2289" t="s">
        <v>41</v>
      </c>
      <c r="L2289" t="s">
        <v>30</v>
      </c>
      <c r="M2289" t="s">
        <v>31</v>
      </c>
      <c r="N2289" s="20" t="s">
        <v>16975</v>
      </c>
      <c r="O2289" t="s">
        <v>28294</v>
      </c>
      <c r="P2289" t="s">
        <v>68</v>
      </c>
      <c r="Q2289" s="2">
        <v>24822</v>
      </c>
      <c r="R2289" t="s">
        <v>33</v>
      </c>
      <c r="S2289" t="s">
        <v>144</v>
      </c>
      <c r="T2289" t="s">
        <v>35</v>
      </c>
      <c r="U2289" s="3">
        <v>92307</v>
      </c>
      <c r="V2289" t="s">
        <v>36</v>
      </c>
      <c r="W2289" t="s">
        <v>79</v>
      </c>
      <c r="X2289" t="s">
        <v>38</v>
      </c>
      <c r="Y2289">
        <v>2</v>
      </c>
      <c r="Z2289">
        <f>VLOOKUP(A2289,Table3[],3,0)</f>
        <v>1</v>
      </c>
      <c r="AA2289">
        <f>VLOOKUP(A2289,'employee_engagement survey data'!A2289:E2753,4,0)</f>
        <v>5</v>
      </c>
      <c r="AB2289">
        <f>VLOOKUP(A2289,'employee_engagement survey data'!A2289:E2528,5,0)</f>
        <v>2</v>
      </c>
      <c r="AC2289" t="str">
        <f>VLOOKUP(A2289,training_and_development!A2289:F2326,3,0)</f>
        <v>Customer Service</v>
      </c>
      <c r="AD2289" t="str">
        <f>VLOOKUP(A2289,training_and_development!A2289:E2678,4,0)</f>
        <v>Internal</v>
      </c>
      <c r="AE2289" t="str">
        <f>VLOOKUP(A2289,training_and_development!A2289:F5286,5,0)</f>
        <v>Failed</v>
      </c>
      <c r="AF2289" t="str">
        <f>VLOOKUP(A2289,training_and_development!A2288:G2308,6,0)</f>
        <v>South Patricia</v>
      </c>
      <c r="AG2289" t="str">
        <f>VLOOKUP(A2289,training_and_development!A2289:H2297,7,0)</f>
        <v>Shawn Glass</v>
      </c>
      <c r="AH2289">
        <f>VLOOKUP(A2289,training_and_development!A2289:H2292,8,0)</f>
        <v>1</v>
      </c>
    </row>
    <row r="2290" spans="1:34" x14ac:dyDescent="0.25">
      <c r="A2290">
        <v>3289</v>
      </c>
      <c r="B2290" t="s">
        <v>22551</v>
      </c>
      <c r="C2290" s="1">
        <v>43968</v>
      </c>
      <c r="D2290" s="8" t="s">
        <v>16975</v>
      </c>
      <c r="E2290" t="s">
        <v>24</v>
      </c>
      <c r="F2290" t="s">
        <v>4987</v>
      </c>
      <c r="G2290" t="s">
        <v>26543</v>
      </c>
      <c r="H2290" t="s">
        <v>96</v>
      </c>
      <c r="I2290" t="s">
        <v>27</v>
      </c>
      <c r="J2290" t="s">
        <v>28</v>
      </c>
      <c r="K2290" t="s">
        <v>41</v>
      </c>
      <c r="L2290" t="s">
        <v>50</v>
      </c>
      <c r="M2290" t="s">
        <v>31</v>
      </c>
      <c r="N2290" s="20" t="s">
        <v>16975</v>
      </c>
      <c r="O2290" t="s">
        <v>28294</v>
      </c>
      <c r="P2290" t="s">
        <v>62</v>
      </c>
      <c r="Q2290" s="2">
        <v>29531</v>
      </c>
      <c r="R2290" t="s">
        <v>33</v>
      </c>
      <c r="S2290" t="s">
        <v>194</v>
      </c>
      <c r="T2290" t="s">
        <v>35</v>
      </c>
      <c r="U2290" s="3">
        <v>87752</v>
      </c>
      <c r="V2290" t="s">
        <v>36</v>
      </c>
      <c r="W2290" t="s">
        <v>79</v>
      </c>
      <c r="X2290" t="s">
        <v>38</v>
      </c>
      <c r="Y2290">
        <v>4</v>
      </c>
      <c r="Z2290">
        <f>VLOOKUP(A2290,Table3[],3,0)</f>
        <v>3</v>
      </c>
      <c r="AA2290">
        <f>VLOOKUP(A2290,'employee_engagement survey data'!A2290:E2754,4,0)</f>
        <v>5</v>
      </c>
      <c r="AB2290">
        <f>VLOOKUP(A2290,'employee_engagement survey data'!A2290:E2529,5,0)</f>
        <v>1</v>
      </c>
      <c r="AC2290" t="str">
        <f>VLOOKUP(A2290,training_and_development!A2290:F2327,3,0)</f>
        <v>Customer Service</v>
      </c>
      <c r="AD2290" t="str">
        <f>VLOOKUP(A2290,training_and_development!A2290:E2679,4,0)</f>
        <v>Internal</v>
      </c>
      <c r="AE2290" t="str">
        <f>VLOOKUP(A2290,training_and_development!A2290:F5287,5,0)</f>
        <v>Completed</v>
      </c>
      <c r="AF2290" t="str">
        <f>VLOOKUP(A2290,training_and_development!A2289:G2309,6,0)</f>
        <v>Riggsstad</v>
      </c>
      <c r="AG2290" t="str">
        <f>VLOOKUP(A2290,training_and_development!A2290:H2298,7,0)</f>
        <v>Daniel Ross</v>
      </c>
      <c r="AH2290">
        <f>VLOOKUP(A2290,training_and_development!A2290:H2293,8,0)</f>
        <v>5</v>
      </c>
    </row>
    <row r="2291" spans="1:34" x14ac:dyDescent="0.25">
      <c r="A2291">
        <v>3290</v>
      </c>
      <c r="B2291" t="s">
        <v>22552</v>
      </c>
      <c r="C2291" s="1">
        <v>43319</v>
      </c>
      <c r="D2291" s="8" t="s">
        <v>16975</v>
      </c>
      <c r="E2291" t="s">
        <v>24</v>
      </c>
      <c r="F2291" t="s">
        <v>4988</v>
      </c>
      <c r="G2291" t="s">
        <v>26543</v>
      </c>
      <c r="H2291" t="s">
        <v>61</v>
      </c>
      <c r="I2291" t="s">
        <v>27</v>
      </c>
      <c r="J2291" t="s">
        <v>42</v>
      </c>
      <c r="K2291" t="s">
        <v>41</v>
      </c>
      <c r="L2291" t="s">
        <v>50</v>
      </c>
      <c r="M2291" t="s">
        <v>31</v>
      </c>
      <c r="N2291" s="20" t="s">
        <v>16975</v>
      </c>
      <c r="O2291" t="s">
        <v>28294</v>
      </c>
      <c r="P2291" t="s">
        <v>68</v>
      </c>
      <c r="Q2291" s="2">
        <v>35040</v>
      </c>
      <c r="R2291" t="s">
        <v>33</v>
      </c>
      <c r="S2291" t="s">
        <v>170</v>
      </c>
      <c r="T2291" t="s">
        <v>45</v>
      </c>
      <c r="U2291" s="3">
        <v>60198</v>
      </c>
      <c r="V2291" t="s">
        <v>58</v>
      </c>
      <c r="W2291" t="s">
        <v>59</v>
      </c>
      <c r="X2291" t="s">
        <v>38</v>
      </c>
      <c r="Y2291">
        <v>3</v>
      </c>
      <c r="Z2291">
        <f>VLOOKUP(A2291,Table3[],3,0)</f>
        <v>1</v>
      </c>
      <c r="AA2291">
        <f>VLOOKUP(A2291,'employee_engagement survey data'!A2291:E2755,4,0)</f>
        <v>1</v>
      </c>
      <c r="AB2291">
        <f>VLOOKUP(A2291,'employee_engagement survey data'!A2291:E2530,5,0)</f>
        <v>2</v>
      </c>
      <c r="AC2291" t="str">
        <f>VLOOKUP(A2291,training_and_development!A2291:F2328,3,0)</f>
        <v>Customer Service</v>
      </c>
      <c r="AD2291" t="str">
        <f>VLOOKUP(A2291,training_and_development!A2291:E2680,4,0)</f>
        <v>External</v>
      </c>
      <c r="AE2291" t="str">
        <f>VLOOKUP(A2291,training_and_development!A2291:F5288,5,0)</f>
        <v>Completed</v>
      </c>
      <c r="AF2291" t="str">
        <f>VLOOKUP(A2291,training_and_development!A2290:G2310,6,0)</f>
        <v>Davisberg</v>
      </c>
      <c r="AG2291" t="str">
        <f>VLOOKUP(A2291,training_and_development!A2291:H2299,7,0)</f>
        <v>Michael Howard</v>
      </c>
      <c r="AH2291">
        <f>VLOOKUP(A2291,training_and_development!A2291:H2294,8,0)</f>
        <v>5</v>
      </c>
    </row>
    <row r="2292" spans="1:34" x14ac:dyDescent="0.25">
      <c r="A2292">
        <v>3291</v>
      </c>
      <c r="B2292" t="s">
        <v>22553</v>
      </c>
      <c r="C2292" s="1">
        <v>45139</v>
      </c>
      <c r="D2292" s="8" t="s">
        <v>16975</v>
      </c>
      <c r="E2292" t="s">
        <v>24</v>
      </c>
      <c r="F2292" t="s">
        <v>4989</v>
      </c>
      <c r="G2292" t="s">
        <v>26543</v>
      </c>
      <c r="H2292" t="s">
        <v>73</v>
      </c>
      <c r="I2292" t="s">
        <v>27</v>
      </c>
      <c r="J2292" t="s">
        <v>28</v>
      </c>
      <c r="K2292" t="s">
        <v>29</v>
      </c>
      <c r="L2292" t="s">
        <v>50</v>
      </c>
      <c r="M2292" t="s">
        <v>31</v>
      </c>
      <c r="N2292" s="20" t="s">
        <v>16975</v>
      </c>
      <c r="O2292" t="s">
        <v>28294</v>
      </c>
      <c r="P2292" t="s">
        <v>62</v>
      </c>
      <c r="Q2292" s="2">
        <v>21041</v>
      </c>
      <c r="R2292" t="s">
        <v>33</v>
      </c>
      <c r="S2292" t="s">
        <v>172</v>
      </c>
      <c r="T2292" t="s">
        <v>45</v>
      </c>
      <c r="U2292" s="3">
        <v>50905</v>
      </c>
      <c r="V2292" t="s">
        <v>46</v>
      </c>
      <c r="W2292" t="s">
        <v>65</v>
      </c>
      <c r="X2292" t="s">
        <v>38</v>
      </c>
      <c r="Y2292">
        <v>2</v>
      </c>
      <c r="Z2292">
        <f>VLOOKUP(A2292,Table3[],3,0)</f>
        <v>1</v>
      </c>
      <c r="AA2292">
        <f>VLOOKUP(A2292,'employee_engagement survey data'!A2292:E2756,4,0)</f>
        <v>1</v>
      </c>
      <c r="AB2292">
        <f>VLOOKUP(A2292,'employee_engagement survey data'!A2292:E2531,5,0)</f>
        <v>3</v>
      </c>
      <c r="AC2292" t="str">
        <f>VLOOKUP(A2292,training_and_development!A2292:F2329,3,0)</f>
        <v>Technical Skills</v>
      </c>
      <c r="AD2292" t="str">
        <f>VLOOKUP(A2292,training_and_development!A2292:E2681,4,0)</f>
        <v>Internal</v>
      </c>
      <c r="AE2292" t="str">
        <f>VLOOKUP(A2292,training_and_development!A2292:F5289,5,0)</f>
        <v>Completed</v>
      </c>
      <c r="AF2292" t="str">
        <f>VLOOKUP(A2292,training_and_development!A2291:G2311,6,0)</f>
        <v>East Ashley</v>
      </c>
      <c r="AG2292" t="str">
        <f>VLOOKUP(A2292,training_and_development!A2292:H2300,7,0)</f>
        <v>Pedro Elliott</v>
      </c>
      <c r="AH2292">
        <f>VLOOKUP(A2292,training_and_development!A2292:H2295,8,0)</f>
        <v>2</v>
      </c>
    </row>
    <row r="2293" spans="1:34" x14ac:dyDescent="0.25">
      <c r="A2293">
        <v>3292</v>
      </c>
      <c r="B2293" t="s">
        <v>22554</v>
      </c>
      <c r="C2293" s="1">
        <v>43477</v>
      </c>
      <c r="D2293" s="8">
        <v>43839</v>
      </c>
      <c r="E2293" t="s">
        <v>24</v>
      </c>
      <c r="F2293" t="s">
        <v>4990</v>
      </c>
      <c r="G2293" t="s">
        <v>26543</v>
      </c>
      <c r="H2293" t="s">
        <v>116</v>
      </c>
      <c r="I2293" t="s">
        <v>339</v>
      </c>
      <c r="J2293" t="s">
        <v>42</v>
      </c>
      <c r="K2293" t="s">
        <v>29</v>
      </c>
      <c r="L2293" t="s">
        <v>42</v>
      </c>
      <c r="M2293" t="s">
        <v>100</v>
      </c>
      <c r="N2293" s="20" t="s">
        <v>4991</v>
      </c>
      <c r="O2293" t="s">
        <v>28294</v>
      </c>
      <c r="P2293" t="s">
        <v>68</v>
      </c>
      <c r="Q2293" s="2">
        <v>16935</v>
      </c>
      <c r="R2293" t="s">
        <v>33</v>
      </c>
      <c r="S2293" t="s">
        <v>85</v>
      </c>
      <c r="T2293" t="s">
        <v>45</v>
      </c>
      <c r="U2293" s="3">
        <v>2769</v>
      </c>
      <c r="V2293" t="s">
        <v>94</v>
      </c>
      <c r="W2293" t="s">
        <v>59</v>
      </c>
      <c r="X2293" t="s">
        <v>38</v>
      </c>
      <c r="Y2293">
        <v>4</v>
      </c>
      <c r="Z2293">
        <f>VLOOKUP(A2293,Table3[],3,0)</f>
        <v>5</v>
      </c>
      <c r="AA2293">
        <f>VLOOKUP(A2293,'employee_engagement survey data'!A2293:E2757,4,0)</f>
        <v>4</v>
      </c>
      <c r="AB2293">
        <f>VLOOKUP(A2293,'employee_engagement survey data'!A2293:E2532,5,0)</f>
        <v>3</v>
      </c>
      <c r="AC2293" t="str">
        <f>VLOOKUP(A2293,training_and_development!A2293:F2330,3,0)</f>
        <v>Leadership Development</v>
      </c>
      <c r="AD2293" t="str">
        <f>VLOOKUP(A2293,training_and_development!A2293:E2682,4,0)</f>
        <v>Internal</v>
      </c>
      <c r="AE2293" t="str">
        <f>VLOOKUP(A2293,training_and_development!A2293:F5290,5,0)</f>
        <v>Completed</v>
      </c>
      <c r="AF2293" t="str">
        <f>VLOOKUP(A2293,training_and_development!A2292:G2312,6,0)</f>
        <v>Lake Ronaldfort</v>
      </c>
      <c r="AG2293" t="str">
        <f>VLOOKUP(A2293,training_and_development!A2293:H2301,7,0)</f>
        <v>Timothy Walker</v>
      </c>
      <c r="AH2293">
        <f>VLOOKUP(A2293,training_and_development!A2293:H2296,8,0)</f>
        <v>5</v>
      </c>
    </row>
    <row r="2294" spans="1:34" x14ac:dyDescent="0.25">
      <c r="A2294">
        <v>3293</v>
      </c>
      <c r="B2294" t="s">
        <v>22555</v>
      </c>
      <c r="C2294" s="1">
        <v>44295</v>
      </c>
      <c r="D2294" s="8">
        <v>44894</v>
      </c>
      <c r="E2294" t="s">
        <v>24</v>
      </c>
      <c r="F2294" t="s">
        <v>4992</v>
      </c>
      <c r="G2294" t="s">
        <v>26543</v>
      </c>
      <c r="H2294" t="s">
        <v>73</v>
      </c>
      <c r="I2294" t="s">
        <v>339</v>
      </c>
      <c r="J2294" t="s">
        <v>28</v>
      </c>
      <c r="K2294" t="s">
        <v>29</v>
      </c>
      <c r="L2294" t="s">
        <v>50</v>
      </c>
      <c r="M2294" t="s">
        <v>100</v>
      </c>
      <c r="N2294" s="20" t="s">
        <v>4993</v>
      </c>
      <c r="O2294" t="s">
        <v>28294</v>
      </c>
      <c r="P2294" t="s">
        <v>62</v>
      </c>
      <c r="Q2294" s="2">
        <v>24716</v>
      </c>
      <c r="R2294" t="s">
        <v>33</v>
      </c>
      <c r="S2294" t="s">
        <v>78</v>
      </c>
      <c r="T2294" t="s">
        <v>35</v>
      </c>
      <c r="U2294" s="3">
        <v>90732</v>
      </c>
      <c r="V2294" t="s">
        <v>71</v>
      </c>
      <c r="W2294" t="s">
        <v>65</v>
      </c>
      <c r="X2294" t="s">
        <v>38</v>
      </c>
      <c r="Y2294">
        <v>3</v>
      </c>
      <c r="Z2294">
        <f>VLOOKUP(A2294,Table3[],3,0)</f>
        <v>5</v>
      </c>
      <c r="AA2294">
        <f>VLOOKUP(A2294,'employee_engagement survey data'!A2294:E2758,4,0)</f>
        <v>3</v>
      </c>
      <c r="AB2294">
        <f>VLOOKUP(A2294,'employee_engagement survey data'!A2294:E2533,5,0)</f>
        <v>4</v>
      </c>
      <c r="AC2294" t="str">
        <f>VLOOKUP(A2294,training_and_development!A2294:F2331,3,0)</f>
        <v>Leadership Development</v>
      </c>
      <c r="AD2294" t="str">
        <f>VLOOKUP(A2294,training_and_development!A2294:E2683,4,0)</f>
        <v>Internal</v>
      </c>
      <c r="AE2294" t="str">
        <f>VLOOKUP(A2294,training_and_development!A2294:F5291,5,0)</f>
        <v>Failed</v>
      </c>
      <c r="AF2294" t="str">
        <f>VLOOKUP(A2294,training_and_development!A2293:G2313,6,0)</f>
        <v>Mirandamouth</v>
      </c>
      <c r="AG2294" t="str">
        <f>VLOOKUP(A2294,training_and_development!A2294:H2302,7,0)</f>
        <v>Tanya Avila</v>
      </c>
      <c r="AH2294">
        <f>VLOOKUP(A2294,training_and_development!A2294:H2297,8,0)</f>
        <v>2</v>
      </c>
    </row>
    <row r="2295" spans="1:34" x14ac:dyDescent="0.25">
      <c r="A2295">
        <v>3294</v>
      </c>
      <c r="B2295" t="s">
        <v>22556</v>
      </c>
      <c r="C2295" s="1">
        <v>44716</v>
      </c>
      <c r="D2295" s="8">
        <v>44919</v>
      </c>
      <c r="E2295" t="s">
        <v>24</v>
      </c>
      <c r="F2295" t="s">
        <v>4994</v>
      </c>
      <c r="G2295" t="s">
        <v>26543</v>
      </c>
      <c r="H2295" t="s">
        <v>87</v>
      </c>
      <c r="I2295" t="s">
        <v>741</v>
      </c>
      <c r="J2295" t="s">
        <v>50</v>
      </c>
      <c r="K2295" t="s">
        <v>41</v>
      </c>
      <c r="L2295" t="s">
        <v>30</v>
      </c>
      <c r="M2295" t="s">
        <v>100</v>
      </c>
      <c r="N2295" s="20" t="s">
        <v>4995</v>
      </c>
      <c r="O2295" t="s">
        <v>28294</v>
      </c>
      <c r="P2295" t="s">
        <v>43</v>
      </c>
      <c r="Q2295" s="2">
        <v>23899</v>
      </c>
      <c r="R2295" t="s">
        <v>33</v>
      </c>
      <c r="S2295" t="s">
        <v>114</v>
      </c>
      <c r="T2295" t="s">
        <v>35</v>
      </c>
      <c r="U2295" s="3">
        <v>12076</v>
      </c>
      <c r="V2295" t="s">
        <v>58</v>
      </c>
      <c r="W2295" t="s">
        <v>79</v>
      </c>
      <c r="X2295" t="s">
        <v>38</v>
      </c>
      <c r="Y2295">
        <v>3</v>
      </c>
      <c r="Z2295">
        <f>VLOOKUP(A2295,Table3[],3,0)</f>
        <v>3</v>
      </c>
      <c r="AA2295">
        <f>VLOOKUP(A2295,'employee_engagement survey data'!A2295:E2759,4,0)</f>
        <v>2</v>
      </c>
      <c r="AB2295">
        <f>VLOOKUP(A2295,'employee_engagement survey data'!A2295:E2534,5,0)</f>
        <v>2</v>
      </c>
      <c r="AC2295" t="str">
        <f>VLOOKUP(A2295,training_and_development!A2295:F2332,3,0)</f>
        <v>Communication Skills</v>
      </c>
      <c r="AD2295" t="str">
        <f>VLOOKUP(A2295,training_and_development!A2295:E2684,4,0)</f>
        <v>External</v>
      </c>
      <c r="AE2295" t="str">
        <f>VLOOKUP(A2295,training_and_development!A2295:F5292,5,0)</f>
        <v>Failed</v>
      </c>
      <c r="AF2295" t="str">
        <f>VLOOKUP(A2295,training_and_development!A2294:G2314,6,0)</f>
        <v>South William</v>
      </c>
      <c r="AG2295" t="str">
        <f>VLOOKUP(A2295,training_and_development!A2295:H2303,7,0)</f>
        <v>Linda Serrano</v>
      </c>
      <c r="AH2295">
        <f>VLOOKUP(A2295,training_and_development!A2295:H2298,8,0)</f>
        <v>3</v>
      </c>
    </row>
    <row r="2296" spans="1:34" x14ac:dyDescent="0.25">
      <c r="A2296">
        <v>3295</v>
      </c>
      <c r="B2296" t="s">
        <v>22557</v>
      </c>
      <c r="C2296" s="1">
        <v>43616</v>
      </c>
      <c r="D2296" s="8" t="s">
        <v>16975</v>
      </c>
      <c r="E2296" t="s">
        <v>24</v>
      </c>
      <c r="F2296" t="s">
        <v>4996</v>
      </c>
      <c r="G2296" t="s">
        <v>26543</v>
      </c>
      <c r="H2296" t="s">
        <v>49</v>
      </c>
      <c r="I2296" t="s">
        <v>27</v>
      </c>
      <c r="J2296" t="s">
        <v>42</v>
      </c>
      <c r="K2296" t="s">
        <v>29</v>
      </c>
      <c r="L2296" t="s">
        <v>50</v>
      </c>
      <c r="M2296" t="s">
        <v>31</v>
      </c>
      <c r="N2296" s="20" t="s">
        <v>16975</v>
      </c>
      <c r="O2296" t="s">
        <v>28294</v>
      </c>
      <c r="P2296" t="s">
        <v>43</v>
      </c>
      <c r="Q2296" s="2">
        <v>20046</v>
      </c>
      <c r="R2296" t="s">
        <v>33</v>
      </c>
      <c r="S2296" t="s">
        <v>194</v>
      </c>
      <c r="T2296" t="s">
        <v>35</v>
      </c>
      <c r="U2296" s="3">
        <v>27767</v>
      </c>
      <c r="V2296" t="s">
        <v>71</v>
      </c>
      <c r="W2296" t="s">
        <v>79</v>
      </c>
      <c r="X2296" t="s">
        <v>38</v>
      </c>
      <c r="Y2296">
        <v>5</v>
      </c>
      <c r="Z2296">
        <f>VLOOKUP(A2296,Table3[],3,0)</f>
        <v>1</v>
      </c>
      <c r="AA2296">
        <f>VLOOKUP(A2296,'employee_engagement survey data'!A2296:E2760,4,0)</f>
        <v>2</v>
      </c>
      <c r="AB2296">
        <f>VLOOKUP(A2296,'employee_engagement survey data'!A2296:E2535,5,0)</f>
        <v>1</v>
      </c>
      <c r="AC2296" t="str">
        <f>VLOOKUP(A2296,training_and_development!A2296:F2333,3,0)</f>
        <v>Leadership Development</v>
      </c>
      <c r="AD2296" t="str">
        <f>VLOOKUP(A2296,training_and_development!A2296:E2685,4,0)</f>
        <v>Internal</v>
      </c>
      <c r="AE2296" t="str">
        <f>VLOOKUP(A2296,training_and_development!A2296:F5293,5,0)</f>
        <v>Completed</v>
      </c>
      <c r="AF2296" t="str">
        <f>VLOOKUP(A2296,training_and_development!A2295:G2315,6,0)</f>
        <v>Jeffersonville</v>
      </c>
      <c r="AG2296" t="str">
        <f>VLOOKUP(A2296,training_and_development!A2296:H2304,7,0)</f>
        <v>Anna Raymond</v>
      </c>
      <c r="AH2296">
        <f>VLOOKUP(A2296,training_and_development!A2296:H2299,8,0)</f>
        <v>4</v>
      </c>
    </row>
    <row r="2297" spans="1:34" x14ac:dyDescent="0.25">
      <c r="A2297">
        <v>3296</v>
      </c>
      <c r="B2297" t="s">
        <v>22558</v>
      </c>
      <c r="C2297" s="1">
        <v>43472</v>
      </c>
      <c r="D2297" s="8">
        <v>43746</v>
      </c>
      <c r="E2297" t="s">
        <v>24</v>
      </c>
      <c r="F2297" t="s">
        <v>4997</v>
      </c>
      <c r="G2297" t="s">
        <v>26543</v>
      </c>
      <c r="H2297" t="s">
        <v>67</v>
      </c>
      <c r="I2297" t="s">
        <v>741</v>
      </c>
      <c r="J2297" t="s">
        <v>42</v>
      </c>
      <c r="K2297" t="s">
        <v>29</v>
      </c>
      <c r="L2297" t="s">
        <v>50</v>
      </c>
      <c r="M2297" t="s">
        <v>120</v>
      </c>
      <c r="N2297" s="20" t="s">
        <v>4998</v>
      </c>
      <c r="O2297" t="s">
        <v>28294</v>
      </c>
      <c r="P2297" t="s">
        <v>68</v>
      </c>
      <c r="Q2297" s="2">
        <v>17447</v>
      </c>
      <c r="R2297" t="s">
        <v>33</v>
      </c>
      <c r="S2297" t="s">
        <v>144</v>
      </c>
      <c r="T2297" t="s">
        <v>45</v>
      </c>
      <c r="U2297" s="3">
        <v>24886</v>
      </c>
      <c r="V2297" t="s">
        <v>36</v>
      </c>
      <c r="W2297" t="s">
        <v>65</v>
      </c>
      <c r="X2297" t="s">
        <v>337</v>
      </c>
      <c r="Y2297">
        <v>2</v>
      </c>
      <c r="Z2297">
        <f>VLOOKUP(A2297,Table3[],3,0)</f>
        <v>1</v>
      </c>
      <c r="AA2297">
        <f>VLOOKUP(A2297,'employee_engagement survey data'!A2297:E2761,4,0)</f>
        <v>4</v>
      </c>
      <c r="AB2297">
        <f>VLOOKUP(A2297,'employee_engagement survey data'!A2297:E2536,5,0)</f>
        <v>5</v>
      </c>
      <c r="AC2297" t="str">
        <f>VLOOKUP(A2297,training_and_development!A2297:F2334,3,0)</f>
        <v>Communication Skills</v>
      </c>
      <c r="AD2297" t="str">
        <f>VLOOKUP(A2297,training_and_development!A2297:E2686,4,0)</f>
        <v>Internal</v>
      </c>
      <c r="AE2297" t="str">
        <f>VLOOKUP(A2297,training_and_development!A2297:F5294,5,0)</f>
        <v>Completed</v>
      </c>
      <c r="AF2297" t="str">
        <f>VLOOKUP(A2297,training_and_development!A2296:G2316,6,0)</f>
        <v>New Ernest</v>
      </c>
      <c r="AG2297" t="str">
        <f>VLOOKUP(A2297,training_and_development!A2297:H2305,7,0)</f>
        <v>William Davis</v>
      </c>
      <c r="AH2297">
        <f>VLOOKUP(A2297,training_and_development!A2297:H2300,8,0)</f>
        <v>2</v>
      </c>
    </row>
    <row r="2298" spans="1:34" x14ac:dyDescent="0.25">
      <c r="A2298">
        <v>3297</v>
      </c>
      <c r="B2298" t="s">
        <v>22559</v>
      </c>
      <c r="C2298" s="1">
        <v>44030</v>
      </c>
      <c r="D2298" s="8">
        <v>44306</v>
      </c>
      <c r="E2298" t="s">
        <v>24</v>
      </c>
      <c r="F2298" t="s">
        <v>4999</v>
      </c>
      <c r="G2298" t="s">
        <v>26543</v>
      </c>
      <c r="H2298" t="s">
        <v>26</v>
      </c>
      <c r="I2298" t="s">
        <v>741</v>
      </c>
      <c r="J2298" t="s">
        <v>28</v>
      </c>
      <c r="K2298" t="s">
        <v>41</v>
      </c>
      <c r="L2298" t="s">
        <v>30</v>
      </c>
      <c r="M2298" t="s">
        <v>100</v>
      </c>
      <c r="N2298" s="20" t="s">
        <v>5000</v>
      </c>
      <c r="O2298" t="s">
        <v>28294</v>
      </c>
      <c r="P2298" t="s">
        <v>68</v>
      </c>
      <c r="Q2298" s="2">
        <v>20374</v>
      </c>
      <c r="R2298" t="s">
        <v>33</v>
      </c>
      <c r="S2298" t="s">
        <v>85</v>
      </c>
      <c r="T2298" t="s">
        <v>45</v>
      </c>
      <c r="U2298" s="3">
        <v>25813</v>
      </c>
      <c r="V2298" t="s">
        <v>71</v>
      </c>
      <c r="W2298" t="s">
        <v>65</v>
      </c>
      <c r="X2298" t="s">
        <v>38</v>
      </c>
      <c r="Y2298">
        <v>4</v>
      </c>
      <c r="Z2298">
        <f>VLOOKUP(A2298,Table3[],3,0)</f>
        <v>2</v>
      </c>
      <c r="AA2298">
        <f>VLOOKUP(A2298,'employee_engagement survey data'!A2298:E2762,4,0)</f>
        <v>3</v>
      </c>
      <c r="AB2298">
        <f>VLOOKUP(A2298,'employee_engagement survey data'!A2298:E2537,5,0)</f>
        <v>3</v>
      </c>
      <c r="AC2298" t="str">
        <f>VLOOKUP(A2298,training_and_development!A2298:F2335,3,0)</f>
        <v>Communication Skills</v>
      </c>
      <c r="AD2298" t="str">
        <f>VLOOKUP(A2298,training_and_development!A2298:E2687,4,0)</f>
        <v>External</v>
      </c>
      <c r="AE2298" t="str">
        <f>VLOOKUP(A2298,training_and_development!A2298:F5295,5,0)</f>
        <v>Failed</v>
      </c>
      <c r="AF2298" t="str">
        <f>VLOOKUP(A2298,training_and_development!A2297:G2317,6,0)</f>
        <v>Lake Danny</v>
      </c>
      <c r="AG2298" t="str">
        <f>VLOOKUP(A2298,training_and_development!A2298:H2306,7,0)</f>
        <v>Alexandra Garcia</v>
      </c>
      <c r="AH2298">
        <f>VLOOKUP(A2298,training_and_development!A2298:H2301,8,0)</f>
        <v>1</v>
      </c>
    </row>
    <row r="2299" spans="1:34" x14ac:dyDescent="0.25">
      <c r="A2299">
        <v>3298</v>
      </c>
      <c r="B2299" t="s">
        <v>22560</v>
      </c>
      <c r="C2299" s="1">
        <v>44154</v>
      </c>
      <c r="D2299" s="8">
        <v>44337</v>
      </c>
      <c r="E2299" t="s">
        <v>332</v>
      </c>
      <c r="F2299" t="s">
        <v>5001</v>
      </c>
      <c r="G2299" t="s">
        <v>26543</v>
      </c>
      <c r="H2299" t="s">
        <v>40</v>
      </c>
      <c r="I2299" t="s">
        <v>27</v>
      </c>
      <c r="J2299" t="s">
        <v>50</v>
      </c>
      <c r="K2299" t="s">
        <v>41</v>
      </c>
      <c r="L2299" t="s">
        <v>50</v>
      </c>
      <c r="M2299" t="s">
        <v>74</v>
      </c>
      <c r="N2299" s="20" t="s">
        <v>5002</v>
      </c>
      <c r="O2299" t="s">
        <v>28294</v>
      </c>
      <c r="P2299" t="s">
        <v>68</v>
      </c>
      <c r="Q2299" s="2">
        <v>35134</v>
      </c>
      <c r="R2299" t="s">
        <v>33</v>
      </c>
      <c r="S2299" t="s">
        <v>78</v>
      </c>
      <c r="T2299" t="s">
        <v>35</v>
      </c>
      <c r="U2299" s="3">
        <v>88404</v>
      </c>
      <c r="V2299" t="s">
        <v>46</v>
      </c>
      <c r="W2299" t="s">
        <v>37</v>
      </c>
      <c r="X2299" t="s">
        <v>38</v>
      </c>
      <c r="Y2299">
        <v>5</v>
      </c>
      <c r="Z2299">
        <f>VLOOKUP(A2299,Table3[],3,0)</f>
        <v>3</v>
      </c>
      <c r="AA2299">
        <f>VLOOKUP(A2299,'employee_engagement survey data'!A2299:E2763,4,0)</f>
        <v>4</v>
      </c>
      <c r="AB2299">
        <f>VLOOKUP(A2299,'employee_engagement survey data'!A2299:E2538,5,0)</f>
        <v>4</v>
      </c>
      <c r="AC2299" t="str">
        <f>VLOOKUP(A2299,training_and_development!A2299:F2336,3,0)</f>
        <v>Customer Service</v>
      </c>
      <c r="AD2299" t="str">
        <f>VLOOKUP(A2299,training_and_development!A2299:E2688,4,0)</f>
        <v>Internal</v>
      </c>
      <c r="AE2299" t="str">
        <f>VLOOKUP(A2299,training_and_development!A2299:F5296,5,0)</f>
        <v>Completed</v>
      </c>
      <c r="AF2299" t="str">
        <f>VLOOKUP(A2299,training_and_development!A2298:G2318,6,0)</f>
        <v>Millerburgh</v>
      </c>
      <c r="AG2299" t="str">
        <f>VLOOKUP(A2299,training_and_development!A2299:H2307,7,0)</f>
        <v>Michael Smith</v>
      </c>
      <c r="AH2299">
        <f>VLOOKUP(A2299,training_and_development!A2299:H2302,8,0)</f>
        <v>1</v>
      </c>
    </row>
    <row r="2300" spans="1:34" x14ac:dyDescent="0.25">
      <c r="A2300">
        <v>3299</v>
      </c>
      <c r="B2300" t="s">
        <v>22561</v>
      </c>
      <c r="C2300" s="1">
        <v>44875</v>
      </c>
      <c r="D2300" s="8" t="s">
        <v>16975</v>
      </c>
      <c r="E2300" t="s">
        <v>332</v>
      </c>
      <c r="F2300" t="s">
        <v>5003</v>
      </c>
      <c r="G2300" t="s">
        <v>26543</v>
      </c>
      <c r="H2300" t="s">
        <v>99</v>
      </c>
      <c r="I2300" t="s">
        <v>27</v>
      </c>
      <c r="J2300" t="s">
        <v>42</v>
      </c>
      <c r="K2300" t="s">
        <v>41</v>
      </c>
      <c r="L2300" t="s">
        <v>50</v>
      </c>
      <c r="M2300" t="s">
        <v>31</v>
      </c>
      <c r="N2300" s="20" t="s">
        <v>16975</v>
      </c>
      <c r="O2300" t="s">
        <v>28294</v>
      </c>
      <c r="P2300" t="s">
        <v>177</v>
      </c>
      <c r="Q2300" s="2">
        <v>27555</v>
      </c>
      <c r="R2300" t="s">
        <v>33</v>
      </c>
      <c r="S2300" t="s">
        <v>4</v>
      </c>
      <c r="T2300" t="s">
        <v>45</v>
      </c>
      <c r="U2300" s="3">
        <v>51576</v>
      </c>
      <c r="V2300" t="s">
        <v>36</v>
      </c>
      <c r="W2300" t="s">
        <v>37</v>
      </c>
      <c r="X2300" t="s">
        <v>38</v>
      </c>
      <c r="Y2300">
        <v>4</v>
      </c>
      <c r="Z2300">
        <f>VLOOKUP(A2300,Table3[],3,0)</f>
        <v>4</v>
      </c>
      <c r="AA2300">
        <f>VLOOKUP(A2300,'employee_engagement survey data'!A2300:E2764,4,0)</f>
        <v>1</v>
      </c>
      <c r="AB2300">
        <f>VLOOKUP(A2300,'employee_engagement survey data'!A2300:E2539,5,0)</f>
        <v>2</v>
      </c>
      <c r="AC2300" t="str">
        <f>VLOOKUP(A2300,training_and_development!A2300:F2337,3,0)</f>
        <v>Leadership Development</v>
      </c>
      <c r="AD2300" t="str">
        <f>VLOOKUP(A2300,training_and_development!A2300:E2689,4,0)</f>
        <v>Internal</v>
      </c>
      <c r="AE2300" t="str">
        <f>VLOOKUP(A2300,training_and_development!A2300:F5297,5,0)</f>
        <v>Failed</v>
      </c>
      <c r="AF2300" t="str">
        <f>VLOOKUP(A2300,training_and_development!A2299:G2319,6,0)</f>
        <v>North Brian</v>
      </c>
      <c r="AG2300" t="str">
        <f>VLOOKUP(A2300,training_and_development!A2300:H2308,7,0)</f>
        <v>Danielle Santiago</v>
      </c>
      <c r="AH2300">
        <f>VLOOKUP(A2300,training_and_development!A2300:H2303,8,0)</f>
        <v>4</v>
      </c>
    </row>
    <row r="2301" spans="1:34" x14ac:dyDescent="0.25">
      <c r="A2301">
        <v>3300</v>
      </c>
      <c r="B2301" t="s">
        <v>22562</v>
      </c>
      <c r="C2301" s="1">
        <v>44280</v>
      </c>
      <c r="D2301" s="8">
        <v>44689</v>
      </c>
      <c r="E2301" t="s">
        <v>332</v>
      </c>
      <c r="F2301" t="s">
        <v>5004</v>
      </c>
      <c r="G2301" t="s">
        <v>26543</v>
      </c>
      <c r="H2301" t="s">
        <v>87</v>
      </c>
      <c r="I2301" t="s">
        <v>27</v>
      </c>
      <c r="J2301" t="s">
        <v>50</v>
      </c>
      <c r="K2301" t="s">
        <v>51</v>
      </c>
      <c r="L2301" t="s">
        <v>42</v>
      </c>
      <c r="M2301" t="s">
        <v>92</v>
      </c>
      <c r="N2301" s="20" t="s">
        <v>5005</v>
      </c>
      <c r="O2301" t="s">
        <v>28294</v>
      </c>
      <c r="P2301" t="s">
        <v>68</v>
      </c>
      <c r="Q2301" s="2">
        <v>17133</v>
      </c>
      <c r="R2301" t="s">
        <v>33</v>
      </c>
      <c r="S2301" t="s">
        <v>78</v>
      </c>
      <c r="T2301" t="s">
        <v>45</v>
      </c>
      <c r="U2301" s="3">
        <v>73771</v>
      </c>
      <c r="V2301" t="s">
        <v>36</v>
      </c>
      <c r="W2301" t="s">
        <v>65</v>
      </c>
      <c r="X2301" t="s">
        <v>38</v>
      </c>
      <c r="Y2301">
        <v>2</v>
      </c>
      <c r="Z2301">
        <f>VLOOKUP(A2301,Table3[],3,0)</f>
        <v>1</v>
      </c>
      <c r="AA2301">
        <f>VLOOKUP(A2301,'employee_engagement survey data'!A2301:E2765,4,0)</f>
        <v>1</v>
      </c>
      <c r="AB2301">
        <f>VLOOKUP(A2301,'employee_engagement survey data'!A2301:E2540,5,0)</f>
        <v>3</v>
      </c>
      <c r="AC2301" t="str">
        <f>VLOOKUP(A2301,training_and_development!A2301:F2338,3,0)</f>
        <v>Leadership Development</v>
      </c>
      <c r="AD2301" t="str">
        <f>VLOOKUP(A2301,training_and_development!A2301:E2690,4,0)</f>
        <v>External</v>
      </c>
      <c r="AE2301" t="str">
        <f>VLOOKUP(A2301,training_and_development!A2301:F5298,5,0)</f>
        <v>Failed</v>
      </c>
      <c r="AF2301" t="str">
        <f>VLOOKUP(A2301,training_and_development!A2300:G2320,6,0)</f>
        <v>Port Gregory</v>
      </c>
      <c r="AG2301" t="str">
        <f>VLOOKUP(A2301,training_and_development!A2301:H2309,7,0)</f>
        <v>Shannon Knight</v>
      </c>
      <c r="AH2301">
        <f>VLOOKUP(A2301,training_and_development!A2301:H2304,8,0)</f>
        <v>2</v>
      </c>
    </row>
    <row r="2302" spans="1:34" x14ac:dyDescent="0.25">
      <c r="A2302">
        <v>3301</v>
      </c>
      <c r="B2302" t="s">
        <v>22563</v>
      </c>
      <c r="C2302" s="1">
        <v>43598</v>
      </c>
      <c r="D2302" s="8">
        <v>44786</v>
      </c>
      <c r="E2302" t="s">
        <v>332</v>
      </c>
      <c r="F2302" t="s">
        <v>5006</v>
      </c>
      <c r="G2302" t="s">
        <v>26543</v>
      </c>
      <c r="H2302" t="s">
        <v>49</v>
      </c>
      <c r="I2302" t="s">
        <v>339</v>
      </c>
      <c r="J2302" t="s">
        <v>28</v>
      </c>
      <c r="K2302" t="s">
        <v>51</v>
      </c>
      <c r="L2302" t="s">
        <v>50</v>
      </c>
      <c r="M2302" t="s">
        <v>100</v>
      </c>
      <c r="N2302" s="20" t="s">
        <v>5007</v>
      </c>
      <c r="O2302" t="s">
        <v>28294</v>
      </c>
      <c r="P2302" t="s">
        <v>68</v>
      </c>
      <c r="Q2302" s="2">
        <v>35669</v>
      </c>
      <c r="R2302" t="s">
        <v>33</v>
      </c>
      <c r="S2302" t="s">
        <v>373</v>
      </c>
      <c r="T2302" t="s">
        <v>45</v>
      </c>
      <c r="U2302" s="3">
        <v>65436</v>
      </c>
      <c r="V2302" t="s">
        <v>71</v>
      </c>
      <c r="W2302" t="s">
        <v>79</v>
      </c>
      <c r="X2302" t="s">
        <v>38</v>
      </c>
      <c r="Y2302">
        <v>1</v>
      </c>
      <c r="Z2302">
        <f>VLOOKUP(A2302,Table3[],3,0)</f>
        <v>2</v>
      </c>
      <c r="AA2302">
        <f>VLOOKUP(A2302,'employee_engagement survey data'!A2302:E2766,4,0)</f>
        <v>2</v>
      </c>
      <c r="AB2302">
        <f>VLOOKUP(A2302,'employee_engagement survey data'!A2302:E2541,5,0)</f>
        <v>2</v>
      </c>
      <c r="AC2302" t="str">
        <f>VLOOKUP(A2302,training_and_development!A2302:F2339,3,0)</f>
        <v>Customer Service</v>
      </c>
      <c r="AD2302" t="str">
        <f>VLOOKUP(A2302,training_and_development!A2302:E2691,4,0)</f>
        <v>Internal</v>
      </c>
      <c r="AE2302" t="str">
        <f>VLOOKUP(A2302,training_and_development!A2302:F5299,5,0)</f>
        <v>Failed</v>
      </c>
      <c r="AF2302" t="str">
        <f>VLOOKUP(A2302,training_and_development!A2301:G2321,6,0)</f>
        <v>North Christopherberg</v>
      </c>
      <c r="AG2302" t="str">
        <f>VLOOKUP(A2302,training_and_development!A2302:H2310,7,0)</f>
        <v>Sean Joyce</v>
      </c>
      <c r="AH2302">
        <f>VLOOKUP(A2302,training_and_development!A2302:H2305,8,0)</f>
        <v>1</v>
      </c>
    </row>
    <row r="2303" spans="1:34" x14ac:dyDescent="0.25">
      <c r="A2303">
        <v>3302</v>
      </c>
      <c r="B2303" t="s">
        <v>22564</v>
      </c>
      <c r="C2303" s="1">
        <v>43623</v>
      </c>
      <c r="D2303" s="8">
        <v>44871</v>
      </c>
      <c r="E2303" t="s">
        <v>332</v>
      </c>
      <c r="F2303" t="s">
        <v>5008</v>
      </c>
      <c r="G2303" t="s">
        <v>26543</v>
      </c>
      <c r="H2303" t="s">
        <v>116</v>
      </c>
      <c r="I2303" t="s">
        <v>741</v>
      </c>
      <c r="J2303" t="s">
        <v>50</v>
      </c>
      <c r="K2303" t="s">
        <v>41</v>
      </c>
      <c r="L2303" t="s">
        <v>42</v>
      </c>
      <c r="M2303" t="s">
        <v>100</v>
      </c>
      <c r="N2303" s="20" t="s">
        <v>5009</v>
      </c>
      <c r="O2303" t="s">
        <v>28294</v>
      </c>
      <c r="P2303" t="s">
        <v>62</v>
      </c>
      <c r="Q2303" s="2">
        <v>15912</v>
      </c>
      <c r="R2303" t="s">
        <v>33</v>
      </c>
      <c r="S2303" t="s">
        <v>114</v>
      </c>
      <c r="T2303" t="s">
        <v>35</v>
      </c>
      <c r="U2303" s="3">
        <v>77353</v>
      </c>
      <c r="V2303" t="s">
        <v>46</v>
      </c>
      <c r="W2303" t="s">
        <v>65</v>
      </c>
      <c r="X2303" t="s">
        <v>38</v>
      </c>
      <c r="Y2303">
        <v>4</v>
      </c>
      <c r="Z2303">
        <f>VLOOKUP(A2303,Table3[],3,0)</f>
        <v>5</v>
      </c>
      <c r="AA2303">
        <f>VLOOKUP(A2303,'employee_engagement survey data'!A2303:E2767,4,0)</f>
        <v>1</v>
      </c>
      <c r="AB2303">
        <f>VLOOKUP(A2303,'employee_engagement survey data'!A2303:E2542,5,0)</f>
        <v>2</v>
      </c>
      <c r="AC2303" t="str">
        <f>VLOOKUP(A2303,training_and_development!A2303:F2340,3,0)</f>
        <v>Communication Skills</v>
      </c>
      <c r="AD2303" t="str">
        <f>VLOOKUP(A2303,training_and_development!A2303:E2692,4,0)</f>
        <v>External</v>
      </c>
      <c r="AE2303" t="str">
        <f>VLOOKUP(A2303,training_and_development!A2303:F5300,5,0)</f>
        <v>Failed</v>
      </c>
      <c r="AF2303" t="str">
        <f>VLOOKUP(A2303,training_and_development!A2302:G2322,6,0)</f>
        <v>Andreton</v>
      </c>
      <c r="AG2303" t="str">
        <f>VLOOKUP(A2303,training_and_development!A2303:H2311,7,0)</f>
        <v>Scott Miranda</v>
      </c>
      <c r="AH2303">
        <f>VLOOKUP(A2303,training_and_development!A2303:H2306,8,0)</f>
        <v>4</v>
      </c>
    </row>
    <row r="2304" spans="1:34" x14ac:dyDescent="0.25">
      <c r="A2304">
        <v>3303</v>
      </c>
      <c r="B2304" t="s">
        <v>22565</v>
      </c>
      <c r="C2304" s="1">
        <v>44975</v>
      </c>
      <c r="D2304" s="8" t="s">
        <v>16975</v>
      </c>
      <c r="E2304" t="s">
        <v>332</v>
      </c>
      <c r="F2304" t="s">
        <v>5010</v>
      </c>
      <c r="G2304" t="s">
        <v>26543</v>
      </c>
      <c r="H2304" t="s">
        <v>96</v>
      </c>
      <c r="I2304" t="s">
        <v>27</v>
      </c>
      <c r="J2304" t="s">
        <v>50</v>
      </c>
      <c r="K2304" t="s">
        <v>41</v>
      </c>
      <c r="L2304" t="s">
        <v>42</v>
      </c>
      <c r="M2304" t="s">
        <v>31</v>
      </c>
      <c r="N2304" s="20" t="s">
        <v>16975</v>
      </c>
      <c r="O2304" t="s">
        <v>28294</v>
      </c>
      <c r="P2304" t="s">
        <v>68</v>
      </c>
      <c r="Q2304" s="2">
        <v>29901</v>
      </c>
      <c r="R2304" t="s">
        <v>33</v>
      </c>
      <c r="S2304" t="s">
        <v>64</v>
      </c>
      <c r="T2304" t="s">
        <v>35</v>
      </c>
      <c r="U2304" s="3">
        <v>49310</v>
      </c>
      <c r="V2304" t="s">
        <v>71</v>
      </c>
      <c r="W2304" t="s">
        <v>59</v>
      </c>
      <c r="X2304" t="s">
        <v>38</v>
      </c>
      <c r="Y2304">
        <v>3</v>
      </c>
      <c r="Z2304">
        <f>VLOOKUP(A2304,Table3[],3,0)</f>
        <v>1</v>
      </c>
      <c r="AA2304">
        <f>VLOOKUP(A2304,'employee_engagement survey data'!A2304:E2768,4,0)</f>
        <v>2</v>
      </c>
      <c r="AB2304">
        <f>VLOOKUP(A2304,'employee_engagement survey data'!A2304:E2543,5,0)</f>
        <v>1</v>
      </c>
      <c r="AC2304" t="str">
        <f>VLOOKUP(A2304,training_and_development!A2304:F2341,3,0)</f>
        <v>Customer Service</v>
      </c>
      <c r="AD2304" t="str">
        <f>VLOOKUP(A2304,training_and_development!A2304:E2693,4,0)</f>
        <v>Internal</v>
      </c>
      <c r="AE2304" t="str">
        <f>VLOOKUP(A2304,training_and_development!A2304:F5301,5,0)</f>
        <v>Failed</v>
      </c>
      <c r="AF2304" t="str">
        <f>VLOOKUP(A2304,training_and_development!A2303:G2323,6,0)</f>
        <v>Lake Dustin</v>
      </c>
      <c r="AG2304" t="str">
        <f>VLOOKUP(A2304,training_and_development!A2304:H2312,7,0)</f>
        <v>Cheryl Watts</v>
      </c>
      <c r="AH2304">
        <f>VLOOKUP(A2304,training_and_development!A2304:H2307,8,0)</f>
        <v>2</v>
      </c>
    </row>
    <row r="2305" spans="1:34" x14ac:dyDescent="0.25">
      <c r="A2305">
        <v>3304</v>
      </c>
      <c r="B2305" t="s">
        <v>22566</v>
      </c>
      <c r="C2305" s="1">
        <v>43557</v>
      </c>
      <c r="D2305" s="8" t="s">
        <v>16975</v>
      </c>
      <c r="E2305" t="s">
        <v>332</v>
      </c>
      <c r="F2305" t="s">
        <v>5011</v>
      </c>
      <c r="G2305" t="s">
        <v>26543</v>
      </c>
      <c r="H2305" t="s">
        <v>61</v>
      </c>
      <c r="I2305" t="s">
        <v>27</v>
      </c>
      <c r="J2305" t="s">
        <v>42</v>
      </c>
      <c r="K2305" t="s">
        <v>41</v>
      </c>
      <c r="L2305" t="s">
        <v>30</v>
      </c>
      <c r="M2305" t="s">
        <v>31</v>
      </c>
      <c r="N2305" s="20" t="s">
        <v>16975</v>
      </c>
      <c r="O2305" t="s">
        <v>28294</v>
      </c>
      <c r="P2305" t="s">
        <v>177</v>
      </c>
      <c r="Q2305" s="2">
        <v>31023</v>
      </c>
      <c r="R2305" t="s">
        <v>33</v>
      </c>
      <c r="S2305" t="s">
        <v>144</v>
      </c>
      <c r="T2305" t="s">
        <v>35</v>
      </c>
      <c r="U2305" s="3">
        <v>71443</v>
      </c>
      <c r="V2305" t="s">
        <v>58</v>
      </c>
      <c r="W2305" t="s">
        <v>59</v>
      </c>
      <c r="X2305" t="s">
        <v>38</v>
      </c>
      <c r="Y2305">
        <v>4</v>
      </c>
      <c r="Z2305">
        <f>VLOOKUP(A2305,Table3[],3,0)</f>
        <v>2</v>
      </c>
      <c r="AA2305">
        <f>VLOOKUP(A2305,'employee_engagement survey data'!A2305:E2769,4,0)</f>
        <v>4</v>
      </c>
      <c r="AB2305">
        <f>VLOOKUP(A2305,'employee_engagement survey data'!A2305:E2544,5,0)</f>
        <v>2</v>
      </c>
      <c r="AC2305" t="str">
        <f>VLOOKUP(A2305,training_and_development!A2305:F2342,3,0)</f>
        <v>Communication Skills</v>
      </c>
      <c r="AD2305" t="str">
        <f>VLOOKUP(A2305,training_and_development!A2305:E2694,4,0)</f>
        <v>External</v>
      </c>
      <c r="AE2305" t="str">
        <f>VLOOKUP(A2305,training_and_development!A2305:F5302,5,0)</f>
        <v>Failed</v>
      </c>
      <c r="AF2305" t="str">
        <f>VLOOKUP(A2305,training_and_development!A2304:G2324,6,0)</f>
        <v>North Kevinburgh</v>
      </c>
      <c r="AG2305" t="str">
        <f>VLOOKUP(A2305,training_and_development!A2305:H2313,7,0)</f>
        <v>Susan Nelson</v>
      </c>
      <c r="AH2305">
        <f>VLOOKUP(A2305,training_and_development!A2305:H2308,8,0)</f>
        <v>2</v>
      </c>
    </row>
    <row r="2306" spans="1:34" x14ac:dyDescent="0.25">
      <c r="A2306">
        <v>3305</v>
      </c>
      <c r="B2306" t="s">
        <v>22567</v>
      </c>
      <c r="C2306" s="1">
        <v>44165</v>
      </c>
      <c r="D2306" s="8">
        <v>44857</v>
      </c>
      <c r="E2306" t="s">
        <v>24</v>
      </c>
      <c r="F2306" t="s">
        <v>5012</v>
      </c>
      <c r="G2306" t="s">
        <v>26543</v>
      </c>
      <c r="H2306" t="s">
        <v>73</v>
      </c>
      <c r="I2306" t="s">
        <v>339</v>
      </c>
      <c r="J2306" t="s">
        <v>28</v>
      </c>
      <c r="K2306" t="s">
        <v>29</v>
      </c>
      <c r="L2306" t="s">
        <v>42</v>
      </c>
      <c r="M2306" t="s">
        <v>74</v>
      </c>
      <c r="N2306" s="20" t="s">
        <v>5013</v>
      </c>
      <c r="O2306" t="s">
        <v>28294</v>
      </c>
      <c r="P2306" t="s">
        <v>122</v>
      </c>
      <c r="Q2306" s="2">
        <v>33794</v>
      </c>
      <c r="R2306" t="s">
        <v>33</v>
      </c>
      <c r="S2306" t="s">
        <v>123</v>
      </c>
      <c r="T2306" t="s">
        <v>35</v>
      </c>
      <c r="U2306" s="3">
        <v>18362</v>
      </c>
      <c r="V2306" t="s">
        <v>58</v>
      </c>
      <c r="W2306" t="s">
        <v>37</v>
      </c>
      <c r="X2306" t="s">
        <v>38</v>
      </c>
      <c r="Y2306">
        <v>4</v>
      </c>
      <c r="Z2306">
        <f>VLOOKUP(A2306,Table3[],3,0)</f>
        <v>5</v>
      </c>
      <c r="AA2306">
        <f>VLOOKUP(A2306,'employee_engagement survey data'!A2306:E2770,4,0)</f>
        <v>4</v>
      </c>
      <c r="AB2306">
        <f>VLOOKUP(A2306,'employee_engagement survey data'!A2306:E2545,5,0)</f>
        <v>5</v>
      </c>
      <c r="AC2306" t="str">
        <f>VLOOKUP(A2306,training_and_development!A2306:F2343,3,0)</f>
        <v>Project Management</v>
      </c>
      <c r="AD2306" t="str">
        <f>VLOOKUP(A2306,training_and_development!A2306:E2695,4,0)</f>
        <v>Internal</v>
      </c>
      <c r="AE2306" t="str">
        <f>VLOOKUP(A2306,training_and_development!A2306:F5303,5,0)</f>
        <v>Completed</v>
      </c>
      <c r="AF2306" t="str">
        <f>VLOOKUP(A2306,training_and_development!A2305:G2325,6,0)</f>
        <v>North Charles</v>
      </c>
      <c r="AG2306" t="str">
        <f>VLOOKUP(A2306,training_and_development!A2306:H2314,7,0)</f>
        <v>Nathaniel Thomas</v>
      </c>
      <c r="AH2306">
        <f>VLOOKUP(A2306,training_and_development!A2306:H2309,8,0)</f>
        <v>1</v>
      </c>
    </row>
    <row r="2307" spans="1:34" x14ac:dyDescent="0.25">
      <c r="A2307">
        <v>3306</v>
      </c>
      <c r="B2307" t="s">
        <v>22568</v>
      </c>
      <c r="C2307" s="1">
        <v>44828</v>
      </c>
      <c r="D2307" s="8">
        <v>44861</v>
      </c>
      <c r="E2307" t="s">
        <v>24</v>
      </c>
      <c r="F2307" t="s">
        <v>5014</v>
      </c>
      <c r="G2307" t="s">
        <v>26543</v>
      </c>
      <c r="H2307" t="s">
        <v>87</v>
      </c>
      <c r="I2307" t="s">
        <v>339</v>
      </c>
      <c r="J2307" t="s">
        <v>50</v>
      </c>
      <c r="K2307" t="s">
        <v>41</v>
      </c>
      <c r="L2307" t="s">
        <v>30</v>
      </c>
      <c r="M2307" t="s">
        <v>120</v>
      </c>
      <c r="N2307" s="20" t="s">
        <v>5015</v>
      </c>
      <c r="O2307" t="s">
        <v>28294</v>
      </c>
      <c r="P2307" t="s">
        <v>68</v>
      </c>
      <c r="Q2307" s="2">
        <v>33694</v>
      </c>
      <c r="R2307" t="s">
        <v>33</v>
      </c>
      <c r="S2307" t="s">
        <v>64</v>
      </c>
      <c r="T2307" t="s">
        <v>45</v>
      </c>
      <c r="U2307" s="3">
        <v>78658</v>
      </c>
      <c r="V2307" t="s">
        <v>36</v>
      </c>
      <c r="W2307" t="s">
        <v>65</v>
      </c>
      <c r="X2307" t="s">
        <v>337</v>
      </c>
      <c r="Y2307">
        <v>4</v>
      </c>
      <c r="Z2307">
        <f>VLOOKUP(A2307,Table3[],3,0)</f>
        <v>3</v>
      </c>
      <c r="AA2307">
        <f>VLOOKUP(A2307,'employee_engagement survey data'!A2307:E2771,4,0)</f>
        <v>5</v>
      </c>
      <c r="AB2307">
        <f>VLOOKUP(A2307,'employee_engagement survey data'!A2307:E2546,5,0)</f>
        <v>1</v>
      </c>
      <c r="AC2307" t="str">
        <f>VLOOKUP(A2307,training_and_development!A2307:F2344,3,0)</f>
        <v>Project Management</v>
      </c>
      <c r="AD2307" t="str">
        <f>VLOOKUP(A2307,training_and_development!A2307:E2696,4,0)</f>
        <v>External</v>
      </c>
      <c r="AE2307" t="str">
        <f>VLOOKUP(A2307,training_and_development!A2307:F5304,5,0)</f>
        <v>Failed</v>
      </c>
      <c r="AF2307" t="str">
        <f>VLOOKUP(A2307,training_and_development!A2306:G2326,6,0)</f>
        <v>East Derek</v>
      </c>
      <c r="AG2307" t="str">
        <f>VLOOKUP(A2307,training_and_development!A2307:H2315,7,0)</f>
        <v>Stacy Diaz</v>
      </c>
      <c r="AH2307">
        <f>VLOOKUP(A2307,training_and_development!A2307:H2310,8,0)</f>
        <v>3</v>
      </c>
    </row>
    <row r="2308" spans="1:34" x14ac:dyDescent="0.25">
      <c r="A2308">
        <v>3307</v>
      </c>
      <c r="B2308" t="s">
        <v>22569</v>
      </c>
      <c r="C2308" s="1">
        <v>43637</v>
      </c>
      <c r="D2308" s="8" t="s">
        <v>16975</v>
      </c>
      <c r="E2308" t="s">
        <v>24</v>
      </c>
      <c r="F2308" t="s">
        <v>5016</v>
      </c>
      <c r="G2308" t="s">
        <v>26543</v>
      </c>
      <c r="H2308" t="s">
        <v>49</v>
      </c>
      <c r="I2308" t="s">
        <v>27</v>
      </c>
      <c r="J2308" t="s">
        <v>50</v>
      </c>
      <c r="K2308" t="s">
        <v>29</v>
      </c>
      <c r="L2308" t="s">
        <v>50</v>
      </c>
      <c r="M2308" t="s">
        <v>31</v>
      </c>
      <c r="N2308" s="20" t="s">
        <v>16975</v>
      </c>
      <c r="O2308" t="s">
        <v>28294</v>
      </c>
      <c r="P2308" t="s">
        <v>88</v>
      </c>
      <c r="Q2308" s="2">
        <v>28781</v>
      </c>
      <c r="R2308" t="s">
        <v>33</v>
      </c>
      <c r="S2308" t="s">
        <v>326</v>
      </c>
      <c r="T2308" t="s">
        <v>45</v>
      </c>
      <c r="U2308" s="3">
        <v>96247</v>
      </c>
      <c r="V2308" t="s">
        <v>94</v>
      </c>
      <c r="W2308" t="s">
        <v>65</v>
      </c>
      <c r="X2308" t="s">
        <v>38</v>
      </c>
      <c r="Y2308">
        <v>4</v>
      </c>
      <c r="Z2308">
        <f>VLOOKUP(A2308,Table3[],3,0)</f>
        <v>2</v>
      </c>
      <c r="AA2308">
        <f>VLOOKUP(A2308,'employee_engagement survey data'!A2308:E2772,4,0)</f>
        <v>4</v>
      </c>
      <c r="AB2308">
        <f>VLOOKUP(A2308,'employee_engagement survey data'!A2308:E2547,5,0)</f>
        <v>1</v>
      </c>
      <c r="AC2308" t="str">
        <f>VLOOKUP(A2308,training_and_development!A2308:F2345,3,0)</f>
        <v>Leadership Development</v>
      </c>
      <c r="AD2308" t="str">
        <f>VLOOKUP(A2308,training_and_development!A2308:E2697,4,0)</f>
        <v>Internal</v>
      </c>
      <c r="AE2308" t="str">
        <f>VLOOKUP(A2308,training_and_development!A2308:F5305,5,0)</f>
        <v>Completed</v>
      </c>
      <c r="AF2308" t="str">
        <f>VLOOKUP(A2308,training_and_development!A2307:G2327,6,0)</f>
        <v>Knightview</v>
      </c>
      <c r="AG2308" t="str">
        <f>VLOOKUP(A2308,training_and_development!A2308:H2316,7,0)</f>
        <v>James Benton</v>
      </c>
      <c r="AH2308">
        <f>VLOOKUP(A2308,training_and_development!A2308:H2311,8,0)</f>
        <v>5</v>
      </c>
    </row>
    <row r="2309" spans="1:34" x14ac:dyDescent="0.25">
      <c r="A2309">
        <v>3308</v>
      </c>
      <c r="B2309" t="s">
        <v>22570</v>
      </c>
      <c r="C2309" s="1">
        <v>44722</v>
      </c>
      <c r="D2309" s="8" t="s">
        <v>16975</v>
      </c>
      <c r="E2309" t="s">
        <v>24</v>
      </c>
      <c r="F2309" t="s">
        <v>5017</v>
      </c>
      <c r="G2309" t="s">
        <v>26543</v>
      </c>
      <c r="H2309" t="s">
        <v>67</v>
      </c>
      <c r="I2309" t="s">
        <v>27</v>
      </c>
      <c r="J2309" t="s">
        <v>28</v>
      </c>
      <c r="K2309" t="s">
        <v>29</v>
      </c>
      <c r="L2309" t="s">
        <v>30</v>
      </c>
      <c r="M2309" t="s">
        <v>31</v>
      </c>
      <c r="N2309" s="20" t="s">
        <v>16975</v>
      </c>
      <c r="O2309" t="s">
        <v>28294</v>
      </c>
      <c r="P2309" t="s">
        <v>53</v>
      </c>
      <c r="Q2309" s="2">
        <v>36121</v>
      </c>
      <c r="R2309" t="s">
        <v>33</v>
      </c>
      <c r="S2309" t="s">
        <v>288</v>
      </c>
      <c r="T2309" t="s">
        <v>35</v>
      </c>
      <c r="U2309" s="3">
        <v>70865</v>
      </c>
      <c r="V2309" t="s">
        <v>71</v>
      </c>
      <c r="W2309" t="s">
        <v>65</v>
      </c>
      <c r="X2309" t="s">
        <v>38</v>
      </c>
      <c r="Y2309">
        <v>3</v>
      </c>
      <c r="Z2309">
        <f>VLOOKUP(A2309,Table3[],3,0)</f>
        <v>1</v>
      </c>
      <c r="AA2309">
        <f>VLOOKUP(A2309,'employee_engagement survey data'!A2309:E2773,4,0)</f>
        <v>3</v>
      </c>
      <c r="AB2309">
        <f>VLOOKUP(A2309,'employee_engagement survey data'!A2309:E2548,5,0)</f>
        <v>2</v>
      </c>
      <c r="AC2309" t="str">
        <f>VLOOKUP(A2309,training_and_development!A2309:F2346,3,0)</f>
        <v>Project Management</v>
      </c>
      <c r="AD2309" t="str">
        <f>VLOOKUP(A2309,training_and_development!A2309:E2698,4,0)</f>
        <v>Internal</v>
      </c>
      <c r="AE2309" t="str">
        <f>VLOOKUP(A2309,training_and_development!A2309:F5306,5,0)</f>
        <v>Completed</v>
      </c>
      <c r="AF2309" t="str">
        <f>VLOOKUP(A2309,training_and_development!A2308:G2328,6,0)</f>
        <v>Port Joeville</v>
      </c>
      <c r="AG2309" t="str">
        <f>VLOOKUP(A2309,training_and_development!A2309:H2317,7,0)</f>
        <v>Joanna Rivers PhD</v>
      </c>
      <c r="AH2309">
        <f>VLOOKUP(A2309,training_and_development!A2309:H2312,8,0)</f>
        <v>4</v>
      </c>
    </row>
    <row r="2310" spans="1:34" x14ac:dyDescent="0.25">
      <c r="A2310">
        <v>3309</v>
      </c>
      <c r="B2310" t="s">
        <v>22571</v>
      </c>
      <c r="C2310" s="1">
        <v>44122</v>
      </c>
      <c r="D2310" s="8" t="s">
        <v>16975</v>
      </c>
      <c r="E2310" t="s">
        <v>24</v>
      </c>
      <c r="F2310" t="s">
        <v>5018</v>
      </c>
      <c r="G2310" t="s">
        <v>26543</v>
      </c>
      <c r="H2310" t="s">
        <v>26</v>
      </c>
      <c r="I2310" t="s">
        <v>27</v>
      </c>
      <c r="J2310" t="s">
        <v>42</v>
      </c>
      <c r="K2310" t="s">
        <v>51</v>
      </c>
      <c r="L2310" t="s">
        <v>42</v>
      </c>
      <c r="M2310" t="s">
        <v>31</v>
      </c>
      <c r="N2310" s="20" t="s">
        <v>16975</v>
      </c>
      <c r="O2310" t="s">
        <v>28294</v>
      </c>
      <c r="P2310" t="s">
        <v>32</v>
      </c>
      <c r="Q2310" s="2">
        <v>36633</v>
      </c>
      <c r="R2310" t="s">
        <v>33</v>
      </c>
      <c r="S2310" t="s">
        <v>54</v>
      </c>
      <c r="T2310" t="s">
        <v>35</v>
      </c>
      <c r="U2310" s="3">
        <v>24730</v>
      </c>
      <c r="V2310" t="s">
        <v>36</v>
      </c>
      <c r="W2310" t="s">
        <v>59</v>
      </c>
      <c r="X2310" t="s">
        <v>38</v>
      </c>
      <c r="Y2310">
        <v>1</v>
      </c>
      <c r="Z2310">
        <f>VLOOKUP(A2310,Table3[],3,0)</f>
        <v>2</v>
      </c>
      <c r="AA2310">
        <f>VLOOKUP(A2310,'employee_engagement survey data'!A2310:E2774,4,0)</f>
        <v>3</v>
      </c>
      <c r="AB2310">
        <f>VLOOKUP(A2310,'employee_engagement survey data'!A2310:E2549,5,0)</f>
        <v>5</v>
      </c>
      <c r="AC2310" t="str">
        <f>VLOOKUP(A2310,training_and_development!A2310:F2347,3,0)</f>
        <v>Customer Service</v>
      </c>
      <c r="AD2310" t="str">
        <f>VLOOKUP(A2310,training_and_development!A2310:E2699,4,0)</f>
        <v>External</v>
      </c>
      <c r="AE2310" t="str">
        <f>VLOOKUP(A2310,training_and_development!A2310:F5307,5,0)</f>
        <v>Completed</v>
      </c>
      <c r="AF2310" t="str">
        <f>VLOOKUP(A2310,training_and_development!A2309:G2329,6,0)</f>
        <v>New Scottborough</v>
      </c>
      <c r="AG2310" t="str">
        <f>VLOOKUP(A2310,training_and_development!A2310:H2318,7,0)</f>
        <v>Sean Sanchez</v>
      </c>
      <c r="AH2310">
        <f>VLOOKUP(A2310,training_and_development!A2310:H2313,8,0)</f>
        <v>3</v>
      </c>
    </row>
    <row r="2311" spans="1:34" x14ac:dyDescent="0.25">
      <c r="A2311">
        <v>3310</v>
      </c>
      <c r="B2311" t="s">
        <v>22572</v>
      </c>
      <c r="C2311" s="1">
        <v>44594</v>
      </c>
      <c r="D2311" s="8">
        <v>44961</v>
      </c>
      <c r="E2311" t="s">
        <v>24</v>
      </c>
      <c r="F2311" t="s">
        <v>5019</v>
      </c>
      <c r="G2311" t="s">
        <v>26543</v>
      </c>
      <c r="H2311" t="s">
        <v>96</v>
      </c>
      <c r="I2311" t="s">
        <v>27</v>
      </c>
      <c r="J2311" t="s">
        <v>42</v>
      </c>
      <c r="K2311" t="s">
        <v>51</v>
      </c>
      <c r="L2311" t="s">
        <v>42</v>
      </c>
      <c r="M2311" t="s">
        <v>100</v>
      </c>
      <c r="N2311" s="20" t="s">
        <v>5020</v>
      </c>
      <c r="O2311" t="s">
        <v>28294</v>
      </c>
      <c r="P2311" t="s">
        <v>88</v>
      </c>
      <c r="Q2311" s="2">
        <v>27600</v>
      </c>
      <c r="R2311" t="s">
        <v>33</v>
      </c>
      <c r="S2311" t="s">
        <v>326</v>
      </c>
      <c r="T2311" t="s">
        <v>35</v>
      </c>
      <c r="U2311" s="3">
        <v>53426</v>
      </c>
      <c r="V2311" t="s">
        <v>94</v>
      </c>
      <c r="W2311" t="s">
        <v>65</v>
      </c>
      <c r="X2311" t="s">
        <v>38</v>
      </c>
      <c r="Y2311">
        <v>3</v>
      </c>
      <c r="Z2311">
        <f>VLOOKUP(A2311,Table3[],3,0)</f>
        <v>4</v>
      </c>
      <c r="AA2311">
        <f>VLOOKUP(A2311,'employee_engagement survey data'!A2311:E2775,4,0)</f>
        <v>5</v>
      </c>
      <c r="AB2311">
        <f>VLOOKUP(A2311,'employee_engagement survey data'!A2311:E2550,5,0)</f>
        <v>5</v>
      </c>
      <c r="AC2311" t="str">
        <f>VLOOKUP(A2311,training_and_development!A2311:F2348,3,0)</f>
        <v>Project Management</v>
      </c>
      <c r="AD2311" t="str">
        <f>VLOOKUP(A2311,training_and_development!A2311:E2700,4,0)</f>
        <v>External</v>
      </c>
      <c r="AE2311" t="str">
        <f>VLOOKUP(A2311,training_and_development!A2311:F5308,5,0)</f>
        <v>Failed</v>
      </c>
      <c r="AF2311" t="str">
        <f>VLOOKUP(A2311,training_and_development!A2310:G2330,6,0)</f>
        <v>West Vincent</v>
      </c>
      <c r="AG2311" t="str">
        <f>VLOOKUP(A2311,training_and_development!A2311:H2319,7,0)</f>
        <v>Thomas Ray</v>
      </c>
      <c r="AH2311">
        <f>VLOOKUP(A2311,training_and_development!A2311:H2314,8,0)</f>
        <v>3</v>
      </c>
    </row>
    <row r="2312" spans="1:34" x14ac:dyDescent="0.25">
      <c r="A2312">
        <v>3311</v>
      </c>
      <c r="B2312" t="s">
        <v>22573</v>
      </c>
      <c r="C2312" s="1">
        <v>44364</v>
      </c>
      <c r="D2312" s="8">
        <v>44533</v>
      </c>
      <c r="E2312" t="s">
        <v>24</v>
      </c>
      <c r="F2312" t="s">
        <v>5021</v>
      </c>
      <c r="G2312" t="s">
        <v>26543</v>
      </c>
      <c r="H2312" t="s">
        <v>40</v>
      </c>
      <c r="I2312" t="s">
        <v>27</v>
      </c>
      <c r="J2312" t="s">
        <v>28</v>
      </c>
      <c r="K2312" t="s">
        <v>41</v>
      </c>
      <c r="L2312" t="s">
        <v>30</v>
      </c>
      <c r="M2312" t="s">
        <v>100</v>
      </c>
      <c r="N2312" s="20" t="s">
        <v>5022</v>
      </c>
      <c r="O2312" t="s">
        <v>28294</v>
      </c>
      <c r="P2312" t="s">
        <v>68</v>
      </c>
      <c r="Q2312" s="2">
        <v>27100</v>
      </c>
      <c r="R2312" t="s">
        <v>33</v>
      </c>
      <c r="S2312" t="s">
        <v>217</v>
      </c>
      <c r="T2312" t="s">
        <v>35</v>
      </c>
      <c r="U2312" s="3">
        <v>15819</v>
      </c>
      <c r="V2312" t="s">
        <v>71</v>
      </c>
      <c r="W2312" t="s">
        <v>37</v>
      </c>
      <c r="X2312" t="s">
        <v>38</v>
      </c>
      <c r="Y2312">
        <v>4</v>
      </c>
      <c r="Z2312">
        <f>VLOOKUP(A2312,Table3[],3,0)</f>
        <v>5</v>
      </c>
      <c r="AA2312">
        <f>VLOOKUP(A2312,'employee_engagement survey data'!A2312:E2776,4,0)</f>
        <v>2</v>
      </c>
      <c r="AB2312">
        <f>VLOOKUP(A2312,'employee_engagement survey data'!A2312:E2551,5,0)</f>
        <v>1</v>
      </c>
      <c r="AC2312" t="str">
        <f>VLOOKUP(A2312,training_and_development!A2312:F2349,3,0)</f>
        <v>Communication Skills</v>
      </c>
      <c r="AD2312" t="str">
        <f>VLOOKUP(A2312,training_and_development!A2312:E2701,4,0)</f>
        <v>Internal</v>
      </c>
      <c r="AE2312" t="str">
        <f>VLOOKUP(A2312,training_and_development!A2312:F5309,5,0)</f>
        <v>Completed</v>
      </c>
      <c r="AF2312" t="str">
        <f>VLOOKUP(A2312,training_and_development!A2311:G2331,6,0)</f>
        <v>Benjaminchester</v>
      </c>
      <c r="AG2312" t="str">
        <f>VLOOKUP(A2312,training_and_development!A2312:H2320,7,0)</f>
        <v>Antonio Cox</v>
      </c>
      <c r="AH2312">
        <f>VLOOKUP(A2312,training_and_development!A2312:H2315,8,0)</f>
        <v>3</v>
      </c>
    </row>
    <row r="2313" spans="1:34" x14ac:dyDescent="0.25">
      <c r="A2313">
        <v>3312</v>
      </c>
      <c r="B2313" t="s">
        <v>22574</v>
      </c>
      <c r="C2313" s="1">
        <v>43435</v>
      </c>
      <c r="D2313" s="8" t="s">
        <v>16975</v>
      </c>
      <c r="E2313" t="s">
        <v>24</v>
      </c>
      <c r="F2313" t="s">
        <v>5023</v>
      </c>
      <c r="G2313" t="s">
        <v>26543</v>
      </c>
      <c r="H2313" t="s">
        <v>99</v>
      </c>
      <c r="I2313" t="s">
        <v>27</v>
      </c>
      <c r="J2313" t="s">
        <v>42</v>
      </c>
      <c r="K2313" t="s">
        <v>29</v>
      </c>
      <c r="L2313" t="s">
        <v>30</v>
      </c>
      <c r="M2313" t="s">
        <v>31</v>
      </c>
      <c r="N2313" s="20" t="s">
        <v>16975</v>
      </c>
      <c r="O2313" t="s">
        <v>28294</v>
      </c>
      <c r="P2313" t="s">
        <v>83</v>
      </c>
      <c r="Q2313" s="2">
        <v>16922</v>
      </c>
      <c r="R2313" t="s">
        <v>33</v>
      </c>
      <c r="S2313" t="s">
        <v>85</v>
      </c>
      <c r="T2313" t="s">
        <v>45</v>
      </c>
      <c r="U2313" s="3">
        <v>27839</v>
      </c>
      <c r="V2313" t="s">
        <v>46</v>
      </c>
      <c r="W2313" t="s">
        <v>65</v>
      </c>
      <c r="X2313" t="s">
        <v>38</v>
      </c>
      <c r="Y2313">
        <v>4</v>
      </c>
      <c r="Z2313">
        <f>VLOOKUP(A2313,Table3[],3,0)</f>
        <v>3</v>
      </c>
      <c r="AA2313">
        <f>VLOOKUP(A2313,'employee_engagement survey data'!A2313:E2777,4,0)</f>
        <v>1</v>
      </c>
      <c r="AB2313">
        <f>VLOOKUP(A2313,'employee_engagement survey data'!A2313:E2552,5,0)</f>
        <v>4</v>
      </c>
      <c r="AC2313" t="str">
        <f>VLOOKUP(A2313,training_and_development!A2313:F2350,3,0)</f>
        <v>Communication Skills</v>
      </c>
      <c r="AD2313" t="str">
        <f>VLOOKUP(A2313,training_and_development!A2313:E2702,4,0)</f>
        <v>Internal</v>
      </c>
      <c r="AE2313" t="str">
        <f>VLOOKUP(A2313,training_and_development!A2313:F5310,5,0)</f>
        <v>Failed</v>
      </c>
      <c r="AF2313" t="str">
        <f>VLOOKUP(A2313,training_and_development!A2312:G2332,6,0)</f>
        <v>New Adamborough</v>
      </c>
      <c r="AG2313" t="str">
        <f>VLOOKUP(A2313,training_and_development!A2313:H2321,7,0)</f>
        <v>Christopher Ramirez</v>
      </c>
      <c r="AH2313">
        <f>VLOOKUP(A2313,training_and_development!A2313:H2316,8,0)</f>
        <v>4</v>
      </c>
    </row>
    <row r="2314" spans="1:34" x14ac:dyDescent="0.25">
      <c r="A2314">
        <v>3313</v>
      </c>
      <c r="B2314" t="s">
        <v>22575</v>
      </c>
      <c r="C2314" s="1">
        <v>44325</v>
      </c>
      <c r="D2314" s="8" t="s">
        <v>16975</v>
      </c>
      <c r="E2314" t="s">
        <v>24</v>
      </c>
      <c r="F2314" t="s">
        <v>5024</v>
      </c>
      <c r="G2314" t="s">
        <v>26543</v>
      </c>
      <c r="H2314" t="s">
        <v>61</v>
      </c>
      <c r="I2314" t="s">
        <v>27</v>
      </c>
      <c r="J2314" t="s">
        <v>50</v>
      </c>
      <c r="K2314" t="s">
        <v>51</v>
      </c>
      <c r="L2314" t="s">
        <v>50</v>
      </c>
      <c r="M2314" t="s">
        <v>31</v>
      </c>
      <c r="N2314" s="20" t="s">
        <v>16975</v>
      </c>
      <c r="O2314" t="s">
        <v>28294</v>
      </c>
      <c r="P2314" t="s">
        <v>177</v>
      </c>
      <c r="Q2314" s="2">
        <v>27806</v>
      </c>
      <c r="R2314" t="s">
        <v>33</v>
      </c>
      <c r="S2314" t="s">
        <v>54</v>
      </c>
      <c r="T2314" t="s">
        <v>45</v>
      </c>
      <c r="U2314" s="3">
        <v>36560</v>
      </c>
      <c r="V2314" t="s">
        <v>46</v>
      </c>
      <c r="W2314" t="s">
        <v>65</v>
      </c>
      <c r="X2314" t="s">
        <v>38</v>
      </c>
      <c r="Y2314">
        <v>3</v>
      </c>
      <c r="Z2314">
        <f>VLOOKUP(A2314,Table3[],3,0)</f>
        <v>1</v>
      </c>
      <c r="AA2314">
        <f>VLOOKUP(A2314,'employee_engagement survey data'!A2314:E2778,4,0)</f>
        <v>2</v>
      </c>
      <c r="AB2314">
        <f>VLOOKUP(A2314,'employee_engagement survey data'!A2314:E2553,5,0)</f>
        <v>2</v>
      </c>
      <c r="AC2314" t="str">
        <f>VLOOKUP(A2314,training_and_development!A2314:F2351,3,0)</f>
        <v>Technical Skills</v>
      </c>
      <c r="AD2314" t="str">
        <f>VLOOKUP(A2314,training_and_development!A2314:E2703,4,0)</f>
        <v>Internal</v>
      </c>
      <c r="AE2314" t="str">
        <f>VLOOKUP(A2314,training_and_development!A2314:F5311,5,0)</f>
        <v>Failed</v>
      </c>
      <c r="AF2314" t="str">
        <f>VLOOKUP(A2314,training_and_development!A2313:G2333,6,0)</f>
        <v>Port Brittany</v>
      </c>
      <c r="AG2314" t="str">
        <f>VLOOKUP(A2314,training_and_development!A2314:H2322,7,0)</f>
        <v>Jeffrey Higgins</v>
      </c>
      <c r="AH2314">
        <f>VLOOKUP(A2314,training_and_development!A2314:H2317,8,0)</f>
        <v>1</v>
      </c>
    </row>
    <row r="2315" spans="1:34" x14ac:dyDescent="0.25">
      <c r="A2315">
        <v>3314</v>
      </c>
      <c r="B2315" t="s">
        <v>22576</v>
      </c>
      <c r="C2315" s="1">
        <v>43466</v>
      </c>
      <c r="D2315" s="8" t="s">
        <v>16975</v>
      </c>
      <c r="E2315" t="s">
        <v>24</v>
      </c>
      <c r="F2315" t="s">
        <v>5025</v>
      </c>
      <c r="G2315" t="s">
        <v>26543</v>
      </c>
      <c r="H2315" t="s">
        <v>116</v>
      </c>
      <c r="I2315" t="s">
        <v>27</v>
      </c>
      <c r="J2315" t="s">
        <v>42</v>
      </c>
      <c r="K2315" t="s">
        <v>41</v>
      </c>
      <c r="L2315" t="s">
        <v>30</v>
      </c>
      <c r="M2315" t="s">
        <v>31</v>
      </c>
      <c r="N2315" s="20" t="s">
        <v>16975</v>
      </c>
      <c r="O2315" t="s">
        <v>28294</v>
      </c>
      <c r="P2315" t="s">
        <v>76</v>
      </c>
      <c r="Q2315" s="2">
        <v>20356</v>
      </c>
      <c r="R2315" t="s">
        <v>33</v>
      </c>
      <c r="S2315" t="s">
        <v>217</v>
      </c>
      <c r="T2315" t="s">
        <v>45</v>
      </c>
      <c r="U2315" s="3">
        <v>19525</v>
      </c>
      <c r="V2315" t="s">
        <v>58</v>
      </c>
      <c r="W2315" t="s">
        <v>37</v>
      </c>
      <c r="X2315" t="s">
        <v>38</v>
      </c>
      <c r="Y2315">
        <v>4</v>
      </c>
      <c r="Z2315">
        <f>VLOOKUP(A2315,Table3[],3,0)</f>
        <v>1</v>
      </c>
      <c r="AA2315">
        <f>VLOOKUP(A2315,'employee_engagement survey data'!A2315:E2779,4,0)</f>
        <v>4</v>
      </c>
      <c r="AB2315">
        <f>VLOOKUP(A2315,'employee_engagement survey data'!A2315:E2554,5,0)</f>
        <v>1</v>
      </c>
      <c r="AC2315" t="str">
        <f>VLOOKUP(A2315,training_and_development!A2315:F2352,3,0)</f>
        <v>Customer Service</v>
      </c>
      <c r="AD2315" t="str">
        <f>VLOOKUP(A2315,training_and_development!A2315:E2704,4,0)</f>
        <v>External</v>
      </c>
      <c r="AE2315" t="str">
        <f>VLOOKUP(A2315,training_and_development!A2315:F5312,5,0)</f>
        <v>Failed</v>
      </c>
      <c r="AF2315" t="str">
        <f>VLOOKUP(A2315,training_and_development!A2314:G2334,6,0)</f>
        <v>Wongville</v>
      </c>
      <c r="AG2315" t="str">
        <f>VLOOKUP(A2315,training_and_development!A2315:H2323,7,0)</f>
        <v>Emma Moran</v>
      </c>
      <c r="AH2315">
        <f>VLOOKUP(A2315,training_and_development!A2315:H2318,8,0)</f>
        <v>2</v>
      </c>
    </row>
    <row r="2316" spans="1:34" x14ac:dyDescent="0.25">
      <c r="A2316">
        <v>3315</v>
      </c>
      <c r="B2316" t="s">
        <v>22577</v>
      </c>
      <c r="C2316" s="1">
        <v>43386</v>
      </c>
      <c r="D2316" s="8">
        <v>43908</v>
      </c>
      <c r="E2316" t="s">
        <v>24</v>
      </c>
      <c r="F2316" t="s">
        <v>5026</v>
      </c>
      <c r="G2316" t="s">
        <v>26543</v>
      </c>
      <c r="H2316" t="s">
        <v>73</v>
      </c>
      <c r="I2316" t="s">
        <v>339</v>
      </c>
      <c r="J2316" t="s">
        <v>50</v>
      </c>
      <c r="K2316" t="s">
        <v>29</v>
      </c>
      <c r="L2316" t="s">
        <v>30</v>
      </c>
      <c r="M2316" t="s">
        <v>74</v>
      </c>
      <c r="N2316" s="20" t="s">
        <v>5027</v>
      </c>
      <c r="O2316" t="s">
        <v>28294</v>
      </c>
      <c r="P2316" t="s">
        <v>68</v>
      </c>
      <c r="Q2316" s="2">
        <v>20925</v>
      </c>
      <c r="R2316" t="s">
        <v>33</v>
      </c>
      <c r="S2316" t="s">
        <v>303</v>
      </c>
      <c r="T2316" t="s">
        <v>35</v>
      </c>
      <c r="U2316" s="3">
        <v>85181</v>
      </c>
      <c r="V2316" t="s">
        <v>58</v>
      </c>
      <c r="W2316" t="s">
        <v>37</v>
      </c>
      <c r="X2316" t="s">
        <v>38</v>
      </c>
      <c r="Y2316">
        <v>3</v>
      </c>
      <c r="Z2316">
        <f>VLOOKUP(A2316,Table3[],3,0)</f>
        <v>5</v>
      </c>
      <c r="AA2316">
        <f>VLOOKUP(A2316,'employee_engagement survey data'!A2316:E2780,4,0)</f>
        <v>3</v>
      </c>
      <c r="AB2316">
        <f>VLOOKUP(A2316,'employee_engagement survey data'!A2316:E2555,5,0)</f>
        <v>4</v>
      </c>
      <c r="AC2316" t="str">
        <f>VLOOKUP(A2316,training_and_development!A2316:F2353,3,0)</f>
        <v>Leadership Development</v>
      </c>
      <c r="AD2316" t="str">
        <f>VLOOKUP(A2316,training_and_development!A2316:E2705,4,0)</f>
        <v>Internal</v>
      </c>
      <c r="AE2316" t="str">
        <f>VLOOKUP(A2316,training_and_development!A2316:F5313,5,0)</f>
        <v>Failed</v>
      </c>
      <c r="AF2316" t="str">
        <f>VLOOKUP(A2316,training_and_development!A2315:G2335,6,0)</f>
        <v>Tonyamouth</v>
      </c>
      <c r="AG2316" t="str">
        <f>VLOOKUP(A2316,training_and_development!A2316:H2324,7,0)</f>
        <v>Stephanie Obrien</v>
      </c>
      <c r="AH2316">
        <f>VLOOKUP(A2316,training_and_development!A2316:H2319,8,0)</f>
        <v>1</v>
      </c>
    </row>
    <row r="2317" spans="1:34" x14ac:dyDescent="0.25">
      <c r="A2317">
        <v>3316</v>
      </c>
      <c r="B2317" t="s">
        <v>22578</v>
      </c>
      <c r="C2317" s="1">
        <v>43946</v>
      </c>
      <c r="D2317" s="8">
        <v>44908</v>
      </c>
      <c r="E2317" t="s">
        <v>24</v>
      </c>
      <c r="F2317" t="s">
        <v>5028</v>
      </c>
      <c r="G2317" t="s">
        <v>26543</v>
      </c>
      <c r="H2317" t="s">
        <v>87</v>
      </c>
      <c r="I2317" t="s">
        <v>741</v>
      </c>
      <c r="J2317" t="s">
        <v>42</v>
      </c>
      <c r="K2317" t="s">
        <v>29</v>
      </c>
      <c r="L2317" t="s">
        <v>50</v>
      </c>
      <c r="M2317" t="s">
        <v>100</v>
      </c>
      <c r="N2317" s="20" t="s">
        <v>5029</v>
      </c>
      <c r="O2317" t="s">
        <v>28294</v>
      </c>
      <c r="P2317" t="s">
        <v>186</v>
      </c>
      <c r="Q2317" s="2">
        <v>27709</v>
      </c>
      <c r="R2317" t="s">
        <v>33</v>
      </c>
      <c r="S2317" t="s">
        <v>114</v>
      </c>
      <c r="T2317" t="s">
        <v>35</v>
      </c>
      <c r="U2317" s="3">
        <v>37802</v>
      </c>
      <c r="V2317" t="s">
        <v>46</v>
      </c>
      <c r="W2317" t="s">
        <v>37</v>
      </c>
      <c r="X2317" t="s">
        <v>38</v>
      </c>
      <c r="Y2317">
        <v>3</v>
      </c>
      <c r="Z2317">
        <f>VLOOKUP(A2317,Table3[],3,0)</f>
        <v>2</v>
      </c>
      <c r="AA2317">
        <f>VLOOKUP(A2317,'employee_engagement survey data'!A2317:E2781,4,0)</f>
        <v>1</v>
      </c>
      <c r="AB2317">
        <f>VLOOKUP(A2317,'employee_engagement survey data'!A2317:E2556,5,0)</f>
        <v>2</v>
      </c>
      <c r="AC2317" t="str">
        <f>VLOOKUP(A2317,training_and_development!A2317:F2354,3,0)</f>
        <v>Communication Skills</v>
      </c>
      <c r="AD2317" t="str">
        <f>VLOOKUP(A2317,training_and_development!A2317:E2706,4,0)</f>
        <v>Internal</v>
      </c>
      <c r="AE2317" t="str">
        <f>VLOOKUP(A2317,training_and_development!A2317:F5314,5,0)</f>
        <v>Failed</v>
      </c>
      <c r="AF2317" t="str">
        <f>VLOOKUP(A2317,training_and_development!A2316:G2336,6,0)</f>
        <v>Riveramouth</v>
      </c>
      <c r="AG2317" t="str">
        <f>VLOOKUP(A2317,training_and_development!A2317:H2325,7,0)</f>
        <v>Mary Gibson</v>
      </c>
      <c r="AH2317">
        <f>VLOOKUP(A2317,training_and_development!A2317:H2320,8,0)</f>
        <v>1</v>
      </c>
    </row>
    <row r="2318" spans="1:34" x14ac:dyDescent="0.25">
      <c r="A2318">
        <v>3317</v>
      </c>
      <c r="B2318" t="s">
        <v>22579</v>
      </c>
      <c r="C2318" s="1">
        <v>44637</v>
      </c>
      <c r="D2318" s="8" t="s">
        <v>16975</v>
      </c>
      <c r="E2318" t="s">
        <v>24</v>
      </c>
      <c r="F2318" t="s">
        <v>5030</v>
      </c>
      <c r="G2318" t="s">
        <v>26543</v>
      </c>
      <c r="H2318" t="s">
        <v>49</v>
      </c>
      <c r="I2318" t="s">
        <v>27</v>
      </c>
      <c r="J2318" t="s">
        <v>42</v>
      </c>
      <c r="K2318" t="s">
        <v>29</v>
      </c>
      <c r="L2318" t="s">
        <v>50</v>
      </c>
      <c r="M2318" t="s">
        <v>31</v>
      </c>
      <c r="N2318" s="20" t="s">
        <v>16975</v>
      </c>
      <c r="O2318" t="s">
        <v>28294</v>
      </c>
      <c r="P2318" t="s">
        <v>32</v>
      </c>
      <c r="Q2318" s="2">
        <v>30414</v>
      </c>
      <c r="R2318" t="s">
        <v>33</v>
      </c>
      <c r="S2318" t="s">
        <v>135</v>
      </c>
      <c r="T2318" t="s">
        <v>35</v>
      </c>
      <c r="U2318" s="3">
        <v>90537</v>
      </c>
      <c r="V2318" t="s">
        <v>58</v>
      </c>
      <c r="W2318" t="s">
        <v>59</v>
      </c>
      <c r="X2318" t="s">
        <v>38</v>
      </c>
      <c r="Y2318">
        <v>3</v>
      </c>
      <c r="Z2318">
        <f>VLOOKUP(A2318,Table3[],3,0)</f>
        <v>1</v>
      </c>
      <c r="AA2318">
        <f>VLOOKUP(A2318,'employee_engagement survey data'!A2318:E2782,4,0)</f>
        <v>5</v>
      </c>
      <c r="AB2318">
        <f>VLOOKUP(A2318,'employee_engagement survey data'!A2318:E2557,5,0)</f>
        <v>5</v>
      </c>
      <c r="AC2318" t="str">
        <f>VLOOKUP(A2318,training_and_development!A2318:F2355,3,0)</f>
        <v>Customer Service</v>
      </c>
      <c r="AD2318" t="str">
        <f>VLOOKUP(A2318,training_and_development!A2318:E2707,4,0)</f>
        <v>External</v>
      </c>
      <c r="AE2318" t="str">
        <f>VLOOKUP(A2318,training_and_development!A2318:F5315,5,0)</f>
        <v>Completed</v>
      </c>
      <c r="AF2318" t="str">
        <f>VLOOKUP(A2318,training_and_development!A2317:G2337,6,0)</f>
        <v>Port Robert</v>
      </c>
      <c r="AG2318" t="str">
        <f>VLOOKUP(A2318,training_and_development!A2318:H2326,7,0)</f>
        <v>Stephanie Edwards</v>
      </c>
      <c r="AH2318">
        <f>VLOOKUP(A2318,training_and_development!A2318:H2321,8,0)</f>
        <v>1</v>
      </c>
    </row>
    <row r="2319" spans="1:34" x14ac:dyDescent="0.25">
      <c r="A2319">
        <v>3318</v>
      </c>
      <c r="B2319" t="s">
        <v>22580</v>
      </c>
      <c r="C2319" s="1">
        <v>43787</v>
      </c>
      <c r="D2319" s="8">
        <v>44602</v>
      </c>
      <c r="E2319" t="s">
        <v>24</v>
      </c>
      <c r="F2319" t="s">
        <v>5031</v>
      </c>
      <c r="G2319" t="s">
        <v>26543</v>
      </c>
      <c r="H2319" t="s">
        <v>67</v>
      </c>
      <c r="I2319" t="s">
        <v>741</v>
      </c>
      <c r="J2319" t="s">
        <v>42</v>
      </c>
      <c r="K2319" t="s">
        <v>41</v>
      </c>
      <c r="L2319" t="s">
        <v>50</v>
      </c>
      <c r="M2319" t="s">
        <v>92</v>
      </c>
      <c r="N2319" s="20" t="s">
        <v>5032</v>
      </c>
      <c r="O2319" t="s">
        <v>28294</v>
      </c>
      <c r="P2319" t="s">
        <v>319</v>
      </c>
      <c r="Q2319" s="2">
        <v>35407</v>
      </c>
      <c r="R2319" t="s">
        <v>33</v>
      </c>
      <c r="S2319" t="s">
        <v>210</v>
      </c>
      <c r="T2319" t="s">
        <v>45</v>
      </c>
      <c r="U2319" s="3">
        <v>61532</v>
      </c>
      <c r="V2319" t="s">
        <v>36</v>
      </c>
      <c r="W2319" t="s">
        <v>79</v>
      </c>
      <c r="X2319" t="s">
        <v>38</v>
      </c>
      <c r="Y2319">
        <v>3</v>
      </c>
      <c r="Z2319">
        <f>VLOOKUP(A2319,Table3[],3,0)</f>
        <v>4</v>
      </c>
      <c r="AA2319">
        <f>VLOOKUP(A2319,'employee_engagement survey data'!A2319:E2783,4,0)</f>
        <v>3</v>
      </c>
      <c r="AB2319">
        <f>VLOOKUP(A2319,'employee_engagement survey data'!A2319:E2558,5,0)</f>
        <v>3</v>
      </c>
      <c r="AC2319" t="str">
        <f>VLOOKUP(A2319,training_and_development!A2319:F2356,3,0)</f>
        <v>Leadership Development</v>
      </c>
      <c r="AD2319" t="str">
        <f>VLOOKUP(A2319,training_and_development!A2319:E2708,4,0)</f>
        <v>Internal</v>
      </c>
      <c r="AE2319" t="str">
        <f>VLOOKUP(A2319,training_and_development!A2319:F5316,5,0)</f>
        <v>Failed</v>
      </c>
      <c r="AF2319" t="str">
        <f>VLOOKUP(A2319,training_and_development!A2318:G2338,6,0)</f>
        <v>North Taylorfurt</v>
      </c>
      <c r="AG2319" t="str">
        <f>VLOOKUP(A2319,training_and_development!A2319:H2327,7,0)</f>
        <v>Lisa Hill</v>
      </c>
      <c r="AH2319">
        <f>VLOOKUP(A2319,training_and_development!A2319:H2322,8,0)</f>
        <v>2</v>
      </c>
    </row>
    <row r="2320" spans="1:34" x14ac:dyDescent="0.25">
      <c r="A2320">
        <v>3319</v>
      </c>
      <c r="B2320" t="s">
        <v>22581</v>
      </c>
      <c r="C2320" s="1">
        <v>43747</v>
      </c>
      <c r="D2320" s="8" t="s">
        <v>16975</v>
      </c>
      <c r="E2320" t="s">
        <v>332</v>
      </c>
      <c r="F2320" t="s">
        <v>5033</v>
      </c>
      <c r="G2320" t="s">
        <v>26543</v>
      </c>
      <c r="H2320" t="s">
        <v>87</v>
      </c>
      <c r="I2320" t="s">
        <v>27</v>
      </c>
      <c r="J2320" t="s">
        <v>50</v>
      </c>
      <c r="K2320" t="s">
        <v>51</v>
      </c>
      <c r="L2320" t="s">
        <v>30</v>
      </c>
      <c r="M2320" t="s">
        <v>31</v>
      </c>
      <c r="N2320" s="20" t="s">
        <v>16975</v>
      </c>
      <c r="O2320" t="s">
        <v>28294</v>
      </c>
      <c r="P2320" t="s">
        <v>68</v>
      </c>
      <c r="Q2320" s="2">
        <v>23036</v>
      </c>
      <c r="R2320" t="s">
        <v>33</v>
      </c>
      <c r="S2320" t="s">
        <v>64</v>
      </c>
      <c r="T2320" t="s">
        <v>35</v>
      </c>
      <c r="U2320" s="3">
        <v>34874</v>
      </c>
      <c r="V2320" t="s">
        <v>46</v>
      </c>
      <c r="W2320" t="s">
        <v>65</v>
      </c>
      <c r="X2320" t="s">
        <v>38</v>
      </c>
      <c r="Y2320">
        <v>3</v>
      </c>
      <c r="Z2320">
        <f>VLOOKUP(A2320,Table3[],3,0)</f>
        <v>5</v>
      </c>
      <c r="AA2320">
        <f>VLOOKUP(A2320,'employee_engagement survey data'!A2320:E2784,4,0)</f>
        <v>3</v>
      </c>
      <c r="AB2320">
        <f>VLOOKUP(A2320,'employee_engagement survey data'!A2320:E2559,5,0)</f>
        <v>4</v>
      </c>
      <c r="AC2320" t="str">
        <f>VLOOKUP(A2320,training_and_development!A2320:F2357,3,0)</f>
        <v>Technical Skills</v>
      </c>
      <c r="AD2320" t="str">
        <f>VLOOKUP(A2320,training_and_development!A2320:E2709,4,0)</f>
        <v>Internal</v>
      </c>
      <c r="AE2320" t="str">
        <f>VLOOKUP(A2320,training_and_development!A2320:F5317,5,0)</f>
        <v>Completed</v>
      </c>
      <c r="AF2320" t="str">
        <f>VLOOKUP(A2320,training_and_development!A2319:G2339,6,0)</f>
        <v>Ramirezland</v>
      </c>
      <c r="AG2320" t="str">
        <f>VLOOKUP(A2320,training_and_development!A2320:H2328,7,0)</f>
        <v>Maurice Rivera</v>
      </c>
      <c r="AH2320">
        <f>VLOOKUP(A2320,training_and_development!A2320:H2323,8,0)</f>
        <v>2</v>
      </c>
    </row>
    <row r="2321" spans="1:34" x14ac:dyDescent="0.25">
      <c r="A2321">
        <v>3320</v>
      </c>
      <c r="B2321" t="s">
        <v>22582</v>
      </c>
      <c r="C2321" s="1">
        <v>43969</v>
      </c>
      <c r="D2321" s="8" t="s">
        <v>16975</v>
      </c>
      <c r="E2321" t="s">
        <v>332</v>
      </c>
      <c r="F2321" t="s">
        <v>5034</v>
      </c>
      <c r="G2321" t="s">
        <v>26543</v>
      </c>
      <c r="H2321" t="s">
        <v>49</v>
      </c>
      <c r="I2321" t="s">
        <v>27</v>
      </c>
      <c r="J2321" t="s">
        <v>42</v>
      </c>
      <c r="K2321" t="s">
        <v>41</v>
      </c>
      <c r="L2321" t="s">
        <v>42</v>
      </c>
      <c r="M2321" t="s">
        <v>31</v>
      </c>
      <c r="N2321" s="20" t="s">
        <v>16975</v>
      </c>
      <c r="O2321" t="s">
        <v>28294</v>
      </c>
      <c r="P2321" t="s">
        <v>62</v>
      </c>
      <c r="Q2321" s="2">
        <v>25390</v>
      </c>
      <c r="R2321" t="s">
        <v>33</v>
      </c>
      <c r="S2321" t="s">
        <v>144</v>
      </c>
      <c r="T2321" t="s">
        <v>45</v>
      </c>
      <c r="U2321" s="3">
        <v>31303</v>
      </c>
      <c r="V2321" t="s">
        <v>58</v>
      </c>
      <c r="W2321" t="s">
        <v>79</v>
      </c>
      <c r="X2321" t="s">
        <v>38</v>
      </c>
      <c r="Y2321">
        <v>5</v>
      </c>
      <c r="Z2321">
        <f>VLOOKUP(A2321,Table3[],3,0)</f>
        <v>1</v>
      </c>
      <c r="AA2321">
        <f>VLOOKUP(A2321,'employee_engagement survey data'!A2321:E2785,4,0)</f>
        <v>4</v>
      </c>
      <c r="AB2321">
        <f>VLOOKUP(A2321,'employee_engagement survey data'!A2321:E2560,5,0)</f>
        <v>4</v>
      </c>
      <c r="AC2321" t="str">
        <f>VLOOKUP(A2321,training_and_development!A2321:F2358,3,0)</f>
        <v>Project Management</v>
      </c>
      <c r="AD2321" t="str">
        <f>VLOOKUP(A2321,training_and_development!A2321:E2710,4,0)</f>
        <v>Internal</v>
      </c>
      <c r="AE2321" t="str">
        <f>VLOOKUP(A2321,training_and_development!A2321:F5318,5,0)</f>
        <v>Completed</v>
      </c>
      <c r="AF2321" t="str">
        <f>VLOOKUP(A2321,training_and_development!A2320:G2340,6,0)</f>
        <v>Cynthiaview</v>
      </c>
      <c r="AG2321" t="str">
        <f>VLOOKUP(A2321,training_and_development!A2321:H2329,7,0)</f>
        <v>Brittany Rodriguez</v>
      </c>
      <c r="AH2321">
        <f>VLOOKUP(A2321,training_and_development!A2321:H2324,8,0)</f>
        <v>3</v>
      </c>
    </row>
    <row r="2322" spans="1:34" x14ac:dyDescent="0.25">
      <c r="A2322">
        <v>3321</v>
      </c>
      <c r="B2322" t="s">
        <v>22583</v>
      </c>
      <c r="C2322" s="1">
        <v>43513</v>
      </c>
      <c r="D2322" s="8" t="s">
        <v>16975</v>
      </c>
      <c r="E2322" t="s">
        <v>332</v>
      </c>
      <c r="F2322" t="s">
        <v>5035</v>
      </c>
      <c r="G2322" t="s">
        <v>26543</v>
      </c>
      <c r="H2322" t="s">
        <v>67</v>
      </c>
      <c r="I2322" t="s">
        <v>27</v>
      </c>
      <c r="J2322" t="s">
        <v>28</v>
      </c>
      <c r="K2322" t="s">
        <v>51</v>
      </c>
      <c r="L2322" t="s">
        <v>50</v>
      </c>
      <c r="M2322" t="s">
        <v>31</v>
      </c>
      <c r="N2322" s="20" t="s">
        <v>16975</v>
      </c>
      <c r="O2322" t="s">
        <v>28294</v>
      </c>
      <c r="P2322" t="s">
        <v>83</v>
      </c>
      <c r="Q2322" s="2">
        <v>31423</v>
      </c>
      <c r="R2322" t="s">
        <v>33</v>
      </c>
      <c r="S2322" t="s">
        <v>78</v>
      </c>
      <c r="T2322" t="s">
        <v>45</v>
      </c>
      <c r="U2322" s="3">
        <v>37576</v>
      </c>
      <c r="V2322" t="s">
        <v>36</v>
      </c>
      <c r="W2322" t="s">
        <v>59</v>
      </c>
      <c r="X2322" t="s">
        <v>38</v>
      </c>
      <c r="Y2322">
        <v>2</v>
      </c>
      <c r="Z2322">
        <f>VLOOKUP(A2322,Table3[],3,0)</f>
        <v>4</v>
      </c>
      <c r="AA2322">
        <f>VLOOKUP(A2322,'employee_engagement survey data'!A2322:E2786,4,0)</f>
        <v>1</v>
      </c>
      <c r="AB2322">
        <f>VLOOKUP(A2322,'employee_engagement survey data'!A2322:E2561,5,0)</f>
        <v>3</v>
      </c>
      <c r="AC2322" t="str">
        <f>VLOOKUP(A2322,training_and_development!A2322:F2359,3,0)</f>
        <v>Project Management</v>
      </c>
      <c r="AD2322" t="str">
        <f>VLOOKUP(A2322,training_and_development!A2322:E2711,4,0)</f>
        <v>Internal</v>
      </c>
      <c r="AE2322" t="str">
        <f>VLOOKUP(A2322,training_and_development!A2322:F5319,5,0)</f>
        <v>Completed</v>
      </c>
      <c r="AF2322" t="str">
        <f>VLOOKUP(A2322,training_and_development!A2321:G2341,6,0)</f>
        <v>New Morganshire</v>
      </c>
      <c r="AG2322" t="str">
        <f>VLOOKUP(A2322,training_and_development!A2322:H2330,7,0)</f>
        <v>Cynthia Bailey</v>
      </c>
      <c r="AH2322">
        <f>VLOOKUP(A2322,training_and_development!A2322:H2325,8,0)</f>
        <v>1</v>
      </c>
    </row>
    <row r="2323" spans="1:34" x14ac:dyDescent="0.25">
      <c r="A2323">
        <v>3322</v>
      </c>
      <c r="B2323" t="s">
        <v>22584</v>
      </c>
      <c r="C2323" s="1">
        <v>44043</v>
      </c>
      <c r="D2323" s="8">
        <v>44831</v>
      </c>
      <c r="E2323" t="s">
        <v>332</v>
      </c>
      <c r="F2323" t="s">
        <v>5036</v>
      </c>
      <c r="G2323" t="s">
        <v>26543</v>
      </c>
      <c r="H2323" t="s">
        <v>26</v>
      </c>
      <c r="I2323" t="s">
        <v>339</v>
      </c>
      <c r="J2323" t="s">
        <v>42</v>
      </c>
      <c r="K2323" t="s">
        <v>51</v>
      </c>
      <c r="L2323" t="s">
        <v>50</v>
      </c>
      <c r="M2323" t="s">
        <v>120</v>
      </c>
      <c r="N2323" s="20" t="s">
        <v>5037</v>
      </c>
      <c r="O2323" t="s">
        <v>28294</v>
      </c>
      <c r="P2323" t="s">
        <v>43</v>
      </c>
      <c r="Q2323" s="2">
        <v>15988</v>
      </c>
      <c r="R2323" t="s">
        <v>33</v>
      </c>
      <c r="S2323" t="s">
        <v>114</v>
      </c>
      <c r="T2323" t="s">
        <v>45</v>
      </c>
      <c r="U2323" s="3">
        <v>25557</v>
      </c>
      <c r="V2323" t="s">
        <v>36</v>
      </c>
      <c r="W2323" t="s">
        <v>59</v>
      </c>
      <c r="X2323" t="s">
        <v>38</v>
      </c>
      <c r="Y2323">
        <v>4</v>
      </c>
      <c r="Z2323">
        <f>VLOOKUP(A2323,Table3[],3,0)</f>
        <v>2</v>
      </c>
      <c r="AA2323">
        <f>VLOOKUP(A2323,'employee_engagement survey data'!A2323:E2787,4,0)</f>
        <v>5</v>
      </c>
      <c r="AB2323">
        <f>VLOOKUP(A2323,'employee_engagement survey data'!A2323:E2562,5,0)</f>
        <v>4</v>
      </c>
      <c r="AC2323" t="str">
        <f>VLOOKUP(A2323,training_and_development!A2323:F2360,3,0)</f>
        <v>Communication Skills</v>
      </c>
      <c r="AD2323" t="str">
        <f>VLOOKUP(A2323,training_and_development!A2323:E2712,4,0)</f>
        <v>External</v>
      </c>
      <c r="AE2323" t="str">
        <f>VLOOKUP(A2323,training_and_development!A2323:F5320,5,0)</f>
        <v>Failed</v>
      </c>
      <c r="AF2323" t="str">
        <f>VLOOKUP(A2323,training_and_development!A2322:G2342,6,0)</f>
        <v>South Davidtown</v>
      </c>
      <c r="AG2323" t="str">
        <f>VLOOKUP(A2323,training_and_development!A2323:H2331,7,0)</f>
        <v>Dr. Derek Shaffer</v>
      </c>
      <c r="AH2323">
        <f>VLOOKUP(A2323,training_and_development!A2323:H2326,8,0)</f>
        <v>5</v>
      </c>
    </row>
    <row r="2324" spans="1:34" x14ac:dyDescent="0.25">
      <c r="A2324">
        <v>3323</v>
      </c>
      <c r="B2324" t="s">
        <v>22585</v>
      </c>
      <c r="C2324" s="1">
        <v>45094</v>
      </c>
      <c r="D2324" s="8">
        <v>45120</v>
      </c>
      <c r="E2324" t="s">
        <v>332</v>
      </c>
      <c r="F2324" t="s">
        <v>5038</v>
      </c>
      <c r="G2324" t="s">
        <v>26543</v>
      </c>
      <c r="H2324" t="s">
        <v>96</v>
      </c>
      <c r="I2324" t="s">
        <v>741</v>
      </c>
      <c r="J2324" t="s">
        <v>50</v>
      </c>
      <c r="K2324" t="s">
        <v>29</v>
      </c>
      <c r="L2324" t="s">
        <v>30</v>
      </c>
      <c r="M2324" t="s">
        <v>120</v>
      </c>
      <c r="N2324" s="20" t="s">
        <v>5039</v>
      </c>
      <c r="O2324" t="s">
        <v>28294</v>
      </c>
      <c r="P2324" t="s">
        <v>122</v>
      </c>
      <c r="Q2324" s="2">
        <v>22801</v>
      </c>
      <c r="R2324" t="s">
        <v>33</v>
      </c>
      <c r="S2324" t="s">
        <v>64</v>
      </c>
      <c r="T2324" t="s">
        <v>35</v>
      </c>
      <c r="U2324" s="3">
        <v>27946</v>
      </c>
      <c r="V2324" t="s">
        <v>71</v>
      </c>
      <c r="W2324" t="s">
        <v>65</v>
      </c>
      <c r="X2324" t="s">
        <v>38</v>
      </c>
      <c r="Y2324">
        <v>4</v>
      </c>
      <c r="Z2324">
        <f>VLOOKUP(A2324,Table3[],3,0)</f>
        <v>5</v>
      </c>
      <c r="AA2324">
        <f>VLOOKUP(A2324,'employee_engagement survey data'!A2324:E2788,4,0)</f>
        <v>3</v>
      </c>
      <c r="AB2324">
        <f>VLOOKUP(A2324,'employee_engagement survey data'!A2324:E2563,5,0)</f>
        <v>5</v>
      </c>
      <c r="AC2324" t="str">
        <f>VLOOKUP(A2324,training_and_development!A2324:F2361,3,0)</f>
        <v>Communication Skills</v>
      </c>
      <c r="AD2324" t="str">
        <f>VLOOKUP(A2324,training_and_development!A2324:E2713,4,0)</f>
        <v>External</v>
      </c>
      <c r="AE2324" t="str">
        <f>VLOOKUP(A2324,training_and_development!A2324:F5321,5,0)</f>
        <v>Failed</v>
      </c>
      <c r="AF2324" t="str">
        <f>VLOOKUP(A2324,training_and_development!A2323:G2343,6,0)</f>
        <v>South Johnside</v>
      </c>
      <c r="AG2324" t="str">
        <f>VLOOKUP(A2324,training_and_development!A2324:H2332,7,0)</f>
        <v>Bradley Garcia</v>
      </c>
      <c r="AH2324">
        <f>VLOOKUP(A2324,training_and_development!A2324:H2327,8,0)</f>
        <v>5</v>
      </c>
    </row>
    <row r="2325" spans="1:34" x14ac:dyDescent="0.25">
      <c r="A2325">
        <v>3324</v>
      </c>
      <c r="B2325" t="s">
        <v>22586</v>
      </c>
      <c r="C2325" s="1">
        <v>43646</v>
      </c>
      <c r="D2325" s="8">
        <v>44766</v>
      </c>
      <c r="E2325" t="s">
        <v>332</v>
      </c>
      <c r="F2325" t="s">
        <v>5040</v>
      </c>
      <c r="G2325" t="s">
        <v>26543</v>
      </c>
      <c r="H2325" t="s">
        <v>40</v>
      </c>
      <c r="I2325" t="s">
        <v>741</v>
      </c>
      <c r="J2325" t="s">
        <v>42</v>
      </c>
      <c r="K2325" t="s">
        <v>41</v>
      </c>
      <c r="L2325" t="s">
        <v>42</v>
      </c>
      <c r="M2325" t="s">
        <v>74</v>
      </c>
      <c r="N2325" s="20" t="s">
        <v>5041</v>
      </c>
      <c r="O2325" t="s">
        <v>28294</v>
      </c>
      <c r="P2325" t="s">
        <v>105</v>
      </c>
      <c r="Q2325" s="2">
        <v>19302</v>
      </c>
      <c r="R2325" t="s">
        <v>33</v>
      </c>
      <c r="S2325" t="s">
        <v>107</v>
      </c>
      <c r="T2325" t="s">
        <v>35</v>
      </c>
      <c r="U2325" s="3">
        <v>11516</v>
      </c>
      <c r="V2325" t="s">
        <v>71</v>
      </c>
      <c r="W2325" t="s">
        <v>79</v>
      </c>
      <c r="X2325" t="s">
        <v>337</v>
      </c>
      <c r="Y2325">
        <v>3</v>
      </c>
      <c r="Z2325">
        <f>VLOOKUP(A2325,Table3[],3,0)</f>
        <v>3</v>
      </c>
      <c r="AA2325">
        <f>VLOOKUP(A2325,'employee_engagement survey data'!A2325:E2789,4,0)</f>
        <v>2</v>
      </c>
      <c r="AB2325">
        <f>VLOOKUP(A2325,'employee_engagement survey data'!A2325:E2564,5,0)</f>
        <v>5</v>
      </c>
      <c r="AC2325" t="str">
        <f>VLOOKUP(A2325,training_and_development!A2325:F2362,3,0)</f>
        <v>Technical Skills</v>
      </c>
      <c r="AD2325" t="str">
        <f>VLOOKUP(A2325,training_and_development!A2325:E2714,4,0)</f>
        <v>External</v>
      </c>
      <c r="AE2325" t="str">
        <f>VLOOKUP(A2325,training_and_development!A2325:F5322,5,0)</f>
        <v>Failed</v>
      </c>
      <c r="AF2325" t="str">
        <f>VLOOKUP(A2325,training_and_development!A2324:G2344,6,0)</f>
        <v>East Lauraton</v>
      </c>
      <c r="AG2325" t="str">
        <f>VLOOKUP(A2325,training_and_development!A2325:H2333,7,0)</f>
        <v>Keith Smith</v>
      </c>
      <c r="AH2325">
        <f>VLOOKUP(A2325,training_and_development!A2325:H2328,8,0)</f>
        <v>3</v>
      </c>
    </row>
    <row r="2326" spans="1:34" x14ac:dyDescent="0.25">
      <c r="A2326">
        <v>3325</v>
      </c>
      <c r="B2326" t="s">
        <v>22587</v>
      </c>
      <c r="C2326" s="1">
        <v>44390</v>
      </c>
      <c r="D2326" s="8">
        <v>44631</v>
      </c>
      <c r="E2326" t="s">
        <v>332</v>
      </c>
      <c r="F2326" t="s">
        <v>5042</v>
      </c>
      <c r="G2326" t="s">
        <v>26543</v>
      </c>
      <c r="H2326" t="s">
        <v>99</v>
      </c>
      <c r="I2326" t="s">
        <v>339</v>
      </c>
      <c r="J2326" t="s">
        <v>28</v>
      </c>
      <c r="K2326" t="s">
        <v>41</v>
      </c>
      <c r="L2326" t="s">
        <v>42</v>
      </c>
      <c r="M2326" t="s">
        <v>74</v>
      </c>
      <c r="N2326" s="20" t="s">
        <v>5043</v>
      </c>
      <c r="O2326" t="s">
        <v>28294</v>
      </c>
      <c r="P2326" t="s">
        <v>68</v>
      </c>
      <c r="Q2326" s="2">
        <v>34256</v>
      </c>
      <c r="R2326" t="s">
        <v>33</v>
      </c>
      <c r="S2326" t="s">
        <v>78</v>
      </c>
      <c r="T2326" t="s">
        <v>35</v>
      </c>
      <c r="U2326" s="3">
        <v>19512</v>
      </c>
      <c r="V2326" t="s">
        <v>36</v>
      </c>
      <c r="W2326" t="s">
        <v>59</v>
      </c>
      <c r="X2326" t="s">
        <v>38</v>
      </c>
      <c r="Y2326">
        <v>3</v>
      </c>
      <c r="Z2326">
        <f>VLOOKUP(A2326,Table3[],3,0)</f>
        <v>4</v>
      </c>
      <c r="AA2326">
        <f>VLOOKUP(A2326,'employee_engagement survey data'!A2326:E2790,4,0)</f>
        <v>5</v>
      </c>
      <c r="AB2326">
        <f>VLOOKUP(A2326,'employee_engagement survey data'!A2326:E2565,5,0)</f>
        <v>5</v>
      </c>
      <c r="AC2326" t="str">
        <f>VLOOKUP(A2326,training_and_development!A2326:F2363,3,0)</f>
        <v>Technical Skills</v>
      </c>
      <c r="AD2326" t="str">
        <f>VLOOKUP(A2326,training_and_development!A2326:E2715,4,0)</f>
        <v>External</v>
      </c>
      <c r="AE2326" t="str">
        <f>VLOOKUP(A2326,training_and_development!A2326:F5323,5,0)</f>
        <v>Completed</v>
      </c>
      <c r="AF2326" t="str">
        <f>VLOOKUP(A2326,training_and_development!A2325:G2345,6,0)</f>
        <v>South William</v>
      </c>
      <c r="AG2326" t="str">
        <f>VLOOKUP(A2326,training_and_development!A2326:H2334,7,0)</f>
        <v>William Hernandez</v>
      </c>
      <c r="AH2326">
        <f>VLOOKUP(A2326,training_and_development!A2326:H2329,8,0)</f>
        <v>4</v>
      </c>
    </row>
    <row r="2327" spans="1:34" x14ac:dyDescent="0.25">
      <c r="A2327">
        <v>3326</v>
      </c>
      <c r="B2327" t="s">
        <v>22588</v>
      </c>
      <c r="C2327" s="1">
        <v>44575</v>
      </c>
      <c r="D2327" s="8" t="s">
        <v>16975</v>
      </c>
      <c r="E2327" t="s">
        <v>24</v>
      </c>
      <c r="F2327" t="s">
        <v>5044</v>
      </c>
      <c r="G2327" t="s">
        <v>26543</v>
      </c>
      <c r="H2327" t="s">
        <v>116</v>
      </c>
      <c r="I2327" t="s">
        <v>27</v>
      </c>
      <c r="J2327" t="s">
        <v>28</v>
      </c>
      <c r="K2327" t="s">
        <v>41</v>
      </c>
      <c r="L2327" t="s">
        <v>30</v>
      </c>
      <c r="M2327" t="s">
        <v>31</v>
      </c>
      <c r="N2327" s="20" t="s">
        <v>16975</v>
      </c>
      <c r="O2327" t="s">
        <v>28294</v>
      </c>
      <c r="P2327" t="s">
        <v>62</v>
      </c>
      <c r="Q2327" s="2">
        <v>15222</v>
      </c>
      <c r="R2327" t="s">
        <v>33</v>
      </c>
      <c r="S2327" t="s">
        <v>64</v>
      </c>
      <c r="T2327" t="s">
        <v>45</v>
      </c>
      <c r="U2327" s="3">
        <v>20146</v>
      </c>
      <c r="V2327" t="s">
        <v>46</v>
      </c>
      <c r="W2327" t="s">
        <v>79</v>
      </c>
      <c r="X2327" t="s">
        <v>38</v>
      </c>
      <c r="Y2327">
        <v>3</v>
      </c>
      <c r="Z2327">
        <f>VLOOKUP(A2327,Table3[],3,0)</f>
        <v>4</v>
      </c>
      <c r="AA2327">
        <f>VLOOKUP(A2327,'employee_engagement survey data'!A2327:E2791,4,0)</f>
        <v>1</v>
      </c>
      <c r="AB2327">
        <f>VLOOKUP(A2327,'employee_engagement survey data'!A2327:E2566,5,0)</f>
        <v>3</v>
      </c>
      <c r="AC2327" t="str">
        <f>VLOOKUP(A2327,training_and_development!A2327:F2364,3,0)</f>
        <v>Project Management</v>
      </c>
      <c r="AD2327" t="str">
        <f>VLOOKUP(A2327,training_and_development!A2327:E2716,4,0)</f>
        <v>Internal</v>
      </c>
      <c r="AE2327" t="str">
        <f>VLOOKUP(A2327,training_and_development!A2327:F5324,5,0)</f>
        <v>Completed</v>
      </c>
      <c r="AF2327" t="str">
        <f>VLOOKUP(A2327,training_and_development!A2326:G2346,6,0)</f>
        <v>Floydview</v>
      </c>
      <c r="AG2327" t="str">
        <f>VLOOKUP(A2327,training_and_development!A2327:H2335,7,0)</f>
        <v>Michael Bell</v>
      </c>
      <c r="AH2327">
        <f>VLOOKUP(A2327,training_and_development!A2327:H2330,8,0)</f>
        <v>3</v>
      </c>
    </row>
    <row r="2328" spans="1:34" x14ac:dyDescent="0.25">
      <c r="A2328">
        <v>3327</v>
      </c>
      <c r="B2328" t="s">
        <v>22589</v>
      </c>
      <c r="C2328" s="1">
        <v>43831</v>
      </c>
      <c r="D2328" s="8" t="s">
        <v>16975</v>
      </c>
      <c r="E2328" t="s">
        <v>24</v>
      </c>
      <c r="F2328" t="s">
        <v>5045</v>
      </c>
      <c r="G2328" t="s">
        <v>26543</v>
      </c>
      <c r="H2328" t="s">
        <v>73</v>
      </c>
      <c r="I2328" t="s">
        <v>27</v>
      </c>
      <c r="J2328" t="s">
        <v>28</v>
      </c>
      <c r="K2328" t="s">
        <v>29</v>
      </c>
      <c r="L2328" t="s">
        <v>50</v>
      </c>
      <c r="M2328" t="s">
        <v>31</v>
      </c>
      <c r="N2328" s="20" t="s">
        <v>16975</v>
      </c>
      <c r="O2328" t="s">
        <v>28294</v>
      </c>
      <c r="P2328" t="s">
        <v>146</v>
      </c>
      <c r="Q2328" s="2">
        <v>28972</v>
      </c>
      <c r="R2328" t="s">
        <v>33</v>
      </c>
      <c r="S2328" t="s">
        <v>78</v>
      </c>
      <c r="T2328" t="s">
        <v>35</v>
      </c>
      <c r="U2328" s="3">
        <v>91044</v>
      </c>
      <c r="V2328" t="s">
        <v>46</v>
      </c>
      <c r="W2328" t="s">
        <v>37</v>
      </c>
      <c r="X2328" t="s">
        <v>38</v>
      </c>
      <c r="Y2328">
        <v>1</v>
      </c>
      <c r="Z2328">
        <f>VLOOKUP(A2328,Table3[],3,0)</f>
        <v>5</v>
      </c>
      <c r="AA2328">
        <f>VLOOKUP(A2328,'employee_engagement survey data'!A2328:E2792,4,0)</f>
        <v>1</v>
      </c>
      <c r="AB2328">
        <f>VLOOKUP(A2328,'employee_engagement survey data'!A2328:E2567,5,0)</f>
        <v>1</v>
      </c>
      <c r="AC2328" t="str">
        <f>VLOOKUP(A2328,training_and_development!A2328:F2365,3,0)</f>
        <v>Customer Service</v>
      </c>
      <c r="AD2328" t="str">
        <f>VLOOKUP(A2328,training_and_development!A2328:E2717,4,0)</f>
        <v>Internal</v>
      </c>
      <c r="AE2328" t="str">
        <f>VLOOKUP(A2328,training_and_development!A2328:F5325,5,0)</f>
        <v>Failed</v>
      </c>
      <c r="AF2328" t="str">
        <f>VLOOKUP(A2328,training_and_development!A2327:G2347,6,0)</f>
        <v>Karihaven</v>
      </c>
      <c r="AG2328" t="str">
        <f>VLOOKUP(A2328,training_and_development!A2328:H2336,7,0)</f>
        <v>Ariel Hicks</v>
      </c>
      <c r="AH2328">
        <f>VLOOKUP(A2328,training_and_development!A2328:H2331,8,0)</f>
        <v>3</v>
      </c>
    </row>
    <row r="2329" spans="1:34" x14ac:dyDescent="0.25">
      <c r="A2329">
        <v>3328</v>
      </c>
      <c r="B2329" t="s">
        <v>22590</v>
      </c>
      <c r="C2329" s="1">
        <v>44128</v>
      </c>
      <c r="D2329" s="8">
        <v>45027</v>
      </c>
      <c r="E2329" t="s">
        <v>24</v>
      </c>
      <c r="F2329" t="s">
        <v>5046</v>
      </c>
      <c r="G2329" t="s">
        <v>26543</v>
      </c>
      <c r="H2329" t="s">
        <v>87</v>
      </c>
      <c r="I2329" t="s">
        <v>339</v>
      </c>
      <c r="J2329" t="s">
        <v>42</v>
      </c>
      <c r="K2329" t="s">
        <v>41</v>
      </c>
      <c r="L2329" t="s">
        <v>50</v>
      </c>
      <c r="M2329" t="s">
        <v>92</v>
      </c>
      <c r="N2329" s="20" t="s">
        <v>5047</v>
      </c>
      <c r="O2329" t="s">
        <v>28294</v>
      </c>
      <c r="P2329" t="s">
        <v>83</v>
      </c>
      <c r="Q2329" s="2">
        <v>22318</v>
      </c>
      <c r="R2329" t="s">
        <v>33</v>
      </c>
      <c r="S2329" t="s">
        <v>85</v>
      </c>
      <c r="T2329" t="s">
        <v>45</v>
      </c>
      <c r="U2329" s="3">
        <v>24046</v>
      </c>
      <c r="V2329" t="s">
        <v>36</v>
      </c>
      <c r="W2329" t="s">
        <v>65</v>
      </c>
      <c r="X2329" t="s">
        <v>38</v>
      </c>
      <c r="Y2329">
        <v>3</v>
      </c>
      <c r="Z2329">
        <f>VLOOKUP(A2329,Table3[],3,0)</f>
        <v>2</v>
      </c>
      <c r="AA2329">
        <f>VLOOKUP(A2329,'employee_engagement survey data'!A2329:E2793,4,0)</f>
        <v>5</v>
      </c>
      <c r="AB2329">
        <f>VLOOKUP(A2329,'employee_engagement survey data'!A2329:E2568,5,0)</f>
        <v>4</v>
      </c>
      <c r="AC2329" t="str">
        <f>VLOOKUP(A2329,training_and_development!A2329:F2366,3,0)</f>
        <v>Technical Skills</v>
      </c>
      <c r="AD2329" t="str">
        <f>VLOOKUP(A2329,training_and_development!A2329:E2718,4,0)</f>
        <v>Internal</v>
      </c>
      <c r="AE2329" t="str">
        <f>VLOOKUP(A2329,training_and_development!A2329:F5326,5,0)</f>
        <v>Failed</v>
      </c>
      <c r="AF2329" t="str">
        <f>VLOOKUP(A2329,training_and_development!A2328:G2348,6,0)</f>
        <v>South Christopher</v>
      </c>
      <c r="AG2329" t="str">
        <f>VLOOKUP(A2329,training_and_development!A2329:H2337,7,0)</f>
        <v>John Faulkner</v>
      </c>
      <c r="AH2329">
        <f>VLOOKUP(A2329,training_and_development!A2329:H2332,8,0)</f>
        <v>1</v>
      </c>
    </row>
    <row r="2330" spans="1:34" x14ac:dyDescent="0.25">
      <c r="A2330">
        <v>3329</v>
      </c>
      <c r="B2330" t="s">
        <v>22591</v>
      </c>
      <c r="C2330" s="1">
        <v>44128</v>
      </c>
      <c r="D2330" s="8" t="s">
        <v>16975</v>
      </c>
      <c r="E2330" t="s">
        <v>24</v>
      </c>
      <c r="F2330" t="s">
        <v>5048</v>
      </c>
      <c r="G2330" t="s">
        <v>26543</v>
      </c>
      <c r="H2330" t="s">
        <v>49</v>
      </c>
      <c r="I2330" t="s">
        <v>27</v>
      </c>
      <c r="J2330" t="s">
        <v>42</v>
      </c>
      <c r="K2330" t="s">
        <v>51</v>
      </c>
      <c r="L2330" t="s">
        <v>50</v>
      </c>
      <c r="M2330" t="s">
        <v>31</v>
      </c>
      <c r="N2330" s="20" t="s">
        <v>16975</v>
      </c>
      <c r="O2330" t="s">
        <v>28294</v>
      </c>
      <c r="P2330" t="s">
        <v>53</v>
      </c>
      <c r="Q2330" s="2">
        <v>28771</v>
      </c>
      <c r="R2330" t="s">
        <v>33</v>
      </c>
      <c r="S2330" t="s">
        <v>123</v>
      </c>
      <c r="T2330" t="s">
        <v>45</v>
      </c>
      <c r="U2330" s="3">
        <v>90483</v>
      </c>
      <c r="V2330" t="s">
        <v>46</v>
      </c>
      <c r="W2330" t="s">
        <v>79</v>
      </c>
      <c r="X2330" t="s">
        <v>38</v>
      </c>
      <c r="Y2330">
        <v>4</v>
      </c>
      <c r="Z2330">
        <f>VLOOKUP(A2330,Table3[],3,0)</f>
        <v>4</v>
      </c>
      <c r="AA2330">
        <f>VLOOKUP(A2330,'employee_engagement survey data'!A2330:E2794,4,0)</f>
        <v>4</v>
      </c>
      <c r="AB2330">
        <f>VLOOKUP(A2330,'employee_engagement survey data'!A2330:E2569,5,0)</f>
        <v>3</v>
      </c>
      <c r="AC2330" t="str">
        <f>VLOOKUP(A2330,training_and_development!A2330:F2367,3,0)</f>
        <v>Customer Service</v>
      </c>
      <c r="AD2330" t="str">
        <f>VLOOKUP(A2330,training_and_development!A2330:E2719,4,0)</f>
        <v>External</v>
      </c>
      <c r="AE2330" t="str">
        <f>VLOOKUP(A2330,training_and_development!A2330:F5327,5,0)</f>
        <v>Failed</v>
      </c>
      <c r="AF2330" t="str">
        <f>VLOOKUP(A2330,training_and_development!A2329:G2349,6,0)</f>
        <v>Galvanville</v>
      </c>
      <c r="AG2330" t="str">
        <f>VLOOKUP(A2330,training_and_development!A2330:H2338,7,0)</f>
        <v>Anthony Burton</v>
      </c>
      <c r="AH2330">
        <f>VLOOKUP(A2330,training_and_development!A2330:H2333,8,0)</f>
        <v>3</v>
      </c>
    </row>
    <row r="2331" spans="1:34" x14ac:dyDescent="0.25">
      <c r="A2331">
        <v>3330</v>
      </c>
      <c r="B2331" t="s">
        <v>22592</v>
      </c>
      <c r="C2331" s="1">
        <v>44052</v>
      </c>
      <c r="D2331" s="8" t="s">
        <v>16975</v>
      </c>
      <c r="E2331" t="s">
        <v>24</v>
      </c>
      <c r="F2331" t="s">
        <v>5049</v>
      </c>
      <c r="G2331" t="s">
        <v>26543</v>
      </c>
      <c r="H2331" t="s">
        <v>67</v>
      </c>
      <c r="I2331" t="s">
        <v>27</v>
      </c>
      <c r="J2331" t="s">
        <v>42</v>
      </c>
      <c r="K2331" t="s">
        <v>29</v>
      </c>
      <c r="L2331" t="s">
        <v>42</v>
      </c>
      <c r="M2331" t="s">
        <v>31</v>
      </c>
      <c r="N2331" s="20" t="s">
        <v>16975</v>
      </c>
      <c r="O2331" t="s">
        <v>28294</v>
      </c>
      <c r="P2331" t="s">
        <v>146</v>
      </c>
      <c r="Q2331" s="2">
        <v>27838</v>
      </c>
      <c r="R2331" t="s">
        <v>33</v>
      </c>
      <c r="S2331" t="s">
        <v>85</v>
      </c>
      <c r="T2331" t="s">
        <v>35</v>
      </c>
      <c r="U2331" s="3">
        <v>83923</v>
      </c>
      <c r="V2331" t="s">
        <v>36</v>
      </c>
      <c r="W2331" t="s">
        <v>79</v>
      </c>
      <c r="X2331" t="s">
        <v>38</v>
      </c>
      <c r="Y2331">
        <v>4</v>
      </c>
      <c r="Z2331">
        <f>VLOOKUP(A2331,Table3[],3,0)</f>
        <v>1</v>
      </c>
      <c r="AA2331">
        <f>VLOOKUP(A2331,'employee_engagement survey data'!A2331:E2795,4,0)</f>
        <v>3</v>
      </c>
      <c r="AB2331">
        <f>VLOOKUP(A2331,'employee_engagement survey data'!A2331:E2570,5,0)</f>
        <v>3</v>
      </c>
      <c r="AC2331" t="str">
        <f>VLOOKUP(A2331,training_and_development!A2331:F2368,3,0)</f>
        <v>Project Management</v>
      </c>
      <c r="AD2331" t="str">
        <f>VLOOKUP(A2331,training_and_development!A2331:E2720,4,0)</f>
        <v>External</v>
      </c>
      <c r="AE2331" t="str">
        <f>VLOOKUP(A2331,training_and_development!A2331:F5328,5,0)</f>
        <v>Failed</v>
      </c>
      <c r="AF2331" t="str">
        <f>VLOOKUP(A2331,training_and_development!A2330:G2350,6,0)</f>
        <v>Greenfort</v>
      </c>
      <c r="AG2331" t="str">
        <f>VLOOKUP(A2331,training_and_development!A2331:H2339,7,0)</f>
        <v>Manuel Byrd</v>
      </c>
      <c r="AH2331">
        <f>VLOOKUP(A2331,training_and_development!A2331:H2334,8,0)</f>
        <v>2</v>
      </c>
    </row>
    <row r="2332" spans="1:34" x14ac:dyDescent="0.25">
      <c r="A2332">
        <v>3331</v>
      </c>
      <c r="B2332" t="s">
        <v>22593</v>
      </c>
      <c r="C2332" s="1">
        <v>43548</v>
      </c>
      <c r="D2332" s="8">
        <v>44120</v>
      </c>
      <c r="E2332" t="s">
        <v>24</v>
      </c>
      <c r="F2332" t="s">
        <v>5050</v>
      </c>
      <c r="G2332" t="s">
        <v>26543</v>
      </c>
      <c r="H2332" t="s">
        <v>26</v>
      </c>
      <c r="I2332" t="s">
        <v>27</v>
      </c>
      <c r="J2332" t="s">
        <v>50</v>
      </c>
      <c r="K2332" t="s">
        <v>41</v>
      </c>
      <c r="L2332" t="s">
        <v>42</v>
      </c>
      <c r="M2332" t="s">
        <v>120</v>
      </c>
      <c r="N2332" s="20" t="s">
        <v>5051</v>
      </c>
      <c r="O2332" t="s">
        <v>28294</v>
      </c>
      <c r="P2332" t="s">
        <v>68</v>
      </c>
      <c r="Q2332" s="2">
        <v>23321</v>
      </c>
      <c r="R2332" t="s">
        <v>33</v>
      </c>
      <c r="S2332" t="s">
        <v>78</v>
      </c>
      <c r="T2332" t="s">
        <v>35</v>
      </c>
      <c r="U2332" s="3">
        <v>6014</v>
      </c>
      <c r="V2332" t="s">
        <v>58</v>
      </c>
      <c r="W2332" t="s">
        <v>59</v>
      </c>
      <c r="X2332" t="s">
        <v>38</v>
      </c>
      <c r="Y2332">
        <v>2</v>
      </c>
      <c r="Z2332">
        <f>VLOOKUP(A2332,Table3[],3,0)</f>
        <v>1</v>
      </c>
      <c r="AA2332">
        <f>VLOOKUP(A2332,'employee_engagement survey data'!A2332:E2796,4,0)</f>
        <v>5</v>
      </c>
      <c r="AB2332">
        <f>VLOOKUP(A2332,'employee_engagement survey data'!A2332:E2571,5,0)</f>
        <v>5</v>
      </c>
      <c r="AC2332" t="str">
        <f>VLOOKUP(A2332,training_and_development!A2332:F2369,3,0)</f>
        <v>Communication Skills</v>
      </c>
      <c r="AD2332" t="str">
        <f>VLOOKUP(A2332,training_and_development!A2332:E2721,4,0)</f>
        <v>Internal</v>
      </c>
      <c r="AE2332" t="str">
        <f>VLOOKUP(A2332,training_and_development!A2332:F5329,5,0)</f>
        <v>Completed</v>
      </c>
      <c r="AF2332" t="str">
        <f>VLOOKUP(A2332,training_and_development!A2331:G2351,6,0)</f>
        <v>Franklinfurt</v>
      </c>
      <c r="AG2332" t="str">
        <f>VLOOKUP(A2332,training_and_development!A2332:H2340,7,0)</f>
        <v>Angela Mitchell</v>
      </c>
      <c r="AH2332">
        <f>VLOOKUP(A2332,training_and_development!A2332:H2335,8,0)</f>
        <v>2</v>
      </c>
    </row>
    <row r="2333" spans="1:34" x14ac:dyDescent="0.25">
      <c r="A2333">
        <v>3332</v>
      </c>
      <c r="B2333" t="s">
        <v>22594</v>
      </c>
      <c r="C2333" s="1">
        <v>44863</v>
      </c>
      <c r="D2333" s="8" t="s">
        <v>16975</v>
      </c>
      <c r="E2333" t="s">
        <v>24</v>
      </c>
      <c r="F2333" t="s">
        <v>5052</v>
      </c>
      <c r="G2333" t="s">
        <v>26543</v>
      </c>
      <c r="H2333" t="s">
        <v>96</v>
      </c>
      <c r="I2333" t="s">
        <v>27</v>
      </c>
      <c r="J2333" t="s">
        <v>42</v>
      </c>
      <c r="K2333" t="s">
        <v>51</v>
      </c>
      <c r="L2333" t="s">
        <v>30</v>
      </c>
      <c r="M2333" t="s">
        <v>31</v>
      </c>
      <c r="N2333" s="20" t="s">
        <v>16975</v>
      </c>
      <c r="O2333" t="s">
        <v>28294</v>
      </c>
      <c r="P2333" t="s">
        <v>177</v>
      </c>
      <c r="Q2333" s="2">
        <v>22346</v>
      </c>
      <c r="R2333" t="s">
        <v>33</v>
      </c>
      <c r="S2333" t="s">
        <v>70</v>
      </c>
      <c r="T2333" t="s">
        <v>35</v>
      </c>
      <c r="U2333" s="3">
        <v>34868</v>
      </c>
      <c r="V2333" t="s">
        <v>58</v>
      </c>
      <c r="W2333" t="s">
        <v>37</v>
      </c>
      <c r="X2333" t="s">
        <v>38</v>
      </c>
      <c r="Y2333">
        <v>3</v>
      </c>
      <c r="Z2333">
        <f>VLOOKUP(A2333,Table3[],3,0)</f>
        <v>2</v>
      </c>
      <c r="AA2333">
        <f>VLOOKUP(A2333,'employee_engagement survey data'!A2333:E2797,4,0)</f>
        <v>4</v>
      </c>
      <c r="AB2333">
        <f>VLOOKUP(A2333,'employee_engagement survey data'!A2333:E2572,5,0)</f>
        <v>5</v>
      </c>
      <c r="AC2333" t="str">
        <f>VLOOKUP(A2333,training_and_development!A2333:F2370,3,0)</f>
        <v>Technical Skills</v>
      </c>
      <c r="AD2333" t="str">
        <f>VLOOKUP(A2333,training_and_development!A2333:E2722,4,0)</f>
        <v>Internal</v>
      </c>
      <c r="AE2333" t="str">
        <f>VLOOKUP(A2333,training_and_development!A2333:F5330,5,0)</f>
        <v>Completed</v>
      </c>
      <c r="AF2333" t="str">
        <f>VLOOKUP(A2333,training_and_development!A2332:G2352,6,0)</f>
        <v>New Kevintown</v>
      </c>
      <c r="AG2333" t="str">
        <f>VLOOKUP(A2333,training_and_development!A2333:H2341,7,0)</f>
        <v>Heather Hoover</v>
      </c>
      <c r="AH2333">
        <f>VLOOKUP(A2333,training_and_development!A2333:H2336,8,0)</f>
        <v>5</v>
      </c>
    </row>
    <row r="2334" spans="1:34" x14ac:dyDescent="0.25">
      <c r="A2334">
        <v>3333</v>
      </c>
      <c r="B2334" t="s">
        <v>22595</v>
      </c>
      <c r="C2334" s="1">
        <v>45062</v>
      </c>
      <c r="D2334" s="8" t="s">
        <v>16975</v>
      </c>
      <c r="E2334" t="s">
        <v>24</v>
      </c>
      <c r="F2334" t="s">
        <v>5053</v>
      </c>
      <c r="G2334" t="s">
        <v>26543</v>
      </c>
      <c r="H2334" t="s">
        <v>40</v>
      </c>
      <c r="I2334" t="s">
        <v>27</v>
      </c>
      <c r="J2334" t="s">
        <v>28</v>
      </c>
      <c r="K2334" t="s">
        <v>51</v>
      </c>
      <c r="L2334" t="s">
        <v>30</v>
      </c>
      <c r="M2334" t="s">
        <v>31</v>
      </c>
      <c r="N2334" s="20" t="s">
        <v>16975</v>
      </c>
      <c r="O2334" t="s">
        <v>28294</v>
      </c>
      <c r="P2334" t="s">
        <v>68</v>
      </c>
      <c r="Q2334" s="2">
        <v>33906</v>
      </c>
      <c r="R2334" t="s">
        <v>33</v>
      </c>
      <c r="S2334" t="s">
        <v>288</v>
      </c>
      <c r="T2334" t="s">
        <v>45</v>
      </c>
      <c r="U2334" s="3">
        <v>45740</v>
      </c>
      <c r="V2334" t="s">
        <v>46</v>
      </c>
      <c r="W2334" t="s">
        <v>59</v>
      </c>
      <c r="X2334" t="s">
        <v>38</v>
      </c>
      <c r="Y2334">
        <v>3</v>
      </c>
      <c r="Z2334">
        <f>VLOOKUP(A2334,Table3[],3,0)</f>
        <v>2</v>
      </c>
      <c r="AA2334">
        <f>VLOOKUP(A2334,'employee_engagement survey data'!A2334:E2798,4,0)</f>
        <v>3</v>
      </c>
      <c r="AB2334">
        <f>VLOOKUP(A2334,'employee_engagement survey data'!A2334:E2573,5,0)</f>
        <v>1</v>
      </c>
      <c r="AC2334" t="str">
        <f>VLOOKUP(A2334,training_and_development!A2334:F2371,3,0)</f>
        <v>Customer Service</v>
      </c>
      <c r="AD2334" t="str">
        <f>VLOOKUP(A2334,training_and_development!A2334:E2723,4,0)</f>
        <v>Internal</v>
      </c>
      <c r="AE2334" t="str">
        <f>VLOOKUP(A2334,training_and_development!A2334:F5331,5,0)</f>
        <v>Completed</v>
      </c>
      <c r="AF2334" t="str">
        <f>VLOOKUP(A2334,training_and_development!A2333:G2353,6,0)</f>
        <v>Walkerport</v>
      </c>
      <c r="AG2334" t="str">
        <f>VLOOKUP(A2334,training_and_development!A2334:H2342,7,0)</f>
        <v>Teresa Rogers</v>
      </c>
      <c r="AH2334">
        <f>VLOOKUP(A2334,training_and_development!A2334:H2337,8,0)</f>
        <v>4</v>
      </c>
    </row>
    <row r="2335" spans="1:34" x14ac:dyDescent="0.25">
      <c r="A2335">
        <v>3334</v>
      </c>
      <c r="B2335" t="s">
        <v>22596</v>
      </c>
      <c r="C2335" s="1">
        <v>45076</v>
      </c>
      <c r="D2335" s="8" t="s">
        <v>16975</v>
      </c>
      <c r="E2335" t="s">
        <v>24</v>
      </c>
      <c r="F2335" t="s">
        <v>5054</v>
      </c>
      <c r="G2335" t="s">
        <v>26543</v>
      </c>
      <c r="H2335" t="s">
        <v>99</v>
      </c>
      <c r="I2335" t="s">
        <v>27</v>
      </c>
      <c r="J2335" t="s">
        <v>42</v>
      </c>
      <c r="K2335" t="s">
        <v>51</v>
      </c>
      <c r="L2335" t="s">
        <v>42</v>
      </c>
      <c r="M2335" t="s">
        <v>31</v>
      </c>
      <c r="N2335" s="20" t="s">
        <v>16975</v>
      </c>
      <c r="O2335" t="s">
        <v>28294</v>
      </c>
      <c r="P2335" t="s">
        <v>122</v>
      </c>
      <c r="Q2335" s="2">
        <v>32647</v>
      </c>
      <c r="R2335" t="s">
        <v>33</v>
      </c>
      <c r="S2335" t="s">
        <v>323</v>
      </c>
      <c r="T2335" t="s">
        <v>45</v>
      </c>
      <c r="U2335" s="3">
        <v>46494</v>
      </c>
      <c r="V2335" t="s">
        <v>36</v>
      </c>
      <c r="W2335" t="s">
        <v>59</v>
      </c>
      <c r="X2335" t="s">
        <v>38</v>
      </c>
      <c r="Y2335">
        <v>3</v>
      </c>
      <c r="Z2335">
        <f>VLOOKUP(A2335,Table3[],3,0)</f>
        <v>1</v>
      </c>
      <c r="AA2335">
        <f>VLOOKUP(A2335,'employee_engagement survey data'!A2335:E2799,4,0)</f>
        <v>4</v>
      </c>
      <c r="AB2335">
        <f>VLOOKUP(A2335,'employee_engagement survey data'!A2335:E2574,5,0)</f>
        <v>2</v>
      </c>
      <c r="AC2335" t="str">
        <f>VLOOKUP(A2335,training_and_development!A2335:F2372,3,0)</f>
        <v>Project Management</v>
      </c>
      <c r="AD2335" t="str">
        <f>VLOOKUP(A2335,training_and_development!A2335:E2724,4,0)</f>
        <v>External</v>
      </c>
      <c r="AE2335" t="str">
        <f>VLOOKUP(A2335,training_and_development!A2335:F5332,5,0)</f>
        <v>Completed</v>
      </c>
      <c r="AF2335" t="str">
        <f>VLOOKUP(A2335,training_and_development!A2334:G2354,6,0)</f>
        <v>Lake Bradley</v>
      </c>
      <c r="AG2335" t="str">
        <f>VLOOKUP(A2335,training_and_development!A2335:H2343,7,0)</f>
        <v>Lauren Brown</v>
      </c>
      <c r="AH2335">
        <f>VLOOKUP(A2335,training_and_development!A2335:H2338,8,0)</f>
        <v>5</v>
      </c>
    </row>
    <row r="2336" spans="1:34" x14ac:dyDescent="0.25">
      <c r="A2336">
        <v>3335</v>
      </c>
      <c r="B2336" t="s">
        <v>22597</v>
      </c>
      <c r="C2336" s="1">
        <v>43644</v>
      </c>
      <c r="D2336" s="8">
        <v>44546</v>
      </c>
      <c r="E2336" t="s">
        <v>24</v>
      </c>
      <c r="F2336" t="s">
        <v>5055</v>
      </c>
      <c r="G2336" t="s">
        <v>26543</v>
      </c>
      <c r="H2336" t="s">
        <v>61</v>
      </c>
      <c r="I2336" t="s">
        <v>339</v>
      </c>
      <c r="J2336" t="s">
        <v>42</v>
      </c>
      <c r="K2336" t="s">
        <v>51</v>
      </c>
      <c r="L2336" t="s">
        <v>30</v>
      </c>
      <c r="M2336" t="s">
        <v>92</v>
      </c>
      <c r="N2336" s="20" t="s">
        <v>5056</v>
      </c>
      <c r="O2336" t="s">
        <v>28294</v>
      </c>
      <c r="P2336" t="s">
        <v>68</v>
      </c>
      <c r="Q2336" s="2">
        <v>33701</v>
      </c>
      <c r="R2336" t="s">
        <v>33</v>
      </c>
      <c r="S2336" t="s">
        <v>129</v>
      </c>
      <c r="T2336" t="s">
        <v>45</v>
      </c>
      <c r="U2336" s="3">
        <v>38014</v>
      </c>
      <c r="V2336" t="s">
        <v>58</v>
      </c>
      <c r="W2336" t="s">
        <v>79</v>
      </c>
      <c r="X2336" t="s">
        <v>38</v>
      </c>
      <c r="Y2336">
        <v>3</v>
      </c>
      <c r="Z2336">
        <f>VLOOKUP(A2336,Table3[],3,0)</f>
        <v>5</v>
      </c>
      <c r="AA2336">
        <f>VLOOKUP(A2336,'employee_engagement survey data'!A2336:E2800,4,0)</f>
        <v>1</v>
      </c>
      <c r="AB2336">
        <f>VLOOKUP(A2336,'employee_engagement survey data'!A2336:E2575,5,0)</f>
        <v>3</v>
      </c>
      <c r="AC2336" t="str">
        <f>VLOOKUP(A2336,training_and_development!A2336:F2373,3,0)</f>
        <v>Project Management</v>
      </c>
      <c r="AD2336" t="str">
        <f>VLOOKUP(A2336,training_and_development!A2336:E2725,4,0)</f>
        <v>Internal</v>
      </c>
      <c r="AE2336" t="str">
        <f>VLOOKUP(A2336,training_and_development!A2336:F5333,5,0)</f>
        <v>Failed</v>
      </c>
      <c r="AF2336" t="str">
        <f>VLOOKUP(A2336,training_and_development!A2335:G2355,6,0)</f>
        <v>North Rebecca</v>
      </c>
      <c r="AG2336" t="str">
        <f>VLOOKUP(A2336,training_and_development!A2336:H2344,7,0)</f>
        <v>Linda Cunningham</v>
      </c>
      <c r="AH2336">
        <f>VLOOKUP(A2336,training_and_development!A2336:H2339,8,0)</f>
        <v>5</v>
      </c>
    </row>
    <row r="2337" spans="1:34" x14ac:dyDescent="0.25">
      <c r="A2337">
        <v>3336</v>
      </c>
      <c r="B2337" t="s">
        <v>22598</v>
      </c>
      <c r="C2337" s="1">
        <v>45010</v>
      </c>
      <c r="D2337" s="8">
        <v>45063</v>
      </c>
      <c r="E2337" t="s">
        <v>24</v>
      </c>
      <c r="F2337" t="s">
        <v>5057</v>
      </c>
      <c r="G2337" t="s">
        <v>26543</v>
      </c>
      <c r="H2337" t="s">
        <v>116</v>
      </c>
      <c r="I2337" t="s">
        <v>339</v>
      </c>
      <c r="J2337" t="s">
        <v>28</v>
      </c>
      <c r="K2337" t="s">
        <v>41</v>
      </c>
      <c r="L2337" t="s">
        <v>42</v>
      </c>
      <c r="M2337" t="s">
        <v>100</v>
      </c>
      <c r="N2337" s="20" t="s">
        <v>5058</v>
      </c>
      <c r="O2337" t="s">
        <v>28294</v>
      </c>
      <c r="P2337" t="s">
        <v>62</v>
      </c>
      <c r="Q2337" s="2">
        <v>29027</v>
      </c>
      <c r="R2337" t="s">
        <v>33</v>
      </c>
      <c r="S2337" t="s">
        <v>123</v>
      </c>
      <c r="T2337" t="s">
        <v>45</v>
      </c>
      <c r="U2337" s="3">
        <v>75099</v>
      </c>
      <c r="V2337" t="s">
        <v>94</v>
      </c>
      <c r="W2337" t="s">
        <v>79</v>
      </c>
      <c r="X2337" t="s">
        <v>38</v>
      </c>
      <c r="Y2337">
        <v>3</v>
      </c>
      <c r="Z2337">
        <f>VLOOKUP(A2337,Table3[],3,0)</f>
        <v>4</v>
      </c>
      <c r="AA2337">
        <f>VLOOKUP(A2337,'employee_engagement survey data'!A2337:E2801,4,0)</f>
        <v>4</v>
      </c>
      <c r="AB2337">
        <f>VLOOKUP(A2337,'employee_engagement survey data'!A2337:E2576,5,0)</f>
        <v>2</v>
      </c>
      <c r="AC2337" t="str">
        <f>VLOOKUP(A2337,training_and_development!A2337:F2374,3,0)</f>
        <v>Leadership Development</v>
      </c>
      <c r="AD2337" t="str">
        <f>VLOOKUP(A2337,training_and_development!A2337:E2726,4,0)</f>
        <v>Internal</v>
      </c>
      <c r="AE2337" t="str">
        <f>VLOOKUP(A2337,training_and_development!A2337:F5334,5,0)</f>
        <v>Failed</v>
      </c>
      <c r="AF2337" t="str">
        <f>VLOOKUP(A2337,training_and_development!A2336:G2356,6,0)</f>
        <v>Estradamouth</v>
      </c>
      <c r="AG2337" t="str">
        <f>VLOOKUP(A2337,training_and_development!A2337:H2345,7,0)</f>
        <v>Stacey Anderson</v>
      </c>
      <c r="AH2337">
        <f>VLOOKUP(A2337,training_and_development!A2337:H2340,8,0)</f>
        <v>4</v>
      </c>
    </row>
    <row r="2338" spans="1:34" x14ac:dyDescent="0.25">
      <c r="A2338">
        <v>3337</v>
      </c>
      <c r="B2338" t="s">
        <v>22599</v>
      </c>
      <c r="C2338" s="1">
        <v>44799</v>
      </c>
      <c r="D2338" s="8" t="s">
        <v>16975</v>
      </c>
      <c r="E2338" t="s">
        <v>24</v>
      </c>
      <c r="F2338" t="s">
        <v>5059</v>
      </c>
      <c r="G2338" t="s">
        <v>26543</v>
      </c>
      <c r="H2338" t="s">
        <v>73</v>
      </c>
      <c r="I2338" t="s">
        <v>27</v>
      </c>
      <c r="J2338" t="s">
        <v>50</v>
      </c>
      <c r="K2338" t="s">
        <v>41</v>
      </c>
      <c r="L2338" t="s">
        <v>42</v>
      </c>
      <c r="M2338" t="s">
        <v>31</v>
      </c>
      <c r="N2338" s="20" t="s">
        <v>16975</v>
      </c>
      <c r="O2338" t="s">
        <v>28294</v>
      </c>
      <c r="P2338" t="s">
        <v>83</v>
      </c>
      <c r="Q2338" s="2">
        <v>26693</v>
      </c>
      <c r="R2338" t="s">
        <v>33</v>
      </c>
      <c r="S2338" t="s">
        <v>217</v>
      </c>
      <c r="T2338" t="s">
        <v>35</v>
      </c>
      <c r="U2338" s="3">
        <v>12948</v>
      </c>
      <c r="V2338" t="s">
        <v>71</v>
      </c>
      <c r="W2338" t="s">
        <v>59</v>
      </c>
      <c r="X2338" t="s">
        <v>38</v>
      </c>
      <c r="Y2338">
        <v>3</v>
      </c>
      <c r="Z2338">
        <f>VLOOKUP(A2338,Table3[],3,0)</f>
        <v>5</v>
      </c>
      <c r="AA2338">
        <f>VLOOKUP(A2338,'employee_engagement survey data'!A2338:E2802,4,0)</f>
        <v>5</v>
      </c>
      <c r="AB2338">
        <f>VLOOKUP(A2338,'employee_engagement survey data'!A2338:E2577,5,0)</f>
        <v>2</v>
      </c>
      <c r="AC2338" t="str">
        <f>VLOOKUP(A2338,training_and_development!A2338:F2375,3,0)</f>
        <v>Customer Service</v>
      </c>
      <c r="AD2338" t="str">
        <f>VLOOKUP(A2338,training_and_development!A2338:E2727,4,0)</f>
        <v>Internal</v>
      </c>
      <c r="AE2338" t="str">
        <f>VLOOKUP(A2338,training_and_development!A2338:F5335,5,0)</f>
        <v>Failed</v>
      </c>
      <c r="AF2338" t="str">
        <f>VLOOKUP(A2338,training_and_development!A2337:G2357,6,0)</f>
        <v>Brianbury</v>
      </c>
      <c r="AG2338" t="str">
        <f>VLOOKUP(A2338,training_and_development!A2338:H2346,7,0)</f>
        <v>Christopher Warren</v>
      </c>
      <c r="AH2338">
        <f>VLOOKUP(A2338,training_and_development!A2338:H2341,8,0)</f>
        <v>3</v>
      </c>
    </row>
    <row r="2339" spans="1:34" x14ac:dyDescent="0.25">
      <c r="A2339">
        <v>3338</v>
      </c>
      <c r="B2339" t="s">
        <v>22600</v>
      </c>
      <c r="C2339" s="1">
        <v>43784</v>
      </c>
      <c r="D2339" s="8" t="s">
        <v>16975</v>
      </c>
      <c r="E2339" t="s">
        <v>24</v>
      </c>
      <c r="F2339" t="s">
        <v>5060</v>
      </c>
      <c r="G2339" t="s">
        <v>26543</v>
      </c>
      <c r="H2339" t="s">
        <v>87</v>
      </c>
      <c r="I2339" t="s">
        <v>27</v>
      </c>
      <c r="J2339" t="s">
        <v>28</v>
      </c>
      <c r="K2339" t="s">
        <v>29</v>
      </c>
      <c r="L2339" t="s">
        <v>30</v>
      </c>
      <c r="M2339" t="s">
        <v>31</v>
      </c>
      <c r="N2339" s="20" t="s">
        <v>16975</v>
      </c>
      <c r="O2339" t="s">
        <v>28294</v>
      </c>
      <c r="P2339" t="s">
        <v>62</v>
      </c>
      <c r="Q2339" s="2">
        <v>18327</v>
      </c>
      <c r="R2339" t="s">
        <v>33</v>
      </c>
      <c r="S2339" t="s">
        <v>64</v>
      </c>
      <c r="T2339" t="s">
        <v>35</v>
      </c>
      <c r="U2339" s="3">
        <v>67665</v>
      </c>
      <c r="V2339" t="s">
        <v>46</v>
      </c>
      <c r="W2339" t="s">
        <v>79</v>
      </c>
      <c r="X2339" t="s">
        <v>38</v>
      </c>
      <c r="Y2339">
        <v>3</v>
      </c>
      <c r="Z2339">
        <f>VLOOKUP(A2339,Table3[],3,0)</f>
        <v>3</v>
      </c>
      <c r="AA2339">
        <f>VLOOKUP(A2339,'employee_engagement survey data'!A2339:E2803,4,0)</f>
        <v>2</v>
      </c>
      <c r="AB2339">
        <f>VLOOKUP(A2339,'employee_engagement survey data'!A2339:E2578,5,0)</f>
        <v>4</v>
      </c>
      <c r="AC2339" t="str">
        <f>VLOOKUP(A2339,training_and_development!A2339:F2376,3,0)</f>
        <v>Project Management</v>
      </c>
      <c r="AD2339" t="str">
        <f>VLOOKUP(A2339,training_and_development!A2339:E2728,4,0)</f>
        <v>External</v>
      </c>
      <c r="AE2339" t="str">
        <f>VLOOKUP(A2339,training_and_development!A2339:F5336,5,0)</f>
        <v>Failed</v>
      </c>
      <c r="AF2339" t="str">
        <f>VLOOKUP(A2339,training_and_development!A2338:G2358,6,0)</f>
        <v>Avilafurt</v>
      </c>
      <c r="AG2339" t="str">
        <f>VLOOKUP(A2339,training_and_development!A2339:H2347,7,0)</f>
        <v>Michael Hill</v>
      </c>
      <c r="AH2339">
        <f>VLOOKUP(A2339,training_and_development!A2339:H2342,8,0)</f>
        <v>3</v>
      </c>
    </row>
    <row r="2340" spans="1:34" x14ac:dyDescent="0.25">
      <c r="A2340">
        <v>3339</v>
      </c>
      <c r="B2340" t="s">
        <v>22601</v>
      </c>
      <c r="C2340" s="1">
        <v>44430</v>
      </c>
      <c r="D2340" s="8" t="s">
        <v>16975</v>
      </c>
      <c r="E2340" t="s">
        <v>24</v>
      </c>
      <c r="F2340" t="s">
        <v>5061</v>
      </c>
      <c r="G2340" t="s">
        <v>26543</v>
      </c>
      <c r="H2340" t="s">
        <v>49</v>
      </c>
      <c r="I2340" t="s">
        <v>27</v>
      </c>
      <c r="J2340" t="s">
        <v>42</v>
      </c>
      <c r="K2340" t="s">
        <v>29</v>
      </c>
      <c r="L2340" t="s">
        <v>42</v>
      </c>
      <c r="M2340" t="s">
        <v>31</v>
      </c>
      <c r="N2340" s="20" t="s">
        <v>16975</v>
      </c>
      <c r="O2340" t="s">
        <v>28294</v>
      </c>
      <c r="P2340" t="s">
        <v>437</v>
      </c>
      <c r="Q2340" s="2">
        <v>18973</v>
      </c>
      <c r="R2340" t="s">
        <v>33</v>
      </c>
      <c r="S2340" t="s">
        <v>85</v>
      </c>
      <c r="T2340" t="s">
        <v>45</v>
      </c>
      <c r="U2340" s="3">
        <v>50557</v>
      </c>
      <c r="V2340" t="s">
        <v>46</v>
      </c>
      <c r="W2340" t="s">
        <v>79</v>
      </c>
      <c r="X2340" t="s">
        <v>38</v>
      </c>
      <c r="Y2340">
        <v>5</v>
      </c>
      <c r="Z2340">
        <f>VLOOKUP(A2340,Table3[],3,0)</f>
        <v>1</v>
      </c>
      <c r="AA2340">
        <f>VLOOKUP(A2340,'employee_engagement survey data'!A2340:E2804,4,0)</f>
        <v>1</v>
      </c>
      <c r="AB2340">
        <f>VLOOKUP(A2340,'employee_engagement survey data'!A2340:E2579,5,0)</f>
        <v>3</v>
      </c>
      <c r="AC2340" t="str">
        <f>VLOOKUP(A2340,training_and_development!A2340:F2377,3,0)</f>
        <v>Customer Service</v>
      </c>
      <c r="AD2340" t="str">
        <f>VLOOKUP(A2340,training_and_development!A2340:E2729,4,0)</f>
        <v>External</v>
      </c>
      <c r="AE2340" t="str">
        <f>VLOOKUP(A2340,training_and_development!A2340:F5337,5,0)</f>
        <v>Failed</v>
      </c>
      <c r="AF2340" t="str">
        <f>VLOOKUP(A2340,training_and_development!A2339:G2359,6,0)</f>
        <v>North Jamesburgh</v>
      </c>
      <c r="AG2340" t="str">
        <f>VLOOKUP(A2340,training_and_development!A2340:H2348,7,0)</f>
        <v>James Mclean</v>
      </c>
      <c r="AH2340">
        <f>VLOOKUP(A2340,training_and_development!A2340:H2343,8,0)</f>
        <v>4</v>
      </c>
    </row>
    <row r="2341" spans="1:34" x14ac:dyDescent="0.25">
      <c r="A2341">
        <v>3340</v>
      </c>
      <c r="B2341" t="s">
        <v>22602</v>
      </c>
      <c r="C2341" s="1">
        <v>44894</v>
      </c>
      <c r="D2341" s="8" t="s">
        <v>16975</v>
      </c>
      <c r="E2341" t="s">
        <v>24</v>
      </c>
      <c r="F2341" t="s">
        <v>5062</v>
      </c>
      <c r="G2341" t="s">
        <v>26543</v>
      </c>
      <c r="H2341" t="s">
        <v>67</v>
      </c>
      <c r="I2341" t="s">
        <v>27</v>
      </c>
      <c r="J2341" t="s">
        <v>42</v>
      </c>
      <c r="K2341" t="s">
        <v>41</v>
      </c>
      <c r="L2341" t="s">
        <v>50</v>
      </c>
      <c r="M2341" t="s">
        <v>31</v>
      </c>
      <c r="N2341" s="20" t="s">
        <v>16975</v>
      </c>
      <c r="O2341" t="s">
        <v>28294</v>
      </c>
      <c r="P2341" t="s">
        <v>62</v>
      </c>
      <c r="Q2341" s="2">
        <v>22411</v>
      </c>
      <c r="R2341" t="s">
        <v>33</v>
      </c>
      <c r="S2341" t="s">
        <v>78</v>
      </c>
      <c r="T2341" t="s">
        <v>45</v>
      </c>
      <c r="U2341" s="3">
        <v>87065</v>
      </c>
      <c r="V2341" t="s">
        <v>36</v>
      </c>
      <c r="W2341" t="s">
        <v>65</v>
      </c>
      <c r="X2341" t="s">
        <v>38</v>
      </c>
      <c r="Y2341">
        <v>3</v>
      </c>
      <c r="Z2341">
        <f>VLOOKUP(A2341,Table3[],3,0)</f>
        <v>5</v>
      </c>
      <c r="AA2341">
        <f>VLOOKUP(A2341,'employee_engagement survey data'!A2341:E2805,4,0)</f>
        <v>2</v>
      </c>
      <c r="AB2341">
        <f>VLOOKUP(A2341,'employee_engagement survey data'!A2341:E2580,5,0)</f>
        <v>3</v>
      </c>
      <c r="AC2341" t="str">
        <f>VLOOKUP(A2341,training_and_development!A2341:F2378,3,0)</f>
        <v>Technical Skills</v>
      </c>
      <c r="AD2341" t="str">
        <f>VLOOKUP(A2341,training_and_development!A2341:E2730,4,0)</f>
        <v>External</v>
      </c>
      <c r="AE2341" t="str">
        <f>VLOOKUP(A2341,training_and_development!A2341:F5338,5,0)</f>
        <v>Failed</v>
      </c>
      <c r="AF2341" t="str">
        <f>VLOOKUP(A2341,training_and_development!A2340:G2360,6,0)</f>
        <v>Hollyfort</v>
      </c>
      <c r="AG2341" t="str">
        <f>VLOOKUP(A2341,training_and_development!A2341:H2349,7,0)</f>
        <v>Jeremy Paul</v>
      </c>
      <c r="AH2341">
        <f>VLOOKUP(A2341,training_and_development!A2341:H2344,8,0)</f>
        <v>4</v>
      </c>
    </row>
    <row r="2342" spans="1:34" x14ac:dyDescent="0.25">
      <c r="A2342">
        <v>3341</v>
      </c>
      <c r="B2342" t="s">
        <v>22603</v>
      </c>
      <c r="C2342" s="1">
        <v>44849</v>
      </c>
      <c r="D2342" s="8">
        <v>44951</v>
      </c>
      <c r="E2342" t="s">
        <v>332</v>
      </c>
      <c r="F2342" t="s">
        <v>5063</v>
      </c>
      <c r="G2342" t="s">
        <v>26543</v>
      </c>
      <c r="H2342" t="s">
        <v>73</v>
      </c>
      <c r="I2342" t="s">
        <v>27</v>
      </c>
      <c r="J2342" t="s">
        <v>50</v>
      </c>
      <c r="K2342" t="s">
        <v>29</v>
      </c>
      <c r="L2342" t="s">
        <v>30</v>
      </c>
      <c r="M2342" t="s">
        <v>74</v>
      </c>
      <c r="N2342" s="20" t="s">
        <v>5064</v>
      </c>
      <c r="O2342" t="s">
        <v>28294</v>
      </c>
      <c r="P2342" t="s">
        <v>62</v>
      </c>
      <c r="Q2342" s="2">
        <v>20117</v>
      </c>
      <c r="R2342" t="s">
        <v>33</v>
      </c>
      <c r="S2342" t="s">
        <v>107</v>
      </c>
      <c r="T2342" t="s">
        <v>35</v>
      </c>
      <c r="U2342" s="3">
        <v>78768</v>
      </c>
      <c r="V2342" t="s">
        <v>36</v>
      </c>
      <c r="W2342" t="s">
        <v>59</v>
      </c>
      <c r="X2342" t="s">
        <v>38</v>
      </c>
      <c r="Y2342">
        <v>1</v>
      </c>
      <c r="Z2342">
        <f>VLOOKUP(A2342,Table3[],3,0)</f>
        <v>3</v>
      </c>
      <c r="AA2342">
        <f>VLOOKUP(A2342,'employee_engagement survey data'!A2342:E2806,4,0)</f>
        <v>5</v>
      </c>
      <c r="AB2342">
        <f>VLOOKUP(A2342,'employee_engagement survey data'!A2342:E2581,5,0)</f>
        <v>3</v>
      </c>
      <c r="AC2342" t="str">
        <f>VLOOKUP(A2342,training_and_development!A2342:F2379,3,0)</f>
        <v>Technical Skills</v>
      </c>
      <c r="AD2342" t="str">
        <f>VLOOKUP(A2342,training_and_development!A2342:E2731,4,0)</f>
        <v>Internal</v>
      </c>
      <c r="AE2342" t="str">
        <f>VLOOKUP(A2342,training_and_development!A2342:F5339,5,0)</f>
        <v>Failed</v>
      </c>
      <c r="AF2342" t="str">
        <f>VLOOKUP(A2342,training_and_development!A2341:G2361,6,0)</f>
        <v>South John</v>
      </c>
      <c r="AG2342" t="str">
        <f>VLOOKUP(A2342,training_and_development!A2342:H2350,7,0)</f>
        <v>Krista Estrada</v>
      </c>
      <c r="AH2342">
        <f>VLOOKUP(A2342,training_and_development!A2342:H2345,8,0)</f>
        <v>1</v>
      </c>
    </row>
    <row r="2343" spans="1:34" x14ac:dyDescent="0.25">
      <c r="A2343">
        <v>3342</v>
      </c>
      <c r="B2343" t="s">
        <v>22604</v>
      </c>
      <c r="C2343" s="1">
        <v>44408</v>
      </c>
      <c r="D2343" s="8" t="s">
        <v>16975</v>
      </c>
      <c r="E2343" t="s">
        <v>332</v>
      </c>
      <c r="F2343" t="s">
        <v>5065</v>
      </c>
      <c r="G2343" t="s">
        <v>26543</v>
      </c>
      <c r="H2343" t="s">
        <v>87</v>
      </c>
      <c r="I2343" t="s">
        <v>27</v>
      </c>
      <c r="J2343" t="s">
        <v>50</v>
      </c>
      <c r="K2343" t="s">
        <v>29</v>
      </c>
      <c r="L2343" t="s">
        <v>42</v>
      </c>
      <c r="M2343" t="s">
        <v>31</v>
      </c>
      <c r="N2343" s="20" t="s">
        <v>16975</v>
      </c>
      <c r="O2343" t="s">
        <v>28294</v>
      </c>
      <c r="P2343" t="s">
        <v>43</v>
      </c>
      <c r="Q2343" s="2">
        <v>36573</v>
      </c>
      <c r="R2343" t="s">
        <v>33</v>
      </c>
      <c r="S2343" t="s">
        <v>114</v>
      </c>
      <c r="T2343" t="s">
        <v>45</v>
      </c>
      <c r="U2343" s="3">
        <v>35072</v>
      </c>
      <c r="V2343" t="s">
        <v>58</v>
      </c>
      <c r="W2343" t="s">
        <v>37</v>
      </c>
      <c r="X2343" t="s">
        <v>38</v>
      </c>
      <c r="Y2343">
        <v>2</v>
      </c>
      <c r="Z2343">
        <f>VLOOKUP(A2343,Table3[],3,0)</f>
        <v>3</v>
      </c>
      <c r="AA2343">
        <f>VLOOKUP(A2343,'employee_engagement survey data'!A2343:E2807,4,0)</f>
        <v>4</v>
      </c>
      <c r="AB2343">
        <f>VLOOKUP(A2343,'employee_engagement survey data'!A2343:E2582,5,0)</f>
        <v>1</v>
      </c>
      <c r="AC2343" t="str">
        <f>VLOOKUP(A2343,training_and_development!A2343:F2380,3,0)</f>
        <v>Leadership Development</v>
      </c>
      <c r="AD2343" t="str">
        <f>VLOOKUP(A2343,training_and_development!A2343:E2732,4,0)</f>
        <v>Internal</v>
      </c>
      <c r="AE2343" t="str">
        <f>VLOOKUP(A2343,training_and_development!A2343:F5340,5,0)</f>
        <v>Failed</v>
      </c>
      <c r="AF2343" t="str">
        <f>VLOOKUP(A2343,training_and_development!A2342:G2362,6,0)</f>
        <v>Clarkville</v>
      </c>
      <c r="AG2343" t="str">
        <f>VLOOKUP(A2343,training_and_development!A2343:H2351,7,0)</f>
        <v>Guy Cuevas</v>
      </c>
      <c r="AH2343">
        <f>VLOOKUP(A2343,training_and_development!A2343:H2346,8,0)</f>
        <v>4</v>
      </c>
    </row>
    <row r="2344" spans="1:34" x14ac:dyDescent="0.25">
      <c r="A2344">
        <v>3343</v>
      </c>
      <c r="B2344" t="s">
        <v>22605</v>
      </c>
      <c r="C2344" s="1">
        <v>44613</v>
      </c>
      <c r="D2344" s="8">
        <v>45072</v>
      </c>
      <c r="E2344" t="s">
        <v>332</v>
      </c>
      <c r="F2344" t="s">
        <v>5066</v>
      </c>
      <c r="G2344" t="s">
        <v>26543</v>
      </c>
      <c r="H2344" t="s">
        <v>49</v>
      </c>
      <c r="I2344" t="s">
        <v>27</v>
      </c>
      <c r="J2344" t="s">
        <v>42</v>
      </c>
      <c r="K2344" t="s">
        <v>41</v>
      </c>
      <c r="L2344" t="s">
        <v>50</v>
      </c>
      <c r="M2344" t="s">
        <v>100</v>
      </c>
      <c r="N2344" s="20" t="s">
        <v>5067</v>
      </c>
      <c r="O2344" t="s">
        <v>28294</v>
      </c>
      <c r="P2344" t="s">
        <v>68</v>
      </c>
      <c r="Q2344" s="2">
        <v>24071</v>
      </c>
      <c r="R2344" t="s">
        <v>33</v>
      </c>
      <c r="S2344" t="s">
        <v>170</v>
      </c>
      <c r="T2344" t="s">
        <v>45</v>
      </c>
      <c r="U2344" s="3">
        <v>87930</v>
      </c>
      <c r="V2344" t="s">
        <v>46</v>
      </c>
      <c r="W2344" t="s">
        <v>65</v>
      </c>
      <c r="X2344" t="s">
        <v>38</v>
      </c>
      <c r="Y2344">
        <v>4</v>
      </c>
      <c r="Z2344">
        <f>VLOOKUP(A2344,Table3[],3,0)</f>
        <v>4</v>
      </c>
      <c r="AA2344">
        <f>VLOOKUP(A2344,'employee_engagement survey data'!A2344:E2808,4,0)</f>
        <v>2</v>
      </c>
      <c r="AB2344">
        <f>VLOOKUP(A2344,'employee_engagement survey data'!A2344:E2583,5,0)</f>
        <v>5</v>
      </c>
      <c r="AC2344" t="str">
        <f>VLOOKUP(A2344,training_and_development!A2344:F2381,3,0)</f>
        <v>Technical Skills</v>
      </c>
      <c r="AD2344" t="str">
        <f>VLOOKUP(A2344,training_and_development!A2344:E2733,4,0)</f>
        <v>External</v>
      </c>
      <c r="AE2344" t="str">
        <f>VLOOKUP(A2344,training_and_development!A2344:F5341,5,0)</f>
        <v>Failed</v>
      </c>
      <c r="AF2344" t="str">
        <f>VLOOKUP(A2344,training_and_development!A2343:G2363,6,0)</f>
        <v>Lauramouth</v>
      </c>
      <c r="AG2344" t="str">
        <f>VLOOKUP(A2344,training_and_development!A2344:H2352,7,0)</f>
        <v>Matthew Patterson</v>
      </c>
      <c r="AH2344">
        <f>VLOOKUP(A2344,training_and_development!A2344:H2347,8,0)</f>
        <v>2</v>
      </c>
    </row>
    <row r="2345" spans="1:34" x14ac:dyDescent="0.25">
      <c r="A2345">
        <v>3344</v>
      </c>
      <c r="B2345" t="s">
        <v>22606</v>
      </c>
      <c r="C2345" s="1">
        <v>44437</v>
      </c>
      <c r="D2345" s="8" t="s">
        <v>16975</v>
      </c>
      <c r="E2345" t="s">
        <v>332</v>
      </c>
      <c r="F2345" t="s">
        <v>5068</v>
      </c>
      <c r="G2345" t="s">
        <v>26543</v>
      </c>
      <c r="H2345" t="s">
        <v>67</v>
      </c>
      <c r="I2345" t="s">
        <v>27</v>
      </c>
      <c r="J2345" t="s">
        <v>28</v>
      </c>
      <c r="K2345" t="s">
        <v>51</v>
      </c>
      <c r="L2345" t="s">
        <v>30</v>
      </c>
      <c r="M2345" t="s">
        <v>31</v>
      </c>
      <c r="N2345" s="20" t="s">
        <v>16975</v>
      </c>
      <c r="O2345" t="s">
        <v>28294</v>
      </c>
      <c r="P2345" t="s">
        <v>62</v>
      </c>
      <c r="Q2345" s="2">
        <v>21256</v>
      </c>
      <c r="R2345" t="s">
        <v>33</v>
      </c>
      <c r="S2345" t="s">
        <v>114</v>
      </c>
      <c r="T2345" t="s">
        <v>45</v>
      </c>
      <c r="U2345" s="3">
        <v>71735</v>
      </c>
      <c r="V2345" t="s">
        <v>36</v>
      </c>
      <c r="W2345" t="s">
        <v>65</v>
      </c>
      <c r="X2345" t="s">
        <v>38</v>
      </c>
      <c r="Y2345">
        <v>3</v>
      </c>
      <c r="Z2345">
        <f>VLOOKUP(A2345,Table3[],3,0)</f>
        <v>5</v>
      </c>
      <c r="AA2345">
        <f>VLOOKUP(A2345,'employee_engagement survey data'!A2345:E2809,4,0)</f>
        <v>4</v>
      </c>
      <c r="AB2345">
        <f>VLOOKUP(A2345,'employee_engagement survey data'!A2345:E2584,5,0)</f>
        <v>1</v>
      </c>
      <c r="AC2345" t="str">
        <f>VLOOKUP(A2345,training_and_development!A2345:F2382,3,0)</f>
        <v>Communication Skills</v>
      </c>
      <c r="AD2345" t="str">
        <f>VLOOKUP(A2345,training_and_development!A2345:E2734,4,0)</f>
        <v>Internal</v>
      </c>
      <c r="AE2345" t="str">
        <f>VLOOKUP(A2345,training_and_development!A2345:F5342,5,0)</f>
        <v>Failed</v>
      </c>
      <c r="AF2345" t="str">
        <f>VLOOKUP(A2345,training_and_development!A2344:G2364,6,0)</f>
        <v>West Todd</v>
      </c>
      <c r="AG2345" t="str">
        <f>VLOOKUP(A2345,training_and_development!A2345:H2353,7,0)</f>
        <v>Michael Schultz</v>
      </c>
      <c r="AH2345">
        <f>VLOOKUP(A2345,training_and_development!A2345:H2348,8,0)</f>
        <v>5</v>
      </c>
    </row>
    <row r="2346" spans="1:34" x14ac:dyDescent="0.25">
      <c r="A2346">
        <v>3345</v>
      </c>
      <c r="B2346" t="s">
        <v>22607</v>
      </c>
      <c r="C2346" s="1">
        <v>44543</v>
      </c>
      <c r="D2346" s="8">
        <v>44955</v>
      </c>
      <c r="E2346" t="s">
        <v>332</v>
      </c>
      <c r="F2346" t="s">
        <v>5069</v>
      </c>
      <c r="G2346" t="s">
        <v>26543</v>
      </c>
      <c r="H2346" t="s">
        <v>26</v>
      </c>
      <c r="I2346" t="s">
        <v>339</v>
      </c>
      <c r="J2346" t="s">
        <v>50</v>
      </c>
      <c r="K2346" t="s">
        <v>29</v>
      </c>
      <c r="L2346" t="s">
        <v>42</v>
      </c>
      <c r="M2346" t="s">
        <v>100</v>
      </c>
      <c r="N2346" s="20" t="s">
        <v>5070</v>
      </c>
      <c r="O2346" t="s">
        <v>28294</v>
      </c>
      <c r="P2346" t="s">
        <v>122</v>
      </c>
      <c r="Q2346" s="2">
        <v>29685</v>
      </c>
      <c r="R2346" t="s">
        <v>33</v>
      </c>
      <c r="S2346" t="s">
        <v>126</v>
      </c>
      <c r="T2346" t="s">
        <v>45</v>
      </c>
      <c r="U2346" s="3">
        <v>66521</v>
      </c>
      <c r="V2346" t="s">
        <v>94</v>
      </c>
      <c r="W2346" t="s">
        <v>59</v>
      </c>
      <c r="X2346" t="s">
        <v>38</v>
      </c>
      <c r="Y2346">
        <v>4</v>
      </c>
      <c r="Z2346">
        <f>VLOOKUP(A2346,Table3[],3,0)</f>
        <v>1</v>
      </c>
      <c r="AA2346">
        <f>VLOOKUP(A2346,'employee_engagement survey data'!A2346:E2810,4,0)</f>
        <v>1</v>
      </c>
      <c r="AB2346">
        <f>VLOOKUP(A2346,'employee_engagement survey data'!A2346:E2585,5,0)</f>
        <v>3</v>
      </c>
      <c r="AC2346" t="str">
        <f>VLOOKUP(A2346,training_and_development!A2346:F2383,3,0)</f>
        <v>Project Management</v>
      </c>
      <c r="AD2346" t="str">
        <f>VLOOKUP(A2346,training_and_development!A2346:E2735,4,0)</f>
        <v>External</v>
      </c>
      <c r="AE2346" t="str">
        <f>VLOOKUP(A2346,training_and_development!A2346:F5343,5,0)</f>
        <v>Failed</v>
      </c>
      <c r="AF2346" t="str">
        <f>VLOOKUP(A2346,training_and_development!A2345:G2365,6,0)</f>
        <v>Alexishaven</v>
      </c>
      <c r="AG2346" t="str">
        <f>VLOOKUP(A2346,training_and_development!A2346:H2354,7,0)</f>
        <v>Julia Hernandez</v>
      </c>
      <c r="AH2346">
        <f>VLOOKUP(A2346,training_and_development!A2346:H2349,8,0)</f>
        <v>5</v>
      </c>
    </row>
    <row r="2347" spans="1:34" x14ac:dyDescent="0.25">
      <c r="A2347">
        <v>3346</v>
      </c>
      <c r="B2347" t="s">
        <v>22608</v>
      </c>
      <c r="C2347" s="1">
        <v>44285</v>
      </c>
      <c r="D2347" s="8">
        <v>44604</v>
      </c>
      <c r="E2347" t="s">
        <v>332</v>
      </c>
      <c r="F2347" t="s">
        <v>5071</v>
      </c>
      <c r="G2347" t="s">
        <v>26543</v>
      </c>
      <c r="H2347" t="s">
        <v>96</v>
      </c>
      <c r="I2347" t="s">
        <v>741</v>
      </c>
      <c r="J2347" t="s">
        <v>42</v>
      </c>
      <c r="K2347" t="s">
        <v>51</v>
      </c>
      <c r="L2347" t="s">
        <v>30</v>
      </c>
      <c r="M2347" t="s">
        <v>74</v>
      </c>
      <c r="N2347" s="20" t="s">
        <v>5072</v>
      </c>
      <c r="O2347" t="s">
        <v>28294</v>
      </c>
      <c r="P2347" t="s">
        <v>248</v>
      </c>
      <c r="Q2347" s="2">
        <v>20917</v>
      </c>
      <c r="R2347" t="s">
        <v>33</v>
      </c>
      <c r="S2347" t="s">
        <v>114</v>
      </c>
      <c r="T2347" t="s">
        <v>35</v>
      </c>
      <c r="U2347" s="3">
        <v>47048</v>
      </c>
      <c r="V2347" t="s">
        <v>58</v>
      </c>
      <c r="W2347" t="s">
        <v>79</v>
      </c>
      <c r="X2347" t="s">
        <v>38</v>
      </c>
      <c r="Y2347">
        <v>2</v>
      </c>
      <c r="Z2347">
        <f>VLOOKUP(A2347,Table3[],3,0)</f>
        <v>5</v>
      </c>
      <c r="AA2347">
        <f>VLOOKUP(A2347,'employee_engagement survey data'!A2347:E2811,4,0)</f>
        <v>3</v>
      </c>
      <c r="AB2347">
        <f>VLOOKUP(A2347,'employee_engagement survey data'!A2347:E2586,5,0)</f>
        <v>2</v>
      </c>
      <c r="AC2347" t="str">
        <f>VLOOKUP(A2347,training_and_development!A2347:F2384,3,0)</f>
        <v>Leadership Development</v>
      </c>
      <c r="AD2347" t="str">
        <f>VLOOKUP(A2347,training_and_development!A2347:E2736,4,0)</f>
        <v>Internal</v>
      </c>
      <c r="AE2347" t="str">
        <f>VLOOKUP(A2347,training_and_development!A2347:F5344,5,0)</f>
        <v>Failed</v>
      </c>
      <c r="AF2347" t="str">
        <f>VLOOKUP(A2347,training_and_development!A2346:G2366,6,0)</f>
        <v>Johnsonberg</v>
      </c>
      <c r="AG2347" t="str">
        <f>VLOOKUP(A2347,training_and_development!A2347:H2355,7,0)</f>
        <v>Elizabeth Lopez</v>
      </c>
      <c r="AH2347">
        <f>VLOOKUP(A2347,training_and_development!A2347:H2350,8,0)</f>
        <v>1</v>
      </c>
    </row>
    <row r="2348" spans="1:34" x14ac:dyDescent="0.25">
      <c r="A2348">
        <v>3347</v>
      </c>
      <c r="B2348" t="s">
        <v>22609</v>
      </c>
      <c r="C2348" s="1">
        <v>44229</v>
      </c>
      <c r="D2348" s="8">
        <v>44694</v>
      </c>
      <c r="E2348" t="s">
        <v>332</v>
      </c>
      <c r="F2348" t="s">
        <v>5073</v>
      </c>
      <c r="G2348" t="s">
        <v>26543</v>
      </c>
      <c r="H2348" t="s">
        <v>40</v>
      </c>
      <c r="I2348" t="s">
        <v>741</v>
      </c>
      <c r="J2348" t="s">
        <v>28</v>
      </c>
      <c r="K2348" t="s">
        <v>29</v>
      </c>
      <c r="L2348" t="s">
        <v>30</v>
      </c>
      <c r="M2348" t="s">
        <v>92</v>
      </c>
      <c r="N2348" s="20" t="s">
        <v>5074</v>
      </c>
      <c r="O2348" t="s">
        <v>28294</v>
      </c>
      <c r="P2348" t="s">
        <v>186</v>
      </c>
      <c r="Q2348" s="2">
        <v>22880</v>
      </c>
      <c r="R2348" t="s">
        <v>33</v>
      </c>
      <c r="S2348" t="s">
        <v>140</v>
      </c>
      <c r="T2348" t="s">
        <v>35</v>
      </c>
      <c r="U2348" s="3">
        <v>17960</v>
      </c>
      <c r="V2348" t="s">
        <v>46</v>
      </c>
      <c r="W2348" t="s">
        <v>79</v>
      </c>
      <c r="X2348" t="s">
        <v>38</v>
      </c>
      <c r="Y2348">
        <v>3</v>
      </c>
      <c r="Z2348">
        <f>VLOOKUP(A2348,Table3[],3,0)</f>
        <v>4</v>
      </c>
      <c r="AA2348">
        <f>VLOOKUP(A2348,'employee_engagement survey data'!A2348:E2812,4,0)</f>
        <v>2</v>
      </c>
      <c r="AB2348">
        <f>VLOOKUP(A2348,'employee_engagement survey data'!A2348:E2587,5,0)</f>
        <v>1</v>
      </c>
      <c r="AC2348" t="str">
        <f>VLOOKUP(A2348,training_and_development!A2348:F2385,3,0)</f>
        <v>Technical Skills</v>
      </c>
      <c r="AD2348" t="str">
        <f>VLOOKUP(A2348,training_and_development!A2348:E2737,4,0)</f>
        <v>External</v>
      </c>
      <c r="AE2348" t="str">
        <f>VLOOKUP(A2348,training_and_development!A2348:F5345,5,0)</f>
        <v>Failed</v>
      </c>
      <c r="AF2348" t="str">
        <f>VLOOKUP(A2348,training_and_development!A2347:G2367,6,0)</f>
        <v>East Vicki</v>
      </c>
      <c r="AG2348" t="str">
        <f>VLOOKUP(A2348,training_and_development!A2348:H2356,7,0)</f>
        <v>Theresa Martin</v>
      </c>
      <c r="AH2348">
        <f>VLOOKUP(A2348,training_and_development!A2348:H2351,8,0)</f>
        <v>1</v>
      </c>
    </row>
    <row r="2349" spans="1:34" x14ac:dyDescent="0.25">
      <c r="A2349">
        <v>3348</v>
      </c>
      <c r="B2349" t="s">
        <v>22610</v>
      </c>
      <c r="C2349" s="1">
        <v>43769</v>
      </c>
      <c r="D2349" s="8" t="s">
        <v>16975</v>
      </c>
      <c r="E2349" t="s">
        <v>332</v>
      </c>
      <c r="F2349" t="s">
        <v>3052</v>
      </c>
      <c r="G2349" t="s">
        <v>26543</v>
      </c>
      <c r="H2349" t="s">
        <v>99</v>
      </c>
      <c r="I2349" t="s">
        <v>27</v>
      </c>
      <c r="J2349" t="s">
        <v>42</v>
      </c>
      <c r="K2349" t="s">
        <v>41</v>
      </c>
      <c r="L2349" t="s">
        <v>42</v>
      </c>
      <c r="M2349" t="s">
        <v>31</v>
      </c>
      <c r="N2349" s="20" t="s">
        <v>16975</v>
      </c>
      <c r="O2349" t="s">
        <v>28294</v>
      </c>
      <c r="P2349" t="s">
        <v>62</v>
      </c>
      <c r="Q2349" s="2">
        <v>32112</v>
      </c>
      <c r="R2349" t="s">
        <v>33</v>
      </c>
      <c r="S2349" t="s">
        <v>64</v>
      </c>
      <c r="T2349" t="s">
        <v>35</v>
      </c>
      <c r="U2349" s="3">
        <v>42857</v>
      </c>
      <c r="V2349" t="s">
        <v>94</v>
      </c>
      <c r="W2349" t="s">
        <v>37</v>
      </c>
      <c r="X2349" t="s">
        <v>38</v>
      </c>
      <c r="Y2349">
        <v>2</v>
      </c>
      <c r="Z2349">
        <f>VLOOKUP(A2349,Table3[],3,0)</f>
        <v>5</v>
      </c>
      <c r="AA2349">
        <f>VLOOKUP(A2349,'employee_engagement survey data'!A2349:E2813,4,0)</f>
        <v>2</v>
      </c>
      <c r="AB2349">
        <f>VLOOKUP(A2349,'employee_engagement survey data'!A2349:E2588,5,0)</f>
        <v>1</v>
      </c>
      <c r="AC2349" t="str">
        <f>VLOOKUP(A2349,training_and_development!A2349:F2386,3,0)</f>
        <v>Project Management</v>
      </c>
      <c r="AD2349" t="str">
        <f>VLOOKUP(A2349,training_and_development!A2349:E2738,4,0)</f>
        <v>Internal</v>
      </c>
      <c r="AE2349" t="str">
        <f>VLOOKUP(A2349,training_and_development!A2349:F5346,5,0)</f>
        <v>Completed</v>
      </c>
      <c r="AF2349" t="str">
        <f>VLOOKUP(A2349,training_and_development!A2348:G2368,6,0)</f>
        <v>Kennethtown</v>
      </c>
      <c r="AG2349" t="str">
        <f>VLOOKUP(A2349,training_and_development!A2349:H2357,7,0)</f>
        <v>Colton Knight</v>
      </c>
      <c r="AH2349">
        <f>VLOOKUP(A2349,training_and_development!A2349:H2352,8,0)</f>
        <v>2</v>
      </c>
    </row>
    <row r="2350" spans="1:34" x14ac:dyDescent="0.25">
      <c r="A2350">
        <v>3349</v>
      </c>
      <c r="B2350" t="s">
        <v>22611</v>
      </c>
      <c r="C2350" s="1">
        <v>44872</v>
      </c>
      <c r="D2350" s="8" t="s">
        <v>16975</v>
      </c>
      <c r="E2350" t="s">
        <v>24</v>
      </c>
      <c r="F2350" t="s">
        <v>5075</v>
      </c>
      <c r="G2350" t="s">
        <v>26543</v>
      </c>
      <c r="H2350" t="s">
        <v>73</v>
      </c>
      <c r="I2350" t="s">
        <v>27</v>
      </c>
      <c r="J2350" t="s">
        <v>28</v>
      </c>
      <c r="K2350" t="s">
        <v>41</v>
      </c>
      <c r="L2350" t="s">
        <v>50</v>
      </c>
      <c r="M2350" t="s">
        <v>31</v>
      </c>
      <c r="N2350" s="20" t="s">
        <v>16975</v>
      </c>
      <c r="O2350" t="s">
        <v>28294</v>
      </c>
      <c r="P2350" t="s">
        <v>76</v>
      </c>
      <c r="Q2350" s="2">
        <v>21608</v>
      </c>
      <c r="R2350" t="s">
        <v>33</v>
      </c>
      <c r="S2350" t="s">
        <v>323</v>
      </c>
      <c r="T2350" t="s">
        <v>45</v>
      </c>
      <c r="U2350" s="3">
        <v>85935</v>
      </c>
      <c r="V2350" t="s">
        <v>46</v>
      </c>
      <c r="W2350" t="s">
        <v>79</v>
      </c>
      <c r="X2350" t="s">
        <v>38</v>
      </c>
      <c r="Y2350">
        <v>3</v>
      </c>
      <c r="Z2350">
        <f>VLOOKUP(A2350,Table3[],3,0)</f>
        <v>1</v>
      </c>
      <c r="AA2350">
        <f>VLOOKUP(A2350,'employee_engagement survey data'!A2350:E2814,4,0)</f>
        <v>4</v>
      </c>
      <c r="AB2350">
        <f>VLOOKUP(A2350,'employee_engagement survey data'!A2350:E2589,5,0)</f>
        <v>3</v>
      </c>
      <c r="AC2350" t="str">
        <f>VLOOKUP(A2350,training_and_development!A2350:F2387,3,0)</f>
        <v>Project Management</v>
      </c>
      <c r="AD2350" t="str">
        <f>VLOOKUP(A2350,training_and_development!A2350:E2739,4,0)</f>
        <v>Internal</v>
      </c>
      <c r="AE2350" t="str">
        <f>VLOOKUP(A2350,training_and_development!A2350:F5347,5,0)</f>
        <v>Failed</v>
      </c>
      <c r="AF2350" t="str">
        <f>VLOOKUP(A2350,training_and_development!A2349:G2369,6,0)</f>
        <v>West Garyburgh</v>
      </c>
      <c r="AG2350" t="str">
        <f>VLOOKUP(A2350,training_and_development!A2350:H2358,7,0)</f>
        <v>Kimberly Ross</v>
      </c>
      <c r="AH2350">
        <f>VLOOKUP(A2350,training_and_development!A2350:H2353,8,0)</f>
        <v>5</v>
      </c>
    </row>
    <row r="2351" spans="1:34" x14ac:dyDescent="0.25">
      <c r="A2351">
        <v>3350</v>
      </c>
      <c r="B2351" t="s">
        <v>22612</v>
      </c>
      <c r="C2351" s="1">
        <v>44885</v>
      </c>
      <c r="D2351" s="8" t="s">
        <v>16975</v>
      </c>
      <c r="E2351" t="s">
        <v>24</v>
      </c>
      <c r="F2351" t="s">
        <v>5076</v>
      </c>
      <c r="G2351" t="s">
        <v>26543</v>
      </c>
      <c r="H2351" t="s">
        <v>67</v>
      </c>
      <c r="I2351" t="s">
        <v>27</v>
      </c>
      <c r="J2351" t="s">
        <v>50</v>
      </c>
      <c r="K2351" t="s">
        <v>51</v>
      </c>
      <c r="L2351" t="s">
        <v>42</v>
      </c>
      <c r="M2351" t="s">
        <v>31</v>
      </c>
      <c r="N2351" s="20" t="s">
        <v>16975</v>
      </c>
      <c r="O2351" t="s">
        <v>28294</v>
      </c>
      <c r="P2351" t="s">
        <v>122</v>
      </c>
      <c r="Q2351" s="2">
        <v>26671</v>
      </c>
      <c r="R2351" t="s">
        <v>33</v>
      </c>
      <c r="S2351" t="s">
        <v>78</v>
      </c>
      <c r="T2351" t="s">
        <v>35</v>
      </c>
      <c r="U2351" s="3">
        <v>41824</v>
      </c>
      <c r="V2351" t="s">
        <v>46</v>
      </c>
      <c r="W2351" t="s">
        <v>79</v>
      </c>
      <c r="X2351" t="s">
        <v>38</v>
      </c>
      <c r="Y2351">
        <v>5</v>
      </c>
      <c r="Z2351">
        <f>VLOOKUP(A2351,Table3[],3,0)</f>
        <v>2</v>
      </c>
      <c r="AA2351">
        <f>VLOOKUP(A2351,'employee_engagement survey data'!A2351:E2815,4,0)</f>
        <v>1</v>
      </c>
      <c r="AB2351">
        <f>VLOOKUP(A2351,'employee_engagement survey data'!A2351:E2590,5,0)</f>
        <v>1</v>
      </c>
      <c r="AC2351" t="str">
        <f>VLOOKUP(A2351,training_and_development!A2351:F2388,3,0)</f>
        <v>Project Management</v>
      </c>
      <c r="AD2351" t="str">
        <f>VLOOKUP(A2351,training_and_development!A2351:E2740,4,0)</f>
        <v>Internal</v>
      </c>
      <c r="AE2351" t="str">
        <f>VLOOKUP(A2351,training_and_development!A2351:F5348,5,0)</f>
        <v>Completed</v>
      </c>
      <c r="AF2351" t="str">
        <f>VLOOKUP(A2351,training_and_development!A2350:G2370,6,0)</f>
        <v>Lake Elizabeth</v>
      </c>
      <c r="AG2351" t="str">
        <f>VLOOKUP(A2351,training_and_development!A2351:H2359,7,0)</f>
        <v>Steven Smith</v>
      </c>
      <c r="AH2351">
        <f>VLOOKUP(A2351,training_and_development!A2351:H2354,8,0)</f>
        <v>2</v>
      </c>
    </row>
    <row r="2352" spans="1:34" x14ac:dyDescent="0.25">
      <c r="A2352">
        <v>3351</v>
      </c>
      <c r="B2352" t="s">
        <v>22613</v>
      </c>
      <c r="C2352" s="1">
        <v>44545</v>
      </c>
      <c r="D2352" s="8">
        <v>44657</v>
      </c>
      <c r="E2352" t="s">
        <v>24</v>
      </c>
      <c r="F2352" t="s">
        <v>5077</v>
      </c>
      <c r="G2352" t="s">
        <v>26543</v>
      </c>
      <c r="H2352" t="s">
        <v>26</v>
      </c>
      <c r="I2352" t="s">
        <v>339</v>
      </c>
      <c r="J2352" t="s">
        <v>28</v>
      </c>
      <c r="K2352" t="s">
        <v>29</v>
      </c>
      <c r="L2352" t="s">
        <v>42</v>
      </c>
      <c r="M2352" t="s">
        <v>74</v>
      </c>
      <c r="N2352" s="20" t="s">
        <v>5078</v>
      </c>
      <c r="O2352" t="s">
        <v>28294</v>
      </c>
      <c r="P2352" t="s">
        <v>169</v>
      </c>
      <c r="Q2352" s="2">
        <v>27280</v>
      </c>
      <c r="R2352" t="s">
        <v>33</v>
      </c>
      <c r="S2352" t="s">
        <v>4413</v>
      </c>
      <c r="T2352" t="s">
        <v>45</v>
      </c>
      <c r="U2352" s="3">
        <v>57006</v>
      </c>
      <c r="V2352" t="s">
        <v>46</v>
      </c>
      <c r="W2352" t="s">
        <v>65</v>
      </c>
      <c r="X2352" t="s">
        <v>38</v>
      </c>
      <c r="Y2352">
        <v>2</v>
      </c>
      <c r="Z2352">
        <f>VLOOKUP(A2352,Table3[],3,0)</f>
        <v>4</v>
      </c>
      <c r="AA2352">
        <f>VLOOKUP(A2352,'employee_engagement survey data'!A2352:E2816,4,0)</f>
        <v>2</v>
      </c>
      <c r="AB2352">
        <f>VLOOKUP(A2352,'employee_engagement survey data'!A2352:E2591,5,0)</f>
        <v>3</v>
      </c>
      <c r="AC2352" t="str">
        <f>VLOOKUP(A2352,training_and_development!A2352:F2389,3,0)</f>
        <v>Communication Skills</v>
      </c>
      <c r="AD2352" t="str">
        <f>VLOOKUP(A2352,training_and_development!A2352:E2741,4,0)</f>
        <v>External</v>
      </c>
      <c r="AE2352" t="str">
        <f>VLOOKUP(A2352,training_and_development!A2352:F5349,5,0)</f>
        <v>Failed</v>
      </c>
      <c r="AF2352" t="str">
        <f>VLOOKUP(A2352,training_and_development!A2351:G2371,6,0)</f>
        <v>North Sabrina</v>
      </c>
      <c r="AG2352" t="str">
        <f>VLOOKUP(A2352,training_and_development!A2352:H2360,7,0)</f>
        <v>Nicole Hernandez</v>
      </c>
      <c r="AH2352">
        <f>VLOOKUP(A2352,training_and_development!A2352:H2355,8,0)</f>
        <v>1</v>
      </c>
    </row>
    <row r="2353" spans="1:34" x14ac:dyDescent="0.25">
      <c r="A2353">
        <v>3352</v>
      </c>
      <c r="B2353" t="s">
        <v>22614</v>
      </c>
      <c r="C2353" s="1">
        <v>44979</v>
      </c>
      <c r="D2353" s="8" t="s">
        <v>16975</v>
      </c>
      <c r="E2353" t="s">
        <v>24</v>
      </c>
      <c r="F2353" t="s">
        <v>5079</v>
      </c>
      <c r="G2353" t="s">
        <v>26543</v>
      </c>
      <c r="H2353" t="s">
        <v>40</v>
      </c>
      <c r="I2353" t="s">
        <v>27</v>
      </c>
      <c r="J2353" t="s">
        <v>42</v>
      </c>
      <c r="K2353" t="s">
        <v>51</v>
      </c>
      <c r="L2353" t="s">
        <v>50</v>
      </c>
      <c r="M2353" t="s">
        <v>31</v>
      </c>
      <c r="N2353" s="20" t="s">
        <v>16975</v>
      </c>
      <c r="O2353" t="s">
        <v>28294</v>
      </c>
      <c r="P2353" t="s">
        <v>68</v>
      </c>
      <c r="Q2353" s="2">
        <v>31507</v>
      </c>
      <c r="R2353" t="s">
        <v>33</v>
      </c>
      <c r="S2353" t="s">
        <v>194</v>
      </c>
      <c r="T2353" t="s">
        <v>45</v>
      </c>
      <c r="U2353" s="3">
        <v>82003</v>
      </c>
      <c r="V2353" t="s">
        <v>58</v>
      </c>
      <c r="W2353" t="s">
        <v>59</v>
      </c>
      <c r="X2353" t="s">
        <v>38</v>
      </c>
      <c r="Y2353">
        <v>3</v>
      </c>
      <c r="Z2353">
        <f>VLOOKUP(A2353,Table3[],3,0)</f>
        <v>2</v>
      </c>
      <c r="AA2353">
        <f>VLOOKUP(A2353,'employee_engagement survey data'!A2353:E2817,4,0)</f>
        <v>5</v>
      </c>
      <c r="AB2353">
        <f>VLOOKUP(A2353,'employee_engagement survey data'!A2353:E2592,5,0)</f>
        <v>2</v>
      </c>
      <c r="AC2353" t="str">
        <f>VLOOKUP(A2353,training_and_development!A2353:F2390,3,0)</f>
        <v>Project Management</v>
      </c>
      <c r="AD2353" t="str">
        <f>VLOOKUP(A2353,training_and_development!A2353:E2742,4,0)</f>
        <v>Internal</v>
      </c>
      <c r="AE2353" t="str">
        <f>VLOOKUP(A2353,training_and_development!A2353:F5350,5,0)</f>
        <v>Failed</v>
      </c>
      <c r="AF2353" t="str">
        <f>VLOOKUP(A2353,training_and_development!A2352:G2372,6,0)</f>
        <v>Kyletown</v>
      </c>
      <c r="AG2353" t="str">
        <f>VLOOKUP(A2353,training_and_development!A2353:H2361,7,0)</f>
        <v>Sandra Rodriguez</v>
      </c>
      <c r="AH2353">
        <f>VLOOKUP(A2353,training_and_development!A2353:H2356,8,0)</f>
        <v>1</v>
      </c>
    </row>
    <row r="2354" spans="1:34" x14ac:dyDescent="0.25">
      <c r="A2354">
        <v>3353</v>
      </c>
      <c r="B2354" t="s">
        <v>22615</v>
      </c>
      <c r="C2354" s="1">
        <v>43919</v>
      </c>
      <c r="D2354" s="8" t="s">
        <v>16975</v>
      </c>
      <c r="E2354" t="s">
        <v>24</v>
      </c>
      <c r="F2354" t="s">
        <v>5080</v>
      </c>
      <c r="G2354" t="s">
        <v>26543</v>
      </c>
      <c r="H2354" t="s">
        <v>99</v>
      </c>
      <c r="I2354" t="s">
        <v>27</v>
      </c>
      <c r="J2354" t="s">
        <v>28</v>
      </c>
      <c r="K2354" t="s">
        <v>51</v>
      </c>
      <c r="L2354" t="s">
        <v>42</v>
      </c>
      <c r="M2354" t="s">
        <v>31</v>
      </c>
      <c r="N2354" s="20" t="s">
        <v>16975</v>
      </c>
      <c r="O2354" t="s">
        <v>28294</v>
      </c>
      <c r="P2354" t="s">
        <v>62</v>
      </c>
      <c r="Q2354" s="2">
        <v>28652</v>
      </c>
      <c r="R2354" t="s">
        <v>33</v>
      </c>
      <c r="S2354" t="s">
        <v>114</v>
      </c>
      <c r="T2354" t="s">
        <v>35</v>
      </c>
      <c r="U2354" s="3">
        <v>62032</v>
      </c>
      <c r="V2354" t="s">
        <v>46</v>
      </c>
      <c r="W2354" t="s">
        <v>65</v>
      </c>
      <c r="X2354" t="s">
        <v>38</v>
      </c>
      <c r="Y2354">
        <v>3</v>
      </c>
      <c r="Z2354">
        <f>VLOOKUP(A2354,Table3[],3,0)</f>
        <v>2</v>
      </c>
      <c r="AA2354">
        <f>VLOOKUP(A2354,'employee_engagement survey data'!A2354:E2818,4,0)</f>
        <v>3</v>
      </c>
      <c r="AB2354">
        <f>VLOOKUP(A2354,'employee_engagement survey data'!A2354:E2593,5,0)</f>
        <v>2</v>
      </c>
      <c r="AC2354" t="str">
        <f>VLOOKUP(A2354,training_and_development!A2354:F2391,3,0)</f>
        <v>Project Management</v>
      </c>
      <c r="AD2354" t="str">
        <f>VLOOKUP(A2354,training_and_development!A2354:E2743,4,0)</f>
        <v>External</v>
      </c>
      <c r="AE2354" t="str">
        <f>VLOOKUP(A2354,training_and_development!A2354:F5351,5,0)</f>
        <v>Failed</v>
      </c>
      <c r="AF2354" t="str">
        <f>VLOOKUP(A2354,training_and_development!A2353:G2373,6,0)</f>
        <v>Katherinestad</v>
      </c>
      <c r="AG2354" t="str">
        <f>VLOOKUP(A2354,training_and_development!A2354:H2362,7,0)</f>
        <v>Lee Holt</v>
      </c>
      <c r="AH2354">
        <f>VLOOKUP(A2354,training_and_development!A2354:H2357,8,0)</f>
        <v>3</v>
      </c>
    </row>
    <row r="2355" spans="1:34" x14ac:dyDescent="0.25">
      <c r="A2355">
        <v>3354</v>
      </c>
      <c r="B2355" t="s">
        <v>22616</v>
      </c>
      <c r="C2355" s="1">
        <v>44417</v>
      </c>
      <c r="D2355" s="8">
        <v>45093</v>
      </c>
      <c r="E2355" t="s">
        <v>24</v>
      </c>
      <c r="F2355" t="s">
        <v>5081</v>
      </c>
      <c r="G2355" t="s">
        <v>26543</v>
      </c>
      <c r="H2355" t="s">
        <v>87</v>
      </c>
      <c r="I2355" t="s">
        <v>27</v>
      </c>
      <c r="J2355" t="s">
        <v>42</v>
      </c>
      <c r="K2355" t="s">
        <v>41</v>
      </c>
      <c r="L2355" t="s">
        <v>30</v>
      </c>
      <c r="M2355" t="s">
        <v>100</v>
      </c>
      <c r="N2355" s="20" t="s">
        <v>5082</v>
      </c>
      <c r="O2355" t="s">
        <v>28294</v>
      </c>
      <c r="P2355" t="s">
        <v>68</v>
      </c>
      <c r="Q2355" s="2">
        <v>22392</v>
      </c>
      <c r="R2355" t="s">
        <v>33</v>
      </c>
      <c r="S2355" t="s">
        <v>64</v>
      </c>
      <c r="T2355" t="s">
        <v>35</v>
      </c>
      <c r="U2355" s="3">
        <v>14400</v>
      </c>
      <c r="V2355" t="s">
        <v>94</v>
      </c>
      <c r="W2355" t="s">
        <v>59</v>
      </c>
      <c r="X2355" t="s">
        <v>38</v>
      </c>
      <c r="Y2355">
        <v>3</v>
      </c>
      <c r="Z2355">
        <f>VLOOKUP(A2355,Table3[],3,0)</f>
        <v>1</v>
      </c>
      <c r="AA2355">
        <f>VLOOKUP(A2355,'employee_engagement survey data'!A2355:E2819,4,0)</f>
        <v>4</v>
      </c>
      <c r="AB2355">
        <f>VLOOKUP(A2355,'employee_engagement survey data'!A2355:E2594,5,0)</f>
        <v>1</v>
      </c>
      <c r="AC2355" t="str">
        <f>VLOOKUP(A2355,training_and_development!A2355:F2392,3,0)</f>
        <v>Communication Skills</v>
      </c>
      <c r="AD2355" t="str">
        <f>VLOOKUP(A2355,training_and_development!A2355:E2744,4,0)</f>
        <v>Internal</v>
      </c>
      <c r="AE2355" t="str">
        <f>VLOOKUP(A2355,training_and_development!A2355:F5352,5,0)</f>
        <v>Failed</v>
      </c>
      <c r="AF2355" t="str">
        <f>VLOOKUP(A2355,training_and_development!A2354:G2374,6,0)</f>
        <v>South Elizabeth</v>
      </c>
      <c r="AG2355" t="str">
        <f>VLOOKUP(A2355,training_and_development!A2355:H2363,7,0)</f>
        <v>Sarah Ramirez</v>
      </c>
      <c r="AH2355">
        <f>VLOOKUP(A2355,training_and_development!A2355:H2358,8,0)</f>
        <v>5</v>
      </c>
    </row>
    <row r="2356" spans="1:34" x14ac:dyDescent="0.25">
      <c r="A2356">
        <v>3355</v>
      </c>
      <c r="B2356" t="s">
        <v>22617</v>
      </c>
      <c r="C2356" s="1">
        <v>44928</v>
      </c>
      <c r="D2356" s="8">
        <v>45095</v>
      </c>
      <c r="E2356" t="s">
        <v>24</v>
      </c>
      <c r="F2356" t="s">
        <v>5083</v>
      </c>
      <c r="G2356" t="s">
        <v>26543</v>
      </c>
      <c r="H2356" t="s">
        <v>49</v>
      </c>
      <c r="I2356" t="s">
        <v>27</v>
      </c>
      <c r="J2356" t="s">
        <v>28</v>
      </c>
      <c r="K2356" t="s">
        <v>51</v>
      </c>
      <c r="L2356" t="s">
        <v>42</v>
      </c>
      <c r="M2356" t="s">
        <v>92</v>
      </c>
      <c r="N2356" s="20" t="s">
        <v>5084</v>
      </c>
      <c r="O2356" t="s">
        <v>28294</v>
      </c>
      <c r="P2356" t="s">
        <v>43</v>
      </c>
      <c r="Q2356" s="2">
        <v>33292</v>
      </c>
      <c r="R2356" t="s">
        <v>33</v>
      </c>
      <c r="S2356" t="s">
        <v>78</v>
      </c>
      <c r="T2356" t="s">
        <v>35</v>
      </c>
      <c r="U2356" s="3">
        <v>34876</v>
      </c>
      <c r="V2356" t="s">
        <v>36</v>
      </c>
      <c r="W2356" t="s">
        <v>79</v>
      </c>
      <c r="X2356" t="s">
        <v>38</v>
      </c>
      <c r="Y2356">
        <v>5</v>
      </c>
      <c r="Z2356">
        <f>VLOOKUP(A2356,Table3[],3,0)</f>
        <v>1</v>
      </c>
      <c r="AA2356">
        <f>VLOOKUP(A2356,'employee_engagement survey data'!A2356:E2820,4,0)</f>
        <v>3</v>
      </c>
      <c r="AB2356">
        <f>VLOOKUP(A2356,'employee_engagement survey data'!A2356:E2595,5,0)</f>
        <v>3</v>
      </c>
      <c r="AC2356" t="str">
        <f>VLOOKUP(A2356,training_and_development!A2356:F2393,3,0)</f>
        <v>Leadership Development</v>
      </c>
      <c r="AD2356" t="str">
        <f>VLOOKUP(A2356,training_and_development!A2356:E2745,4,0)</f>
        <v>Internal</v>
      </c>
      <c r="AE2356" t="str">
        <f>VLOOKUP(A2356,training_and_development!A2356:F5353,5,0)</f>
        <v>Completed</v>
      </c>
      <c r="AF2356" t="str">
        <f>VLOOKUP(A2356,training_and_development!A2355:G2375,6,0)</f>
        <v>Kristamouth</v>
      </c>
      <c r="AG2356" t="str">
        <f>VLOOKUP(A2356,training_and_development!A2356:H2364,7,0)</f>
        <v>Jimmy Day</v>
      </c>
      <c r="AH2356">
        <f>VLOOKUP(A2356,training_and_development!A2356:H2359,8,0)</f>
        <v>4</v>
      </c>
    </row>
    <row r="2357" spans="1:34" x14ac:dyDescent="0.25">
      <c r="A2357">
        <v>3356</v>
      </c>
      <c r="B2357" t="s">
        <v>22618</v>
      </c>
      <c r="C2357" s="1">
        <v>43414</v>
      </c>
      <c r="D2357" s="8" t="s">
        <v>16975</v>
      </c>
      <c r="E2357" t="s">
        <v>24</v>
      </c>
      <c r="F2357" t="s">
        <v>5085</v>
      </c>
      <c r="G2357" t="s">
        <v>26543</v>
      </c>
      <c r="H2357" t="s">
        <v>116</v>
      </c>
      <c r="I2357" t="s">
        <v>27</v>
      </c>
      <c r="J2357" t="s">
        <v>50</v>
      </c>
      <c r="K2357" t="s">
        <v>29</v>
      </c>
      <c r="L2357" t="s">
        <v>42</v>
      </c>
      <c r="M2357" t="s">
        <v>31</v>
      </c>
      <c r="N2357" s="20" t="s">
        <v>16975</v>
      </c>
      <c r="O2357" t="s">
        <v>28294</v>
      </c>
      <c r="P2357" t="s">
        <v>76</v>
      </c>
      <c r="Q2357" s="2">
        <v>33464</v>
      </c>
      <c r="R2357" t="s">
        <v>33</v>
      </c>
      <c r="S2357" t="s">
        <v>78</v>
      </c>
      <c r="T2357" t="s">
        <v>35</v>
      </c>
      <c r="U2357" s="3">
        <v>34856</v>
      </c>
      <c r="V2357" t="s">
        <v>94</v>
      </c>
      <c r="W2357" t="s">
        <v>65</v>
      </c>
      <c r="X2357" t="s">
        <v>148</v>
      </c>
      <c r="Y2357">
        <v>3</v>
      </c>
      <c r="Z2357">
        <f>VLOOKUP(A2357,Table3[],3,0)</f>
        <v>2</v>
      </c>
      <c r="AA2357">
        <f>VLOOKUP(A2357,'employee_engagement survey data'!A2357:E2821,4,0)</f>
        <v>5</v>
      </c>
      <c r="AB2357">
        <f>VLOOKUP(A2357,'employee_engagement survey data'!A2357:E2596,5,0)</f>
        <v>1</v>
      </c>
      <c r="AC2357" t="str">
        <f>VLOOKUP(A2357,training_and_development!A2357:F2394,3,0)</f>
        <v>Leadership Development</v>
      </c>
      <c r="AD2357" t="str">
        <f>VLOOKUP(A2357,training_and_development!A2357:E2746,4,0)</f>
        <v>External</v>
      </c>
      <c r="AE2357" t="str">
        <f>VLOOKUP(A2357,training_and_development!A2357:F5354,5,0)</f>
        <v>Completed</v>
      </c>
      <c r="AF2357" t="str">
        <f>VLOOKUP(A2357,training_and_development!A2356:G2376,6,0)</f>
        <v>East Nicholefurt</v>
      </c>
      <c r="AG2357" t="str">
        <f>VLOOKUP(A2357,training_and_development!A2357:H2365,7,0)</f>
        <v>Nicole Rodgers</v>
      </c>
      <c r="AH2357">
        <f>VLOOKUP(A2357,training_and_development!A2357:H2360,8,0)</f>
        <v>5</v>
      </c>
    </row>
    <row r="2358" spans="1:34" x14ac:dyDescent="0.25">
      <c r="A2358">
        <v>3357</v>
      </c>
      <c r="B2358" t="s">
        <v>22619</v>
      </c>
      <c r="C2358" s="1">
        <v>44803</v>
      </c>
      <c r="D2358" s="8" t="s">
        <v>16975</v>
      </c>
      <c r="E2358" t="s">
        <v>24</v>
      </c>
      <c r="F2358" t="s">
        <v>5086</v>
      </c>
      <c r="G2358" t="s">
        <v>26543</v>
      </c>
      <c r="H2358" t="s">
        <v>96</v>
      </c>
      <c r="I2358" t="s">
        <v>27</v>
      </c>
      <c r="J2358" t="s">
        <v>50</v>
      </c>
      <c r="K2358" t="s">
        <v>51</v>
      </c>
      <c r="L2358" t="s">
        <v>30</v>
      </c>
      <c r="M2358" t="s">
        <v>31</v>
      </c>
      <c r="N2358" s="20" t="s">
        <v>16975</v>
      </c>
      <c r="O2358" t="s">
        <v>28294</v>
      </c>
      <c r="P2358" t="s">
        <v>83</v>
      </c>
      <c r="Q2358" s="2">
        <v>15562</v>
      </c>
      <c r="R2358" t="s">
        <v>33</v>
      </c>
      <c r="S2358" t="s">
        <v>126</v>
      </c>
      <c r="T2358" t="s">
        <v>45</v>
      </c>
      <c r="U2358" s="3">
        <v>78039</v>
      </c>
      <c r="V2358" t="s">
        <v>94</v>
      </c>
      <c r="W2358" t="s">
        <v>65</v>
      </c>
      <c r="X2358" t="s">
        <v>80</v>
      </c>
      <c r="Y2358">
        <v>1</v>
      </c>
      <c r="Z2358">
        <f>VLOOKUP(A2358,Table3[],3,0)</f>
        <v>3</v>
      </c>
      <c r="AA2358">
        <f>VLOOKUP(A2358,'employee_engagement survey data'!A2358:E2822,4,0)</f>
        <v>3</v>
      </c>
      <c r="AB2358">
        <f>VLOOKUP(A2358,'employee_engagement survey data'!A2358:E2597,5,0)</f>
        <v>1</v>
      </c>
      <c r="AC2358" t="str">
        <f>VLOOKUP(A2358,training_and_development!A2358:F2395,3,0)</f>
        <v>Technical Skills</v>
      </c>
      <c r="AD2358" t="str">
        <f>VLOOKUP(A2358,training_and_development!A2358:E2747,4,0)</f>
        <v>Internal</v>
      </c>
      <c r="AE2358" t="str">
        <f>VLOOKUP(A2358,training_and_development!A2358:F5355,5,0)</f>
        <v>Failed</v>
      </c>
      <c r="AF2358" t="str">
        <f>VLOOKUP(A2358,training_and_development!A2357:G2377,6,0)</f>
        <v>Lake Jeffreyberg</v>
      </c>
      <c r="AG2358" t="str">
        <f>VLOOKUP(A2358,training_and_development!A2358:H2366,7,0)</f>
        <v>Justin Henson</v>
      </c>
      <c r="AH2358">
        <f>VLOOKUP(A2358,training_and_development!A2358:H2361,8,0)</f>
        <v>2</v>
      </c>
    </row>
    <row r="2359" spans="1:34" x14ac:dyDescent="0.25">
      <c r="A2359">
        <v>3358</v>
      </c>
      <c r="B2359" t="s">
        <v>22620</v>
      </c>
      <c r="C2359" s="1">
        <v>44407</v>
      </c>
      <c r="D2359" s="8">
        <v>44898</v>
      </c>
      <c r="E2359" t="s">
        <v>24</v>
      </c>
      <c r="F2359" t="s">
        <v>5087</v>
      </c>
      <c r="G2359" t="s">
        <v>26543</v>
      </c>
      <c r="H2359" t="s">
        <v>61</v>
      </c>
      <c r="I2359" t="s">
        <v>741</v>
      </c>
      <c r="J2359" t="s">
        <v>50</v>
      </c>
      <c r="K2359" t="s">
        <v>41</v>
      </c>
      <c r="L2359" t="s">
        <v>42</v>
      </c>
      <c r="M2359" t="s">
        <v>120</v>
      </c>
      <c r="N2359" s="20" t="s">
        <v>5088</v>
      </c>
      <c r="O2359" t="s">
        <v>28294</v>
      </c>
      <c r="P2359" t="s">
        <v>68</v>
      </c>
      <c r="Q2359" s="2">
        <v>36549</v>
      </c>
      <c r="R2359" t="s">
        <v>33</v>
      </c>
      <c r="S2359" t="s">
        <v>64</v>
      </c>
      <c r="T2359" t="s">
        <v>45</v>
      </c>
      <c r="U2359" s="3">
        <v>67062</v>
      </c>
      <c r="V2359" t="s">
        <v>71</v>
      </c>
      <c r="W2359" t="s">
        <v>79</v>
      </c>
      <c r="X2359" t="s">
        <v>38</v>
      </c>
      <c r="Y2359">
        <v>3</v>
      </c>
      <c r="Z2359">
        <f>VLOOKUP(A2359,Table3[],3,0)</f>
        <v>1</v>
      </c>
      <c r="AA2359">
        <f>VLOOKUP(A2359,'employee_engagement survey data'!A2359:E2823,4,0)</f>
        <v>1</v>
      </c>
      <c r="AB2359">
        <f>VLOOKUP(A2359,'employee_engagement survey data'!A2359:E2598,5,0)</f>
        <v>2</v>
      </c>
      <c r="AC2359" t="str">
        <f>VLOOKUP(A2359,training_and_development!A2359:F2396,3,0)</f>
        <v>Customer Service</v>
      </c>
      <c r="AD2359" t="str">
        <f>VLOOKUP(A2359,training_and_development!A2359:E2748,4,0)</f>
        <v>External</v>
      </c>
      <c r="AE2359" t="str">
        <f>VLOOKUP(A2359,training_and_development!A2359:F5356,5,0)</f>
        <v>Failed</v>
      </c>
      <c r="AF2359" t="str">
        <f>VLOOKUP(A2359,training_and_development!A2358:G2378,6,0)</f>
        <v>South Melissa</v>
      </c>
      <c r="AG2359" t="str">
        <f>VLOOKUP(A2359,training_and_development!A2359:H2367,7,0)</f>
        <v>Eric Webb</v>
      </c>
      <c r="AH2359">
        <f>VLOOKUP(A2359,training_and_development!A2359:H2362,8,0)</f>
        <v>5</v>
      </c>
    </row>
    <row r="2360" spans="1:34" x14ac:dyDescent="0.25">
      <c r="A2360">
        <v>3359</v>
      </c>
      <c r="B2360" t="s">
        <v>22621</v>
      </c>
      <c r="C2360" s="1">
        <v>44164</v>
      </c>
      <c r="D2360" s="8" t="s">
        <v>16975</v>
      </c>
      <c r="E2360" t="s">
        <v>24</v>
      </c>
      <c r="F2360" t="s">
        <v>5089</v>
      </c>
      <c r="G2360" t="s">
        <v>26543</v>
      </c>
      <c r="H2360" t="s">
        <v>73</v>
      </c>
      <c r="I2360" t="s">
        <v>27</v>
      </c>
      <c r="J2360" t="s">
        <v>50</v>
      </c>
      <c r="K2360" t="s">
        <v>29</v>
      </c>
      <c r="L2360" t="s">
        <v>30</v>
      </c>
      <c r="M2360" t="s">
        <v>31</v>
      </c>
      <c r="N2360" s="20" t="s">
        <v>16975</v>
      </c>
      <c r="O2360" t="s">
        <v>28294</v>
      </c>
      <c r="P2360" t="s">
        <v>68</v>
      </c>
      <c r="Q2360" s="2">
        <v>29259</v>
      </c>
      <c r="R2360" t="s">
        <v>33</v>
      </c>
      <c r="S2360" t="s">
        <v>64</v>
      </c>
      <c r="T2360" t="s">
        <v>45</v>
      </c>
      <c r="U2360" s="3">
        <v>30982</v>
      </c>
      <c r="V2360" t="s">
        <v>46</v>
      </c>
      <c r="W2360" t="s">
        <v>65</v>
      </c>
      <c r="X2360" t="s">
        <v>80</v>
      </c>
      <c r="Y2360">
        <v>3</v>
      </c>
      <c r="Z2360">
        <f>VLOOKUP(A2360,Table3[],3,0)</f>
        <v>3</v>
      </c>
      <c r="AA2360">
        <f>VLOOKUP(A2360,'employee_engagement survey data'!A2360:E2824,4,0)</f>
        <v>1</v>
      </c>
      <c r="AB2360">
        <f>VLOOKUP(A2360,'employee_engagement survey data'!A2360:E2599,5,0)</f>
        <v>3</v>
      </c>
      <c r="AC2360" t="str">
        <f>VLOOKUP(A2360,training_and_development!A2360:F2397,3,0)</f>
        <v>Project Management</v>
      </c>
      <c r="AD2360" t="str">
        <f>VLOOKUP(A2360,training_and_development!A2360:E2749,4,0)</f>
        <v>External</v>
      </c>
      <c r="AE2360" t="str">
        <f>VLOOKUP(A2360,training_and_development!A2360:F5357,5,0)</f>
        <v>Completed</v>
      </c>
      <c r="AF2360" t="str">
        <f>VLOOKUP(A2360,training_and_development!A2359:G2379,6,0)</f>
        <v>Port Janice</v>
      </c>
      <c r="AG2360" t="str">
        <f>VLOOKUP(A2360,training_and_development!A2360:H2368,7,0)</f>
        <v>Meghan Romero</v>
      </c>
      <c r="AH2360">
        <f>VLOOKUP(A2360,training_and_development!A2360:H2363,8,0)</f>
        <v>5</v>
      </c>
    </row>
    <row r="2361" spans="1:34" x14ac:dyDescent="0.25">
      <c r="A2361">
        <v>3360</v>
      </c>
      <c r="B2361" t="s">
        <v>22622</v>
      </c>
      <c r="C2361" s="1">
        <v>44279</v>
      </c>
      <c r="D2361" s="8" t="s">
        <v>16975</v>
      </c>
      <c r="E2361" t="s">
        <v>24</v>
      </c>
      <c r="F2361" t="s">
        <v>5090</v>
      </c>
      <c r="G2361" t="s">
        <v>26543</v>
      </c>
      <c r="H2361" t="s">
        <v>67</v>
      </c>
      <c r="I2361" t="s">
        <v>27</v>
      </c>
      <c r="J2361" t="s">
        <v>42</v>
      </c>
      <c r="K2361" t="s">
        <v>41</v>
      </c>
      <c r="L2361" t="s">
        <v>42</v>
      </c>
      <c r="M2361" t="s">
        <v>31</v>
      </c>
      <c r="N2361" s="20" t="s">
        <v>16975</v>
      </c>
      <c r="O2361" t="s">
        <v>28294</v>
      </c>
      <c r="P2361" t="s">
        <v>62</v>
      </c>
      <c r="Q2361" s="2">
        <v>27169</v>
      </c>
      <c r="R2361" t="s">
        <v>33</v>
      </c>
      <c r="S2361" t="s">
        <v>1035</v>
      </c>
      <c r="T2361" t="s">
        <v>35</v>
      </c>
      <c r="U2361" s="3">
        <v>4369</v>
      </c>
      <c r="V2361" t="s">
        <v>94</v>
      </c>
      <c r="W2361" t="s">
        <v>65</v>
      </c>
      <c r="X2361" t="s">
        <v>80</v>
      </c>
      <c r="Y2361">
        <v>2</v>
      </c>
      <c r="Z2361">
        <f>VLOOKUP(A2361,Table3[],3,0)</f>
        <v>4</v>
      </c>
      <c r="AA2361">
        <f>VLOOKUP(A2361,'employee_engagement survey data'!A2361:E2825,4,0)</f>
        <v>4</v>
      </c>
      <c r="AB2361">
        <f>VLOOKUP(A2361,'employee_engagement survey data'!A2361:E2600,5,0)</f>
        <v>1</v>
      </c>
      <c r="AC2361" t="str">
        <f>VLOOKUP(A2361,training_and_development!A2361:F2398,3,0)</f>
        <v>Customer Service</v>
      </c>
      <c r="AD2361" t="str">
        <f>VLOOKUP(A2361,training_and_development!A2361:E2750,4,0)</f>
        <v>External</v>
      </c>
      <c r="AE2361" t="str">
        <f>VLOOKUP(A2361,training_and_development!A2361:F5358,5,0)</f>
        <v>Completed</v>
      </c>
      <c r="AF2361" t="str">
        <f>VLOOKUP(A2361,training_and_development!A2360:G2380,6,0)</f>
        <v>Harrisport</v>
      </c>
      <c r="AG2361" t="str">
        <f>VLOOKUP(A2361,training_and_development!A2361:H2369,7,0)</f>
        <v>Robert George</v>
      </c>
      <c r="AH2361">
        <f>VLOOKUP(A2361,training_and_development!A2361:H2364,8,0)</f>
        <v>3</v>
      </c>
    </row>
    <row r="2362" spans="1:34" x14ac:dyDescent="0.25">
      <c r="A2362">
        <v>3361</v>
      </c>
      <c r="B2362" t="s">
        <v>22623</v>
      </c>
      <c r="C2362" s="1">
        <v>44194</v>
      </c>
      <c r="D2362" s="8">
        <v>44615</v>
      </c>
      <c r="E2362" t="s">
        <v>24</v>
      </c>
      <c r="F2362" t="s">
        <v>5091</v>
      </c>
      <c r="G2362" t="s">
        <v>26543</v>
      </c>
      <c r="H2362" t="s">
        <v>26</v>
      </c>
      <c r="I2362" t="s">
        <v>339</v>
      </c>
      <c r="J2362" t="s">
        <v>42</v>
      </c>
      <c r="K2362" t="s">
        <v>51</v>
      </c>
      <c r="L2362" t="s">
        <v>30</v>
      </c>
      <c r="M2362" t="s">
        <v>120</v>
      </c>
      <c r="N2362" s="20" t="s">
        <v>5092</v>
      </c>
      <c r="O2362" t="s">
        <v>28294</v>
      </c>
      <c r="P2362" t="s">
        <v>62</v>
      </c>
      <c r="Q2362" s="2">
        <v>15983</v>
      </c>
      <c r="R2362" t="s">
        <v>33</v>
      </c>
      <c r="S2362" t="s">
        <v>78</v>
      </c>
      <c r="T2362" t="s">
        <v>35</v>
      </c>
      <c r="U2362" s="3">
        <v>65806</v>
      </c>
      <c r="V2362" t="s">
        <v>58</v>
      </c>
      <c r="W2362" t="s">
        <v>59</v>
      </c>
      <c r="X2362" t="s">
        <v>80</v>
      </c>
      <c r="Y2362">
        <v>3</v>
      </c>
      <c r="Z2362">
        <f>VLOOKUP(A2362,Table3[],3,0)</f>
        <v>1</v>
      </c>
      <c r="AA2362">
        <f>VLOOKUP(A2362,'employee_engagement survey data'!A2362:E2826,4,0)</f>
        <v>3</v>
      </c>
      <c r="AB2362">
        <f>VLOOKUP(A2362,'employee_engagement survey data'!A2362:E2601,5,0)</f>
        <v>3</v>
      </c>
      <c r="AC2362" t="str">
        <f>VLOOKUP(A2362,training_and_development!A2362:F2399,3,0)</f>
        <v>Communication Skills</v>
      </c>
      <c r="AD2362" t="str">
        <f>VLOOKUP(A2362,training_and_development!A2362:E2751,4,0)</f>
        <v>External</v>
      </c>
      <c r="AE2362" t="str">
        <f>VLOOKUP(A2362,training_and_development!A2362:F5359,5,0)</f>
        <v>Completed</v>
      </c>
      <c r="AF2362" t="str">
        <f>VLOOKUP(A2362,training_and_development!A2361:G2381,6,0)</f>
        <v>North Johnnyberg</v>
      </c>
      <c r="AG2362" t="str">
        <f>VLOOKUP(A2362,training_and_development!A2362:H2370,7,0)</f>
        <v>Brittany Gutierrez</v>
      </c>
      <c r="AH2362">
        <f>VLOOKUP(A2362,training_and_development!A2362:H2365,8,0)</f>
        <v>1</v>
      </c>
    </row>
    <row r="2363" spans="1:34" x14ac:dyDescent="0.25">
      <c r="A2363">
        <v>3362</v>
      </c>
      <c r="B2363" t="s">
        <v>22624</v>
      </c>
      <c r="C2363" s="1">
        <v>44410</v>
      </c>
      <c r="D2363" s="8" t="s">
        <v>16975</v>
      </c>
      <c r="E2363" t="s">
        <v>24</v>
      </c>
      <c r="F2363" t="s">
        <v>5093</v>
      </c>
      <c r="G2363" t="s">
        <v>26543</v>
      </c>
      <c r="H2363" t="s">
        <v>40</v>
      </c>
      <c r="I2363" t="s">
        <v>27</v>
      </c>
      <c r="J2363" t="s">
        <v>50</v>
      </c>
      <c r="K2363" t="s">
        <v>29</v>
      </c>
      <c r="L2363" t="s">
        <v>30</v>
      </c>
      <c r="M2363" t="s">
        <v>31</v>
      </c>
      <c r="N2363" s="20" t="s">
        <v>16975</v>
      </c>
      <c r="O2363" t="s">
        <v>28294</v>
      </c>
      <c r="P2363" t="s">
        <v>68</v>
      </c>
      <c r="Q2363" s="2">
        <v>24786</v>
      </c>
      <c r="R2363" t="s">
        <v>33</v>
      </c>
      <c r="S2363" t="s">
        <v>64</v>
      </c>
      <c r="T2363" t="s">
        <v>35</v>
      </c>
      <c r="U2363" s="3">
        <v>90552</v>
      </c>
      <c r="V2363" t="s">
        <v>94</v>
      </c>
      <c r="W2363" t="s">
        <v>37</v>
      </c>
      <c r="X2363" t="s">
        <v>80</v>
      </c>
      <c r="Y2363">
        <v>1</v>
      </c>
      <c r="Z2363">
        <f>VLOOKUP(A2363,Table3[],3,0)</f>
        <v>1</v>
      </c>
      <c r="AA2363">
        <f>VLOOKUP(A2363,'employee_engagement survey data'!A2363:E2827,4,0)</f>
        <v>5</v>
      </c>
      <c r="AB2363">
        <f>VLOOKUP(A2363,'employee_engagement survey data'!A2363:E2602,5,0)</f>
        <v>1</v>
      </c>
      <c r="AC2363" t="str">
        <f>VLOOKUP(A2363,training_and_development!A2363:F2400,3,0)</f>
        <v>Customer Service</v>
      </c>
      <c r="AD2363" t="str">
        <f>VLOOKUP(A2363,training_and_development!A2363:E2752,4,0)</f>
        <v>Internal</v>
      </c>
      <c r="AE2363" t="str">
        <f>VLOOKUP(A2363,training_and_development!A2363:F5360,5,0)</f>
        <v>Completed</v>
      </c>
      <c r="AF2363" t="str">
        <f>VLOOKUP(A2363,training_and_development!A2362:G2382,6,0)</f>
        <v>North Katherineberg</v>
      </c>
      <c r="AG2363" t="str">
        <f>VLOOKUP(A2363,training_and_development!A2363:H2371,7,0)</f>
        <v>Samantha Chase MD</v>
      </c>
      <c r="AH2363">
        <f>VLOOKUP(A2363,training_and_development!A2363:H2366,8,0)</f>
        <v>2</v>
      </c>
    </row>
    <row r="2364" spans="1:34" x14ac:dyDescent="0.25">
      <c r="A2364">
        <v>3363</v>
      </c>
      <c r="B2364" t="s">
        <v>22625</v>
      </c>
      <c r="C2364" s="1">
        <v>44650</v>
      </c>
      <c r="D2364" s="8" t="s">
        <v>16975</v>
      </c>
      <c r="E2364" t="s">
        <v>24</v>
      </c>
      <c r="F2364" t="s">
        <v>5094</v>
      </c>
      <c r="G2364" t="s">
        <v>26543</v>
      </c>
      <c r="H2364" t="s">
        <v>99</v>
      </c>
      <c r="I2364" t="s">
        <v>27</v>
      </c>
      <c r="J2364" t="s">
        <v>42</v>
      </c>
      <c r="K2364" t="s">
        <v>41</v>
      </c>
      <c r="L2364" t="s">
        <v>30</v>
      </c>
      <c r="M2364" t="s">
        <v>31</v>
      </c>
      <c r="N2364" s="20" t="s">
        <v>16975</v>
      </c>
      <c r="O2364" t="s">
        <v>28294</v>
      </c>
      <c r="P2364" t="s">
        <v>68</v>
      </c>
      <c r="Q2364" s="2">
        <v>21027</v>
      </c>
      <c r="R2364" t="s">
        <v>33</v>
      </c>
      <c r="S2364" t="s">
        <v>64</v>
      </c>
      <c r="T2364" t="s">
        <v>45</v>
      </c>
      <c r="U2364" s="3">
        <v>31018</v>
      </c>
      <c r="V2364" t="s">
        <v>71</v>
      </c>
      <c r="W2364" t="s">
        <v>65</v>
      </c>
      <c r="X2364" t="s">
        <v>80</v>
      </c>
      <c r="Y2364">
        <v>5</v>
      </c>
      <c r="Z2364">
        <f>VLOOKUP(A2364,Table3[],3,0)</f>
        <v>4</v>
      </c>
      <c r="AA2364">
        <f>VLOOKUP(A2364,'employee_engagement survey data'!A2364:E2828,4,0)</f>
        <v>4</v>
      </c>
      <c r="AB2364">
        <f>VLOOKUP(A2364,'employee_engagement survey data'!A2364:E2603,5,0)</f>
        <v>2</v>
      </c>
      <c r="AC2364" t="str">
        <f>VLOOKUP(A2364,training_and_development!A2364:F2401,3,0)</f>
        <v>Customer Service</v>
      </c>
      <c r="AD2364" t="str">
        <f>VLOOKUP(A2364,training_and_development!A2364:E2753,4,0)</f>
        <v>External</v>
      </c>
      <c r="AE2364" t="str">
        <f>VLOOKUP(A2364,training_and_development!A2364:F5361,5,0)</f>
        <v>Completed</v>
      </c>
      <c r="AF2364" t="str">
        <f>VLOOKUP(A2364,training_and_development!A2363:G2383,6,0)</f>
        <v>East Diane</v>
      </c>
      <c r="AG2364" t="str">
        <f>VLOOKUP(A2364,training_and_development!A2364:H2372,7,0)</f>
        <v>Steven Wood</v>
      </c>
      <c r="AH2364">
        <f>VLOOKUP(A2364,training_and_development!A2364:H2367,8,0)</f>
        <v>2</v>
      </c>
    </row>
    <row r="2365" spans="1:34" x14ac:dyDescent="0.25">
      <c r="A2365">
        <v>3364</v>
      </c>
      <c r="B2365" t="s">
        <v>22626</v>
      </c>
      <c r="C2365" s="1">
        <v>44260</v>
      </c>
      <c r="D2365" s="8">
        <v>44446</v>
      </c>
      <c r="E2365" t="s">
        <v>332</v>
      </c>
      <c r="F2365" t="s">
        <v>5095</v>
      </c>
      <c r="G2365" t="s">
        <v>26543</v>
      </c>
      <c r="H2365" t="s">
        <v>73</v>
      </c>
      <c r="I2365" t="s">
        <v>27</v>
      </c>
      <c r="J2365" t="s">
        <v>42</v>
      </c>
      <c r="K2365" t="s">
        <v>41</v>
      </c>
      <c r="L2365" t="s">
        <v>30</v>
      </c>
      <c r="M2365" t="s">
        <v>100</v>
      </c>
      <c r="N2365" s="20" t="s">
        <v>5096</v>
      </c>
      <c r="O2365" t="s">
        <v>28294</v>
      </c>
      <c r="P2365" t="s">
        <v>83</v>
      </c>
      <c r="Q2365" s="2">
        <v>22072</v>
      </c>
      <c r="R2365" t="s">
        <v>33</v>
      </c>
      <c r="S2365" t="s">
        <v>78</v>
      </c>
      <c r="T2365" t="s">
        <v>35</v>
      </c>
      <c r="U2365" s="3">
        <v>42754</v>
      </c>
      <c r="V2365" t="s">
        <v>46</v>
      </c>
      <c r="W2365" t="s">
        <v>59</v>
      </c>
      <c r="X2365" t="s">
        <v>80</v>
      </c>
      <c r="Y2365">
        <v>3</v>
      </c>
      <c r="Z2365">
        <f>VLOOKUP(A2365,Table3[],3,0)</f>
        <v>1</v>
      </c>
      <c r="AA2365">
        <f>VLOOKUP(A2365,'employee_engagement survey data'!A2365:E2829,4,0)</f>
        <v>5</v>
      </c>
      <c r="AB2365">
        <f>VLOOKUP(A2365,'employee_engagement survey data'!A2365:E2604,5,0)</f>
        <v>2</v>
      </c>
      <c r="AC2365" t="str">
        <f>VLOOKUP(A2365,training_and_development!A2365:F2402,3,0)</f>
        <v>Leadership Development</v>
      </c>
      <c r="AD2365" t="str">
        <f>VLOOKUP(A2365,training_and_development!A2365:E2754,4,0)</f>
        <v>Internal</v>
      </c>
      <c r="AE2365" t="str">
        <f>VLOOKUP(A2365,training_and_development!A2365:F5362,5,0)</f>
        <v>Completed</v>
      </c>
      <c r="AF2365" t="str">
        <f>VLOOKUP(A2365,training_and_development!A2364:G2384,6,0)</f>
        <v>Keyfurt</v>
      </c>
      <c r="AG2365" t="str">
        <f>VLOOKUP(A2365,training_and_development!A2365:H2373,7,0)</f>
        <v>Angela Clark</v>
      </c>
      <c r="AH2365">
        <f>VLOOKUP(A2365,training_and_development!A2365:H2368,8,0)</f>
        <v>1</v>
      </c>
    </row>
    <row r="2366" spans="1:34" x14ac:dyDescent="0.25">
      <c r="A2366">
        <v>3365</v>
      </c>
      <c r="B2366" t="s">
        <v>22627</v>
      </c>
      <c r="C2366" s="1">
        <v>44167</v>
      </c>
      <c r="D2366" s="8" t="s">
        <v>16975</v>
      </c>
      <c r="E2366" t="s">
        <v>332</v>
      </c>
      <c r="F2366" t="s">
        <v>5097</v>
      </c>
      <c r="G2366" t="s">
        <v>26543</v>
      </c>
      <c r="H2366" t="s">
        <v>87</v>
      </c>
      <c r="I2366" t="s">
        <v>27</v>
      </c>
      <c r="J2366" t="s">
        <v>28</v>
      </c>
      <c r="K2366" t="s">
        <v>51</v>
      </c>
      <c r="L2366" t="s">
        <v>30</v>
      </c>
      <c r="M2366" t="s">
        <v>31</v>
      </c>
      <c r="N2366" s="20" t="s">
        <v>16975</v>
      </c>
      <c r="O2366" t="s">
        <v>28294</v>
      </c>
      <c r="P2366" t="s">
        <v>122</v>
      </c>
      <c r="Q2366" s="2">
        <v>17711</v>
      </c>
      <c r="R2366" t="s">
        <v>33</v>
      </c>
      <c r="S2366" t="s">
        <v>64</v>
      </c>
      <c r="T2366" t="s">
        <v>45</v>
      </c>
      <c r="U2366" s="3">
        <v>24571</v>
      </c>
      <c r="V2366" t="s">
        <v>94</v>
      </c>
      <c r="W2366" t="s">
        <v>79</v>
      </c>
      <c r="X2366" t="s">
        <v>38</v>
      </c>
      <c r="Y2366">
        <v>3</v>
      </c>
      <c r="Z2366">
        <f>VLOOKUP(A2366,Table3[],3,0)</f>
        <v>1</v>
      </c>
      <c r="AA2366">
        <f>VLOOKUP(A2366,'employee_engagement survey data'!A2366:E2830,4,0)</f>
        <v>1</v>
      </c>
      <c r="AB2366">
        <f>VLOOKUP(A2366,'employee_engagement survey data'!A2366:E2605,5,0)</f>
        <v>4</v>
      </c>
      <c r="AC2366" t="str">
        <f>VLOOKUP(A2366,training_and_development!A2366:F2403,3,0)</f>
        <v>Communication Skills</v>
      </c>
      <c r="AD2366" t="str">
        <f>VLOOKUP(A2366,training_and_development!A2366:E2755,4,0)</f>
        <v>External</v>
      </c>
      <c r="AE2366" t="str">
        <f>VLOOKUP(A2366,training_and_development!A2366:F5363,5,0)</f>
        <v>Failed</v>
      </c>
      <c r="AF2366" t="str">
        <f>VLOOKUP(A2366,training_and_development!A2365:G2385,6,0)</f>
        <v>Nathanton</v>
      </c>
      <c r="AG2366" t="str">
        <f>VLOOKUP(A2366,training_and_development!A2366:H2374,7,0)</f>
        <v>Robert Blanchard</v>
      </c>
      <c r="AH2366">
        <f>VLOOKUP(A2366,training_and_development!A2366:H2369,8,0)</f>
        <v>1</v>
      </c>
    </row>
    <row r="2367" spans="1:34" x14ac:dyDescent="0.25">
      <c r="A2367">
        <v>3366</v>
      </c>
      <c r="B2367" t="s">
        <v>22628</v>
      </c>
      <c r="C2367" s="1">
        <v>43485</v>
      </c>
      <c r="D2367" s="8">
        <v>43848</v>
      </c>
      <c r="E2367" t="s">
        <v>332</v>
      </c>
      <c r="F2367" t="s">
        <v>5098</v>
      </c>
      <c r="G2367" t="s">
        <v>26543</v>
      </c>
      <c r="H2367" t="s">
        <v>49</v>
      </c>
      <c r="I2367" t="s">
        <v>339</v>
      </c>
      <c r="J2367" t="s">
        <v>28</v>
      </c>
      <c r="K2367" t="s">
        <v>29</v>
      </c>
      <c r="L2367" t="s">
        <v>50</v>
      </c>
      <c r="M2367" t="s">
        <v>120</v>
      </c>
      <c r="N2367" s="20" t="s">
        <v>5099</v>
      </c>
      <c r="O2367" t="s">
        <v>28294</v>
      </c>
      <c r="P2367" t="s">
        <v>62</v>
      </c>
      <c r="Q2367" s="2">
        <v>27894</v>
      </c>
      <c r="R2367" t="s">
        <v>33</v>
      </c>
      <c r="S2367" t="s">
        <v>217</v>
      </c>
      <c r="T2367" t="s">
        <v>45</v>
      </c>
      <c r="U2367" s="3">
        <v>74701</v>
      </c>
      <c r="V2367" t="s">
        <v>71</v>
      </c>
      <c r="W2367" t="s">
        <v>37</v>
      </c>
      <c r="X2367" t="s">
        <v>80</v>
      </c>
      <c r="Y2367">
        <v>4</v>
      </c>
      <c r="Z2367">
        <f>VLOOKUP(A2367,Table3[],3,0)</f>
        <v>4</v>
      </c>
      <c r="AA2367">
        <f>VLOOKUP(A2367,'employee_engagement survey data'!A2367:E2831,4,0)</f>
        <v>5</v>
      </c>
      <c r="AB2367">
        <f>VLOOKUP(A2367,'employee_engagement survey data'!A2367:E2606,5,0)</f>
        <v>5</v>
      </c>
      <c r="AC2367" t="str">
        <f>VLOOKUP(A2367,training_and_development!A2367:F2404,3,0)</f>
        <v>Project Management</v>
      </c>
      <c r="AD2367" t="str">
        <f>VLOOKUP(A2367,training_and_development!A2367:E2756,4,0)</f>
        <v>External</v>
      </c>
      <c r="AE2367" t="str">
        <f>VLOOKUP(A2367,training_and_development!A2367:F5364,5,0)</f>
        <v>Completed</v>
      </c>
      <c r="AF2367" t="str">
        <f>VLOOKUP(A2367,training_and_development!A2366:G2386,6,0)</f>
        <v>New Karahaven</v>
      </c>
      <c r="AG2367" t="str">
        <f>VLOOKUP(A2367,training_and_development!A2367:H2375,7,0)</f>
        <v>Kenneth Ferguson</v>
      </c>
      <c r="AH2367">
        <f>VLOOKUP(A2367,training_and_development!A2367:H2370,8,0)</f>
        <v>1</v>
      </c>
    </row>
    <row r="2368" spans="1:34" x14ac:dyDescent="0.25">
      <c r="A2368">
        <v>3367</v>
      </c>
      <c r="B2368" t="s">
        <v>22629</v>
      </c>
      <c r="C2368" s="1">
        <v>43981</v>
      </c>
      <c r="D2368" s="8">
        <v>44593</v>
      </c>
      <c r="E2368" t="s">
        <v>332</v>
      </c>
      <c r="F2368" t="s">
        <v>5100</v>
      </c>
      <c r="G2368" t="s">
        <v>26543</v>
      </c>
      <c r="H2368" t="s">
        <v>67</v>
      </c>
      <c r="I2368" t="s">
        <v>339</v>
      </c>
      <c r="J2368" t="s">
        <v>50</v>
      </c>
      <c r="K2368" t="s">
        <v>51</v>
      </c>
      <c r="L2368" t="s">
        <v>50</v>
      </c>
      <c r="M2368" t="s">
        <v>100</v>
      </c>
      <c r="N2368" s="20" t="s">
        <v>5101</v>
      </c>
      <c r="O2368" t="s">
        <v>28294</v>
      </c>
      <c r="P2368" t="s">
        <v>68</v>
      </c>
      <c r="Q2368" s="2">
        <v>22935</v>
      </c>
      <c r="R2368" t="s">
        <v>33</v>
      </c>
      <c r="S2368" t="s">
        <v>64</v>
      </c>
      <c r="T2368" t="s">
        <v>45</v>
      </c>
      <c r="U2368" s="3">
        <v>35065</v>
      </c>
      <c r="V2368" t="s">
        <v>58</v>
      </c>
      <c r="W2368" t="s">
        <v>59</v>
      </c>
      <c r="X2368" t="s">
        <v>80</v>
      </c>
      <c r="Y2368">
        <v>2</v>
      </c>
      <c r="Z2368">
        <f>VLOOKUP(A2368,Table3[],3,0)</f>
        <v>4</v>
      </c>
      <c r="AA2368">
        <f>VLOOKUP(A2368,'employee_engagement survey data'!A2368:E2832,4,0)</f>
        <v>1</v>
      </c>
      <c r="AB2368">
        <f>VLOOKUP(A2368,'employee_engagement survey data'!A2368:E2607,5,0)</f>
        <v>5</v>
      </c>
      <c r="AC2368" t="str">
        <f>VLOOKUP(A2368,training_and_development!A2368:F2405,3,0)</f>
        <v>Leadership Development</v>
      </c>
      <c r="AD2368" t="str">
        <f>VLOOKUP(A2368,training_and_development!A2368:E2757,4,0)</f>
        <v>Internal</v>
      </c>
      <c r="AE2368" t="str">
        <f>VLOOKUP(A2368,training_and_development!A2368:F5365,5,0)</f>
        <v>Completed</v>
      </c>
      <c r="AF2368" t="str">
        <f>VLOOKUP(A2368,training_and_development!A2367:G2387,6,0)</f>
        <v>West Lisabury</v>
      </c>
      <c r="AG2368" t="str">
        <f>VLOOKUP(A2368,training_and_development!A2368:H2376,7,0)</f>
        <v>Richard Jones</v>
      </c>
      <c r="AH2368">
        <f>VLOOKUP(A2368,training_and_development!A2368:H2371,8,0)</f>
        <v>2</v>
      </c>
    </row>
    <row r="2369" spans="1:34" x14ac:dyDescent="0.25">
      <c r="A2369">
        <v>3368</v>
      </c>
      <c r="B2369" t="s">
        <v>22630</v>
      </c>
      <c r="C2369" s="1">
        <v>43783</v>
      </c>
      <c r="D2369" s="8">
        <v>45060</v>
      </c>
      <c r="E2369" t="s">
        <v>332</v>
      </c>
      <c r="F2369" t="s">
        <v>5102</v>
      </c>
      <c r="G2369" t="s">
        <v>26543</v>
      </c>
      <c r="H2369" t="s">
        <v>26</v>
      </c>
      <c r="I2369" t="s">
        <v>741</v>
      </c>
      <c r="J2369" t="s">
        <v>42</v>
      </c>
      <c r="K2369" t="s">
        <v>51</v>
      </c>
      <c r="L2369" t="s">
        <v>42</v>
      </c>
      <c r="M2369" t="s">
        <v>100</v>
      </c>
      <c r="N2369" s="20" t="s">
        <v>5103</v>
      </c>
      <c r="O2369" t="s">
        <v>28294</v>
      </c>
      <c r="P2369" t="s">
        <v>68</v>
      </c>
      <c r="Q2369" s="2">
        <v>32911</v>
      </c>
      <c r="R2369" t="s">
        <v>33</v>
      </c>
      <c r="S2369" t="s">
        <v>449</v>
      </c>
      <c r="T2369" t="s">
        <v>45</v>
      </c>
      <c r="U2369" s="3">
        <v>61176</v>
      </c>
      <c r="V2369" t="s">
        <v>71</v>
      </c>
      <c r="W2369" t="s">
        <v>65</v>
      </c>
      <c r="X2369" t="s">
        <v>80</v>
      </c>
      <c r="Y2369">
        <v>5</v>
      </c>
      <c r="Z2369">
        <f>VLOOKUP(A2369,Table3[],3,0)</f>
        <v>5</v>
      </c>
      <c r="AA2369">
        <f>VLOOKUP(A2369,'employee_engagement survey data'!A2369:E2833,4,0)</f>
        <v>1</v>
      </c>
      <c r="AB2369">
        <f>VLOOKUP(A2369,'employee_engagement survey data'!A2369:E2608,5,0)</f>
        <v>4</v>
      </c>
      <c r="AC2369" t="str">
        <f>VLOOKUP(A2369,training_and_development!A2369:F2406,3,0)</f>
        <v>Leadership Development</v>
      </c>
      <c r="AD2369" t="str">
        <f>VLOOKUP(A2369,training_and_development!A2369:E2758,4,0)</f>
        <v>Internal</v>
      </c>
      <c r="AE2369" t="str">
        <f>VLOOKUP(A2369,training_and_development!A2369:F5366,5,0)</f>
        <v>Failed</v>
      </c>
      <c r="AF2369" t="str">
        <f>VLOOKUP(A2369,training_and_development!A2368:G2388,6,0)</f>
        <v>West Kelly</v>
      </c>
      <c r="AG2369" t="str">
        <f>VLOOKUP(A2369,training_and_development!A2369:H2377,7,0)</f>
        <v>Donna Webster MD</v>
      </c>
      <c r="AH2369">
        <f>VLOOKUP(A2369,training_and_development!A2369:H2372,8,0)</f>
        <v>5</v>
      </c>
    </row>
    <row r="2370" spans="1:34" x14ac:dyDescent="0.25">
      <c r="A2370">
        <v>3369</v>
      </c>
      <c r="B2370" t="s">
        <v>22631</v>
      </c>
      <c r="C2370" s="1">
        <v>44769</v>
      </c>
      <c r="D2370" s="8">
        <v>45009</v>
      </c>
      <c r="E2370" t="s">
        <v>332</v>
      </c>
      <c r="F2370" t="s">
        <v>5104</v>
      </c>
      <c r="G2370" t="s">
        <v>26543</v>
      </c>
      <c r="H2370" t="s">
        <v>96</v>
      </c>
      <c r="I2370" t="s">
        <v>741</v>
      </c>
      <c r="J2370" t="s">
        <v>42</v>
      </c>
      <c r="K2370" t="s">
        <v>41</v>
      </c>
      <c r="L2370" t="s">
        <v>30</v>
      </c>
      <c r="M2370" t="s">
        <v>92</v>
      </c>
      <c r="N2370" s="20" t="s">
        <v>5105</v>
      </c>
      <c r="O2370" t="s">
        <v>28294</v>
      </c>
      <c r="P2370" t="s">
        <v>62</v>
      </c>
      <c r="Q2370" s="2">
        <v>18504</v>
      </c>
      <c r="R2370" t="s">
        <v>33</v>
      </c>
      <c r="S2370" t="s">
        <v>303</v>
      </c>
      <c r="T2370" t="s">
        <v>35</v>
      </c>
      <c r="U2370" s="3">
        <v>22374</v>
      </c>
      <c r="V2370" t="s">
        <v>58</v>
      </c>
      <c r="W2370" t="s">
        <v>59</v>
      </c>
      <c r="X2370" t="s">
        <v>80</v>
      </c>
      <c r="Y2370">
        <v>2</v>
      </c>
      <c r="Z2370">
        <f>VLOOKUP(A2370,Table3[],3,0)</f>
        <v>2</v>
      </c>
      <c r="AA2370">
        <f>VLOOKUP(A2370,'employee_engagement survey data'!A2370:E2834,4,0)</f>
        <v>5</v>
      </c>
      <c r="AB2370">
        <f>VLOOKUP(A2370,'employee_engagement survey data'!A2370:E2609,5,0)</f>
        <v>4</v>
      </c>
      <c r="AC2370" t="str">
        <f>VLOOKUP(A2370,training_and_development!A2370:F2407,3,0)</f>
        <v>Project Management</v>
      </c>
      <c r="AD2370" t="str">
        <f>VLOOKUP(A2370,training_and_development!A2370:E2759,4,0)</f>
        <v>Internal</v>
      </c>
      <c r="AE2370" t="str">
        <f>VLOOKUP(A2370,training_and_development!A2370:F5367,5,0)</f>
        <v>Completed</v>
      </c>
      <c r="AF2370" t="str">
        <f>VLOOKUP(A2370,training_and_development!A2369:G2389,6,0)</f>
        <v>Hicksland</v>
      </c>
      <c r="AG2370" t="str">
        <f>VLOOKUP(A2370,training_and_development!A2370:H2378,7,0)</f>
        <v>Zachary Ferrell</v>
      </c>
      <c r="AH2370">
        <f>VLOOKUP(A2370,training_and_development!A2370:H2373,8,0)</f>
        <v>5</v>
      </c>
    </row>
    <row r="2371" spans="1:34" x14ac:dyDescent="0.25">
      <c r="A2371">
        <v>3370</v>
      </c>
      <c r="B2371" t="s">
        <v>22632</v>
      </c>
      <c r="C2371" s="1">
        <v>44732</v>
      </c>
      <c r="D2371" s="8" t="s">
        <v>16975</v>
      </c>
      <c r="E2371" t="s">
        <v>332</v>
      </c>
      <c r="F2371" t="s">
        <v>5106</v>
      </c>
      <c r="G2371" t="s">
        <v>26543</v>
      </c>
      <c r="H2371" t="s">
        <v>40</v>
      </c>
      <c r="I2371" t="s">
        <v>27</v>
      </c>
      <c r="J2371" t="s">
        <v>28</v>
      </c>
      <c r="K2371" t="s">
        <v>29</v>
      </c>
      <c r="L2371" t="s">
        <v>30</v>
      </c>
      <c r="M2371" t="s">
        <v>31</v>
      </c>
      <c r="N2371" s="20" t="s">
        <v>16975</v>
      </c>
      <c r="O2371" t="s">
        <v>28294</v>
      </c>
      <c r="P2371" t="s">
        <v>62</v>
      </c>
      <c r="Q2371" s="2">
        <v>21424</v>
      </c>
      <c r="R2371" t="s">
        <v>33</v>
      </c>
      <c r="S2371" t="s">
        <v>64</v>
      </c>
      <c r="T2371" t="s">
        <v>35</v>
      </c>
      <c r="U2371" s="3">
        <v>57215</v>
      </c>
      <c r="V2371" t="s">
        <v>94</v>
      </c>
      <c r="W2371" t="s">
        <v>37</v>
      </c>
      <c r="X2371" t="s">
        <v>80</v>
      </c>
      <c r="Y2371">
        <v>3</v>
      </c>
      <c r="Z2371">
        <f>VLOOKUP(A2371,Table3[],3,0)</f>
        <v>3</v>
      </c>
      <c r="AA2371">
        <f>VLOOKUP(A2371,'employee_engagement survey data'!A2371:E2835,4,0)</f>
        <v>5</v>
      </c>
      <c r="AB2371">
        <f>VLOOKUP(A2371,'employee_engagement survey data'!A2371:E2610,5,0)</f>
        <v>3</v>
      </c>
      <c r="AC2371" t="str">
        <f>VLOOKUP(A2371,training_and_development!A2371:F2408,3,0)</f>
        <v>Customer Service</v>
      </c>
      <c r="AD2371" t="str">
        <f>VLOOKUP(A2371,training_and_development!A2371:E2760,4,0)</f>
        <v>External</v>
      </c>
      <c r="AE2371" t="str">
        <f>VLOOKUP(A2371,training_and_development!A2371:F5368,5,0)</f>
        <v>Completed</v>
      </c>
      <c r="AF2371" t="str">
        <f>VLOOKUP(A2371,training_and_development!A2370:G2390,6,0)</f>
        <v>Mosleyland</v>
      </c>
      <c r="AG2371" t="str">
        <f>VLOOKUP(A2371,training_and_development!A2371:H2379,7,0)</f>
        <v>Scott Gordon</v>
      </c>
      <c r="AH2371">
        <f>VLOOKUP(A2371,training_and_development!A2371:H2374,8,0)</f>
        <v>2</v>
      </c>
    </row>
    <row r="2372" spans="1:34" x14ac:dyDescent="0.25">
      <c r="A2372">
        <v>3371</v>
      </c>
      <c r="B2372" t="s">
        <v>22633</v>
      </c>
      <c r="C2372" s="1">
        <v>44915</v>
      </c>
      <c r="D2372" s="8">
        <v>45007</v>
      </c>
      <c r="E2372" t="s">
        <v>332</v>
      </c>
      <c r="F2372" t="s">
        <v>5107</v>
      </c>
      <c r="G2372" t="s">
        <v>26543</v>
      </c>
      <c r="H2372" t="s">
        <v>99</v>
      </c>
      <c r="I2372" t="s">
        <v>339</v>
      </c>
      <c r="J2372" t="s">
        <v>50</v>
      </c>
      <c r="K2372" t="s">
        <v>41</v>
      </c>
      <c r="L2372" t="s">
        <v>50</v>
      </c>
      <c r="M2372" t="s">
        <v>92</v>
      </c>
      <c r="N2372" s="20" t="s">
        <v>5108</v>
      </c>
      <c r="O2372" t="s">
        <v>28294</v>
      </c>
      <c r="P2372" t="s">
        <v>281</v>
      </c>
      <c r="Q2372" s="2">
        <v>25894</v>
      </c>
      <c r="R2372" t="s">
        <v>33</v>
      </c>
      <c r="S2372" t="s">
        <v>152</v>
      </c>
      <c r="T2372" t="s">
        <v>35</v>
      </c>
      <c r="U2372" s="3">
        <v>5985</v>
      </c>
      <c r="V2372" t="s">
        <v>46</v>
      </c>
      <c r="W2372" t="s">
        <v>65</v>
      </c>
      <c r="X2372" t="s">
        <v>80</v>
      </c>
      <c r="Y2372">
        <v>3</v>
      </c>
      <c r="Z2372">
        <f>VLOOKUP(A2372,Table3[],3,0)</f>
        <v>4</v>
      </c>
      <c r="AA2372">
        <f>VLOOKUP(A2372,'employee_engagement survey data'!A2372:E2836,4,0)</f>
        <v>2</v>
      </c>
      <c r="AB2372">
        <f>VLOOKUP(A2372,'employee_engagement survey data'!A2372:E2611,5,0)</f>
        <v>5</v>
      </c>
      <c r="AC2372" t="str">
        <f>VLOOKUP(A2372,training_and_development!A2372:F2409,3,0)</f>
        <v>Communication Skills</v>
      </c>
      <c r="AD2372" t="str">
        <f>VLOOKUP(A2372,training_and_development!A2372:E2761,4,0)</f>
        <v>Internal</v>
      </c>
      <c r="AE2372" t="str">
        <f>VLOOKUP(A2372,training_and_development!A2372:F5369,5,0)</f>
        <v>Completed</v>
      </c>
      <c r="AF2372" t="str">
        <f>VLOOKUP(A2372,training_and_development!A2371:G2391,6,0)</f>
        <v>Spencerstad</v>
      </c>
      <c r="AG2372" t="str">
        <f>VLOOKUP(A2372,training_and_development!A2372:H2380,7,0)</f>
        <v>Matthew Rios</v>
      </c>
      <c r="AH2372">
        <f>VLOOKUP(A2372,training_and_development!A2372:H2375,8,0)</f>
        <v>2</v>
      </c>
    </row>
    <row r="2373" spans="1:34" x14ac:dyDescent="0.25">
      <c r="A2373">
        <v>3372</v>
      </c>
      <c r="B2373" t="s">
        <v>22634</v>
      </c>
      <c r="C2373" s="1">
        <v>44940</v>
      </c>
      <c r="D2373" s="8">
        <v>44999</v>
      </c>
      <c r="E2373" t="s">
        <v>24</v>
      </c>
      <c r="F2373" t="s">
        <v>5109</v>
      </c>
      <c r="G2373" t="s">
        <v>26543</v>
      </c>
      <c r="H2373" t="s">
        <v>61</v>
      </c>
      <c r="I2373" t="s">
        <v>339</v>
      </c>
      <c r="J2373" t="s">
        <v>28</v>
      </c>
      <c r="K2373" t="s">
        <v>29</v>
      </c>
      <c r="L2373" t="s">
        <v>42</v>
      </c>
      <c r="M2373" t="s">
        <v>74</v>
      </c>
      <c r="N2373" s="20" t="s">
        <v>5110</v>
      </c>
      <c r="O2373" t="s">
        <v>28294</v>
      </c>
      <c r="P2373" t="s">
        <v>122</v>
      </c>
      <c r="Q2373" s="2">
        <v>33751</v>
      </c>
      <c r="R2373" t="s">
        <v>33</v>
      </c>
      <c r="S2373" t="s">
        <v>152</v>
      </c>
      <c r="T2373" t="s">
        <v>35</v>
      </c>
      <c r="U2373" s="3">
        <v>94040</v>
      </c>
      <c r="V2373" t="s">
        <v>94</v>
      </c>
      <c r="W2373" t="s">
        <v>79</v>
      </c>
      <c r="X2373" t="s">
        <v>38</v>
      </c>
      <c r="Y2373">
        <v>4</v>
      </c>
      <c r="Z2373">
        <f>VLOOKUP(A2373,Table3[],3,0)</f>
        <v>1</v>
      </c>
      <c r="AA2373">
        <f>VLOOKUP(A2373,'employee_engagement survey data'!A2373:E2837,4,0)</f>
        <v>3</v>
      </c>
      <c r="AB2373">
        <f>VLOOKUP(A2373,'employee_engagement survey data'!A2373:E2612,5,0)</f>
        <v>1</v>
      </c>
      <c r="AC2373" t="str">
        <f>VLOOKUP(A2373,training_and_development!A2373:F2410,3,0)</f>
        <v>Technical Skills</v>
      </c>
      <c r="AD2373" t="str">
        <f>VLOOKUP(A2373,training_and_development!A2373:E2762,4,0)</f>
        <v>External</v>
      </c>
      <c r="AE2373" t="str">
        <f>VLOOKUP(A2373,training_and_development!A2373:F5370,5,0)</f>
        <v>Completed</v>
      </c>
      <c r="AF2373" t="str">
        <f>VLOOKUP(A2373,training_and_development!A2372:G2392,6,0)</f>
        <v>West Ellentown</v>
      </c>
      <c r="AG2373" t="str">
        <f>VLOOKUP(A2373,training_and_development!A2373:H2381,7,0)</f>
        <v>Christopher Johnson</v>
      </c>
      <c r="AH2373">
        <f>VLOOKUP(A2373,training_and_development!A2373:H2376,8,0)</f>
        <v>4</v>
      </c>
    </row>
    <row r="2374" spans="1:34" x14ac:dyDescent="0.25">
      <c r="A2374">
        <v>3373</v>
      </c>
      <c r="B2374" t="s">
        <v>22635</v>
      </c>
      <c r="C2374" s="1">
        <v>43365</v>
      </c>
      <c r="D2374" s="8" t="s">
        <v>16975</v>
      </c>
      <c r="E2374" t="s">
        <v>24</v>
      </c>
      <c r="F2374" t="s">
        <v>5111</v>
      </c>
      <c r="G2374" t="s">
        <v>26543</v>
      </c>
      <c r="H2374" t="s">
        <v>116</v>
      </c>
      <c r="I2374" t="s">
        <v>27</v>
      </c>
      <c r="J2374" t="s">
        <v>28</v>
      </c>
      <c r="K2374" t="s">
        <v>41</v>
      </c>
      <c r="L2374" t="s">
        <v>30</v>
      </c>
      <c r="M2374" t="s">
        <v>31</v>
      </c>
      <c r="N2374" s="20" t="s">
        <v>16975</v>
      </c>
      <c r="O2374" t="s">
        <v>28294</v>
      </c>
      <c r="P2374" t="s">
        <v>43</v>
      </c>
      <c r="Q2374" s="2">
        <v>32545</v>
      </c>
      <c r="R2374" t="s">
        <v>33</v>
      </c>
      <c r="S2374" t="s">
        <v>144</v>
      </c>
      <c r="T2374" t="s">
        <v>45</v>
      </c>
      <c r="U2374" s="3">
        <v>35546</v>
      </c>
      <c r="V2374" t="s">
        <v>58</v>
      </c>
      <c r="W2374" t="s">
        <v>65</v>
      </c>
      <c r="X2374" t="s">
        <v>80</v>
      </c>
      <c r="Y2374">
        <v>2</v>
      </c>
      <c r="Z2374">
        <f>VLOOKUP(A2374,Table3[],3,0)</f>
        <v>2</v>
      </c>
      <c r="AA2374">
        <f>VLOOKUP(A2374,'employee_engagement survey data'!A2374:E2838,4,0)</f>
        <v>4</v>
      </c>
      <c r="AB2374">
        <f>VLOOKUP(A2374,'employee_engagement survey data'!A2374:E2613,5,0)</f>
        <v>4</v>
      </c>
      <c r="AC2374" t="str">
        <f>VLOOKUP(A2374,training_and_development!A2374:F2411,3,0)</f>
        <v>Customer Service</v>
      </c>
      <c r="AD2374" t="str">
        <f>VLOOKUP(A2374,training_and_development!A2374:E2763,4,0)</f>
        <v>External</v>
      </c>
      <c r="AE2374" t="str">
        <f>VLOOKUP(A2374,training_and_development!A2374:F5371,5,0)</f>
        <v>Failed</v>
      </c>
      <c r="AF2374" t="str">
        <f>VLOOKUP(A2374,training_and_development!A2373:G2393,6,0)</f>
        <v>North Dominique</v>
      </c>
      <c r="AG2374" t="str">
        <f>VLOOKUP(A2374,training_and_development!A2374:H2382,7,0)</f>
        <v>Jonathan Flores</v>
      </c>
      <c r="AH2374">
        <f>VLOOKUP(A2374,training_and_development!A2374:H2377,8,0)</f>
        <v>1</v>
      </c>
    </row>
    <row r="2375" spans="1:34" x14ac:dyDescent="0.25">
      <c r="A2375">
        <v>3374</v>
      </c>
      <c r="B2375" t="s">
        <v>22636</v>
      </c>
      <c r="C2375" s="1">
        <v>44828</v>
      </c>
      <c r="D2375" s="8">
        <v>44995</v>
      </c>
      <c r="E2375" t="s">
        <v>24</v>
      </c>
      <c r="F2375" t="s">
        <v>5112</v>
      </c>
      <c r="G2375" t="s">
        <v>26543</v>
      </c>
      <c r="H2375" t="s">
        <v>73</v>
      </c>
      <c r="I2375" t="s">
        <v>339</v>
      </c>
      <c r="J2375" t="s">
        <v>42</v>
      </c>
      <c r="K2375" t="s">
        <v>41</v>
      </c>
      <c r="L2375" t="s">
        <v>30</v>
      </c>
      <c r="M2375" t="s">
        <v>74</v>
      </c>
      <c r="N2375" s="20" t="s">
        <v>5113</v>
      </c>
      <c r="O2375" t="s">
        <v>28294</v>
      </c>
      <c r="P2375" t="s">
        <v>68</v>
      </c>
      <c r="Q2375" s="2">
        <v>36498</v>
      </c>
      <c r="R2375" t="s">
        <v>33</v>
      </c>
      <c r="S2375" t="s">
        <v>64</v>
      </c>
      <c r="T2375" t="s">
        <v>45</v>
      </c>
      <c r="U2375" s="3">
        <v>33903</v>
      </c>
      <c r="V2375" t="s">
        <v>46</v>
      </c>
      <c r="W2375" t="s">
        <v>79</v>
      </c>
      <c r="X2375" t="s">
        <v>80</v>
      </c>
      <c r="Y2375">
        <v>4</v>
      </c>
      <c r="Z2375">
        <f>VLOOKUP(A2375,Table3[],3,0)</f>
        <v>1</v>
      </c>
      <c r="AA2375">
        <f>VLOOKUP(A2375,'employee_engagement survey data'!A2375:E2839,4,0)</f>
        <v>3</v>
      </c>
      <c r="AB2375">
        <f>VLOOKUP(A2375,'employee_engagement survey data'!A2375:E2614,5,0)</f>
        <v>3</v>
      </c>
      <c r="AC2375" t="str">
        <f>VLOOKUP(A2375,training_and_development!A2375:F2412,3,0)</f>
        <v>Communication Skills</v>
      </c>
      <c r="AD2375" t="str">
        <f>VLOOKUP(A2375,training_and_development!A2375:E2764,4,0)</f>
        <v>Internal</v>
      </c>
      <c r="AE2375" t="str">
        <f>VLOOKUP(A2375,training_and_development!A2375:F5372,5,0)</f>
        <v>Completed</v>
      </c>
      <c r="AF2375" t="str">
        <f>VLOOKUP(A2375,training_and_development!A2374:G2394,6,0)</f>
        <v>Gabrielleport</v>
      </c>
      <c r="AG2375" t="str">
        <f>VLOOKUP(A2375,training_and_development!A2375:H2383,7,0)</f>
        <v>Laura Cowan</v>
      </c>
      <c r="AH2375">
        <f>VLOOKUP(A2375,training_and_development!A2375:H2378,8,0)</f>
        <v>4</v>
      </c>
    </row>
    <row r="2376" spans="1:34" x14ac:dyDescent="0.25">
      <c r="A2376">
        <v>3375</v>
      </c>
      <c r="B2376" t="s">
        <v>22637</v>
      </c>
      <c r="C2376" s="1">
        <v>43990</v>
      </c>
      <c r="D2376" s="8">
        <v>44390</v>
      </c>
      <c r="E2376" t="s">
        <v>24</v>
      </c>
      <c r="F2376" t="s">
        <v>5114</v>
      </c>
      <c r="G2376" t="s">
        <v>26543</v>
      </c>
      <c r="H2376" t="s">
        <v>87</v>
      </c>
      <c r="I2376" t="s">
        <v>339</v>
      </c>
      <c r="J2376" t="s">
        <v>50</v>
      </c>
      <c r="K2376" t="s">
        <v>51</v>
      </c>
      <c r="L2376" t="s">
        <v>50</v>
      </c>
      <c r="M2376" t="s">
        <v>120</v>
      </c>
      <c r="N2376" s="20" t="s">
        <v>5115</v>
      </c>
      <c r="O2376" t="s">
        <v>28294</v>
      </c>
      <c r="P2376" t="s">
        <v>83</v>
      </c>
      <c r="Q2376" s="2">
        <v>36423</v>
      </c>
      <c r="R2376" t="s">
        <v>33</v>
      </c>
      <c r="S2376" t="s">
        <v>1192</v>
      </c>
      <c r="T2376" t="s">
        <v>35</v>
      </c>
      <c r="U2376" s="3">
        <v>58194</v>
      </c>
      <c r="V2376" t="s">
        <v>71</v>
      </c>
      <c r="W2376" t="s">
        <v>79</v>
      </c>
      <c r="X2376" t="s">
        <v>80</v>
      </c>
      <c r="Y2376">
        <v>3</v>
      </c>
      <c r="Z2376">
        <f>VLOOKUP(A2376,Table3[],3,0)</f>
        <v>2</v>
      </c>
      <c r="AA2376">
        <f>VLOOKUP(A2376,'employee_engagement survey data'!A2376:E2840,4,0)</f>
        <v>4</v>
      </c>
      <c r="AB2376">
        <f>VLOOKUP(A2376,'employee_engagement survey data'!A2376:E2615,5,0)</f>
        <v>3</v>
      </c>
      <c r="AC2376" t="str">
        <f>VLOOKUP(A2376,training_and_development!A2376:F2413,3,0)</f>
        <v>Technical Skills</v>
      </c>
      <c r="AD2376" t="str">
        <f>VLOOKUP(A2376,training_and_development!A2376:E2765,4,0)</f>
        <v>Internal</v>
      </c>
      <c r="AE2376" t="str">
        <f>VLOOKUP(A2376,training_and_development!A2376:F5373,5,0)</f>
        <v>Failed</v>
      </c>
      <c r="AF2376" t="str">
        <f>VLOOKUP(A2376,training_and_development!A2375:G2395,6,0)</f>
        <v>North Michaelborough</v>
      </c>
      <c r="AG2376" t="str">
        <f>VLOOKUP(A2376,training_and_development!A2376:H2384,7,0)</f>
        <v>Anna Franklin</v>
      </c>
      <c r="AH2376">
        <f>VLOOKUP(A2376,training_and_development!A2376:H2379,8,0)</f>
        <v>1</v>
      </c>
    </row>
    <row r="2377" spans="1:34" x14ac:dyDescent="0.25">
      <c r="A2377">
        <v>3376</v>
      </c>
      <c r="B2377" t="s">
        <v>22638</v>
      </c>
      <c r="C2377" s="1">
        <v>45113</v>
      </c>
      <c r="D2377" s="8" t="s">
        <v>16975</v>
      </c>
      <c r="E2377" t="s">
        <v>24</v>
      </c>
      <c r="F2377" t="s">
        <v>5116</v>
      </c>
      <c r="G2377" t="s">
        <v>26543</v>
      </c>
      <c r="H2377" t="s">
        <v>49</v>
      </c>
      <c r="I2377" t="s">
        <v>27</v>
      </c>
      <c r="J2377" t="s">
        <v>42</v>
      </c>
      <c r="K2377" t="s">
        <v>51</v>
      </c>
      <c r="L2377" t="s">
        <v>30</v>
      </c>
      <c r="M2377" t="s">
        <v>31</v>
      </c>
      <c r="N2377" s="20" t="s">
        <v>16975</v>
      </c>
      <c r="O2377" t="s">
        <v>28294</v>
      </c>
      <c r="P2377" t="s">
        <v>68</v>
      </c>
      <c r="Q2377" s="2">
        <v>31727</v>
      </c>
      <c r="R2377" t="s">
        <v>33</v>
      </c>
      <c r="S2377" t="s">
        <v>78</v>
      </c>
      <c r="T2377" t="s">
        <v>35</v>
      </c>
      <c r="U2377" s="3">
        <v>7445</v>
      </c>
      <c r="V2377" t="s">
        <v>94</v>
      </c>
      <c r="W2377" t="s">
        <v>59</v>
      </c>
      <c r="X2377" t="s">
        <v>80</v>
      </c>
      <c r="Y2377">
        <v>5</v>
      </c>
      <c r="Z2377">
        <f>VLOOKUP(A2377,Table3[],3,0)</f>
        <v>4</v>
      </c>
      <c r="AA2377">
        <f>VLOOKUP(A2377,'employee_engagement survey data'!A2377:E2841,4,0)</f>
        <v>1</v>
      </c>
      <c r="AB2377">
        <f>VLOOKUP(A2377,'employee_engagement survey data'!A2377:E2616,5,0)</f>
        <v>2</v>
      </c>
      <c r="AC2377" t="str">
        <f>VLOOKUP(A2377,training_and_development!A2377:F2414,3,0)</f>
        <v>Project Management</v>
      </c>
      <c r="AD2377" t="str">
        <f>VLOOKUP(A2377,training_and_development!A2377:E2766,4,0)</f>
        <v>External</v>
      </c>
      <c r="AE2377" t="str">
        <f>VLOOKUP(A2377,training_and_development!A2377:F5374,5,0)</f>
        <v>Failed</v>
      </c>
      <c r="AF2377" t="str">
        <f>VLOOKUP(A2377,training_and_development!A2376:G2396,6,0)</f>
        <v>South Travishaven</v>
      </c>
      <c r="AG2377" t="str">
        <f>VLOOKUP(A2377,training_and_development!A2377:H2385,7,0)</f>
        <v>Linda Lee</v>
      </c>
      <c r="AH2377">
        <f>VLOOKUP(A2377,training_and_development!A2377:H2380,8,0)</f>
        <v>4</v>
      </c>
    </row>
    <row r="2378" spans="1:34" x14ac:dyDescent="0.25">
      <c r="A2378">
        <v>3377</v>
      </c>
      <c r="B2378" t="s">
        <v>22639</v>
      </c>
      <c r="C2378" s="1">
        <v>43885</v>
      </c>
      <c r="D2378" s="8">
        <v>45059</v>
      </c>
      <c r="E2378" t="s">
        <v>24</v>
      </c>
      <c r="F2378" t="s">
        <v>5117</v>
      </c>
      <c r="G2378" t="s">
        <v>26543</v>
      </c>
      <c r="H2378" t="s">
        <v>67</v>
      </c>
      <c r="I2378" t="s">
        <v>27</v>
      </c>
      <c r="J2378" t="s">
        <v>42</v>
      </c>
      <c r="K2378" t="s">
        <v>41</v>
      </c>
      <c r="L2378" t="s">
        <v>30</v>
      </c>
      <c r="M2378" t="s">
        <v>92</v>
      </c>
      <c r="N2378" s="20" t="s">
        <v>5118</v>
      </c>
      <c r="O2378" t="s">
        <v>28294</v>
      </c>
      <c r="P2378" t="s">
        <v>105</v>
      </c>
      <c r="Q2378" s="2">
        <v>32757</v>
      </c>
      <c r="R2378" t="s">
        <v>33</v>
      </c>
      <c r="S2378" t="s">
        <v>144</v>
      </c>
      <c r="T2378" t="s">
        <v>35</v>
      </c>
      <c r="U2378" s="3">
        <v>52336</v>
      </c>
      <c r="V2378" t="s">
        <v>94</v>
      </c>
      <c r="W2378" t="s">
        <v>37</v>
      </c>
      <c r="X2378" t="s">
        <v>80</v>
      </c>
      <c r="Y2378">
        <v>4</v>
      </c>
      <c r="Z2378">
        <f>VLOOKUP(A2378,Table3[],3,0)</f>
        <v>3</v>
      </c>
      <c r="AA2378">
        <f>VLOOKUP(A2378,'employee_engagement survey data'!A2378:E2842,4,0)</f>
        <v>5</v>
      </c>
      <c r="AB2378">
        <f>VLOOKUP(A2378,'employee_engagement survey data'!A2378:E2617,5,0)</f>
        <v>3</v>
      </c>
      <c r="AC2378" t="str">
        <f>VLOOKUP(A2378,training_and_development!A2378:F2415,3,0)</f>
        <v>Communication Skills</v>
      </c>
      <c r="AD2378" t="str">
        <f>VLOOKUP(A2378,training_and_development!A2378:E2767,4,0)</f>
        <v>Internal</v>
      </c>
      <c r="AE2378" t="str">
        <f>VLOOKUP(A2378,training_and_development!A2378:F5375,5,0)</f>
        <v>Completed</v>
      </c>
      <c r="AF2378" t="str">
        <f>VLOOKUP(A2378,training_and_development!A2377:G2397,6,0)</f>
        <v>New Ryan</v>
      </c>
      <c r="AG2378" t="str">
        <f>VLOOKUP(A2378,training_and_development!A2378:H2386,7,0)</f>
        <v>Luis Greer</v>
      </c>
      <c r="AH2378">
        <f>VLOOKUP(A2378,training_and_development!A2378:H2381,8,0)</f>
        <v>2</v>
      </c>
    </row>
    <row r="2379" spans="1:34" x14ac:dyDescent="0.25">
      <c r="A2379">
        <v>3378</v>
      </c>
      <c r="B2379" t="s">
        <v>22640</v>
      </c>
      <c r="C2379" s="1">
        <v>44342</v>
      </c>
      <c r="D2379" s="8" t="s">
        <v>16975</v>
      </c>
      <c r="E2379" t="s">
        <v>24</v>
      </c>
      <c r="F2379" t="s">
        <v>5119</v>
      </c>
      <c r="G2379" t="s">
        <v>26543</v>
      </c>
      <c r="H2379" t="s">
        <v>26</v>
      </c>
      <c r="I2379" t="s">
        <v>27</v>
      </c>
      <c r="J2379" t="s">
        <v>28</v>
      </c>
      <c r="K2379" t="s">
        <v>51</v>
      </c>
      <c r="L2379" t="s">
        <v>30</v>
      </c>
      <c r="M2379" t="s">
        <v>31</v>
      </c>
      <c r="N2379" s="20" t="s">
        <v>16975</v>
      </c>
      <c r="O2379" t="s">
        <v>28294</v>
      </c>
      <c r="P2379" t="s">
        <v>62</v>
      </c>
      <c r="Q2379" s="2">
        <v>34216</v>
      </c>
      <c r="R2379" t="s">
        <v>33</v>
      </c>
      <c r="S2379" t="s">
        <v>78</v>
      </c>
      <c r="T2379" t="s">
        <v>35</v>
      </c>
      <c r="U2379" s="3">
        <v>53521</v>
      </c>
      <c r="V2379" t="s">
        <v>36</v>
      </c>
      <c r="W2379" t="s">
        <v>59</v>
      </c>
      <c r="X2379" t="s">
        <v>80</v>
      </c>
      <c r="Y2379">
        <v>3</v>
      </c>
      <c r="Z2379">
        <f>VLOOKUP(A2379,Table3[],3,0)</f>
        <v>5</v>
      </c>
      <c r="AA2379">
        <f>VLOOKUP(A2379,'employee_engagement survey data'!A2379:E2843,4,0)</f>
        <v>1</v>
      </c>
      <c r="AB2379">
        <f>VLOOKUP(A2379,'employee_engagement survey data'!A2379:E2618,5,0)</f>
        <v>4</v>
      </c>
      <c r="AC2379" t="str">
        <f>VLOOKUP(A2379,training_and_development!A2379:F2416,3,0)</f>
        <v>Technical Skills</v>
      </c>
      <c r="AD2379" t="str">
        <f>VLOOKUP(A2379,training_and_development!A2379:E2768,4,0)</f>
        <v>External</v>
      </c>
      <c r="AE2379" t="str">
        <f>VLOOKUP(A2379,training_and_development!A2379:F5376,5,0)</f>
        <v>Completed</v>
      </c>
      <c r="AF2379" t="str">
        <f>VLOOKUP(A2379,training_and_development!A2378:G2398,6,0)</f>
        <v>Port Ashleymouth</v>
      </c>
      <c r="AG2379" t="str">
        <f>VLOOKUP(A2379,training_and_development!A2379:H2387,7,0)</f>
        <v>Thomas Jensen</v>
      </c>
      <c r="AH2379">
        <f>VLOOKUP(A2379,training_and_development!A2379:H2382,8,0)</f>
        <v>1</v>
      </c>
    </row>
    <row r="2380" spans="1:34" x14ac:dyDescent="0.25">
      <c r="A2380">
        <v>3379</v>
      </c>
      <c r="B2380" t="s">
        <v>22641</v>
      </c>
      <c r="C2380" s="1">
        <v>45025</v>
      </c>
      <c r="D2380" s="8">
        <v>45091</v>
      </c>
      <c r="E2380" t="s">
        <v>24</v>
      </c>
      <c r="F2380" t="s">
        <v>5120</v>
      </c>
      <c r="G2380" t="s">
        <v>26543</v>
      </c>
      <c r="H2380" t="s">
        <v>96</v>
      </c>
      <c r="I2380" t="s">
        <v>741</v>
      </c>
      <c r="J2380" t="s">
        <v>28</v>
      </c>
      <c r="K2380" t="s">
        <v>29</v>
      </c>
      <c r="L2380" t="s">
        <v>42</v>
      </c>
      <c r="M2380" t="s">
        <v>120</v>
      </c>
      <c r="N2380" s="20" t="s">
        <v>5121</v>
      </c>
      <c r="O2380" t="s">
        <v>28294</v>
      </c>
      <c r="P2380" t="s">
        <v>437</v>
      </c>
      <c r="Q2380" s="2">
        <v>26838</v>
      </c>
      <c r="R2380" t="s">
        <v>33</v>
      </c>
      <c r="S2380" t="s">
        <v>3226</v>
      </c>
      <c r="T2380" t="s">
        <v>35</v>
      </c>
      <c r="U2380" s="3">
        <v>48347</v>
      </c>
      <c r="V2380" t="s">
        <v>46</v>
      </c>
      <c r="W2380" t="s">
        <v>65</v>
      </c>
      <c r="X2380" t="s">
        <v>80</v>
      </c>
      <c r="Y2380">
        <v>4</v>
      </c>
      <c r="Z2380">
        <f>VLOOKUP(A2380,Table3[],3,0)</f>
        <v>2</v>
      </c>
      <c r="AA2380">
        <f>VLOOKUP(A2380,'employee_engagement survey data'!A2380:E2844,4,0)</f>
        <v>1</v>
      </c>
      <c r="AB2380">
        <f>VLOOKUP(A2380,'employee_engagement survey data'!A2380:E2619,5,0)</f>
        <v>4</v>
      </c>
      <c r="AC2380" t="str">
        <f>VLOOKUP(A2380,training_and_development!A2380:F2417,3,0)</f>
        <v>Technical Skills</v>
      </c>
      <c r="AD2380" t="str">
        <f>VLOOKUP(A2380,training_and_development!A2380:E2769,4,0)</f>
        <v>Internal</v>
      </c>
      <c r="AE2380" t="str">
        <f>VLOOKUP(A2380,training_and_development!A2380:F5377,5,0)</f>
        <v>Failed</v>
      </c>
      <c r="AF2380" t="str">
        <f>VLOOKUP(A2380,training_and_development!A2379:G2399,6,0)</f>
        <v>Joannaview</v>
      </c>
      <c r="AG2380" t="str">
        <f>VLOOKUP(A2380,training_and_development!A2380:H2388,7,0)</f>
        <v>Craig Sullivan</v>
      </c>
      <c r="AH2380">
        <f>VLOOKUP(A2380,training_and_development!A2380:H2383,8,0)</f>
        <v>3</v>
      </c>
    </row>
    <row r="2381" spans="1:34" x14ac:dyDescent="0.25">
      <c r="A2381">
        <v>3380</v>
      </c>
      <c r="B2381" t="s">
        <v>22642</v>
      </c>
      <c r="C2381" s="1">
        <v>45104</v>
      </c>
      <c r="D2381" s="8" t="s">
        <v>16975</v>
      </c>
      <c r="E2381" t="s">
        <v>24</v>
      </c>
      <c r="F2381" t="s">
        <v>5122</v>
      </c>
      <c r="G2381" t="s">
        <v>26543</v>
      </c>
      <c r="H2381" t="s">
        <v>40</v>
      </c>
      <c r="I2381" t="s">
        <v>27</v>
      </c>
      <c r="J2381" t="s">
        <v>50</v>
      </c>
      <c r="K2381" t="s">
        <v>29</v>
      </c>
      <c r="L2381" t="s">
        <v>30</v>
      </c>
      <c r="M2381" t="s">
        <v>31</v>
      </c>
      <c r="N2381" s="20" t="s">
        <v>16975</v>
      </c>
      <c r="O2381" t="s">
        <v>28294</v>
      </c>
      <c r="P2381" t="s">
        <v>68</v>
      </c>
      <c r="Q2381" s="2">
        <v>31035</v>
      </c>
      <c r="R2381" t="s">
        <v>33</v>
      </c>
      <c r="S2381" t="s">
        <v>78</v>
      </c>
      <c r="T2381" t="s">
        <v>45</v>
      </c>
      <c r="U2381" s="3">
        <v>9268</v>
      </c>
      <c r="V2381" t="s">
        <v>71</v>
      </c>
      <c r="W2381" t="s">
        <v>37</v>
      </c>
      <c r="X2381" t="s">
        <v>80</v>
      </c>
      <c r="Y2381">
        <v>1</v>
      </c>
      <c r="Z2381">
        <f>VLOOKUP(A2381,Table3[],3,0)</f>
        <v>4</v>
      </c>
      <c r="AA2381">
        <f>VLOOKUP(A2381,'employee_engagement survey data'!A2381:E2845,4,0)</f>
        <v>3</v>
      </c>
      <c r="AB2381">
        <f>VLOOKUP(A2381,'employee_engagement survey data'!A2381:E2620,5,0)</f>
        <v>2</v>
      </c>
      <c r="AC2381" t="str">
        <f>VLOOKUP(A2381,training_and_development!A2381:F2418,3,0)</f>
        <v>Technical Skills</v>
      </c>
      <c r="AD2381" t="str">
        <f>VLOOKUP(A2381,training_and_development!A2381:E2770,4,0)</f>
        <v>Internal</v>
      </c>
      <c r="AE2381" t="str">
        <f>VLOOKUP(A2381,training_and_development!A2381:F5378,5,0)</f>
        <v>Failed</v>
      </c>
      <c r="AF2381" t="str">
        <f>VLOOKUP(A2381,training_and_development!A2380:G2400,6,0)</f>
        <v>South Peterberg</v>
      </c>
      <c r="AG2381" t="str">
        <f>VLOOKUP(A2381,training_and_development!A2381:H2389,7,0)</f>
        <v>Daniel Mendez</v>
      </c>
      <c r="AH2381">
        <f>VLOOKUP(A2381,training_and_development!A2381:H2384,8,0)</f>
        <v>1</v>
      </c>
    </row>
    <row r="2382" spans="1:34" x14ac:dyDescent="0.25">
      <c r="A2382">
        <v>3381</v>
      </c>
      <c r="B2382" t="s">
        <v>22643</v>
      </c>
      <c r="C2382" s="1">
        <v>44915</v>
      </c>
      <c r="D2382" s="8" t="s">
        <v>16975</v>
      </c>
      <c r="E2382" t="s">
        <v>24</v>
      </c>
      <c r="F2382" t="s">
        <v>5123</v>
      </c>
      <c r="G2382" t="s">
        <v>26543</v>
      </c>
      <c r="H2382" t="s">
        <v>99</v>
      </c>
      <c r="I2382" t="s">
        <v>27</v>
      </c>
      <c r="J2382" t="s">
        <v>28</v>
      </c>
      <c r="K2382" t="s">
        <v>29</v>
      </c>
      <c r="L2382" t="s">
        <v>42</v>
      </c>
      <c r="M2382" t="s">
        <v>31</v>
      </c>
      <c r="N2382" s="20" t="s">
        <v>16975</v>
      </c>
      <c r="O2382" t="s">
        <v>28294</v>
      </c>
      <c r="P2382" t="s">
        <v>68</v>
      </c>
      <c r="Q2382" s="2">
        <v>20057</v>
      </c>
      <c r="R2382" t="s">
        <v>33</v>
      </c>
      <c r="S2382" t="s">
        <v>144</v>
      </c>
      <c r="T2382" t="s">
        <v>45</v>
      </c>
      <c r="U2382" s="3">
        <v>20032</v>
      </c>
      <c r="V2382" t="s">
        <v>36</v>
      </c>
      <c r="W2382" t="s">
        <v>59</v>
      </c>
      <c r="X2382" t="s">
        <v>80</v>
      </c>
      <c r="Y2382">
        <v>3</v>
      </c>
      <c r="Z2382">
        <f>VLOOKUP(A2382,Table3[],3,0)</f>
        <v>1</v>
      </c>
      <c r="AA2382">
        <f>VLOOKUP(A2382,'employee_engagement survey data'!A2382:E2846,4,0)</f>
        <v>5</v>
      </c>
      <c r="AB2382">
        <f>VLOOKUP(A2382,'employee_engagement survey data'!A2382:E2621,5,0)</f>
        <v>2</v>
      </c>
      <c r="AC2382" t="str">
        <f>VLOOKUP(A2382,training_and_development!A2382:F2419,3,0)</f>
        <v>Customer Service</v>
      </c>
      <c r="AD2382" t="str">
        <f>VLOOKUP(A2382,training_and_development!A2382:E2771,4,0)</f>
        <v>Internal</v>
      </c>
      <c r="AE2382" t="str">
        <f>VLOOKUP(A2382,training_and_development!A2382:F5379,5,0)</f>
        <v>Failed</v>
      </c>
      <c r="AF2382" t="str">
        <f>VLOOKUP(A2382,training_and_development!A2381:G2401,6,0)</f>
        <v>Lorifurt</v>
      </c>
      <c r="AG2382" t="str">
        <f>VLOOKUP(A2382,training_and_development!A2382:H2390,7,0)</f>
        <v>Benjamin Cooley</v>
      </c>
      <c r="AH2382">
        <f>VLOOKUP(A2382,training_and_development!A2382:H2385,8,0)</f>
        <v>4</v>
      </c>
    </row>
    <row r="2383" spans="1:34" x14ac:dyDescent="0.25">
      <c r="A2383">
        <v>3382</v>
      </c>
      <c r="B2383" t="s">
        <v>22644</v>
      </c>
      <c r="C2383" s="1">
        <v>43414</v>
      </c>
      <c r="D2383" s="8" t="s">
        <v>16975</v>
      </c>
      <c r="E2383" t="s">
        <v>24</v>
      </c>
      <c r="F2383" t="s">
        <v>5124</v>
      </c>
      <c r="G2383" t="s">
        <v>26543</v>
      </c>
      <c r="H2383" t="s">
        <v>61</v>
      </c>
      <c r="I2383" t="s">
        <v>27</v>
      </c>
      <c r="J2383" t="s">
        <v>42</v>
      </c>
      <c r="K2383" t="s">
        <v>29</v>
      </c>
      <c r="L2383" t="s">
        <v>30</v>
      </c>
      <c r="M2383" t="s">
        <v>31</v>
      </c>
      <c r="N2383" s="20" t="s">
        <v>16975</v>
      </c>
      <c r="O2383" t="s">
        <v>28294</v>
      </c>
      <c r="P2383" t="s">
        <v>68</v>
      </c>
      <c r="Q2383" s="2">
        <v>25708</v>
      </c>
      <c r="R2383" t="s">
        <v>33</v>
      </c>
      <c r="S2383" t="s">
        <v>210</v>
      </c>
      <c r="T2383" t="s">
        <v>45</v>
      </c>
      <c r="U2383" s="3">
        <v>59153</v>
      </c>
      <c r="V2383" t="s">
        <v>58</v>
      </c>
      <c r="W2383" t="s">
        <v>79</v>
      </c>
      <c r="X2383" t="s">
        <v>80</v>
      </c>
      <c r="Y2383">
        <v>5</v>
      </c>
      <c r="Z2383">
        <f>VLOOKUP(A2383,Table3[],3,0)</f>
        <v>3</v>
      </c>
      <c r="AA2383">
        <f>VLOOKUP(A2383,'employee_engagement survey data'!A2383:E2847,4,0)</f>
        <v>5</v>
      </c>
      <c r="AB2383">
        <f>VLOOKUP(A2383,'employee_engagement survey data'!A2383:E2622,5,0)</f>
        <v>5</v>
      </c>
      <c r="AC2383" t="str">
        <f>VLOOKUP(A2383,training_and_development!A2383:F2420,3,0)</f>
        <v>Project Management</v>
      </c>
      <c r="AD2383" t="str">
        <f>VLOOKUP(A2383,training_and_development!A2383:E2772,4,0)</f>
        <v>Internal</v>
      </c>
      <c r="AE2383" t="str">
        <f>VLOOKUP(A2383,training_and_development!A2383:F5380,5,0)</f>
        <v>Failed</v>
      </c>
      <c r="AF2383" t="str">
        <f>VLOOKUP(A2383,training_and_development!A2382:G2402,6,0)</f>
        <v>Jenniferbury</v>
      </c>
      <c r="AG2383" t="str">
        <f>VLOOKUP(A2383,training_and_development!A2383:H2391,7,0)</f>
        <v>Thomas Smith</v>
      </c>
      <c r="AH2383">
        <f>VLOOKUP(A2383,training_and_development!A2383:H2386,8,0)</f>
        <v>2</v>
      </c>
    </row>
    <row r="2384" spans="1:34" x14ac:dyDescent="0.25">
      <c r="A2384">
        <v>3383</v>
      </c>
      <c r="B2384" t="s">
        <v>22645</v>
      </c>
      <c r="C2384" s="1">
        <v>44056</v>
      </c>
      <c r="D2384" s="8">
        <v>44106</v>
      </c>
      <c r="E2384" t="s">
        <v>24</v>
      </c>
      <c r="F2384" t="s">
        <v>5125</v>
      </c>
      <c r="G2384" t="s">
        <v>26543</v>
      </c>
      <c r="H2384" t="s">
        <v>116</v>
      </c>
      <c r="I2384" t="s">
        <v>339</v>
      </c>
      <c r="J2384" t="s">
        <v>42</v>
      </c>
      <c r="K2384" t="s">
        <v>29</v>
      </c>
      <c r="L2384" t="s">
        <v>42</v>
      </c>
      <c r="M2384" t="s">
        <v>92</v>
      </c>
      <c r="N2384" s="20" t="s">
        <v>5126</v>
      </c>
      <c r="O2384" t="s">
        <v>28294</v>
      </c>
      <c r="P2384" t="s">
        <v>62</v>
      </c>
      <c r="Q2384" s="2">
        <v>31138</v>
      </c>
      <c r="R2384" t="s">
        <v>33</v>
      </c>
      <c r="S2384" t="s">
        <v>107</v>
      </c>
      <c r="T2384" t="s">
        <v>35</v>
      </c>
      <c r="U2384" s="3">
        <v>20389</v>
      </c>
      <c r="V2384" t="s">
        <v>46</v>
      </c>
      <c r="W2384" t="s">
        <v>79</v>
      </c>
      <c r="X2384" t="s">
        <v>80</v>
      </c>
      <c r="Y2384">
        <v>2</v>
      </c>
      <c r="Z2384">
        <f>VLOOKUP(A2384,Table3[],3,0)</f>
        <v>3</v>
      </c>
      <c r="AA2384">
        <f>VLOOKUP(A2384,'employee_engagement survey data'!A2384:E2848,4,0)</f>
        <v>2</v>
      </c>
      <c r="AB2384">
        <f>VLOOKUP(A2384,'employee_engagement survey data'!A2384:E2623,5,0)</f>
        <v>3</v>
      </c>
      <c r="AC2384" t="str">
        <f>VLOOKUP(A2384,training_and_development!A2384:F2421,3,0)</f>
        <v>Leadership Development</v>
      </c>
      <c r="AD2384" t="str">
        <f>VLOOKUP(A2384,training_and_development!A2384:E2773,4,0)</f>
        <v>Internal</v>
      </c>
      <c r="AE2384" t="str">
        <f>VLOOKUP(A2384,training_and_development!A2384:F5381,5,0)</f>
        <v>Failed</v>
      </c>
      <c r="AF2384" t="str">
        <f>VLOOKUP(A2384,training_and_development!A2383:G2403,6,0)</f>
        <v>Amybury</v>
      </c>
      <c r="AG2384" t="str">
        <f>VLOOKUP(A2384,training_and_development!A2384:H2392,7,0)</f>
        <v>Kevin Reyes</v>
      </c>
      <c r="AH2384">
        <f>VLOOKUP(A2384,training_and_development!A2384:H2387,8,0)</f>
        <v>4</v>
      </c>
    </row>
    <row r="2385" spans="1:34" x14ac:dyDescent="0.25">
      <c r="A2385">
        <v>3384</v>
      </c>
      <c r="B2385" t="s">
        <v>22646</v>
      </c>
      <c r="C2385" s="1">
        <v>43531</v>
      </c>
      <c r="D2385" s="8" t="s">
        <v>16975</v>
      </c>
      <c r="E2385" t="s">
        <v>24</v>
      </c>
      <c r="F2385" t="s">
        <v>5127</v>
      </c>
      <c r="G2385" t="s">
        <v>26543</v>
      </c>
      <c r="H2385" t="s">
        <v>73</v>
      </c>
      <c r="I2385" t="s">
        <v>27</v>
      </c>
      <c r="J2385" t="s">
        <v>50</v>
      </c>
      <c r="K2385" t="s">
        <v>29</v>
      </c>
      <c r="L2385" t="s">
        <v>50</v>
      </c>
      <c r="M2385" t="s">
        <v>31</v>
      </c>
      <c r="N2385" s="20" t="s">
        <v>16975</v>
      </c>
      <c r="O2385" t="s">
        <v>28294</v>
      </c>
      <c r="P2385" t="s">
        <v>68</v>
      </c>
      <c r="Q2385" s="2">
        <v>33437</v>
      </c>
      <c r="R2385" t="s">
        <v>33</v>
      </c>
      <c r="S2385" t="s">
        <v>140</v>
      </c>
      <c r="T2385" t="s">
        <v>35</v>
      </c>
      <c r="U2385" s="3">
        <v>26286</v>
      </c>
      <c r="V2385" t="s">
        <v>46</v>
      </c>
      <c r="W2385" t="s">
        <v>65</v>
      </c>
      <c r="X2385" t="s">
        <v>38</v>
      </c>
      <c r="Y2385">
        <v>3</v>
      </c>
      <c r="Z2385">
        <f>VLOOKUP(A2385,Table3[],3,0)</f>
        <v>2</v>
      </c>
      <c r="AA2385">
        <f>VLOOKUP(A2385,'employee_engagement survey data'!A2385:E2849,4,0)</f>
        <v>1</v>
      </c>
      <c r="AB2385">
        <f>VLOOKUP(A2385,'employee_engagement survey data'!A2385:E2624,5,0)</f>
        <v>2</v>
      </c>
      <c r="AC2385" t="str">
        <f>VLOOKUP(A2385,training_and_development!A2385:F2422,3,0)</f>
        <v>Leadership Development</v>
      </c>
      <c r="AD2385" t="str">
        <f>VLOOKUP(A2385,training_and_development!A2385:E2774,4,0)</f>
        <v>Internal</v>
      </c>
      <c r="AE2385" t="str">
        <f>VLOOKUP(A2385,training_and_development!A2385:F5382,5,0)</f>
        <v>Completed</v>
      </c>
      <c r="AF2385" t="str">
        <f>VLOOKUP(A2385,training_and_development!A2384:G2404,6,0)</f>
        <v>Kochtown</v>
      </c>
      <c r="AG2385" t="str">
        <f>VLOOKUP(A2385,training_and_development!A2385:H2393,7,0)</f>
        <v>Randall Little</v>
      </c>
      <c r="AH2385">
        <f>VLOOKUP(A2385,training_and_development!A2385:H2388,8,0)</f>
        <v>1</v>
      </c>
    </row>
    <row r="2386" spans="1:34" x14ac:dyDescent="0.25">
      <c r="A2386">
        <v>3385</v>
      </c>
      <c r="B2386" t="s">
        <v>22647</v>
      </c>
      <c r="C2386" s="1">
        <v>44633</v>
      </c>
      <c r="D2386" s="8" t="s">
        <v>16975</v>
      </c>
      <c r="E2386" t="s">
        <v>24</v>
      </c>
      <c r="F2386" t="s">
        <v>5128</v>
      </c>
      <c r="G2386" t="s">
        <v>26543</v>
      </c>
      <c r="H2386" t="s">
        <v>87</v>
      </c>
      <c r="I2386" t="s">
        <v>27</v>
      </c>
      <c r="J2386" t="s">
        <v>42</v>
      </c>
      <c r="K2386" t="s">
        <v>41</v>
      </c>
      <c r="L2386" t="s">
        <v>50</v>
      </c>
      <c r="M2386" t="s">
        <v>31</v>
      </c>
      <c r="N2386" s="20" t="s">
        <v>16975</v>
      </c>
      <c r="O2386" t="s">
        <v>28294</v>
      </c>
      <c r="P2386" t="s">
        <v>62</v>
      </c>
      <c r="Q2386" s="2">
        <v>28681</v>
      </c>
      <c r="R2386" t="s">
        <v>33</v>
      </c>
      <c r="S2386" t="s">
        <v>78</v>
      </c>
      <c r="T2386" t="s">
        <v>35</v>
      </c>
      <c r="U2386" s="3">
        <v>85739</v>
      </c>
      <c r="V2386" t="s">
        <v>58</v>
      </c>
      <c r="W2386" t="s">
        <v>79</v>
      </c>
      <c r="X2386" t="s">
        <v>38</v>
      </c>
      <c r="Y2386">
        <v>3</v>
      </c>
      <c r="Z2386">
        <f>VLOOKUP(A2386,Table3[],3,0)</f>
        <v>2</v>
      </c>
      <c r="AA2386">
        <f>VLOOKUP(A2386,'employee_engagement survey data'!A2386:E2850,4,0)</f>
        <v>1</v>
      </c>
      <c r="AB2386">
        <f>VLOOKUP(A2386,'employee_engagement survey data'!A2386:E2625,5,0)</f>
        <v>4</v>
      </c>
      <c r="AC2386" t="str">
        <f>VLOOKUP(A2386,training_and_development!A2386:F2423,3,0)</f>
        <v>Technical Skills</v>
      </c>
      <c r="AD2386" t="str">
        <f>VLOOKUP(A2386,training_and_development!A2386:E2775,4,0)</f>
        <v>External</v>
      </c>
      <c r="AE2386" t="str">
        <f>VLOOKUP(A2386,training_and_development!A2386:F5383,5,0)</f>
        <v>Failed</v>
      </c>
      <c r="AF2386" t="str">
        <f>VLOOKUP(A2386,training_and_development!A2385:G2405,6,0)</f>
        <v>Port Michael</v>
      </c>
      <c r="AG2386" t="str">
        <f>VLOOKUP(A2386,training_and_development!A2386:H2394,7,0)</f>
        <v>Julie Allen</v>
      </c>
      <c r="AH2386">
        <f>VLOOKUP(A2386,training_and_development!A2386:H2389,8,0)</f>
        <v>5</v>
      </c>
    </row>
    <row r="2387" spans="1:34" x14ac:dyDescent="0.25">
      <c r="A2387">
        <v>3386</v>
      </c>
      <c r="B2387" t="s">
        <v>22648</v>
      </c>
      <c r="C2387" s="1">
        <v>43794</v>
      </c>
      <c r="D2387" s="8">
        <v>44224</v>
      </c>
      <c r="E2387" t="s">
        <v>332</v>
      </c>
      <c r="F2387" t="s">
        <v>5129</v>
      </c>
      <c r="G2387" t="s">
        <v>26543</v>
      </c>
      <c r="H2387" t="s">
        <v>73</v>
      </c>
      <c r="I2387" t="s">
        <v>27</v>
      </c>
      <c r="J2387" t="s">
        <v>28</v>
      </c>
      <c r="K2387" t="s">
        <v>29</v>
      </c>
      <c r="L2387" t="s">
        <v>30</v>
      </c>
      <c r="M2387" t="s">
        <v>120</v>
      </c>
      <c r="N2387" s="20" t="s">
        <v>5130</v>
      </c>
      <c r="O2387" t="s">
        <v>28294</v>
      </c>
      <c r="P2387" t="s">
        <v>62</v>
      </c>
      <c r="Q2387" s="2">
        <v>34748</v>
      </c>
      <c r="R2387" t="s">
        <v>33</v>
      </c>
      <c r="S2387" t="s">
        <v>64</v>
      </c>
      <c r="T2387" t="s">
        <v>35</v>
      </c>
      <c r="U2387" s="3">
        <v>45331</v>
      </c>
      <c r="V2387" t="s">
        <v>46</v>
      </c>
      <c r="W2387" t="s">
        <v>37</v>
      </c>
      <c r="X2387" t="s">
        <v>38</v>
      </c>
      <c r="Y2387">
        <v>2</v>
      </c>
      <c r="Z2387">
        <f>VLOOKUP(A2387,Table3[],3,0)</f>
        <v>2</v>
      </c>
      <c r="AA2387">
        <f>VLOOKUP(A2387,'employee_engagement survey data'!A2387:E2851,4,0)</f>
        <v>1</v>
      </c>
      <c r="AB2387">
        <f>VLOOKUP(A2387,'employee_engagement survey data'!A2387:E2626,5,0)</f>
        <v>5</v>
      </c>
      <c r="AC2387" t="str">
        <f>VLOOKUP(A2387,training_and_development!A2387:F2424,3,0)</f>
        <v>Leadership Development</v>
      </c>
      <c r="AD2387" t="str">
        <f>VLOOKUP(A2387,training_and_development!A2387:E2776,4,0)</f>
        <v>External</v>
      </c>
      <c r="AE2387" t="str">
        <f>VLOOKUP(A2387,training_and_development!A2387:F5384,5,0)</f>
        <v>Failed</v>
      </c>
      <c r="AF2387" t="str">
        <f>VLOOKUP(A2387,training_and_development!A2386:G2406,6,0)</f>
        <v>Savageborough</v>
      </c>
      <c r="AG2387" t="str">
        <f>VLOOKUP(A2387,training_and_development!A2387:H2395,7,0)</f>
        <v>Laura Sharp</v>
      </c>
      <c r="AH2387">
        <f>VLOOKUP(A2387,training_and_development!A2387:H2390,8,0)</f>
        <v>1</v>
      </c>
    </row>
    <row r="2388" spans="1:34" x14ac:dyDescent="0.25">
      <c r="A2388">
        <v>3387</v>
      </c>
      <c r="B2388" t="s">
        <v>22649</v>
      </c>
      <c r="C2388" s="1">
        <v>43530</v>
      </c>
      <c r="D2388" s="8" t="s">
        <v>16975</v>
      </c>
      <c r="E2388" t="s">
        <v>332</v>
      </c>
      <c r="F2388" t="s">
        <v>5131</v>
      </c>
      <c r="G2388" t="s">
        <v>26543</v>
      </c>
      <c r="H2388" t="s">
        <v>87</v>
      </c>
      <c r="I2388" t="s">
        <v>27</v>
      </c>
      <c r="J2388" t="s">
        <v>50</v>
      </c>
      <c r="K2388" t="s">
        <v>29</v>
      </c>
      <c r="L2388" t="s">
        <v>50</v>
      </c>
      <c r="M2388" t="s">
        <v>31</v>
      </c>
      <c r="N2388" s="20" t="s">
        <v>16975</v>
      </c>
      <c r="O2388" t="s">
        <v>28294</v>
      </c>
      <c r="P2388" t="s">
        <v>53</v>
      </c>
      <c r="Q2388" s="2">
        <v>23942</v>
      </c>
      <c r="R2388" t="s">
        <v>33</v>
      </c>
      <c r="S2388" t="s">
        <v>4</v>
      </c>
      <c r="T2388" t="s">
        <v>45</v>
      </c>
      <c r="U2388" s="3">
        <v>46093</v>
      </c>
      <c r="V2388" t="s">
        <v>58</v>
      </c>
      <c r="W2388" t="s">
        <v>37</v>
      </c>
      <c r="X2388" t="s">
        <v>38</v>
      </c>
      <c r="Y2388">
        <v>3</v>
      </c>
      <c r="Z2388">
        <f>VLOOKUP(A2388,Table3[],3,0)</f>
        <v>1</v>
      </c>
      <c r="AA2388">
        <f>VLOOKUP(A2388,'employee_engagement survey data'!A2388:E2852,4,0)</f>
        <v>3</v>
      </c>
      <c r="AB2388">
        <f>VLOOKUP(A2388,'employee_engagement survey data'!A2388:E2627,5,0)</f>
        <v>4</v>
      </c>
      <c r="AC2388" t="str">
        <f>VLOOKUP(A2388,training_and_development!A2388:F2425,3,0)</f>
        <v>Technical Skills</v>
      </c>
      <c r="AD2388" t="str">
        <f>VLOOKUP(A2388,training_and_development!A2388:E2777,4,0)</f>
        <v>Internal</v>
      </c>
      <c r="AE2388" t="str">
        <f>VLOOKUP(A2388,training_and_development!A2388:F5385,5,0)</f>
        <v>Completed</v>
      </c>
      <c r="AF2388" t="str">
        <f>VLOOKUP(A2388,training_and_development!A2387:G2407,6,0)</f>
        <v>South Maureenview</v>
      </c>
      <c r="AG2388" t="str">
        <f>VLOOKUP(A2388,training_and_development!A2388:H2396,7,0)</f>
        <v>Mrs. Crystal White DVM</v>
      </c>
      <c r="AH2388">
        <f>VLOOKUP(A2388,training_and_development!A2388:H2391,8,0)</f>
        <v>3</v>
      </c>
    </row>
    <row r="2389" spans="1:34" x14ac:dyDescent="0.25">
      <c r="A2389">
        <v>3388</v>
      </c>
      <c r="B2389" t="s">
        <v>22650</v>
      </c>
      <c r="C2389" s="1">
        <v>43574</v>
      </c>
      <c r="D2389" s="8" t="s">
        <v>16975</v>
      </c>
      <c r="E2389" t="s">
        <v>332</v>
      </c>
      <c r="F2389" t="s">
        <v>5132</v>
      </c>
      <c r="G2389" t="s">
        <v>26543</v>
      </c>
      <c r="H2389" t="s">
        <v>49</v>
      </c>
      <c r="I2389" t="s">
        <v>27</v>
      </c>
      <c r="J2389" t="s">
        <v>42</v>
      </c>
      <c r="K2389" t="s">
        <v>41</v>
      </c>
      <c r="L2389" t="s">
        <v>30</v>
      </c>
      <c r="M2389" t="s">
        <v>31</v>
      </c>
      <c r="N2389" s="20" t="s">
        <v>16975</v>
      </c>
      <c r="O2389" t="s">
        <v>28294</v>
      </c>
      <c r="P2389" t="s">
        <v>146</v>
      </c>
      <c r="Q2389" s="2">
        <v>33133</v>
      </c>
      <c r="R2389" t="s">
        <v>33</v>
      </c>
      <c r="S2389" t="s">
        <v>78</v>
      </c>
      <c r="T2389" t="s">
        <v>45</v>
      </c>
      <c r="U2389" s="3">
        <v>48911</v>
      </c>
      <c r="V2389" t="s">
        <v>71</v>
      </c>
      <c r="W2389" t="s">
        <v>79</v>
      </c>
      <c r="X2389" t="s">
        <v>38</v>
      </c>
      <c r="Y2389">
        <v>1</v>
      </c>
      <c r="Z2389">
        <f>VLOOKUP(A2389,Table3[],3,0)</f>
        <v>3</v>
      </c>
      <c r="AA2389">
        <f>VLOOKUP(A2389,'employee_engagement survey data'!A2389:E2853,4,0)</f>
        <v>1</v>
      </c>
      <c r="AB2389">
        <f>VLOOKUP(A2389,'employee_engagement survey data'!A2389:E2628,5,0)</f>
        <v>3</v>
      </c>
      <c r="AC2389" t="str">
        <f>VLOOKUP(A2389,training_and_development!A2389:F2426,3,0)</f>
        <v>Leadership Development</v>
      </c>
      <c r="AD2389" t="str">
        <f>VLOOKUP(A2389,training_and_development!A2389:E2778,4,0)</f>
        <v>External</v>
      </c>
      <c r="AE2389" t="str">
        <f>VLOOKUP(A2389,training_and_development!A2389:F5386,5,0)</f>
        <v>Failed</v>
      </c>
      <c r="AF2389" t="str">
        <f>VLOOKUP(A2389,training_and_development!A2388:G2408,6,0)</f>
        <v>Kennethborough</v>
      </c>
      <c r="AG2389" t="str">
        <f>VLOOKUP(A2389,training_and_development!A2389:H2397,7,0)</f>
        <v>Kelly Castaneda</v>
      </c>
      <c r="AH2389">
        <f>VLOOKUP(A2389,training_and_development!A2389:H2392,8,0)</f>
        <v>2</v>
      </c>
    </row>
    <row r="2390" spans="1:34" x14ac:dyDescent="0.25">
      <c r="A2390">
        <v>3389</v>
      </c>
      <c r="B2390" t="s">
        <v>22651</v>
      </c>
      <c r="C2390" s="1">
        <v>44055</v>
      </c>
      <c r="D2390" s="8" t="s">
        <v>16975</v>
      </c>
      <c r="E2390" t="s">
        <v>332</v>
      </c>
      <c r="F2390" t="s">
        <v>5133</v>
      </c>
      <c r="G2390" t="s">
        <v>26543</v>
      </c>
      <c r="H2390" t="s">
        <v>67</v>
      </c>
      <c r="I2390" t="s">
        <v>27</v>
      </c>
      <c r="J2390" t="s">
        <v>50</v>
      </c>
      <c r="K2390" t="s">
        <v>29</v>
      </c>
      <c r="L2390" t="s">
        <v>30</v>
      </c>
      <c r="M2390" t="s">
        <v>31</v>
      </c>
      <c r="N2390" s="20" t="s">
        <v>16975</v>
      </c>
      <c r="O2390" t="s">
        <v>28294</v>
      </c>
      <c r="P2390" t="s">
        <v>68</v>
      </c>
      <c r="Q2390" s="2">
        <v>15882</v>
      </c>
      <c r="R2390" t="s">
        <v>33</v>
      </c>
      <c r="S2390" t="s">
        <v>64</v>
      </c>
      <c r="T2390" t="s">
        <v>45</v>
      </c>
      <c r="U2390" s="3">
        <v>18226</v>
      </c>
      <c r="V2390" t="s">
        <v>94</v>
      </c>
      <c r="W2390" t="s">
        <v>65</v>
      </c>
      <c r="X2390" t="s">
        <v>38</v>
      </c>
      <c r="Y2390">
        <v>1</v>
      </c>
      <c r="Z2390">
        <f>VLOOKUP(A2390,Table3[],3,0)</f>
        <v>2</v>
      </c>
      <c r="AA2390">
        <f>VLOOKUP(A2390,'employee_engagement survey data'!A2390:E2854,4,0)</f>
        <v>3</v>
      </c>
      <c r="AB2390">
        <f>VLOOKUP(A2390,'employee_engagement survey data'!A2390:E2629,5,0)</f>
        <v>1</v>
      </c>
      <c r="AC2390" t="str">
        <f>VLOOKUP(A2390,training_and_development!A2390:F2427,3,0)</f>
        <v>Project Management</v>
      </c>
      <c r="AD2390" t="str">
        <f>VLOOKUP(A2390,training_and_development!A2390:E2779,4,0)</f>
        <v>External</v>
      </c>
      <c r="AE2390" t="str">
        <f>VLOOKUP(A2390,training_and_development!A2390:F5387,5,0)</f>
        <v>Completed</v>
      </c>
      <c r="AF2390" t="str">
        <f>VLOOKUP(A2390,training_and_development!A2389:G2409,6,0)</f>
        <v>Ramostown</v>
      </c>
      <c r="AG2390" t="str">
        <f>VLOOKUP(A2390,training_and_development!A2390:H2398,7,0)</f>
        <v>Jordan Williams</v>
      </c>
      <c r="AH2390">
        <f>VLOOKUP(A2390,training_and_development!A2390:H2393,8,0)</f>
        <v>5</v>
      </c>
    </row>
    <row r="2391" spans="1:34" x14ac:dyDescent="0.25">
      <c r="A2391">
        <v>3390</v>
      </c>
      <c r="B2391" t="s">
        <v>22652</v>
      </c>
      <c r="C2391" s="1">
        <v>44855</v>
      </c>
      <c r="D2391" s="8">
        <v>44931</v>
      </c>
      <c r="E2391" t="s">
        <v>332</v>
      </c>
      <c r="F2391" t="s">
        <v>5134</v>
      </c>
      <c r="G2391" t="s">
        <v>26543</v>
      </c>
      <c r="H2391" t="s">
        <v>26</v>
      </c>
      <c r="I2391" t="s">
        <v>741</v>
      </c>
      <c r="J2391" t="s">
        <v>42</v>
      </c>
      <c r="K2391" t="s">
        <v>51</v>
      </c>
      <c r="L2391" t="s">
        <v>30</v>
      </c>
      <c r="M2391" t="s">
        <v>120</v>
      </c>
      <c r="N2391" s="20" t="s">
        <v>5135</v>
      </c>
      <c r="O2391" t="s">
        <v>28294</v>
      </c>
      <c r="P2391" t="s">
        <v>410</v>
      </c>
      <c r="Q2391" s="2">
        <v>25213</v>
      </c>
      <c r="R2391" t="s">
        <v>33</v>
      </c>
      <c r="S2391" t="s">
        <v>85</v>
      </c>
      <c r="T2391" t="s">
        <v>35</v>
      </c>
      <c r="U2391" s="3">
        <v>90024</v>
      </c>
      <c r="V2391" t="s">
        <v>46</v>
      </c>
      <c r="W2391" t="s">
        <v>65</v>
      </c>
      <c r="X2391" t="s">
        <v>38</v>
      </c>
      <c r="Y2391">
        <v>1</v>
      </c>
      <c r="Z2391">
        <f>VLOOKUP(A2391,Table3[],3,0)</f>
        <v>2</v>
      </c>
      <c r="AA2391">
        <f>VLOOKUP(A2391,'employee_engagement survey data'!A2391:E2855,4,0)</f>
        <v>4</v>
      </c>
      <c r="AB2391">
        <f>VLOOKUP(A2391,'employee_engagement survey data'!A2391:E2630,5,0)</f>
        <v>2</v>
      </c>
      <c r="AC2391" t="str">
        <f>VLOOKUP(A2391,training_and_development!A2391:F2428,3,0)</f>
        <v>Leadership Development</v>
      </c>
      <c r="AD2391" t="str">
        <f>VLOOKUP(A2391,training_and_development!A2391:E2780,4,0)</f>
        <v>Internal</v>
      </c>
      <c r="AE2391" t="str">
        <f>VLOOKUP(A2391,training_and_development!A2391:F5388,5,0)</f>
        <v>Failed</v>
      </c>
      <c r="AF2391" t="str">
        <f>VLOOKUP(A2391,training_and_development!A2390:G2410,6,0)</f>
        <v>Davismouth</v>
      </c>
      <c r="AG2391" t="str">
        <f>VLOOKUP(A2391,training_and_development!A2391:H2399,7,0)</f>
        <v>Dwayne Allen</v>
      </c>
      <c r="AH2391">
        <f>VLOOKUP(A2391,training_and_development!A2391:H2394,8,0)</f>
        <v>3</v>
      </c>
    </row>
    <row r="2392" spans="1:34" x14ac:dyDescent="0.25">
      <c r="A2392">
        <v>3391</v>
      </c>
      <c r="B2392" t="s">
        <v>22653</v>
      </c>
      <c r="C2392" s="1">
        <v>43843</v>
      </c>
      <c r="D2392" s="8" t="s">
        <v>16975</v>
      </c>
      <c r="E2392" t="s">
        <v>332</v>
      </c>
      <c r="F2392" t="s">
        <v>5136</v>
      </c>
      <c r="G2392" t="s">
        <v>26543</v>
      </c>
      <c r="H2392" t="s">
        <v>96</v>
      </c>
      <c r="I2392" t="s">
        <v>27</v>
      </c>
      <c r="J2392" t="s">
        <v>42</v>
      </c>
      <c r="K2392" t="s">
        <v>29</v>
      </c>
      <c r="L2392" t="s">
        <v>50</v>
      </c>
      <c r="M2392" t="s">
        <v>31</v>
      </c>
      <c r="N2392" s="20" t="s">
        <v>16975</v>
      </c>
      <c r="O2392" t="s">
        <v>28294</v>
      </c>
      <c r="P2392" t="s">
        <v>53</v>
      </c>
      <c r="Q2392" s="2">
        <v>33546</v>
      </c>
      <c r="R2392" t="s">
        <v>33</v>
      </c>
      <c r="S2392" t="s">
        <v>217</v>
      </c>
      <c r="T2392" t="s">
        <v>35</v>
      </c>
      <c r="U2392" s="3">
        <v>2225</v>
      </c>
      <c r="V2392" t="s">
        <v>71</v>
      </c>
      <c r="W2392" t="s">
        <v>79</v>
      </c>
      <c r="X2392" t="s">
        <v>38</v>
      </c>
      <c r="Y2392">
        <v>3</v>
      </c>
      <c r="Z2392">
        <f>VLOOKUP(A2392,Table3[],3,0)</f>
        <v>4</v>
      </c>
      <c r="AA2392">
        <f>VLOOKUP(A2392,'employee_engagement survey data'!A2392:E2856,4,0)</f>
        <v>3</v>
      </c>
      <c r="AB2392">
        <f>VLOOKUP(A2392,'employee_engagement survey data'!A2392:E2631,5,0)</f>
        <v>1</v>
      </c>
      <c r="AC2392" t="str">
        <f>VLOOKUP(A2392,training_and_development!A2392:F2429,3,0)</f>
        <v>Communication Skills</v>
      </c>
      <c r="AD2392" t="str">
        <f>VLOOKUP(A2392,training_and_development!A2392:E2781,4,0)</f>
        <v>Internal</v>
      </c>
      <c r="AE2392" t="str">
        <f>VLOOKUP(A2392,training_and_development!A2392:F5389,5,0)</f>
        <v>Failed</v>
      </c>
      <c r="AF2392" t="str">
        <f>VLOOKUP(A2392,training_and_development!A2391:G2411,6,0)</f>
        <v>Johnborough</v>
      </c>
      <c r="AG2392" t="str">
        <f>VLOOKUP(A2392,training_and_development!A2392:H2400,7,0)</f>
        <v>Kevin Robinson</v>
      </c>
      <c r="AH2392">
        <f>VLOOKUP(A2392,training_and_development!A2392:H2395,8,0)</f>
        <v>2</v>
      </c>
    </row>
    <row r="2393" spans="1:34" x14ac:dyDescent="0.25">
      <c r="A2393">
        <v>3392</v>
      </c>
      <c r="B2393" t="s">
        <v>22654</v>
      </c>
      <c r="C2393" s="1">
        <v>43787</v>
      </c>
      <c r="D2393" s="8">
        <v>44461</v>
      </c>
      <c r="E2393" t="s">
        <v>332</v>
      </c>
      <c r="F2393" t="s">
        <v>5137</v>
      </c>
      <c r="G2393" t="s">
        <v>26543</v>
      </c>
      <c r="H2393" t="s">
        <v>40</v>
      </c>
      <c r="I2393" t="s">
        <v>339</v>
      </c>
      <c r="J2393" t="s">
        <v>50</v>
      </c>
      <c r="K2393" t="s">
        <v>51</v>
      </c>
      <c r="L2393" t="s">
        <v>50</v>
      </c>
      <c r="M2393" t="s">
        <v>120</v>
      </c>
      <c r="N2393" s="20" t="s">
        <v>5138</v>
      </c>
      <c r="O2393" t="s">
        <v>28294</v>
      </c>
      <c r="P2393" t="s">
        <v>62</v>
      </c>
      <c r="Q2393" s="2">
        <v>32202</v>
      </c>
      <c r="R2393" t="s">
        <v>33</v>
      </c>
      <c r="S2393" t="s">
        <v>78</v>
      </c>
      <c r="T2393" t="s">
        <v>35</v>
      </c>
      <c r="U2393" s="3">
        <v>14864</v>
      </c>
      <c r="V2393" t="s">
        <v>58</v>
      </c>
      <c r="W2393" t="s">
        <v>59</v>
      </c>
      <c r="X2393" t="s">
        <v>38</v>
      </c>
      <c r="Y2393">
        <v>2</v>
      </c>
      <c r="Z2393">
        <f>VLOOKUP(A2393,Table3[],3,0)</f>
        <v>3</v>
      </c>
      <c r="AA2393">
        <f>VLOOKUP(A2393,'employee_engagement survey data'!A2393:E2857,4,0)</f>
        <v>4</v>
      </c>
      <c r="AB2393">
        <f>VLOOKUP(A2393,'employee_engagement survey data'!A2393:E2632,5,0)</f>
        <v>2</v>
      </c>
      <c r="AC2393" t="str">
        <f>VLOOKUP(A2393,training_and_development!A2393:F2430,3,0)</f>
        <v>Technical Skills</v>
      </c>
      <c r="AD2393" t="str">
        <f>VLOOKUP(A2393,training_and_development!A2393:E2782,4,0)</f>
        <v>External</v>
      </c>
      <c r="AE2393" t="str">
        <f>VLOOKUP(A2393,training_and_development!A2393:F5390,5,0)</f>
        <v>Completed</v>
      </c>
      <c r="AF2393" t="str">
        <f>VLOOKUP(A2393,training_and_development!A2392:G2412,6,0)</f>
        <v>New Julieshire</v>
      </c>
      <c r="AG2393" t="str">
        <f>VLOOKUP(A2393,training_and_development!A2393:H2401,7,0)</f>
        <v>Randy Dixon</v>
      </c>
      <c r="AH2393">
        <f>VLOOKUP(A2393,training_and_development!A2393:H2396,8,0)</f>
        <v>3</v>
      </c>
    </row>
    <row r="2394" spans="1:34" x14ac:dyDescent="0.25">
      <c r="A2394">
        <v>3393</v>
      </c>
      <c r="B2394" t="s">
        <v>22655</v>
      </c>
      <c r="C2394" s="1">
        <v>43337</v>
      </c>
      <c r="D2394" s="8" t="s">
        <v>16975</v>
      </c>
      <c r="E2394" t="s">
        <v>24</v>
      </c>
      <c r="F2394" t="s">
        <v>5139</v>
      </c>
      <c r="G2394" t="s">
        <v>26543</v>
      </c>
      <c r="H2394" t="s">
        <v>67</v>
      </c>
      <c r="I2394" t="s">
        <v>27</v>
      </c>
      <c r="J2394" t="s">
        <v>28</v>
      </c>
      <c r="K2394" t="s">
        <v>51</v>
      </c>
      <c r="L2394" t="s">
        <v>50</v>
      </c>
      <c r="M2394" t="s">
        <v>31</v>
      </c>
      <c r="N2394" s="20" t="s">
        <v>16975</v>
      </c>
      <c r="O2394" t="s">
        <v>28294</v>
      </c>
      <c r="P2394" t="s">
        <v>62</v>
      </c>
      <c r="Q2394" s="2">
        <v>15496</v>
      </c>
      <c r="R2394" t="s">
        <v>33</v>
      </c>
      <c r="S2394" t="s">
        <v>172</v>
      </c>
      <c r="T2394" t="s">
        <v>35</v>
      </c>
      <c r="U2394" s="3">
        <v>33532</v>
      </c>
      <c r="V2394" t="s">
        <v>46</v>
      </c>
      <c r="W2394" t="s">
        <v>65</v>
      </c>
      <c r="X2394" t="s">
        <v>148</v>
      </c>
      <c r="Y2394">
        <v>3</v>
      </c>
      <c r="Z2394">
        <f>VLOOKUP(A2394,Table3[],3,0)</f>
        <v>3</v>
      </c>
      <c r="AA2394">
        <f>VLOOKUP(A2394,'employee_engagement survey data'!A2394:E2858,4,0)</f>
        <v>4</v>
      </c>
      <c r="AB2394">
        <f>VLOOKUP(A2394,'employee_engagement survey data'!A2394:E2633,5,0)</f>
        <v>4</v>
      </c>
      <c r="AC2394" t="str">
        <f>VLOOKUP(A2394,training_and_development!A2394:F2431,3,0)</f>
        <v>Leadership Development</v>
      </c>
      <c r="AD2394" t="str">
        <f>VLOOKUP(A2394,training_and_development!A2394:E2783,4,0)</f>
        <v>External</v>
      </c>
      <c r="AE2394" t="str">
        <f>VLOOKUP(A2394,training_and_development!A2394:F5391,5,0)</f>
        <v>Completed</v>
      </c>
      <c r="AF2394" t="str">
        <f>VLOOKUP(A2394,training_and_development!A2393:G2413,6,0)</f>
        <v>Robinsonshire</v>
      </c>
      <c r="AG2394" t="str">
        <f>VLOOKUP(A2394,training_and_development!A2394:H2402,7,0)</f>
        <v>Katie Davis</v>
      </c>
      <c r="AH2394">
        <f>VLOOKUP(A2394,training_and_development!A2394:H2397,8,0)</f>
        <v>5</v>
      </c>
    </row>
    <row r="2395" spans="1:34" x14ac:dyDescent="0.25">
      <c r="A2395">
        <v>3394</v>
      </c>
      <c r="B2395" t="s">
        <v>22656</v>
      </c>
      <c r="C2395" s="1">
        <v>44340</v>
      </c>
      <c r="D2395" s="8" t="s">
        <v>16975</v>
      </c>
      <c r="E2395" t="s">
        <v>24</v>
      </c>
      <c r="F2395" t="s">
        <v>5140</v>
      </c>
      <c r="G2395" t="s">
        <v>26543</v>
      </c>
      <c r="H2395" t="s">
        <v>73</v>
      </c>
      <c r="I2395" t="s">
        <v>27</v>
      </c>
      <c r="J2395" t="s">
        <v>28</v>
      </c>
      <c r="K2395" t="s">
        <v>51</v>
      </c>
      <c r="L2395" t="s">
        <v>30</v>
      </c>
      <c r="M2395" t="s">
        <v>31</v>
      </c>
      <c r="N2395" s="20" t="s">
        <v>16975</v>
      </c>
      <c r="O2395" t="s">
        <v>28294</v>
      </c>
      <c r="P2395" t="s">
        <v>68</v>
      </c>
      <c r="Q2395" s="2">
        <v>18052</v>
      </c>
      <c r="R2395" t="s">
        <v>33</v>
      </c>
      <c r="S2395" t="s">
        <v>78</v>
      </c>
      <c r="T2395" t="s">
        <v>45</v>
      </c>
      <c r="U2395" s="3">
        <v>37566</v>
      </c>
      <c r="V2395" t="s">
        <v>71</v>
      </c>
      <c r="W2395" t="s">
        <v>79</v>
      </c>
      <c r="X2395" t="s">
        <v>38</v>
      </c>
      <c r="Y2395">
        <v>2</v>
      </c>
      <c r="Z2395">
        <f>VLOOKUP(A2395,Table3[],3,0)</f>
        <v>1</v>
      </c>
      <c r="AA2395">
        <f>VLOOKUP(A2395,'employee_engagement survey data'!A2395:E2859,4,0)</f>
        <v>5</v>
      </c>
      <c r="AB2395">
        <f>VLOOKUP(A2395,'employee_engagement survey data'!A2395:E2634,5,0)</f>
        <v>5</v>
      </c>
      <c r="AC2395" t="str">
        <f>VLOOKUP(A2395,training_and_development!A2395:F2432,3,0)</f>
        <v>Leadership Development</v>
      </c>
      <c r="AD2395" t="str">
        <f>VLOOKUP(A2395,training_and_development!A2395:E2784,4,0)</f>
        <v>External</v>
      </c>
      <c r="AE2395" t="str">
        <f>VLOOKUP(A2395,training_and_development!A2395:F5392,5,0)</f>
        <v>Failed</v>
      </c>
      <c r="AF2395" t="str">
        <f>VLOOKUP(A2395,training_and_development!A2394:G2414,6,0)</f>
        <v>Port Connie</v>
      </c>
      <c r="AG2395" t="str">
        <f>VLOOKUP(A2395,training_and_development!A2395:H2403,7,0)</f>
        <v>Timothy Osborne</v>
      </c>
      <c r="AH2395">
        <f>VLOOKUP(A2395,training_and_development!A2395:H2398,8,0)</f>
        <v>3</v>
      </c>
    </row>
    <row r="2396" spans="1:34" x14ac:dyDescent="0.25">
      <c r="A2396">
        <v>3395</v>
      </c>
      <c r="B2396" t="s">
        <v>22657</v>
      </c>
      <c r="C2396" s="1">
        <v>44356</v>
      </c>
      <c r="D2396" s="8">
        <v>44574</v>
      </c>
      <c r="E2396" t="s">
        <v>24</v>
      </c>
      <c r="F2396" t="s">
        <v>5141</v>
      </c>
      <c r="G2396" t="s">
        <v>26543</v>
      </c>
      <c r="H2396" t="s">
        <v>61</v>
      </c>
      <c r="I2396" t="s">
        <v>339</v>
      </c>
      <c r="J2396" t="s">
        <v>42</v>
      </c>
      <c r="K2396" t="s">
        <v>41</v>
      </c>
      <c r="L2396" t="s">
        <v>42</v>
      </c>
      <c r="M2396" t="s">
        <v>92</v>
      </c>
      <c r="N2396" s="20" t="s">
        <v>5142</v>
      </c>
      <c r="O2396" t="s">
        <v>28294</v>
      </c>
      <c r="P2396" t="s">
        <v>68</v>
      </c>
      <c r="Q2396" s="2">
        <v>27434</v>
      </c>
      <c r="R2396" t="s">
        <v>33</v>
      </c>
      <c r="S2396" t="s">
        <v>70</v>
      </c>
      <c r="T2396" t="s">
        <v>35</v>
      </c>
      <c r="U2396" s="3">
        <v>88306</v>
      </c>
      <c r="V2396" t="s">
        <v>58</v>
      </c>
      <c r="W2396" t="s">
        <v>37</v>
      </c>
      <c r="X2396" t="s">
        <v>148</v>
      </c>
      <c r="Y2396">
        <v>3</v>
      </c>
      <c r="Z2396">
        <f>VLOOKUP(A2396,Table3[],3,0)</f>
        <v>4</v>
      </c>
      <c r="AA2396">
        <f>VLOOKUP(A2396,'employee_engagement survey data'!A2396:E2860,4,0)</f>
        <v>4</v>
      </c>
      <c r="AB2396">
        <f>VLOOKUP(A2396,'employee_engagement survey data'!A2396:E2635,5,0)</f>
        <v>3</v>
      </c>
      <c r="AC2396" t="str">
        <f>VLOOKUP(A2396,training_and_development!A2396:F2433,3,0)</f>
        <v>Communication Skills</v>
      </c>
      <c r="AD2396" t="str">
        <f>VLOOKUP(A2396,training_and_development!A2396:E2785,4,0)</f>
        <v>Internal</v>
      </c>
      <c r="AE2396" t="str">
        <f>VLOOKUP(A2396,training_and_development!A2396:F5393,5,0)</f>
        <v>Failed</v>
      </c>
      <c r="AF2396" t="str">
        <f>VLOOKUP(A2396,training_and_development!A2395:G2415,6,0)</f>
        <v>Port John</v>
      </c>
      <c r="AG2396" t="str">
        <f>VLOOKUP(A2396,training_and_development!A2396:H2404,7,0)</f>
        <v>Thomas Lee</v>
      </c>
      <c r="AH2396">
        <f>VLOOKUP(A2396,training_and_development!A2396:H2399,8,0)</f>
        <v>3</v>
      </c>
    </row>
    <row r="2397" spans="1:34" x14ac:dyDescent="0.25">
      <c r="A2397">
        <v>3396</v>
      </c>
      <c r="B2397" t="s">
        <v>22658</v>
      </c>
      <c r="C2397" s="1">
        <v>44291</v>
      </c>
      <c r="D2397" s="8">
        <v>44529</v>
      </c>
      <c r="E2397" t="s">
        <v>24</v>
      </c>
      <c r="F2397" t="s">
        <v>5143</v>
      </c>
      <c r="G2397" t="s">
        <v>26543</v>
      </c>
      <c r="H2397" t="s">
        <v>96</v>
      </c>
      <c r="I2397" t="s">
        <v>339</v>
      </c>
      <c r="J2397" t="s">
        <v>42</v>
      </c>
      <c r="K2397" t="s">
        <v>51</v>
      </c>
      <c r="L2397" t="s">
        <v>50</v>
      </c>
      <c r="M2397" t="s">
        <v>120</v>
      </c>
      <c r="N2397" s="20" t="s">
        <v>5144</v>
      </c>
      <c r="O2397" t="s">
        <v>28294</v>
      </c>
      <c r="P2397" t="s">
        <v>62</v>
      </c>
      <c r="Q2397" s="2">
        <v>18232</v>
      </c>
      <c r="R2397" t="s">
        <v>33</v>
      </c>
      <c r="S2397" t="s">
        <v>144</v>
      </c>
      <c r="T2397" t="s">
        <v>35</v>
      </c>
      <c r="U2397" s="3">
        <v>49024</v>
      </c>
      <c r="V2397" t="s">
        <v>94</v>
      </c>
      <c r="W2397" t="s">
        <v>65</v>
      </c>
      <c r="X2397" t="s">
        <v>38</v>
      </c>
      <c r="Y2397">
        <v>4</v>
      </c>
      <c r="Z2397">
        <f>VLOOKUP(A2397,Table3[],3,0)</f>
        <v>4</v>
      </c>
      <c r="AA2397">
        <f>VLOOKUP(A2397,'employee_engagement survey data'!A2397:E2861,4,0)</f>
        <v>3</v>
      </c>
      <c r="AB2397">
        <f>VLOOKUP(A2397,'employee_engagement survey data'!A2397:E2636,5,0)</f>
        <v>3</v>
      </c>
      <c r="AC2397" t="str">
        <f>VLOOKUP(A2397,training_and_development!A2397:F2434,3,0)</f>
        <v>Leadership Development</v>
      </c>
      <c r="AD2397" t="str">
        <f>VLOOKUP(A2397,training_and_development!A2397:E2786,4,0)</f>
        <v>External</v>
      </c>
      <c r="AE2397" t="str">
        <f>VLOOKUP(A2397,training_and_development!A2397:F5394,5,0)</f>
        <v>Completed</v>
      </c>
      <c r="AF2397" t="str">
        <f>VLOOKUP(A2397,training_and_development!A2396:G2416,6,0)</f>
        <v>Lake Susan</v>
      </c>
      <c r="AG2397" t="str">
        <f>VLOOKUP(A2397,training_and_development!A2397:H2405,7,0)</f>
        <v>Jessica Greer</v>
      </c>
      <c r="AH2397">
        <f>VLOOKUP(A2397,training_and_development!A2397:H2400,8,0)</f>
        <v>4</v>
      </c>
    </row>
    <row r="2398" spans="1:34" x14ac:dyDescent="0.25">
      <c r="A2398">
        <v>3397</v>
      </c>
      <c r="B2398" t="s">
        <v>22659</v>
      </c>
      <c r="C2398" s="1">
        <v>44870</v>
      </c>
      <c r="D2398" s="8" t="s">
        <v>16975</v>
      </c>
      <c r="E2398" t="s">
        <v>24</v>
      </c>
      <c r="F2398" t="s">
        <v>5145</v>
      </c>
      <c r="G2398" t="s">
        <v>26543</v>
      </c>
      <c r="H2398" t="s">
        <v>116</v>
      </c>
      <c r="I2398" t="s">
        <v>27</v>
      </c>
      <c r="J2398" t="s">
        <v>42</v>
      </c>
      <c r="K2398" t="s">
        <v>41</v>
      </c>
      <c r="L2398" t="s">
        <v>42</v>
      </c>
      <c r="M2398" t="s">
        <v>31</v>
      </c>
      <c r="N2398" s="20" t="s">
        <v>16975</v>
      </c>
      <c r="O2398" t="s">
        <v>28294</v>
      </c>
      <c r="P2398" t="s">
        <v>68</v>
      </c>
      <c r="Q2398" s="2">
        <v>18168</v>
      </c>
      <c r="R2398" t="s">
        <v>33</v>
      </c>
      <c r="S2398" t="s">
        <v>129</v>
      </c>
      <c r="T2398" t="s">
        <v>35</v>
      </c>
      <c r="U2398" s="3">
        <v>41302</v>
      </c>
      <c r="V2398" t="s">
        <v>94</v>
      </c>
      <c r="W2398" t="s">
        <v>59</v>
      </c>
      <c r="X2398" t="s">
        <v>38</v>
      </c>
      <c r="Y2398">
        <v>3</v>
      </c>
      <c r="Z2398">
        <f>VLOOKUP(A2398,Table3[],3,0)</f>
        <v>3</v>
      </c>
      <c r="AA2398">
        <f>VLOOKUP(A2398,'employee_engagement survey data'!A2398:E2862,4,0)</f>
        <v>3</v>
      </c>
      <c r="AB2398">
        <f>VLOOKUP(A2398,'employee_engagement survey data'!A2398:E2637,5,0)</f>
        <v>2</v>
      </c>
      <c r="AC2398" t="str">
        <f>VLOOKUP(A2398,training_and_development!A2398:F2435,3,0)</f>
        <v>Project Management</v>
      </c>
      <c r="AD2398" t="str">
        <f>VLOOKUP(A2398,training_and_development!A2398:E2787,4,0)</f>
        <v>Internal</v>
      </c>
      <c r="AE2398" t="str">
        <f>VLOOKUP(A2398,training_and_development!A2398:F5395,5,0)</f>
        <v>Failed</v>
      </c>
      <c r="AF2398" t="str">
        <f>VLOOKUP(A2398,training_and_development!A2397:G2417,6,0)</f>
        <v>West Juan</v>
      </c>
      <c r="AG2398" t="str">
        <f>VLOOKUP(A2398,training_and_development!A2398:H2406,7,0)</f>
        <v>Patrick Soto</v>
      </c>
      <c r="AH2398">
        <f>VLOOKUP(A2398,training_and_development!A2398:H2401,8,0)</f>
        <v>2</v>
      </c>
    </row>
    <row r="2399" spans="1:34" x14ac:dyDescent="0.25">
      <c r="A2399">
        <v>3398</v>
      </c>
      <c r="B2399" t="s">
        <v>22660</v>
      </c>
      <c r="C2399" s="1">
        <v>43778</v>
      </c>
      <c r="D2399" s="8">
        <v>44807</v>
      </c>
      <c r="E2399" t="s">
        <v>24</v>
      </c>
      <c r="F2399" t="s">
        <v>5146</v>
      </c>
      <c r="G2399" t="s">
        <v>26543</v>
      </c>
      <c r="H2399" t="s">
        <v>49</v>
      </c>
      <c r="I2399" t="s">
        <v>27</v>
      </c>
      <c r="J2399" t="s">
        <v>42</v>
      </c>
      <c r="K2399" t="s">
        <v>41</v>
      </c>
      <c r="L2399" t="s">
        <v>50</v>
      </c>
      <c r="M2399" t="s">
        <v>100</v>
      </c>
      <c r="N2399" s="20" t="s">
        <v>5147</v>
      </c>
      <c r="O2399" t="s">
        <v>28294</v>
      </c>
      <c r="P2399" t="s">
        <v>62</v>
      </c>
      <c r="Q2399" s="2">
        <v>20800</v>
      </c>
      <c r="R2399" t="s">
        <v>33</v>
      </c>
      <c r="S2399" t="s">
        <v>78</v>
      </c>
      <c r="T2399" t="s">
        <v>35</v>
      </c>
      <c r="U2399" s="3">
        <v>63776</v>
      </c>
      <c r="V2399" t="s">
        <v>58</v>
      </c>
      <c r="W2399" t="s">
        <v>59</v>
      </c>
      <c r="X2399" t="s">
        <v>38</v>
      </c>
      <c r="Y2399">
        <v>3</v>
      </c>
      <c r="Z2399">
        <f>VLOOKUP(A2399,Table3[],3,0)</f>
        <v>5</v>
      </c>
      <c r="AA2399">
        <f>VLOOKUP(A2399,'employee_engagement survey data'!A2399:E2863,4,0)</f>
        <v>2</v>
      </c>
      <c r="AB2399">
        <f>VLOOKUP(A2399,'employee_engagement survey data'!A2399:E2638,5,0)</f>
        <v>1</v>
      </c>
      <c r="AC2399" t="str">
        <f>VLOOKUP(A2399,training_and_development!A2399:F2436,3,0)</f>
        <v>Project Management</v>
      </c>
      <c r="AD2399" t="str">
        <f>VLOOKUP(A2399,training_and_development!A2399:E2788,4,0)</f>
        <v>External</v>
      </c>
      <c r="AE2399" t="str">
        <f>VLOOKUP(A2399,training_and_development!A2399:F5396,5,0)</f>
        <v>Completed</v>
      </c>
      <c r="AF2399" t="str">
        <f>VLOOKUP(A2399,training_and_development!A2398:G2418,6,0)</f>
        <v>New Jennifer</v>
      </c>
      <c r="AG2399" t="str">
        <f>VLOOKUP(A2399,training_and_development!A2399:H2407,7,0)</f>
        <v>Sherri Robertson</v>
      </c>
      <c r="AH2399">
        <f>VLOOKUP(A2399,training_and_development!A2399:H2402,8,0)</f>
        <v>2</v>
      </c>
    </row>
    <row r="2400" spans="1:34" x14ac:dyDescent="0.25">
      <c r="A2400">
        <v>3399</v>
      </c>
      <c r="B2400" t="s">
        <v>22661</v>
      </c>
      <c r="C2400" s="1">
        <v>44717</v>
      </c>
      <c r="D2400" s="8">
        <v>45078</v>
      </c>
      <c r="E2400" t="s">
        <v>24</v>
      </c>
      <c r="F2400" t="s">
        <v>5148</v>
      </c>
      <c r="G2400" t="s">
        <v>26543</v>
      </c>
      <c r="H2400" t="s">
        <v>87</v>
      </c>
      <c r="I2400" t="s">
        <v>27</v>
      </c>
      <c r="J2400" t="s">
        <v>50</v>
      </c>
      <c r="K2400" t="s">
        <v>51</v>
      </c>
      <c r="L2400" t="s">
        <v>50</v>
      </c>
      <c r="M2400" t="s">
        <v>74</v>
      </c>
      <c r="N2400" s="20" t="s">
        <v>5149</v>
      </c>
      <c r="O2400" t="s">
        <v>28294</v>
      </c>
      <c r="P2400" t="s">
        <v>43</v>
      </c>
      <c r="Q2400" s="2">
        <v>30737</v>
      </c>
      <c r="R2400" t="s">
        <v>33</v>
      </c>
      <c r="S2400" t="s">
        <v>114</v>
      </c>
      <c r="T2400" t="s">
        <v>35</v>
      </c>
      <c r="U2400" s="3">
        <v>16715</v>
      </c>
      <c r="V2400" t="s">
        <v>36</v>
      </c>
      <c r="W2400" t="s">
        <v>37</v>
      </c>
      <c r="X2400" t="s">
        <v>38</v>
      </c>
      <c r="Y2400">
        <v>2</v>
      </c>
      <c r="Z2400">
        <f>VLOOKUP(A2400,Table3[],3,0)</f>
        <v>4</v>
      </c>
      <c r="AA2400">
        <f>VLOOKUP(A2400,'employee_engagement survey data'!A2400:E2864,4,0)</f>
        <v>4</v>
      </c>
      <c r="AB2400">
        <f>VLOOKUP(A2400,'employee_engagement survey data'!A2400:E2639,5,0)</f>
        <v>5</v>
      </c>
      <c r="AC2400" t="str">
        <f>VLOOKUP(A2400,training_and_development!A2400:F2437,3,0)</f>
        <v>Leadership Development</v>
      </c>
      <c r="AD2400" t="str">
        <f>VLOOKUP(A2400,training_and_development!A2400:E2789,4,0)</f>
        <v>External</v>
      </c>
      <c r="AE2400" t="str">
        <f>VLOOKUP(A2400,training_and_development!A2400:F5397,5,0)</f>
        <v>Failed</v>
      </c>
      <c r="AF2400" t="str">
        <f>VLOOKUP(A2400,training_and_development!A2399:G2419,6,0)</f>
        <v>Jennafort</v>
      </c>
      <c r="AG2400" t="str">
        <f>VLOOKUP(A2400,training_and_development!A2400:H2408,7,0)</f>
        <v>Allison Brown</v>
      </c>
      <c r="AH2400">
        <f>VLOOKUP(A2400,training_and_development!A2400:H2403,8,0)</f>
        <v>3</v>
      </c>
    </row>
    <row r="2401" spans="1:34" x14ac:dyDescent="0.25">
      <c r="A2401">
        <v>3400</v>
      </c>
      <c r="B2401" t="s">
        <v>22662</v>
      </c>
      <c r="C2401" s="1">
        <v>44460</v>
      </c>
      <c r="D2401" s="8" t="s">
        <v>16975</v>
      </c>
      <c r="E2401" t="s">
        <v>24</v>
      </c>
      <c r="F2401" t="s">
        <v>5150</v>
      </c>
      <c r="G2401" t="s">
        <v>26543</v>
      </c>
      <c r="H2401" t="s">
        <v>99</v>
      </c>
      <c r="I2401" t="s">
        <v>27</v>
      </c>
      <c r="J2401" t="s">
        <v>50</v>
      </c>
      <c r="K2401" t="s">
        <v>29</v>
      </c>
      <c r="L2401" t="s">
        <v>30</v>
      </c>
      <c r="M2401" t="s">
        <v>31</v>
      </c>
      <c r="N2401" s="20" t="s">
        <v>16975</v>
      </c>
      <c r="O2401" t="s">
        <v>28294</v>
      </c>
      <c r="P2401" t="s">
        <v>169</v>
      </c>
      <c r="Q2401" s="2">
        <v>25723</v>
      </c>
      <c r="R2401" t="s">
        <v>33</v>
      </c>
      <c r="S2401" t="s">
        <v>170</v>
      </c>
      <c r="T2401" t="s">
        <v>35</v>
      </c>
      <c r="U2401" s="3">
        <v>90974</v>
      </c>
      <c r="V2401" t="s">
        <v>71</v>
      </c>
      <c r="W2401" t="s">
        <v>79</v>
      </c>
      <c r="X2401" t="s">
        <v>38</v>
      </c>
      <c r="Y2401">
        <v>1</v>
      </c>
      <c r="Z2401">
        <f>VLOOKUP(A2401,Table3[],3,0)</f>
        <v>2</v>
      </c>
      <c r="AA2401">
        <f>VLOOKUP(A2401,'employee_engagement survey data'!A2401:E2865,4,0)</f>
        <v>5</v>
      </c>
      <c r="AB2401">
        <f>VLOOKUP(A2401,'employee_engagement survey data'!A2401:E2640,5,0)</f>
        <v>3</v>
      </c>
      <c r="AC2401" t="str">
        <f>VLOOKUP(A2401,training_and_development!A2401:F2438,3,0)</f>
        <v>Leadership Development</v>
      </c>
      <c r="AD2401" t="str">
        <f>VLOOKUP(A2401,training_and_development!A2401:E2790,4,0)</f>
        <v>External</v>
      </c>
      <c r="AE2401" t="str">
        <f>VLOOKUP(A2401,training_and_development!A2401:F5398,5,0)</f>
        <v>Completed</v>
      </c>
      <c r="AF2401" t="str">
        <f>VLOOKUP(A2401,training_and_development!A2400:G2420,6,0)</f>
        <v>North Connortown</v>
      </c>
      <c r="AG2401" t="str">
        <f>VLOOKUP(A2401,training_and_development!A2401:H2409,7,0)</f>
        <v>Veronica Knapp</v>
      </c>
      <c r="AH2401">
        <f>VLOOKUP(A2401,training_and_development!A2401:H2404,8,0)</f>
        <v>1</v>
      </c>
    </row>
    <row r="2402" spans="1:34" x14ac:dyDescent="0.25">
      <c r="A2402">
        <v>3401</v>
      </c>
      <c r="B2402" t="s">
        <v>22663</v>
      </c>
      <c r="C2402" s="1">
        <v>44510</v>
      </c>
      <c r="D2402" s="8">
        <v>45081</v>
      </c>
      <c r="E2402" t="s">
        <v>24</v>
      </c>
      <c r="F2402" t="s">
        <v>5151</v>
      </c>
      <c r="G2402" t="s">
        <v>26543</v>
      </c>
      <c r="H2402" t="s">
        <v>40</v>
      </c>
      <c r="I2402" t="s">
        <v>741</v>
      </c>
      <c r="J2402" t="s">
        <v>28</v>
      </c>
      <c r="K2402" t="s">
        <v>41</v>
      </c>
      <c r="L2402" t="s">
        <v>50</v>
      </c>
      <c r="M2402" t="s">
        <v>74</v>
      </c>
      <c r="N2402" s="20" t="s">
        <v>5152</v>
      </c>
      <c r="O2402" t="s">
        <v>28294</v>
      </c>
      <c r="P2402" t="s">
        <v>68</v>
      </c>
      <c r="Q2402" s="2">
        <v>26765</v>
      </c>
      <c r="R2402" t="s">
        <v>33</v>
      </c>
      <c r="S2402" t="s">
        <v>64</v>
      </c>
      <c r="T2402" t="s">
        <v>45</v>
      </c>
      <c r="U2402" s="3">
        <v>3403</v>
      </c>
      <c r="V2402" t="s">
        <v>46</v>
      </c>
      <c r="W2402" t="s">
        <v>65</v>
      </c>
      <c r="X2402" t="s">
        <v>38</v>
      </c>
      <c r="Y2402">
        <v>1</v>
      </c>
      <c r="Z2402">
        <f>VLOOKUP(A2402,Table3[],3,0)</f>
        <v>4</v>
      </c>
      <c r="AA2402">
        <f>VLOOKUP(A2402,'employee_engagement survey data'!A2402:E2866,4,0)</f>
        <v>4</v>
      </c>
      <c r="AB2402">
        <f>VLOOKUP(A2402,'employee_engagement survey data'!A2402:E2641,5,0)</f>
        <v>1</v>
      </c>
      <c r="AC2402" t="str">
        <f>VLOOKUP(A2402,training_and_development!A2402:F2439,3,0)</f>
        <v>Project Management</v>
      </c>
      <c r="AD2402" t="str">
        <f>VLOOKUP(A2402,training_and_development!A2402:E2791,4,0)</f>
        <v>Internal</v>
      </c>
      <c r="AE2402" t="str">
        <f>VLOOKUP(A2402,training_and_development!A2402:F5399,5,0)</f>
        <v>Completed</v>
      </c>
      <c r="AF2402" t="str">
        <f>VLOOKUP(A2402,training_and_development!A2401:G2421,6,0)</f>
        <v>New Michellestad</v>
      </c>
      <c r="AG2402" t="str">
        <f>VLOOKUP(A2402,training_and_development!A2402:H2410,7,0)</f>
        <v>James Owens</v>
      </c>
      <c r="AH2402">
        <f>VLOOKUP(A2402,training_and_development!A2402:H2405,8,0)</f>
        <v>5</v>
      </c>
    </row>
    <row r="2403" spans="1:34" x14ac:dyDescent="0.25">
      <c r="A2403">
        <v>3402</v>
      </c>
      <c r="B2403" t="s">
        <v>22664</v>
      </c>
      <c r="C2403" s="1">
        <v>44258</v>
      </c>
      <c r="D2403" s="8">
        <v>44663</v>
      </c>
      <c r="E2403" t="s">
        <v>24</v>
      </c>
      <c r="F2403" t="s">
        <v>5153</v>
      </c>
      <c r="G2403" t="s">
        <v>26543</v>
      </c>
      <c r="H2403" t="s">
        <v>26</v>
      </c>
      <c r="I2403" t="s">
        <v>339</v>
      </c>
      <c r="J2403" t="s">
        <v>42</v>
      </c>
      <c r="K2403" t="s">
        <v>29</v>
      </c>
      <c r="L2403" t="s">
        <v>50</v>
      </c>
      <c r="M2403" t="s">
        <v>120</v>
      </c>
      <c r="N2403" s="20" t="s">
        <v>5154</v>
      </c>
      <c r="O2403" t="s">
        <v>28294</v>
      </c>
      <c r="P2403" t="s">
        <v>68</v>
      </c>
      <c r="Q2403" s="2">
        <v>26267</v>
      </c>
      <c r="R2403" t="s">
        <v>33</v>
      </c>
      <c r="S2403" t="s">
        <v>85</v>
      </c>
      <c r="T2403" t="s">
        <v>45</v>
      </c>
      <c r="U2403" s="3">
        <v>22662</v>
      </c>
      <c r="V2403" t="s">
        <v>71</v>
      </c>
      <c r="W2403" t="s">
        <v>59</v>
      </c>
      <c r="X2403" t="s">
        <v>38</v>
      </c>
      <c r="Y2403">
        <v>3</v>
      </c>
      <c r="Z2403">
        <f>VLOOKUP(A2403,Table3[],3,0)</f>
        <v>1</v>
      </c>
      <c r="AA2403">
        <f>VLOOKUP(A2403,'employee_engagement survey data'!A2403:E2867,4,0)</f>
        <v>4</v>
      </c>
      <c r="AB2403">
        <f>VLOOKUP(A2403,'employee_engagement survey data'!A2403:E2642,5,0)</f>
        <v>4</v>
      </c>
      <c r="AC2403" t="str">
        <f>VLOOKUP(A2403,training_and_development!A2403:F2440,3,0)</f>
        <v>Customer Service</v>
      </c>
      <c r="AD2403" t="str">
        <f>VLOOKUP(A2403,training_and_development!A2403:E2792,4,0)</f>
        <v>External</v>
      </c>
      <c r="AE2403" t="str">
        <f>VLOOKUP(A2403,training_and_development!A2403:F5400,5,0)</f>
        <v>Failed</v>
      </c>
      <c r="AF2403" t="str">
        <f>VLOOKUP(A2403,training_and_development!A2402:G2422,6,0)</f>
        <v>Kellychester</v>
      </c>
      <c r="AG2403" t="str">
        <f>VLOOKUP(A2403,training_and_development!A2403:H2411,7,0)</f>
        <v>Judy Barajas</v>
      </c>
      <c r="AH2403">
        <f>VLOOKUP(A2403,training_and_development!A2403:H2406,8,0)</f>
        <v>2</v>
      </c>
    </row>
    <row r="2404" spans="1:34" x14ac:dyDescent="0.25">
      <c r="A2404">
        <v>3403</v>
      </c>
      <c r="B2404" t="s">
        <v>22665</v>
      </c>
      <c r="C2404" s="1">
        <v>44246</v>
      </c>
      <c r="D2404" s="8">
        <v>44880</v>
      </c>
      <c r="E2404" t="s">
        <v>24</v>
      </c>
      <c r="F2404" t="s">
        <v>5155</v>
      </c>
      <c r="G2404" t="s">
        <v>26543</v>
      </c>
      <c r="H2404" t="s">
        <v>67</v>
      </c>
      <c r="I2404" t="s">
        <v>339</v>
      </c>
      <c r="J2404" t="s">
        <v>28</v>
      </c>
      <c r="K2404" t="s">
        <v>41</v>
      </c>
      <c r="L2404" t="s">
        <v>50</v>
      </c>
      <c r="M2404" t="s">
        <v>100</v>
      </c>
      <c r="N2404" s="20" t="s">
        <v>5156</v>
      </c>
      <c r="O2404" t="s">
        <v>28294</v>
      </c>
      <c r="P2404" t="s">
        <v>68</v>
      </c>
      <c r="Q2404" s="2">
        <v>27640</v>
      </c>
      <c r="R2404" t="s">
        <v>33</v>
      </c>
      <c r="S2404" t="s">
        <v>64</v>
      </c>
      <c r="T2404" t="s">
        <v>35</v>
      </c>
      <c r="U2404" s="3">
        <v>66066</v>
      </c>
      <c r="V2404" t="s">
        <v>94</v>
      </c>
      <c r="W2404" t="s">
        <v>65</v>
      </c>
      <c r="X2404" t="s">
        <v>80</v>
      </c>
      <c r="Y2404">
        <v>3</v>
      </c>
      <c r="Z2404">
        <f>VLOOKUP(A2404,Table3[],3,0)</f>
        <v>4</v>
      </c>
      <c r="AA2404">
        <f>VLOOKUP(A2404,'employee_engagement survey data'!A2404:E2868,4,0)</f>
        <v>4</v>
      </c>
      <c r="AB2404">
        <f>VLOOKUP(A2404,'employee_engagement survey data'!A2404:E2643,5,0)</f>
        <v>3</v>
      </c>
      <c r="AC2404" t="str">
        <f>VLOOKUP(A2404,training_and_development!A2404:F2441,3,0)</f>
        <v>Communication Skills</v>
      </c>
      <c r="AD2404" t="str">
        <f>VLOOKUP(A2404,training_and_development!A2404:E2793,4,0)</f>
        <v>External</v>
      </c>
      <c r="AE2404" t="str">
        <f>VLOOKUP(A2404,training_and_development!A2404:F5401,5,0)</f>
        <v>Completed</v>
      </c>
      <c r="AF2404" t="str">
        <f>VLOOKUP(A2404,training_and_development!A2403:G2423,6,0)</f>
        <v>Turnermouth</v>
      </c>
      <c r="AG2404" t="str">
        <f>VLOOKUP(A2404,training_and_development!A2404:H2412,7,0)</f>
        <v>Justin Johnson</v>
      </c>
      <c r="AH2404">
        <f>VLOOKUP(A2404,training_and_development!A2404:H2407,8,0)</f>
        <v>5</v>
      </c>
    </row>
    <row r="2405" spans="1:34" x14ac:dyDescent="0.25">
      <c r="A2405">
        <v>3404</v>
      </c>
      <c r="B2405" t="s">
        <v>22666</v>
      </c>
      <c r="C2405" s="1">
        <v>43580</v>
      </c>
      <c r="D2405" s="8">
        <v>44876</v>
      </c>
      <c r="E2405" t="s">
        <v>24</v>
      </c>
      <c r="F2405" t="s">
        <v>5157</v>
      </c>
      <c r="G2405" t="s">
        <v>26543</v>
      </c>
      <c r="H2405" t="s">
        <v>116</v>
      </c>
      <c r="I2405" t="s">
        <v>741</v>
      </c>
      <c r="J2405" t="s">
        <v>42</v>
      </c>
      <c r="K2405" t="s">
        <v>29</v>
      </c>
      <c r="L2405" t="s">
        <v>50</v>
      </c>
      <c r="M2405" t="s">
        <v>74</v>
      </c>
      <c r="N2405" s="20" t="s">
        <v>5158</v>
      </c>
      <c r="O2405" t="s">
        <v>28294</v>
      </c>
      <c r="P2405" t="s">
        <v>68</v>
      </c>
      <c r="Q2405" s="2">
        <v>31067</v>
      </c>
      <c r="R2405" t="s">
        <v>33</v>
      </c>
      <c r="S2405" t="s">
        <v>129</v>
      </c>
      <c r="T2405" t="s">
        <v>35</v>
      </c>
      <c r="U2405" s="3">
        <v>58775</v>
      </c>
      <c r="V2405" t="s">
        <v>58</v>
      </c>
      <c r="W2405" t="s">
        <v>79</v>
      </c>
      <c r="X2405" t="s">
        <v>38</v>
      </c>
      <c r="Y2405">
        <v>2</v>
      </c>
      <c r="Z2405">
        <f>VLOOKUP(A2405,Table3[],3,0)</f>
        <v>4</v>
      </c>
      <c r="AA2405">
        <f>VLOOKUP(A2405,'employee_engagement survey data'!A2405:E2869,4,0)</f>
        <v>1</v>
      </c>
      <c r="AB2405">
        <f>VLOOKUP(A2405,'employee_engagement survey data'!A2405:E2644,5,0)</f>
        <v>1</v>
      </c>
      <c r="AC2405" t="str">
        <f>VLOOKUP(A2405,training_and_development!A2405:F2442,3,0)</f>
        <v>Customer Service</v>
      </c>
      <c r="AD2405" t="str">
        <f>VLOOKUP(A2405,training_and_development!A2405:E2794,4,0)</f>
        <v>Internal</v>
      </c>
      <c r="AE2405" t="str">
        <f>VLOOKUP(A2405,training_and_development!A2405:F5402,5,0)</f>
        <v>Failed</v>
      </c>
      <c r="AF2405" t="str">
        <f>VLOOKUP(A2405,training_and_development!A2404:G2424,6,0)</f>
        <v>North Kelly</v>
      </c>
      <c r="AG2405" t="str">
        <f>VLOOKUP(A2405,training_and_development!A2405:H2413,7,0)</f>
        <v>Autumn Mcneil</v>
      </c>
      <c r="AH2405">
        <f>VLOOKUP(A2405,training_and_development!A2405:H2408,8,0)</f>
        <v>4</v>
      </c>
    </row>
    <row r="2406" spans="1:34" x14ac:dyDescent="0.25">
      <c r="A2406">
        <v>3405</v>
      </c>
      <c r="B2406" t="s">
        <v>22667</v>
      </c>
      <c r="C2406" s="1">
        <v>43843</v>
      </c>
      <c r="D2406" s="8">
        <v>44855</v>
      </c>
      <c r="E2406" t="s">
        <v>24</v>
      </c>
      <c r="F2406" t="s">
        <v>5159</v>
      </c>
      <c r="G2406" t="s">
        <v>26543</v>
      </c>
      <c r="H2406" t="s">
        <v>73</v>
      </c>
      <c r="I2406" t="s">
        <v>741</v>
      </c>
      <c r="J2406" t="s">
        <v>28</v>
      </c>
      <c r="K2406" t="s">
        <v>51</v>
      </c>
      <c r="L2406" t="s">
        <v>50</v>
      </c>
      <c r="M2406" t="s">
        <v>120</v>
      </c>
      <c r="N2406" s="20" t="s">
        <v>5160</v>
      </c>
      <c r="O2406" t="s">
        <v>28294</v>
      </c>
      <c r="P2406" t="s">
        <v>68</v>
      </c>
      <c r="Q2406" s="2">
        <v>28916</v>
      </c>
      <c r="R2406" t="s">
        <v>33</v>
      </c>
      <c r="S2406" t="s">
        <v>85</v>
      </c>
      <c r="T2406" t="s">
        <v>35</v>
      </c>
      <c r="U2406" s="3">
        <v>12351</v>
      </c>
      <c r="V2406" t="s">
        <v>36</v>
      </c>
      <c r="W2406" t="s">
        <v>59</v>
      </c>
      <c r="X2406" t="s">
        <v>38</v>
      </c>
      <c r="Y2406">
        <v>1</v>
      </c>
      <c r="Z2406">
        <f>VLOOKUP(A2406,Table3[],3,0)</f>
        <v>2</v>
      </c>
      <c r="AA2406">
        <f>VLOOKUP(A2406,'employee_engagement survey data'!A2406:E2870,4,0)</f>
        <v>1</v>
      </c>
      <c r="AB2406">
        <f>VLOOKUP(A2406,'employee_engagement survey data'!A2406:E2645,5,0)</f>
        <v>1</v>
      </c>
      <c r="AC2406" t="str">
        <f>VLOOKUP(A2406,training_and_development!A2406:F2443,3,0)</f>
        <v>Customer Service</v>
      </c>
      <c r="AD2406" t="str">
        <f>VLOOKUP(A2406,training_and_development!A2406:E2795,4,0)</f>
        <v>External</v>
      </c>
      <c r="AE2406" t="str">
        <f>VLOOKUP(A2406,training_and_development!A2406:F5403,5,0)</f>
        <v>Completed</v>
      </c>
      <c r="AF2406" t="str">
        <f>VLOOKUP(A2406,training_and_development!A2405:G2425,6,0)</f>
        <v>Kellermouth</v>
      </c>
      <c r="AG2406" t="str">
        <f>VLOOKUP(A2406,training_and_development!A2406:H2414,7,0)</f>
        <v>William Davenport</v>
      </c>
      <c r="AH2406">
        <f>VLOOKUP(A2406,training_and_development!A2406:H2409,8,0)</f>
        <v>1</v>
      </c>
    </row>
    <row r="2407" spans="1:34" x14ac:dyDescent="0.25">
      <c r="A2407">
        <v>3406</v>
      </c>
      <c r="B2407" t="s">
        <v>22668</v>
      </c>
      <c r="C2407" s="1">
        <v>43915</v>
      </c>
      <c r="D2407" s="8">
        <v>45042</v>
      </c>
      <c r="E2407" t="s">
        <v>24</v>
      </c>
      <c r="F2407" t="s">
        <v>5161</v>
      </c>
      <c r="G2407" t="s">
        <v>26543</v>
      </c>
      <c r="H2407" t="s">
        <v>87</v>
      </c>
      <c r="I2407" t="s">
        <v>339</v>
      </c>
      <c r="J2407" t="s">
        <v>28</v>
      </c>
      <c r="K2407" t="s">
        <v>29</v>
      </c>
      <c r="L2407" t="s">
        <v>30</v>
      </c>
      <c r="M2407" t="s">
        <v>74</v>
      </c>
      <c r="N2407" s="20" t="s">
        <v>5162</v>
      </c>
      <c r="O2407" t="s">
        <v>28294</v>
      </c>
      <c r="P2407" t="s">
        <v>32</v>
      </c>
      <c r="Q2407" s="2">
        <v>20226</v>
      </c>
      <c r="R2407" t="s">
        <v>33</v>
      </c>
      <c r="S2407" t="s">
        <v>530</v>
      </c>
      <c r="T2407" t="s">
        <v>35</v>
      </c>
      <c r="U2407" s="3">
        <v>24805</v>
      </c>
      <c r="V2407" t="s">
        <v>58</v>
      </c>
      <c r="W2407" t="s">
        <v>59</v>
      </c>
      <c r="X2407" t="s">
        <v>38</v>
      </c>
      <c r="Y2407">
        <v>5</v>
      </c>
      <c r="Z2407">
        <f>VLOOKUP(A2407,Table3[],3,0)</f>
        <v>5</v>
      </c>
      <c r="AA2407">
        <f>VLOOKUP(A2407,'employee_engagement survey data'!A2407:E2871,4,0)</f>
        <v>5</v>
      </c>
      <c r="AB2407">
        <f>VLOOKUP(A2407,'employee_engagement survey data'!A2407:E2646,5,0)</f>
        <v>4</v>
      </c>
      <c r="AC2407" t="str">
        <f>VLOOKUP(A2407,training_and_development!A2407:F2444,3,0)</f>
        <v>Customer Service</v>
      </c>
      <c r="AD2407" t="str">
        <f>VLOOKUP(A2407,training_and_development!A2407:E2796,4,0)</f>
        <v>Internal</v>
      </c>
      <c r="AE2407" t="str">
        <f>VLOOKUP(A2407,training_and_development!A2407:F5404,5,0)</f>
        <v>Failed</v>
      </c>
      <c r="AF2407" t="str">
        <f>VLOOKUP(A2407,training_and_development!A2406:G2426,6,0)</f>
        <v>New Roberthaven</v>
      </c>
      <c r="AG2407" t="str">
        <f>VLOOKUP(A2407,training_and_development!A2407:H2415,7,0)</f>
        <v>Stephanie Scott</v>
      </c>
      <c r="AH2407">
        <f>VLOOKUP(A2407,training_and_development!A2407:H2410,8,0)</f>
        <v>1</v>
      </c>
    </row>
    <row r="2408" spans="1:34" x14ac:dyDescent="0.25">
      <c r="A2408">
        <v>3407</v>
      </c>
      <c r="B2408" t="s">
        <v>22669</v>
      </c>
      <c r="C2408" s="1">
        <v>44301</v>
      </c>
      <c r="D2408" s="8">
        <v>45057</v>
      </c>
      <c r="E2408" t="s">
        <v>332</v>
      </c>
      <c r="F2408" t="s">
        <v>5163</v>
      </c>
      <c r="G2408" t="s">
        <v>26543</v>
      </c>
      <c r="H2408" t="s">
        <v>73</v>
      </c>
      <c r="I2408" t="s">
        <v>27</v>
      </c>
      <c r="J2408" t="s">
        <v>42</v>
      </c>
      <c r="K2408" t="s">
        <v>29</v>
      </c>
      <c r="L2408" t="s">
        <v>30</v>
      </c>
      <c r="M2408" t="s">
        <v>120</v>
      </c>
      <c r="N2408" s="20" t="s">
        <v>5164</v>
      </c>
      <c r="O2408" t="s">
        <v>28294</v>
      </c>
      <c r="P2408" t="s">
        <v>68</v>
      </c>
      <c r="Q2408" s="2">
        <v>19416</v>
      </c>
      <c r="R2408" t="s">
        <v>33</v>
      </c>
      <c r="S2408" t="s">
        <v>373</v>
      </c>
      <c r="T2408" t="s">
        <v>35</v>
      </c>
      <c r="U2408" s="3">
        <v>18000</v>
      </c>
      <c r="V2408" t="s">
        <v>94</v>
      </c>
      <c r="W2408" t="s">
        <v>59</v>
      </c>
      <c r="X2408" t="s">
        <v>38</v>
      </c>
      <c r="Y2408">
        <v>5</v>
      </c>
      <c r="Z2408">
        <f>VLOOKUP(A2408,Table3[],3,0)</f>
        <v>1</v>
      </c>
      <c r="AA2408">
        <f>VLOOKUP(A2408,'employee_engagement survey data'!A2408:E2872,4,0)</f>
        <v>3</v>
      </c>
      <c r="AB2408">
        <f>VLOOKUP(A2408,'employee_engagement survey data'!A2408:E2647,5,0)</f>
        <v>5</v>
      </c>
      <c r="AC2408" t="str">
        <f>VLOOKUP(A2408,training_and_development!A2408:F2445,3,0)</f>
        <v>Leadership Development</v>
      </c>
      <c r="AD2408" t="str">
        <f>VLOOKUP(A2408,training_and_development!A2408:E2797,4,0)</f>
        <v>External</v>
      </c>
      <c r="AE2408" t="str">
        <f>VLOOKUP(A2408,training_and_development!A2408:F5405,5,0)</f>
        <v>Failed</v>
      </c>
      <c r="AF2408" t="str">
        <f>VLOOKUP(A2408,training_and_development!A2407:G2427,6,0)</f>
        <v>West Mark</v>
      </c>
      <c r="AG2408" t="str">
        <f>VLOOKUP(A2408,training_and_development!A2408:H2416,7,0)</f>
        <v>George Boone</v>
      </c>
      <c r="AH2408">
        <f>VLOOKUP(A2408,training_and_development!A2408:H2411,8,0)</f>
        <v>1</v>
      </c>
    </row>
    <row r="2409" spans="1:34" x14ac:dyDescent="0.25">
      <c r="A2409">
        <v>3408</v>
      </c>
      <c r="B2409" t="s">
        <v>22670</v>
      </c>
      <c r="C2409" s="1">
        <v>44910</v>
      </c>
      <c r="D2409" s="8">
        <v>45041</v>
      </c>
      <c r="E2409" t="s">
        <v>332</v>
      </c>
      <c r="F2409" t="s">
        <v>5165</v>
      </c>
      <c r="G2409" t="s">
        <v>26543</v>
      </c>
      <c r="H2409" t="s">
        <v>87</v>
      </c>
      <c r="I2409" t="s">
        <v>339</v>
      </c>
      <c r="J2409" t="s">
        <v>28</v>
      </c>
      <c r="K2409" t="s">
        <v>51</v>
      </c>
      <c r="L2409" t="s">
        <v>50</v>
      </c>
      <c r="M2409" t="s">
        <v>92</v>
      </c>
      <c r="N2409" s="20" t="s">
        <v>5166</v>
      </c>
      <c r="O2409" t="s">
        <v>28294</v>
      </c>
      <c r="P2409" t="s">
        <v>68</v>
      </c>
      <c r="Q2409" s="2">
        <v>23749</v>
      </c>
      <c r="R2409" t="s">
        <v>33</v>
      </c>
      <c r="S2409" t="s">
        <v>4</v>
      </c>
      <c r="T2409" t="s">
        <v>45</v>
      </c>
      <c r="U2409" s="3">
        <v>67579</v>
      </c>
      <c r="V2409" t="s">
        <v>94</v>
      </c>
      <c r="W2409" t="s">
        <v>79</v>
      </c>
      <c r="X2409" t="s">
        <v>38</v>
      </c>
      <c r="Y2409">
        <v>3</v>
      </c>
      <c r="Z2409">
        <f>VLOOKUP(A2409,Table3[],3,0)</f>
        <v>2</v>
      </c>
      <c r="AA2409">
        <f>VLOOKUP(A2409,'employee_engagement survey data'!A2409:E2873,4,0)</f>
        <v>2</v>
      </c>
      <c r="AB2409">
        <f>VLOOKUP(A2409,'employee_engagement survey data'!A2409:E2648,5,0)</f>
        <v>4</v>
      </c>
      <c r="AC2409" t="str">
        <f>VLOOKUP(A2409,training_and_development!A2409:F2446,3,0)</f>
        <v>Leadership Development</v>
      </c>
      <c r="AD2409" t="str">
        <f>VLOOKUP(A2409,training_and_development!A2409:E2798,4,0)</f>
        <v>External</v>
      </c>
      <c r="AE2409" t="str">
        <f>VLOOKUP(A2409,training_and_development!A2409:F5406,5,0)</f>
        <v>Failed</v>
      </c>
      <c r="AF2409" t="str">
        <f>VLOOKUP(A2409,training_and_development!A2408:G2428,6,0)</f>
        <v>South Anthonyfort</v>
      </c>
      <c r="AG2409" t="str">
        <f>VLOOKUP(A2409,training_and_development!A2409:H2417,7,0)</f>
        <v>Jillian Rodriguez</v>
      </c>
      <c r="AH2409">
        <f>VLOOKUP(A2409,training_and_development!A2409:H2412,8,0)</f>
        <v>5</v>
      </c>
    </row>
    <row r="2410" spans="1:34" x14ac:dyDescent="0.25">
      <c r="A2410">
        <v>3409</v>
      </c>
      <c r="B2410" t="s">
        <v>22671</v>
      </c>
      <c r="C2410" s="1">
        <v>44842</v>
      </c>
      <c r="D2410" s="8">
        <v>44961</v>
      </c>
      <c r="E2410" t="s">
        <v>332</v>
      </c>
      <c r="F2410" t="s">
        <v>5167</v>
      </c>
      <c r="G2410" t="s">
        <v>26543</v>
      </c>
      <c r="H2410" t="s">
        <v>49</v>
      </c>
      <c r="I2410" t="s">
        <v>27</v>
      </c>
      <c r="J2410" t="s">
        <v>28</v>
      </c>
      <c r="K2410" t="s">
        <v>51</v>
      </c>
      <c r="L2410" t="s">
        <v>50</v>
      </c>
      <c r="M2410" t="s">
        <v>92</v>
      </c>
      <c r="N2410" s="20" t="s">
        <v>5168</v>
      </c>
      <c r="O2410" t="s">
        <v>28294</v>
      </c>
      <c r="P2410" t="s">
        <v>248</v>
      </c>
      <c r="Q2410" s="2">
        <v>15780</v>
      </c>
      <c r="R2410" t="s">
        <v>33</v>
      </c>
      <c r="S2410" t="s">
        <v>64</v>
      </c>
      <c r="T2410" t="s">
        <v>45</v>
      </c>
      <c r="U2410" s="3">
        <v>82704</v>
      </c>
      <c r="V2410" t="s">
        <v>94</v>
      </c>
      <c r="W2410" t="s">
        <v>79</v>
      </c>
      <c r="X2410" t="s">
        <v>38</v>
      </c>
      <c r="Y2410">
        <v>4</v>
      </c>
      <c r="Z2410">
        <f>VLOOKUP(A2410,Table3[],3,0)</f>
        <v>5</v>
      </c>
      <c r="AA2410">
        <f>VLOOKUP(A2410,'employee_engagement survey data'!A2410:E2874,4,0)</f>
        <v>5</v>
      </c>
      <c r="AB2410">
        <f>VLOOKUP(A2410,'employee_engagement survey data'!A2410:E2649,5,0)</f>
        <v>4</v>
      </c>
      <c r="AC2410" t="str">
        <f>VLOOKUP(A2410,training_and_development!A2410:F2447,3,0)</f>
        <v>Technical Skills</v>
      </c>
      <c r="AD2410" t="str">
        <f>VLOOKUP(A2410,training_and_development!A2410:E2799,4,0)</f>
        <v>Internal</v>
      </c>
      <c r="AE2410" t="str">
        <f>VLOOKUP(A2410,training_and_development!A2410:F5407,5,0)</f>
        <v>Failed</v>
      </c>
      <c r="AF2410" t="str">
        <f>VLOOKUP(A2410,training_and_development!A2409:G2429,6,0)</f>
        <v>Johnsonfort</v>
      </c>
      <c r="AG2410" t="str">
        <f>VLOOKUP(A2410,training_and_development!A2410:H2418,7,0)</f>
        <v>April Howell</v>
      </c>
      <c r="AH2410">
        <f>VLOOKUP(A2410,training_and_development!A2410:H2413,8,0)</f>
        <v>2</v>
      </c>
    </row>
    <row r="2411" spans="1:34" x14ac:dyDescent="0.25">
      <c r="A2411">
        <v>3410</v>
      </c>
      <c r="B2411" t="s">
        <v>22672</v>
      </c>
      <c r="C2411" s="1">
        <v>43452</v>
      </c>
      <c r="D2411" s="8" t="s">
        <v>16975</v>
      </c>
      <c r="E2411" t="s">
        <v>332</v>
      </c>
      <c r="F2411" t="s">
        <v>5169</v>
      </c>
      <c r="G2411" t="s">
        <v>26543</v>
      </c>
      <c r="H2411" t="s">
        <v>67</v>
      </c>
      <c r="I2411" t="s">
        <v>27</v>
      </c>
      <c r="J2411" t="s">
        <v>28</v>
      </c>
      <c r="K2411" t="s">
        <v>29</v>
      </c>
      <c r="L2411" t="s">
        <v>30</v>
      </c>
      <c r="M2411" t="s">
        <v>31</v>
      </c>
      <c r="N2411" s="20" t="s">
        <v>16975</v>
      </c>
      <c r="O2411" t="s">
        <v>28294</v>
      </c>
      <c r="P2411" t="s">
        <v>319</v>
      </c>
      <c r="Q2411" s="2">
        <v>29409</v>
      </c>
      <c r="R2411" t="s">
        <v>33</v>
      </c>
      <c r="S2411" t="s">
        <v>152</v>
      </c>
      <c r="T2411" t="s">
        <v>45</v>
      </c>
      <c r="U2411" s="3">
        <v>41572</v>
      </c>
      <c r="V2411" t="s">
        <v>46</v>
      </c>
      <c r="W2411" t="s">
        <v>37</v>
      </c>
      <c r="X2411" t="s">
        <v>38</v>
      </c>
      <c r="Y2411">
        <v>3</v>
      </c>
      <c r="Z2411">
        <f>VLOOKUP(A2411,Table3[],3,0)</f>
        <v>4</v>
      </c>
      <c r="AA2411">
        <f>VLOOKUP(A2411,'employee_engagement survey data'!A2411:E2875,4,0)</f>
        <v>3</v>
      </c>
      <c r="AB2411">
        <f>VLOOKUP(A2411,'employee_engagement survey data'!A2411:E2650,5,0)</f>
        <v>4</v>
      </c>
      <c r="AC2411" t="str">
        <f>VLOOKUP(A2411,training_and_development!A2411:F2448,3,0)</f>
        <v>Leadership Development</v>
      </c>
      <c r="AD2411" t="str">
        <f>VLOOKUP(A2411,training_and_development!A2411:E2800,4,0)</f>
        <v>External</v>
      </c>
      <c r="AE2411" t="str">
        <f>VLOOKUP(A2411,training_and_development!A2411:F5408,5,0)</f>
        <v>Failed</v>
      </c>
      <c r="AF2411" t="str">
        <f>VLOOKUP(A2411,training_and_development!A2410:G2430,6,0)</f>
        <v>Williamsmouth</v>
      </c>
      <c r="AG2411" t="str">
        <f>VLOOKUP(A2411,training_and_development!A2411:H2419,7,0)</f>
        <v>Willie Smith</v>
      </c>
      <c r="AH2411">
        <f>VLOOKUP(A2411,training_and_development!A2411:H2414,8,0)</f>
        <v>2</v>
      </c>
    </row>
    <row r="2412" spans="1:34" x14ac:dyDescent="0.25">
      <c r="A2412">
        <v>3411</v>
      </c>
      <c r="B2412" t="s">
        <v>22673</v>
      </c>
      <c r="C2412" s="1">
        <v>44840</v>
      </c>
      <c r="D2412" s="8" t="s">
        <v>16975</v>
      </c>
      <c r="E2412" t="s">
        <v>332</v>
      </c>
      <c r="F2412" t="s">
        <v>5170</v>
      </c>
      <c r="G2412" t="s">
        <v>26543</v>
      </c>
      <c r="H2412" t="s">
        <v>26</v>
      </c>
      <c r="I2412" t="s">
        <v>27</v>
      </c>
      <c r="J2412" t="s">
        <v>50</v>
      </c>
      <c r="K2412" t="s">
        <v>51</v>
      </c>
      <c r="L2412" t="s">
        <v>42</v>
      </c>
      <c r="M2412" t="s">
        <v>31</v>
      </c>
      <c r="N2412" s="20" t="s">
        <v>16975</v>
      </c>
      <c r="O2412" t="s">
        <v>28294</v>
      </c>
      <c r="P2412" t="s">
        <v>76</v>
      </c>
      <c r="Q2412" s="2">
        <v>17977</v>
      </c>
      <c r="R2412" t="s">
        <v>33</v>
      </c>
      <c r="S2412" t="s">
        <v>288</v>
      </c>
      <c r="T2412" t="s">
        <v>35</v>
      </c>
      <c r="U2412" s="3">
        <v>24028</v>
      </c>
      <c r="V2412" t="s">
        <v>94</v>
      </c>
      <c r="W2412" t="s">
        <v>59</v>
      </c>
      <c r="X2412" t="s">
        <v>38</v>
      </c>
      <c r="Y2412">
        <v>2</v>
      </c>
      <c r="Z2412">
        <f>VLOOKUP(A2412,Table3[],3,0)</f>
        <v>2</v>
      </c>
      <c r="AA2412">
        <f>VLOOKUP(A2412,'employee_engagement survey data'!A2412:E2876,4,0)</f>
        <v>3</v>
      </c>
      <c r="AB2412">
        <f>VLOOKUP(A2412,'employee_engagement survey data'!A2412:E2651,5,0)</f>
        <v>2</v>
      </c>
      <c r="AC2412" t="str">
        <f>VLOOKUP(A2412,training_and_development!A2412:F2449,3,0)</f>
        <v>Customer Service</v>
      </c>
      <c r="AD2412" t="str">
        <f>VLOOKUP(A2412,training_and_development!A2412:E2801,4,0)</f>
        <v>Internal</v>
      </c>
      <c r="AE2412" t="str">
        <f>VLOOKUP(A2412,training_and_development!A2412:F5409,5,0)</f>
        <v>Failed</v>
      </c>
      <c r="AF2412" t="str">
        <f>VLOOKUP(A2412,training_and_development!A2411:G2431,6,0)</f>
        <v>Jasonchester</v>
      </c>
      <c r="AG2412" t="str">
        <f>VLOOKUP(A2412,training_and_development!A2412:H2420,7,0)</f>
        <v>James Johnson</v>
      </c>
      <c r="AH2412">
        <f>VLOOKUP(A2412,training_and_development!A2412:H2415,8,0)</f>
        <v>5</v>
      </c>
    </row>
    <row r="2413" spans="1:34" x14ac:dyDescent="0.25">
      <c r="A2413">
        <v>3412</v>
      </c>
      <c r="B2413" t="s">
        <v>22674</v>
      </c>
      <c r="C2413" s="1">
        <v>43827</v>
      </c>
      <c r="D2413" s="8" t="s">
        <v>16975</v>
      </c>
      <c r="E2413" t="s">
        <v>332</v>
      </c>
      <c r="F2413" t="s">
        <v>5171</v>
      </c>
      <c r="G2413" t="s">
        <v>26543</v>
      </c>
      <c r="H2413" t="s">
        <v>96</v>
      </c>
      <c r="I2413" t="s">
        <v>27</v>
      </c>
      <c r="J2413" t="s">
        <v>42</v>
      </c>
      <c r="K2413" t="s">
        <v>41</v>
      </c>
      <c r="L2413" t="s">
        <v>50</v>
      </c>
      <c r="M2413" t="s">
        <v>31</v>
      </c>
      <c r="N2413" s="20" t="s">
        <v>16975</v>
      </c>
      <c r="O2413" t="s">
        <v>28294</v>
      </c>
      <c r="P2413" t="s">
        <v>169</v>
      </c>
      <c r="Q2413" s="2">
        <v>33317</v>
      </c>
      <c r="R2413" t="s">
        <v>33</v>
      </c>
      <c r="S2413" t="s">
        <v>170</v>
      </c>
      <c r="T2413" t="s">
        <v>35</v>
      </c>
      <c r="U2413" s="3">
        <v>68155</v>
      </c>
      <c r="V2413" t="s">
        <v>36</v>
      </c>
      <c r="W2413" t="s">
        <v>79</v>
      </c>
      <c r="X2413" t="s">
        <v>80</v>
      </c>
      <c r="Y2413">
        <v>3</v>
      </c>
      <c r="Z2413">
        <f>VLOOKUP(A2413,Table3[],3,0)</f>
        <v>5</v>
      </c>
      <c r="AA2413">
        <f>VLOOKUP(A2413,'employee_engagement survey data'!A2413:E2877,4,0)</f>
        <v>4</v>
      </c>
      <c r="AB2413">
        <f>VLOOKUP(A2413,'employee_engagement survey data'!A2413:E2652,5,0)</f>
        <v>4</v>
      </c>
      <c r="AC2413" t="str">
        <f>VLOOKUP(A2413,training_and_development!A2413:F2450,3,0)</f>
        <v>Leadership Development</v>
      </c>
      <c r="AD2413" t="str">
        <f>VLOOKUP(A2413,training_and_development!A2413:E2802,4,0)</f>
        <v>External</v>
      </c>
      <c r="AE2413" t="str">
        <f>VLOOKUP(A2413,training_and_development!A2413:F5410,5,0)</f>
        <v>Failed</v>
      </c>
      <c r="AF2413" t="str">
        <f>VLOOKUP(A2413,training_and_development!A2412:G2432,6,0)</f>
        <v>Millerbury</v>
      </c>
      <c r="AG2413" t="str">
        <f>VLOOKUP(A2413,training_and_development!A2413:H2421,7,0)</f>
        <v>Michael Bailey</v>
      </c>
      <c r="AH2413">
        <f>VLOOKUP(A2413,training_and_development!A2413:H2416,8,0)</f>
        <v>2</v>
      </c>
    </row>
    <row r="2414" spans="1:34" x14ac:dyDescent="0.25">
      <c r="A2414">
        <v>3413</v>
      </c>
      <c r="B2414" t="s">
        <v>22675</v>
      </c>
      <c r="C2414" s="1">
        <v>43794</v>
      </c>
      <c r="D2414" s="8" t="s">
        <v>16975</v>
      </c>
      <c r="E2414" t="s">
        <v>332</v>
      </c>
      <c r="F2414" t="s">
        <v>5172</v>
      </c>
      <c r="G2414" t="s">
        <v>26543</v>
      </c>
      <c r="H2414" t="s">
        <v>40</v>
      </c>
      <c r="I2414" t="s">
        <v>27</v>
      </c>
      <c r="J2414" t="s">
        <v>28</v>
      </c>
      <c r="K2414" t="s">
        <v>51</v>
      </c>
      <c r="L2414" t="s">
        <v>30</v>
      </c>
      <c r="M2414" t="s">
        <v>31</v>
      </c>
      <c r="N2414" s="20" t="s">
        <v>16975</v>
      </c>
      <c r="O2414" t="s">
        <v>28294</v>
      </c>
      <c r="P2414" t="s">
        <v>68</v>
      </c>
      <c r="Q2414" s="2">
        <v>22995</v>
      </c>
      <c r="R2414" t="s">
        <v>33</v>
      </c>
      <c r="S2414" t="s">
        <v>64</v>
      </c>
      <c r="T2414" t="s">
        <v>35</v>
      </c>
      <c r="U2414" s="3">
        <v>74549</v>
      </c>
      <c r="V2414" t="s">
        <v>36</v>
      </c>
      <c r="W2414" t="s">
        <v>59</v>
      </c>
      <c r="X2414" t="s">
        <v>38</v>
      </c>
      <c r="Y2414">
        <v>5</v>
      </c>
      <c r="Z2414">
        <f>VLOOKUP(A2414,Table3[],3,0)</f>
        <v>1</v>
      </c>
      <c r="AA2414">
        <f>VLOOKUP(A2414,'employee_engagement survey data'!A2414:E2878,4,0)</f>
        <v>2</v>
      </c>
      <c r="AB2414">
        <f>VLOOKUP(A2414,'employee_engagement survey data'!A2414:E2653,5,0)</f>
        <v>5</v>
      </c>
      <c r="AC2414" t="str">
        <f>VLOOKUP(A2414,training_and_development!A2414:F2451,3,0)</f>
        <v>Customer Service</v>
      </c>
      <c r="AD2414" t="str">
        <f>VLOOKUP(A2414,training_and_development!A2414:E2803,4,0)</f>
        <v>External</v>
      </c>
      <c r="AE2414" t="str">
        <f>VLOOKUP(A2414,training_and_development!A2414:F5411,5,0)</f>
        <v>Completed</v>
      </c>
      <c r="AF2414" t="str">
        <f>VLOOKUP(A2414,training_and_development!A2413:G2433,6,0)</f>
        <v>South Angela</v>
      </c>
      <c r="AG2414" t="str">
        <f>VLOOKUP(A2414,training_and_development!A2414:H2422,7,0)</f>
        <v>Adam Sanford</v>
      </c>
      <c r="AH2414">
        <f>VLOOKUP(A2414,training_and_development!A2414:H2417,8,0)</f>
        <v>5</v>
      </c>
    </row>
    <row r="2415" spans="1:34" x14ac:dyDescent="0.25">
      <c r="A2415">
        <v>3414</v>
      </c>
      <c r="B2415" t="s">
        <v>22676</v>
      </c>
      <c r="C2415" s="1">
        <v>44715</v>
      </c>
      <c r="D2415" s="8" t="s">
        <v>16975</v>
      </c>
      <c r="E2415" t="s">
        <v>24</v>
      </c>
      <c r="F2415" t="s">
        <v>5173</v>
      </c>
      <c r="G2415" t="s">
        <v>26543</v>
      </c>
      <c r="H2415" t="s">
        <v>99</v>
      </c>
      <c r="I2415" t="s">
        <v>27</v>
      </c>
      <c r="J2415" t="s">
        <v>28</v>
      </c>
      <c r="K2415" t="s">
        <v>29</v>
      </c>
      <c r="L2415" t="s">
        <v>30</v>
      </c>
      <c r="M2415" t="s">
        <v>31</v>
      </c>
      <c r="N2415" s="20" t="s">
        <v>16975</v>
      </c>
      <c r="O2415" t="s">
        <v>28294</v>
      </c>
      <c r="P2415" t="s">
        <v>62</v>
      </c>
      <c r="Q2415" s="2">
        <v>35919</v>
      </c>
      <c r="R2415" t="s">
        <v>33</v>
      </c>
      <c r="S2415" t="s">
        <v>144</v>
      </c>
      <c r="T2415" t="s">
        <v>35</v>
      </c>
      <c r="U2415" s="3">
        <v>44418</v>
      </c>
      <c r="V2415" t="s">
        <v>46</v>
      </c>
      <c r="W2415" t="s">
        <v>65</v>
      </c>
      <c r="X2415" t="s">
        <v>80</v>
      </c>
      <c r="Y2415">
        <v>3</v>
      </c>
      <c r="Z2415">
        <f>VLOOKUP(A2415,Table3[],3,0)</f>
        <v>5</v>
      </c>
      <c r="AA2415">
        <f>VLOOKUP(A2415,'employee_engagement survey data'!A2415:E2879,4,0)</f>
        <v>2</v>
      </c>
      <c r="AB2415">
        <f>VLOOKUP(A2415,'employee_engagement survey data'!A2415:E2654,5,0)</f>
        <v>4</v>
      </c>
      <c r="AC2415" t="str">
        <f>VLOOKUP(A2415,training_and_development!A2415:F2452,3,0)</f>
        <v>Project Management</v>
      </c>
      <c r="AD2415" t="str">
        <f>VLOOKUP(A2415,training_and_development!A2415:E2804,4,0)</f>
        <v>External</v>
      </c>
      <c r="AE2415" t="str">
        <f>VLOOKUP(A2415,training_and_development!A2415:F5412,5,0)</f>
        <v>Failed</v>
      </c>
      <c r="AF2415" t="str">
        <f>VLOOKUP(A2415,training_and_development!A2414:G2434,6,0)</f>
        <v>East Adam</v>
      </c>
      <c r="AG2415" t="str">
        <f>VLOOKUP(A2415,training_and_development!A2415:H2423,7,0)</f>
        <v>Eric Vaughn</v>
      </c>
      <c r="AH2415">
        <f>VLOOKUP(A2415,training_and_development!A2415:H2418,8,0)</f>
        <v>2</v>
      </c>
    </row>
    <row r="2416" spans="1:34" x14ac:dyDescent="0.25">
      <c r="A2416">
        <v>3415</v>
      </c>
      <c r="B2416" t="s">
        <v>22677</v>
      </c>
      <c r="C2416" s="1">
        <v>44813</v>
      </c>
      <c r="D2416" s="8">
        <v>45001</v>
      </c>
      <c r="E2416" t="s">
        <v>24</v>
      </c>
      <c r="F2416" t="s">
        <v>5174</v>
      </c>
      <c r="G2416" t="s">
        <v>26543</v>
      </c>
      <c r="H2416" t="s">
        <v>61</v>
      </c>
      <c r="I2416" t="s">
        <v>339</v>
      </c>
      <c r="J2416" t="s">
        <v>50</v>
      </c>
      <c r="K2416" t="s">
        <v>41</v>
      </c>
      <c r="L2416" t="s">
        <v>42</v>
      </c>
      <c r="M2416" t="s">
        <v>100</v>
      </c>
      <c r="N2416" s="20" t="s">
        <v>5175</v>
      </c>
      <c r="O2416" t="s">
        <v>28294</v>
      </c>
      <c r="P2416" t="s">
        <v>105</v>
      </c>
      <c r="Q2416" s="2">
        <v>27316</v>
      </c>
      <c r="R2416" t="s">
        <v>33</v>
      </c>
      <c r="S2416" t="s">
        <v>70</v>
      </c>
      <c r="T2416" t="s">
        <v>45</v>
      </c>
      <c r="U2416" s="3">
        <v>23971</v>
      </c>
      <c r="V2416" t="s">
        <v>46</v>
      </c>
      <c r="W2416" t="s">
        <v>37</v>
      </c>
      <c r="X2416" t="s">
        <v>38</v>
      </c>
      <c r="Y2416">
        <v>3</v>
      </c>
      <c r="Z2416">
        <f>VLOOKUP(A2416,Table3[],3,0)</f>
        <v>2</v>
      </c>
      <c r="AA2416">
        <f>VLOOKUP(A2416,'employee_engagement survey data'!A2416:E2880,4,0)</f>
        <v>5</v>
      </c>
      <c r="AB2416">
        <f>VLOOKUP(A2416,'employee_engagement survey data'!A2416:E2655,5,0)</f>
        <v>1</v>
      </c>
      <c r="AC2416" t="str">
        <f>VLOOKUP(A2416,training_and_development!A2416:F2453,3,0)</f>
        <v>Leadership Development</v>
      </c>
      <c r="AD2416" t="str">
        <f>VLOOKUP(A2416,training_and_development!A2416:E2805,4,0)</f>
        <v>Internal</v>
      </c>
      <c r="AE2416" t="str">
        <f>VLOOKUP(A2416,training_and_development!A2416:F5413,5,0)</f>
        <v>Completed</v>
      </c>
      <c r="AF2416" t="str">
        <f>VLOOKUP(A2416,training_and_development!A2415:G2435,6,0)</f>
        <v>Fredericktown</v>
      </c>
      <c r="AG2416" t="str">
        <f>VLOOKUP(A2416,training_and_development!A2416:H2424,7,0)</f>
        <v>Laura Hanson</v>
      </c>
      <c r="AH2416">
        <f>VLOOKUP(A2416,training_and_development!A2416:H2419,8,0)</f>
        <v>4</v>
      </c>
    </row>
    <row r="2417" spans="1:34" x14ac:dyDescent="0.25">
      <c r="A2417">
        <v>3416</v>
      </c>
      <c r="B2417" t="s">
        <v>22678</v>
      </c>
      <c r="C2417" s="1">
        <v>44106</v>
      </c>
      <c r="D2417" s="8" t="s">
        <v>16975</v>
      </c>
      <c r="E2417" t="s">
        <v>24</v>
      </c>
      <c r="F2417" t="s">
        <v>5176</v>
      </c>
      <c r="G2417" t="s">
        <v>26543</v>
      </c>
      <c r="H2417" t="s">
        <v>67</v>
      </c>
      <c r="I2417" t="s">
        <v>27</v>
      </c>
      <c r="J2417" t="s">
        <v>50</v>
      </c>
      <c r="K2417" t="s">
        <v>51</v>
      </c>
      <c r="L2417" t="s">
        <v>42</v>
      </c>
      <c r="M2417" t="s">
        <v>31</v>
      </c>
      <c r="N2417" s="20" t="s">
        <v>16975</v>
      </c>
      <c r="O2417" t="s">
        <v>28294</v>
      </c>
      <c r="P2417" t="s">
        <v>32</v>
      </c>
      <c r="Q2417" s="2">
        <v>33956</v>
      </c>
      <c r="R2417" t="s">
        <v>33</v>
      </c>
      <c r="S2417" t="s">
        <v>126</v>
      </c>
      <c r="T2417" t="s">
        <v>45</v>
      </c>
      <c r="U2417" s="3">
        <v>46381</v>
      </c>
      <c r="V2417" t="s">
        <v>94</v>
      </c>
      <c r="W2417" t="s">
        <v>65</v>
      </c>
      <c r="X2417" t="s">
        <v>38</v>
      </c>
      <c r="Y2417">
        <v>2</v>
      </c>
      <c r="Z2417">
        <f>VLOOKUP(A2417,Table3[],3,0)</f>
        <v>1</v>
      </c>
      <c r="AA2417">
        <f>VLOOKUP(A2417,'employee_engagement survey data'!A2417:E2881,4,0)</f>
        <v>2</v>
      </c>
      <c r="AB2417">
        <f>VLOOKUP(A2417,'employee_engagement survey data'!A2417:E2656,5,0)</f>
        <v>1</v>
      </c>
      <c r="AC2417" t="str">
        <f>VLOOKUP(A2417,training_and_development!A2417:F2454,3,0)</f>
        <v>Leadership Development</v>
      </c>
      <c r="AD2417" t="str">
        <f>VLOOKUP(A2417,training_and_development!A2417:E2806,4,0)</f>
        <v>External</v>
      </c>
      <c r="AE2417" t="str">
        <f>VLOOKUP(A2417,training_and_development!A2417:F5414,5,0)</f>
        <v>Failed</v>
      </c>
      <c r="AF2417" t="str">
        <f>VLOOKUP(A2417,training_and_development!A2416:G2436,6,0)</f>
        <v>Vaughnchester</v>
      </c>
      <c r="AG2417" t="str">
        <f>VLOOKUP(A2417,training_and_development!A2417:H2425,7,0)</f>
        <v>Chad Gutierrez</v>
      </c>
      <c r="AH2417">
        <f>VLOOKUP(A2417,training_and_development!A2417:H2420,8,0)</f>
        <v>5</v>
      </c>
    </row>
    <row r="2418" spans="1:34" x14ac:dyDescent="0.25">
      <c r="A2418">
        <v>3417</v>
      </c>
      <c r="B2418" t="s">
        <v>22679</v>
      </c>
      <c r="C2418" s="1">
        <v>44599</v>
      </c>
      <c r="D2418" s="8" t="s">
        <v>16975</v>
      </c>
      <c r="E2418" t="s">
        <v>24</v>
      </c>
      <c r="F2418" t="s">
        <v>5177</v>
      </c>
      <c r="G2418" t="s">
        <v>26543</v>
      </c>
      <c r="H2418" t="s">
        <v>26</v>
      </c>
      <c r="I2418" t="s">
        <v>27</v>
      </c>
      <c r="J2418" t="s">
        <v>42</v>
      </c>
      <c r="K2418" t="s">
        <v>41</v>
      </c>
      <c r="L2418" t="s">
        <v>42</v>
      </c>
      <c r="M2418" t="s">
        <v>31</v>
      </c>
      <c r="N2418" s="20" t="s">
        <v>16975</v>
      </c>
      <c r="O2418" t="s">
        <v>28294</v>
      </c>
      <c r="P2418" t="s">
        <v>105</v>
      </c>
      <c r="Q2418" s="2">
        <v>36795</v>
      </c>
      <c r="R2418" t="s">
        <v>33</v>
      </c>
      <c r="S2418" t="s">
        <v>107</v>
      </c>
      <c r="T2418" t="s">
        <v>35</v>
      </c>
      <c r="U2418" s="3">
        <v>71282</v>
      </c>
      <c r="V2418" t="s">
        <v>58</v>
      </c>
      <c r="W2418" t="s">
        <v>37</v>
      </c>
      <c r="X2418" t="s">
        <v>38</v>
      </c>
      <c r="Y2418">
        <v>1</v>
      </c>
      <c r="Z2418">
        <f>VLOOKUP(A2418,Table3[],3,0)</f>
        <v>2</v>
      </c>
      <c r="AA2418">
        <f>VLOOKUP(A2418,'employee_engagement survey data'!A2418:E2882,4,0)</f>
        <v>5</v>
      </c>
      <c r="AB2418">
        <f>VLOOKUP(A2418,'employee_engagement survey data'!A2418:E2657,5,0)</f>
        <v>5</v>
      </c>
      <c r="AC2418" t="str">
        <f>VLOOKUP(A2418,training_and_development!A2418:F2455,3,0)</f>
        <v>Project Management</v>
      </c>
      <c r="AD2418" t="str">
        <f>VLOOKUP(A2418,training_and_development!A2418:E2807,4,0)</f>
        <v>External</v>
      </c>
      <c r="AE2418" t="str">
        <f>VLOOKUP(A2418,training_and_development!A2418:F5415,5,0)</f>
        <v>Failed</v>
      </c>
      <c r="AF2418" t="str">
        <f>VLOOKUP(A2418,training_and_development!A2417:G2437,6,0)</f>
        <v>Perrytown</v>
      </c>
      <c r="AG2418" t="str">
        <f>VLOOKUP(A2418,training_and_development!A2418:H2426,7,0)</f>
        <v>Justin Stone</v>
      </c>
      <c r="AH2418">
        <f>VLOOKUP(A2418,training_and_development!A2418:H2421,8,0)</f>
        <v>5</v>
      </c>
    </row>
    <row r="2419" spans="1:34" x14ac:dyDescent="0.25">
      <c r="A2419">
        <v>3418</v>
      </c>
      <c r="B2419" t="s">
        <v>22680</v>
      </c>
      <c r="C2419" s="1">
        <v>44848</v>
      </c>
      <c r="D2419" s="8" t="s">
        <v>16975</v>
      </c>
      <c r="E2419" t="s">
        <v>24</v>
      </c>
      <c r="F2419" t="s">
        <v>5178</v>
      </c>
      <c r="G2419" t="s">
        <v>26543</v>
      </c>
      <c r="H2419" t="s">
        <v>40</v>
      </c>
      <c r="I2419" t="s">
        <v>27</v>
      </c>
      <c r="J2419" t="s">
        <v>42</v>
      </c>
      <c r="K2419" t="s">
        <v>51</v>
      </c>
      <c r="L2419" t="s">
        <v>30</v>
      </c>
      <c r="M2419" t="s">
        <v>31</v>
      </c>
      <c r="N2419" s="20" t="s">
        <v>16975</v>
      </c>
      <c r="O2419" t="s">
        <v>28294</v>
      </c>
      <c r="P2419" t="s">
        <v>62</v>
      </c>
      <c r="Q2419" s="2">
        <v>35289</v>
      </c>
      <c r="R2419" t="s">
        <v>33</v>
      </c>
      <c r="S2419" t="s">
        <v>123</v>
      </c>
      <c r="T2419" t="s">
        <v>35</v>
      </c>
      <c r="U2419" s="3">
        <v>40277</v>
      </c>
      <c r="V2419" t="s">
        <v>94</v>
      </c>
      <c r="W2419" t="s">
        <v>37</v>
      </c>
      <c r="X2419" t="s">
        <v>38</v>
      </c>
      <c r="Y2419">
        <v>4</v>
      </c>
      <c r="Z2419">
        <f>VLOOKUP(A2419,Table3[],3,0)</f>
        <v>5</v>
      </c>
      <c r="AA2419">
        <f>VLOOKUP(A2419,'employee_engagement survey data'!A2419:E2883,4,0)</f>
        <v>3</v>
      </c>
      <c r="AB2419">
        <f>VLOOKUP(A2419,'employee_engagement survey data'!A2419:E2658,5,0)</f>
        <v>4</v>
      </c>
      <c r="AC2419" t="str">
        <f>VLOOKUP(A2419,training_and_development!A2419:F2456,3,0)</f>
        <v>Technical Skills</v>
      </c>
      <c r="AD2419" t="str">
        <f>VLOOKUP(A2419,training_and_development!A2419:E2808,4,0)</f>
        <v>Internal</v>
      </c>
      <c r="AE2419" t="str">
        <f>VLOOKUP(A2419,training_and_development!A2419:F5416,5,0)</f>
        <v>Completed</v>
      </c>
      <c r="AF2419" t="str">
        <f>VLOOKUP(A2419,training_and_development!A2418:G2438,6,0)</f>
        <v>Christinaburgh</v>
      </c>
      <c r="AG2419" t="str">
        <f>VLOOKUP(A2419,training_and_development!A2419:H2427,7,0)</f>
        <v>Kenneth Parker</v>
      </c>
      <c r="AH2419">
        <f>VLOOKUP(A2419,training_and_development!A2419:H2422,8,0)</f>
        <v>4</v>
      </c>
    </row>
    <row r="2420" spans="1:34" x14ac:dyDescent="0.25">
      <c r="A2420">
        <v>3419</v>
      </c>
      <c r="B2420" t="s">
        <v>22681</v>
      </c>
      <c r="C2420" s="1">
        <v>43752</v>
      </c>
      <c r="D2420" s="8" t="s">
        <v>16975</v>
      </c>
      <c r="E2420" t="s">
        <v>24</v>
      </c>
      <c r="F2420" t="s">
        <v>5179</v>
      </c>
      <c r="G2420" t="s">
        <v>26543</v>
      </c>
      <c r="H2420" t="s">
        <v>99</v>
      </c>
      <c r="I2420" t="s">
        <v>27</v>
      </c>
      <c r="J2420" t="s">
        <v>28</v>
      </c>
      <c r="K2420" t="s">
        <v>29</v>
      </c>
      <c r="L2420" t="s">
        <v>30</v>
      </c>
      <c r="M2420" t="s">
        <v>31</v>
      </c>
      <c r="N2420" s="20" t="s">
        <v>16975</v>
      </c>
      <c r="O2420" t="s">
        <v>28294</v>
      </c>
      <c r="P2420" t="s">
        <v>62</v>
      </c>
      <c r="Q2420" s="2">
        <v>19333</v>
      </c>
      <c r="R2420" t="s">
        <v>33</v>
      </c>
      <c r="S2420" t="s">
        <v>144</v>
      </c>
      <c r="T2420" t="s">
        <v>35</v>
      </c>
      <c r="U2420" s="3">
        <v>39578</v>
      </c>
      <c r="V2420" t="s">
        <v>71</v>
      </c>
      <c r="W2420" t="s">
        <v>79</v>
      </c>
      <c r="X2420" t="s">
        <v>38</v>
      </c>
      <c r="Y2420">
        <v>2</v>
      </c>
      <c r="Z2420">
        <f>VLOOKUP(A2420,Table3[],3,0)</f>
        <v>2</v>
      </c>
      <c r="AA2420">
        <f>VLOOKUP(A2420,'employee_engagement survey data'!A2420:E2884,4,0)</f>
        <v>5</v>
      </c>
      <c r="AB2420">
        <f>VLOOKUP(A2420,'employee_engagement survey data'!A2420:E2659,5,0)</f>
        <v>2</v>
      </c>
      <c r="AC2420" t="str">
        <f>VLOOKUP(A2420,training_and_development!A2420:F2457,3,0)</f>
        <v>Project Management</v>
      </c>
      <c r="AD2420" t="str">
        <f>VLOOKUP(A2420,training_and_development!A2420:E2809,4,0)</f>
        <v>External</v>
      </c>
      <c r="AE2420" t="str">
        <f>VLOOKUP(A2420,training_and_development!A2420:F5417,5,0)</f>
        <v>Completed</v>
      </c>
      <c r="AF2420" t="str">
        <f>VLOOKUP(A2420,training_and_development!A2419:G2439,6,0)</f>
        <v>South Davidfort</v>
      </c>
      <c r="AG2420" t="str">
        <f>VLOOKUP(A2420,training_and_development!A2420:H2428,7,0)</f>
        <v>Joan Reeves</v>
      </c>
      <c r="AH2420">
        <f>VLOOKUP(A2420,training_and_development!A2420:H2423,8,0)</f>
        <v>3</v>
      </c>
    </row>
    <row r="2421" spans="1:34" x14ac:dyDescent="0.25">
      <c r="A2421">
        <v>3420</v>
      </c>
      <c r="B2421" t="s">
        <v>22682</v>
      </c>
      <c r="C2421" s="1">
        <v>44114</v>
      </c>
      <c r="D2421" s="8">
        <v>44778</v>
      </c>
      <c r="E2421" t="s">
        <v>24</v>
      </c>
      <c r="F2421" t="s">
        <v>5180</v>
      </c>
      <c r="G2421" t="s">
        <v>26543</v>
      </c>
      <c r="H2421" t="s">
        <v>87</v>
      </c>
      <c r="I2421" t="s">
        <v>27</v>
      </c>
      <c r="J2421" t="s">
        <v>28</v>
      </c>
      <c r="K2421" t="s">
        <v>41</v>
      </c>
      <c r="L2421" t="s">
        <v>50</v>
      </c>
      <c r="M2421" t="s">
        <v>120</v>
      </c>
      <c r="N2421" s="20" t="s">
        <v>5181</v>
      </c>
      <c r="O2421" t="s">
        <v>28294</v>
      </c>
      <c r="P2421" t="s">
        <v>68</v>
      </c>
      <c r="Q2421" s="2">
        <v>16294</v>
      </c>
      <c r="R2421" t="s">
        <v>33</v>
      </c>
      <c r="S2421" t="s">
        <v>64</v>
      </c>
      <c r="T2421" t="s">
        <v>35</v>
      </c>
      <c r="U2421" s="3">
        <v>18079</v>
      </c>
      <c r="V2421" t="s">
        <v>58</v>
      </c>
      <c r="W2421" t="s">
        <v>65</v>
      </c>
      <c r="X2421" t="s">
        <v>38</v>
      </c>
      <c r="Y2421">
        <v>2</v>
      </c>
      <c r="Z2421">
        <f>VLOOKUP(A2421,Table3[],3,0)</f>
        <v>2</v>
      </c>
      <c r="AA2421">
        <f>VLOOKUP(A2421,'employee_engagement survey data'!A2421:E2885,4,0)</f>
        <v>3</v>
      </c>
      <c r="AB2421">
        <f>VLOOKUP(A2421,'employee_engagement survey data'!A2421:E2660,5,0)</f>
        <v>3</v>
      </c>
      <c r="AC2421" t="str">
        <f>VLOOKUP(A2421,training_and_development!A2421:F2458,3,0)</f>
        <v>Project Management</v>
      </c>
      <c r="AD2421" t="str">
        <f>VLOOKUP(A2421,training_and_development!A2421:E2810,4,0)</f>
        <v>External</v>
      </c>
      <c r="AE2421" t="str">
        <f>VLOOKUP(A2421,training_and_development!A2421:F5418,5,0)</f>
        <v>Completed</v>
      </c>
      <c r="AF2421" t="str">
        <f>VLOOKUP(A2421,training_and_development!A2420:G2440,6,0)</f>
        <v>North Christophermouth</v>
      </c>
      <c r="AG2421" t="str">
        <f>VLOOKUP(A2421,training_and_development!A2421:H2429,7,0)</f>
        <v>Jeremy Andrews</v>
      </c>
      <c r="AH2421">
        <f>VLOOKUP(A2421,training_and_development!A2421:H2424,8,0)</f>
        <v>2</v>
      </c>
    </row>
    <row r="2422" spans="1:34" x14ac:dyDescent="0.25">
      <c r="A2422">
        <v>3421</v>
      </c>
      <c r="B2422" t="s">
        <v>22683</v>
      </c>
      <c r="C2422" s="1">
        <v>44690</v>
      </c>
      <c r="D2422" s="8">
        <v>44812</v>
      </c>
      <c r="E2422" t="s">
        <v>24</v>
      </c>
      <c r="F2422" t="s">
        <v>5182</v>
      </c>
      <c r="G2422" t="s">
        <v>26543</v>
      </c>
      <c r="H2422" t="s">
        <v>49</v>
      </c>
      <c r="I2422" t="s">
        <v>27</v>
      </c>
      <c r="J2422" t="s">
        <v>42</v>
      </c>
      <c r="K2422" t="s">
        <v>41</v>
      </c>
      <c r="L2422" t="s">
        <v>42</v>
      </c>
      <c r="M2422" t="s">
        <v>100</v>
      </c>
      <c r="N2422" s="20" t="s">
        <v>5183</v>
      </c>
      <c r="O2422" t="s">
        <v>28294</v>
      </c>
      <c r="P2422" t="s">
        <v>281</v>
      </c>
      <c r="Q2422" s="2">
        <v>21712</v>
      </c>
      <c r="R2422" t="s">
        <v>33</v>
      </c>
      <c r="S2422" t="s">
        <v>144</v>
      </c>
      <c r="T2422" t="s">
        <v>35</v>
      </c>
      <c r="U2422" s="3">
        <v>57340</v>
      </c>
      <c r="V2422" t="s">
        <v>58</v>
      </c>
      <c r="W2422" t="s">
        <v>79</v>
      </c>
      <c r="X2422" t="s">
        <v>38</v>
      </c>
      <c r="Y2422">
        <v>1</v>
      </c>
      <c r="Z2422">
        <f>VLOOKUP(A2422,Table3[],3,0)</f>
        <v>5</v>
      </c>
      <c r="AA2422">
        <f>VLOOKUP(A2422,'employee_engagement survey data'!A2422:E2886,4,0)</f>
        <v>4</v>
      </c>
      <c r="AB2422">
        <f>VLOOKUP(A2422,'employee_engagement survey data'!A2422:E2661,5,0)</f>
        <v>2</v>
      </c>
      <c r="AC2422" t="str">
        <f>VLOOKUP(A2422,training_and_development!A2422:F2459,3,0)</f>
        <v>Customer Service</v>
      </c>
      <c r="AD2422" t="str">
        <f>VLOOKUP(A2422,training_and_development!A2422:E2811,4,0)</f>
        <v>External</v>
      </c>
      <c r="AE2422" t="str">
        <f>VLOOKUP(A2422,training_and_development!A2422:F5419,5,0)</f>
        <v>Completed</v>
      </c>
      <c r="AF2422" t="str">
        <f>VLOOKUP(A2422,training_and_development!A2421:G2441,6,0)</f>
        <v>Greeneside</v>
      </c>
      <c r="AG2422" t="str">
        <f>VLOOKUP(A2422,training_and_development!A2422:H2430,7,0)</f>
        <v>Martin Ross</v>
      </c>
      <c r="AH2422">
        <f>VLOOKUP(A2422,training_and_development!A2422:H2425,8,0)</f>
        <v>1</v>
      </c>
    </row>
    <row r="2423" spans="1:34" x14ac:dyDescent="0.25">
      <c r="A2423">
        <v>3422</v>
      </c>
      <c r="B2423" t="s">
        <v>22684</v>
      </c>
      <c r="C2423" s="1">
        <v>44734</v>
      </c>
      <c r="D2423" s="8">
        <v>44780</v>
      </c>
      <c r="E2423" t="s">
        <v>24</v>
      </c>
      <c r="F2423" t="s">
        <v>5184</v>
      </c>
      <c r="G2423" t="s">
        <v>26543</v>
      </c>
      <c r="H2423" t="s">
        <v>116</v>
      </c>
      <c r="I2423" t="s">
        <v>741</v>
      </c>
      <c r="J2423" t="s">
        <v>42</v>
      </c>
      <c r="K2423" t="s">
        <v>29</v>
      </c>
      <c r="L2423" t="s">
        <v>42</v>
      </c>
      <c r="M2423" t="s">
        <v>100</v>
      </c>
      <c r="N2423" s="20" t="s">
        <v>5185</v>
      </c>
      <c r="O2423" t="s">
        <v>28294</v>
      </c>
      <c r="P2423" t="s">
        <v>83</v>
      </c>
      <c r="Q2423" s="2">
        <v>35969</v>
      </c>
      <c r="R2423" t="s">
        <v>33</v>
      </c>
      <c r="S2423" t="s">
        <v>205</v>
      </c>
      <c r="T2423" t="s">
        <v>35</v>
      </c>
      <c r="U2423" s="3">
        <v>44500</v>
      </c>
      <c r="V2423" t="s">
        <v>58</v>
      </c>
      <c r="W2423" t="s">
        <v>37</v>
      </c>
      <c r="X2423" t="s">
        <v>38</v>
      </c>
      <c r="Y2423">
        <v>3</v>
      </c>
      <c r="Z2423">
        <f>VLOOKUP(A2423,Table3[],3,0)</f>
        <v>1</v>
      </c>
      <c r="AA2423">
        <f>VLOOKUP(A2423,'employee_engagement survey data'!A2423:E2887,4,0)</f>
        <v>1</v>
      </c>
      <c r="AB2423">
        <f>VLOOKUP(A2423,'employee_engagement survey data'!A2423:E2662,5,0)</f>
        <v>3</v>
      </c>
      <c r="AC2423" t="str">
        <f>VLOOKUP(A2423,training_and_development!A2423:F2460,3,0)</f>
        <v>Communication Skills</v>
      </c>
      <c r="AD2423" t="str">
        <f>VLOOKUP(A2423,training_and_development!A2423:E2812,4,0)</f>
        <v>Internal</v>
      </c>
      <c r="AE2423" t="str">
        <f>VLOOKUP(A2423,training_and_development!A2423:F5420,5,0)</f>
        <v>Failed</v>
      </c>
      <c r="AF2423" t="str">
        <f>VLOOKUP(A2423,training_and_development!A2422:G2442,6,0)</f>
        <v>Alyssaview</v>
      </c>
      <c r="AG2423" t="str">
        <f>VLOOKUP(A2423,training_and_development!A2423:H2431,7,0)</f>
        <v>Paul Davis</v>
      </c>
      <c r="AH2423">
        <f>VLOOKUP(A2423,training_and_development!A2423:H2426,8,0)</f>
        <v>1</v>
      </c>
    </row>
    <row r="2424" spans="1:34" x14ac:dyDescent="0.25">
      <c r="A2424">
        <v>3423</v>
      </c>
      <c r="B2424" t="s">
        <v>22685</v>
      </c>
      <c r="C2424" s="1">
        <v>44193</v>
      </c>
      <c r="D2424" s="8" t="s">
        <v>16975</v>
      </c>
      <c r="E2424" t="s">
        <v>24</v>
      </c>
      <c r="F2424" t="s">
        <v>5186</v>
      </c>
      <c r="G2424" t="s">
        <v>26543</v>
      </c>
      <c r="H2424" t="s">
        <v>96</v>
      </c>
      <c r="I2424" t="s">
        <v>27</v>
      </c>
      <c r="J2424" t="s">
        <v>42</v>
      </c>
      <c r="K2424" t="s">
        <v>41</v>
      </c>
      <c r="L2424" t="s">
        <v>50</v>
      </c>
      <c r="M2424" t="s">
        <v>31</v>
      </c>
      <c r="N2424" s="20" t="s">
        <v>16975</v>
      </c>
      <c r="O2424" t="s">
        <v>28294</v>
      </c>
      <c r="P2424" t="s">
        <v>83</v>
      </c>
      <c r="Q2424" s="2">
        <v>37052</v>
      </c>
      <c r="R2424" t="s">
        <v>33</v>
      </c>
      <c r="S2424" t="s">
        <v>85</v>
      </c>
      <c r="T2424" t="s">
        <v>45</v>
      </c>
      <c r="U2424" s="3">
        <v>35444</v>
      </c>
      <c r="V2424" t="s">
        <v>71</v>
      </c>
      <c r="W2424" t="s">
        <v>37</v>
      </c>
      <c r="X2424" t="s">
        <v>38</v>
      </c>
      <c r="Y2424">
        <v>3</v>
      </c>
      <c r="Z2424">
        <f>VLOOKUP(A2424,Table3[],3,0)</f>
        <v>4</v>
      </c>
      <c r="AA2424">
        <f>VLOOKUP(A2424,'employee_engagement survey data'!A2424:E2888,4,0)</f>
        <v>5</v>
      </c>
      <c r="AB2424">
        <f>VLOOKUP(A2424,'employee_engagement survey data'!A2424:E2663,5,0)</f>
        <v>3</v>
      </c>
      <c r="AC2424" t="str">
        <f>VLOOKUP(A2424,training_and_development!A2424:F2461,3,0)</f>
        <v>Technical Skills</v>
      </c>
      <c r="AD2424" t="str">
        <f>VLOOKUP(A2424,training_and_development!A2424:E2813,4,0)</f>
        <v>External</v>
      </c>
      <c r="AE2424" t="str">
        <f>VLOOKUP(A2424,training_and_development!A2424:F5421,5,0)</f>
        <v>Completed</v>
      </c>
      <c r="AF2424" t="str">
        <f>VLOOKUP(A2424,training_and_development!A2423:G2443,6,0)</f>
        <v>Kramerbury</v>
      </c>
      <c r="AG2424" t="str">
        <f>VLOOKUP(A2424,training_and_development!A2424:H2432,7,0)</f>
        <v>David Matthews</v>
      </c>
      <c r="AH2424">
        <f>VLOOKUP(A2424,training_and_development!A2424:H2427,8,0)</f>
        <v>1</v>
      </c>
    </row>
    <row r="2425" spans="1:34" x14ac:dyDescent="0.25">
      <c r="A2425">
        <v>3424</v>
      </c>
      <c r="B2425" t="s">
        <v>22686</v>
      </c>
      <c r="C2425" s="1">
        <v>44174</v>
      </c>
      <c r="D2425" s="8">
        <v>44777</v>
      </c>
      <c r="E2425" t="s">
        <v>24</v>
      </c>
      <c r="F2425" t="s">
        <v>5187</v>
      </c>
      <c r="G2425" t="s">
        <v>26543</v>
      </c>
      <c r="H2425" t="s">
        <v>61</v>
      </c>
      <c r="I2425" t="s">
        <v>339</v>
      </c>
      <c r="J2425" t="s">
        <v>28</v>
      </c>
      <c r="K2425" t="s">
        <v>51</v>
      </c>
      <c r="L2425" t="s">
        <v>30</v>
      </c>
      <c r="M2425" t="s">
        <v>74</v>
      </c>
      <c r="N2425" s="20" t="s">
        <v>5188</v>
      </c>
      <c r="O2425" t="s">
        <v>28294</v>
      </c>
      <c r="P2425" t="s">
        <v>177</v>
      </c>
      <c r="Q2425" s="2">
        <v>35457</v>
      </c>
      <c r="R2425" t="s">
        <v>33</v>
      </c>
      <c r="S2425" t="s">
        <v>64</v>
      </c>
      <c r="T2425" t="s">
        <v>45</v>
      </c>
      <c r="U2425" s="3">
        <v>6608</v>
      </c>
      <c r="V2425" t="s">
        <v>36</v>
      </c>
      <c r="W2425" t="s">
        <v>59</v>
      </c>
      <c r="X2425" t="s">
        <v>38</v>
      </c>
      <c r="Y2425">
        <v>2</v>
      </c>
      <c r="Z2425">
        <f>VLOOKUP(A2425,Table3[],3,0)</f>
        <v>2</v>
      </c>
      <c r="AA2425">
        <f>VLOOKUP(A2425,'employee_engagement survey data'!A2425:E2889,4,0)</f>
        <v>4</v>
      </c>
      <c r="AB2425">
        <f>VLOOKUP(A2425,'employee_engagement survey data'!A2425:E2664,5,0)</f>
        <v>5</v>
      </c>
      <c r="AC2425" t="str">
        <f>VLOOKUP(A2425,training_and_development!A2425:F2462,3,0)</f>
        <v>Project Management</v>
      </c>
      <c r="AD2425" t="str">
        <f>VLOOKUP(A2425,training_and_development!A2425:E2814,4,0)</f>
        <v>Internal</v>
      </c>
      <c r="AE2425" t="str">
        <f>VLOOKUP(A2425,training_and_development!A2425:F5422,5,0)</f>
        <v>Completed</v>
      </c>
      <c r="AF2425" t="str">
        <f>VLOOKUP(A2425,training_and_development!A2424:G2444,6,0)</f>
        <v>Lozanoburgh</v>
      </c>
      <c r="AG2425" t="str">
        <f>VLOOKUP(A2425,training_and_development!A2425:H2433,7,0)</f>
        <v>Julie Bell</v>
      </c>
      <c r="AH2425">
        <f>VLOOKUP(A2425,training_and_development!A2425:H2428,8,0)</f>
        <v>5</v>
      </c>
    </row>
    <row r="2426" spans="1:34" x14ac:dyDescent="0.25">
      <c r="A2426">
        <v>3425</v>
      </c>
      <c r="B2426" t="s">
        <v>22687</v>
      </c>
      <c r="C2426" s="1">
        <v>43613</v>
      </c>
      <c r="D2426" s="8">
        <v>44492</v>
      </c>
      <c r="E2426" t="s">
        <v>24</v>
      </c>
      <c r="F2426" t="s">
        <v>5189</v>
      </c>
      <c r="G2426" t="s">
        <v>26543</v>
      </c>
      <c r="H2426" t="s">
        <v>73</v>
      </c>
      <c r="I2426" t="s">
        <v>339</v>
      </c>
      <c r="J2426" t="s">
        <v>28</v>
      </c>
      <c r="K2426" t="s">
        <v>51</v>
      </c>
      <c r="L2426" t="s">
        <v>50</v>
      </c>
      <c r="M2426" t="s">
        <v>92</v>
      </c>
      <c r="N2426" s="20" t="s">
        <v>5190</v>
      </c>
      <c r="O2426" t="s">
        <v>28294</v>
      </c>
      <c r="P2426" t="s">
        <v>43</v>
      </c>
      <c r="Q2426" s="2">
        <v>19872</v>
      </c>
      <c r="R2426" t="s">
        <v>33</v>
      </c>
      <c r="S2426" t="s">
        <v>144</v>
      </c>
      <c r="T2426" t="s">
        <v>35</v>
      </c>
      <c r="U2426" s="3">
        <v>3807</v>
      </c>
      <c r="V2426" t="s">
        <v>46</v>
      </c>
      <c r="W2426" t="s">
        <v>79</v>
      </c>
      <c r="X2426" t="s">
        <v>38</v>
      </c>
      <c r="Y2426">
        <v>2</v>
      </c>
      <c r="Z2426">
        <f>VLOOKUP(A2426,Table3[],3,0)</f>
        <v>5</v>
      </c>
      <c r="AA2426">
        <f>VLOOKUP(A2426,'employee_engagement survey data'!A2426:E2890,4,0)</f>
        <v>2</v>
      </c>
      <c r="AB2426">
        <f>VLOOKUP(A2426,'employee_engagement survey data'!A2426:E2665,5,0)</f>
        <v>3</v>
      </c>
      <c r="AC2426" t="str">
        <f>VLOOKUP(A2426,training_and_development!A2426:F2463,3,0)</f>
        <v>Technical Skills</v>
      </c>
      <c r="AD2426" t="str">
        <f>VLOOKUP(A2426,training_and_development!A2426:E2815,4,0)</f>
        <v>External</v>
      </c>
      <c r="AE2426" t="str">
        <f>VLOOKUP(A2426,training_and_development!A2426:F5423,5,0)</f>
        <v>Completed</v>
      </c>
      <c r="AF2426" t="str">
        <f>VLOOKUP(A2426,training_and_development!A2425:G2445,6,0)</f>
        <v>Hughesburgh</v>
      </c>
      <c r="AG2426" t="str">
        <f>VLOOKUP(A2426,training_and_development!A2426:H2434,7,0)</f>
        <v>Paige Figueroa</v>
      </c>
      <c r="AH2426">
        <f>VLOOKUP(A2426,training_and_development!A2426:H2429,8,0)</f>
        <v>3</v>
      </c>
    </row>
    <row r="2427" spans="1:34" x14ac:dyDescent="0.25">
      <c r="A2427">
        <v>3426</v>
      </c>
      <c r="B2427" t="s">
        <v>22688</v>
      </c>
      <c r="C2427" s="1">
        <v>44678</v>
      </c>
      <c r="D2427" s="8" t="s">
        <v>16975</v>
      </c>
      <c r="E2427" t="s">
        <v>24</v>
      </c>
      <c r="F2427" t="s">
        <v>5191</v>
      </c>
      <c r="G2427" t="s">
        <v>26543</v>
      </c>
      <c r="H2427" t="s">
        <v>67</v>
      </c>
      <c r="I2427" t="s">
        <v>27</v>
      </c>
      <c r="J2427" t="s">
        <v>50</v>
      </c>
      <c r="K2427" t="s">
        <v>51</v>
      </c>
      <c r="L2427" t="s">
        <v>30</v>
      </c>
      <c r="M2427" t="s">
        <v>31</v>
      </c>
      <c r="N2427" s="20" t="s">
        <v>16975</v>
      </c>
      <c r="O2427" t="s">
        <v>28294</v>
      </c>
      <c r="P2427" t="s">
        <v>68</v>
      </c>
      <c r="Q2427" s="2">
        <v>33127</v>
      </c>
      <c r="R2427" t="s">
        <v>33</v>
      </c>
      <c r="S2427" t="s">
        <v>1889</v>
      </c>
      <c r="T2427" t="s">
        <v>35</v>
      </c>
      <c r="U2427" s="3">
        <v>57487</v>
      </c>
      <c r="V2427" t="s">
        <v>36</v>
      </c>
      <c r="W2427" t="s">
        <v>65</v>
      </c>
      <c r="X2427" t="s">
        <v>38</v>
      </c>
      <c r="Y2427">
        <v>2</v>
      </c>
      <c r="Z2427">
        <f>VLOOKUP(A2427,Table3[],3,0)</f>
        <v>1</v>
      </c>
      <c r="AA2427">
        <f>VLOOKUP(A2427,'employee_engagement survey data'!A2427:E2891,4,0)</f>
        <v>3</v>
      </c>
      <c r="AB2427">
        <f>VLOOKUP(A2427,'employee_engagement survey data'!A2427:E2666,5,0)</f>
        <v>2</v>
      </c>
      <c r="AC2427" t="str">
        <f>VLOOKUP(A2427,training_and_development!A2427:F2464,3,0)</f>
        <v>Leadership Development</v>
      </c>
      <c r="AD2427" t="str">
        <f>VLOOKUP(A2427,training_and_development!A2427:E2816,4,0)</f>
        <v>Internal</v>
      </c>
      <c r="AE2427" t="str">
        <f>VLOOKUP(A2427,training_and_development!A2427:F5424,5,0)</f>
        <v>Failed</v>
      </c>
      <c r="AF2427" t="str">
        <f>VLOOKUP(A2427,training_and_development!A2426:G2446,6,0)</f>
        <v>North Joshuatown</v>
      </c>
      <c r="AG2427" t="str">
        <f>VLOOKUP(A2427,training_and_development!A2427:H2435,7,0)</f>
        <v>Joel Brooks</v>
      </c>
      <c r="AH2427">
        <f>VLOOKUP(A2427,training_and_development!A2427:H2430,8,0)</f>
        <v>5</v>
      </c>
    </row>
    <row r="2428" spans="1:34" x14ac:dyDescent="0.25">
      <c r="A2428">
        <v>3427</v>
      </c>
      <c r="B2428" t="s">
        <v>19705</v>
      </c>
      <c r="C2428" s="1">
        <v>43728</v>
      </c>
      <c r="D2428" s="8" t="s">
        <v>16975</v>
      </c>
      <c r="E2428" t="s">
        <v>24</v>
      </c>
      <c r="F2428" t="s">
        <v>25</v>
      </c>
      <c r="G2428" t="s">
        <v>26543</v>
      </c>
      <c r="H2428" t="s">
        <v>26</v>
      </c>
      <c r="I2428" t="s">
        <v>27</v>
      </c>
      <c r="J2428" t="s">
        <v>28</v>
      </c>
      <c r="K2428" t="s">
        <v>29</v>
      </c>
      <c r="L2428" t="s">
        <v>30</v>
      </c>
      <c r="M2428" t="s">
        <v>31</v>
      </c>
      <c r="N2428" s="20" t="s">
        <v>16975</v>
      </c>
      <c r="O2428" t="s">
        <v>28294</v>
      </c>
      <c r="P2428" t="s">
        <v>32</v>
      </c>
      <c r="Q2428" s="2">
        <v>25483</v>
      </c>
      <c r="R2428" t="s">
        <v>33</v>
      </c>
      <c r="S2428" t="s">
        <v>34</v>
      </c>
      <c r="T2428" t="s">
        <v>35</v>
      </c>
      <c r="U2428" s="3">
        <v>34904</v>
      </c>
      <c r="V2428" t="s">
        <v>36</v>
      </c>
      <c r="W2428" t="s">
        <v>37</v>
      </c>
      <c r="X2428" t="s">
        <v>38</v>
      </c>
      <c r="Y2428">
        <v>4</v>
      </c>
      <c r="Z2428">
        <f>VLOOKUP(A2428,Table3[],3,0)</f>
        <v>1</v>
      </c>
      <c r="AA2428">
        <f>VLOOKUP(A2428,'employee_engagement survey data'!A2428:E2892,4,0)</f>
        <v>2</v>
      </c>
      <c r="AB2428">
        <f>VLOOKUP(A2428,'employee_engagement survey data'!A2428:E2667,5,0)</f>
        <v>3</v>
      </c>
      <c r="AC2428" t="str">
        <f>VLOOKUP(A2428,training_and_development!A2428:F2465,3,0)</f>
        <v>Leadership Development</v>
      </c>
      <c r="AD2428" t="str">
        <f>VLOOKUP(A2428,training_and_development!A2428:E2817,4,0)</f>
        <v>Internal</v>
      </c>
      <c r="AE2428" t="str">
        <f>VLOOKUP(A2428,training_and_development!A2428:F5425,5,0)</f>
        <v>Failed</v>
      </c>
      <c r="AF2428" t="str">
        <f>VLOOKUP(A2428,training_and_development!A2427:G2447,6,0)</f>
        <v>South Marisa</v>
      </c>
      <c r="AG2428" t="str">
        <f>VLOOKUP(A2428,training_and_development!A2428:H2436,7,0)</f>
        <v>Taylor Rodriguez</v>
      </c>
      <c r="AH2428">
        <f>VLOOKUP(A2428,training_and_development!A2428:H2431,8,0)</f>
        <v>2</v>
      </c>
    </row>
    <row r="2429" spans="1:34" x14ac:dyDescent="0.25">
      <c r="A2429">
        <v>3428</v>
      </c>
      <c r="B2429" t="s">
        <v>19706</v>
      </c>
      <c r="C2429" s="1">
        <v>44968</v>
      </c>
      <c r="D2429" s="8" t="s">
        <v>16975</v>
      </c>
      <c r="E2429" t="s">
        <v>24</v>
      </c>
      <c r="F2429" t="s">
        <v>39</v>
      </c>
      <c r="G2429" t="s">
        <v>26543</v>
      </c>
      <c r="H2429" t="s">
        <v>40</v>
      </c>
      <c r="I2429" t="s">
        <v>27</v>
      </c>
      <c r="J2429" t="s">
        <v>28</v>
      </c>
      <c r="K2429" t="s">
        <v>41</v>
      </c>
      <c r="L2429" t="s">
        <v>42</v>
      </c>
      <c r="M2429" t="s">
        <v>31</v>
      </c>
      <c r="N2429" s="20" t="s">
        <v>16975</v>
      </c>
      <c r="O2429" t="s">
        <v>28294</v>
      </c>
      <c r="P2429" t="s">
        <v>43</v>
      </c>
      <c r="Q2429" s="2">
        <v>23984</v>
      </c>
      <c r="R2429" t="s">
        <v>33</v>
      </c>
      <c r="S2429" t="s">
        <v>44</v>
      </c>
      <c r="T2429" t="s">
        <v>45</v>
      </c>
      <c r="U2429" s="3">
        <v>6593</v>
      </c>
      <c r="V2429" t="s">
        <v>46</v>
      </c>
      <c r="W2429" t="s">
        <v>37</v>
      </c>
      <c r="X2429" t="s">
        <v>38</v>
      </c>
      <c r="Y2429">
        <v>3</v>
      </c>
      <c r="Z2429">
        <f>VLOOKUP(A2429,Table3[],3,0)</f>
        <v>2</v>
      </c>
      <c r="AA2429">
        <f>VLOOKUP(A2429,'employee_engagement survey data'!A2429:E2893,4,0)</f>
        <v>1</v>
      </c>
      <c r="AB2429">
        <f>VLOOKUP(A2429,'employee_engagement survey data'!A2429:E2668,5,0)</f>
        <v>5</v>
      </c>
      <c r="AC2429" t="str">
        <f>VLOOKUP(A2429,training_and_development!A2429:F2466,3,0)</f>
        <v>Customer Service</v>
      </c>
      <c r="AD2429" t="str">
        <f>VLOOKUP(A2429,training_and_development!A2429:E2818,4,0)</f>
        <v>External</v>
      </c>
      <c r="AE2429" t="str">
        <f>VLOOKUP(A2429,training_and_development!A2429:F5426,5,0)</f>
        <v>Failed</v>
      </c>
      <c r="AF2429" t="str">
        <f>VLOOKUP(A2429,training_and_development!A2428:G2448,6,0)</f>
        <v>Tammieville</v>
      </c>
      <c r="AG2429" t="str">
        <f>VLOOKUP(A2429,training_and_development!A2429:H2437,7,0)</f>
        <v>Kelly Patterson DDS</v>
      </c>
      <c r="AH2429">
        <f>VLOOKUP(A2429,training_and_development!A2429:H2432,8,0)</f>
        <v>4</v>
      </c>
    </row>
    <row r="2430" spans="1:34" x14ac:dyDescent="0.25">
      <c r="A2430">
        <v>3429</v>
      </c>
      <c r="B2430" t="s">
        <v>19707</v>
      </c>
      <c r="C2430" s="1">
        <v>43444</v>
      </c>
      <c r="D2430" s="8" t="s">
        <v>16975</v>
      </c>
      <c r="E2430" t="s">
        <v>47</v>
      </c>
      <c r="F2430" t="s">
        <v>48</v>
      </c>
      <c r="G2430" t="s">
        <v>26543</v>
      </c>
      <c r="H2430" t="s">
        <v>49</v>
      </c>
      <c r="I2430" t="s">
        <v>27</v>
      </c>
      <c r="J2430" t="s">
        <v>50</v>
      </c>
      <c r="K2430" t="s">
        <v>51</v>
      </c>
      <c r="L2430" t="s">
        <v>42</v>
      </c>
      <c r="M2430" t="s">
        <v>31</v>
      </c>
      <c r="N2430" s="20" t="s">
        <v>16975</v>
      </c>
      <c r="O2430" t="s">
        <v>52</v>
      </c>
      <c r="P2430" t="s">
        <v>53</v>
      </c>
      <c r="Q2430" s="2">
        <v>33517</v>
      </c>
      <c r="R2430" t="s">
        <v>33</v>
      </c>
      <c r="S2430" t="s">
        <v>54</v>
      </c>
      <c r="T2430" t="s">
        <v>45</v>
      </c>
      <c r="U2430" s="3">
        <v>2330</v>
      </c>
      <c r="V2430" t="s">
        <v>46</v>
      </c>
      <c r="W2430" t="s">
        <v>37</v>
      </c>
      <c r="X2430" t="s">
        <v>38</v>
      </c>
      <c r="Y2430">
        <v>4</v>
      </c>
      <c r="Z2430">
        <f>VLOOKUP(A2430,Table3[],3,0)</f>
        <v>1</v>
      </c>
      <c r="AA2430">
        <f>VLOOKUP(A2430,'employee_engagement survey data'!A2430:E2894,4,0)</f>
        <v>2</v>
      </c>
      <c r="AB2430">
        <f>VLOOKUP(A2430,'employee_engagement survey data'!A2430:E2669,5,0)</f>
        <v>1</v>
      </c>
      <c r="AC2430" t="str">
        <f>VLOOKUP(A2430,training_and_development!A2430:F2467,3,0)</f>
        <v>Leadership Development</v>
      </c>
      <c r="AD2430" t="str">
        <f>VLOOKUP(A2430,training_and_development!A2430:E2819,4,0)</f>
        <v>External</v>
      </c>
      <c r="AE2430" t="str">
        <f>VLOOKUP(A2430,training_and_development!A2430:F5427,5,0)</f>
        <v>Failed</v>
      </c>
      <c r="AF2430" t="str">
        <f>VLOOKUP(A2430,training_and_development!A2429:G2449,6,0)</f>
        <v>East Roberthaven</v>
      </c>
      <c r="AG2430" t="str">
        <f>VLOOKUP(A2430,training_and_development!A2430:H2438,7,0)</f>
        <v>Taylor Thomas</v>
      </c>
      <c r="AH2430">
        <f>VLOOKUP(A2430,training_and_development!A2430:H2433,8,0)</f>
        <v>2</v>
      </c>
    </row>
    <row r="2431" spans="1:34" x14ac:dyDescent="0.25">
      <c r="A2431">
        <v>3430</v>
      </c>
      <c r="B2431" t="s">
        <v>19708</v>
      </c>
      <c r="C2431" s="1">
        <v>44368</v>
      </c>
      <c r="D2431" s="8" t="s">
        <v>16975</v>
      </c>
      <c r="E2431" t="s">
        <v>47</v>
      </c>
      <c r="F2431" t="s">
        <v>55</v>
      </c>
      <c r="G2431" t="s">
        <v>26543</v>
      </c>
      <c r="H2431" t="s">
        <v>26</v>
      </c>
      <c r="I2431" t="s">
        <v>27</v>
      </c>
      <c r="J2431" t="s">
        <v>28</v>
      </c>
      <c r="K2431" t="s">
        <v>41</v>
      </c>
      <c r="L2431" t="s">
        <v>50</v>
      </c>
      <c r="M2431" t="s">
        <v>31</v>
      </c>
      <c r="N2431" s="20" t="s">
        <v>16975</v>
      </c>
      <c r="O2431" t="s">
        <v>52</v>
      </c>
      <c r="P2431" t="s">
        <v>32</v>
      </c>
      <c r="Q2431" s="2">
        <v>35889</v>
      </c>
      <c r="R2431" t="s">
        <v>56</v>
      </c>
      <c r="S2431" t="s">
        <v>57</v>
      </c>
      <c r="T2431" t="s">
        <v>45</v>
      </c>
      <c r="U2431" s="3">
        <v>58782</v>
      </c>
      <c r="V2431" t="s">
        <v>58</v>
      </c>
      <c r="W2431" t="s">
        <v>59</v>
      </c>
      <c r="X2431" t="s">
        <v>38</v>
      </c>
      <c r="Y2431">
        <v>2</v>
      </c>
      <c r="Z2431">
        <f>VLOOKUP(A2431,Table3[],3,0)</f>
        <v>5</v>
      </c>
      <c r="AA2431">
        <f>VLOOKUP(A2431,'employee_engagement survey data'!A2431:E2895,4,0)</f>
        <v>5</v>
      </c>
      <c r="AB2431">
        <f>VLOOKUP(A2431,'employee_engagement survey data'!A2431:E2670,5,0)</f>
        <v>4</v>
      </c>
      <c r="AC2431" t="str">
        <f>VLOOKUP(A2431,training_and_development!A2431:F2468,3,0)</f>
        <v>Project Management</v>
      </c>
      <c r="AD2431" t="str">
        <f>VLOOKUP(A2431,training_and_development!A2431:E2820,4,0)</f>
        <v>External</v>
      </c>
      <c r="AE2431" t="str">
        <f>VLOOKUP(A2431,training_and_development!A2431:F5428,5,0)</f>
        <v>Completed</v>
      </c>
      <c r="AF2431" t="str">
        <f>VLOOKUP(A2431,training_and_development!A2430:G2450,6,0)</f>
        <v>Garzatown</v>
      </c>
      <c r="AG2431" t="str">
        <f>VLOOKUP(A2431,training_and_development!A2431:H2439,7,0)</f>
        <v>Holly Elliott</v>
      </c>
      <c r="AH2431">
        <f>VLOOKUP(A2431,training_and_development!A2431:H2434,8,0)</f>
        <v>3</v>
      </c>
    </row>
    <row r="2432" spans="1:34" x14ac:dyDescent="0.25">
      <c r="A2432">
        <v>3431</v>
      </c>
      <c r="B2432" t="s">
        <v>19709</v>
      </c>
      <c r="C2432" s="1">
        <v>43645</v>
      </c>
      <c r="D2432" s="8" t="s">
        <v>16975</v>
      </c>
      <c r="E2432" t="s">
        <v>47</v>
      </c>
      <c r="F2432" t="s">
        <v>60</v>
      </c>
      <c r="G2432" t="s">
        <v>26543</v>
      </c>
      <c r="H2432" t="s">
        <v>61</v>
      </c>
      <c r="I2432" t="s">
        <v>27</v>
      </c>
      <c r="J2432" t="s">
        <v>28</v>
      </c>
      <c r="K2432" t="s">
        <v>41</v>
      </c>
      <c r="L2432" t="s">
        <v>30</v>
      </c>
      <c r="M2432" t="s">
        <v>31</v>
      </c>
      <c r="N2432" s="20" t="s">
        <v>16975</v>
      </c>
      <c r="O2432" t="s">
        <v>52</v>
      </c>
      <c r="P2432" t="s">
        <v>62</v>
      </c>
      <c r="Q2432" s="2">
        <v>25444</v>
      </c>
      <c r="R2432" t="s">
        <v>63</v>
      </c>
      <c r="S2432" t="s">
        <v>64</v>
      </c>
      <c r="T2432" t="s">
        <v>35</v>
      </c>
      <c r="U2432" s="3">
        <v>33174</v>
      </c>
      <c r="V2432" t="s">
        <v>58</v>
      </c>
      <c r="W2432" t="s">
        <v>65</v>
      </c>
      <c r="X2432" t="s">
        <v>38</v>
      </c>
      <c r="Y2432">
        <v>3</v>
      </c>
      <c r="Z2432">
        <f>VLOOKUP(A2432,Table3[],3,0)</f>
        <v>2</v>
      </c>
      <c r="AA2432">
        <f>VLOOKUP(A2432,'employee_engagement survey data'!A2432:E2896,4,0)</f>
        <v>5</v>
      </c>
      <c r="AB2432">
        <f>VLOOKUP(A2432,'employee_engagement survey data'!A2432:E2671,5,0)</f>
        <v>3</v>
      </c>
      <c r="AC2432" t="str">
        <f>VLOOKUP(A2432,training_and_development!A2432:F2469,3,0)</f>
        <v>Technical Skills</v>
      </c>
      <c r="AD2432" t="str">
        <f>VLOOKUP(A2432,training_and_development!A2432:E2821,4,0)</f>
        <v>External</v>
      </c>
      <c r="AE2432" t="str">
        <f>VLOOKUP(A2432,training_and_development!A2432:F5429,5,0)</f>
        <v>Failed</v>
      </c>
      <c r="AF2432" t="str">
        <f>VLOOKUP(A2432,training_and_development!A2431:G2451,6,0)</f>
        <v>Lake Meganville</v>
      </c>
      <c r="AG2432" t="str">
        <f>VLOOKUP(A2432,training_and_development!A2432:H2440,7,0)</f>
        <v>Donald Martinez</v>
      </c>
      <c r="AH2432">
        <f>VLOOKUP(A2432,training_and_development!A2432:H2435,8,0)</f>
        <v>5</v>
      </c>
    </row>
    <row r="2433" spans="1:34" x14ac:dyDescent="0.25">
      <c r="A2433">
        <v>3432</v>
      </c>
      <c r="B2433" t="s">
        <v>19710</v>
      </c>
      <c r="C2433" s="1">
        <v>43847</v>
      </c>
      <c r="D2433" s="8" t="s">
        <v>16975</v>
      </c>
      <c r="E2433" t="s">
        <v>47</v>
      </c>
      <c r="F2433" t="s">
        <v>66</v>
      </c>
      <c r="G2433" t="s">
        <v>26543</v>
      </c>
      <c r="H2433" t="s">
        <v>67</v>
      </c>
      <c r="I2433" t="s">
        <v>27</v>
      </c>
      <c r="J2433" t="s">
        <v>28</v>
      </c>
      <c r="K2433" t="s">
        <v>51</v>
      </c>
      <c r="L2433" t="s">
        <v>50</v>
      </c>
      <c r="M2433" t="s">
        <v>31</v>
      </c>
      <c r="N2433" s="20" t="s">
        <v>16975</v>
      </c>
      <c r="O2433" t="s">
        <v>52</v>
      </c>
      <c r="P2433" t="s">
        <v>68</v>
      </c>
      <c r="Q2433" s="2">
        <v>17991</v>
      </c>
      <c r="R2433" t="s">
        <v>69</v>
      </c>
      <c r="S2433" t="s">
        <v>70</v>
      </c>
      <c r="T2433" t="s">
        <v>45</v>
      </c>
      <c r="U2433" s="3">
        <v>6050</v>
      </c>
      <c r="V2433" t="s">
        <v>71</v>
      </c>
      <c r="W2433" t="s">
        <v>65</v>
      </c>
      <c r="X2433" t="s">
        <v>38</v>
      </c>
      <c r="Y2433">
        <v>3</v>
      </c>
      <c r="Z2433">
        <f>VLOOKUP(A2433,Table3[],3,0)</f>
        <v>2</v>
      </c>
      <c r="AA2433">
        <f>VLOOKUP(A2433,'employee_engagement survey data'!A2433:E2897,4,0)</f>
        <v>3</v>
      </c>
      <c r="AB2433">
        <f>VLOOKUP(A2433,'employee_engagement survey data'!A2433:E2672,5,0)</f>
        <v>5</v>
      </c>
      <c r="AC2433" t="str">
        <f>VLOOKUP(A2433,training_and_development!A2433:F2470,3,0)</f>
        <v>Project Management</v>
      </c>
      <c r="AD2433" t="str">
        <f>VLOOKUP(A2433,training_and_development!A2433:E2822,4,0)</f>
        <v>Internal</v>
      </c>
      <c r="AE2433" t="str">
        <f>VLOOKUP(A2433,training_and_development!A2433:F5430,5,0)</f>
        <v>Completed</v>
      </c>
      <c r="AF2433" t="str">
        <f>VLOOKUP(A2433,training_and_development!A2432:G2452,6,0)</f>
        <v>Kingchester</v>
      </c>
      <c r="AG2433" t="str">
        <f>VLOOKUP(A2433,training_and_development!A2433:H2441,7,0)</f>
        <v>Holly Sloan</v>
      </c>
      <c r="AH2433">
        <f>VLOOKUP(A2433,training_and_development!A2433:H2436,8,0)</f>
        <v>2</v>
      </c>
    </row>
    <row r="2434" spans="1:34" x14ac:dyDescent="0.25">
      <c r="A2434">
        <v>3433</v>
      </c>
      <c r="B2434" t="s">
        <v>19711</v>
      </c>
      <c r="C2434" s="1">
        <v>44657</v>
      </c>
      <c r="D2434" s="8">
        <v>45110</v>
      </c>
      <c r="E2434" t="s">
        <v>47</v>
      </c>
      <c r="F2434" t="s">
        <v>72</v>
      </c>
      <c r="G2434" t="s">
        <v>26543</v>
      </c>
      <c r="H2434" t="s">
        <v>73</v>
      </c>
      <c r="I2434" t="s">
        <v>27</v>
      </c>
      <c r="J2434" t="s">
        <v>50</v>
      </c>
      <c r="K2434" t="s">
        <v>51</v>
      </c>
      <c r="L2434" t="s">
        <v>30</v>
      </c>
      <c r="M2434" t="s">
        <v>74</v>
      </c>
      <c r="N2434" s="20" t="s">
        <v>75</v>
      </c>
      <c r="O2434" t="s">
        <v>52</v>
      </c>
      <c r="P2434" t="s">
        <v>76</v>
      </c>
      <c r="Q2434" s="2">
        <v>15523</v>
      </c>
      <c r="R2434" t="s">
        <v>77</v>
      </c>
      <c r="S2434" t="s">
        <v>78</v>
      </c>
      <c r="T2434" t="s">
        <v>35</v>
      </c>
      <c r="U2434" s="3">
        <v>90007</v>
      </c>
      <c r="V2434" t="s">
        <v>46</v>
      </c>
      <c r="W2434" t="s">
        <v>79</v>
      </c>
      <c r="X2434" t="s">
        <v>80</v>
      </c>
      <c r="Y2434">
        <v>4</v>
      </c>
      <c r="Z2434">
        <f>VLOOKUP(A2434,Table3[],3,0)</f>
        <v>1</v>
      </c>
      <c r="AA2434">
        <f>VLOOKUP(A2434,'employee_engagement survey data'!A2434:E2898,4,0)</f>
        <v>5</v>
      </c>
      <c r="AB2434">
        <f>VLOOKUP(A2434,'employee_engagement survey data'!A2434:E2673,5,0)</f>
        <v>2</v>
      </c>
      <c r="AC2434" t="str">
        <f>VLOOKUP(A2434,training_and_development!A2434:F2471,3,0)</f>
        <v>Customer Service</v>
      </c>
      <c r="AD2434" t="str">
        <f>VLOOKUP(A2434,training_and_development!A2434:E2823,4,0)</f>
        <v>External</v>
      </c>
      <c r="AE2434" t="str">
        <f>VLOOKUP(A2434,training_and_development!A2434:F5431,5,0)</f>
        <v>Completed</v>
      </c>
      <c r="AF2434" t="str">
        <f>VLOOKUP(A2434,training_and_development!A2433:G2453,6,0)</f>
        <v>Lancehaven</v>
      </c>
      <c r="AG2434" t="str">
        <f>VLOOKUP(A2434,training_and_development!A2434:H2442,7,0)</f>
        <v>David Stewart</v>
      </c>
      <c r="AH2434">
        <f>VLOOKUP(A2434,training_and_development!A2434:H2437,8,0)</f>
        <v>5</v>
      </c>
    </row>
    <row r="2435" spans="1:34" x14ac:dyDescent="0.25">
      <c r="A2435">
        <v>3434</v>
      </c>
      <c r="B2435" t="s">
        <v>19712</v>
      </c>
      <c r="C2435" s="1">
        <v>44141</v>
      </c>
      <c r="D2435" s="8">
        <v>44955</v>
      </c>
      <c r="E2435" t="s">
        <v>47</v>
      </c>
      <c r="F2435" t="s">
        <v>81</v>
      </c>
      <c r="G2435" t="s">
        <v>26543</v>
      </c>
      <c r="H2435" t="s">
        <v>26</v>
      </c>
      <c r="I2435" t="s">
        <v>27</v>
      </c>
      <c r="J2435" t="s">
        <v>28</v>
      </c>
      <c r="K2435" t="s">
        <v>29</v>
      </c>
      <c r="L2435" t="s">
        <v>50</v>
      </c>
      <c r="M2435" t="s">
        <v>74</v>
      </c>
      <c r="N2435" s="20" t="s">
        <v>82</v>
      </c>
      <c r="O2435" t="s">
        <v>52</v>
      </c>
      <c r="P2435" t="s">
        <v>83</v>
      </c>
      <c r="Q2435" s="2">
        <v>20886</v>
      </c>
      <c r="R2435" t="s">
        <v>84</v>
      </c>
      <c r="S2435" t="s">
        <v>85</v>
      </c>
      <c r="T2435" t="s">
        <v>35</v>
      </c>
      <c r="U2435" s="3">
        <v>97756</v>
      </c>
      <c r="V2435" t="s">
        <v>36</v>
      </c>
      <c r="W2435" t="s">
        <v>79</v>
      </c>
      <c r="X2435" t="s">
        <v>38</v>
      </c>
      <c r="Y2435">
        <v>2</v>
      </c>
      <c r="Z2435">
        <f>VLOOKUP(A2435,Table3[],3,0)</f>
        <v>1</v>
      </c>
      <c r="AA2435">
        <f>VLOOKUP(A2435,'employee_engagement survey data'!A2435:E2899,4,0)</f>
        <v>4</v>
      </c>
      <c r="AB2435">
        <f>VLOOKUP(A2435,'employee_engagement survey data'!A2435:E2674,5,0)</f>
        <v>2</v>
      </c>
      <c r="AC2435" t="str">
        <f>VLOOKUP(A2435,training_and_development!A2435:F2472,3,0)</f>
        <v>Leadership Development</v>
      </c>
      <c r="AD2435" t="str">
        <f>VLOOKUP(A2435,training_and_development!A2435:E2824,4,0)</f>
        <v>Internal</v>
      </c>
      <c r="AE2435" t="str">
        <f>VLOOKUP(A2435,training_and_development!A2435:F5432,5,0)</f>
        <v>Completed</v>
      </c>
      <c r="AF2435" t="str">
        <f>VLOOKUP(A2435,training_and_development!A2434:G2454,6,0)</f>
        <v>Jeremyshire</v>
      </c>
      <c r="AG2435" t="str">
        <f>VLOOKUP(A2435,training_and_development!A2435:H2443,7,0)</f>
        <v>Stephanie Garza</v>
      </c>
      <c r="AH2435">
        <f>VLOOKUP(A2435,training_and_development!A2435:H2438,8,0)</f>
        <v>3</v>
      </c>
    </row>
    <row r="2436" spans="1:34" x14ac:dyDescent="0.25">
      <c r="A2436">
        <v>3435</v>
      </c>
      <c r="B2436" t="s">
        <v>19713</v>
      </c>
      <c r="C2436" s="1">
        <v>43330</v>
      </c>
      <c r="D2436" s="8" t="s">
        <v>16975</v>
      </c>
      <c r="E2436" t="s">
        <v>47</v>
      </c>
      <c r="F2436" t="s">
        <v>86</v>
      </c>
      <c r="G2436" t="s">
        <v>26543</v>
      </c>
      <c r="H2436" t="s">
        <v>87</v>
      </c>
      <c r="I2436" t="s">
        <v>27</v>
      </c>
      <c r="J2436" t="s">
        <v>28</v>
      </c>
      <c r="K2436" t="s">
        <v>51</v>
      </c>
      <c r="L2436" t="s">
        <v>42</v>
      </c>
      <c r="M2436" t="s">
        <v>31</v>
      </c>
      <c r="N2436" s="20" t="s">
        <v>16975</v>
      </c>
      <c r="O2436" t="s">
        <v>52</v>
      </c>
      <c r="P2436" t="s">
        <v>88</v>
      </c>
      <c r="Q2436" s="2">
        <v>27164</v>
      </c>
      <c r="R2436" t="s">
        <v>89</v>
      </c>
      <c r="S2436" t="s">
        <v>90</v>
      </c>
      <c r="T2436" t="s">
        <v>45</v>
      </c>
      <c r="U2436" s="3">
        <v>78789</v>
      </c>
      <c r="V2436" t="s">
        <v>71</v>
      </c>
      <c r="W2436" t="s">
        <v>37</v>
      </c>
      <c r="X2436" t="s">
        <v>80</v>
      </c>
      <c r="Y2436">
        <v>3</v>
      </c>
      <c r="Z2436">
        <f>VLOOKUP(A2436,Table3[],3,0)</f>
        <v>4</v>
      </c>
      <c r="AA2436">
        <f>VLOOKUP(A2436,'employee_engagement survey data'!A2436:E2900,4,0)</f>
        <v>3</v>
      </c>
      <c r="AB2436">
        <f>VLOOKUP(A2436,'employee_engagement survey data'!A2436:E2675,5,0)</f>
        <v>3</v>
      </c>
      <c r="AC2436" t="str">
        <f>VLOOKUP(A2436,training_and_development!A2436:F2473,3,0)</f>
        <v>Customer Service</v>
      </c>
      <c r="AD2436" t="str">
        <f>VLOOKUP(A2436,training_and_development!A2436:E2825,4,0)</f>
        <v>Internal</v>
      </c>
      <c r="AE2436" t="str">
        <f>VLOOKUP(A2436,training_and_development!A2436:F5433,5,0)</f>
        <v>Completed</v>
      </c>
      <c r="AF2436" t="str">
        <f>VLOOKUP(A2436,training_and_development!A2435:G2455,6,0)</f>
        <v>West Randall</v>
      </c>
      <c r="AG2436" t="str">
        <f>VLOOKUP(A2436,training_and_development!A2436:H2444,7,0)</f>
        <v>John Brown</v>
      </c>
      <c r="AH2436">
        <f>VLOOKUP(A2436,training_and_development!A2436:H2439,8,0)</f>
        <v>3</v>
      </c>
    </row>
    <row r="2437" spans="1:34" x14ac:dyDescent="0.25">
      <c r="A2437">
        <v>3436</v>
      </c>
      <c r="B2437" t="s">
        <v>19714</v>
      </c>
      <c r="C2437" s="1">
        <v>44582</v>
      </c>
      <c r="D2437" s="8">
        <v>45106</v>
      </c>
      <c r="E2437" t="s">
        <v>47</v>
      </c>
      <c r="F2437" t="s">
        <v>91</v>
      </c>
      <c r="G2437" t="s">
        <v>26543</v>
      </c>
      <c r="H2437" t="s">
        <v>67</v>
      </c>
      <c r="I2437" t="s">
        <v>27</v>
      </c>
      <c r="J2437" t="s">
        <v>42</v>
      </c>
      <c r="K2437" t="s">
        <v>51</v>
      </c>
      <c r="L2437" t="s">
        <v>30</v>
      </c>
      <c r="M2437" t="s">
        <v>92</v>
      </c>
      <c r="N2437" s="20" t="s">
        <v>93</v>
      </c>
      <c r="O2437" t="s">
        <v>52</v>
      </c>
      <c r="P2437" t="s">
        <v>83</v>
      </c>
      <c r="Q2437" s="2">
        <v>18213</v>
      </c>
      <c r="R2437" t="s">
        <v>89</v>
      </c>
      <c r="S2437" t="s">
        <v>85</v>
      </c>
      <c r="T2437" t="s">
        <v>45</v>
      </c>
      <c r="U2437" s="3">
        <v>78207</v>
      </c>
      <c r="V2437" t="s">
        <v>94</v>
      </c>
      <c r="W2437" t="s">
        <v>37</v>
      </c>
      <c r="X2437" t="s">
        <v>38</v>
      </c>
      <c r="Y2437">
        <v>5</v>
      </c>
      <c r="Z2437">
        <f>VLOOKUP(A2437,Table3[],3,0)</f>
        <v>5</v>
      </c>
      <c r="AA2437">
        <f>VLOOKUP(A2437,'employee_engagement survey data'!A2437:E2901,4,0)</f>
        <v>5</v>
      </c>
      <c r="AB2437">
        <f>VLOOKUP(A2437,'employee_engagement survey data'!A2437:E2676,5,0)</f>
        <v>2</v>
      </c>
      <c r="AC2437" t="str">
        <f>VLOOKUP(A2437,training_and_development!A2437:F2474,3,0)</f>
        <v>Leadership Development</v>
      </c>
      <c r="AD2437" t="str">
        <f>VLOOKUP(A2437,training_and_development!A2437:E2826,4,0)</f>
        <v>Internal</v>
      </c>
      <c r="AE2437" t="str">
        <f>VLOOKUP(A2437,training_and_development!A2437:F5434,5,0)</f>
        <v>Failed</v>
      </c>
      <c r="AF2437" t="str">
        <f>VLOOKUP(A2437,training_and_development!A2436:G2456,6,0)</f>
        <v>Nicolebury</v>
      </c>
      <c r="AG2437" t="str">
        <f>VLOOKUP(A2437,training_and_development!A2437:H2445,7,0)</f>
        <v>Megan Wilson</v>
      </c>
      <c r="AH2437">
        <f>VLOOKUP(A2437,training_and_development!A2437:H2440,8,0)</f>
        <v>5</v>
      </c>
    </row>
    <row r="2438" spans="1:34" x14ac:dyDescent="0.25">
      <c r="A2438">
        <v>3437</v>
      </c>
      <c r="B2438" t="s">
        <v>19715</v>
      </c>
      <c r="C2438" s="1">
        <v>45142</v>
      </c>
      <c r="D2438" s="8" t="s">
        <v>16975</v>
      </c>
      <c r="E2438" t="s">
        <v>47</v>
      </c>
      <c r="F2438" t="s">
        <v>95</v>
      </c>
      <c r="G2438" t="s">
        <v>26543</v>
      </c>
      <c r="H2438" t="s">
        <v>96</v>
      </c>
      <c r="I2438" t="s">
        <v>27</v>
      </c>
      <c r="J2438" t="s">
        <v>28</v>
      </c>
      <c r="K2438" t="s">
        <v>51</v>
      </c>
      <c r="L2438" t="s">
        <v>30</v>
      </c>
      <c r="M2438" t="s">
        <v>31</v>
      </c>
      <c r="N2438" s="20" t="s">
        <v>16975</v>
      </c>
      <c r="O2438" t="s">
        <v>52</v>
      </c>
      <c r="P2438" t="s">
        <v>68</v>
      </c>
      <c r="Q2438" s="2">
        <v>23402</v>
      </c>
      <c r="R2438" t="s">
        <v>97</v>
      </c>
      <c r="S2438" t="s">
        <v>78</v>
      </c>
      <c r="T2438" t="s">
        <v>35</v>
      </c>
      <c r="U2438" s="3">
        <v>46204</v>
      </c>
      <c r="V2438" t="s">
        <v>58</v>
      </c>
      <c r="W2438" t="s">
        <v>59</v>
      </c>
      <c r="X2438" t="s">
        <v>38</v>
      </c>
      <c r="Y2438">
        <v>5</v>
      </c>
      <c r="Z2438">
        <f>VLOOKUP(A2438,Table3[],3,0)</f>
        <v>3</v>
      </c>
      <c r="AA2438">
        <f>VLOOKUP(A2438,'employee_engagement survey data'!A2438:E2902,4,0)</f>
        <v>2</v>
      </c>
      <c r="AB2438">
        <f>VLOOKUP(A2438,'employee_engagement survey data'!A2438:E2677,5,0)</f>
        <v>5</v>
      </c>
      <c r="AC2438" t="str">
        <f>VLOOKUP(A2438,training_and_development!A2438:F2475,3,0)</f>
        <v>Technical Skills</v>
      </c>
      <c r="AD2438" t="str">
        <f>VLOOKUP(A2438,training_and_development!A2438:E2827,4,0)</f>
        <v>Internal</v>
      </c>
      <c r="AE2438" t="str">
        <f>VLOOKUP(A2438,training_and_development!A2438:F5435,5,0)</f>
        <v>Failed</v>
      </c>
      <c r="AF2438" t="str">
        <f>VLOOKUP(A2438,training_and_development!A2437:G2457,6,0)</f>
        <v>Jenniferhaven</v>
      </c>
      <c r="AG2438" t="str">
        <f>VLOOKUP(A2438,training_and_development!A2438:H2446,7,0)</f>
        <v>Mrs. Valerie Brown</v>
      </c>
      <c r="AH2438">
        <f>VLOOKUP(A2438,training_and_development!A2438:H2441,8,0)</f>
        <v>1</v>
      </c>
    </row>
    <row r="2439" spans="1:34" x14ac:dyDescent="0.25">
      <c r="A2439">
        <v>3438</v>
      </c>
      <c r="B2439" t="s">
        <v>19716</v>
      </c>
      <c r="C2439" s="1">
        <v>43322</v>
      </c>
      <c r="D2439" s="8">
        <v>43773</v>
      </c>
      <c r="E2439" t="s">
        <v>47</v>
      </c>
      <c r="F2439" t="s">
        <v>98</v>
      </c>
      <c r="G2439" t="s">
        <v>26543</v>
      </c>
      <c r="H2439" t="s">
        <v>99</v>
      </c>
      <c r="I2439" t="s">
        <v>27</v>
      </c>
      <c r="J2439" t="s">
        <v>50</v>
      </c>
      <c r="K2439" t="s">
        <v>29</v>
      </c>
      <c r="L2439" t="s">
        <v>30</v>
      </c>
      <c r="M2439" t="s">
        <v>100</v>
      </c>
      <c r="N2439" s="20" t="s">
        <v>101</v>
      </c>
      <c r="O2439" t="s">
        <v>52</v>
      </c>
      <c r="P2439" t="s">
        <v>62</v>
      </c>
      <c r="Q2439" s="2">
        <v>17629</v>
      </c>
      <c r="R2439" t="s">
        <v>102</v>
      </c>
      <c r="S2439" t="s">
        <v>78</v>
      </c>
      <c r="T2439" t="s">
        <v>35</v>
      </c>
      <c r="U2439" s="3">
        <v>30428</v>
      </c>
      <c r="V2439" t="s">
        <v>94</v>
      </c>
      <c r="W2439" t="s">
        <v>65</v>
      </c>
      <c r="X2439" t="s">
        <v>38</v>
      </c>
      <c r="Y2439">
        <v>3</v>
      </c>
      <c r="Z2439">
        <f>VLOOKUP(A2439,Table3[],3,0)</f>
        <v>4</v>
      </c>
      <c r="AA2439">
        <f>VLOOKUP(A2439,'employee_engagement survey data'!A2439:E2903,4,0)</f>
        <v>2</v>
      </c>
      <c r="AB2439">
        <f>VLOOKUP(A2439,'employee_engagement survey data'!A2439:E2678,5,0)</f>
        <v>5</v>
      </c>
      <c r="AC2439" t="str">
        <f>VLOOKUP(A2439,training_and_development!A2439:F2476,3,0)</f>
        <v>Technical Skills</v>
      </c>
      <c r="AD2439" t="str">
        <f>VLOOKUP(A2439,training_and_development!A2439:E2828,4,0)</f>
        <v>Internal</v>
      </c>
      <c r="AE2439" t="str">
        <f>VLOOKUP(A2439,training_and_development!A2439:F5436,5,0)</f>
        <v>Failed</v>
      </c>
      <c r="AF2439" t="str">
        <f>VLOOKUP(A2439,training_and_development!A2438:G2458,6,0)</f>
        <v>Nunezmouth</v>
      </c>
      <c r="AG2439" t="str">
        <f>VLOOKUP(A2439,training_and_development!A2439:H2447,7,0)</f>
        <v>Sharon Flores DDS</v>
      </c>
      <c r="AH2439">
        <f>VLOOKUP(A2439,training_and_development!A2439:H2442,8,0)</f>
        <v>2</v>
      </c>
    </row>
    <row r="2440" spans="1:34" x14ac:dyDescent="0.25">
      <c r="A2440">
        <v>3439</v>
      </c>
      <c r="B2440" t="s">
        <v>19717</v>
      </c>
      <c r="C2440" s="1">
        <v>44706</v>
      </c>
      <c r="D2440" s="8">
        <v>44892</v>
      </c>
      <c r="E2440" t="s">
        <v>47</v>
      </c>
      <c r="F2440" t="s">
        <v>103</v>
      </c>
      <c r="G2440" t="s">
        <v>26543</v>
      </c>
      <c r="H2440" t="s">
        <v>40</v>
      </c>
      <c r="I2440" t="s">
        <v>27</v>
      </c>
      <c r="J2440" t="s">
        <v>50</v>
      </c>
      <c r="K2440" t="s">
        <v>41</v>
      </c>
      <c r="L2440" t="s">
        <v>30</v>
      </c>
      <c r="M2440" t="s">
        <v>74</v>
      </c>
      <c r="N2440" s="20" t="s">
        <v>104</v>
      </c>
      <c r="O2440" t="s">
        <v>52</v>
      </c>
      <c r="P2440" t="s">
        <v>105</v>
      </c>
      <c r="Q2440" s="2">
        <v>29914</v>
      </c>
      <c r="R2440" t="s">
        <v>106</v>
      </c>
      <c r="S2440" t="s">
        <v>107</v>
      </c>
      <c r="T2440" t="s">
        <v>45</v>
      </c>
      <c r="U2440" s="3">
        <v>80820</v>
      </c>
      <c r="V2440" t="s">
        <v>58</v>
      </c>
      <c r="W2440" t="s">
        <v>59</v>
      </c>
      <c r="X2440" t="s">
        <v>38</v>
      </c>
      <c r="Y2440">
        <v>3</v>
      </c>
      <c r="Z2440">
        <f>VLOOKUP(A2440,Table3[],3,0)</f>
        <v>1</v>
      </c>
      <c r="AA2440">
        <f>VLOOKUP(A2440,'employee_engagement survey data'!A2440:E2904,4,0)</f>
        <v>2</v>
      </c>
      <c r="AB2440">
        <f>VLOOKUP(A2440,'employee_engagement survey data'!A2440:E2679,5,0)</f>
        <v>5</v>
      </c>
      <c r="AC2440" t="str">
        <f>VLOOKUP(A2440,training_and_development!A2440:F2477,3,0)</f>
        <v>Technical Skills</v>
      </c>
      <c r="AD2440" t="str">
        <f>VLOOKUP(A2440,training_and_development!A2440:E2829,4,0)</f>
        <v>External</v>
      </c>
      <c r="AE2440" t="str">
        <f>VLOOKUP(A2440,training_and_development!A2440:F5437,5,0)</f>
        <v>Failed</v>
      </c>
      <c r="AF2440" t="str">
        <f>VLOOKUP(A2440,training_and_development!A2439:G2459,6,0)</f>
        <v>Port Margaretview</v>
      </c>
      <c r="AG2440" t="str">
        <f>VLOOKUP(A2440,training_and_development!A2440:H2448,7,0)</f>
        <v>Kimberly Garcia</v>
      </c>
      <c r="AH2440">
        <f>VLOOKUP(A2440,training_and_development!A2440:H2443,8,0)</f>
        <v>1</v>
      </c>
    </row>
    <row r="2441" spans="1:34" x14ac:dyDescent="0.25">
      <c r="A2441">
        <v>3440</v>
      </c>
      <c r="B2441" t="s">
        <v>19718</v>
      </c>
      <c r="C2441" s="1">
        <v>43804</v>
      </c>
      <c r="D2441" s="8">
        <v>44974</v>
      </c>
      <c r="E2441" t="s">
        <v>47</v>
      </c>
      <c r="F2441" t="s">
        <v>108</v>
      </c>
      <c r="G2441" t="s">
        <v>26543</v>
      </c>
      <c r="H2441" t="s">
        <v>26</v>
      </c>
      <c r="I2441" t="s">
        <v>27</v>
      </c>
      <c r="J2441" t="s">
        <v>28</v>
      </c>
      <c r="K2441" t="s">
        <v>41</v>
      </c>
      <c r="L2441" t="s">
        <v>50</v>
      </c>
      <c r="M2441" t="s">
        <v>92</v>
      </c>
      <c r="N2441" s="20" t="s">
        <v>109</v>
      </c>
      <c r="O2441" t="s">
        <v>52</v>
      </c>
      <c r="P2441" t="s">
        <v>32</v>
      </c>
      <c r="Q2441" s="2">
        <v>18938</v>
      </c>
      <c r="R2441" t="s">
        <v>110</v>
      </c>
      <c r="S2441" t="s">
        <v>111</v>
      </c>
      <c r="T2441" t="s">
        <v>35</v>
      </c>
      <c r="U2441" s="3">
        <v>40220</v>
      </c>
      <c r="V2441" t="s">
        <v>36</v>
      </c>
      <c r="W2441" t="s">
        <v>79</v>
      </c>
      <c r="X2441" t="s">
        <v>38</v>
      </c>
      <c r="Y2441">
        <v>3</v>
      </c>
      <c r="Z2441">
        <f>VLOOKUP(A2441,Table3[],3,0)</f>
        <v>1</v>
      </c>
      <c r="AA2441">
        <f>VLOOKUP(A2441,'employee_engagement survey data'!A2441:E2905,4,0)</f>
        <v>4</v>
      </c>
      <c r="AB2441">
        <f>VLOOKUP(A2441,'employee_engagement survey data'!A2441:E2680,5,0)</f>
        <v>5</v>
      </c>
      <c r="AC2441" t="str">
        <f>VLOOKUP(A2441,training_and_development!A2441:F2478,3,0)</f>
        <v>Communication Skills</v>
      </c>
      <c r="AD2441" t="str">
        <f>VLOOKUP(A2441,training_and_development!A2441:E2830,4,0)</f>
        <v>External</v>
      </c>
      <c r="AE2441" t="str">
        <f>VLOOKUP(A2441,training_and_development!A2441:F5438,5,0)</f>
        <v>Failed</v>
      </c>
      <c r="AF2441" t="str">
        <f>VLOOKUP(A2441,training_and_development!A2440:G2460,6,0)</f>
        <v>Nancyview</v>
      </c>
      <c r="AG2441" t="str">
        <f>VLOOKUP(A2441,training_and_development!A2441:H2449,7,0)</f>
        <v>Christopher Underwood</v>
      </c>
      <c r="AH2441">
        <f>VLOOKUP(A2441,training_and_development!A2441:H2444,8,0)</f>
        <v>1</v>
      </c>
    </row>
    <row r="2442" spans="1:34" x14ac:dyDescent="0.25">
      <c r="A2442">
        <v>3441</v>
      </c>
      <c r="B2442" t="s">
        <v>19719</v>
      </c>
      <c r="C2442" s="1">
        <v>43583</v>
      </c>
      <c r="D2442" s="8" t="s">
        <v>16975</v>
      </c>
      <c r="E2442" t="s">
        <v>47</v>
      </c>
      <c r="F2442" t="s">
        <v>112</v>
      </c>
      <c r="G2442" t="s">
        <v>26543</v>
      </c>
      <c r="H2442" t="s">
        <v>67</v>
      </c>
      <c r="I2442" t="s">
        <v>27</v>
      </c>
      <c r="J2442" t="s">
        <v>42</v>
      </c>
      <c r="K2442" t="s">
        <v>41</v>
      </c>
      <c r="L2442" t="s">
        <v>42</v>
      </c>
      <c r="M2442" t="s">
        <v>31</v>
      </c>
      <c r="N2442" s="20" t="s">
        <v>16975</v>
      </c>
      <c r="O2442" t="s">
        <v>52</v>
      </c>
      <c r="P2442" t="s">
        <v>62</v>
      </c>
      <c r="Q2442" s="2">
        <v>32833</v>
      </c>
      <c r="R2442" t="s">
        <v>113</v>
      </c>
      <c r="S2442" t="s">
        <v>114</v>
      </c>
      <c r="T2442" t="s">
        <v>45</v>
      </c>
      <c r="U2442" s="3">
        <v>89139</v>
      </c>
      <c r="V2442" t="s">
        <v>94</v>
      </c>
      <c r="W2442" t="s">
        <v>37</v>
      </c>
      <c r="X2442" t="s">
        <v>80</v>
      </c>
      <c r="Y2442">
        <v>4</v>
      </c>
      <c r="Z2442">
        <f>VLOOKUP(A2442,Table3[],3,0)</f>
        <v>4</v>
      </c>
      <c r="AA2442">
        <f>VLOOKUP(A2442,'employee_engagement survey data'!A2442:E2906,4,0)</f>
        <v>2</v>
      </c>
      <c r="AB2442">
        <f>VLOOKUP(A2442,'employee_engagement survey data'!A2442:E2681,5,0)</f>
        <v>5</v>
      </c>
      <c r="AC2442" t="str">
        <f>VLOOKUP(A2442,training_and_development!A2442:F2479,3,0)</f>
        <v>Project Management</v>
      </c>
      <c r="AD2442" t="str">
        <f>VLOOKUP(A2442,training_and_development!A2442:E2831,4,0)</f>
        <v>Internal</v>
      </c>
      <c r="AE2442" t="str">
        <f>VLOOKUP(A2442,training_and_development!A2442:F5439,5,0)</f>
        <v>Completed</v>
      </c>
      <c r="AF2442" t="str">
        <f>VLOOKUP(A2442,training_and_development!A2441:G2461,6,0)</f>
        <v>Carrollside</v>
      </c>
      <c r="AG2442" t="str">
        <f>VLOOKUP(A2442,training_and_development!A2442:H2450,7,0)</f>
        <v>Robert Kane</v>
      </c>
      <c r="AH2442">
        <f>VLOOKUP(A2442,training_and_development!A2442:H2445,8,0)</f>
        <v>4</v>
      </c>
    </row>
    <row r="2443" spans="1:34" x14ac:dyDescent="0.25">
      <c r="A2443">
        <v>3442</v>
      </c>
      <c r="B2443" t="s">
        <v>19720</v>
      </c>
      <c r="C2443" s="1">
        <v>43655</v>
      </c>
      <c r="D2443" s="8">
        <v>44728</v>
      </c>
      <c r="E2443" t="s">
        <v>47</v>
      </c>
      <c r="F2443" t="s">
        <v>115</v>
      </c>
      <c r="G2443" t="s">
        <v>26543</v>
      </c>
      <c r="H2443" t="s">
        <v>116</v>
      </c>
      <c r="I2443" t="s">
        <v>27</v>
      </c>
      <c r="J2443" t="s">
        <v>50</v>
      </c>
      <c r="K2443" t="s">
        <v>41</v>
      </c>
      <c r="L2443" t="s">
        <v>50</v>
      </c>
      <c r="M2443" t="s">
        <v>100</v>
      </c>
      <c r="N2443" s="20" t="s">
        <v>117</v>
      </c>
      <c r="O2443" t="s">
        <v>118</v>
      </c>
      <c r="P2443" t="s">
        <v>68</v>
      </c>
      <c r="Q2443" s="2">
        <v>19322</v>
      </c>
      <c r="R2443" t="s">
        <v>33</v>
      </c>
      <c r="S2443" t="s">
        <v>64</v>
      </c>
      <c r="T2443" t="s">
        <v>45</v>
      </c>
      <c r="U2443" s="3">
        <v>2810</v>
      </c>
      <c r="V2443" t="s">
        <v>71</v>
      </c>
      <c r="W2443" t="s">
        <v>59</v>
      </c>
      <c r="X2443" t="s">
        <v>80</v>
      </c>
      <c r="Y2443">
        <v>2</v>
      </c>
      <c r="Z2443">
        <f>VLOOKUP(A2443,Table3[],3,0)</f>
        <v>2</v>
      </c>
      <c r="AA2443">
        <f>VLOOKUP(A2443,'employee_engagement survey data'!A2443:E2907,4,0)</f>
        <v>5</v>
      </c>
      <c r="AB2443">
        <f>VLOOKUP(A2443,'employee_engagement survey data'!A2443:E2682,5,0)</f>
        <v>3</v>
      </c>
      <c r="AC2443" t="str">
        <f>VLOOKUP(A2443,training_and_development!A2443:F2480,3,0)</f>
        <v>Project Management</v>
      </c>
      <c r="AD2443" t="str">
        <f>VLOOKUP(A2443,training_and_development!A2443:E2832,4,0)</f>
        <v>External</v>
      </c>
      <c r="AE2443" t="str">
        <f>VLOOKUP(A2443,training_and_development!A2443:F5440,5,0)</f>
        <v>Failed</v>
      </c>
      <c r="AF2443" t="str">
        <f>VLOOKUP(A2443,training_and_development!A2442:G2462,6,0)</f>
        <v>Port Davidshire</v>
      </c>
      <c r="AG2443" t="str">
        <f>VLOOKUP(A2443,training_and_development!A2443:H2451,7,0)</f>
        <v>Victoria Berry</v>
      </c>
      <c r="AH2443">
        <f>VLOOKUP(A2443,training_and_development!A2443:H2446,8,0)</f>
        <v>4</v>
      </c>
    </row>
    <row r="2444" spans="1:34" x14ac:dyDescent="0.25">
      <c r="A2444">
        <v>3443</v>
      </c>
      <c r="B2444" t="s">
        <v>19721</v>
      </c>
      <c r="C2444" s="1">
        <v>44291</v>
      </c>
      <c r="D2444" s="8">
        <v>45058</v>
      </c>
      <c r="E2444" t="s">
        <v>47</v>
      </c>
      <c r="F2444" t="s">
        <v>119</v>
      </c>
      <c r="G2444" t="s">
        <v>26543</v>
      </c>
      <c r="H2444" t="s">
        <v>73</v>
      </c>
      <c r="I2444" t="s">
        <v>27</v>
      </c>
      <c r="J2444" t="s">
        <v>50</v>
      </c>
      <c r="K2444" t="s">
        <v>29</v>
      </c>
      <c r="L2444" t="s">
        <v>42</v>
      </c>
      <c r="M2444" t="s">
        <v>120</v>
      </c>
      <c r="N2444" s="20" t="s">
        <v>121</v>
      </c>
      <c r="O2444" t="s">
        <v>118</v>
      </c>
      <c r="P2444" t="s">
        <v>122</v>
      </c>
      <c r="Q2444" s="2">
        <v>34432</v>
      </c>
      <c r="R2444" t="s">
        <v>110</v>
      </c>
      <c r="S2444" t="s">
        <v>123</v>
      </c>
      <c r="T2444" t="s">
        <v>45</v>
      </c>
      <c r="U2444" s="3">
        <v>2621</v>
      </c>
      <c r="V2444" t="s">
        <v>94</v>
      </c>
      <c r="W2444" t="s">
        <v>37</v>
      </c>
      <c r="X2444" t="s">
        <v>38</v>
      </c>
      <c r="Y2444">
        <v>3</v>
      </c>
      <c r="Z2444">
        <f>VLOOKUP(A2444,Table3[],3,0)</f>
        <v>2</v>
      </c>
      <c r="AA2444">
        <f>VLOOKUP(A2444,'employee_engagement survey data'!A2444:E2908,4,0)</f>
        <v>2</v>
      </c>
      <c r="AB2444">
        <f>VLOOKUP(A2444,'employee_engagement survey data'!A2444:E2683,5,0)</f>
        <v>4</v>
      </c>
      <c r="AC2444" t="str">
        <f>VLOOKUP(A2444,training_and_development!A2444:F2481,3,0)</f>
        <v>Technical Skills</v>
      </c>
      <c r="AD2444" t="str">
        <f>VLOOKUP(A2444,training_and_development!A2444:E2833,4,0)</f>
        <v>External</v>
      </c>
      <c r="AE2444" t="str">
        <f>VLOOKUP(A2444,training_and_development!A2444:F5441,5,0)</f>
        <v>Failed</v>
      </c>
      <c r="AF2444" t="str">
        <f>VLOOKUP(A2444,training_and_development!A2443:G2463,6,0)</f>
        <v>East Katie</v>
      </c>
      <c r="AG2444" t="str">
        <f>VLOOKUP(A2444,training_and_development!A2444:H2452,7,0)</f>
        <v>Gary Thornton</v>
      </c>
      <c r="AH2444">
        <f>VLOOKUP(A2444,training_and_development!A2444:H2447,8,0)</f>
        <v>3</v>
      </c>
    </row>
    <row r="2445" spans="1:34" x14ac:dyDescent="0.25">
      <c r="A2445">
        <v>3444</v>
      </c>
      <c r="B2445" t="s">
        <v>19722</v>
      </c>
      <c r="C2445" s="1">
        <v>44528</v>
      </c>
      <c r="D2445" s="8">
        <v>44596</v>
      </c>
      <c r="E2445" t="s">
        <v>47</v>
      </c>
      <c r="F2445" t="s">
        <v>124</v>
      </c>
      <c r="G2445" t="s">
        <v>26543</v>
      </c>
      <c r="H2445" t="s">
        <v>87</v>
      </c>
      <c r="I2445" t="s">
        <v>27</v>
      </c>
      <c r="J2445" t="s">
        <v>28</v>
      </c>
      <c r="K2445" t="s">
        <v>41</v>
      </c>
      <c r="L2445" t="s">
        <v>42</v>
      </c>
      <c r="M2445" t="s">
        <v>120</v>
      </c>
      <c r="N2445" s="20" t="s">
        <v>125</v>
      </c>
      <c r="O2445" t="s">
        <v>52</v>
      </c>
      <c r="P2445" t="s">
        <v>83</v>
      </c>
      <c r="Q2445" s="2">
        <v>30635</v>
      </c>
      <c r="R2445" t="s">
        <v>110</v>
      </c>
      <c r="S2445" t="s">
        <v>126</v>
      </c>
      <c r="T2445" t="s">
        <v>45</v>
      </c>
      <c r="U2445" s="3">
        <v>44553</v>
      </c>
      <c r="V2445" t="s">
        <v>58</v>
      </c>
      <c r="W2445" t="s">
        <v>37</v>
      </c>
      <c r="X2445" t="s">
        <v>38</v>
      </c>
      <c r="Y2445">
        <v>3</v>
      </c>
      <c r="Z2445">
        <f>VLOOKUP(A2445,Table3[],3,0)</f>
        <v>1</v>
      </c>
      <c r="AA2445">
        <f>VLOOKUP(A2445,'employee_engagement survey data'!A2445:E2909,4,0)</f>
        <v>2</v>
      </c>
      <c r="AB2445">
        <f>VLOOKUP(A2445,'employee_engagement survey data'!A2445:E2684,5,0)</f>
        <v>4</v>
      </c>
      <c r="AC2445" t="str">
        <f>VLOOKUP(A2445,training_and_development!A2445:F2482,3,0)</f>
        <v>Technical Skills</v>
      </c>
      <c r="AD2445" t="str">
        <f>VLOOKUP(A2445,training_and_development!A2445:E2834,4,0)</f>
        <v>External</v>
      </c>
      <c r="AE2445" t="str">
        <f>VLOOKUP(A2445,training_and_development!A2445:F5442,5,0)</f>
        <v>Failed</v>
      </c>
      <c r="AF2445" t="str">
        <f>VLOOKUP(A2445,training_and_development!A2444:G2464,6,0)</f>
        <v>Jacobburgh</v>
      </c>
      <c r="AG2445" t="str">
        <f>VLOOKUP(A2445,training_and_development!A2445:H2453,7,0)</f>
        <v>William Willis</v>
      </c>
      <c r="AH2445">
        <f>VLOOKUP(A2445,training_and_development!A2445:H2448,8,0)</f>
        <v>2</v>
      </c>
    </row>
    <row r="2446" spans="1:34" x14ac:dyDescent="0.25">
      <c r="A2446">
        <v>3445</v>
      </c>
      <c r="B2446" t="s">
        <v>19723</v>
      </c>
      <c r="C2446" s="1">
        <v>44212</v>
      </c>
      <c r="D2446" s="8" t="s">
        <v>16975</v>
      </c>
      <c r="E2446" t="s">
        <v>47</v>
      </c>
      <c r="F2446" t="s">
        <v>127</v>
      </c>
      <c r="G2446" t="s">
        <v>26543</v>
      </c>
      <c r="H2446" t="s">
        <v>49</v>
      </c>
      <c r="I2446" t="s">
        <v>27</v>
      </c>
      <c r="J2446" t="s">
        <v>28</v>
      </c>
      <c r="K2446" t="s">
        <v>29</v>
      </c>
      <c r="L2446" t="s">
        <v>50</v>
      </c>
      <c r="M2446" t="s">
        <v>31</v>
      </c>
      <c r="N2446" s="20" t="s">
        <v>16975</v>
      </c>
      <c r="O2446" t="s">
        <v>52</v>
      </c>
      <c r="P2446" t="s">
        <v>122</v>
      </c>
      <c r="Q2446" s="2">
        <v>31388</v>
      </c>
      <c r="R2446" t="s">
        <v>110</v>
      </c>
      <c r="S2446" t="s">
        <v>4</v>
      </c>
      <c r="T2446" t="s">
        <v>35</v>
      </c>
      <c r="U2446" s="3">
        <v>5360</v>
      </c>
      <c r="V2446" t="s">
        <v>58</v>
      </c>
      <c r="W2446" t="s">
        <v>65</v>
      </c>
      <c r="X2446" t="s">
        <v>80</v>
      </c>
      <c r="Y2446">
        <v>4</v>
      </c>
      <c r="Z2446">
        <f>VLOOKUP(A2446,Table3[],3,0)</f>
        <v>4</v>
      </c>
      <c r="AA2446">
        <f>VLOOKUP(A2446,'employee_engagement survey data'!A2446:E2910,4,0)</f>
        <v>5</v>
      </c>
      <c r="AB2446">
        <f>VLOOKUP(A2446,'employee_engagement survey data'!A2446:E2685,5,0)</f>
        <v>2</v>
      </c>
      <c r="AC2446" t="str">
        <f>VLOOKUP(A2446,training_and_development!A2446:F2483,3,0)</f>
        <v>Project Management</v>
      </c>
      <c r="AD2446" t="str">
        <f>VLOOKUP(A2446,training_and_development!A2446:E2835,4,0)</f>
        <v>External</v>
      </c>
      <c r="AE2446" t="str">
        <f>VLOOKUP(A2446,training_and_development!A2446:F5443,5,0)</f>
        <v>Completed</v>
      </c>
      <c r="AF2446" t="str">
        <f>VLOOKUP(A2446,training_and_development!A2445:G2465,6,0)</f>
        <v>Ryanmouth</v>
      </c>
      <c r="AG2446" t="str">
        <f>VLOOKUP(A2446,training_and_development!A2446:H2454,7,0)</f>
        <v>Andre Wu</v>
      </c>
      <c r="AH2446">
        <f>VLOOKUP(A2446,training_and_development!A2446:H2449,8,0)</f>
        <v>2</v>
      </c>
    </row>
    <row r="2447" spans="1:34" x14ac:dyDescent="0.25">
      <c r="A2447">
        <v>3446</v>
      </c>
      <c r="B2447" t="s">
        <v>19724</v>
      </c>
      <c r="C2447" s="1">
        <v>44432</v>
      </c>
      <c r="D2447" s="8" t="s">
        <v>16975</v>
      </c>
      <c r="E2447" t="s">
        <v>47</v>
      </c>
      <c r="F2447" t="s">
        <v>128</v>
      </c>
      <c r="G2447" t="s">
        <v>26543</v>
      </c>
      <c r="H2447" t="s">
        <v>67</v>
      </c>
      <c r="I2447" t="s">
        <v>27</v>
      </c>
      <c r="J2447" t="s">
        <v>42</v>
      </c>
      <c r="K2447" t="s">
        <v>41</v>
      </c>
      <c r="L2447" t="s">
        <v>42</v>
      </c>
      <c r="M2447" t="s">
        <v>31</v>
      </c>
      <c r="N2447" s="20" t="s">
        <v>16975</v>
      </c>
      <c r="O2447" t="s">
        <v>52</v>
      </c>
      <c r="P2447" t="s">
        <v>68</v>
      </c>
      <c r="Q2447" s="2">
        <v>35186</v>
      </c>
      <c r="R2447" t="s">
        <v>89</v>
      </c>
      <c r="S2447" t="s">
        <v>129</v>
      </c>
      <c r="T2447" t="s">
        <v>35</v>
      </c>
      <c r="U2447" s="3">
        <v>16325</v>
      </c>
      <c r="V2447" t="s">
        <v>36</v>
      </c>
      <c r="W2447" t="s">
        <v>79</v>
      </c>
      <c r="X2447" t="s">
        <v>80</v>
      </c>
      <c r="Y2447">
        <v>2</v>
      </c>
      <c r="Z2447">
        <f>VLOOKUP(A2447,Table3[],3,0)</f>
        <v>4</v>
      </c>
      <c r="AA2447">
        <f>VLOOKUP(A2447,'employee_engagement survey data'!A2447:E2911,4,0)</f>
        <v>3</v>
      </c>
      <c r="AB2447">
        <f>VLOOKUP(A2447,'employee_engagement survey data'!A2447:E2686,5,0)</f>
        <v>5</v>
      </c>
      <c r="AC2447" t="str">
        <f>VLOOKUP(A2447,training_and_development!A2447:F2484,3,0)</f>
        <v>Technical Skills</v>
      </c>
      <c r="AD2447" t="str">
        <f>VLOOKUP(A2447,training_and_development!A2447:E2836,4,0)</f>
        <v>Internal</v>
      </c>
      <c r="AE2447" t="str">
        <f>VLOOKUP(A2447,training_and_development!A2447:F5444,5,0)</f>
        <v>Failed</v>
      </c>
      <c r="AF2447" t="str">
        <f>VLOOKUP(A2447,training_and_development!A2446:G2466,6,0)</f>
        <v>South John</v>
      </c>
      <c r="AG2447" t="str">
        <f>VLOOKUP(A2447,training_and_development!A2447:H2455,7,0)</f>
        <v>Olivia Holland</v>
      </c>
      <c r="AH2447">
        <f>VLOOKUP(A2447,training_and_development!A2447:H2450,8,0)</f>
        <v>5</v>
      </c>
    </row>
    <row r="2448" spans="1:34" x14ac:dyDescent="0.25">
      <c r="A2448">
        <v>3447</v>
      </c>
      <c r="B2448" t="s">
        <v>19725</v>
      </c>
      <c r="C2448" s="1">
        <v>43977</v>
      </c>
      <c r="D2448" s="8">
        <v>45095</v>
      </c>
      <c r="E2448" t="s">
        <v>47</v>
      </c>
      <c r="F2448" t="s">
        <v>130</v>
      </c>
      <c r="G2448" t="s">
        <v>26543</v>
      </c>
      <c r="H2448" t="s">
        <v>26</v>
      </c>
      <c r="I2448" t="s">
        <v>131</v>
      </c>
      <c r="J2448" t="s">
        <v>42</v>
      </c>
      <c r="K2448" t="s">
        <v>29</v>
      </c>
      <c r="L2448" t="s">
        <v>42</v>
      </c>
      <c r="M2448" t="s">
        <v>74</v>
      </c>
      <c r="N2448" s="20" t="s">
        <v>132</v>
      </c>
      <c r="O2448" t="s">
        <v>52</v>
      </c>
      <c r="P2448" t="s">
        <v>62</v>
      </c>
      <c r="Q2448" s="2">
        <v>23424</v>
      </c>
      <c r="R2448" t="s">
        <v>89</v>
      </c>
      <c r="S2448" t="s">
        <v>78</v>
      </c>
      <c r="T2448" t="s">
        <v>35</v>
      </c>
      <c r="U2448" s="3">
        <v>43481</v>
      </c>
      <c r="V2448" t="s">
        <v>94</v>
      </c>
      <c r="W2448" t="s">
        <v>37</v>
      </c>
      <c r="X2448" t="s">
        <v>38</v>
      </c>
      <c r="Y2448">
        <v>3</v>
      </c>
      <c r="Z2448">
        <f>VLOOKUP(A2448,Table3[],3,0)</f>
        <v>5</v>
      </c>
      <c r="AA2448">
        <f>VLOOKUP(A2448,'employee_engagement survey data'!A2448:E2912,4,0)</f>
        <v>1</v>
      </c>
      <c r="AB2448">
        <f>VLOOKUP(A2448,'employee_engagement survey data'!A2448:E2687,5,0)</f>
        <v>4</v>
      </c>
      <c r="AC2448" t="str">
        <f>VLOOKUP(A2448,training_and_development!A2448:F2485,3,0)</f>
        <v>Customer Service</v>
      </c>
      <c r="AD2448" t="str">
        <f>VLOOKUP(A2448,training_and_development!A2448:E2837,4,0)</f>
        <v>Internal</v>
      </c>
      <c r="AE2448" t="str">
        <f>VLOOKUP(A2448,training_and_development!A2448:F5445,5,0)</f>
        <v>Failed</v>
      </c>
      <c r="AF2448" t="str">
        <f>VLOOKUP(A2448,training_and_development!A2447:G2467,6,0)</f>
        <v>Kristenton</v>
      </c>
      <c r="AG2448" t="str">
        <f>VLOOKUP(A2448,training_and_development!A2448:H2456,7,0)</f>
        <v>Kimberly Doyle</v>
      </c>
      <c r="AH2448">
        <f>VLOOKUP(A2448,training_and_development!A2448:H2451,8,0)</f>
        <v>3</v>
      </c>
    </row>
    <row r="2449" spans="1:34" x14ac:dyDescent="0.25">
      <c r="A2449">
        <v>3448</v>
      </c>
      <c r="B2449" t="s">
        <v>19726</v>
      </c>
      <c r="C2449" s="1">
        <v>43739</v>
      </c>
      <c r="D2449" s="8">
        <v>44141</v>
      </c>
      <c r="E2449" t="s">
        <v>47</v>
      </c>
      <c r="F2449" t="s">
        <v>133</v>
      </c>
      <c r="G2449" t="s">
        <v>26543</v>
      </c>
      <c r="H2449" t="s">
        <v>96</v>
      </c>
      <c r="I2449" t="s">
        <v>131</v>
      </c>
      <c r="J2449" t="s">
        <v>50</v>
      </c>
      <c r="K2449" t="s">
        <v>41</v>
      </c>
      <c r="L2449" t="s">
        <v>30</v>
      </c>
      <c r="M2449" t="s">
        <v>100</v>
      </c>
      <c r="N2449" s="20" t="s">
        <v>134</v>
      </c>
      <c r="O2449" t="s">
        <v>52</v>
      </c>
      <c r="P2449" t="s">
        <v>83</v>
      </c>
      <c r="Q2449" s="2">
        <v>21317</v>
      </c>
      <c r="R2449" t="s">
        <v>89</v>
      </c>
      <c r="S2449" t="s">
        <v>135</v>
      </c>
      <c r="T2449" t="s">
        <v>45</v>
      </c>
      <c r="U2449" s="3">
        <v>50705</v>
      </c>
      <c r="V2449" t="s">
        <v>94</v>
      </c>
      <c r="W2449" t="s">
        <v>37</v>
      </c>
      <c r="X2449" t="s">
        <v>38</v>
      </c>
      <c r="Y2449">
        <v>3</v>
      </c>
      <c r="Z2449">
        <f>VLOOKUP(A2449,Table3[],3,0)</f>
        <v>5</v>
      </c>
      <c r="AA2449">
        <f>VLOOKUP(A2449,'employee_engagement survey data'!A2449:E2913,4,0)</f>
        <v>1</v>
      </c>
      <c r="AB2449">
        <f>VLOOKUP(A2449,'employee_engagement survey data'!A2449:E2688,5,0)</f>
        <v>5</v>
      </c>
      <c r="AC2449" t="str">
        <f>VLOOKUP(A2449,training_and_development!A2449:F2486,3,0)</f>
        <v>Communication Skills</v>
      </c>
      <c r="AD2449" t="str">
        <f>VLOOKUP(A2449,training_and_development!A2449:E2838,4,0)</f>
        <v>Internal</v>
      </c>
      <c r="AE2449" t="str">
        <f>VLOOKUP(A2449,training_and_development!A2449:F5446,5,0)</f>
        <v>Completed</v>
      </c>
      <c r="AF2449" t="str">
        <f>VLOOKUP(A2449,training_and_development!A2448:G2468,6,0)</f>
        <v>West Jamesview</v>
      </c>
      <c r="AG2449" t="str">
        <f>VLOOKUP(A2449,training_and_development!A2449:H2457,7,0)</f>
        <v>Lindsay Williams</v>
      </c>
      <c r="AH2449">
        <f>VLOOKUP(A2449,training_and_development!A2449:H2452,8,0)</f>
        <v>4</v>
      </c>
    </row>
    <row r="2450" spans="1:34" x14ac:dyDescent="0.25">
      <c r="A2450">
        <v>3449</v>
      </c>
      <c r="B2450" t="s">
        <v>19727</v>
      </c>
      <c r="C2450" s="1">
        <v>45056</v>
      </c>
      <c r="D2450" s="8">
        <v>45073</v>
      </c>
      <c r="E2450" t="s">
        <v>47</v>
      </c>
      <c r="F2450" t="s">
        <v>136</v>
      </c>
      <c r="G2450" t="s">
        <v>26543</v>
      </c>
      <c r="H2450" t="s">
        <v>40</v>
      </c>
      <c r="I2450" t="s">
        <v>131</v>
      </c>
      <c r="J2450" t="s">
        <v>28</v>
      </c>
      <c r="K2450" t="s">
        <v>51</v>
      </c>
      <c r="L2450" t="s">
        <v>30</v>
      </c>
      <c r="M2450" t="s">
        <v>74</v>
      </c>
      <c r="N2450" s="20" t="s">
        <v>137</v>
      </c>
      <c r="O2450" t="s">
        <v>52</v>
      </c>
      <c r="P2450" t="s">
        <v>76</v>
      </c>
      <c r="Q2450" s="2">
        <v>33865</v>
      </c>
      <c r="R2450" t="s">
        <v>106</v>
      </c>
      <c r="S2450" t="s">
        <v>78</v>
      </c>
      <c r="T2450" t="s">
        <v>45</v>
      </c>
      <c r="U2450" s="3">
        <v>5168</v>
      </c>
      <c r="V2450" t="s">
        <v>71</v>
      </c>
      <c r="W2450" t="s">
        <v>59</v>
      </c>
      <c r="X2450" t="s">
        <v>38</v>
      </c>
      <c r="Y2450">
        <v>5</v>
      </c>
      <c r="Z2450">
        <f>VLOOKUP(A2450,Table3[],3,0)</f>
        <v>3</v>
      </c>
      <c r="AA2450">
        <f>VLOOKUP(A2450,'employee_engagement survey data'!A2450:E2914,4,0)</f>
        <v>2</v>
      </c>
      <c r="AB2450">
        <f>VLOOKUP(A2450,'employee_engagement survey data'!A2450:E2689,5,0)</f>
        <v>1</v>
      </c>
      <c r="AC2450" t="str">
        <f>VLOOKUP(A2450,training_and_development!A2450:F2487,3,0)</f>
        <v>Communication Skills</v>
      </c>
      <c r="AD2450" t="str">
        <f>VLOOKUP(A2450,training_and_development!A2450:E2839,4,0)</f>
        <v>External</v>
      </c>
      <c r="AE2450" t="str">
        <f>VLOOKUP(A2450,training_and_development!A2450:F5447,5,0)</f>
        <v>Completed</v>
      </c>
      <c r="AF2450" t="str">
        <f>VLOOKUP(A2450,training_and_development!A2449:G2469,6,0)</f>
        <v>Josebury</v>
      </c>
      <c r="AG2450" t="str">
        <f>VLOOKUP(A2450,training_and_development!A2450:H2458,7,0)</f>
        <v>Joseph Faulkner</v>
      </c>
      <c r="AH2450">
        <f>VLOOKUP(A2450,training_and_development!A2450:H2453,8,0)</f>
        <v>3</v>
      </c>
    </row>
    <row r="2451" spans="1:34" x14ac:dyDescent="0.25">
      <c r="A2451">
        <v>3450</v>
      </c>
      <c r="B2451" t="s">
        <v>19728</v>
      </c>
      <c r="C2451" s="1">
        <v>44075</v>
      </c>
      <c r="D2451" s="8">
        <v>44899</v>
      </c>
      <c r="E2451" t="s">
        <v>47</v>
      </c>
      <c r="F2451" t="s">
        <v>138</v>
      </c>
      <c r="G2451" t="s">
        <v>26543</v>
      </c>
      <c r="H2451" t="s">
        <v>99</v>
      </c>
      <c r="I2451" t="s">
        <v>27</v>
      </c>
      <c r="J2451" t="s">
        <v>28</v>
      </c>
      <c r="K2451" t="s">
        <v>29</v>
      </c>
      <c r="L2451" t="s">
        <v>30</v>
      </c>
      <c r="M2451" t="s">
        <v>92</v>
      </c>
      <c r="N2451" s="20" t="s">
        <v>139</v>
      </c>
      <c r="O2451" t="s">
        <v>52</v>
      </c>
      <c r="P2451" t="s">
        <v>68</v>
      </c>
      <c r="Q2451" s="2">
        <v>34557</v>
      </c>
      <c r="R2451" t="s">
        <v>106</v>
      </c>
      <c r="S2451" t="s">
        <v>140</v>
      </c>
      <c r="T2451" t="s">
        <v>45</v>
      </c>
      <c r="U2451" s="3">
        <v>11765</v>
      </c>
      <c r="V2451" t="s">
        <v>58</v>
      </c>
      <c r="W2451" t="s">
        <v>59</v>
      </c>
      <c r="X2451" t="s">
        <v>80</v>
      </c>
      <c r="Y2451">
        <v>2</v>
      </c>
      <c r="Z2451">
        <f>VLOOKUP(A2451,Table3[],3,0)</f>
        <v>4</v>
      </c>
      <c r="AA2451">
        <f>VLOOKUP(A2451,'employee_engagement survey data'!A2451:E2915,4,0)</f>
        <v>3</v>
      </c>
      <c r="AB2451">
        <f>VLOOKUP(A2451,'employee_engagement survey data'!A2451:E2690,5,0)</f>
        <v>5</v>
      </c>
      <c r="AC2451" t="str">
        <f>VLOOKUP(A2451,training_and_development!A2451:F2488,3,0)</f>
        <v>Technical Skills</v>
      </c>
      <c r="AD2451" t="str">
        <f>VLOOKUP(A2451,training_and_development!A2451:E2840,4,0)</f>
        <v>Internal</v>
      </c>
      <c r="AE2451" t="str">
        <f>VLOOKUP(A2451,training_and_development!A2451:F5448,5,0)</f>
        <v>Completed</v>
      </c>
      <c r="AF2451" t="str">
        <f>VLOOKUP(A2451,training_and_development!A2450:G2470,6,0)</f>
        <v>South Benjaminfurt</v>
      </c>
      <c r="AG2451" t="str">
        <f>VLOOKUP(A2451,training_and_development!A2451:H2459,7,0)</f>
        <v>Laura Davis</v>
      </c>
      <c r="AH2451">
        <f>VLOOKUP(A2451,training_and_development!A2451:H2454,8,0)</f>
        <v>4</v>
      </c>
    </row>
    <row r="2452" spans="1:34" x14ac:dyDescent="0.25">
      <c r="A2452">
        <v>3451</v>
      </c>
      <c r="B2452" t="s">
        <v>19729</v>
      </c>
      <c r="C2452" s="1">
        <v>44245</v>
      </c>
      <c r="D2452" s="8">
        <v>44876</v>
      </c>
      <c r="E2452" t="s">
        <v>47</v>
      </c>
      <c r="F2452" t="s">
        <v>141</v>
      </c>
      <c r="G2452" t="s">
        <v>26543</v>
      </c>
      <c r="H2452" t="s">
        <v>61</v>
      </c>
      <c r="I2452" t="s">
        <v>27</v>
      </c>
      <c r="J2452" t="s">
        <v>28</v>
      </c>
      <c r="K2452" t="s">
        <v>29</v>
      </c>
      <c r="L2452" t="s">
        <v>50</v>
      </c>
      <c r="M2452" t="s">
        <v>120</v>
      </c>
      <c r="N2452" s="20" t="s">
        <v>142</v>
      </c>
      <c r="O2452" t="s">
        <v>52</v>
      </c>
      <c r="P2452" t="s">
        <v>62</v>
      </c>
      <c r="Q2452" s="2">
        <v>24852</v>
      </c>
      <c r="R2452" t="s">
        <v>106</v>
      </c>
      <c r="S2452" t="s">
        <v>78</v>
      </c>
      <c r="T2452" t="s">
        <v>45</v>
      </c>
      <c r="U2452" s="3">
        <v>71071</v>
      </c>
      <c r="V2452" t="s">
        <v>58</v>
      </c>
      <c r="W2452" t="s">
        <v>79</v>
      </c>
      <c r="X2452" t="s">
        <v>80</v>
      </c>
      <c r="Y2452">
        <v>3</v>
      </c>
      <c r="Z2452">
        <f>VLOOKUP(A2452,Table3[],3,0)</f>
        <v>5</v>
      </c>
      <c r="AA2452">
        <f>VLOOKUP(A2452,'employee_engagement survey data'!A2452:E2916,4,0)</f>
        <v>1</v>
      </c>
      <c r="AB2452">
        <f>VLOOKUP(A2452,'employee_engagement survey data'!A2452:E2691,5,0)</f>
        <v>2</v>
      </c>
      <c r="AC2452" t="str">
        <f>VLOOKUP(A2452,training_and_development!A2452:F2489,3,0)</f>
        <v>Technical Skills</v>
      </c>
      <c r="AD2452" t="str">
        <f>VLOOKUP(A2452,training_and_development!A2452:E2841,4,0)</f>
        <v>External</v>
      </c>
      <c r="AE2452" t="str">
        <f>VLOOKUP(A2452,training_and_development!A2452:F5449,5,0)</f>
        <v>Completed</v>
      </c>
      <c r="AF2452" t="str">
        <f>VLOOKUP(A2452,training_and_development!A2451:G2471,6,0)</f>
        <v>Duncanview</v>
      </c>
      <c r="AG2452" t="str">
        <f>VLOOKUP(A2452,training_and_development!A2452:H2460,7,0)</f>
        <v>Betty Williams</v>
      </c>
      <c r="AH2452">
        <f>VLOOKUP(A2452,training_and_development!A2452:H2455,8,0)</f>
        <v>1</v>
      </c>
    </row>
    <row r="2453" spans="1:34" x14ac:dyDescent="0.25">
      <c r="A2453">
        <v>3452</v>
      </c>
      <c r="B2453" t="s">
        <v>19730</v>
      </c>
      <c r="C2453" s="1">
        <v>44873</v>
      </c>
      <c r="D2453" s="8" t="s">
        <v>16975</v>
      </c>
      <c r="E2453" t="s">
        <v>47</v>
      </c>
      <c r="F2453" t="s">
        <v>143</v>
      </c>
      <c r="G2453" t="s">
        <v>26543</v>
      </c>
      <c r="H2453" t="s">
        <v>116</v>
      </c>
      <c r="I2453" t="s">
        <v>27</v>
      </c>
      <c r="J2453" t="s">
        <v>42</v>
      </c>
      <c r="K2453" t="s">
        <v>41</v>
      </c>
      <c r="L2453" t="s">
        <v>42</v>
      </c>
      <c r="M2453" t="s">
        <v>31</v>
      </c>
      <c r="N2453" s="20" t="s">
        <v>16975</v>
      </c>
      <c r="O2453" t="s">
        <v>52</v>
      </c>
      <c r="P2453" t="s">
        <v>62</v>
      </c>
      <c r="Q2453" s="2">
        <v>17174</v>
      </c>
      <c r="R2453" t="s">
        <v>97</v>
      </c>
      <c r="S2453" t="s">
        <v>144</v>
      </c>
      <c r="T2453" t="s">
        <v>45</v>
      </c>
      <c r="U2453" s="3">
        <v>12122</v>
      </c>
      <c r="V2453" t="s">
        <v>71</v>
      </c>
      <c r="W2453" t="s">
        <v>79</v>
      </c>
      <c r="X2453" t="s">
        <v>38</v>
      </c>
      <c r="Y2453">
        <v>2</v>
      </c>
      <c r="Z2453">
        <f>VLOOKUP(A2453,Table3[],3,0)</f>
        <v>5</v>
      </c>
      <c r="AA2453">
        <f>VLOOKUP(A2453,'employee_engagement survey data'!A2453:E2917,4,0)</f>
        <v>5</v>
      </c>
      <c r="AB2453">
        <f>VLOOKUP(A2453,'employee_engagement survey data'!A2453:E2692,5,0)</f>
        <v>2</v>
      </c>
      <c r="AC2453" t="str">
        <f>VLOOKUP(A2453,training_and_development!A2453:F2490,3,0)</f>
        <v>Customer Service</v>
      </c>
      <c r="AD2453" t="str">
        <f>VLOOKUP(A2453,training_and_development!A2453:E2842,4,0)</f>
        <v>Internal</v>
      </c>
      <c r="AE2453" t="str">
        <f>VLOOKUP(A2453,training_and_development!A2453:F5450,5,0)</f>
        <v>Failed</v>
      </c>
      <c r="AF2453" t="str">
        <f>VLOOKUP(A2453,training_and_development!A2452:G2472,6,0)</f>
        <v>Lake Jonathan</v>
      </c>
      <c r="AG2453" t="str">
        <f>VLOOKUP(A2453,training_and_development!A2453:H2461,7,0)</f>
        <v>Daniel Miller</v>
      </c>
      <c r="AH2453">
        <f>VLOOKUP(A2453,training_and_development!A2453:H2456,8,0)</f>
        <v>1</v>
      </c>
    </row>
    <row r="2454" spans="1:34" x14ac:dyDescent="0.25">
      <c r="A2454">
        <v>3453</v>
      </c>
      <c r="B2454" t="s">
        <v>19731</v>
      </c>
      <c r="C2454" s="1">
        <v>44847</v>
      </c>
      <c r="D2454" s="8" t="s">
        <v>16975</v>
      </c>
      <c r="E2454" t="s">
        <v>47</v>
      </c>
      <c r="F2454" t="s">
        <v>145</v>
      </c>
      <c r="G2454" t="s">
        <v>26543</v>
      </c>
      <c r="H2454" t="s">
        <v>73</v>
      </c>
      <c r="I2454" t="s">
        <v>27</v>
      </c>
      <c r="J2454" t="s">
        <v>28</v>
      </c>
      <c r="K2454" t="s">
        <v>29</v>
      </c>
      <c r="L2454" t="s">
        <v>42</v>
      </c>
      <c r="M2454" t="s">
        <v>31</v>
      </c>
      <c r="N2454" s="20" t="s">
        <v>16975</v>
      </c>
      <c r="O2454" t="s">
        <v>52</v>
      </c>
      <c r="P2454" t="s">
        <v>146</v>
      </c>
      <c r="Q2454" s="2">
        <v>30048</v>
      </c>
      <c r="R2454" t="s">
        <v>33</v>
      </c>
      <c r="S2454" t="s">
        <v>85</v>
      </c>
      <c r="T2454" t="s">
        <v>45</v>
      </c>
      <c r="U2454" s="3">
        <v>87065</v>
      </c>
      <c r="V2454" t="s">
        <v>36</v>
      </c>
      <c r="W2454" t="s">
        <v>37</v>
      </c>
      <c r="X2454" t="s">
        <v>38</v>
      </c>
      <c r="Y2454">
        <v>4</v>
      </c>
      <c r="Z2454">
        <f>VLOOKUP(A2454,Table3[],3,0)</f>
        <v>5</v>
      </c>
      <c r="AA2454">
        <f>VLOOKUP(A2454,'employee_engagement survey data'!A2454:E2918,4,0)</f>
        <v>5</v>
      </c>
      <c r="AB2454">
        <f>VLOOKUP(A2454,'employee_engagement survey data'!A2454:E2693,5,0)</f>
        <v>3</v>
      </c>
      <c r="AC2454" t="str">
        <f>VLOOKUP(A2454,training_and_development!A2454:F2491,3,0)</f>
        <v>Customer Service</v>
      </c>
      <c r="AD2454" t="str">
        <f>VLOOKUP(A2454,training_and_development!A2454:E2843,4,0)</f>
        <v>External</v>
      </c>
      <c r="AE2454" t="str">
        <f>VLOOKUP(A2454,training_and_development!A2454:F5451,5,0)</f>
        <v>Completed</v>
      </c>
      <c r="AF2454" t="str">
        <f>VLOOKUP(A2454,training_and_development!A2453:G2473,6,0)</f>
        <v>Port Jamesshire</v>
      </c>
      <c r="AG2454" t="str">
        <f>VLOOKUP(A2454,training_and_development!A2454:H2462,7,0)</f>
        <v>Samantha Hodge</v>
      </c>
      <c r="AH2454">
        <f>VLOOKUP(A2454,training_and_development!A2454:H2457,8,0)</f>
        <v>5</v>
      </c>
    </row>
    <row r="2455" spans="1:34" x14ac:dyDescent="0.25">
      <c r="A2455">
        <v>3454</v>
      </c>
      <c r="B2455" t="s">
        <v>19732</v>
      </c>
      <c r="C2455" s="1">
        <v>44815</v>
      </c>
      <c r="D2455" s="8" t="s">
        <v>16975</v>
      </c>
      <c r="E2455" t="s">
        <v>47</v>
      </c>
      <c r="F2455" t="s">
        <v>147</v>
      </c>
      <c r="G2455" t="s">
        <v>26543</v>
      </c>
      <c r="H2455" t="s">
        <v>116</v>
      </c>
      <c r="I2455" t="s">
        <v>27</v>
      </c>
      <c r="J2455" t="s">
        <v>50</v>
      </c>
      <c r="K2455" t="s">
        <v>29</v>
      </c>
      <c r="L2455" t="s">
        <v>50</v>
      </c>
      <c r="M2455" t="s">
        <v>31</v>
      </c>
      <c r="N2455" s="20" t="s">
        <v>16975</v>
      </c>
      <c r="O2455" t="s">
        <v>118</v>
      </c>
      <c r="P2455" t="s">
        <v>62</v>
      </c>
      <c r="Q2455" s="2">
        <v>25597</v>
      </c>
      <c r="R2455" t="s">
        <v>110</v>
      </c>
      <c r="S2455" t="s">
        <v>144</v>
      </c>
      <c r="T2455" t="s">
        <v>45</v>
      </c>
      <c r="U2455" s="3">
        <v>10415</v>
      </c>
      <c r="V2455" t="s">
        <v>46</v>
      </c>
      <c r="W2455" t="s">
        <v>65</v>
      </c>
      <c r="X2455" t="s">
        <v>148</v>
      </c>
      <c r="Y2455">
        <v>4</v>
      </c>
      <c r="Z2455">
        <f>VLOOKUP(A2455,Table3[],3,0)</f>
        <v>4</v>
      </c>
      <c r="AA2455">
        <f>VLOOKUP(A2455,'employee_engagement survey data'!A2455:E2919,4,0)</f>
        <v>4</v>
      </c>
      <c r="AB2455">
        <f>VLOOKUP(A2455,'employee_engagement survey data'!A2455:E2694,5,0)</f>
        <v>2</v>
      </c>
      <c r="AC2455" t="str">
        <f>VLOOKUP(A2455,training_and_development!A2455:F2492,3,0)</f>
        <v>Communication Skills</v>
      </c>
      <c r="AD2455" t="str">
        <f>VLOOKUP(A2455,training_and_development!A2455:E2844,4,0)</f>
        <v>Internal</v>
      </c>
      <c r="AE2455" t="str">
        <f>VLOOKUP(A2455,training_and_development!A2455:F5452,5,0)</f>
        <v>Completed</v>
      </c>
      <c r="AF2455" t="str">
        <f>VLOOKUP(A2455,training_and_development!A2454:G2474,6,0)</f>
        <v>West Brandon</v>
      </c>
      <c r="AG2455" t="str">
        <f>VLOOKUP(A2455,training_and_development!A2455:H2463,7,0)</f>
        <v>Jonathan Brady</v>
      </c>
      <c r="AH2455">
        <f>VLOOKUP(A2455,training_and_development!A2455:H2458,8,0)</f>
        <v>3</v>
      </c>
    </row>
    <row r="2456" spans="1:34" x14ac:dyDescent="0.25">
      <c r="A2456">
        <v>3455</v>
      </c>
      <c r="B2456" t="s">
        <v>19733</v>
      </c>
      <c r="C2456" s="1">
        <v>44376</v>
      </c>
      <c r="D2456" s="8">
        <v>44747</v>
      </c>
      <c r="E2456" t="s">
        <v>47</v>
      </c>
      <c r="F2456" t="s">
        <v>149</v>
      </c>
      <c r="G2456" t="s">
        <v>26543</v>
      </c>
      <c r="H2456" t="s">
        <v>73</v>
      </c>
      <c r="I2456" t="s">
        <v>27</v>
      </c>
      <c r="J2456" t="s">
        <v>50</v>
      </c>
      <c r="K2456" t="s">
        <v>29</v>
      </c>
      <c r="L2456" t="s">
        <v>30</v>
      </c>
      <c r="M2456" t="s">
        <v>92</v>
      </c>
      <c r="N2456" s="20" t="s">
        <v>150</v>
      </c>
      <c r="O2456" t="s">
        <v>52</v>
      </c>
      <c r="P2456" t="s">
        <v>151</v>
      </c>
      <c r="Q2456" s="2">
        <v>36178</v>
      </c>
      <c r="R2456" t="s">
        <v>110</v>
      </c>
      <c r="S2456" t="s">
        <v>152</v>
      </c>
      <c r="T2456" t="s">
        <v>45</v>
      </c>
      <c r="U2456" s="3">
        <v>3763</v>
      </c>
      <c r="V2456" t="s">
        <v>58</v>
      </c>
      <c r="W2456" t="s">
        <v>37</v>
      </c>
      <c r="X2456" t="s">
        <v>80</v>
      </c>
      <c r="Y2456">
        <v>4</v>
      </c>
      <c r="Z2456">
        <f>VLOOKUP(A2456,Table3[],3,0)</f>
        <v>2</v>
      </c>
      <c r="AA2456">
        <f>VLOOKUP(A2456,'employee_engagement survey data'!A2456:E2920,4,0)</f>
        <v>1</v>
      </c>
      <c r="AB2456">
        <f>VLOOKUP(A2456,'employee_engagement survey data'!A2456:E2695,5,0)</f>
        <v>1</v>
      </c>
      <c r="AC2456" t="str">
        <f>VLOOKUP(A2456,training_and_development!A2456:F2493,3,0)</f>
        <v>Project Management</v>
      </c>
      <c r="AD2456" t="str">
        <f>VLOOKUP(A2456,training_and_development!A2456:E2845,4,0)</f>
        <v>External</v>
      </c>
      <c r="AE2456" t="str">
        <f>VLOOKUP(A2456,training_and_development!A2456:F5453,5,0)</f>
        <v>Completed</v>
      </c>
      <c r="AF2456" t="str">
        <f>VLOOKUP(A2456,training_and_development!A2455:G2475,6,0)</f>
        <v>Wadefurt</v>
      </c>
      <c r="AG2456" t="str">
        <f>VLOOKUP(A2456,training_and_development!A2456:H2464,7,0)</f>
        <v>Timothy Moreno</v>
      </c>
      <c r="AH2456">
        <f>VLOOKUP(A2456,training_and_development!A2456:H2459,8,0)</f>
        <v>1</v>
      </c>
    </row>
    <row r="2457" spans="1:34" x14ac:dyDescent="0.25">
      <c r="A2457">
        <v>3456</v>
      </c>
      <c r="B2457" t="s">
        <v>19734</v>
      </c>
      <c r="C2457" s="1">
        <v>44991</v>
      </c>
      <c r="D2457" s="8" t="s">
        <v>16975</v>
      </c>
      <c r="E2457" t="s">
        <v>47</v>
      </c>
      <c r="F2457" t="s">
        <v>153</v>
      </c>
      <c r="G2457" t="s">
        <v>26543</v>
      </c>
      <c r="H2457" t="s">
        <v>87</v>
      </c>
      <c r="I2457" t="s">
        <v>27</v>
      </c>
      <c r="J2457" t="s">
        <v>50</v>
      </c>
      <c r="K2457" t="s">
        <v>41</v>
      </c>
      <c r="L2457" t="s">
        <v>30</v>
      </c>
      <c r="M2457" t="s">
        <v>31</v>
      </c>
      <c r="N2457" s="20" t="s">
        <v>16975</v>
      </c>
      <c r="O2457" t="s">
        <v>52</v>
      </c>
      <c r="P2457" t="s">
        <v>68</v>
      </c>
      <c r="Q2457" s="2">
        <v>17070</v>
      </c>
      <c r="R2457" t="s">
        <v>110</v>
      </c>
      <c r="S2457" t="s">
        <v>78</v>
      </c>
      <c r="T2457" t="s">
        <v>35</v>
      </c>
      <c r="U2457" s="3">
        <v>79623</v>
      </c>
      <c r="V2457" t="s">
        <v>71</v>
      </c>
      <c r="W2457" t="s">
        <v>79</v>
      </c>
      <c r="X2457" t="s">
        <v>38</v>
      </c>
      <c r="Y2457">
        <v>3</v>
      </c>
      <c r="Z2457">
        <f>VLOOKUP(A2457,Table3[],3,0)</f>
        <v>4</v>
      </c>
      <c r="AA2457">
        <f>VLOOKUP(A2457,'employee_engagement survey data'!A2457:E2921,4,0)</f>
        <v>3</v>
      </c>
      <c r="AB2457">
        <f>VLOOKUP(A2457,'employee_engagement survey data'!A2457:E2696,5,0)</f>
        <v>4</v>
      </c>
      <c r="AC2457" t="str">
        <f>VLOOKUP(A2457,training_and_development!A2457:F2494,3,0)</f>
        <v>Technical Skills</v>
      </c>
      <c r="AD2457" t="str">
        <f>VLOOKUP(A2457,training_and_development!A2457:E2846,4,0)</f>
        <v>External</v>
      </c>
      <c r="AE2457" t="str">
        <f>VLOOKUP(A2457,training_and_development!A2457:F5454,5,0)</f>
        <v>Completed</v>
      </c>
      <c r="AF2457" t="str">
        <f>VLOOKUP(A2457,training_and_development!A2456:G2476,6,0)</f>
        <v>East Aaron</v>
      </c>
      <c r="AG2457" t="str">
        <f>VLOOKUP(A2457,training_and_development!A2457:H2465,7,0)</f>
        <v>Morgan Wright</v>
      </c>
      <c r="AH2457">
        <f>VLOOKUP(A2457,training_and_development!A2457:H2460,8,0)</f>
        <v>2</v>
      </c>
    </row>
    <row r="2458" spans="1:34" x14ac:dyDescent="0.25">
      <c r="A2458">
        <v>3457</v>
      </c>
      <c r="B2458" t="s">
        <v>19735</v>
      </c>
      <c r="C2458" s="1">
        <v>44099</v>
      </c>
      <c r="D2458" s="8" t="s">
        <v>16975</v>
      </c>
      <c r="E2458" t="s">
        <v>47</v>
      </c>
      <c r="F2458" t="s">
        <v>154</v>
      </c>
      <c r="G2458" t="s">
        <v>26543</v>
      </c>
      <c r="H2458" t="s">
        <v>49</v>
      </c>
      <c r="I2458" t="s">
        <v>27</v>
      </c>
      <c r="J2458" t="s">
        <v>50</v>
      </c>
      <c r="K2458" t="s">
        <v>51</v>
      </c>
      <c r="L2458" t="s">
        <v>30</v>
      </c>
      <c r="M2458" t="s">
        <v>31</v>
      </c>
      <c r="N2458" s="20" t="s">
        <v>16975</v>
      </c>
      <c r="O2458" t="s">
        <v>52</v>
      </c>
      <c r="P2458" t="s">
        <v>83</v>
      </c>
      <c r="Q2458" s="2">
        <v>17402</v>
      </c>
      <c r="R2458" t="s">
        <v>110</v>
      </c>
      <c r="S2458" t="s">
        <v>78</v>
      </c>
      <c r="T2458" t="s">
        <v>35</v>
      </c>
      <c r="U2458" s="3">
        <v>69189</v>
      </c>
      <c r="V2458" t="s">
        <v>36</v>
      </c>
      <c r="W2458" t="s">
        <v>79</v>
      </c>
      <c r="X2458" t="s">
        <v>148</v>
      </c>
      <c r="Y2458">
        <v>3</v>
      </c>
      <c r="Z2458">
        <f>VLOOKUP(A2458,Table3[],3,0)</f>
        <v>5</v>
      </c>
      <c r="AA2458">
        <f>VLOOKUP(A2458,'employee_engagement survey data'!A2458:E2922,4,0)</f>
        <v>1</v>
      </c>
      <c r="AB2458">
        <f>VLOOKUP(A2458,'employee_engagement survey data'!A2458:E2697,5,0)</f>
        <v>4</v>
      </c>
      <c r="AC2458" t="str">
        <f>VLOOKUP(A2458,training_and_development!A2458:F2495,3,0)</f>
        <v>Customer Service</v>
      </c>
      <c r="AD2458" t="str">
        <f>VLOOKUP(A2458,training_and_development!A2458:E2847,4,0)</f>
        <v>External</v>
      </c>
      <c r="AE2458" t="str">
        <f>VLOOKUP(A2458,training_and_development!A2458:F5455,5,0)</f>
        <v>Completed</v>
      </c>
      <c r="AF2458" t="str">
        <f>VLOOKUP(A2458,training_and_development!A2457:G2477,6,0)</f>
        <v>Williamsbury</v>
      </c>
      <c r="AG2458" t="str">
        <f>VLOOKUP(A2458,training_and_development!A2458:H2466,7,0)</f>
        <v>Jeremy Garcia</v>
      </c>
      <c r="AH2458">
        <f>VLOOKUP(A2458,training_and_development!A2458:H2461,8,0)</f>
        <v>4</v>
      </c>
    </row>
    <row r="2459" spans="1:34" x14ac:dyDescent="0.25">
      <c r="A2459">
        <v>3458</v>
      </c>
      <c r="B2459" t="s">
        <v>19736</v>
      </c>
      <c r="C2459" s="1">
        <v>44679</v>
      </c>
      <c r="D2459" s="8">
        <v>45070</v>
      </c>
      <c r="E2459" t="s">
        <v>47</v>
      </c>
      <c r="F2459" t="s">
        <v>155</v>
      </c>
      <c r="G2459" t="s">
        <v>26543</v>
      </c>
      <c r="H2459" t="s">
        <v>67</v>
      </c>
      <c r="I2459" t="s">
        <v>131</v>
      </c>
      <c r="J2459" t="s">
        <v>28</v>
      </c>
      <c r="K2459" t="s">
        <v>41</v>
      </c>
      <c r="L2459" t="s">
        <v>50</v>
      </c>
      <c r="M2459" t="s">
        <v>120</v>
      </c>
      <c r="N2459" s="20" t="s">
        <v>156</v>
      </c>
      <c r="O2459" t="s">
        <v>52</v>
      </c>
      <c r="P2459" t="s">
        <v>68</v>
      </c>
      <c r="Q2459" s="2">
        <v>35289</v>
      </c>
      <c r="R2459" t="s">
        <v>89</v>
      </c>
      <c r="S2459" t="s">
        <v>64</v>
      </c>
      <c r="T2459" t="s">
        <v>35</v>
      </c>
      <c r="U2459" s="3">
        <v>5194</v>
      </c>
      <c r="V2459" t="s">
        <v>46</v>
      </c>
      <c r="W2459" t="s">
        <v>59</v>
      </c>
      <c r="X2459" t="s">
        <v>148</v>
      </c>
      <c r="Y2459">
        <v>3</v>
      </c>
      <c r="Z2459">
        <f>VLOOKUP(A2459,Table3[],3,0)</f>
        <v>2</v>
      </c>
      <c r="AA2459">
        <f>VLOOKUP(A2459,'employee_engagement survey data'!A2459:E2923,4,0)</f>
        <v>5</v>
      </c>
      <c r="AB2459">
        <f>VLOOKUP(A2459,'employee_engagement survey data'!A2459:E2698,5,0)</f>
        <v>5</v>
      </c>
      <c r="AC2459" t="str">
        <f>VLOOKUP(A2459,training_and_development!A2459:F2496,3,0)</f>
        <v>Communication Skills</v>
      </c>
      <c r="AD2459" t="str">
        <f>VLOOKUP(A2459,training_and_development!A2459:E2848,4,0)</f>
        <v>Internal</v>
      </c>
      <c r="AE2459" t="str">
        <f>VLOOKUP(A2459,training_and_development!A2459:F5456,5,0)</f>
        <v>Failed</v>
      </c>
      <c r="AF2459" t="str">
        <f>VLOOKUP(A2459,training_and_development!A2458:G2478,6,0)</f>
        <v>North Deborahville</v>
      </c>
      <c r="AG2459" t="str">
        <f>VLOOKUP(A2459,training_and_development!A2459:H2467,7,0)</f>
        <v>Joseph Ward</v>
      </c>
      <c r="AH2459">
        <f>VLOOKUP(A2459,training_and_development!A2459:H2462,8,0)</f>
        <v>2</v>
      </c>
    </row>
    <row r="2460" spans="1:34" x14ac:dyDescent="0.25">
      <c r="A2460">
        <v>3459</v>
      </c>
      <c r="B2460" t="s">
        <v>19737</v>
      </c>
      <c r="C2460" s="1">
        <v>44304</v>
      </c>
      <c r="D2460" s="8">
        <v>44733</v>
      </c>
      <c r="E2460" t="s">
        <v>47</v>
      </c>
      <c r="F2460" t="s">
        <v>157</v>
      </c>
      <c r="G2460" t="s">
        <v>26543</v>
      </c>
      <c r="H2460" t="s">
        <v>26</v>
      </c>
      <c r="I2460" t="s">
        <v>131</v>
      </c>
      <c r="J2460" t="s">
        <v>42</v>
      </c>
      <c r="K2460" t="s">
        <v>41</v>
      </c>
      <c r="L2460" t="s">
        <v>50</v>
      </c>
      <c r="M2460" t="s">
        <v>100</v>
      </c>
      <c r="N2460" s="20" t="s">
        <v>158</v>
      </c>
      <c r="O2460" t="s">
        <v>52</v>
      </c>
      <c r="P2460" t="s">
        <v>62</v>
      </c>
      <c r="Q2460" s="2">
        <v>16111</v>
      </c>
      <c r="R2460" t="s">
        <v>89</v>
      </c>
      <c r="S2460" t="s">
        <v>107</v>
      </c>
      <c r="T2460" t="s">
        <v>45</v>
      </c>
      <c r="U2460" s="3">
        <v>8779</v>
      </c>
      <c r="V2460" t="s">
        <v>71</v>
      </c>
      <c r="W2460" t="s">
        <v>37</v>
      </c>
      <c r="X2460" t="s">
        <v>80</v>
      </c>
      <c r="Y2460">
        <v>2</v>
      </c>
      <c r="Z2460">
        <f>VLOOKUP(A2460,Table3[],3,0)</f>
        <v>4</v>
      </c>
      <c r="AA2460">
        <f>VLOOKUP(A2460,'employee_engagement survey data'!A2460:E2924,4,0)</f>
        <v>4</v>
      </c>
      <c r="AB2460">
        <f>VLOOKUP(A2460,'employee_engagement survey data'!A2460:E2699,5,0)</f>
        <v>3</v>
      </c>
      <c r="AC2460" t="str">
        <f>VLOOKUP(A2460,training_and_development!A2460:F2497,3,0)</f>
        <v>Communication Skills</v>
      </c>
      <c r="AD2460" t="str">
        <f>VLOOKUP(A2460,training_and_development!A2460:E2849,4,0)</f>
        <v>Internal</v>
      </c>
      <c r="AE2460" t="str">
        <f>VLOOKUP(A2460,training_and_development!A2460:F5457,5,0)</f>
        <v>Completed</v>
      </c>
      <c r="AF2460" t="str">
        <f>VLOOKUP(A2460,training_and_development!A2459:G2479,6,0)</f>
        <v>Chapmanbury</v>
      </c>
      <c r="AG2460" t="str">
        <f>VLOOKUP(A2460,training_and_development!A2460:H2468,7,0)</f>
        <v>Joseph Thomas</v>
      </c>
      <c r="AH2460">
        <f>VLOOKUP(A2460,training_and_development!A2460:H2463,8,0)</f>
        <v>4</v>
      </c>
    </row>
    <row r="2461" spans="1:34" x14ac:dyDescent="0.25">
      <c r="A2461">
        <v>3460</v>
      </c>
      <c r="B2461" t="s">
        <v>19738</v>
      </c>
      <c r="C2461" s="1">
        <v>43880</v>
      </c>
      <c r="D2461" s="8" t="s">
        <v>16975</v>
      </c>
      <c r="E2461" t="s">
        <v>47</v>
      </c>
      <c r="F2461" t="s">
        <v>159</v>
      </c>
      <c r="G2461" t="s">
        <v>26543</v>
      </c>
      <c r="H2461" t="s">
        <v>96</v>
      </c>
      <c r="I2461" t="s">
        <v>27</v>
      </c>
      <c r="J2461" t="s">
        <v>50</v>
      </c>
      <c r="K2461" t="s">
        <v>41</v>
      </c>
      <c r="L2461" t="s">
        <v>50</v>
      </c>
      <c r="M2461" t="s">
        <v>31</v>
      </c>
      <c r="N2461" s="20" t="s">
        <v>16975</v>
      </c>
      <c r="O2461" t="s">
        <v>52</v>
      </c>
      <c r="P2461" t="s">
        <v>43</v>
      </c>
      <c r="Q2461" s="2">
        <v>16112</v>
      </c>
      <c r="R2461" t="s">
        <v>89</v>
      </c>
      <c r="S2461" t="s">
        <v>114</v>
      </c>
      <c r="T2461" t="s">
        <v>45</v>
      </c>
      <c r="U2461" s="3">
        <v>74682</v>
      </c>
      <c r="V2461" t="s">
        <v>94</v>
      </c>
      <c r="W2461" t="s">
        <v>65</v>
      </c>
      <c r="X2461" t="s">
        <v>38</v>
      </c>
      <c r="Y2461">
        <v>3</v>
      </c>
      <c r="Z2461">
        <f>VLOOKUP(A2461,Table3[],3,0)</f>
        <v>4</v>
      </c>
      <c r="AA2461">
        <f>VLOOKUP(A2461,'employee_engagement survey data'!A2461:E2925,4,0)</f>
        <v>3</v>
      </c>
      <c r="AB2461">
        <f>VLOOKUP(A2461,'employee_engagement survey data'!A2461:E2700,5,0)</f>
        <v>3</v>
      </c>
      <c r="AC2461" t="str">
        <f>VLOOKUP(A2461,training_and_development!A2461:F2498,3,0)</f>
        <v>Communication Skills</v>
      </c>
      <c r="AD2461" t="str">
        <f>VLOOKUP(A2461,training_and_development!A2461:E2850,4,0)</f>
        <v>External</v>
      </c>
      <c r="AE2461" t="str">
        <f>VLOOKUP(A2461,training_and_development!A2461:F5458,5,0)</f>
        <v>Failed</v>
      </c>
      <c r="AF2461" t="str">
        <f>VLOOKUP(A2461,training_and_development!A2460:G2480,6,0)</f>
        <v>Paulashire</v>
      </c>
      <c r="AG2461" t="str">
        <f>VLOOKUP(A2461,training_and_development!A2461:H2469,7,0)</f>
        <v>Willie Hernandez</v>
      </c>
      <c r="AH2461">
        <f>VLOOKUP(A2461,training_and_development!A2461:H2464,8,0)</f>
        <v>5</v>
      </c>
    </row>
    <row r="2462" spans="1:34" x14ac:dyDescent="0.25">
      <c r="A2462">
        <v>3461</v>
      </c>
      <c r="B2462" t="s">
        <v>19739</v>
      </c>
      <c r="C2462" s="1">
        <v>43664</v>
      </c>
      <c r="D2462" s="8">
        <v>44470</v>
      </c>
      <c r="E2462" t="s">
        <v>47</v>
      </c>
      <c r="F2462" t="s">
        <v>160</v>
      </c>
      <c r="G2462" t="s">
        <v>26543</v>
      </c>
      <c r="H2462" t="s">
        <v>40</v>
      </c>
      <c r="I2462" t="s">
        <v>131</v>
      </c>
      <c r="J2462" t="s">
        <v>50</v>
      </c>
      <c r="K2462" t="s">
        <v>29</v>
      </c>
      <c r="L2462" t="s">
        <v>42</v>
      </c>
      <c r="M2462" t="s">
        <v>92</v>
      </c>
      <c r="N2462" s="20" t="s">
        <v>161</v>
      </c>
      <c r="O2462" t="s">
        <v>52</v>
      </c>
      <c r="P2462" t="s">
        <v>62</v>
      </c>
      <c r="Q2462" s="2">
        <v>35793</v>
      </c>
      <c r="R2462" t="s">
        <v>106</v>
      </c>
      <c r="S2462" t="s">
        <v>144</v>
      </c>
      <c r="T2462" t="s">
        <v>45</v>
      </c>
      <c r="U2462" s="3">
        <v>78046</v>
      </c>
      <c r="V2462" t="s">
        <v>46</v>
      </c>
      <c r="W2462" t="s">
        <v>65</v>
      </c>
      <c r="X2462" t="s">
        <v>148</v>
      </c>
      <c r="Y2462">
        <v>1</v>
      </c>
      <c r="Z2462">
        <f>VLOOKUP(A2462,Table3[],3,0)</f>
        <v>1</v>
      </c>
      <c r="AA2462">
        <f>VLOOKUP(A2462,'employee_engagement survey data'!A2462:E2926,4,0)</f>
        <v>4</v>
      </c>
      <c r="AB2462">
        <f>VLOOKUP(A2462,'employee_engagement survey data'!A2462:E2701,5,0)</f>
        <v>4</v>
      </c>
      <c r="AC2462" t="str">
        <f>VLOOKUP(A2462,training_and_development!A2462:F2499,3,0)</f>
        <v>Technical Skills</v>
      </c>
      <c r="AD2462" t="str">
        <f>VLOOKUP(A2462,training_and_development!A2462:E2851,4,0)</f>
        <v>External</v>
      </c>
      <c r="AE2462" t="str">
        <f>VLOOKUP(A2462,training_and_development!A2462:F5459,5,0)</f>
        <v>Completed</v>
      </c>
      <c r="AF2462" t="str">
        <f>VLOOKUP(A2462,training_and_development!A2461:G2481,6,0)</f>
        <v>Taylorland</v>
      </c>
      <c r="AG2462" t="str">
        <f>VLOOKUP(A2462,training_and_development!A2462:H2470,7,0)</f>
        <v>Micheal Munoz</v>
      </c>
      <c r="AH2462">
        <f>VLOOKUP(A2462,training_and_development!A2462:H2465,8,0)</f>
        <v>2</v>
      </c>
    </row>
    <row r="2463" spans="1:34" x14ac:dyDescent="0.25">
      <c r="A2463">
        <v>3462</v>
      </c>
      <c r="B2463" t="s">
        <v>19740</v>
      </c>
      <c r="C2463" s="1">
        <v>43356</v>
      </c>
      <c r="D2463" s="8">
        <v>44456</v>
      </c>
      <c r="E2463" t="s">
        <v>47</v>
      </c>
      <c r="F2463" t="s">
        <v>162</v>
      </c>
      <c r="G2463" t="s">
        <v>26543</v>
      </c>
      <c r="H2463" t="s">
        <v>99</v>
      </c>
      <c r="I2463" t="s">
        <v>27</v>
      </c>
      <c r="J2463" t="s">
        <v>28</v>
      </c>
      <c r="K2463" t="s">
        <v>41</v>
      </c>
      <c r="L2463" t="s">
        <v>50</v>
      </c>
      <c r="M2463" t="s">
        <v>74</v>
      </c>
      <c r="N2463" s="20" t="s">
        <v>163</v>
      </c>
      <c r="O2463" t="s">
        <v>52</v>
      </c>
      <c r="P2463" t="s">
        <v>68</v>
      </c>
      <c r="Q2463" s="2">
        <v>15562</v>
      </c>
      <c r="R2463" t="s">
        <v>106</v>
      </c>
      <c r="S2463" t="s">
        <v>123</v>
      </c>
      <c r="T2463" t="s">
        <v>45</v>
      </c>
      <c r="U2463" s="3">
        <v>27270</v>
      </c>
      <c r="V2463" t="s">
        <v>46</v>
      </c>
      <c r="W2463" t="s">
        <v>79</v>
      </c>
      <c r="X2463" t="s">
        <v>148</v>
      </c>
      <c r="Y2463">
        <v>3</v>
      </c>
      <c r="Z2463">
        <f>VLOOKUP(A2463,Table3[],3,0)</f>
        <v>3</v>
      </c>
      <c r="AA2463">
        <f>VLOOKUP(A2463,'employee_engagement survey data'!A2463:E2927,4,0)</f>
        <v>3</v>
      </c>
      <c r="AB2463">
        <f>VLOOKUP(A2463,'employee_engagement survey data'!A2463:E2702,5,0)</f>
        <v>1</v>
      </c>
      <c r="AC2463" t="str">
        <f>VLOOKUP(A2463,training_and_development!A2463:F2500,3,0)</f>
        <v>Project Management</v>
      </c>
      <c r="AD2463" t="str">
        <f>VLOOKUP(A2463,training_and_development!A2463:E2852,4,0)</f>
        <v>External</v>
      </c>
      <c r="AE2463" t="str">
        <f>VLOOKUP(A2463,training_and_development!A2463:F5460,5,0)</f>
        <v>Completed</v>
      </c>
      <c r="AF2463" t="str">
        <f>VLOOKUP(A2463,training_and_development!A2462:G2482,6,0)</f>
        <v>Erinville</v>
      </c>
      <c r="AG2463" t="str">
        <f>VLOOKUP(A2463,training_and_development!A2463:H2471,7,0)</f>
        <v>Stacey Esparza</v>
      </c>
      <c r="AH2463">
        <f>VLOOKUP(A2463,training_and_development!A2463:H2466,8,0)</f>
        <v>1</v>
      </c>
    </row>
    <row r="2464" spans="1:34" x14ac:dyDescent="0.25">
      <c r="A2464">
        <v>3463</v>
      </c>
      <c r="B2464" t="s">
        <v>19741</v>
      </c>
      <c r="C2464" s="1">
        <v>43951</v>
      </c>
      <c r="D2464" s="8">
        <v>44395</v>
      </c>
      <c r="E2464" t="s">
        <v>47</v>
      </c>
      <c r="F2464" t="s">
        <v>164</v>
      </c>
      <c r="G2464" t="s">
        <v>26543</v>
      </c>
      <c r="H2464" t="s">
        <v>61</v>
      </c>
      <c r="I2464" t="s">
        <v>27</v>
      </c>
      <c r="J2464" t="s">
        <v>42</v>
      </c>
      <c r="K2464" t="s">
        <v>41</v>
      </c>
      <c r="L2464" t="s">
        <v>30</v>
      </c>
      <c r="M2464" t="s">
        <v>100</v>
      </c>
      <c r="N2464" s="20" t="s">
        <v>165</v>
      </c>
      <c r="O2464" t="s">
        <v>52</v>
      </c>
      <c r="P2464" t="s">
        <v>68</v>
      </c>
      <c r="Q2464" s="2">
        <v>18800</v>
      </c>
      <c r="R2464" t="s">
        <v>97</v>
      </c>
      <c r="S2464" t="s">
        <v>166</v>
      </c>
      <c r="T2464" t="s">
        <v>45</v>
      </c>
      <c r="U2464" s="3">
        <v>12703</v>
      </c>
      <c r="V2464" t="s">
        <v>46</v>
      </c>
      <c r="W2464" t="s">
        <v>59</v>
      </c>
      <c r="X2464" t="s">
        <v>38</v>
      </c>
      <c r="Y2464">
        <v>1</v>
      </c>
      <c r="Z2464">
        <f>VLOOKUP(A2464,Table3[],3,0)</f>
        <v>4</v>
      </c>
      <c r="AA2464">
        <f>VLOOKUP(A2464,'employee_engagement survey data'!A2464:E2928,4,0)</f>
        <v>3</v>
      </c>
      <c r="AB2464">
        <f>VLOOKUP(A2464,'employee_engagement survey data'!A2464:E2703,5,0)</f>
        <v>4</v>
      </c>
      <c r="AC2464" t="str">
        <f>VLOOKUP(A2464,training_and_development!A2464:F2501,3,0)</f>
        <v>Technical Skills</v>
      </c>
      <c r="AD2464" t="str">
        <f>VLOOKUP(A2464,training_and_development!A2464:E2853,4,0)</f>
        <v>Internal</v>
      </c>
      <c r="AE2464" t="str">
        <f>VLOOKUP(A2464,training_and_development!A2464:F5461,5,0)</f>
        <v>Failed</v>
      </c>
      <c r="AF2464" t="str">
        <f>VLOOKUP(A2464,training_and_development!A2463:G2483,6,0)</f>
        <v>Harperchester</v>
      </c>
      <c r="AG2464" t="str">
        <f>VLOOKUP(A2464,training_and_development!A2464:H2472,7,0)</f>
        <v>Heather Edwards</v>
      </c>
      <c r="AH2464">
        <f>VLOOKUP(A2464,training_and_development!A2464:H2467,8,0)</f>
        <v>4</v>
      </c>
    </row>
    <row r="2465" spans="1:34" x14ac:dyDescent="0.25">
      <c r="A2465">
        <v>3464</v>
      </c>
      <c r="B2465" t="s">
        <v>19742</v>
      </c>
      <c r="C2465" s="1">
        <v>43437</v>
      </c>
      <c r="D2465" s="8">
        <v>44813</v>
      </c>
      <c r="E2465" t="s">
        <v>47</v>
      </c>
      <c r="F2465" t="s">
        <v>167</v>
      </c>
      <c r="G2465" t="s">
        <v>26543</v>
      </c>
      <c r="H2465" t="s">
        <v>116</v>
      </c>
      <c r="I2465" t="s">
        <v>27</v>
      </c>
      <c r="J2465" t="s">
        <v>28</v>
      </c>
      <c r="K2465" t="s">
        <v>51</v>
      </c>
      <c r="L2465" t="s">
        <v>50</v>
      </c>
      <c r="M2465" t="s">
        <v>74</v>
      </c>
      <c r="N2465" s="20" t="s">
        <v>168</v>
      </c>
      <c r="O2465" t="s">
        <v>52</v>
      </c>
      <c r="P2465" t="s">
        <v>169</v>
      </c>
      <c r="Q2465" s="2">
        <v>35963</v>
      </c>
      <c r="R2465" t="s">
        <v>33</v>
      </c>
      <c r="S2465" t="s">
        <v>170</v>
      </c>
      <c r="T2465" t="s">
        <v>45</v>
      </c>
      <c r="U2465" s="3">
        <v>66835</v>
      </c>
      <c r="V2465" t="s">
        <v>71</v>
      </c>
      <c r="W2465" t="s">
        <v>37</v>
      </c>
      <c r="X2465" t="s">
        <v>148</v>
      </c>
      <c r="Y2465">
        <v>5</v>
      </c>
      <c r="Z2465">
        <f>VLOOKUP(A2465,Table3[],3,0)</f>
        <v>2</v>
      </c>
      <c r="AA2465">
        <f>VLOOKUP(A2465,'employee_engagement survey data'!A2465:E2929,4,0)</f>
        <v>5</v>
      </c>
      <c r="AB2465">
        <f>VLOOKUP(A2465,'employee_engagement survey data'!A2465:E2704,5,0)</f>
        <v>3</v>
      </c>
      <c r="AC2465" t="str">
        <f>VLOOKUP(A2465,training_and_development!A2465:F2502,3,0)</f>
        <v>Customer Service</v>
      </c>
      <c r="AD2465" t="str">
        <f>VLOOKUP(A2465,training_and_development!A2465:E2854,4,0)</f>
        <v>External</v>
      </c>
      <c r="AE2465" t="str">
        <f>VLOOKUP(A2465,training_and_development!A2465:F5462,5,0)</f>
        <v>Completed</v>
      </c>
      <c r="AF2465" t="str">
        <f>VLOOKUP(A2465,training_and_development!A2464:G2484,6,0)</f>
        <v>Trevorside</v>
      </c>
      <c r="AG2465" t="str">
        <f>VLOOKUP(A2465,training_and_development!A2465:H2473,7,0)</f>
        <v>Michaela Wright</v>
      </c>
      <c r="AH2465">
        <f>VLOOKUP(A2465,training_and_development!A2465:H2468,8,0)</f>
        <v>2</v>
      </c>
    </row>
    <row r="2466" spans="1:34" x14ac:dyDescent="0.25">
      <c r="A2466">
        <v>3465</v>
      </c>
      <c r="B2466" t="s">
        <v>19743</v>
      </c>
      <c r="C2466" s="1">
        <v>44508</v>
      </c>
      <c r="D2466" s="8" t="s">
        <v>16975</v>
      </c>
      <c r="E2466" t="s">
        <v>47</v>
      </c>
      <c r="F2466" t="s">
        <v>171</v>
      </c>
      <c r="G2466" t="s">
        <v>26543</v>
      </c>
      <c r="H2466" t="s">
        <v>73</v>
      </c>
      <c r="I2466" t="s">
        <v>27</v>
      </c>
      <c r="J2466" t="s">
        <v>50</v>
      </c>
      <c r="K2466" t="s">
        <v>51</v>
      </c>
      <c r="L2466" t="s">
        <v>50</v>
      </c>
      <c r="M2466" t="s">
        <v>31</v>
      </c>
      <c r="N2466" s="20" t="s">
        <v>16975</v>
      </c>
      <c r="O2466" t="s">
        <v>52</v>
      </c>
      <c r="P2466" t="s">
        <v>62</v>
      </c>
      <c r="Q2466" s="2">
        <v>22653</v>
      </c>
      <c r="R2466" t="s">
        <v>33</v>
      </c>
      <c r="S2466" t="s">
        <v>172</v>
      </c>
      <c r="T2466" t="s">
        <v>45</v>
      </c>
      <c r="U2466" s="3">
        <v>66150</v>
      </c>
      <c r="V2466" t="s">
        <v>94</v>
      </c>
      <c r="W2466" t="s">
        <v>79</v>
      </c>
      <c r="X2466" t="s">
        <v>148</v>
      </c>
      <c r="Y2466">
        <v>3</v>
      </c>
      <c r="Z2466">
        <f>VLOOKUP(A2466,Table3[],3,0)</f>
        <v>5</v>
      </c>
      <c r="AA2466">
        <f>VLOOKUP(A2466,'employee_engagement survey data'!A2466:E2930,4,0)</f>
        <v>4</v>
      </c>
      <c r="AB2466">
        <f>VLOOKUP(A2466,'employee_engagement survey data'!A2466:E2705,5,0)</f>
        <v>3</v>
      </c>
      <c r="AC2466" t="str">
        <f>VLOOKUP(A2466,training_and_development!A2466:F2503,3,0)</f>
        <v>Communication Skills</v>
      </c>
      <c r="AD2466" t="str">
        <f>VLOOKUP(A2466,training_and_development!A2466:E2855,4,0)</f>
        <v>External</v>
      </c>
      <c r="AE2466" t="str">
        <f>VLOOKUP(A2466,training_and_development!A2466:F5463,5,0)</f>
        <v>Failed</v>
      </c>
      <c r="AF2466" t="str">
        <f>VLOOKUP(A2466,training_and_development!A2465:G2485,6,0)</f>
        <v>Port Alexaborough</v>
      </c>
      <c r="AG2466" t="str">
        <f>VLOOKUP(A2466,training_and_development!A2466:H2474,7,0)</f>
        <v>Trevor Perry</v>
      </c>
      <c r="AH2466">
        <f>VLOOKUP(A2466,training_and_development!A2466:H2469,8,0)</f>
        <v>1</v>
      </c>
    </row>
    <row r="2467" spans="1:34" x14ac:dyDescent="0.25">
      <c r="A2467">
        <v>3466</v>
      </c>
      <c r="B2467" t="s">
        <v>19744</v>
      </c>
      <c r="C2467" s="1">
        <v>44664</v>
      </c>
      <c r="D2467" s="8">
        <v>45026</v>
      </c>
      <c r="E2467" t="s">
        <v>47</v>
      </c>
      <c r="F2467" t="s">
        <v>173</v>
      </c>
      <c r="G2467" t="s">
        <v>26543</v>
      </c>
      <c r="H2467" t="s">
        <v>116</v>
      </c>
      <c r="I2467" t="s">
        <v>27</v>
      </c>
      <c r="J2467" t="s">
        <v>42</v>
      </c>
      <c r="K2467" t="s">
        <v>29</v>
      </c>
      <c r="L2467" t="s">
        <v>50</v>
      </c>
      <c r="M2467" t="s">
        <v>100</v>
      </c>
      <c r="N2467" s="20" t="s">
        <v>174</v>
      </c>
      <c r="O2467" t="s">
        <v>118</v>
      </c>
      <c r="P2467" t="s">
        <v>43</v>
      </c>
      <c r="Q2467" s="2">
        <v>28881</v>
      </c>
      <c r="R2467" t="s">
        <v>110</v>
      </c>
      <c r="S2467" t="s">
        <v>4</v>
      </c>
      <c r="T2467" t="s">
        <v>45</v>
      </c>
      <c r="U2467" s="3">
        <v>64288</v>
      </c>
      <c r="V2467" t="s">
        <v>58</v>
      </c>
      <c r="W2467" t="s">
        <v>65</v>
      </c>
      <c r="X2467" t="s">
        <v>80</v>
      </c>
      <c r="Y2467">
        <v>4</v>
      </c>
      <c r="Z2467">
        <f>VLOOKUP(A2467,Table3[],3,0)</f>
        <v>1</v>
      </c>
      <c r="AA2467">
        <f>VLOOKUP(A2467,'employee_engagement survey data'!A2467:E2931,4,0)</f>
        <v>3</v>
      </c>
      <c r="AB2467">
        <f>VLOOKUP(A2467,'employee_engagement survey data'!A2467:E2706,5,0)</f>
        <v>4</v>
      </c>
      <c r="AC2467" t="str">
        <f>VLOOKUP(A2467,training_and_development!A2467:F2504,3,0)</f>
        <v>Customer Service</v>
      </c>
      <c r="AD2467" t="str">
        <f>VLOOKUP(A2467,training_and_development!A2467:E2856,4,0)</f>
        <v>External</v>
      </c>
      <c r="AE2467" t="str">
        <f>VLOOKUP(A2467,training_and_development!A2467:F5464,5,0)</f>
        <v>Completed</v>
      </c>
      <c r="AF2467" t="str">
        <f>VLOOKUP(A2467,training_and_development!A2466:G2486,6,0)</f>
        <v>West Angelaside</v>
      </c>
      <c r="AG2467" t="str">
        <f>VLOOKUP(A2467,training_and_development!A2467:H2475,7,0)</f>
        <v>Erika Jackson</v>
      </c>
      <c r="AH2467">
        <f>VLOOKUP(A2467,training_and_development!A2467:H2470,8,0)</f>
        <v>3</v>
      </c>
    </row>
    <row r="2468" spans="1:34" x14ac:dyDescent="0.25">
      <c r="A2468">
        <v>3467</v>
      </c>
      <c r="B2468" t="s">
        <v>19745</v>
      </c>
      <c r="C2468" s="1">
        <v>43957</v>
      </c>
      <c r="D2468" s="8" t="s">
        <v>16975</v>
      </c>
      <c r="E2468" t="s">
        <v>47</v>
      </c>
      <c r="F2468" t="s">
        <v>175</v>
      </c>
      <c r="G2468" t="s">
        <v>26543</v>
      </c>
      <c r="H2468" t="s">
        <v>73</v>
      </c>
      <c r="I2468" t="s">
        <v>27</v>
      </c>
      <c r="J2468" t="s">
        <v>28</v>
      </c>
      <c r="K2468" t="s">
        <v>41</v>
      </c>
      <c r="L2468" t="s">
        <v>42</v>
      </c>
      <c r="M2468" t="s">
        <v>31</v>
      </c>
      <c r="N2468" s="20" t="s">
        <v>16975</v>
      </c>
      <c r="O2468" t="s">
        <v>52</v>
      </c>
      <c r="P2468" t="s">
        <v>146</v>
      </c>
      <c r="Q2468" s="2">
        <v>31911</v>
      </c>
      <c r="R2468" t="s">
        <v>110</v>
      </c>
      <c r="S2468" t="s">
        <v>85</v>
      </c>
      <c r="T2468" t="s">
        <v>35</v>
      </c>
      <c r="U2468" s="3">
        <v>94333</v>
      </c>
      <c r="V2468" t="s">
        <v>94</v>
      </c>
      <c r="W2468" t="s">
        <v>79</v>
      </c>
      <c r="X2468" t="s">
        <v>80</v>
      </c>
      <c r="Y2468">
        <v>1</v>
      </c>
      <c r="Z2468">
        <f>VLOOKUP(A2468,Table3[],3,0)</f>
        <v>4</v>
      </c>
      <c r="AA2468">
        <f>VLOOKUP(A2468,'employee_engagement survey data'!A2468:E2932,4,0)</f>
        <v>3</v>
      </c>
      <c r="AB2468">
        <f>VLOOKUP(A2468,'employee_engagement survey data'!A2468:E2707,5,0)</f>
        <v>2</v>
      </c>
      <c r="AC2468" t="str">
        <f>VLOOKUP(A2468,training_and_development!A2468:F2505,3,0)</f>
        <v>Technical Skills</v>
      </c>
      <c r="AD2468" t="str">
        <f>VLOOKUP(A2468,training_and_development!A2468:E2857,4,0)</f>
        <v>Internal</v>
      </c>
      <c r="AE2468" t="str">
        <f>VLOOKUP(A2468,training_and_development!A2468:F5465,5,0)</f>
        <v>Failed</v>
      </c>
      <c r="AF2468" t="str">
        <f>VLOOKUP(A2468,training_and_development!A2467:G2487,6,0)</f>
        <v>Mariabury</v>
      </c>
      <c r="AG2468" t="str">
        <f>VLOOKUP(A2468,training_and_development!A2468:H2476,7,0)</f>
        <v>Regina Robinson</v>
      </c>
      <c r="AH2468">
        <f>VLOOKUP(A2468,training_and_development!A2468:H2471,8,0)</f>
        <v>1</v>
      </c>
    </row>
    <row r="2469" spans="1:34" x14ac:dyDescent="0.25">
      <c r="A2469">
        <v>3468</v>
      </c>
      <c r="B2469" t="s">
        <v>19746</v>
      </c>
      <c r="C2469" s="1">
        <v>43717</v>
      </c>
      <c r="D2469" s="8" t="s">
        <v>16975</v>
      </c>
      <c r="E2469" t="s">
        <v>47</v>
      </c>
      <c r="F2469" t="s">
        <v>176</v>
      </c>
      <c r="G2469" t="s">
        <v>26543</v>
      </c>
      <c r="H2469" t="s">
        <v>87</v>
      </c>
      <c r="I2469" t="s">
        <v>27</v>
      </c>
      <c r="J2469" t="s">
        <v>28</v>
      </c>
      <c r="K2469" t="s">
        <v>51</v>
      </c>
      <c r="L2469" t="s">
        <v>30</v>
      </c>
      <c r="M2469" t="s">
        <v>31</v>
      </c>
      <c r="N2469" s="20" t="s">
        <v>16975</v>
      </c>
      <c r="O2469" t="s">
        <v>52</v>
      </c>
      <c r="P2469" t="s">
        <v>177</v>
      </c>
      <c r="Q2469" s="2">
        <v>35911</v>
      </c>
      <c r="R2469" t="s">
        <v>110</v>
      </c>
      <c r="S2469" t="s">
        <v>144</v>
      </c>
      <c r="T2469" t="s">
        <v>35</v>
      </c>
      <c r="U2469" s="3">
        <v>45453</v>
      </c>
      <c r="V2469" t="s">
        <v>71</v>
      </c>
      <c r="W2469" t="s">
        <v>59</v>
      </c>
      <c r="X2469" t="s">
        <v>38</v>
      </c>
      <c r="Y2469">
        <v>4</v>
      </c>
      <c r="Z2469">
        <f>VLOOKUP(A2469,Table3[],3,0)</f>
        <v>3</v>
      </c>
      <c r="AA2469">
        <f>VLOOKUP(A2469,'employee_engagement survey data'!A2469:E2933,4,0)</f>
        <v>1</v>
      </c>
      <c r="AB2469">
        <f>VLOOKUP(A2469,'employee_engagement survey data'!A2469:E2708,5,0)</f>
        <v>3</v>
      </c>
      <c r="AC2469" t="str">
        <f>VLOOKUP(A2469,training_and_development!A2469:F2506,3,0)</f>
        <v>Customer Service</v>
      </c>
      <c r="AD2469" t="str">
        <f>VLOOKUP(A2469,training_and_development!A2469:E2858,4,0)</f>
        <v>Internal</v>
      </c>
      <c r="AE2469" t="str">
        <f>VLOOKUP(A2469,training_and_development!A2469:F5466,5,0)</f>
        <v>Completed</v>
      </c>
      <c r="AF2469" t="str">
        <f>VLOOKUP(A2469,training_and_development!A2468:G2488,6,0)</f>
        <v>Patelport</v>
      </c>
      <c r="AG2469" t="str">
        <f>VLOOKUP(A2469,training_and_development!A2469:H2477,7,0)</f>
        <v>Michael Garcia</v>
      </c>
      <c r="AH2469">
        <f>VLOOKUP(A2469,training_and_development!A2469:H2472,8,0)</f>
        <v>3</v>
      </c>
    </row>
    <row r="2470" spans="1:34" x14ac:dyDescent="0.25">
      <c r="A2470">
        <v>3469</v>
      </c>
      <c r="B2470" t="s">
        <v>19747</v>
      </c>
      <c r="C2470" s="1">
        <v>44041</v>
      </c>
      <c r="D2470" s="8">
        <v>44931</v>
      </c>
      <c r="E2470" t="s">
        <v>47</v>
      </c>
      <c r="F2470" t="s">
        <v>178</v>
      </c>
      <c r="G2470" t="s">
        <v>26543</v>
      </c>
      <c r="H2470" t="s">
        <v>49</v>
      </c>
      <c r="I2470" t="s">
        <v>131</v>
      </c>
      <c r="J2470" t="s">
        <v>28</v>
      </c>
      <c r="K2470" t="s">
        <v>51</v>
      </c>
      <c r="L2470" t="s">
        <v>50</v>
      </c>
      <c r="M2470" t="s">
        <v>92</v>
      </c>
      <c r="N2470" s="20" t="s">
        <v>179</v>
      </c>
      <c r="O2470" t="s">
        <v>52</v>
      </c>
      <c r="P2470" t="s">
        <v>68</v>
      </c>
      <c r="Q2470" s="2">
        <v>16489</v>
      </c>
      <c r="R2470" t="s">
        <v>89</v>
      </c>
      <c r="S2470" t="s">
        <v>70</v>
      </c>
      <c r="T2470" t="s">
        <v>35</v>
      </c>
      <c r="U2470" s="3">
        <v>81905</v>
      </c>
      <c r="V2470" t="s">
        <v>94</v>
      </c>
      <c r="W2470" t="s">
        <v>79</v>
      </c>
      <c r="X2470" t="s">
        <v>148</v>
      </c>
      <c r="Y2470">
        <v>3</v>
      </c>
      <c r="Z2470">
        <f>VLOOKUP(A2470,Table3[],3,0)</f>
        <v>5</v>
      </c>
      <c r="AA2470">
        <f>VLOOKUP(A2470,'employee_engagement survey data'!A2470:E2934,4,0)</f>
        <v>5</v>
      </c>
      <c r="AB2470">
        <f>VLOOKUP(A2470,'employee_engagement survey data'!A2470:E2709,5,0)</f>
        <v>1</v>
      </c>
      <c r="AC2470" t="str">
        <f>VLOOKUP(A2470,training_and_development!A2470:F2507,3,0)</f>
        <v>Communication Skills</v>
      </c>
      <c r="AD2470" t="str">
        <f>VLOOKUP(A2470,training_and_development!A2470:E2859,4,0)</f>
        <v>Internal</v>
      </c>
      <c r="AE2470" t="str">
        <f>VLOOKUP(A2470,training_and_development!A2470:F5467,5,0)</f>
        <v>Failed</v>
      </c>
      <c r="AF2470" t="str">
        <f>VLOOKUP(A2470,training_and_development!A2469:G2489,6,0)</f>
        <v>North Jeanetteville</v>
      </c>
      <c r="AG2470" t="str">
        <f>VLOOKUP(A2470,training_and_development!A2470:H2478,7,0)</f>
        <v>Lisa Barnes</v>
      </c>
      <c r="AH2470">
        <f>VLOOKUP(A2470,training_and_development!A2470:H2473,8,0)</f>
        <v>2</v>
      </c>
    </row>
    <row r="2471" spans="1:34" x14ac:dyDescent="0.25">
      <c r="A2471">
        <v>3470</v>
      </c>
      <c r="B2471" t="s">
        <v>19748</v>
      </c>
      <c r="C2471" s="1">
        <v>43418</v>
      </c>
      <c r="D2471" s="8">
        <v>43766</v>
      </c>
      <c r="E2471" t="s">
        <v>47</v>
      </c>
      <c r="F2471" t="s">
        <v>180</v>
      </c>
      <c r="G2471" t="s">
        <v>26543</v>
      </c>
      <c r="H2471" t="s">
        <v>67</v>
      </c>
      <c r="I2471" t="s">
        <v>131</v>
      </c>
      <c r="J2471" t="s">
        <v>28</v>
      </c>
      <c r="K2471" t="s">
        <v>29</v>
      </c>
      <c r="L2471" t="s">
        <v>42</v>
      </c>
      <c r="M2471" t="s">
        <v>100</v>
      </c>
      <c r="N2471" s="20" t="s">
        <v>181</v>
      </c>
      <c r="O2471" t="s">
        <v>52</v>
      </c>
      <c r="P2471" t="s">
        <v>68</v>
      </c>
      <c r="Q2471" s="2">
        <v>35581</v>
      </c>
      <c r="R2471" t="s">
        <v>89</v>
      </c>
      <c r="S2471" t="s">
        <v>78</v>
      </c>
      <c r="T2471" t="s">
        <v>35</v>
      </c>
      <c r="U2471" s="3">
        <v>12491</v>
      </c>
      <c r="V2471" t="s">
        <v>71</v>
      </c>
      <c r="W2471" t="s">
        <v>65</v>
      </c>
      <c r="X2471" t="s">
        <v>148</v>
      </c>
      <c r="Y2471">
        <v>3</v>
      </c>
      <c r="Z2471">
        <f>VLOOKUP(A2471,Table3[],3,0)</f>
        <v>1</v>
      </c>
      <c r="AA2471">
        <f>VLOOKUP(A2471,'employee_engagement survey data'!A2471:E2935,4,0)</f>
        <v>2</v>
      </c>
      <c r="AB2471">
        <f>VLOOKUP(A2471,'employee_engagement survey data'!A2471:E2710,5,0)</f>
        <v>3</v>
      </c>
      <c r="AC2471" t="str">
        <f>VLOOKUP(A2471,training_and_development!A2471:F2508,3,0)</f>
        <v>Project Management</v>
      </c>
      <c r="AD2471" t="str">
        <f>VLOOKUP(A2471,training_and_development!A2471:E2860,4,0)</f>
        <v>External</v>
      </c>
      <c r="AE2471" t="str">
        <f>VLOOKUP(A2471,training_and_development!A2471:F5468,5,0)</f>
        <v>Completed</v>
      </c>
      <c r="AF2471" t="str">
        <f>VLOOKUP(A2471,training_and_development!A2470:G2490,6,0)</f>
        <v>New Molly</v>
      </c>
      <c r="AG2471" t="str">
        <f>VLOOKUP(A2471,training_and_development!A2471:H2479,7,0)</f>
        <v>Katie Wong MD</v>
      </c>
      <c r="AH2471">
        <f>VLOOKUP(A2471,training_and_development!A2471:H2474,8,0)</f>
        <v>1</v>
      </c>
    </row>
    <row r="2472" spans="1:34" x14ac:dyDescent="0.25">
      <c r="A2472">
        <v>3471</v>
      </c>
      <c r="B2472" t="s">
        <v>19749</v>
      </c>
      <c r="C2472" s="1">
        <v>43890</v>
      </c>
      <c r="D2472" s="8" t="s">
        <v>16975</v>
      </c>
      <c r="E2472" t="s">
        <v>47</v>
      </c>
      <c r="F2472" t="s">
        <v>182</v>
      </c>
      <c r="G2472" t="s">
        <v>26543</v>
      </c>
      <c r="H2472" t="s">
        <v>26</v>
      </c>
      <c r="I2472" t="s">
        <v>27</v>
      </c>
      <c r="J2472" t="s">
        <v>42</v>
      </c>
      <c r="K2472" t="s">
        <v>29</v>
      </c>
      <c r="L2472" t="s">
        <v>30</v>
      </c>
      <c r="M2472" t="s">
        <v>31</v>
      </c>
      <c r="N2472" s="20" t="s">
        <v>16975</v>
      </c>
      <c r="O2472" t="s">
        <v>52</v>
      </c>
      <c r="P2472" t="s">
        <v>68</v>
      </c>
      <c r="Q2472" s="2">
        <v>24475</v>
      </c>
      <c r="R2472" t="s">
        <v>89</v>
      </c>
      <c r="S2472" t="s">
        <v>144</v>
      </c>
      <c r="T2472" t="s">
        <v>45</v>
      </c>
      <c r="U2472" s="3">
        <v>64350</v>
      </c>
      <c r="V2472" t="s">
        <v>94</v>
      </c>
      <c r="W2472" t="s">
        <v>65</v>
      </c>
      <c r="X2472" t="s">
        <v>38</v>
      </c>
      <c r="Y2472">
        <v>4</v>
      </c>
      <c r="Z2472">
        <f>VLOOKUP(A2472,Table3[],3,0)</f>
        <v>2</v>
      </c>
      <c r="AA2472">
        <f>VLOOKUP(A2472,'employee_engagement survey data'!A2472:E2936,4,0)</f>
        <v>4</v>
      </c>
      <c r="AB2472">
        <f>VLOOKUP(A2472,'employee_engagement survey data'!A2472:E2711,5,0)</f>
        <v>1</v>
      </c>
      <c r="AC2472" t="str">
        <f>VLOOKUP(A2472,training_and_development!A2472:F2509,3,0)</f>
        <v>Customer Service</v>
      </c>
      <c r="AD2472" t="str">
        <f>VLOOKUP(A2472,training_and_development!A2472:E2861,4,0)</f>
        <v>External</v>
      </c>
      <c r="AE2472" t="str">
        <f>VLOOKUP(A2472,training_and_development!A2472:F5469,5,0)</f>
        <v>Completed</v>
      </c>
      <c r="AF2472" t="str">
        <f>VLOOKUP(A2472,training_and_development!A2471:G2491,6,0)</f>
        <v>West Jonathan</v>
      </c>
      <c r="AG2472" t="str">
        <f>VLOOKUP(A2472,training_and_development!A2472:H2480,7,0)</f>
        <v>Frank Joyce</v>
      </c>
      <c r="AH2472">
        <f>VLOOKUP(A2472,training_and_development!A2472:H2475,8,0)</f>
        <v>3</v>
      </c>
    </row>
    <row r="2473" spans="1:34" x14ac:dyDescent="0.25">
      <c r="A2473">
        <v>3472</v>
      </c>
      <c r="B2473" t="s">
        <v>19750</v>
      </c>
      <c r="C2473" s="1">
        <v>44941</v>
      </c>
      <c r="D2473" s="8" t="s">
        <v>16975</v>
      </c>
      <c r="E2473" t="s">
        <v>47</v>
      </c>
      <c r="F2473" t="s">
        <v>183</v>
      </c>
      <c r="G2473" t="s">
        <v>26543</v>
      </c>
      <c r="H2473" t="s">
        <v>96</v>
      </c>
      <c r="I2473" t="s">
        <v>27</v>
      </c>
      <c r="J2473" t="s">
        <v>28</v>
      </c>
      <c r="K2473" t="s">
        <v>29</v>
      </c>
      <c r="L2473" t="s">
        <v>50</v>
      </c>
      <c r="M2473" t="s">
        <v>31</v>
      </c>
      <c r="N2473" s="20" t="s">
        <v>16975</v>
      </c>
      <c r="O2473" t="s">
        <v>52</v>
      </c>
      <c r="P2473" t="s">
        <v>122</v>
      </c>
      <c r="Q2473" s="2">
        <v>29963</v>
      </c>
      <c r="R2473" t="s">
        <v>89</v>
      </c>
      <c r="S2473" t="s">
        <v>126</v>
      </c>
      <c r="T2473" t="s">
        <v>45</v>
      </c>
      <c r="U2473" s="3">
        <v>74124</v>
      </c>
      <c r="V2473" t="s">
        <v>58</v>
      </c>
      <c r="W2473" t="s">
        <v>65</v>
      </c>
      <c r="X2473" t="s">
        <v>80</v>
      </c>
      <c r="Y2473">
        <v>4</v>
      </c>
      <c r="Z2473">
        <f>VLOOKUP(A2473,Table3[],3,0)</f>
        <v>5</v>
      </c>
      <c r="AA2473">
        <f>VLOOKUP(A2473,'employee_engagement survey data'!A2473:E2937,4,0)</f>
        <v>5</v>
      </c>
      <c r="AB2473">
        <f>VLOOKUP(A2473,'employee_engagement survey data'!A2473:E2712,5,0)</f>
        <v>4</v>
      </c>
      <c r="AC2473" t="str">
        <f>VLOOKUP(A2473,training_and_development!A2473:F2510,3,0)</f>
        <v>Technical Skills</v>
      </c>
      <c r="AD2473" t="str">
        <f>VLOOKUP(A2473,training_and_development!A2473:E2862,4,0)</f>
        <v>External</v>
      </c>
      <c r="AE2473" t="str">
        <f>VLOOKUP(A2473,training_and_development!A2473:F5470,5,0)</f>
        <v>Completed</v>
      </c>
      <c r="AF2473" t="str">
        <f>VLOOKUP(A2473,training_and_development!A2472:G2492,6,0)</f>
        <v>Port Karatown</v>
      </c>
      <c r="AG2473" t="str">
        <f>VLOOKUP(A2473,training_and_development!A2473:H2481,7,0)</f>
        <v>Matthew Meyer</v>
      </c>
      <c r="AH2473">
        <f>VLOOKUP(A2473,training_and_development!A2473:H2476,8,0)</f>
        <v>5</v>
      </c>
    </row>
    <row r="2474" spans="1:34" x14ac:dyDescent="0.25">
      <c r="A2474">
        <v>3473</v>
      </c>
      <c r="B2474" t="s">
        <v>19751</v>
      </c>
      <c r="C2474" s="1">
        <v>45106</v>
      </c>
      <c r="D2474" s="8" t="s">
        <v>16975</v>
      </c>
      <c r="E2474" t="s">
        <v>47</v>
      </c>
      <c r="F2474" t="s">
        <v>184</v>
      </c>
      <c r="G2474" t="s">
        <v>26543</v>
      </c>
      <c r="H2474" t="s">
        <v>40</v>
      </c>
      <c r="I2474" t="s">
        <v>27</v>
      </c>
      <c r="J2474" t="s">
        <v>42</v>
      </c>
      <c r="K2474" t="s">
        <v>41</v>
      </c>
      <c r="L2474" t="s">
        <v>30</v>
      </c>
      <c r="M2474" t="s">
        <v>31</v>
      </c>
      <c r="N2474" s="20" t="s">
        <v>16975</v>
      </c>
      <c r="O2474" t="s">
        <v>52</v>
      </c>
      <c r="P2474" t="s">
        <v>169</v>
      </c>
      <c r="Q2474" s="2">
        <v>18537</v>
      </c>
      <c r="R2474" t="s">
        <v>106</v>
      </c>
      <c r="S2474" t="s">
        <v>152</v>
      </c>
      <c r="T2474" t="s">
        <v>45</v>
      </c>
      <c r="U2474" s="3">
        <v>33379</v>
      </c>
      <c r="V2474" t="s">
        <v>46</v>
      </c>
      <c r="W2474" t="s">
        <v>37</v>
      </c>
      <c r="X2474" t="s">
        <v>80</v>
      </c>
      <c r="Y2474">
        <v>2</v>
      </c>
      <c r="Z2474">
        <f>VLOOKUP(A2474,Table3[],3,0)</f>
        <v>3</v>
      </c>
      <c r="AA2474">
        <f>VLOOKUP(A2474,'employee_engagement survey data'!A2474:E2938,4,0)</f>
        <v>4</v>
      </c>
      <c r="AB2474">
        <f>VLOOKUP(A2474,'employee_engagement survey data'!A2474:E2713,5,0)</f>
        <v>4</v>
      </c>
      <c r="AC2474" t="str">
        <f>VLOOKUP(A2474,training_and_development!A2474:F2511,3,0)</f>
        <v>Communication Skills</v>
      </c>
      <c r="AD2474" t="str">
        <f>VLOOKUP(A2474,training_and_development!A2474:E2863,4,0)</f>
        <v>External</v>
      </c>
      <c r="AE2474" t="str">
        <f>VLOOKUP(A2474,training_and_development!A2474:F5471,5,0)</f>
        <v>Failed</v>
      </c>
      <c r="AF2474" t="str">
        <f>VLOOKUP(A2474,training_and_development!A2473:G2493,6,0)</f>
        <v>Wagnertown</v>
      </c>
      <c r="AG2474" t="str">
        <f>VLOOKUP(A2474,training_and_development!A2474:H2482,7,0)</f>
        <v>Frank Harris</v>
      </c>
      <c r="AH2474">
        <f>VLOOKUP(A2474,training_and_development!A2474:H2477,8,0)</f>
        <v>5</v>
      </c>
    </row>
    <row r="2475" spans="1:34" x14ac:dyDescent="0.25">
      <c r="A2475">
        <v>3474</v>
      </c>
      <c r="B2475" t="s">
        <v>19752</v>
      </c>
      <c r="C2475" s="1">
        <v>43899</v>
      </c>
      <c r="D2475" s="8" t="s">
        <v>16975</v>
      </c>
      <c r="E2475" t="s">
        <v>47</v>
      </c>
      <c r="F2475" t="s">
        <v>185</v>
      </c>
      <c r="G2475" t="s">
        <v>26543</v>
      </c>
      <c r="H2475" t="s">
        <v>99</v>
      </c>
      <c r="I2475" t="s">
        <v>27</v>
      </c>
      <c r="J2475" t="s">
        <v>50</v>
      </c>
      <c r="K2475" t="s">
        <v>41</v>
      </c>
      <c r="L2475" t="s">
        <v>30</v>
      </c>
      <c r="M2475" t="s">
        <v>31</v>
      </c>
      <c r="N2475" s="20" t="s">
        <v>16975</v>
      </c>
      <c r="O2475" t="s">
        <v>52</v>
      </c>
      <c r="P2475" t="s">
        <v>186</v>
      </c>
      <c r="Q2475" s="2">
        <v>24092</v>
      </c>
      <c r="R2475" t="s">
        <v>106</v>
      </c>
      <c r="S2475" t="s">
        <v>64</v>
      </c>
      <c r="T2475" t="s">
        <v>45</v>
      </c>
      <c r="U2475" s="3">
        <v>34481</v>
      </c>
      <c r="V2475" t="s">
        <v>58</v>
      </c>
      <c r="W2475" t="s">
        <v>79</v>
      </c>
      <c r="X2475" t="s">
        <v>38</v>
      </c>
      <c r="Y2475">
        <v>2</v>
      </c>
      <c r="Z2475">
        <f>VLOOKUP(A2475,Table3[],3,0)</f>
        <v>3</v>
      </c>
      <c r="AA2475">
        <f>VLOOKUP(A2475,'employee_engagement survey data'!A2475:E2939,4,0)</f>
        <v>1</v>
      </c>
      <c r="AB2475">
        <f>VLOOKUP(A2475,'employee_engagement survey data'!A2475:E2714,5,0)</f>
        <v>2</v>
      </c>
      <c r="AC2475" t="str">
        <f>VLOOKUP(A2475,training_and_development!A2475:F2512,3,0)</f>
        <v>Customer Service</v>
      </c>
      <c r="AD2475" t="str">
        <f>VLOOKUP(A2475,training_and_development!A2475:E2864,4,0)</f>
        <v>External</v>
      </c>
      <c r="AE2475" t="str">
        <f>VLOOKUP(A2475,training_and_development!A2475:F5472,5,0)</f>
        <v>Failed</v>
      </c>
      <c r="AF2475" t="str">
        <f>VLOOKUP(A2475,training_and_development!A2474:G2494,6,0)</f>
        <v>New Michaelport</v>
      </c>
      <c r="AG2475" t="str">
        <f>VLOOKUP(A2475,training_and_development!A2475:H2483,7,0)</f>
        <v>Justin Rodriguez</v>
      </c>
      <c r="AH2475">
        <f>VLOOKUP(A2475,training_and_development!A2475:H2478,8,0)</f>
        <v>5</v>
      </c>
    </row>
    <row r="2476" spans="1:34" x14ac:dyDescent="0.25">
      <c r="A2476">
        <v>3475</v>
      </c>
      <c r="B2476" t="s">
        <v>19753</v>
      </c>
      <c r="C2476" s="1">
        <v>44460</v>
      </c>
      <c r="D2476" s="8">
        <v>45029</v>
      </c>
      <c r="E2476" t="s">
        <v>47</v>
      </c>
      <c r="F2476" t="s">
        <v>187</v>
      </c>
      <c r="G2476" t="s">
        <v>26543</v>
      </c>
      <c r="H2476" t="s">
        <v>61</v>
      </c>
      <c r="I2476" t="s">
        <v>27</v>
      </c>
      <c r="J2476" t="s">
        <v>50</v>
      </c>
      <c r="K2476" t="s">
        <v>29</v>
      </c>
      <c r="L2476" t="s">
        <v>30</v>
      </c>
      <c r="M2476" t="s">
        <v>92</v>
      </c>
      <c r="N2476" s="20" t="s">
        <v>188</v>
      </c>
      <c r="O2476" t="s">
        <v>52</v>
      </c>
      <c r="P2476" t="s">
        <v>62</v>
      </c>
      <c r="Q2476" s="2">
        <v>21179</v>
      </c>
      <c r="R2476" t="s">
        <v>97</v>
      </c>
      <c r="S2476" t="s">
        <v>144</v>
      </c>
      <c r="T2476" t="s">
        <v>45</v>
      </c>
      <c r="U2476" s="3">
        <v>90406</v>
      </c>
      <c r="V2476" t="s">
        <v>94</v>
      </c>
      <c r="W2476" t="s">
        <v>37</v>
      </c>
      <c r="X2476" t="s">
        <v>38</v>
      </c>
      <c r="Y2476">
        <v>2</v>
      </c>
      <c r="Z2476">
        <f>VLOOKUP(A2476,Table3[],3,0)</f>
        <v>4</v>
      </c>
      <c r="AA2476">
        <f>VLOOKUP(A2476,'employee_engagement survey data'!A2476:E2940,4,0)</f>
        <v>3</v>
      </c>
      <c r="AB2476">
        <f>VLOOKUP(A2476,'employee_engagement survey data'!A2476:E2715,5,0)</f>
        <v>4</v>
      </c>
      <c r="AC2476" t="str">
        <f>VLOOKUP(A2476,training_and_development!A2476:F2513,3,0)</f>
        <v>Customer Service</v>
      </c>
      <c r="AD2476" t="str">
        <f>VLOOKUP(A2476,training_and_development!A2476:E2865,4,0)</f>
        <v>Internal</v>
      </c>
      <c r="AE2476" t="str">
        <f>VLOOKUP(A2476,training_and_development!A2476:F5473,5,0)</f>
        <v>Completed</v>
      </c>
      <c r="AF2476" t="str">
        <f>VLOOKUP(A2476,training_and_development!A2475:G2495,6,0)</f>
        <v>South Taylorfurt</v>
      </c>
      <c r="AG2476" t="str">
        <f>VLOOKUP(A2476,training_and_development!A2476:H2484,7,0)</f>
        <v>Jenna Sherman</v>
      </c>
      <c r="AH2476">
        <f>VLOOKUP(A2476,training_and_development!A2476:H2479,8,0)</f>
        <v>2</v>
      </c>
    </row>
    <row r="2477" spans="1:34" x14ac:dyDescent="0.25">
      <c r="A2477">
        <v>3476</v>
      </c>
      <c r="B2477" t="s">
        <v>19754</v>
      </c>
      <c r="C2477" s="1">
        <v>45089</v>
      </c>
      <c r="D2477" s="8">
        <v>45113</v>
      </c>
      <c r="E2477" t="s">
        <v>47</v>
      </c>
      <c r="F2477" t="s">
        <v>189</v>
      </c>
      <c r="G2477" t="s">
        <v>26543</v>
      </c>
      <c r="H2477" t="s">
        <v>116</v>
      </c>
      <c r="I2477" t="s">
        <v>27</v>
      </c>
      <c r="J2477" t="s">
        <v>42</v>
      </c>
      <c r="K2477" t="s">
        <v>41</v>
      </c>
      <c r="L2477" t="s">
        <v>30</v>
      </c>
      <c r="M2477" t="s">
        <v>120</v>
      </c>
      <c r="N2477" s="20" t="s">
        <v>190</v>
      </c>
      <c r="O2477" t="s">
        <v>52</v>
      </c>
      <c r="P2477" t="s">
        <v>146</v>
      </c>
      <c r="Q2477" s="2">
        <v>16608</v>
      </c>
      <c r="R2477" t="s">
        <v>33</v>
      </c>
      <c r="S2477" t="s">
        <v>85</v>
      </c>
      <c r="T2477" t="s">
        <v>45</v>
      </c>
      <c r="U2477" s="3">
        <v>95774</v>
      </c>
      <c r="V2477" t="s">
        <v>94</v>
      </c>
      <c r="W2477" t="s">
        <v>79</v>
      </c>
      <c r="X2477" t="s">
        <v>148</v>
      </c>
      <c r="Y2477">
        <v>2</v>
      </c>
      <c r="Z2477">
        <f>VLOOKUP(A2477,Table3[],3,0)</f>
        <v>5</v>
      </c>
      <c r="AA2477">
        <f>VLOOKUP(A2477,'employee_engagement survey data'!A2477:E2941,4,0)</f>
        <v>5</v>
      </c>
      <c r="AB2477">
        <f>VLOOKUP(A2477,'employee_engagement survey data'!A2477:E2716,5,0)</f>
        <v>3</v>
      </c>
      <c r="AC2477" t="str">
        <f>VLOOKUP(A2477,training_and_development!A2477:F2514,3,0)</f>
        <v>Leadership Development</v>
      </c>
      <c r="AD2477" t="str">
        <f>VLOOKUP(A2477,training_and_development!A2477:E2866,4,0)</f>
        <v>Internal</v>
      </c>
      <c r="AE2477" t="str">
        <f>VLOOKUP(A2477,training_and_development!A2477:F5474,5,0)</f>
        <v>Failed</v>
      </c>
      <c r="AF2477" t="str">
        <f>VLOOKUP(A2477,training_and_development!A2476:G2496,6,0)</f>
        <v>Stephanieshire</v>
      </c>
      <c r="AG2477" t="str">
        <f>VLOOKUP(A2477,training_and_development!A2477:H2485,7,0)</f>
        <v>Dr. Margaret Allen</v>
      </c>
      <c r="AH2477">
        <f>VLOOKUP(A2477,training_and_development!A2477:H2480,8,0)</f>
        <v>4</v>
      </c>
    </row>
    <row r="2478" spans="1:34" x14ac:dyDescent="0.25">
      <c r="A2478">
        <v>3477</v>
      </c>
      <c r="B2478" t="s">
        <v>19755</v>
      </c>
      <c r="C2478" s="1">
        <v>43562</v>
      </c>
      <c r="D2478" s="8" t="s">
        <v>16975</v>
      </c>
      <c r="E2478" t="s">
        <v>47</v>
      </c>
      <c r="F2478" t="s">
        <v>191</v>
      </c>
      <c r="G2478" t="s">
        <v>26543</v>
      </c>
      <c r="H2478" t="s">
        <v>116</v>
      </c>
      <c r="I2478" t="s">
        <v>27</v>
      </c>
      <c r="J2478" t="s">
        <v>42</v>
      </c>
      <c r="K2478" t="s">
        <v>41</v>
      </c>
      <c r="L2478" t="s">
        <v>50</v>
      </c>
      <c r="M2478" t="s">
        <v>31</v>
      </c>
      <c r="N2478" s="20" t="s">
        <v>16975</v>
      </c>
      <c r="O2478" t="s">
        <v>118</v>
      </c>
      <c r="P2478" t="s">
        <v>43</v>
      </c>
      <c r="Q2478" s="2">
        <v>25540</v>
      </c>
      <c r="R2478" t="s">
        <v>110</v>
      </c>
      <c r="S2478" t="s">
        <v>64</v>
      </c>
      <c r="T2478" t="s">
        <v>35</v>
      </c>
      <c r="U2478" s="3">
        <v>16058</v>
      </c>
      <c r="V2478" t="s">
        <v>94</v>
      </c>
      <c r="W2478" t="s">
        <v>37</v>
      </c>
      <c r="X2478" t="s">
        <v>148</v>
      </c>
      <c r="Y2478">
        <v>2</v>
      </c>
      <c r="Z2478">
        <f>VLOOKUP(A2478,Table3[],3,0)</f>
        <v>1</v>
      </c>
      <c r="AA2478">
        <f>VLOOKUP(A2478,'employee_engagement survey data'!A2478:E2942,4,0)</f>
        <v>2</v>
      </c>
      <c r="AB2478">
        <f>VLOOKUP(A2478,'employee_engagement survey data'!A2478:E2717,5,0)</f>
        <v>1</v>
      </c>
      <c r="AC2478" t="str">
        <f>VLOOKUP(A2478,training_and_development!A2478:F2515,3,0)</f>
        <v>Leadership Development</v>
      </c>
      <c r="AD2478" t="str">
        <f>VLOOKUP(A2478,training_and_development!A2478:E2867,4,0)</f>
        <v>External</v>
      </c>
      <c r="AE2478" t="str">
        <f>VLOOKUP(A2478,training_and_development!A2478:F5475,5,0)</f>
        <v>Failed</v>
      </c>
      <c r="AF2478" t="str">
        <f>VLOOKUP(A2478,training_and_development!A2477:G2497,6,0)</f>
        <v>New Cynthia</v>
      </c>
      <c r="AG2478" t="str">
        <f>VLOOKUP(A2478,training_and_development!A2478:H2486,7,0)</f>
        <v>Kristin Terry</v>
      </c>
      <c r="AH2478">
        <f>VLOOKUP(A2478,training_and_development!A2478:H2481,8,0)</f>
        <v>5</v>
      </c>
    </row>
    <row r="2479" spans="1:34" x14ac:dyDescent="0.25">
      <c r="A2479">
        <v>3478</v>
      </c>
      <c r="B2479" t="s">
        <v>19756</v>
      </c>
      <c r="C2479" s="1">
        <v>43360</v>
      </c>
      <c r="D2479" s="8">
        <v>43474</v>
      </c>
      <c r="E2479" t="s">
        <v>47</v>
      </c>
      <c r="F2479" t="s">
        <v>192</v>
      </c>
      <c r="G2479" t="s">
        <v>26543</v>
      </c>
      <c r="H2479" t="s">
        <v>73</v>
      </c>
      <c r="I2479" t="s">
        <v>27</v>
      </c>
      <c r="J2479" t="s">
        <v>50</v>
      </c>
      <c r="K2479" t="s">
        <v>29</v>
      </c>
      <c r="L2479" t="s">
        <v>30</v>
      </c>
      <c r="M2479" t="s">
        <v>92</v>
      </c>
      <c r="N2479" s="20" t="s">
        <v>193</v>
      </c>
      <c r="O2479" t="s">
        <v>52</v>
      </c>
      <c r="P2479" t="s">
        <v>177</v>
      </c>
      <c r="Q2479" s="2">
        <v>21103</v>
      </c>
      <c r="R2479" t="s">
        <v>110</v>
      </c>
      <c r="S2479" t="s">
        <v>194</v>
      </c>
      <c r="T2479" t="s">
        <v>35</v>
      </c>
      <c r="U2479" s="3">
        <v>45149</v>
      </c>
      <c r="V2479" t="s">
        <v>46</v>
      </c>
      <c r="W2479" t="s">
        <v>65</v>
      </c>
      <c r="X2479" t="s">
        <v>38</v>
      </c>
      <c r="Y2479">
        <v>2</v>
      </c>
      <c r="Z2479">
        <f>VLOOKUP(A2479,Table3[],3,0)</f>
        <v>3</v>
      </c>
      <c r="AA2479">
        <f>VLOOKUP(A2479,'employee_engagement survey data'!A2479:E2943,4,0)</f>
        <v>4</v>
      </c>
      <c r="AB2479">
        <f>VLOOKUP(A2479,'employee_engagement survey data'!A2479:E2718,5,0)</f>
        <v>1</v>
      </c>
      <c r="AC2479" t="str">
        <f>VLOOKUP(A2479,training_and_development!A2479:F2516,3,0)</f>
        <v>Technical Skills</v>
      </c>
      <c r="AD2479" t="str">
        <f>VLOOKUP(A2479,training_and_development!A2479:E2868,4,0)</f>
        <v>External</v>
      </c>
      <c r="AE2479" t="str">
        <f>VLOOKUP(A2479,training_and_development!A2479:F5476,5,0)</f>
        <v>Failed</v>
      </c>
      <c r="AF2479" t="str">
        <f>VLOOKUP(A2479,training_and_development!A2478:G2498,6,0)</f>
        <v>Port Matthew</v>
      </c>
      <c r="AG2479" t="str">
        <f>VLOOKUP(A2479,training_and_development!A2479:H2487,7,0)</f>
        <v>Daniel Solomon</v>
      </c>
      <c r="AH2479">
        <f>VLOOKUP(A2479,training_and_development!A2479:H2482,8,0)</f>
        <v>1</v>
      </c>
    </row>
    <row r="2480" spans="1:34" x14ac:dyDescent="0.25">
      <c r="A2480">
        <v>3479</v>
      </c>
      <c r="B2480" t="s">
        <v>19757</v>
      </c>
      <c r="C2480" s="1">
        <v>44775</v>
      </c>
      <c r="D2480" s="8">
        <v>45018</v>
      </c>
      <c r="E2480" t="s">
        <v>47</v>
      </c>
      <c r="F2480" t="s">
        <v>195</v>
      </c>
      <c r="G2480" t="s">
        <v>26543</v>
      </c>
      <c r="H2480" t="s">
        <v>87</v>
      </c>
      <c r="I2480" t="s">
        <v>27</v>
      </c>
      <c r="J2480" t="s">
        <v>28</v>
      </c>
      <c r="K2480" t="s">
        <v>41</v>
      </c>
      <c r="L2480" t="s">
        <v>42</v>
      </c>
      <c r="M2480" t="s">
        <v>74</v>
      </c>
      <c r="N2480" s="20" t="s">
        <v>196</v>
      </c>
      <c r="O2480" t="s">
        <v>52</v>
      </c>
      <c r="P2480" t="s">
        <v>122</v>
      </c>
      <c r="Q2480" s="2">
        <v>22783</v>
      </c>
      <c r="R2480" t="s">
        <v>89</v>
      </c>
      <c r="S2480" t="s">
        <v>78</v>
      </c>
      <c r="T2480" t="s">
        <v>35</v>
      </c>
      <c r="U2480" s="3">
        <v>96336</v>
      </c>
      <c r="V2480" t="s">
        <v>46</v>
      </c>
      <c r="W2480" t="s">
        <v>37</v>
      </c>
      <c r="X2480" t="s">
        <v>38</v>
      </c>
      <c r="Y2480">
        <v>2</v>
      </c>
      <c r="Z2480">
        <f>VLOOKUP(A2480,Table3[],3,0)</f>
        <v>4</v>
      </c>
      <c r="AA2480">
        <f>VLOOKUP(A2480,'employee_engagement survey data'!A2480:E2944,4,0)</f>
        <v>4</v>
      </c>
      <c r="AB2480">
        <f>VLOOKUP(A2480,'employee_engagement survey data'!A2480:E2719,5,0)</f>
        <v>4</v>
      </c>
      <c r="AC2480" t="str">
        <f>VLOOKUP(A2480,training_and_development!A2480:F2517,3,0)</f>
        <v>Communication Skills</v>
      </c>
      <c r="AD2480" t="str">
        <f>VLOOKUP(A2480,training_and_development!A2480:E2869,4,0)</f>
        <v>Internal</v>
      </c>
      <c r="AE2480" t="str">
        <f>VLOOKUP(A2480,training_and_development!A2480:F5477,5,0)</f>
        <v>Completed</v>
      </c>
      <c r="AF2480" t="str">
        <f>VLOOKUP(A2480,training_and_development!A2479:G2499,6,0)</f>
        <v>Stephanieburgh</v>
      </c>
      <c r="AG2480" t="str">
        <f>VLOOKUP(A2480,training_and_development!A2480:H2488,7,0)</f>
        <v>Michael Dixon</v>
      </c>
      <c r="AH2480">
        <f>VLOOKUP(A2480,training_and_development!A2480:H2483,8,0)</f>
        <v>3</v>
      </c>
    </row>
    <row r="2481" spans="1:34" x14ac:dyDescent="0.25">
      <c r="A2481">
        <v>3480</v>
      </c>
      <c r="B2481" t="s">
        <v>19758</v>
      </c>
      <c r="C2481" s="1">
        <v>44812</v>
      </c>
      <c r="D2481" s="8">
        <v>44850</v>
      </c>
      <c r="E2481" t="s">
        <v>47</v>
      </c>
      <c r="F2481" t="s">
        <v>197</v>
      </c>
      <c r="G2481" t="s">
        <v>26543</v>
      </c>
      <c r="H2481" t="s">
        <v>49</v>
      </c>
      <c r="I2481" t="s">
        <v>131</v>
      </c>
      <c r="J2481" t="s">
        <v>50</v>
      </c>
      <c r="K2481" t="s">
        <v>29</v>
      </c>
      <c r="L2481" t="s">
        <v>30</v>
      </c>
      <c r="M2481" t="s">
        <v>100</v>
      </c>
      <c r="N2481" s="20" t="s">
        <v>198</v>
      </c>
      <c r="O2481" t="s">
        <v>52</v>
      </c>
      <c r="P2481" t="s">
        <v>186</v>
      </c>
      <c r="Q2481" s="2">
        <v>17023</v>
      </c>
      <c r="R2481" t="s">
        <v>89</v>
      </c>
      <c r="S2481" t="s">
        <v>4</v>
      </c>
      <c r="T2481" t="s">
        <v>35</v>
      </c>
      <c r="U2481" s="3">
        <v>75671</v>
      </c>
      <c r="V2481" t="s">
        <v>71</v>
      </c>
      <c r="W2481" t="s">
        <v>37</v>
      </c>
      <c r="X2481" t="s">
        <v>38</v>
      </c>
      <c r="Y2481">
        <v>1</v>
      </c>
      <c r="Z2481">
        <f>VLOOKUP(A2481,Table3[],3,0)</f>
        <v>1</v>
      </c>
      <c r="AA2481">
        <f>VLOOKUP(A2481,'employee_engagement survey data'!A2481:E2945,4,0)</f>
        <v>5</v>
      </c>
      <c r="AB2481">
        <f>VLOOKUP(A2481,'employee_engagement survey data'!A2481:E2720,5,0)</f>
        <v>3</v>
      </c>
      <c r="AC2481" t="str">
        <f>VLOOKUP(A2481,training_and_development!A2481:F2518,3,0)</f>
        <v>Leadership Development</v>
      </c>
      <c r="AD2481" t="str">
        <f>VLOOKUP(A2481,training_and_development!A2481:E2870,4,0)</f>
        <v>External</v>
      </c>
      <c r="AE2481" t="str">
        <f>VLOOKUP(A2481,training_and_development!A2481:F5478,5,0)</f>
        <v>Failed</v>
      </c>
      <c r="AF2481" t="str">
        <f>VLOOKUP(A2481,training_and_development!A2480:G2500,6,0)</f>
        <v>North Amyfurt</v>
      </c>
      <c r="AG2481" t="str">
        <f>VLOOKUP(A2481,training_and_development!A2481:H2489,7,0)</f>
        <v>Robert Hill</v>
      </c>
      <c r="AH2481">
        <f>VLOOKUP(A2481,training_and_development!A2481:H2484,8,0)</f>
        <v>1</v>
      </c>
    </row>
    <row r="2482" spans="1:34" x14ac:dyDescent="0.25">
      <c r="A2482">
        <v>3481</v>
      </c>
      <c r="B2482" t="s">
        <v>19759</v>
      </c>
      <c r="C2482" s="1">
        <v>43531</v>
      </c>
      <c r="D2482" s="8">
        <v>44347</v>
      </c>
      <c r="E2482" t="s">
        <v>47</v>
      </c>
      <c r="F2482" t="s">
        <v>199</v>
      </c>
      <c r="G2482" t="s">
        <v>26543</v>
      </c>
      <c r="H2482" t="s">
        <v>67</v>
      </c>
      <c r="I2482" t="s">
        <v>131</v>
      </c>
      <c r="J2482" t="s">
        <v>50</v>
      </c>
      <c r="K2482" t="s">
        <v>29</v>
      </c>
      <c r="L2482" t="s">
        <v>42</v>
      </c>
      <c r="M2482" t="s">
        <v>120</v>
      </c>
      <c r="N2482" s="20" t="s">
        <v>200</v>
      </c>
      <c r="O2482" t="s">
        <v>52</v>
      </c>
      <c r="P2482" t="s">
        <v>177</v>
      </c>
      <c r="Q2482" s="2">
        <v>24087</v>
      </c>
      <c r="R2482" t="s">
        <v>89</v>
      </c>
      <c r="S2482" t="s">
        <v>107</v>
      </c>
      <c r="T2482" t="s">
        <v>45</v>
      </c>
      <c r="U2482" s="3">
        <v>61149</v>
      </c>
      <c r="V2482" t="s">
        <v>58</v>
      </c>
      <c r="W2482" t="s">
        <v>37</v>
      </c>
      <c r="X2482" t="s">
        <v>38</v>
      </c>
      <c r="Y2482">
        <v>4</v>
      </c>
      <c r="Z2482">
        <f>VLOOKUP(A2482,Table3[],3,0)</f>
        <v>5</v>
      </c>
      <c r="AA2482">
        <f>VLOOKUP(A2482,'employee_engagement survey data'!A2482:E2946,4,0)</f>
        <v>2</v>
      </c>
      <c r="AB2482">
        <f>VLOOKUP(A2482,'employee_engagement survey data'!A2482:E2721,5,0)</f>
        <v>4</v>
      </c>
      <c r="AC2482" t="str">
        <f>VLOOKUP(A2482,training_and_development!A2482:F2519,3,0)</f>
        <v>Technical Skills</v>
      </c>
      <c r="AD2482" t="str">
        <f>VLOOKUP(A2482,training_and_development!A2482:E2871,4,0)</f>
        <v>External</v>
      </c>
      <c r="AE2482" t="str">
        <f>VLOOKUP(A2482,training_and_development!A2482:F5479,5,0)</f>
        <v>Failed</v>
      </c>
      <c r="AF2482" t="str">
        <f>VLOOKUP(A2482,training_and_development!A2481:G2501,6,0)</f>
        <v>East Charleston</v>
      </c>
      <c r="AG2482" t="str">
        <f>VLOOKUP(A2482,training_and_development!A2482:H2490,7,0)</f>
        <v>Glenda Ryan</v>
      </c>
      <c r="AH2482">
        <f>VLOOKUP(A2482,training_and_development!A2482:H2485,8,0)</f>
        <v>5</v>
      </c>
    </row>
    <row r="2483" spans="1:34" x14ac:dyDescent="0.25">
      <c r="A2483">
        <v>3482</v>
      </c>
      <c r="B2483" t="s">
        <v>19760</v>
      </c>
      <c r="C2483" s="1">
        <v>43767</v>
      </c>
      <c r="D2483" s="8">
        <v>44234</v>
      </c>
      <c r="E2483" t="s">
        <v>47</v>
      </c>
      <c r="F2483" t="s">
        <v>201</v>
      </c>
      <c r="G2483" t="s">
        <v>26543</v>
      </c>
      <c r="H2483" t="s">
        <v>26</v>
      </c>
      <c r="I2483" t="s">
        <v>131</v>
      </c>
      <c r="J2483" t="s">
        <v>50</v>
      </c>
      <c r="K2483" t="s">
        <v>41</v>
      </c>
      <c r="L2483" t="s">
        <v>30</v>
      </c>
      <c r="M2483" t="s">
        <v>92</v>
      </c>
      <c r="N2483" s="20" t="s">
        <v>202</v>
      </c>
      <c r="O2483" t="s">
        <v>52</v>
      </c>
      <c r="P2483" t="s">
        <v>186</v>
      </c>
      <c r="Q2483" s="2">
        <v>32915</v>
      </c>
      <c r="R2483" t="s">
        <v>89</v>
      </c>
      <c r="S2483" t="s">
        <v>114</v>
      </c>
      <c r="T2483" t="s">
        <v>45</v>
      </c>
      <c r="U2483" s="3">
        <v>57302</v>
      </c>
      <c r="V2483" t="s">
        <v>94</v>
      </c>
      <c r="W2483" t="s">
        <v>79</v>
      </c>
      <c r="X2483" t="s">
        <v>148</v>
      </c>
      <c r="Y2483">
        <v>2</v>
      </c>
      <c r="Z2483">
        <f>VLOOKUP(A2483,Table3[],3,0)</f>
        <v>4</v>
      </c>
      <c r="AA2483">
        <f>VLOOKUP(A2483,'employee_engagement survey data'!A2483:E2947,4,0)</f>
        <v>5</v>
      </c>
      <c r="AB2483">
        <f>VLOOKUP(A2483,'employee_engagement survey data'!A2483:E2722,5,0)</f>
        <v>5</v>
      </c>
      <c r="AC2483" t="str">
        <f>VLOOKUP(A2483,training_and_development!A2483:F2520,3,0)</f>
        <v>Technical Skills</v>
      </c>
      <c r="AD2483" t="str">
        <f>VLOOKUP(A2483,training_and_development!A2483:E2872,4,0)</f>
        <v>Internal</v>
      </c>
      <c r="AE2483" t="str">
        <f>VLOOKUP(A2483,training_and_development!A2483:F5480,5,0)</f>
        <v>Failed</v>
      </c>
      <c r="AF2483" t="str">
        <f>VLOOKUP(A2483,training_and_development!A2482:G2502,6,0)</f>
        <v>Saraland</v>
      </c>
      <c r="AG2483" t="str">
        <f>VLOOKUP(A2483,training_and_development!A2483:H2491,7,0)</f>
        <v>Jennifer Brown</v>
      </c>
      <c r="AH2483">
        <f>VLOOKUP(A2483,training_and_development!A2483:H2486,8,0)</f>
        <v>1</v>
      </c>
    </row>
    <row r="2484" spans="1:34" x14ac:dyDescent="0.25">
      <c r="A2484">
        <v>3483</v>
      </c>
      <c r="B2484" t="s">
        <v>19761</v>
      </c>
      <c r="C2484" s="1">
        <v>44465</v>
      </c>
      <c r="D2484" s="8" t="s">
        <v>16975</v>
      </c>
      <c r="E2484" t="s">
        <v>47</v>
      </c>
      <c r="F2484" t="s">
        <v>203</v>
      </c>
      <c r="G2484" t="s">
        <v>26543</v>
      </c>
      <c r="H2484" t="s">
        <v>96</v>
      </c>
      <c r="I2484" t="s">
        <v>27</v>
      </c>
      <c r="J2484" t="s">
        <v>42</v>
      </c>
      <c r="K2484" t="s">
        <v>51</v>
      </c>
      <c r="L2484" t="s">
        <v>30</v>
      </c>
      <c r="M2484" t="s">
        <v>31</v>
      </c>
      <c r="N2484" s="20" t="s">
        <v>16975</v>
      </c>
      <c r="O2484" t="s">
        <v>52</v>
      </c>
      <c r="P2484" t="s">
        <v>122</v>
      </c>
      <c r="Q2484" s="2">
        <v>23547</v>
      </c>
      <c r="R2484" t="s">
        <v>106</v>
      </c>
      <c r="S2484" t="s">
        <v>123</v>
      </c>
      <c r="T2484" t="s">
        <v>45</v>
      </c>
      <c r="U2484" s="3">
        <v>42605</v>
      </c>
      <c r="V2484" t="s">
        <v>94</v>
      </c>
      <c r="W2484" t="s">
        <v>37</v>
      </c>
      <c r="X2484" t="s">
        <v>38</v>
      </c>
      <c r="Y2484">
        <v>1</v>
      </c>
      <c r="Z2484">
        <f>VLOOKUP(A2484,Table3[],3,0)</f>
        <v>1</v>
      </c>
      <c r="AA2484">
        <f>VLOOKUP(A2484,'employee_engagement survey data'!A2484:E2948,4,0)</f>
        <v>4</v>
      </c>
      <c r="AB2484">
        <f>VLOOKUP(A2484,'employee_engagement survey data'!A2484:E2723,5,0)</f>
        <v>5</v>
      </c>
      <c r="AC2484" t="str">
        <f>VLOOKUP(A2484,training_and_development!A2484:F2521,3,0)</f>
        <v>Project Management</v>
      </c>
      <c r="AD2484" t="str">
        <f>VLOOKUP(A2484,training_and_development!A2484:E2873,4,0)</f>
        <v>External</v>
      </c>
      <c r="AE2484" t="str">
        <f>VLOOKUP(A2484,training_and_development!A2484:F5481,5,0)</f>
        <v>Completed</v>
      </c>
      <c r="AF2484" t="str">
        <f>VLOOKUP(A2484,training_and_development!A2483:G2503,6,0)</f>
        <v>Manuelfort</v>
      </c>
      <c r="AG2484" t="str">
        <f>VLOOKUP(A2484,training_and_development!A2484:H2492,7,0)</f>
        <v>Cody Adams</v>
      </c>
      <c r="AH2484">
        <f>VLOOKUP(A2484,training_and_development!A2484:H2487,8,0)</f>
        <v>4</v>
      </c>
    </row>
    <row r="2485" spans="1:34" x14ac:dyDescent="0.25">
      <c r="A2485">
        <v>3484</v>
      </c>
      <c r="B2485" t="s">
        <v>19762</v>
      </c>
      <c r="C2485" s="1">
        <v>43341</v>
      </c>
      <c r="D2485" s="8" t="s">
        <v>16975</v>
      </c>
      <c r="E2485" t="s">
        <v>47</v>
      </c>
      <c r="F2485" t="s">
        <v>204</v>
      </c>
      <c r="G2485" t="s">
        <v>26543</v>
      </c>
      <c r="H2485" t="s">
        <v>40</v>
      </c>
      <c r="I2485" t="s">
        <v>27</v>
      </c>
      <c r="J2485" t="s">
        <v>42</v>
      </c>
      <c r="K2485" t="s">
        <v>51</v>
      </c>
      <c r="L2485" t="s">
        <v>50</v>
      </c>
      <c r="M2485" t="s">
        <v>31</v>
      </c>
      <c r="N2485" s="20" t="s">
        <v>16975</v>
      </c>
      <c r="O2485" t="s">
        <v>52</v>
      </c>
      <c r="P2485" t="s">
        <v>62</v>
      </c>
      <c r="Q2485" s="2">
        <v>34898</v>
      </c>
      <c r="R2485" t="s">
        <v>106</v>
      </c>
      <c r="S2485" t="s">
        <v>205</v>
      </c>
      <c r="T2485" t="s">
        <v>45</v>
      </c>
      <c r="U2485" s="3">
        <v>64036</v>
      </c>
      <c r="V2485" t="s">
        <v>58</v>
      </c>
      <c r="W2485" t="s">
        <v>59</v>
      </c>
      <c r="X2485" t="s">
        <v>38</v>
      </c>
      <c r="Y2485">
        <v>4</v>
      </c>
      <c r="Z2485">
        <f>VLOOKUP(A2485,Table3[],3,0)</f>
        <v>1</v>
      </c>
      <c r="AA2485">
        <f>VLOOKUP(A2485,'employee_engagement survey data'!A2485:E2949,4,0)</f>
        <v>2</v>
      </c>
      <c r="AB2485">
        <f>VLOOKUP(A2485,'employee_engagement survey data'!A2485:E2724,5,0)</f>
        <v>4</v>
      </c>
      <c r="AC2485" t="str">
        <f>VLOOKUP(A2485,training_and_development!A2485:F2522,3,0)</f>
        <v>Project Management</v>
      </c>
      <c r="AD2485" t="str">
        <f>VLOOKUP(A2485,training_and_development!A2485:E2874,4,0)</f>
        <v>External</v>
      </c>
      <c r="AE2485" t="str">
        <f>VLOOKUP(A2485,training_and_development!A2485:F5482,5,0)</f>
        <v>Completed</v>
      </c>
      <c r="AF2485" t="str">
        <f>VLOOKUP(A2485,training_and_development!A2484:G2504,6,0)</f>
        <v>Johnsonport</v>
      </c>
      <c r="AG2485" t="str">
        <f>VLOOKUP(A2485,training_and_development!A2485:H2493,7,0)</f>
        <v>Justin Barton</v>
      </c>
      <c r="AH2485">
        <f>VLOOKUP(A2485,training_and_development!A2485:H2488,8,0)</f>
        <v>1</v>
      </c>
    </row>
    <row r="2486" spans="1:34" x14ac:dyDescent="0.25">
      <c r="A2486">
        <v>3485</v>
      </c>
      <c r="B2486" t="s">
        <v>19763</v>
      </c>
      <c r="C2486" s="1">
        <v>44495</v>
      </c>
      <c r="D2486" s="8" t="s">
        <v>16975</v>
      </c>
      <c r="E2486" t="s">
        <v>47</v>
      </c>
      <c r="F2486" t="s">
        <v>206</v>
      </c>
      <c r="G2486" t="s">
        <v>26543</v>
      </c>
      <c r="H2486" t="s">
        <v>99</v>
      </c>
      <c r="I2486" t="s">
        <v>27</v>
      </c>
      <c r="J2486" t="s">
        <v>28</v>
      </c>
      <c r="K2486" t="s">
        <v>29</v>
      </c>
      <c r="L2486" t="s">
        <v>50</v>
      </c>
      <c r="M2486" t="s">
        <v>31</v>
      </c>
      <c r="N2486" s="20" t="s">
        <v>16975</v>
      </c>
      <c r="O2486" t="s">
        <v>52</v>
      </c>
      <c r="P2486" t="s">
        <v>68</v>
      </c>
      <c r="Q2486" s="2">
        <v>34568</v>
      </c>
      <c r="R2486" t="s">
        <v>106</v>
      </c>
      <c r="S2486" t="s">
        <v>64</v>
      </c>
      <c r="T2486" t="s">
        <v>45</v>
      </c>
      <c r="U2486" s="3">
        <v>23173</v>
      </c>
      <c r="V2486" t="s">
        <v>36</v>
      </c>
      <c r="W2486" t="s">
        <v>37</v>
      </c>
      <c r="X2486" t="s">
        <v>38</v>
      </c>
      <c r="Y2486">
        <v>5</v>
      </c>
      <c r="Z2486">
        <f>VLOOKUP(A2486,Table3[],3,0)</f>
        <v>2</v>
      </c>
      <c r="AA2486">
        <f>VLOOKUP(A2486,'employee_engagement survey data'!A2486:E2950,4,0)</f>
        <v>1</v>
      </c>
      <c r="AB2486">
        <f>VLOOKUP(A2486,'employee_engagement survey data'!A2486:E2725,5,0)</f>
        <v>3</v>
      </c>
      <c r="AC2486" t="str">
        <f>VLOOKUP(A2486,training_and_development!A2486:F2523,3,0)</f>
        <v>Customer Service</v>
      </c>
      <c r="AD2486" t="str">
        <f>VLOOKUP(A2486,training_and_development!A2486:E2875,4,0)</f>
        <v>Internal</v>
      </c>
      <c r="AE2486" t="str">
        <f>VLOOKUP(A2486,training_and_development!A2486:F5483,5,0)</f>
        <v>Completed</v>
      </c>
      <c r="AF2486" t="str">
        <f>VLOOKUP(A2486,training_and_development!A2485:G2505,6,0)</f>
        <v>Port Bradley</v>
      </c>
      <c r="AG2486" t="str">
        <f>VLOOKUP(A2486,training_and_development!A2486:H2494,7,0)</f>
        <v>Michael Chase</v>
      </c>
      <c r="AH2486">
        <f>VLOOKUP(A2486,training_and_development!A2486:H2489,8,0)</f>
        <v>2</v>
      </c>
    </row>
    <row r="2487" spans="1:34" x14ac:dyDescent="0.25">
      <c r="A2487">
        <v>3486</v>
      </c>
      <c r="B2487" t="s">
        <v>19764</v>
      </c>
      <c r="C2487" s="1">
        <v>44865</v>
      </c>
      <c r="D2487" s="8">
        <v>45085</v>
      </c>
      <c r="E2487" t="s">
        <v>47</v>
      </c>
      <c r="F2487" t="s">
        <v>207</v>
      </c>
      <c r="G2487" t="s">
        <v>26543</v>
      </c>
      <c r="H2487" t="s">
        <v>61</v>
      </c>
      <c r="I2487" t="s">
        <v>27</v>
      </c>
      <c r="J2487" t="s">
        <v>42</v>
      </c>
      <c r="K2487" t="s">
        <v>29</v>
      </c>
      <c r="L2487" t="s">
        <v>30</v>
      </c>
      <c r="M2487" t="s">
        <v>74</v>
      </c>
      <c r="N2487" s="20" t="s">
        <v>208</v>
      </c>
      <c r="O2487" t="s">
        <v>52</v>
      </c>
      <c r="P2487" t="s">
        <v>146</v>
      </c>
      <c r="Q2487" s="2">
        <v>33191</v>
      </c>
      <c r="R2487" t="s">
        <v>97</v>
      </c>
      <c r="S2487" t="s">
        <v>85</v>
      </c>
      <c r="T2487" t="s">
        <v>45</v>
      </c>
      <c r="U2487" s="3">
        <v>19665</v>
      </c>
      <c r="V2487" t="s">
        <v>58</v>
      </c>
      <c r="W2487" t="s">
        <v>37</v>
      </c>
      <c r="X2487" t="s">
        <v>38</v>
      </c>
      <c r="Y2487">
        <v>4</v>
      </c>
      <c r="Z2487">
        <f>VLOOKUP(A2487,Table3[],3,0)</f>
        <v>3</v>
      </c>
      <c r="AA2487">
        <f>VLOOKUP(A2487,'employee_engagement survey data'!A2487:E2951,4,0)</f>
        <v>1</v>
      </c>
      <c r="AB2487">
        <f>VLOOKUP(A2487,'employee_engagement survey data'!A2487:E2726,5,0)</f>
        <v>1</v>
      </c>
      <c r="AC2487" t="str">
        <f>VLOOKUP(A2487,training_and_development!A2487:F2524,3,0)</f>
        <v>Project Management</v>
      </c>
      <c r="AD2487" t="str">
        <f>VLOOKUP(A2487,training_and_development!A2487:E2876,4,0)</f>
        <v>Internal</v>
      </c>
      <c r="AE2487" t="str">
        <f>VLOOKUP(A2487,training_and_development!A2487:F5484,5,0)</f>
        <v>Completed</v>
      </c>
      <c r="AF2487" t="str">
        <f>VLOOKUP(A2487,training_and_development!A2486:G2506,6,0)</f>
        <v>Lake Angelafort</v>
      </c>
      <c r="AG2487" t="str">
        <f>VLOOKUP(A2487,training_and_development!A2487:H2495,7,0)</f>
        <v>Daniel Jones</v>
      </c>
      <c r="AH2487">
        <f>VLOOKUP(A2487,training_and_development!A2487:H2490,8,0)</f>
        <v>5</v>
      </c>
    </row>
    <row r="2488" spans="1:34" x14ac:dyDescent="0.25">
      <c r="A2488">
        <v>3487</v>
      </c>
      <c r="B2488" t="s">
        <v>19765</v>
      </c>
      <c r="C2488" s="1">
        <v>45000</v>
      </c>
      <c r="D2488" s="8" t="s">
        <v>16975</v>
      </c>
      <c r="E2488" t="s">
        <v>47</v>
      </c>
      <c r="F2488" t="s">
        <v>209</v>
      </c>
      <c r="G2488" t="s">
        <v>26543</v>
      </c>
      <c r="H2488" t="s">
        <v>67</v>
      </c>
      <c r="I2488" t="s">
        <v>27</v>
      </c>
      <c r="J2488" t="s">
        <v>28</v>
      </c>
      <c r="K2488" t="s">
        <v>51</v>
      </c>
      <c r="L2488" t="s">
        <v>42</v>
      </c>
      <c r="M2488" t="s">
        <v>31</v>
      </c>
      <c r="N2488" s="20" t="s">
        <v>16975</v>
      </c>
      <c r="O2488" t="s">
        <v>52</v>
      </c>
      <c r="P2488" t="s">
        <v>53</v>
      </c>
      <c r="Q2488" s="2">
        <v>34366</v>
      </c>
      <c r="R2488" t="s">
        <v>110</v>
      </c>
      <c r="S2488" t="s">
        <v>210</v>
      </c>
      <c r="T2488" t="s">
        <v>35</v>
      </c>
      <c r="U2488" s="3">
        <v>41161</v>
      </c>
      <c r="V2488" t="s">
        <v>58</v>
      </c>
      <c r="W2488" t="s">
        <v>79</v>
      </c>
      <c r="X2488" t="s">
        <v>38</v>
      </c>
      <c r="Y2488">
        <v>4</v>
      </c>
      <c r="Z2488">
        <f>VLOOKUP(A2488,Table3[],3,0)</f>
        <v>5</v>
      </c>
      <c r="AA2488">
        <f>VLOOKUP(A2488,'employee_engagement survey data'!A2488:E2952,4,0)</f>
        <v>4</v>
      </c>
      <c r="AB2488">
        <f>VLOOKUP(A2488,'employee_engagement survey data'!A2488:E2727,5,0)</f>
        <v>1</v>
      </c>
      <c r="AC2488" t="str">
        <f>VLOOKUP(A2488,training_and_development!A2488:F2525,3,0)</f>
        <v>Project Management</v>
      </c>
      <c r="AD2488" t="str">
        <f>VLOOKUP(A2488,training_and_development!A2488:E2877,4,0)</f>
        <v>External</v>
      </c>
      <c r="AE2488" t="str">
        <f>VLOOKUP(A2488,training_and_development!A2488:F5485,5,0)</f>
        <v>Completed</v>
      </c>
      <c r="AF2488" t="str">
        <f>VLOOKUP(A2488,training_and_development!A2487:G2507,6,0)</f>
        <v>Lake Lindsayton</v>
      </c>
      <c r="AG2488" t="str">
        <f>VLOOKUP(A2488,training_and_development!A2488:H2496,7,0)</f>
        <v>Duane Trevino</v>
      </c>
      <c r="AH2488">
        <f>VLOOKUP(A2488,training_and_development!A2488:H2491,8,0)</f>
        <v>5</v>
      </c>
    </row>
    <row r="2489" spans="1:34" x14ac:dyDescent="0.25">
      <c r="A2489">
        <v>3488</v>
      </c>
      <c r="B2489" t="s">
        <v>19766</v>
      </c>
      <c r="C2489" s="1">
        <v>44813</v>
      </c>
      <c r="D2489" s="8" t="s">
        <v>16975</v>
      </c>
      <c r="E2489" t="s">
        <v>47</v>
      </c>
      <c r="F2489" t="s">
        <v>211</v>
      </c>
      <c r="G2489" t="s">
        <v>26543</v>
      </c>
      <c r="H2489" t="s">
        <v>26</v>
      </c>
      <c r="I2489" t="s">
        <v>27</v>
      </c>
      <c r="J2489" t="s">
        <v>28</v>
      </c>
      <c r="K2489" t="s">
        <v>51</v>
      </c>
      <c r="L2489" t="s">
        <v>50</v>
      </c>
      <c r="M2489" t="s">
        <v>31</v>
      </c>
      <c r="N2489" s="20" t="s">
        <v>16975</v>
      </c>
      <c r="O2489" t="s">
        <v>52</v>
      </c>
      <c r="P2489" t="s">
        <v>177</v>
      </c>
      <c r="Q2489" s="2">
        <v>35746</v>
      </c>
      <c r="R2489" t="s">
        <v>110</v>
      </c>
      <c r="S2489" t="s">
        <v>114</v>
      </c>
      <c r="T2489" t="s">
        <v>35</v>
      </c>
      <c r="U2489" s="3">
        <v>52499</v>
      </c>
      <c r="V2489" t="s">
        <v>94</v>
      </c>
      <c r="W2489" t="s">
        <v>59</v>
      </c>
      <c r="X2489" t="s">
        <v>38</v>
      </c>
      <c r="Y2489">
        <v>2</v>
      </c>
      <c r="Z2489">
        <f>VLOOKUP(A2489,Table3[],3,0)</f>
        <v>1</v>
      </c>
      <c r="AA2489">
        <f>VLOOKUP(A2489,'employee_engagement survey data'!A2489:E2953,4,0)</f>
        <v>5</v>
      </c>
      <c r="AB2489">
        <f>VLOOKUP(A2489,'employee_engagement survey data'!A2489:E2728,5,0)</f>
        <v>1</v>
      </c>
      <c r="AC2489" t="str">
        <f>VLOOKUP(A2489,training_and_development!A2489:F2526,3,0)</f>
        <v>Communication Skills</v>
      </c>
      <c r="AD2489" t="str">
        <f>VLOOKUP(A2489,training_and_development!A2489:E2878,4,0)</f>
        <v>Internal</v>
      </c>
      <c r="AE2489" t="str">
        <f>VLOOKUP(A2489,training_and_development!A2489:F5486,5,0)</f>
        <v>Completed</v>
      </c>
      <c r="AF2489" t="str">
        <f>VLOOKUP(A2489,training_and_development!A2488:G2508,6,0)</f>
        <v>West Cynthia</v>
      </c>
      <c r="AG2489" t="str">
        <f>VLOOKUP(A2489,training_and_development!A2489:H2497,7,0)</f>
        <v>Terrence Hopkins</v>
      </c>
      <c r="AH2489">
        <f>VLOOKUP(A2489,training_and_development!A2489:H2492,8,0)</f>
        <v>1</v>
      </c>
    </row>
    <row r="2490" spans="1:34" x14ac:dyDescent="0.25">
      <c r="A2490">
        <v>3489</v>
      </c>
      <c r="B2490" t="s">
        <v>19767</v>
      </c>
      <c r="C2490" s="1">
        <v>44624</v>
      </c>
      <c r="D2490" s="8" t="s">
        <v>16975</v>
      </c>
      <c r="E2490" t="s">
        <v>47</v>
      </c>
      <c r="F2490" t="s">
        <v>212</v>
      </c>
      <c r="G2490" t="s">
        <v>26543</v>
      </c>
      <c r="H2490" t="s">
        <v>40</v>
      </c>
      <c r="I2490" t="s">
        <v>27</v>
      </c>
      <c r="J2490" t="s">
        <v>42</v>
      </c>
      <c r="K2490" t="s">
        <v>41</v>
      </c>
      <c r="L2490" t="s">
        <v>30</v>
      </c>
      <c r="M2490" t="s">
        <v>31</v>
      </c>
      <c r="N2490" s="20" t="s">
        <v>16975</v>
      </c>
      <c r="O2490" t="s">
        <v>52</v>
      </c>
      <c r="P2490" t="s">
        <v>68</v>
      </c>
      <c r="Q2490" s="2">
        <v>19481</v>
      </c>
      <c r="R2490" t="s">
        <v>89</v>
      </c>
      <c r="S2490" t="s">
        <v>64</v>
      </c>
      <c r="T2490" t="s">
        <v>35</v>
      </c>
      <c r="U2490" s="3">
        <v>25634</v>
      </c>
      <c r="V2490" t="s">
        <v>71</v>
      </c>
      <c r="W2490" t="s">
        <v>79</v>
      </c>
      <c r="X2490" t="s">
        <v>38</v>
      </c>
      <c r="Y2490">
        <v>2</v>
      </c>
      <c r="Z2490">
        <f>VLOOKUP(A2490,Table3[],3,0)</f>
        <v>2</v>
      </c>
      <c r="AA2490">
        <f>VLOOKUP(A2490,'employee_engagement survey data'!A2490:E2954,4,0)</f>
        <v>4</v>
      </c>
      <c r="AB2490">
        <f>VLOOKUP(A2490,'employee_engagement survey data'!A2490:E2729,5,0)</f>
        <v>5</v>
      </c>
      <c r="AC2490" t="str">
        <f>VLOOKUP(A2490,training_and_development!A2490:F2527,3,0)</f>
        <v>Project Management</v>
      </c>
      <c r="AD2490" t="str">
        <f>VLOOKUP(A2490,training_and_development!A2490:E2879,4,0)</f>
        <v>Internal</v>
      </c>
      <c r="AE2490" t="str">
        <f>VLOOKUP(A2490,training_and_development!A2490:F5487,5,0)</f>
        <v>Completed</v>
      </c>
      <c r="AF2490" t="str">
        <f>VLOOKUP(A2490,training_and_development!A2489:G2509,6,0)</f>
        <v>Isabelchester</v>
      </c>
      <c r="AG2490" t="str">
        <f>VLOOKUP(A2490,training_and_development!A2490:H2498,7,0)</f>
        <v>Brittany Savage</v>
      </c>
      <c r="AH2490">
        <f>VLOOKUP(A2490,training_and_development!A2490:H2493,8,0)</f>
        <v>1</v>
      </c>
    </row>
    <row r="2491" spans="1:34" x14ac:dyDescent="0.25">
      <c r="A2491">
        <v>3490</v>
      </c>
      <c r="B2491" t="s">
        <v>19768</v>
      </c>
      <c r="C2491" s="1">
        <v>43507</v>
      </c>
      <c r="D2491" s="8" t="s">
        <v>16975</v>
      </c>
      <c r="E2491" t="s">
        <v>47</v>
      </c>
      <c r="F2491" t="s">
        <v>213</v>
      </c>
      <c r="G2491" t="s">
        <v>26543</v>
      </c>
      <c r="H2491" t="s">
        <v>99</v>
      </c>
      <c r="I2491" t="s">
        <v>27</v>
      </c>
      <c r="J2491" t="s">
        <v>42</v>
      </c>
      <c r="K2491" t="s">
        <v>41</v>
      </c>
      <c r="L2491" t="s">
        <v>42</v>
      </c>
      <c r="M2491" t="s">
        <v>31</v>
      </c>
      <c r="N2491" s="20" t="s">
        <v>16975</v>
      </c>
      <c r="O2491" t="s">
        <v>52</v>
      </c>
      <c r="P2491" t="s">
        <v>53</v>
      </c>
      <c r="Q2491" s="2">
        <v>33429</v>
      </c>
      <c r="R2491" t="s">
        <v>89</v>
      </c>
      <c r="S2491" t="s">
        <v>126</v>
      </c>
      <c r="T2491" t="s">
        <v>35</v>
      </c>
      <c r="U2491" s="3">
        <v>37965</v>
      </c>
      <c r="V2491" t="s">
        <v>46</v>
      </c>
      <c r="W2491" t="s">
        <v>79</v>
      </c>
      <c r="X2491" t="s">
        <v>38</v>
      </c>
      <c r="Y2491">
        <v>2</v>
      </c>
      <c r="Z2491">
        <f>VLOOKUP(A2491,Table3[],3,0)</f>
        <v>5</v>
      </c>
      <c r="AA2491">
        <f>VLOOKUP(A2491,'employee_engagement survey data'!A2491:E2955,4,0)</f>
        <v>3</v>
      </c>
      <c r="AB2491">
        <f>VLOOKUP(A2491,'employee_engagement survey data'!A2491:E2730,5,0)</f>
        <v>2</v>
      </c>
      <c r="AC2491" t="str">
        <f>VLOOKUP(A2491,training_and_development!A2491:F2528,3,0)</f>
        <v>Technical Skills</v>
      </c>
      <c r="AD2491" t="str">
        <f>VLOOKUP(A2491,training_and_development!A2491:E2880,4,0)</f>
        <v>Internal</v>
      </c>
      <c r="AE2491" t="str">
        <f>VLOOKUP(A2491,training_and_development!A2491:F5488,5,0)</f>
        <v>Failed</v>
      </c>
      <c r="AF2491" t="str">
        <f>VLOOKUP(A2491,training_and_development!A2490:G2510,6,0)</f>
        <v>Lake Robertberg</v>
      </c>
      <c r="AG2491" t="str">
        <f>VLOOKUP(A2491,training_and_development!A2491:H2499,7,0)</f>
        <v>Samantha Williams</v>
      </c>
      <c r="AH2491">
        <f>VLOOKUP(A2491,training_and_development!A2491:H2494,8,0)</f>
        <v>3</v>
      </c>
    </row>
    <row r="2492" spans="1:34" x14ac:dyDescent="0.25">
      <c r="A2492">
        <v>3491</v>
      </c>
      <c r="B2492" t="s">
        <v>19769</v>
      </c>
      <c r="C2492" s="1">
        <v>44222</v>
      </c>
      <c r="D2492" s="8" t="s">
        <v>16975</v>
      </c>
      <c r="E2492" t="s">
        <v>47</v>
      </c>
      <c r="F2492" t="s">
        <v>214</v>
      </c>
      <c r="G2492" t="s">
        <v>26543</v>
      </c>
      <c r="H2492" t="s">
        <v>87</v>
      </c>
      <c r="I2492" t="s">
        <v>27</v>
      </c>
      <c r="J2492" t="s">
        <v>28</v>
      </c>
      <c r="K2492" t="s">
        <v>51</v>
      </c>
      <c r="L2492" t="s">
        <v>50</v>
      </c>
      <c r="M2492" t="s">
        <v>31</v>
      </c>
      <c r="N2492" s="20" t="s">
        <v>16975</v>
      </c>
      <c r="O2492" t="s">
        <v>52</v>
      </c>
      <c r="P2492" t="s">
        <v>68</v>
      </c>
      <c r="Q2492" s="2">
        <v>26817</v>
      </c>
      <c r="R2492" t="s">
        <v>89</v>
      </c>
      <c r="S2492" t="s">
        <v>70</v>
      </c>
      <c r="T2492" t="s">
        <v>45</v>
      </c>
      <c r="U2492" s="3">
        <v>39504</v>
      </c>
      <c r="V2492" t="s">
        <v>36</v>
      </c>
      <c r="W2492" t="s">
        <v>37</v>
      </c>
      <c r="X2492" t="s">
        <v>38</v>
      </c>
      <c r="Y2492">
        <v>5</v>
      </c>
      <c r="Z2492">
        <f>VLOOKUP(A2492,Table3[],3,0)</f>
        <v>3</v>
      </c>
      <c r="AA2492">
        <f>VLOOKUP(A2492,'employee_engagement survey data'!A2492:E2956,4,0)</f>
        <v>4</v>
      </c>
      <c r="AB2492">
        <f>VLOOKUP(A2492,'employee_engagement survey data'!A2492:E2731,5,0)</f>
        <v>5</v>
      </c>
      <c r="AC2492" t="str">
        <f>VLOOKUP(A2492,training_and_development!A2492:F2529,3,0)</f>
        <v>Project Management</v>
      </c>
      <c r="AD2492" t="str">
        <f>VLOOKUP(A2492,training_and_development!A2492:E2881,4,0)</f>
        <v>Internal</v>
      </c>
      <c r="AE2492" t="str">
        <f>VLOOKUP(A2492,training_and_development!A2492:F5489,5,0)</f>
        <v>Failed</v>
      </c>
      <c r="AF2492" t="str">
        <f>VLOOKUP(A2492,training_and_development!A2491:G2511,6,0)</f>
        <v>Petersville</v>
      </c>
      <c r="AG2492" t="str">
        <f>VLOOKUP(A2492,training_and_development!A2492:H2500,7,0)</f>
        <v>Stephen Blair</v>
      </c>
      <c r="AH2492">
        <f>VLOOKUP(A2492,training_and_development!A2492:H2495,8,0)</f>
        <v>3</v>
      </c>
    </row>
    <row r="2493" spans="1:34" x14ac:dyDescent="0.25">
      <c r="A2493">
        <v>3492</v>
      </c>
      <c r="B2493" t="s">
        <v>19770</v>
      </c>
      <c r="C2493" s="1">
        <v>43795</v>
      </c>
      <c r="D2493" s="8" t="s">
        <v>16975</v>
      </c>
      <c r="E2493" t="s">
        <v>47</v>
      </c>
      <c r="F2493" t="s">
        <v>215</v>
      </c>
      <c r="G2493" t="s">
        <v>26543</v>
      </c>
      <c r="H2493" t="s">
        <v>49</v>
      </c>
      <c r="I2493" t="s">
        <v>27</v>
      </c>
      <c r="J2493" t="s">
        <v>50</v>
      </c>
      <c r="K2493" t="s">
        <v>29</v>
      </c>
      <c r="L2493" t="s">
        <v>50</v>
      </c>
      <c r="M2493" t="s">
        <v>31</v>
      </c>
      <c r="N2493" s="20" t="s">
        <v>16975</v>
      </c>
      <c r="O2493" t="s">
        <v>52</v>
      </c>
      <c r="P2493" t="s">
        <v>62</v>
      </c>
      <c r="Q2493" s="2">
        <v>33977</v>
      </c>
      <c r="R2493" t="s">
        <v>106</v>
      </c>
      <c r="S2493" t="s">
        <v>57</v>
      </c>
      <c r="T2493" t="s">
        <v>45</v>
      </c>
      <c r="U2493" s="3">
        <v>31676</v>
      </c>
      <c r="V2493" t="s">
        <v>94</v>
      </c>
      <c r="W2493" t="s">
        <v>65</v>
      </c>
      <c r="X2493" t="s">
        <v>38</v>
      </c>
      <c r="Y2493">
        <v>1</v>
      </c>
      <c r="Z2493">
        <f>VLOOKUP(A2493,Table3[],3,0)</f>
        <v>1</v>
      </c>
      <c r="AA2493">
        <f>VLOOKUP(A2493,'employee_engagement survey data'!A2493:E2957,4,0)</f>
        <v>5</v>
      </c>
      <c r="AB2493">
        <f>VLOOKUP(A2493,'employee_engagement survey data'!A2493:E2732,5,0)</f>
        <v>5</v>
      </c>
      <c r="AC2493" t="str">
        <f>VLOOKUP(A2493,training_and_development!A2493:F2530,3,0)</f>
        <v>Project Management</v>
      </c>
      <c r="AD2493" t="str">
        <f>VLOOKUP(A2493,training_and_development!A2493:E2882,4,0)</f>
        <v>Internal</v>
      </c>
      <c r="AE2493" t="str">
        <f>VLOOKUP(A2493,training_and_development!A2493:F5490,5,0)</f>
        <v>Failed</v>
      </c>
      <c r="AF2493" t="str">
        <f>VLOOKUP(A2493,training_and_development!A2492:G2512,6,0)</f>
        <v>Christinahaven</v>
      </c>
      <c r="AG2493" t="str">
        <f>VLOOKUP(A2493,training_and_development!A2493:H2501,7,0)</f>
        <v>Amanda Greene</v>
      </c>
      <c r="AH2493">
        <f>VLOOKUP(A2493,training_and_development!A2493:H2496,8,0)</f>
        <v>3</v>
      </c>
    </row>
    <row r="2494" spans="1:34" x14ac:dyDescent="0.25">
      <c r="A2494">
        <v>3493</v>
      </c>
      <c r="B2494" t="s">
        <v>19771</v>
      </c>
      <c r="C2494" s="1">
        <v>43661</v>
      </c>
      <c r="D2494" s="8" t="s">
        <v>16975</v>
      </c>
      <c r="E2494" t="s">
        <v>47</v>
      </c>
      <c r="F2494" t="s">
        <v>216</v>
      </c>
      <c r="G2494" t="s">
        <v>26543</v>
      </c>
      <c r="H2494" t="s">
        <v>116</v>
      </c>
      <c r="I2494" t="s">
        <v>27</v>
      </c>
      <c r="J2494" t="s">
        <v>50</v>
      </c>
      <c r="K2494" t="s">
        <v>29</v>
      </c>
      <c r="L2494" t="s">
        <v>50</v>
      </c>
      <c r="M2494" t="s">
        <v>31</v>
      </c>
      <c r="N2494" s="20" t="s">
        <v>16975</v>
      </c>
      <c r="O2494" t="s">
        <v>52</v>
      </c>
      <c r="P2494" t="s">
        <v>122</v>
      </c>
      <c r="Q2494" s="2">
        <v>30789</v>
      </c>
      <c r="R2494" t="s">
        <v>106</v>
      </c>
      <c r="S2494" t="s">
        <v>217</v>
      </c>
      <c r="T2494" t="s">
        <v>45</v>
      </c>
      <c r="U2494" s="3">
        <v>28784</v>
      </c>
      <c r="V2494" t="s">
        <v>94</v>
      </c>
      <c r="W2494" t="s">
        <v>37</v>
      </c>
      <c r="X2494" t="s">
        <v>38</v>
      </c>
      <c r="Y2494">
        <v>5</v>
      </c>
      <c r="Z2494">
        <f>VLOOKUP(A2494,Table3[],3,0)</f>
        <v>3</v>
      </c>
      <c r="AA2494">
        <f>VLOOKUP(A2494,'employee_engagement survey data'!A2494:E2958,4,0)</f>
        <v>1</v>
      </c>
      <c r="AB2494">
        <f>VLOOKUP(A2494,'employee_engagement survey data'!A2494:E2733,5,0)</f>
        <v>5</v>
      </c>
      <c r="AC2494" t="str">
        <f>VLOOKUP(A2494,training_and_development!A2494:F2531,3,0)</f>
        <v>Project Management</v>
      </c>
      <c r="AD2494" t="str">
        <f>VLOOKUP(A2494,training_and_development!A2494:E2883,4,0)</f>
        <v>Internal</v>
      </c>
      <c r="AE2494" t="str">
        <f>VLOOKUP(A2494,training_and_development!A2494:F5491,5,0)</f>
        <v>Completed</v>
      </c>
      <c r="AF2494" t="str">
        <f>VLOOKUP(A2494,training_and_development!A2493:G2513,6,0)</f>
        <v>Joelmouth</v>
      </c>
      <c r="AG2494" t="str">
        <f>VLOOKUP(A2494,training_and_development!A2494:H2502,7,0)</f>
        <v>Cathy Fleming</v>
      </c>
      <c r="AH2494">
        <f>VLOOKUP(A2494,training_and_development!A2494:H2497,8,0)</f>
        <v>3</v>
      </c>
    </row>
    <row r="2495" spans="1:34" x14ac:dyDescent="0.25">
      <c r="A2495">
        <v>3494</v>
      </c>
      <c r="B2495" t="s">
        <v>19772</v>
      </c>
      <c r="C2495" s="1">
        <v>44000</v>
      </c>
      <c r="D2495" s="8" t="s">
        <v>16975</v>
      </c>
      <c r="E2495" t="s">
        <v>47</v>
      </c>
      <c r="F2495" t="s">
        <v>218</v>
      </c>
      <c r="G2495" t="s">
        <v>26543</v>
      </c>
      <c r="H2495" t="s">
        <v>96</v>
      </c>
      <c r="I2495" t="s">
        <v>27</v>
      </c>
      <c r="J2495" t="s">
        <v>28</v>
      </c>
      <c r="K2495" t="s">
        <v>51</v>
      </c>
      <c r="L2495" t="s">
        <v>50</v>
      </c>
      <c r="M2495" t="s">
        <v>31</v>
      </c>
      <c r="N2495" s="20" t="s">
        <v>16975</v>
      </c>
      <c r="O2495" t="s">
        <v>52</v>
      </c>
      <c r="P2495" t="s">
        <v>62</v>
      </c>
      <c r="Q2495" s="2">
        <v>34373</v>
      </c>
      <c r="R2495" t="s">
        <v>106</v>
      </c>
      <c r="S2495" t="s">
        <v>78</v>
      </c>
      <c r="T2495" t="s">
        <v>45</v>
      </c>
      <c r="U2495" s="3">
        <v>90983</v>
      </c>
      <c r="V2495" t="s">
        <v>71</v>
      </c>
      <c r="W2495" t="s">
        <v>59</v>
      </c>
      <c r="X2495" t="s">
        <v>38</v>
      </c>
      <c r="Y2495">
        <v>4</v>
      </c>
      <c r="Z2495">
        <f>VLOOKUP(A2495,Table3[],3,0)</f>
        <v>1</v>
      </c>
      <c r="AA2495">
        <f>VLOOKUP(A2495,'employee_engagement survey data'!A2495:E2959,4,0)</f>
        <v>2</v>
      </c>
      <c r="AB2495">
        <f>VLOOKUP(A2495,'employee_engagement survey data'!A2495:E2734,5,0)</f>
        <v>1</v>
      </c>
      <c r="AC2495" t="str">
        <f>VLOOKUP(A2495,training_and_development!A2495:F2532,3,0)</f>
        <v>Technical Skills</v>
      </c>
      <c r="AD2495" t="str">
        <f>VLOOKUP(A2495,training_and_development!A2495:E2884,4,0)</f>
        <v>Internal</v>
      </c>
      <c r="AE2495" t="str">
        <f>VLOOKUP(A2495,training_and_development!A2495:F5492,5,0)</f>
        <v>Completed</v>
      </c>
      <c r="AF2495" t="str">
        <f>VLOOKUP(A2495,training_and_development!A2494:G2514,6,0)</f>
        <v>Victoriahaven</v>
      </c>
      <c r="AG2495" t="str">
        <f>VLOOKUP(A2495,training_and_development!A2495:H2503,7,0)</f>
        <v>James Perez</v>
      </c>
      <c r="AH2495">
        <f>VLOOKUP(A2495,training_and_development!A2495:H2498,8,0)</f>
        <v>2</v>
      </c>
    </row>
    <row r="2496" spans="1:34" x14ac:dyDescent="0.25">
      <c r="A2496">
        <v>3495</v>
      </c>
      <c r="B2496" t="s">
        <v>19773</v>
      </c>
      <c r="C2496" s="1">
        <v>45099</v>
      </c>
      <c r="D2496" s="8">
        <v>45129</v>
      </c>
      <c r="E2496" t="s">
        <v>47</v>
      </c>
      <c r="F2496" t="s">
        <v>219</v>
      </c>
      <c r="G2496" t="s">
        <v>26543</v>
      </c>
      <c r="H2496" t="s">
        <v>61</v>
      </c>
      <c r="I2496" t="s">
        <v>27</v>
      </c>
      <c r="J2496" t="s">
        <v>42</v>
      </c>
      <c r="K2496" t="s">
        <v>51</v>
      </c>
      <c r="L2496" t="s">
        <v>30</v>
      </c>
      <c r="M2496" t="s">
        <v>100</v>
      </c>
      <c r="N2496" s="20" t="s">
        <v>220</v>
      </c>
      <c r="O2496" t="s">
        <v>52</v>
      </c>
      <c r="P2496" t="s">
        <v>177</v>
      </c>
      <c r="Q2496" s="2">
        <v>33996</v>
      </c>
      <c r="R2496" t="s">
        <v>97</v>
      </c>
      <c r="S2496" t="s">
        <v>64</v>
      </c>
      <c r="T2496" t="s">
        <v>45</v>
      </c>
      <c r="U2496" s="3">
        <v>1115</v>
      </c>
      <c r="V2496" t="s">
        <v>58</v>
      </c>
      <c r="W2496" t="s">
        <v>65</v>
      </c>
      <c r="X2496" t="s">
        <v>38</v>
      </c>
      <c r="Y2496">
        <v>4</v>
      </c>
      <c r="Z2496">
        <f>VLOOKUP(A2496,Table3[],3,0)</f>
        <v>4</v>
      </c>
      <c r="AA2496">
        <f>VLOOKUP(A2496,'employee_engagement survey data'!A2496:E2960,4,0)</f>
        <v>3</v>
      </c>
      <c r="AB2496">
        <f>VLOOKUP(A2496,'employee_engagement survey data'!A2496:E2735,5,0)</f>
        <v>5</v>
      </c>
      <c r="AC2496" t="str">
        <f>VLOOKUP(A2496,training_and_development!A2496:F2533,3,0)</f>
        <v>Customer Service</v>
      </c>
      <c r="AD2496" t="str">
        <f>VLOOKUP(A2496,training_and_development!A2496:E2885,4,0)</f>
        <v>External</v>
      </c>
      <c r="AE2496" t="str">
        <f>VLOOKUP(A2496,training_and_development!A2496:F5493,5,0)</f>
        <v>Completed</v>
      </c>
      <c r="AF2496" t="str">
        <f>VLOOKUP(A2496,training_and_development!A2495:G2515,6,0)</f>
        <v>Port Andrew</v>
      </c>
      <c r="AG2496" t="str">
        <f>VLOOKUP(A2496,training_and_development!A2496:H2504,7,0)</f>
        <v>Christian Higgins</v>
      </c>
      <c r="AH2496">
        <f>VLOOKUP(A2496,training_and_development!A2496:H2499,8,0)</f>
        <v>1</v>
      </c>
    </row>
    <row r="2497" spans="1:34" x14ac:dyDescent="0.25">
      <c r="A2497">
        <v>3496</v>
      </c>
      <c r="B2497" t="s">
        <v>19774</v>
      </c>
      <c r="C2497" s="1">
        <v>44532</v>
      </c>
      <c r="D2497" s="8" t="s">
        <v>16975</v>
      </c>
      <c r="E2497" t="s">
        <v>47</v>
      </c>
      <c r="F2497" t="s">
        <v>221</v>
      </c>
      <c r="G2497" t="s">
        <v>26543</v>
      </c>
      <c r="H2497" t="s">
        <v>73</v>
      </c>
      <c r="I2497" t="s">
        <v>27</v>
      </c>
      <c r="J2497" t="s">
        <v>28</v>
      </c>
      <c r="K2497" t="s">
        <v>41</v>
      </c>
      <c r="L2497" t="s">
        <v>42</v>
      </c>
      <c r="M2497" t="s">
        <v>31</v>
      </c>
      <c r="N2497" s="20" t="s">
        <v>16975</v>
      </c>
      <c r="O2497" t="s">
        <v>52</v>
      </c>
      <c r="P2497" t="s">
        <v>53</v>
      </c>
      <c r="Q2497" s="2">
        <v>23639</v>
      </c>
      <c r="R2497" t="s">
        <v>77</v>
      </c>
      <c r="S2497" t="s">
        <v>210</v>
      </c>
      <c r="T2497" t="s">
        <v>45</v>
      </c>
      <c r="U2497" s="3">
        <v>72233</v>
      </c>
      <c r="V2497" t="s">
        <v>58</v>
      </c>
      <c r="W2497" t="s">
        <v>37</v>
      </c>
      <c r="X2497" t="s">
        <v>38</v>
      </c>
      <c r="Y2497">
        <v>5</v>
      </c>
      <c r="Z2497">
        <f>VLOOKUP(A2497,Table3[],3,0)</f>
        <v>1</v>
      </c>
      <c r="AA2497">
        <f>VLOOKUP(A2497,'employee_engagement survey data'!A2497:E2961,4,0)</f>
        <v>3</v>
      </c>
      <c r="AB2497">
        <f>VLOOKUP(A2497,'employee_engagement survey data'!A2497:E2736,5,0)</f>
        <v>2</v>
      </c>
      <c r="AC2497" t="str">
        <f>VLOOKUP(A2497,training_and_development!A2497:F2534,3,0)</f>
        <v>Project Management</v>
      </c>
      <c r="AD2497" t="str">
        <f>VLOOKUP(A2497,training_and_development!A2497:E2886,4,0)</f>
        <v>Internal</v>
      </c>
      <c r="AE2497" t="str">
        <f>VLOOKUP(A2497,training_and_development!A2497:F5494,5,0)</f>
        <v>Failed</v>
      </c>
      <c r="AF2497" t="str">
        <f>VLOOKUP(A2497,training_and_development!A2496:G2516,6,0)</f>
        <v>Port Ashleybury</v>
      </c>
      <c r="AG2497" t="str">
        <f>VLOOKUP(A2497,training_and_development!A2497:H2505,7,0)</f>
        <v>Monica Keller</v>
      </c>
      <c r="AH2497">
        <f>VLOOKUP(A2497,training_and_development!A2497:H2500,8,0)</f>
        <v>1</v>
      </c>
    </row>
    <row r="2498" spans="1:34" x14ac:dyDescent="0.25">
      <c r="A2498">
        <v>3497</v>
      </c>
      <c r="B2498" t="s">
        <v>19775</v>
      </c>
      <c r="C2498" s="1">
        <v>44538</v>
      </c>
      <c r="D2498" s="8" t="s">
        <v>16975</v>
      </c>
      <c r="E2498" t="s">
        <v>47</v>
      </c>
      <c r="F2498" t="s">
        <v>222</v>
      </c>
      <c r="G2498" t="s">
        <v>26543</v>
      </c>
      <c r="H2498" t="s">
        <v>61</v>
      </c>
      <c r="I2498" t="s">
        <v>27</v>
      </c>
      <c r="J2498" t="s">
        <v>42</v>
      </c>
      <c r="K2498" t="s">
        <v>29</v>
      </c>
      <c r="L2498" t="s">
        <v>30</v>
      </c>
      <c r="M2498" t="s">
        <v>31</v>
      </c>
      <c r="N2498" s="20" t="s">
        <v>16975</v>
      </c>
      <c r="O2498" t="s">
        <v>52</v>
      </c>
      <c r="P2498" t="s">
        <v>122</v>
      </c>
      <c r="Q2498" s="2">
        <v>29635</v>
      </c>
      <c r="R2498" t="s">
        <v>84</v>
      </c>
      <c r="S2498" t="s">
        <v>114</v>
      </c>
      <c r="T2498" t="s">
        <v>35</v>
      </c>
      <c r="U2498" s="3">
        <v>58210</v>
      </c>
      <c r="V2498" t="s">
        <v>46</v>
      </c>
      <c r="W2498" t="s">
        <v>37</v>
      </c>
      <c r="X2498" t="s">
        <v>38</v>
      </c>
      <c r="Y2498">
        <v>1</v>
      </c>
      <c r="Z2498">
        <f>VLOOKUP(A2498,Table3[],3,0)</f>
        <v>2</v>
      </c>
      <c r="AA2498">
        <f>VLOOKUP(A2498,'employee_engagement survey data'!A2498:E2962,4,0)</f>
        <v>3</v>
      </c>
      <c r="AB2498">
        <f>VLOOKUP(A2498,'employee_engagement survey data'!A2498:E2737,5,0)</f>
        <v>4</v>
      </c>
      <c r="AC2498" t="str">
        <f>VLOOKUP(A2498,training_and_development!A2498:F2535,3,0)</f>
        <v>Communication Skills</v>
      </c>
      <c r="AD2498" t="str">
        <f>VLOOKUP(A2498,training_and_development!A2498:E2887,4,0)</f>
        <v>Internal</v>
      </c>
      <c r="AE2498" t="str">
        <f>VLOOKUP(A2498,training_and_development!A2498:F5495,5,0)</f>
        <v>Completed</v>
      </c>
      <c r="AF2498" t="str">
        <f>VLOOKUP(A2498,training_and_development!A2497:G2517,6,0)</f>
        <v>Kelseyborough</v>
      </c>
      <c r="AG2498" t="str">
        <f>VLOOKUP(A2498,training_and_development!A2498:H2506,7,0)</f>
        <v>Sydney Johnson</v>
      </c>
      <c r="AH2498">
        <f>VLOOKUP(A2498,training_and_development!A2498:H2501,8,0)</f>
        <v>2</v>
      </c>
    </row>
    <row r="2499" spans="1:34" x14ac:dyDescent="0.25">
      <c r="A2499">
        <v>3498</v>
      </c>
      <c r="B2499" t="s">
        <v>19776</v>
      </c>
      <c r="C2499" s="1">
        <v>45042</v>
      </c>
      <c r="D2499" s="8">
        <v>45099</v>
      </c>
      <c r="E2499" t="s">
        <v>47</v>
      </c>
      <c r="F2499" t="s">
        <v>223</v>
      </c>
      <c r="G2499" t="s">
        <v>26543</v>
      </c>
      <c r="H2499" t="s">
        <v>116</v>
      </c>
      <c r="I2499" t="s">
        <v>27</v>
      </c>
      <c r="J2499" t="s">
        <v>50</v>
      </c>
      <c r="K2499" t="s">
        <v>41</v>
      </c>
      <c r="L2499" t="s">
        <v>50</v>
      </c>
      <c r="M2499" t="s">
        <v>120</v>
      </c>
      <c r="N2499" s="20" t="s">
        <v>224</v>
      </c>
      <c r="O2499" t="s">
        <v>52</v>
      </c>
      <c r="P2499" t="s">
        <v>53</v>
      </c>
      <c r="Q2499" s="2">
        <v>36085</v>
      </c>
      <c r="R2499" t="s">
        <v>110</v>
      </c>
      <c r="S2499" t="s">
        <v>64</v>
      </c>
      <c r="T2499" t="s">
        <v>35</v>
      </c>
      <c r="U2499" s="3">
        <v>36087</v>
      </c>
      <c r="V2499" t="s">
        <v>36</v>
      </c>
      <c r="W2499" t="s">
        <v>37</v>
      </c>
      <c r="X2499" t="s">
        <v>38</v>
      </c>
      <c r="Y2499">
        <v>2</v>
      </c>
      <c r="Z2499">
        <f>VLOOKUP(A2499,Table3[],3,0)</f>
        <v>3</v>
      </c>
      <c r="AA2499">
        <f>VLOOKUP(A2499,'employee_engagement survey data'!A2499:E2963,4,0)</f>
        <v>3</v>
      </c>
      <c r="AB2499">
        <f>VLOOKUP(A2499,'employee_engagement survey data'!A2499:E2738,5,0)</f>
        <v>4</v>
      </c>
      <c r="AC2499" t="str">
        <f>VLOOKUP(A2499,training_and_development!A2499:F2536,3,0)</f>
        <v>Project Management</v>
      </c>
      <c r="AD2499" t="str">
        <f>VLOOKUP(A2499,training_and_development!A2499:E2888,4,0)</f>
        <v>External</v>
      </c>
      <c r="AE2499" t="str">
        <f>VLOOKUP(A2499,training_and_development!A2499:F5496,5,0)</f>
        <v>Failed</v>
      </c>
      <c r="AF2499" t="str">
        <f>VLOOKUP(A2499,training_and_development!A2498:G2518,6,0)</f>
        <v>Yorkport</v>
      </c>
      <c r="AG2499" t="str">
        <f>VLOOKUP(A2499,training_and_development!A2499:H2507,7,0)</f>
        <v>Amy Clark</v>
      </c>
      <c r="AH2499">
        <f>VLOOKUP(A2499,training_and_development!A2499:H2502,8,0)</f>
        <v>1</v>
      </c>
    </row>
    <row r="2500" spans="1:34" x14ac:dyDescent="0.25">
      <c r="A2500">
        <v>3499</v>
      </c>
      <c r="B2500" t="s">
        <v>19777</v>
      </c>
      <c r="C2500" s="1">
        <v>43368</v>
      </c>
      <c r="D2500" s="8">
        <v>44550</v>
      </c>
      <c r="E2500" t="s">
        <v>47</v>
      </c>
      <c r="F2500" t="s">
        <v>225</v>
      </c>
      <c r="G2500" t="s">
        <v>26543</v>
      </c>
      <c r="H2500" t="s">
        <v>73</v>
      </c>
      <c r="I2500" t="s">
        <v>27</v>
      </c>
      <c r="J2500" t="s">
        <v>42</v>
      </c>
      <c r="K2500" t="s">
        <v>29</v>
      </c>
      <c r="L2500" t="s">
        <v>30</v>
      </c>
      <c r="M2500" t="s">
        <v>74</v>
      </c>
      <c r="N2500" s="20" t="s">
        <v>226</v>
      </c>
      <c r="O2500" t="s">
        <v>52</v>
      </c>
      <c r="P2500" t="s">
        <v>68</v>
      </c>
      <c r="Q2500" s="2">
        <v>25949</v>
      </c>
      <c r="R2500" t="s">
        <v>110</v>
      </c>
      <c r="S2500" t="s">
        <v>78</v>
      </c>
      <c r="T2500" t="s">
        <v>35</v>
      </c>
      <c r="U2500" s="3">
        <v>61457</v>
      </c>
      <c r="V2500" t="s">
        <v>94</v>
      </c>
      <c r="W2500" t="s">
        <v>37</v>
      </c>
      <c r="X2500" t="s">
        <v>38</v>
      </c>
      <c r="Y2500">
        <v>5</v>
      </c>
      <c r="Z2500">
        <f>VLOOKUP(A2500,Table3[],3,0)</f>
        <v>5</v>
      </c>
      <c r="AA2500">
        <f>VLOOKUP(A2500,'employee_engagement survey data'!A2500:E2964,4,0)</f>
        <v>3</v>
      </c>
      <c r="AB2500">
        <f>VLOOKUP(A2500,'employee_engagement survey data'!A2500:E2739,5,0)</f>
        <v>5</v>
      </c>
      <c r="AC2500" t="str">
        <f>VLOOKUP(A2500,training_and_development!A2500:F2537,3,0)</f>
        <v>Technical Skills</v>
      </c>
      <c r="AD2500" t="str">
        <f>VLOOKUP(A2500,training_and_development!A2500:E2889,4,0)</f>
        <v>Internal</v>
      </c>
      <c r="AE2500" t="str">
        <f>VLOOKUP(A2500,training_and_development!A2500:F5497,5,0)</f>
        <v>Failed</v>
      </c>
      <c r="AF2500" t="str">
        <f>VLOOKUP(A2500,training_and_development!A2499:G2519,6,0)</f>
        <v>East Bradley</v>
      </c>
      <c r="AG2500" t="str">
        <f>VLOOKUP(A2500,training_and_development!A2500:H2508,7,0)</f>
        <v>Angela Lee</v>
      </c>
      <c r="AH2500">
        <f>VLOOKUP(A2500,training_and_development!A2500:H2503,8,0)</f>
        <v>2</v>
      </c>
    </row>
    <row r="2501" spans="1:34" x14ac:dyDescent="0.25">
      <c r="A2501">
        <v>3500</v>
      </c>
      <c r="B2501" t="s">
        <v>19778</v>
      </c>
      <c r="C2501" s="1">
        <v>43424</v>
      </c>
      <c r="D2501" s="8">
        <v>44003</v>
      </c>
      <c r="E2501" t="s">
        <v>47</v>
      </c>
      <c r="F2501" t="s">
        <v>227</v>
      </c>
      <c r="G2501" t="s">
        <v>26543</v>
      </c>
      <c r="H2501" t="s">
        <v>87</v>
      </c>
      <c r="I2501" t="s">
        <v>27</v>
      </c>
      <c r="J2501" t="s">
        <v>50</v>
      </c>
      <c r="K2501" t="s">
        <v>51</v>
      </c>
      <c r="L2501" t="s">
        <v>42</v>
      </c>
      <c r="M2501" t="s">
        <v>120</v>
      </c>
      <c r="N2501" s="20" t="s">
        <v>228</v>
      </c>
      <c r="O2501" t="s">
        <v>52</v>
      </c>
      <c r="P2501" t="s">
        <v>169</v>
      </c>
      <c r="Q2501" s="2">
        <v>36581</v>
      </c>
      <c r="R2501" t="s">
        <v>89</v>
      </c>
      <c r="S2501" t="s">
        <v>170</v>
      </c>
      <c r="T2501" t="s">
        <v>35</v>
      </c>
      <c r="U2501" s="3">
        <v>80424</v>
      </c>
      <c r="V2501" t="s">
        <v>36</v>
      </c>
      <c r="W2501" t="s">
        <v>79</v>
      </c>
      <c r="X2501" t="s">
        <v>38</v>
      </c>
      <c r="Y2501">
        <v>1</v>
      </c>
      <c r="Z2501">
        <f>VLOOKUP(A2501,Table3[],3,0)</f>
        <v>4</v>
      </c>
      <c r="AA2501">
        <f>VLOOKUP(A2501,'employee_engagement survey data'!A2501:E2965,4,0)</f>
        <v>1</v>
      </c>
      <c r="AB2501">
        <f>VLOOKUP(A2501,'employee_engagement survey data'!A2501:E2740,5,0)</f>
        <v>4</v>
      </c>
      <c r="AC2501" t="str">
        <f>VLOOKUP(A2501,training_and_development!A2501:F2538,3,0)</f>
        <v>Leadership Development</v>
      </c>
      <c r="AD2501" t="str">
        <f>VLOOKUP(A2501,training_and_development!A2501:E2890,4,0)</f>
        <v>External</v>
      </c>
      <c r="AE2501" t="str">
        <f>VLOOKUP(A2501,training_and_development!A2501:F5498,5,0)</f>
        <v>Failed</v>
      </c>
      <c r="AF2501" t="str">
        <f>VLOOKUP(A2501,training_and_development!A2500:G2520,6,0)</f>
        <v>Smithchester</v>
      </c>
      <c r="AG2501" t="str">
        <f>VLOOKUP(A2501,training_and_development!A2501:H2509,7,0)</f>
        <v>Larry Morales</v>
      </c>
      <c r="AH2501">
        <f>VLOOKUP(A2501,training_and_development!A2501:H2504,8,0)</f>
        <v>4</v>
      </c>
    </row>
    <row r="2502" spans="1:34" x14ac:dyDescent="0.25">
      <c r="A2502">
        <v>3501</v>
      </c>
      <c r="B2502" t="s">
        <v>19779</v>
      </c>
      <c r="C2502" s="1">
        <v>44073</v>
      </c>
      <c r="D2502" s="8">
        <v>44803</v>
      </c>
      <c r="E2502" t="s">
        <v>47</v>
      </c>
      <c r="F2502" t="s">
        <v>229</v>
      </c>
      <c r="G2502" t="s">
        <v>26543</v>
      </c>
      <c r="H2502" t="s">
        <v>49</v>
      </c>
      <c r="I2502" t="s">
        <v>131</v>
      </c>
      <c r="J2502" t="s">
        <v>42</v>
      </c>
      <c r="K2502" t="s">
        <v>41</v>
      </c>
      <c r="L2502" t="s">
        <v>42</v>
      </c>
      <c r="M2502" t="s">
        <v>100</v>
      </c>
      <c r="N2502" s="20" t="s">
        <v>230</v>
      </c>
      <c r="O2502" t="s">
        <v>52</v>
      </c>
      <c r="P2502" t="s">
        <v>62</v>
      </c>
      <c r="Q2502" s="2">
        <v>21659</v>
      </c>
      <c r="R2502" t="s">
        <v>89</v>
      </c>
      <c r="S2502" t="s">
        <v>78</v>
      </c>
      <c r="T2502" t="s">
        <v>45</v>
      </c>
      <c r="U2502" s="3">
        <v>6240</v>
      </c>
      <c r="V2502" t="s">
        <v>58</v>
      </c>
      <c r="W2502" t="s">
        <v>37</v>
      </c>
      <c r="X2502" t="s">
        <v>38</v>
      </c>
      <c r="Y2502">
        <v>4</v>
      </c>
      <c r="Z2502">
        <f>VLOOKUP(A2502,Table3[],3,0)</f>
        <v>2</v>
      </c>
      <c r="AA2502">
        <f>VLOOKUP(A2502,'employee_engagement survey data'!A2502:E2966,4,0)</f>
        <v>3</v>
      </c>
      <c r="AB2502">
        <f>VLOOKUP(A2502,'employee_engagement survey data'!A2502:E2741,5,0)</f>
        <v>4</v>
      </c>
      <c r="AC2502" t="str">
        <f>VLOOKUP(A2502,training_and_development!A2502:F2539,3,0)</f>
        <v>Project Management</v>
      </c>
      <c r="AD2502" t="str">
        <f>VLOOKUP(A2502,training_and_development!A2502:E2891,4,0)</f>
        <v>External</v>
      </c>
      <c r="AE2502" t="str">
        <f>VLOOKUP(A2502,training_and_development!A2502:F5499,5,0)</f>
        <v>Completed</v>
      </c>
      <c r="AF2502" t="str">
        <f>VLOOKUP(A2502,training_and_development!A2501:G2521,6,0)</f>
        <v>South Kaylachester</v>
      </c>
      <c r="AG2502" t="str">
        <f>VLOOKUP(A2502,training_and_development!A2502:H2510,7,0)</f>
        <v>Troy Adams</v>
      </c>
      <c r="AH2502">
        <f>VLOOKUP(A2502,training_and_development!A2502:H2505,8,0)</f>
        <v>3</v>
      </c>
    </row>
    <row r="2503" spans="1:34" x14ac:dyDescent="0.25">
      <c r="A2503">
        <v>3502</v>
      </c>
      <c r="B2503" t="s">
        <v>19780</v>
      </c>
      <c r="C2503" s="1">
        <v>43739</v>
      </c>
      <c r="D2503" s="8" t="s">
        <v>16975</v>
      </c>
      <c r="E2503" t="s">
        <v>47</v>
      </c>
      <c r="F2503" t="s">
        <v>231</v>
      </c>
      <c r="G2503" t="s">
        <v>26543</v>
      </c>
      <c r="H2503" t="s">
        <v>67</v>
      </c>
      <c r="I2503" t="s">
        <v>27</v>
      </c>
      <c r="J2503" t="s">
        <v>50</v>
      </c>
      <c r="K2503" t="s">
        <v>29</v>
      </c>
      <c r="L2503" t="s">
        <v>30</v>
      </c>
      <c r="M2503" t="s">
        <v>31</v>
      </c>
      <c r="N2503" s="20" t="s">
        <v>16975</v>
      </c>
      <c r="O2503" t="s">
        <v>52</v>
      </c>
      <c r="P2503" t="s">
        <v>105</v>
      </c>
      <c r="Q2503" s="2">
        <v>27940</v>
      </c>
      <c r="R2503" t="s">
        <v>89</v>
      </c>
      <c r="S2503" t="s">
        <v>232</v>
      </c>
      <c r="T2503" t="s">
        <v>45</v>
      </c>
      <c r="U2503" s="3">
        <v>49914</v>
      </c>
      <c r="V2503" t="s">
        <v>36</v>
      </c>
      <c r="W2503" t="s">
        <v>65</v>
      </c>
      <c r="X2503" t="s">
        <v>38</v>
      </c>
      <c r="Y2503">
        <v>1</v>
      </c>
      <c r="Z2503">
        <f>VLOOKUP(A2503,Table3[],3,0)</f>
        <v>5</v>
      </c>
      <c r="AA2503">
        <f>VLOOKUP(A2503,'employee_engagement survey data'!A2503:E2967,4,0)</f>
        <v>3</v>
      </c>
      <c r="AB2503">
        <f>VLOOKUP(A2503,'employee_engagement survey data'!A2503:E2742,5,0)</f>
        <v>5</v>
      </c>
      <c r="AC2503" t="str">
        <f>VLOOKUP(A2503,training_and_development!A2503:F2540,3,0)</f>
        <v>Customer Service</v>
      </c>
      <c r="AD2503" t="str">
        <f>VLOOKUP(A2503,training_and_development!A2503:E2892,4,0)</f>
        <v>External</v>
      </c>
      <c r="AE2503" t="str">
        <f>VLOOKUP(A2503,training_and_development!A2503:F5500,5,0)</f>
        <v>Failed</v>
      </c>
      <c r="AF2503" t="str">
        <f>VLOOKUP(A2503,training_and_development!A2502:G2522,6,0)</f>
        <v>East Karlton</v>
      </c>
      <c r="AG2503" t="str">
        <f>VLOOKUP(A2503,training_and_development!A2503:H2511,7,0)</f>
        <v>Bryan Kennedy PhD</v>
      </c>
      <c r="AH2503">
        <f>VLOOKUP(A2503,training_and_development!A2503:H2506,8,0)</f>
        <v>3</v>
      </c>
    </row>
    <row r="2504" spans="1:34" x14ac:dyDescent="0.25">
      <c r="A2504">
        <v>3503</v>
      </c>
      <c r="B2504" t="s">
        <v>19781</v>
      </c>
      <c r="C2504" s="1">
        <v>44581</v>
      </c>
      <c r="D2504" s="8" t="s">
        <v>16975</v>
      </c>
      <c r="E2504" t="s">
        <v>47</v>
      </c>
      <c r="F2504" t="s">
        <v>233</v>
      </c>
      <c r="G2504" t="s">
        <v>26543</v>
      </c>
      <c r="H2504" t="s">
        <v>26</v>
      </c>
      <c r="I2504" t="s">
        <v>27</v>
      </c>
      <c r="J2504" t="s">
        <v>42</v>
      </c>
      <c r="K2504" t="s">
        <v>41</v>
      </c>
      <c r="L2504" t="s">
        <v>30</v>
      </c>
      <c r="M2504" t="s">
        <v>31</v>
      </c>
      <c r="N2504" s="20" t="s">
        <v>16975</v>
      </c>
      <c r="O2504" t="s">
        <v>52</v>
      </c>
      <c r="P2504" t="s">
        <v>122</v>
      </c>
      <c r="Q2504" s="2">
        <v>18836</v>
      </c>
      <c r="R2504" t="s">
        <v>106</v>
      </c>
      <c r="S2504" t="s">
        <v>152</v>
      </c>
      <c r="T2504" t="s">
        <v>45</v>
      </c>
      <c r="U2504" s="3">
        <v>71319</v>
      </c>
      <c r="V2504" t="s">
        <v>58</v>
      </c>
      <c r="W2504" t="s">
        <v>59</v>
      </c>
      <c r="X2504" t="s">
        <v>38</v>
      </c>
      <c r="Y2504">
        <v>4</v>
      </c>
      <c r="Z2504">
        <f>VLOOKUP(A2504,Table3[],3,0)</f>
        <v>5</v>
      </c>
      <c r="AA2504">
        <f>VLOOKUP(A2504,'employee_engagement survey data'!A2504:E2968,4,0)</f>
        <v>2</v>
      </c>
      <c r="AB2504">
        <f>VLOOKUP(A2504,'employee_engagement survey data'!A2504:E2743,5,0)</f>
        <v>3</v>
      </c>
      <c r="AC2504" t="str">
        <f>VLOOKUP(A2504,training_and_development!A2504:F2541,3,0)</f>
        <v>Technical Skills</v>
      </c>
      <c r="AD2504" t="str">
        <f>VLOOKUP(A2504,training_and_development!A2504:E2893,4,0)</f>
        <v>Internal</v>
      </c>
      <c r="AE2504" t="str">
        <f>VLOOKUP(A2504,training_and_development!A2504:F5501,5,0)</f>
        <v>Completed</v>
      </c>
      <c r="AF2504" t="str">
        <f>VLOOKUP(A2504,training_and_development!A2503:G2523,6,0)</f>
        <v>East Brandonview</v>
      </c>
      <c r="AG2504" t="str">
        <f>VLOOKUP(A2504,training_and_development!A2504:H2512,7,0)</f>
        <v>Lisa Shelton</v>
      </c>
      <c r="AH2504">
        <f>VLOOKUP(A2504,training_and_development!A2504:H2507,8,0)</f>
        <v>4</v>
      </c>
    </row>
    <row r="2505" spans="1:34" x14ac:dyDescent="0.25">
      <c r="A2505">
        <v>3504</v>
      </c>
      <c r="B2505" t="s">
        <v>19782</v>
      </c>
      <c r="C2505" s="1">
        <v>44479</v>
      </c>
      <c r="D2505" s="8" t="s">
        <v>16975</v>
      </c>
      <c r="E2505" t="s">
        <v>47</v>
      </c>
      <c r="F2505" t="s">
        <v>234</v>
      </c>
      <c r="G2505" t="s">
        <v>26543</v>
      </c>
      <c r="H2505" t="s">
        <v>96</v>
      </c>
      <c r="I2505" t="s">
        <v>27</v>
      </c>
      <c r="J2505" t="s">
        <v>50</v>
      </c>
      <c r="K2505" t="s">
        <v>51</v>
      </c>
      <c r="L2505" t="s">
        <v>42</v>
      </c>
      <c r="M2505" t="s">
        <v>31</v>
      </c>
      <c r="N2505" s="20" t="s">
        <v>16975</v>
      </c>
      <c r="O2505" t="s">
        <v>52</v>
      </c>
      <c r="P2505" t="s">
        <v>62</v>
      </c>
      <c r="Q2505" s="2">
        <v>29456</v>
      </c>
      <c r="R2505" t="s">
        <v>106</v>
      </c>
      <c r="S2505" t="s">
        <v>64</v>
      </c>
      <c r="T2505" t="s">
        <v>45</v>
      </c>
      <c r="U2505" s="3">
        <v>27992</v>
      </c>
      <c r="V2505" t="s">
        <v>46</v>
      </c>
      <c r="W2505" t="s">
        <v>65</v>
      </c>
      <c r="X2505" t="s">
        <v>38</v>
      </c>
      <c r="Y2505">
        <v>2</v>
      </c>
      <c r="Z2505">
        <f>VLOOKUP(A2505,Table3[],3,0)</f>
        <v>3</v>
      </c>
      <c r="AA2505">
        <f>VLOOKUP(A2505,'employee_engagement survey data'!A2505:E2969,4,0)</f>
        <v>4</v>
      </c>
      <c r="AB2505">
        <f>VLOOKUP(A2505,'employee_engagement survey data'!A2505:E2744,5,0)</f>
        <v>3</v>
      </c>
      <c r="AC2505" t="str">
        <f>VLOOKUP(A2505,training_and_development!A2505:F2542,3,0)</f>
        <v>Communication Skills</v>
      </c>
      <c r="AD2505" t="str">
        <f>VLOOKUP(A2505,training_and_development!A2505:E2894,4,0)</f>
        <v>Internal</v>
      </c>
      <c r="AE2505" t="str">
        <f>VLOOKUP(A2505,training_and_development!A2505:F5502,5,0)</f>
        <v>Completed</v>
      </c>
      <c r="AF2505" t="str">
        <f>VLOOKUP(A2505,training_and_development!A2504:G2524,6,0)</f>
        <v>Brittneyside</v>
      </c>
      <c r="AG2505" t="str">
        <f>VLOOKUP(A2505,training_and_development!A2505:H2513,7,0)</f>
        <v>Linda Pena</v>
      </c>
      <c r="AH2505">
        <f>VLOOKUP(A2505,training_and_development!A2505:H2508,8,0)</f>
        <v>5</v>
      </c>
    </row>
    <row r="2506" spans="1:34" x14ac:dyDescent="0.25">
      <c r="A2506">
        <v>3505</v>
      </c>
      <c r="B2506" t="s">
        <v>19783</v>
      </c>
      <c r="C2506" s="1">
        <v>44072</v>
      </c>
      <c r="D2506" s="8" t="s">
        <v>16975</v>
      </c>
      <c r="E2506" t="s">
        <v>47</v>
      </c>
      <c r="F2506" t="s">
        <v>235</v>
      </c>
      <c r="G2506" t="s">
        <v>26543</v>
      </c>
      <c r="H2506" t="s">
        <v>40</v>
      </c>
      <c r="I2506" t="s">
        <v>27</v>
      </c>
      <c r="J2506" t="s">
        <v>28</v>
      </c>
      <c r="K2506" t="s">
        <v>51</v>
      </c>
      <c r="L2506" t="s">
        <v>30</v>
      </c>
      <c r="M2506" t="s">
        <v>31</v>
      </c>
      <c r="N2506" s="20" t="s">
        <v>16975</v>
      </c>
      <c r="O2506" t="s">
        <v>52</v>
      </c>
      <c r="P2506" t="s">
        <v>68</v>
      </c>
      <c r="Q2506" s="2">
        <v>15911</v>
      </c>
      <c r="R2506" t="s">
        <v>97</v>
      </c>
      <c r="S2506" t="s">
        <v>194</v>
      </c>
      <c r="T2506" t="s">
        <v>45</v>
      </c>
      <c r="U2506" s="3">
        <v>72324</v>
      </c>
      <c r="V2506" t="s">
        <v>46</v>
      </c>
      <c r="W2506" t="s">
        <v>37</v>
      </c>
      <c r="X2506" t="s">
        <v>38</v>
      </c>
      <c r="Y2506">
        <v>1</v>
      </c>
      <c r="Z2506">
        <f>VLOOKUP(A2506,Table3[],3,0)</f>
        <v>4</v>
      </c>
      <c r="AA2506">
        <f>VLOOKUP(A2506,'employee_engagement survey data'!A2506:E2970,4,0)</f>
        <v>3</v>
      </c>
      <c r="AB2506">
        <f>VLOOKUP(A2506,'employee_engagement survey data'!A2506:E2745,5,0)</f>
        <v>2</v>
      </c>
      <c r="AC2506" t="str">
        <f>VLOOKUP(A2506,training_and_development!A2506:F2543,3,0)</f>
        <v>Leadership Development</v>
      </c>
      <c r="AD2506" t="str">
        <f>VLOOKUP(A2506,training_and_development!A2506:E2895,4,0)</f>
        <v>Internal</v>
      </c>
      <c r="AE2506" t="str">
        <f>VLOOKUP(A2506,training_and_development!A2506:F5503,5,0)</f>
        <v>Failed</v>
      </c>
      <c r="AF2506" t="str">
        <f>VLOOKUP(A2506,training_and_development!A2505:G2525,6,0)</f>
        <v>West Jamesburgh</v>
      </c>
      <c r="AG2506" t="str">
        <f>VLOOKUP(A2506,training_and_development!A2506:H2514,7,0)</f>
        <v>Sophia Roberts</v>
      </c>
      <c r="AH2506">
        <f>VLOOKUP(A2506,training_and_development!A2506:H2509,8,0)</f>
        <v>5</v>
      </c>
    </row>
    <row r="2507" spans="1:34" x14ac:dyDescent="0.25">
      <c r="A2507">
        <v>3506</v>
      </c>
      <c r="B2507" t="s">
        <v>19784</v>
      </c>
      <c r="C2507" s="1">
        <v>43704</v>
      </c>
      <c r="D2507" s="8">
        <v>45056</v>
      </c>
      <c r="E2507" t="s">
        <v>47</v>
      </c>
      <c r="F2507" t="s">
        <v>236</v>
      </c>
      <c r="G2507" t="s">
        <v>26543</v>
      </c>
      <c r="H2507" t="s">
        <v>99</v>
      </c>
      <c r="I2507" t="s">
        <v>27</v>
      </c>
      <c r="J2507" t="s">
        <v>50</v>
      </c>
      <c r="K2507" t="s">
        <v>51</v>
      </c>
      <c r="L2507" t="s">
        <v>30</v>
      </c>
      <c r="M2507" t="s">
        <v>120</v>
      </c>
      <c r="N2507" s="20" t="s">
        <v>237</v>
      </c>
      <c r="O2507" t="s">
        <v>52</v>
      </c>
      <c r="P2507" t="s">
        <v>68</v>
      </c>
      <c r="Q2507" s="2">
        <v>32330</v>
      </c>
      <c r="R2507" t="s">
        <v>97</v>
      </c>
      <c r="S2507" t="s">
        <v>78</v>
      </c>
      <c r="T2507" t="s">
        <v>45</v>
      </c>
      <c r="U2507" s="3">
        <v>38740</v>
      </c>
      <c r="V2507" t="s">
        <v>58</v>
      </c>
      <c r="W2507" t="s">
        <v>65</v>
      </c>
      <c r="X2507" t="s">
        <v>38</v>
      </c>
      <c r="Y2507">
        <v>2</v>
      </c>
      <c r="Z2507">
        <f>VLOOKUP(A2507,Table3[],3,0)</f>
        <v>2</v>
      </c>
      <c r="AA2507">
        <f>VLOOKUP(A2507,'employee_engagement survey data'!A2507:E2971,4,0)</f>
        <v>2</v>
      </c>
      <c r="AB2507">
        <f>VLOOKUP(A2507,'employee_engagement survey data'!A2507:E2746,5,0)</f>
        <v>3</v>
      </c>
      <c r="AC2507" t="str">
        <f>VLOOKUP(A2507,training_and_development!A2507:F2544,3,0)</f>
        <v>Leadership Development</v>
      </c>
      <c r="AD2507" t="str">
        <f>VLOOKUP(A2507,training_and_development!A2507:E2896,4,0)</f>
        <v>Internal</v>
      </c>
      <c r="AE2507" t="str">
        <f>VLOOKUP(A2507,training_and_development!A2507:F5504,5,0)</f>
        <v>Completed</v>
      </c>
      <c r="AF2507" t="str">
        <f>VLOOKUP(A2507,training_and_development!A2506:G2526,6,0)</f>
        <v>Deleonport</v>
      </c>
      <c r="AG2507" t="str">
        <f>VLOOKUP(A2507,training_and_development!A2507:H2515,7,0)</f>
        <v>Jonathan Peterson</v>
      </c>
      <c r="AH2507">
        <f>VLOOKUP(A2507,training_and_development!A2507:H2510,8,0)</f>
        <v>1</v>
      </c>
    </row>
    <row r="2508" spans="1:34" x14ac:dyDescent="0.25">
      <c r="A2508">
        <v>3507</v>
      </c>
      <c r="B2508" t="s">
        <v>19785</v>
      </c>
      <c r="C2508" s="1">
        <v>44252</v>
      </c>
      <c r="D2508" s="8">
        <v>45023</v>
      </c>
      <c r="E2508" t="s">
        <v>47</v>
      </c>
      <c r="F2508" t="s">
        <v>238</v>
      </c>
      <c r="G2508" t="s">
        <v>26543</v>
      </c>
      <c r="H2508" t="s">
        <v>61</v>
      </c>
      <c r="I2508" t="s">
        <v>27</v>
      </c>
      <c r="J2508" t="s">
        <v>50</v>
      </c>
      <c r="K2508" t="s">
        <v>41</v>
      </c>
      <c r="L2508" t="s">
        <v>50</v>
      </c>
      <c r="M2508" t="s">
        <v>100</v>
      </c>
      <c r="N2508" s="20" t="s">
        <v>239</v>
      </c>
      <c r="O2508" t="s">
        <v>52</v>
      </c>
      <c r="P2508" t="s">
        <v>122</v>
      </c>
      <c r="Q2508" s="2">
        <v>26747</v>
      </c>
      <c r="R2508" t="s">
        <v>77</v>
      </c>
      <c r="S2508" t="s">
        <v>152</v>
      </c>
      <c r="T2508" t="s">
        <v>45</v>
      </c>
      <c r="U2508" s="3">
        <v>9437</v>
      </c>
      <c r="V2508" t="s">
        <v>36</v>
      </c>
      <c r="W2508" t="s">
        <v>59</v>
      </c>
      <c r="X2508" t="s">
        <v>38</v>
      </c>
      <c r="Y2508">
        <v>4</v>
      </c>
      <c r="Z2508">
        <f>VLOOKUP(A2508,Table3[],3,0)</f>
        <v>2</v>
      </c>
      <c r="AA2508">
        <f>VLOOKUP(A2508,'employee_engagement survey data'!A2508:E2972,4,0)</f>
        <v>5</v>
      </c>
      <c r="AB2508">
        <f>VLOOKUP(A2508,'employee_engagement survey data'!A2508:E2747,5,0)</f>
        <v>2</v>
      </c>
      <c r="AC2508" t="str">
        <f>VLOOKUP(A2508,training_and_development!A2508:F2545,3,0)</f>
        <v>Project Management</v>
      </c>
      <c r="AD2508" t="str">
        <f>VLOOKUP(A2508,training_and_development!A2508:E2897,4,0)</f>
        <v>Internal</v>
      </c>
      <c r="AE2508" t="str">
        <f>VLOOKUP(A2508,training_and_development!A2508:F5505,5,0)</f>
        <v>Completed</v>
      </c>
      <c r="AF2508" t="str">
        <f>VLOOKUP(A2508,training_and_development!A2507:G2527,6,0)</f>
        <v>Loriberg</v>
      </c>
      <c r="AG2508" t="str">
        <f>VLOOKUP(A2508,training_and_development!A2508:H2516,7,0)</f>
        <v>Michael Copeland</v>
      </c>
      <c r="AH2508">
        <f>VLOOKUP(A2508,training_and_development!A2508:H2511,8,0)</f>
        <v>4</v>
      </c>
    </row>
    <row r="2509" spans="1:34" x14ac:dyDescent="0.25">
      <c r="A2509">
        <v>3508</v>
      </c>
      <c r="B2509" t="s">
        <v>19786</v>
      </c>
      <c r="C2509" s="1">
        <v>44390</v>
      </c>
      <c r="D2509" s="8" t="s">
        <v>16975</v>
      </c>
      <c r="E2509" t="s">
        <v>47</v>
      </c>
      <c r="F2509" t="s">
        <v>240</v>
      </c>
      <c r="G2509" t="s">
        <v>26543</v>
      </c>
      <c r="H2509" t="s">
        <v>26</v>
      </c>
      <c r="I2509" t="s">
        <v>27</v>
      </c>
      <c r="J2509" t="s">
        <v>50</v>
      </c>
      <c r="K2509" t="s">
        <v>51</v>
      </c>
      <c r="L2509" t="s">
        <v>42</v>
      </c>
      <c r="M2509" t="s">
        <v>31</v>
      </c>
      <c r="N2509" s="20" t="s">
        <v>16975</v>
      </c>
      <c r="O2509" t="s">
        <v>52</v>
      </c>
      <c r="P2509" t="s">
        <v>43</v>
      </c>
      <c r="Q2509" s="2">
        <v>15487</v>
      </c>
      <c r="R2509" t="s">
        <v>84</v>
      </c>
      <c r="S2509" t="s">
        <v>64</v>
      </c>
      <c r="T2509" t="s">
        <v>45</v>
      </c>
      <c r="U2509" s="3">
        <v>9385</v>
      </c>
      <c r="V2509" t="s">
        <v>94</v>
      </c>
      <c r="W2509" t="s">
        <v>59</v>
      </c>
      <c r="X2509" t="s">
        <v>38</v>
      </c>
      <c r="Y2509">
        <v>5</v>
      </c>
      <c r="Z2509">
        <f>VLOOKUP(A2509,Table3[],3,0)</f>
        <v>1</v>
      </c>
      <c r="AA2509">
        <f>VLOOKUP(A2509,'employee_engagement survey data'!A2509:E2973,4,0)</f>
        <v>5</v>
      </c>
      <c r="AB2509">
        <f>VLOOKUP(A2509,'employee_engagement survey data'!A2509:E2748,5,0)</f>
        <v>4</v>
      </c>
      <c r="AC2509" t="str">
        <f>VLOOKUP(A2509,training_and_development!A2509:F2546,3,0)</f>
        <v>Communication Skills</v>
      </c>
      <c r="AD2509" t="str">
        <f>VLOOKUP(A2509,training_and_development!A2509:E2898,4,0)</f>
        <v>External</v>
      </c>
      <c r="AE2509" t="str">
        <f>VLOOKUP(A2509,training_and_development!A2509:F5506,5,0)</f>
        <v>Completed</v>
      </c>
      <c r="AF2509" t="str">
        <f>VLOOKUP(A2509,training_and_development!A2508:G2528,6,0)</f>
        <v>South Michael</v>
      </c>
      <c r="AG2509" t="str">
        <f>VLOOKUP(A2509,training_and_development!A2509:H2517,7,0)</f>
        <v>Ashley Contreras</v>
      </c>
      <c r="AH2509">
        <f>VLOOKUP(A2509,training_and_development!A2509:H2512,8,0)</f>
        <v>1</v>
      </c>
    </row>
    <row r="2510" spans="1:34" x14ac:dyDescent="0.25">
      <c r="A2510">
        <v>3509</v>
      </c>
      <c r="B2510" t="s">
        <v>19787</v>
      </c>
      <c r="C2510" s="1">
        <v>44300</v>
      </c>
      <c r="D2510" s="8" t="s">
        <v>16975</v>
      </c>
      <c r="E2510" t="s">
        <v>47</v>
      </c>
      <c r="F2510" t="s">
        <v>241</v>
      </c>
      <c r="G2510" t="s">
        <v>26543</v>
      </c>
      <c r="H2510" t="s">
        <v>67</v>
      </c>
      <c r="I2510" t="s">
        <v>27</v>
      </c>
      <c r="J2510" t="s">
        <v>42</v>
      </c>
      <c r="K2510" t="s">
        <v>29</v>
      </c>
      <c r="L2510" t="s">
        <v>50</v>
      </c>
      <c r="M2510" t="s">
        <v>31</v>
      </c>
      <c r="N2510" s="20" t="s">
        <v>16975</v>
      </c>
      <c r="O2510" t="s">
        <v>52</v>
      </c>
      <c r="P2510" t="s">
        <v>53</v>
      </c>
      <c r="Q2510" s="2">
        <v>28433</v>
      </c>
      <c r="R2510" t="s">
        <v>110</v>
      </c>
      <c r="S2510" t="s">
        <v>242</v>
      </c>
      <c r="T2510" t="s">
        <v>35</v>
      </c>
      <c r="U2510" s="3">
        <v>75993</v>
      </c>
      <c r="V2510" t="s">
        <v>71</v>
      </c>
      <c r="W2510" t="s">
        <v>65</v>
      </c>
      <c r="X2510" t="s">
        <v>38</v>
      </c>
      <c r="Y2510">
        <v>2</v>
      </c>
      <c r="Z2510">
        <f>VLOOKUP(A2510,Table3[],3,0)</f>
        <v>4</v>
      </c>
      <c r="AA2510">
        <f>VLOOKUP(A2510,'employee_engagement survey data'!A2510:E2974,4,0)</f>
        <v>5</v>
      </c>
      <c r="AB2510">
        <f>VLOOKUP(A2510,'employee_engagement survey data'!A2510:E2749,5,0)</f>
        <v>2</v>
      </c>
      <c r="AC2510" t="str">
        <f>VLOOKUP(A2510,training_and_development!A2510:F2547,3,0)</f>
        <v>Leadership Development</v>
      </c>
      <c r="AD2510" t="str">
        <f>VLOOKUP(A2510,training_and_development!A2510:E2899,4,0)</f>
        <v>External</v>
      </c>
      <c r="AE2510" t="str">
        <f>VLOOKUP(A2510,training_and_development!A2510:F5507,5,0)</f>
        <v>Completed</v>
      </c>
      <c r="AF2510" t="str">
        <f>VLOOKUP(A2510,training_and_development!A2509:G2529,6,0)</f>
        <v>Diamondchester</v>
      </c>
      <c r="AG2510" t="str">
        <f>VLOOKUP(A2510,training_and_development!A2510:H2518,7,0)</f>
        <v>William Smith</v>
      </c>
      <c r="AH2510">
        <f>VLOOKUP(A2510,training_and_development!A2510:H2513,8,0)</f>
        <v>4</v>
      </c>
    </row>
    <row r="2511" spans="1:34" x14ac:dyDescent="0.25">
      <c r="A2511">
        <v>3510</v>
      </c>
      <c r="B2511" t="s">
        <v>19788</v>
      </c>
      <c r="C2511" s="1">
        <v>43871</v>
      </c>
      <c r="D2511" s="8" t="s">
        <v>16975</v>
      </c>
      <c r="E2511" t="s">
        <v>47</v>
      </c>
      <c r="F2511" t="s">
        <v>243</v>
      </c>
      <c r="G2511" t="s">
        <v>26543</v>
      </c>
      <c r="H2511" t="s">
        <v>116</v>
      </c>
      <c r="I2511" t="s">
        <v>27</v>
      </c>
      <c r="J2511" t="s">
        <v>42</v>
      </c>
      <c r="K2511" t="s">
        <v>41</v>
      </c>
      <c r="L2511" t="s">
        <v>50</v>
      </c>
      <c r="M2511" t="s">
        <v>31</v>
      </c>
      <c r="N2511" s="20" t="s">
        <v>16975</v>
      </c>
      <c r="O2511" t="s">
        <v>52</v>
      </c>
      <c r="P2511" t="s">
        <v>62</v>
      </c>
      <c r="Q2511" s="2">
        <v>20745</v>
      </c>
      <c r="R2511" t="s">
        <v>110</v>
      </c>
      <c r="S2511" t="s">
        <v>64</v>
      </c>
      <c r="T2511" t="s">
        <v>35</v>
      </c>
      <c r="U2511" s="3">
        <v>65329</v>
      </c>
      <c r="V2511" t="s">
        <v>46</v>
      </c>
      <c r="W2511" t="s">
        <v>65</v>
      </c>
      <c r="X2511" t="s">
        <v>38</v>
      </c>
      <c r="Y2511">
        <v>2</v>
      </c>
      <c r="Z2511">
        <f>VLOOKUP(A2511,Table3[],3,0)</f>
        <v>2</v>
      </c>
      <c r="AA2511">
        <f>VLOOKUP(A2511,'employee_engagement survey data'!A2511:E2975,4,0)</f>
        <v>4</v>
      </c>
      <c r="AB2511">
        <f>VLOOKUP(A2511,'employee_engagement survey data'!A2511:E2750,5,0)</f>
        <v>3</v>
      </c>
      <c r="AC2511" t="str">
        <f>VLOOKUP(A2511,training_and_development!A2511:F2548,3,0)</f>
        <v>Technical Skills</v>
      </c>
      <c r="AD2511" t="str">
        <f>VLOOKUP(A2511,training_and_development!A2511:E2900,4,0)</f>
        <v>External</v>
      </c>
      <c r="AE2511" t="str">
        <f>VLOOKUP(A2511,training_and_development!A2511:F5508,5,0)</f>
        <v>Completed</v>
      </c>
      <c r="AF2511" t="str">
        <f>VLOOKUP(A2511,training_and_development!A2510:G2530,6,0)</f>
        <v>Stevensside</v>
      </c>
      <c r="AG2511" t="str">
        <f>VLOOKUP(A2511,training_and_development!A2511:H2519,7,0)</f>
        <v>Donna Diaz</v>
      </c>
      <c r="AH2511">
        <f>VLOOKUP(A2511,training_and_development!A2511:H2514,8,0)</f>
        <v>4</v>
      </c>
    </row>
    <row r="2512" spans="1:34" x14ac:dyDescent="0.25">
      <c r="A2512">
        <v>3511</v>
      </c>
      <c r="B2512" t="s">
        <v>19789</v>
      </c>
      <c r="C2512" s="1">
        <v>44425</v>
      </c>
      <c r="D2512" s="8">
        <v>44561</v>
      </c>
      <c r="E2512" t="s">
        <v>47</v>
      </c>
      <c r="F2512" t="s">
        <v>244</v>
      </c>
      <c r="G2512" t="s">
        <v>26543</v>
      </c>
      <c r="H2512" t="s">
        <v>73</v>
      </c>
      <c r="I2512" t="s">
        <v>27</v>
      </c>
      <c r="J2512" t="s">
        <v>42</v>
      </c>
      <c r="K2512" t="s">
        <v>51</v>
      </c>
      <c r="L2512" t="s">
        <v>50</v>
      </c>
      <c r="M2512" t="s">
        <v>92</v>
      </c>
      <c r="N2512" s="20" t="s">
        <v>245</v>
      </c>
      <c r="O2512" t="s">
        <v>52</v>
      </c>
      <c r="P2512" t="s">
        <v>32</v>
      </c>
      <c r="Q2512" s="2">
        <v>35479</v>
      </c>
      <c r="R2512" t="s">
        <v>110</v>
      </c>
      <c r="S2512" t="s">
        <v>126</v>
      </c>
      <c r="T2512" t="s">
        <v>35</v>
      </c>
      <c r="U2512" s="3">
        <v>41111</v>
      </c>
      <c r="V2512" t="s">
        <v>94</v>
      </c>
      <c r="W2512" t="s">
        <v>79</v>
      </c>
      <c r="X2512" t="s">
        <v>38</v>
      </c>
      <c r="Y2512">
        <v>4</v>
      </c>
      <c r="Z2512">
        <f>VLOOKUP(A2512,Table3[],3,0)</f>
        <v>5</v>
      </c>
      <c r="AA2512">
        <f>VLOOKUP(A2512,'employee_engagement survey data'!A2512:E2976,4,0)</f>
        <v>4</v>
      </c>
      <c r="AB2512">
        <f>VLOOKUP(A2512,'employee_engagement survey data'!A2512:E2751,5,0)</f>
        <v>5</v>
      </c>
      <c r="AC2512" t="str">
        <f>VLOOKUP(A2512,training_and_development!A2512:F2549,3,0)</f>
        <v>Technical Skills</v>
      </c>
      <c r="AD2512" t="str">
        <f>VLOOKUP(A2512,training_and_development!A2512:E2901,4,0)</f>
        <v>Internal</v>
      </c>
      <c r="AE2512" t="str">
        <f>VLOOKUP(A2512,training_and_development!A2512:F5509,5,0)</f>
        <v>Completed</v>
      </c>
      <c r="AF2512" t="str">
        <f>VLOOKUP(A2512,training_and_development!A2511:G2531,6,0)</f>
        <v>Anthonyville</v>
      </c>
      <c r="AG2512" t="str">
        <f>VLOOKUP(A2512,training_and_development!A2512:H2520,7,0)</f>
        <v>Juan Peck</v>
      </c>
      <c r="AH2512">
        <f>VLOOKUP(A2512,training_and_development!A2512:H2515,8,0)</f>
        <v>3</v>
      </c>
    </row>
    <row r="2513" spans="1:34" x14ac:dyDescent="0.25">
      <c r="A2513">
        <v>3512</v>
      </c>
      <c r="B2513" t="s">
        <v>19790</v>
      </c>
      <c r="C2513" s="1">
        <v>45033</v>
      </c>
      <c r="D2513" s="8">
        <v>45099</v>
      </c>
      <c r="E2513" t="s">
        <v>47</v>
      </c>
      <c r="F2513" t="s">
        <v>246</v>
      </c>
      <c r="G2513" t="s">
        <v>26543</v>
      </c>
      <c r="H2513" t="s">
        <v>87</v>
      </c>
      <c r="I2513" t="s">
        <v>131</v>
      </c>
      <c r="J2513" t="s">
        <v>28</v>
      </c>
      <c r="K2513" t="s">
        <v>29</v>
      </c>
      <c r="L2513" t="s">
        <v>30</v>
      </c>
      <c r="M2513" t="s">
        <v>120</v>
      </c>
      <c r="N2513" s="20" t="s">
        <v>247</v>
      </c>
      <c r="O2513" t="s">
        <v>52</v>
      </c>
      <c r="P2513" t="s">
        <v>248</v>
      </c>
      <c r="Q2513" s="2">
        <v>35363</v>
      </c>
      <c r="R2513" t="s">
        <v>89</v>
      </c>
      <c r="S2513" t="s">
        <v>123</v>
      </c>
      <c r="T2513" t="s">
        <v>35</v>
      </c>
      <c r="U2513" s="3">
        <v>58860</v>
      </c>
      <c r="V2513" t="s">
        <v>71</v>
      </c>
      <c r="W2513" t="s">
        <v>59</v>
      </c>
      <c r="X2513" t="s">
        <v>38</v>
      </c>
      <c r="Y2513">
        <v>2</v>
      </c>
      <c r="Z2513">
        <f>VLOOKUP(A2513,Table3[],3,0)</f>
        <v>5</v>
      </c>
      <c r="AA2513">
        <f>VLOOKUP(A2513,'employee_engagement survey data'!A2513:E2977,4,0)</f>
        <v>1</v>
      </c>
      <c r="AB2513">
        <f>VLOOKUP(A2513,'employee_engagement survey data'!A2513:E2752,5,0)</f>
        <v>3</v>
      </c>
      <c r="AC2513" t="str">
        <f>VLOOKUP(A2513,training_and_development!A2513:F2550,3,0)</f>
        <v>Communication Skills</v>
      </c>
      <c r="AD2513" t="str">
        <f>VLOOKUP(A2513,training_and_development!A2513:E2902,4,0)</f>
        <v>Internal</v>
      </c>
      <c r="AE2513" t="str">
        <f>VLOOKUP(A2513,training_and_development!A2513:F5510,5,0)</f>
        <v>Failed</v>
      </c>
      <c r="AF2513" t="str">
        <f>VLOOKUP(A2513,training_and_development!A2512:G2532,6,0)</f>
        <v>Bryantport</v>
      </c>
      <c r="AG2513" t="str">
        <f>VLOOKUP(A2513,training_and_development!A2513:H2521,7,0)</f>
        <v>Sharon Miller</v>
      </c>
      <c r="AH2513">
        <f>VLOOKUP(A2513,training_and_development!A2513:H2516,8,0)</f>
        <v>2</v>
      </c>
    </row>
    <row r="2514" spans="1:34" x14ac:dyDescent="0.25">
      <c r="A2514">
        <v>3513</v>
      </c>
      <c r="B2514" t="s">
        <v>19791</v>
      </c>
      <c r="C2514" s="1">
        <v>44806</v>
      </c>
      <c r="D2514" s="8">
        <v>45070</v>
      </c>
      <c r="E2514" t="s">
        <v>47</v>
      </c>
      <c r="F2514" t="s">
        <v>249</v>
      </c>
      <c r="G2514" t="s">
        <v>26543</v>
      </c>
      <c r="H2514" t="s">
        <v>49</v>
      </c>
      <c r="I2514" t="s">
        <v>131</v>
      </c>
      <c r="J2514" t="s">
        <v>28</v>
      </c>
      <c r="K2514" t="s">
        <v>29</v>
      </c>
      <c r="L2514" t="s">
        <v>30</v>
      </c>
      <c r="M2514" t="s">
        <v>74</v>
      </c>
      <c r="N2514" s="20" t="s">
        <v>250</v>
      </c>
      <c r="O2514" t="s">
        <v>52</v>
      </c>
      <c r="P2514" t="s">
        <v>62</v>
      </c>
      <c r="Q2514" s="2">
        <v>21867</v>
      </c>
      <c r="R2514" t="s">
        <v>89</v>
      </c>
      <c r="S2514" t="s">
        <v>64</v>
      </c>
      <c r="T2514" t="s">
        <v>45</v>
      </c>
      <c r="U2514" s="3">
        <v>93051</v>
      </c>
      <c r="V2514" t="s">
        <v>58</v>
      </c>
      <c r="W2514" t="s">
        <v>65</v>
      </c>
      <c r="X2514" t="s">
        <v>38</v>
      </c>
      <c r="Y2514">
        <v>5</v>
      </c>
      <c r="Z2514">
        <f>VLOOKUP(A2514,Table3[],3,0)</f>
        <v>4</v>
      </c>
      <c r="AA2514">
        <f>VLOOKUP(A2514,'employee_engagement survey data'!A2514:E2978,4,0)</f>
        <v>1</v>
      </c>
      <c r="AB2514">
        <f>VLOOKUP(A2514,'employee_engagement survey data'!A2514:E2753,5,0)</f>
        <v>3</v>
      </c>
      <c r="AC2514" t="str">
        <f>VLOOKUP(A2514,training_and_development!A2514:F2551,3,0)</f>
        <v>Communication Skills</v>
      </c>
      <c r="AD2514" t="str">
        <f>VLOOKUP(A2514,training_and_development!A2514:E2903,4,0)</f>
        <v>External</v>
      </c>
      <c r="AE2514" t="str">
        <f>VLOOKUP(A2514,training_and_development!A2514:F5511,5,0)</f>
        <v>Completed</v>
      </c>
      <c r="AF2514" t="str">
        <f>VLOOKUP(A2514,training_and_development!A2513:G2533,6,0)</f>
        <v>East Adam</v>
      </c>
      <c r="AG2514" t="str">
        <f>VLOOKUP(A2514,training_and_development!A2514:H2522,7,0)</f>
        <v>Katie Harrington</v>
      </c>
      <c r="AH2514">
        <f>VLOOKUP(A2514,training_and_development!A2514:H2517,8,0)</f>
        <v>1</v>
      </c>
    </row>
    <row r="2515" spans="1:34" x14ac:dyDescent="0.25">
      <c r="A2515">
        <v>3514</v>
      </c>
      <c r="B2515" t="s">
        <v>19792</v>
      </c>
      <c r="C2515" s="1">
        <v>43936</v>
      </c>
      <c r="D2515" s="8" t="s">
        <v>16975</v>
      </c>
      <c r="E2515" t="s">
        <v>47</v>
      </c>
      <c r="F2515" t="s">
        <v>251</v>
      </c>
      <c r="G2515" t="s">
        <v>26543</v>
      </c>
      <c r="H2515" t="s">
        <v>67</v>
      </c>
      <c r="I2515" t="s">
        <v>27</v>
      </c>
      <c r="J2515" t="s">
        <v>50</v>
      </c>
      <c r="K2515" t="s">
        <v>51</v>
      </c>
      <c r="L2515" t="s">
        <v>42</v>
      </c>
      <c r="M2515" t="s">
        <v>31</v>
      </c>
      <c r="N2515" s="20" t="s">
        <v>16975</v>
      </c>
      <c r="O2515" t="s">
        <v>52</v>
      </c>
      <c r="P2515" t="s">
        <v>177</v>
      </c>
      <c r="Q2515" s="2">
        <v>21188</v>
      </c>
      <c r="R2515" t="s">
        <v>89</v>
      </c>
      <c r="S2515" t="s">
        <v>152</v>
      </c>
      <c r="T2515" t="s">
        <v>45</v>
      </c>
      <c r="U2515" s="3">
        <v>17419</v>
      </c>
      <c r="V2515" t="s">
        <v>94</v>
      </c>
      <c r="W2515" t="s">
        <v>65</v>
      </c>
      <c r="X2515" t="s">
        <v>38</v>
      </c>
      <c r="Y2515">
        <v>1</v>
      </c>
      <c r="Z2515">
        <f>VLOOKUP(A2515,Table3[],3,0)</f>
        <v>2</v>
      </c>
      <c r="AA2515">
        <f>VLOOKUP(A2515,'employee_engagement survey data'!A2515:E2979,4,0)</f>
        <v>1</v>
      </c>
      <c r="AB2515">
        <f>VLOOKUP(A2515,'employee_engagement survey data'!A2515:E2754,5,0)</f>
        <v>1</v>
      </c>
      <c r="AC2515" t="str">
        <f>VLOOKUP(A2515,training_and_development!A2515:F2552,3,0)</f>
        <v>Leadership Development</v>
      </c>
      <c r="AD2515" t="str">
        <f>VLOOKUP(A2515,training_and_development!A2515:E2904,4,0)</f>
        <v>Internal</v>
      </c>
      <c r="AE2515" t="str">
        <f>VLOOKUP(A2515,training_and_development!A2515:F5512,5,0)</f>
        <v>Failed</v>
      </c>
      <c r="AF2515" t="str">
        <f>VLOOKUP(A2515,training_and_development!A2514:G2534,6,0)</f>
        <v>West Adam</v>
      </c>
      <c r="AG2515" t="str">
        <f>VLOOKUP(A2515,training_and_development!A2515:H2523,7,0)</f>
        <v>Jimmy Lucero</v>
      </c>
      <c r="AH2515">
        <f>VLOOKUP(A2515,training_and_development!A2515:H2518,8,0)</f>
        <v>3</v>
      </c>
    </row>
    <row r="2516" spans="1:34" x14ac:dyDescent="0.25">
      <c r="A2516">
        <v>3515</v>
      </c>
      <c r="B2516" t="s">
        <v>19793</v>
      </c>
      <c r="C2516" s="1">
        <v>44629</v>
      </c>
      <c r="D2516" s="8">
        <v>44905</v>
      </c>
      <c r="E2516" t="s">
        <v>47</v>
      </c>
      <c r="F2516" t="s">
        <v>252</v>
      </c>
      <c r="G2516" t="s">
        <v>26543</v>
      </c>
      <c r="H2516" t="s">
        <v>26</v>
      </c>
      <c r="I2516" t="s">
        <v>131</v>
      </c>
      <c r="J2516" t="s">
        <v>42</v>
      </c>
      <c r="K2516" t="s">
        <v>41</v>
      </c>
      <c r="L2516" t="s">
        <v>42</v>
      </c>
      <c r="M2516" t="s">
        <v>100</v>
      </c>
      <c r="N2516" s="20" t="s">
        <v>253</v>
      </c>
      <c r="O2516" t="s">
        <v>52</v>
      </c>
      <c r="P2516" t="s">
        <v>32</v>
      </c>
      <c r="Q2516" s="2">
        <v>35549</v>
      </c>
      <c r="R2516" t="s">
        <v>106</v>
      </c>
      <c r="S2516" t="s">
        <v>111</v>
      </c>
      <c r="T2516" t="s">
        <v>45</v>
      </c>
      <c r="U2516" s="3">
        <v>59593</v>
      </c>
      <c r="V2516" t="s">
        <v>36</v>
      </c>
      <c r="W2516" t="s">
        <v>59</v>
      </c>
      <c r="X2516" t="s">
        <v>38</v>
      </c>
      <c r="Y2516">
        <v>4</v>
      </c>
      <c r="Z2516">
        <f>VLOOKUP(A2516,Table3[],3,0)</f>
        <v>3</v>
      </c>
      <c r="AA2516">
        <f>VLOOKUP(A2516,'employee_engagement survey data'!A2516:E2980,4,0)</f>
        <v>5</v>
      </c>
      <c r="AB2516">
        <f>VLOOKUP(A2516,'employee_engagement survey data'!A2516:E2755,5,0)</f>
        <v>5</v>
      </c>
      <c r="AC2516" t="str">
        <f>VLOOKUP(A2516,training_and_development!A2516:F2553,3,0)</f>
        <v>Customer Service</v>
      </c>
      <c r="AD2516" t="str">
        <f>VLOOKUP(A2516,training_and_development!A2516:E2905,4,0)</f>
        <v>Internal</v>
      </c>
      <c r="AE2516" t="str">
        <f>VLOOKUP(A2516,training_and_development!A2516:F5513,5,0)</f>
        <v>Completed</v>
      </c>
      <c r="AF2516" t="str">
        <f>VLOOKUP(A2516,training_and_development!A2515:G2535,6,0)</f>
        <v>West Keith</v>
      </c>
      <c r="AG2516" t="str">
        <f>VLOOKUP(A2516,training_and_development!A2516:H2524,7,0)</f>
        <v>Elizabeth Cook</v>
      </c>
      <c r="AH2516">
        <f>VLOOKUP(A2516,training_and_development!A2516:H2519,8,0)</f>
        <v>1</v>
      </c>
    </row>
    <row r="2517" spans="1:34" x14ac:dyDescent="0.25">
      <c r="A2517">
        <v>3516</v>
      </c>
      <c r="B2517" t="s">
        <v>19794</v>
      </c>
      <c r="C2517" s="1">
        <v>44658</v>
      </c>
      <c r="D2517" s="8">
        <v>44948</v>
      </c>
      <c r="E2517" t="s">
        <v>47</v>
      </c>
      <c r="F2517" t="s">
        <v>254</v>
      </c>
      <c r="G2517" t="s">
        <v>26543</v>
      </c>
      <c r="H2517" t="s">
        <v>96</v>
      </c>
      <c r="I2517" t="s">
        <v>27</v>
      </c>
      <c r="J2517" t="s">
        <v>28</v>
      </c>
      <c r="K2517" t="s">
        <v>51</v>
      </c>
      <c r="L2517" t="s">
        <v>42</v>
      </c>
      <c r="M2517" t="s">
        <v>100</v>
      </c>
      <c r="N2517" s="20" t="s">
        <v>255</v>
      </c>
      <c r="O2517" t="s">
        <v>52</v>
      </c>
      <c r="P2517" t="s">
        <v>122</v>
      </c>
      <c r="Q2517" s="2">
        <v>32319</v>
      </c>
      <c r="R2517" t="s">
        <v>106</v>
      </c>
      <c r="S2517" t="s">
        <v>123</v>
      </c>
      <c r="T2517" t="s">
        <v>45</v>
      </c>
      <c r="U2517" s="3">
        <v>96350</v>
      </c>
      <c r="V2517" t="s">
        <v>94</v>
      </c>
      <c r="W2517" t="s">
        <v>79</v>
      </c>
      <c r="X2517" t="s">
        <v>38</v>
      </c>
      <c r="Y2517">
        <v>5</v>
      </c>
      <c r="Z2517">
        <f>VLOOKUP(A2517,Table3[],3,0)</f>
        <v>2</v>
      </c>
      <c r="AA2517">
        <f>VLOOKUP(A2517,'employee_engagement survey data'!A2517:E2981,4,0)</f>
        <v>3</v>
      </c>
      <c r="AB2517">
        <f>VLOOKUP(A2517,'employee_engagement survey data'!A2517:E2756,5,0)</f>
        <v>5</v>
      </c>
      <c r="AC2517" t="str">
        <f>VLOOKUP(A2517,training_and_development!A2517:F2554,3,0)</f>
        <v>Technical Skills</v>
      </c>
      <c r="AD2517" t="str">
        <f>VLOOKUP(A2517,training_and_development!A2517:E2906,4,0)</f>
        <v>Internal</v>
      </c>
      <c r="AE2517" t="str">
        <f>VLOOKUP(A2517,training_and_development!A2517:F5514,5,0)</f>
        <v>Failed</v>
      </c>
      <c r="AF2517" t="str">
        <f>VLOOKUP(A2517,training_and_development!A2516:G2536,6,0)</f>
        <v>Lake Stephen</v>
      </c>
      <c r="AG2517" t="str">
        <f>VLOOKUP(A2517,training_and_development!A2517:H2525,7,0)</f>
        <v>Gregory Kramer</v>
      </c>
      <c r="AH2517">
        <f>VLOOKUP(A2517,training_and_development!A2517:H2520,8,0)</f>
        <v>1</v>
      </c>
    </row>
    <row r="2518" spans="1:34" x14ac:dyDescent="0.25">
      <c r="A2518">
        <v>3517</v>
      </c>
      <c r="B2518" t="s">
        <v>19795</v>
      </c>
      <c r="C2518" s="1">
        <v>43880</v>
      </c>
      <c r="D2518" s="8" t="s">
        <v>16975</v>
      </c>
      <c r="E2518" t="s">
        <v>47</v>
      </c>
      <c r="F2518" t="s">
        <v>256</v>
      </c>
      <c r="G2518" t="s">
        <v>26543</v>
      </c>
      <c r="H2518" t="s">
        <v>40</v>
      </c>
      <c r="I2518" t="s">
        <v>27</v>
      </c>
      <c r="J2518" t="s">
        <v>42</v>
      </c>
      <c r="K2518" t="s">
        <v>41</v>
      </c>
      <c r="L2518" t="s">
        <v>42</v>
      </c>
      <c r="M2518" t="s">
        <v>31</v>
      </c>
      <c r="N2518" s="20" t="s">
        <v>16975</v>
      </c>
      <c r="O2518" t="s">
        <v>52</v>
      </c>
      <c r="P2518" t="s">
        <v>105</v>
      </c>
      <c r="Q2518" s="2">
        <v>15345</v>
      </c>
      <c r="R2518" t="s">
        <v>97</v>
      </c>
      <c r="S2518" t="s">
        <v>107</v>
      </c>
      <c r="T2518" t="s">
        <v>45</v>
      </c>
      <c r="U2518" s="3">
        <v>44469</v>
      </c>
      <c r="V2518" t="s">
        <v>46</v>
      </c>
      <c r="W2518" t="s">
        <v>37</v>
      </c>
      <c r="X2518" t="s">
        <v>38</v>
      </c>
      <c r="Y2518">
        <v>4</v>
      </c>
      <c r="Z2518">
        <f>VLOOKUP(A2518,Table3[],3,0)</f>
        <v>4</v>
      </c>
      <c r="AA2518">
        <f>VLOOKUP(A2518,'employee_engagement survey data'!A2518:E2982,4,0)</f>
        <v>1</v>
      </c>
      <c r="AB2518">
        <f>VLOOKUP(A2518,'employee_engagement survey data'!A2518:E2757,5,0)</f>
        <v>1</v>
      </c>
      <c r="AC2518" t="str">
        <f>VLOOKUP(A2518,training_and_development!A2518:F2555,3,0)</f>
        <v>Technical Skills</v>
      </c>
      <c r="AD2518" t="str">
        <f>VLOOKUP(A2518,training_and_development!A2518:E2907,4,0)</f>
        <v>Internal</v>
      </c>
      <c r="AE2518" t="str">
        <f>VLOOKUP(A2518,training_and_development!A2518:F5515,5,0)</f>
        <v>Failed</v>
      </c>
      <c r="AF2518" t="str">
        <f>VLOOKUP(A2518,training_and_development!A2517:G2537,6,0)</f>
        <v>Hillberg</v>
      </c>
      <c r="AG2518" t="str">
        <f>VLOOKUP(A2518,training_and_development!A2518:H2526,7,0)</f>
        <v>Mr. Frederick Fuentes</v>
      </c>
      <c r="AH2518">
        <f>VLOOKUP(A2518,training_and_development!A2518:H2521,8,0)</f>
        <v>3</v>
      </c>
    </row>
    <row r="2519" spans="1:34" x14ac:dyDescent="0.25">
      <c r="A2519">
        <v>3518</v>
      </c>
      <c r="B2519" t="s">
        <v>19796</v>
      </c>
      <c r="C2519" s="1">
        <v>44296</v>
      </c>
      <c r="D2519" s="8">
        <v>44746</v>
      </c>
      <c r="E2519" t="s">
        <v>47</v>
      </c>
      <c r="F2519" t="s">
        <v>257</v>
      </c>
      <c r="G2519" t="s">
        <v>26543</v>
      </c>
      <c r="H2519" t="s">
        <v>99</v>
      </c>
      <c r="I2519" t="s">
        <v>27</v>
      </c>
      <c r="J2519" t="s">
        <v>28</v>
      </c>
      <c r="K2519" t="s">
        <v>51</v>
      </c>
      <c r="L2519" t="s">
        <v>42</v>
      </c>
      <c r="M2519" t="s">
        <v>74</v>
      </c>
      <c r="N2519" s="20" t="s">
        <v>258</v>
      </c>
      <c r="O2519" t="s">
        <v>52</v>
      </c>
      <c r="P2519" t="s">
        <v>76</v>
      </c>
      <c r="Q2519" s="2">
        <v>25347</v>
      </c>
      <c r="R2519" t="s">
        <v>77</v>
      </c>
      <c r="S2519" t="s">
        <v>123</v>
      </c>
      <c r="T2519" t="s">
        <v>35</v>
      </c>
      <c r="U2519" s="3">
        <v>13249</v>
      </c>
      <c r="V2519" t="s">
        <v>46</v>
      </c>
      <c r="W2519" t="s">
        <v>65</v>
      </c>
      <c r="X2519" t="s">
        <v>38</v>
      </c>
      <c r="Y2519">
        <v>2</v>
      </c>
      <c r="Z2519">
        <f>VLOOKUP(A2519,Table3[],3,0)</f>
        <v>4</v>
      </c>
      <c r="AA2519">
        <f>VLOOKUP(A2519,'employee_engagement survey data'!A2519:E2983,4,0)</f>
        <v>2</v>
      </c>
      <c r="AB2519">
        <f>VLOOKUP(A2519,'employee_engagement survey data'!A2519:E2758,5,0)</f>
        <v>5</v>
      </c>
      <c r="AC2519" t="str">
        <f>VLOOKUP(A2519,training_and_development!A2519:F2556,3,0)</f>
        <v>Customer Service</v>
      </c>
      <c r="AD2519" t="str">
        <f>VLOOKUP(A2519,training_and_development!A2519:E2908,4,0)</f>
        <v>Internal</v>
      </c>
      <c r="AE2519" t="str">
        <f>VLOOKUP(A2519,training_and_development!A2519:F5516,5,0)</f>
        <v>Completed</v>
      </c>
      <c r="AF2519" t="str">
        <f>VLOOKUP(A2519,training_and_development!A2518:G2538,6,0)</f>
        <v>Port Vanessafort</v>
      </c>
      <c r="AG2519" t="str">
        <f>VLOOKUP(A2519,training_and_development!A2519:H2527,7,0)</f>
        <v>Michael Parker</v>
      </c>
      <c r="AH2519">
        <f>VLOOKUP(A2519,training_and_development!A2519:H2522,8,0)</f>
        <v>3</v>
      </c>
    </row>
    <row r="2520" spans="1:34" x14ac:dyDescent="0.25">
      <c r="A2520">
        <v>3519</v>
      </c>
      <c r="B2520" t="s">
        <v>19797</v>
      </c>
      <c r="C2520" s="1">
        <v>44549</v>
      </c>
      <c r="D2520" s="8">
        <v>44622</v>
      </c>
      <c r="E2520" t="s">
        <v>47</v>
      </c>
      <c r="F2520" t="s">
        <v>259</v>
      </c>
      <c r="G2520" t="s">
        <v>26543</v>
      </c>
      <c r="H2520" t="s">
        <v>61</v>
      </c>
      <c r="I2520" t="s">
        <v>27</v>
      </c>
      <c r="J2520" t="s">
        <v>42</v>
      </c>
      <c r="K2520" t="s">
        <v>29</v>
      </c>
      <c r="L2520" t="s">
        <v>30</v>
      </c>
      <c r="M2520" t="s">
        <v>92</v>
      </c>
      <c r="N2520" s="20" t="s">
        <v>260</v>
      </c>
      <c r="O2520" t="s">
        <v>52</v>
      </c>
      <c r="P2520" t="s">
        <v>43</v>
      </c>
      <c r="Q2520" s="2">
        <v>18715</v>
      </c>
      <c r="R2520" t="s">
        <v>77</v>
      </c>
      <c r="S2520" t="s">
        <v>194</v>
      </c>
      <c r="T2520" t="s">
        <v>45</v>
      </c>
      <c r="U2520" s="3">
        <v>17123</v>
      </c>
      <c r="V2520" t="s">
        <v>46</v>
      </c>
      <c r="W2520" t="s">
        <v>37</v>
      </c>
      <c r="X2520" t="s">
        <v>38</v>
      </c>
      <c r="Y2520">
        <v>2</v>
      </c>
      <c r="Z2520">
        <f>VLOOKUP(A2520,Table3[],3,0)</f>
        <v>1</v>
      </c>
      <c r="AA2520">
        <f>VLOOKUP(A2520,'employee_engagement survey data'!A2520:E2984,4,0)</f>
        <v>3</v>
      </c>
      <c r="AB2520">
        <f>VLOOKUP(A2520,'employee_engagement survey data'!A2520:E2759,5,0)</f>
        <v>4</v>
      </c>
      <c r="AC2520" t="str">
        <f>VLOOKUP(A2520,training_and_development!A2520:F2557,3,0)</f>
        <v>Leadership Development</v>
      </c>
      <c r="AD2520" t="str">
        <f>VLOOKUP(A2520,training_and_development!A2520:E2909,4,0)</f>
        <v>External</v>
      </c>
      <c r="AE2520" t="str">
        <f>VLOOKUP(A2520,training_and_development!A2520:F5517,5,0)</f>
        <v>Failed</v>
      </c>
      <c r="AF2520" t="str">
        <f>VLOOKUP(A2520,training_and_development!A2519:G2539,6,0)</f>
        <v>Deborahshire</v>
      </c>
      <c r="AG2520" t="str">
        <f>VLOOKUP(A2520,training_and_development!A2520:H2528,7,0)</f>
        <v>Patrick Reeves</v>
      </c>
      <c r="AH2520">
        <f>VLOOKUP(A2520,training_and_development!A2520:H2523,8,0)</f>
        <v>4</v>
      </c>
    </row>
    <row r="2521" spans="1:34" x14ac:dyDescent="0.25">
      <c r="A2521">
        <v>3520</v>
      </c>
      <c r="B2521" t="s">
        <v>19798</v>
      </c>
      <c r="C2521" s="1">
        <v>44178</v>
      </c>
      <c r="D2521" s="8">
        <v>44939</v>
      </c>
      <c r="E2521" t="s">
        <v>47</v>
      </c>
      <c r="F2521" t="s">
        <v>261</v>
      </c>
      <c r="G2521" t="s">
        <v>26543</v>
      </c>
      <c r="H2521" t="s">
        <v>61</v>
      </c>
      <c r="I2521" t="s">
        <v>27</v>
      </c>
      <c r="J2521" t="s">
        <v>50</v>
      </c>
      <c r="K2521" t="s">
        <v>29</v>
      </c>
      <c r="L2521" t="s">
        <v>30</v>
      </c>
      <c r="M2521" t="s">
        <v>74</v>
      </c>
      <c r="N2521" s="20" t="s">
        <v>262</v>
      </c>
      <c r="O2521" t="s">
        <v>52</v>
      </c>
      <c r="P2521" t="s">
        <v>122</v>
      </c>
      <c r="Q2521" s="2">
        <v>23071</v>
      </c>
      <c r="R2521" t="s">
        <v>56</v>
      </c>
      <c r="S2521" t="s">
        <v>152</v>
      </c>
      <c r="T2521" t="s">
        <v>35</v>
      </c>
      <c r="U2521" s="3">
        <v>18983</v>
      </c>
      <c r="V2521" t="s">
        <v>71</v>
      </c>
      <c r="W2521" t="s">
        <v>79</v>
      </c>
      <c r="X2521" t="s">
        <v>38</v>
      </c>
      <c r="Y2521">
        <v>1</v>
      </c>
      <c r="Z2521">
        <f>VLOOKUP(A2521,Table3[],3,0)</f>
        <v>5</v>
      </c>
      <c r="AA2521">
        <f>VLOOKUP(A2521,'employee_engagement survey data'!A2521:E2985,4,0)</f>
        <v>1</v>
      </c>
      <c r="AB2521">
        <f>VLOOKUP(A2521,'employee_engagement survey data'!A2521:E2760,5,0)</f>
        <v>1</v>
      </c>
      <c r="AC2521" t="str">
        <f>VLOOKUP(A2521,training_and_development!A2521:F2558,3,0)</f>
        <v>Customer Service</v>
      </c>
      <c r="AD2521" t="str">
        <f>VLOOKUP(A2521,training_and_development!A2521:E2910,4,0)</f>
        <v>External</v>
      </c>
      <c r="AE2521" t="str">
        <f>VLOOKUP(A2521,training_and_development!A2521:F5518,5,0)</f>
        <v>Failed</v>
      </c>
      <c r="AF2521" t="str">
        <f>VLOOKUP(A2521,training_and_development!A2520:G2540,6,0)</f>
        <v>North Anthonybury</v>
      </c>
      <c r="AG2521" t="str">
        <f>VLOOKUP(A2521,training_and_development!A2521:H2529,7,0)</f>
        <v>Robin Sims</v>
      </c>
      <c r="AH2521">
        <f>VLOOKUP(A2521,training_and_development!A2521:H2524,8,0)</f>
        <v>1</v>
      </c>
    </row>
    <row r="2522" spans="1:34" x14ac:dyDescent="0.25">
      <c r="A2522">
        <v>3521</v>
      </c>
      <c r="B2522" t="s">
        <v>19799</v>
      </c>
      <c r="C2522" s="1">
        <v>43522</v>
      </c>
      <c r="D2522" s="8" t="s">
        <v>16975</v>
      </c>
      <c r="E2522" t="s">
        <v>47</v>
      </c>
      <c r="F2522" t="s">
        <v>263</v>
      </c>
      <c r="G2522" t="s">
        <v>26543</v>
      </c>
      <c r="H2522" t="s">
        <v>73</v>
      </c>
      <c r="I2522" t="s">
        <v>27</v>
      </c>
      <c r="J2522" t="s">
        <v>28</v>
      </c>
      <c r="K2522" t="s">
        <v>29</v>
      </c>
      <c r="L2522" t="s">
        <v>42</v>
      </c>
      <c r="M2522" t="s">
        <v>31</v>
      </c>
      <c r="N2522" s="20" t="s">
        <v>16975</v>
      </c>
      <c r="O2522" t="s">
        <v>52</v>
      </c>
      <c r="P2522" t="s">
        <v>62</v>
      </c>
      <c r="Q2522" s="2">
        <v>18004</v>
      </c>
      <c r="R2522" t="s">
        <v>110</v>
      </c>
      <c r="S2522" t="s">
        <v>232</v>
      </c>
      <c r="T2522" t="s">
        <v>35</v>
      </c>
      <c r="U2522" s="3">
        <v>51795</v>
      </c>
      <c r="V2522" t="s">
        <v>94</v>
      </c>
      <c r="W2522" t="s">
        <v>79</v>
      </c>
      <c r="X2522" t="s">
        <v>38</v>
      </c>
      <c r="Y2522">
        <v>4</v>
      </c>
      <c r="Z2522">
        <f>VLOOKUP(A2522,Table3[],3,0)</f>
        <v>1</v>
      </c>
      <c r="AA2522">
        <f>VLOOKUP(A2522,'employee_engagement survey data'!A2522:E2986,4,0)</f>
        <v>3</v>
      </c>
      <c r="AB2522">
        <f>VLOOKUP(A2522,'employee_engagement survey data'!A2522:E2761,5,0)</f>
        <v>3</v>
      </c>
      <c r="AC2522" t="str">
        <f>VLOOKUP(A2522,training_and_development!A2522:F2559,3,0)</f>
        <v>Communication Skills</v>
      </c>
      <c r="AD2522" t="str">
        <f>VLOOKUP(A2522,training_and_development!A2522:E2911,4,0)</f>
        <v>Internal</v>
      </c>
      <c r="AE2522" t="str">
        <f>VLOOKUP(A2522,training_and_development!A2522:F5519,5,0)</f>
        <v>Failed</v>
      </c>
      <c r="AF2522" t="str">
        <f>VLOOKUP(A2522,training_and_development!A2521:G2541,6,0)</f>
        <v>West Travis</v>
      </c>
      <c r="AG2522" t="str">
        <f>VLOOKUP(A2522,training_and_development!A2522:H2530,7,0)</f>
        <v>Lindsay Matthews</v>
      </c>
      <c r="AH2522">
        <f>VLOOKUP(A2522,training_and_development!A2522:H2525,8,0)</f>
        <v>5</v>
      </c>
    </row>
    <row r="2523" spans="1:34" x14ac:dyDescent="0.25">
      <c r="A2523">
        <v>3522</v>
      </c>
      <c r="B2523" t="s">
        <v>19800</v>
      </c>
      <c r="C2523" s="1">
        <v>43892</v>
      </c>
      <c r="D2523" s="8" t="s">
        <v>16975</v>
      </c>
      <c r="E2523" t="s">
        <v>47</v>
      </c>
      <c r="F2523" t="s">
        <v>264</v>
      </c>
      <c r="G2523" t="s">
        <v>26543</v>
      </c>
      <c r="H2523" t="s">
        <v>67</v>
      </c>
      <c r="I2523" t="s">
        <v>27</v>
      </c>
      <c r="J2523" t="s">
        <v>50</v>
      </c>
      <c r="K2523" t="s">
        <v>29</v>
      </c>
      <c r="L2523" t="s">
        <v>42</v>
      </c>
      <c r="M2523" t="s">
        <v>31</v>
      </c>
      <c r="N2523" s="20" t="s">
        <v>16975</v>
      </c>
      <c r="O2523" t="s">
        <v>52</v>
      </c>
      <c r="P2523" t="s">
        <v>105</v>
      </c>
      <c r="Q2523" s="2">
        <v>30601</v>
      </c>
      <c r="R2523" t="s">
        <v>110</v>
      </c>
      <c r="S2523" t="s">
        <v>107</v>
      </c>
      <c r="T2523" t="s">
        <v>35</v>
      </c>
      <c r="U2523" s="3">
        <v>34369</v>
      </c>
      <c r="V2523" t="s">
        <v>58</v>
      </c>
      <c r="W2523" t="s">
        <v>59</v>
      </c>
      <c r="X2523" t="s">
        <v>38</v>
      </c>
      <c r="Y2523">
        <v>1</v>
      </c>
      <c r="Z2523">
        <f>VLOOKUP(A2523,Table3[],3,0)</f>
        <v>1</v>
      </c>
      <c r="AA2523">
        <f>VLOOKUP(A2523,'employee_engagement survey data'!A2523:E2987,4,0)</f>
        <v>5</v>
      </c>
      <c r="AB2523">
        <f>VLOOKUP(A2523,'employee_engagement survey data'!A2523:E2762,5,0)</f>
        <v>4</v>
      </c>
      <c r="AC2523" t="str">
        <f>VLOOKUP(A2523,training_and_development!A2523:F2560,3,0)</f>
        <v>Communication Skills</v>
      </c>
      <c r="AD2523" t="str">
        <f>VLOOKUP(A2523,training_and_development!A2523:E2912,4,0)</f>
        <v>External</v>
      </c>
      <c r="AE2523" t="str">
        <f>VLOOKUP(A2523,training_and_development!A2523:F5520,5,0)</f>
        <v>Completed</v>
      </c>
      <c r="AF2523" t="str">
        <f>VLOOKUP(A2523,training_and_development!A2522:G2542,6,0)</f>
        <v>Gonzalesberg</v>
      </c>
      <c r="AG2523" t="str">
        <f>VLOOKUP(A2523,training_and_development!A2523:H2531,7,0)</f>
        <v>Joe Gonzalez</v>
      </c>
      <c r="AH2523">
        <f>VLOOKUP(A2523,training_and_development!A2523:H2526,8,0)</f>
        <v>5</v>
      </c>
    </row>
    <row r="2524" spans="1:34" x14ac:dyDescent="0.25">
      <c r="A2524">
        <v>3523</v>
      </c>
      <c r="B2524" t="s">
        <v>19801</v>
      </c>
      <c r="C2524" s="1">
        <v>44372</v>
      </c>
      <c r="D2524" s="8">
        <v>44798</v>
      </c>
      <c r="E2524" t="s">
        <v>47</v>
      </c>
      <c r="F2524" t="s">
        <v>265</v>
      </c>
      <c r="G2524" t="s">
        <v>26543</v>
      </c>
      <c r="H2524" t="s">
        <v>26</v>
      </c>
      <c r="I2524" t="s">
        <v>27</v>
      </c>
      <c r="J2524" t="s">
        <v>50</v>
      </c>
      <c r="K2524" t="s">
        <v>41</v>
      </c>
      <c r="L2524" t="s">
        <v>30</v>
      </c>
      <c r="M2524" t="s">
        <v>92</v>
      </c>
      <c r="N2524" s="20" t="s">
        <v>266</v>
      </c>
      <c r="O2524" t="s">
        <v>52</v>
      </c>
      <c r="P2524" t="s">
        <v>62</v>
      </c>
      <c r="Q2524" s="2">
        <v>28843</v>
      </c>
      <c r="R2524" t="s">
        <v>110</v>
      </c>
      <c r="S2524" t="s">
        <v>64</v>
      </c>
      <c r="T2524" t="s">
        <v>35</v>
      </c>
      <c r="U2524" s="3">
        <v>23092</v>
      </c>
      <c r="V2524" t="s">
        <v>58</v>
      </c>
      <c r="W2524" t="s">
        <v>59</v>
      </c>
      <c r="X2524" t="s">
        <v>38</v>
      </c>
      <c r="Y2524">
        <v>2</v>
      </c>
      <c r="Z2524">
        <f>VLOOKUP(A2524,Table3[],3,0)</f>
        <v>3</v>
      </c>
      <c r="AA2524">
        <f>VLOOKUP(A2524,'employee_engagement survey data'!A2524:E2988,4,0)</f>
        <v>2</v>
      </c>
      <c r="AB2524">
        <f>VLOOKUP(A2524,'employee_engagement survey data'!A2524:E2763,5,0)</f>
        <v>3</v>
      </c>
      <c r="AC2524" t="str">
        <f>VLOOKUP(A2524,training_and_development!A2524:F2561,3,0)</f>
        <v>Leadership Development</v>
      </c>
      <c r="AD2524" t="str">
        <f>VLOOKUP(A2524,training_and_development!A2524:E2913,4,0)</f>
        <v>External</v>
      </c>
      <c r="AE2524" t="str">
        <f>VLOOKUP(A2524,training_and_development!A2524:F5521,5,0)</f>
        <v>Failed</v>
      </c>
      <c r="AF2524" t="str">
        <f>VLOOKUP(A2524,training_and_development!A2523:G2543,6,0)</f>
        <v>South William</v>
      </c>
      <c r="AG2524" t="str">
        <f>VLOOKUP(A2524,training_and_development!A2524:H2532,7,0)</f>
        <v>Felicia Berg</v>
      </c>
      <c r="AH2524">
        <f>VLOOKUP(A2524,training_and_development!A2524:H2527,8,0)</f>
        <v>2</v>
      </c>
    </row>
    <row r="2525" spans="1:34" x14ac:dyDescent="0.25">
      <c r="A2525">
        <v>3524</v>
      </c>
      <c r="B2525" t="s">
        <v>19802</v>
      </c>
      <c r="C2525" s="1">
        <v>44403</v>
      </c>
      <c r="D2525" s="8">
        <v>44685</v>
      </c>
      <c r="E2525" t="s">
        <v>47</v>
      </c>
      <c r="F2525" t="s">
        <v>267</v>
      </c>
      <c r="G2525" t="s">
        <v>26543</v>
      </c>
      <c r="H2525" t="s">
        <v>40</v>
      </c>
      <c r="I2525" t="s">
        <v>131</v>
      </c>
      <c r="J2525" t="s">
        <v>28</v>
      </c>
      <c r="K2525" t="s">
        <v>51</v>
      </c>
      <c r="L2525" t="s">
        <v>50</v>
      </c>
      <c r="M2525" t="s">
        <v>92</v>
      </c>
      <c r="N2525" s="20" t="s">
        <v>268</v>
      </c>
      <c r="O2525" t="s">
        <v>52</v>
      </c>
      <c r="P2525" t="s">
        <v>68</v>
      </c>
      <c r="Q2525" s="2">
        <v>36475</v>
      </c>
      <c r="R2525" t="s">
        <v>89</v>
      </c>
      <c r="S2525" t="s">
        <v>64</v>
      </c>
      <c r="T2525" t="s">
        <v>45</v>
      </c>
      <c r="U2525" s="3">
        <v>6074</v>
      </c>
      <c r="V2525" t="s">
        <v>94</v>
      </c>
      <c r="W2525" t="s">
        <v>79</v>
      </c>
      <c r="X2525" t="s">
        <v>38</v>
      </c>
      <c r="Y2525">
        <v>2</v>
      </c>
      <c r="Z2525">
        <f>VLOOKUP(A2525,Table3[],3,0)</f>
        <v>3</v>
      </c>
      <c r="AA2525">
        <f>VLOOKUP(A2525,'employee_engagement survey data'!A2525:E2989,4,0)</f>
        <v>2</v>
      </c>
      <c r="AB2525">
        <f>VLOOKUP(A2525,'employee_engagement survey data'!A2525:E2764,5,0)</f>
        <v>4</v>
      </c>
      <c r="AC2525" t="str">
        <f>VLOOKUP(A2525,training_and_development!A2525:F2562,3,0)</f>
        <v>Communication Skills</v>
      </c>
      <c r="AD2525" t="str">
        <f>VLOOKUP(A2525,training_and_development!A2525:E2914,4,0)</f>
        <v>Internal</v>
      </c>
      <c r="AE2525" t="str">
        <f>VLOOKUP(A2525,training_and_development!A2525:F5522,5,0)</f>
        <v>Completed</v>
      </c>
      <c r="AF2525" t="str">
        <f>VLOOKUP(A2525,training_and_development!A2524:G2544,6,0)</f>
        <v>Wilsonmouth</v>
      </c>
      <c r="AG2525" t="str">
        <f>VLOOKUP(A2525,training_and_development!A2525:H2533,7,0)</f>
        <v>Jessica Vazquez</v>
      </c>
      <c r="AH2525">
        <f>VLOOKUP(A2525,training_and_development!A2525:H2528,8,0)</f>
        <v>5</v>
      </c>
    </row>
    <row r="2526" spans="1:34" x14ac:dyDescent="0.25">
      <c r="A2526">
        <v>3525</v>
      </c>
      <c r="B2526" t="s">
        <v>19803</v>
      </c>
      <c r="C2526" s="1">
        <v>44745</v>
      </c>
      <c r="D2526" s="8">
        <v>44936</v>
      </c>
      <c r="E2526" t="s">
        <v>47</v>
      </c>
      <c r="F2526" t="s">
        <v>269</v>
      </c>
      <c r="G2526" t="s">
        <v>26543</v>
      </c>
      <c r="H2526" t="s">
        <v>99</v>
      </c>
      <c r="I2526" t="s">
        <v>131</v>
      </c>
      <c r="J2526" t="s">
        <v>28</v>
      </c>
      <c r="K2526" t="s">
        <v>51</v>
      </c>
      <c r="L2526" t="s">
        <v>30</v>
      </c>
      <c r="M2526" t="s">
        <v>100</v>
      </c>
      <c r="N2526" s="20" t="s">
        <v>270</v>
      </c>
      <c r="O2526" t="s">
        <v>52</v>
      </c>
      <c r="P2526" t="s">
        <v>62</v>
      </c>
      <c r="Q2526" s="2">
        <v>24501</v>
      </c>
      <c r="R2526" t="s">
        <v>89</v>
      </c>
      <c r="S2526" t="s">
        <v>144</v>
      </c>
      <c r="T2526" t="s">
        <v>45</v>
      </c>
      <c r="U2526" s="3">
        <v>72264</v>
      </c>
      <c r="V2526" t="s">
        <v>46</v>
      </c>
      <c r="W2526" t="s">
        <v>59</v>
      </c>
      <c r="X2526" t="s">
        <v>38</v>
      </c>
      <c r="Y2526">
        <v>2</v>
      </c>
      <c r="Z2526">
        <f>VLOOKUP(A2526,Table3[],3,0)</f>
        <v>1</v>
      </c>
      <c r="AA2526">
        <f>VLOOKUP(A2526,'employee_engagement survey data'!A2526:E2990,4,0)</f>
        <v>2</v>
      </c>
      <c r="AB2526">
        <f>VLOOKUP(A2526,'employee_engagement survey data'!A2526:E2765,5,0)</f>
        <v>1</v>
      </c>
      <c r="AC2526" t="str">
        <f>VLOOKUP(A2526,training_and_development!A2526:F2563,3,0)</f>
        <v>Leadership Development</v>
      </c>
      <c r="AD2526" t="str">
        <f>VLOOKUP(A2526,training_and_development!A2526:E2915,4,0)</f>
        <v>External</v>
      </c>
      <c r="AE2526" t="str">
        <f>VLOOKUP(A2526,training_and_development!A2526:F5523,5,0)</f>
        <v>Failed</v>
      </c>
      <c r="AF2526" t="str">
        <f>VLOOKUP(A2526,training_and_development!A2525:G2545,6,0)</f>
        <v>East Michaelburgh</v>
      </c>
      <c r="AG2526" t="str">
        <f>VLOOKUP(A2526,training_and_development!A2526:H2534,7,0)</f>
        <v>Tara Christensen</v>
      </c>
      <c r="AH2526">
        <f>VLOOKUP(A2526,training_and_development!A2526:H2529,8,0)</f>
        <v>4</v>
      </c>
    </row>
    <row r="2527" spans="1:34" x14ac:dyDescent="0.25">
      <c r="A2527">
        <v>3526</v>
      </c>
      <c r="B2527" t="s">
        <v>19804</v>
      </c>
      <c r="C2527" s="1">
        <v>44819</v>
      </c>
      <c r="D2527" s="8" t="s">
        <v>16975</v>
      </c>
      <c r="E2527" t="s">
        <v>47</v>
      </c>
      <c r="F2527" t="s">
        <v>271</v>
      </c>
      <c r="G2527" t="s">
        <v>26543</v>
      </c>
      <c r="H2527" t="s">
        <v>87</v>
      </c>
      <c r="I2527" t="s">
        <v>27</v>
      </c>
      <c r="J2527" t="s">
        <v>50</v>
      </c>
      <c r="K2527" t="s">
        <v>51</v>
      </c>
      <c r="L2527" t="s">
        <v>50</v>
      </c>
      <c r="M2527" t="s">
        <v>31</v>
      </c>
      <c r="N2527" s="20" t="s">
        <v>16975</v>
      </c>
      <c r="O2527" t="s">
        <v>52</v>
      </c>
      <c r="P2527" t="s">
        <v>62</v>
      </c>
      <c r="Q2527" s="2">
        <v>17683</v>
      </c>
      <c r="R2527" t="s">
        <v>89</v>
      </c>
      <c r="S2527" t="s">
        <v>144</v>
      </c>
      <c r="T2527" t="s">
        <v>45</v>
      </c>
      <c r="U2527" s="3">
        <v>28282</v>
      </c>
      <c r="V2527" t="s">
        <v>36</v>
      </c>
      <c r="W2527" t="s">
        <v>37</v>
      </c>
      <c r="X2527" t="s">
        <v>38</v>
      </c>
      <c r="Y2527">
        <v>4</v>
      </c>
      <c r="Z2527">
        <f>VLOOKUP(A2527,Table3[],3,0)</f>
        <v>1</v>
      </c>
      <c r="AA2527">
        <f>VLOOKUP(A2527,'employee_engagement survey data'!A2527:E2991,4,0)</f>
        <v>5</v>
      </c>
      <c r="AB2527">
        <f>VLOOKUP(A2527,'employee_engagement survey data'!A2527:E2766,5,0)</f>
        <v>3</v>
      </c>
      <c r="AC2527" t="str">
        <f>VLOOKUP(A2527,training_and_development!A2527:F2564,3,0)</f>
        <v>Customer Service</v>
      </c>
      <c r="AD2527" t="str">
        <f>VLOOKUP(A2527,training_and_development!A2527:E2916,4,0)</f>
        <v>Internal</v>
      </c>
      <c r="AE2527" t="str">
        <f>VLOOKUP(A2527,training_and_development!A2527:F5524,5,0)</f>
        <v>Completed</v>
      </c>
      <c r="AF2527" t="str">
        <f>VLOOKUP(A2527,training_and_development!A2526:G2546,6,0)</f>
        <v>Thompsonton</v>
      </c>
      <c r="AG2527" t="str">
        <f>VLOOKUP(A2527,training_and_development!A2527:H2535,7,0)</f>
        <v>Denise Wilkerson</v>
      </c>
      <c r="AH2527">
        <f>VLOOKUP(A2527,training_and_development!A2527:H2530,8,0)</f>
        <v>2</v>
      </c>
    </row>
    <row r="2528" spans="1:34" x14ac:dyDescent="0.25">
      <c r="A2528">
        <v>3527</v>
      </c>
      <c r="B2528" t="s">
        <v>19805</v>
      </c>
      <c r="C2528" s="1">
        <v>43952</v>
      </c>
      <c r="D2528" s="8">
        <v>44252</v>
      </c>
      <c r="E2528" t="s">
        <v>47</v>
      </c>
      <c r="F2528" t="s">
        <v>272</v>
      </c>
      <c r="G2528" t="s">
        <v>26543</v>
      </c>
      <c r="H2528" t="s">
        <v>49</v>
      </c>
      <c r="I2528" t="s">
        <v>27</v>
      </c>
      <c r="J2528" t="s">
        <v>50</v>
      </c>
      <c r="K2528" t="s">
        <v>51</v>
      </c>
      <c r="L2528" t="s">
        <v>30</v>
      </c>
      <c r="M2528" t="s">
        <v>100</v>
      </c>
      <c r="N2528" s="20" t="s">
        <v>273</v>
      </c>
      <c r="O2528" t="s">
        <v>52</v>
      </c>
      <c r="P2528" t="s">
        <v>43</v>
      </c>
      <c r="Q2528" s="2">
        <v>27317</v>
      </c>
      <c r="R2528" t="s">
        <v>106</v>
      </c>
      <c r="S2528" t="s">
        <v>114</v>
      </c>
      <c r="T2528" t="s">
        <v>45</v>
      </c>
      <c r="U2528" s="3">
        <v>46645</v>
      </c>
      <c r="V2528" t="s">
        <v>71</v>
      </c>
      <c r="W2528" t="s">
        <v>65</v>
      </c>
      <c r="X2528" t="s">
        <v>38</v>
      </c>
      <c r="Y2528">
        <v>1</v>
      </c>
      <c r="Z2528">
        <f>VLOOKUP(A2528,Table3[],3,0)</f>
        <v>1</v>
      </c>
      <c r="AA2528">
        <f>VLOOKUP(A2528,'employee_engagement survey data'!A2528:E2992,4,0)</f>
        <v>3</v>
      </c>
      <c r="AB2528">
        <f>VLOOKUP(A2528,'employee_engagement survey data'!A2528:E2767,5,0)</f>
        <v>2</v>
      </c>
      <c r="AC2528" t="str">
        <f>VLOOKUP(A2528,training_and_development!A2528:F2565,3,0)</f>
        <v>Project Management</v>
      </c>
      <c r="AD2528" t="str">
        <f>VLOOKUP(A2528,training_and_development!A2528:E2917,4,0)</f>
        <v>Internal</v>
      </c>
      <c r="AE2528" t="str">
        <f>VLOOKUP(A2528,training_and_development!A2528:F5525,5,0)</f>
        <v>Failed</v>
      </c>
      <c r="AF2528" t="str">
        <f>VLOOKUP(A2528,training_and_development!A2527:G2547,6,0)</f>
        <v>Berryland</v>
      </c>
      <c r="AG2528" t="str">
        <f>VLOOKUP(A2528,training_and_development!A2528:H2536,7,0)</f>
        <v>Scott Richardson</v>
      </c>
      <c r="AH2528">
        <f>VLOOKUP(A2528,training_and_development!A2528:H2531,8,0)</f>
        <v>4</v>
      </c>
    </row>
    <row r="2529" spans="1:34" x14ac:dyDescent="0.25">
      <c r="A2529">
        <v>3528</v>
      </c>
      <c r="B2529" t="s">
        <v>19806</v>
      </c>
      <c r="C2529" s="1">
        <v>44847</v>
      </c>
      <c r="D2529" s="8" t="s">
        <v>16975</v>
      </c>
      <c r="E2529" t="s">
        <v>47</v>
      </c>
      <c r="F2529" t="s">
        <v>274</v>
      </c>
      <c r="G2529" t="s">
        <v>26543</v>
      </c>
      <c r="H2529" t="s">
        <v>116</v>
      </c>
      <c r="I2529" t="s">
        <v>27</v>
      </c>
      <c r="J2529" t="s">
        <v>50</v>
      </c>
      <c r="K2529" t="s">
        <v>29</v>
      </c>
      <c r="L2529" t="s">
        <v>42</v>
      </c>
      <c r="M2529" t="s">
        <v>31</v>
      </c>
      <c r="N2529" s="20" t="s">
        <v>16975</v>
      </c>
      <c r="O2529" t="s">
        <v>52</v>
      </c>
      <c r="P2529" t="s">
        <v>32</v>
      </c>
      <c r="Q2529" s="2">
        <v>33585</v>
      </c>
      <c r="R2529" t="s">
        <v>106</v>
      </c>
      <c r="S2529" t="s">
        <v>34</v>
      </c>
      <c r="T2529" t="s">
        <v>45</v>
      </c>
      <c r="U2529" s="3">
        <v>10790</v>
      </c>
      <c r="V2529" t="s">
        <v>46</v>
      </c>
      <c r="W2529" t="s">
        <v>37</v>
      </c>
      <c r="X2529" t="s">
        <v>38</v>
      </c>
      <c r="Y2529">
        <v>2</v>
      </c>
      <c r="Z2529">
        <f>VLOOKUP(A2529,Table3[],3,0)</f>
        <v>5</v>
      </c>
      <c r="AA2529">
        <f>VLOOKUP(A2529,'employee_engagement survey data'!A2529:E2993,4,0)</f>
        <v>2</v>
      </c>
      <c r="AB2529">
        <f>VLOOKUP(A2529,'employee_engagement survey data'!A2529:E2768,5,0)</f>
        <v>2</v>
      </c>
      <c r="AC2529" t="str">
        <f>VLOOKUP(A2529,training_and_development!A2529:F2566,3,0)</f>
        <v>Technical Skills</v>
      </c>
      <c r="AD2529" t="str">
        <f>VLOOKUP(A2529,training_and_development!A2529:E2918,4,0)</f>
        <v>External</v>
      </c>
      <c r="AE2529" t="str">
        <f>VLOOKUP(A2529,training_and_development!A2529:F5526,5,0)</f>
        <v>Completed</v>
      </c>
      <c r="AF2529" t="str">
        <f>VLOOKUP(A2529,training_and_development!A2528:G2548,6,0)</f>
        <v>Port Williamville</v>
      </c>
      <c r="AG2529" t="str">
        <f>VLOOKUP(A2529,training_and_development!A2529:H2537,7,0)</f>
        <v>Joseph Phillips</v>
      </c>
      <c r="AH2529">
        <f>VLOOKUP(A2529,training_and_development!A2529:H2532,8,0)</f>
        <v>1</v>
      </c>
    </row>
    <row r="2530" spans="1:34" x14ac:dyDescent="0.25">
      <c r="A2530">
        <v>3529</v>
      </c>
      <c r="B2530" t="s">
        <v>19807</v>
      </c>
      <c r="C2530" s="1">
        <v>43833</v>
      </c>
      <c r="D2530" s="8">
        <v>44067</v>
      </c>
      <c r="E2530" t="s">
        <v>47</v>
      </c>
      <c r="F2530" t="s">
        <v>275</v>
      </c>
      <c r="G2530" t="s">
        <v>26543</v>
      </c>
      <c r="H2530" t="s">
        <v>96</v>
      </c>
      <c r="I2530" t="s">
        <v>27</v>
      </c>
      <c r="J2530" t="s">
        <v>42</v>
      </c>
      <c r="K2530" t="s">
        <v>29</v>
      </c>
      <c r="L2530" t="s">
        <v>50</v>
      </c>
      <c r="M2530" t="s">
        <v>120</v>
      </c>
      <c r="N2530" s="20" t="s">
        <v>276</v>
      </c>
      <c r="O2530" t="s">
        <v>52</v>
      </c>
      <c r="P2530" t="s">
        <v>68</v>
      </c>
      <c r="Q2530" s="2">
        <v>34503</v>
      </c>
      <c r="R2530" t="s">
        <v>97</v>
      </c>
      <c r="S2530" t="s">
        <v>277</v>
      </c>
      <c r="T2530" t="s">
        <v>45</v>
      </c>
      <c r="U2530" s="3">
        <v>67282</v>
      </c>
      <c r="V2530" t="s">
        <v>46</v>
      </c>
      <c r="W2530" t="s">
        <v>59</v>
      </c>
      <c r="X2530" t="s">
        <v>38</v>
      </c>
      <c r="Y2530">
        <v>2</v>
      </c>
      <c r="Z2530">
        <f>VLOOKUP(A2530,Table3[],3,0)</f>
        <v>2</v>
      </c>
      <c r="AA2530">
        <f>VLOOKUP(A2530,'employee_engagement survey data'!A2530:E2994,4,0)</f>
        <v>3</v>
      </c>
      <c r="AB2530">
        <f>VLOOKUP(A2530,'employee_engagement survey data'!A2530:E2769,5,0)</f>
        <v>4</v>
      </c>
      <c r="AC2530" t="str">
        <f>VLOOKUP(A2530,training_and_development!A2530:F2567,3,0)</f>
        <v>Project Management</v>
      </c>
      <c r="AD2530" t="str">
        <f>VLOOKUP(A2530,training_and_development!A2530:E2919,4,0)</f>
        <v>Internal</v>
      </c>
      <c r="AE2530" t="str">
        <f>VLOOKUP(A2530,training_and_development!A2530:F5527,5,0)</f>
        <v>Failed</v>
      </c>
      <c r="AF2530" t="str">
        <f>VLOOKUP(A2530,training_and_development!A2529:G2549,6,0)</f>
        <v>South Andretown</v>
      </c>
      <c r="AG2530" t="str">
        <f>VLOOKUP(A2530,training_and_development!A2530:H2538,7,0)</f>
        <v>Julie Hoffman</v>
      </c>
      <c r="AH2530">
        <f>VLOOKUP(A2530,training_and_development!A2530:H2533,8,0)</f>
        <v>1</v>
      </c>
    </row>
    <row r="2531" spans="1:34" x14ac:dyDescent="0.25">
      <c r="A2531">
        <v>3530</v>
      </c>
      <c r="B2531" t="s">
        <v>19808</v>
      </c>
      <c r="C2531" s="1">
        <v>43782</v>
      </c>
      <c r="D2531" s="8" t="s">
        <v>16975</v>
      </c>
      <c r="E2531" t="s">
        <v>47</v>
      </c>
      <c r="F2531" t="s">
        <v>278</v>
      </c>
      <c r="G2531" t="s">
        <v>26543</v>
      </c>
      <c r="H2531" t="s">
        <v>61</v>
      </c>
      <c r="I2531" t="s">
        <v>27</v>
      </c>
      <c r="J2531" t="s">
        <v>50</v>
      </c>
      <c r="K2531" t="s">
        <v>51</v>
      </c>
      <c r="L2531" t="s">
        <v>42</v>
      </c>
      <c r="M2531" t="s">
        <v>31</v>
      </c>
      <c r="N2531" s="20" t="s">
        <v>16975</v>
      </c>
      <c r="O2531" t="s">
        <v>52</v>
      </c>
      <c r="P2531" t="s">
        <v>68</v>
      </c>
      <c r="Q2531" s="2">
        <v>34136</v>
      </c>
      <c r="R2531" t="s">
        <v>77</v>
      </c>
      <c r="S2531" t="s">
        <v>166</v>
      </c>
      <c r="T2531" t="s">
        <v>35</v>
      </c>
      <c r="U2531" s="3">
        <v>62321</v>
      </c>
      <c r="V2531" t="s">
        <v>71</v>
      </c>
      <c r="W2531" t="s">
        <v>37</v>
      </c>
      <c r="X2531" t="s">
        <v>38</v>
      </c>
      <c r="Y2531">
        <v>2</v>
      </c>
      <c r="Z2531">
        <f>VLOOKUP(A2531,Table3[],3,0)</f>
        <v>1</v>
      </c>
      <c r="AA2531">
        <f>VLOOKUP(A2531,'employee_engagement survey data'!A2531:E2995,4,0)</f>
        <v>2</v>
      </c>
      <c r="AB2531">
        <f>VLOOKUP(A2531,'employee_engagement survey data'!A2531:E2770,5,0)</f>
        <v>5</v>
      </c>
      <c r="AC2531" t="str">
        <f>VLOOKUP(A2531,training_and_development!A2531:F2568,3,0)</f>
        <v>Customer Service</v>
      </c>
      <c r="AD2531" t="str">
        <f>VLOOKUP(A2531,training_and_development!A2531:E2920,4,0)</f>
        <v>External</v>
      </c>
      <c r="AE2531" t="str">
        <f>VLOOKUP(A2531,training_and_development!A2531:F5528,5,0)</f>
        <v>Completed</v>
      </c>
      <c r="AF2531" t="str">
        <f>VLOOKUP(A2531,training_and_development!A2530:G2550,6,0)</f>
        <v>Emilyside</v>
      </c>
      <c r="AG2531" t="str">
        <f>VLOOKUP(A2531,training_and_development!A2531:H2539,7,0)</f>
        <v>Christopher Gonzalez</v>
      </c>
      <c r="AH2531">
        <f>VLOOKUP(A2531,training_and_development!A2531:H2534,8,0)</f>
        <v>2</v>
      </c>
    </row>
    <row r="2532" spans="1:34" x14ac:dyDescent="0.25">
      <c r="A2532">
        <v>3531</v>
      </c>
      <c r="B2532" t="s">
        <v>19809</v>
      </c>
      <c r="C2532" s="1">
        <v>45094</v>
      </c>
      <c r="D2532" s="8" t="s">
        <v>16975</v>
      </c>
      <c r="E2532" t="s">
        <v>47</v>
      </c>
      <c r="F2532" t="s">
        <v>279</v>
      </c>
      <c r="G2532" t="s">
        <v>26543</v>
      </c>
      <c r="H2532" t="s">
        <v>73</v>
      </c>
      <c r="I2532" t="s">
        <v>27</v>
      </c>
      <c r="J2532" t="s">
        <v>50</v>
      </c>
      <c r="K2532" t="s">
        <v>29</v>
      </c>
      <c r="L2532" t="s">
        <v>50</v>
      </c>
      <c r="M2532" t="s">
        <v>31</v>
      </c>
      <c r="N2532" s="20" t="s">
        <v>16975</v>
      </c>
      <c r="O2532" t="s">
        <v>52</v>
      </c>
      <c r="P2532" t="s">
        <v>122</v>
      </c>
      <c r="Q2532" s="2">
        <v>15844</v>
      </c>
      <c r="R2532" t="s">
        <v>77</v>
      </c>
      <c r="S2532" t="s">
        <v>217</v>
      </c>
      <c r="T2532" t="s">
        <v>45</v>
      </c>
      <c r="U2532" s="3">
        <v>18409</v>
      </c>
      <c r="V2532" t="s">
        <v>71</v>
      </c>
      <c r="W2532" t="s">
        <v>79</v>
      </c>
      <c r="X2532" t="s">
        <v>38</v>
      </c>
      <c r="Y2532">
        <v>1</v>
      </c>
      <c r="Z2532">
        <f>VLOOKUP(A2532,Table3[],3,0)</f>
        <v>2</v>
      </c>
      <c r="AA2532">
        <f>VLOOKUP(A2532,'employee_engagement survey data'!A2532:E2996,4,0)</f>
        <v>4</v>
      </c>
      <c r="AB2532">
        <f>VLOOKUP(A2532,'employee_engagement survey data'!A2532:E2771,5,0)</f>
        <v>4</v>
      </c>
      <c r="AC2532" t="str">
        <f>VLOOKUP(A2532,training_and_development!A2532:F2569,3,0)</f>
        <v>Leadership Development</v>
      </c>
      <c r="AD2532" t="str">
        <f>VLOOKUP(A2532,training_and_development!A2532:E2921,4,0)</f>
        <v>External</v>
      </c>
      <c r="AE2532" t="str">
        <f>VLOOKUP(A2532,training_and_development!A2532:F5529,5,0)</f>
        <v>Completed</v>
      </c>
      <c r="AF2532" t="str">
        <f>VLOOKUP(A2532,training_and_development!A2531:G2551,6,0)</f>
        <v>Dannybury</v>
      </c>
      <c r="AG2532" t="str">
        <f>VLOOKUP(A2532,training_and_development!A2532:H2540,7,0)</f>
        <v>Kristen Harris</v>
      </c>
      <c r="AH2532">
        <f>VLOOKUP(A2532,training_and_development!A2532:H2535,8,0)</f>
        <v>3</v>
      </c>
    </row>
    <row r="2533" spans="1:34" x14ac:dyDescent="0.25">
      <c r="A2533">
        <v>3532</v>
      </c>
      <c r="B2533" t="s">
        <v>19810</v>
      </c>
      <c r="C2533" s="1">
        <v>44483</v>
      </c>
      <c r="D2533" s="8" t="s">
        <v>16975</v>
      </c>
      <c r="E2533" t="s">
        <v>47</v>
      </c>
      <c r="F2533" t="s">
        <v>280</v>
      </c>
      <c r="G2533" t="s">
        <v>26543</v>
      </c>
      <c r="H2533" t="s">
        <v>40</v>
      </c>
      <c r="I2533" t="s">
        <v>27</v>
      </c>
      <c r="J2533" t="s">
        <v>42</v>
      </c>
      <c r="K2533" t="s">
        <v>51</v>
      </c>
      <c r="L2533" t="s">
        <v>50</v>
      </c>
      <c r="M2533" t="s">
        <v>31</v>
      </c>
      <c r="N2533" s="20" t="s">
        <v>16975</v>
      </c>
      <c r="O2533" t="s">
        <v>118</v>
      </c>
      <c r="P2533" t="s">
        <v>281</v>
      </c>
      <c r="Q2533" s="2">
        <v>24438</v>
      </c>
      <c r="R2533" t="s">
        <v>84</v>
      </c>
      <c r="S2533" t="s">
        <v>78</v>
      </c>
      <c r="T2533" t="s">
        <v>35</v>
      </c>
      <c r="U2533" s="3">
        <v>40306</v>
      </c>
      <c r="V2533" t="s">
        <v>71</v>
      </c>
      <c r="W2533" t="s">
        <v>37</v>
      </c>
      <c r="X2533" t="s">
        <v>38</v>
      </c>
      <c r="Y2533">
        <v>1</v>
      </c>
      <c r="Z2533">
        <f>VLOOKUP(A2533,Table3[],3,0)</f>
        <v>2</v>
      </c>
      <c r="AA2533">
        <f>VLOOKUP(A2533,'employee_engagement survey data'!A2533:E2997,4,0)</f>
        <v>2</v>
      </c>
      <c r="AB2533">
        <f>VLOOKUP(A2533,'employee_engagement survey data'!A2533:E2772,5,0)</f>
        <v>5</v>
      </c>
      <c r="AC2533" t="str">
        <f>VLOOKUP(A2533,training_and_development!A2533:F2570,3,0)</f>
        <v>Technical Skills</v>
      </c>
      <c r="AD2533" t="str">
        <f>VLOOKUP(A2533,training_and_development!A2533:E2922,4,0)</f>
        <v>Internal</v>
      </c>
      <c r="AE2533" t="str">
        <f>VLOOKUP(A2533,training_and_development!A2533:F5530,5,0)</f>
        <v>Failed</v>
      </c>
      <c r="AF2533" t="str">
        <f>VLOOKUP(A2533,training_and_development!A2532:G2552,6,0)</f>
        <v>Michaelhaven</v>
      </c>
      <c r="AG2533" t="str">
        <f>VLOOKUP(A2533,training_and_development!A2533:H2541,7,0)</f>
        <v>Scott Anderson</v>
      </c>
      <c r="AH2533">
        <f>VLOOKUP(A2533,training_and_development!A2533:H2536,8,0)</f>
        <v>2</v>
      </c>
    </row>
    <row r="2534" spans="1:34" x14ac:dyDescent="0.25">
      <c r="A2534">
        <v>3533</v>
      </c>
      <c r="B2534" t="s">
        <v>19811</v>
      </c>
      <c r="C2534" s="1">
        <v>44348</v>
      </c>
      <c r="D2534" s="8">
        <v>45123</v>
      </c>
      <c r="E2534" t="s">
        <v>47</v>
      </c>
      <c r="F2534" t="s">
        <v>282</v>
      </c>
      <c r="G2534" t="s">
        <v>26543</v>
      </c>
      <c r="H2534" t="s">
        <v>99</v>
      </c>
      <c r="I2534" t="s">
        <v>27</v>
      </c>
      <c r="J2534" t="s">
        <v>28</v>
      </c>
      <c r="K2534" t="s">
        <v>51</v>
      </c>
      <c r="L2534" t="s">
        <v>50</v>
      </c>
      <c r="M2534" t="s">
        <v>120</v>
      </c>
      <c r="N2534" s="20" t="s">
        <v>283</v>
      </c>
      <c r="O2534" t="s">
        <v>52</v>
      </c>
      <c r="P2534" t="s">
        <v>53</v>
      </c>
      <c r="Q2534" s="2">
        <v>24423</v>
      </c>
      <c r="R2534" t="s">
        <v>56</v>
      </c>
      <c r="S2534" t="s">
        <v>210</v>
      </c>
      <c r="T2534" t="s">
        <v>45</v>
      </c>
      <c r="U2534" s="3">
        <v>65183</v>
      </c>
      <c r="V2534" t="s">
        <v>36</v>
      </c>
      <c r="W2534" t="s">
        <v>65</v>
      </c>
      <c r="X2534" t="s">
        <v>38</v>
      </c>
      <c r="Y2534">
        <v>2</v>
      </c>
      <c r="Z2534">
        <f>VLOOKUP(A2534,Table3[],3,0)</f>
        <v>2</v>
      </c>
      <c r="AA2534">
        <f>VLOOKUP(A2534,'employee_engagement survey data'!A2534:E2998,4,0)</f>
        <v>5</v>
      </c>
      <c r="AB2534">
        <f>VLOOKUP(A2534,'employee_engagement survey data'!A2534:E2773,5,0)</f>
        <v>2</v>
      </c>
      <c r="AC2534" t="str">
        <f>VLOOKUP(A2534,training_and_development!A2534:F2571,3,0)</f>
        <v>Leadership Development</v>
      </c>
      <c r="AD2534" t="str">
        <f>VLOOKUP(A2534,training_and_development!A2534:E2923,4,0)</f>
        <v>Internal</v>
      </c>
      <c r="AE2534" t="str">
        <f>VLOOKUP(A2534,training_and_development!A2534:F5531,5,0)</f>
        <v>Completed</v>
      </c>
      <c r="AF2534" t="str">
        <f>VLOOKUP(A2534,training_and_development!A2533:G2553,6,0)</f>
        <v>North Janet</v>
      </c>
      <c r="AG2534" t="str">
        <f>VLOOKUP(A2534,training_and_development!A2534:H2542,7,0)</f>
        <v>Jamie Dougherty</v>
      </c>
      <c r="AH2534">
        <f>VLOOKUP(A2534,training_and_development!A2534:H2537,8,0)</f>
        <v>4</v>
      </c>
    </row>
    <row r="2535" spans="1:34" x14ac:dyDescent="0.25">
      <c r="A2535">
        <v>3534</v>
      </c>
      <c r="B2535" t="s">
        <v>19812</v>
      </c>
      <c r="C2535" s="1">
        <v>43357</v>
      </c>
      <c r="D2535" s="8" t="s">
        <v>16975</v>
      </c>
      <c r="E2535" t="s">
        <v>47</v>
      </c>
      <c r="F2535" t="s">
        <v>284</v>
      </c>
      <c r="G2535" t="s">
        <v>26543</v>
      </c>
      <c r="H2535" t="s">
        <v>61</v>
      </c>
      <c r="I2535" t="s">
        <v>27</v>
      </c>
      <c r="J2535" t="s">
        <v>50</v>
      </c>
      <c r="K2535" t="s">
        <v>41</v>
      </c>
      <c r="L2535" t="s">
        <v>50</v>
      </c>
      <c r="M2535" t="s">
        <v>31</v>
      </c>
      <c r="N2535" s="20" t="s">
        <v>16975</v>
      </c>
      <c r="O2535" t="s">
        <v>52</v>
      </c>
      <c r="P2535" t="s">
        <v>83</v>
      </c>
      <c r="Q2535" s="2">
        <v>21778</v>
      </c>
      <c r="R2535" t="s">
        <v>110</v>
      </c>
      <c r="S2535" t="s">
        <v>85</v>
      </c>
      <c r="T2535" t="s">
        <v>35</v>
      </c>
      <c r="U2535" s="3">
        <v>97002</v>
      </c>
      <c r="V2535" t="s">
        <v>94</v>
      </c>
      <c r="W2535" t="s">
        <v>59</v>
      </c>
      <c r="X2535" t="s">
        <v>38</v>
      </c>
      <c r="Y2535">
        <v>4</v>
      </c>
      <c r="Z2535">
        <f>VLOOKUP(A2535,Table3[],3,0)</f>
        <v>4</v>
      </c>
      <c r="AA2535">
        <f>VLOOKUP(A2535,'employee_engagement survey data'!A2535:E2999,4,0)</f>
        <v>3</v>
      </c>
      <c r="AB2535">
        <f>VLOOKUP(A2535,'employee_engagement survey data'!A2535:E2774,5,0)</f>
        <v>2</v>
      </c>
      <c r="AC2535" t="str">
        <f>VLOOKUP(A2535,training_and_development!A2535:F2572,3,0)</f>
        <v>Customer Service</v>
      </c>
      <c r="AD2535" t="str">
        <f>VLOOKUP(A2535,training_and_development!A2535:E2924,4,0)</f>
        <v>Internal</v>
      </c>
      <c r="AE2535" t="str">
        <f>VLOOKUP(A2535,training_and_development!A2535:F5532,5,0)</f>
        <v>Completed</v>
      </c>
      <c r="AF2535" t="str">
        <f>VLOOKUP(A2535,training_and_development!A2534:G2554,6,0)</f>
        <v>Jacksonbury</v>
      </c>
      <c r="AG2535" t="str">
        <f>VLOOKUP(A2535,training_and_development!A2535:H2543,7,0)</f>
        <v>Kathleen Bailey</v>
      </c>
      <c r="AH2535">
        <f>VLOOKUP(A2535,training_and_development!A2535:H2538,8,0)</f>
        <v>3</v>
      </c>
    </row>
    <row r="2536" spans="1:34" x14ac:dyDescent="0.25">
      <c r="A2536">
        <v>3535</v>
      </c>
      <c r="B2536" t="s">
        <v>19813</v>
      </c>
      <c r="C2536" s="1">
        <v>43445</v>
      </c>
      <c r="D2536" s="8">
        <v>44714</v>
      </c>
      <c r="E2536" t="s">
        <v>47</v>
      </c>
      <c r="F2536" t="s">
        <v>285</v>
      </c>
      <c r="G2536" t="s">
        <v>26543</v>
      </c>
      <c r="H2536" t="s">
        <v>116</v>
      </c>
      <c r="I2536" t="s">
        <v>27</v>
      </c>
      <c r="J2536" t="s">
        <v>50</v>
      </c>
      <c r="K2536" t="s">
        <v>41</v>
      </c>
      <c r="L2536" t="s">
        <v>30</v>
      </c>
      <c r="M2536" t="s">
        <v>100</v>
      </c>
      <c r="N2536" s="20" t="s">
        <v>286</v>
      </c>
      <c r="O2536" t="s">
        <v>52</v>
      </c>
      <c r="P2536" t="s">
        <v>146</v>
      </c>
      <c r="Q2536" s="2">
        <v>34367</v>
      </c>
      <c r="R2536" t="s">
        <v>110</v>
      </c>
      <c r="S2536" t="s">
        <v>85</v>
      </c>
      <c r="T2536" t="s">
        <v>35</v>
      </c>
      <c r="U2536" s="3">
        <v>29811</v>
      </c>
      <c r="V2536" t="s">
        <v>71</v>
      </c>
      <c r="W2536" t="s">
        <v>59</v>
      </c>
      <c r="X2536" t="s">
        <v>38</v>
      </c>
      <c r="Y2536">
        <v>4</v>
      </c>
      <c r="Z2536">
        <f>VLOOKUP(A2536,Table3[],3,0)</f>
        <v>1</v>
      </c>
      <c r="AA2536">
        <f>VLOOKUP(A2536,'employee_engagement survey data'!A2536:E3000,4,0)</f>
        <v>5</v>
      </c>
      <c r="AB2536">
        <f>VLOOKUP(A2536,'employee_engagement survey data'!A2536:E2775,5,0)</f>
        <v>1</v>
      </c>
      <c r="AC2536" t="str">
        <f>VLOOKUP(A2536,training_and_development!A2536:F2573,3,0)</f>
        <v>Technical Skills</v>
      </c>
      <c r="AD2536" t="str">
        <f>VLOOKUP(A2536,training_and_development!A2536:E2925,4,0)</f>
        <v>External</v>
      </c>
      <c r="AE2536" t="str">
        <f>VLOOKUP(A2536,training_and_development!A2536:F5533,5,0)</f>
        <v>Failed</v>
      </c>
      <c r="AF2536" t="str">
        <f>VLOOKUP(A2536,training_and_development!A2535:G2555,6,0)</f>
        <v>Derrickview</v>
      </c>
      <c r="AG2536" t="str">
        <f>VLOOKUP(A2536,training_and_development!A2536:H2544,7,0)</f>
        <v>Katherine Valentine</v>
      </c>
      <c r="AH2536">
        <f>VLOOKUP(A2536,training_and_development!A2536:H2539,8,0)</f>
        <v>1</v>
      </c>
    </row>
    <row r="2537" spans="1:34" x14ac:dyDescent="0.25">
      <c r="A2537">
        <v>3536</v>
      </c>
      <c r="B2537" t="s">
        <v>19814</v>
      </c>
      <c r="C2537" s="1">
        <v>44779</v>
      </c>
      <c r="D2537" s="8" t="s">
        <v>16975</v>
      </c>
      <c r="E2537" t="s">
        <v>47</v>
      </c>
      <c r="F2537" t="s">
        <v>287</v>
      </c>
      <c r="G2537" t="s">
        <v>26543</v>
      </c>
      <c r="H2537" t="s">
        <v>73</v>
      </c>
      <c r="I2537" t="s">
        <v>27</v>
      </c>
      <c r="J2537" t="s">
        <v>28</v>
      </c>
      <c r="K2537" t="s">
        <v>29</v>
      </c>
      <c r="L2537" t="s">
        <v>30</v>
      </c>
      <c r="M2537" t="s">
        <v>31</v>
      </c>
      <c r="N2537" s="20" t="s">
        <v>16975</v>
      </c>
      <c r="O2537" t="s">
        <v>52</v>
      </c>
      <c r="P2537" t="s">
        <v>53</v>
      </c>
      <c r="Q2537" s="2">
        <v>32510</v>
      </c>
      <c r="R2537" t="s">
        <v>102</v>
      </c>
      <c r="S2537" t="s">
        <v>288</v>
      </c>
      <c r="T2537" t="s">
        <v>35</v>
      </c>
      <c r="U2537" s="3">
        <v>89169</v>
      </c>
      <c r="V2537" t="s">
        <v>71</v>
      </c>
      <c r="W2537" t="s">
        <v>59</v>
      </c>
      <c r="X2537" t="s">
        <v>38</v>
      </c>
      <c r="Y2537">
        <v>2</v>
      </c>
      <c r="Z2537">
        <f>VLOOKUP(A2537,Table3[],3,0)</f>
        <v>1</v>
      </c>
      <c r="AA2537">
        <f>VLOOKUP(A2537,'employee_engagement survey data'!A2537:E3001,4,0)</f>
        <v>2</v>
      </c>
      <c r="AB2537">
        <f>VLOOKUP(A2537,'employee_engagement survey data'!A2537:E2776,5,0)</f>
        <v>4</v>
      </c>
      <c r="AC2537" t="str">
        <f>VLOOKUP(A2537,training_and_development!A2537:F2574,3,0)</f>
        <v>Leadership Development</v>
      </c>
      <c r="AD2537" t="str">
        <f>VLOOKUP(A2537,training_and_development!A2537:E2926,4,0)</f>
        <v>External</v>
      </c>
      <c r="AE2537" t="str">
        <f>VLOOKUP(A2537,training_and_development!A2537:F5534,5,0)</f>
        <v>Completed</v>
      </c>
      <c r="AF2537" t="str">
        <f>VLOOKUP(A2537,training_and_development!A2536:G2556,6,0)</f>
        <v>New Jamesstad</v>
      </c>
      <c r="AG2537" t="str">
        <f>VLOOKUP(A2537,training_and_development!A2537:H2545,7,0)</f>
        <v>Marissa Dean</v>
      </c>
      <c r="AH2537">
        <f>VLOOKUP(A2537,training_and_development!A2537:H2540,8,0)</f>
        <v>5</v>
      </c>
    </row>
    <row r="2538" spans="1:34" x14ac:dyDescent="0.25">
      <c r="A2538">
        <v>3537</v>
      </c>
      <c r="B2538" t="s">
        <v>19815</v>
      </c>
      <c r="C2538" s="1">
        <v>44709</v>
      </c>
      <c r="D2538" s="8">
        <v>44981</v>
      </c>
      <c r="E2538" t="s">
        <v>47</v>
      </c>
      <c r="F2538" t="s">
        <v>289</v>
      </c>
      <c r="G2538" t="s">
        <v>26543</v>
      </c>
      <c r="H2538" t="s">
        <v>87</v>
      </c>
      <c r="I2538" t="s">
        <v>131</v>
      </c>
      <c r="J2538" t="s">
        <v>28</v>
      </c>
      <c r="K2538" t="s">
        <v>29</v>
      </c>
      <c r="L2538" t="s">
        <v>42</v>
      </c>
      <c r="M2538" t="s">
        <v>100</v>
      </c>
      <c r="N2538" s="20" t="s">
        <v>290</v>
      </c>
      <c r="O2538" t="s">
        <v>52</v>
      </c>
      <c r="P2538" t="s">
        <v>68</v>
      </c>
      <c r="Q2538" s="2">
        <v>19916</v>
      </c>
      <c r="R2538" t="s">
        <v>89</v>
      </c>
      <c r="S2538" t="s">
        <v>144</v>
      </c>
      <c r="T2538" t="s">
        <v>45</v>
      </c>
      <c r="U2538" s="3">
        <v>63882</v>
      </c>
      <c r="V2538" t="s">
        <v>46</v>
      </c>
      <c r="W2538" t="s">
        <v>65</v>
      </c>
      <c r="X2538" t="s">
        <v>38</v>
      </c>
      <c r="Y2538">
        <v>2</v>
      </c>
      <c r="Z2538">
        <f>VLOOKUP(A2538,Table3[],3,0)</f>
        <v>4</v>
      </c>
      <c r="AA2538">
        <f>VLOOKUP(A2538,'employee_engagement survey data'!A2538:E3002,4,0)</f>
        <v>2</v>
      </c>
      <c r="AB2538">
        <f>VLOOKUP(A2538,'employee_engagement survey data'!A2538:E2777,5,0)</f>
        <v>5</v>
      </c>
      <c r="AC2538" t="str">
        <f>VLOOKUP(A2538,training_and_development!A2538:F2575,3,0)</f>
        <v>Leadership Development</v>
      </c>
      <c r="AD2538" t="str">
        <f>VLOOKUP(A2538,training_and_development!A2538:E2927,4,0)</f>
        <v>Internal</v>
      </c>
      <c r="AE2538" t="str">
        <f>VLOOKUP(A2538,training_and_development!A2538:F5535,5,0)</f>
        <v>Completed</v>
      </c>
      <c r="AF2538" t="str">
        <f>VLOOKUP(A2538,training_and_development!A2537:G2557,6,0)</f>
        <v>Griffintown</v>
      </c>
      <c r="AG2538" t="str">
        <f>VLOOKUP(A2538,training_and_development!A2538:H2546,7,0)</f>
        <v>Janice Leblanc</v>
      </c>
      <c r="AH2538">
        <f>VLOOKUP(A2538,training_and_development!A2538:H2541,8,0)</f>
        <v>4</v>
      </c>
    </row>
    <row r="2539" spans="1:34" x14ac:dyDescent="0.25">
      <c r="A2539">
        <v>3538</v>
      </c>
      <c r="B2539" t="s">
        <v>19816</v>
      </c>
      <c r="C2539" s="1">
        <v>43632</v>
      </c>
      <c r="D2539" s="8">
        <v>44625</v>
      </c>
      <c r="E2539" t="s">
        <v>47</v>
      </c>
      <c r="F2539" t="s">
        <v>291</v>
      </c>
      <c r="G2539" t="s">
        <v>26543</v>
      </c>
      <c r="H2539" t="s">
        <v>49</v>
      </c>
      <c r="I2539" t="s">
        <v>131</v>
      </c>
      <c r="J2539" t="s">
        <v>42</v>
      </c>
      <c r="K2539" t="s">
        <v>29</v>
      </c>
      <c r="L2539" t="s">
        <v>42</v>
      </c>
      <c r="M2539" t="s">
        <v>92</v>
      </c>
      <c r="N2539" s="20" t="s">
        <v>292</v>
      </c>
      <c r="O2539" t="s">
        <v>52</v>
      </c>
      <c r="P2539" t="s">
        <v>146</v>
      </c>
      <c r="Q2539" s="2">
        <v>21791</v>
      </c>
      <c r="R2539" t="s">
        <v>89</v>
      </c>
      <c r="S2539" t="s">
        <v>85</v>
      </c>
      <c r="T2539" t="s">
        <v>45</v>
      </c>
      <c r="U2539" s="3">
        <v>62328</v>
      </c>
      <c r="V2539" t="s">
        <v>94</v>
      </c>
      <c r="W2539" t="s">
        <v>37</v>
      </c>
      <c r="X2539" t="s">
        <v>38</v>
      </c>
      <c r="Y2539">
        <v>2</v>
      </c>
      <c r="Z2539">
        <f>VLOOKUP(A2539,Table3[],3,0)</f>
        <v>1</v>
      </c>
      <c r="AA2539">
        <f>VLOOKUP(A2539,'employee_engagement survey data'!A2539:E3003,4,0)</f>
        <v>5</v>
      </c>
      <c r="AB2539">
        <f>VLOOKUP(A2539,'employee_engagement survey data'!A2539:E2778,5,0)</f>
        <v>4</v>
      </c>
      <c r="AC2539" t="str">
        <f>VLOOKUP(A2539,training_and_development!A2539:F2576,3,0)</f>
        <v>Technical Skills</v>
      </c>
      <c r="AD2539" t="str">
        <f>VLOOKUP(A2539,training_and_development!A2539:E2928,4,0)</f>
        <v>Internal</v>
      </c>
      <c r="AE2539" t="str">
        <f>VLOOKUP(A2539,training_and_development!A2539:F5536,5,0)</f>
        <v>Failed</v>
      </c>
      <c r="AF2539" t="str">
        <f>VLOOKUP(A2539,training_and_development!A2538:G2558,6,0)</f>
        <v>East Crystal</v>
      </c>
      <c r="AG2539" t="str">
        <f>VLOOKUP(A2539,training_and_development!A2539:H2547,7,0)</f>
        <v>Joshua Mcguire</v>
      </c>
      <c r="AH2539">
        <f>VLOOKUP(A2539,training_and_development!A2539:H2542,8,0)</f>
        <v>4</v>
      </c>
    </row>
    <row r="2540" spans="1:34" x14ac:dyDescent="0.25">
      <c r="A2540">
        <v>3539</v>
      </c>
      <c r="B2540" t="s">
        <v>19817</v>
      </c>
      <c r="C2540" s="1">
        <v>43807</v>
      </c>
      <c r="D2540" s="8" t="s">
        <v>16975</v>
      </c>
      <c r="E2540" t="s">
        <v>47</v>
      </c>
      <c r="F2540" t="s">
        <v>293</v>
      </c>
      <c r="G2540" t="s">
        <v>26543</v>
      </c>
      <c r="H2540" t="s">
        <v>67</v>
      </c>
      <c r="I2540" t="s">
        <v>27</v>
      </c>
      <c r="J2540" t="s">
        <v>50</v>
      </c>
      <c r="K2540" t="s">
        <v>29</v>
      </c>
      <c r="L2540" t="s">
        <v>30</v>
      </c>
      <c r="M2540" t="s">
        <v>31</v>
      </c>
      <c r="N2540" s="20" t="s">
        <v>16975</v>
      </c>
      <c r="O2540" t="s">
        <v>52</v>
      </c>
      <c r="P2540" t="s">
        <v>62</v>
      </c>
      <c r="Q2540" s="2">
        <v>30647</v>
      </c>
      <c r="R2540" t="s">
        <v>106</v>
      </c>
      <c r="S2540" t="s">
        <v>144</v>
      </c>
      <c r="T2540" t="s">
        <v>45</v>
      </c>
      <c r="U2540" s="3">
        <v>74448</v>
      </c>
      <c r="V2540" t="s">
        <v>46</v>
      </c>
      <c r="W2540" t="s">
        <v>59</v>
      </c>
      <c r="X2540" t="s">
        <v>38</v>
      </c>
      <c r="Y2540">
        <v>5</v>
      </c>
      <c r="Z2540">
        <f>VLOOKUP(A2540,Table3[],3,0)</f>
        <v>3</v>
      </c>
      <c r="AA2540">
        <f>VLOOKUP(A2540,'employee_engagement survey data'!A2540:E3004,4,0)</f>
        <v>3</v>
      </c>
      <c r="AB2540">
        <f>VLOOKUP(A2540,'employee_engagement survey data'!A2540:E2779,5,0)</f>
        <v>4</v>
      </c>
      <c r="AC2540" t="str">
        <f>VLOOKUP(A2540,training_and_development!A2540:F2577,3,0)</f>
        <v>Project Management</v>
      </c>
      <c r="AD2540" t="str">
        <f>VLOOKUP(A2540,training_and_development!A2540:E2929,4,0)</f>
        <v>External</v>
      </c>
      <c r="AE2540" t="str">
        <f>VLOOKUP(A2540,training_and_development!A2540:F5537,5,0)</f>
        <v>Failed</v>
      </c>
      <c r="AF2540" t="str">
        <f>VLOOKUP(A2540,training_and_development!A2539:G2559,6,0)</f>
        <v>Brandtchester</v>
      </c>
      <c r="AG2540" t="str">
        <f>VLOOKUP(A2540,training_and_development!A2540:H2548,7,0)</f>
        <v>Justin Adams</v>
      </c>
      <c r="AH2540">
        <f>VLOOKUP(A2540,training_and_development!A2540:H2543,8,0)</f>
        <v>4</v>
      </c>
    </row>
    <row r="2541" spans="1:34" x14ac:dyDescent="0.25">
      <c r="A2541">
        <v>3540</v>
      </c>
      <c r="B2541" t="s">
        <v>19818</v>
      </c>
      <c r="C2541" s="1">
        <v>43902</v>
      </c>
      <c r="D2541" s="8">
        <v>44843</v>
      </c>
      <c r="E2541" t="s">
        <v>47</v>
      </c>
      <c r="F2541" t="s">
        <v>294</v>
      </c>
      <c r="G2541" t="s">
        <v>26543</v>
      </c>
      <c r="H2541" t="s">
        <v>26</v>
      </c>
      <c r="I2541" t="s">
        <v>27</v>
      </c>
      <c r="J2541" t="s">
        <v>50</v>
      </c>
      <c r="K2541" t="s">
        <v>51</v>
      </c>
      <c r="L2541" t="s">
        <v>42</v>
      </c>
      <c r="M2541" t="s">
        <v>100</v>
      </c>
      <c r="N2541" s="20" t="s">
        <v>295</v>
      </c>
      <c r="O2541" t="s">
        <v>52</v>
      </c>
      <c r="P2541" t="s">
        <v>105</v>
      </c>
      <c r="Q2541" s="2">
        <v>30476</v>
      </c>
      <c r="R2541" t="s">
        <v>106</v>
      </c>
      <c r="S2541" t="s">
        <v>4</v>
      </c>
      <c r="T2541" t="s">
        <v>45</v>
      </c>
      <c r="U2541" s="3">
        <v>18721</v>
      </c>
      <c r="V2541" t="s">
        <v>36</v>
      </c>
      <c r="W2541" t="s">
        <v>37</v>
      </c>
      <c r="X2541" t="s">
        <v>80</v>
      </c>
      <c r="Y2541">
        <v>4</v>
      </c>
      <c r="Z2541">
        <f>VLOOKUP(A2541,Table3[],3,0)</f>
        <v>2</v>
      </c>
      <c r="AA2541">
        <f>VLOOKUP(A2541,'employee_engagement survey data'!A2541:E3005,4,0)</f>
        <v>2</v>
      </c>
      <c r="AB2541">
        <f>VLOOKUP(A2541,'employee_engagement survey data'!A2541:E2780,5,0)</f>
        <v>3</v>
      </c>
      <c r="AC2541" t="str">
        <f>VLOOKUP(A2541,training_and_development!A2541:F2578,3,0)</f>
        <v>Communication Skills</v>
      </c>
      <c r="AD2541" t="str">
        <f>VLOOKUP(A2541,training_and_development!A2541:E2930,4,0)</f>
        <v>External</v>
      </c>
      <c r="AE2541" t="str">
        <f>VLOOKUP(A2541,training_and_development!A2541:F5538,5,0)</f>
        <v>Failed</v>
      </c>
      <c r="AF2541" t="str">
        <f>VLOOKUP(A2541,training_and_development!A2540:G2560,6,0)</f>
        <v>West Josephmouth</v>
      </c>
      <c r="AG2541" t="str">
        <f>VLOOKUP(A2541,training_and_development!A2541:H2549,7,0)</f>
        <v>Kristin Rodriguez</v>
      </c>
      <c r="AH2541">
        <f>VLOOKUP(A2541,training_and_development!A2541:H2544,8,0)</f>
        <v>2</v>
      </c>
    </row>
    <row r="2542" spans="1:34" x14ac:dyDescent="0.25">
      <c r="A2542">
        <v>3541</v>
      </c>
      <c r="B2542" t="s">
        <v>19819</v>
      </c>
      <c r="C2542" s="1">
        <v>43927</v>
      </c>
      <c r="D2542" s="8">
        <v>45131</v>
      </c>
      <c r="E2542" t="s">
        <v>47</v>
      </c>
      <c r="F2542" t="s">
        <v>296</v>
      </c>
      <c r="G2542" t="s">
        <v>26543</v>
      </c>
      <c r="H2542" t="s">
        <v>96</v>
      </c>
      <c r="I2542" t="s">
        <v>27</v>
      </c>
      <c r="J2542" t="s">
        <v>50</v>
      </c>
      <c r="K2542" t="s">
        <v>51</v>
      </c>
      <c r="L2542" t="s">
        <v>50</v>
      </c>
      <c r="M2542" t="s">
        <v>74</v>
      </c>
      <c r="N2542" s="20" t="s">
        <v>297</v>
      </c>
      <c r="O2542" t="s">
        <v>52</v>
      </c>
      <c r="P2542" t="s">
        <v>68</v>
      </c>
      <c r="Q2542" s="2">
        <v>33538</v>
      </c>
      <c r="R2542" t="s">
        <v>97</v>
      </c>
      <c r="S2542" t="s">
        <v>78</v>
      </c>
      <c r="T2542" t="s">
        <v>45</v>
      </c>
      <c r="U2542" s="3">
        <v>78938</v>
      </c>
      <c r="V2542" t="s">
        <v>71</v>
      </c>
      <c r="W2542" t="s">
        <v>65</v>
      </c>
      <c r="X2542" t="s">
        <v>80</v>
      </c>
      <c r="Y2542">
        <v>2</v>
      </c>
      <c r="Z2542">
        <f>VLOOKUP(A2542,Table3[],3,0)</f>
        <v>1</v>
      </c>
      <c r="AA2542">
        <f>VLOOKUP(A2542,'employee_engagement survey data'!A2542:E3006,4,0)</f>
        <v>3</v>
      </c>
      <c r="AB2542">
        <f>VLOOKUP(A2542,'employee_engagement survey data'!A2542:E2781,5,0)</f>
        <v>3</v>
      </c>
      <c r="AC2542" t="str">
        <f>VLOOKUP(A2542,training_and_development!A2542:F2579,3,0)</f>
        <v>Customer Service</v>
      </c>
      <c r="AD2542" t="str">
        <f>VLOOKUP(A2542,training_and_development!A2542:E2931,4,0)</f>
        <v>External</v>
      </c>
      <c r="AE2542" t="str">
        <f>VLOOKUP(A2542,training_and_development!A2542:F5539,5,0)</f>
        <v>Completed</v>
      </c>
      <c r="AF2542" t="str">
        <f>VLOOKUP(A2542,training_and_development!A2541:G2561,6,0)</f>
        <v>East Timothy</v>
      </c>
      <c r="AG2542" t="str">
        <f>VLOOKUP(A2542,training_and_development!A2542:H2550,7,0)</f>
        <v>Ronald Butler</v>
      </c>
      <c r="AH2542">
        <f>VLOOKUP(A2542,training_and_development!A2542:H2545,8,0)</f>
        <v>4</v>
      </c>
    </row>
    <row r="2543" spans="1:34" x14ac:dyDescent="0.25">
      <c r="A2543">
        <v>3542</v>
      </c>
      <c r="B2543" t="s">
        <v>19820</v>
      </c>
      <c r="C2543" s="1">
        <v>45031</v>
      </c>
      <c r="D2543" s="8" t="s">
        <v>16975</v>
      </c>
      <c r="E2543" t="s">
        <v>47</v>
      </c>
      <c r="F2543" t="s">
        <v>298</v>
      </c>
      <c r="G2543" t="s">
        <v>26543</v>
      </c>
      <c r="H2543" t="s">
        <v>40</v>
      </c>
      <c r="I2543" t="s">
        <v>27</v>
      </c>
      <c r="J2543" t="s">
        <v>28</v>
      </c>
      <c r="K2543" t="s">
        <v>41</v>
      </c>
      <c r="L2543" t="s">
        <v>30</v>
      </c>
      <c r="M2543" t="s">
        <v>31</v>
      </c>
      <c r="N2543" s="20" t="s">
        <v>16975</v>
      </c>
      <c r="O2543" t="s">
        <v>52</v>
      </c>
      <c r="P2543" t="s">
        <v>68</v>
      </c>
      <c r="Q2543" s="2">
        <v>17593</v>
      </c>
      <c r="R2543" t="s">
        <v>97</v>
      </c>
      <c r="S2543" t="s">
        <v>152</v>
      </c>
      <c r="T2543" t="s">
        <v>45</v>
      </c>
      <c r="U2543" s="3">
        <v>45456</v>
      </c>
      <c r="V2543" t="s">
        <v>36</v>
      </c>
      <c r="W2543" t="s">
        <v>65</v>
      </c>
      <c r="X2543" t="s">
        <v>148</v>
      </c>
      <c r="Y2543">
        <v>1</v>
      </c>
      <c r="Z2543">
        <f>VLOOKUP(A2543,Table3[],3,0)</f>
        <v>2</v>
      </c>
      <c r="AA2543">
        <f>VLOOKUP(A2543,'employee_engagement survey data'!A2543:E3007,4,0)</f>
        <v>3</v>
      </c>
      <c r="AB2543">
        <f>VLOOKUP(A2543,'employee_engagement survey data'!A2543:E2782,5,0)</f>
        <v>4</v>
      </c>
      <c r="AC2543" t="str">
        <f>VLOOKUP(A2543,training_and_development!A2543:F2580,3,0)</f>
        <v>Project Management</v>
      </c>
      <c r="AD2543" t="str">
        <f>VLOOKUP(A2543,training_and_development!A2543:E2932,4,0)</f>
        <v>Internal</v>
      </c>
      <c r="AE2543" t="str">
        <f>VLOOKUP(A2543,training_and_development!A2543:F5540,5,0)</f>
        <v>Failed</v>
      </c>
      <c r="AF2543" t="str">
        <f>VLOOKUP(A2543,training_and_development!A2542:G2562,6,0)</f>
        <v>New Tyler</v>
      </c>
      <c r="AG2543" t="str">
        <f>VLOOKUP(A2543,training_and_development!A2543:H2551,7,0)</f>
        <v>Jessica Lopez</v>
      </c>
      <c r="AH2543">
        <f>VLOOKUP(A2543,training_and_development!A2543:H2546,8,0)</f>
        <v>4</v>
      </c>
    </row>
    <row r="2544" spans="1:34" x14ac:dyDescent="0.25">
      <c r="A2544">
        <v>3543</v>
      </c>
      <c r="B2544" t="s">
        <v>19821</v>
      </c>
      <c r="C2544" s="1">
        <v>44145</v>
      </c>
      <c r="D2544" s="8" t="s">
        <v>16975</v>
      </c>
      <c r="E2544" t="s">
        <v>47</v>
      </c>
      <c r="F2544" t="s">
        <v>299</v>
      </c>
      <c r="G2544" t="s">
        <v>26543</v>
      </c>
      <c r="H2544" t="s">
        <v>99</v>
      </c>
      <c r="I2544" t="s">
        <v>27</v>
      </c>
      <c r="J2544" t="s">
        <v>42</v>
      </c>
      <c r="K2544" t="s">
        <v>41</v>
      </c>
      <c r="L2544" t="s">
        <v>30</v>
      </c>
      <c r="M2544" t="s">
        <v>31</v>
      </c>
      <c r="N2544" s="20" t="s">
        <v>16975</v>
      </c>
      <c r="O2544" t="s">
        <v>52</v>
      </c>
      <c r="P2544" t="s">
        <v>62</v>
      </c>
      <c r="Q2544" s="2">
        <v>29635</v>
      </c>
      <c r="R2544" t="s">
        <v>77</v>
      </c>
      <c r="S2544" t="s">
        <v>64</v>
      </c>
      <c r="T2544" t="s">
        <v>35</v>
      </c>
      <c r="U2544" s="3">
        <v>45509</v>
      </c>
      <c r="V2544" t="s">
        <v>71</v>
      </c>
      <c r="W2544" t="s">
        <v>59</v>
      </c>
      <c r="X2544" t="s">
        <v>38</v>
      </c>
      <c r="Y2544">
        <v>2</v>
      </c>
      <c r="Z2544">
        <f>VLOOKUP(A2544,Table3[],3,0)</f>
        <v>4</v>
      </c>
      <c r="AA2544">
        <f>VLOOKUP(A2544,'employee_engagement survey data'!A2544:E3008,4,0)</f>
        <v>5</v>
      </c>
      <c r="AB2544">
        <f>VLOOKUP(A2544,'employee_engagement survey data'!A2544:E2783,5,0)</f>
        <v>5</v>
      </c>
      <c r="AC2544" t="str">
        <f>VLOOKUP(A2544,training_and_development!A2544:F2581,3,0)</f>
        <v>Communication Skills</v>
      </c>
      <c r="AD2544" t="str">
        <f>VLOOKUP(A2544,training_and_development!A2544:E2933,4,0)</f>
        <v>External</v>
      </c>
      <c r="AE2544" t="str">
        <f>VLOOKUP(A2544,training_and_development!A2544:F5541,5,0)</f>
        <v>Completed</v>
      </c>
      <c r="AF2544" t="str">
        <f>VLOOKUP(A2544,training_and_development!A2543:G2563,6,0)</f>
        <v>Charlesville</v>
      </c>
      <c r="AG2544" t="str">
        <f>VLOOKUP(A2544,training_and_development!A2544:H2552,7,0)</f>
        <v>Brett Turner IV</v>
      </c>
      <c r="AH2544">
        <f>VLOOKUP(A2544,training_and_development!A2544:H2547,8,0)</f>
        <v>4</v>
      </c>
    </row>
    <row r="2545" spans="1:34" x14ac:dyDescent="0.25">
      <c r="A2545">
        <v>3544</v>
      </c>
      <c r="B2545" t="s">
        <v>19822</v>
      </c>
      <c r="C2545" s="1">
        <v>45106</v>
      </c>
      <c r="D2545" s="8">
        <v>45116</v>
      </c>
      <c r="E2545" t="s">
        <v>47</v>
      </c>
      <c r="F2545" t="s">
        <v>300</v>
      </c>
      <c r="G2545" t="s">
        <v>26543</v>
      </c>
      <c r="H2545" t="s">
        <v>61</v>
      </c>
      <c r="I2545" t="s">
        <v>27</v>
      </c>
      <c r="J2545" t="s">
        <v>28</v>
      </c>
      <c r="K2545" t="s">
        <v>41</v>
      </c>
      <c r="L2545" t="s">
        <v>30</v>
      </c>
      <c r="M2545" t="s">
        <v>100</v>
      </c>
      <c r="N2545" s="20" t="s">
        <v>301</v>
      </c>
      <c r="O2545" t="s">
        <v>52</v>
      </c>
      <c r="P2545" t="s">
        <v>43</v>
      </c>
      <c r="Q2545" s="2">
        <v>36785</v>
      </c>
      <c r="R2545" t="s">
        <v>77</v>
      </c>
      <c r="S2545" t="s">
        <v>144</v>
      </c>
      <c r="T2545" t="s">
        <v>45</v>
      </c>
      <c r="U2545" s="3">
        <v>13902</v>
      </c>
      <c r="V2545" t="s">
        <v>94</v>
      </c>
      <c r="W2545" t="s">
        <v>59</v>
      </c>
      <c r="X2545" t="s">
        <v>38</v>
      </c>
      <c r="Y2545">
        <v>2</v>
      </c>
      <c r="Z2545">
        <f>VLOOKUP(A2545,Table3[],3,0)</f>
        <v>3</v>
      </c>
      <c r="AA2545">
        <f>VLOOKUP(A2545,'employee_engagement survey data'!A2545:E3009,4,0)</f>
        <v>5</v>
      </c>
      <c r="AB2545">
        <f>VLOOKUP(A2545,'employee_engagement survey data'!A2545:E2784,5,0)</f>
        <v>3</v>
      </c>
      <c r="AC2545" t="str">
        <f>VLOOKUP(A2545,training_and_development!A2545:F2582,3,0)</f>
        <v>Leadership Development</v>
      </c>
      <c r="AD2545" t="str">
        <f>VLOOKUP(A2545,training_and_development!A2545:E2934,4,0)</f>
        <v>External</v>
      </c>
      <c r="AE2545" t="str">
        <f>VLOOKUP(A2545,training_and_development!A2545:F5542,5,0)</f>
        <v>Completed</v>
      </c>
      <c r="AF2545" t="str">
        <f>VLOOKUP(A2545,training_and_development!A2544:G2564,6,0)</f>
        <v>Rayborough</v>
      </c>
      <c r="AG2545" t="str">
        <f>VLOOKUP(A2545,training_and_development!A2545:H2553,7,0)</f>
        <v>Mrs. Nicole Simon</v>
      </c>
      <c r="AH2545">
        <f>VLOOKUP(A2545,training_and_development!A2545:H2548,8,0)</f>
        <v>3</v>
      </c>
    </row>
    <row r="2546" spans="1:34" x14ac:dyDescent="0.25">
      <c r="A2546">
        <v>3545</v>
      </c>
      <c r="B2546" t="s">
        <v>19823</v>
      </c>
      <c r="C2546" s="1">
        <v>44627</v>
      </c>
      <c r="D2546" s="8" t="s">
        <v>16975</v>
      </c>
      <c r="E2546" t="s">
        <v>47</v>
      </c>
      <c r="F2546" t="s">
        <v>302</v>
      </c>
      <c r="G2546" t="s">
        <v>26543</v>
      </c>
      <c r="H2546" t="s">
        <v>40</v>
      </c>
      <c r="I2546" t="s">
        <v>27</v>
      </c>
      <c r="J2546" t="s">
        <v>50</v>
      </c>
      <c r="K2546" t="s">
        <v>29</v>
      </c>
      <c r="L2546" t="s">
        <v>30</v>
      </c>
      <c r="M2546" t="s">
        <v>31</v>
      </c>
      <c r="N2546" s="20" t="s">
        <v>16975</v>
      </c>
      <c r="O2546" t="s">
        <v>118</v>
      </c>
      <c r="P2546" t="s">
        <v>68</v>
      </c>
      <c r="Q2546" s="2">
        <v>15734</v>
      </c>
      <c r="R2546" t="s">
        <v>84</v>
      </c>
      <c r="S2546" t="s">
        <v>303</v>
      </c>
      <c r="T2546" t="s">
        <v>35</v>
      </c>
      <c r="U2546" s="3">
        <v>9733</v>
      </c>
      <c r="V2546" t="s">
        <v>71</v>
      </c>
      <c r="W2546" t="s">
        <v>37</v>
      </c>
      <c r="X2546" t="s">
        <v>38</v>
      </c>
      <c r="Y2546">
        <v>1</v>
      </c>
      <c r="Z2546">
        <f>VLOOKUP(A2546,Table3[],3,0)</f>
        <v>2</v>
      </c>
      <c r="AA2546">
        <f>VLOOKUP(A2546,'employee_engagement survey data'!A2546:E3010,4,0)</f>
        <v>5</v>
      </c>
      <c r="AB2546">
        <f>VLOOKUP(A2546,'employee_engagement survey data'!A2546:E2785,5,0)</f>
        <v>2</v>
      </c>
      <c r="AC2546" t="str">
        <f>VLOOKUP(A2546,training_and_development!A2546:F2583,3,0)</f>
        <v>Customer Service</v>
      </c>
      <c r="AD2546" t="str">
        <f>VLOOKUP(A2546,training_and_development!A2546:E2935,4,0)</f>
        <v>External</v>
      </c>
      <c r="AE2546" t="str">
        <f>VLOOKUP(A2546,training_and_development!A2546:F5543,5,0)</f>
        <v>Failed</v>
      </c>
      <c r="AF2546" t="str">
        <f>VLOOKUP(A2546,training_and_development!A2545:G2565,6,0)</f>
        <v>Lopezbury</v>
      </c>
      <c r="AG2546" t="str">
        <f>VLOOKUP(A2546,training_and_development!A2546:H2554,7,0)</f>
        <v>Monica Jimenez</v>
      </c>
      <c r="AH2546">
        <f>VLOOKUP(A2546,training_and_development!A2546:H2549,8,0)</f>
        <v>5</v>
      </c>
    </row>
    <row r="2547" spans="1:34" x14ac:dyDescent="0.25">
      <c r="A2547">
        <v>3546</v>
      </c>
      <c r="B2547" t="s">
        <v>19824</v>
      </c>
      <c r="C2547" s="1">
        <v>44408</v>
      </c>
      <c r="D2547" s="8">
        <v>44953</v>
      </c>
      <c r="E2547" t="s">
        <v>47</v>
      </c>
      <c r="F2547" t="s">
        <v>304</v>
      </c>
      <c r="G2547" t="s">
        <v>26543</v>
      </c>
      <c r="H2547" t="s">
        <v>26</v>
      </c>
      <c r="I2547" t="s">
        <v>27</v>
      </c>
      <c r="J2547" t="s">
        <v>50</v>
      </c>
      <c r="K2547" t="s">
        <v>51</v>
      </c>
      <c r="L2547" t="s">
        <v>42</v>
      </c>
      <c r="M2547" t="s">
        <v>120</v>
      </c>
      <c r="N2547" s="20" t="s">
        <v>305</v>
      </c>
      <c r="O2547" t="s">
        <v>52</v>
      </c>
      <c r="P2547" t="s">
        <v>62</v>
      </c>
      <c r="Q2547" s="2">
        <v>29416</v>
      </c>
      <c r="R2547" t="s">
        <v>56</v>
      </c>
      <c r="S2547" t="s">
        <v>144</v>
      </c>
      <c r="T2547" t="s">
        <v>45</v>
      </c>
      <c r="U2547" s="3">
        <v>35786</v>
      </c>
      <c r="V2547" t="s">
        <v>46</v>
      </c>
      <c r="W2547" t="s">
        <v>37</v>
      </c>
      <c r="X2547" t="s">
        <v>80</v>
      </c>
      <c r="Y2547">
        <v>1</v>
      </c>
      <c r="Z2547">
        <f>VLOOKUP(A2547,Table3[],3,0)</f>
        <v>2</v>
      </c>
      <c r="AA2547">
        <f>VLOOKUP(A2547,'employee_engagement survey data'!A2547:E3011,4,0)</f>
        <v>5</v>
      </c>
      <c r="AB2547">
        <f>VLOOKUP(A2547,'employee_engagement survey data'!A2547:E2786,5,0)</f>
        <v>5</v>
      </c>
      <c r="AC2547" t="str">
        <f>VLOOKUP(A2547,training_and_development!A2547:F2584,3,0)</f>
        <v>Project Management</v>
      </c>
      <c r="AD2547" t="str">
        <f>VLOOKUP(A2547,training_and_development!A2547:E2936,4,0)</f>
        <v>External</v>
      </c>
      <c r="AE2547" t="str">
        <f>VLOOKUP(A2547,training_and_development!A2547:F5544,5,0)</f>
        <v>Completed</v>
      </c>
      <c r="AF2547" t="str">
        <f>VLOOKUP(A2547,training_and_development!A2546:G2566,6,0)</f>
        <v>New Faith</v>
      </c>
      <c r="AG2547" t="str">
        <f>VLOOKUP(A2547,training_and_development!A2547:H2555,7,0)</f>
        <v>Stephanie Horton</v>
      </c>
      <c r="AH2547">
        <f>VLOOKUP(A2547,training_and_development!A2547:H2550,8,0)</f>
        <v>4</v>
      </c>
    </row>
    <row r="2548" spans="1:34" x14ac:dyDescent="0.25">
      <c r="A2548">
        <v>3547</v>
      </c>
      <c r="B2548" t="s">
        <v>19825</v>
      </c>
      <c r="C2548" s="1">
        <v>44581</v>
      </c>
      <c r="D2548" s="8" t="s">
        <v>16975</v>
      </c>
      <c r="E2548" t="s">
        <v>47</v>
      </c>
      <c r="F2548" t="s">
        <v>306</v>
      </c>
      <c r="G2548" t="s">
        <v>26543</v>
      </c>
      <c r="H2548" t="s">
        <v>67</v>
      </c>
      <c r="I2548" t="s">
        <v>27</v>
      </c>
      <c r="J2548" t="s">
        <v>28</v>
      </c>
      <c r="K2548" t="s">
        <v>51</v>
      </c>
      <c r="L2548" t="s">
        <v>50</v>
      </c>
      <c r="M2548" t="s">
        <v>31</v>
      </c>
      <c r="N2548" s="20" t="s">
        <v>16975</v>
      </c>
      <c r="O2548" t="s">
        <v>52</v>
      </c>
      <c r="P2548" t="s">
        <v>151</v>
      </c>
      <c r="Q2548" s="2">
        <v>17251</v>
      </c>
      <c r="R2548" t="s">
        <v>110</v>
      </c>
      <c r="S2548" t="s">
        <v>4</v>
      </c>
      <c r="T2548" t="s">
        <v>35</v>
      </c>
      <c r="U2548" s="3">
        <v>1919</v>
      </c>
      <c r="V2548" t="s">
        <v>58</v>
      </c>
      <c r="W2548" t="s">
        <v>65</v>
      </c>
      <c r="X2548" t="s">
        <v>148</v>
      </c>
      <c r="Y2548">
        <v>2</v>
      </c>
      <c r="Z2548">
        <f>VLOOKUP(A2548,Table3[],3,0)</f>
        <v>2</v>
      </c>
      <c r="AA2548">
        <f>VLOOKUP(A2548,'employee_engagement survey data'!A2548:E3012,4,0)</f>
        <v>4</v>
      </c>
      <c r="AB2548">
        <f>VLOOKUP(A2548,'employee_engagement survey data'!A2548:E2787,5,0)</f>
        <v>2</v>
      </c>
      <c r="AC2548" t="str">
        <f>VLOOKUP(A2548,training_and_development!A2548:F2585,3,0)</f>
        <v>Technical Skills</v>
      </c>
      <c r="AD2548" t="str">
        <f>VLOOKUP(A2548,training_and_development!A2548:E2937,4,0)</f>
        <v>External</v>
      </c>
      <c r="AE2548" t="str">
        <f>VLOOKUP(A2548,training_and_development!A2548:F5545,5,0)</f>
        <v>Failed</v>
      </c>
      <c r="AF2548" t="str">
        <f>VLOOKUP(A2548,training_and_development!A2547:G2567,6,0)</f>
        <v>Port Robertbury</v>
      </c>
      <c r="AG2548" t="str">
        <f>VLOOKUP(A2548,training_and_development!A2548:H2556,7,0)</f>
        <v>Timothy Black</v>
      </c>
      <c r="AH2548">
        <f>VLOOKUP(A2548,training_and_development!A2548:H2551,8,0)</f>
        <v>4</v>
      </c>
    </row>
    <row r="2549" spans="1:34" x14ac:dyDescent="0.25">
      <c r="A2549">
        <v>3548</v>
      </c>
      <c r="B2549" t="s">
        <v>19826</v>
      </c>
      <c r="C2549" s="1">
        <v>44388</v>
      </c>
      <c r="D2549" s="8">
        <v>44844</v>
      </c>
      <c r="E2549" t="s">
        <v>47</v>
      </c>
      <c r="F2549" t="s">
        <v>307</v>
      </c>
      <c r="G2549" t="s">
        <v>26543</v>
      </c>
      <c r="H2549" t="s">
        <v>73</v>
      </c>
      <c r="I2549" t="s">
        <v>27</v>
      </c>
      <c r="J2549" t="s">
        <v>42</v>
      </c>
      <c r="K2549" t="s">
        <v>41</v>
      </c>
      <c r="L2549" t="s">
        <v>50</v>
      </c>
      <c r="M2549" t="s">
        <v>92</v>
      </c>
      <c r="N2549" s="20" t="s">
        <v>308</v>
      </c>
      <c r="O2549" t="s">
        <v>52</v>
      </c>
      <c r="P2549" t="s">
        <v>62</v>
      </c>
      <c r="Q2549" s="2">
        <v>23401</v>
      </c>
      <c r="R2549" t="s">
        <v>110</v>
      </c>
      <c r="S2549" t="s">
        <v>78</v>
      </c>
      <c r="T2549" t="s">
        <v>35</v>
      </c>
      <c r="U2549" s="3">
        <v>40135</v>
      </c>
      <c r="V2549" t="s">
        <v>36</v>
      </c>
      <c r="W2549" t="s">
        <v>59</v>
      </c>
      <c r="X2549" t="s">
        <v>38</v>
      </c>
      <c r="Y2549">
        <v>1</v>
      </c>
      <c r="Z2549">
        <f>VLOOKUP(A2549,Table3[],3,0)</f>
        <v>5</v>
      </c>
      <c r="AA2549">
        <f>VLOOKUP(A2549,'employee_engagement survey data'!A2549:E3013,4,0)</f>
        <v>5</v>
      </c>
      <c r="AB2549">
        <f>VLOOKUP(A2549,'employee_engagement survey data'!A2549:E2788,5,0)</f>
        <v>3</v>
      </c>
      <c r="AC2549" t="str">
        <f>VLOOKUP(A2549,training_and_development!A2549:F2586,3,0)</f>
        <v>Leadership Development</v>
      </c>
      <c r="AD2549" t="str">
        <f>VLOOKUP(A2549,training_and_development!A2549:E2938,4,0)</f>
        <v>External</v>
      </c>
      <c r="AE2549" t="str">
        <f>VLOOKUP(A2549,training_and_development!A2549:F5546,5,0)</f>
        <v>Completed</v>
      </c>
      <c r="AF2549" t="str">
        <f>VLOOKUP(A2549,training_and_development!A2548:G2568,6,0)</f>
        <v>Lake Tinamouth</v>
      </c>
      <c r="AG2549" t="str">
        <f>VLOOKUP(A2549,training_and_development!A2549:H2557,7,0)</f>
        <v>Corey Hernandez</v>
      </c>
      <c r="AH2549">
        <f>VLOOKUP(A2549,training_and_development!A2549:H2552,8,0)</f>
        <v>3</v>
      </c>
    </row>
    <row r="2550" spans="1:34" x14ac:dyDescent="0.25">
      <c r="A2550">
        <v>3549</v>
      </c>
      <c r="B2550" t="s">
        <v>19827</v>
      </c>
      <c r="C2550" s="1">
        <v>43388</v>
      </c>
      <c r="D2550" s="8">
        <v>44122</v>
      </c>
      <c r="E2550" t="s">
        <v>47</v>
      </c>
      <c r="F2550" t="s">
        <v>309</v>
      </c>
      <c r="G2550" t="s">
        <v>26543</v>
      </c>
      <c r="H2550" t="s">
        <v>61</v>
      </c>
      <c r="I2550" t="s">
        <v>27</v>
      </c>
      <c r="J2550" t="s">
        <v>50</v>
      </c>
      <c r="K2550" t="s">
        <v>29</v>
      </c>
      <c r="L2550" t="s">
        <v>50</v>
      </c>
      <c r="M2550" t="s">
        <v>100</v>
      </c>
      <c r="N2550" s="20" t="s">
        <v>310</v>
      </c>
      <c r="O2550" t="s">
        <v>52</v>
      </c>
      <c r="P2550" t="s">
        <v>68</v>
      </c>
      <c r="Q2550" s="2">
        <v>20165</v>
      </c>
      <c r="R2550" t="s">
        <v>102</v>
      </c>
      <c r="S2550" t="s">
        <v>78</v>
      </c>
      <c r="T2550" t="s">
        <v>35</v>
      </c>
      <c r="U2550" s="3">
        <v>72975</v>
      </c>
      <c r="V2550" t="s">
        <v>71</v>
      </c>
      <c r="W2550" t="s">
        <v>79</v>
      </c>
      <c r="X2550" t="s">
        <v>38</v>
      </c>
      <c r="Y2550">
        <v>2</v>
      </c>
      <c r="Z2550">
        <f>VLOOKUP(A2550,Table3[],3,0)</f>
        <v>1</v>
      </c>
      <c r="AA2550">
        <f>VLOOKUP(A2550,'employee_engagement survey data'!A2550:E3014,4,0)</f>
        <v>4</v>
      </c>
      <c r="AB2550">
        <f>VLOOKUP(A2550,'employee_engagement survey data'!A2550:E2789,5,0)</f>
        <v>1</v>
      </c>
      <c r="AC2550" t="str">
        <f>VLOOKUP(A2550,training_and_development!A2550:F2587,3,0)</f>
        <v>Communication Skills</v>
      </c>
      <c r="AD2550" t="str">
        <f>VLOOKUP(A2550,training_and_development!A2550:E2939,4,0)</f>
        <v>External</v>
      </c>
      <c r="AE2550" t="str">
        <f>VLOOKUP(A2550,training_and_development!A2550:F5547,5,0)</f>
        <v>Failed</v>
      </c>
      <c r="AF2550" t="str">
        <f>VLOOKUP(A2550,training_and_development!A2549:G2569,6,0)</f>
        <v>Claudiashire</v>
      </c>
      <c r="AG2550" t="str">
        <f>VLOOKUP(A2550,training_and_development!A2550:H2558,7,0)</f>
        <v>John Gutierrez DDS</v>
      </c>
      <c r="AH2550">
        <f>VLOOKUP(A2550,training_and_development!A2550:H2553,8,0)</f>
        <v>5</v>
      </c>
    </row>
    <row r="2551" spans="1:34" x14ac:dyDescent="0.25">
      <c r="A2551">
        <v>3550</v>
      </c>
      <c r="B2551" t="s">
        <v>19828</v>
      </c>
      <c r="C2551" s="1">
        <v>44526</v>
      </c>
      <c r="D2551" s="8">
        <v>44848</v>
      </c>
      <c r="E2551" t="s">
        <v>47</v>
      </c>
      <c r="F2551" t="s">
        <v>311</v>
      </c>
      <c r="G2551" t="s">
        <v>26543</v>
      </c>
      <c r="H2551" t="s">
        <v>96</v>
      </c>
      <c r="I2551" t="s">
        <v>131</v>
      </c>
      <c r="J2551" t="s">
        <v>42</v>
      </c>
      <c r="K2551" t="s">
        <v>29</v>
      </c>
      <c r="L2551" t="s">
        <v>30</v>
      </c>
      <c r="M2551" t="s">
        <v>92</v>
      </c>
      <c r="N2551" s="20" t="s">
        <v>312</v>
      </c>
      <c r="O2551" t="s">
        <v>52</v>
      </c>
      <c r="P2551" t="s">
        <v>177</v>
      </c>
      <c r="Q2551" s="2">
        <v>32228</v>
      </c>
      <c r="R2551" t="s">
        <v>89</v>
      </c>
      <c r="S2551" t="s">
        <v>313</v>
      </c>
      <c r="T2551" t="s">
        <v>45</v>
      </c>
      <c r="U2551" s="3">
        <v>57754</v>
      </c>
      <c r="V2551" t="s">
        <v>36</v>
      </c>
      <c r="W2551" t="s">
        <v>79</v>
      </c>
      <c r="X2551" t="s">
        <v>38</v>
      </c>
      <c r="Y2551">
        <v>1</v>
      </c>
      <c r="Z2551">
        <f>VLOOKUP(A2551,Table3[],3,0)</f>
        <v>3</v>
      </c>
      <c r="AA2551">
        <f>VLOOKUP(A2551,'employee_engagement survey data'!A2551:E3015,4,0)</f>
        <v>5</v>
      </c>
      <c r="AB2551">
        <f>VLOOKUP(A2551,'employee_engagement survey data'!A2551:E2790,5,0)</f>
        <v>4</v>
      </c>
      <c r="AC2551" t="str">
        <f>VLOOKUP(A2551,training_and_development!A2551:F2588,3,0)</f>
        <v>Project Management</v>
      </c>
      <c r="AD2551" t="str">
        <f>VLOOKUP(A2551,training_and_development!A2551:E2940,4,0)</f>
        <v>Internal</v>
      </c>
      <c r="AE2551" t="str">
        <f>VLOOKUP(A2551,training_and_development!A2551:F5548,5,0)</f>
        <v>Completed</v>
      </c>
      <c r="AF2551" t="str">
        <f>VLOOKUP(A2551,training_and_development!A2550:G2570,6,0)</f>
        <v>New Bonnie</v>
      </c>
      <c r="AG2551" t="str">
        <f>VLOOKUP(A2551,training_and_development!A2551:H2559,7,0)</f>
        <v>Lisa Gibbs</v>
      </c>
      <c r="AH2551">
        <f>VLOOKUP(A2551,training_and_development!A2551:H2554,8,0)</f>
        <v>4</v>
      </c>
    </row>
    <row r="2552" spans="1:34" x14ac:dyDescent="0.25">
      <c r="A2552">
        <v>3551</v>
      </c>
      <c r="B2552" t="s">
        <v>19829</v>
      </c>
      <c r="C2552" s="1">
        <v>43323</v>
      </c>
      <c r="D2552" s="8" t="s">
        <v>16975</v>
      </c>
      <c r="E2552" t="s">
        <v>47</v>
      </c>
      <c r="F2552" t="s">
        <v>314</v>
      </c>
      <c r="G2552" t="s">
        <v>26543</v>
      </c>
      <c r="H2552" t="s">
        <v>116</v>
      </c>
      <c r="I2552" t="s">
        <v>27</v>
      </c>
      <c r="J2552" t="s">
        <v>42</v>
      </c>
      <c r="K2552" t="s">
        <v>29</v>
      </c>
      <c r="L2552" t="s">
        <v>42</v>
      </c>
      <c r="M2552" t="s">
        <v>31</v>
      </c>
      <c r="N2552" s="20" t="s">
        <v>16975</v>
      </c>
      <c r="O2552" t="s">
        <v>52</v>
      </c>
      <c r="P2552" t="s">
        <v>83</v>
      </c>
      <c r="Q2552" s="2">
        <v>19909</v>
      </c>
      <c r="R2552" t="s">
        <v>89</v>
      </c>
      <c r="S2552" t="s">
        <v>85</v>
      </c>
      <c r="T2552" t="s">
        <v>45</v>
      </c>
      <c r="U2552" s="3">
        <v>81142</v>
      </c>
      <c r="V2552" t="s">
        <v>71</v>
      </c>
      <c r="W2552" t="s">
        <v>65</v>
      </c>
      <c r="X2552" t="s">
        <v>148</v>
      </c>
      <c r="Y2552">
        <v>4</v>
      </c>
      <c r="Z2552">
        <f>VLOOKUP(A2552,Table3[],3,0)</f>
        <v>4</v>
      </c>
      <c r="AA2552">
        <f>VLOOKUP(A2552,'employee_engagement survey data'!A2552:E3016,4,0)</f>
        <v>4</v>
      </c>
      <c r="AB2552">
        <f>VLOOKUP(A2552,'employee_engagement survey data'!A2552:E2791,5,0)</f>
        <v>3</v>
      </c>
      <c r="AC2552" t="str">
        <f>VLOOKUP(A2552,training_and_development!A2552:F2589,3,0)</f>
        <v>Communication Skills</v>
      </c>
      <c r="AD2552" t="str">
        <f>VLOOKUP(A2552,training_and_development!A2552:E2941,4,0)</f>
        <v>External</v>
      </c>
      <c r="AE2552" t="str">
        <f>VLOOKUP(A2552,training_and_development!A2552:F5549,5,0)</f>
        <v>Failed</v>
      </c>
      <c r="AF2552" t="str">
        <f>VLOOKUP(A2552,training_and_development!A2551:G2571,6,0)</f>
        <v>Danielfort</v>
      </c>
      <c r="AG2552" t="str">
        <f>VLOOKUP(A2552,training_and_development!A2552:H2560,7,0)</f>
        <v>Jesus Daniel</v>
      </c>
      <c r="AH2552">
        <f>VLOOKUP(A2552,training_and_development!A2552:H2555,8,0)</f>
        <v>1</v>
      </c>
    </row>
    <row r="2553" spans="1:34" x14ac:dyDescent="0.25">
      <c r="A2553">
        <v>3552</v>
      </c>
      <c r="B2553" t="s">
        <v>19830</v>
      </c>
      <c r="C2553" s="1">
        <v>43877</v>
      </c>
      <c r="D2553" s="8">
        <v>43985</v>
      </c>
      <c r="E2553" t="s">
        <v>47</v>
      </c>
      <c r="F2553" t="s">
        <v>315</v>
      </c>
      <c r="G2553" t="s">
        <v>26543</v>
      </c>
      <c r="H2553" t="s">
        <v>49</v>
      </c>
      <c r="I2553" t="s">
        <v>27</v>
      </c>
      <c r="J2553" t="s">
        <v>50</v>
      </c>
      <c r="K2553" t="s">
        <v>51</v>
      </c>
      <c r="L2553" t="s">
        <v>50</v>
      </c>
      <c r="M2553" t="s">
        <v>100</v>
      </c>
      <c r="N2553" s="20" t="s">
        <v>316</v>
      </c>
      <c r="O2553" t="s">
        <v>52</v>
      </c>
      <c r="P2553" t="s">
        <v>68</v>
      </c>
      <c r="Q2553" s="2">
        <v>15564</v>
      </c>
      <c r="R2553" t="s">
        <v>106</v>
      </c>
      <c r="S2553" t="s">
        <v>144</v>
      </c>
      <c r="T2553" t="s">
        <v>45</v>
      </c>
      <c r="U2553" s="3">
        <v>28714</v>
      </c>
      <c r="V2553" t="s">
        <v>36</v>
      </c>
      <c r="W2553" t="s">
        <v>59</v>
      </c>
      <c r="X2553" t="s">
        <v>148</v>
      </c>
      <c r="Y2553">
        <v>1</v>
      </c>
      <c r="Z2553">
        <f>VLOOKUP(A2553,Table3[],3,0)</f>
        <v>3</v>
      </c>
      <c r="AA2553">
        <f>VLOOKUP(A2553,'employee_engagement survey data'!A2553:E3017,4,0)</f>
        <v>4</v>
      </c>
      <c r="AB2553">
        <f>VLOOKUP(A2553,'employee_engagement survey data'!A2553:E2792,5,0)</f>
        <v>2</v>
      </c>
      <c r="AC2553" t="str">
        <f>VLOOKUP(A2553,training_and_development!A2553:F2590,3,0)</f>
        <v>Leadership Development</v>
      </c>
      <c r="AD2553" t="str">
        <f>VLOOKUP(A2553,training_and_development!A2553:E2942,4,0)</f>
        <v>External</v>
      </c>
      <c r="AE2553" t="str">
        <f>VLOOKUP(A2553,training_and_development!A2553:F5550,5,0)</f>
        <v>Failed</v>
      </c>
      <c r="AF2553" t="str">
        <f>VLOOKUP(A2553,training_and_development!A2552:G2572,6,0)</f>
        <v>Charlottebury</v>
      </c>
      <c r="AG2553" t="str">
        <f>VLOOKUP(A2553,training_and_development!A2553:H2561,7,0)</f>
        <v>John Miller</v>
      </c>
      <c r="AH2553">
        <f>VLOOKUP(A2553,training_and_development!A2553:H2556,8,0)</f>
        <v>4</v>
      </c>
    </row>
    <row r="2554" spans="1:34" x14ac:dyDescent="0.25">
      <c r="A2554">
        <v>3553</v>
      </c>
      <c r="B2554" t="s">
        <v>19831</v>
      </c>
      <c r="C2554" s="1">
        <v>43850</v>
      </c>
      <c r="D2554" s="8" t="s">
        <v>16975</v>
      </c>
      <c r="E2554" t="s">
        <v>47</v>
      </c>
      <c r="F2554" t="s">
        <v>317</v>
      </c>
      <c r="G2554" t="s">
        <v>26543</v>
      </c>
      <c r="H2554" t="s">
        <v>87</v>
      </c>
      <c r="I2554" t="s">
        <v>27</v>
      </c>
      <c r="J2554" t="s">
        <v>28</v>
      </c>
      <c r="K2554" t="s">
        <v>29</v>
      </c>
      <c r="L2554" t="s">
        <v>30</v>
      </c>
      <c r="M2554" t="s">
        <v>31</v>
      </c>
      <c r="N2554" s="20" t="s">
        <v>16975</v>
      </c>
      <c r="O2554" t="s">
        <v>52</v>
      </c>
      <c r="P2554" t="s">
        <v>68</v>
      </c>
      <c r="Q2554" s="2">
        <v>18025</v>
      </c>
      <c r="R2554" t="s">
        <v>106</v>
      </c>
      <c r="S2554" t="s">
        <v>144</v>
      </c>
      <c r="T2554" t="s">
        <v>45</v>
      </c>
      <c r="U2554" s="3">
        <v>50379</v>
      </c>
      <c r="V2554" t="s">
        <v>71</v>
      </c>
      <c r="W2554" t="s">
        <v>79</v>
      </c>
      <c r="X2554" t="s">
        <v>38</v>
      </c>
      <c r="Y2554">
        <v>4</v>
      </c>
      <c r="Z2554">
        <f>VLOOKUP(A2554,Table3[],3,0)</f>
        <v>4</v>
      </c>
      <c r="AA2554">
        <f>VLOOKUP(A2554,'employee_engagement survey data'!A2554:E3018,4,0)</f>
        <v>2</v>
      </c>
      <c r="AB2554">
        <f>VLOOKUP(A2554,'employee_engagement survey data'!A2554:E2793,5,0)</f>
        <v>4</v>
      </c>
      <c r="AC2554" t="str">
        <f>VLOOKUP(A2554,training_and_development!A2554:F2591,3,0)</f>
        <v>Project Management</v>
      </c>
      <c r="AD2554" t="str">
        <f>VLOOKUP(A2554,training_and_development!A2554:E2943,4,0)</f>
        <v>Internal</v>
      </c>
      <c r="AE2554" t="str">
        <f>VLOOKUP(A2554,training_and_development!A2554:F5551,5,0)</f>
        <v>Failed</v>
      </c>
      <c r="AF2554" t="str">
        <f>VLOOKUP(A2554,training_and_development!A2553:G2573,6,0)</f>
        <v>West David</v>
      </c>
      <c r="AG2554" t="str">
        <f>VLOOKUP(A2554,training_and_development!A2554:H2562,7,0)</f>
        <v>Christopher Curtis</v>
      </c>
      <c r="AH2554">
        <f>VLOOKUP(A2554,training_and_development!A2554:H2557,8,0)</f>
        <v>5</v>
      </c>
    </row>
    <row r="2555" spans="1:34" x14ac:dyDescent="0.25">
      <c r="A2555">
        <v>3554</v>
      </c>
      <c r="B2555" t="s">
        <v>19832</v>
      </c>
      <c r="C2555" s="1">
        <v>43555</v>
      </c>
      <c r="D2555" s="8" t="s">
        <v>16975</v>
      </c>
      <c r="E2555" t="s">
        <v>47</v>
      </c>
      <c r="F2555" t="s">
        <v>318</v>
      </c>
      <c r="G2555" t="s">
        <v>26543</v>
      </c>
      <c r="H2555" t="s">
        <v>99</v>
      </c>
      <c r="I2555" t="s">
        <v>27</v>
      </c>
      <c r="J2555" t="s">
        <v>42</v>
      </c>
      <c r="K2555" t="s">
        <v>29</v>
      </c>
      <c r="L2555" t="s">
        <v>30</v>
      </c>
      <c r="M2555" t="s">
        <v>31</v>
      </c>
      <c r="N2555" s="20" t="s">
        <v>16975</v>
      </c>
      <c r="O2555" t="s">
        <v>52</v>
      </c>
      <c r="P2555" t="s">
        <v>319</v>
      </c>
      <c r="Q2555" s="2">
        <v>21472</v>
      </c>
      <c r="R2555" t="s">
        <v>97</v>
      </c>
      <c r="S2555" t="s">
        <v>320</v>
      </c>
      <c r="T2555" t="s">
        <v>45</v>
      </c>
      <c r="U2555" s="3">
        <v>78385</v>
      </c>
      <c r="V2555" t="s">
        <v>94</v>
      </c>
      <c r="W2555" t="s">
        <v>37</v>
      </c>
      <c r="X2555" t="s">
        <v>38</v>
      </c>
      <c r="Y2555">
        <v>1</v>
      </c>
      <c r="Z2555">
        <f>VLOOKUP(A2555,Table3[],3,0)</f>
        <v>2</v>
      </c>
      <c r="AA2555">
        <f>VLOOKUP(A2555,'employee_engagement survey data'!A2555:E3019,4,0)</f>
        <v>1</v>
      </c>
      <c r="AB2555">
        <f>VLOOKUP(A2555,'employee_engagement survey data'!A2555:E2794,5,0)</f>
        <v>2</v>
      </c>
      <c r="AC2555" t="str">
        <f>VLOOKUP(A2555,training_and_development!A2555:F2592,3,0)</f>
        <v>Project Management</v>
      </c>
      <c r="AD2555" t="str">
        <f>VLOOKUP(A2555,training_and_development!A2555:E2944,4,0)</f>
        <v>Internal</v>
      </c>
      <c r="AE2555" t="str">
        <f>VLOOKUP(A2555,training_and_development!A2555:F5552,5,0)</f>
        <v>Completed</v>
      </c>
      <c r="AF2555" t="str">
        <f>VLOOKUP(A2555,training_and_development!A2554:G2574,6,0)</f>
        <v>Carsonmouth</v>
      </c>
      <c r="AG2555" t="str">
        <f>VLOOKUP(A2555,training_and_development!A2555:H2563,7,0)</f>
        <v>Collin Santiago</v>
      </c>
      <c r="AH2555">
        <f>VLOOKUP(A2555,training_and_development!A2555:H2558,8,0)</f>
        <v>4</v>
      </c>
    </row>
    <row r="2556" spans="1:34" x14ac:dyDescent="0.25">
      <c r="A2556">
        <v>3555</v>
      </c>
      <c r="B2556" t="s">
        <v>19833</v>
      </c>
      <c r="C2556" s="1">
        <v>44932</v>
      </c>
      <c r="D2556" s="8">
        <v>45053</v>
      </c>
      <c r="E2556" t="s">
        <v>47</v>
      </c>
      <c r="F2556" t="s">
        <v>321</v>
      </c>
      <c r="G2556" t="s">
        <v>26543</v>
      </c>
      <c r="H2556" t="s">
        <v>40</v>
      </c>
      <c r="I2556" t="s">
        <v>27</v>
      </c>
      <c r="J2556" t="s">
        <v>50</v>
      </c>
      <c r="K2556" t="s">
        <v>29</v>
      </c>
      <c r="L2556" t="s">
        <v>30</v>
      </c>
      <c r="M2556" t="s">
        <v>92</v>
      </c>
      <c r="N2556" s="20" t="s">
        <v>322</v>
      </c>
      <c r="O2556" t="s">
        <v>52</v>
      </c>
      <c r="P2556" t="s">
        <v>76</v>
      </c>
      <c r="Q2556" s="2">
        <v>32153</v>
      </c>
      <c r="R2556" t="s">
        <v>97</v>
      </c>
      <c r="S2556" t="s">
        <v>323</v>
      </c>
      <c r="T2556" t="s">
        <v>35</v>
      </c>
      <c r="U2556" s="3">
        <v>48104</v>
      </c>
      <c r="V2556" t="s">
        <v>46</v>
      </c>
      <c r="W2556" t="s">
        <v>37</v>
      </c>
      <c r="X2556" t="s">
        <v>38</v>
      </c>
      <c r="Y2556">
        <v>4</v>
      </c>
      <c r="Z2556">
        <f>VLOOKUP(A2556,Table3[],3,0)</f>
        <v>2</v>
      </c>
      <c r="AA2556">
        <f>VLOOKUP(A2556,'employee_engagement survey data'!A2556:E3020,4,0)</f>
        <v>5</v>
      </c>
      <c r="AB2556">
        <f>VLOOKUP(A2556,'employee_engagement survey data'!A2556:E2795,5,0)</f>
        <v>1</v>
      </c>
      <c r="AC2556" t="str">
        <f>VLOOKUP(A2556,training_and_development!A2556:F2593,3,0)</f>
        <v>Leadership Development</v>
      </c>
      <c r="AD2556" t="str">
        <f>VLOOKUP(A2556,training_and_development!A2556:E2945,4,0)</f>
        <v>External</v>
      </c>
      <c r="AE2556" t="str">
        <f>VLOOKUP(A2556,training_and_development!A2556:F5553,5,0)</f>
        <v>Completed</v>
      </c>
      <c r="AF2556" t="str">
        <f>VLOOKUP(A2556,training_and_development!A2555:G2575,6,0)</f>
        <v>Nashview</v>
      </c>
      <c r="AG2556" t="str">
        <f>VLOOKUP(A2556,training_and_development!A2556:H2564,7,0)</f>
        <v>Darlene Vega</v>
      </c>
      <c r="AH2556">
        <f>VLOOKUP(A2556,training_and_development!A2556:H2559,8,0)</f>
        <v>4</v>
      </c>
    </row>
    <row r="2557" spans="1:34" x14ac:dyDescent="0.25">
      <c r="A2557">
        <v>3556</v>
      </c>
      <c r="B2557" t="s">
        <v>19834</v>
      </c>
      <c r="C2557" s="1">
        <v>43664</v>
      </c>
      <c r="D2557" s="8">
        <v>43845</v>
      </c>
      <c r="E2557" t="s">
        <v>47</v>
      </c>
      <c r="F2557" t="s">
        <v>324</v>
      </c>
      <c r="G2557" t="s">
        <v>26543</v>
      </c>
      <c r="H2557" t="s">
        <v>26</v>
      </c>
      <c r="I2557" t="s">
        <v>27</v>
      </c>
      <c r="J2557" t="s">
        <v>50</v>
      </c>
      <c r="K2557" t="s">
        <v>51</v>
      </c>
      <c r="L2557" t="s">
        <v>30</v>
      </c>
      <c r="M2557" t="s">
        <v>100</v>
      </c>
      <c r="N2557" s="20" t="s">
        <v>325</v>
      </c>
      <c r="O2557" t="s">
        <v>52</v>
      </c>
      <c r="P2557" t="s">
        <v>177</v>
      </c>
      <c r="Q2557" s="2">
        <v>22448</v>
      </c>
      <c r="R2557" t="s">
        <v>77</v>
      </c>
      <c r="S2557" t="s">
        <v>326</v>
      </c>
      <c r="T2557" t="s">
        <v>45</v>
      </c>
      <c r="U2557" s="3">
        <v>86009</v>
      </c>
      <c r="V2557" t="s">
        <v>36</v>
      </c>
      <c r="W2557" t="s">
        <v>59</v>
      </c>
      <c r="X2557" t="s">
        <v>80</v>
      </c>
      <c r="Y2557">
        <v>2</v>
      </c>
      <c r="Z2557">
        <f>VLOOKUP(A2557,Table3[],3,0)</f>
        <v>2</v>
      </c>
      <c r="AA2557">
        <f>VLOOKUP(A2557,'employee_engagement survey data'!A2557:E3021,4,0)</f>
        <v>2</v>
      </c>
      <c r="AB2557">
        <f>VLOOKUP(A2557,'employee_engagement survey data'!A2557:E2796,5,0)</f>
        <v>3</v>
      </c>
      <c r="AC2557" t="str">
        <f>VLOOKUP(A2557,training_and_development!A2557:F2594,3,0)</f>
        <v>Customer Service</v>
      </c>
      <c r="AD2557" t="str">
        <f>VLOOKUP(A2557,training_and_development!A2557:E2946,4,0)</f>
        <v>Internal</v>
      </c>
      <c r="AE2557" t="str">
        <f>VLOOKUP(A2557,training_and_development!A2557:F5554,5,0)</f>
        <v>Failed</v>
      </c>
      <c r="AF2557" t="str">
        <f>VLOOKUP(A2557,training_and_development!A2556:G2576,6,0)</f>
        <v>Christinastad</v>
      </c>
      <c r="AG2557" t="str">
        <f>VLOOKUP(A2557,training_and_development!A2557:H2565,7,0)</f>
        <v>Mandy Morrison</v>
      </c>
      <c r="AH2557">
        <f>VLOOKUP(A2557,training_and_development!A2557:H2560,8,0)</f>
        <v>1</v>
      </c>
    </row>
    <row r="2558" spans="1:34" x14ac:dyDescent="0.25">
      <c r="A2558">
        <v>3557</v>
      </c>
      <c r="B2558" t="s">
        <v>19835</v>
      </c>
      <c r="C2558" s="1">
        <v>43509</v>
      </c>
      <c r="D2558" s="8" t="s">
        <v>16975</v>
      </c>
      <c r="E2558" t="s">
        <v>47</v>
      </c>
      <c r="F2558" t="s">
        <v>327</v>
      </c>
      <c r="G2558" t="s">
        <v>26543</v>
      </c>
      <c r="H2558" t="s">
        <v>67</v>
      </c>
      <c r="I2558" t="s">
        <v>27</v>
      </c>
      <c r="J2558" t="s">
        <v>42</v>
      </c>
      <c r="K2558" t="s">
        <v>29</v>
      </c>
      <c r="L2558" t="s">
        <v>30</v>
      </c>
      <c r="M2558" t="s">
        <v>31</v>
      </c>
      <c r="N2558" s="20" t="s">
        <v>16975</v>
      </c>
      <c r="O2558" t="s">
        <v>52</v>
      </c>
      <c r="P2558" t="s">
        <v>68</v>
      </c>
      <c r="Q2558" s="2">
        <v>22073</v>
      </c>
      <c r="R2558" t="s">
        <v>33</v>
      </c>
      <c r="S2558" t="s">
        <v>140</v>
      </c>
      <c r="T2558" t="s">
        <v>45</v>
      </c>
      <c r="U2558" s="3">
        <v>68837</v>
      </c>
      <c r="V2558" t="s">
        <v>58</v>
      </c>
      <c r="W2558" t="s">
        <v>59</v>
      </c>
      <c r="X2558" t="s">
        <v>38</v>
      </c>
      <c r="Y2558">
        <v>2</v>
      </c>
      <c r="Z2558">
        <f>VLOOKUP(A2558,Table3[],3,0)</f>
        <v>4</v>
      </c>
      <c r="AA2558">
        <f>VLOOKUP(A2558,'employee_engagement survey data'!A2558:E3022,4,0)</f>
        <v>5</v>
      </c>
      <c r="AB2558">
        <f>VLOOKUP(A2558,'employee_engagement survey data'!A2558:E2797,5,0)</f>
        <v>2</v>
      </c>
      <c r="AC2558" t="str">
        <f>VLOOKUP(A2558,training_and_development!A2558:F2595,3,0)</f>
        <v>Project Management</v>
      </c>
      <c r="AD2558" t="str">
        <f>VLOOKUP(A2558,training_and_development!A2558:E2947,4,0)</f>
        <v>External</v>
      </c>
      <c r="AE2558" t="str">
        <f>VLOOKUP(A2558,training_and_development!A2558:F5555,5,0)</f>
        <v>Failed</v>
      </c>
      <c r="AF2558" t="str">
        <f>VLOOKUP(A2558,training_and_development!A2557:G2577,6,0)</f>
        <v>East Cherylmouth</v>
      </c>
      <c r="AG2558" t="str">
        <f>VLOOKUP(A2558,training_and_development!A2558:H2566,7,0)</f>
        <v>Melissa Oliver</v>
      </c>
      <c r="AH2558">
        <f>VLOOKUP(A2558,training_and_development!A2558:H2561,8,0)</f>
        <v>1</v>
      </c>
    </row>
    <row r="2559" spans="1:34" x14ac:dyDescent="0.25">
      <c r="A2559">
        <v>3558</v>
      </c>
      <c r="B2559" t="s">
        <v>19836</v>
      </c>
      <c r="C2559" s="1">
        <v>43464</v>
      </c>
      <c r="D2559" s="8" t="s">
        <v>16975</v>
      </c>
      <c r="E2559" t="s">
        <v>24</v>
      </c>
      <c r="F2559" t="s">
        <v>328</v>
      </c>
      <c r="G2559" t="s">
        <v>26543</v>
      </c>
      <c r="H2559" t="s">
        <v>99</v>
      </c>
      <c r="I2559" t="s">
        <v>27</v>
      </c>
      <c r="J2559" t="s">
        <v>42</v>
      </c>
      <c r="K2559" t="s">
        <v>41</v>
      </c>
      <c r="L2559" t="s">
        <v>42</v>
      </c>
      <c r="M2559" t="s">
        <v>31</v>
      </c>
      <c r="N2559" s="20" t="s">
        <v>16975</v>
      </c>
      <c r="O2559" t="s">
        <v>28294</v>
      </c>
      <c r="P2559" t="s">
        <v>248</v>
      </c>
      <c r="Q2559" s="2">
        <v>21705</v>
      </c>
      <c r="R2559" t="s">
        <v>33</v>
      </c>
      <c r="S2559" t="s">
        <v>152</v>
      </c>
      <c r="T2559" t="s">
        <v>35</v>
      </c>
      <c r="U2559" s="3">
        <v>2145</v>
      </c>
      <c r="V2559" t="s">
        <v>71</v>
      </c>
      <c r="W2559" t="s">
        <v>59</v>
      </c>
      <c r="X2559" t="s">
        <v>38</v>
      </c>
      <c r="Y2559">
        <v>1</v>
      </c>
      <c r="Z2559">
        <f>VLOOKUP(A2559,Table3[],3,0)</f>
        <v>2</v>
      </c>
      <c r="AA2559">
        <f>VLOOKUP(A2559,'employee_engagement survey data'!A2559:E3023,4,0)</f>
        <v>5</v>
      </c>
      <c r="AB2559">
        <f>VLOOKUP(A2559,'employee_engagement survey data'!A2559:E2798,5,0)</f>
        <v>3</v>
      </c>
      <c r="AC2559" t="str">
        <f>VLOOKUP(A2559,training_and_development!A2559:F2596,3,0)</f>
        <v>Technical Skills</v>
      </c>
      <c r="AD2559" t="str">
        <f>VLOOKUP(A2559,training_and_development!A2559:E2948,4,0)</f>
        <v>Internal</v>
      </c>
      <c r="AE2559" t="str">
        <f>VLOOKUP(A2559,training_and_development!A2559:F5556,5,0)</f>
        <v>Completed</v>
      </c>
      <c r="AF2559" t="str">
        <f>VLOOKUP(A2559,training_and_development!A2558:G2578,6,0)</f>
        <v>Lake Markberg</v>
      </c>
      <c r="AG2559" t="str">
        <f>VLOOKUP(A2559,training_and_development!A2559:H2567,7,0)</f>
        <v>Cassandra Bell</v>
      </c>
      <c r="AH2559">
        <f>VLOOKUP(A2559,training_and_development!A2559:H2562,8,0)</f>
        <v>1</v>
      </c>
    </row>
    <row r="2560" spans="1:34" x14ac:dyDescent="0.25">
      <c r="A2560">
        <v>3559</v>
      </c>
      <c r="B2560" t="s">
        <v>19837</v>
      </c>
      <c r="C2560" s="1">
        <v>43775</v>
      </c>
      <c r="D2560" s="8">
        <v>44080</v>
      </c>
      <c r="E2560" t="s">
        <v>24</v>
      </c>
      <c r="F2560" t="s">
        <v>329</v>
      </c>
      <c r="G2560" t="s">
        <v>26543</v>
      </c>
      <c r="H2560" t="s">
        <v>87</v>
      </c>
      <c r="I2560" t="s">
        <v>27</v>
      </c>
      <c r="J2560" t="s">
        <v>42</v>
      </c>
      <c r="K2560" t="s">
        <v>29</v>
      </c>
      <c r="L2560" t="s">
        <v>50</v>
      </c>
      <c r="M2560" t="s">
        <v>100</v>
      </c>
      <c r="N2560" s="20" t="s">
        <v>330</v>
      </c>
      <c r="O2560" t="s">
        <v>28294</v>
      </c>
      <c r="P2560" t="s">
        <v>68</v>
      </c>
      <c r="Q2560" s="2">
        <v>33560</v>
      </c>
      <c r="R2560" t="s">
        <v>33</v>
      </c>
      <c r="S2560" t="s">
        <v>54</v>
      </c>
      <c r="T2560" t="s">
        <v>45</v>
      </c>
      <c r="U2560" s="3">
        <v>1960</v>
      </c>
      <c r="V2560" t="s">
        <v>36</v>
      </c>
      <c r="W2560" t="s">
        <v>59</v>
      </c>
      <c r="X2560" t="s">
        <v>38</v>
      </c>
      <c r="Y2560">
        <v>2</v>
      </c>
      <c r="Z2560">
        <f>VLOOKUP(A2560,Table3[],3,0)</f>
        <v>3</v>
      </c>
      <c r="AA2560">
        <f>VLOOKUP(A2560,'employee_engagement survey data'!A2560:E3024,4,0)</f>
        <v>2</v>
      </c>
      <c r="AB2560">
        <f>VLOOKUP(A2560,'employee_engagement survey data'!A2560:E2799,5,0)</f>
        <v>1</v>
      </c>
      <c r="AC2560" t="str">
        <f>VLOOKUP(A2560,training_and_development!A2560:F2597,3,0)</f>
        <v>Project Management</v>
      </c>
      <c r="AD2560" t="str">
        <f>VLOOKUP(A2560,training_and_development!A2560:E2949,4,0)</f>
        <v>External</v>
      </c>
      <c r="AE2560" t="str">
        <f>VLOOKUP(A2560,training_and_development!A2560:F5557,5,0)</f>
        <v>Failed</v>
      </c>
      <c r="AF2560" t="str">
        <f>VLOOKUP(A2560,training_and_development!A2559:G2579,6,0)</f>
        <v>West Michelletown</v>
      </c>
      <c r="AG2560" t="str">
        <f>VLOOKUP(A2560,training_and_development!A2560:H2568,7,0)</f>
        <v>John Allen</v>
      </c>
      <c r="AH2560">
        <f>VLOOKUP(A2560,training_and_development!A2560:H2563,8,0)</f>
        <v>2</v>
      </c>
    </row>
    <row r="2561" spans="1:34" x14ac:dyDescent="0.25">
      <c r="A2561">
        <v>3560</v>
      </c>
      <c r="B2561" t="s">
        <v>19838</v>
      </c>
      <c r="C2561" s="1">
        <v>44713</v>
      </c>
      <c r="D2561" s="8" t="s">
        <v>16975</v>
      </c>
      <c r="E2561" t="s">
        <v>24</v>
      </c>
      <c r="F2561" t="s">
        <v>331</v>
      </c>
      <c r="G2561" t="s">
        <v>26543</v>
      </c>
      <c r="H2561" t="s">
        <v>99</v>
      </c>
      <c r="I2561" t="s">
        <v>27</v>
      </c>
      <c r="J2561" t="s">
        <v>28</v>
      </c>
      <c r="K2561" t="s">
        <v>29</v>
      </c>
      <c r="L2561" t="s">
        <v>50</v>
      </c>
      <c r="M2561" t="s">
        <v>31</v>
      </c>
      <c r="N2561" s="20" t="s">
        <v>16975</v>
      </c>
      <c r="O2561" t="s">
        <v>28294</v>
      </c>
      <c r="P2561" t="s">
        <v>68</v>
      </c>
      <c r="Q2561" s="2">
        <v>19773</v>
      </c>
      <c r="R2561" t="s">
        <v>33</v>
      </c>
      <c r="S2561" t="s">
        <v>78</v>
      </c>
      <c r="T2561" t="s">
        <v>35</v>
      </c>
      <c r="U2561" s="3">
        <v>2127</v>
      </c>
      <c r="V2561" t="s">
        <v>94</v>
      </c>
      <c r="W2561" t="s">
        <v>79</v>
      </c>
      <c r="X2561" t="s">
        <v>80</v>
      </c>
      <c r="Y2561">
        <v>4</v>
      </c>
      <c r="Z2561">
        <f>VLOOKUP(A2561,Table3[],3,0)</f>
        <v>2</v>
      </c>
      <c r="AA2561">
        <f>VLOOKUP(A2561,'employee_engagement survey data'!A2561:E3025,4,0)</f>
        <v>4</v>
      </c>
      <c r="AB2561">
        <f>VLOOKUP(A2561,'employee_engagement survey data'!A2561:E2800,5,0)</f>
        <v>5</v>
      </c>
      <c r="AC2561" t="str">
        <f>VLOOKUP(A2561,training_and_development!A2561:F2598,3,0)</f>
        <v>Technical Skills</v>
      </c>
      <c r="AD2561" t="str">
        <f>VLOOKUP(A2561,training_and_development!A2561:E2950,4,0)</f>
        <v>External</v>
      </c>
      <c r="AE2561" t="str">
        <f>VLOOKUP(A2561,training_and_development!A2561:F5558,5,0)</f>
        <v>Completed</v>
      </c>
      <c r="AF2561" t="str">
        <f>VLOOKUP(A2561,training_and_development!A2560:G2580,6,0)</f>
        <v>East Jenna</v>
      </c>
      <c r="AG2561" t="str">
        <f>VLOOKUP(A2561,training_and_development!A2561:H2569,7,0)</f>
        <v>Rebecca Welch</v>
      </c>
      <c r="AH2561">
        <f>VLOOKUP(A2561,training_and_development!A2561:H2564,8,0)</f>
        <v>1</v>
      </c>
    </row>
    <row r="2562" spans="1:34" x14ac:dyDescent="0.25">
      <c r="A2562">
        <v>3561</v>
      </c>
      <c r="B2562" t="s">
        <v>19839</v>
      </c>
      <c r="C2562" s="1">
        <v>45013</v>
      </c>
      <c r="D2562" s="8" t="s">
        <v>16975</v>
      </c>
      <c r="E2562" t="s">
        <v>332</v>
      </c>
      <c r="F2562" t="s">
        <v>333</v>
      </c>
      <c r="G2562" t="s">
        <v>26543</v>
      </c>
      <c r="H2562" t="s">
        <v>67</v>
      </c>
      <c r="I2562" t="s">
        <v>27</v>
      </c>
      <c r="J2562" t="s">
        <v>42</v>
      </c>
      <c r="K2562" t="s">
        <v>29</v>
      </c>
      <c r="L2562" t="s">
        <v>30</v>
      </c>
      <c r="M2562" t="s">
        <v>31</v>
      </c>
      <c r="N2562" s="20" t="s">
        <v>16975</v>
      </c>
      <c r="O2562" t="s">
        <v>28294</v>
      </c>
      <c r="P2562" t="s">
        <v>62</v>
      </c>
      <c r="Q2562" s="2">
        <v>21581</v>
      </c>
      <c r="R2562" t="s">
        <v>33</v>
      </c>
      <c r="S2562" t="s">
        <v>78</v>
      </c>
      <c r="T2562" t="s">
        <v>35</v>
      </c>
      <c r="U2562" s="3">
        <v>2171</v>
      </c>
      <c r="V2562" t="s">
        <v>36</v>
      </c>
      <c r="W2562" t="s">
        <v>65</v>
      </c>
      <c r="X2562" t="s">
        <v>38</v>
      </c>
      <c r="Y2562">
        <v>5</v>
      </c>
      <c r="Z2562">
        <f>VLOOKUP(A2562,Table3[],3,0)</f>
        <v>2</v>
      </c>
      <c r="AA2562">
        <f>VLOOKUP(A2562,'employee_engagement survey data'!A2562:E3026,4,0)</f>
        <v>1</v>
      </c>
      <c r="AB2562">
        <f>VLOOKUP(A2562,'employee_engagement survey data'!A2562:E2801,5,0)</f>
        <v>5</v>
      </c>
      <c r="AC2562" t="str">
        <f>VLOOKUP(A2562,training_and_development!A2562:F2599,3,0)</f>
        <v>Technical Skills</v>
      </c>
      <c r="AD2562" t="str">
        <f>VLOOKUP(A2562,training_and_development!A2562:E2951,4,0)</f>
        <v>External</v>
      </c>
      <c r="AE2562" t="str">
        <f>VLOOKUP(A2562,training_and_development!A2562:F5559,5,0)</f>
        <v>Failed</v>
      </c>
      <c r="AF2562" t="str">
        <f>VLOOKUP(A2562,training_and_development!A2561:G2581,6,0)</f>
        <v>Lake Johnstad</v>
      </c>
      <c r="AG2562" t="str">
        <f>VLOOKUP(A2562,training_and_development!A2562:H2570,7,0)</f>
        <v>Samuel Lynch</v>
      </c>
      <c r="AH2562">
        <f>VLOOKUP(A2562,training_and_development!A2562:H2565,8,0)</f>
        <v>5</v>
      </c>
    </row>
    <row r="2563" spans="1:34" x14ac:dyDescent="0.25">
      <c r="A2563">
        <v>3562</v>
      </c>
      <c r="B2563" t="s">
        <v>19840</v>
      </c>
      <c r="C2563" s="1">
        <v>43606</v>
      </c>
      <c r="D2563" s="8">
        <v>44931</v>
      </c>
      <c r="E2563" t="s">
        <v>24</v>
      </c>
      <c r="F2563" t="s">
        <v>334</v>
      </c>
      <c r="G2563" t="s">
        <v>26543</v>
      </c>
      <c r="H2563" t="s">
        <v>26</v>
      </c>
      <c r="I2563" t="s">
        <v>131</v>
      </c>
      <c r="J2563" t="s">
        <v>28</v>
      </c>
      <c r="K2563" t="s">
        <v>51</v>
      </c>
      <c r="L2563" t="s">
        <v>50</v>
      </c>
      <c r="M2563" t="s">
        <v>100</v>
      </c>
      <c r="N2563" s="20" t="s">
        <v>335</v>
      </c>
      <c r="O2563" t="s">
        <v>28294</v>
      </c>
      <c r="P2563" t="s">
        <v>169</v>
      </c>
      <c r="Q2563" s="2">
        <v>19823</v>
      </c>
      <c r="R2563" t="s">
        <v>33</v>
      </c>
      <c r="S2563" t="s">
        <v>152</v>
      </c>
      <c r="T2563" t="s">
        <v>35</v>
      </c>
      <c r="U2563" s="3">
        <v>1821</v>
      </c>
      <c r="V2563" t="s">
        <v>58</v>
      </c>
      <c r="W2563" t="s">
        <v>59</v>
      </c>
      <c r="X2563" t="s">
        <v>80</v>
      </c>
      <c r="Y2563">
        <v>2</v>
      </c>
      <c r="Z2563">
        <f>VLOOKUP(A2563,Table3[],3,0)</f>
        <v>2</v>
      </c>
      <c r="AA2563">
        <f>VLOOKUP(A2563,'employee_engagement survey data'!A2563:E3027,4,0)</f>
        <v>1</v>
      </c>
      <c r="AB2563">
        <f>VLOOKUP(A2563,'employee_engagement survey data'!A2563:E2802,5,0)</f>
        <v>3</v>
      </c>
      <c r="AC2563" t="str">
        <f>VLOOKUP(A2563,training_and_development!A2563:F2600,3,0)</f>
        <v>Project Management</v>
      </c>
      <c r="AD2563" t="str">
        <f>VLOOKUP(A2563,training_and_development!A2563:E2952,4,0)</f>
        <v>External</v>
      </c>
      <c r="AE2563" t="str">
        <f>VLOOKUP(A2563,training_and_development!A2563:F5560,5,0)</f>
        <v>Failed</v>
      </c>
      <c r="AF2563" t="str">
        <f>VLOOKUP(A2563,training_and_development!A2562:G2582,6,0)</f>
        <v>West William</v>
      </c>
      <c r="AG2563" t="str">
        <f>VLOOKUP(A2563,training_and_development!A2563:H2571,7,0)</f>
        <v>Jason Gallegos</v>
      </c>
      <c r="AH2563">
        <f>VLOOKUP(A2563,training_and_development!A2563:H2566,8,0)</f>
        <v>3</v>
      </c>
    </row>
    <row r="2564" spans="1:34" x14ac:dyDescent="0.25">
      <c r="A2564">
        <v>3563</v>
      </c>
      <c r="B2564" t="s">
        <v>19841</v>
      </c>
      <c r="C2564" s="1">
        <v>43466</v>
      </c>
      <c r="D2564" s="8" t="s">
        <v>16975</v>
      </c>
      <c r="E2564" t="s">
        <v>24</v>
      </c>
      <c r="F2564" t="s">
        <v>336</v>
      </c>
      <c r="G2564" t="s">
        <v>26543</v>
      </c>
      <c r="H2564" t="s">
        <v>73</v>
      </c>
      <c r="I2564" t="s">
        <v>27</v>
      </c>
      <c r="J2564" t="s">
        <v>28</v>
      </c>
      <c r="K2564" t="s">
        <v>51</v>
      </c>
      <c r="L2564" t="s">
        <v>50</v>
      </c>
      <c r="M2564" t="s">
        <v>31</v>
      </c>
      <c r="N2564" s="20" t="s">
        <v>16975</v>
      </c>
      <c r="O2564" t="s">
        <v>28294</v>
      </c>
      <c r="P2564" t="s">
        <v>68</v>
      </c>
      <c r="Q2564" s="2">
        <v>17090</v>
      </c>
      <c r="R2564" t="s">
        <v>33</v>
      </c>
      <c r="S2564" t="s">
        <v>70</v>
      </c>
      <c r="T2564" t="s">
        <v>45</v>
      </c>
      <c r="U2564" s="3">
        <v>2148</v>
      </c>
      <c r="V2564" t="s">
        <v>71</v>
      </c>
      <c r="W2564" t="s">
        <v>37</v>
      </c>
      <c r="X2564" t="s">
        <v>337</v>
      </c>
      <c r="Y2564">
        <v>4</v>
      </c>
      <c r="Z2564">
        <f>VLOOKUP(A2564,Table3[],3,0)</f>
        <v>4</v>
      </c>
      <c r="AA2564">
        <f>VLOOKUP(A2564,'employee_engagement survey data'!A2564:E3028,4,0)</f>
        <v>1</v>
      </c>
      <c r="AB2564">
        <f>VLOOKUP(A2564,'employee_engagement survey data'!A2564:E2803,5,0)</f>
        <v>3</v>
      </c>
      <c r="AC2564" t="str">
        <f>VLOOKUP(A2564,training_and_development!A2564:F2601,3,0)</f>
        <v>Leadership Development</v>
      </c>
      <c r="AD2564" t="str">
        <f>VLOOKUP(A2564,training_and_development!A2564:E2953,4,0)</f>
        <v>External</v>
      </c>
      <c r="AE2564" t="str">
        <f>VLOOKUP(A2564,training_and_development!A2564:F5561,5,0)</f>
        <v>Completed</v>
      </c>
      <c r="AF2564" t="str">
        <f>VLOOKUP(A2564,training_and_development!A2563:G2583,6,0)</f>
        <v>Lake Tammyborough</v>
      </c>
      <c r="AG2564" t="str">
        <f>VLOOKUP(A2564,training_and_development!A2564:H2572,7,0)</f>
        <v>Samantha Fisher</v>
      </c>
      <c r="AH2564">
        <f>VLOOKUP(A2564,training_and_development!A2564:H2567,8,0)</f>
        <v>4</v>
      </c>
    </row>
    <row r="2565" spans="1:34" x14ac:dyDescent="0.25">
      <c r="A2565">
        <v>3564</v>
      </c>
      <c r="B2565" t="s">
        <v>19842</v>
      </c>
      <c r="C2565" s="1">
        <v>43491</v>
      </c>
      <c r="D2565" s="8">
        <v>44167</v>
      </c>
      <c r="E2565" t="s">
        <v>332</v>
      </c>
      <c r="F2565" t="s">
        <v>338</v>
      </c>
      <c r="G2565" t="s">
        <v>26543</v>
      </c>
      <c r="H2565" t="s">
        <v>96</v>
      </c>
      <c r="I2565" t="s">
        <v>339</v>
      </c>
      <c r="J2565" t="s">
        <v>50</v>
      </c>
      <c r="K2565" t="s">
        <v>29</v>
      </c>
      <c r="L2565" t="s">
        <v>30</v>
      </c>
      <c r="M2565" t="s">
        <v>92</v>
      </c>
      <c r="N2565" s="20" t="s">
        <v>340</v>
      </c>
      <c r="O2565" t="s">
        <v>28294</v>
      </c>
      <c r="P2565" t="s">
        <v>43</v>
      </c>
      <c r="Q2565" s="2">
        <v>34645</v>
      </c>
      <c r="R2565" t="s">
        <v>33</v>
      </c>
      <c r="S2565" t="s">
        <v>114</v>
      </c>
      <c r="T2565" t="s">
        <v>35</v>
      </c>
      <c r="U2565" s="3">
        <v>2122</v>
      </c>
      <c r="V2565" t="s">
        <v>36</v>
      </c>
      <c r="W2565" t="s">
        <v>79</v>
      </c>
      <c r="X2565" t="s">
        <v>38</v>
      </c>
      <c r="Y2565">
        <v>1</v>
      </c>
      <c r="Z2565">
        <f>VLOOKUP(A2565,Table3[],3,0)</f>
        <v>4</v>
      </c>
      <c r="AA2565">
        <f>VLOOKUP(A2565,'employee_engagement survey data'!A2565:E3029,4,0)</f>
        <v>4</v>
      </c>
      <c r="AB2565">
        <f>VLOOKUP(A2565,'employee_engagement survey data'!A2565:E2804,5,0)</f>
        <v>3</v>
      </c>
      <c r="AC2565" t="str">
        <f>VLOOKUP(A2565,training_and_development!A2565:F2602,3,0)</f>
        <v>Technical Skills</v>
      </c>
      <c r="AD2565" t="str">
        <f>VLOOKUP(A2565,training_and_development!A2565:E2954,4,0)</f>
        <v>External</v>
      </c>
      <c r="AE2565" t="str">
        <f>VLOOKUP(A2565,training_and_development!A2565:F5562,5,0)</f>
        <v>Failed</v>
      </c>
      <c r="AF2565" t="str">
        <f>VLOOKUP(A2565,training_and_development!A2564:G2584,6,0)</f>
        <v>North Richard</v>
      </c>
      <c r="AG2565" t="str">
        <f>VLOOKUP(A2565,training_and_development!A2565:H2573,7,0)</f>
        <v>Kimberly Thomas</v>
      </c>
      <c r="AH2565">
        <f>VLOOKUP(A2565,training_and_development!A2565:H2568,8,0)</f>
        <v>4</v>
      </c>
    </row>
    <row r="2566" spans="1:34" x14ac:dyDescent="0.25">
      <c r="A2566">
        <v>3565</v>
      </c>
      <c r="B2566" t="s">
        <v>19843</v>
      </c>
      <c r="C2566" s="1">
        <v>44450</v>
      </c>
      <c r="D2566" s="8" t="s">
        <v>16975</v>
      </c>
      <c r="E2566" t="s">
        <v>24</v>
      </c>
      <c r="F2566" t="s">
        <v>341</v>
      </c>
      <c r="G2566" t="s">
        <v>26543</v>
      </c>
      <c r="H2566" t="s">
        <v>73</v>
      </c>
      <c r="I2566" t="s">
        <v>27</v>
      </c>
      <c r="J2566" t="s">
        <v>42</v>
      </c>
      <c r="K2566" t="s">
        <v>51</v>
      </c>
      <c r="L2566" t="s">
        <v>50</v>
      </c>
      <c r="M2566" t="s">
        <v>31</v>
      </c>
      <c r="N2566" s="20" t="s">
        <v>16975</v>
      </c>
      <c r="O2566" t="s">
        <v>28294</v>
      </c>
      <c r="P2566" t="s">
        <v>62</v>
      </c>
      <c r="Q2566" s="2">
        <v>24968</v>
      </c>
      <c r="R2566" t="s">
        <v>33</v>
      </c>
      <c r="S2566" t="s">
        <v>114</v>
      </c>
      <c r="T2566" t="s">
        <v>45</v>
      </c>
      <c r="U2566" s="3">
        <v>1887</v>
      </c>
      <c r="V2566" t="s">
        <v>58</v>
      </c>
      <c r="W2566" t="s">
        <v>79</v>
      </c>
      <c r="X2566" t="s">
        <v>38</v>
      </c>
      <c r="Y2566">
        <v>4</v>
      </c>
      <c r="Z2566">
        <f>VLOOKUP(A2566,Table3[],3,0)</f>
        <v>5</v>
      </c>
      <c r="AA2566">
        <f>VLOOKUP(A2566,'employee_engagement survey data'!A2566:E3030,4,0)</f>
        <v>5</v>
      </c>
      <c r="AB2566">
        <f>VLOOKUP(A2566,'employee_engagement survey data'!A2566:E2805,5,0)</f>
        <v>5</v>
      </c>
      <c r="AC2566" t="str">
        <f>VLOOKUP(A2566,training_and_development!A2566:F2603,3,0)</f>
        <v>Project Management</v>
      </c>
      <c r="AD2566" t="str">
        <f>VLOOKUP(A2566,training_and_development!A2566:E2955,4,0)</f>
        <v>External</v>
      </c>
      <c r="AE2566" t="str">
        <f>VLOOKUP(A2566,training_and_development!A2566:F5563,5,0)</f>
        <v>Completed</v>
      </c>
      <c r="AF2566" t="str">
        <f>VLOOKUP(A2566,training_and_development!A2565:G2585,6,0)</f>
        <v>Courtneymouth</v>
      </c>
      <c r="AG2566" t="str">
        <f>VLOOKUP(A2566,training_and_development!A2566:H2574,7,0)</f>
        <v>Samantha Nichols</v>
      </c>
      <c r="AH2566">
        <f>VLOOKUP(A2566,training_and_development!A2566:H2569,8,0)</f>
        <v>4</v>
      </c>
    </row>
    <row r="2567" spans="1:34" x14ac:dyDescent="0.25">
      <c r="A2567">
        <v>3566</v>
      </c>
      <c r="B2567" t="s">
        <v>19844</v>
      </c>
      <c r="C2567" s="1">
        <v>44465</v>
      </c>
      <c r="D2567" s="8" t="s">
        <v>16975</v>
      </c>
      <c r="E2567" t="s">
        <v>332</v>
      </c>
      <c r="F2567" t="s">
        <v>342</v>
      </c>
      <c r="G2567" t="s">
        <v>26543</v>
      </c>
      <c r="H2567" t="s">
        <v>49</v>
      </c>
      <c r="I2567" t="s">
        <v>27</v>
      </c>
      <c r="J2567" t="s">
        <v>42</v>
      </c>
      <c r="K2567" t="s">
        <v>41</v>
      </c>
      <c r="L2567" t="s">
        <v>42</v>
      </c>
      <c r="M2567" t="s">
        <v>31</v>
      </c>
      <c r="N2567" s="20" t="s">
        <v>16975</v>
      </c>
      <c r="O2567" t="s">
        <v>28294</v>
      </c>
      <c r="P2567" t="s">
        <v>43</v>
      </c>
      <c r="Q2567" s="2">
        <v>23289</v>
      </c>
      <c r="R2567" t="s">
        <v>33</v>
      </c>
      <c r="S2567" t="s">
        <v>114</v>
      </c>
      <c r="T2567" t="s">
        <v>45</v>
      </c>
      <c r="U2567" s="3">
        <v>1460</v>
      </c>
      <c r="V2567" t="s">
        <v>71</v>
      </c>
      <c r="W2567" t="s">
        <v>59</v>
      </c>
      <c r="X2567" t="s">
        <v>38</v>
      </c>
      <c r="Y2567">
        <v>2</v>
      </c>
      <c r="Z2567">
        <f>VLOOKUP(A2567,Table3[],3,0)</f>
        <v>1</v>
      </c>
      <c r="AA2567">
        <f>VLOOKUP(A2567,'employee_engagement survey data'!A2567:E3031,4,0)</f>
        <v>2</v>
      </c>
      <c r="AB2567">
        <f>VLOOKUP(A2567,'employee_engagement survey data'!A2567:E2806,5,0)</f>
        <v>3</v>
      </c>
      <c r="AC2567" t="str">
        <f>VLOOKUP(A2567,training_and_development!A2567:F2604,3,0)</f>
        <v>Communication Skills</v>
      </c>
      <c r="AD2567" t="str">
        <f>VLOOKUP(A2567,training_and_development!A2567:E2956,4,0)</f>
        <v>Internal</v>
      </c>
      <c r="AE2567" t="str">
        <f>VLOOKUP(A2567,training_and_development!A2567:F5564,5,0)</f>
        <v>Failed</v>
      </c>
      <c r="AF2567" t="str">
        <f>VLOOKUP(A2567,training_and_development!A2566:G2586,6,0)</f>
        <v>Jordanborough</v>
      </c>
      <c r="AG2567" t="str">
        <f>VLOOKUP(A2567,training_and_development!A2567:H2575,7,0)</f>
        <v>John Gamble</v>
      </c>
      <c r="AH2567">
        <f>VLOOKUP(A2567,training_and_development!A2567:H2570,8,0)</f>
        <v>2</v>
      </c>
    </row>
    <row r="2568" spans="1:34" x14ac:dyDescent="0.25">
      <c r="A2568">
        <v>3567</v>
      </c>
      <c r="B2568" t="s">
        <v>19845</v>
      </c>
      <c r="C2568" s="1">
        <v>44989</v>
      </c>
      <c r="D2568" s="8" t="s">
        <v>16975</v>
      </c>
      <c r="E2568" t="s">
        <v>24</v>
      </c>
      <c r="F2568" t="s">
        <v>343</v>
      </c>
      <c r="G2568" t="s">
        <v>26543</v>
      </c>
      <c r="H2568" t="s">
        <v>40</v>
      </c>
      <c r="I2568" t="s">
        <v>27</v>
      </c>
      <c r="J2568" t="s">
        <v>50</v>
      </c>
      <c r="K2568" t="s">
        <v>29</v>
      </c>
      <c r="L2568" t="s">
        <v>50</v>
      </c>
      <c r="M2568" t="s">
        <v>31</v>
      </c>
      <c r="N2568" s="20" t="s">
        <v>16975</v>
      </c>
      <c r="O2568" t="s">
        <v>28294</v>
      </c>
      <c r="P2568" t="s">
        <v>53</v>
      </c>
      <c r="Q2568" s="2">
        <v>24352</v>
      </c>
      <c r="R2568" t="s">
        <v>33</v>
      </c>
      <c r="S2568" t="s">
        <v>78</v>
      </c>
      <c r="T2568" t="s">
        <v>45</v>
      </c>
      <c r="U2568" s="3">
        <v>2747</v>
      </c>
      <c r="V2568" t="s">
        <v>94</v>
      </c>
      <c r="W2568" t="s">
        <v>37</v>
      </c>
      <c r="X2568" t="s">
        <v>38</v>
      </c>
      <c r="Y2568">
        <v>4</v>
      </c>
      <c r="Z2568">
        <f>VLOOKUP(A2568,Table3[],3,0)</f>
        <v>2</v>
      </c>
      <c r="AA2568">
        <f>VLOOKUP(A2568,'employee_engagement survey data'!A2568:E3032,4,0)</f>
        <v>3</v>
      </c>
      <c r="AB2568">
        <f>VLOOKUP(A2568,'employee_engagement survey data'!A2568:E2807,5,0)</f>
        <v>2</v>
      </c>
      <c r="AC2568" t="str">
        <f>VLOOKUP(A2568,training_and_development!A2568:F2605,3,0)</f>
        <v>Customer Service</v>
      </c>
      <c r="AD2568" t="str">
        <f>VLOOKUP(A2568,training_and_development!A2568:E2957,4,0)</f>
        <v>Internal</v>
      </c>
      <c r="AE2568" t="str">
        <f>VLOOKUP(A2568,training_and_development!A2568:F5565,5,0)</f>
        <v>Completed</v>
      </c>
      <c r="AF2568" t="str">
        <f>VLOOKUP(A2568,training_and_development!A2567:G2587,6,0)</f>
        <v>Sierraton</v>
      </c>
      <c r="AG2568" t="str">
        <f>VLOOKUP(A2568,training_and_development!A2568:H2576,7,0)</f>
        <v>April Wilson</v>
      </c>
      <c r="AH2568">
        <f>VLOOKUP(A2568,training_and_development!A2568:H2571,8,0)</f>
        <v>5</v>
      </c>
    </row>
    <row r="2569" spans="1:34" x14ac:dyDescent="0.25">
      <c r="A2569">
        <v>3568</v>
      </c>
      <c r="B2569" t="s">
        <v>19846</v>
      </c>
      <c r="C2569" s="1">
        <v>45118</v>
      </c>
      <c r="D2569" s="8">
        <v>45136</v>
      </c>
      <c r="E2569" t="s">
        <v>24</v>
      </c>
      <c r="F2569" t="s">
        <v>344</v>
      </c>
      <c r="G2569" t="s">
        <v>26543</v>
      </c>
      <c r="H2569" t="s">
        <v>40</v>
      </c>
      <c r="I2569" t="s">
        <v>339</v>
      </c>
      <c r="J2569" t="s">
        <v>50</v>
      </c>
      <c r="K2569" t="s">
        <v>51</v>
      </c>
      <c r="L2569" t="s">
        <v>42</v>
      </c>
      <c r="M2569" t="s">
        <v>74</v>
      </c>
      <c r="N2569" s="20" t="s">
        <v>345</v>
      </c>
      <c r="O2569" t="s">
        <v>28294</v>
      </c>
      <c r="P2569" t="s">
        <v>68</v>
      </c>
      <c r="Q2569" s="2">
        <v>27371</v>
      </c>
      <c r="R2569" t="s">
        <v>33</v>
      </c>
      <c r="S2569" t="s">
        <v>144</v>
      </c>
      <c r="T2569" t="s">
        <v>45</v>
      </c>
      <c r="U2569" s="3">
        <v>2478</v>
      </c>
      <c r="V2569" t="s">
        <v>94</v>
      </c>
      <c r="W2569" t="s">
        <v>79</v>
      </c>
      <c r="X2569" t="s">
        <v>38</v>
      </c>
      <c r="Y2569">
        <v>2</v>
      </c>
      <c r="Z2569">
        <f>VLOOKUP(A2569,Table3[],3,0)</f>
        <v>2</v>
      </c>
      <c r="AA2569">
        <f>VLOOKUP(A2569,'employee_engagement survey data'!A2569:E3033,4,0)</f>
        <v>4</v>
      </c>
      <c r="AB2569">
        <f>VLOOKUP(A2569,'employee_engagement survey data'!A2569:E2808,5,0)</f>
        <v>1</v>
      </c>
      <c r="AC2569" t="str">
        <f>VLOOKUP(A2569,training_and_development!A2569:F2606,3,0)</f>
        <v>Project Management</v>
      </c>
      <c r="AD2569" t="str">
        <f>VLOOKUP(A2569,training_and_development!A2569:E2958,4,0)</f>
        <v>Internal</v>
      </c>
      <c r="AE2569" t="str">
        <f>VLOOKUP(A2569,training_and_development!A2569:F5566,5,0)</f>
        <v>Failed</v>
      </c>
      <c r="AF2569" t="str">
        <f>VLOOKUP(A2569,training_and_development!A2568:G2588,6,0)</f>
        <v>Frenchside</v>
      </c>
      <c r="AG2569" t="str">
        <f>VLOOKUP(A2569,training_and_development!A2569:H2577,7,0)</f>
        <v>Anthony Nixon</v>
      </c>
      <c r="AH2569">
        <f>VLOOKUP(A2569,training_and_development!A2569:H2572,8,0)</f>
        <v>2</v>
      </c>
    </row>
    <row r="2570" spans="1:34" x14ac:dyDescent="0.25">
      <c r="A2570">
        <v>3569</v>
      </c>
      <c r="B2570" t="s">
        <v>19847</v>
      </c>
      <c r="C2570" s="1">
        <v>43505</v>
      </c>
      <c r="D2570" s="8">
        <v>44071</v>
      </c>
      <c r="E2570" t="s">
        <v>24</v>
      </c>
      <c r="F2570" t="s">
        <v>346</v>
      </c>
      <c r="G2570" t="s">
        <v>26543</v>
      </c>
      <c r="H2570" t="s">
        <v>99</v>
      </c>
      <c r="I2570" t="s">
        <v>27</v>
      </c>
      <c r="J2570" t="s">
        <v>42</v>
      </c>
      <c r="K2570" t="s">
        <v>51</v>
      </c>
      <c r="L2570" t="s">
        <v>30</v>
      </c>
      <c r="M2570" t="s">
        <v>74</v>
      </c>
      <c r="N2570" s="20" t="s">
        <v>347</v>
      </c>
      <c r="O2570" t="s">
        <v>28294</v>
      </c>
      <c r="P2570" t="s">
        <v>186</v>
      </c>
      <c r="Q2570" s="2">
        <v>34899</v>
      </c>
      <c r="R2570" t="s">
        <v>33</v>
      </c>
      <c r="S2570" t="s">
        <v>4</v>
      </c>
      <c r="T2570" t="s">
        <v>35</v>
      </c>
      <c r="U2570" s="3">
        <v>2763</v>
      </c>
      <c r="V2570" t="s">
        <v>46</v>
      </c>
      <c r="W2570" t="s">
        <v>79</v>
      </c>
      <c r="X2570" t="s">
        <v>38</v>
      </c>
      <c r="Y2570">
        <v>2</v>
      </c>
      <c r="Z2570">
        <f>VLOOKUP(A2570,Table3[],3,0)</f>
        <v>1</v>
      </c>
      <c r="AA2570">
        <f>VLOOKUP(A2570,'employee_engagement survey data'!A2570:E3034,4,0)</f>
        <v>3</v>
      </c>
      <c r="AB2570">
        <f>VLOOKUP(A2570,'employee_engagement survey data'!A2570:E2809,5,0)</f>
        <v>5</v>
      </c>
      <c r="AC2570" t="str">
        <f>VLOOKUP(A2570,training_and_development!A2570:F2607,3,0)</f>
        <v>Technical Skills</v>
      </c>
      <c r="AD2570" t="str">
        <f>VLOOKUP(A2570,training_and_development!A2570:E2959,4,0)</f>
        <v>External</v>
      </c>
      <c r="AE2570" t="str">
        <f>VLOOKUP(A2570,training_and_development!A2570:F5567,5,0)</f>
        <v>Failed</v>
      </c>
      <c r="AF2570" t="str">
        <f>VLOOKUP(A2570,training_and_development!A2569:G2589,6,0)</f>
        <v>Fernandezborough</v>
      </c>
      <c r="AG2570" t="str">
        <f>VLOOKUP(A2570,training_and_development!A2570:H2578,7,0)</f>
        <v>Rachel Foster</v>
      </c>
      <c r="AH2570">
        <f>VLOOKUP(A2570,training_and_development!A2570:H2573,8,0)</f>
        <v>4</v>
      </c>
    </row>
    <row r="2571" spans="1:34" x14ac:dyDescent="0.25">
      <c r="A2571">
        <v>3570</v>
      </c>
      <c r="B2571" t="s">
        <v>19848</v>
      </c>
      <c r="C2571" s="1">
        <v>43574</v>
      </c>
      <c r="D2571" s="8">
        <v>44495</v>
      </c>
      <c r="E2571" t="s">
        <v>332</v>
      </c>
      <c r="F2571" t="s">
        <v>348</v>
      </c>
      <c r="G2571" t="s">
        <v>26543</v>
      </c>
      <c r="H2571" t="s">
        <v>61</v>
      </c>
      <c r="I2571" t="s">
        <v>339</v>
      </c>
      <c r="J2571" t="s">
        <v>50</v>
      </c>
      <c r="K2571" t="s">
        <v>51</v>
      </c>
      <c r="L2571" t="s">
        <v>30</v>
      </c>
      <c r="M2571" t="s">
        <v>120</v>
      </c>
      <c r="N2571" s="20" t="s">
        <v>349</v>
      </c>
      <c r="O2571" t="s">
        <v>28294</v>
      </c>
      <c r="P2571" t="s">
        <v>146</v>
      </c>
      <c r="Q2571" s="2">
        <v>27356</v>
      </c>
      <c r="R2571" t="s">
        <v>33</v>
      </c>
      <c r="S2571" t="s">
        <v>85</v>
      </c>
      <c r="T2571" t="s">
        <v>35</v>
      </c>
      <c r="U2571" s="3">
        <v>2445</v>
      </c>
      <c r="V2571" t="s">
        <v>94</v>
      </c>
      <c r="W2571" t="s">
        <v>65</v>
      </c>
      <c r="X2571" t="s">
        <v>38</v>
      </c>
      <c r="Y2571">
        <v>1</v>
      </c>
      <c r="Z2571">
        <f>VLOOKUP(A2571,Table3[],3,0)</f>
        <v>2</v>
      </c>
      <c r="AA2571">
        <f>VLOOKUP(A2571,'employee_engagement survey data'!A2571:E3035,4,0)</f>
        <v>5</v>
      </c>
      <c r="AB2571">
        <f>VLOOKUP(A2571,'employee_engagement survey data'!A2571:E2810,5,0)</f>
        <v>3</v>
      </c>
      <c r="AC2571" t="str">
        <f>VLOOKUP(A2571,training_and_development!A2571:F2608,3,0)</f>
        <v>Project Management</v>
      </c>
      <c r="AD2571" t="str">
        <f>VLOOKUP(A2571,training_and_development!A2571:E2960,4,0)</f>
        <v>External</v>
      </c>
      <c r="AE2571" t="str">
        <f>VLOOKUP(A2571,training_and_development!A2571:F5568,5,0)</f>
        <v>Failed</v>
      </c>
      <c r="AF2571" t="str">
        <f>VLOOKUP(A2571,training_and_development!A2570:G2590,6,0)</f>
        <v>Port Kristopherfurt</v>
      </c>
      <c r="AG2571" t="str">
        <f>VLOOKUP(A2571,training_and_development!A2571:H2579,7,0)</f>
        <v>Matthew Ramirez</v>
      </c>
      <c r="AH2571">
        <f>VLOOKUP(A2571,training_and_development!A2571:H2574,8,0)</f>
        <v>2</v>
      </c>
    </row>
    <row r="2572" spans="1:34" x14ac:dyDescent="0.25">
      <c r="A2572">
        <v>3571</v>
      </c>
      <c r="B2572" t="s">
        <v>19849</v>
      </c>
      <c r="C2572" s="1">
        <v>44749</v>
      </c>
      <c r="D2572" s="8">
        <v>45124</v>
      </c>
      <c r="E2572" t="s">
        <v>24</v>
      </c>
      <c r="F2572" t="s">
        <v>350</v>
      </c>
      <c r="G2572" t="s">
        <v>26543</v>
      </c>
      <c r="H2572" t="s">
        <v>87</v>
      </c>
      <c r="I2572" t="s">
        <v>339</v>
      </c>
      <c r="J2572" t="s">
        <v>42</v>
      </c>
      <c r="K2572" t="s">
        <v>29</v>
      </c>
      <c r="L2572" t="s">
        <v>50</v>
      </c>
      <c r="M2572" t="s">
        <v>92</v>
      </c>
      <c r="N2572" s="20" t="s">
        <v>351</v>
      </c>
      <c r="O2572" t="s">
        <v>28294</v>
      </c>
      <c r="P2572" t="s">
        <v>68</v>
      </c>
      <c r="Q2572" s="2">
        <v>17408</v>
      </c>
      <c r="R2572" t="s">
        <v>33</v>
      </c>
      <c r="S2572" t="s">
        <v>85</v>
      </c>
      <c r="T2572" t="s">
        <v>35</v>
      </c>
      <c r="U2572" s="3">
        <v>1886</v>
      </c>
      <c r="V2572" t="s">
        <v>36</v>
      </c>
      <c r="W2572" t="s">
        <v>37</v>
      </c>
      <c r="X2572" t="s">
        <v>38</v>
      </c>
      <c r="Y2572">
        <v>4</v>
      </c>
      <c r="Z2572">
        <f>VLOOKUP(A2572,Table3[],3,0)</f>
        <v>4</v>
      </c>
      <c r="AA2572">
        <f>VLOOKUP(A2572,'employee_engagement survey data'!A2572:E3036,4,0)</f>
        <v>1</v>
      </c>
      <c r="AB2572">
        <f>VLOOKUP(A2572,'employee_engagement survey data'!A2572:E2811,5,0)</f>
        <v>5</v>
      </c>
      <c r="AC2572" t="str">
        <f>VLOOKUP(A2572,training_and_development!A2572:F2609,3,0)</f>
        <v>Project Management</v>
      </c>
      <c r="AD2572" t="str">
        <f>VLOOKUP(A2572,training_and_development!A2572:E2961,4,0)</f>
        <v>External</v>
      </c>
      <c r="AE2572" t="str">
        <f>VLOOKUP(A2572,training_and_development!A2572:F5569,5,0)</f>
        <v>Completed</v>
      </c>
      <c r="AF2572" t="str">
        <f>VLOOKUP(A2572,training_and_development!A2571:G2591,6,0)</f>
        <v>North William</v>
      </c>
      <c r="AG2572" t="str">
        <f>VLOOKUP(A2572,training_and_development!A2572:H2580,7,0)</f>
        <v>Tanya Melendez</v>
      </c>
      <c r="AH2572">
        <f>VLOOKUP(A2572,training_and_development!A2572:H2575,8,0)</f>
        <v>3</v>
      </c>
    </row>
    <row r="2573" spans="1:34" x14ac:dyDescent="0.25">
      <c r="A2573">
        <v>3572</v>
      </c>
      <c r="B2573" t="s">
        <v>19850</v>
      </c>
      <c r="C2573" s="1">
        <v>43536</v>
      </c>
      <c r="D2573" s="8">
        <v>43970</v>
      </c>
      <c r="E2573" t="s">
        <v>24</v>
      </c>
      <c r="F2573" t="s">
        <v>352</v>
      </c>
      <c r="G2573" t="s">
        <v>26543</v>
      </c>
      <c r="H2573" t="s">
        <v>73</v>
      </c>
      <c r="I2573" t="s">
        <v>27</v>
      </c>
      <c r="J2573" t="s">
        <v>28</v>
      </c>
      <c r="K2573" t="s">
        <v>41</v>
      </c>
      <c r="L2573" t="s">
        <v>42</v>
      </c>
      <c r="M2573" t="s">
        <v>100</v>
      </c>
      <c r="N2573" s="20" t="s">
        <v>353</v>
      </c>
      <c r="O2573" t="s">
        <v>28294</v>
      </c>
      <c r="P2573" t="s">
        <v>146</v>
      </c>
      <c r="Q2573" s="2">
        <v>34492</v>
      </c>
      <c r="R2573" t="s">
        <v>33</v>
      </c>
      <c r="S2573" t="s">
        <v>85</v>
      </c>
      <c r="T2573" t="s">
        <v>45</v>
      </c>
      <c r="U2573" s="3">
        <v>2747</v>
      </c>
      <c r="V2573" t="s">
        <v>36</v>
      </c>
      <c r="W2573" t="s">
        <v>59</v>
      </c>
      <c r="X2573" t="s">
        <v>38</v>
      </c>
      <c r="Y2573">
        <v>5</v>
      </c>
      <c r="Z2573">
        <f>VLOOKUP(A2573,Table3[],3,0)</f>
        <v>5</v>
      </c>
      <c r="AA2573">
        <f>VLOOKUP(A2573,'employee_engagement survey data'!A2573:E3037,4,0)</f>
        <v>5</v>
      </c>
      <c r="AB2573">
        <f>VLOOKUP(A2573,'employee_engagement survey data'!A2573:E2812,5,0)</f>
        <v>5</v>
      </c>
      <c r="AC2573" t="str">
        <f>VLOOKUP(A2573,training_and_development!A2573:F2610,3,0)</f>
        <v>Leadership Development</v>
      </c>
      <c r="AD2573" t="str">
        <f>VLOOKUP(A2573,training_and_development!A2573:E2962,4,0)</f>
        <v>Internal</v>
      </c>
      <c r="AE2573" t="str">
        <f>VLOOKUP(A2573,training_and_development!A2573:F5570,5,0)</f>
        <v>Failed</v>
      </c>
      <c r="AF2573" t="str">
        <f>VLOOKUP(A2573,training_and_development!A2572:G2592,6,0)</f>
        <v>Port Dennis</v>
      </c>
      <c r="AG2573" t="str">
        <f>VLOOKUP(A2573,training_and_development!A2573:H2581,7,0)</f>
        <v>Brady Newton</v>
      </c>
      <c r="AH2573">
        <f>VLOOKUP(A2573,training_and_development!A2573:H2576,8,0)</f>
        <v>5</v>
      </c>
    </row>
    <row r="2574" spans="1:34" x14ac:dyDescent="0.25">
      <c r="A2574">
        <v>3573</v>
      </c>
      <c r="B2574" t="s">
        <v>19851</v>
      </c>
      <c r="C2574" s="1">
        <v>43899</v>
      </c>
      <c r="D2574" s="8">
        <v>44486</v>
      </c>
      <c r="E2574" t="s">
        <v>24</v>
      </c>
      <c r="F2574" t="s">
        <v>354</v>
      </c>
      <c r="G2574" t="s">
        <v>26543</v>
      </c>
      <c r="H2574" t="s">
        <v>87</v>
      </c>
      <c r="I2574" t="s">
        <v>27</v>
      </c>
      <c r="J2574" t="s">
        <v>28</v>
      </c>
      <c r="K2574" t="s">
        <v>51</v>
      </c>
      <c r="L2574" t="s">
        <v>50</v>
      </c>
      <c r="M2574" t="s">
        <v>74</v>
      </c>
      <c r="N2574" s="20" t="s">
        <v>355</v>
      </c>
      <c r="O2574" t="s">
        <v>28294</v>
      </c>
      <c r="P2574" t="s">
        <v>68</v>
      </c>
      <c r="Q2574" s="2">
        <v>30615</v>
      </c>
      <c r="R2574" t="s">
        <v>33</v>
      </c>
      <c r="S2574" t="s">
        <v>129</v>
      </c>
      <c r="T2574" t="s">
        <v>35</v>
      </c>
      <c r="U2574" s="3">
        <v>2346</v>
      </c>
      <c r="V2574" t="s">
        <v>94</v>
      </c>
      <c r="W2574" t="s">
        <v>79</v>
      </c>
      <c r="X2574" t="s">
        <v>80</v>
      </c>
      <c r="Y2574">
        <v>4</v>
      </c>
      <c r="Z2574">
        <f>VLOOKUP(A2574,Table3[],3,0)</f>
        <v>4</v>
      </c>
      <c r="AA2574">
        <f>VLOOKUP(A2574,'employee_engagement survey data'!A2574:E3038,4,0)</f>
        <v>1</v>
      </c>
      <c r="AB2574">
        <f>VLOOKUP(A2574,'employee_engagement survey data'!A2574:E2813,5,0)</f>
        <v>1</v>
      </c>
      <c r="AC2574" t="str">
        <f>VLOOKUP(A2574,training_and_development!A2574:F2611,3,0)</f>
        <v>Customer Service</v>
      </c>
      <c r="AD2574" t="str">
        <f>VLOOKUP(A2574,training_and_development!A2574:E2963,4,0)</f>
        <v>Internal</v>
      </c>
      <c r="AE2574" t="str">
        <f>VLOOKUP(A2574,training_and_development!A2574:F5571,5,0)</f>
        <v>Completed</v>
      </c>
      <c r="AF2574" t="str">
        <f>VLOOKUP(A2574,training_and_development!A2573:G2593,6,0)</f>
        <v>Port Desireeburgh</v>
      </c>
      <c r="AG2574" t="str">
        <f>VLOOKUP(A2574,training_and_development!A2574:H2582,7,0)</f>
        <v>Francis Cox</v>
      </c>
      <c r="AH2574">
        <f>VLOOKUP(A2574,training_and_development!A2574:H2577,8,0)</f>
        <v>4</v>
      </c>
    </row>
    <row r="2575" spans="1:34" x14ac:dyDescent="0.25">
      <c r="A2575">
        <v>3574</v>
      </c>
      <c r="B2575" t="s">
        <v>19852</v>
      </c>
      <c r="C2575" s="1">
        <v>44334</v>
      </c>
      <c r="D2575" s="8">
        <v>44565</v>
      </c>
      <c r="E2575" t="s">
        <v>24</v>
      </c>
      <c r="F2575" t="s">
        <v>356</v>
      </c>
      <c r="G2575" t="s">
        <v>26543</v>
      </c>
      <c r="H2575" t="s">
        <v>73</v>
      </c>
      <c r="I2575" t="s">
        <v>131</v>
      </c>
      <c r="J2575" t="s">
        <v>28</v>
      </c>
      <c r="K2575" t="s">
        <v>51</v>
      </c>
      <c r="L2575" t="s">
        <v>50</v>
      </c>
      <c r="M2575" t="s">
        <v>74</v>
      </c>
      <c r="N2575" s="20" t="s">
        <v>357</v>
      </c>
      <c r="O2575" t="s">
        <v>28294</v>
      </c>
      <c r="P2575" t="s">
        <v>358</v>
      </c>
      <c r="Q2575" s="2">
        <v>18754</v>
      </c>
      <c r="R2575" t="s">
        <v>33</v>
      </c>
      <c r="S2575" t="s">
        <v>64</v>
      </c>
      <c r="T2575" t="s">
        <v>35</v>
      </c>
      <c r="U2575" s="3">
        <v>2124</v>
      </c>
      <c r="V2575" t="s">
        <v>46</v>
      </c>
      <c r="W2575" t="s">
        <v>37</v>
      </c>
      <c r="X2575" t="s">
        <v>38</v>
      </c>
      <c r="Y2575">
        <v>1</v>
      </c>
      <c r="Z2575">
        <f>VLOOKUP(A2575,Table3[],3,0)</f>
        <v>3</v>
      </c>
      <c r="AA2575">
        <f>VLOOKUP(A2575,'employee_engagement survey data'!A2575:E3039,4,0)</f>
        <v>3</v>
      </c>
      <c r="AB2575">
        <f>VLOOKUP(A2575,'employee_engagement survey data'!A2575:E2814,5,0)</f>
        <v>3</v>
      </c>
      <c r="AC2575" t="str">
        <f>VLOOKUP(A2575,training_and_development!A2575:F2612,3,0)</f>
        <v>Customer Service</v>
      </c>
      <c r="AD2575" t="str">
        <f>VLOOKUP(A2575,training_and_development!A2575:E2964,4,0)</f>
        <v>Internal</v>
      </c>
      <c r="AE2575" t="str">
        <f>VLOOKUP(A2575,training_and_development!A2575:F5572,5,0)</f>
        <v>Completed</v>
      </c>
      <c r="AF2575" t="str">
        <f>VLOOKUP(A2575,training_and_development!A2574:G2594,6,0)</f>
        <v>Port Amy</v>
      </c>
      <c r="AG2575" t="str">
        <f>VLOOKUP(A2575,training_and_development!A2575:H2583,7,0)</f>
        <v>Sharon Mcfarland</v>
      </c>
      <c r="AH2575">
        <f>VLOOKUP(A2575,training_and_development!A2575:H2578,8,0)</f>
        <v>1</v>
      </c>
    </row>
    <row r="2576" spans="1:34" x14ac:dyDescent="0.25">
      <c r="A2576">
        <v>3575</v>
      </c>
      <c r="B2576" t="s">
        <v>19853</v>
      </c>
      <c r="C2576" s="1">
        <v>44314</v>
      </c>
      <c r="D2576" s="8">
        <v>44579</v>
      </c>
      <c r="E2576" t="s">
        <v>24</v>
      </c>
      <c r="F2576" t="s">
        <v>359</v>
      </c>
      <c r="G2576" t="s">
        <v>26543</v>
      </c>
      <c r="H2576" t="s">
        <v>99</v>
      </c>
      <c r="I2576" t="s">
        <v>339</v>
      </c>
      <c r="J2576" t="s">
        <v>42</v>
      </c>
      <c r="K2576" t="s">
        <v>41</v>
      </c>
      <c r="L2576" t="s">
        <v>30</v>
      </c>
      <c r="M2576" t="s">
        <v>92</v>
      </c>
      <c r="N2576" s="20" t="s">
        <v>360</v>
      </c>
      <c r="O2576" t="s">
        <v>28294</v>
      </c>
      <c r="P2576" t="s">
        <v>68</v>
      </c>
      <c r="Q2576" s="2">
        <v>31841</v>
      </c>
      <c r="R2576" t="s">
        <v>33</v>
      </c>
      <c r="S2576" t="s">
        <v>194</v>
      </c>
      <c r="T2576" t="s">
        <v>45</v>
      </c>
      <c r="U2576" s="3">
        <v>2445</v>
      </c>
      <c r="V2576" t="s">
        <v>46</v>
      </c>
      <c r="W2576" t="s">
        <v>59</v>
      </c>
      <c r="X2576" t="s">
        <v>80</v>
      </c>
      <c r="Y2576">
        <v>5</v>
      </c>
      <c r="Z2576">
        <f>VLOOKUP(A2576,Table3[],3,0)</f>
        <v>5</v>
      </c>
      <c r="AA2576">
        <f>VLOOKUP(A2576,'employee_engagement survey data'!A2576:E3040,4,0)</f>
        <v>1</v>
      </c>
      <c r="AB2576">
        <f>VLOOKUP(A2576,'employee_engagement survey data'!A2576:E2815,5,0)</f>
        <v>5</v>
      </c>
      <c r="AC2576" t="str">
        <f>VLOOKUP(A2576,training_and_development!A2576:F2613,3,0)</f>
        <v>Technical Skills</v>
      </c>
      <c r="AD2576" t="str">
        <f>VLOOKUP(A2576,training_and_development!A2576:E2965,4,0)</f>
        <v>Internal</v>
      </c>
      <c r="AE2576" t="str">
        <f>VLOOKUP(A2576,training_and_development!A2576:F5573,5,0)</f>
        <v>Failed</v>
      </c>
      <c r="AF2576" t="str">
        <f>VLOOKUP(A2576,training_and_development!A2575:G2595,6,0)</f>
        <v>South Paulport</v>
      </c>
      <c r="AG2576" t="str">
        <f>VLOOKUP(A2576,training_and_development!A2576:H2584,7,0)</f>
        <v>Brian Hood</v>
      </c>
      <c r="AH2576">
        <f>VLOOKUP(A2576,training_and_development!A2576:H2579,8,0)</f>
        <v>3</v>
      </c>
    </row>
    <row r="2577" spans="1:34" x14ac:dyDescent="0.25">
      <c r="A2577">
        <v>3576</v>
      </c>
      <c r="B2577" t="s">
        <v>19854</v>
      </c>
      <c r="C2577" s="1">
        <v>44398</v>
      </c>
      <c r="D2577" s="8">
        <v>45042</v>
      </c>
      <c r="E2577" t="s">
        <v>332</v>
      </c>
      <c r="F2577" t="s">
        <v>361</v>
      </c>
      <c r="G2577" t="s">
        <v>26543</v>
      </c>
      <c r="H2577" t="s">
        <v>49</v>
      </c>
      <c r="I2577" t="s">
        <v>27</v>
      </c>
      <c r="J2577" t="s">
        <v>50</v>
      </c>
      <c r="K2577" t="s">
        <v>51</v>
      </c>
      <c r="L2577" t="s">
        <v>50</v>
      </c>
      <c r="M2577" t="s">
        <v>120</v>
      </c>
      <c r="N2577" s="20" t="s">
        <v>362</v>
      </c>
      <c r="O2577" t="s">
        <v>28294</v>
      </c>
      <c r="P2577" t="s">
        <v>83</v>
      </c>
      <c r="Q2577" s="2">
        <v>33720</v>
      </c>
      <c r="R2577" t="s">
        <v>33</v>
      </c>
      <c r="S2577" t="s">
        <v>217</v>
      </c>
      <c r="T2577" t="s">
        <v>35</v>
      </c>
      <c r="U2577" s="3">
        <v>2133</v>
      </c>
      <c r="V2577" t="s">
        <v>94</v>
      </c>
      <c r="W2577" t="s">
        <v>59</v>
      </c>
      <c r="X2577" t="s">
        <v>80</v>
      </c>
      <c r="Y2577">
        <v>4</v>
      </c>
      <c r="Z2577">
        <f>VLOOKUP(A2577,Table3[],3,0)</f>
        <v>2</v>
      </c>
      <c r="AA2577">
        <f>VLOOKUP(A2577,'employee_engagement survey data'!A2577:E3041,4,0)</f>
        <v>3</v>
      </c>
      <c r="AB2577">
        <f>VLOOKUP(A2577,'employee_engagement survey data'!A2577:E2816,5,0)</f>
        <v>3</v>
      </c>
      <c r="AC2577" t="str">
        <f>VLOOKUP(A2577,training_and_development!A2577:F2614,3,0)</f>
        <v>Project Management</v>
      </c>
      <c r="AD2577" t="str">
        <f>VLOOKUP(A2577,training_and_development!A2577:E2966,4,0)</f>
        <v>External</v>
      </c>
      <c r="AE2577" t="str">
        <f>VLOOKUP(A2577,training_and_development!A2577:F5574,5,0)</f>
        <v>Completed</v>
      </c>
      <c r="AF2577" t="str">
        <f>VLOOKUP(A2577,training_and_development!A2576:G2596,6,0)</f>
        <v>East Taylor</v>
      </c>
      <c r="AG2577" t="str">
        <f>VLOOKUP(A2577,training_and_development!A2577:H2585,7,0)</f>
        <v>Jesse Sullivan</v>
      </c>
      <c r="AH2577">
        <f>VLOOKUP(A2577,training_and_development!A2577:H2580,8,0)</f>
        <v>5</v>
      </c>
    </row>
    <row r="2578" spans="1:34" x14ac:dyDescent="0.25">
      <c r="A2578">
        <v>3577</v>
      </c>
      <c r="B2578" t="s">
        <v>19855</v>
      </c>
      <c r="C2578" s="1">
        <v>43723</v>
      </c>
      <c r="D2578" s="8" t="s">
        <v>16975</v>
      </c>
      <c r="E2578" t="s">
        <v>24</v>
      </c>
      <c r="F2578" t="s">
        <v>363</v>
      </c>
      <c r="G2578" t="s">
        <v>26543</v>
      </c>
      <c r="H2578" t="s">
        <v>67</v>
      </c>
      <c r="I2578" t="s">
        <v>27</v>
      </c>
      <c r="J2578" t="s">
        <v>42</v>
      </c>
      <c r="K2578" t="s">
        <v>29</v>
      </c>
      <c r="L2578" t="s">
        <v>30</v>
      </c>
      <c r="M2578" t="s">
        <v>31</v>
      </c>
      <c r="N2578" s="20" t="s">
        <v>16975</v>
      </c>
      <c r="O2578" t="s">
        <v>28294</v>
      </c>
      <c r="P2578" t="s">
        <v>68</v>
      </c>
      <c r="Q2578" s="2">
        <v>20970</v>
      </c>
      <c r="R2578" t="s">
        <v>33</v>
      </c>
      <c r="S2578" t="s">
        <v>166</v>
      </c>
      <c r="T2578" t="s">
        <v>45</v>
      </c>
      <c r="U2578" s="3">
        <v>2129</v>
      </c>
      <c r="V2578" t="s">
        <v>36</v>
      </c>
      <c r="W2578" t="s">
        <v>37</v>
      </c>
      <c r="X2578" t="s">
        <v>38</v>
      </c>
      <c r="Y2578">
        <v>4</v>
      </c>
      <c r="Z2578">
        <f>VLOOKUP(A2578,Table3[],3,0)</f>
        <v>5</v>
      </c>
      <c r="AA2578">
        <f>VLOOKUP(A2578,'employee_engagement survey data'!A2578:E3042,4,0)</f>
        <v>4</v>
      </c>
      <c r="AB2578">
        <f>VLOOKUP(A2578,'employee_engagement survey data'!A2578:E2817,5,0)</f>
        <v>5</v>
      </c>
      <c r="AC2578" t="str">
        <f>VLOOKUP(A2578,training_and_development!A2578:F2615,3,0)</f>
        <v>Communication Skills</v>
      </c>
      <c r="AD2578" t="str">
        <f>VLOOKUP(A2578,training_and_development!A2578:E2967,4,0)</f>
        <v>Internal</v>
      </c>
      <c r="AE2578" t="str">
        <f>VLOOKUP(A2578,training_and_development!A2578:F5575,5,0)</f>
        <v>Completed</v>
      </c>
      <c r="AF2578" t="str">
        <f>VLOOKUP(A2578,training_and_development!A2577:G2597,6,0)</f>
        <v>New Jasonland</v>
      </c>
      <c r="AG2578" t="str">
        <f>VLOOKUP(A2578,training_and_development!A2578:H2586,7,0)</f>
        <v>Mr. John Singh</v>
      </c>
      <c r="AH2578">
        <f>VLOOKUP(A2578,training_and_development!A2578:H2581,8,0)</f>
        <v>5</v>
      </c>
    </row>
    <row r="2579" spans="1:34" x14ac:dyDescent="0.25">
      <c r="A2579">
        <v>3578</v>
      </c>
      <c r="B2579" t="s">
        <v>19856</v>
      </c>
      <c r="C2579" s="1">
        <v>43589</v>
      </c>
      <c r="D2579" s="8" t="s">
        <v>16975</v>
      </c>
      <c r="E2579" t="s">
        <v>24</v>
      </c>
      <c r="F2579" t="s">
        <v>364</v>
      </c>
      <c r="G2579" t="s">
        <v>26543</v>
      </c>
      <c r="H2579" t="s">
        <v>73</v>
      </c>
      <c r="I2579" t="s">
        <v>27</v>
      </c>
      <c r="J2579" t="s">
        <v>50</v>
      </c>
      <c r="K2579" t="s">
        <v>41</v>
      </c>
      <c r="L2579" t="s">
        <v>30</v>
      </c>
      <c r="M2579" t="s">
        <v>31</v>
      </c>
      <c r="N2579" s="20" t="s">
        <v>16975</v>
      </c>
      <c r="O2579" t="s">
        <v>28294</v>
      </c>
      <c r="P2579" t="s">
        <v>68</v>
      </c>
      <c r="Q2579" s="2">
        <v>20970</v>
      </c>
      <c r="R2579" t="s">
        <v>33</v>
      </c>
      <c r="S2579" t="s">
        <v>78</v>
      </c>
      <c r="T2579" t="s">
        <v>45</v>
      </c>
      <c r="U2579" s="3">
        <v>1760</v>
      </c>
      <c r="V2579" t="s">
        <v>46</v>
      </c>
      <c r="W2579" t="s">
        <v>65</v>
      </c>
      <c r="X2579" t="s">
        <v>80</v>
      </c>
      <c r="Y2579">
        <v>2</v>
      </c>
      <c r="Z2579">
        <f>VLOOKUP(A2579,Table3[],3,0)</f>
        <v>1</v>
      </c>
      <c r="AA2579">
        <f>VLOOKUP(A2579,'employee_engagement survey data'!A2579:E3043,4,0)</f>
        <v>4</v>
      </c>
      <c r="AB2579">
        <f>VLOOKUP(A2579,'employee_engagement survey data'!A2579:E2818,5,0)</f>
        <v>2</v>
      </c>
      <c r="AC2579" t="str">
        <f>VLOOKUP(A2579,training_and_development!A2579:F2616,3,0)</f>
        <v>Project Management</v>
      </c>
      <c r="AD2579" t="str">
        <f>VLOOKUP(A2579,training_and_development!A2579:E2968,4,0)</f>
        <v>External</v>
      </c>
      <c r="AE2579" t="str">
        <f>VLOOKUP(A2579,training_and_development!A2579:F5576,5,0)</f>
        <v>Completed</v>
      </c>
      <c r="AF2579" t="str">
        <f>VLOOKUP(A2579,training_and_development!A2578:G2598,6,0)</f>
        <v>Allenborough</v>
      </c>
      <c r="AG2579" t="str">
        <f>VLOOKUP(A2579,training_and_development!A2579:H2587,7,0)</f>
        <v>Nathan Jones</v>
      </c>
      <c r="AH2579">
        <f>VLOOKUP(A2579,training_and_development!A2579:H2582,8,0)</f>
        <v>5</v>
      </c>
    </row>
    <row r="2580" spans="1:34" x14ac:dyDescent="0.25">
      <c r="A2580">
        <v>3579</v>
      </c>
      <c r="B2580" t="s">
        <v>19857</v>
      </c>
      <c r="C2580" s="1">
        <v>44336</v>
      </c>
      <c r="D2580" s="8" t="s">
        <v>16975</v>
      </c>
      <c r="E2580" t="s">
        <v>332</v>
      </c>
      <c r="F2580" t="s">
        <v>365</v>
      </c>
      <c r="G2580" t="s">
        <v>26543</v>
      </c>
      <c r="H2580" t="s">
        <v>67</v>
      </c>
      <c r="I2580" t="s">
        <v>27</v>
      </c>
      <c r="J2580" t="s">
        <v>50</v>
      </c>
      <c r="K2580" t="s">
        <v>29</v>
      </c>
      <c r="L2580" t="s">
        <v>42</v>
      </c>
      <c r="M2580" t="s">
        <v>31</v>
      </c>
      <c r="N2580" s="20" t="s">
        <v>16975</v>
      </c>
      <c r="O2580" t="s">
        <v>28294</v>
      </c>
      <c r="P2580" t="s">
        <v>68</v>
      </c>
      <c r="Q2580" s="2">
        <v>17121</v>
      </c>
      <c r="R2580" t="s">
        <v>33</v>
      </c>
      <c r="S2580" t="s">
        <v>64</v>
      </c>
      <c r="T2580" t="s">
        <v>35</v>
      </c>
      <c r="U2580" s="3">
        <v>1851</v>
      </c>
      <c r="V2580" t="s">
        <v>94</v>
      </c>
      <c r="W2580" t="s">
        <v>37</v>
      </c>
      <c r="X2580" t="s">
        <v>148</v>
      </c>
      <c r="Y2580">
        <v>4</v>
      </c>
      <c r="Z2580">
        <f>VLOOKUP(A2580,Table3[],3,0)</f>
        <v>5</v>
      </c>
      <c r="AA2580">
        <f>VLOOKUP(A2580,'employee_engagement survey data'!A2580:E3044,4,0)</f>
        <v>3</v>
      </c>
      <c r="AB2580">
        <f>VLOOKUP(A2580,'employee_engagement survey data'!A2580:E2819,5,0)</f>
        <v>3</v>
      </c>
      <c r="AC2580" t="str">
        <f>VLOOKUP(A2580,training_and_development!A2580:F2617,3,0)</f>
        <v>Communication Skills</v>
      </c>
      <c r="AD2580" t="str">
        <f>VLOOKUP(A2580,training_and_development!A2580:E2969,4,0)</f>
        <v>External</v>
      </c>
      <c r="AE2580" t="str">
        <f>VLOOKUP(A2580,training_and_development!A2580:F5577,5,0)</f>
        <v>Failed</v>
      </c>
      <c r="AF2580" t="str">
        <f>VLOOKUP(A2580,training_and_development!A2579:G2599,6,0)</f>
        <v>South Jillian</v>
      </c>
      <c r="AG2580" t="str">
        <f>VLOOKUP(A2580,training_and_development!A2580:H2588,7,0)</f>
        <v>Amber Wright</v>
      </c>
      <c r="AH2580">
        <f>VLOOKUP(A2580,training_and_development!A2580:H2583,8,0)</f>
        <v>2</v>
      </c>
    </row>
    <row r="2581" spans="1:34" x14ac:dyDescent="0.25">
      <c r="A2581">
        <v>3580</v>
      </c>
      <c r="B2581" t="s">
        <v>19858</v>
      </c>
      <c r="C2581" s="1">
        <v>43815</v>
      </c>
      <c r="D2581" s="8" t="s">
        <v>16975</v>
      </c>
      <c r="E2581" t="s">
        <v>24</v>
      </c>
      <c r="F2581" t="s">
        <v>366</v>
      </c>
      <c r="G2581" t="s">
        <v>26543</v>
      </c>
      <c r="H2581" t="s">
        <v>116</v>
      </c>
      <c r="I2581" t="s">
        <v>27</v>
      </c>
      <c r="J2581" t="s">
        <v>50</v>
      </c>
      <c r="K2581" t="s">
        <v>29</v>
      </c>
      <c r="L2581" t="s">
        <v>50</v>
      </c>
      <c r="M2581" t="s">
        <v>31</v>
      </c>
      <c r="N2581" s="20" t="s">
        <v>16975</v>
      </c>
      <c r="O2581" t="s">
        <v>28294</v>
      </c>
      <c r="P2581" t="s">
        <v>68</v>
      </c>
      <c r="Q2581" s="2">
        <v>15452</v>
      </c>
      <c r="R2581" t="s">
        <v>33</v>
      </c>
      <c r="S2581" t="s">
        <v>144</v>
      </c>
      <c r="T2581" t="s">
        <v>45</v>
      </c>
      <c r="U2581" s="3">
        <v>41016</v>
      </c>
      <c r="V2581" t="s">
        <v>58</v>
      </c>
      <c r="W2581" t="s">
        <v>65</v>
      </c>
      <c r="X2581" t="s">
        <v>38</v>
      </c>
      <c r="Y2581">
        <v>4</v>
      </c>
      <c r="Z2581">
        <f>VLOOKUP(A2581,Table3[],3,0)</f>
        <v>2</v>
      </c>
      <c r="AA2581">
        <f>VLOOKUP(A2581,'employee_engagement survey data'!A2581:E3045,4,0)</f>
        <v>4</v>
      </c>
      <c r="AB2581">
        <f>VLOOKUP(A2581,'employee_engagement survey data'!A2581:E2820,5,0)</f>
        <v>3</v>
      </c>
      <c r="AC2581" t="str">
        <f>VLOOKUP(A2581,training_and_development!A2581:F2618,3,0)</f>
        <v>Communication Skills</v>
      </c>
      <c r="AD2581" t="str">
        <f>VLOOKUP(A2581,training_and_development!A2581:E2970,4,0)</f>
        <v>Internal</v>
      </c>
      <c r="AE2581" t="str">
        <f>VLOOKUP(A2581,training_and_development!A2581:F5578,5,0)</f>
        <v>Failed</v>
      </c>
      <c r="AF2581" t="str">
        <f>VLOOKUP(A2581,training_and_development!A2580:G2600,6,0)</f>
        <v>New Jamesside</v>
      </c>
      <c r="AG2581" t="str">
        <f>VLOOKUP(A2581,training_and_development!A2581:H2589,7,0)</f>
        <v>Kelly Rodriguez</v>
      </c>
      <c r="AH2581">
        <f>VLOOKUP(A2581,training_and_development!A2581:H2584,8,0)</f>
        <v>5</v>
      </c>
    </row>
    <row r="2582" spans="1:34" x14ac:dyDescent="0.25">
      <c r="A2582">
        <v>3581</v>
      </c>
      <c r="B2582" t="s">
        <v>19859</v>
      </c>
      <c r="C2582" s="1">
        <v>44155</v>
      </c>
      <c r="D2582" s="8">
        <v>45047</v>
      </c>
      <c r="E2582" t="s">
        <v>24</v>
      </c>
      <c r="F2582" t="s">
        <v>367</v>
      </c>
      <c r="G2582" t="s">
        <v>26543</v>
      </c>
      <c r="H2582" t="s">
        <v>96</v>
      </c>
      <c r="I2582" t="s">
        <v>27</v>
      </c>
      <c r="J2582" t="s">
        <v>50</v>
      </c>
      <c r="K2582" t="s">
        <v>41</v>
      </c>
      <c r="L2582" t="s">
        <v>42</v>
      </c>
      <c r="M2582" t="s">
        <v>120</v>
      </c>
      <c r="N2582" s="20" t="s">
        <v>368</v>
      </c>
      <c r="O2582" t="s">
        <v>28294</v>
      </c>
      <c r="P2582" t="s">
        <v>177</v>
      </c>
      <c r="Q2582" s="2">
        <v>15773</v>
      </c>
      <c r="R2582" t="s">
        <v>33</v>
      </c>
      <c r="S2582" t="s">
        <v>144</v>
      </c>
      <c r="T2582" t="s">
        <v>45</v>
      </c>
      <c r="U2582" s="3">
        <v>18389</v>
      </c>
      <c r="V2582" t="s">
        <v>58</v>
      </c>
      <c r="W2582" t="s">
        <v>79</v>
      </c>
      <c r="X2582" t="s">
        <v>38</v>
      </c>
      <c r="Y2582">
        <v>2</v>
      </c>
      <c r="Z2582">
        <f>VLOOKUP(A2582,Table3[],3,0)</f>
        <v>3</v>
      </c>
      <c r="AA2582">
        <f>VLOOKUP(A2582,'employee_engagement survey data'!A2582:E3046,4,0)</f>
        <v>4</v>
      </c>
      <c r="AB2582">
        <f>VLOOKUP(A2582,'employee_engagement survey data'!A2582:E2821,5,0)</f>
        <v>4</v>
      </c>
      <c r="AC2582" t="str">
        <f>VLOOKUP(A2582,training_and_development!A2582:F2619,3,0)</f>
        <v>Communication Skills</v>
      </c>
      <c r="AD2582" t="str">
        <f>VLOOKUP(A2582,training_and_development!A2582:E2971,4,0)</f>
        <v>External</v>
      </c>
      <c r="AE2582" t="str">
        <f>VLOOKUP(A2582,training_and_development!A2582:F5579,5,0)</f>
        <v>Completed</v>
      </c>
      <c r="AF2582" t="str">
        <f>VLOOKUP(A2582,training_and_development!A2581:G2601,6,0)</f>
        <v>Michaelberg</v>
      </c>
      <c r="AG2582" t="str">
        <f>VLOOKUP(A2582,training_and_development!A2582:H2590,7,0)</f>
        <v>Todd Ramirez</v>
      </c>
      <c r="AH2582">
        <f>VLOOKUP(A2582,training_and_development!A2582:H2585,8,0)</f>
        <v>1</v>
      </c>
    </row>
    <row r="2583" spans="1:34" x14ac:dyDescent="0.25">
      <c r="A2583">
        <v>3582</v>
      </c>
      <c r="B2583" t="s">
        <v>19860</v>
      </c>
      <c r="C2583" s="1">
        <v>44062</v>
      </c>
      <c r="D2583" s="8">
        <v>44685</v>
      </c>
      <c r="E2583" t="s">
        <v>24</v>
      </c>
      <c r="F2583" t="s">
        <v>369</v>
      </c>
      <c r="G2583" t="s">
        <v>26543</v>
      </c>
      <c r="H2583" t="s">
        <v>61</v>
      </c>
      <c r="I2583" t="s">
        <v>27</v>
      </c>
      <c r="J2583" t="s">
        <v>42</v>
      </c>
      <c r="K2583" t="s">
        <v>51</v>
      </c>
      <c r="L2583" t="s">
        <v>42</v>
      </c>
      <c r="M2583" t="s">
        <v>100</v>
      </c>
      <c r="N2583" s="20" t="s">
        <v>370</v>
      </c>
      <c r="O2583" t="s">
        <v>28294</v>
      </c>
      <c r="P2583" t="s">
        <v>248</v>
      </c>
      <c r="Q2583" s="2">
        <v>25059</v>
      </c>
      <c r="R2583" t="s">
        <v>33</v>
      </c>
      <c r="S2583" t="s">
        <v>64</v>
      </c>
      <c r="T2583" t="s">
        <v>45</v>
      </c>
      <c r="U2583" s="3">
        <v>90676</v>
      </c>
      <c r="V2583" t="s">
        <v>94</v>
      </c>
      <c r="W2583" t="s">
        <v>37</v>
      </c>
      <c r="X2583" t="s">
        <v>38</v>
      </c>
      <c r="Y2583">
        <v>4</v>
      </c>
      <c r="Z2583">
        <f>VLOOKUP(A2583,Table3[],3,0)</f>
        <v>2</v>
      </c>
      <c r="AA2583">
        <f>VLOOKUP(A2583,'employee_engagement survey data'!A2583:E3047,4,0)</f>
        <v>2</v>
      </c>
      <c r="AB2583">
        <f>VLOOKUP(A2583,'employee_engagement survey data'!A2583:E2822,5,0)</f>
        <v>5</v>
      </c>
      <c r="AC2583" t="str">
        <f>VLOOKUP(A2583,training_and_development!A2583:F2620,3,0)</f>
        <v>Communication Skills</v>
      </c>
      <c r="AD2583" t="str">
        <f>VLOOKUP(A2583,training_and_development!A2583:E2972,4,0)</f>
        <v>Internal</v>
      </c>
      <c r="AE2583" t="str">
        <f>VLOOKUP(A2583,training_and_development!A2583:F5580,5,0)</f>
        <v>Completed</v>
      </c>
      <c r="AF2583" t="str">
        <f>VLOOKUP(A2583,training_and_development!A2582:G2602,6,0)</f>
        <v>Lopezborough</v>
      </c>
      <c r="AG2583" t="str">
        <f>VLOOKUP(A2583,training_and_development!A2583:H2591,7,0)</f>
        <v>Erik Reeves</v>
      </c>
      <c r="AH2583">
        <f>VLOOKUP(A2583,training_and_development!A2583:H2586,8,0)</f>
        <v>4</v>
      </c>
    </row>
    <row r="2584" spans="1:34" x14ac:dyDescent="0.25">
      <c r="A2584">
        <v>3583</v>
      </c>
      <c r="B2584" t="s">
        <v>19861</v>
      </c>
      <c r="C2584" s="1">
        <v>44314</v>
      </c>
      <c r="D2584" s="8">
        <v>44669</v>
      </c>
      <c r="E2584" t="s">
        <v>24</v>
      </c>
      <c r="F2584" t="s">
        <v>371</v>
      </c>
      <c r="G2584" t="s">
        <v>26543</v>
      </c>
      <c r="H2584" t="s">
        <v>73</v>
      </c>
      <c r="I2584" t="s">
        <v>27</v>
      </c>
      <c r="J2584" t="s">
        <v>50</v>
      </c>
      <c r="K2584" t="s">
        <v>29</v>
      </c>
      <c r="L2584" t="s">
        <v>30</v>
      </c>
      <c r="M2584" t="s">
        <v>100</v>
      </c>
      <c r="N2584" s="20" t="s">
        <v>372</v>
      </c>
      <c r="O2584" t="s">
        <v>28294</v>
      </c>
      <c r="P2584" t="s">
        <v>68</v>
      </c>
      <c r="Q2584" s="2">
        <v>21509</v>
      </c>
      <c r="R2584" t="s">
        <v>33</v>
      </c>
      <c r="S2584" t="s">
        <v>373</v>
      </c>
      <c r="T2584" t="s">
        <v>35</v>
      </c>
      <c r="U2584" s="3">
        <v>16011</v>
      </c>
      <c r="V2584" t="s">
        <v>36</v>
      </c>
      <c r="W2584" t="s">
        <v>65</v>
      </c>
      <c r="X2584" t="s">
        <v>148</v>
      </c>
      <c r="Y2584">
        <v>4</v>
      </c>
      <c r="Z2584">
        <f>VLOOKUP(A2584,Table3[],3,0)</f>
        <v>4</v>
      </c>
      <c r="AA2584">
        <f>VLOOKUP(A2584,'employee_engagement survey data'!A2584:E3048,4,0)</f>
        <v>1</v>
      </c>
      <c r="AB2584">
        <f>VLOOKUP(A2584,'employee_engagement survey data'!A2584:E2823,5,0)</f>
        <v>4</v>
      </c>
      <c r="AC2584" t="str">
        <f>VLOOKUP(A2584,training_and_development!A2584:F2621,3,0)</f>
        <v>Communication Skills</v>
      </c>
      <c r="AD2584" t="str">
        <f>VLOOKUP(A2584,training_and_development!A2584:E2973,4,0)</f>
        <v>Internal</v>
      </c>
      <c r="AE2584" t="str">
        <f>VLOOKUP(A2584,training_and_development!A2584:F5581,5,0)</f>
        <v>Failed</v>
      </c>
      <c r="AF2584" t="str">
        <f>VLOOKUP(A2584,training_and_development!A2583:G2603,6,0)</f>
        <v>Philipburgh</v>
      </c>
      <c r="AG2584" t="str">
        <f>VLOOKUP(A2584,training_and_development!A2584:H2592,7,0)</f>
        <v>Jennifer Woods</v>
      </c>
      <c r="AH2584">
        <f>VLOOKUP(A2584,training_and_development!A2584:H2587,8,0)</f>
        <v>4</v>
      </c>
    </row>
    <row r="2585" spans="1:34" x14ac:dyDescent="0.25">
      <c r="A2585">
        <v>3584</v>
      </c>
      <c r="B2585" t="s">
        <v>19862</v>
      </c>
      <c r="C2585" s="1">
        <v>44057</v>
      </c>
      <c r="D2585" s="8" t="s">
        <v>16975</v>
      </c>
      <c r="E2585" t="s">
        <v>24</v>
      </c>
      <c r="F2585" t="s">
        <v>374</v>
      </c>
      <c r="G2585" t="s">
        <v>26543</v>
      </c>
      <c r="H2585" t="s">
        <v>67</v>
      </c>
      <c r="I2585" t="s">
        <v>27</v>
      </c>
      <c r="J2585" t="s">
        <v>28</v>
      </c>
      <c r="K2585" t="s">
        <v>29</v>
      </c>
      <c r="L2585" t="s">
        <v>50</v>
      </c>
      <c r="M2585" t="s">
        <v>31</v>
      </c>
      <c r="N2585" s="20" t="s">
        <v>16975</v>
      </c>
      <c r="O2585" t="s">
        <v>28294</v>
      </c>
      <c r="P2585" t="s">
        <v>68</v>
      </c>
      <c r="Q2585" s="2">
        <v>32088</v>
      </c>
      <c r="R2585" t="s">
        <v>33</v>
      </c>
      <c r="S2585" t="s">
        <v>114</v>
      </c>
      <c r="T2585" t="s">
        <v>35</v>
      </c>
      <c r="U2585" s="3">
        <v>2051</v>
      </c>
      <c r="V2585" t="s">
        <v>58</v>
      </c>
      <c r="W2585" t="s">
        <v>65</v>
      </c>
      <c r="X2585" t="s">
        <v>38</v>
      </c>
      <c r="Y2585">
        <v>4</v>
      </c>
      <c r="Z2585">
        <f>VLOOKUP(A2585,Table3[],3,0)</f>
        <v>2</v>
      </c>
      <c r="AA2585">
        <f>VLOOKUP(A2585,'employee_engagement survey data'!A2585:E3049,4,0)</f>
        <v>2</v>
      </c>
      <c r="AB2585">
        <f>VLOOKUP(A2585,'employee_engagement survey data'!A2585:E2824,5,0)</f>
        <v>5</v>
      </c>
      <c r="AC2585" t="str">
        <f>VLOOKUP(A2585,training_and_development!A2585:F2622,3,0)</f>
        <v>Technical Skills</v>
      </c>
      <c r="AD2585" t="str">
        <f>VLOOKUP(A2585,training_and_development!A2585:E2974,4,0)</f>
        <v>External</v>
      </c>
      <c r="AE2585" t="str">
        <f>VLOOKUP(A2585,training_and_development!A2585:F5582,5,0)</f>
        <v>Completed</v>
      </c>
      <c r="AF2585" t="str">
        <f>VLOOKUP(A2585,training_and_development!A2584:G2604,6,0)</f>
        <v>Johnathanmouth</v>
      </c>
      <c r="AG2585" t="str">
        <f>VLOOKUP(A2585,training_and_development!A2585:H2593,7,0)</f>
        <v>Penny Taylor</v>
      </c>
      <c r="AH2585">
        <f>VLOOKUP(A2585,training_and_development!A2585:H2588,8,0)</f>
        <v>5</v>
      </c>
    </row>
    <row r="2586" spans="1:34" x14ac:dyDescent="0.25">
      <c r="A2586">
        <v>3585</v>
      </c>
      <c r="B2586" t="s">
        <v>19863</v>
      </c>
      <c r="C2586" s="1">
        <v>44552</v>
      </c>
      <c r="D2586" s="8" t="s">
        <v>16975</v>
      </c>
      <c r="E2586" t="s">
        <v>24</v>
      </c>
      <c r="F2586" t="s">
        <v>375</v>
      </c>
      <c r="G2586" t="s">
        <v>26543</v>
      </c>
      <c r="H2586" t="s">
        <v>26</v>
      </c>
      <c r="I2586" t="s">
        <v>27</v>
      </c>
      <c r="J2586" t="s">
        <v>50</v>
      </c>
      <c r="K2586" t="s">
        <v>41</v>
      </c>
      <c r="L2586" t="s">
        <v>50</v>
      </c>
      <c r="M2586" t="s">
        <v>31</v>
      </c>
      <c r="N2586" s="20" t="s">
        <v>16975</v>
      </c>
      <c r="O2586" t="s">
        <v>28294</v>
      </c>
      <c r="P2586" t="s">
        <v>248</v>
      </c>
      <c r="Q2586" s="2">
        <v>33801</v>
      </c>
      <c r="R2586" t="s">
        <v>33</v>
      </c>
      <c r="S2586" t="s">
        <v>64</v>
      </c>
      <c r="T2586" t="s">
        <v>35</v>
      </c>
      <c r="U2586" s="3">
        <v>3074</v>
      </c>
      <c r="V2586" t="s">
        <v>71</v>
      </c>
      <c r="W2586" t="s">
        <v>79</v>
      </c>
      <c r="X2586" t="s">
        <v>38</v>
      </c>
      <c r="Y2586">
        <v>4</v>
      </c>
      <c r="Z2586">
        <f>VLOOKUP(A2586,Table3[],3,0)</f>
        <v>1</v>
      </c>
      <c r="AA2586">
        <f>VLOOKUP(A2586,'employee_engagement survey data'!A2586:E3050,4,0)</f>
        <v>2</v>
      </c>
      <c r="AB2586">
        <f>VLOOKUP(A2586,'employee_engagement survey data'!A2586:E2825,5,0)</f>
        <v>3</v>
      </c>
      <c r="AC2586" t="str">
        <f>VLOOKUP(A2586,training_and_development!A2586:F2623,3,0)</f>
        <v>Communication Skills</v>
      </c>
      <c r="AD2586" t="str">
        <f>VLOOKUP(A2586,training_and_development!A2586:E2975,4,0)</f>
        <v>Internal</v>
      </c>
      <c r="AE2586" t="str">
        <f>VLOOKUP(A2586,training_and_development!A2586:F5583,5,0)</f>
        <v>Completed</v>
      </c>
      <c r="AF2586" t="str">
        <f>VLOOKUP(A2586,training_and_development!A2585:G2605,6,0)</f>
        <v>Michaelfort</v>
      </c>
      <c r="AG2586" t="str">
        <f>VLOOKUP(A2586,training_and_development!A2586:H2594,7,0)</f>
        <v>Jacob Lee</v>
      </c>
      <c r="AH2586">
        <f>VLOOKUP(A2586,training_and_development!A2586:H2589,8,0)</f>
        <v>4</v>
      </c>
    </row>
    <row r="2587" spans="1:34" x14ac:dyDescent="0.25">
      <c r="A2587">
        <v>3586</v>
      </c>
      <c r="B2587" t="s">
        <v>19864</v>
      </c>
      <c r="C2587" s="1">
        <v>43497</v>
      </c>
      <c r="D2587" s="8">
        <v>43506</v>
      </c>
      <c r="E2587" t="s">
        <v>24</v>
      </c>
      <c r="F2587" t="s">
        <v>376</v>
      </c>
      <c r="G2587" t="s">
        <v>26543</v>
      </c>
      <c r="H2587" t="s">
        <v>40</v>
      </c>
      <c r="I2587" t="s">
        <v>27</v>
      </c>
      <c r="J2587" t="s">
        <v>42</v>
      </c>
      <c r="K2587" t="s">
        <v>51</v>
      </c>
      <c r="L2587" t="s">
        <v>50</v>
      </c>
      <c r="M2587" t="s">
        <v>92</v>
      </c>
      <c r="N2587" s="20" t="s">
        <v>377</v>
      </c>
      <c r="O2587" t="s">
        <v>28294</v>
      </c>
      <c r="P2587" t="s">
        <v>319</v>
      </c>
      <c r="Q2587" s="2">
        <v>36887</v>
      </c>
      <c r="R2587" t="s">
        <v>33</v>
      </c>
      <c r="S2587" t="s">
        <v>152</v>
      </c>
      <c r="T2587" t="s">
        <v>35</v>
      </c>
      <c r="U2587" s="3">
        <v>24711</v>
      </c>
      <c r="V2587" t="s">
        <v>46</v>
      </c>
      <c r="W2587" t="s">
        <v>59</v>
      </c>
      <c r="X2587" t="s">
        <v>38</v>
      </c>
      <c r="Y2587">
        <v>2</v>
      </c>
      <c r="Z2587">
        <f>VLOOKUP(A2587,Table3[],3,0)</f>
        <v>4</v>
      </c>
      <c r="AA2587">
        <f>VLOOKUP(A2587,'employee_engagement survey data'!A2587:E3051,4,0)</f>
        <v>2</v>
      </c>
      <c r="AB2587">
        <f>VLOOKUP(A2587,'employee_engagement survey data'!A2587:E2826,5,0)</f>
        <v>4</v>
      </c>
      <c r="AC2587" t="str">
        <f>VLOOKUP(A2587,training_and_development!A2587:F2624,3,0)</f>
        <v>Communication Skills</v>
      </c>
      <c r="AD2587" t="str">
        <f>VLOOKUP(A2587,training_and_development!A2587:E2976,4,0)</f>
        <v>External</v>
      </c>
      <c r="AE2587" t="str">
        <f>VLOOKUP(A2587,training_and_development!A2587:F5584,5,0)</f>
        <v>Completed</v>
      </c>
      <c r="AF2587" t="str">
        <f>VLOOKUP(A2587,training_and_development!A2586:G2606,6,0)</f>
        <v>Browntown</v>
      </c>
      <c r="AG2587" t="str">
        <f>VLOOKUP(A2587,training_and_development!A2587:H2595,7,0)</f>
        <v>Tamara Hayes</v>
      </c>
      <c r="AH2587">
        <f>VLOOKUP(A2587,training_and_development!A2587:H2590,8,0)</f>
        <v>1</v>
      </c>
    </row>
    <row r="2588" spans="1:34" x14ac:dyDescent="0.25">
      <c r="A2588">
        <v>3587</v>
      </c>
      <c r="B2588" t="s">
        <v>19865</v>
      </c>
      <c r="C2588" s="1">
        <v>44326</v>
      </c>
      <c r="D2588" s="8">
        <v>44547</v>
      </c>
      <c r="E2588" t="s">
        <v>24</v>
      </c>
      <c r="F2588" t="s">
        <v>378</v>
      </c>
      <c r="G2588" t="s">
        <v>26543</v>
      </c>
      <c r="H2588" t="s">
        <v>99</v>
      </c>
      <c r="I2588" t="s">
        <v>27</v>
      </c>
      <c r="J2588" t="s">
        <v>50</v>
      </c>
      <c r="K2588" t="s">
        <v>51</v>
      </c>
      <c r="L2588" t="s">
        <v>30</v>
      </c>
      <c r="M2588" t="s">
        <v>92</v>
      </c>
      <c r="N2588" s="20" t="s">
        <v>379</v>
      </c>
      <c r="O2588" t="s">
        <v>28294</v>
      </c>
      <c r="P2588" t="s">
        <v>76</v>
      </c>
      <c r="Q2588" s="2">
        <v>28484</v>
      </c>
      <c r="R2588" t="s">
        <v>33</v>
      </c>
      <c r="S2588" t="s">
        <v>288</v>
      </c>
      <c r="T2588" t="s">
        <v>45</v>
      </c>
      <c r="U2588" s="3">
        <v>74564</v>
      </c>
      <c r="V2588" t="s">
        <v>58</v>
      </c>
      <c r="W2588" t="s">
        <v>79</v>
      </c>
      <c r="X2588" t="s">
        <v>38</v>
      </c>
      <c r="Y2588">
        <v>2</v>
      </c>
      <c r="Z2588">
        <f>VLOOKUP(A2588,Table3[],3,0)</f>
        <v>1</v>
      </c>
      <c r="AA2588">
        <f>VLOOKUP(A2588,'employee_engagement survey data'!A2588:E3052,4,0)</f>
        <v>2</v>
      </c>
      <c r="AB2588">
        <f>VLOOKUP(A2588,'employee_engagement survey data'!A2588:E2827,5,0)</f>
        <v>2</v>
      </c>
      <c r="AC2588" t="str">
        <f>VLOOKUP(A2588,training_and_development!A2588:F2625,3,0)</f>
        <v>Leadership Development</v>
      </c>
      <c r="AD2588" t="str">
        <f>VLOOKUP(A2588,training_and_development!A2588:E2977,4,0)</f>
        <v>External</v>
      </c>
      <c r="AE2588" t="str">
        <f>VLOOKUP(A2588,training_and_development!A2588:F5585,5,0)</f>
        <v>Completed</v>
      </c>
      <c r="AF2588" t="str">
        <f>VLOOKUP(A2588,training_and_development!A2587:G2607,6,0)</f>
        <v>New Larryshire</v>
      </c>
      <c r="AG2588" t="str">
        <f>VLOOKUP(A2588,training_and_development!A2588:H2596,7,0)</f>
        <v>Darren Lam</v>
      </c>
      <c r="AH2588">
        <f>VLOOKUP(A2588,training_and_development!A2588:H2591,8,0)</f>
        <v>5</v>
      </c>
    </row>
    <row r="2589" spans="1:34" x14ac:dyDescent="0.25">
      <c r="A2589">
        <v>3588</v>
      </c>
      <c r="B2589" t="s">
        <v>19866</v>
      </c>
      <c r="C2589" s="1">
        <v>43641</v>
      </c>
      <c r="D2589" s="8">
        <v>43692</v>
      </c>
      <c r="E2589" t="s">
        <v>24</v>
      </c>
      <c r="F2589" t="s">
        <v>380</v>
      </c>
      <c r="G2589" t="s">
        <v>26543</v>
      </c>
      <c r="H2589" t="s">
        <v>87</v>
      </c>
      <c r="I2589" t="s">
        <v>27</v>
      </c>
      <c r="J2589" t="s">
        <v>50</v>
      </c>
      <c r="K2589" t="s">
        <v>29</v>
      </c>
      <c r="L2589" t="s">
        <v>50</v>
      </c>
      <c r="M2589" t="s">
        <v>100</v>
      </c>
      <c r="N2589" s="20" t="s">
        <v>381</v>
      </c>
      <c r="O2589" t="s">
        <v>28294</v>
      </c>
      <c r="P2589" t="s">
        <v>169</v>
      </c>
      <c r="Q2589" s="2">
        <v>26366</v>
      </c>
      <c r="R2589" t="s">
        <v>33</v>
      </c>
      <c r="S2589" t="s">
        <v>170</v>
      </c>
      <c r="T2589" t="s">
        <v>45</v>
      </c>
      <c r="U2589" s="3">
        <v>14504</v>
      </c>
      <c r="V2589" t="s">
        <v>71</v>
      </c>
      <c r="W2589" t="s">
        <v>37</v>
      </c>
      <c r="X2589" t="s">
        <v>38</v>
      </c>
      <c r="Y2589">
        <v>2</v>
      </c>
      <c r="Z2589">
        <f>VLOOKUP(A2589,Table3[],3,0)</f>
        <v>4</v>
      </c>
      <c r="AA2589">
        <f>VLOOKUP(A2589,'employee_engagement survey data'!A2589:E3053,4,0)</f>
        <v>2</v>
      </c>
      <c r="AB2589">
        <f>VLOOKUP(A2589,'employee_engagement survey data'!A2589:E2828,5,0)</f>
        <v>1</v>
      </c>
      <c r="AC2589" t="str">
        <f>VLOOKUP(A2589,training_and_development!A2589:F2626,3,0)</f>
        <v>Communication Skills</v>
      </c>
      <c r="AD2589" t="str">
        <f>VLOOKUP(A2589,training_and_development!A2589:E2978,4,0)</f>
        <v>External</v>
      </c>
      <c r="AE2589" t="str">
        <f>VLOOKUP(A2589,training_and_development!A2589:F5586,5,0)</f>
        <v>Completed</v>
      </c>
      <c r="AF2589" t="str">
        <f>VLOOKUP(A2589,training_and_development!A2588:G2608,6,0)</f>
        <v>Montgomeryland</v>
      </c>
      <c r="AG2589" t="str">
        <f>VLOOKUP(A2589,training_and_development!A2589:H2597,7,0)</f>
        <v>Casey Johnston</v>
      </c>
      <c r="AH2589">
        <f>VLOOKUP(A2589,training_and_development!A2589:H2592,8,0)</f>
        <v>1</v>
      </c>
    </row>
    <row r="2590" spans="1:34" x14ac:dyDescent="0.25">
      <c r="A2590">
        <v>3589</v>
      </c>
      <c r="B2590" t="s">
        <v>19867</v>
      </c>
      <c r="C2590" s="1">
        <v>43580</v>
      </c>
      <c r="D2590" s="8" t="s">
        <v>16975</v>
      </c>
      <c r="E2590" t="s">
        <v>24</v>
      </c>
      <c r="F2590" t="s">
        <v>382</v>
      </c>
      <c r="G2590" t="s">
        <v>26543</v>
      </c>
      <c r="H2590" t="s">
        <v>49</v>
      </c>
      <c r="I2590" t="s">
        <v>27</v>
      </c>
      <c r="J2590" t="s">
        <v>28</v>
      </c>
      <c r="K2590" t="s">
        <v>51</v>
      </c>
      <c r="L2590" t="s">
        <v>30</v>
      </c>
      <c r="M2590" t="s">
        <v>31</v>
      </c>
      <c r="N2590" s="20" t="s">
        <v>16975</v>
      </c>
      <c r="O2590" t="s">
        <v>28294</v>
      </c>
      <c r="P2590" t="s">
        <v>68</v>
      </c>
      <c r="Q2590" s="2">
        <v>18842</v>
      </c>
      <c r="R2590" t="s">
        <v>33</v>
      </c>
      <c r="S2590" t="s">
        <v>64</v>
      </c>
      <c r="T2590" t="s">
        <v>45</v>
      </c>
      <c r="U2590" s="3">
        <v>2683</v>
      </c>
      <c r="V2590" t="s">
        <v>36</v>
      </c>
      <c r="W2590" t="s">
        <v>59</v>
      </c>
      <c r="X2590" t="s">
        <v>38</v>
      </c>
      <c r="Y2590">
        <v>1</v>
      </c>
      <c r="Z2590">
        <f>VLOOKUP(A2590,Table3[],3,0)</f>
        <v>2</v>
      </c>
      <c r="AA2590">
        <f>VLOOKUP(A2590,'employee_engagement survey data'!A2590:E3054,4,0)</f>
        <v>3</v>
      </c>
      <c r="AB2590">
        <f>VLOOKUP(A2590,'employee_engagement survey data'!A2590:E2829,5,0)</f>
        <v>2</v>
      </c>
      <c r="AC2590" t="str">
        <f>VLOOKUP(A2590,training_and_development!A2590:F2627,3,0)</f>
        <v>Communication Skills</v>
      </c>
      <c r="AD2590" t="str">
        <f>VLOOKUP(A2590,training_and_development!A2590:E2979,4,0)</f>
        <v>Internal</v>
      </c>
      <c r="AE2590" t="str">
        <f>VLOOKUP(A2590,training_and_development!A2590:F5587,5,0)</f>
        <v>Failed</v>
      </c>
      <c r="AF2590" t="str">
        <f>VLOOKUP(A2590,training_and_development!A2589:G2609,6,0)</f>
        <v>Tapiabury</v>
      </c>
      <c r="AG2590" t="str">
        <f>VLOOKUP(A2590,training_and_development!A2590:H2598,7,0)</f>
        <v>Brian Graham</v>
      </c>
      <c r="AH2590">
        <f>VLOOKUP(A2590,training_and_development!A2590:H2593,8,0)</f>
        <v>4</v>
      </c>
    </row>
    <row r="2591" spans="1:34" x14ac:dyDescent="0.25">
      <c r="A2591">
        <v>3590</v>
      </c>
      <c r="B2591" t="s">
        <v>19868</v>
      </c>
      <c r="C2591" s="1">
        <v>44252</v>
      </c>
      <c r="D2591" s="8">
        <v>44847</v>
      </c>
      <c r="E2591" t="s">
        <v>24</v>
      </c>
      <c r="F2591" t="s">
        <v>383</v>
      </c>
      <c r="G2591" t="s">
        <v>26543</v>
      </c>
      <c r="H2591" t="s">
        <v>116</v>
      </c>
      <c r="I2591" t="s">
        <v>131</v>
      </c>
      <c r="J2591" t="s">
        <v>42</v>
      </c>
      <c r="K2591" t="s">
        <v>29</v>
      </c>
      <c r="L2591" t="s">
        <v>50</v>
      </c>
      <c r="M2591" t="s">
        <v>100</v>
      </c>
      <c r="N2591" s="20" t="s">
        <v>384</v>
      </c>
      <c r="O2591" t="s">
        <v>28294</v>
      </c>
      <c r="P2591" t="s">
        <v>68</v>
      </c>
      <c r="Q2591" s="2">
        <v>34850</v>
      </c>
      <c r="R2591" t="s">
        <v>33</v>
      </c>
      <c r="S2591" t="s">
        <v>64</v>
      </c>
      <c r="T2591" t="s">
        <v>45</v>
      </c>
      <c r="U2591" s="3">
        <v>66167</v>
      </c>
      <c r="V2591" t="s">
        <v>94</v>
      </c>
      <c r="W2591" t="s">
        <v>37</v>
      </c>
      <c r="X2591" t="s">
        <v>38</v>
      </c>
      <c r="Y2591">
        <v>4</v>
      </c>
      <c r="Z2591">
        <f>VLOOKUP(A2591,Table3[],3,0)</f>
        <v>2</v>
      </c>
      <c r="AA2591">
        <f>VLOOKUP(A2591,'employee_engagement survey data'!A2591:E3055,4,0)</f>
        <v>5</v>
      </c>
      <c r="AB2591">
        <f>VLOOKUP(A2591,'employee_engagement survey data'!A2591:E2830,5,0)</f>
        <v>4</v>
      </c>
      <c r="AC2591" t="str">
        <f>VLOOKUP(A2591,training_and_development!A2591:F2628,3,0)</f>
        <v>Leadership Development</v>
      </c>
      <c r="AD2591" t="str">
        <f>VLOOKUP(A2591,training_and_development!A2591:E2980,4,0)</f>
        <v>External</v>
      </c>
      <c r="AE2591" t="str">
        <f>VLOOKUP(A2591,training_and_development!A2591:F5588,5,0)</f>
        <v>Completed</v>
      </c>
      <c r="AF2591" t="str">
        <f>VLOOKUP(A2591,training_and_development!A2590:G2610,6,0)</f>
        <v>North Janetbury</v>
      </c>
      <c r="AG2591" t="str">
        <f>VLOOKUP(A2591,training_and_development!A2591:H2599,7,0)</f>
        <v>Michelle Baker</v>
      </c>
      <c r="AH2591">
        <f>VLOOKUP(A2591,training_and_development!A2591:H2594,8,0)</f>
        <v>1</v>
      </c>
    </row>
    <row r="2592" spans="1:34" x14ac:dyDescent="0.25">
      <c r="A2592">
        <v>3591</v>
      </c>
      <c r="B2592" t="s">
        <v>19869</v>
      </c>
      <c r="C2592" s="1">
        <v>44523</v>
      </c>
      <c r="D2592" s="8">
        <v>45075</v>
      </c>
      <c r="E2592" t="s">
        <v>24</v>
      </c>
      <c r="F2592" t="s">
        <v>385</v>
      </c>
      <c r="G2592" t="s">
        <v>26543</v>
      </c>
      <c r="H2592" t="s">
        <v>96</v>
      </c>
      <c r="I2592" t="s">
        <v>131</v>
      </c>
      <c r="J2592" t="s">
        <v>28</v>
      </c>
      <c r="K2592" t="s">
        <v>51</v>
      </c>
      <c r="L2592" t="s">
        <v>42</v>
      </c>
      <c r="M2592" t="s">
        <v>120</v>
      </c>
      <c r="N2592" s="20" t="s">
        <v>386</v>
      </c>
      <c r="O2592" t="s">
        <v>28294</v>
      </c>
      <c r="P2592" t="s">
        <v>68</v>
      </c>
      <c r="Q2592" s="2">
        <v>36113</v>
      </c>
      <c r="R2592" t="s">
        <v>33</v>
      </c>
      <c r="S2592" t="s">
        <v>4</v>
      </c>
      <c r="T2592" t="s">
        <v>35</v>
      </c>
      <c r="U2592" s="3">
        <v>21634</v>
      </c>
      <c r="V2592" t="s">
        <v>36</v>
      </c>
      <c r="W2592" t="s">
        <v>65</v>
      </c>
      <c r="X2592" t="s">
        <v>148</v>
      </c>
      <c r="Y2592">
        <v>5</v>
      </c>
      <c r="Z2592">
        <f>VLOOKUP(A2592,Table3[],3,0)</f>
        <v>2</v>
      </c>
      <c r="AA2592">
        <f>VLOOKUP(A2592,'employee_engagement survey data'!A2592:E3056,4,0)</f>
        <v>1</v>
      </c>
      <c r="AB2592">
        <f>VLOOKUP(A2592,'employee_engagement survey data'!A2592:E2831,5,0)</f>
        <v>4</v>
      </c>
      <c r="AC2592" t="str">
        <f>VLOOKUP(A2592,training_and_development!A2592:F2629,3,0)</f>
        <v>Customer Service</v>
      </c>
      <c r="AD2592" t="str">
        <f>VLOOKUP(A2592,training_and_development!A2592:E2981,4,0)</f>
        <v>Internal</v>
      </c>
      <c r="AE2592" t="str">
        <f>VLOOKUP(A2592,training_and_development!A2592:F5589,5,0)</f>
        <v>Failed</v>
      </c>
      <c r="AF2592" t="str">
        <f>VLOOKUP(A2592,training_and_development!A2591:G2611,6,0)</f>
        <v>Michaelfurt</v>
      </c>
      <c r="AG2592" t="str">
        <f>VLOOKUP(A2592,training_and_development!A2592:H2600,7,0)</f>
        <v>Amy Murray</v>
      </c>
      <c r="AH2592">
        <f>VLOOKUP(A2592,training_and_development!A2592:H2595,8,0)</f>
        <v>1</v>
      </c>
    </row>
    <row r="2593" spans="1:34" x14ac:dyDescent="0.25">
      <c r="A2593">
        <v>3592</v>
      </c>
      <c r="B2593" t="s">
        <v>19870</v>
      </c>
      <c r="C2593" s="1">
        <v>44474</v>
      </c>
      <c r="D2593" s="8">
        <v>44730</v>
      </c>
      <c r="E2593" t="s">
        <v>24</v>
      </c>
      <c r="F2593" t="s">
        <v>387</v>
      </c>
      <c r="G2593" t="s">
        <v>26543</v>
      </c>
      <c r="H2593" t="s">
        <v>61</v>
      </c>
      <c r="I2593" t="s">
        <v>131</v>
      </c>
      <c r="J2593" t="s">
        <v>28</v>
      </c>
      <c r="K2593" t="s">
        <v>51</v>
      </c>
      <c r="L2593" t="s">
        <v>50</v>
      </c>
      <c r="M2593" t="s">
        <v>120</v>
      </c>
      <c r="N2593" s="20" t="s">
        <v>388</v>
      </c>
      <c r="O2593" t="s">
        <v>28294</v>
      </c>
      <c r="P2593" t="s">
        <v>68</v>
      </c>
      <c r="Q2593" s="2">
        <v>36152</v>
      </c>
      <c r="R2593" t="s">
        <v>33</v>
      </c>
      <c r="S2593" t="s">
        <v>78</v>
      </c>
      <c r="T2593" t="s">
        <v>45</v>
      </c>
      <c r="U2593" s="3">
        <v>9454</v>
      </c>
      <c r="V2593" t="s">
        <v>58</v>
      </c>
      <c r="W2593" t="s">
        <v>59</v>
      </c>
      <c r="X2593" t="s">
        <v>38</v>
      </c>
      <c r="Y2593">
        <v>3</v>
      </c>
      <c r="Z2593">
        <f>VLOOKUP(A2593,Table3[],3,0)</f>
        <v>4</v>
      </c>
      <c r="AA2593">
        <f>VLOOKUP(A2593,'employee_engagement survey data'!A2593:E3057,4,0)</f>
        <v>1</v>
      </c>
      <c r="AB2593">
        <f>VLOOKUP(A2593,'employee_engagement survey data'!A2593:E2832,5,0)</f>
        <v>2</v>
      </c>
      <c r="AC2593" t="str">
        <f>VLOOKUP(A2593,training_and_development!A2593:F2630,3,0)</f>
        <v>Leadership Development</v>
      </c>
      <c r="AD2593" t="str">
        <f>VLOOKUP(A2593,training_and_development!A2593:E2982,4,0)</f>
        <v>External</v>
      </c>
      <c r="AE2593" t="str">
        <f>VLOOKUP(A2593,training_and_development!A2593:F5590,5,0)</f>
        <v>Failed</v>
      </c>
      <c r="AF2593" t="str">
        <f>VLOOKUP(A2593,training_and_development!A2592:G2612,6,0)</f>
        <v>Williamsborough</v>
      </c>
      <c r="AG2593" t="str">
        <f>VLOOKUP(A2593,training_and_development!A2593:H2601,7,0)</f>
        <v>Daniel Wilson</v>
      </c>
      <c r="AH2593">
        <f>VLOOKUP(A2593,training_and_development!A2593:H2596,8,0)</f>
        <v>1</v>
      </c>
    </row>
    <row r="2594" spans="1:34" x14ac:dyDescent="0.25">
      <c r="A2594">
        <v>3593</v>
      </c>
      <c r="B2594" t="s">
        <v>19871</v>
      </c>
      <c r="C2594" s="1">
        <v>43981</v>
      </c>
      <c r="D2594" s="8" t="s">
        <v>16975</v>
      </c>
      <c r="E2594" t="s">
        <v>24</v>
      </c>
      <c r="F2594" t="s">
        <v>389</v>
      </c>
      <c r="G2594" t="s">
        <v>26543</v>
      </c>
      <c r="H2594" t="s">
        <v>73</v>
      </c>
      <c r="I2594" t="s">
        <v>27</v>
      </c>
      <c r="J2594" t="s">
        <v>28</v>
      </c>
      <c r="K2594" t="s">
        <v>41</v>
      </c>
      <c r="L2594" t="s">
        <v>50</v>
      </c>
      <c r="M2594" t="s">
        <v>31</v>
      </c>
      <c r="N2594" s="20" t="s">
        <v>16975</v>
      </c>
      <c r="O2594" t="s">
        <v>28294</v>
      </c>
      <c r="P2594" t="s">
        <v>62</v>
      </c>
      <c r="Q2594" s="2">
        <v>18213</v>
      </c>
      <c r="R2594" t="s">
        <v>33</v>
      </c>
      <c r="S2594" t="s">
        <v>144</v>
      </c>
      <c r="T2594" t="s">
        <v>45</v>
      </c>
      <c r="U2594" s="3">
        <v>48453</v>
      </c>
      <c r="V2594" t="s">
        <v>94</v>
      </c>
      <c r="W2594" t="s">
        <v>65</v>
      </c>
      <c r="X2594" t="s">
        <v>38</v>
      </c>
      <c r="Y2594">
        <v>1</v>
      </c>
      <c r="Z2594">
        <f>VLOOKUP(A2594,Table3[],3,0)</f>
        <v>4</v>
      </c>
      <c r="AA2594">
        <f>VLOOKUP(A2594,'employee_engagement survey data'!A2594:E3058,4,0)</f>
        <v>4</v>
      </c>
      <c r="AB2594">
        <f>VLOOKUP(A2594,'employee_engagement survey data'!A2594:E2833,5,0)</f>
        <v>3</v>
      </c>
      <c r="AC2594" t="str">
        <f>VLOOKUP(A2594,training_and_development!A2594:F2631,3,0)</f>
        <v>Project Management</v>
      </c>
      <c r="AD2594" t="str">
        <f>VLOOKUP(A2594,training_and_development!A2594:E2983,4,0)</f>
        <v>Internal</v>
      </c>
      <c r="AE2594" t="str">
        <f>VLOOKUP(A2594,training_and_development!A2594:F5591,5,0)</f>
        <v>Failed</v>
      </c>
      <c r="AF2594" t="str">
        <f>VLOOKUP(A2594,training_and_development!A2593:G2613,6,0)</f>
        <v>West Kathrynmouth</v>
      </c>
      <c r="AG2594" t="str">
        <f>VLOOKUP(A2594,training_and_development!A2594:H2602,7,0)</f>
        <v>Joanne Ward</v>
      </c>
      <c r="AH2594">
        <f>VLOOKUP(A2594,training_and_development!A2594:H2597,8,0)</f>
        <v>3</v>
      </c>
    </row>
    <row r="2595" spans="1:34" x14ac:dyDescent="0.25">
      <c r="A2595">
        <v>3594</v>
      </c>
      <c r="B2595" t="s">
        <v>19872</v>
      </c>
      <c r="C2595" s="1">
        <v>43445</v>
      </c>
      <c r="D2595" s="8" t="s">
        <v>16975</v>
      </c>
      <c r="E2595" t="s">
        <v>24</v>
      </c>
      <c r="F2595" t="s">
        <v>390</v>
      </c>
      <c r="G2595" t="s">
        <v>26543</v>
      </c>
      <c r="H2595" t="s">
        <v>116</v>
      </c>
      <c r="I2595" t="s">
        <v>27</v>
      </c>
      <c r="J2595" t="s">
        <v>42</v>
      </c>
      <c r="K2595" t="s">
        <v>51</v>
      </c>
      <c r="L2595" t="s">
        <v>42</v>
      </c>
      <c r="M2595" t="s">
        <v>31</v>
      </c>
      <c r="N2595" s="20" t="s">
        <v>16975</v>
      </c>
      <c r="O2595" t="s">
        <v>28294</v>
      </c>
      <c r="P2595" t="s">
        <v>68</v>
      </c>
      <c r="Q2595" s="2">
        <v>24911</v>
      </c>
      <c r="R2595" t="s">
        <v>33</v>
      </c>
      <c r="S2595" t="s">
        <v>78</v>
      </c>
      <c r="T2595" t="s">
        <v>45</v>
      </c>
      <c r="U2595" s="3">
        <v>72888</v>
      </c>
      <c r="V2595" t="s">
        <v>71</v>
      </c>
      <c r="W2595" t="s">
        <v>65</v>
      </c>
      <c r="X2595" t="s">
        <v>148</v>
      </c>
      <c r="Y2595">
        <v>1</v>
      </c>
      <c r="Z2595">
        <f>VLOOKUP(A2595,Table3[],3,0)</f>
        <v>1</v>
      </c>
      <c r="AA2595">
        <f>VLOOKUP(A2595,'employee_engagement survey data'!A2595:E3059,4,0)</f>
        <v>5</v>
      </c>
      <c r="AB2595">
        <f>VLOOKUP(A2595,'employee_engagement survey data'!A2595:E2834,5,0)</f>
        <v>1</v>
      </c>
      <c r="AC2595" t="str">
        <f>VLOOKUP(A2595,training_and_development!A2595:F2632,3,0)</f>
        <v>Leadership Development</v>
      </c>
      <c r="AD2595" t="str">
        <f>VLOOKUP(A2595,training_and_development!A2595:E2984,4,0)</f>
        <v>Internal</v>
      </c>
      <c r="AE2595" t="str">
        <f>VLOOKUP(A2595,training_and_development!A2595:F5592,5,0)</f>
        <v>Completed</v>
      </c>
      <c r="AF2595" t="str">
        <f>VLOOKUP(A2595,training_and_development!A2594:G2614,6,0)</f>
        <v>Jamieville</v>
      </c>
      <c r="AG2595" t="str">
        <f>VLOOKUP(A2595,training_and_development!A2595:H2603,7,0)</f>
        <v>Ian Martinez</v>
      </c>
      <c r="AH2595">
        <f>VLOOKUP(A2595,training_and_development!A2595:H2598,8,0)</f>
        <v>5</v>
      </c>
    </row>
    <row r="2596" spans="1:34" x14ac:dyDescent="0.25">
      <c r="A2596">
        <v>3595</v>
      </c>
      <c r="B2596" t="s">
        <v>19873</v>
      </c>
      <c r="C2596" s="1">
        <v>44096</v>
      </c>
      <c r="D2596" s="8">
        <v>44818</v>
      </c>
      <c r="E2596" t="s">
        <v>24</v>
      </c>
      <c r="F2596" t="s">
        <v>391</v>
      </c>
      <c r="G2596" t="s">
        <v>26543</v>
      </c>
      <c r="H2596" t="s">
        <v>73</v>
      </c>
      <c r="I2596" t="s">
        <v>27</v>
      </c>
      <c r="J2596" t="s">
        <v>28</v>
      </c>
      <c r="K2596" t="s">
        <v>41</v>
      </c>
      <c r="L2596" t="s">
        <v>30</v>
      </c>
      <c r="M2596" t="s">
        <v>92</v>
      </c>
      <c r="N2596" s="20" t="s">
        <v>392</v>
      </c>
      <c r="O2596" t="s">
        <v>28294</v>
      </c>
      <c r="P2596" t="s">
        <v>83</v>
      </c>
      <c r="Q2596" s="2">
        <v>19055</v>
      </c>
      <c r="R2596" t="s">
        <v>33</v>
      </c>
      <c r="S2596" t="s">
        <v>78</v>
      </c>
      <c r="T2596" t="s">
        <v>45</v>
      </c>
      <c r="U2596" s="3">
        <v>56703</v>
      </c>
      <c r="V2596" t="s">
        <v>58</v>
      </c>
      <c r="W2596" t="s">
        <v>79</v>
      </c>
      <c r="X2596" t="s">
        <v>38</v>
      </c>
      <c r="Y2596">
        <v>1</v>
      </c>
      <c r="Z2596">
        <f>VLOOKUP(A2596,Table3[],3,0)</f>
        <v>2</v>
      </c>
      <c r="AA2596">
        <f>VLOOKUP(A2596,'employee_engagement survey data'!A2596:E3060,4,0)</f>
        <v>3</v>
      </c>
      <c r="AB2596">
        <f>VLOOKUP(A2596,'employee_engagement survey data'!A2596:E2835,5,0)</f>
        <v>1</v>
      </c>
      <c r="AC2596" t="str">
        <f>VLOOKUP(A2596,training_and_development!A2596:F2633,3,0)</f>
        <v>Technical Skills</v>
      </c>
      <c r="AD2596" t="str">
        <f>VLOOKUP(A2596,training_and_development!A2596:E2985,4,0)</f>
        <v>External</v>
      </c>
      <c r="AE2596" t="str">
        <f>VLOOKUP(A2596,training_and_development!A2596:F5593,5,0)</f>
        <v>Completed</v>
      </c>
      <c r="AF2596" t="str">
        <f>VLOOKUP(A2596,training_and_development!A2595:G2615,6,0)</f>
        <v>Popetown</v>
      </c>
      <c r="AG2596" t="str">
        <f>VLOOKUP(A2596,training_and_development!A2596:H2604,7,0)</f>
        <v>Angela Sanchez</v>
      </c>
      <c r="AH2596">
        <f>VLOOKUP(A2596,training_and_development!A2596:H2599,8,0)</f>
        <v>2</v>
      </c>
    </row>
    <row r="2597" spans="1:34" x14ac:dyDescent="0.25">
      <c r="A2597">
        <v>3596</v>
      </c>
      <c r="B2597" t="s">
        <v>19874</v>
      </c>
      <c r="C2597" s="1">
        <v>43674</v>
      </c>
      <c r="D2597" s="8" t="s">
        <v>16975</v>
      </c>
      <c r="E2597" t="s">
        <v>24</v>
      </c>
      <c r="F2597" t="s">
        <v>393</v>
      </c>
      <c r="G2597" t="s">
        <v>26543</v>
      </c>
      <c r="H2597" t="s">
        <v>87</v>
      </c>
      <c r="I2597" t="s">
        <v>27</v>
      </c>
      <c r="J2597" t="s">
        <v>42</v>
      </c>
      <c r="K2597" t="s">
        <v>29</v>
      </c>
      <c r="L2597" t="s">
        <v>50</v>
      </c>
      <c r="M2597" t="s">
        <v>31</v>
      </c>
      <c r="N2597" s="20" t="s">
        <v>16975</v>
      </c>
      <c r="O2597" t="s">
        <v>28294</v>
      </c>
      <c r="P2597" t="s">
        <v>105</v>
      </c>
      <c r="Q2597" s="2">
        <v>30151</v>
      </c>
      <c r="R2597" t="s">
        <v>33</v>
      </c>
      <c r="S2597" t="s">
        <v>78</v>
      </c>
      <c r="T2597" t="s">
        <v>45</v>
      </c>
      <c r="U2597" s="3">
        <v>33998</v>
      </c>
      <c r="V2597" t="s">
        <v>58</v>
      </c>
      <c r="W2597" t="s">
        <v>59</v>
      </c>
      <c r="X2597" t="s">
        <v>148</v>
      </c>
      <c r="Y2597">
        <v>2</v>
      </c>
      <c r="Z2597">
        <f>VLOOKUP(A2597,Table3[],3,0)</f>
        <v>4</v>
      </c>
      <c r="AA2597">
        <f>VLOOKUP(A2597,'employee_engagement survey data'!A2597:E3061,4,0)</f>
        <v>3</v>
      </c>
      <c r="AB2597">
        <f>VLOOKUP(A2597,'employee_engagement survey data'!A2597:E2836,5,0)</f>
        <v>4</v>
      </c>
      <c r="AC2597" t="str">
        <f>VLOOKUP(A2597,training_and_development!A2597:F2634,3,0)</f>
        <v>Technical Skills</v>
      </c>
      <c r="AD2597" t="str">
        <f>VLOOKUP(A2597,training_and_development!A2597:E2986,4,0)</f>
        <v>Internal</v>
      </c>
      <c r="AE2597" t="str">
        <f>VLOOKUP(A2597,training_and_development!A2597:F5594,5,0)</f>
        <v>Failed</v>
      </c>
      <c r="AF2597" t="str">
        <f>VLOOKUP(A2597,training_and_development!A2596:G2616,6,0)</f>
        <v>Lake Alejandroborough</v>
      </c>
      <c r="AG2597" t="str">
        <f>VLOOKUP(A2597,training_and_development!A2597:H2605,7,0)</f>
        <v>Philip Williams</v>
      </c>
      <c r="AH2597">
        <f>VLOOKUP(A2597,training_and_development!A2597:H2600,8,0)</f>
        <v>2</v>
      </c>
    </row>
    <row r="2598" spans="1:34" x14ac:dyDescent="0.25">
      <c r="A2598">
        <v>3597</v>
      </c>
      <c r="B2598" t="s">
        <v>19875</v>
      </c>
      <c r="C2598" s="1">
        <v>43988</v>
      </c>
      <c r="D2598" s="8">
        <v>44300</v>
      </c>
      <c r="E2598" t="s">
        <v>332</v>
      </c>
      <c r="F2598" t="s">
        <v>394</v>
      </c>
      <c r="G2598" t="s">
        <v>26543</v>
      </c>
      <c r="H2598" t="s">
        <v>116</v>
      </c>
      <c r="I2598" t="s">
        <v>131</v>
      </c>
      <c r="J2598" t="s">
        <v>28</v>
      </c>
      <c r="K2598" t="s">
        <v>29</v>
      </c>
      <c r="L2598" t="s">
        <v>42</v>
      </c>
      <c r="M2598" t="s">
        <v>100</v>
      </c>
      <c r="N2598" s="20" t="s">
        <v>395</v>
      </c>
      <c r="O2598" t="s">
        <v>28294</v>
      </c>
      <c r="P2598" t="s">
        <v>62</v>
      </c>
      <c r="Q2598" s="2">
        <v>31716</v>
      </c>
      <c r="R2598" t="s">
        <v>33</v>
      </c>
      <c r="S2598" t="s">
        <v>144</v>
      </c>
      <c r="T2598" t="s">
        <v>35</v>
      </c>
      <c r="U2598" s="3">
        <v>17650</v>
      </c>
      <c r="V2598" t="s">
        <v>71</v>
      </c>
      <c r="W2598" t="s">
        <v>59</v>
      </c>
      <c r="X2598" t="s">
        <v>38</v>
      </c>
      <c r="Y2598">
        <v>1</v>
      </c>
      <c r="Z2598">
        <f>VLOOKUP(A2598,Table3[],3,0)</f>
        <v>5</v>
      </c>
      <c r="AA2598">
        <f>VLOOKUP(A2598,'employee_engagement survey data'!A2598:E3062,4,0)</f>
        <v>4</v>
      </c>
      <c r="AB2598">
        <f>VLOOKUP(A2598,'employee_engagement survey data'!A2598:E2837,5,0)</f>
        <v>4</v>
      </c>
      <c r="AC2598" t="str">
        <f>VLOOKUP(A2598,training_and_development!A2598:F2635,3,0)</f>
        <v>Technical Skills</v>
      </c>
      <c r="AD2598" t="str">
        <f>VLOOKUP(A2598,training_and_development!A2598:E2987,4,0)</f>
        <v>External</v>
      </c>
      <c r="AE2598" t="str">
        <f>VLOOKUP(A2598,training_and_development!A2598:F5595,5,0)</f>
        <v>Failed</v>
      </c>
      <c r="AF2598" t="str">
        <f>VLOOKUP(A2598,training_and_development!A2597:G2617,6,0)</f>
        <v>Port Jennifershire</v>
      </c>
      <c r="AG2598" t="str">
        <f>VLOOKUP(A2598,training_and_development!A2598:H2606,7,0)</f>
        <v>Katrina Maldonado</v>
      </c>
      <c r="AH2598">
        <f>VLOOKUP(A2598,training_and_development!A2598:H2601,8,0)</f>
        <v>4</v>
      </c>
    </row>
    <row r="2599" spans="1:34" x14ac:dyDescent="0.25">
      <c r="A2599">
        <v>3598</v>
      </c>
      <c r="B2599" t="s">
        <v>19876</v>
      </c>
      <c r="C2599" s="1">
        <v>43371</v>
      </c>
      <c r="D2599" s="8">
        <v>45143</v>
      </c>
      <c r="E2599" t="s">
        <v>332</v>
      </c>
      <c r="F2599" t="s">
        <v>396</v>
      </c>
      <c r="G2599" t="s">
        <v>26543</v>
      </c>
      <c r="H2599" t="s">
        <v>96</v>
      </c>
      <c r="I2599" t="s">
        <v>339</v>
      </c>
      <c r="J2599" t="s">
        <v>42</v>
      </c>
      <c r="K2599" t="s">
        <v>41</v>
      </c>
      <c r="L2599" t="s">
        <v>50</v>
      </c>
      <c r="M2599" t="s">
        <v>92</v>
      </c>
      <c r="N2599" s="20" t="s">
        <v>397</v>
      </c>
      <c r="O2599" t="s">
        <v>28294</v>
      </c>
      <c r="P2599" t="s">
        <v>151</v>
      </c>
      <c r="Q2599" s="2">
        <v>18542</v>
      </c>
      <c r="R2599" t="s">
        <v>33</v>
      </c>
      <c r="S2599" t="s">
        <v>4</v>
      </c>
      <c r="T2599" t="s">
        <v>35</v>
      </c>
      <c r="U2599" s="3">
        <v>72750</v>
      </c>
      <c r="V2599" t="s">
        <v>58</v>
      </c>
      <c r="W2599" t="s">
        <v>65</v>
      </c>
      <c r="X2599" t="s">
        <v>148</v>
      </c>
      <c r="Y2599">
        <v>1</v>
      </c>
      <c r="Z2599">
        <f>VLOOKUP(A2599,Table3[],3,0)</f>
        <v>2</v>
      </c>
      <c r="AA2599">
        <f>VLOOKUP(A2599,'employee_engagement survey data'!A2599:E3063,4,0)</f>
        <v>5</v>
      </c>
      <c r="AB2599">
        <f>VLOOKUP(A2599,'employee_engagement survey data'!A2599:E2838,5,0)</f>
        <v>4</v>
      </c>
      <c r="AC2599" t="str">
        <f>VLOOKUP(A2599,training_and_development!A2599:F2636,3,0)</f>
        <v>Technical Skills</v>
      </c>
      <c r="AD2599" t="str">
        <f>VLOOKUP(A2599,training_and_development!A2599:E2988,4,0)</f>
        <v>Internal</v>
      </c>
      <c r="AE2599" t="str">
        <f>VLOOKUP(A2599,training_and_development!A2599:F5596,5,0)</f>
        <v>Completed</v>
      </c>
      <c r="AF2599" t="str">
        <f>VLOOKUP(A2599,training_and_development!A2598:G2618,6,0)</f>
        <v>Aliciahaven</v>
      </c>
      <c r="AG2599" t="str">
        <f>VLOOKUP(A2599,training_and_development!A2599:H2607,7,0)</f>
        <v>Matthew Alvarado</v>
      </c>
      <c r="AH2599">
        <f>VLOOKUP(A2599,training_and_development!A2599:H2602,8,0)</f>
        <v>3</v>
      </c>
    </row>
    <row r="2600" spans="1:34" x14ac:dyDescent="0.25">
      <c r="A2600">
        <v>3599</v>
      </c>
      <c r="B2600" t="s">
        <v>19877</v>
      </c>
      <c r="C2600" s="1">
        <v>43933</v>
      </c>
      <c r="D2600" s="8" t="s">
        <v>16975</v>
      </c>
      <c r="E2600" t="s">
        <v>332</v>
      </c>
      <c r="F2600" t="s">
        <v>398</v>
      </c>
      <c r="G2600" t="s">
        <v>26543</v>
      </c>
      <c r="H2600" t="s">
        <v>61</v>
      </c>
      <c r="I2600" t="s">
        <v>27</v>
      </c>
      <c r="J2600" t="s">
        <v>42</v>
      </c>
      <c r="K2600" t="s">
        <v>41</v>
      </c>
      <c r="L2600" t="s">
        <v>30</v>
      </c>
      <c r="M2600" t="s">
        <v>31</v>
      </c>
      <c r="N2600" s="20" t="s">
        <v>16975</v>
      </c>
      <c r="O2600" t="s">
        <v>28294</v>
      </c>
      <c r="P2600" t="s">
        <v>62</v>
      </c>
      <c r="Q2600" s="2">
        <v>18353</v>
      </c>
      <c r="R2600" t="s">
        <v>33</v>
      </c>
      <c r="S2600" t="s">
        <v>78</v>
      </c>
      <c r="T2600" t="s">
        <v>35</v>
      </c>
      <c r="U2600" s="3">
        <v>14044</v>
      </c>
      <c r="V2600" t="s">
        <v>36</v>
      </c>
      <c r="W2600" t="s">
        <v>79</v>
      </c>
      <c r="X2600" t="s">
        <v>38</v>
      </c>
      <c r="Y2600">
        <v>2</v>
      </c>
      <c r="Z2600">
        <f>VLOOKUP(A2600,Table3[],3,0)</f>
        <v>4</v>
      </c>
      <c r="AA2600">
        <f>VLOOKUP(A2600,'employee_engagement survey data'!A2600:E3064,4,0)</f>
        <v>4</v>
      </c>
      <c r="AB2600">
        <f>VLOOKUP(A2600,'employee_engagement survey data'!A2600:E2839,5,0)</f>
        <v>2</v>
      </c>
      <c r="AC2600" t="str">
        <f>VLOOKUP(A2600,training_and_development!A2600:F2637,3,0)</f>
        <v>Leadership Development</v>
      </c>
      <c r="AD2600" t="str">
        <f>VLOOKUP(A2600,training_and_development!A2600:E2989,4,0)</f>
        <v>Internal</v>
      </c>
      <c r="AE2600" t="str">
        <f>VLOOKUP(A2600,training_and_development!A2600:F5597,5,0)</f>
        <v>Completed</v>
      </c>
      <c r="AF2600" t="str">
        <f>VLOOKUP(A2600,training_and_development!A2599:G2619,6,0)</f>
        <v>Crystalview</v>
      </c>
      <c r="AG2600" t="str">
        <f>VLOOKUP(A2600,training_and_development!A2600:H2608,7,0)</f>
        <v>Jason Taylor</v>
      </c>
      <c r="AH2600">
        <f>VLOOKUP(A2600,training_and_development!A2600:H2603,8,0)</f>
        <v>5</v>
      </c>
    </row>
    <row r="2601" spans="1:34" x14ac:dyDescent="0.25">
      <c r="A2601">
        <v>3600</v>
      </c>
      <c r="B2601" t="s">
        <v>19878</v>
      </c>
      <c r="C2601" s="1">
        <v>44866</v>
      </c>
      <c r="D2601" s="8" t="s">
        <v>16975</v>
      </c>
      <c r="E2601" t="s">
        <v>332</v>
      </c>
      <c r="F2601" t="s">
        <v>399</v>
      </c>
      <c r="G2601" t="s">
        <v>26543</v>
      </c>
      <c r="H2601" t="s">
        <v>73</v>
      </c>
      <c r="I2601" t="s">
        <v>27</v>
      </c>
      <c r="J2601" t="s">
        <v>28</v>
      </c>
      <c r="K2601" t="s">
        <v>51</v>
      </c>
      <c r="L2601" t="s">
        <v>30</v>
      </c>
      <c r="M2601" t="s">
        <v>31</v>
      </c>
      <c r="N2601" s="20" t="s">
        <v>16975</v>
      </c>
      <c r="O2601" t="s">
        <v>28294</v>
      </c>
      <c r="P2601" t="s">
        <v>68</v>
      </c>
      <c r="Q2601" s="2">
        <v>18178</v>
      </c>
      <c r="R2601" t="s">
        <v>33</v>
      </c>
      <c r="S2601" t="s">
        <v>78</v>
      </c>
      <c r="T2601" t="s">
        <v>35</v>
      </c>
      <c r="U2601" s="3">
        <v>34810</v>
      </c>
      <c r="V2601" t="s">
        <v>36</v>
      </c>
      <c r="W2601" t="s">
        <v>59</v>
      </c>
      <c r="X2601" t="s">
        <v>38</v>
      </c>
      <c r="Y2601">
        <v>2</v>
      </c>
      <c r="Z2601">
        <f>VLOOKUP(A2601,Table3[],3,0)</f>
        <v>2</v>
      </c>
      <c r="AA2601">
        <f>VLOOKUP(A2601,'employee_engagement survey data'!A2601:E3065,4,0)</f>
        <v>1</v>
      </c>
      <c r="AB2601">
        <f>VLOOKUP(A2601,'employee_engagement survey data'!A2601:E2840,5,0)</f>
        <v>4</v>
      </c>
      <c r="AC2601" t="str">
        <f>VLOOKUP(A2601,training_and_development!A2601:F2638,3,0)</f>
        <v>Leadership Development</v>
      </c>
      <c r="AD2601" t="str">
        <f>VLOOKUP(A2601,training_and_development!A2601:E2990,4,0)</f>
        <v>Internal</v>
      </c>
      <c r="AE2601" t="str">
        <f>VLOOKUP(A2601,training_and_development!A2601:F5598,5,0)</f>
        <v>Completed</v>
      </c>
      <c r="AF2601" t="str">
        <f>VLOOKUP(A2601,training_and_development!A2600:G2620,6,0)</f>
        <v>Lake Stephanie</v>
      </c>
      <c r="AG2601" t="str">
        <f>VLOOKUP(A2601,training_and_development!A2601:H2609,7,0)</f>
        <v>Randy Lewis</v>
      </c>
      <c r="AH2601">
        <f>VLOOKUP(A2601,training_and_development!A2601:H2604,8,0)</f>
        <v>4</v>
      </c>
    </row>
    <row r="2602" spans="1:34" x14ac:dyDescent="0.25">
      <c r="A2602">
        <v>3601</v>
      </c>
      <c r="B2602" t="s">
        <v>19879</v>
      </c>
      <c r="C2602" s="1">
        <v>44886</v>
      </c>
      <c r="D2602" s="8" t="s">
        <v>16975</v>
      </c>
      <c r="E2602" t="s">
        <v>332</v>
      </c>
      <c r="F2602" t="s">
        <v>400</v>
      </c>
      <c r="G2602" t="s">
        <v>26543</v>
      </c>
      <c r="H2602" t="s">
        <v>67</v>
      </c>
      <c r="I2602" t="s">
        <v>27</v>
      </c>
      <c r="J2602" t="s">
        <v>42</v>
      </c>
      <c r="K2602" t="s">
        <v>51</v>
      </c>
      <c r="L2602" t="s">
        <v>50</v>
      </c>
      <c r="M2602" t="s">
        <v>31</v>
      </c>
      <c r="N2602" s="20" t="s">
        <v>16975</v>
      </c>
      <c r="O2602" t="s">
        <v>28294</v>
      </c>
      <c r="P2602" t="s">
        <v>177</v>
      </c>
      <c r="Q2602" s="2">
        <v>24310</v>
      </c>
      <c r="R2602" t="s">
        <v>33</v>
      </c>
      <c r="S2602" t="s">
        <v>313</v>
      </c>
      <c r="T2602" t="s">
        <v>35</v>
      </c>
      <c r="U2602" s="3">
        <v>75187</v>
      </c>
      <c r="V2602" t="s">
        <v>36</v>
      </c>
      <c r="W2602" t="s">
        <v>65</v>
      </c>
      <c r="X2602" t="s">
        <v>38</v>
      </c>
      <c r="Y2602">
        <v>5</v>
      </c>
      <c r="Z2602">
        <f>VLOOKUP(A2602,Table3[],3,0)</f>
        <v>1</v>
      </c>
      <c r="AA2602">
        <f>VLOOKUP(A2602,'employee_engagement survey data'!A2602:E3066,4,0)</f>
        <v>1</v>
      </c>
      <c r="AB2602">
        <f>VLOOKUP(A2602,'employee_engagement survey data'!A2602:E2841,5,0)</f>
        <v>2</v>
      </c>
      <c r="AC2602" t="str">
        <f>VLOOKUP(A2602,training_and_development!A2602:F2639,3,0)</f>
        <v>Project Management</v>
      </c>
      <c r="AD2602" t="str">
        <f>VLOOKUP(A2602,training_and_development!A2602:E2991,4,0)</f>
        <v>External</v>
      </c>
      <c r="AE2602" t="str">
        <f>VLOOKUP(A2602,training_and_development!A2602:F5599,5,0)</f>
        <v>Completed</v>
      </c>
      <c r="AF2602" t="str">
        <f>VLOOKUP(A2602,training_and_development!A2601:G2621,6,0)</f>
        <v>Leeville</v>
      </c>
      <c r="AG2602" t="str">
        <f>VLOOKUP(A2602,training_and_development!A2602:H2610,7,0)</f>
        <v>Larry Clark</v>
      </c>
      <c r="AH2602">
        <f>VLOOKUP(A2602,training_and_development!A2602:H2605,8,0)</f>
        <v>1</v>
      </c>
    </row>
    <row r="2603" spans="1:34" x14ac:dyDescent="0.25">
      <c r="A2603">
        <v>3602</v>
      </c>
      <c r="B2603" t="s">
        <v>19880</v>
      </c>
      <c r="C2603" s="1">
        <v>44297</v>
      </c>
      <c r="D2603" s="8">
        <v>45070</v>
      </c>
      <c r="E2603" t="s">
        <v>332</v>
      </c>
      <c r="F2603" t="s">
        <v>401</v>
      </c>
      <c r="G2603" t="s">
        <v>26543</v>
      </c>
      <c r="H2603" t="s">
        <v>26</v>
      </c>
      <c r="I2603" t="s">
        <v>339</v>
      </c>
      <c r="J2603" t="s">
        <v>50</v>
      </c>
      <c r="K2603" t="s">
        <v>51</v>
      </c>
      <c r="L2603" t="s">
        <v>42</v>
      </c>
      <c r="M2603" t="s">
        <v>74</v>
      </c>
      <c r="N2603" s="20" t="s">
        <v>402</v>
      </c>
      <c r="O2603" t="s">
        <v>28294</v>
      </c>
      <c r="P2603" t="s">
        <v>83</v>
      </c>
      <c r="Q2603" s="2">
        <v>34619</v>
      </c>
      <c r="R2603" t="s">
        <v>33</v>
      </c>
      <c r="S2603" t="s">
        <v>85</v>
      </c>
      <c r="T2603" t="s">
        <v>35</v>
      </c>
      <c r="U2603" s="3">
        <v>30766</v>
      </c>
      <c r="V2603" t="s">
        <v>46</v>
      </c>
      <c r="W2603" t="s">
        <v>65</v>
      </c>
      <c r="X2603" t="s">
        <v>38</v>
      </c>
      <c r="Y2603">
        <v>5</v>
      </c>
      <c r="Z2603">
        <f>VLOOKUP(A2603,Table3[],3,0)</f>
        <v>3</v>
      </c>
      <c r="AA2603">
        <f>VLOOKUP(A2603,'employee_engagement survey data'!A2603:E3067,4,0)</f>
        <v>3</v>
      </c>
      <c r="AB2603">
        <f>VLOOKUP(A2603,'employee_engagement survey data'!A2603:E2842,5,0)</f>
        <v>3</v>
      </c>
      <c r="AC2603" t="str">
        <f>VLOOKUP(A2603,training_and_development!A2603:F2640,3,0)</f>
        <v>Technical Skills</v>
      </c>
      <c r="AD2603" t="str">
        <f>VLOOKUP(A2603,training_and_development!A2603:E2992,4,0)</f>
        <v>External</v>
      </c>
      <c r="AE2603" t="str">
        <f>VLOOKUP(A2603,training_and_development!A2603:F5600,5,0)</f>
        <v>Failed</v>
      </c>
      <c r="AF2603" t="str">
        <f>VLOOKUP(A2603,training_and_development!A2602:G2622,6,0)</f>
        <v>New Michael</v>
      </c>
      <c r="AG2603" t="str">
        <f>VLOOKUP(A2603,training_and_development!A2603:H2611,7,0)</f>
        <v>Joyce Williams</v>
      </c>
      <c r="AH2603">
        <f>VLOOKUP(A2603,training_and_development!A2603:H2606,8,0)</f>
        <v>1</v>
      </c>
    </row>
    <row r="2604" spans="1:34" x14ac:dyDescent="0.25">
      <c r="A2604">
        <v>3603</v>
      </c>
      <c r="B2604" t="s">
        <v>19881</v>
      </c>
      <c r="C2604" s="1">
        <v>43433</v>
      </c>
      <c r="D2604" s="8">
        <v>43517</v>
      </c>
      <c r="E2604" t="s">
        <v>332</v>
      </c>
      <c r="F2604" t="s">
        <v>403</v>
      </c>
      <c r="G2604" t="s">
        <v>26543</v>
      </c>
      <c r="H2604" t="s">
        <v>40</v>
      </c>
      <c r="I2604" t="s">
        <v>339</v>
      </c>
      <c r="J2604" t="s">
        <v>50</v>
      </c>
      <c r="K2604" t="s">
        <v>41</v>
      </c>
      <c r="L2604" t="s">
        <v>42</v>
      </c>
      <c r="M2604" t="s">
        <v>92</v>
      </c>
      <c r="N2604" s="20" t="s">
        <v>404</v>
      </c>
      <c r="O2604" t="s">
        <v>28294</v>
      </c>
      <c r="P2604" t="s">
        <v>68</v>
      </c>
      <c r="Q2604" s="2">
        <v>28171</v>
      </c>
      <c r="R2604" t="s">
        <v>33</v>
      </c>
      <c r="S2604" t="s">
        <v>78</v>
      </c>
      <c r="T2604" t="s">
        <v>35</v>
      </c>
      <c r="U2604" s="3">
        <v>58348</v>
      </c>
      <c r="V2604" t="s">
        <v>36</v>
      </c>
      <c r="W2604" t="s">
        <v>65</v>
      </c>
      <c r="X2604" t="s">
        <v>38</v>
      </c>
      <c r="Y2604">
        <v>2</v>
      </c>
      <c r="Z2604">
        <f>VLOOKUP(A2604,Table3[],3,0)</f>
        <v>5</v>
      </c>
      <c r="AA2604">
        <f>VLOOKUP(A2604,'employee_engagement survey data'!A2604:E3068,4,0)</f>
        <v>1</v>
      </c>
      <c r="AB2604">
        <f>VLOOKUP(A2604,'employee_engagement survey data'!A2604:E2843,5,0)</f>
        <v>3</v>
      </c>
      <c r="AC2604" t="str">
        <f>VLOOKUP(A2604,training_and_development!A2604:F2641,3,0)</f>
        <v>Technical Skills</v>
      </c>
      <c r="AD2604" t="str">
        <f>VLOOKUP(A2604,training_and_development!A2604:E2993,4,0)</f>
        <v>External</v>
      </c>
      <c r="AE2604" t="str">
        <f>VLOOKUP(A2604,training_and_development!A2604:F5601,5,0)</f>
        <v>Failed</v>
      </c>
      <c r="AF2604" t="str">
        <f>VLOOKUP(A2604,training_and_development!A2603:G2623,6,0)</f>
        <v>East Kristaton</v>
      </c>
      <c r="AG2604" t="str">
        <f>VLOOKUP(A2604,training_and_development!A2604:H2612,7,0)</f>
        <v>Daniel Daugherty</v>
      </c>
      <c r="AH2604">
        <f>VLOOKUP(A2604,training_and_development!A2604:H2607,8,0)</f>
        <v>3</v>
      </c>
    </row>
    <row r="2605" spans="1:34" x14ac:dyDescent="0.25">
      <c r="A2605">
        <v>3604</v>
      </c>
      <c r="B2605" t="s">
        <v>19882</v>
      </c>
      <c r="C2605" s="1">
        <v>43481</v>
      </c>
      <c r="D2605" s="8">
        <v>44804</v>
      </c>
      <c r="E2605" t="s">
        <v>332</v>
      </c>
      <c r="F2605" t="s">
        <v>405</v>
      </c>
      <c r="G2605" t="s">
        <v>26543</v>
      </c>
      <c r="H2605" t="s">
        <v>99</v>
      </c>
      <c r="I2605" t="s">
        <v>27</v>
      </c>
      <c r="J2605" t="s">
        <v>42</v>
      </c>
      <c r="K2605" t="s">
        <v>51</v>
      </c>
      <c r="L2605" t="s">
        <v>50</v>
      </c>
      <c r="M2605" t="s">
        <v>92</v>
      </c>
      <c r="N2605" s="20" t="s">
        <v>406</v>
      </c>
      <c r="O2605" t="s">
        <v>28294</v>
      </c>
      <c r="P2605" t="s">
        <v>68</v>
      </c>
      <c r="Q2605" s="2">
        <v>17601</v>
      </c>
      <c r="R2605" t="s">
        <v>33</v>
      </c>
      <c r="S2605" t="s">
        <v>144</v>
      </c>
      <c r="T2605" t="s">
        <v>35</v>
      </c>
      <c r="U2605" s="3">
        <v>44626</v>
      </c>
      <c r="V2605" t="s">
        <v>46</v>
      </c>
      <c r="W2605" t="s">
        <v>79</v>
      </c>
      <c r="X2605" t="s">
        <v>148</v>
      </c>
      <c r="Y2605">
        <v>4</v>
      </c>
      <c r="Z2605">
        <f>VLOOKUP(A2605,Table3[],3,0)</f>
        <v>3</v>
      </c>
      <c r="AA2605">
        <f>VLOOKUP(A2605,'employee_engagement survey data'!A2605:E3069,4,0)</f>
        <v>5</v>
      </c>
      <c r="AB2605">
        <f>VLOOKUP(A2605,'employee_engagement survey data'!A2605:E2844,5,0)</f>
        <v>4</v>
      </c>
      <c r="AC2605" t="str">
        <f>VLOOKUP(A2605,training_and_development!A2605:F2642,3,0)</f>
        <v>Project Management</v>
      </c>
      <c r="AD2605" t="str">
        <f>VLOOKUP(A2605,training_and_development!A2605:E2994,4,0)</f>
        <v>External</v>
      </c>
      <c r="AE2605" t="str">
        <f>VLOOKUP(A2605,training_and_development!A2605:F5602,5,0)</f>
        <v>Failed</v>
      </c>
      <c r="AF2605" t="str">
        <f>VLOOKUP(A2605,training_and_development!A2604:G2624,6,0)</f>
        <v>Lake Scotttown</v>
      </c>
      <c r="AG2605" t="str">
        <f>VLOOKUP(A2605,training_and_development!A2605:H2613,7,0)</f>
        <v>Ryan Russell</v>
      </c>
      <c r="AH2605">
        <f>VLOOKUP(A2605,training_and_development!A2605:H2608,8,0)</f>
        <v>3</v>
      </c>
    </row>
    <row r="2606" spans="1:34" x14ac:dyDescent="0.25">
      <c r="A2606">
        <v>3605</v>
      </c>
      <c r="B2606" t="s">
        <v>19883</v>
      </c>
      <c r="C2606" s="1">
        <v>43726</v>
      </c>
      <c r="D2606" s="8" t="s">
        <v>16975</v>
      </c>
      <c r="E2606" t="s">
        <v>24</v>
      </c>
      <c r="F2606" t="s">
        <v>407</v>
      </c>
      <c r="G2606" t="s">
        <v>26543</v>
      </c>
      <c r="H2606" t="s">
        <v>26</v>
      </c>
      <c r="I2606" t="s">
        <v>27</v>
      </c>
      <c r="J2606" t="s">
        <v>28</v>
      </c>
      <c r="K2606" t="s">
        <v>29</v>
      </c>
      <c r="L2606" t="s">
        <v>30</v>
      </c>
      <c r="M2606" t="s">
        <v>31</v>
      </c>
      <c r="N2606" s="20" t="s">
        <v>16975</v>
      </c>
      <c r="O2606" t="s">
        <v>28294</v>
      </c>
      <c r="P2606" t="s">
        <v>83</v>
      </c>
      <c r="Q2606" s="2">
        <v>15943</v>
      </c>
      <c r="R2606" t="s">
        <v>33</v>
      </c>
      <c r="S2606" t="s">
        <v>78</v>
      </c>
      <c r="T2606" t="s">
        <v>45</v>
      </c>
      <c r="U2606" s="3">
        <v>2315</v>
      </c>
      <c r="V2606" t="s">
        <v>58</v>
      </c>
      <c r="W2606" t="s">
        <v>79</v>
      </c>
      <c r="X2606" t="s">
        <v>38</v>
      </c>
      <c r="Y2606">
        <v>4</v>
      </c>
      <c r="Z2606">
        <f>VLOOKUP(A2606,Table3[],3,0)</f>
        <v>5</v>
      </c>
      <c r="AA2606">
        <f>VLOOKUP(A2606,'employee_engagement survey data'!A2606:E3070,4,0)</f>
        <v>1</v>
      </c>
      <c r="AB2606">
        <f>VLOOKUP(A2606,'employee_engagement survey data'!A2606:E2845,5,0)</f>
        <v>3</v>
      </c>
      <c r="AC2606" t="str">
        <f>VLOOKUP(A2606,training_and_development!A2606:F2643,3,0)</f>
        <v>Communication Skills</v>
      </c>
      <c r="AD2606" t="str">
        <f>VLOOKUP(A2606,training_and_development!A2606:E2995,4,0)</f>
        <v>External</v>
      </c>
      <c r="AE2606" t="str">
        <f>VLOOKUP(A2606,training_and_development!A2606:F5603,5,0)</f>
        <v>Completed</v>
      </c>
      <c r="AF2606" t="str">
        <f>VLOOKUP(A2606,training_and_development!A2605:G2625,6,0)</f>
        <v>Ayalaton</v>
      </c>
      <c r="AG2606" t="str">
        <f>VLOOKUP(A2606,training_and_development!A2606:H2614,7,0)</f>
        <v>Jennifer Armstrong</v>
      </c>
      <c r="AH2606">
        <f>VLOOKUP(A2606,training_and_development!A2606:H2609,8,0)</f>
        <v>2</v>
      </c>
    </row>
    <row r="2607" spans="1:34" x14ac:dyDescent="0.25">
      <c r="A2607">
        <v>3606</v>
      </c>
      <c r="B2607" t="s">
        <v>19884</v>
      </c>
      <c r="C2607" s="1">
        <v>43678</v>
      </c>
      <c r="D2607" s="8">
        <v>44946</v>
      </c>
      <c r="E2607" t="s">
        <v>24</v>
      </c>
      <c r="F2607" t="s">
        <v>408</v>
      </c>
      <c r="G2607" t="s">
        <v>26543</v>
      </c>
      <c r="H2607" t="s">
        <v>96</v>
      </c>
      <c r="I2607" t="s">
        <v>339</v>
      </c>
      <c r="J2607" t="s">
        <v>42</v>
      </c>
      <c r="K2607" t="s">
        <v>29</v>
      </c>
      <c r="L2607" t="s">
        <v>50</v>
      </c>
      <c r="M2607" t="s">
        <v>74</v>
      </c>
      <c r="N2607" s="20" t="s">
        <v>409</v>
      </c>
      <c r="O2607" t="s">
        <v>28294</v>
      </c>
      <c r="P2607" t="s">
        <v>410</v>
      </c>
      <c r="Q2607" s="2">
        <v>23814</v>
      </c>
      <c r="R2607" t="s">
        <v>33</v>
      </c>
      <c r="S2607" t="s">
        <v>85</v>
      </c>
      <c r="T2607" t="s">
        <v>45</v>
      </c>
      <c r="U2607" s="3">
        <v>95618</v>
      </c>
      <c r="V2607" t="s">
        <v>58</v>
      </c>
      <c r="W2607" t="s">
        <v>79</v>
      </c>
      <c r="X2607" t="s">
        <v>38</v>
      </c>
      <c r="Y2607">
        <v>3</v>
      </c>
      <c r="Z2607">
        <f>VLOOKUP(A2607,Table3[],3,0)</f>
        <v>3</v>
      </c>
      <c r="AA2607">
        <f>VLOOKUP(A2607,'employee_engagement survey data'!A2607:E3071,4,0)</f>
        <v>5</v>
      </c>
      <c r="AB2607">
        <f>VLOOKUP(A2607,'employee_engagement survey data'!A2607:E2846,5,0)</f>
        <v>1</v>
      </c>
      <c r="AC2607" t="str">
        <f>VLOOKUP(A2607,training_and_development!A2607:F2644,3,0)</f>
        <v>Project Management</v>
      </c>
      <c r="AD2607" t="str">
        <f>VLOOKUP(A2607,training_and_development!A2607:E2996,4,0)</f>
        <v>Internal</v>
      </c>
      <c r="AE2607" t="str">
        <f>VLOOKUP(A2607,training_and_development!A2607:F5604,5,0)</f>
        <v>Completed</v>
      </c>
      <c r="AF2607" t="str">
        <f>VLOOKUP(A2607,training_and_development!A2606:G2626,6,0)</f>
        <v>New Derrick</v>
      </c>
      <c r="AG2607" t="str">
        <f>VLOOKUP(A2607,training_and_development!A2607:H2615,7,0)</f>
        <v>Elizabeth Powell</v>
      </c>
      <c r="AH2607">
        <f>VLOOKUP(A2607,training_and_development!A2607:H2610,8,0)</f>
        <v>2</v>
      </c>
    </row>
    <row r="2608" spans="1:34" x14ac:dyDescent="0.25">
      <c r="A2608">
        <v>3607</v>
      </c>
      <c r="B2608" t="s">
        <v>19885</v>
      </c>
      <c r="C2608" s="1">
        <v>43634</v>
      </c>
      <c r="D2608" s="8">
        <v>44300</v>
      </c>
      <c r="E2608" t="s">
        <v>24</v>
      </c>
      <c r="F2608" t="s">
        <v>411</v>
      </c>
      <c r="G2608" t="s">
        <v>26543</v>
      </c>
      <c r="H2608" t="s">
        <v>40</v>
      </c>
      <c r="I2608" t="s">
        <v>27</v>
      </c>
      <c r="J2608" t="s">
        <v>50</v>
      </c>
      <c r="K2608" t="s">
        <v>41</v>
      </c>
      <c r="L2608" t="s">
        <v>50</v>
      </c>
      <c r="M2608" t="s">
        <v>92</v>
      </c>
      <c r="N2608" s="20" t="s">
        <v>412</v>
      </c>
      <c r="O2608" t="s">
        <v>28294</v>
      </c>
      <c r="P2608" t="s">
        <v>122</v>
      </c>
      <c r="Q2608" s="2">
        <v>27975</v>
      </c>
      <c r="R2608" t="s">
        <v>33</v>
      </c>
      <c r="S2608" t="s">
        <v>123</v>
      </c>
      <c r="T2608" t="s">
        <v>45</v>
      </c>
      <c r="U2608" s="3">
        <v>15195</v>
      </c>
      <c r="V2608" t="s">
        <v>58</v>
      </c>
      <c r="W2608" t="s">
        <v>65</v>
      </c>
      <c r="X2608" t="s">
        <v>38</v>
      </c>
      <c r="Y2608">
        <v>5</v>
      </c>
      <c r="Z2608">
        <f>VLOOKUP(A2608,Table3[],3,0)</f>
        <v>2</v>
      </c>
      <c r="AA2608">
        <f>VLOOKUP(A2608,'employee_engagement survey data'!A2608:E3072,4,0)</f>
        <v>4</v>
      </c>
      <c r="AB2608">
        <f>VLOOKUP(A2608,'employee_engagement survey data'!A2608:E2847,5,0)</f>
        <v>1</v>
      </c>
      <c r="AC2608" t="str">
        <f>VLOOKUP(A2608,training_and_development!A2608:F2645,3,0)</f>
        <v>Customer Service</v>
      </c>
      <c r="AD2608" t="str">
        <f>VLOOKUP(A2608,training_and_development!A2608:E2997,4,0)</f>
        <v>External</v>
      </c>
      <c r="AE2608" t="str">
        <f>VLOOKUP(A2608,training_and_development!A2608:F5605,5,0)</f>
        <v>Completed</v>
      </c>
      <c r="AF2608" t="str">
        <f>VLOOKUP(A2608,training_and_development!A2607:G2627,6,0)</f>
        <v>Port Tammyside</v>
      </c>
      <c r="AG2608" t="str">
        <f>VLOOKUP(A2608,training_and_development!A2608:H2616,7,0)</f>
        <v>Andre Maxwell</v>
      </c>
      <c r="AH2608">
        <f>VLOOKUP(A2608,training_and_development!A2608:H2611,8,0)</f>
        <v>4</v>
      </c>
    </row>
    <row r="2609" spans="1:34" x14ac:dyDescent="0.25">
      <c r="A2609">
        <v>3608</v>
      </c>
      <c r="B2609" t="s">
        <v>19886</v>
      </c>
      <c r="C2609" s="1">
        <v>43509</v>
      </c>
      <c r="D2609" s="8" t="s">
        <v>16975</v>
      </c>
      <c r="E2609" t="s">
        <v>24</v>
      </c>
      <c r="F2609" t="s">
        <v>413</v>
      </c>
      <c r="G2609" t="s">
        <v>26543</v>
      </c>
      <c r="H2609" t="s">
        <v>99</v>
      </c>
      <c r="I2609" t="s">
        <v>27</v>
      </c>
      <c r="J2609" t="s">
        <v>50</v>
      </c>
      <c r="K2609" t="s">
        <v>29</v>
      </c>
      <c r="L2609" t="s">
        <v>42</v>
      </c>
      <c r="M2609" t="s">
        <v>31</v>
      </c>
      <c r="N2609" s="20" t="s">
        <v>16975</v>
      </c>
      <c r="O2609" t="s">
        <v>28294</v>
      </c>
      <c r="P2609" t="s">
        <v>68</v>
      </c>
      <c r="Q2609" s="2">
        <v>29042</v>
      </c>
      <c r="R2609" t="s">
        <v>33</v>
      </c>
      <c r="S2609" t="s">
        <v>78</v>
      </c>
      <c r="T2609" t="s">
        <v>45</v>
      </c>
      <c r="U2609" s="3">
        <v>74447</v>
      </c>
      <c r="V2609" t="s">
        <v>58</v>
      </c>
      <c r="W2609" t="s">
        <v>65</v>
      </c>
      <c r="X2609" t="s">
        <v>38</v>
      </c>
      <c r="Y2609">
        <v>3</v>
      </c>
      <c r="Z2609">
        <f>VLOOKUP(A2609,Table3[],3,0)</f>
        <v>1</v>
      </c>
      <c r="AA2609">
        <f>VLOOKUP(A2609,'employee_engagement survey data'!A2609:E3073,4,0)</f>
        <v>3</v>
      </c>
      <c r="AB2609">
        <f>VLOOKUP(A2609,'employee_engagement survey data'!A2609:E2848,5,0)</f>
        <v>1</v>
      </c>
      <c r="AC2609" t="str">
        <f>VLOOKUP(A2609,training_and_development!A2609:F2646,3,0)</f>
        <v>Project Management</v>
      </c>
      <c r="AD2609" t="str">
        <f>VLOOKUP(A2609,training_and_development!A2609:E2998,4,0)</f>
        <v>External</v>
      </c>
      <c r="AE2609" t="str">
        <f>VLOOKUP(A2609,training_and_development!A2609:F5606,5,0)</f>
        <v>Completed</v>
      </c>
      <c r="AF2609" t="str">
        <f>VLOOKUP(A2609,training_and_development!A2608:G2628,6,0)</f>
        <v>Blankenshiphaven</v>
      </c>
      <c r="AG2609" t="str">
        <f>VLOOKUP(A2609,training_and_development!A2609:H2617,7,0)</f>
        <v>Robert Herrera</v>
      </c>
      <c r="AH2609">
        <f>VLOOKUP(A2609,training_and_development!A2609:H2612,8,0)</f>
        <v>3</v>
      </c>
    </row>
    <row r="2610" spans="1:34" x14ac:dyDescent="0.25">
      <c r="A2610">
        <v>3609</v>
      </c>
      <c r="B2610" t="s">
        <v>19887</v>
      </c>
      <c r="C2610" s="1">
        <v>44349</v>
      </c>
      <c r="D2610" s="8" t="s">
        <v>16975</v>
      </c>
      <c r="E2610" t="s">
        <v>24</v>
      </c>
      <c r="F2610" t="s">
        <v>414</v>
      </c>
      <c r="G2610" t="s">
        <v>26543</v>
      </c>
      <c r="H2610" t="s">
        <v>61</v>
      </c>
      <c r="I2610" t="s">
        <v>27</v>
      </c>
      <c r="J2610" t="s">
        <v>28</v>
      </c>
      <c r="K2610" t="s">
        <v>51</v>
      </c>
      <c r="L2610" t="s">
        <v>50</v>
      </c>
      <c r="M2610" t="s">
        <v>31</v>
      </c>
      <c r="N2610" s="20" t="s">
        <v>16975</v>
      </c>
      <c r="O2610" t="s">
        <v>28294</v>
      </c>
      <c r="P2610" t="s">
        <v>169</v>
      </c>
      <c r="Q2610" s="2">
        <v>34129</v>
      </c>
      <c r="R2610" t="s">
        <v>33</v>
      </c>
      <c r="S2610" t="s">
        <v>415</v>
      </c>
      <c r="T2610" t="s">
        <v>35</v>
      </c>
      <c r="U2610" s="3">
        <v>21318</v>
      </c>
      <c r="V2610" t="s">
        <v>58</v>
      </c>
      <c r="W2610" t="s">
        <v>37</v>
      </c>
      <c r="X2610" t="s">
        <v>38</v>
      </c>
      <c r="Y2610">
        <v>3</v>
      </c>
      <c r="Z2610">
        <f>VLOOKUP(A2610,Table3[],3,0)</f>
        <v>2</v>
      </c>
      <c r="AA2610">
        <f>VLOOKUP(A2610,'employee_engagement survey data'!A2610:E3074,4,0)</f>
        <v>2</v>
      </c>
      <c r="AB2610">
        <f>VLOOKUP(A2610,'employee_engagement survey data'!A2610:E2849,5,0)</f>
        <v>4</v>
      </c>
      <c r="AC2610" t="str">
        <f>VLOOKUP(A2610,training_and_development!A2610:F2647,3,0)</f>
        <v>Customer Service</v>
      </c>
      <c r="AD2610" t="str">
        <f>VLOOKUP(A2610,training_and_development!A2610:E2999,4,0)</f>
        <v>Internal</v>
      </c>
      <c r="AE2610" t="str">
        <f>VLOOKUP(A2610,training_and_development!A2610:F5607,5,0)</f>
        <v>Completed</v>
      </c>
      <c r="AF2610" t="str">
        <f>VLOOKUP(A2610,training_and_development!A2609:G2629,6,0)</f>
        <v>Williamschester</v>
      </c>
      <c r="AG2610" t="str">
        <f>VLOOKUP(A2610,training_and_development!A2610:H2618,7,0)</f>
        <v>Christopher Jackson</v>
      </c>
      <c r="AH2610">
        <f>VLOOKUP(A2610,training_and_development!A2610:H2613,8,0)</f>
        <v>4</v>
      </c>
    </row>
    <row r="2611" spans="1:34" x14ac:dyDescent="0.25">
      <c r="A2611">
        <v>3610</v>
      </c>
      <c r="B2611" t="s">
        <v>19888</v>
      </c>
      <c r="C2611" s="1">
        <v>43384</v>
      </c>
      <c r="D2611" s="8" t="s">
        <v>16975</v>
      </c>
      <c r="E2611" t="s">
        <v>24</v>
      </c>
      <c r="F2611" t="s">
        <v>416</v>
      </c>
      <c r="G2611" t="s">
        <v>26543</v>
      </c>
      <c r="H2611" t="s">
        <v>116</v>
      </c>
      <c r="I2611" t="s">
        <v>27</v>
      </c>
      <c r="J2611" t="s">
        <v>42</v>
      </c>
      <c r="K2611" t="s">
        <v>29</v>
      </c>
      <c r="L2611" t="s">
        <v>50</v>
      </c>
      <c r="M2611" t="s">
        <v>31</v>
      </c>
      <c r="N2611" s="20" t="s">
        <v>16975</v>
      </c>
      <c r="O2611" t="s">
        <v>28294</v>
      </c>
      <c r="P2611" t="s">
        <v>68</v>
      </c>
      <c r="Q2611" s="2">
        <v>26761</v>
      </c>
      <c r="R2611" t="s">
        <v>33</v>
      </c>
      <c r="S2611" t="s">
        <v>64</v>
      </c>
      <c r="T2611" t="s">
        <v>35</v>
      </c>
      <c r="U2611" s="3">
        <v>51430</v>
      </c>
      <c r="V2611" t="s">
        <v>58</v>
      </c>
      <c r="W2611" t="s">
        <v>59</v>
      </c>
      <c r="X2611" t="s">
        <v>38</v>
      </c>
      <c r="Y2611">
        <v>3</v>
      </c>
      <c r="Z2611">
        <f>VLOOKUP(A2611,Table3[],3,0)</f>
        <v>4</v>
      </c>
      <c r="AA2611">
        <f>VLOOKUP(A2611,'employee_engagement survey data'!A2611:E3075,4,0)</f>
        <v>5</v>
      </c>
      <c r="AB2611">
        <f>VLOOKUP(A2611,'employee_engagement survey data'!A2611:E2850,5,0)</f>
        <v>5</v>
      </c>
      <c r="AC2611" t="str">
        <f>VLOOKUP(A2611,training_and_development!A2611:F2648,3,0)</f>
        <v>Customer Service</v>
      </c>
      <c r="AD2611" t="str">
        <f>VLOOKUP(A2611,training_and_development!A2611:E3000,4,0)</f>
        <v>Internal</v>
      </c>
      <c r="AE2611" t="str">
        <f>VLOOKUP(A2611,training_and_development!A2611:F5608,5,0)</f>
        <v>Failed</v>
      </c>
      <c r="AF2611" t="str">
        <f>VLOOKUP(A2611,training_and_development!A2610:G2630,6,0)</f>
        <v>North Betty</v>
      </c>
      <c r="AG2611" t="str">
        <f>VLOOKUP(A2611,training_and_development!A2611:H2619,7,0)</f>
        <v>Gina Morris</v>
      </c>
      <c r="AH2611">
        <f>VLOOKUP(A2611,training_and_development!A2611:H2614,8,0)</f>
        <v>4</v>
      </c>
    </row>
    <row r="2612" spans="1:34" x14ac:dyDescent="0.25">
      <c r="A2612">
        <v>3611</v>
      </c>
      <c r="B2612" t="s">
        <v>19889</v>
      </c>
      <c r="C2612" s="1">
        <v>44264</v>
      </c>
      <c r="D2612" s="8" t="s">
        <v>16975</v>
      </c>
      <c r="E2612" t="s">
        <v>24</v>
      </c>
      <c r="F2612" t="s">
        <v>417</v>
      </c>
      <c r="G2612" t="s">
        <v>26543</v>
      </c>
      <c r="H2612" t="s">
        <v>73</v>
      </c>
      <c r="I2612" t="s">
        <v>27</v>
      </c>
      <c r="J2612" t="s">
        <v>28</v>
      </c>
      <c r="K2612" t="s">
        <v>29</v>
      </c>
      <c r="L2612" t="s">
        <v>50</v>
      </c>
      <c r="M2612" t="s">
        <v>31</v>
      </c>
      <c r="N2612" s="20" t="s">
        <v>16975</v>
      </c>
      <c r="O2612" t="s">
        <v>28294</v>
      </c>
      <c r="P2612" t="s">
        <v>122</v>
      </c>
      <c r="Q2612" s="2">
        <v>19013</v>
      </c>
      <c r="R2612" t="s">
        <v>33</v>
      </c>
      <c r="S2612" t="s">
        <v>78</v>
      </c>
      <c r="T2612" t="s">
        <v>35</v>
      </c>
      <c r="U2612" s="3">
        <v>85651</v>
      </c>
      <c r="V2612" t="s">
        <v>46</v>
      </c>
      <c r="W2612" t="s">
        <v>65</v>
      </c>
      <c r="X2612" t="s">
        <v>38</v>
      </c>
      <c r="Y2612">
        <v>2</v>
      </c>
      <c r="Z2612">
        <f>VLOOKUP(A2612,Table3[],3,0)</f>
        <v>2</v>
      </c>
      <c r="AA2612">
        <f>VLOOKUP(A2612,'employee_engagement survey data'!A2612:E3076,4,0)</f>
        <v>3</v>
      </c>
      <c r="AB2612">
        <f>VLOOKUP(A2612,'employee_engagement survey data'!A2612:E2851,5,0)</f>
        <v>4</v>
      </c>
      <c r="AC2612" t="str">
        <f>VLOOKUP(A2612,training_and_development!A2612:F2649,3,0)</f>
        <v>Customer Service</v>
      </c>
      <c r="AD2612" t="str">
        <f>VLOOKUP(A2612,training_and_development!A2612:E3001,4,0)</f>
        <v>Internal</v>
      </c>
      <c r="AE2612" t="str">
        <f>VLOOKUP(A2612,training_and_development!A2612:F5609,5,0)</f>
        <v>Completed</v>
      </c>
      <c r="AF2612" t="str">
        <f>VLOOKUP(A2612,training_and_development!A2611:G2631,6,0)</f>
        <v>Rojasberg</v>
      </c>
      <c r="AG2612" t="str">
        <f>VLOOKUP(A2612,training_and_development!A2612:H2620,7,0)</f>
        <v>Alan Robinson</v>
      </c>
      <c r="AH2612">
        <f>VLOOKUP(A2612,training_and_development!A2612:H2615,8,0)</f>
        <v>1</v>
      </c>
    </row>
    <row r="2613" spans="1:34" x14ac:dyDescent="0.25">
      <c r="A2613">
        <v>3612</v>
      </c>
      <c r="B2613" t="s">
        <v>19890</v>
      </c>
      <c r="C2613" s="1">
        <v>44584</v>
      </c>
      <c r="D2613" s="8" t="s">
        <v>16975</v>
      </c>
      <c r="E2613" t="s">
        <v>24</v>
      </c>
      <c r="F2613" t="s">
        <v>418</v>
      </c>
      <c r="G2613" t="s">
        <v>26543</v>
      </c>
      <c r="H2613" t="s">
        <v>87</v>
      </c>
      <c r="I2613" t="s">
        <v>27</v>
      </c>
      <c r="J2613" t="s">
        <v>28</v>
      </c>
      <c r="K2613" t="s">
        <v>41</v>
      </c>
      <c r="L2613" t="s">
        <v>42</v>
      </c>
      <c r="M2613" t="s">
        <v>31</v>
      </c>
      <c r="N2613" s="20" t="s">
        <v>16975</v>
      </c>
      <c r="O2613" t="s">
        <v>28294</v>
      </c>
      <c r="P2613" t="s">
        <v>68</v>
      </c>
      <c r="Q2613" s="2">
        <v>31041</v>
      </c>
      <c r="R2613" t="s">
        <v>33</v>
      </c>
      <c r="S2613" t="s">
        <v>78</v>
      </c>
      <c r="T2613" t="s">
        <v>45</v>
      </c>
      <c r="U2613" s="3">
        <v>68900</v>
      </c>
      <c r="V2613" t="s">
        <v>71</v>
      </c>
      <c r="W2613" t="s">
        <v>59</v>
      </c>
      <c r="X2613" t="s">
        <v>337</v>
      </c>
      <c r="Y2613">
        <v>4</v>
      </c>
      <c r="Z2613">
        <f>VLOOKUP(A2613,Table3[],3,0)</f>
        <v>5</v>
      </c>
      <c r="AA2613">
        <f>VLOOKUP(A2613,'employee_engagement survey data'!A2613:E3077,4,0)</f>
        <v>3</v>
      </c>
      <c r="AB2613">
        <f>VLOOKUP(A2613,'employee_engagement survey data'!A2613:E2852,5,0)</f>
        <v>3</v>
      </c>
      <c r="AC2613" t="str">
        <f>VLOOKUP(A2613,training_and_development!A2613:F2650,3,0)</f>
        <v>Leadership Development</v>
      </c>
      <c r="AD2613" t="str">
        <f>VLOOKUP(A2613,training_and_development!A2613:E3002,4,0)</f>
        <v>External</v>
      </c>
      <c r="AE2613" t="str">
        <f>VLOOKUP(A2613,training_and_development!A2613:F5610,5,0)</f>
        <v>Failed</v>
      </c>
      <c r="AF2613" t="str">
        <f>VLOOKUP(A2613,training_and_development!A2612:G2632,6,0)</f>
        <v>Kenthaven</v>
      </c>
      <c r="AG2613" t="str">
        <f>VLOOKUP(A2613,training_and_development!A2613:H2621,7,0)</f>
        <v>Patricia Phillips</v>
      </c>
      <c r="AH2613">
        <f>VLOOKUP(A2613,training_and_development!A2613:H2616,8,0)</f>
        <v>2</v>
      </c>
    </row>
    <row r="2614" spans="1:34" x14ac:dyDescent="0.25">
      <c r="A2614">
        <v>3613</v>
      </c>
      <c r="B2614" t="s">
        <v>19891</v>
      </c>
      <c r="C2614" s="1">
        <v>43520</v>
      </c>
      <c r="D2614" s="8" t="s">
        <v>16975</v>
      </c>
      <c r="E2614" t="s">
        <v>24</v>
      </c>
      <c r="F2614" t="s">
        <v>419</v>
      </c>
      <c r="G2614" t="s">
        <v>26543</v>
      </c>
      <c r="H2614" t="s">
        <v>49</v>
      </c>
      <c r="I2614" t="s">
        <v>27</v>
      </c>
      <c r="J2614" t="s">
        <v>28</v>
      </c>
      <c r="K2614" t="s">
        <v>51</v>
      </c>
      <c r="L2614" t="s">
        <v>42</v>
      </c>
      <c r="M2614" t="s">
        <v>31</v>
      </c>
      <c r="N2614" s="20" t="s">
        <v>16975</v>
      </c>
      <c r="O2614" t="s">
        <v>28294</v>
      </c>
      <c r="P2614" t="s">
        <v>68</v>
      </c>
      <c r="Q2614" s="2">
        <v>26829</v>
      </c>
      <c r="R2614" t="s">
        <v>33</v>
      </c>
      <c r="S2614" t="s">
        <v>64</v>
      </c>
      <c r="T2614" t="s">
        <v>45</v>
      </c>
      <c r="U2614" s="3">
        <v>9241</v>
      </c>
      <c r="V2614" t="s">
        <v>94</v>
      </c>
      <c r="W2614" t="s">
        <v>65</v>
      </c>
      <c r="X2614" t="s">
        <v>80</v>
      </c>
      <c r="Y2614">
        <v>1</v>
      </c>
      <c r="Z2614">
        <f>VLOOKUP(A2614,Table3[],3,0)</f>
        <v>1</v>
      </c>
      <c r="AA2614">
        <f>VLOOKUP(A2614,'employee_engagement survey data'!A2614:E3078,4,0)</f>
        <v>5</v>
      </c>
      <c r="AB2614">
        <f>VLOOKUP(A2614,'employee_engagement survey data'!A2614:E2853,5,0)</f>
        <v>2</v>
      </c>
      <c r="AC2614" t="str">
        <f>VLOOKUP(A2614,training_and_development!A2614:F2651,3,0)</f>
        <v>Customer Service</v>
      </c>
      <c r="AD2614" t="str">
        <f>VLOOKUP(A2614,training_and_development!A2614:E3003,4,0)</f>
        <v>Internal</v>
      </c>
      <c r="AE2614" t="str">
        <f>VLOOKUP(A2614,training_and_development!A2614:F5611,5,0)</f>
        <v>Failed</v>
      </c>
      <c r="AF2614" t="str">
        <f>VLOOKUP(A2614,training_and_development!A2613:G2633,6,0)</f>
        <v>Justinmouth</v>
      </c>
      <c r="AG2614" t="str">
        <f>VLOOKUP(A2614,training_and_development!A2614:H2622,7,0)</f>
        <v>Kathy Pearson</v>
      </c>
      <c r="AH2614">
        <f>VLOOKUP(A2614,training_and_development!A2614:H2617,8,0)</f>
        <v>1</v>
      </c>
    </row>
    <row r="2615" spans="1:34" x14ac:dyDescent="0.25">
      <c r="A2615">
        <v>3614</v>
      </c>
      <c r="B2615" t="s">
        <v>19892</v>
      </c>
      <c r="C2615" s="1">
        <v>43838</v>
      </c>
      <c r="D2615" s="8">
        <v>44379</v>
      </c>
      <c r="E2615" t="s">
        <v>24</v>
      </c>
      <c r="F2615" t="s">
        <v>420</v>
      </c>
      <c r="G2615" t="s">
        <v>26543</v>
      </c>
      <c r="H2615" t="s">
        <v>67</v>
      </c>
      <c r="I2615" t="s">
        <v>27</v>
      </c>
      <c r="J2615" t="s">
        <v>28</v>
      </c>
      <c r="K2615" t="s">
        <v>51</v>
      </c>
      <c r="L2615" t="s">
        <v>30</v>
      </c>
      <c r="M2615" t="s">
        <v>120</v>
      </c>
      <c r="N2615" s="20" t="s">
        <v>421</v>
      </c>
      <c r="O2615" t="s">
        <v>28294</v>
      </c>
      <c r="P2615" t="s">
        <v>122</v>
      </c>
      <c r="Q2615" s="2">
        <v>26907</v>
      </c>
      <c r="R2615" t="s">
        <v>33</v>
      </c>
      <c r="S2615" t="s">
        <v>422</v>
      </c>
      <c r="T2615" t="s">
        <v>45</v>
      </c>
      <c r="U2615" s="3">
        <v>23691</v>
      </c>
      <c r="V2615" t="s">
        <v>36</v>
      </c>
      <c r="W2615" t="s">
        <v>65</v>
      </c>
      <c r="X2615" t="s">
        <v>38</v>
      </c>
      <c r="Y2615">
        <v>2</v>
      </c>
      <c r="Z2615">
        <f>VLOOKUP(A2615,Table3[],3,0)</f>
        <v>4</v>
      </c>
      <c r="AA2615">
        <f>VLOOKUP(A2615,'employee_engagement survey data'!A2615:E3079,4,0)</f>
        <v>5</v>
      </c>
      <c r="AB2615">
        <f>VLOOKUP(A2615,'employee_engagement survey data'!A2615:E2854,5,0)</f>
        <v>1</v>
      </c>
      <c r="AC2615" t="str">
        <f>VLOOKUP(A2615,training_and_development!A2615:F2652,3,0)</f>
        <v>Leadership Development</v>
      </c>
      <c r="AD2615" t="str">
        <f>VLOOKUP(A2615,training_and_development!A2615:E3004,4,0)</f>
        <v>External</v>
      </c>
      <c r="AE2615" t="str">
        <f>VLOOKUP(A2615,training_and_development!A2615:F5612,5,0)</f>
        <v>Completed</v>
      </c>
      <c r="AF2615" t="str">
        <f>VLOOKUP(A2615,training_and_development!A2614:G2634,6,0)</f>
        <v>Emilymouth</v>
      </c>
      <c r="AG2615" t="str">
        <f>VLOOKUP(A2615,training_and_development!A2615:H2623,7,0)</f>
        <v>Paul Bradley</v>
      </c>
      <c r="AH2615">
        <f>VLOOKUP(A2615,training_and_development!A2615:H2618,8,0)</f>
        <v>3</v>
      </c>
    </row>
    <row r="2616" spans="1:34" x14ac:dyDescent="0.25">
      <c r="A2616">
        <v>3615</v>
      </c>
      <c r="B2616" t="s">
        <v>19893</v>
      </c>
      <c r="C2616" s="1">
        <v>44329</v>
      </c>
      <c r="D2616" s="8">
        <v>44826</v>
      </c>
      <c r="E2616" t="s">
        <v>24</v>
      </c>
      <c r="F2616" t="s">
        <v>423</v>
      </c>
      <c r="G2616" t="s">
        <v>26543</v>
      </c>
      <c r="H2616" t="s">
        <v>26</v>
      </c>
      <c r="I2616" t="s">
        <v>131</v>
      </c>
      <c r="J2616" t="s">
        <v>50</v>
      </c>
      <c r="K2616" t="s">
        <v>51</v>
      </c>
      <c r="L2616" t="s">
        <v>42</v>
      </c>
      <c r="M2616" t="s">
        <v>100</v>
      </c>
      <c r="N2616" s="20" t="s">
        <v>424</v>
      </c>
      <c r="O2616" t="s">
        <v>28294</v>
      </c>
      <c r="P2616" t="s">
        <v>62</v>
      </c>
      <c r="Q2616" s="2">
        <v>31546</v>
      </c>
      <c r="R2616" t="s">
        <v>33</v>
      </c>
      <c r="S2616" t="s">
        <v>152</v>
      </c>
      <c r="T2616" t="s">
        <v>45</v>
      </c>
      <c r="U2616" s="3">
        <v>74388</v>
      </c>
      <c r="V2616" t="s">
        <v>94</v>
      </c>
      <c r="W2616" t="s">
        <v>79</v>
      </c>
      <c r="X2616" t="s">
        <v>80</v>
      </c>
      <c r="Y2616">
        <v>2</v>
      </c>
      <c r="Z2616">
        <f>VLOOKUP(A2616,Table3[],3,0)</f>
        <v>3</v>
      </c>
      <c r="AA2616">
        <f>VLOOKUP(A2616,'employee_engagement survey data'!A2616:E3080,4,0)</f>
        <v>1</v>
      </c>
      <c r="AB2616">
        <f>VLOOKUP(A2616,'employee_engagement survey data'!A2616:E2855,5,0)</f>
        <v>4</v>
      </c>
      <c r="AC2616" t="str">
        <f>VLOOKUP(A2616,training_and_development!A2616:F2653,3,0)</f>
        <v>Communication Skills</v>
      </c>
      <c r="AD2616" t="str">
        <f>VLOOKUP(A2616,training_and_development!A2616:E3005,4,0)</f>
        <v>Internal</v>
      </c>
      <c r="AE2616" t="str">
        <f>VLOOKUP(A2616,training_and_development!A2616:F5613,5,0)</f>
        <v>Completed</v>
      </c>
      <c r="AF2616" t="str">
        <f>VLOOKUP(A2616,training_and_development!A2615:G2635,6,0)</f>
        <v>New Paul</v>
      </c>
      <c r="AG2616" t="str">
        <f>VLOOKUP(A2616,training_and_development!A2616:H2624,7,0)</f>
        <v>James Young</v>
      </c>
      <c r="AH2616">
        <f>VLOOKUP(A2616,training_and_development!A2616:H2619,8,0)</f>
        <v>4</v>
      </c>
    </row>
    <row r="2617" spans="1:34" x14ac:dyDescent="0.25">
      <c r="A2617">
        <v>3616</v>
      </c>
      <c r="B2617" t="s">
        <v>19894</v>
      </c>
      <c r="C2617" s="1">
        <v>44604</v>
      </c>
      <c r="D2617" s="8" t="s">
        <v>16975</v>
      </c>
      <c r="E2617" t="s">
        <v>24</v>
      </c>
      <c r="F2617" t="s">
        <v>425</v>
      </c>
      <c r="G2617" t="s">
        <v>26543</v>
      </c>
      <c r="H2617" t="s">
        <v>96</v>
      </c>
      <c r="I2617" t="s">
        <v>27</v>
      </c>
      <c r="J2617" t="s">
        <v>28</v>
      </c>
      <c r="K2617" t="s">
        <v>29</v>
      </c>
      <c r="L2617" t="s">
        <v>50</v>
      </c>
      <c r="M2617" t="s">
        <v>31</v>
      </c>
      <c r="N2617" s="20" t="s">
        <v>16975</v>
      </c>
      <c r="O2617" t="s">
        <v>28294</v>
      </c>
      <c r="P2617" t="s">
        <v>62</v>
      </c>
      <c r="Q2617" s="2">
        <v>29669</v>
      </c>
      <c r="R2617" t="s">
        <v>33</v>
      </c>
      <c r="S2617" t="s">
        <v>64</v>
      </c>
      <c r="T2617" t="s">
        <v>35</v>
      </c>
      <c r="U2617" s="3">
        <v>14234</v>
      </c>
      <c r="V2617" t="s">
        <v>46</v>
      </c>
      <c r="W2617" t="s">
        <v>65</v>
      </c>
      <c r="X2617" t="s">
        <v>38</v>
      </c>
      <c r="Y2617">
        <v>4</v>
      </c>
      <c r="Z2617">
        <f>VLOOKUP(A2617,Table3[],3,0)</f>
        <v>1</v>
      </c>
      <c r="AA2617">
        <f>VLOOKUP(A2617,'employee_engagement survey data'!A2617:E3081,4,0)</f>
        <v>1</v>
      </c>
      <c r="AB2617">
        <f>VLOOKUP(A2617,'employee_engagement survey data'!A2617:E2856,5,0)</f>
        <v>1</v>
      </c>
      <c r="AC2617" t="str">
        <f>VLOOKUP(A2617,training_and_development!A2617:F2654,3,0)</f>
        <v>Customer Service</v>
      </c>
      <c r="AD2617" t="str">
        <f>VLOOKUP(A2617,training_and_development!A2617:E3006,4,0)</f>
        <v>Internal</v>
      </c>
      <c r="AE2617" t="str">
        <f>VLOOKUP(A2617,training_and_development!A2617:F5614,5,0)</f>
        <v>Failed</v>
      </c>
      <c r="AF2617" t="str">
        <f>VLOOKUP(A2617,training_and_development!A2616:G2636,6,0)</f>
        <v>Lake Sherryside</v>
      </c>
      <c r="AG2617" t="str">
        <f>VLOOKUP(A2617,training_and_development!A2617:H2625,7,0)</f>
        <v>Jared Moses</v>
      </c>
      <c r="AH2617">
        <f>VLOOKUP(A2617,training_and_development!A2617:H2620,8,0)</f>
        <v>4</v>
      </c>
    </row>
    <row r="2618" spans="1:34" x14ac:dyDescent="0.25">
      <c r="A2618">
        <v>3617</v>
      </c>
      <c r="B2618" t="s">
        <v>19895</v>
      </c>
      <c r="C2618" s="1">
        <v>44958</v>
      </c>
      <c r="D2618" s="8" t="s">
        <v>16975</v>
      </c>
      <c r="E2618" t="s">
        <v>24</v>
      </c>
      <c r="F2618" t="s">
        <v>426</v>
      </c>
      <c r="G2618" t="s">
        <v>26543</v>
      </c>
      <c r="H2618" t="s">
        <v>40</v>
      </c>
      <c r="I2618" t="s">
        <v>27</v>
      </c>
      <c r="J2618" t="s">
        <v>50</v>
      </c>
      <c r="K2618" t="s">
        <v>29</v>
      </c>
      <c r="L2618" t="s">
        <v>50</v>
      </c>
      <c r="M2618" t="s">
        <v>31</v>
      </c>
      <c r="N2618" s="20" t="s">
        <v>16975</v>
      </c>
      <c r="O2618" t="s">
        <v>28294</v>
      </c>
      <c r="P2618" t="s">
        <v>177</v>
      </c>
      <c r="Q2618" s="2">
        <v>22330</v>
      </c>
      <c r="R2618" t="s">
        <v>33</v>
      </c>
      <c r="S2618" t="s">
        <v>107</v>
      </c>
      <c r="T2618" t="s">
        <v>35</v>
      </c>
      <c r="U2618" s="3">
        <v>37635</v>
      </c>
      <c r="V2618" t="s">
        <v>46</v>
      </c>
      <c r="W2618" t="s">
        <v>65</v>
      </c>
      <c r="X2618" t="s">
        <v>38</v>
      </c>
      <c r="Y2618">
        <v>1</v>
      </c>
      <c r="Z2618">
        <f>VLOOKUP(A2618,Table3[],3,0)</f>
        <v>2</v>
      </c>
      <c r="AA2618">
        <f>VLOOKUP(A2618,'employee_engagement survey data'!A2618:E3082,4,0)</f>
        <v>3</v>
      </c>
      <c r="AB2618">
        <f>VLOOKUP(A2618,'employee_engagement survey data'!A2618:E2857,5,0)</f>
        <v>3</v>
      </c>
      <c r="AC2618" t="str">
        <f>VLOOKUP(A2618,training_and_development!A2618:F2655,3,0)</f>
        <v>Customer Service</v>
      </c>
      <c r="AD2618" t="str">
        <f>VLOOKUP(A2618,training_and_development!A2618:E3007,4,0)</f>
        <v>Internal</v>
      </c>
      <c r="AE2618" t="str">
        <f>VLOOKUP(A2618,training_and_development!A2618:F5615,5,0)</f>
        <v>Completed</v>
      </c>
      <c r="AF2618" t="str">
        <f>VLOOKUP(A2618,training_and_development!A2617:G2637,6,0)</f>
        <v>East Rachel</v>
      </c>
      <c r="AG2618" t="str">
        <f>VLOOKUP(A2618,training_and_development!A2618:H2626,7,0)</f>
        <v>Cathy Porter DVM</v>
      </c>
      <c r="AH2618">
        <f>VLOOKUP(A2618,training_and_development!A2618:H2621,8,0)</f>
        <v>5</v>
      </c>
    </row>
    <row r="2619" spans="1:34" x14ac:dyDescent="0.25">
      <c r="A2619">
        <v>3618</v>
      </c>
      <c r="B2619" t="s">
        <v>19896</v>
      </c>
      <c r="C2619" s="1">
        <v>44961</v>
      </c>
      <c r="D2619" s="8" t="s">
        <v>16975</v>
      </c>
      <c r="E2619" t="s">
        <v>24</v>
      </c>
      <c r="F2619" t="s">
        <v>427</v>
      </c>
      <c r="G2619" t="s">
        <v>26543</v>
      </c>
      <c r="H2619" t="s">
        <v>99</v>
      </c>
      <c r="I2619" t="s">
        <v>27</v>
      </c>
      <c r="J2619" t="s">
        <v>42</v>
      </c>
      <c r="K2619" t="s">
        <v>51</v>
      </c>
      <c r="L2619" t="s">
        <v>30</v>
      </c>
      <c r="M2619" t="s">
        <v>31</v>
      </c>
      <c r="N2619" s="20" t="s">
        <v>16975</v>
      </c>
      <c r="O2619" t="s">
        <v>28294</v>
      </c>
      <c r="P2619" t="s">
        <v>105</v>
      </c>
      <c r="Q2619" s="2">
        <v>16197</v>
      </c>
      <c r="R2619" t="s">
        <v>33</v>
      </c>
      <c r="S2619" t="s">
        <v>107</v>
      </c>
      <c r="T2619" t="s">
        <v>45</v>
      </c>
      <c r="U2619" s="3">
        <v>13186</v>
      </c>
      <c r="V2619" t="s">
        <v>71</v>
      </c>
      <c r="W2619" t="s">
        <v>65</v>
      </c>
      <c r="X2619" t="s">
        <v>38</v>
      </c>
      <c r="Y2619">
        <v>3</v>
      </c>
      <c r="Z2619">
        <f>VLOOKUP(A2619,Table3[],3,0)</f>
        <v>3</v>
      </c>
      <c r="AA2619">
        <f>VLOOKUP(A2619,'employee_engagement survey data'!A2619:E3083,4,0)</f>
        <v>4</v>
      </c>
      <c r="AB2619">
        <f>VLOOKUP(A2619,'employee_engagement survey data'!A2619:E2858,5,0)</f>
        <v>5</v>
      </c>
      <c r="AC2619" t="str">
        <f>VLOOKUP(A2619,training_and_development!A2619:F2656,3,0)</f>
        <v>Leadership Development</v>
      </c>
      <c r="AD2619" t="str">
        <f>VLOOKUP(A2619,training_and_development!A2619:E3008,4,0)</f>
        <v>External</v>
      </c>
      <c r="AE2619" t="str">
        <f>VLOOKUP(A2619,training_and_development!A2619:F5616,5,0)</f>
        <v>Completed</v>
      </c>
      <c r="AF2619" t="str">
        <f>VLOOKUP(A2619,training_and_development!A2618:G2638,6,0)</f>
        <v>East Parkerchester</v>
      </c>
      <c r="AG2619" t="str">
        <f>VLOOKUP(A2619,training_and_development!A2619:H2627,7,0)</f>
        <v>Laura Carpenter</v>
      </c>
      <c r="AH2619">
        <f>VLOOKUP(A2619,training_and_development!A2619:H2622,8,0)</f>
        <v>3</v>
      </c>
    </row>
    <row r="2620" spans="1:34" x14ac:dyDescent="0.25">
      <c r="A2620">
        <v>3619</v>
      </c>
      <c r="B2620" t="s">
        <v>19897</v>
      </c>
      <c r="C2620" s="1">
        <v>45008</v>
      </c>
      <c r="D2620" s="8">
        <v>45047</v>
      </c>
      <c r="E2620" t="s">
        <v>24</v>
      </c>
      <c r="F2620" t="s">
        <v>428</v>
      </c>
      <c r="G2620" t="s">
        <v>26543</v>
      </c>
      <c r="H2620" t="s">
        <v>61</v>
      </c>
      <c r="I2620" t="s">
        <v>27</v>
      </c>
      <c r="J2620" t="s">
        <v>50</v>
      </c>
      <c r="K2620" t="s">
        <v>41</v>
      </c>
      <c r="L2620" t="s">
        <v>50</v>
      </c>
      <c r="M2620" t="s">
        <v>74</v>
      </c>
      <c r="N2620" s="20" t="s">
        <v>429</v>
      </c>
      <c r="O2620" t="s">
        <v>28294</v>
      </c>
      <c r="P2620" t="s">
        <v>62</v>
      </c>
      <c r="Q2620" s="2">
        <v>30758</v>
      </c>
      <c r="R2620" t="s">
        <v>33</v>
      </c>
      <c r="S2620" t="s">
        <v>78</v>
      </c>
      <c r="T2620" t="s">
        <v>45</v>
      </c>
      <c r="U2620" s="3">
        <v>76278</v>
      </c>
      <c r="V2620" t="s">
        <v>94</v>
      </c>
      <c r="W2620" t="s">
        <v>65</v>
      </c>
      <c r="X2620" t="s">
        <v>38</v>
      </c>
      <c r="Y2620">
        <v>3</v>
      </c>
      <c r="Z2620">
        <f>VLOOKUP(A2620,Table3[],3,0)</f>
        <v>1</v>
      </c>
      <c r="AA2620">
        <f>VLOOKUP(A2620,'employee_engagement survey data'!A2620:E3084,4,0)</f>
        <v>5</v>
      </c>
      <c r="AB2620">
        <f>VLOOKUP(A2620,'employee_engagement survey data'!A2620:E2859,5,0)</f>
        <v>2</v>
      </c>
      <c r="AC2620" t="str">
        <f>VLOOKUP(A2620,training_and_development!A2620:F2657,3,0)</f>
        <v>Project Management</v>
      </c>
      <c r="AD2620" t="str">
        <f>VLOOKUP(A2620,training_and_development!A2620:E3009,4,0)</f>
        <v>Internal</v>
      </c>
      <c r="AE2620" t="str">
        <f>VLOOKUP(A2620,training_and_development!A2620:F5617,5,0)</f>
        <v>Completed</v>
      </c>
      <c r="AF2620" t="str">
        <f>VLOOKUP(A2620,training_and_development!A2619:G2639,6,0)</f>
        <v>Davismouth</v>
      </c>
      <c r="AG2620" t="str">
        <f>VLOOKUP(A2620,training_and_development!A2620:H2628,7,0)</f>
        <v>Ashley Ball</v>
      </c>
      <c r="AH2620">
        <f>VLOOKUP(A2620,training_and_development!A2620:H2623,8,0)</f>
        <v>2</v>
      </c>
    </row>
    <row r="2621" spans="1:34" x14ac:dyDescent="0.25">
      <c r="A2621">
        <v>3620</v>
      </c>
      <c r="B2621" t="s">
        <v>19898</v>
      </c>
      <c r="C2621" s="1">
        <v>45007</v>
      </c>
      <c r="D2621" s="8">
        <v>45121</v>
      </c>
      <c r="E2621" t="s">
        <v>24</v>
      </c>
      <c r="F2621" t="s">
        <v>430</v>
      </c>
      <c r="G2621" t="s">
        <v>26543</v>
      </c>
      <c r="H2621" t="s">
        <v>116</v>
      </c>
      <c r="I2621" t="s">
        <v>27</v>
      </c>
      <c r="J2621" t="s">
        <v>42</v>
      </c>
      <c r="K2621" t="s">
        <v>41</v>
      </c>
      <c r="L2621" t="s">
        <v>30</v>
      </c>
      <c r="M2621" t="s">
        <v>74</v>
      </c>
      <c r="N2621" s="20" t="s">
        <v>431</v>
      </c>
      <c r="O2621" t="s">
        <v>28294</v>
      </c>
      <c r="P2621" t="s">
        <v>76</v>
      </c>
      <c r="Q2621" s="2">
        <v>34619</v>
      </c>
      <c r="R2621" t="s">
        <v>33</v>
      </c>
      <c r="S2621" t="s">
        <v>135</v>
      </c>
      <c r="T2621" t="s">
        <v>45</v>
      </c>
      <c r="U2621" s="3">
        <v>77580</v>
      </c>
      <c r="V2621" t="s">
        <v>46</v>
      </c>
      <c r="W2621" t="s">
        <v>65</v>
      </c>
      <c r="X2621" t="s">
        <v>38</v>
      </c>
      <c r="Y2621">
        <v>2</v>
      </c>
      <c r="Z2621">
        <f>VLOOKUP(A2621,Table3[],3,0)</f>
        <v>1</v>
      </c>
      <c r="AA2621">
        <f>VLOOKUP(A2621,'employee_engagement survey data'!A2621:E3085,4,0)</f>
        <v>2</v>
      </c>
      <c r="AB2621">
        <f>VLOOKUP(A2621,'employee_engagement survey data'!A2621:E2860,5,0)</f>
        <v>2</v>
      </c>
      <c r="AC2621" t="str">
        <f>VLOOKUP(A2621,training_and_development!A2621:F2658,3,0)</f>
        <v>Technical Skills</v>
      </c>
      <c r="AD2621" t="str">
        <f>VLOOKUP(A2621,training_and_development!A2621:E3010,4,0)</f>
        <v>Internal</v>
      </c>
      <c r="AE2621" t="str">
        <f>VLOOKUP(A2621,training_and_development!A2621:F5618,5,0)</f>
        <v>Completed</v>
      </c>
      <c r="AF2621" t="str">
        <f>VLOOKUP(A2621,training_and_development!A2620:G2640,6,0)</f>
        <v>North Ebony</v>
      </c>
      <c r="AG2621" t="str">
        <f>VLOOKUP(A2621,training_and_development!A2621:H2629,7,0)</f>
        <v>Christine Carter</v>
      </c>
      <c r="AH2621">
        <f>VLOOKUP(A2621,training_and_development!A2621:H2624,8,0)</f>
        <v>3</v>
      </c>
    </row>
    <row r="2622" spans="1:34" x14ac:dyDescent="0.25">
      <c r="A2622">
        <v>3621</v>
      </c>
      <c r="B2622" t="s">
        <v>19899</v>
      </c>
      <c r="C2622" s="1">
        <v>43432</v>
      </c>
      <c r="D2622" s="8" t="s">
        <v>16975</v>
      </c>
      <c r="E2622" t="s">
        <v>24</v>
      </c>
      <c r="F2622" t="s">
        <v>432</v>
      </c>
      <c r="G2622" t="s">
        <v>26543</v>
      </c>
      <c r="H2622" t="s">
        <v>73</v>
      </c>
      <c r="I2622" t="s">
        <v>27</v>
      </c>
      <c r="J2622" t="s">
        <v>28</v>
      </c>
      <c r="K2622" t="s">
        <v>41</v>
      </c>
      <c r="L2622" t="s">
        <v>50</v>
      </c>
      <c r="M2622" t="s">
        <v>31</v>
      </c>
      <c r="N2622" s="20" t="s">
        <v>16975</v>
      </c>
      <c r="O2622" t="s">
        <v>28294</v>
      </c>
      <c r="P2622" t="s">
        <v>281</v>
      </c>
      <c r="Q2622" s="2">
        <v>35682</v>
      </c>
      <c r="R2622" t="s">
        <v>33</v>
      </c>
      <c r="S2622" t="s">
        <v>64</v>
      </c>
      <c r="T2622" t="s">
        <v>45</v>
      </c>
      <c r="U2622" s="3">
        <v>15586</v>
      </c>
      <c r="V2622" t="s">
        <v>36</v>
      </c>
      <c r="W2622" t="s">
        <v>65</v>
      </c>
      <c r="X2622" t="s">
        <v>38</v>
      </c>
      <c r="Y2622">
        <v>2</v>
      </c>
      <c r="Z2622">
        <f>VLOOKUP(A2622,Table3[],3,0)</f>
        <v>2</v>
      </c>
      <c r="AA2622">
        <f>VLOOKUP(A2622,'employee_engagement survey data'!A2622:E3086,4,0)</f>
        <v>3</v>
      </c>
      <c r="AB2622">
        <f>VLOOKUP(A2622,'employee_engagement survey data'!A2622:E2861,5,0)</f>
        <v>2</v>
      </c>
      <c r="AC2622" t="str">
        <f>VLOOKUP(A2622,training_and_development!A2622:F2659,3,0)</f>
        <v>Leadership Development</v>
      </c>
      <c r="AD2622" t="str">
        <f>VLOOKUP(A2622,training_and_development!A2622:E3011,4,0)</f>
        <v>External</v>
      </c>
      <c r="AE2622" t="str">
        <f>VLOOKUP(A2622,training_and_development!A2622:F5619,5,0)</f>
        <v>Completed</v>
      </c>
      <c r="AF2622" t="str">
        <f>VLOOKUP(A2622,training_and_development!A2621:G2641,6,0)</f>
        <v>Lake Teresa</v>
      </c>
      <c r="AG2622" t="str">
        <f>VLOOKUP(A2622,training_and_development!A2622:H2630,7,0)</f>
        <v>Frank Perry</v>
      </c>
      <c r="AH2622">
        <f>VLOOKUP(A2622,training_and_development!A2622:H2625,8,0)</f>
        <v>3</v>
      </c>
    </row>
    <row r="2623" spans="1:34" x14ac:dyDescent="0.25">
      <c r="A2623">
        <v>3622</v>
      </c>
      <c r="B2623" t="s">
        <v>19900</v>
      </c>
      <c r="C2623" s="1">
        <v>44021</v>
      </c>
      <c r="D2623" s="8">
        <v>44387</v>
      </c>
      <c r="E2623" t="s">
        <v>332</v>
      </c>
      <c r="F2623" t="s">
        <v>433</v>
      </c>
      <c r="G2623" t="s">
        <v>26543</v>
      </c>
      <c r="H2623" t="s">
        <v>96</v>
      </c>
      <c r="I2623" t="s">
        <v>27</v>
      </c>
      <c r="J2623" t="s">
        <v>42</v>
      </c>
      <c r="K2623" t="s">
        <v>41</v>
      </c>
      <c r="L2623" t="s">
        <v>30</v>
      </c>
      <c r="M2623" t="s">
        <v>92</v>
      </c>
      <c r="N2623" s="20" t="s">
        <v>434</v>
      </c>
      <c r="O2623" t="s">
        <v>28294</v>
      </c>
      <c r="P2623" t="s">
        <v>68</v>
      </c>
      <c r="Q2623" s="2">
        <v>34988</v>
      </c>
      <c r="R2623" t="s">
        <v>33</v>
      </c>
      <c r="S2623" t="s">
        <v>64</v>
      </c>
      <c r="T2623" t="s">
        <v>35</v>
      </c>
      <c r="U2623" s="3">
        <v>75607</v>
      </c>
      <c r="V2623" t="s">
        <v>46</v>
      </c>
      <c r="W2623" t="s">
        <v>79</v>
      </c>
      <c r="X2623" t="s">
        <v>38</v>
      </c>
      <c r="Y2623">
        <v>3</v>
      </c>
      <c r="Z2623">
        <f>VLOOKUP(A2623,Table3[],3,0)</f>
        <v>3</v>
      </c>
      <c r="AA2623">
        <f>VLOOKUP(A2623,'employee_engagement survey data'!A2623:E3087,4,0)</f>
        <v>1</v>
      </c>
      <c r="AB2623">
        <f>VLOOKUP(A2623,'employee_engagement survey data'!A2623:E2862,5,0)</f>
        <v>5</v>
      </c>
      <c r="AC2623" t="str">
        <f>VLOOKUP(A2623,training_and_development!A2623:F2660,3,0)</f>
        <v>Project Management</v>
      </c>
      <c r="AD2623" t="str">
        <f>VLOOKUP(A2623,training_and_development!A2623:E3012,4,0)</f>
        <v>External</v>
      </c>
      <c r="AE2623" t="str">
        <f>VLOOKUP(A2623,training_and_development!A2623:F5620,5,0)</f>
        <v>Completed</v>
      </c>
      <c r="AF2623" t="str">
        <f>VLOOKUP(A2623,training_and_development!A2622:G2642,6,0)</f>
        <v>East Kevinport</v>
      </c>
      <c r="AG2623" t="str">
        <f>VLOOKUP(A2623,training_and_development!A2623:H2631,7,0)</f>
        <v>Mary Little</v>
      </c>
      <c r="AH2623">
        <f>VLOOKUP(A2623,training_and_development!A2623:H2626,8,0)</f>
        <v>1</v>
      </c>
    </row>
    <row r="2624" spans="1:34" x14ac:dyDescent="0.25">
      <c r="A2624">
        <v>3623</v>
      </c>
      <c r="B2624" t="s">
        <v>19901</v>
      </c>
      <c r="C2624" s="1">
        <v>43507</v>
      </c>
      <c r="D2624" s="8" t="s">
        <v>16975</v>
      </c>
      <c r="E2624" t="s">
        <v>332</v>
      </c>
      <c r="F2624" t="s">
        <v>435</v>
      </c>
      <c r="G2624" t="s">
        <v>26543</v>
      </c>
      <c r="H2624" t="s">
        <v>40</v>
      </c>
      <c r="I2624" t="s">
        <v>27</v>
      </c>
      <c r="J2624" t="s">
        <v>42</v>
      </c>
      <c r="K2624" t="s">
        <v>41</v>
      </c>
      <c r="L2624" t="s">
        <v>50</v>
      </c>
      <c r="M2624" t="s">
        <v>31</v>
      </c>
      <c r="N2624" s="20" t="s">
        <v>16975</v>
      </c>
      <c r="O2624" t="s">
        <v>28294</v>
      </c>
      <c r="P2624" t="s">
        <v>83</v>
      </c>
      <c r="Q2624" s="2">
        <v>21300</v>
      </c>
      <c r="R2624" t="s">
        <v>33</v>
      </c>
      <c r="S2624" t="s">
        <v>85</v>
      </c>
      <c r="T2624" t="s">
        <v>35</v>
      </c>
      <c r="U2624" s="3">
        <v>47289</v>
      </c>
      <c r="V2624" t="s">
        <v>94</v>
      </c>
      <c r="W2624" t="s">
        <v>79</v>
      </c>
      <c r="X2624" t="s">
        <v>38</v>
      </c>
      <c r="Y2624">
        <v>3</v>
      </c>
      <c r="Z2624">
        <f>VLOOKUP(A2624,Table3[],3,0)</f>
        <v>2</v>
      </c>
      <c r="AA2624">
        <f>VLOOKUP(A2624,'employee_engagement survey data'!A2624:E3088,4,0)</f>
        <v>2</v>
      </c>
      <c r="AB2624">
        <f>VLOOKUP(A2624,'employee_engagement survey data'!A2624:E2863,5,0)</f>
        <v>5</v>
      </c>
      <c r="AC2624" t="str">
        <f>VLOOKUP(A2624,training_and_development!A2624:F2661,3,0)</f>
        <v>Project Management</v>
      </c>
      <c r="AD2624" t="str">
        <f>VLOOKUP(A2624,training_and_development!A2624:E3013,4,0)</f>
        <v>External</v>
      </c>
      <c r="AE2624" t="str">
        <f>VLOOKUP(A2624,training_and_development!A2624:F5621,5,0)</f>
        <v>Completed</v>
      </c>
      <c r="AF2624" t="str">
        <f>VLOOKUP(A2624,training_and_development!A2623:G2643,6,0)</f>
        <v>Ballborough</v>
      </c>
      <c r="AG2624" t="str">
        <f>VLOOKUP(A2624,training_and_development!A2624:H2632,7,0)</f>
        <v>Philip James</v>
      </c>
      <c r="AH2624">
        <f>VLOOKUP(A2624,training_and_development!A2624:H2627,8,0)</f>
        <v>2</v>
      </c>
    </row>
    <row r="2625" spans="1:34" x14ac:dyDescent="0.25">
      <c r="A2625">
        <v>3624</v>
      </c>
      <c r="B2625" t="s">
        <v>19902</v>
      </c>
      <c r="C2625" s="1">
        <v>43839</v>
      </c>
      <c r="D2625" s="8" t="s">
        <v>16975</v>
      </c>
      <c r="E2625" t="s">
        <v>332</v>
      </c>
      <c r="F2625" t="s">
        <v>436</v>
      </c>
      <c r="G2625" t="s">
        <v>26543</v>
      </c>
      <c r="H2625" t="s">
        <v>99</v>
      </c>
      <c r="I2625" t="s">
        <v>27</v>
      </c>
      <c r="J2625" t="s">
        <v>42</v>
      </c>
      <c r="K2625" t="s">
        <v>51</v>
      </c>
      <c r="L2625" t="s">
        <v>42</v>
      </c>
      <c r="M2625" t="s">
        <v>31</v>
      </c>
      <c r="N2625" s="20" t="s">
        <v>16975</v>
      </c>
      <c r="O2625" t="s">
        <v>28294</v>
      </c>
      <c r="P2625" t="s">
        <v>437</v>
      </c>
      <c r="Q2625" s="2">
        <v>35099</v>
      </c>
      <c r="R2625" t="s">
        <v>33</v>
      </c>
      <c r="S2625" t="s">
        <v>85</v>
      </c>
      <c r="T2625" t="s">
        <v>35</v>
      </c>
      <c r="U2625" s="3">
        <v>85711</v>
      </c>
      <c r="V2625" t="s">
        <v>94</v>
      </c>
      <c r="W2625" t="s">
        <v>65</v>
      </c>
      <c r="X2625" t="s">
        <v>38</v>
      </c>
      <c r="Y2625">
        <v>4</v>
      </c>
      <c r="Z2625">
        <f>VLOOKUP(A2625,Table3[],3,0)</f>
        <v>2</v>
      </c>
      <c r="AA2625">
        <f>VLOOKUP(A2625,'employee_engagement survey data'!A2625:E3089,4,0)</f>
        <v>2</v>
      </c>
      <c r="AB2625">
        <f>VLOOKUP(A2625,'employee_engagement survey data'!A2625:E2864,5,0)</f>
        <v>2</v>
      </c>
      <c r="AC2625" t="str">
        <f>VLOOKUP(A2625,training_and_development!A2625:F2662,3,0)</f>
        <v>Communication Skills</v>
      </c>
      <c r="AD2625" t="str">
        <f>VLOOKUP(A2625,training_and_development!A2625:E3014,4,0)</f>
        <v>External</v>
      </c>
      <c r="AE2625" t="str">
        <f>VLOOKUP(A2625,training_and_development!A2625:F5622,5,0)</f>
        <v>Completed</v>
      </c>
      <c r="AF2625" t="str">
        <f>VLOOKUP(A2625,training_and_development!A2624:G2644,6,0)</f>
        <v>Thomasberg</v>
      </c>
      <c r="AG2625" t="str">
        <f>VLOOKUP(A2625,training_and_development!A2625:H2633,7,0)</f>
        <v>William Oconnor</v>
      </c>
      <c r="AH2625">
        <f>VLOOKUP(A2625,training_and_development!A2625:H2628,8,0)</f>
        <v>5</v>
      </c>
    </row>
    <row r="2626" spans="1:34" x14ac:dyDescent="0.25">
      <c r="A2626">
        <v>3625</v>
      </c>
      <c r="B2626" t="s">
        <v>19903</v>
      </c>
      <c r="C2626" s="1">
        <v>44511</v>
      </c>
      <c r="D2626" s="8">
        <v>44773</v>
      </c>
      <c r="E2626" t="s">
        <v>332</v>
      </c>
      <c r="F2626" t="s">
        <v>438</v>
      </c>
      <c r="G2626" t="s">
        <v>26543</v>
      </c>
      <c r="H2626" t="s">
        <v>61</v>
      </c>
      <c r="I2626" t="s">
        <v>339</v>
      </c>
      <c r="J2626" t="s">
        <v>28</v>
      </c>
      <c r="K2626" t="s">
        <v>51</v>
      </c>
      <c r="L2626" t="s">
        <v>42</v>
      </c>
      <c r="M2626" t="s">
        <v>92</v>
      </c>
      <c r="N2626" s="20" t="s">
        <v>439</v>
      </c>
      <c r="O2626" t="s">
        <v>28294</v>
      </c>
      <c r="P2626" t="s">
        <v>83</v>
      </c>
      <c r="Q2626" s="2">
        <v>27742</v>
      </c>
      <c r="R2626" t="s">
        <v>33</v>
      </c>
      <c r="S2626" t="s">
        <v>85</v>
      </c>
      <c r="T2626" t="s">
        <v>35</v>
      </c>
      <c r="U2626" s="3">
        <v>54392</v>
      </c>
      <c r="V2626" t="s">
        <v>94</v>
      </c>
      <c r="W2626" t="s">
        <v>59</v>
      </c>
      <c r="X2626" t="s">
        <v>38</v>
      </c>
      <c r="Y2626">
        <v>5</v>
      </c>
      <c r="Z2626">
        <f>VLOOKUP(A2626,Table3[],3,0)</f>
        <v>5</v>
      </c>
      <c r="AA2626">
        <f>VLOOKUP(A2626,'employee_engagement survey data'!A2626:E3090,4,0)</f>
        <v>2</v>
      </c>
      <c r="AB2626">
        <f>VLOOKUP(A2626,'employee_engagement survey data'!A2626:E2865,5,0)</f>
        <v>4</v>
      </c>
      <c r="AC2626" t="str">
        <f>VLOOKUP(A2626,training_and_development!A2626:F2663,3,0)</f>
        <v>Technical Skills</v>
      </c>
      <c r="AD2626" t="str">
        <f>VLOOKUP(A2626,training_and_development!A2626:E3015,4,0)</f>
        <v>External</v>
      </c>
      <c r="AE2626" t="str">
        <f>VLOOKUP(A2626,training_and_development!A2626:F5623,5,0)</f>
        <v>Failed</v>
      </c>
      <c r="AF2626" t="str">
        <f>VLOOKUP(A2626,training_and_development!A2625:G2645,6,0)</f>
        <v>East Jaime</v>
      </c>
      <c r="AG2626" t="str">
        <f>VLOOKUP(A2626,training_and_development!A2626:H2634,7,0)</f>
        <v>Lisa Suarez</v>
      </c>
      <c r="AH2626">
        <f>VLOOKUP(A2626,training_and_development!A2626:H2629,8,0)</f>
        <v>2</v>
      </c>
    </row>
    <row r="2627" spans="1:34" x14ac:dyDescent="0.25">
      <c r="A2627">
        <v>3626</v>
      </c>
      <c r="B2627" t="s">
        <v>19904</v>
      </c>
      <c r="C2627" s="1">
        <v>44331</v>
      </c>
      <c r="D2627" s="8" t="s">
        <v>16975</v>
      </c>
      <c r="E2627" t="s">
        <v>332</v>
      </c>
      <c r="F2627" t="s">
        <v>440</v>
      </c>
      <c r="G2627" t="s">
        <v>26543</v>
      </c>
      <c r="H2627" t="s">
        <v>116</v>
      </c>
      <c r="I2627" t="s">
        <v>27</v>
      </c>
      <c r="J2627" t="s">
        <v>50</v>
      </c>
      <c r="K2627" t="s">
        <v>51</v>
      </c>
      <c r="L2627" t="s">
        <v>30</v>
      </c>
      <c r="M2627" t="s">
        <v>31</v>
      </c>
      <c r="N2627" s="20" t="s">
        <v>16975</v>
      </c>
      <c r="O2627" t="s">
        <v>28294</v>
      </c>
      <c r="P2627" t="s">
        <v>68</v>
      </c>
      <c r="Q2627" s="2">
        <v>34270</v>
      </c>
      <c r="R2627" t="s">
        <v>33</v>
      </c>
      <c r="S2627" t="s">
        <v>144</v>
      </c>
      <c r="T2627" t="s">
        <v>35</v>
      </c>
      <c r="U2627" s="3">
        <v>61825</v>
      </c>
      <c r="V2627" t="s">
        <v>94</v>
      </c>
      <c r="W2627" t="s">
        <v>59</v>
      </c>
      <c r="X2627" t="s">
        <v>38</v>
      </c>
      <c r="Y2627">
        <v>2</v>
      </c>
      <c r="Z2627">
        <f>VLOOKUP(A2627,Table3[],3,0)</f>
        <v>2</v>
      </c>
      <c r="AA2627">
        <f>VLOOKUP(A2627,'employee_engagement survey data'!A2627:E3091,4,0)</f>
        <v>5</v>
      </c>
      <c r="AB2627">
        <f>VLOOKUP(A2627,'employee_engagement survey data'!A2627:E2866,5,0)</f>
        <v>1</v>
      </c>
      <c r="AC2627" t="str">
        <f>VLOOKUP(A2627,training_and_development!A2627:F2664,3,0)</f>
        <v>Communication Skills</v>
      </c>
      <c r="AD2627" t="str">
        <f>VLOOKUP(A2627,training_and_development!A2627:E3016,4,0)</f>
        <v>Internal</v>
      </c>
      <c r="AE2627" t="str">
        <f>VLOOKUP(A2627,training_and_development!A2627:F5624,5,0)</f>
        <v>Failed</v>
      </c>
      <c r="AF2627" t="str">
        <f>VLOOKUP(A2627,training_and_development!A2626:G2646,6,0)</f>
        <v>Whitneytown</v>
      </c>
      <c r="AG2627" t="str">
        <f>VLOOKUP(A2627,training_and_development!A2627:H2635,7,0)</f>
        <v>Melissa Powell PhD</v>
      </c>
      <c r="AH2627">
        <f>VLOOKUP(A2627,training_and_development!A2627:H2630,8,0)</f>
        <v>2</v>
      </c>
    </row>
    <row r="2628" spans="1:34" x14ac:dyDescent="0.25">
      <c r="A2628">
        <v>3627</v>
      </c>
      <c r="B2628" t="s">
        <v>19905</v>
      </c>
      <c r="C2628" s="1">
        <v>43698</v>
      </c>
      <c r="D2628" s="8">
        <v>44862</v>
      </c>
      <c r="E2628" t="s">
        <v>332</v>
      </c>
      <c r="F2628" t="s">
        <v>441</v>
      </c>
      <c r="G2628" t="s">
        <v>26543</v>
      </c>
      <c r="H2628" t="s">
        <v>73</v>
      </c>
      <c r="I2628" t="s">
        <v>339</v>
      </c>
      <c r="J2628" t="s">
        <v>28</v>
      </c>
      <c r="K2628" t="s">
        <v>29</v>
      </c>
      <c r="L2628" t="s">
        <v>50</v>
      </c>
      <c r="M2628" t="s">
        <v>92</v>
      </c>
      <c r="N2628" s="20" t="s">
        <v>442</v>
      </c>
      <c r="O2628" t="s">
        <v>28294</v>
      </c>
      <c r="P2628" t="s">
        <v>68</v>
      </c>
      <c r="Q2628" s="2">
        <v>24526</v>
      </c>
      <c r="R2628" t="s">
        <v>33</v>
      </c>
      <c r="S2628" t="s">
        <v>4</v>
      </c>
      <c r="T2628" t="s">
        <v>35</v>
      </c>
      <c r="U2628" s="3">
        <v>52646</v>
      </c>
      <c r="V2628" t="s">
        <v>71</v>
      </c>
      <c r="W2628" t="s">
        <v>65</v>
      </c>
      <c r="X2628" t="s">
        <v>38</v>
      </c>
      <c r="Y2628">
        <v>3</v>
      </c>
      <c r="Z2628">
        <f>VLOOKUP(A2628,Table3[],3,0)</f>
        <v>1</v>
      </c>
      <c r="AA2628">
        <f>VLOOKUP(A2628,'employee_engagement survey data'!A2628:E3092,4,0)</f>
        <v>1</v>
      </c>
      <c r="AB2628">
        <f>VLOOKUP(A2628,'employee_engagement survey data'!A2628:E2867,5,0)</f>
        <v>4</v>
      </c>
      <c r="AC2628" t="str">
        <f>VLOOKUP(A2628,training_and_development!A2628:F2665,3,0)</f>
        <v>Leadership Development</v>
      </c>
      <c r="AD2628" t="str">
        <f>VLOOKUP(A2628,training_and_development!A2628:E3017,4,0)</f>
        <v>Internal</v>
      </c>
      <c r="AE2628" t="str">
        <f>VLOOKUP(A2628,training_and_development!A2628:F5625,5,0)</f>
        <v>Failed</v>
      </c>
      <c r="AF2628" t="str">
        <f>VLOOKUP(A2628,training_and_development!A2627:G2647,6,0)</f>
        <v>West Amandaburgh</v>
      </c>
      <c r="AG2628" t="str">
        <f>VLOOKUP(A2628,training_and_development!A2628:H2636,7,0)</f>
        <v>Jessica Mills</v>
      </c>
      <c r="AH2628">
        <f>VLOOKUP(A2628,training_and_development!A2628:H2631,8,0)</f>
        <v>5</v>
      </c>
    </row>
    <row r="2629" spans="1:34" x14ac:dyDescent="0.25">
      <c r="A2629">
        <v>3628</v>
      </c>
      <c r="B2629" t="s">
        <v>19906</v>
      </c>
      <c r="C2629" s="1">
        <v>44092</v>
      </c>
      <c r="D2629" s="8" t="s">
        <v>16975</v>
      </c>
      <c r="E2629" t="s">
        <v>332</v>
      </c>
      <c r="F2629" t="s">
        <v>443</v>
      </c>
      <c r="G2629" t="s">
        <v>26543</v>
      </c>
      <c r="H2629" t="s">
        <v>87</v>
      </c>
      <c r="I2629" t="s">
        <v>27</v>
      </c>
      <c r="J2629" t="s">
        <v>28</v>
      </c>
      <c r="K2629" t="s">
        <v>51</v>
      </c>
      <c r="L2629" t="s">
        <v>42</v>
      </c>
      <c r="M2629" t="s">
        <v>31</v>
      </c>
      <c r="N2629" s="20" t="s">
        <v>16975</v>
      </c>
      <c r="O2629" t="s">
        <v>28294</v>
      </c>
      <c r="P2629" t="s">
        <v>83</v>
      </c>
      <c r="Q2629" s="2">
        <v>16829</v>
      </c>
      <c r="R2629" t="s">
        <v>33</v>
      </c>
      <c r="S2629" t="s">
        <v>78</v>
      </c>
      <c r="T2629" t="s">
        <v>35</v>
      </c>
      <c r="U2629" s="3">
        <v>56126</v>
      </c>
      <c r="V2629" t="s">
        <v>46</v>
      </c>
      <c r="W2629" t="s">
        <v>65</v>
      </c>
      <c r="X2629" t="s">
        <v>38</v>
      </c>
      <c r="Y2629">
        <v>3</v>
      </c>
      <c r="Z2629">
        <f>VLOOKUP(A2629,Table3[],3,0)</f>
        <v>4</v>
      </c>
      <c r="AA2629">
        <f>VLOOKUP(A2629,'employee_engagement survey data'!A2629:E3093,4,0)</f>
        <v>3</v>
      </c>
      <c r="AB2629">
        <f>VLOOKUP(A2629,'employee_engagement survey data'!A2629:E2868,5,0)</f>
        <v>1</v>
      </c>
      <c r="AC2629" t="str">
        <f>VLOOKUP(A2629,training_and_development!A2629:F2666,3,0)</f>
        <v>Leadership Development</v>
      </c>
      <c r="AD2629" t="str">
        <f>VLOOKUP(A2629,training_and_development!A2629:E3018,4,0)</f>
        <v>Internal</v>
      </c>
      <c r="AE2629" t="str">
        <f>VLOOKUP(A2629,training_and_development!A2629:F5626,5,0)</f>
        <v>Failed</v>
      </c>
      <c r="AF2629" t="str">
        <f>VLOOKUP(A2629,training_and_development!A2628:G2648,6,0)</f>
        <v>Paulshire</v>
      </c>
      <c r="AG2629" t="str">
        <f>VLOOKUP(A2629,training_and_development!A2629:H2637,7,0)</f>
        <v>Edward Morris</v>
      </c>
      <c r="AH2629">
        <f>VLOOKUP(A2629,training_and_development!A2629:H2632,8,0)</f>
        <v>4</v>
      </c>
    </row>
    <row r="2630" spans="1:34" x14ac:dyDescent="0.25">
      <c r="A2630">
        <v>3629</v>
      </c>
      <c r="B2630" t="s">
        <v>19907</v>
      </c>
      <c r="C2630" s="1">
        <v>44800</v>
      </c>
      <c r="D2630" s="8">
        <v>44898</v>
      </c>
      <c r="E2630" t="s">
        <v>24</v>
      </c>
      <c r="F2630" t="s">
        <v>444</v>
      </c>
      <c r="G2630" t="s">
        <v>26543</v>
      </c>
      <c r="H2630" t="s">
        <v>87</v>
      </c>
      <c r="I2630" t="s">
        <v>339</v>
      </c>
      <c r="J2630" t="s">
        <v>28</v>
      </c>
      <c r="K2630" t="s">
        <v>51</v>
      </c>
      <c r="L2630" t="s">
        <v>50</v>
      </c>
      <c r="M2630" t="s">
        <v>120</v>
      </c>
      <c r="N2630" s="20" t="s">
        <v>445</v>
      </c>
      <c r="O2630" t="s">
        <v>28294</v>
      </c>
      <c r="P2630" t="s">
        <v>68</v>
      </c>
      <c r="Q2630" s="2">
        <v>30646</v>
      </c>
      <c r="R2630" t="s">
        <v>33</v>
      </c>
      <c r="S2630" t="s">
        <v>64</v>
      </c>
      <c r="T2630" t="s">
        <v>45</v>
      </c>
      <c r="U2630" s="3">
        <v>70056</v>
      </c>
      <c r="V2630" t="s">
        <v>71</v>
      </c>
      <c r="W2630" t="s">
        <v>79</v>
      </c>
      <c r="X2630" t="s">
        <v>38</v>
      </c>
      <c r="Y2630">
        <v>5</v>
      </c>
      <c r="Z2630">
        <f>VLOOKUP(A2630,Table3[],3,0)</f>
        <v>2</v>
      </c>
      <c r="AA2630">
        <f>VLOOKUP(A2630,'employee_engagement survey data'!A2630:E3094,4,0)</f>
        <v>4</v>
      </c>
      <c r="AB2630">
        <f>VLOOKUP(A2630,'employee_engagement survey data'!A2630:E2869,5,0)</f>
        <v>4</v>
      </c>
      <c r="AC2630" t="str">
        <f>VLOOKUP(A2630,training_and_development!A2630:F2667,3,0)</f>
        <v>Technical Skills</v>
      </c>
      <c r="AD2630" t="str">
        <f>VLOOKUP(A2630,training_and_development!A2630:E3019,4,0)</f>
        <v>Internal</v>
      </c>
      <c r="AE2630" t="str">
        <f>VLOOKUP(A2630,training_and_development!A2630:F5627,5,0)</f>
        <v>Failed</v>
      </c>
      <c r="AF2630" t="str">
        <f>VLOOKUP(A2630,training_and_development!A2629:G2649,6,0)</f>
        <v>Jacksonville</v>
      </c>
      <c r="AG2630" t="str">
        <f>VLOOKUP(A2630,training_and_development!A2630:H2638,7,0)</f>
        <v>Rachel Hood</v>
      </c>
      <c r="AH2630">
        <f>VLOOKUP(A2630,training_and_development!A2630:H2633,8,0)</f>
        <v>1</v>
      </c>
    </row>
    <row r="2631" spans="1:34" x14ac:dyDescent="0.25">
      <c r="A2631">
        <v>3630</v>
      </c>
      <c r="B2631" t="s">
        <v>19908</v>
      </c>
      <c r="C2631" s="1">
        <v>43519</v>
      </c>
      <c r="D2631" s="8" t="s">
        <v>16975</v>
      </c>
      <c r="E2631" t="s">
        <v>24</v>
      </c>
      <c r="F2631" t="s">
        <v>446</v>
      </c>
      <c r="G2631" t="s">
        <v>26543</v>
      </c>
      <c r="H2631" t="s">
        <v>99</v>
      </c>
      <c r="I2631" t="s">
        <v>27</v>
      </c>
      <c r="J2631" t="s">
        <v>28</v>
      </c>
      <c r="K2631" t="s">
        <v>51</v>
      </c>
      <c r="L2631" t="s">
        <v>50</v>
      </c>
      <c r="M2631" t="s">
        <v>31</v>
      </c>
      <c r="N2631" s="20" t="s">
        <v>16975</v>
      </c>
      <c r="O2631" t="s">
        <v>28294</v>
      </c>
      <c r="P2631" t="s">
        <v>68</v>
      </c>
      <c r="Q2631" s="2">
        <v>23869</v>
      </c>
      <c r="R2631" t="s">
        <v>33</v>
      </c>
      <c r="S2631" t="s">
        <v>64</v>
      </c>
      <c r="T2631" t="s">
        <v>45</v>
      </c>
      <c r="U2631" s="3">
        <v>81819</v>
      </c>
      <c r="V2631" t="s">
        <v>58</v>
      </c>
      <c r="W2631" t="s">
        <v>37</v>
      </c>
      <c r="X2631" t="s">
        <v>38</v>
      </c>
      <c r="Y2631">
        <v>5</v>
      </c>
      <c r="Z2631">
        <f>VLOOKUP(A2631,Table3[],3,0)</f>
        <v>5</v>
      </c>
      <c r="AA2631">
        <f>VLOOKUP(A2631,'employee_engagement survey data'!A2631:E3095,4,0)</f>
        <v>3</v>
      </c>
      <c r="AB2631">
        <f>VLOOKUP(A2631,'employee_engagement survey data'!A2631:E2870,5,0)</f>
        <v>2</v>
      </c>
      <c r="AC2631" t="str">
        <f>VLOOKUP(A2631,training_and_development!A2631:F2668,3,0)</f>
        <v>Technical Skills</v>
      </c>
      <c r="AD2631" t="str">
        <f>VLOOKUP(A2631,training_and_development!A2631:E3020,4,0)</f>
        <v>Internal</v>
      </c>
      <c r="AE2631" t="str">
        <f>VLOOKUP(A2631,training_and_development!A2631:F5628,5,0)</f>
        <v>Failed</v>
      </c>
      <c r="AF2631" t="str">
        <f>VLOOKUP(A2631,training_and_development!A2630:G2650,6,0)</f>
        <v>Hillland</v>
      </c>
      <c r="AG2631" t="str">
        <f>VLOOKUP(A2631,training_and_development!A2631:H2639,7,0)</f>
        <v>Johnathan Rodriguez</v>
      </c>
      <c r="AH2631">
        <f>VLOOKUP(A2631,training_and_development!A2631:H2634,8,0)</f>
        <v>5</v>
      </c>
    </row>
    <row r="2632" spans="1:34" x14ac:dyDescent="0.25">
      <c r="A2632">
        <v>3631</v>
      </c>
      <c r="B2632" t="s">
        <v>19909</v>
      </c>
      <c r="C2632" s="1">
        <v>44781</v>
      </c>
      <c r="D2632" s="8">
        <v>44859</v>
      </c>
      <c r="E2632" t="s">
        <v>24</v>
      </c>
      <c r="F2632" t="s">
        <v>447</v>
      </c>
      <c r="G2632" t="s">
        <v>26543</v>
      </c>
      <c r="H2632" t="s">
        <v>40</v>
      </c>
      <c r="I2632" t="s">
        <v>27</v>
      </c>
      <c r="J2632" t="s">
        <v>28</v>
      </c>
      <c r="K2632" t="s">
        <v>29</v>
      </c>
      <c r="L2632" t="s">
        <v>50</v>
      </c>
      <c r="M2632" t="s">
        <v>100</v>
      </c>
      <c r="N2632" s="20" t="s">
        <v>448</v>
      </c>
      <c r="O2632" t="s">
        <v>28294</v>
      </c>
      <c r="P2632" t="s">
        <v>177</v>
      </c>
      <c r="Q2632" s="2">
        <v>17285</v>
      </c>
      <c r="R2632" t="s">
        <v>33</v>
      </c>
      <c r="S2632" t="s">
        <v>449</v>
      </c>
      <c r="T2632" t="s">
        <v>45</v>
      </c>
      <c r="U2632" s="3">
        <v>12978</v>
      </c>
      <c r="V2632" t="s">
        <v>58</v>
      </c>
      <c r="W2632" t="s">
        <v>79</v>
      </c>
      <c r="X2632" t="s">
        <v>38</v>
      </c>
      <c r="Y2632">
        <v>3</v>
      </c>
      <c r="Z2632">
        <f>VLOOKUP(A2632,Table3[],3,0)</f>
        <v>4</v>
      </c>
      <c r="AA2632">
        <f>VLOOKUP(A2632,'employee_engagement survey data'!A2632:E3096,4,0)</f>
        <v>1</v>
      </c>
      <c r="AB2632">
        <f>VLOOKUP(A2632,'employee_engagement survey data'!A2632:E2871,5,0)</f>
        <v>5</v>
      </c>
      <c r="AC2632" t="str">
        <f>VLOOKUP(A2632,training_and_development!A2632:F2669,3,0)</f>
        <v>Customer Service</v>
      </c>
      <c r="AD2632" t="str">
        <f>VLOOKUP(A2632,training_and_development!A2632:E3021,4,0)</f>
        <v>Internal</v>
      </c>
      <c r="AE2632" t="str">
        <f>VLOOKUP(A2632,training_and_development!A2632:F5629,5,0)</f>
        <v>Completed</v>
      </c>
      <c r="AF2632" t="str">
        <f>VLOOKUP(A2632,training_and_development!A2631:G2651,6,0)</f>
        <v>Smithchester</v>
      </c>
      <c r="AG2632" t="str">
        <f>VLOOKUP(A2632,training_and_development!A2632:H2640,7,0)</f>
        <v>Dr. Joseph Graham</v>
      </c>
      <c r="AH2632">
        <f>VLOOKUP(A2632,training_and_development!A2632:H2635,8,0)</f>
        <v>1</v>
      </c>
    </row>
    <row r="2633" spans="1:34" x14ac:dyDescent="0.25">
      <c r="A2633">
        <v>3632</v>
      </c>
      <c r="B2633" t="s">
        <v>19910</v>
      </c>
      <c r="C2633" s="1">
        <v>44828</v>
      </c>
      <c r="D2633" s="8">
        <v>44858</v>
      </c>
      <c r="E2633" t="s">
        <v>24</v>
      </c>
      <c r="F2633" t="s">
        <v>450</v>
      </c>
      <c r="G2633" t="s">
        <v>26543</v>
      </c>
      <c r="H2633" t="s">
        <v>26</v>
      </c>
      <c r="I2633" t="s">
        <v>27</v>
      </c>
      <c r="J2633" t="s">
        <v>28</v>
      </c>
      <c r="K2633" t="s">
        <v>29</v>
      </c>
      <c r="L2633" t="s">
        <v>50</v>
      </c>
      <c r="M2633" t="s">
        <v>74</v>
      </c>
      <c r="N2633" s="20" t="s">
        <v>451</v>
      </c>
      <c r="O2633" t="s">
        <v>28294</v>
      </c>
      <c r="P2633" t="s">
        <v>68</v>
      </c>
      <c r="Q2633" s="2">
        <v>16713</v>
      </c>
      <c r="R2633" t="s">
        <v>33</v>
      </c>
      <c r="S2633" t="s">
        <v>144</v>
      </c>
      <c r="T2633" t="s">
        <v>45</v>
      </c>
      <c r="U2633" s="3">
        <v>37983</v>
      </c>
      <c r="V2633" t="s">
        <v>94</v>
      </c>
      <c r="W2633" t="s">
        <v>65</v>
      </c>
      <c r="X2633" t="s">
        <v>38</v>
      </c>
      <c r="Y2633">
        <v>3</v>
      </c>
      <c r="Z2633">
        <f>VLOOKUP(A2633,Table3[],3,0)</f>
        <v>3</v>
      </c>
      <c r="AA2633">
        <f>VLOOKUP(A2633,'employee_engagement survey data'!A2633:E3097,4,0)</f>
        <v>4</v>
      </c>
      <c r="AB2633">
        <f>VLOOKUP(A2633,'employee_engagement survey data'!A2633:E2872,5,0)</f>
        <v>5</v>
      </c>
      <c r="AC2633" t="str">
        <f>VLOOKUP(A2633,training_and_development!A2633:F2670,3,0)</f>
        <v>Technical Skills</v>
      </c>
      <c r="AD2633" t="str">
        <f>VLOOKUP(A2633,training_and_development!A2633:E3022,4,0)</f>
        <v>Internal</v>
      </c>
      <c r="AE2633" t="str">
        <f>VLOOKUP(A2633,training_and_development!A2633:F5630,5,0)</f>
        <v>Completed</v>
      </c>
      <c r="AF2633" t="str">
        <f>VLOOKUP(A2633,training_and_development!A2632:G2652,6,0)</f>
        <v>West Stacystad</v>
      </c>
      <c r="AG2633" t="str">
        <f>VLOOKUP(A2633,training_and_development!A2633:H2641,7,0)</f>
        <v>Erica Johnson</v>
      </c>
      <c r="AH2633">
        <f>VLOOKUP(A2633,training_and_development!A2633:H2636,8,0)</f>
        <v>2</v>
      </c>
    </row>
    <row r="2634" spans="1:34" x14ac:dyDescent="0.25">
      <c r="A2634">
        <v>3633</v>
      </c>
      <c r="B2634" t="s">
        <v>19911</v>
      </c>
      <c r="C2634" s="1">
        <v>44641</v>
      </c>
      <c r="D2634" s="8" t="s">
        <v>16975</v>
      </c>
      <c r="E2634" t="s">
        <v>24</v>
      </c>
      <c r="F2634" t="s">
        <v>452</v>
      </c>
      <c r="G2634" t="s">
        <v>26543</v>
      </c>
      <c r="H2634" t="s">
        <v>67</v>
      </c>
      <c r="I2634" t="s">
        <v>27</v>
      </c>
      <c r="J2634" t="s">
        <v>28</v>
      </c>
      <c r="K2634" t="s">
        <v>51</v>
      </c>
      <c r="L2634" t="s">
        <v>30</v>
      </c>
      <c r="M2634" t="s">
        <v>31</v>
      </c>
      <c r="N2634" s="20" t="s">
        <v>16975</v>
      </c>
      <c r="O2634" t="s">
        <v>28294</v>
      </c>
      <c r="P2634" t="s">
        <v>43</v>
      </c>
      <c r="Q2634" s="2">
        <v>31860</v>
      </c>
      <c r="R2634" t="s">
        <v>33</v>
      </c>
      <c r="S2634" t="s">
        <v>64</v>
      </c>
      <c r="T2634" t="s">
        <v>35</v>
      </c>
      <c r="U2634" s="3">
        <v>56687</v>
      </c>
      <c r="V2634" t="s">
        <v>46</v>
      </c>
      <c r="W2634" t="s">
        <v>59</v>
      </c>
      <c r="X2634" t="s">
        <v>38</v>
      </c>
      <c r="Y2634">
        <v>5</v>
      </c>
      <c r="Z2634">
        <f>VLOOKUP(A2634,Table3[],3,0)</f>
        <v>4</v>
      </c>
      <c r="AA2634">
        <f>VLOOKUP(A2634,'employee_engagement survey data'!A2634:E3098,4,0)</f>
        <v>4</v>
      </c>
      <c r="AB2634">
        <f>VLOOKUP(A2634,'employee_engagement survey data'!A2634:E2873,5,0)</f>
        <v>4</v>
      </c>
      <c r="AC2634" t="str">
        <f>VLOOKUP(A2634,training_and_development!A2634:F2671,3,0)</f>
        <v>Communication Skills</v>
      </c>
      <c r="AD2634" t="str">
        <f>VLOOKUP(A2634,training_and_development!A2634:E3023,4,0)</f>
        <v>Internal</v>
      </c>
      <c r="AE2634" t="str">
        <f>VLOOKUP(A2634,training_and_development!A2634:F5631,5,0)</f>
        <v>Failed</v>
      </c>
      <c r="AF2634" t="str">
        <f>VLOOKUP(A2634,training_and_development!A2633:G2653,6,0)</f>
        <v>New Kevinland</v>
      </c>
      <c r="AG2634" t="str">
        <f>VLOOKUP(A2634,training_and_development!A2634:H2642,7,0)</f>
        <v>Michelle Lewis</v>
      </c>
      <c r="AH2634">
        <f>VLOOKUP(A2634,training_and_development!A2634:H2637,8,0)</f>
        <v>3</v>
      </c>
    </row>
    <row r="2635" spans="1:34" x14ac:dyDescent="0.25">
      <c r="A2635">
        <v>3634</v>
      </c>
      <c r="B2635" t="s">
        <v>19912</v>
      </c>
      <c r="C2635" s="1">
        <v>45100</v>
      </c>
      <c r="D2635" s="8">
        <v>45133</v>
      </c>
      <c r="E2635" t="s">
        <v>24</v>
      </c>
      <c r="F2635" t="s">
        <v>453</v>
      </c>
      <c r="G2635" t="s">
        <v>26543</v>
      </c>
      <c r="H2635" t="s">
        <v>116</v>
      </c>
      <c r="I2635" t="s">
        <v>27</v>
      </c>
      <c r="J2635" t="s">
        <v>42</v>
      </c>
      <c r="K2635" t="s">
        <v>51</v>
      </c>
      <c r="L2635" t="s">
        <v>50</v>
      </c>
      <c r="M2635" t="s">
        <v>100</v>
      </c>
      <c r="N2635" s="20" t="s">
        <v>454</v>
      </c>
      <c r="O2635" t="s">
        <v>28294</v>
      </c>
      <c r="P2635" t="s">
        <v>53</v>
      </c>
      <c r="Q2635" s="2">
        <v>22762</v>
      </c>
      <c r="R2635" t="s">
        <v>33</v>
      </c>
      <c r="S2635" t="s">
        <v>4</v>
      </c>
      <c r="T2635" t="s">
        <v>35</v>
      </c>
      <c r="U2635" s="3">
        <v>40148</v>
      </c>
      <c r="V2635" t="s">
        <v>58</v>
      </c>
      <c r="W2635" t="s">
        <v>65</v>
      </c>
      <c r="X2635" t="s">
        <v>38</v>
      </c>
      <c r="Y2635">
        <v>5</v>
      </c>
      <c r="Z2635">
        <f>VLOOKUP(A2635,Table3[],3,0)</f>
        <v>2</v>
      </c>
      <c r="AA2635">
        <f>VLOOKUP(A2635,'employee_engagement survey data'!A2635:E3099,4,0)</f>
        <v>5</v>
      </c>
      <c r="AB2635">
        <f>VLOOKUP(A2635,'employee_engagement survey data'!A2635:E2874,5,0)</f>
        <v>2</v>
      </c>
      <c r="AC2635" t="str">
        <f>VLOOKUP(A2635,training_and_development!A2635:F2672,3,0)</f>
        <v>Technical Skills</v>
      </c>
      <c r="AD2635" t="str">
        <f>VLOOKUP(A2635,training_and_development!A2635:E3024,4,0)</f>
        <v>External</v>
      </c>
      <c r="AE2635" t="str">
        <f>VLOOKUP(A2635,training_and_development!A2635:F5632,5,0)</f>
        <v>Failed</v>
      </c>
      <c r="AF2635" t="str">
        <f>VLOOKUP(A2635,training_and_development!A2634:G2654,6,0)</f>
        <v>Mariabury</v>
      </c>
      <c r="AG2635" t="str">
        <f>VLOOKUP(A2635,training_and_development!A2635:H2643,7,0)</f>
        <v>Danielle Griffin</v>
      </c>
      <c r="AH2635">
        <f>VLOOKUP(A2635,training_and_development!A2635:H2638,8,0)</f>
        <v>3</v>
      </c>
    </row>
    <row r="2636" spans="1:34" x14ac:dyDescent="0.25">
      <c r="A2636">
        <v>3635</v>
      </c>
      <c r="B2636" t="s">
        <v>19913</v>
      </c>
      <c r="C2636" s="1">
        <v>44130</v>
      </c>
      <c r="D2636" s="8" t="s">
        <v>16975</v>
      </c>
      <c r="E2636" t="s">
        <v>24</v>
      </c>
      <c r="F2636" t="s">
        <v>455</v>
      </c>
      <c r="G2636" t="s">
        <v>26543</v>
      </c>
      <c r="H2636" t="s">
        <v>73</v>
      </c>
      <c r="I2636" t="s">
        <v>27</v>
      </c>
      <c r="J2636" t="s">
        <v>42</v>
      </c>
      <c r="K2636" t="s">
        <v>29</v>
      </c>
      <c r="L2636" t="s">
        <v>42</v>
      </c>
      <c r="M2636" t="s">
        <v>31</v>
      </c>
      <c r="N2636" s="20" t="s">
        <v>16975</v>
      </c>
      <c r="O2636" t="s">
        <v>28294</v>
      </c>
      <c r="P2636" t="s">
        <v>248</v>
      </c>
      <c r="Q2636" s="2">
        <v>28561</v>
      </c>
      <c r="R2636" t="s">
        <v>33</v>
      </c>
      <c r="S2636" t="s">
        <v>456</v>
      </c>
      <c r="T2636" t="s">
        <v>35</v>
      </c>
      <c r="U2636" s="3">
        <v>71593</v>
      </c>
      <c r="V2636" t="s">
        <v>46</v>
      </c>
      <c r="W2636" t="s">
        <v>59</v>
      </c>
      <c r="X2636" t="s">
        <v>38</v>
      </c>
      <c r="Y2636">
        <v>4</v>
      </c>
      <c r="Z2636">
        <f>VLOOKUP(A2636,Table3[],3,0)</f>
        <v>1</v>
      </c>
      <c r="AA2636">
        <f>VLOOKUP(A2636,'employee_engagement survey data'!A2636:E3100,4,0)</f>
        <v>5</v>
      </c>
      <c r="AB2636">
        <f>VLOOKUP(A2636,'employee_engagement survey data'!A2636:E2875,5,0)</f>
        <v>4</v>
      </c>
      <c r="AC2636" t="str">
        <f>VLOOKUP(A2636,training_and_development!A2636:F2673,3,0)</f>
        <v>Technical Skills</v>
      </c>
      <c r="AD2636" t="str">
        <f>VLOOKUP(A2636,training_and_development!A2636:E3025,4,0)</f>
        <v>External</v>
      </c>
      <c r="AE2636" t="str">
        <f>VLOOKUP(A2636,training_and_development!A2636:F5633,5,0)</f>
        <v>Failed</v>
      </c>
      <c r="AF2636" t="str">
        <f>VLOOKUP(A2636,training_and_development!A2635:G2655,6,0)</f>
        <v>Greenview</v>
      </c>
      <c r="AG2636" t="str">
        <f>VLOOKUP(A2636,training_and_development!A2636:H2644,7,0)</f>
        <v>Oscar Gonzalez</v>
      </c>
      <c r="AH2636">
        <f>VLOOKUP(A2636,training_and_development!A2636:H2639,8,0)</f>
        <v>2</v>
      </c>
    </row>
    <row r="2637" spans="1:34" x14ac:dyDescent="0.25">
      <c r="A2637">
        <v>3636</v>
      </c>
      <c r="B2637" t="s">
        <v>19914</v>
      </c>
      <c r="C2637" s="1">
        <v>43859</v>
      </c>
      <c r="D2637" s="8" t="s">
        <v>16975</v>
      </c>
      <c r="E2637" t="s">
        <v>24</v>
      </c>
      <c r="F2637" t="s">
        <v>457</v>
      </c>
      <c r="G2637" t="s">
        <v>26543</v>
      </c>
      <c r="H2637" t="s">
        <v>87</v>
      </c>
      <c r="I2637" t="s">
        <v>27</v>
      </c>
      <c r="J2637" t="s">
        <v>28</v>
      </c>
      <c r="K2637" t="s">
        <v>51</v>
      </c>
      <c r="L2637" t="s">
        <v>30</v>
      </c>
      <c r="M2637" t="s">
        <v>31</v>
      </c>
      <c r="N2637" s="20" t="s">
        <v>16975</v>
      </c>
      <c r="O2637" t="s">
        <v>28294</v>
      </c>
      <c r="P2637" t="s">
        <v>186</v>
      </c>
      <c r="Q2637" s="2">
        <v>30023</v>
      </c>
      <c r="R2637" t="s">
        <v>33</v>
      </c>
      <c r="S2637" t="s">
        <v>4</v>
      </c>
      <c r="T2637" t="s">
        <v>45</v>
      </c>
      <c r="U2637" s="3">
        <v>10775</v>
      </c>
      <c r="V2637" t="s">
        <v>94</v>
      </c>
      <c r="W2637" t="s">
        <v>79</v>
      </c>
      <c r="X2637" t="s">
        <v>38</v>
      </c>
      <c r="Y2637">
        <v>3</v>
      </c>
      <c r="Z2637">
        <f>VLOOKUP(A2637,Table3[],3,0)</f>
        <v>3</v>
      </c>
      <c r="AA2637">
        <f>VLOOKUP(A2637,'employee_engagement survey data'!A2637:E3101,4,0)</f>
        <v>5</v>
      </c>
      <c r="AB2637">
        <f>VLOOKUP(A2637,'employee_engagement survey data'!A2637:E2876,5,0)</f>
        <v>3</v>
      </c>
      <c r="AC2637" t="str">
        <f>VLOOKUP(A2637,training_and_development!A2637:F2674,3,0)</f>
        <v>Communication Skills</v>
      </c>
      <c r="AD2637" t="str">
        <f>VLOOKUP(A2637,training_and_development!A2637:E3026,4,0)</f>
        <v>External</v>
      </c>
      <c r="AE2637" t="str">
        <f>VLOOKUP(A2637,training_and_development!A2637:F5634,5,0)</f>
        <v>Completed</v>
      </c>
      <c r="AF2637" t="str">
        <f>VLOOKUP(A2637,training_and_development!A2636:G2656,6,0)</f>
        <v>South Ronnieview</v>
      </c>
      <c r="AG2637" t="str">
        <f>VLOOKUP(A2637,training_and_development!A2637:H2645,7,0)</f>
        <v>James Lopez</v>
      </c>
      <c r="AH2637">
        <f>VLOOKUP(A2637,training_and_development!A2637:H2640,8,0)</f>
        <v>3</v>
      </c>
    </row>
    <row r="2638" spans="1:34" x14ac:dyDescent="0.25">
      <c r="A2638">
        <v>3637</v>
      </c>
      <c r="B2638" t="s">
        <v>19915</v>
      </c>
      <c r="C2638" s="1">
        <v>44674</v>
      </c>
      <c r="D2638" s="8" t="s">
        <v>16975</v>
      </c>
      <c r="E2638" t="s">
        <v>24</v>
      </c>
      <c r="F2638" t="s">
        <v>458</v>
      </c>
      <c r="G2638" t="s">
        <v>26543</v>
      </c>
      <c r="H2638" t="s">
        <v>49</v>
      </c>
      <c r="I2638" t="s">
        <v>27</v>
      </c>
      <c r="J2638" t="s">
        <v>50</v>
      </c>
      <c r="K2638" t="s">
        <v>29</v>
      </c>
      <c r="L2638" t="s">
        <v>50</v>
      </c>
      <c r="M2638" t="s">
        <v>31</v>
      </c>
      <c r="N2638" s="20" t="s">
        <v>16975</v>
      </c>
      <c r="O2638" t="s">
        <v>28294</v>
      </c>
      <c r="P2638" t="s">
        <v>43</v>
      </c>
      <c r="Q2638" s="2">
        <v>34806</v>
      </c>
      <c r="R2638" t="s">
        <v>33</v>
      </c>
      <c r="S2638" t="s">
        <v>85</v>
      </c>
      <c r="T2638" t="s">
        <v>45</v>
      </c>
      <c r="U2638" s="3">
        <v>59441</v>
      </c>
      <c r="V2638" t="s">
        <v>94</v>
      </c>
      <c r="W2638" t="s">
        <v>79</v>
      </c>
      <c r="X2638" t="s">
        <v>38</v>
      </c>
      <c r="Y2638">
        <v>3</v>
      </c>
      <c r="Z2638">
        <f>VLOOKUP(A2638,Table3[],3,0)</f>
        <v>2</v>
      </c>
      <c r="AA2638">
        <f>VLOOKUP(A2638,'employee_engagement survey data'!A2638:E3102,4,0)</f>
        <v>1</v>
      </c>
      <c r="AB2638">
        <f>VLOOKUP(A2638,'employee_engagement survey data'!A2638:E2877,5,0)</f>
        <v>3</v>
      </c>
      <c r="AC2638" t="str">
        <f>VLOOKUP(A2638,training_and_development!A2638:F2675,3,0)</f>
        <v>Project Management</v>
      </c>
      <c r="AD2638" t="str">
        <f>VLOOKUP(A2638,training_and_development!A2638:E3027,4,0)</f>
        <v>External</v>
      </c>
      <c r="AE2638" t="str">
        <f>VLOOKUP(A2638,training_and_development!A2638:F5635,5,0)</f>
        <v>Completed</v>
      </c>
      <c r="AF2638" t="str">
        <f>VLOOKUP(A2638,training_and_development!A2637:G2657,6,0)</f>
        <v>Cynthiafort</v>
      </c>
      <c r="AG2638" t="str">
        <f>VLOOKUP(A2638,training_and_development!A2638:H2646,7,0)</f>
        <v>Timothy Taylor</v>
      </c>
      <c r="AH2638">
        <f>VLOOKUP(A2638,training_and_development!A2638:H2641,8,0)</f>
        <v>4</v>
      </c>
    </row>
    <row r="2639" spans="1:34" x14ac:dyDescent="0.25">
      <c r="A2639">
        <v>3638</v>
      </c>
      <c r="B2639" t="s">
        <v>19916</v>
      </c>
      <c r="C2639" s="1">
        <v>45092</v>
      </c>
      <c r="D2639" s="8" t="s">
        <v>16975</v>
      </c>
      <c r="E2639" t="s">
        <v>24</v>
      </c>
      <c r="F2639" t="s">
        <v>459</v>
      </c>
      <c r="G2639" t="s">
        <v>26543</v>
      </c>
      <c r="H2639" t="s">
        <v>67</v>
      </c>
      <c r="I2639" t="s">
        <v>27</v>
      </c>
      <c r="J2639" t="s">
        <v>50</v>
      </c>
      <c r="K2639" t="s">
        <v>29</v>
      </c>
      <c r="L2639" t="s">
        <v>42</v>
      </c>
      <c r="M2639" t="s">
        <v>31</v>
      </c>
      <c r="N2639" s="20" t="s">
        <v>16975</v>
      </c>
      <c r="O2639" t="s">
        <v>28294</v>
      </c>
      <c r="P2639" t="s">
        <v>68</v>
      </c>
      <c r="Q2639" s="2">
        <v>28834</v>
      </c>
      <c r="R2639" t="s">
        <v>33</v>
      </c>
      <c r="S2639" t="s">
        <v>460</v>
      </c>
      <c r="T2639" t="s">
        <v>45</v>
      </c>
      <c r="U2639" s="3">
        <v>55470</v>
      </c>
      <c r="V2639" t="s">
        <v>46</v>
      </c>
      <c r="W2639" t="s">
        <v>59</v>
      </c>
      <c r="X2639" t="s">
        <v>38</v>
      </c>
      <c r="Y2639">
        <v>3</v>
      </c>
      <c r="Z2639">
        <f>VLOOKUP(A2639,Table3[],3,0)</f>
        <v>4</v>
      </c>
      <c r="AA2639">
        <f>VLOOKUP(A2639,'employee_engagement survey data'!A2639:E3103,4,0)</f>
        <v>5</v>
      </c>
      <c r="AB2639">
        <f>VLOOKUP(A2639,'employee_engagement survey data'!A2639:E2878,5,0)</f>
        <v>1</v>
      </c>
      <c r="AC2639" t="str">
        <f>VLOOKUP(A2639,training_and_development!A2639:F2676,3,0)</f>
        <v>Customer Service</v>
      </c>
      <c r="AD2639" t="str">
        <f>VLOOKUP(A2639,training_and_development!A2639:E3028,4,0)</f>
        <v>Internal</v>
      </c>
      <c r="AE2639" t="str">
        <f>VLOOKUP(A2639,training_and_development!A2639:F5636,5,0)</f>
        <v>Completed</v>
      </c>
      <c r="AF2639" t="str">
        <f>VLOOKUP(A2639,training_and_development!A2638:G2658,6,0)</f>
        <v>Angelatown</v>
      </c>
      <c r="AG2639" t="str">
        <f>VLOOKUP(A2639,training_and_development!A2639:H2647,7,0)</f>
        <v>Jacob White</v>
      </c>
      <c r="AH2639">
        <f>VLOOKUP(A2639,training_and_development!A2639:H2642,8,0)</f>
        <v>3</v>
      </c>
    </row>
    <row r="2640" spans="1:34" x14ac:dyDescent="0.25">
      <c r="A2640">
        <v>3639</v>
      </c>
      <c r="B2640" t="s">
        <v>19917</v>
      </c>
      <c r="C2640" s="1">
        <v>43727</v>
      </c>
      <c r="D2640" s="8">
        <v>43935</v>
      </c>
      <c r="E2640" t="s">
        <v>24</v>
      </c>
      <c r="F2640" t="s">
        <v>461</v>
      </c>
      <c r="G2640" t="s">
        <v>26543</v>
      </c>
      <c r="H2640" t="s">
        <v>26</v>
      </c>
      <c r="I2640" t="s">
        <v>131</v>
      </c>
      <c r="J2640" t="s">
        <v>28</v>
      </c>
      <c r="K2640" t="s">
        <v>29</v>
      </c>
      <c r="L2640" t="s">
        <v>50</v>
      </c>
      <c r="M2640" t="s">
        <v>100</v>
      </c>
      <c r="N2640" s="20" t="s">
        <v>462</v>
      </c>
      <c r="O2640" t="s">
        <v>28294</v>
      </c>
      <c r="P2640" t="s">
        <v>68</v>
      </c>
      <c r="Q2640" s="2">
        <v>24115</v>
      </c>
      <c r="R2640" t="s">
        <v>33</v>
      </c>
      <c r="S2640" t="s">
        <v>456</v>
      </c>
      <c r="T2640" t="s">
        <v>35</v>
      </c>
      <c r="U2640" s="3">
        <v>8655</v>
      </c>
      <c r="V2640" t="s">
        <v>46</v>
      </c>
      <c r="W2640" t="s">
        <v>79</v>
      </c>
      <c r="X2640" t="s">
        <v>38</v>
      </c>
      <c r="Y2640">
        <v>3</v>
      </c>
      <c r="Z2640">
        <f>VLOOKUP(A2640,Table3[],3,0)</f>
        <v>3</v>
      </c>
      <c r="AA2640">
        <f>VLOOKUP(A2640,'employee_engagement survey data'!A2640:E3104,4,0)</f>
        <v>2</v>
      </c>
      <c r="AB2640">
        <f>VLOOKUP(A2640,'employee_engagement survey data'!A2640:E2879,5,0)</f>
        <v>3</v>
      </c>
      <c r="AC2640" t="str">
        <f>VLOOKUP(A2640,training_and_development!A2640:F2677,3,0)</f>
        <v>Communication Skills</v>
      </c>
      <c r="AD2640" t="str">
        <f>VLOOKUP(A2640,training_and_development!A2640:E3029,4,0)</f>
        <v>External</v>
      </c>
      <c r="AE2640" t="str">
        <f>VLOOKUP(A2640,training_and_development!A2640:F5637,5,0)</f>
        <v>Completed</v>
      </c>
      <c r="AF2640" t="str">
        <f>VLOOKUP(A2640,training_and_development!A2639:G2659,6,0)</f>
        <v>Mcleanchester</v>
      </c>
      <c r="AG2640" t="str">
        <f>VLOOKUP(A2640,training_and_development!A2640:H2648,7,0)</f>
        <v>Mike Becker</v>
      </c>
      <c r="AH2640">
        <f>VLOOKUP(A2640,training_and_development!A2640:H2643,8,0)</f>
        <v>3</v>
      </c>
    </row>
    <row r="2641" spans="1:34" x14ac:dyDescent="0.25">
      <c r="A2641">
        <v>3640</v>
      </c>
      <c r="B2641" t="s">
        <v>19918</v>
      </c>
      <c r="C2641" s="1">
        <v>44933</v>
      </c>
      <c r="D2641" s="8" t="s">
        <v>16975</v>
      </c>
      <c r="E2641" t="s">
        <v>24</v>
      </c>
      <c r="F2641" t="s">
        <v>463</v>
      </c>
      <c r="G2641" t="s">
        <v>26543</v>
      </c>
      <c r="H2641" t="s">
        <v>96</v>
      </c>
      <c r="I2641" t="s">
        <v>27</v>
      </c>
      <c r="J2641" t="s">
        <v>28</v>
      </c>
      <c r="K2641" t="s">
        <v>41</v>
      </c>
      <c r="L2641" t="s">
        <v>30</v>
      </c>
      <c r="M2641" t="s">
        <v>31</v>
      </c>
      <c r="N2641" s="20" t="s">
        <v>16975</v>
      </c>
      <c r="O2641" t="s">
        <v>28294</v>
      </c>
      <c r="P2641" t="s">
        <v>68</v>
      </c>
      <c r="Q2641" s="2">
        <v>36790</v>
      </c>
      <c r="R2641" t="s">
        <v>33</v>
      </c>
      <c r="S2641" t="s">
        <v>144</v>
      </c>
      <c r="T2641" t="s">
        <v>35</v>
      </c>
      <c r="U2641" s="3">
        <v>48077</v>
      </c>
      <c r="V2641" t="s">
        <v>94</v>
      </c>
      <c r="W2641" t="s">
        <v>79</v>
      </c>
      <c r="X2641" t="s">
        <v>38</v>
      </c>
      <c r="Y2641">
        <v>3</v>
      </c>
      <c r="Z2641">
        <f>VLOOKUP(A2641,Table3[],3,0)</f>
        <v>2</v>
      </c>
      <c r="AA2641">
        <f>VLOOKUP(A2641,'employee_engagement survey data'!A2641:E3105,4,0)</f>
        <v>1</v>
      </c>
      <c r="AB2641">
        <f>VLOOKUP(A2641,'employee_engagement survey data'!A2641:E2880,5,0)</f>
        <v>2</v>
      </c>
      <c r="AC2641" t="str">
        <f>VLOOKUP(A2641,training_and_development!A2641:F2678,3,0)</f>
        <v>Communication Skills</v>
      </c>
      <c r="AD2641" t="str">
        <f>VLOOKUP(A2641,training_and_development!A2641:E3030,4,0)</f>
        <v>External</v>
      </c>
      <c r="AE2641" t="str">
        <f>VLOOKUP(A2641,training_and_development!A2641:F5638,5,0)</f>
        <v>Completed</v>
      </c>
      <c r="AF2641" t="str">
        <f>VLOOKUP(A2641,training_and_development!A2640:G2660,6,0)</f>
        <v>Port Curtisfurt</v>
      </c>
      <c r="AG2641" t="str">
        <f>VLOOKUP(A2641,training_and_development!A2641:H2649,7,0)</f>
        <v>Kerry Harrison</v>
      </c>
      <c r="AH2641">
        <f>VLOOKUP(A2641,training_and_development!A2641:H2644,8,0)</f>
        <v>1</v>
      </c>
    </row>
    <row r="2642" spans="1:34" x14ac:dyDescent="0.25">
      <c r="A2642">
        <v>3641</v>
      </c>
      <c r="B2642" t="s">
        <v>19919</v>
      </c>
      <c r="C2642" s="1">
        <v>43868</v>
      </c>
      <c r="D2642" s="8">
        <v>44317</v>
      </c>
      <c r="E2642" t="s">
        <v>24</v>
      </c>
      <c r="F2642" t="s">
        <v>464</v>
      </c>
      <c r="G2642" t="s">
        <v>26543</v>
      </c>
      <c r="H2642" t="s">
        <v>40</v>
      </c>
      <c r="I2642" t="s">
        <v>131</v>
      </c>
      <c r="J2642" t="s">
        <v>28</v>
      </c>
      <c r="K2642" t="s">
        <v>51</v>
      </c>
      <c r="L2642" t="s">
        <v>50</v>
      </c>
      <c r="M2642" t="s">
        <v>120</v>
      </c>
      <c r="N2642" s="20" t="s">
        <v>465</v>
      </c>
      <c r="O2642" t="s">
        <v>28294</v>
      </c>
      <c r="P2642" t="s">
        <v>62</v>
      </c>
      <c r="Q2642" s="2">
        <v>25948</v>
      </c>
      <c r="R2642" t="s">
        <v>33</v>
      </c>
      <c r="S2642" t="s">
        <v>140</v>
      </c>
      <c r="T2642" t="s">
        <v>45</v>
      </c>
      <c r="U2642" s="3">
        <v>56039</v>
      </c>
      <c r="V2642" t="s">
        <v>58</v>
      </c>
      <c r="W2642" t="s">
        <v>37</v>
      </c>
      <c r="X2642" t="s">
        <v>38</v>
      </c>
      <c r="Y2642">
        <v>3</v>
      </c>
      <c r="Z2642">
        <f>VLOOKUP(A2642,Table3[],3,0)</f>
        <v>2</v>
      </c>
      <c r="AA2642">
        <f>VLOOKUP(A2642,'employee_engagement survey data'!A2642:E3106,4,0)</f>
        <v>5</v>
      </c>
      <c r="AB2642">
        <f>VLOOKUP(A2642,'employee_engagement survey data'!A2642:E2881,5,0)</f>
        <v>4</v>
      </c>
      <c r="AC2642" t="str">
        <f>VLOOKUP(A2642,training_and_development!A2642:F2679,3,0)</f>
        <v>Leadership Development</v>
      </c>
      <c r="AD2642" t="str">
        <f>VLOOKUP(A2642,training_and_development!A2642:E3031,4,0)</f>
        <v>Internal</v>
      </c>
      <c r="AE2642" t="str">
        <f>VLOOKUP(A2642,training_and_development!A2642:F5639,5,0)</f>
        <v>Completed</v>
      </c>
      <c r="AF2642" t="str">
        <f>VLOOKUP(A2642,training_and_development!A2641:G2661,6,0)</f>
        <v>Toddburgh</v>
      </c>
      <c r="AG2642" t="str">
        <f>VLOOKUP(A2642,training_and_development!A2642:H2650,7,0)</f>
        <v>Amber Nelson</v>
      </c>
      <c r="AH2642">
        <f>VLOOKUP(A2642,training_and_development!A2642:H2645,8,0)</f>
        <v>3</v>
      </c>
    </row>
    <row r="2643" spans="1:34" x14ac:dyDescent="0.25">
      <c r="A2643">
        <v>3642</v>
      </c>
      <c r="B2643" t="s">
        <v>19920</v>
      </c>
      <c r="C2643" s="1">
        <v>43950</v>
      </c>
      <c r="D2643" s="8">
        <v>44512</v>
      </c>
      <c r="E2643" t="s">
        <v>24</v>
      </c>
      <c r="F2643" t="s">
        <v>466</v>
      </c>
      <c r="G2643" t="s">
        <v>26543</v>
      </c>
      <c r="H2643" t="s">
        <v>99</v>
      </c>
      <c r="I2643" t="s">
        <v>131</v>
      </c>
      <c r="J2643" t="s">
        <v>28</v>
      </c>
      <c r="K2643" t="s">
        <v>51</v>
      </c>
      <c r="L2643" t="s">
        <v>50</v>
      </c>
      <c r="M2643" t="s">
        <v>100</v>
      </c>
      <c r="N2643" s="20" t="s">
        <v>467</v>
      </c>
      <c r="O2643" t="s">
        <v>28294</v>
      </c>
      <c r="P2643" t="s">
        <v>68</v>
      </c>
      <c r="Q2643" s="2">
        <v>28641</v>
      </c>
      <c r="R2643" t="s">
        <v>33</v>
      </c>
      <c r="S2643" t="s">
        <v>64</v>
      </c>
      <c r="T2643" t="s">
        <v>45</v>
      </c>
      <c r="U2643" s="3">
        <v>7474</v>
      </c>
      <c r="V2643" t="s">
        <v>71</v>
      </c>
      <c r="W2643" t="s">
        <v>59</v>
      </c>
      <c r="X2643" t="s">
        <v>38</v>
      </c>
      <c r="Y2643">
        <v>3</v>
      </c>
      <c r="Z2643">
        <f>VLOOKUP(A2643,Table3[],3,0)</f>
        <v>4</v>
      </c>
      <c r="AA2643">
        <f>VLOOKUP(A2643,'employee_engagement survey data'!A2643:E3107,4,0)</f>
        <v>1</v>
      </c>
      <c r="AB2643">
        <f>VLOOKUP(A2643,'employee_engagement survey data'!A2643:E2882,5,0)</f>
        <v>2</v>
      </c>
      <c r="AC2643" t="str">
        <f>VLOOKUP(A2643,training_and_development!A2643:F2680,3,0)</f>
        <v>Communication Skills</v>
      </c>
      <c r="AD2643" t="str">
        <f>VLOOKUP(A2643,training_and_development!A2643:E3032,4,0)</f>
        <v>Internal</v>
      </c>
      <c r="AE2643" t="str">
        <f>VLOOKUP(A2643,training_and_development!A2643:F5640,5,0)</f>
        <v>Completed</v>
      </c>
      <c r="AF2643" t="str">
        <f>VLOOKUP(A2643,training_and_development!A2642:G2662,6,0)</f>
        <v>Michelleshire</v>
      </c>
      <c r="AG2643" t="str">
        <f>VLOOKUP(A2643,training_and_development!A2643:H2651,7,0)</f>
        <v>Angela Garcia</v>
      </c>
      <c r="AH2643">
        <f>VLOOKUP(A2643,training_and_development!A2643:H2646,8,0)</f>
        <v>1</v>
      </c>
    </row>
    <row r="2644" spans="1:34" x14ac:dyDescent="0.25">
      <c r="A2644">
        <v>3643</v>
      </c>
      <c r="B2644" t="s">
        <v>19921</v>
      </c>
      <c r="C2644" s="1">
        <v>43937</v>
      </c>
      <c r="D2644" s="8" t="s">
        <v>16975</v>
      </c>
      <c r="E2644" t="s">
        <v>24</v>
      </c>
      <c r="F2644" t="s">
        <v>468</v>
      </c>
      <c r="G2644" t="s">
        <v>26543</v>
      </c>
      <c r="H2644" t="s">
        <v>61</v>
      </c>
      <c r="I2644" t="s">
        <v>27</v>
      </c>
      <c r="J2644" t="s">
        <v>50</v>
      </c>
      <c r="K2644" t="s">
        <v>41</v>
      </c>
      <c r="L2644" t="s">
        <v>50</v>
      </c>
      <c r="M2644" t="s">
        <v>31</v>
      </c>
      <c r="N2644" s="20" t="s">
        <v>16975</v>
      </c>
      <c r="O2644" t="s">
        <v>28294</v>
      </c>
      <c r="P2644" t="s">
        <v>186</v>
      </c>
      <c r="Q2644" s="2">
        <v>22362</v>
      </c>
      <c r="R2644" t="s">
        <v>33</v>
      </c>
      <c r="S2644" t="s">
        <v>64</v>
      </c>
      <c r="T2644" t="s">
        <v>45</v>
      </c>
      <c r="U2644" s="3">
        <v>9287</v>
      </c>
      <c r="V2644" t="s">
        <v>94</v>
      </c>
      <c r="W2644" t="s">
        <v>59</v>
      </c>
      <c r="X2644" t="s">
        <v>38</v>
      </c>
      <c r="Y2644">
        <v>3</v>
      </c>
      <c r="Z2644">
        <f>VLOOKUP(A2644,Table3[],3,0)</f>
        <v>1</v>
      </c>
      <c r="AA2644">
        <f>VLOOKUP(A2644,'employee_engagement survey data'!A2644:E3108,4,0)</f>
        <v>5</v>
      </c>
      <c r="AB2644">
        <f>VLOOKUP(A2644,'employee_engagement survey data'!A2644:E2883,5,0)</f>
        <v>3</v>
      </c>
      <c r="AC2644" t="str">
        <f>VLOOKUP(A2644,training_and_development!A2644:F2681,3,0)</f>
        <v>Leadership Development</v>
      </c>
      <c r="AD2644" t="str">
        <f>VLOOKUP(A2644,training_and_development!A2644:E3033,4,0)</f>
        <v>Internal</v>
      </c>
      <c r="AE2644" t="str">
        <f>VLOOKUP(A2644,training_and_development!A2644:F5641,5,0)</f>
        <v>Completed</v>
      </c>
      <c r="AF2644" t="str">
        <f>VLOOKUP(A2644,training_and_development!A2643:G2663,6,0)</f>
        <v>Calvinfurt</v>
      </c>
      <c r="AG2644" t="str">
        <f>VLOOKUP(A2644,training_and_development!A2644:H2652,7,0)</f>
        <v>Ian Bennett</v>
      </c>
      <c r="AH2644">
        <f>VLOOKUP(A2644,training_and_development!A2644:H2647,8,0)</f>
        <v>4</v>
      </c>
    </row>
    <row r="2645" spans="1:34" x14ac:dyDescent="0.25">
      <c r="A2645">
        <v>3644</v>
      </c>
      <c r="B2645" t="s">
        <v>19922</v>
      </c>
      <c r="C2645" s="1">
        <v>44728</v>
      </c>
      <c r="D2645" s="8" t="s">
        <v>16975</v>
      </c>
      <c r="E2645" t="s">
        <v>24</v>
      </c>
      <c r="F2645" t="s">
        <v>469</v>
      </c>
      <c r="G2645" t="s">
        <v>26543</v>
      </c>
      <c r="H2645" t="s">
        <v>116</v>
      </c>
      <c r="I2645" t="s">
        <v>27</v>
      </c>
      <c r="J2645" t="s">
        <v>42</v>
      </c>
      <c r="K2645" t="s">
        <v>51</v>
      </c>
      <c r="L2645" t="s">
        <v>50</v>
      </c>
      <c r="M2645" t="s">
        <v>31</v>
      </c>
      <c r="N2645" s="20" t="s">
        <v>16975</v>
      </c>
      <c r="O2645" t="s">
        <v>28294</v>
      </c>
      <c r="P2645" t="s">
        <v>68</v>
      </c>
      <c r="Q2645" s="2">
        <v>31587</v>
      </c>
      <c r="R2645" t="s">
        <v>33</v>
      </c>
      <c r="S2645" t="s">
        <v>64</v>
      </c>
      <c r="T2645" t="s">
        <v>45</v>
      </c>
      <c r="U2645" s="3">
        <v>42213</v>
      </c>
      <c r="V2645" t="s">
        <v>71</v>
      </c>
      <c r="W2645" t="s">
        <v>65</v>
      </c>
      <c r="X2645" t="s">
        <v>38</v>
      </c>
      <c r="Y2645">
        <v>3</v>
      </c>
      <c r="Z2645">
        <f>VLOOKUP(A2645,Table3[],3,0)</f>
        <v>4</v>
      </c>
      <c r="AA2645">
        <f>VLOOKUP(A2645,'employee_engagement survey data'!A2645:E3109,4,0)</f>
        <v>4</v>
      </c>
      <c r="AB2645">
        <f>VLOOKUP(A2645,'employee_engagement survey data'!A2645:E2884,5,0)</f>
        <v>4</v>
      </c>
      <c r="AC2645" t="str">
        <f>VLOOKUP(A2645,training_and_development!A2645:F2682,3,0)</f>
        <v>Technical Skills</v>
      </c>
      <c r="AD2645" t="str">
        <f>VLOOKUP(A2645,training_and_development!A2645:E3034,4,0)</f>
        <v>Internal</v>
      </c>
      <c r="AE2645" t="str">
        <f>VLOOKUP(A2645,training_and_development!A2645:F5642,5,0)</f>
        <v>Failed</v>
      </c>
      <c r="AF2645" t="str">
        <f>VLOOKUP(A2645,training_and_development!A2644:G2664,6,0)</f>
        <v>Port Aimee</v>
      </c>
      <c r="AG2645" t="str">
        <f>VLOOKUP(A2645,training_and_development!A2645:H2653,7,0)</f>
        <v>Damon Ross</v>
      </c>
      <c r="AH2645">
        <f>VLOOKUP(A2645,training_and_development!A2645:H2648,8,0)</f>
        <v>1</v>
      </c>
    </row>
    <row r="2646" spans="1:34" x14ac:dyDescent="0.25">
      <c r="A2646">
        <v>3645</v>
      </c>
      <c r="B2646" t="s">
        <v>19923</v>
      </c>
      <c r="C2646" s="1">
        <v>43668</v>
      </c>
      <c r="D2646" s="8" t="s">
        <v>16975</v>
      </c>
      <c r="E2646" t="s">
        <v>24</v>
      </c>
      <c r="F2646" t="s">
        <v>470</v>
      </c>
      <c r="G2646" t="s">
        <v>26543</v>
      </c>
      <c r="H2646" t="s">
        <v>73</v>
      </c>
      <c r="I2646" t="s">
        <v>27</v>
      </c>
      <c r="J2646" t="s">
        <v>42</v>
      </c>
      <c r="K2646" t="s">
        <v>29</v>
      </c>
      <c r="L2646" t="s">
        <v>50</v>
      </c>
      <c r="M2646" t="s">
        <v>31</v>
      </c>
      <c r="N2646" s="20" t="s">
        <v>16975</v>
      </c>
      <c r="O2646" t="s">
        <v>28294</v>
      </c>
      <c r="P2646" t="s">
        <v>62</v>
      </c>
      <c r="Q2646" s="2">
        <v>28384</v>
      </c>
      <c r="R2646" t="s">
        <v>33</v>
      </c>
      <c r="S2646" t="s">
        <v>78</v>
      </c>
      <c r="T2646" t="s">
        <v>45</v>
      </c>
      <c r="U2646" s="3">
        <v>34428</v>
      </c>
      <c r="V2646" t="s">
        <v>94</v>
      </c>
      <c r="W2646" t="s">
        <v>59</v>
      </c>
      <c r="X2646" t="s">
        <v>38</v>
      </c>
      <c r="Y2646">
        <v>3</v>
      </c>
      <c r="Z2646">
        <f>VLOOKUP(A2646,Table3[],3,0)</f>
        <v>1</v>
      </c>
      <c r="AA2646">
        <f>VLOOKUP(A2646,'employee_engagement survey data'!A2646:E3110,4,0)</f>
        <v>3</v>
      </c>
      <c r="AB2646">
        <f>VLOOKUP(A2646,'employee_engagement survey data'!A2646:E2885,5,0)</f>
        <v>3</v>
      </c>
      <c r="AC2646" t="str">
        <f>VLOOKUP(A2646,training_and_development!A2646:F2683,3,0)</f>
        <v>Leadership Development</v>
      </c>
      <c r="AD2646" t="str">
        <f>VLOOKUP(A2646,training_and_development!A2646:E3035,4,0)</f>
        <v>External</v>
      </c>
      <c r="AE2646" t="str">
        <f>VLOOKUP(A2646,training_and_development!A2646:F5643,5,0)</f>
        <v>Failed</v>
      </c>
      <c r="AF2646" t="str">
        <f>VLOOKUP(A2646,training_and_development!A2645:G2665,6,0)</f>
        <v>Lake Michael</v>
      </c>
      <c r="AG2646" t="str">
        <f>VLOOKUP(A2646,training_and_development!A2646:H2654,7,0)</f>
        <v>William Lambert</v>
      </c>
      <c r="AH2646">
        <f>VLOOKUP(A2646,training_and_development!A2646:H2649,8,0)</f>
        <v>5</v>
      </c>
    </row>
    <row r="2647" spans="1:34" x14ac:dyDescent="0.25">
      <c r="A2647">
        <v>3646</v>
      </c>
      <c r="B2647" t="s">
        <v>19924</v>
      </c>
      <c r="C2647" s="1">
        <v>45038</v>
      </c>
      <c r="D2647" s="8" t="s">
        <v>16975</v>
      </c>
      <c r="E2647" t="s">
        <v>332</v>
      </c>
      <c r="F2647" t="s">
        <v>471</v>
      </c>
      <c r="G2647" t="s">
        <v>26543</v>
      </c>
      <c r="H2647" t="s">
        <v>96</v>
      </c>
      <c r="I2647" t="s">
        <v>27</v>
      </c>
      <c r="J2647" t="s">
        <v>42</v>
      </c>
      <c r="K2647" t="s">
        <v>41</v>
      </c>
      <c r="L2647" t="s">
        <v>50</v>
      </c>
      <c r="M2647" t="s">
        <v>31</v>
      </c>
      <c r="N2647" s="20" t="s">
        <v>16975</v>
      </c>
      <c r="O2647" t="s">
        <v>28294</v>
      </c>
      <c r="P2647" t="s">
        <v>105</v>
      </c>
      <c r="Q2647" s="2">
        <v>24838</v>
      </c>
      <c r="R2647" t="s">
        <v>33</v>
      </c>
      <c r="S2647" t="s">
        <v>107</v>
      </c>
      <c r="T2647" t="s">
        <v>35</v>
      </c>
      <c r="U2647" s="3">
        <v>77551</v>
      </c>
      <c r="V2647" t="s">
        <v>46</v>
      </c>
      <c r="W2647" t="s">
        <v>37</v>
      </c>
      <c r="X2647" t="s">
        <v>38</v>
      </c>
      <c r="Y2647">
        <v>3</v>
      </c>
      <c r="Z2647">
        <f>VLOOKUP(A2647,Table3[],3,0)</f>
        <v>5</v>
      </c>
      <c r="AA2647">
        <f>VLOOKUP(A2647,'employee_engagement survey data'!A2647:E3111,4,0)</f>
        <v>4</v>
      </c>
      <c r="AB2647">
        <f>VLOOKUP(A2647,'employee_engagement survey data'!A2647:E2886,5,0)</f>
        <v>4</v>
      </c>
      <c r="AC2647" t="str">
        <f>VLOOKUP(A2647,training_and_development!A2647:F2684,3,0)</f>
        <v>Communication Skills</v>
      </c>
      <c r="AD2647" t="str">
        <f>VLOOKUP(A2647,training_and_development!A2647:E3036,4,0)</f>
        <v>External</v>
      </c>
      <c r="AE2647" t="str">
        <f>VLOOKUP(A2647,training_and_development!A2647:F5644,5,0)</f>
        <v>Failed</v>
      </c>
      <c r="AF2647" t="str">
        <f>VLOOKUP(A2647,training_and_development!A2646:G2666,6,0)</f>
        <v>Newmanburgh</v>
      </c>
      <c r="AG2647" t="str">
        <f>VLOOKUP(A2647,training_and_development!A2647:H2655,7,0)</f>
        <v>Jeanne Turner</v>
      </c>
      <c r="AH2647">
        <f>VLOOKUP(A2647,training_and_development!A2647:H2650,8,0)</f>
        <v>4</v>
      </c>
    </row>
    <row r="2648" spans="1:34" x14ac:dyDescent="0.25">
      <c r="A2648">
        <v>3647</v>
      </c>
      <c r="B2648" t="s">
        <v>19925</v>
      </c>
      <c r="C2648" s="1">
        <v>44193</v>
      </c>
      <c r="D2648" s="8">
        <v>44226</v>
      </c>
      <c r="E2648" t="s">
        <v>332</v>
      </c>
      <c r="F2648" t="s">
        <v>472</v>
      </c>
      <c r="G2648" t="s">
        <v>26543</v>
      </c>
      <c r="H2648" t="s">
        <v>40</v>
      </c>
      <c r="I2648" t="s">
        <v>339</v>
      </c>
      <c r="J2648" t="s">
        <v>42</v>
      </c>
      <c r="K2648" t="s">
        <v>41</v>
      </c>
      <c r="L2648" t="s">
        <v>42</v>
      </c>
      <c r="M2648" t="s">
        <v>74</v>
      </c>
      <c r="N2648" s="20" t="s">
        <v>473</v>
      </c>
      <c r="O2648" t="s">
        <v>28294</v>
      </c>
      <c r="P2648" t="s">
        <v>83</v>
      </c>
      <c r="Q2648" s="2">
        <v>24312</v>
      </c>
      <c r="R2648" t="s">
        <v>33</v>
      </c>
      <c r="S2648" t="s">
        <v>85</v>
      </c>
      <c r="T2648" t="s">
        <v>35</v>
      </c>
      <c r="U2648" s="3">
        <v>20847</v>
      </c>
      <c r="V2648" t="s">
        <v>71</v>
      </c>
      <c r="W2648" t="s">
        <v>59</v>
      </c>
      <c r="X2648" t="s">
        <v>38</v>
      </c>
      <c r="Y2648">
        <v>3</v>
      </c>
      <c r="Z2648">
        <f>VLOOKUP(A2648,Table3[],3,0)</f>
        <v>2</v>
      </c>
      <c r="AA2648">
        <f>VLOOKUP(A2648,'employee_engagement survey data'!A2648:E3112,4,0)</f>
        <v>4</v>
      </c>
      <c r="AB2648">
        <f>VLOOKUP(A2648,'employee_engagement survey data'!A2648:E2887,5,0)</f>
        <v>4</v>
      </c>
      <c r="AC2648" t="str">
        <f>VLOOKUP(A2648,training_and_development!A2648:F2685,3,0)</f>
        <v>Technical Skills</v>
      </c>
      <c r="AD2648" t="str">
        <f>VLOOKUP(A2648,training_and_development!A2648:E3037,4,0)</f>
        <v>Internal</v>
      </c>
      <c r="AE2648" t="str">
        <f>VLOOKUP(A2648,training_and_development!A2648:F5645,5,0)</f>
        <v>Completed</v>
      </c>
      <c r="AF2648" t="str">
        <f>VLOOKUP(A2648,training_and_development!A2647:G2667,6,0)</f>
        <v>Duarteside</v>
      </c>
      <c r="AG2648" t="str">
        <f>VLOOKUP(A2648,training_and_development!A2648:H2656,7,0)</f>
        <v>Crystal Brown</v>
      </c>
      <c r="AH2648">
        <f>VLOOKUP(A2648,training_and_development!A2648:H2651,8,0)</f>
        <v>4</v>
      </c>
    </row>
    <row r="2649" spans="1:34" x14ac:dyDescent="0.25">
      <c r="A2649">
        <v>3648</v>
      </c>
      <c r="B2649" t="s">
        <v>19926</v>
      </c>
      <c r="C2649" s="1">
        <v>44615</v>
      </c>
      <c r="D2649" s="8" t="s">
        <v>16975</v>
      </c>
      <c r="E2649" t="s">
        <v>332</v>
      </c>
      <c r="F2649" t="s">
        <v>474</v>
      </c>
      <c r="G2649" t="s">
        <v>26543</v>
      </c>
      <c r="H2649" t="s">
        <v>99</v>
      </c>
      <c r="I2649" t="s">
        <v>27</v>
      </c>
      <c r="J2649" t="s">
        <v>28</v>
      </c>
      <c r="K2649" t="s">
        <v>41</v>
      </c>
      <c r="L2649" t="s">
        <v>50</v>
      </c>
      <c r="M2649" t="s">
        <v>31</v>
      </c>
      <c r="N2649" s="20" t="s">
        <v>16975</v>
      </c>
      <c r="O2649" t="s">
        <v>28294</v>
      </c>
      <c r="P2649" t="s">
        <v>43</v>
      </c>
      <c r="Q2649" s="2">
        <v>17711</v>
      </c>
      <c r="R2649" t="s">
        <v>33</v>
      </c>
      <c r="S2649" t="s">
        <v>114</v>
      </c>
      <c r="T2649" t="s">
        <v>35</v>
      </c>
      <c r="U2649" s="3">
        <v>76615</v>
      </c>
      <c r="V2649" t="s">
        <v>58</v>
      </c>
      <c r="W2649" t="s">
        <v>79</v>
      </c>
      <c r="X2649" t="s">
        <v>80</v>
      </c>
      <c r="Y2649">
        <v>4</v>
      </c>
      <c r="Z2649">
        <f>VLOOKUP(A2649,Table3[],3,0)</f>
        <v>3</v>
      </c>
      <c r="AA2649">
        <f>VLOOKUP(A2649,'employee_engagement survey data'!A2649:E3113,4,0)</f>
        <v>3</v>
      </c>
      <c r="AB2649">
        <f>VLOOKUP(A2649,'employee_engagement survey data'!A2649:E2888,5,0)</f>
        <v>5</v>
      </c>
      <c r="AC2649" t="str">
        <f>VLOOKUP(A2649,training_and_development!A2649:F2686,3,0)</f>
        <v>Leadership Development</v>
      </c>
      <c r="AD2649" t="str">
        <f>VLOOKUP(A2649,training_and_development!A2649:E3038,4,0)</f>
        <v>Internal</v>
      </c>
      <c r="AE2649" t="str">
        <f>VLOOKUP(A2649,training_and_development!A2649:F5646,5,0)</f>
        <v>Completed</v>
      </c>
      <c r="AF2649" t="str">
        <f>VLOOKUP(A2649,training_and_development!A2648:G2668,6,0)</f>
        <v>East Nathanfort</v>
      </c>
      <c r="AG2649" t="str">
        <f>VLOOKUP(A2649,training_and_development!A2649:H2657,7,0)</f>
        <v>Elizabeth Barr</v>
      </c>
      <c r="AH2649">
        <f>VLOOKUP(A2649,training_and_development!A2649:H2652,8,0)</f>
        <v>2</v>
      </c>
    </row>
    <row r="2650" spans="1:34" x14ac:dyDescent="0.25">
      <c r="A2650">
        <v>3649</v>
      </c>
      <c r="B2650" t="s">
        <v>19927</v>
      </c>
      <c r="C2650" s="1">
        <v>44786</v>
      </c>
      <c r="D2650" s="8" t="s">
        <v>16975</v>
      </c>
      <c r="E2650" t="s">
        <v>332</v>
      </c>
      <c r="F2650" t="s">
        <v>475</v>
      </c>
      <c r="G2650" t="s">
        <v>26543</v>
      </c>
      <c r="H2650" t="s">
        <v>61</v>
      </c>
      <c r="I2650" t="s">
        <v>27</v>
      </c>
      <c r="J2650" t="s">
        <v>28</v>
      </c>
      <c r="K2650" t="s">
        <v>41</v>
      </c>
      <c r="L2650" t="s">
        <v>42</v>
      </c>
      <c r="M2650" t="s">
        <v>31</v>
      </c>
      <c r="N2650" s="20" t="s">
        <v>16975</v>
      </c>
      <c r="O2650" t="s">
        <v>28294</v>
      </c>
      <c r="P2650" t="s">
        <v>68</v>
      </c>
      <c r="Q2650" s="2">
        <v>24995</v>
      </c>
      <c r="R2650" t="s">
        <v>33</v>
      </c>
      <c r="S2650" t="s">
        <v>78</v>
      </c>
      <c r="T2650" t="s">
        <v>35</v>
      </c>
      <c r="U2650" s="3">
        <v>26602</v>
      </c>
      <c r="V2650" t="s">
        <v>36</v>
      </c>
      <c r="W2650" t="s">
        <v>65</v>
      </c>
      <c r="X2650" t="s">
        <v>80</v>
      </c>
      <c r="Y2650">
        <v>4</v>
      </c>
      <c r="Z2650">
        <f>VLOOKUP(A2650,Table3[],3,0)</f>
        <v>1</v>
      </c>
      <c r="AA2650">
        <f>VLOOKUP(A2650,'employee_engagement survey data'!A2650:E3114,4,0)</f>
        <v>2</v>
      </c>
      <c r="AB2650">
        <f>VLOOKUP(A2650,'employee_engagement survey data'!A2650:E2889,5,0)</f>
        <v>2</v>
      </c>
      <c r="AC2650" t="str">
        <f>VLOOKUP(A2650,training_and_development!A2650:F2687,3,0)</f>
        <v>Leadership Development</v>
      </c>
      <c r="AD2650" t="str">
        <f>VLOOKUP(A2650,training_and_development!A2650:E3039,4,0)</f>
        <v>External</v>
      </c>
      <c r="AE2650" t="str">
        <f>VLOOKUP(A2650,training_and_development!A2650:F5647,5,0)</f>
        <v>Completed</v>
      </c>
      <c r="AF2650" t="str">
        <f>VLOOKUP(A2650,training_and_development!A2649:G2669,6,0)</f>
        <v>Jackfurt</v>
      </c>
      <c r="AG2650" t="str">
        <f>VLOOKUP(A2650,training_and_development!A2650:H2658,7,0)</f>
        <v>Madeline Wallace</v>
      </c>
      <c r="AH2650">
        <f>VLOOKUP(A2650,training_and_development!A2650:H2653,8,0)</f>
        <v>4</v>
      </c>
    </row>
    <row r="2651" spans="1:34" x14ac:dyDescent="0.25">
      <c r="A2651">
        <v>3650</v>
      </c>
      <c r="B2651" t="s">
        <v>19928</v>
      </c>
      <c r="C2651" s="1">
        <v>43741</v>
      </c>
      <c r="D2651" s="8">
        <v>44620</v>
      </c>
      <c r="E2651" t="s">
        <v>332</v>
      </c>
      <c r="F2651" t="s">
        <v>476</v>
      </c>
      <c r="G2651" t="s">
        <v>26543</v>
      </c>
      <c r="H2651" t="s">
        <v>116</v>
      </c>
      <c r="I2651" t="s">
        <v>339</v>
      </c>
      <c r="J2651" t="s">
        <v>50</v>
      </c>
      <c r="K2651" t="s">
        <v>51</v>
      </c>
      <c r="L2651" t="s">
        <v>42</v>
      </c>
      <c r="M2651" t="s">
        <v>100</v>
      </c>
      <c r="N2651" s="20" t="s">
        <v>477</v>
      </c>
      <c r="O2651" t="s">
        <v>28294</v>
      </c>
      <c r="P2651" t="s">
        <v>68</v>
      </c>
      <c r="Q2651" s="2">
        <v>33597</v>
      </c>
      <c r="R2651" t="s">
        <v>33</v>
      </c>
      <c r="S2651" t="s">
        <v>64</v>
      </c>
      <c r="T2651" t="s">
        <v>35</v>
      </c>
      <c r="U2651" s="3">
        <v>72818</v>
      </c>
      <c r="V2651" t="s">
        <v>36</v>
      </c>
      <c r="W2651" t="s">
        <v>79</v>
      </c>
      <c r="X2651" t="s">
        <v>38</v>
      </c>
      <c r="Y2651">
        <v>3</v>
      </c>
      <c r="Z2651">
        <f>VLOOKUP(A2651,Table3[],3,0)</f>
        <v>3</v>
      </c>
      <c r="AA2651">
        <f>VLOOKUP(A2651,'employee_engagement survey data'!A2651:E3115,4,0)</f>
        <v>2</v>
      </c>
      <c r="AB2651">
        <f>VLOOKUP(A2651,'employee_engagement survey data'!A2651:E2890,5,0)</f>
        <v>4</v>
      </c>
      <c r="AC2651" t="str">
        <f>VLOOKUP(A2651,training_and_development!A2651:F2688,3,0)</f>
        <v>Communication Skills</v>
      </c>
      <c r="AD2651" t="str">
        <f>VLOOKUP(A2651,training_and_development!A2651:E3040,4,0)</f>
        <v>External</v>
      </c>
      <c r="AE2651" t="str">
        <f>VLOOKUP(A2651,training_and_development!A2651:F5648,5,0)</f>
        <v>Completed</v>
      </c>
      <c r="AF2651" t="str">
        <f>VLOOKUP(A2651,training_and_development!A2650:G2670,6,0)</f>
        <v>Mirandaburgh</v>
      </c>
      <c r="AG2651" t="str">
        <f>VLOOKUP(A2651,training_and_development!A2651:H2659,7,0)</f>
        <v>Michaela Wells</v>
      </c>
      <c r="AH2651">
        <f>VLOOKUP(A2651,training_and_development!A2651:H2654,8,0)</f>
        <v>4</v>
      </c>
    </row>
    <row r="2652" spans="1:34" x14ac:dyDescent="0.25">
      <c r="A2652">
        <v>3651</v>
      </c>
      <c r="B2652" t="s">
        <v>19929</v>
      </c>
      <c r="C2652" s="1">
        <v>43752</v>
      </c>
      <c r="D2652" s="8" t="s">
        <v>16975</v>
      </c>
      <c r="E2652" t="s">
        <v>332</v>
      </c>
      <c r="F2652" t="s">
        <v>478</v>
      </c>
      <c r="G2652" t="s">
        <v>26543</v>
      </c>
      <c r="H2652" t="s">
        <v>73</v>
      </c>
      <c r="I2652" t="s">
        <v>27</v>
      </c>
      <c r="J2652" t="s">
        <v>50</v>
      </c>
      <c r="K2652" t="s">
        <v>29</v>
      </c>
      <c r="L2652" t="s">
        <v>50</v>
      </c>
      <c r="M2652" t="s">
        <v>31</v>
      </c>
      <c r="N2652" s="20" t="s">
        <v>16975</v>
      </c>
      <c r="O2652" t="s">
        <v>28294</v>
      </c>
      <c r="P2652" t="s">
        <v>62</v>
      </c>
      <c r="Q2652" s="2">
        <v>33257</v>
      </c>
      <c r="R2652" t="s">
        <v>33</v>
      </c>
      <c r="S2652" t="s">
        <v>114</v>
      </c>
      <c r="T2652" t="s">
        <v>35</v>
      </c>
      <c r="U2652" s="3">
        <v>90347</v>
      </c>
      <c r="V2652" t="s">
        <v>36</v>
      </c>
      <c r="W2652" t="s">
        <v>59</v>
      </c>
      <c r="X2652" t="s">
        <v>38</v>
      </c>
      <c r="Y2652">
        <v>3</v>
      </c>
      <c r="Z2652">
        <f>VLOOKUP(A2652,Table3[],3,0)</f>
        <v>1</v>
      </c>
      <c r="AA2652">
        <f>VLOOKUP(A2652,'employee_engagement survey data'!A2652:E3116,4,0)</f>
        <v>4</v>
      </c>
      <c r="AB2652">
        <f>VLOOKUP(A2652,'employee_engagement survey data'!A2652:E2891,5,0)</f>
        <v>1</v>
      </c>
      <c r="AC2652" t="str">
        <f>VLOOKUP(A2652,training_and_development!A2652:F2689,3,0)</f>
        <v>Leadership Development</v>
      </c>
      <c r="AD2652" t="str">
        <f>VLOOKUP(A2652,training_and_development!A2652:E3041,4,0)</f>
        <v>Internal</v>
      </c>
      <c r="AE2652" t="str">
        <f>VLOOKUP(A2652,training_and_development!A2652:F5649,5,0)</f>
        <v>Failed</v>
      </c>
      <c r="AF2652" t="str">
        <f>VLOOKUP(A2652,training_and_development!A2651:G2671,6,0)</f>
        <v>Port Martinfurt</v>
      </c>
      <c r="AG2652" t="str">
        <f>VLOOKUP(A2652,training_and_development!A2652:H2660,7,0)</f>
        <v>Michelle Johnson</v>
      </c>
      <c r="AH2652">
        <f>VLOOKUP(A2652,training_and_development!A2652:H2655,8,0)</f>
        <v>4</v>
      </c>
    </row>
    <row r="2653" spans="1:34" x14ac:dyDescent="0.25">
      <c r="A2653">
        <v>3652</v>
      </c>
      <c r="B2653" t="s">
        <v>19930</v>
      </c>
      <c r="C2653" s="1">
        <v>43707</v>
      </c>
      <c r="D2653" s="8">
        <v>44800</v>
      </c>
      <c r="E2653" t="s">
        <v>24</v>
      </c>
      <c r="F2653" t="s">
        <v>479</v>
      </c>
      <c r="G2653" t="s">
        <v>26543</v>
      </c>
      <c r="H2653" t="s">
        <v>87</v>
      </c>
      <c r="I2653" t="s">
        <v>339</v>
      </c>
      <c r="J2653" t="s">
        <v>42</v>
      </c>
      <c r="K2653" t="s">
        <v>29</v>
      </c>
      <c r="L2653" t="s">
        <v>42</v>
      </c>
      <c r="M2653" t="s">
        <v>92</v>
      </c>
      <c r="N2653" s="20" t="s">
        <v>480</v>
      </c>
      <c r="O2653" t="s">
        <v>28294</v>
      </c>
      <c r="P2653" t="s">
        <v>68</v>
      </c>
      <c r="Q2653" s="2">
        <v>17030</v>
      </c>
      <c r="R2653" t="s">
        <v>33</v>
      </c>
      <c r="S2653" t="s">
        <v>4</v>
      </c>
      <c r="T2653" t="s">
        <v>45</v>
      </c>
      <c r="U2653" s="3">
        <v>96845</v>
      </c>
      <c r="V2653" t="s">
        <v>58</v>
      </c>
      <c r="W2653" t="s">
        <v>65</v>
      </c>
      <c r="X2653" t="s">
        <v>38</v>
      </c>
      <c r="Y2653">
        <v>3</v>
      </c>
      <c r="Z2653">
        <f>VLOOKUP(A2653,Table3[],3,0)</f>
        <v>1</v>
      </c>
      <c r="AA2653">
        <f>VLOOKUP(A2653,'employee_engagement survey data'!A2653:E3117,4,0)</f>
        <v>5</v>
      </c>
      <c r="AB2653">
        <f>VLOOKUP(A2653,'employee_engagement survey data'!A2653:E2892,5,0)</f>
        <v>2</v>
      </c>
      <c r="AC2653" t="str">
        <f>VLOOKUP(A2653,training_and_development!A2653:F2690,3,0)</f>
        <v>Communication Skills</v>
      </c>
      <c r="AD2653" t="str">
        <f>VLOOKUP(A2653,training_and_development!A2653:E3042,4,0)</f>
        <v>External</v>
      </c>
      <c r="AE2653" t="str">
        <f>VLOOKUP(A2653,training_and_development!A2653:F5650,5,0)</f>
        <v>Failed</v>
      </c>
      <c r="AF2653" t="str">
        <f>VLOOKUP(A2653,training_and_development!A2652:G2672,6,0)</f>
        <v>Adamsberg</v>
      </c>
      <c r="AG2653" t="str">
        <f>VLOOKUP(A2653,training_and_development!A2653:H2661,7,0)</f>
        <v>Mrs. Lydia Riley</v>
      </c>
      <c r="AH2653">
        <f>VLOOKUP(A2653,training_and_development!A2653:H2656,8,0)</f>
        <v>3</v>
      </c>
    </row>
    <row r="2654" spans="1:34" x14ac:dyDescent="0.25">
      <c r="A2654">
        <v>3653</v>
      </c>
      <c r="B2654" t="s">
        <v>19931</v>
      </c>
      <c r="C2654" s="1">
        <v>44231</v>
      </c>
      <c r="D2654" s="8">
        <v>45137</v>
      </c>
      <c r="E2654" t="s">
        <v>24</v>
      </c>
      <c r="F2654" t="s">
        <v>481</v>
      </c>
      <c r="G2654" t="s">
        <v>26543</v>
      </c>
      <c r="H2654" t="s">
        <v>49</v>
      </c>
      <c r="I2654" t="s">
        <v>339</v>
      </c>
      <c r="J2654" t="s">
        <v>28</v>
      </c>
      <c r="K2654" t="s">
        <v>51</v>
      </c>
      <c r="L2654" t="s">
        <v>42</v>
      </c>
      <c r="M2654" t="s">
        <v>120</v>
      </c>
      <c r="N2654" s="20" t="s">
        <v>482</v>
      </c>
      <c r="O2654" t="s">
        <v>28294</v>
      </c>
      <c r="P2654" t="s">
        <v>62</v>
      </c>
      <c r="Q2654" s="2">
        <v>34879</v>
      </c>
      <c r="R2654" t="s">
        <v>33</v>
      </c>
      <c r="S2654" t="s">
        <v>144</v>
      </c>
      <c r="T2654" t="s">
        <v>45</v>
      </c>
      <c r="U2654" s="3">
        <v>67277</v>
      </c>
      <c r="V2654" t="s">
        <v>94</v>
      </c>
      <c r="W2654" t="s">
        <v>37</v>
      </c>
      <c r="X2654" t="s">
        <v>80</v>
      </c>
      <c r="Y2654">
        <v>3</v>
      </c>
      <c r="Z2654">
        <f>VLOOKUP(A2654,Table3[],3,0)</f>
        <v>4</v>
      </c>
      <c r="AA2654">
        <f>VLOOKUP(A2654,'employee_engagement survey data'!A2654:E3118,4,0)</f>
        <v>4</v>
      </c>
      <c r="AB2654">
        <f>VLOOKUP(A2654,'employee_engagement survey data'!A2654:E2893,5,0)</f>
        <v>3</v>
      </c>
      <c r="AC2654" t="str">
        <f>VLOOKUP(A2654,training_and_development!A2654:F2691,3,0)</f>
        <v>Customer Service</v>
      </c>
      <c r="AD2654" t="str">
        <f>VLOOKUP(A2654,training_and_development!A2654:E3043,4,0)</f>
        <v>External</v>
      </c>
      <c r="AE2654" t="str">
        <f>VLOOKUP(A2654,training_and_development!A2654:F5651,5,0)</f>
        <v>Failed</v>
      </c>
      <c r="AF2654" t="str">
        <f>VLOOKUP(A2654,training_and_development!A2653:G2673,6,0)</f>
        <v>Lake Carlmouth</v>
      </c>
      <c r="AG2654" t="str">
        <f>VLOOKUP(A2654,training_and_development!A2654:H2662,7,0)</f>
        <v>Kim Moss</v>
      </c>
      <c r="AH2654">
        <f>VLOOKUP(A2654,training_and_development!A2654:H2657,8,0)</f>
        <v>1</v>
      </c>
    </row>
    <row r="2655" spans="1:34" x14ac:dyDescent="0.25">
      <c r="A2655">
        <v>3654</v>
      </c>
      <c r="B2655" t="s">
        <v>19932</v>
      </c>
      <c r="C2655" s="1">
        <v>44888</v>
      </c>
      <c r="D2655" s="8" t="s">
        <v>16975</v>
      </c>
      <c r="E2655" t="s">
        <v>24</v>
      </c>
      <c r="F2655" t="s">
        <v>483</v>
      </c>
      <c r="G2655" t="s">
        <v>26543</v>
      </c>
      <c r="H2655" t="s">
        <v>116</v>
      </c>
      <c r="I2655" t="s">
        <v>27</v>
      </c>
      <c r="J2655" t="s">
        <v>42</v>
      </c>
      <c r="K2655" t="s">
        <v>41</v>
      </c>
      <c r="L2655" t="s">
        <v>42</v>
      </c>
      <c r="M2655" t="s">
        <v>31</v>
      </c>
      <c r="N2655" s="20" t="s">
        <v>16975</v>
      </c>
      <c r="O2655" t="s">
        <v>28294</v>
      </c>
      <c r="P2655" t="s">
        <v>43</v>
      </c>
      <c r="Q2655" s="2">
        <v>34788</v>
      </c>
      <c r="R2655" t="s">
        <v>33</v>
      </c>
      <c r="S2655" t="s">
        <v>114</v>
      </c>
      <c r="T2655" t="s">
        <v>45</v>
      </c>
      <c r="U2655" s="3">
        <v>17975</v>
      </c>
      <c r="V2655" t="s">
        <v>94</v>
      </c>
      <c r="W2655" t="s">
        <v>79</v>
      </c>
      <c r="X2655" t="s">
        <v>80</v>
      </c>
      <c r="Y2655">
        <v>4</v>
      </c>
      <c r="Z2655">
        <f>VLOOKUP(A2655,Table3[],3,0)</f>
        <v>2</v>
      </c>
      <c r="AA2655">
        <f>VLOOKUP(A2655,'employee_engagement survey data'!A2655:E3119,4,0)</f>
        <v>4</v>
      </c>
      <c r="AB2655">
        <f>VLOOKUP(A2655,'employee_engagement survey data'!A2655:E2894,5,0)</f>
        <v>1</v>
      </c>
      <c r="AC2655" t="str">
        <f>VLOOKUP(A2655,training_and_development!A2655:F2692,3,0)</f>
        <v>Project Management</v>
      </c>
      <c r="AD2655" t="str">
        <f>VLOOKUP(A2655,training_and_development!A2655:E3044,4,0)</f>
        <v>Internal</v>
      </c>
      <c r="AE2655" t="str">
        <f>VLOOKUP(A2655,training_and_development!A2655:F5652,5,0)</f>
        <v>Failed</v>
      </c>
      <c r="AF2655" t="str">
        <f>VLOOKUP(A2655,training_and_development!A2654:G2674,6,0)</f>
        <v>Peterbury</v>
      </c>
      <c r="AG2655" t="str">
        <f>VLOOKUP(A2655,training_and_development!A2655:H2663,7,0)</f>
        <v>Lisa Solis</v>
      </c>
      <c r="AH2655">
        <f>VLOOKUP(A2655,training_and_development!A2655:H2658,8,0)</f>
        <v>4</v>
      </c>
    </row>
    <row r="2656" spans="1:34" x14ac:dyDescent="0.25">
      <c r="A2656">
        <v>3655</v>
      </c>
      <c r="B2656" t="s">
        <v>19933</v>
      </c>
      <c r="C2656" s="1">
        <v>44982</v>
      </c>
      <c r="D2656" s="8" t="s">
        <v>16975</v>
      </c>
      <c r="E2656" t="s">
        <v>24</v>
      </c>
      <c r="F2656" t="s">
        <v>484</v>
      </c>
      <c r="G2656" t="s">
        <v>26543</v>
      </c>
      <c r="H2656" t="s">
        <v>96</v>
      </c>
      <c r="I2656" t="s">
        <v>27</v>
      </c>
      <c r="J2656" t="s">
        <v>42</v>
      </c>
      <c r="K2656" t="s">
        <v>29</v>
      </c>
      <c r="L2656" t="s">
        <v>50</v>
      </c>
      <c r="M2656" t="s">
        <v>31</v>
      </c>
      <c r="N2656" s="20" t="s">
        <v>16975</v>
      </c>
      <c r="O2656" t="s">
        <v>28294</v>
      </c>
      <c r="P2656" t="s">
        <v>83</v>
      </c>
      <c r="Q2656" s="2">
        <v>36088</v>
      </c>
      <c r="R2656" t="s">
        <v>33</v>
      </c>
      <c r="S2656" t="s">
        <v>85</v>
      </c>
      <c r="T2656" t="s">
        <v>45</v>
      </c>
      <c r="U2656" s="3">
        <v>97142</v>
      </c>
      <c r="V2656" t="s">
        <v>94</v>
      </c>
      <c r="W2656" t="s">
        <v>65</v>
      </c>
      <c r="X2656" t="s">
        <v>38</v>
      </c>
      <c r="Y2656">
        <v>3</v>
      </c>
      <c r="Z2656">
        <f>VLOOKUP(A2656,Table3[],3,0)</f>
        <v>1</v>
      </c>
      <c r="AA2656">
        <f>VLOOKUP(A2656,'employee_engagement survey data'!A2656:E3120,4,0)</f>
        <v>5</v>
      </c>
      <c r="AB2656">
        <f>VLOOKUP(A2656,'employee_engagement survey data'!A2656:E2895,5,0)</f>
        <v>1</v>
      </c>
      <c r="AC2656" t="str">
        <f>VLOOKUP(A2656,training_and_development!A2656:F2693,3,0)</f>
        <v>Technical Skills</v>
      </c>
      <c r="AD2656" t="str">
        <f>VLOOKUP(A2656,training_and_development!A2656:E3045,4,0)</f>
        <v>External</v>
      </c>
      <c r="AE2656" t="str">
        <f>VLOOKUP(A2656,training_and_development!A2656:F5653,5,0)</f>
        <v>Completed</v>
      </c>
      <c r="AF2656" t="str">
        <f>VLOOKUP(A2656,training_and_development!A2655:G2675,6,0)</f>
        <v>West Dustin</v>
      </c>
      <c r="AG2656" t="str">
        <f>VLOOKUP(A2656,training_and_development!A2656:H2664,7,0)</f>
        <v>Lawrence Edwards</v>
      </c>
      <c r="AH2656">
        <f>VLOOKUP(A2656,training_and_development!A2656:H2659,8,0)</f>
        <v>1</v>
      </c>
    </row>
    <row r="2657" spans="1:34" x14ac:dyDescent="0.25">
      <c r="A2657">
        <v>3656</v>
      </c>
      <c r="B2657" t="s">
        <v>19934</v>
      </c>
      <c r="C2657" s="1">
        <v>43814</v>
      </c>
      <c r="D2657" s="8" t="s">
        <v>16975</v>
      </c>
      <c r="E2657" t="s">
        <v>24</v>
      </c>
      <c r="F2657" t="s">
        <v>485</v>
      </c>
      <c r="G2657" t="s">
        <v>26543</v>
      </c>
      <c r="H2657" t="s">
        <v>61</v>
      </c>
      <c r="I2657" t="s">
        <v>27</v>
      </c>
      <c r="J2657" t="s">
        <v>42</v>
      </c>
      <c r="K2657" t="s">
        <v>51</v>
      </c>
      <c r="L2657" t="s">
        <v>42</v>
      </c>
      <c r="M2657" t="s">
        <v>31</v>
      </c>
      <c r="N2657" s="20" t="s">
        <v>16975</v>
      </c>
      <c r="O2657" t="s">
        <v>28294</v>
      </c>
      <c r="P2657" t="s">
        <v>358</v>
      </c>
      <c r="Q2657" s="2">
        <v>36995</v>
      </c>
      <c r="R2657" t="s">
        <v>33</v>
      </c>
      <c r="S2657" t="s">
        <v>64</v>
      </c>
      <c r="T2657" t="s">
        <v>45</v>
      </c>
      <c r="U2657" s="3">
        <v>72523</v>
      </c>
      <c r="V2657" t="s">
        <v>46</v>
      </c>
      <c r="W2657" t="s">
        <v>79</v>
      </c>
      <c r="X2657" t="s">
        <v>80</v>
      </c>
      <c r="Y2657">
        <v>5</v>
      </c>
      <c r="Z2657">
        <f>VLOOKUP(A2657,Table3[],3,0)</f>
        <v>5</v>
      </c>
      <c r="AA2657">
        <f>VLOOKUP(A2657,'employee_engagement survey data'!A2657:E3121,4,0)</f>
        <v>3</v>
      </c>
      <c r="AB2657">
        <f>VLOOKUP(A2657,'employee_engagement survey data'!A2657:E2896,5,0)</f>
        <v>2</v>
      </c>
      <c r="AC2657" t="str">
        <f>VLOOKUP(A2657,training_and_development!A2657:F2694,3,0)</f>
        <v>Project Management</v>
      </c>
      <c r="AD2657" t="str">
        <f>VLOOKUP(A2657,training_and_development!A2657:E3046,4,0)</f>
        <v>Internal</v>
      </c>
      <c r="AE2657" t="str">
        <f>VLOOKUP(A2657,training_and_development!A2657:F5654,5,0)</f>
        <v>Failed</v>
      </c>
      <c r="AF2657" t="str">
        <f>VLOOKUP(A2657,training_and_development!A2656:G2676,6,0)</f>
        <v>Lake Henryton</v>
      </c>
      <c r="AG2657" t="str">
        <f>VLOOKUP(A2657,training_and_development!A2657:H2665,7,0)</f>
        <v>Louis Fox</v>
      </c>
      <c r="AH2657">
        <f>VLOOKUP(A2657,training_and_development!A2657:H2660,8,0)</f>
        <v>4</v>
      </c>
    </row>
    <row r="2658" spans="1:34" x14ac:dyDescent="0.25">
      <c r="A2658">
        <v>3657</v>
      </c>
      <c r="B2658" t="s">
        <v>19935</v>
      </c>
      <c r="C2658" s="1">
        <v>44437</v>
      </c>
      <c r="D2658" s="8" t="s">
        <v>16975</v>
      </c>
      <c r="E2658" t="s">
        <v>24</v>
      </c>
      <c r="F2658" t="s">
        <v>486</v>
      </c>
      <c r="G2658" t="s">
        <v>26543</v>
      </c>
      <c r="H2658" t="s">
        <v>73</v>
      </c>
      <c r="I2658" t="s">
        <v>27</v>
      </c>
      <c r="J2658" t="s">
        <v>42</v>
      </c>
      <c r="K2658" t="s">
        <v>29</v>
      </c>
      <c r="L2658" t="s">
        <v>50</v>
      </c>
      <c r="M2658" t="s">
        <v>31</v>
      </c>
      <c r="N2658" s="20" t="s">
        <v>16975</v>
      </c>
      <c r="O2658" t="s">
        <v>28294</v>
      </c>
      <c r="P2658" t="s">
        <v>62</v>
      </c>
      <c r="Q2658" s="2">
        <v>33667</v>
      </c>
      <c r="R2658" t="s">
        <v>33</v>
      </c>
      <c r="S2658" t="s">
        <v>172</v>
      </c>
      <c r="T2658" t="s">
        <v>35</v>
      </c>
      <c r="U2658" s="3">
        <v>44406</v>
      </c>
      <c r="V2658" t="s">
        <v>71</v>
      </c>
      <c r="W2658" t="s">
        <v>59</v>
      </c>
      <c r="X2658" t="s">
        <v>38</v>
      </c>
      <c r="Y2658">
        <v>4</v>
      </c>
      <c r="Z2658">
        <f>VLOOKUP(A2658,Table3[],3,0)</f>
        <v>4</v>
      </c>
      <c r="AA2658">
        <f>VLOOKUP(A2658,'employee_engagement survey data'!A2658:E3122,4,0)</f>
        <v>2</v>
      </c>
      <c r="AB2658">
        <f>VLOOKUP(A2658,'employee_engagement survey data'!A2658:E2897,5,0)</f>
        <v>4</v>
      </c>
      <c r="AC2658" t="str">
        <f>VLOOKUP(A2658,training_and_development!A2658:F2695,3,0)</f>
        <v>Project Management</v>
      </c>
      <c r="AD2658" t="str">
        <f>VLOOKUP(A2658,training_and_development!A2658:E3047,4,0)</f>
        <v>External</v>
      </c>
      <c r="AE2658" t="str">
        <f>VLOOKUP(A2658,training_and_development!A2658:F5655,5,0)</f>
        <v>Failed</v>
      </c>
      <c r="AF2658" t="str">
        <f>VLOOKUP(A2658,training_and_development!A2657:G2677,6,0)</f>
        <v>West Lori</v>
      </c>
      <c r="AG2658" t="str">
        <f>VLOOKUP(A2658,training_and_development!A2658:H2666,7,0)</f>
        <v>Timothy Taylor</v>
      </c>
      <c r="AH2658">
        <f>VLOOKUP(A2658,training_and_development!A2658:H2661,8,0)</f>
        <v>1</v>
      </c>
    </row>
    <row r="2659" spans="1:34" x14ac:dyDescent="0.25">
      <c r="A2659">
        <v>3658</v>
      </c>
      <c r="B2659" t="s">
        <v>19936</v>
      </c>
      <c r="C2659" s="1">
        <v>44869</v>
      </c>
      <c r="D2659" s="8">
        <v>45114</v>
      </c>
      <c r="E2659" t="s">
        <v>24</v>
      </c>
      <c r="F2659" t="s">
        <v>487</v>
      </c>
      <c r="G2659" t="s">
        <v>26543</v>
      </c>
      <c r="H2659" t="s">
        <v>67</v>
      </c>
      <c r="I2659" t="s">
        <v>27</v>
      </c>
      <c r="J2659" t="s">
        <v>42</v>
      </c>
      <c r="K2659" t="s">
        <v>29</v>
      </c>
      <c r="L2659" t="s">
        <v>30</v>
      </c>
      <c r="M2659" t="s">
        <v>74</v>
      </c>
      <c r="N2659" s="20" t="s">
        <v>488</v>
      </c>
      <c r="O2659" t="s">
        <v>28294</v>
      </c>
      <c r="P2659" t="s">
        <v>122</v>
      </c>
      <c r="Q2659" s="2">
        <v>24436</v>
      </c>
      <c r="R2659" t="s">
        <v>33</v>
      </c>
      <c r="S2659" t="s">
        <v>78</v>
      </c>
      <c r="T2659" t="s">
        <v>35</v>
      </c>
      <c r="U2659" s="3">
        <v>95682</v>
      </c>
      <c r="V2659" t="s">
        <v>71</v>
      </c>
      <c r="W2659" t="s">
        <v>79</v>
      </c>
      <c r="X2659" t="s">
        <v>38</v>
      </c>
      <c r="Y2659">
        <v>3</v>
      </c>
      <c r="Z2659">
        <f>VLOOKUP(A2659,Table3[],3,0)</f>
        <v>5</v>
      </c>
      <c r="AA2659">
        <f>VLOOKUP(A2659,'employee_engagement survey data'!A2659:E3123,4,0)</f>
        <v>4</v>
      </c>
      <c r="AB2659">
        <f>VLOOKUP(A2659,'employee_engagement survey data'!A2659:E2898,5,0)</f>
        <v>2</v>
      </c>
      <c r="AC2659" t="str">
        <f>VLOOKUP(A2659,training_and_development!A2659:F2696,3,0)</f>
        <v>Leadership Development</v>
      </c>
      <c r="AD2659" t="str">
        <f>VLOOKUP(A2659,training_and_development!A2659:E3048,4,0)</f>
        <v>External</v>
      </c>
      <c r="AE2659" t="str">
        <f>VLOOKUP(A2659,training_and_development!A2659:F5656,5,0)</f>
        <v>Failed</v>
      </c>
      <c r="AF2659" t="str">
        <f>VLOOKUP(A2659,training_and_development!A2658:G2678,6,0)</f>
        <v>South Sean</v>
      </c>
      <c r="AG2659" t="str">
        <f>VLOOKUP(A2659,training_and_development!A2659:H2667,7,0)</f>
        <v>Jeffrey Moreno</v>
      </c>
      <c r="AH2659">
        <f>VLOOKUP(A2659,training_and_development!A2659:H2662,8,0)</f>
        <v>2</v>
      </c>
    </row>
    <row r="2660" spans="1:34" x14ac:dyDescent="0.25">
      <c r="A2660">
        <v>3659</v>
      </c>
      <c r="B2660" t="s">
        <v>19937</v>
      </c>
      <c r="C2660" s="1">
        <v>43740</v>
      </c>
      <c r="D2660" s="8">
        <v>43751</v>
      </c>
      <c r="E2660" t="s">
        <v>24</v>
      </c>
      <c r="F2660" t="s">
        <v>489</v>
      </c>
      <c r="G2660" t="s">
        <v>26543</v>
      </c>
      <c r="H2660" t="s">
        <v>26</v>
      </c>
      <c r="I2660" t="s">
        <v>27</v>
      </c>
      <c r="J2660" t="s">
        <v>50</v>
      </c>
      <c r="K2660" t="s">
        <v>41</v>
      </c>
      <c r="L2660" t="s">
        <v>42</v>
      </c>
      <c r="M2660" t="s">
        <v>120</v>
      </c>
      <c r="N2660" s="20" t="s">
        <v>490</v>
      </c>
      <c r="O2660" t="s">
        <v>28294</v>
      </c>
      <c r="P2660" t="s">
        <v>68</v>
      </c>
      <c r="Q2660" s="2">
        <v>32811</v>
      </c>
      <c r="R2660" t="s">
        <v>33</v>
      </c>
      <c r="S2660" t="s">
        <v>85</v>
      </c>
      <c r="T2660" t="s">
        <v>45</v>
      </c>
      <c r="U2660" s="3">
        <v>86746</v>
      </c>
      <c r="V2660" t="s">
        <v>58</v>
      </c>
      <c r="W2660" t="s">
        <v>79</v>
      </c>
      <c r="X2660" t="s">
        <v>80</v>
      </c>
      <c r="Y2660">
        <v>1</v>
      </c>
      <c r="Z2660">
        <f>VLOOKUP(A2660,Table3[],3,0)</f>
        <v>3</v>
      </c>
      <c r="AA2660">
        <f>VLOOKUP(A2660,'employee_engagement survey data'!A2660:E3124,4,0)</f>
        <v>1</v>
      </c>
      <c r="AB2660">
        <f>VLOOKUP(A2660,'employee_engagement survey data'!A2660:E2899,5,0)</f>
        <v>5</v>
      </c>
      <c r="AC2660" t="str">
        <f>VLOOKUP(A2660,training_and_development!A2660:F2697,3,0)</f>
        <v>Leadership Development</v>
      </c>
      <c r="AD2660" t="str">
        <f>VLOOKUP(A2660,training_and_development!A2660:E3049,4,0)</f>
        <v>External</v>
      </c>
      <c r="AE2660" t="str">
        <f>VLOOKUP(A2660,training_and_development!A2660:F5657,5,0)</f>
        <v>Completed</v>
      </c>
      <c r="AF2660" t="str">
        <f>VLOOKUP(A2660,training_and_development!A2659:G2679,6,0)</f>
        <v>North Ashleytown</v>
      </c>
      <c r="AG2660" t="str">
        <f>VLOOKUP(A2660,training_and_development!A2660:H2668,7,0)</f>
        <v>Jeffrey Olson</v>
      </c>
      <c r="AH2660">
        <f>VLOOKUP(A2660,training_and_development!A2660:H2663,8,0)</f>
        <v>5</v>
      </c>
    </row>
    <row r="2661" spans="1:34" x14ac:dyDescent="0.25">
      <c r="A2661">
        <v>3660</v>
      </c>
      <c r="B2661" t="s">
        <v>19938</v>
      </c>
      <c r="C2661" s="1">
        <v>43609</v>
      </c>
      <c r="D2661" s="8" t="s">
        <v>16975</v>
      </c>
      <c r="E2661" t="s">
        <v>24</v>
      </c>
      <c r="F2661" t="s">
        <v>491</v>
      </c>
      <c r="G2661" t="s">
        <v>26543</v>
      </c>
      <c r="H2661" t="s">
        <v>40</v>
      </c>
      <c r="I2661" t="s">
        <v>27</v>
      </c>
      <c r="J2661" t="s">
        <v>50</v>
      </c>
      <c r="K2661" t="s">
        <v>41</v>
      </c>
      <c r="L2661" t="s">
        <v>50</v>
      </c>
      <c r="M2661" t="s">
        <v>31</v>
      </c>
      <c r="N2661" s="20" t="s">
        <v>16975</v>
      </c>
      <c r="O2661" t="s">
        <v>28294</v>
      </c>
      <c r="P2661" t="s">
        <v>68</v>
      </c>
      <c r="Q2661" s="2">
        <v>27201</v>
      </c>
      <c r="R2661" t="s">
        <v>33</v>
      </c>
      <c r="S2661" t="s">
        <v>4</v>
      </c>
      <c r="T2661" t="s">
        <v>45</v>
      </c>
      <c r="U2661" s="3">
        <v>73540</v>
      </c>
      <c r="V2661" t="s">
        <v>46</v>
      </c>
      <c r="W2661" t="s">
        <v>59</v>
      </c>
      <c r="X2661" t="s">
        <v>80</v>
      </c>
      <c r="Y2661">
        <v>3</v>
      </c>
      <c r="Z2661">
        <f>VLOOKUP(A2661,Table3[],3,0)</f>
        <v>3</v>
      </c>
      <c r="AA2661">
        <f>VLOOKUP(A2661,'employee_engagement survey data'!A2661:E3125,4,0)</f>
        <v>2</v>
      </c>
      <c r="AB2661">
        <f>VLOOKUP(A2661,'employee_engagement survey data'!A2661:E2900,5,0)</f>
        <v>4</v>
      </c>
      <c r="AC2661" t="str">
        <f>VLOOKUP(A2661,training_and_development!A2661:F2698,3,0)</f>
        <v>Leadership Development</v>
      </c>
      <c r="AD2661" t="str">
        <f>VLOOKUP(A2661,training_and_development!A2661:E3050,4,0)</f>
        <v>Internal</v>
      </c>
      <c r="AE2661" t="str">
        <f>VLOOKUP(A2661,training_and_development!A2661:F5658,5,0)</f>
        <v>Completed</v>
      </c>
      <c r="AF2661" t="str">
        <f>VLOOKUP(A2661,training_and_development!A2660:G2680,6,0)</f>
        <v>Port John</v>
      </c>
      <c r="AG2661" t="str">
        <f>VLOOKUP(A2661,training_and_development!A2661:H2669,7,0)</f>
        <v>Logan Nelson</v>
      </c>
      <c r="AH2661">
        <f>VLOOKUP(A2661,training_and_development!A2661:H2664,8,0)</f>
        <v>4</v>
      </c>
    </row>
    <row r="2662" spans="1:34" x14ac:dyDescent="0.25">
      <c r="A2662">
        <v>3661</v>
      </c>
      <c r="B2662" t="s">
        <v>19939</v>
      </c>
      <c r="C2662" s="1">
        <v>44620</v>
      </c>
      <c r="D2662" s="8">
        <v>44809</v>
      </c>
      <c r="E2662" t="s">
        <v>24</v>
      </c>
      <c r="F2662" t="s">
        <v>492</v>
      </c>
      <c r="G2662" t="s">
        <v>26543</v>
      </c>
      <c r="H2662" t="s">
        <v>99</v>
      </c>
      <c r="I2662" t="s">
        <v>27</v>
      </c>
      <c r="J2662" t="s">
        <v>28</v>
      </c>
      <c r="K2662" t="s">
        <v>29</v>
      </c>
      <c r="L2662" t="s">
        <v>30</v>
      </c>
      <c r="M2662" t="s">
        <v>74</v>
      </c>
      <c r="N2662" s="20" t="s">
        <v>493</v>
      </c>
      <c r="O2662" t="s">
        <v>28294</v>
      </c>
      <c r="P2662" t="s">
        <v>88</v>
      </c>
      <c r="Q2662" s="2">
        <v>19136</v>
      </c>
      <c r="R2662" t="s">
        <v>33</v>
      </c>
      <c r="S2662" t="s">
        <v>326</v>
      </c>
      <c r="T2662" t="s">
        <v>45</v>
      </c>
      <c r="U2662" s="3">
        <v>21624</v>
      </c>
      <c r="V2662" t="s">
        <v>94</v>
      </c>
      <c r="W2662" t="s">
        <v>65</v>
      </c>
      <c r="X2662" t="s">
        <v>38</v>
      </c>
      <c r="Y2662">
        <v>3</v>
      </c>
      <c r="Z2662">
        <f>VLOOKUP(A2662,Table3[],3,0)</f>
        <v>3</v>
      </c>
      <c r="AA2662">
        <f>VLOOKUP(A2662,'employee_engagement survey data'!A2662:E3126,4,0)</f>
        <v>2</v>
      </c>
      <c r="AB2662">
        <f>VLOOKUP(A2662,'employee_engagement survey data'!A2662:E2901,5,0)</f>
        <v>5</v>
      </c>
      <c r="AC2662" t="str">
        <f>VLOOKUP(A2662,training_and_development!A2662:F2699,3,0)</f>
        <v>Customer Service</v>
      </c>
      <c r="AD2662" t="str">
        <f>VLOOKUP(A2662,training_and_development!A2662:E3051,4,0)</f>
        <v>External</v>
      </c>
      <c r="AE2662" t="str">
        <f>VLOOKUP(A2662,training_and_development!A2662:F5659,5,0)</f>
        <v>Completed</v>
      </c>
      <c r="AF2662" t="str">
        <f>VLOOKUP(A2662,training_and_development!A2661:G2681,6,0)</f>
        <v>Tyroneburgh</v>
      </c>
      <c r="AG2662" t="str">
        <f>VLOOKUP(A2662,training_and_development!A2662:H2670,7,0)</f>
        <v>Timothy Wheeler</v>
      </c>
      <c r="AH2662">
        <f>VLOOKUP(A2662,training_and_development!A2662:H2665,8,0)</f>
        <v>2</v>
      </c>
    </row>
    <row r="2663" spans="1:34" x14ac:dyDescent="0.25">
      <c r="A2663">
        <v>3662</v>
      </c>
      <c r="B2663" t="s">
        <v>19940</v>
      </c>
      <c r="C2663" s="1">
        <v>45090</v>
      </c>
      <c r="D2663" s="8" t="s">
        <v>16975</v>
      </c>
      <c r="E2663" t="s">
        <v>24</v>
      </c>
      <c r="F2663" t="s">
        <v>494</v>
      </c>
      <c r="G2663" t="s">
        <v>26543</v>
      </c>
      <c r="H2663" t="s">
        <v>87</v>
      </c>
      <c r="I2663" t="s">
        <v>27</v>
      </c>
      <c r="J2663" t="s">
        <v>50</v>
      </c>
      <c r="K2663" t="s">
        <v>51</v>
      </c>
      <c r="L2663" t="s">
        <v>30</v>
      </c>
      <c r="M2663" t="s">
        <v>31</v>
      </c>
      <c r="N2663" s="20" t="s">
        <v>16975</v>
      </c>
      <c r="O2663" t="s">
        <v>28294</v>
      </c>
      <c r="P2663" t="s">
        <v>177</v>
      </c>
      <c r="Q2663" s="2">
        <v>26772</v>
      </c>
      <c r="R2663" t="s">
        <v>33</v>
      </c>
      <c r="S2663" t="s">
        <v>64</v>
      </c>
      <c r="T2663" t="s">
        <v>45</v>
      </c>
      <c r="U2663" s="3">
        <v>90473</v>
      </c>
      <c r="V2663" t="s">
        <v>58</v>
      </c>
      <c r="W2663" t="s">
        <v>65</v>
      </c>
      <c r="X2663" t="s">
        <v>80</v>
      </c>
      <c r="Y2663">
        <v>2</v>
      </c>
      <c r="Z2663">
        <f>VLOOKUP(A2663,Table3[],3,0)</f>
        <v>3</v>
      </c>
      <c r="AA2663">
        <f>VLOOKUP(A2663,'employee_engagement survey data'!A2663:E3127,4,0)</f>
        <v>5</v>
      </c>
      <c r="AB2663">
        <f>VLOOKUP(A2663,'employee_engagement survey data'!A2663:E2902,5,0)</f>
        <v>3</v>
      </c>
      <c r="AC2663" t="str">
        <f>VLOOKUP(A2663,training_and_development!A2663:F2700,3,0)</f>
        <v>Customer Service</v>
      </c>
      <c r="AD2663" t="str">
        <f>VLOOKUP(A2663,training_and_development!A2663:E3052,4,0)</f>
        <v>Internal</v>
      </c>
      <c r="AE2663" t="str">
        <f>VLOOKUP(A2663,training_and_development!A2663:F5660,5,0)</f>
        <v>Completed</v>
      </c>
      <c r="AF2663" t="str">
        <f>VLOOKUP(A2663,training_and_development!A2662:G2682,6,0)</f>
        <v>East Michael</v>
      </c>
      <c r="AG2663" t="str">
        <f>VLOOKUP(A2663,training_and_development!A2663:H2671,7,0)</f>
        <v>Jonathan Bowen</v>
      </c>
      <c r="AH2663">
        <f>VLOOKUP(A2663,training_and_development!A2663:H2666,8,0)</f>
        <v>1</v>
      </c>
    </row>
    <row r="2664" spans="1:34" x14ac:dyDescent="0.25">
      <c r="A2664">
        <v>3663</v>
      </c>
      <c r="B2664" t="s">
        <v>19941</v>
      </c>
      <c r="C2664" s="1">
        <v>43745</v>
      </c>
      <c r="D2664" s="8">
        <v>44583</v>
      </c>
      <c r="E2664" t="s">
        <v>24</v>
      </c>
      <c r="F2664" t="s">
        <v>495</v>
      </c>
      <c r="G2664" t="s">
        <v>26543</v>
      </c>
      <c r="H2664" t="s">
        <v>49</v>
      </c>
      <c r="I2664" t="s">
        <v>131</v>
      </c>
      <c r="J2664" t="s">
        <v>42</v>
      </c>
      <c r="K2664" t="s">
        <v>51</v>
      </c>
      <c r="L2664" t="s">
        <v>50</v>
      </c>
      <c r="M2664" t="s">
        <v>100</v>
      </c>
      <c r="N2664" s="20" t="s">
        <v>496</v>
      </c>
      <c r="O2664" t="s">
        <v>28294</v>
      </c>
      <c r="P2664" t="s">
        <v>62</v>
      </c>
      <c r="Q2664" s="2">
        <v>28452</v>
      </c>
      <c r="R2664" t="s">
        <v>33</v>
      </c>
      <c r="S2664" t="s">
        <v>144</v>
      </c>
      <c r="T2664" t="s">
        <v>35</v>
      </c>
      <c r="U2664" s="3">
        <v>13534</v>
      </c>
      <c r="V2664" t="s">
        <v>71</v>
      </c>
      <c r="W2664" t="s">
        <v>59</v>
      </c>
      <c r="X2664" t="s">
        <v>80</v>
      </c>
      <c r="Y2664">
        <v>3</v>
      </c>
      <c r="Z2664">
        <f>VLOOKUP(A2664,Table3[],3,0)</f>
        <v>2</v>
      </c>
      <c r="AA2664">
        <f>VLOOKUP(A2664,'employee_engagement survey data'!A2664:E3128,4,0)</f>
        <v>3</v>
      </c>
      <c r="AB2664">
        <f>VLOOKUP(A2664,'employee_engagement survey data'!A2664:E2903,5,0)</f>
        <v>4</v>
      </c>
      <c r="AC2664" t="str">
        <f>VLOOKUP(A2664,training_and_development!A2664:F2701,3,0)</f>
        <v>Technical Skills</v>
      </c>
      <c r="AD2664" t="str">
        <f>VLOOKUP(A2664,training_and_development!A2664:E3053,4,0)</f>
        <v>Internal</v>
      </c>
      <c r="AE2664" t="str">
        <f>VLOOKUP(A2664,training_and_development!A2664:F5661,5,0)</f>
        <v>Completed</v>
      </c>
      <c r="AF2664" t="str">
        <f>VLOOKUP(A2664,training_and_development!A2663:G2683,6,0)</f>
        <v>Judyburgh</v>
      </c>
      <c r="AG2664" t="str">
        <f>VLOOKUP(A2664,training_and_development!A2664:H2672,7,0)</f>
        <v>Christopher Long</v>
      </c>
      <c r="AH2664">
        <f>VLOOKUP(A2664,training_and_development!A2664:H2667,8,0)</f>
        <v>3</v>
      </c>
    </row>
    <row r="2665" spans="1:34" x14ac:dyDescent="0.25">
      <c r="A2665">
        <v>3664</v>
      </c>
      <c r="B2665" t="s">
        <v>19942</v>
      </c>
      <c r="C2665" s="1">
        <v>44110</v>
      </c>
      <c r="D2665" s="8">
        <v>44573</v>
      </c>
      <c r="E2665" t="s">
        <v>24</v>
      </c>
      <c r="F2665" t="s">
        <v>497</v>
      </c>
      <c r="G2665" t="s">
        <v>26543</v>
      </c>
      <c r="H2665" t="s">
        <v>116</v>
      </c>
      <c r="I2665" t="s">
        <v>131</v>
      </c>
      <c r="J2665" t="s">
        <v>50</v>
      </c>
      <c r="K2665" t="s">
        <v>29</v>
      </c>
      <c r="L2665" t="s">
        <v>42</v>
      </c>
      <c r="M2665" t="s">
        <v>74</v>
      </c>
      <c r="N2665" s="20" t="s">
        <v>498</v>
      </c>
      <c r="O2665" t="s">
        <v>28294</v>
      </c>
      <c r="P2665" t="s">
        <v>68</v>
      </c>
      <c r="Q2665" s="2">
        <v>20682</v>
      </c>
      <c r="R2665" t="s">
        <v>33</v>
      </c>
      <c r="S2665" t="s">
        <v>303</v>
      </c>
      <c r="T2665" t="s">
        <v>35</v>
      </c>
      <c r="U2665" s="3">
        <v>2667</v>
      </c>
      <c r="V2665" t="s">
        <v>58</v>
      </c>
      <c r="W2665" t="s">
        <v>37</v>
      </c>
      <c r="X2665" t="s">
        <v>38</v>
      </c>
      <c r="Y2665">
        <v>3</v>
      </c>
      <c r="Z2665">
        <f>VLOOKUP(A2665,Table3[],3,0)</f>
        <v>5</v>
      </c>
      <c r="AA2665">
        <f>VLOOKUP(A2665,'employee_engagement survey data'!A2665:E3129,4,0)</f>
        <v>3</v>
      </c>
      <c r="AB2665">
        <f>VLOOKUP(A2665,'employee_engagement survey data'!A2665:E2904,5,0)</f>
        <v>2</v>
      </c>
      <c r="AC2665" t="str">
        <f>VLOOKUP(A2665,training_and_development!A2665:F2702,3,0)</f>
        <v>Communication Skills</v>
      </c>
      <c r="AD2665" t="str">
        <f>VLOOKUP(A2665,training_and_development!A2665:E3054,4,0)</f>
        <v>Internal</v>
      </c>
      <c r="AE2665" t="str">
        <f>VLOOKUP(A2665,training_and_development!A2665:F5662,5,0)</f>
        <v>Failed</v>
      </c>
      <c r="AF2665" t="str">
        <f>VLOOKUP(A2665,training_and_development!A2664:G2684,6,0)</f>
        <v>Schaeferhaven</v>
      </c>
      <c r="AG2665" t="str">
        <f>VLOOKUP(A2665,training_and_development!A2665:H2673,7,0)</f>
        <v>Regina Richardson PhD</v>
      </c>
      <c r="AH2665">
        <f>VLOOKUP(A2665,training_and_development!A2665:H2668,8,0)</f>
        <v>1</v>
      </c>
    </row>
    <row r="2666" spans="1:34" x14ac:dyDescent="0.25">
      <c r="A2666">
        <v>3665</v>
      </c>
      <c r="B2666" t="s">
        <v>19943</v>
      </c>
      <c r="C2666" s="1">
        <v>43791</v>
      </c>
      <c r="D2666" s="8" t="s">
        <v>16975</v>
      </c>
      <c r="E2666" t="s">
        <v>24</v>
      </c>
      <c r="F2666" t="s">
        <v>499</v>
      </c>
      <c r="G2666" t="s">
        <v>26543</v>
      </c>
      <c r="H2666" t="s">
        <v>96</v>
      </c>
      <c r="I2666" t="s">
        <v>27</v>
      </c>
      <c r="J2666" t="s">
        <v>50</v>
      </c>
      <c r="K2666" t="s">
        <v>51</v>
      </c>
      <c r="L2666" t="s">
        <v>30</v>
      </c>
      <c r="M2666" t="s">
        <v>31</v>
      </c>
      <c r="N2666" s="20" t="s">
        <v>16975</v>
      </c>
      <c r="O2666" t="s">
        <v>28294</v>
      </c>
      <c r="P2666" t="s">
        <v>68</v>
      </c>
      <c r="Q2666" s="2">
        <v>31136</v>
      </c>
      <c r="R2666" t="s">
        <v>33</v>
      </c>
      <c r="S2666" t="s">
        <v>500</v>
      </c>
      <c r="T2666" t="s">
        <v>45</v>
      </c>
      <c r="U2666" s="3">
        <v>54319</v>
      </c>
      <c r="V2666" t="s">
        <v>94</v>
      </c>
      <c r="W2666" t="s">
        <v>65</v>
      </c>
      <c r="X2666" t="s">
        <v>38</v>
      </c>
      <c r="Y2666">
        <v>3</v>
      </c>
      <c r="Z2666">
        <f>VLOOKUP(A2666,Table3[],3,0)</f>
        <v>5</v>
      </c>
      <c r="AA2666">
        <f>VLOOKUP(A2666,'employee_engagement survey data'!A2666:E3130,4,0)</f>
        <v>2</v>
      </c>
      <c r="AB2666">
        <f>VLOOKUP(A2666,'employee_engagement survey data'!A2666:E2905,5,0)</f>
        <v>1</v>
      </c>
      <c r="AC2666" t="str">
        <f>VLOOKUP(A2666,training_and_development!A2666:F2703,3,0)</f>
        <v>Project Management</v>
      </c>
      <c r="AD2666" t="str">
        <f>VLOOKUP(A2666,training_and_development!A2666:E3055,4,0)</f>
        <v>Internal</v>
      </c>
      <c r="AE2666" t="str">
        <f>VLOOKUP(A2666,training_and_development!A2666:F5663,5,0)</f>
        <v>Completed</v>
      </c>
      <c r="AF2666" t="str">
        <f>VLOOKUP(A2666,training_and_development!A2665:G2685,6,0)</f>
        <v>Shaneland</v>
      </c>
      <c r="AG2666" t="str">
        <f>VLOOKUP(A2666,training_and_development!A2666:H2674,7,0)</f>
        <v>Betty Kelley</v>
      </c>
      <c r="AH2666">
        <f>VLOOKUP(A2666,training_and_development!A2666:H2669,8,0)</f>
        <v>3</v>
      </c>
    </row>
    <row r="2667" spans="1:34" x14ac:dyDescent="0.25">
      <c r="A2667">
        <v>3666</v>
      </c>
      <c r="B2667" t="s">
        <v>19944</v>
      </c>
      <c r="C2667" s="1">
        <v>44680</v>
      </c>
      <c r="D2667" s="8">
        <v>44947</v>
      </c>
      <c r="E2667" t="s">
        <v>24</v>
      </c>
      <c r="F2667" t="s">
        <v>501</v>
      </c>
      <c r="G2667" t="s">
        <v>26543</v>
      </c>
      <c r="H2667" t="s">
        <v>61</v>
      </c>
      <c r="I2667" t="s">
        <v>27</v>
      </c>
      <c r="J2667" t="s">
        <v>50</v>
      </c>
      <c r="K2667" t="s">
        <v>41</v>
      </c>
      <c r="L2667" t="s">
        <v>50</v>
      </c>
      <c r="M2667" t="s">
        <v>74</v>
      </c>
      <c r="N2667" s="20" t="s">
        <v>502</v>
      </c>
      <c r="O2667" t="s">
        <v>28294</v>
      </c>
      <c r="P2667" t="s">
        <v>68</v>
      </c>
      <c r="Q2667" s="2">
        <v>20594</v>
      </c>
      <c r="R2667" t="s">
        <v>33</v>
      </c>
      <c r="S2667" t="s">
        <v>64</v>
      </c>
      <c r="T2667" t="s">
        <v>45</v>
      </c>
      <c r="U2667" s="3">
        <v>16052</v>
      </c>
      <c r="V2667" t="s">
        <v>46</v>
      </c>
      <c r="W2667" t="s">
        <v>59</v>
      </c>
      <c r="X2667" t="s">
        <v>38</v>
      </c>
      <c r="Y2667">
        <v>3</v>
      </c>
      <c r="Z2667">
        <f>VLOOKUP(A2667,Table3[],3,0)</f>
        <v>5</v>
      </c>
      <c r="AA2667">
        <f>VLOOKUP(A2667,'employee_engagement survey data'!A2667:E3131,4,0)</f>
        <v>2</v>
      </c>
      <c r="AB2667">
        <f>VLOOKUP(A2667,'employee_engagement survey data'!A2667:E2906,5,0)</f>
        <v>1</v>
      </c>
      <c r="AC2667" t="str">
        <f>VLOOKUP(A2667,training_and_development!A2667:F2704,3,0)</f>
        <v>Project Management</v>
      </c>
      <c r="AD2667" t="str">
        <f>VLOOKUP(A2667,training_and_development!A2667:E3056,4,0)</f>
        <v>Internal</v>
      </c>
      <c r="AE2667" t="str">
        <f>VLOOKUP(A2667,training_and_development!A2667:F5664,5,0)</f>
        <v>Completed</v>
      </c>
      <c r="AF2667" t="str">
        <f>VLOOKUP(A2667,training_and_development!A2666:G2686,6,0)</f>
        <v>New Betty</v>
      </c>
      <c r="AG2667" t="str">
        <f>VLOOKUP(A2667,training_and_development!A2667:H2675,7,0)</f>
        <v>Toni Bridges</v>
      </c>
      <c r="AH2667">
        <f>VLOOKUP(A2667,training_and_development!A2667:H2670,8,0)</f>
        <v>3</v>
      </c>
    </row>
    <row r="2668" spans="1:34" x14ac:dyDescent="0.25">
      <c r="A2668">
        <v>3667</v>
      </c>
      <c r="B2668" t="s">
        <v>19945</v>
      </c>
      <c r="C2668" s="1">
        <v>44906</v>
      </c>
      <c r="D2668" s="8">
        <v>45044</v>
      </c>
      <c r="E2668" t="s">
        <v>24</v>
      </c>
      <c r="F2668" t="s">
        <v>503</v>
      </c>
      <c r="G2668" t="s">
        <v>26543</v>
      </c>
      <c r="H2668" t="s">
        <v>73</v>
      </c>
      <c r="I2668" t="s">
        <v>27</v>
      </c>
      <c r="J2668" t="s">
        <v>42</v>
      </c>
      <c r="K2668" t="s">
        <v>51</v>
      </c>
      <c r="L2668" t="s">
        <v>30</v>
      </c>
      <c r="M2668" t="s">
        <v>92</v>
      </c>
      <c r="N2668" s="20" t="s">
        <v>504</v>
      </c>
      <c r="O2668" t="s">
        <v>28294</v>
      </c>
      <c r="P2668" t="s">
        <v>410</v>
      </c>
      <c r="Q2668" s="2">
        <v>36030</v>
      </c>
      <c r="R2668" t="s">
        <v>33</v>
      </c>
      <c r="S2668" t="s">
        <v>78</v>
      </c>
      <c r="T2668" t="s">
        <v>45</v>
      </c>
      <c r="U2668" s="3">
        <v>18998</v>
      </c>
      <c r="V2668" t="s">
        <v>71</v>
      </c>
      <c r="W2668" t="s">
        <v>59</v>
      </c>
      <c r="X2668" t="s">
        <v>38</v>
      </c>
      <c r="Y2668">
        <v>3</v>
      </c>
      <c r="Z2668">
        <f>VLOOKUP(A2668,Table3[],3,0)</f>
        <v>1</v>
      </c>
      <c r="AA2668">
        <f>VLOOKUP(A2668,'employee_engagement survey data'!A2668:E3132,4,0)</f>
        <v>1</v>
      </c>
      <c r="AB2668">
        <f>VLOOKUP(A2668,'employee_engagement survey data'!A2668:E2907,5,0)</f>
        <v>2</v>
      </c>
      <c r="AC2668" t="str">
        <f>VLOOKUP(A2668,training_and_development!A2668:F2705,3,0)</f>
        <v>Leadership Development</v>
      </c>
      <c r="AD2668" t="str">
        <f>VLOOKUP(A2668,training_and_development!A2668:E3057,4,0)</f>
        <v>Internal</v>
      </c>
      <c r="AE2668" t="str">
        <f>VLOOKUP(A2668,training_and_development!A2668:F5665,5,0)</f>
        <v>Completed</v>
      </c>
      <c r="AF2668" t="str">
        <f>VLOOKUP(A2668,training_and_development!A2667:G2687,6,0)</f>
        <v>North Williamborough</v>
      </c>
      <c r="AG2668" t="str">
        <f>VLOOKUP(A2668,training_and_development!A2668:H2676,7,0)</f>
        <v>Emily Robinson</v>
      </c>
      <c r="AH2668">
        <f>VLOOKUP(A2668,training_and_development!A2668:H2671,8,0)</f>
        <v>3</v>
      </c>
    </row>
    <row r="2669" spans="1:34" x14ac:dyDescent="0.25">
      <c r="A2669">
        <v>3668</v>
      </c>
      <c r="B2669" t="s">
        <v>19946</v>
      </c>
      <c r="C2669" s="1">
        <v>45144</v>
      </c>
      <c r="D2669" s="8">
        <v>45144</v>
      </c>
      <c r="E2669" t="s">
        <v>24</v>
      </c>
      <c r="F2669" t="s">
        <v>505</v>
      </c>
      <c r="G2669" t="s">
        <v>26543</v>
      </c>
      <c r="H2669" t="s">
        <v>67</v>
      </c>
      <c r="I2669" t="s">
        <v>27</v>
      </c>
      <c r="J2669" t="s">
        <v>50</v>
      </c>
      <c r="K2669" t="s">
        <v>29</v>
      </c>
      <c r="L2669" t="s">
        <v>50</v>
      </c>
      <c r="M2669" t="s">
        <v>120</v>
      </c>
      <c r="N2669" s="20" t="s">
        <v>506</v>
      </c>
      <c r="O2669" t="s">
        <v>28294</v>
      </c>
      <c r="P2669" t="s">
        <v>358</v>
      </c>
      <c r="Q2669" s="2">
        <v>35209</v>
      </c>
      <c r="R2669" t="s">
        <v>33</v>
      </c>
      <c r="S2669" t="s">
        <v>140</v>
      </c>
      <c r="T2669" t="s">
        <v>45</v>
      </c>
      <c r="U2669" s="3">
        <v>33735</v>
      </c>
      <c r="V2669" t="s">
        <v>94</v>
      </c>
      <c r="W2669" t="s">
        <v>37</v>
      </c>
      <c r="X2669" t="s">
        <v>148</v>
      </c>
      <c r="Y2669">
        <v>3</v>
      </c>
      <c r="Z2669">
        <f>VLOOKUP(A2669,Table3[],3,0)</f>
        <v>1</v>
      </c>
      <c r="AA2669">
        <f>VLOOKUP(A2669,'employee_engagement survey data'!A2669:E3133,4,0)</f>
        <v>5</v>
      </c>
      <c r="AB2669">
        <f>VLOOKUP(A2669,'employee_engagement survey data'!A2669:E2908,5,0)</f>
        <v>1</v>
      </c>
      <c r="AC2669" t="str">
        <f>VLOOKUP(A2669,training_and_development!A2669:F2706,3,0)</f>
        <v>Customer Service</v>
      </c>
      <c r="AD2669" t="str">
        <f>VLOOKUP(A2669,training_and_development!A2669:E3058,4,0)</f>
        <v>External</v>
      </c>
      <c r="AE2669" t="str">
        <f>VLOOKUP(A2669,training_and_development!A2669:F5666,5,0)</f>
        <v>Completed</v>
      </c>
      <c r="AF2669" t="str">
        <f>VLOOKUP(A2669,training_and_development!A2668:G2688,6,0)</f>
        <v>East John</v>
      </c>
      <c r="AG2669" t="str">
        <f>VLOOKUP(A2669,training_and_development!A2669:H2677,7,0)</f>
        <v>James Lee</v>
      </c>
      <c r="AH2669">
        <f>VLOOKUP(A2669,training_and_development!A2669:H2672,8,0)</f>
        <v>4</v>
      </c>
    </row>
    <row r="2670" spans="1:34" x14ac:dyDescent="0.25">
      <c r="A2670">
        <v>3669</v>
      </c>
      <c r="B2670" t="s">
        <v>19947</v>
      </c>
      <c r="C2670" s="1">
        <v>43918</v>
      </c>
      <c r="D2670" s="8">
        <v>44997</v>
      </c>
      <c r="E2670" t="s">
        <v>24</v>
      </c>
      <c r="F2670" t="s">
        <v>507</v>
      </c>
      <c r="G2670" t="s">
        <v>26543</v>
      </c>
      <c r="H2670" t="s">
        <v>26</v>
      </c>
      <c r="I2670" t="s">
        <v>339</v>
      </c>
      <c r="J2670" t="s">
        <v>28</v>
      </c>
      <c r="K2670" t="s">
        <v>41</v>
      </c>
      <c r="L2670" t="s">
        <v>30</v>
      </c>
      <c r="M2670" t="s">
        <v>100</v>
      </c>
      <c r="N2670" s="20" t="s">
        <v>508</v>
      </c>
      <c r="O2670" t="s">
        <v>28294</v>
      </c>
      <c r="P2670" t="s">
        <v>32</v>
      </c>
      <c r="Q2670" s="2">
        <v>24488</v>
      </c>
      <c r="R2670" t="s">
        <v>33</v>
      </c>
      <c r="S2670" t="s">
        <v>57</v>
      </c>
      <c r="T2670" t="s">
        <v>45</v>
      </c>
      <c r="U2670" s="3">
        <v>81928</v>
      </c>
      <c r="V2670" t="s">
        <v>71</v>
      </c>
      <c r="W2670" t="s">
        <v>37</v>
      </c>
      <c r="X2670" t="s">
        <v>38</v>
      </c>
      <c r="Y2670">
        <v>3</v>
      </c>
      <c r="Z2670">
        <f>VLOOKUP(A2670,Table3[],3,0)</f>
        <v>4</v>
      </c>
      <c r="AA2670">
        <f>VLOOKUP(A2670,'employee_engagement survey data'!A2670:E3134,4,0)</f>
        <v>2</v>
      </c>
      <c r="AB2670">
        <f>VLOOKUP(A2670,'employee_engagement survey data'!A2670:E2909,5,0)</f>
        <v>4</v>
      </c>
      <c r="AC2670" t="str">
        <f>VLOOKUP(A2670,training_and_development!A2670:F2707,3,0)</f>
        <v>Project Management</v>
      </c>
      <c r="AD2670" t="str">
        <f>VLOOKUP(A2670,training_and_development!A2670:E3059,4,0)</f>
        <v>Internal</v>
      </c>
      <c r="AE2670" t="str">
        <f>VLOOKUP(A2670,training_and_development!A2670:F5667,5,0)</f>
        <v>Completed</v>
      </c>
      <c r="AF2670" t="str">
        <f>VLOOKUP(A2670,training_and_development!A2669:G2689,6,0)</f>
        <v>Stacyhaven</v>
      </c>
      <c r="AG2670" t="str">
        <f>VLOOKUP(A2670,training_and_development!A2670:H2678,7,0)</f>
        <v>Linda Moore</v>
      </c>
      <c r="AH2670">
        <f>VLOOKUP(A2670,training_and_development!A2670:H2673,8,0)</f>
        <v>1</v>
      </c>
    </row>
    <row r="2671" spans="1:34" x14ac:dyDescent="0.25">
      <c r="A2671">
        <v>3670</v>
      </c>
      <c r="B2671" t="s">
        <v>19948</v>
      </c>
      <c r="C2671" s="1">
        <v>44784</v>
      </c>
      <c r="D2671" s="8">
        <v>45012</v>
      </c>
      <c r="E2671" t="s">
        <v>332</v>
      </c>
      <c r="F2671" t="s">
        <v>509</v>
      </c>
      <c r="G2671" t="s">
        <v>26543</v>
      </c>
      <c r="H2671" t="s">
        <v>96</v>
      </c>
      <c r="I2671" t="s">
        <v>27</v>
      </c>
      <c r="J2671" t="s">
        <v>50</v>
      </c>
      <c r="K2671" t="s">
        <v>41</v>
      </c>
      <c r="L2671" t="s">
        <v>50</v>
      </c>
      <c r="M2671" t="s">
        <v>92</v>
      </c>
      <c r="N2671" s="20" t="s">
        <v>510</v>
      </c>
      <c r="O2671" t="s">
        <v>28294</v>
      </c>
      <c r="P2671" t="s">
        <v>410</v>
      </c>
      <c r="Q2671" s="2">
        <v>25220</v>
      </c>
      <c r="R2671" t="s">
        <v>33</v>
      </c>
      <c r="S2671" t="s">
        <v>85</v>
      </c>
      <c r="T2671" t="s">
        <v>35</v>
      </c>
      <c r="U2671" s="3">
        <v>14006</v>
      </c>
      <c r="V2671" t="s">
        <v>46</v>
      </c>
      <c r="W2671" t="s">
        <v>37</v>
      </c>
      <c r="X2671" t="s">
        <v>148</v>
      </c>
      <c r="Y2671">
        <v>3</v>
      </c>
      <c r="Z2671">
        <f>VLOOKUP(A2671,Table3[],3,0)</f>
        <v>2</v>
      </c>
      <c r="AA2671">
        <f>VLOOKUP(A2671,'employee_engagement survey data'!A2671:E3135,4,0)</f>
        <v>2</v>
      </c>
      <c r="AB2671">
        <f>VLOOKUP(A2671,'employee_engagement survey data'!A2671:E2910,5,0)</f>
        <v>3</v>
      </c>
      <c r="AC2671" t="str">
        <f>VLOOKUP(A2671,training_and_development!A2671:F2708,3,0)</f>
        <v>Project Management</v>
      </c>
      <c r="AD2671" t="str">
        <f>VLOOKUP(A2671,training_and_development!A2671:E3060,4,0)</f>
        <v>External</v>
      </c>
      <c r="AE2671" t="str">
        <f>VLOOKUP(A2671,training_and_development!A2671:F5668,5,0)</f>
        <v>Completed</v>
      </c>
      <c r="AF2671" t="str">
        <f>VLOOKUP(A2671,training_and_development!A2670:G2690,6,0)</f>
        <v>East Rhonda</v>
      </c>
      <c r="AG2671" t="str">
        <f>VLOOKUP(A2671,training_and_development!A2671:H2679,7,0)</f>
        <v>Emily Davis</v>
      </c>
      <c r="AH2671">
        <f>VLOOKUP(A2671,training_and_development!A2671:H2674,8,0)</f>
        <v>5</v>
      </c>
    </row>
    <row r="2672" spans="1:34" x14ac:dyDescent="0.25">
      <c r="A2672">
        <v>3671</v>
      </c>
      <c r="B2672" t="s">
        <v>19949</v>
      </c>
      <c r="C2672" s="1">
        <v>44952</v>
      </c>
      <c r="D2672" s="8">
        <v>45096</v>
      </c>
      <c r="E2672" t="s">
        <v>332</v>
      </c>
      <c r="F2672" t="s">
        <v>511</v>
      </c>
      <c r="G2672" t="s">
        <v>26543</v>
      </c>
      <c r="H2672" t="s">
        <v>40</v>
      </c>
      <c r="I2672" t="s">
        <v>339</v>
      </c>
      <c r="J2672" t="s">
        <v>42</v>
      </c>
      <c r="K2672" t="s">
        <v>41</v>
      </c>
      <c r="L2672" t="s">
        <v>30</v>
      </c>
      <c r="M2672" t="s">
        <v>74</v>
      </c>
      <c r="N2672" s="20" t="s">
        <v>512</v>
      </c>
      <c r="O2672" t="s">
        <v>28294</v>
      </c>
      <c r="P2672" t="s">
        <v>105</v>
      </c>
      <c r="Q2672" s="2">
        <v>32871</v>
      </c>
      <c r="R2672" t="s">
        <v>33</v>
      </c>
      <c r="S2672" t="s">
        <v>107</v>
      </c>
      <c r="T2672" t="s">
        <v>35</v>
      </c>
      <c r="U2672" s="3">
        <v>45376</v>
      </c>
      <c r="V2672" t="s">
        <v>94</v>
      </c>
      <c r="W2672" t="s">
        <v>79</v>
      </c>
      <c r="X2672" t="s">
        <v>148</v>
      </c>
      <c r="Y2672">
        <v>3</v>
      </c>
      <c r="Z2672">
        <f>VLOOKUP(A2672,Table3[],3,0)</f>
        <v>3</v>
      </c>
      <c r="AA2672">
        <f>VLOOKUP(A2672,'employee_engagement survey data'!A2672:E3136,4,0)</f>
        <v>4</v>
      </c>
      <c r="AB2672">
        <f>VLOOKUP(A2672,'employee_engagement survey data'!A2672:E2911,5,0)</f>
        <v>5</v>
      </c>
      <c r="AC2672" t="str">
        <f>VLOOKUP(A2672,training_and_development!A2672:F2709,3,0)</f>
        <v>Communication Skills</v>
      </c>
      <c r="AD2672" t="str">
        <f>VLOOKUP(A2672,training_and_development!A2672:E3061,4,0)</f>
        <v>External</v>
      </c>
      <c r="AE2672" t="str">
        <f>VLOOKUP(A2672,training_and_development!A2672:F5669,5,0)</f>
        <v>Completed</v>
      </c>
      <c r="AF2672" t="str">
        <f>VLOOKUP(A2672,training_and_development!A2671:G2691,6,0)</f>
        <v>East Andrew</v>
      </c>
      <c r="AG2672" t="str">
        <f>VLOOKUP(A2672,training_and_development!A2672:H2680,7,0)</f>
        <v>Cindy Fletcher</v>
      </c>
      <c r="AH2672">
        <f>VLOOKUP(A2672,training_and_development!A2672:H2675,8,0)</f>
        <v>4</v>
      </c>
    </row>
    <row r="2673" spans="1:34" x14ac:dyDescent="0.25">
      <c r="A2673">
        <v>3672</v>
      </c>
      <c r="B2673" t="s">
        <v>19950</v>
      </c>
      <c r="C2673" s="1">
        <v>43479</v>
      </c>
      <c r="D2673" s="8" t="s">
        <v>16975</v>
      </c>
      <c r="E2673" t="s">
        <v>332</v>
      </c>
      <c r="F2673" t="s">
        <v>513</v>
      </c>
      <c r="G2673" t="s">
        <v>26543</v>
      </c>
      <c r="H2673" t="s">
        <v>99</v>
      </c>
      <c r="I2673" t="s">
        <v>27</v>
      </c>
      <c r="J2673" t="s">
        <v>42</v>
      </c>
      <c r="K2673" t="s">
        <v>41</v>
      </c>
      <c r="L2673" t="s">
        <v>50</v>
      </c>
      <c r="M2673" t="s">
        <v>31</v>
      </c>
      <c r="N2673" s="20" t="s">
        <v>16975</v>
      </c>
      <c r="O2673" t="s">
        <v>28294</v>
      </c>
      <c r="P2673" t="s">
        <v>62</v>
      </c>
      <c r="Q2673" s="2">
        <v>33293</v>
      </c>
      <c r="R2673" t="s">
        <v>33</v>
      </c>
      <c r="S2673" t="s">
        <v>144</v>
      </c>
      <c r="T2673" t="s">
        <v>35</v>
      </c>
      <c r="U2673" s="3">
        <v>44501</v>
      </c>
      <c r="V2673" t="s">
        <v>94</v>
      </c>
      <c r="W2673" t="s">
        <v>79</v>
      </c>
      <c r="X2673" t="s">
        <v>38</v>
      </c>
      <c r="Y2673">
        <v>3</v>
      </c>
      <c r="Z2673">
        <f>VLOOKUP(A2673,Table3[],3,0)</f>
        <v>3</v>
      </c>
      <c r="AA2673">
        <f>VLOOKUP(A2673,'employee_engagement survey data'!A2673:E3137,4,0)</f>
        <v>2</v>
      </c>
      <c r="AB2673">
        <f>VLOOKUP(A2673,'employee_engagement survey data'!A2673:E2912,5,0)</f>
        <v>4</v>
      </c>
      <c r="AC2673" t="str">
        <f>VLOOKUP(A2673,training_and_development!A2673:F2710,3,0)</f>
        <v>Project Management</v>
      </c>
      <c r="AD2673" t="str">
        <f>VLOOKUP(A2673,training_and_development!A2673:E3062,4,0)</f>
        <v>External</v>
      </c>
      <c r="AE2673" t="str">
        <f>VLOOKUP(A2673,training_and_development!A2673:F5670,5,0)</f>
        <v>Failed</v>
      </c>
      <c r="AF2673" t="str">
        <f>VLOOKUP(A2673,training_and_development!A2672:G2692,6,0)</f>
        <v>Port Stephen</v>
      </c>
      <c r="AG2673" t="str">
        <f>VLOOKUP(A2673,training_and_development!A2673:H2681,7,0)</f>
        <v>George Orozco</v>
      </c>
      <c r="AH2673">
        <f>VLOOKUP(A2673,training_and_development!A2673:H2676,8,0)</f>
        <v>1</v>
      </c>
    </row>
    <row r="2674" spans="1:34" x14ac:dyDescent="0.25">
      <c r="A2674">
        <v>3673</v>
      </c>
      <c r="B2674" t="s">
        <v>19951</v>
      </c>
      <c r="C2674" s="1">
        <v>44723</v>
      </c>
      <c r="D2674" s="8">
        <v>44936</v>
      </c>
      <c r="E2674" t="s">
        <v>332</v>
      </c>
      <c r="F2674" t="s">
        <v>514</v>
      </c>
      <c r="G2674" t="s">
        <v>26543</v>
      </c>
      <c r="H2674" t="s">
        <v>61</v>
      </c>
      <c r="I2674" t="s">
        <v>339</v>
      </c>
      <c r="J2674" t="s">
        <v>50</v>
      </c>
      <c r="K2674" t="s">
        <v>51</v>
      </c>
      <c r="L2674" t="s">
        <v>30</v>
      </c>
      <c r="M2674" t="s">
        <v>120</v>
      </c>
      <c r="N2674" s="20" t="s">
        <v>515</v>
      </c>
      <c r="O2674" t="s">
        <v>28294</v>
      </c>
      <c r="P2674" t="s">
        <v>319</v>
      </c>
      <c r="Q2674" s="2">
        <v>26714</v>
      </c>
      <c r="R2674" t="s">
        <v>33</v>
      </c>
      <c r="S2674" t="s">
        <v>152</v>
      </c>
      <c r="T2674" t="s">
        <v>35</v>
      </c>
      <c r="U2674" s="3">
        <v>47767</v>
      </c>
      <c r="V2674" t="s">
        <v>58</v>
      </c>
      <c r="W2674" t="s">
        <v>37</v>
      </c>
      <c r="X2674" t="s">
        <v>38</v>
      </c>
      <c r="Y2674">
        <v>3</v>
      </c>
      <c r="Z2674">
        <f>VLOOKUP(A2674,Table3[],3,0)</f>
        <v>3</v>
      </c>
      <c r="AA2674">
        <f>VLOOKUP(A2674,'employee_engagement survey data'!A2674:E3138,4,0)</f>
        <v>3</v>
      </c>
      <c r="AB2674">
        <f>VLOOKUP(A2674,'employee_engagement survey data'!A2674:E2913,5,0)</f>
        <v>1</v>
      </c>
      <c r="AC2674" t="str">
        <f>VLOOKUP(A2674,training_and_development!A2674:F2711,3,0)</f>
        <v>Customer Service</v>
      </c>
      <c r="AD2674" t="str">
        <f>VLOOKUP(A2674,training_and_development!A2674:E3063,4,0)</f>
        <v>External</v>
      </c>
      <c r="AE2674" t="str">
        <f>VLOOKUP(A2674,training_and_development!A2674:F5671,5,0)</f>
        <v>Completed</v>
      </c>
      <c r="AF2674" t="str">
        <f>VLOOKUP(A2674,training_and_development!A2673:G2693,6,0)</f>
        <v>Davisfort</v>
      </c>
      <c r="AG2674" t="str">
        <f>VLOOKUP(A2674,training_and_development!A2674:H2682,7,0)</f>
        <v>Daniel Wood</v>
      </c>
      <c r="AH2674">
        <f>VLOOKUP(A2674,training_and_development!A2674:H2677,8,0)</f>
        <v>3</v>
      </c>
    </row>
    <row r="2675" spans="1:34" x14ac:dyDescent="0.25">
      <c r="A2675">
        <v>3674</v>
      </c>
      <c r="B2675" t="s">
        <v>19952</v>
      </c>
      <c r="C2675" s="1">
        <v>44007</v>
      </c>
      <c r="D2675" s="8">
        <v>44622</v>
      </c>
      <c r="E2675" t="s">
        <v>332</v>
      </c>
      <c r="F2675" t="s">
        <v>516</v>
      </c>
      <c r="G2675" t="s">
        <v>26543</v>
      </c>
      <c r="H2675" t="s">
        <v>67</v>
      </c>
      <c r="I2675" t="s">
        <v>339</v>
      </c>
      <c r="J2675" t="s">
        <v>42</v>
      </c>
      <c r="K2675" t="s">
        <v>29</v>
      </c>
      <c r="L2675" t="s">
        <v>42</v>
      </c>
      <c r="M2675" t="s">
        <v>120</v>
      </c>
      <c r="N2675" s="20" t="s">
        <v>517</v>
      </c>
      <c r="O2675" t="s">
        <v>28294</v>
      </c>
      <c r="P2675" t="s">
        <v>83</v>
      </c>
      <c r="Q2675" s="2">
        <v>35186</v>
      </c>
      <c r="R2675" t="s">
        <v>33</v>
      </c>
      <c r="S2675" t="s">
        <v>85</v>
      </c>
      <c r="T2675" t="s">
        <v>35</v>
      </c>
      <c r="U2675" s="3">
        <v>39141</v>
      </c>
      <c r="V2675" t="s">
        <v>58</v>
      </c>
      <c r="W2675" t="s">
        <v>59</v>
      </c>
      <c r="X2675" t="s">
        <v>38</v>
      </c>
      <c r="Y2675">
        <v>3</v>
      </c>
      <c r="Z2675">
        <f>VLOOKUP(A2675,Table3[],3,0)</f>
        <v>4</v>
      </c>
      <c r="AA2675">
        <f>VLOOKUP(A2675,'employee_engagement survey data'!A2675:E3139,4,0)</f>
        <v>4</v>
      </c>
      <c r="AB2675">
        <f>VLOOKUP(A2675,'employee_engagement survey data'!A2675:E2914,5,0)</f>
        <v>3</v>
      </c>
      <c r="AC2675" t="str">
        <f>VLOOKUP(A2675,training_and_development!A2675:F2712,3,0)</f>
        <v>Project Management</v>
      </c>
      <c r="AD2675" t="str">
        <f>VLOOKUP(A2675,training_and_development!A2675:E3064,4,0)</f>
        <v>Internal</v>
      </c>
      <c r="AE2675" t="str">
        <f>VLOOKUP(A2675,training_and_development!A2675:F5672,5,0)</f>
        <v>Completed</v>
      </c>
      <c r="AF2675" t="str">
        <f>VLOOKUP(A2675,training_and_development!A2674:G2694,6,0)</f>
        <v>South Robin</v>
      </c>
      <c r="AG2675" t="str">
        <f>VLOOKUP(A2675,training_and_development!A2675:H2683,7,0)</f>
        <v>Alyssa Swanson</v>
      </c>
      <c r="AH2675">
        <f>VLOOKUP(A2675,training_and_development!A2675:H2678,8,0)</f>
        <v>2</v>
      </c>
    </row>
    <row r="2676" spans="1:34" x14ac:dyDescent="0.25">
      <c r="A2676">
        <v>3675</v>
      </c>
      <c r="B2676" t="s">
        <v>19953</v>
      </c>
      <c r="C2676" s="1">
        <v>43990</v>
      </c>
      <c r="D2676" s="8">
        <v>44924</v>
      </c>
      <c r="E2676" t="s">
        <v>332</v>
      </c>
      <c r="F2676" t="s">
        <v>518</v>
      </c>
      <c r="G2676" t="s">
        <v>26543</v>
      </c>
      <c r="H2676" t="s">
        <v>26</v>
      </c>
      <c r="I2676" t="s">
        <v>27</v>
      </c>
      <c r="J2676" t="s">
        <v>50</v>
      </c>
      <c r="K2676" t="s">
        <v>29</v>
      </c>
      <c r="L2676" t="s">
        <v>50</v>
      </c>
      <c r="M2676" t="s">
        <v>92</v>
      </c>
      <c r="N2676" s="20" t="s">
        <v>519</v>
      </c>
      <c r="O2676" t="s">
        <v>28294</v>
      </c>
      <c r="P2676" t="s">
        <v>83</v>
      </c>
      <c r="Q2676" s="2">
        <v>19234</v>
      </c>
      <c r="R2676" t="s">
        <v>33</v>
      </c>
      <c r="S2676" t="s">
        <v>78</v>
      </c>
      <c r="T2676" t="s">
        <v>35</v>
      </c>
      <c r="U2676" s="3">
        <v>70090</v>
      </c>
      <c r="V2676" t="s">
        <v>46</v>
      </c>
      <c r="W2676" t="s">
        <v>79</v>
      </c>
      <c r="X2676" t="s">
        <v>38</v>
      </c>
      <c r="Y2676">
        <v>3</v>
      </c>
      <c r="Z2676">
        <f>VLOOKUP(A2676,Table3[],3,0)</f>
        <v>5</v>
      </c>
      <c r="AA2676">
        <f>VLOOKUP(A2676,'employee_engagement survey data'!A2676:E3140,4,0)</f>
        <v>3</v>
      </c>
      <c r="AB2676">
        <f>VLOOKUP(A2676,'employee_engagement survey data'!A2676:E2915,5,0)</f>
        <v>2</v>
      </c>
      <c r="AC2676" t="str">
        <f>VLOOKUP(A2676,training_and_development!A2676:F2713,3,0)</f>
        <v>Customer Service</v>
      </c>
      <c r="AD2676" t="str">
        <f>VLOOKUP(A2676,training_and_development!A2676:E3065,4,0)</f>
        <v>Internal</v>
      </c>
      <c r="AE2676" t="str">
        <f>VLOOKUP(A2676,training_and_development!A2676:F5673,5,0)</f>
        <v>Completed</v>
      </c>
      <c r="AF2676" t="str">
        <f>VLOOKUP(A2676,training_and_development!A2675:G2695,6,0)</f>
        <v>East Biancabury</v>
      </c>
      <c r="AG2676" t="str">
        <f>VLOOKUP(A2676,training_and_development!A2676:H2684,7,0)</f>
        <v>Catherine Hardin</v>
      </c>
      <c r="AH2676">
        <f>VLOOKUP(A2676,training_and_development!A2676:H2679,8,0)</f>
        <v>5</v>
      </c>
    </row>
    <row r="2677" spans="1:34" x14ac:dyDescent="0.25">
      <c r="A2677">
        <v>3676</v>
      </c>
      <c r="B2677" t="s">
        <v>19954</v>
      </c>
      <c r="C2677" s="1">
        <v>43341</v>
      </c>
      <c r="D2677" s="8" t="s">
        <v>16975</v>
      </c>
      <c r="E2677" t="s">
        <v>24</v>
      </c>
      <c r="F2677" t="s">
        <v>520</v>
      </c>
      <c r="G2677" t="s">
        <v>26543</v>
      </c>
      <c r="H2677" t="s">
        <v>67</v>
      </c>
      <c r="I2677" t="s">
        <v>27</v>
      </c>
      <c r="J2677" t="s">
        <v>28</v>
      </c>
      <c r="K2677" t="s">
        <v>51</v>
      </c>
      <c r="L2677" t="s">
        <v>42</v>
      </c>
      <c r="M2677" t="s">
        <v>31</v>
      </c>
      <c r="N2677" s="20" t="s">
        <v>16975</v>
      </c>
      <c r="O2677" t="s">
        <v>28294</v>
      </c>
      <c r="P2677" t="s">
        <v>248</v>
      </c>
      <c r="Q2677" s="2">
        <v>34302</v>
      </c>
      <c r="R2677" t="s">
        <v>33</v>
      </c>
      <c r="S2677" t="s">
        <v>521</v>
      </c>
      <c r="T2677" t="s">
        <v>45</v>
      </c>
      <c r="U2677" s="3">
        <v>35858</v>
      </c>
      <c r="V2677" t="s">
        <v>71</v>
      </c>
      <c r="W2677" t="s">
        <v>79</v>
      </c>
      <c r="X2677" t="s">
        <v>38</v>
      </c>
      <c r="Y2677">
        <v>3</v>
      </c>
      <c r="Z2677">
        <f>VLOOKUP(A2677,Table3[],3,0)</f>
        <v>3</v>
      </c>
      <c r="AA2677">
        <f>VLOOKUP(A2677,'employee_engagement survey data'!A2677:E3141,4,0)</f>
        <v>4</v>
      </c>
      <c r="AB2677">
        <f>VLOOKUP(A2677,'employee_engagement survey data'!A2677:E2916,5,0)</f>
        <v>1</v>
      </c>
      <c r="AC2677" t="str">
        <f>VLOOKUP(A2677,training_and_development!A2677:F2714,3,0)</f>
        <v>Customer Service</v>
      </c>
      <c r="AD2677" t="str">
        <f>VLOOKUP(A2677,training_and_development!A2677:E3066,4,0)</f>
        <v>Internal</v>
      </c>
      <c r="AE2677" t="str">
        <f>VLOOKUP(A2677,training_and_development!A2677:F5674,5,0)</f>
        <v>Failed</v>
      </c>
      <c r="AF2677" t="str">
        <f>VLOOKUP(A2677,training_and_development!A2676:G2696,6,0)</f>
        <v>Taylorbury</v>
      </c>
      <c r="AG2677" t="str">
        <f>VLOOKUP(A2677,training_and_development!A2677:H2685,7,0)</f>
        <v>April Parrish</v>
      </c>
      <c r="AH2677">
        <f>VLOOKUP(A2677,training_and_development!A2677:H2680,8,0)</f>
        <v>5</v>
      </c>
    </row>
    <row r="2678" spans="1:34" x14ac:dyDescent="0.25">
      <c r="A2678">
        <v>3677</v>
      </c>
      <c r="B2678" t="s">
        <v>19955</v>
      </c>
      <c r="C2678" s="1">
        <v>44835</v>
      </c>
      <c r="D2678" s="8" t="s">
        <v>16975</v>
      </c>
      <c r="E2678" t="s">
        <v>24</v>
      </c>
      <c r="F2678" t="s">
        <v>522</v>
      </c>
      <c r="G2678" t="s">
        <v>26543</v>
      </c>
      <c r="H2678" t="s">
        <v>26</v>
      </c>
      <c r="I2678" t="s">
        <v>27</v>
      </c>
      <c r="J2678" t="s">
        <v>50</v>
      </c>
      <c r="K2678" t="s">
        <v>41</v>
      </c>
      <c r="L2678" t="s">
        <v>50</v>
      </c>
      <c r="M2678" t="s">
        <v>31</v>
      </c>
      <c r="N2678" s="20" t="s">
        <v>16975</v>
      </c>
      <c r="O2678" t="s">
        <v>28294</v>
      </c>
      <c r="P2678" t="s">
        <v>68</v>
      </c>
      <c r="Q2678" s="2">
        <v>21950</v>
      </c>
      <c r="R2678" t="s">
        <v>33</v>
      </c>
      <c r="S2678" t="s">
        <v>4</v>
      </c>
      <c r="T2678" t="s">
        <v>45</v>
      </c>
      <c r="U2678" s="3">
        <v>27462</v>
      </c>
      <c r="V2678" t="s">
        <v>46</v>
      </c>
      <c r="W2678" t="s">
        <v>59</v>
      </c>
      <c r="X2678" t="s">
        <v>38</v>
      </c>
      <c r="Y2678">
        <v>3</v>
      </c>
      <c r="Z2678">
        <f>VLOOKUP(A2678,Table3[],3,0)</f>
        <v>3</v>
      </c>
      <c r="AA2678">
        <f>VLOOKUP(A2678,'employee_engagement survey data'!A2678:E3142,4,0)</f>
        <v>5</v>
      </c>
      <c r="AB2678">
        <f>VLOOKUP(A2678,'employee_engagement survey data'!A2678:E2917,5,0)</f>
        <v>5</v>
      </c>
      <c r="AC2678" t="str">
        <f>VLOOKUP(A2678,training_and_development!A2678:F2715,3,0)</f>
        <v>Leadership Development</v>
      </c>
      <c r="AD2678" t="str">
        <f>VLOOKUP(A2678,training_and_development!A2678:E3067,4,0)</f>
        <v>External</v>
      </c>
      <c r="AE2678" t="str">
        <f>VLOOKUP(A2678,training_and_development!A2678:F5675,5,0)</f>
        <v>Failed</v>
      </c>
      <c r="AF2678" t="str">
        <f>VLOOKUP(A2678,training_and_development!A2677:G2697,6,0)</f>
        <v>New Jenna</v>
      </c>
      <c r="AG2678" t="str">
        <f>VLOOKUP(A2678,training_and_development!A2678:H2686,7,0)</f>
        <v>Brandon Cunningham</v>
      </c>
      <c r="AH2678">
        <f>VLOOKUP(A2678,training_and_development!A2678:H2681,8,0)</f>
        <v>4</v>
      </c>
    </row>
    <row r="2679" spans="1:34" x14ac:dyDescent="0.25">
      <c r="A2679">
        <v>3678</v>
      </c>
      <c r="B2679" t="s">
        <v>19956</v>
      </c>
      <c r="C2679" s="1">
        <v>44399</v>
      </c>
      <c r="D2679" s="8" t="s">
        <v>16975</v>
      </c>
      <c r="E2679" t="s">
        <v>24</v>
      </c>
      <c r="F2679" t="s">
        <v>523</v>
      </c>
      <c r="G2679" t="s">
        <v>26543</v>
      </c>
      <c r="H2679" t="s">
        <v>96</v>
      </c>
      <c r="I2679" t="s">
        <v>27</v>
      </c>
      <c r="J2679" t="s">
        <v>50</v>
      </c>
      <c r="K2679" t="s">
        <v>41</v>
      </c>
      <c r="L2679" t="s">
        <v>50</v>
      </c>
      <c r="M2679" t="s">
        <v>31</v>
      </c>
      <c r="N2679" s="20" t="s">
        <v>16975</v>
      </c>
      <c r="O2679" t="s">
        <v>28294</v>
      </c>
      <c r="P2679" t="s">
        <v>76</v>
      </c>
      <c r="Q2679" s="2">
        <v>36304</v>
      </c>
      <c r="R2679" t="s">
        <v>33</v>
      </c>
      <c r="S2679" t="s">
        <v>323</v>
      </c>
      <c r="T2679" t="s">
        <v>45</v>
      </c>
      <c r="U2679" s="3">
        <v>65321</v>
      </c>
      <c r="V2679" t="s">
        <v>94</v>
      </c>
      <c r="W2679" t="s">
        <v>59</v>
      </c>
      <c r="X2679" t="s">
        <v>38</v>
      </c>
      <c r="Y2679">
        <v>3</v>
      </c>
      <c r="Z2679">
        <f>VLOOKUP(A2679,Table3[],3,0)</f>
        <v>3</v>
      </c>
      <c r="AA2679">
        <f>VLOOKUP(A2679,'employee_engagement survey data'!A2679:E3143,4,0)</f>
        <v>4</v>
      </c>
      <c r="AB2679">
        <f>VLOOKUP(A2679,'employee_engagement survey data'!A2679:E2918,5,0)</f>
        <v>4</v>
      </c>
      <c r="AC2679" t="str">
        <f>VLOOKUP(A2679,training_and_development!A2679:F2716,3,0)</f>
        <v>Customer Service</v>
      </c>
      <c r="AD2679" t="str">
        <f>VLOOKUP(A2679,training_and_development!A2679:E3068,4,0)</f>
        <v>Internal</v>
      </c>
      <c r="AE2679" t="str">
        <f>VLOOKUP(A2679,training_and_development!A2679:F5676,5,0)</f>
        <v>Failed</v>
      </c>
      <c r="AF2679" t="str">
        <f>VLOOKUP(A2679,training_and_development!A2678:G2698,6,0)</f>
        <v>Jillside</v>
      </c>
      <c r="AG2679" t="str">
        <f>VLOOKUP(A2679,training_and_development!A2679:H2687,7,0)</f>
        <v>David Underwood</v>
      </c>
      <c r="AH2679">
        <f>VLOOKUP(A2679,training_and_development!A2679:H2682,8,0)</f>
        <v>2</v>
      </c>
    </row>
    <row r="2680" spans="1:34" x14ac:dyDescent="0.25">
      <c r="A2680">
        <v>3679</v>
      </c>
      <c r="B2680" t="s">
        <v>19957</v>
      </c>
      <c r="C2680" s="1">
        <v>43813</v>
      </c>
      <c r="D2680" s="8" t="s">
        <v>16975</v>
      </c>
      <c r="E2680" t="s">
        <v>24</v>
      </c>
      <c r="F2680" t="s">
        <v>524</v>
      </c>
      <c r="G2680" t="s">
        <v>26543</v>
      </c>
      <c r="H2680" t="s">
        <v>40</v>
      </c>
      <c r="I2680" t="s">
        <v>27</v>
      </c>
      <c r="J2680" t="s">
        <v>50</v>
      </c>
      <c r="K2680" t="s">
        <v>41</v>
      </c>
      <c r="L2680" t="s">
        <v>50</v>
      </c>
      <c r="M2680" t="s">
        <v>31</v>
      </c>
      <c r="N2680" s="20" t="s">
        <v>16975</v>
      </c>
      <c r="O2680" t="s">
        <v>28294</v>
      </c>
      <c r="P2680" t="s">
        <v>83</v>
      </c>
      <c r="Q2680" s="2">
        <v>32705</v>
      </c>
      <c r="R2680" t="s">
        <v>33</v>
      </c>
      <c r="S2680" t="s">
        <v>85</v>
      </c>
      <c r="T2680" t="s">
        <v>45</v>
      </c>
      <c r="U2680" s="3">
        <v>54017</v>
      </c>
      <c r="V2680" t="s">
        <v>94</v>
      </c>
      <c r="W2680" t="s">
        <v>79</v>
      </c>
      <c r="X2680" t="s">
        <v>38</v>
      </c>
      <c r="Y2680">
        <v>3</v>
      </c>
      <c r="Z2680">
        <f>VLOOKUP(A2680,Table3[],3,0)</f>
        <v>4</v>
      </c>
      <c r="AA2680">
        <f>VLOOKUP(A2680,'employee_engagement survey data'!A2680:E3144,4,0)</f>
        <v>2</v>
      </c>
      <c r="AB2680">
        <f>VLOOKUP(A2680,'employee_engagement survey data'!A2680:E2919,5,0)</f>
        <v>5</v>
      </c>
      <c r="AC2680" t="str">
        <f>VLOOKUP(A2680,training_and_development!A2680:F2717,3,0)</f>
        <v>Leadership Development</v>
      </c>
      <c r="AD2680" t="str">
        <f>VLOOKUP(A2680,training_and_development!A2680:E3069,4,0)</f>
        <v>External</v>
      </c>
      <c r="AE2680" t="str">
        <f>VLOOKUP(A2680,training_and_development!A2680:F5677,5,0)</f>
        <v>Completed</v>
      </c>
      <c r="AF2680" t="str">
        <f>VLOOKUP(A2680,training_and_development!A2679:G2699,6,0)</f>
        <v>North Davidhaven</v>
      </c>
      <c r="AG2680" t="str">
        <f>VLOOKUP(A2680,training_and_development!A2680:H2688,7,0)</f>
        <v>Christopher Santos</v>
      </c>
      <c r="AH2680">
        <f>VLOOKUP(A2680,training_and_development!A2680:H2683,8,0)</f>
        <v>1</v>
      </c>
    </row>
    <row r="2681" spans="1:34" x14ac:dyDescent="0.25">
      <c r="A2681">
        <v>3680</v>
      </c>
      <c r="B2681" t="s">
        <v>19958</v>
      </c>
      <c r="C2681" s="1">
        <v>43917</v>
      </c>
      <c r="D2681" s="8" t="s">
        <v>16975</v>
      </c>
      <c r="E2681" t="s">
        <v>24</v>
      </c>
      <c r="F2681" t="s">
        <v>525</v>
      </c>
      <c r="G2681" t="s">
        <v>26543</v>
      </c>
      <c r="H2681" t="s">
        <v>99</v>
      </c>
      <c r="I2681" t="s">
        <v>27</v>
      </c>
      <c r="J2681" t="s">
        <v>42</v>
      </c>
      <c r="K2681" t="s">
        <v>51</v>
      </c>
      <c r="L2681" t="s">
        <v>50</v>
      </c>
      <c r="M2681" t="s">
        <v>31</v>
      </c>
      <c r="N2681" s="20" t="s">
        <v>16975</v>
      </c>
      <c r="O2681" t="s">
        <v>28294</v>
      </c>
      <c r="P2681" t="s">
        <v>358</v>
      </c>
      <c r="Q2681" s="2">
        <v>31304</v>
      </c>
      <c r="R2681" t="s">
        <v>33</v>
      </c>
      <c r="S2681" t="s">
        <v>140</v>
      </c>
      <c r="T2681" t="s">
        <v>35</v>
      </c>
      <c r="U2681" s="3">
        <v>51584</v>
      </c>
      <c r="V2681" t="s">
        <v>58</v>
      </c>
      <c r="W2681" t="s">
        <v>79</v>
      </c>
      <c r="X2681" t="s">
        <v>38</v>
      </c>
      <c r="Y2681">
        <v>3</v>
      </c>
      <c r="Z2681">
        <f>VLOOKUP(A2681,Table3[],3,0)</f>
        <v>3</v>
      </c>
      <c r="AA2681">
        <f>VLOOKUP(A2681,'employee_engagement survey data'!A2681:E3145,4,0)</f>
        <v>2</v>
      </c>
      <c r="AB2681">
        <f>VLOOKUP(A2681,'employee_engagement survey data'!A2681:E2920,5,0)</f>
        <v>3</v>
      </c>
      <c r="AC2681" t="str">
        <f>VLOOKUP(A2681,training_and_development!A2681:F2718,3,0)</f>
        <v>Leadership Development</v>
      </c>
      <c r="AD2681" t="str">
        <f>VLOOKUP(A2681,training_and_development!A2681:E3070,4,0)</f>
        <v>Internal</v>
      </c>
      <c r="AE2681" t="str">
        <f>VLOOKUP(A2681,training_and_development!A2681:F5678,5,0)</f>
        <v>Completed</v>
      </c>
      <c r="AF2681" t="str">
        <f>VLOOKUP(A2681,training_and_development!A2680:G2700,6,0)</f>
        <v>Markberg</v>
      </c>
      <c r="AG2681" t="str">
        <f>VLOOKUP(A2681,training_and_development!A2681:H2689,7,0)</f>
        <v>Matthew Peterson</v>
      </c>
      <c r="AH2681">
        <f>VLOOKUP(A2681,training_and_development!A2681:H2684,8,0)</f>
        <v>4</v>
      </c>
    </row>
    <row r="2682" spans="1:34" x14ac:dyDescent="0.25">
      <c r="A2682">
        <v>3681</v>
      </c>
      <c r="B2682" t="s">
        <v>19959</v>
      </c>
      <c r="C2682" s="1">
        <v>44525</v>
      </c>
      <c r="D2682" s="8" t="s">
        <v>16975</v>
      </c>
      <c r="E2682" t="s">
        <v>24</v>
      </c>
      <c r="F2682" t="s">
        <v>526</v>
      </c>
      <c r="G2682" t="s">
        <v>26543</v>
      </c>
      <c r="H2682" t="s">
        <v>61</v>
      </c>
      <c r="I2682" t="s">
        <v>27</v>
      </c>
      <c r="J2682" t="s">
        <v>42</v>
      </c>
      <c r="K2682" t="s">
        <v>51</v>
      </c>
      <c r="L2682" t="s">
        <v>30</v>
      </c>
      <c r="M2682" t="s">
        <v>31</v>
      </c>
      <c r="N2682" s="20" t="s">
        <v>16975</v>
      </c>
      <c r="O2682" t="s">
        <v>28294</v>
      </c>
      <c r="P2682" t="s">
        <v>83</v>
      </c>
      <c r="Q2682" s="2">
        <v>27836</v>
      </c>
      <c r="R2682" t="s">
        <v>33</v>
      </c>
      <c r="S2682" t="s">
        <v>217</v>
      </c>
      <c r="T2682" t="s">
        <v>35</v>
      </c>
      <c r="U2682" s="3">
        <v>75321</v>
      </c>
      <c r="V2682" t="s">
        <v>71</v>
      </c>
      <c r="W2682" t="s">
        <v>37</v>
      </c>
      <c r="X2682" t="s">
        <v>38</v>
      </c>
      <c r="Y2682">
        <v>3</v>
      </c>
      <c r="Z2682">
        <f>VLOOKUP(A2682,Table3[],3,0)</f>
        <v>5</v>
      </c>
      <c r="AA2682">
        <f>VLOOKUP(A2682,'employee_engagement survey data'!A2682:E3146,4,0)</f>
        <v>2</v>
      </c>
      <c r="AB2682">
        <f>VLOOKUP(A2682,'employee_engagement survey data'!A2682:E2921,5,0)</f>
        <v>5</v>
      </c>
      <c r="AC2682" t="str">
        <f>VLOOKUP(A2682,training_and_development!A2682:F2719,3,0)</f>
        <v>Customer Service</v>
      </c>
      <c r="AD2682" t="str">
        <f>VLOOKUP(A2682,training_and_development!A2682:E3071,4,0)</f>
        <v>External</v>
      </c>
      <c r="AE2682" t="str">
        <f>VLOOKUP(A2682,training_and_development!A2682:F5679,5,0)</f>
        <v>Failed</v>
      </c>
      <c r="AF2682" t="str">
        <f>VLOOKUP(A2682,training_and_development!A2681:G2701,6,0)</f>
        <v>Timview</v>
      </c>
      <c r="AG2682" t="str">
        <f>VLOOKUP(A2682,training_and_development!A2682:H2690,7,0)</f>
        <v>Mrs. Maria Cantrell MD</v>
      </c>
      <c r="AH2682">
        <f>VLOOKUP(A2682,training_and_development!A2682:H2685,8,0)</f>
        <v>2</v>
      </c>
    </row>
    <row r="2683" spans="1:34" x14ac:dyDescent="0.25">
      <c r="A2683">
        <v>3682</v>
      </c>
      <c r="B2683" t="s">
        <v>19960</v>
      </c>
      <c r="C2683" s="1">
        <v>45115</v>
      </c>
      <c r="D2683" s="8" t="s">
        <v>16975</v>
      </c>
      <c r="E2683" t="s">
        <v>24</v>
      </c>
      <c r="F2683" t="s">
        <v>527</v>
      </c>
      <c r="G2683" t="s">
        <v>26543</v>
      </c>
      <c r="H2683" t="s">
        <v>116</v>
      </c>
      <c r="I2683" t="s">
        <v>27</v>
      </c>
      <c r="J2683" t="s">
        <v>50</v>
      </c>
      <c r="K2683" t="s">
        <v>29</v>
      </c>
      <c r="L2683" t="s">
        <v>30</v>
      </c>
      <c r="M2683" t="s">
        <v>31</v>
      </c>
      <c r="N2683" s="20" t="s">
        <v>16975</v>
      </c>
      <c r="O2683" t="s">
        <v>28294</v>
      </c>
      <c r="P2683" t="s">
        <v>68</v>
      </c>
      <c r="Q2683" s="2">
        <v>15824</v>
      </c>
      <c r="R2683" t="s">
        <v>33</v>
      </c>
      <c r="S2683" t="s">
        <v>78</v>
      </c>
      <c r="T2683" t="s">
        <v>35</v>
      </c>
      <c r="U2683" s="3">
        <v>37646</v>
      </c>
      <c r="V2683" t="s">
        <v>71</v>
      </c>
      <c r="W2683" t="s">
        <v>59</v>
      </c>
      <c r="X2683" t="s">
        <v>38</v>
      </c>
      <c r="Y2683">
        <v>4</v>
      </c>
      <c r="Z2683">
        <f>VLOOKUP(A2683,Table3[],3,0)</f>
        <v>3</v>
      </c>
      <c r="AA2683">
        <f>VLOOKUP(A2683,'employee_engagement survey data'!A2683:E3147,4,0)</f>
        <v>3</v>
      </c>
      <c r="AB2683">
        <f>VLOOKUP(A2683,'employee_engagement survey data'!A2683:E2922,5,0)</f>
        <v>3</v>
      </c>
      <c r="AC2683" t="str">
        <f>VLOOKUP(A2683,training_and_development!A2683:F2720,3,0)</f>
        <v>Communication Skills</v>
      </c>
      <c r="AD2683" t="str">
        <f>VLOOKUP(A2683,training_and_development!A2683:E3072,4,0)</f>
        <v>External</v>
      </c>
      <c r="AE2683" t="str">
        <f>VLOOKUP(A2683,training_and_development!A2683:F5680,5,0)</f>
        <v>Failed</v>
      </c>
      <c r="AF2683" t="str">
        <f>VLOOKUP(A2683,training_and_development!A2682:G2702,6,0)</f>
        <v>Lake Dawn</v>
      </c>
      <c r="AG2683" t="str">
        <f>VLOOKUP(A2683,training_and_development!A2683:H2691,7,0)</f>
        <v>Michael Robinson</v>
      </c>
      <c r="AH2683">
        <f>VLOOKUP(A2683,training_and_development!A2683:H2686,8,0)</f>
        <v>3</v>
      </c>
    </row>
    <row r="2684" spans="1:34" x14ac:dyDescent="0.25">
      <c r="A2684">
        <v>3683</v>
      </c>
      <c r="B2684" t="s">
        <v>19961</v>
      </c>
      <c r="C2684" s="1">
        <v>44502</v>
      </c>
      <c r="D2684" s="8">
        <v>44541</v>
      </c>
      <c r="E2684" t="s">
        <v>24</v>
      </c>
      <c r="F2684" t="s">
        <v>528</v>
      </c>
      <c r="G2684" t="s">
        <v>26543</v>
      </c>
      <c r="H2684" t="s">
        <v>73</v>
      </c>
      <c r="I2684" t="s">
        <v>27</v>
      </c>
      <c r="J2684" t="s">
        <v>42</v>
      </c>
      <c r="K2684" t="s">
        <v>29</v>
      </c>
      <c r="L2684" t="s">
        <v>30</v>
      </c>
      <c r="M2684" t="s">
        <v>74</v>
      </c>
      <c r="N2684" s="20" t="s">
        <v>529</v>
      </c>
      <c r="O2684" t="s">
        <v>28294</v>
      </c>
      <c r="P2684" t="s">
        <v>32</v>
      </c>
      <c r="Q2684" s="2">
        <v>20460</v>
      </c>
      <c r="R2684" t="s">
        <v>33</v>
      </c>
      <c r="S2684" t="s">
        <v>530</v>
      </c>
      <c r="T2684" t="s">
        <v>45</v>
      </c>
      <c r="U2684" s="3">
        <v>33204</v>
      </c>
      <c r="V2684" t="s">
        <v>58</v>
      </c>
      <c r="W2684" t="s">
        <v>79</v>
      </c>
      <c r="X2684" t="s">
        <v>38</v>
      </c>
      <c r="Y2684">
        <v>3</v>
      </c>
      <c r="Z2684">
        <f>VLOOKUP(A2684,Table3[],3,0)</f>
        <v>2</v>
      </c>
      <c r="AA2684">
        <f>VLOOKUP(A2684,'employee_engagement survey data'!A2684:E3148,4,0)</f>
        <v>1</v>
      </c>
      <c r="AB2684">
        <f>VLOOKUP(A2684,'employee_engagement survey data'!A2684:E2923,5,0)</f>
        <v>5</v>
      </c>
      <c r="AC2684" t="str">
        <f>VLOOKUP(A2684,training_and_development!A2684:F2721,3,0)</f>
        <v>Project Management</v>
      </c>
      <c r="AD2684" t="str">
        <f>VLOOKUP(A2684,training_and_development!A2684:E3073,4,0)</f>
        <v>Internal</v>
      </c>
      <c r="AE2684" t="str">
        <f>VLOOKUP(A2684,training_and_development!A2684:F5681,5,0)</f>
        <v>Completed</v>
      </c>
      <c r="AF2684" t="str">
        <f>VLOOKUP(A2684,training_and_development!A2683:G2703,6,0)</f>
        <v>Wongchester</v>
      </c>
      <c r="AG2684" t="str">
        <f>VLOOKUP(A2684,training_and_development!A2684:H2692,7,0)</f>
        <v>Debra Williams</v>
      </c>
      <c r="AH2684">
        <f>VLOOKUP(A2684,training_and_development!A2684:H2687,8,0)</f>
        <v>1</v>
      </c>
    </row>
    <row r="2685" spans="1:34" x14ac:dyDescent="0.25">
      <c r="A2685">
        <v>3684</v>
      </c>
      <c r="B2685" t="s">
        <v>19962</v>
      </c>
      <c r="C2685" s="1">
        <v>43800</v>
      </c>
      <c r="D2685" s="8">
        <v>44920</v>
      </c>
      <c r="E2685" t="s">
        <v>24</v>
      </c>
      <c r="F2685" t="s">
        <v>531</v>
      </c>
      <c r="G2685" t="s">
        <v>26543</v>
      </c>
      <c r="H2685" t="s">
        <v>87</v>
      </c>
      <c r="I2685" t="s">
        <v>27</v>
      </c>
      <c r="J2685" t="s">
        <v>28</v>
      </c>
      <c r="K2685" t="s">
        <v>29</v>
      </c>
      <c r="L2685" t="s">
        <v>42</v>
      </c>
      <c r="M2685" t="s">
        <v>74</v>
      </c>
      <c r="N2685" s="20" t="s">
        <v>532</v>
      </c>
      <c r="O2685" t="s">
        <v>28294</v>
      </c>
      <c r="P2685" t="s">
        <v>68</v>
      </c>
      <c r="Q2685" s="2">
        <v>19939</v>
      </c>
      <c r="R2685" t="s">
        <v>33</v>
      </c>
      <c r="S2685" t="s">
        <v>78</v>
      </c>
      <c r="T2685" t="s">
        <v>45</v>
      </c>
      <c r="U2685" s="3">
        <v>76198</v>
      </c>
      <c r="V2685" t="s">
        <v>46</v>
      </c>
      <c r="W2685" t="s">
        <v>37</v>
      </c>
      <c r="X2685" t="s">
        <v>38</v>
      </c>
      <c r="Y2685">
        <v>3</v>
      </c>
      <c r="Z2685">
        <f>VLOOKUP(A2685,Table3[],3,0)</f>
        <v>5</v>
      </c>
      <c r="AA2685">
        <f>VLOOKUP(A2685,'employee_engagement survey data'!A2685:E3149,4,0)</f>
        <v>5</v>
      </c>
      <c r="AB2685">
        <f>VLOOKUP(A2685,'employee_engagement survey data'!A2685:E2924,5,0)</f>
        <v>3</v>
      </c>
      <c r="AC2685" t="str">
        <f>VLOOKUP(A2685,training_and_development!A2685:F2722,3,0)</f>
        <v>Communication Skills</v>
      </c>
      <c r="AD2685" t="str">
        <f>VLOOKUP(A2685,training_and_development!A2685:E3074,4,0)</f>
        <v>Internal</v>
      </c>
      <c r="AE2685" t="str">
        <f>VLOOKUP(A2685,training_and_development!A2685:F5682,5,0)</f>
        <v>Completed</v>
      </c>
      <c r="AF2685" t="str">
        <f>VLOOKUP(A2685,training_and_development!A2684:G2704,6,0)</f>
        <v>Lake Janet</v>
      </c>
      <c r="AG2685" t="str">
        <f>VLOOKUP(A2685,training_and_development!A2685:H2693,7,0)</f>
        <v>Timothy Coleman</v>
      </c>
      <c r="AH2685">
        <f>VLOOKUP(A2685,training_and_development!A2685:H2688,8,0)</f>
        <v>2</v>
      </c>
    </row>
    <row r="2686" spans="1:34" x14ac:dyDescent="0.25">
      <c r="A2686">
        <v>3685</v>
      </c>
      <c r="B2686" t="s">
        <v>19963</v>
      </c>
      <c r="C2686" s="1">
        <v>44789</v>
      </c>
      <c r="D2686" s="8">
        <v>44875</v>
      </c>
      <c r="E2686" t="s">
        <v>24</v>
      </c>
      <c r="F2686" t="s">
        <v>533</v>
      </c>
      <c r="G2686" t="s">
        <v>26543</v>
      </c>
      <c r="H2686" t="s">
        <v>49</v>
      </c>
      <c r="I2686" t="s">
        <v>27</v>
      </c>
      <c r="J2686" t="s">
        <v>50</v>
      </c>
      <c r="K2686" t="s">
        <v>29</v>
      </c>
      <c r="L2686" t="s">
        <v>50</v>
      </c>
      <c r="M2686" t="s">
        <v>100</v>
      </c>
      <c r="N2686" s="20" t="s">
        <v>534</v>
      </c>
      <c r="O2686" t="s">
        <v>28294</v>
      </c>
      <c r="P2686" t="s">
        <v>122</v>
      </c>
      <c r="Q2686" s="2">
        <v>31585</v>
      </c>
      <c r="R2686" t="s">
        <v>33</v>
      </c>
      <c r="S2686" t="s">
        <v>123</v>
      </c>
      <c r="T2686" t="s">
        <v>45</v>
      </c>
      <c r="U2686" s="3">
        <v>10600</v>
      </c>
      <c r="V2686" t="s">
        <v>94</v>
      </c>
      <c r="W2686" t="s">
        <v>37</v>
      </c>
      <c r="X2686" t="s">
        <v>38</v>
      </c>
      <c r="Y2686">
        <v>3</v>
      </c>
      <c r="Z2686">
        <f>VLOOKUP(A2686,Table3[],3,0)</f>
        <v>4</v>
      </c>
      <c r="AA2686">
        <f>VLOOKUP(A2686,'employee_engagement survey data'!A2686:E3150,4,0)</f>
        <v>3</v>
      </c>
      <c r="AB2686">
        <f>VLOOKUP(A2686,'employee_engagement survey data'!A2686:E2925,5,0)</f>
        <v>4</v>
      </c>
      <c r="AC2686" t="str">
        <f>VLOOKUP(A2686,training_and_development!A2686:F2723,3,0)</f>
        <v>Leadership Development</v>
      </c>
      <c r="AD2686" t="str">
        <f>VLOOKUP(A2686,training_and_development!A2686:E3075,4,0)</f>
        <v>External</v>
      </c>
      <c r="AE2686" t="str">
        <f>VLOOKUP(A2686,training_and_development!A2686:F5683,5,0)</f>
        <v>Completed</v>
      </c>
      <c r="AF2686" t="str">
        <f>VLOOKUP(A2686,training_and_development!A2685:G2705,6,0)</f>
        <v>Mcclureshire</v>
      </c>
      <c r="AG2686" t="str">
        <f>VLOOKUP(A2686,training_and_development!A2686:H2694,7,0)</f>
        <v>Tiffany Thornton</v>
      </c>
      <c r="AH2686">
        <f>VLOOKUP(A2686,training_and_development!A2686:H2689,8,0)</f>
        <v>1</v>
      </c>
    </row>
    <row r="2687" spans="1:34" x14ac:dyDescent="0.25">
      <c r="A2687">
        <v>3686</v>
      </c>
      <c r="B2687" t="s">
        <v>19964</v>
      </c>
      <c r="C2687" s="1">
        <v>44311</v>
      </c>
      <c r="D2687" s="8">
        <v>44907</v>
      </c>
      <c r="E2687" t="s">
        <v>24</v>
      </c>
      <c r="F2687" t="s">
        <v>535</v>
      </c>
      <c r="G2687" t="s">
        <v>26543</v>
      </c>
      <c r="H2687" t="s">
        <v>67</v>
      </c>
      <c r="I2687" t="s">
        <v>131</v>
      </c>
      <c r="J2687" t="s">
        <v>42</v>
      </c>
      <c r="K2687" t="s">
        <v>41</v>
      </c>
      <c r="L2687" t="s">
        <v>50</v>
      </c>
      <c r="M2687" t="s">
        <v>100</v>
      </c>
      <c r="N2687" s="20" t="s">
        <v>536</v>
      </c>
      <c r="O2687" t="s">
        <v>28294</v>
      </c>
      <c r="P2687" t="s">
        <v>83</v>
      </c>
      <c r="Q2687" s="2">
        <v>35905</v>
      </c>
      <c r="R2687" t="s">
        <v>33</v>
      </c>
      <c r="S2687" t="s">
        <v>126</v>
      </c>
      <c r="T2687" t="s">
        <v>45</v>
      </c>
      <c r="U2687" s="3">
        <v>67909</v>
      </c>
      <c r="V2687" t="s">
        <v>36</v>
      </c>
      <c r="W2687" t="s">
        <v>59</v>
      </c>
      <c r="X2687" t="s">
        <v>80</v>
      </c>
      <c r="Y2687">
        <v>1</v>
      </c>
      <c r="Z2687">
        <f>VLOOKUP(A2687,Table3[],3,0)</f>
        <v>3</v>
      </c>
      <c r="AA2687">
        <f>VLOOKUP(A2687,'employee_engagement survey data'!A2687:E3151,4,0)</f>
        <v>3</v>
      </c>
      <c r="AB2687">
        <f>VLOOKUP(A2687,'employee_engagement survey data'!A2687:E2926,5,0)</f>
        <v>1</v>
      </c>
      <c r="AC2687" t="str">
        <f>VLOOKUP(A2687,training_and_development!A2687:F2724,3,0)</f>
        <v>Project Management</v>
      </c>
      <c r="AD2687" t="str">
        <f>VLOOKUP(A2687,training_and_development!A2687:E3076,4,0)</f>
        <v>Internal</v>
      </c>
      <c r="AE2687" t="str">
        <f>VLOOKUP(A2687,training_and_development!A2687:F5684,5,0)</f>
        <v>Failed</v>
      </c>
      <c r="AF2687" t="str">
        <f>VLOOKUP(A2687,training_and_development!A2686:G2706,6,0)</f>
        <v>Lake Katelyn</v>
      </c>
      <c r="AG2687" t="str">
        <f>VLOOKUP(A2687,training_and_development!A2687:H2695,7,0)</f>
        <v>Elizabeth Allen</v>
      </c>
      <c r="AH2687">
        <f>VLOOKUP(A2687,training_and_development!A2687:H2690,8,0)</f>
        <v>3</v>
      </c>
    </row>
    <row r="2688" spans="1:34" x14ac:dyDescent="0.25">
      <c r="A2688">
        <v>3687</v>
      </c>
      <c r="B2688" t="s">
        <v>19965</v>
      </c>
      <c r="C2688" s="1">
        <v>43602</v>
      </c>
      <c r="D2688" s="8" t="s">
        <v>16975</v>
      </c>
      <c r="E2688" t="s">
        <v>24</v>
      </c>
      <c r="F2688" t="s">
        <v>537</v>
      </c>
      <c r="G2688" t="s">
        <v>26543</v>
      </c>
      <c r="H2688" t="s">
        <v>26</v>
      </c>
      <c r="I2688" t="s">
        <v>27</v>
      </c>
      <c r="J2688" t="s">
        <v>42</v>
      </c>
      <c r="K2688" t="s">
        <v>51</v>
      </c>
      <c r="L2688" t="s">
        <v>30</v>
      </c>
      <c r="M2688" t="s">
        <v>31</v>
      </c>
      <c r="N2688" s="20" t="s">
        <v>16975</v>
      </c>
      <c r="O2688" t="s">
        <v>28294</v>
      </c>
      <c r="P2688" t="s">
        <v>68</v>
      </c>
      <c r="Q2688" s="2">
        <v>16304</v>
      </c>
      <c r="R2688" t="s">
        <v>33</v>
      </c>
      <c r="S2688" t="s">
        <v>4</v>
      </c>
      <c r="T2688" t="s">
        <v>35</v>
      </c>
      <c r="U2688" s="3">
        <v>26340</v>
      </c>
      <c r="V2688" t="s">
        <v>36</v>
      </c>
      <c r="W2688" t="s">
        <v>79</v>
      </c>
      <c r="X2688" t="s">
        <v>80</v>
      </c>
      <c r="Y2688">
        <v>1</v>
      </c>
      <c r="Z2688">
        <f>VLOOKUP(A2688,Table3[],3,0)</f>
        <v>2</v>
      </c>
      <c r="AA2688">
        <f>VLOOKUP(A2688,'employee_engagement survey data'!A2688:E3152,4,0)</f>
        <v>4</v>
      </c>
      <c r="AB2688">
        <f>VLOOKUP(A2688,'employee_engagement survey data'!A2688:E2927,5,0)</f>
        <v>5</v>
      </c>
      <c r="AC2688" t="str">
        <f>VLOOKUP(A2688,training_and_development!A2688:F2725,3,0)</f>
        <v>Customer Service</v>
      </c>
      <c r="AD2688" t="str">
        <f>VLOOKUP(A2688,training_and_development!A2688:E3077,4,0)</f>
        <v>External</v>
      </c>
      <c r="AE2688" t="str">
        <f>VLOOKUP(A2688,training_and_development!A2688:F5685,5,0)</f>
        <v>Failed</v>
      </c>
      <c r="AF2688" t="str">
        <f>VLOOKUP(A2688,training_and_development!A2687:G2707,6,0)</f>
        <v>Mitchellfurt</v>
      </c>
      <c r="AG2688" t="str">
        <f>VLOOKUP(A2688,training_and_development!A2688:H2696,7,0)</f>
        <v>Austin Maynard</v>
      </c>
      <c r="AH2688">
        <f>VLOOKUP(A2688,training_and_development!A2688:H2691,8,0)</f>
        <v>3</v>
      </c>
    </row>
    <row r="2689" spans="1:34" x14ac:dyDescent="0.25">
      <c r="A2689">
        <v>3688</v>
      </c>
      <c r="B2689" t="s">
        <v>19966</v>
      </c>
      <c r="C2689" s="1">
        <v>43589</v>
      </c>
      <c r="D2689" s="8">
        <v>44411</v>
      </c>
      <c r="E2689" t="s">
        <v>24</v>
      </c>
      <c r="F2689" t="s">
        <v>538</v>
      </c>
      <c r="G2689" t="s">
        <v>26543</v>
      </c>
      <c r="H2689" t="s">
        <v>96</v>
      </c>
      <c r="I2689" t="s">
        <v>131</v>
      </c>
      <c r="J2689" t="s">
        <v>28</v>
      </c>
      <c r="K2689" t="s">
        <v>51</v>
      </c>
      <c r="L2689" t="s">
        <v>50</v>
      </c>
      <c r="M2689" t="s">
        <v>74</v>
      </c>
      <c r="N2689" s="20" t="s">
        <v>539</v>
      </c>
      <c r="O2689" t="s">
        <v>28294</v>
      </c>
      <c r="P2689" t="s">
        <v>177</v>
      </c>
      <c r="Q2689" s="2">
        <v>18890</v>
      </c>
      <c r="R2689" t="s">
        <v>33</v>
      </c>
      <c r="S2689" t="s">
        <v>152</v>
      </c>
      <c r="T2689" t="s">
        <v>35</v>
      </c>
      <c r="U2689" s="3">
        <v>42113</v>
      </c>
      <c r="V2689" t="s">
        <v>94</v>
      </c>
      <c r="W2689" t="s">
        <v>79</v>
      </c>
      <c r="X2689" t="s">
        <v>80</v>
      </c>
      <c r="Y2689">
        <v>3</v>
      </c>
      <c r="Z2689">
        <f>VLOOKUP(A2689,Table3[],3,0)</f>
        <v>4</v>
      </c>
      <c r="AA2689">
        <f>VLOOKUP(A2689,'employee_engagement survey data'!A2689:E3153,4,0)</f>
        <v>4</v>
      </c>
      <c r="AB2689">
        <f>VLOOKUP(A2689,'employee_engagement survey data'!A2689:E2928,5,0)</f>
        <v>4</v>
      </c>
      <c r="AC2689" t="str">
        <f>VLOOKUP(A2689,training_and_development!A2689:F2726,3,0)</f>
        <v>Customer Service</v>
      </c>
      <c r="AD2689" t="str">
        <f>VLOOKUP(A2689,training_and_development!A2689:E3078,4,0)</f>
        <v>Internal</v>
      </c>
      <c r="AE2689" t="str">
        <f>VLOOKUP(A2689,training_and_development!A2689:F5686,5,0)</f>
        <v>Failed</v>
      </c>
      <c r="AF2689" t="str">
        <f>VLOOKUP(A2689,training_and_development!A2688:G2708,6,0)</f>
        <v>Edwinfurt</v>
      </c>
      <c r="AG2689" t="str">
        <f>VLOOKUP(A2689,training_and_development!A2689:H2697,7,0)</f>
        <v>Stephanie Saunders</v>
      </c>
      <c r="AH2689">
        <f>VLOOKUP(A2689,training_and_development!A2689:H2692,8,0)</f>
        <v>4</v>
      </c>
    </row>
    <row r="2690" spans="1:34" x14ac:dyDescent="0.25">
      <c r="A2690">
        <v>3689</v>
      </c>
      <c r="B2690" t="s">
        <v>19967</v>
      </c>
      <c r="C2690" s="1">
        <v>44393</v>
      </c>
      <c r="D2690" s="8" t="s">
        <v>16975</v>
      </c>
      <c r="E2690" t="s">
        <v>24</v>
      </c>
      <c r="F2690" t="s">
        <v>540</v>
      </c>
      <c r="G2690" t="s">
        <v>26543</v>
      </c>
      <c r="H2690" t="s">
        <v>40</v>
      </c>
      <c r="I2690" t="s">
        <v>27</v>
      </c>
      <c r="J2690" t="s">
        <v>28</v>
      </c>
      <c r="K2690" t="s">
        <v>41</v>
      </c>
      <c r="L2690" t="s">
        <v>30</v>
      </c>
      <c r="M2690" t="s">
        <v>31</v>
      </c>
      <c r="N2690" s="20" t="s">
        <v>16975</v>
      </c>
      <c r="O2690" t="s">
        <v>28294</v>
      </c>
      <c r="P2690" t="s">
        <v>68</v>
      </c>
      <c r="Q2690" s="2">
        <v>22279</v>
      </c>
      <c r="R2690" t="s">
        <v>33</v>
      </c>
      <c r="S2690" t="s">
        <v>64</v>
      </c>
      <c r="T2690" t="s">
        <v>45</v>
      </c>
      <c r="U2690" s="3">
        <v>95832</v>
      </c>
      <c r="V2690" t="s">
        <v>94</v>
      </c>
      <c r="W2690" t="s">
        <v>65</v>
      </c>
      <c r="X2690" t="s">
        <v>80</v>
      </c>
      <c r="Y2690">
        <v>3</v>
      </c>
      <c r="Z2690">
        <f>VLOOKUP(A2690,Table3[],3,0)</f>
        <v>4</v>
      </c>
      <c r="AA2690">
        <f>VLOOKUP(A2690,'employee_engagement survey data'!A2690:E3154,4,0)</f>
        <v>4</v>
      </c>
      <c r="AB2690">
        <f>VLOOKUP(A2690,'employee_engagement survey data'!A2690:E2929,5,0)</f>
        <v>3</v>
      </c>
      <c r="AC2690" t="str">
        <f>VLOOKUP(A2690,training_and_development!A2690:F2727,3,0)</f>
        <v>Communication Skills</v>
      </c>
      <c r="AD2690" t="str">
        <f>VLOOKUP(A2690,training_and_development!A2690:E3079,4,0)</f>
        <v>External</v>
      </c>
      <c r="AE2690" t="str">
        <f>VLOOKUP(A2690,training_and_development!A2690:F5687,5,0)</f>
        <v>Completed</v>
      </c>
      <c r="AF2690" t="str">
        <f>VLOOKUP(A2690,training_and_development!A2689:G2709,6,0)</f>
        <v>West Teresashire</v>
      </c>
      <c r="AG2690" t="str">
        <f>VLOOKUP(A2690,training_and_development!A2690:H2698,7,0)</f>
        <v>Henry Hines</v>
      </c>
      <c r="AH2690">
        <f>VLOOKUP(A2690,training_and_development!A2690:H2693,8,0)</f>
        <v>1</v>
      </c>
    </row>
    <row r="2691" spans="1:34" x14ac:dyDescent="0.25">
      <c r="A2691">
        <v>3690</v>
      </c>
      <c r="B2691" t="s">
        <v>19968</v>
      </c>
      <c r="C2691" s="1">
        <v>44047</v>
      </c>
      <c r="D2691" s="8">
        <v>44254</v>
      </c>
      <c r="E2691" t="s">
        <v>24</v>
      </c>
      <c r="F2691" t="s">
        <v>541</v>
      </c>
      <c r="G2691" t="s">
        <v>26543</v>
      </c>
      <c r="H2691" t="s">
        <v>99</v>
      </c>
      <c r="I2691" t="s">
        <v>27</v>
      </c>
      <c r="J2691" t="s">
        <v>42</v>
      </c>
      <c r="K2691" t="s">
        <v>41</v>
      </c>
      <c r="L2691" t="s">
        <v>30</v>
      </c>
      <c r="M2691" t="s">
        <v>120</v>
      </c>
      <c r="N2691" s="20" t="s">
        <v>542</v>
      </c>
      <c r="O2691" t="s">
        <v>28294</v>
      </c>
      <c r="P2691" t="s">
        <v>248</v>
      </c>
      <c r="Q2691" s="2">
        <v>18581</v>
      </c>
      <c r="R2691" t="s">
        <v>33</v>
      </c>
      <c r="S2691" t="s">
        <v>64</v>
      </c>
      <c r="T2691" t="s">
        <v>45</v>
      </c>
      <c r="U2691" s="3">
        <v>60287</v>
      </c>
      <c r="V2691" t="s">
        <v>36</v>
      </c>
      <c r="W2691" t="s">
        <v>59</v>
      </c>
      <c r="X2691" t="s">
        <v>148</v>
      </c>
      <c r="Y2691">
        <v>3</v>
      </c>
      <c r="Z2691">
        <f>VLOOKUP(A2691,Table3[],3,0)</f>
        <v>4</v>
      </c>
      <c r="AA2691">
        <f>VLOOKUP(A2691,'employee_engagement survey data'!A2691:E3155,4,0)</f>
        <v>3</v>
      </c>
      <c r="AB2691">
        <f>VLOOKUP(A2691,'employee_engagement survey data'!A2691:E2930,5,0)</f>
        <v>5</v>
      </c>
      <c r="AC2691" t="str">
        <f>VLOOKUP(A2691,training_and_development!A2691:F2728,3,0)</f>
        <v>Technical Skills</v>
      </c>
      <c r="AD2691" t="str">
        <f>VLOOKUP(A2691,training_and_development!A2691:E3080,4,0)</f>
        <v>Internal</v>
      </c>
      <c r="AE2691" t="str">
        <f>VLOOKUP(A2691,training_and_development!A2691:F5688,5,0)</f>
        <v>Completed</v>
      </c>
      <c r="AF2691" t="str">
        <f>VLOOKUP(A2691,training_and_development!A2690:G2710,6,0)</f>
        <v>Davidside</v>
      </c>
      <c r="AG2691" t="str">
        <f>VLOOKUP(A2691,training_and_development!A2691:H2699,7,0)</f>
        <v>Elizabeth Davis</v>
      </c>
      <c r="AH2691">
        <f>VLOOKUP(A2691,training_and_development!A2691:H2694,8,0)</f>
        <v>5</v>
      </c>
    </row>
    <row r="2692" spans="1:34" x14ac:dyDescent="0.25">
      <c r="A2692">
        <v>3691</v>
      </c>
      <c r="B2692" t="s">
        <v>19969</v>
      </c>
      <c r="C2692" s="1">
        <v>44158</v>
      </c>
      <c r="D2692" s="8" t="s">
        <v>16975</v>
      </c>
      <c r="E2692" t="s">
        <v>24</v>
      </c>
      <c r="F2692" t="s">
        <v>543</v>
      </c>
      <c r="G2692" t="s">
        <v>26543</v>
      </c>
      <c r="H2692" t="s">
        <v>61</v>
      </c>
      <c r="I2692" t="s">
        <v>27</v>
      </c>
      <c r="J2692" t="s">
        <v>42</v>
      </c>
      <c r="K2692" t="s">
        <v>29</v>
      </c>
      <c r="L2692" t="s">
        <v>50</v>
      </c>
      <c r="M2692" t="s">
        <v>31</v>
      </c>
      <c r="N2692" s="20" t="s">
        <v>16975</v>
      </c>
      <c r="O2692" t="s">
        <v>28294</v>
      </c>
      <c r="P2692" t="s">
        <v>32</v>
      </c>
      <c r="Q2692" s="2">
        <v>33972</v>
      </c>
      <c r="R2692" t="s">
        <v>33</v>
      </c>
      <c r="S2692" t="s">
        <v>152</v>
      </c>
      <c r="T2692" t="s">
        <v>45</v>
      </c>
      <c r="U2692" s="3">
        <v>34316</v>
      </c>
      <c r="V2692" t="s">
        <v>94</v>
      </c>
      <c r="W2692" t="s">
        <v>59</v>
      </c>
      <c r="X2692" t="s">
        <v>148</v>
      </c>
      <c r="Y2692">
        <v>1</v>
      </c>
      <c r="Z2692">
        <f>VLOOKUP(A2692,Table3[],3,0)</f>
        <v>1</v>
      </c>
      <c r="AA2692">
        <f>VLOOKUP(A2692,'employee_engagement survey data'!A2692:E3156,4,0)</f>
        <v>1</v>
      </c>
      <c r="AB2692">
        <f>VLOOKUP(A2692,'employee_engagement survey data'!A2692:E2931,5,0)</f>
        <v>5</v>
      </c>
      <c r="AC2692" t="str">
        <f>VLOOKUP(A2692,training_and_development!A2692:F2729,3,0)</f>
        <v>Leadership Development</v>
      </c>
      <c r="AD2692" t="str">
        <f>VLOOKUP(A2692,training_and_development!A2692:E3081,4,0)</f>
        <v>Internal</v>
      </c>
      <c r="AE2692" t="str">
        <f>VLOOKUP(A2692,training_and_development!A2692:F5689,5,0)</f>
        <v>Completed</v>
      </c>
      <c r="AF2692" t="str">
        <f>VLOOKUP(A2692,training_and_development!A2691:G2711,6,0)</f>
        <v>Pierceport</v>
      </c>
      <c r="AG2692" t="str">
        <f>VLOOKUP(A2692,training_and_development!A2692:H2700,7,0)</f>
        <v>Eric Snyder</v>
      </c>
      <c r="AH2692">
        <f>VLOOKUP(A2692,training_and_development!A2692:H2695,8,0)</f>
        <v>3</v>
      </c>
    </row>
    <row r="2693" spans="1:34" x14ac:dyDescent="0.25">
      <c r="A2693">
        <v>3692</v>
      </c>
      <c r="B2693" t="s">
        <v>19970</v>
      </c>
      <c r="C2693" s="1">
        <v>43780</v>
      </c>
      <c r="D2693" s="8" t="s">
        <v>16975</v>
      </c>
      <c r="E2693" t="s">
        <v>24</v>
      </c>
      <c r="F2693" t="s">
        <v>544</v>
      </c>
      <c r="G2693" t="s">
        <v>26543</v>
      </c>
      <c r="H2693" t="s">
        <v>116</v>
      </c>
      <c r="I2693" t="s">
        <v>27</v>
      </c>
      <c r="J2693" t="s">
        <v>50</v>
      </c>
      <c r="K2693" t="s">
        <v>51</v>
      </c>
      <c r="L2693" t="s">
        <v>42</v>
      </c>
      <c r="M2693" t="s">
        <v>31</v>
      </c>
      <c r="N2693" s="20" t="s">
        <v>16975</v>
      </c>
      <c r="O2693" t="s">
        <v>28294</v>
      </c>
      <c r="P2693" t="s">
        <v>43</v>
      </c>
      <c r="Q2693" s="2">
        <v>29204</v>
      </c>
      <c r="R2693" t="s">
        <v>33</v>
      </c>
      <c r="S2693" t="s">
        <v>114</v>
      </c>
      <c r="T2693" t="s">
        <v>45</v>
      </c>
      <c r="U2693" s="3">
        <v>75371</v>
      </c>
      <c r="V2693" t="s">
        <v>71</v>
      </c>
      <c r="W2693" t="s">
        <v>37</v>
      </c>
      <c r="X2693" t="s">
        <v>148</v>
      </c>
      <c r="Y2693">
        <v>3</v>
      </c>
      <c r="Z2693">
        <f>VLOOKUP(A2693,Table3[],3,0)</f>
        <v>4</v>
      </c>
      <c r="AA2693">
        <f>VLOOKUP(A2693,'employee_engagement survey data'!A2693:E3157,4,0)</f>
        <v>5</v>
      </c>
      <c r="AB2693">
        <f>VLOOKUP(A2693,'employee_engagement survey data'!A2693:E2932,5,0)</f>
        <v>3</v>
      </c>
      <c r="AC2693" t="str">
        <f>VLOOKUP(A2693,training_and_development!A2693:F2730,3,0)</f>
        <v>Technical Skills</v>
      </c>
      <c r="AD2693" t="str">
        <f>VLOOKUP(A2693,training_and_development!A2693:E3082,4,0)</f>
        <v>Internal</v>
      </c>
      <c r="AE2693" t="str">
        <f>VLOOKUP(A2693,training_and_development!A2693:F5690,5,0)</f>
        <v>Completed</v>
      </c>
      <c r="AF2693" t="str">
        <f>VLOOKUP(A2693,training_and_development!A2692:G2712,6,0)</f>
        <v>Nolanport</v>
      </c>
      <c r="AG2693" t="str">
        <f>VLOOKUP(A2693,training_and_development!A2693:H2701,7,0)</f>
        <v>Robert Barnett</v>
      </c>
      <c r="AH2693">
        <f>VLOOKUP(A2693,training_and_development!A2693:H2696,8,0)</f>
        <v>5</v>
      </c>
    </row>
    <row r="2694" spans="1:34" x14ac:dyDescent="0.25">
      <c r="A2694">
        <v>3693</v>
      </c>
      <c r="B2694" t="s">
        <v>19971</v>
      </c>
      <c r="C2694" s="1">
        <v>43605</v>
      </c>
      <c r="D2694" s="8">
        <v>44073</v>
      </c>
      <c r="E2694" t="s">
        <v>332</v>
      </c>
      <c r="F2694" t="s">
        <v>545</v>
      </c>
      <c r="G2694" t="s">
        <v>26543</v>
      </c>
      <c r="H2694" t="s">
        <v>96</v>
      </c>
      <c r="I2694" t="s">
        <v>27</v>
      </c>
      <c r="J2694" t="s">
        <v>42</v>
      </c>
      <c r="K2694" t="s">
        <v>51</v>
      </c>
      <c r="L2694" t="s">
        <v>30</v>
      </c>
      <c r="M2694" t="s">
        <v>74</v>
      </c>
      <c r="N2694" s="20" t="s">
        <v>546</v>
      </c>
      <c r="O2694" t="s">
        <v>28294</v>
      </c>
      <c r="P2694" t="s">
        <v>122</v>
      </c>
      <c r="Q2694" s="2">
        <v>28338</v>
      </c>
      <c r="R2694" t="s">
        <v>33</v>
      </c>
      <c r="S2694" t="s">
        <v>422</v>
      </c>
      <c r="T2694" t="s">
        <v>35</v>
      </c>
      <c r="U2694" s="3">
        <v>13727</v>
      </c>
      <c r="V2694" t="s">
        <v>36</v>
      </c>
      <c r="W2694" t="s">
        <v>65</v>
      </c>
      <c r="X2694" t="s">
        <v>80</v>
      </c>
      <c r="Y2694">
        <v>2</v>
      </c>
      <c r="Z2694">
        <f>VLOOKUP(A2694,Table3[],3,0)</f>
        <v>3</v>
      </c>
      <c r="AA2694">
        <f>VLOOKUP(A2694,'employee_engagement survey data'!A2694:E3158,4,0)</f>
        <v>1</v>
      </c>
      <c r="AB2694">
        <f>VLOOKUP(A2694,'employee_engagement survey data'!A2694:E2933,5,0)</f>
        <v>1</v>
      </c>
      <c r="AC2694" t="str">
        <f>VLOOKUP(A2694,training_and_development!A2694:F2731,3,0)</f>
        <v>Project Management</v>
      </c>
      <c r="AD2694" t="str">
        <f>VLOOKUP(A2694,training_and_development!A2694:E3083,4,0)</f>
        <v>External</v>
      </c>
      <c r="AE2694" t="str">
        <f>VLOOKUP(A2694,training_and_development!A2694:F5691,5,0)</f>
        <v>Completed</v>
      </c>
      <c r="AF2694" t="str">
        <f>VLOOKUP(A2694,training_and_development!A2693:G2713,6,0)</f>
        <v>Martineztown</v>
      </c>
      <c r="AG2694" t="str">
        <f>VLOOKUP(A2694,training_and_development!A2694:H2702,7,0)</f>
        <v>Corey Morales</v>
      </c>
      <c r="AH2694">
        <f>VLOOKUP(A2694,training_and_development!A2694:H2697,8,0)</f>
        <v>1</v>
      </c>
    </row>
    <row r="2695" spans="1:34" x14ac:dyDescent="0.25">
      <c r="A2695">
        <v>3694</v>
      </c>
      <c r="B2695" t="s">
        <v>19972</v>
      </c>
      <c r="C2695" s="1">
        <v>43774</v>
      </c>
      <c r="D2695" s="8">
        <v>44667</v>
      </c>
      <c r="E2695" t="s">
        <v>332</v>
      </c>
      <c r="F2695" t="s">
        <v>547</v>
      </c>
      <c r="G2695" t="s">
        <v>26543</v>
      </c>
      <c r="H2695" t="s">
        <v>40</v>
      </c>
      <c r="I2695" t="s">
        <v>339</v>
      </c>
      <c r="J2695" t="s">
        <v>50</v>
      </c>
      <c r="K2695" t="s">
        <v>41</v>
      </c>
      <c r="L2695" t="s">
        <v>42</v>
      </c>
      <c r="M2695" t="s">
        <v>74</v>
      </c>
      <c r="N2695" s="20" t="s">
        <v>548</v>
      </c>
      <c r="O2695" t="s">
        <v>28294</v>
      </c>
      <c r="P2695" t="s">
        <v>68</v>
      </c>
      <c r="Q2695" s="2">
        <v>22351</v>
      </c>
      <c r="R2695" t="s">
        <v>33</v>
      </c>
      <c r="S2695" t="s">
        <v>135</v>
      </c>
      <c r="T2695" t="s">
        <v>35</v>
      </c>
      <c r="U2695" s="3">
        <v>94278</v>
      </c>
      <c r="V2695" t="s">
        <v>46</v>
      </c>
      <c r="W2695" t="s">
        <v>65</v>
      </c>
      <c r="X2695" t="s">
        <v>337</v>
      </c>
      <c r="Y2695">
        <v>4</v>
      </c>
      <c r="Z2695">
        <f>VLOOKUP(A2695,Table3[],3,0)</f>
        <v>3</v>
      </c>
      <c r="AA2695">
        <f>VLOOKUP(A2695,'employee_engagement survey data'!A2695:E3159,4,0)</f>
        <v>3</v>
      </c>
      <c r="AB2695">
        <f>VLOOKUP(A2695,'employee_engagement survey data'!A2695:E2934,5,0)</f>
        <v>5</v>
      </c>
      <c r="AC2695" t="str">
        <f>VLOOKUP(A2695,training_and_development!A2695:F2732,3,0)</f>
        <v>Leadership Development</v>
      </c>
      <c r="AD2695" t="str">
        <f>VLOOKUP(A2695,training_and_development!A2695:E3084,4,0)</f>
        <v>External</v>
      </c>
      <c r="AE2695" t="str">
        <f>VLOOKUP(A2695,training_and_development!A2695:F5692,5,0)</f>
        <v>Completed</v>
      </c>
      <c r="AF2695" t="str">
        <f>VLOOKUP(A2695,training_and_development!A2694:G2714,6,0)</f>
        <v>Elizabethview</v>
      </c>
      <c r="AG2695" t="str">
        <f>VLOOKUP(A2695,training_and_development!A2695:H2703,7,0)</f>
        <v>Louis Todd</v>
      </c>
      <c r="AH2695">
        <f>VLOOKUP(A2695,training_and_development!A2695:H2698,8,0)</f>
        <v>2</v>
      </c>
    </row>
    <row r="2696" spans="1:34" x14ac:dyDescent="0.25">
      <c r="A2696">
        <v>3695</v>
      </c>
      <c r="B2696" t="s">
        <v>19973</v>
      </c>
      <c r="C2696" s="1">
        <v>43363</v>
      </c>
      <c r="D2696" s="8">
        <v>44231</v>
      </c>
      <c r="E2696" t="s">
        <v>332</v>
      </c>
      <c r="F2696" t="s">
        <v>549</v>
      </c>
      <c r="G2696" t="s">
        <v>26543</v>
      </c>
      <c r="H2696" t="s">
        <v>99</v>
      </c>
      <c r="I2696" t="s">
        <v>339</v>
      </c>
      <c r="J2696" t="s">
        <v>28</v>
      </c>
      <c r="K2696" t="s">
        <v>29</v>
      </c>
      <c r="L2696" t="s">
        <v>30</v>
      </c>
      <c r="M2696" t="s">
        <v>120</v>
      </c>
      <c r="N2696" s="20" t="s">
        <v>550</v>
      </c>
      <c r="O2696" t="s">
        <v>28294</v>
      </c>
      <c r="P2696" t="s">
        <v>186</v>
      </c>
      <c r="Q2696" s="2">
        <v>32840</v>
      </c>
      <c r="R2696" t="s">
        <v>33</v>
      </c>
      <c r="S2696" t="s">
        <v>64</v>
      </c>
      <c r="T2696" t="s">
        <v>35</v>
      </c>
      <c r="U2696" s="3">
        <v>70817</v>
      </c>
      <c r="V2696" t="s">
        <v>46</v>
      </c>
      <c r="W2696" t="s">
        <v>79</v>
      </c>
      <c r="X2696" t="s">
        <v>337</v>
      </c>
      <c r="Y2696">
        <v>4</v>
      </c>
      <c r="Z2696">
        <f>VLOOKUP(A2696,Table3[],3,0)</f>
        <v>1</v>
      </c>
      <c r="AA2696">
        <f>VLOOKUP(A2696,'employee_engagement survey data'!A2696:E3160,4,0)</f>
        <v>1</v>
      </c>
      <c r="AB2696">
        <f>VLOOKUP(A2696,'employee_engagement survey data'!A2696:E2935,5,0)</f>
        <v>4</v>
      </c>
      <c r="AC2696" t="str">
        <f>VLOOKUP(A2696,training_and_development!A2696:F2733,3,0)</f>
        <v>Project Management</v>
      </c>
      <c r="AD2696" t="str">
        <f>VLOOKUP(A2696,training_and_development!A2696:E3085,4,0)</f>
        <v>External</v>
      </c>
      <c r="AE2696" t="str">
        <f>VLOOKUP(A2696,training_and_development!A2696:F5693,5,0)</f>
        <v>Failed</v>
      </c>
      <c r="AF2696" t="str">
        <f>VLOOKUP(A2696,training_and_development!A2695:G2715,6,0)</f>
        <v>Zacharytown</v>
      </c>
      <c r="AG2696" t="str">
        <f>VLOOKUP(A2696,training_and_development!A2696:H2704,7,0)</f>
        <v>John Ward</v>
      </c>
      <c r="AH2696">
        <f>VLOOKUP(A2696,training_and_development!A2696:H2699,8,0)</f>
        <v>4</v>
      </c>
    </row>
    <row r="2697" spans="1:34" x14ac:dyDescent="0.25">
      <c r="A2697">
        <v>3696</v>
      </c>
      <c r="B2697" t="s">
        <v>19974</v>
      </c>
      <c r="C2697" s="1">
        <v>44076</v>
      </c>
      <c r="D2697" s="8">
        <v>45072</v>
      </c>
      <c r="E2697" t="s">
        <v>332</v>
      </c>
      <c r="F2697" t="s">
        <v>551</v>
      </c>
      <c r="G2697" t="s">
        <v>26543</v>
      </c>
      <c r="H2697" t="s">
        <v>61</v>
      </c>
      <c r="I2697" t="s">
        <v>339</v>
      </c>
      <c r="J2697" t="s">
        <v>28</v>
      </c>
      <c r="K2697" t="s">
        <v>51</v>
      </c>
      <c r="L2697" t="s">
        <v>42</v>
      </c>
      <c r="M2697" t="s">
        <v>92</v>
      </c>
      <c r="N2697" s="20" t="s">
        <v>552</v>
      </c>
      <c r="O2697" t="s">
        <v>28294</v>
      </c>
      <c r="P2697" t="s">
        <v>281</v>
      </c>
      <c r="Q2697" s="2">
        <v>32788</v>
      </c>
      <c r="R2697" t="s">
        <v>33</v>
      </c>
      <c r="S2697" t="s">
        <v>144</v>
      </c>
      <c r="T2697" t="s">
        <v>35</v>
      </c>
      <c r="U2697" s="3">
        <v>74423</v>
      </c>
      <c r="V2697" t="s">
        <v>46</v>
      </c>
      <c r="W2697" t="s">
        <v>37</v>
      </c>
      <c r="X2697" t="s">
        <v>337</v>
      </c>
      <c r="Y2697">
        <v>3</v>
      </c>
      <c r="Z2697">
        <f>VLOOKUP(A2697,Table3[],3,0)</f>
        <v>2</v>
      </c>
      <c r="AA2697">
        <f>VLOOKUP(A2697,'employee_engagement survey data'!A2697:E3161,4,0)</f>
        <v>1</v>
      </c>
      <c r="AB2697">
        <f>VLOOKUP(A2697,'employee_engagement survey data'!A2697:E2936,5,0)</f>
        <v>2</v>
      </c>
      <c r="AC2697" t="str">
        <f>VLOOKUP(A2697,training_and_development!A2697:F2734,3,0)</f>
        <v>Technical Skills</v>
      </c>
      <c r="AD2697" t="str">
        <f>VLOOKUP(A2697,training_and_development!A2697:E3086,4,0)</f>
        <v>Internal</v>
      </c>
      <c r="AE2697" t="str">
        <f>VLOOKUP(A2697,training_and_development!A2697:F5694,5,0)</f>
        <v>Completed</v>
      </c>
      <c r="AF2697" t="str">
        <f>VLOOKUP(A2697,training_and_development!A2696:G2716,6,0)</f>
        <v>South Hannahmouth</v>
      </c>
      <c r="AG2697" t="str">
        <f>VLOOKUP(A2697,training_and_development!A2697:H2705,7,0)</f>
        <v>James Gonzalez</v>
      </c>
      <c r="AH2697">
        <f>VLOOKUP(A2697,training_and_development!A2697:H2700,8,0)</f>
        <v>2</v>
      </c>
    </row>
    <row r="2698" spans="1:34" x14ac:dyDescent="0.25">
      <c r="A2698">
        <v>3697</v>
      </c>
      <c r="B2698" t="s">
        <v>19975</v>
      </c>
      <c r="C2698" s="1">
        <v>44010</v>
      </c>
      <c r="D2698" s="8" t="s">
        <v>16975</v>
      </c>
      <c r="E2698" t="s">
        <v>332</v>
      </c>
      <c r="F2698" t="s">
        <v>553</v>
      </c>
      <c r="G2698" t="s">
        <v>26543</v>
      </c>
      <c r="H2698" t="s">
        <v>116</v>
      </c>
      <c r="I2698" t="s">
        <v>27</v>
      </c>
      <c r="J2698" t="s">
        <v>50</v>
      </c>
      <c r="K2698" t="s">
        <v>41</v>
      </c>
      <c r="L2698" t="s">
        <v>42</v>
      </c>
      <c r="M2698" t="s">
        <v>31</v>
      </c>
      <c r="N2698" s="20" t="s">
        <v>16975</v>
      </c>
      <c r="O2698" t="s">
        <v>28294</v>
      </c>
      <c r="P2698" t="s">
        <v>68</v>
      </c>
      <c r="Q2698" s="2">
        <v>33964</v>
      </c>
      <c r="R2698" t="s">
        <v>33</v>
      </c>
      <c r="S2698" t="s">
        <v>78</v>
      </c>
      <c r="T2698" t="s">
        <v>35</v>
      </c>
      <c r="U2698" s="3">
        <v>51256</v>
      </c>
      <c r="V2698" t="s">
        <v>58</v>
      </c>
      <c r="W2698" t="s">
        <v>59</v>
      </c>
      <c r="X2698" t="s">
        <v>337</v>
      </c>
      <c r="Y2698">
        <v>4</v>
      </c>
      <c r="Z2698">
        <f>VLOOKUP(A2698,Table3[],3,0)</f>
        <v>3</v>
      </c>
      <c r="AA2698">
        <f>VLOOKUP(A2698,'employee_engagement survey data'!A2698:E3162,4,0)</f>
        <v>4</v>
      </c>
      <c r="AB2698">
        <f>VLOOKUP(A2698,'employee_engagement survey data'!A2698:E2937,5,0)</f>
        <v>1</v>
      </c>
      <c r="AC2698" t="str">
        <f>VLOOKUP(A2698,training_and_development!A2698:F2735,3,0)</f>
        <v>Technical Skills</v>
      </c>
      <c r="AD2698" t="str">
        <f>VLOOKUP(A2698,training_and_development!A2698:E3087,4,0)</f>
        <v>Internal</v>
      </c>
      <c r="AE2698" t="str">
        <f>VLOOKUP(A2698,training_and_development!A2698:F5695,5,0)</f>
        <v>Failed</v>
      </c>
      <c r="AF2698" t="str">
        <f>VLOOKUP(A2698,training_and_development!A2697:G2717,6,0)</f>
        <v>East Vincent</v>
      </c>
      <c r="AG2698" t="str">
        <f>VLOOKUP(A2698,training_and_development!A2698:H2706,7,0)</f>
        <v>Jennifer Lopez</v>
      </c>
      <c r="AH2698">
        <f>VLOOKUP(A2698,training_and_development!A2698:H2701,8,0)</f>
        <v>2</v>
      </c>
    </row>
    <row r="2699" spans="1:34" x14ac:dyDescent="0.25">
      <c r="A2699">
        <v>3698</v>
      </c>
      <c r="B2699" t="s">
        <v>19976</v>
      </c>
      <c r="C2699" s="1">
        <v>45007</v>
      </c>
      <c r="D2699" s="8">
        <v>45076</v>
      </c>
      <c r="E2699" t="s">
        <v>332</v>
      </c>
      <c r="F2699" t="s">
        <v>554</v>
      </c>
      <c r="G2699" t="s">
        <v>26543</v>
      </c>
      <c r="H2699" t="s">
        <v>73</v>
      </c>
      <c r="I2699" t="s">
        <v>27</v>
      </c>
      <c r="J2699" t="s">
        <v>50</v>
      </c>
      <c r="K2699" t="s">
        <v>41</v>
      </c>
      <c r="L2699" t="s">
        <v>50</v>
      </c>
      <c r="M2699" t="s">
        <v>74</v>
      </c>
      <c r="N2699" s="20" t="s">
        <v>555</v>
      </c>
      <c r="O2699" t="s">
        <v>28294</v>
      </c>
      <c r="P2699" t="s">
        <v>186</v>
      </c>
      <c r="Q2699" s="2">
        <v>30845</v>
      </c>
      <c r="R2699" t="s">
        <v>33</v>
      </c>
      <c r="S2699" t="s">
        <v>144</v>
      </c>
      <c r="T2699" t="s">
        <v>35</v>
      </c>
      <c r="U2699" s="3">
        <v>16462</v>
      </c>
      <c r="V2699" t="s">
        <v>46</v>
      </c>
      <c r="W2699" t="s">
        <v>65</v>
      </c>
      <c r="X2699" t="s">
        <v>337</v>
      </c>
      <c r="Y2699">
        <v>3</v>
      </c>
      <c r="Z2699">
        <f>VLOOKUP(A2699,Table3[],3,0)</f>
        <v>2</v>
      </c>
      <c r="AA2699">
        <f>VLOOKUP(A2699,'employee_engagement survey data'!A2699:E3163,4,0)</f>
        <v>5</v>
      </c>
      <c r="AB2699">
        <f>VLOOKUP(A2699,'employee_engagement survey data'!A2699:E2938,5,0)</f>
        <v>4</v>
      </c>
      <c r="AC2699" t="str">
        <f>VLOOKUP(A2699,training_and_development!A2699:F2736,3,0)</f>
        <v>Leadership Development</v>
      </c>
      <c r="AD2699" t="str">
        <f>VLOOKUP(A2699,training_and_development!A2699:E3088,4,0)</f>
        <v>External</v>
      </c>
      <c r="AE2699" t="str">
        <f>VLOOKUP(A2699,training_and_development!A2699:F5696,5,0)</f>
        <v>Completed</v>
      </c>
      <c r="AF2699" t="str">
        <f>VLOOKUP(A2699,training_and_development!A2698:G2718,6,0)</f>
        <v>Jessicamouth</v>
      </c>
      <c r="AG2699" t="str">
        <f>VLOOKUP(A2699,training_and_development!A2699:H2707,7,0)</f>
        <v>Chad Watts</v>
      </c>
      <c r="AH2699">
        <f>VLOOKUP(A2699,training_and_development!A2699:H2702,8,0)</f>
        <v>2</v>
      </c>
    </row>
    <row r="2700" spans="1:34" x14ac:dyDescent="0.25">
      <c r="A2700">
        <v>3699</v>
      </c>
      <c r="B2700" t="s">
        <v>19977</v>
      </c>
      <c r="C2700" s="1">
        <v>44803</v>
      </c>
      <c r="D2700" s="8">
        <v>44824</v>
      </c>
      <c r="E2700" t="s">
        <v>24</v>
      </c>
      <c r="F2700" t="s">
        <v>556</v>
      </c>
      <c r="G2700" t="s">
        <v>26543</v>
      </c>
      <c r="H2700" t="s">
        <v>116</v>
      </c>
      <c r="I2700" t="s">
        <v>339</v>
      </c>
      <c r="J2700" t="s">
        <v>42</v>
      </c>
      <c r="K2700" t="s">
        <v>51</v>
      </c>
      <c r="L2700" t="s">
        <v>30</v>
      </c>
      <c r="M2700" t="s">
        <v>74</v>
      </c>
      <c r="N2700" s="20" t="s">
        <v>557</v>
      </c>
      <c r="O2700" t="s">
        <v>28294</v>
      </c>
      <c r="P2700" t="s">
        <v>83</v>
      </c>
      <c r="Q2700" s="2">
        <v>28156</v>
      </c>
      <c r="R2700" t="s">
        <v>33</v>
      </c>
      <c r="S2700" t="s">
        <v>85</v>
      </c>
      <c r="T2700" t="s">
        <v>45</v>
      </c>
      <c r="U2700" s="3">
        <v>48065</v>
      </c>
      <c r="V2700" t="s">
        <v>94</v>
      </c>
      <c r="W2700" t="s">
        <v>79</v>
      </c>
      <c r="X2700" t="s">
        <v>337</v>
      </c>
      <c r="Y2700">
        <v>2</v>
      </c>
      <c r="Z2700">
        <f>VLOOKUP(A2700,Table3[],3,0)</f>
        <v>2</v>
      </c>
      <c r="AA2700">
        <f>VLOOKUP(A2700,'employee_engagement survey data'!A2700:E3164,4,0)</f>
        <v>4</v>
      </c>
      <c r="AB2700">
        <f>VLOOKUP(A2700,'employee_engagement survey data'!A2700:E2939,5,0)</f>
        <v>3</v>
      </c>
      <c r="AC2700" t="str">
        <f>VLOOKUP(A2700,training_and_development!A2700:F2737,3,0)</f>
        <v>Customer Service</v>
      </c>
      <c r="AD2700" t="str">
        <f>VLOOKUP(A2700,training_and_development!A2700:E3089,4,0)</f>
        <v>External</v>
      </c>
      <c r="AE2700" t="str">
        <f>VLOOKUP(A2700,training_and_development!A2700:F5697,5,0)</f>
        <v>Completed</v>
      </c>
      <c r="AF2700" t="str">
        <f>VLOOKUP(A2700,training_and_development!A2699:G2719,6,0)</f>
        <v>Jessicaberg</v>
      </c>
      <c r="AG2700" t="str">
        <f>VLOOKUP(A2700,training_and_development!A2700:H2708,7,0)</f>
        <v>Alejandro Bates</v>
      </c>
      <c r="AH2700">
        <f>VLOOKUP(A2700,training_and_development!A2700:H2703,8,0)</f>
        <v>1</v>
      </c>
    </row>
    <row r="2701" spans="1:34" x14ac:dyDescent="0.25">
      <c r="A2701">
        <v>3700</v>
      </c>
      <c r="B2701" t="s">
        <v>19978</v>
      </c>
      <c r="C2701" s="1">
        <v>43762</v>
      </c>
      <c r="D2701" s="8" t="s">
        <v>16975</v>
      </c>
      <c r="E2701" t="s">
        <v>24</v>
      </c>
      <c r="F2701" t="s">
        <v>558</v>
      </c>
      <c r="G2701" t="s">
        <v>26543</v>
      </c>
      <c r="H2701" t="s">
        <v>49</v>
      </c>
      <c r="I2701" t="s">
        <v>27</v>
      </c>
      <c r="J2701" t="s">
        <v>42</v>
      </c>
      <c r="K2701" t="s">
        <v>41</v>
      </c>
      <c r="L2701" t="s">
        <v>30</v>
      </c>
      <c r="M2701" t="s">
        <v>31</v>
      </c>
      <c r="N2701" s="20" t="s">
        <v>16975</v>
      </c>
      <c r="O2701" t="s">
        <v>28294</v>
      </c>
      <c r="P2701" t="s">
        <v>177</v>
      </c>
      <c r="Q2701" s="2">
        <v>32245</v>
      </c>
      <c r="R2701" t="s">
        <v>33</v>
      </c>
      <c r="S2701" t="s">
        <v>4</v>
      </c>
      <c r="T2701" t="s">
        <v>45</v>
      </c>
      <c r="U2701" s="3">
        <v>93840</v>
      </c>
      <c r="V2701" t="s">
        <v>46</v>
      </c>
      <c r="W2701" t="s">
        <v>79</v>
      </c>
      <c r="X2701" t="s">
        <v>337</v>
      </c>
      <c r="Y2701">
        <v>1</v>
      </c>
      <c r="Z2701">
        <f>VLOOKUP(A2701,Table3[],3,0)</f>
        <v>4</v>
      </c>
      <c r="AA2701">
        <f>VLOOKUP(A2701,'employee_engagement survey data'!A2701:E3165,4,0)</f>
        <v>1</v>
      </c>
      <c r="AB2701">
        <f>VLOOKUP(A2701,'employee_engagement survey data'!A2701:E2940,5,0)</f>
        <v>1</v>
      </c>
      <c r="AC2701" t="str">
        <f>VLOOKUP(A2701,training_and_development!A2701:F2738,3,0)</f>
        <v>Project Management</v>
      </c>
      <c r="AD2701" t="str">
        <f>VLOOKUP(A2701,training_and_development!A2701:E3090,4,0)</f>
        <v>Internal</v>
      </c>
      <c r="AE2701" t="str">
        <f>VLOOKUP(A2701,training_and_development!A2701:F5698,5,0)</f>
        <v>Failed</v>
      </c>
      <c r="AF2701" t="str">
        <f>VLOOKUP(A2701,training_and_development!A2700:G2720,6,0)</f>
        <v>East Elizabeth</v>
      </c>
      <c r="AG2701" t="str">
        <f>VLOOKUP(A2701,training_and_development!A2701:H2709,7,0)</f>
        <v>Andrew Haynes</v>
      </c>
      <c r="AH2701">
        <f>VLOOKUP(A2701,training_and_development!A2701:H2704,8,0)</f>
        <v>4</v>
      </c>
    </row>
    <row r="2702" spans="1:34" x14ac:dyDescent="0.25">
      <c r="A2702">
        <v>3701</v>
      </c>
      <c r="B2702" t="s">
        <v>19979</v>
      </c>
      <c r="C2702" s="1">
        <v>43778</v>
      </c>
      <c r="D2702" s="8" t="s">
        <v>16975</v>
      </c>
      <c r="E2702" t="s">
        <v>24</v>
      </c>
      <c r="F2702" t="s">
        <v>559</v>
      </c>
      <c r="G2702" t="s">
        <v>26543</v>
      </c>
      <c r="H2702" t="s">
        <v>87</v>
      </c>
      <c r="I2702" t="s">
        <v>27</v>
      </c>
      <c r="J2702" t="s">
        <v>42</v>
      </c>
      <c r="K2702" t="s">
        <v>51</v>
      </c>
      <c r="L2702" t="s">
        <v>30</v>
      </c>
      <c r="M2702" t="s">
        <v>31</v>
      </c>
      <c r="N2702" s="20" t="s">
        <v>16975</v>
      </c>
      <c r="O2702" t="s">
        <v>28294</v>
      </c>
      <c r="P2702" t="s">
        <v>169</v>
      </c>
      <c r="Q2702" s="2">
        <v>17704</v>
      </c>
      <c r="R2702" t="s">
        <v>33</v>
      </c>
      <c r="S2702" t="s">
        <v>170</v>
      </c>
      <c r="T2702" t="s">
        <v>45</v>
      </c>
      <c r="U2702" s="3">
        <v>35917</v>
      </c>
      <c r="V2702" t="s">
        <v>58</v>
      </c>
      <c r="W2702" t="s">
        <v>59</v>
      </c>
      <c r="X2702" t="s">
        <v>337</v>
      </c>
      <c r="Y2702">
        <v>2</v>
      </c>
      <c r="Z2702">
        <f>VLOOKUP(A2702,Table3[],3,0)</f>
        <v>4</v>
      </c>
      <c r="AA2702">
        <f>VLOOKUP(A2702,'employee_engagement survey data'!A2702:E3166,4,0)</f>
        <v>1</v>
      </c>
      <c r="AB2702">
        <f>VLOOKUP(A2702,'employee_engagement survey data'!A2702:E2941,5,0)</f>
        <v>4</v>
      </c>
      <c r="AC2702" t="str">
        <f>VLOOKUP(A2702,training_and_development!A2702:F2739,3,0)</f>
        <v>Communication Skills</v>
      </c>
      <c r="AD2702" t="str">
        <f>VLOOKUP(A2702,training_and_development!A2702:E3091,4,0)</f>
        <v>Internal</v>
      </c>
      <c r="AE2702" t="str">
        <f>VLOOKUP(A2702,training_and_development!A2702:F5699,5,0)</f>
        <v>Failed</v>
      </c>
      <c r="AF2702" t="str">
        <f>VLOOKUP(A2702,training_and_development!A2701:G2721,6,0)</f>
        <v>West Justinmouth</v>
      </c>
      <c r="AG2702" t="str">
        <f>VLOOKUP(A2702,training_and_development!A2702:H2710,7,0)</f>
        <v>Kathleen Cole</v>
      </c>
      <c r="AH2702">
        <f>VLOOKUP(A2702,training_and_development!A2702:H2705,8,0)</f>
        <v>4</v>
      </c>
    </row>
    <row r="2703" spans="1:34" x14ac:dyDescent="0.25">
      <c r="A2703">
        <v>3702</v>
      </c>
      <c r="B2703" t="s">
        <v>19980</v>
      </c>
      <c r="C2703" s="1">
        <v>43659</v>
      </c>
      <c r="D2703" s="8" t="s">
        <v>16975</v>
      </c>
      <c r="E2703" t="s">
        <v>24</v>
      </c>
      <c r="F2703" t="s">
        <v>560</v>
      </c>
      <c r="G2703" t="s">
        <v>26543</v>
      </c>
      <c r="H2703" t="s">
        <v>99</v>
      </c>
      <c r="I2703" t="s">
        <v>27</v>
      </c>
      <c r="J2703" t="s">
        <v>42</v>
      </c>
      <c r="K2703" t="s">
        <v>29</v>
      </c>
      <c r="L2703" t="s">
        <v>42</v>
      </c>
      <c r="M2703" t="s">
        <v>31</v>
      </c>
      <c r="N2703" s="20" t="s">
        <v>16975</v>
      </c>
      <c r="O2703" t="s">
        <v>28294</v>
      </c>
      <c r="P2703" t="s">
        <v>43</v>
      </c>
      <c r="Q2703" s="2">
        <v>27872</v>
      </c>
      <c r="R2703" t="s">
        <v>33</v>
      </c>
      <c r="S2703" t="s">
        <v>144</v>
      </c>
      <c r="T2703" t="s">
        <v>45</v>
      </c>
      <c r="U2703" s="3">
        <v>22165</v>
      </c>
      <c r="V2703" t="s">
        <v>94</v>
      </c>
      <c r="W2703" t="s">
        <v>59</v>
      </c>
      <c r="X2703" t="s">
        <v>80</v>
      </c>
      <c r="Y2703">
        <v>3</v>
      </c>
      <c r="Z2703">
        <f>VLOOKUP(A2703,Table3[],3,0)</f>
        <v>2</v>
      </c>
      <c r="AA2703">
        <f>VLOOKUP(A2703,'employee_engagement survey data'!A2703:E3167,4,0)</f>
        <v>4</v>
      </c>
      <c r="AB2703">
        <f>VLOOKUP(A2703,'employee_engagement survey data'!A2703:E2942,5,0)</f>
        <v>1</v>
      </c>
      <c r="AC2703" t="str">
        <f>VLOOKUP(A2703,training_and_development!A2703:F2740,3,0)</f>
        <v>Leadership Development</v>
      </c>
      <c r="AD2703" t="str">
        <f>VLOOKUP(A2703,training_and_development!A2703:E3092,4,0)</f>
        <v>External</v>
      </c>
      <c r="AE2703" t="str">
        <f>VLOOKUP(A2703,training_and_development!A2703:F5700,5,0)</f>
        <v>Failed</v>
      </c>
      <c r="AF2703" t="str">
        <f>VLOOKUP(A2703,training_and_development!A2702:G2722,6,0)</f>
        <v>East Erik</v>
      </c>
      <c r="AG2703" t="str">
        <f>VLOOKUP(A2703,training_and_development!A2703:H2711,7,0)</f>
        <v>Jacob Fox</v>
      </c>
      <c r="AH2703">
        <f>VLOOKUP(A2703,training_and_development!A2703:H2706,8,0)</f>
        <v>3</v>
      </c>
    </row>
    <row r="2704" spans="1:34" x14ac:dyDescent="0.25">
      <c r="A2704">
        <v>3703</v>
      </c>
      <c r="B2704" t="s">
        <v>19981</v>
      </c>
      <c r="C2704" s="1">
        <v>44074</v>
      </c>
      <c r="D2704" s="8">
        <v>44738</v>
      </c>
      <c r="E2704" t="s">
        <v>24</v>
      </c>
      <c r="F2704" t="s">
        <v>561</v>
      </c>
      <c r="G2704" t="s">
        <v>26543</v>
      </c>
      <c r="H2704" t="s">
        <v>40</v>
      </c>
      <c r="I2704" t="s">
        <v>27</v>
      </c>
      <c r="J2704" t="s">
        <v>42</v>
      </c>
      <c r="K2704" t="s">
        <v>41</v>
      </c>
      <c r="L2704" t="s">
        <v>42</v>
      </c>
      <c r="M2704" t="s">
        <v>92</v>
      </c>
      <c r="N2704" s="20" t="s">
        <v>562</v>
      </c>
      <c r="O2704" t="s">
        <v>28294</v>
      </c>
      <c r="P2704" t="s">
        <v>83</v>
      </c>
      <c r="Q2704" s="2">
        <v>18674</v>
      </c>
      <c r="R2704" t="s">
        <v>33</v>
      </c>
      <c r="S2704" t="s">
        <v>85</v>
      </c>
      <c r="T2704" t="s">
        <v>35</v>
      </c>
      <c r="U2704" s="3">
        <v>87563</v>
      </c>
      <c r="V2704" t="s">
        <v>36</v>
      </c>
      <c r="W2704" t="s">
        <v>37</v>
      </c>
      <c r="X2704" t="s">
        <v>80</v>
      </c>
      <c r="Y2704">
        <v>4</v>
      </c>
      <c r="Z2704">
        <f>VLOOKUP(A2704,Table3[],3,0)</f>
        <v>5</v>
      </c>
      <c r="AA2704">
        <f>VLOOKUP(A2704,'employee_engagement survey data'!A2704:E3168,4,0)</f>
        <v>5</v>
      </c>
      <c r="AB2704">
        <f>VLOOKUP(A2704,'employee_engagement survey data'!A2704:E2943,5,0)</f>
        <v>5</v>
      </c>
      <c r="AC2704" t="str">
        <f>VLOOKUP(A2704,training_and_development!A2704:F2741,3,0)</f>
        <v>Communication Skills</v>
      </c>
      <c r="AD2704" t="str">
        <f>VLOOKUP(A2704,training_and_development!A2704:E3093,4,0)</f>
        <v>External</v>
      </c>
      <c r="AE2704" t="str">
        <f>VLOOKUP(A2704,training_and_development!A2704:F5701,5,0)</f>
        <v>Completed</v>
      </c>
      <c r="AF2704" t="str">
        <f>VLOOKUP(A2704,training_and_development!A2703:G2723,6,0)</f>
        <v>West Aprilfort</v>
      </c>
      <c r="AG2704" t="str">
        <f>VLOOKUP(A2704,training_and_development!A2704:H2712,7,0)</f>
        <v>Andrea Jones</v>
      </c>
      <c r="AH2704">
        <f>VLOOKUP(A2704,training_and_development!A2704:H2707,8,0)</f>
        <v>3</v>
      </c>
    </row>
    <row r="2705" spans="1:34" x14ac:dyDescent="0.25">
      <c r="A2705">
        <v>3704</v>
      </c>
      <c r="B2705" t="s">
        <v>19982</v>
      </c>
      <c r="C2705" s="1">
        <v>43490</v>
      </c>
      <c r="D2705" s="8">
        <v>44495</v>
      </c>
      <c r="E2705" t="s">
        <v>24</v>
      </c>
      <c r="F2705" t="s">
        <v>563</v>
      </c>
      <c r="G2705" t="s">
        <v>26543</v>
      </c>
      <c r="H2705" t="s">
        <v>26</v>
      </c>
      <c r="I2705" t="s">
        <v>27</v>
      </c>
      <c r="J2705" t="s">
        <v>50</v>
      </c>
      <c r="K2705" t="s">
        <v>29</v>
      </c>
      <c r="L2705" t="s">
        <v>42</v>
      </c>
      <c r="M2705" t="s">
        <v>74</v>
      </c>
      <c r="N2705" s="20" t="s">
        <v>564</v>
      </c>
      <c r="O2705" t="s">
        <v>28294</v>
      </c>
      <c r="P2705" t="s">
        <v>68</v>
      </c>
      <c r="Q2705" s="2">
        <v>27795</v>
      </c>
      <c r="R2705" t="s">
        <v>33</v>
      </c>
      <c r="S2705" t="s">
        <v>521</v>
      </c>
      <c r="T2705" t="s">
        <v>35</v>
      </c>
      <c r="U2705" s="3">
        <v>20993</v>
      </c>
      <c r="V2705" t="s">
        <v>94</v>
      </c>
      <c r="W2705" t="s">
        <v>65</v>
      </c>
      <c r="X2705" t="s">
        <v>80</v>
      </c>
      <c r="Y2705">
        <v>5</v>
      </c>
      <c r="Z2705">
        <f>VLOOKUP(A2705,Table3[],3,0)</f>
        <v>2</v>
      </c>
      <c r="AA2705">
        <f>VLOOKUP(A2705,'employee_engagement survey data'!A2705:E3169,4,0)</f>
        <v>4</v>
      </c>
      <c r="AB2705">
        <f>VLOOKUP(A2705,'employee_engagement survey data'!A2705:E2944,5,0)</f>
        <v>5</v>
      </c>
      <c r="AC2705" t="str">
        <f>VLOOKUP(A2705,training_and_development!A2705:F2742,3,0)</f>
        <v>Technical Skills</v>
      </c>
      <c r="AD2705" t="str">
        <f>VLOOKUP(A2705,training_and_development!A2705:E3094,4,0)</f>
        <v>External</v>
      </c>
      <c r="AE2705" t="str">
        <f>VLOOKUP(A2705,training_and_development!A2705:F5702,5,0)</f>
        <v>Failed</v>
      </c>
      <c r="AF2705" t="str">
        <f>VLOOKUP(A2705,training_and_development!A2704:G2724,6,0)</f>
        <v>Huynhfort</v>
      </c>
      <c r="AG2705" t="str">
        <f>VLOOKUP(A2705,training_and_development!A2705:H2713,7,0)</f>
        <v>Michael Ramirez</v>
      </c>
      <c r="AH2705">
        <f>VLOOKUP(A2705,training_and_development!A2705:H2708,8,0)</f>
        <v>2</v>
      </c>
    </row>
    <row r="2706" spans="1:34" x14ac:dyDescent="0.25">
      <c r="A2706">
        <v>3705</v>
      </c>
      <c r="B2706" t="s">
        <v>19983</v>
      </c>
      <c r="C2706" s="1">
        <v>44156</v>
      </c>
      <c r="D2706" s="8">
        <v>45025</v>
      </c>
      <c r="E2706" t="s">
        <v>24</v>
      </c>
      <c r="F2706" t="s">
        <v>565</v>
      </c>
      <c r="G2706" t="s">
        <v>26543</v>
      </c>
      <c r="H2706" t="s">
        <v>67</v>
      </c>
      <c r="I2706" t="s">
        <v>27</v>
      </c>
      <c r="J2706" t="s">
        <v>50</v>
      </c>
      <c r="K2706" t="s">
        <v>41</v>
      </c>
      <c r="L2706" t="s">
        <v>42</v>
      </c>
      <c r="M2706" t="s">
        <v>74</v>
      </c>
      <c r="N2706" s="20" t="s">
        <v>566</v>
      </c>
      <c r="O2706" t="s">
        <v>28294</v>
      </c>
      <c r="P2706" t="s">
        <v>53</v>
      </c>
      <c r="Q2706" s="2">
        <v>24619</v>
      </c>
      <c r="R2706" t="s">
        <v>33</v>
      </c>
      <c r="S2706" t="s">
        <v>326</v>
      </c>
      <c r="T2706" t="s">
        <v>35</v>
      </c>
      <c r="U2706" s="3">
        <v>88723</v>
      </c>
      <c r="V2706" t="s">
        <v>36</v>
      </c>
      <c r="W2706" t="s">
        <v>59</v>
      </c>
      <c r="X2706" t="s">
        <v>80</v>
      </c>
      <c r="Y2706">
        <v>3</v>
      </c>
      <c r="Z2706">
        <f>VLOOKUP(A2706,Table3[],3,0)</f>
        <v>3</v>
      </c>
      <c r="AA2706">
        <f>VLOOKUP(A2706,'employee_engagement survey data'!A2706:E3170,4,0)</f>
        <v>1</v>
      </c>
      <c r="AB2706">
        <f>VLOOKUP(A2706,'employee_engagement survey data'!A2706:E2945,5,0)</f>
        <v>4</v>
      </c>
      <c r="AC2706" t="str">
        <f>VLOOKUP(A2706,training_and_development!A2706:F2743,3,0)</f>
        <v>Technical Skills</v>
      </c>
      <c r="AD2706" t="str">
        <f>VLOOKUP(A2706,training_and_development!A2706:E3095,4,0)</f>
        <v>Internal</v>
      </c>
      <c r="AE2706" t="str">
        <f>VLOOKUP(A2706,training_and_development!A2706:F5703,5,0)</f>
        <v>Completed</v>
      </c>
      <c r="AF2706" t="str">
        <f>VLOOKUP(A2706,training_and_development!A2705:G2725,6,0)</f>
        <v>West Wendy</v>
      </c>
      <c r="AG2706" t="str">
        <f>VLOOKUP(A2706,training_and_development!A2706:H2714,7,0)</f>
        <v>Christina Bautista</v>
      </c>
      <c r="AH2706">
        <f>VLOOKUP(A2706,training_and_development!A2706:H2709,8,0)</f>
        <v>5</v>
      </c>
    </row>
    <row r="2707" spans="1:34" x14ac:dyDescent="0.25">
      <c r="A2707">
        <v>3706</v>
      </c>
      <c r="B2707" t="s">
        <v>19984</v>
      </c>
      <c r="C2707" s="1">
        <v>43731</v>
      </c>
      <c r="D2707" s="8" t="s">
        <v>16975</v>
      </c>
      <c r="E2707" t="s">
        <v>24</v>
      </c>
      <c r="F2707" t="s">
        <v>567</v>
      </c>
      <c r="G2707" t="s">
        <v>26543</v>
      </c>
      <c r="H2707" t="s">
        <v>73</v>
      </c>
      <c r="I2707" t="s">
        <v>27</v>
      </c>
      <c r="J2707" t="s">
        <v>50</v>
      </c>
      <c r="K2707" t="s">
        <v>51</v>
      </c>
      <c r="L2707" t="s">
        <v>42</v>
      </c>
      <c r="M2707" t="s">
        <v>31</v>
      </c>
      <c r="N2707" s="20" t="s">
        <v>16975</v>
      </c>
      <c r="O2707" t="s">
        <v>28294</v>
      </c>
      <c r="P2707" t="s">
        <v>68</v>
      </c>
      <c r="Q2707" s="2">
        <v>27341</v>
      </c>
      <c r="R2707" t="s">
        <v>33</v>
      </c>
      <c r="S2707" t="s">
        <v>64</v>
      </c>
      <c r="T2707" t="s">
        <v>45</v>
      </c>
      <c r="U2707" s="3">
        <v>59933</v>
      </c>
      <c r="V2707" t="s">
        <v>36</v>
      </c>
      <c r="W2707" t="s">
        <v>79</v>
      </c>
      <c r="X2707" t="s">
        <v>80</v>
      </c>
      <c r="Y2707">
        <v>3</v>
      </c>
      <c r="Z2707">
        <f>VLOOKUP(A2707,Table3[],3,0)</f>
        <v>2</v>
      </c>
      <c r="AA2707">
        <f>VLOOKUP(A2707,'employee_engagement survey data'!A2707:E3171,4,0)</f>
        <v>1</v>
      </c>
      <c r="AB2707">
        <f>VLOOKUP(A2707,'employee_engagement survey data'!A2707:E2946,5,0)</f>
        <v>4</v>
      </c>
      <c r="AC2707" t="str">
        <f>VLOOKUP(A2707,training_and_development!A2707:F2744,3,0)</f>
        <v>Customer Service</v>
      </c>
      <c r="AD2707" t="str">
        <f>VLOOKUP(A2707,training_and_development!A2707:E3096,4,0)</f>
        <v>Internal</v>
      </c>
      <c r="AE2707" t="str">
        <f>VLOOKUP(A2707,training_and_development!A2707:F5704,5,0)</f>
        <v>Completed</v>
      </c>
      <c r="AF2707" t="str">
        <f>VLOOKUP(A2707,training_and_development!A2706:G2726,6,0)</f>
        <v>East Virginiaton</v>
      </c>
      <c r="AG2707" t="str">
        <f>VLOOKUP(A2707,training_and_development!A2707:H2715,7,0)</f>
        <v>Emily Baker</v>
      </c>
      <c r="AH2707">
        <f>VLOOKUP(A2707,training_and_development!A2707:H2710,8,0)</f>
        <v>1</v>
      </c>
    </row>
    <row r="2708" spans="1:34" x14ac:dyDescent="0.25">
      <c r="A2708">
        <v>3707</v>
      </c>
      <c r="B2708" t="s">
        <v>19985</v>
      </c>
      <c r="C2708" s="1">
        <v>44906</v>
      </c>
      <c r="D2708" s="8" t="s">
        <v>16975</v>
      </c>
      <c r="E2708" t="s">
        <v>24</v>
      </c>
      <c r="F2708" t="s">
        <v>568</v>
      </c>
      <c r="G2708" t="s">
        <v>26543</v>
      </c>
      <c r="H2708" t="s">
        <v>61</v>
      </c>
      <c r="I2708" t="s">
        <v>27</v>
      </c>
      <c r="J2708" t="s">
        <v>28</v>
      </c>
      <c r="K2708" t="s">
        <v>51</v>
      </c>
      <c r="L2708" t="s">
        <v>30</v>
      </c>
      <c r="M2708" t="s">
        <v>31</v>
      </c>
      <c r="N2708" s="20" t="s">
        <v>16975</v>
      </c>
      <c r="O2708" t="s">
        <v>28294</v>
      </c>
      <c r="P2708" t="s">
        <v>83</v>
      </c>
      <c r="Q2708" s="2">
        <v>35034</v>
      </c>
      <c r="R2708" t="s">
        <v>33</v>
      </c>
      <c r="S2708" t="s">
        <v>152</v>
      </c>
      <c r="T2708" t="s">
        <v>45</v>
      </c>
      <c r="U2708" s="3">
        <v>81280</v>
      </c>
      <c r="V2708" t="s">
        <v>94</v>
      </c>
      <c r="W2708" t="s">
        <v>79</v>
      </c>
      <c r="X2708" t="s">
        <v>80</v>
      </c>
      <c r="Y2708">
        <v>3</v>
      </c>
      <c r="Z2708">
        <f>VLOOKUP(A2708,Table3[],3,0)</f>
        <v>3</v>
      </c>
      <c r="AA2708">
        <f>VLOOKUP(A2708,'employee_engagement survey data'!A2708:E3172,4,0)</f>
        <v>2</v>
      </c>
      <c r="AB2708">
        <f>VLOOKUP(A2708,'employee_engagement survey data'!A2708:E2947,5,0)</f>
        <v>4</v>
      </c>
      <c r="AC2708" t="str">
        <f>VLOOKUP(A2708,training_and_development!A2708:F2745,3,0)</f>
        <v>Leadership Development</v>
      </c>
      <c r="AD2708" t="str">
        <f>VLOOKUP(A2708,training_and_development!A2708:E3097,4,0)</f>
        <v>External</v>
      </c>
      <c r="AE2708" t="str">
        <f>VLOOKUP(A2708,training_and_development!A2708:F5705,5,0)</f>
        <v>Completed</v>
      </c>
      <c r="AF2708" t="str">
        <f>VLOOKUP(A2708,training_and_development!A2707:G2727,6,0)</f>
        <v>North Benjaminhaven</v>
      </c>
      <c r="AG2708" t="str">
        <f>VLOOKUP(A2708,training_and_development!A2708:H2716,7,0)</f>
        <v>Michelle Lopez</v>
      </c>
      <c r="AH2708">
        <f>VLOOKUP(A2708,training_and_development!A2708:H2711,8,0)</f>
        <v>3</v>
      </c>
    </row>
    <row r="2709" spans="1:34" x14ac:dyDescent="0.25">
      <c r="A2709">
        <v>3708</v>
      </c>
      <c r="B2709" t="s">
        <v>19986</v>
      </c>
      <c r="C2709" s="1">
        <v>44064</v>
      </c>
      <c r="D2709" s="8">
        <v>44824</v>
      </c>
      <c r="E2709" t="s">
        <v>24</v>
      </c>
      <c r="F2709" t="s">
        <v>569</v>
      </c>
      <c r="G2709" t="s">
        <v>26543</v>
      </c>
      <c r="H2709" t="s">
        <v>96</v>
      </c>
      <c r="I2709" t="s">
        <v>27</v>
      </c>
      <c r="J2709" t="s">
        <v>50</v>
      </c>
      <c r="K2709" t="s">
        <v>29</v>
      </c>
      <c r="L2709" t="s">
        <v>42</v>
      </c>
      <c r="M2709" t="s">
        <v>92</v>
      </c>
      <c r="N2709" s="20" t="s">
        <v>570</v>
      </c>
      <c r="O2709" t="s">
        <v>28294</v>
      </c>
      <c r="P2709" t="s">
        <v>146</v>
      </c>
      <c r="Q2709" s="2">
        <v>27079</v>
      </c>
      <c r="R2709" t="s">
        <v>33</v>
      </c>
      <c r="S2709" t="s">
        <v>85</v>
      </c>
      <c r="T2709" t="s">
        <v>45</v>
      </c>
      <c r="U2709" s="3">
        <v>13899</v>
      </c>
      <c r="V2709" t="s">
        <v>71</v>
      </c>
      <c r="W2709" t="s">
        <v>65</v>
      </c>
      <c r="X2709" t="s">
        <v>80</v>
      </c>
      <c r="Y2709">
        <v>4</v>
      </c>
      <c r="Z2709">
        <f>VLOOKUP(A2709,Table3[],3,0)</f>
        <v>5</v>
      </c>
      <c r="AA2709">
        <f>VLOOKUP(A2709,'employee_engagement survey data'!A2709:E3173,4,0)</f>
        <v>5</v>
      </c>
      <c r="AB2709">
        <f>VLOOKUP(A2709,'employee_engagement survey data'!A2709:E2948,5,0)</f>
        <v>2</v>
      </c>
      <c r="AC2709" t="str">
        <f>VLOOKUP(A2709,training_and_development!A2709:F2746,3,0)</f>
        <v>Customer Service</v>
      </c>
      <c r="AD2709" t="str">
        <f>VLOOKUP(A2709,training_and_development!A2709:E3098,4,0)</f>
        <v>External</v>
      </c>
      <c r="AE2709" t="str">
        <f>VLOOKUP(A2709,training_and_development!A2709:F5706,5,0)</f>
        <v>Completed</v>
      </c>
      <c r="AF2709" t="str">
        <f>VLOOKUP(A2709,training_and_development!A2708:G2728,6,0)</f>
        <v>Youngbury</v>
      </c>
      <c r="AG2709" t="str">
        <f>VLOOKUP(A2709,training_and_development!A2709:H2717,7,0)</f>
        <v>Jared Mcclain</v>
      </c>
      <c r="AH2709">
        <f>VLOOKUP(A2709,training_and_development!A2709:H2712,8,0)</f>
        <v>4</v>
      </c>
    </row>
    <row r="2710" spans="1:34" x14ac:dyDescent="0.25">
      <c r="A2710">
        <v>3709</v>
      </c>
      <c r="B2710" t="s">
        <v>19987</v>
      </c>
      <c r="C2710" s="1">
        <v>43500</v>
      </c>
      <c r="D2710" s="8">
        <v>45033</v>
      </c>
      <c r="E2710" t="s">
        <v>24</v>
      </c>
      <c r="F2710" t="s">
        <v>571</v>
      </c>
      <c r="G2710" t="s">
        <v>26543</v>
      </c>
      <c r="H2710" t="s">
        <v>116</v>
      </c>
      <c r="I2710" t="s">
        <v>27</v>
      </c>
      <c r="J2710" t="s">
        <v>50</v>
      </c>
      <c r="K2710" t="s">
        <v>29</v>
      </c>
      <c r="L2710" t="s">
        <v>42</v>
      </c>
      <c r="M2710" t="s">
        <v>120</v>
      </c>
      <c r="N2710" s="20" t="s">
        <v>572</v>
      </c>
      <c r="O2710" t="s">
        <v>28294</v>
      </c>
      <c r="P2710" t="s">
        <v>105</v>
      </c>
      <c r="Q2710" s="2">
        <v>25464</v>
      </c>
      <c r="R2710" t="s">
        <v>33</v>
      </c>
      <c r="S2710" t="s">
        <v>107</v>
      </c>
      <c r="T2710" t="s">
        <v>45</v>
      </c>
      <c r="U2710" s="3">
        <v>44907</v>
      </c>
      <c r="V2710" t="s">
        <v>71</v>
      </c>
      <c r="W2710" t="s">
        <v>79</v>
      </c>
      <c r="X2710" t="s">
        <v>80</v>
      </c>
      <c r="Y2710">
        <v>5</v>
      </c>
      <c r="Z2710">
        <f>VLOOKUP(A2710,Table3[],3,0)</f>
        <v>3</v>
      </c>
      <c r="AA2710">
        <f>VLOOKUP(A2710,'employee_engagement survey data'!A2710:E3174,4,0)</f>
        <v>5</v>
      </c>
      <c r="AB2710">
        <f>VLOOKUP(A2710,'employee_engagement survey data'!A2710:E2949,5,0)</f>
        <v>3</v>
      </c>
      <c r="AC2710" t="str">
        <f>VLOOKUP(A2710,training_and_development!A2710:F2747,3,0)</f>
        <v>Leadership Development</v>
      </c>
      <c r="AD2710" t="str">
        <f>VLOOKUP(A2710,training_and_development!A2710:E3099,4,0)</f>
        <v>Internal</v>
      </c>
      <c r="AE2710" t="str">
        <f>VLOOKUP(A2710,training_and_development!A2710:F5707,5,0)</f>
        <v>Failed</v>
      </c>
      <c r="AF2710" t="str">
        <f>VLOOKUP(A2710,training_and_development!A2709:G2729,6,0)</f>
        <v>Lake Lisastad</v>
      </c>
      <c r="AG2710" t="str">
        <f>VLOOKUP(A2710,training_and_development!A2710:H2718,7,0)</f>
        <v>Susan Fitzgerald</v>
      </c>
      <c r="AH2710">
        <f>VLOOKUP(A2710,training_and_development!A2710:H2713,8,0)</f>
        <v>4</v>
      </c>
    </row>
    <row r="2711" spans="1:34" x14ac:dyDescent="0.25">
      <c r="A2711">
        <v>3710</v>
      </c>
      <c r="B2711" t="s">
        <v>19988</v>
      </c>
      <c r="C2711" s="1">
        <v>44498</v>
      </c>
      <c r="D2711" s="8" t="s">
        <v>16975</v>
      </c>
      <c r="E2711" t="s">
        <v>24</v>
      </c>
      <c r="F2711" t="s">
        <v>573</v>
      </c>
      <c r="G2711" t="s">
        <v>26543</v>
      </c>
      <c r="H2711" t="s">
        <v>49</v>
      </c>
      <c r="I2711" t="s">
        <v>27</v>
      </c>
      <c r="J2711" t="s">
        <v>50</v>
      </c>
      <c r="K2711" t="s">
        <v>29</v>
      </c>
      <c r="L2711" t="s">
        <v>42</v>
      </c>
      <c r="M2711" t="s">
        <v>31</v>
      </c>
      <c r="N2711" s="20" t="s">
        <v>16975</v>
      </c>
      <c r="O2711" t="s">
        <v>28294</v>
      </c>
      <c r="P2711" t="s">
        <v>43</v>
      </c>
      <c r="Q2711" s="2">
        <v>22205</v>
      </c>
      <c r="R2711" t="s">
        <v>33</v>
      </c>
      <c r="S2711" t="s">
        <v>144</v>
      </c>
      <c r="T2711" t="s">
        <v>35</v>
      </c>
      <c r="U2711" s="3">
        <v>64630</v>
      </c>
      <c r="V2711" t="s">
        <v>46</v>
      </c>
      <c r="W2711" t="s">
        <v>59</v>
      </c>
      <c r="X2711" t="s">
        <v>80</v>
      </c>
      <c r="Y2711">
        <v>1</v>
      </c>
      <c r="Z2711">
        <f>VLOOKUP(A2711,Table3[],3,0)</f>
        <v>5</v>
      </c>
      <c r="AA2711">
        <f>VLOOKUP(A2711,'employee_engagement survey data'!A2711:E3175,4,0)</f>
        <v>5</v>
      </c>
      <c r="AB2711">
        <f>VLOOKUP(A2711,'employee_engagement survey data'!A2711:E2950,5,0)</f>
        <v>3</v>
      </c>
      <c r="AC2711" t="str">
        <f>VLOOKUP(A2711,training_and_development!A2711:F2748,3,0)</f>
        <v>Leadership Development</v>
      </c>
      <c r="AD2711" t="str">
        <f>VLOOKUP(A2711,training_and_development!A2711:E3100,4,0)</f>
        <v>External</v>
      </c>
      <c r="AE2711" t="str">
        <f>VLOOKUP(A2711,training_and_development!A2711:F5708,5,0)</f>
        <v>Completed</v>
      </c>
      <c r="AF2711" t="str">
        <f>VLOOKUP(A2711,training_and_development!A2710:G2730,6,0)</f>
        <v>Martinezborough</v>
      </c>
      <c r="AG2711" t="str">
        <f>VLOOKUP(A2711,training_and_development!A2711:H2719,7,0)</f>
        <v>John Anderson</v>
      </c>
      <c r="AH2711">
        <f>VLOOKUP(A2711,training_and_development!A2711:H2714,8,0)</f>
        <v>1</v>
      </c>
    </row>
    <row r="2712" spans="1:34" x14ac:dyDescent="0.25">
      <c r="A2712">
        <v>3711</v>
      </c>
      <c r="B2712" t="s">
        <v>19989</v>
      </c>
      <c r="C2712" s="1">
        <v>44394</v>
      </c>
      <c r="D2712" s="8" t="s">
        <v>16975</v>
      </c>
      <c r="E2712" t="s">
        <v>24</v>
      </c>
      <c r="F2712" t="s">
        <v>574</v>
      </c>
      <c r="G2712" t="s">
        <v>26543</v>
      </c>
      <c r="H2712" t="s">
        <v>87</v>
      </c>
      <c r="I2712" t="s">
        <v>27</v>
      </c>
      <c r="J2712" t="s">
        <v>42</v>
      </c>
      <c r="K2712" t="s">
        <v>41</v>
      </c>
      <c r="L2712" t="s">
        <v>30</v>
      </c>
      <c r="M2712" t="s">
        <v>31</v>
      </c>
      <c r="N2712" s="20" t="s">
        <v>16975</v>
      </c>
      <c r="O2712" t="s">
        <v>28294</v>
      </c>
      <c r="P2712" t="s">
        <v>32</v>
      </c>
      <c r="Q2712" s="2">
        <v>29589</v>
      </c>
      <c r="R2712" t="s">
        <v>33</v>
      </c>
      <c r="S2712" t="s">
        <v>288</v>
      </c>
      <c r="T2712" t="s">
        <v>35</v>
      </c>
      <c r="U2712" s="3">
        <v>36588</v>
      </c>
      <c r="V2712" t="s">
        <v>71</v>
      </c>
      <c r="W2712" t="s">
        <v>59</v>
      </c>
      <c r="X2712" t="s">
        <v>148</v>
      </c>
      <c r="Y2712">
        <v>1</v>
      </c>
      <c r="Z2712">
        <f>VLOOKUP(A2712,Table3[],3,0)</f>
        <v>4</v>
      </c>
      <c r="AA2712">
        <f>VLOOKUP(A2712,'employee_engagement survey data'!A2712:E3176,4,0)</f>
        <v>3</v>
      </c>
      <c r="AB2712">
        <f>VLOOKUP(A2712,'employee_engagement survey data'!A2712:E2951,5,0)</f>
        <v>3</v>
      </c>
      <c r="AC2712" t="str">
        <f>VLOOKUP(A2712,training_and_development!A2712:F2749,3,0)</f>
        <v>Leadership Development</v>
      </c>
      <c r="AD2712" t="str">
        <f>VLOOKUP(A2712,training_and_development!A2712:E3101,4,0)</f>
        <v>External</v>
      </c>
      <c r="AE2712" t="str">
        <f>VLOOKUP(A2712,training_and_development!A2712:F5709,5,0)</f>
        <v>Failed</v>
      </c>
      <c r="AF2712" t="str">
        <f>VLOOKUP(A2712,training_and_development!A2711:G2731,6,0)</f>
        <v>Lake Robert</v>
      </c>
      <c r="AG2712" t="str">
        <f>VLOOKUP(A2712,training_and_development!A2712:H2720,7,0)</f>
        <v>Shawn Newman</v>
      </c>
      <c r="AH2712">
        <f>VLOOKUP(A2712,training_and_development!A2712:H2715,8,0)</f>
        <v>5</v>
      </c>
    </row>
    <row r="2713" spans="1:34" x14ac:dyDescent="0.25">
      <c r="A2713">
        <v>3712</v>
      </c>
      <c r="B2713" t="s">
        <v>19990</v>
      </c>
      <c r="C2713" s="1">
        <v>43583</v>
      </c>
      <c r="D2713" s="8">
        <v>44805</v>
      </c>
      <c r="E2713" t="s">
        <v>24</v>
      </c>
      <c r="F2713" t="s">
        <v>575</v>
      </c>
      <c r="G2713" t="s">
        <v>26543</v>
      </c>
      <c r="H2713" t="s">
        <v>99</v>
      </c>
      <c r="I2713" t="s">
        <v>131</v>
      </c>
      <c r="J2713" t="s">
        <v>42</v>
      </c>
      <c r="K2713" t="s">
        <v>29</v>
      </c>
      <c r="L2713" t="s">
        <v>30</v>
      </c>
      <c r="M2713" t="s">
        <v>100</v>
      </c>
      <c r="N2713" s="20" t="s">
        <v>576</v>
      </c>
      <c r="O2713" t="s">
        <v>28294</v>
      </c>
      <c r="P2713" t="s">
        <v>68</v>
      </c>
      <c r="Q2713" s="2">
        <v>20548</v>
      </c>
      <c r="R2713" t="s">
        <v>33</v>
      </c>
      <c r="S2713" t="s">
        <v>78</v>
      </c>
      <c r="T2713" t="s">
        <v>45</v>
      </c>
      <c r="U2713" s="3">
        <v>33658</v>
      </c>
      <c r="V2713" t="s">
        <v>94</v>
      </c>
      <c r="W2713" t="s">
        <v>65</v>
      </c>
      <c r="X2713" t="s">
        <v>148</v>
      </c>
      <c r="Y2713">
        <v>5</v>
      </c>
      <c r="Z2713">
        <f>VLOOKUP(A2713,Table3[],3,0)</f>
        <v>2</v>
      </c>
      <c r="AA2713">
        <f>VLOOKUP(A2713,'employee_engagement survey data'!A2713:E3177,4,0)</f>
        <v>3</v>
      </c>
      <c r="AB2713">
        <f>VLOOKUP(A2713,'employee_engagement survey data'!A2713:E2952,5,0)</f>
        <v>1</v>
      </c>
      <c r="AC2713" t="str">
        <f>VLOOKUP(A2713,training_and_development!A2713:F2750,3,0)</f>
        <v>Project Management</v>
      </c>
      <c r="AD2713" t="str">
        <f>VLOOKUP(A2713,training_and_development!A2713:E3102,4,0)</f>
        <v>Internal</v>
      </c>
      <c r="AE2713" t="str">
        <f>VLOOKUP(A2713,training_and_development!A2713:F5710,5,0)</f>
        <v>Failed</v>
      </c>
      <c r="AF2713" t="str">
        <f>VLOOKUP(A2713,training_and_development!A2712:G2732,6,0)</f>
        <v>New Christopherchester</v>
      </c>
      <c r="AG2713" t="str">
        <f>VLOOKUP(A2713,training_and_development!A2713:H2721,7,0)</f>
        <v>Michele Harding</v>
      </c>
      <c r="AH2713">
        <f>VLOOKUP(A2713,training_and_development!A2713:H2716,8,0)</f>
        <v>4</v>
      </c>
    </row>
    <row r="2714" spans="1:34" x14ac:dyDescent="0.25">
      <c r="A2714">
        <v>3713</v>
      </c>
      <c r="B2714" t="s">
        <v>19991</v>
      </c>
      <c r="C2714" s="1">
        <v>44033</v>
      </c>
      <c r="D2714" s="8" t="s">
        <v>16975</v>
      </c>
      <c r="E2714" t="s">
        <v>24</v>
      </c>
      <c r="F2714" t="s">
        <v>577</v>
      </c>
      <c r="G2714" t="s">
        <v>26543</v>
      </c>
      <c r="H2714" t="s">
        <v>40</v>
      </c>
      <c r="I2714" t="s">
        <v>27</v>
      </c>
      <c r="J2714" t="s">
        <v>50</v>
      </c>
      <c r="K2714" t="s">
        <v>51</v>
      </c>
      <c r="L2714" t="s">
        <v>30</v>
      </c>
      <c r="M2714" t="s">
        <v>31</v>
      </c>
      <c r="N2714" s="20" t="s">
        <v>16975</v>
      </c>
      <c r="O2714" t="s">
        <v>28294</v>
      </c>
      <c r="P2714" t="s">
        <v>53</v>
      </c>
      <c r="Q2714" s="2">
        <v>31147</v>
      </c>
      <c r="R2714" t="s">
        <v>33</v>
      </c>
      <c r="S2714" t="s">
        <v>210</v>
      </c>
      <c r="T2714" t="s">
        <v>45</v>
      </c>
      <c r="U2714" s="3">
        <v>87025</v>
      </c>
      <c r="V2714" t="s">
        <v>46</v>
      </c>
      <c r="W2714" t="s">
        <v>37</v>
      </c>
      <c r="X2714" t="s">
        <v>38</v>
      </c>
      <c r="Y2714">
        <v>3</v>
      </c>
      <c r="Z2714">
        <f>VLOOKUP(A2714,Table3[],3,0)</f>
        <v>3</v>
      </c>
      <c r="AA2714">
        <f>VLOOKUP(A2714,'employee_engagement survey data'!A2714:E3178,4,0)</f>
        <v>4</v>
      </c>
      <c r="AB2714">
        <f>VLOOKUP(A2714,'employee_engagement survey data'!A2714:E2953,5,0)</f>
        <v>1</v>
      </c>
      <c r="AC2714" t="str">
        <f>VLOOKUP(A2714,training_and_development!A2714:F2751,3,0)</f>
        <v>Customer Service</v>
      </c>
      <c r="AD2714" t="str">
        <f>VLOOKUP(A2714,training_and_development!A2714:E3103,4,0)</f>
        <v>External</v>
      </c>
      <c r="AE2714" t="str">
        <f>VLOOKUP(A2714,training_and_development!A2714:F5711,5,0)</f>
        <v>Failed</v>
      </c>
      <c r="AF2714" t="str">
        <f>VLOOKUP(A2714,training_and_development!A2713:G2733,6,0)</f>
        <v>Lake Danielview</v>
      </c>
      <c r="AG2714" t="str">
        <f>VLOOKUP(A2714,training_and_development!A2714:H2722,7,0)</f>
        <v>Terry Short</v>
      </c>
      <c r="AH2714">
        <f>VLOOKUP(A2714,training_and_development!A2714:H2717,8,0)</f>
        <v>5</v>
      </c>
    </row>
    <row r="2715" spans="1:34" x14ac:dyDescent="0.25">
      <c r="A2715">
        <v>3714</v>
      </c>
      <c r="B2715" t="s">
        <v>19992</v>
      </c>
      <c r="C2715" s="1">
        <v>43849</v>
      </c>
      <c r="D2715" s="8" t="s">
        <v>16975</v>
      </c>
      <c r="E2715" t="s">
        <v>24</v>
      </c>
      <c r="F2715" t="s">
        <v>578</v>
      </c>
      <c r="G2715" t="s">
        <v>26543</v>
      </c>
      <c r="H2715" t="s">
        <v>26</v>
      </c>
      <c r="I2715" t="s">
        <v>27</v>
      </c>
      <c r="J2715" t="s">
        <v>50</v>
      </c>
      <c r="K2715" t="s">
        <v>51</v>
      </c>
      <c r="L2715" t="s">
        <v>42</v>
      </c>
      <c r="M2715" t="s">
        <v>31</v>
      </c>
      <c r="N2715" s="20" t="s">
        <v>16975</v>
      </c>
      <c r="O2715" t="s">
        <v>28294</v>
      </c>
      <c r="P2715" t="s">
        <v>68</v>
      </c>
      <c r="Q2715" s="2">
        <v>23851</v>
      </c>
      <c r="R2715" t="s">
        <v>33</v>
      </c>
      <c r="S2715" t="s">
        <v>64</v>
      </c>
      <c r="T2715" t="s">
        <v>45</v>
      </c>
      <c r="U2715" s="3">
        <v>93985</v>
      </c>
      <c r="V2715" t="s">
        <v>36</v>
      </c>
      <c r="W2715" t="s">
        <v>65</v>
      </c>
      <c r="X2715" t="s">
        <v>38</v>
      </c>
      <c r="Y2715">
        <v>4</v>
      </c>
      <c r="Z2715">
        <f>VLOOKUP(A2715,Table3[],3,0)</f>
        <v>3</v>
      </c>
      <c r="AA2715">
        <f>VLOOKUP(A2715,'employee_engagement survey data'!A2715:E3179,4,0)</f>
        <v>5</v>
      </c>
      <c r="AB2715">
        <f>VLOOKUP(A2715,'employee_engagement survey data'!A2715:E2954,5,0)</f>
        <v>2</v>
      </c>
      <c r="AC2715" t="str">
        <f>VLOOKUP(A2715,training_and_development!A2715:F2752,3,0)</f>
        <v>Leadership Development</v>
      </c>
      <c r="AD2715" t="str">
        <f>VLOOKUP(A2715,training_and_development!A2715:E3104,4,0)</f>
        <v>Internal</v>
      </c>
      <c r="AE2715" t="str">
        <f>VLOOKUP(A2715,training_and_development!A2715:F5712,5,0)</f>
        <v>Completed</v>
      </c>
      <c r="AF2715" t="str">
        <f>VLOOKUP(A2715,training_and_development!A2714:G2734,6,0)</f>
        <v>Lauraside</v>
      </c>
      <c r="AG2715" t="str">
        <f>VLOOKUP(A2715,training_and_development!A2715:H2723,7,0)</f>
        <v>Jonathan Williams</v>
      </c>
      <c r="AH2715">
        <f>VLOOKUP(A2715,training_and_development!A2715:H2718,8,0)</f>
        <v>5</v>
      </c>
    </row>
    <row r="2716" spans="1:34" x14ac:dyDescent="0.25">
      <c r="A2716">
        <v>3715</v>
      </c>
      <c r="B2716" t="s">
        <v>19993</v>
      </c>
      <c r="C2716" s="1">
        <v>44451</v>
      </c>
      <c r="D2716" s="8" t="s">
        <v>16975</v>
      </c>
      <c r="E2716" t="s">
        <v>24</v>
      </c>
      <c r="F2716" t="s">
        <v>579</v>
      </c>
      <c r="G2716" t="s">
        <v>26543</v>
      </c>
      <c r="H2716" t="s">
        <v>67</v>
      </c>
      <c r="I2716" t="s">
        <v>27</v>
      </c>
      <c r="J2716" t="s">
        <v>28</v>
      </c>
      <c r="K2716" t="s">
        <v>41</v>
      </c>
      <c r="L2716" t="s">
        <v>50</v>
      </c>
      <c r="M2716" t="s">
        <v>31</v>
      </c>
      <c r="N2716" s="20" t="s">
        <v>16975</v>
      </c>
      <c r="O2716" t="s">
        <v>28294</v>
      </c>
      <c r="P2716" t="s">
        <v>122</v>
      </c>
      <c r="Q2716" s="2">
        <v>27824</v>
      </c>
      <c r="R2716" t="s">
        <v>33</v>
      </c>
      <c r="S2716" t="s">
        <v>123</v>
      </c>
      <c r="T2716" t="s">
        <v>45</v>
      </c>
      <c r="U2716" s="3">
        <v>27233</v>
      </c>
      <c r="V2716" t="s">
        <v>71</v>
      </c>
      <c r="W2716" t="s">
        <v>37</v>
      </c>
      <c r="X2716" t="s">
        <v>38</v>
      </c>
      <c r="Y2716">
        <v>4</v>
      </c>
      <c r="Z2716">
        <f>VLOOKUP(A2716,Table3[],3,0)</f>
        <v>1</v>
      </c>
      <c r="AA2716">
        <f>VLOOKUP(A2716,'employee_engagement survey data'!A2716:E3180,4,0)</f>
        <v>1</v>
      </c>
      <c r="AB2716">
        <f>VLOOKUP(A2716,'employee_engagement survey data'!A2716:E2955,5,0)</f>
        <v>4</v>
      </c>
      <c r="AC2716" t="str">
        <f>VLOOKUP(A2716,training_and_development!A2716:F2753,3,0)</f>
        <v>Leadership Development</v>
      </c>
      <c r="AD2716" t="str">
        <f>VLOOKUP(A2716,training_and_development!A2716:E3105,4,0)</f>
        <v>External</v>
      </c>
      <c r="AE2716" t="str">
        <f>VLOOKUP(A2716,training_and_development!A2716:F5713,5,0)</f>
        <v>Failed</v>
      </c>
      <c r="AF2716" t="str">
        <f>VLOOKUP(A2716,training_and_development!A2715:G2735,6,0)</f>
        <v>Thomasstad</v>
      </c>
      <c r="AG2716" t="str">
        <f>VLOOKUP(A2716,training_and_development!A2716:H2724,7,0)</f>
        <v>David Garza</v>
      </c>
      <c r="AH2716">
        <f>VLOOKUP(A2716,training_and_development!A2716:H2719,8,0)</f>
        <v>3</v>
      </c>
    </row>
    <row r="2717" spans="1:34" x14ac:dyDescent="0.25">
      <c r="A2717">
        <v>3716</v>
      </c>
      <c r="B2717" t="s">
        <v>19994</v>
      </c>
      <c r="C2717" s="1">
        <v>44773</v>
      </c>
      <c r="D2717" s="8">
        <v>44975</v>
      </c>
      <c r="E2717" t="s">
        <v>332</v>
      </c>
      <c r="F2717" t="s">
        <v>580</v>
      </c>
      <c r="G2717" t="s">
        <v>26543</v>
      </c>
      <c r="H2717" t="s">
        <v>96</v>
      </c>
      <c r="I2717" t="s">
        <v>339</v>
      </c>
      <c r="J2717" t="s">
        <v>50</v>
      </c>
      <c r="K2717" t="s">
        <v>41</v>
      </c>
      <c r="L2717" t="s">
        <v>50</v>
      </c>
      <c r="M2717" t="s">
        <v>120</v>
      </c>
      <c r="N2717" s="20" t="s">
        <v>581</v>
      </c>
      <c r="O2717" t="s">
        <v>28294</v>
      </c>
      <c r="P2717" t="s">
        <v>62</v>
      </c>
      <c r="Q2717" s="2">
        <v>34147</v>
      </c>
      <c r="R2717" t="s">
        <v>33</v>
      </c>
      <c r="S2717" t="s">
        <v>64</v>
      </c>
      <c r="T2717" t="s">
        <v>35</v>
      </c>
      <c r="U2717" s="3">
        <v>5569</v>
      </c>
      <c r="V2717" t="s">
        <v>71</v>
      </c>
      <c r="W2717" t="s">
        <v>65</v>
      </c>
      <c r="X2717" t="s">
        <v>38</v>
      </c>
      <c r="Y2717">
        <v>1</v>
      </c>
      <c r="Z2717">
        <f>VLOOKUP(A2717,Table3[],3,0)</f>
        <v>5</v>
      </c>
      <c r="AA2717">
        <f>VLOOKUP(A2717,'employee_engagement survey data'!A2717:E3181,4,0)</f>
        <v>3</v>
      </c>
      <c r="AB2717">
        <f>VLOOKUP(A2717,'employee_engagement survey data'!A2717:E2956,5,0)</f>
        <v>3</v>
      </c>
      <c r="AC2717" t="str">
        <f>VLOOKUP(A2717,training_and_development!A2717:F2754,3,0)</f>
        <v>Project Management</v>
      </c>
      <c r="AD2717" t="str">
        <f>VLOOKUP(A2717,training_and_development!A2717:E3106,4,0)</f>
        <v>Internal</v>
      </c>
      <c r="AE2717" t="str">
        <f>VLOOKUP(A2717,training_and_development!A2717:F5714,5,0)</f>
        <v>Failed</v>
      </c>
      <c r="AF2717" t="str">
        <f>VLOOKUP(A2717,training_and_development!A2716:G2736,6,0)</f>
        <v>East Michellemouth</v>
      </c>
      <c r="AG2717" t="str">
        <f>VLOOKUP(A2717,training_and_development!A2717:H2725,7,0)</f>
        <v>Christopher Carroll</v>
      </c>
      <c r="AH2717">
        <f>VLOOKUP(A2717,training_and_development!A2717:H2720,8,0)</f>
        <v>4</v>
      </c>
    </row>
    <row r="2718" spans="1:34" x14ac:dyDescent="0.25">
      <c r="A2718">
        <v>3717</v>
      </c>
      <c r="B2718" t="s">
        <v>19995</v>
      </c>
      <c r="C2718" s="1">
        <v>45064</v>
      </c>
      <c r="D2718" s="8" t="s">
        <v>16975</v>
      </c>
      <c r="E2718" t="s">
        <v>332</v>
      </c>
      <c r="F2718" t="s">
        <v>582</v>
      </c>
      <c r="G2718" t="s">
        <v>26543</v>
      </c>
      <c r="H2718" t="s">
        <v>40</v>
      </c>
      <c r="I2718" t="s">
        <v>27</v>
      </c>
      <c r="J2718" t="s">
        <v>28</v>
      </c>
      <c r="K2718" t="s">
        <v>51</v>
      </c>
      <c r="L2718" t="s">
        <v>50</v>
      </c>
      <c r="M2718" t="s">
        <v>31</v>
      </c>
      <c r="N2718" s="20" t="s">
        <v>16975</v>
      </c>
      <c r="O2718" t="s">
        <v>28294</v>
      </c>
      <c r="P2718" t="s">
        <v>68</v>
      </c>
      <c r="Q2718" s="2">
        <v>33915</v>
      </c>
      <c r="R2718" t="s">
        <v>33</v>
      </c>
      <c r="S2718" t="s">
        <v>135</v>
      </c>
      <c r="T2718" t="s">
        <v>35</v>
      </c>
      <c r="U2718" s="3">
        <v>21090</v>
      </c>
      <c r="V2718" t="s">
        <v>94</v>
      </c>
      <c r="W2718" t="s">
        <v>65</v>
      </c>
      <c r="X2718" t="s">
        <v>38</v>
      </c>
      <c r="Y2718">
        <v>2</v>
      </c>
      <c r="Z2718">
        <f>VLOOKUP(A2718,Table3[],3,0)</f>
        <v>4</v>
      </c>
      <c r="AA2718">
        <f>VLOOKUP(A2718,'employee_engagement survey data'!A2718:E3182,4,0)</f>
        <v>1</v>
      </c>
      <c r="AB2718">
        <f>VLOOKUP(A2718,'employee_engagement survey data'!A2718:E2957,5,0)</f>
        <v>3</v>
      </c>
      <c r="AC2718" t="str">
        <f>VLOOKUP(A2718,training_and_development!A2718:F2755,3,0)</f>
        <v>Communication Skills</v>
      </c>
      <c r="AD2718" t="str">
        <f>VLOOKUP(A2718,training_and_development!A2718:E3107,4,0)</f>
        <v>External</v>
      </c>
      <c r="AE2718" t="str">
        <f>VLOOKUP(A2718,training_and_development!A2718:F5715,5,0)</f>
        <v>Completed</v>
      </c>
      <c r="AF2718" t="str">
        <f>VLOOKUP(A2718,training_and_development!A2717:G2737,6,0)</f>
        <v>South Cassandra</v>
      </c>
      <c r="AG2718" t="str">
        <f>VLOOKUP(A2718,training_and_development!A2718:H2726,7,0)</f>
        <v>Jessica Cortez</v>
      </c>
      <c r="AH2718">
        <f>VLOOKUP(A2718,training_and_development!A2718:H2721,8,0)</f>
        <v>3</v>
      </c>
    </row>
    <row r="2719" spans="1:34" x14ac:dyDescent="0.25">
      <c r="A2719">
        <v>3718</v>
      </c>
      <c r="B2719" t="s">
        <v>19996</v>
      </c>
      <c r="C2719" s="1">
        <v>44341</v>
      </c>
      <c r="D2719" s="8">
        <v>44491</v>
      </c>
      <c r="E2719" t="s">
        <v>332</v>
      </c>
      <c r="F2719" t="s">
        <v>583</v>
      </c>
      <c r="G2719" t="s">
        <v>26543</v>
      </c>
      <c r="H2719" t="s">
        <v>99</v>
      </c>
      <c r="I2719" t="s">
        <v>339</v>
      </c>
      <c r="J2719" t="s">
        <v>28</v>
      </c>
      <c r="K2719" t="s">
        <v>29</v>
      </c>
      <c r="L2719" t="s">
        <v>30</v>
      </c>
      <c r="M2719" t="s">
        <v>120</v>
      </c>
      <c r="N2719" s="20" t="s">
        <v>584</v>
      </c>
      <c r="O2719" t="s">
        <v>28294</v>
      </c>
      <c r="P2719" t="s">
        <v>68</v>
      </c>
      <c r="Q2719" s="2">
        <v>17060</v>
      </c>
      <c r="R2719" t="s">
        <v>33</v>
      </c>
      <c r="S2719" t="s">
        <v>70</v>
      </c>
      <c r="T2719" t="s">
        <v>35</v>
      </c>
      <c r="U2719" s="3">
        <v>52357</v>
      </c>
      <c r="V2719" t="s">
        <v>58</v>
      </c>
      <c r="W2719" t="s">
        <v>65</v>
      </c>
      <c r="X2719" t="s">
        <v>38</v>
      </c>
      <c r="Y2719">
        <v>4</v>
      </c>
      <c r="Z2719">
        <f>VLOOKUP(A2719,Table3[],3,0)</f>
        <v>1</v>
      </c>
      <c r="AA2719">
        <f>VLOOKUP(A2719,'employee_engagement survey data'!A2719:E3183,4,0)</f>
        <v>1</v>
      </c>
      <c r="AB2719">
        <f>VLOOKUP(A2719,'employee_engagement survey data'!A2719:E2958,5,0)</f>
        <v>3</v>
      </c>
      <c r="AC2719" t="str">
        <f>VLOOKUP(A2719,training_and_development!A2719:F2756,3,0)</f>
        <v>Communication Skills</v>
      </c>
      <c r="AD2719" t="str">
        <f>VLOOKUP(A2719,training_and_development!A2719:E3108,4,0)</f>
        <v>Internal</v>
      </c>
      <c r="AE2719" t="str">
        <f>VLOOKUP(A2719,training_and_development!A2719:F5716,5,0)</f>
        <v>Completed</v>
      </c>
      <c r="AF2719" t="str">
        <f>VLOOKUP(A2719,training_and_development!A2718:G2738,6,0)</f>
        <v>Washingtonshire</v>
      </c>
      <c r="AG2719" t="str">
        <f>VLOOKUP(A2719,training_and_development!A2719:H2727,7,0)</f>
        <v>Tracy Valenzuela</v>
      </c>
      <c r="AH2719">
        <f>VLOOKUP(A2719,training_and_development!A2719:H2722,8,0)</f>
        <v>2</v>
      </c>
    </row>
    <row r="2720" spans="1:34" x14ac:dyDescent="0.25">
      <c r="A2720">
        <v>3719</v>
      </c>
      <c r="B2720" t="s">
        <v>19997</v>
      </c>
      <c r="C2720" s="1">
        <v>44764</v>
      </c>
      <c r="D2720" s="8" t="s">
        <v>16975</v>
      </c>
      <c r="E2720" t="s">
        <v>332</v>
      </c>
      <c r="F2720" t="s">
        <v>585</v>
      </c>
      <c r="G2720" t="s">
        <v>26543</v>
      </c>
      <c r="H2720" t="s">
        <v>61</v>
      </c>
      <c r="I2720" t="s">
        <v>27</v>
      </c>
      <c r="J2720" t="s">
        <v>28</v>
      </c>
      <c r="K2720" t="s">
        <v>51</v>
      </c>
      <c r="L2720" t="s">
        <v>50</v>
      </c>
      <c r="M2720" t="s">
        <v>31</v>
      </c>
      <c r="N2720" s="20" t="s">
        <v>16975</v>
      </c>
      <c r="O2720" t="s">
        <v>28294</v>
      </c>
      <c r="P2720" t="s">
        <v>358</v>
      </c>
      <c r="Q2720" s="2">
        <v>17356</v>
      </c>
      <c r="R2720" t="s">
        <v>33</v>
      </c>
      <c r="S2720" t="s">
        <v>64</v>
      </c>
      <c r="T2720" t="s">
        <v>35</v>
      </c>
      <c r="U2720" s="3">
        <v>47989</v>
      </c>
      <c r="V2720" t="s">
        <v>46</v>
      </c>
      <c r="W2720" t="s">
        <v>79</v>
      </c>
      <c r="X2720" t="s">
        <v>38</v>
      </c>
      <c r="Y2720">
        <v>3</v>
      </c>
      <c r="Z2720">
        <f>VLOOKUP(A2720,Table3[],3,0)</f>
        <v>1</v>
      </c>
      <c r="AA2720">
        <f>VLOOKUP(A2720,'employee_engagement survey data'!A2720:E3184,4,0)</f>
        <v>2</v>
      </c>
      <c r="AB2720">
        <f>VLOOKUP(A2720,'employee_engagement survey data'!A2720:E2959,5,0)</f>
        <v>1</v>
      </c>
      <c r="AC2720" t="str">
        <f>VLOOKUP(A2720,training_and_development!A2720:F2757,3,0)</f>
        <v>Project Management</v>
      </c>
      <c r="AD2720" t="str">
        <f>VLOOKUP(A2720,training_and_development!A2720:E3109,4,0)</f>
        <v>Internal</v>
      </c>
      <c r="AE2720" t="str">
        <f>VLOOKUP(A2720,training_and_development!A2720:F5717,5,0)</f>
        <v>Failed</v>
      </c>
      <c r="AF2720" t="str">
        <f>VLOOKUP(A2720,training_and_development!A2719:G2739,6,0)</f>
        <v>West Rachaelborough</v>
      </c>
      <c r="AG2720" t="str">
        <f>VLOOKUP(A2720,training_and_development!A2720:H2728,7,0)</f>
        <v>Brittany Clark</v>
      </c>
      <c r="AH2720">
        <f>VLOOKUP(A2720,training_and_development!A2720:H2723,8,0)</f>
        <v>3</v>
      </c>
    </row>
    <row r="2721" spans="1:34" x14ac:dyDescent="0.25">
      <c r="A2721">
        <v>3720</v>
      </c>
      <c r="B2721" t="s">
        <v>19998</v>
      </c>
      <c r="C2721" s="1">
        <v>43608</v>
      </c>
      <c r="D2721" s="8">
        <v>44086</v>
      </c>
      <c r="E2721" t="s">
        <v>332</v>
      </c>
      <c r="F2721" t="s">
        <v>586</v>
      </c>
      <c r="G2721" t="s">
        <v>26543</v>
      </c>
      <c r="H2721" t="s">
        <v>116</v>
      </c>
      <c r="I2721" t="s">
        <v>27</v>
      </c>
      <c r="J2721" t="s">
        <v>42</v>
      </c>
      <c r="K2721" t="s">
        <v>51</v>
      </c>
      <c r="L2721" t="s">
        <v>50</v>
      </c>
      <c r="M2721" t="s">
        <v>92</v>
      </c>
      <c r="N2721" s="20" t="s">
        <v>587</v>
      </c>
      <c r="O2721" t="s">
        <v>28294</v>
      </c>
      <c r="P2721" t="s">
        <v>68</v>
      </c>
      <c r="Q2721" s="2">
        <v>21537</v>
      </c>
      <c r="R2721" t="s">
        <v>33</v>
      </c>
      <c r="S2721" t="s">
        <v>64</v>
      </c>
      <c r="T2721" t="s">
        <v>35</v>
      </c>
      <c r="U2721" s="3">
        <v>31486</v>
      </c>
      <c r="V2721" t="s">
        <v>36</v>
      </c>
      <c r="W2721" t="s">
        <v>59</v>
      </c>
      <c r="X2721" t="s">
        <v>38</v>
      </c>
      <c r="Y2721">
        <v>3</v>
      </c>
      <c r="Z2721">
        <f>VLOOKUP(A2721,Table3[],3,0)</f>
        <v>2</v>
      </c>
      <c r="AA2721">
        <f>VLOOKUP(A2721,'employee_engagement survey data'!A2721:E3185,4,0)</f>
        <v>1</v>
      </c>
      <c r="AB2721">
        <f>VLOOKUP(A2721,'employee_engagement survey data'!A2721:E2960,5,0)</f>
        <v>5</v>
      </c>
      <c r="AC2721" t="str">
        <f>VLOOKUP(A2721,training_and_development!A2721:F2758,3,0)</f>
        <v>Project Management</v>
      </c>
      <c r="AD2721" t="str">
        <f>VLOOKUP(A2721,training_and_development!A2721:E3110,4,0)</f>
        <v>Internal</v>
      </c>
      <c r="AE2721" t="str">
        <f>VLOOKUP(A2721,training_and_development!A2721:F5718,5,0)</f>
        <v>Completed</v>
      </c>
      <c r="AF2721" t="str">
        <f>VLOOKUP(A2721,training_and_development!A2720:G2740,6,0)</f>
        <v>Danielland</v>
      </c>
      <c r="AG2721" t="str">
        <f>VLOOKUP(A2721,training_and_development!A2721:H2729,7,0)</f>
        <v>Danny Baker</v>
      </c>
      <c r="AH2721">
        <f>VLOOKUP(A2721,training_and_development!A2721:H2724,8,0)</f>
        <v>2</v>
      </c>
    </row>
    <row r="2722" spans="1:34" x14ac:dyDescent="0.25">
      <c r="A2722">
        <v>3721</v>
      </c>
      <c r="B2722" t="s">
        <v>19999</v>
      </c>
      <c r="C2722" s="1">
        <v>43873</v>
      </c>
      <c r="D2722" s="8">
        <v>43928</v>
      </c>
      <c r="E2722" t="s">
        <v>24</v>
      </c>
      <c r="F2722" t="s">
        <v>588</v>
      </c>
      <c r="G2722" t="s">
        <v>26543</v>
      </c>
      <c r="H2722" t="s">
        <v>87</v>
      </c>
      <c r="I2722" t="s">
        <v>27</v>
      </c>
      <c r="J2722" t="s">
        <v>50</v>
      </c>
      <c r="K2722" t="s">
        <v>51</v>
      </c>
      <c r="L2722" t="s">
        <v>50</v>
      </c>
      <c r="M2722" t="s">
        <v>92</v>
      </c>
      <c r="N2722" s="20" t="s">
        <v>589</v>
      </c>
      <c r="O2722" t="s">
        <v>28294</v>
      </c>
      <c r="P2722" t="s">
        <v>146</v>
      </c>
      <c r="Q2722" s="2">
        <v>21999</v>
      </c>
      <c r="R2722" t="s">
        <v>33</v>
      </c>
      <c r="S2722" t="s">
        <v>85</v>
      </c>
      <c r="T2722" t="s">
        <v>45</v>
      </c>
      <c r="U2722" s="3">
        <v>24794</v>
      </c>
      <c r="V2722" t="s">
        <v>71</v>
      </c>
      <c r="W2722" t="s">
        <v>37</v>
      </c>
      <c r="X2722" t="s">
        <v>38</v>
      </c>
      <c r="Y2722">
        <v>2</v>
      </c>
      <c r="Z2722">
        <f>VLOOKUP(A2722,Table3[],3,0)</f>
        <v>5</v>
      </c>
      <c r="AA2722">
        <f>VLOOKUP(A2722,'employee_engagement survey data'!A2722:E3186,4,0)</f>
        <v>4</v>
      </c>
      <c r="AB2722">
        <f>VLOOKUP(A2722,'employee_engagement survey data'!A2722:E2961,5,0)</f>
        <v>5</v>
      </c>
      <c r="AC2722" t="str">
        <f>VLOOKUP(A2722,training_and_development!A2722:F2759,3,0)</f>
        <v>Technical Skills</v>
      </c>
      <c r="AD2722" t="str">
        <f>VLOOKUP(A2722,training_and_development!A2722:E3111,4,0)</f>
        <v>External</v>
      </c>
      <c r="AE2722" t="str">
        <f>VLOOKUP(A2722,training_and_development!A2722:F5719,5,0)</f>
        <v>Failed</v>
      </c>
      <c r="AF2722" t="str">
        <f>VLOOKUP(A2722,training_and_development!A2721:G2741,6,0)</f>
        <v>Maryborough</v>
      </c>
      <c r="AG2722" t="str">
        <f>VLOOKUP(A2722,training_and_development!A2722:H2730,7,0)</f>
        <v>Dr. Dana Wells</v>
      </c>
      <c r="AH2722">
        <f>VLOOKUP(A2722,training_and_development!A2722:H2725,8,0)</f>
        <v>4</v>
      </c>
    </row>
    <row r="2723" spans="1:34" x14ac:dyDescent="0.25">
      <c r="A2723">
        <v>3722</v>
      </c>
      <c r="B2723" t="s">
        <v>20000</v>
      </c>
      <c r="C2723" s="1">
        <v>43877</v>
      </c>
      <c r="D2723" s="8">
        <v>44570</v>
      </c>
      <c r="E2723" t="s">
        <v>24</v>
      </c>
      <c r="F2723" t="s">
        <v>590</v>
      </c>
      <c r="G2723" t="s">
        <v>26543</v>
      </c>
      <c r="H2723" t="s">
        <v>49</v>
      </c>
      <c r="I2723" t="s">
        <v>339</v>
      </c>
      <c r="J2723" t="s">
        <v>42</v>
      </c>
      <c r="K2723" t="s">
        <v>51</v>
      </c>
      <c r="L2723" t="s">
        <v>50</v>
      </c>
      <c r="M2723" t="s">
        <v>74</v>
      </c>
      <c r="N2723" s="20" t="s">
        <v>591</v>
      </c>
      <c r="O2723" t="s">
        <v>28294</v>
      </c>
      <c r="P2723" t="s">
        <v>68</v>
      </c>
      <c r="Q2723" s="2">
        <v>17410</v>
      </c>
      <c r="R2723" t="s">
        <v>33</v>
      </c>
      <c r="S2723" t="s">
        <v>64</v>
      </c>
      <c r="T2723" t="s">
        <v>45</v>
      </c>
      <c r="U2723" s="3">
        <v>80316</v>
      </c>
      <c r="V2723" t="s">
        <v>36</v>
      </c>
      <c r="W2723" t="s">
        <v>65</v>
      </c>
      <c r="X2723" t="s">
        <v>38</v>
      </c>
      <c r="Y2723">
        <v>2</v>
      </c>
      <c r="Z2723">
        <f>VLOOKUP(A2723,Table3[],3,0)</f>
        <v>1</v>
      </c>
      <c r="AA2723">
        <f>VLOOKUP(A2723,'employee_engagement survey data'!A2723:E3187,4,0)</f>
        <v>5</v>
      </c>
      <c r="AB2723">
        <f>VLOOKUP(A2723,'employee_engagement survey data'!A2723:E2962,5,0)</f>
        <v>5</v>
      </c>
      <c r="AC2723" t="str">
        <f>VLOOKUP(A2723,training_and_development!A2723:F2760,3,0)</f>
        <v>Communication Skills</v>
      </c>
      <c r="AD2723" t="str">
        <f>VLOOKUP(A2723,training_and_development!A2723:E3112,4,0)</f>
        <v>Internal</v>
      </c>
      <c r="AE2723" t="str">
        <f>VLOOKUP(A2723,training_and_development!A2723:F5720,5,0)</f>
        <v>Completed</v>
      </c>
      <c r="AF2723" t="str">
        <f>VLOOKUP(A2723,training_and_development!A2722:G2742,6,0)</f>
        <v>Johnsonshire</v>
      </c>
      <c r="AG2723" t="str">
        <f>VLOOKUP(A2723,training_and_development!A2723:H2731,7,0)</f>
        <v>Eric Contreras</v>
      </c>
      <c r="AH2723">
        <f>VLOOKUP(A2723,training_and_development!A2723:H2726,8,0)</f>
        <v>1</v>
      </c>
    </row>
    <row r="2724" spans="1:34" x14ac:dyDescent="0.25">
      <c r="A2724">
        <v>3723</v>
      </c>
      <c r="B2724" t="s">
        <v>20001</v>
      </c>
      <c r="C2724" s="1">
        <v>44680</v>
      </c>
      <c r="D2724" s="8">
        <v>44758</v>
      </c>
      <c r="E2724" t="s">
        <v>24</v>
      </c>
      <c r="F2724" t="s">
        <v>592</v>
      </c>
      <c r="G2724" t="s">
        <v>26543</v>
      </c>
      <c r="H2724" t="s">
        <v>67</v>
      </c>
      <c r="I2724" t="s">
        <v>339</v>
      </c>
      <c r="J2724" t="s">
        <v>50</v>
      </c>
      <c r="K2724" t="s">
        <v>41</v>
      </c>
      <c r="L2724" t="s">
        <v>30</v>
      </c>
      <c r="M2724" t="s">
        <v>100</v>
      </c>
      <c r="N2724" s="20" t="s">
        <v>593</v>
      </c>
      <c r="O2724" t="s">
        <v>28294</v>
      </c>
      <c r="P2724" t="s">
        <v>177</v>
      </c>
      <c r="Q2724" s="2">
        <v>26541</v>
      </c>
      <c r="R2724" t="s">
        <v>33</v>
      </c>
      <c r="S2724" t="s">
        <v>64</v>
      </c>
      <c r="T2724" t="s">
        <v>45</v>
      </c>
      <c r="U2724" s="3">
        <v>46742</v>
      </c>
      <c r="V2724" t="s">
        <v>94</v>
      </c>
      <c r="W2724" t="s">
        <v>65</v>
      </c>
      <c r="X2724" t="s">
        <v>38</v>
      </c>
      <c r="Y2724">
        <v>3</v>
      </c>
      <c r="Z2724">
        <f>VLOOKUP(A2724,Table3[],3,0)</f>
        <v>2</v>
      </c>
      <c r="AA2724">
        <f>VLOOKUP(A2724,'employee_engagement survey data'!A2724:E3188,4,0)</f>
        <v>1</v>
      </c>
      <c r="AB2724">
        <f>VLOOKUP(A2724,'employee_engagement survey data'!A2724:E2963,5,0)</f>
        <v>4</v>
      </c>
      <c r="AC2724" t="str">
        <f>VLOOKUP(A2724,training_and_development!A2724:F2761,3,0)</f>
        <v>Communication Skills</v>
      </c>
      <c r="AD2724" t="str">
        <f>VLOOKUP(A2724,training_and_development!A2724:E3113,4,0)</f>
        <v>Internal</v>
      </c>
      <c r="AE2724" t="str">
        <f>VLOOKUP(A2724,training_and_development!A2724:F5721,5,0)</f>
        <v>Completed</v>
      </c>
      <c r="AF2724" t="str">
        <f>VLOOKUP(A2724,training_and_development!A2723:G2743,6,0)</f>
        <v>Hesterville</v>
      </c>
      <c r="AG2724" t="str">
        <f>VLOOKUP(A2724,training_and_development!A2724:H2732,7,0)</f>
        <v>Isabel Little</v>
      </c>
      <c r="AH2724">
        <f>VLOOKUP(A2724,training_and_development!A2724:H2727,8,0)</f>
        <v>1</v>
      </c>
    </row>
    <row r="2725" spans="1:34" x14ac:dyDescent="0.25">
      <c r="A2725">
        <v>3724</v>
      </c>
      <c r="B2725" t="s">
        <v>20002</v>
      </c>
      <c r="C2725" s="1">
        <v>43748</v>
      </c>
      <c r="D2725" s="8">
        <v>44499</v>
      </c>
      <c r="E2725" t="s">
        <v>24</v>
      </c>
      <c r="F2725" t="s">
        <v>594</v>
      </c>
      <c r="G2725" t="s">
        <v>26543</v>
      </c>
      <c r="H2725" t="s">
        <v>26</v>
      </c>
      <c r="I2725" t="s">
        <v>339</v>
      </c>
      <c r="J2725" t="s">
        <v>42</v>
      </c>
      <c r="K2725" t="s">
        <v>29</v>
      </c>
      <c r="L2725" t="s">
        <v>30</v>
      </c>
      <c r="M2725" t="s">
        <v>100</v>
      </c>
      <c r="N2725" s="20" t="s">
        <v>595</v>
      </c>
      <c r="O2725" t="s">
        <v>28294</v>
      </c>
      <c r="P2725" t="s">
        <v>68</v>
      </c>
      <c r="Q2725" s="2">
        <v>25532</v>
      </c>
      <c r="R2725" t="s">
        <v>33</v>
      </c>
      <c r="S2725" t="s">
        <v>64</v>
      </c>
      <c r="T2725" t="s">
        <v>45</v>
      </c>
      <c r="U2725" s="3">
        <v>30194</v>
      </c>
      <c r="V2725" t="s">
        <v>94</v>
      </c>
      <c r="W2725" t="s">
        <v>79</v>
      </c>
      <c r="X2725" t="s">
        <v>38</v>
      </c>
      <c r="Y2725">
        <v>4</v>
      </c>
      <c r="Z2725">
        <f>VLOOKUP(A2725,Table3[],3,0)</f>
        <v>1</v>
      </c>
      <c r="AA2725">
        <f>VLOOKUP(A2725,'employee_engagement survey data'!A2725:E3189,4,0)</f>
        <v>2</v>
      </c>
      <c r="AB2725">
        <f>VLOOKUP(A2725,'employee_engagement survey data'!A2725:E2964,5,0)</f>
        <v>5</v>
      </c>
      <c r="AC2725" t="str">
        <f>VLOOKUP(A2725,training_and_development!A2725:F2762,3,0)</f>
        <v>Communication Skills</v>
      </c>
      <c r="AD2725" t="str">
        <f>VLOOKUP(A2725,training_and_development!A2725:E3114,4,0)</f>
        <v>Internal</v>
      </c>
      <c r="AE2725" t="str">
        <f>VLOOKUP(A2725,training_and_development!A2725:F5722,5,0)</f>
        <v>Failed</v>
      </c>
      <c r="AF2725" t="str">
        <f>VLOOKUP(A2725,training_and_development!A2724:G2744,6,0)</f>
        <v>Port Christianmouth</v>
      </c>
      <c r="AG2725" t="str">
        <f>VLOOKUP(A2725,training_and_development!A2725:H2733,7,0)</f>
        <v>Tiffany Perez</v>
      </c>
      <c r="AH2725">
        <f>VLOOKUP(A2725,training_and_development!A2725:H2728,8,0)</f>
        <v>4</v>
      </c>
    </row>
    <row r="2726" spans="1:34" x14ac:dyDescent="0.25">
      <c r="A2726">
        <v>3725</v>
      </c>
      <c r="B2726" t="s">
        <v>20003</v>
      </c>
      <c r="C2726" s="1">
        <v>43562</v>
      </c>
      <c r="D2726" s="8">
        <v>45116</v>
      </c>
      <c r="E2726" t="s">
        <v>24</v>
      </c>
      <c r="F2726" t="s">
        <v>596</v>
      </c>
      <c r="G2726" t="s">
        <v>26543</v>
      </c>
      <c r="H2726" t="s">
        <v>96</v>
      </c>
      <c r="I2726" t="s">
        <v>27</v>
      </c>
      <c r="J2726" t="s">
        <v>28</v>
      </c>
      <c r="K2726" t="s">
        <v>51</v>
      </c>
      <c r="L2726" t="s">
        <v>42</v>
      </c>
      <c r="M2726" t="s">
        <v>120</v>
      </c>
      <c r="N2726" s="20" t="s">
        <v>597</v>
      </c>
      <c r="O2726" t="s">
        <v>28294</v>
      </c>
      <c r="P2726" t="s">
        <v>43</v>
      </c>
      <c r="Q2726" s="2">
        <v>20322</v>
      </c>
      <c r="R2726" t="s">
        <v>33</v>
      </c>
      <c r="S2726" t="s">
        <v>114</v>
      </c>
      <c r="T2726" t="s">
        <v>45</v>
      </c>
      <c r="U2726" s="3">
        <v>36808</v>
      </c>
      <c r="V2726" t="s">
        <v>94</v>
      </c>
      <c r="W2726" t="s">
        <v>37</v>
      </c>
      <c r="X2726" t="s">
        <v>38</v>
      </c>
      <c r="Y2726">
        <v>1</v>
      </c>
      <c r="Z2726">
        <f>VLOOKUP(A2726,Table3[],3,0)</f>
        <v>4</v>
      </c>
      <c r="AA2726">
        <f>VLOOKUP(A2726,'employee_engagement survey data'!A2726:E3190,4,0)</f>
        <v>3</v>
      </c>
      <c r="AB2726">
        <f>VLOOKUP(A2726,'employee_engagement survey data'!A2726:E2965,5,0)</f>
        <v>3</v>
      </c>
      <c r="AC2726" t="str">
        <f>VLOOKUP(A2726,training_and_development!A2726:F2763,3,0)</f>
        <v>Customer Service</v>
      </c>
      <c r="AD2726" t="str">
        <f>VLOOKUP(A2726,training_and_development!A2726:E3115,4,0)</f>
        <v>External</v>
      </c>
      <c r="AE2726" t="str">
        <f>VLOOKUP(A2726,training_and_development!A2726:F5723,5,0)</f>
        <v>Failed</v>
      </c>
      <c r="AF2726" t="str">
        <f>VLOOKUP(A2726,training_and_development!A2725:G2745,6,0)</f>
        <v>Garcialand</v>
      </c>
      <c r="AG2726" t="str">
        <f>VLOOKUP(A2726,training_and_development!A2726:H2734,7,0)</f>
        <v>Carrie Stanton</v>
      </c>
      <c r="AH2726">
        <f>VLOOKUP(A2726,training_and_development!A2726:H2729,8,0)</f>
        <v>3</v>
      </c>
    </row>
    <row r="2727" spans="1:34" x14ac:dyDescent="0.25">
      <c r="A2727">
        <v>3726</v>
      </c>
      <c r="B2727" t="s">
        <v>20004</v>
      </c>
      <c r="C2727" s="1">
        <v>44025</v>
      </c>
      <c r="D2727" s="8">
        <v>44457</v>
      </c>
      <c r="E2727" t="s">
        <v>24</v>
      </c>
      <c r="F2727" t="s">
        <v>598</v>
      </c>
      <c r="G2727" t="s">
        <v>26543</v>
      </c>
      <c r="H2727" t="s">
        <v>40</v>
      </c>
      <c r="I2727" t="s">
        <v>27</v>
      </c>
      <c r="J2727" t="s">
        <v>28</v>
      </c>
      <c r="K2727" t="s">
        <v>41</v>
      </c>
      <c r="L2727" t="s">
        <v>50</v>
      </c>
      <c r="M2727" t="s">
        <v>120</v>
      </c>
      <c r="N2727" s="20" t="s">
        <v>599</v>
      </c>
      <c r="O2727" t="s">
        <v>28294</v>
      </c>
      <c r="P2727" t="s">
        <v>62</v>
      </c>
      <c r="Q2727" s="2">
        <v>34905</v>
      </c>
      <c r="R2727" t="s">
        <v>33</v>
      </c>
      <c r="S2727" t="s">
        <v>114</v>
      </c>
      <c r="T2727" t="s">
        <v>35</v>
      </c>
      <c r="U2727" s="3">
        <v>36688</v>
      </c>
      <c r="V2727" t="s">
        <v>58</v>
      </c>
      <c r="W2727" t="s">
        <v>65</v>
      </c>
      <c r="X2727" t="s">
        <v>38</v>
      </c>
      <c r="Y2727">
        <v>4</v>
      </c>
      <c r="Z2727">
        <f>VLOOKUP(A2727,Table3[],3,0)</f>
        <v>1</v>
      </c>
      <c r="AA2727">
        <f>VLOOKUP(A2727,'employee_engagement survey data'!A2727:E3191,4,0)</f>
        <v>4</v>
      </c>
      <c r="AB2727">
        <f>VLOOKUP(A2727,'employee_engagement survey data'!A2727:E2966,5,0)</f>
        <v>1</v>
      </c>
      <c r="AC2727" t="str">
        <f>VLOOKUP(A2727,training_and_development!A2727:F2764,3,0)</f>
        <v>Communication Skills</v>
      </c>
      <c r="AD2727" t="str">
        <f>VLOOKUP(A2727,training_and_development!A2727:E3116,4,0)</f>
        <v>External</v>
      </c>
      <c r="AE2727" t="str">
        <f>VLOOKUP(A2727,training_and_development!A2727:F5724,5,0)</f>
        <v>Failed</v>
      </c>
      <c r="AF2727" t="str">
        <f>VLOOKUP(A2727,training_and_development!A2726:G2746,6,0)</f>
        <v>Paulstad</v>
      </c>
      <c r="AG2727" t="str">
        <f>VLOOKUP(A2727,training_and_development!A2727:H2735,7,0)</f>
        <v>Paul Johnson</v>
      </c>
      <c r="AH2727">
        <f>VLOOKUP(A2727,training_and_development!A2727:H2730,8,0)</f>
        <v>3</v>
      </c>
    </row>
    <row r="2728" spans="1:34" x14ac:dyDescent="0.25">
      <c r="A2728">
        <v>3727</v>
      </c>
      <c r="B2728" t="s">
        <v>20005</v>
      </c>
      <c r="C2728" s="1">
        <v>44434</v>
      </c>
      <c r="D2728" s="8" t="s">
        <v>16975</v>
      </c>
      <c r="E2728" t="s">
        <v>24</v>
      </c>
      <c r="F2728" t="s">
        <v>600</v>
      </c>
      <c r="G2728" t="s">
        <v>26543</v>
      </c>
      <c r="H2728" t="s">
        <v>99</v>
      </c>
      <c r="I2728" t="s">
        <v>27</v>
      </c>
      <c r="J2728" t="s">
        <v>42</v>
      </c>
      <c r="K2728" t="s">
        <v>29</v>
      </c>
      <c r="L2728" t="s">
        <v>30</v>
      </c>
      <c r="M2728" t="s">
        <v>31</v>
      </c>
      <c r="N2728" s="20" t="s">
        <v>16975</v>
      </c>
      <c r="O2728" t="s">
        <v>28294</v>
      </c>
      <c r="P2728" t="s">
        <v>68</v>
      </c>
      <c r="Q2728" s="2">
        <v>16452</v>
      </c>
      <c r="R2728" t="s">
        <v>33</v>
      </c>
      <c r="S2728" t="s">
        <v>4</v>
      </c>
      <c r="T2728" t="s">
        <v>35</v>
      </c>
      <c r="U2728" s="3">
        <v>37883</v>
      </c>
      <c r="V2728" t="s">
        <v>58</v>
      </c>
      <c r="W2728" t="s">
        <v>79</v>
      </c>
      <c r="X2728" t="s">
        <v>38</v>
      </c>
      <c r="Y2728">
        <v>3</v>
      </c>
      <c r="Z2728">
        <f>VLOOKUP(A2728,Table3[],3,0)</f>
        <v>1</v>
      </c>
      <c r="AA2728">
        <f>VLOOKUP(A2728,'employee_engagement survey data'!A2728:E3192,4,0)</f>
        <v>2</v>
      </c>
      <c r="AB2728">
        <f>VLOOKUP(A2728,'employee_engagement survey data'!A2728:E2967,5,0)</f>
        <v>5</v>
      </c>
      <c r="AC2728" t="str">
        <f>VLOOKUP(A2728,training_and_development!A2728:F2765,3,0)</f>
        <v>Project Management</v>
      </c>
      <c r="AD2728" t="str">
        <f>VLOOKUP(A2728,training_and_development!A2728:E3117,4,0)</f>
        <v>Internal</v>
      </c>
      <c r="AE2728" t="str">
        <f>VLOOKUP(A2728,training_and_development!A2728:F5725,5,0)</f>
        <v>Failed</v>
      </c>
      <c r="AF2728" t="str">
        <f>VLOOKUP(A2728,training_and_development!A2727:G2747,6,0)</f>
        <v>Jacobsshire</v>
      </c>
      <c r="AG2728" t="str">
        <f>VLOOKUP(A2728,training_and_development!A2728:H2736,7,0)</f>
        <v>Andrew Hansen</v>
      </c>
      <c r="AH2728">
        <f>VLOOKUP(A2728,training_and_development!A2728:H2731,8,0)</f>
        <v>5</v>
      </c>
    </row>
    <row r="2729" spans="1:34" x14ac:dyDescent="0.25">
      <c r="A2729">
        <v>3728</v>
      </c>
      <c r="B2729" t="s">
        <v>20006</v>
      </c>
      <c r="C2729" s="1">
        <v>44553</v>
      </c>
      <c r="D2729" s="8" t="s">
        <v>16975</v>
      </c>
      <c r="E2729" t="s">
        <v>24</v>
      </c>
      <c r="F2729" t="s">
        <v>601</v>
      </c>
      <c r="G2729" t="s">
        <v>26543</v>
      </c>
      <c r="H2729" t="s">
        <v>61</v>
      </c>
      <c r="I2729" t="s">
        <v>27</v>
      </c>
      <c r="J2729" t="s">
        <v>28</v>
      </c>
      <c r="K2729" t="s">
        <v>41</v>
      </c>
      <c r="L2729" t="s">
        <v>42</v>
      </c>
      <c r="M2729" t="s">
        <v>31</v>
      </c>
      <c r="N2729" s="20" t="s">
        <v>16975</v>
      </c>
      <c r="O2729" t="s">
        <v>28294</v>
      </c>
      <c r="P2729" t="s">
        <v>105</v>
      </c>
      <c r="Q2729" s="2">
        <v>24510</v>
      </c>
      <c r="R2729" t="s">
        <v>33</v>
      </c>
      <c r="S2729" t="s">
        <v>64</v>
      </c>
      <c r="T2729" t="s">
        <v>45</v>
      </c>
      <c r="U2729" s="3">
        <v>39843</v>
      </c>
      <c r="V2729" t="s">
        <v>46</v>
      </c>
      <c r="W2729" t="s">
        <v>79</v>
      </c>
      <c r="X2729" t="s">
        <v>38</v>
      </c>
      <c r="Y2729">
        <v>5</v>
      </c>
      <c r="Z2729">
        <f>VLOOKUP(A2729,Table3[],3,0)</f>
        <v>5</v>
      </c>
      <c r="AA2729">
        <f>VLOOKUP(A2729,'employee_engagement survey data'!A2729:E3193,4,0)</f>
        <v>1</v>
      </c>
      <c r="AB2729">
        <f>VLOOKUP(A2729,'employee_engagement survey data'!A2729:E2968,5,0)</f>
        <v>2</v>
      </c>
      <c r="AC2729" t="str">
        <f>VLOOKUP(A2729,training_and_development!A2729:F2766,3,0)</f>
        <v>Customer Service</v>
      </c>
      <c r="AD2729" t="str">
        <f>VLOOKUP(A2729,training_and_development!A2729:E3118,4,0)</f>
        <v>Internal</v>
      </c>
      <c r="AE2729" t="str">
        <f>VLOOKUP(A2729,training_and_development!A2729:F5726,5,0)</f>
        <v>Completed</v>
      </c>
      <c r="AF2729" t="str">
        <f>VLOOKUP(A2729,training_and_development!A2728:G2748,6,0)</f>
        <v>New Codyview</v>
      </c>
      <c r="AG2729" t="str">
        <f>VLOOKUP(A2729,training_and_development!A2729:H2737,7,0)</f>
        <v>Erin Keller DVM</v>
      </c>
      <c r="AH2729">
        <f>VLOOKUP(A2729,training_and_development!A2729:H2732,8,0)</f>
        <v>5</v>
      </c>
    </row>
    <row r="2730" spans="1:34" x14ac:dyDescent="0.25">
      <c r="A2730">
        <v>3729</v>
      </c>
      <c r="B2730" t="s">
        <v>20007</v>
      </c>
      <c r="C2730" s="1">
        <v>44903</v>
      </c>
      <c r="D2730" s="8">
        <v>45111</v>
      </c>
      <c r="E2730" t="s">
        <v>24</v>
      </c>
      <c r="F2730" t="s">
        <v>602</v>
      </c>
      <c r="G2730" t="s">
        <v>26543</v>
      </c>
      <c r="H2730" t="s">
        <v>67</v>
      </c>
      <c r="I2730" t="s">
        <v>27</v>
      </c>
      <c r="J2730" t="s">
        <v>28</v>
      </c>
      <c r="K2730" t="s">
        <v>51</v>
      </c>
      <c r="L2730" t="s">
        <v>42</v>
      </c>
      <c r="M2730" t="s">
        <v>120</v>
      </c>
      <c r="N2730" s="20" t="s">
        <v>603</v>
      </c>
      <c r="O2730" t="s">
        <v>28294</v>
      </c>
      <c r="P2730" t="s">
        <v>177</v>
      </c>
      <c r="Q2730" s="2">
        <v>15707</v>
      </c>
      <c r="R2730" t="s">
        <v>33</v>
      </c>
      <c r="S2730" t="s">
        <v>4</v>
      </c>
      <c r="T2730" t="s">
        <v>45</v>
      </c>
      <c r="U2730" s="3">
        <v>69873</v>
      </c>
      <c r="V2730" t="s">
        <v>58</v>
      </c>
      <c r="W2730" t="s">
        <v>79</v>
      </c>
      <c r="X2730" t="s">
        <v>38</v>
      </c>
      <c r="Y2730">
        <v>3</v>
      </c>
      <c r="Z2730">
        <f>VLOOKUP(A2730,Table3[],3,0)</f>
        <v>4</v>
      </c>
      <c r="AA2730">
        <f>VLOOKUP(A2730,'employee_engagement survey data'!A2730:E3194,4,0)</f>
        <v>5</v>
      </c>
      <c r="AB2730">
        <f>VLOOKUP(A2730,'employee_engagement survey data'!A2730:E2969,5,0)</f>
        <v>3</v>
      </c>
      <c r="AC2730" t="str">
        <f>VLOOKUP(A2730,training_and_development!A2730:F2767,3,0)</f>
        <v>Customer Service</v>
      </c>
      <c r="AD2730" t="str">
        <f>VLOOKUP(A2730,training_and_development!A2730:E3119,4,0)</f>
        <v>External</v>
      </c>
      <c r="AE2730" t="str">
        <f>VLOOKUP(A2730,training_and_development!A2730:F5727,5,0)</f>
        <v>Failed</v>
      </c>
      <c r="AF2730" t="str">
        <f>VLOOKUP(A2730,training_and_development!A2729:G2749,6,0)</f>
        <v>Lake Riley</v>
      </c>
      <c r="AG2730" t="str">
        <f>VLOOKUP(A2730,training_and_development!A2730:H2738,7,0)</f>
        <v>Jacob Roach</v>
      </c>
      <c r="AH2730">
        <f>VLOOKUP(A2730,training_and_development!A2730:H2733,8,0)</f>
        <v>1</v>
      </c>
    </row>
    <row r="2731" spans="1:34" x14ac:dyDescent="0.25">
      <c r="A2731">
        <v>3730</v>
      </c>
      <c r="B2731" t="s">
        <v>20008</v>
      </c>
      <c r="C2731" s="1">
        <v>44579</v>
      </c>
      <c r="D2731" s="8" t="s">
        <v>16975</v>
      </c>
      <c r="E2731" t="s">
        <v>24</v>
      </c>
      <c r="F2731" t="s">
        <v>604</v>
      </c>
      <c r="G2731" t="s">
        <v>26543</v>
      </c>
      <c r="H2731" t="s">
        <v>26</v>
      </c>
      <c r="I2731" t="s">
        <v>27</v>
      </c>
      <c r="J2731" t="s">
        <v>28</v>
      </c>
      <c r="K2731" t="s">
        <v>51</v>
      </c>
      <c r="L2731" t="s">
        <v>30</v>
      </c>
      <c r="M2731" t="s">
        <v>31</v>
      </c>
      <c r="N2731" s="20" t="s">
        <v>16975</v>
      </c>
      <c r="O2731" t="s">
        <v>28294</v>
      </c>
      <c r="P2731" t="s">
        <v>146</v>
      </c>
      <c r="Q2731" s="2">
        <v>24084</v>
      </c>
      <c r="R2731" t="s">
        <v>33</v>
      </c>
      <c r="S2731" t="s">
        <v>85</v>
      </c>
      <c r="T2731" t="s">
        <v>45</v>
      </c>
      <c r="U2731" s="3">
        <v>2548</v>
      </c>
      <c r="V2731" t="s">
        <v>71</v>
      </c>
      <c r="W2731" t="s">
        <v>37</v>
      </c>
      <c r="X2731" t="s">
        <v>38</v>
      </c>
      <c r="Y2731">
        <v>4</v>
      </c>
      <c r="Z2731">
        <f>VLOOKUP(A2731,Table3[],3,0)</f>
        <v>4</v>
      </c>
      <c r="AA2731">
        <f>VLOOKUP(A2731,'employee_engagement survey data'!A2731:E3195,4,0)</f>
        <v>5</v>
      </c>
      <c r="AB2731">
        <f>VLOOKUP(A2731,'employee_engagement survey data'!A2731:E2970,5,0)</f>
        <v>5</v>
      </c>
      <c r="AC2731" t="str">
        <f>VLOOKUP(A2731,training_and_development!A2731:F2768,3,0)</f>
        <v>Leadership Development</v>
      </c>
      <c r="AD2731" t="str">
        <f>VLOOKUP(A2731,training_and_development!A2731:E3120,4,0)</f>
        <v>External</v>
      </c>
      <c r="AE2731" t="str">
        <f>VLOOKUP(A2731,training_and_development!A2731:F5728,5,0)</f>
        <v>Failed</v>
      </c>
      <c r="AF2731" t="str">
        <f>VLOOKUP(A2731,training_and_development!A2730:G2750,6,0)</f>
        <v>Matthewburgh</v>
      </c>
      <c r="AG2731" t="str">
        <f>VLOOKUP(A2731,training_and_development!A2731:H2739,7,0)</f>
        <v>Douglas Robinson</v>
      </c>
      <c r="AH2731">
        <f>VLOOKUP(A2731,training_and_development!A2731:H2734,8,0)</f>
        <v>1</v>
      </c>
    </row>
    <row r="2732" spans="1:34" x14ac:dyDescent="0.25">
      <c r="A2732">
        <v>3731</v>
      </c>
      <c r="B2732" t="s">
        <v>20009</v>
      </c>
      <c r="C2732" s="1">
        <v>43889</v>
      </c>
      <c r="D2732" s="8">
        <v>44909</v>
      </c>
      <c r="E2732" t="s">
        <v>24</v>
      </c>
      <c r="F2732" t="s">
        <v>605</v>
      </c>
      <c r="G2732" t="s">
        <v>26543</v>
      </c>
      <c r="H2732" t="s">
        <v>40</v>
      </c>
      <c r="I2732" t="s">
        <v>27</v>
      </c>
      <c r="J2732" t="s">
        <v>42</v>
      </c>
      <c r="K2732" t="s">
        <v>51</v>
      </c>
      <c r="L2732" t="s">
        <v>42</v>
      </c>
      <c r="M2732" t="s">
        <v>100</v>
      </c>
      <c r="N2732" s="20" t="s">
        <v>606</v>
      </c>
      <c r="O2732" t="s">
        <v>28294</v>
      </c>
      <c r="P2732" t="s">
        <v>68</v>
      </c>
      <c r="Q2732" s="2">
        <v>35980</v>
      </c>
      <c r="R2732" t="s">
        <v>33</v>
      </c>
      <c r="S2732" t="s">
        <v>85</v>
      </c>
      <c r="T2732" t="s">
        <v>45</v>
      </c>
      <c r="U2732" s="3">
        <v>73555</v>
      </c>
      <c r="V2732" t="s">
        <v>46</v>
      </c>
      <c r="W2732" t="s">
        <v>59</v>
      </c>
      <c r="X2732" t="s">
        <v>38</v>
      </c>
      <c r="Y2732">
        <v>3</v>
      </c>
      <c r="Z2732">
        <f>VLOOKUP(A2732,Table3[],3,0)</f>
        <v>2</v>
      </c>
      <c r="AA2732">
        <f>VLOOKUP(A2732,'employee_engagement survey data'!A2732:E3196,4,0)</f>
        <v>4</v>
      </c>
      <c r="AB2732">
        <f>VLOOKUP(A2732,'employee_engagement survey data'!A2732:E2971,5,0)</f>
        <v>1</v>
      </c>
      <c r="AC2732" t="str">
        <f>VLOOKUP(A2732,training_and_development!A2732:F2769,3,0)</f>
        <v>Project Management</v>
      </c>
      <c r="AD2732" t="str">
        <f>VLOOKUP(A2732,training_and_development!A2732:E3121,4,0)</f>
        <v>External</v>
      </c>
      <c r="AE2732" t="str">
        <f>VLOOKUP(A2732,training_and_development!A2732:F5729,5,0)</f>
        <v>Completed</v>
      </c>
      <c r="AF2732" t="str">
        <f>VLOOKUP(A2732,training_and_development!A2731:G2751,6,0)</f>
        <v>Brookeport</v>
      </c>
      <c r="AG2732" t="str">
        <f>VLOOKUP(A2732,training_and_development!A2732:H2740,7,0)</f>
        <v>Carolyn Sellers</v>
      </c>
      <c r="AH2732">
        <f>VLOOKUP(A2732,training_and_development!A2732:H2735,8,0)</f>
        <v>5</v>
      </c>
    </row>
    <row r="2733" spans="1:34" x14ac:dyDescent="0.25">
      <c r="A2733">
        <v>3732</v>
      </c>
      <c r="B2733" t="s">
        <v>20010</v>
      </c>
      <c r="C2733" s="1">
        <v>43982</v>
      </c>
      <c r="D2733" s="8" t="s">
        <v>16975</v>
      </c>
      <c r="E2733" t="s">
        <v>24</v>
      </c>
      <c r="F2733" t="s">
        <v>607</v>
      </c>
      <c r="G2733" t="s">
        <v>26543</v>
      </c>
      <c r="H2733" t="s">
        <v>99</v>
      </c>
      <c r="I2733" t="s">
        <v>27</v>
      </c>
      <c r="J2733" t="s">
        <v>42</v>
      </c>
      <c r="K2733" t="s">
        <v>51</v>
      </c>
      <c r="L2733" t="s">
        <v>42</v>
      </c>
      <c r="M2733" t="s">
        <v>31</v>
      </c>
      <c r="N2733" s="20" t="s">
        <v>16975</v>
      </c>
      <c r="O2733" t="s">
        <v>28294</v>
      </c>
      <c r="P2733" t="s">
        <v>68</v>
      </c>
      <c r="Q2733" s="2">
        <v>19908</v>
      </c>
      <c r="R2733" t="s">
        <v>33</v>
      </c>
      <c r="S2733" t="s">
        <v>78</v>
      </c>
      <c r="T2733" t="s">
        <v>45</v>
      </c>
      <c r="U2733" s="3">
        <v>27650</v>
      </c>
      <c r="V2733" t="s">
        <v>71</v>
      </c>
      <c r="W2733" t="s">
        <v>37</v>
      </c>
      <c r="X2733" t="s">
        <v>38</v>
      </c>
      <c r="Y2733">
        <v>5</v>
      </c>
      <c r="Z2733">
        <f>VLOOKUP(A2733,Table3[],3,0)</f>
        <v>3</v>
      </c>
      <c r="AA2733">
        <f>VLOOKUP(A2733,'employee_engagement survey data'!A2733:E3197,4,0)</f>
        <v>4</v>
      </c>
      <c r="AB2733">
        <f>VLOOKUP(A2733,'employee_engagement survey data'!A2733:E2972,5,0)</f>
        <v>4</v>
      </c>
      <c r="AC2733" t="str">
        <f>VLOOKUP(A2733,training_and_development!A2733:F2770,3,0)</f>
        <v>Technical Skills</v>
      </c>
      <c r="AD2733" t="str">
        <f>VLOOKUP(A2733,training_and_development!A2733:E3122,4,0)</f>
        <v>Internal</v>
      </c>
      <c r="AE2733" t="str">
        <f>VLOOKUP(A2733,training_and_development!A2733:F5730,5,0)</f>
        <v>Failed</v>
      </c>
      <c r="AF2733" t="str">
        <f>VLOOKUP(A2733,training_and_development!A2732:G2752,6,0)</f>
        <v>Kylieland</v>
      </c>
      <c r="AG2733" t="str">
        <f>VLOOKUP(A2733,training_and_development!A2733:H2741,7,0)</f>
        <v>Jason Lane</v>
      </c>
      <c r="AH2733">
        <f>VLOOKUP(A2733,training_and_development!A2733:H2736,8,0)</f>
        <v>5</v>
      </c>
    </row>
    <row r="2734" spans="1:34" x14ac:dyDescent="0.25">
      <c r="A2734">
        <v>3733</v>
      </c>
      <c r="B2734" t="s">
        <v>20011</v>
      </c>
      <c r="C2734" s="1">
        <v>43941</v>
      </c>
      <c r="D2734" s="8">
        <v>44765</v>
      </c>
      <c r="E2734" t="s">
        <v>24</v>
      </c>
      <c r="F2734" t="s">
        <v>608</v>
      </c>
      <c r="G2734" t="s">
        <v>26543</v>
      </c>
      <c r="H2734" t="s">
        <v>87</v>
      </c>
      <c r="I2734" t="s">
        <v>131</v>
      </c>
      <c r="J2734" t="s">
        <v>28</v>
      </c>
      <c r="K2734" t="s">
        <v>29</v>
      </c>
      <c r="L2734" t="s">
        <v>42</v>
      </c>
      <c r="M2734" t="s">
        <v>100</v>
      </c>
      <c r="N2734" s="20" t="s">
        <v>609</v>
      </c>
      <c r="O2734" t="s">
        <v>28294</v>
      </c>
      <c r="P2734" t="s">
        <v>68</v>
      </c>
      <c r="Q2734" s="2">
        <v>34622</v>
      </c>
      <c r="R2734" t="s">
        <v>33</v>
      </c>
      <c r="S2734" t="s">
        <v>70</v>
      </c>
      <c r="T2734" t="s">
        <v>35</v>
      </c>
      <c r="U2734" s="3">
        <v>2035</v>
      </c>
      <c r="V2734" t="s">
        <v>46</v>
      </c>
      <c r="W2734" t="s">
        <v>59</v>
      </c>
      <c r="X2734" t="s">
        <v>38</v>
      </c>
      <c r="Y2734">
        <v>3</v>
      </c>
      <c r="Z2734">
        <f>VLOOKUP(A2734,Table3[],3,0)</f>
        <v>1</v>
      </c>
      <c r="AA2734">
        <f>VLOOKUP(A2734,'employee_engagement survey data'!A2734:E3198,4,0)</f>
        <v>3</v>
      </c>
      <c r="AB2734">
        <f>VLOOKUP(A2734,'employee_engagement survey data'!A2734:E2973,5,0)</f>
        <v>5</v>
      </c>
      <c r="AC2734" t="str">
        <f>VLOOKUP(A2734,training_and_development!A2734:F2771,3,0)</f>
        <v>Communication Skills</v>
      </c>
      <c r="AD2734" t="str">
        <f>VLOOKUP(A2734,training_and_development!A2734:E3123,4,0)</f>
        <v>Internal</v>
      </c>
      <c r="AE2734" t="str">
        <f>VLOOKUP(A2734,training_and_development!A2734:F5731,5,0)</f>
        <v>Failed</v>
      </c>
      <c r="AF2734" t="str">
        <f>VLOOKUP(A2734,training_and_development!A2733:G2753,6,0)</f>
        <v>Phillipsside</v>
      </c>
      <c r="AG2734" t="str">
        <f>VLOOKUP(A2734,training_and_development!A2734:H2742,7,0)</f>
        <v>Jared Martin</v>
      </c>
      <c r="AH2734">
        <f>VLOOKUP(A2734,training_and_development!A2734:H2737,8,0)</f>
        <v>1</v>
      </c>
    </row>
    <row r="2735" spans="1:34" x14ac:dyDescent="0.25">
      <c r="A2735">
        <v>3734</v>
      </c>
      <c r="B2735" t="s">
        <v>20012</v>
      </c>
      <c r="C2735" s="1">
        <v>43531</v>
      </c>
      <c r="D2735" s="8" t="s">
        <v>16975</v>
      </c>
      <c r="E2735" t="s">
        <v>24</v>
      </c>
      <c r="F2735" t="s">
        <v>610</v>
      </c>
      <c r="G2735" t="s">
        <v>26543</v>
      </c>
      <c r="H2735" t="s">
        <v>49</v>
      </c>
      <c r="I2735" t="s">
        <v>27</v>
      </c>
      <c r="J2735" t="s">
        <v>50</v>
      </c>
      <c r="K2735" t="s">
        <v>29</v>
      </c>
      <c r="L2735" t="s">
        <v>30</v>
      </c>
      <c r="M2735" t="s">
        <v>31</v>
      </c>
      <c r="N2735" s="20" t="s">
        <v>16975</v>
      </c>
      <c r="O2735" t="s">
        <v>28294</v>
      </c>
      <c r="P2735" t="s">
        <v>437</v>
      </c>
      <c r="Q2735" s="2">
        <v>23579</v>
      </c>
      <c r="R2735" t="s">
        <v>33</v>
      </c>
      <c r="S2735" t="s">
        <v>85</v>
      </c>
      <c r="T2735" t="s">
        <v>45</v>
      </c>
      <c r="U2735" s="3">
        <v>74284</v>
      </c>
      <c r="V2735" t="s">
        <v>36</v>
      </c>
      <c r="W2735" t="s">
        <v>79</v>
      </c>
      <c r="X2735" t="s">
        <v>38</v>
      </c>
      <c r="Y2735">
        <v>3</v>
      </c>
      <c r="Z2735">
        <f>VLOOKUP(A2735,Table3[],3,0)</f>
        <v>4</v>
      </c>
      <c r="AA2735">
        <f>VLOOKUP(A2735,'employee_engagement survey data'!A2735:E3199,4,0)</f>
        <v>5</v>
      </c>
      <c r="AB2735">
        <f>VLOOKUP(A2735,'employee_engagement survey data'!A2735:E2974,5,0)</f>
        <v>2</v>
      </c>
      <c r="AC2735" t="str">
        <f>VLOOKUP(A2735,training_and_development!A2735:F2772,3,0)</f>
        <v>Communication Skills</v>
      </c>
      <c r="AD2735" t="str">
        <f>VLOOKUP(A2735,training_and_development!A2735:E3124,4,0)</f>
        <v>Internal</v>
      </c>
      <c r="AE2735" t="str">
        <f>VLOOKUP(A2735,training_and_development!A2735:F5732,5,0)</f>
        <v>Failed</v>
      </c>
      <c r="AF2735" t="str">
        <f>VLOOKUP(A2735,training_and_development!A2734:G2754,6,0)</f>
        <v>Joseport</v>
      </c>
      <c r="AG2735" t="str">
        <f>VLOOKUP(A2735,training_and_development!A2735:H2743,7,0)</f>
        <v>Lynn Fleming</v>
      </c>
      <c r="AH2735">
        <f>VLOOKUP(A2735,training_and_development!A2735:H2738,8,0)</f>
        <v>2</v>
      </c>
    </row>
    <row r="2736" spans="1:34" x14ac:dyDescent="0.25">
      <c r="A2736">
        <v>3735</v>
      </c>
      <c r="B2736" t="s">
        <v>20013</v>
      </c>
      <c r="C2736" s="1">
        <v>43614</v>
      </c>
      <c r="D2736" s="8" t="s">
        <v>16975</v>
      </c>
      <c r="E2736" t="s">
        <v>24</v>
      </c>
      <c r="F2736" t="s">
        <v>611</v>
      </c>
      <c r="G2736" t="s">
        <v>26543</v>
      </c>
      <c r="H2736" t="s">
        <v>116</v>
      </c>
      <c r="I2736" t="s">
        <v>27</v>
      </c>
      <c r="J2736" t="s">
        <v>28</v>
      </c>
      <c r="K2736" t="s">
        <v>29</v>
      </c>
      <c r="L2736" t="s">
        <v>30</v>
      </c>
      <c r="M2736" t="s">
        <v>31</v>
      </c>
      <c r="N2736" s="20" t="s">
        <v>16975</v>
      </c>
      <c r="O2736" t="s">
        <v>28294</v>
      </c>
      <c r="P2736" t="s">
        <v>281</v>
      </c>
      <c r="Q2736" s="2">
        <v>23203</v>
      </c>
      <c r="R2736" t="s">
        <v>33</v>
      </c>
      <c r="S2736" t="s">
        <v>217</v>
      </c>
      <c r="T2736" t="s">
        <v>45</v>
      </c>
      <c r="U2736" s="3">
        <v>81455</v>
      </c>
      <c r="V2736" t="s">
        <v>36</v>
      </c>
      <c r="W2736" t="s">
        <v>65</v>
      </c>
      <c r="X2736" t="s">
        <v>38</v>
      </c>
      <c r="Y2736">
        <v>1</v>
      </c>
      <c r="Z2736">
        <f>VLOOKUP(A2736,Table3[],3,0)</f>
        <v>4</v>
      </c>
      <c r="AA2736">
        <f>VLOOKUP(A2736,'employee_engagement survey data'!A2736:E3200,4,0)</f>
        <v>4</v>
      </c>
      <c r="AB2736">
        <f>VLOOKUP(A2736,'employee_engagement survey data'!A2736:E2975,5,0)</f>
        <v>4</v>
      </c>
      <c r="AC2736" t="str">
        <f>VLOOKUP(A2736,training_and_development!A2736:F2773,3,0)</f>
        <v>Technical Skills</v>
      </c>
      <c r="AD2736" t="str">
        <f>VLOOKUP(A2736,training_and_development!A2736:E3125,4,0)</f>
        <v>External</v>
      </c>
      <c r="AE2736" t="str">
        <f>VLOOKUP(A2736,training_and_development!A2736:F5733,5,0)</f>
        <v>Failed</v>
      </c>
      <c r="AF2736" t="str">
        <f>VLOOKUP(A2736,training_and_development!A2735:G2755,6,0)</f>
        <v>Port Leonard</v>
      </c>
      <c r="AG2736" t="str">
        <f>VLOOKUP(A2736,training_and_development!A2736:H2744,7,0)</f>
        <v>Christopher Jackson</v>
      </c>
      <c r="AH2736">
        <f>VLOOKUP(A2736,training_and_development!A2736:H2739,8,0)</f>
        <v>1</v>
      </c>
    </row>
    <row r="2737" spans="1:34" x14ac:dyDescent="0.25">
      <c r="A2737">
        <v>3736</v>
      </c>
      <c r="B2737" t="s">
        <v>20014</v>
      </c>
      <c r="C2737" s="1">
        <v>44122</v>
      </c>
      <c r="D2737" s="8">
        <v>45007</v>
      </c>
      <c r="E2737" t="s">
        <v>24</v>
      </c>
      <c r="F2737" t="s">
        <v>612</v>
      </c>
      <c r="G2737" t="s">
        <v>26543</v>
      </c>
      <c r="H2737" t="s">
        <v>96</v>
      </c>
      <c r="I2737" t="s">
        <v>27</v>
      </c>
      <c r="J2737" t="s">
        <v>50</v>
      </c>
      <c r="K2737" t="s">
        <v>41</v>
      </c>
      <c r="L2737" t="s">
        <v>42</v>
      </c>
      <c r="M2737" t="s">
        <v>92</v>
      </c>
      <c r="N2737" s="20" t="s">
        <v>613</v>
      </c>
      <c r="O2737" t="s">
        <v>28294</v>
      </c>
      <c r="P2737" t="s">
        <v>177</v>
      </c>
      <c r="Q2737" s="2">
        <v>27943</v>
      </c>
      <c r="R2737" t="s">
        <v>33</v>
      </c>
      <c r="S2737" t="s">
        <v>64</v>
      </c>
      <c r="T2737" t="s">
        <v>45</v>
      </c>
      <c r="U2737" s="3">
        <v>95345</v>
      </c>
      <c r="V2737" t="s">
        <v>58</v>
      </c>
      <c r="W2737" t="s">
        <v>65</v>
      </c>
      <c r="X2737" t="s">
        <v>38</v>
      </c>
      <c r="Y2737">
        <v>2</v>
      </c>
      <c r="Z2737">
        <f>VLOOKUP(A2737,Table3[],3,0)</f>
        <v>3</v>
      </c>
      <c r="AA2737">
        <f>VLOOKUP(A2737,'employee_engagement survey data'!A2737:E3201,4,0)</f>
        <v>1</v>
      </c>
      <c r="AB2737">
        <f>VLOOKUP(A2737,'employee_engagement survey data'!A2737:E2976,5,0)</f>
        <v>3</v>
      </c>
      <c r="AC2737" t="str">
        <f>VLOOKUP(A2737,training_and_development!A2737:F2774,3,0)</f>
        <v>Project Management</v>
      </c>
      <c r="AD2737" t="str">
        <f>VLOOKUP(A2737,training_and_development!A2737:E3126,4,0)</f>
        <v>Internal</v>
      </c>
      <c r="AE2737" t="str">
        <f>VLOOKUP(A2737,training_and_development!A2737:F5734,5,0)</f>
        <v>Failed</v>
      </c>
      <c r="AF2737" t="str">
        <f>VLOOKUP(A2737,training_and_development!A2736:G2756,6,0)</f>
        <v>Lake Cathyshire</v>
      </c>
      <c r="AG2737" t="str">
        <f>VLOOKUP(A2737,training_and_development!A2737:H2745,7,0)</f>
        <v>Brandy Drake</v>
      </c>
      <c r="AH2737">
        <f>VLOOKUP(A2737,training_and_development!A2737:H2740,8,0)</f>
        <v>2</v>
      </c>
    </row>
    <row r="2738" spans="1:34" x14ac:dyDescent="0.25">
      <c r="A2738">
        <v>3737</v>
      </c>
      <c r="B2738" t="s">
        <v>20015</v>
      </c>
      <c r="C2738" s="1">
        <v>43423</v>
      </c>
      <c r="D2738" s="8" t="s">
        <v>16975</v>
      </c>
      <c r="E2738" t="s">
        <v>24</v>
      </c>
      <c r="F2738" t="s">
        <v>614</v>
      </c>
      <c r="G2738" t="s">
        <v>26543</v>
      </c>
      <c r="H2738" t="s">
        <v>61</v>
      </c>
      <c r="I2738" t="s">
        <v>27</v>
      </c>
      <c r="J2738" t="s">
        <v>42</v>
      </c>
      <c r="K2738" t="s">
        <v>51</v>
      </c>
      <c r="L2738" t="s">
        <v>42</v>
      </c>
      <c r="M2738" t="s">
        <v>31</v>
      </c>
      <c r="N2738" s="20" t="s">
        <v>16975</v>
      </c>
      <c r="O2738" t="s">
        <v>28294</v>
      </c>
      <c r="P2738" t="s">
        <v>319</v>
      </c>
      <c r="Q2738" s="2">
        <v>17147</v>
      </c>
      <c r="R2738" t="s">
        <v>33</v>
      </c>
      <c r="S2738" t="s">
        <v>126</v>
      </c>
      <c r="T2738" t="s">
        <v>45</v>
      </c>
      <c r="U2738" s="3">
        <v>67176</v>
      </c>
      <c r="V2738" t="s">
        <v>46</v>
      </c>
      <c r="W2738" t="s">
        <v>79</v>
      </c>
      <c r="X2738" t="s">
        <v>38</v>
      </c>
      <c r="Y2738">
        <v>5</v>
      </c>
      <c r="Z2738">
        <f>VLOOKUP(A2738,Table3[],3,0)</f>
        <v>2</v>
      </c>
      <c r="AA2738">
        <f>VLOOKUP(A2738,'employee_engagement survey data'!A2738:E3202,4,0)</f>
        <v>5</v>
      </c>
      <c r="AB2738">
        <f>VLOOKUP(A2738,'employee_engagement survey data'!A2738:E2977,5,0)</f>
        <v>1</v>
      </c>
      <c r="AC2738" t="str">
        <f>VLOOKUP(A2738,training_and_development!A2738:F2775,3,0)</f>
        <v>Customer Service</v>
      </c>
      <c r="AD2738" t="str">
        <f>VLOOKUP(A2738,training_and_development!A2738:E3127,4,0)</f>
        <v>External</v>
      </c>
      <c r="AE2738" t="str">
        <f>VLOOKUP(A2738,training_and_development!A2738:F5735,5,0)</f>
        <v>Failed</v>
      </c>
      <c r="AF2738" t="str">
        <f>VLOOKUP(A2738,training_and_development!A2737:G2757,6,0)</f>
        <v>Hickmanbury</v>
      </c>
      <c r="AG2738" t="str">
        <f>VLOOKUP(A2738,training_and_development!A2738:H2746,7,0)</f>
        <v>James Green DVM</v>
      </c>
      <c r="AH2738">
        <f>VLOOKUP(A2738,training_and_development!A2738:H2741,8,0)</f>
        <v>1</v>
      </c>
    </row>
    <row r="2739" spans="1:34" x14ac:dyDescent="0.25">
      <c r="A2739">
        <v>3738</v>
      </c>
      <c r="B2739" t="s">
        <v>20016</v>
      </c>
      <c r="C2739" s="1">
        <v>44666</v>
      </c>
      <c r="D2739" s="8">
        <v>44935</v>
      </c>
      <c r="E2739" t="s">
        <v>332</v>
      </c>
      <c r="F2739" t="s">
        <v>615</v>
      </c>
      <c r="G2739" t="s">
        <v>26543</v>
      </c>
      <c r="H2739" t="s">
        <v>96</v>
      </c>
      <c r="I2739" t="s">
        <v>339</v>
      </c>
      <c r="J2739" t="s">
        <v>50</v>
      </c>
      <c r="K2739" t="s">
        <v>41</v>
      </c>
      <c r="L2739" t="s">
        <v>30</v>
      </c>
      <c r="M2739" t="s">
        <v>74</v>
      </c>
      <c r="N2739" s="20" t="s">
        <v>616</v>
      </c>
      <c r="O2739" t="s">
        <v>28294</v>
      </c>
      <c r="P2739" t="s">
        <v>62</v>
      </c>
      <c r="Q2739" s="2">
        <v>36772</v>
      </c>
      <c r="R2739" t="s">
        <v>33</v>
      </c>
      <c r="S2739" t="s">
        <v>114</v>
      </c>
      <c r="T2739" t="s">
        <v>35</v>
      </c>
      <c r="U2739" s="3">
        <v>21015</v>
      </c>
      <c r="V2739" t="s">
        <v>46</v>
      </c>
      <c r="W2739" t="s">
        <v>37</v>
      </c>
      <c r="X2739" t="s">
        <v>38</v>
      </c>
      <c r="Y2739">
        <v>3</v>
      </c>
      <c r="Z2739">
        <f>VLOOKUP(A2739,Table3[],3,0)</f>
        <v>3</v>
      </c>
      <c r="AA2739">
        <f>VLOOKUP(A2739,'employee_engagement survey data'!A2739:E3203,4,0)</f>
        <v>3</v>
      </c>
      <c r="AB2739">
        <f>VLOOKUP(A2739,'employee_engagement survey data'!A2739:E2978,5,0)</f>
        <v>5</v>
      </c>
      <c r="AC2739" t="str">
        <f>VLOOKUP(A2739,training_and_development!A2739:F2776,3,0)</f>
        <v>Technical Skills</v>
      </c>
      <c r="AD2739" t="str">
        <f>VLOOKUP(A2739,training_and_development!A2739:E3128,4,0)</f>
        <v>Internal</v>
      </c>
      <c r="AE2739" t="str">
        <f>VLOOKUP(A2739,training_and_development!A2739:F5736,5,0)</f>
        <v>Completed</v>
      </c>
      <c r="AF2739" t="str">
        <f>VLOOKUP(A2739,training_and_development!A2738:G2758,6,0)</f>
        <v>Mathewburgh</v>
      </c>
      <c r="AG2739" t="str">
        <f>VLOOKUP(A2739,training_and_development!A2739:H2747,7,0)</f>
        <v>Steven Sharp</v>
      </c>
      <c r="AH2739">
        <f>VLOOKUP(A2739,training_and_development!A2739:H2742,8,0)</f>
        <v>3</v>
      </c>
    </row>
    <row r="2740" spans="1:34" x14ac:dyDescent="0.25">
      <c r="A2740">
        <v>3739</v>
      </c>
      <c r="B2740" t="s">
        <v>20017</v>
      </c>
      <c r="C2740" s="1">
        <v>43336</v>
      </c>
      <c r="D2740" s="8">
        <v>44277</v>
      </c>
      <c r="E2740" t="s">
        <v>332</v>
      </c>
      <c r="F2740" t="s">
        <v>617</v>
      </c>
      <c r="G2740" t="s">
        <v>26543</v>
      </c>
      <c r="H2740" t="s">
        <v>40</v>
      </c>
      <c r="I2740" t="s">
        <v>339</v>
      </c>
      <c r="J2740" t="s">
        <v>50</v>
      </c>
      <c r="K2740" t="s">
        <v>51</v>
      </c>
      <c r="L2740" t="s">
        <v>30</v>
      </c>
      <c r="M2740" t="s">
        <v>120</v>
      </c>
      <c r="N2740" s="20" t="s">
        <v>618</v>
      </c>
      <c r="O2740" t="s">
        <v>28294</v>
      </c>
      <c r="P2740" t="s">
        <v>68</v>
      </c>
      <c r="Q2740" s="2">
        <v>18696</v>
      </c>
      <c r="R2740" t="s">
        <v>33</v>
      </c>
      <c r="S2740" t="s">
        <v>166</v>
      </c>
      <c r="T2740" t="s">
        <v>35</v>
      </c>
      <c r="U2740" s="3">
        <v>80870</v>
      </c>
      <c r="V2740" t="s">
        <v>94</v>
      </c>
      <c r="W2740" t="s">
        <v>79</v>
      </c>
      <c r="X2740" t="s">
        <v>38</v>
      </c>
      <c r="Y2740">
        <v>3</v>
      </c>
      <c r="Z2740">
        <f>VLOOKUP(A2740,Table3[],3,0)</f>
        <v>1</v>
      </c>
      <c r="AA2740">
        <f>VLOOKUP(A2740,'employee_engagement survey data'!A2740:E3204,4,0)</f>
        <v>3</v>
      </c>
      <c r="AB2740">
        <f>VLOOKUP(A2740,'employee_engagement survey data'!A2740:E2979,5,0)</f>
        <v>4</v>
      </c>
      <c r="AC2740" t="str">
        <f>VLOOKUP(A2740,training_and_development!A2740:F2777,3,0)</f>
        <v>Customer Service</v>
      </c>
      <c r="AD2740" t="str">
        <f>VLOOKUP(A2740,training_and_development!A2740:E3129,4,0)</f>
        <v>External</v>
      </c>
      <c r="AE2740" t="str">
        <f>VLOOKUP(A2740,training_and_development!A2740:F5737,5,0)</f>
        <v>Failed</v>
      </c>
      <c r="AF2740" t="str">
        <f>VLOOKUP(A2740,training_and_development!A2739:G2759,6,0)</f>
        <v>North Stephen</v>
      </c>
      <c r="AG2740" t="str">
        <f>VLOOKUP(A2740,training_and_development!A2740:H2748,7,0)</f>
        <v>Sierra Oneill</v>
      </c>
      <c r="AH2740">
        <f>VLOOKUP(A2740,training_and_development!A2740:H2743,8,0)</f>
        <v>5</v>
      </c>
    </row>
    <row r="2741" spans="1:34" x14ac:dyDescent="0.25">
      <c r="A2741">
        <v>3740</v>
      </c>
      <c r="B2741" t="s">
        <v>20018</v>
      </c>
      <c r="C2741" s="1">
        <v>44849</v>
      </c>
      <c r="D2741" s="8">
        <v>44974</v>
      </c>
      <c r="E2741" t="s">
        <v>332</v>
      </c>
      <c r="F2741" t="s">
        <v>619</v>
      </c>
      <c r="G2741" t="s">
        <v>26543</v>
      </c>
      <c r="H2741" t="s">
        <v>99</v>
      </c>
      <c r="I2741" t="s">
        <v>339</v>
      </c>
      <c r="J2741" t="s">
        <v>50</v>
      </c>
      <c r="K2741" t="s">
        <v>29</v>
      </c>
      <c r="L2741" t="s">
        <v>42</v>
      </c>
      <c r="M2741" t="s">
        <v>120</v>
      </c>
      <c r="N2741" s="20" t="s">
        <v>620</v>
      </c>
      <c r="O2741" t="s">
        <v>28294</v>
      </c>
      <c r="P2741" t="s">
        <v>319</v>
      </c>
      <c r="Q2741" s="2">
        <v>37035</v>
      </c>
      <c r="R2741" t="s">
        <v>33</v>
      </c>
      <c r="S2741" t="s">
        <v>621</v>
      </c>
      <c r="T2741" t="s">
        <v>35</v>
      </c>
      <c r="U2741" s="3">
        <v>12265</v>
      </c>
      <c r="V2741" t="s">
        <v>58</v>
      </c>
      <c r="W2741" t="s">
        <v>59</v>
      </c>
      <c r="X2741" t="s">
        <v>38</v>
      </c>
      <c r="Y2741">
        <v>4</v>
      </c>
      <c r="Z2741">
        <f>VLOOKUP(A2741,Table3[],3,0)</f>
        <v>2</v>
      </c>
      <c r="AA2741">
        <f>VLOOKUP(A2741,'employee_engagement survey data'!A2741:E3205,4,0)</f>
        <v>2</v>
      </c>
      <c r="AB2741">
        <f>VLOOKUP(A2741,'employee_engagement survey data'!A2741:E2980,5,0)</f>
        <v>4</v>
      </c>
      <c r="AC2741" t="str">
        <f>VLOOKUP(A2741,training_and_development!A2741:F2778,3,0)</f>
        <v>Leadership Development</v>
      </c>
      <c r="AD2741" t="str">
        <f>VLOOKUP(A2741,training_and_development!A2741:E3130,4,0)</f>
        <v>External</v>
      </c>
      <c r="AE2741" t="str">
        <f>VLOOKUP(A2741,training_and_development!A2741:F5738,5,0)</f>
        <v>Completed</v>
      </c>
      <c r="AF2741" t="str">
        <f>VLOOKUP(A2741,training_and_development!A2740:G2760,6,0)</f>
        <v>Kyleland</v>
      </c>
      <c r="AG2741" t="str">
        <f>VLOOKUP(A2741,training_and_development!A2741:H2749,7,0)</f>
        <v>Johnny Walls</v>
      </c>
      <c r="AH2741">
        <f>VLOOKUP(A2741,training_and_development!A2741:H2744,8,0)</f>
        <v>5</v>
      </c>
    </row>
    <row r="2742" spans="1:34" x14ac:dyDescent="0.25">
      <c r="A2742">
        <v>3741</v>
      </c>
      <c r="B2742" t="s">
        <v>20019</v>
      </c>
      <c r="C2742" s="1">
        <v>44984</v>
      </c>
      <c r="D2742" s="8">
        <v>45013</v>
      </c>
      <c r="E2742" t="s">
        <v>332</v>
      </c>
      <c r="F2742" t="s">
        <v>622</v>
      </c>
      <c r="G2742" t="s">
        <v>26543</v>
      </c>
      <c r="H2742" t="s">
        <v>61</v>
      </c>
      <c r="I2742" t="s">
        <v>339</v>
      </c>
      <c r="J2742" t="s">
        <v>50</v>
      </c>
      <c r="K2742" t="s">
        <v>41</v>
      </c>
      <c r="L2742" t="s">
        <v>30</v>
      </c>
      <c r="M2742" t="s">
        <v>120</v>
      </c>
      <c r="N2742" s="20" t="s">
        <v>623</v>
      </c>
      <c r="O2742" t="s">
        <v>28294</v>
      </c>
      <c r="P2742" t="s">
        <v>68</v>
      </c>
      <c r="Q2742" s="2">
        <v>17790</v>
      </c>
      <c r="R2742" t="s">
        <v>33</v>
      </c>
      <c r="S2742" t="s">
        <v>85</v>
      </c>
      <c r="T2742" t="s">
        <v>35</v>
      </c>
      <c r="U2742" s="3">
        <v>47025</v>
      </c>
      <c r="V2742" t="s">
        <v>46</v>
      </c>
      <c r="W2742" t="s">
        <v>37</v>
      </c>
      <c r="X2742" t="s">
        <v>38</v>
      </c>
      <c r="Y2742">
        <v>1</v>
      </c>
      <c r="Z2742">
        <f>VLOOKUP(A2742,Table3[],3,0)</f>
        <v>2</v>
      </c>
      <c r="AA2742">
        <f>VLOOKUP(A2742,'employee_engagement survey data'!A2742:E3206,4,0)</f>
        <v>5</v>
      </c>
      <c r="AB2742">
        <f>VLOOKUP(A2742,'employee_engagement survey data'!A2742:E2981,5,0)</f>
        <v>4</v>
      </c>
      <c r="AC2742" t="str">
        <f>VLOOKUP(A2742,training_and_development!A2742:F2779,3,0)</f>
        <v>Project Management</v>
      </c>
      <c r="AD2742" t="str">
        <f>VLOOKUP(A2742,training_and_development!A2742:E3131,4,0)</f>
        <v>External</v>
      </c>
      <c r="AE2742" t="str">
        <f>VLOOKUP(A2742,training_and_development!A2742:F5739,5,0)</f>
        <v>Completed</v>
      </c>
      <c r="AF2742" t="str">
        <f>VLOOKUP(A2742,training_and_development!A2741:G2761,6,0)</f>
        <v>New Daniel</v>
      </c>
      <c r="AG2742" t="str">
        <f>VLOOKUP(A2742,training_and_development!A2742:H2750,7,0)</f>
        <v>Renee Williams</v>
      </c>
      <c r="AH2742">
        <f>VLOOKUP(A2742,training_and_development!A2742:H2745,8,0)</f>
        <v>2</v>
      </c>
    </row>
    <row r="2743" spans="1:34" x14ac:dyDescent="0.25">
      <c r="A2743">
        <v>3742</v>
      </c>
      <c r="B2743" t="s">
        <v>20020</v>
      </c>
      <c r="C2743" s="1">
        <v>44461</v>
      </c>
      <c r="D2743" s="8">
        <v>45061</v>
      </c>
      <c r="E2743" t="s">
        <v>332</v>
      </c>
      <c r="F2743" t="s">
        <v>624</v>
      </c>
      <c r="G2743" t="s">
        <v>26543</v>
      </c>
      <c r="H2743" t="s">
        <v>116</v>
      </c>
      <c r="I2743" t="s">
        <v>27</v>
      </c>
      <c r="J2743" t="s">
        <v>28</v>
      </c>
      <c r="K2743" t="s">
        <v>41</v>
      </c>
      <c r="L2743" t="s">
        <v>30</v>
      </c>
      <c r="M2743" t="s">
        <v>92</v>
      </c>
      <c r="N2743" s="20" t="s">
        <v>625</v>
      </c>
      <c r="O2743" t="s">
        <v>28294</v>
      </c>
      <c r="P2743" t="s">
        <v>68</v>
      </c>
      <c r="Q2743" s="2">
        <v>29841</v>
      </c>
      <c r="R2743" t="s">
        <v>33</v>
      </c>
      <c r="S2743" t="s">
        <v>152</v>
      </c>
      <c r="T2743" t="s">
        <v>35</v>
      </c>
      <c r="U2743" s="3">
        <v>81011</v>
      </c>
      <c r="V2743" t="s">
        <v>94</v>
      </c>
      <c r="W2743" t="s">
        <v>65</v>
      </c>
      <c r="X2743" t="s">
        <v>38</v>
      </c>
      <c r="Y2743">
        <v>2</v>
      </c>
      <c r="Z2743">
        <f>VLOOKUP(A2743,Table3[],3,0)</f>
        <v>2</v>
      </c>
      <c r="AA2743">
        <f>VLOOKUP(A2743,'employee_engagement survey data'!A2743:E3207,4,0)</f>
        <v>1</v>
      </c>
      <c r="AB2743">
        <f>VLOOKUP(A2743,'employee_engagement survey data'!A2743:E2982,5,0)</f>
        <v>1</v>
      </c>
      <c r="AC2743" t="str">
        <f>VLOOKUP(A2743,training_and_development!A2743:F2780,3,0)</f>
        <v>Communication Skills</v>
      </c>
      <c r="AD2743" t="str">
        <f>VLOOKUP(A2743,training_and_development!A2743:E3132,4,0)</f>
        <v>Internal</v>
      </c>
      <c r="AE2743" t="str">
        <f>VLOOKUP(A2743,training_and_development!A2743:F5740,5,0)</f>
        <v>Completed</v>
      </c>
      <c r="AF2743" t="str">
        <f>VLOOKUP(A2743,training_and_development!A2742:G2762,6,0)</f>
        <v>West Randyland</v>
      </c>
      <c r="AG2743" t="str">
        <f>VLOOKUP(A2743,training_and_development!A2743:H2751,7,0)</f>
        <v>Troy Willis</v>
      </c>
      <c r="AH2743">
        <f>VLOOKUP(A2743,training_and_development!A2743:H2746,8,0)</f>
        <v>3</v>
      </c>
    </row>
    <row r="2744" spans="1:34" x14ac:dyDescent="0.25">
      <c r="A2744">
        <v>3743</v>
      </c>
      <c r="B2744" t="s">
        <v>20021</v>
      </c>
      <c r="C2744" s="1">
        <v>43981</v>
      </c>
      <c r="D2744" s="8" t="s">
        <v>16975</v>
      </c>
      <c r="E2744" t="s">
        <v>24</v>
      </c>
      <c r="F2744" t="s">
        <v>626</v>
      </c>
      <c r="G2744" t="s">
        <v>26543</v>
      </c>
      <c r="H2744" t="s">
        <v>73</v>
      </c>
      <c r="I2744" t="s">
        <v>27</v>
      </c>
      <c r="J2744" t="s">
        <v>28</v>
      </c>
      <c r="K2744" t="s">
        <v>41</v>
      </c>
      <c r="L2744" t="s">
        <v>42</v>
      </c>
      <c r="M2744" t="s">
        <v>31</v>
      </c>
      <c r="N2744" s="20" t="s">
        <v>16975</v>
      </c>
      <c r="O2744" t="s">
        <v>28294</v>
      </c>
      <c r="P2744" t="s">
        <v>62</v>
      </c>
      <c r="Q2744" s="2">
        <v>18519</v>
      </c>
      <c r="R2744" t="s">
        <v>33</v>
      </c>
      <c r="S2744" t="s">
        <v>303</v>
      </c>
      <c r="T2744" t="s">
        <v>45</v>
      </c>
      <c r="U2744" s="3">
        <v>13394</v>
      </c>
      <c r="V2744" t="s">
        <v>71</v>
      </c>
      <c r="W2744" t="s">
        <v>65</v>
      </c>
      <c r="X2744" t="s">
        <v>38</v>
      </c>
      <c r="Y2744">
        <v>2</v>
      </c>
      <c r="Z2744">
        <f>VLOOKUP(A2744,Table3[],3,0)</f>
        <v>2</v>
      </c>
      <c r="AA2744">
        <f>VLOOKUP(A2744,'employee_engagement survey data'!A2744:E3208,4,0)</f>
        <v>1</v>
      </c>
      <c r="AB2744">
        <f>VLOOKUP(A2744,'employee_engagement survey data'!A2744:E2983,5,0)</f>
        <v>3</v>
      </c>
      <c r="AC2744" t="str">
        <f>VLOOKUP(A2744,training_and_development!A2744:F2781,3,0)</f>
        <v>Leadership Development</v>
      </c>
      <c r="AD2744" t="str">
        <f>VLOOKUP(A2744,training_and_development!A2744:E3133,4,0)</f>
        <v>Internal</v>
      </c>
      <c r="AE2744" t="str">
        <f>VLOOKUP(A2744,training_and_development!A2744:F5741,5,0)</f>
        <v>Completed</v>
      </c>
      <c r="AF2744" t="str">
        <f>VLOOKUP(A2744,training_and_development!A2743:G2763,6,0)</f>
        <v>Smithview</v>
      </c>
      <c r="AG2744" t="str">
        <f>VLOOKUP(A2744,training_and_development!A2744:H2752,7,0)</f>
        <v>James Riley</v>
      </c>
      <c r="AH2744">
        <f>VLOOKUP(A2744,training_and_development!A2744:H2747,8,0)</f>
        <v>3</v>
      </c>
    </row>
    <row r="2745" spans="1:34" x14ac:dyDescent="0.25">
      <c r="A2745">
        <v>3744</v>
      </c>
      <c r="B2745" t="s">
        <v>20022</v>
      </c>
      <c r="C2745" s="1">
        <v>44085</v>
      </c>
      <c r="D2745" s="8" t="s">
        <v>16975</v>
      </c>
      <c r="E2745" t="s">
        <v>24</v>
      </c>
      <c r="F2745" t="s">
        <v>627</v>
      </c>
      <c r="G2745" t="s">
        <v>26543</v>
      </c>
      <c r="H2745" t="s">
        <v>87</v>
      </c>
      <c r="I2745" t="s">
        <v>27</v>
      </c>
      <c r="J2745" t="s">
        <v>42</v>
      </c>
      <c r="K2745" t="s">
        <v>51</v>
      </c>
      <c r="L2745" t="s">
        <v>50</v>
      </c>
      <c r="M2745" t="s">
        <v>31</v>
      </c>
      <c r="N2745" s="20" t="s">
        <v>16975</v>
      </c>
      <c r="O2745" t="s">
        <v>28294</v>
      </c>
      <c r="P2745" t="s">
        <v>43</v>
      </c>
      <c r="Q2745" s="2">
        <v>23733</v>
      </c>
      <c r="R2745" t="s">
        <v>33</v>
      </c>
      <c r="S2745" t="s">
        <v>114</v>
      </c>
      <c r="T2745" t="s">
        <v>35</v>
      </c>
      <c r="U2745" s="3">
        <v>50967</v>
      </c>
      <c r="V2745" t="s">
        <v>94</v>
      </c>
      <c r="W2745" t="s">
        <v>37</v>
      </c>
      <c r="X2745" t="s">
        <v>38</v>
      </c>
      <c r="Y2745">
        <v>5</v>
      </c>
      <c r="Z2745">
        <f>VLOOKUP(A2745,Table3[],3,0)</f>
        <v>4</v>
      </c>
      <c r="AA2745">
        <f>VLOOKUP(A2745,'employee_engagement survey data'!A2745:E3209,4,0)</f>
        <v>3</v>
      </c>
      <c r="AB2745">
        <f>VLOOKUP(A2745,'employee_engagement survey data'!A2745:E2984,5,0)</f>
        <v>2</v>
      </c>
      <c r="AC2745" t="str">
        <f>VLOOKUP(A2745,training_and_development!A2745:F2782,3,0)</f>
        <v>Communication Skills</v>
      </c>
      <c r="AD2745" t="str">
        <f>VLOOKUP(A2745,training_and_development!A2745:E3134,4,0)</f>
        <v>Internal</v>
      </c>
      <c r="AE2745" t="str">
        <f>VLOOKUP(A2745,training_and_development!A2745:F5742,5,0)</f>
        <v>Completed</v>
      </c>
      <c r="AF2745" t="str">
        <f>VLOOKUP(A2745,training_and_development!A2744:G2764,6,0)</f>
        <v>Beverlyshire</v>
      </c>
      <c r="AG2745" t="str">
        <f>VLOOKUP(A2745,training_and_development!A2745:H2753,7,0)</f>
        <v>Hannah Trevino</v>
      </c>
      <c r="AH2745">
        <f>VLOOKUP(A2745,training_and_development!A2745:H2748,8,0)</f>
        <v>1</v>
      </c>
    </row>
    <row r="2746" spans="1:34" x14ac:dyDescent="0.25">
      <c r="A2746">
        <v>3745</v>
      </c>
      <c r="B2746" t="s">
        <v>20023</v>
      </c>
      <c r="C2746" s="1">
        <v>43616</v>
      </c>
      <c r="D2746" s="8">
        <v>44110</v>
      </c>
      <c r="E2746" t="s">
        <v>24</v>
      </c>
      <c r="F2746" t="s">
        <v>629</v>
      </c>
      <c r="G2746" t="s">
        <v>26543</v>
      </c>
      <c r="H2746" t="s">
        <v>49</v>
      </c>
      <c r="I2746" t="s">
        <v>339</v>
      </c>
      <c r="J2746" t="s">
        <v>50</v>
      </c>
      <c r="K2746" t="s">
        <v>29</v>
      </c>
      <c r="L2746" t="s">
        <v>50</v>
      </c>
      <c r="M2746" t="s">
        <v>74</v>
      </c>
      <c r="N2746" s="20" t="s">
        <v>630</v>
      </c>
      <c r="O2746" t="s">
        <v>28294</v>
      </c>
      <c r="P2746" t="s">
        <v>62</v>
      </c>
      <c r="Q2746" s="2">
        <v>28691</v>
      </c>
      <c r="R2746" t="s">
        <v>33</v>
      </c>
      <c r="S2746" t="s">
        <v>78</v>
      </c>
      <c r="T2746" t="s">
        <v>45</v>
      </c>
      <c r="U2746" s="3">
        <v>8286</v>
      </c>
      <c r="V2746" t="s">
        <v>94</v>
      </c>
      <c r="W2746" t="s">
        <v>59</v>
      </c>
      <c r="X2746" t="s">
        <v>38</v>
      </c>
      <c r="Y2746">
        <v>4</v>
      </c>
      <c r="Z2746">
        <f>VLOOKUP(A2746,Table3[],3,0)</f>
        <v>5</v>
      </c>
      <c r="AA2746">
        <f>VLOOKUP(A2746,'employee_engagement survey data'!A2746:E3210,4,0)</f>
        <v>4</v>
      </c>
      <c r="AB2746">
        <f>VLOOKUP(A2746,'employee_engagement survey data'!A2746:E2985,5,0)</f>
        <v>4</v>
      </c>
      <c r="AC2746" t="str">
        <f>VLOOKUP(A2746,training_and_development!A2746:F2783,3,0)</f>
        <v>Technical Skills</v>
      </c>
      <c r="AD2746" t="str">
        <f>VLOOKUP(A2746,training_and_development!A2746:E3135,4,0)</f>
        <v>External</v>
      </c>
      <c r="AE2746" t="str">
        <f>VLOOKUP(A2746,training_and_development!A2746:F5743,5,0)</f>
        <v>Failed</v>
      </c>
      <c r="AF2746" t="str">
        <f>VLOOKUP(A2746,training_and_development!A2745:G2765,6,0)</f>
        <v>Lake Williammouth</v>
      </c>
      <c r="AG2746" t="str">
        <f>VLOOKUP(A2746,training_and_development!A2746:H2754,7,0)</f>
        <v>Kenneth Mcneil</v>
      </c>
      <c r="AH2746">
        <f>VLOOKUP(A2746,training_and_development!A2746:H2749,8,0)</f>
        <v>5</v>
      </c>
    </row>
    <row r="2747" spans="1:34" x14ac:dyDescent="0.25">
      <c r="A2747">
        <v>3746</v>
      </c>
      <c r="B2747" t="s">
        <v>20024</v>
      </c>
      <c r="C2747" s="1">
        <v>44025</v>
      </c>
      <c r="D2747" s="8" t="s">
        <v>16975</v>
      </c>
      <c r="E2747" t="s">
        <v>24</v>
      </c>
      <c r="F2747" t="s">
        <v>631</v>
      </c>
      <c r="G2747" t="s">
        <v>26543</v>
      </c>
      <c r="H2747" t="s">
        <v>67</v>
      </c>
      <c r="I2747" t="s">
        <v>27</v>
      </c>
      <c r="J2747" t="s">
        <v>42</v>
      </c>
      <c r="K2747" t="s">
        <v>51</v>
      </c>
      <c r="L2747" t="s">
        <v>50</v>
      </c>
      <c r="M2747" t="s">
        <v>31</v>
      </c>
      <c r="N2747" s="20" t="s">
        <v>16975</v>
      </c>
      <c r="O2747" t="s">
        <v>28294</v>
      </c>
      <c r="P2747" t="s">
        <v>169</v>
      </c>
      <c r="Q2747" s="2">
        <v>25436</v>
      </c>
      <c r="R2747" t="s">
        <v>33</v>
      </c>
      <c r="S2747" t="s">
        <v>170</v>
      </c>
      <c r="T2747" t="s">
        <v>45</v>
      </c>
      <c r="U2747" s="3">
        <v>68039</v>
      </c>
      <c r="V2747" t="s">
        <v>71</v>
      </c>
      <c r="W2747" t="s">
        <v>37</v>
      </c>
      <c r="X2747" t="s">
        <v>38</v>
      </c>
      <c r="Y2747">
        <v>3</v>
      </c>
      <c r="Z2747">
        <f>VLOOKUP(A2747,Table3[],3,0)</f>
        <v>2</v>
      </c>
      <c r="AA2747">
        <f>VLOOKUP(A2747,'employee_engagement survey data'!A2747:E3211,4,0)</f>
        <v>1</v>
      </c>
      <c r="AB2747">
        <f>VLOOKUP(A2747,'employee_engagement survey data'!A2747:E2986,5,0)</f>
        <v>5</v>
      </c>
      <c r="AC2747" t="str">
        <f>VLOOKUP(A2747,training_and_development!A2747:F2784,3,0)</f>
        <v>Project Management</v>
      </c>
      <c r="AD2747" t="str">
        <f>VLOOKUP(A2747,training_and_development!A2747:E3136,4,0)</f>
        <v>Internal</v>
      </c>
      <c r="AE2747" t="str">
        <f>VLOOKUP(A2747,training_and_development!A2747:F5744,5,0)</f>
        <v>Completed</v>
      </c>
      <c r="AF2747" t="str">
        <f>VLOOKUP(A2747,training_and_development!A2746:G2766,6,0)</f>
        <v>New Curtis</v>
      </c>
      <c r="AG2747" t="str">
        <f>VLOOKUP(A2747,training_and_development!A2747:H2755,7,0)</f>
        <v>Kara Kemp</v>
      </c>
      <c r="AH2747">
        <f>VLOOKUP(A2747,training_and_development!A2747:H2750,8,0)</f>
        <v>3</v>
      </c>
    </row>
    <row r="2748" spans="1:34" x14ac:dyDescent="0.25">
      <c r="A2748">
        <v>3747</v>
      </c>
      <c r="B2748" t="s">
        <v>20025</v>
      </c>
      <c r="C2748" s="1">
        <v>44448</v>
      </c>
      <c r="D2748" s="8">
        <v>44967</v>
      </c>
      <c r="E2748" t="s">
        <v>24</v>
      </c>
      <c r="F2748" t="s">
        <v>632</v>
      </c>
      <c r="G2748" t="s">
        <v>26543</v>
      </c>
      <c r="H2748" t="s">
        <v>26</v>
      </c>
      <c r="I2748" t="s">
        <v>339</v>
      </c>
      <c r="J2748" t="s">
        <v>42</v>
      </c>
      <c r="K2748" t="s">
        <v>29</v>
      </c>
      <c r="L2748" t="s">
        <v>30</v>
      </c>
      <c r="M2748" t="s">
        <v>100</v>
      </c>
      <c r="N2748" s="20" t="s">
        <v>633</v>
      </c>
      <c r="O2748" t="s">
        <v>28294</v>
      </c>
      <c r="P2748" t="s">
        <v>437</v>
      </c>
      <c r="Q2748" s="2">
        <v>16119</v>
      </c>
      <c r="R2748" t="s">
        <v>33</v>
      </c>
      <c r="S2748" t="s">
        <v>78</v>
      </c>
      <c r="T2748" t="s">
        <v>45</v>
      </c>
      <c r="U2748" s="3">
        <v>56563</v>
      </c>
      <c r="V2748" t="s">
        <v>71</v>
      </c>
      <c r="W2748" t="s">
        <v>37</v>
      </c>
      <c r="X2748" t="s">
        <v>38</v>
      </c>
      <c r="Y2748">
        <v>2</v>
      </c>
      <c r="Z2748">
        <f>VLOOKUP(A2748,Table3[],3,0)</f>
        <v>2</v>
      </c>
      <c r="AA2748">
        <f>VLOOKUP(A2748,'employee_engagement survey data'!A2748:E3212,4,0)</f>
        <v>5</v>
      </c>
      <c r="AB2748">
        <f>VLOOKUP(A2748,'employee_engagement survey data'!A2748:E2987,5,0)</f>
        <v>5</v>
      </c>
      <c r="AC2748" t="str">
        <f>VLOOKUP(A2748,training_and_development!A2748:F2785,3,0)</f>
        <v>Leadership Development</v>
      </c>
      <c r="AD2748" t="str">
        <f>VLOOKUP(A2748,training_and_development!A2748:E3137,4,0)</f>
        <v>External</v>
      </c>
      <c r="AE2748" t="str">
        <f>VLOOKUP(A2748,training_and_development!A2748:F5745,5,0)</f>
        <v>Failed</v>
      </c>
      <c r="AF2748" t="str">
        <f>VLOOKUP(A2748,training_and_development!A2747:G2767,6,0)</f>
        <v>Lake Andrewport</v>
      </c>
      <c r="AG2748" t="str">
        <f>VLOOKUP(A2748,training_and_development!A2748:H2756,7,0)</f>
        <v>Bruce Sanford</v>
      </c>
      <c r="AH2748">
        <f>VLOOKUP(A2748,training_and_development!A2748:H2751,8,0)</f>
        <v>5</v>
      </c>
    </row>
    <row r="2749" spans="1:34" x14ac:dyDescent="0.25">
      <c r="A2749">
        <v>3748</v>
      </c>
      <c r="B2749" t="s">
        <v>20026</v>
      </c>
      <c r="C2749" s="1">
        <v>43561</v>
      </c>
      <c r="D2749" s="8" t="s">
        <v>16975</v>
      </c>
      <c r="E2749" t="s">
        <v>24</v>
      </c>
      <c r="F2749" t="s">
        <v>634</v>
      </c>
      <c r="G2749" t="s">
        <v>26543</v>
      </c>
      <c r="H2749" t="s">
        <v>96</v>
      </c>
      <c r="I2749" t="s">
        <v>27</v>
      </c>
      <c r="J2749" t="s">
        <v>50</v>
      </c>
      <c r="K2749" t="s">
        <v>29</v>
      </c>
      <c r="L2749" t="s">
        <v>42</v>
      </c>
      <c r="M2749" t="s">
        <v>31</v>
      </c>
      <c r="N2749" s="20" t="s">
        <v>16975</v>
      </c>
      <c r="O2749" t="s">
        <v>28294</v>
      </c>
      <c r="P2749" t="s">
        <v>62</v>
      </c>
      <c r="Q2749" s="2">
        <v>25435</v>
      </c>
      <c r="R2749" t="s">
        <v>33</v>
      </c>
      <c r="S2749" t="s">
        <v>64</v>
      </c>
      <c r="T2749" t="s">
        <v>45</v>
      </c>
      <c r="U2749" s="3">
        <v>96739</v>
      </c>
      <c r="V2749" t="s">
        <v>58</v>
      </c>
      <c r="W2749" t="s">
        <v>65</v>
      </c>
      <c r="X2749" t="s">
        <v>38</v>
      </c>
      <c r="Y2749">
        <v>1</v>
      </c>
      <c r="Z2749">
        <f>VLOOKUP(A2749,Table3[],3,0)</f>
        <v>4</v>
      </c>
      <c r="AA2749">
        <f>VLOOKUP(A2749,'employee_engagement survey data'!A2749:E3213,4,0)</f>
        <v>1</v>
      </c>
      <c r="AB2749">
        <f>VLOOKUP(A2749,'employee_engagement survey data'!A2749:E2988,5,0)</f>
        <v>3</v>
      </c>
      <c r="AC2749" t="str">
        <f>VLOOKUP(A2749,training_and_development!A2749:F2786,3,0)</f>
        <v>Customer Service</v>
      </c>
      <c r="AD2749" t="str">
        <f>VLOOKUP(A2749,training_and_development!A2749:E3138,4,0)</f>
        <v>Internal</v>
      </c>
      <c r="AE2749" t="str">
        <f>VLOOKUP(A2749,training_and_development!A2749:F5746,5,0)</f>
        <v>Failed</v>
      </c>
      <c r="AF2749" t="str">
        <f>VLOOKUP(A2749,training_and_development!A2748:G2768,6,0)</f>
        <v>West Frank</v>
      </c>
      <c r="AG2749" t="str">
        <f>VLOOKUP(A2749,training_and_development!A2749:H2757,7,0)</f>
        <v>Jason Chan</v>
      </c>
      <c r="AH2749">
        <f>VLOOKUP(A2749,training_and_development!A2749:H2752,8,0)</f>
        <v>5</v>
      </c>
    </row>
    <row r="2750" spans="1:34" x14ac:dyDescent="0.25">
      <c r="A2750">
        <v>3749</v>
      </c>
      <c r="B2750" t="s">
        <v>20027</v>
      </c>
      <c r="C2750" s="1">
        <v>44243</v>
      </c>
      <c r="D2750" s="8" t="s">
        <v>16975</v>
      </c>
      <c r="E2750" t="s">
        <v>24</v>
      </c>
      <c r="F2750" t="s">
        <v>635</v>
      </c>
      <c r="G2750" t="s">
        <v>26543</v>
      </c>
      <c r="H2750" t="s">
        <v>40</v>
      </c>
      <c r="I2750" t="s">
        <v>27</v>
      </c>
      <c r="J2750" t="s">
        <v>50</v>
      </c>
      <c r="K2750" t="s">
        <v>41</v>
      </c>
      <c r="L2750" t="s">
        <v>50</v>
      </c>
      <c r="M2750" t="s">
        <v>31</v>
      </c>
      <c r="N2750" s="20" t="s">
        <v>16975</v>
      </c>
      <c r="O2750" t="s">
        <v>28294</v>
      </c>
      <c r="P2750" t="s">
        <v>151</v>
      </c>
      <c r="Q2750" s="2">
        <v>31169</v>
      </c>
      <c r="R2750" t="s">
        <v>33</v>
      </c>
      <c r="S2750" t="s">
        <v>636</v>
      </c>
      <c r="T2750" t="s">
        <v>35</v>
      </c>
      <c r="U2750" s="3">
        <v>27488</v>
      </c>
      <c r="V2750" t="s">
        <v>58</v>
      </c>
      <c r="W2750" t="s">
        <v>65</v>
      </c>
      <c r="X2750" t="s">
        <v>38</v>
      </c>
      <c r="Y2750">
        <v>4</v>
      </c>
      <c r="Z2750">
        <f>VLOOKUP(A2750,Table3[],3,0)</f>
        <v>1</v>
      </c>
      <c r="AA2750">
        <f>VLOOKUP(A2750,'employee_engagement survey data'!A2750:E3214,4,0)</f>
        <v>3</v>
      </c>
      <c r="AB2750">
        <f>VLOOKUP(A2750,'employee_engagement survey data'!A2750:E2989,5,0)</f>
        <v>3</v>
      </c>
      <c r="AC2750" t="str">
        <f>VLOOKUP(A2750,training_and_development!A2750:F2787,3,0)</f>
        <v>Technical Skills</v>
      </c>
      <c r="AD2750" t="str">
        <f>VLOOKUP(A2750,training_and_development!A2750:E3139,4,0)</f>
        <v>External</v>
      </c>
      <c r="AE2750" t="str">
        <f>VLOOKUP(A2750,training_and_development!A2750:F5747,5,0)</f>
        <v>Completed</v>
      </c>
      <c r="AF2750" t="str">
        <f>VLOOKUP(A2750,training_and_development!A2749:G2769,6,0)</f>
        <v>Ryanburgh</v>
      </c>
      <c r="AG2750" t="str">
        <f>VLOOKUP(A2750,training_and_development!A2750:H2758,7,0)</f>
        <v>Rebekah Campbell</v>
      </c>
      <c r="AH2750">
        <f>VLOOKUP(A2750,training_and_development!A2750:H2753,8,0)</f>
        <v>4</v>
      </c>
    </row>
    <row r="2751" spans="1:34" x14ac:dyDescent="0.25">
      <c r="A2751">
        <v>3750</v>
      </c>
      <c r="B2751" t="s">
        <v>20028</v>
      </c>
      <c r="C2751" s="1">
        <v>43878</v>
      </c>
      <c r="D2751" s="8" t="s">
        <v>16975</v>
      </c>
      <c r="E2751" t="s">
        <v>24</v>
      </c>
      <c r="F2751" t="s">
        <v>637</v>
      </c>
      <c r="G2751" t="s">
        <v>26543</v>
      </c>
      <c r="H2751" t="s">
        <v>99</v>
      </c>
      <c r="I2751" t="s">
        <v>27</v>
      </c>
      <c r="J2751" t="s">
        <v>50</v>
      </c>
      <c r="K2751" t="s">
        <v>29</v>
      </c>
      <c r="L2751" t="s">
        <v>42</v>
      </c>
      <c r="M2751" t="s">
        <v>31</v>
      </c>
      <c r="N2751" s="20" t="s">
        <v>16975</v>
      </c>
      <c r="O2751" t="s">
        <v>28294</v>
      </c>
      <c r="P2751" t="s">
        <v>83</v>
      </c>
      <c r="Q2751" s="2">
        <v>20136</v>
      </c>
      <c r="R2751" t="s">
        <v>33</v>
      </c>
      <c r="S2751" t="s">
        <v>85</v>
      </c>
      <c r="T2751" t="s">
        <v>45</v>
      </c>
      <c r="U2751" s="3">
        <v>49299</v>
      </c>
      <c r="V2751" t="s">
        <v>71</v>
      </c>
      <c r="W2751" t="s">
        <v>59</v>
      </c>
      <c r="X2751" t="s">
        <v>38</v>
      </c>
      <c r="Y2751">
        <v>1</v>
      </c>
      <c r="Z2751">
        <f>VLOOKUP(A2751,Table3[],3,0)</f>
        <v>4</v>
      </c>
      <c r="AA2751">
        <f>VLOOKUP(A2751,'employee_engagement survey data'!A2751:E3215,4,0)</f>
        <v>1</v>
      </c>
      <c r="AB2751">
        <f>VLOOKUP(A2751,'employee_engagement survey data'!A2751:E2990,5,0)</f>
        <v>5</v>
      </c>
      <c r="AC2751" t="str">
        <f>VLOOKUP(A2751,training_and_development!A2751:F2788,3,0)</f>
        <v>Project Management</v>
      </c>
      <c r="AD2751" t="str">
        <f>VLOOKUP(A2751,training_and_development!A2751:E3140,4,0)</f>
        <v>External</v>
      </c>
      <c r="AE2751" t="str">
        <f>VLOOKUP(A2751,training_and_development!A2751:F5748,5,0)</f>
        <v>Completed</v>
      </c>
      <c r="AF2751" t="str">
        <f>VLOOKUP(A2751,training_and_development!A2750:G2770,6,0)</f>
        <v>Andrewport</v>
      </c>
      <c r="AG2751" t="str">
        <f>VLOOKUP(A2751,training_and_development!A2751:H2759,7,0)</f>
        <v>Paul Williams</v>
      </c>
      <c r="AH2751">
        <f>VLOOKUP(A2751,training_and_development!A2751:H2754,8,0)</f>
        <v>5</v>
      </c>
    </row>
    <row r="2752" spans="1:34" x14ac:dyDescent="0.25">
      <c r="A2752">
        <v>3751</v>
      </c>
      <c r="B2752" t="s">
        <v>20029</v>
      </c>
      <c r="C2752" s="1">
        <v>44484</v>
      </c>
      <c r="D2752" s="8" t="s">
        <v>16975</v>
      </c>
      <c r="E2752" t="s">
        <v>24</v>
      </c>
      <c r="F2752" t="s">
        <v>638</v>
      </c>
      <c r="G2752" t="s">
        <v>26543</v>
      </c>
      <c r="H2752" t="s">
        <v>61</v>
      </c>
      <c r="I2752" t="s">
        <v>27</v>
      </c>
      <c r="J2752" t="s">
        <v>28</v>
      </c>
      <c r="K2752" t="s">
        <v>41</v>
      </c>
      <c r="L2752" t="s">
        <v>50</v>
      </c>
      <c r="M2752" t="s">
        <v>31</v>
      </c>
      <c r="N2752" s="20" t="s">
        <v>16975</v>
      </c>
      <c r="O2752" t="s">
        <v>28294</v>
      </c>
      <c r="P2752" t="s">
        <v>43</v>
      </c>
      <c r="Q2752" s="2">
        <v>26657</v>
      </c>
      <c r="R2752" t="s">
        <v>33</v>
      </c>
      <c r="S2752" t="s">
        <v>205</v>
      </c>
      <c r="T2752" t="s">
        <v>45</v>
      </c>
      <c r="U2752" s="3">
        <v>32547</v>
      </c>
      <c r="V2752" t="s">
        <v>58</v>
      </c>
      <c r="W2752" t="s">
        <v>59</v>
      </c>
      <c r="X2752" t="s">
        <v>38</v>
      </c>
      <c r="Y2752">
        <v>3</v>
      </c>
      <c r="Z2752">
        <f>VLOOKUP(A2752,Table3[],3,0)</f>
        <v>1</v>
      </c>
      <c r="AA2752">
        <f>VLOOKUP(A2752,'employee_engagement survey data'!A2752:E3216,4,0)</f>
        <v>1</v>
      </c>
      <c r="AB2752">
        <f>VLOOKUP(A2752,'employee_engagement survey data'!A2752:E2991,5,0)</f>
        <v>4</v>
      </c>
      <c r="AC2752" t="str">
        <f>VLOOKUP(A2752,training_and_development!A2752:F2789,3,0)</f>
        <v>Customer Service</v>
      </c>
      <c r="AD2752" t="str">
        <f>VLOOKUP(A2752,training_and_development!A2752:E3141,4,0)</f>
        <v>Internal</v>
      </c>
      <c r="AE2752" t="str">
        <f>VLOOKUP(A2752,training_and_development!A2752:F5749,5,0)</f>
        <v>Failed</v>
      </c>
      <c r="AF2752" t="str">
        <f>VLOOKUP(A2752,training_and_development!A2751:G2771,6,0)</f>
        <v>Teresabury</v>
      </c>
      <c r="AG2752" t="str">
        <f>VLOOKUP(A2752,training_and_development!A2752:H2760,7,0)</f>
        <v>Brittney Miller</v>
      </c>
      <c r="AH2752">
        <f>VLOOKUP(A2752,training_and_development!A2752:H2755,8,0)</f>
        <v>4</v>
      </c>
    </row>
    <row r="2753" spans="1:34" x14ac:dyDescent="0.25">
      <c r="A2753">
        <v>3752</v>
      </c>
      <c r="B2753" t="s">
        <v>20030</v>
      </c>
      <c r="C2753" s="1">
        <v>44748</v>
      </c>
      <c r="D2753" s="8" t="s">
        <v>16975</v>
      </c>
      <c r="E2753" t="s">
        <v>24</v>
      </c>
      <c r="F2753" t="s">
        <v>639</v>
      </c>
      <c r="G2753" t="s">
        <v>26543</v>
      </c>
      <c r="H2753" t="s">
        <v>116</v>
      </c>
      <c r="I2753" t="s">
        <v>27</v>
      </c>
      <c r="J2753" t="s">
        <v>50</v>
      </c>
      <c r="K2753" t="s">
        <v>41</v>
      </c>
      <c r="L2753" t="s">
        <v>30</v>
      </c>
      <c r="M2753" t="s">
        <v>31</v>
      </c>
      <c r="N2753" s="20" t="s">
        <v>16975</v>
      </c>
      <c r="O2753" t="s">
        <v>28294</v>
      </c>
      <c r="P2753" t="s">
        <v>83</v>
      </c>
      <c r="Q2753" s="2">
        <v>20009</v>
      </c>
      <c r="R2753" t="s">
        <v>33</v>
      </c>
      <c r="S2753" t="s">
        <v>85</v>
      </c>
      <c r="T2753" t="s">
        <v>45</v>
      </c>
      <c r="U2753" s="3">
        <v>11664</v>
      </c>
      <c r="V2753" t="s">
        <v>36</v>
      </c>
      <c r="W2753" t="s">
        <v>79</v>
      </c>
      <c r="X2753" t="s">
        <v>38</v>
      </c>
      <c r="Y2753">
        <v>2</v>
      </c>
      <c r="Z2753">
        <f>VLOOKUP(A2753,Table3[],3,0)</f>
        <v>3</v>
      </c>
      <c r="AA2753">
        <f>VLOOKUP(A2753,'employee_engagement survey data'!A2753:E3217,4,0)</f>
        <v>1</v>
      </c>
      <c r="AB2753">
        <f>VLOOKUP(A2753,'employee_engagement survey data'!A2753:E2992,5,0)</f>
        <v>5</v>
      </c>
      <c r="AC2753" t="str">
        <f>VLOOKUP(A2753,training_and_development!A2753:F2790,3,0)</f>
        <v>Communication Skills</v>
      </c>
      <c r="AD2753" t="str">
        <f>VLOOKUP(A2753,training_and_development!A2753:E3142,4,0)</f>
        <v>Internal</v>
      </c>
      <c r="AE2753" t="str">
        <f>VLOOKUP(A2753,training_and_development!A2753:F5750,5,0)</f>
        <v>Completed</v>
      </c>
      <c r="AF2753" t="str">
        <f>VLOOKUP(A2753,training_and_development!A2752:G2772,6,0)</f>
        <v>West Haleyfort</v>
      </c>
      <c r="AG2753" t="str">
        <f>VLOOKUP(A2753,training_and_development!A2753:H2761,7,0)</f>
        <v>Joseph Chambers</v>
      </c>
      <c r="AH2753">
        <f>VLOOKUP(A2753,training_and_development!A2753:H2756,8,0)</f>
        <v>1</v>
      </c>
    </row>
    <row r="2754" spans="1:34" x14ac:dyDescent="0.25">
      <c r="A2754">
        <v>3753</v>
      </c>
      <c r="B2754" t="s">
        <v>20031</v>
      </c>
      <c r="C2754" s="1">
        <v>43529</v>
      </c>
      <c r="D2754" s="8">
        <v>44175</v>
      </c>
      <c r="E2754" t="s">
        <v>24</v>
      </c>
      <c r="F2754" t="s">
        <v>640</v>
      </c>
      <c r="G2754" t="s">
        <v>26543</v>
      </c>
      <c r="H2754" t="s">
        <v>73</v>
      </c>
      <c r="I2754" t="s">
        <v>27</v>
      </c>
      <c r="J2754" t="s">
        <v>42</v>
      </c>
      <c r="K2754" t="s">
        <v>51</v>
      </c>
      <c r="L2754" t="s">
        <v>42</v>
      </c>
      <c r="M2754" t="s">
        <v>74</v>
      </c>
      <c r="N2754" s="20" t="s">
        <v>641</v>
      </c>
      <c r="O2754" t="s">
        <v>28294</v>
      </c>
      <c r="P2754" t="s">
        <v>151</v>
      </c>
      <c r="Q2754" s="2">
        <v>21822</v>
      </c>
      <c r="R2754" t="s">
        <v>33</v>
      </c>
      <c r="S2754" t="s">
        <v>636</v>
      </c>
      <c r="T2754" t="s">
        <v>45</v>
      </c>
      <c r="U2754" s="3">
        <v>37926</v>
      </c>
      <c r="V2754" t="s">
        <v>36</v>
      </c>
      <c r="W2754" t="s">
        <v>59</v>
      </c>
      <c r="X2754" t="s">
        <v>38</v>
      </c>
      <c r="Y2754">
        <v>4</v>
      </c>
      <c r="Z2754">
        <f>VLOOKUP(A2754,Table3[],3,0)</f>
        <v>1</v>
      </c>
      <c r="AA2754">
        <f>VLOOKUP(A2754,'employee_engagement survey data'!A2754:E3218,4,0)</f>
        <v>3</v>
      </c>
      <c r="AB2754">
        <f>VLOOKUP(A2754,'employee_engagement survey data'!A2754:E2993,5,0)</f>
        <v>2</v>
      </c>
      <c r="AC2754" t="str">
        <f>VLOOKUP(A2754,training_and_development!A2754:F2791,3,0)</f>
        <v>Project Management</v>
      </c>
      <c r="AD2754" t="str">
        <f>VLOOKUP(A2754,training_and_development!A2754:E3143,4,0)</f>
        <v>External</v>
      </c>
      <c r="AE2754" t="str">
        <f>VLOOKUP(A2754,training_and_development!A2754:F5751,5,0)</f>
        <v>Failed</v>
      </c>
      <c r="AF2754" t="str">
        <f>VLOOKUP(A2754,training_and_development!A2753:G2773,6,0)</f>
        <v>South Michaelland</v>
      </c>
      <c r="AG2754" t="str">
        <f>VLOOKUP(A2754,training_and_development!A2754:H2762,7,0)</f>
        <v>Jennifer Hunter</v>
      </c>
      <c r="AH2754">
        <f>VLOOKUP(A2754,training_and_development!A2754:H2757,8,0)</f>
        <v>1</v>
      </c>
    </row>
    <row r="2755" spans="1:34" x14ac:dyDescent="0.25">
      <c r="A2755">
        <v>3754</v>
      </c>
      <c r="B2755" t="s">
        <v>20032</v>
      </c>
      <c r="C2755" s="1">
        <v>43984</v>
      </c>
      <c r="D2755" s="8">
        <v>44586</v>
      </c>
      <c r="E2755" t="s">
        <v>24</v>
      </c>
      <c r="F2755" t="s">
        <v>642</v>
      </c>
      <c r="G2755" t="s">
        <v>26543</v>
      </c>
      <c r="H2755" t="s">
        <v>87</v>
      </c>
      <c r="I2755" t="s">
        <v>27</v>
      </c>
      <c r="J2755" t="s">
        <v>50</v>
      </c>
      <c r="K2755" t="s">
        <v>29</v>
      </c>
      <c r="L2755" t="s">
        <v>50</v>
      </c>
      <c r="M2755" t="s">
        <v>120</v>
      </c>
      <c r="N2755" s="20" t="s">
        <v>643</v>
      </c>
      <c r="O2755" t="s">
        <v>28294</v>
      </c>
      <c r="P2755" t="s">
        <v>122</v>
      </c>
      <c r="Q2755" s="2">
        <v>28641</v>
      </c>
      <c r="R2755" t="s">
        <v>33</v>
      </c>
      <c r="S2755" t="s">
        <v>85</v>
      </c>
      <c r="T2755" t="s">
        <v>45</v>
      </c>
      <c r="U2755" s="3">
        <v>76770</v>
      </c>
      <c r="V2755" t="s">
        <v>71</v>
      </c>
      <c r="W2755" t="s">
        <v>65</v>
      </c>
      <c r="X2755" t="s">
        <v>38</v>
      </c>
      <c r="Y2755">
        <v>1</v>
      </c>
      <c r="Z2755">
        <f>VLOOKUP(A2755,Table3[],3,0)</f>
        <v>3</v>
      </c>
      <c r="AA2755">
        <f>VLOOKUP(A2755,'employee_engagement survey data'!A2755:E3219,4,0)</f>
        <v>3</v>
      </c>
      <c r="AB2755">
        <f>VLOOKUP(A2755,'employee_engagement survey data'!A2755:E2994,5,0)</f>
        <v>5</v>
      </c>
      <c r="AC2755" t="str">
        <f>VLOOKUP(A2755,training_and_development!A2755:F2792,3,0)</f>
        <v>Technical Skills</v>
      </c>
      <c r="AD2755" t="str">
        <f>VLOOKUP(A2755,training_and_development!A2755:E3144,4,0)</f>
        <v>External</v>
      </c>
      <c r="AE2755" t="str">
        <f>VLOOKUP(A2755,training_and_development!A2755:F5752,5,0)</f>
        <v>Failed</v>
      </c>
      <c r="AF2755" t="str">
        <f>VLOOKUP(A2755,training_and_development!A2754:G2774,6,0)</f>
        <v>West Carolynbury</v>
      </c>
      <c r="AG2755" t="str">
        <f>VLOOKUP(A2755,training_and_development!A2755:H2763,7,0)</f>
        <v>Jeffrey Gonzales</v>
      </c>
      <c r="AH2755">
        <f>VLOOKUP(A2755,training_and_development!A2755:H2758,8,0)</f>
        <v>4</v>
      </c>
    </row>
    <row r="2756" spans="1:34" x14ac:dyDescent="0.25">
      <c r="A2756">
        <v>3755</v>
      </c>
      <c r="B2756" t="s">
        <v>20033</v>
      </c>
      <c r="C2756" s="1">
        <v>44161</v>
      </c>
      <c r="D2756" s="8">
        <v>44974</v>
      </c>
      <c r="E2756" t="s">
        <v>24</v>
      </c>
      <c r="F2756" t="s">
        <v>644</v>
      </c>
      <c r="G2756" t="s">
        <v>26543</v>
      </c>
      <c r="H2756" t="s">
        <v>49</v>
      </c>
      <c r="I2756" t="s">
        <v>131</v>
      </c>
      <c r="J2756" t="s">
        <v>50</v>
      </c>
      <c r="K2756" t="s">
        <v>29</v>
      </c>
      <c r="L2756" t="s">
        <v>50</v>
      </c>
      <c r="M2756" t="s">
        <v>92</v>
      </c>
      <c r="N2756" s="20" t="s">
        <v>645</v>
      </c>
      <c r="O2756" t="s">
        <v>28294</v>
      </c>
      <c r="P2756" t="s">
        <v>88</v>
      </c>
      <c r="Q2756" s="2">
        <v>37002</v>
      </c>
      <c r="R2756" t="s">
        <v>33</v>
      </c>
      <c r="S2756" t="s">
        <v>152</v>
      </c>
      <c r="T2756" t="s">
        <v>35</v>
      </c>
      <c r="U2756" s="3">
        <v>72484</v>
      </c>
      <c r="V2756" t="s">
        <v>71</v>
      </c>
      <c r="W2756" t="s">
        <v>65</v>
      </c>
      <c r="X2756" t="s">
        <v>38</v>
      </c>
      <c r="Y2756">
        <v>4</v>
      </c>
      <c r="Z2756">
        <f>VLOOKUP(A2756,Table3[],3,0)</f>
        <v>5</v>
      </c>
      <c r="AA2756">
        <f>VLOOKUP(A2756,'employee_engagement survey data'!A2756:E3220,4,0)</f>
        <v>4</v>
      </c>
      <c r="AB2756">
        <f>VLOOKUP(A2756,'employee_engagement survey data'!A2756:E2995,5,0)</f>
        <v>2</v>
      </c>
      <c r="AC2756" t="str">
        <f>VLOOKUP(A2756,training_and_development!A2756:F2793,3,0)</f>
        <v>Customer Service</v>
      </c>
      <c r="AD2756" t="str">
        <f>VLOOKUP(A2756,training_and_development!A2756:E3145,4,0)</f>
        <v>Internal</v>
      </c>
      <c r="AE2756" t="str">
        <f>VLOOKUP(A2756,training_and_development!A2756:F5753,5,0)</f>
        <v>Completed</v>
      </c>
      <c r="AF2756" t="str">
        <f>VLOOKUP(A2756,training_and_development!A2755:G2775,6,0)</f>
        <v>Lake Lindaland</v>
      </c>
      <c r="AG2756" t="str">
        <f>VLOOKUP(A2756,training_and_development!A2756:H2764,7,0)</f>
        <v>Tricia Flowers</v>
      </c>
      <c r="AH2756">
        <f>VLOOKUP(A2756,training_and_development!A2756:H2759,8,0)</f>
        <v>1</v>
      </c>
    </row>
    <row r="2757" spans="1:34" x14ac:dyDescent="0.25">
      <c r="A2757">
        <v>3756</v>
      </c>
      <c r="B2757" t="s">
        <v>20034</v>
      </c>
      <c r="C2757" s="1">
        <v>44340</v>
      </c>
      <c r="D2757" s="8" t="s">
        <v>16975</v>
      </c>
      <c r="E2757" t="s">
        <v>24</v>
      </c>
      <c r="F2757" t="s">
        <v>646</v>
      </c>
      <c r="G2757" t="s">
        <v>26543</v>
      </c>
      <c r="H2757" t="s">
        <v>67</v>
      </c>
      <c r="I2757" t="s">
        <v>27</v>
      </c>
      <c r="J2757" t="s">
        <v>50</v>
      </c>
      <c r="K2757" t="s">
        <v>41</v>
      </c>
      <c r="L2757" t="s">
        <v>30</v>
      </c>
      <c r="M2757" t="s">
        <v>31</v>
      </c>
      <c r="N2757" s="20" t="s">
        <v>16975</v>
      </c>
      <c r="O2757" t="s">
        <v>28294</v>
      </c>
      <c r="P2757" t="s">
        <v>68</v>
      </c>
      <c r="Q2757" s="2">
        <v>16224</v>
      </c>
      <c r="R2757" t="s">
        <v>33</v>
      </c>
      <c r="S2757" t="s">
        <v>129</v>
      </c>
      <c r="T2757" t="s">
        <v>35</v>
      </c>
      <c r="U2757" s="3">
        <v>13669</v>
      </c>
      <c r="V2757" t="s">
        <v>46</v>
      </c>
      <c r="W2757" t="s">
        <v>65</v>
      </c>
      <c r="X2757" t="s">
        <v>38</v>
      </c>
      <c r="Y2757">
        <v>3</v>
      </c>
      <c r="Z2757">
        <f>VLOOKUP(A2757,Table3[],3,0)</f>
        <v>1</v>
      </c>
      <c r="AA2757">
        <f>VLOOKUP(A2757,'employee_engagement survey data'!A2757:E3221,4,0)</f>
        <v>5</v>
      </c>
      <c r="AB2757">
        <f>VLOOKUP(A2757,'employee_engagement survey data'!A2757:E2996,5,0)</f>
        <v>3</v>
      </c>
      <c r="AC2757" t="str">
        <f>VLOOKUP(A2757,training_and_development!A2757:F2794,3,0)</f>
        <v>Technical Skills</v>
      </c>
      <c r="AD2757" t="str">
        <f>VLOOKUP(A2757,training_and_development!A2757:E3146,4,0)</f>
        <v>External</v>
      </c>
      <c r="AE2757" t="str">
        <f>VLOOKUP(A2757,training_and_development!A2757:F5754,5,0)</f>
        <v>Failed</v>
      </c>
      <c r="AF2757" t="str">
        <f>VLOOKUP(A2757,training_and_development!A2756:G2776,6,0)</f>
        <v>South Hollyton</v>
      </c>
      <c r="AG2757" t="str">
        <f>VLOOKUP(A2757,training_and_development!A2757:H2765,7,0)</f>
        <v>Jimmy Roach</v>
      </c>
      <c r="AH2757">
        <f>VLOOKUP(A2757,training_and_development!A2757:H2760,8,0)</f>
        <v>4</v>
      </c>
    </row>
    <row r="2758" spans="1:34" x14ac:dyDescent="0.25">
      <c r="A2758">
        <v>3757</v>
      </c>
      <c r="B2758" t="s">
        <v>20035</v>
      </c>
      <c r="C2758" s="1">
        <v>44851</v>
      </c>
      <c r="D2758" s="8">
        <v>45011</v>
      </c>
      <c r="E2758" t="s">
        <v>24</v>
      </c>
      <c r="F2758" t="s">
        <v>647</v>
      </c>
      <c r="G2758" t="s">
        <v>26543</v>
      </c>
      <c r="H2758" t="s">
        <v>26</v>
      </c>
      <c r="I2758" t="s">
        <v>131</v>
      </c>
      <c r="J2758" t="s">
        <v>50</v>
      </c>
      <c r="K2758" t="s">
        <v>51</v>
      </c>
      <c r="L2758" t="s">
        <v>42</v>
      </c>
      <c r="M2758" t="s">
        <v>74</v>
      </c>
      <c r="N2758" s="20" t="s">
        <v>648</v>
      </c>
      <c r="O2758" t="s">
        <v>28294</v>
      </c>
      <c r="P2758" t="s">
        <v>43</v>
      </c>
      <c r="Q2758" s="2">
        <v>34270</v>
      </c>
      <c r="R2758" t="s">
        <v>33</v>
      </c>
      <c r="S2758" t="s">
        <v>114</v>
      </c>
      <c r="T2758" t="s">
        <v>45</v>
      </c>
      <c r="U2758" s="3">
        <v>7481</v>
      </c>
      <c r="V2758" t="s">
        <v>94</v>
      </c>
      <c r="W2758" t="s">
        <v>59</v>
      </c>
      <c r="X2758" t="s">
        <v>38</v>
      </c>
      <c r="Y2758">
        <v>2</v>
      </c>
      <c r="Z2758">
        <f>VLOOKUP(A2758,Table3[],3,0)</f>
        <v>4</v>
      </c>
      <c r="AA2758">
        <f>VLOOKUP(A2758,'employee_engagement survey data'!A2758:E3222,4,0)</f>
        <v>4</v>
      </c>
      <c r="AB2758">
        <f>VLOOKUP(A2758,'employee_engagement survey data'!A2758:E2997,5,0)</f>
        <v>5</v>
      </c>
      <c r="AC2758" t="str">
        <f>VLOOKUP(A2758,training_and_development!A2758:F2795,3,0)</f>
        <v>Technical Skills</v>
      </c>
      <c r="AD2758" t="str">
        <f>VLOOKUP(A2758,training_and_development!A2758:E3147,4,0)</f>
        <v>Internal</v>
      </c>
      <c r="AE2758" t="str">
        <f>VLOOKUP(A2758,training_and_development!A2758:F5755,5,0)</f>
        <v>Failed</v>
      </c>
      <c r="AF2758" t="str">
        <f>VLOOKUP(A2758,training_and_development!A2757:G2777,6,0)</f>
        <v>Port Scott</v>
      </c>
      <c r="AG2758" t="str">
        <f>VLOOKUP(A2758,training_and_development!A2758:H2766,7,0)</f>
        <v>Valerie Villegas</v>
      </c>
      <c r="AH2758">
        <f>VLOOKUP(A2758,training_and_development!A2758:H2761,8,0)</f>
        <v>2</v>
      </c>
    </row>
    <row r="2759" spans="1:34" x14ac:dyDescent="0.25">
      <c r="A2759">
        <v>3758</v>
      </c>
      <c r="B2759" t="s">
        <v>20036</v>
      </c>
      <c r="C2759" s="1">
        <v>44881</v>
      </c>
      <c r="D2759" s="8">
        <v>45101</v>
      </c>
      <c r="E2759" t="s">
        <v>24</v>
      </c>
      <c r="F2759" t="s">
        <v>649</v>
      </c>
      <c r="G2759" t="s">
        <v>26543</v>
      </c>
      <c r="H2759" t="s">
        <v>96</v>
      </c>
      <c r="I2759" t="s">
        <v>339</v>
      </c>
      <c r="J2759" t="s">
        <v>28</v>
      </c>
      <c r="K2759" t="s">
        <v>41</v>
      </c>
      <c r="L2759" t="s">
        <v>30</v>
      </c>
      <c r="M2759" t="s">
        <v>100</v>
      </c>
      <c r="N2759" s="20" t="s">
        <v>650</v>
      </c>
      <c r="O2759" t="s">
        <v>28294</v>
      </c>
      <c r="P2759" t="s">
        <v>83</v>
      </c>
      <c r="Q2759" s="2">
        <v>17156</v>
      </c>
      <c r="R2759" t="s">
        <v>33</v>
      </c>
      <c r="S2759" t="s">
        <v>85</v>
      </c>
      <c r="T2759" t="s">
        <v>45</v>
      </c>
      <c r="U2759" s="3">
        <v>76897</v>
      </c>
      <c r="V2759" t="s">
        <v>58</v>
      </c>
      <c r="W2759" t="s">
        <v>79</v>
      </c>
      <c r="X2759" t="s">
        <v>38</v>
      </c>
      <c r="Y2759">
        <v>3</v>
      </c>
      <c r="Z2759">
        <f>VLOOKUP(A2759,Table3[],3,0)</f>
        <v>2</v>
      </c>
      <c r="AA2759">
        <f>VLOOKUP(A2759,'employee_engagement survey data'!A2759:E3223,4,0)</f>
        <v>1</v>
      </c>
      <c r="AB2759">
        <f>VLOOKUP(A2759,'employee_engagement survey data'!A2759:E2998,5,0)</f>
        <v>1</v>
      </c>
      <c r="AC2759" t="str">
        <f>VLOOKUP(A2759,training_and_development!A2759:F2796,3,0)</f>
        <v>Leadership Development</v>
      </c>
      <c r="AD2759" t="str">
        <f>VLOOKUP(A2759,training_and_development!A2759:E3148,4,0)</f>
        <v>Internal</v>
      </c>
      <c r="AE2759" t="str">
        <f>VLOOKUP(A2759,training_and_development!A2759:F5756,5,0)</f>
        <v>Failed</v>
      </c>
      <c r="AF2759" t="str">
        <f>VLOOKUP(A2759,training_and_development!A2758:G2778,6,0)</f>
        <v>Jenniferfurt</v>
      </c>
      <c r="AG2759" t="str">
        <f>VLOOKUP(A2759,training_and_development!A2759:H2767,7,0)</f>
        <v>Matthew Rios</v>
      </c>
      <c r="AH2759">
        <f>VLOOKUP(A2759,training_and_development!A2759:H2762,8,0)</f>
        <v>4</v>
      </c>
    </row>
    <row r="2760" spans="1:34" x14ac:dyDescent="0.25">
      <c r="A2760">
        <v>3759</v>
      </c>
      <c r="B2760" t="s">
        <v>20037</v>
      </c>
      <c r="C2760" s="1">
        <v>44682</v>
      </c>
      <c r="D2760" s="8">
        <v>44829</v>
      </c>
      <c r="E2760" t="s">
        <v>24</v>
      </c>
      <c r="F2760" t="s">
        <v>651</v>
      </c>
      <c r="G2760" t="s">
        <v>26543</v>
      </c>
      <c r="H2760" t="s">
        <v>40</v>
      </c>
      <c r="I2760" t="s">
        <v>27</v>
      </c>
      <c r="J2760" t="s">
        <v>28</v>
      </c>
      <c r="K2760" t="s">
        <v>51</v>
      </c>
      <c r="L2760" t="s">
        <v>50</v>
      </c>
      <c r="M2760" t="s">
        <v>100</v>
      </c>
      <c r="N2760" s="20" t="s">
        <v>652</v>
      </c>
      <c r="O2760" t="s">
        <v>28294</v>
      </c>
      <c r="P2760" t="s">
        <v>248</v>
      </c>
      <c r="Q2760" s="2">
        <v>21479</v>
      </c>
      <c r="R2760" t="s">
        <v>33</v>
      </c>
      <c r="S2760" t="s">
        <v>64</v>
      </c>
      <c r="T2760" t="s">
        <v>45</v>
      </c>
      <c r="U2760" s="3">
        <v>47326</v>
      </c>
      <c r="V2760" t="s">
        <v>71</v>
      </c>
      <c r="W2760" t="s">
        <v>65</v>
      </c>
      <c r="X2760" t="s">
        <v>38</v>
      </c>
      <c r="Y2760">
        <v>1</v>
      </c>
      <c r="Z2760">
        <f>VLOOKUP(A2760,Table3[],3,0)</f>
        <v>3</v>
      </c>
      <c r="AA2760">
        <f>VLOOKUP(A2760,'employee_engagement survey data'!A2760:E3224,4,0)</f>
        <v>4</v>
      </c>
      <c r="AB2760">
        <f>VLOOKUP(A2760,'employee_engagement survey data'!A2760:E2999,5,0)</f>
        <v>1</v>
      </c>
      <c r="AC2760" t="str">
        <f>VLOOKUP(A2760,training_and_development!A2760:F2797,3,0)</f>
        <v>Project Management</v>
      </c>
      <c r="AD2760" t="str">
        <f>VLOOKUP(A2760,training_and_development!A2760:E3149,4,0)</f>
        <v>Internal</v>
      </c>
      <c r="AE2760" t="str">
        <f>VLOOKUP(A2760,training_and_development!A2760:F5757,5,0)</f>
        <v>Completed</v>
      </c>
      <c r="AF2760" t="str">
        <f>VLOOKUP(A2760,training_and_development!A2759:G2779,6,0)</f>
        <v>Garyshire</v>
      </c>
      <c r="AG2760" t="str">
        <f>VLOOKUP(A2760,training_and_development!A2760:H2768,7,0)</f>
        <v>Justin Carter</v>
      </c>
      <c r="AH2760">
        <f>VLOOKUP(A2760,training_and_development!A2760:H2763,8,0)</f>
        <v>2</v>
      </c>
    </row>
    <row r="2761" spans="1:34" x14ac:dyDescent="0.25">
      <c r="A2761">
        <v>3760</v>
      </c>
      <c r="B2761" t="s">
        <v>20038</v>
      </c>
      <c r="C2761" s="1">
        <v>44432</v>
      </c>
      <c r="D2761" s="8" t="s">
        <v>16975</v>
      </c>
      <c r="E2761" t="s">
        <v>24</v>
      </c>
      <c r="F2761" t="s">
        <v>653</v>
      </c>
      <c r="G2761" t="s">
        <v>26543</v>
      </c>
      <c r="H2761" t="s">
        <v>99</v>
      </c>
      <c r="I2761" t="s">
        <v>27</v>
      </c>
      <c r="J2761" t="s">
        <v>50</v>
      </c>
      <c r="K2761" t="s">
        <v>41</v>
      </c>
      <c r="L2761" t="s">
        <v>42</v>
      </c>
      <c r="M2761" t="s">
        <v>31</v>
      </c>
      <c r="N2761" s="20" t="s">
        <v>16975</v>
      </c>
      <c r="O2761" t="s">
        <v>28294</v>
      </c>
      <c r="P2761" t="s">
        <v>62</v>
      </c>
      <c r="Q2761" s="2">
        <v>21958</v>
      </c>
      <c r="R2761" t="s">
        <v>33</v>
      </c>
      <c r="S2761" t="s">
        <v>78</v>
      </c>
      <c r="T2761" t="s">
        <v>45</v>
      </c>
      <c r="U2761" s="3">
        <v>20814</v>
      </c>
      <c r="V2761" t="s">
        <v>58</v>
      </c>
      <c r="W2761" t="s">
        <v>37</v>
      </c>
      <c r="X2761" t="s">
        <v>38</v>
      </c>
      <c r="Y2761">
        <v>3</v>
      </c>
      <c r="Z2761">
        <f>VLOOKUP(A2761,Table3[],3,0)</f>
        <v>4</v>
      </c>
      <c r="AA2761">
        <f>VLOOKUP(A2761,'employee_engagement survey data'!A2761:E3225,4,0)</f>
        <v>3</v>
      </c>
      <c r="AB2761">
        <f>VLOOKUP(A2761,'employee_engagement survey data'!A2761:E3000,5,0)</f>
        <v>1</v>
      </c>
      <c r="AC2761" t="str">
        <f>VLOOKUP(A2761,training_and_development!A2761:F2798,3,0)</f>
        <v>Technical Skills</v>
      </c>
      <c r="AD2761" t="str">
        <f>VLOOKUP(A2761,training_and_development!A2761:E3150,4,0)</f>
        <v>External</v>
      </c>
      <c r="AE2761" t="str">
        <f>VLOOKUP(A2761,training_and_development!A2761:F5758,5,0)</f>
        <v>Completed</v>
      </c>
      <c r="AF2761" t="str">
        <f>VLOOKUP(A2761,training_and_development!A2760:G2780,6,0)</f>
        <v>New Teresaland</v>
      </c>
      <c r="AG2761" t="str">
        <f>VLOOKUP(A2761,training_and_development!A2761:H2769,7,0)</f>
        <v>Billy Baker</v>
      </c>
      <c r="AH2761">
        <f>VLOOKUP(A2761,training_and_development!A2761:H2764,8,0)</f>
        <v>1</v>
      </c>
    </row>
    <row r="2762" spans="1:34" x14ac:dyDescent="0.25">
      <c r="A2762">
        <v>3761</v>
      </c>
      <c r="B2762" t="s">
        <v>20039</v>
      </c>
      <c r="C2762" s="1">
        <v>45099</v>
      </c>
      <c r="D2762" s="8">
        <v>45117</v>
      </c>
      <c r="E2762" t="s">
        <v>332</v>
      </c>
      <c r="F2762" t="s">
        <v>654</v>
      </c>
      <c r="G2762" t="s">
        <v>26543</v>
      </c>
      <c r="H2762" t="s">
        <v>26</v>
      </c>
      <c r="I2762" t="s">
        <v>27</v>
      </c>
      <c r="J2762" t="s">
        <v>28</v>
      </c>
      <c r="K2762" t="s">
        <v>41</v>
      </c>
      <c r="L2762" t="s">
        <v>50</v>
      </c>
      <c r="M2762" t="s">
        <v>74</v>
      </c>
      <c r="N2762" s="20" t="s">
        <v>655</v>
      </c>
      <c r="O2762" t="s">
        <v>28294</v>
      </c>
      <c r="P2762" t="s">
        <v>53</v>
      </c>
      <c r="Q2762" s="2">
        <v>32104</v>
      </c>
      <c r="R2762" t="s">
        <v>33</v>
      </c>
      <c r="S2762" t="s">
        <v>54</v>
      </c>
      <c r="T2762" t="s">
        <v>35</v>
      </c>
      <c r="U2762" s="3">
        <v>75880</v>
      </c>
      <c r="V2762" t="s">
        <v>71</v>
      </c>
      <c r="W2762" t="s">
        <v>65</v>
      </c>
      <c r="X2762" t="s">
        <v>38</v>
      </c>
      <c r="Y2762">
        <v>1</v>
      </c>
      <c r="Z2762">
        <f>VLOOKUP(A2762,Table3[],3,0)</f>
        <v>2</v>
      </c>
      <c r="AA2762">
        <f>VLOOKUP(A2762,'employee_engagement survey data'!A2762:E3226,4,0)</f>
        <v>4</v>
      </c>
      <c r="AB2762">
        <f>VLOOKUP(A2762,'employee_engagement survey data'!A2762:E3001,5,0)</f>
        <v>1</v>
      </c>
      <c r="AC2762" t="str">
        <f>VLOOKUP(A2762,training_and_development!A2762:F2799,3,0)</f>
        <v>Customer Service</v>
      </c>
      <c r="AD2762" t="str">
        <f>VLOOKUP(A2762,training_and_development!A2762:E3151,4,0)</f>
        <v>External</v>
      </c>
      <c r="AE2762" t="str">
        <f>VLOOKUP(A2762,training_and_development!A2762:F5759,5,0)</f>
        <v>Failed</v>
      </c>
      <c r="AF2762" t="str">
        <f>VLOOKUP(A2762,training_and_development!A2761:G2781,6,0)</f>
        <v>Rodriguezview</v>
      </c>
      <c r="AG2762" t="str">
        <f>VLOOKUP(A2762,training_and_development!A2762:H2770,7,0)</f>
        <v>Kenneth Gonzalez</v>
      </c>
      <c r="AH2762">
        <f>VLOOKUP(A2762,training_and_development!A2762:H2765,8,0)</f>
        <v>1</v>
      </c>
    </row>
    <row r="2763" spans="1:34" x14ac:dyDescent="0.25">
      <c r="A2763">
        <v>3762</v>
      </c>
      <c r="B2763" t="s">
        <v>20040</v>
      </c>
      <c r="C2763" s="1">
        <v>44030</v>
      </c>
      <c r="D2763" s="8" t="s">
        <v>16975</v>
      </c>
      <c r="E2763" t="s">
        <v>332</v>
      </c>
      <c r="F2763" t="s">
        <v>656</v>
      </c>
      <c r="G2763" t="s">
        <v>26543</v>
      </c>
      <c r="H2763" t="s">
        <v>96</v>
      </c>
      <c r="I2763" t="s">
        <v>27</v>
      </c>
      <c r="J2763" t="s">
        <v>42</v>
      </c>
      <c r="K2763" t="s">
        <v>51</v>
      </c>
      <c r="L2763" t="s">
        <v>30</v>
      </c>
      <c r="M2763" t="s">
        <v>31</v>
      </c>
      <c r="N2763" s="20" t="s">
        <v>16975</v>
      </c>
      <c r="O2763" t="s">
        <v>28294</v>
      </c>
      <c r="P2763" t="s">
        <v>83</v>
      </c>
      <c r="Q2763" s="2">
        <v>18029</v>
      </c>
      <c r="R2763" t="s">
        <v>33</v>
      </c>
      <c r="S2763" t="s">
        <v>85</v>
      </c>
      <c r="T2763" t="s">
        <v>35</v>
      </c>
      <c r="U2763" s="3">
        <v>65366</v>
      </c>
      <c r="V2763" t="s">
        <v>71</v>
      </c>
      <c r="W2763" t="s">
        <v>79</v>
      </c>
      <c r="X2763" t="s">
        <v>38</v>
      </c>
      <c r="Y2763">
        <v>2</v>
      </c>
      <c r="Z2763">
        <f>VLOOKUP(A2763,Table3[],3,0)</f>
        <v>2</v>
      </c>
      <c r="AA2763">
        <f>VLOOKUP(A2763,'employee_engagement survey data'!A2763:E3227,4,0)</f>
        <v>1</v>
      </c>
      <c r="AB2763">
        <f>VLOOKUP(A2763,'employee_engagement survey data'!A2763:E3002,5,0)</f>
        <v>1</v>
      </c>
      <c r="AC2763" t="str">
        <f>VLOOKUP(A2763,training_and_development!A2763:F2800,3,0)</f>
        <v>Project Management</v>
      </c>
      <c r="AD2763" t="str">
        <f>VLOOKUP(A2763,training_and_development!A2763:E3152,4,0)</f>
        <v>Internal</v>
      </c>
      <c r="AE2763" t="str">
        <f>VLOOKUP(A2763,training_and_development!A2763:F5760,5,0)</f>
        <v>Failed</v>
      </c>
      <c r="AF2763" t="str">
        <f>VLOOKUP(A2763,training_and_development!A2762:G2782,6,0)</f>
        <v>Ryanhaven</v>
      </c>
      <c r="AG2763" t="str">
        <f>VLOOKUP(A2763,training_and_development!A2763:H2771,7,0)</f>
        <v>Claudia Clark</v>
      </c>
      <c r="AH2763">
        <f>VLOOKUP(A2763,training_and_development!A2763:H2766,8,0)</f>
        <v>2</v>
      </c>
    </row>
    <row r="2764" spans="1:34" x14ac:dyDescent="0.25">
      <c r="A2764">
        <v>3763</v>
      </c>
      <c r="B2764" t="s">
        <v>20041</v>
      </c>
      <c r="C2764" s="1">
        <v>44938</v>
      </c>
      <c r="D2764" s="8">
        <v>44963</v>
      </c>
      <c r="E2764" t="s">
        <v>332</v>
      </c>
      <c r="F2764" t="s">
        <v>657</v>
      </c>
      <c r="G2764" t="s">
        <v>26543</v>
      </c>
      <c r="H2764" t="s">
        <v>40</v>
      </c>
      <c r="I2764" t="s">
        <v>339</v>
      </c>
      <c r="J2764" t="s">
        <v>50</v>
      </c>
      <c r="K2764" t="s">
        <v>51</v>
      </c>
      <c r="L2764" t="s">
        <v>50</v>
      </c>
      <c r="M2764" t="s">
        <v>74</v>
      </c>
      <c r="N2764" s="20" t="s">
        <v>658</v>
      </c>
      <c r="O2764" t="s">
        <v>28294</v>
      </c>
      <c r="P2764" t="s">
        <v>32</v>
      </c>
      <c r="Q2764" s="2">
        <v>18439</v>
      </c>
      <c r="R2764" t="s">
        <v>33</v>
      </c>
      <c r="S2764" t="s">
        <v>57</v>
      </c>
      <c r="T2764" t="s">
        <v>35</v>
      </c>
      <c r="U2764" s="3">
        <v>40231</v>
      </c>
      <c r="V2764" t="s">
        <v>36</v>
      </c>
      <c r="W2764" t="s">
        <v>37</v>
      </c>
      <c r="X2764" t="s">
        <v>38</v>
      </c>
      <c r="Y2764">
        <v>3</v>
      </c>
      <c r="Z2764">
        <f>VLOOKUP(A2764,Table3[],3,0)</f>
        <v>3</v>
      </c>
      <c r="AA2764">
        <f>VLOOKUP(A2764,'employee_engagement survey data'!A2764:E3228,4,0)</f>
        <v>2</v>
      </c>
      <c r="AB2764">
        <f>VLOOKUP(A2764,'employee_engagement survey data'!A2764:E3003,5,0)</f>
        <v>5</v>
      </c>
      <c r="AC2764" t="str">
        <f>VLOOKUP(A2764,training_and_development!A2764:F2801,3,0)</f>
        <v>Technical Skills</v>
      </c>
      <c r="AD2764" t="str">
        <f>VLOOKUP(A2764,training_and_development!A2764:E3153,4,0)</f>
        <v>External</v>
      </c>
      <c r="AE2764" t="str">
        <f>VLOOKUP(A2764,training_and_development!A2764:F5761,5,0)</f>
        <v>Failed</v>
      </c>
      <c r="AF2764" t="str">
        <f>VLOOKUP(A2764,training_and_development!A2763:G2783,6,0)</f>
        <v>New Kathleen</v>
      </c>
      <c r="AG2764" t="str">
        <f>VLOOKUP(A2764,training_and_development!A2764:H2772,7,0)</f>
        <v>Jeffery Kim</v>
      </c>
      <c r="AH2764">
        <f>VLOOKUP(A2764,training_and_development!A2764:H2767,8,0)</f>
        <v>1</v>
      </c>
    </row>
    <row r="2765" spans="1:34" x14ac:dyDescent="0.25">
      <c r="A2765">
        <v>3764</v>
      </c>
      <c r="B2765" t="s">
        <v>20042</v>
      </c>
      <c r="C2765" s="1">
        <v>44608</v>
      </c>
      <c r="D2765" s="8" t="s">
        <v>16975</v>
      </c>
      <c r="E2765" t="s">
        <v>332</v>
      </c>
      <c r="F2765" t="s">
        <v>659</v>
      </c>
      <c r="G2765" t="s">
        <v>26543</v>
      </c>
      <c r="H2765" t="s">
        <v>99</v>
      </c>
      <c r="I2765" t="s">
        <v>27</v>
      </c>
      <c r="J2765" t="s">
        <v>50</v>
      </c>
      <c r="K2765" t="s">
        <v>51</v>
      </c>
      <c r="L2765" t="s">
        <v>30</v>
      </c>
      <c r="M2765" t="s">
        <v>31</v>
      </c>
      <c r="N2765" s="20" t="s">
        <v>16975</v>
      </c>
      <c r="O2765" t="s">
        <v>28294</v>
      </c>
      <c r="P2765" t="s">
        <v>53</v>
      </c>
      <c r="Q2765" s="2">
        <v>35046</v>
      </c>
      <c r="R2765" t="s">
        <v>33</v>
      </c>
      <c r="S2765" t="s">
        <v>152</v>
      </c>
      <c r="T2765" t="s">
        <v>35</v>
      </c>
      <c r="U2765" s="3">
        <v>41487</v>
      </c>
      <c r="V2765" t="s">
        <v>71</v>
      </c>
      <c r="W2765" t="s">
        <v>59</v>
      </c>
      <c r="X2765" t="s">
        <v>38</v>
      </c>
      <c r="Y2765">
        <v>3</v>
      </c>
      <c r="Z2765">
        <f>VLOOKUP(A2765,Table3[],3,0)</f>
        <v>2</v>
      </c>
      <c r="AA2765">
        <f>VLOOKUP(A2765,'employee_engagement survey data'!A2765:E3229,4,0)</f>
        <v>1</v>
      </c>
      <c r="AB2765">
        <f>VLOOKUP(A2765,'employee_engagement survey data'!A2765:E3004,5,0)</f>
        <v>5</v>
      </c>
      <c r="AC2765" t="str">
        <f>VLOOKUP(A2765,training_and_development!A2765:F2802,3,0)</f>
        <v>Communication Skills</v>
      </c>
      <c r="AD2765" t="str">
        <f>VLOOKUP(A2765,training_and_development!A2765:E3154,4,0)</f>
        <v>External</v>
      </c>
      <c r="AE2765" t="str">
        <f>VLOOKUP(A2765,training_and_development!A2765:F5762,5,0)</f>
        <v>Failed</v>
      </c>
      <c r="AF2765" t="str">
        <f>VLOOKUP(A2765,training_and_development!A2764:G2784,6,0)</f>
        <v>Thomastown</v>
      </c>
      <c r="AG2765" t="str">
        <f>VLOOKUP(A2765,training_and_development!A2765:H2773,7,0)</f>
        <v>Daniel Garrett</v>
      </c>
      <c r="AH2765">
        <f>VLOOKUP(A2765,training_and_development!A2765:H2768,8,0)</f>
        <v>2</v>
      </c>
    </row>
    <row r="2766" spans="1:34" x14ac:dyDescent="0.25">
      <c r="A2766">
        <v>3765</v>
      </c>
      <c r="B2766" t="s">
        <v>20043</v>
      </c>
      <c r="C2766" s="1">
        <v>44806</v>
      </c>
      <c r="D2766" s="8" t="s">
        <v>16975</v>
      </c>
      <c r="E2766" t="s">
        <v>332</v>
      </c>
      <c r="F2766" t="s">
        <v>660</v>
      </c>
      <c r="G2766" t="s">
        <v>26543</v>
      </c>
      <c r="H2766" t="s">
        <v>61</v>
      </c>
      <c r="I2766" t="s">
        <v>27</v>
      </c>
      <c r="J2766" t="s">
        <v>42</v>
      </c>
      <c r="K2766" t="s">
        <v>41</v>
      </c>
      <c r="L2766" t="s">
        <v>30</v>
      </c>
      <c r="M2766" t="s">
        <v>31</v>
      </c>
      <c r="N2766" s="20" t="s">
        <v>16975</v>
      </c>
      <c r="O2766" t="s">
        <v>28294</v>
      </c>
      <c r="P2766" t="s">
        <v>248</v>
      </c>
      <c r="Q2766" s="2">
        <v>25384</v>
      </c>
      <c r="R2766" t="s">
        <v>33</v>
      </c>
      <c r="S2766" t="s">
        <v>456</v>
      </c>
      <c r="T2766" t="s">
        <v>35</v>
      </c>
      <c r="U2766" s="3">
        <v>36904</v>
      </c>
      <c r="V2766" t="s">
        <v>46</v>
      </c>
      <c r="W2766" t="s">
        <v>37</v>
      </c>
      <c r="X2766" t="s">
        <v>38</v>
      </c>
      <c r="Y2766">
        <v>3</v>
      </c>
      <c r="Z2766">
        <f>VLOOKUP(A2766,Table3[],3,0)</f>
        <v>1</v>
      </c>
      <c r="AA2766">
        <f>VLOOKUP(A2766,'employee_engagement survey data'!A2766:E3230,4,0)</f>
        <v>1</v>
      </c>
      <c r="AB2766">
        <f>VLOOKUP(A2766,'employee_engagement survey data'!A2766:E3005,5,0)</f>
        <v>2</v>
      </c>
      <c r="AC2766" t="str">
        <f>VLOOKUP(A2766,training_and_development!A2766:F2803,3,0)</f>
        <v>Customer Service</v>
      </c>
      <c r="AD2766" t="str">
        <f>VLOOKUP(A2766,training_and_development!A2766:E3155,4,0)</f>
        <v>Internal</v>
      </c>
      <c r="AE2766" t="str">
        <f>VLOOKUP(A2766,training_and_development!A2766:F5763,5,0)</f>
        <v>Completed</v>
      </c>
      <c r="AF2766" t="str">
        <f>VLOOKUP(A2766,training_and_development!A2765:G2785,6,0)</f>
        <v>Dominiqueton</v>
      </c>
      <c r="AG2766" t="str">
        <f>VLOOKUP(A2766,training_and_development!A2766:H2774,7,0)</f>
        <v>Nancy Harrison</v>
      </c>
      <c r="AH2766">
        <f>VLOOKUP(A2766,training_and_development!A2766:H2769,8,0)</f>
        <v>5</v>
      </c>
    </row>
    <row r="2767" spans="1:34" x14ac:dyDescent="0.25">
      <c r="A2767">
        <v>3766</v>
      </c>
      <c r="B2767" t="s">
        <v>20044</v>
      </c>
      <c r="C2767" s="1">
        <v>43498</v>
      </c>
      <c r="D2767" s="8">
        <v>44960</v>
      </c>
      <c r="E2767" t="s">
        <v>332</v>
      </c>
      <c r="F2767" t="s">
        <v>661</v>
      </c>
      <c r="G2767" t="s">
        <v>26543</v>
      </c>
      <c r="H2767" t="s">
        <v>116</v>
      </c>
      <c r="I2767" t="s">
        <v>27</v>
      </c>
      <c r="J2767" t="s">
        <v>42</v>
      </c>
      <c r="K2767" t="s">
        <v>41</v>
      </c>
      <c r="L2767" t="s">
        <v>42</v>
      </c>
      <c r="M2767" t="s">
        <v>92</v>
      </c>
      <c r="N2767" s="20" t="s">
        <v>662</v>
      </c>
      <c r="O2767" t="s">
        <v>28294</v>
      </c>
      <c r="P2767" t="s">
        <v>248</v>
      </c>
      <c r="Q2767" s="2">
        <v>15775</v>
      </c>
      <c r="R2767" t="s">
        <v>33</v>
      </c>
      <c r="S2767" t="s">
        <v>152</v>
      </c>
      <c r="T2767" t="s">
        <v>35</v>
      </c>
      <c r="U2767" s="3">
        <v>10110</v>
      </c>
      <c r="V2767" t="s">
        <v>71</v>
      </c>
      <c r="W2767" t="s">
        <v>37</v>
      </c>
      <c r="X2767" t="s">
        <v>38</v>
      </c>
      <c r="Y2767">
        <v>3</v>
      </c>
      <c r="Z2767">
        <f>VLOOKUP(A2767,Table3[],3,0)</f>
        <v>4</v>
      </c>
      <c r="AA2767">
        <f>VLOOKUP(A2767,'employee_engagement survey data'!A2767:E3231,4,0)</f>
        <v>4</v>
      </c>
      <c r="AB2767">
        <f>VLOOKUP(A2767,'employee_engagement survey data'!A2767:E3006,5,0)</f>
        <v>5</v>
      </c>
      <c r="AC2767" t="str">
        <f>VLOOKUP(A2767,training_and_development!A2767:F2804,3,0)</f>
        <v>Technical Skills</v>
      </c>
      <c r="AD2767" t="str">
        <f>VLOOKUP(A2767,training_and_development!A2767:E3156,4,0)</f>
        <v>Internal</v>
      </c>
      <c r="AE2767" t="str">
        <f>VLOOKUP(A2767,training_and_development!A2767:F5764,5,0)</f>
        <v>Failed</v>
      </c>
      <c r="AF2767" t="str">
        <f>VLOOKUP(A2767,training_and_development!A2766:G2786,6,0)</f>
        <v>South Adamburgh</v>
      </c>
      <c r="AG2767" t="str">
        <f>VLOOKUP(A2767,training_and_development!A2767:H2775,7,0)</f>
        <v>Chad Payne</v>
      </c>
      <c r="AH2767">
        <f>VLOOKUP(A2767,training_and_development!A2767:H2770,8,0)</f>
        <v>4</v>
      </c>
    </row>
    <row r="2768" spans="1:34" x14ac:dyDescent="0.25">
      <c r="A2768">
        <v>3767</v>
      </c>
      <c r="B2768" t="s">
        <v>20045</v>
      </c>
      <c r="C2768" s="1">
        <v>44434</v>
      </c>
      <c r="D2768" s="8">
        <v>44809</v>
      </c>
      <c r="E2768" t="s">
        <v>24</v>
      </c>
      <c r="F2768" t="s">
        <v>663</v>
      </c>
      <c r="G2768" t="s">
        <v>26543</v>
      </c>
      <c r="H2768" t="s">
        <v>61</v>
      </c>
      <c r="I2768" t="s">
        <v>339</v>
      </c>
      <c r="J2768" t="s">
        <v>50</v>
      </c>
      <c r="K2768" t="s">
        <v>51</v>
      </c>
      <c r="L2768" t="s">
        <v>42</v>
      </c>
      <c r="M2768" t="s">
        <v>100</v>
      </c>
      <c r="N2768" s="20" t="s">
        <v>664</v>
      </c>
      <c r="O2768" t="s">
        <v>28294</v>
      </c>
      <c r="P2768" t="s">
        <v>62</v>
      </c>
      <c r="Q2768" s="2">
        <v>34035</v>
      </c>
      <c r="R2768" t="s">
        <v>33</v>
      </c>
      <c r="S2768" t="s">
        <v>64</v>
      </c>
      <c r="T2768" t="s">
        <v>35</v>
      </c>
      <c r="U2768" s="3">
        <v>46087</v>
      </c>
      <c r="V2768" t="s">
        <v>71</v>
      </c>
      <c r="W2768" t="s">
        <v>79</v>
      </c>
      <c r="X2768" t="s">
        <v>38</v>
      </c>
      <c r="Y2768">
        <v>2</v>
      </c>
      <c r="Z2768">
        <f>VLOOKUP(A2768,Table3[],3,0)</f>
        <v>2</v>
      </c>
      <c r="AA2768">
        <f>VLOOKUP(A2768,'employee_engagement survey data'!A2768:E3232,4,0)</f>
        <v>5</v>
      </c>
      <c r="AB2768">
        <f>VLOOKUP(A2768,'employee_engagement survey data'!A2768:E3007,5,0)</f>
        <v>3</v>
      </c>
      <c r="AC2768" t="str">
        <f>VLOOKUP(A2768,training_and_development!A2768:F2805,3,0)</f>
        <v>Leadership Development</v>
      </c>
      <c r="AD2768" t="str">
        <f>VLOOKUP(A2768,training_and_development!A2768:E3157,4,0)</f>
        <v>Internal</v>
      </c>
      <c r="AE2768" t="str">
        <f>VLOOKUP(A2768,training_and_development!A2768:F5765,5,0)</f>
        <v>Completed</v>
      </c>
      <c r="AF2768" t="str">
        <f>VLOOKUP(A2768,training_and_development!A2767:G2787,6,0)</f>
        <v>Allisonfort</v>
      </c>
      <c r="AG2768" t="str">
        <f>VLOOKUP(A2768,training_and_development!A2768:H2776,7,0)</f>
        <v>Cheryl Schultz</v>
      </c>
      <c r="AH2768">
        <f>VLOOKUP(A2768,training_and_development!A2768:H2771,8,0)</f>
        <v>4</v>
      </c>
    </row>
    <row r="2769" spans="1:34" x14ac:dyDescent="0.25">
      <c r="A2769">
        <v>3768</v>
      </c>
      <c r="B2769" t="s">
        <v>20046</v>
      </c>
      <c r="C2769" s="1">
        <v>44196</v>
      </c>
      <c r="D2769" s="8" t="s">
        <v>16975</v>
      </c>
      <c r="E2769" t="s">
        <v>24</v>
      </c>
      <c r="F2769" t="s">
        <v>665</v>
      </c>
      <c r="G2769" t="s">
        <v>26543</v>
      </c>
      <c r="H2769" t="s">
        <v>96</v>
      </c>
      <c r="I2769" t="s">
        <v>27</v>
      </c>
      <c r="J2769" t="s">
        <v>28</v>
      </c>
      <c r="K2769" t="s">
        <v>51</v>
      </c>
      <c r="L2769" t="s">
        <v>50</v>
      </c>
      <c r="M2769" t="s">
        <v>31</v>
      </c>
      <c r="N2769" s="20" t="s">
        <v>16975</v>
      </c>
      <c r="O2769" t="s">
        <v>28294</v>
      </c>
      <c r="P2769" t="s">
        <v>186</v>
      </c>
      <c r="Q2769" s="2">
        <v>33388</v>
      </c>
      <c r="R2769" t="s">
        <v>33</v>
      </c>
      <c r="S2769" t="s">
        <v>144</v>
      </c>
      <c r="T2769" t="s">
        <v>35</v>
      </c>
      <c r="U2769" s="3">
        <v>37838</v>
      </c>
      <c r="V2769" t="s">
        <v>71</v>
      </c>
      <c r="W2769" t="s">
        <v>79</v>
      </c>
      <c r="X2769" t="s">
        <v>38</v>
      </c>
      <c r="Y2769">
        <v>4</v>
      </c>
      <c r="Z2769">
        <f>VLOOKUP(A2769,Table3[],3,0)</f>
        <v>2</v>
      </c>
      <c r="AA2769">
        <f>VLOOKUP(A2769,'employee_engagement survey data'!A2769:E3233,4,0)</f>
        <v>4</v>
      </c>
      <c r="AB2769">
        <f>VLOOKUP(A2769,'employee_engagement survey data'!A2769:E3008,5,0)</f>
        <v>1</v>
      </c>
      <c r="AC2769" t="str">
        <f>VLOOKUP(A2769,training_and_development!A2769:F2806,3,0)</f>
        <v>Leadership Development</v>
      </c>
      <c r="AD2769" t="str">
        <f>VLOOKUP(A2769,training_and_development!A2769:E3158,4,0)</f>
        <v>Internal</v>
      </c>
      <c r="AE2769" t="str">
        <f>VLOOKUP(A2769,training_and_development!A2769:F5766,5,0)</f>
        <v>Completed</v>
      </c>
      <c r="AF2769" t="str">
        <f>VLOOKUP(A2769,training_and_development!A2768:G2788,6,0)</f>
        <v>Buckmouth</v>
      </c>
      <c r="AG2769" t="str">
        <f>VLOOKUP(A2769,training_and_development!A2769:H2777,7,0)</f>
        <v>Anna Everett</v>
      </c>
      <c r="AH2769">
        <f>VLOOKUP(A2769,training_and_development!A2769:H2772,8,0)</f>
        <v>3</v>
      </c>
    </row>
    <row r="2770" spans="1:34" x14ac:dyDescent="0.25">
      <c r="A2770">
        <v>3769</v>
      </c>
      <c r="B2770" t="s">
        <v>20047</v>
      </c>
      <c r="C2770" s="1">
        <v>44177</v>
      </c>
      <c r="D2770" s="8" t="s">
        <v>16975</v>
      </c>
      <c r="E2770" t="s">
        <v>24</v>
      </c>
      <c r="F2770" t="s">
        <v>666</v>
      </c>
      <c r="G2770" t="s">
        <v>26543</v>
      </c>
      <c r="H2770" t="s">
        <v>116</v>
      </c>
      <c r="I2770" t="s">
        <v>27</v>
      </c>
      <c r="J2770" t="s">
        <v>50</v>
      </c>
      <c r="K2770" t="s">
        <v>41</v>
      </c>
      <c r="L2770" t="s">
        <v>50</v>
      </c>
      <c r="M2770" t="s">
        <v>31</v>
      </c>
      <c r="N2770" s="20" t="s">
        <v>16975</v>
      </c>
      <c r="O2770" t="s">
        <v>28294</v>
      </c>
      <c r="P2770" t="s">
        <v>146</v>
      </c>
      <c r="Q2770" s="2">
        <v>19319</v>
      </c>
      <c r="R2770" t="s">
        <v>33</v>
      </c>
      <c r="S2770" t="s">
        <v>85</v>
      </c>
      <c r="T2770" t="s">
        <v>45</v>
      </c>
      <c r="U2770" s="3">
        <v>15968</v>
      </c>
      <c r="V2770" t="s">
        <v>94</v>
      </c>
      <c r="W2770" t="s">
        <v>65</v>
      </c>
      <c r="X2770" t="s">
        <v>38</v>
      </c>
      <c r="Y2770">
        <v>3</v>
      </c>
      <c r="Z2770">
        <f>VLOOKUP(A2770,Table3[],3,0)</f>
        <v>3</v>
      </c>
      <c r="AA2770">
        <f>VLOOKUP(A2770,'employee_engagement survey data'!A2770:E3234,4,0)</f>
        <v>5</v>
      </c>
      <c r="AB2770">
        <f>VLOOKUP(A2770,'employee_engagement survey data'!A2770:E3009,5,0)</f>
        <v>3</v>
      </c>
      <c r="AC2770" t="str">
        <f>VLOOKUP(A2770,training_and_development!A2770:F2807,3,0)</f>
        <v>Project Management</v>
      </c>
      <c r="AD2770" t="str">
        <f>VLOOKUP(A2770,training_and_development!A2770:E3159,4,0)</f>
        <v>Internal</v>
      </c>
      <c r="AE2770" t="str">
        <f>VLOOKUP(A2770,training_and_development!A2770:F5767,5,0)</f>
        <v>Failed</v>
      </c>
      <c r="AF2770" t="str">
        <f>VLOOKUP(A2770,training_and_development!A2769:G2789,6,0)</f>
        <v>New Vincenthaven</v>
      </c>
      <c r="AG2770" t="str">
        <f>VLOOKUP(A2770,training_and_development!A2770:H2778,7,0)</f>
        <v>Michael Nelson</v>
      </c>
      <c r="AH2770">
        <f>VLOOKUP(A2770,training_and_development!A2770:H2773,8,0)</f>
        <v>2</v>
      </c>
    </row>
    <row r="2771" spans="1:34" x14ac:dyDescent="0.25">
      <c r="A2771">
        <v>3770</v>
      </c>
      <c r="B2771" t="s">
        <v>20048</v>
      </c>
      <c r="C2771" s="1">
        <v>44574</v>
      </c>
      <c r="D2771" s="8">
        <v>45027</v>
      </c>
      <c r="E2771" t="s">
        <v>24</v>
      </c>
      <c r="F2771" t="s">
        <v>667</v>
      </c>
      <c r="G2771" t="s">
        <v>26543</v>
      </c>
      <c r="H2771" t="s">
        <v>49</v>
      </c>
      <c r="I2771" t="s">
        <v>339</v>
      </c>
      <c r="J2771" t="s">
        <v>28</v>
      </c>
      <c r="K2771" t="s">
        <v>51</v>
      </c>
      <c r="L2771" t="s">
        <v>30</v>
      </c>
      <c r="M2771" t="s">
        <v>74</v>
      </c>
      <c r="N2771" s="20" t="s">
        <v>668</v>
      </c>
      <c r="O2771" t="s">
        <v>28294</v>
      </c>
      <c r="P2771" t="s">
        <v>43</v>
      </c>
      <c r="Q2771" s="2">
        <v>34725</v>
      </c>
      <c r="R2771" t="s">
        <v>33</v>
      </c>
      <c r="S2771" t="s">
        <v>114</v>
      </c>
      <c r="T2771" t="s">
        <v>45</v>
      </c>
      <c r="U2771" s="3">
        <v>21100</v>
      </c>
      <c r="V2771" t="s">
        <v>94</v>
      </c>
      <c r="W2771" t="s">
        <v>65</v>
      </c>
      <c r="X2771" t="s">
        <v>38</v>
      </c>
      <c r="Y2771">
        <v>3</v>
      </c>
      <c r="Z2771">
        <f>VLOOKUP(A2771,Table3[],3,0)</f>
        <v>1</v>
      </c>
      <c r="AA2771">
        <f>VLOOKUP(A2771,'employee_engagement survey data'!A2771:E3235,4,0)</f>
        <v>3</v>
      </c>
      <c r="AB2771">
        <f>VLOOKUP(A2771,'employee_engagement survey data'!A2771:E3010,5,0)</f>
        <v>3</v>
      </c>
      <c r="AC2771" t="str">
        <f>VLOOKUP(A2771,training_and_development!A2771:F2808,3,0)</f>
        <v>Project Management</v>
      </c>
      <c r="AD2771" t="str">
        <f>VLOOKUP(A2771,training_and_development!A2771:E3160,4,0)</f>
        <v>Internal</v>
      </c>
      <c r="AE2771" t="str">
        <f>VLOOKUP(A2771,training_and_development!A2771:F5768,5,0)</f>
        <v>Failed</v>
      </c>
      <c r="AF2771" t="str">
        <f>VLOOKUP(A2771,training_and_development!A2770:G2790,6,0)</f>
        <v>New Ryan</v>
      </c>
      <c r="AG2771" t="str">
        <f>VLOOKUP(A2771,training_and_development!A2771:H2779,7,0)</f>
        <v>Lisa Tran</v>
      </c>
      <c r="AH2771">
        <f>VLOOKUP(A2771,training_and_development!A2771:H2774,8,0)</f>
        <v>2</v>
      </c>
    </row>
    <row r="2772" spans="1:34" x14ac:dyDescent="0.25">
      <c r="A2772">
        <v>3771</v>
      </c>
      <c r="B2772" t="s">
        <v>20049</v>
      </c>
      <c r="C2772" s="1">
        <v>44220</v>
      </c>
      <c r="D2772" s="8">
        <v>45053</v>
      </c>
      <c r="E2772" t="s">
        <v>24</v>
      </c>
      <c r="F2772" t="s">
        <v>669</v>
      </c>
      <c r="G2772" t="s">
        <v>26543</v>
      </c>
      <c r="H2772" t="s">
        <v>87</v>
      </c>
      <c r="I2772" t="s">
        <v>339</v>
      </c>
      <c r="J2772" t="s">
        <v>42</v>
      </c>
      <c r="K2772" t="s">
        <v>51</v>
      </c>
      <c r="L2772" t="s">
        <v>30</v>
      </c>
      <c r="M2772" t="s">
        <v>100</v>
      </c>
      <c r="N2772" s="20" t="s">
        <v>670</v>
      </c>
      <c r="O2772" t="s">
        <v>28294</v>
      </c>
      <c r="P2772" t="s">
        <v>62</v>
      </c>
      <c r="Q2772" s="2">
        <v>29849</v>
      </c>
      <c r="R2772" t="s">
        <v>33</v>
      </c>
      <c r="S2772" t="s">
        <v>144</v>
      </c>
      <c r="T2772" t="s">
        <v>45</v>
      </c>
      <c r="U2772" s="3">
        <v>65845</v>
      </c>
      <c r="V2772" t="s">
        <v>94</v>
      </c>
      <c r="W2772" t="s">
        <v>65</v>
      </c>
      <c r="X2772" t="s">
        <v>38</v>
      </c>
      <c r="Y2772">
        <v>3</v>
      </c>
      <c r="Z2772">
        <f>VLOOKUP(A2772,Table3[],3,0)</f>
        <v>2</v>
      </c>
      <c r="AA2772">
        <f>VLOOKUP(A2772,'employee_engagement survey data'!A2772:E3236,4,0)</f>
        <v>2</v>
      </c>
      <c r="AB2772">
        <f>VLOOKUP(A2772,'employee_engagement survey data'!A2772:E3011,5,0)</f>
        <v>4</v>
      </c>
      <c r="AC2772" t="str">
        <f>VLOOKUP(A2772,training_and_development!A2772:F2809,3,0)</f>
        <v>Communication Skills</v>
      </c>
      <c r="AD2772" t="str">
        <f>VLOOKUP(A2772,training_and_development!A2772:E3161,4,0)</f>
        <v>Internal</v>
      </c>
      <c r="AE2772" t="str">
        <f>VLOOKUP(A2772,training_and_development!A2772:F5769,5,0)</f>
        <v>Failed</v>
      </c>
      <c r="AF2772" t="str">
        <f>VLOOKUP(A2772,training_and_development!A2771:G2791,6,0)</f>
        <v>Gallowaychester</v>
      </c>
      <c r="AG2772" t="str">
        <f>VLOOKUP(A2772,training_and_development!A2772:H2780,7,0)</f>
        <v>Jorge Rice</v>
      </c>
      <c r="AH2772">
        <f>VLOOKUP(A2772,training_and_development!A2772:H2775,8,0)</f>
        <v>5</v>
      </c>
    </row>
    <row r="2773" spans="1:34" x14ac:dyDescent="0.25">
      <c r="A2773">
        <v>3772</v>
      </c>
      <c r="B2773" t="s">
        <v>20050</v>
      </c>
      <c r="C2773" s="1">
        <v>44600</v>
      </c>
      <c r="D2773" s="8">
        <v>44764</v>
      </c>
      <c r="E2773" t="s">
        <v>24</v>
      </c>
      <c r="F2773" t="s">
        <v>671</v>
      </c>
      <c r="G2773" t="s">
        <v>26543</v>
      </c>
      <c r="H2773" t="s">
        <v>99</v>
      </c>
      <c r="I2773" t="s">
        <v>27</v>
      </c>
      <c r="J2773" t="s">
        <v>50</v>
      </c>
      <c r="K2773" t="s">
        <v>41</v>
      </c>
      <c r="L2773" t="s">
        <v>30</v>
      </c>
      <c r="M2773" t="s">
        <v>100</v>
      </c>
      <c r="N2773" s="20" t="s">
        <v>672</v>
      </c>
      <c r="O2773" t="s">
        <v>28294</v>
      </c>
      <c r="P2773" t="s">
        <v>83</v>
      </c>
      <c r="Q2773" s="2">
        <v>24143</v>
      </c>
      <c r="R2773" t="s">
        <v>33</v>
      </c>
      <c r="S2773" t="s">
        <v>85</v>
      </c>
      <c r="T2773" t="s">
        <v>35</v>
      </c>
      <c r="U2773" s="3">
        <v>58535</v>
      </c>
      <c r="V2773" t="s">
        <v>94</v>
      </c>
      <c r="W2773" t="s">
        <v>79</v>
      </c>
      <c r="X2773" t="s">
        <v>38</v>
      </c>
      <c r="Y2773">
        <v>3</v>
      </c>
      <c r="Z2773">
        <f>VLOOKUP(A2773,Table3[],3,0)</f>
        <v>2</v>
      </c>
      <c r="AA2773">
        <f>VLOOKUP(A2773,'employee_engagement survey data'!A2773:E3237,4,0)</f>
        <v>5</v>
      </c>
      <c r="AB2773">
        <f>VLOOKUP(A2773,'employee_engagement survey data'!A2773:E3012,5,0)</f>
        <v>1</v>
      </c>
      <c r="AC2773" t="str">
        <f>VLOOKUP(A2773,training_and_development!A2773:F2810,3,0)</f>
        <v>Communication Skills</v>
      </c>
      <c r="AD2773" t="str">
        <f>VLOOKUP(A2773,training_and_development!A2773:E3162,4,0)</f>
        <v>External</v>
      </c>
      <c r="AE2773" t="str">
        <f>VLOOKUP(A2773,training_and_development!A2773:F5770,5,0)</f>
        <v>Completed</v>
      </c>
      <c r="AF2773" t="str">
        <f>VLOOKUP(A2773,training_and_development!A2772:G2792,6,0)</f>
        <v>New Jason</v>
      </c>
      <c r="AG2773" t="str">
        <f>VLOOKUP(A2773,training_and_development!A2773:H2781,7,0)</f>
        <v>Kristin Freeman</v>
      </c>
      <c r="AH2773">
        <f>VLOOKUP(A2773,training_and_development!A2773:H2776,8,0)</f>
        <v>1</v>
      </c>
    </row>
    <row r="2774" spans="1:34" x14ac:dyDescent="0.25">
      <c r="A2774">
        <v>3773</v>
      </c>
      <c r="B2774" t="s">
        <v>20051</v>
      </c>
      <c r="C2774" s="1">
        <v>44115</v>
      </c>
      <c r="D2774" s="8">
        <v>44618</v>
      </c>
      <c r="E2774" t="s">
        <v>24</v>
      </c>
      <c r="F2774" t="s">
        <v>673</v>
      </c>
      <c r="G2774" t="s">
        <v>26543</v>
      </c>
      <c r="H2774" t="s">
        <v>40</v>
      </c>
      <c r="I2774" t="s">
        <v>339</v>
      </c>
      <c r="J2774" t="s">
        <v>42</v>
      </c>
      <c r="K2774" t="s">
        <v>41</v>
      </c>
      <c r="L2774" t="s">
        <v>30</v>
      </c>
      <c r="M2774" t="s">
        <v>100</v>
      </c>
      <c r="N2774" s="20" t="s">
        <v>674</v>
      </c>
      <c r="O2774" t="s">
        <v>28294</v>
      </c>
      <c r="P2774" t="s">
        <v>83</v>
      </c>
      <c r="Q2774" s="2">
        <v>26435</v>
      </c>
      <c r="R2774" t="s">
        <v>33</v>
      </c>
      <c r="S2774" t="s">
        <v>85</v>
      </c>
      <c r="T2774" t="s">
        <v>35</v>
      </c>
      <c r="U2774" s="3">
        <v>3994</v>
      </c>
      <c r="V2774" t="s">
        <v>46</v>
      </c>
      <c r="W2774" t="s">
        <v>79</v>
      </c>
      <c r="X2774" t="s">
        <v>38</v>
      </c>
      <c r="Y2774">
        <v>3</v>
      </c>
      <c r="Z2774">
        <f>VLOOKUP(A2774,Table3[],3,0)</f>
        <v>1</v>
      </c>
      <c r="AA2774">
        <f>VLOOKUP(A2774,'employee_engagement survey data'!A2774:E3238,4,0)</f>
        <v>5</v>
      </c>
      <c r="AB2774">
        <f>VLOOKUP(A2774,'employee_engagement survey data'!A2774:E3013,5,0)</f>
        <v>2</v>
      </c>
      <c r="AC2774" t="str">
        <f>VLOOKUP(A2774,training_and_development!A2774:F2811,3,0)</f>
        <v>Project Management</v>
      </c>
      <c r="AD2774" t="str">
        <f>VLOOKUP(A2774,training_and_development!A2774:E3163,4,0)</f>
        <v>External</v>
      </c>
      <c r="AE2774" t="str">
        <f>VLOOKUP(A2774,training_and_development!A2774:F5771,5,0)</f>
        <v>Failed</v>
      </c>
      <c r="AF2774" t="str">
        <f>VLOOKUP(A2774,training_and_development!A2773:G2793,6,0)</f>
        <v>Ramirezstad</v>
      </c>
      <c r="AG2774" t="str">
        <f>VLOOKUP(A2774,training_and_development!A2774:H2782,7,0)</f>
        <v>Evelyn Hayes</v>
      </c>
      <c r="AH2774">
        <f>VLOOKUP(A2774,training_and_development!A2774:H2777,8,0)</f>
        <v>2</v>
      </c>
    </row>
    <row r="2775" spans="1:34" x14ac:dyDescent="0.25">
      <c r="A2775">
        <v>3774</v>
      </c>
      <c r="B2775" t="s">
        <v>20052</v>
      </c>
      <c r="C2775" s="1">
        <v>43636</v>
      </c>
      <c r="D2775" s="8">
        <v>44482</v>
      </c>
      <c r="E2775" t="s">
        <v>24</v>
      </c>
      <c r="F2775" t="s">
        <v>675</v>
      </c>
      <c r="G2775" t="s">
        <v>26543</v>
      </c>
      <c r="H2775" t="s">
        <v>26</v>
      </c>
      <c r="I2775" t="s">
        <v>27</v>
      </c>
      <c r="J2775" t="s">
        <v>42</v>
      </c>
      <c r="K2775" t="s">
        <v>51</v>
      </c>
      <c r="L2775" t="s">
        <v>50</v>
      </c>
      <c r="M2775" t="s">
        <v>74</v>
      </c>
      <c r="N2775" s="20" t="s">
        <v>676</v>
      </c>
      <c r="O2775" t="s">
        <v>28294</v>
      </c>
      <c r="P2775" t="s">
        <v>83</v>
      </c>
      <c r="Q2775" s="2">
        <v>35891</v>
      </c>
      <c r="R2775" t="s">
        <v>33</v>
      </c>
      <c r="S2775" t="s">
        <v>85</v>
      </c>
      <c r="T2775" t="s">
        <v>45</v>
      </c>
      <c r="U2775" s="3">
        <v>32544</v>
      </c>
      <c r="V2775" t="s">
        <v>71</v>
      </c>
      <c r="W2775" t="s">
        <v>59</v>
      </c>
      <c r="X2775" t="s">
        <v>38</v>
      </c>
      <c r="Y2775">
        <v>3</v>
      </c>
      <c r="Z2775">
        <f>VLOOKUP(A2775,Table3[],3,0)</f>
        <v>5</v>
      </c>
      <c r="AA2775">
        <f>VLOOKUP(A2775,'employee_engagement survey data'!A2775:E3239,4,0)</f>
        <v>3</v>
      </c>
      <c r="AB2775">
        <f>VLOOKUP(A2775,'employee_engagement survey data'!A2775:E3014,5,0)</f>
        <v>1</v>
      </c>
      <c r="AC2775" t="str">
        <f>VLOOKUP(A2775,training_and_development!A2775:F2812,3,0)</f>
        <v>Leadership Development</v>
      </c>
      <c r="AD2775" t="str">
        <f>VLOOKUP(A2775,training_and_development!A2775:E3164,4,0)</f>
        <v>Internal</v>
      </c>
      <c r="AE2775" t="str">
        <f>VLOOKUP(A2775,training_and_development!A2775:F5772,5,0)</f>
        <v>Completed</v>
      </c>
      <c r="AF2775" t="str">
        <f>VLOOKUP(A2775,training_and_development!A2774:G2794,6,0)</f>
        <v>Matthewborough</v>
      </c>
      <c r="AG2775" t="str">
        <f>VLOOKUP(A2775,training_and_development!A2775:H2783,7,0)</f>
        <v>Jason Wells</v>
      </c>
      <c r="AH2775">
        <f>VLOOKUP(A2775,training_and_development!A2775:H2778,8,0)</f>
        <v>5</v>
      </c>
    </row>
    <row r="2776" spans="1:34" x14ac:dyDescent="0.25">
      <c r="A2776">
        <v>3775</v>
      </c>
      <c r="B2776" t="s">
        <v>20053</v>
      </c>
      <c r="C2776" s="1">
        <v>44390</v>
      </c>
      <c r="D2776" s="8">
        <v>44891</v>
      </c>
      <c r="E2776" t="s">
        <v>24</v>
      </c>
      <c r="F2776" t="s">
        <v>677</v>
      </c>
      <c r="G2776" t="s">
        <v>26543</v>
      </c>
      <c r="H2776" t="s">
        <v>67</v>
      </c>
      <c r="I2776" t="s">
        <v>27</v>
      </c>
      <c r="J2776" t="s">
        <v>28</v>
      </c>
      <c r="K2776" t="s">
        <v>51</v>
      </c>
      <c r="L2776" t="s">
        <v>42</v>
      </c>
      <c r="M2776" t="s">
        <v>92</v>
      </c>
      <c r="N2776" s="20" t="s">
        <v>678</v>
      </c>
      <c r="O2776" t="s">
        <v>28294</v>
      </c>
      <c r="P2776" t="s">
        <v>68</v>
      </c>
      <c r="Q2776" s="2">
        <v>29509</v>
      </c>
      <c r="R2776" t="s">
        <v>33</v>
      </c>
      <c r="S2776" t="s">
        <v>64</v>
      </c>
      <c r="T2776" t="s">
        <v>45</v>
      </c>
      <c r="U2776" s="3">
        <v>36153</v>
      </c>
      <c r="V2776" t="s">
        <v>58</v>
      </c>
      <c r="W2776" t="s">
        <v>37</v>
      </c>
      <c r="X2776" t="s">
        <v>38</v>
      </c>
      <c r="Y2776">
        <v>3</v>
      </c>
      <c r="Z2776">
        <f>VLOOKUP(A2776,Table3[],3,0)</f>
        <v>2</v>
      </c>
      <c r="AA2776">
        <f>VLOOKUP(A2776,'employee_engagement survey data'!A2776:E3240,4,0)</f>
        <v>1</v>
      </c>
      <c r="AB2776">
        <f>VLOOKUP(A2776,'employee_engagement survey data'!A2776:E3015,5,0)</f>
        <v>3</v>
      </c>
      <c r="AC2776" t="str">
        <f>VLOOKUP(A2776,training_and_development!A2776:F2813,3,0)</f>
        <v>Customer Service</v>
      </c>
      <c r="AD2776" t="str">
        <f>VLOOKUP(A2776,training_and_development!A2776:E3165,4,0)</f>
        <v>Internal</v>
      </c>
      <c r="AE2776" t="str">
        <f>VLOOKUP(A2776,training_and_development!A2776:F5773,5,0)</f>
        <v>Completed</v>
      </c>
      <c r="AF2776" t="str">
        <f>VLOOKUP(A2776,training_and_development!A2775:G2795,6,0)</f>
        <v>East Cristianmouth</v>
      </c>
      <c r="AG2776" t="str">
        <f>VLOOKUP(A2776,training_and_development!A2776:H2784,7,0)</f>
        <v>Kimberly Howard DVM</v>
      </c>
      <c r="AH2776">
        <f>VLOOKUP(A2776,training_and_development!A2776:H2779,8,0)</f>
        <v>1</v>
      </c>
    </row>
    <row r="2777" spans="1:34" x14ac:dyDescent="0.25">
      <c r="A2777">
        <v>3776</v>
      </c>
      <c r="B2777" t="s">
        <v>20054</v>
      </c>
      <c r="C2777" s="1">
        <v>44483</v>
      </c>
      <c r="D2777" s="8">
        <v>44499</v>
      </c>
      <c r="E2777" t="s">
        <v>24</v>
      </c>
      <c r="F2777" t="s">
        <v>679</v>
      </c>
      <c r="G2777" t="s">
        <v>26543</v>
      </c>
      <c r="H2777" t="s">
        <v>73</v>
      </c>
      <c r="I2777" t="s">
        <v>27</v>
      </c>
      <c r="J2777" t="s">
        <v>28</v>
      </c>
      <c r="K2777" t="s">
        <v>41</v>
      </c>
      <c r="L2777" t="s">
        <v>50</v>
      </c>
      <c r="M2777" t="s">
        <v>92</v>
      </c>
      <c r="N2777" s="20" t="s">
        <v>680</v>
      </c>
      <c r="O2777" t="s">
        <v>28294</v>
      </c>
      <c r="P2777" t="s">
        <v>76</v>
      </c>
      <c r="Q2777" s="2">
        <v>29339</v>
      </c>
      <c r="R2777" t="s">
        <v>33</v>
      </c>
      <c r="S2777" t="s">
        <v>288</v>
      </c>
      <c r="T2777" t="s">
        <v>45</v>
      </c>
      <c r="U2777" s="3">
        <v>34262</v>
      </c>
      <c r="V2777" t="s">
        <v>71</v>
      </c>
      <c r="W2777" t="s">
        <v>65</v>
      </c>
      <c r="X2777" t="s">
        <v>38</v>
      </c>
      <c r="Y2777">
        <v>3</v>
      </c>
      <c r="Z2777">
        <f>VLOOKUP(A2777,Table3[],3,0)</f>
        <v>4</v>
      </c>
      <c r="AA2777">
        <f>VLOOKUP(A2777,'employee_engagement survey data'!A2777:E3241,4,0)</f>
        <v>1</v>
      </c>
      <c r="AB2777">
        <f>VLOOKUP(A2777,'employee_engagement survey data'!A2777:E3016,5,0)</f>
        <v>5</v>
      </c>
      <c r="AC2777" t="str">
        <f>VLOOKUP(A2777,training_and_development!A2777:F2814,3,0)</f>
        <v>Project Management</v>
      </c>
      <c r="AD2777" t="str">
        <f>VLOOKUP(A2777,training_and_development!A2777:E3166,4,0)</f>
        <v>Internal</v>
      </c>
      <c r="AE2777" t="str">
        <f>VLOOKUP(A2777,training_and_development!A2777:F5774,5,0)</f>
        <v>Completed</v>
      </c>
      <c r="AF2777" t="str">
        <f>VLOOKUP(A2777,training_and_development!A2776:G2796,6,0)</f>
        <v>Amberborough</v>
      </c>
      <c r="AG2777" t="str">
        <f>VLOOKUP(A2777,training_and_development!A2777:H2785,7,0)</f>
        <v>Teresa Reilly</v>
      </c>
      <c r="AH2777">
        <f>VLOOKUP(A2777,training_and_development!A2777:H2780,8,0)</f>
        <v>4</v>
      </c>
    </row>
    <row r="2778" spans="1:34" x14ac:dyDescent="0.25">
      <c r="A2778">
        <v>3777</v>
      </c>
      <c r="B2778" t="s">
        <v>20055</v>
      </c>
      <c r="C2778" s="1">
        <v>44509</v>
      </c>
      <c r="D2778" s="8" t="s">
        <v>16975</v>
      </c>
      <c r="E2778" t="s">
        <v>24</v>
      </c>
      <c r="F2778" t="s">
        <v>681</v>
      </c>
      <c r="G2778" t="s">
        <v>26543</v>
      </c>
      <c r="H2778" t="s">
        <v>61</v>
      </c>
      <c r="I2778" t="s">
        <v>27</v>
      </c>
      <c r="J2778" t="s">
        <v>28</v>
      </c>
      <c r="K2778" t="s">
        <v>29</v>
      </c>
      <c r="L2778" t="s">
        <v>30</v>
      </c>
      <c r="M2778" t="s">
        <v>31</v>
      </c>
      <c r="N2778" s="20" t="s">
        <v>16975</v>
      </c>
      <c r="O2778" t="s">
        <v>28294</v>
      </c>
      <c r="P2778" t="s">
        <v>43</v>
      </c>
      <c r="Q2778" s="2">
        <v>24187</v>
      </c>
      <c r="R2778" t="s">
        <v>33</v>
      </c>
      <c r="S2778" t="s">
        <v>114</v>
      </c>
      <c r="T2778" t="s">
        <v>45</v>
      </c>
      <c r="U2778" s="3">
        <v>12906</v>
      </c>
      <c r="V2778" t="s">
        <v>71</v>
      </c>
      <c r="W2778" t="s">
        <v>59</v>
      </c>
      <c r="X2778" t="s">
        <v>38</v>
      </c>
      <c r="Y2778">
        <v>3</v>
      </c>
      <c r="Z2778">
        <f>VLOOKUP(A2778,Table3[],3,0)</f>
        <v>4</v>
      </c>
      <c r="AA2778">
        <f>VLOOKUP(A2778,'employee_engagement survey data'!A2778:E3242,4,0)</f>
        <v>3</v>
      </c>
      <c r="AB2778">
        <f>VLOOKUP(A2778,'employee_engagement survey data'!A2778:E3017,5,0)</f>
        <v>2</v>
      </c>
      <c r="AC2778" t="str">
        <f>VLOOKUP(A2778,training_and_development!A2778:F2815,3,0)</f>
        <v>Project Management</v>
      </c>
      <c r="AD2778" t="str">
        <f>VLOOKUP(A2778,training_and_development!A2778:E3167,4,0)</f>
        <v>External</v>
      </c>
      <c r="AE2778" t="str">
        <f>VLOOKUP(A2778,training_and_development!A2778:F5775,5,0)</f>
        <v>Completed</v>
      </c>
      <c r="AF2778" t="str">
        <f>VLOOKUP(A2778,training_and_development!A2777:G2797,6,0)</f>
        <v>Monicaberg</v>
      </c>
      <c r="AG2778" t="str">
        <f>VLOOKUP(A2778,training_and_development!A2778:H2786,7,0)</f>
        <v>Brittany Wilson</v>
      </c>
      <c r="AH2778">
        <f>VLOOKUP(A2778,training_and_development!A2778:H2781,8,0)</f>
        <v>1</v>
      </c>
    </row>
    <row r="2779" spans="1:34" x14ac:dyDescent="0.25">
      <c r="A2779">
        <v>3778</v>
      </c>
      <c r="B2779" t="s">
        <v>20056</v>
      </c>
      <c r="C2779" s="1">
        <v>45018</v>
      </c>
      <c r="D2779" s="8">
        <v>45134</v>
      </c>
      <c r="E2779" t="s">
        <v>24</v>
      </c>
      <c r="F2779" t="s">
        <v>682</v>
      </c>
      <c r="G2779" t="s">
        <v>26543</v>
      </c>
      <c r="H2779" t="s">
        <v>96</v>
      </c>
      <c r="I2779" t="s">
        <v>27</v>
      </c>
      <c r="J2779" t="s">
        <v>50</v>
      </c>
      <c r="K2779" t="s">
        <v>41</v>
      </c>
      <c r="L2779" t="s">
        <v>50</v>
      </c>
      <c r="M2779" t="s">
        <v>74</v>
      </c>
      <c r="N2779" s="20" t="s">
        <v>683</v>
      </c>
      <c r="O2779" t="s">
        <v>28294</v>
      </c>
      <c r="P2779" t="s">
        <v>177</v>
      </c>
      <c r="Q2779" s="2">
        <v>33643</v>
      </c>
      <c r="R2779" t="s">
        <v>33</v>
      </c>
      <c r="S2779" t="s">
        <v>194</v>
      </c>
      <c r="T2779" t="s">
        <v>45</v>
      </c>
      <c r="U2779" s="3">
        <v>30753</v>
      </c>
      <c r="V2779" t="s">
        <v>58</v>
      </c>
      <c r="W2779" t="s">
        <v>65</v>
      </c>
      <c r="X2779" t="s">
        <v>38</v>
      </c>
      <c r="Y2779">
        <v>3</v>
      </c>
      <c r="Z2779">
        <f>VLOOKUP(A2779,Table3[],3,0)</f>
        <v>1</v>
      </c>
      <c r="AA2779">
        <f>VLOOKUP(A2779,'employee_engagement survey data'!A2779:E3243,4,0)</f>
        <v>5</v>
      </c>
      <c r="AB2779">
        <f>VLOOKUP(A2779,'employee_engagement survey data'!A2779:E3018,5,0)</f>
        <v>3</v>
      </c>
      <c r="AC2779" t="str">
        <f>VLOOKUP(A2779,training_and_development!A2779:F2816,3,0)</f>
        <v>Customer Service</v>
      </c>
      <c r="AD2779" t="str">
        <f>VLOOKUP(A2779,training_and_development!A2779:E3168,4,0)</f>
        <v>Internal</v>
      </c>
      <c r="AE2779" t="str">
        <f>VLOOKUP(A2779,training_and_development!A2779:F5776,5,0)</f>
        <v>Completed</v>
      </c>
      <c r="AF2779" t="str">
        <f>VLOOKUP(A2779,training_and_development!A2778:G2798,6,0)</f>
        <v>Lake Arielberg</v>
      </c>
      <c r="AG2779" t="str">
        <f>VLOOKUP(A2779,training_and_development!A2779:H2787,7,0)</f>
        <v>Emily Johnson</v>
      </c>
      <c r="AH2779">
        <f>VLOOKUP(A2779,training_and_development!A2779:H2782,8,0)</f>
        <v>5</v>
      </c>
    </row>
    <row r="2780" spans="1:34" x14ac:dyDescent="0.25">
      <c r="A2780">
        <v>3779</v>
      </c>
      <c r="B2780" t="s">
        <v>20057</v>
      </c>
      <c r="C2780" s="1">
        <v>44853</v>
      </c>
      <c r="D2780" s="8">
        <v>45049</v>
      </c>
      <c r="E2780" t="s">
        <v>24</v>
      </c>
      <c r="F2780" t="s">
        <v>684</v>
      </c>
      <c r="G2780" t="s">
        <v>26543</v>
      </c>
      <c r="H2780" t="s">
        <v>116</v>
      </c>
      <c r="I2780" t="s">
        <v>131</v>
      </c>
      <c r="J2780" t="s">
        <v>42</v>
      </c>
      <c r="K2780" t="s">
        <v>51</v>
      </c>
      <c r="L2780" t="s">
        <v>30</v>
      </c>
      <c r="M2780" t="s">
        <v>120</v>
      </c>
      <c r="N2780" s="20" t="s">
        <v>685</v>
      </c>
      <c r="O2780" t="s">
        <v>28294</v>
      </c>
      <c r="P2780" t="s">
        <v>169</v>
      </c>
      <c r="Q2780" s="2">
        <v>23129</v>
      </c>
      <c r="R2780" t="s">
        <v>33</v>
      </c>
      <c r="S2780" t="s">
        <v>78</v>
      </c>
      <c r="T2780" t="s">
        <v>35</v>
      </c>
      <c r="U2780" s="3">
        <v>60533</v>
      </c>
      <c r="V2780" t="s">
        <v>58</v>
      </c>
      <c r="W2780" t="s">
        <v>79</v>
      </c>
      <c r="X2780" t="s">
        <v>38</v>
      </c>
      <c r="Y2780">
        <v>3</v>
      </c>
      <c r="Z2780">
        <f>VLOOKUP(A2780,Table3[],3,0)</f>
        <v>4</v>
      </c>
      <c r="AA2780">
        <f>VLOOKUP(A2780,'employee_engagement survey data'!A2780:E3244,4,0)</f>
        <v>1</v>
      </c>
      <c r="AB2780">
        <f>VLOOKUP(A2780,'employee_engagement survey data'!A2780:E3019,5,0)</f>
        <v>1</v>
      </c>
      <c r="AC2780" t="str">
        <f>VLOOKUP(A2780,training_and_development!A2780:F2817,3,0)</f>
        <v>Project Management</v>
      </c>
      <c r="AD2780" t="str">
        <f>VLOOKUP(A2780,training_and_development!A2780:E3169,4,0)</f>
        <v>External</v>
      </c>
      <c r="AE2780" t="str">
        <f>VLOOKUP(A2780,training_and_development!A2780:F5777,5,0)</f>
        <v>Failed</v>
      </c>
      <c r="AF2780" t="str">
        <f>VLOOKUP(A2780,training_and_development!A2779:G2799,6,0)</f>
        <v>Michaelstad</v>
      </c>
      <c r="AG2780" t="str">
        <f>VLOOKUP(A2780,training_and_development!A2780:H2788,7,0)</f>
        <v>Kristi Jackson</v>
      </c>
      <c r="AH2780">
        <f>VLOOKUP(A2780,training_and_development!A2780:H2783,8,0)</f>
        <v>3</v>
      </c>
    </row>
    <row r="2781" spans="1:34" x14ac:dyDescent="0.25">
      <c r="A2781">
        <v>3780</v>
      </c>
      <c r="B2781" t="s">
        <v>20058</v>
      </c>
      <c r="C2781" s="1">
        <v>43960</v>
      </c>
      <c r="D2781" s="8">
        <v>44453</v>
      </c>
      <c r="E2781" t="s">
        <v>24</v>
      </c>
      <c r="F2781" t="s">
        <v>686</v>
      </c>
      <c r="G2781" t="s">
        <v>26543</v>
      </c>
      <c r="H2781" t="s">
        <v>49</v>
      </c>
      <c r="I2781" t="s">
        <v>131</v>
      </c>
      <c r="J2781" t="s">
        <v>42</v>
      </c>
      <c r="K2781" t="s">
        <v>29</v>
      </c>
      <c r="L2781" t="s">
        <v>42</v>
      </c>
      <c r="M2781" t="s">
        <v>100</v>
      </c>
      <c r="N2781" s="20" t="s">
        <v>687</v>
      </c>
      <c r="O2781" t="s">
        <v>28294</v>
      </c>
      <c r="P2781" t="s">
        <v>62</v>
      </c>
      <c r="Q2781" s="2">
        <v>16757</v>
      </c>
      <c r="R2781" t="s">
        <v>33</v>
      </c>
      <c r="S2781" t="s">
        <v>78</v>
      </c>
      <c r="T2781" t="s">
        <v>35</v>
      </c>
      <c r="U2781" s="3">
        <v>36882</v>
      </c>
      <c r="V2781" t="s">
        <v>71</v>
      </c>
      <c r="W2781" t="s">
        <v>37</v>
      </c>
      <c r="X2781" t="s">
        <v>38</v>
      </c>
      <c r="Y2781">
        <v>3</v>
      </c>
      <c r="Z2781">
        <f>VLOOKUP(A2781,Table3[],3,0)</f>
        <v>2</v>
      </c>
      <c r="AA2781">
        <f>VLOOKUP(A2781,'employee_engagement survey data'!A2781:E3245,4,0)</f>
        <v>3</v>
      </c>
      <c r="AB2781">
        <f>VLOOKUP(A2781,'employee_engagement survey data'!A2781:E3020,5,0)</f>
        <v>2</v>
      </c>
      <c r="AC2781" t="str">
        <f>VLOOKUP(A2781,training_and_development!A2781:F2818,3,0)</f>
        <v>Customer Service</v>
      </c>
      <c r="AD2781" t="str">
        <f>VLOOKUP(A2781,training_and_development!A2781:E3170,4,0)</f>
        <v>Internal</v>
      </c>
      <c r="AE2781" t="str">
        <f>VLOOKUP(A2781,training_and_development!A2781:F5778,5,0)</f>
        <v>Failed</v>
      </c>
      <c r="AF2781" t="str">
        <f>VLOOKUP(A2781,training_and_development!A2780:G2800,6,0)</f>
        <v>Vincentbury</v>
      </c>
      <c r="AG2781" t="str">
        <f>VLOOKUP(A2781,training_and_development!A2781:H2789,7,0)</f>
        <v>James Allen</v>
      </c>
      <c r="AH2781">
        <f>VLOOKUP(A2781,training_and_development!A2781:H2784,8,0)</f>
        <v>2</v>
      </c>
    </row>
    <row r="2782" spans="1:34" x14ac:dyDescent="0.25">
      <c r="A2782">
        <v>3781</v>
      </c>
      <c r="B2782" t="s">
        <v>20059</v>
      </c>
      <c r="C2782" s="1">
        <v>43695</v>
      </c>
      <c r="D2782" s="8">
        <v>44686</v>
      </c>
      <c r="E2782" t="s">
        <v>24</v>
      </c>
      <c r="F2782" t="s">
        <v>688</v>
      </c>
      <c r="G2782" t="s">
        <v>26543</v>
      </c>
      <c r="H2782" t="s">
        <v>87</v>
      </c>
      <c r="I2782" t="s">
        <v>131</v>
      </c>
      <c r="J2782" t="s">
        <v>28</v>
      </c>
      <c r="K2782" t="s">
        <v>51</v>
      </c>
      <c r="L2782" t="s">
        <v>50</v>
      </c>
      <c r="M2782" t="s">
        <v>74</v>
      </c>
      <c r="N2782" s="20" t="s">
        <v>689</v>
      </c>
      <c r="O2782" t="s">
        <v>28294</v>
      </c>
      <c r="P2782" t="s">
        <v>62</v>
      </c>
      <c r="Q2782" s="2">
        <v>21938</v>
      </c>
      <c r="R2782" t="s">
        <v>33</v>
      </c>
      <c r="S2782" t="s">
        <v>64</v>
      </c>
      <c r="T2782" t="s">
        <v>45</v>
      </c>
      <c r="U2782" s="3">
        <v>62493</v>
      </c>
      <c r="V2782" t="s">
        <v>71</v>
      </c>
      <c r="W2782" t="s">
        <v>59</v>
      </c>
      <c r="X2782" t="s">
        <v>38</v>
      </c>
      <c r="Y2782">
        <v>3</v>
      </c>
      <c r="Z2782">
        <f>VLOOKUP(A2782,Table3[],3,0)</f>
        <v>5</v>
      </c>
      <c r="AA2782">
        <f>VLOOKUP(A2782,'employee_engagement survey data'!A2782:E3246,4,0)</f>
        <v>3</v>
      </c>
      <c r="AB2782">
        <f>VLOOKUP(A2782,'employee_engagement survey data'!A2782:E3021,5,0)</f>
        <v>1</v>
      </c>
      <c r="AC2782" t="str">
        <f>VLOOKUP(A2782,training_and_development!A2782:F2819,3,0)</f>
        <v>Customer Service</v>
      </c>
      <c r="AD2782" t="str">
        <f>VLOOKUP(A2782,training_and_development!A2782:E3171,4,0)</f>
        <v>External</v>
      </c>
      <c r="AE2782" t="str">
        <f>VLOOKUP(A2782,training_and_development!A2782:F5779,5,0)</f>
        <v>Failed</v>
      </c>
      <c r="AF2782" t="str">
        <f>VLOOKUP(A2782,training_and_development!A2781:G2801,6,0)</f>
        <v>New Mia</v>
      </c>
      <c r="AG2782" t="str">
        <f>VLOOKUP(A2782,training_and_development!A2782:H2790,7,0)</f>
        <v>David Nash</v>
      </c>
      <c r="AH2782">
        <f>VLOOKUP(A2782,training_and_development!A2782:H2785,8,0)</f>
        <v>1</v>
      </c>
    </row>
    <row r="2783" spans="1:34" x14ac:dyDescent="0.25">
      <c r="A2783">
        <v>3782</v>
      </c>
      <c r="B2783" t="s">
        <v>20060</v>
      </c>
      <c r="C2783" s="1">
        <v>43533</v>
      </c>
      <c r="D2783" s="8">
        <v>43953</v>
      </c>
      <c r="E2783" t="s">
        <v>24</v>
      </c>
      <c r="F2783" t="s">
        <v>690</v>
      </c>
      <c r="G2783" t="s">
        <v>26543</v>
      </c>
      <c r="H2783" t="s">
        <v>99</v>
      </c>
      <c r="I2783" t="s">
        <v>339</v>
      </c>
      <c r="J2783" t="s">
        <v>50</v>
      </c>
      <c r="K2783" t="s">
        <v>51</v>
      </c>
      <c r="L2783" t="s">
        <v>30</v>
      </c>
      <c r="M2783" t="s">
        <v>100</v>
      </c>
      <c r="N2783" s="20" t="s">
        <v>691</v>
      </c>
      <c r="O2783" t="s">
        <v>28294</v>
      </c>
      <c r="P2783" t="s">
        <v>68</v>
      </c>
      <c r="Q2783" s="2">
        <v>30950</v>
      </c>
      <c r="R2783" t="s">
        <v>33</v>
      </c>
      <c r="S2783" t="s">
        <v>70</v>
      </c>
      <c r="T2783" t="s">
        <v>45</v>
      </c>
      <c r="U2783" s="3">
        <v>92706</v>
      </c>
      <c r="V2783" t="s">
        <v>94</v>
      </c>
      <c r="W2783" t="s">
        <v>37</v>
      </c>
      <c r="X2783" t="s">
        <v>38</v>
      </c>
      <c r="Y2783">
        <v>3</v>
      </c>
      <c r="Z2783">
        <f>VLOOKUP(A2783,Table3[],3,0)</f>
        <v>1</v>
      </c>
      <c r="AA2783">
        <f>VLOOKUP(A2783,'employee_engagement survey data'!A2783:E3247,4,0)</f>
        <v>5</v>
      </c>
      <c r="AB2783">
        <f>VLOOKUP(A2783,'employee_engagement survey data'!A2783:E3022,5,0)</f>
        <v>1</v>
      </c>
      <c r="AC2783" t="str">
        <f>VLOOKUP(A2783,training_and_development!A2783:F2820,3,0)</f>
        <v>Technical Skills</v>
      </c>
      <c r="AD2783" t="str">
        <f>VLOOKUP(A2783,training_and_development!A2783:E3172,4,0)</f>
        <v>Internal</v>
      </c>
      <c r="AE2783" t="str">
        <f>VLOOKUP(A2783,training_and_development!A2783:F5780,5,0)</f>
        <v>Completed</v>
      </c>
      <c r="AF2783" t="str">
        <f>VLOOKUP(A2783,training_and_development!A2782:G2802,6,0)</f>
        <v>New Jordan</v>
      </c>
      <c r="AG2783" t="str">
        <f>VLOOKUP(A2783,training_and_development!A2783:H2791,7,0)</f>
        <v>Dustin Anderson</v>
      </c>
      <c r="AH2783">
        <f>VLOOKUP(A2783,training_and_development!A2783:H2786,8,0)</f>
        <v>5</v>
      </c>
    </row>
    <row r="2784" spans="1:34" x14ac:dyDescent="0.25">
      <c r="A2784">
        <v>3783</v>
      </c>
      <c r="B2784" t="s">
        <v>20061</v>
      </c>
      <c r="C2784" s="1">
        <v>43960</v>
      </c>
      <c r="D2784" s="8" t="s">
        <v>16975</v>
      </c>
      <c r="E2784" t="s">
        <v>24</v>
      </c>
      <c r="F2784" t="s">
        <v>692</v>
      </c>
      <c r="G2784" t="s">
        <v>26543</v>
      </c>
      <c r="H2784" t="s">
        <v>40</v>
      </c>
      <c r="I2784" t="s">
        <v>27</v>
      </c>
      <c r="J2784" t="s">
        <v>28</v>
      </c>
      <c r="K2784" t="s">
        <v>41</v>
      </c>
      <c r="L2784" t="s">
        <v>50</v>
      </c>
      <c r="M2784" t="s">
        <v>31</v>
      </c>
      <c r="N2784" s="20" t="s">
        <v>16975</v>
      </c>
      <c r="O2784" t="s">
        <v>28294</v>
      </c>
      <c r="P2784" t="s">
        <v>146</v>
      </c>
      <c r="Q2784" s="2">
        <v>22747</v>
      </c>
      <c r="R2784" t="s">
        <v>33</v>
      </c>
      <c r="S2784" t="s">
        <v>85</v>
      </c>
      <c r="T2784" t="s">
        <v>45</v>
      </c>
      <c r="U2784" s="3">
        <v>7773</v>
      </c>
      <c r="V2784" t="s">
        <v>94</v>
      </c>
      <c r="W2784" t="s">
        <v>79</v>
      </c>
      <c r="X2784" t="s">
        <v>38</v>
      </c>
      <c r="Y2784">
        <v>3</v>
      </c>
      <c r="Z2784">
        <f>VLOOKUP(A2784,Table3[],3,0)</f>
        <v>3</v>
      </c>
      <c r="AA2784">
        <f>VLOOKUP(A2784,'employee_engagement survey data'!A2784:E3248,4,0)</f>
        <v>4</v>
      </c>
      <c r="AB2784">
        <f>VLOOKUP(A2784,'employee_engagement survey data'!A2784:E3023,5,0)</f>
        <v>3</v>
      </c>
      <c r="AC2784" t="str">
        <f>VLOOKUP(A2784,training_and_development!A2784:F2821,3,0)</f>
        <v>Technical Skills</v>
      </c>
      <c r="AD2784" t="str">
        <f>VLOOKUP(A2784,training_and_development!A2784:E3173,4,0)</f>
        <v>External</v>
      </c>
      <c r="AE2784" t="str">
        <f>VLOOKUP(A2784,training_and_development!A2784:F5781,5,0)</f>
        <v>Completed</v>
      </c>
      <c r="AF2784" t="str">
        <f>VLOOKUP(A2784,training_and_development!A2783:G2803,6,0)</f>
        <v>Anthonyside</v>
      </c>
      <c r="AG2784" t="str">
        <f>VLOOKUP(A2784,training_and_development!A2784:H2792,7,0)</f>
        <v>Amanda Miller</v>
      </c>
      <c r="AH2784">
        <f>VLOOKUP(A2784,training_and_development!A2784:H2787,8,0)</f>
        <v>5</v>
      </c>
    </row>
    <row r="2785" spans="1:34" x14ac:dyDescent="0.25">
      <c r="A2785">
        <v>3784</v>
      </c>
      <c r="B2785" t="s">
        <v>20062</v>
      </c>
      <c r="C2785" s="1">
        <v>44787</v>
      </c>
      <c r="D2785" s="8" t="s">
        <v>16975</v>
      </c>
      <c r="E2785" t="s">
        <v>24</v>
      </c>
      <c r="F2785" t="s">
        <v>693</v>
      </c>
      <c r="G2785" t="s">
        <v>26543</v>
      </c>
      <c r="H2785" t="s">
        <v>26</v>
      </c>
      <c r="I2785" t="s">
        <v>27</v>
      </c>
      <c r="J2785" t="s">
        <v>28</v>
      </c>
      <c r="K2785" t="s">
        <v>41</v>
      </c>
      <c r="L2785" t="s">
        <v>30</v>
      </c>
      <c r="M2785" t="s">
        <v>31</v>
      </c>
      <c r="N2785" s="20" t="s">
        <v>16975</v>
      </c>
      <c r="O2785" t="s">
        <v>28294</v>
      </c>
      <c r="P2785" t="s">
        <v>105</v>
      </c>
      <c r="Q2785" s="2">
        <v>35868</v>
      </c>
      <c r="R2785" t="s">
        <v>33</v>
      </c>
      <c r="S2785" t="s">
        <v>4</v>
      </c>
      <c r="T2785" t="s">
        <v>35</v>
      </c>
      <c r="U2785" s="3">
        <v>55514</v>
      </c>
      <c r="V2785" t="s">
        <v>36</v>
      </c>
      <c r="W2785" t="s">
        <v>59</v>
      </c>
      <c r="X2785" t="s">
        <v>38</v>
      </c>
      <c r="Y2785">
        <v>3</v>
      </c>
      <c r="Z2785">
        <f>VLOOKUP(A2785,Table3[],3,0)</f>
        <v>3</v>
      </c>
      <c r="AA2785">
        <f>VLOOKUP(A2785,'employee_engagement survey data'!A2785:E3249,4,0)</f>
        <v>3</v>
      </c>
      <c r="AB2785">
        <f>VLOOKUP(A2785,'employee_engagement survey data'!A2785:E3024,5,0)</f>
        <v>2</v>
      </c>
      <c r="AC2785" t="str">
        <f>VLOOKUP(A2785,training_and_development!A2785:F2822,3,0)</f>
        <v>Communication Skills</v>
      </c>
      <c r="AD2785" t="str">
        <f>VLOOKUP(A2785,training_and_development!A2785:E3174,4,0)</f>
        <v>Internal</v>
      </c>
      <c r="AE2785" t="str">
        <f>VLOOKUP(A2785,training_and_development!A2785:F5782,5,0)</f>
        <v>Completed</v>
      </c>
      <c r="AF2785" t="str">
        <f>VLOOKUP(A2785,training_and_development!A2784:G2804,6,0)</f>
        <v>Myerston</v>
      </c>
      <c r="AG2785" t="str">
        <f>VLOOKUP(A2785,training_and_development!A2785:H2793,7,0)</f>
        <v>Kylie Tran</v>
      </c>
      <c r="AH2785">
        <f>VLOOKUP(A2785,training_and_development!A2785:H2788,8,0)</f>
        <v>2</v>
      </c>
    </row>
    <row r="2786" spans="1:34" x14ac:dyDescent="0.25">
      <c r="A2786">
        <v>3785</v>
      </c>
      <c r="B2786" t="s">
        <v>20063</v>
      </c>
      <c r="C2786" s="1">
        <v>44579</v>
      </c>
      <c r="D2786" s="8" t="s">
        <v>16975</v>
      </c>
      <c r="E2786" t="s">
        <v>332</v>
      </c>
      <c r="F2786" t="s">
        <v>694</v>
      </c>
      <c r="G2786" t="s">
        <v>26543</v>
      </c>
      <c r="H2786" t="s">
        <v>49</v>
      </c>
      <c r="I2786" t="s">
        <v>27</v>
      </c>
      <c r="J2786" t="s">
        <v>28</v>
      </c>
      <c r="K2786" t="s">
        <v>29</v>
      </c>
      <c r="L2786" t="s">
        <v>30</v>
      </c>
      <c r="M2786" t="s">
        <v>31</v>
      </c>
      <c r="N2786" s="20" t="s">
        <v>16975</v>
      </c>
      <c r="O2786" t="s">
        <v>28294</v>
      </c>
      <c r="P2786" t="s">
        <v>122</v>
      </c>
      <c r="Q2786" s="2">
        <v>28418</v>
      </c>
      <c r="R2786" t="s">
        <v>33</v>
      </c>
      <c r="S2786" t="s">
        <v>126</v>
      </c>
      <c r="T2786" t="s">
        <v>35</v>
      </c>
      <c r="U2786" s="3">
        <v>13406</v>
      </c>
      <c r="V2786" t="s">
        <v>71</v>
      </c>
      <c r="W2786" t="s">
        <v>79</v>
      </c>
      <c r="X2786" t="s">
        <v>38</v>
      </c>
      <c r="Y2786">
        <v>3</v>
      </c>
      <c r="Z2786">
        <f>VLOOKUP(A2786,Table3[],3,0)</f>
        <v>3</v>
      </c>
      <c r="AA2786">
        <f>VLOOKUP(A2786,'employee_engagement survey data'!A2786:E3250,4,0)</f>
        <v>2</v>
      </c>
      <c r="AB2786">
        <f>VLOOKUP(A2786,'employee_engagement survey data'!A2786:E3025,5,0)</f>
        <v>2</v>
      </c>
      <c r="AC2786" t="str">
        <f>VLOOKUP(A2786,training_and_development!A2786:F2823,3,0)</f>
        <v>Project Management</v>
      </c>
      <c r="AD2786" t="str">
        <f>VLOOKUP(A2786,training_and_development!A2786:E3175,4,0)</f>
        <v>External</v>
      </c>
      <c r="AE2786" t="str">
        <f>VLOOKUP(A2786,training_and_development!A2786:F5783,5,0)</f>
        <v>Completed</v>
      </c>
      <c r="AF2786" t="str">
        <f>VLOOKUP(A2786,training_and_development!A2785:G2805,6,0)</f>
        <v>Lake Danielmouth</v>
      </c>
      <c r="AG2786" t="str">
        <f>VLOOKUP(A2786,training_and_development!A2786:H2794,7,0)</f>
        <v>Nathan Juarez</v>
      </c>
      <c r="AH2786">
        <f>VLOOKUP(A2786,training_and_development!A2786:H2789,8,0)</f>
        <v>1</v>
      </c>
    </row>
    <row r="2787" spans="1:34" x14ac:dyDescent="0.25">
      <c r="A2787">
        <v>3786</v>
      </c>
      <c r="B2787" t="s">
        <v>20064</v>
      </c>
      <c r="C2787" s="1">
        <v>44369</v>
      </c>
      <c r="D2787" s="8">
        <v>44768</v>
      </c>
      <c r="E2787" t="s">
        <v>332</v>
      </c>
      <c r="F2787" t="s">
        <v>695</v>
      </c>
      <c r="G2787" t="s">
        <v>26543</v>
      </c>
      <c r="H2787" t="s">
        <v>116</v>
      </c>
      <c r="I2787" t="s">
        <v>339</v>
      </c>
      <c r="J2787" t="s">
        <v>50</v>
      </c>
      <c r="K2787" t="s">
        <v>41</v>
      </c>
      <c r="L2787" t="s">
        <v>42</v>
      </c>
      <c r="M2787" t="s">
        <v>92</v>
      </c>
      <c r="N2787" s="20" t="s">
        <v>696</v>
      </c>
      <c r="O2787" t="s">
        <v>28294</v>
      </c>
      <c r="P2787" t="s">
        <v>68</v>
      </c>
      <c r="Q2787" s="2">
        <v>22807</v>
      </c>
      <c r="R2787" t="s">
        <v>33</v>
      </c>
      <c r="S2787" t="s">
        <v>78</v>
      </c>
      <c r="T2787" t="s">
        <v>35</v>
      </c>
      <c r="U2787" s="3">
        <v>65379</v>
      </c>
      <c r="V2787" t="s">
        <v>71</v>
      </c>
      <c r="W2787" t="s">
        <v>79</v>
      </c>
      <c r="X2787" t="s">
        <v>38</v>
      </c>
      <c r="Y2787">
        <v>3</v>
      </c>
      <c r="Z2787">
        <f>VLOOKUP(A2787,Table3[],3,0)</f>
        <v>3</v>
      </c>
      <c r="AA2787">
        <f>VLOOKUP(A2787,'employee_engagement survey data'!A2787:E3251,4,0)</f>
        <v>4</v>
      </c>
      <c r="AB2787">
        <f>VLOOKUP(A2787,'employee_engagement survey data'!A2787:E3026,5,0)</f>
        <v>2</v>
      </c>
      <c r="AC2787" t="str">
        <f>VLOOKUP(A2787,training_and_development!A2787:F2824,3,0)</f>
        <v>Leadership Development</v>
      </c>
      <c r="AD2787" t="str">
        <f>VLOOKUP(A2787,training_and_development!A2787:E3176,4,0)</f>
        <v>External</v>
      </c>
      <c r="AE2787" t="str">
        <f>VLOOKUP(A2787,training_and_development!A2787:F5784,5,0)</f>
        <v>Failed</v>
      </c>
      <c r="AF2787" t="str">
        <f>VLOOKUP(A2787,training_and_development!A2786:G2806,6,0)</f>
        <v>Jeanetteton</v>
      </c>
      <c r="AG2787" t="str">
        <f>VLOOKUP(A2787,training_and_development!A2787:H2795,7,0)</f>
        <v>Wyatt Gray</v>
      </c>
      <c r="AH2787">
        <f>VLOOKUP(A2787,training_and_development!A2787:H2790,8,0)</f>
        <v>4</v>
      </c>
    </row>
    <row r="2788" spans="1:34" x14ac:dyDescent="0.25">
      <c r="A2788">
        <v>3787</v>
      </c>
      <c r="B2788" t="s">
        <v>20065</v>
      </c>
      <c r="C2788" s="1">
        <v>44945</v>
      </c>
      <c r="D2788" s="8">
        <v>45097</v>
      </c>
      <c r="E2788" t="s">
        <v>332</v>
      </c>
      <c r="F2788" t="s">
        <v>697</v>
      </c>
      <c r="G2788" t="s">
        <v>26543</v>
      </c>
      <c r="H2788" t="s">
        <v>96</v>
      </c>
      <c r="I2788" t="s">
        <v>339</v>
      </c>
      <c r="J2788" t="s">
        <v>50</v>
      </c>
      <c r="K2788" t="s">
        <v>29</v>
      </c>
      <c r="L2788" t="s">
        <v>42</v>
      </c>
      <c r="M2788" t="s">
        <v>92</v>
      </c>
      <c r="N2788" s="20" t="s">
        <v>698</v>
      </c>
      <c r="O2788" t="s">
        <v>28294</v>
      </c>
      <c r="P2788" t="s">
        <v>53</v>
      </c>
      <c r="Q2788" s="2">
        <v>26540</v>
      </c>
      <c r="R2788" t="s">
        <v>33</v>
      </c>
      <c r="S2788" t="s">
        <v>4</v>
      </c>
      <c r="T2788" t="s">
        <v>35</v>
      </c>
      <c r="U2788" s="3">
        <v>69445</v>
      </c>
      <c r="V2788" t="s">
        <v>36</v>
      </c>
      <c r="W2788" t="s">
        <v>37</v>
      </c>
      <c r="X2788" t="s">
        <v>38</v>
      </c>
      <c r="Y2788">
        <v>3</v>
      </c>
      <c r="Z2788">
        <f>VLOOKUP(A2788,Table3[],3,0)</f>
        <v>1</v>
      </c>
      <c r="AA2788">
        <f>VLOOKUP(A2788,'employee_engagement survey data'!A2788:E3252,4,0)</f>
        <v>2</v>
      </c>
      <c r="AB2788">
        <f>VLOOKUP(A2788,'employee_engagement survey data'!A2788:E3027,5,0)</f>
        <v>1</v>
      </c>
      <c r="AC2788" t="str">
        <f>VLOOKUP(A2788,training_and_development!A2788:F2825,3,0)</f>
        <v>Project Management</v>
      </c>
      <c r="AD2788" t="str">
        <f>VLOOKUP(A2788,training_and_development!A2788:E3177,4,0)</f>
        <v>External</v>
      </c>
      <c r="AE2788" t="str">
        <f>VLOOKUP(A2788,training_and_development!A2788:F5785,5,0)</f>
        <v>Completed</v>
      </c>
      <c r="AF2788" t="str">
        <f>VLOOKUP(A2788,training_and_development!A2787:G2807,6,0)</f>
        <v>New Donald</v>
      </c>
      <c r="AG2788" t="str">
        <f>VLOOKUP(A2788,training_and_development!A2788:H2796,7,0)</f>
        <v>Christine Escobar</v>
      </c>
      <c r="AH2788">
        <f>VLOOKUP(A2788,training_and_development!A2788:H2791,8,0)</f>
        <v>4</v>
      </c>
    </row>
    <row r="2789" spans="1:34" x14ac:dyDescent="0.25">
      <c r="A2789">
        <v>3788</v>
      </c>
      <c r="B2789" t="s">
        <v>20066</v>
      </c>
      <c r="C2789" s="1">
        <v>45063</v>
      </c>
      <c r="D2789" s="8">
        <v>45090</v>
      </c>
      <c r="E2789" t="s">
        <v>332</v>
      </c>
      <c r="F2789" t="s">
        <v>699</v>
      </c>
      <c r="G2789" t="s">
        <v>26543</v>
      </c>
      <c r="H2789" t="s">
        <v>61</v>
      </c>
      <c r="I2789" t="s">
        <v>339</v>
      </c>
      <c r="J2789" t="s">
        <v>42</v>
      </c>
      <c r="K2789" t="s">
        <v>41</v>
      </c>
      <c r="L2789" t="s">
        <v>50</v>
      </c>
      <c r="M2789" t="s">
        <v>74</v>
      </c>
      <c r="N2789" s="20" t="s">
        <v>700</v>
      </c>
      <c r="O2789" t="s">
        <v>28294</v>
      </c>
      <c r="P2789" t="s">
        <v>68</v>
      </c>
      <c r="Q2789" s="2">
        <v>28009</v>
      </c>
      <c r="R2789" t="s">
        <v>33</v>
      </c>
      <c r="S2789" t="s">
        <v>144</v>
      </c>
      <c r="T2789" t="s">
        <v>35</v>
      </c>
      <c r="U2789" s="3">
        <v>32440</v>
      </c>
      <c r="V2789" t="s">
        <v>71</v>
      </c>
      <c r="W2789" t="s">
        <v>65</v>
      </c>
      <c r="X2789" t="s">
        <v>38</v>
      </c>
      <c r="Y2789">
        <v>3</v>
      </c>
      <c r="Z2789">
        <f>VLOOKUP(A2789,Table3[],3,0)</f>
        <v>3</v>
      </c>
      <c r="AA2789">
        <f>VLOOKUP(A2789,'employee_engagement survey data'!A2789:E3253,4,0)</f>
        <v>4</v>
      </c>
      <c r="AB2789">
        <f>VLOOKUP(A2789,'employee_engagement survey data'!A2789:E3028,5,0)</f>
        <v>2</v>
      </c>
      <c r="AC2789" t="str">
        <f>VLOOKUP(A2789,training_and_development!A2789:F2826,3,0)</f>
        <v>Customer Service</v>
      </c>
      <c r="AD2789" t="str">
        <f>VLOOKUP(A2789,training_and_development!A2789:E3178,4,0)</f>
        <v>External</v>
      </c>
      <c r="AE2789" t="str">
        <f>VLOOKUP(A2789,training_and_development!A2789:F5786,5,0)</f>
        <v>Completed</v>
      </c>
      <c r="AF2789" t="str">
        <f>VLOOKUP(A2789,training_and_development!A2788:G2808,6,0)</f>
        <v>Russellstad</v>
      </c>
      <c r="AG2789" t="str">
        <f>VLOOKUP(A2789,training_and_development!A2789:H2797,7,0)</f>
        <v>Jessica Jones</v>
      </c>
      <c r="AH2789">
        <f>VLOOKUP(A2789,training_and_development!A2789:H2792,8,0)</f>
        <v>2</v>
      </c>
    </row>
    <row r="2790" spans="1:34" x14ac:dyDescent="0.25">
      <c r="A2790">
        <v>3789</v>
      </c>
      <c r="B2790" t="s">
        <v>20067</v>
      </c>
      <c r="C2790" s="1">
        <v>43989</v>
      </c>
      <c r="D2790" s="8" t="s">
        <v>16975</v>
      </c>
      <c r="E2790" t="s">
        <v>332</v>
      </c>
      <c r="F2790" t="s">
        <v>701</v>
      </c>
      <c r="G2790" t="s">
        <v>26543</v>
      </c>
      <c r="H2790" t="s">
        <v>73</v>
      </c>
      <c r="I2790" t="s">
        <v>27</v>
      </c>
      <c r="J2790" t="s">
        <v>28</v>
      </c>
      <c r="K2790" t="s">
        <v>41</v>
      </c>
      <c r="L2790" t="s">
        <v>42</v>
      </c>
      <c r="M2790" t="s">
        <v>31</v>
      </c>
      <c r="N2790" s="20" t="s">
        <v>16975</v>
      </c>
      <c r="O2790" t="s">
        <v>28294</v>
      </c>
      <c r="P2790" t="s">
        <v>177</v>
      </c>
      <c r="Q2790" s="2">
        <v>28270</v>
      </c>
      <c r="R2790" t="s">
        <v>33</v>
      </c>
      <c r="S2790" t="s">
        <v>144</v>
      </c>
      <c r="T2790" t="s">
        <v>35</v>
      </c>
      <c r="U2790" s="3">
        <v>30804</v>
      </c>
      <c r="V2790" t="s">
        <v>58</v>
      </c>
      <c r="W2790" t="s">
        <v>37</v>
      </c>
      <c r="X2790" t="s">
        <v>38</v>
      </c>
      <c r="Y2790">
        <v>3</v>
      </c>
      <c r="Z2790">
        <f>VLOOKUP(A2790,Table3[],3,0)</f>
        <v>3</v>
      </c>
      <c r="AA2790">
        <f>VLOOKUP(A2790,'employee_engagement survey data'!A2790:E3254,4,0)</f>
        <v>1</v>
      </c>
      <c r="AB2790">
        <f>VLOOKUP(A2790,'employee_engagement survey data'!A2790:E3029,5,0)</f>
        <v>4</v>
      </c>
      <c r="AC2790" t="str">
        <f>VLOOKUP(A2790,training_and_development!A2790:F2827,3,0)</f>
        <v>Technical Skills</v>
      </c>
      <c r="AD2790" t="str">
        <f>VLOOKUP(A2790,training_and_development!A2790:E3179,4,0)</f>
        <v>External</v>
      </c>
      <c r="AE2790" t="str">
        <f>VLOOKUP(A2790,training_and_development!A2790:F5787,5,0)</f>
        <v>Failed</v>
      </c>
      <c r="AF2790" t="str">
        <f>VLOOKUP(A2790,training_and_development!A2789:G2809,6,0)</f>
        <v>Jessicastad</v>
      </c>
      <c r="AG2790" t="str">
        <f>VLOOKUP(A2790,training_and_development!A2790:H2798,7,0)</f>
        <v>Alejandro Carter</v>
      </c>
      <c r="AH2790">
        <f>VLOOKUP(A2790,training_and_development!A2790:H2793,8,0)</f>
        <v>1</v>
      </c>
    </row>
    <row r="2791" spans="1:34" x14ac:dyDescent="0.25">
      <c r="A2791">
        <v>3790</v>
      </c>
      <c r="B2791" t="s">
        <v>20068</v>
      </c>
      <c r="C2791" s="1">
        <v>45114</v>
      </c>
      <c r="D2791" s="8">
        <v>45118</v>
      </c>
      <c r="E2791" t="s">
        <v>332</v>
      </c>
      <c r="F2791" t="s">
        <v>702</v>
      </c>
      <c r="G2791" t="s">
        <v>26543</v>
      </c>
      <c r="H2791" t="s">
        <v>116</v>
      </c>
      <c r="I2791" t="s">
        <v>27</v>
      </c>
      <c r="J2791" t="s">
        <v>50</v>
      </c>
      <c r="K2791" t="s">
        <v>41</v>
      </c>
      <c r="L2791" t="s">
        <v>30</v>
      </c>
      <c r="M2791" t="s">
        <v>92</v>
      </c>
      <c r="N2791" s="20" t="s">
        <v>703</v>
      </c>
      <c r="O2791" t="s">
        <v>28294</v>
      </c>
      <c r="P2791" t="s">
        <v>248</v>
      </c>
      <c r="Q2791" s="2">
        <v>22991</v>
      </c>
      <c r="R2791" t="s">
        <v>33</v>
      </c>
      <c r="S2791" t="s">
        <v>64</v>
      </c>
      <c r="T2791" t="s">
        <v>35</v>
      </c>
      <c r="U2791" s="3">
        <v>17247</v>
      </c>
      <c r="V2791" t="s">
        <v>46</v>
      </c>
      <c r="W2791" t="s">
        <v>59</v>
      </c>
      <c r="X2791" t="s">
        <v>38</v>
      </c>
      <c r="Y2791">
        <v>3</v>
      </c>
      <c r="Z2791">
        <f>VLOOKUP(A2791,Table3[],3,0)</f>
        <v>3</v>
      </c>
      <c r="AA2791">
        <f>VLOOKUP(A2791,'employee_engagement survey data'!A2791:E3255,4,0)</f>
        <v>2</v>
      </c>
      <c r="AB2791">
        <f>VLOOKUP(A2791,'employee_engagement survey data'!A2791:E3030,5,0)</f>
        <v>1</v>
      </c>
      <c r="AC2791" t="str">
        <f>VLOOKUP(A2791,training_and_development!A2791:F2828,3,0)</f>
        <v>Communication Skills</v>
      </c>
      <c r="AD2791" t="str">
        <f>VLOOKUP(A2791,training_and_development!A2791:E3180,4,0)</f>
        <v>External</v>
      </c>
      <c r="AE2791" t="str">
        <f>VLOOKUP(A2791,training_and_development!A2791:F5788,5,0)</f>
        <v>Completed</v>
      </c>
      <c r="AF2791" t="str">
        <f>VLOOKUP(A2791,training_and_development!A2790:G2810,6,0)</f>
        <v>East Erichaven</v>
      </c>
      <c r="AG2791" t="str">
        <f>VLOOKUP(A2791,training_and_development!A2791:H2799,7,0)</f>
        <v>Douglas Phillips</v>
      </c>
      <c r="AH2791">
        <f>VLOOKUP(A2791,training_and_development!A2791:H2794,8,0)</f>
        <v>2</v>
      </c>
    </row>
    <row r="2792" spans="1:34" x14ac:dyDescent="0.25">
      <c r="A2792">
        <v>3791</v>
      </c>
      <c r="B2792" t="s">
        <v>20069</v>
      </c>
      <c r="C2792" s="1">
        <v>43918</v>
      </c>
      <c r="D2792" s="8" t="s">
        <v>16975</v>
      </c>
      <c r="E2792" t="s">
        <v>24</v>
      </c>
      <c r="F2792" t="s">
        <v>704</v>
      </c>
      <c r="G2792" t="s">
        <v>26543</v>
      </c>
      <c r="H2792" t="s">
        <v>73</v>
      </c>
      <c r="I2792" t="s">
        <v>27</v>
      </c>
      <c r="J2792" t="s">
        <v>50</v>
      </c>
      <c r="K2792" t="s">
        <v>51</v>
      </c>
      <c r="L2792" t="s">
        <v>50</v>
      </c>
      <c r="M2792" t="s">
        <v>31</v>
      </c>
      <c r="N2792" s="20" t="s">
        <v>16975</v>
      </c>
      <c r="O2792" t="s">
        <v>28294</v>
      </c>
      <c r="P2792" t="s">
        <v>32</v>
      </c>
      <c r="Q2792" s="2">
        <v>28523</v>
      </c>
      <c r="R2792" t="s">
        <v>33</v>
      </c>
      <c r="S2792" t="s">
        <v>530</v>
      </c>
      <c r="T2792" t="s">
        <v>35</v>
      </c>
      <c r="U2792" s="3">
        <v>32417</v>
      </c>
      <c r="V2792" t="s">
        <v>94</v>
      </c>
      <c r="W2792" t="s">
        <v>79</v>
      </c>
      <c r="X2792" t="s">
        <v>38</v>
      </c>
      <c r="Y2792">
        <v>3</v>
      </c>
      <c r="Z2792">
        <f>VLOOKUP(A2792,Table3[],3,0)</f>
        <v>4</v>
      </c>
      <c r="AA2792">
        <f>VLOOKUP(A2792,'employee_engagement survey data'!A2792:E3256,4,0)</f>
        <v>1</v>
      </c>
      <c r="AB2792">
        <f>VLOOKUP(A2792,'employee_engagement survey data'!A2792:E3031,5,0)</f>
        <v>1</v>
      </c>
      <c r="AC2792" t="str">
        <f>VLOOKUP(A2792,training_and_development!A2792:F2829,3,0)</f>
        <v>Leadership Development</v>
      </c>
      <c r="AD2792" t="str">
        <f>VLOOKUP(A2792,training_and_development!A2792:E3181,4,0)</f>
        <v>External</v>
      </c>
      <c r="AE2792" t="str">
        <f>VLOOKUP(A2792,training_and_development!A2792:F5789,5,0)</f>
        <v>Failed</v>
      </c>
      <c r="AF2792" t="str">
        <f>VLOOKUP(A2792,training_and_development!A2791:G2811,6,0)</f>
        <v>Stephanieside</v>
      </c>
      <c r="AG2792" t="str">
        <f>VLOOKUP(A2792,training_and_development!A2792:H2800,7,0)</f>
        <v>Laura Mathis</v>
      </c>
      <c r="AH2792">
        <f>VLOOKUP(A2792,training_and_development!A2792:H2795,8,0)</f>
        <v>2</v>
      </c>
    </row>
    <row r="2793" spans="1:34" x14ac:dyDescent="0.25">
      <c r="A2793">
        <v>3792</v>
      </c>
      <c r="B2793" t="s">
        <v>20070</v>
      </c>
      <c r="C2793" s="1">
        <v>43608</v>
      </c>
      <c r="D2793" s="8">
        <v>44691</v>
      </c>
      <c r="E2793" t="s">
        <v>24</v>
      </c>
      <c r="F2793" t="s">
        <v>705</v>
      </c>
      <c r="G2793" t="s">
        <v>26543</v>
      </c>
      <c r="H2793" t="s">
        <v>87</v>
      </c>
      <c r="I2793" t="s">
        <v>27</v>
      </c>
      <c r="J2793" t="s">
        <v>42</v>
      </c>
      <c r="K2793" t="s">
        <v>29</v>
      </c>
      <c r="L2793" t="s">
        <v>50</v>
      </c>
      <c r="M2793" t="s">
        <v>100</v>
      </c>
      <c r="N2793" s="20" t="s">
        <v>706</v>
      </c>
      <c r="O2793" t="s">
        <v>28294</v>
      </c>
      <c r="P2793" t="s">
        <v>83</v>
      </c>
      <c r="Q2793" s="2">
        <v>35954</v>
      </c>
      <c r="R2793" t="s">
        <v>33</v>
      </c>
      <c r="S2793" t="s">
        <v>85</v>
      </c>
      <c r="T2793" t="s">
        <v>45</v>
      </c>
      <c r="U2793" s="3">
        <v>50738</v>
      </c>
      <c r="V2793" t="s">
        <v>36</v>
      </c>
      <c r="W2793" t="s">
        <v>65</v>
      </c>
      <c r="X2793" t="s">
        <v>38</v>
      </c>
      <c r="Y2793">
        <v>3</v>
      </c>
      <c r="Z2793">
        <f>VLOOKUP(A2793,Table3[],3,0)</f>
        <v>2</v>
      </c>
      <c r="AA2793">
        <f>VLOOKUP(A2793,'employee_engagement survey data'!A2793:E3257,4,0)</f>
        <v>2</v>
      </c>
      <c r="AB2793">
        <f>VLOOKUP(A2793,'employee_engagement survey data'!A2793:E3032,5,0)</f>
        <v>2</v>
      </c>
      <c r="AC2793" t="str">
        <f>VLOOKUP(A2793,training_and_development!A2793:F2830,3,0)</f>
        <v>Project Management</v>
      </c>
      <c r="AD2793" t="str">
        <f>VLOOKUP(A2793,training_and_development!A2793:E3182,4,0)</f>
        <v>External</v>
      </c>
      <c r="AE2793" t="str">
        <f>VLOOKUP(A2793,training_and_development!A2793:F5790,5,0)</f>
        <v>Completed</v>
      </c>
      <c r="AF2793" t="str">
        <f>VLOOKUP(A2793,training_and_development!A2792:G2812,6,0)</f>
        <v>Brownland</v>
      </c>
      <c r="AG2793" t="str">
        <f>VLOOKUP(A2793,training_and_development!A2793:H2801,7,0)</f>
        <v>Angela Castillo</v>
      </c>
      <c r="AH2793">
        <f>VLOOKUP(A2793,training_and_development!A2793:H2796,8,0)</f>
        <v>1</v>
      </c>
    </row>
    <row r="2794" spans="1:34" x14ac:dyDescent="0.25">
      <c r="A2794">
        <v>3793</v>
      </c>
      <c r="B2794" t="s">
        <v>20071</v>
      </c>
      <c r="C2794" s="1">
        <v>43575</v>
      </c>
      <c r="D2794" s="8" t="s">
        <v>16975</v>
      </c>
      <c r="E2794" t="s">
        <v>24</v>
      </c>
      <c r="F2794" t="s">
        <v>707</v>
      </c>
      <c r="G2794" t="s">
        <v>26543</v>
      </c>
      <c r="H2794" t="s">
        <v>49</v>
      </c>
      <c r="I2794" t="s">
        <v>27</v>
      </c>
      <c r="J2794" t="s">
        <v>50</v>
      </c>
      <c r="K2794" t="s">
        <v>51</v>
      </c>
      <c r="L2794" t="s">
        <v>50</v>
      </c>
      <c r="M2794" t="s">
        <v>31</v>
      </c>
      <c r="N2794" s="20" t="s">
        <v>16975</v>
      </c>
      <c r="O2794" t="s">
        <v>28294</v>
      </c>
      <c r="P2794" t="s">
        <v>62</v>
      </c>
      <c r="Q2794" s="2">
        <v>19008</v>
      </c>
      <c r="R2794" t="s">
        <v>33</v>
      </c>
      <c r="S2794" t="s">
        <v>152</v>
      </c>
      <c r="T2794" t="s">
        <v>45</v>
      </c>
      <c r="U2794" s="3">
        <v>34278</v>
      </c>
      <c r="V2794" t="s">
        <v>94</v>
      </c>
      <c r="W2794" t="s">
        <v>65</v>
      </c>
      <c r="X2794" t="s">
        <v>38</v>
      </c>
      <c r="Y2794">
        <v>3</v>
      </c>
      <c r="Z2794">
        <f>VLOOKUP(A2794,Table3[],3,0)</f>
        <v>2</v>
      </c>
      <c r="AA2794">
        <f>VLOOKUP(A2794,'employee_engagement survey data'!A2794:E3258,4,0)</f>
        <v>3</v>
      </c>
      <c r="AB2794">
        <f>VLOOKUP(A2794,'employee_engagement survey data'!A2794:E3033,5,0)</f>
        <v>3</v>
      </c>
      <c r="AC2794" t="str">
        <f>VLOOKUP(A2794,training_and_development!A2794:F2831,3,0)</f>
        <v>Project Management</v>
      </c>
      <c r="AD2794" t="str">
        <f>VLOOKUP(A2794,training_and_development!A2794:E3183,4,0)</f>
        <v>Internal</v>
      </c>
      <c r="AE2794" t="str">
        <f>VLOOKUP(A2794,training_and_development!A2794:F5791,5,0)</f>
        <v>Completed</v>
      </c>
      <c r="AF2794" t="str">
        <f>VLOOKUP(A2794,training_and_development!A2793:G2813,6,0)</f>
        <v>Lake Andrewshire</v>
      </c>
      <c r="AG2794" t="str">
        <f>VLOOKUP(A2794,training_and_development!A2794:H2802,7,0)</f>
        <v>Margaret Best</v>
      </c>
      <c r="AH2794">
        <f>VLOOKUP(A2794,training_and_development!A2794:H2797,8,0)</f>
        <v>2</v>
      </c>
    </row>
    <row r="2795" spans="1:34" x14ac:dyDescent="0.25">
      <c r="A2795">
        <v>3794</v>
      </c>
      <c r="B2795" t="s">
        <v>20072</v>
      </c>
      <c r="C2795" s="1">
        <v>43352</v>
      </c>
      <c r="D2795" s="8" t="s">
        <v>16975</v>
      </c>
      <c r="E2795" t="s">
        <v>24</v>
      </c>
      <c r="F2795" t="s">
        <v>708</v>
      </c>
      <c r="G2795" t="s">
        <v>26543</v>
      </c>
      <c r="H2795" t="s">
        <v>67</v>
      </c>
      <c r="I2795" t="s">
        <v>27</v>
      </c>
      <c r="J2795" t="s">
        <v>28</v>
      </c>
      <c r="K2795" t="s">
        <v>41</v>
      </c>
      <c r="L2795" t="s">
        <v>50</v>
      </c>
      <c r="M2795" t="s">
        <v>31</v>
      </c>
      <c r="N2795" s="20" t="s">
        <v>16975</v>
      </c>
      <c r="O2795" t="s">
        <v>28294</v>
      </c>
      <c r="P2795" t="s">
        <v>62</v>
      </c>
      <c r="Q2795" s="2">
        <v>35084</v>
      </c>
      <c r="R2795" t="s">
        <v>33</v>
      </c>
      <c r="S2795" t="s">
        <v>144</v>
      </c>
      <c r="T2795" t="s">
        <v>45</v>
      </c>
      <c r="U2795" s="3">
        <v>40836</v>
      </c>
      <c r="V2795" t="s">
        <v>94</v>
      </c>
      <c r="W2795" t="s">
        <v>37</v>
      </c>
      <c r="X2795" t="s">
        <v>38</v>
      </c>
      <c r="Y2795">
        <v>5</v>
      </c>
      <c r="Z2795">
        <f>VLOOKUP(A2795,Table3[],3,0)</f>
        <v>1</v>
      </c>
      <c r="AA2795">
        <f>VLOOKUP(A2795,'employee_engagement survey data'!A2795:E3259,4,0)</f>
        <v>1</v>
      </c>
      <c r="AB2795">
        <f>VLOOKUP(A2795,'employee_engagement survey data'!A2795:E3034,5,0)</f>
        <v>3</v>
      </c>
      <c r="AC2795" t="str">
        <f>VLOOKUP(A2795,training_and_development!A2795:F2832,3,0)</f>
        <v>Communication Skills</v>
      </c>
      <c r="AD2795" t="str">
        <f>VLOOKUP(A2795,training_and_development!A2795:E3184,4,0)</f>
        <v>External</v>
      </c>
      <c r="AE2795" t="str">
        <f>VLOOKUP(A2795,training_and_development!A2795:F5792,5,0)</f>
        <v>Failed</v>
      </c>
      <c r="AF2795" t="str">
        <f>VLOOKUP(A2795,training_and_development!A2794:G2814,6,0)</f>
        <v>Nicholsonport</v>
      </c>
      <c r="AG2795" t="str">
        <f>VLOOKUP(A2795,training_and_development!A2795:H2803,7,0)</f>
        <v>David Black</v>
      </c>
      <c r="AH2795">
        <f>VLOOKUP(A2795,training_and_development!A2795:H2798,8,0)</f>
        <v>2</v>
      </c>
    </row>
    <row r="2796" spans="1:34" x14ac:dyDescent="0.25">
      <c r="A2796">
        <v>3795</v>
      </c>
      <c r="B2796" t="s">
        <v>20073</v>
      </c>
      <c r="C2796" s="1">
        <v>44756</v>
      </c>
      <c r="D2796" s="8" t="s">
        <v>16975</v>
      </c>
      <c r="E2796" t="s">
        <v>24</v>
      </c>
      <c r="F2796" t="s">
        <v>709</v>
      </c>
      <c r="G2796" t="s">
        <v>26543</v>
      </c>
      <c r="H2796" t="s">
        <v>26</v>
      </c>
      <c r="I2796" t="s">
        <v>27</v>
      </c>
      <c r="J2796" t="s">
        <v>42</v>
      </c>
      <c r="K2796" t="s">
        <v>41</v>
      </c>
      <c r="L2796" t="s">
        <v>42</v>
      </c>
      <c r="M2796" t="s">
        <v>31</v>
      </c>
      <c r="N2796" s="20" t="s">
        <v>16975</v>
      </c>
      <c r="O2796" t="s">
        <v>28294</v>
      </c>
      <c r="P2796" t="s">
        <v>53</v>
      </c>
      <c r="Q2796" s="2">
        <v>32721</v>
      </c>
      <c r="R2796" t="s">
        <v>33</v>
      </c>
      <c r="S2796" t="s">
        <v>152</v>
      </c>
      <c r="T2796" t="s">
        <v>45</v>
      </c>
      <c r="U2796" s="3">
        <v>59081</v>
      </c>
      <c r="V2796" t="s">
        <v>36</v>
      </c>
      <c r="W2796" t="s">
        <v>79</v>
      </c>
      <c r="X2796" t="s">
        <v>80</v>
      </c>
      <c r="Y2796">
        <v>3</v>
      </c>
      <c r="Z2796">
        <f>VLOOKUP(A2796,Table3[],3,0)</f>
        <v>4</v>
      </c>
      <c r="AA2796">
        <f>VLOOKUP(A2796,'employee_engagement survey data'!A2796:E3260,4,0)</f>
        <v>3</v>
      </c>
      <c r="AB2796">
        <f>VLOOKUP(A2796,'employee_engagement survey data'!A2796:E3035,5,0)</f>
        <v>2</v>
      </c>
      <c r="AC2796" t="str">
        <f>VLOOKUP(A2796,training_and_development!A2796:F2833,3,0)</f>
        <v>Project Management</v>
      </c>
      <c r="AD2796" t="str">
        <f>VLOOKUP(A2796,training_and_development!A2796:E3185,4,0)</f>
        <v>External</v>
      </c>
      <c r="AE2796" t="str">
        <f>VLOOKUP(A2796,training_and_development!A2796:F5793,5,0)</f>
        <v>Completed</v>
      </c>
      <c r="AF2796" t="str">
        <f>VLOOKUP(A2796,training_and_development!A2795:G2815,6,0)</f>
        <v>Jenniferfurt</v>
      </c>
      <c r="AG2796" t="str">
        <f>VLOOKUP(A2796,training_and_development!A2796:H2804,7,0)</f>
        <v>Jeffrey Edwards</v>
      </c>
      <c r="AH2796">
        <f>VLOOKUP(A2796,training_and_development!A2796:H2799,8,0)</f>
        <v>1</v>
      </c>
    </row>
    <row r="2797" spans="1:34" x14ac:dyDescent="0.25">
      <c r="A2797">
        <v>3796</v>
      </c>
      <c r="B2797" t="s">
        <v>20074</v>
      </c>
      <c r="C2797" s="1">
        <v>43572</v>
      </c>
      <c r="D2797" s="8">
        <v>44532</v>
      </c>
      <c r="E2797" t="s">
        <v>24</v>
      </c>
      <c r="F2797" t="s">
        <v>710</v>
      </c>
      <c r="G2797" t="s">
        <v>26543</v>
      </c>
      <c r="H2797" t="s">
        <v>96</v>
      </c>
      <c r="I2797" t="s">
        <v>27</v>
      </c>
      <c r="J2797" t="s">
        <v>28</v>
      </c>
      <c r="K2797" t="s">
        <v>41</v>
      </c>
      <c r="L2797" t="s">
        <v>42</v>
      </c>
      <c r="M2797" t="s">
        <v>92</v>
      </c>
      <c r="N2797" s="20" t="s">
        <v>711</v>
      </c>
      <c r="O2797" t="s">
        <v>28294</v>
      </c>
      <c r="P2797" t="s">
        <v>62</v>
      </c>
      <c r="Q2797" s="2">
        <v>23616</v>
      </c>
      <c r="R2797" t="s">
        <v>33</v>
      </c>
      <c r="S2797" t="s">
        <v>64</v>
      </c>
      <c r="T2797" t="s">
        <v>35</v>
      </c>
      <c r="U2797" s="3">
        <v>82019</v>
      </c>
      <c r="V2797" t="s">
        <v>46</v>
      </c>
      <c r="W2797" t="s">
        <v>65</v>
      </c>
      <c r="X2797" t="s">
        <v>80</v>
      </c>
      <c r="Y2797">
        <v>3</v>
      </c>
      <c r="Z2797">
        <f>VLOOKUP(A2797,Table3[],3,0)</f>
        <v>1</v>
      </c>
      <c r="AA2797">
        <f>VLOOKUP(A2797,'employee_engagement survey data'!A2797:E3261,4,0)</f>
        <v>5</v>
      </c>
      <c r="AB2797">
        <f>VLOOKUP(A2797,'employee_engagement survey data'!A2797:E3036,5,0)</f>
        <v>2</v>
      </c>
      <c r="AC2797" t="str">
        <f>VLOOKUP(A2797,training_and_development!A2797:F2834,3,0)</f>
        <v>Technical Skills</v>
      </c>
      <c r="AD2797" t="str">
        <f>VLOOKUP(A2797,training_and_development!A2797:E3186,4,0)</f>
        <v>External</v>
      </c>
      <c r="AE2797" t="str">
        <f>VLOOKUP(A2797,training_and_development!A2797:F5794,5,0)</f>
        <v>Failed</v>
      </c>
      <c r="AF2797" t="str">
        <f>VLOOKUP(A2797,training_and_development!A2796:G2816,6,0)</f>
        <v>Jenningsville</v>
      </c>
      <c r="AG2797" t="str">
        <f>VLOOKUP(A2797,training_and_development!A2797:H2805,7,0)</f>
        <v>Richard Brock</v>
      </c>
      <c r="AH2797">
        <f>VLOOKUP(A2797,training_and_development!A2797:H2800,8,0)</f>
        <v>5</v>
      </c>
    </row>
    <row r="2798" spans="1:34" x14ac:dyDescent="0.25">
      <c r="A2798">
        <v>3797</v>
      </c>
      <c r="B2798" t="s">
        <v>20075</v>
      </c>
      <c r="C2798" s="1">
        <v>43966</v>
      </c>
      <c r="D2798" s="8" t="s">
        <v>16975</v>
      </c>
      <c r="E2798" t="s">
        <v>24</v>
      </c>
      <c r="F2798" t="s">
        <v>712</v>
      </c>
      <c r="G2798" t="s">
        <v>26543</v>
      </c>
      <c r="H2798" t="s">
        <v>40</v>
      </c>
      <c r="I2798" t="s">
        <v>27</v>
      </c>
      <c r="J2798" t="s">
        <v>28</v>
      </c>
      <c r="K2798" t="s">
        <v>41</v>
      </c>
      <c r="L2798" t="s">
        <v>50</v>
      </c>
      <c r="M2798" t="s">
        <v>31</v>
      </c>
      <c r="N2798" s="20" t="s">
        <v>16975</v>
      </c>
      <c r="O2798" t="s">
        <v>28294</v>
      </c>
      <c r="P2798" t="s">
        <v>186</v>
      </c>
      <c r="Q2798" s="2">
        <v>27571</v>
      </c>
      <c r="R2798" t="s">
        <v>33</v>
      </c>
      <c r="S2798" t="s">
        <v>107</v>
      </c>
      <c r="T2798" t="s">
        <v>35</v>
      </c>
      <c r="U2798" s="3">
        <v>32969</v>
      </c>
      <c r="V2798" t="s">
        <v>71</v>
      </c>
      <c r="W2798" t="s">
        <v>65</v>
      </c>
      <c r="X2798" t="s">
        <v>38</v>
      </c>
      <c r="Y2798">
        <v>3</v>
      </c>
      <c r="Z2798">
        <f>VLOOKUP(A2798,Table3[],3,0)</f>
        <v>3</v>
      </c>
      <c r="AA2798">
        <f>VLOOKUP(A2798,'employee_engagement survey data'!A2798:E3262,4,0)</f>
        <v>4</v>
      </c>
      <c r="AB2798">
        <f>VLOOKUP(A2798,'employee_engagement survey data'!A2798:E3037,5,0)</f>
        <v>2</v>
      </c>
      <c r="AC2798" t="str">
        <f>VLOOKUP(A2798,training_and_development!A2798:F2835,3,0)</f>
        <v>Technical Skills</v>
      </c>
      <c r="AD2798" t="str">
        <f>VLOOKUP(A2798,training_and_development!A2798:E3187,4,0)</f>
        <v>External</v>
      </c>
      <c r="AE2798" t="str">
        <f>VLOOKUP(A2798,training_and_development!A2798:F5795,5,0)</f>
        <v>Completed</v>
      </c>
      <c r="AF2798" t="str">
        <f>VLOOKUP(A2798,training_and_development!A2797:G2817,6,0)</f>
        <v>Mayburgh</v>
      </c>
      <c r="AG2798" t="str">
        <f>VLOOKUP(A2798,training_and_development!A2798:H2806,7,0)</f>
        <v>Margaret Cox</v>
      </c>
      <c r="AH2798">
        <f>VLOOKUP(A2798,training_and_development!A2798:H2801,8,0)</f>
        <v>2</v>
      </c>
    </row>
    <row r="2799" spans="1:34" x14ac:dyDescent="0.25">
      <c r="A2799">
        <v>3798</v>
      </c>
      <c r="B2799" t="s">
        <v>20076</v>
      </c>
      <c r="C2799" s="1">
        <v>43925</v>
      </c>
      <c r="D2799" s="8">
        <v>45111</v>
      </c>
      <c r="E2799" t="s">
        <v>24</v>
      </c>
      <c r="F2799" t="s">
        <v>713</v>
      </c>
      <c r="G2799" t="s">
        <v>26543</v>
      </c>
      <c r="H2799" t="s">
        <v>99</v>
      </c>
      <c r="I2799" t="s">
        <v>27</v>
      </c>
      <c r="J2799" t="s">
        <v>50</v>
      </c>
      <c r="K2799" t="s">
        <v>29</v>
      </c>
      <c r="L2799" t="s">
        <v>50</v>
      </c>
      <c r="M2799" t="s">
        <v>120</v>
      </c>
      <c r="N2799" s="20" t="s">
        <v>714</v>
      </c>
      <c r="O2799" t="s">
        <v>28294</v>
      </c>
      <c r="P2799" t="s">
        <v>62</v>
      </c>
      <c r="Q2799" s="2">
        <v>22636</v>
      </c>
      <c r="R2799" t="s">
        <v>33</v>
      </c>
      <c r="S2799" t="s">
        <v>114</v>
      </c>
      <c r="T2799" t="s">
        <v>45</v>
      </c>
      <c r="U2799" s="3">
        <v>36648</v>
      </c>
      <c r="V2799" t="s">
        <v>58</v>
      </c>
      <c r="W2799" t="s">
        <v>37</v>
      </c>
      <c r="X2799" t="s">
        <v>38</v>
      </c>
      <c r="Y2799">
        <v>3</v>
      </c>
      <c r="Z2799">
        <f>VLOOKUP(A2799,Table3[],3,0)</f>
        <v>1</v>
      </c>
      <c r="AA2799">
        <f>VLOOKUP(A2799,'employee_engagement survey data'!A2799:E3263,4,0)</f>
        <v>1</v>
      </c>
      <c r="AB2799">
        <f>VLOOKUP(A2799,'employee_engagement survey data'!A2799:E3038,5,0)</f>
        <v>1</v>
      </c>
      <c r="AC2799" t="str">
        <f>VLOOKUP(A2799,training_and_development!A2799:F2836,3,0)</f>
        <v>Project Management</v>
      </c>
      <c r="AD2799" t="str">
        <f>VLOOKUP(A2799,training_and_development!A2799:E3188,4,0)</f>
        <v>External</v>
      </c>
      <c r="AE2799" t="str">
        <f>VLOOKUP(A2799,training_and_development!A2799:F5796,5,0)</f>
        <v>Completed</v>
      </c>
      <c r="AF2799" t="str">
        <f>VLOOKUP(A2799,training_and_development!A2798:G2818,6,0)</f>
        <v>New Richard</v>
      </c>
      <c r="AG2799" t="str">
        <f>VLOOKUP(A2799,training_and_development!A2799:H2807,7,0)</f>
        <v>Joshua Kennedy</v>
      </c>
      <c r="AH2799">
        <f>VLOOKUP(A2799,training_and_development!A2799:H2802,8,0)</f>
        <v>5</v>
      </c>
    </row>
    <row r="2800" spans="1:34" x14ac:dyDescent="0.25">
      <c r="A2800">
        <v>3799</v>
      </c>
      <c r="B2800" t="s">
        <v>20077</v>
      </c>
      <c r="C2800" s="1">
        <v>44849</v>
      </c>
      <c r="D2800" s="8" t="s">
        <v>16975</v>
      </c>
      <c r="E2800" t="s">
        <v>24</v>
      </c>
      <c r="F2800" t="s">
        <v>715</v>
      </c>
      <c r="G2800" t="s">
        <v>26543</v>
      </c>
      <c r="H2800" t="s">
        <v>61</v>
      </c>
      <c r="I2800" t="s">
        <v>27</v>
      </c>
      <c r="J2800" t="s">
        <v>50</v>
      </c>
      <c r="K2800" t="s">
        <v>41</v>
      </c>
      <c r="L2800" t="s">
        <v>30</v>
      </c>
      <c r="M2800" t="s">
        <v>31</v>
      </c>
      <c r="N2800" s="20" t="s">
        <v>16975</v>
      </c>
      <c r="O2800" t="s">
        <v>28294</v>
      </c>
      <c r="P2800" t="s">
        <v>88</v>
      </c>
      <c r="Q2800" s="2">
        <v>23705</v>
      </c>
      <c r="R2800" t="s">
        <v>33</v>
      </c>
      <c r="S2800" t="s">
        <v>126</v>
      </c>
      <c r="T2800" t="s">
        <v>45</v>
      </c>
      <c r="U2800" s="3">
        <v>95984</v>
      </c>
      <c r="V2800" t="s">
        <v>46</v>
      </c>
      <c r="W2800" t="s">
        <v>59</v>
      </c>
      <c r="X2800" t="s">
        <v>80</v>
      </c>
      <c r="Y2800">
        <v>3</v>
      </c>
      <c r="Z2800">
        <f>VLOOKUP(A2800,Table3[],3,0)</f>
        <v>3</v>
      </c>
      <c r="AA2800">
        <f>VLOOKUP(A2800,'employee_engagement survey data'!A2800:E3264,4,0)</f>
        <v>1</v>
      </c>
      <c r="AB2800">
        <f>VLOOKUP(A2800,'employee_engagement survey data'!A2800:E3039,5,0)</f>
        <v>3</v>
      </c>
      <c r="AC2800" t="str">
        <f>VLOOKUP(A2800,training_and_development!A2800:F2837,3,0)</f>
        <v>Communication Skills</v>
      </c>
      <c r="AD2800" t="str">
        <f>VLOOKUP(A2800,training_and_development!A2800:E3189,4,0)</f>
        <v>Internal</v>
      </c>
      <c r="AE2800" t="str">
        <f>VLOOKUP(A2800,training_and_development!A2800:F5797,5,0)</f>
        <v>Failed</v>
      </c>
      <c r="AF2800" t="str">
        <f>VLOOKUP(A2800,training_and_development!A2799:G2819,6,0)</f>
        <v>Sheenaville</v>
      </c>
      <c r="AG2800" t="str">
        <f>VLOOKUP(A2800,training_and_development!A2800:H2808,7,0)</f>
        <v>Travis Moore</v>
      </c>
      <c r="AH2800">
        <f>VLOOKUP(A2800,training_and_development!A2800:H2803,8,0)</f>
        <v>4</v>
      </c>
    </row>
    <row r="2801" spans="1:34" x14ac:dyDescent="0.25">
      <c r="A2801">
        <v>3800</v>
      </c>
      <c r="B2801" t="s">
        <v>20078</v>
      </c>
      <c r="C2801" s="1">
        <v>43657</v>
      </c>
      <c r="D2801" s="8" t="s">
        <v>16975</v>
      </c>
      <c r="E2801" t="s">
        <v>24</v>
      </c>
      <c r="F2801" t="s">
        <v>716</v>
      </c>
      <c r="G2801" t="s">
        <v>26543</v>
      </c>
      <c r="H2801" t="s">
        <v>116</v>
      </c>
      <c r="I2801" t="s">
        <v>27</v>
      </c>
      <c r="J2801" t="s">
        <v>28</v>
      </c>
      <c r="K2801" t="s">
        <v>29</v>
      </c>
      <c r="L2801" t="s">
        <v>42</v>
      </c>
      <c r="M2801" t="s">
        <v>31</v>
      </c>
      <c r="N2801" s="20" t="s">
        <v>16975</v>
      </c>
      <c r="O2801" t="s">
        <v>28294</v>
      </c>
      <c r="P2801" t="s">
        <v>53</v>
      </c>
      <c r="Q2801" s="2">
        <v>18606</v>
      </c>
      <c r="R2801" t="s">
        <v>33</v>
      </c>
      <c r="S2801" t="s">
        <v>210</v>
      </c>
      <c r="T2801" t="s">
        <v>45</v>
      </c>
      <c r="U2801" s="3">
        <v>31864</v>
      </c>
      <c r="V2801" t="s">
        <v>58</v>
      </c>
      <c r="W2801" t="s">
        <v>65</v>
      </c>
      <c r="X2801" t="s">
        <v>38</v>
      </c>
      <c r="Y2801">
        <v>3</v>
      </c>
      <c r="Z2801">
        <f>VLOOKUP(A2801,Table3[],3,0)</f>
        <v>5</v>
      </c>
      <c r="AA2801">
        <f>VLOOKUP(A2801,'employee_engagement survey data'!A2801:E3265,4,0)</f>
        <v>3</v>
      </c>
      <c r="AB2801">
        <f>VLOOKUP(A2801,'employee_engagement survey data'!A2801:E3040,5,0)</f>
        <v>5</v>
      </c>
      <c r="AC2801" t="str">
        <f>VLOOKUP(A2801,training_and_development!A2801:F2838,3,0)</f>
        <v>Customer Service</v>
      </c>
      <c r="AD2801" t="str">
        <f>VLOOKUP(A2801,training_and_development!A2801:E3190,4,0)</f>
        <v>Internal</v>
      </c>
      <c r="AE2801" t="str">
        <f>VLOOKUP(A2801,training_and_development!A2801:F5798,5,0)</f>
        <v>Completed</v>
      </c>
      <c r="AF2801" t="str">
        <f>VLOOKUP(A2801,training_and_development!A2800:G2820,6,0)</f>
        <v>Davisland</v>
      </c>
      <c r="AG2801" t="str">
        <f>VLOOKUP(A2801,training_and_development!A2801:H2809,7,0)</f>
        <v>Lori Kane</v>
      </c>
      <c r="AH2801">
        <f>VLOOKUP(A2801,training_and_development!A2801:H2804,8,0)</f>
        <v>4</v>
      </c>
    </row>
    <row r="2802" spans="1:34" x14ac:dyDescent="0.25">
      <c r="A2802">
        <v>3801</v>
      </c>
      <c r="B2802" t="s">
        <v>20079</v>
      </c>
      <c r="C2802" s="1">
        <v>43740</v>
      </c>
      <c r="D2802" s="8" t="s">
        <v>16975</v>
      </c>
      <c r="E2802" t="s">
        <v>24</v>
      </c>
      <c r="F2802" t="s">
        <v>717</v>
      </c>
      <c r="G2802" t="s">
        <v>26543</v>
      </c>
      <c r="H2802" t="s">
        <v>73</v>
      </c>
      <c r="I2802" t="s">
        <v>27</v>
      </c>
      <c r="J2802" t="s">
        <v>28</v>
      </c>
      <c r="K2802" t="s">
        <v>29</v>
      </c>
      <c r="L2802" t="s">
        <v>30</v>
      </c>
      <c r="M2802" t="s">
        <v>31</v>
      </c>
      <c r="N2802" s="20" t="s">
        <v>16975</v>
      </c>
      <c r="O2802" t="s">
        <v>28294</v>
      </c>
      <c r="P2802" t="s">
        <v>68</v>
      </c>
      <c r="Q2802" s="2">
        <v>17550</v>
      </c>
      <c r="R2802" t="s">
        <v>33</v>
      </c>
      <c r="S2802" t="s">
        <v>64</v>
      </c>
      <c r="T2802" t="s">
        <v>35</v>
      </c>
      <c r="U2802" s="3">
        <v>54738</v>
      </c>
      <c r="V2802" t="s">
        <v>46</v>
      </c>
      <c r="W2802" t="s">
        <v>59</v>
      </c>
      <c r="X2802" t="s">
        <v>38</v>
      </c>
      <c r="Y2802">
        <v>3</v>
      </c>
      <c r="Z2802">
        <f>VLOOKUP(A2802,Table3[],3,0)</f>
        <v>2</v>
      </c>
      <c r="AA2802">
        <f>VLOOKUP(A2802,'employee_engagement survey data'!A2802:E3266,4,0)</f>
        <v>1</v>
      </c>
      <c r="AB2802">
        <f>VLOOKUP(A2802,'employee_engagement survey data'!A2802:E3041,5,0)</f>
        <v>4</v>
      </c>
      <c r="AC2802" t="str">
        <f>VLOOKUP(A2802,training_and_development!A2802:F2839,3,0)</f>
        <v>Leadership Development</v>
      </c>
      <c r="AD2802" t="str">
        <f>VLOOKUP(A2802,training_and_development!A2802:E3191,4,0)</f>
        <v>External</v>
      </c>
      <c r="AE2802" t="str">
        <f>VLOOKUP(A2802,training_and_development!A2802:F5799,5,0)</f>
        <v>Failed</v>
      </c>
      <c r="AF2802" t="str">
        <f>VLOOKUP(A2802,training_and_development!A2801:G2821,6,0)</f>
        <v>Annaport</v>
      </c>
      <c r="AG2802" t="str">
        <f>VLOOKUP(A2802,training_and_development!A2802:H2810,7,0)</f>
        <v>David Anderson</v>
      </c>
      <c r="AH2802">
        <f>VLOOKUP(A2802,training_and_development!A2802:H2805,8,0)</f>
        <v>2</v>
      </c>
    </row>
    <row r="2803" spans="1:34" x14ac:dyDescent="0.25">
      <c r="A2803">
        <v>3802</v>
      </c>
      <c r="B2803" t="s">
        <v>20080</v>
      </c>
      <c r="C2803" s="1">
        <v>44259</v>
      </c>
      <c r="D2803" s="8" t="s">
        <v>16975</v>
      </c>
      <c r="E2803" t="s">
        <v>24</v>
      </c>
      <c r="F2803" t="s">
        <v>718</v>
      </c>
      <c r="G2803" t="s">
        <v>26543</v>
      </c>
      <c r="H2803" t="s">
        <v>87</v>
      </c>
      <c r="I2803" t="s">
        <v>27</v>
      </c>
      <c r="J2803" t="s">
        <v>50</v>
      </c>
      <c r="K2803" t="s">
        <v>41</v>
      </c>
      <c r="L2803" t="s">
        <v>50</v>
      </c>
      <c r="M2803" t="s">
        <v>31</v>
      </c>
      <c r="N2803" s="20" t="s">
        <v>16975</v>
      </c>
      <c r="O2803" t="s">
        <v>28294</v>
      </c>
      <c r="P2803" t="s">
        <v>68</v>
      </c>
      <c r="Q2803" s="2">
        <v>17254</v>
      </c>
      <c r="R2803" t="s">
        <v>33</v>
      </c>
      <c r="S2803" t="s">
        <v>217</v>
      </c>
      <c r="T2803" t="s">
        <v>45</v>
      </c>
      <c r="U2803" s="3">
        <v>65896</v>
      </c>
      <c r="V2803" t="s">
        <v>36</v>
      </c>
      <c r="W2803" t="s">
        <v>79</v>
      </c>
      <c r="X2803" t="s">
        <v>38</v>
      </c>
      <c r="Y2803">
        <v>3</v>
      </c>
      <c r="Z2803">
        <f>VLOOKUP(A2803,Table3[],3,0)</f>
        <v>3</v>
      </c>
      <c r="AA2803">
        <f>VLOOKUP(A2803,'employee_engagement survey data'!A2803:E3267,4,0)</f>
        <v>3</v>
      </c>
      <c r="AB2803">
        <f>VLOOKUP(A2803,'employee_engagement survey data'!A2803:E3042,5,0)</f>
        <v>5</v>
      </c>
      <c r="AC2803" t="str">
        <f>VLOOKUP(A2803,training_and_development!A2803:F2840,3,0)</f>
        <v>Leadership Development</v>
      </c>
      <c r="AD2803" t="str">
        <f>VLOOKUP(A2803,training_and_development!A2803:E3192,4,0)</f>
        <v>Internal</v>
      </c>
      <c r="AE2803" t="str">
        <f>VLOOKUP(A2803,training_and_development!A2803:F5800,5,0)</f>
        <v>Completed</v>
      </c>
      <c r="AF2803" t="str">
        <f>VLOOKUP(A2803,training_and_development!A2802:G2822,6,0)</f>
        <v>Malikmouth</v>
      </c>
      <c r="AG2803" t="str">
        <f>VLOOKUP(A2803,training_and_development!A2803:H2811,7,0)</f>
        <v>Gary Jackson</v>
      </c>
      <c r="AH2803">
        <f>VLOOKUP(A2803,training_and_development!A2803:H2806,8,0)</f>
        <v>1</v>
      </c>
    </row>
    <row r="2804" spans="1:34" x14ac:dyDescent="0.25">
      <c r="A2804">
        <v>3803</v>
      </c>
      <c r="B2804" t="s">
        <v>20081</v>
      </c>
      <c r="C2804" s="1">
        <v>44237</v>
      </c>
      <c r="D2804" s="8">
        <v>44562</v>
      </c>
      <c r="E2804" t="s">
        <v>24</v>
      </c>
      <c r="F2804" t="s">
        <v>719</v>
      </c>
      <c r="G2804" t="s">
        <v>26543</v>
      </c>
      <c r="H2804" t="s">
        <v>49</v>
      </c>
      <c r="I2804" t="s">
        <v>131</v>
      </c>
      <c r="J2804" t="s">
        <v>28</v>
      </c>
      <c r="K2804" t="s">
        <v>51</v>
      </c>
      <c r="L2804" t="s">
        <v>50</v>
      </c>
      <c r="M2804" t="s">
        <v>92</v>
      </c>
      <c r="N2804" s="20" t="s">
        <v>720</v>
      </c>
      <c r="O2804" t="s">
        <v>28294</v>
      </c>
      <c r="P2804" t="s">
        <v>68</v>
      </c>
      <c r="Q2804" s="2">
        <v>31179</v>
      </c>
      <c r="R2804" t="s">
        <v>33</v>
      </c>
      <c r="S2804" t="s">
        <v>166</v>
      </c>
      <c r="T2804" t="s">
        <v>35</v>
      </c>
      <c r="U2804" s="3">
        <v>35618</v>
      </c>
      <c r="V2804" t="s">
        <v>71</v>
      </c>
      <c r="W2804" t="s">
        <v>59</v>
      </c>
      <c r="X2804" t="s">
        <v>38</v>
      </c>
      <c r="Y2804">
        <v>3</v>
      </c>
      <c r="Z2804">
        <f>VLOOKUP(A2804,Table3[],3,0)</f>
        <v>1</v>
      </c>
      <c r="AA2804">
        <f>VLOOKUP(A2804,'employee_engagement survey data'!A2804:E3268,4,0)</f>
        <v>2</v>
      </c>
      <c r="AB2804">
        <f>VLOOKUP(A2804,'employee_engagement survey data'!A2804:E3043,5,0)</f>
        <v>5</v>
      </c>
      <c r="AC2804" t="str">
        <f>VLOOKUP(A2804,training_and_development!A2804:F2841,3,0)</f>
        <v>Project Management</v>
      </c>
      <c r="AD2804" t="str">
        <f>VLOOKUP(A2804,training_and_development!A2804:E3193,4,0)</f>
        <v>External</v>
      </c>
      <c r="AE2804" t="str">
        <f>VLOOKUP(A2804,training_and_development!A2804:F5801,5,0)</f>
        <v>Completed</v>
      </c>
      <c r="AF2804" t="str">
        <f>VLOOKUP(A2804,training_and_development!A2803:G2823,6,0)</f>
        <v>Mcclurebury</v>
      </c>
      <c r="AG2804" t="str">
        <f>VLOOKUP(A2804,training_and_development!A2804:H2812,7,0)</f>
        <v>Patricia Hernandez</v>
      </c>
      <c r="AH2804">
        <f>VLOOKUP(A2804,training_and_development!A2804:H2807,8,0)</f>
        <v>4</v>
      </c>
    </row>
    <row r="2805" spans="1:34" x14ac:dyDescent="0.25">
      <c r="A2805">
        <v>3804</v>
      </c>
      <c r="B2805" t="s">
        <v>20082</v>
      </c>
      <c r="C2805" s="1">
        <v>43600</v>
      </c>
      <c r="D2805" s="8" t="s">
        <v>16975</v>
      </c>
      <c r="E2805" t="s">
        <v>24</v>
      </c>
      <c r="F2805" t="s">
        <v>721</v>
      </c>
      <c r="G2805" t="s">
        <v>26543</v>
      </c>
      <c r="H2805" t="s">
        <v>67</v>
      </c>
      <c r="I2805" t="s">
        <v>27</v>
      </c>
      <c r="J2805" t="s">
        <v>50</v>
      </c>
      <c r="K2805" t="s">
        <v>29</v>
      </c>
      <c r="L2805" t="s">
        <v>42</v>
      </c>
      <c r="M2805" t="s">
        <v>31</v>
      </c>
      <c r="N2805" s="20" t="s">
        <v>16975</v>
      </c>
      <c r="O2805" t="s">
        <v>28294</v>
      </c>
      <c r="P2805" t="s">
        <v>62</v>
      </c>
      <c r="Q2805" s="2">
        <v>28759</v>
      </c>
      <c r="R2805" t="s">
        <v>33</v>
      </c>
      <c r="S2805" t="s">
        <v>114</v>
      </c>
      <c r="T2805" t="s">
        <v>35</v>
      </c>
      <c r="U2805" s="3">
        <v>17561</v>
      </c>
      <c r="V2805" t="s">
        <v>46</v>
      </c>
      <c r="W2805" t="s">
        <v>59</v>
      </c>
      <c r="X2805" t="s">
        <v>38</v>
      </c>
      <c r="Y2805">
        <v>3</v>
      </c>
      <c r="Z2805">
        <f>VLOOKUP(A2805,Table3[],3,0)</f>
        <v>3</v>
      </c>
      <c r="AA2805">
        <f>VLOOKUP(A2805,'employee_engagement survey data'!A2805:E3269,4,0)</f>
        <v>2</v>
      </c>
      <c r="AB2805">
        <f>VLOOKUP(A2805,'employee_engagement survey data'!A2805:E3044,5,0)</f>
        <v>2</v>
      </c>
      <c r="AC2805" t="str">
        <f>VLOOKUP(A2805,training_and_development!A2805:F2842,3,0)</f>
        <v>Customer Service</v>
      </c>
      <c r="AD2805" t="str">
        <f>VLOOKUP(A2805,training_and_development!A2805:E3194,4,0)</f>
        <v>External</v>
      </c>
      <c r="AE2805" t="str">
        <f>VLOOKUP(A2805,training_and_development!A2805:F5802,5,0)</f>
        <v>Failed</v>
      </c>
      <c r="AF2805" t="str">
        <f>VLOOKUP(A2805,training_and_development!A2804:G2824,6,0)</f>
        <v>Port Joshuaside</v>
      </c>
      <c r="AG2805" t="str">
        <f>VLOOKUP(A2805,training_and_development!A2805:H2813,7,0)</f>
        <v>Derek Mason</v>
      </c>
      <c r="AH2805">
        <f>VLOOKUP(A2805,training_and_development!A2805:H2808,8,0)</f>
        <v>4</v>
      </c>
    </row>
    <row r="2806" spans="1:34" x14ac:dyDescent="0.25">
      <c r="A2806">
        <v>3805</v>
      </c>
      <c r="B2806" t="s">
        <v>20083</v>
      </c>
      <c r="C2806" s="1">
        <v>44679</v>
      </c>
      <c r="D2806" s="8" t="s">
        <v>16975</v>
      </c>
      <c r="E2806" t="s">
        <v>24</v>
      </c>
      <c r="F2806" t="s">
        <v>722</v>
      </c>
      <c r="G2806" t="s">
        <v>26543</v>
      </c>
      <c r="H2806" t="s">
        <v>26</v>
      </c>
      <c r="I2806" t="s">
        <v>27</v>
      </c>
      <c r="J2806" t="s">
        <v>50</v>
      </c>
      <c r="K2806" t="s">
        <v>51</v>
      </c>
      <c r="L2806" t="s">
        <v>42</v>
      </c>
      <c r="M2806" t="s">
        <v>31</v>
      </c>
      <c r="N2806" s="20" t="s">
        <v>16975</v>
      </c>
      <c r="O2806" t="s">
        <v>28294</v>
      </c>
      <c r="P2806" t="s">
        <v>62</v>
      </c>
      <c r="Q2806" s="2">
        <v>30064</v>
      </c>
      <c r="R2806" t="s">
        <v>33</v>
      </c>
      <c r="S2806" t="s">
        <v>170</v>
      </c>
      <c r="T2806" t="s">
        <v>45</v>
      </c>
      <c r="U2806" s="3">
        <v>13779</v>
      </c>
      <c r="V2806" t="s">
        <v>58</v>
      </c>
      <c r="W2806" t="s">
        <v>79</v>
      </c>
      <c r="X2806" t="s">
        <v>38</v>
      </c>
      <c r="Y2806">
        <v>3</v>
      </c>
      <c r="Z2806">
        <f>VLOOKUP(A2806,Table3[],3,0)</f>
        <v>2</v>
      </c>
      <c r="AA2806">
        <f>VLOOKUP(A2806,'employee_engagement survey data'!A2806:E3270,4,0)</f>
        <v>5</v>
      </c>
      <c r="AB2806">
        <f>VLOOKUP(A2806,'employee_engagement survey data'!A2806:E3045,5,0)</f>
        <v>2</v>
      </c>
      <c r="AC2806" t="str">
        <f>VLOOKUP(A2806,training_and_development!A2806:F2843,3,0)</f>
        <v>Communication Skills</v>
      </c>
      <c r="AD2806" t="str">
        <f>VLOOKUP(A2806,training_and_development!A2806:E3195,4,0)</f>
        <v>External</v>
      </c>
      <c r="AE2806" t="str">
        <f>VLOOKUP(A2806,training_and_development!A2806:F5803,5,0)</f>
        <v>Failed</v>
      </c>
      <c r="AF2806" t="str">
        <f>VLOOKUP(A2806,training_and_development!A2805:G2825,6,0)</f>
        <v>Lake Richard</v>
      </c>
      <c r="AG2806" t="str">
        <f>VLOOKUP(A2806,training_and_development!A2806:H2814,7,0)</f>
        <v>Patricia Nelson</v>
      </c>
      <c r="AH2806">
        <f>VLOOKUP(A2806,training_and_development!A2806:H2809,8,0)</f>
        <v>1</v>
      </c>
    </row>
    <row r="2807" spans="1:34" x14ac:dyDescent="0.25">
      <c r="A2807">
        <v>3806</v>
      </c>
      <c r="B2807" t="s">
        <v>20084</v>
      </c>
      <c r="C2807" s="1">
        <v>44462</v>
      </c>
      <c r="D2807" s="8">
        <v>45108</v>
      </c>
      <c r="E2807" t="s">
        <v>24</v>
      </c>
      <c r="F2807" t="s">
        <v>723</v>
      </c>
      <c r="G2807" t="s">
        <v>26543</v>
      </c>
      <c r="H2807" t="s">
        <v>96</v>
      </c>
      <c r="I2807" t="s">
        <v>27</v>
      </c>
      <c r="J2807" t="s">
        <v>28</v>
      </c>
      <c r="K2807" t="s">
        <v>29</v>
      </c>
      <c r="L2807" t="s">
        <v>30</v>
      </c>
      <c r="M2807" t="s">
        <v>92</v>
      </c>
      <c r="N2807" s="20" t="s">
        <v>724</v>
      </c>
      <c r="O2807" t="s">
        <v>28294</v>
      </c>
      <c r="P2807" t="s">
        <v>68</v>
      </c>
      <c r="Q2807" s="2">
        <v>27273</v>
      </c>
      <c r="R2807" t="s">
        <v>33</v>
      </c>
      <c r="S2807" t="s">
        <v>194</v>
      </c>
      <c r="T2807" t="s">
        <v>45</v>
      </c>
      <c r="U2807" s="3">
        <v>31026</v>
      </c>
      <c r="V2807" t="s">
        <v>58</v>
      </c>
      <c r="W2807" t="s">
        <v>65</v>
      </c>
      <c r="X2807" t="s">
        <v>38</v>
      </c>
      <c r="Y2807">
        <v>3</v>
      </c>
      <c r="Z2807">
        <f>VLOOKUP(A2807,Table3[],3,0)</f>
        <v>4</v>
      </c>
      <c r="AA2807">
        <f>VLOOKUP(A2807,'employee_engagement survey data'!A2807:E3271,4,0)</f>
        <v>1</v>
      </c>
      <c r="AB2807">
        <f>VLOOKUP(A2807,'employee_engagement survey data'!A2807:E3046,5,0)</f>
        <v>5</v>
      </c>
      <c r="AC2807" t="str">
        <f>VLOOKUP(A2807,training_and_development!A2807:F2844,3,0)</f>
        <v>Customer Service</v>
      </c>
      <c r="AD2807" t="str">
        <f>VLOOKUP(A2807,training_and_development!A2807:E3196,4,0)</f>
        <v>External</v>
      </c>
      <c r="AE2807" t="str">
        <f>VLOOKUP(A2807,training_and_development!A2807:F5804,5,0)</f>
        <v>Completed</v>
      </c>
      <c r="AF2807" t="str">
        <f>VLOOKUP(A2807,training_and_development!A2806:G2826,6,0)</f>
        <v>New Henryshire</v>
      </c>
      <c r="AG2807" t="str">
        <f>VLOOKUP(A2807,training_and_development!A2807:H2815,7,0)</f>
        <v>Rachel Blackburn</v>
      </c>
      <c r="AH2807">
        <f>VLOOKUP(A2807,training_and_development!A2807:H2810,8,0)</f>
        <v>4</v>
      </c>
    </row>
    <row r="2808" spans="1:34" x14ac:dyDescent="0.25">
      <c r="A2808">
        <v>3807</v>
      </c>
      <c r="B2808" t="s">
        <v>20085</v>
      </c>
      <c r="C2808" s="1">
        <v>44454</v>
      </c>
      <c r="D2808" s="8">
        <v>44510</v>
      </c>
      <c r="E2808" t="s">
        <v>24</v>
      </c>
      <c r="F2808" t="s">
        <v>725</v>
      </c>
      <c r="G2808" t="s">
        <v>26543</v>
      </c>
      <c r="H2808" t="s">
        <v>40</v>
      </c>
      <c r="I2808" t="s">
        <v>27</v>
      </c>
      <c r="J2808" t="s">
        <v>28</v>
      </c>
      <c r="K2808" t="s">
        <v>29</v>
      </c>
      <c r="L2808" t="s">
        <v>30</v>
      </c>
      <c r="M2808" t="s">
        <v>92</v>
      </c>
      <c r="N2808" s="20" t="s">
        <v>726</v>
      </c>
      <c r="O2808" t="s">
        <v>28294</v>
      </c>
      <c r="P2808" t="s">
        <v>122</v>
      </c>
      <c r="Q2808" s="2">
        <v>23513</v>
      </c>
      <c r="R2808" t="s">
        <v>33</v>
      </c>
      <c r="S2808" t="s">
        <v>152</v>
      </c>
      <c r="T2808" t="s">
        <v>45</v>
      </c>
      <c r="U2808" s="3">
        <v>84074</v>
      </c>
      <c r="V2808" t="s">
        <v>94</v>
      </c>
      <c r="W2808" t="s">
        <v>59</v>
      </c>
      <c r="X2808" t="s">
        <v>38</v>
      </c>
      <c r="Y2808">
        <v>3</v>
      </c>
      <c r="Z2808">
        <f>VLOOKUP(A2808,Table3[],3,0)</f>
        <v>4</v>
      </c>
      <c r="AA2808">
        <f>VLOOKUP(A2808,'employee_engagement survey data'!A2808:E3272,4,0)</f>
        <v>5</v>
      </c>
      <c r="AB2808">
        <f>VLOOKUP(A2808,'employee_engagement survey data'!A2808:E3047,5,0)</f>
        <v>4</v>
      </c>
      <c r="AC2808" t="str">
        <f>VLOOKUP(A2808,training_and_development!A2808:F2845,3,0)</f>
        <v>Communication Skills</v>
      </c>
      <c r="AD2808" t="str">
        <f>VLOOKUP(A2808,training_and_development!A2808:E3197,4,0)</f>
        <v>External</v>
      </c>
      <c r="AE2808" t="str">
        <f>VLOOKUP(A2808,training_and_development!A2808:F5805,5,0)</f>
        <v>Completed</v>
      </c>
      <c r="AF2808" t="str">
        <f>VLOOKUP(A2808,training_and_development!A2807:G2827,6,0)</f>
        <v>Stevenshire</v>
      </c>
      <c r="AG2808" t="str">
        <f>VLOOKUP(A2808,training_and_development!A2808:H2816,7,0)</f>
        <v>Stacy Smith</v>
      </c>
      <c r="AH2808">
        <f>VLOOKUP(A2808,training_and_development!A2808:H2811,8,0)</f>
        <v>1</v>
      </c>
    </row>
    <row r="2809" spans="1:34" x14ac:dyDescent="0.25">
      <c r="A2809">
        <v>3808</v>
      </c>
      <c r="B2809" t="s">
        <v>13136</v>
      </c>
      <c r="C2809" s="1">
        <v>43582</v>
      </c>
      <c r="D2809" s="8">
        <v>43910</v>
      </c>
      <c r="E2809" t="s">
        <v>727</v>
      </c>
      <c r="F2809" t="s">
        <v>728</v>
      </c>
      <c r="G2809" t="s">
        <v>26543</v>
      </c>
      <c r="H2809" t="s">
        <v>116</v>
      </c>
      <c r="I2809" t="s">
        <v>27</v>
      </c>
      <c r="J2809" t="s">
        <v>28</v>
      </c>
      <c r="K2809" t="s">
        <v>51</v>
      </c>
      <c r="L2809" t="s">
        <v>50</v>
      </c>
      <c r="M2809" t="s">
        <v>92</v>
      </c>
      <c r="N2809" s="20" t="s">
        <v>729</v>
      </c>
      <c r="O2809" t="s">
        <v>118</v>
      </c>
      <c r="P2809" t="s">
        <v>53</v>
      </c>
      <c r="Q2809" s="2">
        <v>17548</v>
      </c>
      <c r="R2809" t="s">
        <v>33</v>
      </c>
      <c r="S2809" t="s">
        <v>210</v>
      </c>
      <c r="T2809" t="s">
        <v>35</v>
      </c>
      <c r="U2809" s="3">
        <v>2472</v>
      </c>
      <c r="V2809" t="s">
        <v>36</v>
      </c>
      <c r="W2809" t="s">
        <v>37</v>
      </c>
      <c r="X2809" t="s">
        <v>38</v>
      </c>
      <c r="Y2809">
        <v>3</v>
      </c>
      <c r="Z2809">
        <f>VLOOKUP(A2809,Table3[],3,0)</f>
        <v>5</v>
      </c>
      <c r="AA2809">
        <f>VLOOKUP(A2809,'employee_engagement survey data'!A2809:E3273,4,0)</f>
        <v>4</v>
      </c>
      <c r="AB2809">
        <f>VLOOKUP(A2809,'employee_engagement survey data'!A2809:E3048,5,0)</f>
        <v>4</v>
      </c>
      <c r="AC2809" t="str">
        <f>VLOOKUP(A2809,training_and_development!A2809:F2846,3,0)</f>
        <v>Technical Skills</v>
      </c>
      <c r="AD2809" t="str">
        <f>VLOOKUP(A2809,training_and_development!A2809:E3198,4,0)</f>
        <v>External</v>
      </c>
      <c r="AE2809" t="str">
        <f>VLOOKUP(A2809,training_and_development!A2809:F5806,5,0)</f>
        <v>Completed</v>
      </c>
      <c r="AF2809" t="str">
        <f>VLOOKUP(A2809,training_and_development!A2808:G2828,6,0)</f>
        <v>Harrisonborough</v>
      </c>
      <c r="AG2809" t="str">
        <f>VLOOKUP(A2809,training_and_development!A2809:H2817,7,0)</f>
        <v>Raymond Mitchell</v>
      </c>
      <c r="AH2809">
        <f>VLOOKUP(A2809,training_and_development!A2809:H2812,8,0)</f>
        <v>4</v>
      </c>
    </row>
    <row r="2810" spans="1:34" x14ac:dyDescent="0.25">
      <c r="A2810">
        <v>3809</v>
      </c>
      <c r="B2810" t="s">
        <v>20086</v>
      </c>
      <c r="C2810" s="1">
        <v>43744</v>
      </c>
      <c r="D2810" s="8">
        <v>44066</v>
      </c>
      <c r="E2810" t="s">
        <v>730</v>
      </c>
      <c r="F2810" t="s">
        <v>731</v>
      </c>
      <c r="G2810" t="s">
        <v>26543</v>
      </c>
      <c r="H2810" t="s">
        <v>61</v>
      </c>
      <c r="I2810" t="s">
        <v>27</v>
      </c>
      <c r="J2810" t="s">
        <v>42</v>
      </c>
      <c r="K2810" t="s">
        <v>51</v>
      </c>
      <c r="L2810" t="s">
        <v>42</v>
      </c>
      <c r="M2810" t="s">
        <v>92</v>
      </c>
      <c r="N2810" s="20" t="s">
        <v>732</v>
      </c>
      <c r="O2810" t="s">
        <v>118</v>
      </c>
      <c r="P2810" t="s">
        <v>68</v>
      </c>
      <c r="Q2810" s="2">
        <v>36911</v>
      </c>
      <c r="R2810" t="s">
        <v>33</v>
      </c>
      <c r="S2810" t="s">
        <v>144</v>
      </c>
      <c r="T2810" t="s">
        <v>45</v>
      </c>
      <c r="U2810" s="3">
        <v>2343</v>
      </c>
      <c r="V2810" t="s">
        <v>46</v>
      </c>
      <c r="W2810" t="s">
        <v>59</v>
      </c>
      <c r="X2810" t="s">
        <v>38</v>
      </c>
      <c r="Y2810">
        <v>3</v>
      </c>
      <c r="Z2810">
        <f>VLOOKUP(A2810,Table3[],3,0)</f>
        <v>3</v>
      </c>
      <c r="AA2810">
        <f>VLOOKUP(A2810,'employee_engagement survey data'!A2810:E3274,4,0)</f>
        <v>1</v>
      </c>
      <c r="AB2810">
        <f>VLOOKUP(A2810,'employee_engagement survey data'!A2810:E3049,5,0)</f>
        <v>5</v>
      </c>
      <c r="AC2810" t="str">
        <f>VLOOKUP(A2810,training_and_development!A2810:F2847,3,0)</f>
        <v>Technical Skills</v>
      </c>
      <c r="AD2810" t="str">
        <f>VLOOKUP(A2810,training_and_development!A2810:E3199,4,0)</f>
        <v>External</v>
      </c>
      <c r="AE2810" t="str">
        <f>VLOOKUP(A2810,training_and_development!A2810:F5807,5,0)</f>
        <v>Failed</v>
      </c>
      <c r="AF2810" t="str">
        <f>VLOOKUP(A2810,training_and_development!A2809:G2829,6,0)</f>
        <v>Walterview</v>
      </c>
      <c r="AG2810" t="str">
        <f>VLOOKUP(A2810,training_and_development!A2810:H2818,7,0)</f>
        <v>Virginia Johnson</v>
      </c>
      <c r="AH2810">
        <f>VLOOKUP(A2810,training_and_development!A2810:H2813,8,0)</f>
        <v>3</v>
      </c>
    </row>
    <row r="2811" spans="1:34" x14ac:dyDescent="0.25">
      <c r="A2811">
        <v>3810</v>
      </c>
      <c r="B2811" t="s">
        <v>20087</v>
      </c>
      <c r="C2811" s="1">
        <v>43877</v>
      </c>
      <c r="D2811" s="8" t="s">
        <v>16975</v>
      </c>
      <c r="E2811" t="s">
        <v>733</v>
      </c>
      <c r="F2811" t="s">
        <v>734</v>
      </c>
      <c r="G2811" t="s">
        <v>26543</v>
      </c>
      <c r="H2811" t="s">
        <v>49</v>
      </c>
      <c r="I2811" t="s">
        <v>27</v>
      </c>
      <c r="J2811" t="s">
        <v>50</v>
      </c>
      <c r="K2811" t="s">
        <v>41</v>
      </c>
      <c r="L2811" t="s">
        <v>30</v>
      </c>
      <c r="M2811" t="s">
        <v>31</v>
      </c>
      <c r="N2811" s="20" t="s">
        <v>16975</v>
      </c>
      <c r="O2811" t="s">
        <v>118</v>
      </c>
      <c r="P2811" t="s">
        <v>53</v>
      </c>
      <c r="Q2811" s="2">
        <v>21833</v>
      </c>
      <c r="R2811" t="s">
        <v>69</v>
      </c>
      <c r="S2811" t="s">
        <v>210</v>
      </c>
      <c r="T2811" t="s">
        <v>35</v>
      </c>
      <c r="U2811" s="3">
        <v>6033</v>
      </c>
      <c r="V2811" t="s">
        <v>71</v>
      </c>
      <c r="W2811" t="s">
        <v>59</v>
      </c>
      <c r="X2811" t="s">
        <v>38</v>
      </c>
      <c r="Y2811">
        <v>3</v>
      </c>
      <c r="Z2811">
        <f>VLOOKUP(A2811,Table3[],3,0)</f>
        <v>3</v>
      </c>
      <c r="AA2811">
        <f>VLOOKUP(A2811,'employee_engagement survey data'!A2811:E3275,4,0)</f>
        <v>3</v>
      </c>
      <c r="AB2811">
        <f>VLOOKUP(A2811,'employee_engagement survey data'!A2811:E3050,5,0)</f>
        <v>1</v>
      </c>
      <c r="AC2811" t="str">
        <f>VLOOKUP(A2811,training_and_development!A2811:F2848,3,0)</f>
        <v>Communication Skills</v>
      </c>
      <c r="AD2811" t="str">
        <f>VLOOKUP(A2811,training_and_development!A2811:E3200,4,0)</f>
        <v>External</v>
      </c>
      <c r="AE2811" t="str">
        <f>VLOOKUP(A2811,training_and_development!A2811:F5808,5,0)</f>
        <v>Completed</v>
      </c>
      <c r="AF2811" t="str">
        <f>VLOOKUP(A2811,training_and_development!A2810:G2830,6,0)</f>
        <v>South Jason</v>
      </c>
      <c r="AG2811" t="str">
        <f>VLOOKUP(A2811,training_and_development!A2811:H2819,7,0)</f>
        <v>Ashley Price</v>
      </c>
      <c r="AH2811">
        <f>VLOOKUP(A2811,training_and_development!A2811:H2814,8,0)</f>
        <v>3</v>
      </c>
    </row>
    <row r="2812" spans="1:34" x14ac:dyDescent="0.25">
      <c r="A2812">
        <v>3811</v>
      </c>
      <c r="B2812" t="s">
        <v>20088</v>
      </c>
      <c r="C2812" s="1">
        <v>44695</v>
      </c>
      <c r="D2812" s="8">
        <v>44855</v>
      </c>
      <c r="E2812" t="s">
        <v>733</v>
      </c>
      <c r="F2812" t="s">
        <v>735</v>
      </c>
      <c r="G2812" t="s">
        <v>26543</v>
      </c>
      <c r="H2812" t="s">
        <v>49</v>
      </c>
      <c r="I2812" t="s">
        <v>27</v>
      </c>
      <c r="J2812" t="s">
        <v>42</v>
      </c>
      <c r="K2812" t="s">
        <v>51</v>
      </c>
      <c r="L2812" t="s">
        <v>30</v>
      </c>
      <c r="M2812" t="s">
        <v>74</v>
      </c>
      <c r="N2812" s="20" t="s">
        <v>736</v>
      </c>
      <c r="O2812" t="s">
        <v>118</v>
      </c>
      <c r="P2812" t="s">
        <v>146</v>
      </c>
      <c r="Q2812" s="2">
        <v>21255</v>
      </c>
      <c r="R2812" t="s">
        <v>69</v>
      </c>
      <c r="S2812" t="s">
        <v>85</v>
      </c>
      <c r="T2812" t="s">
        <v>45</v>
      </c>
      <c r="U2812" s="3">
        <v>6278</v>
      </c>
      <c r="V2812" t="s">
        <v>46</v>
      </c>
      <c r="W2812" t="s">
        <v>37</v>
      </c>
      <c r="X2812" t="s">
        <v>38</v>
      </c>
      <c r="Y2812">
        <v>3</v>
      </c>
      <c r="Z2812">
        <f>VLOOKUP(A2812,Table3[],3,0)</f>
        <v>1</v>
      </c>
      <c r="AA2812">
        <f>VLOOKUP(A2812,'employee_engagement survey data'!A2812:E3276,4,0)</f>
        <v>1</v>
      </c>
      <c r="AB2812">
        <f>VLOOKUP(A2812,'employee_engagement survey data'!A2812:E3051,5,0)</f>
        <v>1</v>
      </c>
      <c r="AC2812" t="str">
        <f>VLOOKUP(A2812,training_and_development!A2812:F2849,3,0)</f>
        <v>Technical Skills</v>
      </c>
      <c r="AD2812" t="str">
        <f>VLOOKUP(A2812,training_and_development!A2812:E3201,4,0)</f>
        <v>External</v>
      </c>
      <c r="AE2812" t="str">
        <f>VLOOKUP(A2812,training_and_development!A2812:F5809,5,0)</f>
        <v>Completed</v>
      </c>
      <c r="AF2812" t="str">
        <f>VLOOKUP(A2812,training_and_development!A2811:G2831,6,0)</f>
        <v>Cervantesland</v>
      </c>
      <c r="AG2812" t="str">
        <f>VLOOKUP(A2812,training_and_development!A2812:H2820,7,0)</f>
        <v>Thomas Stevenson</v>
      </c>
      <c r="AH2812">
        <f>VLOOKUP(A2812,training_and_development!A2812:H2815,8,0)</f>
        <v>2</v>
      </c>
    </row>
    <row r="2813" spans="1:34" x14ac:dyDescent="0.25">
      <c r="A2813">
        <v>3812</v>
      </c>
      <c r="B2813" t="s">
        <v>20089</v>
      </c>
      <c r="C2813" s="1">
        <v>43509</v>
      </c>
      <c r="D2813" s="8">
        <v>44049</v>
      </c>
      <c r="E2813" t="s">
        <v>733</v>
      </c>
      <c r="F2813" t="s">
        <v>737</v>
      </c>
      <c r="G2813" t="s">
        <v>26543</v>
      </c>
      <c r="H2813" t="s">
        <v>67</v>
      </c>
      <c r="I2813" t="s">
        <v>27</v>
      </c>
      <c r="J2813" t="s">
        <v>28</v>
      </c>
      <c r="K2813" t="s">
        <v>51</v>
      </c>
      <c r="L2813" t="s">
        <v>50</v>
      </c>
      <c r="M2813" t="s">
        <v>92</v>
      </c>
      <c r="N2813" s="20" t="s">
        <v>738</v>
      </c>
      <c r="O2813" t="s">
        <v>118</v>
      </c>
      <c r="P2813" t="s">
        <v>76</v>
      </c>
      <c r="Q2813" s="2">
        <v>31191</v>
      </c>
      <c r="R2813" t="s">
        <v>33</v>
      </c>
      <c r="S2813" t="s">
        <v>288</v>
      </c>
      <c r="T2813" t="s">
        <v>35</v>
      </c>
      <c r="U2813" s="3">
        <v>2453</v>
      </c>
      <c r="V2813" t="s">
        <v>46</v>
      </c>
      <c r="W2813" t="s">
        <v>59</v>
      </c>
      <c r="X2813" t="s">
        <v>38</v>
      </c>
      <c r="Y2813">
        <v>3</v>
      </c>
      <c r="Z2813">
        <f>VLOOKUP(A2813,Table3[],3,0)</f>
        <v>3</v>
      </c>
      <c r="AA2813">
        <f>VLOOKUP(A2813,'employee_engagement survey data'!A2813:E3277,4,0)</f>
        <v>3</v>
      </c>
      <c r="AB2813">
        <f>VLOOKUP(A2813,'employee_engagement survey data'!A2813:E3052,5,0)</f>
        <v>1</v>
      </c>
      <c r="AC2813" t="str">
        <f>VLOOKUP(A2813,training_and_development!A2813:F2850,3,0)</f>
        <v>Communication Skills</v>
      </c>
      <c r="AD2813" t="str">
        <f>VLOOKUP(A2813,training_and_development!A2813:E3202,4,0)</f>
        <v>Internal</v>
      </c>
      <c r="AE2813" t="str">
        <f>VLOOKUP(A2813,training_and_development!A2813:F5810,5,0)</f>
        <v>Failed</v>
      </c>
      <c r="AF2813" t="str">
        <f>VLOOKUP(A2813,training_and_development!A2812:G2832,6,0)</f>
        <v>Marktown</v>
      </c>
      <c r="AG2813" t="str">
        <f>VLOOKUP(A2813,training_and_development!A2813:H2821,7,0)</f>
        <v>William Bridges</v>
      </c>
      <c r="AH2813">
        <f>VLOOKUP(A2813,training_and_development!A2813:H2816,8,0)</f>
        <v>5</v>
      </c>
    </row>
    <row r="2814" spans="1:34" x14ac:dyDescent="0.25">
      <c r="A2814">
        <v>3813</v>
      </c>
      <c r="B2814" t="s">
        <v>20090</v>
      </c>
      <c r="C2814" s="1">
        <v>44797</v>
      </c>
      <c r="D2814" s="8" t="s">
        <v>16975</v>
      </c>
      <c r="E2814" t="s">
        <v>727</v>
      </c>
      <c r="F2814" t="s">
        <v>739</v>
      </c>
      <c r="G2814" t="s">
        <v>26543</v>
      </c>
      <c r="H2814" t="s">
        <v>96</v>
      </c>
      <c r="I2814" t="s">
        <v>27</v>
      </c>
      <c r="J2814" t="s">
        <v>42</v>
      </c>
      <c r="K2814" t="s">
        <v>41</v>
      </c>
      <c r="L2814" t="s">
        <v>42</v>
      </c>
      <c r="M2814" t="s">
        <v>31</v>
      </c>
      <c r="N2814" s="20" t="s">
        <v>16975</v>
      </c>
      <c r="O2814" t="s">
        <v>118</v>
      </c>
      <c r="P2814" t="s">
        <v>83</v>
      </c>
      <c r="Q2814" s="2">
        <v>20145</v>
      </c>
      <c r="R2814" t="s">
        <v>33</v>
      </c>
      <c r="S2814" t="s">
        <v>85</v>
      </c>
      <c r="T2814" t="s">
        <v>45</v>
      </c>
      <c r="U2814" s="3">
        <v>1886</v>
      </c>
      <c r="V2814" t="s">
        <v>46</v>
      </c>
      <c r="W2814" t="s">
        <v>37</v>
      </c>
      <c r="X2814" t="s">
        <v>38</v>
      </c>
      <c r="Y2814">
        <v>3</v>
      </c>
      <c r="Z2814">
        <f>VLOOKUP(A2814,Table3[],3,0)</f>
        <v>2</v>
      </c>
      <c r="AA2814">
        <f>VLOOKUP(A2814,'employee_engagement survey data'!A2814:E3278,4,0)</f>
        <v>3</v>
      </c>
      <c r="AB2814">
        <f>VLOOKUP(A2814,'employee_engagement survey data'!A2814:E3053,5,0)</f>
        <v>4</v>
      </c>
      <c r="AC2814" t="str">
        <f>VLOOKUP(A2814,training_and_development!A2814:F2851,3,0)</f>
        <v>Technical Skills</v>
      </c>
      <c r="AD2814" t="str">
        <f>VLOOKUP(A2814,training_and_development!A2814:E3203,4,0)</f>
        <v>Internal</v>
      </c>
      <c r="AE2814" t="str">
        <f>VLOOKUP(A2814,training_and_development!A2814:F5811,5,0)</f>
        <v>Failed</v>
      </c>
      <c r="AF2814" t="str">
        <f>VLOOKUP(A2814,training_and_development!A2813:G2833,6,0)</f>
        <v>Mirandachester</v>
      </c>
      <c r="AG2814" t="str">
        <f>VLOOKUP(A2814,training_and_development!A2814:H2822,7,0)</f>
        <v>Paul Robinson</v>
      </c>
      <c r="AH2814">
        <f>VLOOKUP(A2814,training_and_development!A2814:H2817,8,0)</f>
        <v>1</v>
      </c>
    </row>
    <row r="2815" spans="1:34" x14ac:dyDescent="0.25">
      <c r="A2815">
        <v>3814</v>
      </c>
      <c r="B2815" t="s">
        <v>20091</v>
      </c>
      <c r="C2815" s="1">
        <v>43472</v>
      </c>
      <c r="D2815" s="8">
        <v>44079</v>
      </c>
      <c r="E2815" t="s">
        <v>733</v>
      </c>
      <c r="F2815" t="s">
        <v>740</v>
      </c>
      <c r="G2815" t="s">
        <v>26543</v>
      </c>
      <c r="H2815" t="s">
        <v>40</v>
      </c>
      <c r="I2815" t="s">
        <v>741</v>
      </c>
      <c r="J2815" t="s">
        <v>42</v>
      </c>
      <c r="K2815" t="s">
        <v>29</v>
      </c>
      <c r="L2815" t="s">
        <v>50</v>
      </c>
      <c r="M2815" t="s">
        <v>100</v>
      </c>
      <c r="N2815" s="20" t="s">
        <v>742</v>
      </c>
      <c r="O2815" t="s">
        <v>118</v>
      </c>
      <c r="P2815" t="s">
        <v>83</v>
      </c>
      <c r="Q2815" s="2">
        <v>20196</v>
      </c>
      <c r="R2815" t="s">
        <v>33</v>
      </c>
      <c r="S2815" t="s">
        <v>123</v>
      </c>
      <c r="T2815" t="s">
        <v>45</v>
      </c>
      <c r="U2815" s="3">
        <v>2169</v>
      </c>
      <c r="V2815" t="s">
        <v>71</v>
      </c>
      <c r="W2815" t="s">
        <v>37</v>
      </c>
      <c r="X2815" t="s">
        <v>38</v>
      </c>
      <c r="Y2815">
        <v>3</v>
      </c>
      <c r="Z2815">
        <f>VLOOKUP(A2815,Table3[],3,0)</f>
        <v>4</v>
      </c>
      <c r="AA2815">
        <f>VLOOKUP(A2815,'employee_engagement survey data'!A2815:E3279,4,0)</f>
        <v>1</v>
      </c>
      <c r="AB2815">
        <f>VLOOKUP(A2815,'employee_engagement survey data'!A2815:E3054,5,0)</f>
        <v>2</v>
      </c>
      <c r="AC2815" t="str">
        <f>VLOOKUP(A2815,training_and_development!A2815:F2852,3,0)</f>
        <v>Communication Skills</v>
      </c>
      <c r="AD2815" t="str">
        <f>VLOOKUP(A2815,training_and_development!A2815:E3204,4,0)</f>
        <v>Internal</v>
      </c>
      <c r="AE2815" t="str">
        <f>VLOOKUP(A2815,training_and_development!A2815:F5812,5,0)</f>
        <v>Failed</v>
      </c>
      <c r="AF2815" t="str">
        <f>VLOOKUP(A2815,training_and_development!A2814:G2834,6,0)</f>
        <v>Smithchester</v>
      </c>
      <c r="AG2815" t="str">
        <f>VLOOKUP(A2815,training_and_development!A2815:H2823,7,0)</f>
        <v>Seth Bradley</v>
      </c>
      <c r="AH2815">
        <f>VLOOKUP(A2815,training_and_development!A2815:H2818,8,0)</f>
        <v>5</v>
      </c>
    </row>
    <row r="2816" spans="1:34" x14ac:dyDescent="0.25">
      <c r="A2816">
        <v>3815</v>
      </c>
      <c r="B2816" t="s">
        <v>20092</v>
      </c>
      <c r="C2816" s="1">
        <v>44281</v>
      </c>
      <c r="D2816" s="8" t="s">
        <v>16975</v>
      </c>
      <c r="E2816" t="s">
        <v>730</v>
      </c>
      <c r="F2816" t="s">
        <v>743</v>
      </c>
      <c r="G2816" t="s">
        <v>26543</v>
      </c>
      <c r="H2816" t="s">
        <v>96</v>
      </c>
      <c r="I2816" t="s">
        <v>27</v>
      </c>
      <c r="J2816" t="s">
        <v>28</v>
      </c>
      <c r="K2816" t="s">
        <v>29</v>
      </c>
      <c r="L2816" t="s">
        <v>42</v>
      </c>
      <c r="M2816" t="s">
        <v>31</v>
      </c>
      <c r="N2816" s="20" t="s">
        <v>16975</v>
      </c>
      <c r="O2816" t="s">
        <v>118</v>
      </c>
      <c r="P2816" t="s">
        <v>122</v>
      </c>
      <c r="Q2816" s="2">
        <v>30828</v>
      </c>
      <c r="R2816" t="s">
        <v>33</v>
      </c>
      <c r="S2816" t="s">
        <v>123</v>
      </c>
      <c r="T2816" t="s">
        <v>45</v>
      </c>
      <c r="U2816" s="3">
        <v>1420</v>
      </c>
      <c r="V2816" t="s">
        <v>36</v>
      </c>
      <c r="W2816" t="s">
        <v>79</v>
      </c>
      <c r="X2816" t="s">
        <v>38</v>
      </c>
      <c r="Y2816">
        <v>3</v>
      </c>
      <c r="Z2816">
        <f>VLOOKUP(A2816,Table3[],3,0)</f>
        <v>1</v>
      </c>
      <c r="AA2816">
        <f>VLOOKUP(A2816,'employee_engagement survey data'!A2816:E3280,4,0)</f>
        <v>5</v>
      </c>
      <c r="AB2816">
        <f>VLOOKUP(A2816,'employee_engagement survey data'!A2816:E3055,5,0)</f>
        <v>3</v>
      </c>
      <c r="AC2816" t="str">
        <f>VLOOKUP(A2816,training_and_development!A2816:F2853,3,0)</f>
        <v>Project Management</v>
      </c>
      <c r="AD2816" t="str">
        <f>VLOOKUP(A2816,training_and_development!A2816:E3205,4,0)</f>
        <v>Internal</v>
      </c>
      <c r="AE2816" t="str">
        <f>VLOOKUP(A2816,training_and_development!A2816:F5813,5,0)</f>
        <v>Failed</v>
      </c>
      <c r="AF2816" t="str">
        <f>VLOOKUP(A2816,training_and_development!A2815:G2835,6,0)</f>
        <v>Dianemouth</v>
      </c>
      <c r="AG2816" t="str">
        <f>VLOOKUP(A2816,training_and_development!A2816:H2824,7,0)</f>
        <v>Evan Hart</v>
      </c>
      <c r="AH2816">
        <f>VLOOKUP(A2816,training_and_development!A2816:H2819,8,0)</f>
        <v>1</v>
      </c>
    </row>
    <row r="2817" spans="1:34" x14ac:dyDescent="0.25">
      <c r="A2817">
        <v>3816</v>
      </c>
      <c r="B2817" t="s">
        <v>20093</v>
      </c>
      <c r="C2817" s="1">
        <v>44317</v>
      </c>
      <c r="D2817" s="8" t="s">
        <v>16975</v>
      </c>
      <c r="E2817" t="s">
        <v>727</v>
      </c>
      <c r="F2817" t="s">
        <v>744</v>
      </c>
      <c r="G2817" t="s">
        <v>26543</v>
      </c>
      <c r="H2817" t="s">
        <v>73</v>
      </c>
      <c r="I2817" t="s">
        <v>27</v>
      </c>
      <c r="J2817" t="s">
        <v>50</v>
      </c>
      <c r="K2817" t="s">
        <v>41</v>
      </c>
      <c r="L2817" t="s">
        <v>30</v>
      </c>
      <c r="M2817" t="s">
        <v>31</v>
      </c>
      <c r="N2817" s="20" t="s">
        <v>16975</v>
      </c>
      <c r="O2817" t="s">
        <v>118</v>
      </c>
      <c r="P2817" t="s">
        <v>68</v>
      </c>
      <c r="Q2817" s="2">
        <v>20677</v>
      </c>
      <c r="R2817" t="s">
        <v>33</v>
      </c>
      <c r="S2817" t="s">
        <v>78</v>
      </c>
      <c r="T2817" t="s">
        <v>45</v>
      </c>
      <c r="U2817" s="3">
        <v>2135</v>
      </c>
      <c r="V2817" t="s">
        <v>46</v>
      </c>
      <c r="W2817" t="s">
        <v>59</v>
      </c>
      <c r="X2817" t="s">
        <v>38</v>
      </c>
      <c r="Y2817">
        <v>3</v>
      </c>
      <c r="Z2817">
        <f>VLOOKUP(A2817,Table3[],3,0)</f>
        <v>1</v>
      </c>
      <c r="AA2817">
        <f>VLOOKUP(A2817,'employee_engagement survey data'!A2817:E3281,4,0)</f>
        <v>1</v>
      </c>
      <c r="AB2817">
        <f>VLOOKUP(A2817,'employee_engagement survey data'!A2817:E3056,5,0)</f>
        <v>5</v>
      </c>
      <c r="AC2817" t="str">
        <f>VLOOKUP(A2817,training_and_development!A2817:F2854,3,0)</f>
        <v>Communication Skills</v>
      </c>
      <c r="AD2817" t="str">
        <f>VLOOKUP(A2817,training_and_development!A2817:E3206,4,0)</f>
        <v>External</v>
      </c>
      <c r="AE2817" t="str">
        <f>VLOOKUP(A2817,training_and_development!A2817:F5814,5,0)</f>
        <v>Completed</v>
      </c>
      <c r="AF2817" t="str">
        <f>VLOOKUP(A2817,training_and_development!A2816:G2836,6,0)</f>
        <v>Barnesbury</v>
      </c>
      <c r="AG2817" t="str">
        <f>VLOOKUP(A2817,training_and_development!A2817:H2825,7,0)</f>
        <v>Jessica Hicks</v>
      </c>
      <c r="AH2817">
        <f>VLOOKUP(A2817,training_and_development!A2817:H2820,8,0)</f>
        <v>5</v>
      </c>
    </row>
    <row r="2818" spans="1:34" x14ac:dyDescent="0.25">
      <c r="A2818">
        <v>3817</v>
      </c>
      <c r="B2818" t="s">
        <v>20094</v>
      </c>
      <c r="C2818" s="1">
        <v>44479</v>
      </c>
      <c r="D2818" s="8">
        <v>44947</v>
      </c>
      <c r="E2818" t="s">
        <v>727</v>
      </c>
      <c r="F2818" t="s">
        <v>745</v>
      </c>
      <c r="G2818" t="s">
        <v>26543</v>
      </c>
      <c r="H2818" t="s">
        <v>26</v>
      </c>
      <c r="I2818" t="s">
        <v>27</v>
      </c>
      <c r="J2818" t="s">
        <v>42</v>
      </c>
      <c r="K2818" t="s">
        <v>41</v>
      </c>
      <c r="L2818" t="s">
        <v>50</v>
      </c>
      <c r="M2818" t="s">
        <v>92</v>
      </c>
      <c r="N2818" s="20" t="s">
        <v>746</v>
      </c>
      <c r="O2818" t="s">
        <v>118</v>
      </c>
      <c r="P2818" t="s">
        <v>62</v>
      </c>
      <c r="Q2818" s="2">
        <v>28491</v>
      </c>
      <c r="R2818" t="s">
        <v>33</v>
      </c>
      <c r="S2818" t="s">
        <v>78</v>
      </c>
      <c r="T2818" t="s">
        <v>35</v>
      </c>
      <c r="U2818" s="3">
        <v>2119</v>
      </c>
      <c r="V2818" t="s">
        <v>71</v>
      </c>
      <c r="W2818" t="s">
        <v>59</v>
      </c>
      <c r="X2818" t="s">
        <v>148</v>
      </c>
      <c r="Y2818">
        <v>3</v>
      </c>
      <c r="Z2818">
        <f>VLOOKUP(A2818,Table3[],3,0)</f>
        <v>3</v>
      </c>
      <c r="AA2818">
        <f>VLOOKUP(A2818,'employee_engagement survey data'!A2818:E3282,4,0)</f>
        <v>3</v>
      </c>
      <c r="AB2818">
        <f>VLOOKUP(A2818,'employee_engagement survey data'!A2818:E3057,5,0)</f>
        <v>1</v>
      </c>
      <c r="AC2818" t="str">
        <f>VLOOKUP(A2818,training_and_development!A2818:F2855,3,0)</f>
        <v>Customer Service</v>
      </c>
      <c r="AD2818" t="str">
        <f>VLOOKUP(A2818,training_and_development!A2818:E3207,4,0)</f>
        <v>Internal</v>
      </c>
      <c r="AE2818" t="str">
        <f>VLOOKUP(A2818,training_and_development!A2818:F5815,5,0)</f>
        <v>Failed</v>
      </c>
      <c r="AF2818" t="str">
        <f>VLOOKUP(A2818,training_and_development!A2817:G2837,6,0)</f>
        <v>Strongfurt</v>
      </c>
      <c r="AG2818" t="str">
        <f>VLOOKUP(A2818,training_and_development!A2818:H2826,7,0)</f>
        <v>Thomas Pena</v>
      </c>
      <c r="AH2818">
        <f>VLOOKUP(A2818,training_and_development!A2818:H2821,8,0)</f>
        <v>4</v>
      </c>
    </row>
    <row r="2819" spans="1:34" x14ac:dyDescent="0.25">
      <c r="A2819">
        <v>3818</v>
      </c>
      <c r="B2819" t="s">
        <v>20095</v>
      </c>
      <c r="C2819" s="1">
        <v>43832</v>
      </c>
      <c r="D2819" s="8">
        <v>44654</v>
      </c>
      <c r="E2819" t="s">
        <v>730</v>
      </c>
      <c r="F2819" t="s">
        <v>747</v>
      </c>
      <c r="G2819" t="s">
        <v>26543</v>
      </c>
      <c r="H2819" t="s">
        <v>26</v>
      </c>
      <c r="I2819" t="s">
        <v>27</v>
      </c>
      <c r="J2819" t="s">
        <v>42</v>
      </c>
      <c r="K2819" t="s">
        <v>41</v>
      </c>
      <c r="L2819" t="s">
        <v>42</v>
      </c>
      <c r="M2819" t="s">
        <v>120</v>
      </c>
      <c r="N2819" s="20" t="s">
        <v>748</v>
      </c>
      <c r="O2819" t="s">
        <v>118</v>
      </c>
      <c r="P2819" t="s">
        <v>281</v>
      </c>
      <c r="Q2819" s="2">
        <v>18429</v>
      </c>
      <c r="R2819" t="s">
        <v>33</v>
      </c>
      <c r="S2819" t="s">
        <v>78</v>
      </c>
      <c r="T2819" t="s">
        <v>45</v>
      </c>
      <c r="U2819" s="3">
        <v>2138</v>
      </c>
      <c r="V2819" t="s">
        <v>94</v>
      </c>
      <c r="W2819" t="s">
        <v>59</v>
      </c>
      <c r="X2819" t="s">
        <v>38</v>
      </c>
      <c r="Y2819">
        <v>3</v>
      </c>
      <c r="Z2819">
        <f>VLOOKUP(A2819,Table3[],3,0)</f>
        <v>1</v>
      </c>
      <c r="AA2819">
        <f>VLOOKUP(A2819,'employee_engagement survey data'!A2819:E3283,4,0)</f>
        <v>1</v>
      </c>
      <c r="AB2819">
        <f>VLOOKUP(A2819,'employee_engagement survey data'!A2819:E3058,5,0)</f>
        <v>3</v>
      </c>
      <c r="AC2819" t="str">
        <f>VLOOKUP(A2819,training_and_development!A2819:F2856,3,0)</f>
        <v>Leadership Development</v>
      </c>
      <c r="AD2819" t="str">
        <f>VLOOKUP(A2819,training_and_development!A2819:E3208,4,0)</f>
        <v>External</v>
      </c>
      <c r="AE2819" t="str">
        <f>VLOOKUP(A2819,training_and_development!A2819:F5816,5,0)</f>
        <v>Failed</v>
      </c>
      <c r="AF2819" t="str">
        <f>VLOOKUP(A2819,training_and_development!A2818:G2838,6,0)</f>
        <v>Thomasview</v>
      </c>
      <c r="AG2819" t="str">
        <f>VLOOKUP(A2819,training_and_development!A2819:H2827,7,0)</f>
        <v>Jeremy Lee</v>
      </c>
      <c r="AH2819">
        <f>VLOOKUP(A2819,training_and_development!A2819:H2822,8,0)</f>
        <v>4</v>
      </c>
    </row>
    <row r="2820" spans="1:34" x14ac:dyDescent="0.25">
      <c r="A2820">
        <v>3819</v>
      </c>
      <c r="B2820" t="s">
        <v>20096</v>
      </c>
      <c r="C2820" s="1">
        <v>43850</v>
      </c>
      <c r="D2820" s="8" t="s">
        <v>16975</v>
      </c>
      <c r="E2820" t="s">
        <v>730</v>
      </c>
      <c r="F2820" t="s">
        <v>749</v>
      </c>
      <c r="G2820" t="s">
        <v>26543</v>
      </c>
      <c r="H2820" t="s">
        <v>99</v>
      </c>
      <c r="I2820" t="s">
        <v>27</v>
      </c>
      <c r="J2820" t="s">
        <v>50</v>
      </c>
      <c r="K2820" t="s">
        <v>51</v>
      </c>
      <c r="L2820" t="s">
        <v>42</v>
      </c>
      <c r="M2820" t="s">
        <v>31</v>
      </c>
      <c r="N2820" s="20" t="s">
        <v>16975</v>
      </c>
      <c r="O2820" t="s">
        <v>118</v>
      </c>
      <c r="P2820" t="s">
        <v>43</v>
      </c>
      <c r="Q2820" s="2">
        <v>21150</v>
      </c>
      <c r="R2820" t="s">
        <v>33</v>
      </c>
      <c r="S2820" t="s">
        <v>144</v>
      </c>
      <c r="T2820" t="s">
        <v>35</v>
      </c>
      <c r="U2820" s="3">
        <v>2048</v>
      </c>
      <c r="V2820" t="s">
        <v>94</v>
      </c>
      <c r="W2820" t="s">
        <v>59</v>
      </c>
      <c r="X2820" t="s">
        <v>38</v>
      </c>
      <c r="Y2820">
        <v>3</v>
      </c>
      <c r="Z2820">
        <f>VLOOKUP(A2820,Table3[],3,0)</f>
        <v>4</v>
      </c>
      <c r="AA2820">
        <f>VLOOKUP(A2820,'employee_engagement survey data'!A2820:E3284,4,0)</f>
        <v>1</v>
      </c>
      <c r="AB2820">
        <f>VLOOKUP(A2820,'employee_engagement survey data'!A2820:E3059,5,0)</f>
        <v>1</v>
      </c>
      <c r="AC2820" t="str">
        <f>VLOOKUP(A2820,training_and_development!A2820:F2857,3,0)</f>
        <v>Leadership Development</v>
      </c>
      <c r="AD2820" t="str">
        <f>VLOOKUP(A2820,training_and_development!A2820:E3209,4,0)</f>
        <v>Internal</v>
      </c>
      <c r="AE2820" t="str">
        <f>VLOOKUP(A2820,training_and_development!A2820:F5817,5,0)</f>
        <v>Failed</v>
      </c>
      <c r="AF2820" t="str">
        <f>VLOOKUP(A2820,training_and_development!A2819:G2839,6,0)</f>
        <v>Port Christopherton</v>
      </c>
      <c r="AG2820" t="str">
        <f>VLOOKUP(A2820,training_and_development!A2820:H2828,7,0)</f>
        <v>Marcus Harris</v>
      </c>
      <c r="AH2820">
        <f>VLOOKUP(A2820,training_and_development!A2820:H2823,8,0)</f>
        <v>3</v>
      </c>
    </row>
    <row r="2821" spans="1:34" x14ac:dyDescent="0.25">
      <c r="A2821">
        <v>3820</v>
      </c>
      <c r="B2821" t="s">
        <v>20097</v>
      </c>
      <c r="C2821" s="1">
        <v>43323</v>
      </c>
      <c r="D2821" s="8">
        <v>44337</v>
      </c>
      <c r="E2821" t="s">
        <v>730</v>
      </c>
      <c r="F2821" t="s">
        <v>750</v>
      </c>
      <c r="G2821" t="s">
        <v>26543</v>
      </c>
      <c r="H2821" t="s">
        <v>40</v>
      </c>
      <c r="I2821" t="s">
        <v>27</v>
      </c>
      <c r="J2821" t="s">
        <v>28</v>
      </c>
      <c r="K2821" t="s">
        <v>29</v>
      </c>
      <c r="L2821" t="s">
        <v>50</v>
      </c>
      <c r="M2821" t="s">
        <v>120</v>
      </c>
      <c r="N2821" s="20" t="s">
        <v>751</v>
      </c>
      <c r="O2821" t="s">
        <v>118</v>
      </c>
      <c r="P2821" t="s">
        <v>62</v>
      </c>
      <c r="Q2821" s="2">
        <v>28032</v>
      </c>
      <c r="R2821" t="s">
        <v>33</v>
      </c>
      <c r="S2821" t="s">
        <v>144</v>
      </c>
      <c r="T2821" t="s">
        <v>35</v>
      </c>
      <c r="U2821" s="3">
        <v>1773</v>
      </c>
      <c r="V2821" t="s">
        <v>58</v>
      </c>
      <c r="W2821" t="s">
        <v>79</v>
      </c>
      <c r="X2821" t="s">
        <v>38</v>
      </c>
      <c r="Y2821">
        <v>3</v>
      </c>
      <c r="Z2821">
        <f>VLOOKUP(A2821,Table3[],3,0)</f>
        <v>1</v>
      </c>
      <c r="AA2821">
        <f>VLOOKUP(A2821,'employee_engagement survey data'!A2821:E3285,4,0)</f>
        <v>3</v>
      </c>
      <c r="AB2821">
        <f>VLOOKUP(A2821,'employee_engagement survey data'!A2821:E3060,5,0)</f>
        <v>4</v>
      </c>
      <c r="AC2821" t="str">
        <f>VLOOKUP(A2821,training_and_development!A2821:F2858,3,0)</f>
        <v>Project Management</v>
      </c>
      <c r="AD2821" t="str">
        <f>VLOOKUP(A2821,training_and_development!A2821:E3210,4,0)</f>
        <v>External</v>
      </c>
      <c r="AE2821" t="str">
        <f>VLOOKUP(A2821,training_and_development!A2821:F5818,5,0)</f>
        <v>Failed</v>
      </c>
      <c r="AF2821" t="str">
        <f>VLOOKUP(A2821,training_and_development!A2820:G2840,6,0)</f>
        <v>Matthewmouth</v>
      </c>
      <c r="AG2821" t="str">
        <f>VLOOKUP(A2821,training_and_development!A2821:H2829,7,0)</f>
        <v>Dawn Dunn</v>
      </c>
      <c r="AH2821">
        <f>VLOOKUP(A2821,training_and_development!A2821:H2824,8,0)</f>
        <v>2</v>
      </c>
    </row>
    <row r="2822" spans="1:34" x14ac:dyDescent="0.25">
      <c r="A2822">
        <v>3821</v>
      </c>
      <c r="B2822" t="s">
        <v>20098</v>
      </c>
      <c r="C2822" s="1">
        <v>44548</v>
      </c>
      <c r="D2822" s="8" t="s">
        <v>16975</v>
      </c>
      <c r="E2822" t="s">
        <v>733</v>
      </c>
      <c r="F2822" t="s">
        <v>752</v>
      </c>
      <c r="G2822" t="s">
        <v>26543</v>
      </c>
      <c r="H2822" t="s">
        <v>61</v>
      </c>
      <c r="I2822" t="s">
        <v>27</v>
      </c>
      <c r="J2822" t="s">
        <v>28</v>
      </c>
      <c r="K2822" t="s">
        <v>41</v>
      </c>
      <c r="L2822" t="s">
        <v>30</v>
      </c>
      <c r="M2822" t="s">
        <v>31</v>
      </c>
      <c r="N2822" s="20" t="s">
        <v>16975</v>
      </c>
      <c r="O2822" t="s">
        <v>118</v>
      </c>
      <c r="P2822" t="s">
        <v>68</v>
      </c>
      <c r="Q2822" s="2">
        <v>29679</v>
      </c>
      <c r="R2822" t="s">
        <v>33</v>
      </c>
      <c r="S2822" t="s">
        <v>152</v>
      </c>
      <c r="T2822" t="s">
        <v>45</v>
      </c>
      <c r="U2822" s="3">
        <v>1545</v>
      </c>
      <c r="V2822" t="s">
        <v>36</v>
      </c>
      <c r="W2822" t="s">
        <v>59</v>
      </c>
      <c r="X2822" t="s">
        <v>38</v>
      </c>
      <c r="Y2822">
        <v>3</v>
      </c>
      <c r="Z2822">
        <f>VLOOKUP(A2822,Table3[],3,0)</f>
        <v>5</v>
      </c>
      <c r="AA2822">
        <f>VLOOKUP(A2822,'employee_engagement survey data'!A2822:E3286,4,0)</f>
        <v>4</v>
      </c>
      <c r="AB2822">
        <f>VLOOKUP(A2822,'employee_engagement survey data'!A2822:E3061,5,0)</f>
        <v>4</v>
      </c>
      <c r="AC2822" t="str">
        <f>VLOOKUP(A2822,training_and_development!A2822:F2859,3,0)</f>
        <v>Project Management</v>
      </c>
      <c r="AD2822" t="str">
        <f>VLOOKUP(A2822,training_and_development!A2822:E3211,4,0)</f>
        <v>External</v>
      </c>
      <c r="AE2822" t="str">
        <f>VLOOKUP(A2822,training_and_development!A2822:F5819,5,0)</f>
        <v>Completed</v>
      </c>
      <c r="AF2822" t="str">
        <f>VLOOKUP(A2822,training_and_development!A2821:G2841,6,0)</f>
        <v>Duncanland</v>
      </c>
      <c r="AG2822" t="str">
        <f>VLOOKUP(A2822,training_and_development!A2822:H2830,7,0)</f>
        <v>Lisa Mitchell</v>
      </c>
      <c r="AH2822">
        <f>VLOOKUP(A2822,training_and_development!A2822:H2825,8,0)</f>
        <v>2</v>
      </c>
    </row>
    <row r="2823" spans="1:34" x14ac:dyDescent="0.25">
      <c r="A2823">
        <v>3822</v>
      </c>
      <c r="B2823" t="s">
        <v>20099</v>
      </c>
      <c r="C2823" s="1">
        <v>43732</v>
      </c>
      <c r="D2823" s="8">
        <v>44655</v>
      </c>
      <c r="E2823" t="s">
        <v>730</v>
      </c>
      <c r="F2823" t="s">
        <v>753</v>
      </c>
      <c r="G2823" t="s">
        <v>26543</v>
      </c>
      <c r="H2823" t="s">
        <v>73</v>
      </c>
      <c r="I2823" t="s">
        <v>27</v>
      </c>
      <c r="J2823" t="s">
        <v>50</v>
      </c>
      <c r="K2823" t="s">
        <v>51</v>
      </c>
      <c r="L2823" t="s">
        <v>42</v>
      </c>
      <c r="M2823" t="s">
        <v>100</v>
      </c>
      <c r="N2823" s="20" t="s">
        <v>754</v>
      </c>
      <c r="O2823" t="s">
        <v>755</v>
      </c>
      <c r="P2823" t="s">
        <v>62</v>
      </c>
      <c r="Q2823" s="2">
        <v>27655</v>
      </c>
      <c r="R2823" t="s">
        <v>33</v>
      </c>
      <c r="S2823" t="s">
        <v>78</v>
      </c>
      <c r="T2823" t="s">
        <v>45</v>
      </c>
      <c r="U2823" s="3">
        <v>56727</v>
      </c>
      <c r="V2823" t="s">
        <v>46</v>
      </c>
      <c r="W2823" t="s">
        <v>79</v>
      </c>
      <c r="X2823" t="s">
        <v>38</v>
      </c>
      <c r="Y2823">
        <v>3</v>
      </c>
      <c r="Z2823">
        <f>VLOOKUP(A2823,Table3[],3,0)</f>
        <v>4</v>
      </c>
      <c r="AA2823">
        <f>VLOOKUP(A2823,'employee_engagement survey data'!A2823:E3287,4,0)</f>
        <v>4</v>
      </c>
      <c r="AB2823">
        <f>VLOOKUP(A2823,'employee_engagement survey data'!A2823:E3062,5,0)</f>
        <v>5</v>
      </c>
      <c r="AC2823" t="str">
        <f>VLOOKUP(A2823,training_and_development!A2823:F2860,3,0)</f>
        <v>Technical Skills</v>
      </c>
      <c r="AD2823" t="str">
        <f>VLOOKUP(A2823,training_and_development!A2823:E3212,4,0)</f>
        <v>Internal</v>
      </c>
      <c r="AE2823" t="str">
        <f>VLOOKUP(A2823,training_and_development!A2823:F5820,5,0)</f>
        <v>Failed</v>
      </c>
      <c r="AF2823" t="str">
        <f>VLOOKUP(A2823,training_and_development!A2822:G2842,6,0)</f>
        <v>Shannonshire</v>
      </c>
      <c r="AG2823" t="str">
        <f>VLOOKUP(A2823,training_and_development!A2823:H2831,7,0)</f>
        <v>Raymond Lee</v>
      </c>
      <c r="AH2823">
        <f>VLOOKUP(A2823,training_and_development!A2823:H2826,8,0)</f>
        <v>5</v>
      </c>
    </row>
    <row r="2824" spans="1:34" x14ac:dyDescent="0.25">
      <c r="A2824">
        <v>3823</v>
      </c>
      <c r="B2824" t="s">
        <v>20100</v>
      </c>
      <c r="C2824" s="1">
        <v>44851</v>
      </c>
      <c r="D2824" s="8">
        <v>45103</v>
      </c>
      <c r="E2824" t="s">
        <v>730</v>
      </c>
      <c r="F2824" t="s">
        <v>756</v>
      </c>
      <c r="G2824" t="s">
        <v>26543</v>
      </c>
      <c r="H2824" t="s">
        <v>61</v>
      </c>
      <c r="I2824" t="s">
        <v>27</v>
      </c>
      <c r="J2824" t="s">
        <v>50</v>
      </c>
      <c r="K2824" t="s">
        <v>41</v>
      </c>
      <c r="L2824" t="s">
        <v>30</v>
      </c>
      <c r="M2824" t="s">
        <v>74</v>
      </c>
      <c r="N2824" s="20" t="s">
        <v>757</v>
      </c>
      <c r="O2824" t="s">
        <v>755</v>
      </c>
      <c r="P2824" t="s">
        <v>169</v>
      </c>
      <c r="Q2824" s="2">
        <v>32013</v>
      </c>
      <c r="R2824" t="s">
        <v>33</v>
      </c>
      <c r="S2824" t="s">
        <v>4</v>
      </c>
      <c r="T2824" t="s">
        <v>45</v>
      </c>
      <c r="U2824" s="3">
        <v>12469</v>
      </c>
      <c r="V2824" t="s">
        <v>36</v>
      </c>
      <c r="W2824" t="s">
        <v>59</v>
      </c>
      <c r="X2824" t="s">
        <v>148</v>
      </c>
      <c r="Y2824">
        <v>3</v>
      </c>
      <c r="Z2824">
        <f>VLOOKUP(A2824,Table3[],3,0)</f>
        <v>5</v>
      </c>
      <c r="AA2824">
        <f>VLOOKUP(A2824,'employee_engagement survey data'!A2824:E3288,4,0)</f>
        <v>4</v>
      </c>
      <c r="AB2824">
        <f>VLOOKUP(A2824,'employee_engagement survey data'!A2824:E3063,5,0)</f>
        <v>1</v>
      </c>
      <c r="AC2824" t="str">
        <f>VLOOKUP(A2824,training_and_development!A2824:F2861,3,0)</f>
        <v>Communication Skills</v>
      </c>
      <c r="AD2824" t="str">
        <f>VLOOKUP(A2824,training_and_development!A2824:E3213,4,0)</f>
        <v>External</v>
      </c>
      <c r="AE2824" t="str">
        <f>VLOOKUP(A2824,training_and_development!A2824:F5821,5,0)</f>
        <v>Completed</v>
      </c>
      <c r="AF2824" t="str">
        <f>VLOOKUP(A2824,training_and_development!A2823:G2843,6,0)</f>
        <v>Wardstad</v>
      </c>
      <c r="AG2824" t="str">
        <f>VLOOKUP(A2824,training_and_development!A2824:H2832,7,0)</f>
        <v>Gary Hill</v>
      </c>
      <c r="AH2824">
        <f>VLOOKUP(A2824,training_and_development!A2824:H2827,8,0)</f>
        <v>4</v>
      </c>
    </row>
    <row r="2825" spans="1:34" x14ac:dyDescent="0.25">
      <c r="A2825">
        <v>3824</v>
      </c>
      <c r="B2825" t="s">
        <v>20101</v>
      </c>
      <c r="C2825" s="1">
        <v>43837</v>
      </c>
      <c r="D2825" s="8" t="s">
        <v>16975</v>
      </c>
      <c r="E2825" t="s">
        <v>727</v>
      </c>
      <c r="F2825" t="s">
        <v>758</v>
      </c>
      <c r="G2825" t="s">
        <v>26543</v>
      </c>
      <c r="H2825" t="s">
        <v>96</v>
      </c>
      <c r="I2825" t="s">
        <v>27</v>
      </c>
      <c r="J2825" t="s">
        <v>28</v>
      </c>
      <c r="K2825" t="s">
        <v>29</v>
      </c>
      <c r="L2825" t="s">
        <v>50</v>
      </c>
      <c r="M2825" t="s">
        <v>31</v>
      </c>
      <c r="N2825" s="20" t="s">
        <v>16975</v>
      </c>
      <c r="O2825" t="s">
        <v>118</v>
      </c>
      <c r="P2825" t="s">
        <v>53</v>
      </c>
      <c r="Q2825" s="2">
        <v>17858</v>
      </c>
      <c r="R2825" t="s">
        <v>33</v>
      </c>
      <c r="S2825" t="s">
        <v>210</v>
      </c>
      <c r="T2825" t="s">
        <v>45</v>
      </c>
      <c r="U2825" s="3">
        <v>83312</v>
      </c>
      <c r="V2825" t="s">
        <v>71</v>
      </c>
      <c r="W2825" t="s">
        <v>59</v>
      </c>
      <c r="X2825" t="s">
        <v>38</v>
      </c>
      <c r="Y2825">
        <v>3</v>
      </c>
      <c r="Z2825">
        <f>VLOOKUP(A2825,Table3[],3,0)</f>
        <v>4</v>
      </c>
      <c r="AA2825">
        <f>VLOOKUP(A2825,'employee_engagement survey data'!A2825:E3289,4,0)</f>
        <v>4</v>
      </c>
      <c r="AB2825">
        <f>VLOOKUP(A2825,'employee_engagement survey data'!A2825:E3064,5,0)</f>
        <v>5</v>
      </c>
      <c r="AC2825" t="str">
        <f>VLOOKUP(A2825,training_and_development!A2825:F2862,3,0)</f>
        <v>Leadership Development</v>
      </c>
      <c r="AD2825" t="str">
        <f>VLOOKUP(A2825,training_and_development!A2825:E3214,4,0)</f>
        <v>Internal</v>
      </c>
      <c r="AE2825" t="str">
        <f>VLOOKUP(A2825,training_and_development!A2825:F5822,5,0)</f>
        <v>Completed</v>
      </c>
      <c r="AF2825" t="str">
        <f>VLOOKUP(A2825,training_and_development!A2824:G2844,6,0)</f>
        <v>Lake Robert</v>
      </c>
      <c r="AG2825" t="str">
        <f>VLOOKUP(A2825,training_and_development!A2825:H2833,7,0)</f>
        <v>Katherine Neal</v>
      </c>
      <c r="AH2825">
        <f>VLOOKUP(A2825,training_and_development!A2825:H2828,8,0)</f>
        <v>5</v>
      </c>
    </row>
    <row r="2826" spans="1:34" x14ac:dyDescent="0.25">
      <c r="A2826">
        <v>3825</v>
      </c>
      <c r="B2826" t="s">
        <v>20102</v>
      </c>
      <c r="C2826" s="1">
        <v>44870</v>
      </c>
      <c r="D2826" s="8" t="s">
        <v>16975</v>
      </c>
      <c r="E2826" t="s">
        <v>727</v>
      </c>
      <c r="F2826" t="s">
        <v>759</v>
      </c>
      <c r="G2826" t="s">
        <v>26543</v>
      </c>
      <c r="H2826" t="s">
        <v>116</v>
      </c>
      <c r="I2826" t="s">
        <v>27</v>
      </c>
      <c r="J2826" t="s">
        <v>50</v>
      </c>
      <c r="K2826" t="s">
        <v>41</v>
      </c>
      <c r="L2826" t="s">
        <v>42</v>
      </c>
      <c r="M2826" t="s">
        <v>31</v>
      </c>
      <c r="N2826" s="20" t="s">
        <v>16975</v>
      </c>
      <c r="O2826" t="s">
        <v>118</v>
      </c>
      <c r="P2826" t="s">
        <v>68</v>
      </c>
      <c r="Q2826" s="2">
        <v>35938</v>
      </c>
      <c r="R2826" t="s">
        <v>33</v>
      </c>
      <c r="S2826" t="s">
        <v>166</v>
      </c>
      <c r="T2826" t="s">
        <v>45</v>
      </c>
      <c r="U2826" s="3">
        <v>97413</v>
      </c>
      <c r="V2826" t="s">
        <v>71</v>
      </c>
      <c r="W2826" t="s">
        <v>65</v>
      </c>
      <c r="X2826" t="s">
        <v>38</v>
      </c>
      <c r="Y2826">
        <v>3</v>
      </c>
      <c r="Z2826">
        <f>VLOOKUP(A2826,Table3[],3,0)</f>
        <v>4</v>
      </c>
      <c r="AA2826">
        <f>VLOOKUP(A2826,'employee_engagement survey data'!A2826:E3290,4,0)</f>
        <v>4</v>
      </c>
      <c r="AB2826">
        <f>VLOOKUP(A2826,'employee_engagement survey data'!A2826:E3065,5,0)</f>
        <v>2</v>
      </c>
      <c r="AC2826" t="str">
        <f>VLOOKUP(A2826,training_and_development!A2826:F2863,3,0)</f>
        <v>Leadership Development</v>
      </c>
      <c r="AD2826" t="str">
        <f>VLOOKUP(A2826,training_and_development!A2826:E3215,4,0)</f>
        <v>Internal</v>
      </c>
      <c r="AE2826" t="str">
        <f>VLOOKUP(A2826,training_and_development!A2826:F5823,5,0)</f>
        <v>Completed</v>
      </c>
      <c r="AF2826" t="str">
        <f>VLOOKUP(A2826,training_and_development!A2825:G2845,6,0)</f>
        <v>Karenside</v>
      </c>
      <c r="AG2826" t="str">
        <f>VLOOKUP(A2826,training_and_development!A2826:H2834,7,0)</f>
        <v>Bradley Norris</v>
      </c>
      <c r="AH2826">
        <f>VLOOKUP(A2826,training_and_development!A2826:H2829,8,0)</f>
        <v>1</v>
      </c>
    </row>
    <row r="2827" spans="1:34" x14ac:dyDescent="0.25">
      <c r="A2827">
        <v>3826</v>
      </c>
      <c r="B2827" t="s">
        <v>20103</v>
      </c>
      <c r="C2827" s="1">
        <v>45042</v>
      </c>
      <c r="D2827" s="8">
        <v>45080</v>
      </c>
      <c r="E2827" t="s">
        <v>727</v>
      </c>
      <c r="F2827" t="s">
        <v>760</v>
      </c>
      <c r="G2827" t="s">
        <v>26543</v>
      </c>
      <c r="H2827" t="s">
        <v>49</v>
      </c>
      <c r="I2827" t="s">
        <v>27</v>
      </c>
      <c r="J2827" t="s">
        <v>42</v>
      </c>
      <c r="K2827" t="s">
        <v>51</v>
      </c>
      <c r="L2827" t="s">
        <v>50</v>
      </c>
      <c r="M2827" t="s">
        <v>92</v>
      </c>
      <c r="N2827" s="20" t="s">
        <v>761</v>
      </c>
      <c r="O2827" t="s">
        <v>118</v>
      </c>
      <c r="P2827" t="s">
        <v>68</v>
      </c>
      <c r="Q2827" s="2">
        <v>36992</v>
      </c>
      <c r="R2827" t="s">
        <v>33</v>
      </c>
      <c r="S2827" t="s">
        <v>64</v>
      </c>
      <c r="T2827" t="s">
        <v>45</v>
      </c>
      <c r="U2827" s="3">
        <v>21759</v>
      </c>
      <c r="V2827" t="s">
        <v>94</v>
      </c>
      <c r="W2827" t="s">
        <v>79</v>
      </c>
      <c r="X2827" t="s">
        <v>38</v>
      </c>
      <c r="Y2827">
        <v>3</v>
      </c>
      <c r="Z2827">
        <f>VLOOKUP(A2827,Table3[],3,0)</f>
        <v>2</v>
      </c>
      <c r="AA2827">
        <f>VLOOKUP(A2827,'employee_engagement survey data'!A2827:E3291,4,0)</f>
        <v>1</v>
      </c>
      <c r="AB2827">
        <f>VLOOKUP(A2827,'employee_engagement survey data'!A2827:E3066,5,0)</f>
        <v>3</v>
      </c>
      <c r="AC2827" t="str">
        <f>VLOOKUP(A2827,training_and_development!A2827:F2864,3,0)</f>
        <v>Communication Skills</v>
      </c>
      <c r="AD2827" t="str">
        <f>VLOOKUP(A2827,training_and_development!A2827:E3216,4,0)</f>
        <v>Internal</v>
      </c>
      <c r="AE2827" t="str">
        <f>VLOOKUP(A2827,training_and_development!A2827:F5824,5,0)</f>
        <v>Completed</v>
      </c>
      <c r="AF2827" t="str">
        <f>VLOOKUP(A2827,training_and_development!A2826:G2846,6,0)</f>
        <v>West Robert</v>
      </c>
      <c r="AG2827" t="str">
        <f>VLOOKUP(A2827,training_and_development!A2827:H2835,7,0)</f>
        <v>Christopher Contreras</v>
      </c>
      <c r="AH2827">
        <f>VLOOKUP(A2827,training_and_development!A2827:H2830,8,0)</f>
        <v>4</v>
      </c>
    </row>
    <row r="2828" spans="1:34" x14ac:dyDescent="0.25">
      <c r="A2828">
        <v>3827</v>
      </c>
      <c r="B2828" t="s">
        <v>20104</v>
      </c>
      <c r="C2828" s="1">
        <v>43614</v>
      </c>
      <c r="D2828" s="8" t="s">
        <v>16975</v>
      </c>
      <c r="E2828" t="s">
        <v>727</v>
      </c>
      <c r="F2828" t="s">
        <v>762</v>
      </c>
      <c r="G2828" t="s">
        <v>26543</v>
      </c>
      <c r="H2828" t="s">
        <v>87</v>
      </c>
      <c r="I2828" t="s">
        <v>27</v>
      </c>
      <c r="J2828" t="s">
        <v>42</v>
      </c>
      <c r="K2828" t="s">
        <v>51</v>
      </c>
      <c r="L2828" t="s">
        <v>42</v>
      </c>
      <c r="M2828" t="s">
        <v>31</v>
      </c>
      <c r="N2828" s="20" t="s">
        <v>16975</v>
      </c>
      <c r="O2828" t="s">
        <v>118</v>
      </c>
      <c r="P2828" t="s">
        <v>76</v>
      </c>
      <c r="Q2828" s="2">
        <v>33871</v>
      </c>
      <c r="R2828" t="s">
        <v>33</v>
      </c>
      <c r="S2828" t="s">
        <v>85</v>
      </c>
      <c r="T2828" t="s">
        <v>45</v>
      </c>
      <c r="U2828" s="3">
        <v>79707</v>
      </c>
      <c r="V2828" t="s">
        <v>94</v>
      </c>
      <c r="W2828" t="s">
        <v>37</v>
      </c>
      <c r="X2828" t="s">
        <v>38</v>
      </c>
      <c r="Y2828">
        <v>3</v>
      </c>
      <c r="Z2828">
        <f>VLOOKUP(A2828,Table3[],3,0)</f>
        <v>3</v>
      </c>
      <c r="AA2828">
        <f>VLOOKUP(A2828,'employee_engagement survey data'!A2828:E3292,4,0)</f>
        <v>3</v>
      </c>
      <c r="AB2828">
        <f>VLOOKUP(A2828,'employee_engagement survey data'!A2828:E3067,5,0)</f>
        <v>4</v>
      </c>
      <c r="AC2828" t="str">
        <f>VLOOKUP(A2828,training_and_development!A2828:F2865,3,0)</f>
        <v>Communication Skills</v>
      </c>
      <c r="AD2828" t="str">
        <f>VLOOKUP(A2828,training_and_development!A2828:E3217,4,0)</f>
        <v>Internal</v>
      </c>
      <c r="AE2828" t="str">
        <f>VLOOKUP(A2828,training_and_development!A2828:F5825,5,0)</f>
        <v>Failed</v>
      </c>
      <c r="AF2828" t="str">
        <f>VLOOKUP(A2828,training_and_development!A2827:G2847,6,0)</f>
        <v>Sellersbury</v>
      </c>
      <c r="AG2828" t="str">
        <f>VLOOKUP(A2828,training_and_development!A2828:H2836,7,0)</f>
        <v>Thomas Mcknight</v>
      </c>
      <c r="AH2828">
        <f>VLOOKUP(A2828,training_and_development!A2828:H2831,8,0)</f>
        <v>5</v>
      </c>
    </row>
    <row r="2829" spans="1:34" x14ac:dyDescent="0.25">
      <c r="A2829">
        <v>3828</v>
      </c>
      <c r="B2829" t="s">
        <v>20105</v>
      </c>
      <c r="C2829" s="1">
        <v>43720</v>
      </c>
      <c r="D2829" s="8" t="s">
        <v>16975</v>
      </c>
      <c r="E2829" t="s">
        <v>733</v>
      </c>
      <c r="F2829" t="s">
        <v>763</v>
      </c>
      <c r="G2829" t="s">
        <v>26543</v>
      </c>
      <c r="H2829" t="s">
        <v>49</v>
      </c>
      <c r="I2829" t="s">
        <v>27</v>
      </c>
      <c r="J2829" t="s">
        <v>42</v>
      </c>
      <c r="K2829" t="s">
        <v>41</v>
      </c>
      <c r="L2829" t="s">
        <v>50</v>
      </c>
      <c r="M2829" t="s">
        <v>31</v>
      </c>
      <c r="N2829" s="20" t="s">
        <v>16975</v>
      </c>
      <c r="O2829" t="s">
        <v>118</v>
      </c>
      <c r="P2829" t="s">
        <v>43</v>
      </c>
      <c r="Q2829" s="2">
        <v>33174</v>
      </c>
      <c r="R2829" t="s">
        <v>33</v>
      </c>
      <c r="S2829" t="s">
        <v>114</v>
      </c>
      <c r="T2829" t="s">
        <v>45</v>
      </c>
      <c r="U2829" s="3">
        <v>84152</v>
      </c>
      <c r="V2829" t="s">
        <v>71</v>
      </c>
      <c r="W2829" t="s">
        <v>79</v>
      </c>
      <c r="X2829" t="s">
        <v>38</v>
      </c>
      <c r="Y2829">
        <v>3</v>
      </c>
      <c r="Z2829">
        <f>VLOOKUP(A2829,Table3[],3,0)</f>
        <v>2</v>
      </c>
      <c r="AA2829">
        <f>VLOOKUP(A2829,'employee_engagement survey data'!A2829:E3293,4,0)</f>
        <v>5</v>
      </c>
      <c r="AB2829">
        <f>VLOOKUP(A2829,'employee_engagement survey data'!A2829:E3068,5,0)</f>
        <v>1</v>
      </c>
      <c r="AC2829" t="str">
        <f>VLOOKUP(A2829,training_and_development!A2829:F2866,3,0)</f>
        <v>Leadership Development</v>
      </c>
      <c r="AD2829" t="str">
        <f>VLOOKUP(A2829,training_and_development!A2829:E3218,4,0)</f>
        <v>External</v>
      </c>
      <c r="AE2829" t="str">
        <f>VLOOKUP(A2829,training_and_development!A2829:F5826,5,0)</f>
        <v>Failed</v>
      </c>
      <c r="AF2829" t="str">
        <f>VLOOKUP(A2829,training_and_development!A2828:G2848,6,0)</f>
        <v>South Rebecca</v>
      </c>
      <c r="AG2829" t="str">
        <f>VLOOKUP(A2829,training_and_development!A2829:H2837,7,0)</f>
        <v>Andrew Sanders</v>
      </c>
      <c r="AH2829">
        <f>VLOOKUP(A2829,training_and_development!A2829:H2832,8,0)</f>
        <v>2</v>
      </c>
    </row>
    <row r="2830" spans="1:34" x14ac:dyDescent="0.25">
      <c r="A2830">
        <v>3829</v>
      </c>
      <c r="B2830" t="s">
        <v>20106</v>
      </c>
      <c r="C2830" s="1">
        <v>43492</v>
      </c>
      <c r="D2830" s="8">
        <v>44253</v>
      </c>
      <c r="E2830" t="s">
        <v>733</v>
      </c>
      <c r="F2830" t="s">
        <v>764</v>
      </c>
      <c r="G2830" t="s">
        <v>26543</v>
      </c>
      <c r="H2830" t="s">
        <v>67</v>
      </c>
      <c r="I2830" t="s">
        <v>27</v>
      </c>
      <c r="J2830" t="s">
        <v>42</v>
      </c>
      <c r="K2830" t="s">
        <v>29</v>
      </c>
      <c r="L2830" t="s">
        <v>50</v>
      </c>
      <c r="M2830" t="s">
        <v>92</v>
      </c>
      <c r="N2830" s="20" t="s">
        <v>765</v>
      </c>
      <c r="O2830" t="s">
        <v>118</v>
      </c>
      <c r="P2830" t="s">
        <v>122</v>
      </c>
      <c r="Q2830" s="2">
        <v>20526</v>
      </c>
      <c r="R2830" t="s">
        <v>33</v>
      </c>
      <c r="S2830" t="s">
        <v>152</v>
      </c>
      <c r="T2830" t="s">
        <v>45</v>
      </c>
      <c r="U2830" s="3">
        <v>55408</v>
      </c>
      <c r="V2830" t="s">
        <v>58</v>
      </c>
      <c r="W2830" t="s">
        <v>65</v>
      </c>
      <c r="X2830" t="s">
        <v>80</v>
      </c>
      <c r="Y2830">
        <v>3</v>
      </c>
      <c r="Z2830">
        <f>VLOOKUP(A2830,Table3[],3,0)</f>
        <v>3</v>
      </c>
      <c r="AA2830">
        <f>VLOOKUP(A2830,'employee_engagement survey data'!A2830:E3294,4,0)</f>
        <v>2</v>
      </c>
      <c r="AB2830">
        <f>VLOOKUP(A2830,'employee_engagement survey data'!A2830:E3069,5,0)</f>
        <v>1</v>
      </c>
      <c r="AC2830" t="str">
        <f>VLOOKUP(A2830,training_and_development!A2830:F2867,3,0)</f>
        <v>Project Management</v>
      </c>
      <c r="AD2830" t="str">
        <f>VLOOKUP(A2830,training_and_development!A2830:E3219,4,0)</f>
        <v>External</v>
      </c>
      <c r="AE2830" t="str">
        <f>VLOOKUP(A2830,training_and_development!A2830:F5827,5,0)</f>
        <v>Failed</v>
      </c>
      <c r="AF2830" t="str">
        <f>VLOOKUP(A2830,training_and_development!A2829:G2849,6,0)</f>
        <v>Davismouth</v>
      </c>
      <c r="AG2830" t="str">
        <f>VLOOKUP(A2830,training_and_development!A2830:H2838,7,0)</f>
        <v>Ms. Mary Smith</v>
      </c>
      <c r="AH2830">
        <f>VLOOKUP(A2830,training_and_development!A2830:H2833,8,0)</f>
        <v>5</v>
      </c>
    </row>
    <row r="2831" spans="1:34" x14ac:dyDescent="0.25">
      <c r="A2831">
        <v>3830</v>
      </c>
      <c r="B2831" t="s">
        <v>20107</v>
      </c>
      <c r="C2831" s="1">
        <v>43697</v>
      </c>
      <c r="D2831" s="8" t="s">
        <v>16975</v>
      </c>
      <c r="E2831" t="s">
        <v>766</v>
      </c>
      <c r="F2831" t="s">
        <v>767</v>
      </c>
      <c r="G2831" t="s">
        <v>26543</v>
      </c>
      <c r="H2831" t="s">
        <v>26</v>
      </c>
      <c r="I2831" t="s">
        <v>27</v>
      </c>
      <c r="J2831" t="s">
        <v>42</v>
      </c>
      <c r="K2831" t="s">
        <v>29</v>
      </c>
      <c r="L2831" t="s">
        <v>30</v>
      </c>
      <c r="M2831" t="s">
        <v>31</v>
      </c>
      <c r="N2831" s="20" t="s">
        <v>16975</v>
      </c>
      <c r="O2831" t="s">
        <v>118</v>
      </c>
      <c r="P2831" t="s">
        <v>68</v>
      </c>
      <c r="Q2831" s="2">
        <v>17317</v>
      </c>
      <c r="R2831" t="s">
        <v>69</v>
      </c>
      <c r="S2831" t="s">
        <v>166</v>
      </c>
      <c r="T2831" t="s">
        <v>45</v>
      </c>
      <c r="U2831" s="3">
        <v>89892</v>
      </c>
      <c r="V2831" t="s">
        <v>36</v>
      </c>
      <c r="W2831" t="s">
        <v>37</v>
      </c>
      <c r="X2831" t="s">
        <v>337</v>
      </c>
      <c r="Y2831">
        <v>3</v>
      </c>
      <c r="Z2831">
        <f>VLOOKUP(A2831,Table3[],3,0)</f>
        <v>1</v>
      </c>
      <c r="AA2831">
        <f>VLOOKUP(A2831,'employee_engagement survey data'!A2831:E3295,4,0)</f>
        <v>1</v>
      </c>
      <c r="AB2831">
        <f>VLOOKUP(A2831,'employee_engagement survey data'!A2831:E3070,5,0)</f>
        <v>3</v>
      </c>
      <c r="AC2831" t="str">
        <f>VLOOKUP(A2831,training_and_development!A2831:F2868,3,0)</f>
        <v>Technical Skills</v>
      </c>
      <c r="AD2831" t="str">
        <f>VLOOKUP(A2831,training_and_development!A2831:E3220,4,0)</f>
        <v>Internal</v>
      </c>
      <c r="AE2831" t="str">
        <f>VLOOKUP(A2831,training_and_development!A2831:F5828,5,0)</f>
        <v>Completed</v>
      </c>
      <c r="AF2831" t="str">
        <f>VLOOKUP(A2831,training_and_development!A2830:G2850,6,0)</f>
        <v>Cooperview</v>
      </c>
      <c r="AG2831" t="str">
        <f>VLOOKUP(A2831,training_and_development!A2831:H2839,7,0)</f>
        <v>Micheal Bishop</v>
      </c>
      <c r="AH2831">
        <f>VLOOKUP(A2831,training_and_development!A2831:H2834,8,0)</f>
        <v>3</v>
      </c>
    </row>
    <row r="2832" spans="1:34" x14ac:dyDescent="0.25">
      <c r="A2832">
        <v>3831</v>
      </c>
      <c r="B2832" t="s">
        <v>20108</v>
      </c>
      <c r="C2832" s="1">
        <v>43357</v>
      </c>
      <c r="D2832" s="8" t="s">
        <v>16975</v>
      </c>
      <c r="E2832" t="s">
        <v>768</v>
      </c>
      <c r="F2832" t="s">
        <v>769</v>
      </c>
      <c r="G2832" t="s">
        <v>26543</v>
      </c>
      <c r="H2832" t="s">
        <v>96</v>
      </c>
      <c r="I2832" t="s">
        <v>27</v>
      </c>
      <c r="J2832" t="s">
        <v>42</v>
      </c>
      <c r="K2832" t="s">
        <v>29</v>
      </c>
      <c r="L2832" t="s">
        <v>42</v>
      </c>
      <c r="M2832" t="s">
        <v>31</v>
      </c>
      <c r="N2832" s="20" t="s">
        <v>16975</v>
      </c>
      <c r="O2832" t="s">
        <v>118</v>
      </c>
      <c r="P2832" t="s">
        <v>68</v>
      </c>
      <c r="Q2832" s="2">
        <v>18329</v>
      </c>
      <c r="R2832" t="s">
        <v>69</v>
      </c>
      <c r="S2832" t="s">
        <v>64</v>
      </c>
      <c r="T2832" t="s">
        <v>35</v>
      </c>
      <c r="U2832" s="3">
        <v>16260</v>
      </c>
      <c r="V2832" t="s">
        <v>46</v>
      </c>
      <c r="W2832" t="s">
        <v>79</v>
      </c>
      <c r="X2832" t="s">
        <v>148</v>
      </c>
      <c r="Y2832">
        <v>3</v>
      </c>
      <c r="Z2832">
        <f>VLOOKUP(A2832,Table3[],3,0)</f>
        <v>3</v>
      </c>
      <c r="AA2832">
        <f>VLOOKUP(A2832,'employee_engagement survey data'!A2832:E3296,4,0)</f>
        <v>2</v>
      </c>
      <c r="AB2832">
        <f>VLOOKUP(A2832,'employee_engagement survey data'!A2832:E3071,5,0)</f>
        <v>5</v>
      </c>
      <c r="AC2832" t="str">
        <f>VLOOKUP(A2832,training_and_development!A2832:F2869,3,0)</f>
        <v>Project Management</v>
      </c>
      <c r="AD2832" t="str">
        <f>VLOOKUP(A2832,training_and_development!A2832:E3221,4,0)</f>
        <v>Internal</v>
      </c>
      <c r="AE2832" t="str">
        <f>VLOOKUP(A2832,training_and_development!A2832:F5829,5,0)</f>
        <v>Failed</v>
      </c>
      <c r="AF2832" t="str">
        <f>VLOOKUP(A2832,training_and_development!A2831:G2851,6,0)</f>
        <v>Baldwinmouth</v>
      </c>
      <c r="AG2832" t="str">
        <f>VLOOKUP(A2832,training_and_development!A2832:H2840,7,0)</f>
        <v>William Brooks</v>
      </c>
      <c r="AH2832">
        <f>VLOOKUP(A2832,training_and_development!A2832:H2835,8,0)</f>
        <v>2</v>
      </c>
    </row>
    <row r="2833" spans="1:34" x14ac:dyDescent="0.25">
      <c r="A2833">
        <v>3832</v>
      </c>
      <c r="B2833" t="s">
        <v>20109</v>
      </c>
      <c r="C2833" s="1">
        <v>44410</v>
      </c>
      <c r="D2833" s="8">
        <v>44833</v>
      </c>
      <c r="E2833" t="s">
        <v>770</v>
      </c>
      <c r="F2833" t="s">
        <v>771</v>
      </c>
      <c r="G2833" t="s">
        <v>26543</v>
      </c>
      <c r="H2833" t="s">
        <v>40</v>
      </c>
      <c r="I2833" t="s">
        <v>741</v>
      </c>
      <c r="J2833" t="s">
        <v>50</v>
      </c>
      <c r="K2833" t="s">
        <v>51</v>
      </c>
      <c r="L2833" t="s">
        <v>42</v>
      </c>
      <c r="M2833" t="s">
        <v>92</v>
      </c>
      <c r="N2833" s="20" t="s">
        <v>772</v>
      </c>
      <c r="O2833" t="s">
        <v>118</v>
      </c>
      <c r="P2833" t="s">
        <v>151</v>
      </c>
      <c r="Q2833" s="2">
        <v>23627</v>
      </c>
      <c r="R2833" t="s">
        <v>33</v>
      </c>
      <c r="S2833" t="s">
        <v>636</v>
      </c>
      <c r="T2833" t="s">
        <v>35</v>
      </c>
      <c r="U2833" s="3">
        <v>96097</v>
      </c>
      <c r="V2833" t="s">
        <v>46</v>
      </c>
      <c r="W2833" t="s">
        <v>37</v>
      </c>
      <c r="X2833" t="s">
        <v>337</v>
      </c>
      <c r="Y2833">
        <v>3</v>
      </c>
      <c r="Z2833">
        <f>VLOOKUP(A2833,Table3[],3,0)</f>
        <v>1</v>
      </c>
      <c r="AA2833">
        <f>VLOOKUP(A2833,'employee_engagement survey data'!A2833:E3297,4,0)</f>
        <v>4</v>
      </c>
      <c r="AB2833">
        <f>VLOOKUP(A2833,'employee_engagement survey data'!A2833:E3072,5,0)</f>
        <v>5</v>
      </c>
      <c r="AC2833" t="str">
        <f>VLOOKUP(A2833,training_and_development!A2833:F2870,3,0)</f>
        <v>Leadership Development</v>
      </c>
      <c r="AD2833" t="str">
        <f>VLOOKUP(A2833,training_and_development!A2833:E3222,4,0)</f>
        <v>Internal</v>
      </c>
      <c r="AE2833" t="str">
        <f>VLOOKUP(A2833,training_and_development!A2833:F5830,5,0)</f>
        <v>Failed</v>
      </c>
      <c r="AF2833" t="str">
        <f>VLOOKUP(A2833,training_and_development!A2832:G2852,6,0)</f>
        <v>Burgessfurt</v>
      </c>
      <c r="AG2833" t="str">
        <f>VLOOKUP(A2833,training_and_development!A2833:H2841,7,0)</f>
        <v>Gwendolyn Keller</v>
      </c>
      <c r="AH2833">
        <f>VLOOKUP(A2833,training_and_development!A2833:H2836,8,0)</f>
        <v>4</v>
      </c>
    </row>
    <row r="2834" spans="1:34" x14ac:dyDescent="0.25">
      <c r="A2834">
        <v>3833</v>
      </c>
      <c r="B2834" t="s">
        <v>20110</v>
      </c>
      <c r="C2834" s="1">
        <v>44587</v>
      </c>
      <c r="D2834" s="8">
        <v>44867</v>
      </c>
      <c r="E2834" t="s">
        <v>730</v>
      </c>
      <c r="F2834" t="s">
        <v>773</v>
      </c>
      <c r="G2834" t="s">
        <v>26543</v>
      </c>
      <c r="H2834" t="s">
        <v>116</v>
      </c>
      <c r="I2834" t="s">
        <v>27</v>
      </c>
      <c r="J2834" t="s">
        <v>50</v>
      </c>
      <c r="K2834" t="s">
        <v>41</v>
      </c>
      <c r="L2834" t="s">
        <v>42</v>
      </c>
      <c r="M2834" t="s">
        <v>100</v>
      </c>
      <c r="N2834" s="20" t="s">
        <v>774</v>
      </c>
      <c r="O2834" t="s">
        <v>755</v>
      </c>
      <c r="P2834" t="s">
        <v>68</v>
      </c>
      <c r="Q2834" s="2">
        <v>19491</v>
      </c>
      <c r="R2834" t="s">
        <v>33</v>
      </c>
      <c r="S2834" t="s">
        <v>277</v>
      </c>
      <c r="T2834" t="s">
        <v>45</v>
      </c>
      <c r="U2834" s="3">
        <v>21738</v>
      </c>
      <c r="V2834" t="s">
        <v>94</v>
      </c>
      <c r="W2834" t="s">
        <v>59</v>
      </c>
      <c r="X2834" t="s">
        <v>337</v>
      </c>
      <c r="Y2834">
        <v>3</v>
      </c>
      <c r="Z2834">
        <f>VLOOKUP(A2834,Table3[],3,0)</f>
        <v>3</v>
      </c>
      <c r="AA2834">
        <f>VLOOKUP(A2834,'employee_engagement survey data'!A2834:E3298,4,0)</f>
        <v>5</v>
      </c>
      <c r="AB2834">
        <f>VLOOKUP(A2834,'employee_engagement survey data'!A2834:E3073,5,0)</f>
        <v>2</v>
      </c>
      <c r="AC2834" t="str">
        <f>VLOOKUP(A2834,training_and_development!A2834:F2871,3,0)</f>
        <v>Leadership Development</v>
      </c>
      <c r="AD2834" t="str">
        <f>VLOOKUP(A2834,training_and_development!A2834:E3223,4,0)</f>
        <v>External</v>
      </c>
      <c r="AE2834" t="str">
        <f>VLOOKUP(A2834,training_and_development!A2834:F5831,5,0)</f>
        <v>Completed</v>
      </c>
      <c r="AF2834" t="str">
        <f>VLOOKUP(A2834,training_and_development!A2833:G2853,6,0)</f>
        <v>East Willieburgh</v>
      </c>
      <c r="AG2834" t="str">
        <f>VLOOKUP(A2834,training_and_development!A2834:H2842,7,0)</f>
        <v>John Guerra</v>
      </c>
      <c r="AH2834">
        <f>VLOOKUP(A2834,training_and_development!A2834:H2837,8,0)</f>
        <v>2</v>
      </c>
    </row>
    <row r="2835" spans="1:34" x14ac:dyDescent="0.25">
      <c r="A2835">
        <v>3834</v>
      </c>
      <c r="B2835" t="s">
        <v>20111</v>
      </c>
      <c r="C2835" s="1">
        <v>43595</v>
      </c>
      <c r="D2835" s="8">
        <v>44413</v>
      </c>
      <c r="E2835" t="s">
        <v>730</v>
      </c>
      <c r="F2835" t="s">
        <v>775</v>
      </c>
      <c r="G2835" t="s">
        <v>26543</v>
      </c>
      <c r="H2835" t="s">
        <v>73</v>
      </c>
      <c r="I2835" t="s">
        <v>27</v>
      </c>
      <c r="J2835" t="s">
        <v>28</v>
      </c>
      <c r="K2835" t="s">
        <v>29</v>
      </c>
      <c r="L2835" t="s">
        <v>42</v>
      </c>
      <c r="M2835" t="s">
        <v>74</v>
      </c>
      <c r="N2835" s="20" t="s">
        <v>776</v>
      </c>
      <c r="O2835" t="s">
        <v>755</v>
      </c>
      <c r="P2835" t="s">
        <v>68</v>
      </c>
      <c r="Q2835" s="2">
        <v>22473</v>
      </c>
      <c r="R2835" t="s">
        <v>33</v>
      </c>
      <c r="S2835" t="s">
        <v>78</v>
      </c>
      <c r="T2835" t="s">
        <v>45</v>
      </c>
      <c r="U2835" s="3">
        <v>40039</v>
      </c>
      <c r="V2835" t="s">
        <v>46</v>
      </c>
      <c r="W2835" t="s">
        <v>65</v>
      </c>
      <c r="X2835" t="s">
        <v>38</v>
      </c>
      <c r="Y2835">
        <v>3</v>
      </c>
      <c r="Z2835">
        <f>VLOOKUP(A2835,Table3[],3,0)</f>
        <v>3</v>
      </c>
      <c r="AA2835">
        <f>VLOOKUP(A2835,'employee_engagement survey data'!A2835:E3299,4,0)</f>
        <v>5</v>
      </c>
      <c r="AB2835">
        <f>VLOOKUP(A2835,'employee_engagement survey data'!A2835:E3074,5,0)</f>
        <v>5</v>
      </c>
      <c r="AC2835" t="str">
        <f>VLOOKUP(A2835,training_and_development!A2835:F2872,3,0)</f>
        <v>Technical Skills</v>
      </c>
      <c r="AD2835" t="str">
        <f>VLOOKUP(A2835,training_and_development!A2835:E3224,4,0)</f>
        <v>External</v>
      </c>
      <c r="AE2835" t="str">
        <f>VLOOKUP(A2835,training_and_development!A2835:F5832,5,0)</f>
        <v>Completed</v>
      </c>
      <c r="AF2835" t="str">
        <f>VLOOKUP(A2835,training_and_development!A2834:G2854,6,0)</f>
        <v>Heatherborough</v>
      </c>
      <c r="AG2835" t="str">
        <f>VLOOKUP(A2835,training_and_development!A2835:H2843,7,0)</f>
        <v>Crystal Wallace</v>
      </c>
      <c r="AH2835">
        <f>VLOOKUP(A2835,training_and_development!A2835:H2838,8,0)</f>
        <v>1</v>
      </c>
    </row>
    <row r="2836" spans="1:34" x14ac:dyDescent="0.25">
      <c r="A2836">
        <v>3835</v>
      </c>
      <c r="B2836" t="s">
        <v>20112</v>
      </c>
      <c r="C2836" s="1">
        <v>43467</v>
      </c>
      <c r="D2836" s="8">
        <v>44901</v>
      </c>
      <c r="E2836" t="s">
        <v>727</v>
      </c>
      <c r="F2836" t="s">
        <v>777</v>
      </c>
      <c r="G2836" t="s">
        <v>26543</v>
      </c>
      <c r="H2836" t="s">
        <v>87</v>
      </c>
      <c r="I2836" t="s">
        <v>27</v>
      </c>
      <c r="J2836" t="s">
        <v>42</v>
      </c>
      <c r="K2836" t="s">
        <v>51</v>
      </c>
      <c r="L2836" t="s">
        <v>42</v>
      </c>
      <c r="M2836" t="s">
        <v>92</v>
      </c>
      <c r="N2836" s="20" t="s">
        <v>778</v>
      </c>
      <c r="O2836" t="s">
        <v>118</v>
      </c>
      <c r="P2836" t="s">
        <v>248</v>
      </c>
      <c r="Q2836" s="2">
        <v>34253</v>
      </c>
      <c r="R2836" t="s">
        <v>33</v>
      </c>
      <c r="S2836" t="s">
        <v>521</v>
      </c>
      <c r="T2836" t="s">
        <v>45</v>
      </c>
      <c r="U2836" s="3">
        <v>45952</v>
      </c>
      <c r="V2836" t="s">
        <v>46</v>
      </c>
      <c r="W2836" t="s">
        <v>79</v>
      </c>
      <c r="X2836" t="s">
        <v>38</v>
      </c>
      <c r="Y2836">
        <v>3</v>
      </c>
      <c r="Z2836">
        <f>VLOOKUP(A2836,Table3[],3,0)</f>
        <v>5</v>
      </c>
      <c r="AA2836">
        <f>VLOOKUP(A2836,'employee_engagement survey data'!A2836:E3300,4,0)</f>
        <v>3</v>
      </c>
      <c r="AB2836">
        <f>VLOOKUP(A2836,'employee_engagement survey data'!A2836:E3075,5,0)</f>
        <v>1</v>
      </c>
      <c r="AC2836" t="str">
        <f>VLOOKUP(A2836,training_and_development!A2836:F2873,3,0)</f>
        <v>Customer Service</v>
      </c>
      <c r="AD2836" t="str">
        <f>VLOOKUP(A2836,training_and_development!A2836:E3225,4,0)</f>
        <v>External</v>
      </c>
      <c r="AE2836" t="str">
        <f>VLOOKUP(A2836,training_and_development!A2836:F5833,5,0)</f>
        <v>Failed</v>
      </c>
      <c r="AF2836" t="str">
        <f>VLOOKUP(A2836,training_and_development!A2835:G2855,6,0)</f>
        <v>Howardland</v>
      </c>
      <c r="AG2836" t="str">
        <f>VLOOKUP(A2836,training_and_development!A2836:H2844,7,0)</f>
        <v>Austin Todd</v>
      </c>
      <c r="AH2836">
        <f>VLOOKUP(A2836,training_and_development!A2836:H2839,8,0)</f>
        <v>3</v>
      </c>
    </row>
    <row r="2837" spans="1:34" x14ac:dyDescent="0.25">
      <c r="A2837">
        <v>3836</v>
      </c>
      <c r="B2837" t="s">
        <v>20113</v>
      </c>
      <c r="C2837" s="1">
        <v>44421</v>
      </c>
      <c r="D2837" s="8" t="s">
        <v>16975</v>
      </c>
      <c r="E2837" t="s">
        <v>727</v>
      </c>
      <c r="F2837" t="s">
        <v>779</v>
      </c>
      <c r="G2837" t="s">
        <v>26543</v>
      </c>
      <c r="H2837" t="s">
        <v>49</v>
      </c>
      <c r="I2837" t="s">
        <v>27</v>
      </c>
      <c r="J2837" t="s">
        <v>28</v>
      </c>
      <c r="K2837" t="s">
        <v>41</v>
      </c>
      <c r="L2837" t="s">
        <v>30</v>
      </c>
      <c r="M2837" t="s">
        <v>31</v>
      </c>
      <c r="N2837" s="20" t="s">
        <v>16975</v>
      </c>
      <c r="O2837" t="s">
        <v>118</v>
      </c>
      <c r="P2837" t="s">
        <v>62</v>
      </c>
      <c r="Q2837" s="2">
        <v>16814</v>
      </c>
      <c r="R2837" t="s">
        <v>33</v>
      </c>
      <c r="S2837" t="s">
        <v>78</v>
      </c>
      <c r="T2837" t="s">
        <v>45</v>
      </c>
      <c r="U2837" s="3">
        <v>9738</v>
      </c>
      <c r="V2837" t="s">
        <v>71</v>
      </c>
      <c r="W2837" t="s">
        <v>59</v>
      </c>
      <c r="X2837" t="s">
        <v>38</v>
      </c>
      <c r="Y2837">
        <v>3</v>
      </c>
      <c r="Z2837">
        <f>VLOOKUP(A2837,Table3[],3,0)</f>
        <v>2</v>
      </c>
      <c r="AA2837">
        <f>VLOOKUP(A2837,'employee_engagement survey data'!A2837:E3301,4,0)</f>
        <v>3</v>
      </c>
      <c r="AB2837">
        <f>VLOOKUP(A2837,'employee_engagement survey data'!A2837:E3076,5,0)</f>
        <v>5</v>
      </c>
      <c r="AC2837" t="str">
        <f>VLOOKUP(A2837,training_and_development!A2837:F2874,3,0)</f>
        <v>Technical Skills</v>
      </c>
      <c r="AD2837" t="str">
        <f>VLOOKUP(A2837,training_and_development!A2837:E3226,4,0)</f>
        <v>External</v>
      </c>
      <c r="AE2837" t="str">
        <f>VLOOKUP(A2837,training_and_development!A2837:F5834,5,0)</f>
        <v>Failed</v>
      </c>
      <c r="AF2837" t="str">
        <f>VLOOKUP(A2837,training_and_development!A2836:G2856,6,0)</f>
        <v>Justinport</v>
      </c>
      <c r="AG2837" t="str">
        <f>VLOOKUP(A2837,training_and_development!A2837:H2845,7,0)</f>
        <v>Michael Miller</v>
      </c>
      <c r="AH2837">
        <f>VLOOKUP(A2837,training_and_development!A2837:H2840,8,0)</f>
        <v>3</v>
      </c>
    </row>
    <row r="2838" spans="1:34" x14ac:dyDescent="0.25">
      <c r="A2838">
        <v>3837</v>
      </c>
      <c r="B2838" t="s">
        <v>20114</v>
      </c>
      <c r="C2838" s="1">
        <v>44836</v>
      </c>
      <c r="D2838" s="8">
        <v>44878</v>
      </c>
      <c r="E2838" t="s">
        <v>727</v>
      </c>
      <c r="F2838" t="s">
        <v>780</v>
      </c>
      <c r="G2838" t="s">
        <v>26543</v>
      </c>
      <c r="H2838" t="s">
        <v>67</v>
      </c>
      <c r="I2838" t="s">
        <v>27</v>
      </c>
      <c r="J2838" t="s">
        <v>42</v>
      </c>
      <c r="K2838" t="s">
        <v>41</v>
      </c>
      <c r="L2838" t="s">
        <v>42</v>
      </c>
      <c r="M2838" t="s">
        <v>92</v>
      </c>
      <c r="N2838" s="20" t="s">
        <v>781</v>
      </c>
      <c r="O2838" t="s">
        <v>118</v>
      </c>
      <c r="P2838" t="s">
        <v>32</v>
      </c>
      <c r="Q2838" s="2">
        <v>20694</v>
      </c>
      <c r="R2838" t="s">
        <v>33</v>
      </c>
      <c r="S2838" t="s">
        <v>288</v>
      </c>
      <c r="T2838" t="s">
        <v>45</v>
      </c>
      <c r="U2838" s="3">
        <v>72879</v>
      </c>
      <c r="V2838" t="s">
        <v>58</v>
      </c>
      <c r="W2838" t="s">
        <v>59</v>
      </c>
      <c r="X2838" t="s">
        <v>337</v>
      </c>
      <c r="Y2838">
        <v>3</v>
      </c>
      <c r="Z2838">
        <f>VLOOKUP(A2838,Table3[],3,0)</f>
        <v>5</v>
      </c>
      <c r="AA2838">
        <f>VLOOKUP(A2838,'employee_engagement survey data'!A2838:E3302,4,0)</f>
        <v>3</v>
      </c>
      <c r="AB2838">
        <f>VLOOKUP(A2838,'employee_engagement survey data'!A2838:E3077,5,0)</f>
        <v>1</v>
      </c>
      <c r="AC2838" t="str">
        <f>VLOOKUP(A2838,training_and_development!A2838:F2875,3,0)</f>
        <v>Communication Skills</v>
      </c>
      <c r="AD2838" t="str">
        <f>VLOOKUP(A2838,training_and_development!A2838:E3227,4,0)</f>
        <v>Internal</v>
      </c>
      <c r="AE2838" t="str">
        <f>VLOOKUP(A2838,training_and_development!A2838:F5835,5,0)</f>
        <v>Failed</v>
      </c>
      <c r="AF2838" t="str">
        <f>VLOOKUP(A2838,training_and_development!A2837:G2857,6,0)</f>
        <v>North Eileen</v>
      </c>
      <c r="AG2838" t="str">
        <f>VLOOKUP(A2838,training_and_development!A2838:H2846,7,0)</f>
        <v>Sherri Snyder</v>
      </c>
      <c r="AH2838">
        <f>VLOOKUP(A2838,training_and_development!A2838:H2841,8,0)</f>
        <v>3</v>
      </c>
    </row>
    <row r="2839" spans="1:34" x14ac:dyDescent="0.25">
      <c r="A2839">
        <v>3838</v>
      </c>
      <c r="B2839" t="s">
        <v>20115</v>
      </c>
      <c r="C2839" s="1">
        <v>43451</v>
      </c>
      <c r="D2839" s="8">
        <v>44307</v>
      </c>
      <c r="E2839" t="s">
        <v>727</v>
      </c>
      <c r="F2839" t="s">
        <v>782</v>
      </c>
      <c r="G2839" t="s">
        <v>26543</v>
      </c>
      <c r="H2839" t="s">
        <v>26</v>
      </c>
      <c r="I2839" t="s">
        <v>27</v>
      </c>
      <c r="J2839" t="s">
        <v>42</v>
      </c>
      <c r="K2839" t="s">
        <v>41</v>
      </c>
      <c r="L2839" t="s">
        <v>50</v>
      </c>
      <c r="M2839" t="s">
        <v>120</v>
      </c>
      <c r="N2839" s="20" t="s">
        <v>783</v>
      </c>
      <c r="O2839" t="s">
        <v>118</v>
      </c>
      <c r="P2839" t="s">
        <v>68</v>
      </c>
      <c r="Q2839" s="2">
        <v>29081</v>
      </c>
      <c r="R2839" t="s">
        <v>33</v>
      </c>
      <c r="S2839" t="s">
        <v>54</v>
      </c>
      <c r="T2839" t="s">
        <v>35</v>
      </c>
      <c r="U2839" s="3">
        <v>28364</v>
      </c>
      <c r="V2839" t="s">
        <v>94</v>
      </c>
      <c r="W2839" t="s">
        <v>59</v>
      </c>
      <c r="X2839" t="s">
        <v>337</v>
      </c>
      <c r="Y2839">
        <v>3</v>
      </c>
      <c r="Z2839">
        <f>VLOOKUP(A2839,Table3[],3,0)</f>
        <v>1</v>
      </c>
      <c r="AA2839">
        <f>VLOOKUP(A2839,'employee_engagement survey data'!A2839:E3303,4,0)</f>
        <v>1</v>
      </c>
      <c r="AB2839">
        <f>VLOOKUP(A2839,'employee_engagement survey data'!A2839:E3078,5,0)</f>
        <v>2</v>
      </c>
      <c r="AC2839" t="str">
        <f>VLOOKUP(A2839,training_and_development!A2839:F2876,3,0)</f>
        <v>Communication Skills</v>
      </c>
      <c r="AD2839" t="str">
        <f>VLOOKUP(A2839,training_and_development!A2839:E3228,4,0)</f>
        <v>Internal</v>
      </c>
      <c r="AE2839" t="str">
        <f>VLOOKUP(A2839,training_and_development!A2839:F5836,5,0)</f>
        <v>Failed</v>
      </c>
      <c r="AF2839" t="str">
        <f>VLOOKUP(A2839,training_and_development!A2838:G2858,6,0)</f>
        <v>West Michael</v>
      </c>
      <c r="AG2839" t="str">
        <f>VLOOKUP(A2839,training_and_development!A2839:H2847,7,0)</f>
        <v>Mallory Johnson</v>
      </c>
      <c r="AH2839">
        <f>VLOOKUP(A2839,training_and_development!A2839:H2842,8,0)</f>
        <v>2</v>
      </c>
    </row>
    <row r="2840" spans="1:34" x14ac:dyDescent="0.25">
      <c r="A2840">
        <v>3839</v>
      </c>
      <c r="B2840" t="s">
        <v>20116</v>
      </c>
      <c r="C2840" s="1">
        <v>44480</v>
      </c>
      <c r="D2840" s="8" t="s">
        <v>16975</v>
      </c>
      <c r="E2840" t="s">
        <v>733</v>
      </c>
      <c r="F2840" t="s">
        <v>784</v>
      </c>
      <c r="G2840" t="s">
        <v>26543</v>
      </c>
      <c r="H2840" t="s">
        <v>49</v>
      </c>
      <c r="I2840" t="s">
        <v>27</v>
      </c>
      <c r="J2840" t="s">
        <v>28</v>
      </c>
      <c r="K2840" t="s">
        <v>51</v>
      </c>
      <c r="L2840" t="s">
        <v>42</v>
      </c>
      <c r="M2840" t="s">
        <v>31</v>
      </c>
      <c r="N2840" s="20" t="s">
        <v>16975</v>
      </c>
      <c r="O2840" t="s">
        <v>118</v>
      </c>
      <c r="P2840" t="s">
        <v>62</v>
      </c>
      <c r="Q2840" s="2">
        <v>36796</v>
      </c>
      <c r="R2840" t="s">
        <v>33</v>
      </c>
      <c r="S2840" t="s">
        <v>114</v>
      </c>
      <c r="T2840" t="s">
        <v>45</v>
      </c>
      <c r="U2840" s="3">
        <v>94433</v>
      </c>
      <c r="V2840" t="s">
        <v>46</v>
      </c>
      <c r="W2840" t="s">
        <v>79</v>
      </c>
      <c r="X2840" t="s">
        <v>337</v>
      </c>
      <c r="Y2840">
        <v>3</v>
      </c>
      <c r="Z2840">
        <f>VLOOKUP(A2840,Table3[],3,0)</f>
        <v>3</v>
      </c>
      <c r="AA2840">
        <f>VLOOKUP(A2840,'employee_engagement survey data'!A2840:E3304,4,0)</f>
        <v>3</v>
      </c>
      <c r="AB2840">
        <f>VLOOKUP(A2840,'employee_engagement survey data'!A2840:E3079,5,0)</f>
        <v>4</v>
      </c>
      <c r="AC2840" t="str">
        <f>VLOOKUP(A2840,training_and_development!A2840:F2877,3,0)</f>
        <v>Communication Skills</v>
      </c>
      <c r="AD2840" t="str">
        <f>VLOOKUP(A2840,training_and_development!A2840:E3229,4,0)</f>
        <v>External</v>
      </c>
      <c r="AE2840" t="str">
        <f>VLOOKUP(A2840,training_and_development!A2840:F5837,5,0)</f>
        <v>Failed</v>
      </c>
      <c r="AF2840" t="str">
        <f>VLOOKUP(A2840,training_and_development!A2839:G2859,6,0)</f>
        <v>Michaelville</v>
      </c>
      <c r="AG2840" t="str">
        <f>VLOOKUP(A2840,training_and_development!A2840:H2848,7,0)</f>
        <v>Chris Beasley</v>
      </c>
      <c r="AH2840">
        <f>VLOOKUP(A2840,training_and_development!A2840:H2843,8,0)</f>
        <v>4</v>
      </c>
    </row>
    <row r="2841" spans="1:34" x14ac:dyDescent="0.25">
      <c r="A2841">
        <v>3840</v>
      </c>
      <c r="B2841" t="s">
        <v>20117</v>
      </c>
      <c r="C2841" s="1">
        <v>45017</v>
      </c>
      <c r="D2841" s="8">
        <v>45064</v>
      </c>
      <c r="E2841" t="s">
        <v>733</v>
      </c>
      <c r="F2841" t="s">
        <v>785</v>
      </c>
      <c r="G2841" t="s">
        <v>26543</v>
      </c>
      <c r="H2841" t="s">
        <v>67</v>
      </c>
      <c r="I2841" t="s">
        <v>27</v>
      </c>
      <c r="J2841" t="s">
        <v>42</v>
      </c>
      <c r="K2841" t="s">
        <v>51</v>
      </c>
      <c r="L2841" t="s">
        <v>50</v>
      </c>
      <c r="M2841" t="s">
        <v>120</v>
      </c>
      <c r="N2841" s="20" t="s">
        <v>786</v>
      </c>
      <c r="O2841" t="s">
        <v>118</v>
      </c>
      <c r="P2841" t="s">
        <v>68</v>
      </c>
      <c r="Q2841" s="2">
        <v>25501</v>
      </c>
      <c r="R2841" t="s">
        <v>33</v>
      </c>
      <c r="S2841" t="s">
        <v>144</v>
      </c>
      <c r="T2841" t="s">
        <v>45</v>
      </c>
      <c r="U2841" s="3">
        <v>97654</v>
      </c>
      <c r="V2841" t="s">
        <v>46</v>
      </c>
      <c r="W2841" t="s">
        <v>59</v>
      </c>
      <c r="X2841" t="s">
        <v>38</v>
      </c>
      <c r="Y2841">
        <v>3</v>
      </c>
      <c r="Z2841">
        <f>VLOOKUP(A2841,Table3[],3,0)</f>
        <v>1</v>
      </c>
      <c r="AA2841">
        <f>VLOOKUP(A2841,'employee_engagement survey data'!A2841:E3305,4,0)</f>
        <v>5</v>
      </c>
      <c r="AB2841">
        <f>VLOOKUP(A2841,'employee_engagement survey data'!A2841:E3080,5,0)</f>
        <v>4</v>
      </c>
      <c r="AC2841" t="str">
        <f>VLOOKUP(A2841,training_and_development!A2841:F2878,3,0)</f>
        <v>Technical Skills</v>
      </c>
      <c r="AD2841" t="str">
        <f>VLOOKUP(A2841,training_and_development!A2841:E3230,4,0)</f>
        <v>External</v>
      </c>
      <c r="AE2841" t="str">
        <f>VLOOKUP(A2841,training_and_development!A2841:F5838,5,0)</f>
        <v>Failed</v>
      </c>
      <c r="AF2841" t="str">
        <f>VLOOKUP(A2841,training_and_development!A2840:G2860,6,0)</f>
        <v>West Jessicamouth</v>
      </c>
      <c r="AG2841" t="str">
        <f>VLOOKUP(A2841,training_and_development!A2841:H2849,7,0)</f>
        <v>Evelyn Gray</v>
      </c>
      <c r="AH2841">
        <f>VLOOKUP(A2841,training_and_development!A2841:H2844,8,0)</f>
        <v>4</v>
      </c>
    </row>
    <row r="2842" spans="1:34" x14ac:dyDescent="0.25">
      <c r="A2842">
        <v>3841</v>
      </c>
      <c r="B2842" t="s">
        <v>20118</v>
      </c>
      <c r="C2842" s="1">
        <v>44275</v>
      </c>
      <c r="D2842" s="8" t="s">
        <v>16975</v>
      </c>
      <c r="E2842" t="s">
        <v>766</v>
      </c>
      <c r="F2842" t="s">
        <v>787</v>
      </c>
      <c r="G2842" t="s">
        <v>26543</v>
      </c>
      <c r="H2842" t="s">
        <v>26</v>
      </c>
      <c r="I2842" t="s">
        <v>27</v>
      </c>
      <c r="J2842" t="s">
        <v>50</v>
      </c>
      <c r="K2842" t="s">
        <v>29</v>
      </c>
      <c r="L2842" t="s">
        <v>50</v>
      </c>
      <c r="M2842" t="s">
        <v>31</v>
      </c>
      <c r="N2842" s="20" t="s">
        <v>16975</v>
      </c>
      <c r="O2842" t="s">
        <v>118</v>
      </c>
      <c r="P2842" t="s">
        <v>177</v>
      </c>
      <c r="Q2842" s="2">
        <v>25736</v>
      </c>
      <c r="R2842" t="s">
        <v>69</v>
      </c>
      <c r="S2842" t="s">
        <v>64</v>
      </c>
      <c r="T2842" t="s">
        <v>45</v>
      </c>
      <c r="U2842" s="3">
        <v>78239</v>
      </c>
      <c r="V2842" t="s">
        <v>94</v>
      </c>
      <c r="W2842" t="s">
        <v>59</v>
      </c>
      <c r="X2842" t="s">
        <v>38</v>
      </c>
      <c r="Y2842">
        <v>3</v>
      </c>
      <c r="Z2842">
        <f>VLOOKUP(A2842,Table3[],3,0)</f>
        <v>5</v>
      </c>
      <c r="AA2842">
        <f>VLOOKUP(A2842,'employee_engagement survey data'!A2842:E3306,4,0)</f>
        <v>4</v>
      </c>
      <c r="AB2842">
        <f>VLOOKUP(A2842,'employee_engagement survey data'!A2842:E3081,5,0)</f>
        <v>4</v>
      </c>
      <c r="AC2842" t="str">
        <f>VLOOKUP(A2842,training_and_development!A2842:F2879,3,0)</f>
        <v>Customer Service</v>
      </c>
      <c r="AD2842" t="str">
        <f>VLOOKUP(A2842,training_and_development!A2842:E3231,4,0)</f>
        <v>External</v>
      </c>
      <c r="AE2842" t="str">
        <f>VLOOKUP(A2842,training_and_development!A2842:F5839,5,0)</f>
        <v>Completed</v>
      </c>
      <c r="AF2842" t="str">
        <f>VLOOKUP(A2842,training_and_development!A2841:G2861,6,0)</f>
        <v>South Annahaven</v>
      </c>
      <c r="AG2842" t="str">
        <f>VLOOKUP(A2842,training_and_development!A2842:H2850,7,0)</f>
        <v>Dean Grimes</v>
      </c>
      <c r="AH2842">
        <f>VLOOKUP(A2842,training_and_development!A2842:H2845,8,0)</f>
        <v>4</v>
      </c>
    </row>
    <row r="2843" spans="1:34" x14ac:dyDescent="0.25">
      <c r="A2843">
        <v>3842</v>
      </c>
      <c r="B2843" t="s">
        <v>20119</v>
      </c>
      <c r="C2843" s="1">
        <v>44063</v>
      </c>
      <c r="D2843" s="8">
        <v>44419</v>
      </c>
      <c r="E2843" t="s">
        <v>768</v>
      </c>
      <c r="F2843" t="s">
        <v>788</v>
      </c>
      <c r="G2843" t="s">
        <v>26543</v>
      </c>
      <c r="H2843" t="s">
        <v>96</v>
      </c>
      <c r="I2843" t="s">
        <v>741</v>
      </c>
      <c r="J2843" t="s">
        <v>42</v>
      </c>
      <c r="K2843" t="s">
        <v>51</v>
      </c>
      <c r="L2843" t="s">
        <v>42</v>
      </c>
      <c r="M2843" t="s">
        <v>74</v>
      </c>
      <c r="N2843" s="20" t="s">
        <v>789</v>
      </c>
      <c r="O2843" t="s">
        <v>118</v>
      </c>
      <c r="P2843" t="s">
        <v>43</v>
      </c>
      <c r="Q2843" s="2">
        <v>18828</v>
      </c>
      <c r="R2843" t="s">
        <v>33</v>
      </c>
      <c r="S2843" t="s">
        <v>114</v>
      </c>
      <c r="T2843" t="s">
        <v>35</v>
      </c>
      <c r="U2843" s="3">
        <v>40402</v>
      </c>
      <c r="V2843" t="s">
        <v>36</v>
      </c>
      <c r="W2843" t="s">
        <v>79</v>
      </c>
      <c r="X2843" t="s">
        <v>38</v>
      </c>
      <c r="Y2843">
        <v>3</v>
      </c>
      <c r="Z2843">
        <f>VLOOKUP(A2843,Table3[],3,0)</f>
        <v>2</v>
      </c>
      <c r="AA2843">
        <f>VLOOKUP(A2843,'employee_engagement survey data'!A2843:E3307,4,0)</f>
        <v>5</v>
      </c>
      <c r="AB2843">
        <f>VLOOKUP(A2843,'employee_engagement survey data'!A2843:E3082,5,0)</f>
        <v>5</v>
      </c>
      <c r="AC2843" t="str">
        <f>VLOOKUP(A2843,training_and_development!A2843:F2880,3,0)</f>
        <v>Project Management</v>
      </c>
      <c r="AD2843" t="str">
        <f>VLOOKUP(A2843,training_and_development!A2843:E3232,4,0)</f>
        <v>Internal</v>
      </c>
      <c r="AE2843" t="str">
        <f>VLOOKUP(A2843,training_and_development!A2843:F5840,5,0)</f>
        <v>Completed</v>
      </c>
      <c r="AF2843" t="str">
        <f>VLOOKUP(A2843,training_and_development!A2842:G2862,6,0)</f>
        <v>Boothville</v>
      </c>
      <c r="AG2843" t="str">
        <f>VLOOKUP(A2843,training_and_development!A2843:H2851,7,0)</f>
        <v>Keith Thomas</v>
      </c>
      <c r="AH2843">
        <f>VLOOKUP(A2843,training_and_development!A2843:H2846,8,0)</f>
        <v>5</v>
      </c>
    </row>
    <row r="2844" spans="1:34" x14ac:dyDescent="0.25">
      <c r="A2844">
        <v>3843</v>
      </c>
      <c r="B2844" t="s">
        <v>20120</v>
      </c>
      <c r="C2844" s="1">
        <v>45123</v>
      </c>
      <c r="D2844" s="8">
        <v>45137</v>
      </c>
      <c r="E2844" t="s">
        <v>770</v>
      </c>
      <c r="F2844" t="s">
        <v>790</v>
      </c>
      <c r="G2844" t="s">
        <v>26543</v>
      </c>
      <c r="H2844" t="s">
        <v>40</v>
      </c>
      <c r="I2844" t="s">
        <v>741</v>
      </c>
      <c r="J2844" t="s">
        <v>50</v>
      </c>
      <c r="K2844" t="s">
        <v>29</v>
      </c>
      <c r="L2844" t="s">
        <v>50</v>
      </c>
      <c r="M2844" t="s">
        <v>92</v>
      </c>
      <c r="N2844" s="20" t="s">
        <v>791</v>
      </c>
      <c r="O2844" t="s">
        <v>118</v>
      </c>
      <c r="P2844" t="s">
        <v>83</v>
      </c>
      <c r="Q2844" s="2">
        <v>28163</v>
      </c>
      <c r="R2844" t="s">
        <v>33</v>
      </c>
      <c r="S2844" t="s">
        <v>85</v>
      </c>
      <c r="T2844" t="s">
        <v>35</v>
      </c>
      <c r="U2844" s="3">
        <v>21480</v>
      </c>
      <c r="V2844" t="s">
        <v>94</v>
      </c>
      <c r="W2844" t="s">
        <v>59</v>
      </c>
      <c r="X2844" t="s">
        <v>38</v>
      </c>
      <c r="Y2844">
        <v>3</v>
      </c>
      <c r="Z2844">
        <f>VLOOKUP(A2844,Table3[],3,0)</f>
        <v>3</v>
      </c>
      <c r="AA2844">
        <f>VLOOKUP(A2844,'employee_engagement survey data'!A2844:E3308,4,0)</f>
        <v>5</v>
      </c>
      <c r="AB2844">
        <f>VLOOKUP(A2844,'employee_engagement survey data'!A2844:E3083,5,0)</f>
        <v>5</v>
      </c>
      <c r="AC2844" t="str">
        <f>VLOOKUP(A2844,training_and_development!A2844:F2881,3,0)</f>
        <v>Technical Skills</v>
      </c>
      <c r="AD2844" t="str">
        <f>VLOOKUP(A2844,training_and_development!A2844:E3233,4,0)</f>
        <v>External</v>
      </c>
      <c r="AE2844" t="str">
        <f>VLOOKUP(A2844,training_and_development!A2844:F5841,5,0)</f>
        <v>Completed</v>
      </c>
      <c r="AF2844" t="str">
        <f>VLOOKUP(A2844,training_and_development!A2843:G2863,6,0)</f>
        <v>New Richard</v>
      </c>
      <c r="AG2844" t="str">
        <f>VLOOKUP(A2844,training_and_development!A2844:H2852,7,0)</f>
        <v>Rachel Brock</v>
      </c>
      <c r="AH2844">
        <f>VLOOKUP(A2844,training_and_development!A2844:H2847,8,0)</f>
        <v>2</v>
      </c>
    </row>
    <row r="2845" spans="1:34" x14ac:dyDescent="0.25">
      <c r="A2845">
        <v>3844</v>
      </c>
      <c r="B2845" t="s">
        <v>20121</v>
      </c>
      <c r="C2845" s="1">
        <v>44357</v>
      </c>
      <c r="D2845" s="8">
        <v>44791</v>
      </c>
      <c r="E2845" t="s">
        <v>730</v>
      </c>
      <c r="F2845" t="s">
        <v>518</v>
      </c>
      <c r="G2845" t="s">
        <v>26543</v>
      </c>
      <c r="H2845" t="s">
        <v>116</v>
      </c>
      <c r="I2845" t="s">
        <v>27</v>
      </c>
      <c r="J2845" t="s">
        <v>42</v>
      </c>
      <c r="K2845" t="s">
        <v>29</v>
      </c>
      <c r="L2845" t="s">
        <v>30</v>
      </c>
      <c r="M2845" t="s">
        <v>120</v>
      </c>
      <c r="N2845" s="20" t="s">
        <v>792</v>
      </c>
      <c r="O2845" t="s">
        <v>755</v>
      </c>
      <c r="P2845" t="s">
        <v>62</v>
      </c>
      <c r="Q2845" s="2">
        <v>22434</v>
      </c>
      <c r="R2845" t="s">
        <v>33</v>
      </c>
      <c r="S2845" t="s">
        <v>64</v>
      </c>
      <c r="T2845" t="s">
        <v>45</v>
      </c>
      <c r="U2845" s="3">
        <v>49677</v>
      </c>
      <c r="V2845" t="s">
        <v>36</v>
      </c>
      <c r="W2845" t="s">
        <v>59</v>
      </c>
      <c r="X2845" t="s">
        <v>337</v>
      </c>
      <c r="Y2845">
        <v>3</v>
      </c>
      <c r="Z2845">
        <f>VLOOKUP(A2845,Table3[],3,0)</f>
        <v>3</v>
      </c>
      <c r="AA2845">
        <f>VLOOKUP(A2845,'employee_engagement survey data'!A2845:E3309,4,0)</f>
        <v>2</v>
      </c>
      <c r="AB2845">
        <f>VLOOKUP(A2845,'employee_engagement survey data'!A2845:E3084,5,0)</f>
        <v>5</v>
      </c>
      <c r="AC2845" t="str">
        <f>VLOOKUP(A2845,training_and_development!A2845:F2882,3,0)</f>
        <v>Project Management</v>
      </c>
      <c r="AD2845" t="str">
        <f>VLOOKUP(A2845,training_and_development!A2845:E3234,4,0)</f>
        <v>External</v>
      </c>
      <c r="AE2845" t="str">
        <f>VLOOKUP(A2845,training_and_development!A2845:F5842,5,0)</f>
        <v>Failed</v>
      </c>
      <c r="AF2845" t="str">
        <f>VLOOKUP(A2845,training_and_development!A2844:G2864,6,0)</f>
        <v>East Normanbury</v>
      </c>
      <c r="AG2845" t="str">
        <f>VLOOKUP(A2845,training_and_development!A2845:H2853,7,0)</f>
        <v>Kelly Diaz</v>
      </c>
      <c r="AH2845">
        <f>VLOOKUP(A2845,training_and_development!A2845:H2848,8,0)</f>
        <v>5</v>
      </c>
    </row>
    <row r="2846" spans="1:34" x14ac:dyDescent="0.25">
      <c r="A2846">
        <v>3845</v>
      </c>
      <c r="B2846" t="s">
        <v>20122</v>
      </c>
      <c r="C2846" s="1">
        <v>43702</v>
      </c>
      <c r="D2846" s="8" t="s">
        <v>16975</v>
      </c>
      <c r="E2846" t="s">
        <v>730</v>
      </c>
      <c r="F2846" t="s">
        <v>793</v>
      </c>
      <c r="G2846" t="s">
        <v>26543</v>
      </c>
      <c r="H2846" t="s">
        <v>73</v>
      </c>
      <c r="I2846" t="s">
        <v>27</v>
      </c>
      <c r="J2846" t="s">
        <v>28</v>
      </c>
      <c r="K2846" t="s">
        <v>41</v>
      </c>
      <c r="L2846" t="s">
        <v>50</v>
      </c>
      <c r="M2846" t="s">
        <v>31</v>
      </c>
      <c r="N2846" s="20" t="s">
        <v>16975</v>
      </c>
      <c r="O2846" t="s">
        <v>755</v>
      </c>
      <c r="P2846" t="s">
        <v>68</v>
      </c>
      <c r="Q2846" s="2">
        <v>25425</v>
      </c>
      <c r="R2846" t="s">
        <v>33</v>
      </c>
      <c r="S2846" t="s">
        <v>64</v>
      </c>
      <c r="T2846" t="s">
        <v>45</v>
      </c>
      <c r="U2846" s="3">
        <v>69726</v>
      </c>
      <c r="V2846" t="s">
        <v>46</v>
      </c>
      <c r="W2846" t="s">
        <v>59</v>
      </c>
      <c r="X2846" t="s">
        <v>337</v>
      </c>
      <c r="Y2846">
        <v>3</v>
      </c>
      <c r="Z2846">
        <f>VLOOKUP(A2846,Table3[],3,0)</f>
        <v>4</v>
      </c>
      <c r="AA2846">
        <f>VLOOKUP(A2846,'employee_engagement survey data'!A2846:E3310,4,0)</f>
        <v>5</v>
      </c>
      <c r="AB2846">
        <f>VLOOKUP(A2846,'employee_engagement survey data'!A2846:E3085,5,0)</f>
        <v>3</v>
      </c>
      <c r="AC2846" t="str">
        <f>VLOOKUP(A2846,training_and_development!A2846:F2883,3,0)</f>
        <v>Project Management</v>
      </c>
      <c r="AD2846" t="str">
        <f>VLOOKUP(A2846,training_and_development!A2846:E3235,4,0)</f>
        <v>Internal</v>
      </c>
      <c r="AE2846" t="str">
        <f>VLOOKUP(A2846,training_and_development!A2846:F5843,5,0)</f>
        <v>Completed</v>
      </c>
      <c r="AF2846" t="str">
        <f>VLOOKUP(A2846,training_and_development!A2845:G2865,6,0)</f>
        <v>Tapiastad</v>
      </c>
      <c r="AG2846" t="str">
        <f>VLOOKUP(A2846,training_and_development!A2846:H2854,7,0)</f>
        <v>Jason Mendoza</v>
      </c>
      <c r="AH2846">
        <f>VLOOKUP(A2846,training_and_development!A2846:H2849,8,0)</f>
        <v>5</v>
      </c>
    </row>
    <row r="2847" spans="1:34" x14ac:dyDescent="0.25">
      <c r="A2847">
        <v>3846</v>
      </c>
      <c r="B2847" t="s">
        <v>20123</v>
      </c>
      <c r="C2847" s="1">
        <v>43955</v>
      </c>
      <c r="D2847" s="8">
        <v>45061</v>
      </c>
      <c r="E2847" t="s">
        <v>727</v>
      </c>
      <c r="F2847" t="s">
        <v>794</v>
      </c>
      <c r="G2847" t="s">
        <v>26543</v>
      </c>
      <c r="H2847" t="s">
        <v>87</v>
      </c>
      <c r="I2847" t="s">
        <v>27</v>
      </c>
      <c r="J2847" t="s">
        <v>28</v>
      </c>
      <c r="K2847" t="s">
        <v>29</v>
      </c>
      <c r="L2847" t="s">
        <v>50</v>
      </c>
      <c r="M2847" t="s">
        <v>100</v>
      </c>
      <c r="N2847" s="20" t="s">
        <v>795</v>
      </c>
      <c r="O2847" t="s">
        <v>118</v>
      </c>
      <c r="P2847" t="s">
        <v>177</v>
      </c>
      <c r="Q2847" s="2">
        <v>27616</v>
      </c>
      <c r="R2847" t="s">
        <v>33</v>
      </c>
      <c r="S2847" t="s">
        <v>70</v>
      </c>
      <c r="T2847" t="s">
        <v>45</v>
      </c>
      <c r="U2847" s="3">
        <v>44664</v>
      </c>
      <c r="V2847" t="s">
        <v>94</v>
      </c>
      <c r="W2847" t="s">
        <v>59</v>
      </c>
      <c r="X2847" t="s">
        <v>38</v>
      </c>
      <c r="Y2847">
        <v>3</v>
      </c>
      <c r="Z2847">
        <f>VLOOKUP(A2847,Table3[],3,0)</f>
        <v>4</v>
      </c>
      <c r="AA2847">
        <f>VLOOKUP(A2847,'employee_engagement survey data'!A2847:E3311,4,0)</f>
        <v>5</v>
      </c>
      <c r="AB2847">
        <f>VLOOKUP(A2847,'employee_engagement survey data'!A2847:E3086,5,0)</f>
        <v>1</v>
      </c>
      <c r="AC2847" t="str">
        <f>VLOOKUP(A2847,training_and_development!A2847:F2884,3,0)</f>
        <v>Leadership Development</v>
      </c>
      <c r="AD2847" t="str">
        <f>VLOOKUP(A2847,training_and_development!A2847:E3236,4,0)</f>
        <v>Internal</v>
      </c>
      <c r="AE2847" t="str">
        <f>VLOOKUP(A2847,training_and_development!A2847:F5844,5,0)</f>
        <v>Failed</v>
      </c>
      <c r="AF2847" t="str">
        <f>VLOOKUP(A2847,training_and_development!A2846:G2866,6,0)</f>
        <v>West Lori</v>
      </c>
      <c r="AG2847" t="str">
        <f>VLOOKUP(A2847,training_and_development!A2847:H2855,7,0)</f>
        <v>Frank Rogers</v>
      </c>
      <c r="AH2847">
        <f>VLOOKUP(A2847,training_and_development!A2847:H2850,8,0)</f>
        <v>4</v>
      </c>
    </row>
    <row r="2848" spans="1:34" x14ac:dyDescent="0.25">
      <c r="A2848">
        <v>3847</v>
      </c>
      <c r="B2848" t="s">
        <v>20124</v>
      </c>
      <c r="C2848" s="1">
        <v>43520</v>
      </c>
      <c r="D2848" s="8">
        <v>43993</v>
      </c>
      <c r="E2848" t="s">
        <v>727</v>
      </c>
      <c r="F2848" t="s">
        <v>796</v>
      </c>
      <c r="G2848" t="s">
        <v>26543</v>
      </c>
      <c r="H2848" t="s">
        <v>49</v>
      </c>
      <c r="I2848" t="s">
        <v>27</v>
      </c>
      <c r="J2848" t="s">
        <v>42</v>
      </c>
      <c r="K2848" t="s">
        <v>51</v>
      </c>
      <c r="L2848" t="s">
        <v>30</v>
      </c>
      <c r="M2848" t="s">
        <v>100</v>
      </c>
      <c r="N2848" s="20" t="s">
        <v>797</v>
      </c>
      <c r="O2848" t="s">
        <v>118</v>
      </c>
      <c r="P2848" t="s">
        <v>68</v>
      </c>
      <c r="Q2848" s="2">
        <v>36044</v>
      </c>
      <c r="R2848" t="s">
        <v>33</v>
      </c>
      <c r="S2848" t="s">
        <v>64</v>
      </c>
      <c r="T2848" t="s">
        <v>45</v>
      </c>
      <c r="U2848" s="3">
        <v>53800</v>
      </c>
      <c r="V2848" t="s">
        <v>46</v>
      </c>
      <c r="W2848" t="s">
        <v>59</v>
      </c>
      <c r="X2848" t="s">
        <v>38</v>
      </c>
      <c r="Y2848">
        <v>3</v>
      </c>
      <c r="Z2848">
        <f>VLOOKUP(A2848,Table3[],3,0)</f>
        <v>5</v>
      </c>
      <c r="AA2848">
        <f>VLOOKUP(A2848,'employee_engagement survey data'!A2848:E3312,4,0)</f>
        <v>3</v>
      </c>
      <c r="AB2848">
        <f>VLOOKUP(A2848,'employee_engagement survey data'!A2848:E3087,5,0)</f>
        <v>1</v>
      </c>
      <c r="AC2848" t="str">
        <f>VLOOKUP(A2848,training_and_development!A2848:F2885,3,0)</f>
        <v>Technical Skills</v>
      </c>
      <c r="AD2848" t="str">
        <f>VLOOKUP(A2848,training_and_development!A2848:E3237,4,0)</f>
        <v>Internal</v>
      </c>
      <c r="AE2848" t="str">
        <f>VLOOKUP(A2848,training_and_development!A2848:F5845,5,0)</f>
        <v>Completed</v>
      </c>
      <c r="AF2848" t="str">
        <f>VLOOKUP(A2848,training_and_development!A2847:G2867,6,0)</f>
        <v>Keithhaven</v>
      </c>
      <c r="AG2848" t="str">
        <f>VLOOKUP(A2848,training_and_development!A2848:H2856,7,0)</f>
        <v>Andrew Powers</v>
      </c>
      <c r="AH2848">
        <f>VLOOKUP(A2848,training_and_development!A2848:H2851,8,0)</f>
        <v>4</v>
      </c>
    </row>
    <row r="2849" spans="1:34" x14ac:dyDescent="0.25">
      <c r="A2849">
        <v>3848</v>
      </c>
      <c r="B2849" t="s">
        <v>20125</v>
      </c>
      <c r="C2849" s="1">
        <v>43732</v>
      </c>
      <c r="D2849" s="8" t="s">
        <v>16975</v>
      </c>
      <c r="E2849" t="s">
        <v>727</v>
      </c>
      <c r="F2849" t="s">
        <v>798</v>
      </c>
      <c r="G2849" t="s">
        <v>26543</v>
      </c>
      <c r="H2849" t="s">
        <v>67</v>
      </c>
      <c r="I2849" t="s">
        <v>27</v>
      </c>
      <c r="J2849" t="s">
        <v>50</v>
      </c>
      <c r="K2849" t="s">
        <v>29</v>
      </c>
      <c r="L2849" t="s">
        <v>30</v>
      </c>
      <c r="M2849" t="s">
        <v>31</v>
      </c>
      <c r="N2849" s="20" t="s">
        <v>16975</v>
      </c>
      <c r="O2849" t="s">
        <v>118</v>
      </c>
      <c r="P2849" t="s">
        <v>68</v>
      </c>
      <c r="Q2849" s="2">
        <v>35295</v>
      </c>
      <c r="R2849" t="s">
        <v>33</v>
      </c>
      <c r="S2849" t="s">
        <v>78</v>
      </c>
      <c r="T2849" t="s">
        <v>45</v>
      </c>
      <c r="U2849" s="3">
        <v>69459</v>
      </c>
      <c r="V2849" t="s">
        <v>94</v>
      </c>
      <c r="W2849" t="s">
        <v>65</v>
      </c>
      <c r="X2849" t="s">
        <v>38</v>
      </c>
      <c r="Y2849">
        <v>3</v>
      </c>
      <c r="Z2849">
        <f>VLOOKUP(A2849,Table3[],3,0)</f>
        <v>5</v>
      </c>
      <c r="AA2849">
        <f>VLOOKUP(A2849,'employee_engagement survey data'!A2849:E3313,4,0)</f>
        <v>1</v>
      </c>
      <c r="AB2849">
        <f>VLOOKUP(A2849,'employee_engagement survey data'!A2849:E3088,5,0)</f>
        <v>4</v>
      </c>
      <c r="AC2849" t="str">
        <f>VLOOKUP(A2849,training_and_development!A2849:F2886,3,0)</f>
        <v>Communication Skills</v>
      </c>
      <c r="AD2849" t="str">
        <f>VLOOKUP(A2849,training_and_development!A2849:E3238,4,0)</f>
        <v>Internal</v>
      </c>
      <c r="AE2849" t="str">
        <f>VLOOKUP(A2849,training_and_development!A2849:F5846,5,0)</f>
        <v>Failed</v>
      </c>
      <c r="AF2849" t="str">
        <f>VLOOKUP(A2849,training_and_development!A2848:G2868,6,0)</f>
        <v>Cardenasshire</v>
      </c>
      <c r="AG2849" t="str">
        <f>VLOOKUP(A2849,training_and_development!A2849:H2857,7,0)</f>
        <v>Shane James</v>
      </c>
      <c r="AH2849">
        <f>VLOOKUP(A2849,training_and_development!A2849:H2852,8,0)</f>
        <v>2</v>
      </c>
    </row>
    <row r="2850" spans="1:34" x14ac:dyDescent="0.25">
      <c r="A2850">
        <v>3849</v>
      </c>
      <c r="B2850" t="s">
        <v>20126</v>
      </c>
      <c r="C2850" s="1">
        <v>44240</v>
      </c>
      <c r="D2850" s="8" t="s">
        <v>16975</v>
      </c>
      <c r="E2850" t="s">
        <v>727</v>
      </c>
      <c r="F2850" t="s">
        <v>799</v>
      </c>
      <c r="G2850" t="s">
        <v>26543</v>
      </c>
      <c r="H2850" t="s">
        <v>26</v>
      </c>
      <c r="I2850" t="s">
        <v>27</v>
      </c>
      <c r="J2850" t="s">
        <v>28</v>
      </c>
      <c r="K2850" t="s">
        <v>41</v>
      </c>
      <c r="L2850" t="s">
        <v>42</v>
      </c>
      <c r="M2850" t="s">
        <v>31</v>
      </c>
      <c r="N2850" s="20" t="s">
        <v>16975</v>
      </c>
      <c r="O2850" t="s">
        <v>118</v>
      </c>
      <c r="P2850" t="s">
        <v>62</v>
      </c>
      <c r="Q2850" s="2">
        <v>28876</v>
      </c>
      <c r="R2850" t="s">
        <v>33</v>
      </c>
      <c r="S2850" t="s">
        <v>144</v>
      </c>
      <c r="T2850" t="s">
        <v>35</v>
      </c>
      <c r="U2850" s="3">
        <v>78801</v>
      </c>
      <c r="V2850" t="s">
        <v>36</v>
      </c>
      <c r="W2850" t="s">
        <v>37</v>
      </c>
      <c r="X2850" t="s">
        <v>38</v>
      </c>
      <c r="Y2850">
        <v>3</v>
      </c>
      <c r="Z2850">
        <f>VLOOKUP(A2850,Table3[],3,0)</f>
        <v>3</v>
      </c>
      <c r="AA2850">
        <f>VLOOKUP(A2850,'employee_engagement survey data'!A2850:E3314,4,0)</f>
        <v>3</v>
      </c>
      <c r="AB2850">
        <f>VLOOKUP(A2850,'employee_engagement survey data'!A2850:E3089,5,0)</f>
        <v>1</v>
      </c>
      <c r="AC2850" t="str">
        <f>VLOOKUP(A2850,training_and_development!A2850:F2887,3,0)</f>
        <v>Leadership Development</v>
      </c>
      <c r="AD2850" t="str">
        <f>VLOOKUP(A2850,training_and_development!A2850:E3239,4,0)</f>
        <v>External</v>
      </c>
      <c r="AE2850" t="str">
        <f>VLOOKUP(A2850,training_and_development!A2850:F5847,5,0)</f>
        <v>Completed</v>
      </c>
      <c r="AF2850" t="str">
        <f>VLOOKUP(A2850,training_and_development!A2849:G2869,6,0)</f>
        <v>South Lauraland</v>
      </c>
      <c r="AG2850" t="str">
        <f>VLOOKUP(A2850,training_and_development!A2850:H2858,7,0)</f>
        <v>Tiffany Glover</v>
      </c>
      <c r="AH2850">
        <f>VLOOKUP(A2850,training_and_development!A2850:H2853,8,0)</f>
        <v>3</v>
      </c>
    </row>
    <row r="2851" spans="1:34" x14ac:dyDescent="0.25">
      <c r="A2851">
        <v>3850</v>
      </c>
      <c r="B2851" t="s">
        <v>20127</v>
      </c>
      <c r="C2851" s="1">
        <v>43835</v>
      </c>
      <c r="D2851" s="8">
        <v>44676</v>
      </c>
      <c r="E2851" t="s">
        <v>733</v>
      </c>
      <c r="F2851" t="s">
        <v>800</v>
      </c>
      <c r="G2851" t="s">
        <v>26543</v>
      </c>
      <c r="H2851" t="s">
        <v>99</v>
      </c>
      <c r="I2851" t="s">
        <v>27</v>
      </c>
      <c r="J2851" t="s">
        <v>42</v>
      </c>
      <c r="K2851" t="s">
        <v>51</v>
      </c>
      <c r="L2851" t="s">
        <v>30</v>
      </c>
      <c r="M2851" t="s">
        <v>120</v>
      </c>
      <c r="N2851" s="20" t="s">
        <v>801</v>
      </c>
      <c r="O2851" t="s">
        <v>118</v>
      </c>
      <c r="P2851" t="s">
        <v>248</v>
      </c>
      <c r="Q2851" s="2">
        <v>19588</v>
      </c>
      <c r="R2851" t="s">
        <v>33</v>
      </c>
      <c r="S2851" t="s">
        <v>530</v>
      </c>
      <c r="T2851" t="s">
        <v>45</v>
      </c>
      <c r="U2851" s="3">
        <v>77264</v>
      </c>
      <c r="V2851" t="s">
        <v>46</v>
      </c>
      <c r="W2851" t="s">
        <v>59</v>
      </c>
      <c r="X2851" t="s">
        <v>38</v>
      </c>
      <c r="Y2851">
        <v>3</v>
      </c>
      <c r="Z2851">
        <f>VLOOKUP(A2851,Table3[],3,0)</f>
        <v>1</v>
      </c>
      <c r="AA2851">
        <f>VLOOKUP(A2851,'employee_engagement survey data'!A2851:E3315,4,0)</f>
        <v>3</v>
      </c>
      <c r="AB2851">
        <f>VLOOKUP(A2851,'employee_engagement survey data'!A2851:E3090,5,0)</f>
        <v>5</v>
      </c>
      <c r="AC2851" t="str">
        <f>VLOOKUP(A2851,training_and_development!A2851:F2888,3,0)</f>
        <v>Communication Skills</v>
      </c>
      <c r="AD2851" t="str">
        <f>VLOOKUP(A2851,training_and_development!A2851:E3240,4,0)</f>
        <v>Internal</v>
      </c>
      <c r="AE2851" t="str">
        <f>VLOOKUP(A2851,training_and_development!A2851:F5848,5,0)</f>
        <v>Completed</v>
      </c>
      <c r="AF2851" t="str">
        <f>VLOOKUP(A2851,training_and_development!A2850:G2870,6,0)</f>
        <v>Catherinestad</v>
      </c>
      <c r="AG2851" t="str">
        <f>VLOOKUP(A2851,training_and_development!A2851:H2859,7,0)</f>
        <v>Cody Flores</v>
      </c>
      <c r="AH2851">
        <f>VLOOKUP(A2851,training_and_development!A2851:H2854,8,0)</f>
        <v>1</v>
      </c>
    </row>
    <row r="2852" spans="1:34" x14ac:dyDescent="0.25">
      <c r="A2852">
        <v>3851</v>
      </c>
      <c r="B2852" t="s">
        <v>20128</v>
      </c>
      <c r="C2852" s="1">
        <v>43483</v>
      </c>
      <c r="D2852" s="8">
        <v>43920</v>
      </c>
      <c r="E2852" t="s">
        <v>733</v>
      </c>
      <c r="F2852" t="s">
        <v>802</v>
      </c>
      <c r="G2852" t="s">
        <v>26543</v>
      </c>
      <c r="H2852" t="s">
        <v>87</v>
      </c>
      <c r="I2852" t="s">
        <v>741</v>
      </c>
      <c r="J2852" t="s">
        <v>28</v>
      </c>
      <c r="K2852" t="s">
        <v>29</v>
      </c>
      <c r="L2852" t="s">
        <v>30</v>
      </c>
      <c r="M2852" t="s">
        <v>92</v>
      </c>
      <c r="N2852" s="20" t="s">
        <v>803</v>
      </c>
      <c r="O2852" t="s">
        <v>118</v>
      </c>
      <c r="P2852" t="s">
        <v>88</v>
      </c>
      <c r="Q2852" s="2">
        <v>34522</v>
      </c>
      <c r="R2852" t="s">
        <v>69</v>
      </c>
      <c r="S2852" t="s">
        <v>152</v>
      </c>
      <c r="T2852" t="s">
        <v>45</v>
      </c>
      <c r="U2852" s="3">
        <v>38058</v>
      </c>
      <c r="V2852" t="s">
        <v>71</v>
      </c>
      <c r="W2852" t="s">
        <v>65</v>
      </c>
      <c r="X2852" t="s">
        <v>337</v>
      </c>
      <c r="Y2852">
        <v>3</v>
      </c>
      <c r="Z2852">
        <f>VLOOKUP(A2852,Table3[],3,0)</f>
        <v>5</v>
      </c>
      <c r="AA2852">
        <f>VLOOKUP(A2852,'employee_engagement survey data'!A2852:E3316,4,0)</f>
        <v>2</v>
      </c>
      <c r="AB2852">
        <f>VLOOKUP(A2852,'employee_engagement survey data'!A2852:E3091,5,0)</f>
        <v>1</v>
      </c>
      <c r="AC2852" t="str">
        <f>VLOOKUP(A2852,training_and_development!A2852:F2889,3,0)</f>
        <v>Project Management</v>
      </c>
      <c r="AD2852" t="str">
        <f>VLOOKUP(A2852,training_and_development!A2852:E3241,4,0)</f>
        <v>Internal</v>
      </c>
      <c r="AE2852" t="str">
        <f>VLOOKUP(A2852,training_and_development!A2852:F5849,5,0)</f>
        <v>Failed</v>
      </c>
      <c r="AF2852" t="str">
        <f>VLOOKUP(A2852,training_and_development!A2851:G2871,6,0)</f>
        <v>East Michele</v>
      </c>
      <c r="AG2852" t="str">
        <f>VLOOKUP(A2852,training_and_development!A2852:H2860,7,0)</f>
        <v>Angel Morales</v>
      </c>
      <c r="AH2852">
        <f>VLOOKUP(A2852,training_and_development!A2852:H2855,8,0)</f>
        <v>3</v>
      </c>
    </row>
    <row r="2853" spans="1:34" x14ac:dyDescent="0.25">
      <c r="A2853">
        <v>3852</v>
      </c>
      <c r="B2853" t="s">
        <v>20129</v>
      </c>
      <c r="C2853" s="1">
        <v>43525</v>
      </c>
      <c r="D2853" s="8">
        <v>44464</v>
      </c>
      <c r="E2853" t="s">
        <v>766</v>
      </c>
      <c r="F2853" t="s">
        <v>804</v>
      </c>
      <c r="G2853" t="s">
        <v>26543</v>
      </c>
      <c r="H2853" t="s">
        <v>49</v>
      </c>
      <c r="I2853" t="s">
        <v>741</v>
      </c>
      <c r="J2853" t="s">
        <v>42</v>
      </c>
      <c r="K2853" t="s">
        <v>41</v>
      </c>
      <c r="L2853" t="s">
        <v>30</v>
      </c>
      <c r="M2853" t="s">
        <v>100</v>
      </c>
      <c r="N2853" s="20" t="s">
        <v>805</v>
      </c>
      <c r="O2853" t="s">
        <v>118</v>
      </c>
      <c r="P2853" t="s">
        <v>68</v>
      </c>
      <c r="Q2853" s="2">
        <v>32030</v>
      </c>
      <c r="R2853" t="s">
        <v>69</v>
      </c>
      <c r="S2853" t="s">
        <v>64</v>
      </c>
      <c r="T2853" t="s">
        <v>35</v>
      </c>
      <c r="U2853" s="3">
        <v>34011</v>
      </c>
      <c r="V2853" t="s">
        <v>36</v>
      </c>
      <c r="W2853" t="s">
        <v>37</v>
      </c>
      <c r="X2853" t="s">
        <v>337</v>
      </c>
      <c r="Y2853">
        <v>3</v>
      </c>
      <c r="Z2853">
        <f>VLOOKUP(A2853,Table3[],3,0)</f>
        <v>5</v>
      </c>
      <c r="AA2853">
        <f>VLOOKUP(A2853,'employee_engagement survey data'!A2853:E3317,4,0)</f>
        <v>2</v>
      </c>
      <c r="AB2853">
        <f>VLOOKUP(A2853,'employee_engagement survey data'!A2853:E3092,5,0)</f>
        <v>4</v>
      </c>
      <c r="AC2853" t="str">
        <f>VLOOKUP(A2853,training_and_development!A2853:F2890,3,0)</f>
        <v>Technical Skills</v>
      </c>
      <c r="AD2853" t="str">
        <f>VLOOKUP(A2853,training_and_development!A2853:E3242,4,0)</f>
        <v>External</v>
      </c>
      <c r="AE2853" t="str">
        <f>VLOOKUP(A2853,training_and_development!A2853:F5850,5,0)</f>
        <v>Completed</v>
      </c>
      <c r="AF2853" t="str">
        <f>VLOOKUP(A2853,training_and_development!A2852:G2872,6,0)</f>
        <v>Joanmouth</v>
      </c>
      <c r="AG2853" t="str">
        <f>VLOOKUP(A2853,training_and_development!A2853:H2861,7,0)</f>
        <v>Kevin Mitchell</v>
      </c>
      <c r="AH2853">
        <f>VLOOKUP(A2853,training_and_development!A2853:H2856,8,0)</f>
        <v>3</v>
      </c>
    </row>
    <row r="2854" spans="1:34" x14ac:dyDescent="0.25">
      <c r="A2854">
        <v>3853</v>
      </c>
      <c r="B2854" t="s">
        <v>20130</v>
      </c>
      <c r="C2854" s="1">
        <v>44422</v>
      </c>
      <c r="D2854" s="8">
        <v>44870</v>
      </c>
      <c r="E2854" t="s">
        <v>768</v>
      </c>
      <c r="F2854" t="s">
        <v>806</v>
      </c>
      <c r="G2854" t="s">
        <v>26543</v>
      </c>
      <c r="H2854" t="s">
        <v>116</v>
      </c>
      <c r="I2854" t="s">
        <v>741</v>
      </c>
      <c r="J2854" t="s">
        <v>50</v>
      </c>
      <c r="K2854" t="s">
        <v>41</v>
      </c>
      <c r="L2854" t="s">
        <v>30</v>
      </c>
      <c r="M2854" t="s">
        <v>92</v>
      </c>
      <c r="N2854" s="20" t="s">
        <v>807</v>
      </c>
      <c r="O2854" t="s">
        <v>118</v>
      </c>
      <c r="P2854" t="s">
        <v>62</v>
      </c>
      <c r="Q2854" s="2">
        <v>30515</v>
      </c>
      <c r="R2854" t="s">
        <v>33</v>
      </c>
      <c r="S2854" t="s">
        <v>140</v>
      </c>
      <c r="T2854" t="s">
        <v>35</v>
      </c>
      <c r="U2854" s="3">
        <v>56198</v>
      </c>
      <c r="V2854" t="s">
        <v>94</v>
      </c>
      <c r="W2854" t="s">
        <v>59</v>
      </c>
      <c r="X2854" t="s">
        <v>38</v>
      </c>
      <c r="Y2854">
        <v>3</v>
      </c>
      <c r="Z2854">
        <f>VLOOKUP(A2854,Table3[],3,0)</f>
        <v>1</v>
      </c>
      <c r="AA2854">
        <f>VLOOKUP(A2854,'employee_engagement survey data'!A2854:E3318,4,0)</f>
        <v>3</v>
      </c>
      <c r="AB2854">
        <f>VLOOKUP(A2854,'employee_engagement survey data'!A2854:E3093,5,0)</f>
        <v>3</v>
      </c>
      <c r="AC2854" t="str">
        <f>VLOOKUP(A2854,training_and_development!A2854:F2891,3,0)</f>
        <v>Leadership Development</v>
      </c>
      <c r="AD2854" t="str">
        <f>VLOOKUP(A2854,training_and_development!A2854:E3243,4,0)</f>
        <v>External</v>
      </c>
      <c r="AE2854" t="str">
        <f>VLOOKUP(A2854,training_and_development!A2854:F5851,5,0)</f>
        <v>Failed</v>
      </c>
      <c r="AF2854" t="str">
        <f>VLOOKUP(A2854,training_and_development!A2853:G2873,6,0)</f>
        <v>New Davidview</v>
      </c>
      <c r="AG2854" t="str">
        <f>VLOOKUP(A2854,training_and_development!A2854:H2862,7,0)</f>
        <v>Regina Sullivan</v>
      </c>
      <c r="AH2854">
        <f>VLOOKUP(A2854,training_and_development!A2854:H2857,8,0)</f>
        <v>3</v>
      </c>
    </row>
    <row r="2855" spans="1:34" x14ac:dyDescent="0.25">
      <c r="A2855">
        <v>3854</v>
      </c>
      <c r="B2855" t="s">
        <v>20131</v>
      </c>
      <c r="C2855" s="1">
        <v>43622</v>
      </c>
      <c r="D2855" s="8">
        <v>43713</v>
      </c>
      <c r="E2855" t="s">
        <v>730</v>
      </c>
      <c r="F2855" t="s">
        <v>808</v>
      </c>
      <c r="G2855" t="s">
        <v>26543</v>
      </c>
      <c r="H2855" t="s">
        <v>73</v>
      </c>
      <c r="I2855" t="s">
        <v>27</v>
      </c>
      <c r="J2855" t="s">
        <v>42</v>
      </c>
      <c r="K2855" t="s">
        <v>51</v>
      </c>
      <c r="L2855" t="s">
        <v>30</v>
      </c>
      <c r="M2855" t="s">
        <v>100</v>
      </c>
      <c r="N2855" s="20" t="s">
        <v>809</v>
      </c>
      <c r="O2855" t="s">
        <v>755</v>
      </c>
      <c r="P2855" t="s">
        <v>437</v>
      </c>
      <c r="Q2855" s="2">
        <v>15365</v>
      </c>
      <c r="R2855" t="s">
        <v>33</v>
      </c>
      <c r="S2855" t="s">
        <v>152</v>
      </c>
      <c r="T2855" t="s">
        <v>45</v>
      </c>
      <c r="U2855" s="3">
        <v>72343</v>
      </c>
      <c r="V2855" t="s">
        <v>71</v>
      </c>
      <c r="W2855" t="s">
        <v>59</v>
      </c>
      <c r="X2855" t="s">
        <v>38</v>
      </c>
      <c r="Y2855">
        <v>3</v>
      </c>
      <c r="Z2855">
        <f>VLOOKUP(A2855,Table3[],3,0)</f>
        <v>5</v>
      </c>
      <c r="AA2855">
        <f>VLOOKUP(A2855,'employee_engagement survey data'!A2855:E3319,4,0)</f>
        <v>2</v>
      </c>
      <c r="AB2855">
        <f>VLOOKUP(A2855,'employee_engagement survey data'!A2855:E3094,5,0)</f>
        <v>5</v>
      </c>
      <c r="AC2855" t="str">
        <f>VLOOKUP(A2855,training_and_development!A2855:F2892,3,0)</f>
        <v>Communication Skills</v>
      </c>
      <c r="AD2855" t="str">
        <f>VLOOKUP(A2855,training_and_development!A2855:E3244,4,0)</f>
        <v>External</v>
      </c>
      <c r="AE2855" t="str">
        <f>VLOOKUP(A2855,training_and_development!A2855:F5852,5,0)</f>
        <v>Failed</v>
      </c>
      <c r="AF2855" t="str">
        <f>VLOOKUP(A2855,training_and_development!A2854:G2874,6,0)</f>
        <v>West Mary</v>
      </c>
      <c r="AG2855" t="str">
        <f>VLOOKUP(A2855,training_and_development!A2855:H2863,7,0)</f>
        <v>Edward Campbell</v>
      </c>
      <c r="AH2855">
        <f>VLOOKUP(A2855,training_and_development!A2855:H2858,8,0)</f>
        <v>5</v>
      </c>
    </row>
    <row r="2856" spans="1:34" x14ac:dyDescent="0.25">
      <c r="A2856">
        <v>3855</v>
      </c>
      <c r="B2856" t="s">
        <v>20132</v>
      </c>
      <c r="C2856" s="1">
        <v>44341</v>
      </c>
      <c r="D2856" s="8">
        <v>44786</v>
      </c>
      <c r="E2856" t="s">
        <v>730</v>
      </c>
      <c r="F2856" t="s">
        <v>810</v>
      </c>
      <c r="G2856" t="s">
        <v>26543</v>
      </c>
      <c r="H2856" t="s">
        <v>73</v>
      </c>
      <c r="I2856" t="s">
        <v>27</v>
      </c>
      <c r="J2856" t="s">
        <v>42</v>
      </c>
      <c r="K2856" t="s">
        <v>51</v>
      </c>
      <c r="L2856" t="s">
        <v>42</v>
      </c>
      <c r="M2856" t="s">
        <v>100</v>
      </c>
      <c r="N2856" s="20" t="s">
        <v>811</v>
      </c>
      <c r="O2856" t="s">
        <v>755</v>
      </c>
      <c r="P2856" t="s">
        <v>319</v>
      </c>
      <c r="Q2856" s="2">
        <v>36434</v>
      </c>
      <c r="R2856" t="s">
        <v>33</v>
      </c>
      <c r="S2856" t="s">
        <v>812</v>
      </c>
      <c r="T2856" t="s">
        <v>45</v>
      </c>
      <c r="U2856" s="3">
        <v>77314</v>
      </c>
      <c r="V2856" t="s">
        <v>58</v>
      </c>
      <c r="W2856" t="s">
        <v>37</v>
      </c>
      <c r="X2856" t="s">
        <v>38</v>
      </c>
      <c r="Y2856">
        <v>3</v>
      </c>
      <c r="Z2856">
        <f>VLOOKUP(A2856,Table3[],3,0)</f>
        <v>5</v>
      </c>
      <c r="AA2856">
        <f>VLOOKUP(A2856,'employee_engagement survey data'!A2856:E3320,4,0)</f>
        <v>3</v>
      </c>
      <c r="AB2856">
        <f>VLOOKUP(A2856,'employee_engagement survey data'!A2856:E3095,5,0)</f>
        <v>4</v>
      </c>
      <c r="AC2856" t="str">
        <f>VLOOKUP(A2856,training_and_development!A2856:F2893,3,0)</f>
        <v>Communication Skills</v>
      </c>
      <c r="AD2856" t="str">
        <f>VLOOKUP(A2856,training_and_development!A2856:E3245,4,0)</f>
        <v>External</v>
      </c>
      <c r="AE2856" t="str">
        <f>VLOOKUP(A2856,training_and_development!A2856:F5853,5,0)</f>
        <v>Completed</v>
      </c>
      <c r="AF2856" t="str">
        <f>VLOOKUP(A2856,training_and_development!A2855:G2875,6,0)</f>
        <v>Lake Melissaborough</v>
      </c>
      <c r="AG2856" t="str">
        <f>VLOOKUP(A2856,training_and_development!A2856:H2864,7,0)</f>
        <v>Brian Garcia</v>
      </c>
      <c r="AH2856">
        <f>VLOOKUP(A2856,training_and_development!A2856:H2859,8,0)</f>
        <v>1</v>
      </c>
    </row>
    <row r="2857" spans="1:34" x14ac:dyDescent="0.25">
      <c r="A2857">
        <v>3856</v>
      </c>
      <c r="B2857" t="s">
        <v>20133</v>
      </c>
      <c r="C2857" s="1">
        <v>45002</v>
      </c>
      <c r="D2857" s="8">
        <v>45089</v>
      </c>
      <c r="E2857" t="s">
        <v>730</v>
      </c>
      <c r="F2857" t="s">
        <v>813</v>
      </c>
      <c r="G2857" t="s">
        <v>26543</v>
      </c>
      <c r="H2857" t="s">
        <v>61</v>
      </c>
      <c r="I2857" t="s">
        <v>27</v>
      </c>
      <c r="J2857" t="s">
        <v>42</v>
      </c>
      <c r="K2857" t="s">
        <v>29</v>
      </c>
      <c r="L2857" t="s">
        <v>42</v>
      </c>
      <c r="M2857" t="s">
        <v>74</v>
      </c>
      <c r="N2857" s="20" t="s">
        <v>814</v>
      </c>
      <c r="O2857" t="s">
        <v>755</v>
      </c>
      <c r="P2857" t="s">
        <v>177</v>
      </c>
      <c r="Q2857" s="2">
        <v>34471</v>
      </c>
      <c r="R2857" t="s">
        <v>33</v>
      </c>
      <c r="S2857" t="s">
        <v>194</v>
      </c>
      <c r="T2857" t="s">
        <v>45</v>
      </c>
      <c r="U2857" s="3">
        <v>57170</v>
      </c>
      <c r="V2857" t="s">
        <v>58</v>
      </c>
      <c r="W2857" t="s">
        <v>79</v>
      </c>
      <c r="X2857" t="s">
        <v>337</v>
      </c>
      <c r="Y2857">
        <v>3</v>
      </c>
      <c r="Z2857">
        <f>VLOOKUP(A2857,Table3[],3,0)</f>
        <v>5</v>
      </c>
      <c r="AA2857">
        <f>VLOOKUP(A2857,'employee_engagement survey data'!A2857:E3321,4,0)</f>
        <v>1</v>
      </c>
      <c r="AB2857">
        <f>VLOOKUP(A2857,'employee_engagement survey data'!A2857:E3096,5,0)</f>
        <v>4</v>
      </c>
      <c r="AC2857" t="str">
        <f>VLOOKUP(A2857,training_and_development!A2857:F2894,3,0)</f>
        <v>Technical Skills</v>
      </c>
      <c r="AD2857" t="str">
        <f>VLOOKUP(A2857,training_and_development!A2857:E3246,4,0)</f>
        <v>External</v>
      </c>
      <c r="AE2857" t="str">
        <f>VLOOKUP(A2857,training_and_development!A2857:F5854,5,0)</f>
        <v>Completed</v>
      </c>
      <c r="AF2857" t="str">
        <f>VLOOKUP(A2857,training_and_development!A2856:G2876,6,0)</f>
        <v>Jensenborough</v>
      </c>
      <c r="AG2857" t="str">
        <f>VLOOKUP(A2857,training_and_development!A2857:H2865,7,0)</f>
        <v>Zachary Jennings</v>
      </c>
      <c r="AH2857">
        <f>VLOOKUP(A2857,training_and_development!A2857:H2860,8,0)</f>
        <v>4</v>
      </c>
    </row>
    <row r="2858" spans="1:34" x14ac:dyDescent="0.25">
      <c r="A2858">
        <v>3857</v>
      </c>
      <c r="B2858" t="s">
        <v>20134</v>
      </c>
      <c r="C2858" s="1">
        <v>44836</v>
      </c>
      <c r="D2858" s="8">
        <v>44845</v>
      </c>
      <c r="E2858" t="s">
        <v>727</v>
      </c>
      <c r="F2858" t="s">
        <v>815</v>
      </c>
      <c r="G2858" t="s">
        <v>26543</v>
      </c>
      <c r="H2858" t="s">
        <v>96</v>
      </c>
      <c r="I2858" t="s">
        <v>27</v>
      </c>
      <c r="J2858" t="s">
        <v>28</v>
      </c>
      <c r="K2858" t="s">
        <v>51</v>
      </c>
      <c r="L2858" t="s">
        <v>30</v>
      </c>
      <c r="M2858" t="s">
        <v>120</v>
      </c>
      <c r="N2858" s="20" t="s">
        <v>816</v>
      </c>
      <c r="O2858" t="s">
        <v>118</v>
      </c>
      <c r="P2858" t="s">
        <v>146</v>
      </c>
      <c r="Q2858" s="2">
        <v>23155</v>
      </c>
      <c r="R2858" t="s">
        <v>33</v>
      </c>
      <c r="S2858" t="s">
        <v>85</v>
      </c>
      <c r="T2858" t="s">
        <v>45</v>
      </c>
      <c r="U2858" s="3">
        <v>18837</v>
      </c>
      <c r="V2858" t="s">
        <v>71</v>
      </c>
      <c r="W2858" t="s">
        <v>37</v>
      </c>
      <c r="X2858" t="s">
        <v>337</v>
      </c>
      <c r="Y2858">
        <v>3</v>
      </c>
      <c r="Z2858">
        <f>VLOOKUP(A2858,Table3[],3,0)</f>
        <v>1</v>
      </c>
      <c r="AA2858">
        <f>VLOOKUP(A2858,'employee_engagement survey data'!A2858:E3322,4,0)</f>
        <v>1</v>
      </c>
      <c r="AB2858">
        <f>VLOOKUP(A2858,'employee_engagement survey data'!A2858:E3097,5,0)</f>
        <v>2</v>
      </c>
      <c r="AC2858" t="str">
        <f>VLOOKUP(A2858,training_and_development!A2858:F2895,3,0)</f>
        <v>Leadership Development</v>
      </c>
      <c r="AD2858" t="str">
        <f>VLOOKUP(A2858,training_and_development!A2858:E3247,4,0)</f>
        <v>External</v>
      </c>
      <c r="AE2858" t="str">
        <f>VLOOKUP(A2858,training_and_development!A2858:F5855,5,0)</f>
        <v>Completed</v>
      </c>
      <c r="AF2858" t="str">
        <f>VLOOKUP(A2858,training_and_development!A2857:G2877,6,0)</f>
        <v>South Thomasview</v>
      </c>
      <c r="AG2858" t="str">
        <f>VLOOKUP(A2858,training_and_development!A2858:H2866,7,0)</f>
        <v>Darrell Davidson</v>
      </c>
      <c r="AH2858">
        <f>VLOOKUP(A2858,training_and_development!A2858:H2861,8,0)</f>
        <v>1</v>
      </c>
    </row>
    <row r="2859" spans="1:34" x14ac:dyDescent="0.25">
      <c r="A2859">
        <v>3858</v>
      </c>
      <c r="B2859" t="s">
        <v>20135</v>
      </c>
      <c r="C2859" s="1">
        <v>44583</v>
      </c>
      <c r="D2859" s="8" t="s">
        <v>16975</v>
      </c>
      <c r="E2859" t="s">
        <v>727</v>
      </c>
      <c r="F2859" t="s">
        <v>817</v>
      </c>
      <c r="G2859" t="s">
        <v>26543</v>
      </c>
      <c r="H2859" t="s">
        <v>116</v>
      </c>
      <c r="I2859" t="s">
        <v>27</v>
      </c>
      <c r="J2859" t="s">
        <v>50</v>
      </c>
      <c r="K2859" t="s">
        <v>51</v>
      </c>
      <c r="L2859" t="s">
        <v>50</v>
      </c>
      <c r="M2859" t="s">
        <v>31</v>
      </c>
      <c r="N2859" s="20" t="s">
        <v>16975</v>
      </c>
      <c r="O2859" t="s">
        <v>118</v>
      </c>
      <c r="P2859" t="s">
        <v>83</v>
      </c>
      <c r="Q2859" s="2">
        <v>18811</v>
      </c>
      <c r="R2859" t="s">
        <v>33</v>
      </c>
      <c r="S2859" t="s">
        <v>78</v>
      </c>
      <c r="T2859" t="s">
        <v>45</v>
      </c>
      <c r="U2859" s="3">
        <v>90580</v>
      </c>
      <c r="V2859" t="s">
        <v>58</v>
      </c>
      <c r="W2859" t="s">
        <v>65</v>
      </c>
      <c r="X2859" t="s">
        <v>38</v>
      </c>
      <c r="Y2859">
        <v>3</v>
      </c>
      <c r="Z2859">
        <f>VLOOKUP(A2859,Table3[],3,0)</f>
        <v>3</v>
      </c>
      <c r="AA2859">
        <f>VLOOKUP(A2859,'employee_engagement survey data'!A2859:E3323,4,0)</f>
        <v>3</v>
      </c>
      <c r="AB2859">
        <f>VLOOKUP(A2859,'employee_engagement survey data'!A2859:E3098,5,0)</f>
        <v>1</v>
      </c>
      <c r="AC2859" t="str">
        <f>VLOOKUP(A2859,training_and_development!A2859:F2896,3,0)</f>
        <v>Project Management</v>
      </c>
      <c r="AD2859" t="str">
        <f>VLOOKUP(A2859,training_and_development!A2859:E3248,4,0)</f>
        <v>External</v>
      </c>
      <c r="AE2859" t="str">
        <f>VLOOKUP(A2859,training_and_development!A2859:F5856,5,0)</f>
        <v>Failed</v>
      </c>
      <c r="AF2859" t="str">
        <f>VLOOKUP(A2859,training_and_development!A2858:G2878,6,0)</f>
        <v>Lake Jessicaport</v>
      </c>
      <c r="AG2859" t="str">
        <f>VLOOKUP(A2859,training_and_development!A2859:H2867,7,0)</f>
        <v>Mary Morris</v>
      </c>
      <c r="AH2859">
        <f>VLOOKUP(A2859,training_and_development!A2859:H2862,8,0)</f>
        <v>4</v>
      </c>
    </row>
    <row r="2860" spans="1:34" x14ac:dyDescent="0.25">
      <c r="A2860">
        <v>3859</v>
      </c>
      <c r="B2860" t="s">
        <v>20136</v>
      </c>
      <c r="C2860" s="1">
        <v>43798</v>
      </c>
      <c r="D2860" s="8">
        <v>44791</v>
      </c>
      <c r="E2860" t="s">
        <v>727</v>
      </c>
      <c r="F2860" t="s">
        <v>818</v>
      </c>
      <c r="G2860" t="s">
        <v>26543</v>
      </c>
      <c r="H2860" t="s">
        <v>49</v>
      </c>
      <c r="I2860" t="s">
        <v>27</v>
      </c>
      <c r="J2860" t="s">
        <v>50</v>
      </c>
      <c r="K2860" t="s">
        <v>51</v>
      </c>
      <c r="L2860" t="s">
        <v>42</v>
      </c>
      <c r="M2860" t="s">
        <v>120</v>
      </c>
      <c r="N2860" s="20" t="s">
        <v>819</v>
      </c>
      <c r="O2860" t="s">
        <v>118</v>
      </c>
      <c r="P2860" t="s">
        <v>146</v>
      </c>
      <c r="Q2860" s="2">
        <v>33714</v>
      </c>
      <c r="R2860" t="s">
        <v>33</v>
      </c>
      <c r="S2860" t="s">
        <v>85</v>
      </c>
      <c r="T2860" t="s">
        <v>35</v>
      </c>
      <c r="U2860" s="3">
        <v>70282</v>
      </c>
      <c r="V2860" t="s">
        <v>46</v>
      </c>
      <c r="W2860" t="s">
        <v>65</v>
      </c>
      <c r="X2860" t="s">
        <v>337</v>
      </c>
      <c r="Y2860">
        <v>3</v>
      </c>
      <c r="Z2860">
        <f>VLOOKUP(A2860,Table3[],3,0)</f>
        <v>1</v>
      </c>
      <c r="AA2860">
        <f>VLOOKUP(A2860,'employee_engagement survey data'!A2860:E3324,4,0)</f>
        <v>2</v>
      </c>
      <c r="AB2860">
        <f>VLOOKUP(A2860,'employee_engagement survey data'!A2860:E3099,5,0)</f>
        <v>5</v>
      </c>
      <c r="AC2860" t="str">
        <f>VLOOKUP(A2860,training_and_development!A2860:F2897,3,0)</f>
        <v>Communication Skills</v>
      </c>
      <c r="AD2860" t="str">
        <f>VLOOKUP(A2860,training_and_development!A2860:E3249,4,0)</f>
        <v>External</v>
      </c>
      <c r="AE2860" t="str">
        <f>VLOOKUP(A2860,training_and_development!A2860:F5857,5,0)</f>
        <v>Completed</v>
      </c>
      <c r="AF2860" t="str">
        <f>VLOOKUP(A2860,training_and_development!A2859:G2879,6,0)</f>
        <v>North Amber</v>
      </c>
      <c r="AG2860" t="str">
        <f>VLOOKUP(A2860,training_and_development!A2860:H2868,7,0)</f>
        <v>Colleen Miller</v>
      </c>
      <c r="AH2860">
        <f>VLOOKUP(A2860,training_and_development!A2860:H2863,8,0)</f>
        <v>1</v>
      </c>
    </row>
    <row r="2861" spans="1:34" x14ac:dyDescent="0.25">
      <c r="A2861">
        <v>3860</v>
      </c>
      <c r="B2861" t="s">
        <v>20137</v>
      </c>
      <c r="C2861" s="1">
        <v>44013</v>
      </c>
      <c r="D2861" s="8">
        <v>44826</v>
      </c>
      <c r="E2861" t="s">
        <v>727</v>
      </c>
      <c r="F2861" t="s">
        <v>820</v>
      </c>
      <c r="G2861" t="s">
        <v>26543</v>
      </c>
      <c r="H2861" t="s">
        <v>87</v>
      </c>
      <c r="I2861" t="s">
        <v>27</v>
      </c>
      <c r="J2861" t="s">
        <v>28</v>
      </c>
      <c r="K2861" t="s">
        <v>51</v>
      </c>
      <c r="L2861" t="s">
        <v>30</v>
      </c>
      <c r="M2861" t="s">
        <v>92</v>
      </c>
      <c r="N2861" s="20" t="s">
        <v>821</v>
      </c>
      <c r="O2861" t="s">
        <v>118</v>
      </c>
      <c r="P2861" t="s">
        <v>186</v>
      </c>
      <c r="Q2861" s="2">
        <v>35068</v>
      </c>
      <c r="R2861" t="s">
        <v>33</v>
      </c>
      <c r="S2861" t="s">
        <v>114</v>
      </c>
      <c r="T2861" t="s">
        <v>35</v>
      </c>
      <c r="U2861" s="3">
        <v>86329</v>
      </c>
      <c r="V2861" t="s">
        <v>94</v>
      </c>
      <c r="W2861" t="s">
        <v>59</v>
      </c>
      <c r="X2861" t="s">
        <v>38</v>
      </c>
      <c r="Y2861">
        <v>3</v>
      </c>
      <c r="Z2861">
        <f>VLOOKUP(A2861,Table3[],3,0)</f>
        <v>2</v>
      </c>
      <c r="AA2861">
        <f>VLOOKUP(A2861,'employee_engagement survey data'!A2861:E3325,4,0)</f>
        <v>4</v>
      </c>
      <c r="AB2861">
        <f>VLOOKUP(A2861,'employee_engagement survey data'!A2861:E3100,5,0)</f>
        <v>3</v>
      </c>
      <c r="AC2861" t="str">
        <f>VLOOKUP(A2861,training_and_development!A2861:F2898,3,0)</f>
        <v>Technical Skills</v>
      </c>
      <c r="AD2861" t="str">
        <f>VLOOKUP(A2861,training_and_development!A2861:E3250,4,0)</f>
        <v>Internal</v>
      </c>
      <c r="AE2861" t="str">
        <f>VLOOKUP(A2861,training_and_development!A2861:F5858,5,0)</f>
        <v>Completed</v>
      </c>
      <c r="AF2861" t="str">
        <f>VLOOKUP(A2861,training_and_development!A2860:G2880,6,0)</f>
        <v>West Briana</v>
      </c>
      <c r="AG2861" t="str">
        <f>VLOOKUP(A2861,training_and_development!A2861:H2869,7,0)</f>
        <v>Sarah Walter</v>
      </c>
      <c r="AH2861">
        <f>VLOOKUP(A2861,training_and_development!A2861:H2864,8,0)</f>
        <v>4</v>
      </c>
    </row>
    <row r="2862" spans="1:34" x14ac:dyDescent="0.25">
      <c r="A2862">
        <v>3861</v>
      </c>
      <c r="B2862" t="s">
        <v>20138</v>
      </c>
      <c r="C2862" s="1">
        <v>44644</v>
      </c>
      <c r="D2862" s="8" t="s">
        <v>16975</v>
      </c>
      <c r="E2862" t="s">
        <v>733</v>
      </c>
      <c r="F2862" t="s">
        <v>822</v>
      </c>
      <c r="G2862" t="s">
        <v>26543</v>
      </c>
      <c r="H2862" t="s">
        <v>49</v>
      </c>
      <c r="I2862" t="s">
        <v>27</v>
      </c>
      <c r="J2862" t="s">
        <v>50</v>
      </c>
      <c r="K2862" t="s">
        <v>29</v>
      </c>
      <c r="L2862" t="s">
        <v>42</v>
      </c>
      <c r="M2862" t="s">
        <v>31</v>
      </c>
      <c r="N2862" s="20" t="s">
        <v>16975</v>
      </c>
      <c r="O2862" t="s">
        <v>118</v>
      </c>
      <c r="P2862" t="s">
        <v>62</v>
      </c>
      <c r="Q2862" s="2">
        <v>23798</v>
      </c>
      <c r="R2862" t="s">
        <v>33</v>
      </c>
      <c r="S2862" t="s">
        <v>172</v>
      </c>
      <c r="T2862" t="s">
        <v>45</v>
      </c>
      <c r="U2862" s="3">
        <v>70757</v>
      </c>
      <c r="V2862" t="s">
        <v>58</v>
      </c>
      <c r="W2862" t="s">
        <v>37</v>
      </c>
      <c r="X2862" t="s">
        <v>337</v>
      </c>
      <c r="Y2862">
        <v>3</v>
      </c>
      <c r="Z2862">
        <f>VLOOKUP(A2862,Table3[],3,0)</f>
        <v>3</v>
      </c>
      <c r="AA2862">
        <f>VLOOKUP(A2862,'employee_engagement survey data'!A2862:E3326,4,0)</f>
        <v>1</v>
      </c>
      <c r="AB2862">
        <f>VLOOKUP(A2862,'employee_engagement survey data'!A2862:E3101,5,0)</f>
        <v>5</v>
      </c>
      <c r="AC2862" t="str">
        <f>VLOOKUP(A2862,training_and_development!A2862:F2899,3,0)</f>
        <v>Project Management</v>
      </c>
      <c r="AD2862" t="str">
        <f>VLOOKUP(A2862,training_and_development!A2862:E3251,4,0)</f>
        <v>Internal</v>
      </c>
      <c r="AE2862" t="str">
        <f>VLOOKUP(A2862,training_and_development!A2862:F5859,5,0)</f>
        <v>Completed</v>
      </c>
      <c r="AF2862" t="str">
        <f>VLOOKUP(A2862,training_and_development!A2861:G2881,6,0)</f>
        <v>Robertchester</v>
      </c>
      <c r="AG2862" t="str">
        <f>VLOOKUP(A2862,training_and_development!A2862:H2870,7,0)</f>
        <v>Daniel Brown</v>
      </c>
      <c r="AH2862">
        <f>VLOOKUP(A2862,training_and_development!A2862:H2865,8,0)</f>
        <v>1</v>
      </c>
    </row>
    <row r="2863" spans="1:34" x14ac:dyDescent="0.25">
      <c r="A2863">
        <v>3862</v>
      </c>
      <c r="B2863" t="s">
        <v>20139</v>
      </c>
      <c r="C2863" s="1">
        <v>43598</v>
      </c>
      <c r="D2863" s="8">
        <v>45083</v>
      </c>
      <c r="E2863" t="s">
        <v>733</v>
      </c>
      <c r="F2863" t="s">
        <v>823</v>
      </c>
      <c r="G2863" t="s">
        <v>26543</v>
      </c>
      <c r="H2863" t="s">
        <v>67</v>
      </c>
      <c r="I2863" t="s">
        <v>741</v>
      </c>
      <c r="J2863" t="s">
        <v>42</v>
      </c>
      <c r="K2863" t="s">
        <v>51</v>
      </c>
      <c r="L2863" t="s">
        <v>30</v>
      </c>
      <c r="M2863" t="s">
        <v>74</v>
      </c>
      <c r="N2863" s="20" t="s">
        <v>824</v>
      </c>
      <c r="O2863" t="s">
        <v>118</v>
      </c>
      <c r="P2863" t="s">
        <v>122</v>
      </c>
      <c r="Q2863" s="2">
        <v>32633</v>
      </c>
      <c r="R2863" t="s">
        <v>69</v>
      </c>
      <c r="S2863" t="s">
        <v>85</v>
      </c>
      <c r="T2863" t="s">
        <v>45</v>
      </c>
      <c r="U2863" s="3">
        <v>58224</v>
      </c>
      <c r="V2863" t="s">
        <v>36</v>
      </c>
      <c r="W2863" t="s">
        <v>65</v>
      </c>
      <c r="X2863" t="s">
        <v>337</v>
      </c>
      <c r="Y2863">
        <v>3</v>
      </c>
      <c r="Z2863">
        <f>VLOOKUP(A2863,Table3[],3,0)</f>
        <v>3</v>
      </c>
      <c r="AA2863">
        <f>VLOOKUP(A2863,'employee_engagement survey data'!A2863:E3327,4,0)</f>
        <v>1</v>
      </c>
      <c r="AB2863">
        <f>VLOOKUP(A2863,'employee_engagement survey data'!A2863:E3102,5,0)</f>
        <v>3</v>
      </c>
      <c r="AC2863" t="str">
        <f>VLOOKUP(A2863,training_and_development!A2863:F2900,3,0)</f>
        <v>Communication Skills</v>
      </c>
      <c r="AD2863" t="str">
        <f>VLOOKUP(A2863,training_and_development!A2863:E3252,4,0)</f>
        <v>Internal</v>
      </c>
      <c r="AE2863" t="str">
        <f>VLOOKUP(A2863,training_and_development!A2863:F5860,5,0)</f>
        <v>Completed</v>
      </c>
      <c r="AF2863" t="str">
        <f>VLOOKUP(A2863,training_and_development!A2862:G2882,6,0)</f>
        <v>South Davidmouth</v>
      </c>
      <c r="AG2863" t="str">
        <f>VLOOKUP(A2863,training_and_development!A2863:H2871,7,0)</f>
        <v>Darlene Harris</v>
      </c>
      <c r="AH2863">
        <f>VLOOKUP(A2863,training_and_development!A2863:H2866,8,0)</f>
        <v>3</v>
      </c>
    </row>
    <row r="2864" spans="1:34" x14ac:dyDescent="0.25">
      <c r="A2864">
        <v>3863</v>
      </c>
      <c r="B2864" t="s">
        <v>20140</v>
      </c>
      <c r="C2864" s="1">
        <v>43623</v>
      </c>
      <c r="D2864" s="8" t="s">
        <v>16975</v>
      </c>
      <c r="E2864" t="s">
        <v>766</v>
      </c>
      <c r="F2864" t="s">
        <v>825</v>
      </c>
      <c r="G2864" t="s">
        <v>26543</v>
      </c>
      <c r="H2864" t="s">
        <v>26</v>
      </c>
      <c r="I2864" t="s">
        <v>27</v>
      </c>
      <c r="J2864" t="s">
        <v>28</v>
      </c>
      <c r="K2864" t="s">
        <v>41</v>
      </c>
      <c r="L2864" t="s">
        <v>30</v>
      </c>
      <c r="M2864" t="s">
        <v>31</v>
      </c>
      <c r="N2864" s="20" t="s">
        <v>16975</v>
      </c>
      <c r="O2864" t="s">
        <v>118</v>
      </c>
      <c r="P2864" t="s">
        <v>43</v>
      </c>
      <c r="Q2864" s="2">
        <v>26377</v>
      </c>
      <c r="R2864" t="s">
        <v>33</v>
      </c>
      <c r="S2864" t="s">
        <v>78</v>
      </c>
      <c r="T2864" t="s">
        <v>35</v>
      </c>
      <c r="U2864" s="3">
        <v>38413</v>
      </c>
      <c r="V2864" t="s">
        <v>58</v>
      </c>
      <c r="W2864" t="s">
        <v>59</v>
      </c>
      <c r="X2864" t="s">
        <v>337</v>
      </c>
      <c r="Y2864">
        <v>3</v>
      </c>
      <c r="Z2864">
        <f>VLOOKUP(A2864,Table3[],3,0)</f>
        <v>4</v>
      </c>
      <c r="AA2864">
        <f>VLOOKUP(A2864,'employee_engagement survey data'!A2864:E3328,4,0)</f>
        <v>2</v>
      </c>
      <c r="AB2864">
        <f>VLOOKUP(A2864,'employee_engagement survey data'!A2864:E3103,5,0)</f>
        <v>1</v>
      </c>
      <c r="AC2864" t="str">
        <f>VLOOKUP(A2864,training_and_development!A2864:F2901,3,0)</f>
        <v>Leadership Development</v>
      </c>
      <c r="AD2864" t="str">
        <f>VLOOKUP(A2864,training_and_development!A2864:E3253,4,0)</f>
        <v>Internal</v>
      </c>
      <c r="AE2864" t="str">
        <f>VLOOKUP(A2864,training_and_development!A2864:F5861,5,0)</f>
        <v>Failed</v>
      </c>
      <c r="AF2864" t="str">
        <f>VLOOKUP(A2864,training_and_development!A2863:G2883,6,0)</f>
        <v>Port Amanda</v>
      </c>
      <c r="AG2864" t="str">
        <f>VLOOKUP(A2864,training_and_development!A2864:H2872,7,0)</f>
        <v>Sharon Decker</v>
      </c>
      <c r="AH2864">
        <f>VLOOKUP(A2864,training_and_development!A2864:H2867,8,0)</f>
        <v>5</v>
      </c>
    </row>
    <row r="2865" spans="1:34" x14ac:dyDescent="0.25">
      <c r="A2865">
        <v>3864</v>
      </c>
      <c r="B2865" t="s">
        <v>20141</v>
      </c>
      <c r="C2865" s="1">
        <v>44900</v>
      </c>
      <c r="D2865" s="8">
        <v>45090</v>
      </c>
      <c r="E2865" t="s">
        <v>768</v>
      </c>
      <c r="F2865" t="s">
        <v>826</v>
      </c>
      <c r="G2865" t="s">
        <v>26543</v>
      </c>
      <c r="H2865" t="s">
        <v>96</v>
      </c>
      <c r="I2865" t="s">
        <v>741</v>
      </c>
      <c r="J2865" t="s">
        <v>28</v>
      </c>
      <c r="K2865" t="s">
        <v>41</v>
      </c>
      <c r="L2865" t="s">
        <v>50</v>
      </c>
      <c r="M2865" t="s">
        <v>92</v>
      </c>
      <c r="N2865" s="20" t="s">
        <v>827</v>
      </c>
      <c r="O2865" t="s">
        <v>118</v>
      </c>
      <c r="P2865" t="s">
        <v>43</v>
      </c>
      <c r="Q2865" s="2">
        <v>25320</v>
      </c>
      <c r="R2865" t="s">
        <v>33</v>
      </c>
      <c r="S2865" t="s">
        <v>64</v>
      </c>
      <c r="T2865" t="s">
        <v>35</v>
      </c>
      <c r="U2865" s="3">
        <v>32977</v>
      </c>
      <c r="V2865" t="s">
        <v>58</v>
      </c>
      <c r="W2865" t="s">
        <v>65</v>
      </c>
      <c r="X2865" t="s">
        <v>148</v>
      </c>
      <c r="Y2865">
        <v>3</v>
      </c>
      <c r="Z2865">
        <f>VLOOKUP(A2865,Table3[],3,0)</f>
        <v>3</v>
      </c>
      <c r="AA2865">
        <f>VLOOKUP(A2865,'employee_engagement survey data'!A2865:E3329,4,0)</f>
        <v>4</v>
      </c>
      <c r="AB2865">
        <f>VLOOKUP(A2865,'employee_engagement survey data'!A2865:E3104,5,0)</f>
        <v>2</v>
      </c>
      <c r="AC2865" t="str">
        <f>VLOOKUP(A2865,training_and_development!A2865:F2902,3,0)</f>
        <v>Leadership Development</v>
      </c>
      <c r="AD2865" t="str">
        <f>VLOOKUP(A2865,training_and_development!A2865:E3254,4,0)</f>
        <v>External</v>
      </c>
      <c r="AE2865" t="str">
        <f>VLOOKUP(A2865,training_and_development!A2865:F5862,5,0)</f>
        <v>Failed</v>
      </c>
      <c r="AF2865" t="str">
        <f>VLOOKUP(A2865,training_and_development!A2864:G2884,6,0)</f>
        <v>North Regina</v>
      </c>
      <c r="AG2865" t="str">
        <f>VLOOKUP(A2865,training_and_development!A2865:H2873,7,0)</f>
        <v>Dennis Decker</v>
      </c>
      <c r="AH2865">
        <f>VLOOKUP(A2865,training_and_development!A2865:H2868,8,0)</f>
        <v>4</v>
      </c>
    </row>
    <row r="2866" spans="1:34" x14ac:dyDescent="0.25">
      <c r="A2866">
        <v>3865</v>
      </c>
      <c r="B2866" t="s">
        <v>20142</v>
      </c>
      <c r="C2866" s="1">
        <v>44103</v>
      </c>
      <c r="D2866" s="8">
        <v>44491</v>
      </c>
      <c r="E2866" t="s">
        <v>730</v>
      </c>
      <c r="F2866" t="s">
        <v>828</v>
      </c>
      <c r="G2866" t="s">
        <v>26543</v>
      </c>
      <c r="H2866" t="s">
        <v>99</v>
      </c>
      <c r="I2866" t="s">
        <v>27</v>
      </c>
      <c r="J2866" t="s">
        <v>42</v>
      </c>
      <c r="K2866" t="s">
        <v>29</v>
      </c>
      <c r="L2866" t="s">
        <v>30</v>
      </c>
      <c r="M2866" t="s">
        <v>74</v>
      </c>
      <c r="N2866" s="20" t="s">
        <v>829</v>
      </c>
      <c r="O2866" t="s">
        <v>28294</v>
      </c>
      <c r="P2866" t="s">
        <v>830</v>
      </c>
      <c r="Q2866" s="2">
        <v>23287</v>
      </c>
      <c r="R2866" t="s">
        <v>33</v>
      </c>
      <c r="S2866" t="s">
        <v>326</v>
      </c>
      <c r="T2866" t="s">
        <v>45</v>
      </c>
      <c r="U2866" s="3">
        <v>9209</v>
      </c>
      <c r="V2866" t="s">
        <v>94</v>
      </c>
      <c r="W2866" t="s">
        <v>59</v>
      </c>
      <c r="X2866" t="s">
        <v>148</v>
      </c>
      <c r="Y2866">
        <v>3</v>
      </c>
      <c r="Z2866">
        <f>VLOOKUP(A2866,Table3[],3,0)</f>
        <v>1</v>
      </c>
      <c r="AA2866">
        <f>VLOOKUP(A2866,'employee_engagement survey data'!A2866:E3330,4,0)</f>
        <v>4</v>
      </c>
      <c r="AB2866">
        <f>VLOOKUP(A2866,'employee_engagement survey data'!A2866:E3105,5,0)</f>
        <v>3</v>
      </c>
      <c r="AC2866" t="str">
        <f>VLOOKUP(A2866,training_and_development!A2866:F2903,3,0)</f>
        <v>Project Management</v>
      </c>
      <c r="AD2866" t="str">
        <f>VLOOKUP(A2866,training_and_development!A2866:E3255,4,0)</f>
        <v>External</v>
      </c>
      <c r="AE2866" t="str">
        <f>VLOOKUP(A2866,training_and_development!A2866:F5863,5,0)</f>
        <v>Completed</v>
      </c>
      <c r="AF2866" t="str">
        <f>VLOOKUP(A2866,training_and_development!A2865:G2885,6,0)</f>
        <v>Milesshire</v>
      </c>
      <c r="AG2866" t="str">
        <f>VLOOKUP(A2866,training_and_development!A2866:H2874,7,0)</f>
        <v>Cheryl Ortiz</v>
      </c>
      <c r="AH2866">
        <f>VLOOKUP(A2866,training_and_development!A2866:H2869,8,0)</f>
        <v>2</v>
      </c>
    </row>
    <row r="2867" spans="1:34" x14ac:dyDescent="0.25">
      <c r="A2867">
        <v>3866</v>
      </c>
      <c r="B2867" t="s">
        <v>20143</v>
      </c>
      <c r="C2867" s="1">
        <v>44078</v>
      </c>
      <c r="D2867" s="8">
        <v>44303</v>
      </c>
      <c r="E2867" t="s">
        <v>730</v>
      </c>
      <c r="F2867" t="s">
        <v>831</v>
      </c>
      <c r="G2867" t="s">
        <v>26543</v>
      </c>
      <c r="H2867" t="s">
        <v>61</v>
      </c>
      <c r="I2867" t="s">
        <v>27</v>
      </c>
      <c r="J2867" t="s">
        <v>28</v>
      </c>
      <c r="K2867" t="s">
        <v>41</v>
      </c>
      <c r="L2867" t="s">
        <v>50</v>
      </c>
      <c r="M2867" t="s">
        <v>100</v>
      </c>
      <c r="N2867" s="20" t="s">
        <v>832</v>
      </c>
      <c r="O2867" t="s">
        <v>755</v>
      </c>
      <c r="P2867" t="s">
        <v>68</v>
      </c>
      <c r="Q2867" s="2">
        <v>21863</v>
      </c>
      <c r="R2867" t="s">
        <v>33</v>
      </c>
      <c r="S2867" t="s">
        <v>78</v>
      </c>
      <c r="T2867" t="s">
        <v>45</v>
      </c>
      <c r="U2867" s="3">
        <v>58737</v>
      </c>
      <c r="V2867" t="s">
        <v>58</v>
      </c>
      <c r="W2867" t="s">
        <v>79</v>
      </c>
      <c r="X2867" t="s">
        <v>38</v>
      </c>
      <c r="Y2867">
        <v>3</v>
      </c>
      <c r="Z2867">
        <f>VLOOKUP(A2867,Table3[],3,0)</f>
        <v>2</v>
      </c>
      <c r="AA2867">
        <f>VLOOKUP(A2867,'employee_engagement survey data'!A2867:E3331,4,0)</f>
        <v>1</v>
      </c>
      <c r="AB2867">
        <f>VLOOKUP(A2867,'employee_engagement survey data'!A2867:E3106,5,0)</f>
        <v>5</v>
      </c>
      <c r="AC2867" t="str">
        <f>VLOOKUP(A2867,training_and_development!A2867:F2904,3,0)</f>
        <v>Customer Service</v>
      </c>
      <c r="AD2867" t="str">
        <f>VLOOKUP(A2867,training_and_development!A2867:E3256,4,0)</f>
        <v>Internal</v>
      </c>
      <c r="AE2867" t="str">
        <f>VLOOKUP(A2867,training_and_development!A2867:F5864,5,0)</f>
        <v>Failed</v>
      </c>
      <c r="AF2867" t="str">
        <f>VLOOKUP(A2867,training_and_development!A2866:G2886,6,0)</f>
        <v>New Rachelborough</v>
      </c>
      <c r="AG2867" t="str">
        <f>VLOOKUP(A2867,training_and_development!A2867:H2875,7,0)</f>
        <v>Erica Brewer</v>
      </c>
      <c r="AH2867">
        <f>VLOOKUP(A2867,training_and_development!A2867:H2870,8,0)</f>
        <v>4</v>
      </c>
    </row>
    <row r="2868" spans="1:34" x14ac:dyDescent="0.25">
      <c r="A2868">
        <v>3867</v>
      </c>
      <c r="B2868" t="s">
        <v>20144</v>
      </c>
      <c r="C2868" s="1">
        <v>43338</v>
      </c>
      <c r="D2868" s="8" t="s">
        <v>16975</v>
      </c>
      <c r="E2868" t="s">
        <v>730</v>
      </c>
      <c r="F2868" t="s">
        <v>833</v>
      </c>
      <c r="G2868" t="s">
        <v>26543</v>
      </c>
      <c r="H2868" t="s">
        <v>116</v>
      </c>
      <c r="I2868" t="s">
        <v>27</v>
      </c>
      <c r="J2868" t="s">
        <v>42</v>
      </c>
      <c r="K2868" t="s">
        <v>51</v>
      </c>
      <c r="L2868" t="s">
        <v>50</v>
      </c>
      <c r="M2868" t="s">
        <v>31</v>
      </c>
      <c r="N2868" s="20" t="s">
        <v>16975</v>
      </c>
      <c r="O2868" t="s">
        <v>755</v>
      </c>
      <c r="P2868" t="s">
        <v>186</v>
      </c>
      <c r="Q2868" s="2">
        <v>31706</v>
      </c>
      <c r="R2868" t="s">
        <v>33</v>
      </c>
      <c r="S2868" t="s">
        <v>57</v>
      </c>
      <c r="T2868" t="s">
        <v>45</v>
      </c>
      <c r="U2868" s="3">
        <v>5363</v>
      </c>
      <c r="V2868" t="s">
        <v>58</v>
      </c>
      <c r="W2868" t="s">
        <v>37</v>
      </c>
      <c r="X2868" t="s">
        <v>38</v>
      </c>
      <c r="Y2868">
        <v>3</v>
      </c>
      <c r="Z2868">
        <f>VLOOKUP(A2868,Table3[],3,0)</f>
        <v>5</v>
      </c>
      <c r="AA2868">
        <f>VLOOKUP(A2868,'employee_engagement survey data'!A2868:E3332,4,0)</f>
        <v>3</v>
      </c>
      <c r="AB2868">
        <f>VLOOKUP(A2868,'employee_engagement survey data'!A2868:E3107,5,0)</f>
        <v>3</v>
      </c>
      <c r="AC2868" t="str">
        <f>VLOOKUP(A2868,training_and_development!A2868:F2905,3,0)</f>
        <v>Communication Skills</v>
      </c>
      <c r="AD2868" t="str">
        <f>VLOOKUP(A2868,training_and_development!A2868:E3257,4,0)</f>
        <v>External</v>
      </c>
      <c r="AE2868" t="str">
        <f>VLOOKUP(A2868,training_and_development!A2868:F5865,5,0)</f>
        <v>Failed</v>
      </c>
      <c r="AF2868" t="str">
        <f>VLOOKUP(A2868,training_and_development!A2867:G2887,6,0)</f>
        <v>Stewartbury</v>
      </c>
      <c r="AG2868" t="str">
        <f>VLOOKUP(A2868,training_and_development!A2868:H2876,7,0)</f>
        <v>Angie Romero DDS</v>
      </c>
      <c r="AH2868">
        <f>VLOOKUP(A2868,training_and_development!A2868:H2871,8,0)</f>
        <v>4</v>
      </c>
    </row>
    <row r="2869" spans="1:34" x14ac:dyDescent="0.25">
      <c r="A2869">
        <v>3868</v>
      </c>
      <c r="B2869" t="s">
        <v>20145</v>
      </c>
      <c r="C2869" s="1">
        <v>43694</v>
      </c>
      <c r="D2869" s="8" t="s">
        <v>16975</v>
      </c>
      <c r="E2869" t="s">
        <v>730</v>
      </c>
      <c r="F2869" t="s">
        <v>834</v>
      </c>
      <c r="G2869" t="s">
        <v>26543</v>
      </c>
      <c r="H2869" t="s">
        <v>73</v>
      </c>
      <c r="I2869" t="s">
        <v>27</v>
      </c>
      <c r="J2869" t="s">
        <v>28</v>
      </c>
      <c r="K2869" t="s">
        <v>41</v>
      </c>
      <c r="L2869" t="s">
        <v>42</v>
      </c>
      <c r="M2869" t="s">
        <v>31</v>
      </c>
      <c r="N2869" s="20" t="s">
        <v>16975</v>
      </c>
      <c r="O2869" t="s">
        <v>118</v>
      </c>
      <c r="P2869" t="s">
        <v>32</v>
      </c>
      <c r="Q2869" s="2">
        <v>36608</v>
      </c>
      <c r="R2869" t="s">
        <v>33</v>
      </c>
      <c r="S2869" t="s">
        <v>288</v>
      </c>
      <c r="T2869" t="s">
        <v>45</v>
      </c>
      <c r="U2869" s="3">
        <v>51175</v>
      </c>
      <c r="V2869" t="s">
        <v>46</v>
      </c>
      <c r="W2869" t="s">
        <v>37</v>
      </c>
      <c r="X2869" t="s">
        <v>38</v>
      </c>
      <c r="Y2869">
        <v>3</v>
      </c>
      <c r="Z2869">
        <f>VLOOKUP(A2869,Table3[],3,0)</f>
        <v>3</v>
      </c>
      <c r="AA2869">
        <f>VLOOKUP(A2869,'employee_engagement survey data'!A2869:E3333,4,0)</f>
        <v>1</v>
      </c>
      <c r="AB2869">
        <f>VLOOKUP(A2869,'employee_engagement survey data'!A2869:E3108,5,0)</f>
        <v>2</v>
      </c>
      <c r="AC2869" t="str">
        <f>VLOOKUP(A2869,training_and_development!A2869:F2906,3,0)</f>
        <v>Project Management</v>
      </c>
      <c r="AD2869" t="str">
        <f>VLOOKUP(A2869,training_and_development!A2869:E3258,4,0)</f>
        <v>Internal</v>
      </c>
      <c r="AE2869" t="str">
        <f>VLOOKUP(A2869,training_and_development!A2869:F5866,5,0)</f>
        <v>Completed</v>
      </c>
      <c r="AF2869" t="str">
        <f>VLOOKUP(A2869,training_and_development!A2868:G2888,6,0)</f>
        <v>North Timothyland</v>
      </c>
      <c r="AG2869" t="str">
        <f>VLOOKUP(A2869,training_and_development!A2869:H2877,7,0)</f>
        <v>Taylor Harrington</v>
      </c>
      <c r="AH2869">
        <f>VLOOKUP(A2869,training_and_development!A2869:H2872,8,0)</f>
        <v>3</v>
      </c>
    </row>
    <row r="2870" spans="1:34" x14ac:dyDescent="0.25">
      <c r="A2870">
        <v>3869</v>
      </c>
      <c r="B2870" t="s">
        <v>20146</v>
      </c>
      <c r="C2870" s="1">
        <v>43733</v>
      </c>
      <c r="D2870" s="8">
        <v>43868</v>
      </c>
      <c r="E2870" t="s">
        <v>727</v>
      </c>
      <c r="F2870" t="s">
        <v>835</v>
      </c>
      <c r="G2870" t="s">
        <v>26543</v>
      </c>
      <c r="H2870" t="s">
        <v>87</v>
      </c>
      <c r="I2870" t="s">
        <v>27</v>
      </c>
      <c r="J2870" t="s">
        <v>50</v>
      </c>
      <c r="K2870" t="s">
        <v>41</v>
      </c>
      <c r="L2870" t="s">
        <v>30</v>
      </c>
      <c r="M2870" t="s">
        <v>120</v>
      </c>
      <c r="N2870" s="20" t="s">
        <v>836</v>
      </c>
      <c r="O2870" t="s">
        <v>118</v>
      </c>
      <c r="P2870" t="s">
        <v>68</v>
      </c>
      <c r="Q2870" s="2">
        <v>28286</v>
      </c>
      <c r="R2870" t="s">
        <v>33</v>
      </c>
      <c r="S2870" t="s">
        <v>323</v>
      </c>
      <c r="T2870" t="s">
        <v>45</v>
      </c>
      <c r="U2870" s="3">
        <v>49132</v>
      </c>
      <c r="V2870" t="s">
        <v>46</v>
      </c>
      <c r="W2870" t="s">
        <v>79</v>
      </c>
      <c r="X2870" t="s">
        <v>38</v>
      </c>
      <c r="Y2870">
        <v>3</v>
      </c>
      <c r="Z2870">
        <f>VLOOKUP(A2870,Table3[],3,0)</f>
        <v>1</v>
      </c>
      <c r="AA2870">
        <f>VLOOKUP(A2870,'employee_engagement survey data'!A2870:E3334,4,0)</f>
        <v>4</v>
      </c>
      <c r="AB2870">
        <f>VLOOKUP(A2870,'employee_engagement survey data'!A2870:E3109,5,0)</f>
        <v>2</v>
      </c>
      <c r="AC2870" t="str">
        <f>VLOOKUP(A2870,training_and_development!A2870:F2907,3,0)</f>
        <v>Project Management</v>
      </c>
      <c r="AD2870" t="str">
        <f>VLOOKUP(A2870,training_and_development!A2870:E3259,4,0)</f>
        <v>External</v>
      </c>
      <c r="AE2870" t="str">
        <f>VLOOKUP(A2870,training_and_development!A2870:F5867,5,0)</f>
        <v>Completed</v>
      </c>
      <c r="AF2870" t="str">
        <f>VLOOKUP(A2870,training_and_development!A2869:G2889,6,0)</f>
        <v>Christophershire</v>
      </c>
      <c r="AG2870" t="str">
        <f>VLOOKUP(A2870,training_and_development!A2870:H2878,7,0)</f>
        <v>Amanda Chase</v>
      </c>
      <c r="AH2870">
        <f>VLOOKUP(A2870,training_and_development!A2870:H2873,8,0)</f>
        <v>2</v>
      </c>
    </row>
    <row r="2871" spans="1:34" x14ac:dyDescent="0.25">
      <c r="A2871">
        <v>3870</v>
      </c>
      <c r="B2871" t="s">
        <v>20147</v>
      </c>
      <c r="C2871" s="1">
        <v>44996</v>
      </c>
      <c r="D2871" s="8">
        <v>44996</v>
      </c>
      <c r="E2871" t="s">
        <v>727</v>
      </c>
      <c r="F2871" t="s">
        <v>837</v>
      </c>
      <c r="G2871" t="s">
        <v>26543</v>
      </c>
      <c r="H2871" t="s">
        <v>49</v>
      </c>
      <c r="I2871" t="s">
        <v>27</v>
      </c>
      <c r="J2871" t="s">
        <v>28</v>
      </c>
      <c r="K2871" t="s">
        <v>51</v>
      </c>
      <c r="L2871" t="s">
        <v>30</v>
      </c>
      <c r="M2871" t="s">
        <v>92</v>
      </c>
      <c r="N2871" s="20" t="s">
        <v>838</v>
      </c>
      <c r="O2871" t="s">
        <v>118</v>
      </c>
      <c r="P2871" t="s">
        <v>122</v>
      </c>
      <c r="Q2871" s="2">
        <v>24434</v>
      </c>
      <c r="R2871" t="s">
        <v>33</v>
      </c>
      <c r="S2871" t="s">
        <v>64</v>
      </c>
      <c r="T2871" t="s">
        <v>45</v>
      </c>
      <c r="U2871" s="3">
        <v>64853</v>
      </c>
      <c r="V2871" t="s">
        <v>94</v>
      </c>
      <c r="W2871" t="s">
        <v>59</v>
      </c>
      <c r="X2871" t="s">
        <v>38</v>
      </c>
      <c r="Y2871">
        <v>3</v>
      </c>
      <c r="Z2871">
        <f>VLOOKUP(A2871,Table3[],3,0)</f>
        <v>1</v>
      </c>
      <c r="AA2871">
        <f>VLOOKUP(A2871,'employee_engagement survey data'!A2871:E3335,4,0)</f>
        <v>5</v>
      </c>
      <c r="AB2871">
        <f>VLOOKUP(A2871,'employee_engagement survey data'!A2871:E3110,5,0)</f>
        <v>1</v>
      </c>
      <c r="AC2871" t="str">
        <f>VLOOKUP(A2871,training_and_development!A2871:F2908,3,0)</f>
        <v>Technical Skills</v>
      </c>
      <c r="AD2871" t="str">
        <f>VLOOKUP(A2871,training_and_development!A2871:E3260,4,0)</f>
        <v>External</v>
      </c>
      <c r="AE2871" t="str">
        <f>VLOOKUP(A2871,training_and_development!A2871:F5868,5,0)</f>
        <v>Completed</v>
      </c>
      <c r="AF2871" t="str">
        <f>VLOOKUP(A2871,training_and_development!A2870:G2890,6,0)</f>
        <v>Kevinville</v>
      </c>
      <c r="AG2871" t="str">
        <f>VLOOKUP(A2871,training_and_development!A2871:H2879,7,0)</f>
        <v>Christopher Herring</v>
      </c>
      <c r="AH2871">
        <f>VLOOKUP(A2871,training_and_development!A2871:H2874,8,0)</f>
        <v>1</v>
      </c>
    </row>
    <row r="2872" spans="1:34" x14ac:dyDescent="0.25">
      <c r="A2872">
        <v>3871</v>
      </c>
      <c r="B2872" t="s">
        <v>20148</v>
      </c>
      <c r="C2872" s="1">
        <v>44910</v>
      </c>
      <c r="D2872" s="8" t="s">
        <v>16975</v>
      </c>
      <c r="E2872" t="s">
        <v>727</v>
      </c>
      <c r="F2872" t="s">
        <v>839</v>
      </c>
      <c r="G2872" t="s">
        <v>26543</v>
      </c>
      <c r="H2872" t="s">
        <v>67</v>
      </c>
      <c r="I2872" t="s">
        <v>27</v>
      </c>
      <c r="J2872" t="s">
        <v>50</v>
      </c>
      <c r="K2872" t="s">
        <v>51</v>
      </c>
      <c r="L2872" t="s">
        <v>50</v>
      </c>
      <c r="M2872" t="s">
        <v>31</v>
      </c>
      <c r="N2872" s="20" t="s">
        <v>16975</v>
      </c>
      <c r="O2872" t="s">
        <v>118</v>
      </c>
      <c r="P2872" t="s">
        <v>62</v>
      </c>
      <c r="Q2872" s="2">
        <v>26089</v>
      </c>
      <c r="R2872" t="s">
        <v>33</v>
      </c>
      <c r="S2872" t="s">
        <v>114</v>
      </c>
      <c r="T2872" t="s">
        <v>35</v>
      </c>
      <c r="U2872" s="3">
        <v>39859</v>
      </c>
      <c r="V2872" t="s">
        <v>36</v>
      </c>
      <c r="W2872" t="s">
        <v>37</v>
      </c>
      <c r="X2872" t="s">
        <v>38</v>
      </c>
      <c r="Y2872">
        <v>3</v>
      </c>
      <c r="Z2872">
        <f>VLOOKUP(A2872,Table3[],3,0)</f>
        <v>4</v>
      </c>
      <c r="AA2872">
        <f>VLOOKUP(A2872,'employee_engagement survey data'!A2872:E3336,4,0)</f>
        <v>5</v>
      </c>
      <c r="AB2872">
        <f>VLOOKUP(A2872,'employee_engagement survey data'!A2872:E3111,5,0)</f>
        <v>2</v>
      </c>
      <c r="AC2872" t="str">
        <f>VLOOKUP(A2872,training_and_development!A2872:F2909,3,0)</f>
        <v>Technical Skills</v>
      </c>
      <c r="AD2872" t="str">
        <f>VLOOKUP(A2872,training_and_development!A2872:E3261,4,0)</f>
        <v>External</v>
      </c>
      <c r="AE2872" t="str">
        <f>VLOOKUP(A2872,training_and_development!A2872:F5869,5,0)</f>
        <v>Completed</v>
      </c>
      <c r="AF2872" t="str">
        <f>VLOOKUP(A2872,training_and_development!A2871:G2891,6,0)</f>
        <v>West Christina</v>
      </c>
      <c r="AG2872" t="str">
        <f>VLOOKUP(A2872,training_and_development!A2872:H2880,7,0)</f>
        <v>Pamela Acosta</v>
      </c>
      <c r="AH2872">
        <f>VLOOKUP(A2872,training_and_development!A2872:H2875,8,0)</f>
        <v>5</v>
      </c>
    </row>
    <row r="2873" spans="1:34" x14ac:dyDescent="0.25">
      <c r="A2873">
        <v>3872</v>
      </c>
      <c r="B2873" t="s">
        <v>20149</v>
      </c>
      <c r="C2873" s="1">
        <v>43322</v>
      </c>
      <c r="D2873" s="8">
        <v>44235</v>
      </c>
      <c r="E2873" t="s">
        <v>727</v>
      </c>
      <c r="F2873" t="s">
        <v>840</v>
      </c>
      <c r="G2873" t="s">
        <v>26543</v>
      </c>
      <c r="H2873" t="s">
        <v>26</v>
      </c>
      <c r="I2873" t="s">
        <v>27</v>
      </c>
      <c r="J2873" t="s">
        <v>28</v>
      </c>
      <c r="K2873" t="s">
        <v>51</v>
      </c>
      <c r="L2873" t="s">
        <v>42</v>
      </c>
      <c r="M2873" t="s">
        <v>92</v>
      </c>
      <c r="N2873" s="20" t="s">
        <v>841</v>
      </c>
      <c r="O2873" t="s">
        <v>118</v>
      </c>
      <c r="P2873" t="s">
        <v>83</v>
      </c>
      <c r="Q2873" s="2">
        <v>24115</v>
      </c>
      <c r="R2873" t="s">
        <v>33</v>
      </c>
      <c r="S2873" t="s">
        <v>126</v>
      </c>
      <c r="T2873" t="s">
        <v>35</v>
      </c>
      <c r="U2873" s="3">
        <v>48135</v>
      </c>
      <c r="V2873" t="s">
        <v>94</v>
      </c>
      <c r="W2873" t="s">
        <v>59</v>
      </c>
      <c r="X2873" t="s">
        <v>38</v>
      </c>
      <c r="Y2873">
        <v>3</v>
      </c>
      <c r="Z2873">
        <f>VLOOKUP(A2873,Table3[],3,0)</f>
        <v>5</v>
      </c>
      <c r="AA2873">
        <f>VLOOKUP(A2873,'employee_engagement survey data'!A2873:E3337,4,0)</f>
        <v>5</v>
      </c>
      <c r="AB2873">
        <f>VLOOKUP(A2873,'employee_engagement survey data'!A2873:E3112,5,0)</f>
        <v>3</v>
      </c>
      <c r="AC2873" t="str">
        <f>VLOOKUP(A2873,training_and_development!A2873:F2910,3,0)</f>
        <v>Communication Skills</v>
      </c>
      <c r="AD2873" t="str">
        <f>VLOOKUP(A2873,training_and_development!A2873:E3262,4,0)</f>
        <v>Internal</v>
      </c>
      <c r="AE2873" t="str">
        <f>VLOOKUP(A2873,training_and_development!A2873:F5870,5,0)</f>
        <v>Completed</v>
      </c>
      <c r="AF2873" t="str">
        <f>VLOOKUP(A2873,training_and_development!A2872:G2892,6,0)</f>
        <v>Davisville</v>
      </c>
      <c r="AG2873" t="str">
        <f>VLOOKUP(A2873,training_and_development!A2873:H2881,7,0)</f>
        <v>Robert Gray</v>
      </c>
      <c r="AH2873">
        <f>VLOOKUP(A2873,training_and_development!A2873:H2876,8,0)</f>
        <v>3</v>
      </c>
    </row>
    <row r="2874" spans="1:34" x14ac:dyDescent="0.25">
      <c r="A2874">
        <v>3873</v>
      </c>
      <c r="B2874" t="s">
        <v>20150</v>
      </c>
      <c r="C2874" s="1">
        <v>44624</v>
      </c>
      <c r="D2874" s="8">
        <v>45099</v>
      </c>
      <c r="E2874" t="s">
        <v>733</v>
      </c>
      <c r="F2874" t="s">
        <v>842</v>
      </c>
      <c r="G2874" t="s">
        <v>26543</v>
      </c>
      <c r="H2874" t="s">
        <v>87</v>
      </c>
      <c r="I2874" t="s">
        <v>27</v>
      </c>
      <c r="J2874" t="s">
        <v>50</v>
      </c>
      <c r="K2874" t="s">
        <v>51</v>
      </c>
      <c r="L2874" t="s">
        <v>42</v>
      </c>
      <c r="M2874" t="s">
        <v>92</v>
      </c>
      <c r="N2874" s="20" t="s">
        <v>843</v>
      </c>
      <c r="O2874" t="s">
        <v>118</v>
      </c>
      <c r="P2874" t="s">
        <v>88</v>
      </c>
      <c r="Q2874" s="2">
        <v>26599</v>
      </c>
      <c r="R2874" t="s">
        <v>33</v>
      </c>
      <c r="S2874" t="s">
        <v>844</v>
      </c>
      <c r="T2874" t="s">
        <v>45</v>
      </c>
      <c r="U2874" s="3">
        <v>41066</v>
      </c>
      <c r="V2874" t="s">
        <v>46</v>
      </c>
      <c r="W2874" t="s">
        <v>37</v>
      </c>
      <c r="X2874" t="s">
        <v>38</v>
      </c>
      <c r="Y2874">
        <v>3</v>
      </c>
      <c r="Z2874">
        <f>VLOOKUP(A2874,Table3[],3,0)</f>
        <v>3</v>
      </c>
      <c r="AA2874">
        <f>VLOOKUP(A2874,'employee_engagement survey data'!A2874:E3338,4,0)</f>
        <v>4</v>
      </c>
      <c r="AB2874">
        <f>VLOOKUP(A2874,'employee_engagement survey data'!A2874:E3113,5,0)</f>
        <v>5</v>
      </c>
      <c r="AC2874" t="str">
        <f>VLOOKUP(A2874,training_and_development!A2874:F2911,3,0)</f>
        <v>Project Management</v>
      </c>
      <c r="AD2874" t="str">
        <f>VLOOKUP(A2874,training_and_development!A2874:E3263,4,0)</f>
        <v>Internal</v>
      </c>
      <c r="AE2874" t="str">
        <f>VLOOKUP(A2874,training_and_development!A2874:F5871,5,0)</f>
        <v>Completed</v>
      </c>
      <c r="AF2874" t="str">
        <f>VLOOKUP(A2874,training_and_development!A2873:G2893,6,0)</f>
        <v>West Deborahville</v>
      </c>
      <c r="AG2874" t="str">
        <f>VLOOKUP(A2874,training_and_development!A2874:H2882,7,0)</f>
        <v>Shane Jones</v>
      </c>
      <c r="AH2874">
        <f>VLOOKUP(A2874,training_and_development!A2874:H2877,8,0)</f>
        <v>3</v>
      </c>
    </row>
    <row r="2875" spans="1:34" x14ac:dyDescent="0.25">
      <c r="A2875">
        <v>3874</v>
      </c>
      <c r="B2875" t="s">
        <v>20151</v>
      </c>
      <c r="C2875" s="1">
        <v>43984</v>
      </c>
      <c r="D2875" s="8" t="s">
        <v>16975</v>
      </c>
      <c r="E2875" t="s">
        <v>733</v>
      </c>
      <c r="F2875" t="s">
        <v>845</v>
      </c>
      <c r="G2875" t="s">
        <v>26543</v>
      </c>
      <c r="H2875" t="s">
        <v>49</v>
      </c>
      <c r="I2875" t="s">
        <v>27</v>
      </c>
      <c r="J2875" t="s">
        <v>42</v>
      </c>
      <c r="K2875" t="s">
        <v>29</v>
      </c>
      <c r="L2875" t="s">
        <v>42</v>
      </c>
      <c r="M2875" t="s">
        <v>31</v>
      </c>
      <c r="N2875" s="20" t="s">
        <v>16975</v>
      </c>
      <c r="O2875" t="s">
        <v>118</v>
      </c>
      <c r="P2875" t="s">
        <v>62</v>
      </c>
      <c r="Q2875" s="2">
        <v>35725</v>
      </c>
      <c r="R2875" t="s">
        <v>69</v>
      </c>
      <c r="S2875" t="s">
        <v>64</v>
      </c>
      <c r="T2875" t="s">
        <v>45</v>
      </c>
      <c r="U2875" s="3">
        <v>28613</v>
      </c>
      <c r="V2875" t="s">
        <v>46</v>
      </c>
      <c r="W2875" t="s">
        <v>65</v>
      </c>
      <c r="X2875" t="s">
        <v>38</v>
      </c>
      <c r="Y2875">
        <v>3</v>
      </c>
      <c r="Z2875">
        <f>VLOOKUP(A2875,Table3[],3,0)</f>
        <v>4</v>
      </c>
      <c r="AA2875">
        <f>VLOOKUP(A2875,'employee_engagement survey data'!A2875:E3339,4,0)</f>
        <v>4</v>
      </c>
      <c r="AB2875">
        <f>VLOOKUP(A2875,'employee_engagement survey data'!A2875:E3114,5,0)</f>
        <v>5</v>
      </c>
      <c r="AC2875" t="str">
        <f>VLOOKUP(A2875,training_and_development!A2875:F2912,3,0)</f>
        <v>Project Management</v>
      </c>
      <c r="AD2875" t="str">
        <f>VLOOKUP(A2875,training_and_development!A2875:E3264,4,0)</f>
        <v>External</v>
      </c>
      <c r="AE2875" t="str">
        <f>VLOOKUP(A2875,training_and_development!A2875:F5872,5,0)</f>
        <v>Completed</v>
      </c>
      <c r="AF2875" t="str">
        <f>VLOOKUP(A2875,training_and_development!A2874:G2894,6,0)</f>
        <v>Suzanneborough</v>
      </c>
      <c r="AG2875" t="str">
        <f>VLOOKUP(A2875,training_and_development!A2875:H2883,7,0)</f>
        <v>Kristy Rodriguez</v>
      </c>
      <c r="AH2875">
        <f>VLOOKUP(A2875,training_and_development!A2875:H2878,8,0)</f>
        <v>2</v>
      </c>
    </row>
    <row r="2876" spans="1:34" x14ac:dyDescent="0.25">
      <c r="A2876">
        <v>3875</v>
      </c>
      <c r="B2876" t="s">
        <v>20152</v>
      </c>
      <c r="C2876" s="1">
        <v>44376</v>
      </c>
      <c r="D2876" s="8" t="s">
        <v>16975</v>
      </c>
      <c r="E2876" t="s">
        <v>733</v>
      </c>
      <c r="F2876" t="s">
        <v>846</v>
      </c>
      <c r="G2876" t="s">
        <v>26543</v>
      </c>
      <c r="H2876" t="s">
        <v>67</v>
      </c>
      <c r="I2876" t="s">
        <v>27</v>
      </c>
      <c r="J2876" t="s">
        <v>28</v>
      </c>
      <c r="K2876" t="s">
        <v>41</v>
      </c>
      <c r="L2876" t="s">
        <v>30</v>
      </c>
      <c r="M2876" t="s">
        <v>31</v>
      </c>
      <c r="N2876" s="20" t="s">
        <v>16975</v>
      </c>
      <c r="O2876" t="s">
        <v>118</v>
      </c>
      <c r="P2876" t="s">
        <v>358</v>
      </c>
      <c r="Q2876" s="2">
        <v>25438</v>
      </c>
      <c r="R2876" t="s">
        <v>69</v>
      </c>
      <c r="S2876" t="s">
        <v>64</v>
      </c>
      <c r="T2876" t="s">
        <v>45</v>
      </c>
      <c r="U2876" s="3">
        <v>81215</v>
      </c>
      <c r="V2876" t="s">
        <v>94</v>
      </c>
      <c r="W2876" t="s">
        <v>79</v>
      </c>
      <c r="X2876" t="s">
        <v>38</v>
      </c>
      <c r="Y2876">
        <v>3</v>
      </c>
      <c r="Z2876">
        <f>VLOOKUP(A2876,Table3[],3,0)</f>
        <v>5</v>
      </c>
      <c r="AA2876">
        <f>VLOOKUP(A2876,'employee_engagement survey data'!A2876:E3340,4,0)</f>
        <v>5</v>
      </c>
      <c r="AB2876">
        <f>VLOOKUP(A2876,'employee_engagement survey data'!A2876:E3115,5,0)</f>
        <v>1</v>
      </c>
      <c r="AC2876" t="str">
        <f>VLOOKUP(A2876,training_and_development!A2876:F2913,3,0)</f>
        <v>Leadership Development</v>
      </c>
      <c r="AD2876" t="str">
        <f>VLOOKUP(A2876,training_and_development!A2876:E3265,4,0)</f>
        <v>External</v>
      </c>
      <c r="AE2876" t="str">
        <f>VLOOKUP(A2876,training_and_development!A2876:F5873,5,0)</f>
        <v>Failed</v>
      </c>
      <c r="AF2876" t="str">
        <f>VLOOKUP(A2876,training_and_development!A2875:G2895,6,0)</f>
        <v>Edwardshaven</v>
      </c>
      <c r="AG2876" t="str">
        <f>VLOOKUP(A2876,training_and_development!A2876:H2884,7,0)</f>
        <v>Loretta Reynolds</v>
      </c>
      <c r="AH2876">
        <f>VLOOKUP(A2876,training_and_development!A2876:H2879,8,0)</f>
        <v>2</v>
      </c>
    </row>
    <row r="2877" spans="1:34" x14ac:dyDescent="0.25">
      <c r="A2877">
        <v>3876</v>
      </c>
      <c r="B2877" t="s">
        <v>20153</v>
      </c>
      <c r="C2877" s="1">
        <v>44493</v>
      </c>
      <c r="D2877" s="8" t="s">
        <v>16975</v>
      </c>
      <c r="E2877" t="s">
        <v>766</v>
      </c>
      <c r="F2877" t="s">
        <v>847</v>
      </c>
      <c r="G2877" t="s">
        <v>26543</v>
      </c>
      <c r="H2877" t="s">
        <v>26</v>
      </c>
      <c r="I2877" t="s">
        <v>27</v>
      </c>
      <c r="J2877" t="s">
        <v>28</v>
      </c>
      <c r="K2877" t="s">
        <v>29</v>
      </c>
      <c r="L2877" t="s">
        <v>30</v>
      </c>
      <c r="M2877" t="s">
        <v>31</v>
      </c>
      <c r="N2877" s="20" t="s">
        <v>16975</v>
      </c>
      <c r="O2877" t="s">
        <v>118</v>
      </c>
      <c r="P2877" t="s">
        <v>62</v>
      </c>
      <c r="Q2877" s="2">
        <v>19874</v>
      </c>
      <c r="R2877" t="s">
        <v>33</v>
      </c>
      <c r="S2877" t="s">
        <v>114</v>
      </c>
      <c r="T2877" t="s">
        <v>35</v>
      </c>
      <c r="U2877" s="3">
        <v>70578</v>
      </c>
      <c r="V2877" t="s">
        <v>46</v>
      </c>
      <c r="W2877" t="s">
        <v>59</v>
      </c>
      <c r="X2877" t="s">
        <v>337</v>
      </c>
      <c r="Y2877">
        <v>3</v>
      </c>
      <c r="Z2877">
        <f>VLOOKUP(A2877,Table3[],3,0)</f>
        <v>3</v>
      </c>
      <c r="AA2877">
        <f>VLOOKUP(A2877,'employee_engagement survey data'!A2877:E3341,4,0)</f>
        <v>2</v>
      </c>
      <c r="AB2877">
        <f>VLOOKUP(A2877,'employee_engagement survey data'!A2877:E3116,5,0)</f>
        <v>5</v>
      </c>
      <c r="AC2877" t="str">
        <f>VLOOKUP(A2877,training_and_development!A2877:F2914,3,0)</f>
        <v>Leadership Development</v>
      </c>
      <c r="AD2877" t="str">
        <f>VLOOKUP(A2877,training_and_development!A2877:E3266,4,0)</f>
        <v>External</v>
      </c>
      <c r="AE2877" t="str">
        <f>VLOOKUP(A2877,training_and_development!A2877:F5874,5,0)</f>
        <v>Failed</v>
      </c>
      <c r="AF2877" t="str">
        <f>VLOOKUP(A2877,training_and_development!A2876:G2896,6,0)</f>
        <v>Crosschester</v>
      </c>
      <c r="AG2877" t="str">
        <f>VLOOKUP(A2877,training_and_development!A2877:H2885,7,0)</f>
        <v>Gary Park</v>
      </c>
      <c r="AH2877">
        <f>VLOOKUP(A2877,training_and_development!A2877:H2880,8,0)</f>
        <v>1</v>
      </c>
    </row>
    <row r="2878" spans="1:34" x14ac:dyDescent="0.25">
      <c r="A2878">
        <v>3877</v>
      </c>
      <c r="B2878" t="s">
        <v>20154</v>
      </c>
      <c r="C2878" s="1">
        <v>43395</v>
      </c>
      <c r="D2878" s="8">
        <v>43928</v>
      </c>
      <c r="E2878" t="s">
        <v>730</v>
      </c>
      <c r="F2878" t="s">
        <v>848</v>
      </c>
      <c r="G2878" t="s">
        <v>26543</v>
      </c>
      <c r="H2878" t="s">
        <v>99</v>
      </c>
      <c r="I2878" t="s">
        <v>27</v>
      </c>
      <c r="J2878" t="s">
        <v>42</v>
      </c>
      <c r="K2878" t="s">
        <v>41</v>
      </c>
      <c r="L2878" t="s">
        <v>50</v>
      </c>
      <c r="M2878" t="s">
        <v>92</v>
      </c>
      <c r="N2878" s="20" t="s">
        <v>849</v>
      </c>
      <c r="O2878" t="s">
        <v>755</v>
      </c>
      <c r="P2878" t="s">
        <v>62</v>
      </c>
      <c r="Q2878" s="2">
        <v>27780</v>
      </c>
      <c r="R2878" t="s">
        <v>33</v>
      </c>
      <c r="S2878" t="s">
        <v>114</v>
      </c>
      <c r="T2878" t="s">
        <v>45</v>
      </c>
      <c r="U2878" s="3">
        <v>81607</v>
      </c>
      <c r="V2878" t="s">
        <v>94</v>
      </c>
      <c r="W2878" t="s">
        <v>59</v>
      </c>
      <c r="X2878" t="s">
        <v>337</v>
      </c>
      <c r="Y2878">
        <v>3</v>
      </c>
      <c r="Z2878">
        <f>VLOOKUP(A2878,Table3[],3,0)</f>
        <v>3</v>
      </c>
      <c r="AA2878">
        <f>VLOOKUP(A2878,'employee_engagement survey data'!A2878:E3342,4,0)</f>
        <v>3</v>
      </c>
      <c r="AB2878">
        <f>VLOOKUP(A2878,'employee_engagement survey data'!A2878:E3117,5,0)</f>
        <v>4</v>
      </c>
      <c r="AC2878" t="str">
        <f>VLOOKUP(A2878,training_and_development!A2878:F2915,3,0)</f>
        <v>Communication Skills</v>
      </c>
      <c r="AD2878" t="str">
        <f>VLOOKUP(A2878,training_and_development!A2878:E3267,4,0)</f>
        <v>External</v>
      </c>
      <c r="AE2878" t="str">
        <f>VLOOKUP(A2878,training_and_development!A2878:F5875,5,0)</f>
        <v>Completed</v>
      </c>
      <c r="AF2878" t="str">
        <f>VLOOKUP(A2878,training_and_development!A2877:G2897,6,0)</f>
        <v>Markhaven</v>
      </c>
      <c r="AG2878" t="str">
        <f>VLOOKUP(A2878,training_and_development!A2878:H2886,7,0)</f>
        <v>Jeremy Townsend</v>
      </c>
      <c r="AH2878">
        <f>VLOOKUP(A2878,training_and_development!A2878:H2881,8,0)</f>
        <v>1</v>
      </c>
    </row>
    <row r="2879" spans="1:34" x14ac:dyDescent="0.25">
      <c r="A2879">
        <v>3878</v>
      </c>
      <c r="B2879" t="s">
        <v>20155</v>
      </c>
      <c r="C2879" s="1">
        <v>43351</v>
      </c>
      <c r="D2879" s="8">
        <v>44431</v>
      </c>
      <c r="E2879" t="s">
        <v>730</v>
      </c>
      <c r="F2879" t="s">
        <v>850</v>
      </c>
      <c r="G2879" t="s">
        <v>26543</v>
      </c>
      <c r="H2879" t="s">
        <v>61</v>
      </c>
      <c r="I2879" t="s">
        <v>27</v>
      </c>
      <c r="J2879" t="s">
        <v>28</v>
      </c>
      <c r="K2879" t="s">
        <v>51</v>
      </c>
      <c r="L2879" t="s">
        <v>42</v>
      </c>
      <c r="M2879" t="s">
        <v>120</v>
      </c>
      <c r="N2879" s="20" t="s">
        <v>851</v>
      </c>
      <c r="O2879" t="s">
        <v>755</v>
      </c>
      <c r="P2879" t="s">
        <v>83</v>
      </c>
      <c r="Q2879" s="2">
        <v>24521</v>
      </c>
      <c r="R2879" t="s">
        <v>33</v>
      </c>
      <c r="S2879" t="s">
        <v>85</v>
      </c>
      <c r="T2879" t="s">
        <v>45</v>
      </c>
      <c r="U2879" s="3">
        <v>69536</v>
      </c>
      <c r="V2879" t="s">
        <v>58</v>
      </c>
      <c r="W2879" t="s">
        <v>79</v>
      </c>
      <c r="X2879" t="s">
        <v>38</v>
      </c>
      <c r="Y2879">
        <v>3</v>
      </c>
      <c r="Z2879">
        <f>VLOOKUP(A2879,Table3[],3,0)</f>
        <v>4</v>
      </c>
      <c r="AA2879">
        <f>VLOOKUP(A2879,'employee_engagement survey data'!A2879:E3343,4,0)</f>
        <v>4</v>
      </c>
      <c r="AB2879">
        <f>VLOOKUP(A2879,'employee_engagement survey data'!A2879:E3118,5,0)</f>
        <v>1</v>
      </c>
      <c r="AC2879" t="str">
        <f>VLOOKUP(A2879,training_and_development!A2879:F2916,3,0)</f>
        <v>Customer Service</v>
      </c>
      <c r="AD2879" t="str">
        <f>VLOOKUP(A2879,training_and_development!A2879:E3268,4,0)</f>
        <v>Internal</v>
      </c>
      <c r="AE2879" t="str">
        <f>VLOOKUP(A2879,training_and_development!A2879:F5876,5,0)</f>
        <v>Completed</v>
      </c>
      <c r="AF2879" t="str">
        <f>VLOOKUP(A2879,training_and_development!A2878:G2898,6,0)</f>
        <v>Fletchermouth</v>
      </c>
      <c r="AG2879" t="str">
        <f>VLOOKUP(A2879,training_and_development!A2879:H2887,7,0)</f>
        <v>Nancy Lewis</v>
      </c>
      <c r="AH2879">
        <f>VLOOKUP(A2879,training_and_development!A2879:H2882,8,0)</f>
        <v>5</v>
      </c>
    </row>
    <row r="2880" spans="1:34" x14ac:dyDescent="0.25">
      <c r="A2880">
        <v>3879</v>
      </c>
      <c r="B2880" t="s">
        <v>20156</v>
      </c>
      <c r="C2880" s="1">
        <v>43504</v>
      </c>
      <c r="D2880" s="8">
        <v>44981</v>
      </c>
      <c r="E2880" t="s">
        <v>730</v>
      </c>
      <c r="F2880" t="s">
        <v>852</v>
      </c>
      <c r="G2880" t="s">
        <v>26543</v>
      </c>
      <c r="H2880" t="s">
        <v>116</v>
      </c>
      <c r="I2880" t="s">
        <v>27</v>
      </c>
      <c r="J2880" t="s">
        <v>50</v>
      </c>
      <c r="K2880" t="s">
        <v>29</v>
      </c>
      <c r="L2880" t="s">
        <v>42</v>
      </c>
      <c r="M2880" t="s">
        <v>74</v>
      </c>
      <c r="N2880" s="20" t="s">
        <v>853</v>
      </c>
      <c r="O2880" t="s">
        <v>118</v>
      </c>
      <c r="P2880" t="s">
        <v>68</v>
      </c>
      <c r="Q2880" s="2">
        <v>35077</v>
      </c>
      <c r="R2880" t="s">
        <v>33</v>
      </c>
      <c r="S2880" t="s">
        <v>57</v>
      </c>
      <c r="T2880" t="s">
        <v>45</v>
      </c>
      <c r="U2880" s="3">
        <v>16655</v>
      </c>
      <c r="V2880" t="s">
        <v>46</v>
      </c>
      <c r="W2880" t="s">
        <v>65</v>
      </c>
      <c r="X2880" t="s">
        <v>38</v>
      </c>
      <c r="Y2880">
        <v>3</v>
      </c>
      <c r="Z2880">
        <f>VLOOKUP(A2880,Table3[],3,0)</f>
        <v>1</v>
      </c>
      <c r="AA2880">
        <f>VLOOKUP(A2880,'employee_engagement survey data'!A2880:E3344,4,0)</f>
        <v>5</v>
      </c>
      <c r="AB2880">
        <f>VLOOKUP(A2880,'employee_engagement survey data'!A2880:E3119,5,0)</f>
        <v>2</v>
      </c>
      <c r="AC2880" t="str">
        <f>VLOOKUP(A2880,training_and_development!A2880:F2917,3,0)</f>
        <v>Project Management</v>
      </c>
      <c r="AD2880" t="str">
        <f>VLOOKUP(A2880,training_and_development!A2880:E3269,4,0)</f>
        <v>Internal</v>
      </c>
      <c r="AE2880" t="str">
        <f>VLOOKUP(A2880,training_and_development!A2880:F5877,5,0)</f>
        <v>Failed</v>
      </c>
      <c r="AF2880" t="str">
        <f>VLOOKUP(A2880,training_and_development!A2879:G2899,6,0)</f>
        <v>South Jeremyberg</v>
      </c>
      <c r="AG2880" t="str">
        <f>VLOOKUP(A2880,training_and_development!A2880:H2888,7,0)</f>
        <v>Angel Mckinney</v>
      </c>
      <c r="AH2880">
        <f>VLOOKUP(A2880,training_and_development!A2880:H2883,8,0)</f>
        <v>2</v>
      </c>
    </row>
    <row r="2881" spans="1:34" x14ac:dyDescent="0.25">
      <c r="A2881">
        <v>3880</v>
      </c>
      <c r="B2881" t="s">
        <v>20157</v>
      </c>
      <c r="C2881" s="1">
        <v>44284</v>
      </c>
      <c r="D2881" s="8">
        <v>44374</v>
      </c>
      <c r="E2881" t="s">
        <v>730</v>
      </c>
      <c r="F2881" t="s">
        <v>854</v>
      </c>
      <c r="G2881" t="s">
        <v>26543</v>
      </c>
      <c r="H2881" t="s">
        <v>73</v>
      </c>
      <c r="I2881" t="s">
        <v>27</v>
      </c>
      <c r="J2881" t="s">
        <v>42</v>
      </c>
      <c r="K2881" t="s">
        <v>51</v>
      </c>
      <c r="L2881" t="s">
        <v>30</v>
      </c>
      <c r="M2881" t="s">
        <v>120</v>
      </c>
      <c r="N2881" s="20" t="s">
        <v>855</v>
      </c>
      <c r="O2881" t="s">
        <v>118</v>
      </c>
      <c r="P2881" t="s">
        <v>62</v>
      </c>
      <c r="Q2881" s="2">
        <v>26799</v>
      </c>
      <c r="R2881" t="s">
        <v>33</v>
      </c>
      <c r="S2881" t="s">
        <v>856</v>
      </c>
      <c r="T2881" t="s">
        <v>45</v>
      </c>
      <c r="U2881" s="3">
        <v>73726</v>
      </c>
      <c r="V2881" t="s">
        <v>71</v>
      </c>
      <c r="W2881" t="s">
        <v>59</v>
      </c>
      <c r="X2881" t="s">
        <v>38</v>
      </c>
      <c r="Y2881">
        <v>3</v>
      </c>
      <c r="Z2881">
        <f>VLOOKUP(A2881,Table3[],3,0)</f>
        <v>4</v>
      </c>
      <c r="AA2881">
        <f>VLOOKUP(A2881,'employee_engagement survey data'!A2881:E3345,4,0)</f>
        <v>3</v>
      </c>
      <c r="AB2881">
        <f>VLOOKUP(A2881,'employee_engagement survey data'!A2881:E3120,5,0)</f>
        <v>1</v>
      </c>
      <c r="AC2881" t="str">
        <f>VLOOKUP(A2881,training_and_development!A2881:F2918,3,0)</f>
        <v>Communication Skills</v>
      </c>
      <c r="AD2881" t="str">
        <f>VLOOKUP(A2881,training_and_development!A2881:E3270,4,0)</f>
        <v>Internal</v>
      </c>
      <c r="AE2881" t="str">
        <f>VLOOKUP(A2881,training_and_development!A2881:F5878,5,0)</f>
        <v>Completed</v>
      </c>
      <c r="AF2881" t="str">
        <f>VLOOKUP(A2881,training_and_development!A2880:G2900,6,0)</f>
        <v>Randallport</v>
      </c>
      <c r="AG2881" t="str">
        <f>VLOOKUP(A2881,training_and_development!A2881:H2889,7,0)</f>
        <v>Kyle Davis</v>
      </c>
      <c r="AH2881">
        <f>VLOOKUP(A2881,training_and_development!A2881:H2884,8,0)</f>
        <v>3</v>
      </c>
    </row>
    <row r="2882" spans="1:34" x14ac:dyDescent="0.25">
      <c r="A2882">
        <v>3881</v>
      </c>
      <c r="B2882" t="s">
        <v>20158</v>
      </c>
      <c r="C2882" s="1">
        <v>43635</v>
      </c>
      <c r="D2882" s="8" t="s">
        <v>16975</v>
      </c>
      <c r="E2882" t="s">
        <v>727</v>
      </c>
      <c r="F2882" t="s">
        <v>857</v>
      </c>
      <c r="G2882" t="s">
        <v>26543</v>
      </c>
      <c r="H2882" t="s">
        <v>87</v>
      </c>
      <c r="I2882" t="s">
        <v>27</v>
      </c>
      <c r="J2882" t="s">
        <v>42</v>
      </c>
      <c r="K2882" t="s">
        <v>51</v>
      </c>
      <c r="L2882" t="s">
        <v>42</v>
      </c>
      <c r="M2882" t="s">
        <v>31</v>
      </c>
      <c r="N2882" s="20" t="s">
        <v>16975</v>
      </c>
      <c r="O2882" t="s">
        <v>118</v>
      </c>
      <c r="P2882" t="s">
        <v>68</v>
      </c>
      <c r="Q2882" s="2">
        <v>33920</v>
      </c>
      <c r="R2882" t="s">
        <v>33</v>
      </c>
      <c r="S2882" t="s">
        <v>64</v>
      </c>
      <c r="T2882" t="s">
        <v>45</v>
      </c>
      <c r="U2882" s="3">
        <v>14181</v>
      </c>
      <c r="V2882" t="s">
        <v>58</v>
      </c>
      <c r="W2882" t="s">
        <v>79</v>
      </c>
      <c r="X2882" t="s">
        <v>38</v>
      </c>
      <c r="Y2882">
        <v>3</v>
      </c>
      <c r="Z2882">
        <f>VLOOKUP(A2882,Table3[],3,0)</f>
        <v>5</v>
      </c>
      <c r="AA2882">
        <f>VLOOKUP(A2882,'employee_engagement survey data'!A2882:E3346,4,0)</f>
        <v>3</v>
      </c>
      <c r="AB2882">
        <f>VLOOKUP(A2882,'employee_engagement survey data'!A2882:E3121,5,0)</f>
        <v>5</v>
      </c>
      <c r="AC2882" t="str">
        <f>VLOOKUP(A2882,training_and_development!A2882:F2919,3,0)</f>
        <v>Project Management</v>
      </c>
      <c r="AD2882" t="str">
        <f>VLOOKUP(A2882,training_and_development!A2882:E3271,4,0)</f>
        <v>External</v>
      </c>
      <c r="AE2882" t="str">
        <f>VLOOKUP(A2882,training_and_development!A2882:F5879,5,0)</f>
        <v>Failed</v>
      </c>
      <c r="AF2882" t="str">
        <f>VLOOKUP(A2882,training_and_development!A2881:G2901,6,0)</f>
        <v>Edwardville</v>
      </c>
      <c r="AG2882" t="str">
        <f>VLOOKUP(A2882,training_and_development!A2882:H2890,7,0)</f>
        <v>Beth Hughes</v>
      </c>
      <c r="AH2882">
        <f>VLOOKUP(A2882,training_and_development!A2882:H2885,8,0)</f>
        <v>3</v>
      </c>
    </row>
    <row r="2883" spans="1:34" x14ac:dyDescent="0.25">
      <c r="A2883">
        <v>3882</v>
      </c>
      <c r="B2883" t="s">
        <v>20159</v>
      </c>
      <c r="C2883" s="1">
        <v>43495</v>
      </c>
      <c r="D2883" s="8" t="s">
        <v>16975</v>
      </c>
      <c r="E2883" t="s">
        <v>727</v>
      </c>
      <c r="F2883" t="s">
        <v>858</v>
      </c>
      <c r="G2883" t="s">
        <v>26543</v>
      </c>
      <c r="H2883" t="s">
        <v>49</v>
      </c>
      <c r="I2883" t="s">
        <v>27</v>
      </c>
      <c r="J2883" t="s">
        <v>28</v>
      </c>
      <c r="K2883" t="s">
        <v>29</v>
      </c>
      <c r="L2883" t="s">
        <v>42</v>
      </c>
      <c r="M2883" t="s">
        <v>31</v>
      </c>
      <c r="N2883" s="20" t="s">
        <v>16975</v>
      </c>
      <c r="O2883" t="s">
        <v>118</v>
      </c>
      <c r="P2883" t="s">
        <v>281</v>
      </c>
      <c r="Q2883" s="2">
        <v>16848</v>
      </c>
      <c r="R2883" t="s">
        <v>33</v>
      </c>
      <c r="S2883" t="s">
        <v>140</v>
      </c>
      <c r="T2883" t="s">
        <v>35</v>
      </c>
      <c r="U2883" s="3">
        <v>14438</v>
      </c>
      <c r="V2883" t="s">
        <v>94</v>
      </c>
      <c r="W2883" t="s">
        <v>65</v>
      </c>
      <c r="X2883" t="s">
        <v>38</v>
      </c>
      <c r="Y2883">
        <v>3</v>
      </c>
      <c r="Z2883">
        <f>VLOOKUP(A2883,Table3[],3,0)</f>
        <v>5</v>
      </c>
      <c r="AA2883">
        <f>VLOOKUP(A2883,'employee_engagement survey data'!A2883:E3347,4,0)</f>
        <v>3</v>
      </c>
      <c r="AB2883">
        <f>VLOOKUP(A2883,'employee_engagement survey data'!A2883:E3122,5,0)</f>
        <v>3</v>
      </c>
      <c r="AC2883" t="str">
        <f>VLOOKUP(A2883,training_and_development!A2883:F2920,3,0)</f>
        <v>Customer Service</v>
      </c>
      <c r="AD2883" t="str">
        <f>VLOOKUP(A2883,training_and_development!A2883:E3272,4,0)</f>
        <v>Internal</v>
      </c>
      <c r="AE2883" t="str">
        <f>VLOOKUP(A2883,training_and_development!A2883:F5880,5,0)</f>
        <v>Completed</v>
      </c>
      <c r="AF2883" t="str">
        <f>VLOOKUP(A2883,training_and_development!A2882:G2902,6,0)</f>
        <v>Blanchardton</v>
      </c>
      <c r="AG2883" t="str">
        <f>VLOOKUP(A2883,training_and_development!A2883:H2891,7,0)</f>
        <v>Brandon Brown</v>
      </c>
      <c r="AH2883">
        <f>VLOOKUP(A2883,training_and_development!A2883:H2886,8,0)</f>
        <v>2</v>
      </c>
    </row>
    <row r="2884" spans="1:34" x14ac:dyDescent="0.25">
      <c r="A2884">
        <v>3883</v>
      </c>
      <c r="B2884" t="s">
        <v>20160</v>
      </c>
      <c r="C2884" s="1">
        <v>44687</v>
      </c>
      <c r="D2884" s="8">
        <v>44830</v>
      </c>
      <c r="E2884" t="s">
        <v>727</v>
      </c>
      <c r="F2884" t="s">
        <v>859</v>
      </c>
      <c r="G2884" t="s">
        <v>26543</v>
      </c>
      <c r="H2884" t="s">
        <v>67</v>
      </c>
      <c r="I2884" t="s">
        <v>27</v>
      </c>
      <c r="J2884" t="s">
        <v>28</v>
      </c>
      <c r="K2884" t="s">
        <v>51</v>
      </c>
      <c r="L2884" t="s">
        <v>50</v>
      </c>
      <c r="M2884" t="s">
        <v>74</v>
      </c>
      <c r="N2884" s="20" t="s">
        <v>860</v>
      </c>
      <c r="O2884" t="s">
        <v>118</v>
      </c>
      <c r="P2884" t="s">
        <v>68</v>
      </c>
      <c r="Q2884" s="2">
        <v>33405</v>
      </c>
      <c r="R2884" t="s">
        <v>33</v>
      </c>
      <c r="S2884" t="s">
        <v>210</v>
      </c>
      <c r="T2884" t="s">
        <v>35</v>
      </c>
      <c r="U2884" s="3">
        <v>11294</v>
      </c>
      <c r="V2884" t="s">
        <v>36</v>
      </c>
      <c r="W2884" t="s">
        <v>37</v>
      </c>
      <c r="X2884" t="s">
        <v>38</v>
      </c>
      <c r="Y2884">
        <v>3</v>
      </c>
      <c r="Z2884">
        <f>VLOOKUP(A2884,Table3[],3,0)</f>
        <v>2</v>
      </c>
      <c r="AA2884">
        <f>VLOOKUP(A2884,'employee_engagement survey data'!A2884:E3348,4,0)</f>
        <v>2</v>
      </c>
      <c r="AB2884">
        <f>VLOOKUP(A2884,'employee_engagement survey data'!A2884:E3123,5,0)</f>
        <v>1</v>
      </c>
      <c r="AC2884" t="str">
        <f>VLOOKUP(A2884,training_and_development!A2884:F2921,3,0)</f>
        <v>Communication Skills</v>
      </c>
      <c r="AD2884" t="str">
        <f>VLOOKUP(A2884,training_and_development!A2884:E3273,4,0)</f>
        <v>Internal</v>
      </c>
      <c r="AE2884" t="str">
        <f>VLOOKUP(A2884,training_and_development!A2884:F5881,5,0)</f>
        <v>Failed</v>
      </c>
      <c r="AF2884" t="str">
        <f>VLOOKUP(A2884,training_and_development!A2883:G2903,6,0)</f>
        <v>North Erin</v>
      </c>
      <c r="AG2884" t="str">
        <f>VLOOKUP(A2884,training_and_development!A2884:H2892,7,0)</f>
        <v>Alexandria Davis</v>
      </c>
      <c r="AH2884">
        <f>VLOOKUP(A2884,training_and_development!A2884:H2887,8,0)</f>
        <v>2</v>
      </c>
    </row>
    <row r="2885" spans="1:34" x14ac:dyDescent="0.25">
      <c r="A2885">
        <v>3884</v>
      </c>
      <c r="B2885" t="s">
        <v>20161</v>
      </c>
      <c r="C2885" s="1">
        <v>43498</v>
      </c>
      <c r="D2885" s="8" t="s">
        <v>16975</v>
      </c>
      <c r="E2885" t="s">
        <v>727</v>
      </c>
      <c r="F2885" t="s">
        <v>861</v>
      </c>
      <c r="G2885" t="s">
        <v>26543</v>
      </c>
      <c r="H2885" t="s">
        <v>26</v>
      </c>
      <c r="I2885" t="s">
        <v>27</v>
      </c>
      <c r="J2885" t="s">
        <v>50</v>
      </c>
      <c r="K2885" t="s">
        <v>51</v>
      </c>
      <c r="L2885" t="s">
        <v>30</v>
      </c>
      <c r="M2885" t="s">
        <v>31</v>
      </c>
      <c r="N2885" s="20" t="s">
        <v>16975</v>
      </c>
      <c r="O2885" t="s">
        <v>118</v>
      </c>
      <c r="P2885" t="s">
        <v>83</v>
      </c>
      <c r="Q2885" s="2">
        <v>31894</v>
      </c>
      <c r="R2885" t="s">
        <v>33</v>
      </c>
      <c r="S2885" t="s">
        <v>85</v>
      </c>
      <c r="T2885" t="s">
        <v>35</v>
      </c>
      <c r="U2885" s="3">
        <v>96985</v>
      </c>
      <c r="V2885" t="s">
        <v>71</v>
      </c>
      <c r="W2885" t="s">
        <v>37</v>
      </c>
      <c r="X2885" t="s">
        <v>38</v>
      </c>
      <c r="Y2885">
        <v>3</v>
      </c>
      <c r="Z2885">
        <f>VLOOKUP(A2885,Table3[],3,0)</f>
        <v>4</v>
      </c>
      <c r="AA2885">
        <f>VLOOKUP(A2885,'employee_engagement survey data'!A2885:E3349,4,0)</f>
        <v>2</v>
      </c>
      <c r="AB2885">
        <f>VLOOKUP(A2885,'employee_engagement survey data'!A2885:E3124,5,0)</f>
        <v>3</v>
      </c>
      <c r="AC2885" t="str">
        <f>VLOOKUP(A2885,training_and_development!A2885:F2922,3,0)</f>
        <v>Customer Service</v>
      </c>
      <c r="AD2885" t="str">
        <f>VLOOKUP(A2885,training_and_development!A2885:E3274,4,0)</f>
        <v>External</v>
      </c>
      <c r="AE2885" t="str">
        <f>VLOOKUP(A2885,training_and_development!A2885:F5882,5,0)</f>
        <v>Completed</v>
      </c>
      <c r="AF2885" t="str">
        <f>VLOOKUP(A2885,training_and_development!A2884:G2904,6,0)</f>
        <v>Martinbury</v>
      </c>
      <c r="AG2885" t="str">
        <f>VLOOKUP(A2885,training_and_development!A2885:H2893,7,0)</f>
        <v>Amy Garcia</v>
      </c>
      <c r="AH2885">
        <f>VLOOKUP(A2885,training_and_development!A2885:H2888,8,0)</f>
        <v>1</v>
      </c>
    </row>
    <row r="2886" spans="1:34" x14ac:dyDescent="0.25">
      <c r="A2886">
        <v>3885</v>
      </c>
      <c r="B2886" t="s">
        <v>20162</v>
      </c>
      <c r="C2886" s="1">
        <v>44538</v>
      </c>
      <c r="D2886" s="8" t="s">
        <v>16975</v>
      </c>
      <c r="E2886" t="s">
        <v>733</v>
      </c>
      <c r="F2886" t="s">
        <v>862</v>
      </c>
      <c r="G2886" t="s">
        <v>26543</v>
      </c>
      <c r="H2886" t="s">
        <v>40</v>
      </c>
      <c r="I2886" t="s">
        <v>27</v>
      </c>
      <c r="J2886" t="s">
        <v>50</v>
      </c>
      <c r="K2886" t="s">
        <v>51</v>
      </c>
      <c r="L2886" t="s">
        <v>42</v>
      </c>
      <c r="M2886" t="s">
        <v>31</v>
      </c>
      <c r="N2886" s="20" t="s">
        <v>16975</v>
      </c>
      <c r="O2886" t="s">
        <v>118</v>
      </c>
      <c r="P2886" t="s">
        <v>83</v>
      </c>
      <c r="Q2886" s="2">
        <v>17827</v>
      </c>
      <c r="R2886" t="s">
        <v>69</v>
      </c>
      <c r="S2886" t="s">
        <v>85</v>
      </c>
      <c r="T2886" t="s">
        <v>35</v>
      </c>
      <c r="U2886" s="3">
        <v>93436</v>
      </c>
      <c r="V2886" t="s">
        <v>71</v>
      </c>
      <c r="W2886" t="s">
        <v>59</v>
      </c>
      <c r="X2886" t="s">
        <v>38</v>
      </c>
      <c r="Y2886">
        <v>3</v>
      </c>
      <c r="Z2886">
        <f>VLOOKUP(A2886,Table3[],3,0)</f>
        <v>5</v>
      </c>
      <c r="AA2886">
        <f>VLOOKUP(A2886,'employee_engagement survey data'!A2886:E3350,4,0)</f>
        <v>5</v>
      </c>
      <c r="AB2886">
        <f>VLOOKUP(A2886,'employee_engagement survey data'!A2886:E3125,5,0)</f>
        <v>5</v>
      </c>
      <c r="AC2886" t="str">
        <f>VLOOKUP(A2886,training_and_development!A2886:F2923,3,0)</f>
        <v>Communication Skills</v>
      </c>
      <c r="AD2886" t="str">
        <f>VLOOKUP(A2886,training_and_development!A2886:E3275,4,0)</f>
        <v>External</v>
      </c>
      <c r="AE2886" t="str">
        <f>VLOOKUP(A2886,training_and_development!A2886:F5883,5,0)</f>
        <v>Failed</v>
      </c>
      <c r="AF2886" t="str">
        <f>VLOOKUP(A2886,training_and_development!A2885:G2905,6,0)</f>
        <v>Lindseyberg</v>
      </c>
      <c r="AG2886" t="str">
        <f>VLOOKUP(A2886,training_and_development!A2886:H2894,7,0)</f>
        <v>Brian Brown</v>
      </c>
      <c r="AH2886">
        <f>VLOOKUP(A2886,training_and_development!A2886:H2889,8,0)</f>
        <v>2</v>
      </c>
    </row>
    <row r="2887" spans="1:34" x14ac:dyDescent="0.25">
      <c r="A2887">
        <v>3886</v>
      </c>
      <c r="B2887" t="s">
        <v>20163</v>
      </c>
      <c r="C2887" s="1">
        <v>43385</v>
      </c>
      <c r="D2887" s="8" t="s">
        <v>16975</v>
      </c>
      <c r="E2887" t="s">
        <v>733</v>
      </c>
      <c r="F2887" t="s">
        <v>863</v>
      </c>
      <c r="G2887" t="s">
        <v>26543</v>
      </c>
      <c r="H2887" t="s">
        <v>99</v>
      </c>
      <c r="I2887" t="s">
        <v>27</v>
      </c>
      <c r="J2887" t="s">
        <v>42</v>
      </c>
      <c r="K2887" t="s">
        <v>51</v>
      </c>
      <c r="L2887" t="s">
        <v>30</v>
      </c>
      <c r="M2887" t="s">
        <v>31</v>
      </c>
      <c r="N2887" s="20" t="s">
        <v>16975</v>
      </c>
      <c r="O2887" t="s">
        <v>118</v>
      </c>
      <c r="P2887" t="s">
        <v>281</v>
      </c>
      <c r="Q2887" s="2">
        <v>28465</v>
      </c>
      <c r="R2887" t="s">
        <v>69</v>
      </c>
      <c r="S2887" t="s">
        <v>78</v>
      </c>
      <c r="T2887" t="s">
        <v>45</v>
      </c>
      <c r="U2887" s="3">
        <v>42646</v>
      </c>
      <c r="V2887" t="s">
        <v>58</v>
      </c>
      <c r="W2887" t="s">
        <v>59</v>
      </c>
      <c r="X2887" t="s">
        <v>38</v>
      </c>
      <c r="Y2887">
        <v>3</v>
      </c>
      <c r="Z2887">
        <f>VLOOKUP(A2887,Table3[],3,0)</f>
        <v>5</v>
      </c>
      <c r="AA2887">
        <f>VLOOKUP(A2887,'employee_engagement survey data'!A2887:E3351,4,0)</f>
        <v>2</v>
      </c>
      <c r="AB2887">
        <f>VLOOKUP(A2887,'employee_engagement survey data'!A2887:E3126,5,0)</f>
        <v>5</v>
      </c>
      <c r="AC2887" t="str">
        <f>VLOOKUP(A2887,training_and_development!A2887:F2924,3,0)</f>
        <v>Technical Skills</v>
      </c>
      <c r="AD2887" t="str">
        <f>VLOOKUP(A2887,training_and_development!A2887:E3276,4,0)</f>
        <v>External</v>
      </c>
      <c r="AE2887" t="str">
        <f>VLOOKUP(A2887,training_and_development!A2887:F5884,5,0)</f>
        <v>Completed</v>
      </c>
      <c r="AF2887" t="str">
        <f>VLOOKUP(A2887,training_and_development!A2886:G2906,6,0)</f>
        <v>Lake Charlesborough</v>
      </c>
      <c r="AG2887" t="str">
        <f>VLOOKUP(A2887,training_and_development!A2887:H2895,7,0)</f>
        <v>Dr. Allison Reese</v>
      </c>
      <c r="AH2887">
        <f>VLOOKUP(A2887,training_and_development!A2887:H2890,8,0)</f>
        <v>4</v>
      </c>
    </row>
    <row r="2888" spans="1:34" x14ac:dyDescent="0.25">
      <c r="A2888">
        <v>3887</v>
      </c>
      <c r="B2888" t="s">
        <v>20164</v>
      </c>
      <c r="C2888" s="1">
        <v>44673</v>
      </c>
      <c r="D2888" s="8">
        <v>45061</v>
      </c>
      <c r="E2888" t="s">
        <v>733</v>
      </c>
      <c r="F2888" t="s">
        <v>864</v>
      </c>
      <c r="G2888" t="s">
        <v>26543</v>
      </c>
      <c r="H2888" t="s">
        <v>87</v>
      </c>
      <c r="I2888" t="s">
        <v>741</v>
      </c>
      <c r="J2888" t="s">
        <v>28</v>
      </c>
      <c r="K2888" t="s">
        <v>51</v>
      </c>
      <c r="L2888" t="s">
        <v>30</v>
      </c>
      <c r="M2888" t="s">
        <v>100</v>
      </c>
      <c r="N2888" s="20" t="s">
        <v>865</v>
      </c>
      <c r="O2888" t="s">
        <v>118</v>
      </c>
      <c r="P2888" t="s">
        <v>62</v>
      </c>
      <c r="Q2888" s="2">
        <v>19899</v>
      </c>
      <c r="R2888" t="s">
        <v>69</v>
      </c>
      <c r="S2888" t="s">
        <v>172</v>
      </c>
      <c r="T2888" t="s">
        <v>45</v>
      </c>
      <c r="U2888" s="3">
        <v>54502</v>
      </c>
      <c r="V2888" t="s">
        <v>36</v>
      </c>
      <c r="W2888" t="s">
        <v>79</v>
      </c>
      <c r="X2888" t="s">
        <v>80</v>
      </c>
      <c r="Y2888">
        <v>3</v>
      </c>
      <c r="Z2888">
        <f>VLOOKUP(A2888,Table3[],3,0)</f>
        <v>2</v>
      </c>
      <c r="AA2888">
        <f>VLOOKUP(A2888,'employee_engagement survey data'!A2888:E3352,4,0)</f>
        <v>3</v>
      </c>
      <c r="AB2888">
        <f>VLOOKUP(A2888,'employee_engagement survey data'!A2888:E3127,5,0)</f>
        <v>5</v>
      </c>
      <c r="AC2888" t="str">
        <f>VLOOKUP(A2888,training_and_development!A2888:F2925,3,0)</f>
        <v>Communication Skills</v>
      </c>
      <c r="AD2888" t="str">
        <f>VLOOKUP(A2888,training_and_development!A2888:E3277,4,0)</f>
        <v>External</v>
      </c>
      <c r="AE2888" t="str">
        <f>VLOOKUP(A2888,training_and_development!A2888:F5885,5,0)</f>
        <v>Failed</v>
      </c>
      <c r="AF2888" t="str">
        <f>VLOOKUP(A2888,training_and_development!A2887:G2907,6,0)</f>
        <v>Millerville</v>
      </c>
      <c r="AG2888" t="str">
        <f>VLOOKUP(A2888,training_and_development!A2888:H2896,7,0)</f>
        <v>Mark Lewis</v>
      </c>
      <c r="AH2888">
        <f>VLOOKUP(A2888,training_and_development!A2888:H2891,8,0)</f>
        <v>1</v>
      </c>
    </row>
    <row r="2889" spans="1:34" x14ac:dyDescent="0.25">
      <c r="A2889">
        <v>3888</v>
      </c>
      <c r="B2889" t="s">
        <v>20165</v>
      </c>
      <c r="C2889" s="1">
        <v>44444</v>
      </c>
      <c r="D2889" s="8">
        <v>44750</v>
      </c>
      <c r="E2889" t="s">
        <v>766</v>
      </c>
      <c r="F2889" t="s">
        <v>866</v>
      </c>
      <c r="G2889" t="s">
        <v>26543</v>
      </c>
      <c r="H2889" t="s">
        <v>49</v>
      </c>
      <c r="I2889" t="s">
        <v>741</v>
      </c>
      <c r="J2889" t="s">
        <v>50</v>
      </c>
      <c r="K2889" t="s">
        <v>51</v>
      </c>
      <c r="L2889" t="s">
        <v>50</v>
      </c>
      <c r="M2889" t="s">
        <v>100</v>
      </c>
      <c r="N2889" s="20" t="s">
        <v>867</v>
      </c>
      <c r="O2889" t="s">
        <v>118</v>
      </c>
      <c r="P2889" t="s">
        <v>83</v>
      </c>
      <c r="Q2889" s="2">
        <v>31948</v>
      </c>
      <c r="R2889" t="s">
        <v>33</v>
      </c>
      <c r="S2889" t="s">
        <v>85</v>
      </c>
      <c r="T2889" t="s">
        <v>35</v>
      </c>
      <c r="U2889" s="3">
        <v>88391</v>
      </c>
      <c r="V2889" t="s">
        <v>58</v>
      </c>
      <c r="W2889" t="s">
        <v>79</v>
      </c>
      <c r="X2889" t="s">
        <v>38</v>
      </c>
      <c r="Y2889">
        <v>3</v>
      </c>
      <c r="Z2889">
        <f>VLOOKUP(A2889,Table3[],3,0)</f>
        <v>3</v>
      </c>
      <c r="AA2889">
        <f>VLOOKUP(A2889,'employee_engagement survey data'!A2889:E3353,4,0)</f>
        <v>1</v>
      </c>
      <c r="AB2889">
        <f>VLOOKUP(A2889,'employee_engagement survey data'!A2889:E3128,5,0)</f>
        <v>4</v>
      </c>
      <c r="AC2889" t="str">
        <f>VLOOKUP(A2889,training_and_development!A2889:F2926,3,0)</f>
        <v>Project Management</v>
      </c>
      <c r="AD2889" t="str">
        <f>VLOOKUP(A2889,training_and_development!A2889:E3278,4,0)</f>
        <v>Internal</v>
      </c>
      <c r="AE2889" t="str">
        <f>VLOOKUP(A2889,training_and_development!A2889:F5886,5,0)</f>
        <v>Completed</v>
      </c>
      <c r="AF2889" t="str">
        <f>VLOOKUP(A2889,training_and_development!A2888:G2908,6,0)</f>
        <v>Laraside</v>
      </c>
      <c r="AG2889" t="str">
        <f>VLOOKUP(A2889,training_and_development!A2889:H2897,7,0)</f>
        <v>Kevin Paul</v>
      </c>
      <c r="AH2889">
        <f>VLOOKUP(A2889,training_and_development!A2889:H2892,8,0)</f>
        <v>4</v>
      </c>
    </row>
    <row r="2890" spans="1:34" x14ac:dyDescent="0.25">
      <c r="A2890">
        <v>3889</v>
      </c>
      <c r="B2890" t="s">
        <v>20166</v>
      </c>
      <c r="C2890" s="1">
        <v>44809</v>
      </c>
      <c r="D2890" s="8">
        <v>44864</v>
      </c>
      <c r="E2890" t="s">
        <v>730</v>
      </c>
      <c r="F2890" t="s">
        <v>868</v>
      </c>
      <c r="G2890" t="s">
        <v>26543</v>
      </c>
      <c r="H2890" t="s">
        <v>61</v>
      </c>
      <c r="I2890" t="s">
        <v>27</v>
      </c>
      <c r="J2890" t="s">
        <v>28</v>
      </c>
      <c r="K2890" t="s">
        <v>51</v>
      </c>
      <c r="L2890" t="s">
        <v>42</v>
      </c>
      <c r="M2890" t="s">
        <v>92</v>
      </c>
      <c r="N2890" s="20" t="s">
        <v>869</v>
      </c>
      <c r="O2890" t="s">
        <v>755</v>
      </c>
      <c r="P2890" t="s">
        <v>62</v>
      </c>
      <c r="Q2890" s="2">
        <v>30239</v>
      </c>
      <c r="R2890" t="s">
        <v>33</v>
      </c>
      <c r="S2890" t="s">
        <v>144</v>
      </c>
      <c r="T2890" t="s">
        <v>45</v>
      </c>
      <c r="U2890" s="3">
        <v>26421</v>
      </c>
      <c r="V2890" t="s">
        <v>71</v>
      </c>
      <c r="W2890" t="s">
        <v>59</v>
      </c>
      <c r="X2890" t="s">
        <v>38</v>
      </c>
      <c r="Y2890">
        <v>3</v>
      </c>
      <c r="Z2890">
        <f>VLOOKUP(A2890,Table3[],3,0)</f>
        <v>2</v>
      </c>
      <c r="AA2890">
        <f>VLOOKUP(A2890,'employee_engagement survey data'!A2890:E3354,4,0)</f>
        <v>1</v>
      </c>
      <c r="AB2890">
        <f>VLOOKUP(A2890,'employee_engagement survey data'!A2890:E3129,5,0)</f>
        <v>1</v>
      </c>
      <c r="AC2890" t="str">
        <f>VLOOKUP(A2890,training_and_development!A2890:F2927,3,0)</f>
        <v>Technical Skills</v>
      </c>
      <c r="AD2890" t="str">
        <f>VLOOKUP(A2890,training_and_development!A2890:E3279,4,0)</f>
        <v>External</v>
      </c>
      <c r="AE2890" t="str">
        <f>VLOOKUP(A2890,training_and_development!A2890:F5887,5,0)</f>
        <v>Failed</v>
      </c>
      <c r="AF2890" t="str">
        <f>VLOOKUP(A2890,training_and_development!A2889:G2909,6,0)</f>
        <v>Courtneyville</v>
      </c>
      <c r="AG2890" t="str">
        <f>VLOOKUP(A2890,training_and_development!A2890:H2898,7,0)</f>
        <v>Martha Clements</v>
      </c>
      <c r="AH2890">
        <f>VLOOKUP(A2890,training_and_development!A2890:H2893,8,0)</f>
        <v>1</v>
      </c>
    </row>
    <row r="2891" spans="1:34" x14ac:dyDescent="0.25">
      <c r="A2891">
        <v>3890</v>
      </c>
      <c r="B2891" t="s">
        <v>20167</v>
      </c>
      <c r="C2891" s="1">
        <v>44761</v>
      </c>
      <c r="D2891" s="8">
        <v>45041</v>
      </c>
      <c r="E2891" t="s">
        <v>730</v>
      </c>
      <c r="F2891" t="s">
        <v>870</v>
      </c>
      <c r="G2891" t="s">
        <v>26543</v>
      </c>
      <c r="H2891" t="s">
        <v>73</v>
      </c>
      <c r="I2891" t="s">
        <v>27</v>
      </c>
      <c r="J2891" t="s">
        <v>50</v>
      </c>
      <c r="K2891" t="s">
        <v>51</v>
      </c>
      <c r="L2891" t="s">
        <v>30</v>
      </c>
      <c r="M2891" t="s">
        <v>92</v>
      </c>
      <c r="N2891" s="20" t="s">
        <v>871</v>
      </c>
      <c r="O2891" t="s">
        <v>118</v>
      </c>
      <c r="P2891" t="s">
        <v>62</v>
      </c>
      <c r="Q2891" s="2">
        <v>36392</v>
      </c>
      <c r="R2891" t="s">
        <v>33</v>
      </c>
      <c r="S2891" t="s">
        <v>144</v>
      </c>
      <c r="T2891" t="s">
        <v>45</v>
      </c>
      <c r="U2891" s="3">
        <v>85660</v>
      </c>
      <c r="V2891" t="s">
        <v>94</v>
      </c>
      <c r="W2891" t="s">
        <v>79</v>
      </c>
      <c r="X2891" t="s">
        <v>38</v>
      </c>
      <c r="Y2891">
        <v>3</v>
      </c>
      <c r="Z2891">
        <f>VLOOKUP(A2891,Table3[],3,0)</f>
        <v>2</v>
      </c>
      <c r="AA2891">
        <f>VLOOKUP(A2891,'employee_engagement survey data'!A2891:E3355,4,0)</f>
        <v>3</v>
      </c>
      <c r="AB2891">
        <f>VLOOKUP(A2891,'employee_engagement survey data'!A2891:E3130,5,0)</f>
        <v>3</v>
      </c>
      <c r="AC2891" t="str">
        <f>VLOOKUP(A2891,training_and_development!A2891:F2928,3,0)</f>
        <v>Project Management</v>
      </c>
      <c r="AD2891" t="str">
        <f>VLOOKUP(A2891,training_and_development!A2891:E3280,4,0)</f>
        <v>External</v>
      </c>
      <c r="AE2891" t="str">
        <f>VLOOKUP(A2891,training_and_development!A2891:F5888,5,0)</f>
        <v>Completed</v>
      </c>
      <c r="AF2891" t="str">
        <f>VLOOKUP(A2891,training_and_development!A2890:G2910,6,0)</f>
        <v>North Rebeccafurt</v>
      </c>
      <c r="AG2891" t="str">
        <f>VLOOKUP(A2891,training_and_development!A2891:H2899,7,0)</f>
        <v>Brian Salazar II</v>
      </c>
      <c r="AH2891">
        <f>VLOOKUP(A2891,training_and_development!A2891:H2894,8,0)</f>
        <v>4</v>
      </c>
    </row>
    <row r="2892" spans="1:34" x14ac:dyDescent="0.25">
      <c r="A2892">
        <v>3891</v>
      </c>
      <c r="B2892" t="s">
        <v>20168</v>
      </c>
      <c r="C2892" s="1">
        <v>44707</v>
      </c>
      <c r="D2892" s="8" t="s">
        <v>16975</v>
      </c>
      <c r="E2892" t="s">
        <v>730</v>
      </c>
      <c r="F2892" t="s">
        <v>872</v>
      </c>
      <c r="G2892" t="s">
        <v>26543</v>
      </c>
      <c r="H2892" t="s">
        <v>67</v>
      </c>
      <c r="I2892" t="s">
        <v>27</v>
      </c>
      <c r="J2892" t="s">
        <v>50</v>
      </c>
      <c r="K2892" t="s">
        <v>29</v>
      </c>
      <c r="L2892" t="s">
        <v>30</v>
      </c>
      <c r="M2892" t="s">
        <v>31</v>
      </c>
      <c r="N2892" s="20" t="s">
        <v>16975</v>
      </c>
      <c r="O2892" t="s">
        <v>118</v>
      </c>
      <c r="P2892" t="s">
        <v>83</v>
      </c>
      <c r="Q2892" s="2">
        <v>22101</v>
      </c>
      <c r="R2892" t="s">
        <v>33</v>
      </c>
      <c r="S2892" t="s">
        <v>85</v>
      </c>
      <c r="T2892" t="s">
        <v>45</v>
      </c>
      <c r="U2892" s="3">
        <v>60107</v>
      </c>
      <c r="V2892" t="s">
        <v>58</v>
      </c>
      <c r="W2892" t="s">
        <v>59</v>
      </c>
      <c r="X2892" t="s">
        <v>38</v>
      </c>
      <c r="Y2892">
        <v>3</v>
      </c>
      <c r="Z2892">
        <f>VLOOKUP(A2892,Table3[],3,0)</f>
        <v>3</v>
      </c>
      <c r="AA2892">
        <f>VLOOKUP(A2892,'employee_engagement survey data'!A2892:E3356,4,0)</f>
        <v>2</v>
      </c>
      <c r="AB2892">
        <f>VLOOKUP(A2892,'employee_engagement survey data'!A2892:E3131,5,0)</f>
        <v>2</v>
      </c>
      <c r="AC2892" t="str">
        <f>VLOOKUP(A2892,training_and_development!A2892:F2929,3,0)</f>
        <v>Leadership Development</v>
      </c>
      <c r="AD2892" t="str">
        <f>VLOOKUP(A2892,training_and_development!A2892:E3281,4,0)</f>
        <v>External</v>
      </c>
      <c r="AE2892" t="str">
        <f>VLOOKUP(A2892,training_and_development!A2892:F5889,5,0)</f>
        <v>Completed</v>
      </c>
      <c r="AF2892" t="str">
        <f>VLOOKUP(A2892,training_and_development!A2891:G2911,6,0)</f>
        <v>Carolbury</v>
      </c>
      <c r="AG2892" t="str">
        <f>VLOOKUP(A2892,training_and_development!A2892:H2900,7,0)</f>
        <v>Amy Gomez</v>
      </c>
      <c r="AH2892">
        <f>VLOOKUP(A2892,training_and_development!A2892:H2895,8,0)</f>
        <v>5</v>
      </c>
    </row>
    <row r="2893" spans="1:34" x14ac:dyDescent="0.25">
      <c r="A2893">
        <v>3892</v>
      </c>
      <c r="B2893" t="s">
        <v>20169</v>
      </c>
      <c r="C2893" s="1">
        <v>44865</v>
      </c>
      <c r="D2893" s="8" t="s">
        <v>16975</v>
      </c>
      <c r="E2893" t="s">
        <v>730</v>
      </c>
      <c r="F2893" t="s">
        <v>873</v>
      </c>
      <c r="G2893" t="s">
        <v>26543</v>
      </c>
      <c r="H2893" t="s">
        <v>26</v>
      </c>
      <c r="I2893" t="s">
        <v>27</v>
      </c>
      <c r="J2893" t="s">
        <v>50</v>
      </c>
      <c r="K2893" t="s">
        <v>41</v>
      </c>
      <c r="L2893" t="s">
        <v>50</v>
      </c>
      <c r="M2893" t="s">
        <v>31</v>
      </c>
      <c r="N2893" s="20" t="s">
        <v>16975</v>
      </c>
      <c r="O2893" t="s">
        <v>118</v>
      </c>
      <c r="P2893" t="s">
        <v>83</v>
      </c>
      <c r="Q2893" s="2">
        <v>28581</v>
      </c>
      <c r="R2893" t="s">
        <v>33</v>
      </c>
      <c r="S2893" t="s">
        <v>874</v>
      </c>
      <c r="T2893" t="s">
        <v>45</v>
      </c>
      <c r="U2893" s="3">
        <v>60831</v>
      </c>
      <c r="V2893" t="s">
        <v>46</v>
      </c>
      <c r="W2893" t="s">
        <v>79</v>
      </c>
      <c r="X2893" t="s">
        <v>38</v>
      </c>
      <c r="Y2893">
        <v>3</v>
      </c>
      <c r="Z2893">
        <f>VLOOKUP(A2893,Table3[],3,0)</f>
        <v>5</v>
      </c>
      <c r="AA2893">
        <f>VLOOKUP(A2893,'employee_engagement survey data'!A2893:E3357,4,0)</f>
        <v>4</v>
      </c>
      <c r="AB2893">
        <f>VLOOKUP(A2893,'employee_engagement survey data'!A2893:E3132,5,0)</f>
        <v>2</v>
      </c>
      <c r="AC2893" t="str">
        <f>VLOOKUP(A2893,training_and_development!A2893:F2930,3,0)</f>
        <v>Technical Skills</v>
      </c>
      <c r="AD2893" t="str">
        <f>VLOOKUP(A2893,training_and_development!A2893:E3282,4,0)</f>
        <v>External</v>
      </c>
      <c r="AE2893" t="str">
        <f>VLOOKUP(A2893,training_and_development!A2893:F5890,5,0)</f>
        <v>Completed</v>
      </c>
      <c r="AF2893" t="str">
        <f>VLOOKUP(A2893,training_and_development!A2892:G2912,6,0)</f>
        <v>South Tyler</v>
      </c>
      <c r="AG2893" t="str">
        <f>VLOOKUP(A2893,training_and_development!A2893:H2901,7,0)</f>
        <v>Brad Hogan</v>
      </c>
      <c r="AH2893">
        <f>VLOOKUP(A2893,training_and_development!A2893:H2896,8,0)</f>
        <v>5</v>
      </c>
    </row>
    <row r="2894" spans="1:34" x14ac:dyDescent="0.25">
      <c r="A2894">
        <v>3893</v>
      </c>
      <c r="B2894" t="s">
        <v>20170</v>
      </c>
      <c r="C2894" s="1">
        <v>45007</v>
      </c>
      <c r="D2894" s="8">
        <v>45135</v>
      </c>
      <c r="E2894" t="s">
        <v>727</v>
      </c>
      <c r="F2894" t="s">
        <v>875</v>
      </c>
      <c r="G2894" t="s">
        <v>26543</v>
      </c>
      <c r="H2894" t="s">
        <v>40</v>
      </c>
      <c r="I2894" t="s">
        <v>27</v>
      </c>
      <c r="J2894" t="s">
        <v>50</v>
      </c>
      <c r="K2894" t="s">
        <v>51</v>
      </c>
      <c r="L2894" t="s">
        <v>42</v>
      </c>
      <c r="M2894" t="s">
        <v>74</v>
      </c>
      <c r="N2894" s="20" t="s">
        <v>876</v>
      </c>
      <c r="O2894" t="s">
        <v>118</v>
      </c>
      <c r="P2894" t="s">
        <v>62</v>
      </c>
      <c r="Q2894" s="2">
        <v>19464</v>
      </c>
      <c r="R2894" t="s">
        <v>33</v>
      </c>
      <c r="S2894" t="s">
        <v>64</v>
      </c>
      <c r="T2894" t="s">
        <v>35</v>
      </c>
      <c r="U2894" s="3">
        <v>68298</v>
      </c>
      <c r="V2894" t="s">
        <v>94</v>
      </c>
      <c r="W2894" t="s">
        <v>65</v>
      </c>
      <c r="X2894" t="s">
        <v>38</v>
      </c>
      <c r="Y2894">
        <v>3</v>
      </c>
      <c r="Z2894">
        <f>VLOOKUP(A2894,Table3[],3,0)</f>
        <v>3</v>
      </c>
      <c r="AA2894">
        <f>VLOOKUP(A2894,'employee_engagement survey data'!A2894:E3358,4,0)</f>
        <v>1</v>
      </c>
      <c r="AB2894">
        <f>VLOOKUP(A2894,'employee_engagement survey data'!A2894:E3133,5,0)</f>
        <v>2</v>
      </c>
      <c r="AC2894" t="str">
        <f>VLOOKUP(A2894,training_and_development!A2894:F2931,3,0)</f>
        <v>Leadership Development</v>
      </c>
      <c r="AD2894" t="str">
        <f>VLOOKUP(A2894,training_and_development!A2894:E3283,4,0)</f>
        <v>External</v>
      </c>
      <c r="AE2894" t="str">
        <f>VLOOKUP(A2894,training_and_development!A2894:F5891,5,0)</f>
        <v>Failed</v>
      </c>
      <c r="AF2894" t="str">
        <f>VLOOKUP(A2894,training_and_development!A2893:G2913,6,0)</f>
        <v>Port Tracieview</v>
      </c>
      <c r="AG2894" t="str">
        <f>VLOOKUP(A2894,training_and_development!A2894:H2902,7,0)</f>
        <v>Erin Jones</v>
      </c>
      <c r="AH2894">
        <f>VLOOKUP(A2894,training_and_development!A2894:H2897,8,0)</f>
        <v>1</v>
      </c>
    </row>
    <row r="2895" spans="1:34" x14ac:dyDescent="0.25">
      <c r="A2895">
        <v>3894</v>
      </c>
      <c r="B2895" t="s">
        <v>20171</v>
      </c>
      <c r="C2895" s="1">
        <v>45075</v>
      </c>
      <c r="D2895" s="8" t="s">
        <v>16975</v>
      </c>
      <c r="E2895" t="s">
        <v>727</v>
      </c>
      <c r="F2895" t="s">
        <v>877</v>
      </c>
      <c r="G2895" t="s">
        <v>26543</v>
      </c>
      <c r="H2895" t="s">
        <v>99</v>
      </c>
      <c r="I2895" t="s">
        <v>27</v>
      </c>
      <c r="J2895" t="s">
        <v>50</v>
      </c>
      <c r="K2895" t="s">
        <v>41</v>
      </c>
      <c r="L2895" t="s">
        <v>50</v>
      </c>
      <c r="M2895" t="s">
        <v>31</v>
      </c>
      <c r="N2895" s="20" t="s">
        <v>16975</v>
      </c>
      <c r="O2895" t="s">
        <v>118</v>
      </c>
      <c r="P2895" t="s">
        <v>43</v>
      </c>
      <c r="Q2895" s="2">
        <v>21611</v>
      </c>
      <c r="R2895" t="s">
        <v>33</v>
      </c>
      <c r="S2895" t="s">
        <v>114</v>
      </c>
      <c r="T2895" t="s">
        <v>35</v>
      </c>
      <c r="U2895" s="3">
        <v>72913</v>
      </c>
      <c r="V2895" t="s">
        <v>71</v>
      </c>
      <c r="W2895" t="s">
        <v>65</v>
      </c>
      <c r="X2895" t="s">
        <v>38</v>
      </c>
      <c r="Y2895">
        <v>3</v>
      </c>
      <c r="Z2895">
        <f>VLOOKUP(A2895,Table3[],3,0)</f>
        <v>4</v>
      </c>
      <c r="AA2895">
        <f>VLOOKUP(A2895,'employee_engagement survey data'!A2895:E3359,4,0)</f>
        <v>3</v>
      </c>
      <c r="AB2895">
        <f>VLOOKUP(A2895,'employee_engagement survey data'!A2895:E3134,5,0)</f>
        <v>5</v>
      </c>
      <c r="AC2895" t="str">
        <f>VLOOKUP(A2895,training_and_development!A2895:F2932,3,0)</f>
        <v>Leadership Development</v>
      </c>
      <c r="AD2895" t="str">
        <f>VLOOKUP(A2895,training_and_development!A2895:E3284,4,0)</f>
        <v>External</v>
      </c>
      <c r="AE2895" t="str">
        <f>VLOOKUP(A2895,training_and_development!A2895:F5892,5,0)</f>
        <v>Failed</v>
      </c>
      <c r="AF2895" t="str">
        <f>VLOOKUP(A2895,training_and_development!A2894:G2914,6,0)</f>
        <v>South Miguel</v>
      </c>
      <c r="AG2895" t="str">
        <f>VLOOKUP(A2895,training_and_development!A2895:H2903,7,0)</f>
        <v>Roy Morales</v>
      </c>
      <c r="AH2895">
        <f>VLOOKUP(A2895,training_and_development!A2895:H2898,8,0)</f>
        <v>4</v>
      </c>
    </row>
    <row r="2896" spans="1:34" x14ac:dyDescent="0.25">
      <c r="A2896">
        <v>3895</v>
      </c>
      <c r="B2896" t="s">
        <v>20172</v>
      </c>
      <c r="C2896" s="1">
        <v>43884</v>
      </c>
      <c r="D2896" s="8">
        <v>44447</v>
      </c>
      <c r="E2896" t="s">
        <v>727</v>
      </c>
      <c r="F2896" t="s">
        <v>878</v>
      </c>
      <c r="G2896" t="s">
        <v>26543</v>
      </c>
      <c r="H2896" t="s">
        <v>87</v>
      </c>
      <c r="I2896" t="s">
        <v>27</v>
      </c>
      <c r="J2896" t="s">
        <v>50</v>
      </c>
      <c r="K2896" t="s">
        <v>29</v>
      </c>
      <c r="L2896" t="s">
        <v>50</v>
      </c>
      <c r="M2896" t="s">
        <v>100</v>
      </c>
      <c r="N2896" s="20" t="s">
        <v>879</v>
      </c>
      <c r="O2896" t="s">
        <v>118</v>
      </c>
      <c r="P2896" t="s">
        <v>105</v>
      </c>
      <c r="Q2896" s="2">
        <v>15842</v>
      </c>
      <c r="R2896" t="s">
        <v>33</v>
      </c>
      <c r="S2896" t="s">
        <v>880</v>
      </c>
      <c r="T2896" t="s">
        <v>35</v>
      </c>
      <c r="U2896" s="3">
        <v>3137</v>
      </c>
      <c r="V2896" t="s">
        <v>58</v>
      </c>
      <c r="W2896" t="s">
        <v>59</v>
      </c>
      <c r="X2896" t="s">
        <v>38</v>
      </c>
      <c r="Y2896">
        <v>3</v>
      </c>
      <c r="Z2896">
        <f>VLOOKUP(A2896,Table3[],3,0)</f>
        <v>2</v>
      </c>
      <c r="AA2896">
        <f>VLOOKUP(A2896,'employee_engagement survey data'!A2896:E3360,4,0)</f>
        <v>1</v>
      </c>
      <c r="AB2896">
        <f>VLOOKUP(A2896,'employee_engagement survey data'!A2896:E3135,5,0)</f>
        <v>2</v>
      </c>
      <c r="AC2896" t="str">
        <f>VLOOKUP(A2896,training_and_development!A2896:F2933,3,0)</f>
        <v>Technical Skills</v>
      </c>
      <c r="AD2896" t="str">
        <f>VLOOKUP(A2896,training_and_development!A2896:E3285,4,0)</f>
        <v>External</v>
      </c>
      <c r="AE2896" t="str">
        <f>VLOOKUP(A2896,training_and_development!A2896:F5893,5,0)</f>
        <v>Completed</v>
      </c>
      <c r="AF2896" t="str">
        <f>VLOOKUP(A2896,training_and_development!A2895:G2915,6,0)</f>
        <v>Robinsonmouth</v>
      </c>
      <c r="AG2896" t="str">
        <f>VLOOKUP(A2896,training_and_development!A2896:H2904,7,0)</f>
        <v>Monica Johnson</v>
      </c>
      <c r="AH2896">
        <f>VLOOKUP(A2896,training_and_development!A2896:H2899,8,0)</f>
        <v>1</v>
      </c>
    </row>
    <row r="2897" spans="1:34" x14ac:dyDescent="0.25">
      <c r="A2897">
        <v>3896</v>
      </c>
      <c r="B2897" t="s">
        <v>20173</v>
      </c>
      <c r="C2897" s="1">
        <v>43690</v>
      </c>
      <c r="D2897" s="8">
        <v>44752</v>
      </c>
      <c r="E2897" t="s">
        <v>727</v>
      </c>
      <c r="F2897" t="s">
        <v>881</v>
      </c>
      <c r="G2897" t="s">
        <v>26543</v>
      </c>
      <c r="H2897" t="s">
        <v>49</v>
      </c>
      <c r="I2897" t="s">
        <v>27</v>
      </c>
      <c r="J2897" t="s">
        <v>42</v>
      </c>
      <c r="K2897" t="s">
        <v>51</v>
      </c>
      <c r="L2897" t="s">
        <v>30</v>
      </c>
      <c r="M2897" t="s">
        <v>74</v>
      </c>
      <c r="N2897" s="20" t="s">
        <v>882</v>
      </c>
      <c r="O2897" t="s">
        <v>118</v>
      </c>
      <c r="P2897" t="s">
        <v>83</v>
      </c>
      <c r="Q2897" s="2">
        <v>29545</v>
      </c>
      <c r="R2897" t="s">
        <v>33</v>
      </c>
      <c r="S2897" t="s">
        <v>217</v>
      </c>
      <c r="T2897" t="s">
        <v>35</v>
      </c>
      <c r="U2897" s="3">
        <v>2618</v>
      </c>
      <c r="V2897" t="s">
        <v>58</v>
      </c>
      <c r="W2897" t="s">
        <v>37</v>
      </c>
      <c r="X2897" t="s">
        <v>38</v>
      </c>
      <c r="Y2897">
        <v>3</v>
      </c>
      <c r="Z2897">
        <f>VLOOKUP(A2897,Table3[],3,0)</f>
        <v>5</v>
      </c>
      <c r="AA2897">
        <f>VLOOKUP(A2897,'employee_engagement survey data'!A2897:E3361,4,0)</f>
        <v>3</v>
      </c>
      <c r="AB2897">
        <f>VLOOKUP(A2897,'employee_engagement survey data'!A2897:E3136,5,0)</f>
        <v>1</v>
      </c>
      <c r="AC2897" t="str">
        <f>VLOOKUP(A2897,training_and_development!A2897:F2934,3,0)</f>
        <v>Technical Skills</v>
      </c>
      <c r="AD2897" t="str">
        <f>VLOOKUP(A2897,training_and_development!A2897:E3286,4,0)</f>
        <v>Internal</v>
      </c>
      <c r="AE2897" t="str">
        <f>VLOOKUP(A2897,training_and_development!A2897:F5894,5,0)</f>
        <v>Completed</v>
      </c>
      <c r="AF2897" t="str">
        <f>VLOOKUP(A2897,training_and_development!A2896:G2916,6,0)</f>
        <v>New Jessicatown</v>
      </c>
      <c r="AG2897" t="str">
        <f>VLOOKUP(A2897,training_and_development!A2897:H2905,7,0)</f>
        <v>Sandra Poole</v>
      </c>
      <c r="AH2897">
        <f>VLOOKUP(A2897,training_and_development!A2897:H2900,8,0)</f>
        <v>4</v>
      </c>
    </row>
    <row r="2898" spans="1:34" x14ac:dyDescent="0.25">
      <c r="A2898">
        <v>3897</v>
      </c>
      <c r="B2898" t="s">
        <v>20174</v>
      </c>
      <c r="C2898" s="1">
        <v>43549</v>
      </c>
      <c r="D2898" s="8">
        <v>44452</v>
      </c>
      <c r="E2898" t="s">
        <v>733</v>
      </c>
      <c r="F2898" t="s">
        <v>883</v>
      </c>
      <c r="G2898" t="s">
        <v>26543</v>
      </c>
      <c r="H2898" t="s">
        <v>87</v>
      </c>
      <c r="I2898" t="s">
        <v>27</v>
      </c>
      <c r="J2898" t="s">
        <v>42</v>
      </c>
      <c r="K2898" t="s">
        <v>41</v>
      </c>
      <c r="L2898" t="s">
        <v>42</v>
      </c>
      <c r="M2898" t="s">
        <v>100</v>
      </c>
      <c r="N2898" s="20" t="s">
        <v>884</v>
      </c>
      <c r="O2898" t="s">
        <v>118</v>
      </c>
      <c r="P2898" t="s">
        <v>43</v>
      </c>
      <c r="Q2898" s="2">
        <v>20545</v>
      </c>
      <c r="R2898" t="s">
        <v>69</v>
      </c>
      <c r="S2898" t="s">
        <v>217</v>
      </c>
      <c r="T2898" t="s">
        <v>35</v>
      </c>
      <c r="U2898" s="3">
        <v>84396</v>
      </c>
      <c r="V2898" t="s">
        <v>71</v>
      </c>
      <c r="W2898" t="s">
        <v>65</v>
      </c>
      <c r="X2898" t="s">
        <v>38</v>
      </c>
      <c r="Y2898">
        <v>3</v>
      </c>
      <c r="Z2898">
        <f>VLOOKUP(A2898,Table3[],3,0)</f>
        <v>5</v>
      </c>
      <c r="AA2898">
        <f>VLOOKUP(A2898,'employee_engagement survey data'!A2898:E3362,4,0)</f>
        <v>4</v>
      </c>
      <c r="AB2898">
        <f>VLOOKUP(A2898,'employee_engagement survey data'!A2898:E3137,5,0)</f>
        <v>3</v>
      </c>
      <c r="AC2898" t="str">
        <f>VLOOKUP(A2898,training_and_development!A2898:F2935,3,0)</f>
        <v>Technical Skills</v>
      </c>
      <c r="AD2898" t="str">
        <f>VLOOKUP(A2898,training_and_development!A2898:E3287,4,0)</f>
        <v>Internal</v>
      </c>
      <c r="AE2898" t="str">
        <f>VLOOKUP(A2898,training_and_development!A2898:F5895,5,0)</f>
        <v>Failed</v>
      </c>
      <c r="AF2898" t="str">
        <f>VLOOKUP(A2898,training_and_development!A2897:G2917,6,0)</f>
        <v>New Katherine</v>
      </c>
      <c r="AG2898" t="str">
        <f>VLOOKUP(A2898,training_and_development!A2898:H2906,7,0)</f>
        <v>Kyle Wilson</v>
      </c>
      <c r="AH2898">
        <f>VLOOKUP(A2898,training_and_development!A2898:H2901,8,0)</f>
        <v>3</v>
      </c>
    </row>
    <row r="2899" spans="1:34" x14ac:dyDescent="0.25">
      <c r="A2899">
        <v>3898</v>
      </c>
      <c r="B2899" t="s">
        <v>20175</v>
      </c>
      <c r="C2899" s="1">
        <v>43448</v>
      </c>
      <c r="D2899" s="8">
        <v>44968</v>
      </c>
      <c r="E2899" t="s">
        <v>733</v>
      </c>
      <c r="F2899" t="s">
        <v>885</v>
      </c>
      <c r="G2899" t="s">
        <v>26543</v>
      </c>
      <c r="H2899" t="s">
        <v>49</v>
      </c>
      <c r="I2899" t="s">
        <v>741</v>
      </c>
      <c r="J2899" t="s">
        <v>42</v>
      </c>
      <c r="K2899" t="s">
        <v>29</v>
      </c>
      <c r="L2899" t="s">
        <v>30</v>
      </c>
      <c r="M2899" t="s">
        <v>100</v>
      </c>
      <c r="N2899" s="20" t="s">
        <v>886</v>
      </c>
      <c r="O2899" t="s">
        <v>118</v>
      </c>
      <c r="P2899" t="s">
        <v>62</v>
      </c>
      <c r="Q2899" s="2">
        <v>17725</v>
      </c>
      <c r="R2899" t="s">
        <v>69</v>
      </c>
      <c r="S2899" t="s">
        <v>114</v>
      </c>
      <c r="T2899" t="s">
        <v>45</v>
      </c>
      <c r="U2899" s="3">
        <v>83611</v>
      </c>
      <c r="V2899" t="s">
        <v>94</v>
      </c>
      <c r="W2899" t="s">
        <v>59</v>
      </c>
      <c r="X2899" t="s">
        <v>38</v>
      </c>
      <c r="Y2899">
        <v>3</v>
      </c>
      <c r="Z2899">
        <f>VLOOKUP(A2899,Table3[],3,0)</f>
        <v>4</v>
      </c>
      <c r="AA2899">
        <f>VLOOKUP(A2899,'employee_engagement survey data'!A2899:E3363,4,0)</f>
        <v>5</v>
      </c>
      <c r="AB2899">
        <f>VLOOKUP(A2899,'employee_engagement survey data'!A2899:E3138,5,0)</f>
        <v>1</v>
      </c>
      <c r="AC2899" t="str">
        <f>VLOOKUP(A2899,training_and_development!A2899:F2936,3,0)</f>
        <v>Technical Skills</v>
      </c>
      <c r="AD2899" t="str">
        <f>VLOOKUP(A2899,training_and_development!A2899:E3288,4,0)</f>
        <v>Internal</v>
      </c>
      <c r="AE2899" t="str">
        <f>VLOOKUP(A2899,training_and_development!A2899:F5896,5,0)</f>
        <v>Failed</v>
      </c>
      <c r="AF2899" t="str">
        <f>VLOOKUP(A2899,training_and_development!A2898:G2918,6,0)</f>
        <v>Lake Michael</v>
      </c>
      <c r="AG2899" t="str">
        <f>VLOOKUP(A2899,training_and_development!A2899:H2907,7,0)</f>
        <v>Alexis Johnson</v>
      </c>
      <c r="AH2899">
        <f>VLOOKUP(A2899,training_and_development!A2899:H2902,8,0)</f>
        <v>4</v>
      </c>
    </row>
    <row r="2900" spans="1:34" x14ac:dyDescent="0.25">
      <c r="A2900">
        <v>3899</v>
      </c>
      <c r="B2900" t="s">
        <v>20176</v>
      </c>
      <c r="C2900" s="1">
        <v>44262</v>
      </c>
      <c r="D2900" s="8">
        <v>44439</v>
      </c>
      <c r="E2900" t="s">
        <v>733</v>
      </c>
      <c r="F2900" t="s">
        <v>887</v>
      </c>
      <c r="G2900" t="s">
        <v>26543</v>
      </c>
      <c r="H2900" t="s">
        <v>67</v>
      </c>
      <c r="I2900" t="s">
        <v>741</v>
      </c>
      <c r="J2900" t="s">
        <v>28</v>
      </c>
      <c r="K2900" t="s">
        <v>51</v>
      </c>
      <c r="L2900" t="s">
        <v>42</v>
      </c>
      <c r="M2900" t="s">
        <v>92</v>
      </c>
      <c r="N2900" s="20" t="s">
        <v>888</v>
      </c>
      <c r="O2900" t="s">
        <v>118</v>
      </c>
      <c r="P2900" t="s">
        <v>83</v>
      </c>
      <c r="Q2900" s="2">
        <v>15879</v>
      </c>
      <c r="R2900" t="s">
        <v>69</v>
      </c>
      <c r="S2900" t="s">
        <v>85</v>
      </c>
      <c r="T2900" t="s">
        <v>35</v>
      </c>
      <c r="U2900" s="3">
        <v>88656</v>
      </c>
      <c r="V2900" t="s">
        <v>58</v>
      </c>
      <c r="W2900" t="s">
        <v>79</v>
      </c>
      <c r="X2900" t="s">
        <v>38</v>
      </c>
      <c r="Y2900">
        <v>3</v>
      </c>
      <c r="Z2900">
        <f>VLOOKUP(A2900,Table3[],3,0)</f>
        <v>4</v>
      </c>
      <c r="AA2900">
        <f>VLOOKUP(A2900,'employee_engagement survey data'!A2900:E3364,4,0)</f>
        <v>5</v>
      </c>
      <c r="AB2900">
        <f>VLOOKUP(A2900,'employee_engagement survey data'!A2900:E3139,5,0)</f>
        <v>4</v>
      </c>
      <c r="AC2900" t="str">
        <f>VLOOKUP(A2900,training_and_development!A2900:F2937,3,0)</f>
        <v>Customer Service</v>
      </c>
      <c r="AD2900" t="str">
        <f>VLOOKUP(A2900,training_and_development!A2900:E3289,4,0)</f>
        <v>Internal</v>
      </c>
      <c r="AE2900" t="str">
        <f>VLOOKUP(A2900,training_and_development!A2900:F5897,5,0)</f>
        <v>Failed</v>
      </c>
      <c r="AF2900" t="str">
        <f>VLOOKUP(A2900,training_and_development!A2899:G2919,6,0)</f>
        <v>Singletonborough</v>
      </c>
      <c r="AG2900" t="str">
        <f>VLOOKUP(A2900,training_and_development!A2900:H2908,7,0)</f>
        <v>Laura Hahn</v>
      </c>
      <c r="AH2900">
        <f>VLOOKUP(A2900,training_and_development!A2900:H2903,8,0)</f>
        <v>2</v>
      </c>
    </row>
    <row r="2901" spans="1:34" x14ac:dyDescent="0.25">
      <c r="A2901">
        <v>3900</v>
      </c>
      <c r="B2901" t="s">
        <v>20177</v>
      </c>
      <c r="C2901" s="1">
        <v>45093</v>
      </c>
      <c r="D2901" s="8" t="s">
        <v>16975</v>
      </c>
      <c r="E2901" t="s">
        <v>766</v>
      </c>
      <c r="F2901" t="s">
        <v>889</v>
      </c>
      <c r="G2901" t="s">
        <v>26543</v>
      </c>
      <c r="H2901" t="s">
        <v>26</v>
      </c>
      <c r="I2901" t="s">
        <v>27</v>
      </c>
      <c r="J2901" t="s">
        <v>28</v>
      </c>
      <c r="K2901" t="s">
        <v>29</v>
      </c>
      <c r="L2901" t="s">
        <v>50</v>
      </c>
      <c r="M2901" t="s">
        <v>31</v>
      </c>
      <c r="N2901" s="20" t="s">
        <v>16975</v>
      </c>
      <c r="O2901" t="s">
        <v>118</v>
      </c>
      <c r="P2901" t="s">
        <v>68</v>
      </c>
      <c r="Q2901" s="2">
        <v>34968</v>
      </c>
      <c r="R2901" t="s">
        <v>33</v>
      </c>
      <c r="S2901" t="s">
        <v>500</v>
      </c>
      <c r="T2901" t="s">
        <v>35</v>
      </c>
      <c r="U2901" s="3">
        <v>79249</v>
      </c>
      <c r="V2901" t="s">
        <v>94</v>
      </c>
      <c r="W2901" t="s">
        <v>59</v>
      </c>
      <c r="X2901" t="s">
        <v>38</v>
      </c>
      <c r="Y2901">
        <v>3</v>
      </c>
      <c r="Z2901">
        <f>VLOOKUP(A2901,Table3[],3,0)</f>
        <v>5</v>
      </c>
      <c r="AA2901">
        <f>VLOOKUP(A2901,'employee_engagement survey data'!A2901:E3365,4,0)</f>
        <v>2</v>
      </c>
      <c r="AB2901">
        <f>VLOOKUP(A2901,'employee_engagement survey data'!A2901:E3140,5,0)</f>
        <v>1</v>
      </c>
      <c r="AC2901" t="str">
        <f>VLOOKUP(A2901,training_and_development!A2901:F2938,3,0)</f>
        <v>Technical Skills</v>
      </c>
      <c r="AD2901" t="str">
        <f>VLOOKUP(A2901,training_and_development!A2901:E3290,4,0)</f>
        <v>Internal</v>
      </c>
      <c r="AE2901" t="str">
        <f>VLOOKUP(A2901,training_and_development!A2901:F5898,5,0)</f>
        <v>Completed</v>
      </c>
      <c r="AF2901" t="str">
        <f>VLOOKUP(A2901,training_and_development!A2900:G2920,6,0)</f>
        <v>Brownstad</v>
      </c>
      <c r="AG2901" t="str">
        <f>VLOOKUP(A2901,training_and_development!A2901:H2909,7,0)</f>
        <v>Anthony Smith</v>
      </c>
      <c r="AH2901">
        <f>VLOOKUP(A2901,training_and_development!A2901:H2904,8,0)</f>
        <v>5</v>
      </c>
    </row>
    <row r="2902" spans="1:34" x14ac:dyDescent="0.25">
      <c r="A2902">
        <v>3901</v>
      </c>
      <c r="B2902" t="s">
        <v>20178</v>
      </c>
      <c r="C2902" s="1">
        <v>44365</v>
      </c>
      <c r="D2902" s="8" t="s">
        <v>16975</v>
      </c>
      <c r="E2902" t="s">
        <v>730</v>
      </c>
      <c r="F2902" t="s">
        <v>890</v>
      </c>
      <c r="G2902" t="s">
        <v>26543</v>
      </c>
      <c r="H2902" t="s">
        <v>40</v>
      </c>
      <c r="I2902" t="s">
        <v>27</v>
      </c>
      <c r="J2902" t="s">
        <v>42</v>
      </c>
      <c r="K2902" t="s">
        <v>41</v>
      </c>
      <c r="L2902" t="s">
        <v>30</v>
      </c>
      <c r="M2902" t="s">
        <v>31</v>
      </c>
      <c r="N2902" s="20" t="s">
        <v>16975</v>
      </c>
      <c r="O2902" t="s">
        <v>755</v>
      </c>
      <c r="P2902" t="s">
        <v>151</v>
      </c>
      <c r="Q2902" s="2">
        <v>32178</v>
      </c>
      <c r="R2902" t="s">
        <v>33</v>
      </c>
      <c r="S2902" t="s">
        <v>217</v>
      </c>
      <c r="T2902" t="s">
        <v>45</v>
      </c>
      <c r="U2902" s="3">
        <v>3921</v>
      </c>
      <c r="V2902" t="s">
        <v>46</v>
      </c>
      <c r="W2902" t="s">
        <v>59</v>
      </c>
      <c r="X2902" t="s">
        <v>38</v>
      </c>
      <c r="Y2902">
        <v>3</v>
      </c>
      <c r="Z2902">
        <f>VLOOKUP(A2902,Table3[],3,0)</f>
        <v>1</v>
      </c>
      <c r="AA2902">
        <f>VLOOKUP(A2902,'employee_engagement survey data'!A2902:E3366,4,0)</f>
        <v>2</v>
      </c>
      <c r="AB2902">
        <f>VLOOKUP(A2902,'employee_engagement survey data'!A2902:E3141,5,0)</f>
        <v>5</v>
      </c>
      <c r="AC2902" t="str">
        <f>VLOOKUP(A2902,training_and_development!A2902:F2939,3,0)</f>
        <v>Customer Service</v>
      </c>
      <c r="AD2902" t="str">
        <f>VLOOKUP(A2902,training_and_development!A2902:E3291,4,0)</f>
        <v>External</v>
      </c>
      <c r="AE2902" t="str">
        <f>VLOOKUP(A2902,training_and_development!A2902:F5899,5,0)</f>
        <v>Failed</v>
      </c>
      <c r="AF2902" t="str">
        <f>VLOOKUP(A2902,training_and_development!A2901:G2921,6,0)</f>
        <v>Port Randyfort</v>
      </c>
      <c r="AG2902" t="str">
        <f>VLOOKUP(A2902,training_and_development!A2902:H2910,7,0)</f>
        <v>Linda Harris</v>
      </c>
      <c r="AH2902">
        <f>VLOOKUP(A2902,training_and_development!A2902:H2905,8,0)</f>
        <v>1</v>
      </c>
    </row>
    <row r="2903" spans="1:34" x14ac:dyDescent="0.25">
      <c r="A2903">
        <v>3902</v>
      </c>
      <c r="B2903" t="s">
        <v>20179</v>
      </c>
      <c r="C2903" s="1">
        <v>45068</v>
      </c>
      <c r="D2903" s="8">
        <v>45093</v>
      </c>
      <c r="E2903" t="s">
        <v>730</v>
      </c>
      <c r="F2903" t="s">
        <v>891</v>
      </c>
      <c r="G2903" t="s">
        <v>26543</v>
      </c>
      <c r="H2903" t="s">
        <v>99</v>
      </c>
      <c r="I2903" t="s">
        <v>27</v>
      </c>
      <c r="J2903" t="s">
        <v>28</v>
      </c>
      <c r="K2903" t="s">
        <v>51</v>
      </c>
      <c r="L2903" t="s">
        <v>30</v>
      </c>
      <c r="M2903" t="s">
        <v>92</v>
      </c>
      <c r="N2903" s="20" t="s">
        <v>892</v>
      </c>
      <c r="O2903" t="s">
        <v>755</v>
      </c>
      <c r="P2903" t="s">
        <v>177</v>
      </c>
      <c r="Q2903" s="2">
        <v>23530</v>
      </c>
      <c r="R2903" t="s">
        <v>33</v>
      </c>
      <c r="S2903" t="s">
        <v>194</v>
      </c>
      <c r="T2903" t="s">
        <v>45</v>
      </c>
      <c r="U2903" s="3">
        <v>84876</v>
      </c>
      <c r="V2903" t="s">
        <v>71</v>
      </c>
      <c r="W2903" t="s">
        <v>59</v>
      </c>
      <c r="X2903" t="s">
        <v>38</v>
      </c>
      <c r="Y2903">
        <v>3</v>
      </c>
      <c r="Z2903">
        <f>VLOOKUP(A2903,Table3[],3,0)</f>
        <v>3</v>
      </c>
      <c r="AA2903">
        <f>VLOOKUP(A2903,'employee_engagement survey data'!A2903:E3367,4,0)</f>
        <v>1</v>
      </c>
      <c r="AB2903">
        <f>VLOOKUP(A2903,'employee_engagement survey data'!A2903:E3142,5,0)</f>
        <v>1</v>
      </c>
      <c r="AC2903" t="str">
        <f>VLOOKUP(A2903,training_and_development!A2903:F2940,3,0)</f>
        <v>Leadership Development</v>
      </c>
      <c r="AD2903" t="str">
        <f>VLOOKUP(A2903,training_and_development!A2903:E3292,4,0)</f>
        <v>External</v>
      </c>
      <c r="AE2903" t="str">
        <f>VLOOKUP(A2903,training_and_development!A2903:F5900,5,0)</f>
        <v>Failed</v>
      </c>
      <c r="AF2903" t="str">
        <f>VLOOKUP(A2903,training_and_development!A2902:G2922,6,0)</f>
        <v>Mcdonaldshire</v>
      </c>
      <c r="AG2903" t="str">
        <f>VLOOKUP(A2903,training_and_development!A2903:H2911,7,0)</f>
        <v>Shawn Rivera</v>
      </c>
      <c r="AH2903">
        <f>VLOOKUP(A2903,training_and_development!A2903:H2906,8,0)</f>
        <v>4</v>
      </c>
    </row>
    <row r="2904" spans="1:34" x14ac:dyDescent="0.25">
      <c r="A2904">
        <v>3903</v>
      </c>
      <c r="B2904" t="s">
        <v>20180</v>
      </c>
      <c r="C2904" s="1">
        <v>43599</v>
      </c>
      <c r="D2904" s="8" t="s">
        <v>16975</v>
      </c>
      <c r="E2904" t="s">
        <v>730</v>
      </c>
      <c r="F2904" t="s">
        <v>893</v>
      </c>
      <c r="G2904" t="s">
        <v>26543</v>
      </c>
      <c r="H2904" t="s">
        <v>61</v>
      </c>
      <c r="I2904" t="s">
        <v>27</v>
      </c>
      <c r="J2904" t="s">
        <v>50</v>
      </c>
      <c r="K2904" t="s">
        <v>41</v>
      </c>
      <c r="L2904" t="s">
        <v>50</v>
      </c>
      <c r="M2904" t="s">
        <v>31</v>
      </c>
      <c r="N2904" s="20" t="s">
        <v>16975</v>
      </c>
      <c r="O2904" t="s">
        <v>118</v>
      </c>
      <c r="P2904" t="s">
        <v>68</v>
      </c>
      <c r="Q2904" s="2">
        <v>34171</v>
      </c>
      <c r="R2904" t="s">
        <v>33</v>
      </c>
      <c r="S2904" t="s">
        <v>70</v>
      </c>
      <c r="T2904" t="s">
        <v>45</v>
      </c>
      <c r="U2904" s="3">
        <v>66324</v>
      </c>
      <c r="V2904" t="s">
        <v>46</v>
      </c>
      <c r="W2904" t="s">
        <v>59</v>
      </c>
      <c r="X2904" t="s">
        <v>38</v>
      </c>
      <c r="Y2904">
        <v>3</v>
      </c>
      <c r="Z2904">
        <f>VLOOKUP(A2904,Table3[],3,0)</f>
        <v>1</v>
      </c>
      <c r="AA2904">
        <f>VLOOKUP(A2904,'employee_engagement survey data'!A2904:E3368,4,0)</f>
        <v>4</v>
      </c>
      <c r="AB2904">
        <f>VLOOKUP(A2904,'employee_engagement survey data'!A2904:E3143,5,0)</f>
        <v>3</v>
      </c>
      <c r="AC2904" t="str">
        <f>VLOOKUP(A2904,training_and_development!A2904:F2941,3,0)</f>
        <v>Communication Skills</v>
      </c>
      <c r="AD2904" t="str">
        <f>VLOOKUP(A2904,training_and_development!A2904:E3293,4,0)</f>
        <v>External</v>
      </c>
      <c r="AE2904" t="str">
        <f>VLOOKUP(A2904,training_and_development!A2904:F5901,5,0)</f>
        <v>Failed</v>
      </c>
      <c r="AF2904" t="str">
        <f>VLOOKUP(A2904,training_and_development!A2903:G2923,6,0)</f>
        <v>North Paulville</v>
      </c>
      <c r="AG2904" t="str">
        <f>VLOOKUP(A2904,training_and_development!A2904:H2912,7,0)</f>
        <v>Nicole Sampson</v>
      </c>
      <c r="AH2904">
        <f>VLOOKUP(A2904,training_and_development!A2904:H2907,8,0)</f>
        <v>4</v>
      </c>
    </row>
    <row r="2905" spans="1:34" x14ac:dyDescent="0.25">
      <c r="A2905">
        <v>3904</v>
      </c>
      <c r="B2905" t="s">
        <v>20181</v>
      </c>
      <c r="C2905" s="1">
        <v>44192</v>
      </c>
      <c r="D2905" s="8" t="s">
        <v>16975</v>
      </c>
      <c r="E2905" t="s">
        <v>730</v>
      </c>
      <c r="F2905" t="s">
        <v>894</v>
      </c>
      <c r="G2905" t="s">
        <v>26543</v>
      </c>
      <c r="H2905" t="s">
        <v>116</v>
      </c>
      <c r="I2905" t="s">
        <v>27</v>
      </c>
      <c r="J2905" t="s">
        <v>28</v>
      </c>
      <c r="K2905" t="s">
        <v>41</v>
      </c>
      <c r="L2905" t="s">
        <v>42</v>
      </c>
      <c r="M2905" t="s">
        <v>31</v>
      </c>
      <c r="N2905" s="20" t="s">
        <v>16975</v>
      </c>
      <c r="O2905" t="s">
        <v>118</v>
      </c>
      <c r="P2905" t="s">
        <v>83</v>
      </c>
      <c r="Q2905" s="2">
        <v>25630</v>
      </c>
      <c r="R2905" t="s">
        <v>33</v>
      </c>
      <c r="S2905" t="s">
        <v>85</v>
      </c>
      <c r="T2905" t="s">
        <v>45</v>
      </c>
      <c r="U2905" s="3">
        <v>86510</v>
      </c>
      <c r="V2905" t="s">
        <v>94</v>
      </c>
      <c r="W2905" t="s">
        <v>37</v>
      </c>
      <c r="X2905" t="s">
        <v>38</v>
      </c>
      <c r="Y2905">
        <v>3</v>
      </c>
      <c r="Z2905">
        <f>VLOOKUP(A2905,Table3[],3,0)</f>
        <v>4</v>
      </c>
      <c r="AA2905">
        <f>VLOOKUP(A2905,'employee_engagement survey data'!A2905:E3369,4,0)</f>
        <v>4</v>
      </c>
      <c r="AB2905">
        <f>VLOOKUP(A2905,'employee_engagement survey data'!A2905:E3144,5,0)</f>
        <v>1</v>
      </c>
      <c r="AC2905" t="str">
        <f>VLOOKUP(A2905,training_and_development!A2905:F2942,3,0)</f>
        <v>Project Management</v>
      </c>
      <c r="AD2905" t="str">
        <f>VLOOKUP(A2905,training_and_development!A2905:E3294,4,0)</f>
        <v>External</v>
      </c>
      <c r="AE2905" t="str">
        <f>VLOOKUP(A2905,training_and_development!A2905:F5902,5,0)</f>
        <v>Completed</v>
      </c>
      <c r="AF2905" t="str">
        <f>VLOOKUP(A2905,training_and_development!A2904:G2924,6,0)</f>
        <v>Diazchester</v>
      </c>
      <c r="AG2905" t="str">
        <f>VLOOKUP(A2905,training_and_development!A2905:H2913,7,0)</f>
        <v>Jeffrey Roberts</v>
      </c>
      <c r="AH2905">
        <f>VLOOKUP(A2905,training_and_development!A2905:H2908,8,0)</f>
        <v>5</v>
      </c>
    </row>
    <row r="2906" spans="1:34" x14ac:dyDescent="0.25">
      <c r="A2906">
        <v>3905</v>
      </c>
      <c r="B2906" t="s">
        <v>20182</v>
      </c>
      <c r="C2906" s="1">
        <v>44047</v>
      </c>
      <c r="D2906" s="8">
        <v>44596</v>
      </c>
      <c r="E2906" t="s">
        <v>730</v>
      </c>
      <c r="F2906" t="s">
        <v>895</v>
      </c>
      <c r="G2906" t="s">
        <v>26543</v>
      </c>
      <c r="H2906" t="s">
        <v>73</v>
      </c>
      <c r="I2906" t="s">
        <v>27</v>
      </c>
      <c r="J2906" t="s">
        <v>50</v>
      </c>
      <c r="K2906" t="s">
        <v>41</v>
      </c>
      <c r="L2906" t="s">
        <v>50</v>
      </c>
      <c r="M2906" t="s">
        <v>74</v>
      </c>
      <c r="N2906" s="20" t="s">
        <v>896</v>
      </c>
      <c r="O2906" t="s">
        <v>118</v>
      </c>
      <c r="P2906" t="s">
        <v>410</v>
      </c>
      <c r="Q2906" s="2">
        <v>21344</v>
      </c>
      <c r="R2906" t="s">
        <v>33</v>
      </c>
      <c r="S2906" t="s">
        <v>85</v>
      </c>
      <c r="T2906" t="s">
        <v>35</v>
      </c>
      <c r="U2906" s="3">
        <v>48843</v>
      </c>
      <c r="V2906" t="s">
        <v>71</v>
      </c>
      <c r="W2906" t="s">
        <v>37</v>
      </c>
      <c r="X2906" t="s">
        <v>38</v>
      </c>
      <c r="Y2906">
        <v>3</v>
      </c>
      <c r="Z2906">
        <f>VLOOKUP(A2906,Table3[],3,0)</f>
        <v>5</v>
      </c>
      <c r="AA2906">
        <f>VLOOKUP(A2906,'employee_engagement survey data'!A2906:E3370,4,0)</f>
        <v>5</v>
      </c>
      <c r="AB2906">
        <f>VLOOKUP(A2906,'employee_engagement survey data'!A2906:E3145,5,0)</f>
        <v>5</v>
      </c>
      <c r="AC2906" t="str">
        <f>VLOOKUP(A2906,training_and_development!A2906:F2943,3,0)</f>
        <v>Project Management</v>
      </c>
      <c r="AD2906" t="str">
        <f>VLOOKUP(A2906,training_and_development!A2906:E3295,4,0)</f>
        <v>Internal</v>
      </c>
      <c r="AE2906" t="str">
        <f>VLOOKUP(A2906,training_and_development!A2906:F5903,5,0)</f>
        <v>Failed</v>
      </c>
      <c r="AF2906" t="str">
        <f>VLOOKUP(A2906,training_and_development!A2905:G2925,6,0)</f>
        <v>West Christopher</v>
      </c>
      <c r="AG2906" t="str">
        <f>VLOOKUP(A2906,training_and_development!A2906:H2914,7,0)</f>
        <v>Holly Stewart</v>
      </c>
      <c r="AH2906">
        <f>VLOOKUP(A2906,training_and_development!A2906:H2909,8,0)</f>
        <v>3</v>
      </c>
    </row>
    <row r="2907" spans="1:34" x14ac:dyDescent="0.25">
      <c r="A2907">
        <v>3906</v>
      </c>
      <c r="B2907" t="s">
        <v>20183</v>
      </c>
      <c r="C2907" s="1">
        <v>44068</v>
      </c>
      <c r="D2907" s="8" t="s">
        <v>16975</v>
      </c>
      <c r="E2907" t="s">
        <v>727</v>
      </c>
      <c r="F2907" t="s">
        <v>897</v>
      </c>
      <c r="G2907" t="s">
        <v>26543</v>
      </c>
      <c r="H2907" t="s">
        <v>87</v>
      </c>
      <c r="I2907" t="s">
        <v>27</v>
      </c>
      <c r="J2907" t="s">
        <v>28</v>
      </c>
      <c r="K2907" t="s">
        <v>29</v>
      </c>
      <c r="L2907" t="s">
        <v>30</v>
      </c>
      <c r="M2907" t="s">
        <v>31</v>
      </c>
      <c r="N2907" s="20" t="s">
        <v>16975</v>
      </c>
      <c r="O2907" t="s">
        <v>118</v>
      </c>
      <c r="P2907" t="s">
        <v>177</v>
      </c>
      <c r="Q2907" s="2">
        <v>27642</v>
      </c>
      <c r="R2907" t="s">
        <v>33</v>
      </c>
      <c r="S2907" t="s">
        <v>107</v>
      </c>
      <c r="T2907" t="s">
        <v>35</v>
      </c>
      <c r="U2907" s="3">
        <v>70797</v>
      </c>
      <c r="V2907" t="s">
        <v>58</v>
      </c>
      <c r="W2907" t="s">
        <v>65</v>
      </c>
      <c r="X2907" t="s">
        <v>38</v>
      </c>
      <c r="Y2907">
        <v>3</v>
      </c>
      <c r="Z2907">
        <f>VLOOKUP(A2907,Table3[],3,0)</f>
        <v>3</v>
      </c>
      <c r="AA2907">
        <f>VLOOKUP(A2907,'employee_engagement survey data'!A2907:E3371,4,0)</f>
        <v>2</v>
      </c>
      <c r="AB2907">
        <f>VLOOKUP(A2907,'employee_engagement survey data'!A2907:E3146,5,0)</f>
        <v>4</v>
      </c>
      <c r="AC2907" t="str">
        <f>VLOOKUP(A2907,training_and_development!A2907:F2944,3,0)</f>
        <v>Project Management</v>
      </c>
      <c r="AD2907" t="str">
        <f>VLOOKUP(A2907,training_and_development!A2907:E3296,4,0)</f>
        <v>Internal</v>
      </c>
      <c r="AE2907" t="str">
        <f>VLOOKUP(A2907,training_and_development!A2907:F5904,5,0)</f>
        <v>Completed</v>
      </c>
      <c r="AF2907" t="str">
        <f>VLOOKUP(A2907,training_and_development!A2906:G2926,6,0)</f>
        <v>New Randy</v>
      </c>
      <c r="AG2907" t="str">
        <f>VLOOKUP(A2907,training_and_development!A2907:H2915,7,0)</f>
        <v>Philip Flores</v>
      </c>
      <c r="AH2907">
        <f>VLOOKUP(A2907,training_and_development!A2907:H2910,8,0)</f>
        <v>2</v>
      </c>
    </row>
    <row r="2908" spans="1:34" x14ac:dyDescent="0.25">
      <c r="A2908">
        <v>3907</v>
      </c>
      <c r="B2908" t="s">
        <v>20184</v>
      </c>
      <c r="C2908" s="1">
        <v>44616</v>
      </c>
      <c r="D2908" s="8" t="s">
        <v>16975</v>
      </c>
      <c r="E2908" t="s">
        <v>727</v>
      </c>
      <c r="F2908" t="s">
        <v>898</v>
      </c>
      <c r="G2908" t="s">
        <v>26543</v>
      </c>
      <c r="H2908" t="s">
        <v>49</v>
      </c>
      <c r="I2908" t="s">
        <v>27</v>
      </c>
      <c r="J2908" t="s">
        <v>50</v>
      </c>
      <c r="K2908" t="s">
        <v>41</v>
      </c>
      <c r="L2908" t="s">
        <v>30</v>
      </c>
      <c r="M2908" t="s">
        <v>31</v>
      </c>
      <c r="N2908" s="20" t="s">
        <v>16975</v>
      </c>
      <c r="O2908" t="s">
        <v>118</v>
      </c>
      <c r="P2908" t="s">
        <v>83</v>
      </c>
      <c r="Q2908" s="2">
        <v>23569</v>
      </c>
      <c r="R2908" t="s">
        <v>33</v>
      </c>
      <c r="S2908" t="s">
        <v>126</v>
      </c>
      <c r="T2908" t="s">
        <v>35</v>
      </c>
      <c r="U2908" s="3">
        <v>6437</v>
      </c>
      <c r="V2908" t="s">
        <v>36</v>
      </c>
      <c r="W2908" t="s">
        <v>65</v>
      </c>
      <c r="X2908" t="s">
        <v>38</v>
      </c>
      <c r="Y2908">
        <v>3</v>
      </c>
      <c r="Z2908">
        <f>VLOOKUP(A2908,Table3[],3,0)</f>
        <v>3</v>
      </c>
      <c r="AA2908">
        <f>VLOOKUP(A2908,'employee_engagement survey data'!A2908:E3372,4,0)</f>
        <v>2</v>
      </c>
      <c r="AB2908">
        <f>VLOOKUP(A2908,'employee_engagement survey data'!A2908:E3147,5,0)</f>
        <v>5</v>
      </c>
      <c r="AC2908" t="str">
        <f>VLOOKUP(A2908,training_and_development!A2908:F2945,3,0)</f>
        <v>Technical Skills</v>
      </c>
      <c r="AD2908" t="str">
        <f>VLOOKUP(A2908,training_and_development!A2908:E3297,4,0)</f>
        <v>External</v>
      </c>
      <c r="AE2908" t="str">
        <f>VLOOKUP(A2908,training_and_development!A2908:F5905,5,0)</f>
        <v>Failed</v>
      </c>
      <c r="AF2908" t="str">
        <f>VLOOKUP(A2908,training_and_development!A2907:G2927,6,0)</f>
        <v>Port Gary</v>
      </c>
      <c r="AG2908" t="str">
        <f>VLOOKUP(A2908,training_and_development!A2908:H2916,7,0)</f>
        <v>Lucas King</v>
      </c>
      <c r="AH2908">
        <f>VLOOKUP(A2908,training_and_development!A2908:H2911,8,0)</f>
        <v>3</v>
      </c>
    </row>
    <row r="2909" spans="1:34" x14ac:dyDescent="0.25">
      <c r="A2909">
        <v>3908</v>
      </c>
      <c r="B2909" t="s">
        <v>20185</v>
      </c>
      <c r="C2909" s="1">
        <v>43683</v>
      </c>
      <c r="D2909" s="8">
        <v>44276</v>
      </c>
      <c r="E2909" t="s">
        <v>727</v>
      </c>
      <c r="F2909" t="s">
        <v>899</v>
      </c>
      <c r="G2909" t="s">
        <v>26543</v>
      </c>
      <c r="H2909" t="s">
        <v>67</v>
      </c>
      <c r="I2909" t="s">
        <v>27</v>
      </c>
      <c r="J2909" t="s">
        <v>42</v>
      </c>
      <c r="K2909" t="s">
        <v>29</v>
      </c>
      <c r="L2909" t="s">
        <v>30</v>
      </c>
      <c r="M2909" t="s">
        <v>92</v>
      </c>
      <c r="N2909" s="20" t="s">
        <v>900</v>
      </c>
      <c r="O2909" t="s">
        <v>118</v>
      </c>
      <c r="P2909" t="s">
        <v>105</v>
      </c>
      <c r="Q2909" s="2">
        <v>31604</v>
      </c>
      <c r="R2909" t="s">
        <v>33</v>
      </c>
      <c r="S2909" t="s">
        <v>107</v>
      </c>
      <c r="T2909" t="s">
        <v>35</v>
      </c>
      <c r="U2909" s="3">
        <v>92289</v>
      </c>
      <c r="V2909" t="s">
        <v>71</v>
      </c>
      <c r="W2909" t="s">
        <v>65</v>
      </c>
      <c r="X2909" t="s">
        <v>148</v>
      </c>
      <c r="Y2909">
        <v>3</v>
      </c>
      <c r="Z2909">
        <f>VLOOKUP(A2909,Table3[],3,0)</f>
        <v>2</v>
      </c>
      <c r="AA2909">
        <f>VLOOKUP(A2909,'employee_engagement survey data'!A2909:E3373,4,0)</f>
        <v>5</v>
      </c>
      <c r="AB2909">
        <f>VLOOKUP(A2909,'employee_engagement survey data'!A2909:E3148,5,0)</f>
        <v>3</v>
      </c>
      <c r="AC2909" t="str">
        <f>VLOOKUP(A2909,training_and_development!A2909:F2946,3,0)</f>
        <v>Project Management</v>
      </c>
      <c r="AD2909" t="str">
        <f>VLOOKUP(A2909,training_and_development!A2909:E3298,4,0)</f>
        <v>External</v>
      </c>
      <c r="AE2909" t="str">
        <f>VLOOKUP(A2909,training_and_development!A2909:F5906,5,0)</f>
        <v>Failed</v>
      </c>
      <c r="AF2909" t="str">
        <f>VLOOKUP(A2909,training_and_development!A2908:G2928,6,0)</f>
        <v>South Scott</v>
      </c>
      <c r="AG2909" t="str">
        <f>VLOOKUP(A2909,training_and_development!A2909:H2917,7,0)</f>
        <v>Randy Baker</v>
      </c>
      <c r="AH2909">
        <f>VLOOKUP(A2909,training_and_development!A2909:H2912,8,0)</f>
        <v>1</v>
      </c>
    </row>
    <row r="2910" spans="1:34" x14ac:dyDescent="0.25">
      <c r="A2910">
        <v>3909</v>
      </c>
      <c r="B2910" t="s">
        <v>20186</v>
      </c>
      <c r="C2910" s="1">
        <v>44409</v>
      </c>
      <c r="D2910" s="8">
        <v>44463</v>
      </c>
      <c r="E2910" t="s">
        <v>727</v>
      </c>
      <c r="F2910" t="s">
        <v>901</v>
      </c>
      <c r="G2910" t="s">
        <v>26543</v>
      </c>
      <c r="H2910" t="s">
        <v>26</v>
      </c>
      <c r="I2910" t="s">
        <v>27</v>
      </c>
      <c r="J2910" t="s">
        <v>42</v>
      </c>
      <c r="K2910" t="s">
        <v>29</v>
      </c>
      <c r="L2910" t="s">
        <v>42</v>
      </c>
      <c r="M2910" t="s">
        <v>92</v>
      </c>
      <c r="N2910" s="20" t="s">
        <v>902</v>
      </c>
      <c r="O2910" t="s">
        <v>118</v>
      </c>
      <c r="P2910" t="s">
        <v>76</v>
      </c>
      <c r="Q2910" s="2">
        <v>16218</v>
      </c>
      <c r="R2910" t="s">
        <v>33</v>
      </c>
      <c r="S2910" t="s">
        <v>288</v>
      </c>
      <c r="T2910" t="s">
        <v>35</v>
      </c>
      <c r="U2910" s="3">
        <v>58900</v>
      </c>
      <c r="V2910" t="s">
        <v>58</v>
      </c>
      <c r="W2910" t="s">
        <v>65</v>
      </c>
      <c r="X2910" t="s">
        <v>148</v>
      </c>
      <c r="Y2910">
        <v>3</v>
      </c>
      <c r="Z2910">
        <f>VLOOKUP(A2910,Table3[],3,0)</f>
        <v>1</v>
      </c>
      <c r="AA2910">
        <f>VLOOKUP(A2910,'employee_engagement survey data'!A2910:E3374,4,0)</f>
        <v>1</v>
      </c>
      <c r="AB2910">
        <f>VLOOKUP(A2910,'employee_engagement survey data'!A2910:E3149,5,0)</f>
        <v>2</v>
      </c>
      <c r="AC2910" t="str">
        <f>VLOOKUP(A2910,training_and_development!A2910:F2947,3,0)</f>
        <v>Project Management</v>
      </c>
      <c r="AD2910" t="str">
        <f>VLOOKUP(A2910,training_and_development!A2910:E3299,4,0)</f>
        <v>Internal</v>
      </c>
      <c r="AE2910" t="str">
        <f>VLOOKUP(A2910,training_and_development!A2910:F5907,5,0)</f>
        <v>Failed</v>
      </c>
      <c r="AF2910" t="str">
        <f>VLOOKUP(A2910,training_and_development!A2909:G2929,6,0)</f>
        <v>Bennetthaven</v>
      </c>
      <c r="AG2910" t="str">
        <f>VLOOKUP(A2910,training_and_development!A2910:H2918,7,0)</f>
        <v>John Patel</v>
      </c>
      <c r="AH2910">
        <f>VLOOKUP(A2910,training_and_development!A2910:H2913,8,0)</f>
        <v>4</v>
      </c>
    </row>
    <row r="2911" spans="1:34" x14ac:dyDescent="0.25">
      <c r="A2911">
        <v>3910</v>
      </c>
      <c r="B2911" t="s">
        <v>256</v>
      </c>
      <c r="C2911" s="1">
        <v>44755</v>
      </c>
      <c r="D2911" s="8">
        <v>44948</v>
      </c>
      <c r="E2911" t="s">
        <v>733</v>
      </c>
      <c r="F2911" t="s">
        <v>903</v>
      </c>
      <c r="G2911" t="s">
        <v>26543</v>
      </c>
      <c r="H2911" t="s">
        <v>73</v>
      </c>
      <c r="I2911" t="s">
        <v>27</v>
      </c>
      <c r="J2911" t="s">
        <v>42</v>
      </c>
      <c r="K2911" t="s">
        <v>41</v>
      </c>
      <c r="L2911" t="s">
        <v>42</v>
      </c>
      <c r="M2911" t="s">
        <v>120</v>
      </c>
      <c r="N2911" s="20" t="s">
        <v>904</v>
      </c>
      <c r="O2911" t="s">
        <v>118</v>
      </c>
      <c r="P2911" t="s">
        <v>281</v>
      </c>
      <c r="Q2911" s="2">
        <v>35483</v>
      </c>
      <c r="R2911" t="s">
        <v>33</v>
      </c>
      <c r="S2911" t="s">
        <v>78</v>
      </c>
      <c r="T2911" t="s">
        <v>35</v>
      </c>
      <c r="U2911" s="3">
        <v>35673</v>
      </c>
      <c r="V2911" t="s">
        <v>36</v>
      </c>
      <c r="W2911" t="s">
        <v>37</v>
      </c>
      <c r="X2911" t="s">
        <v>148</v>
      </c>
      <c r="Y2911">
        <v>3</v>
      </c>
      <c r="Z2911">
        <f>VLOOKUP(A2911,Table3[],3,0)</f>
        <v>5</v>
      </c>
      <c r="AA2911">
        <f>VLOOKUP(A2911,'employee_engagement survey data'!A2911:E3375,4,0)</f>
        <v>3</v>
      </c>
      <c r="AB2911">
        <f>VLOOKUP(A2911,'employee_engagement survey data'!A2911:E3150,5,0)</f>
        <v>4</v>
      </c>
      <c r="AC2911" t="str">
        <f>VLOOKUP(A2911,training_and_development!A2911:F2948,3,0)</f>
        <v>Leadership Development</v>
      </c>
      <c r="AD2911" t="str">
        <f>VLOOKUP(A2911,training_and_development!A2911:E3300,4,0)</f>
        <v>External</v>
      </c>
      <c r="AE2911" t="str">
        <f>VLOOKUP(A2911,training_and_development!A2911:F5908,5,0)</f>
        <v>Failed</v>
      </c>
      <c r="AF2911" t="str">
        <f>VLOOKUP(A2911,training_and_development!A2910:G2930,6,0)</f>
        <v>Haasstad</v>
      </c>
      <c r="AG2911" t="str">
        <f>VLOOKUP(A2911,training_and_development!A2911:H2919,7,0)</f>
        <v>Wayne Ferguson</v>
      </c>
      <c r="AH2911">
        <f>VLOOKUP(A2911,training_and_development!A2911:H2914,8,0)</f>
        <v>5</v>
      </c>
    </row>
    <row r="2912" spans="1:34" x14ac:dyDescent="0.25">
      <c r="A2912">
        <v>3911</v>
      </c>
      <c r="B2912" t="s">
        <v>20187</v>
      </c>
      <c r="C2912" s="1">
        <v>44344</v>
      </c>
      <c r="D2912" s="8" t="s">
        <v>16975</v>
      </c>
      <c r="E2912" t="s">
        <v>733</v>
      </c>
      <c r="F2912" t="s">
        <v>905</v>
      </c>
      <c r="G2912" t="s">
        <v>26543</v>
      </c>
      <c r="H2912" t="s">
        <v>87</v>
      </c>
      <c r="I2912" t="s">
        <v>27</v>
      </c>
      <c r="J2912" t="s">
        <v>50</v>
      </c>
      <c r="K2912" t="s">
        <v>41</v>
      </c>
      <c r="L2912" t="s">
        <v>42</v>
      </c>
      <c r="M2912" t="s">
        <v>31</v>
      </c>
      <c r="N2912" s="20" t="s">
        <v>16975</v>
      </c>
      <c r="O2912" t="s">
        <v>118</v>
      </c>
      <c r="P2912" t="s">
        <v>105</v>
      </c>
      <c r="Q2912" s="2">
        <v>18473</v>
      </c>
      <c r="R2912" t="s">
        <v>69</v>
      </c>
      <c r="S2912" t="s">
        <v>107</v>
      </c>
      <c r="T2912" t="s">
        <v>45</v>
      </c>
      <c r="U2912" s="3">
        <v>68952</v>
      </c>
      <c r="V2912" t="s">
        <v>36</v>
      </c>
      <c r="W2912" t="s">
        <v>37</v>
      </c>
      <c r="X2912" t="s">
        <v>38</v>
      </c>
      <c r="Y2912">
        <v>3</v>
      </c>
      <c r="Z2912">
        <f>VLOOKUP(A2912,Table3[],3,0)</f>
        <v>2</v>
      </c>
      <c r="AA2912">
        <f>VLOOKUP(A2912,'employee_engagement survey data'!A2912:E3376,4,0)</f>
        <v>5</v>
      </c>
      <c r="AB2912">
        <f>VLOOKUP(A2912,'employee_engagement survey data'!A2912:E3151,5,0)</f>
        <v>4</v>
      </c>
      <c r="AC2912" t="str">
        <f>VLOOKUP(A2912,training_and_development!A2912:F2949,3,0)</f>
        <v>Customer Service</v>
      </c>
      <c r="AD2912" t="str">
        <f>VLOOKUP(A2912,training_and_development!A2912:E3301,4,0)</f>
        <v>External</v>
      </c>
      <c r="AE2912" t="str">
        <f>VLOOKUP(A2912,training_and_development!A2912:F5909,5,0)</f>
        <v>Failed</v>
      </c>
      <c r="AF2912" t="str">
        <f>VLOOKUP(A2912,training_and_development!A2911:G2931,6,0)</f>
        <v>Lake Tracyton</v>
      </c>
      <c r="AG2912" t="str">
        <f>VLOOKUP(A2912,training_and_development!A2912:H2920,7,0)</f>
        <v>Barbara Stevenson</v>
      </c>
      <c r="AH2912">
        <f>VLOOKUP(A2912,training_and_development!A2912:H2915,8,0)</f>
        <v>5</v>
      </c>
    </row>
    <row r="2913" spans="1:34" x14ac:dyDescent="0.25">
      <c r="A2913">
        <v>3912</v>
      </c>
      <c r="B2913" t="s">
        <v>20188</v>
      </c>
      <c r="C2913" s="1">
        <v>44018</v>
      </c>
      <c r="D2913" s="8">
        <v>44214</v>
      </c>
      <c r="E2913" t="s">
        <v>733</v>
      </c>
      <c r="F2913" t="s">
        <v>906</v>
      </c>
      <c r="G2913" t="s">
        <v>26543</v>
      </c>
      <c r="H2913" t="s">
        <v>49</v>
      </c>
      <c r="I2913" t="s">
        <v>741</v>
      </c>
      <c r="J2913" t="s">
        <v>42</v>
      </c>
      <c r="K2913" t="s">
        <v>29</v>
      </c>
      <c r="L2913" t="s">
        <v>50</v>
      </c>
      <c r="M2913" t="s">
        <v>74</v>
      </c>
      <c r="N2913" s="20" t="s">
        <v>907</v>
      </c>
      <c r="O2913" t="s">
        <v>118</v>
      </c>
      <c r="P2913" t="s">
        <v>62</v>
      </c>
      <c r="Q2913" s="2">
        <v>24977</v>
      </c>
      <c r="R2913" t="s">
        <v>69</v>
      </c>
      <c r="S2913" t="s">
        <v>144</v>
      </c>
      <c r="T2913" t="s">
        <v>45</v>
      </c>
      <c r="U2913" s="3">
        <v>97493</v>
      </c>
      <c r="V2913" t="s">
        <v>46</v>
      </c>
      <c r="W2913" t="s">
        <v>37</v>
      </c>
      <c r="X2913" t="s">
        <v>148</v>
      </c>
      <c r="Y2913">
        <v>3</v>
      </c>
      <c r="Z2913">
        <f>VLOOKUP(A2913,Table3[],3,0)</f>
        <v>1</v>
      </c>
      <c r="AA2913">
        <f>VLOOKUP(A2913,'employee_engagement survey data'!A2913:E3377,4,0)</f>
        <v>3</v>
      </c>
      <c r="AB2913">
        <f>VLOOKUP(A2913,'employee_engagement survey data'!A2913:E3152,5,0)</f>
        <v>4</v>
      </c>
      <c r="AC2913" t="str">
        <f>VLOOKUP(A2913,training_and_development!A2913:F2950,3,0)</f>
        <v>Leadership Development</v>
      </c>
      <c r="AD2913" t="str">
        <f>VLOOKUP(A2913,training_and_development!A2913:E3302,4,0)</f>
        <v>External</v>
      </c>
      <c r="AE2913" t="str">
        <f>VLOOKUP(A2913,training_and_development!A2913:F5910,5,0)</f>
        <v>Completed</v>
      </c>
      <c r="AF2913" t="str">
        <f>VLOOKUP(A2913,training_and_development!A2912:G2932,6,0)</f>
        <v>Brittneystad</v>
      </c>
      <c r="AG2913" t="str">
        <f>VLOOKUP(A2913,training_and_development!A2913:H2921,7,0)</f>
        <v>Christina Garcia</v>
      </c>
      <c r="AH2913">
        <f>VLOOKUP(A2913,training_and_development!A2913:H2916,8,0)</f>
        <v>4</v>
      </c>
    </row>
    <row r="2914" spans="1:34" x14ac:dyDescent="0.25">
      <c r="A2914">
        <v>3913</v>
      </c>
      <c r="B2914" t="s">
        <v>20189</v>
      </c>
      <c r="C2914" s="1">
        <v>43844</v>
      </c>
      <c r="D2914" s="8">
        <v>44720</v>
      </c>
      <c r="E2914" t="s">
        <v>733</v>
      </c>
      <c r="F2914" t="s">
        <v>908</v>
      </c>
      <c r="G2914" t="s">
        <v>26543</v>
      </c>
      <c r="H2914" t="s">
        <v>67</v>
      </c>
      <c r="I2914" t="s">
        <v>741</v>
      </c>
      <c r="J2914" t="s">
        <v>50</v>
      </c>
      <c r="K2914" t="s">
        <v>41</v>
      </c>
      <c r="L2914" t="s">
        <v>42</v>
      </c>
      <c r="M2914" t="s">
        <v>92</v>
      </c>
      <c r="N2914" s="20" t="s">
        <v>909</v>
      </c>
      <c r="O2914" t="s">
        <v>118</v>
      </c>
      <c r="P2914" t="s">
        <v>122</v>
      </c>
      <c r="Q2914" s="2">
        <v>15494</v>
      </c>
      <c r="R2914" t="s">
        <v>33</v>
      </c>
      <c r="S2914" t="s">
        <v>910</v>
      </c>
      <c r="T2914" t="s">
        <v>35</v>
      </c>
      <c r="U2914" s="3">
        <v>69903</v>
      </c>
      <c r="V2914" t="s">
        <v>36</v>
      </c>
      <c r="W2914" t="s">
        <v>65</v>
      </c>
      <c r="X2914" t="s">
        <v>38</v>
      </c>
      <c r="Y2914">
        <v>3</v>
      </c>
      <c r="Z2914">
        <f>VLOOKUP(A2914,Table3[],3,0)</f>
        <v>2</v>
      </c>
      <c r="AA2914">
        <f>VLOOKUP(A2914,'employee_engagement survey data'!A2914:E3378,4,0)</f>
        <v>2</v>
      </c>
      <c r="AB2914">
        <f>VLOOKUP(A2914,'employee_engagement survey data'!A2914:E3153,5,0)</f>
        <v>5</v>
      </c>
      <c r="AC2914" t="str">
        <f>VLOOKUP(A2914,training_and_development!A2914:F2951,3,0)</f>
        <v>Technical Skills</v>
      </c>
      <c r="AD2914" t="str">
        <f>VLOOKUP(A2914,training_and_development!A2914:E3303,4,0)</f>
        <v>Internal</v>
      </c>
      <c r="AE2914" t="str">
        <f>VLOOKUP(A2914,training_and_development!A2914:F5911,5,0)</f>
        <v>Failed</v>
      </c>
      <c r="AF2914" t="str">
        <f>VLOOKUP(A2914,training_and_development!A2913:G2933,6,0)</f>
        <v>South Ian</v>
      </c>
      <c r="AG2914" t="str">
        <f>VLOOKUP(A2914,training_and_development!A2914:H2922,7,0)</f>
        <v>Heather Hahn</v>
      </c>
      <c r="AH2914">
        <f>VLOOKUP(A2914,training_and_development!A2914:H2917,8,0)</f>
        <v>4</v>
      </c>
    </row>
    <row r="2915" spans="1:34" x14ac:dyDescent="0.25">
      <c r="A2915">
        <v>3914</v>
      </c>
      <c r="B2915" t="s">
        <v>20190</v>
      </c>
      <c r="C2915" s="1">
        <v>43865</v>
      </c>
      <c r="D2915" s="8">
        <v>44225</v>
      </c>
      <c r="E2915" t="s">
        <v>730</v>
      </c>
      <c r="F2915" t="s">
        <v>911</v>
      </c>
      <c r="G2915" t="s">
        <v>26543</v>
      </c>
      <c r="H2915" t="s">
        <v>96</v>
      </c>
      <c r="I2915" t="s">
        <v>27</v>
      </c>
      <c r="J2915" t="s">
        <v>28</v>
      </c>
      <c r="K2915" t="s">
        <v>29</v>
      </c>
      <c r="L2915" t="s">
        <v>30</v>
      </c>
      <c r="M2915" t="s">
        <v>92</v>
      </c>
      <c r="N2915" s="20" t="s">
        <v>912</v>
      </c>
      <c r="O2915" t="s">
        <v>755</v>
      </c>
      <c r="P2915" t="s">
        <v>83</v>
      </c>
      <c r="Q2915" s="2">
        <v>21388</v>
      </c>
      <c r="R2915" t="s">
        <v>33</v>
      </c>
      <c r="S2915" t="s">
        <v>217</v>
      </c>
      <c r="T2915" t="s">
        <v>45</v>
      </c>
      <c r="U2915" s="3">
        <v>9758</v>
      </c>
      <c r="V2915" t="s">
        <v>58</v>
      </c>
      <c r="W2915" t="s">
        <v>59</v>
      </c>
      <c r="X2915" t="s">
        <v>80</v>
      </c>
      <c r="Y2915">
        <v>3</v>
      </c>
      <c r="Z2915">
        <f>VLOOKUP(A2915,Table3[],3,0)</f>
        <v>3</v>
      </c>
      <c r="AA2915">
        <f>VLOOKUP(A2915,'employee_engagement survey data'!A2915:E3379,4,0)</f>
        <v>5</v>
      </c>
      <c r="AB2915">
        <f>VLOOKUP(A2915,'employee_engagement survey data'!A2915:E3154,5,0)</f>
        <v>3</v>
      </c>
      <c r="AC2915" t="str">
        <f>VLOOKUP(A2915,training_and_development!A2915:F2952,3,0)</f>
        <v>Leadership Development</v>
      </c>
      <c r="AD2915" t="str">
        <f>VLOOKUP(A2915,training_and_development!A2915:E3304,4,0)</f>
        <v>Internal</v>
      </c>
      <c r="AE2915" t="str">
        <f>VLOOKUP(A2915,training_and_development!A2915:F5912,5,0)</f>
        <v>Failed</v>
      </c>
      <c r="AF2915" t="str">
        <f>VLOOKUP(A2915,training_and_development!A2914:G2934,6,0)</f>
        <v>Smithhaven</v>
      </c>
      <c r="AG2915" t="str">
        <f>VLOOKUP(A2915,training_and_development!A2915:H2923,7,0)</f>
        <v>Leslie Dyer</v>
      </c>
      <c r="AH2915">
        <f>VLOOKUP(A2915,training_and_development!A2915:H2918,8,0)</f>
        <v>1</v>
      </c>
    </row>
    <row r="2916" spans="1:34" x14ac:dyDescent="0.25">
      <c r="A2916">
        <v>3915</v>
      </c>
      <c r="B2916" t="s">
        <v>20191</v>
      </c>
      <c r="C2916" s="1">
        <v>44801</v>
      </c>
      <c r="D2916" s="8" t="s">
        <v>16975</v>
      </c>
      <c r="E2916" t="s">
        <v>730</v>
      </c>
      <c r="F2916" t="s">
        <v>913</v>
      </c>
      <c r="G2916" t="s">
        <v>26543</v>
      </c>
      <c r="H2916" t="s">
        <v>61</v>
      </c>
      <c r="I2916" t="s">
        <v>27</v>
      </c>
      <c r="J2916" t="s">
        <v>28</v>
      </c>
      <c r="K2916" t="s">
        <v>51</v>
      </c>
      <c r="L2916" t="s">
        <v>42</v>
      </c>
      <c r="M2916" t="s">
        <v>31</v>
      </c>
      <c r="N2916" s="20" t="s">
        <v>16975</v>
      </c>
      <c r="O2916" t="s">
        <v>118</v>
      </c>
      <c r="P2916" t="s">
        <v>68</v>
      </c>
      <c r="Q2916" s="2">
        <v>33361</v>
      </c>
      <c r="R2916" t="s">
        <v>33</v>
      </c>
      <c r="S2916" t="s">
        <v>144</v>
      </c>
      <c r="T2916" t="s">
        <v>45</v>
      </c>
      <c r="U2916" s="3">
        <v>31391</v>
      </c>
      <c r="V2916" t="s">
        <v>58</v>
      </c>
      <c r="W2916" t="s">
        <v>37</v>
      </c>
      <c r="X2916" t="s">
        <v>38</v>
      </c>
      <c r="Y2916">
        <v>3</v>
      </c>
      <c r="Z2916">
        <f>VLOOKUP(A2916,Table3[],3,0)</f>
        <v>5</v>
      </c>
      <c r="AA2916">
        <f>VLOOKUP(A2916,'employee_engagement survey data'!A2916:E3380,4,0)</f>
        <v>3</v>
      </c>
      <c r="AB2916">
        <f>VLOOKUP(A2916,'employee_engagement survey data'!A2916:E3155,5,0)</f>
        <v>1</v>
      </c>
      <c r="AC2916" t="str">
        <f>VLOOKUP(A2916,training_and_development!A2916:F2953,3,0)</f>
        <v>Leadership Development</v>
      </c>
      <c r="AD2916" t="str">
        <f>VLOOKUP(A2916,training_and_development!A2916:E3305,4,0)</f>
        <v>External</v>
      </c>
      <c r="AE2916" t="str">
        <f>VLOOKUP(A2916,training_and_development!A2916:F5913,5,0)</f>
        <v>Completed</v>
      </c>
      <c r="AF2916" t="str">
        <f>VLOOKUP(A2916,training_and_development!A2915:G2935,6,0)</f>
        <v>South Elizabethfort</v>
      </c>
      <c r="AG2916" t="str">
        <f>VLOOKUP(A2916,training_and_development!A2916:H2924,7,0)</f>
        <v>Wendy Curry</v>
      </c>
      <c r="AH2916">
        <f>VLOOKUP(A2916,training_and_development!A2916:H2919,8,0)</f>
        <v>2</v>
      </c>
    </row>
    <row r="2917" spans="1:34" x14ac:dyDescent="0.25">
      <c r="A2917">
        <v>3916</v>
      </c>
      <c r="B2917" t="s">
        <v>20192</v>
      </c>
      <c r="C2917" s="1">
        <v>44739</v>
      </c>
      <c r="D2917" s="8" t="s">
        <v>16975</v>
      </c>
      <c r="E2917" t="s">
        <v>730</v>
      </c>
      <c r="F2917" t="s">
        <v>914</v>
      </c>
      <c r="G2917" t="s">
        <v>26543</v>
      </c>
      <c r="H2917" t="s">
        <v>73</v>
      </c>
      <c r="I2917" t="s">
        <v>27</v>
      </c>
      <c r="J2917" t="s">
        <v>42</v>
      </c>
      <c r="K2917" t="s">
        <v>29</v>
      </c>
      <c r="L2917" t="s">
        <v>30</v>
      </c>
      <c r="M2917" t="s">
        <v>31</v>
      </c>
      <c r="N2917" s="20" t="s">
        <v>16975</v>
      </c>
      <c r="O2917" t="s">
        <v>118</v>
      </c>
      <c r="P2917" t="s">
        <v>122</v>
      </c>
      <c r="Q2917" s="2">
        <v>23522</v>
      </c>
      <c r="R2917" t="s">
        <v>33</v>
      </c>
      <c r="S2917" t="s">
        <v>123</v>
      </c>
      <c r="T2917" t="s">
        <v>45</v>
      </c>
      <c r="U2917" s="3">
        <v>14939</v>
      </c>
      <c r="V2917" t="s">
        <v>58</v>
      </c>
      <c r="W2917" t="s">
        <v>37</v>
      </c>
      <c r="X2917" t="s">
        <v>38</v>
      </c>
      <c r="Y2917">
        <v>3</v>
      </c>
      <c r="Z2917">
        <f>VLOOKUP(A2917,Table3[],3,0)</f>
        <v>1</v>
      </c>
      <c r="AA2917">
        <f>VLOOKUP(A2917,'employee_engagement survey data'!A2917:E3381,4,0)</f>
        <v>3</v>
      </c>
      <c r="AB2917">
        <f>VLOOKUP(A2917,'employee_engagement survey data'!A2917:E3156,5,0)</f>
        <v>1</v>
      </c>
      <c r="AC2917" t="str">
        <f>VLOOKUP(A2917,training_and_development!A2917:F2954,3,0)</f>
        <v>Communication Skills</v>
      </c>
      <c r="AD2917" t="str">
        <f>VLOOKUP(A2917,training_and_development!A2917:E3306,4,0)</f>
        <v>External</v>
      </c>
      <c r="AE2917" t="str">
        <f>VLOOKUP(A2917,training_and_development!A2917:F5914,5,0)</f>
        <v>Completed</v>
      </c>
      <c r="AF2917" t="str">
        <f>VLOOKUP(A2917,training_and_development!A2916:G2936,6,0)</f>
        <v>Callahanton</v>
      </c>
      <c r="AG2917" t="str">
        <f>VLOOKUP(A2917,training_and_development!A2917:H2925,7,0)</f>
        <v>Margaret Walker</v>
      </c>
      <c r="AH2917">
        <f>VLOOKUP(A2917,training_and_development!A2917:H2920,8,0)</f>
        <v>4</v>
      </c>
    </row>
    <row r="2918" spans="1:34" x14ac:dyDescent="0.25">
      <c r="A2918">
        <v>3917</v>
      </c>
      <c r="B2918" t="s">
        <v>20193</v>
      </c>
      <c r="C2918" s="1">
        <v>43818</v>
      </c>
      <c r="D2918" s="8">
        <v>45016</v>
      </c>
      <c r="E2918" t="s">
        <v>730</v>
      </c>
      <c r="F2918" t="s">
        <v>915</v>
      </c>
      <c r="G2918" t="s">
        <v>26543</v>
      </c>
      <c r="H2918" t="s">
        <v>116</v>
      </c>
      <c r="I2918" t="s">
        <v>27</v>
      </c>
      <c r="J2918" t="s">
        <v>42</v>
      </c>
      <c r="K2918" t="s">
        <v>29</v>
      </c>
      <c r="L2918" t="s">
        <v>50</v>
      </c>
      <c r="M2918" t="s">
        <v>100</v>
      </c>
      <c r="N2918" s="20" t="s">
        <v>916</v>
      </c>
      <c r="O2918" t="s">
        <v>118</v>
      </c>
      <c r="P2918" t="s">
        <v>62</v>
      </c>
      <c r="Q2918" s="2">
        <v>34070</v>
      </c>
      <c r="R2918" t="s">
        <v>33</v>
      </c>
      <c r="S2918" t="s">
        <v>78</v>
      </c>
      <c r="T2918" t="s">
        <v>35</v>
      </c>
      <c r="U2918" s="3">
        <v>89635</v>
      </c>
      <c r="V2918" t="s">
        <v>71</v>
      </c>
      <c r="W2918" t="s">
        <v>37</v>
      </c>
      <c r="X2918" t="s">
        <v>80</v>
      </c>
      <c r="Y2918">
        <v>3</v>
      </c>
      <c r="Z2918">
        <f>VLOOKUP(A2918,Table3[],3,0)</f>
        <v>3</v>
      </c>
      <c r="AA2918">
        <f>VLOOKUP(A2918,'employee_engagement survey data'!A2918:E3382,4,0)</f>
        <v>1</v>
      </c>
      <c r="AB2918">
        <f>VLOOKUP(A2918,'employee_engagement survey data'!A2918:E3157,5,0)</f>
        <v>4</v>
      </c>
      <c r="AC2918" t="str">
        <f>VLOOKUP(A2918,training_and_development!A2918:F2955,3,0)</f>
        <v>Project Management</v>
      </c>
      <c r="AD2918" t="str">
        <f>VLOOKUP(A2918,training_and_development!A2918:E3307,4,0)</f>
        <v>Internal</v>
      </c>
      <c r="AE2918" t="str">
        <f>VLOOKUP(A2918,training_and_development!A2918:F5915,5,0)</f>
        <v>Failed</v>
      </c>
      <c r="AF2918" t="str">
        <f>VLOOKUP(A2918,training_and_development!A2917:G2937,6,0)</f>
        <v>New Jacquelineland</v>
      </c>
      <c r="AG2918" t="str">
        <f>VLOOKUP(A2918,training_and_development!A2918:H2926,7,0)</f>
        <v>Brandi Clark</v>
      </c>
      <c r="AH2918">
        <f>VLOOKUP(A2918,training_and_development!A2918:H2921,8,0)</f>
        <v>3</v>
      </c>
    </row>
    <row r="2919" spans="1:34" x14ac:dyDescent="0.25">
      <c r="A2919">
        <v>3918</v>
      </c>
      <c r="B2919" t="s">
        <v>20194</v>
      </c>
      <c r="C2919" s="1">
        <v>44098</v>
      </c>
      <c r="D2919" s="8">
        <v>45012</v>
      </c>
      <c r="E2919" t="s">
        <v>730</v>
      </c>
      <c r="F2919" t="s">
        <v>917</v>
      </c>
      <c r="G2919" t="s">
        <v>26543</v>
      </c>
      <c r="H2919" t="s">
        <v>73</v>
      </c>
      <c r="I2919" t="s">
        <v>27</v>
      </c>
      <c r="J2919" t="s">
        <v>28</v>
      </c>
      <c r="K2919" t="s">
        <v>41</v>
      </c>
      <c r="L2919" t="s">
        <v>50</v>
      </c>
      <c r="M2919" t="s">
        <v>120</v>
      </c>
      <c r="N2919" s="20" t="s">
        <v>918</v>
      </c>
      <c r="O2919" t="s">
        <v>118</v>
      </c>
      <c r="P2919" t="s">
        <v>68</v>
      </c>
      <c r="Q2919" s="2">
        <v>22084</v>
      </c>
      <c r="R2919" t="s">
        <v>33</v>
      </c>
      <c r="S2919" t="s">
        <v>64</v>
      </c>
      <c r="T2919" t="s">
        <v>35</v>
      </c>
      <c r="U2919" s="3">
        <v>48262</v>
      </c>
      <c r="V2919" t="s">
        <v>94</v>
      </c>
      <c r="W2919" t="s">
        <v>37</v>
      </c>
      <c r="X2919" t="s">
        <v>38</v>
      </c>
      <c r="Y2919">
        <v>3</v>
      </c>
      <c r="Z2919">
        <f>VLOOKUP(A2919,Table3[],3,0)</f>
        <v>3</v>
      </c>
      <c r="AA2919">
        <f>VLOOKUP(A2919,'employee_engagement survey data'!A2919:E3383,4,0)</f>
        <v>3</v>
      </c>
      <c r="AB2919">
        <f>VLOOKUP(A2919,'employee_engagement survey data'!A2919:E3158,5,0)</f>
        <v>5</v>
      </c>
      <c r="AC2919" t="str">
        <f>VLOOKUP(A2919,training_and_development!A2919:F2956,3,0)</f>
        <v>Communication Skills</v>
      </c>
      <c r="AD2919" t="str">
        <f>VLOOKUP(A2919,training_and_development!A2919:E3308,4,0)</f>
        <v>External</v>
      </c>
      <c r="AE2919" t="str">
        <f>VLOOKUP(A2919,training_and_development!A2919:F5916,5,0)</f>
        <v>Completed</v>
      </c>
      <c r="AF2919" t="str">
        <f>VLOOKUP(A2919,training_and_development!A2918:G2938,6,0)</f>
        <v>Cruztown</v>
      </c>
      <c r="AG2919" t="str">
        <f>VLOOKUP(A2919,training_and_development!A2919:H2927,7,0)</f>
        <v>Richard Rodriguez</v>
      </c>
      <c r="AH2919">
        <f>VLOOKUP(A2919,training_and_development!A2919:H2922,8,0)</f>
        <v>3</v>
      </c>
    </row>
    <row r="2920" spans="1:34" x14ac:dyDescent="0.25">
      <c r="A2920">
        <v>3919</v>
      </c>
      <c r="B2920" t="s">
        <v>20195</v>
      </c>
      <c r="C2920" s="1">
        <v>45113</v>
      </c>
      <c r="D2920" s="8" t="s">
        <v>16975</v>
      </c>
      <c r="E2920" t="s">
        <v>727</v>
      </c>
      <c r="F2920" t="s">
        <v>919</v>
      </c>
      <c r="G2920" t="s">
        <v>26543</v>
      </c>
      <c r="H2920" t="s">
        <v>87</v>
      </c>
      <c r="I2920" t="s">
        <v>27</v>
      </c>
      <c r="J2920" t="s">
        <v>28</v>
      </c>
      <c r="K2920" t="s">
        <v>29</v>
      </c>
      <c r="L2920" t="s">
        <v>50</v>
      </c>
      <c r="M2920" t="s">
        <v>31</v>
      </c>
      <c r="N2920" s="20" t="s">
        <v>16975</v>
      </c>
      <c r="O2920" t="s">
        <v>118</v>
      </c>
      <c r="P2920" t="s">
        <v>68</v>
      </c>
      <c r="Q2920" s="2">
        <v>16352</v>
      </c>
      <c r="R2920" t="s">
        <v>33</v>
      </c>
      <c r="S2920" t="s">
        <v>166</v>
      </c>
      <c r="T2920" t="s">
        <v>35</v>
      </c>
      <c r="U2920" s="3">
        <v>42410</v>
      </c>
      <c r="V2920" t="s">
        <v>94</v>
      </c>
      <c r="W2920" t="s">
        <v>79</v>
      </c>
      <c r="X2920" t="s">
        <v>38</v>
      </c>
      <c r="Y2920">
        <v>3</v>
      </c>
      <c r="Z2920">
        <f>VLOOKUP(A2920,Table3[],3,0)</f>
        <v>3</v>
      </c>
      <c r="AA2920">
        <f>VLOOKUP(A2920,'employee_engagement survey data'!A2920:E3384,4,0)</f>
        <v>3</v>
      </c>
      <c r="AB2920">
        <f>VLOOKUP(A2920,'employee_engagement survey data'!A2920:E3159,5,0)</f>
        <v>2</v>
      </c>
      <c r="AC2920" t="str">
        <f>VLOOKUP(A2920,training_and_development!A2920:F2957,3,0)</f>
        <v>Customer Service</v>
      </c>
      <c r="AD2920" t="str">
        <f>VLOOKUP(A2920,training_and_development!A2920:E3309,4,0)</f>
        <v>External</v>
      </c>
      <c r="AE2920" t="str">
        <f>VLOOKUP(A2920,training_and_development!A2920:F5917,5,0)</f>
        <v>Completed</v>
      </c>
      <c r="AF2920" t="str">
        <f>VLOOKUP(A2920,training_and_development!A2919:G2939,6,0)</f>
        <v>Greenshire</v>
      </c>
      <c r="AG2920" t="str">
        <f>VLOOKUP(A2920,training_and_development!A2920:H2928,7,0)</f>
        <v>Robert Barton</v>
      </c>
      <c r="AH2920">
        <f>VLOOKUP(A2920,training_and_development!A2920:H2923,8,0)</f>
        <v>5</v>
      </c>
    </row>
    <row r="2921" spans="1:34" x14ac:dyDescent="0.25">
      <c r="A2921">
        <v>3920</v>
      </c>
      <c r="B2921" t="s">
        <v>20196</v>
      </c>
      <c r="C2921" s="1">
        <v>44297</v>
      </c>
      <c r="D2921" s="8">
        <v>44914</v>
      </c>
      <c r="E2921" t="s">
        <v>727</v>
      </c>
      <c r="F2921" t="s">
        <v>920</v>
      </c>
      <c r="G2921" t="s">
        <v>26543</v>
      </c>
      <c r="H2921" t="s">
        <v>49</v>
      </c>
      <c r="I2921" t="s">
        <v>27</v>
      </c>
      <c r="J2921" t="s">
        <v>50</v>
      </c>
      <c r="K2921" t="s">
        <v>41</v>
      </c>
      <c r="L2921" t="s">
        <v>42</v>
      </c>
      <c r="M2921" t="s">
        <v>74</v>
      </c>
      <c r="N2921" s="20" t="s">
        <v>921</v>
      </c>
      <c r="O2921" t="s">
        <v>118</v>
      </c>
      <c r="P2921" t="s">
        <v>68</v>
      </c>
      <c r="Q2921" s="2">
        <v>22589</v>
      </c>
      <c r="R2921" t="s">
        <v>33</v>
      </c>
      <c r="S2921" t="s">
        <v>64</v>
      </c>
      <c r="T2921" t="s">
        <v>35</v>
      </c>
      <c r="U2921" s="3">
        <v>62625</v>
      </c>
      <c r="V2921" t="s">
        <v>58</v>
      </c>
      <c r="W2921" t="s">
        <v>79</v>
      </c>
      <c r="X2921" t="s">
        <v>38</v>
      </c>
      <c r="Y2921">
        <v>3</v>
      </c>
      <c r="Z2921">
        <f>VLOOKUP(A2921,Table3[],3,0)</f>
        <v>2</v>
      </c>
      <c r="AA2921">
        <f>VLOOKUP(A2921,'employee_engagement survey data'!A2921:E3385,4,0)</f>
        <v>1</v>
      </c>
      <c r="AB2921">
        <f>VLOOKUP(A2921,'employee_engagement survey data'!A2921:E3160,5,0)</f>
        <v>4</v>
      </c>
      <c r="AC2921" t="str">
        <f>VLOOKUP(A2921,training_and_development!A2921:F2958,3,0)</f>
        <v>Customer Service</v>
      </c>
      <c r="AD2921" t="str">
        <f>VLOOKUP(A2921,training_and_development!A2921:E3310,4,0)</f>
        <v>Internal</v>
      </c>
      <c r="AE2921" t="str">
        <f>VLOOKUP(A2921,training_and_development!A2921:F5918,5,0)</f>
        <v>Failed</v>
      </c>
      <c r="AF2921" t="str">
        <f>VLOOKUP(A2921,training_and_development!A2920:G2940,6,0)</f>
        <v>Bowmanberg</v>
      </c>
      <c r="AG2921" t="str">
        <f>VLOOKUP(A2921,training_and_development!A2921:H2929,7,0)</f>
        <v>Shane Salazar</v>
      </c>
      <c r="AH2921">
        <f>VLOOKUP(A2921,training_and_development!A2921:H2924,8,0)</f>
        <v>3</v>
      </c>
    </row>
    <row r="2922" spans="1:34" x14ac:dyDescent="0.25">
      <c r="A2922">
        <v>3921</v>
      </c>
      <c r="B2922" t="s">
        <v>20197</v>
      </c>
      <c r="C2922" s="1">
        <v>43873</v>
      </c>
      <c r="D2922" s="8">
        <v>44757</v>
      </c>
      <c r="E2922" t="s">
        <v>727</v>
      </c>
      <c r="F2922" t="s">
        <v>922</v>
      </c>
      <c r="G2922" t="s">
        <v>26543</v>
      </c>
      <c r="H2922" t="s">
        <v>67</v>
      </c>
      <c r="I2922" t="s">
        <v>27</v>
      </c>
      <c r="J2922" t="s">
        <v>28</v>
      </c>
      <c r="K2922" t="s">
        <v>41</v>
      </c>
      <c r="L2922" t="s">
        <v>42</v>
      </c>
      <c r="M2922" t="s">
        <v>100</v>
      </c>
      <c r="N2922" s="20" t="s">
        <v>923</v>
      </c>
      <c r="O2922" t="s">
        <v>118</v>
      </c>
      <c r="P2922" t="s">
        <v>105</v>
      </c>
      <c r="Q2922" s="2">
        <v>16040</v>
      </c>
      <c r="R2922" t="s">
        <v>33</v>
      </c>
      <c r="S2922" t="s">
        <v>107</v>
      </c>
      <c r="T2922" t="s">
        <v>35</v>
      </c>
      <c r="U2922" s="3">
        <v>56684</v>
      </c>
      <c r="V2922" t="s">
        <v>58</v>
      </c>
      <c r="W2922" t="s">
        <v>65</v>
      </c>
      <c r="X2922" t="s">
        <v>38</v>
      </c>
      <c r="Y2922">
        <v>3</v>
      </c>
      <c r="Z2922">
        <f>VLOOKUP(A2922,Table3[],3,0)</f>
        <v>4</v>
      </c>
      <c r="AA2922">
        <f>VLOOKUP(A2922,'employee_engagement survey data'!A2922:E3386,4,0)</f>
        <v>3</v>
      </c>
      <c r="AB2922">
        <f>VLOOKUP(A2922,'employee_engagement survey data'!A2922:E3161,5,0)</f>
        <v>2</v>
      </c>
      <c r="AC2922" t="str">
        <f>VLOOKUP(A2922,training_and_development!A2922:F2959,3,0)</f>
        <v>Customer Service</v>
      </c>
      <c r="AD2922" t="str">
        <f>VLOOKUP(A2922,training_and_development!A2922:E3311,4,0)</f>
        <v>External</v>
      </c>
      <c r="AE2922" t="str">
        <f>VLOOKUP(A2922,training_and_development!A2922:F5919,5,0)</f>
        <v>Completed</v>
      </c>
      <c r="AF2922" t="str">
        <f>VLOOKUP(A2922,training_and_development!A2921:G2941,6,0)</f>
        <v>Lisaborough</v>
      </c>
      <c r="AG2922" t="str">
        <f>VLOOKUP(A2922,training_and_development!A2922:H2930,7,0)</f>
        <v>Sandra Haney</v>
      </c>
      <c r="AH2922">
        <f>VLOOKUP(A2922,training_and_development!A2922:H2925,8,0)</f>
        <v>5</v>
      </c>
    </row>
    <row r="2923" spans="1:34" x14ac:dyDescent="0.25">
      <c r="A2923">
        <v>3922</v>
      </c>
      <c r="B2923" t="s">
        <v>20198</v>
      </c>
      <c r="C2923" s="1">
        <v>43459</v>
      </c>
      <c r="D2923" s="8" t="s">
        <v>16975</v>
      </c>
      <c r="E2923" t="s">
        <v>727</v>
      </c>
      <c r="F2923" t="s">
        <v>924</v>
      </c>
      <c r="G2923" t="s">
        <v>26543</v>
      </c>
      <c r="H2923" t="s">
        <v>26</v>
      </c>
      <c r="I2923" t="s">
        <v>27</v>
      </c>
      <c r="J2923" t="s">
        <v>42</v>
      </c>
      <c r="K2923" t="s">
        <v>41</v>
      </c>
      <c r="L2923" t="s">
        <v>50</v>
      </c>
      <c r="M2923" t="s">
        <v>31</v>
      </c>
      <c r="N2923" s="20" t="s">
        <v>16975</v>
      </c>
      <c r="O2923" t="s">
        <v>118</v>
      </c>
      <c r="P2923" t="s">
        <v>62</v>
      </c>
      <c r="Q2923" s="2">
        <v>35342</v>
      </c>
      <c r="R2923" t="s">
        <v>33</v>
      </c>
      <c r="S2923" t="s">
        <v>114</v>
      </c>
      <c r="T2923" t="s">
        <v>35</v>
      </c>
      <c r="U2923" s="3">
        <v>26513</v>
      </c>
      <c r="V2923" t="s">
        <v>36</v>
      </c>
      <c r="W2923" t="s">
        <v>37</v>
      </c>
      <c r="X2923" t="s">
        <v>38</v>
      </c>
      <c r="Y2923">
        <v>3</v>
      </c>
      <c r="Z2923">
        <f>VLOOKUP(A2923,Table3[],3,0)</f>
        <v>5</v>
      </c>
      <c r="AA2923">
        <f>VLOOKUP(A2923,'employee_engagement survey data'!A2923:E3387,4,0)</f>
        <v>3</v>
      </c>
      <c r="AB2923">
        <f>VLOOKUP(A2923,'employee_engagement survey data'!A2923:E3162,5,0)</f>
        <v>1</v>
      </c>
      <c r="AC2923" t="str">
        <f>VLOOKUP(A2923,training_and_development!A2923:F2960,3,0)</f>
        <v>Communication Skills</v>
      </c>
      <c r="AD2923" t="str">
        <f>VLOOKUP(A2923,training_and_development!A2923:E3312,4,0)</f>
        <v>External</v>
      </c>
      <c r="AE2923" t="str">
        <f>VLOOKUP(A2923,training_and_development!A2923:F5920,5,0)</f>
        <v>Failed</v>
      </c>
      <c r="AF2923" t="str">
        <f>VLOOKUP(A2923,training_and_development!A2922:G2942,6,0)</f>
        <v>Luisbury</v>
      </c>
      <c r="AG2923" t="str">
        <f>VLOOKUP(A2923,training_and_development!A2923:H2931,7,0)</f>
        <v>Ariel Brown</v>
      </c>
      <c r="AH2923">
        <f>VLOOKUP(A2923,training_and_development!A2923:H2926,8,0)</f>
        <v>1</v>
      </c>
    </row>
    <row r="2924" spans="1:34" x14ac:dyDescent="0.25">
      <c r="A2924">
        <v>3923</v>
      </c>
      <c r="B2924" t="s">
        <v>20199</v>
      </c>
      <c r="C2924" s="1">
        <v>44555</v>
      </c>
      <c r="D2924" s="8">
        <v>45096</v>
      </c>
      <c r="E2924" t="s">
        <v>733</v>
      </c>
      <c r="F2924" t="s">
        <v>925</v>
      </c>
      <c r="G2924" t="s">
        <v>26543</v>
      </c>
      <c r="H2924" t="s">
        <v>73</v>
      </c>
      <c r="I2924" t="s">
        <v>27</v>
      </c>
      <c r="J2924" t="s">
        <v>50</v>
      </c>
      <c r="K2924" t="s">
        <v>29</v>
      </c>
      <c r="L2924" t="s">
        <v>42</v>
      </c>
      <c r="M2924" t="s">
        <v>74</v>
      </c>
      <c r="N2924" s="20" t="s">
        <v>926</v>
      </c>
      <c r="O2924" t="s">
        <v>118</v>
      </c>
      <c r="P2924" t="s">
        <v>43</v>
      </c>
      <c r="Q2924" s="2">
        <v>20164</v>
      </c>
      <c r="R2924" t="s">
        <v>33</v>
      </c>
      <c r="S2924" t="s">
        <v>144</v>
      </c>
      <c r="T2924" t="s">
        <v>35</v>
      </c>
      <c r="U2924" s="3">
        <v>26918</v>
      </c>
      <c r="V2924" t="s">
        <v>46</v>
      </c>
      <c r="W2924" t="s">
        <v>59</v>
      </c>
      <c r="X2924" t="s">
        <v>80</v>
      </c>
      <c r="Y2924">
        <v>3</v>
      </c>
      <c r="Z2924">
        <f>VLOOKUP(A2924,Table3[],3,0)</f>
        <v>2</v>
      </c>
      <c r="AA2924">
        <f>VLOOKUP(A2924,'employee_engagement survey data'!A2924:E3388,4,0)</f>
        <v>4</v>
      </c>
      <c r="AB2924">
        <f>VLOOKUP(A2924,'employee_engagement survey data'!A2924:E3163,5,0)</f>
        <v>3</v>
      </c>
      <c r="AC2924" t="str">
        <f>VLOOKUP(A2924,training_and_development!A2924:F2961,3,0)</f>
        <v>Project Management</v>
      </c>
      <c r="AD2924" t="str">
        <f>VLOOKUP(A2924,training_and_development!A2924:E3313,4,0)</f>
        <v>External</v>
      </c>
      <c r="AE2924" t="str">
        <f>VLOOKUP(A2924,training_and_development!A2924:F5921,5,0)</f>
        <v>Failed</v>
      </c>
      <c r="AF2924" t="str">
        <f>VLOOKUP(A2924,training_and_development!A2923:G2943,6,0)</f>
        <v>South Bradley</v>
      </c>
      <c r="AG2924" t="str">
        <f>VLOOKUP(A2924,training_and_development!A2924:H2932,7,0)</f>
        <v>Martin Brown</v>
      </c>
      <c r="AH2924">
        <f>VLOOKUP(A2924,training_and_development!A2924:H2927,8,0)</f>
        <v>2</v>
      </c>
    </row>
    <row r="2925" spans="1:34" x14ac:dyDescent="0.25">
      <c r="A2925">
        <v>3924</v>
      </c>
      <c r="B2925" t="s">
        <v>20200</v>
      </c>
      <c r="C2925" s="1">
        <v>44338</v>
      </c>
      <c r="D2925" s="8" t="s">
        <v>16975</v>
      </c>
      <c r="E2925" t="s">
        <v>733</v>
      </c>
      <c r="F2925" t="s">
        <v>927</v>
      </c>
      <c r="G2925" t="s">
        <v>26543</v>
      </c>
      <c r="H2925" t="s">
        <v>87</v>
      </c>
      <c r="I2925" t="s">
        <v>27</v>
      </c>
      <c r="J2925" t="s">
        <v>50</v>
      </c>
      <c r="K2925" t="s">
        <v>51</v>
      </c>
      <c r="L2925" t="s">
        <v>50</v>
      </c>
      <c r="M2925" t="s">
        <v>31</v>
      </c>
      <c r="N2925" s="20" t="s">
        <v>16975</v>
      </c>
      <c r="O2925" t="s">
        <v>118</v>
      </c>
      <c r="P2925" t="s">
        <v>62</v>
      </c>
      <c r="Q2925" s="2">
        <v>34086</v>
      </c>
      <c r="R2925" t="s">
        <v>69</v>
      </c>
      <c r="S2925" t="s">
        <v>78</v>
      </c>
      <c r="T2925" t="s">
        <v>45</v>
      </c>
      <c r="U2925" s="3">
        <v>86917</v>
      </c>
      <c r="V2925" t="s">
        <v>58</v>
      </c>
      <c r="W2925" t="s">
        <v>37</v>
      </c>
      <c r="X2925" t="s">
        <v>38</v>
      </c>
      <c r="Y2925">
        <v>3</v>
      </c>
      <c r="Z2925">
        <f>VLOOKUP(A2925,Table3[],3,0)</f>
        <v>2</v>
      </c>
      <c r="AA2925">
        <f>VLOOKUP(A2925,'employee_engagement survey data'!A2925:E3389,4,0)</f>
        <v>4</v>
      </c>
      <c r="AB2925">
        <f>VLOOKUP(A2925,'employee_engagement survey data'!A2925:E3164,5,0)</f>
        <v>5</v>
      </c>
      <c r="AC2925" t="str">
        <f>VLOOKUP(A2925,training_and_development!A2925:F2962,3,0)</f>
        <v>Customer Service</v>
      </c>
      <c r="AD2925" t="str">
        <f>VLOOKUP(A2925,training_and_development!A2925:E3314,4,0)</f>
        <v>External</v>
      </c>
      <c r="AE2925" t="str">
        <f>VLOOKUP(A2925,training_and_development!A2925:F5922,5,0)</f>
        <v>Completed</v>
      </c>
      <c r="AF2925" t="str">
        <f>VLOOKUP(A2925,training_and_development!A2924:G2944,6,0)</f>
        <v>Deborahton</v>
      </c>
      <c r="AG2925" t="str">
        <f>VLOOKUP(A2925,training_and_development!A2925:H2933,7,0)</f>
        <v>Jerry Carter</v>
      </c>
      <c r="AH2925">
        <f>VLOOKUP(A2925,training_and_development!A2925:H2928,8,0)</f>
        <v>2</v>
      </c>
    </row>
    <row r="2926" spans="1:34" x14ac:dyDescent="0.25">
      <c r="A2926">
        <v>3925</v>
      </c>
      <c r="B2926" t="s">
        <v>20201</v>
      </c>
      <c r="C2926" s="1">
        <v>43954</v>
      </c>
      <c r="D2926" s="8">
        <v>44879</v>
      </c>
      <c r="E2926" t="s">
        <v>733</v>
      </c>
      <c r="F2926" t="s">
        <v>928</v>
      </c>
      <c r="G2926" t="s">
        <v>26543</v>
      </c>
      <c r="H2926" t="s">
        <v>49</v>
      </c>
      <c r="I2926" t="s">
        <v>741</v>
      </c>
      <c r="J2926" t="s">
        <v>28</v>
      </c>
      <c r="K2926" t="s">
        <v>29</v>
      </c>
      <c r="L2926" t="s">
        <v>42</v>
      </c>
      <c r="M2926" t="s">
        <v>92</v>
      </c>
      <c r="N2926" s="20" t="s">
        <v>929</v>
      </c>
      <c r="O2926" t="s">
        <v>118</v>
      </c>
      <c r="P2926" t="s">
        <v>53</v>
      </c>
      <c r="Q2926" s="2">
        <v>22204</v>
      </c>
      <c r="R2926" t="s">
        <v>33</v>
      </c>
      <c r="S2926" t="s">
        <v>326</v>
      </c>
      <c r="T2926" t="s">
        <v>45</v>
      </c>
      <c r="U2926" s="3">
        <v>64495</v>
      </c>
      <c r="V2926" t="s">
        <v>46</v>
      </c>
      <c r="W2926" t="s">
        <v>37</v>
      </c>
      <c r="X2926" t="s">
        <v>38</v>
      </c>
      <c r="Y2926">
        <v>3</v>
      </c>
      <c r="Z2926">
        <f>VLOOKUP(A2926,Table3[],3,0)</f>
        <v>1</v>
      </c>
      <c r="AA2926">
        <f>VLOOKUP(A2926,'employee_engagement survey data'!A2926:E3390,4,0)</f>
        <v>3</v>
      </c>
      <c r="AB2926">
        <f>VLOOKUP(A2926,'employee_engagement survey data'!A2926:E3165,5,0)</f>
        <v>3</v>
      </c>
      <c r="AC2926" t="str">
        <f>VLOOKUP(A2926,training_and_development!A2926:F2963,3,0)</f>
        <v>Leadership Development</v>
      </c>
      <c r="AD2926" t="str">
        <f>VLOOKUP(A2926,training_and_development!A2926:E3315,4,0)</f>
        <v>Internal</v>
      </c>
      <c r="AE2926" t="str">
        <f>VLOOKUP(A2926,training_and_development!A2926:F5923,5,0)</f>
        <v>Failed</v>
      </c>
      <c r="AF2926" t="str">
        <f>VLOOKUP(A2926,training_and_development!A2925:G2945,6,0)</f>
        <v>Lake Regina</v>
      </c>
      <c r="AG2926" t="str">
        <f>VLOOKUP(A2926,training_and_development!A2926:H2934,7,0)</f>
        <v>Jacob Forbes</v>
      </c>
      <c r="AH2926">
        <f>VLOOKUP(A2926,training_and_development!A2926:H2929,8,0)</f>
        <v>1</v>
      </c>
    </row>
    <row r="2927" spans="1:34" x14ac:dyDescent="0.25">
      <c r="A2927">
        <v>3926</v>
      </c>
      <c r="B2927" t="s">
        <v>20202</v>
      </c>
      <c r="C2927" s="1">
        <v>43523</v>
      </c>
      <c r="D2927" s="8" t="s">
        <v>16975</v>
      </c>
      <c r="E2927" t="s">
        <v>733</v>
      </c>
      <c r="F2927" t="s">
        <v>930</v>
      </c>
      <c r="G2927" t="s">
        <v>26543</v>
      </c>
      <c r="H2927" t="s">
        <v>67</v>
      </c>
      <c r="I2927" t="s">
        <v>27</v>
      </c>
      <c r="J2927" t="s">
        <v>50</v>
      </c>
      <c r="K2927" t="s">
        <v>29</v>
      </c>
      <c r="L2927" t="s">
        <v>50</v>
      </c>
      <c r="M2927" t="s">
        <v>31</v>
      </c>
      <c r="N2927" s="20" t="s">
        <v>16975</v>
      </c>
      <c r="O2927" t="s">
        <v>118</v>
      </c>
      <c r="P2927" t="s">
        <v>281</v>
      </c>
      <c r="Q2927" s="2">
        <v>15326</v>
      </c>
      <c r="R2927" t="s">
        <v>33</v>
      </c>
      <c r="S2927" t="s">
        <v>4</v>
      </c>
      <c r="T2927" t="s">
        <v>35</v>
      </c>
      <c r="U2927" s="3">
        <v>47528</v>
      </c>
      <c r="V2927" t="s">
        <v>46</v>
      </c>
      <c r="W2927" t="s">
        <v>59</v>
      </c>
      <c r="X2927" t="s">
        <v>148</v>
      </c>
      <c r="Y2927">
        <v>3</v>
      </c>
      <c r="Z2927">
        <f>VLOOKUP(A2927,Table3[],3,0)</f>
        <v>4</v>
      </c>
      <c r="AA2927">
        <f>VLOOKUP(A2927,'employee_engagement survey data'!A2927:E3391,4,0)</f>
        <v>1</v>
      </c>
      <c r="AB2927">
        <f>VLOOKUP(A2927,'employee_engagement survey data'!A2927:E3166,5,0)</f>
        <v>4</v>
      </c>
      <c r="AC2927" t="str">
        <f>VLOOKUP(A2927,training_and_development!A2927:F2964,3,0)</f>
        <v>Customer Service</v>
      </c>
      <c r="AD2927" t="str">
        <f>VLOOKUP(A2927,training_and_development!A2927:E3316,4,0)</f>
        <v>Internal</v>
      </c>
      <c r="AE2927" t="str">
        <f>VLOOKUP(A2927,training_and_development!A2927:F5924,5,0)</f>
        <v>Failed</v>
      </c>
      <c r="AF2927" t="str">
        <f>VLOOKUP(A2927,training_and_development!A2926:G2946,6,0)</f>
        <v>Blakeview</v>
      </c>
      <c r="AG2927" t="str">
        <f>VLOOKUP(A2927,training_and_development!A2927:H2935,7,0)</f>
        <v>Sandra Ferrell</v>
      </c>
      <c r="AH2927">
        <f>VLOOKUP(A2927,training_and_development!A2927:H2930,8,0)</f>
        <v>2</v>
      </c>
    </row>
    <row r="2928" spans="1:34" x14ac:dyDescent="0.25">
      <c r="A2928">
        <v>3927</v>
      </c>
      <c r="B2928" t="s">
        <v>20203</v>
      </c>
      <c r="C2928" s="1">
        <v>43891</v>
      </c>
      <c r="D2928" s="8">
        <v>44625</v>
      </c>
      <c r="E2928" t="s">
        <v>730</v>
      </c>
      <c r="F2928" t="s">
        <v>931</v>
      </c>
      <c r="G2928" t="s">
        <v>26543</v>
      </c>
      <c r="H2928" t="s">
        <v>96</v>
      </c>
      <c r="I2928" t="s">
        <v>27</v>
      </c>
      <c r="J2928" t="s">
        <v>28</v>
      </c>
      <c r="K2928" t="s">
        <v>29</v>
      </c>
      <c r="L2928" t="s">
        <v>30</v>
      </c>
      <c r="M2928" t="s">
        <v>74</v>
      </c>
      <c r="N2928" s="20" t="s">
        <v>932</v>
      </c>
      <c r="O2928" t="s">
        <v>755</v>
      </c>
      <c r="P2928" t="s">
        <v>43</v>
      </c>
      <c r="Q2928" s="2">
        <v>30236</v>
      </c>
      <c r="R2928" t="s">
        <v>33</v>
      </c>
      <c r="S2928" t="s">
        <v>114</v>
      </c>
      <c r="T2928" t="s">
        <v>45</v>
      </c>
      <c r="U2928" s="3">
        <v>50639</v>
      </c>
      <c r="V2928" t="s">
        <v>58</v>
      </c>
      <c r="W2928" t="s">
        <v>59</v>
      </c>
      <c r="X2928" t="s">
        <v>38</v>
      </c>
      <c r="Y2928">
        <v>3</v>
      </c>
      <c r="Z2928">
        <f>VLOOKUP(A2928,Table3[],3,0)</f>
        <v>5</v>
      </c>
      <c r="AA2928">
        <f>VLOOKUP(A2928,'employee_engagement survey data'!A2928:E3392,4,0)</f>
        <v>4</v>
      </c>
      <c r="AB2928">
        <f>VLOOKUP(A2928,'employee_engagement survey data'!A2928:E3167,5,0)</f>
        <v>1</v>
      </c>
      <c r="AC2928" t="str">
        <f>VLOOKUP(A2928,training_and_development!A2928:F2965,3,0)</f>
        <v>Customer Service</v>
      </c>
      <c r="AD2928" t="str">
        <f>VLOOKUP(A2928,training_and_development!A2928:E3317,4,0)</f>
        <v>External</v>
      </c>
      <c r="AE2928" t="str">
        <f>VLOOKUP(A2928,training_and_development!A2928:F5925,5,0)</f>
        <v>Completed</v>
      </c>
      <c r="AF2928" t="str">
        <f>VLOOKUP(A2928,training_and_development!A2927:G2947,6,0)</f>
        <v>South Ronaldburgh</v>
      </c>
      <c r="AG2928" t="str">
        <f>VLOOKUP(A2928,training_and_development!A2928:H2936,7,0)</f>
        <v>Sergio Wheeler</v>
      </c>
      <c r="AH2928">
        <f>VLOOKUP(A2928,training_and_development!A2928:H2931,8,0)</f>
        <v>2</v>
      </c>
    </row>
    <row r="2929" spans="1:34" x14ac:dyDescent="0.25">
      <c r="A2929">
        <v>3928</v>
      </c>
      <c r="B2929" t="s">
        <v>20204</v>
      </c>
      <c r="C2929" s="1">
        <v>44223</v>
      </c>
      <c r="D2929" s="8">
        <v>44487</v>
      </c>
      <c r="E2929" t="s">
        <v>730</v>
      </c>
      <c r="F2929" t="s">
        <v>933</v>
      </c>
      <c r="G2929" t="s">
        <v>26543</v>
      </c>
      <c r="H2929" t="s">
        <v>61</v>
      </c>
      <c r="I2929" t="s">
        <v>27</v>
      </c>
      <c r="J2929" t="s">
        <v>50</v>
      </c>
      <c r="K2929" t="s">
        <v>41</v>
      </c>
      <c r="L2929" t="s">
        <v>30</v>
      </c>
      <c r="M2929" t="s">
        <v>92</v>
      </c>
      <c r="N2929" s="20" t="s">
        <v>934</v>
      </c>
      <c r="O2929" t="s">
        <v>118</v>
      </c>
      <c r="P2929" t="s">
        <v>62</v>
      </c>
      <c r="Q2929" s="2">
        <v>20647</v>
      </c>
      <c r="R2929" t="s">
        <v>33</v>
      </c>
      <c r="S2929" t="s">
        <v>64</v>
      </c>
      <c r="T2929" t="s">
        <v>45</v>
      </c>
      <c r="U2929" s="3">
        <v>59834</v>
      </c>
      <c r="V2929" t="s">
        <v>36</v>
      </c>
      <c r="W2929" t="s">
        <v>37</v>
      </c>
      <c r="X2929" t="s">
        <v>38</v>
      </c>
      <c r="Y2929">
        <v>3</v>
      </c>
      <c r="Z2929">
        <f>VLOOKUP(A2929,Table3[],3,0)</f>
        <v>4</v>
      </c>
      <c r="AA2929">
        <f>VLOOKUP(A2929,'employee_engagement survey data'!A2929:E3393,4,0)</f>
        <v>2</v>
      </c>
      <c r="AB2929">
        <f>VLOOKUP(A2929,'employee_engagement survey data'!A2929:E3168,5,0)</f>
        <v>1</v>
      </c>
      <c r="AC2929" t="str">
        <f>VLOOKUP(A2929,training_and_development!A2929:F2966,3,0)</f>
        <v>Leadership Development</v>
      </c>
      <c r="AD2929" t="str">
        <f>VLOOKUP(A2929,training_and_development!A2929:E3318,4,0)</f>
        <v>Internal</v>
      </c>
      <c r="AE2929" t="str">
        <f>VLOOKUP(A2929,training_and_development!A2929:F5926,5,0)</f>
        <v>Failed</v>
      </c>
      <c r="AF2929" t="str">
        <f>VLOOKUP(A2929,training_and_development!A2928:G2948,6,0)</f>
        <v>Jenniferton</v>
      </c>
      <c r="AG2929" t="str">
        <f>VLOOKUP(A2929,training_and_development!A2929:H2937,7,0)</f>
        <v>Devin Clark MD</v>
      </c>
      <c r="AH2929">
        <f>VLOOKUP(A2929,training_and_development!A2929:H2932,8,0)</f>
        <v>1</v>
      </c>
    </row>
    <row r="2930" spans="1:34" x14ac:dyDescent="0.25">
      <c r="A2930">
        <v>3929</v>
      </c>
      <c r="B2930" t="s">
        <v>20205</v>
      </c>
      <c r="C2930" s="1">
        <v>45095</v>
      </c>
      <c r="D2930" s="8">
        <v>45131</v>
      </c>
      <c r="E2930" t="s">
        <v>730</v>
      </c>
      <c r="F2930" t="s">
        <v>935</v>
      </c>
      <c r="G2930" t="s">
        <v>26543</v>
      </c>
      <c r="H2930" t="s">
        <v>73</v>
      </c>
      <c r="I2930" t="s">
        <v>27</v>
      </c>
      <c r="J2930" t="s">
        <v>28</v>
      </c>
      <c r="K2930" t="s">
        <v>29</v>
      </c>
      <c r="L2930" t="s">
        <v>42</v>
      </c>
      <c r="M2930" t="s">
        <v>92</v>
      </c>
      <c r="N2930" s="20" t="s">
        <v>936</v>
      </c>
      <c r="O2930" t="s">
        <v>118</v>
      </c>
      <c r="P2930" t="s">
        <v>177</v>
      </c>
      <c r="Q2930" s="2">
        <v>28235</v>
      </c>
      <c r="R2930" t="s">
        <v>33</v>
      </c>
      <c r="S2930" t="s">
        <v>57</v>
      </c>
      <c r="T2930" t="s">
        <v>35</v>
      </c>
      <c r="U2930" s="3">
        <v>73645</v>
      </c>
      <c r="V2930" t="s">
        <v>94</v>
      </c>
      <c r="W2930" t="s">
        <v>65</v>
      </c>
      <c r="X2930" t="s">
        <v>38</v>
      </c>
      <c r="Y2930">
        <v>3</v>
      </c>
      <c r="Z2930">
        <f>VLOOKUP(A2930,Table3[],3,0)</f>
        <v>2</v>
      </c>
      <c r="AA2930">
        <f>VLOOKUP(A2930,'employee_engagement survey data'!A2930:E3394,4,0)</f>
        <v>5</v>
      </c>
      <c r="AB2930">
        <f>VLOOKUP(A2930,'employee_engagement survey data'!A2930:E3169,5,0)</f>
        <v>2</v>
      </c>
      <c r="AC2930" t="str">
        <f>VLOOKUP(A2930,training_and_development!A2930:F2967,3,0)</f>
        <v>Technical Skills</v>
      </c>
      <c r="AD2930" t="str">
        <f>VLOOKUP(A2930,training_and_development!A2930:E3319,4,0)</f>
        <v>Internal</v>
      </c>
      <c r="AE2930" t="str">
        <f>VLOOKUP(A2930,training_and_development!A2930:F5927,5,0)</f>
        <v>Failed</v>
      </c>
      <c r="AF2930" t="str">
        <f>VLOOKUP(A2930,training_and_development!A2929:G2949,6,0)</f>
        <v>Lake Williamfort</v>
      </c>
      <c r="AG2930" t="str">
        <f>VLOOKUP(A2930,training_and_development!A2930:H2938,7,0)</f>
        <v>Jessica Reyes</v>
      </c>
      <c r="AH2930">
        <f>VLOOKUP(A2930,training_and_development!A2930:H2933,8,0)</f>
        <v>3</v>
      </c>
    </row>
    <row r="2931" spans="1:34" x14ac:dyDescent="0.25">
      <c r="A2931">
        <v>3930</v>
      </c>
      <c r="B2931" t="s">
        <v>20206</v>
      </c>
      <c r="C2931" s="1">
        <v>43793</v>
      </c>
      <c r="D2931" s="8" t="s">
        <v>16975</v>
      </c>
      <c r="E2931" t="s">
        <v>730</v>
      </c>
      <c r="F2931" t="s">
        <v>937</v>
      </c>
      <c r="G2931" t="s">
        <v>26543</v>
      </c>
      <c r="H2931" t="s">
        <v>67</v>
      </c>
      <c r="I2931" t="s">
        <v>27</v>
      </c>
      <c r="J2931" t="s">
        <v>28</v>
      </c>
      <c r="K2931" t="s">
        <v>41</v>
      </c>
      <c r="L2931" t="s">
        <v>42</v>
      </c>
      <c r="M2931" t="s">
        <v>31</v>
      </c>
      <c r="N2931" s="20" t="s">
        <v>16975</v>
      </c>
      <c r="O2931" t="s">
        <v>118</v>
      </c>
      <c r="P2931" t="s">
        <v>62</v>
      </c>
      <c r="Q2931" s="2">
        <v>30781</v>
      </c>
      <c r="R2931" t="s">
        <v>33</v>
      </c>
      <c r="S2931" t="s">
        <v>938</v>
      </c>
      <c r="T2931" t="s">
        <v>35</v>
      </c>
      <c r="U2931" s="3">
        <v>65218</v>
      </c>
      <c r="V2931" t="s">
        <v>94</v>
      </c>
      <c r="W2931" t="s">
        <v>65</v>
      </c>
      <c r="X2931" t="s">
        <v>38</v>
      </c>
      <c r="Y2931">
        <v>3</v>
      </c>
      <c r="Z2931">
        <f>VLOOKUP(A2931,Table3[],3,0)</f>
        <v>4</v>
      </c>
      <c r="AA2931">
        <f>VLOOKUP(A2931,'employee_engagement survey data'!A2931:E3395,4,0)</f>
        <v>4</v>
      </c>
      <c r="AB2931">
        <f>VLOOKUP(A2931,'employee_engagement survey data'!A2931:E3170,5,0)</f>
        <v>4</v>
      </c>
      <c r="AC2931" t="str">
        <f>VLOOKUP(A2931,training_and_development!A2931:F2968,3,0)</f>
        <v>Leadership Development</v>
      </c>
      <c r="AD2931" t="str">
        <f>VLOOKUP(A2931,training_and_development!A2931:E3320,4,0)</f>
        <v>External</v>
      </c>
      <c r="AE2931" t="str">
        <f>VLOOKUP(A2931,training_and_development!A2931:F5928,5,0)</f>
        <v>Failed</v>
      </c>
      <c r="AF2931" t="str">
        <f>VLOOKUP(A2931,training_and_development!A2930:G2950,6,0)</f>
        <v>Seanport</v>
      </c>
      <c r="AG2931" t="str">
        <f>VLOOKUP(A2931,training_and_development!A2931:H2939,7,0)</f>
        <v>Crystal Henderson</v>
      </c>
      <c r="AH2931">
        <f>VLOOKUP(A2931,training_and_development!A2931:H2934,8,0)</f>
        <v>5</v>
      </c>
    </row>
    <row r="2932" spans="1:34" x14ac:dyDescent="0.25">
      <c r="A2932">
        <v>3931</v>
      </c>
      <c r="B2932" t="s">
        <v>20207</v>
      </c>
      <c r="C2932" s="1">
        <v>44463</v>
      </c>
      <c r="D2932" s="8" t="s">
        <v>16975</v>
      </c>
      <c r="E2932" t="s">
        <v>730</v>
      </c>
      <c r="F2932" t="s">
        <v>939</v>
      </c>
      <c r="G2932" t="s">
        <v>26543</v>
      </c>
      <c r="H2932" t="s">
        <v>26</v>
      </c>
      <c r="I2932" t="s">
        <v>27</v>
      </c>
      <c r="J2932" t="s">
        <v>42</v>
      </c>
      <c r="K2932" t="s">
        <v>41</v>
      </c>
      <c r="L2932" t="s">
        <v>30</v>
      </c>
      <c r="M2932" t="s">
        <v>31</v>
      </c>
      <c r="N2932" s="20" t="s">
        <v>16975</v>
      </c>
      <c r="O2932" t="s">
        <v>118</v>
      </c>
      <c r="P2932" t="s">
        <v>83</v>
      </c>
      <c r="Q2932" s="2">
        <v>22093</v>
      </c>
      <c r="R2932" t="s">
        <v>33</v>
      </c>
      <c r="S2932" t="s">
        <v>323</v>
      </c>
      <c r="T2932" t="s">
        <v>45</v>
      </c>
      <c r="U2932" s="3">
        <v>34001</v>
      </c>
      <c r="V2932" t="s">
        <v>71</v>
      </c>
      <c r="W2932" t="s">
        <v>37</v>
      </c>
      <c r="X2932" t="s">
        <v>38</v>
      </c>
      <c r="Y2932">
        <v>3</v>
      </c>
      <c r="Z2932">
        <f>VLOOKUP(A2932,Table3[],3,0)</f>
        <v>2</v>
      </c>
      <c r="AA2932">
        <f>VLOOKUP(A2932,'employee_engagement survey data'!A2932:E3396,4,0)</f>
        <v>1</v>
      </c>
      <c r="AB2932">
        <f>VLOOKUP(A2932,'employee_engagement survey data'!A2932:E3171,5,0)</f>
        <v>5</v>
      </c>
      <c r="AC2932" t="str">
        <f>VLOOKUP(A2932,training_and_development!A2932:F2969,3,0)</f>
        <v>Customer Service</v>
      </c>
      <c r="AD2932" t="str">
        <f>VLOOKUP(A2932,training_and_development!A2932:E3321,4,0)</f>
        <v>External</v>
      </c>
      <c r="AE2932" t="str">
        <f>VLOOKUP(A2932,training_and_development!A2932:F5929,5,0)</f>
        <v>Failed</v>
      </c>
      <c r="AF2932" t="str">
        <f>VLOOKUP(A2932,training_and_development!A2931:G2951,6,0)</f>
        <v>Port Robynborough</v>
      </c>
      <c r="AG2932" t="str">
        <f>VLOOKUP(A2932,training_and_development!A2932:H2940,7,0)</f>
        <v>Jordan Trevino</v>
      </c>
      <c r="AH2932">
        <f>VLOOKUP(A2932,training_and_development!A2932:H2935,8,0)</f>
        <v>5</v>
      </c>
    </row>
    <row r="2933" spans="1:34" x14ac:dyDescent="0.25">
      <c r="A2933">
        <v>3932</v>
      </c>
      <c r="B2933" t="s">
        <v>20208</v>
      </c>
      <c r="C2933" s="1">
        <v>44790</v>
      </c>
      <c r="D2933" s="8" t="s">
        <v>16975</v>
      </c>
      <c r="E2933" t="s">
        <v>727</v>
      </c>
      <c r="F2933" t="s">
        <v>940</v>
      </c>
      <c r="G2933" t="s">
        <v>26543</v>
      </c>
      <c r="H2933" t="s">
        <v>40</v>
      </c>
      <c r="I2933" t="s">
        <v>27</v>
      </c>
      <c r="J2933" t="s">
        <v>28</v>
      </c>
      <c r="K2933" t="s">
        <v>51</v>
      </c>
      <c r="L2933" t="s">
        <v>50</v>
      </c>
      <c r="M2933" t="s">
        <v>31</v>
      </c>
      <c r="N2933" s="20" t="s">
        <v>16975</v>
      </c>
      <c r="O2933" t="s">
        <v>118</v>
      </c>
      <c r="P2933" t="s">
        <v>76</v>
      </c>
      <c r="Q2933" s="2">
        <v>23853</v>
      </c>
      <c r="R2933" t="s">
        <v>33</v>
      </c>
      <c r="S2933" t="s">
        <v>313</v>
      </c>
      <c r="T2933" t="s">
        <v>35</v>
      </c>
      <c r="U2933" s="3">
        <v>23569</v>
      </c>
      <c r="V2933" t="s">
        <v>71</v>
      </c>
      <c r="W2933" t="s">
        <v>59</v>
      </c>
      <c r="X2933" t="s">
        <v>38</v>
      </c>
      <c r="Y2933">
        <v>3</v>
      </c>
      <c r="Z2933">
        <f>VLOOKUP(A2933,Table3[],3,0)</f>
        <v>5</v>
      </c>
      <c r="AA2933">
        <f>VLOOKUP(A2933,'employee_engagement survey data'!A2933:E3397,4,0)</f>
        <v>5</v>
      </c>
      <c r="AB2933">
        <f>VLOOKUP(A2933,'employee_engagement survey data'!A2933:E3172,5,0)</f>
        <v>4</v>
      </c>
      <c r="AC2933" t="str">
        <f>VLOOKUP(A2933,training_and_development!A2933:F2970,3,0)</f>
        <v>Technical Skills</v>
      </c>
      <c r="AD2933" t="str">
        <f>VLOOKUP(A2933,training_and_development!A2933:E3322,4,0)</f>
        <v>Internal</v>
      </c>
      <c r="AE2933" t="str">
        <f>VLOOKUP(A2933,training_and_development!A2933:F5930,5,0)</f>
        <v>Completed</v>
      </c>
      <c r="AF2933" t="str">
        <f>VLOOKUP(A2933,training_and_development!A2932:G2952,6,0)</f>
        <v>East Daniel</v>
      </c>
      <c r="AG2933" t="str">
        <f>VLOOKUP(A2933,training_and_development!A2933:H2941,7,0)</f>
        <v>Jonathon Smith</v>
      </c>
      <c r="AH2933">
        <f>VLOOKUP(A2933,training_and_development!A2933:H2936,8,0)</f>
        <v>5</v>
      </c>
    </row>
    <row r="2934" spans="1:34" x14ac:dyDescent="0.25">
      <c r="A2934">
        <v>3933</v>
      </c>
      <c r="B2934" t="s">
        <v>20209</v>
      </c>
      <c r="C2934" s="1">
        <v>45034</v>
      </c>
      <c r="D2934" s="8" t="s">
        <v>16975</v>
      </c>
      <c r="E2934" t="s">
        <v>727</v>
      </c>
      <c r="F2934" t="s">
        <v>941</v>
      </c>
      <c r="G2934" t="s">
        <v>26543</v>
      </c>
      <c r="H2934" t="s">
        <v>99</v>
      </c>
      <c r="I2934" t="s">
        <v>27</v>
      </c>
      <c r="J2934" t="s">
        <v>28</v>
      </c>
      <c r="K2934" t="s">
        <v>41</v>
      </c>
      <c r="L2934" t="s">
        <v>42</v>
      </c>
      <c r="M2934" t="s">
        <v>31</v>
      </c>
      <c r="N2934" s="20" t="s">
        <v>16975</v>
      </c>
      <c r="O2934" t="s">
        <v>118</v>
      </c>
      <c r="P2934" t="s">
        <v>83</v>
      </c>
      <c r="Q2934" s="2">
        <v>24705</v>
      </c>
      <c r="R2934" t="s">
        <v>33</v>
      </c>
      <c r="S2934" t="s">
        <v>85</v>
      </c>
      <c r="T2934" t="s">
        <v>35</v>
      </c>
      <c r="U2934" s="3">
        <v>46935</v>
      </c>
      <c r="V2934" t="s">
        <v>36</v>
      </c>
      <c r="W2934" t="s">
        <v>65</v>
      </c>
      <c r="X2934" t="s">
        <v>38</v>
      </c>
      <c r="Y2934">
        <v>3</v>
      </c>
      <c r="Z2934">
        <f>VLOOKUP(A2934,Table3[],3,0)</f>
        <v>3</v>
      </c>
      <c r="AA2934">
        <f>VLOOKUP(A2934,'employee_engagement survey data'!A2934:E3398,4,0)</f>
        <v>4</v>
      </c>
      <c r="AB2934">
        <f>VLOOKUP(A2934,'employee_engagement survey data'!A2934:E3173,5,0)</f>
        <v>5</v>
      </c>
      <c r="AC2934" t="str">
        <f>VLOOKUP(A2934,training_and_development!A2934:F2971,3,0)</f>
        <v>Communication Skills</v>
      </c>
      <c r="AD2934" t="str">
        <f>VLOOKUP(A2934,training_and_development!A2934:E3323,4,0)</f>
        <v>Internal</v>
      </c>
      <c r="AE2934" t="str">
        <f>VLOOKUP(A2934,training_and_development!A2934:F5931,5,0)</f>
        <v>Failed</v>
      </c>
      <c r="AF2934" t="str">
        <f>VLOOKUP(A2934,training_and_development!A2933:G2953,6,0)</f>
        <v>Juanchester</v>
      </c>
      <c r="AG2934" t="str">
        <f>VLOOKUP(A2934,training_and_development!A2934:H2942,7,0)</f>
        <v>Adam Frye</v>
      </c>
      <c r="AH2934">
        <f>VLOOKUP(A2934,training_and_development!A2934:H2937,8,0)</f>
        <v>1</v>
      </c>
    </row>
    <row r="2935" spans="1:34" x14ac:dyDescent="0.25">
      <c r="A2935">
        <v>3934</v>
      </c>
      <c r="B2935" t="s">
        <v>20210</v>
      </c>
      <c r="C2935" s="1">
        <v>43936</v>
      </c>
      <c r="D2935" s="8">
        <v>44694</v>
      </c>
      <c r="E2935" t="s">
        <v>727</v>
      </c>
      <c r="F2935" t="s">
        <v>942</v>
      </c>
      <c r="G2935" t="s">
        <v>26543</v>
      </c>
      <c r="H2935" t="s">
        <v>87</v>
      </c>
      <c r="I2935" t="s">
        <v>27</v>
      </c>
      <c r="J2935" t="s">
        <v>50</v>
      </c>
      <c r="K2935" t="s">
        <v>29</v>
      </c>
      <c r="L2935" t="s">
        <v>30</v>
      </c>
      <c r="M2935" t="s">
        <v>74</v>
      </c>
      <c r="N2935" s="20" t="s">
        <v>943</v>
      </c>
      <c r="O2935" t="s">
        <v>118</v>
      </c>
      <c r="P2935" t="s">
        <v>88</v>
      </c>
      <c r="Q2935" s="2">
        <v>28858</v>
      </c>
      <c r="R2935" t="s">
        <v>33</v>
      </c>
      <c r="S2935" t="s">
        <v>326</v>
      </c>
      <c r="T2935" t="s">
        <v>35</v>
      </c>
      <c r="U2935" s="3">
        <v>80168</v>
      </c>
      <c r="V2935" t="s">
        <v>94</v>
      </c>
      <c r="W2935" t="s">
        <v>37</v>
      </c>
      <c r="X2935" t="s">
        <v>38</v>
      </c>
      <c r="Y2935">
        <v>3</v>
      </c>
      <c r="Z2935">
        <f>VLOOKUP(A2935,Table3[],3,0)</f>
        <v>3</v>
      </c>
      <c r="AA2935">
        <f>VLOOKUP(A2935,'employee_engagement survey data'!A2935:E3399,4,0)</f>
        <v>3</v>
      </c>
      <c r="AB2935">
        <f>VLOOKUP(A2935,'employee_engagement survey data'!A2935:E3174,5,0)</f>
        <v>2</v>
      </c>
      <c r="AC2935" t="str">
        <f>VLOOKUP(A2935,training_and_development!A2935:F2972,3,0)</f>
        <v>Project Management</v>
      </c>
      <c r="AD2935" t="str">
        <f>VLOOKUP(A2935,training_and_development!A2935:E3324,4,0)</f>
        <v>Internal</v>
      </c>
      <c r="AE2935" t="str">
        <f>VLOOKUP(A2935,training_and_development!A2935:F5932,5,0)</f>
        <v>Completed</v>
      </c>
      <c r="AF2935" t="str">
        <f>VLOOKUP(A2935,training_and_development!A2934:G2954,6,0)</f>
        <v>Mariahton</v>
      </c>
      <c r="AG2935" t="str">
        <f>VLOOKUP(A2935,training_and_development!A2935:H2943,7,0)</f>
        <v>Frederick White</v>
      </c>
      <c r="AH2935">
        <f>VLOOKUP(A2935,training_and_development!A2935:H2938,8,0)</f>
        <v>5</v>
      </c>
    </row>
    <row r="2936" spans="1:34" x14ac:dyDescent="0.25">
      <c r="A2936">
        <v>3935</v>
      </c>
      <c r="B2936" t="s">
        <v>20211</v>
      </c>
      <c r="C2936" s="1">
        <v>44190</v>
      </c>
      <c r="D2936" s="8" t="s">
        <v>16975</v>
      </c>
      <c r="E2936" t="s">
        <v>727</v>
      </c>
      <c r="F2936" t="s">
        <v>944</v>
      </c>
      <c r="G2936" t="s">
        <v>26543</v>
      </c>
      <c r="H2936" t="s">
        <v>49</v>
      </c>
      <c r="I2936" t="s">
        <v>27</v>
      </c>
      <c r="J2936" t="s">
        <v>50</v>
      </c>
      <c r="K2936" t="s">
        <v>29</v>
      </c>
      <c r="L2936" t="s">
        <v>50</v>
      </c>
      <c r="M2936" t="s">
        <v>31</v>
      </c>
      <c r="N2936" s="20" t="s">
        <v>16975</v>
      </c>
      <c r="O2936" t="s">
        <v>118</v>
      </c>
      <c r="P2936" t="s">
        <v>43</v>
      </c>
      <c r="Q2936" s="2">
        <v>34289</v>
      </c>
      <c r="R2936" t="s">
        <v>33</v>
      </c>
      <c r="S2936" t="s">
        <v>114</v>
      </c>
      <c r="T2936" t="s">
        <v>45</v>
      </c>
      <c r="U2936" s="3">
        <v>97304</v>
      </c>
      <c r="V2936" t="s">
        <v>36</v>
      </c>
      <c r="W2936" t="s">
        <v>37</v>
      </c>
      <c r="X2936" t="s">
        <v>38</v>
      </c>
      <c r="Y2936">
        <v>3</v>
      </c>
      <c r="Z2936">
        <f>VLOOKUP(A2936,Table3[],3,0)</f>
        <v>5</v>
      </c>
      <c r="AA2936">
        <f>VLOOKUP(A2936,'employee_engagement survey data'!A2936:E3400,4,0)</f>
        <v>1</v>
      </c>
      <c r="AB2936">
        <f>VLOOKUP(A2936,'employee_engagement survey data'!A2936:E3175,5,0)</f>
        <v>4</v>
      </c>
      <c r="AC2936" t="str">
        <f>VLOOKUP(A2936,training_and_development!A2936:F2973,3,0)</f>
        <v>Customer Service</v>
      </c>
      <c r="AD2936" t="str">
        <f>VLOOKUP(A2936,training_and_development!A2936:E3325,4,0)</f>
        <v>Internal</v>
      </c>
      <c r="AE2936" t="str">
        <f>VLOOKUP(A2936,training_and_development!A2936:F5933,5,0)</f>
        <v>Completed</v>
      </c>
      <c r="AF2936" t="str">
        <f>VLOOKUP(A2936,training_and_development!A2935:G2955,6,0)</f>
        <v>Lake Jason</v>
      </c>
      <c r="AG2936" t="str">
        <f>VLOOKUP(A2936,training_and_development!A2936:H2944,7,0)</f>
        <v>Clifford Washington</v>
      </c>
      <c r="AH2936">
        <f>VLOOKUP(A2936,training_and_development!A2936:H2939,8,0)</f>
        <v>5</v>
      </c>
    </row>
    <row r="2937" spans="1:34" x14ac:dyDescent="0.25">
      <c r="A2937">
        <v>3936</v>
      </c>
      <c r="B2937" t="s">
        <v>20212</v>
      </c>
      <c r="C2937" s="1">
        <v>44763</v>
      </c>
      <c r="D2937" s="8">
        <v>45047</v>
      </c>
      <c r="E2937" t="s">
        <v>768</v>
      </c>
      <c r="F2937" t="s">
        <v>945</v>
      </c>
      <c r="G2937" t="s">
        <v>26543</v>
      </c>
      <c r="H2937" t="s">
        <v>99</v>
      </c>
      <c r="I2937" t="s">
        <v>946</v>
      </c>
      <c r="J2937" t="s">
        <v>50</v>
      </c>
      <c r="K2937" t="s">
        <v>51</v>
      </c>
      <c r="L2937" t="s">
        <v>30</v>
      </c>
      <c r="M2937" t="s">
        <v>74</v>
      </c>
      <c r="N2937" s="20" t="s">
        <v>947</v>
      </c>
      <c r="O2937" t="s">
        <v>118</v>
      </c>
      <c r="P2937" t="s">
        <v>53</v>
      </c>
      <c r="Q2937" s="2">
        <v>35973</v>
      </c>
      <c r="R2937" t="s">
        <v>69</v>
      </c>
      <c r="S2937" t="s">
        <v>126</v>
      </c>
      <c r="T2937" t="s">
        <v>45</v>
      </c>
      <c r="U2937" s="3">
        <v>6033</v>
      </c>
      <c r="V2937" t="s">
        <v>58</v>
      </c>
      <c r="W2937" t="s">
        <v>37</v>
      </c>
      <c r="X2937" t="s">
        <v>38</v>
      </c>
      <c r="Y2937">
        <v>3</v>
      </c>
      <c r="Z2937">
        <f>VLOOKUP(A2937,Table3[],3,0)</f>
        <v>5</v>
      </c>
      <c r="AA2937">
        <f>VLOOKUP(A2937,'employee_engagement survey data'!A2937:E3401,4,0)</f>
        <v>3</v>
      </c>
      <c r="AB2937">
        <f>VLOOKUP(A2937,'employee_engagement survey data'!A2937:E3176,5,0)</f>
        <v>4</v>
      </c>
      <c r="AC2937" t="str">
        <f>VLOOKUP(A2937,training_and_development!A2937:F2974,3,0)</f>
        <v>Communication Skills</v>
      </c>
      <c r="AD2937" t="str">
        <f>VLOOKUP(A2937,training_and_development!A2937:E3326,4,0)</f>
        <v>Internal</v>
      </c>
      <c r="AE2937" t="str">
        <f>VLOOKUP(A2937,training_and_development!A2937:F5934,5,0)</f>
        <v>Completed</v>
      </c>
      <c r="AF2937" t="str">
        <f>VLOOKUP(A2937,training_and_development!A2936:G2956,6,0)</f>
        <v>Josephbury</v>
      </c>
      <c r="AG2937" t="str">
        <f>VLOOKUP(A2937,training_and_development!A2937:H2945,7,0)</f>
        <v>Jamie Taylor</v>
      </c>
      <c r="AH2937">
        <f>VLOOKUP(A2937,training_and_development!A2937:H2940,8,0)</f>
        <v>4</v>
      </c>
    </row>
    <row r="2938" spans="1:34" x14ac:dyDescent="0.25">
      <c r="A2938">
        <v>3937</v>
      </c>
      <c r="B2938" t="s">
        <v>20213</v>
      </c>
      <c r="C2938" s="1">
        <v>44869</v>
      </c>
      <c r="D2938" s="8" t="s">
        <v>16975</v>
      </c>
      <c r="E2938" t="s">
        <v>948</v>
      </c>
      <c r="F2938" t="s">
        <v>949</v>
      </c>
      <c r="G2938" t="s">
        <v>26543</v>
      </c>
      <c r="H2938" t="s">
        <v>40</v>
      </c>
      <c r="I2938" t="s">
        <v>27</v>
      </c>
      <c r="J2938" t="s">
        <v>28</v>
      </c>
      <c r="K2938" t="s">
        <v>29</v>
      </c>
      <c r="L2938" t="s">
        <v>42</v>
      </c>
      <c r="M2938" t="s">
        <v>31</v>
      </c>
      <c r="N2938" s="20" t="s">
        <v>16975</v>
      </c>
      <c r="O2938" t="s">
        <v>118</v>
      </c>
      <c r="P2938" t="s">
        <v>68</v>
      </c>
      <c r="Q2938" s="2">
        <v>16328</v>
      </c>
      <c r="R2938" t="s">
        <v>33</v>
      </c>
      <c r="S2938" t="s">
        <v>64</v>
      </c>
      <c r="T2938" t="s">
        <v>45</v>
      </c>
      <c r="U2938" s="3">
        <v>1960</v>
      </c>
      <c r="V2938" t="s">
        <v>36</v>
      </c>
      <c r="W2938" t="s">
        <v>37</v>
      </c>
      <c r="X2938" t="s">
        <v>38</v>
      </c>
      <c r="Y2938">
        <v>3</v>
      </c>
      <c r="Z2938">
        <f>VLOOKUP(A2938,Table3[],3,0)</f>
        <v>1</v>
      </c>
      <c r="AA2938">
        <f>VLOOKUP(A2938,'employee_engagement survey data'!A2938:E3402,4,0)</f>
        <v>3</v>
      </c>
      <c r="AB2938">
        <f>VLOOKUP(A2938,'employee_engagement survey data'!A2938:E3177,5,0)</f>
        <v>1</v>
      </c>
      <c r="AC2938" t="str">
        <f>VLOOKUP(A2938,training_and_development!A2938:F2975,3,0)</f>
        <v>Communication Skills</v>
      </c>
      <c r="AD2938" t="str">
        <f>VLOOKUP(A2938,training_and_development!A2938:E3327,4,0)</f>
        <v>Internal</v>
      </c>
      <c r="AE2938" t="str">
        <f>VLOOKUP(A2938,training_and_development!A2938:F5935,5,0)</f>
        <v>Completed</v>
      </c>
      <c r="AF2938" t="str">
        <f>VLOOKUP(A2938,training_and_development!A2937:G2957,6,0)</f>
        <v>Kevinton</v>
      </c>
      <c r="AG2938" t="str">
        <f>VLOOKUP(A2938,training_and_development!A2938:H2946,7,0)</f>
        <v>Kevin Wilkinson</v>
      </c>
      <c r="AH2938">
        <f>VLOOKUP(A2938,training_and_development!A2938:H2941,8,0)</f>
        <v>2</v>
      </c>
    </row>
    <row r="2939" spans="1:34" x14ac:dyDescent="0.25">
      <c r="A2939">
        <v>3938</v>
      </c>
      <c r="B2939" t="s">
        <v>20214</v>
      </c>
      <c r="C2939" s="1">
        <v>43941</v>
      </c>
      <c r="D2939" s="8" t="s">
        <v>16975</v>
      </c>
      <c r="E2939" t="s">
        <v>950</v>
      </c>
      <c r="F2939" t="s">
        <v>951</v>
      </c>
      <c r="G2939" t="s">
        <v>26543</v>
      </c>
      <c r="H2939" t="s">
        <v>67</v>
      </c>
      <c r="I2939" t="s">
        <v>27</v>
      </c>
      <c r="J2939" t="s">
        <v>42</v>
      </c>
      <c r="K2939" t="s">
        <v>51</v>
      </c>
      <c r="L2939" t="s">
        <v>30</v>
      </c>
      <c r="M2939" t="s">
        <v>31</v>
      </c>
      <c r="N2939" s="20" t="s">
        <v>16975</v>
      </c>
      <c r="O2939" t="s">
        <v>118</v>
      </c>
      <c r="P2939" t="s">
        <v>68</v>
      </c>
      <c r="Q2939" s="2">
        <v>20237</v>
      </c>
      <c r="R2939" t="s">
        <v>33</v>
      </c>
      <c r="S2939" t="s">
        <v>166</v>
      </c>
      <c r="T2939" t="s">
        <v>35</v>
      </c>
      <c r="U2939" s="3">
        <v>1886</v>
      </c>
      <c r="V2939" t="s">
        <v>46</v>
      </c>
      <c r="W2939" t="s">
        <v>65</v>
      </c>
      <c r="X2939" t="s">
        <v>38</v>
      </c>
      <c r="Y2939">
        <v>3</v>
      </c>
      <c r="Z2939">
        <f>VLOOKUP(A2939,Table3[],3,0)</f>
        <v>1</v>
      </c>
      <c r="AA2939">
        <f>VLOOKUP(A2939,'employee_engagement survey data'!A2939:E3403,4,0)</f>
        <v>1</v>
      </c>
      <c r="AB2939">
        <f>VLOOKUP(A2939,'employee_engagement survey data'!A2939:E3178,5,0)</f>
        <v>1</v>
      </c>
      <c r="AC2939" t="str">
        <f>VLOOKUP(A2939,training_and_development!A2939:F2976,3,0)</f>
        <v>Technical Skills</v>
      </c>
      <c r="AD2939" t="str">
        <f>VLOOKUP(A2939,training_and_development!A2939:E3328,4,0)</f>
        <v>External</v>
      </c>
      <c r="AE2939" t="str">
        <f>VLOOKUP(A2939,training_and_development!A2939:F5936,5,0)</f>
        <v>Completed</v>
      </c>
      <c r="AF2939" t="str">
        <f>VLOOKUP(A2939,training_and_development!A2938:G2958,6,0)</f>
        <v>South Judithmouth</v>
      </c>
      <c r="AG2939" t="str">
        <f>VLOOKUP(A2939,training_and_development!A2939:H2947,7,0)</f>
        <v>James Vasquez</v>
      </c>
      <c r="AH2939">
        <f>VLOOKUP(A2939,training_and_development!A2939:H2942,8,0)</f>
        <v>2</v>
      </c>
    </row>
    <row r="2940" spans="1:34" x14ac:dyDescent="0.25">
      <c r="A2940">
        <v>3939</v>
      </c>
      <c r="B2940" t="s">
        <v>20215</v>
      </c>
      <c r="C2940" s="1">
        <v>43713</v>
      </c>
      <c r="D2940" s="8" t="s">
        <v>16975</v>
      </c>
      <c r="E2940" t="s">
        <v>950</v>
      </c>
      <c r="F2940" t="s">
        <v>952</v>
      </c>
      <c r="G2940" t="s">
        <v>26543</v>
      </c>
      <c r="H2940" t="s">
        <v>26</v>
      </c>
      <c r="I2940" t="s">
        <v>27</v>
      </c>
      <c r="J2940" t="s">
        <v>42</v>
      </c>
      <c r="K2940" t="s">
        <v>41</v>
      </c>
      <c r="L2940" t="s">
        <v>42</v>
      </c>
      <c r="M2940" t="s">
        <v>31</v>
      </c>
      <c r="N2940" s="20" t="s">
        <v>16975</v>
      </c>
      <c r="O2940" t="s">
        <v>118</v>
      </c>
      <c r="P2940" t="s">
        <v>62</v>
      </c>
      <c r="Q2940" s="2">
        <v>33851</v>
      </c>
      <c r="R2940" t="s">
        <v>89</v>
      </c>
      <c r="S2940" t="s">
        <v>144</v>
      </c>
      <c r="T2940" t="s">
        <v>45</v>
      </c>
      <c r="U2940" s="3">
        <v>78230</v>
      </c>
      <c r="V2940" t="s">
        <v>71</v>
      </c>
      <c r="W2940" t="s">
        <v>65</v>
      </c>
      <c r="X2940" t="s">
        <v>38</v>
      </c>
      <c r="Y2940">
        <v>3</v>
      </c>
      <c r="Z2940">
        <f>VLOOKUP(A2940,Table3[],3,0)</f>
        <v>5</v>
      </c>
      <c r="AA2940">
        <f>VLOOKUP(A2940,'employee_engagement survey data'!A2940:E3404,4,0)</f>
        <v>2</v>
      </c>
      <c r="AB2940">
        <f>VLOOKUP(A2940,'employee_engagement survey data'!A2940:E3179,5,0)</f>
        <v>4</v>
      </c>
      <c r="AC2940" t="str">
        <f>VLOOKUP(A2940,training_and_development!A2940:F2977,3,0)</f>
        <v>Technical Skills</v>
      </c>
      <c r="AD2940" t="str">
        <f>VLOOKUP(A2940,training_and_development!A2940:E3329,4,0)</f>
        <v>Internal</v>
      </c>
      <c r="AE2940" t="str">
        <f>VLOOKUP(A2940,training_and_development!A2940:F5937,5,0)</f>
        <v>Completed</v>
      </c>
      <c r="AF2940" t="str">
        <f>VLOOKUP(A2940,training_and_development!A2939:G2959,6,0)</f>
        <v>East Stephen</v>
      </c>
      <c r="AG2940" t="str">
        <f>VLOOKUP(A2940,training_and_development!A2940:H2948,7,0)</f>
        <v>Sierra Liu</v>
      </c>
      <c r="AH2940">
        <f>VLOOKUP(A2940,training_and_development!A2940:H2943,8,0)</f>
        <v>4</v>
      </c>
    </row>
    <row r="2941" spans="1:34" x14ac:dyDescent="0.25">
      <c r="A2941">
        <v>3940</v>
      </c>
      <c r="B2941" t="s">
        <v>20216</v>
      </c>
      <c r="C2941" s="1">
        <v>43688</v>
      </c>
      <c r="D2941" s="8" t="s">
        <v>16975</v>
      </c>
      <c r="E2941" t="s">
        <v>770</v>
      </c>
      <c r="F2941" t="s">
        <v>953</v>
      </c>
      <c r="G2941" t="s">
        <v>26543</v>
      </c>
      <c r="H2941" t="s">
        <v>40</v>
      </c>
      <c r="I2941" t="s">
        <v>27</v>
      </c>
      <c r="J2941" t="s">
        <v>28</v>
      </c>
      <c r="K2941" t="s">
        <v>51</v>
      </c>
      <c r="L2941" t="s">
        <v>50</v>
      </c>
      <c r="M2941" t="s">
        <v>31</v>
      </c>
      <c r="N2941" s="20" t="s">
        <v>16975</v>
      </c>
      <c r="O2941" t="s">
        <v>118</v>
      </c>
      <c r="P2941" t="s">
        <v>62</v>
      </c>
      <c r="Q2941" s="2">
        <v>21406</v>
      </c>
      <c r="R2941" t="s">
        <v>33</v>
      </c>
      <c r="S2941" t="s">
        <v>78</v>
      </c>
      <c r="T2941" t="s">
        <v>45</v>
      </c>
      <c r="U2941" s="3">
        <v>2148</v>
      </c>
      <c r="V2941" t="s">
        <v>58</v>
      </c>
      <c r="W2941" t="s">
        <v>79</v>
      </c>
      <c r="X2941" t="s">
        <v>38</v>
      </c>
      <c r="Y2941">
        <v>3</v>
      </c>
      <c r="Z2941">
        <f>VLOOKUP(A2941,Table3[],3,0)</f>
        <v>5</v>
      </c>
      <c r="AA2941">
        <f>VLOOKUP(A2941,'employee_engagement survey data'!A2941:E3405,4,0)</f>
        <v>4</v>
      </c>
      <c r="AB2941">
        <f>VLOOKUP(A2941,'employee_engagement survey data'!A2941:E3180,5,0)</f>
        <v>3</v>
      </c>
      <c r="AC2941" t="str">
        <f>VLOOKUP(A2941,training_and_development!A2941:F2978,3,0)</f>
        <v>Project Management</v>
      </c>
      <c r="AD2941" t="str">
        <f>VLOOKUP(A2941,training_and_development!A2941:E3330,4,0)</f>
        <v>External</v>
      </c>
      <c r="AE2941" t="str">
        <f>VLOOKUP(A2941,training_and_development!A2941:F5938,5,0)</f>
        <v>Failed</v>
      </c>
      <c r="AF2941" t="str">
        <f>VLOOKUP(A2941,training_and_development!A2940:G2960,6,0)</f>
        <v>Melissaside</v>
      </c>
      <c r="AG2941" t="str">
        <f>VLOOKUP(A2941,training_and_development!A2941:H2949,7,0)</f>
        <v>Shane Ortiz</v>
      </c>
      <c r="AH2941">
        <f>VLOOKUP(A2941,training_and_development!A2941:H2944,8,0)</f>
        <v>5</v>
      </c>
    </row>
    <row r="2942" spans="1:34" x14ac:dyDescent="0.25">
      <c r="A2942">
        <v>3941</v>
      </c>
      <c r="B2942" t="s">
        <v>20217</v>
      </c>
      <c r="C2942" s="1">
        <v>43408</v>
      </c>
      <c r="D2942" s="8" t="s">
        <v>16975</v>
      </c>
      <c r="E2942" t="s">
        <v>950</v>
      </c>
      <c r="F2942" t="s">
        <v>954</v>
      </c>
      <c r="G2942" t="s">
        <v>26543</v>
      </c>
      <c r="H2942" t="s">
        <v>67</v>
      </c>
      <c r="I2942" t="s">
        <v>27</v>
      </c>
      <c r="J2942" t="s">
        <v>50</v>
      </c>
      <c r="K2942" t="s">
        <v>51</v>
      </c>
      <c r="L2942" t="s">
        <v>30</v>
      </c>
      <c r="M2942" t="s">
        <v>31</v>
      </c>
      <c r="N2942" s="20" t="s">
        <v>16975</v>
      </c>
      <c r="O2942" t="s">
        <v>118</v>
      </c>
      <c r="P2942" t="s">
        <v>68</v>
      </c>
      <c r="Q2942" s="2">
        <v>31289</v>
      </c>
      <c r="R2942" t="s">
        <v>33</v>
      </c>
      <c r="S2942" t="s">
        <v>64</v>
      </c>
      <c r="T2942" t="s">
        <v>45</v>
      </c>
      <c r="U2942" s="3">
        <v>1810</v>
      </c>
      <c r="V2942" t="s">
        <v>36</v>
      </c>
      <c r="W2942" t="s">
        <v>65</v>
      </c>
      <c r="X2942" t="s">
        <v>38</v>
      </c>
      <c r="Y2942">
        <v>3</v>
      </c>
      <c r="Z2942">
        <f>VLOOKUP(A2942,Table3[],3,0)</f>
        <v>2</v>
      </c>
      <c r="AA2942">
        <f>VLOOKUP(A2942,'employee_engagement survey data'!A2942:E3406,4,0)</f>
        <v>3</v>
      </c>
      <c r="AB2942">
        <f>VLOOKUP(A2942,'employee_engagement survey data'!A2942:E3181,5,0)</f>
        <v>3</v>
      </c>
      <c r="AC2942" t="str">
        <f>VLOOKUP(A2942,training_and_development!A2942:F2979,3,0)</f>
        <v>Project Management</v>
      </c>
      <c r="AD2942" t="str">
        <f>VLOOKUP(A2942,training_and_development!A2942:E3331,4,0)</f>
        <v>External</v>
      </c>
      <c r="AE2942" t="str">
        <f>VLOOKUP(A2942,training_and_development!A2942:F5939,5,0)</f>
        <v>Failed</v>
      </c>
      <c r="AF2942" t="str">
        <f>VLOOKUP(A2942,training_and_development!A2941:G2961,6,0)</f>
        <v>Thomaston</v>
      </c>
      <c r="AG2942" t="str">
        <f>VLOOKUP(A2942,training_and_development!A2942:H2950,7,0)</f>
        <v>Bradley Taylor</v>
      </c>
      <c r="AH2942">
        <f>VLOOKUP(A2942,training_and_development!A2942:H2945,8,0)</f>
        <v>5</v>
      </c>
    </row>
    <row r="2943" spans="1:34" x14ac:dyDescent="0.25">
      <c r="A2943">
        <v>3942</v>
      </c>
      <c r="B2943" t="s">
        <v>20218</v>
      </c>
      <c r="C2943" s="1">
        <v>43408</v>
      </c>
      <c r="D2943" s="8">
        <v>44552</v>
      </c>
      <c r="E2943" t="s">
        <v>766</v>
      </c>
      <c r="F2943" t="s">
        <v>955</v>
      </c>
      <c r="G2943" t="s">
        <v>26543</v>
      </c>
      <c r="H2943" t="s">
        <v>116</v>
      </c>
      <c r="I2943" t="s">
        <v>339</v>
      </c>
      <c r="J2943" t="s">
        <v>28</v>
      </c>
      <c r="K2943" t="s">
        <v>51</v>
      </c>
      <c r="L2943" t="s">
        <v>30</v>
      </c>
      <c r="M2943" t="s">
        <v>92</v>
      </c>
      <c r="N2943" s="20" t="s">
        <v>956</v>
      </c>
      <c r="O2943" t="s">
        <v>118</v>
      </c>
      <c r="P2943" t="s">
        <v>186</v>
      </c>
      <c r="Q2943" s="2">
        <v>18875</v>
      </c>
      <c r="R2943" t="s">
        <v>33</v>
      </c>
      <c r="S2943" t="s">
        <v>64</v>
      </c>
      <c r="T2943" t="s">
        <v>35</v>
      </c>
      <c r="U2943" s="3">
        <v>2703</v>
      </c>
      <c r="V2943" t="s">
        <v>94</v>
      </c>
      <c r="W2943" t="s">
        <v>65</v>
      </c>
      <c r="X2943" t="s">
        <v>337</v>
      </c>
      <c r="Y2943">
        <v>3</v>
      </c>
      <c r="Z2943">
        <f>VLOOKUP(A2943,Table3[],3,0)</f>
        <v>3</v>
      </c>
      <c r="AA2943">
        <f>VLOOKUP(A2943,'employee_engagement survey data'!A2943:E3407,4,0)</f>
        <v>4</v>
      </c>
      <c r="AB2943">
        <f>VLOOKUP(A2943,'employee_engagement survey data'!A2943:E3182,5,0)</f>
        <v>1</v>
      </c>
      <c r="AC2943" t="str">
        <f>VLOOKUP(A2943,training_and_development!A2943:F2980,3,0)</f>
        <v>Customer Service</v>
      </c>
      <c r="AD2943" t="str">
        <f>VLOOKUP(A2943,training_and_development!A2943:E3332,4,0)</f>
        <v>External</v>
      </c>
      <c r="AE2943" t="str">
        <f>VLOOKUP(A2943,training_and_development!A2943:F5940,5,0)</f>
        <v>Completed</v>
      </c>
      <c r="AF2943" t="str">
        <f>VLOOKUP(A2943,training_and_development!A2942:G2962,6,0)</f>
        <v>Joanneshire</v>
      </c>
      <c r="AG2943" t="str">
        <f>VLOOKUP(A2943,training_and_development!A2943:H2951,7,0)</f>
        <v>Corey Taylor DDS</v>
      </c>
      <c r="AH2943">
        <f>VLOOKUP(A2943,training_and_development!A2943:H2946,8,0)</f>
        <v>5</v>
      </c>
    </row>
    <row r="2944" spans="1:34" x14ac:dyDescent="0.25">
      <c r="A2944">
        <v>3943</v>
      </c>
      <c r="B2944" t="s">
        <v>20219</v>
      </c>
      <c r="C2944" s="1">
        <v>43673</v>
      </c>
      <c r="D2944" s="8">
        <v>44402</v>
      </c>
      <c r="E2944" t="s">
        <v>957</v>
      </c>
      <c r="F2944" t="s">
        <v>958</v>
      </c>
      <c r="G2944" t="s">
        <v>26543</v>
      </c>
      <c r="H2944" t="s">
        <v>87</v>
      </c>
      <c r="I2944" t="s">
        <v>339</v>
      </c>
      <c r="J2944" t="s">
        <v>42</v>
      </c>
      <c r="K2944" t="s">
        <v>41</v>
      </c>
      <c r="L2944" t="s">
        <v>42</v>
      </c>
      <c r="M2944" t="s">
        <v>92</v>
      </c>
      <c r="N2944" s="20" t="s">
        <v>959</v>
      </c>
      <c r="O2944" t="s">
        <v>118</v>
      </c>
      <c r="P2944" t="s">
        <v>76</v>
      </c>
      <c r="Q2944" s="2">
        <v>26149</v>
      </c>
      <c r="R2944" t="s">
        <v>33</v>
      </c>
      <c r="S2944" t="s">
        <v>288</v>
      </c>
      <c r="T2944" t="s">
        <v>45</v>
      </c>
      <c r="U2944" s="3">
        <v>2452</v>
      </c>
      <c r="V2944" t="s">
        <v>71</v>
      </c>
      <c r="W2944" t="s">
        <v>59</v>
      </c>
      <c r="X2944" t="s">
        <v>38</v>
      </c>
      <c r="Y2944">
        <v>3</v>
      </c>
      <c r="Z2944">
        <f>VLOOKUP(A2944,Table3[],3,0)</f>
        <v>5</v>
      </c>
      <c r="AA2944">
        <f>VLOOKUP(A2944,'employee_engagement survey data'!A2944:E3408,4,0)</f>
        <v>2</v>
      </c>
      <c r="AB2944">
        <f>VLOOKUP(A2944,'employee_engagement survey data'!A2944:E3183,5,0)</f>
        <v>2</v>
      </c>
      <c r="AC2944" t="str">
        <f>VLOOKUP(A2944,training_and_development!A2944:F2981,3,0)</f>
        <v>Communication Skills</v>
      </c>
      <c r="AD2944" t="str">
        <f>VLOOKUP(A2944,training_and_development!A2944:E3333,4,0)</f>
        <v>External</v>
      </c>
      <c r="AE2944" t="str">
        <f>VLOOKUP(A2944,training_and_development!A2944:F5941,5,0)</f>
        <v>Failed</v>
      </c>
      <c r="AF2944" t="str">
        <f>VLOOKUP(A2944,training_and_development!A2943:G2963,6,0)</f>
        <v>West Justinchester</v>
      </c>
      <c r="AG2944" t="str">
        <f>VLOOKUP(A2944,training_and_development!A2944:H2952,7,0)</f>
        <v>Ryan Zhang</v>
      </c>
      <c r="AH2944">
        <f>VLOOKUP(A2944,training_and_development!A2944:H2947,8,0)</f>
        <v>3</v>
      </c>
    </row>
    <row r="2945" spans="1:34" x14ac:dyDescent="0.25">
      <c r="A2945">
        <v>3944</v>
      </c>
      <c r="B2945" t="s">
        <v>20220</v>
      </c>
      <c r="C2945" s="1">
        <v>44186</v>
      </c>
      <c r="D2945" s="8" t="s">
        <v>16975</v>
      </c>
      <c r="E2945" t="s">
        <v>950</v>
      </c>
      <c r="F2945" t="s">
        <v>960</v>
      </c>
      <c r="G2945" t="s">
        <v>26543</v>
      </c>
      <c r="H2945" t="s">
        <v>96</v>
      </c>
      <c r="I2945" t="s">
        <v>27</v>
      </c>
      <c r="J2945" t="s">
        <v>50</v>
      </c>
      <c r="K2945" t="s">
        <v>41</v>
      </c>
      <c r="L2945" t="s">
        <v>50</v>
      </c>
      <c r="M2945" t="s">
        <v>31</v>
      </c>
      <c r="N2945" s="20" t="s">
        <v>16975</v>
      </c>
      <c r="O2945" t="s">
        <v>118</v>
      </c>
      <c r="P2945" t="s">
        <v>53</v>
      </c>
      <c r="Q2945" s="2">
        <v>35616</v>
      </c>
      <c r="R2945" t="s">
        <v>33</v>
      </c>
      <c r="S2945" t="s">
        <v>210</v>
      </c>
      <c r="T2945" t="s">
        <v>35</v>
      </c>
      <c r="U2945" s="3">
        <v>2148</v>
      </c>
      <c r="V2945" t="s">
        <v>36</v>
      </c>
      <c r="W2945" t="s">
        <v>59</v>
      </c>
      <c r="X2945" t="s">
        <v>38</v>
      </c>
      <c r="Y2945">
        <v>3</v>
      </c>
      <c r="Z2945">
        <f>VLOOKUP(A2945,Table3[],3,0)</f>
        <v>5</v>
      </c>
      <c r="AA2945">
        <f>VLOOKUP(A2945,'employee_engagement survey data'!A2945:E3409,4,0)</f>
        <v>3</v>
      </c>
      <c r="AB2945">
        <f>VLOOKUP(A2945,'employee_engagement survey data'!A2945:E3184,5,0)</f>
        <v>4</v>
      </c>
      <c r="AC2945" t="str">
        <f>VLOOKUP(A2945,training_and_development!A2945:F2982,3,0)</f>
        <v>Technical Skills</v>
      </c>
      <c r="AD2945" t="str">
        <f>VLOOKUP(A2945,training_and_development!A2945:E3334,4,0)</f>
        <v>External</v>
      </c>
      <c r="AE2945" t="str">
        <f>VLOOKUP(A2945,training_and_development!A2945:F5942,5,0)</f>
        <v>Completed</v>
      </c>
      <c r="AF2945" t="str">
        <f>VLOOKUP(A2945,training_and_development!A2944:G2964,6,0)</f>
        <v>Danielletown</v>
      </c>
      <c r="AG2945" t="str">
        <f>VLOOKUP(A2945,training_and_development!A2945:H2953,7,0)</f>
        <v>Gerald Barnes</v>
      </c>
      <c r="AH2945">
        <f>VLOOKUP(A2945,training_and_development!A2945:H2948,8,0)</f>
        <v>1</v>
      </c>
    </row>
    <row r="2946" spans="1:34" x14ac:dyDescent="0.25">
      <c r="A2946">
        <v>3945</v>
      </c>
      <c r="B2946" t="s">
        <v>20221</v>
      </c>
      <c r="C2946" s="1">
        <v>44767</v>
      </c>
      <c r="D2946" s="8" t="s">
        <v>16975</v>
      </c>
      <c r="E2946" t="s">
        <v>950</v>
      </c>
      <c r="F2946" t="s">
        <v>961</v>
      </c>
      <c r="G2946" t="s">
        <v>26543</v>
      </c>
      <c r="H2946" t="s">
        <v>99</v>
      </c>
      <c r="I2946" t="s">
        <v>27</v>
      </c>
      <c r="J2946" t="s">
        <v>50</v>
      </c>
      <c r="K2946" t="s">
        <v>29</v>
      </c>
      <c r="L2946" t="s">
        <v>30</v>
      </c>
      <c r="M2946" t="s">
        <v>31</v>
      </c>
      <c r="N2946" s="20" t="s">
        <v>16975</v>
      </c>
      <c r="O2946" t="s">
        <v>118</v>
      </c>
      <c r="P2946" t="s">
        <v>83</v>
      </c>
      <c r="Q2946" s="2">
        <v>35877</v>
      </c>
      <c r="R2946" t="s">
        <v>33</v>
      </c>
      <c r="S2946" t="s">
        <v>85</v>
      </c>
      <c r="T2946" t="s">
        <v>35</v>
      </c>
      <c r="U2946" s="3">
        <v>1886</v>
      </c>
      <c r="V2946" t="s">
        <v>71</v>
      </c>
      <c r="W2946" t="s">
        <v>59</v>
      </c>
      <c r="X2946" t="s">
        <v>337</v>
      </c>
      <c r="Y2946">
        <v>3</v>
      </c>
      <c r="Z2946">
        <f>VLOOKUP(A2946,Table3[],3,0)</f>
        <v>4</v>
      </c>
      <c r="AA2946">
        <f>VLOOKUP(A2946,'employee_engagement survey data'!A2946:E3410,4,0)</f>
        <v>4</v>
      </c>
      <c r="AB2946">
        <f>VLOOKUP(A2946,'employee_engagement survey data'!A2946:E3185,5,0)</f>
        <v>2</v>
      </c>
      <c r="AC2946" t="str">
        <f>VLOOKUP(A2946,training_and_development!A2946:F2983,3,0)</f>
        <v>Communication Skills</v>
      </c>
      <c r="AD2946" t="str">
        <f>VLOOKUP(A2946,training_and_development!A2946:E3335,4,0)</f>
        <v>External</v>
      </c>
      <c r="AE2946" t="str">
        <f>VLOOKUP(A2946,training_and_development!A2946:F5943,5,0)</f>
        <v>Failed</v>
      </c>
      <c r="AF2946" t="str">
        <f>VLOOKUP(A2946,training_and_development!A2945:G2965,6,0)</f>
        <v>North Samanthamouth</v>
      </c>
      <c r="AG2946" t="str">
        <f>VLOOKUP(A2946,training_and_development!A2946:H2954,7,0)</f>
        <v>Bryan Young</v>
      </c>
      <c r="AH2946">
        <f>VLOOKUP(A2946,training_and_development!A2946:H2949,8,0)</f>
        <v>2</v>
      </c>
    </row>
    <row r="2947" spans="1:34" x14ac:dyDescent="0.25">
      <c r="A2947">
        <v>3946</v>
      </c>
      <c r="B2947" t="s">
        <v>20222</v>
      </c>
      <c r="C2947" s="1">
        <v>43631</v>
      </c>
      <c r="D2947" s="8" t="s">
        <v>16975</v>
      </c>
      <c r="E2947" t="s">
        <v>948</v>
      </c>
      <c r="F2947" t="s">
        <v>962</v>
      </c>
      <c r="G2947" t="s">
        <v>26543</v>
      </c>
      <c r="H2947" t="s">
        <v>87</v>
      </c>
      <c r="I2947" t="s">
        <v>27</v>
      </c>
      <c r="J2947" t="s">
        <v>28</v>
      </c>
      <c r="K2947" t="s">
        <v>41</v>
      </c>
      <c r="L2947" t="s">
        <v>30</v>
      </c>
      <c r="M2947" t="s">
        <v>31</v>
      </c>
      <c r="N2947" s="20" t="s">
        <v>16975</v>
      </c>
      <c r="O2947" t="s">
        <v>118</v>
      </c>
      <c r="P2947" t="s">
        <v>169</v>
      </c>
      <c r="Q2947" s="2">
        <v>21021</v>
      </c>
      <c r="R2947" t="s">
        <v>33</v>
      </c>
      <c r="S2947" t="s">
        <v>78</v>
      </c>
      <c r="T2947" t="s">
        <v>35</v>
      </c>
      <c r="U2947" s="3">
        <v>2493</v>
      </c>
      <c r="V2947" t="s">
        <v>36</v>
      </c>
      <c r="W2947" t="s">
        <v>65</v>
      </c>
      <c r="X2947" t="s">
        <v>38</v>
      </c>
      <c r="Y2947">
        <v>3</v>
      </c>
      <c r="Z2947">
        <f>VLOOKUP(A2947,Table3[],3,0)</f>
        <v>1</v>
      </c>
      <c r="AA2947">
        <f>VLOOKUP(A2947,'employee_engagement survey data'!A2947:E3411,4,0)</f>
        <v>3</v>
      </c>
      <c r="AB2947">
        <f>VLOOKUP(A2947,'employee_engagement survey data'!A2947:E3186,5,0)</f>
        <v>4</v>
      </c>
      <c r="AC2947" t="str">
        <f>VLOOKUP(A2947,training_and_development!A2947:F2984,3,0)</f>
        <v>Leadership Development</v>
      </c>
      <c r="AD2947" t="str">
        <f>VLOOKUP(A2947,training_and_development!A2947:E3336,4,0)</f>
        <v>External</v>
      </c>
      <c r="AE2947" t="str">
        <f>VLOOKUP(A2947,training_and_development!A2947:F5944,5,0)</f>
        <v>Completed</v>
      </c>
      <c r="AF2947" t="str">
        <f>VLOOKUP(A2947,training_and_development!A2946:G2966,6,0)</f>
        <v>Amystad</v>
      </c>
      <c r="AG2947" t="str">
        <f>VLOOKUP(A2947,training_and_development!A2947:H2955,7,0)</f>
        <v>Christopher Cannon</v>
      </c>
      <c r="AH2947">
        <f>VLOOKUP(A2947,training_and_development!A2947:H2950,8,0)</f>
        <v>4</v>
      </c>
    </row>
    <row r="2948" spans="1:34" x14ac:dyDescent="0.25">
      <c r="A2948">
        <v>3947</v>
      </c>
      <c r="B2948" t="s">
        <v>20223</v>
      </c>
      <c r="C2948" s="1">
        <v>43925</v>
      </c>
      <c r="D2948" s="8">
        <v>44734</v>
      </c>
      <c r="E2948" t="s">
        <v>948</v>
      </c>
      <c r="F2948" t="s">
        <v>963</v>
      </c>
      <c r="G2948" t="s">
        <v>26543</v>
      </c>
      <c r="H2948" t="s">
        <v>40</v>
      </c>
      <c r="I2948" t="s">
        <v>946</v>
      </c>
      <c r="J2948" t="s">
        <v>50</v>
      </c>
      <c r="K2948" t="s">
        <v>51</v>
      </c>
      <c r="L2948" t="s">
        <v>50</v>
      </c>
      <c r="M2948" t="s">
        <v>92</v>
      </c>
      <c r="N2948" s="20" t="s">
        <v>964</v>
      </c>
      <c r="O2948" t="s">
        <v>118</v>
      </c>
      <c r="P2948" t="s">
        <v>68</v>
      </c>
      <c r="Q2948" s="2">
        <v>35402</v>
      </c>
      <c r="R2948" t="s">
        <v>33</v>
      </c>
      <c r="S2948" t="s">
        <v>500</v>
      </c>
      <c r="T2948" t="s">
        <v>35</v>
      </c>
      <c r="U2948" s="3">
        <v>2026</v>
      </c>
      <c r="V2948" t="s">
        <v>46</v>
      </c>
      <c r="W2948" t="s">
        <v>65</v>
      </c>
      <c r="X2948" t="s">
        <v>38</v>
      </c>
      <c r="Y2948">
        <v>3</v>
      </c>
      <c r="Z2948">
        <f>VLOOKUP(A2948,Table3[],3,0)</f>
        <v>4</v>
      </c>
      <c r="AA2948">
        <f>VLOOKUP(A2948,'employee_engagement survey data'!A2948:E3412,4,0)</f>
        <v>3</v>
      </c>
      <c r="AB2948">
        <f>VLOOKUP(A2948,'employee_engagement survey data'!A2948:E3187,5,0)</f>
        <v>1</v>
      </c>
      <c r="AC2948" t="str">
        <f>VLOOKUP(A2948,training_and_development!A2948:F2985,3,0)</f>
        <v>Project Management</v>
      </c>
      <c r="AD2948" t="str">
        <f>VLOOKUP(A2948,training_and_development!A2948:E3337,4,0)</f>
        <v>Internal</v>
      </c>
      <c r="AE2948" t="str">
        <f>VLOOKUP(A2948,training_and_development!A2948:F5945,5,0)</f>
        <v>Failed</v>
      </c>
      <c r="AF2948" t="str">
        <f>VLOOKUP(A2948,training_and_development!A2947:G2967,6,0)</f>
        <v>New Kathleenmouth</v>
      </c>
      <c r="AG2948" t="str">
        <f>VLOOKUP(A2948,training_and_development!A2948:H2956,7,0)</f>
        <v>Anthony Proctor</v>
      </c>
      <c r="AH2948">
        <f>VLOOKUP(A2948,training_and_development!A2948:H2951,8,0)</f>
        <v>3</v>
      </c>
    </row>
    <row r="2949" spans="1:34" x14ac:dyDescent="0.25">
      <c r="A2949">
        <v>3948</v>
      </c>
      <c r="B2949" t="s">
        <v>20224</v>
      </c>
      <c r="C2949" s="1">
        <v>44960</v>
      </c>
      <c r="D2949" s="8">
        <v>45075</v>
      </c>
      <c r="E2949" t="s">
        <v>950</v>
      </c>
      <c r="F2949" t="s">
        <v>965</v>
      </c>
      <c r="G2949" t="s">
        <v>26543</v>
      </c>
      <c r="H2949" t="s">
        <v>99</v>
      </c>
      <c r="I2949" t="s">
        <v>339</v>
      </c>
      <c r="J2949" t="s">
        <v>28</v>
      </c>
      <c r="K2949" t="s">
        <v>29</v>
      </c>
      <c r="L2949" t="s">
        <v>50</v>
      </c>
      <c r="M2949" t="s">
        <v>74</v>
      </c>
      <c r="N2949" s="20" t="s">
        <v>966</v>
      </c>
      <c r="O2949" t="s">
        <v>118</v>
      </c>
      <c r="P2949" t="s">
        <v>43</v>
      </c>
      <c r="Q2949" s="2">
        <v>16008</v>
      </c>
      <c r="R2949" t="s">
        <v>33</v>
      </c>
      <c r="S2949" t="s">
        <v>144</v>
      </c>
      <c r="T2949" t="s">
        <v>45</v>
      </c>
      <c r="U2949" s="3">
        <v>2747</v>
      </c>
      <c r="V2949" t="s">
        <v>46</v>
      </c>
      <c r="W2949" t="s">
        <v>65</v>
      </c>
      <c r="X2949" t="s">
        <v>38</v>
      </c>
      <c r="Y2949">
        <v>3</v>
      </c>
      <c r="Z2949">
        <f>VLOOKUP(A2949,Table3[],3,0)</f>
        <v>4</v>
      </c>
      <c r="AA2949">
        <f>VLOOKUP(A2949,'employee_engagement survey data'!A2949:E3413,4,0)</f>
        <v>4</v>
      </c>
      <c r="AB2949">
        <f>VLOOKUP(A2949,'employee_engagement survey data'!A2949:E3188,5,0)</f>
        <v>2</v>
      </c>
      <c r="AC2949" t="str">
        <f>VLOOKUP(A2949,training_and_development!A2949:F2986,3,0)</f>
        <v>Leadership Development</v>
      </c>
      <c r="AD2949" t="str">
        <f>VLOOKUP(A2949,training_and_development!A2949:E3338,4,0)</f>
        <v>External</v>
      </c>
      <c r="AE2949" t="str">
        <f>VLOOKUP(A2949,training_and_development!A2949:F5946,5,0)</f>
        <v>Completed</v>
      </c>
      <c r="AF2949" t="str">
        <f>VLOOKUP(A2949,training_and_development!A2948:G2968,6,0)</f>
        <v>East Wesleyport</v>
      </c>
      <c r="AG2949" t="str">
        <f>VLOOKUP(A2949,training_and_development!A2949:H2957,7,0)</f>
        <v>William Rios</v>
      </c>
      <c r="AH2949">
        <f>VLOOKUP(A2949,training_and_development!A2949:H2952,8,0)</f>
        <v>5</v>
      </c>
    </row>
    <row r="2950" spans="1:34" x14ac:dyDescent="0.25">
      <c r="A2950">
        <v>3949</v>
      </c>
      <c r="B2950" t="s">
        <v>20225</v>
      </c>
      <c r="C2950" s="1">
        <v>44824</v>
      </c>
      <c r="D2950" s="8">
        <v>45111</v>
      </c>
      <c r="E2950" t="s">
        <v>770</v>
      </c>
      <c r="F2950" t="s">
        <v>967</v>
      </c>
      <c r="G2950" t="s">
        <v>26543</v>
      </c>
      <c r="H2950" t="s">
        <v>96</v>
      </c>
      <c r="I2950" t="s">
        <v>131</v>
      </c>
      <c r="J2950" t="s">
        <v>50</v>
      </c>
      <c r="K2950" t="s">
        <v>41</v>
      </c>
      <c r="L2950" t="s">
        <v>30</v>
      </c>
      <c r="M2950" t="s">
        <v>120</v>
      </c>
      <c r="N2950" s="20" t="s">
        <v>968</v>
      </c>
      <c r="O2950" t="s">
        <v>118</v>
      </c>
      <c r="P2950" t="s">
        <v>62</v>
      </c>
      <c r="Q2950" s="2">
        <v>33314</v>
      </c>
      <c r="R2950" t="s">
        <v>33</v>
      </c>
      <c r="S2950" t="s">
        <v>64</v>
      </c>
      <c r="T2950" t="s">
        <v>35</v>
      </c>
      <c r="U2950" s="3">
        <v>1886</v>
      </c>
      <c r="V2950" t="s">
        <v>36</v>
      </c>
      <c r="W2950" t="s">
        <v>59</v>
      </c>
      <c r="X2950" t="s">
        <v>38</v>
      </c>
      <c r="Y2950">
        <v>3</v>
      </c>
      <c r="Z2950">
        <f>VLOOKUP(A2950,Table3[],3,0)</f>
        <v>5</v>
      </c>
      <c r="AA2950">
        <f>VLOOKUP(A2950,'employee_engagement survey data'!A2950:E3414,4,0)</f>
        <v>2</v>
      </c>
      <c r="AB2950">
        <f>VLOOKUP(A2950,'employee_engagement survey data'!A2950:E3189,5,0)</f>
        <v>5</v>
      </c>
      <c r="AC2950" t="str">
        <f>VLOOKUP(A2950,training_and_development!A2950:F2987,3,0)</f>
        <v>Communication Skills</v>
      </c>
      <c r="AD2950" t="str">
        <f>VLOOKUP(A2950,training_and_development!A2950:E3339,4,0)</f>
        <v>Internal</v>
      </c>
      <c r="AE2950" t="str">
        <f>VLOOKUP(A2950,training_and_development!A2950:F5947,5,0)</f>
        <v>Failed</v>
      </c>
      <c r="AF2950" t="str">
        <f>VLOOKUP(A2950,training_and_development!A2949:G2969,6,0)</f>
        <v>Lake Kelsey</v>
      </c>
      <c r="AG2950" t="str">
        <f>VLOOKUP(A2950,training_and_development!A2950:H2958,7,0)</f>
        <v>Megan Chan</v>
      </c>
      <c r="AH2950">
        <f>VLOOKUP(A2950,training_and_development!A2950:H2953,8,0)</f>
        <v>2</v>
      </c>
    </row>
    <row r="2951" spans="1:34" x14ac:dyDescent="0.25">
      <c r="A2951">
        <v>3950</v>
      </c>
      <c r="B2951" t="s">
        <v>20226</v>
      </c>
      <c r="C2951" s="1">
        <v>45119</v>
      </c>
      <c r="D2951" s="8" t="s">
        <v>16975</v>
      </c>
      <c r="E2951" t="s">
        <v>948</v>
      </c>
      <c r="F2951" t="s">
        <v>969</v>
      </c>
      <c r="G2951" t="s">
        <v>26543</v>
      </c>
      <c r="H2951" t="s">
        <v>26</v>
      </c>
      <c r="I2951" t="s">
        <v>27</v>
      </c>
      <c r="J2951" t="s">
        <v>50</v>
      </c>
      <c r="K2951" t="s">
        <v>41</v>
      </c>
      <c r="L2951" t="s">
        <v>42</v>
      </c>
      <c r="M2951" t="s">
        <v>31</v>
      </c>
      <c r="N2951" s="20" t="s">
        <v>16975</v>
      </c>
      <c r="O2951" t="s">
        <v>118</v>
      </c>
      <c r="P2951" t="s">
        <v>146</v>
      </c>
      <c r="Q2951" s="2">
        <v>32537</v>
      </c>
      <c r="R2951" t="s">
        <v>33</v>
      </c>
      <c r="S2951" t="s">
        <v>85</v>
      </c>
      <c r="T2951" t="s">
        <v>35</v>
      </c>
      <c r="U2951" s="3">
        <v>2301</v>
      </c>
      <c r="V2951" t="s">
        <v>46</v>
      </c>
      <c r="W2951" t="s">
        <v>37</v>
      </c>
      <c r="X2951" t="s">
        <v>38</v>
      </c>
      <c r="Y2951">
        <v>3</v>
      </c>
      <c r="Z2951">
        <f>VLOOKUP(A2951,Table3[],3,0)</f>
        <v>2</v>
      </c>
      <c r="AA2951">
        <f>VLOOKUP(A2951,'employee_engagement survey data'!A2951:E3415,4,0)</f>
        <v>3</v>
      </c>
      <c r="AB2951">
        <f>VLOOKUP(A2951,'employee_engagement survey data'!A2951:E3190,5,0)</f>
        <v>5</v>
      </c>
      <c r="AC2951" t="str">
        <f>VLOOKUP(A2951,training_and_development!A2951:F2988,3,0)</f>
        <v>Technical Skills</v>
      </c>
      <c r="AD2951" t="str">
        <f>VLOOKUP(A2951,training_and_development!A2951:E3340,4,0)</f>
        <v>Internal</v>
      </c>
      <c r="AE2951" t="str">
        <f>VLOOKUP(A2951,training_and_development!A2951:F5948,5,0)</f>
        <v>Completed</v>
      </c>
      <c r="AF2951" t="str">
        <f>VLOOKUP(A2951,training_and_development!A2950:G2970,6,0)</f>
        <v>Mcintyrechester</v>
      </c>
      <c r="AG2951" t="str">
        <f>VLOOKUP(A2951,training_and_development!A2951:H2959,7,0)</f>
        <v>Dominique Gordon</v>
      </c>
      <c r="AH2951">
        <f>VLOOKUP(A2951,training_and_development!A2951:H2954,8,0)</f>
        <v>2</v>
      </c>
    </row>
    <row r="2952" spans="1:34" x14ac:dyDescent="0.25">
      <c r="A2952">
        <v>3951</v>
      </c>
      <c r="B2952" t="s">
        <v>20227</v>
      </c>
      <c r="C2952" s="1">
        <v>44311</v>
      </c>
      <c r="D2952" s="8">
        <v>44969</v>
      </c>
      <c r="E2952" t="s">
        <v>948</v>
      </c>
      <c r="F2952" t="s">
        <v>970</v>
      </c>
      <c r="G2952" t="s">
        <v>26543</v>
      </c>
      <c r="H2952" t="s">
        <v>99</v>
      </c>
      <c r="I2952" t="s">
        <v>946</v>
      </c>
      <c r="J2952" t="s">
        <v>28</v>
      </c>
      <c r="K2952" t="s">
        <v>41</v>
      </c>
      <c r="L2952" t="s">
        <v>30</v>
      </c>
      <c r="M2952" t="s">
        <v>92</v>
      </c>
      <c r="N2952" s="20" t="s">
        <v>971</v>
      </c>
      <c r="O2952" t="s">
        <v>118</v>
      </c>
      <c r="P2952" t="s">
        <v>177</v>
      </c>
      <c r="Q2952" s="2">
        <v>22531</v>
      </c>
      <c r="R2952" t="s">
        <v>33</v>
      </c>
      <c r="S2952" t="s">
        <v>194</v>
      </c>
      <c r="T2952" t="s">
        <v>35</v>
      </c>
      <c r="U2952" s="3">
        <v>2127</v>
      </c>
      <c r="V2952" t="s">
        <v>94</v>
      </c>
      <c r="W2952" t="s">
        <v>79</v>
      </c>
      <c r="X2952" t="s">
        <v>38</v>
      </c>
      <c r="Y2952">
        <v>3</v>
      </c>
      <c r="Z2952">
        <f>VLOOKUP(A2952,Table3[],3,0)</f>
        <v>4</v>
      </c>
      <c r="AA2952">
        <f>VLOOKUP(A2952,'employee_engagement survey data'!A2952:E3416,4,0)</f>
        <v>1</v>
      </c>
      <c r="AB2952">
        <f>VLOOKUP(A2952,'employee_engagement survey data'!A2952:E3191,5,0)</f>
        <v>3</v>
      </c>
      <c r="AC2952" t="str">
        <f>VLOOKUP(A2952,training_and_development!A2952:F2989,3,0)</f>
        <v>Project Management</v>
      </c>
      <c r="AD2952" t="str">
        <f>VLOOKUP(A2952,training_and_development!A2952:E3341,4,0)</f>
        <v>Internal</v>
      </c>
      <c r="AE2952" t="str">
        <f>VLOOKUP(A2952,training_and_development!A2952:F5949,5,0)</f>
        <v>Completed</v>
      </c>
      <c r="AF2952" t="str">
        <f>VLOOKUP(A2952,training_and_development!A2951:G2971,6,0)</f>
        <v>Joneston</v>
      </c>
      <c r="AG2952" t="str">
        <f>VLOOKUP(A2952,training_and_development!A2952:H2960,7,0)</f>
        <v>Mr. Kenneth Warren DVM</v>
      </c>
      <c r="AH2952">
        <f>VLOOKUP(A2952,training_and_development!A2952:H2955,8,0)</f>
        <v>5</v>
      </c>
    </row>
    <row r="2953" spans="1:34" x14ac:dyDescent="0.25">
      <c r="A2953">
        <v>3952</v>
      </c>
      <c r="B2953" t="s">
        <v>20228</v>
      </c>
      <c r="C2953" s="1">
        <v>44268</v>
      </c>
      <c r="D2953" s="8" t="s">
        <v>16975</v>
      </c>
      <c r="E2953" t="s">
        <v>950</v>
      </c>
      <c r="F2953" t="s">
        <v>972</v>
      </c>
      <c r="G2953" t="s">
        <v>26543</v>
      </c>
      <c r="H2953" t="s">
        <v>40</v>
      </c>
      <c r="I2953" t="s">
        <v>27</v>
      </c>
      <c r="J2953" t="s">
        <v>50</v>
      </c>
      <c r="K2953" t="s">
        <v>41</v>
      </c>
      <c r="L2953" t="s">
        <v>50</v>
      </c>
      <c r="M2953" t="s">
        <v>31</v>
      </c>
      <c r="N2953" s="20" t="s">
        <v>16975</v>
      </c>
      <c r="O2953" t="s">
        <v>118</v>
      </c>
      <c r="P2953" t="s">
        <v>32</v>
      </c>
      <c r="Q2953" s="2">
        <v>18568</v>
      </c>
      <c r="R2953" t="s">
        <v>33</v>
      </c>
      <c r="S2953" t="s">
        <v>54</v>
      </c>
      <c r="T2953" t="s">
        <v>45</v>
      </c>
      <c r="U2953" s="3">
        <v>2110</v>
      </c>
      <c r="V2953" t="s">
        <v>71</v>
      </c>
      <c r="W2953" t="s">
        <v>59</v>
      </c>
      <c r="X2953" t="s">
        <v>38</v>
      </c>
      <c r="Y2953">
        <v>3</v>
      </c>
      <c r="Z2953">
        <f>VLOOKUP(A2953,Table3[],3,0)</f>
        <v>1</v>
      </c>
      <c r="AA2953">
        <f>VLOOKUP(A2953,'employee_engagement survey data'!A2953:E3417,4,0)</f>
        <v>4</v>
      </c>
      <c r="AB2953">
        <f>VLOOKUP(A2953,'employee_engagement survey data'!A2953:E3192,5,0)</f>
        <v>1</v>
      </c>
      <c r="AC2953" t="str">
        <f>VLOOKUP(A2953,training_and_development!A2953:F2990,3,0)</f>
        <v>Project Management</v>
      </c>
      <c r="AD2953" t="str">
        <f>VLOOKUP(A2953,training_and_development!A2953:E3342,4,0)</f>
        <v>External</v>
      </c>
      <c r="AE2953" t="str">
        <f>VLOOKUP(A2953,training_and_development!A2953:F5950,5,0)</f>
        <v>Failed</v>
      </c>
      <c r="AF2953" t="str">
        <f>VLOOKUP(A2953,training_and_development!A2952:G2972,6,0)</f>
        <v>Harperton</v>
      </c>
      <c r="AG2953" t="str">
        <f>VLOOKUP(A2953,training_and_development!A2953:H2961,7,0)</f>
        <v>Krista Maldonado</v>
      </c>
      <c r="AH2953">
        <f>VLOOKUP(A2953,training_and_development!A2953:H2956,8,0)</f>
        <v>5</v>
      </c>
    </row>
    <row r="2954" spans="1:34" x14ac:dyDescent="0.25">
      <c r="A2954">
        <v>3953</v>
      </c>
      <c r="B2954" t="s">
        <v>20229</v>
      </c>
      <c r="C2954" s="1">
        <v>44424</v>
      </c>
      <c r="D2954" s="8" t="s">
        <v>16975</v>
      </c>
      <c r="E2954" t="s">
        <v>950</v>
      </c>
      <c r="F2954" t="s">
        <v>973</v>
      </c>
      <c r="G2954" t="s">
        <v>26543</v>
      </c>
      <c r="H2954" t="s">
        <v>67</v>
      </c>
      <c r="I2954" t="s">
        <v>27</v>
      </c>
      <c r="J2954" t="s">
        <v>50</v>
      </c>
      <c r="K2954" t="s">
        <v>51</v>
      </c>
      <c r="L2954" t="s">
        <v>50</v>
      </c>
      <c r="M2954" t="s">
        <v>31</v>
      </c>
      <c r="N2954" s="20" t="s">
        <v>16975</v>
      </c>
      <c r="O2954" t="s">
        <v>118</v>
      </c>
      <c r="P2954" t="s">
        <v>76</v>
      </c>
      <c r="Q2954" s="2">
        <v>23795</v>
      </c>
      <c r="R2954" t="s">
        <v>33</v>
      </c>
      <c r="S2954" t="s">
        <v>85</v>
      </c>
      <c r="T2954" t="s">
        <v>35</v>
      </c>
      <c r="U2954" s="3">
        <v>78692</v>
      </c>
      <c r="V2954" t="s">
        <v>36</v>
      </c>
      <c r="W2954" t="s">
        <v>65</v>
      </c>
      <c r="X2954" t="s">
        <v>38</v>
      </c>
      <c r="Y2954">
        <v>3</v>
      </c>
      <c r="Z2954">
        <f>VLOOKUP(A2954,Table3[],3,0)</f>
        <v>3</v>
      </c>
      <c r="AA2954">
        <f>VLOOKUP(A2954,'employee_engagement survey data'!A2954:E3418,4,0)</f>
        <v>4</v>
      </c>
      <c r="AB2954">
        <f>VLOOKUP(A2954,'employee_engagement survey data'!A2954:E3193,5,0)</f>
        <v>4</v>
      </c>
      <c r="AC2954" t="str">
        <f>VLOOKUP(A2954,training_and_development!A2954:F2991,3,0)</f>
        <v>Customer Service</v>
      </c>
      <c r="AD2954" t="str">
        <f>VLOOKUP(A2954,training_and_development!A2954:E3343,4,0)</f>
        <v>Internal</v>
      </c>
      <c r="AE2954" t="str">
        <f>VLOOKUP(A2954,training_and_development!A2954:F5951,5,0)</f>
        <v>Completed</v>
      </c>
      <c r="AF2954" t="str">
        <f>VLOOKUP(A2954,training_and_development!A2953:G2973,6,0)</f>
        <v>New Reginabury</v>
      </c>
      <c r="AG2954" t="str">
        <f>VLOOKUP(A2954,training_and_development!A2954:H2962,7,0)</f>
        <v>Patrick Maddox</v>
      </c>
      <c r="AH2954">
        <f>VLOOKUP(A2954,training_and_development!A2954:H2957,8,0)</f>
        <v>2</v>
      </c>
    </row>
    <row r="2955" spans="1:34" x14ac:dyDescent="0.25">
      <c r="A2955">
        <v>3954</v>
      </c>
      <c r="B2955" t="s">
        <v>20230</v>
      </c>
      <c r="C2955" s="1">
        <v>44487</v>
      </c>
      <c r="D2955" s="8" t="s">
        <v>16975</v>
      </c>
      <c r="E2955" t="s">
        <v>948</v>
      </c>
      <c r="F2955" t="s">
        <v>974</v>
      </c>
      <c r="G2955" t="s">
        <v>26543</v>
      </c>
      <c r="H2955" t="s">
        <v>26</v>
      </c>
      <c r="I2955" t="s">
        <v>27</v>
      </c>
      <c r="J2955" t="s">
        <v>50</v>
      </c>
      <c r="K2955" t="s">
        <v>51</v>
      </c>
      <c r="L2955" t="s">
        <v>30</v>
      </c>
      <c r="M2955" t="s">
        <v>31</v>
      </c>
      <c r="N2955" s="20" t="s">
        <v>16975</v>
      </c>
      <c r="O2955" t="s">
        <v>118</v>
      </c>
      <c r="P2955" t="s">
        <v>62</v>
      </c>
      <c r="Q2955" s="2">
        <v>17117</v>
      </c>
      <c r="R2955" t="s">
        <v>33</v>
      </c>
      <c r="S2955" t="s">
        <v>172</v>
      </c>
      <c r="T2955" t="s">
        <v>35</v>
      </c>
      <c r="U2955" s="3">
        <v>87816</v>
      </c>
      <c r="V2955" t="s">
        <v>46</v>
      </c>
      <c r="W2955" t="s">
        <v>65</v>
      </c>
      <c r="X2955" t="s">
        <v>38</v>
      </c>
      <c r="Y2955">
        <v>3</v>
      </c>
      <c r="Z2955">
        <f>VLOOKUP(A2955,Table3[],3,0)</f>
        <v>5</v>
      </c>
      <c r="AA2955">
        <f>VLOOKUP(A2955,'employee_engagement survey data'!A2955:E3419,4,0)</f>
        <v>1</v>
      </c>
      <c r="AB2955">
        <f>VLOOKUP(A2955,'employee_engagement survey data'!A2955:E3194,5,0)</f>
        <v>5</v>
      </c>
      <c r="AC2955" t="str">
        <f>VLOOKUP(A2955,training_and_development!A2955:F2992,3,0)</f>
        <v>Leadership Development</v>
      </c>
      <c r="AD2955" t="str">
        <f>VLOOKUP(A2955,training_and_development!A2955:E3344,4,0)</f>
        <v>External</v>
      </c>
      <c r="AE2955" t="str">
        <f>VLOOKUP(A2955,training_and_development!A2955:F5952,5,0)</f>
        <v>Completed</v>
      </c>
      <c r="AF2955" t="str">
        <f>VLOOKUP(A2955,training_and_development!A2954:G2974,6,0)</f>
        <v>East Frederickfort</v>
      </c>
      <c r="AG2955" t="str">
        <f>VLOOKUP(A2955,training_and_development!A2955:H2963,7,0)</f>
        <v>Monica Ramirez</v>
      </c>
      <c r="AH2955">
        <f>VLOOKUP(A2955,training_and_development!A2955:H2958,8,0)</f>
        <v>1</v>
      </c>
    </row>
    <row r="2956" spans="1:34" x14ac:dyDescent="0.25">
      <c r="A2956">
        <v>3955</v>
      </c>
      <c r="B2956" t="s">
        <v>20231</v>
      </c>
      <c r="C2956" s="1">
        <v>43877</v>
      </c>
      <c r="D2956" s="8">
        <v>45001</v>
      </c>
      <c r="E2956" t="s">
        <v>948</v>
      </c>
      <c r="F2956" t="s">
        <v>975</v>
      </c>
      <c r="G2956" t="s">
        <v>26543</v>
      </c>
      <c r="H2956" t="s">
        <v>96</v>
      </c>
      <c r="I2956" t="s">
        <v>27</v>
      </c>
      <c r="J2956" t="s">
        <v>28</v>
      </c>
      <c r="K2956" t="s">
        <v>29</v>
      </c>
      <c r="L2956" t="s">
        <v>50</v>
      </c>
      <c r="M2956" t="s">
        <v>92</v>
      </c>
      <c r="N2956" s="20" t="s">
        <v>976</v>
      </c>
      <c r="O2956" t="s">
        <v>118</v>
      </c>
      <c r="P2956" t="s">
        <v>122</v>
      </c>
      <c r="Q2956" s="2">
        <v>36096</v>
      </c>
      <c r="R2956" t="s">
        <v>33</v>
      </c>
      <c r="S2956" t="s">
        <v>123</v>
      </c>
      <c r="T2956" t="s">
        <v>35</v>
      </c>
      <c r="U2956" s="3">
        <v>31207</v>
      </c>
      <c r="V2956" t="s">
        <v>46</v>
      </c>
      <c r="W2956" t="s">
        <v>65</v>
      </c>
      <c r="X2956" t="s">
        <v>38</v>
      </c>
      <c r="Y2956">
        <v>3</v>
      </c>
      <c r="Z2956">
        <f>VLOOKUP(A2956,Table3[],3,0)</f>
        <v>2</v>
      </c>
      <c r="AA2956">
        <f>VLOOKUP(A2956,'employee_engagement survey data'!A2956:E3420,4,0)</f>
        <v>1</v>
      </c>
      <c r="AB2956">
        <f>VLOOKUP(A2956,'employee_engagement survey data'!A2956:E3195,5,0)</f>
        <v>1</v>
      </c>
      <c r="AC2956" t="str">
        <f>VLOOKUP(A2956,training_and_development!A2956:F2993,3,0)</f>
        <v>Technical Skills</v>
      </c>
      <c r="AD2956" t="str">
        <f>VLOOKUP(A2956,training_and_development!A2956:E3345,4,0)</f>
        <v>External</v>
      </c>
      <c r="AE2956" t="str">
        <f>VLOOKUP(A2956,training_and_development!A2956:F5953,5,0)</f>
        <v>Failed</v>
      </c>
      <c r="AF2956" t="str">
        <f>VLOOKUP(A2956,training_and_development!A2955:G2975,6,0)</f>
        <v>Kimberlychester</v>
      </c>
      <c r="AG2956" t="str">
        <f>VLOOKUP(A2956,training_and_development!A2956:H2964,7,0)</f>
        <v>Shawn Hernandez</v>
      </c>
      <c r="AH2956">
        <f>VLOOKUP(A2956,training_and_development!A2956:H2959,8,0)</f>
        <v>1</v>
      </c>
    </row>
    <row r="2957" spans="1:34" x14ac:dyDescent="0.25">
      <c r="A2957">
        <v>3956</v>
      </c>
      <c r="B2957" t="s">
        <v>20232</v>
      </c>
      <c r="C2957" s="1">
        <v>43684</v>
      </c>
      <c r="D2957" s="8">
        <v>44993</v>
      </c>
      <c r="E2957" t="s">
        <v>948</v>
      </c>
      <c r="F2957" t="s">
        <v>977</v>
      </c>
      <c r="G2957" t="s">
        <v>26543</v>
      </c>
      <c r="H2957" t="s">
        <v>40</v>
      </c>
      <c r="I2957" t="s">
        <v>27</v>
      </c>
      <c r="J2957" t="s">
        <v>28</v>
      </c>
      <c r="K2957" t="s">
        <v>41</v>
      </c>
      <c r="L2957" t="s">
        <v>30</v>
      </c>
      <c r="M2957" t="s">
        <v>100</v>
      </c>
      <c r="N2957" s="20" t="s">
        <v>978</v>
      </c>
      <c r="O2957" t="s">
        <v>118</v>
      </c>
      <c r="P2957" t="s">
        <v>53</v>
      </c>
      <c r="Q2957" s="2">
        <v>35432</v>
      </c>
      <c r="R2957" t="s">
        <v>89</v>
      </c>
      <c r="S2957" t="s">
        <v>144</v>
      </c>
      <c r="T2957" t="s">
        <v>35</v>
      </c>
      <c r="U2957" s="3">
        <v>6158</v>
      </c>
      <c r="V2957" t="s">
        <v>71</v>
      </c>
      <c r="W2957" t="s">
        <v>37</v>
      </c>
      <c r="X2957" t="s">
        <v>38</v>
      </c>
      <c r="Y2957">
        <v>3</v>
      </c>
      <c r="Z2957">
        <f>VLOOKUP(A2957,Table3[],3,0)</f>
        <v>4</v>
      </c>
      <c r="AA2957">
        <f>VLOOKUP(A2957,'employee_engagement survey data'!A2957:E3421,4,0)</f>
        <v>5</v>
      </c>
      <c r="AB2957">
        <f>VLOOKUP(A2957,'employee_engagement survey data'!A2957:E3196,5,0)</f>
        <v>2</v>
      </c>
      <c r="AC2957" t="str">
        <f>VLOOKUP(A2957,training_and_development!A2957:F2994,3,0)</f>
        <v>Customer Service</v>
      </c>
      <c r="AD2957" t="str">
        <f>VLOOKUP(A2957,training_and_development!A2957:E3346,4,0)</f>
        <v>External</v>
      </c>
      <c r="AE2957" t="str">
        <f>VLOOKUP(A2957,training_and_development!A2957:F5954,5,0)</f>
        <v>Failed</v>
      </c>
      <c r="AF2957" t="str">
        <f>VLOOKUP(A2957,training_and_development!A2956:G2976,6,0)</f>
        <v>Phamchester</v>
      </c>
      <c r="AG2957" t="str">
        <f>VLOOKUP(A2957,training_and_development!A2957:H2965,7,0)</f>
        <v>Michael Garcia</v>
      </c>
      <c r="AH2957">
        <f>VLOOKUP(A2957,training_and_development!A2957:H2960,8,0)</f>
        <v>4</v>
      </c>
    </row>
    <row r="2958" spans="1:34" x14ac:dyDescent="0.25">
      <c r="A2958">
        <v>3957</v>
      </c>
      <c r="B2958" t="s">
        <v>20233</v>
      </c>
      <c r="C2958" s="1">
        <v>44564</v>
      </c>
      <c r="D2958" s="8" t="s">
        <v>16975</v>
      </c>
      <c r="E2958" t="s">
        <v>948</v>
      </c>
      <c r="F2958" t="s">
        <v>979</v>
      </c>
      <c r="G2958" t="s">
        <v>26543</v>
      </c>
      <c r="H2958" t="s">
        <v>99</v>
      </c>
      <c r="I2958" t="s">
        <v>27</v>
      </c>
      <c r="J2958" t="s">
        <v>28</v>
      </c>
      <c r="K2958" t="s">
        <v>29</v>
      </c>
      <c r="L2958" t="s">
        <v>30</v>
      </c>
      <c r="M2958" t="s">
        <v>31</v>
      </c>
      <c r="N2958" s="20" t="s">
        <v>16975</v>
      </c>
      <c r="O2958" t="s">
        <v>118</v>
      </c>
      <c r="P2958" t="s">
        <v>68</v>
      </c>
      <c r="Q2958" s="2">
        <v>33240</v>
      </c>
      <c r="R2958" t="s">
        <v>89</v>
      </c>
      <c r="S2958" t="s">
        <v>530</v>
      </c>
      <c r="T2958" t="s">
        <v>35</v>
      </c>
      <c r="U2958" s="3">
        <v>36554</v>
      </c>
      <c r="V2958" t="s">
        <v>58</v>
      </c>
      <c r="W2958" t="s">
        <v>79</v>
      </c>
      <c r="X2958" t="s">
        <v>38</v>
      </c>
      <c r="Y2958">
        <v>3</v>
      </c>
      <c r="Z2958">
        <f>VLOOKUP(A2958,Table3[],3,0)</f>
        <v>3</v>
      </c>
      <c r="AA2958">
        <f>VLOOKUP(A2958,'employee_engagement survey data'!A2958:E3422,4,0)</f>
        <v>2</v>
      </c>
      <c r="AB2958">
        <f>VLOOKUP(A2958,'employee_engagement survey data'!A2958:E3197,5,0)</f>
        <v>4</v>
      </c>
      <c r="AC2958" t="str">
        <f>VLOOKUP(A2958,training_and_development!A2958:F2995,3,0)</f>
        <v>Communication Skills</v>
      </c>
      <c r="AD2958" t="str">
        <f>VLOOKUP(A2958,training_and_development!A2958:E3347,4,0)</f>
        <v>Internal</v>
      </c>
      <c r="AE2958" t="str">
        <f>VLOOKUP(A2958,training_and_development!A2958:F5955,5,0)</f>
        <v>Completed</v>
      </c>
      <c r="AF2958" t="str">
        <f>VLOOKUP(A2958,training_and_development!A2957:G2977,6,0)</f>
        <v>Lake Danielstad</v>
      </c>
      <c r="AG2958" t="str">
        <f>VLOOKUP(A2958,training_and_development!A2958:H2966,7,0)</f>
        <v>Jacob Soto</v>
      </c>
      <c r="AH2958">
        <f>VLOOKUP(A2958,training_and_development!A2958:H2961,8,0)</f>
        <v>3</v>
      </c>
    </row>
    <row r="2959" spans="1:34" x14ac:dyDescent="0.25">
      <c r="A2959">
        <v>3958</v>
      </c>
      <c r="B2959" t="s">
        <v>20234</v>
      </c>
      <c r="C2959" s="1">
        <v>44096</v>
      </c>
      <c r="D2959" s="8" t="s">
        <v>16975</v>
      </c>
      <c r="E2959" t="s">
        <v>948</v>
      </c>
      <c r="F2959" t="s">
        <v>980</v>
      </c>
      <c r="G2959" t="s">
        <v>26543</v>
      </c>
      <c r="H2959" t="s">
        <v>61</v>
      </c>
      <c r="I2959" t="s">
        <v>27</v>
      </c>
      <c r="J2959" t="s">
        <v>42</v>
      </c>
      <c r="K2959" t="s">
        <v>29</v>
      </c>
      <c r="L2959" t="s">
        <v>50</v>
      </c>
      <c r="M2959" t="s">
        <v>31</v>
      </c>
      <c r="N2959" s="20" t="s">
        <v>16975</v>
      </c>
      <c r="O2959" t="s">
        <v>118</v>
      </c>
      <c r="P2959" t="s">
        <v>68</v>
      </c>
      <c r="Q2959" s="2">
        <v>27290</v>
      </c>
      <c r="R2959" t="s">
        <v>89</v>
      </c>
      <c r="S2959" t="s">
        <v>144</v>
      </c>
      <c r="T2959" t="s">
        <v>35</v>
      </c>
      <c r="U2959" s="3">
        <v>53042</v>
      </c>
      <c r="V2959" t="s">
        <v>46</v>
      </c>
      <c r="W2959" t="s">
        <v>65</v>
      </c>
      <c r="X2959" t="s">
        <v>337</v>
      </c>
      <c r="Y2959">
        <v>3</v>
      </c>
      <c r="Z2959">
        <f>VLOOKUP(A2959,Table3[],3,0)</f>
        <v>5</v>
      </c>
      <c r="AA2959">
        <f>VLOOKUP(A2959,'employee_engagement survey data'!A2959:E3423,4,0)</f>
        <v>3</v>
      </c>
      <c r="AB2959">
        <f>VLOOKUP(A2959,'employee_engagement survey data'!A2959:E3198,5,0)</f>
        <v>1</v>
      </c>
      <c r="AC2959" t="str">
        <f>VLOOKUP(A2959,training_and_development!A2959:F2996,3,0)</f>
        <v>Technical Skills</v>
      </c>
      <c r="AD2959" t="str">
        <f>VLOOKUP(A2959,training_and_development!A2959:E3348,4,0)</f>
        <v>Internal</v>
      </c>
      <c r="AE2959" t="str">
        <f>VLOOKUP(A2959,training_and_development!A2959:F5956,5,0)</f>
        <v>Completed</v>
      </c>
      <c r="AF2959" t="str">
        <f>VLOOKUP(A2959,training_and_development!A2958:G2978,6,0)</f>
        <v>Seanburgh</v>
      </c>
      <c r="AG2959" t="str">
        <f>VLOOKUP(A2959,training_and_development!A2959:H2967,7,0)</f>
        <v>Jill Macdonald</v>
      </c>
      <c r="AH2959">
        <f>VLOOKUP(A2959,training_and_development!A2959:H2962,8,0)</f>
        <v>5</v>
      </c>
    </row>
    <row r="2960" spans="1:34" x14ac:dyDescent="0.25">
      <c r="A2960">
        <v>3959</v>
      </c>
      <c r="B2960" t="s">
        <v>20235</v>
      </c>
      <c r="C2960" s="1">
        <v>44876</v>
      </c>
      <c r="D2960" s="8">
        <v>45121</v>
      </c>
      <c r="E2960" t="s">
        <v>981</v>
      </c>
      <c r="F2960" t="s">
        <v>982</v>
      </c>
      <c r="G2960" t="s">
        <v>26543</v>
      </c>
      <c r="H2960" t="s">
        <v>116</v>
      </c>
      <c r="I2960" t="s">
        <v>946</v>
      </c>
      <c r="J2960" t="s">
        <v>42</v>
      </c>
      <c r="K2960" t="s">
        <v>41</v>
      </c>
      <c r="L2960" t="s">
        <v>50</v>
      </c>
      <c r="M2960" t="s">
        <v>92</v>
      </c>
      <c r="N2960" s="20" t="s">
        <v>983</v>
      </c>
      <c r="O2960" t="s">
        <v>118</v>
      </c>
      <c r="P2960" t="s">
        <v>62</v>
      </c>
      <c r="Q2960" s="2">
        <v>32375</v>
      </c>
      <c r="R2960" t="s">
        <v>89</v>
      </c>
      <c r="S2960" t="s">
        <v>144</v>
      </c>
      <c r="T2960" t="s">
        <v>45</v>
      </c>
      <c r="U2960" s="3">
        <v>42665</v>
      </c>
      <c r="V2960" t="s">
        <v>46</v>
      </c>
      <c r="W2960" t="s">
        <v>59</v>
      </c>
      <c r="X2960" t="s">
        <v>38</v>
      </c>
      <c r="Y2960">
        <v>3</v>
      </c>
      <c r="Z2960">
        <f>VLOOKUP(A2960,Table3[],3,0)</f>
        <v>5</v>
      </c>
      <c r="AA2960">
        <f>VLOOKUP(A2960,'employee_engagement survey data'!A2960:E3424,4,0)</f>
        <v>4</v>
      </c>
      <c r="AB2960">
        <f>VLOOKUP(A2960,'employee_engagement survey data'!A2960:E3199,5,0)</f>
        <v>5</v>
      </c>
      <c r="AC2960" t="str">
        <f>VLOOKUP(A2960,training_and_development!A2960:F2997,3,0)</f>
        <v>Communication Skills</v>
      </c>
      <c r="AD2960" t="str">
        <f>VLOOKUP(A2960,training_and_development!A2960:E3349,4,0)</f>
        <v>Internal</v>
      </c>
      <c r="AE2960" t="str">
        <f>VLOOKUP(A2960,training_and_development!A2960:F5957,5,0)</f>
        <v>Failed</v>
      </c>
      <c r="AF2960" t="str">
        <f>VLOOKUP(A2960,training_and_development!A2959:G2979,6,0)</f>
        <v>New Michael</v>
      </c>
      <c r="AG2960" t="str">
        <f>VLOOKUP(A2960,training_and_development!A2960:H2968,7,0)</f>
        <v>Leah Holland</v>
      </c>
      <c r="AH2960">
        <f>VLOOKUP(A2960,training_and_development!A2960:H2963,8,0)</f>
        <v>5</v>
      </c>
    </row>
    <row r="2961" spans="1:34" x14ac:dyDescent="0.25">
      <c r="A2961">
        <v>3960</v>
      </c>
      <c r="B2961" t="s">
        <v>20236</v>
      </c>
      <c r="C2961" s="1">
        <v>43323</v>
      </c>
      <c r="D2961" s="8" t="s">
        <v>16975</v>
      </c>
      <c r="E2961" t="s">
        <v>984</v>
      </c>
      <c r="F2961" t="s">
        <v>985</v>
      </c>
      <c r="G2961" t="s">
        <v>26543</v>
      </c>
      <c r="H2961" t="s">
        <v>73</v>
      </c>
      <c r="I2961" t="s">
        <v>27</v>
      </c>
      <c r="J2961" t="s">
        <v>42</v>
      </c>
      <c r="K2961" t="s">
        <v>41</v>
      </c>
      <c r="L2961" t="s">
        <v>50</v>
      </c>
      <c r="M2961" t="s">
        <v>31</v>
      </c>
      <c r="N2961" s="20" t="s">
        <v>16975</v>
      </c>
      <c r="O2961" t="s">
        <v>118</v>
      </c>
      <c r="P2961" t="s">
        <v>68</v>
      </c>
      <c r="Q2961" s="2">
        <v>17262</v>
      </c>
      <c r="R2961" t="s">
        <v>89</v>
      </c>
      <c r="S2961" t="s">
        <v>64</v>
      </c>
      <c r="T2961" t="s">
        <v>45</v>
      </c>
      <c r="U2961" s="3">
        <v>95490</v>
      </c>
      <c r="V2961" t="s">
        <v>36</v>
      </c>
      <c r="W2961" t="s">
        <v>65</v>
      </c>
      <c r="X2961" t="s">
        <v>38</v>
      </c>
      <c r="Y2961">
        <v>3</v>
      </c>
      <c r="Z2961">
        <f>VLOOKUP(A2961,Table3[],3,0)</f>
        <v>3</v>
      </c>
      <c r="AA2961">
        <f>VLOOKUP(A2961,'employee_engagement survey data'!A2961:E3425,4,0)</f>
        <v>4</v>
      </c>
      <c r="AB2961">
        <f>VLOOKUP(A2961,'employee_engagement survey data'!A2961:E3200,5,0)</f>
        <v>1</v>
      </c>
      <c r="AC2961" t="str">
        <f>VLOOKUP(A2961,training_and_development!A2961:F2998,3,0)</f>
        <v>Communication Skills</v>
      </c>
      <c r="AD2961" t="str">
        <f>VLOOKUP(A2961,training_and_development!A2961:E3350,4,0)</f>
        <v>External</v>
      </c>
      <c r="AE2961" t="str">
        <f>VLOOKUP(A2961,training_and_development!A2961:F5958,5,0)</f>
        <v>Completed</v>
      </c>
      <c r="AF2961" t="str">
        <f>VLOOKUP(A2961,training_and_development!A2960:G2980,6,0)</f>
        <v>South Jonathanland</v>
      </c>
      <c r="AG2961" t="str">
        <f>VLOOKUP(A2961,training_and_development!A2961:H2969,7,0)</f>
        <v>John Holden</v>
      </c>
      <c r="AH2961">
        <f>VLOOKUP(A2961,training_and_development!A2961:H2964,8,0)</f>
        <v>1</v>
      </c>
    </row>
    <row r="2962" spans="1:34" x14ac:dyDescent="0.25">
      <c r="A2962">
        <v>3961</v>
      </c>
      <c r="B2962" t="s">
        <v>20237</v>
      </c>
      <c r="C2962" s="1">
        <v>45016</v>
      </c>
      <c r="D2962" s="8" t="s">
        <v>16975</v>
      </c>
      <c r="E2962" t="s">
        <v>986</v>
      </c>
      <c r="F2962" t="s">
        <v>987</v>
      </c>
      <c r="G2962" t="s">
        <v>26543</v>
      </c>
      <c r="H2962" t="s">
        <v>87</v>
      </c>
      <c r="I2962" t="s">
        <v>27</v>
      </c>
      <c r="J2962" t="s">
        <v>50</v>
      </c>
      <c r="K2962" t="s">
        <v>41</v>
      </c>
      <c r="L2962" t="s">
        <v>50</v>
      </c>
      <c r="M2962" t="s">
        <v>31</v>
      </c>
      <c r="N2962" s="20" t="s">
        <v>16975</v>
      </c>
      <c r="O2962" t="s">
        <v>118</v>
      </c>
      <c r="P2962" t="s">
        <v>43</v>
      </c>
      <c r="Q2962" s="2">
        <v>28660</v>
      </c>
      <c r="R2962" t="s">
        <v>33</v>
      </c>
      <c r="S2962" t="s">
        <v>114</v>
      </c>
      <c r="T2962" t="s">
        <v>45</v>
      </c>
      <c r="U2962" s="3">
        <v>74182</v>
      </c>
      <c r="V2962" t="s">
        <v>71</v>
      </c>
      <c r="W2962" t="s">
        <v>79</v>
      </c>
      <c r="X2962" t="s">
        <v>38</v>
      </c>
      <c r="Y2962">
        <v>3</v>
      </c>
      <c r="Z2962">
        <f>VLOOKUP(A2962,Table3[],3,0)</f>
        <v>2</v>
      </c>
      <c r="AA2962">
        <f>VLOOKUP(A2962,'employee_engagement survey data'!A2962:E3426,4,0)</f>
        <v>5</v>
      </c>
      <c r="AB2962">
        <f>VLOOKUP(A2962,'employee_engagement survey data'!A2962:E3201,5,0)</f>
        <v>2</v>
      </c>
      <c r="AC2962" t="str">
        <f>VLOOKUP(A2962,training_and_development!A2962:F2999,3,0)</f>
        <v>Leadership Development</v>
      </c>
      <c r="AD2962" t="str">
        <f>VLOOKUP(A2962,training_and_development!A2962:E3351,4,0)</f>
        <v>Internal</v>
      </c>
      <c r="AE2962" t="str">
        <f>VLOOKUP(A2962,training_and_development!A2962:F5959,5,0)</f>
        <v>Completed</v>
      </c>
      <c r="AF2962" t="str">
        <f>VLOOKUP(A2962,training_and_development!A2961:G2981,6,0)</f>
        <v>Lake Amandaville</v>
      </c>
      <c r="AG2962" t="str">
        <f>VLOOKUP(A2962,training_and_development!A2962:H2970,7,0)</f>
        <v>Sara Ramirez</v>
      </c>
      <c r="AH2962">
        <f>VLOOKUP(A2962,training_and_development!A2962:H2965,8,0)</f>
        <v>5</v>
      </c>
    </row>
    <row r="2963" spans="1:34" x14ac:dyDescent="0.25">
      <c r="A2963">
        <v>3962</v>
      </c>
      <c r="B2963" t="s">
        <v>20238</v>
      </c>
      <c r="C2963" s="1">
        <v>44265</v>
      </c>
      <c r="D2963" s="8" t="s">
        <v>16975</v>
      </c>
      <c r="E2963" t="s">
        <v>770</v>
      </c>
      <c r="F2963" t="s">
        <v>988</v>
      </c>
      <c r="G2963" t="s">
        <v>26543</v>
      </c>
      <c r="H2963" t="s">
        <v>99</v>
      </c>
      <c r="I2963" t="s">
        <v>27</v>
      </c>
      <c r="J2963" t="s">
        <v>28</v>
      </c>
      <c r="K2963" t="s">
        <v>51</v>
      </c>
      <c r="L2963" t="s">
        <v>42</v>
      </c>
      <c r="M2963" t="s">
        <v>31</v>
      </c>
      <c r="N2963" s="20" t="s">
        <v>16975</v>
      </c>
      <c r="O2963" t="s">
        <v>118</v>
      </c>
      <c r="P2963" t="s">
        <v>43</v>
      </c>
      <c r="Q2963" s="2">
        <v>33195</v>
      </c>
      <c r="R2963" t="s">
        <v>33</v>
      </c>
      <c r="S2963" t="s">
        <v>114</v>
      </c>
      <c r="T2963" t="s">
        <v>35</v>
      </c>
      <c r="U2963" s="3">
        <v>49449</v>
      </c>
      <c r="V2963" t="s">
        <v>46</v>
      </c>
      <c r="W2963" t="s">
        <v>79</v>
      </c>
      <c r="X2963" t="s">
        <v>38</v>
      </c>
      <c r="Y2963">
        <v>3</v>
      </c>
      <c r="Z2963">
        <f>VLOOKUP(A2963,Table3[],3,0)</f>
        <v>4</v>
      </c>
      <c r="AA2963">
        <f>VLOOKUP(A2963,'employee_engagement survey data'!A2963:E3427,4,0)</f>
        <v>3</v>
      </c>
      <c r="AB2963">
        <f>VLOOKUP(A2963,'employee_engagement survey data'!A2963:E3202,5,0)</f>
        <v>3</v>
      </c>
      <c r="AC2963" t="str">
        <f>VLOOKUP(A2963,training_and_development!A2963:F3000,3,0)</f>
        <v>Customer Service</v>
      </c>
      <c r="AD2963" t="str">
        <f>VLOOKUP(A2963,training_and_development!A2963:E3352,4,0)</f>
        <v>Internal</v>
      </c>
      <c r="AE2963" t="str">
        <f>VLOOKUP(A2963,training_and_development!A2963:F5960,5,0)</f>
        <v>Failed</v>
      </c>
      <c r="AF2963" t="str">
        <f>VLOOKUP(A2963,training_and_development!A2962:G2982,6,0)</f>
        <v>South Codychester</v>
      </c>
      <c r="AG2963" t="str">
        <f>VLOOKUP(A2963,training_and_development!A2963:H2971,7,0)</f>
        <v>Rebecca Stone</v>
      </c>
      <c r="AH2963">
        <f>VLOOKUP(A2963,training_and_development!A2963:H2966,8,0)</f>
        <v>3</v>
      </c>
    </row>
    <row r="2964" spans="1:34" x14ac:dyDescent="0.25">
      <c r="A2964">
        <v>3963</v>
      </c>
      <c r="B2964" t="s">
        <v>20239</v>
      </c>
      <c r="C2964" s="1">
        <v>43707</v>
      </c>
      <c r="D2964" s="8" t="s">
        <v>16975</v>
      </c>
      <c r="E2964" t="s">
        <v>989</v>
      </c>
      <c r="F2964" t="s">
        <v>990</v>
      </c>
      <c r="G2964" t="s">
        <v>26543</v>
      </c>
      <c r="H2964" t="s">
        <v>61</v>
      </c>
      <c r="I2964" t="s">
        <v>27</v>
      </c>
      <c r="J2964" t="s">
        <v>42</v>
      </c>
      <c r="K2964" t="s">
        <v>51</v>
      </c>
      <c r="L2964" t="s">
        <v>30</v>
      </c>
      <c r="M2964" t="s">
        <v>31</v>
      </c>
      <c r="N2964" s="20" t="s">
        <v>16975</v>
      </c>
      <c r="O2964" t="s">
        <v>118</v>
      </c>
      <c r="P2964" t="s">
        <v>68</v>
      </c>
      <c r="Q2964" s="2">
        <v>35934</v>
      </c>
      <c r="R2964" t="s">
        <v>33</v>
      </c>
      <c r="S2964" t="s">
        <v>144</v>
      </c>
      <c r="T2964" t="s">
        <v>35</v>
      </c>
      <c r="U2964" s="3">
        <v>39060</v>
      </c>
      <c r="V2964" t="s">
        <v>71</v>
      </c>
      <c r="W2964" t="s">
        <v>37</v>
      </c>
      <c r="X2964" t="s">
        <v>38</v>
      </c>
      <c r="Y2964">
        <v>3</v>
      </c>
      <c r="Z2964">
        <f>VLOOKUP(A2964,Table3[],3,0)</f>
        <v>4</v>
      </c>
      <c r="AA2964">
        <f>VLOOKUP(A2964,'employee_engagement survey data'!A2964:E3428,4,0)</f>
        <v>1</v>
      </c>
      <c r="AB2964">
        <f>VLOOKUP(A2964,'employee_engagement survey data'!A2964:E3203,5,0)</f>
        <v>5</v>
      </c>
      <c r="AC2964" t="str">
        <f>VLOOKUP(A2964,training_and_development!A2964:F3001,3,0)</f>
        <v>Customer Service</v>
      </c>
      <c r="AD2964" t="str">
        <f>VLOOKUP(A2964,training_and_development!A2964:E3353,4,0)</f>
        <v>External</v>
      </c>
      <c r="AE2964" t="str">
        <f>VLOOKUP(A2964,training_and_development!A2964:F5961,5,0)</f>
        <v>Completed</v>
      </c>
      <c r="AF2964" t="str">
        <f>VLOOKUP(A2964,training_and_development!A2963:G2983,6,0)</f>
        <v>Stephanieburgh</v>
      </c>
      <c r="AG2964" t="str">
        <f>VLOOKUP(A2964,training_and_development!A2964:H2972,7,0)</f>
        <v>Michelle Castillo</v>
      </c>
      <c r="AH2964">
        <f>VLOOKUP(A2964,training_and_development!A2964:H2967,8,0)</f>
        <v>2</v>
      </c>
    </row>
    <row r="2965" spans="1:34" x14ac:dyDescent="0.25">
      <c r="A2965">
        <v>3964</v>
      </c>
      <c r="B2965" t="s">
        <v>20240</v>
      </c>
      <c r="C2965" s="1">
        <v>44354</v>
      </c>
      <c r="D2965" s="8">
        <v>44951</v>
      </c>
      <c r="E2965" t="s">
        <v>989</v>
      </c>
      <c r="F2965" t="s">
        <v>991</v>
      </c>
      <c r="G2965" t="s">
        <v>26543</v>
      </c>
      <c r="H2965" t="s">
        <v>116</v>
      </c>
      <c r="I2965" t="s">
        <v>131</v>
      </c>
      <c r="J2965" t="s">
        <v>42</v>
      </c>
      <c r="K2965" t="s">
        <v>41</v>
      </c>
      <c r="L2965" t="s">
        <v>30</v>
      </c>
      <c r="M2965" t="s">
        <v>74</v>
      </c>
      <c r="N2965" s="20" t="s">
        <v>992</v>
      </c>
      <c r="O2965" t="s">
        <v>118</v>
      </c>
      <c r="P2965" t="s">
        <v>43</v>
      </c>
      <c r="Q2965" s="2">
        <v>36948</v>
      </c>
      <c r="R2965" t="s">
        <v>33</v>
      </c>
      <c r="S2965" t="s">
        <v>114</v>
      </c>
      <c r="T2965" t="s">
        <v>45</v>
      </c>
      <c r="U2965" s="3">
        <v>21007</v>
      </c>
      <c r="V2965" t="s">
        <v>71</v>
      </c>
      <c r="W2965" t="s">
        <v>59</v>
      </c>
      <c r="X2965" t="s">
        <v>80</v>
      </c>
      <c r="Y2965">
        <v>3</v>
      </c>
      <c r="Z2965">
        <f>VLOOKUP(A2965,Table3[],3,0)</f>
        <v>5</v>
      </c>
      <c r="AA2965">
        <f>VLOOKUP(A2965,'employee_engagement survey data'!A2965:E3429,4,0)</f>
        <v>2</v>
      </c>
      <c r="AB2965">
        <f>VLOOKUP(A2965,'employee_engagement survey data'!A2965:E3204,5,0)</f>
        <v>3</v>
      </c>
      <c r="AC2965" t="str">
        <f>VLOOKUP(A2965,training_and_development!A2965:F3002,3,0)</f>
        <v>Project Management</v>
      </c>
      <c r="AD2965" t="str">
        <f>VLOOKUP(A2965,training_and_development!A2965:E3354,4,0)</f>
        <v>Internal</v>
      </c>
      <c r="AE2965" t="str">
        <f>VLOOKUP(A2965,training_and_development!A2965:F5962,5,0)</f>
        <v>Completed</v>
      </c>
      <c r="AF2965" t="str">
        <f>VLOOKUP(A2965,training_and_development!A2964:G2984,6,0)</f>
        <v>Kylestad</v>
      </c>
      <c r="AG2965" t="str">
        <f>VLOOKUP(A2965,training_and_development!A2965:H2973,7,0)</f>
        <v>Michelle Carlson</v>
      </c>
      <c r="AH2965">
        <f>VLOOKUP(A2965,training_and_development!A2965:H2968,8,0)</f>
        <v>5</v>
      </c>
    </row>
    <row r="2966" spans="1:34" x14ac:dyDescent="0.25">
      <c r="A2966">
        <v>3965</v>
      </c>
      <c r="B2966" t="s">
        <v>20241</v>
      </c>
      <c r="C2966" s="1">
        <v>43943</v>
      </c>
      <c r="D2966" s="8" t="s">
        <v>16975</v>
      </c>
      <c r="E2966" t="s">
        <v>993</v>
      </c>
      <c r="F2966" t="s">
        <v>994</v>
      </c>
      <c r="G2966" t="s">
        <v>26543</v>
      </c>
      <c r="H2966" t="s">
        <v>73</v>
      </c>
      <c r="I2966" t="s">
        <v>27</v>
      </c>
      <c r="J2966" t="s">
        <v>28</v>
      </c>
      <c r="K2966" t="s">
        <v>51</v>
      </c>
      <c r="L2966" t="s">
        <v>42</v>
      </c>
      <c r="M2966" t="s">
        <v>31</v>
      </c>
      <c r="N2966" s="20" t="s">
        <v>16975</v>
      </c>
      <c r="O2966" t="s">
        <v>118</v>
      </c>
      <c r="P2966" t="s">
        <v>62</v>
      </c>
      <c r="Q2966" s="2">
        <v>36100</v>
      </c>
      <c r="R2966" t="s">
        <v>33</v>
      </c>
      <c r="S2966" t="s">
        <v>64</v>
      </c>
      <c r="T2966" t="s">
        <v>35</v>
      </c>
      <c r="U2966" s="3">
        <v>12883</v>
      </c>
      <c r="V2966" t="s">
        <v>58</v>
      </c>
      <c r="W2966" t="s">
        <v>65</v>
      </c>
      <c r="X2966" t="s">
        <v>38</v>
      </c>
      <c r="Y2966">
        <v>3</v>
      </c>
      <c r="Z2966">
        <f>VLOOKUP(A2966,Table3[],3,0)</f>
        <v>4</v>
      </c>
      <c r="AA2966">
        <f>VLOOKUP(A2966,'employee_engagement survey data'!A2966:E3430,4,0)</f>
        <v>1</v>
      </c>
      <c r="AB2966">
        <f>VLOOKUP(A2966,'employee_engagement survey data'!A2966:E3205,5,0)</f>
        <v>2</v>
      </c>
      <c r="AC2966" t="str">
        <f>VLOOKUP(A2966,training_and_development!A2966:F3003,3,0)</f>
        <v>Technical Skills</v>
      </c>
      <c r="AD2966" t="str">
        <f>VLOOKUP(A2966,training_and_development!A2966:E3355,4,0)</f>
        <v>Internal</v>
      </c>
      <c r="AE2966" t="str">
        <f>VLOOKUP(A2966,training_and_development!A2966:F5963,5,0)</f>
        <v>Completed</v>
      </c>
      <c r="AF2966" t="str">
        <f>VLOOKUP(A2966,training_and_development!A2965:G2985,6,0)</f>
        <v>Reynoldsstad</v>
      </c>
      <c r="AG2966" t="str">
        <f>VLOOKUP(A2966,training_and_development!A2966:H2974,7,0)</f>
        <v>Anthony Austin MD</v>
      </c>
      <c r="AH2966">
        <f>VLOOKUP(A2966,training_and_development!A2966:H2969,8,0)</f>
        <v>4</v>
      </c>
    </row>
    <row r="2967" spans="1:34" x14ac:dyDescent="0.25">
      <c r="A2967">
        <v>3966</v>
      </c>
      <c r="B2967" t="s">
        <v>20242</v>
      </c>
      <c r="C2967" s="1">
        <v>43392</v>
      </c>
      <c r="D2967" s="8">
        <v>44443</v>
      </c>
      <c r="E2967" t="s">
        <v>995</v>
      </c>
      <c r="F2967" t="s">
        <v>996</v>
      </c>
      <c r="G2967" t="s">
        <v>26543</v>
      </c>
      <c r="H2967" t="s">
        <v>87</v>
      </c>
      <c r="I2967" t="s">
        <v>131</v>
      </c>
      <c r="J2967" t="s">
        <v>28</v>
      </c>
      <c r="K2967" t="s">
        <v>41</v>
      </c>
      <c r="L2967" t="s">
        <v>42</v>
      </c>
      <c r="M2967" t="s">
        <v>120</v>
      </c>
      <c r="N2967" s="20" t="s">
        <v>997</v>
      </c>
      <c r="O2967" t="s">
        <v>998</v>
      </c>
      <c r="P2967" t="s">
        <v>68</v>
      </c>
      <c r="Q2967" s="2">
        <v>28608</v>
      </c>
      <c r="R2967" t="s">
        <v>33</v>
      </c>
      <c r="S2967" t="s">
        <v>64</v>
      </c>
      <c r="T2967" t="s">
        <v>35</v>
      </c>
      <c r="U2967" s="3">
        <v>5707</v>
      </c>
      <c r="V2967" t="s">
        <v>71</v>
      </c>
      <c r="W2967" t="s">
        <v>59</v>
      </c>
      <c r="X2967" t="s">
        <v>38</v>
      </c>
      <c r="Y2967">
        <v>3</v>
      </c>
      <c r="Z2967">
        <f>VLOOKUP(A2967,Table3[],3,0)</f>
        <v>5</v>
      </c>
      <c r="AA2967">
        <f>VLOOKUP(A2967,'employee_engagement survey data'!A2967:E3431,4,0)</f>
        <v>5</v>
      </c>
      <c r="AB2967">
        <f>VLOOKUP(A2967,'employee_engagement survey data'!A2967:E3206,5,0)</f>
        <v>5</v>
      </c>
      <c r="AC2967" t="str">
        <f>VLOOKUP(A2967,training_and_development!A2967:F3004,3,0)</f>
        <v>Customer Service</v>
      </c>
      <c r="AD2967" t="str">
        <f>VLOOKUP(A2967,training_and_development!A2967:E3356,4,0)</f>
        <v>External</v>
      </c>
      <c r="AE2967" t="str">
        <f>VLOOKUP(A2967,training_and_development!A2967:F5964,5,0)</f>
        <v>Failed</v>
      </c>
      <c r="AF2967" t="str">
        <f>VLOOKUP(A2967,training_and_development!A2966:G2986,6,0)</f>
        <v>Jacobsland</v>
      </c>
      <c r="AG2967" t="str">
        <f>VLOOKUP(A2967,training_and_development!A2967:H2975,7,0)</f>
        <v>Gary Thompson</v>
      </c>
      <c r="AH2967">
        <f>VLOOKUP(A2967,training_and_development!A2967:H2970,8,0)</f>
        <v>2</v>
      </c>
    </row>
    <row r="2968" spans="1:34" x14ac:dyDescent="0.25">
      <c r="A2968">
        <v>3967</v>
      </c>
      <c r="B2968" t="s">
        <v>20243</v>
      </c>
      <c r="C2968" s="1">
        <v>43437</v>
      </c>
      <c r="D2968" s="8">
        <v>44216</v>
      </c>
      <c r="E2968" t="s">
        <v>950</v>
      </c>
      <c r="F2968" t="s">
        <v>999</v>
      </c>
      <c r="G2968" t="s">
        <v>26543</v>
      </c>
      <c r="H2968" t="s">
        <v>99</v>
      </c>
      <c r="I2968" t="s">
        <v>27</v>
      </c>
      <c r="J2968" t="s">
        <v>50</v>
      </c>
      <c r="K2968" t="s">
        <v>41</v>
      </c>
      <c r="L2968" t="s">
        <v>30</v>
      </c>
      <c r="M2968" t="s">
        <v>74</v>
      </c>
      <c r="N2968" s="20" t="s">
        <v>1000</v>
      </c>
      <c r="O2968" t="s">
        <v>118</v>
      </c>
      <c r="P2968" t="s">
        <v>32</v>
      </c>
      <c r="Q2968" s="2">
        <v>20289</v>
      </c>
      <c r="R2968" t="s">
        <v>33</v>
      </c>
      <c r="S2968" t="s">
        <v>530</v>
      </c>
      <c r="T2968" t="s">
        <v>35</v>
      </c>
      <c r="U2968" s="3">
        <v>10856</v>
      </c>
      <c r="V2968" t="s">
        <v>71</v>
      </c>
      <c r="W2968" t="s">
        <v>65</v>
      </c>
      <c r="X2968" t="s">
        <v>38</v>
      </c>
      <c r="Y2968">
        <v>3</v>
      </c>
      <c r="Z2968">
        <f>VLOOKUP(A2968,Table3[],3,0)</f>
        <v>5</v>
      </c>
      <c r="AA2968">
        <f>VLOOKUP(A2968,'employee_engagement survey data'!A2968:E3432,4,0)</f>
        <v>3</v>
      </c>
      <c r="AB2968">
        <f>VLOOKUP(A2968,'employee_engagement survey data'!A2968:E3207,5,0)</f>
        <v>4</v>
      </c>
      <c r="AC2968" t="str">
        <f>VLOOKUP(A2968,training_and_development!A2968:F3005,3,0)</f>
        <v>Customer Service</v>
      </c>
      <c r="AD2968" t="str">
        <f>VLOOKUP(A2968,training_and_development!A2968:E3357,4,0)</f>
        <v>External</v>
      </c>
      <c r="AE2968" t="str">
        <f>VLOOKUP(A2968,training_and_development!A2968:F5965,5,0)</f>
        <v>Failed</v>
      </c>
      <c r="AF2968" t="str">
        <f>VLOOKUP(A2968,training_and_development!A2967:G2987,6,0)</f>
        <v>Lake Garyport</v>
      </c>
      <c r="AG2968" t="str">
        <f>VLOOKUP(A2968,training_and_development!A2968:H2976,7,0)</f>
        <v>Sarah Benson</v>
      </c>
      <c r="AH2968">
        <f>VLOOKUP(A2968,training_and_development!A2968:H2971,8,0)</f>
        <v>4</v>
      </c>
    </row>
    <row r="2969" spans="1:34" x14ac:dyDescent="0.25">
      <c r="A2969">
        <v>3968</v>
      </c>
      <c r="B2969" t="s">
        <v>20244</v>
      </c>
      <c r="C2969" s="1">
        <v>44247</v>
      </c>
      <c r="D2969" s="8" t="s">
        <v>16975</v>
      </c>
      <c r="E2969" t="s">
        <v>950</v>
      </c>
      <c r="F2969" t="s">
        <v>1001</v>
      </c>
      <c r="G2969" t="s">
        <v>26543</v>
      </c>
      <c r="H2969" t="s">
        <v>87</v>
      </c>
      <c r="I2969" t="s">
        <v>27</v>
      </c>
      <c r="J2969" t="s">
        <v>28</v>
      </c>
      <c r="K2969" t="s">
        <v>51</v>
      </c>
      <c r="L2969" t="s">
        <v>30</v>
      </c>
      <c r="M2969" t="s">
        <v>31</v>
      </c>
      <c r="N2969" s="20" t="s">
        <v>16975</v>
      </c>
      <c r="O2969" t="s">
        <v>118</v>
      </c>
      <c r="P2969" t="s">
        <v>83</v>
      </c>
      <c r="Q2969" s="2">
        <v>24667</v>
      </c>
      <c r="R2969" t="s">
        <v>33</v>
      </c>
      <c r="S2969" t="s">
        <v>85</v>
      </c>
      <c r="T2969" t="s">
        <v>35</v>
      </c>
      <c r="U2969" s="3">
        <v>94663</v>
      </c>
      <c r="V2969" t="s">
        <v>58</v>
      </c>
      <c r="W2969" t="s">
        <v>65</v>
      </c>
      <c r="X2969" t="s">
        <v>38</v>
      </c>
      <c r="Y2969">
        <v>3</v>
      </c>
      <c r="Z2969">
        <f>VLOOKUP(A2969,Table3[],3,0)</f>
        <v>5</v>
      </c>
      <c r="AA2969">
        <f>VLOOKUP(A2969,'employee_engagement survey data'!A2969:E3433,4,0)</f>
        <v>5</v>
      </c>
      <c r="AB2969">
        <f>VLOOKUP(A2969,'employee_engagement survey data'!A2969:E3208,5,0)</f>
        <v>1</v>
      </c>
      <c r="AC2969" t="str">
        <f>VLOOKUP(A2969,training_and_development!A2969:F3006,3,0)</f>
        <v>Technical Skills</v>
      </c>
      <c r="AD2969" t="str">
        <f>VLOOKUP(A2969,training_and_development!A2969:E3358,4,0)</f>
        <v>External</v>
      </c>
      <c r="AE2969" t="str">
        <f>VLOOKUP(A2969,training_and_development!A2969:F5966,5,0)</f>
        <v>Completed</v>
      </c>
      <c r="AF2969" t="str">
        <f>VLOOKUP(A2969,training_and_development!A2968:G2988,6,0)</f>
        <v>North Kristen</v>
      </c>
      <c r="AG2969" t="str">
        <f>VLOOKUP(A2969,training_and_development!A2969:H2977,7,0)</f>
        <v>Barry Sullivan</v>
      </c>
      <c r="AH2969">
        <f>VLOOKUP(A2969,training_and_development!A2969:H2972,8,0)</f>
        <v>3</v>
      </c>
    </row>
    <row r="2970" spans="1:34" x14ac:dyDescent="0.25">
      <c r="A2970">
        <v>3969</v>
      </c>
      <c r="B2970" t="s">
        <v>20245</v>
      </c>
      <c r="C2970" s="1">
        <v>44213</v>
      </c>
      <c r="D2970" s="8" t="s">
        <v>16975</v>
      </c>
      <c r="E2970" t="s">
        <v>948</v>
      </c>
      <c r="F2970" t="s">
        <v>1002</v>
      </c>
      <c r="G2970" t="s">
        <v>26543</v>
      </c>
      <c r="H2970" t="s">
        <v>49</v>
      </c>
      <c r="I2970" t="s">
        <v>27</v>
      </c>
      <c r="J2970" t="s">
        <v>28</v>
      </c>
      <c r="K2970" t="s">
        <v>41</v>
      </c>
      <c r="L2970" t="s">
        <v>50</v>
      </c>
      <c r="M2970" t="s">
        <v>31</v>
      </c>
      <c r="N2970" s="20" t="s">
        <v>16975</v>
      </c>
      <c r="O2970" t="s">
        <v>118</v>
      </c>
      <c r="P2970" t="s">
        <v>43</v>
      </c>
      <c r="Q2970" s="2">
        <v>24276</v>
      </c>
      <c r="R2970" t="s">
        <v>33</v>
      </c>
      <c r="S2970" t="s">
        <v>114</v>
      </c>
      <c r="T2970" t="s">
        <v>35</v>
      </c>
      <c r="U2970" s="3">
        <v>61086</v>
      </c>
      <c r="V2970" t="s">
        <v>94</v>
      </c>
      <c r="W2970" t="s">
        <v>79</v>
      </c>
      <c r="X2970" t="s">
        <v>80</v>
      </c>
      <c r="Y2970">
        <v>3</v>
      </c>
      <c r="Z2970">
        <f>VLOOKUP(A2970,Table3[],3,0)</f>
        <v>4</v>
      </c>
      <c r="AA2970">
        <f>VLOOKUP(A2970,'employee_engagement survey data'!A2970:E3434,4,0)</f>
        <v>5</v>
      </c>
      <c r="AB2970">
        <f>VLOOKUP(A2970,'employee_engagement survey data'!A2970:E3209,5,0)</f>
        <v>2</v>
      </c>
      <c r="AC2970" t="str">
        <f>VLOOKUP(A2970,training_and_development!A2970:F3007,3,0)</f>
        <v>Technical Skills</v>
      </c>
      <c r="AD2970" t="str">
        <f>VLOOKUP(A2970,training_and_development!A2970:E3359,4,0)</f>
        <v>Internal</v>
      </c>
      <c r="AE2970" t="str">
        <f>VLOOKUP(A2970,training_and_development!A2970:F5967,5,0)</f>
        <v>Failed</v>
      </c>
      <c r="AF2970" t="str">
        <f>VLOOKUP(A2970,training_and_development!A2969:G2989,6,0)</f>
        <v>Port Cynthia</v>
      </c>
      <c r="AG2970" t="str">
        <f>VLOOKUP(A2970,training_and_development!A2970:H2978,7,0)</f>
        <v>William Rocha</v>
      </c>
      <c r="AH2970">
        <f>VLOOKUP(A2970,training_and_development!A2970:H2973,8,0)</f>
        <v>4</v>
      </c>
    </row>
    <row r="2971" spans="1:34" x14ac:dyDescent="0.25">
      <c r="A2971">
        <v>3970</v>
      </c>
      <c r="B2971" t="s">
        <v>20246</v>
      </c>
      <c r="C2971" s="1">
        <v>44108</v>
      </c>
      <c r="D2971" s="8">
        <v>45043</v>
      </c>
      <c r="E2971" t="s">
        <v>948</v>
      </c>
      <c r="F2971" t="s">
        <v>1003</v>
      </c>
      <c r="G2971" t="s">
        <v>26543</v>
      </c>
      <c r="H2971" t="s">
        <v>116</v>
      </c>
      <c r="I2971" t="s">
        <v>27</v>
      </c>
      <c r="J2971" t="s">
        <v>42</v>
      </c>
      <c r="K2971" t="s">
        <v>51</v>
      </c>
      <c r="L2971" t="s">
        <v>50</v>
      </c>
      <c r="M2971" t="s">
        <v>120</v>
      </c>
      <c r="N2971" s="20" t="s">
        <v>1004</v>
      </c>
      <c r="O2971" t="s">
        <v>118</v>
      </c>
      <c r="P2971" t="s">
        <v>68</v>
      </c>
      <c r="Q2971" s="2">
        <v>18575</v>
      </c>
      <c r="R2971" t="s">
        <v>33</v>
      </c>
      <c r="S2971" t="s">
        <v>144</v>
      </c>
      <c r="T2971" t="s">
        <v>35</v>
      </c>
      <c r="U2971" s="3">
        <v>44077</v>
      </c>
      <c r="V2971" t="s">
        <v>58</v>
      </c>
      <c r="W2971" t="s">
        <v>65</v>
      </c>
      <c r="X2971" t="s">
        <v>80</v>
      </c>
      <c r="Y2971">
        <v>3</v>
      </c>
      <c r="Z2971">
        <f>VLOOKUP(A2971,Table3[],3,0)</f>
        <v>5</v>
      </c>
      <c r="AA2971">
        <f>VLOOKUP(A2971,'employee_engagement survey data'!A2971:E3435,4,0)</f>
        <v>1</v>
      </c>
      <c r="AB2971">
        <f>VLOOKUP(A2971,'employee_engagement survey data'!A2971:E3210,5,0)</f>
        <v>5</v>
      </c>
      <c r="AC2971" t="str">
        <f>VLOOKUP(A2971,training_and_development!A2971:F3008,3,0)</f>
        <v>Technical Skills</v>
      </c>
      <c r="AD2971" t="str">
        <f>VLOOKUP(A2971,training_and_development!A2971:E3360,4,0)</f>
        <v>Internal</v>
      </c>
      <c r="AE2971" t="str">
        <f>VLOOKUP(A2971,training_and_development!A2971:F5968,5,0)</f>
        <v>Failed</v>
      </c>
      <c r="AF2971" t="str">
        <f>VLOOKUP(A2971,training_and_development!A2970:G2990,6,0)</f>
        <v>North Spencerfort</v>
      </c>
      <c r="AG2971" t="str">
        <f>VLOOKUP(A2971,training_and_development!A2971:H2979,7,0)</f>
        <v>Joshua Pierce</v>
      </c>
      <c r="AH2971">
        <f>VLOOKUP(A2971,training_and_development!A2971:H2974,8,0)</f>
        <v>4</v>
      </c>
    </row>
    <row r="2972" spans="1:34" x14ac:dyDescent="0.25">
      <c r="A2972">
        <v>3971</v>
      </c>
      <c r="B2972" t="s">
        <v>20247</v>
      </c>
      <c r="C2972" s="1">
        <v>44225</v>
      </c>
      <c r="D2972" s="8" t="s">
        <v>16975</v>
      </c>
      <c r="E2972" t="s">
        <v>948</v>
      </c>
      <c r="F2972" t="s">
        <v>1005</v>
      </c>
      <c r="G2972" t="s">
        <v>26543</v>
      </c>
      <c r="H2972" t="s">
        <v>96</v>
      </c>
      <c r="I2972" t="s">
        <v>27</v>
      </c>
      <c r="J2972" t="s">
        <v>42</v>
      </c>
      <c r="K2972" t="s">
        <v>41</v>
      </c>
      <c r="L2972" t="s">
        <v>30</v>
      </c>
      <c r="M2972" t="s">
        <v>31</v>
      </c>
      <c r="N2972" s="20" t="s">
        <v>16975</v>
      </c>
      <c r="O2972" t="s">
        <v>118</v>
      </c>
      <c r="P2972" t="s">
        <v>62</v>
      </c>
      <c r="Q2972" s="2">
        <v>21489</v>
      </c>
      <c r="R2972" t="s">
        <v>89</v>
      </c>
      <c r="S2972" t="s">
        <v>78</v>
      </c>
      <c r="T2972" t="s">
        <v>35</v>
      </c>
      <c r="U2972" s="3">
        <v>49694</v>
      </c>
      <c r="V2972" t="s">
        <v>58</v>
      </c>
      <c r="W2972" t="s">
        <v>37</v>
      </c>
      <c r="X2972" t="s">
        <v>38</v>
      </c>
      <c r="Y2972">
        <v>3</v>
      </c>
      <c r="Z2972">
        <f>VLOOKUP(A2972,Table3[],3,0)</f>
        <v>3</v>
      </c>
      <c r="AA2972">
        <f>VLOOKUP(A2972,'employee_engagement survey data'!A2972:E3436,4,0)</f>
        <v>3</v>
      </c>
      <c r="AB2972">
        <f>VLOOKUP(A2972,'employee_engagement survey data'!A2972:E3211,5,0)</f>
        <v>2</v>
      </c>
      <c r="AC2972" t="str">
        <f>VLOOKUP(A2972,training_and_development!A2972:F3009,3,0)</f>
        <v>Project Management</v>
      </c>
      <c r="AD2972" t="str">
        <f>VLOOKUP(A2972,training_and_development!A2972:E3361,4,0)</f>
        <v>External</v>
      </c>
      <c r="AE2972" t="str">
        <f>VLOOKUP(A2972,training_and_development!A2972:F5969,5,0)</f>
        <v>Completed</v>
      </c>
      <c r="AF2972" t="str">
        <f>VLOOKUP(A2972,training_and_development!A2971:G2991,6,0)</f>
        <v>Curtisshire</v>
      </c>
      <c r="AG2972" t="str">
        <f>VLOOKUP(A2972,training_and_development!A2972:H2980,7,0)</f>
        <v>Derek Walker</v>
      </c>
      <c r="AH2972">
        <f>VLOOKUP(A2972,training_and_development!A2972:H2975,8,0)</f>
        <v>5</v>
      </c>
    </row>
    <row r="2973" spans="1:34" x14ac:dyDescent="0.25">
      <c r="A2973">
        <v>3972</v>
      </c>
      <c r="B2973" t="s">
        <v>20248</v>
      </c>
      <c r="C2973" s="1">
        <v>44768</v>
      </c>
      <c r="D2973" s="8" t="s">
        <v>16975</v>
      </c>
      <c r="E2973" t="s">
        <v>948</v>
      </c>
      <c r="F2973" t="s">
        <v>1006</v>
      </c>
      <c r="G2973" t="s">
        <v>26543</v>
      </c>
      <c r="H2973" t="s">
        <v>61</v>
      </c>
      <c r="I2973" t="s">
        <v>27</v>
      </c>
      <c r="J2973" t="s">
        <v>42</v>
      </c>
      <c r="K2973" t="s">
        <v>51</v>
      </c>
      <c r="L2973" t="s">
        <v>42</v>
      </c>
      <c r="M2973" t="s">
        <v>31</v>
      </c>
      <c r="N2973" s="20" t="s">
        <v>16975</v>
      </c>
      <c r="O2973" t="s">
        <v>118</v>
      </c>
      <c r="P2973" t="s">
        <v>62</v>
      </c>
      <c r="Q2973" s="2">
        <v>20247</v>
      </c>
      <c r="R2973" t="s">
        <v>89</v>
      </c>
      <c r="S2973" t="s">
        <v>144</v>
      </c>
      <c r="T2973" t="s">
        <v>35</v>
      </c>
      <c r="U2973" s="3">
        <v>21727</v>
      </c>
      <c r="V2973" t="s">
        <v>71</v>
      </c>
      <c r="W2973" t="s">
        <v>79</v>
      </c>
      <c r="X2973" t="s">
        <v>38</v>
      </c>
      <c r="Y2973">
        <v>3</v>
      </c>
      <c r="Z2973">
        <f>VLOOKUP(A2973,Table3[],3,0)</f>
        <v>5</v>
      </c>
      <c r="AA2973">
        <f>VLOOKUP(A2973,'employee_engagement survey data'!A2973:E3437,4,0)</f>
        <v>4</v>
      </c>
      <c r="AB2973">
        <f>VLOOKUP(A2973,'employee_engagement survey data'!A2973:E3212,5,0)</f>
        <v>1</v>
      </c>
      <c r="AC2973" t="str">
        <f>VLOOKUP(A2973,training_and_development!A2973:F3010,3,0)</f>
        <v>Leadership Development</v>
      </c>
      <c r="AD2973" t="str">
        <f>VLOOKUP(A2973,training_and_development!A2973:E3362,4,0)</f>
        <v>External</v>
      </c>
      <c r="AE2973" t="str">
        <f>VLOOKUP(A2973,training_and_development!A2973:F5970,5,0)</f>
        <v>Failed</v>
      </c>
      <c r="AF2973" t="str">
        <f>VLOOKUP(A2973,training_and_development!A2972:G2992,6,0)</f>
        <v>Lindaville</v>
      </c>
      <c r="AG2973" t="str">
        <f>VLOOKUP(A2973,training_and_development!A2973:H2981,7,0)</f>
        <v>Michael Patterson</v>
      </c>
      <c r="AH2973">
        <f>VLOOKUP(A2973,training_and_development!A2973:H2976,8,0)</f>
        <v>5</v>
      </c>
    </row>
    <row r="2974" spans="1:34" x14ac:dyDescent="0.25">
      <c r="A2974">
        <v>3973</v>
      </c>
      <c r="B2974" t="s">
        <v>20249</v>
      </c>
      <c r="C2974" s="1">
        <v>43364</v>
      </c>
      <c r="D2974" s="8">
        <v>45099</v>
      </c>
      <c r="E2974" t="s">
        <v>948</v>
      </c>
      <c r="F2974" t="s">
        <v>1007</v>
      </c>
      <c r="G2974" t="s">
        <v>26543</v>
      </c>
      <c r="H2974" t="s">
        <v>73</v>
      </c>
      <c r="I2974" t="s">
        <v>946</v>
      </c>
      <c r="J2974" t="s">
        <v>42</v>
      </c>
      <c r="K2974" t="s">
        <v>29</v>
      </c>
      <c r="L2974" t="s">
        <v>30</v>
      </c>
      <c r="M2974" t="s">
        <v>92</v>
      </c>
      <c r="N2974" s="20" t="s">
        <v>1008</v>
      </c>
      <c r="O2974" t="s">
        <v>118</v>
      </c>
      <c r="P2974" t="s">
        <v>68</v>
      </c>
      <c r="Q2974" s="2">
        <v>26806</v>
      </c>
      <c r="R2974" t="s">
        <v>89</v>
      </c>
      <c r="S2974" t="s">
        <v>64</v>
      </c>
      <c r="T2974" t="s">
        <v>35</v>
      </c>
      <c r="U2974" s="3">
        <v>50856</v>
      </c>
      <c r="V2974" t="s">
        <v>46</v>
      </c>
      <c r="W2974" t="s">
        <v>59</v>
      </c>
      <c r="X2974" t="s">
        <v>80</v>
      </c>
      <c r="Y2974">
        <v>3</v>
      </c>
      <c r="Z2974">
        <f>VLOOKUP(A2974,Table3[],3,0)</f>
        <v>3</v>
      </c>
      <c r="AA2974">
        <f>VLOOKUP(A2974,'employee_engagement survey data'!A2974:E3438,4,0)</f>
        <v>2</v>
      </c>
      <c r="AB2974">
        <f>VLOOKUP(A2974,'employee_engagement survey data'!A2974:E3213,5,0)</f>
        <v>1</v>
      </c>
      <c r="AC2974" t="str">
        <f>VLOOKUP(A2974,training_and_development!A2974:F3011,3,0)</f>
        <v>Leadership Development</v>
      </c>
      <c r="AD2974" t="str">
        <f>VLOOKUP(A2974,training_and_development!A2974:E3363,4,0)</f>
        <v>Internal</v>
      </c>
      <c r="AE2974" t="str">
        <f>VLOOKUP(A2974,training_and_development!A2974:F5971,5,0)</f>
        <v>Completed</v>
      </c>
      <c r="AF2974" t="str">
        <f>VLOOKUP(A2974,training_and_development!A2973:G2993,6,0)</f>
        <v>West Kaylamouth</v>
      </c>
      <c r="AG2974" t="str">
        <f>VLOOKUP(A2974,training_and_development!A2974:H2982,7,0)</f>
        <v>Sarah Gray</v>
      </c>
      <c r="AH2974">
        <f>VLOOKUP(A2974,training_and_development!A2974:H2977,8,0)</f>
        <v>1</v>
      </c>
    </row>
    <row r="2975" spans="1:34" x14ac:dyDescent="0.25">
      <c r="A2975">
        <v>3974</v>
      </c>
      <c r="B2975" t="s">
        <v>20250</v>
      </c>
      <c r="C2975" s="1">
        <v>43459</v>
      </c>
      <c r="D2975" s="8">
        <v>43656</v>
      </c>
      <c r="E2975" t="s">
        <v>981</v>
      </c>
      <c r="F2975" t="s">
        <v>1009</v>
      </c>
      <c r="G2975" t="s">
        <v>26543</v>
      </c>
      <c r="H2975" t="s">
        <v>67</v>
      </c>
      <c r="I2975" t="s">
        <v>946</v>
      </c>
      <c r="J2975" t="s">
        <v>42</v>
      </c>
      <c r="K2975" t="s">
        <v>29</v>
      </c>
      <c r="L2975" t="s">
        <v>50</v>
      </c>
      <c r="M2975" t="s">
        <v>74</v>
      </c>
      <c r="N2975" s="20" t="s">
        <v>1010</v>
      </c>
      <c r="O2975" t="s">
        <v>118</v>
      </c>
      <c r="P2975" t="s">
        <v>76</v>
      </c>
      <c r="Q2975" s="2">
        <v>31419</v>
      </c>
      <c r="R2975" t="s">
        <v>89</v>
      </c>
      <c r="S2975" t="s">
        <v>85</v>
      </c>
      <c r="T2975" t="s">
        <v>45</v>
      </c>
      <c r="U2975" s="3">
        <v>97255</v>
      </c>
      <c r="V2975" t="s">
        <v>58</v>
      </c>
      <c r="W2975" t="s">
        <v>65</v>
      </c>
      <c r="X2975" t="s">
        <v>80</v>
      </c>
      <c r="Y2975">
        <v>3</v>
      </c>
      <c r="Z2975">
        <f>VLOOKUP(A2975,Table3[],3,0)</f>
        <v>4</v>
      </c>
      <c r="AA2975">
        <f>VLOOKUP(A2975,'employee_engagement survey data'!A2975:E3439,4,0)</f>
        <v>5</v>
      </c>
      <c r="AB2975">
        <f>VLOOKUP(A2975,'employee_engagement survey data'!A2975:E3214,5,0)</f>
        <v>1</v>
      </c>
      <c r="AC2975" t="str">
        <f>VLOOKUP(A2975,training_and_development!A2975:F3012,3,0)</f>
        <v>Communication Skills</v>
      </c>
      <c r="AD2975" t="str">
        <f>VLOOKUP(A2975,training_and_development!A2975:E3364,4,0)</f>
        <v>Internal</v>
      </c>
      <c r="AE2975" t="str">
        <f>VLOOKUP(A2975,training_and_development!A2975:F5972,5,0)</f>
        <v>Completed</v>
      </c>
      <c r="AF2975" t="str">
        <f>VLOOKUP(A2975,training_and_development!A2974:G2994,6,0)</f>
        <v>Lake Amyland</v>
      </c>
      <c r="AG2975" t="str">
        <f>VLOOKUP(A2975,training_and_development!A2975:H2983,7,0)</f>
        <v>Terry Gomez</v>
      </c>
      <c r="AH2975">
        <f>VLOOKUP(A2975,training_and_development!A2975:H2978,8,0)</f>
        <v>1</v>
      </c>
    </row>
    <row r="2976" spans="1:34" x14ac:dyDescent="0.25">
      <c r="A2976">
        <v>3975</v>
      </c>
      <c r="B2976" t="s">
        <v>20251</v>
      </c>
      <c r="C2976" s="1">
        <v>44138</v>
      </c>
      <c r="D2976" s="8">
        <v>44829</v>
      </c>
      <c r="E2976" t="s">
        <v>984</v>
      </c>
      <c r="F2976" t="s">
        <v>1011</v>
      </c>
      <c r="G2976" t="s">
        <v>26543</v>
      </c>
      <c r="H2976" t="s">
        <v>26</v>
      </c>
      <c r="I2976" t="s">
        <v>946</v>
      </c>
      <c r="J2976" t="s">
        <v>42</v>
      </c>
      <c r="K2976" t="s">
        <v>51</v>
      </c>
      <c r="L2976" t="s">
        <v>30</v>
      </c>
      <c r="M2976" t="s">
        <v>120</v>
      </c>
      <c r="N2976" s="20" t="s">
        <v>1012</v>
      </c>
      <c r="O2976" t="s">
        <v>118</v>
      </c>
      <c r="P2976" t="s">
        <v>68</v>
      </c>
      <c r="Q2976" s="2">
        <v>36185</v>
      </c>
      <c r="R2976" t="s">
        <v>89</v>
      </c>
      <c r="S2976" t="s">
        <v>78</v>
      </c>
      <c r="T2976" t="s">
        <v>45</v>
      </c>
      <c r="U2976" s="3">
        <v>44793</v>
      </c>
      <c r="V2976" t="s">
        <v>94</v>
      </c>
      <c r="W2976" t="s">
        <v>59</v>
      </c>
      <c r="X2976" t="s">
        <v>38</v>
      </c>
      <c r="Y2976">
        <v>3</v>
      </c>
      <c r="Z2976">
        <f>VLOOKUP(A2976,Table3[],3,0)</f>
        <v>1</v>
      </c>
      <c r="AA2976">
        <f>VLOOKUP(A2976,'employee_engagement survey data'!A2976:E3440,4,0)</f>
        <v>4</v>
      </c>
      <c r="AB2976">
        <f>VLOOKUP(A2976,'employee_engagement survey data'!A2976:E3215,5,0)</f>
        <v>3</v>
      </c>
      <c r="AC2976" t="str">
        <f>VLOOKUP(A2976,training_and_development!A2976:F3013,3,0)</f>
        <v>Leadership Development</v>
      </c>
      <c r="AD2976" t="str">
        <f>VLOOKUP(A2976,training_and_development!A2976:E3365,4,0)</f>
        <v>External</v>
      </c>
      <c r="AE2976" t="str">
        <f>VLOOKUP(A2976,training_and_development!A2976:F5973,5,0)</f>
        <v>Completed</v>
      </c>
      <c r="AF2976" t="str">
        <f>VLOOKUP(A2976,training_and_development!A2975:G2995,6,0)</f>
        <v>East Kathryn</v>
      </c>
      <c r="AG2976" t="str">
        <f>VLOOKUP(A2976,training_and_development!A2976:H2984,7,0)</f>
        <v>John Sawyer</v>
      </c>
      <c r="AH2976">
        <f>VLOOKUP(A2976,training_and_development!A2976:H2979,8,0)</f>
        <v>2</v>
      </c>
    </row>
    <row r="2977" spans="1:34" x14ac:dyDescent="0.25">
      <c r="A2977">
        <v>3976</v>
      </c>
      <c r="B2977" t="s">
        <v>20252</v>
      </c>
      <c r="C2977" s="1">
        <v>44491</v>
      </c>
      <c r="D2977" s="8" t="s">
        <v>16975</v>
      </c>
      <c r="E2977" t="s">
        <v>770</v>
      </c>
      <c r="F2977" t="s">
        <v>1013</v>
      </c>
      <c r="G2977" t="s">
        <v>26543</v>
      </c>
      <c r="H2977" t="s">
        <v>99</v>
      </c>
      <c r="I2977" t="s">
        <v>27</v>
      </c>
      <c r="J2977" t="s">
        <v>50</v>
      </c>
      <c r="K2977" t="s">
        <v>29</v>
      </c>
      <c r="L2977" t="s">
        <v>30</v>
      </c>
      <c r="M2977" t="s">
        <v>31</v>
      </c>
      <c r="N2977" s="20" t="s">
        <v>16975</v>
      </c>
      <c r="O2977" t="s">
        <v>118</v>
      </c>
      <c r="P2977" t="s">
        <v>68</v>
      </c>
      <c r="Q2977" s="2">
        <v>33559</v>
      </c>
      <c r="R2977" t="s">
        <v>33</v>
      </c>
      <c r="S2977" t="s">
        <v>64</v>
      </c>
      <c r="T2977" t="s">
        <v>35</v>
      </c>
      <c r="U2977" s="3">
        <v>24094</v>
      </c>
      <c r="V2977" t="s">
        <v>36</v>
      </c>
      <c r="W2977" t="s">
        <v>79</v>
      </c>
      <c r="X2977" t="s">
        <v>38</v>
      </c>
      <c r="Y2977">
        <v>3</v>
      </c>
      <c r="Z2977">
        <f>VLOOKUP(A2977,Table3[],3,0)</f>
        <v>4</v>
      </c>
      <c r="AA2977">
        <f>VLOOKUP(A2977,'employee_engagement survey data'!A2977:E3441,4,0)</f>
        <v>5</v>
      </c>
      <c r="AB2977">
        <f>VLOOKUP(A2977,'employee_engagement survey data'!A2977:E3216,5,0)</f>
        <v>1</v>
      </c>
      <c r="AC2977" t="str">
        <f>VLOOKUP(A2977,training_and_development!A2977:F3014,3,0)</f>
        <v>Leadership Development</v>
      </c>
      <c r="AD2977" t="str">
        <f>VLOOKUP(A2977,training_and_development!A2977:E3366,4,0)</f>
        <v>Internal</v>
      </c>
      <c r="AE2977" t="str">
        <f>VLOOKUP(A2977,training_and_development!A2977:F5974,5,0)</f>
        <v>Completed</v>
      </c>
      <c r="AF2977" t="str">
        <f>VLOOKUP(A2977,training_and_development!A2976:G2996,6,0)</f>
        <v>Lake Diana</v>
      </c>
      <c r="AG2977" t="str">
        <f>VLOOKUP(A2977,training_and_development!A2977:H2985,7,0)</f>
        <v>Kristi Davis</v>
      </c>
      <c r="AH2977">
        <f>VLOOKUP(A2977,training_and_development!A2977:H2980,8,0)</f>
        <v>1</v>
      </c>
    </row>
    <row r="2978" spans="1:34" x14ac:dyDescent="0.25">
      <c r="A2978">
        <v>3977</v>
      </c>
      <c r="B2978" t="s">
        <v>20253</v>
      </c>
      <c r="C2978" s="1">
        <v>43339</v>
      </c>
      <c r="D2978" s="8" t="s">
        <v>16975</v>
      </c>
      <c r="E2978" t="s">
        <v>989</v>
      </c>
      <c r="F2978" t="s">
        <v>1014</v>
      </c>
      <c r="G2978" t="s">
        <v>26543</v>
      </c>
      <c r="H2978" t="s">
        <v>61</v>
      </c>
      <c r="I2978" t="s">
        <v>27</v>
      </c>
      <c r="J2978" t="s">
        <v>50</v>
      </c>
      <c r="K2978" t="s">
        <v>41</v>
      </c>
      <c r="L2978" t="s">
        <v>50</v>
      </c>
      <c r="M2978" t="s">
        <v>31</v>
      </c>
      <c r="N2978" s="20" t="s">
        <v>16975</v>
      </c>
      <c r="O2978" t="s">
        <v>118</v>
      </c>
      <c r="P2978" t="s">
        <v>177</v>
      </c>
      <c r="Q2978" s="2">
        <v>15937</v>
      </c>
      <c r="R2978" t="s">
        <v>33</v>
      </c>
      <c r="S2978" t="s">
        <v>449</v>
      </c>
      <c r="T2978" t="s">
        <v>35</v>
      </c>
      <c r="U2978" s="3">
        <v>41670</v>
      </c>
      <c r="V2978" t="s">
        <v>71</v>
      </c>
      <c r="W2978" t="s">
        <v>79</v>
      </c>
      <c r="X2978" t="s">
        <v>38</v>
      </c>
      <c r="Y2978">
        <v>3</v>
      </c>
      <c r="Z2978">
        <f>VLOOKUP(A2978,Table3[],3,0)</f>
        <v>1</v>
      </c>
      <c r="AA2978">
        <f>VLOOKUP(A2978,'employee_engagement survey data'!A2978:E3442,4,0)</f>
        <v>5</v>
      </c>
      <c r="AB2978">
        <f>VLOOKUP(A2978,'employee_engagement survey data'!A2978:E3217,5,0)</f>
        <v>4</v>
      </c>
      <c r="AC2978" t="str">
        <f>VLOOKUP(A2978,training_and_development!A2978:F3015,3,0)</f>
        <v>Technical Skills</v>
      </c>
      <c r="AD2978" t="str">
        <f>VLOOKUP(A2978,training_and_development!A2978:E3367,4,0)</f>
        <v>External</v>
      </c>
      <c r="AE2978" t="str">
        <f>VLOOKUP(A2978,training_and_development!A2978:F5975,5,0)</f>
        <v>Completed</v>
      </c>
      <c r="AF2978" t="str">
        <f>VLOOKUP(A2978,training_and_development!A2977:G2997,6,0)</f>
        <v>New James</v>
      </c>
      <c r="AG2978" t="str">
        <f>VLOOKUP(A2978,training_and_development!A2978:H2986,7,0)</f>
        <v>Justin Martin</v>
      </c>
      <c r="AH2978">
        <f>VLOOKUP(A2978,training_and_development!A2978:H2981,8,0)</f>
        <v>2</v>
      </c>
    </row>
    <row r="2979" spans="1:34" x14ac:dyDescent="0.25">
      <c r="A2979">
        <v>3978</v>
      </c>
      <c r="B2979" t="s">
        <v>20254</v>
      </c>
      <c r="C2979" s="1">
        <v>44024</v>
      </c>
      <c r="D2979" s="8" t="s">
        <v>16975</v>
      </c>
      <c r="E2979" t="s">
        <v>989</v>
      </c>
      <c r="F2979" t="s">
        <v>1015</v>
      </c>
      <c r="G2979" t="s">
        <v>26543</v>
      </c>
      <c r="H2979" t="s">
        <v>116</v>
      </c>
      <c r="I2979" t="s">
        <v>27</v>
      </c>
      <c r="J2979" t="s">
        <v>42</v>
      </c>
      <c r="K2979" t="s">
        <v>51</v>
      </c>
      <c r="L2979" t="s">
        <v>42</v>
      </c>
      <c r="M2979" t="s">
        <v>31</v>
      </c>
      <c r="N2979" s="20" t="s">
        <v>16975</v>
      </c>
      <c r="O2979" t="s">
        <v>118</v>
      </c>
      <c r="P2979" t="s">
        <v>62</v>
      </c>
      <c r="Q2979" s="2">
        <v>29337</v>
      </c>
      <c r="R2979" t="s">
        <v>33</v>
      </c>
      <c r="S2979" t="s">
        <v>64</v>
      </c>
      <c r="T2979" t="s">
        <v>45</v>
      </c>
      <c r="U2979" s="3">
        <v>56453</v>
      </c>
      <c r="V2979" t="s">
        <v>94</v>
      </c>
      <c r="W2979" t="s">
        <v>37</v>
      </c>
      <c r="X2979" t="s">
        <v>38</v>
      </c>
      <c r="Y2979">
        <v>3</v>
      </c>
      <c r="Z2979">
        <f>VLOOKUP(A2979,Table3[],3,0)</f>
        <v>4</v>
      </c>
      <c r="AA2979">
        <f>VLOOKUP(A2979,'employee_engagement survey data'!A2979:E3443,4,0)</f>
        <v>3</v>
      </c>
      <c r="AB2979">
        <f>VLOOKUP(A2979,'employee_engagement survey data'!A2979:E3218,5,0)</f>
        <v>5</v>
      </c>
      <c r="AC2979" t="str">
        <f>VLOOKUP(A2979,training_and_development!A2979:F3016,3,0)</f>
        <v>Project Management</v>
      </c>
      <c r="AD2979" t="str">
        <f>VLOOKUP(A2979,training_and_development!A2979:E3368,4,0)</f>
        <v>External</v>
      </c>
      <c r="AE2979" t="str">
        <f>VLOOKUP(A2979,training_and_development!A2979:F5976,5,0)</f>
        <v>Failed</v>
      </c>
      <c r="AF2979" t="str">
        <f>VLOOKUP(A2979,training_and_development!A2978:G2998,6,0)</f>
        <v>Lindseystad</v>
      </c>
      <c r="AG2979" t="str">
        <f>VLOOKUP(A2979,training_and_development!A2979:H2987,7,0)</f>
        <v>William Paul</v>
      </c>
      <c r="AH2979">
        <f>VLOOKUP(A2979,training_and_development!A2979:H2982,8,0)</f>
        <v>1</v>
      </c>
    </row>
    <row r="2980" spans="1:34" x14ac:dyDescent="0.25">
      <c r="A2980">
        <v>3979</v>
      </c>
      <c r="B2980" t="s">
        <v>20255</v>
      </c>
      <c r="C2980" s="1">
        <v>44221</v>
      </c>
      <c r="D2980" s="8">
        <v>44723</v>
      </c>
      <c r="E2980" t="s">
        <v>993</v>
      </c>
      <c r="F2980" t="s">
        <v>1016</v>
      </c>
      <c r="G2980" t="s">
        <v>26543</v>
      </c>
      <c r="H2980" t="s">
        <v>73</v>
      </c>
      <c r="I2980" t="s">
        <v>131</v>
      </c>
      <c r="J2980" t="s">
        <v>28</v>
      </c>
      <c r="K2980" t="s">
        <v>29</v>
      </c>
      <c r="L2980" t="s">
        <v>30</v>
      </c>
      <c r="M2980" t="s">
        <v>92</v>
      </c>
      <c r="N2980" s="20" t="s">
        <v>1017</v>
      </c>
      <c r="O2980" t="s">
        <v>118</v>
      </c>
      <c r="P2980" t="s">
        <v>437</v>
      </c>
      <c r="Q2980" s="2">
        <v>24775</v>
      </c>
      <c r="R2980" t="s">
        <v>33</v>
      </c>
      <c r="S2980" t="s">
        <v>111</v>
      </c>
      <c r="T2980" t="s">
        <v>35</v>
      </c>
      <c r="U2980" s="3">
        <v>5067</v>
      </c>
      <c r="V2980" t="s">
        <v>71</v>
      </c>
      <c r="W2980" t="s">
        <v>65</v>
      </c>
      <c r="X2980" t="s">
        <v>38</v>
      </c>
      <c r="Y2980">
        <v>3</v>
      </c>
      <c r="Z2980">
        <f>VLOOKUP(A2980,Table3[],3,0)</f>
        <v>3</v>
      </c>
      <c r="AA2980">
        <f>VLOOKUP(A2980,'employee_engagement survey data'!A2980:E3444,4,0)</f>
        <v>5</v>
      </c>
      <c r="AB2980">
        <f>VLOOKUP(A2980,'employee_engagement survey data'!A2980:E3219,5,0)</f>
        <v>2</v>
      </c>
      <c r="AC2980" t="str">
        <f>VLOOKUP(A2980,training_and_development!A2980:F3017,3,0)</f>
        <v>Communication Skills</v>
      </c>
      <c r="AD2980" t="str">
        <f>VLOOKUP(A2980,training_and_development!A2980:E3369,4,0)</f>
        <v>External</v>
      </c>
      <c r="AE2980" t="str">
        <f>VLOOKUP(A2980,training_and_development!A2980:F5977,5,0)</f>
        <v>Failed</v>
      </c>
      <c r="AF2980" t="str">
        <f>VLOOKUP(A2980,training_and_development!A2979:G2999,6,0)</f>
        <v>Ryantown</v>
      </c>
      <c r="AG2980" t="str">
        <f>VLOOKUP(A2980,training_and_development!A2980:H2988,7,0)</f>
        <v>Crystal Nelson</v>
      </c>
      <c r="AH2980">
        <f>VLOOKUP(A2980,training_and_development!A2980:H2983,8,0)</f>
        <v>3</v>
      </c>
    </row>
    <row r="2981" spans="1:34" x14ac:dyDescent="0.25">
      <c r="A2981">
        <v>3980</v>
      </c>
      <c r="B2981" t="s">
        <v>20256</v>
      </c>
      <c r="C2981" s="1">
        <v>43962</v>
      </c>
      <c r="D2981" s="8" t="s">
        <v>16975</v>
      </c>
      <c r="E2981" t="s">
        <v>950</v>
      </c>
      <c r="F2981" t="s">
        <v>1018</v>
      </c>
      <c r="G2981" t="s">
        <v>26543</v>
      </c>
      <c r="H2981" t="s">
        <v>49</v>
      </c>
      <c r="I2981" t="s">
        <v>27</v>
      </c>
      <c r="J2981" t="s">
        <v>50</v>
      </c>
      <c r="K2981" t="s">
        <v>29</v>
      </c>
      <c r="L2981" t="s">
        <v>50</v>
      </c>
      <c r="M2981" t="s">
        <v>31</v>
      </c>
      <c r="N2981" s="20" t="s">
        <v>16975</v>
      </c>
      <c r="O2981" t="s">
        <v>118</v>
      </c>
      <c r="P2981" t="s">
        <v>122</v>
      </c>
      <c r="Q2981" s="2">
        <v>27730</v>
      </c>
      <c r="R2981" t="s">
        <v>33</v>
      </c>
      <c r="S2981" t="s">
        <v>217</v>
      </c>
      <c r="T2981" t="s">
        <v>35</v>
      </c>
      <c r="U2981" s="3">
        <v>39598</v>
      </c>
      <c r="V2981" t="s">
        <v>36</v>
      </c>
      <c r="W2981" t="s">
        <v>65</v>
      </c>
      <c r="X2981" t="s">
        <v>80</v>
      </c>
      <c r="Y2981">
        <v>3</v>
      </c>
      <c r="Z2981">
        <f>VLOOKUP(A2981,Table3[],3,0)</f>
        <v>4</v>
      </c>
      <c r="AA2981">
        <f>VLOOKUP(A2981,'employee_engagement survey data'!A2981:E3445,4,0)</f>
        <v>2</v>
      </c>
      <c r="AB2981">
        <f>VLOOKUP(A2981,'employee_engagement survey data'!A2981:E3220,5,0)</f>
        <v>5</v>
      </c>
      <c r="AC2981" t="str">
        <f>VLOOKUP(A2981,training_and_development!A2981:F3018,3,0)</f>
        <v>Communication Skills</v>
      </c>
      <c r="AD2981" t="str">
        <f>VLOOKUP(A2981,training_and_development!A2981:E3370,4,0)</f>
        <v>External</v>
      </c>
      <c r="AE2981" t="str">
        <f>VLOOKUP(A2981,training_and_development!A2981:F5978,5,0)</f>
        <v>Failed</v>
      </c>
      <c r="AF2981" t="str">
        <f>VLOOKUP(A2981,training_and_development!A2980:G3000,6,0)</f>
        <v>Port Janiceville</v>
      </c>
      <c r="AG2981" t="str">
        <f>VLOOKUP(A2981,training_and_development!A2981:H2989,7,0)</f>
        <v>Cynthia Wilson</v>
      </c>
      <c r="AH2981">
        <f>VLOOKUP(A2981,training_and_development!A2981:H2984,8,0)</f>
        <v>1</v>
      </c>
    </row>
    <row r="2982" spans="1:34" x14ac:dyDescent="0.25">
      <c r="A2982">
        <v>3981</v>
      </c>
      <c r="B2982" t="s">
        <v>20257</v>
      </c>
      <c r="C2982" s="1">
        <v>44036</v>
      </c>
      <c r="D2982" s="8">
        <v>45025</v>
      </c>
      <c r="E2982" t="s">
        <v>950</v>
      </c>
      <c r="F2982" t="s">
        <v>1019</v>
      </c>
      <c r="G2982" t="s">
        <v>26543</v>
      </c>
      <c r="H2982" t="s">
        <v>67</v>
      </c>
      <c r="I2982" t="s">
        <v>27</v>
      </c>
      <c r="J2982" t="s">
        <v>50</v>
      </c>
      <c r="K2982" t="s">
        <v>41</v>
      </c>
      <c r="L2982" t="s">
        <v>30</v>
      </c>
      <c r="M2982" t="s">
        <v>92</v>
      </c>
      <c r="N2982" s="20" t="s">
        <v>1020</v>
      </c>
      <c r="O2982" t="s">
        <v>118</v>
      </c>
      <c r="P2982" t="s">
        <v>68</v>
      </c>
      <c r="Q2982" s="2">
        <v>21953</v>
      </c>
      <c r="R2982" t="s">
        <v>33</v>
      </c>
      <c r="S2982" t="s">
        <v>64</v>
      </c>
      <c r="T2982" t="s">
        <v>35</v>
      </c>
      <c r="U2982" s="3">
        <v>35765</v>
      </c>
      <c r="V2982" t="s">
        <v>71</v>
      </c>
      <c r="W2982" t="s">
        <v>79</v>
      </c>
      <c r="X2982" t="s">
        <v>38</v>
      </c>
      <c r="Y2982">
        <v>3</v>
      </c>
      <c r="Z2982">
        <f>VLOOKUP(A2982,Table3[],3,0)</f>
        <v>1</v>
      </c>
      <c r="AA2982">
        <f>VLOOKUP(A2982,'employee_engagement survey data'!A2982:E3446,4,0)</f>
        <v>2</v>
      </c>
      <c r="AB2982">
        <f>VLOOKUP(A2982,'employee_engagement survey data'!A2982:E3221,5,0)</f>
        <v>4</v>
      </c>
      <c r="AC2982" t="str">
        <f>VLOOKUP(A2982,training_and_development!A2982:F3019,3,0)</f>
        <v>Communication Skills</v>
      </c>
      <c r="AD2982" t="str">
        <f>VLOOKUP(A2982,training_and_development!A2982:E3371,4,0)</f>
        <v>External</v>
      </c>
      <c r="AE2982" t="str">
        <f>VLOOKUP(A2982,training_and_development!A2982:F5979,5,0)</f>
        <v>Completed</v>
      </c>
      <c r="AF2982" t="str">
        <f>VLOOKUP(A2982,training_and_development!A2981:G3001,6,0)</f>
        <v>South Kelly</v>
      </c>
      <c r="AG2982" t="str">
        <f>VLOOKUP(A2982,training_and_development!A2982:H2990,7,0)</f>
        <v>Christina Ruiz</v>
      </c>
      <c r="AH2982">
        <f>VLOOKUP(A2982,training_and_development!A2982:H2985,8,0)</f>
        <v>2</v>
      </c>
    </row>
    <row r="2983" spans="1:34" x14ac:dyDescent="0.25">
      <c r="A2983">
        <v>3982</v>
      </c>
      <c r="B2983" t="s">
        <v>20258</v>
      </c>
      <c r="C2983" s="1">
        <v>44782</v>
      </c>
      <c r="D2983" s="8" t="s">
        <v>16975</v>
      </c>
      <c r="E2983" t="s">
        <v>948</v>
      </c>
      <c r="F2983" t="s">
        <v>1021</v>
      </c>
      <c r="G2983" t="s">
        <v>26543</v>
      </c>
      <c r="H2983" t="s">
        <v>26</v>
      </c>
      <c r="I2983" t="s">
        <v>27</v>
      </c>
      <c r="J2983" t="s">
        <v>42</v>
      </c>
      <c r="K2983" t="s">
        <v>51</v>
      </c>
      <c r="L2983" t="s">
        <v>42</v>
      </c>
      <c r="M2983" t="s">
        <v>31</v>
      </c>
      <c r="N2983" s="20" t="s">
        <v>16975</v>
      </c>
      <c r="O2983" t="s">
        <v>118</v>
      </c>
      <c r="P2983" t="s">
        <v>43</v>
      </c>
      <c r="Q2983" s="2">
        <v>20983</v>
      </c>
      <c r="R2983" t="s">
        <v>33</v>
      </c>
      <c r="S2983" t="s">
        <v>64</v>
      </c>
      <c r="T2983" t="s">
        <v>35</v>
      </c>
      <c r="U2983" s="3">
        <v>24218</v>
      </c>
      <c r="V2983" t="s">
        <v>58</v>
      </c>
      <c r="W2983" t="s">
        <v>65</v>
      </c>
      <c r="X2983" t="s">
        <v>148</v>
      </c>
      <c r="Y2983">
        <v>3</v>
      </c>
      <c r="Z2983">
        <f>VLOOKUP(A2983,Table3[],3,0)</f>
        <v>1</v>
      </c>
      <c r="AA2983">
        <f>VLOOKUP(A2983,'employee_engagement survey data'!A2983:E3447,4,0)</f>
        <v>1</v>
      </c>
      <c r="AB2983">
        <f>VLOOKUP(A2983,'employee_engagement survey data'!A2983:E3222,5,0)</f>
        <v>1</v>
      </c>
      <c r="AC2983" t="str">
        <f>VLOOKUP(A2983,training_and_development!A2983:F3020,3,0)</f>
        <v>Technical Skills</v>
      </c>
      <c r="AD2983" t="str">
        <f>VLOOKUP(A2983,training_and_development!A2983:E3372,4,0)</f>
        <v>Internal</v>
      </c>
      <c r="AE2983" t="str">
        <f>VLOOKUP(A2983,training_and_development!A2983:F5980,5,0)</f>
        <v>Completed</v>
      </c>
      <c r="AF2983" t="str">
        <f>VLOOKUP(A2983,training_and_development!A2982:G3002,6,0)</f>
        <v>Rodriguezmouth</v>
      </c>
      <c r="AG2983" t="str">
        <f>VLOOKUP(A2983,training_and_development!A2983:H2991,7,0)</f>
        <v>Justin Winters</v>
      </c>
      <c r="AH2983">
        <f>VLOOKUP(A2983,training_and_development!A2983:H2986,8,0)</f>
        <v>1</v>
      </c>
    </row>
    <row r="2984" spans="1:34" x14ac:dyDescent="0.25">
      <c r="A2984">
        <v>3983</v>
      </c>
      <c r="B2984" t="s">
        <v>20259</v>
      </c>
      <c r="C2984" s="1">
        <v>44724</v>
      </c>
      <c r="D2984" s="8" t="s">
        <v>16975</v>
      </c>
      <c r="E2984" t="s">
        <v>948</v>
      </c>
      <c r="F2984" t="s">
        <v>1022</v>
      </c>
      <c r="G2984" t="s">
        <v>26543</v>
      </c>
      <c r="H2984" t="s">
        <v>96</v>
      </c>
      <c r="I2984" t="s">
        <v>27</v>
      </c>
      <c r="J2984" t="s">
        <v>50</v>
      </c>
      <c r="K2984" t="s">
        <v>41</v>
      </c>
      <c r="L2984" t="s">
        <v>50</v>
      </c>
      <c r="M2984" t="s">
        <v>31</v>
      </c>
      <c r="N2984" s="20" t="s">
        <v>16975</v>
      </c>
      <c r="O2984" t="s">
        <v>118</v>
      </c>
      <c r="P2984" t="s">
        <v>68</v>
      </c>
      <c r="Q2984" s="2">
        <v>23479</v>
      </c>
      <c r="R2984" t="s">
        <v>33</v>
      </c>
      <c r="S2984" t="s">
        <v>78</v>
      </c>
      <c r="T2984" t="s">
        <v>35</v>
      </c>
      <c r="U2984" s="3">
        <v>62116</v>
      </c>
      <c r="V2984" t="s">
        <v>46</v>
      </c>
      <c r="W2984" t="s">
        <v>65</v>
      </c>
      <c r="X2984" t="s">
        <v>80</v>
      </c>
      <c r="Y2984">
        <v>3</v>
      </c>
      <c r="Z2984">
        <f>VLOOKUP(A2984,Table3[],3,0)</f>
        <v>4</v>
      </c>
      <c r="AA2984">
        <f>VLOOKUP(A2984,'employee_engagement survey data'!A2984:E3448,4,0)</f>
        <v>3</v>
      </c>
      <c r="AB2984">
        <f>VLOOKUP(A2984,'employee_engagement survey data'!A2984:E3223,5,0)</f>
        <v>1</v>
      </c>
      <c r="AC2984" t="str">
        <f>VLOOKUP(A2984,training_and_development!A2984:F3021,3,0)</f>
        <v>Project Management</v>
      </c>
      <c r="AD2984" t="str">
        <f>VLOOKUP(A2984,training_and_development!A2984:E3373,4,0)</f>
        <v>External</v>
      </c>
      <c r="AE2984" t="str">
        <f>VLOOKUP(A2984,training_and_development!A2984:F5981,5,0)</f>
        <v>Failed</v>
      </c>
      <c r="AF2984" t="str">
        <f>VLOOKUP(A2984,training_and_development!A2983:G3003,6,0)</f>
        <v>Davidhaven</v>
      </c>
      <c r="AG2984" t="str">
        <f>VLOOKUP(A2984,training_and_development!A2984:H2992,7,0)</f>
        <v>Sherry Peterson</v>
      </c>
      <c r="AH2984">
        <f>VLOOKUP(A2984,training_and_development!A2984:H2987,8,0)</f>
        <v>5</v>
      </c>
    </row>
    <row r="2985" spans="1:34" x14ac:dyDescent="0.25">
      <c r="A2985">
        <v>3984</v>
      </c>
      <c r="B2985" t="s">
        <v>20260</v>
      </c>
      <c r="C2985" s="1">
        <v>44602</v>
      </c>
      <c r="D2985" s="8">
        <v>44720</v>
      </c>
      <c r="E2985" t="s">
        <v>948</v>
      </c>
      <c r="F2985" t="s">
        <v>1023</v>
      </c>
      <c r="G2985" t="s">
        <v>26543</v>
      </c>
      <c r="H2985" t="s">
        <v>40</v>
      </c>
      <c r="I2985" t="s">
        <v>27</v>
      </c>
      <c r="J2985" t="s">
        <v>28</v>
      </c>
      <c r="K2985" t="s">
        <v>51</v>
      </c>
      <c r="L2985" t="s">
        <v>50</v>
      </c>
      <c r="M2985" t="s">
        <v>100</v>
      </c>
      <c r="N2985" s="20" t="s">
        <v>1024</v>
      </c>
      <c r="O2985" t="s">
        <v>118</v>
      </c>
      <c r="P2985" t="s">
        <v>177</v>
      </c>
      <c r="Q2985" s="2">
        <v>23215</v>
      </c>
      <c r="R2985" t="s">
        <v>89</v>
      </c>
      <c r="S2985" t="s">
        <v>64</v>
      </c>
      <c r="T2985" t="s">
        <v>35</v>
      </c>
      <c r="U2985" s="3">
        <v>67986</v>
      </c>
      <c r="V2985" t="s">
        <v>46</v>
      </c>
      <c r="W2985" t="s">
        <v>59</v>
      </c>
      <c r="X2985" t="s">
        <v>38</v>
      </c>
      <c r="Y2985">
        <v>3</v>
      </c>
      <c r="Z2985">
        <f>VLOOKUP(A2985,Table3[],3,0)</f>
        <v>5</v>
      </c>
      <c r="AA2985">
        <f>VLOOKUP(A2985,'employee_engagement survey data'!A2985:E3449,4,0)</f>
        <v>5</v>
      </c>
      <c r="AB2985">
        <f>VLOOKUP(A2985,'employee_engagement survey data'!A2985:E3224,5,0)</f>
        <v>4</v>
      </c>
      <c r="AC2985" t="str">
        <f>VLOOKUP(A2985,training_and_development!A2985:F3022,3,0)</f>
        <v>Communication Skills</v>
      </c>
      <c r="AD2985" t="str">
        <f>VLOOKUP(A2985,training_and_development!A2985:E3374,4,0)</f>
        <v>Internal</v>
      </c>
      <c r="AE2985" t="str">
        <f>VLOOKUP(A2985,training_and_development!A2985:F5982,5,0)</f>
        <v>Failed</v>
      </c>
      <c r="AF2985" t="str">
        <f>VLOOKUP(A2985,training_and_development!A2984:G3004,6,0)</f>
        <v>Farmerside</v>
      </c>
      <c r="AG2985" t="str">
        <f>VLOOKUP(A2985,training_and_development!A2985:H2993,7,0)</f>
        <v>Audrey Gray</v>
      </c>
      <c r="AH2985">
        <f>VLOOKUP(A2985,training_and_development!A2985:H2988,8,0)</f>
        <v>1</v>
      </c>
    </row>
    <row r="2986" spans="1:34" x14ac:dyDescent="0.25">
      <c r="A2986">
        <v>3985</v>
      </c>
      <c r="B2986" t="s">
        <v>20261</v>
      </c>
      <c r="C2986" s="1">
        <v>44939</v>
      </c>
      <c r="D2986" s="8">
        <v>45065</v>
      </c>
      <c r="E2986" t="s">
        <v>948</v>
      </c>
      <c r="F2986" t="s">
        <v>1025</v>
      </c>
      <c r="G2986" t="s">
        <v>26543</v>
      </c>
      <c r="H2986" t="s">
        <v>99</v>
      </c>
      <c r="I2986" t="s">
        <v>946</v>
      </c>
      <c r="J2986" t="s">
        <v>42</v>
      </c>
      <c r="K2986" t="s">
        <v>41</v>
      </c>
      <c r="L2986" t="s">
        <v>42</v>
      </c>
      <c r="M2986" t="s">
        <v>92</v>
      </c>
      <c r="N2986" s="20" t="s">
        <v>1026</v>
      </c>
      <c r="O2986" t="s">
        <v>118</v>
      </c>
      <c r="P2986" t="s">
        <v>319</v>
      </c>
      <c r="Q2986" s="2">
        <v>33621</v>
      </c>
      <c r="R2986" t="s">
        <v>89</v>
      </c>
      <c r="S2986" t="s">
        <v>126</v>
      </c>
      <c r="T2986" t="s">
        <v>45</v>
      </c>
      <c r="U2986" s="3">
        <v>26193</v>
      </c>
      <c r="V2986" t="s">
        <v>36</v>
      </c>
      <c r="W2986" t="s">
        <v>37</v>
      </c>
      <c r="X2986" t="s">
        <v>38</v>
      </c>
      <c r="Y2986">
        <v>3</v>
      </c>
      <c r="Z2986">
        <f>VLOOKUP(A2986,Table3[],3,0)</f>
        <v>5</v>
      </c>
      <c r="AA2986">
        <f>VLOOKUP(A2986,'employee_engagement survey data'!A2986:E3450,4,0)</f>
        <v>4</v>
      </c>
      <c r="AB2986">
        <f>VLOOKUP(A2986,'employee_engagement survey data'!A2986:E3225,5,0)</f>
        <v>2</v>
      </c>
      <c r="AC2986" t="str">
        <f>VLOOKUP(A2986,training_and_development!A2986:F3023,3,0)</f>
        <v>Communication Skills</v>
      </c>
      <c r="AD2986" t="str">
        <f>VLOOKUP(A2986,training_and_development!A2986:E3375,4,0)</f>
        <v>Internal</v>
      </c>
      <c r="AE2986" t="str">
        <f>VLOOKUP(A2986,training_and_development!A2986:F5983,5,0)</f>
        <v>Completed</v>
      </c>
      <c r="AF2986" t="str">
        <f>VLOOKUP(A2986,training_and_development!A2985:G3005,6,0)</f>
        <v>Lindseyhaven</v>
      </c>
      <c r="AG2986" t="str">
        <f>VLOOKUP(A2986,training_and_development!A2986:H2994,7,0)</f>
        <v>Alan Cook</v>
      </c>
      <c r="AH2986">
        <f>VLOOKUP(A2986,training_and_development!A2986:H2989,8,0)</f>
        <v>4</v>
      </c>
    </row>
    <row r="2987" spans="1:34" x14ac:dyDescent="0.25">
      <c r="A2987">
        <v>3986</v>
      </c>
      <c r="B2987" t="s">
        <v>20262</v>
      </c>
      <c r="C2987" s="1">
        <v>43900</v>
      </c>
      <c r="D2987" s="8" t="s">
        <v>16975</v>
      </c>
      <c r="E2987" t="s">
        <v>948</v>
      </c>
      <c r="F2987" t="s">
        <v>1027</v>
      </c>
      <c r="G2987" t="s">
        <v>26543</v>
      </c>
      <c r="H2987" t="s">
        <v>61</v>
      </c>
      <c r="I2987" t="s">
        <v>27</v>
      </c>
      <c r="J2987" t="s">
        <v>42</v>
      </c>
      <c r="K2987" t="s">
        <v>41</v>
      </c>
      <c r="L2987" t="s">
        <v>30</v>
      </c>
      <c r="M2987" t="s">
        <v>31</v>
      </c>
      <c r="N2987" s="20" t="s">
        <v>16975</v>
      </c>
      <c r="O2987" t="s">
        <v>118</v>
      </c>
      <c r="P2987" t="s">
        <v>186</v>
      </c>
      <c r="Q2987" s="2">
        <v>26630</v>
      </c>
      <c r="R2987" t="s">
        <v>89</v>
      </c>
      <c r="S2987" t="s">
        <v>4</v>
      </c>
      <c r="T2987" t="s">
        <v>35</v>
      </c>
      <c r="U2987" s="3">
        <v>46762</v>
      </c>
      <c r="V2987" t="s">
        <v>46</v>
      </c>
      <c r="W2987" t="s">
        <v>65</v>
      </c>
      <c r="X2987" t="s">
        <v>38</v>
      </c>
      <c r="Y2987">
        <v>3</v>
      </c>
      <c r="Z2987">
        <f>VLOOKUP(A2987,Table3[],3,0)</f>
        <v>4</v>
      </c>
      <c r="AA2987">
        <f>VLOOKUP(A2987,'employee_engagement survey data'!A2987:E3451,4,0)</f>
        <v>3</v>
      </c>
      <c r="AB2987">
        <f>VLOOKUP(A2987,'employee_engagement survey data'!A2987:E3226,5,0)</f>
        <v>2</v>
      </c>
      <c r="AC2987" t="str">
        <f>VLOOKUP(A2987,training_and_development!A2987:F3024,3,0)</f>
        <v>Technical Skills</v>
      </c>
      <c r="AD2987" t="str">
        <f>VLOOKUP(A2987,training_and_development!A2987:E3376,4,0)</f>
        <v>External</v>
      </c>
      <c r="AE2987" t="str">
        <f>VLOOKUP(A2987,training_and_development!A2987:F5984,5,0)</f>
        <v>Completed</v>
      </c>
      <c r="AF2987" t="str">
        <f>VLOOKUP(A2987,training_and_development!A2986:G3006,6,0)</f>
        <v>Hodgesfort</v>
      </c>
      <c r="AG2987" t="str">
        <f>VLOOKUP(A2987,training_and_development!A2987:H2995,7,0)</f>
        <v>David Brown</v>
      </c>
      <c r="AH2987">
        <f>VLOOKUP(A2987,training_and_development!A2987:H2990,8,0)</f>
        <v>5</v>
      </c>
    </row>
    <row r="2988" spans="1:34" x14ac:dyDescent="0.25">
      <c r="A2988">
        <v>3987</v>
      </c>
      <c r="B2988" t="s">
        <v>20263</v>
      </c>
      <c r="C2988" s="1">
        <v>44617</v>
      </c>
      <c r="D2988" s="8">
        <v>44761</v>
      </c>
      <c r="E2988" t="s">
        <v>981</v>
      </c>
      <c r="F2988" t="s">
        <v>1028</v>
      </c>
      <c r="G2988" t="s">
        <v>26543</v>
      </c>
      <c r="H2988" t="s">
        <v>116</v>
      </c>
      <c r="I2988" t="s">
        <v>946</v>
      </c>
      <c r="J2988" t="s">
        <v>50</v>
      </c>
      <c r="K2988" t="s">
        <v>41</v>
      </c>
      <c r="L2988" t="s">
        <v>50</v>
      </c>
      <c r="M2988" t="s">
        <v>100</v>
      </c>
      <c r="N2988" s="20" t="s">
        <v>1029</v>
      </c>
      <c r="O2988" t="s">
        <v>118</v>
      </c>
      <c r="P2988" t="s">
        <v>186</v>
      </c>
      <c r="Q2988" s="2">
        <v>30074</v>
      </c>
      <c r="R2988" t="s">
        <v>89</v>
      </c>
      <c r="S2988" t="s">
        <v>4</v>
      </c>
      <c r="T2988" t="s">
        <v>45</v>
      </c>
      <c r="U2988" s="3">
        <v>81376</v>
      </c>
      <c r="V2988" t="s">
        <v>58</v>
      </c>
      <c r="W2988" t="s">
        <v>37</v>
      </c>
      <c r="X2988" t="s">
        <v>80</v>
      </c>
      <c r="Y2988">
        <v>3</v>
      </c>
      <c r="Z2988">
        <f>VLOOKUP(A2988,Table3[],3,0)</f>
        <v>5</v>
      </c>
      <c r="AA2988">
        <f>VLOOKUP(A2988,'employee_engagement survey data'!A2988:E3452,4,0)</f>
        <v>4</v>
      </c>
      <c r="AB2988">
        <f>VLOOKUP(A2988,'employee_engagement survey data'!A2988:E3227,5,0)</f>
        <v>1</v>
      </c>
      <c r="AC2988" t="str">
        <f>VLOOKUP(A2988,training_and_development!A2988:F3025,3,0)</f>
        <v>Project Management</v>
      </c>
      <c r="AD2988" t="str">
        <f>VLOOKUP(A2988,training_and_development!A2988:E3377,4,0)</f>
        <v>External</v>
      </c>
      <c r="AE2988" t="str">
        <f>VLOOKUP(A2988,training_and_development!A2988:F5985,5,0)</f>
        <v>Completed</v>
      </c>
      <c r="AF2988" t="str">
        <f>VLOOKUP(A2988,training_and_development!A2987:G3007,6,0)</f>
        <v>New Keith</v>
      </c>
      <c r="AG2988" t="str">
        <f>VLOOKUP(A2988,training_and_development!A2988:H2996,7,0)</f>
        <v>Donna Cook</v>
      </c>
      <c r="AH2988">
        <f>VLOOKUP(A2988,training_and_development!A2988:H2991,8,0)</f>
        <v>1</v>
      </c>
    </row>
    <row r="2989" spans="1:34" x14ac:dyDescent="0.25">
      <c r="A2989">
        <v>3988</v>
      </c>
      <c r="B2989" t="s">
        <v>20264</v>
      </c>
      <c r="C2989" s="1">
        <v>44763</v>
      </c>
      <c r="D2989" s="8">
        <v>44886</v>
      </c>
      <c r="E2989" t="s">
        <v>770</v>
      </c>
      <c r="F2989" t="s">
        <v>1030</v>
      </c>
      <c r="G2989" t="s">
        <v>26543</v>
      </c>
      <c r="H2989" t="s">
        <v>96</v>
      </c>
      <c r="I2989" t="s">
        <v>741</v>
      </c>
      <c r="J2989" t="s">
        <v>28</v>
      </c>
      <c r="K2989" t="s">
        <v>41</v>
      </c>
      <c r="L2989" t="s">
        <v>30</v>
      </c>
      <c r="M2989" t="s">
        <v>120</v>
      </c>
      <c r="N2989" s="20" t="s">
        <v>1031</v>
      </c>
      <c r="O2989" t="s">
        <v>118</v>
      </c>
      <c r="P2989" t="s">
        <v>169</v>
      </c>
      <c r="Q2989" s="2">
        <v>29754</v>
      </c>
      <c r="R2989" t="s">
        <v>33</v>
      </c>
      <c r="S2989" t="s">
        <v>170</v>
      </c>
      <c r="T2989" t="s">
        <v>35</v>
      </c>
      <c r="U2989" s="3">
        <v>73583</v>
      </c>
      <c r="V2989" t="s">
        <v>36</v>
      </c>
      <c r="W2989" t="s">
        <v>37</v>
      </c>
      <c r="X2989" t="s">
        <v>38</v>
      </c>
      <c r="Y2989">
        <v>3</v>
      </c>
      <c r="Z2989">
        <f>VLOOKUP(A2989,Table3[],3,0)</f>
        <v>5</v>
      </c>
      <c r="AA2989">
        <f>VLOOKUP(A2989,'employee_engagement survey data'!A2989:E3453,4,0)</f>
        <v>2</v>
      </c>
      <c r="AB2989">
        <f>VLOOKUP(A2989,'employee_engagement survey data'!A2989:E3228,5,0)</f>
        <v>5</v>
      </c>
      <c r="AC2989" t="str">
        <f>VLOOKUP(A2989,training_and_development!A2989:F3026,3,0)</f>
        <v>Project Management</v>
      </c>
      <c r="AD2989" t="str">
        <f>VLOOKUP(A2989,training_and_development!A2989:E3378,4,0)</f>
        <v>Internal</v>
      </c>
      <c r="AE2989" t="str">
        <f>VLOOKUP(A2989,training_and_development!A2989:F5986,5,0)</f>
        <v>Completed</v>
      </c>
      <c r="AF2989" t="str">
        <f>VLOOKUP(A2989,training_and_development!A2988:G3008,6,0)</f>
        <v>West Marioside</v>
      </c>
      <c r="AG2989" t="str">
        <f>VLOOKUP(A2989,training_and_development!A2989:H2997,7,0)</f>
        <v>James Perez</v>
      </c>
      <c r="AH2989">
        <f>VLOOKUP(A2989,training_and_development!A2989:H2992,8,0)</f>
        <v>5</v>
      </c>
    </row>
    <row r="2990" spans="1:34" x14ac:dyDescent="0.25">
      <c r="A2990">
        <v>3989</v>
      </c>
      <c r="B2990" t="s">
        <v>20265</v>
      </c>
      <c r="C2990" s="1">
        <v>44753</v>
      </c>
      <c r="D2990" s="8" t="s">
        <v>16975</v>
      </c>
      <c r="E2990" t="s">
        <v>770</v>
      </c>
      <c r="F2990" t="s">
        <v>1032</v>
      </c>
      <c r="G2990" t="s">
        <v>26543</v>
      </c>
      <c r="H2990" t="s">
        <v>61</v>
      </c>
      <c r="I2990" t="s">
        <v>27</v>
      </c>
      <c r="J2990" t="s">
        <v>50</v>
      </c>
      <c r="K2990" t="s">
        <v>29</v>
      </c>
      <c r="L2990" t="s">
        <v>42</v>
      </c>
      <c r="M2990" t="s">
        <v>31</v>
      </c>
      <c r="N2990" s="20" t="s">
        <v>16975</v>
      </c>
      <c r="O2990" t="s">
        <v>118</v>
      </c>
      <c r="P2990" t="s">
        <v>62</v>
      </c>
      <c r="Q2990" s="2">
        <v>19163</v>
      </c>
      <c r="R2990" t="s">
        <v>33</v>
      </c>
      <c r="S2990" t="s">
        <v>144</v>
      </c>
      <c r="T2990" t="s">
        <v>35</v>
      </c>
      <c r="U2990" s="3">
        <v>43953</v>
      </c>
      <c r="V2990" t="s">
        <v>94</v>
      </c>
      <c r="W2990" t="s">
        <v>37</v>
      </c>
      <c r="X2990" t="s">
        <v>38</v>
      </c>
      <c r="Y2990">
        <v>3</v>
      </c>
      <c r="Z2990">
        <f>VLOOKUP(A2990,Table3[],3,0)</f>
        <v>2</v>
      </c>
      <c r="AA2990">
        <f>VLOOKUP(A2990,'employee_engagement survey data'!A2990:E3454,4,0)</f>
        <v>1</v>
      </c>
      <c r="AB2990">
        <f>VLOOKUP(A2990,'employee_engagement survey data'!A2990:E3229,5,0)</f>
        <v>1</v>
      </c>
      <c r="AC2990" t="str">
        <f>VLOOKUP(A2990,training_and_development!A2990:F3027,3,0)</f>
        <v>Communication Skills</v>
      </c>
      <c r="AD2990" t="str">
        <f>VLOOKUP(A2990,training_and_development!A2990:E3379,4,0)</f>
        <v>Internal</v>
      </c>
      <c r="AE2990" t="str">
        <f>VLOOKUP(A2990,training_and_development!A2990:F5987,5,0)</f>
        <v>Completed</v>
      </c>
      <c r="AF2990" t="str">
        <f>VLOOKUP(A2990,training_and_development!A2989:G3009,6,0)</f>
        <v>Gilbertmouth</v>
      </c>
      <c r="AG2990" t="str">
        <f>VLOOKUP(A2990,training_and_development!A2990:H2998,7,0)</f>
        <v>Lisa Hensley</v>
      </c>
      <c r="AH2990">
        <f>VLOOKUP(A2990,training_and_development!A2990:H2993,8,0)</f>
        <v>5</v>
      </c>
    </row>
    <row r="2991" spans="1:34" x14ac:dyDescent="0.25">
      <c r="A2991">
        <v>3990</v>
      </c>
      <c r="B2991" t="s">
        <v>20266</v>
      </c>
      <c r="C2991" s="1">
        <v>43801</v>
      </c>
      <c r="D2991" s="8">
        <v>43825</v>
      </c>
      <c r="E2991" t="s">
        <v>989</v>
      </c>
      <c r="F2991" t="s">
        <v>1033</v>
      </c>
      <c r="G2991" t="s">
        <v>26543</v>
      </c>
      <c r="H2991" t="s">
        <v>73</v>
      </c>
      <c r="I2991" t="s">
        <v>131</v>
      </c>
      <c r="J2991" t="s">
        <v>28</v>
      </c>
      <c r="K2991" t="s">
        <v>29</v>
      </c>
      <c r="L2991" t="s">
        <v>30</v>
      </c>
      <c r="M2991" t="s">
        <v>74</v>
      </c>
      <c r="N2991" s="20" t="s">
        <v>1034</v>
      </c>
      <c r="O2991" t="s">
        <v>118</v>
      </c>
      <c r="P2991" t="s">
        <v>1035</v>
      </c>
      <c r="Q2991" s="2">
        <v>20807</v>
      </c>
      <c r="R2991" t="s">
        <v>33</v>
      </c>
      <c r="S2991" t="s">
        <v>1035</v>
      </c>
      <c r="T2991" t="s">
        <v>45</v>
      </c>
      <c r="U2991" s="3">
        <v>73329</v>
      </c>
      <c r="V2991" t="s">
        <v>36</v>
      </c>
      <c r="W2991" t="s">
        <v>79</v>
      </c>
      <c r="X2991" t="s">
        <v>38</v>
      </c>
      <c r="Y2991">
        <v>3</v>
      </c>
      <c r="Z2991">
        <f>VLOOKUP(A2991,Table3[],3,0)</f>
        <v>2</v>
      </c>
      <c r="AA2991">
        <f>VLOOKUP(A2991,'employee_engagement survey data'!A2991:E3455,4,0)</f>
        <v>2</v>
      </c>
      <c r="AB2991">
        <f>VLOOKUP(A2991,'employee_engagement survey data'!A2991:E3230,5,0)</f>
        <v>1</v>
      </c>
      <c r="AC2991" t="str">
        <f>VLOOKUP(A2991,training_and_development!A2991:F3028,3,0)</f>
        <v>Technical Skills</v>
      </c>
      <c r="AD2991" t="str">
        <f>VLOOKUP(A2991,training_and_development!A2991:E3380,4,0)</f>
        <v>Internal</v>
      </c>
      <c r="AE2991" t="str">
        <f>VLOOKUP(A2991,training_and_development!A2991:F5988,5,0)</f>
        <v>Failed</v>
      </c>
      <c r="AF2991" t="str">
        <f>VLOOKUP(A2991,training_and_development!A2990:G3010,6,0)</f>
        <v>West Adambury</v>
      </c>
      <c r="AG2991" t="str">
        <f>VLOOKUP(A2991,training_and_development!A2991:H2999,7,0)</f>
        <v>Justin Macdonald</v>
      </c>
      <c r="AH2991">
        <f>VLOOKUP(A2991,training_and_development!A2991:H2994,8,0)</f>
        <v>2</v>
      </c>
    </row>
    <row r="2992" spans="1:34" x14ac:dyDescent="0.25">
      <c r="A2992">
        <v>3991</v>
      </c>
      <c r="B2992" t="s">
        <v>20267</v>
      </c>
      <c r="C2992" s="1">
        <v>45026</v>
      </c>
      <c r="D2992" s="8" t="s">
        <v>16975</v>
      </c>
      <c r="E2992" t="s">
        <v>989</v>
      </c>
      <c r="F2992" t="s">
        <v>1036</v>
      </c>
      <c r="G2992" t="s">
        <v>26543</v>
      </c>
      <c r="H2992" t="s">
        <v>67</v>
      </c>
      <c r="I2992" t="s">
        <v>27</v>
      </c>
      <c r="J2992" t="s">
        <v>28</v>
      </c>
      <c r="K2992" t="s">
        <v>51</v>
      </c>
      <c r="L2992" t="s">
        <v>50</v>
      </c>
      <c r="M2992" t="s">
        <v>31</v>
      </c>
      <c r="N2992" s="20" t="s">
        <v>16975</v>
      </c>
      <c r="O2992" t="s">
        <v>118</v>
      </c>
      <c r="P2992" t="s">
        <v>122</v>
      </c>
      <c r="Q2992" s="2">
        <v>27097</v>
      </c>
      <c r="R2992" t="s">
        <v>33</v>
      </c>
      <c r="S2992" t="s">
        <v>123</v>
      </c>
      <c r="T2992" t="s">
        <v>45</v>
      </c>
      <c r="U2992" s="3">
        <v>89576</v>
      </c>
      <c r="V2992" t="s">
        <v>71</v>
      </c>
      <c r="W2992" t="s">
        <v>59</v>
      </c>
      <c r="X2992" t="s">
        <v>38</v>
      </c>
      <c r="Y2992">
        <v>3</v>
      </c>
      <c r="Z2992">
        <f>VLOOKUP(A2992,Table3[],3,0)</f>
        <v>2</v>
      </c>
      <c r="AA2992">
        <f>VLOOKUP(A2992,'employee_engagement survey data'!A2992:E3456,4,0)</f>
        <v>3</v>
      </c>
      <c r="AB2992">
        <f>VLOOKUP(A2992,'employee_engagement survey data'!A2992:E3231,5,0)</f>
        <v>2</v>
      </c>
      <c r="AC2992" t="str">
        <f>VLOOKUP(A2992,training_and_development!A2992:F3029,3,0)</f>
        <v>Customer Service</v>
      </c>
      <c r="AD2992" t="str">
        <f>VLOOKUP(A2992,training_and_development!A2992:E3381,4,0)</f>
        <v>Internal</v>
      </c>
      <c r="AE2992" t="str">
        <f>VLOOKUP(A2992,training_and_development!A2992:F5989,5,0)</f>
        <v>Completed</v>
      </c>
      <c r="AF2992" t="str">
        <f>VLOOKUP(A2992,training_and_development!A2991:G3011,6,0)</f>
        <v>Chapmanshire</v>
      </c>
      <c r="AG2992" t="str">
        <f>VLOOKUP(A2992,training_and_development!A2992:H3000,7,0)</f>
        <v>Walter Daniels</v>
      </c>
      <c r="AH2992">
        <f>VLOOKUP(A2992,training_and_development!A2992:H2995,8,0)</f>
        <v>4</v>
      </c>
    </row>
    <row r="2993" spans="1:34" x14ac:dyDescent="0.25">
      <c r="A2993">
        <v>3992</v>
      </c>
      <c r="B2993" t="s">
        <v>20268</v>
      </c>
      <c r="C2993" s="1">
        <v>44903</v>
      </c>
      <c r="D2993" s="8">
        <v>45053</v>
      </c>
      <c r="E2993" t="s">
        <v>950</v>
      </c>
      <c r="F2993" t="s">
        <v>1037</v>
      </c>
      <c r="G2993" t="s">
        <v>26543</v>
      </c>
      <c r="H2993" t="s">
        <v>96</v>
      </c>
      <c r="I2993" t="s">
        <v>27</v>
      </c>
      <c r="J2993" t="s">
        <v>42</v>
      </c>
      <c r="K2993" t="s">
        <v>41</v>
      </c>
      <c r="L2993" t="s">
        <v>50</v>
      </c>
      <c r="M2993" t="s">
        <v>120</v>
      </c>
      <c r="N2993" s="20" t="s">
        <v>1038</v>
      </c>
      <c r="O2993" t="s">
        <v>118</v>
      </c>
      <c r="P2993" t="s">
        <v>76</v>
      </c>
      <c r="Q2993" s="2">
        <v>22643</v>
      </c>
      <c r="R2993" t="s">
        <v>33</v>
      </c>
      <c r="S2993" t="s">
        <v>78</v>
      </c>
      <c r="T2993" t="s">
        <v>45</v>
      </c>
      <c r="U2993" s="3">
        <v>49077</v>
      </c>
      <c r="V2993" t="s">
        <v>71</v>
      </c>
      <c r="W2993" t="s">
        <v>65</v>
      </c>
      <c r="X2993" t="s">
        <v>38</v>
      </c>
      <c r="Y2993">
        <v>3</v>
      </c>
      <c r="Z2993">
        <f>VLOOKUP(A2993,Table3[],3,0)</f>
        <v>4</v>
      </c>
      <c r="AA2993">
        <f>VLOOKUP(A2993,'employee_engagement survey data'!A2993:E3457,4,0)</f>
        <v>3</v>
      </c>
      <c r="AB2993">
        <f>VLOOKUP(A2993,'employee_engagement survey data'!A2993:E3232,5,0)</f>
        <v>1</v>
      </c>
      <c r="AC2993" t="str">
        <f>VLOOKUP(A2993,training_and_development!A2993:F3030,3,0)</f>
        <v>Project Management</v>
      </c>
      <c r="AD2993" t="str">
        <f>VLOOKUP(A2993,training_and_development!A2993:E3382,4,0)</f>
        <v>External</v>
      </c>
      <c r="AE2993" t="str">
        <f>VLOOKUP(A2993,training_and_development!A2993:F5990,5,0)</f>
        <v>Completed</v>
      </c>
      <c r="AF2993" t="str">
        <f>VLOOKUP(A2993,training_and_development!A2992:G3012,6,0)</f>
        <v>Claychester</v>
      </c>
      <c r="AG2993" t="str">
        <f>VLOOKUP(A2993,training_and_development!A2993:H3001,7,0)</f>
        <v>Kimberly Peterson</v>
      </c>
      <c r="AH2993">
        <f>VLOOKUP(A2993,training_and_development!A2993:H2996,8,0)</f>
        <v>3</v>
      </c>
    </row>
    <row r="2994" spans="1:34" x14ac:dyDescent="0.25">
      <c r="A2994">
        <v>3993</v>
      </c>
      <c r="B2994" t="s">
        <v>20269</v>
      </c>
      <c r="C2994" s="1">
        <v>44734</v>
      </c>
      <c r="D2994" s="8" t="s">
        <v>16975</v>
      </c>
      <c r="E2994" t="s">
        <v>950</v>
      </c>
      <c r="F2994" t="s">
        <v>1039</v>
      </c>
      <c r="G2994" t="s">
        <v>26543</v>
      </c>
      <c r="H2994" t="s">
        <v>116</v>
      </c>
      <c r="I2994" t="s">
        <v>27</v>
      </c>
      <c r="J2994" t="s">
        <v>28</v>
      </c>
      <c r="K2994" t="s">
        <v>29</v>
      </c>
      <c r="L2994" t="s">
        <v>50</v>
      </c>
      <c r="M2994" t="s">
        <v>31</v>
      </c>
      <c r="N2994" s="20" t="s">
        <v>16975</v>
      </c>
      <c r="O2994" t="s">
        <v>118</v>
      </c>
      <c r="P2994" t="s">
        <v>68</v>
      </c>
      <c r="Q2994" s="2">
        <v>35209</v>
      </c>
      <c r="R2994" t="s">
        <v>33</v>
      </c>
      <c r="S2994" t="s">
        <v>144</v>
      </c>
      <c r="T2994" t="s">
        <v>35</v>
      </c>
      <c r="U2994" s="3">
        <v>42676</v>
      </c>
      <c r="V2994" t="s">
        <v>94</v>
      </c>
      <c r="W2994" t="s">
        <v>65</v>
      </c>
      <c r="X2994" t="s">
        <v>38</v>
      </c>
      <c r="Y2994">
        <v>3</v>
      </c>
      <c r="Z2994">
        <f>VLOOKUP(A2994,Table3[],3,0)</f>
        <v>3</v>
      </c>
      <c r="AA2994">
        <f>VLOOKUP(A2994,'employee_engagement survey data'!A2994:E3458,4,0)</f>
        <v>4</v>
      </c>
      <c r="AB2994">
        <f>VLOOKUP(A2994,'employee_engagement survey data'!A2994:E3233,5,0)</f>
        <v>4</v>
      </c>
      <c r="AC2994" t="str">
        <f>VLOOKUP(A2994,training_and_development!A2994:F3031,3,0)</f>
        <v>Communication Skills</v>
      </c>
      <c r="AD2994" t="str">
        <f>VLOOKUP(A2994,training_and_development!A2994:E3383,4,0)</f>
        <v>Internal</v>
      </c>
      <c r="AE2994" t="str">
        <f>VLOOKUP(A2994,training_and_development!A2994:F5991,5,0)</f>
        <v>Failed</v>
      </c>
      <c r="AF2994" t="str">
        <f>VLOOKUP(A2994,training_and_development!A2993:G3013,6,0)</f>
        <v>Amandaville</v>
      </c>
      <c r="AG2994" t="str">
        <f>VLOOKUP(A2994,training_and_development!A2994:H3002,7,0)</f>
        <v>Nathan Lewis</v>
      </c>
      <c r="AH2994">
        <f>VLOOKUP(A2994,training_and_development!A2994:H2997,8,0)</f>
        <v>2</v>
      </c>
    </row>
    <row r="2995" spans="1:34" x14ac:dyDescent="0.25">
      <c r="A2995">
        <v>3994</v>
      </c>
      <c r="B2995" t="s">
        <v>20270</v>
      </c>
      <c r="C2995" s="1">
        <v>44826</v>
      </c>
      <c r="D2995" s="8" t="s">
        <v>16975</v>
      </c>
      <c r="E2995" t="s">
        <v>950</v>
      </c>
      <c r="F2995" t="s">
        <v>1040</v>
      </c>
      <c r="G2995" t="s">
        <v>26543</v>
      </c>
      <c r="H2995" t="s">
        <v>49</v>
      </c>
      <c r="I2995" t="s">
        <v>27</v>
      </c>
      <c r="J2995" t="s">
        <v>50</v>
      </c>
      <c r="K2995" t="s">
        <v>41</v>
      </c>
      <c r="L2995" t="s">
        <v>50</v>
      </c>
      <c r="M2995" t="s">
        <v>31</v>
      </c>
      <c r="N2995" s="20" t="s">
        <v>16975</v>
      </c>
      <c r="O2995" t="s">
        <v>118</v>
      </c>
      <c r="P2995" t="s">
        <v>68</v>
      </c>
      <c r="Q2995" s="2">
        <v>31816</v>
      </c>
      <c r="R2995" t="s">
        <v>33</v>
      </c>
      <c r="S2995" t="s">
        <v>277</v>
      </c>
      <c r="T2995" t="s">
        <v>35</v>
      </c>
      <c r="U2995" s="3">
        <v>53464</v>
      </c>
      <c r="V2995" t="s">
        <v>94</v>
      </c>
      <c r="W2995" t="s">
        <v>59</v>
      </c>
      <c r="X2995" t="s">
        <v>38</v>
      </c>
      <c r="Y2995">
        <v>3</v>
      </c>
      <c r="Z2995">
        <f>VLOOKUP(A2995,Table3[],3,0)</f>
        <v>3</v>
      </c>
      <c r="AA2995">
        <f>VLOOKUP(A2995,'employee_engagement survey data'!A2995:E3459,4,0)</f>
        <v>5</v>
      </c>
      <c r="AB2995">
        <f>VLOOKUP(A2995,'employee_engagement survey data'!A2995:E3234,5,0)</f>
        <v>2</v>
      </c>
      <c r="AC2995" t="str">
        <f>VLOOKUP(A2995,training_and_development!A2995:F3032,3,0)</f>
        <v>Customer Service</v>
      </c>
      <c r="AD2995" t="str">
        <f>VLOOKUP(A2995,training_and_development!A2995:E3384,4,0)</f>
        <v>Internal</v>
      </c>
      <c r="AE2995" t="str">
        <f>VLOOKUP(A2995,training_and_development!A2995:F5992,5,0)</f>
        <v>Failed</v>
      </c>
      <c r="AF2995" t="str">
        <f>VLOOKUP(A2995,training_and_development!A2994:G3014,6,0)</f>
        <v>Davidsonfurt</v>
      </c>
      <c r="AG2995" t="str">
        <f>VLOOKUP(A2995,training_and_development!A2995:H3003,7,0)</f>
        <v>Joshua Orr</v>
      </c>
      <c r="AH2995">
        <f>VLOOKUP(A2995,training_and_development!A2995:H2998,8,0)</f>
        <v>1</v>
      </c>
    </row>
    <row r="2996" spans="1:34" x14ac:dyDescent="0.25">
      <c r="A2996">
        <v>3995</v>
      </c>
      <c r="B2996" t="s">
        <v>20271</v>
      </c>
      <c r="C2996" s="1">
        <v>43661</v>
      </c>
      <c r="D2996" s="8">
        <v>44348</v>
      </c>
      <c r="E2996" t="s">
        <v>948</v>
      </c>
      <c r="F2996" t="s">
        <v>1041</v>
      </c>
      <c r="G2996" t="s">
        <v>26543</v>
      </c>
      <c r="H2996" t="s">
        <v>87</v>
      </c>
      <c r="I2996" t="s">
        <v>27</v>
      </c>
      <c r="J2996" t="s">
        <v>50</v>
      </c>
      <c r="K2996" t="s">
        <v>41</v>
      </c>
      <c r="L2996" t="s">
        <v>30</v>
      </c>
      <c r="M2996" t="s">
        <v>92</v>
      </c>
      <c r="N2996" s="20" t="s">
        <v>1042</v>
      </c>
      <c r="O2996" t="s">
        <v>118</v>
      </c>
      <c r="P2996" t="s">
        <v>177</v>
      </c>
      <c r="Q2996" s="2">
        <v>17144</v>
      </c>
      <c r="R2996" t="s">
        <v>33</v>
      </c>
      <c r="S2996" t="s">
        <v>217</v>
      </c>
      <c r="T2996" t="s">
        <v>35</v>
      </c>
      <c r="U2996" s="3">
        <v>95641</v>
      </c>
      <c r="V2996" t="s">
        <v>71</v>
      </c>
      <c r="W2996" t="s">
        <v>37</v>
      </c>
      <c r="X2996" t="s">
        <v>80</v>
      </c>
      <c r="Y2996">
        <v>3</v>
      </c>
      <c r="Z2996">
        <f>VLOOKUP(A2996,Table3[],3,0)</f>
        <v>4</v>
      </c>
      <c r="AA2996">
        <f>VLOOKUP(A2996,'employee_engagement survey data'!A2996:E3460,4,0)</f>
        <v>5</v>
      </c>
      <c r="AB2996">
        <f>VLOOKUP(A2996,'employee_engagement survey data'!A2996:E3235,5,0)</f>
        <v>2</v>
      </c>
      <c r="AC2996" t="str">
        <f>VLOOKUP(A2996,training_and_development!A2996:F3033,3,0)</f>
        <v>Project Management</v>
      </c>
      <c r="AD2996" t="str">
        <f>VLOOKUP(A2996,training_and_development!A2996:E3385,4,0)</f>
        <v>External</v>
      </c>
      <c r="AE2996" t="str">
        <f>VLOOKUP(A2996,training_and_development!A2996:F5993,5,0)</f>
        <v>Failed</v>
      </c>
      <c r="AF2996" t="str">
        <f>VLOOKUP(A2996,training_and_development!A2995:G3015,6,0)</f>
        <v>Ericfort</v>
      </c>
      <c r="AG2996" t="str">
        <f>VLOOKUP(A2996,training_and_development!A2996:H3004,7,0)</f>
        <v>Robert Cooley</v>
      </c>
      <c r="AH2996">
        <f>VLOOKUP(A2996,training_and_development!A2996:H2999,8,0)</f>
        <v>3</v>
      </c>
    </row>
    <row r="2997" spans="1:34" x14ac:dyDescent="0.25">
      <c r="A2997">
        <v>3996</v>
      </c>
      <c r="B2997" t="s">
        <v>20272</v>
      </c>
      <c r="C2997" s="1">
        <v>44440</v>
      </c>
      <c r="D2997" s="8" t="s">
        <v>16975</v>
      </c>
      <c r="E2997" t="s">
        <v>948</v>
      </c>
      <c r="F2997" t="s">
        <v>1043</v>
      </c>
      <c r="G2997" t="s">
        <v>26543</v>
      </c>
      <c r="H2997" t="s">
        <v>99</v>
      </c>
      <c r="I2997" t="s">
        <v>27</v>
      </c>
      <c r="J2997" t="s">
        <v>42</v>
      </c>
      <c r="K2997" t="s">
        <v>29</v>
      </c>
      <c r="L2997" t="s">
        <v>50</v>
      </c>
      <c r="M2997" t="s">
        <v>31</v>
      </c>
      <c r="N2997" s="20" t="s">
        <v>16975</v>
      </c>
      <c r="O2997" t="s">
        <v>118</v>
      </c>
      <c r="P2997" t="s">
        <v>186</v>
      </c>
      <c r="Q2997" s="2">
        <v>36493</v>
      </c>
      <c r="R2997" t="s">
        <v>33</v>
      </c>
      <c r="S2997" t="s">
        <v>64</v>
      </c>
      <c r="T2997" t="s">
        <v>35</v>
      </c>
      <c r="U2997" s="3">
        <v>82286</v>
      </c>
      <c r="V2997" t="s">
        <v>36</v>
      </c>
      <c r="W2997" t="s">
        <v>37</v>
      </c>
      <c r="X2997" t="s">
        <v>38</v>
      </c>
      <c r="Y2997">
        <v>3</v>
      </c>
      <c r="Z2997">
        <f>VLOOKUP(A2997,Table3[],3,0)</f>
        <v>3</v>
      </c>
      <c r="AA2997">
        <f>VLOOKUP(A2997,'employee_engagement survey data'!A2997:E3461,4,0)</f>
        <v>5</v>
      </c>
      <c r="AB2997">
        <f>VLOOKUP(A2997,'employee_engagement survey data'!A2997:E3236,5,0)</f>
        <v>1</v>
      </c>
      <c r="AC2997" t="str">
        <f>VLOOKUP(A2997,training_and_development!A2997:F3034,3,0)</f>
        <v>Customer Service</v>
      </c>
      <c r="AD2997" t="str">
        <f>VLOOKUP(A2997,training_and_development!A2997:E3386,4,0)</f>
        <v>Internal</v>
      </c>
      <c r="AE2997" t="str">
        <f>VLOOKUP(A2997,training_and_development!A2997:F5994,5,0)</f>
        <v>Failed</v>
      </c>
      <c r="AF2997" t="str">
        <f>VLOOKUP(A2997,training_and_development!A2996:G3016,6,0)</f>
        <v>North Emily</v>
      </c>
      <c r="AG2997" t="str">
        <f>VLOOKUP(A2997,training_and_development!A2997:H3005,7,0)</f>
        <v>Carmen Cortez</v>
      </c>
      <c r="AH2997">
        <f>VLOOKUP(A2997,training_and_development!A2997:H3000,8,0)</f>
        <v>2</v>
      </c>
    </row>
    <row r="2998" spans="1:34" x14ac:dyDescent="0.25">
      <c r="A2998">
        <v>3997</v>
      </c>
      <c r="B2998" t="s">
        <v>20273</v>
      </c>
      <c r="C2998" s="1">
        <v>43662</v>
      </c>
      <c r="D2998" s="8" t="s">
        <v>16975</v>
      </c>
      <c r="E2998" t="s">
        <v>948</v>
      </c>
      <c r="F2998" t="s">
        <v>1044</v>
      </c>
      <c r="G2998" t="s">
        <v>26543</v>
      </c>
      <c r="H2998" t="s">
        <v>40</v>
      </c>
      <c r="I2998" t="s">
        <v>27</v>
      </c>
      <c r="J2998" t="s">
        <v>28</v>
      </c>
      <c r="K2998" t="s">
        <v>41</v>
      </c>
      <c r="L2998" t="s">
        <v>30</v>
      </c>
      <c r="M2998" t="s">
        <v>31</v>
      </c>
      <c r="N2998" s="20" t="s">
        <v>16975</v>
      </c>
      <c r="O2998" t="s">
        <v>118</v>
      </c>
      <c r="P2998" t="s">
        <v>83</v>
      </c>
      <c r="Q2998" s="2">
        <v>17138</v>
      </c>
      <c r="R2998" t="s">
        <v>89</v>
      </c>
      <c r="S2998" t="s">
        <v>217</v>
      </c>
      <c r="T2998" t="s">
        <v>45</v>
      </c>
      <c r="U2998" s="3">
        <v>72560</v>
      </c>
      <c r="V2998" t="s">
        <v>71</v>
      </c>
      <c r="W2998" t="s">
        <v>59</v>
      </c>
      <c r="X2998" t="s">
        <v>148</v>
      </c>
      <c r="Y2998">
        <v>3</v>
      </c>
      <c r="Z2998">
        <f>VLOOKUP(A2998,Table3[],3,0)</f>
        <v>2</v>
      </c>
      <c r="AA2998">
        <f>VLOOKUP(A2998,'employee_engagement survey data'!A2998:E3462,4,0)</f>
        <v>4</v>
      </c>
      <c r="AB2998">
        <f>VLOOKUP(A2998,'employee_engagement survey data'!A2998:E3237,5,0)</f>
        <v>1</v>
      </c>
      <c r="AC2998" t="str">
        <f>VLOOKUP(A2998,training_and_development!A2998:F3035,3,0)</f>
        <v>Project Management</v>
      </c>
      <c r="AD2998" t="str">
        <f>VLOOKUP(A2998,training_and_development!A2998:E3387,4,0)</f>
        <v>External</v>
      </c>
      <c r="AE2998" t="str">
        <f>VLOOKUP(A2998,training_and_development!A2998:F5995,5,0)</f>
        <v>Failed</v>
      </c>
      <c r="AF2998" t="str">
        <f>VLOOKUP(A2998,training_and_development!A2997:G3017,6,0)</f>
        <v>West Zachary</v>
      </c>
      <c r="AG2998" t="str">
        <f>VLOOKUP(A2998,training_and_development!A2998:H3006,7,0)</f>
        <v>Katrina Parker</v>
      </c>
      <c r="AH2998">
        <f>VLOOKUP(A2998,training_and_development!A2998:H3001,8,0)</f>
        <v>4</v>
      </c>
    </row>
    <row r="2999" spans="1:34" x14ac:dyDescent="0.25">
      <c r="A2999">
        <v>3998</v>
      </c>
      <c r="B2999" t="s">
        <v>20274</v>
      </c>
      <c r="C2999" s="1">
        <v>44554</v>
      </c>
      <c r="D2999" s="8">
        <v>44769</v>
      </c>
      <c r="E2999" t="s">
        <v>948</v>
      </c>
      <c r="F2999" t="s">
        <v>1045</v>
      </c>
      <c r="G2999" t="s">
        <v>26543</v>
      </c>
      <c r="H2999" t="s">
        <v>26</v>
      </c>
      <c r="I2999" t="s">
        <v>946</v>
      </c>
      <c r="J2999" t="s">
        <v>50</v>
      </c>
      <c r="K2999" t="s">
        <v>51</v>
      </c>
      <c r="L2999" t="s">
        <v>50</v>
      </c>
      <c r="M2999" t="s">
        <v>92</v>
      </c>
      <c r="N2999" s="20" t="s">
        <v>1046</v>
      </c>
      <c r="O2999" t="s">
        <v>118</v>
      </c>
      <c r="P2999" t="s">
        <v>248</v>
      </c>
      <c r="Q2999" s="2">
        <v>25955</v>
      </c>
      <c r="R2999" t="s">
        <v>89</v>
      </c>
      <c r="S2999" t="s">
        <v>288</v>
      </c>
      <c r="T2999" t="s">
        <v>35</v>
      </c>
      <c r="U2999" s="3">
        <v>82557</v>
      </c>
      <c r="V2999" t="s">
        <v>58</v>
      </c>
      <c r="W2999" t="s">
        <v>65</v>
      </c>
      <c r="X2999" t="s">
        <v>38</v>
      </c>
      <c r="Y2999">
        <v>3</v>
      </c>
      <c r="Z2999">
        <f>VLOOKUP(A2999,Table3[],3,0)</f>
        <v>5</v>
      </c>
      <c r="AA2999">
        <f>VLOOKUP(A2999,'employee_engagement survey data'!A2999:E3463,4,0)</f>
        <v>5</v>
      </c>
      <c r="AB2999">
        <f>VLOOKUP(A2999,'employee_engagement survey data'!A2999:E3238,5,0)</f>
        <v>2</v>
      </c>
      <c r="AC2999" t="str">
        <f>VLOOKUP(A2999,training_and_development!A2999:F3036,3,0)</f>
        <v>Customer Service</v>
      </c>
      <c r="AD2999" t="str">
        <f>VLOOKUP(A2999,training_and_development!A2999:E3388,4,0)</f>
        <v>External</v>
      </c>
      <c r="AE2999" t="str">
        <f>VLOOKUP(A2999,training_and_development!A2999:F5996,5,0)</f>
        <v>Completed</v>
      </c>
      <c r="AF2999" t="str">
        <f>VLOOKUP(A2999,training_and_development!A2998:G3018,6,0)</f>
        <v>Port Kyle</v>
      </c>
      <c r="AG2999" t="str">
        <f>VLOOKUP(A2999,training_and_development!A2999:H3007,7,0)</f>
        <v>Andre Donaldson</v>
      </c>
      <c r="AH2999">
        <f>VLOOKUP(A2999,training_and_development!A2999:H3002,8,0)</f>
        <v>1</v>
      </c>
    </row>
    <row r="3000" spans="1:34" x14ac:dyDescent="0.25">
      <c r="A3000">
        <v>3999</v>
      </c>
      <c r="B3000" t="s">
        <v>20275</v>
      </c>
      <c r="C3000" s="1">
        <v>43572</v>
      </c>
      <c r="D3000" s="8">
        <v>44425</v>
      </c>
      <c r="E3000" t="s">
        <v>948</v>
      </c>
      <c r="F3000" t="s">
        <v>1047</v>
      </c>
      <c r="G3000" t="s">
        <v>26543</v>
      </c>
      <c r="H3000" t="s">
        <v>67</v>
      </c>
      <c r="I3000" t="s">
        <v>946</v>
      </c>
      <c r="J3000" t="s">
        <v>50</v>
      </c>
      <c r="K3000" t="s">
        <v>51</v>
      </c>
      <c r="L3000" t="s">
        <v>50</v>
      </c>
      <c r="M3000" t="s">
        <v>74</v>
      </c>
      <c r="N3000" s="20" t="s">
        <v>1048</v>
      </c>
      <c r="O3000" t="s">
        <v>118</v>
      </c>
      <c r="P3000" t="s">
        <v>83</v>
      </c>
      <c r="Q3000" s="2">
        <v>15738</v>
      </c>
      <c r="R3000" t="s">
        <v>89</v>
      </c>
      <c r="S3000" t="s">
        <v>85</v>
      </c>
      <c r="T3000" t="s">
        <v>45</v>
      </c>
      <c r="U3000" s="3">
        <v>13760</v>
      </c>
      <c r="V3000" t="s">
        <v>94</v>
      </c>
      <c r="W3000" t="s">
        <v>59</v>
      </c>
      <c r="X3000" t="s">
        <v>80</v>
      </c>
      <c r="Y3000">
        <v>3</v>
      </c>
      <c r="Z3000">
        <f>VLOOKUP(A3000,Table3[],3,0)</f>
        <v>5</v>
      </c>
      <c r="AA3000">
        <f>VLOOKUP(A3000,'employee_engagement survey data'!A3000:E3464,4,0)</f>
        <v>4</v>
      </c>
      <c r="AB3000">
        <f>VLOOKUP(A3000,'employee_engagement survey data'!A3000:E3239,5,0)</f>
        <v>2</v>
      </c>
      <c r="AC3000" t="str">
        <f>VLOOKUP(A3000,training_and_development!A3000:F3037,3,0)</f>
        <v>Leadership Development</v>
      </c>
      <c r="AD3000" t="str">
        <f>VLOOKUP(A3000,training_and_development!A3000:E3389,4,0)</f>
        <v>Internal</v>
      </c>
      <c r="AE3000" t="str">
        <f>VLOOKUP(A3000,training_and_development!A3000:F5997,5,0)</f>
        <v>Failed</v>
      </c>
      <c r="AF3000" t="str">
        <f>VLOOKUP(A3000,training_and_development!A2999:G3019,6,0)</f>
        <v>Williamsland</v>
      </c>
      <c r="AG3000" t="str">
        <f>VLOOKUP(A3000,training_and_development!A3000:H3008,7,0)</f>
        <v>Brian Obrien</v>
      </c>
      <c r="AH3000">
        <f>VLOOKUP(A3000,training_and_development!A3000:H3003,8,0)</f>
        <v>5</v>
      </c>
    </row>
    <row r="3001" spans="1:34" x14ac:dyDescent="0.25">
      <c r="A3001">
        <v>4000</v>
      </c>
      <c r="B3001" t="s">
        <v>20276</v>
      </c>
      <c r="C3001" s="1">
        <v>43764</v>
      </c>
      <c r="D3001" s="8">
        <v>44355</v>
      </c>
      <c r="E3001" t="s">
        <v>981</v>
      </c>
      <c r="F3001" t="s">
        <v>1049</v>
      </c>
      <c r="G3001" t="s">
        <v>26543</v>
      </c>
      <c r="H3001" t="s">
        <v>116</v>
      </c>
      <c r="I3001" t="s">
        <v>946</v>
      </c>
      <c r="J3001" t="s">
        <v>28</v>
      </c>
      <c r="K3001" t="s">
        <v>29</v>
      </c>
      <c r="L3001" t="s">
        <v>50</v>
      </c>
      <c r="M3001" t="s">
        <v>74</v>
      </c>
      <c r="N3001" s="20" t="s">
        <v>1050</v>
      </c>
      <c r="O3001" t="s">
        <v>118</v>
      </c>
      <c r="P3001" t="s">
        <v>68</v>
      </c>
      <c r="Q3001" s="2">
        <v>22006</v>
      </c>
      <c r="R3001" t="s">
        <v>89</v>
      </c>
      <c r="S3001" t="s">
        <v>78</v>
      </c>
      <c r="T3001" t="s">
        <v>45</v>
      </c>
      <c r="U3001" s="3">
        <v>18464</v>
      </c>
      <c r="V3001" t="s">
        <v>71</v>
      </c>
      <c r="W3001" t="s">
        <v>79</v>
      </c>
      <c r="X3001" t="s">
        <v>38</v>
      </c>
      <c r="Y3001">
        <v>3</v>
      </c>
      <c r="Z3001">
        <f>VLOOKUP(A3001,Table3[],3,0)</f>
        <v>3</v>
      </c>
      <c r="AA3001">
        <f>VLOOKUP(A3001,'employee_engagement survey data'!A3001:E3465,4,0)</f>
        <v>2</v>
      </c>
      <c r="AB3001">
        <f>VLOOKUP(A3001,'employee_engagement survey data'!A3001:E3240,5,0)</f>
        <v>1</v>
      </c>
      <c r="AC3001" t="str">
        <f>VLOOKUP(A3001,training_and_development!A3001:F3038,3,0)</f>
        <v>Leadership Development</v>
      </c>
      <c r="AD3001" t="str">
        <f>VLOOKUP(A3001,training_and_development!A3001:E3390,4,0)</f>
        <v>Internal</v>
      </c>
      <c r="AE3001" t="str">
        <f>VLOOKUP(A3001,training_and_development!A3001:F5998,5,0)</f>
        <v>Completed</v>
      </c>
      <c r="AF3001" t="str">
        <f>VLOOKUP(A3001,training_and_development!A3000:G3020,6,0)</f>
        <v>Jamesfurt</v>
      </c>
      <c r="AG3001" t="str">
        <f>VLOOKUP(A3001,training_and_development!A3001:H3009,7,0)</f>
        <v>Michael Mckenzie</v>
      </c>
      <c r="AH3001">
        <f>VLOOKUP(A3001,training_and_development!A3001:H3004,8,0)</f>
        <v>4</v>
      </c>
    </row>
  </sheetData>
  <conditionalFormatting sqref="I2:I3001">
    <cfRule type="containsText" dxfId="107" priority="1" operator="containsText" text="Voluntarily Terminated">
      <formula>NOT(ISERROR(SEARCH("Voluntarily Terminated",I2)))</formula>
    </cfRule>
    <cfRule type="containsText" dxfId="106" priority="6" operator="containsText" text="Active">
      <formula>NOT(ISERROR(SEARCH("Active",I2)))</formula>
    </cfRule>
  </conditionalFormatting>
  <conditionalFormatting sqref="A2:Y3001">
    <cfRule type="containsText" dxfId="105" priority="3" operator="containsText" text="Voluntarily Terminated">
      <formula>NOT(ISERROR(SEARCH("Voluntarily Terminated",A2)))</formula>
    </cfRule>
    <cfRule type="containsText" dxfId="104" priority="4" operator="containsText" text="Future Start">
      <formula>NOT(ISERROR(SEARCH("Future Start",A2)))</formula>
    </cfRule>
    <cfRule type="containsText" dxfId="103" priority="5" operator="containsText" text="Terminated for Cause">
      <formula>NOT(ISERROR(SEARCH("Terminated for Cause",A2)))</formula>
    </cfRule>
  </conditionalFormatting>
  <conditionalFormatting sqref="I6">
    <cfRule type="containsText" dxfId="102" priority="2" operator="containsText" text="Voluntarily Terminated">
      <formula>NOT(ISERROR(SEARCH("Voluntarily Terminated",I6)))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A611-EBE4-4639-9787-F25859AC82C9}">
  <dimension ref="A3:N44"/>
  <sheetViews>
    <sheetView zoomScale="94" zoomScaleNormal="94" workbookViewId="0">
      <selection activeCell="A3" sqref="A3:C10"/>
    </sheetView>
  </sheetViews>
  <sheetFormatPr defaultRowHeight="15" x14ac:dyDescent="0.25"/>
  <cols>
    <col min="1" max="1" width="21.140625" bestFit="1" customWidth="1"/>
    <col min="2" max="2" width="17" bestFit="1" customWidth="1"/>
    <col min="3" max="3" width="18.42578125" bestFit="1" customWidth="1"/>
    <col min="4" max="4" width="9.5703125" customWidth="1"/>
    <col min="5" max="5" width="25.7109375" bestFit="1" customWidth="1"/>
    <col min="6" max="6" width="19.7109375" bestFit="1" customWidth="1"/>
    <col min="7" max="7" width="25.7109375" bestFit="1" customWidth="1"/>
    <col min="8" max="8" width="9.7109375" customWidth="1"/>
    <col min="9" max="9" width="13.140625" bestFit="1" customWidth="1"/>
    <col min="10" max="10" width="20" bestFit="1" customWidth="1"/>
    <col min="11" max="11" width="15.85546875" bestFit="1" customWidth="1"/>
    <col min="12" max="12" width="37" customWidth="1"/>
  </cols>
  <sheetData>
    <row r="3" spans="1:14" ht="18.75" x14ac:dyDescent="0.3">
      <c r="A3" s="68" t="s">
        <v>28305</v>
      </c>
      <c r="B3" s="69"/>
      <c r="C3" s="70"/>
      <c r="E3" s="78" t="s">
        <v>28330</v>
      </c>
      <c r="F3" s="79"/>
      <c r="G3" s="80"/>
      <c r="I3" s="71" t="s">
        <v>28328</v>
      </c>
      <c r="J3" s="73"/>
      <c r="K3" s="73"/>
      <c r="L3" s="74"/>
    </row>
    <row r="4" spans="1:14" s="15" customFormat="1" x14ac:dyDescent="0.25">
      <c r="A4" s="43" t="s">
        <v>28295</v>
      </c>
      <c r="B4" s="44" t="s">
        <v>28297</v>
      </c>
      <c r="C4" s="45" t="s">
        <v>28298</v>
      </c>
      <c r="E4" s="81"/>
      <c r="F4" s="82"/>
      <c r="G4" s="83"/>
      <c r="H4"/>
      <c r="I4" s="19" t="s">
        <v>28295</v>
      </c>
      <c r="J4" t="s">
        <v>28297</v>
      </c>
      <c r="K4" t="s">
        <v>28298</v>
      </c>
      <c r="L4" t="s">
        <v>28306</v>
      </c>
    </row>
    <row r="5" spans="1:14" s="15" customFormat="1" x14ac:dyDescent="0.25">
      <c r="A5" s="16" t="s">
        <v>27</v>
      </c>
      <c r="B5" s="61">
        <v>1661</v>
      </c>
      <c r="C5" s="17">
        <v>0.55366666666666664</v>
      </c>
      <c r="E5" s="19" t="s">
        <v>28295</v>
      </c>
      <c r="F5" t="s">
        <v>28307</v>
      </c>
      <c r="G5" t="s">
        <v>28308</v>
      </c>
      <c r="H5"/>
      <c r="I5" s="20">
        <v>3</v>
      </c>
      <c r="J5">
        <v>1530</v>
      </c>
      <c r="K5" s="21">
        <v>0.51</v>
      </c>
      <c r="L5">
        <v>3</v>
      </c>
    </row>
    <row r="6" spans="1:14" s="15" customFormat="1" x14ac:dyDescent="0.25">
      <c r="A6" s="16" t="s">
        <v>131</v>
      </c>
      <c r="B6" s="61">
        <v>58</v>
      </c>
      <c r="C6" s="17">
        <v>1.9333333333333334E-2</v>
      </c>
      <c r="E6" s="20" t="s">
        <v>11831</v>
      </c>
      <c r="F6">
        <v>365023.24000000017</v>
      </c>
      <c r="G6" s="21">
        <v>0.22433333333333333</v>
      </c>
      <c r="H6"/>
      <c r="I6" s="20">
        <v>2</v>
      </c>
      <c r="J6">
        <v>510</v>
      </c>
      <c r="K6" s="21">
        <v>0.17</v>
      </c>
      <c r="L6">
        <v>2</v>
      </c>
    </row>
    <row r="7" spans="1:14" s="15" customFormat="1" x14ac:dyDescent="0.25">
      <c r="A7" s="16" t="s">
        <v>741</v>
      </c>
      <c r="B7" s="61">
        <v>74</v>
      </c>
      <c r="C7" s="17">
        <v>2.4666666666666667E-2</v>
      </c>
      <c r="E7" s="27" t="s">
        <v>11828</v>
      </c>
      <c r="F7">
        <v>197284.38</v>
      </c>
      <c r="G7" s="21">
        <v>0.12066666666666667</v>
      </c>
      <c r="H7"/>
      <c r="I7" s="20">
        <v>4</v>
      </c>
      <c r="J7">
        <v>419</v>
      </c>
      <c r="K7" s="21">
        <v>0.13966666666666666</v>
      </c>
      <c r="L7">
        <v>4</v>
      </c>
    </row>
    <row r="8" spans="1:14" s="15" customFormat="1" x14ac:dyDescent="0.25">
      <c r="A8" s="16" t="s">
        <v>946</v>
      </c>
      <c r="B8" s="61">
        <v>272</v>
      </c>
      <c r="C8" s="17">
        <v>9.0666666666666673E-2</v>
      </c>
      <c r="E8" s="27" t="s">
        <v>11819</v>
      </c>
      <c r="F8">
        <v>167738.86000000002</v>
      </c>
      <c r="G8" s="21">
        <v>0.10366666666666667</v>
      </c>
      <c r="H8"/>
      <c r="I8" s="20">
        <v>1</v>
      </c>
      <c r="J8">
        <v>271</v>
      </c>
      <c r="K8" s="21">
        <v>9.0333333333333335E-2</v>
      </c>
      <c r="L8">
        <v>1</v>
      </c>
    </row>
    <row r="9" spans="1:14" s="15" customFormat="1" x14ac:dyDescent="0.25">
      <c r="A9" s="18" t="s">
        <v>339</v>
      </c>
      <c r="B9" s="61">
        <v>935</v>
      </c>
      <c r="C9" s="17">
        <v>0.31166666666666665</v>
      </c>
      <c r="E9" s="20" t="s">
        <v>11817</v>
      </c>
      <c r="F9">
        <v>320575.0400000001</v>
      </c>
      <c r="G9" s="21">
        <v>0.18833333333333332</v>
      </c>
      <c r="H9"/>
      <c r="I9" s="20">
        <v>5</v>
      </c>
      <c r="J9">
        <v>270</v>
      </c>
      <c r="K9" s="21">
        <v>0.09</v>
      </c>
      <c r="L9">
        <v>5</v>
      </c>
    </row>
    <row r="10" spans="1:14" s="48" customFormat="1" x14ac:dyDescent="0.25">
      <c r="A10" s="46" t="s">
        <v>28296</v>
      </c>
      <c r="B10" s="62">
        <v>3000</v>
      </c>
      <c r="C10" s="47">
        <v>1</v>
      </c>
      <c r="E10" s="27" t="s">
        <v>11828</v>
      </c>
      <c r="F10">
        <v>172891.95000000004</v>
      </c>
      <c r="G10" s="21">
        <v>9.9333333333333329E-2</v>
      </c>
      <c r="H10" s="50"/>
      <c r="I10" s="20" t="s">
        <v>28296</v>
      </c>
      <c r="J10">
        <v>3000</v>
      </c>
      <c r="K10" s="21">
        <v>1</v>
      </c>
      <c r="L10">
        <v>2.9689999999999999</v>
      </c>
    </row>
    <row r="11" spans="1:14" x14ac:dyDescent="0.25">
      <c r="E11" s="27" t="s">
        <v>11819</v>
      </c>
      <c r="F11">
        <v>147683.08999999991</v>
      </c>
      <c r="G11" s="21">
        <v>8.8999999999999996E-2</v>
      </c>
    </row>
    <row r="12" spans="1:14" x14ac:dyDescent="0.25">
      <c r="E12" s="20" t="s">
        <v>11822</v>
      </c>
      <c r="F12">
        <v>323902.0299999995</v>
      </c>
      <c r="G12" s="21">
        <v>0.19133333333333333</v>
      </c>
    </row>
    <row r="13" spans="1:14" ht="18.75" x14ac:dyDescent="0.3">
      <c r="A13" s="71" t="s">
        <v>28331</v>
      </c>
      <c r="B13" s="75"/>
      <c r="C13" s="76"/>
      <c r="E13" s="27" t="s">
        <v>11828</v>
      </c>
      <c r="F13">
        <v>169387.14999999982</v>
      </c>
      <c r="G13" s="21">
        <v>0.10100000000000001</v>
      </c>
    </row>
    <row r="14" spans="1:14" ht="18.75" x14ac:dyDescent="0.3">
      <c r="A14" s="19" t="s">
        <v>28295</v>
      </c>
      <c r="B14" t="s">
        <v>28297</v>
      </c>
      <c r="C14" t="s">
        <v>28298</v>
      </c>
      <c r="E14" s="27" t="s">
        <v>11819</v>
      </c>
      <c r="F14">
        <v>154514.87999999998</v>
      </c>
      <c r="G14" s="21">
        <v>9.0333333333333335E-2</v>
      </c>
      <c r="I14" s="71" t="s">
        <v>28315</v>
      </c>
      <c r="J14" s="72"/>
      <c r="L14" s="52"/>
      <c r="M14" s="53"/>
      <c r="N14" s="54"/>
    </row>
    <row r="15" spans="1:14" x14ac:dyDescent="0.25">
      <c r="A15" s="20" t="s">
        <v>28294</v>
      </c>
      <c r="B15">
        <v>2020</v>
      </c>
      <c r="C15" s="21">
        <v>0.67333333333333334</v>
      </c>
      <c r="E15" s="20" t="s">
        <v>11835</v>
      </c>
      <c r="F15">
        <v>343313.16999999987</v>
      </c>
      <c r="G15" s="21">
        <v>0.20300000000000001</v>
      </c>
      <c r="I15" s="19" t="s">
        <v>28295</v>
      </c>
      <c r="J15" t="s">
        <v>28309</v>
      </c>
      <c r="L15" s="55"/>
      <c r="M15" s="56"/>
      <c r="N15" s="57"/>
    </row>
    <row r="16" spans="1:14" x14ac:dyDescent="0.25">
      <c r="A16" s="20" t="s">
        <v>118</v>
      </c>
      <c r="B16">
        <v>430</v>
      </c>
      <c r="C16" s="21">
        <v>0.14333333333333334</v>
      </c>
      <c r="E16" s="27" t="s">
        <v>11828</v>
      </c>
      <c r="F16">
        <v>166620.03</v>
      </c>
      <c r="G16" s="21">
        <v>9.7333333333333327E-2</v>
      </c>
      <c r="I16" s="20" t="s">
        <v>5267</v>
      </c>
      <c r="J16">
        <v>611</v>
      </c>
      <c r="L16" s="55"/>
      <c r="M16" s="56"/>
      <c r="N16" s="57"/>
    </row>
    <row r="17" spans="1:14" x14ac:dyDescent="0.25">
      <c r="A17" s="20" t="s">
        <v>52</v>
      </c>
      <c r="B17">
        <v>331</v>
      </c>
      <c r="C17" s="21">
        <v>0.11033333333333334</v>
      </c>
      <c r="E17" s="27" t="s">
        <v>11819</v>
      </c>
      <c r="F17">
        <v>176693.1400000001</v>
      </c>
      <c r="G17" s="21">
        <v>0.10566666666666667</v>
      </c>
      <c r="I17" s="20" t="s">
        <v>5240</v>
      </c>
      <c r="J17">
        <v>595</v>
      </c>
      <c r="L17" s="55"/>
      <c r="M17" s="56"/>
      <c r="N17" s="57"/>
    </row>
    <row r="18" spans="1:14" x14ac:dyDescent="0.25">
      <c r="A18" s="20" t="s">
        <v>998</v>
      </c>
      <c r="B18">
        <v>115</v>
      </c>
      <c r="C18" s="21">
        <v>3.833333333333333E-2</v>
      </c>
      <c r="E18" s="20" t="s">
        <v>11825</v>
      </c>
      <c r="F18">
        <v>323072.60999999993</v>
      </c>
      <c r="G18" s="21">
        <v>0.193</v>
      </c>
      <c r="I18" s="20" t="s">
        <v>5215</v>
      </c>
      <c r="J18">
        <v>590</v>
      </c>
      <c r="L18" s="55"/>
      <c r="M18" s="56"/>
      <c r="N18" s="57"/>
    </row>
    <row r="19" spans="1:14" x14ac:dyDescent="0.25">
      <c r="A19" s="20" t="s">
        <v>1093</v>
      </c>
      <c r="B19">
        <v>80</v>
      </c>
      <c r="C19" s="21">
        <v>2.6666666666666668E-2</v>
      </c>
      <c r="E19" s="27" t="s">
        <v>11828</v>
      </c>
      <c r="F19">
        <v>141300.24999999997</v>
      </c>
      <c r="G19" s="21">
        <v>8.4666666666666668E-2</v>
      </c>
      <c r="I19" s="20" t="s">
        <v>5245</v>
      </c>
      <c r="J19">
        <v>610</v>
      </c>
      <c r="L19" s="55"/>
      <c r="M19" s="56"/>
      <c r="N19" s="57"/>
    </row>
    <row r="20" spans="1:14" x14ac:dyDescent="0.25">
      <c r="A20" s="20" t="s">
        <v>755</v>
      </c>
      <c r="B20">
        <v>24</v>
      </c>
      <c r="C20" s="21">
        <v>8.0000000000000002E-3</v>
      </c>
      <c r="E20" s="27" t="s">
        <v>11819</v>
      </c>
      <c r="F20">
        <v>181772.35999999984</v>
      </c>
      <c r="G20" s="21">
        <v>0.10833333333333334</v>
      </c>
      <c r="I20" s="20" t="s">
        <v>5221</v>
      </c>
      <c r="J20">
        <v>594</v>
      </c>
      <c r="L20" s="55"/>
      <c r="M20" s="56"/>
      <c r="N20" s="57"/>
    </row>
    <row r="21" spans="1:14" x14ac:dyDescent="0.25">
      <c r="A21" s="49" t="s">
        <v>28296</v>
      </c>
      <c r="B21" s="50">
        <v>3000</v>
      </c>
      <c r="C21" s="51">
        <v>1</v>
      </c>
      <c r="E21" s="20" t="s">
        <v>28296</v>
      </c>
      <c r="F21">
        <v>1675886.0900000047</v>
      </c>
      <c r="G21" s="21">
        <v>1</v>
      </c>
      <c r="I21" s="20" t="s">
        <v>28296</v>
      </c>
      <c r="J21">
        <v>3000</v>
      </c>
      <c r="L21" s="55"/>
      <c r="M21" s="56"/>
      <c r="N21" s="57"/>
    </row>
    <row r="22" spans="1:14" x14ac:dyDescent="0.25">
      <c r="L22" s="55"/>
      <c r="M22" s="56"/>
      <c r="N22" s="57"/>
    </row>
    <row r="23" spans="1:14" x14ac:dyDescent="0.25">
      <c r="L23" s="55"/>
      <c r="M23" s="56"/>
      <c r="N23" s="57"/>
    </row>
    <row r="24" spans="1:14" x14ac:dyDescent="0.25">
      <c r="L24" s="55"/>
      <c r="M24" s="56"/>
      <c r="N24" s="57"/>
    </row>
    <row r="25" spans="1:14" x14ac:dyDescent="0.25">
      <c r="L25" s="55"/>
      <c r="M25" s="56"/>
      <c r="N25" s="57"/>
    </row>
    <row r="26" spans="1:14" x14ac:dyDescent="0.25">
      <c r="L26" s="55"/>
      <c r="M26" s="56"/>
      <c r="N26" s="57"/>
    </row>
    <row r="27" spans="1:14" x14ac:dyDescent="0.25">
      <c r="L27" s="55"/>
      <c r="M27" s="56"/>
      <c r="N27" s="57"/>
    </row>
    <row r="28" spans="1:14" x14ac:dyDescent="0.25">
      <c r="L28" s="55"/>
      <c r="M28" s="56"/>
      <c r="N28" s="57"/>
    </row>
    <row r="29" spans="1:14" x14ac:dyDescent="0.25">
      <c r="L29" s="55"/>
      <c r="M29" s="56"/>
      <c r="N29" s="57"/>
    </row>
    <row r="30" spans="1:14" x14ac:dyDescent="0.25">
      <c r="L30" s="55"/>
      <c r="M30" s="56"/>
      <c r="N30" s="57"/>
    </row>
    <row r="31" spans="1:14" x14ac:dyDescent="0.25">
      <c r="L31" s="58"/>
      <c r="M31" s="59"/>
      <c r="N31" s="60"/>
    </row>
    <row r="39" spans="2:3" ht="15.75" x14ac:dyDescent="0.25">
      <c r="B39" s="77" t="s">
        <v>28329</v>
      </c>
      <c r="C39" s="77"/>
    </row>
    <row r="40" spans="2:3" x14ac:dyDescent="0.25">
      <c r="B40" s="19" t="s">
        <v>28295</v>
      </c>
      <c r="C40" t="s">
        <v>28297</v>
      </c>
    </row>
    <row r="41" spans="2:3" x14ac:dyDescent="0.25">
      <c r="B41" s="20" t="s">
        <v>41</v>
      </c>
      <c r="C41">
        <v>1062</v>
      </c>
    </row>
    <row r="42" spans="2:3" x14ac:dyDescent="0.25">
      <c r="B42" s="20" t="s">
        <v>51</v>
      </c>
      <c r="C42">
        <v>985</v>
      </c>
    </row>
    <row r="43" spans="2:3" x14ac:dyDescent="0.25">
      <c r="B43" s="20" t="s">
        <v>29</v>
      </c>
      <c r="C43">
        <v>953</v>
      </c>
    </row>
    <row r="44" spans="2:3" x14ac:dyDescent="0.25">
      <c r="B44" s="20" t="s">
        <v>28296</v>
      </c>
      <c r="C44">
        <v>3000</v>
      </c>
    </row>
  </sheetData>
  <mergeCells count="6">
    <mergeCell ref="A3:C3"/>
    <mergeCell ref="I14:J14"/>
    <mergeCell ref="I3:L3"/>
    <mergeCell ref="A13:C13"/>
    <mergeCell ref="B39:C39"/>
    <mergeCell ref="E3:G4"/>
  </mergeCells>
  <pageMargins left="0.7" right="0.7" top="0.75" bottom="0.75" header="0.3" footer="0.3"/>
  <pageSetup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684E-CE55-4B5D-BE57-911DC7153771}">
  <dimension ref="B16:W43"/>
  <sheetViews>
    <sheetView topLeftCell="A31" zoomScale="82" zoomScaleNormal="82" workbookViewId="0">
      <selection activeCell="F49" sqref="F49"/>
    </sheetView>
  </sheetViews>
  <sheetFormatPr defaultRowHeight="15" x14ac:dyDescent="0.25"/>
  <cols>
    <col min="2" max="2" width="27.85546875" bestFit="1" customWidth="1"/>
    <col min="3" max="3" width="27.140625" bestFit="1" customWidth="1"/>
    <col min="4" max="4" width="33.28515625" bestFit="1" customWidth="1"/>
    <col min="5" max="5" width="11.28515625" bestFit="1" customWidth="1"/>
    <col min="6" max="6" width="22.85546875" bestFit="1" customWidth="1"/>
    <col min="7" max="7" width="15.7109375" bestFit="1" customWidth="1"/>
    <col min="8" max="8" width="6" bestFit="1" customWidth="1"/>
    <col min="9" max="9" width="10.42578125" bestFit="1" customWidth="1"/>
    <col min="11" max="11" width="15" bestFit="1" customWidth="1"/>
    <col min="12" max="12" width="26.85546875" customWidth="1"/>
    <col min="13" max="13" width="15.85546875" customWidth="1"/>
    <col min="14" max="14" width="6.42578125" bestFit="1" customWidth="1"/>
    <col min="15" max="15" width="9.7109375" bestFit="1" customWidth="1"/>
    <col min="16" max="16" width="11.28515625" bestFit="1" customWidth="1"/>
    <col min="22" max="22" width="14.140625" bestFit="1" customWidth="1"/>
    <col min="23" max="23" width="30.5703125" bestFit="1" customWidth="1"/>
  </cols>
  <sheetData>
    <row r="16" spans="22:23" x14ac:dyDescent="0.25">
      <c r="V16" s="19" t="s">
        <v>11811</v>
      </c>
      <c r="W16" t="s">
        <v>11818</v>
      </c>
    </row>
    <row r="18" spans="2:23" ht="15.75" x14ac:dyDescent="0.25">
      <c r="B18" s="84" t="s">
        <v>28315</v>
      </c>
      <c r="C18" s="86"/>
      <c r="F18" s="84" t="s">
        <v>28314</v>
      </c>
      <c r="G18" s="85"/>
      <c r="H18" s="85"/>
      <c r="I18" s="86"/>
      <c r="K18" s="84" t="s">
        <v>28327</v>
      </c>
      <c r="L18" s="85"/>
      <c r="M18" s="86"/>
      <c r="O18" s="19" t="s">
        <v>28333</v>
      </c>
      <c r="P18" t="s">
        <v>28297</v>
      </c>
      <c r="Q18" t="s">
        <v>28332</v>
      </c>
      <c r="V18" s="19" t="s">
        <v>28295</v>
      </c>
      <c r="W18" t="s">
        <v>28338</v>
      </c>
    </row>
    <row r="19" spans="2:23" ht="51" x14ac:dyDescent="0.25">
      <c r="B19" s="39" t="s">
        <v>28295</v>
      </c>
      <c r="C19" s="40" t="s">
        <v>28309</v>
      </c>
      <c r="F19" s="30" t="s">
        <v>28312</v>
      </c>
      <c r="G19" s="31" t="s">
        <v>28311</v>
      </c>
      <c r="H19" s="32"/>
      <c r="I19" s="32"/>
      <c r="K19" s="41" t="s">
        <v>28324</v>
      </c>
      <c r="L19" s="41" t="s">
        <v>28325</v>
      </c>
      <c r="M19" s="41" t="s">
        <v>28326</v>
      </c>
      <c r="N19" s="34"/>
      <c r="O19" s="20" t="s">
        <v>35</v>
      </c>
      <c r="P19">
        <v>1682</v>
      </c>
      <c r="Q19" s="21">
        <v>0.56066666666666665</v>
      </c>
      <c r="V19" s="20" t="s">
        <v>28334</v>
      </c>
      <c r="W19">
        <v>404</v>
      </c>
    </row>
    <row r="20" spans="2:23" x14ac:dyDescent="0.25">
      <c r="B20" s="28" t="s">
        <v>5267</v>
      </c>
      <c r="C20" s="29">
        <v>611</v>
      </c>
      <c r="F20" s="30" t="s">
        <v>28313</v>
      </c>
      <c r="G20" s="33" t="s">
        <v>11828</v>
      </c>
      <c r="H20" s="32" t="s">
        <v>11819</v>
      </c>
      <c r="I20" s="32" t="s">
        <v>28296</v>
      </c>
      <c r="K20" s="29">
        <v>2.9396666666666667</v>
      </c>
      <c r="L20" s="29">
        <v>3.0219999999999998</v>
      </c>
      <c r="M20" s="29">
        <v>2.9889999999999999</v>
      </c>
      <c r="O20" s="20" t="s">
        <v>45</v>
      </c>
      <c r="P20">
        <v>1318</v>
      </c>
      <c r="Q20" s="21">
        <v>0.43933333333333335</v>
      </c>
      <c r="V20" s="20" t="s">
        <v>28335</v>
      </c>
      <c r="W20">
        <v>368</v>
      </c>
    </row>
    <row r="21" spans="2:23" x14ac:dyDescent="0.25">
      <c r="B21" s="28" t="s">
        <v>5240</v>
      </c>
      <c r="C21" s="29">
        <v>595</v>
      </c>
      <c r="F21" s="28" t="s">
        <v>11831</v>
      </c>
      <c r="G21" s="29">
        <v>362</v>
      </c>
      <c r="H21" s="29">
        <v>311</v>
      </c>
      <c r="I21" s="29">
        <v>673</v>
      </c>
      <c r="O21" s="20" t="s">
        <v>28296</v>
      </c>
      <c r="P21">
        <v>3000</v>
      </c>
      <c r="Q21" s="21">
        <v>1</v>
      </c>
      <c r="V21" s="20" t="s">
        <v>28336</v>
      </c>
      <c r="W21">
        <v>364</v>
      </c>
    </row>
    <row r="22" spans="2:23" x14ac:dyDescent="0.25">
      <c r="B22" s="28" t="s">
        <v>5215</v>
      </c>
      <c r="C22" s="29">
        <v>590</v>
      </c>
      <c r="F22" s="28" t="s">
        <v>11817</v>
      </c>
      <c r="G22" s="29">
        <v>298</v>
      </c>
      <c r="H22" s="29">
        <v>267</v>
      </c>
      <c r="I22" s="29">
        <v>565</v>
      </c>
      <c r="V22" s="20" t="s">
        <v>28337</v>
      </c>
      <c r="W22">
        <v>373</v>
      </c>
    </row>
    <row r="23" spans="2:23" x14ac:dyDescent="0.25">
      <c r="B23" s="28" t="s">
        <v>5245</v>
      </c>
      <c r="C23" s="29">
        <v>610</v>
      </c>
      <c r="F23" s="28" t="s">
        <v>11822</v>
      </c>
      <c r="G23" s="29">
        <v>303</v>
      </c>
      <c r="H23" s="29">
        <v>271</v>
      </c>
      <c r="I23" s="29">
        <v>574</v>
      </c>
      <c r="V23" s="20" t="s">
        <v>28296</v>
      </c>
      <c r="W23">
        <v>1509</v>
      </c>
    </row>
    <row r="24" spans="2:23" x14ac:dyDescent="0.25">
      <c r="B24" s="28" t="s">
        <v>5221</v>
      </c>
      <c r="C24" s="29">
        <v>594</v>
      </c>
      <c r="F24" s="28" t="s">
        <v>11835</v>
      </c>
      <c r="G24" s="29">
        <v>292</v>
      </c>
      <c r="H24" s="29">
        <v>317</v>
      </c>
      <c r="I24" s="29">
        <v>609</v>
      </c>
    </row>
    <row r="25" spans="2:23" x14ac:dyDescent="0.25">
      <c r="B25" s="28" t="s">
        <v>28296</v>
      </c>
      <c r="C25" s="29">
        <v>3000</v>
      </c>
      <c r="F25" s="28" t="s">
        <v>11825</v>
      </c>
      <c r="G25" s="29">
        <v>254</v>
      </c>
      <c r="H25" s="29">
        <v>325</v>
      </c>
      <c r="I25" s="29">
        <v>579</v>
      </c>
    </row>
    <row r="26" spans="2:23" x14ac:dyDescent="0.25">
      <c r="F26" s="28" t="s">
        <v>28296</v>
      </c>
      <c r="G26" s="29">
        <v>1509</v>
      </c>
      <c r="H26" s="29">
        <v>1491</v>
      </c>
      <c r="I26" s="29">
        <v>3000</v>
      </c>
    </row>
    <row r="36" spans="2:4" ht="15.75" x14ac:dyDescent="0.25">
      <c r="B36" s="68" t="s">
        <v>28305</v>
      </c>
      <c r="C36" s="69"/>
      <c r="D36" s="70"/>
    </row>
    <row r="37" spans="2:4" x14ac:dyDescent="0.25">
      <c r="B37" s="63" t="s">
        <v>28339</v>
      </c>
      <c r="C37" s="64" t="s">
        <v>28297</v>
      </c>
      <c r="D37" s="45" t="s">
        <v>28298</v>
      </c>
    </row>
    <row r="38" spans="2:4" x14ac:dyDescent="0.25">
      <c r="B38" s="16" t="s">
        <v>27</v>
      </c>
      <c r="C38" s="61">
        <v>1661</v>
      </c>
      <c r="D38" s="17">
        <v>0.55366666666666664</v>
      </c>
    </row>
    <row r="39" spans="2:4" x14ac:dyDescent="0.25">
      <c r="B39" s="16" t="s">
        <v>131</v>
      </c>
      <c r="C39" s="61">
        <v>58</v>
      </c>
      <c r="D39" s="17">
        <v>1.9333333333333334E-2</v>
      </c>
    </row>
    <row r="40" spans="2:4" x14ac:dyDescent="0.25">
      <c r="B40" s="16" t="s">
        <v>741</v>
      </c>
      <c r="C40" s="61">
        <v>74</v>
      </c>
      <c r="D40" s="17">
        <v>2.4666666666666667E-2</v>
      </c>
    </row>
    <row r="41" spans="2:4" x14ac:dyDescent="0.25">
      <c r="B41" s="16" t="s">
        <v>946</v>
      </c>
      <c r="C41" s="61">
        <v>272</v>
      </c>
      <c r="D41" s="17">
        <v>9.0666666666666673E-2</v>
      </c>
    </row>
    <row r="42" spans="2:4" x14ac:dyDescent="0.25">
      <c r="B42" s="18" t="s">
        <v>339</v>
      </c>
      <c r="C42" s="61">
        <v>935</v>
      </c>
      <c r="D42" s="17">
        <v>0.31166666666666665</v>
      </c>
    </row>
    <row r="43" spans="2:4" x14ac:dyDescent="0.25">
      <c r="B43" s="46" t="s">
        <v>28296</v>
      </c>
      <c r="C43" s="62">
        <v>3000</v>
      </c>
      <c r="D43" s="47">
        <v>1</v>
      </c>
    </row>
  </sheetData>
  <mergeCells count="4">
    <mergeCell ref="F18:I18"/>
    <mergeCell ref="B18:C18"/>
    <mergeCell ref="K18:M18"/>
    <mergeCell ref="B36:D36"/>
  </mergeCell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employee_data</vt:lpstr>
      <vt:lpstr>training_and_development</vt:lpstr>
      <vt:lpstr>employee_engagement survey data</vt:lpstr>
      <vt:lpstr>recruitment_data</vt:lpstr>
      <vt:lpstr>VLOOKUP_table</vt:lpstr>
      <vt:lpstr>Pivot table representation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2026-10-02T15:44:37Z</dcterms:created>
  <dcterms:modified xsi:type="dcterms:W3CDTF">2026-10-11T06:34:28Z</dcterms:modified>
</cp:coreProperties>
</file>